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166925"/>
  <mc:AlternateContent xmlns:mc="http://schemas.openxmlformats.org/markup-compatibility/2006">
    <mc:Choice Requires="x15">
      <x15ac:absPath xmlns:x15ac="http://schemas.microsoft.com/office/spreadsheetml/2010/11/ac" url="C:\Users\pakuy\Documents\tugas my skill\FIX Tugas\Portofolio Excel\"/>
    </mc:Choice>
  </mc:AlternateContent>
  <xr:revisionPtr revIDLastSave="0" documentId="13_ncr:1_{419B1746-8E4A-42B4-BB47-EC09F9E15061}" xr6:coauthVersionLast="47" xr6:coauthVersionMax="47" xr10:uidLastSave="{00000000-0000-0000-0000-000000000000}"/>
  <bookViews>
    <workbookView xWindow="0" yWindow="30" windowWidth="28800" windowHeight="15450" activeTab="4" xr2:uid="{83941E2D-B174-4490-8A56-B619FCB1DABF}"/>
  </bookViews>
  <sheets>
    <sheet name="Instruction" sheetId="1" r:id="rId1"/>
    <sheet name="Customer" sheetId="6" r:id="rId2"/>
    <sheet name="Summary Dashboard" sheetId="3" r:id="rId3"/>
    <sheet name="Product" sheetId="5" r:id="rId4"/>
    <sheet name="Raw Data" sheetId="2" r:id="rId5"/>
    <sheet name="Pivotable" sheetId="8" r:id="rId6"/>
    <sheet name="Question" sheetId="4" r:id="rId7"/>
  </sheets>
  <definedNames>
    <definedName name="_xlnm._FilterDatabase" localSheetId="4" hidden="1">'Raw Data'!$A$1:$J$8048</definedName>
    <definedName name="Slicer_Feedback?">#N/A</definedName>
    <definedName name="Slicer_Feedback?1">#N/A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7" i="2" l="1"/>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57" i="2"/>
  <c r="R5158" i="2"/>
  <c r="R5159" i="2"/>
  <c r="R5160" i="2"/>
  <c r="R5161" i="2"/>
  <c r="R5162" i="2"/>
  <c r="R5163" i="2"/>
  <c r="R5164" i="2"/>
  <c r="R5165" i="2"/>
  <c r="R5166" i="2"/>
  <c r="R5167" i="2"/>
  <c r="R5168" i="2"/>
  <c r="R5169" i="2"/>
  <c r="R5170" i="2"/>
  <c r="R5171" i="2"/>
  <c r="R5172" i="2"/>
  <c r="R5173" i="2"/>
  <c r="R5174" i="2"/>
  <c r="R5175" i="2"/>
  <c r="R5176" i="2"/>
  <c r="R5177" i="2"/>
  <c r="R5178" i="2"/>
  <c r="R5179" i="2"/>
  <c r="R5180" i="2"/>
  <c r="R5181" i="2"/>
  <c r="R5182" i="2"/>
  <c r="R5183" i="2"/>
  <c r="R5184" i="2"/>
  <c r="R5185" i="2"/>
  <c r="R5186" i="2"/>
  <c r="R5187"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0"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5" i="2"/>
  <c r="R5336" i="2"/>
  <c r="R5337" i="2"/>
  <c r="R5338" i="2"/>
  <c r="R5339" i="2"/>
  <c r="R5340" i="2"/>
  <c r="R5341" i="2"/>
  <c r="R5342" i="2"/>
  <c r="R5343" i="2"/>
  <c r="R5344" i="2"/>
  <c r="R5345" i="2"/>
  <c r="R5346" i="2"/>
  <c r="R5347" i="2"/>
  <c r="R5348" i="2"/>
  <c r="R5349" i="2"/>
  <c r="R5350" i="2"/>
  <c r="R5351" i="2"/>
  <c r="R5352" i="2"/>
  <c r="R5353" i="2"/>
  <c r="R5354" i="2"/>
  <c r="R5355" i="2"/>
  <c r="R5356" i="2"/>
  <c r="R5357" i="2"/>
  <c r="R5358" i="2"/>
  <c r="R5359" i="2"/>
  <c r="R5360" i="2"/>
  <c r="R5361" i="2"/>
  <c r="R5362" i="2"/>
  <c r="R5363" i="2"/>
  <c r="R5364" i="2"/>
  <c r="R5365" i="2"/>
  <c r="R5366" i="2"/>
  <c r="R5367" i="2"/>
  <c r="R5368" i="2"/>
  <c r="R5369" i="2"/>
  <c r="R5370" i="2"/>
  <c r="R5371" i="2"/>
  <c r="R5372" i="2"/>
  <c r="R5373" i="2"/>
  <c r="R5374" i="2"/>
  <c r="R5375" i="2"/>
  <c r="R5376" i="2"/>
  <c r="R5377" i="2"/>
  <c r="R5378" i="2"/>
  <c r="R5379" i="2"/>
  <c r="R5380" i="2"/>
  <c r="R5381" i="2"/>
  <c r="R5382" i="2"/>
  <c r="R5383" i="2"/>
  <c r="R5384"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3" i="2"/>
  <c r="R5484" i="2"/>
  <c r="R5485" i="2"/>
  <c r="R5486" i="2"/>
  <c r="R5487" i="2"/>
  <c r="R5488" i="2"/>
  <c r="R5489" i="2"/>
  <c r="R5490" i="2"/>
  <c r="R5491" i="2"/>
  <c r="R5492" i="2"/>
  <c r="R5493" i="2"/>
  <c r="R5494" i="2"/>
  <c r="R5495" i="2"/>
  <c r="R5496" i="2"/>
  <c r="R5497" i="2"/>
  <c r="R5498" i="2"/>
  <c r="R5499" i="2"/>
  <c r="R5500" i="2"/>
  <c r="R5501" i="2"/>
  <c r="R5502" i="2"/>
  <c r="R550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1" i="2"/>
  <c r="R5572" i="2"/>
  <c r="R5573" i="2"/>
  <c r="R5574" i="2"/>
  <c r="R5575" i="2"/>
  <c r="R5576" i="2"/>
  <c r="R5577" i="2"/>
  <c r="R5578" i="2"/>
  <c r="R5579" i="2"/>
  <c r="R5580" i="2"/>
  <c r="R5581" i="2"/>
  <c r="R5582" i="2"/>
  <c r="R5583" i="2"/>
  <c r="R5584" i="2"/>
  <c r="R5585"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5675" i="2"/>
  <c r="R5676" i="2"/>
  <c r="R5677" i="2"/>
  <c r="R5678" i="2"/>
  <c r="R5679" i="2"/>
  <c r="R5680" i="2"/>
  <c r="R5681" i="2"/>
  <c r="R5682" i="2"/>
  <c r="R5683" i="2"/>
  <c r="R5684" i="2"/>
  <c r="R5685" i="2"/>
  <c r="R5686" i="2"/>
  <c r="R5687" i="2"/>
  <c r="R5688" i="2"/>
  <c r="R5689" i="2"/>
  <c r="R5690" i="2"/>
  <c r="R5691" i="2"/>
  <c r="R5692" i="2"/>
  <c r="R5693" i="2"/>
  <c r="R5694" i="2"/>
  <c r="R5695" i="2"/>
  <c r="R5696" i="2"/>
  <c r="R5697" i="2"/>
  <c r="R5698"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5737" i="2"/>
  <c r="R5738" i="2"/>
  <c r="R5739" i="2"/>
  <c r="R5740" i="2"/>
  <c r="R5741" i="2"/>
  <c r="R5742" i="2"/>
  <c r="R5743" i="2"/>
  <c r="R5744" i="2"/>
  <c r="R5745" i="2"/>
  <c r="R5746" i="2"/>
  <c r="R5747" i="2"/>
  <c r="R5748" i="2"/>
  <c r="R5749" i="2"/>
  <c r="R5750" i="2"/>
  <c r="R5751" i="2"/>
  <c r="R5752" i="2"/>
  <c r="R5753" i="2"/>
  <c r="R5754" i="2"/>
  <c r="R5755" i="2"/>
  <c r="R5756" i="2"/>
  <c r="R5757" i="2"/>
  <c r="R5758" i="2"/>
  <c r="R5759" i="2"/>
  <c r="R5760" i="2"/>
  <c r="R5761" i="2"/>
  <c r="R5762" i="2"/>
  <c r="R5763" i="2"/>
  <c r="R5764" i="2"/>
  <c r="R5765" i="2"/>
  <c r="R5766" i="2"/>
  <c r="R5767" i="2"/>
  <c r="R5768"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94" i="2"/>
  <c r="R5795" i="2"/>
  <c r="R5796" i="2"/>
  <c r="R5797" i="2"/>
  <c r="R5798" i="2"/>
  <c r="R5799" i="2"/>
  <c r="R5800" i="2"/>
  <c r="R5801" i="2"/>
  <c r="R5802" i="2"/>
  <c r="R5803" i="2"/>
  <c r="R5804" i="2"/>
  <c r="R5805" i="2"/>
  <c r="R5806" i="2"/>
  <c r="R5807" i="2"/>
  <c r="R5808" i="2"/>
  <c r="R5809" i="2"/>
  <c r="R5810" i="2"/>
  <c r="R5811" i="2"/>
  <c r="R5812" i="2"/>
  <c r="R5813" i="2"/>
  <c r="R5814" i="2"/>
  <c r="R5815" i="2"/>
  <c r="R5816" i="2"/>
  <c r="R5817" i="2"/>
  <c r="R5818" i="2"/>
  <c r="R5819" i="2"/>
  <c r="R5820" i="2"/>
  <c r="R5821" i="2"/>
  <c r="R5822" i="2"/>
  <c r="R5823" i="2"/>
  <c r="R5824" i="2"/>
  <c r="R5825" i="2"/>
  <c r="R5826" i="2"/>
  <c r="R5827" i="2"/>
  <c r="R5828" i="2"/>
  <c r="R5829" i="2"/>
  <c r="R5830" i="2"/>
  <c r="R5831" i="2"/>
  <c r="R5832" i="2"/>
  <c r="R5833" i="2"/>
  <c r="R5834" i="2"/>
  <c r="R5835" i="2"/>
  <c r="R5836" i="2"/>
  <c r="R5837" i="2"/>
  <c r="R5838" i="2"/>
  <c r="R5839" i="2"/>
  <c r="R5840" i="2"/>
  <c r="R5841" i="2"/>
  <c r="R5842" i="2"/>
  <c r="R5843" i="2"/>
  <c r="R5844" i="2"/>
  <c r="R5845" i="2"/>
  <c r="R5846" i="2"/>
  <c r="R5847" i="2"/>
  <c r="R5848" i="2"/>
  <c r="R5849" i="2"/>
  <c r="R5850" i="2"/>
  <c r="R5851" i="2"/>
  <c r="R5852" i="2"/>
  <c r="R5853" i="2"/>
  <c r="R5854"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5" i="2"/>
  <c r="R5886"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5989"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3"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6" i="2"/>
  <c r="R6177" i="2"/>
  <c r="R6178" i="2"/>
  <c r="R6179" i="2"/>
  <c r="R6180" i="2"/>
  <c r="R6181" i="2"/>
  <c r="R6182" i="2"/>
  <c r="R6183" i="2"/>
  <c r="R6184" i="2"/>
  <c r="R6185" i="2"/>
  <c r="R6186" i="2"/>
  <c r="R6187" i="2"/>
  <c r="R6188"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4" i="2"/>
  <c r="R6215" i="2"/>
  <c r="R6216" i="2"/>
  <c r="R6217" i="2"/>
  <c r="R6218" i="2"/>
  <c r="R6219" i="2"/>
  <c r="R6220" i="2"/>
  <c r="R6221" i="2"/>
  <c r="R6222" i="2"/>
  <c r="R6223" i="2"/>
  <c r="R6224" i="2"/>
  <c r="R6225" i="2"/>
  <c r="R6226"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8" i="2"/>
  <c r="R6269"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0" i="2"/>
  <c r="R6321" i="2"/>
  <c r="R6322" i="2"/>
  <c r="R6323" i="2"/>
  <c r="R6324" i="2"/>
  <c r="R6325" i="2"/>
  <c r="R6326" i="2"/>
  <c r="R6327" i="2"/>
  <c r="R6328" i="2"/>
  <c r="R6329" i="2"/>
  <c r="R6330" i="2"/>
  <c r="R6331" i="2"/>
  <c r="R6332"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8" i="2"/>
  <c r="R6399" i="2"/>
  <c r="R6400" i="2"/>
  <c r="R6401" i="2"/>
  <c r="R6402" i="2"/>
  <c r="R6403" i="2"/>
  <c r="R6404" i="2"/>
  <c r="R6405" i="2"/>
  <c r="R6406" i="2"/>
  <c r="R6407" i="2"/>
  <c r="R6408" i="2"/>
  <c r="R6409" i="2"/>
  <c r="R6410" i="2"/>
  <c r="R6411" i="2"/>
  <c r="R6412" i="2"/>
  <c r="R6413" i="2"/>
  <c r="R6414" i="2"/>
  <c r="R6415" i="2"/>
  <c r="R6416" i="2"/>
  <c r="R6417" i="2"/>
  <c r="R6418" i="2"/>
  <c r="R6419" i="2"/>
  <c r="R6420" i="2"/>
  <c r="R6421" i="2"/>
  <c r="R6422" i="2"/>
  <c r="R6423" i="2"/>
  <c r="R6424" i="2"/>
  <c r="R6425" i="2"/>
  <c r="R6426" i="2"/>
  <c r="R6427" i="2"/>
  <c r="R6428" i="2"/>
  <c r="R6429" i="2"/>
  <c r="R6430" i="2"/>
  <c r="R6431" i="2"/>
  <c r="R6432" i="2"/>
  <c r="R6433" i="2"/>
  <c r="R6434" i="2"/>
  <c r="R6435" i="2"/>
  <c r="R6436" i="2"/>
  <c r="R6437" i="2"/>
  <c r="R6438" i="2"/>
  <c r="R6439" i="2"/>
  <c r="R6440" i="2"/>
  <c r="R6441" i="2"/>
  <c r="R6442" i="2"/>
  <c r="R6443" i="2"/>
  <c r="R6444" i="2"/>
  <c r="R6445" i="2"/>
  <c r="R6446" i="2"/>
  <c r="R6447" i="2"/>
  <c r="R6448" i="2"/>
  <c r="R6449" i="2"/>
  <c r="R6450" i="2"/>
  <c r="R6451" i="2"/>
  <c r="R6452" i="2"/>
  <c r="R6453"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6512" i="2"/>
  <c r="R6513" i="2"/>
  <c r="R6514" i="2"/>
  <c r="R6515" i="2"/>
  <c r="R6516" i="2"/>
  <c r="R6517" i="2"/>
  <c r="R6518" i="2"/>
  <c r="R6519" i="2"/>
  <c r="R6520" i="2"/>
  <c r="R6521" i="2"/>
  <c r="R6522" i="2"/>
  <c r="R6523" i="2"/>
  <c r="R6524" i="2"/>
  <c r="R6525" i="2"/>
  <c r="R6526" i="2"/>
  <c r="R6527" i="2"/>
  <c r="R6528" i="2"/>
  <c r="R6529" i="2"/>
  <c r="R6530" i="2"/>
  <c r="R6531" i="2"/>
  <c r="R6532" i="2"/>
  <c r="R6533" i="2"/>
  <c r="R6534" i="2"/>
  <c r="R6535" i="2"/>
  <c r="R6536" i="2"/>
  <c r="R6537" i="2"/>
  <c r="R6538" i="2"/>
  <c r="R6539" i="2"/>
  <c r="R6540" i="2"/>
  <c r="R6541" i="2"/>
  <c r="R6542" i="2"/>
  <c r="R6543" i="2"/>
  <c r="R6544" i="2"/>
  <c r="R6545" i="2"/>
  <c r="R6546" i="2"/>
  <c r="R6547" i="2"/>
  <c r="R6548" i="2"/>
  <c r="R6549" i="2"/>
  <c r="R6550" i="2"/>
  <c r="R6551" i="2"/>
  <c r="R6552" i="2"/>
  <c r="R6553" i="2"/>
  <c r="R6554" i="2"/>
  <c r="R6555" i="2"/>
  <c r="R6556" i="2"/>
  <c r="R6557" i="2"/>
  <c r="R6558" i="2"/>
  <c r="R6559" i="2"/>
  <c r="R6560" i="2"/>
  <c r="R6561" i="2"/>
  <c r="R6562" i="2"/>
  <c r="R6563" i="2"/>
  <c r="R6564" i="2"/>
  <c r="R6565" i="2"/>
  <c r="R6566" i="2"/>
  <c r="R6567" i="2"/>
  <c r="R6568" i="2"/>
  <c r="R6569" i="2"/>
  <c r="R6570" i="2"/>
  <c r="R6571" i="2"/>
  <c r="R6572" i="2"/>
  <c r="R6573" i="2"/>
  <c r="R6574"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6621" i="2"/>
  <c r="R6622" i="2"/>
  <c r="R6623" i="2"/>
  <c r="R6624" i="2"/>
  <c r="R6625" i="2"/>
  <c r="R6626" i="2"/>
  <c r="R6627" i="2"/>
  <c r="R6628" i="2"/>
  <c r="R6629" i="2"/>
  <c r="R6630" i="2"/>
  <c r="R6631" i="2"/>
  <c r="R6632" i="2"/>
  <c r="R6633" i="2"/>
  <c r="R6634" i="2"/>
  <c r="R6635" i="2"/>
  <c r="R6636" i="2"/>
  <c r="R6637" i="2"/>
  <c r="R6638" i="2"/>
  <c r="R6639" i="2"/>
  <c r="R6640"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6683" i="2"/>
  <c r="R6684" i="2"/>
  <c r="R6685" i="2"/>
  <c r="R6686" i="2"/>
  <c r="R6687" i="2"/>
  <c r="R6688" i="2"/>
  <c r="R6689" i="2"/>
  <c r="R6690" i="2"/>
  <c r="R6691" i="2"/>
  <c r="R6692" i="2"/>
  <c r="R6693" i="2"/>
  <c r="R6694" i="2"/>
  <c r="R6695" i="2"/>
  <c r="R6696" i="2"/>
  <c r="R6697" i="2"/>
  <c r="R6698" i="2"/>
  <c r="R6699" i="2"/>
  <c r="R6700" i="2"/>
  <c r="R6701" i="2"/>
  <c r="R6702"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6747" i="2"/>
  <c r="R6748" i="2"/>
  <c r="R6749" i="2"/>
  <c r="R6750" i="2"/>
  <c r="R6751" i="2"/>
  <c r="R6752" i="2"/>
  <c r="R6753" i="2"/>
  <c r="R6754" i="2"/>
  <c r="R6755" i="2"/>
  <c r="R6756" i="2"/>
  <c r="R6757" i="2"/>
  <c r="R6758" i="2"/>
  <c r="R6759" i="2"/>
  <c r="R6760" i="2"/>
  <c r="R6761" i="2"/>
  <c r="R6762" i="2"/>
  <c r="R6763" i="2"/>
  <c r="R6764" i="2"/>
  <c r="R6765" i="2"/>
  <c r="R6766" i="2"/>
  <c r="R6767" i="2"/>
  <c r="R6768" i="2"/>
  <c r="R6769" i="2"/>
  <c r="R6770" i="2"/>
  <c r="R6771" i="2"/>
  <c r="R6772" i="2"/>
  <c r="R6773" i="2"/>
  <c r="R6774" i="2"/>
  <c r="R6775" i="2"/>
  <c r="R6776" i="2"/>
  <c r="R6777" i="2"/>
  <c r="R6778" i="2"/>
  <c r="R6779" i="2"/>
  <c r="R6780" i="2"/>
  <c r="R6781" i="2"/>
  <c r="R6782" i="2"/>
  <c r="R6783" i="2"/>
  <c r="R6784" i="2"/>
  <c r="R6785" i="2"/>
  <c r="R6786" i="2"/>
  <c r="R6787" i="2"/>
  <c r="R6788" i="2"/>
  <c r="R6789" i="2"/>
  <c r="R6790" i="2"/>
  <c r="R6791" i="2"/>
  <c r="R6792" i="2"/>
  <c r="R6793" i="2"/>
  <c r="R6794" i="2"/>
  <c r="R6795" i="2"/>
  <c r="R6796" i="2"/>
  <c r="R6797" i="2"/>
  <c r="R6798" i="2"/>
  <c r="R6799" i="2"/>
  <c r="R6800" i="2"/>
  <c r="R6801" i="2"/>
  <c r="R6802" i="2"/>
  <c r="R6803" i="2"/>
  <c r="R6804" i="2"/>
  <c r="R6805" i="2"/>
  <c r="R6806" i="2"/>
  <c r="R6807" i="2"/>
  <c r="R6808" i="2"/>
  <c r="R6809" i="2"/>
  <c r="R6810" i="2"/>
  <c r="R6811" i="2"/>
  <c r="R6812" i="2"/>
  <c r="R6813" i="2"/>
  <c r="R6814" i="2"/>
  <c r="R6815" i="2"/>
  <c r="R6816" i="2"/>
  <c r="R6817" i="2"/>
  <c r="R6818" i="2"/>
  <c r="R6819" i="2"/>
  <c r="R6820" i="2"/>
  <c r="R6821" i="2"/>
  <c r="R6822" i="2"/>
  <c r="R6823" i="2"/>
  <c r="R6824" i="2"/>
  <c r="R6825" i="2"/>
  <c r="R6826" i="2"/>
  <c r="R6827" i="2"/>
  <c r="R6828" i="2"/>
  <c r="R6829" i="2"/>
  <c r="R6830" i="2"/>
  <c r="R6831" i="2"/>
  <c r="R6832" i="2"/>
  <c r="R6833" i="2"/>
  <c r="R6834" i="2"/>
  <c r="R6835" i="2"/>
  <c r="R6836" i="2"/>
  <c r="R6837" i="2"/>
  <c r="R6838" i="2"/>
  <c r="R6839" i="2"/>
  <c r="R6840" i="2"/>
  <c r="R6841" i="2"/>
  <c r="R6842" i="2"/>
  <c r="R6843" i="2"/>
  <c r="R6844" i="2"/>
  <c r="R6845" i="2"/>
  <c r="R6846" i="2"/>
  <c r="R6847" i="2"/>
  <c r="R6848" i="2"/>
  <c r="R6849" i="2"/>
  <c r="R6850" i="2"/>
  <c r="R6851" i="2"/>
  <c r="R6852" i="2"/>
  <c r="R6853" i="2"/>
  <c r="R6854" i="2"/>
  <c r="R6855" i="2"/>
  <c r="R6856" i="2"/>
  <c r="R6857" i="2"/>
  <c r="R6858" i="2"/>
  <c r="R6859" i="2"/>
  <c r="R6860" i="2"/>
  <c r="R6861" i="2"/>
  <c r="R6862" i="2"/>
  <c r="R6863" i="2"/>
  <c r="R6864" i="2"/>
  <c r="R6865" i="2"/>
  <c r="R6866" i="2"/>
  <c r="R6867" i="2"/>
  <c r="R6868" i="2"/>
  <c r="R6869" i="2"/>
  <c r="R6870" i="2"/>
  <c r="R6871" i="2"/>
  <c r="R6872" i="2"/>
  <c r="R6873" i="2"/>
  <c r="R6874" i="2"/>
  <c r="R6875" i="2"/>
  <c r="R6876" i="2"/>
  <c r="R6877" i="2"/>
  <c r="R6878" i="2"/>
  <c r="R6879" i="2"/>
  <c r="R6880" i="2"/>
  <c r="R6881" i="2"/>
  <c r="R6882" i="2"/>
  <c r="R6883" i="2"/>
  <c r="R6884" i="2"/>
  <c r="R6885" i="2"/>
  <c r="R6886" i="2"/>
  <c r="R6887" i="2"/>
  <c r="R6888" i="2"/>
  <c r="R6889" i="2"/>
  <c r="R6890" i="2"/>
  <c r="R6891" i="2"/>
  <c r="R6892" i="2"/>
  <c r="R6893" i="2"/>
  <c r="R6894" i="2"/>
  <c r="R6895" i="2"/>
  <c r="R6896" i="2"/>
  <c r="R6897" i="2"/>
  <c r="R6898" i="2"/>
  <c r="R6899" i="2"/>
  <c r="R6900" i="2"/>
  <c r="R6901" i="2"/>
  <c r="R6902" i="2"/>
  <c r="R6903" i="2"/>
  <c r="R6904" i="2"/>
  <c r="R6905" i="2"/>
  <c r="R6906" i="2"/>
  <c r="R6907" i="2"/>
  <c r="R6908" i="2"/>
  <c r="R6909" i="2"/>
  <c r="R6910" i="2"/>
  <c r="R6911" i="2"/>
  <c r="R6912" i="2"/>
  <c r="R6913" i="2"/>
  <c r="R6914" i="2"/>
  <c r="R6915" i="2"/>
  <c r="R6916" i="2"/>
  <c r="R6917" i="2"/>
  <c r="R6918" i="2"/>
  <c r="R6919" i="2"/>
  <c r="R6920" i="2"/>
  <c r="R6921" i="2"/>
  <c r="R6922" i="2"/>
  <c r="R6923" i="2"/>
  <c r="R6924" i="2"/>
  <c r="R6925" i="2"/>
  <c r="R6926" i="2"/>
  <c r="R6927" i="2"/>
  <c r="R6928" i="2"/>
  <c r="R6929" i="2"/>
  <c r="R6930" i="2"/>
  <c r="R6931" i="2"/>
  <c r="R6932" i="2"/>
  <c r="R6933" i="2"/>
  <c r="R6934" i="2"/>
  <c r="R6935" i="2"/>
  <c r="R6936" i="2"/>
  <c r="R6937" i="2"/>
  <c r="R6938" i="2"/>
  <c r="R6939" i="2"/>
  <c r="R6940" i="2"/>
  <c r="R6941" i="2"/>
  <c r="R6942" i="2"/>
  <c r="R6943" i="2"/>
  <c r="R6944" i="2"/>
  <c r="R6945" i="2"/>
  <c r="R6946" i="2"/>
  <c r="R6947" i="2"/>
  <c r="R6948" i="2"/>
  <c r="R6949" i="2"/>
  <c r="R6950" i="2"/>
  <c r="R6951" i="2"/>
  <c r="R6952" i="2"/>
  <c r="R6953" i="2"/>
  <c r="R6954" i="2"/>
  <c r="R6955" i="2"/>
  <c r="R6956" i="2"/>
  <c r="R6957" i="2"/>
  <c r="R6958" i="2"/>
  <c r="R6959" i="2"/>
  <c r="R6960" i="2"/>
  <c r="R6961" i="2"/>
  <c r="R6962" i="2"/>
  <c r="R6963" i="2"/>
  <c r="R6964" i="2"/>
  <c r="R6965" i="2"/>
  <c r="R6966" i="2"/>
  <c r="R6967" i="2"/>
  <c r="R6968" i="2"/>
  <c r="R6969" i="2"/>
  <c r="R6970" i="2"/>
  <c r="R6971" i="2"/>
  <c r="R6972" i="2"/>
  <c r="R6973" i="2"/>
  <c r="R6974" i="2"/>
  <c r="R6975" i="2"/>
  <c r="R6976" i="2"/>
  <c r="R6977" i="2"/>
  <c r="R6978" i="2"/>
  <c r="R6979" i="2"/>
  <c r="R6980" i="2"/>
  <c r="R6981" i="2"/>
  <c r="R6982" i="2"/>
  <c r="R6983" i="2"/>
  <c r="R6984" i="2"/>
  <c r="R6985" i="2"/>
  <c r="R6986" i="2"/>
  <c r="R6987" i="2"/>
  <c r="R6988" i="2"/>
  <c r="R6989" i="2"/>
  <c r="R6990" i="2"/>
  <c r="R6991" i="2"/>
  <c r="R6992" i="2"/>
  <c r="R6993" i="2"/>
  <c r="R6994" i="2"/>
  <c r="R6995" i="2"/>
  <c r="R6996" i="2"/>
  <c r="R6997" i="2"/>
  <c r="R6998" i="2"/>
  <c r="R6999" i="2"/>
  <c r="R7000" i="2"/>
  <c r="R7001" i="2"/>
  <c r="R7002" i="2"/>
  <c r="R7003" i="2"/>
  <c r="R7004" i="2"/>
  <c r="R7005" i="2"/>
  <c r="R7006" i="2"/>
  <c r="R7007" i="2"/>
  <c r="R7008" i="2"/>
  <c r="R7009" i="2"/>
  <c r="R7010" i="2"/>
  <c r="R7011" i="2"/>
  <c r="R7012" i="2"/>
  <c r="R7013" i="2"/>
  <c r="R7014" i="2"/>
  <c r="R7015" i="2"/>
  <c r="R7016" i="2"/>
  <c r="R7017" i="2"/>
  <c r="R7018" i="2"/>
  <c r="R7019" i="2"/>
  <c r="R7020" i="2"/>
  <c r="R7021" i="2"/>
  <c r="R7022" i="2"/>
  <c r="R7023" i="2"/>
  <c r="R7024" i="2"/>
  <c r="R7025" i="2"/>
  <c r="R7026" i="2"/>
  <c r="R7027" i="2"/>
  <c r="R7028" i="2"/>
  <c r="R7029" i="2"/>
  <c r="R7030" i="2"/>
  <c r="R7031" i="2"/>
  <c r="R7032" i="2"/>
  <c r="R7033" i="2"/>
  <c r="R7034" i="2"/>
  <c r="R7035" i="2"/>
  <c r="R7036" i="2"/>
  <c r="R7037" i="2"/>
  <c r="R7038" i="2"/>
  <c r="R7039" i="2"/>
  <c r="R7040" i="2"/>
  <c r="R7041" i="2"/>
  <c r="R7042" i="2"/>
  <c r="R7043" i="2"/>
  <c r="R7044" i="2"/>
  <c r="R7045" i="2"/>
  <c r="R7046" i="2"/>
  <c r="R7047" i="2"/>
  <c r="R7048" i="2"/>
  <c r="R7049" i="2"/>
  <c r="R7050" i="2"/>
  <c r="R7051" i="2"/>
  <c r="R7052" i="2"/>
  <c r="R7053" i="2"/>
  <c r="R7054" i="2"/>
  <c r="R7055" i="2"/>
  <c r="R7056" i="2"/>
  <c r="R7057" i="2"/>
  <c r="R7058" i="2"/>
  <c r="R7059" i="2"/>
  <c r="R7060" i="2"/>
  <c r="R7061" i="2"/>
  <c r="R7062" i="2"/>
  <c r="R7063" i="2"/>
  <c r="R7064" i="2"/>
  <c r="R7065" i="2"/>
  <c r="R7066" i="2"/>
  <c r="R7067" i="2"/>
  <c r="R7068" i="2"/>
  <c r="R7069" i="2"/>
  <c r="R7070" i="2"/>
  <c r="R7071" i="2"/>
  <c r="R7072" i="2"/>
  <c r="R7073" i="2"/>
  <c r="R7074" i="2"/>
  <c r="R7075" i="2"/>
  <c r="R7076" i="2"/>
  <c r="R7077" i="2"/>
  <c r="R7078" i="2"/>
  <c r="R7079" i="2"/>
  <c r="R7080" i="2"/>
  <c r="R7081" i="2"/>
  <c r="R7082" i="2"/>
  <c r="R7083" i="2"/>
  <c r="R7084" i="2"/>
  <c r="R7085" i="2"/>
  <c r="R7086" i="2"/>
  <c r="R7087" i="2"/>
  <c r="R7088" i="2"/>
  <c r="R7089" i="2"/>
  <c r="R7090" i="2"/>
  <c r="R7091" i="2"/>
  <c r="R7092" i="2"/>
  <c r="R7093" i="2"/>
  <c r="R7094" i="2"/>
  <c r="R7095" i="2"/>
  <c r="R7096" i="2"/>
  <c r="R7097" i="2"/>
  <c r="R7098" i="2"/>
  <c r="R7099" i="2"/>
  <c r="R7100" i="2"/>
  <c r="R7101" i="2"/>
  <c r="R7102" i="2"/>
  <c r="R7103" i="2"/>
  <c r="R7104" i="2"/>
  <c r="R7105" i="2"/>
  <c r="R7106" i="2"/>
  <c r="R7107" i="2"/>
  <c r="R7108" i="2"/>
  <c r="R7109" i="2"/>
  <c r="R7110" i="2"/>
  <c r="R7111" i="2"/>
  <c r="R7112" i="2"/>
  <c r="R7113" i="2"/>
  <c r="R7114" i="2"/>
  <c r="R7115" i="2"/>
  <c r="R7116" i="2"/>
  <c r="R7117" i="2"/>
  <c r="R7118" i="2"/>
  <c r="R7119" i="2"/>
  <c r="R7120" i="2"/>
  <c r="R7121" i="2"/>
  <c r="R7122" i="2"/>
  <c r="R7123" i="2"/>
  <c r="R7124" i="2"/>
  <c r="R7125" i="2"/>
  <c r="R7126" i="2"/>
  <c r="R7127" i="2"/>
  <c r="R7128" i="2"/>
  <c r="R7129" i="2"/>
  <c r="R7130" i="2"/>
  <c r="R7131" i="2"/>
  <c r="R7132" i="2"/>
  <c r="R7133" i="2"/>
  <c r="R7134" i="2"/>
  <c r="R7135" i="2"/>
  <c r="R7136" i="2"/>
  <c r="R7137" i="2"/>
  <c r="R7138" i="2"/>
  <c r="R7139" i="2"/>
  <c r="R7140" i="2"/>
  <c r="R7141" i="2"/>
  <c r="R7142" i="2"/>
  <c r="R7143" i="2"/>
  <c r="R7144" i="2"/>
  <c r="R7145" i="2"/>
  <c r="R7146" i="2"/>
  <c r="R7147" i="2"/>
  <c r="R7148" i="2"/>
  <c r="R7149" i="2"/>
  <c r="R7150" i="2"/>
  <c r="R7151" i="2"/>
  <c r="R7152" i="2"/>
  <c r="R7153" i="2"/>
  <c r="R7154" i="2"/>
  <c r="R7155" i="2"/>
  <c r="R7156" i="2"/>
  <c r="R7157" i="2"/>
  <c r="R7158" i="2"/>
  <c r="R7159" i="2"/>
  <c r="R7160" i="2"/>
  <c r="R7161" i="2"/>
  <c r="R7162" i="2"/>
  <c r="R7163" i="2"/>
  <c r="R7164" i="2"/>
  <c r="R7165" i="2"/>
  <c r="R7166" i="2"/>
  <c r="R7167" i="2"/>
  <c r="R7168" i="2"/>
  <c r="R7169" i="2"/>
  <c r="R7170" i="2"/>
  <c r="R7171" i="2"/>
  <c r="R7172" i="2"/>
  <c r="R7173" i="2"/>
  <c r="R7174" i="2"/>
  <c r="R7175" i="2"/>
  <c r="R7176" i="2"/>
  <c r="R7177" i="2"/>
  <c r="R7178" i="2"/>
  <c r="R7179" i="2"/>
  <c r="R7180" i="2"/>
  <c r="R7181" i="2"/>
  <c r="R7182" i="2"/>
  <c r="R7183" i="2"/>
  <c r="R7184" i="2"/>
  <c r="R7185" i="2"/>
  <c r="R7186" i="2"/>
  <c r="R7187" i="2"/>
  <c r="R7188" i="2"/>
  <c r="R7189" i="2"/>
  <c r="R7190" i="2"/>
  <c r="R7191" i="2"/>
  <c r="R7192" i="2"/>
  <c r="R7193" i="2"/>
  <c r="R7194" i="2"/>
  <c r="R7195" i="2"/>
  <c r="R7196" i="2"/>
  <c r="R7197" i="2"/>
  <c r="R7198" i="2"/>
  <c r="R7199" i="2"/>
  <c r="R7200" i="2"/>
  <c r="R7201" i="2"/>
  <c r="R7202" i="2"/>
  <c r="R7203" i="2"/>
  <c r="R7204" i="2"/>
  <c r="R7205" i="2"/>
  <c r="R7206" i="2"/>
  <c r="R7207" i="2"/>
  <c r="R7208" i="2"/>
  <c r="R7209" i="2"/>
  <c r="R7210" i="2"/>
  <c r="R7211" i="2"/>
  <c r="R7212" i="2"/>
  <c r="R7213" i="2"/>
  <c r="R7214" i="2"/>
  <c r="R7215" i="2"/>
  <c r="R7216" i="2"/>
  <c r="R7217" i="2"/>
  <c r="R7218" i="2"/>
  <c r="R7219" i="2"/>
  <c r="R7220" i="2"/>
  <c r="R7221" i="2"/>
  <c r="R7222" i="2"/>
  <c r="R7223" i="2"/>
  <c r="R7224" i="2"/>
  <c r="R7225" i="2"/>
  <c r="R7226" i="2"/>
  <c r="R7227" i="2"/>
  <c r="R7228" i="2"/>
  <c r="R7229" i="2"/>
  <c r="R7230" i="2"/>
  <c r="R7231" i="2"/>
  <c r="R7232" i="2"/>
  <c r="R7233" i="2"/>
  <c r="R7234" i="2"/>
  <c r="R7235" i="2"/>
  <c r="R7236" i="2"/>
  <c r="R7237" i="2"/>
  <c r="R7238" i="2"/>
  <c r="R7239" i="2"/>
  <c r="R7240" i="2"/>
  <c r="R7241" i="2"/>
  <c r="R7242" i="2"/>
  <c r="R7243" i="2"/>
  <c r="R7244" i="2"/>
  <c r="R7245" i="2"/>
  <c r="R7246" i="2"/>
  <c r="R7247" i="2"/>
  <c r="R7248" i="2"/>
  <c r="R7249" i="2"/>
  <c r="R7250" i="2"/>
  <c r="R7251" i="2"/>
  <c r="R7252" i="2"/>
  <c r="R7253" i="2"/>
  <c r="R7254" i="2"/>
  <c r="R7255" i="2"/>
  <c r="R7256" i="2"/>
  <c r="R7257" i="2"/>
  <c r="R7258" i="2"/>
  <c r="R7259" i="2"/>
  <c r="R7260" i="2"/>
  <c r="R7261" i="2"/>
  <c r="R7262" i="2"/>
  <c r="R7263" i="2"/>
  <c r="R7264" i="2"/>
  <c r="R7265" i="2"/>
  <c r="R7266" i="2"/>
  <c r="R7267" i="2"/>
  <c r="R7268" i="2"/>
  <c r="R7269" i="2"/>
  <c r="R7270" i="2"/>
  <c r="R7271" i="2"/>
  <c r="R7272" i="2"/>
  <c r="R7273" i="2"/>
  <c r="R7274" i="2"/>
  <c r="R7275" i="2"/>
  <c r="R7276" i="2"/>
  <c r="R7277" i="2"/>
  <c r="R7278" i="2"/>
  <c r="R7279" i="2"/>
  <c r="R7280" i="2"/>
  <c r="R7281" i="2"/>
  <c r="R7282" i="2"/>
  <c r="R7283" i="2"/>
  <c r="R7284" i="2"/>
  <c r="R7285" i="2"/>
  <c r="R7286" i="2"/>
  <c r="R7287" i="2"/>
  <c r="R7288" i="2"/>
  <c r="R7289" i="2"/>
  <c r="R7290" i="2"/>
  <c r="R7291" i="2"/>
  <c r="R7292" i="2"/>
  <c r="R7293" i="2"/>
  <c r="R7294" i="2"/>
  <c r="R7295" i="2"/>
  <c r="R7296" i="2"/>
  <c r="R7297" i="2"/>
  <c r="R7298" i="2"/>
  <c r="R7299" i="2"/>
  <c r="R7300" i="2"/>
  <c r="R7301" i="2"/>
  <c r="R7302" i="2"/>
  <c r="R7303" i="2"/>
  <c r="R7304" i="2"/>
  <c r="R7305" i="2"/>
  <c r="R7306" i="2"/>
  <c r="R7307" i="2"/>
  <c r="R7308" i="2"/>
  <c r="R7309" i="2"/>
  <c r="R7310" i="2"/>
  <c r="R7311" i="2"/>
  <c r="R7312" i="2"/>
  <c r="R7313" i="2"/>
  <c r="R7314" i="2"/>
  <c r="R7315" i="2"/>
  <c r="R7316" i="2"/>
  <c r="R7317" i="2"/>
  <c r="R7318" i="2"/>
  <c r="R7319" i="2"/>
  <c r="R7320" i="2"/>
  <c r="R7321" i="2"/>
  <c r="R7322" i="2"/>
  <c r="R7323" i="2"/>
  <c r="R7324" i="2"/>
  <c r="R7325" i="2"/>
  <c r="R7326" i="2"/>
  <c r="R7327" i="2"/>
  <c r="R7328" i="2"/>
  <c r="R7329" i="2"/>
  <c r="R7330" i="2"/>
  <c r="R7331" i="2"/>
  <c r="R7332" i="2"/>
  <c r="R7333" i="2"/>
  <c r="R7334" i="2"/>
  <c r="R7335" i="2"/>
  <c r="R7336" i="2"/>
  <c r="R7337" i="2"/>
  <c r="R7338" i="2"/>
  <c r="R7339" i="2"/>
  <c r="R7340" i="2"/>
  <c r="R7341" i="2"/>
  <c r="R7342" i="2"/>
  <c r="R7343" i="2"/>
  <c r="R7344" i="2"/>
  <c r="R7345" i="2"/>
  <c r="R7346" i="2"/>
  <c r="R7347" i="2"/>
  <c r="R7348" i="2"/>
  <c r="R7349" i="2"/>
  <c r="R7350" i="2"/>
  <c r="R7351" i="2"/>
  <c r="R7352" i="2"/>
  <c r="R7353" i="2"/>
  <c r="R7354" i="2"/>
  <c r="R7355" i="2"/>
  <c r="R7356" i="2"/>
  <c r="R7357" i="2"/>
  <c r="R7358" i="2"/>
  <c r="R7359" i="2"/>
  <c r="R7360" i="2"/>
  <c r="R7361" i="2"/>
  <c r="R7362" i="2"/>
  <c r="R7363" i="2"/>
  <c r="R7364" i="2"/>
  <c r="R7365" i="2"/>
  <c r="R7366" i="2"/>
  <c r="R7367" i="2"/>
  <c r="R7368" i="2"/>
  <c r="R7369" i="2"/>
  <c r="R7370" i="2"/>
  <c r="R7371" i="2"/>
  <c r="R7372" i="2"/>
  <c r="R7373" i="2"/>
  <c r="R7374" i="2"/>
  <c r="R7375" i="2"/>
  <c r="R7376" i="2"/>
  <c r="R7377" i="2"/>
  <c r="R7378" i="2"/>
  <c r="R7379" i="2"/>
  <c r="R7380" i="2"/>
  <c r="R7381" i="2"/>
  <c r="R7382" i="2"/>
  <c r="R7383" i="2"/>
  <c r="R7384" i="2"/>
  <c r="R7385" i="2"/>
  <c r="R7386" i="2"/>
  <c r="R7387" i="2"/>
  <c r="R7388" i="2"/>
  <c r="R7389" i="2"/>
  <c r="R7390" i="2"/>
  <c r="R7391" i="2"/>
  <c r="R7392" i="2"/>
  <c r="R7393" i="2"/>
  <c r="R7394" i="2"/>
  <c r="R7395" i="2"/>
  <c r="R7396" i="2"/>
  <c r="R7397" i="2"/>
  <c r="R7398" i="2"/>
  <c r="R7399" i="2"/>
  <c r="R7400" i="2"/>
  <c r="R7401" i="2"/>
  <c r="R7402" i="2"/>
  <c r="R7403" i="2"/>
  <c r="R7404" i="2"/>
  <c r="R7405" i="2"/>
  <c r="R7406" i="2"/>
  <c r="R7407" i="2"/>
  <c r="R7408" i="2"/>
  <c r="R7409" i="2"/>
  <c r="R7410" i="2"/>
  <c r="R7411" i="2"/>
  <c r="R7412" i="2"/>
  <c r="R7413" i="2"/>
  <c r="R7414" i="2"/>
  <c r="R7415" i="2"/>
  <c r="R7416" i="2"/>
  <c r="R7417" i="2"/>
  <c r="R7418" i="2"/>
  <c r="R7419" i="2"/>
  <c r="R7420" i="2"/>
  <c r="R7421" i="2"/>
  <c r="R7422" i="2"/>
  <c r="R7423" i="2"/>
  <c r="R7424" i="2"/>
  <c r="R7425" i="2"/>
  <c r="R7426" i="2"/>
  <c r="R7427" i="2"/>
  <c r="R7428" i="2"/>
  <c r="R7429" i="2"/>
  <c r="R7430" i="2"/>
  <c r="R7431" i="2"/>
  <c r="R7432" i="2"/>
  <c r="R7433" i="2"/>
  <c r="R7434" i="2"/>
  <c r="R7435" i="2"/>
  <c r="R7436" i="2"/>
  <c r="R7437" i="2"/>
  <c r="R7438" i="2"/>
  <c r="R7439" i="2"/>
  <c r="R7440" i="2"/>
  <c r="R7441" i="2"/>
  <c r="R7442" i="2"/>
  <c r="R7443" i="2"/>
  <c r="R7444" i="2"/>
  <c r="R7445" i="2"/>
  <c r="R7446" i="2"/>
  <c r="R7447" i="2"/>
  <c r="R7448" i="2"/>
  <c r="R7449" i="2"/>
  <c r="R7450" i="2"/>
  <c r="R7451" i="2"/>
  <c r="R7452" i="2"/>
  <c r="R7453" i="2"/>
  <c r="R7454" i="2"/>
  <c r="R7455" i="2"/>
  <c r="R7456" i="2"/>
  <c r="R7457" i="2"/>
  <c r="R7458" i="2"/>
  <c r="R7459" i="2"/>
  <c r="R7460" i="2"/>
  <c r="R7461" i="2"/>
  <c r="R7462" i="2"/>
  <c r="R7463" i="2"/>
  <c r="R7464" i="2"/>
  <c r="R7465" i="2"/>
  <c r="R7466" i="2"/>
  <c r="R7467" i="2"/>
  <c r="R7468" i="2"/>
  <c r="R7469" i="2"/>
  <c r="R7470" i="2"/>
  <c r="R7471" i="2"/>
  <c r="R7472" i="2"/>
  <c r="R7473" i="2"/>
  <c r="R7474" i="2"/>
  <c r="R7475" i="2"/>
  <c r="R7476" i="2"/>
  <c r="R7477" i="2"/>
  <c r="R7478" i="2"/>
  <c r="R7479" i="2"/>
  <c r="R7480" i="2"/>
  <c r="R7481" i="2"/>
  <c r="R7482" i="2"/>
  <c r="R7483" i="2"/>
  <c r="R7484" i="2"/>
  <c r="R7485" i="2"/>
  <c r="R7486" i="2"/>
  <c r="R7487" i="2"/>
  <c r="R7488" i="2"/>
  <c r="R7489" i="2"/>
  <c r="R7490" i="2"/>
  <c r="R7491" i="2"/>
  <c r="R7492" i="2"/>
  <c r="R7493" i="2"/>
  <c r="R7494" i="2"/>
  <c r="R7495" i="2"/>
  <c r="R7496" i="2"/>
  <c r="R7497" i="2"/>
  <c r="R7498" i="2"/>
  <c r="R7499" i="2"/>
  <c r="R7500" i="2"/>
  <c r="R7501" i="2"/>
  <c r="R7502" i="2"/>
  <c r="R7503" i="2"/>
  <c r="R7504" i="2"/>
  <c r="R7505" i="2"/>
  <c r="R7506" i="2"/>
  <c r="R7507" i="2"/>
  <c r="R7508" i="2"/>
  <c r="R7509" i="2"/>
  <c r="R7510" i="2"/>
  <c r="R7511" i="2"/>
  <c r="R7512" i="2"/>
  <c r="R7513" i="2"/>
  <c r="R7514" i="2"/>
  <c r="R7515" i="2"/>
  <c r="R7516" i="2"/>
  <c r="R7517" i="2"/>
  <c r="R7518" i="2"/>
  <c r="R7519" i="2"/>
  <c r="R7520" i="2"/>
  <c r="R7521" i="2"/>
  <c r="R7522" i="2"/>
  <c r="R7523" i="2"/>
  <c r="R7524" i="2"/>
  <c r="R7525" i="2"/>
  <c r="R7526" i="2"/>
  <c r="R7527" i="2"/>
  <c r="R7528" i="2"/>
  <c r="R7529" i="2"/>
  <c r="R7530" i="2"/>
  <c r="R7531" i="2"/>
  <c r="R7532" i="2"/>
  <c r="R7533" i="2"/>
  <c r="R7534" i="2"/>
  <c r="R7535" i="2"/>
  <c r="R7536" i="2"/>
  <c r="R7537" i="2"/>
  <c r="R7538" i="2"/>
  <c r="R7539" i="2"/>
  <c r="R7540" i="2"/>
  <c r="R7541" i="2"/>
  <c r="R7542" i="2"/>
  <c r="R7543" i="2"/>
  <c r="R7544" i="2"/>
  <c r="R7545" i="2"/>
  <c r="R7546" i="2"/>
  <c r="R7547" i="2"/>
  <c r="R7548" i="2"/>
  <c r="R7549" i="2"/>
  <c r="R7550" i="2"/>
  <c r="R7551" i="2"/>
  <c r="R7552" i="2"/>
  <c r="R7553" i="2"/>
  <c r="R7554" i="2"/>
  <c r="R7555" i="2"/>
  <c r="R7556" i="2"/>
  <c r="R7557" i="2"/>
  <c r="R7558" i="2"/>
  <c r="R7559" i="2"/>
  <c r="R7560" i="2"/>
  <c r="R7561" i="2"/>
  <c r="R7562" i="2"/>
  <c r="R7563" i="2"/>
  <c r="R7564" i="2"/>
  <c r="R7565" i="2"/>
  <c r="R7566" i="2"/>
  <c r="R7567" i="2"/>
  <c r="R7568" i="2"/>
  <c r="R7569" i="2"/>
  <c r="R7570" i="2"/>
  <c r="R7571" i="2"/>
  <c r="R7572" i="2"/>
  <c r="R7573" i="2"/>
  <c r="R7574" i="2"/>
  <c r="R7575" i="2"/>
  <c r="R7576" i="2"/>
  <c r="R7577" i="2"/>
  <c r="R7578" i="2"/>
  <c r="R7579" i="2"/>
  <c r="R7580" i="2"/>
  <c r="R7581" i="2"/>
  <c r="R7582" i="2"/>
  <c r="R7583" i="2"/>
  <c r="R7584" i="2"/>
  <c r="R7585" i="2"/>
  <c r="R7586" i="2"/>
  <c r="R7587" i="2"/>
  <c r="R7588" i="2"/>
  <c r="R7589" i="2"/>
  <c r="R7590" i="2"/>
  <c r="R7591" i="2"/>
  <c r="R7592" i="2"/>
  <c r="R7593" i="2"/>
  <c r="R7594" i="2"/>
  <c r="R7595" i="2"/>
  <c r="R7596" i="2"/>
  <c r="R7597" i="2"/>
  <c r="R7598" i="2"/>
  <c r="R7599" i="2"/>
  <c r="R7600" i="2"/>
  <c r="R7601" i="2"/>
  <c r="R7602" i="2"/>
  <c r="R7603" i="2"/>
  <c r="R7604" i="2"/>
  <c r="R7605" i="2"/>
  <c r="R7606" i="2"/>
  <c r="R7607" i="2"/>
  <c r="R7608" i="2"/>
  <c r="R7609" i="2"/>
  <c r="R7610" i="2"/>
  <c r="R7611" i="2"/>
  <c r="R7612" i="2"/>
  <c r="R7613" i="2"/>
  <c r="R7614" i="2"/>
  <c r="R7615" i="2"/>
  <c r="R7616" i="2"/>
  <c r="R7617" i="2"/>
  <c r="R7618" i="2"/>
  <c r="R7619" i="2"/>
  <c r="R7620" i="2"/>
  <c r="R7621" i="2"/>
  <c r="R7622" i="2"/>
  <c r="R7623" i="2"/>
  <c r="R7624" i="2"/>
  <c r="R7625" i="2"/>
  <c r="R7626" i="2"/>
  <c r="R7627" i="2"/>
  <c r="R7628" i="2"/>
  <c r="R7629" i="2"/>
  <c r="R7630" i="2"/>
  <c r="R7631" i="2"/>
  <c r="R7632" i="2"/>
  <c r="R7633" i="2"/>
  <c r="R7634" i="2"/>
  <c r="R7635" i="2"/>
  <c r="R7636" i="2"/>
  <c r="R7637" i="2"/>
  <c r="R7638" i="2"/>
  <c r="R7639" i="2"/>
  <c r="R7640" i="2"/>
  <c r="R7641" i="2"/>
  <c r="R7642" i="2"/>
  <c r="R7643" i="2"/>
  <c r="R7644" i="2"/>
  <c r="R7645" i="2"/>
  <c r="R7646" i="2"/>
  <c r="R7647" i="2"/>
  <c r="R7648" i="2"/>
  <c r="R7649" i="2"/>
  <c r="R7650" i="2"/>
  <c r="R7651" i="2"/>
  <c r="R7652" i="2"/>
  <c r="R7653" i="2"/>
  <c r="R7654" i="2"/>
  <c r="R7655" i="2"/>
  <c r="R7656" i="2"/>
  <c r="R7657" i="2"/>
  <c r="R7658" i="2"/>
  <c r="R7659" i="2"/>
  <c r="R7660" i="2"/>
  <c r="R7661" i="2"/>
  <c r="R7662" i="2"/>
  <c r="R7663" i="2"/>
  <c r="R7664" i="2"/>
  <c r="R7665" i="2"/>
  <c r="R7666" i="2"/>
  <c r="R7667" i="2"/>
  <c r="R7668" i="2"/>
  <c r="R7669" i="2"/>
  <c r="R7670" i="2"/>
  <c r="R7671" i="2"/>
  <c r="R7672" i="2"/>
  <c r="R7673" i="2"/>
  <c r="R7674" i="2"/>
  <c r="R7675" i="2"/>
  <c r="R7676" i="2"/>
  <c r="R7677" i="2"/>
  <c r="R7678" i="2"/>
  <c r="R7679" i="2"/>
  <c r="R7680" i="2"/>
  <c r="R7681" i="2"/>
  <c r="R7682" i="2"/>
  <c r="R7683" i="2"/>
  <c r="R7684" i="2"/>
  <c r="R7685" i="2"/>
  <c r="R7686" i="2"/>
  <c r="R7687" i="2"/>
  <c r="R7688" i="2"/>
  <c r="R7689" i="2"/>
  <c r="R7690" i="2"/>
  <c r="R7691" i="2"/>
  <c r="R7692" i="2"/>
  <c r="R7693" i="2"/>
  <c r="R7694" i="2"/>
  <c r="R7695" i="2"/>
  <c r="R7696" i="2"/>
  <c r="R7697" i="2"/>
  <c r="R7698" i="2"/>
  <c r="R7699" i="2"/>
  <c r="R7700" i="2"/>
  <c r="R7701" i="2"/>
  <c r="R7702" i="2"/>
  <c r="R7703" i="2"/>
  <c r="R7704" i="2"/>
  <c r="R7705" i="2"/>
  <c r="R7706" i="2"/>
  <c r="R7707" i="2"/>
  <c r="R7708" i="2"/>
  <c r="R7709" i="2"/>
  <c r="R7710" i="2"/>
  <c r="R7711" i="2"/>
  <c r="R7712" i="2"/>
  <c r="R7713" i="2"/>
  <c r="R7714" i="2"/>
  <c r="R7715" i="2"/>
  <c r="R7716" i="2"/>
  <c r="R7717" i="2"/>
  <c r="R7718" i="2"/>
  <c r="R7719" i="2"/>
  <c r="R7720" i="2"/>
  <c r="R7721" i="2"/>
  <c r="R7722" i="2"/>
  <c r="R7723" i="2"/>
  <c r="R7724" i="2"/>
  <c r="R7725" i="2"/>
  <c r="R7726" i="2"/>
  <c r="R7727" i="2"/>
  <c r="R7728" i="2"/>
  <c r="R7729" i="2"/>
  <c r="R7730" i="2"/>
  <c r="R7731" i="2"/>
  <c r="R7732" i="2"/>
  <c r="R7733" i="2"/>
  <c r="R7734" i="2"/>
  <c r="R7735" i="2"/>
  <c r="R7736" i="2"/>
  <c r="R7737" i="2"/>
  <c r="R7738" i="2"/>
  <c r="R7739" i="2"/>
  <c r="R7740" i="2"/>
  <c r="R7741" i="2"/>
  <c r="R7742" i="2"/>
  <c r="R7743" i="2"/>
  <c r="R7744" i="2"/>
  <c r="R7745" i="2"/>
  <c r="R7746" i="2"/>
  <c r="R7747" i="2"/>
  <c r="R7748" i="2"/>
  <c r="R7749" i="2"/>
  <c r="R7750" i="2"/>
  <c r="R7751" i="2"/>
  <c r="R7752" i="2"/>
  <c r="R7753" i="2"/>
  <c r="R7754" i="2"/>
  <c r="R7755" i="2"/>
  <c r="R7756" i="2"/>
  <c r="R7757" i="2"/>
  <c r="R7758" i="2"/>
  <c r="R7759" i="2"/>
  <c r="R7760" i="2"/>
  <c r="R7761" i="2"/>
  <c r="R7762" i="2"/>
  <c r="R7763" i="2"/>
  <c r="R7764" i="2"/>
  <c r="R7765" i="2"/>
  <c r="R7766" i="2"/>
  <c r="R7767" i="2"/>
  <c r="R7768" i="2"/>
  <c r="R7769" i="2"/>
  <c r="R7770" i="2"/>
  <c r="R7771" i="2"/>
  <c r="R7772" i="2"/>
  <c r="R7773" i="2"/>
  <c r="R7774" i="2"/>
  <c r="R7775" i="2"/>
  <c r="R7776" i="2"/>
  <c r="R7777" i="2"/>
  <c r="R7778" i="2"/>
  <c r="R7779" i="2"/>
  <c r="R7780" i="2"/>
  <c r="R7781" i="2"/>
  <c r="R7782" i="2"/>
  <c r="R7783" i="2"/>
  <c r="R7784" i="2"/>
  <c r="R7785" i="2"/>
  <c r="R7786" i="2"/>
  <c r="R7787" i="2"/>
  <c r="R7788" i="2"/>
  <c r="R7789" i="2"/>
  <c r="R7790" i="2"/>
  <c r="R7791" i="2"/>
  <c r="R7792" i="2"/>
  <c r="R7793" i="2"/>
  <c r="R7794" i="2"/>
  <c r="R7795" i="2"/>
  <c r="R7796" i="2"/>
  <c r="R7797" i="2"/>
  <c r="R7798" i="2"/>
  <c r="R7799" i="2"/>
  <c r="R7800" i="2"/>
  <c r="R7801" i="2"/>
  <c r="R7802" i="2"/>
  <c r="R7803" i="2"/>
  <c r="R7804" i="2"/>
  <c r="R7805" i="2"/>
  <c r="R7806" i="2"/>
  <c r="R7807" i="2"/>
  <c r="R7808" i="2"/>
  <c r="R7809" i="2"/>
  <c r="R7810" i="2"/>
  <c r="R7811" i="2"/>
  <c r="R7812" i="2"/>
  <c r="R7813" i="2"/>
  <c r="R7814" i="2"/>
  <c r="R7815" i="2"/>
  <c r="R7816" i="2"/>
  <c r="R7817" i="2"/>
  <c r="R7818" i="2"/>
  <c r="R7819" i="2"/>
  <c r="R7820" i="2"/>
  <c r="R7821" i="2"/>
  <c r="R7822" i="2"/>
  <c r="R7823" i="2"/>
  <c r="R7824" i="2"/>
  <c r="R7825" i="2"/>
  <c r="R7826" i="2"/>
  <c r="R7827" i="2"/>
  <c r="R7828" i="2"/>
  <c r="R7829" i="2"/>
  <c r="R7830" i="2"/>
  <c r="R7831" i="2"/>
  <c r="R7832" i="2"/>
  <c r="R7833" i="2"/>
  <c r="R7834" i="2"/>
  <c r="R7835" i="2"/>
  <c r="R7836" i="2"/>
  <c r="R7837" i="2"/>
  <c r="R7838" i="2"/>
  <c r="R7839" i="2"/>
  <c r="R7840" i="2"/>
  <c r="R7841" i="2"/>
  <c r="R7842" i="2"/>
  <c r="R7843" i="2"/>
  <c r="R7844" i="2"/>
  <c r="R7845" i="2"/>
  <c r="R7846" i="2"/>
  <c r="R7847" i="2"/>
  <c r="R7848" i="2"/>
  <c r="R7849" i="2"/>
  <c r="R7850" i="2"/>
  <c r="R7851" i="2"/>
  <c r="R7852" i="2"/>
  <c r="R7853" i="2"/>
  <c r="R7854" i="2"/>
  <c r="R7855" i="2"/>
  <c r="R7856" i="2"/>
  <c r="R7857" i="2"/>
  <c r="R7858" i="2"/>
  <c r="R7859" i="2"/>
  <c r="R7860" i="2"/>
  <c r="R7861" i="2"/>
  <c r="R7862" i="2"/>
  <c r="R7863" i="2"/>
  <c r="R7864" i="2"/>
  <c r="R7865" i="2"/>
  <c r="R7866" i="2"/>
  <c r="R7867" i="2"/>
  <c r="R7868" i="2"/>
  <c r="R7869" i="2"/>
  <c r="R7870" i="2"/>
  <c r="R7871" i="2"/>
  <c r="R7872" i="2"/>
  <c r="R7873" i="2"/>
  <c r="R7874" i="2"/>
  <c r="R7875" i="2"/>
  <c r="R7876" i="2"/>
  <c r="R7877" i="2"/>
  <c r="R7878" i="2"/>
  <c r="R7879" i="2"/>
  <c r="R7880" i="2"/>
  <c r="R7881" i="2"/>
  <c r="R7882" i="2"/>
  <c r="R7883" i="2"/>
  <c r="R7884" i="2"/>
  <c r="R7885" i="2"/>
  <c r="R7886" i="2"/>
  <c r="R7887" i="2"/>
  <c r="R7888" i="2"/>
  <c r="R7889" i="2"/>
  <c r="R7890" i="2"/>
  <c r="R7891" i="2"/>
  <c r="R7892" i="2"/>
  <c r="R7893" i="2"/>
  <c r="R7894" i="2"/>
  <c r="R7895" i="2"/>
  <c r="R7896" i="2"/>
  <c r="R7897" i="2"/>
  <c r="R7898" i="2"/>
  <c r="R7899" i="2"/>
  <c r="R7900" i="2"/>
  <c r="R7901" i="2"/>
  <c r="R7902" i="2"/>
  <c r="R7903" i="2"/>
  <c r="R7904" i="2"/>
  <c r="R7905" i="2"/>
  <c r="R7906" i="2"/>
  <c r="R7907" i="2"/>
  <c r="R7908" i="2"/>
  <c r="R7909" i="2"/>
  <c r="R7910" i="2"/>
  <c r="R7911" i="2"/>
  <c r="R7912" i="2"/>
  <c r="R7913" i="2"/>
  <c r="R7914" i="2"/>
  <c r="R7915" i="2"/>
  <c r="R7916" i="2"/>
  <c r="R7917" i="2"/>
  <c r="R7918" i="2"/>
  <c r="R7919" i="2"/>
  <c r="R7920" i="2"/>
  <c r="R7921" i="2"/>
  <c r="R7922" i="2"/>
  <c r="R7923" i="2"/>
  <c r="R7924" i="2"/>
  <c r="R7925" i="2"/>
  <c r="R7926" i="2"/>
  <c r="R7927" i="2"/>
  <c r="R7928" i="2"/>
  <c r="R7929" i="2"/>
  <c r="R7930" i="2"/>
  <c r="R7931" i="2"/>
  <c r="R7932" i="2"/>
  <c r="R7933" i="2"/>
  <c r="R7934" i="2"/>
  <c r="R7935" i="2"/>
  <c r="R7936" i="2"/>
  <c r="R7937" i="2"/>
  <c r="R7938" i="2"/>
  <c r="R7939" i="2"/>
  <c r="R7940" i="2"/>
  <c r="R7941" i="2"/>
  <c r="R7942" i="2"/>
  <c r="R7943" i="2"/>
  <c r="R7944" i="2"/>
  <c r="R7945" i="2"/>
  <c r="R7946" i="2"/>
  <c r="R7947" i="2"/>
  <c r="R7948" i="2"/>
  <c r="R7949" i="2"/>
  <c r="R7950" i="2"/>
  <c r="R7951" i="2"/>
  <c r="R7952" i="2"/>
  <c r="R7953" i="2"/>
  <c r="R7954" i="2"/>
  <c r="R7955" i="2"/>
  <c r="R7956" i="2"/>
  <c r="R7957" i="2"/>
  <c r="R7958" i="2"/>
  <c r="R7959" i="2"/>
  <c r="R7960" i="2"/>
  <c r="R7961" i="2"/>
  <c r="R7962" i="2"/>
  <c r="R7963" i="2"/>
  <c r="R7964" i="2"/>
  <c r="R7965" i="2"/>
  <c r="R7966" i="2"/>
  <c r="R7967" i="2"/>
  <c r="R7968" i="2"/>
  <c r="R7969" i="2"/>
  <c r="R7970" i="2"/>
  <c r="R7971" i="2"/>
  <c r="R7972" i="2"/>
  <c r="R7973" i="2"/>
  <c r="R7974" i="2"/>
  <c r="R7975" i="2"/>
  <c r="R7976" i="2"/>
  <c r="R7977" i="2"/>
  <c r="R7978" i="2"/>
  <c r="R7979" i="2"/>
  <c r="R7980" i="2"/>
  <c r="R7981" i="2"/>
  <c r="R7982" i="2"/>
  <c r="R7983" i="2"/>
  <c r="R7984" i="2"/>
  <c r="R7985" i="2"/>
  <c r="R7986" i="2"/>
  <c r="R7987" i="2"/>
  <c r="R7988" i="2"/>
  <c r="R7989" i="2"/>
  <c r="R7990" i="2"/>
  <c r="R7991" i="2"/>
  <c r="R7992" i="2"/>
  <c r="R7993" i="2"/>
  <c r="R7994" i="2"/>
  <c r="R7995" i="2"/>
  <c r="R7996" i="2"/>
  <c r="R7997" i="2"/>
  <c r="R7998" i="2"/>
  <c r="R7999" i="2"/>
  <c r="R8000" i="2"/>
  <c r="R8001" i="2"/>
  <c r="R8002" i="2"/>
  <c r="R8003" i="2"/>
  <c r="R8004" i="2"/>
  <c r="R8005" i="2"/>
  <c r="R8006" i="2"/>
  <c r="R8007" i="2"/>
  <c r="R8008" i="2"/>
  <c r="R8009" i="2"/>
  <c r="R8010" i="2"/>
  <c r="R8011" i="2"/>
  <c r="R8012" i="2"/>
  <c r="R8013" i="2"/>
  <c r="R8014" i="2"/>
  <c r="R8015" i="2"/>
  <c r="R8016" i="2"/>
  <c r="R8017" i="2"/>
  <c r="R8018" i="2"/>
  <c r="R8019" i="2"/>
  <c r="R8020" i="2"/>
  <c r="R8021" i="2"/>
  <c r="R8022" i="2"/>
  <c r="R8023" i="2"/>
  <c r="R8024" i="2"/>
  <c r="R8025" i="2"/>
  <c r="R8026" i="2"/>
  <c r="R8027" i="2"/>
  <c r="R8028" i="2"/>
  <c r="R8029" i="2"/>
  <c r="R8030" i="2"/>
  <c r="R8031" i="2"/>
  <c r="R8032" i="2"/>
  <c r="R8033" i="2"/>
  <c r="R8034" i="2"/>
  <c r="R8035" i="2"/>
  <c r="R8036" i="2"/>
  <c r="R8037" i="2"/>
  <c r="R8038" i="2"/>
  <c r="R8039" i="2"/>
  <c r="R8040" i="2"/>
  <c r="R8041" i="2"/>
  <c r="R8042" i="2"/>
  <c r="R8043" i="2"/>
  <c r="R8044" i="2"/>
  <c r="R8045" i="2"/>
  <c r="R8046" i="2"/>
  <c r="R8047" i="2"/>
  <c r="R8048" i="2"/>
  <c r="R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Q7993" i="2"/>
  <c r="Q7994" i="2"/>
  <c r="Q7995" i="2"/>
  <c r="Q7996" i="2"/>
  <c r="Q7997" i="2"/>
  <c r="Q7998" i="2"/>
  <c r="Q7999" i="2"/>
  <c r="Q8000" i="2"/>
  <c r="Q8001" i="2"/>
  <c r="Q8002" i="2"/>
  <c r="Q8003" i="2"/>
  <c r="Q8004" i="2"/>
  <c r="Q8005" i="2"/>
  <c r="Q8006" i="2"/>
  <c r="Q8007" i="2"/>
  <c r="Q8008" i="2"/>
  <c r="Q8009" i="2"/>
  <c r="Q8010" i="2"/>
  <c r="Q8011" i="2"/>
  <c r="Q8012" i="2"/>
  <c r="Q8013" i="2"/>
  <c r="Q8014" i="2"/>
  <c r="Q8015" i="2"/>
  <c r="Q8016" i="2"/>
  <c r="Q8017" i="2"/>
  <c r="Q8018" i="2"/>
  <c r="Q8019" i="2"/>
  <c r="Q8020" i="2"/>
  <c r="Q8021" i="2"/>
  <c r="Q8022" i="2"/>
  <c r="Q8023" i="2"/>
  <c r="Q8024" i="2"/>
  <c r="Q8025" i="2"/>
  <c r="Q8026" i="2"/>
  <c r="Q8027" i="2"/>
  <c r="Q8028" i="2"/>
  <c r="Q8029" i="2"/>
  <c r="Q8030" i="2"/>
  <c r="Q8031" i="2"/>
  <c r="Q8032" i="2"/>
  <c r="Q8033" i="2"/>
  <c r="Q8034" i="2"/>
  <c r="Q8035" i="2"/>
  <c r="Q8036" i="2"/>
  <c r="Q8037" i="2"/>
  <c r="Q8038" i="2"/>
  <c r="Q8039" i="2"/>
  <c r="Q8040" i="2"/>
  <c r="Q8041" i="2"/>
  <c r="Q8042" i="2"/>
  <c r="Q8043" i="2"/>
  <c r="Q8044" i="2"/>
  <c r="Q8045" i="2"/>
  <c r="Q8046" i="2"/>
  <c r="Q8047" i="2"/>
  <c r="Q8048" i="2"/>
  <c r="Q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K3" i="2"/>
  <c r="K4" i="2"/>
  <c r="K5" i="2"/>
  <c r="K6" i="2"/>
  <c r="K7" i="2"/>
  <c r="K8" i="2"/>
  <c r="K9" i="2"/>
  <c r="K10" i="2"/>
  <c r="K11" i="2"/>
  <c r="K12" i="2"/>
  <c r="K13" i="2"/>
  <c r="K14" i="2"/>
  <c r="K15" i="2"/>
  <c r="K16"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O2" i="2"/>
  <c r="N2" i="2"/>
  <c r="M2" i="2"/>
  <c r="L2" i="2"/>
  <c r="K2" i="2"/>
  <c r="D13" i="4"/>
  <c r="D11" i="4"/>
  <c r="D12" i="4"/>
  <c r="D10" i="4"/>
  <c r="D9" i="4"/>
  <c r="D8" i="4" l="1"/>
  <c r="D7" i="4"/>
  <c r="D6" i="4"/>
  <c r="D5" i="4"/>
  <c r="D4" i="4"/>
</calcChain>
</file>

<file path=xl/sharedStrings.xml><?xml version="1.0" encoding="utf-8"?>
<sst xmlns="http://schemas.openxmlformats.org/spreadsheetml/2006/main" count="56081" uniqueCount="7366">
  <si>
    <t>Instruksi Pengerjaan</t>
  </si>
  <si>
    <t>No</t>
  </si>
  <si>
    <t>Remarks</t>
  </si>
  <si>
    <t>Buatlah Summary pengerjaan dan Blank Pivot Table di Sheets Summary Dashboard</t>
  </si>
  <si>
    <t>Cleaning Data di Sheet Raw Data sampai dirasa sudah cukup untuk dijadikan sebuah Pivot Table</t>
  </si>
  <si>
    <t>Import Data menggunakan Power Pivot dan Filter kolom yang dirasa tidak diperlukan</t>
  </si>
  <si>
    <t>Buat relationships antar tabel, untuk kode ID yang berhubungan</t>
  </si>
  <si>
    <t>Notes :</t>
  </si>
  <si>
    <t>Buatlah Simple Dashboard menggunakan Slicer dan juga timeline Pivot Table untuk membantu menjawab pertanyaan</t>
  </si>
  <si>
    <t>Order ID</t>
  </si>
  <si>
    <t>Order Date</t>
  </si>
  <si>
    <t>Customer Name</t>
  </si>
  <si>
    <t>Ship Mode</t>
  </si>
  <si>
    <t>Product Name</t>
  </si>
  <si>
    <t>Discount</t>
  </si>
  <si>
    <t>Sales</t>
  </si>
  <si>
    <t>Profit</t>
  </si>
  <si>
    <t>Quantity</t>
  </si>
  <si>
    <t>Feedback?</t>
  </si>
  <si>
    <t>Ruby Patel</t>
  </si>
  <si>
    <t>Economy Plus</t>
  </si>
  <si>
    <t>Enermax Note Cards, Premium</t>
  </si>
  <si>
    <t>FALSE</t>
  </si>
  <si>
    <t>Summer Hayward</t>
  </si>
  <si>
    <t>Economy</t>
  </si>
  <si>
    <t>Dania Corner Shelving, Traditional</t>
  </si>
  <si>
    <t>TRUE</t>
  </si>
  <si>
    <t>Devin Huddleston</t>
  </si>
  <si>
    <t>Binney &amp; Smith Sketch Pad, Easy-Erase</t>
  </si>
  <si>
    <t>Mary Parker</t>
  </si>
  <si>
    <t>Boston Markers, Easy-Erase</t>
  </si>
  <si>
    <t>Eldon Folders, Single Width</t>
  </si>
  <si>
    <t>Daniel Burke</t>
  </si>
  <si>
    <t>Priority</t>
  </si>
  <si>
    <t>Binney &amp; Smith Pencil Sharpener, Water Color</t>
  </si>
  <si>
    <t>Sanford Canvas, Fluorescent</t>
  </si>
  <si>
    <t>Fredrick Beveridge</t>
  </si>
  <si>
    <t>Bush Floating Shelf Set, Pine</t>
  </si>
  <si>
    <t>Accos Thumb Tacks, Assorted Sizes</t>
  </si>
  <si>
    <t>Smead Lockers, Industrial</t>
  </si>
  <si>
    <t>Archer Hort</t>
  </si>
  <si>
    <t>Ikea Classic Bookcase, Metal</t>
  </si>
  <si>
    <t>Binney &amp; Smith Sketch Pad, Blue</t>
  </si>
  <si>
    <t>Evie Flockhart</t>
  </si>
  <si>
    <t>Ibico Hole Reinforcements, Recycled</t>
  </si>
  <si>
    <t>Faith Greenwood</t>
  </si>
  <si>
    <t>Boston Canvas, Fluorescent</t>
  </si>
  <si>
    <t>Smead Trays, Single Width</t>
  </si>
  <si>
    <t>Bevis Training Table, with Bottom Storage</t>
  </si>
  <si>
    <t>Novimex File Folder Labels, Alphabetical</t>
  </si>
  <si>
    <t>Gracie Powell</t>
  </si>
  <si>
    <t>Immediate</t>
  </si>
  <si>
    <t>SAFCO Executive Leather Armchair, Red</t>
  </si>
  <si>
    <t>Binney &amp; Smith Canvas, Blue</t>
  </si>
  <si>
    <t>Hershel Snyder</t>
  </si>
  <si>
    <t>Ikea Stackable Bookrack, Traditional</t>
  </si>
  <si>
    <t>Ibico Index Tab, Clear</t>
  </si>
  <si>
    <t>Epson Printer, White</t>
  </si>
  <si>
    <t>Julia Martell</t>
  </si>
  <si>
    <t>Hon Chairmat, Adjustable</t>
  </si>
  <si>
    <t>Viola Watson</t>
  </si>
  <si>
    <t>Green Bar Note Cards, Multicolor</t>
  </si>
  <si>
    <t>Julian Dobie</t>
  </si>
  <si>
    <t>Wilson Jones Hole Reinforcements, Durable</t>
  </si>
  <si>
    <t>Harbour Creations Legal Exhibit Labels, Laser Printer Compatible</t>
  </si>
  <si>
    <t>Green Bar Cards &amp; Envelopes, Multicolor</t>
  </si>
  <si>
    <t>Smead Lockers, Blue</t>
  </si>
  <si>
    <t>Rose Heap</t>
  </si>
  <si>
    <t>Sanford Pens, Fluorescent</t>
  </si>
  <si>
    <t>Ella Troy</t>
  </si>
  <si>
    <t>Xerox Message Books, Premium</t>
  </si>
  <si>
    <t>StarTech Card Printer, White</t>
  </si>
  <si>
    <t>Apple Headset, with Caller ID</t>
  </si>
  <si>
    <t>Everett Dunbar</t>
  </si>
  <si>
    <t>Cuisinart Microwave, White</t>
  </si>
  <si>
    <t>Harbour Creations Removable Labels, 5000 Label Set</t>
  </si>
  <si>
    <t>Green Bar Computer Printout Paper, 8.5 x 11</t>
  </si>
  <si>
    <t>Elite Letter Opener, Easy Grip</t>
  </si>
  <si>
    <t>Hewlett Copy Machine, Laser</t>
  </si>
  <si>
    <t>Georgia Bermingham</t>
  </si>
  <si>
    <t>Hon Shipping Labels, Laser Printer Compatible</t>
  </si>
  <si>
    <t>Christopher Goold</t>
  </si>
  <si>
    <t>Stockwell Thumb Tacks, Bulk Pack</t>
  </si>
  <si>
    <t>John Baca</t>
  </si>
  <si>
    <t>Acco Binding Machine, Economy</t>
  </si>
  <si>
    <t>Kai Leonard</t>
  </si>
  <si>
    <t>GlobeWeis Business Envelopes, Recycled</t>
  </si>
  <si>
    <t>Jennifer Mattingly</t>
  </si>
  <si>
    <t>Wilson Jones Binding Machine, Clear</t>
  </si>
  <si>
    <t>Fellowes Folders, Blue</t>
  </si>
  <si>
    <t>Nathan Iqbal</t>
  </si>
  <si>
    <t>Boston Pencil Sharpener, Water Color</t>
  </si>
  <si>
    <t>Noah Chamberlain</t>
  </si>
  <si>
    <t>Memorex Router, Programmable</t>
  </si>
  <si>
    <t>Dylan Disney</t>
  </si>
  <si>
    <t>Avery Index Tab, Clear</t>
  </si>
  <si>
    <t>Tenex File Cart, Blue</t>
  </si>
  <si>
    <t>Melissa Bean</t>
  </si>
  <si>
    <t>Bush Classic Bookcase, Traditional</t>
  </si>
  <si>
    <t>Boston Canvas, Easy-Erase</t>
  </si>
  <si>
    <t>Rogers Lockers, Single Width</t>
  </si>
  <si>
    <t>Vaughn Gibbs</t>
  </si>
  <si>
    <t>Boston Markers, Fluorescent</t>
  </si>
  <si>
    <t>William Horton</t>
  </si>
  <si>
    <t>Harbour Creations Swivel Stool, Set of Two</t>
  </si>
  <si>
    <t>Office Star Bag Chairs, Set of Two</t>
  </si>
  <si>
    <t>Advantus Staples, 12 Pack</t>
  </si>
  <si>
    <t>Harbour Creations Color Coded Labels, Adjustable</t>
  </si>
  <si>
    <t>SanDisk Memo Slips, Multicolor</t>
  </si>
  <si>
    <t>David Harney</t>
  </si>
  <si>
    <t>Advantus Light Bulb, Duo Pack</t>
  </si>
  <si>
    <t>Cardinal Binder, Clear</t>
  </si>
  <si>
    <t>Walter Coley</t>
  </si>
  <si>
    <t>Stanley Markers, Water Color</t>
  </si>
  <si>
    <t>Lori Miller</t>
  </si>
  <si>
    <t>Smead Removable Labels, 5000 Label Set</t>
  </si>
  <si>
    <t>Hayley Baldwinson</t>
  </si>
  <si>
    <t>Acco Binder Covers, Clear</t>
  </si>
  <si>
    <t>Avery Binder, Economy</t>
  </si>
  <si>
    <t>Memorex Flash Drive, Bluetooth</t>
  </si>
  <si>
    <t>Joseph Locke</t>
  </si>
  <si>
    <t>Hewlett Wireless Fax, Laser</t>
  </si>
  <si>
    <t>Gracie Hicks</t>
  </si>
  <si>
    <t>Rogers Folders, Single Width</t>
  </si>
  <si>
    <t>Hollie Norris</t>
  </si>
  <si>
    <t>Acco Hole Reinforcements, Recycled</t>
  </si>
  <si>
    <t>Avery Hole Reinforcements, Durable</t>
  </si>
  <si>
    <t>Kiara Allen</t>
  </si>
  <si>
    <t>Sanford Pencil Sharpener, Water Color</t>
  </si>
  <si>
    <t>Ronald Everson</t>
  </si>
  <si>
    <t>Xerox Note Cards, Premium</t>
  </si>
  <si>
    <t>HP Fax and Copier, Digital</t>
  </si>
  <si>
    <t>Motorola Signal Booster, Cordless</t>
  </si>
  <si>
    <t>Daryl Claypool</t>
  </si>
  <si>
    <t>Acme Box Cutter, High Speed</t>
  </si>
  <si>
    <t>Cisco Smart Phone, Full Size</t>
  </si>
  <si>
    <t>Caleb Kenyon</t>
  </si>
  <si>
    <t>Boston Highlighters, Water Color</t>
  </si>
  <si>
    <t>Winnie Moss</t>
  </si>
  <si>
    <t>Ikea Library with Doors, Pine</t>
  </si>
  <si>
    <t>SAFCO Steel Folding Chair, Black</t>
  </si>
  <si>
    <t>BIC Canvas, Water Color</t>
  </si>
  <si>
    <t>Courtney Hancock</t>
  </si>
  <si>
    <t>Cisco Headset, Full Size</t>
  </si>
  <si>
    <t>Brandon Preston</t>
  </si>
  <si>
    <t>Logitech Numeric Keypad, Erganomic</t>
  </si>
  <si>
    <t>Hewlett Copy Machine, Color</t>
  </si>
  <si>
    <t>Konica Phone, White</t>
  </si>
  <si>
    <t>Lara Stoate</t>
  </si>
  <si>
    <t>Fellowes File Cart, Industrial</t>
  </si>
  <si>
    <t>Brother Wireless Fax, Laser</t>
  </si>
  <si>
    <t>Max Ludwig</t>
  </si>
  <si>
    <t>Boston Pencil Sharpener, Easy-Erase</t>
  </si>
  <si>
    <t>Tenex Shelving, Industrial</t>
  </si>
  <si>
    <t>Millie Newman</t>
  </si>
  <si>
    <t>Stanley Pencil Sharpener, Water Color</t>
  </si>
  <si>
    <t>Avery Binder Covers, Durable</t>
  </si>
  <si>
    <t>Konica Receipt Printer, Wireless</t>
  </si>
  <si>
    <t>Larry Klaus</t>
  </si>
  <si>
    <t>Novimex Legal Exhibit Labels, Laser Printer Compatible</t>
  </si>
  <si>
    <t>Shelby Dunston</t>
  </si>
  <si>
    <t>Stockwell Clamps, 12 Pack</t>
  </si>
  <si>
    <t>Erin Gill</t>
  </si>
  <si>
    <t>Ikea Corner Shelving, Metal</t>
  </si>
  <si>
    <t>Cardinal 3-Hole Punch, Clear</t>
  </si>
  <si>
    <t>Stockwell Rubber Bands, 12 Pack</t>
  </si>
  <si>
    <t>Smead Folders, Wire Frame</t>
  </si>
  <si>
    <t>Piper Wilder-Neligan</t>
  </si>
  <si>
    <t>Binney &amp; Smith Pencil Sharpener, Fluorescent</t>
  </si>
  <si>
    <t>Cardinal Binder Covers, Clear</t>
  </si>
  <si>
    <t>Patricia Lukes</t>
  </si>
  <si>
    <t>Advantus Frame, Duo Pack</t>
  </si>
  <si>
    <t>GlobeWeis Manila Envelope, Set of 50</t>
  </si>
  <si>
    <t>Rogers Trays, Wire Frame</t>
  </si>
  <si>
    <t>Lilian Macredie</t>
  </si>
  <si>
    <t>Sauder Library with Doors, Mobile</t>
  </si>
  <si>
    <t>BIC Highlighters, Blue</t>
  </si>
  <si>
    <t>Jasmine Slater</t>
  </si>
  <si>
    <t>Dania Classic Bookcase, Traditional</t>
  </si>
  <si>
    <t>Boston Highlighters, Easy-Erase</t>
  </si>
  <si>
    <t>Charlotte Taylor</t>
  </si>
  <si>
    <t>Kraft Clasp Envelope, with clear poly window</t>
  </si>
  <si>
    <t>Panasonic Receipt Printer, Wireless</t>
  </si>
  <si>
    <t>Victoria Bell</t>
  </si>
  <si>
    <t>Avery Binder Covers, Clear</t>
  </si>
  <si>
    <t>Tenex File Cart, Industrial</t>
  </si>
  <si>
    <t>Kayleigh Farmer</t>
  </si>
  <si>
    <t>BIC Markers, Blue</t>
  </si>
  <si>
    <t>Eldon Box, Blue</t>
  </si>
  <si>
    <t>Tyson Ebden</t>
  </si>
  <si>
    <t>Sauder Classic Bookcase, Pine</t>
  </si>
  <si>
    <t>Barricks Coffee Table, Fully Assembled</t>
  </si>
  <si>
    <t>Sophie Franklin</t>
  </si>
  <si>
    <t>Hon Executive Leather Armchair, Adjustable</t>
  </si>
  <si>
    <t>Rubbermaid Door Stop, Erganomic</t>
  </si>
  <si>
    <t>Maya O'Sullivan</t>
  </si>
  <si>
    <t>SAFCO Executive Leather Armchair, Black</t>
  </si>
  <si>
    <t>Hoover Microwave, Black</t>
  </si>
  <si>
    <t>Stanley Highlighters, Easy-Erase</t>
  </si>
  <si>
    <t>Nokia Audio Dock, VoIP</t>
  </si>
  <si>
    <t>OIC Thumb Tacks, Assorted Sizes</t>
  </si>
  <si>
    <t>Julian Mack</t>
  </si>
  <si>
    <t>Panasonic Calculator, Durable</t>
  </si>
  <si>
    <t>Tegan Savage</t>
  </si>
  <si>
    <t>Advantus Thumb Tacks, Assorted Sizes</t>
  </si>
  <si>
    <t>OIC Staples, Assorted Sizes</t>
  </si>
  <si>
    <t>Eva Hargraves</t>
  </si>
  <si>
    <t>Barricks Round Table, with Bottom Storage</t>
  </si>
  <si>
    <t>Binney &amp; Smith Canvas, Water Color</t>
  </si>
  <si>
    <t>Smead Trays, Blue</t>
  </si>
  <si>
    <t>Okidata Calculator, Red</t>
  </si>
  <si>
    <t>Jonathan Summons</t>
  </si>
  <si>
    <t>Stockwell Thumb Tacks, Assorted Sizes</t>
  </si>
  <si>
    <t>Smead Box, Single Width</t>
  </si>
  <si>
    <t>Darcy Farnell</t>
  </si>
  <si>
    <t>Advantus Clock, Black</t>
  </si>
  <si>
    <t>Acco Binder Covers, Recycled</t>
  </si>
  <si>
    <t>Avery Binder Covers, Recycled</t>
  </si>
  <si>
    <t>Konica Printer, Red</t>
  </si>
  <si>
    <t>Katherine Grant</t>
  </si>
  <si>
    <t>Wilson Jones Hole Reinforcements, Recycled</t>
  </si>
  <si>
    <t>Jared Wurster</t>
  </si>
  <si>
    <t>Apple Speaker Phone, with Caller ID</t>
  </si>
  <si>
    <t>Kayla Ronald</t>
  </si>
  <si>
    <t>Harbour Creations Bag Chairs, Black</t>
  </si>
  <si>
    <t>Angus Reading</t>
  </si>
  <si>
    <t>Bush Classic Bookcase, Mobile</t>
  </si>
  <si>
    <t>Acco Binding Machine, Recycled</t>
  </si>
  <si>
    <t>Brother Copy Machine, High-Speed</t>
  </si>
  <si>
    <t>Jodie Mellor</t>
  </si>
  <si>
    <t>Advantus Frame, Black</t>
  </si>
  <si>
    <t>Motorola Headset, with Caller ID</t>
  </si>
  <si>
    <t>Maya Summers</t>
  </si>
  <si>
    <t>Binney &amp; Smith Pens, Easy-Erase</t>
  </si>
  <si>
    <t>Fellowes Shelving, Wire Frame</t>
  </si>
  <si>
    <t>Epson Calculator, Durable</t>
  </si>
  <si>
    <t>Oscar Clayton</t>
  </si>
  <si>
    <t>BIC Markers, Easy-Erase</t>
  </si>
  <si>
    <t>Angus De Groot</t>
  </si>
  <si>
    <t>Safco Classic Bookcase, Traditional</t>
  </si>
  <si>
    <t>Office Star Rocking Chair, Red</t>
  </si>
  <si>
    <t>BIC Sketch Pad, Blue</t>
  </si>
  <si>
    <t>Belkin Keyboard, USB</t>
  </si>
  <si>
    <t>Carl Proctor</t>
  </si>
  <si>
    <t>Spencer Akhtar</t>
  </si>
  <si>
    <t>Hamilton Beach Toaster, Black</t>
  </si>
  <si>
    <t>Smead Shelving, Single Width</t>
  </si>
  <si>
    <t>Lincoln Want</t>
  </si>
  <si>
    <t>OIC Clamps, 12 Pack</t>
  </si>
  <si>
    <t>Niamh Mann</t>
  </si>
  <si>
    <t>BIC Canvas, Easy-Erase</t>
  </si>
  <si>
    <t>Nicole Nash</t>
  </si>
  <si>
    <t>Advantus Clamps, Assorted Sizes</t>
  </si>
  <si>
    <t>Joshua Romero</t>
  </si>
  <si>
    <t>BIC Pencil Sharpener, Water Color</t>
  </si>
  <si>
    <t>Kraft Interoffice Envelope, Set of 50</t>
  </si>
  <si>
    <t>Tenex Folders, Blue</t>
  </si>
  <si>
    <t>Sharp Ink, Color</t>
  </si>
  <si>
    <t>John Kemp</t>
  </si>
  <si>
    <t>Motorola Audio Dock, with Caller ID</t>
  </si>
  <si>
    <t>Ryan Greenwood</t>
  </si>
  <si>
    <t>Harbour Creations Chairmat, Adjustable</t>
  </si>
  <si>
    <t>Naomi Hancock</t>
  </si>
  <si>
    <t>OIC Thumb Tacks, Bulk Pack</t>
  </si>
  <si>
    <t>Thomas Stephens</t>
  </si>
  <si>
    <t>Ashton Charles</t>
  </si>
  <si>
    <t>Binney &amp; Smith Markers, Blue</t>
  </si>
  <si>
    <t>Shannon Howe</t>
  </si>
  <si>
    <t>Sanford Sketch Pad, Water Color</t>
  </si>
  <si>
    <t>Joseph Ford</t>
  </si>
  <si>
    <t>Cameo Mailers, with clear poly window</t>
  </si>
  <si>
    <t>Fellowes File Cart, Wire Frame</t>
  </si>
  <si>
    <t>Alexander Bennett</t>
  </si>
  <si>
    <t>Memorex Router, Erganomic</t>
  </si>
  <si>
    <t>Koby Phillip</t>
  </si>
  <si>
    <t>Sanford Pens, Water Color</t>
  </si>
  <si>
    <t>Fiskars Box Cutter, Serrated</t>
  </si>
  <si>
    <t>Thomas McCallum</t>
  </si>
  <si>
    <t>Hoover Stove, Red</t>
  </si>
  <si>
    <t>Eldon File Cart, Single Width</t>
  </si>
  <si>
    <t>Donna Nash</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</si>
  <si>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</si>
  <si>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</si>
  <si>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</si>
  <si>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</si>
  <si>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</si>
  <si>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</si>
  <si>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</si>
  <si>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</si>
  <si>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Fiskars Trimmer, Steel</t>
  </si>
  <si>
    <t>Jessica Paramor</t>
  </si>
  <si>
    <t>Hon Round Labels, 5000 Label Set</t>
  </si>
  <si>
    <t>Smead Folders, Industrial</t>
  </si>
  <si>
    <t>Charlie Brooks</t>
  </si>
  <si>
    <t>Smead Shelving, Industrial</t>
  </si>
  <si>
    <t>Sam Wood</t>
  </si>
  <si>
    <t>Stockwell Clamps, Bulk Pack</t>
  </si>
  <si>
    <t>Gabriel Sanders</t>
  </si>
  <si>
    <t>Rubbermaid Door Stop, Duo Pack</t>
  </si>
  <si>
    <t>Charles Builder</t>
  </si>
  <si>
    <t>Dania 3-Shelf Cabinet, Mobile</t>
  </si>
  <si>
    <t>Aaron Bootman</t>
  </si>
  <si>
    <t>Harbour Creations Round Labels, Laser Printer Compatible</t>
  </si>
  <si>
    <t>Elite Box Cutter, High Speed</t>
  </si>
  <si>
    <t>Apple Office Telephone, Cordless</t>
  </si>
  <si>
    <t>Kayla Tearle</t>
  </si>
  <si>
    <t>Binney &amp; Smith Pens, Fluorescent</t>
  </si>
  <si>
    <t>StarTech Inkjet, White</t>
  </si>
  <si>
    <t>Mary Wilson</t>
  </si>
  <si>
    <t>Acco Binder Covers, Economy</t>
  </si>
  <si>
    <t>Xerox Cards &amp; Envelopes, Premium</t>
  </si>
  <si>
    <t>Paige Horsfall</t>
  </si>
  <si>
    <t>Rubbermaid Frame, Duo Pack</t>
  </si>
  <si>
    <t>SanDisk Cards &amp; Envelopes, Recycled</t>
  </si>
  <si>
    <t>Lily Tyler</t>
  </si>
  <si>
    <t>Avery Binding Machine, Durable</t>
  </si>
  <si>
    <t>Ibico 3-Hole Punch, Economy</t>
  </si>
  <si>
    <t>Motorola Signal Booster, Full Size</t>
  </si>
  <si>
    <t>Charlie Wells</t>
  </si>
  <si>
    <t>Stanley Highlighters, Blue</t>
  </si>
  <si>
    <t>Advantus Thumb Tacks, Metal</t>
  </si>
  <si>
    <t>Edward Zwar</t>
  </si>
  <si>
    <t>OIC Clamps, Metal</t>
  </si>
  <si>
    <t>Anthony Stewart</t>
  </si>
  <si>
    <t>Stanley Canvas, Easy-Erase</t>
  </si>
  <si>
    <t>Sharon Kerley</t>
  </si>
  <si>
    <t>Harbour Creations Legal Exhibit Labels, 5000 Label Set</t>
  </si>
  <si>
    <t>Nokia Audio Dock, Full Size</t>
  </si>
  <si>
    <t>Samuel Thomas</t>
  </si>
  <si>
    <t>Tenex Lockers, Blue</t>
  </si>
  <si>
    <t>Benjamin Humphries</t>
  </si>
  <si>
    <t>Ibico 3-Hole Punch, Recycled</t>
  </si>
  <si>
    <t>Morgan Anderson</t>
  </si>
  <si>
    <t>Luca Graham</t>
  </si>
  <si>
    <t>Stockwell Push Pins, Metal</t>
  </si>
  <si>
    <t>Rogers Box, Industrial</t>
  </si>
  <si>
    <t>Chelsea Bannister</t>
  </si>
  <si>
    <t>Tenex Door Stop, Erganomic</t>
  </si>
  <si>
    <t>Kleencut Scissors, Serrated</t>
  </si>
  <si>
    <t>Samsung Smart Phone, Cordless</t>
  </si>
  <si>
    <t>Juanita Smalls</t>
  </si>
  <si>
    <t>Alexis Code</t>
  </si>
  <si>
    <t>Novimex Swivel Stool, Black</t>
  </si>
  <si>
    <t>Smead Box, Industrial</t>
  </si>
  <si>
    <t>Canon Personal Copier, Digital</t>
  </si>
  <si>
    <t>Motorola Speaker Phone, VoIP</t>
  </si>
  <si>
    <t>Toby Conway</t>
  </si>
  <si>
    <t>Eldon Clock, Erganomic</t>
  </si>
  <si>
    <t>Stanley Pens, Easy-Erase</t>
  </si>
  <si>
    <t>Adam Bentley</t>
  </si>
  <si>
    <t>Sanford Pens, Easy-Erase</t>
  </si>
  <si>
    <t>Rogers Lockers, Blue</t>
  </si>
  <si>
    <t>Advantus Photo Frame, Durable</t>
  </si>
  <si>
    <t>Harry Nelson</t>
  </si>
  <si>
    <t>Stanley Canvas, Water Color</t>
  </si>
  <si>
    <t>Wilson Jones Binding Machine, Recycled</t>
  </si>
  <si>
    <t>SanDisk Flash Drive, Programmable</t>
  </si>
  <si>
    <t>Apple Signal Booster, Full Size</t>
  </si>
  <si>
    <t>OIC Rubber Bands, Metal</t>
  </si>
  <si>
    <t>Binney &amp; Smith Markers, Fluorescent</t>
  </si>
  <si>
    <t>Novimex Shipping Labels, Alphabetical</t>
  </si>
  <si>
    <t>Alexandra Macdonald</t>
  </si>
  <si>
    <t>Breville Microwave, White</t>
  </si>
  <si>
    <t>Cardinal Binding Machine, Economy</t>
  </si>
  <si>
    <t>Skye McCaffrey</t>
  </si>
  <si>
    <t>Smead Round Labels, 5000 Label Set</t>
  </si>
  <si>
    <t>Green Bar Message Books, Recycled</t>
  </si>
  <si>
    <t>Michelle Barrett</t>
  </si>
  <si>
    <t>KitchenAid Toaster, White</t>
  </si>
  <si>
    <t>Evie Rees</t>
  </si>
  <si>
    <t>Acme Scissors, Easy Grip</t>
  </si>
  <si>
    <t>KitchenAid Toaster, Red</t>
  </si>
  <si>
    <t>Stanley Pens, Water Color</t>
  </si>
  <si>
    <t>GlobeWeis Peel and Seal, Security-Tint</t>
  </si>
  <si>
    <t>Fellowes Trays, Single Width</t>
  </si>
  <si>
    <t>Rogers Folders, Wire Frame</t>
  </si>
  <si>
    <t>Kaitlyn Dorsch</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</si>
  <si>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</si>
  <si>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</si>
  <si>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</si>
  <si>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</si>
  <si>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</si>
  <si>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</si>
  <si>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</si>
  <si>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</si>
  <si>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</si>
  <si>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Novimex Steel Folding Chair, Red</t>
  </si>
  <si>
    <t>Binney &amp; Smith Highlighters, Fluorescent</t>
  </si>
  <si>
    <t>Binney &amp; Smith Markers, Easy-Erase</t>
  </si>
  <si>
    <t>Cardinal Binder Covers, Economy</t>
  </si>
  <si>
    <t>Molly Palmer</t>
  </si>
  <si>
    <t>Nokia Headset, VoIP</t>
  </si>
  <si>
    <t>Nicholas Carey</t>
  </si>
  <si>
    <t>Okidata Inkjet, Durable</t>
  </si>
  <si>
    <t>Eve Bates</t>
  </si>
  <si>
    <t>Stanley Highlighters, Water Color</t>
  </si>
  <si>
    <t>Gerald Galvan</t>
  </si>
  <si>
    <t>Enermax Parchment Paper, Multicolor</t>
  </si>
  <si>
    <t>Benjamin Lee</t>
  </si>
  <si>
    <t>Boston Highlighters, Blue</t>
  </si>
  <si>
    <t>Advantus Clamps, Metal</t>
  </si>
  <si>
    <t>Eldon Lockers, Blue</t>
  </si>
  <si>
    <t>Rogers Box, Blue</t>
  </si>
  <si>
    <t>Memorex Mouse, Erganomic</t>
  </si>
  <si>
    <t>Donald Pak</t>
  </si>
  <si>
    <t>Acco Hole Reinforcements, Clear</t>
  </si>
  <si>
    <t>Fellowes Folders, Industrial</t>
  </si>
  <si>
    <t>Acme Ruler, Steel</t>
  </si>
  <si>
    <t>Panasonic Printer, Red</t>
  </si>
  <si>
    <t>Koby Tompson</t>
  </si>
  <si>
    <t>Mackenzie Whitford</t>
  </si>
  <si>
    <t>Sofia de Castella</t>
  </si>
  <si>
    <t>Eve Spencer</t>
  </si>
  <si>
    <t>Smead File Folder Labels, Alphabetical</t>
  </si>
  <si>
    <t>Eaton Cards &amp; Envelopes, Multicolor</t>
  </si>
  <si>
    <t>Cisco Speaker Phone, VoIP</t>
  </si>
  <si>
    <t>Amy Nixon</t>
  </si>
  <si>
    <t>Sebastian McClelland</t>
  </si>
  <si>
    <t>Wilson Jones Index Tab, Economy</t>
  </si>
  <si>
    <t>Samsung Speaker Phone, VoIP</t>
  </si>
  <si>
    <t>Luca Varley</t>
  </si>
  <si>
    <t>Hon Legal Exhibit Labels, Adjustable</t>
  </si>
  <si>
    <t>Cisco Signal Booster, with Caller ID</t>
  </si>
  <si>
    <t>Tara Hines</t>
  </si>
  <si>
    <t>Jay Andrews</t>
  </si>
  <si>
    <t>Fellowes Folders, Single Width</t>
  </si>
  <si>
    <t>Ava Giles</t>
  </si>
  <si>
    <t>Fiskars Trimmer, Easy Grip</t>
  </si>
  <si>
    <t>Nokia Headset, with Caller ID</t>
  </si>
  <si>
    <t>Kristal McCaslin</t>
  </si>
  <si>
    <t>Novimex Chairmat, Red</t>
  </si>
  <si>
    <t>Mariam McMeckan</t>
  </si>
  <si>
    <t>Ikea 3-Shelf Cabinet, Pine</t>
  </si>
  <si>
    <t>Harbour Creations Executive Leather Armchair, Red</t>
  </si>
  <si>
    <t>Hon Rocking Chair, Black</t>
  </si>
  <si>
    <t>Cardinal Hole Reinforcements, Clear</t>
  </si>
  <si>
    <t>Novimex Legal Exhibit Labels, Alphabetical</t>
  </si>
  <si>
    <t>William Somerville</t>
  </si>
  <si>
    <t>Cameo Peel and Seal, Set of 50</t>
  </si>
  <si>
    <t>Louie Knight</t>
  </si>
  <si>
    <t>Stanley Pencil Sharpener, Fluorescent</t>
  </si>
  <si>
    <t>OIC Push Pins, Assorted Sizes</t>
  </si>
  <si>
    <t>Jodie Garner</t>
  </si>
  <si>
    <t>Acco Binder, Recycled</t>
  </si>
  <si>
    <t>Imogen Daly</t>
  </si>
  <si>
    <t>Mohammed Fox</t>
  </si>
  <si>
    <t>Eldon Box, Single Width</t>
  </si>
  <si>
    <t>Avery Binding Machine, Clear</t>
  </si>
  <si>
    <t>Melody Nelson</t>
  </si>
  <si>
    <t>Sanford Sketch Pad, Fluorescent</t>
  </si>
  <si>
    <t>Jacob Roemer</t>
  </si>
  <si>
    <t>Elite Scissors, Steel</t>
  </si>
  <si>
    <t>Leslie Wilson</t>
  </si>
  <si>
    <t>BIC Pencil Sharpener, Blue</t>
  </si>
  <si>
    <t>Boston Canvas, Blue</t>
  </si>
  <si>
    <t>Eileen Walker</t>
  </si>
  <si>
    <t>Hoover Microwave, Red</t>
  </si>
  <si>
    <t>Sam French</t>
  </si>
  <si>
    <t>Epson Phone, Wireless</t>
  </si>
  <si>
    <t>Ebony Sadlier</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</si>
  <si>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</si>
  <si>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</si>
  <si>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</si>
  <si>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</si>
  <si>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</si>
  <si>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</si>
  <si>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</si>
  <si>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</si>
  <si>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</si>
  <si>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Harbour Creations File Folder Labels, Laser Printer Compatible</t>
  </si>
  <si>
    <t>Nokia Office Telephone, with Caller ID</t>
  </si>
  <si>
    <t>Philip Newsom</t>
  </si>
  <si>
    <t>Dania Classic Bookcase, Pine</t>
  </si>
  <si>
    <t>BIC Markers, Fluorescent</t>
  </si>
  <si>
    <t>Louis Scott</t>
  </si>
  <si>
    <t>Brother Fax and Copier, Digital</t>
  </si>
  <si>
    <t>Tenex Photo Frame, Black</t>
  </si>
  <si>
    <t>BIC Markers, Water Color</t>
  </si>
  <si>
    <t>Cameo Peel and Seal, Security-Tint</t>
  </si>
  <si>
    <t>Eaton Note Cards, Premium</t>
  </si>
  <si>
    <t>Fellowes Box, Blue</t>
  </si>
  <si>
    <t>Eva Arnold</t>
  </si>
  <si>
    <t>Accos Paper Clips, Assorted Sizes</t>
  </si>
  <si>
    <t>Lisa Watkins</t>
  </si>
  <si>
    <t>Kraft Mailers, with clear poly window</t>
  </si>
  <si>
    <t>Samsung Speaker Phone, Full Size</t>
  </si>
  <si>
    <t>Richard Poole</t>
  </si>
  <si>
    <t>Wilson Jones Binding Machine, Economy</t>
  </si>
  <si>
    <t>Ewan Hyde</t>
  </si>
  <si>
    <t>Sanford Pencil Sharpener, Fluorescent</t>
  </si>
  <si>
    <t>Patricia Smith</t>
  </si>
  <si>
    <t>Eldon Frame, Durable</t>
  </si>
  <si>
    <t>Francesca Bowen</t>
  </si>
  <si>
    <t>Binney &amp; Smith Highlighters, Easy-Erase</t>
  </si>
  <si>
    <t>Konica Phone, Durable</t>
  </si>
  <si>
    <t>Denise Harris</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</si>
  <si>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</si>
  <si>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</si>
  <si>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</si>
  <si>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</si>
  <si>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</si>
  <si>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</si>
  <si>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</si>
  <si>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</si>
  <si>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</si>
  <si>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</si>
  <si>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</si>
  <si>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</si>
  <si>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</si>
  <si>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Xerox Computer Printout Paper, Recycled</t>
  </si>
  <si>
    <t>Patrick Townson</t>
  </si>
  <si>
    <t>Chromcraft Wood Table, with Bottom Storage</t>
  </si>
  <si>
    <t>Jason Roger</t>
  </si>
  <si>
    <t>SanDisk Router, Bluetooth</t>
  </si>
  <si>
    <t>Robert James</t>
  </si>
  <si>
    <t>Edward Hodges</t>
  </si>
  <si>
    <t>Samsung Headset, Cordless</t>
  </si>
  <si>
    <t>Ralph Holmes</t>
  </si>
  <si>
    <t>Breville Toaster, Red</t>
  </si>
  <si>
    <t>Tina Phelps</t>
  </si>
  <si>
    <t>Wilson Jones Binder Covers, Recycled</t>
  </si>
  <si>
    <t>Green Bar Computer Printout Paper, Multicolor</t>
  </si>
  <si>
    <t>Rebecca Chamberlain</t>
  </si>
  <si>
    <t>Jiffy Peel and Seal, Recycled</t>
  </si>
  <si>
    <t>Maddison Breen</t>
  </si>
  <si>
    <t>Ryan Price</t>
  </si>
  <si>
    <t>Office Star Swivel Stool, Adjustable</t>
  </si>
  <si>
    <t>Advantus Door Stop, Erganomic</t>
  </si>
  <si>
    <t>Rogers Box, Single Width</t>
  </si>
  <si>
    <t>Milla Hollinworth</t>
  </si>
  <si>
    <t>Sanford Canvas, Easy-Erase</t>
  </si>
  <si>
    <t>Green Bar Note Cards, Premium</t>
  </si>
  <si>
    <t>Xerox Memo Slips, Multicolor</t>
  </si>
  <si>
    <t>Henry Chandler</t>
  </si>
  <si>
    <t>Kleencut Box Cutter, High Speed</t>
  </si>
  <si>
    <t>Acco Hole Reinforcements, Economy</t>
  </si>
  <si>
    <t>Bianca Monsoor</t>
  </si>
  <si>
    <t>Sauder 3-Shelf Cabinet, Mobile</t>
  </si>
  <si>
    <t>Wilson Jones Hole Reinforcements, Economy</t>
  </si>
  <si>
    <t>Advantus Paper Clips, Assorted Sizes</t>
  </si>
  <si>
    <t>Rogers File Cart, Single Width</t>
  </si>
  <si>
    <t>Belkin Memory Card, Programmable</t>
  </si>
  <si>
    <t>Samsung Audio Dock, with Caller ID</t>
  </si>
  <si>
    <t>Alana Zahel</t>
  </si>
  <si>
    <t>Boston Pens, Blue</t>
  </si>
  <si>
    <t>Lily Dallachy</t>
  </si>
  <si>
    <t>Tenex Lockers, Single Width</t>
  </si>
  <si>
    <t>Fiskars Letter Opener, High Speed</t>
  </si>
  <si>
    <t>Louis Wilson</t>
  </si>
  <si>
    <t>Dania Floating Shelf Set, Metal</t>
  </si>
  <si>
    <t>Avery 3-Hole Punch, Clear</t>
  </si>
  <si>
    <t>Safco Floating Shelf Set, Pine</t>
  </si>
  <si>
    <t>Bevis Coffee Table, with Bottom Storage</t>
  </si>
  <si>
    <t>Breville Coffee Grinder, White</t>
  </si>
  <si>
    <t>Esther Henderson</t>
  </si>
  <si>
    <t>Advantus Rubber Bands, Bulk Pack</t>
  </si>
  <si>
    <t>Cameo Clasp Envelope, Recycled</t>
  </si>
  <si>
    <t>Elijah Sodeman</t>
  </si>
  <si>
    <t>Logitech Mouse, Erganomic</t>
  </si>
  <si>
    <t>Angus Ibsch</t>
  </si>
  <si>
    <t>Hon Computer Table, Adjustable Height</t>
  </si>
  <si>
    <t>Leon Thompson</t>
  </si>
  <si>
    <t>Fellowes Trays, Wire Frame</t>
  </si>
  <si>
    <t>Brother Copy Machine, Laser</t>
  </si>
  <si>
    <t>Lorri Stratton</t>
  </si>
  <si>
    <t>Cardinal 3-Hole Punch, Economy</t>
  </si>
  <si>
    <t>Rachel Tyler</t>
  </si>
  <si>
    <t>Apple Speaker Phone, Full Size</t>
  </si>
  <si>
    <t>Cardinal Binding Machine, Durable</t>
  </si>
  <si>
    <t>Ikea Classic Bookcase, Traditional</t>
  </si>
  <si>
    <t>Wilson Jones 3-Hole Punch, Economy</t>
  </si>
  <si>
    <t>Kraft Interoffice Envelope, with clear poly window</t>
  </si>
  <si>
    <t>Molly Crawford</t>
  </si>
  <si>
    <t>Avery Binder Covers, Economy</t>
  </si>
  <si>
    <t>Tyler Whitehead</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</si>
  <si>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</si>
  <si>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</si>
  <si>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</si>
  <si>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</si>
  <si>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</si>
  <si>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</si>
  <si>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</si>
  <si>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</si>
  <si>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</si>
  <si>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</si>
  <si>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Tenex Stacking Tray, Durable</t>
  </si>
  <si>
    <t>Hoover Toaster, Red</t>
  </si>
  <si>
    <t>Eaton Cards &amp; Envelopes, Recycled</t>
  </si>
  <si>
    <t>Belkin Router, Bluetooth</t>
  </si>
  <si>
    <t>Epson Phone, Durable</t>
  </si>
  <si>
    <t>Ada Dalton</t>
  </si>
  <si>
    <t>Cuisinart Blender, Silver</t>
  </si>
  <si>
    <t>Molly De Mole</t>
  </si>
  <si>
    <t>Elise Ali</t>
  </si>
  <si>
    <t>Eva Butler</t>
  </si>
  <si>
    <t>Eldon Box, Industrial</t>
  </si>
  <si>
    <t>Epson Card Printer, Durable</t>
  </si>
  <si>
    <t>Rory Gunson</t>
  </si>
  <si>
    <t>Maya Pamphlett</t>
  </si>
  <si>
    <t>Avery Color Coded Labels, 5000 Label Set</t>
  </si>
  <si>
    <t>Harry Ahmed</t>
  </si>
  <si>
    <t>Pamela Searles</t>
  </si>
  <si>
    <t>Lesro Wood Table, Fully Assembled</t>
  </si>
  <si>
    <t>Charlie Donnelly</t>
  </si>
  <si>
    <t>SanDisk Computer Printout Paper, 8.5 x 11</t>
  </si>
  <si>
    <t>Tilly Payne</t>
  </si>
  <si>
    <t>Tenex File Cart, Single Width</t>
  </si>
  <si>
    <t>Molly Bidmead</t>
  </si>
  <si>
    <t>Samuel Hardey</t>
  </si>
  <si>
    <t>Kraft Peel and Seal, Security-Tint</t>
  </si>
  <si>
    <t>Erin Rogers</t>
  </si>
  <si>
    <t>Ibico Binder Covers, Clear</t>
  </si>
  <si>
    <t>Carrie Boots</t>
  </si>
  <si>
    <t>Apple Office Telephone, VoIP</t>
  </si>
  <si>
    <t>Madeline Crooks</t>
  </si>
  <si>
    <t>Enermax Note Cards, 8.5 x 11</t>
  </si>
  <si>
    <t>Green Bar Cards &amp; Envelopes, Premium</t>
  </si>
  <si>
    <t>Elite Letter Opener, High Speed</t>
  </si>
  <si>
    <t>Susan Williams</t>
  </si>
  <si>
    <t>BIC Pencil Sharpener, Easy-Erase</t>
  </si>
  <si>
    <t>Steven Prince</t>
  </si>
  <si>
    <t>Fellowes File Cart, Single Width</t>
  </si>
  <si>
    <t>Brother Personal Copier, Digital</t>
  </si>
  <si>
    <t>Louise Winter</t>
  </si>
  <si>
    <t>Advantus Clock, Duo Pack</t>
  </si>
  <si>
    <t>Cameo Manila Envelope, Security-Tint</t>
  </si>
  <si>
    <t>Tyson Hanna</t>
  </si>
  <si>
    <t>Breville Toaster, Black</t>
  </si>
  <si>
    <t>Rubbermaid Frame, Durable</t>
  </si>
  <si>
    <t>Cardinal Binder Covers, Recycled</t>
  </si>
  <si>
    <t>Enermax Mouse, Programmable</t>
  </si>
  <si>
    <t>Canon Fax Machine, Laser</t>
  </si>
  <si>
    <t>Cameo Business Envelopes, Recycled</t>
  </si>
  <si>
    <t>Georgina Garner</t>
  </si>
  <si>
    <t>Office Star Steel Folding Chair, Red</t>
  </si>
  <si>
    <t>Sharp Fax and Copier, Digital</t>
  </si>
  <si>
    <t>Samsung Office Telephone, with Caller ID</t>
  </si>
  <si>
    <t>Ellie Chapman</t>
  </si>
  <si>
    <t>Tyler Miah</t>
  </si>
  <si>
    <t>Marcus Leon</t>
  </si>
  <si>
    <t>Avery Removable Labels, Alphabetical</t>
  </si>
  <si>
    <t>Katie Thom</t>
  </si>
  <si>
    <t>Tenex Shelving, Single Width</t>
  </si>
  <si>
    <t>William Reichert</t>
  </si>
  <si>
    <t>Safco Stackable Bookrack, Pine</t>
  </si>
  <si>
    <t>Jayden Ali</t>
  </si>
  <si>
    <t>KitchenAid Microwave, Red</t>
  </si>
  <si>
    <t>Adam Harte</t>
  </si>
  <si>
    <t>Ibico Binder Covers, Durable</t>
  </si>
  <si>
    <t>Anna Leal</t>
  </si>
  <si>
    <t>Theresa Varner</t>
  </si>
  <si>
    <t>Hubert Lindahl</t>
  </si>
  <si>
    <t>Dania Stackable Bookrack, Mobile</t>
  </si>
  <si>
    <t>Sauder Corner Shelving, Metal</t>
  </si>
  <si>
    <t>Angus Gether</t>
  </si>
  <si>
    <t>Stanley Highlighters, Fluorescent</t>
  </si>
  <si>
    <t>Acco 3-Hole Punch, Economy</t>
  </si>
  <si>
    <t>Zara Money</t>
  </si>
  <si>
    <t>Ethan Barrett</t>
  </si>
  <si>
    <t>SanDisk Message Books, 8.5 x 11</t>
  </si>
  <si>
    <t>Casey Forte</t>
  </si>
  <si>
    <t>Nokia Smart Phone, Full Size</t>
  </si>
  <si>
    <t>Kelly Long</t>
  </si>
  <si>
    <t>Advantus Push Pins, Assorted Sizes</t>
  </si>
  <si>
    <t>Peter Daly</t>
  </si>
  <si>
    <t>Tenex Shelving, Blue</t>
  </si>
  <si>
    <t>Memorex Router, Bluetooth</t>
  </si>
  <si>
    <t>Samsung Signal Booster, with Caller ID</t>
  </si>
  <si>
    <t>Isabella Falkiner</t>
  </si>
  <si>
    <t>Hayden Perkins</t>
  </si>
  <si>
    <t>Hamilton Beach Microwave, White</t>
  </si>
  <si>
    <t>Sharp Ink, Laser</t>
  </si>
  <si>
    <t>Acco 3-Hole Punch, Durable</t>
  </si>
  <si>
    <t>Panasonic Receipt Printer, Durable</t>
  </si>
  <si>
    <t>Lauren Knight</t>
  </si>
  <si>
    <t>Robert Zapata</t>
  </si>
  <si>
    <t>Michael Watkins</t>
  </si>
  <si>
    <t>Acme Trimmer, Serrated</t>
  </si>
  <si>
    <t>Josh Wilkinson</t>
  </si>
  <si>
    <t>Ibico 3-Hole Punch, Clear</t>
  </si>
  <si>
    <t>Lucas Wood</t>
  </si>
  <si>
    <t>Xerox Note Cards, Recycled</t>
  </si>
  <si>
    <t>Epson Inkjet, Wireless</t>
  </si>
  <si>
    <t>Marcus Griffin</t>
  </si>
  <si>
    <t>Tenex Clock, Black</t>
  </si>
  <si>
    <t>Larry Lambert</t>
  </si>
  <si>
    <t>Harbour Creations Executive Leather Armchair, Adjustable</t>
  </si>
  <si>
    <t>Nancy Fike</t>
  </si>
  <si>
    <t>Rogers Trays, Blue</t>
  </si>
  <si>
    <t>Okidata Calculator, White</t>
  </si>
  <si>
    <t>Ikea Library with Doors, Metal</t>
  </si>
  <si>
    <t>Eldon Folders, Wire Frame</t>
  </si>
  <si>
    <t>Don Willie</t>
  </si>
  <si>
    <t>Jiffy Clasp Envelope, Set of 50</t>
  </si>
  <si>
    <t>Charlie Power</t>
  </si>
  <si>
    <t>Novimex Legal Exhibit Labels, 5000 Label Set</t>
  </si>
  <si>
    <t>Motorola Office Telephone, Full Size</t>
  </si>
  <si>
    <t>Stella Hellyer</t>
  </si>
  <si>
    <t>Nokia Office Telephone, Cordless</t>
  </si>
  <si>
    <t>Charlie Horrocks</t>
  </si>
  <si>
    <t>Logitech Memory Card, Erganomic</t>
  </si>
  <si>
    <t>Stanley Canvas, Fluorescent</t>
  </si>
  <si>
    <t>Harold Smith</t>
  </si>
  <si>
    <t>Advantus Rubber Bands, Assorted Sizes</t>
  </si>
  <si>
    <t>Enermax Memo Slips, Premium</t>
  </si>
  <si>
    <t>Samsung Audio Dock, Full Size</t>
  </si>
  <si>
    <t>Tammy Chamblee</t>
  </si>
  <si>
    <t>Harbour Creations Rocking Chair, Adjustable</t>
  </si>
  <si>
    <t>SanDisk Note Cards, Premium</t>
  </si>
  <si>
    <t>Cardinal Binding Machine, Clear</t>
  </si>
  <si>
    <t>Stockwell Paper Clips, Bulk Pack</t>
  </si>
  <si>
    <t>Lane Taylor</t>
  </si>
  <si>
    <t>Sauder Corner Shelving, Pine</t>
  </si>
  <si>
    <t>KitchenAid Toaster, Black</t>
  </si>
  <si>
    <t>Binney &amp; Smith Pens, Water Color</t>
  </si>
  <si>
    <t>Sanford Pencil Sharpener, Easy-Erase</t>
  </si>
  <si>
    <t>Cisco Headset, with Caller ID</t>
  </si>
  <si>
    <t>Sophia Owen</t>
  </si>
  <si>
    <t>Walter Aguilar</t>
  </si>
  <si>
    <t>Cardinal Index Tab, Durable</t>
  </si>
  <si>
    <t>David Lowe</t>
  </si>
  <si>
    <t>Tenex Lockers, Industrial</t>
  </si>
  <si>
    <t>Jordan Peacock</t>
  </si>
  <si>
    <t>Accos Push Pins, Assorted Sizes</t>
  </si>
  <si>
    <t>Harbour Creations Removable Labels, Adjustable</t>
  </si>
  <si>
    <t>Stiletto Scissors, Easy Grip</t>
  </si>
  <si>
    <t>Randall Roberts</t>
  </si>
  <si>
    <t>Edward Davidson</t>
  </si>
  <si>
    <t>Hewlett Copy Machine, High-Speed</t>
  </si>
  <si>
    <t>Mike Langer</t>
  </si>
  <si>
    <t>BIC Pens, Water Color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</si>
  <si>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</si>
  <si>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</si>
  <si>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</si>
  <si>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</si>
  <si>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</si>
  <si>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</si>
  <si>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</si>
  <si>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</si>
  <si>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</si>
  <si>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</si>
  <si>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</si>
  <si>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</si>
  <si>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Ruby Frost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</si>
  <si>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</si>
  <si>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</si>
  <si>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</si>
  <si>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</si>
  <si>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</si>
  <si>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</si>
  <si>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</si>
  <si>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</si>
  <si>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</si>
  <si>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Apple Audio Dock, VoIP</t>
  </si>
  <si>
    <t>Desiree Hurt</t>
  </si>
  <si>
    <t>Tenex Box, Industrial</t>
  </si>
  <si>
    <t>Henry Pedder</t>
  </si>
  <si>
    <t>Tenex Trays, Single Width</t>
  </si>
  <si>
    <t>Paul Cleary</t>
  </si>
  <si>
    <t>Konica Phone, Wireless</t>
  </si>
  <si>
    <t>Apple Signal Booster, VoIP</t>
  </si>
  <si>
    <t>Hollie Morris</t>
  </si>
  <si>
    <t>Mia McLean</t>
  </si>
  <si>
    <t>Harbour Creations Color Coded Labels, Laser Printer Compatible</t>
  </si>
  <si>
    <t>Konica Phone, Red</t>
  </si>
  <si>
    <t>KitchenAid Refrigerator, Silver</t>
  </si>
  <si>
    <t>Liam Mathias</t>
  </si>
  <si>
    <t>Rogers Folders, Industrial</t>
  </si>
  <si>
    <t>Eldon Stacking Tray, Black</t>
  </si>
  <si>
    <t>SanDisk Keyboard, Programmable</t>
  </si>
  <si>
    <t>Robert Ramsey</t>
  </si>
  <si>
    <t>Enermax Mouse, USB</t>
  </si>
  <si>
    <t>Smead Folders, Blue</t>
  </si>
  <si>
    <t>Lola Hughes</t>
  </si>
  <si>
    <t>Xerox Memo Slips, Recycled</t>
  </si>
  <si>
    <t>Eldon Shelving, Single Width</t>
  </si>
  <si>
    <t>Kristina Moore</t>
  </si>
  <si>
    <t>Okidata Printer, Red</t>
  </si>
  <si>
    <t>Apple Signal Booster, with Caller ID</t>
  </si>
  <si>
    <t>Isabella Secombe</t>
  </si>
  <si>
    <t>Cardinal Index Tab, Clear</t>
  </si>
  <si>
    <t>Cerys Edwards</t>
  </si>
  <si>
    <t>Bush Stackable Bookrack, Traditional</t>
  </si>
  <si>
    <t>Cynthia Zielinski</t>
  </si>
  <si>
    <t>StarTech Inkjet, Wireless</t>
  </si>
  <si>
    <t>Abby Mei</t>
  </si>
  <si>
    <t>Acme Trimmer, High Speed</t>
  </si>
  <si>
    <t>Elite Trimmer, Steel</t>
  </si>
  <si>
    <t>Rory Martindale</t>
  </si>
  <si>
    <t>Deflect-O Photo Frame, Erganomic</t>
  </si>
  <si>
    <t>Accos Clamps, Assorted Sizes</t>
  </si>
  <si>
    <t>Advantus Door Stop, Black</t>
  </si>
  <si>
    <t>Binney &amp; Smith Canvas, Easy-Erase</t>
  </si>
  <si>
    <t>Archie Whittaker</t>
  </si>
  <si>
    <t>Avery Hole Reinforcements, Clear</t>
  </si>
  <si>
    <t>Brother Wireless Fax, High-Speed</t>
  </si>
  <si>
    <t>Kian Thomson</t>
  </si>
  <si>
    <t>Ibico Binder, Recycled</t>
  </si>
  <si>
    <t>Ames Interoffice Envelope, Set of 50</t>
  </si>
  <si>
    <t>Chloe Miller</t>
  </si>
  <si>
    <t>Eaton Cards &amp; Envelopes, Premium</t>
  </si>
  <si>
    <t>Jasper Neighbour</t>
  </si>
  <si>
    <t>Avery Round Labels, Laser Printer Compatible</t>
  </si>
  <si>
    <t>Ashton Foley</t>
  </si>
  <si>
    <t>Ali Jerger</t>
  </si>
  <si>
    <t>Rogers Shelving, Industrial</t>
  </si>
  <si>
    <t>Joel Peters</t>
  </si>
  <si>
    <t>Office Star Rocking Chair, Black</t>
  </si>
  <si>
    <t>Sauder Corner Shelving, Traditional</t>
  </si>
  <si>
    <t>Henry Winder</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</si>
  <si>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</si>
  <si>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</si>
  <si>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</si>
  <si>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</si>
  <si>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</si>
  <si>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</si>
  <si>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</si>
  <si>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</si>
  <si>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</si>
  <si>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Belkin Flash Drive, Programmable</t>
  </si>
  <si>
    <t>Leroy Samson</t>
  </si>
  <si>
    <t>Novimex Rocking Chair, Black</t>
  </si>
  <si>
    <t>Novimex Steel Folding Chair, Black</t>
  </si>
  <si>
    <t>Demi Power</t>
  </si>
  <si>
    <t>Norma McCowan</t>
  </si>
  <si>
    <t>Hon Steel Folding Chair, Red</t>
  </si>
  <si>
    <t>Fiskars Ruler, Steel</t>
  </si>
  <si>
    <t>Tenex Trays, Industrial</t>
  </si>
  <si>
    <t>Samsung Speaker Phone, with Caller ID</t>
  </si>
  <si>
    <t>Eden Kern</t>
  </si>
  <si>
    <t>Aaron Cunningham</t>
  </si>
  <si>
    <t>Hon Rocking Chair, Red</t>
  </si>
  <si>
    <t>Enermax Cards &amp; Envelopes, Recycled</t>
  </si>
  <si>
    <t>OIC Staples, Metal</t>
  </si>
  <si>
    <t>Fellowes Lockers, Single Width</t>
  </si>
  <si>
    <t>Tenex Light Bulb, Black</t>
  </si>
  <si>
    <t>Kiera Chandler</t>
  </si>
  <si>
    <t>Konica Calculator, Red</t>
  </si>
  <si>
    <t>Leo Bannister</t>
  </si>
  <si>
    <t>Anna Moreton</t>
  </si>
  <si>
    <t>Sharp Fax Machine, High-Speed</t>
  </si>
  <si>
    <t>Tom Charlton</t>
  </si>
  <si>
    <t>Kraft Interoffice Envelope, Recycled</t>
  </si>
  <si>
    <t>Smead File Folder Labels, 5000 Label Set</t>
  </si>
  <si>
    <t>Andrew Shah</t>
  </si>
  <si>
    <t>Boston Sketch Pad, Blue</t>
  </si>
  <si>
    <t>Terence Welch</t>
  </si>
  <si>
    <t>Bush Floating Shelf Set, Mobile</t>
  </si>
  <si>
    <t>Cardinal Hole Reinforcements, Recycled</t>
  </si>
  <si>
    <t>Apple Audio Dock, Full Size</t>
  </si>
  <si>
    <t>Tina Brantley</t>
  </si>
  <si>
    <t>SanDisk Parchment Paper, Recycled</t>
  </si>
  <si>
    <t>Alana Tyson</t>
  </si>
  <si>
    <t>Advantus Stacking Tray, Black</t>
  </si>
  <si>
    <t>Deflect-O Photo Frame, Duo Pack</t>
  </si>
  <si>
    <t>Eloise Mahmood</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</si>
  <si>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</si>
  <si>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</si>
  <si>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</si>
  <si>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</si>
  <si>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</si>
  <si>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</si>
  <si>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</si>
  <si>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</si>
  <si>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</si>
  <si>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</si>
  <si>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</si>
  <si>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</si>
  <si>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</si>
  <si>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</si>
  <si>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</si>
  <si>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</si>
  <si>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</si>
  <si>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Bush 3-Shelf Cabinet, Traditional</t>
  </si>
  <si>
    <t>Cameo Interoffice Envelope, Set of 50</t>
  </si>
  <si>
    <t>Konica Receipt Printer, Red</t>
  </si>
  <si>
    <t>BIC Sketch Pad, Fluorescent</t>
  </si>
  <si>
    <t>Spencer Wallis</t>
  </si>
  <si>
    <t>BIC Pens, Fluorescent</t>
  </si>
  <si>
    <t>Fellowes Folders, Wire Frame</t>
  </si>
  <si>
    <t>Isabelle Macghey</t>
  </si>
  <si>
    <t>Elite Ruler, High Speed</t>
  </si>
  <si>
    <t>Lilly Akhtar</t>
  </si>
  <si>
    <t>Ames Mailers, Recycled</t>
  </si>
  <si>
    <t>Smead Lockers, Single Width</t>
  </si>
  <si>
    <t>Hon Swivel Stool, Black</t>
  </si>
  <si>
    <t>Enermax Numeric Keypad, Erganomic</t>
  </si>
  <si>
    <t>Nokia Smart Phone, Cordless</t>
  </si>
  <si>
    <t>Binney &amp; Smith Pencil Sharpener, Easy-Erase</t>
  </si>
  <si>
    <t>Advantus Rubber Bands, 12 Pack</t>
  </si>
  <si>
    <t>Kai Wicks</t>
  </si>
  <si>
    <t>Advantus Light Bulb, Durable</t>
  </si>
  <si>
    <t>Brother Ink, Color</t>
  </si>
  <si>
    <t>Ruby Blomfield</t>
  </si>
  <si>
    <t>Rory Jess</t>
  </si>
  <si>
    <t>Claire Harrington</t>
  </si>
  <si>
    <t>Canon Fax Machine, Color</t>
  </si>
  <si>
    <t>Isabelle Norton</t>
  </si>
  <si>
    <t>KitchenAid Coffee Grinder, Black</t>
  </si>
  <si>
    <t>Ryan Ackland</t>
  </si>
  <si>
    <t>Cisco Speaker Phone, Cordless</t>
  </si>
  <si>
    <t>Lisa Boyette</t>
  </si>
  <si>
    <t>Stanley Pencil Sharpener, Easy-Erase</t>
  </si>
  <si>
    <t>Novimex File Folder Labels, Laser Printer Compatible</t>
  </si>
  <si>
    <t>Bush Floating Shelf Set, Traditional</t>
  </si>
  <si>
    <t>Eldon Clock, Duo Pack</t>
  </si>
  <si>
    <t>Eldon Folders, Blue</t>
  </si>
  <si>
    <t>Alexandra Whitehouse</t>
  </si>
  <si>
    <t>Advantus Photo Frame, Black</t>
  </si>
  <si>
    <t>Smead Box, Wire Frame</t>
  </si>
  <si>
    <t>Samsung Office Telephone, Cordless</t>
  </si>
  <si>
    <t>Millie Franklin</t>
  </si>
  <si>
    <t>KitchenAid Microwave, Silver</t>
  </si>
  <si>
    <t>Millie Arnold</t>
  </si>
  <si>
    <t>Patricia Epps</t>
  </si>
  <si>
    <t>Motorola Headset, Cordless</t>
  </si>
  <si>
    <t>Toby Williamson</t>
  </si>
  <si>
    <t>Harry Josephson</t>
  </si>
  <si>
    <t>Ethan Howarth</t>
  </si>
  <si>
    <t>Tenex Light Bulb, Duo Pack</t>
  </si>
  <si>
    <t>Abby Muramats</t>
  </si>
  <si>
    <t>Anna Kelly</t>
  </si>
  <si>
    <t>Office Star Executive Leather Armchair, Adjustable</t>
  </si>
  <si>
    <t>Eldon Lockers, Industrial</t>
  </si>
  <si>
    <t>Motorola Speaker Phone, Full Size</t>
  </si>
  <si>
    <t>Gemma Curlewis</t>
  </si>
  <si>
    <t>Kleencut Ruler, Easy Grip</t>
  </si>
  <si>
    <t>Angelina Hurst</t>
  </si>
  <si>
    <t>Phoebe Baines</t>
  </si>
  <si>
    <t>Avery Index Tab, Economy</t>
  </si>
  <si>
    <t>Madison Rowley</t>
  </si>
  <si>
    <t>Georgina Arnold</t>
  </si>
  <si>
    <t>Robert Quick</t>
  </si>
  <si>
    <t>Mark Westfall</t>
  </si>
  <si>
    <t>Advantus Rubber Bands, Metal</t>
  </si>
  <si>
    <t>Karon Shah</t>
  </si>
  <si>
    <t>Hudson Ordell</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</si>
  <si>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</si>
  <si>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</si>
  <si>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</si>
  <si>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</si>
  <si>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</si>
  <si>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</si>
  <si>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</si>
  <si>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</si>
  <si>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</si>
  <si>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</si>
  <si>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</si>
  <si>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</si>
  <si>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</si>
  <si>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Avery Hole Reinforcements, Recycled</t>
  </si>
  <si>
    <t>Tenex Trays, Blue</t>
  </si>
  <si>
    <t>Fiskars Trimmer, High Speed</t>
  </si>
  <si>
    <t>Sanford Highlighters, Water Color</t>
  </si>
  <si>
    <t>Fellowes Lockers, Industrial</t>
  </si>
  <si>
    <t>Stockwell Thumb Tacks, 12 Pack</t>
  </si>
  <si>
    <t>Libby McDonald</t>
  </si>
  <si>
    <t>BIC Pencil Sharpener, Fluorescent</t>
  </si>
  <si>
    <t>Georgia Arundale</t>
  </si>
  <si>
    <t>Michael Myers</t>
  </si>
  <si>
    <t>Ibico Index Tab, Durable</t>
  </si>
  <si>
    <t>Isaac David</t>
  </si>
  <si>
    <t>Office Star Chairmat, Adjustable</t>
  </si>
  <si>
    <t>Acco Binder, Clear</t>
  </si>
  <si>
    <t>Kleencut Scissors, Easy Grip</t>
  </si>
  <si>
    <t>Demi Hodgson</t>
  </si>
  <si>
    <t>Stiletto Ruler, Serrated</t>
  </si>
  <si>
    <t>Stacy Cummings</t>
  </si>
  <si>
    <t>Novimex Executive Leather Armchair, Black</t>
  </si>
  <si>
    <t>Ethan Cover</t>
  </si>
  <si>
    <t>Hon Round Labels, Laser Printer Compatible</t>
  </si>
  <si>
    <t>Rogers Box, Wire Frame</t>
  </si>
  <si>
    <t>Kleencut Trimmer, Serrated</t>
  </si>
  <si>
    <t>Brother Ink, High-Speed</t>
  </si>
  <si>
    <t>Safco Floating Shelf Set, Mobile</t>
  </si>
  <si>
    <t>GlobeWeis Business Envelopes, Set of 50</t>
  </si>
  <si>
    <t>Ruby Nicholls</t>
  </si>
  <si>
    <t>Bush 3-Shelf Cabinet, Metal</t>
  </si>
  <si>
    <t>Harbour Creations Swivel Stool, Black</t>
  </si>
  <si>
    <t>Logitech Flash Drive, USB</t>
  </si>
  <si>
    <t>Logitech Keyboard, Programmable</t>
  </si>
  <si>
    <t>Breville Stove, White</t>
  </si>
  <si>
    <t>Enermax Flash Drive, Erganomic</t>
  </si>
  <si>
    <t>Ibico Binder Covers, Recycled</t>
  </si>
  <si>
    <t>Avery Binding Machine, Economy</t>
  </si>
  <si>
    <t>Gary Crume</t>
  </si>
  <si>
    <t>Avery 3-Hole Punch, Recycled</t>
  </si>
  <si>
    <t>Alexander Bond</t>
  </si>
  <si>
    <t>Hamilton Beach Stove, Silver</t>
  </si>
  <si>
    <t>Fellowes Box, Wire Frame</t>
  </si>
  <si>
    <t>Jeremy Pilcher</t>
  </si>
  <si>
    <t>Rubbermaid Door Stop, Black</t>
  </si>
  <si>
    <t>Sanford Sketch Pad, Easy-Erase</t>
  </si>
  <si>
    <t>Enermax Message Books, Premium</t>
  </si>
  <si>
    <t>Brother Fax Machine, Laser</t>
  </si>
  <si>
    <t>Lilly Le Grand</t>
  </si>
  <si>
    <t>Advantus Staples, Assorted Sizes</t>
  </si>
  <si>
    <t>Deflect-O Door Stop, Black</t>
  </si>
  <si>
    <t>Boston Canvas, Water Color</t>
  </si>
  <si>
    <t>Leah Marsh</t>
  </si>
  <si>
    <t>Geraldine Mizelle</t>
  </si>
  <si>
    <t>Stiletto Letter Opener, Easy Grip</t>
  </si>
  <si>
    <t>Avery Binder, Durable</t>
  </si>
  <si>
    <t>Ibico Binder Covers, Economy</t>
  </si>
  <si>
    <t>Logitech Keyboard, Erganomic</t>
  </si>
  <si>
    <t>Jason Martinez</t>
  </si>
  <si>
    <t>SanDisk Router, USB</t>
  </si>
  <si>
    <t>Tahlia Murnin</t>
  </si>
  <si>
    <t>Mia Pugh</t>
  </si>
  <si>
    <t>Brother Wireless Fax, Digital</t>
  </si>
  <si>
    <t>Elijah Ruatoka</t>
  </si>
  <si>
    <t>Tenex Stacking Tray, Black</t>
  </si>
  <si>
    <t>Tyson Jonathan</t>
  </si>
  <si>
    <t>Tenex Frame, Durable</t>
  </si>
  <si>
    <t>Mike Obrien</t>
  </si>
  <si>
    <t>John Town</t>
  </si>
  <si>
    <t>Rogers File Cart, Blue</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</si>
  <si>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</si>
  <si>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</si>
  <si>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</si>
  <si>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</si>
  <si>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</si>
  <si>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</si>
  <si>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</si>
  <si>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</si>
  <si>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</si>
  <si>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</si>
  <si>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</si>
  <si>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</si>
  <si>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</si>
  <si>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</si>
  <si>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Advantus Stacking Tray, Erganomic</t>
  </si>
  <si>
    <t>Ibico Binding Machine, Clear</t>
  </si>
  <si>
    <t>Alannah Langridge</t>
  </si>
  <si>
    <t>Hon Coffee Table, with Bottom Storage</t>
  </si>
  <si>
    <t>Angelina Beeton</t>
  </si>
  <si>
    <t>Xerox Memo Slips, 8.5 x 11</t>
  </si>
  <si>
    <t>StarTech Phone, White</t>
  </si>
  <si>
    <t>Abby Colebe</t>
  </si>
  <si>
    <t>Hoover Blender, Black</t>
  </si>
  <si>
    <t>Boston Pens, Easy-Erase</t>
  </si>
  <si>
    <t>Sharp Personal Copier, Digital</t>
  </si>
  <si>
    <t>Deflect-O Photo Frame, Black</t>
  </si>
  <si>
    <t>Aaron Macrossan</t>
  </si>
  <si>
    <t>Holly Doyle</t>
  </si>
  <si>
    <t>BIC Pens, Easy-Erase</t>
  </si>
  <si>
    <t>Gilbert Montgomery</t>
  </si>
  <si>
    <t>SAFCO Bag Chairs, Red</t>
  </si>
  <si>
    <t>HP Copy Machine, Laser</t>
  </si>
  <si>
    <t>HP Wireless Fax, Color</t>
  </si>
  <si>
    <t>Spencer Calvert</t>
  </si>
  <si>
    <t>Smead Box, Blue</t>
  </si>
  <si>
    <t>Zachary Disher</t>
  </si>
  <si>
    <t>George To Rot</t>
  </si>
  <si>
    <t>Noah Hart</t>
  </si>
  <si>
    <t>Novimex Steel Folding Chair, Adjustable</t>
  </si>
  <si>
    <t>Safco Classic Bookcase, Metal</t>
  </si>
  <si>
    <t>Cardinal Hole Reinforcements, Economy</t>
  </si>
  <si>
    <t>Novimex Round Labels, 5000 Label Set</t>
  </si>
  <si>
    <t>Eaton Note Cards, Multicolor</t>
  </si>
  <si>
    <t>Aaron Davey</t>
  </si>
  <si>
    <t>StarTech Calculator, White</t>
  </si>
  <si>
    <t>Xavier Martindale</t>
  </si>
  <si>
    <t>Wilson Jones Binder, Economy</t>
  </si>
  <si>
    <t>Eldon Lockers, Wire Frame</t>
  </si>
  <si>
    <t>Samsung Headset, VoIP</t>
  </si>
  <si>
    <t>Ngoc Orozco</t>
  </si>
  <si>
    <t>Tenex Frame, Erganomic</t>
  </si>
  <si>
    <t>Lucas Warren</t>
  </si>
  <si>
    <t>Enermax Computer Printout Paper, Recycled</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</si>
  <si>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</si>
  <si>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</si>
  <si>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</si>
  <si>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</si>
  <si>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</si>
  <si>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</si>
  <si>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</si>
  <si>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</si>
  <si>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</si>
  <si>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</si>
  <si>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Rubbermaid Light Bulb, Black</t>
  </si>
  <si>
    <t>Joseph Wright</t>
  </si>
  <si>
    <t>Cuisinart Microwave, Red</t>
  </si>
  <si>
    <t>Accos Rubber Bands, Assorted Sizes</t>
  </si>
  <si>
    <t>Avery Color Coded Labels, Laser Printer Compatible</t>
  </si>
  <si>
    <t>Avery Legal Exhibit Labels, 5000 Label Set</t>
  </si>
  <si>
    <t>Samsung Office Telephone, VoIP</t>
  </si>
  <si>
    <t>Bradley Howell</t>
  </si>
  <si>
    <t>Isabelle Radcliffe</t>
  </si>
  <si>
    <t>OIC Paper Clips, 12 Pack</t>
  </si>
  <si>
    <t>Nokia Audio Dock, with Caller ID</t>
  </si>
  <si>
    <t>Madison Chadwick</t>
  </si>
  <si>
    <t>Logitech Flash Drive, Bluetooth</t>
  </si>
  <si>
    <t>Brother Wireless Fax, Color</t>
  </si>
  <si>
    <t>BIC Canvas, Fluorescent</t>
  </si>
  <si>
    <t>Smead Shelving, Wire Frame</t>
  </si>
  <si>
    <t>Juan Smith</t>
  </si>
  <si>
    <t>Cameo Interoffice Envelope, Security-Tint</t>
  </si>
  <si>
    <t>Hamilton Beach Microwave, Black</t>
  </si>
  <si>
    <t>Stanley Markers, Fluorescent</t>
  </si>
  <si>
    <t>Ames Manila Envelope, Recycled</t>
  </si>
  <si>
    <t>Ames Manila Envelope, Security-Tint</t>
  </si>
  <si>
    <t>Eldon File Cart, Blue</t>
  </si>
  <si>
    <t>Jean Crowley</t>
  </si>
  <si>
    <t>SAFCO Chairmat, Adjustable</t>
  </si>
  <si>
    <t>GlobeWeis Clasp Envelope, with clear poly window</t>
  </si>
  <si>
    <t>Christy Wiley</t>
  </si>
  <si>
    <t>Jiffy Clasp Envelope, Recycled</t>
  </si>
  <si>
    <t>Chloe O'Dea</t>
  </si>
  <si>
    <t>Stockwell Clamps, Metal</t>
  </si>
  <si>
    <t>Abbie Perry</t>
  </si>
  <si>
    <t>Smead Legal Exhibit Labels, Adjustable</t>
  </si>
  <si>
    <t>Stiletto Shears, Serrated</t>
  </si>
  <si>
    <t>Ali Mander-Jones</t>
  </si>
  <si>
    <t>Breville Coffee Grinder, Silver</t>
  </si>
  <si>
    <t>Xerox Note Cards, 8.5 x 11</t>
  </si>
  <si>
    <t>SAFCO Bag Chairs, Black</t>
  </si>
  <si>
    <t>Cardinal Binding Machine, Recycled</t>
  </si>
  <si>
    <t>Stiletto Box Cutter, High Speed</t>
  </si>
  <si>
    <t>Dania Stackable Bookrack, Traditional</t>
  </si>
  <si>
    <t>Hon Round Labels, Alphabetical</t>
  </si>
  <si>
    <t>Tenex Shelving, Wire Frame</t>
  </si>
  <si>
    <t>Mark Washington</t>
  </si>
  <si>
    <t>Rubbermaid Clock, Erganomic</t>
  </si>
  <si>
    <t>Hamilton Beach Coffee Grinder, Red</t>
  </si>
  <si>
    <t>Stiletto Trimmer, Serrated</t>
  </si>
  <si>
    <t>Canon Wireless Fax, Color</t>
  </si>
  <si>
    <t>Panasonic Phone, Durable</t>
  </si>
  <si>
    <t>Samsung Audio Dock, VoIP</t>
  </si>
  <si>
    <t>Nathan Clayton</t>
  </si>
  <si>
    <t>Stanley Markers, Easy-Erase</t>
  </si>
  <si>
    <t>Hayley Swanston</t>
  </si>
  <si>
    <t>Ikea Corner Shelving, Traditional</t>
  </si>
  <si>
    <t>Daniel Hamilton</t>
  </si>
  <si>
    <t>Kayleigh Summers</t>
  </si>
  <si>
    <t>Sebastian Barber</t>
  </si>
  <si>
    <t>Ibico Binder, Economy</t>
  </si>
  <si>
    <t>Smead Removable Labels, Laser Printer Compatible</t>
  </si>
  <si>
    <t>Smead Trays, Industrial</t>
  </si>
  <si>
    <t>Will Poynton</t>
  </si>
  <si>
    <t>Nokia Signal Booster, VoIP</t>
  </si>
  <si>
    <t>Betty Reynolds</t>
  </si>
  <si>
    <t>Smead Lockers, Wire Frame</t>
  </si>
  <si>
    <t>Daniel Lucas</t>
  </si>
  <si>
    <t>BIC Highlighters, Easy-Erase</t>
  </si>
  <si>
    <t>Amy Pendred</t>
  </si>
  <si>
    <t>Sandra Cook</t>
  </si>
  <si>
    <t>Sauder Classic Bookcase, Metal</t>
  </si>
  <si>
    <t>Mary Hough</t>
  </si>
  <si>
    <t>Eaton Parchment Paper, Premium</t>
  </si>
  <si>
    <t>Rebecca Heysen</t>
  </si>
  <si>
    <t>Eldon Clock, Black</t>
  </si>
  <si>
    <t>Avery Legal Exhibit Labels, Alphabetical</t>
  </si>
  <si>
    <t>Smead File Cart, Single Width</t>
  </si>
  <si>
    <t>Edward Martinez</t>
  </si>
  <si>
    <t>Rubbermaid Photo Frame, Durable</t>
  </si>
  <si>
    <t>Taj Knetes</t>
  </si>
  <si>
    <t>Deflect-O Stacking Tray, Black</t>
  </si>
  <si>
    <t>Harriet Chadwick</t>
  </si>
  <si>
    <t>Cameo Clasp Envelope, with clear poly window</t>
  </si>
  <si>
    <t>Acme Scissors, Serrated</t>
  </si>
  <si>
    <t>Sandra Hooks</t>
  </si>
  <si>
    <t>Apple Smart Phone, Full Size</t>
  </si>
  <si>
    <t>Cardinal Index Tab, Economy</t>
  </si>
  <si>
    <t>Bethany Hunt</t>
  </si>
  <si>
    <t>Deflect-O Clock, Erganomic</t>
  </si>
  <si>
    <t>George Dawson</t>
  </si>
  <si>
    <t>Advantus Clock, Durable</t>
  </si>
  <si>
    <t>Binney &amp; Smith Highlighters, Water Color</t>
  </si>
  <si>
    <t>Craig Rayner</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</si>
  <si>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</si>
  <si>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</si>
  <si>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</si>
  <si>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</si>
  <si>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</si>
  <si>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</si>
  <si>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</si>
  <si>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</si>
  <si>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</si>
  <si>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</si>
  <si>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Cardinal 3-Hole Punch, Recycled</t>
  </si>
  <si>
    <t>Wilson Jones 3-Hole Punch, Clear</t>
  </si>
  <si>
    <t>Fellowes Lockers, Wire Frame</t>
  </si>
  <si>
    <t>Ebony Northcott</t>
  </si>
  <si>
    <t>Office Star Steel Folding Chair, Adjustable</t>
  </si>
  <si>
    <t>Ames Peel and Seal, with clear poly window</t>
  </si>
  <si>
    <t>Eldon Light Bulb, Duo Pack</t>
  </si>
  <si>
    <t>Gemma Sharp</t>
  </si>
  <si>
    <t>Ibico Binding Machine, Economy</t>
  </si>
  <si>
    <t>Office Star Bag Chairs, Red</t>
  </si>
  <si>
    <t>Memorex Keyboard, Bluetooth</t>
  </si>
  <si>
    <t>Office Star Executive Leather Armchair, Black</t>
  </si>
  <si>
    <t>Riley Douglas</t>
  </si>
  <si>
    <t>Rita McCann</t>
  </si>
  <si>
    <t>Breville Microwave, Red</t>
  </si>
  <si>
    <t>Novimex Swivel Stool, Set of Two</t>
  </si>
  <si>
    <t>Xerox Computer Printout Paper, Multicolor</t>
  </si>
  <si>
    <t>Okidata Printer, Wireless</t>
  </si>
  <si>
    <t>Eldon File Cart, Industrial</t>
  </si>
  <si>
    <t>Elite Box Cutter, Steel</t>
  </si>
  <si>
    <t>Dylan Dry</t>
  </si>
  <si>
    <t>Fiskars Scissors, Steel</t>
  </si>
  <si>
    <t>Office Star Chairmat, Black</t>
  </si>
  <si>
    <t>Novimex File Folder Labels, Adjustable</t>
  </si>
  <si>
    <t>Paige Hopley</t>
  </si>
  <si>
    <t>Jiffy Mailers, Recycled</t>
  </si>
  <si>
    <t>Cisco Smart Phone, with Caller ID</t>
  </si>
  <si>
    <t>Annabelle Heydon</t>
  </si>
  <si>
    <t>Konica Inkjet, White</t>
  </si>
  <si>
    <t>Paul Collazo</t>
  </si>
  <si>
    <t>Green Bar Memo Slips, 8.5 x 11</t>
  </si>
  <si>
    <t>Oscar Serena</t>
  </si>
  <si>
    <t>Green Bar Parchment Paper, Recycled</t>
  </si>
  <si>
    <t>Hon File Folder Labels, Alphabetical</t>
  </si>
  <si>
    <t>Acme Shears, High Speed</t>
  </si>
  <si>
    <t>Tyson Brookman</t>
  </si>
  <si>
    <t>Rogers Trays, Industrial</t>
  </si>
  <si>
    <t>Ikea 3-Shelf Cabinet, Traditional</t>
  </si>
  <si>
    <t>Smead Shipping Labels, Alphabetical</t>
  </si>
  <si>
    <t>Thomas Shepherd</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</si>
  <si>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</si>
  <si>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</si>
  <si>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</si>
  <si>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</si>
  <si>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</si>
  <si>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</si>
  <si>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</si>
  <si>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</si>
  <si>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Breville Toaster, Silver</t>
  </si>
  <si>
    <t>Eaton Memo Slips, 8.5 x 11</t>
  </si>
  <si>
    <t>Xerox Computer Printout Paper, 8.5 x 11</t>
  </si>
  <si>
    <t>David Chadwick</t>
  </si>
  <si>
    <t>Ibico Hole Reinforcements, Clear</t>
  </si>
  <si>
    <t>Sanford Pens, Blue</t>
  </si>
  <si>
    <t>Cisco Signal Booster, VoIP</t>
  </si>
  <si>
    <t>Nate Dacey</t>
  </si>
  <si>
    <t>Acco 3-Hole Punch, Clear</t>
  </si>
  <si>
    <t>Leon Barnes</t>
  </si>
  <si>
    <t>Dania Library with Doors, Pine</t>
  </si>
  <si>
    <t>SAFCO Rocking Chair, Red</t>
  </si>
  <si>
    <t>Natasha Heane</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</si>
  <si>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</si>
  <si>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</si>
  <si>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</si>
  <si>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</si>
  <si>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</si>
  <si>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</si>
  <si>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</si>
  <si>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</si>
  <si>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</si>
  <si>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</si>
  <si>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</si>
  <si>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</si>
  <si>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Wilson Jones Binder Covers, Durable</t>
  </si>
  <si>
    <t>Faith Chambers</t>
  </si>
  <si>
    <t>SAFCO Steel Folding Chair, Red</t>
  </si>
  <si>
    <t>Alta Nokes</t>
  </si>
  <si>
    <t>Boston Markers, Blue</t>
  </si>
  <si>
    <t>Logitech Numeric Keypad, USB</t>
  </si>
  <si>
    <t>Avery Removable Labels, Adjustable</t>
  </si>
  <si>
    <t>Ramona Hohl</t>
  </si>
  <si>
    <t>Kieran Herbert</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</si>
  <si>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</si>
  <si>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</si>
  <si>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</si>
  <si>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</si>
  <si>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</si>
  <si>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</si>
  <si>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</si>
  <si>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</si>
  <si>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</si>
  <si>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</si>
  <si>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</si>
  <si>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Belkin Router, USB</t>
  </si>
  <si>
    <t>Thomas Thompson</t>
  </si>
  <si>
    <t>Samsung Office Telephone, Full Size</t>
  </si>
  <si>
    <t>Deflect-O Clock, Black</t>
  </si>
  <si>
    <t>Charli Rose</t>
  </si>
  <si>
    <t>Hoover Stove, White</t>
  </si>
  <si>
    <t>Dominic Jordan</t>
  </si>
  <si>
    <t>Kyle Beard</t>
  </si>
  <si>
    <t>Eldon Shelving, Wire Frame</t>
  </si>
  <si>
    <t>Freya Daniels</t>
  </si>
  <si>
    <t>Kleencut Letter Opener, Easy Grip</t>
  </si>
  <si>
    <t>Nicholas Watkins</t>
  </si>
  <si>
    <t>Stanley Markers, Blue</t>
  </si>
  <si>
    <t>Maynard Moorman</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</si>
  <si>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</si>
  <si>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</si>
  <si>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</si>
  <si>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</si>
  <si>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</si>
  <si>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</si>
  <si>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</si>
  <si>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</si>
  <si>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Kleencut Ruler, Serrated</t>
  </si>
  <si>
    <t>Amelie North</t>
  </si>
  <si>
    <t>Avery Binder, Clear</t>
  </si>
  <si>
    <t>Alex Greenwood</t>
  </si>
  <si>
    <t>Charles Carey</t>
  </si>
  <si>
    <t>OIC Clamps, Assorted Sizes</t>
  </si>
  <si>
    <t>HP Wireless Fax, Laser</t>
  </si>
  <si>
    <t>Julian Corbin</t>
  </si>
  <si>
    <t>Rogers Shelving, Single Width</t>
  </si>
  <si>
    <t>Belkin Router, Erganomic</t>
  </si>
  <si>
    <t>Toby Starling</t>
  </si>
  <si>
    <t>Eaton Note Cards, 8.5 x 11</t>
  </si>
  <si>
    <t>Avery Shipping Labels, Alphabetical</t>
  </si>
  <si>
    <t>Matthew Gill</t>
  </si>
  <si>
    <t>Sanford Markers, Easy-Erase</t>
  </si>
  <si>
    <t>Konica Calculator, Wireless</t>
  </si>
  <si>
    <t>Scott Higgins</t>
  </si>
  <si>
    <t>Acco Index Tab, Durable</t>
  </si>
  <si>
    <t>Jiffy Clasp Envelope, with clear poly window</t>
  </si>
  <si>
    <t>Panasonic Receipt Printer, Red</t>
  </si>
  <si>
    <t>Cuisinart Toaster, Red</t>
  </si>
  <si>
    <t>Joyce Cornell</t>
  </si>
  <si>
    <t>Andres Woodruff</t>
  </si>
  <si>
    <t>Hon Executive Leather Armchair, Black</t>
  </si>
  <si>
    <t>Boston Pens, Fluorescent</t>
  </si>
  <si>
    <t>Apple Smart Phone, Cordless</t>
  </si>
  <si>
    <t>Kenneth Gonzales</t>
  </si>
  <si>
    <t>Cisco Office Telephone, VoIP</t>
  </si>
  <si>
    <t>Rory Chambers</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</si>
  <si>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</si>
  <si>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</si>
  <si>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</si>
  <si>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</si>
  <si>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</si>
  <si>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</si>
  <si>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</si>
  <si>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</si>
  <si>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</si>
  <si>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</si>
  <si>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Ethel Cole</t>
  </si>
  <si>
    <t>Advantus Clamps, 12 Pack</t>
  </si>
  <si>
    <t>Enermax Computer Printout Paper, Premium</t>
  </si>
  <si>
    <t>Sofia Goddard</t>
  </si>
  <si>
    <t>Eaton Message Books, 8.5 x 11</t>
  </si>
  <si>
    <t>Dominic Elliott</t>
  </si>
  <si>
    <t>Wilson Jones 3-Hole Punch, Recycled</t>
  </si>
  <si>
    <t>Holly Noble</t>
  </si>
  <si>
    <t>Deflect-O Photo Frame, Durable</t>
  </si>
  <si>
    <t>Wilson Jones Index Tab, Recycled</t>
  </si>
  <si>
    <t>Kevin Madigan</t>
  </si>
  <si>
    <t>Barricks Conference Table, Fully Assembled</t>
  </si>
  <si>
    <t>Rubbermaid Photo Frame, Erganomic</t>
  </si>
  <si>
    <t>SAFCO Steel Folding Chair, Set of Two</t>
  </si>
  <si>
    <t>Zoe Lanigan</t>
  </si>
  <si>
    <t>Binney &amp; Smith Sketch Pad, Fluorescent</t>
  </si>
  <si>
    <t>Fellowes Trays, Blue</t>
  </si>
  <si>
    <t>Jasmine Hanson</t>
  </si>
  <si>
    <t>Accos Staples, 12 Pack</t>
  </si>
  <si>
    <t>Rogers Shelving, Wire Frame</t>
  </si>
  <si>
    <t>StarTech Card Printer, Red</t>
  </si>
  <si>
    <t>Jonathan Loftus</t>
  </si>
  <si>
    <t>Justin Armit</t>
  </si>
  <si>
    <t>Safco Classic Bookcase, Mobile</t>
  </si>
  <si>
    <t>Avery Index Tab, Durable</t>
  </si>
  <si>
    <t>Adam Walpole</t>
  </si>
  <si>
    <t>Eldon Light Bulb, Black</t>
  </si>
  <si>
    <t>Jade Farmer</t>
  </si>
  <si>
    <t>HP Fax Machine, Digital</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</si>
  <si>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</si>
  <si>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</si>
  <si>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</si>
  <si>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</si>
  <si>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</si>
  <si>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</si>
  <si>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</si>
  <si>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</si>
  <si>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</si>
  <si>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</si>
  <si>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Acco Index Tab, Clear</t>
  </si>
  <si>
    <t>Jacob Carter</t>
  </si>
  <si>
    <t>Cameo Interoffice Envelope, Recycled</t>
  </si>
  <si>
    <t>Sauder Floating Shelf Set, Pine</t>
  </si>
  <si>
    <t>Ethan Williams</t>
  </si>
  <si>
    <t>Bettie Lang</t>
  </si>
  <si>
    <t>Sanford Canvas, Water Color</t>
  </si>
  <si>
    <t>Green Bar Memo Slips, Recycled</t>
  </si>
  <si>
    <t>David Velasquez</t>
  </si>
  <si>
    <t>Ames Peel and Seal, Set of 50</t>
  </si>
  <si>
    <t>Cisco Office Telephone, with Caller ID</t>
  </si>
  <si>
    <t>Nokia Office Telephone, Full Size</t>
  </si>
  <si>
    <t>Samsung Headset, with Caller ID</t>
  </si>
  <si>
    <t>Eldon Light Bulb, Durable</t>
  </si>
  <si>
    <t>Avery Shipping Labels, Adjustable</t>
  </si>
  <si>
    <t>Eaton Memo Slips, Recycled</t>
  </si>
  <si>
    <t>Gail Thompson</t>
  </si>
  <si>
    <t>Ibico Index Tab, Economy</t>
  </si>
  <si>
    <t>BIC Pens, Blue</t>
  </si>
  <si>
    <t>Jesse Godson</t>
  </si>
  <si>
    <t>Elite Trimmer, Serrated</t>
  </si>
  <si>
    <t>Donna Farr</t>
  </si>
  <si>
    <t>Cisco Audio Dock, VoIP</t>
  </si>
  <si>
    <t>Rachel Norton</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</si>
  <si>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</si>
  <si>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</si>
  <si>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</si>
  <si>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</si>
  <si>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</si>
  <si>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</si>
  <si>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</si>
  <si>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</si>
  <si>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</si>
  <si>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</si>
  <si>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Acco Binding Machine, Durable</t>
  </si>
  <si>
    <t>Stockwell Thumb Tacks, Metal</t>
  </si>
  <si>
    <t>Marie Lawson</t>
  </si>
  <si>
    <t>Cisco Speaker Phone, with Caller ID</t>
  </si>
  <si>
    <t>Skye Hammond</t>
  </si>
  <si>
    <t>Nokia Headset, Cordless</t>
  </si>
  <si>
    <t>Hon File Folder Labels, Laser Printer Compatible</t>
  </si>
  <si>
    <t>Hon Rocking Chair, Adjustable</t>
  </si>
  <si>
    <t>Carley Wynn</t>
  </si>
  <si>
    <t>Bush Classic Bookcase, Metal</t>
  </si>
  <si>
    <t>Felicia Cooley</t>
  </si>
  <si>
    <t>Fellowes Trays, Industrial</t>
  </si>
  <si>
    <t>Matthew Barker</t>
  </si>
  <si>
    <t>Sharp Fax and Copier, High-Speed</t>
  </si>
  <si>
    <t>Epson Phone, White</t>
  </si>
  <si>
    <t>Dominic Stephenson</t>
  </si>
  <si>
    <t>Sauder Stackable Bookrack, Pine</t>
  </si>
  <si>
    <t>Evie Morton</t>
  </si>
  <si>
    <t>Enermax Memo Slips, Recycled</t>
  </si>
  <si>
    <t>Harry Marion</t>
  </si>
  <si>
    <t>Robert Neil</t>
  </si>
  <si>
    <t>Eldon Photo Frame, Erganomic</t>
  </si>
  <si>
    <t>Lamar Lockhart</t>
  </si>
  <si>
    <t>Stella Balcombe</t>
  </si>
  <si>
    <t>Avery Removable Labels, Laser Printer Compatible</t>
  </si>
  <si>
    <t>SanDisk Numeric Keypad, USB</t>
  </si>
  <si>
    <t>Liam Newton</t>
  </si>
  <si>
    <t>Smead Color Coded Labels, Alphabetical</t>
  </si>
  <si>
    <t>Hewlett Fax Machine, Color</t>
  </si>
  <si>
    <t>Rachel Goddard</t>
  </si>
  <si>
    <t>StarTech Phone, Durable</t>
  </si>
  <si>
    <t>Ikea Floating Shelf Set, Traditional</t>
  </si>
  <si>
    <t>Epson Inkjet, Durable</t>
  </si>
  <si>
    <t>Jammie Gibbs</t>
  </si>
  <si>
    <t>Isabelle Gould</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</si>
  <si>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</si>
  <si>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</si>
  <si>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</si>
  <si>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</si>
  <si>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</si>
  <si>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</si>
  <si>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</si>
  <si>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</si>
  <si>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</si>
  <si>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</si>
  <si>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</si>
  <si>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Elisabeth Manson</t>
  </si>
  <si>
    <t>Motorola Headset, VoIP</t>
  </si>
  <si>
    <t>Oscar Noble</t>
  </si>
  <si>
    <t>Tenex Photo Frame, Erganomic</t>
  </si>
  <si>
    <t>Apple Headset, Full Size</t>
  </si>
  <si>
    <t>Wilson Jones Index Tab, Clear</t>
  </si>
  <si>
    <t>Boston Sketch Pad, Easy-Erase</t>
  </si>
  <si>
    <t>Deflect-O Clock, Duo Pack</t>
  </si>
  <si>
    <t>Adam Peacock</t>
  </si>
  <si>
    <t>Advantus Photo Frame, Duo Pack</t>
  </si>
  <si>
    <t>Timothy Pownall</t>
  </si>
  <si>
    <t>Lesro Training Table, Rectangular</t>
  </si>
  <si>
    <t>OIC Paper Clips, Bulk Pack</t>
  </si>
  <si>
    <t>Eldon Trays, Industrial</t>
  </si>
  <si>
    <t>Kleencut Letter Opener, Steel</t>
  </si>
  <si>
    <t>Ella Harrhy</t>
  </si>
  <si>
    <t>Jett Osman</t>
  </si>
  <si>
    <t>Harbour Creations Steel Folding Chair, Adjustable</t>
  </si>
  <si>
    <t>Georgia Blackburn</t>
  </si>
  <si>
    <t>Declan Dundas</t>
  </si>
  <si>
    <t>Lesro Round Table, Fully Assembled</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</si>
  <si>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</si>
  <si>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</si>
  <si>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</si>
  <si>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</si>
  <si>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</si>
  <si>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</si>
  <si>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</si>
  <si>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</si>
  <si>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</si>
  <si>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</si>
  <si>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</si>
  <si>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</si>
  <si>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</si>
  <si>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</si>
  <si>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Stockwell Push Pins, Assorted Sizes</t>
  </si>
  <si>
    <t>Isabella Cleary</t>
  </si>
  <si>
    <t>Eldon Shelving, Blue</t>
  </si>
  <si>
    <t>Imogen Symon</t>
  </si>
  <si>
    <t>SanDisk Router, Erganomic</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</si>
  <si>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</si>
  <si>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</si>
  <si>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</si>
  <si>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</si>
  <si>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</si>
  <si>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</si>
  <si>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</si>
  <si>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</si>
  <si>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</si>
  <si>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</si>
  <si>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</si>
  <si>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Debbie Fisk</t>
  </si>
  <si>
    <t>Kleencut Ruler, High Speed</t>
  </si>
  <si>
    <t>Michael Kim</t>
  </si>
  <si>
    <t>Wilson Jones Hole Reinforcements, Clear</t>
  </si>
  <si>
    <t>BIC Sketch Pad, Easy-Erase</t>
  </si>
  <si>
    <t>Sarah Smorgon</t>
  </si>
  <si>
    <t>Sauder Library with Doors, Metal</t>
  </si>
  <si>
    <t>Kraft Business Envelopes, Security-Tint</t>
  </si>
  <si>
    <t>Advantus Clamps, Bulk Pack</t>
  </si>
  <si>
    <t>Fiskars Trimmer, Serrated</t>
  </si>
  <si>
    <t>Belkin Numeric Keypad, Bluetooth</t>
  </si>
  <si>
    <t>Avery File Folder Labels, Laser Printer Compatible</t>
  </si>
  <si>
    <t>Stiletto Box Cutter, Serrated</t>
  </si>
  <si>
    <t>Harvey Daniels</t>
  </si>
  <si>
    <t>Fellowes Shelving, Industrial</t>
  </si>
  <si>
    <t>Maria Kennedy</t>
  </si>
  <si>
    <t>Logitech Mouse, Bluetooth</t>
  </si>
  <si>
    <t>Accos Clamps, Metal</t>
  </si>
  <si>
    <t>Joshua Andrews</t>
  </si>
  <si>
    <t>Okidata Receipt Printer, Wireless</t>
  </si>
  <si>
    <t>Angus Fryar</t>
  </si>
  <si>
    <t>Avery Round Labels, Alphabetical</t>
  </si>
  <si>
    <t>Wilson Jones Binder, Durable</t>
  </si>
  <si>
    <t>Okidata Calculator, Durable</t>
  </si>
  <si>
    <t>Tenex Folders, Industrial</t>
  </si>
  <si>
    <t>Novimex Removable Labels, Laser Printer Compatible</t>
  </si>
  <si>
    <t>Ella Knopwood</t>
  </si>
  <si>
    <t>Okidata Phone, White</t>
  </si>
  <si>
    <t>Canon Fax and Copier, Laser</t>
  </si>
  <si>
    <t>Sauder Library with Doors, Pine</t>
  </si>
  <si>
    <t>Jennifer Douglas</t>
  </si>
  <si>
    <t>Bush 3-Shelf Cabinet, Mobile</t>
  </si>
  <si>
    <t>Cardinal 3-Hole Punch, Durable</t>
  </si>
  <si>
    <t>Harbour Creations Executive Leather Armchair, Black</t>
  </si>
  <si>
    <t>William Jolly</t>
  </si>
  <si>
    <t>Chromcraft Training Table, with Bottom Storage</t>
  </si>
  <si>
    <t>Jade Howe</t>
  </si>
  <si>
    <t>Karla Dunkley</t>
  </si>
  <si>
    <t>Stanley Sketch Pad, Water Color</t>
  </si>
  <si>
    <t>Rogers Lockers, Industrial</t>
  </si>
  <si>
    <t>Canon Wireless Fax, Laser</t>
  </si>
  <si>
    <t>Sauder Stackable Bookrack, Traditional</t>
  </si>
  <si>
    <t>Binney &amp; Smith Markers, Water Color</t>
  </si>
  <si>
    <t>Corey Browne</t>
  </si>
  <si>
    <t>Phoebe Lindsay</t>
  </si>
  <si>
    <t>Hon Swivel Stool, Set of Two</t>
  </si>
  <si>
    <t>Office Star Bag Chairs, Black</t>
  </si>
  <si>
    <t>SAFCO Bag Chairs, Set of Two</t>
  </si>
  <si>
    <t>Kyle Nash</t>
  </si>
  <si>
    <t>Cisco Audio Dock, Cordless</t>
  </si>
  <si>
    <t>Angus Blacklock</t>
  </si>
  <si>
    <t>Hewlett Personal Copier, Color</t>
  </si>
  <si>
    <t>Nicole Howard</t>
  </si>
  <si>
    <t>Panasonic Card Printer, White</t>
  </si>
  <si>
    <t>Wilson Jones Binder Covers, Economy</t>
  </si>
  <si>
    <t>Ames Business Envelopes, Recycled</t>
  </si>
  <si>
    <t>Eaton Memo Slips, Multicolor</t>
  </si>
  <si>
    <t>Green Bar Message Books, Premium</t>
  </si>
  <si>
    <t>Canon Ink, High-Speed</t>
  </si>
  <si>
    <t>Nokia Signal Booster, Full Size</t>
  </si>
  <si>
    <t>Jade Daniels</t>
  </si>
  <si>
    <t>Stockwell Staples, 12 Pack</t>
  </si>
  <si>
    <t>Kraft Manila Envelope, Set of 50</t>
  </si>
  <si>
    <t>Nokia Office Telephone, VoIP</t>
  </si>
  <si>
    <t>Acme Letter Opener, Easy Grip</t>
  </si>
  <si>
    <t>Sharp Ink, High-Speed</t>
  </si>
  <si>
    <t>Tenex Clock, Duo Pack</t>
  </si>
  <si>
    <t>Ames Peel and Seal, Security-Tint</t>
  </si>
  <si>
    <t>Smead Trays, Wire Frame</t>
  </si>
  <si>
    <t>Lily Skurrie</t>
  </si>
  <si>
    <t>Xerox Cards &amp; Envelopes, Multicolor</t>
  </si>
  <si>
    <t>Motorola Office Telephone, Cordless</t>
  </si>
  <si>
    <t>Konica Receipt Printer, Durable</t>
  </si>
  <si>
    <t>Logitech Flash Drive, Programmable</t>
  </si>
  <si>
    <t>Fiskars Shears, High Speed</t>
  </si>
  <si>
    <t>Enermax Flash Drive, Programmable</t>
  </si>
  <si>
    <t>Mason Adams</t>
  </si>
  <si>
    <t>Okidata Calculator, Wireless</t>
  </si>
  <si>
    <t>Aidan Hayward</t>
  </si>
  <si>
    <t>SanDisk Parchment Paper, 8.5 x 11</t>
  </si>
  <si>
    <t>Peggy Hua</t>
  </si>
  <si>
    <t>Hoover Coffee Grinder, Black</t>
  </si>
  <si>
    <t>Stanley Sketch Pad, Blue</t>
  </si>
  <si>
    <t>Eldon Shelving, Industrial</t>
  </si>
  <si>
    <t>Memorex Keyboard, Erganomic</t>
  </si>
  <si>
    <t>Kian Sykes</t>
  </si>
  <si>
    <t>Owen Faulkner</t>
  </si>
  <si>
    <t>SanDisk Computer Printout Paper, Multicolor</t>
  </si>
  <si>
    <t>Ben Summerville</t>
  </si>
  <si>
    <t>Stiletto Trimmer, Easy Grip</t>
  </si>
  <si>
    <t>Green Bar Message Books, 8.5 x 11</t>
  </si>
  <si>
    <t>Smead Round Labels, Laser Printer Compatible</t>
  </si>
  <si>
    <t>Caitlin Schmidt</t>
  </si>
  <si>
    <t>Eldon Trays, Blue</t>
  </si>
  <si>
    <t>Tenex Folders, Wire Frame</t>
  </si>
  <si>
    <t>Leah Derham</t>
  </si>
  <si>
    <t>Xavier Synan</t>
  </si>
  <si>
    <t>Eaton Computer Printout Paper, 8.5 x 11</t>
  </si>
  <si>
    <t>Ben Hogben</t>
  </si>
  <si>
    <t>Apple Smart Phone, with Caller ID</t>
  </si>
  <si>
    <t>Brother Fax and Copier, Color</t>
  </si>
  <si>
    <t>Motorola Headset, Full Size</t>
  </si>
  <si>
    <t>Ames Manila Envelope, Set of 50</t>
  </si>
  <si>
    <t>Blake Lymburner</t>
  </si>
  <si>
    <t>Cardinal Binder, Recycled</t>
  </si>
  <si>
    <t>OIC Paper Clips, Assorted Sizes</t>
  </si>
  <si>
    <t>Bush Library with Doors, Pine</t>
  </si>
  <si>
    <t>Green Bar Memo Slips, Multicolor</t>
  </si>
  <si>
    <t>Georgina Storey</t>
  </si>
  <si>
    <t>Smead File Cart, Blue</t>
  </si>
  <si>
    <t>Dominic Scott</t>
  </si>
  <si>
    <t>Hewlett Personal Copier, Digital</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</si>
  <si>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</si>
  <si>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</si>
  <si>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</si>
  <si>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</si>
  <si>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</si>
  <si>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</si>
  <si>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</si>
  <si>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</si>
  <si>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</si>
  <si>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</si>
  <si>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</si>
  <si>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</si>
  <si>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</si>
  <si>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</si>
  <si>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</si>
  <si>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</si>
  <si>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</si>
  <si>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</si>
  <si>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Okidata Card Printer, White</t>
  </si>
  <si>
    <t>Panasonic Card Printer, Durable</t>
  </si>
  <si>
    <t>Elite Scissors, High Speed</t>
  </si>
  <si>
    <t>Eldon Trays, Single Width</t>
  </si>
  <si>
    <t>Stiletto Ruler, Easy Grip</t>
  </si>
  <si>
    <t>Keith Martinez</t>
  </si>
  <si>
    <t>Boston Highlighters, Fluorescent</t>
  </si>
  <si>
    <t>Hon Color Coded Labels, Adjustable</t>
  </si>
  <si>
    <t>Lara Giles</t>
  </si>
  <si>
    <t>Kraft Peel and Seal, Recycled</t>
  </si>
  <si>
    <t>David To</t>
  </si>
  <si>
    <t>Eden Gooseberry</t>
  </si>
  <si>
    <t>StarTech Phone, Wireless</t>
  </si>
  <si>
    <t>Kristen Holland</t>
  </si>
  <si>
    <t>Alice Black</t>
  </si>
  <si>
    <t>Accos Staples, Bulk Pack</t>
  </si>
  <si>
    <t>Harbour Creations Steel Folding Chair, Black</t>
  </si>
  <si>
    <t>Accos Thumb Tacks, 12 Pack</t>
  </si>
  <si>
    <t>Stockwell Clamps, Assorted Sizes</t>
  </si>
  <si>
    <t>Darcy St George</t>
  </si>
  <si>
    <t>Hoover Refrigerator, Silver</t>
  </si>
  <si>
    <t>Ewan O'Neill</t>
  </si>
  <si>
    <t>Bush Floating Shelf Set, Metal</t>
  </si>
  <si>
    <t>Green Bar Cards &amp; Envelopes, 8.5 x 11</t>
  </si>
  <si>
    <t>Tenex Box, Wire Frame</t>
  </si>
  <si>
    <t>Enermax Keyboard, Programmable</t>
  </si>
  <si>
    <t>HP Fax and Copier, Color</t>
  </si>
  <si>
    <t>Advantus Light Bulb, Black</t>
  </si>
  <si>
    <t>Green Bar Cards &amp; Envelopes, Recycled</t>
  </si>
  <si>
    <t>Enermax Mouse, Erganomic</t>
  </si>
  <si>
    <t>Adam Gibbs</t>
  </si>
  <si>
    <t>Hamilton Beach Microwave, Silver</t>
  </si>
  <si>
    <t>Janet Broussard</t>
  </si>
  <si>
    <t>Sauder Library with Doors, Traditional</t>
  </si>
  <si>
    <t>Stockwell Push Pins, Bulk Pack</t>
  </si>
  <si>
    <t>Jacob Varley</t>
  </si>
  <si>
    <t>Sienna Williamson</t>
  </si>
  <si>
    <t>Elite Box Cutter, Easy Grip</t>
  </si>
  <si>
    <t>KitchenAid Blender, Silver</t>
  </si>
  <si>
    <t>Scarlett Pollard</t>
  </si>
  <si>
    <t>Sherron Henegar</t>
  </si>
  <si>
    <t>GlobeWeis Clasp Envelope, Set of 50</t>
  </si>
  <si>
    <t>Eldon Door Stop, Black</t>
  </si>
  <si>
    <t>Fellowes Shelving, Single Width</t>
  </si>
  <si>
    <t>Accos Push Pins, Metal</t>
  </si>
  <si>
    <t>Brother Personal Copier, High-Speed</t>
  </si>
  <si>
    <t>SanDisk Mouse, Bluetooth</t>
  </si>
  <si>
    <t>Sharp Fax Machine, Color</t>
  </si>
  <si>
    <t>Hewlett Wireless Fax, High-Speed</t>
  </si>
  <si>
    <t>Joan Douglas</t>
  </si>
  <si>
    <t>Acco Hole Reinforcements, Durable</t>
  </si>
  <si>
    <t>Xavier Burford</t>
  </si>
  <si>
    <t>Samsung Smart Phone, VoIP</t>
  </si>
  <si>
    <t>Gregory Rodriguez</t>
  </si>
  <si>
    <t>Eaton Message Books, Recycled</t>
  </si>
  <si>
    <t>Bevis Conference Table, Fully Assembled</t>
  </si>
  <si>
    <t>Jeffrey Laird</t>
  </si>
  <si>
    <t>Fiskars Scissors, Serrated</t>
  </si>
  <si>
    <t>Rhonda Ford</t>
  </si>
  <si>
    <t>Sarah Cross</t>
  </si>
  <si>
    <t>Stanley Pens, Fluorescent</t>
  </si>
  <si>
    <t>Harbour Creations Chairmat, Set of Two</t>
  </si>
  <si>
    <t>Zona Meyer</t>
  </si>
  <si>
    <t>Advantus Paper Clips, Metal</t>
  </si>
  <si>
    <t>Ames Mailers, Security-Tint</t>
  </si>
  <si>
    <t>Gerald Booth</t>
  </si>
  <si>
    <t>Novimex Chairmat, Adjustable</t>
  </si>
  <si>
    <t>Lester Wimmer</t>
  </si>
  <si>
    <t>Avery Binding Machine, Recycled</t>
  </si>
  <si>
    <t>Apple Audio Dock, with Caller ID</t>
  </si>
  <si>
    <t>Kian Pollard</t>
  </si>
  <si>
    <t>Boston Pens, Water Color</t>
  </si>
  <si>
    <t>HP Fax Machine, High-Speed</t>
  </si>
  <si>
    <t>Max Ronald</t>
  </si>
  <si>
    <t>Makayla Elphinstone</t>
  </si>
  <si>
    <t>Nokia Speaker Phone, Full Size</t>
  </si>
  <si>
    <t>Bryce Efird</t>
  </si>
  <si>
    <t>Edward Dolling</t>
  </si>
  <si>
    <t>Aidan Rowe</t>
  </si>
  <si>
    <t>Robert Barnes</t>
  </si>
  <si>
    <t>Mark Briggs</t>
  </si>
  <si>
    <t>Hewlett Fax Machine, Laser</t>
  </si>
  <si>
    <t>Novimex Bag Chairs, Set of Two</t>
  </si>
  <si>
    <t>Alfonso Gomez</t>
  </si>
  <si>
    <t>Samantha Reynell</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</si>
  <si>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</si>
  <si>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</si>
  <si>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</si>
  <si>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</si>
  <si>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</si>
  <si>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</si>
  <si>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</si>
  <si>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</si>
  <si>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</si>
  <si>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</si>
  <si>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</si>
  <si>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</si>
  <si>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</si>
  <si>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</si>
  <si>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</si>
  <si>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Barricks Conference Table, Adjustable Height</t>
  </si>
  <si>
    <t>Deflect-O Clock, Durable</t>
  </si>
  <si>
    <t>Eldon Door Stop, Duo Pack</t>
  </si>
  <si>
    <t>Kleencut Scissors, Steel</t>
  </si>
  <si>
    <t>Hon Color Coded Labels, Alphabetical</t>
  </si>
  <si>
    <t>Rogers Folders, Blue</t>
  </si>
  <si>
    <t>Samsung Smart Phone, Full Size</t>
  </si>
  <si>
    <t>Riley Howells</t>
  </si>
  <si>
    <t>Dania Classic Bookcase, Metal</t>
  </si>
  <si>
    <t>Hoover Toaster, White</t>
  </si>
  <si>
    <t>Safco Stackable Bookrack, Traditional</t>
  </si>
  <si>
    <t>Advantus Paper Clips, Bulk Pack</t>
  </si>
  <si>
    <t>Joel Ortega</t>
  </si>
  <si>
    <t>Fiskars Shears, Steel</t>
  </si>
  <si>
    <t>Amy Pritchard</t>
  </si>
  <si>
    <t>Sharp Personal Copier, Laser</t>
  </si>
  <si>
    <t>Kraft Interoffice Envelope, Security-Tint</t>
  </si>
  <si>
    <t>Stiletto Box Cutter, Steel</t>
  </si>
  <si>
    <t>Ikea Floating Shelf Set, Mobile</t>
  </si>
  <si>
    <t>HP Ink, High-Speed</t>
  </si>
  <si>
    <t>StarTech Printer, Red</t>
  </si>
  <si>
    <t>Leticia Sorrells</t>
  </si>
  <si>
    <t>Hon Bag Chairs, Adjustable</t>
  </si>
  <si>
    <t>Advantus Door Stop, Duo Pack</t>
  </si>
  <si>
    <t>Hon Chairmat, Red</t>
  </si>
  <si>
    <t>Okidata Inkjet, White</t>
  </si>
  <si>
    <t>Brother Copy Machine, Color</t>
  </si>
  <si>
    <t>Eleanor Pollard</t>
  </si>
  <si>
    <t>Chloe Landale</t>
  </si>
  <si>
    <t>Bailey Morris</t>
  </si>
  <si>
    <t>Nathan Allwood</t>
  </si>
  <si>
    <t>Toby Rowley</t>
  </si>
  <si>
    <t>Kraft Business Envelopes, Set of 50</t>
  </si>
  <si>
    <t>Novimex Chairmat, Set of Two</t>
  </si>
  <si>
    <t>SAFCO Rocking Chair, Adjustable</t>
  </si>
  <si>
    <t>Hon Shipping Labels, 5000 Label Set</t>
  </si>
  <si>
    <t>Tricia Bustamante</t>
  </si>
  <si>
    <t>Bevis Wood Table, Rectangular</t>
  </si>
  <si>
    <t>Acco Binder, Economy</t>
  </si>
  <si>
    <t>Panasonic Inkjet, Durable</t>
  </si>
  <si>
    <t>Georgina Fuller</t>
  </si>
  <si>
    <t>Smead Shelving, Blue</t>
  </si>
  <si>
    <t>Cuisinart Refrigerator, Red</t>
  </si>
  <si>
    <t>Tenex Box, Blue</t>
  </si>
  <si>
    <t>GlobeWeis Peel and Seal, with clear poly window</t>
  </si>
  <si>
    <t>Anna Macdonald</t>
  </si>
  <si>
    <t>Stanley Sketch Pad, Fluorescent</t>
  </si>
  <si>
    <t>Memorex Memory Card, Programmable</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</si>
  <si>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</si>
  <si>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</si>
  <si>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</si>
  <si>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</si>
  <si>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</si>
  <si>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</si>
  <si>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</si>
  <si>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Alpha Ross</t>
  </si>
  <si>
    <t>Samsung Signal Booster, VoIP</t>
  </si>
  <si>
    <t>Smead Shipping Labels, 5000 Label Set</t>
  </si>
  <si>
    <t>Acme Letter Opener, Serrated</t>
  </si>
  <si>
    <t>Hon Removable Labels, Adjustable</t>
  </si>
  <si>
    <t>Kraft Clasp Envelope, Set of 50</t>
  </si>
  <si>
    <t>Louis Dominguez</t>
  </si>
  <si>
    <t>GlobeWeis Manila Envelope, Security-Tint</t>
  </si>
  <si>
    <t>Rogers Lockers, Wire Frame</t>
  </si>
  <si>
    <t>Jude Leonard</t>
  </si>
  <si>
    <t>Harbour Creations Swivel Stool, Red</t>
  </si>
  <si>
    <t>Jack Holland</t>
  </si>
  <si>
    <t>Stockwell Staples, Metal</t>
  </si>
  <si>
    <t>Apple Headset, VoIP</t>
  </si>
  <si>
    <t>Panasonic Printer, Wireless</t>
  </si>
  <si>
    <t>Jiffy Business Envelopes, Set of 50</t>
  </si>
  <si>
    <t>KitchenAid Stove, Silver</t>
  </si>
  <si>
    <t>Kraft Mailers, Set of 50</t>
  </si>
  <si>
    <t>Morgan Dodd</t>
  </si>
  <si>
    <t>Isabelle Torpy</t>
  </si>
  <si>
    <t>Elite Ruler, Easy Grip</t>
  </si>
  <si>
    <t>Accos Rubber Bands, Bulk Pack</t>
  </si>
  <si>
    <t>GlobeWeis Mailers, Recycled</t>
  </si>
  <si>
    <t>Accos Push Pins, 12 Pack</t>
  </si>
  <si>
    <t>Memorex Memory Card, USB</t>
  </si>
  <si>
    <t>Rogers Shelving, Blue</t>
  </si>
  <si>
    <t>Elite Shears, Serrated</t>
  </si>
  <si>
    <t>Jiffy Business Envelopes, Recycled</t>
  </si>
  <si>
    <t>Audrey Emanuel</t>
  </si>
  <si>
    <t>Tenex Clock, Erganomic</t>
  </si>
  <si>
    <t>SAFCO Rocking Chair, Black</t>
  </si>
  <si>
    <t>Office Star Steel Folding Chair, Black</t>
  </si>
  <si>
    <t>Advantus Stacking Tray, Durable</t>
  </si>
  <si>
    <t>Ibico Binder, Durable</t>
  </si>
  <si>
    <t>SanDisk Mouse, Erganomic</t>
  </si>
  <si>
    <t>Charlie Smithies</t>
  </si>
  <si>
    <t>Motorola Smart Phone, Cordless</t>
  </si>
  <si>
    <t>Jason Calhoun</t>
  </si>
  <si>
    <t>Cuisinart Coffee Grinder, Red</t>
  </si>
  <si>
    <t>Jiffy Mailers, Security-Tint</t>
  </si>
  <si>
    <t>Smead Shipping Labels, Laser Printer Compatible</t>
  </si>
  <si>
    <t>Samsung Headset, Full Size</t>
  </si>
  <si>
    <t>Accos Push Pins, Bulk Pack</t>
  </si>
  <si>
    <t>Canon Personal Copier, Laser</t>
  </si>
  <si>
    <t>Elite Shears, Steel</t>
  </si>
  <si>
    <t>Holly Black</t>
  </si>
  <si>
    <t>Tenex Light Bulb, Erganomic</t>
  </si>
  <si>
    <t>Tyler Duncan</t>
  </si>
  <si>
    <t>Wilson Jones Binding Machine, Durable</t>
  </si>
  <si>
    <t>OIC Clamps, Bulk Pack</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</si>
  <si>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</si>
  <si>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</si>
  <si>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</si>
  <si>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</si>
  <si>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</si>
  <si>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</si>
  <si>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</si>
  <si>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</si>
  <si>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</si>
  <si>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Novimex Swivel Stool, Adjustable</t>
  </si>
  <si>
    <t>Callum Hagai</t>
  </si>
  <si>
    <t>Enermax Keyboard, Erganomic</t>
  </si>
  <si>
    <t>Logitech Memory Card, USB</t>
  </si>
  <si>
    <t>Isabella Fowler</t>
  </si>
  <si>
    <t>Logitech Numeric Keypad, Programmable</t>
  </si>
  <si>
    <t>Epson Printer, Red</t>
  </si>
  <si>
    <t>Konica Calculator, White</t>
  </si>
  <si>
    <t>Memorex Flash Drive, Programmable</t>
  </si>
  <si>
    <t>Florence Wark</t>
  </si>
  <si>
    <t>Stockwell Staples, Bulk Pack</t>
  </si>
  <si>
    <t>Jamie Le Grand</t>
  </si>
  <si>
    <t>Smead Legal Exhibit Labels, 5000 Label Set</t>
  </si>
  <si>
    <t>Ewan Walton</t>
  </si>
  <si>
    <t>Sauder Floating Shelf Set, Metal</t>
  </si>
  <si>
    <t>George Bryan</t>
  </si>
  <si>
    <t>Safco Classic Bookcase, Pine</t>
  </si>
  <si>
    <t>Enermax Message Books, 8.5 x 11</t>
  </si>
  <si>
    <t>Acme Letter Opener, Steel</t>
  </si>
  <si>
    <t>Eloise Sykes</t>
  </si>
  <si>
    <t>SanDisk Keyboard, USB</t>
  </si>
  <si>
    <t>Niki Peirce</t>
  </si>
  <si>
    <t>OIC Staples, Bulk Pack</t>
  </si>
  <si>
    <t>Sharp Fax and Copier, Laser</t>
  </si>
  <si>
    <t>Sanford Markers, Fluorescent</t>
  </si>
  <si>
    <t>Freddie Kaur</t>
  </si>
  <si>
    <t>Brian Garcia</t>
  </si>
  <si>
    <t>Smead Round Labels, Alphabetical</t>
  </si>
  <si>
    <t>Tenex Folders, Single Width</t>
  </si>
  <si>
    <t>Eaton Message Books, Premium</t>
  </si>
  <si>
    <t>Bush Classic Bookcase, Pine</t>
  </si>
  <si>
    <t>Cameo Mailers, Security-Tint</t>
  </si>
  <si>
    <t>Brandon Kirby</t>
  </si>
  <si>
    <t>GlobeWeis Manila Envelope, Recycled</t>
  </si>
  <si>
    <t>Cameo Peel and Seal, with clear poly window</t>
  </si>
  <si>
    <t>Avery File Folder Labels, Adjustable</t>
  </si>
  <si>
    <t>Kai Bolden</t>
  </si>
  <si>
    <t>Hamilton Beach Refrigerator, White</t>
  </si>
  <si>
    <t>Stiletto Shears, Steel</t>
  </si>
  <si>
    <t>Sam Rees</t>
  </si>
  <si>
    <t>Novimex Round Labels, Laser Printer Compatible</t>
  </si>
  <si>
    <t>HP Wireless Fax, High-Speed</t>
  </si>
  <si>
    <t>Laura Elizabeth</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</si>
  <si>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</si>
  <si>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</si>
  <si>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</si>
  <si>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</si>
  <si>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</si>
  <si>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</si>
  <si>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</si>
  <si>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</si>
  <si>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</si>
  <si>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</si>
  <si>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</si>
  <si>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OIC Rubber Bands, Bulk Pack</t>
  </si>
  <si>
    <t>Xerox Parchment Paper, 8.5 x 11</t>
  </si>
  <si>
    <t>Cisco Office Telephone, Cordless</t>
  </si>
  <si>
    <t>Sharp Wireless Fax, Color</t>
  </si>
  <si>
    <t>SanDisk Computer Printout Paper, Premium</t>
  </si>
  <si>
    <t>Breville Blender, White</t>
  </si>
  <si>
    <t>Anthony Spooner</t>
  </si>
  <si>
    <t>Bevis Training Table, Rectangular</t>
  </si>
  <si>
    <t>StarTech Printer, Durable</t>
  </si>
  <si>
    <t>Jay Johnson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</si>
  <si>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</si>
  <si>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</si>
  <si>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</si>
  <si>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</si>
  <si>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</si>
  <si>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</si>
  <si>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</si>
  <si>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</si>
  <si>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</si>
  <si>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Cardinal Binder Covers, Durable</t>
  </si>
  <si>
    <t>Sophie Watson</t>
  </si>
  <si>
    <t>SanDisk Parchment Paper, Multicolor</t>
  </si>
  <si>
    <t>Fiskars Scissors, Easy Grip</t>
  </si>
  <si>
    <t>Leo Jenkins</t>
  </si>
  <si>
    <t>Cisco Office Telephone, Full Size</t>
  </si>
  <si>
    <t>Ikea Corner Shelving, Pine</t>
  </si>
  <si>
    <t>Cisco Audio Dock, with Caller ID</t>
  </si>
  <si>
    <t>Accos Paper Clips, Bulk Pack</t>
  </si>
  <si>
    <t>SanDisk Numeric Keypad, Bluetooth</t>
  </si>
  <si>
    <t>SanDisk Numeric Keypad, Erganomic</t>
  </si>
  <si>
    <t>Aubrey Shedd</t>
  </si>
  <si>
    <t>Hamilton Beach Coffee Grinder, Silver</t>
  </si>
  <si>
    <t>Lloyd Barnes</t>
  </si>
  <si>
    <t>Lesro Conference Table, Adjustable Height</t>
  </si>
  <si>
    <t>Ames Clasp Envelope, Set of 50</t>
  </si>
  <si>
    <t>Avery File Folder Labels, Alphabetical</t>
  </si>
  <si>
    <t>Erin Wallis</t>
  </si>
  <si>
    <t>Stockwell Paper Clips, Assorted Sizes</t>
  </si>
  <si>
    <t>Memorex Memory Card, Erganomic</t>
  </si>
  <si>
    <t>Hon Bag Chairs, Red</t>
  </si>
  <si>
    <t>Dania Corner Shelving, Metal</t>
  </si>
  <si>
    <t>Cameo Manila Envelope, with clear poly window</t>
  </si>
  <si>
    <t>Okidata Printer, White</t>
  </si>
  <si>
    <t>Jiffy Peel and Seal, Set of 50</t>
  </si>
  <si>
    <t>SanDisk Keyboard, Erganomic</t>
  </si>
  <si>
    <t>Elite Trimmer, High Speed</t>
  </si>
  <si>
    <t>Dakota Green</t>
  </si>
  <si>
    <t>Novimex Color Coded Labels, Alphabetical</t>
  </si>
  <si>
    <t>Cisco Headset, Cordless</t>
  </si>
  <si>
    <t>Kraft Clasp Envelope, Security-Tint</t>
  </si>
  <si>
    <t>Advantus Photo Frame, Erganomic</t>
  </si>
  <si>
    <t>Darcy Medley</t>
  </si>
  <si>
    <t>Sauder 3-Shelf Cabinet, Traditional</t>
  </si>
  <si>
    <t>Frances Matthias</t>
  </si>
  <si>
    <t>Mohammed Arnold</t>
  </si>
  <si>
    <t>Logitech Numeric Keypad, Bluetooth</t>
  </si>
  <si>
    <t>Rubbermaid Stacking Tray, Durable</t>
  </si>
  <si>
    <t>Ewan Lee</t>
  </si>
  <si>
    <t>Max Craig</t>
  </si>
  <si>
    <t>Bevis Conference Table, with Bottom Storage</t>
  </si>
  <si>
    <t>Breville Stove, Red</t>
  </si>
  <si>
    <t>Nokia Signal Booster, with Caller ID</t>
  </si>
  <si>
    <t>Lucas Breillat</t>
  </si>
  <si>
    <t>Dania Library with Doors, Metal</t>
  </si>
  <si>
    <t>SanDisk Cards &amp; Envelopes, Premium</t>
  </si>
  <si>
    <t>Nathan Noble</t>
  </si>
  <si>
    <t>Novimex Bag Chairs, Black</t>
  </si>
  <si>
    <t>Richard Harvey</t>
  </si>
  <si>
    <t>Spencer Oliver</t>
  </si>
  <si>
    <t>Jose Gambino</t>
  </si>
  <si>
    <t>StarTech Receipt Printer, Durable</t>
  </si>
  <si>
    <t>Layla Furnell</t>
  </si>
  <si>
    <t>Tia Metcalfe</t>
  </si>
  <si>
    <t>GlobeWeis Peel and Seal, Set of 50</t>
  </si>
  <si>
    <t>Ibico Binder, Clear</t>
  </si>
  <si>
    <t>Hamilton Beach Refrigerator, Red</t>
  </si>
  <si>
    <t>Lesro Computer Table, Fully Assembled</t>
  </si>
  <si>
    <t>Cuisinart Stove, White</t>
  </si>
  <si>
    <t>Stiletto Ruler, Steel</t>
  </si>
  <si>
    <t>Accos Rubber Bands, 12 Pack</t>
  </si>
  <si>
    <t>Dania Library with Doors, Mobile</t>
  </si>
  <si>
    <t>Smead Color Coded Labels, 5000 Label Set</t>
  </si>
  <si>
    <t>OIC Push Pins, Metal</t>
  </si>
  <si>
    <t>Logitech Memory Card, Programmable</t>
  </si>
  <si>
    <t>Belkin Flash Drive, USB</t>
  </si>
  <si>
    <t>Tenex Door Stop, Durable</t>
  </si>
  <si>
    <t>SanDisk Message Books, Premium</t>
  </si>
  <si>
    <t>Ibico Binding Machine, Durable</t>
  </si>
  <si>
    <t>Enermax Computer Printout Paper, 8.5 x 11</t>
  </si>
  <si>
    <t>John Harris</t>
  </si>
  <si>
    <t>Panasonic Calculator, Wireless</t>
  </si>
  <si>
    <t>Safco Corner Shelving, Metal</t>
  </si>
  <si>
    <t>Hewlett Ink, Laser</t>
  </si>
  <si>
    <t>Chelsea Howell</t>
  </si>
  <si>
    <t>Pearl Summers</t>
  </si>
  <si>
    <t>Ames Business Envelopes, Security-Tint</t>
  </si>
  <si>
    <t>Avery Removable Labels, 5000 Label Set</t>
  </si>
  <si>
    <t>Donald Molina</t>
  </si>
  <si>
    <t>SanDisk Memo Slips, Premium</t>
  </si>
  <si>
    <t>Acco Binding Machine, Clear</t>
  </si>
  <si>
    <t>Hon Shipping Labels, Alphabetical</t>
  </si>
  <si>
    <t>Logitech Mouse, USB</t>
  </si>
  <si>
    <t>Elite Letter Opener, Steel</t>
  </si>
  <si>
    <t>Canon Fax and Copier, Digital</t>
  </si>
  <si>
    <t>Joel McKean</t>
  </si>
  <si>
    <t>Rebecca Cook</t>
  </si>
  <si>
    <t>SAFCO Chairmat, Set of Two</t>
  </si>
  <si>
    <t>Kraft Mailers, Security-Tint</t>
  </si>
  <si>
    <t>Epson Card Printer, Wireless</t>
  </si>
  <si>
    <t>Chromcraft Round Table, Adjustable Height</t>
  </si>
  <si>
    <t>Okidata Receipt Printer, Durable</t>
  </si>
  <si>
    <t>Louise Walsh</t>
  </si>
  <si>
    <t>Sauder Floating Shelf Set, Mobile</t>
  </si>
  <si>
    <t>Jonathan Barbee</t>
  </si>
  <si>
    <t>Kevin O'Neill</t>
  </si>
  <si>
    <t>Tenex Door Stop, Black</t>
  </si>
  <si>
    <t>Isla Vogel</t>
  </si>
  <si>
    <t>Stiletto Scissors, Serrated</t>
  </si>
  <si>
    <t>Evie Newton</t>
  </si>
  <si>
    <t>Cuisinart Coffee Grinder, Silver</t>
  </si>
  <si>
    <t>Smead Legal Exhibit Labels, Laser Printer Compatible</t>
  </si>
  <si>
    <t>Toby Labilliere</t>
  </si>
  <si>
    <t>Hon Round Table, with Bottom Storage</t>
  </si>
  <si>
    <t>Harbour Creations Shipping Labels, Alphabetical</t>
  </si>
  <si>
    <t>Avery Color Coded Labels, Alphabetical</t>
  </si>
  <si>
    <t>Smead Removable Labels, Adjustable</t>
  </si>
  <si>
    <t>Dominic Joyce</t>
  </si>
  <si>
    <t>Panasonic Phone, Red</t>
  </si>
  <si>
    <t>Audrey Prentice</t>
  </si>
  <si>
    <t>Hoover Toaster, Black</t>
  </si>
  <si>
    <t>StarTech Card Printer, Durable</t>
  </si>
  <si>
    <t>Kraft Manila Envelope, Security-Tint</t>
  </si>
  <si>
    <t>Wilson Jones Index Tab, Durable</t>
  </si>
  <si>
    <t>Britney Basaldua</t>
  </si>
  <si>
    <t>Jiffy Peel and Seal, Security-Tint</t>
  </si>
  <si>
    <t>Cameo Business Envelopes, Set of 50</t>
  </si>
  <si>
    <t>HP Copy Machine, High-Speed</t>
  </si>
  <si>
    <t>Hon Steel Folding Chair, Adjustable</t>
  </si>
  <si>
    <t>Bush Library with Doors, Traditional</t>
  </si>
  <si>
    <t>Epson Calculator, Red</t>
  </si>
  <si>
    <t>Okidata Card Printer, Durable</t>
  </si>
  <si>
    <t>Novimex Chairmat, Black</t>
  </si>
  <si>
    <t>Jessie White</t>
  </si>
  <si>
    <t>Cuisinart Microwave, Silver</t>
  </si>
  <si>
    <t>Amber Adams</t>
  </si>
  <si>
    <t>Andy Henderson</t>
  </si>
  <si>
    <t>Amanda Hutcherson</t>
  </si>
  <si>
    <t>Memorex Keyboard, USB</t>
  </si>
  <si>
    <t>Canon Personal Copier, Color</t>
  </si>
  <si>
    <t>Michael Flores</t>
  </si>
  <si>
    <t>HP Ink, Laser</t>
  </si>
  <si>
    <t>StarTech Receipt Printer, Wireless</t>
  </si>
  <si>
    <t>Bush Library with Doors, Mobile</t>
  </si>
  <si>
    <t>Konica Receipt Printer, White</t>
  </si>
  <si>
    <t>Advantus Thumb Tacks, 12 Pack</t>
  </si>
  <si>
    <t>Madelyn Anderson</t>
  </si>
  <si>
    <t>Cuisinart Blender, Red</t>
  </si>
  <si>
    <t>Smead Folders, Single Width</t>
  </si>
  <si>
    <t>Kazuko Mason</t>
  </si>
  <si>
    <t>Rubbermaid Light Bulb, Durable</t>
  </si>
  <si>
    <t>Lucas Northcott</t>
  </si>
  <si>
    <t>Harbour Creations Shipping Labels, Adjustable</t>
  </si>
  <si>
    <t>HP Personal Copier, High-Speed</t>
  </si>
  <si>
    <t>Konica Inkjet, Wireless</t>
  </si>
  <si>
    <t>Office Star Swivel Stool, Black</t>
  </si>
  <si>
    <t>Canon Fax Machine, Digital</t>
  </si>
  <si>
    <t>HP Ink, Digital</t>
  </si>
  <si>
    <t>Acme Shears, Serrated</t>
  </si>
  <si>
    <t>SAFCO Bag Chairs, Adjustable</t>
  </si>
  <si>
    <t>Enermax Note Cards, Multicolor</t>
  </si>
  <si>
    <t>Kimberly Russo</t>
  </si>
  <si>
    <t>Advantus Push Pins, Bulk Pack</t>
  </si>
  <si>
    <t>SAFCO Chairmat, Black</t>
  </si>
  <si>
    <t>Jiffy Manila Envelope, Recycled</t>
  </si>
  <si>
    <t>Hon Swivel Stool, Adjustable</t>
  </si>
  <si>
    <t>Victoria Burke</t>
  </si>
  <si>
    <t>Hamilton Beach Blender, Silver</t>
  </si>
  <si>
    <t>GlobeWeis Mailers, Security-Tint</t>
  </si>
  <si>
    <t>Hon Wood Table, Rectangular</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</si>
  <si>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</si>
  <si>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</si>
  <si>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</si>
  <si>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</si>
  <si>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</si>
  <si>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</si>
  <si>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</si>
  <si>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</si>
  <si>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</si>
  <si>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Sharp Wireless Fax, High-Speed</t>
  </si>
  <si>
    <t>Acme Box Cutter, Easy Grip</t>
  </si>
  <si>
    <t>Matilda Jackson</t>
  </si>
  <si>
    <t>Lesro Conference Table, Fully Assembled</t>
  </si>
  <si>
    <t>Rubbermaid Clock, Black</t>
  </si>
  <si>
    <t>Tenex Door Stop, Duo Pack</t>
  </si>
  <si>
    <t>Accos Rubber Bands, Metal</t>
  </si>
  <si>
    <t>Deflect-O Light Bulb, Durable</t>
  </si>
  <si>
    <t>Deflect-O Frame, Black</t>
  </si>
  <si>
    <t>KitchenAid Toaster, Silver</t>
  </si>
  <si>
    <t>Boston Sketch Pad, Fluorescent</t>
  </si>
  <si>
    <t>Novimex Rocking Chair, Red</t>
  </si>
  <si>
    <t>Panasonic Receipt Printer, White</t>
  </si>
  <si>
    <t>Nathan Niland</t>
  </si>
  <si>
    <t>Hon Rocking Chair, Set of Two</t>
  </si>
  <si>
    <t>Smead File Folder Labels, Laser Printer Compatible</t>
  </si>
  <si>
    <t>Liam Marshall</t>
  </si>
  <si>
    <t>Sauder Classic Bookcase, Mobile</t>
  </si>
  <si>
    <t>James Brown</t>
  </si>
  <si>
    <t>Dania Corner Shelving, Mobile</t>
  </si>
  <si>
    <t>Sharp Fax Machine, Laser</t>
  </si>
  <si>
    <t>Chromcraft Coffee Table, Rectangular</t>
  </si>
  <si>
    <t>Hon Steel Folding Chair, Black</t>
  </si>
  <si>
    <t>Bush Corner Shelving, Mobile</t>
  </si>
  <si>
    <t>GlobeWeis Manila Envelope, with clear poly window</t>
  </si>
  <si>
    <t>Panasonic Calculator, White</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</si>
  <si>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</si>
  <si>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</si>
  <si>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</si>
  <si>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</si>
  <si>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</si>
  <si>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</si>
  <si>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</si>
  <si>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</si>
  <si>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</si>
  <si>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</si>
  <si>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</si>
  <si>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</si>
  <si>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Hoover Stove, Silver</t>
  </si>
  <si>
    <t>Hewlett Fax and Copier, High-Speed</t>
  </si>
  <si>
    <t>KitchenAid Refrigerator, Red</t>
  </si>
  <si>
    <t>Green Bar Parchment Paper, 8.5 x 11</t>
  </si>
  <si>
    <t>Lilian Rodgers</t>
  </si>
  <si>
    <t>Hoover Stove, Black</t>
  </si>
  <si>
    <t>Novimex Shipping Labels, Laser Printer Compatible</t>
  </si>
  <si>
    <t>Benjamin Knaggs</t>
  </si>
  <si>
    <t>Tenex Frame, Duo Pack</t>
  </si>
  <si>
    <t>Belkin Numeric Keypad, USB</t>
  </si>
  <si>
    <t>SAFCO Swivel Stool, Adjustable</t>
  </si>
  <si>
    <t>Victor Kron</t>
  </si>
  <si>
    <t>Catharine Robbins</t>
  </si>
  <si>
    <t>KitchenAid Blender, Black</t>
  </si>
  <si>
    <t>Memorex Flash Drive, USB</t>
  </si>
  <si>
    <t>Hon Bag Chairs, Set of Two</t>
  </si>
  <si>
    <t>Memorex Flash Drive, Erganomic</t>
  </si>
  <si>
    <t>Libby Allan</t>
  </si>
  <si>
    <t>SanDisk Cards &amp; Envelopes, 8.5 x 11</t>
  </si>
  <si>
    <t>Brodie Hart</t>
  </si>
  <si>
    <t>Ella Dwyer-Gray</t>
  </si>
  <si>
    <t>Office Star Bag Chairs, Adjustable</t>
  </si>
  <si>
    <t>Madison Holloway</t>
  </si>
  <si>
    <t>Deflect-O Frame, Erganomic</t>
  </si>
  <si>
    <t>Motorola Smart Phone, Full Size</t>
  </si>
  <si>
    <t>Noah Old</t>
  </si>
  <si>
    <t>Dania Floating Shelf Set, Mobile</t>
  </si>
  <si>
    <t>SanDisk Flash Drive, Erganomic</t>
  </si>
  <si>
    <t>BIC Sketch Pad, Water Color</t>
  </si>
  <si>
    <t>Logitech Memory Card, Bluetooth</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</si>
  <si>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</si>
  <si>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</si>
  <si>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</si>
  <si>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</si>
  <si>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</si>
  <si>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</si>
  <si>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</si>
  <si>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Eldon Clock, Durable</t>
  </si>
  <si>
    <t>Beverly Brooks</t>
  </si>
  <si>
    <t>Hon Color Coded Labels, Laser Printer Compatible</t>
  </si>
  <si>
    <t>Zara Jennings</t>
  </si>
  <si>
    <t>Deflect-O Door Stop, Durable</t>
  </si>
  <si>
    <t>StarTech Receipt Printer, White</t>
  </si>
  <si>
    <t>SAFCO Steel Folding Chair, Adjustable</t>
  </si>
  <si>
    <t>Avery Color Coded Labels, Adjustable</t>
  </si>
  <si>
    <t>Enermax Router, Bluetooth</t>
  </si>
  <si>
    <t>Jiffy Manila Envelope, with clear poly window</t>
  </si>
  <si>
    <t>Harbour Creations Bag Chairs, Adjustable</t>
  </si>
  <si>
    <t>Bethany Child</t>
  </si>
  <si>
    <t>Brother Fax Machine, Color</t>
  </si>
  <si>
    <t>Jiffy Manila Envelope, Security-Tint</t>
  </si>
  <si>
    <t>SanDisk Message Books, Recycled</t>
  </si>
  <si>
    <t>Hewlett Fax and Copier, Laser</t>
  </si>
  <si>
    <t>Okidata Card Printer, Wireless</t>
  </si>
  <si>
    <t>Hewlett Fax and Copier, Digital</t>
  </si>
  <si>
    <t>Cuisinart Refrigerator, Black</t>
  </si>
  <si>
    <t>Boston Pencil Sharpener, Fluorescent</t>
  </si>
  <si>
    <t>Herbert Harrell</t>
  </si>
  <si>
    <t>Mason Porter</t>
  </si>
  <si>
    <t>Mark Burkett</t>
  </si>
  <si>
    <t>Enermax Mouse, Bluetooth</t>
  </si>
  <si>
    <t>Harrison Crawford</t>
  </si>
  <si>
    <t>Rubbermaid Door Stop, Durable</t>
  </si>
  <si>
    <t>Novimex Steel Folding Chair, Set of Two</t>
  </si>
  <si>
    <t>KitchenAid Refrigerator, Black</t>
  </si>
  <si>
    <t>Stephanie Ewen</t>
  </si>
  <si>
    <t>KitchenAid Coffee Grinder, White</t>
  </si>
  <si>
    <t>Elite Ruler, Steel</t>
  </si>
  <si>
    <t>Cuisinart Toaster, Silver</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</si>
  <si>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</si>
  <si>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</si>
  <si>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</si>
  <si>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</si>
  <si>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</si>
  <si>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</si>
  <si>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</si>
  <si>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</si>
  <si>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</si>
  <si>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</si>
  <si>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</si>
  <si>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</si>
  <si>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SanDisk Computer Printout Paper, Recycled</t>
  </si>
  <si>
    <t>Stiletto Box Cutter, Easy Grip</t>
  </si>
  <si>
    <t>GlobeWeis Business Envelopes, Security-Tint</t>
  </si>
  <si>
    <t>Jiffy Peel and Seal, with clear poly window</t>
  </si>
  <si>
    <t>Canon Copy Machine, Color</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</si>
  <si>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</si>
  <si>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</si>
  <si>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</si>
  <si>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</si>
  <si>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</si>
  <si>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</si>
  <si>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</si>
  <si>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</si>
  <si>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</si>
  <si>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</si>
  <si>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</si>
  <si>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Hannah Conyers</t>
  </si>
  <si>
    <t>Lola Dale</t>
  </si>
  <si>
    <t>Eaton Parchment Paper, 8.5 x 11</t>
  </si>
  <si>
    <t>StarTech Inkjet, Durable</t>
  </si>
  <si>
    <t>Ricky Cullen</t>
  </si>
  <si>
    <t>Lauren Hobbs</t>
  </si>
  <si>
    <t>Poppy Gunn</t>
  </si>
  <si>
    <t>Advantus Staples, Metal</t>
  </si>
  <si>
    <t>Acme Ruler, Serrated</t>
  </si>
  <si>
    <t>Fiskars Ruler, Easy Grip</t>
  </si>
  <si>
    <t>Konica Printer, White</t>
  </si>
  <si>
    <t>John Basser</t>
  </si>
  <si>
    <t>Eaton Parchment Paper, Multicolor</t>
  </si>
  <si>
    <t>Fiskars Shears, Serrated</t>
  </si>
  <si>
    <t>Hamilton Beach Toaster, Silver</t>
  </si>
  <si>
    <t>Kleencut Shears, Serrated</t>
  </si>
  <si>
    <t>Logan Allan</t>
  </si>
  <si>
    <t>Accos Thumb Tacks, Metal</t>
  </si>
  <si>
    <t>Spencer Hull</t>
  </si>
  <si>
    <t>Apple Office Telephone, Full Size</t>
  </si>
  <si>
    <t>Lesro Training Table, Adjustable Height</t>
  </si>
  <si>
    <t>Rubbermaid Frame, Black</t>
  </si>
  <si>
    <t>Eldon Folders, Industrial</t>
  </si>
  <si>
    <t>Nicole Carr</t>
  </si>
  <si>
    <t>Kleencut Shears, Easy Grip</t>
  </si>
  <si>
    <t>Enermax Keyboard, Bluetooth</t>
  </si>
  <si>
    <t>Memorex Mouse, USB</t>
  </si>
  <si>
    <t>Lydia Webster</t>
  </si>
  <si>
    <t>Sanford Highlighters, Blue</t>
  </si>
  <si>
    <t>Hewlett Personal Copier, Laser</t>
  </si>
  <si>
    <t>Panasonic Phone, White</t>
  </si>
  <si>
    <t>Hewlett Fax Machine, High-Speed</t>
  </si>
  <si>
    <t>Hewlett Wireless Fax, Digital</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</si>
  <si>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</si>
  <si>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</si>
  <si>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</si>
  <si>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</si>
  <si>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</si>
  <si>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</si>
  <si>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</si>
  <si>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</si>
  <si>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</si>
  <si>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</si>
  <si>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</si>
  <si>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</si>
  <si>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</si>
  <si>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</si>
  <si>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</si>
  <si>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</si>
  <si>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</si>
  <si>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</si>
  <si>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Dania 3-Shelf Cabinet, Pine</t>
  </si>
  <si>
    <t>Hon Executive Leather Armchair, Red</t>
  </si>
  <si>
    <t>Elite Scissors, Easy Grip</t>
  </si>
  <si>
    <t>Fiskars Ruler, High Speed</t>
  </si>
  <si>
    <t>Dustin Thomas</t>
  </si>
  <si>
    <t>Bevis Training Table, Adjustable Height</t>
  </si>
  <si>
    <t>Xerox Message Books, Recycled</t>
  </si>
  <si>
    <t>Deflect-O Frame, Durable</t>
  </si>
  <si>
    <t>Konica Card Printer, Wireless</t>
  </si>
  <si>
    <t>Mark Harris</t>
  </si>
  <si>
    <t>Ames Interoffice Envelope, Recycled</t>
  </si>
  <si>
    <t>Harbour Creations Color Coded Labels, 5000 Label Set</t>
  </si>
  <si>
    <t>Hamilton Beach Refrigerator, Black</t>
  </si>
  <si>
    <t>Fiskars Scissors, High Speed</t>
  </si>
  <si>
    <t>Tenex Photo Frame, Duo Pack</t>
  </si>
  <si>
    <t>Logitech Keyboard, Bluetooth</t>
  </si>
  <si>
    <t>Belkin Mouse, Erganomic</t>
  </si>
  <si>
    <t>Enermax Router, Programmable</t>
  </si>
  <si>
    <t>Belkin Numeric Keypad, Erganomic</t>
  </si>
  <si>
    <t>Enermax Flash Drive, USB</t>
  </si>
  <si>
    <t>Alice Currie</t>
  </si>
  <si>
    <t>Logitech Router, Programmable</t>
  </si>
  <si>
    <t>Chromcraft Conference Table, with Bottom Storage</t>
  </si>
  <si>
    <t>Lesro Round Table, Rectangular</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</si>
  <si>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</si>
  <si>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</si>
  <si>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</si>
  <si>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</si>
  <si>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</si>
  <si>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</si>
  <si>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</si>
  <si>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</si>
  <si>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</si>
  <si>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</si>
  <si>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</si>
  <si>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</si>
  <si>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</si>
  <si>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</si>
  <si>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</si>
  <si>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</si>
  <si>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</si>
  <si>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Safco Corner Shelving, Traditional</t>
  </si>
  <si>
    <t>Bevis Round Table, Adjustable Height</t>
  </si>
  <si>
    <t>Hamilton Beach Toaster, Red</t>
  </si>
  <si>
    <t>Hoover Microwave, White</t>
  </si>
  <si>
    <t>Eldon Door Stop, Durable</t>
  </si>
  <si>
    <t>Anna Church</t>
  </si>
  <si>
    <t>Belkin Memory Card, USB</t>
  </si>
  <si>
    <t>Motorola Signal Booster, with Caller ID</t>
  </si>
  <si>
    <t>Canon Ink, Color</t>
  </si>
  <si>
    <t>Nokia Speaker Phone, VoIP</t>
  </si>
  <si>
    <t>Office Star Executive Leather Armchair, Red</t>
  </si>
  <si>
    <t>Fiskars Letter Opener, Steel</t>
  </si>
  <si>
    <t>Chromcraft Coffee Table, Fully Assembled</t>
  </si>
  <si>
    <t>StarTech Printer, Wireless</t>
  </si>
  <si>
    <t>Barricks Training Table, Fully Assembled</t>
  </si>
  <si>
    <t>Stockwell Rubber Bands, Assorted Sizes</t>
  </si>
  <si>
    <t>Sharp Fax Machine, Digital</t>
  </si>
  <si>
    <t>Koby Ricketson</t>
  </si>
  <si>
    <t>Novimex Color Coded Labels, Laser Printer Compatible</t>
  </si>
  <si>
    <t>Chelsea Parkinson</t>
  </si>
  <si>
    <t>Cameo Manila Envelope, Recycled</t>
  </si>
  <si>
    <t>Belkin Mouse, Programmable</t>
  </si>
  <si>
    <t>Ames Clasp Envelope, with clear poly window</t>
  </si>
  <si>
    <t>Harbour Creations File Folder Labels, 5000 Label Set</t>
  </si>
  <si>
    <t>Hon Swivel Stool, Red</t>
  </si>
  <si>
    <t>Clifford Defreitas</t>
  </si>
  <si>
    <t>Hoover Blender, Silver</t>
  </si>
  <si>
    <t>SAFCO Chairmat, Red</t>
  </si>
  <si>
    <t>GlobeWeis Interoffice Envelope, Set of 50</t>
  </si>
  <si>
    <t>Anthony Lawrence</t>
  </si>
  <si>
    <t>Stanley Canvas, Blue</t>
  </si>
  <si>
    <t>Wynona Janelle</t>
  </si>
  <si>
    <t>Xerox Message Books, Multicolor</t>
  </si>
  <si>
    <t>Yasmin Bradley</t>
  </si>
  <si>
    <t>Smead File Folder Labels, Adjustable</t>
  </si>
  <si>
    <t>Eaton Parchment Paper, Recycled</t>
  </si>
  <si>
    <t>Rhys Murphy</t>
  </si>
  <si>
    <t>Belkin Keyboard, Erganomic</t>
  </si>
  <si>
    <t>Toni Lanz</t>
  </si>
  <si>
    <t>Cameo Clasp Envelope, Set of 50</t>
  </si>
  <si>
    <t>Harbour Creations Legal Exhibit Labels, Adjustable</t>
  </si>
  <si>
    <t>Jessica Williams</t>
  </si>
  <si>
    <t>Harbour Creations Legal Exhibit Labels, Alphabetical</t>
  </si>
  <si>
    <t>Harbour Creations File Folder Labels, Adjustable</t>
  </si>
  <si>
    <t>Smead Color Coded Labels, Laser Printer Compatible</t>
  </si>
  <si>
    <t>Eaton Computer Printout Paper, Recycled</t>
  </si>
  <si>
    <t>Sharp Wireless Fax, Digital</t>
  </si>
  <si>
    <t>Grace Brown</t>
  </si>
  <si>
    <t>Hoover Toaster, Silver</t>
  </si>
  <si>
    <t>Rhys Barnett</t>
  </si>
  <si>
    <t>Memorex Mouse, Programmable</t>
  </si>
  <si>
    <t>Ikea Stackable Bookrack, Mobile</t>
  </si>
  <si>
    <t>Ames Clasp Envelope, Recycled</t>
  </si>
  <si>
    <t>Elite Shears, Easy Grip</t>
  </si>
  <si>
    <t>Hewlett Fax and Copier, Color</t>
  </si>
  <si>
    <t>Lesro Training Table, Fully Assembled</t>
  </si>
  <si>
    <t>Barricks Computer Table, Adjustable Height</t>
  </si>
  <si>
    <t>Xerox Memo Slips, Premium</t>
  </si>
  <si>
    <t>Zara Loton</t>
  </si>
  <si>
    <t>Ikea Floating Shelf Set, Pine</t>
  </si>
  <si>
    <t>Binney &amp; Smith Highlighters, Blue</t>
  </si>
  <si>
    <t>Okidata Receipt Printer, White</t>
  </si>
  <si>
    <t>Sean Wheeler</t>
  </si>
  <si>
    <t>Green Bar Parchment Paper, Multicolor</t>
  </si>
  <si>
    <t>Accos Paper Clips, Metal</t>
  </si>
  <si>
    <t>Panasonic Printer, White</t>
  </si>
  <si>
    <t>Accos Clamps, Bulk Pack</t>
  </si>
  <si>
    <t>Hamilton Beach Refrigerator, Silver</t>
  </si>
  <si>
    <t>OIC Thumb Tacks, Metal</t>
  </si>
  <si>
    <t>Louie Bryant</t>
  </si>
  <si>
    <t>Hewlett Wireless Fax, Color</t>
  </si>
  <si>
    <t>HP Fax and Copier, Laser</t>
  </si>
  <si>
    <t>Rose Nicolay</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</si>
  <si>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</si>
  <si>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</si>
  <si>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</si>
  <si>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</si>
  <si>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</si>
  <si>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</si>
  <si>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</si>
  <si>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</si>
  <si>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</si>
  <si>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</si>
  <si>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</si>
  <si>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</si>
  <si>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</si>
  <si>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</si>
  <si>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</si>
  <si>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</si>
  <si>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</si>
  <si>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</si>
  <si>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</si>
  <si>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</si>
  <si>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</si>
  <si>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Safco 3-Shelf Cabinet, Pine</t>
  </si>
  <si>
    <t>Accos Staples, Assorted Sizes</t>
  </si>
  <si>
    <t>Ames Mailers, with clear poly window</t>
  </si>
  <si>
    <t>Cisco Headset, VoIP</t>
  </si>
  <si>
    <t>Jiffy Interoffice Envelope, Recycled</t>
  </si>
  <si>
    <t>Gabrielle Tulaba</t>
  </si>
  <si>
    <t>Epson Calculator, White</t>
  </si>
  <si>
    <t>Nokia Smart Phone, with Caller ID</t>
  </si>
  <si>
    <t>Enermax Cards &amp; Envelopes, Premium</t>
  </si>
  <si>
    <t>Sharp Fax and Copier, Color</t>
  </si>
  <si>
    <t>Nokia Headset, Full Size</t>
  </si>
  <si>
    <t>Novimex Executive Leather Armchair, Adjustable</t>
  </si>
  <si>
    <t>Eldon Stacking Tray, Durable</t>
  </si>
  <si>
    <t>Harbour Creations Removable Labels, Laser Printer Compatible</t>
  </si>
  <si>
    <t>HP Personal Copier, Digital</t>
  </si>
  <si>
    <t>Okidata Printer, Durable</t>
  </si>
  <si>
    <t>Kai Ford</t>
  </si>
  <si>
    <t>Nokia Signal Booster, Cordless</t>
  </si>
  <si>
    <t>Konica Calculator, Durable</t>
  </si>
  <si>
    <t>Belkin Mouse, Bluetooth</t>
  </si>
  <si>
    <t>Avery Round Labels, 5000 Label Set</t>
  </si>
  <si>
    <t>Dania 3-Shelf Cabinet, Traditional</t>
  </si>
  <si>
    <t>Jiffy Interoffice Envelope, Set of 50</t>
  </si>
  <si>
    <t>Hoover Microwave, Silver</t>
  </si>
  <si>
    <t>GlobeWeis Mailers, Set of 50</t>
  </si>
  <si>
    <t>Xerox Parchment Paper, Recycled</t>
  </si>
  <si>
    <t>Tristan Glassey</t>
  </si>
  <si>
    <t>Avery Shipping Labels, Laser Printer Compatible</t>
  </si>
  <si>
    <t>Samsung Audio Dock, Cordless</t>
  </si>
  <si>
    <t>Lesro Round Table, Adjustable Height</t>
  </si>
  <si>
    <t>Motorola Speaker Phone, Cordless</t>
  </si>
  <si>
    <t>Hon File Folder Labels, 5000 Label Set</t>
  </si>
  <si>
    <t>Avery Hole Reinforcements, Economy</t>
  </si>
  <si>
    <t>Bevis Computer Table, with Bottom Storage</t>
  </si>
  <si>
    <t>Kleencut Letter Opener, High Speed</t>
  </si>
  <si>
    <t>David Arnold</t>
  </si>
  <si>
    <t>Accos Clamps, 12 Pack</t>
  </si>
  <si>
    <t>Jiffy Manila Envelope, Set of 50</t>
  </si>
  <si>
    <t>HP Fax Machine, Color</t>
  </si>
  <si>
    <t>Enermax Numeric Keypad, USB</t>
  </si>
  <si>
    <t>Acme Box Cutter, Steel</t>
  </si>
  <si>
    <t>Enermax Memo Slips, 8.5 x 11</t>
  </si>
  <si>
    <t>Shannon Lane</t>
  </si>
  <si>
    <t>Green Bar Computer Printout Paper, Premium</t>
  </si>
  <si>
    <t>Elite Ruler, Serrated</t>
  </si>
  <si>
    <t>Nancy Seay</t>
  </si>
  <si>
    <t>Green Bar Computer Printout Paper, Recycled</t>
  </si>
  <si>
    <t>Kleencut Trimmer, Easy Grip</t>
  </si>
  <si>
    <t>Hamilton Beach Stove, White</t>
  </si>
  <si>
    <t>Kraft Manila Envelope, with clear poly window</t>
  </si>
  <si>
    <t>Enermax Message Books, Recycled</t>
  </si>
  <si>
    <t>Enrique Friedman</t>
  </si>
  <si>
    <t>Freya Briggs</t>
  </si>
  <si>
    <t>Eldon Frame, Duo Pack</t>
  </si>
  <si>
    <t>Claire Dilke</t>
  </si>
  <si>
    <t>Okidata Phone, Red</t>
  </si>
  <si>
    <t>Tenex Box, Single Width</t>
  </si>
  <si>
    <t>Jiffy Interoffice Envelope, with clear poly window</t>
  </si>
  <si>
    <t>James Lamoureux</t>
  </si>
  <si>
    <t>Epson Receipt Printer, Durable</t>
  </si>
  <si>
    <t>Imogen Smithies</t>
  </si>
  <si>
    <t>Crystal Turner</t>
  </si>
  <si>
    <t>Hon Shipping Labels, Adjustable</t>
  </si>
  <si>
    <t>Rubbermaid Stacking Tray, Black</t>
  </si>
  <si>
    <t>Ames Mailers, Set of 50</t>
  </si>
  <si>
    <t>Lesro Conference Table, with Bottom Storage</t>
  </si>
  <si>
    <t>Office Star Swivel Stool, Red</t>
  </si>
  <si>
    <t>StarTech Calculator, Red</t>
  </si>
  <si>
    <t>Hon Chairmat, Set of Two</t>
  </si>
  <si>
    <t>Kleencut Trimmer, High Speed</t>
  </si>
  <si>
    <t>Green Bar Note Cards, 8.5 x 11</t>
  </si>
  <si>
    <t>Deflect-O Light Bulb, Black</t>
  </si>
  <si>
    <t>Logitech Flash Drive, Erganomic</t>
  </si>
  <si>
    <t>Harriet Webb</t>
  </si>
  <si>
    <t>Canon Copy Machine, High-Speed</t>
  </si>
  <si>
    <t>SanDisk Cards &amp; Envelopes, Multicolor</t>
  </si>
  <si>
    <t>Canon Copy Machine, Laser</t>
  </si>
  <si>
    <t>Avery File Folder Labels, 5000 Label Set</t>
  </si>
  <si>
    <t>GlobeWeis Interoffice Envelope, Recycled</t>
  </si>
  <si>
    <t>Hayden Weigel</t>
  </si>
  <si>
    <t>Bevis Coffee Table, Rectangular</t>
  </si>
  <si>
    <t>Breville Stove, Black</t>
  </si>
  <si>
    <t>Belkin Router, Programmable</t>
  </si>
  <si>
    <t>Eldon Stacking Tray, Duo Pack</t>
  </si>
  <si>
    <t>Enermax Cards &amp; Envelopes, Multicolor</t>
  </si>
  <si>
    <t>Sharp Wireless Fax, Laser</t>
  </si>
  <si>
    <t>Fiskars Box Cutter, Easy Grip</t>
  </si>
  <si>
    <t>HP Ink, Color</t>
  </si>
  <si>
    <t>Panasonic Inkjet, Red</t>
  </si>
  <si>
    <t>Cameo Mailers, Set of 50</t>
  </si>
  <si>
    <t>Jiffy Mailers, with clear poly window</t>
  </si>
  <si>
    <t>Samsung Speaker Phone, Cordless</t>
  </si>
  <si>
    <t>Office Star Rocking Chair, Set of Two</t>
  </si>
  <si>
    <t>Epson Receipt Printer, White</t>
  </si>
  <si>
    <t>Hamilton Beach Blender, Black</t>
  </si>
  <si>
    <t>Harbour Creations Bag Chairs, Set of Two</t>
  </si>
  <si>
    <t>Sean Ford</t>
  </si>
  <si>
    <t>Novimex Round Labels, Alphabetical</t>
  </si>
  <si>
    <t>Panasonic Card Printer, Wireless</t>
  </si>
  <si>
    <t>Enermax Keyboard, USB</t>
  </si>
  <si>
    <t>SAFCO Swivel Stool, Black</t>
  </si>
  <si>
    <t>Konica Printer, Durable</t>
  </si>
  <si>
    <t>Jack Maughan</t>
  </si>
  <si>
    <t>Acme Shears, Easy Grip</t>
  </si>
  <si>
    <t>Harbour Creations Rocking Chair, Set of Two</t>
  </si>
  <si>
    <t>Nicole Todd</t>
  </si>
  <si>
    <t>Okidata Receipt Printer, Red</t>
  </si>
  <si>
    <t>Panasonic Calculator, Red</t>
  </si>
  <si>
    <t>Enermax Memory Card, USB</t>
  </si>
  <si>
    <t>Hon Removable Labels, Laser Printer Compatible</t>
  </si>
  <si>
    <t>Andrew Stephens</t>
  </si>
  <si>
    <t>Harbour Creations Swivel Stool, Adjustable</t>
  </si>
  <si>
    <t>Hoover Blender, White</t>
  </si>
  <si>
    <t>Kleencut Trimmer, Steel</t>
  </si>
  <si>
    <t>Deflect-O Light Bulb, Erganomic</t>
  </si>
  <si>
    <t>SAFCO Swivel Stool, Set of Two</t>
  </si>
  <si>
    <t>Eaton Memo Slips, Premium</t>
  </si>
  <si>
    <t>Accos Staples, Metal</t>
  </si>
  <si>
    <t>Advantus Clock, Erganomic</t>
  </si>
  <si>
    <t>Eldon Light Bulb, Erganomic</t>
  </si>
  <si>
    <t>StarTech Calculator, Wireless</t>
  </si>
  <si>
    <t>Sharp Personal Copier, High-Speed</t>
  </si>
  <si>
    <t>Epson Calculator, Wireless</t>
  </si>
  <si>
    <t>Kleencut Shears, High Speed</t>
  </si>
  <si>
    <t>SanDisk Flash Drive, Bluetooth</t>
  </si>
  <si>
    <t>Green Bar Memo Slips, Premium</t>
  </si>
  <si>
    <t>Novimex Shipping Labels, Adjustable</t>
  </si>
  <si>
    <t>Hoover Refrigerator, Black</t>
  </si>
  <si>
    <t>SanDisk Keyboard, Bluetooth</t>
  </si>
  <si>
    <t>Dakota Baynes</t>
  </si>
  <si>
    <t>Bevis Round Table, with Bottom Storage</t>
  </si>
  <si>
    <t>OIC Push Pins, 12 Pack</t>
  </si>
  <si>
    <t>SanDisk Router, Programmable</t>
  </si>
  <si>
    <t>Audry Smith</t>
  </si>
  <si>
    <t>Patrick Cassidy</t>
  </si>
  <si>
    <t>Panasonic Inkjet, Wireless</t>
  </si>
  <si>
    <t>Smead Color Coded Labels, Adjustable</t>
  </si>
  <si>
    <t>Elliot Owen</t>
  </si>
  <si>
    <t>Barricks Round Table, Adjustable Height</t>
  </si>
  <si>
    <t>Motorola Office Telephone, with Caller ID</t>
  </si>
  <si>
    <t>Safco Stackable Bookrack, Mobile</t>
  </si>
  <si>
    <t>Barricks Conference Table, with Bottom Storage</t>
  </si>
  <si>
    <t>Sauder 3-Shelf Cabinet, Metal</t>
  </si>
  <si>
    <t>Kraft Manila Envelope, Recycled</t>
  </si>
  <si>
    <t>Hon Training Table, Fully Assembled</t>
  </si>
  <si>
    <t>Office Star Chairmat, Red</t>
  </si>
  <si>
    <t>Cora Konieczny</t>
  </si>
  <si>
    <t>Smead Legal Exhibit Labels, Alphabetical</t>
  </si>
  <si>
    <t>Okidata Phone, Durable</t>
  </si>
  <si>
    <t>Smead Shipping Labels, Adjustable</t>
  </si>
  <si>
    <t>Lydia Fowler</t>
  </si>
  <si>
    <t>Avery Legal Exhibit Labels, Adjustable</t>
  </si>
  <si>
    <t>Fiskars Ruler, Serrated</t>
  </si>
  <si>
    <t>Fiskars Box Cutter, Steel</t>
  </si>
  <si>
    <t>Nokia Speaker Phone, with Caller ID</t>
  </si>
  <si>
    <t>Ames Interoffice Envelope, with clear poly window</t>
  </si>
  <si>
    <t>Brother Fax Machine, Digital</t>
  </si>
  <si>
    <t>Green Bar Message Books, Multicolor</t>
  </si>
  <si>
    <t>Novimex Removable Labels, 5000 Label Set</t>
  </si>
  <si>
    <t>SAFCO Swivel Stool, Red</t>
  </si>
  <si>
    <t>KitchenAid Stove, Black</t>
  </si>
  <si>
    <t>Jiffy Clasp Envelope, Security-Tint</t>
  </si>
  <si>
    <t>Belkin Keyboard, Bluetooth</t>
  </si>
  <si>
    <t>Elite Box Cutter, Serrated</t>
  </si>
  <si>
    <t>Konica Inkjet, Durable</t>
  </si>
  <si>
    <t>Samsung Signal Booster, Cordless</t>
  </si>
  <si>
    <t>Bush 3-Shelf Cabinet, Pine</t>
  </si>
  <si>
    <t>SanDisk Memo Slips, Recycled</t>
  </si>
  <si>
    <t>Eldon Frame, Erganomic</t>
  </si>
  <si>
    <t>Yasmin Higgins</t>
  </si>
  <si>
    <t>Breville Stove, Silver</t>
  </si>
  <si>
    <t>SanDisk Mouse, Programmable</t>
  </si>
  <si>
    <t>Xerox Message Books, 8.5 x 11</t>
  </si>
  <si>
    <t>Stiletto Scissors, High Speed</t>
  </si>
  <si>
    <t>Bethany Powell</t>
  </si>
  <si>
    <t>Safco Library with Doors, Metal</t>
  </si>
  <si>
    <t>Ikea 3-Shelf Cabinet, Metal</t>
  </si>
  <si>
    <t>GlobeWeis Clasp Envelope, Security-Tint</t>
  </si>
  <si>
    <t>Alexandra Mahmood</t>
  </si>
  <si>
    <t>Ikea Library with Doors, Mobile</t>
  </si>
  <si>
    <t>Jiffy Mailers, Set of 50</t>
  </si>
  <si>
    <t>Logitech Keyboard, USB</t>
  </si>
  <si>
    <t>Barricks Round Table, Rectangular</t>
  </si>
  <si>
    <t>Harbour Creations File Folder Labels, Alphabetical</t>
  </si>
  <si>
    <t>Carol Leach</t>
  </si>
  <si>
    <t>Bevis Coffee Table, Fully Assembled</t>
  </si>
  <si>
    <t>KitchenAid Microwave, White</t>
  </si>
  <si>
    <t>Cameo Manila Envelope, Set of 50</t>
  </si>
  <si>
    <t>Breville Microwave, Black</t>
  </si>
  <si>
    <t>Rubbermaid Photo Frame, Black</t>
  </si>
  <si>
    <t>KitchenAid Stove, White</t>
  </si>
  <si>
    <t>Sauder Stackable Bookrack, Mobile</t>
  </si>
  <si>
    <t>Breville Refrigerator, Red</t>
  </si>
  <si>
    <t>Safco Floating Shelf Set, Metal</t>
  </si>
  <si>
    <t>Charles Rice</t>
  </si>
  <si>
    <t>Hewlett Personal Copier, High-Speed</t>
  </si>
  <si>
    <t>Ikea Corner Shelving, Mobile</t>
  </si>
  <si>
    <t>KitchenAid Blender, White</t>
  </si>
  <si>
    <t>Motorola Audio Dock, Full Size</t>
  </si>
  <si>
    <t>Cuisinart Blender, Black</t>
  </si>
  <si>
    <t>Bush Corner Shelving, Traditional</t>
  </si>
  <si>
    <t>Epson Printer, Durable</t>
  </si>
  <si>
    <t>Cisco Speaker Phone, Full Size</t>
  </si>
  <si>
    <t>Safco Corner Shelving, Pine</t>
  </si>
  <si>
    <t>Konica Card Printer, Durable</t>
  </si>
  <si>
    <t>Safco Library with Doors, Traditional</t>
  </si>
  <si>
    <t>GlobeWeis Mailers, with clear poly window</t>
  </si>
  <si>
    <t>Dania Corner Shelving, Pine</t>
  </si>
  <si>
    <t>Enermax Memory Card, Bluetooth</t>
  </si>
  <si>
    <t>Accos Thumb Tacks, Bulk Pack</t>
  </si>
  <si>
    <t>Acme Ruler, Easy Grip</t>
  </si>
  <si>
    <t>SanDisk Message Books, Multicolor</t>
  </si>
  <si>
    <t>HP Fax and Copier, High-Speed</t>
  </si>
  <si>
    <t>Eldon Stacking Tray, Erganomic</t>
  </si>
  <si>
    <t>Panasonic Card Printer, Red</t>
  </si>
  <si>
    <t>Jay Collier</t>
  </si>
  <si>
    <t>BN-2019-7407039</t>
  </si>
  <si>
    <t>AZ-2019-9050313</t>
  </si>
  <si>
    <t>AZ-2019-6674300</t>
  </si>
  <si>
    <t>BN-2019-2819714</t>
  </si>
  <si>
    <t>AZ-2019-617423</t>
  </si>
  <si>
    <t>AZ-2019-2918397</t>
  </si>
  <si>
    <t>BN-2019-3248724</t>
  </si>
  <si>
    <t>AZ-2019-6712797</t>
  </si>
  <si>
    <t>AZ-2019-4827146</t>
  </si>
  <si>
    <t>AZ-2019-6439906</t>
  </si>
  <si>
    <t>AZ-2019-7053593</t>
  </si>
  <si>
    <t>AZ-2019-5702370</t>
  </si>
  <si>
    <t>AZ-2019-9927716</t>
  </si>
  <si>
    <t>AZ-2019-2222024</t>
  </si>
  <si>
    <t>BN-2019-4913858</t>
  </si>
  <si>
    <t>BN-2019-2807470</t>
  </si>
  <si>
    <t>AZ-2019-5960662</t>
  </si>
  <si>
    <t>AZ-2019-7675351</t>
  </si>
  <si>
    <t>BN-2019-3770060</t>
  </si>
  <si>
    <t>AZ-2019-7419210</t>
  </si>
  <si>
    <t>AZ-2019-1816950</t>
  </si>
  <si>
    <t>AZ-2019-3059419</t>
  </si>
  <si>
    <t>AZ-2019-5342265</t>
  </si>
  <si>
    <t>AZ-2019-2002251</t>
  </si>
  <si>
    <t>AZ-2019-5357101</t>
  </si>
  <si>
    <t>AZ-2019-2245674</t>
  </si>
  <si>
    <t>AZ-2019-8034411</t>
  </si>
  <si>
    <t>AZ-2019-6684426</t>
  </si>
  <si>
    <t>BN-2019-7883641</t>
  </si>
  <si>
    <t>AZ-2019-4205736</t>
  </si>
  <si>
    <t>AZ-2019-5010109</t>
  </si>
  <si>
    <t>AZ-2019-201891</t>
  </si>
  <si>
    <t>AZ-2019-5708655</t>
  </si>
  <si>
    <t>BN-2019-6722454</t>
  </si>
  <si>
    <t>BN-2019-486854</t>
  </si>
  <si>
    <t>AZ-2019-2825684</t>
  </si>
  <si>
    <t>AZ-2019-494581</t>
  </si>
  <si>
    <t>AZ-2019-838467</t>
  </si>
  <si>
    <t>AZ-2019-4987681</t>
  </si>
  <si>
    <t>AZ-2019-4614904</t>
  </si>
  <si>
    <t>AZ-2019-7043718</t>
  </si>
  <si>
    <t>AZ-2019-4696725</t>
  </si>
  <si>
    <t>BN-2019-2468159</t>
  </si>
  <si>
    <t>BN-2019-9336144</t>
  </si>
  <si>
    <t>BN-2019-7087921</t>
  </si>
  <si>
    <t>AZ-2019-6835828</t>
  </si>
  <si>
    <t>AZ-2019-2397035</t>
  </si>
  <si>
    <t>AZ-2019-9421435</t>
  </si>
  <si>
    <t>AZ-2019-2956456</t>
  </si>
  <si>
    <t>AZ-2019-9107304</t>
  </si>
  <si>
    <t>AZ-2019-2606042</t>
  </si>
  <si>
    <t>AZ-2019-5195846</t>
  </si>
  <si>
    <t>AZ-2019-7255147</t>
  </si>
  <si>
    <t>AZ-2019-5676694</t>
  </si>
  <si>
    <t>AZ-2019-819110</t>
  </si>
  <si>
    <t>BN-2019-3032749</t>
  </si>
  <si>
    <t>AZ-2019-6048331</t>
  </si>
  <si>
    <t>BN-2019-493873</t>
  </si>
  <si>
    <t>BN-2019-408191</t>
  </si>
  <si>
    <t>BN-2019-307477</t>
  </si>
  <si>
    <t>AZ-2019-8122214</t>
  </si>
  <si>
    <t>AZ-2019-9155070</t>
  </si>
  <si>
    <t>AZ-2019-2939440</t>
  </si>
  <si>
    <t>AZ-2019-2270958</t>
  </si>
  <si>
    <t>BN-2019-555099</t>
  </si>
  <si>
    <t>AZ-2019-8091357</t>
  </si>
  <si>
    <t>AZ-2019-6186921</t>
  </si>
  <si>
    <t>BN-2019-5307099</t>
  </si>
  <si>
    <t>BN-2019-8574171</t>
  </si>
  <si>
    <t>AZ-2019-8279503</t>
  </si>
  <si>
    <t>BN-2019-3728079</t>
  </si>
  <si>
    <t>AZ-2019-2777408</t>
  </si>
  <si>
    <t>AZ-2019-4069925</t>
  </si>
  <si>
    <t>AZ-2019-7903656</t>
  </si>
  <si>
    <t>AZ-2019-8074602</t>
  </si>
  <si>
    <t>AZ-2019-1410648</t>
  </si>
  <si>
    <t>AZ-2019-496083</t>
  </si>
  <si>
    <t>AZ-2019-6969006</t>
  </si>
  <si>
    <t>AZ-2019-5822789</t>
  </si>
  <si>
    <t>AZ-2019-7677596</t>
  </si>
  <si>
    <t>AZ-2019-3190941</t>
  </si>
  <si>
    <t>AZ-2019-5422408</t>
  </si>
  <si>
    <t>AZ-2019-9147715</t>
  </si>
  <si>
    <t>AZ-2019-1278696</t>
  </si>
  <si>
    <t>AZ-2019-8295770</t>
  </si>
  <si>
    <t>AZ-2019-3714764</t>
  </si>
  <si>
    <t>AZ-2019-4612792</t>
  </si>
  <si>
    <t>AZ-2019-7682838</t>
  </si>
  <si>
    <t>AZ-2019-9700826</t>
  </si>
  <si>
    <t>AZ-2019-6222257</t>
  </si>
  <si>
    <t>AZ-2019-823697</t>
  </si>
  <si>
    <t>AZ-2019-5265250</t>
  </si>
  <si>
    <t>BN-2019-1399750</t>
  </si>
  <si>
    <t>AZ-2019-254910</t>
  </si>
  <si>
    <t>AZ-2019-8252363</t>
  </si>
  <si>
    <t>AZ-2019-1584987</t>
  </si>
  <si>
    <t>AZ-2019-4707711</t>
  </si>
  <si>
    <t>AZ-2019-7499604</t>
  </si>
  <si>
    <t>AZ-2019-1916360</t>
  </si>
  <si>
    <t>AZ-2019-2169445</t>
  </si>
  <si>
    <t>AZ-2019-7024596</t>
  </si>
  <si>
    <t>BN-2019-7253620</t>
  </si>
  <si>
    <t>AZ-2019-6314494</t>
  </si>
  <si>
    <t>AZ-2019-3556179</t>
  </si>
  <si>
    <t>AZ-2019-8308381</t>
  </si>
  <si>
    <t>AZ-2019-5004051</t>
  </si>
  <si>
    <t>AZ-2019-9505872</t>
  </si>
  <si>
    <t>AZ-2019-8738856</t>
  </si>
  <si>
    <t>BN-2019-8211228</t>
  </si>
  <si>
    <t>AZ-2019-5185285</t>
  </si>
  <si>
    <t>BN-2019-9474783</t>
  </si>
  <si>
    <t>AZ-2019-4565223</t>
  </si>
  <si>
    <t>BN-2019-6425274</t>
  </si>
  <si>
    <t>AZ-2019-8743509</t>
  </si>
  <si>
    <t>BN-2019-2502895</t>
  </si>
  <si>
    <t>AZ-2019-8369879</t>
  </si>
  <si>
    <t>AZ-2019-5463300</t>
  </si>
  <si>
    <t>AZ-2019-8060803</t>
  </si>
  <si>
    <t>BN-2019-2967562</t>
  </si>
  <si>
    <t>AZ-2019-8060550</t>
  </si>
  <si>
    <t>BN-2019-6893107</t>
  </si>
  <si>
    <t>AZ-2019-7089649</t>
  </si>
  <si>
    <t>AZ-2019-9409671</t>
  </si>
  <si>
    <t>AZ-2019-7659767</t>
  </si>
  <si>
    <t>AZ-2019-3089735</t>
  </si>
  <si>
    <t>AZ-2019-3293357</t>
  </si>
  <si>
    <t>AZ-2019-5817638</t>
  </si>
  <si>
    <t>AZ-2019-7072417</t>
  </si>
  <si>
    <t>AZ-2019-2762983</t>
  </si>
  <si>
    <t>BN-2019-5443120</t>
  </si>
  <si>
    <t>AZ-2019-3885003</t>
  </si>
  <si>
    <t>AZ-2019-107716</t>
  </si>
  <si>
    <t>AZ-2019-4173505</t>
  </si>
  <si>
    <t>BN-2019-6178410</t>
  </si>
  <si>
    <t>AZ-2019-1546153</t>
  </si>
  <si>
    <t>AZ-2019-122598</t>
  </si>
  <si>
    <t>AZ-2019-231889</t>
  </si>
  <si>
    <t>BN-2019-7646735</t>
  </si>
  <si>
    <t>AZ-2019-3304186</t>
  </si>
  <si>
    <t>AZ-2019-9598217</t>
  </si>
  <si>
    <t>BN-2019-1677989</t>
  </si>
  <si>
    <t>AZ-2019-332801</t>
  </si>
  <si>
    <t>AZ-2019-4613853</t>
  </si>
  <si>
    <t>AZ-2019-6557147</t>
  </si>
  <si>
    <t>AZ-2019-804486</t>
  </si>
  <si>
    <t>BN-2019-5751868</t>
  </si>
  <si>
    <t>AZ-2019-252578</t>
  </si>
  <si>
    <t>AZ-2019-643323</t>
  </si>
  <si>
    <t>BN-2019-2002150</t>
  </si>
  <si>
    <t>AZ-2019-5690380</t>
  </si>
  <si>
    <t>AZ-2019-1362591</t>
  </si>
  <si>
    <t>BN-2019-7884993</t>
  </si>
  <si>
    <t>BN-2019-5290627</t>
  </si>
  <si>
    <t>AZ-2019-5098375</t>
  </si>
  <si>
    <t>AZ-2019-8844789</t>
  </si>
  <si>
    <t>BN-2019-357064</t>
  </si>
  <si>
    <t>BN-2019-5672017</t>
  </si>
  <si>
    <t>AZ-2019-4159708</t>
  </si>
  <si>
    <t>AZ-2019-1372644</t>
  </si>
  <si>
    <t>AZ-2019-3114201</t>
  </si>
  <si>
    <t>AZ-2019-2564570</t>
  </si>
  <si>
    <t>AZ-2019-6133674</t>
  </si>
  <si>
    <t>AZ-2019-7804688</t>
  </si>
  <si>
    <t>AZ-2019-5801302</t>
  </si>
  <si>
    <t>AZ-2019-7732593</t>
  </si>
  <si>
    <t>AZ-2019-1672552</t>
  </si>
  <si>
    <t>AZ-2019-3348631</t>
  </si>
  <si>
    <t>AZ-2019-9958697</t>
  </si>
  <si>
    <t>AZ-2019-7976569</t>
  </si>
  <si>
    <t>AZ-2019-821395</t>
  </si>
  <si>
    <t>AZ-2019-6843566</t>
  </si>
  <si>
    <t>AZ-2019-6807336</t>
  </si>
  <si>
    <t>AZ-2019-6172786</t>
  </si>
  <si>
    <t>BN-2019-8990099</t>
  </si>
  <si>
    <t>AZ-2019-3973701</t>
  </si>
  <si>
    <t>AZ-2019-5289752</t>
  </si>
  <si>
    <t>BN-2019-4790136</t>
  </si>
  <si>
    <t>BN-2019-827720</t>
  </si>
  <si>
    <t>BN-2019-7286308</t>
  </si>
  <si>
    <t>AZ-2019-2112563</t>
  </si>
  <si>
    <t>AZ-2019-7847155</t>
  </si>
  <si>
    <t>BN-2019-8749099</t>
  </si>
  <si>
    <t>BN-2019-8234232</t>
  </si>
  <si>
    <t>BN-2019-1627157</t>
  </si>
  <si>
    <t>AZ-2019-6296469</t>
  </si>
  <si>
    <t>BN-2019-7737747</t>
  </si>
  <si>
    <t>AZ-2019-6532640</t>
  </si>
  <si>
    <t>AZ-2019-7005483</t>
  </si>
  <si>
    <t>AZ-2019-2189408</t>
  </si>
  <si>
    <t>BN-2019-815729</t>
  </si>
  <si>
    <t>AZ-2019-9083887</t>
  </si>
  <si>
    <t>AZ-2019-1366554</t>
  </si>
  <si>
    <t>AZ-2019-7326281</t>
  </si>
  <si>
    <t>AZ-2019-3434177</t>
  </si>
  <si>
    <t>BN-2019-5141814</t>
  </si>
  <si>
    <t>AZ-2019-309750</t>
  </si>
  <si>
    <t>AZ-2019-6212291</t>
  </si>
  <si>
    <t>AZ-2019-1474073</t>
  </si>
  <si>
    <t>BN-2019-553410</t>
  </si>
  <si>
    <t>BN-2019-5294325</t>
  </si>
  <si>
    <t>AZ-2019-8742773</t>
  </si>
  <si>
    <t>AZ-2019-8973571</t>
  </si>
  <si>
    <t>AZ-2019-3247022</t>
  </si>
  <si>
    <t>AZ-2019-2598415</t>
  </si>
  <si>
    <t>AZ-2019-4835209</t>
  </si>
  <si>
    <t>BN-2019-602308</t>
  </si>
  <si>
    <t>AZ-2019-5869323</t>
  </si>
  <si>
    <t>BN-2019-6162681</t>
  </si>
  <si>
    <t>BN-2019-764592</t>
  </si>
  <si>
    <t>AZ-2019-1655349</t>
  </si>
  <si>
    <t>AZ-2019-2820672</t>
  </si>
  <si>
    <t>AZ-2019-1723003</t>
  </si>
  <si>
    <t>AZ-2019-5002447</t>
  </si>
  <si>
    <t>AZ-2019-3515834</t>
  </si>
  <si>
    <t>AZ-2019-3846849</t>
  </si>
  <si>
    <t>AZ-2019-1332474</t>
  </si>
  <si>
    <t>AZ-2019-3020021</t>
  </si>
  <si>
    <t>BN-2019-9771202</t>
  </si>
  <si>
    <t>BN-2019-8337636</t>
  </si>
  <si>
    <t>BN-2019-4249147</t>
  </si>
  <si>
    <t>AZ-2019-6122805</t>
  </si>
  <si>
    <t>BN-2019-7796258</t>
  </si>
  <si>
    <t>AZ-2019-2948812</t>
  </si>
  <si>
    <t>AZ-2019-7014445</t>
  </si>
  <si>
    <t>AZ-2019-8121091</t>
  </si>
  <si>
    <t>AZ-2019-8223268</t>
  </si>
  <si>
    <t>AZ-2019-2179552</t>
  </si>
  <si>
    <t>AZ-2019-9876342</t>
  </si>
  <si>
    <t>BN-2019-9297999</t>
  </si>
  <si>
    <t>AZ-2019-7200468</t>
  </si>
  <si>
    <t>AZ-2019-981373</t>
  </si>
  <si>
    <t>AZ-2019-4872140</t>
  </si>
  <si>
    <t>AZ-2019-3308302</t>
  </si>
  <si>
    <t>AZ-2019-2118516</t>
  </si>
  <si>
    <t>AZ-2019-4599404</t>
  </si>
  <si>
    <t>BN-2019-4708578</t>
  </si>
  <si>
    <t>BN-2019-28993</t>
  </si>
  <si>
    <t>AZ-2019-1240916</t>
  </si>
  <si>
    <t>AZ-2019-2143841</t>
  </si>
  <si>
    <t>AZ-2019-2875746</t>
  </si>
  <si>
    <t>AZ-2019-1584049</t>
  </si>
  <si>
    <t>AZ-2019-8788804</t>
  </si>
  <si>
    <t>AZ-2019-5917724</t>
  </si>
  <si>
    <t>AZ-2019-1116129</t>
  </si>
  <si>
    <t>BN-2019-2203231</t>
  </si>
  <si>
    <t>BN-2019-8607391</t>
  </si>
  <si>
    <t>AZ-2019-1174243</t>
  </si>
  <si>
    <t>BN-2019-1694636</t>
  </si>
  <si>
    <t>BN-2019-4315830</t>
  </si>
  <si>
    <t>AZ-2019-4087409</t>
  </si>
  <si>
    <t>AZ-2019-8128618</t>
  </si>
  <si>
    <t>AZ-2019-9350558</t>
  </si>
  <si>
    <t>AZ-2019-555801</t>
  </si>
  <si>
    <t>AZ-2019-8824972</t>
  </si>
  <si>
    <t>AZ-2019-9119536</t>
  </si>
  <si>
    <t>AZ-2019-6646927</t>
  </si>
  <si>
    <t>AZ-2019-1335871</t>
  </si>
  <si>
    <t>AZ-2019-4229445</t>
  </si>
  <si>
    <t>AZ-2019-5228035</t>
  </si>
  <si>
    <t>AZ-2019-96343</t>
  </si>
  <si>
    <t>BN-2019-7723992</t>
  </si>
  <si>
    <t>AZ-2019-1253407</t>
  </si>
  <si>
    <t>AZ-2019-6268545</t>
  </si>
  <si>
    <t>AZ-2019-310635</t>
  </si>
  <si>
    <t>AZ-2019-7695869</t>
  </si>
  <si>
    <t>BN-2019-5228628</t>
  </si>
  <si>
    <t>AZ-2019-8734686</t>
  </si>
  <si>
    <t>AZ-2019-6819869</t>
  </si>
  <si>
    <t>BN-2019-2650591</t>
  </si>
  <si>
    <t>BN-2019-8274717</t>
  </si>
  <si>
    <t>BN-2019-3154402</t>
  </si>
  <si>
    <t>AZ-2019-8968615</t>
  </si>
  <si>
    <t>AZ-2019-9703855</t>
  </si>
  <si>
    <t>BN-2019-5897988</t>
  </si>
  <si>
    <t>AZ-2019-9747557</t>
  </si>
  <si>
    <t>AZ-2019-9528187</t>
  </si>
  <si>
    <t>BN-2019-2779245</t>
  </si>
  <si>
    <t>AZ-2019-9777525</t>
  </si>
  <si>
    <t>AZ-2019-209146</t>
  </si>
  <si>
    <t>AZ-2019-9153342</t>
  </si>
  <si>
    <t>AZ-2019-7162549</t>
  </si>
  <si>
    <t>AZ-2019-4946550</t>
  </si>
  <si>
    <t>AZ-2019-7543304</t>
  </si>
  <si>
    <t>BN-2019-9883465</t>
  </si>
  <si>
    <t>AZ-2019-9194903</t>
  </si>
  <si>
    <t>AZ-2019-8847796</t>
  </si>
  <si>
    <t>BN-2019-3243410</t>
  </si>
  <si>
    <t>BN-2019-151204</t>
  </si>
  <si>
    <t>BN-2019-7016974</t>
  </si>
  <si>
    <t>AZ-2019-2884922</t>
  </si>
  <si>
    <t>AZ-2019-635398</t>
  </si>
  <si>
    <t>AZ-2019-2627856</t>
  </si>
  <si>
    <t>AZ-2019-3901505</t>
  </si>
  <si>
    <t>AZ-2019-177100</t>
  </si>
  <si>
    <t>AZ-2019-4442288</t>
  </si>
  <si>
    <t>AZ-2019-3921026</t>
  </si>
  <si>
    <t>BN-2019-3143758</t>
  </si>
  <si>
    <t>AZ-2019-7652463</t>
  </si>
  <si>
    <t>AZ-2019-6447932</t>
  </si>
  <si>
    <t>AZ-2019-5827692</t>
  </si>
  <si>
    <t>AZ-2019-1260928</t>
  </si>
  <si>
    <t>AZ-2019-5082038</t>
  </si>
  <si>
    <t>BN-2019-1481332</t>
  </si>
  <si>
    <t>AZ-2019-2389500</t>
  </si>
  <si>
    <t>BN-2019-8231931</t>
  </si>
  <si>
    <t>AZ-2019-1722024</t>
  </si>
  <si>
    <t>BN-2019-9985747</t>
  </si>
  <si>
    <t>AZ-2019-8945919</t>
  </si>
  <si>
    <t>AZ-2019-1773848</t>
  </si>
  <si>
    <t>AZ-2019-9520720</t>
  </si>
  <si>
    <t>AZ-2019-5663696</t>
  </si>
  <si>
    <t>AZ-2019-6053355</t>
  </si>
  <si>
    <t>AZ-2019-8727445</t>
  </si>
  <si>
    <t>AZ-2019-6011646</t>
  </si>
  <si>
    <t>AZ-2019-800016</t>
  </si>
  <si>
    <t>AZ-2019-597829</t>
  </si>
  <si>
    <t>AZ-2019-7412293</t>
  </si>
  <si>
    <t>AZ-2019-5420037</t>
  </si>
  <si>
    <t>AZ-2019-7586957</t>
  </si>
  <si>
    <t>BN-2019-2207137</t>
  </si>
  <si>
    <t>AZ-2019-2201547</t>
  </si>
  <si>
    <t>AZ-2019-9195433</t>
  </si>
  <si>
    <t>BN-2019-6142692</t>
  </si>
  <si>
    <t>AZ-2019-9806635</t>
  </si>
  <si>
    <t>AZ-2019-4743912</t>
  </si>
  <si>
    <t>AZ-2019-1693949</t>
  </si>
  <si>
    <t>AZ-2019-7849219</t>
  </si>
  <si>
    <t>BN-2019-2343184</t>
  </si>
  <si>
    <t>BN-2019-5006178</t>
  </si>
  <si>
    <t>AZ-2019-3252710</t>
  </si>
  <si>
    <t>BN-2019-9020794</t>
  </si>
  <si>
    <t>AZ-2019-9278870</t>
  </si>
  <si>
    <t>AZ-2019-9510405</t>
  </si>
  <si>
    <t>AZ-2019-2831492</t>
  </si>
  <si>
    <t>AZ-2019-3976238</t>
  </si>
  <si>
    <t>BN-2019-1490641</t>
  </si>
  <si>
    <t>BN-2019-326585</t>
  </si>
  <si>
    <t>AZ-2019-1603295</t>
  </si>
  <si>
    <t>BN-2019-743949</t>
  </si>
  <si>
    <t>AZ-2019-4432302</t>
  </si>
  <si>
    <t>AZ-2019-1362199</t>
  </si>
  <si>
    <t>BN-2019-5036253</t>
  </si>
  <si>
    <t>AZ-2019-5148757</t>
  </si>
  <si>
    <t>AZ-2019-1029887</t>
  </si>
  <si>
    <t>AZ-2019-1680940</t>
  </si>
  <si>
    <t>AZ-2019-5466756</t>
  </si>
  <si>
    <t>AZ-2019-882043</t>
  </si>
  <si>
    <t>AZ-2019-7833524</t>
  </si>
  <si>
    <t>AZ-2019-65889</t>
  </si>
  <si>
    <t>AZ-2019-2148580</t>
  </si>
  <si>
    <t>AZ-2019-1536006</t>
  </si>
  <si>
    <t>BN-2019-3572647</t>
  </si>
  <si>
    <t>AZ-2019-8761469</t>
  </si>
  <si>
    <t>AZ-2019-8748429</t>
  </si>
  <si>
    <t>AZ-2019-7007630</t>
  </si>
  <si>
    <t>AZ-2019-5097391</t>
  </si>
  <si>
    <t>AZ-2019-8072611</t>
  </si>
  <si>
    <t>AZ-2019-6288321</t>
  </si>
  <si>
    <t>BN-2019-4396152</t>
  </si>
  <si>
    <t>AZ-2019-4764378</t>
  </si>
  <si>
    <t>AZ-2019-130330</t>
  </si>
  <si>
    <t>AZ-2019-3117259</t>
  </si>
  <si>
    <t>AZ-2019-6535299</t>
  </si>
  <si>
    <t>AZ-2019-7868957</t>
  </si>
  <si>
    <t>AZ-2019-3223139</t>
  </si>
  <si>
    <t>AZ-2019-3182961</t>
  </si>
  <si>
    <t>AZ-2019-3674097</t>
  </si>
  <si>
    <t>AZ-2019-5517169</t>
  </si>
  <si>
    <t>AZ-2019-1916555</t>
  </si>
  <si>
    <t>AZ-2019-3227418</t>
  </si>
  <si>
    <t>AZ-2019-5482172</t>
  </si>
  <si>
    <t>AZ-2019-4802355</t>
  </si>
  <si>
    <t>AZ-2019-1499597</t>
  </si>
  <si>
    <t>AZ-2019-5059692</t>
  </si>
  <si>
    <t>AZ-2019-5707449</t>
  </si>
  <si>
    <t>AZ-2019-6919505</t>
  </si>
  <si>
    <t>AZ-2019-5526022</t>
  </si>
  <si>
    <t>AZ-2019-2273790</t>
  </si>
  <si>
    <t>AZ-2019-2750871</t>
  </si>
  <si>
    <t>AZ-2019-8338326</t>
  </si>
  <si>
    <t>AZ-2019-8207490</t>
  </si>
  <si>
    <t>AZ-2019-7845997</t>
  </si>
  <si>
    <t>BN-2019-377186</t>
  </si>
  <si>
    <t>AZ-2019-7944653</t>
  </si>
  <si>
    <t>AZ-2019-1902971</t>
  </si>
  <si>
    <t>AZ-2019-9715464</t>
  </si>
  <si>
    <t>AZ-2019-7732849</t>
  </si>
  <si>
    <t>AZ-2019-921935</t>
  </si>
  <si>
    <t>AZ-2019-9316144</t>
  </si>
  <si>
    <t>AZ-2019-7213826</t>
  </si>
  <si>
    <t>AZ-2019-9357982</t>
  </si>
  <si>
    <t>AZ-2019-9172584</t>
  </si>
  <si>
    <t>AZ-2019-8275005</t>
  </si>
  <si>
    <t>AZ-2019-2851167</t>
  </si>
  <si>
    <t>BN-2019-2476139</t>
  </si>
  <si>
    <t>AZ-2019-2369759</t>
  </si>
  <si>
    <t>AZ-2019-5965584</t>
  </si>
  <si>
    <t>AZ-2019-7873401</t>
  </si>
  <si>
    <t>BN-2019-74934</t>
  </si>
  <si>
    <t>BN-2019-1246931</t>
  </si>
  <si>
    <t>AZ-2019-8032051</t>
  </si>
  <si>
    <t>AZ-2019-145488</t>
  </si>
  <si>
    <t>AZ-2019-6634822</t>
  </si>
  <si>
    <t>BN-2019-980083</t>
  </si>
  <si>
    <t>AZ-2019-1645475</t>
  </si>
  <si>
    <t>AZ-2019-8007862</t>
  </si>
  <si>
    <t>AZ-2019-9167855</t>
  </si>
  <si>
    <t>AZ-2019-5471262</t>
  </si>
  <si>
    <t>BN-2019-2986565</t>
  </si>
  <si>
    <t>AZ-2019-7181024</t>
  </si>
  <si>
    <t>AZ-2019-2748688</t>
  </si>
  <si>
    <t>BN-2019-251096</t>
  </si>
  <si>
    <t>BN-2019-7963759</t>
  </si>
  <si>
    <t>AZ-2019-2847355</t>
  </si>
  <si>
    <t>AZ-2019-5040391</t>
  </si>
  <si>
    <t>AZ-2019-2536125</t>
  </si>
  <si>
    <t>AZ-2019-2223205</t>
  </si>
  <si>
    <t>AZ-2019-3535148</t>
  </si>
  <si>
    <t>BN-2019-1973226</t>
  </si>
  <si>
    <t>AZ-2019-4704797</t>
  </si>
  <si>
    <t>AZ-2019-3930237</t>
  </si>
  <si>
    <t>AZ-2019-7404693</t>
  </si>
  <si>
    <t>AZ-2019-512368</t>
  </si>
  <si>
    <t>AZ-2019-8709949</t>
  </si>
  <si>
    <t>AZ-2019-6296214</t>
  </si>
  <si>
    <t>AZ-2019-3213049</t>
  </si>
  <si>
    <t>AZ-2019-8164175</t>
  </si>
  <si>
    <t>AZ-2019-1322840</t>
  </si>
  <si>
    <t>BN-2019-7569474</t>
  </si>
  <si>
    <t>BN-2019-4950607</t>
  </si>
  <si>
    <t>AZ-2019-9722198</t>
  </si>
  <si>
    <t>AZ-2019-3937280</t>
  </si>
  <si>
    <t>BN-2019-8431343</t>
  </si>
  <si>
    <t>BN-2019-2113749</t>
  </si>
  <si>
    <t>AZ-2019-5263190</t>
  </si>
  <si>
    <t>AZ-2019-8906544</t>
  </si>
  <si>
    <t>AZ-2019-8361446</t>
  </si>
  <si>
    <t>BN-2019-4718947</t>
  </si>
  <si>
    <t>BN-2019-6588034</t>
  </si>
  <si>
    <t>AZ-2019-1229073</t>
  </si>
  <si>
    <t>AZ-2019-5608865</t>
  </si>
  <si>
    <t>AZ-2019-2787690</t>
  </si>
  <si>
    <t>AZ-2019-9995644</t>
  </si>
  <si>
    <t>BN-2019-7176889</t>
  </si>
  <si>
    <t>AZ-2019-734782</t>
  </si>
  <si>
    <t>AZ-2019-897579</t>
  </si>
  <si>
    <t>AZ-2019-1331897</t>
  </si>
  <si>
    <t>AZ-2019-5265175</t>
  </si>
  <si>
    <t>BN-2019-4861178</t>
  </si>
  <si>
    <t>AZ-2019-9146320</t>
  </si>
  <si>
    <t>AZ-2019-1445249</t>
  </si>
  <si>
    <t>AZ-2019-5437243</t>
  </si>
  <si>
    <t>AZ-2019-5313166</t>
  </si>
  <si>
    <t>AZ-2019-8408139</t>
  </si>
  <si>
    <t>AZ-2019-3755505</t>
  </si>
  <si>
    <t>AZ-2019-5721905</t>
  </si>
  <si>
    <t>AZ-2019-1137571</t>
  </si>
  <si>
    <t>AZ-2019-1868249</t>
  </si>
  <si>
    <t>BN-2019-2505496</t>
  </si>
  <si>
    <t>BN-2019-3405497</t>
  </si>
  <si>
    <t>AZ-2019-9883921</t>
  </si>
  <si>
    <t>AZ-2019-4951642</t>
  </si>
  <si>
    <t>AZ-2019-8227978</t>
  </si>
  <si>
    <t>AZ-2019-1484679</t>
  </si>
  <si>
    <t>AZ-2019-257509</t>
  </si>
  <si>
    <t>AZ-2019-8465032</t>
  </si>
  <si>
    <t>AZ-2019-1279238</t>
  </si>
  <si>
    <t>AZ-2019-7694862</t>
  </si>
  <si>
    <t>BN-2019-2762940</t>
  </si>
  <si>
    <t>AZ-2019-1087704</t>
  </si>
  <si>
    <t>AZ-2019-578089</t>
  </si>
  <si>
    <t>AZ-2019-6765105</t>
  </si>
  <si>
    <t>BN-2019-801002</t>
  </si>
  <si>
    <t>BN-2019-6498909</t>
  </si>
  <si>
    <t>BN-2019-4029264</t>
  </si>
  <si>
    <t>AZ-2019-5376119</t>
  </si>
  <si>
    <t>AZ-2019-9164512</t>
  </si>
  <si>
    <t>AZ-2019-3810756</t>
  </si>
  <si>
    <t>AZ-2019-259939</t>
  </si>
  <si>
    <t>AZ-2019-7534020</t>
  </si>
  <si>
    <t>AZ-2019-4818219</t>
  </si>
  <si>
    <t>AZ-2019-839331</t>
  </si>
  <si>
    <t>AZ-2019-176674</t>
  </si>
  <si>
    <t>AZ-2019-7159051</t>
  </si>
  <si>
    <t>AZ-2019-9992253</t>
  </si>
  <si>
    <t>AZ-2019-3127133</t>
  </si>
  <si>
    <t>AZ-2019-3004709</t>
  </si>
  <si>
    <t>BN-2019-1950255</t>
  </si>
  <si>
    <t>AZ-2019-2523831</t>
  </si>
  <si>
    <t>AZ-2019-5113507</t>
  </si>
  <si>
    <t>AZ-2019-5492852</t>
  </si>
  <si>
    <t>AZ-2019-7643452</t>
  </si>
  <si>
    <t>AZ-2019-2459767</t>
  </si>
  <si>
    <t>AZ-2019-3828424</t>
  </si>
  <si>
    <t>AZ-2019-2202582</t>
  </si>
  <si>
    <t>AZ-2019-3640757</t>
  </si>
  <si>
    <t>BN-2019-3102464</t>
  </si>
  <si>
    <t>AZ-2019-2669941</t>
  </si>
  <si>
    <t>AZ-2019-2859436</t>
  </si>
  <si>
    <t>AZ-2019-3958316</t>
  </si>
  <si>
    <t>AZ-2019-666847</t>
  </si>
  <si>
    <t>AZ-2019-8078797</t>
  </si>
  <si>
    <t>AZ-2019-5170408</t>
  </si>
  <si>
    <t>AZ-2019-1776203</t>
  </si>
  <si>
    <t>AZ-2019-9137114</t>
  </si>
  <si>
    <t>BN-2019-8011625</t>
  </si>
  <si>
    <t>BN-2019-5999704</t>
  </si>
  <si>
    <t>AZ-2019-5981422</t>
  </si>
  <si>
    <t>AZ-2019-3081666</t>
  </si>
  <si>
    <t>AZ-2019-8385833</t>
  </si>
  <si>
    <t>AZ-2019-9846690</t>
  </si>
  <si>
    <t>BN-2019-7685910</t>
  </si>
  <si>
    <t>BN-2019-9556882</t>
  </si>
  <si>
    <t>AZ-2019-7123116</t>
  </si>
  <si>
    <t>AZ-2019-2571428</t>
  </si>
  <si>
    <t>AZ-2019-3149617</t>
  </si>
  <si>
    <t>AZ-2019-3101381</t>
  </si>
  <si>
    <t>AZ-2019-8378099</t>
  </si>
  <si>
    <t>BN-2019-2579878</t>
  </si>
  <si>
    <t>BN-2019-188092</t>
  </si>
  <si>
    <t>AZ-2019-4234441</t>
  </si>
  <si>
    <t>AZ-2019-3982438</t>
  </si>
  <si>
    <t>AZ-2019-7671743</t>
  </si>
  <si>
    <t>AZ-2019-5023465</t>
  </si>
  <si>
    <t>AZ-2019-3998709</t>
  </si>
  <si>
    <t>AZ-2019-6026153</t>
  </si>
  <si>
    <t>AZ-2019-3858939</t>
  </si>
  <si>
    <t>AZ-2019-9451747</t>
  </si>
  <si>
    <t>AZ-2019-5582578</t>
  </si>
  <si>
    <t>AZ-2019-7921819</t>
  </si>
  <si>
    <t>AZ-2019-2445910</t>
  </si>
  <si>
    <t>AZ-2019-5942639</t>
  </si>
  <si>
    <t>AZ-2019-6274862</t>
  </si>
  <si>
    <t>BN-2019-5132700</t>
  </si>
  <si>
    <t>AZ-2019-2730322</t>
  </si>
  <si>
    <t>AZ-2019-3999419</t>
  </si>
  <si>
    <t>AZ-2019-8864835</t>
  </si>
  <si>
    <t>AZ-2019-3706904</t>
  </si>
  <si>
    <t>BN-2019-1778575</t>
  </si>
  <si>
    <t>AZ-2019-3120181</t>
  </si>
  <si>
    <t>AZ-2019-8232296</t>
  </si>
  <si>
    <t>AZ-2019-8069544</t>
  </si>
  <si>
    <t>AZ-2019-1735855</t>
  </si>
  <si>
    <t>AZ-2019-9710351</t>
  </si>
  <si>
    <t>AZ-2019-5060005</t>
  </si>
  <si>
    <t>AZ-2019-9620626</t>
  </si>
  <si>
    <t>BN-2019-1490837</t>
  </si>
  <si>
    <t>AZ-2019-8967076</t>
  </si>
  <si>
    <t>BN-2019-7314925</t>
  </si>
  <si>
    <t>AZ-2019-1890132</t>
  </si>
  <si>
    <t>AZ-2019-269617</t>
  </si>
  <si>
    <t>AZ-2019-1475254</t>
  </si>
  <si>
    <t>AZ-2019-1114253</t>
  </si>
  <si>
    <t>AZ-2019-479838</t>
  </si>
  <si>
    <t>BN-2019-2093591</t>
  </si>
  <si>
    <t>AZ-2019-2320734</t>
  </si>
  <si>
    <t>AZ-2019-7589945</t>
  </si>
  <si>
    <t>BN-2019-5624168</t>
  </si>
  <si>
    <t>AZ-2019-9162974</t>
  </si>
  <si>
    <t>AZ-2019-8519360</t>
  </si>
  <si>
    <t>AZ-2019-2001312</t>
  </si>
  <si>
    <t>AZ-2019-3586083</t>
  </si>
  <si>
    <t>BN-2019-303096</t>
  </si>
  <si>
    <t>AZ-2019-9917214</t>
  </si>
  <si>
    <t>BN-2019-1885034</t>
  </si>
  <si>
    <t>AZ-2019-504913</t>
  </si>
  <si>
    <t>AZ-2019-4763989</t>
  </si>
  <si>
    <t>BN-2019-8153992</t>
  </si>
  <si>
    <t>AZ-2019-2141552</t>
  </si>
  <si>
    <t>AZ-2019-1754604</t>
  </si>
  <si>
    <t>BN-2019-1815779</t>
  </si>
  <si>
    <t>AZ-2019-9632713</t>
  </si>
  <si>
    <t>AZ-2019-8878816</t>
  </si>
  <si>
    <t>AZ-2019-5511380</t>
  </si>
  <si>
    <t>BN-2019-7628560</t>
  </si>
  <si>
    <t>BN-2019-4260093</t>
  </si>
  <si>
    <t>AZ-2019-8893613</t>
  </si>
  <si>
    <t>AZ-2019-6106265</t>
  </si>
  <si>
    <t>AZ-2019-1445262</t>
  </si>
  <si>
    <t>AZ-2019-3234061</t>
  </si>
  <si>
    <t>AZ-2019-7934727</t>
  </si>
  <si>
    <t>BN-2019-3508590</t>
  </si>
  <si>
    <t>AZ-2019-3981757</t>
  </si>
  <si>
    <t>AZ-2019-8898585</t>
  </si>
  <si>
    <t>AZ-2019-8427293</t>
  </si>
  <si>
    <t>AZ-2019-9028844</t>
  </si>
  <si>
    <t>AZ-2019-3004753</t>
  </si>
  <si>
    <t>AZ-2019-8257474</t>
  </si>
  <si>
    <t>AZ-2019-7479897</t>
  </si>
  <si>
    <t>BN-2019-5239456</t>
  </si>
  <si>
    <t>AZ-2019-211681</t>
  </si>
  <si>
    <t>AZ-2019-438758</t>
  </si>
  <si>
    <t>AZ-2019-529480</t>
  </si>
  <si>
    <t>AZ-2019-8648970</t>
  </si>
  <si>
    <t>AZ-2019-8421926</t>
  </si>
  <si>
    <t>BN-2019-183687</t>
  </si>
  <si>
    <t>AZ-2019-9431896</t>
  </si>
  <si>
    <t>BN-2019-1486107</t>
  </si>
  <si>
    <t>AZ-2019-1845681</t>
  </si>
  <si>
    <t>AZ-2019-5592307</t>
  </si>
  <si>
    <t>AZ-2019-6545414</t>
  </si>
  <si>
    <t>AZ-2019-6783792</t>
  </si>
  <si>
    <t>AZ-2019-5476846</t>
  </si>
  <si>
    <t>AZ-2019-3828805</t>
  </si>
  <si>
    <t>AZ-2019-816625</t>
  </si>
  <si>
    <t>AZ-2019-4802639</t>
  </si>
  <si>
    <t>AZ-2019-6019271</t>
  </si>
  <si>
    <t>AZ-2019-6223481</t>
  </si>
  <si>
    <t>AZ-2019-3903564</t>
  </si>
  <si>
    <t>AZ-2019-1589827</t>
  </si>
  <si>
    <t>AZ-2019-7655744</t>
  </si>
  <si>
    <t>BN-2019-6545829</t>
  </si>
  <si>
    <t>BN-2019-886514</t>
  </si>
  <si>
    <t>BN-2019-3910885</t>
  </si>
  <si>
    <t>AZ-2019-4452827</t>
  </si>
  <si>
    <t>AZ-2019-2881763</t>
  </si>
  <si>
    <t>BN-2019-6464780</t>
  </si>
  <si>
    <t>AZ-2019-5353512</t>
  </si>
  <si>
    <t>AZ-2019-7041508</t>
  </si>
  <si>
    <t>AZ-2019-8642559</t>
  </si>
  <si>
    <t>AZ-2019-9135395</t>
  </si>
  <si>
    <t>BN-2019-5491702</t>
  </si>
  <si>
    <t>AZ-2019-4072657</t>
  </si>
  <si>
    <t>BN-2019-6956959</t>
  </si>
  <si>
    <t>BN-2019-2028933</t>
  </si>
  <si>
    <t>AZ-2019-9747665</t>
  </si>
  <si>
    <t>BN-2019-5791319</t>
  </si>
  <si>
    <t>AZ-2019-6256805</t>
  </si>
  <si>
    <t>AZ-2019-7981755</t>
  </si>
  <si>
    <t>BN-2019-2329209</t>
  </si>
  <si>
    <t>AZ-2019-1967754</t>
  </si>
  <si>
    <t>AZ-2019-7962115</t>
  </si>
  <si>
    <t>AZ-2019-4495779</t>
  </si>
  <si>
    <t>AZ-2019-7225915</t>
  </si>
  <si>
    <t>BN-2019-191610</t>
  </si>
  <si>
    <t>AZ-2019-3378761</t>
  </si>
  <si>
    <t>AZ-2019-2690707</t>
  </si>
  <si>
    <t>AZ-2019-2986519</t>
  </si>
  <si>
    <t>AZ-2019-6402982</t>
  </si>
  <si>
    <t>BN-2019-452629</t>
  </si>
  <si>
    <t>AZ-2019-5348577</t>
  </si>
  <si>
    <t>AZ-2019-3963408</t>
  </si>
  <si>
    <t>BN-2019-7580951</t>
  </si>
  <si>
    <t>AZ-2019-9147201</t>
  </si>
  <si>
    <t>BN-2019-8382355</t>
  </si>
  <si>
    <t>AZ-2019-1661180</t>
  </si>
  <si>
    <t>AZ-2019-8345224</t>
  </si>
  <si>
    <t>BN-2019-315660</t>
  </si>
  <si>
    <t>BN-2019-1148567</t>
  </si>
  <si>
    <t>AZ-2019-831255</t>
  </si>
  <si>
    <t>AZ-2019-4765625</t>
  </si>
  <si>
    <t>BN-2019-5873722</t>
  </si>
  <si>
    <t>AZ-2019-8123773</t>
  </si>
  <si>
    <t>AZ-2019-8742152</t>
  </si>
  <si>
    <t>BN-2019-5579284</t>
  </si>
  <si>
    <t>BN-2019-2010578</t>
  </si>
  <si>
    <t>AZ-2019-2669880</t>
  </si>
  <si>
    <t>AZ-2019-3509727</t>
  </si>
  <si>
    <t>AZ-2019-5788290</t>
  </si>
  <si>
    <t>BN-2019-3829449</t>
  </si>
  <si>
    <t>BN-2019-5662753</t>
  </si>
  <si>
    <t>AZ-2019-1930058</t>
  </si>
  <si>
    <t>AZ-2019-9670304</t>
  </si>
  <si>
    <t>AZ-2019-9996962</t>
  </si>
  <si>
    <t>AZ-2019-4501299</t>
  </si>
  <si>
    <t>AZ-2019-6683192</t>
  </si>
  <si>
    <t>AZ-2019-2030946</t>
  </si>
  <si>
    <t>AZ-2019-2079755</t>
  </si>
  <si>
    <t>AZ-2019-9711046</t>
  </si>
  <si>
    <t>AZ-2019-2905039</t>
  </si>
  <si>
    <t>AZ-2019-1328316</t>
  </si>
  <si>
    <t>AZ-2019-9008538</t>
  </si>
  <si>
    <t>AZ-2019-9983326</t>
  </si>
  <si>
    <t>AZ-2019-7213764</t>
  </si>
  <si>
    <t>AZ-2019-144325</t>
  </si>
  <si>
    <t>AZ-2019-7687877</t>
  </si>
  <si>
    <t>AZ-2019-5009632</t>
  </si>
  <si>
    <t>AZ-2019-2892090</t>
  </si>
  <si>
    <t>AZ-2019-297789</t>
  </si>
  <si>
    <t>BN-2019-3654306</t>
  </si>
  <si>
    <t>AZ-2019-7077665</t>
  </si>
  <si>
    <t>AZ-2019-8245903</t>
  </si>
  <si>
    <t>AZ-2019-9732880</t>
  </si>
  <si>
    <t>AZ-2019-6561347</t>
  </si>
  <si>
    <t>BN-2019-9080680</t>
  </si>
  <si>
    <t>BN-2019-7943667</t>
  </si>
  <si>
    <t>AZ-2019-6142647</t>
  </si>
  <si>
    <t>AZ-2019-8806181</t>
  </si>
  <si>
    <t>BN-2019-7263458</t>
  </si>
  <si>
    <t>BN-2019-3742620</t>
  </si>
  <si>
    <t>BN-2019-4097137</t>
  </si>
  <si>
    <t>BN-2019-3210796</t>
  </si>
  <si>
    <t>BN-2019-4328697</t>
  </si>
  <si>
    <t>BN-2019-473171</t>
  </si>
  <si>
    <t>BN-2019-4438698</t>
  </si>
  <si>
    <t>BN-2019-2470191</t>
  </si>
  <si>
    <t>BN-2019-5636693</t>
  </si>
  <si>
    <t>AZ-2019-7080428</t>
  </si>
  <si>
    <t>AZ-2019-6377121</t>
  </si>
  <si>
    <t>AZ-2019-7779959</t>
  </si>
  <si>
    <t>AZ-2019-8335226</t>
  </si>
  <si>
    <t>AZ-2019-8128467</t>
  </si>
  <si>
    <t>AZ-2019-6123217</t>
  </si>
  <si>
    <t>AZ-2019-6604383</t>
  </si>
  <si>
    <t>AZ-2019-2792664</t>
  </si>
  <si>
    <t>AZ-2019-1315772</t>
  </si>
  <si>
    <t>AZ-2019-7176168</t>
  </si>
  <si>
    <t>AZ-2019-5720864</t>
  </si>
  <si>
    <t>BN-2019-493079</t>
  </si>
  <si>
    <t>AZ-2019-8737</t>
  </si>
  <si>
    <t>AZ-2019-3096034</t>
  </si>
  <si>
    <t>AZ-2019-6760420</t>
  </si>
  <si>
    <t>BN-2019-3962140</t>
  </si>
  <si>
    <t>AZ-2019-4735956</t>
  </si>
  <si>
    <t>AZ-2019-1976919</t>
  </si>
  <si>
    <t>AZ-2019-3989901</t>
  </si>
  <si>
    <t>AZ-2019-9121322</t>
  </si>
  <si>
    <t>AZ-2019-658574</t>
  </si>
  <si>
    <t>AZ-2019-8949674</t>
  </si>
  <si>
    <t>BN-2019-7621077</t>
  </si>
  <si>
    <t>AZ-2019-4460165</t>
  </si>
  <si>
    <t>AZ-2019-7159551</t>
  </si>
  <si>
    <t>BN-2019-8948847</t>
  </si>
  <si>
    <t>BN-2019-383161</t>
  </si>
  <si>
    <t>AZ-2019-7783675</t>
  </si>
  <si>
    <t>AZ-2019-7647834</t>
  </si>
  <si>
    <t>BN-2019-4899110</t>
  </si>
  <si>
    <t>AZ-2019-8155253</t>
  </si>
  <si>
    <t>BN-2019-8172607</t>
  </si>
  <si>
    <t>AZ-2019-8510218</t>
  </si>
  <si>
    <t>AZ-2019-8557456</t>
  </si>
  <si>
    <t>AZ-2019-8129966</t>
  </si>
  <si>
    <t>AZ-2019-9652940</t>
  </si>
  <si>
    <t>AZ-2019-1406494</t>
  </si>
  <si>
    <t>BN-2019-3231719</t>
  </si>
  <si>
    <t>BN-2019-6008282</t>
  </si>
  <si>
    <t>AZ-2019-3485437</t>
  </si>
  <si>
    <t>AZ-2019-4342621</t>
  </si>
  <si>
    <t>BN-2019-4542382</t>
  </si>
  <si>
    <t>BN-2019-7459578</t>
  </si>
  <si>
    <t>BN-2019-1934094</t>
  </si>
  <si>
    <t>AZ-2019-340357</t>
  </si>
  <si>
    <t>AZ-2019-6587022</t>
  </si>
  <si>
    <t>AZ-2019-8820375</t>
  </si>
  <si>
    <t>AZ-2019-6705309</t>
  </si>
  <si>
    <t>BN-2019-6627390</t>
  </si>
  <si>
    <t>AZ-2019-583228</t>
  </si>
  <si>
    <t>AZ-2019-2437108</t>
  </si>
  <si>
    <t>BN-2019-8019925</t>
  </si>
  <si>
    <t>AZ-2019-9882660</t>
  </si>
  <si>
    <t>AZ-2019-4865633</t>
  </si>
  <si>
    <t>AZ-2019-5099606</t>
  </si>
  <si>
    <t>AZ-2019-2099050</t>
  </si>
  <si>
    <t>AZ-2020-5204554</t>
  </si>
  <si>
    <t>AZ-2020-4052737</t>
  </si>
  <si>
    <t>AZ-2020-9703456</t>
  </si>
  <si>
    <t>AZ-2020-8553942</t>
  </si>
  <si>
    <t>AZ-2020-712520</t>
  </si>
  <si>
    <t>AZ-2020-4150074</t>
  </si>
  <si>
    <t>AZ-2020-9602843</t>
  </si>
  <si>
    <t>AZ-2020-2038976</t>
  </si>
  <si>
    <t>AZ-2020-6747407</t>
  </si>
  <si>
    <t>BN-2020-9614623</t>
  </si>
  <si>
    <t>AZ-2020-5826581</t>
  </si>
  <si>
    <t>AZ-2020-8111484</t>
  </si>
  <si>
    <t>AZ-2020-9827676</t>
  </si>
  <si>
    <t>BN-2020-8740514</t>
  </si>
  <si>
    <t>AZ-2020-3448109</t>
  </si>
  <si>
    <t>AZ-2020-2353592</t>
  </si>
  <si>
    <t>AZ-2020-719087</t>
  </si>
  <si>
    <t>AZ-2020-1710081</t>
  </si>
  <si>
    <t>AZ-2020-5999614</t>
  </si>
  <si>
    <t>AZ-2020-3272403</t>
  </si>
  <si>
    <t>AZ-2020-8319286</t>
  </si>
  <si>
    <t>AZ-2020-9926323</t>
  </si>
  <si>
    <t>AZ-2020-2124025</t>
  </si>
  <si>
    <t>AZ-2020-6068382</t>
  </si>
  <si>
    <t>AZ-2020-4265765</t>
  </si>
  <si>
    <t>AZ-2020-2350384</t>
  </si>
  <si>
    <t>AZ-2020-3019751</t>
  </si>
  <si>
    <t>AZ-2020-1023749</t>
  </si>
  <si>
    <t>BN-2020-6672133</t>
  </si>
  <si>
    <t>BN-2020-7456673</t>
  </si>
  <si>
    <t>BN-2020-3611011</t>
  </si>
  <si>
    <t>AZ-2020-9241286</t>
  </si>
  <si>
    <t>AZ-2020-5423873</t>
  </si>
  <si>
    <t>AZ-2020-1787398</t>
  </si>
  <si>
    <t>AZ-2020-6624087</t>
  </si>
  <si>
    <t>BN-2020-1321856</t>
  </si>
  <si>
    <t>AZ-2020-9749858</t>
  </si>
  <si>
    <t>BN-2020-5319905</t>
  </si>
  <si>
    <t>AZ-2020-8708707</t>
  </si>
  <si>
    <t>AZ-2020-5084110</t>
  </si>
  <si>
    <t>BN-2020-2002829</t>
  </si>
  <si>
    <t>BN-2020-5839370</t>
  </si>
  <si>
    <t>AZ-2020-2484319</t>
  </si>
  <si>
    <t>AZ-2020-6415862</t>
  </si>
  <si>
    <t>BN-2020-4743725</t>
  </si>
  <si>
    <t>BN-2020-2518172</t>
  </si>
  <si>
    <t>AZ-2020-4458558</t>
  </si>
  <si>
    <t>AZ-2020-6238242</t>
  </si>
  <si>
    <t>AZ-2020-3008162</t>
  </si>
  <si>
    <t>AZ-2020-5632093</t>
  </si>
  <si>
    <t>AZ-2020-9961341</t>
  </si>
  <si>
    <t>AZ-2020-1940547</t>
  </si>
  <si>
    <t>BN-2020-285450</t>
  </si>
  <si>
    <t>AZ-2020-9024029</t>
  </si>
  <si>
    <t>AZ-2020-1068489</t>
  </si>
  <si>
    <t>AZ-2020-2380607</t>
  </si>
  <si>
    <t>AZ-2020-7391024</t>
  </si>
  <si>
    <t>AZ-2020-8369487</t>
  </si>
  <si>
    <t>AZ-2020-8352768</t>
  </si>
  <si>
    <t>AZ-2020-1485221</t>
  </si>
  <si>
    <t>AZ-2020-47402</t>
  </si>
  <si>
    <t>AZ-2020-5499753</t>
  </si>
  <si>
    <t>BN-2020-7203367</t>
  </si>
  <si>
    <t>AZ-2020-5036790</t>
  </si>
  <si>
    <t>AZ-2020-1951858</t>
  </si>
  <si>
    <t>AZ-2020-400830</t>
  </si>
  <si>
    <t>AZ-2020-9721463</t>
  </si>
  <si>
    <t>AZ-2020-2440609</t>
  </si>
  <si>
    <t>AZ-2020-581418</t>
  </si>
  <si>
    <t>AZ-2020-9607544</t>
  </si>
  <si>
    <t>AZ-2020-5924516</t>
  </si>
  <si>
    <t>AZ-2020-3958452</t>
  </si>
  <si>
    <t>AZ-2020-7471811</t>
  </si>
  <si>
    <t>BN-2020-6903920</t>
  </si>
  <si>
    <t>AZ-2020-962050</t>
  </si>
  <si>
    <t>AZ-2020-367312</t>
  </si>
  <si>
    <t>AZ-2020-6012259</t>
  </si>
  <si>
    <t>AZ-2020-3052535</t>
  </si>
  <si>
    <t>AZ-2020-6913156</t>
  </si>
  <si>
    <t>BN-2020-8548299</t>
  </si>
  <si>
    <t>AZ-2020-3239486</t>
  </si>
  <si>
    <t>BN-2020-8351740</t>
  </si>
  <si>
    <t>BN-2020-5489653</t>
  </si>
  <si>
    <t>AZ-2020-87081</t>
  </si>
  <si>
    <t>AZ-2020-202734</t>
  </si>
  <si>
    <t>AZ-2020-8583605</t>
  </si>
  <si>
    <t>AZ-2020-9588828</t>
  </si>
  <si>
    <t>BN-2020-5523368</t>
  </si>
  <si>
    <t>AZ-2020-6191258</t>
  </si>
  <si>
    <t>AZ-2020-1392278</t>
  </si>
  <si>
    <t>AZ-2020-4085046</t>
  </si>
  <si>
    <t>AZ-2020-7920968</t>
  </si>
  <si>
    <t>AZ-2020-1000632</t>
  </si>
  <si>
    <t>BN-2020-1679258</t>
  </si>
  <si>
    <t>AZ-2020-5846737</t>
  </si>
  <si>
    <t>AZ-2020-9858311</t>
  </si>
  <si>
    <t>AZ-2020-3590299</t>
  </si>
  <si>
    <t>AZ-2020-9094578</t>
  </si>
  <si>
    <t>AZ-2020-6214308</t>
  </si>
  <si>
    <t>AZ-2020-4178346</t>
  </si>
  <si>
    <t>AZ-2020-3398854</t>
  </si>
  <si>
    <t>AZ-2020-3654996</t>
  </si>
  <si>
    <t>AZ-2020-1128813</t>
  </si>
  <si>
    <t>BN-2020-8185079</t>
  </si>
  <si>
    <t>AZ-2020-302148</t>
  </si>
  <si>
    <t>BN-2020-9003210</t>
  </si>
  <si>
    <t>BN-2020-9267764</t>
  </si>
  <si>
    <t>AZ-2020-852937</t>
  </si>
  <si>
    <t>AZ-2020-3385502</t>
  </si>
  <si>
    <t>AZ-2020-7806048</t>
  </si>
  <si>
    <t>AZ-2020-9114156</t>
  </si>
  <si>
    <t>BN-2020-8981515</t>
  </si>
  <si>
    <t>BN-2020-3923455</t>
  </si>
  <si>
    <t>AZ-2020-4659299</t>
  </si>
  <si>
    <t>AZ-2020-3931920</t>
  </si>
  <si>
    <t>AZ-2020-1089029</t>
  </si>
  <si>
    <t>BN-2020-1777533</t>
  </si>
  <si>
    <t>AZ-2020-9056595</t>
  </si>
  <si>
    <t>BN-2020-1467003</t>
  </si>
  <si>
    <t>BN-2020-7268418</t>
  </si>
  <si>
    <t>BN-2020-2195674</t>
  </si>
  <si>
    <t>BN-2020-9784298</t>
  </si>
  <si>
    <t>AZ-2020-2636461</t>
  </si>
  <si>
    <t>BN-2020-6527572</t>
  </si>
  <si>
    <t>BN-2020-2935339</t>
  </si>
  <si>
    <t>AZ-2020-6572855</t>
  </si>
  <si>
    <t>AZ-2020-4505130</t>
  </si>
  <si>
    <t>BN-2020-5238794</t>
  </si>
  <si>
    <t>BN-2020-8607495</t>
  </si>
  <si>
    <t>BN-2020-2497362</t>
  </si>
  <si>
    <t>AZ-2020-2801511</t>
  </si>
  <si>
    <t>BN-2020-5227523</t>
  </si>
  <si>
    <t>BN-2020-3566851</t>
  </si>
  <si>
    <t>AZ-2020-9020905</t>
  </si>
  <si>
    <t>AZ-2020-2130534</t>
  </si>
  <si>
    <t>AZ-2020-4991226</t>
  </si>
  <si>
    <t>AZ-2020-3746179</t>
  </si>
  <si>
    <t>AZ-2020-3042149</t>
  </si>
  <si>
    <t>AZ-2020-4954045</t>
  </si>
  <si>
    <t>AZ-2020-8629398</t>
  </si>
  <si>
    <t>AZ-2020-2214403</t>
  </si>
  <si>
    <t>BN-2020-831365</t>
  </si>
  <si>
    <t>AZ-2020-5854289</t>
  </si>
  <si>
    <t>AZ-2020-808163</t>
  </si>
  <si>
    <t>AZ-2020-3333420</t>
  </si>
  <si>
    <t>AZ-2020-4148308</t>
  </si>
  <si>
    <t>AZ-2020-6445968</t>
  </si>
  <si>
    <t>AZ-2020-207540</t>
  </si>
  <si>
    <t>AZ-2020-764953</t>
  </si>
  <si>
    <t>BN-2020-1069240</t>
  </si>
  <si>
    <t>AZ-2020-3743850</t>
  </si>
  <si>
    <t>AZ-2020-2419609</t>
  </si>
  <si>
    <t>BN-2020-5986859</t>
  </si>
  <si>
    <t>AZ-2020-7351228</t>
  </si>
  <si>
    <t>AZ-2020-6449044</t>
  </si>
  <si>
    <t>AZ-2020-6077999</t>
  </si>
  <si>
    <t>AZ-2020-3389949</t>
  </si>
  <si>
    <t>AZ-2020-1576083</t>
  </si>
  <si>
    <t>AZ-2020-3635892</t>
  </si>
  <si>
    <t>AZ-2020-5741069</t>
  </si>
  <si>
    <t>AZ-2020-741020</t>
  </si>
  <si>
    <t>AZ-2020-4310145</t>
  </si>
  <si>
    <t>AZ-2020-4627785</t>
  </si>
  <si>
    <t>AZ-2020-8667424</t>
  </si>
  <si>
    <t>BN-2020-9894081</t>
  </si>
  <si>
    <t>AZ-2020-3629477</t>
  </si>
  <si>
    <t>BN-2020-8610295</t>
  </si>
  <si>
    <t>AZ-2020-2537589</t>
  </si>
  <si>
    <t>AZ-2020-9411069</t>
  </si>
  <si>
    <t>AZ-2020-3323986</t>
  </si>
  <si>
    <t>AZ-2020-9649659</t>
  </si>
  <si>
    <t>AZ-2020-2278867</t>
  </si>
  <si>
    <t>AZ-2020-4568768</t>
  </si>
  <si>
    <t>AZ-2020-1332956</t>
  </si>
  <si>
    <t>AZ-2020-3450092</t>
  </si>
  <si>
    <t>AZ-2020-6468483</t>
  </si>
  <si>
    <t>AZ-2020-5131347</t>
  </si>
  <si>
    <t>AZ-2020-1904492</t>
  </si>
  <si>
    <t>AZ-2020-7659518</t>
  </si>
  <si>
    <t>BN-2020-7168057</t>
  </si>
  <si>
    <t>AZ-2020-4182934</t>
  </si>
  <si>
    <t>AZ-2020-9921309</t>
  </si>
  <si>
    <t>AZ-2020-4512200</t>
  </si>
  <si>
    <t>AZ-2020-327072</t>
  </si>
  <si>
    <t>AZ-2020-6113257</t>
  </si>
  <si>
    <t>AZ-2020-8035281</t>
  </si>
  <si>
    <t>AZ-2020-8589004</t>
  </si>
  <si>
    <t>BN-2020-8726185</t>
  </si>
  <si>
    <t>AZ-2020-7832440</t>
  </si>
  <si>
    <t>BN-2020-1276704</t>
  </si>
  <si>
    <t>AZ-2020-3002893</t>
  </si>
  <si>
    <t>BN-2020-8433873</t>
  </si>
  <si>
    <t>BN-2020-3872886</t>
  </si>
  <si>
    <t>AZ-2020-8885396</t>
  </si>
  <si>
    <t>AZ-2020-2306577</t>
  </si>
  <si>
    <t>BN-2020-7786585</t>
  </si>
  <si>
    <t>BN-2020-2380849</t>
  </si>
  <si>
    <t>AZ-2020-2465302</t>
  </si>
  <si>
    <t>AZ-2020-5629458</t>
  </si>
  <si>
    <t>AZ-2020-3819043</t>
  </si>
  <si>
    <t>AZ-2020-270116</t>
  </si>
  <si>
    <t>AZ-2020-7552000</t>
  </si>
  <si>
    <t>AZ-2020-6231501</t>
  </si>
  <si>
    <t>AZ-2020-6401675</t>
  </si>
  <si>
    <t>BN-2020-1206037</t>
  </si>
  <si>
    <t>AZ-2020-375859</t>
  </si>
  <si>
    <t>AZ-2020-656965</t>
  </si>
  <si>
    <t>AZ-2020-3048240</t>
  </si>
  <si>
    <t>AZ-2020-5629716</t>
  </si>
  <si>
    <t>AZ-2020-3206190</t>
  </si>
  <si>
    <t>AZ-2020-8556389</t>
  </si>
  <si>
    <t>BN-2020-5184619</t>
  </si>
  <si>
    <t>AZ-2020-7805058</t>
  </si>
  <si>
    <t>AZ-2020-184298</t>
  </si>
  <si>
    <t>BN-2020-2790989</t>
  </si>
  <si>
    <t>AZ-2020-6973714</t>
  </si>
  <si>
    <t>AZ-2020-6683296</t>
  </si>
  <si>
    <t>AZ-2020-7350513</t>
  </si>
  <si>
    <t>AZ-2020-4224779</t>
  </si>
  <si>
    <t>AZ-2020-8039360</t>
  </si>
  <si>
    <t>BN-2020-6754964</t>
  </si>
  <si>
    <t>AZ-2020-9817190</t>
  </si>
  <si>
    <t>BN-2020-9955525</t>
  </si>
  <si>
    <t>AZ-2020-2854166</t>
  </si>
  <si>
    <t>AZ-2020-3833359</t>
  </si>
  <si>
    <t>AZ-2020-325160</t>
  </si>
  <si>
    <t>BN-2020-8415709</t>
  </si>
  <si>
    <t>AZ-2020-907711</t>
  </si>
  <si>
    <t>AZ-2020-8367812</t>
  </si>
  <si>
    <t>BN-2020-5608207</t>
  </si>
  <si>
    <t>AZ-2020-8884167</t>
  </si>
  <si>
    <t>AZ-2020-2675559</t>
  </si>
  <si>
    <t>BN-2020-9606343</t>
  </si>
  <si>
    <t>AZ-2020-9764957</t>
  </si>
  <si>
    <t>AZ-2020-5631186</t>
  </si>
  <si>
    <t>AZ-2020-4923020</t>
  </si>
  <si>
    <t>AZ-2020-2417161</t>
  </si>
  <si>
    <t>AZ-2020-4158616</t>
  </si>
  <si>
    <t>AZ-2020-4736205</t>
  </si>
  <si>
    <t>AZ-2020-2884340</t>
  </si>
  <si>
    <t>AZ-2020-7790652</t>
  </si>
  <si>
    <t>AZ-2020-9538044</t>
  </si>
  <si>
    <t>AZ-2020-2921507</t>
  </si>
  <si>
    <t>AZ-2020-799342</t>
  </si>
  <si>
    <t>BN-2020-8539408</t>
  </si>
  <si>
    <t>AZ-2020-6569540</t>
  </si>
  <si>
    <t>AZ-2020-6620882</t>
  </si>
  <si>
    <t>AZ-2020-9487652</t>
  </si>
  <si>
    <t>AZ-2020-9364026</t>
  </si>
  <si>
    <t>AZ-2020-5310150</t>
  </si>
  <si>
    <t>AZ-2020-8617894</t>
  </si>
  <si>
    <t>BN-2020-3780400</t>
  </si>
  <si>
    <t>AZ-2020-4689385</t>
  </si>
  <si>
    <t>AZ-2020-50424</t>
  </si>
  <si>
    <t>AZ-2020-3965327</t>
  </si>
  <si>
    <t>AZ-2020-3446417</t>
  </si>
  <si>
    <t>AZ-2020-8512121</t>
  </si>
  <si>
    <t>BN-2020-1800160</t>
  </si>
  <si>
    <t>AZ-2020-9982238</t>
  </si>
  <si>
    <t>AZ-2020-358335</t>
  </si>
  <si>
    <t>AZ-2020-9503430</t>
  </si>
  <si>
    <t>AZ-2020-2712293</t>
  </si>
  <si>
    <t>AZ-2020-2293554</t>
  </si>
  <si>
    <t>BN-2020-716723</t>
  </si>
  <si>
    <t>AZ-2020-1979551</t>
  </si>
  <si>
    <t>AZ-2020-7998703</t>
  </si>
  <si>
    <t>AZ-2020-2580887</t>
  </si>
  <si>
    <t>AZ-2020-4640221</t>
  </si>
  <si>
    <t>AZ-2020-2449827</t>
  </si>
  <si>
    <t>AZ-2020-5752966</t>
  </si>
  <si>
    <t>BN-2020-7258485</t>
  </si>
  <si>
    <t>AZ-2020-9615606</t>
  </si>
  <si>
    <t>AZ-2020-9385706</t>
  </si>
  <si>
    <t>AZ-2020-3506713</t>
  </si>
  <si>
    <t>BN-2020-1349610</t>
  </si>
  <si>
    <t>AZ-2020-6550286</t>
  </si>
  <si>
    <t>AZ-2020-2445606</t>
  </si>
  <si>
    <t>AZ-2020-5106565</t>
  </si>
  <si>
    <t>AZ-2020-3249580</t>
  </si>
  <si>
    <t>AZ-2020-8028235</t>
  </si>
  <si>
    <t>AZ-2020-9291301</t>
  </si>
  <si>
    <t>AZ-2020-5539179</t>
  </si>
  <si>
    <t>AZ-2020-3380048</t>
  </si>
  <si>
    <t>AZ-2020-3229399</t>
  </si>
  <si>
    <t>AZ-2020-9884785</t>
  </si>
  <si>
    <t>AZ-2020-8456579</t>
  </si>
  <si>
    <t>AZ-2020-8884633</t>
  </si>
  <si>
    <t>AZ-2020-768602</t>
  </si>
  <si>
    <t>AZ-2020-5575176</t>
  </si>
  <si>
    <t>AZ-2020-7477983</t>
  </si>
  <si>
    <t>AZ-2020-4828217</t>
  </si>
  <si>
    <t>AZ-2020-6744680</t>
  </si>
  <si>
    <t>AZ-2020-5610095</t>
  </si>
  <si>
    <t>AZ-2020-2860153</t>
  </si>
  <si>
    <t>AZ-2020-6992927</t>
  </si>
  <si>
    <t>AZ-2020-1968371</t>
  </si>
  <si>
    <t>AZ-2020-51069</t>
  </si>
  <si>
    <t>AZ-2020-385874</t>
  </si>
  <si>
    <t>BN-2020-6756198</t>
  </si>
  <si>
    <t>AZ-2020-7344517</t>
  </si>
  <si>
    <t>BN-2020-26008</t>
  </si>
  <si>
    <t>AZ-2020-7800585</t>
  </si>
  <si>
    <t>AZ-2020-7094138</t>
  </si>
  <si>
    <t>AZ-2020-5071313</t>
  </si>
  <si>
    <t>AZ-2020-6341558</t>
  </si>
  <si>
    <t>BN-2020-8691355</t>
  </si>
  <si>
    <t>BN-2020-6248125</t>
  </si>
  <si>
    <t>BN-2020-4716466</t>
  </si>
  <si>
    <t>AZ-2020-7754388</t>
  </si>
  <si>
    <t>BN-2020-3975378</t>
  </si>
  <si>
    <t>AZ-2020-1667717</t>
  </si>
  <si>
    <t>AZ-2020-8270479</t>
  </si>
  <si>
    <t>AZ-2020-2145523</t>
  </si>
  <si>
    <t>AZ-2020-5209012</t>
  </si>
  <si>
    <t>AZ-2020-6682844</t>
  </si>
  <si>
    <t>AZ-2020-4642183</t>
  </si>
  <si>
    <t>AZ-2020-4858195</t>
  </si>
  <si>
    <t>BN-2020-9976090</t>
  </si>
  <si>
    <t>BN-2020-834682</t>
  </si>
  <si>
    <t>AZ-2020-5685113</t>
  </si>
  <si>
    <t>AZ-2020-3045764</t>
  </si>
  <si>
    <t>AZ-2020-252256</t>
  </si>
  <si>
    <t>AZ-2020-2961412</t>
  </si>
  <si>
    <t>AZ-2020-534231</t>
  </si>
  <si>
    <t>AZ-2020-564106</t>
  </si>
  <si>
    <t>AZ-2020-2467107</t>
  </si>
  <si>
    <t>AZ-2020-9269920</t>
  </si>
  <si>
    <t>AZ-2020-5605130</t>
  </si>
  <si>
    <t>AZ-2020-8935419</t>
  </si>
  <si>
    <t>AZ-2020-2772170</t>
  </si>
  <si>
    <t>AZ-2020-8267693</t>
  </si>
  <si>
    <t>AZ-2020-1629233</t>
  </si>
  <si>
    <t>AZ-2020-910518</t>
  </si>
  <si>
    <t>AZ-2020-1680064</t>
  </si>
  <si>
    <t>AZ-2020-19748</t>
  </si>
  <si>
    <t>AZ-2020-3239511</t>
  </si>
  <si>
    <t>AZ-2020-5227678</t>
  </si>
  <si>
    <t>BN-2020-9118529</t>
  </si>
  <si>
    <t>AZ-2020-9180842</t>
  </si>
  <si>
    <t>AZ-2020-1472059</t>
  </si>
  <si>
    <t>AZ-2020-8926364</t>
  </si>
  <si>
    <t>AZ-2020-9662305</t>
  </si>
  <si>
    <t>AZ-2020-1672161</t>
  </si>
  <si>
    <t>AZ-2020-1169269</t>
  </si>
  <si>
    <t>AZ-2020-1714781</t>
  </si>
  <si>
    <t>AZ-2020-9627965</t>
  </si>
  <si>
    <t>AZ-2020-5215986</t>
  </si>
  <si>
    <t>BN-2020-7150629</t>
  </si>
  <si>
    <t>AZ-2020-3985988</t>
  </si>
  <si>
    <t>AZ-2020-4114446</t>
  </si>
  <si>
    <t>AZ-2020-9624390</t>
  </si>
  <si>
    <t>AZ-2020-569279</t>
  </si>
  <si>
    <t>AZ-2020-9062597</t>
  </si>
  <si>
    <t>AZ-2020-9805086</t>
  </si>
  <si>
    <t>BN-2020-7249062</t>
  </si>
  <si>
    <t>AZ-2020-3603258</t>
  </si>
  <si>
    <t>AZ-2020-5304566</t>
  </si>
  <si>
    <t>AZ-2020-5992799</t>
  </si>
  <si>
    <t>AZ-2020-6372701</t>
  </si>
  <si>
    <t>AZ-2020-8255780</t>
  </si>
  <si>
    <t>BN-2020-702658</t>
  </si>
  <si>
    <t>AZ-2020-1696586</t>
  </si>
  <si>
    <t>AZ-2020-7930986</t>
  </si>
  <si>
    <t>AZ-2020-5235693</t>
  </si>
  <si>
    <t>BN-2020-7504566</t>
  </si>
  <si>
    <t>AZ-2020-1999567</t>
  </si>
  <si>
    <t>AZ-2020-2500695</t>
  </si>
  <si>
    <t>AZ-2020-2224198</t>
  </si>
  <si>
    <t>AZ-2020-8940474</t>
  </si>
  <si>
    <t>AZ-2020-3373330</t>
  </si>
  <si>
    <t>BN-2020-8400051</t>
  </si>
  <si>
    <t>AZ-2020-4709370</t>
  </si>
  <si>
    <t>BN-2020-7073852</t>
  </si>
  <si>
    <t>AZ-2020-1418024</t>
  </si>
  <si>
    <t>AZ-2020-219498</t>
  </si>
  <si>
    <t>AZ-2020-364031</t>
  </si>
  <si>
    <t>AZ-2020-5139893</t>
  </si>
  <si>
    <t>BN-2020-2362845</t>
  </si>
  <si>
    <t>AZ-2020-4686001</t>
  </si>
  <si>
    <t>AZ-2020-6962092</t>
  </si>
  <si>
    <t>AZ-2020-9208057</t>
  </si>
  <si>
    <t>AZ-2020-2839783</t>
  </si>
  <si>
    <t>AZ-2020-9551282</t>
  </si>
  <si>
    <t>AZ-2020-2413231</t>
  </si>
  <si>
    <t>AZ-2020-1028247</t>
  </si>
  <si>
    <t>AZ-2020-3981098</t>
  </si>
  <si>
    <t>AZ-2020-3093353</t>
  </si>
  <si>
    <t>AZ-2020-5060433</t>
  </si>
  <si>
    <t>AZ-2020-3906554</t>
  </si>
  <si>
    <t>AZ-2020-7806726</t>
  </si>
  <si>
    <t>BN-2020-3187159</t>
  </si>
  <si>
    <t>AZ-2020-2363041</t>
  </si>
  <si>
    <t>AZ-2020-3913480</t>
  </si>
  <si>
    <t>AZ-2020-8819621</t>
  </si>
  <si>
    <t>AZ-2020-9314178</t>
  </si>
  <si>
    <t>AZ-2020-2425717</t>
  </si>
  <si>
    <t>AZ-2020-5117204</t>
  </si>
  <si>
    <t>AZ-2020-5894854</t>
  </si>
  <si>
    <t>AZ-2020-8565263</t>
  </si>
  <si>
    <t>AZ-2020-6757655</t>
  </si>
  <si>
    <t>BN-2020-9869476</t>
  </si>
  <si>
    <t>BN-2020-5777866</t>
  </si>
  <si>
    <t>BN-2020-3858400</t>
  </si>
  <si>
    <t>AZ-2020-7448408</t>
  </si>
  <si>
    <t>BN-2020-1757975</t>
  </si>
  <si>
    <t>BN-2020-2095072</t>
  </si>
  <si>
    <t>AZ-2020-3133492</t>
  </si>
  <si>
    <t>AZ-2020-2918666</t>
  </si>
  <si>
    <t>BN-2020-8357791</t>
  </si>
  <si>
    <t>AZ-2020-3768744</t>
  </si>
  <si>
    <t>AZ-2020-3505985</t>
  </si>
  <si>
    <t>AZ-2020-6233786</t>
  </si>
  <si>
    <t>AZ-2020-9382192</t>
  </si>
  <si>
    <t>BN-2020-4720977</t>
  </si>
  <si>
    <t>AZ-2020-7753558</t>
  </si>
  <si>
    <t>AZ-2020-909274</t>
  </si>
  <si>
    <t>BN-2020-4476459</t>
  </si>
  <si>
    <t>AZ-2020-6544927</t>
  </si>
  <si>
    <t>AZ-2020-5862496</t>
  </si>
  <si>
    <t>AZ-2020-1759709</t>
  </si>
  <si>
    <t>AZ-2020-1021775</t>
  </si>
  <si>
    <t>AZ-2020-7356615</t>
  </si>
  <si>
    <t>BN-2020-8602760</t>
  </si>
  <si>
    <t>BN-2020-4363954</t>
  </si>
  <si>
    <t>AZ-2020-2411878</t>
  </si>
  <si>
    <t>AZ-2020-4260894</t>
  </si>
  <si>
    <t>AZ-2020-5470762</t>
  </si>
  <si>
    <t>AZ-2020-2100184</t>
  </si>
  <si>
    <t>AZ-2020-9636405</t>
  </si>
  <si>
    <t>BN-2020-4057462</t>
  </si>
  <si>
    <t>BN-2020-7339265</t>
  </si>
  <si>
    <t>AZ-2020-4681403</t>
  </si>
  <si>
    <t>AZ-2020-3680090</t>
  </si>
  <si>
    <t>AZ-2020-5345939</t>
  </si>
  <si>
    <t>AZ-2020-1978129</t>
  </si>
  <si>
    <t>AZ-2020-250360</t>
  </si>
  <si>
    <t>AZ-2020-9018898</t>
  </si>
  <si>
    <t>AZ-2020-3087975</t>
  </si>
  <si>
    <t>AZ-2020-5108667</t>
  </si>
  <si>
    <t>AZ-2020-958413</t>
  </si>
  <si>
    <t>AZ-2020-130560</t>
  </si>
  <si>
    <t>AZ-2020-4818460</t>
  </si>
  <si>
    <t>AZ-2020-4064323</t>
  </si>
  <si>
    <t>AZ-2020-1437670</t>
  </si>
  <si>
    <t>AZ-2020-6280455</t>
  </si>
  <si>
    <t>AZ-2020-3477100</t>
  </si>
  <si>
    <t>BN-2020-8901180</t>
  </si>
  <si>
    <t>AZ-2020-5292659</t>
  </si>
  <si>
    <t>AZ-2020-8516035</t>
  </si>
  <si>
    <t>AZ-2020-3240635</t>
  </si>
  <si>
    <t>BN-2020-282607</t>
  </si>
  <si>
    <t>BN-2020-4235969</t>
  </si>
  <si>
    <t>AZ-2020-3458834</t>
  </si>
  <si>
    <t>AZ-2020-6534891</t>
  </si>
  <si>
    <t>AZ-2020-6013472</t>
  </si>
  <si>
    <t>AZ-2020-1964182</t>
  </si>
  <si>
    <t>AZ-2020-3604436</t>
  </si>
  <si>
    <t>AZ-2020-7560485</t>
  </si>
  <si>
    <t>BN-2020-3874794</t>
  </si>
  <si>
    <t>BN-2020-3544150</t>
  </si>
  <si>
    <t>AZ-2020-3783663</t>
  </si>
  <si>
    <t>AZ-2020-8884308</t>
  </si>
  <si>
    <t>AZ-2020-6749247</t>
  </si>
  <si>
    <t>AZ-2020-7693898</t>
  </si>
  <si>
    <t>BN-2020-7736321</t>
  </si>
  <si>
    <t>AZ-2020-8266486</t>
  </si>
  <si>
    <t>AZ-2020-2652453</t>
  </si>
  <si>
    <t>AZ-2020-5450030</t>
  </si>
  <si>
    <t>AZ-2020-5646456</t>
  </si>
  <si>
    <t>AZ-2020-7045480</t>
  </si>
  <si>
    <t>AZ-2020-8524723</t>
  </si>
  <si>
    <t>AZ-2020-5782432</t>
  </si>
  <si>
    <t>AZ-2020-8652338</t>
  </si>
  <si>
    <t>AZ-2020-7235775</t>
  </si>
  <si>
    <t>AZ-2020-4249351</t>
  </si>
  <si>
    <t>AZ-2020-5539647</t>
  </si>
  <si>
    <t>AZ-2020-943322</t>
  </si>
  <si>
    <t>AZ-2020-7429996</t>
  </si>
  <si>
    <t>AZ-2020-7971631</t>
  </si>
  <si>
    <t>AZ-2020-3365059</t>
  </si>
  <si>
    <t>AZ-2020-2938834</t>
  </si>
  <si>
    <t>AZ-2020-5262260</t>
  </si>
  <si>
    <t>AZ-2020-7087308</t>
  </si>
  <si>
    <t>AZ-2020-9985308</t>
  </si>
  <si>
    <t>AZ-2020-4853423</t>
  </si>
  <si>
    <t>AZ-2020-4532840</t>
  </si>
  <si>
    <t>AZ-2020-1789531</t>
  </si>
  <si>
    <t>AZ-2020-6369944</t>
  </si>
  <si>
    <t>AZ-2020-6417191</t>
  </si>
  <si>
    <t>AZ-2020-7850198</t>
  </si>
  <si>
    <t>AZ-2020-2970891</t>
  </si>
  <si>
    <t>BN-2020-8662125</t>
  </si>
  <si>
    <t>BN-2020-8860011</t>
  </si>
  <si>
    <t>BN-2020-5394527</t>
  </si>
  <si>
    <t>AZ-2020-8465046</t>
  </si>
  <si>
    <t>AZ-2020-7029470</t>
  </si>
  <si>
    <t>AZ-2020-7677326</t>
  </si>
  <si>
    <t>BN-2020-5195866</t>
  </si>
  <si>
    <t>AZ-2020-7523947</t>
  </si>
  <si>
    <t>AZ-2020-6921554</t>
  </si>
  <si>
    <t>AZ-2020-3490353</t>
  </si>
  <si>
    <t>BN-2020-3059145</t>
  </si>
  <si>
    <t>AZ-2020-1810265</t>
  </si>
  <si>
    <t>BN-2020-4184699</t>
  </si>
  <si>
    <t>AZ-2020-951643</t>
  </si>
  <si>
    <t>AZ-2020-1651078</t>
  </si>
  <si>
    <t>AZ-2020-7311439</t>
  </si>
  <si>
    <t>BN-2020-2820764</t>
  </si>
  <si>
    <t>AZ-2020-4813985</t>
  </si>
  <si>
    <t>AZ-2020-7461452</t>
  </si>
  <si>
    <t>AZ-2020-9211043</t>
  </si>
  <si>
    <t>AZ-2020-6992857</t>
  </si>
  <si>
    <t>BN-2020-6348676</t>
  </si>
  <si>
    <t>BN-2020-5288178</t>
  </si>
  <si>
    <t>BN-2020-8200042</t>
  </si>
  <si>
    <t>AZ-2020-7889510</t>
  </si>
  <si>
    <t>BN-2020-256121</t>
  </si>
  <si>
    <t>AZ-2020-1384940</t>
  </si>
  <si>
    <t>AZ-2020-874954</t>
  </si>
  <si>
    <t>AZ-2020-1406543</t>
  </si>
  <si>
    <t>AZ-2020-8434539</t>
  </si>
  <si>
    <t>AZ-2020-2751924</t>
  </si>
  <si>
    <t>BN-2020-183691</t>
  </si>
  <si>
    <t>BN-2020-8414953</t>
  </si>
  <si>
    <t>AZ-2020-7631532</t>
  </si>
  <si>
    <t>AZ-2020-957579</t>
  </si>
  <si>
    <t>AZ-2020-1345177</t>
  </si>
  <si>
    <t>AZ-2020-6591683</t>
  </si>
  <si>
    <t>AZ-2020-302918</t>
  </si>
  <si>
    <t>BN-2020-9605116</t>
  </si>
  <si>
    <t>BN-2020-7104016</t>
  </si>
  <si>
    <t>BN-2020-5433967</t>
  </si>
  <si>
    <t>AZ-2020-1500509</t>
  </si>
  <si>
    <t>AZ-2020-6376092</t>
  </si>
  <si>
    <t>AZ-2020-8368364</t>
  </si>
  <si>
    <t>AZ-2020-9231454</t>
  </si>
  <si>
    <t>BN-2020-1644074</t>
  </si>
  <si>
    <t>AZ-2020-7674901</t>
  </si>
  <si>
    <t>AZ-2020-771628</t>
  </si>
  <si>
    <t>AZ-2020-5907386</t>
  </si>
  <si>
    <t>AZ-2020-451470</t>
  </si>
  <si>
    <t>AZ-2020-2003221</t>
  </si>
  <si>
    <t>AZ-2020-1537388</t>
  </si>
  <si>
    <t>AZ-2020-9501435</t>
  </si>
  <si>
    <t>AZ-2020-9667148</t>
  </si>
  <si>
    <t>AZ-2020-1031006</t>
  </si>
  <si>
    <t>BN-2020-9505368</t>
  </si>
  <si>
    <t>BN-2020-7217893</t>
  </si>
  <si>
    <t>AZ-2020-73919</t>
  </si>
  <si>
    <t>AZ-2020-5001546</t>
  </si>
  <si>
    <t>AZ-2020-1722758</t>
  </si>
  <si>
    <t>AZ-2020-7064171</t>
  </si>
  <si>
    <t>AZ-2020-2626732</t>
  </si>
  <si>
    <t>BN-2020-720460</t>
  </si>
  <si>
    <t>AZ-2020-2462721</t>
  </si>
  <si>
    <t>AZ-2020-3435538</t>
  </si>
  <si>
    <t>AZ-2020-464926</t>
  </si>
  <si>
    <t>BN-2020-3388525</t>
  </si>
  <si>
    <t>AZ-2020-2827318</t>
  </si>
  <si>
    <t>AZ-2020-869574</t>
  </si>
  <si>
    <t>AZ-2020-2513839</t>
  </si>
  <si>
    <t>AZ-2020-6371267</t>
  </si>
  <si>
    <t>AZ-2020-8403206</t>
  </si>
  <si>
    <t>AZ-2020-7989750</t>
  </si>
  <si>
    <t>AZ-2020-9237127</t>
  </si>
  <si>
    <t>AZ-2020-1627785</t>
  </si>
  <si>
    <t>AZ-2020-4411844</t>
  </si>
  <si>
    <t>BN-2020-9077460</t>
  </si>
  <si>
    <t>BN-2020-9196475</t>
  </si>
  <si>
    <t>AZ-2020-7586944</t>
  </si>
  <si>
    <t>AZ-2020-827677</t>
  </si>
  <si>
    <t>AZ-2020-9800130</t>
  </si>
  <si>
    <t>AZ-2020-1648520</t>
  </si>
  <si>
    <t>AZ-2020-1100963</t>
  </si>
  <si>
    <t>BN-2020-3390552</t>
  </si>
  <si>
    <t>AZ-2020-8169593</t>
  </si>
  <si>
    <t>AZ-2020-1234027</t>
  </si>
  <si>
    <t>AZ-2020-1850952</t>
  </si>
  <si>
    <t>AZ-2020-6068196</t>
  </si>
  <si>
    <t>BN-2020-4253204</t>
  </si>
  <si>
    <t>AZ-2020-4141307</t>
  </si>
  <si>
    <t>AZ-2020-8726889</t>
  </si>
  <si>
    <t>AZ-2020-6617050</t>
  </si>
  <si>
    <t>BN-2020-141614</t>
  </si>
  <si>
    <t>AZ-2020-2222436</t>
  </si>
  <si>
    <t>AZ-2020-7237498</t>
  </si>
  <si>
    <t>AZ-2020-6416816</t>
  </si>
  <si>
    <t>AZ-2020-5904307</t>
  </si>
  <si>
    <t>AZ-2020-9669717</t>
  </si>
  <si>
    <t>AZ-2020-2184754</t>
  </si>
  <si>
    <t>BN-2020-8675695</t>
  </si>
  <si>
    <t>BN-2020-7755774</t>
  </si>
  <si>
    <t>AZ-2020-9071666</t>
  </si>
  <si>
    <t>AZ-2020-9453588</t>
  </si>
  <si>
    <t>AZ-2020-4300696</t>
  </si>
  <si>
    <t>AZ-2020-2814232</t>
  </si>
  <si>
    <t>AZ-2020-4005436</t>
  </si>
  <si>
    <t>BN-2020-1029771</t>
  </si>
  <si>
    <t>AZ-2020-7489217</t>
  </si>
  <si>
    <t>AZ-2020-3104391</t>
  </si>
  <si>
    <t>AZ-2020-873456</t>
  </si>
  <si>
    <t>AZ-2020-171194</t>
  </si>
  <si>
    <t>AZ-2020-9553455</t>
  </si>
  <si>
    <t>AZ-2020-7671653</t>
  </si>
  <si>
    <t>BN-2020-1365055</t>
  </si>
  <si>
    <t>AZ-2020-2976788</t>
  </si>
  <si>
    <t>AZ-2020-4302372</t>
  </si>
  <si>
    <t>AZ-2020-7556603</t>
  </si>
  <si>
    <t>AZ-2020-8910034</t>
  </si>
  <si>
    <t>AZ-2020-3052351</t>
  </si>
  <si>
    <t>AZ-2020-4423146</t>
  </si>
  <si>
    <t>AZ-2020-6815344</t>
  </si>
  <si>
    <t>AZ-2020-6540731</t>
  </si>
  <si>
    <t>AZ-2020-9049476</t>
  </si>
  <si>
    <t>AZ-2020-4096327</t>
  </si>
  <si>
    <t>BN-2020-1840442</t>
  </si>
  <si>
    <t>BN-2020-2024593</t>
  </si>
  <si>
    <t>AZ-2020-1125061</t>
  </si>
  <si>
    <t>AZ-2020-398573</t>
  </si>
  <si>
    <t>AZ-2020-561051</t>
  </si>
  <si>
    <t>AZ-2020-1264842</t>
  </si>
  <si>
    <t>AZ-2020-9799805</t>
  </si>
  <si>
    <t>AZ-2020-1814143</t>
  </si>
  <si>
    <t>AZ-2020-925819</t>
  </si>
  <si>
    <t>AZ-2020-9490476</t>
  </si>
  <si>
    <t>AZ-2020-9427035</t>
  </si>
  <si>
    <t>AZ-2020-6079370</t>
  </si>
  <si>
    <t>AZ-2020-1210526</t>
  </si>
  <si>
    <t>AZ-2020-9160965</t>
  </si>
  <si>
    <t>AZ-2020-7761604</t>
  </si>
  <si>
    <t>AZ-2020-3182076</t>
  </si>
  <si>
    <t>AZ-2020-3813896</t>
  </si>
  <si>
    <t>BN-2020-7987412</t>
  </si>
  <si>
    <t>AZ-2020-5610713</t>
  </si>
  <si>
    <t>AZ-2020-4161801</t>
  </si>
  <si>
    <t>AZ-2020-4808160</t>
  </si>
  <si>
    <t>AZ-2020-37215</t>
  </si>
  <si>
    <t>AZ-2020-9304844</t>
  </si>
  <si>
    <t>AZ-2020-2227616</t>
  </si>
  <si>
    <t>BN-2020-7240284</t>
  </si>
  <si>
    <t>AZ-2020-1949462</t>
  </si>
  <si>
    <t>BN-2020-873448</t>
  </si>
  <si>
    <t>AZ-2020-3772420</t>
  </si>
  <si>
    <t>AZ-2020-7250654</t>
  </si>
  <si>
    <t>BN-2020-723325</t>
  </si>
  <si>
    <t>AZ-2020-1214247</t>
  </si>
  <si>
    <t>AZ-2020-7938746</t>
  </si>
  <si>
    <t>AZ-2020-1176951</t>
  </si>
  <si>
    <t>AZ-2020-490653</t>
  </si>
  <si>
    <t>AZ-2020-3973633</t>
  </si>
  <si>
    <t>AZ-2020-982062</t>
  </si>
  <si>
    <t>AZ-2020-9340970</t>
  </si>
  <si>
    <t>AZ-2020-3294671</t>
  </si>
  <si>
    <t>AZ-2020-2050353</t>
  </si>
  <si>
    <t>BN-2020-9322615</t>
  </si>
  <si>
    <t>BN-2020-8336784</t>
  </si>
  <si>
    <t>BN-2020-2769143</t>
  </si>
  <si>
    <t>BN-2020-1710489</t>
  </si>
  <si>
    <t>AZ-2020-3601642</t>
  </si>
  <si>
    <t>AZ-2020-3486509</t>
  </si>
  <si>
    <t>BN-2020-2590237</t>
  </si>
  <si>
    <t>AZ-2020-424456</t>
  </si>
  <si>
    <t>AZ-2020-1643154</t>
  </si>
  <si>
    <t>BN-2020-847015</t>
  </si>
  <si>
    <t>BN-2020-2480947</t>
  </si>
  <si>
    <t>AZ-2020-7357839</t>
  </si>
  <si>
    <t>BN-2020-2793223</t>
  </si>
  <si>
    <t>AZ-2020-2357034</t>
  </si>
  <si>
    <t>AZ-2020-7297045</t>
  </si>
  <si>
    <t>AZ-2020-1063312</t>
  </si>
  <si>
    <t>BN-2020-9454335</t>
  </si>
  <si>
    <t>AZ-2020-629185</t>
  </si>
  <si>
    <t>BN-2020-3932885</t>
  </si>
  <si>
    <t>BN-2020-8901808</t>
  </si>
  <si>
    <t>AZ-2020-6007479</t>
  </si>
  <si>
    <t>AZ-2020-5171390</t>
  </si>
  <si>
    <t>AZ-2020-2450675</t>
  </si>
  <si>
    <t>BN-2020-6728317</t>
  </si>
  <si>
    <t>AZ-2020-3337220</t>
  </si>
  <si>
    <t>AZ-2020-2434811</t>
  </si>
  <si>
    <t>BN-2020-3254922</t>
  </si>
  <si>
    <t>AZ-2020-3935458</t>
  </si>
  <si>
    <t>AZ-2020-3515644</t>
  </si>
  <si>
    <t>AZ-2020-7755633</t>
  </si>
  <si>
    <t>BN-2020-2247108</t>
  </si>
  <si>
    <t>BN-2020-4439076</t>
  </si>
  <si>
    <t>AZ-2020-661541</t>
  </si>
  <si>
    <t>AZ-2020-9763714</t>
  </si>
  <si>
    <t>AZ-2020-1383136</t>
  </si>
  <si>
    <t>AZ-2020-2040826</t>
  </si>
  <si>
    <t>AZ-2020-1116063</t>
  </si>
  <si>
    <t>BN-2020-6872089</t>
  </si>
  <si>
    <t>AZ-2020-6923537</t>
  </si>
  <si>
    <t>AZ-2020-3505333</t>
  </si>
  <si>
    <t>BN-2020-8465535</t>
  </si>
  <si>
    <t>AZ-2020-3689624</t>
  </si>
  <si>
    <t>AZ-2020-6510788</t>
  </si>
  <si>
    <t>BN-2020-8886681</t>
  </si>
  <si>
    <t>AZ-2020-3520474</t>
  </si>
  <si>
    <t>AZ-2020-8938202</t>
  </si>
  <si>
    <t>AZ-2020-9396037</t>
  </si>
  <si>
    <t>AZ-2020-1577687</t>
  </si>
  <si>
    <t>BN-2020-7860696</t>
  </si>
  <si>
    <t>AZ-2020-2424025</t>
  </si>
  <si>
    <t>AZ-2020-4874543</t>
  </si>
  <si>
    <t>AZ-2020-7520168</t>
  </si>
  <si>
    <t>AZ-2020-9394311</t>
  </si>
  <si>
    <t>AZ-2020-7919295</t>
  </si>
  <si>
    <t>AZ-2020-9601062</t>
  </si>
  <si>
    <t>AZ-2020-6343477</t>
  </si>
  <si>
    <t>AZ-2020-2345149</t>
  </si>
  <si>
    <t>AZ-2020-9818400</t>
  </si>
  <si>
    <t>AZ-2020-4863175</t>
  </si>
  <si>
    <t>AZ-2020-3919315</t>
  </si>
  <si>
    <t>AZ-2020-5240819</t>
  </si>
  <si>
    <t>AZ-2020-7281587</t>
  </si>
  <si>
    <t>AZ-2020-1751005</t>
  </si>
  <si>
    <t>BN-2020-3616374</t>
  </si>
  <si>
    <t>AZ-2020-2201530</t>
  </si>
  <si>
    <t>AZ-2020-7606477</t>
  </si>
  <si>
    <t>AZ-2020-3736709</t>
  </si>
  <si>
    <t>BN-2020-2836237</t>
  </si>
  <si>
    <t>AZ-2020-1774034</t>
  </si>
  <si>
    <t>AZ-2020-2742520</t>
  </si>
  <si>
    <t>AZ-2020-9615628</t>
  </si>
  <si>
    <t>AZ-2020-2342130</t>
  </si>
  <si>
    <t>BN-2020-5098114</t>
  </si>
  <si>
    <t>AZ-2020-3621371</t>
  </si>
  <si>
    <t>AZ-2020-7003401</t>
  </si>
  <si>
    <t>AZ-2020-5149615</t>
  </si>
  <si>
    <t>AZ-2020-9266108</t>
  </si>
  <si>
    <t>BN-2020-9201500</t>
  </si>
  <si>
    <t>BN-2020-7331747</t>
  </si>
  <si>
    <t>AZ-2020-2928633</t>
  </si>
  <si>
    <t>BN-2020-6776208</t>
  </si>
  <si>
    <t>AZ-2020-8977452</t>
  </si>
  <si>
    <t>AZ-2020-7541592</t>
  </si>
  <si>
    <t>AZ-2020-3319820</t>
  </si>
  <si>
    <t>AZ-2020-6771393</t>
  </si>
  <si>
    <t>AZ-2020-231557</t>
  </si>
  <si>
    <t>BN-2020-5924250</t>
  </si>
  <si>
    <t>BN-2020-1899005</t>
  </si>
  <si>
    <t>BN-2020-2859284</t>
  </si>
  <si>
    <t>AZ-2020-2540881</t>
  </si>
  <si>
    <t>AZ-2020-3409948</t>
  </si>
  <si>
    <t>AZ-2020-7160748</t>
  </si>
  <si>
    <t>AZ-2020-1883755</t>
  </si>
  <si>
    <t>AZ-2020-331125</t>
  </si>
  <si>
    <t>AZ-2020-4857966</t>
  </si>
  <si>
    <t>AZ-2020-2823287</t>
  </si>
  <si>
    <t>AZ-2020-9614824</t>
  </si>
  <si>
    <t>AZ-2020-1561905</t>
  </si>
  <si>
    <t>AZ-2020-3853973</t>
  </si>
  <si>
    <t>BN-2020-205322</t>
  </si>
  <si>
    <t>BN-2020-8746032</t>
  </si>
  <si>
    <t>BN-2020-4615996</t>
  </si>
  <si>
    <t>BN-2020-6784776</t>
  </si>
  <si>
    <t>AZ-2020-1952755</t>
  </si>
  <si>
    <t>AZ-2020-6376256</t>
  </si>
  <si>
    <t>AZ-2020-2667819</t>
  </si>
  <si>
    <t>AZ-2020-6580812</t>
  </si>
  <si>
    <t>AZ-2020-1381532</t>
  </si>
  <si>
    <t>AZ-2020-2408041</t>
  </si>
  <si>
    <t>AZ-2020-4238116</t>
  </si>
  <si>
    <t>AZ-2020-8875162</t>
  </si>
  <si>
    <t>AZ-2020-2744098</t>
  </si>
  <si>
    <t>AZ-2020-3581207</t>
  </si>
  <si>
    <t>AZ-2020-3293299</t>
  </si>
  <si>
    <t>AZ-2020-7403782</t>
  </si>
  <si>
    <t>AZ-2020-6409303</t>
  </si>
  <si>
    <t>AZ-2020-9037690</t>
  </si>
  <si>
    <t>AZ-2020-5626763</t>
  </si>
  <si>
    <t>BN-2020-9766110</t>
  </si>
  <si>
    <t>AZ-2020-8078342</t>
  </si>
  <si>
    <t>AZ-2020-3630447</t>
  </si>
  <si>
    <t>AZ-2020-9492180</t>
  </si>
  <si>
    <t>AZ-2020-1071791</t>
  </si>
  <si>
    <t>AZ-2020-2185703</t>
  </si>
  <si>
    <t>AZ-2020-6827318</t>
  </si>
  <si>
    <t>AZ-2020-8939164</t>
  </si>
  <si>
    <t>AZ-2020-4522035</t>
  </si>
  <si>
    <t>AZ-2020-9836738</t>
  </si>
  <si>
    <t>AZ-2020-7407421</t>
  </si>
  <si>
    <t>AZ-2020-664111</t>
  </si>
  <si>
    <t>BN-2020-5381064</t>
  </si>
  <si>
    <t>AZ-2020-6596978</t>
  </si>
  <si>
    <t>AZ-2020-7198140</t>
  </si>
  <si>
    <t>AZ-2020-1988121</t>
  </si>
  <si>
    <t>AZ-2020-7062936</t>
  </si>
  <si>
    <t>AZ-2020-3487079</t>
  </si>
  <si>
    <t>AZ-2020-7273357</t>
  </si>
  <si>
    <t>AZ-2020-5515601</t>
  </si>
  <si>
    <t>AZ-2020-8439638</t>
  </si>
  <si>
    <t>AZ-2020-8903845</t>
  </si>
  <si>
    <t>BN-2020-7235703</t>
  </si>
  <si>
    <t>BN-2020-7644341</t>
  </si>
  <si>
    <t>AZ-2020-1821964</t>
  </si>
  <si>
    <t>AZ-2020-517660</t>
  </si>
  <si>
    <t>AZ-2020-8186221</t>
  </si>
  <si>
    <t>AZ-2020-9672099</t>
  </si>
  <si>
    <t>AZ-2020-7505470</t>
  </si>
  <si>
    <t>AZ-2020-1801212</t>
  </si>
  <si>
    <t>AZ-2020-2193596</t>
  </si>
  <si>
    <t>AZ-2020-2590055</t>
  </si>
  <si>
    <t>BN-2020-2613317</t>
  </si>
  <si>
    <t>BN-2020-8846248</t>
  </si>
  <si>
    <t>BN-2020-1453436</t>
  </si>
  <si>
    <t>AZ-2020-415740</t>
  </si>
  <si>
    <t>AZ-2020-2676448</t>
  </si>
  <si>
    <t>AZ-2020-8282656</t>
  </si>
  <si>
    <t>BN-2020-4774400</t>
  </si>
  <si>
    <t>AZ-2020-4011569</t>
  </si>
  <si>
    <t>AZ-2020-514342</t>
  </si>
  <si>
    <t>AZ-2020-7207292</t>
  </si>
  <si>
    <t>AZ-2020-5159296</t>
  </si>
  <si>
    <t>AZ-2020-7579239</t>
  </si>
  <si>
    <t>AZ-2020-9886998</t>
  </si>
  <si>
    <t>AZ-2020-9482146</t>
  </si>
  <si>
    <t>AZ-2020-8459851</t>
  </si>
  <si>
    <t>AZ-2020-3181523</t>
  </si>
  <si>
    <t>BN-2020-5546436</t>
  </si>
  <si>
    <t>AZ-2020-6998703</t>
  </si>
  <si>
    <t>AZ-2020-7027662</t>
  </si>
  <si>
    <t>AZ-2020-8144166</t>
  </si>
  <si>
    <t>BN-2020-7559738</t>
  </si>
  <si>
    <t>AZ-2020-8057187</t>
  </si>
  <si>
    <t>AZ-2020-1946640</t>
  </si>
  <si>
    <t>AZ-2020-649992</t>
  </si>
  <si>
    <t>AZ-2020-8723152</t>
  </si>
  <si>
    <t>AZ-2020-8733795</t>
  </si>
  <si>
    <t>AZ-2020-5152907</t>
  </si>
  <si>
    <t>AZ-2020-5322178</t>
  </si>
  <si>
    <t>AZ-2020-506999</t>
  </si>
  <si>
    <t>AZ-2020-6202346</t>
  </si>
  <si>
    <t>AZ-2020-3655413</t>
  </si>
  <si>
    <t>AZ-2020-1291108</t>
  </si>
  <si>
    <t>AZ-2020-2904256</t>
  </si>
  <si>
    <t>AZ-2020-8881381</t>
  </si>
  <si>
    <t>AZ-2020-7965791</t>
  </si>
  <si>
    <t>BN-2020-3586666</t>
  </si>
  <si>
    <t>BN-2020-2217605</t>
  </si>
  <si>
    <t>AZ-2020-9295804</t>
  </si>
  <si>
    <t>AZ-2020-4697913</t>
  </si>
  <si>
    <t>AZ-2020-9695675</t>
  </si>
  <si>
    <t>AZ-2020-9714156</t>
  </si>
  <si>
    <t>AZ-2020-4476196</t>
  </si>
  <si>
    <t>AZ-2020-6999743</t>
  </si>
  <si>
    <t>AZ-2020-4956361</t>
  </si>
  <si>
    <t>AZ-2020-5156362</t>
  </si>
  <si>
    <t>AZ-2020-3030732</t>
  </si>
  <si>
    <t>BN-2020-9634659</t>
  </si>
  <si>
    <t>BN-2020-704979</t>
  </si>
  <si>
    <t>BN-2020-4750589</t>
  </si>
  <si>
    <t>AZ-2020-7826835</t>
  </si>
  <si>
    <t>AZ-2020-3542766</t>
  </si>
  <si>
    <t>AZ-2020-4475228</t>
  </si>
  <si>
    <t>AZ-2020-4110673</t>
  </si>
  <si>
    <t>AZ-2020-8203288</t>
  </si>
  <si>
    <t>AZ-2020-5677067</t>
  </si>
  <si>
    <t>AZ-2020-9667872</t>
  </si>
  <si>
    <t>AZ-2020-2492016</t>
  </si>
  <si>
    <t>AZ-2020-6849186</t>
  </si>
  <si>
    <t>AZ-2020-8594420</t>
  </si>
  <si>
    <t>AZ-2020-9568691</t>
  </si>
  <si>
    <t>AZ-2020-5345819</t>
  </si>
  <si>
    <t>AZ-2020-9695680</t>
  </si>
  <si>
    <t>AZ-2020-4295512</t>
  </si>
  <si>
    <t>BN-2020-5235774</t>
  </si>
  <si>
    <t>AZ-2020-1605480</t>
  </si>
  <si>
    <t>AZ-2020-9819217</t>
  </si>
  <si>
    <t>AZ-2020-9222896</t>
  </si>
  <si>
    <t>AZ-2020-4561991</t>
  </si>
  <si>
    <t>AZ-2020-1411846</t>
  </si>
  <si>
    <t>AZ-2020-6696550</t>
  </si>
  <si>
    <t>BN-2020-4383026</t>
  </si>
  <si>
    <t>BN-2020-4385280</t>
  </si>
  <si>
    <t>BN-2020-4936189</t>
  </si>
  <si>
    <t>AZ-2020-5408714</t>
  </si>
  <si>
    <t>AZ-2020-9218935</t>
  </si>
  <si>
    <t>AZ-2020-6193162</t>
  </si>
  <si>
    <t>AZ-2020-2187904</t>
  </si>
  <si>
    <t>AZ-2020-5466506</t>
  </si>
  <si>
    <t>AZ-2020-5728837</t>
  </si>
  <si>
    <t>AZ-2020-1817772</t>
  </si>
  <si>
    <t>AZ-2020-3082867</t>
  </si>
  <si>
    <t>AZ-2020-3246904</t>
  </si>
  <si>
    <t>AZ-2020-6918237</t>
  </si>
  <si>
    <t>AZ-2020-3970156</t>
  </si>
  <si>
    <t>AZ-2020-7085203</t>
  </si>
  <si>
    <t>AZ-2020-568534</t>
  </si>
  <si>
    <t>AZ-2020-1622139</t>
  </si>
  <si>
    <t>AZ-2020-9860400</t>
  </si>
  <si>
    <t>BN-2020-8141074</t>
  </si>
  <si>
    <t>BN-2020-8498920</t>
  </si>
  <si>
    <t>BN-2020-6027160</t>
  </si>
  <si>
    <t>AZ-2020-5380367</t>
  </si>
  <si>
    <t>AZ-2020-6814882</t>
  </si>
  <si>
    <t>AZ-2020-334946</t>
  </si>
  <si>
    <t>BN-2020-1971141</t>
  </si>
  <si>
    <t>AZ-2020-2807686</t>
  </si>
  <si>
    <t>AZ-2020-6411999</t>
  </si>
  <si>
    <t>AZ-2020-5770966</t>
  </si>
  <si>
    <t>AZ-2020-998550</t>
  </si>
  <si>
    <t>AZ-2020-8353362</t>
  </si>
  <si>
    <t>AZ-2020-6297647</t>
  </si>
  <si>
    <t>AZ-2020-4504749</t>
  </si>
  <si>
    <t>AZ-2020-2950008</t>
  </si>
  <si>
    <t>AZ-2020-2335503</t>
  </si>
  <si>
    <t>AZ-2020-5494640</t>
  </si>
  <si>
    <t>AZ-2020-6368179</t>
  </si>
  <si>
    <t>AZ-2020-5763225</t>
  </si>
  <si>
    <t>AZ-2020-6517579</t>
  </si>
  <si>
    <t>BN-2020-9713338</t>
  </si>
  <si>
    <t>AZ-2020-855132</t>
  </si>
  <si>
    <t>AZ-2020-1295190</t>
  </si>
  <si>
    <t>AZ-2020-5705972</t>
  </si>
  <si>
    <t>AZ-2020-4743225</t>
  </si>
  <si>
    <t>AZ-2020-5821789</t>
  </si>
  <si>
    <t>AZ-2020-1880028</t>
  </si>
  <si>
    <t>AZ-2020-4493461</t>
  </si>
  <si>
    <t>AZ-2020-5138452</t>
  </si>
  <si>
    <t>BN-2020-9279077</t>
  </si>
  <si>
    <t>BN-2020-2885506</t>
  </si>
  <si>
    <t>BN-2020-2772925</t>
  </si>
  <si>
    <t>AZ-2020-4846430</t>
  </si>
  <si>
    <t>AZ-2020-9215756</t>
  </si>
  <si>
    <t>AZ-2020-5550054</t>
  </si>
  <si>
    <t>AZ-2020-7120418</t>
  </si>
  <si>
    <t>AZ-2020-650441</t>
  </si>
  <si>
    <t>AZ-2020-7359677</t>
  </si>
  <si>
    <t>AZ-2020-532125</t>
  </si>
  <si>
    <t>AZ-2020-4707910</t>
  </si>
  <si>
    <t>AZ-2020-6044174</t>
  </si>
  <si>
    <t>AZ-2020-9824792</t>
  </si>
  <si>
    <t>AZ-2020-3751519</t>
  </si>
  <si>
    <t>BN-2020-8465204</t>
  </si>
  <si>
    <t>AZ-2020-9488073</t>
  </si>
  <si>
    <t>AZ-2020-4009939</t>
  </si>
  <si>
    <t>AZ-2020-3700237</t>
  </si>
  <si>
    <t>BN-2020-1106280</t>
  </si>
  <si>
    <t>AZ-2020-9944361</t>
  </si>
  <si>
    <t>AZ-2020-6501898</t>
  </si>
  <si>
    <t>AZ-2020-7839714</t>
  </si>
  <si>
    <t>AZ-2020-8140932</t>
  </si>
  <si>
    <t>AZ-2020-4828873</t>
  </si>
  <si>
    <t>BN-2020-1206890</t>
  </si>
  <si>
    <t>AZ-2021-503783</t>
  </si>
  <si>
    <t>AZ-2021-7367497</t>
  </si>
  <si>
    <t>AZ-2021-6051551</t>
  </si>
  <si>
    <t>AZ-2021-8629529</t>
  </si>
  <si>
    <t>AZ-2021-5548101</t>
  </si>
  <si>
    <t>AZ-2021-2868494</t>
  </si>
  <si>
    <t>AZ-2021-8665589</t>
  </si>
  <si>
    <t>AZ-2021-7684337</t>
  </si>
  <si>
    <t>AZ-2021-4847875</t>
  </si>
  <si>
    <t>AZ-2021-5755463</t>
  </si>
  <si>
    <t>AZ-2021-3735155</t>
  </si>
  <si>
    <t>AZ-2021-5279450</t>
  </si>
  <si>
    <t>BN-2021-9867098</t>
  </si>
  <si>
    <t>BN-2021-9407100</t>
  </si>
  <si>
    <t>AZ-2021-3328876</t>
  </si>
  <si>
    <t>AZ-2021-2015802</t>
  </si>
  <si>
    <t>AZ-2021-7017402</t>
  </si>
  <si>
    <t>AZ-2021-7897530</t>
  </si>
  <si>
    <t>BN-2021-6770556</t>
  </si>
  <si>
    <t>BN-2021-4341327</t>
  </si>
  <si>
    <t>AZ-2021-3564823</t>
  </si>
  <si>
    <t>AZ-2021-6623035</t>
  </si>
  <si>
    <t>BN-2021-2401973</t>
  </si>
  <si>
    <t>BN-2021-7266864</t>
  </si>
  <si>
    <t>AZ-2021-1777709</t>
  </si>
  <si>
    <t>BN-2021-8880167</t>
  </si>
  <si>
    <t>AZ-2021-7722338</t>
  </si>
  <si>
    <t>AZ-2021-4629929</t>
  </si>
  <si>
    <t>BN-2021-5809752</t>
  </si>
  <si>
    <t>AZ-2021-5584344</t>
  </si>
  <si>
    <t>AZ-2021-351604</t>
  </si>
  <si>
    <t>AZ-2021-273412</t>
  </si>
  <si>
    <t>AZ-2021-8382416</t>
  </si>
  <si>
    <t>BN-2021-3136771</t>
  </si>
  <si>
    <t>AZ-2021-6878951</t>
  </si>
  <si>
    <t>BN-2021-3013518</t>
  </si>
  <si>
    <t>AZ-2021-1380868</t>
  </si>
  <si>
    <t>AZ-2021-1651080</t>
  </si>
  <si>
    <t>BN-2021-9140606</t>
  </si>
  <si>
    <t>AZ-2021-5727420</t>
  </si>
  <si>
    <t>AZ-2021-2652268</t>
  </si>
  <si>
    <t>AZ-2021-7816425</t>
  </si>
  <si>
    <t>BN-2021-4893247</t>
  </si>
  <si>
    <t>BN-2021-9449552</t>
  </si>
  <si>
    <t>AZ-2021-7980610</t>
  </si>
  <si>
    <t>AZ-2021-469953</t>
  </si>
  <si>
    <t>AZ-2021-2156489</t>
  </si>
  <si>
    <t>BN-2021-9700722</t>
  </si>
  <si>
    <t>AZ-2021-6231754</t>
  </si>
  <si>
    <t>AZ-2021-6986515</t>
  </si>
  <si>
    <t>AZ-2021-9918449</t>
  </si>
  <si>
    <t>BN-2021-5166779</t>
  </si>
  <si>
    <t>AZ-2021-2960251</t>
  </si>
  <si>
    <t>AZ-2021-2671992</t>
  </si>
  <si>
    <t>AZ-2021-2055109</t>
  </si>
  <si>
    <t>AZ-2021-3213150</t>
  </si>
  <si>
    <t>BN-2021-299612</t>
  </si>
  <si>
    <t>AZ-2021-4544800</t>
  </si>
  <si>
    <t>AZ-2021-3807321</t>
  </si>
  <si>
    <t>BN-2021-9616857</t>
  </si>
  <si>
    <t>AZ-2021-3946948</t>
  </si>
  <si>
    <t>AZ-2021-2820920</t>
  </si>
  <si>
    <t>AZ-2021-3010251</t>
  </si>
  <si>
    <t>AZ-2021-6752610</t>
  </si>
  <si>
    <t>AZ-2021-7228854</t>
  </si>
  <si>
    <t>AZ-2021-7321100</t>
  </si>
  <si>
    <t>AZ-2021-7144565</t>
  </si>
  <si>
    <t>AZ-2021-2871668</t>
  </si>
  <si>
    <t>BN-2021-9290481</t>
  </si>
  <si>
    <t>BN-2021-3382975</t>
  </si>
  <si>
    <t>BN-2021-1331129</t>
  </si>
  <si>
    <t>AZ-2021-4695676</t>
  </si>
  <si>
    <t>AZ-2021-3945159</t>
  </si>
  <si>
    <t>AZ-2021-9011810</t>
  </si>
  <si>
    <t>AZ-2021-9561229</t>
  </si>
  <si>
    <t>AZ-2021-8886888</t>
  </si>
  <si>
    <t>AZ-2021-3615405</t>
  </si>
  <si>
    <t>AZ-2021-2326728</t>
  </si>
  <si>
    <t>AZ-2021-5414394</t>
  </si>
  <si>
    <t>AZ-2021-7432125</t>
  </si>
  <si>
    <t>AZ-2021-3240279</t>
  </si>
  <si>
    <t>AZ-2021-8073030</t>
  </si>
  <si>
    <t>AZ-2021-2176321</t>
  </si>
  <si>
    <t>AZ-2021-6727815</t>
  </si>
  <si>
    <t>BN-2021-4799461</t>
  </si>
  <si>
    <t>AZ-2021-2543728</t>
  </si>
  <si>
    <t>AZ-2021-5618909</t>
  </si>
  <si>
    <t>BN-2021-5031652</t>
  </si>
  <si>
    <t>AZ-2021-5956200</t>
  </si>
  <si>
    <t>AZ-2021-8717132</t>
  </si>
  <si>
    <t>AZ-2021-5973839</t>
  </si>
  <si>
    <t>AZ-2021-253234</t>
  </si>
  <si>
    <t>BN-2021-8439557</t>
  </si>
  <si>
    <t>AZ-2021-4378960</t>
  </si>
  <si>
    <t>AZ-2021-2192067</t>
  </si>
  <si>
    <t>AZ-2021-673329</t>
  </si>
  <si>
    <t>AZ-2021-8471021</t>
  </si>
  <si>
    <t>AZ-2021-3726775</t>
  </si>
  <si>
    <t>AZ-2021-9809267</t>
  </si>
  <si>
    <t>AZ-2021-4218614</t>
  </si>
  <si>
    <t>AZ-2021-308992</t>
  </si>
  <si>
    <t>BN-2021-931788</t>
  </si>
  <si>
    <t>BN-2021-695531</t>
  </si>
  <si>
    <t>AZ-2021-7527034</t>
  </si>
  <si>
    <t>AZ-2021-6530870</t>
  </si>
  <si>
    <t>AZ-2021-4467970</t>
  </si>
  <si>
    <t>AZ-2021-8255562</t>
  </si>
  <si>
    <t>BN-2021-4296083</t>
  </si>
  <si>
    <t>AZ-2021-248580</t>
  </si>
  <si>
    <t>AZ-2021-7788817</t>
  </si>
  <si>
    <t>BN-2021-6654640</t>
  </si>
  <si>
    <t>AZ-2021-6823803</t>
  </si>
  <si>
    <t>AZ-2021-4602895</t>
  </si>
  <si>
    <t>AZ-2021-5815303</t>
  </si>
  <si>
    <t>AZ-2021-3888761</t>
  </si>
  <si>
    <t>AZ-2021-3816496</t>
  </si>
  <si>
    <t>AZ-2021-8667063</t>
  </si>
  <si>
    <t>AZ-2021-2039163</t>
  </si>
  <si>
    <t>AZ-2021-5724915</t>
  </si>
  <si>
    <t>AZ-2021-589374</t>
  </si>
  <si>
    <t>AZ-2021-3395189</t>
  </si>
  <si>
    <t>AZ-2021-3483064</t>
  </si>
  <si>
    <t>AZ-2021-393672</t>
  </si>
  <si>
    <t>AZ-2021-6918835</t>
  </si>
  <si>
    <t>AZ-2021-3797817</t>
  </si>
  <si>
    <t>AZ-2021-4391469</t>
  </si>
  <si>
    <t>AZ-2021-9251639</t>
  </si>
  <si>
    <t>AZ-2021-1571191</t>
  </si>
  <si>
    <t>AZ-2021-6652500</t>
  </si>
  <si>
    <t>AZ-2021-2275252</t>
  </si>
  <si>
    <t>AZ-2021-5265253</t>
  </si>
  <si>
    <t>AZ-2021-1271613</t>
  </si>
  <si>
    <t>AZ-2021-5594032</t>
  </si>
  <si>
    <t>AZ-2021-997141</t>
  </si>
  <si>
    <t>AZ-2021-3667300</t>
  </si>
  <si>
    <t>AZ-2021-2495842</t>
  </si>
  <si>
    <t>BN-2021-1628008</t>
  </si>
  <si>
    <t>AZ-2021-8614135</t>
  </si>
  <si>
    <t>AZ-2021-5023304</t>
  </si>
  <si>
    <t>BN-2021-7504800</t>
  </si>
  <si>
    <t>AZ-2021-9761394</t>
  </si>
  <si>
    <t>AZ-2021-8158326</t>
  </si>
  <si>
    <t>BN-2021-8024782</t>
  </si>
  <si>
    <t>AZ-2021-1509081</t>
  </si>
  <si>
    <t>AZ-2021-3863768</t>
  </si>
  <si>
    <t>AZ-2021-3430567</t>
  </si>
  <si>
    <t>AZ-2021-6487412</t>
  </si>
  <si>
    <t>AZ-2021-1611944</t>
  </si>
  <si>
    <t>AZ-2021-1069052</t>
  </si>
  <si>
    <t>BN-2021-3817334</t>
  </si>
  <si>
    <t>AZ-2021-5105869</t>
  </si>
  <si>
    <t>AZ-2021-3893107</t>
  </si>
  <si>
    <t>AZ-2021-4821824</t>
  </si>
  <si>
    <t>AZ-2021-3863359</t>
  </si>
  <si>
    <t>AZ-2021-5608850</t>
  </si>
  <si>
    <t>AZ-2021-2208942</t>
  </si>
  <si>
    <t>BN-2021-1667330</t>
  </si>
  <si>
    <t>AZ-2021-6996461</t>
  </si>
  <si>
    <t>AZ-2021-2183455</t>
  </si>
  <si>
    <t>AZ-2021-6397384</t>
  </si>
  <si>
    <t>AZ-2021-6940271</t>
  </si>
  <si>
    <t>BN-2021-6076814</t>
  </si>
  <si>
    <t>AZ-2021-1201319</t>
  </si>
  <si>
    <t>AZ-2021-2520364</t>
  </si>
  <si>
    <t>AZ-2021-6183713</t>
  </si>
  <si>
    <t>AZ-2021-3174742</t>
  </si>
  <si>
    <t>AZ-2021-6528182</t>
  </si>
  <si>
    <t>AZ-2021-7969645</t>
  </si>
  <si>
    <t>AZ-2021-3364544</t>
  </si>
  <si>
    <t>AZ-2021-8831397</t>
  </si>
  <si>
    <t>AZ-2021-7095053</t>
  </si>
  <si>
    <t>AZ-2021-695660</t>
  </si>
  <si>
    <t>AZ-2021-3020198</t>
  </si>
  <si>
    <t>AZ-2021-2133544</t>
  </si>
  <si>
    <t>BN-2021-6506387</t>
  </si>
  <si>
    <t>BN-2021-2545155</t>
  </si>
  <si>
    <t>AZ-2021-6808078</t>
  </si>
  <si>
    <t>AZ-2021-6813674</t>
  </si>
  <si>
    <t>AZ-2021-2961520</t>
  </si>
  <si>
    <t>AZ-2021-701408</t>
  </si>
  <si>
    <t>AZ-2021-6396086</t>
  </si>
  <si>
    <t>AZ-2021-5523176</t>
  </si>
  <si>
    <t>AZ-2021-7436115</t>
  </si>
  <si>
    <t>BN-2021-9063982</t>
  </si>
  <si>
    <t>AZ-2021-739088</t>
  </si>
  <si>
    <t>AZ-2021-5073437</t>
  </si>
  <si>
    <t>BN-2021-5895980</t>
  </si>
  <si>
    <t>AZ-2021-3932419</t>
  </si>
  <si>
    <t>BN-2021-2819464</t>
  </si>
  <si>
    <t>AZ-2021-5301582</t>
  </si>
  <si>
    <t>AZ-2021-9611226</t>
  </si>
  <si>
    <t>AZ-2021-9061739</t>
  </si>
  <si>
    <t>AZ-2021-7902577</t>
  </si>
  <si>
    <t>AZ-2021-7190502</t>
  </si>
  <si>
    <t>AZ-2021-1389510</t>
  </si>
  <si>
    <t>AZ-2021-4778996</t>
  </si>
  <si>
    <t>AZ-2021-7764209</t>
  </si>
  <si>
    <t>AZ-2021-6242491</t>
  </si>
  <si>
    <t>AZ-2021-674584</t>
  </si>
  <si>
    <t>AZ-2021-7442284</t>
  </si>
  <si>
    <t>AZ-2021-9347181</t>
  </si>
  <si>
    <t>AZ-2021-9900662</t>
  </si>
  <si>
    <t>AZ-2021-9616659</t>
  </si>
  <si>
    <t>BN-2021-8281776</t>
  </si>
  <si>
    <t>AZ-2021-1032687</t>
  </si>
  <si>
    <t>BN-2021-7300795</t>
  </si>
  <si>
    <t>AZ-2021-5316268</t>
  </si>
  <si>
    <t>AZ-2021-1437860</t>
  </si>
  <si>
    <t>AZ-2021-2184439</t>
  </si>
  <si>
    <t>AZ-2021-8362803</t>
  </si>
  <si>
    <t>AZ-2021-487438</t>
  </si>
  <si>
    <t>AZ-2021-7283471</t>
  </si>
  <si>
    <t>BN-2021-4615508</t>
  </si>
  <si>
    <t>AZ-2021-6246292</t>
  </si>
  <si>
    <t>AZ-2021-2162225</t>
  </si>
  <si>
    <t>AZ-2021-755831</t>
  </si>
  <si>
    <t>AZ-2021-7074618</t>
  </si>
  <si>
    <t>BN-2021-1199196</t>
  </si>
  <si>
    <t>AZ-2021-8360642</t>
  </si>
  <si>
    <t>AZ-2021-6948264</t>
  </si>
  <si>
    <t>BN-2021-889802</t>
  </si>
  <si>
    <t>AZ-2021-8383284</t>
  </si>
  <si>
    <t>AZ-2021-4737507</t>
  </si>
  <si>
    <t>AZ-2021-2474005</t>
  </si>
  <si>
    <t>AZ-2021-4689502</t>
  </si>
  <si>
    <t>AZ-2021-3142223</t>
  </si>
  <si>
    <t>AZ-2021-8139243</t>
  </si>
  <si>
    <t>AZ-2021-1725990</t>
  </si>
  <si>
    <t>BN-2021-9520844</t>
  </si>
  <si>
    <t>AZ-2021-9033222</t>
  </si>
  <si>
    <t>AZ-2021-1917836</t>
  </si>
  <si>
    <t>AZ-2021-5458783</t>
  </si>
  <si>
    <t>AZ-2021-2927479</t>
  </si>
  <si>
    <t>BN-2021-7163306</t>
  </si>
  <si>
    <t>AZ-2021-8161791</t>
  </si>
  <si>
    <t>AZ-2021-1211955</t>
  </si>
  <si>
    <t>AZ-2021-5111226</t>
  </si>
  <si>
    <t>AZ-2021-6636163</t>
  </si>
  <si>
    <t>BN-2021-746561</t>
  </si>
  <si>
    <t>BN-2021-528810</t>
  </si>
  <si>
    <t>AZ-2021-2312887</t>
  </si>
  <si>
    <t>AZ-2021-2794023</t>
  </si>
  <si>
    <t>AZ-2021-9280620</t>
  </si>
  <si>
    <t>AZ-2021-8838636</t>
  </si>
  <si>
    <t>AZ-2021-4001460</t>
  </si>
  <si>
    <t>AZ-2021-4309368</t>
  </si>
  <si>
    <t>AZ-2021-6122877</t>
  </si>
  <si>
    <t>AZ-2021-5683679</t>
  </si>
  <si>
    <t>BN-2021-5107486</t>
  </si>
  <si>
    <t>AZ-2021-9842904</t>
  </si>
  <si>
    <t>AZ-2021-9877941</t>
  </si>
  <si>
    <t>AZ-2021-4301182</t>
  </si>
  <si>
    <t>AZ-2021-1368588</t>
  </si>
  <si>
    <t>AZ-2021-4721173</t>
  </si>
  <si>
    <t>AZ-2021-2111438</t>
  </si>
  <si>
    <t>AZ-2021-7006260</t>
  </si>
  <si>
    <t>AZ-2021-1376512</t>
  </si>
  <si>
    <t>AZ-2021-8624401</t>
  </si>
  <si>
    <t>AZ-2021-3963100</t>
  </si>
  <si>
    <t>AZ-2021-2036266</t>
  </si>
  <si>
    <t>AZ-2021-5643375</t>
  </si>
  <si>
    <t>AZ-2021-6800443</t>
  </si>
  <si>
    <t>AZ-2021-9151069</t>
  </si>
  <si>
    <t>AZ-2021-8445790</t>
  </si>
  <si>
    <t>BN-2021-1977946</t>
  </si>
  <si>
    <t>BN-2021-6927088</t>
  </si>
  <si>
    <t>BN-2021-3731561</t>
  </si>
  <si>
    <t>AZ-2021-8712003</t>
  </si>
  <si>
    <t>AZ-2021-6302764</t>
  </si>
  <si>
    <t>AZ-2021-587420</t>
  </si>
  <si>
    <t>AZ-2021-7342591</t>
  </si>
  <si>
    <t>AZ-2021-9502186</t>
  </si>
  <si>
    <t>AZ-2021-7903596</t>
  </si>
  <si>
    <t>AZ-2021-9717790</t>
  </si>
  <si>
    <t>AZ-2021-989352</t>
  </si>
  <si>
    <t>AZ-2021-5833673</t>
  </si>
  <si>
    <t>AZ-2021-5306742</t>
  </si>
  <si>
    <t>AZ-2021-7317179</t>
  </si>
  <si>
    <t>AZ-2021-7570613</t>
  </si>
  <si>
    <t>AZ-2021-5539829</t>
  </si>
  <si>
    <t>AZ-2021-5029769</t>
  </si>
  <si>
    <t>BN-2021-1382907</t>
  </si>
  <si>
    <t>AZ-2021-6450064</t>
  </si>
  <si>
    <t>BN-2021-6544742</t>
  </si>
  <si>
    <t>AZ-2021-1668042</t>
  </si>
  <si>
    <t>AZ-2021-9861986</t>
  </si>
  <si>
    <t>AZ-2021-1900588</t>
  </si>
  <si>
    <t>AZ-2021-5054484</t>
  </si>
  <si>
    <t>BN-2021-2157928</t>
  </si>
  <si>
    <t>AZ-2021-3680670</t>
  </si>
  <si>
    <t>AZ-2021-9730235</t>
  </si>
  <si>
    <t>AZ-2021-3949241</t>
  </si>
  <si>
    <t>AZ-2021-2266465</t>
  </si>
  <si>
    <t>AZ-2021-6417949</t>
  </si>
  <si>
    <t>AZ-2021-1527554</t>
  </si>
  <si>
    <t>AZ-2021-9144577</t>
  </si>
  <si>
    <t>BN-2021-8197561</t>
  </si>
  <si>
    <t>AZ-2021-4462556</t>
  </si>
  <si>
    <t>AZ-2021-4238968</t>
  </si>
  <si>
    <t>BN-2021-2516957</t>
  </si>
  <si>
    <t>BN-2021-5457641</t>
  </si>
  <si>
    <t>AZ-2021-219349</t>
  </si>
  <si>
    <t>AZ-2021-2204444</t>
  </si>
  <si>
    <t>AZ-2021-2437220</t>
  </si>
  <si>
    <t>AZ-2021-1244068</t>
  </si>
  <si>
    <t>AZ-2021-6937323</t>
  </si>
  <si>
    <t>AZ-2021-8231031</t>
  </si>
  <si>
    <t>BN-2021-7528066</t>
  </si>
  <si>
    <t>AZ-2021-4962412</t>
  </si>
  <si>
    <t>AZ-2021-40070</t>
  </si>
  <si>
    <t>AZ-2021-9496816</t>
  </si>
  <si>
    <t>BN-2021-6206755</t>
  </si>
  <si>
    <t>AZ-2021-9718437</t>
  </si>
  <si>
    <t>AZ-2021-5987890</t>
  </si>
  <si>
    <t>AZ-2021-5900353</t>
  </si>
  <si>
    <t>AZ-2021-327406</t>
  </si>
  <si>
    <t>AZ-2021-5109758</t>
  </si>
  <si>
    <t>AZ-2021-4525210</t>
  </si>
  <si>
    <t>AZ-2021-3145442</t>
  </si>
  <si>
    <t>BN-2021-4461629</t>
  </si>
  <si>
    <t>AZ-2021-6437122</t>
  </si>
  <si>
    <t>BN-2021-893797</t>
  </si>
  <si>
    <t>AZ-2021-6514734</t>
  </si>
  <si>
    <t>AZ-2021-267160</t>
  </si>
  <si>
    <t>AZ-2021-7607694</t>
  </si>
  <si>
    <t>AZ-2021-2169586</t>
  </si>
  <si>
    <t>AZ-2021-6538</t>
  </si>
  <si>
    <t>BN-2021-2967589</t>
  </si>
  <si>
    <t>AZ-2021-4243411</t>
  </si>
  <si>
    <t>BN-2021-7163179</t>
  </si>
  <si>
    <t>AZ-2021-6362222</t>
  </si>
  <si>
    <t>BN-2021-804810</t>
  </si>
  <si>
    <t>AZ-2021-5013285</t>
  </si>
  <si>
    <t>AZ-2021-8108569</t>
  </si>
  <si>
    <t>AZ-2021-5098610</t>
  </si>
  <si>
    <t>AZ-2021-4345897</t>
  </si>
  <si>
    <t>AZ-2021-5944136</t>
  </si>
  <si>
    <t>AZ-2021-1203814</t>
  </si>
  <si>
    <t>AZ-2021-8122695</t>
  </si>
  <si>
    <t>AZ-2021-6301171</t>
  </si>
  <si>
    <t>AZ-2021-9080857</t>
  </si>
  <si>
    <t>AZ-2021-9283365</t>
  </si>
  <si>
    <t>AZ-2021-588025</t>
  </si>
  <si>
    <t>AZ-2021-5864378</t>
  </si>
  <si>
    <t>BN-2021-6003171</t>
  </si>
  <si>
    <t>BN-2021-397330</t>
  </si>
  <si>
    <t>BN-2021-8437019</t>
  </si>
  <si>
    <t>BN-2021-2755077</t>
  </si>
  <si>
    <t>BN-2021-5868311</t>
  </si>
  <si>
    <t>AZ-2021-971860</t>
  </si>
  <si>
    <t>AZ-2021-3923092</t>
  </si>
  <si>
    <t>AZ-2021-9453292</t>
  </si>
  <si>
    <t>BN-2021-9125930</t>
  </si>
  <si>
    <t>AZ-2021-2465655</t>
  </si>
  <si>
    <t>AZ-2021-706916</t>
  </si>
  <si>
    <t>BN-2021-48132</t>
  </si>
  <si>
    <t>AZ-2021-3807660</t>
  </si>
  <si>
    <t>AZ-2021-9231004</t>
  </si>
  <si>
    <t>AZ-2021-4775573</t>
  </si>
  <si>
    <t>AZ-2021-5022500</t>
  </si>
  <si>
    <t>AZ-2021-6415803</t>
  </si>
  <si>
    <t>AZ-2021-7749449</t>
  </si>
  <si>
    <t>AZ-2021-4637331</t>
  </si>
  <si>
    <t>AZ-2021-7626927</t>
  </si>
  <si>
    <t>BN-2021-583958</t>
  </si>
  <si>
    <t>AZ-2021-125479</t>
  </si>
  <si>
    <t>AZ-2021-9258078</t>
  </si>
  <si>
    <t>AZ-2021-8617478</t>
  </si>
  <si>
    <t>AZ-2021-9673280</t>
  </si>
  <si>
    <t>AZ-2021-8057502</t>
  </si>
  <si>
    <t>AZ-2021-7994697</t>
  </si>
  <si>
    <t>AZ-2021-3367178</t>
  </si>
  <si>
    <t>AZ-2021-3627184</t>
  </si>
  <si>
    <t>BN-2021-9375572</t>
  </si>
  <si>
    <t>AZ-2021-3156209</t>
  </si>
  <si>
    <t>AZ-2021-699098</t>
  </si>
  <si>
    <t>AZ-2021-360970</t>
  </si>
  <si>
    <t>AZ-2021-4362020</t>
  </si>
  <si>
    <t>AZ-2021-6711717</t>
  </si>
  <si>
    <t>AZ-2021-3983168</t>
  </si>
  <si>
    <t>AZ-2021-9907</t>
  </si>
  <si>
    <t>AZ-2021-2134224</t>
  </si>
  <si>
    <t>BN-2021-2153787</t>
  </si>
  <si>
    <t>AZ-2021-3483098</t>
  </si>
  <si>
    <t>AZ-2021-6802973</t>
  </si>
  <si>
    <t>AZ-2021-2678161</t>
  </si>
  <si>
    <t>AZ-2021-9545933</t>
  </si>
  <si>
    <t>AZ-2021-7710840</t>
  </si>
  <si>
    <t>AZ-2021-9827479</t>
  </si>
  <si>
    <t>AZ-2021-9938365</t>
  </si>
  <si>
    <t>AZ-2021-3088636</t>
  </si>
  <si>
    <t>BN-2021-441704</t>
  </si>
  <si>
    <t>BN-2021-6837899</t>
  </si>
  <si>
    <t>AZ-2021-2709620</t>
  </si>
  <si>
    <t>AZ-2021-5637964</t>
  </si>
  <si>
    <t>AZ-2021-4468276</t>
  </si>
  <si>
    <t>AZ-2021-6138648</t>
  </si>
  <si>
    <t>BN-2021-7934159</t>
  </si>
  <si>
    <t>AZ-2021-6548311</t>
  </si>
  <si>
    <t>AZ-2021-1146430</t>
  </si>
  <si>
    <t>AZ-2021-7006119</t>
  </si>
  <si>
    <t>AZ-2021-8795323</t>
  </si>
  <si>
    <t>AZ-2021-3352012</t>
  </si>
  <si>
    <t>AZ-2021-6244362</t>
  </si>
  <si>
    <t>AZ-2021-8774500</t>
  </si>
  <si>
    <t>BN-2021-4285479</t>
  </si>
  <si>
    <t>AZ-2021-343563</t>
  </si>
  <si>
    <t>AZ-2021-7431618</t>
  </si>
  <si>
    <t>AZ-2021-8633659</t>
  </si>
  <si>
    <t>AZ-2021-8367272</t>
  </si>
  <si>
    <t>BN-2021-5104816</t>
  </si>
  <si>
    <t>AZ-2021-4874809</t>
  </si>
  <si>
    <t>AZ-2021-5974172</t>
  </si>
  <si>
    <t>AZ-2021-6053610</t>
  </si>
  <si>
    <t>AZ-2021-8131512</t>
  </si>
  <si>
    <t>BN-2021-5022236</t>
  </si>
  <si>
    <t>AZ-2021-5337437</t>
  </si>
  <si>
    <t>AZ-2021-4627833</t>
  </si>
  <si>
    <t>AZ-2021-2582964</t>
  </si>
  <si>
    <t>AZ-2021-649774</t>
  </si>
  <si>
    <t>BN-2021-9068340</t>
  </si>
  <si>
    <t>BN-2021-2488199</t>
  </si>
  <si>
    <t>AZ-2021-1568579</t>
  </si>
  <si>
    <t>AZ-2021-4520943</t>
  </si>
  <si>
    <t>BN-2021-5978762</t>
  </si>
  <si>
    <t>BN-2021-1963418</t>
  </si>
  <si>
    <t>AZ-2021-4878818</t>
  </si>
  <si>
    <t>AZ-2021-4284308</t>
  </si>
  <si>
    <t>AZ-2021-2526896</t>
  </si>
  <si>
    <t>AZ-2021-183270</t>
  </si>
  <si>
    <t>AZ-2021-9549607</t>
  </si>
  <si>
    <t>AZ-2021-6510557</t>
  </si>
  <si>
    <t>AZ-2021-9485550</t>
  </si>
  <si>
    <t>AZ-2021-9591675</t>
  </si>
  <si>
    <t>AZ-2021-4330374</t>
  </si>
  <si>
    <t>BN-2021-8532201</t>
  </si>
  <si>
    <t>AZ-2021-866971</t>
  </si>
  <si>
    <t>BN-2021-9131358</t>
  </si>
  <si>
    <t>AZ-2021-3893358</t>
  </si>
  <si>
    <t>AZ-2021-5532307</t>
  </si>
  <si>
    <t>BN-2021-9871283</t>
  </si>
  <si>
    <t>AZ-2021-906289</t>
  </si>
  <si>
    <t>BN-2021-2045874</t>
  </si>
  <si>
    <t>BN-2021-6886875</t>
  </si>
  <si>
    <t>AZ-2021-5932628</t>
  </si>
  <si>
    <t>AZ-2021-5248239</t>
  </si>
  <si>
    <t>AZ-2021-9510969</t>
  </si>
  <si>
    <t>BN-2021-6154570</t>
  </si>
  <si>
    <t>AZ-2021-5548332</t>
  </si>
  <si>
    <t>AZ-2021-8493783</t>
  </si>
  <si>
    <t>AZ-2021-2914891</t>
  </si>
  <si>
    <t>AZ-2021-7137093</t>
  </si>
  <si>
    <t>AZ-2021-9746580</t>
  </si>
  <si>
    <t>AZ-2021-1483452</t>
  </si>
  <si>
    <t>AZ-2021-2857120</t>
  </si>
  <si>
    <t>AZ-2021-6875037</t>
  </si>
  <si>
    <t>AZ-2021-2185600</t>
  </si>
  <si>
    <t>AZ-2021-8277414</t>
  </si>
  <si>
    <t>AZ-2021-7300382</t>
  </si>
  <si>
    <t>AZ-2021-9188283</t>
  </si>
  <si>
    <t>BN-2021-9881069</t>
  </si>
  <si>
    <t>AZ-2021-8689698</t>
  </si>
  <si>
    <t>AZ-2021-9221465</t>
  </si>
  <si>
    <t>AZ-2021-8064261</t>
  </si>
  <si>
    <t>AZ-2021-7036951</t>
  </si>
  <si>
    <t>BN-2021-80695</t>
  </si>
  <si>
    <t>AZ-2021-576501</t>
  </si>
  <si>
    <t>AZ-2021-7001055</t>
  </si>
  <si>
    <t>AZ-2021-6796534</t>
  </si>
  <si>
    <t>BN-2021-6883995</t>
  </si>
  <si>
    <t>AZ-2021-8090289</t>
  </si>
  <si>
    <t>AZ-2021-8019814</t>
  </si>
  <si>
    <t>AZ-2021-8958085</t>
  </si>
  <si>
    <t>AZ-2021-5213862</t>
  </si>
  <si>
    <t>BN-2021-6854769</t>
  </si>
  <si>
    <t>AZ-2021-7058808</t>
  </si>
  <si>
    <t>AZ-2021-2963078</t>
  </si>
  <si>
    <t>BN-2021-4141546</t>
  </si>
  <si>
    <t>AZ-2021-6224487</t>
  </si>
  <si>
    <t>AZ-2021-6085287</t>
  </si>
  <si>
    <t>AZ-2021-6920962</t>
  </si>
  <si>
    <t>AZ-2021-4349254</t>
  </si>
  <si>
    <t>AZ-2021-7982799</t>
  </si>
  <si>
    <t>AZ-2021-3881285</t>
  </si>
  <si>
    <t>AZ-2021-7409274</t>
  </si>
  <si>
    <t>AZ-2021-3224122</t>
  </si>
  <si>
    <t>AZ-2021-8859377</t>
  </si>
  <si>
    <t>AZ-2021-8477787</t>
  </si>
  <si>
    <t>AZ-2021-9393754</t>
  </si>
  <si>
    <t>AZ-2021-2901079</t>
  </si>
  <si>
    <t>AZ-2021-244740</t>
  </si>
  <si>
    <t>AZ-2021-2243804</t>
  </si>
  <si>
    <t>BN-2021-1501902</t>
  </si>
  <si>
    <t>AZ-2021-2853568</t>
  </si>
  <si>
    <t>AZ-2021-6557356</t>
  </si>
  <si>
    <t>BN-2021-2413609</t>
  </si>
  <si>
    <t>AZ-2021-6514134</t>
  </si>
  <si>
    <t>AZ-2021-5794364</t>
  </si>
  <si>
    <t>AZ-2021-5949310</t>
  </si>
  <si>
    <t>BN-2021-2943018</t>
  </si>
  <si>
    <t>BN-2021-3222447</t>
  </si>
  <si>
    <t>AZ-2021-6541057</t>
  </si>
  <si>
    <t>AZ-2021-9606437</t>
  </si>
  <si>
    <t>AZ-2021-9663287</t>
  </si>
  <si>
    <t>AZ-2021-1283973</t>
  </si>
  <si>
    <t>AZ-2021-9304713</t>
  </si>
  <si>
    <t>AZ-2021-2341565</t>
  </si>
  <si>
    <t>AZ-2021-4148381</t>
  </si>
  <si>
    <t>BN-2021-3157910</t>
  </si>
  <si>
    <t>AZ-2021-1288861</t>
  </si>
  <si>
    <t>AZ-2021-8287659</t>
  </si>
  <si>
    <t>AZ-2021-3620842</t>
  </si>
  <si>
    <t>AZ-2021-8443460</t>
  </si>
  <si>
    <t>AZ-2021-5656522</t>
  </si>
  <si>
    <t>AZ-2021-3485300</t>
  </si>
  <si>
    <t>AZ-2021-8568485</t>
  </si>
  <si>
    <t>AZ-2021-2436002</t>
  </si>
  <si>
    <t>BN-2021-8203726</t>
  </si>
  <si>
    <t>AZ-2021-2848176</t>
  </si>
  <si>
    <t>AZ-2021-5358584</t>
  </si>
  <si>
    <t>AZ-2021-8622401</t>
  </si>
  <si>
    <t>AZ-2021-4950789</t>
  </si>
  <si>
    <t>AZ-2021-5670267</t>
  </si>
  <si>
    <t>BN-2021-8115911</t>
  </si>
  <si>
    <t>AZ-2021-3557634</t>
  </si>
  <si>
    <t>BN-2021-2697575</t>
  </si>
  <si>
    <t>AZ-2021-9398521</t>
  </si>
  <si>
    <t>BN-2021-7296416</t>
  </si>
  <si>
    <t>AZ-2021-6748917</t>
  </si>
  <si>
    <t>AZ-2021-5931523</t>
  </si>
  <si>
    <t>AZ-2021-2688830</t>
  </si>
  <si>
    <t>AZ-2021-5998072</t>
  </si>
  <si>
    <t>AZ-2021-8949269</t>
  </si>
  <si>
    <t>AZ-2021-8620974</t>
  </si>
  <si>
    <t>AZ-2021-1699821</t>
  </si>
  <si>
    <t>AZ-2021-3148222</t>
  </si>
  <si>
    <t>BN-2021-5896563</t>
  </si>
  <si>
    <t>AZ-2021-1947609</t>
  </si>
  <si>
    <t>AZ-2021-3569377</t>
  </si>
  <si>
    <t>BN-2021-1210001</t>
  </si>
  <si>
    <t>AZ-2021-627487</t>
  </si>
  <si>
    <t>AZ-2021-4270780</t>
  </si>
  <si>
    <t>AZ-2021-9330718</t>
  </si>
  <si>
    <t>AZ-2021-5325504</t>
  </si>
  <si>
    <t>AZ-2021-4640958</t>
  </si>
  <si>
    <t>AZ-2021-9067941</t>
  </si>
  <si>
    <t>AZ-2021-4421845</t>
  </si>
  <si>
    <t>AZ-2021-7420821</t>
  </si>
  <si>
    <t>AZ-2021-5523180</t>
  </si>
  <si>
    <t>AZ-2021-6702716</t>
  </si>
  <si>
    <t>AZ-2021-3873632</t>
  </si>
  <si>
    <t>AZ-2021-7143819</t>
  </si>
  <si>
    <t>BN-2021-8819107</t>
  </si>
  <si>
    <t>AZ-2021-28182</t>
  </si>
  <si>
    <t>AZ-2021-6987158</t>
  </si>
  <si>
    <t>BN-2021-9886336</t>
  </si>
  <si>
    <t>AZ-2021-4856261</t>
  </si>
  <si>
    <t>AZ-2021-2011529</t>
  </si>
  <si>
    <t>AZ-2021-1907055</t>
  </si>
  <si>
    <t>BN-2021-9211723</t>
  </si>
  <si>
    <t>AZ-2021-4105375</t>
  </si>
  <si>
    <t>BN-2021-4445925</t>
  </si>
  <si>
    <t>AZ-2021-9134300</t>
  </si>
  <si>
    <t>AZ-2021-5637094</t>
  </si>
  <si>
    <t>AZ-2021-4147824</t>
  </si>
  <si>
    <t>BN-2021-8480413</t>
  </si>
  <si>
    <t>AZ-2021-5937615</t>
  </si>
  <si>
    <t>AZ-2021-7204222</t>
  </si>
  <si>
    <t>AZ-2021-3001151</t>
  </si>
  <si>
    <t>AZ-2021-8369315</t>
  </si>
  <si>
    <t>AZ-2021-4015759</t>
  </si>
  <si>
    <t>AZ-2021-3848149</t>
  </si>
  <si>
    <t>AZ-2021-425562</t>
  </si>
  <si>
    <t>AZ-2021-8455178</t>
  </si>
  <si>
    <t>BN-2021-3395469</t>
  </si>
  <si>
    <t>AZ-2021-7944566</t>
  </si>
  <si>
    <t>BN-2021-8410367</t>
  </si>
  <si>
    <t>AZ-2021-7004220</t>
  </si>
  <si>
    <t>BN-2021-7023709</t>
  </si>
  <si>
    <t>AZ-2021-5832264</t>
  </si>
  <si>
    <t>AZ-2021-1683748</t>
  </si>
  <si>
    <t>AZ-2021-1014615</t>
  </si>
  <si>
    <t>AZ-2021-7130503</t>
  </si>
  <si>
    <t>AZ-2021-7396799</t>
  </si>
  <si>
    <t>AZ-2021-1571444</t>
  </si>
  <si>
    <t>AZ-2021-9573927</t>
  </si>
  <si>
    <t>BN-2021-3206993</t>
  </si>
  <si>
    <t>AZ-2021-1179827</t>
  </si>
  <si>
    <t>AZ-2021-6383663</t>
  </si>
  <si>
    <t>AZ-2021-2482135</t>
  </si>
  <si>
    <t>BN-2021-8844888</t>
  </si>
  <si>
    <t>AZ-2021-4935792</t>
  </si>
  <si>
    <t>AZ-2021-6147985</t>
  </si>
  <si>
    <t>AZ-2021-5340788</t>
  </si>
  <si>
    <t>AZ-2021-2506599</t>
  </si>
  <si>
    <t>AZ-2021-4827275</t>
  </si>
  <si>
    <t>BN-2021-8516545</t>
  </si>
  <si>
    <t>AZ-2021-2248449</t>
  </si>
  <si>
    <t>AZ-2021-5080329</t>
  </si>
  <si>
    <t>AZ-2021-1305763</t>
  </si>
  <si>
    <t>BN-2021-1634253</t>
  </si>
  <si>
    <t>BN-2021-5329355</t>
  </si>
  <si>
    <t>AZ-2021-4503125</t>
  </si>
  <si>
    <t>AZ-2021-4958112</t>
  </si>
  <si>
    <t>AZ-2021-3136343</t>
  </si>
  <si>
    <t>AZ-2021-4514932</t>
  </si>
  <si>
    <t>BN-2021-9987561</t>
  </si>
  <si>
    <t>AZ-2021-5610868</t>
  </si>
  <si>
    <t>AZ-2021-5119241</t>
  </si>
  <si>
    <t>AZ-2021-9381162</t>
  </si>
  <si>
    <t>AZ-2021-1639148</t>
  </si>
  <si>
    <t>AZ-2021-4416490</t>
  </si>
  <si>
    <t>AZ-2021-6499468</t>
  </si>
  <si>
    <t>AZ-2021-3298349</t>
  </si>
  <si>
    <t>AZ-2021-7533368</t>
  </si>
  <si>
    <t>AZ-2021-3274770</t>
  </si>
  <si>
    <t>AZ-2021-5949535</t>
  </si>
  <si>
    <t>AZ-2021-9398373</t>
  </si>
  <si>
    <t>AZ-2021-7719706</t>
  </si>
  <si>
    <t>AZ-2021-2659520</t>
  </si>
  <si>
    <t>AZ-2021-4599374</t>
  </si>
  <si>
    <t>BN-2021-5717739</t>
  </si>
  <si>
    <t>AZ-2021-2972067</t>
  </si>
  <si>
    <t>AZ-2021-8513388</t>
  </si>
  <si>
    <t>BN-2021-5190964</t>
  </si>
  <si>
    <t>AZ-2021-9167748</t>
  </si>
  <si>
    <t>AZ-2021-2721224</t>
  </si>
  <si>
    <t>AZ-2021-1781904</t>
  </si>
  <si>
    <t>AZ-2021-4313910</t>
  </si>
  <si>
    <t>AZ-2021-7356315</t>
  </si>
  <si>
    <t>AZ-2021-972809</t>
  </si>
  <si>
    <t>AZ-2021-7378404</t>
  </si>
  <si>
    <t>AZ-2021-9667532</t>
  </si>
  <si>
    <t>BN-2021-2677709</t>
  </si>
  <si>
    <t>AZ-2021-2534161</t>
  </si>
  <si>
    <t>AZ-2021-6674334</t>
  </si>
  <si>
    <t>AZ-2021-6261184</t>
  </si>
  <si>
    <t>AZ-2021-5483858</t>
  </si>
  <si>
    <t>AZ-2021-9588348</t>
  </si>
  <si>
    <t>AZ-2021-8489982</t>
  </si>
  <si>
    <t>AZ-2021-374373</t>
  </si>
  <si>
    <t>AZ-2021-4750547</t>
  </si>
  <si>
    <t>AZ-2021-709456</t>
  </si>
  <si>
    <t>AZ-2021-2254265</t>
  </si>
  <si>
    <t>AZ-2021-7162758</t>
  </si>
  <si>
    <t>AZ-2021-9065398</t>
  </si>
  <si>
    <t>BN-2021-8187001</t>
  </si>
  <si>
    <t>AZ-2021-3867309</t>
  </si>
  <si>
    <t>AZ-2021-2276631</t>
  </si>
  <si>
    <t>AZ-2021-112796</t>
  </si>
  <si>
    <t>AZ-2021-9969436</t>
  </si>
  <si>
    <t>AZ-2021-2076679</t>
  </si>
  <si>
    <t>AZ-2021-8348000</t>
  </si>
  <si>
    <t>AZ-2021-412985</t>
  </si>
  <si>
    <t>BN-2021-3241235</t>
  </si>
  <si>
    <t>AZ-2021-1408349</t>
  </si>
  <si>
    <t>BN-2021-8210403</t>
  </si>
  <si>
    <t>AZ-2021-8607757</t>
  </si>
  <si>
    <t>AZ-2021-1978378</t>
  </si>
  <si>
    <t>AZ-2021-9012669</t>
  </si>
  <si>
    <t>AZ-2021-2435925</t>
  </si>
  <si>
    <t>AZ-2021-3751921</t>
  </si>
  <si>
    <t>AZ-2021-1388656</t>
  </si>
  <si>
    <t>AZ-2021-1414174</t>
  </si>
  <si>
    <t>BN-2021-4388015</t>
  </si>
  <si>
    <t>AZ-2021-8748241</t>
  </si>
  <si>
    <t>AZ-2021-2690702</t>
  </si>
  <si>
    <t>AZ-2021-2182228</t>
  </si>
  <si>
    <t>AZ-2021-3926345</t>
  </si>
  <si>
    <t>AZ-2021-9992531</t>
  </si>
  <si>
    <t>AZ-2021-1036545</t>
  </si>
  <si>
    <t>BN-2021-7517889</t>
  </si>
  <si>
    <t>AZ-2021-9649532</t>
  </si>
  <si>
    <t>AZ-2021-2573361</t>
  </si>
  <si>
    <t>AZ-2021-1229971</t>
  </si>
  <si>
    <t>BN-2021-8861319</t>
  </si>
  <si>
    <t>AZ-2021-3688598</t>
  </si>
  <si>
    <t>BN-2021-7723216</t>
  </si>
  <si>
    <t>AZ-2021-8751225</t>
  </si>
  <si>
    <t>BN-2021-9076931</t>
  </si>
  <si>
    <t>BN-2021-6509529</t>
  </si>
  <si>
    <t>AZ-2021-6337474</t>
  </si>
  <si>
    <t>AZ-2021-1738409</t>
  </si>
  <si>
    <t>AZ-2021-4327909</t>
  </si>
  <si>
    <t>AZ-2021-8676684</t>
  </si>
  <si>
    <t>AZ-2021-6379416</t>
  </si>
  <si>
    <t>AZ-2021-4231059</t>
  </si>
  <si>
    <t>AZ-2021-6143126</t>
  </si>
  <si>
    <t>AZ-2021-7922182</t>
  </si>
  <si>
    <t>AZ-2021-8882411</t>
  </si>
  <si>
    <t>BN-2021-2505357</t>
  </si>
  <si>
    <t>AZ-2021-5687918</t>
  </si>
  <si>
    <t>AZ-2021-212873</t>
  </si>
  <si>
    <t>BN-2021-1262066</t>
  </si>
  <si>
    <t>AZ-2021-6399452</t>
  </si>
  <si>
    <t>BN-2021-7972681</t>
  </si>
  <si>
    <t>BN-2021-1607455</t>
  </si>
  <si>
    <t>AZ-2021-6101031</t>
  </si>
  <si>
    <t>AZ-2021-1301183</t>
  </si>
  <si>
    <t>AZ-2021-4304749</t>
  </si>
  <si>
    <t>AZ-2021-6408423</t>
  </si>
  <si>
    <t>BN-2021-5550345</t>
  </si>
  <si>
    <t>AZ-2021-5834532</t>
  </si>
  <si>
    <t>BN-2021-3574663</t>
  </si>
  <si>
    <t>AZ-2021-4953096</t>
  </si>
  <si>
    <t>AZ-2021-584575</t>
  </si>
  <si>
    <t>AZ-2021-6776872</t>
  </si>
  <si>
    <t>BN-2021-6699352</t>
  </si>
  <si>
    <t>AZ-2021-860383</t>
  </si>
  <si>
    <t>AZ-2021-4983076</t>
  </si>
  <si>
    <t>AZ-2021-885616</t>
  </si>
  <si>
    <t>BN-2021-4841174</t>
  </si>
  <si>
    <t>BN-2021-2970866</t>
  </si>
  <si>
    <t>AZ-2021-8981148</t>
  </si>
  <si>
    <t>AZ-2021-6030964</t>
  </si>
  <si>
    <t>AZ-2021-3387744</t>
  </si>
  <si>
    <t>AZ-2021-9800622</t>
  </si>
  <si>
    <t>AZ-2021-8046606</t>
  </si>
  <si>
    <t>BN-2021-6614277</t>
  </si>
  <si>
    <t>AZ-2021-1998308</t>
  </si>
  <si>
    <t>AZ-2021-5420314</t>
  </si>
  <si>
    <t>AZ-2021-2101736</t>
  </si>
  <si>
    <t>AZ-2021-3911329</t>
  </si>
  <si>
    <t>AZ-2021-7581028</t>
  </si>
  <si>
    <t>AZ-2021-6535655</t>
  </si>
  <si>
    <t>AZ-2021-4414400</t>
  </si>
  <si>
    <t>AZ-2021-9757987</t>
  </si>
  <si>
    <t>AZ-2021-1321075</t>
  </si>
  <si>
    <t>AZ-2021-2380207</t>
  </si>
  <si>
    <t>AZ-2021-4881884</t>
  </si>
  <si>
    <t>BN-2021-6936779</t>
  </si>
  <si>
    <t>AZ-2021-3357605</t>
  </si>
  <si>
    <t>BN-2021-9441489</t>
  </si>
  <si>
    <t>AZ-2021-3021491</t>
  </si>
  <si>
    <t>AZ-2021-8635994</t>
  </si>
  <si>
    <t>BN-2021-3010775</t>
  </si>
  <si>
    <t>BN-2021-9278672</t>
  </si>
  <si>
    <t>AZ-2021-9777837</t>
  </si>
  <si>
    <t>AZ-2021-1690720</t>
  </si>
  <si>
    <t>AZ-2021-6968684</t>
  </si>
  <si>
    <t>AZ-2021-9773289</t>
  </si>
  <si>
    <t>BN-2021-4811431</t>
  </si>
  <si>
    <t>AZ-2021-3097789</t>
  </si>
  <si>
    <t>BN-2021-4083449</t>
  </si>
  <si>
    <t>AZ-2021-1307141</t>
  </si>
  <si>
    <t>AZ-2021-842018</t>
  </si>
  <si>
    <t>AZ-2021-2736729</t>
  </si>
  <si>
    <t>BN-2021-3933784</t>
  </si>
  <si>
    <t>AZ-2021-7918506</t>
  </si>
  <si>
    <t>BN-2021-5560836</t>
  </si>
  <si>
    <t>AZ-2021-4267689</t>
  </si>
  <si>
    <t>AZ-2021-7542722</t>
  </si>
  <si>
    <t>AZ-2021-764808</t>
  </si>
  <si>
    <t>AZ-2021-5249533</t>
  </si>
  <si>
    <t>BN-2021-9324340</t>
  </si>
  <si>
    <t>AZ-2021-7588631</t>
  </si>
  <si>
    <t>AZ-2021-9185602</t>
  </si>
  <si>
    <t>AZ-2021-6736860</t>
  </si>
  <si>
    <t>BN-2021-5989900</t>
  </si>
  <si>
    <t>AZ-2021-2764499</t>
  </si>
  <si>
    <t>AZ-2021-5712396</t>
  </si>
  <si>
    <t>AZ-2021-5176501</t>
  </si>
  <si>
    <t>BN-2021-6417134</t>
  </si>
  <si>
    <t>BN-2021-2717861</t>
  </si>
  <si>
    <t>AZ-2021-8435780</t>
  </si>
  <si>
    <t>BN-2021-2085562</t>
  </si>
  <si>
    <t>AZ-2021-9352231</t>
  </si>
  <si>
    <t>AZ-2021-8218770</t>
  </si>
  <si>
    <t>AZ-2021-7698467</t>
  </si>
  <si>
    <t>BN-2021-132912</t>
  </si>
  <si>
    <t>AZ-2021-5743431</t>
  </si>
  <si>
    <t>AZ-2021-200984</t>
  </si>
  <si>
    <t>AZ-2021-1059727</t>
  </si>
  <si>
    <t>AZ-2021-7212941</t>
  </si>
  <si>
    <t>BN-2021-7214876</t>
  </si>
  <si>
    <t>BN-2021-3793462</t>
  </si>
  <si>
    <t>AZ-2021-8987528</t>
  </si>
  <si>
    <t>AZ-2021-2994768</t>
  </si>
  <si>
    <t>AZ-2021-1278539</t>
  </si>
  <si>
    <t>AZ-2021-8862590</t>
  </si>
  <si>
    <t>AZ-2021-6795537</t>
  </si>
  <si>
    <t>BN-2021-5478479</t>
  </si>
  <si>
    <t>BN-2021-7936258</t>
  </si>
  <si>
    <t>AZ-2021-6788616</t>
  </si>
  <si>
    <t>AZ-2021-2357064</t>
  </si>
  <si>
    <t>AZ-2021-2267940</t>
  </si>
  <si>
    <t>AZ-2021-1894900</t>
  </si>
  <si>
    <t>AZ-2021-2014135</t>
  </si>
  <si>
    <t>AZ-2021-5416676</t>
  </si>
  <si>
    <t>AZ-2021-4505050</t>
  </si>
  <si>
    <t>AZ-2021-7546171</t>
  </si>
  <si>
    <t>AZ-2021-1255477</t>
  </si>
  <si>
    <t>AZ-2021-6657478</t>
  </si>
  <si>
    <t>BN-2021-9455673</t>
  </si>
  <si>
    <t>AZ-2021-5850386</t>
  </si>
  <si>
    <t>AZ-2021-1235765</t>
  </si>
  <si>
    <t>BN-2021-7314107</t>
  </si>
  <si>
    <t>AZ-2021-2566015</t>
  </si>
  <si>
    <t>AZ-2021-1317735</t>
  </si>
  <si>
    <t>AZ-2021-424654</t>
  </si>
  <si>
    <t>BN-2021-2588194</t>
  </si>
  <si>
    <t>AZ-2021-3515290</t>
  </si>
  <si>
    <t>AZ-2021-5227622</t>
  </si>
  <si>
    <t>AZ-2021-2203861</t>
  </si>
  <si>
    <t>BN-2021-6158270</t>
  </si>
  <si>
    <t>AZ-2021-3075168</t>
  </si>
  <si>
    <t>AZ-2021-4133988</t>
  </si>
  <si>
    <t>AZ-2021-1448601</t>
  </si>
  <si>
    <t>BN-2021-1094038</t>
  </si>
  <si>
    <t>BN-2021-3350047</t>
  </si>
  <si>
    <t>AZ-2021-5776875</t>
  </si>
  <si>
    <t>BN-2021-2633333</t>
  </si>
  <si>
    <t>AZ-2021-186027</t>
  </si>
  <si>
    <t>AZ-2021-8194857</t>
  </si>
  <si>
    <t>AZ-2021-1372468</t>
  </si>
  <si>
    <t>BN-2021-7615077</t>
  </si>
  <si>
    <t>AZ-2021-9263233</t>
  </si>
  <si>
    <t>AZ-2021-5465324</t>
  </si>
  <si>
    <t>BN-2021-1620263</t>
  </si>
  <si>
    <t>AZ-2021-1313420</t>
  </si>
  <si>
    <t>AZ-2021-5702872</t>
  </si>
  <si>
    <t>AZ-2021-7312557</t>
  </si>
  <si>
    <t>AZ-2021-8869856</t>
  </si>
  <si>
    <t>AZ-2021-6105265</t>
  </si>
  <si>
    <t>AZ-2021-4187412</t>
  </si>
  <si>
    <t>AZ-2021-5292560</t>
  </si>
  <si>
    <t>AZ-2021-7735459</t>
  </si>
  <si>
    <t>AZ-2021-2429126</t>
  </si>
  <si>
    <t>AZ-2021-990166</t>
  </si>
  <si>
    <t>AZ-2021-1245040</t>
  </si>
  <si>
    <t>AZ-2021-9000546</t>
  </si>
  <si>
    <t>AZ-2021-890356</t>
  </si>
  <si>
    <t>BN-2021-7058258</t>
  </si>
  <si>
    <t>AZ-2021-3293484</t>
  </si>
  <si>
    <t>AZ-2021-6063955</t>
  </si>
  <si>
    <t>AZ-2021-1579210</t>
  </si>
  <si>
    <t>AZ-2021-1025501</t>
  </si>
  <si>
    <t>AZ-2021-6141495</t>
  </si>
  <si>
    <t>AZ-2021-3461507</t>
  </si>
  <si>
    <t>AZ-2021-6181166</t>
  </si>
  <si>
    <t>AZ-2021-9354071</t>
  </si>
  <si>
    <t>AZ-2021-3198739</t>
  </si>
  <si>
    <t>AZ-2021-8659278</t>
  </si>
  <si>
    <t>BN-2021-6314104</t>
  </si>
  <si>
    <t>AZ-2021-4915584</t>
  </si>
  <si>
    <t>AZ-2021-796165</t>
  </si>
  <si>
    <t>BN-2021-3917752</t>
  </si>
  <si>
    <t>AZ-2021-686956</t>
  </si>
  <si>
    <t>AZ-2021-6371048</t>
  </si>
  <si>
    <t>AZ-2021-61597</t>
  </si>
  <si>
    <t>AZ-2021-6552361</t>
  </si>
  <si>
    <t>AZ-2021-5970660</t>
  </si>
  <si>
    <t>AZ-2021-5007894</t>
  </si>
  <si>
    <t>AZ-2021-6313494</t>
  </si>
  <si>
    <t>AZ-2021-7290380</t>
  </si>
  <si>
    <t>BN-2021-9926490</t>
  </si>
  <si>
    <t>AZ-2021-5999783</t>
  </si>
  <si>
    <t>AZ-2021-9571579</t>
  </si>
  <si>
    <t>AZ-2021-7691747</t>
  </si>
  <si>
    <t>BN-2021-2606069</t>
  </si>
  <si>
    <t>AZ-2021-6062232</t>
  </si>
  <si>
    <t>AZ-2021-8159608</t>
  </si>
  <si>
    <t>AZ-2021-7146719</t>
  </si>
  <si>
    <t>BN-2021-7226862</t>
  </si>
  <si>
    <t>AZ-2021-405028</t>
  </si>
  <si>
    <t>AZ-2021-8207350</t>
  </si>
  <si>
    <t>AZ-2021-8301856</t>
  </si>
  <si>
    <t>AZ-2021-4266706</t>
  </si>
  <si>
    <t>AZ-2021-8213331</t>
  </si>
  <si>
    <t>AZ-2021-4092169</t>
  </si>
  <si>
    <t>AZ-2021-7322131</t>
  </si>
  <si>
    <t>AZ-2021-4134876</t>
  </si>
  <si>
    <t>BN-2021-3803426</t>
  </si>
  <si>
    <t>AZ-2021-5696844</t>
  </si>
  <si>
    <t>BN-2021-407737</t>
  </si>
  <si>
    <t>BN-2021-3470282</t>
  </si>
  <si>
    <t>BN-2021-1505908</t>
  </si>
  <si>
    <t>AZ-2021-281337</t>
  </si>
  <si>
    <t>BN-2021-2678087</t>
  </si>
  <si>
    <t>BN-2021-8249195</t>
  </si>
  <si>
    <t>AZ-2021-881740</t>
  </si>
  <si>
    <t>AZ-2021-7397368</t>
  </si>
  <si>
    <t>AZ-2021-9091155</t>
  </si>
  <si>
    <t>BN-2021-2852434</t>
  </si>
  <si>
    <t>AZ-2021-6132734</t>
  </si>
  <si>
    <t>BN-2021-5807388</t>
  </si>
  <si>
    <t>AZ-2021-9006218</t>
  </si>
  <si>
    <t>BN-2021-8558415</t>
  </si>
  <si>
    <t>AZ-2021-1444287</t>
  </si>
  <si>
    <t>AZ-2021-135124</t>
  </si>
  <si>
    <t>AZ-2021-9306812</t>
  </si>
  <si>
    <t>BN-2021-2514877</t>
  </si>
  <si>
    <t>AZ-2021-1120520</t>
  </si>
  <si>
    <t>BN-2021-8485680</t>
  </si>
  <si>
    <t>AZ-2021-5945845</t>
  </si>
  <si>
    <t>BN-2021-3695391</t>
  </si>
  <si>
    <t>AZ-2021-2468600</t>
  </si>
  <si>
    <t>AZ-2021-6980084</t>
  </si>
  <si>
    <t>AZ-2021-3326917</t>
  </si>
  <si>
    <t>AZ-2021-1311863</t>
  </si>
  <si>
    <t>AZ-2021-242926</t>
  </si>
  <si>
    <t>AZ-2021-7597474</t>
  </si>
  <si>
    <t>AZ-2021-4982500</t>
  </si>
  <si>
    <t>AZ-2021-8803933</t>
  </si>
  <si>
    <t>AZ-2021-7943122</t>
  </si>
  <si>
    <t>BN-2021-2735217</t>
  </si>
  <si>
    <t>AZ-2021-2010603</t>
  </si>
  <si>
    <t>BN-2021-1829303</t>
  </si>
  <si>
    <t>AZ-2021-4780772</t>
  </si>
  <si>
    <t>AZ-2021-684636</t>
  </si>
  <si>
    <t>AZ-2021-2890966</t>
  </si>
  <si>
    <t>AZ-2021-7287311</t>
  </si>
  <si>
    <t>AZ-2021-7462248</t>
  </si>
  <si>
    <t>BN-2021-6496394</t>
  </si>
  <si>
    <t>BN-2021-4955166</t>
  </si>
  <si>
    <t>BN-2021-4370174</t>
  </si>
  <si>
    <t>AZ-2021-6322927</t>
  </si>
  <si>
    <t>AZ-2021-7204904</t>
  </si>
  <si>
    <t>AZ-2021-2652183</t>
  </si>
  <si>
    <t>AZ-2021-3656949</t>
  </si>
  <si>
    <t>AZ-2021-6529496</t>
  </si>
  <si>
    <t>AZ-2021-2671803</t>
  </si>
  <si>
    <t>AZ-2021-82677</t>
  </si>
  <si>
    <t>AZ-2021-8017533</t>
  </si>
  <si>
    <t>AZ-2021-1274934</t>
  </si>
  <si>
    <t>AZ-2021-8603182</t>
  </si>
  <si>
    <t>AZ-2021-2294363</t>
  </si>
  <si>
    <t>AZ-2021-8946887</t>
  </si>
  <si>
    <t>AZ-2021-7600206</t>
  </si>
  <si>
    <t>AZ-2021-8348952</t>
  </si>
  <si>
    <t>AZ-2021-9517506</t>
  </si>
  <si>
    <t>AZ-2021-696326</t>
  </si>
  <si>
    <t>AZ-2021-6565127</t>
  </si>
  <si>
    <t>BN-2021-6637489</t>
  </si>
  <si>
    <t>AZ-2021-4756629</t>
  </si>
  <si>
    <t>AZ-2021-6593981</t>
  </si>
  <si>
    <t>AZ-2021-388293</t>
  </si>
  <si>
    <t>AZ-2021-7044470</t>
  </si>
  <si>
    <t>AZ-2021-3127336</t>
  </si>
  <si>
    <t>AZ-2021-1917714</t>
  </si>
  <si>
    <t>AZ-2021-5802443</t>
  </si>
  <si>
    <t>AZ-2021-6873105</t>
  </si>
  <si>
    <t>AZ-2021-6686311</t>
  </si>
  <si>
    <t>AZ-2021-1958192</t>
  </si>
  <si>
    <t>BN-2021-6039695</t>
  </si>
  <si>
    <t>AZ-2021-2020686</t>
  </si>
  <si>
    <t>AZ-2021-2791278</t>
  </si>
  <si>
    <t>AZ-2021-7312978</t>
  </si>
  <si>
    <t>AZ-2021-4071226</t>
  </si>
  <si>
    <t>AZ-2021-1362722</t>
  </si>
  <si>
    <t>BN-2021-717588</t>
  </si>
  <si>
    <t>AZ-2021-2605178</t>
  </si>
  <si>
    <t>AZ-2021-6551500</t>
  </si>
  <si>
    <t>AZ-2021-3692060</t>
  </si>
  <si>
    <t>AZ-2021-9665957</t>
  </si>
  <si>
    <t>AZ-2021-7261942</t>
  </si>
  <si>
    <t>AZ-2021-2587555</t>
  </si>
  <si>
    <t>AZ-2021-2986010</t>
  </si>
  <si>
    <t>BN-2021-8418057</t>
  </si>
  <si>
    <t>AZ-2021-9489930</t>
  </si>
  <si>
    <t>AZ-2021-2847</t>
  </si>
  <si>
    <t>AZ-2021-5020127</t>
  </si>
  <si>
    <t>AZ-2021-4503283</t>
  </si>
  <si>
    <t>AZ-2021-6800942</t>
  </si>
  <si>
    <t>AZ-2021-7421576</t>
  </si>
  <si>
    <t>AZ-2021-156529</t>
  </si>
  <si>
    <t>AZ-2021-2558341</t>
  </si>
  <si>
    <t>AZ-2021-708571</t>
  </si>
  <si>
    <t>AZ-2021-6220959</t>
  </si>
  <si>
    <t>BN-2021-1315378</t>
  </si>
  <si>
    <t>AZ-2021-3220222</t>
  </si>
  <si>
    <t>AZ-2021-1741876</t>
  </si>
  <si>
    <t>AZ-2021-6121627</t>
  </si>
  <si>
    <t>AZ-2021-6440318</t>
  </si>
  <si>
    <t>AZ-2021-4386533</t>
  </si>
  <si>
    <t>AZ-2021-6334025</t>
  </si>
  <si>
    <t>AZ-2021-7662993</t>
  </si>
  <si>
    <t>AZ-2021-8044431</t>
  </si>
  <si>
    <t>BN-2021-236928</t>
  </si>
  <si>
    <t>AZ-2021-514830</t>
  </si>
  <si>
    <t>BN-2021-333027</t>
  </si>
  <si>
    <t>AZ-2021-7453439</t>
  </si>
  <si>
    <t>AZ-2021-467128</t>
  </si>
  <si>
    <t>BN-2021-5879462</t>
  </si>
  <si>
    <t>AZ-2021-1510568</t>
  </si>
  <si>
    <t>AZ-2021-9057742</t>
  </si>
  <si>
    <t>AZ-2021-6085124</t>
  </si>
  <si>
    <t>AZ-2021-1673831</t>
  </si>
  <si>
    <t>AZ-2021-2377815</t>
  </si>
  <si>
    <t>AZ-2021-6411622</t>
  </si>
  <si>
    <t>AZ-2021-6438316</t>
  </si>
  <si>
    <t>AZ-2021-9345713</t>
  </si>
  <si>
    <t>AZ-2021-5764612</t>
  </si>
  <si>
    <t>AZ-2021-4450786</t>
  </si>
  <si>
    <t>AZ-2021-7868925</t>
  </si>
  <si>
    <t>AZ-2021-5467266</t>
  </si>
  <si>
    <t>AZ-2021-3225863</t>
  </si>
  <si>
    <t>AZ-2021-8343669</t>
  </si>
  <si>
    <t>BN-2021-2815827</t>
  </si>
  <si>
    <t>AZ-2021-3733101</t>
  </si>
  <si>
    <t>AZ-2021-9884020</t>
  </si>
  <si>
    <t>AZ-2021-7222036</t>
  </si>
  <si>
    <t>AZ-2021-5004800</t>
  </si>
  <si>
    <t>AZ-2021-4420211</t>
  </si>
  <si>
    <t>AZ-2021-4888729</t>
  </si>
  <si>
    <t>AZ-2021-8622120</t>
  </si>
  <si>
    <t>AZ-2021-8670779</t>
  </si>
  <si>
    <t>BN-2021-2477715</t>
  </si>
  <si>
    <t>BN-2021-4478549</t>
  </si>
  <si>
    <t>AZ-2021-4109586</t>
  </si>
  <si>
    <t>AZ-2021-1150864</t>
  </si>
  <si>
    <t>AZ-2021-1450841</t>
  </si>
  <si>
    <t>AZ-2021-3232333</t>
  </si>
  <si>
    <t>BN-2021-8862051</t>
  </si>
  <si>
    <t>AZ-2021-2544170</t>
  </si>
  <si>
    <t>BN-2021-3849014</t>
  </si>
  <si>
    <t>BN-2021-833210</t>
  </si>
  <si>
    <t>AZ-2021-8948027</t>
  </si>
  <si>
    <t>AZ-2021-4382245</t>
  </si>
  <si>
    <t>AZ-2021-1120035</t>
  </si>
  <si>
    <t>AZ-2021-7291240</t>
  </si>
  <si>
    <t>AZ-2021-8089824</t>
  </si>
  <si>
    <t>AZ-2021-560367</t>
  </si>
  <si>
    <t>AZ-2021-1703913</t>
  </si>
  <si>
    <t>AZ-2021-4909261</t>
  </si>
  <si>
    <t>BN-2021-6379006</t>
  </si>
  <si>
    <t>BN-2021-8157732</t>
  </si>
  <si>
    <t>AZ-2021-8483986</t>
  </si>
  <si>
    <t>AZ-2021-1043489</t>
  </si>
  <si>
    <t>AZ-2021-3160471</t>
  </si>
  <si>
    <t>AZ-2021-3032452</t>
  </si>
  <si>
    <t>AZ-2021-2070413</t>
  </si>
  <si>
    <t>AZ-2021-9186564</t>
  </si>
  <si>
    <t>AZ-2021-6557454</t>
  </si>
  <si>
    <t>AZ-2021-4671281</t>
  </si>
  <si>
    <t>AZ-2021-2343353</t>
  </si>
  <si>
    <t>AZ-2021-8583368</t>
  </si>
  <si>
    <t>BN-2021-2658555</t>
  </si>
  <si>
    <t>AZ-2021-8732782</t>
  </si>
  <si>
    <t>AZ-2021-5078982</t>
  </si>
  <si>
    <t>AZ-2021-2667784</t>
  </si>
  <si>
    <t>AZ-2021-8560588</t>
  </si>
  <si>
    <t>BN-2021-6111017</t>
  </si>
  <si>
    <t>AZ-2021-162732</t>
  </si>
  <si>
    <t>AZ-2021-6016328</t>
  </si>
  <si>
    <t>AZ-2021-2300894</t>
  </si>
  <si>
    <t>AZ-2021-962697</t>
  </si>
  <si>
    <t>AZ-2021-2709879</t>
  </si>
  <si>
    <t>AZ-2021-4589605</t>
  </si>
  <si>
    <t>AZ-2021-6928032</t>
  </si>
  <si>
    <t>AZ-2021-4084641</t>
  </si>
  <si>
    <t>BN-2021-8199935</t>
  </si>
  <si>
    <t>AZ-2021-1921214</t>
  </si>
  <si>
    <t>BN-2021-7382571</t>
  </si>
  <si>
    <t>BN-2021-7852077</t>
  </si>
  <si>
    <t>AZ-2021-8354954</t>
  </si>
  <si>
    <t>AZ-2021-6980364</t>
  </si>
  <si>
    <t>AZ-2021-3623970</t>
  </si>
  <si>
    <t>AZ-2021-215072</t>
  </si>
  <si>
    <t>AZ-2021-6241714</t>
  </si>
  <si>
    <t>AZ-2021-2047593</t>
  </si>
  <si>
    <t>AZ-2021-6943804</t>
  </si>
  <si>
    <t>AZ-2021-577789</t>
  </si>
  <si>
    <t>BN-2021-1962674</t>
  </si>
  <si>
    <t>BN-2021-2144250</t>
  </si>
  <si>
    <t>AZ-2021-5024035</t>
  </si>
  <si>
    <t>BN-2021-6882863</t>
  </si>
  <si>
    <t>BN-2021-8091921</t>
  </si>
  <si>
    <t>BN-2021-9324448</t>
  </si>
  <si>
    <t>AZ-2021-8597747</t>
  </si>
  <si>
    <t>AZ-2021-5049068</t>
  </si>
  <si>
    <t>BN-2021-3585315</t>
  </si>
  <si>
    <t>AZ-2021-2353394</t>
  </si>
  <si>
    <t>AZ-2021-8602131</t>
  </si>
  <si>
    <t>BN-2021-3586585</t>
  </si>
  <si>
    <t>BN-2021-2008783</t>
  </si>
  <si>
    <t>BN-2021-603818</t>
  </si>
  <si>
    <t>AZ-2021-3314064</t>
  </si>
  <si>
    <t>AZ-2021-5796151</t>
  </si>
  <si>
    <t>AZ-2021-5719967</t>
  </si>
  <si>
    <t>AZ-2021-2259451</t>
  </si>
  <si>
    <t>AZ-2021-214394</t>
  </si>
  <si>
    <t>AZ-2021-1085752</t>
  </si>
  <si>
    <t>AZ-2021-5129738</t>
  </si>
  <si>
    <t>BN-2021-9709500</t>
  </si>
  <si>
    <t>AZ-2021-3256885</t>
  </si>
  <si>
    <t>AZ-2021-4155964</t>
  </si>
  <si>
    <t>AZ-2021-9630645</t>
  </si>
  <si>
    <t>BN-2021-7694817</t>
  </si>
  <si>
    <t>AZ-2021-2753412</t>
  </si>
  <si>
    <t>AZ-2021-3301955</t>
  </si>
  <si>
    <t>AZ-2021-7720719</t>
  </si>
  <si>
    <t>AZ-2021-9532879</t>
  </si>
  <si>
    <t>AZ-2022-561709</t>
  </si>
  <si>
    <t>BN-2022-6812331</t>
  </si>
  <si>
    <t>AZ-2022-1954192</t>
  </si>
  <si>
    <t>AZ-2022-3279788</t>
  </si>
  <si>
    <t>AZ-2022-3079618</t>
  </si>
  <si>
    <t>AZ-2022-3853517</t>
  </si>
  <si>
    <t>AZ-2022-4825277</t>
  </si>
  <si>
    <t>AZ-2022-3264915</t>
  </si>
  <si>
    <t>BN-2022-585455</t>
  </si>
  <si>
    <t>AZ-2022-1517512</t>
  </si>
  <si>
    <t>AZ-2022-5722987</t>
  </si>
  <si>
    <t>AZ-2022-5289299</t>
  </si>
  <si>
    <t>AZ-2022-6537657</t>
  </si>
  <si>
    <t>BN-2022-4967786</t>
  </si>
  <si>
    <t>BN-2022-2460712</t>
  </si>
  <si>
    <t>AZ-2022-3774339</t>
  </si>
  <si>
    <t>AZ-2022-874376</t>
  </si>
  <si>
    <t>AZ-2022-81293</t>
  </si>
  <si>
    <t>BN-2022-6883974</t>
  </si>
  <si>
    <t>BN-2022-6221889</t>
  </si>
  <si>
    <t>AZ-2022-285574</t>
  </si>
  <si>
    <t>AZ-2022-9888408</t>
  </si>
  <si>
    <t>AZ-2022-4990754</t>
  </si>
  <si>
    <t>BN-2022-3382775</t>
  </si>
  <si>
    <t>AZ-2022-3013226</t>
  </si>
  <si>
    <t>AZ-2022-8168742</t>
  </si>
  <si>
    <t>AZ-2022-8935301</t>
  </si>
  <si>
    <t>AZ-2022-7220794</t>
  </si>
  <si>
    <t>AZ-2022-9468178</t>
  </si>
  <si>
    <t>AZ-2022-2406788</t>
  </si>
  <si>
    <t>AZ-2022-6107524</t>
  </si>
  <si>
    <t>AZ-2022-2916681</t>
  </si>
  <si>
    <t>AZ-2022-772338</t>
  </si>
  <si>
    <t>AZ-2022-1954439</t>
  </si>
  <si>
    <t>AZ-2022-5295692</t>
  </si>
  <si>
    <t>AZ-2022-8636627</t>
  </si>
  <si>
    <t>AZ-2022-7895228</t>
  </si>
  <si>
    <t>BN-2022-3515566</t>
  </si>
  <si>
    <t>AZ-2022-8970426</t>
  </si>
  <si>
    <t>AZ-2022-8131624</t>
  </si>
  <si>
    <t>AZ-2022-7123032</t>
  </si>
  <si>
    <t>AZ-2022-241815</t>
  </si>
  <si>
    <t>AZ-2022-2835554</t>
  </si>
  <si>
    <t>AZ-2022-7801536</t>
  </si>
  <si>
    <t>AZ-2022-6249694</t>
  </si>
  <si>
    <t>BN-2022-1952726</t>
  </si>
  <si>
    <t>AZ-2022-4295030</t>
  </si>
  <si>
    <t>AZ-2022-7306180</t>
  </si>
  <si>
    <t>AZ-2022-6147970</t>
  </si>
  <si>
    <t>BN-2022-1799683</t>
  </si>
  <si>
    <t>BN-2022-3037532</t>
  </si>
  <si>
    <t>AZ-2022-17071</t>
  </si>
  <si>
    <t>AZ-2022-2483272</t>
  </si>
  <si>
    <t>AZ-2022-7416402</t>
  </si>
  <si>
    <t>AZ-2022-7225808</t>
  </si>
  <si>
    <t>AZ-2022-4160520</t>
  </si>
  <si>
    <t>AZ-2022-8803055</t>
  </si>
  <si>
    <t>AZ-2022-6273241</t>
  </si>
  <si>
    <t>AZ-2022-6672718</t>
  </si>
  <si>
    <t>AZ-2022-9065291</t>
  </si>
  <si>
    <t>AZ-2022-6001342</t>
  </si>
  <si>
    <t>BN-2022-7598465</t>
  </si>
  <si>
    <t>AZ-2022-1191751</t>
  </si>
  <si>
    <t>BN-2022-9936235</t>
  </si>
  <si>
    <t>BN-2022-9473306</t>
  </si>
  <si>
    <t>BN-2022-4902106</t>
  </si>
  <si>
    <t>AZ-2022-9580273</t>
  </si>
  <si>
    <t>AZ-2022-9742933</t>
  </si>
  <si>
    <t>AZ-2022-327161</t>
  </si>
  <si>
    <t>AZ-2022-7597862</t>
  </si>
  <si>
    <t>BN-2022-3772513</t>
  </si>
  <si>
    <t>BN-2022-9257992</t>
  </si>
  <si>
    <t>AZ-2022-6360899</t>
  </si>
  <si>
    <t>AZ-2022-6197467</t>
  </si>
  <si>
    <t>AZ-2022-3145770</t>
  </si>
  <si>
    <t>AZ-2022-2348996</t>
  </si>
  <si>
    <t>AZ-2022-1235152</t>
  </si>
  <si>
    <t>AZ-2022-9603730</t>
  </si>
  <si>
    <t>BN-2022-9612123</t>
  </si>
  <si>
    <t>AZ-2022-2339680</t>
  </si>
  <si>
    <t>BN-2022-3491882</t>
  </si>
  <si>
    <t>BN-2022-3043420</t>
  </si>
  <si>
    <t>AZ-2022-1826212</t>
  </si>
  <si>
    <t>AZ-2022-9284245</t>
  </si>
  <si>
    <t>AZ-2022-3958582</t>
  </si>
  <si>
    <t>AZ-2022-789686</t>
  </si>
  <si>
    <t>AZ-2022-1092798</t>
  </si>
  <si>
    <t>AZ-2022-3603664</t>
  </si>
  <si>
    <t>AZ-2022-978460</t>
  </si>
  <si>
    <t>AZ-2022-3770776</t>
  </si>
  <si>
    <t>AZ-2022-4843798</t>
  </si>
  <si>
    <t>AZ-2022-5889242</t>
  </si>
  <si>
    <t>AZ-2022-8122105</t>
  </si>
  <si>
    <t>AZ-2022-4015519</t>
  </si>
  <si>
    <t>BN-2022-7098171</t>
  </si>
  <si>
    <t>AZ-2022-1473813</t>
  </si>
  <si>
    <t>AZ-2022-777252</t>
  </si>
  <si>
    <t>AZ-2022-6041195</t>
  </si>
  <si>
    <t>AZ-2022-783246</t>
  </si>
  <si>
    <t>AZ-2022-4679554</t>
  </si>
  <si>
    <t>AZ-2022-6826926</t>
  </si>
  <si>
    <t>BN-2022-3711552</t>
  </si>
  <si>
    <t>AZ-2022-7917041</t>
  </si>
  <si>
    <t>AZ-2022-6943105</t>
  </si>
  <si>
    <t>AZ-2022-19192</t>
  </si>
  <si>
    <t>AZ-2022-3004222</t>
  </si>
  <si>
    <t>AZ-2022-2131403</t>
  </si>
  <si>
    <t>BN-2022-1772108</t>
  </si>
  <si>
    <t>BN-2022-1317809</t>
  </si>
  <si>
    <t>AZ-2022-8991506</t>
  </si>
  <si>
    <t>AZ-2022-7416333</t>
  </si>
  <si>
    <t>AZ-2022-6715732</t>
  </si>
  <si>
    <t>AZ-2022-7615629</t>
  </si>
  <si>
    <t>AZ-2022-6084917</t>
  </si>
  <si>
    <t>BN-2022-3939293</t>
  </si>
  <si>
    <t>AZ-2022-1466658</t>
  </si>
  <si>
    <t>BN-2022-319061</t>
  </si>
  <si>
    <t>AZ-2022-2889820</t>
  </si>
  <si>
    <t>AZ-2022-6500467</t>
  </si>
  <si>
    <t>BN-2022-8340437</t>
  </si>
  <si>
    <t>AZ-2022-6884762</t>
  </si>
  <si>
    <t>AZ-2022-1644192</t>
  </si>
  <si>
    <t>AZ-2022-9954741</t>
  </si>
  <si>
    <t>AZ-2022-3437856</t>
  </si>
  <si>
    <t>AZ-2022-2860692</t>
  </si>
  <si>
    <t>AZ-2022-3203712</t>
  </si>
  <si>
    <t>AZ-2022-1490273</t>
  </si>
  <si>
    <t>BN-2022-2534492</t>
  </si>
  <si>
    <t>BN-2022-1575343</t>
  </si>
  <si>
    <t>AZ-2022-4502269</t>
  </si>
  <si>
    <t>BN-2022-3375705</t>
  </si>
  <si>
    <t>AZ-2022-3985814</t>
  </si>
  <si>
    <t>AZ-2022-9590613</t>
  </si>
  <si>
    <t>AZ-2022-4525081</t>
  </si>
  <si>
    <t>AZ-2022-5577510</t>
  </si>
  <si>
    <t>AZ-2022-5335564</t>
  </si>
  <si>
    <t>BN-2022-6168100</t>
  </si>
  <si>
    <t>AZ-2022-656568</t>
  </si>
  <si>
    <t>AZ-2022-6053931</t>
  </si>
  <si>
    <t>BN-2022-2369995</t>
  </si>
  <si>
    <t>BN-2022-5536187</t>
  </si>
  <si>
    <t>AZ-2022-6379288</t>
  </si>
  <si>
    <t>AZ-2022-3625438</t>
  </si>
  <si>
    <t>AZ-2022-1239779</t>
  </si>
  <si>
    <t>AZ-2022-1191224</t>
  </si>
  <si>
    <t>BN-2022-5117024</t>
  </si>
  <si>
    <t>AZ-2022-7929704</t>
  </si>
  <si>
    <t>BN-2022-5951909</t>
  </si>
  <si>
    <t>BN-2022-2462392</t>
  </si>
  <si>
    <t>BN-2022-7262414</t>
  </si>
  <si>
    <t>AZ-2022-2194070</t>
  </si>
  <si>
    <t>AZ-2022-7578563</t>
  </si>
  <si>
    <t>AZ-2022-1723403</t>
  </si>
  <si>
    <t>AZ-2022-6846105</t>
  </si>
  <si>
    <t>AZ-2022-6634288</t>
  </si>
  <si>
    <t>BN-2022-3085945</t>
  </si>
  <si>
    <t>BN-2022-5871078</t>
  </si>
  <si>
    <t>AZ-2022-2672334</t>
  </si>
  <si>
    <t>AZ-2022-8638233</t>
  </si>
  <si>
    <t>AZ-2022-9583503</t>
  </si>
  <si>
    <t>AZ-2022-6340236</t>
  </si>
  <si>
    <t>AZ-2022-9560415</t>
  </si>
  <si>
    <t>AZ-2022-3348489</t>
  </si>
  <si>
    <t>AZ-2022-4258600</t>
  </si>
  <si>
    <t>AZ-2022-3967797</t>
  </si>
  <si>
    <t>AZ-2022-7020120</t>
  </si>
  <si>
    <t>AZ-2022-9687341</t>
  </si>
  <si>
    <t>AZ-2022-3387010</t>
  </si>
  <si>
    <t>AZ-2022-4237223</t>
  </si>
  <si>
    <t>AZ-2022-2604590</t>
  </si>
  <si>
    <t>AZ-2022-3666609</t>
  </si>
  <si>
    <t>AZ-2022-5479576</t>
  </si>
  <si>
    <t>AZ-2022-2432395</t>
  </si>
  <si>
    <t>AZ-2022-4803875</t>
  </si>
  <si>
    <t>AZ-2022-1282413</t>
  </si>
  <si>
    <t>AZ-2022-8796314</t>
  </si>
  <si>
    <t>AZ-2022-139627</t>
  </si>
  <si>
    <t>AZ-2022-1846606</t>
  </si>
  <si>
    <t>BN-2022-291873</t>
  </si>
  <si>
    <t>AZ-2022-6408237</t>
  </si>
  <si>
    <t>AZ-2022-4649759</t>
  </si>
  <si>
    <t>AZ-2022-4714590</t>
  </si>
  <si>
    <t>AZ-2022-6368939</t>
  </si>
  <si>
    <t>AZ-2022-1092628</t>
  </si>
  <si>
    <t>AZ-2022-5151587</t>
  </si>
  <si>
    <t>BN-2022-2854953</t>
  </si>
  <si>
    <t>BN-2022-1493038</t>
  </si>
  <si>
    <t>BN-2022-7233661</t>
  </si>
  <si>
    <t>AZ-2022-2335509</t>
  </si>
  <si>
    <t>AZ-2022-1144428</t>
  </si>
  <si>
    <t>BN-2022-4795126</t>
  </si>
  <si>
    <t>BN-2022-3961366</t>
  </si>
  <si>
    <t>AZ-2022-9189061</t>
  </si>
  <si>
    <t>AZ-2022-8582071</t>
  </si>
  <si>
    <t>AZ-2022-8487214</t>
  </si>
  <si>
    <t>AZ-2022-5228686</t>
  </si>
  <si>
    <t>BN-2022-6482721</t>
  </si>
  <si>
    <t>AZ-2022-6745557</t>
  </si>
  <si>
    <t>BN-2022-9660071</t>
  </si>
  <si>
    <t>AZ-2022-5410108</t>
  </si>
  <si>
    <t>AZ-2022-9586532</t>
  </si>
  <si>
    <t>BN-2022-2423414</t>
  </si>
  <si>
    <t>AZ-2022-7988186</t>
  </si>
  <si>
    <t>AZ-2022-1476167</t>
  </si>
  <si>
    <t>AZ-2022-3980434</t>
  </si>
  <si>
    <t>BN-2022-2531975</t>
  </si>
  <si>
    <t>AZ-2022-9092874</t>
  </si>
  <si>
    <t>AZ-2022-6229450</t>
  </si>
  <si>
    <t>AZ-2022-786652</t>
  </si>
  <si>
    <t>AZ-2022-4950235</t>
  </si>
  <si>
    <t>AZ-2022-5151973</t>
  </si>
  <si>
    <t>AZ-2022-9418749</t>
  </si>
  <si>
    <t>AZ-2022-9440624</t>
  </si>
  <si>
    <t>AZ-2022-3599759</t>
  </si>
  <si>
    <t>BN-2022-8322857</t>
  </si>
  <si>
    <t>AZ-2022-9683881</t>
  </si>
  <si>
    <t>AZ-2022-995232</t>
  </si>
  <si>
    <t>AZ-2022-9106967</t>
  </si>
  <si>
    <t>BN-2022-4063586</t>
  </si>
  <si>
    <t>AZ-2022-5778824</t>
  </si>
  <si>
    <t>AZ-2022-2640603</t>
  </si>
  <si>
    <t>AZ-2022-1181661</t>
  </si>
  <si>
    <t>AZ-2022-5418007</t>
  </si>
  <si>
    <t>BN-2022-6163592</t>
  </si>
  <si>
    <t>AZ-2022-6896726</t>
  </si>
  <si>
    <t>AZ-2022-1790715</t>
  </si>
  <si>
    <t>AZ-2022-9044600</t>
  </si>
  <si>
    <t>BN-2022-9956190</t>
  </si>
  <si>
    <t>AZ-2022-6326220</t>
  </si>
  <si>
    <t>AZ-2022-2056021</t>
  </si>
  <si>
    <t>AZ-2022-1698292</t>
  </si>
  <si>
    <t>AZ-2022-1058907</t>
  </si>
  <si>
    <t>AZ-2022-5969019</t>
  </si>
  <si>
    <t>AZ-2022-795523</t>
  </si>
  <si>
    <t>BN-2022-4017957</t>
  </si>
  <si>
    <t>BN-2022-4554837</t>
  </si>
  <si>
    <t>AZ-2022-7397204</t>
  </si>
  <si>
    <t>BN-2022-5575990</t>
  </si>
  <si>
    <t>AZ-2022-8546369</t>
  </si>
  <si>
    <t>AZ-2022-7256409</t>
  </si>
  <si>
    <t>AZ-2022-1661689</t>
  </si>
  <si>
    <t>BN-2022-3358594</t>
  </si>
  <si>
    <t>BN-2022-7281135</t>
  </si>
  <si>
    <t>AZ-2022-2987514</t>
  </si>
  <si>
    <t>AZ-2022-7189649</t>
  </si>
  <si>
    <t>AZ-2022-3500808</t>
  </si>
  <si>
    <t>AZ-2022-9650132</t>
  </si>
  <si>
    <t>AZ-2022-5598677</t>
  </si>
  <si>
    <t>BN-2022-8509634</t>
  </si>
  <si>
    <t>AZ-2022-3154737</t>
  </si>
  <si>
    <t>AZ-2022-5692945</t>
  </si>
  <si>
    <t>AZ-2022-2846196</t>
  </si>
  <si>
    <t>AZ-2022-186904</t>
  </si>
  <si>
    <t>AZ-2022-1320048</t>
  </si>
  <si>
    <t>AZ-2022-6975089</t>
  </si>
  <si>
    <t>AZ-2022-532333</t>
  </si>
  <si>
    <t>AZ-2022-8184590</t>
  </si>
  <si>
    <t>AZ-2022-2492440</t>
  </si>
  <si>
    <t>BN-2022-277851</t>
  </si>
  <si>
    <t>BN-2022-9322996</t>
  </si>
  <si>
    <t>AZ-2022-9749362</t>
  </si>
  <si>
    <t>AZ-2022-7035422</t>
  </si>
  <si>
    <t>BN-2022-9635866</t>
  </si>
  <si>
    <t>AZ-2022-5593703</t>
  </si>
  <si>
    <t>BN-2022-9478365</t>
  </si>
  <si>
    <t>AZ-2022-9774095</t>
  </si>
  <si>
    <t>AZ-2022-8532434</t>
  </si>
  <si>
    <t>AZ-2022-8812108</t>
  </si>
  <si>
    <t>BN-2022-8046775</t>
  </si>
  <si>
    <t>AZ-2022-7242450</t>
  </si>
  <si>
    <t>AZ-2022-5519564</t>
  </si>
  <si>
    <t>AZ-2022-3020492</t>
  </si>
  <si>
    <t>AZ-2022-886827</t>
  </si>
  <si>
    <t>AZ-2022-8902331</t>
  </si>
  <si>
    <t>AZ-2022-175651</t>
  </si>
  <si>
    <t>AZ-2022-1758207</t>
  </si>
  <si>
    <t>AZ-2022-8284131</t>
  </si>
  <si>
    <t>BN-2022-9271210</t>
  </si>
  <si>
    <t>BN-2022-4759297</t>
  </si>
  <si>
    <t>BN-2022-8493925</t>
  </si>
  <si>
    <t>AZ-2022-9397794</t>
  </si>
  <si>
    <t>AZ-2022-1833043</t>
  </si>
  <si>
    <t>AZ-2022-1592554</t>
  </si>
  <si>
    <t>AZ-2022-791703</t>
  </si>
  <si>
    <t>AZ-2022-8986990</t>
  </si>
  <si>
    <t>AZ-2022-5973940</t>
  </si>
  <si>
    <t>BN-2022-7358344</t>
  </si>
  <si>
    <t>AZ-2022-7046345</t>
  </si>
  <si>
    <t>AZ-2022-5845365</t>
  </si>
  <si>
    <t>AZ-2022-778430</t>
  </si>
  <si>
    <t>BN-2022-1468237</t>
  </si>
  <si>
    <t>BN-2022-45288</t>
  </si>
  <si>
    <t>AZ-2022-9634517</t>
  </si>
  <si>
    <t>AZ-2022-5960256</t>
  </si>
  <si>
    <t>AZ-2022-1627961</t>
  </si>
  <si>
    <t>AZ-2022-1803267</t>
  </si>
  <si>
    <t>BN-2022-3140940</t>
  </si>
  <si>
    <t>AZ-2022-8880439</t>
  </si>
  <si>
    <t>AZ-2022-6878748</t>
  </si>
  <si>
    <t>BN-2022-1489324</t>
  </si>
  <si>
    <t>AZ-2022-6301419</t>
  </si>
  <si>
    <t>AZ-2022-8480616</t>
  </si>
  <si>
    <t>AZ-2022-2733980</t>
  </si>
  <si>
    <t>BN-2022-9778057</t>
  </si>
  <si>
    <t>AZ-2022-7453944</t>
  </si>
  <si>
    <t>AZ-2022-1007120</t>
  </si>
  <si>
    <t>BN-2022-4920125</t>
  </si>
  <si>
    <t>AZ-2022-3159501</t>
  </si>
  <si>
    <t>AZ-2022-5426715</t>
  </si>
  <si>
    <t>BN-2022-1655185</t>
  </si>
  <si>
    <t>AZ-2022-8489186</t>
  </si>
  <si>
    <t>AZ-2022-7725232</t>
  </si>
  <si>
    <t>BN-2022-6460657</t>
  </si>
  <si>
    <t>AZ-2022-3540181</t>
  </si>
  <si>
    <t>AZ-2022-1568727</t>
  </si>
  <si>
    <t>AZ-2022-4295830</t>
  </si>
  <si>
    <t>AZ-2022-6158544</t>
  </si>
  <si>
    <t>BN-2022-2570912</t>
  </si>
  <si>
    <t>AZ-2022-2583309</t>
  </si>
  <si>
    <t>AZ-2022-9676120</t>
  </si>
  <si>
    <t>BN-2022-1507316</t>
  </si>
  <si>
    <t>BN-2022-5698928</t>
  </si>
  <si>
    <t>AZ-2022-5299088</t>
  </si>
  <si>
    <t>AZ-2022-5958487</t>
  </si>
  <si>
    <t>BN-2022-8459769</t>
  </si>
  <si>
    <t>AZ-2022-8562932</t>
  </si>
  <si>
    <t>AZ-2022-7679425</t>
  </si>
  <si>
    <t>AZ-2022-4524252</t>
  </si>
  <si>
    <t>AZ-2022-1769606</t>
  </si>
  <si>
    <t>AZ-2022-6407661</t>
  </si>
  <si>
    <t>AZ-2022-3040435</t>
  </si>
  <si>
    <t>AZ-2022-1861968</t>
  </si>
  <si>
    <t>AZ-2022-6630320</t>
  </si>
  <si>
    <t>AZ-2022-2291964</t>
  </si>
  <si>
    <t>AZ-2022-462189</t>
  </si>
  <si>
    <t>AZ-2022-8951189</t>
  </si>
  <si>
    <t>AZ-2022-5567456</t>
  </si>
  <si>
    <t>AZ-2022-1556718</t>
  </si>
  <si>
    <t>AZ-2022-9904920</t>
  </si>
  <si>
    <t>BN-2022-3985726</t>
  </si>
  <si>
    <t>AZ-2022-8467172</t>
  </si>
  <si>
    <t>AZ-2022-8899652</t>
  </si>
  <si>
    <t>AZ-2022-5901455</t>
  </si>
  <si>
    <t>AZ-2022-756508</t>
  </si>
  <si>
    <t>BN-2022-2450854</t>
  </si>
  <si>
    <t>AZ-2022-6041399</t>
  </si>
  <si>
    <t>AZ-2022-2367501</t>
  </si>
  <si>
    <t>AZ-2022-1948946</t>
  </si>
  <si>
    <t>BN-2022-7160254</t>
  </si>
  <si>
    <t>AZ-2022-5084567</t>
  </si>
  <si>
    <t>AZ-2022-4414949</t>
  </si>
  <si>
    <t>BN-2022-7390420</t>
  </si>
  <si>
    <t>BN-2022-8871614</t>
  </si>
  <si>
    <t>AZ-2022-1474181</t>
  </si>
  <si>
    <t>BN-2022-3013563</t>
  </si>
  <si>
    <t>AZ-2022-526283</t>
  </si>
  <si>
    <t>AZ-2022-2981657</t>
  </si>
  <si>
    <t>AZ-2022-6031845</t>
  </si>
  <si>
    <t>AZ-2022-1114768</t>
  </si>
  <si>
    <t>AZ-2022-9380952</t>
  </si>
  <si>
    <t>AZ-2022-6019807</t>
  </si>
  <si>
    <t>AZ-2022-2816978</t>
  </si>
  <si>
    <t>AZ-2022-8090546</t>
  </si>
  <si>
    <t>BN-2022-3618473</t>
  </si>
  <si>
    <t>AZ-2022-2658996</t>
  </si>
  <si>
    <t>AZ-2022-2510582</t>
  </si>
  <si>
    <t>AZ-2022-9905195</t>
  </si>
  <si>
    <t>AZ-2022-2478728</t>
  </si>
  <si>
    <t>AZ-2022-2215737</t>
  </si>
  <si>
    <t>AZ-2022-77046</t>
  </si>
  <si>
    <t>AZ-2022-6235976</t>
  </si>
  <si>
    <t>AZ-2022-6429468</t>
  </si>
  <si>
    <t>BN-2022-2557638</t>
  </si>
  <si>
    <t>AZ-2022-6710580</t>
  </si>
  <si>
    <t>AZ-2022-7247090</t>
  </si>
  <si>
    <t>AZ-2022-9550736</t>
  </si>
  <si>
    <t>AZ-2022-6427379</t>
  </si>
  <si>
    <t>AZ-2022-8568021</t>
  </si>
  <si>
    <t>AZ-2022-8128242</t>
  </si>
  <si>
    <t>AZ-2022-4220771</t>
  </si>
  <si>
    <t>AZ-2022-3247933</t>
  </si>
  <si>
    <t>AZ-2022-1406790</t>
  </si>
  <si>
    <t>AZ-2022-8154802</t>
  </si>
  <si>
    <t>AZ-2022-325624</t>
  </si>
  <si>
    <t>AZ-2022-9876866</t>
  </si>
  <si>
    <t>AZ-2022-5202108</t>
  </si>
  <si>
    <t>AZ-2022-6950700</t>
  </si>
  <si>
    <t>AZ-2022-6626996</t>
  </si>
  <si>
    <t>AZ-2022-5335130</t>
  </si>
  <si>
    <t>BN-2022-5799987</t>
  </si>
  <si>
    <t>AZ-2022-2853843</t>
  </si>
  <si>
    <t>AZ-2022-1308209</t>
  </si>
  <si>
    <t>AZ-2022-221897</t>
  </si>
  <si>
    <t>AZ-2022-6883963</t>
  </si>
  <si>
    <t>AZ-2022-1043314</t>
  </si>
  <si>
    <t>AZ-2022-4789346</t>
  </si>
  <si>
    <t>AZ-2022-5829110</t>
  </si>
  <si>
    <t>AZ-2022-5688152</t>
  </si>
  <si>
    <t>AZ-2022-6597356</t>
  </si>
  <si>
    <t>AZ-2022-9952627</t>
  </si>
  <si>
    <t>AZ-2022-7447666</t>
  </si>
  <si>
    <t>AZ-2022-6650288</t>
  </si>
  <si>
    <t>AZ-2022-9821147</t>
  </si>
  <si>
    <t>AZ-2022-4255691</t>
  </si>
  <si>
    <t>AZ-2022-8916168</t>
  </si>
  <si>
    <t>AZ-2022-2413956</t>
  </si>
  <si>
    <t>AZ-2022-8687924</t>
  </si>
  <si>
    <t>AZ-2022-6714214</t>
  </si>
  <si>
    <t>AZ-2022-8536659</t>
  </si>
  <si>
    <t>AZ-2022-2446526</t>
  </si>
  <si>
    <t>AZ-2022-2805092</t>
  </si>
  <si>
    <t>AZ-2022-208875</t>
  </si>
  <si>
    <t>AZ-2022-9423386</t>
  </si>
  <si>
    <t>AZ-2022-7702774</t>
  </si>
  <si>
    <t>AZ-2022-7893156</t>
  </si>
  <si>
    <t>AZ-2022-8101198</t>
  </si>
  <si>
    <t>AZ-2022-1805424</t>
  </si>
  <si>
    <t>AZ-2022-6526295</t>
  </si>
  <si>
    <t>AZ-2022-2857176</t>
  </si>
  <si>
    <t>AZ-2022-1353698</t>
  </si>
  <si>
    <t>AZ-2022-1466197</t>
  </si>
  <si>
    <t>AZ-2022-2277609</t>
  </si>
  <si>
    <t>AZ-2022-6552559</t>
  </si>
  <si>
    <t>AZ-2022-9575428</t>
  </si>
  <si>
    <t>AZ-2022-6764855</t>
  </si>
  <si>
    <t>AZ-2022-186386</t>
  </si>
  <si>
    <t>AZ-2022-6264387</t>
  </si>
  <si>
    <t>AZ-2022-2748286</t>
  </si>
  <si>
    <t>AZ-2022-8090092</t>
  </si>
  <si>
    <t>AZ-2022-2638814</t>
  </si>
  <si>
    <t>AZ-2022-8498328</t>
  </si>
  <si>
    <t>AZ-2022-313741</t>
  </si>
  <si>
    <t>AZ-2022-7437787</t>
  </si>
  <si>
    <t>AZ-2022-5429592</t>
  </si>
  <si>
    <t>AZ-2022-7142751</t>
  </si>
  <si>
    <t>AZ-2022-5722842</t>
  </si>
  <si>
    <t>AZ-2022-5887026</t>
  </si>
  <si>
    <t>BN-2022-5914359</t>
  </si>
  <si>
    <t>BN-2022-8266627</t>
  </si>
  <si>
    <t>AZ-2022-8203998</t>
  </si>
  <si>
    <t>AZ-2022-7873209</t>
  </si>
  <si>
    <t>AZ-2022-3811134</t>
  </si>
  <si>
    <t>AZ-2022-5196501</t>
  </si>
  <si>
    <t>BN-2022-4149729</t>
  </si>
  <si>
    <t>AZ-2022-423825</t>
  </si>
  <si>
    <t>AZ-2022-3848321</t>
  </si>
  <si>
    <t>AZ-2022-4923095</t>
  </si>
  <si>
    <t>AZ-2022-2533893</t>
  </si>
  <si>
    <t>AZ-2022-1555448</t>
  </si>
  <si>
    <t>AZ-2022-240841</t>
  </si>
  <si>
    <t>BN-2022-7420129</t>
  </si>
  <si>
    <t>BN-2022-2116035</t>
  </si>
  <si>
    <t>AZ-2022-5667627</t>
  </si>
  <si>
    <t>BN-2022-4240139</t>
  </si>
  <si>
    <t>AZ-2022-7114093</t>
  </si>
  <si>
    <t>AZ-2022-4039650</t>
  </si>
  <si>
    <t>AZ-2022-986540</t>
  </si>
  <si>
    <t>AZ-2022-8912005</t>
  </si>
  <si>
    <t>AZ-2022-3031109</t>
  </si>
  <si>
    <t>BN-2022-8981319</t>
  </si>
  <si>
    <t>AZ-2022-5010364</t>
  </si>
  <si>
    <t>AZ-2022-1785806</t>
  </si>
  <si>
    <t>BN-2022-4787383</t>
  </si>
  <si>
    <t>AZ-2022-1223291</t>
  </si>
  <si>
    <t>AZ-2022-8648912</t>
  </si>
  <si>
    <t>AZ-2022-9794319</t>
  </si>
  <si>
    <t>BN-2022-7502802</t>
  </si>
  <si>
    <t>AZ-2022-8737214</t>
  </si>
  <si>
    <t>BN-2022-2311123</t>
  </si>
  <si>
    <t>AZ-2022-2194395</t>
  </si>
  <si>
    <t>AZ-2022-8770825</t>
  </si>
  <si>
    <t>BN-2022-8840192</t>
  </si>
  <si>
    <t>AZ-2022-6013408</t>
  </si>
  <si>
    <t>AZ-2022-9229911</t>
  </si>
  <si>
    <t>AZ-2022-1647261</t>
  </si>
  <si>
    <t>AZ-2022-7363418</t>
  </si>
  <si>
    <t>AZ-2022-2088036</t>
  </si>
  <si>
    <t>AZ-2022-381698</t>
  </si>
  <si>
    <t>AZ-2022-7156514</t>
  </si>
  <si>
    <t>AZ-2022-4281843</t>
  </si>
  <si>
    <t>AZ-2022-3302938</t>
  </si>
  <si>
    <t>BN-2022-2056771</t>
  </si>
  <si>
    <t>AZ-2022-4704527</t>
  </si>
  <si>
    <t>BN-2022-9493182</t>
  </si>
  <si>
    <t>AZ-2022-655850</t>
  </si>
  <si>
    <t>AZ-2022-5554789</t>
  </si>
  <si>
    <t>AZ-2022-3840915</t>
  </si>
  <si>
    <t>AZ-2022-944918</t>
  </si>
  <si>
    <t>BN-2022-6943244</t>
  </si>
  <si>
    <t>AZ-2022-8492621</t>
  </si>
  <si>
    <t>AZ-2022-2926551</t>
  </si>
  <si>
    <t>AZ-2022-3184977</t>
  </si>
  <si>
    <t>AZ-2022-5857850</t>
  </si>
  <si>
    <t>AZ-2022-9292431</t>
  </si>
  <si>
    <t>AZ-2022-2188891</t>
  </si>
  <si>
    <t>AZ-2022-4484783</t>
  </si>
  <si>
    <t>BN-2022-2088809</t>
  </si>
  <si>
    <t>AZ-2022-4764451</t>
  </si>
  <si>
    <t>AZ-2022-9815081</t>
  </si>
  <si>
    <t>AZ-2022-2110602</t>
  </si>
  <si>
    <t>AZ-2022-6497288</t>
  </si>
  <si>
    <t>BN-2022-1458748</t>
  </si>
  <si>
    <t>BN-2022-9564073</t>
  </si>
  <si>
    <t>AZ-2022-533150</t>
  </si>
  <si>
    <t>AZ-2022-3255631</t>
  </si>
  <si>
    <t>AZ-2022-5157015</t>
  </si>
  <si>
    <t>AZ-2022-3673606</t>
  </si>
  <si>
    <t>AZ-2022-7427594</t>
  </si>
  <si>
    <t>AZ-2022-1888707</t>
  </si>
  <si>
    <t>AZ-2022-7106624</t>
  </si>
  <si>
    <t>AZ-2022-3039763</t>
  </si>
  <si>
    <t>AZ-2022-176207</t>
  </si>
  <si>
    <t>AZ-2022-7614787</t>
  </si>
  <si>
    <t>BN-2022-7312501</t>
  </si>
  <si>
    <t>AZ-2022-5614288</t>
  </si>
  <si>
    <t>AZ-2022-8488653</t>
  </si>
  <si>
    <t>AZ-2022-8202914</t>
  </si>
  <si>
    <t>AZ-2022-1270889</t>
  </si>
  <si>
    <t>AZ-2022-4709921</t>
  </si>
  <si>
    <t>AZ-2022-2210419</t>
  </si>
  <si>
    <t>AZ-2022-4726682</t>
  </si>
  <si>
    <t>BN-2022-4460556</t>
  </si>
  <si>
    <t>AZ-2022-1627847</t>
  </si>
  <si>
    <t>AZ-2022-8773911</t>
  </si>
  <si>
    <t>BN-2022-8625232</t>
  </si>
  <si>
    <t>AZ-2022-110527</t>
  </si>
  <si>
    <t>AZ-2022-9538326</t>
  </si>
  <si>
    <t>BN-2022-5409026</t>
  </si>
  <si>
    <t>AZ-2022-6246493</t>
  </si>
  <si>
    <t>AZ-2022-2427220</t>
  </si>
  <si>
    <t>AZ-2022-9743631</t>
  </si>
  <si>
    <t>BN-2022-6091035</t>
  </si>
  <si>
    <t>AZ-2022-7540023</t>
  </si>
  <si>
    <t>BN-2022-7867544</t>
  </si>
  <si>
    <t>AZ-2022-3370172</t>
  </si>
  <si>
    <t>AZ-2022-2661434</t>
  </si>
  <si>
    <t>AZ-2022-6401061</t>
  </si>
  <si>
    <t>AZ-2022-9433956</t>
  </si>
  <si>
    <t>BN-2022-9995192</t>
  </si>
  <si>
    <t>BN-2022-5088203</t>
  </si>
  <si>
    <t>BN-2022-3416372</t>
  </si>
  <si>
    <t>AZ-2022-4865312</t>
  </si>
  <si>
    <t>AZ-2022-3888440</t>
  </si>
  <si>
    <t>AZ-2022-3762374</t>
  </si>
  <si>
    <t>AZ-2022-9712649</t>
  </si>
  <si>
    <t>AZ-2022-8061862</t>
  </si>
  <si>
    <t>AZ-2022-7906967</t>
  </si>
  <si>
    <t>AZ-2022-2071548</t>
  </si>
  <si>
    <t>AZ-2022-7090421</t>
  </si>
  <si>
    <t>BN-2022-4805161</t>
  </si>
  <si>
    <t>BN-2022-8433549</t>
  </si>
  <si>
    <t>AZ-2022-7559848</t>
  </si>
  <si>
    <t>AZ-2022-7709968</t>
  </si>
  <si>
    <t>AZ-2022-399532</t>
  </si>
  <si>
    <t>AZ-2022-9252618</t>
  </si>
  <si>
    <t>BN-2022-5261213</t>
  </si>
  <si>
    <t>AZ-2022-3822265</t>
  </si>
  <si>
    <t>AZ-2022-7613436</t>
  </si>
  <si>
    <t>BN-2022-9608893</t>
  </si>
  <si>
    <t>AZ-2022-839784</t>
  </si>
  <si>
    <t>AZ-2022-2763663</t>
  </si>
  <si>
    <t>BN-2022-6469413</t>
  </si>
  <si>
    <t>AZ-2022-7674132</t>
  </si>
  <si>
    <t>BN-2022-2290642</t>
  </si>
  <si>
    <t>AZ-2022-2800894</t>
  </si>
  <si>
    <t>AZ-2022-586948</t>
  </si>
  <si>
    <t>AZ-2022-1036259</t>
  </si>
  <si>
    <t>BN-2022-2393314</t>
  </si>
  <si>
    <t>BN-2022-7302833</t>
  </si>
  <si>
    <t>AZ-2022-8976002</t>
  </si>
  <si>
    <t>AZ-2022-275213</t>
  </si>
  <si>
    <t>AZ-2022-7380286</t>
  </si>
  <si>
    <t>AZ-2022-8512143</t>
  </si>
  <si>
    <t>AZ-2022-8682388</t>
  </si>
  <si>
    <t>AZ-2022-4257204</t>
  </si>
  <si>
    <t>AZ-2022-4277891</t>
  </si>
  <si>
    <t>AZ-2022-1993253</t>
  </si>
  <si>
    <t>AZ-2022-6299049</t>
  </si>
  <si>
    <t>AZ-2022-963453</t>
  </si>
  <si>
    <t>AZ-2022-6791682</t>
  </si>
  <si>
    <t>BN-2022-9861831</t>
  </si>
  <si>
    <t>AZ-2022-3145112</t>
  </si>
  <si>
    <t>AZ-2022-4696834</t>
  </si>
  <si>
    <t>AZ-2022-5463403</t>
  </si>
  <si>
    <t>BN-2022-5571092</t>
  </si>
  <si>
    <t>AZ-2022-739354</t>
  </si>
  <si>
    <t>AZ-2022-168273</t>
  </si>
  <si>
    <t>AZ-2022-2300523</t>
  </si>
  <si>
    <t>AZ-2022-2021789</t>
  </si>
  <si>
    <t>AZ-2022-8335609</t>
  </si>
  <si>
    <t>AZ-2022-1021956</t>
  </si>
  <si>
    <t>AZ-2022-1538989</t>
  </si>
  <si>
    <t>BN-2022-4616231</t>
  </si>
  <si>
    <t>AZ-2022-729084</t>
  </si>
  <si>
    <t>AZ-2022-4892329</t>
  </si>
  <si>
    <t>AZ-2022-1343992</t>
  </si>
  <si>
    <t>AZ-2022-7450631</t>
  </si>
  <si>
    <t>AZ-2022-6271247</t>
  </si>
  <si>
    <t>AZ-2022-2767190</t>
  </si>
  <si>
    <t>BN-2022-3864024</t>
  </si>
  <si>
    <t>AZ-2022-2584189</t>
  </si>
  <si>
    <t>AZ-2022-6660694</t>
  </si>
  <si>
    <t>AZ-2022-4467303</t>
  </si>
  <si>
    <t>AZ-2022-2348970</t>
  </si>
  <si>
    <t>BN-2022-6598534</t>
  </si>
  <si>
    <t>AZ-2022-8438801</t>
  </si>
  <si>
    <t>AZ-2022-9111247</t>
  </si>
  <si>
    <t>AZ-2022-861955</t>
  </si>
  <si>
    <t>AZ-2022-5584970</t>
  </si>
  <si>
    <t>BN-2022-6245972</t>
  </si>
  <si>
    <t>AZ-2022-3504387</t>
  </si>
  <si>
    <t>AZ-2022-2752390</t>
  </si>
  <si>
    <t>AZ-2022-2750080</t>
  </si>
  <si>
    <t>BN-2022-7375739</t>
  </si>
  <si>
    <t>AZ-2022-4871918</t>
  </si>
  <si>
    <t>AZ-2022-9838410</t>
  </si>
  <si>
    <t>AZ-2022-2897959</t>
  </si>
  <si>
    <t>BN-2022-3518568</t>
  </si>
  <si>
    <t>BN-2022-1557149</t>
  </si>
  <si>
    <t>AZ-2022-5904203</t>
  </si>
  <si>
    <t>AZ-2022-522884</t>
  </si>
  <si>
    <t>AZ-2022-8294649</t>
  </si>
  <si>
    <t>BN-2022-1328067</t>
  </si>
  <si>
    <t>BN-2022-3915044</t>
  </si>
  <si>
    <t>AZ-2022-4571565</t>
  </si>
  <si>
    <t>AZ-2022-5473130</t>
  </si>
  <si>
    <t>AZ-2022-1597164</t>
  </si>
  <si>
    <t>AZ-2022-1976505</t>
  </si>
  <si>
    <t>AZ-2022-302639</t>
  </si>
  <si>
    <t>AZ-2022-6819161</t>
  </si>
  <si>
    <t>BN-2022-6086541</t>
  </si>
  <si>
    <t>AZ-2022-3374412</t>
  </si>
  <si>
    <t>BN-2022-2153442</t>
  </si>
  <si>
    <t>BN-2022-3084273</t>
  </si>
  <si>
    <t>AZ-2022-6685609</t>
  </si>
  <si>
    <t>BN-2022-388260</t>
  </si>
  <si>
    <t>AZ-2022-6155335</t>
  </si>
  <si>
    <t>AZ-2022-4321659</t>
  </si>
  <si>
    <t>AZ-2022-651851</t>
  </si>
  <si>
    <t>AZ-2022-9211150</t>
  </si>
  <si>
    <t>AZ-2022-9141986</t>
  </si>
  <si>
    <t>AZ-2022-3303023</t>
  </si>
  <si>
    <t>AZ-2022-6926624</t>
  </si>
  <si>
    <t>BN-2022-9212655</t>
  </si>
  <si>
    <t>BN-2022-3197989</t>
  </si>
  <si>
    <t>AZ-2022-3178451</t>
  </si>
  <si>
    <t>AZ-2022-4634987</t>
  </si>
  <si>
    <t>BN-2022-9982544</t>
  </si>
  <si>
    <t>AZ-2022-6094082</t>
  </si>
  <si>
    <t>BN-2022-9297622</t>
  </si>
  <si>
    <t>AZ-2022-9876300</t>
  </si>
  <si>
    <t>BN-2022-3359053</t>
  </si>
  <si>
    <t>AZ-2022-9462955</t>
  </si>
  <si>
    <t>AZ-2022-8677910</t>
  </si>
  <si>
    <t>AZ-2022-6797948</t>
  </si>
  <si>
    <t>AZ-2022-4668799</t>
  </si>
  <si>
    <t>AZ-2022-49399</t>
  </si>
  <si>
    <t>BN-2022-4964479</t>
  </si>
  <si>
    <t>AZ-2022-4112918</t>
  </si>
  <si>
    <t>AZ-2022-3152192</t>
  </si>
  <si>
    <t>AZ-2022-2995713</t>
  </si>
  <si>
    <t>AZ-2022-356444</t>
  </si>
  <si>
    <t>AZ-2022-9026521</t>
  </si>
  <si>
    <t>BN-2022-9900559</t>
  </si>
  <si>
    <t>BN-2022-47251</t>
  </si>
  <si>
    <t>BN-2022-4513142</t>
  </si>
  <si>
    <t>BN-2022-6947599</t>
  </si>
  <si>
    <t>AZ-2022-7795641</t>
  </si>
  <si>
    <t>AZ-2022-4898591</t>
  </si>
  <si>
    <t>AZ-2022-6244900</t>
  </si>
  <si>
    <t>BN-2022-9289926</t>
  </si>
  <si>
    <t>AZ-2022-8054390</t>
  </si>
  <si>
    <t>AZ-2022-1447703</t>
  </si>
  <si>
    <t>AZ-2022-5324394</t>
  </si>
  <si>
    <t>AZ-2022-3146183</t>
  </si>
  <si>
    <t>BN-2022-7005725</t>
  </si>
  <si>
    <t>AZ-2022-3892421</t>
  </si>
  <si>
    <t>AZ-2022-2002086</t>
  </si>
  <si>
    <t>AZ-2022-5167139</t>
  </si>
  <si>
    <t>BN-2022-2863458</t>
  </si>
  <si>
    <t>AZ-2022-4019056</t>
  </si>
  <si>
    <t>AZ-2022-8854182</t>
  </si>
  <si>
    <t>AZ-2022-167426</t>
  </si>
  <si>
    <t>BN-2022-5824025</t>
  </si>
  <si>
    <t>AZ-2022-8533393</t>
  </si>
  <si>
    <t>BN-2022-91476</t>
  </si>
  <si>
    <t>AZ-2022-3393517</t>
  </si>
  <si>
    <t>BN-2022-2645644</t>
  </si>
  <si>
    <t>AZ-2022-5931184</t>
  </si>
  <si>
    <t>AZ-2022-8696751</t>
  </si>
  <si>
    <t>BN-2022-8933251</t>
  </si>
  <si>
    <t>AZ-2022-3798193</t>
  </si>
  <si>
    <t>AZ-2022-5935860</t>
  </si>
  <si>
    <t>AZ-2022-5446211</t>
  </si>
  <si>
    <t>AZ-2022-6397741</t>
  </si>
  <si>
    <t>AZ-2022-3085077</t>
  </si>
  <si>
    <t>AZ-2022-1020342</t>
  </si>
  <si>
    <t>BN-2022-5307129</t>
  </si>
  <si>
    <t>BN-2022-153112</t>
  </si>
  <si>
    <t>BN-2022-9235525</t>
  </si>
  <si>
    <t>AZ-2022-8531575</t>
  </si>
  <si>
    <t>AZ-2022-115654</t>
  </si>
  <si>
    <t>BN-2022-1551236</t>
  </si>
  <si>
    <t>AZ-2022-183577</t>
  </si>
  <si>
    <t>AZ-2022-9736684</t>
  </si>
  <si>
    <t>AZ-2022-8967305</t>
  </si>
  <si>
    <t>AZ-2022-4531843</t>
  </si>
  <si>
    <t>BN-2022-8685864</t>
  </si>
  <si>
    <t>AZ-2022-129299</t>
  </si>
  <si>
    <t>AZ-2022-8849270</t>
  </si>
  <si>
    <t>AZ-2022-8676068</t>
  </si>
  <si>
    <t>AZ-2022-9133960</t>
  </si>
  <si>
    <t>AZ-2022-6477857</t>
  </si>
  <si>
    <t>AZ-2022-8438862</t>
  </si>
  <si>
    <t>BN-2022-8744375</t>
  </si>
  <si>
    <t>AZ-2022-2961810</t>
  </si>
  <si>
    <t>BN-2022-3821323</t>
  </si>
  <si>
    <t>AZ-2022-1957538</t>
  </si>
  <si>
    <t>AZ-2022-4317243</t>
  </si>
  <si>
    <t>BN-2022-1462193</t>
  </si>
  <si>
    <t>AZ-2022-727040</t>
  </si>
  <si>
    <t>AZ-2022-1240629</t>
  </si>
  <si>
    <t>AZ-2022-3706282</t>
  </si>
  <si>
    <t>BN-2022-2791040</t>
  </si>
  <si>
    <t>AZ-2022-383147</t>
  </si>
  <si>
    <t>BN-2022-8703611</t>
  </si>
  <si>
    <t>BN-2022-7374900</t>
  </si>
  <si>
    <t>AZ-2022-5408556</t>
  </si>
  <si>
    <t>AZ-2022-5363417</t>
  </si>
  <si>
    <t>AZ-2022-7156078</t>
  </si>
  <si>
    <t>BN-2022-2717006</t>
  </si>
  <si>
    <t>AZ-2022-8231196</t>
  </si>
  <si>
    <t>AZ-2022-1670847</t>
  </si>
  <si>
    <t>AZ-2022-604264</t>
  </si>
  <si>
    <t>BN-2022-5918284</t>
  </si>
  <si>
    <t>AZ-2022-3694312</t>
  </si>
  <si>
    <t>BN-2022-6231386</t>
  </si>
  <si>
    <t>BN-2022-4627406</t>
  </si>
  <si>
    <t>AZ-2022-2107464</t>
  </si>
  <si>
    <t>AZ-2022-7552735</t>
  </si>
  <si>
    <t>AZ-2022-7978715</t>
  </si>
  <si>
    <t>AZ-2022-5629900</t>
  </si>
  <si>
    <t>AZ-2022-4740053</t>
  </si>
  <si>
    <t>BN-2022-4592650</t>
  </si>
  <si>
    <t>AZ-2022-3685250</t>
  </si>
  <si>
    <t>AZ-2022-8432869</t>
  </si>
  <si>
    <t>BN-2022-3332467</t>
  </si>
  <si>
    <t>AZ-2022-5210235</t>
  </si>
  <si>
    <t>BN-2022-4619083</t>
  </si>
  <si>
    <t>AZ-2022-13469</t>
  </si>
  <si>
    <t>BN-2022-6657034</t>
  </si>
  <si>
    <t>AZ-2022-772814</t>
  </si>
  <si>
    <t>AZ-2022-1135927</t>
  </si>
  <si>
    <t>AZ-2022-6308636</t>
  </si>
  <si>
    <t>AZ-2022-2049554</t>
  </si>
  <si>
    <t>AZ-2022-6937153</t>
  </si>
  <si>
    <t>BN-2022-3227902</t>
  </si>
  <si>
    <t>AZ-2022-5438822</t>
  </si>
  <si>
    <t>AZ-2022-3997418</t>
  </si>
  <si>
    <t>BN-2022-5960677</t>
  </si>
  <si>
    <t>AZ-2022-7029389</t>
  </si>
  <si>
    <t>BN-2022-301235</t>
  </si>
  <si>
    <t>AZ-2022-5561990</t>
  </si>
  <si>
    <t>AZ-2022-2074276</t>
  </si>
  <si>
    <t>AZ-2022-96826</t>
  </si>
  <si>
    <t>BN-2022-4519782</t>
  </si>
  <si>
    <t>AZ-2022-8495612</t>
  </si>
  <si>
    <t>BN-2022-4521538</t>
  </si>
  <si>
    <t>AZ-2022-8612658</t>
  </si>
  <si>
    <t>AZ-2022-1832142</t>
  </si>
  <si>
    <t>AZ-2022-3872710</t>
  </si>
  <si>
    <t>AZ-2022-8297343</t>
  </si>
  <si>
    <t>AZ-2022-378120</t>
  </si>
  <si>
    <t>AZ-2022-9593137</t>
  </si>
  <si>
    <t>BN-2022-6157106</t>
  </si>
  <si>
    <t>AZ-2022-5109192</t>
  </si>
  <si>
    <t>AZ-2022-5856629</t>
  </si>
  <si>
    <t>AZ-2022-6097969</t>
  </si>
  <si>
    <t>AZ-2022-7610238</t>
  </si>
  <si>
    <t>AZ-2022-5444543</t>
  </si>
  <si>
    <t>AZ-2022-9539724</t>
  </si>
  <si>
    <t>AZ-2022-4986921</t>
  </si>
  <si>
    <t>BN-2022-1221335</t>
  </si>
  <si>
    <t>AZ-2022-3954912</t>
  </si>
  <si>
    <t>AZ-2022-2490387</t>
  </si>
  <si>
    <t>AZ-2022-1811710</t>
  </si>
  <si>
    <t>AZ-2022-1891559</t>
  </si>
  <si>
    <t>AZ-2022-5155500</t>
  </si>
  <si>
    <t>AZ-2022-870440</t>
  </si>
  <si>
    <t>AZ-2022-1094147</t>
  </si>
  <si>
    <t>AZ-2022-2013491</t>
  </si>
  <si>
    <t>AZ-2022-139785</t>
  </si>
  <si>
    <t>BN-2022-4587618</t>
  </si>
  <si>
    <t>AZ-2022-9066153</t>
  </si>
  <si>
    <t>BN-2022-3999779</t>
  </si>
  <si>
    <t>AZ-2022-8286084</t>
  </si>
  <si>
    <t>AZ-2022-9673217</t>
  </si>
  <si>
    <t>AZ-2022-8955026</t>
  </si>
  <si>
    <t>AZ-2022-5560441</t>
  </si>
  <si>
    <t>BN-2022-8403814</t>
  </si>
  <si>
    <t>AZ-2022-7786801</t>
  </si>
  <si>
    <t>AZ-2022-1173814</t>
  </si>
  <si>
    <t>AZ-2022-6451890</t>
  </si>
  <si>
    <t>BN-2022-2257467</t>
  </si>
  <si>
    <t>AZ-2022-2602647</t>
  </si>
  <si>
    <t>AZ-2022-5956672</t>
  </si>
  <si>
    <t>AZ-2022-3885179</t>
  </si>
  <si>
    <t>AZ-2022-1111012</t>
  </si>
  <si>
    <t>AZ-2022-4303771</t>
  </si>
  <si>
    <t>AZ-2022-4362946</t>
  </si>
  <si>
    <t>AZ-2022-3603253</t>
  </si>
  <si>
    <t>AZ-2022-7973944</t>
  </si>
  <si>
    <t>AZ-2022-3767753</t>
  </si>
  <si>
    <t>AZ-2022-1390032</t>
  </si>
  <si>
    <t>AZ-2022-1240658</t>
  </si>
  <si>
    <t>AZ-2022-1332889</t>
  </si>
  <si>
    <t>BN-2022-8330750</t>
  </si>
  <si>
    <t>AZ-2022-6207132</t>
  </si>
  <si>
    <t>BN-2022-6199887</t>
  </si>
  <si>
    <t>AZ-2022-7615931</t>
  </si>
  <si>
    <t>AZ-2022-1314393</t>
  </si>
  <si>
    <t>AZ-2022-181496</t>
  </si>
  <si>
    <t>BN-2022-5801390</t>
  </si>
  <si>
    <t>AZ-2022-8469117</t>
  </si>
  <si>
    <t>AZ-2022-5282151</t>
  </si>
  <si>
    <t>AZ-2022-855671</t>
  </si>
  <si>
    <t>AZ-2022-4059237</t>
  </si>
  <si>
    <t>AZ-2022-9518862</t>
  </si>
  <si>
    <t>AZ-2022-4339601</t>
  </si>
  <si>
    <t>AZ-2022-1879822</t>
  </si>
  <si>
    <t>AZ-2022-6356102</t>
  </si>
  <si>
    <t>AZ-2022-9985991</t>
  </si>
  <si>
    <t>AZ-2022-7329559</t>
  </si>
  <si>
    <t>AZ-2022-3101518</t>
  </si>
  <si>
    <t>BN-2022-9255621</t>
  </si>
  <si>
    <t>BN-2022-6549234</t>
  </si>
  <si>
    <t>BN-2022-1166603</t>
  </si>
  <si>
    <t>AZ-2022-3032977</t>
  </si>
  <si>
    <t>BN-2022-839820</t>
  </si>
  <si>
    <t>AZ-2022-4315429</t>
  </si>
  <si>
    <t>AZ-2022-8008458</t>
  </si>
  <si>
    <t>AZ-2022-4698064</t>
  </si>
  <si>
    <t>AZ-2022-1476767</t>
  </si>
  <si>
    <t>BN-2022-4656521</t>
  </si>
  <si>
    <t>AZ-2022-8568817</t>
  </si>
  <si>
    <t>AZ-2022-955637</t>
  </si>
  <si>
    <t>AZ-2022-8957312</t>
  </si>
  <si>
    <t>AZ-2022-1586750</t>
  </si>
  <si>
    <t>BN-2022-7173798</t>
  </si>
  <si>
    <t>AZ-2022-2500745</t>
  </si>
  <si>
    <t>AZ-2022-4687220</t>
  </si>
  <si>
    <t>AZ-2022-2576958</t>
  </si>
  <si>
    <t>AZ-2022-2827922</t>
  </si>
  <si>
    <t>AZ-2022-2049231</t>
  </si>
  <si>
    <t>BN-2022-7135917</t>
  </si>
  <si>
    <t>AZ-2022-2138061</t>
  </si>
  <si>
    <t>AZ-2022-9225058</t>
  </si>
  <si>
    <t>AZ-2022-36141</t>
  </si>
  <si>
    <t>AZ-2022-5538768</t>
  </si>
  <si>
    <t>AZ-2022-8864215</t>
  </si>
  <si>
    <t>BN-2022-5849086</t>
  </si>
  <si>
    <t>AZ-2022-3938164</t>
  </si>
  <si>
    <t>AZ-2022-2258709</t>
  </si>
  <si>
    <t>BN-2022-5531507</t>
  </si>
  <si>
    <t>AZ-2022-6391866</t>
  </si>
  <si>
    <t>BN-2022-3650547</t>
  </si>
  <si>
    <t>AZ-2022-7400496</t>
  </si>
  <si>
    <t>AZ-2022-3981915</t>
  </si>
  <si>
    <t>AZ-2022-2884391</t>
  </si>
  <si>
    <t>BN-2022-3570494</t>
  </si>
  <si>
    <t>AZ-2022-980530</t>
  </si>
  <si>
    <t>BN-2022-6943286</t>
  </si>
  <si>
    <t>AZ-2022-4987937</t>
  </si>
  <si>
    <t>BN-2022-6758663</t>
  </si>
  <si>
    <t>AZ-2022-2203949</t>
  </si>
  <si>
    <t>AZ-2022-9760278</t>
  </si>
  <si>
    <t>AZ-2022-4182023</t>
  </si>
  <si>
    <t>AZ-2022-4360441</t>
  </si>
  <si>
    <t>BN-2022-1068004</t>
  </si>
  <si>
    <t>AZ-2022-8014717</t>
  </si>
  <si>
    <t>AZ-2022-8639155</t>
  </si>
  <si>
    <t>AZ-2022-8630899</t>
  </si>
  <si>
    <t>BN-2022-2098637</t>
  </si>
  <si>
    <t>AZ-2022-8308689</t>
  </si>
  <si>
    <t>AZ-2022-5827571</t>
  </si>
  <si>
    <t>AZ-2022-3810373</t>
  </si>
  <si>
    <t>AZ-2022-5058573</t>
  </si>
  <si>
    <t>AZ-2022-5532037</t>
  </si>
  <si>
    <t>AZ-2022-6085803</t>
  </si>
  <si>
    <t>AZ-2022-21710</t>
  </si>
  <si>
    <t>AZ-2022-2593220</t>
  </si>
  <si>
    <t>BN-2022-6988890</t>
  </si>
  <si>
    <t>AZ-2022-279343</t>
  </si>
  <si>
    <t>AZ-2022-3489537</t>
  </si>
  <si>
    <t>AZ-2022-1669266</t>
  </si>
  <si>
    <t>BN-2022-6976303</t>
  </si>
  <si>
    <t>AZ-2022-7287251</t>
  </si>
  <si>
    <t>BN-2022-4890231</t>
  </si>
  <si>
    <t>AZ-2022-551552</t>
  </si>
  <si>
    <t>AZ-2022-8781156</t>
  </si>
  <si>
    <t>AZ-2022-7608548</t>
  </si>
  <si>
    <t>AZ-2022-7938623</t>
  </si>
  <si>
    <t>AZ-2022-8890800</t>
  </si>
  <si>
    <t>AZ-2022-8055993</t>
  </si>
  <si>
    <t>AZ-2022-3445834</t>
  </si>
  <si>
    <t>AZ-2022-270140</t>
  </si>
  <si>
    <t>AZ-2022-6824092</t>
  </si>
  <si>
    <t>BN-2022-863446</t>
  </si>
  <si>
    <t>AZ-2022-1026568</t>
  </si>
  <si>
    <t>AZ-2022-758467</t>
  </si>
  <si>
    <t>AZ-2022-6619612</t>
  </si>
  <si>
    <t>AZ-2022-752622</t>
  </si>
  <si>
    <t>AZ-2022-7782987</t>
  </si>
  <si>
    <t>AZ-2022-7265288</t>
  </si>
  <si>
    <t>BN-2022-9978138</t>
  </si>
  <si>
    <t>AZ-2022-1302174</t>
  </si>
  <si>
    <t>AZ-2022-3658958</t>
  </si>
  <si>
    <t>AZ-2022-8548131</t>
  </si>
  <si>
    <t>AZ-2022-2017508</t>
  </si>
  <si>
    <t>AZ-2022-19623</t>
  </si>
  <si>
    <t>AZ-2022-3636472</t>
  </si>
  <si>
    <t>AZ-2022-1499701</t>
  </si>
  <si>
    <t>AZ-2022-6417679</t>
  </si>
  <si>
    <t>BN-2022-3100971</t>
  </si>
  <si>
    <t>BN-2022-2658770</t>
  </si>
  <si>
    <t>BN-2022-3094583</t>
  </si>
  <si>
    <t>AZ-2022-7367498</t>
  </si>
  <si>
    <t>BN-2022-409695</t>
  </si>
  <si>
    <t>AZ-2022-2899056</t>
  </si>
  <si>
    <t>AZ-2022-7575178</t>
  </si>
  <si>
    <t>BN-2022-848843</t>
  </si>
  <si>
    <t>BN-2022-2274076</t>
  </si>
  <si>
    <t>AZ-2022-1214037</t>
  </si>
  <si>
    <t>BN-2022-4065808</t>
  </si>
  <si>
    <t>AZ-2022-369464</t>
  </si>
  <si>
    <t>AZ-2022-2805502</t>
  </si>
  <si>
    <t>AZ-2022-1555562</t>
  </si>
  <si>
    <t>AZ-2022-9111832</t>
  </si>
  <si>
    <t>AZ-2022-9783115</t>
  </si>
  <si>
    <t>AZ-2022-4010374</t>
  </si>
  <si>
    <t>AZ-2022-7413278</t>
  </si>
  <si>
    <t>BN-2022-4354402</t>
  </si>
  <si>
    <t>AZ-2022-3185599</t>
  </si>
  <si>
    <t>AZ-2022-942941</t>
  </si>
  <si>
    <t>AZ-2022-9283852</t>
  </si>
  <si>
    <t>BN-2022-6632260</t>
  </si>
  <si>
    <t>AZ-2022-9479469</t>
  </si>
  <si>
    <t>BN-2022-6571686</t>
  </si>
  <si>
    <t>BN-2022-8911899</t>
  </si>
  <si>
    <t>AZ-2022-4241465</t>
  </si>
  <si>
    <t>AZ-2022-6214587</t>
  </si>
  <si>
    <t>AZ-2022-2681934</t>
  </si>
  <si>
    <t>BN-2022-6384429</t>
  </si>
  <si>
    <t>AZ-2022-5838029</t>
  </si>
  <si>
    <t>AZ-2022-5598265</t>
  </si>
  <si>
    <t>BN-2022-5015566</t>
  </si>
  <si>
    <t>AZ-2022-9876425</t>
  </si>
  <si>
    <t>AZ-2022-7956998</t>
  </si>
  <si>
    <t>AZ-2022-9021616</t>
  </si>
  <si>
    <t>AZ-2022-9761172</t>
  </si>
  <si>
    <t>AZ-2022-8900102</t>
  </si>
  <si>
    <t>AZ-2022-3811327</t>
  </si>
  <si>
    <t>AZ-2022-2103461</t>
  </si>
  <si>
    <t>AZ-2022-4135544</t>
  </si>
  <si>
    <t>AZ-2022-7267065</t>
  </si>
  <si>
    <t>BN-2022-3536767</t>
  </si>
  <si>
    <t>AZ-2022-6629970</t>
  </si>
  <si>
    <t>AZ-2022-5624461</t>
  </si>
  <si>
    <t>AZ-2022-507287</t>
  </si>
  <si>
    <t>BN-2022-6471690</t>
  </si>
  <si>
    <t>AZ-2022-4346443</t>
  </si>
  <si>
    <t>BN-2022-4757131</t>
  </si>
  <si>
    <t>AZ-2022-4093639</t>
  </si>
  <si>
    <t>AZ-2022-4279735</t>
  </si>
  <si>
    <t>AZ-2022-5952161</t>
  </si>
  <si>
    <t>AZ-2022-8937167</t>
  </si>
  <si>
    <t>AZ-2022-1092001</t>
  </si>
  <si>
    <t>AZ-2022-2076783</t>
  </si>
  <si>
    <t>AZ-2022-4707297</t>
  </si>
  <si>
    <t>AZ-2022-2317283</t>
  </si>
  <si>
    <t>AZ-2022-9257351</t>
  </si>
  <si>
    <t>AZ-2022-9361129</t>
  </si>
  <si>
    <t>AZ-2022-6494772</t>
  </si>
  <si>
    <t>AZ-2022-8072952</t>
  </si>
  <si>
    <t>AZ-2022-2032724</t>
  </si>
  <si>
    <t>AZ-2022-5528996</t>
  </si>
  <si>
    <t>BN-2022-6079376</t>
  </si>
  <si>
    <t>AZ-2022-7828489</t>
  </si>
  <si>
    <t>AZ-2022-1127335</t>
  </si>
  <si>
    <t>AZ-2022-2131616</t>
  </si>
  <si>
    <t>AZ-2022-8671792</t>
  </si>
  <si>
    <t>AZ-2022-4571075</t>
  </si>
  <si>
    <t>AZ-2022-1290768</t>
  </si>
  <si>
    <t>BN-2022-6860245</t>
  </si>
  <si>
    <t>AZ-2022-3635641</t>
  </si>
  <si>
    <t>AZ-2022-6063209</t>
  </si>
  <si>
    <t>AZ-2022-7469338</t>
  </si>
  <si>
    <t>AZ-2022-8841844</t>
  </si>
  <si>
    <t>AZ-2022-4045031</t>
  </si>
  <si>
    <t>AZ-2022-4236300</t>
  </si>
  <si>
    <t>AZ-2022-4004441</t>
  </si>
  <si>
    <t>AZ-2022-797220</t>
  </si>
  <si>
    <t>AZ-2022-4651248</t>
  </si>
  <si>
    <t>AZ-2022-3360679</t>
  </si>
  <si>
    <t>BN-2022-8129561</t>
  </si>
  <si>
    <t>AZ-2022-4660406</t>
  </si>
  <si>
    <t>AZ-2022-5226106</t>
  </si>
  <si>
    <t>AZ-2022-1612857</t>
  </si>
  <si>
    <t>BN-2022-3819609</t>
  </si>
  <si>
    <t>AZ-2022-2264285</t>
  </si>
  <si>
    <t>AZ-2022-3625320</t>
  </si>
  <si>
    <t>AZ-2022-9290079</t>
  </si>
  <si>
    <t>AZ-2022-5889570</t>
  </si>
  <si>
    <t>AZ-2022-4000369</t>
  </si>
  <si>
    <t>BN-2022-3503687</t>
  </si>
  <si>
    <t>AZ-2022-9561392</t>
  </si>
  <si>
    <t>AZ-2022-7862965</t>
  </si>
  <si>
    <t>AZ-2022-5976427</t>
  </si>
  <si>
    <t>AZ-2022-3851368</t>
  </si>
  <si>
    <t>BN-2022-3476090</t>
  </si>
  <si>
    <t>BN-2022-1989454</t>
  </si>
  <si>
    <t>AZ-2022-2684654</t>
  </si>
  <si>
    <t>AZ-2022-5623990</t>
  </si>
  <si>
    <t>AZ-2022-204778</t>
  </si>
  <si>
    <t>AZ-2022-3163636</t>
  </si>
  <si>
    <t>BN-2022-3622670</t>
  </si>
  <si>
    <t>BN-2022-2516060</t>
  </si>
  <si>
    <t>AZ-2022-2874251</t>
  </si>
  <si>
    <t>BN-2022-6565146</t>
  </si>
  <si>
    <t>BN-2022-5614620</t>
  </si>
  <si>
    <t>AZ-2022-8257707</t>
  </si>
  <si>
    <t>AZ-2022-6304263</t>
  </si>
  <si>
    <t>AZ-2022-4403540</t>
  </si>
  <si>
    <t>AZ-2022-1192603</t>
  </si>
  <si>
    <t>AZ-2022-9866663</t>
  </si>
  <si>
    <t>AZ-2022-7010933</t>
  </si>
  <si>
    <t>AZ-2022-3772714</t>
  </si>
  <si>
    <t>AZ-2022-4226060</t>
  </si>
  <si>
    <t>AZ-2022-1914770</t>
  </si>
  <si>
    <t>AZ-2022-1058854</t>
  </si>
  <si>
    <t>BN-2022-3563498</t>
  </si>
  <si>
    <t>AZ-2022-4622829</t>
  </si>
  <si>
    <t>AZ-2022-5012484</t>
  </si>
  <si>
    <t>AZ-2022-3025995</t>
  </si>
  <si>
    <t>AZ-2022-8973958</t>
  </si>
  <si>
    <t>AZ-2022-7108970</t>
  </si>
  <si>
    <t>AZ-2022-3637939</t>
  </si>
  <si>
    <t>AZ-2022-4591984</t>
  </si>
  <si>
    <t>AZ-2022-5189353</t>
  </si>
  <si>
    <t>AZ-2022-8465996</t>
  </si>
  <si>
    <t>BN-2022-7351644</t>
  </si>
  <si>
    <t>AZ-2022-3802828</t>
  </si>
  <si>
    <t>AZ-2022-4979219</t>
  </si>
  <si>
    <t>AZ-2022-5509537</t>
  </si>
  <si>
    <t>AZ-2022-2016291</t>
  </si>
  <si>
    <t>AZ-2022-4756753</t>
  </si>
  <si>
    <t>AZ-2022-6017898</t>
  </si>
  <si>
    <t>AZ-2022-1389011</t>
  </si>
  <si>
    <t>AZ-2022-599049</t>
  </si>
  <si>
    <t>AZ-2022-8555156</t>
  </si>
  <si>
    <t>AZ-2022-6389131</t>
  </si>
  <si>
    <t>BN-2022-8082943</t>
  </si>
  <si>
    <t>AZ-2022-5927838</t>
  </si>
  <si>
    <t>AZ-2022-9727546</t>
  </si>
  <si>
    <t>AZ-2022-6875422</t>
  </si>
  <si>
    <t>AZ-2022-9102115</t>
  </si>
  <si>
    <t>AZ-2022-4722343</t>
  </si>
  <si>
    <t>AZ-2022-6040640</t>
  </si>
  <si>
    <t>AZ-2022-9894212</t>
  </si>
  <si>
    <t>AZ-2022-8489084</t>
  </si>
  <si>
    <t>AZ-2022-9504290</t>
  </si>
  <si>
    <t>BN-2022-7571614</t>
  </si>
  <si>
    <t>AZ-2022-6559589</t>
  </si>
  <si>
    <t>AZ-2022-2419598</t>
  </si>
  <si>
    <t>AZ-2022-4993399</t>
  </si>
  <si>
    <t>AZ-2022-9007405</t>
  </si>
  <si>
    <t>AZ-2022-3332040</t>
  </si>
  <si>
    <t>BN-2022-7621631</t>
  </si>
  <si>
    <t>AZ-2022-7526286</t>
  </si>
  <si>
    <t>BN-2022-5368093</t>
  </si>
  <si>
    <t>AZ-2022-9502741</t>
  </si>
  <si>
    <t>BN-2022-504974</t>
  </si>
  <si>
    <t>BN-2022-1002619</t>
  </si>
  <si>
    <t>BN-2022-7211355</t>
  </si>
  <si>
    <t>AZ-2022-818907</t>
  </si>
  <si>
    <t>AZ-2022-5374456</t>
  </si>
  <si>
    <t>AZ-2022-1101148</t>
  </si>
  <si>
    <t>AZ-2022-8568161</t>
  </si>
  <si>
    <t>AZ-2022-5765261</t>
  </si>
  <si>
    <t>AZ-2022-4114625</t>
  </si>
  <si>
    <t>AZ-2022-8751101</t>
  </si>
  <si>
    <t>AZ-2022-5759981</t>
  </si>
  <si>
    <t>AZ-2022-5174076</t>
  </si>
  <si>
    <t>AZ-2022-3621683</t>
  </si>
  <si>
    <t>AZ-2022-6052512</t>
  </si>
  <si>
    <t>AZ-2022-5406401</t>
  </si>
  <si>
    <t>AZ-2022-7267676</t>
  </si>
  <si>
    <t>AZ-2022-5104048</t>
  </si>
  <si>
    <t>BN-2022-444620</t>
  </si>
  <si>
    <t>BN-2022-5562074</t>
  </si>
  <si>
    <t>BN-2022-4309746</t>
  </si>
  <si>
    <t>AZ-2022-7384314</t>
  </si>
  <si>
    <t>BN-2022-3198729</t>
  </si>
  <si>
    <t>AZ-2022-985095</t>
  </si>
  <si>
    <t>AZ-2022-6061991</t>
  </si>
  <si>
    <t>AZ-2022-3436015</t>
  </si>
  <si>
    <t>AZ-2022-9050550</t>
  </si>
  <si>
    <t>BN-2022-8834829</t>
  </si>
  <si>
    <t>AZ-2022-3855882</t>
  </si>
  <si>
    <t>BN-2022-7201366</t>
  </si>
  <si>
    <t>AZ-2022-9165152</t>
  </si>
  <si>
    <t>AZ-2022-2414105</t>
  </si>
  <si>
    <t>AZ-2022-6854187</t>
  </si>
  <si>
    <t>AZ-2022-6530154</t>
  </si>
  <si>
    <t>AZ-2022-6305127</t>
  </si>
  <si>
    <t>AZ-2022-8637835</t>
  </si>
  <si>
    <t>BN-2022-8354693</t>
  </si>
  <si>
    <t>BN-2022-9079543</t>
  </si>
  <si>
    <t>AZ-2022-741158</t>
  </si>
  <si>
    <t>AZ-2022-3937200</t>
  </si>
  <si>
    <t>AZ-2022-2539403</t>
  </si>
  <si>
    <t>BN-2022-9526659</t>
  </si>
  <si>
    <t>AZ-2022-8708841</t>
  </si>
  <si>
    <t>AZ-2022-3740104</t>
  </si>
  <si>
    <t>BN-2022-3991888</t>
  </si>
  <si>
    <t>AZ-2022-5541569</t>
  </si>
  <si>
    <t>BN-2022-9998478</t>
  </si>
  <si>
    <t>AZ-2022-8193054</t>
  </si>
  <si>
    <t>AZ-2022-8808446</t>
  </si>
  <si>
    <t>AZ-2022-1473888</t>
  </si>
  <si>
    <t>AZ-2022-9173852</t>
  </si>
  <si>
    <t>AZ-2022-3494429</t>
  </si>
  <si>
    <t>BN-2022-2777881</t>
  </si>
  <si>
    <t>AZ-2022-3200941</t>
  </si>
  <si>
    <t>BN-2022-4538346</t>
  </si>
  <si>
    <t>AZ-2022-564669</t>
  </si>
  <si>
    <t>AZ-2022-8232144</t>
  </si>
  <si>
    <t>BN-2022-1528026</t>
  </si>
  <si>
    <t>AZ-2022-3107566</t>
  </si>
  <si>
    <t>AZ-2022-3745040</t>
  </si>
  <si>
    <t>AZ-2022-3638648</t>
  </si>
  <si>
    <t>AZ-2022-641146</t>
  </si>
  <si>
    <t>AZ-2022-4188403</t>
  </si>
  <si>
    <t>AZ-2022-2942129</t>
  </si>
  <si>
    <t>AZ-2022-7388956</t>
  </si>
  <si>
    <t>AZ-2022-165255</t>
  </si>
  <si>
    <t>AZ-2022-6915689</t>
  </si>
  <si>
    <t>AZ-2022-2699091</t>
  </si>
  <si>
    <t>AZ-2022-2950767</t>
  </si>
  <si>
    <t>AZ-2022-8848786</t>
  </si>
  <si>
    <t>BN-2022-3007442</t>
  </si>
  <si>
    <t>BN-2022-657443</t>
  </si>
  <si>
    <t>AZ-2022-1067698</t>
  </si>
  <si>
    <t>AZ-2022-320668</t>
  </si>
  <si>
    <t>AZ-2022-9653961</t>
  </si>
  <si>
    <t>AZ-2022-5836619</t>
  </si>
  <si>
    <t>AZ-2022-4031340</t>
  </si>
  <si>
    <t>AZ-2022-4655935</t>
  </si>
  <si>
    <t>BN-2022-9643770</t>
  </si>
  <si>
    <t>AZ-2022-2278287</t>
  </si>
  <si>
    <t>BN-2022-8729433</t>
  </si>
  <si>
    <t>BN-2022-2942497</t>
  </si>
  <si>
    <t>AZ-2022-2183629</t>
  </si>
  <si>
    <t>BN-2022-7651755</t>
  </si>
  <si>
    <t>AZ-2022-6484153</t>
  </si>
  <si>
    <t>AZ-2022-6185153</t>
  </si>
  <si>
    <t>AZ-2022-1732557</t>
  </si>
  <si>
    <t>AZ-2022-7955306</t>
  </si>
  <si>
    <t>AZ-2022-4042743</t>
  </si>
  <si>
    <t>AZ-2022-4277955</t>
  </si>
  <si>
    <t>BN-2022-5580925</t>
  </si>
  <si>
    <t>AZ-2022-688313</t>
  </si>
  <si>
    <t>BN-2022-1278253</t>
  </si>
  <si>
    <t>AZ-2022-7187125</t>
  </si>
  <si>
    <t>AZ-2022-183532</t>
  </si>
  <si>
    <t>AZ-2022-8059227</t>
  </si>
  <si>
    <t>AZ-2022-1598982</t>
  </si>
  <si>
    <t>AZ-2022-538841</t>
  </si>
  <si>
    <t>AZ-2022-582693</t>
  </si>
  <si>
    <t>AZ-2022-8735182</t>
  </si>
  <si>
    <t>BN-2022-7902691</t>
  </si>
  <si>
    <t>AZ-2022-5419885</t>
  </si>
  <si>
    <t>AZ-2022-4284397</t>
  </si>
  <si>
    <t>BN-2022-3939059</t>
  </si>
  <si>
    <t>BN-2022-4509327</t>
  </si>
  <si>
    <t>BN-2022-6721665</t>
  </si>
  <si>
    <t>BN-2022-4060472</t>
  </si>
  <si>
    <t>BN-2022-2113216</t>
  </si>
  <si>
    <t>AZ-2022-2293716</t>
  </si>
  <si>
    <t>AZ-2022-8993401</t>
  </si>
  <si>
    <t>AZ-2022-8665160</t>
  </si>
  <si>
    <t>BN-2022-6253845</t>
  </si>
  <si>
    <t>AZ-2022-2804403</t>
  </si>
  <si>
    <t>BN-2022-8847537</t>
  </si>
  <si>
    <t>AZ-2022-8132045</t>
  </si>
  <si>
    <t>BN-2022-2952495</t>
  </si>
  <si>
    <t>AZ-2022-9792783</t>
  </si>
  <si>
    <t>AZ-2022-1665809</t>
  </si>
  <si>
    <t>BN-2022-5985534</t>
  </si>
  <si>
    <t>BN-2022-3537667</t>
  </si>
  <si>
    <t>AZ-2022-4983887</t>
  </si>
  <si>
    <t>AZ-2022-1665836</t>
  </si>
  <si>
    <t>BN-2022-3687942</t>
  </si>
  <si>
    <t>BN-2022-5780585</t>
  </si>
  <si>
    <t>BN-2022-6653003</t>
  </si>
  <si>
    <t>AZ-2022-2323449</t>
  </si>
  <si>
    <t>AZ-2022-2235626</t>
  </si>
  <si>
    <t>AZ-2022-1912622</t>
  </si>
  <si>
    <t>AZ-2022-9494759</t>
  </si>
  <si>
    <t>BN-2022-2999624</t>
  </si>
  <si>
    <t>AZ-2022-2886352</t>
  </si>
  <si>
    <t>AZ-2022-5855020</t>
  </si>
  <si>
    <t>AZ-2022-2071834</t>
  </si>
  <si>
    <t>AZ-2022-767884</t>
  </si>
  <si>
    <t>AZ-2022-2885324</t>
  </si>
  <si>
    <t>BN-2022-2653916</t>
  </si>
  <si>
    <t>AZ-2022-8652861</t>
  </si>
  <si>
    <t>AZ-2022-3628552</t>
  </si>
  <si>
    <t>AZ-2022-6047268</t>
  </si>
  <si>
    <t>AZ-2022-371022</t>
  </si>
  <si>
    <t>AZ-2022-9683756</t>
  </si>
  <si>
    <t>AZ-2022-2179018</t>
  </si>
  <si>
    <t>AZ-2022-8589669</t>
  </si>
  <si>
    <t>AZ-2022-6621179</t>
  </si>
  <si>
    <t>AZ-2022-8611062</t>
  </si>
  <si>
    <t>AZ-2022-4158813</t>
  </si>
  <si>
    <t>BN-2022-9300857</t>
  </si>
  <si>
    <t>AZ-2022-2920974</t>
  </si>
  <si>
    <t>BN-2022-6330410</t>
  </si>
  <si>
    <t>AZ-2022-7040665</t>
  </si>
  <si>
    <t>AZ-2022-4329133</t>
  </si>
  <si>
    <t>AZ-2022-7090989</t>
  </si>
  <si>
    <t>BN-2022-8656062</t>
  </si>
  <si>
    <t>AZ-2022-4151029</t>
  </si>
  <si>
    <t>AZ-2022-4645148</t>
  </si>
  <si>
    <t>BN-2022-7246636</t>
  </si>
  <si>
    <t>BN-2022-4808235</t>
  </si>
  <si>
    <t>AZ-2022-9629800</t>
  </si>
  <si>
    <t>AZ-2022-8610318</t>
  </si>
  <si>
    <t>AZ-2022-3909532</t>
  </si>
  <si>
    <t>BN-2022-1737730</t>
  </si>
  <si>
    <t>AZ-2022-6360683</t>
  </si>
  <si>
    <t>AZ-2022-2694550</t>
  </si>
  <si>
    <t>AZ-2022-2748626</t>
  </si>
  <si>
    <t>BN-2022-7539265</t>
  </si>
  <si>
    <t>AZ-2022-6453341</t>
  </si>
  <si>
    <t>AZ-2022-8677519</t>
  </si>
  <si>
    <t>AZ-2022-1538782</t>
  </si>
  <si>
    <t>AZ-2022-2267437</t>
  </si>
  <si>
    <t>AZ-2022-8427942</t>
  </si>
  <si>
    <t>AZ-2022-5922257</t>
  </si>
  <si>
    <t>AZ-2022-5958332</t>
  </si>
  <si>
    <t>AZ-2022-3367172</t>
  </si>
  <si>
    <t>AZ-2022-9797465</t>
  </si>
  <si>
    <t>AZ-2022-2452834</t>
  </si>
  <si>
    <t>AZ-2022-6852379</t>
  </si>
  <si>
    <t>AZ-2022-8636946</t>
  </si>
  <si>
    <t>AZ-2022-4112590</t>
  </si>
  <si>
    <t>AZ-2022-6423763</t>
  </si>
  <si>
    <t>AZ-2022-1456061</t>
  </si>
  <si>
    <t>AZ-2022-5854917</t>
  </si>
  <si>
    <t>AZ-2022-8034683</t>
  </si>
  <si>
    <t>BN-2022-323564</t>
  </si>
  <si>
    <t>BN-2022-8706715</t>
  </si>
  <si>
    <t>AZ-2022-449112</t>
  </si>
  <si>
    <t>AZ-2022-559431</t>
  </si>
  <si>
    <t>AZ-2022-2718227</t>
  </si>
  <si>
    <t>BN-2022-2221750</t>
  </si>
  <si>
    <t>AZ-2022-9135903</t>
  </si>
  <si>
    <t>AZ-2022-4842242</t>
  </si>
  <si>
    <t>AZ-2022-5759830</t>
  </si>
  <si>
    <t>AZ-2022-2938104</t>
  </si>
  <si>
    <t>AZ-2022-5480991</t>
  </si>
  <si>
    <t>BN-2022-8501685</t>
  </si>
  <si>
    <t>AZ-2022-938052</t>
  </si>
  <si>
    <t>AZ-2022-2238445</t>
  </si>
  <si>
    <t>AZ-2022-6684100</t>
  </si>
  <si>
    <t>BN-2022-1926985</t>
  </si>
  <si>
    <t>AZ-2022-9082134</t>
  </si>
  <si>
    <t>AZ-2022-1328396</t>
  </si>
  <si>
    <t>AZ-2022-1317871</t>
  </si>
  <si>
    <t>AZ-2022-3281125</t>
  </si>
  <si>
    <t>AZ-2022-7188993</t>
  </si>
  <si>
    <t>AZ-2022-663950</t>
  </si>
  <si>
    <t>AZ-2022-5706621</t>
  </si>
  <si>
    <t>AZ-2022-1986339</t>
  </si>
  <si>
    <t>BN-2022-7634157</t>
  </si>
  <si>
    <t>AZ-2022-6165036</t>
  </si>
  <si>
    <t>BN-2022-5013417</t>
  </si>
  <si>
    <t>BN-2022-2971842</t>
  </si>
  <si>
    <t>AZ-2022-856008</t>
  </si>
  <si>
    <t>AZ-2022-9018441</t>
  </si>
  <si>
    <t>AZ-2022-2210711</t>
  </si>
  <si>
    <t>BN-2022-5182753</t>
  </si>
  <si>
    <t>AZ-2022-7108585</t>
  </si>
  <si>
    <t>AZ-2022-7174058</t>
  </si>
  <si>
    <t>AZ-2022-2687996</t>
  </si>
  <si>
    <t>AZ-2022-5189158</t>
  </si>
  <si>
    <t>BN-2022-9956954</t>
  </si>
  <si>
    <t>AZ-2022-9733542</t>
  </si>
  <si>
    <t>BN-2022-2616164</t>
  </si>
  <si>
    <t>BN-2022-6319094</t>
  </si>
  <si>
    <t>AZ-2022-8899195</t>
  </si>
  <si>
    <t>AZ-2022-494283</t>
  </si>
  <si>
    <t>AZ-2022-9491986</t>
  </si>
  <si>
    <t>AZ-2022-338779</t>
  </si>
  <si>
    <t>BN-2022-5301206</t>
  </si>
  <si>
    <t>AZ-2022-6752912</t>
  </si>
  <si>
    <t>BN-2022-4912801</t>
  </si>
  <si>
    <t>BN-2022-3913645</t>
  </si>
  <si>
    <t>AZ-2022-5388375</t>
  </si>
  <si>
    <t>AZ-2022-8026360</t>
  </si>
  <si>
    <t>AZ-2022-6630720</t>
  </si>
  <si>
    <t>BN-2022-8679573</t>
  </si>
  <si>
    <t>AZ-2022-3870231</t>
  </si>
  <si>
    <t>AZ-2022-8007090</t>
  </si>
  <si>
    <t>AZ-2022-5047236</t>
  </si>
  <si>
    <t>AZ-2022-157670</t>
  </si>
  <si>
    <t>AZ-2022-436448</t>
  </si>
  <si>
    <t>AZ-2022-1412225</t>
  </si>
  <si>
    <t>AZ-2022-4217323</t>
  </si>
  <si>
    <t>AZ-2022-8174835</t>
  </si>
  <si>
    <t>AZ-2022-7604524</t>
  </si>
  <si>
    <t>AZ-2022-766953</t>
  </si>
  <si>
    <t>BN-2022-4140795</t>
  </si>
  <si>
    <t>1. Tahun berapa yang mengalami penjualan paling tinggi secara value di Raw Data</t>
  </si>
  <si>
    <t>2. Ship Mode yang memiliki Quantity paling besar di tahun 2020 adalah ?</t>
  </si>
  <si>
    <t>Jawab Pertanyaan yang ada di sheets question, dan buatlah pivot table/Pivot Chart untuk membantu menjawab pertanyaan - pertanyaan tersebut</t>
  </si>
  <si>
    <t>Siapkan Calculation Field untuk membuat %Margin = Profit/Sales</t>
  </si>
  <si>
    <t>Hint</t>
  </si>
  <si>
    <t>3. Berapa %Profit di tahun 2020 untuk product dengan ship mode "Priority"?</t>
  </si>
  <si>
    <t>4. Product dengan profit paling rendah secara persen di tahun 2019 adalah?</t>
  </si>
  <si>
    <t>Quantity bukan nilai rupiah</t>
  </si>
  <si>
    <t>dalam kuantiti bukan dalam value</t>
  </si>
  <si>
    <t>Jawab dengan Satuan tahun, format angka, boleh dibantu line chart juga untuk cek</t>
  </si>
  <si>
    <t>Question</t>
  </si>
  <si>
    <t>5. Berapa total pembelian secara kuantiti untuk customer name "Chloe Miller" di tahun 2022</t>
  </si>
  <si>
    <t>Result</t>
  </si>
  <si>
    <t>Answer</t>
  </si>
  <si>
    <t>Key</t>
  </si>
  <si>
    <t>profit dalam persen, ambil product dengan profit terendah</t>
  </si>
  <si>
    <t>profit dalam persen 2 digit dibelakang koma (ex : 7.12%)</t>
  </si>
  <si>
    <t>London</t>
  </si>
  <si>
    <t>6. City dengan total Profit paling tinggi pada tahun 2020 adalah?</t>
  </si>
  <si>
    <t>7. Sub Category dengan total Sales paling tinggi di tahun 2019</t>
  </si>
  <si>
    <t>Bookcases</t>
  </si>
  <si>
    <t>Grand Total</t>
  </si>
  <si>
    <t xml:space="preserve">Ship Mode </t>
  </si>
  <si>
    <t>Qty</t>
  </si>
  <si>
    <t>Total Sales</t>
  </si>
  <si>
    <t>% Cont.</t>
  </si>
  <si>
    <t>Customer</t>
  </si>
  <si>
    <t>Helper di Summary Dashboard, dan gunakan report connection Slicer (1 digit dibelakang koma)</t>
  </si>
  <si>
    <t>8. Berapa total Sales dengan kode Order ID 2 digit kirinya "AZ" di tahun 2020?</t>
  </si>
  <si>
    <t>10. Berapa %Contribution Ship Mode Economy Plus dengan keterangan Feedback "True"</t>
  </si>
  <si>
    <t>9. Berapa %Profit Category Technology ditahun 2020?</t>
  </si>
  <si>
    <t>Gunakan Measure untuk membuat rumus %Profit = Profit/Sales (1 digit dibelakang koma)</t>
  </si>
  <si>
    <t>Input disini</t>
  </si>
  <si>
    <t>Buat Calculation Field untuk mengambil 2 digit paling kiri dari order ID</t>
  </si>
  <si>
    <t>Gunakan Add Column, angka bulat tidak boleh ada tanda koma</t>
  </si>
  <si>
    <t>Gunakan Relationships/Vlookup</t>
  </si>
  <si>
    <t>Buat Calculation Field %Profit dengan Rumus =Total Profit / Total Sales</t>
  </si>
  <si>
    <t>Jika Excel tidak Support, step 4 dan 5 bisa pakai Metode Vlookup, Index Match, atau Offset Match</t>
  </si>
  <si>
    <t>Technology</t>
  </si>
  <si>
    <t>Machines</t>
  </si>
  <si>
    <t>Furniture</t>
  </si>
  <si>
    <t>Furnishings</t>
  </si>
  <si>
    <t>Copiers</t>
  </si>
  <si>
    <t>Office Supplies</t>
  </si>
  <si>
    <t>Paper</t>
  </si>
  <si>
    <t>Supplies</t>
  </si>
  <si>
    <t>Fasteners</t>
  </si>
  <si>
    <t>Accessories</t>
  </si>
  <si>
    <t>Envelopes</t>
  </si>
  <si>
    <t>Phones</t>
  </si>
  <si>
    <t>Appliances</t>
  </si>
  <si>
    <t>Tables</t>
  </si>
  <si>
    <t>Labels</t>
  </si>
  <si>
    <t>Chairs</t>
  </si>
  <si>
    <t>Storage</t>
  </si>
  <si>
    <t>Binders</t>
  </si>
  <si>
    <t>Art</t>
  </si>
  <si>
    <t>Category</t>
  </si>
  <si>
    <t>Sub-Category</t>
  </si>
  <si>
    <t>Consumer</t>
  </si>
  <si>
    <t>Central</t>
  </si>
  <si>
    <t>Haarlem</t>
  </si>
  <si>
    <t>North Holland</t>
  </si>
  <si>
    <t>Netherlands</t>
  </si>
  <si>
    <t>Corporate</t>
  </si>
  <si>
    <t>Hamburg</t>
  </si>
  <si>
    <t>Germany</t>
  </si>
  <si>
    <t>Home Office</t>
  </si>
  <si>
    <t>North</t>
  </si>
  <si>
    <t>Chelmsford</t>
  </si>
  <si>
    <t>England</t>
  </si>
  <si>
    <t>United Kingdom</t>
  </si>
  <si>
    <t>Hemel Hempstead</t>
  </si>
  <si>
    <t>Toulouse</t>
  </si>
  <si>
    <t>Languedoc-Roussillon-Midi-Pyrénées</t>
  </si>
  <si>
    <t>France</t>
  </si>
  <si>
    <t>Langenfeld</t>
  </si>
  <si>
    <t>North Rhine-Westphalia</t>
  </si>
  <si>
    <t>South</t>
  </si>
  <si>
    <t>Bologna</t>
  </si>
  <si>
    <t>Emilia-Romagna</t>
  </si>
  <si>
    <t>Italy</t>
  </si>
  <si>
    <t>Stoke-on-Trent</t>
  </si>
  <si>
    <t>Dortmund</t>
  </si>
  <si>
    <t>Montpellier</t>
  </si>
  <si>
    <t>Le Havre</t>
  </si>
  <si>
    <t>Normandy</t>
  </si>
  <si>
    <t>Edinburgh</t>
  </si>
  <si>
    <t>Scotland</t>
  </si>
  <si>
    <t>Wolverhampton</t>
  </si>
  <si>
    <t>Pforzheim</t>
  </si>
  <si>
    <t>Baden-Württemberg</t>
  </si>
  <si>
    <t>Genoa</t>
  </si>
  <si>
    <t>Liguria</t>
  </si>
  <si>
    <t>Paris</t>
  </si>
  <si>
    <t>Ile-de-France</t>
  </si>
  <si>
    <t>Milan</t>
  </si>
  <si>
    <t>Lombardy</t>
  </si>
  <si>
    <t>Molfetta</t>
  </si>
  <si>
    <t>Apulia</t>
  </si>
  <si>
    <t>Derby</t>
  </si>
  <si>
    <t>Spijkenisse</t>
  </si>
  <si>
    <t>South Holland</t>
  </si>
  <si>
    <t>Schiedam</t>
  </si>
  <si>
    <t>Meudon</t>
  </si>
  <si>
    <t>Saint-Avold</t>
  </si>
  <si>
    <t>Alsace-Champagne-Ardenne-Lorraine</t>
  </si>
  <si>
    <t>Shrewsbury</t>
  </si>
  <si>
    <t>Vienna</t>
  </si>
  <si>
    <t>Austria</t>
  </si>
  <si>
    <t>Northampton</t>
  </si>
  <si>
    <t>Copenhagen</t>
  </si>
  <si>
    <t>Hovedstaden</t>
  </si>
  <si>
    <t>Denmark</t>
  </si>
  <si>
    <t>Lyon</t>
  </si>
  <si>
    <t>Auvergne-Rhône-Alpes</t>
  </si>
  <si>
    <t>Haguenau</t>
  </si>
  <si>
    <t>Breda</t>
  </si>
  <si>
    <t>North Brabant</t>
  </si>
  <si>
    <t>Lanester</t>
  </si>
  <si>
    <t>Brittany</t>
  </si>
  <si>
    <t>Treviso</t>
  </si>
  <si>
    <t>Veneto</t>
  </si>
  <si>
    <t>Neubrandenburg</t>
  </si>
  <si>
    <t>Mecklenburg-Vorpommern</t>
  </si>
  <si>
    <t>Gloucester</t>
  </si>
  <si>
    <t>Naples</t>
  </si>
  <si>
    <t>Campania</t>
  </si>
  <si>
    <t>Noisy-le-Sec</t>
  </si>
  <si>
    <t>Stockholm</t>
  </si>
  <si>
    <t>Sweden</t>
  </si>
  <si>
    <t>Hamm</t>
  </si>
  <si>
    <t>Melun</t>
  </si>
  <si>
    <t>Chioggia</t>
  </si>
  <si>
    <t>Pontevedra</t>
  </si>
  <si>
    <t>Galicia</t>
  </si>
  <si>
    <t>Spain</t>
  </si>
  <si>
    <t>Klagenfurt</t>
  </si>
  <si>
    <t>Carinthia</t>
  </si>
  <si>
    <t>Antony</t>
  </si>
  <si>
    <t>Munich</t>
  </si>
  <si>
    <t>Bavaria</t>
  </si>
  <si>
    <t>Bayonne</t>
  </si>
  <si>
    <t>Aquitaine-Limousin-Poitou-Charentes</t>
  </si>
  <si>
    <t>Tilburg</t>
  </si>
  <si>
    <t>Altamura</t>
  </si>
  <si>
    <t>Albacete</t>
  </si>
  <si>
    <t>Castile-La Mancha</t>
  </si>
  <si>
    <t>Bremen</t>
  </si>
  <si>
    <t>Offenburg</t>
  </si>
  <si>
    <t>Cluses</t>
  </si>
  <si>
    <t>York</t>
  </si>
  <si>
    <t>Boscoreale</t>
  </si>
  <si>
    <t>Civitavecchia</t>
  </si>
  <si>
    <t>Lazio</t>
  </si>
  <si>
    <t>Helsinki</t>
  </si>
  <si>
    <t>Uusimaa</t>
  </si>
  <si>
    <t>Finland</t>
  </si>
  <si>
    <t>Bergen</t>
  </si>
  <si>
    <t>Hordaland</t>
  </si>
  <si>
    <t>Norway</t>
  </si>
  <si>
    <t>Draguignan</t>
  </si>
  <si>
    <t>Provence-Alpes-Côte d'Azur</t>
  </si>
  <si>
    <t>Madrid</t>
  </si>
  <si>
    <t>Charleroi</t>
  </si>
  <si>
    <t>Hainaut</t>
  </si>
  <si>
    <t>Belgium</t>
  </si>
  <si>
    <t>Grenoble</t>
  </si>
  <si>
    <t>Bergen op Zoom</t>
  </si>
  <si>
    <t>Amsterdam</t>
  </si>
  <si>
    <t>Poole</t>
  </si>
  <si>
    <t>Essen</t>
  </si>
  <si>
    <t>Bury</t>
  </si>
  <si>
    <t>Exeter</t>
  </si>
  <si>
    <t>Maidenhead</t>
  </si>
  <si>
    <t>Florence</t>
  </si>
  <si>
    <t>Tuscany</t>
  </si>
  <si>
    <t>Livry-Gargan</t>
  </si>
  <si>
    <t>Seville</t>
  </si>
  <si>
    <t>Andalusía</t>
  </si>
  <si>
    <t>Euskirchen</t>
  </si>
  <si>
    <t>Bordeaux</t>
  </si>
  <si>
    <t>Saint-Herblain</t>
  </si>
  <si>
    <t>Pays de la Loire</t>
  </si>
  <si>
    <t>Berlin</t>
  </si>
  <si>
    <t>Palencia</t>
  </si>
  <si>
    <t>Castile and León</t>
  </si>
  <si>
    <t>Salzburg</t>
  </si>
  <si>
    <t>Meaux</t>
  </si>
  <si>
    <t>Battipaglia</t>
  </si>
  <si>
    <t>Turin</t>
  </si>
  <si>
    <t>Piedmont</t>
  </si>
  <si>
    <t>Vigo</t>
  </si>
  <si>
    <t>Saint-Denis</t>
  </si>
  <si>
    <t>Torre del Greco</t>
  </si>
  <si>
    <t>Harrow</t>
  </si>
  <si>
    <t>Issy-les-Moulineaux</t>
  </si>
  <si>
    <t>Zurich</t>
  </si>
  <si>
    <t>Zürich</t>
  </si>
  <si>
    <t>Switzerland</t>
  </si>
  <si>
    <t>Trieste</t>
  </si>
  <si>
    <t>Friuli-Venezia Giulia</t>
  </si>
  <si>
    <t>Caen</t>
  </si>
  <si>
    <t>Aix-en-Provence</t>
  </si>
  <si>
    <t>Utrecht</t>
  </si>
  <si>
    <t>Imola</t>
  </si>
  <si>
    <t>Mulhouse</t>
  </si>
  <si>
    <t>Amiens</t>
  </si>
  <si>
    <t>Nord-Pas-de-Calais-Picardie</t>
  </si>
  <si>
    <t>Watford</t>
  </si>
  <si>
    <t>Moncalieri</t>
  </si>
  <si>
    <t>Badajoz</t>
  </si>
  <si>
    <t>Extremadura</t>
  </si>
  <si>
    <t>Barcelona</t>
  </si>
  <si>
    <t>Catalonia</t>
  </si>
  <si>
    <t>Kiel</t>
  </si>
  <si>
    <t>Schleswig-Holstein</t>
  </si>
  <si>
    <t>Choisy-le-Roi</t>
  </si>
  <si>
    <t>Sittard</t>
  </si>
  <si>
    <t>Limburg</t>
  </si>
  <si>
    <t>Eggenstein-Leopoldshafen</t>
  </si>
  <si>
    <t>Clermont-Ferrand</t>
  </si>
  <si>
    <t>Aachen</t>
  </si>
  <si>
    <t>Rome</t>
  </si>
  <si>
    <t>Coventry</t>
  </si>
  <si>
    <t>Bari</t>
  </si>
  <si>
    <t>Calais</t>
  </si>
  <si>
    <t>Deventer</t>
  </si>
  <si>
    <t>Overijssel</t>
  </si>
  <si>
    <t>Coudekerque-Branche</t>
  </si>
  <si>
    <t>Unna</t>
  </si>
  <si>
    <t>Bagneux</t>
  </si>
  <si>
    <t>Saint-Priest</t>
  </si>
  <si>
    <t>Dublin</t>
  </si>
  <si>
    <t>Ireland</t>
  </si>
  <si>
    <t>Reggio nell'Emilia</t>
  </si>
  <si>
    <t>Hagen</t>
  </si>
  <si>
    <t>Gonesse</t>
  </si>
  <si>
    <t>Waiblingen</t>
  </si>
  <si>
    <t>Leicester</t>
  </si>
  <si>
    <t>Wolfsburg</t>
  </si>
  <si>
    <t>Lower Saxony</t>
  </si>
  <si>
    <t>Marseille</t>
  </si>
  <si>
    <t>Chemnitz</t>
  </si>
  <si>
    <t>Saxony</t>
  </si>
  <si>
    <t>Mont-de-Marsan</t>
  </si>
  <si>
    <t>Domont</t>
  </si>
  <si>
    <t>Sorgues</t>
  </si>
  <si>
    <t>Lippstadt</t>
  </si>
  <si>
    <t>Granollers</t>
  </si>
  <si>
    <t>Montesson</t>
  </si>
  <si>
    <t>Emden</t>
  </si>
  <si>
    <t>Palermo</t>
  </si>
  <si>
    <t>Sicily</t>
  </si>
  <si>
    <t>Karlsruhe</t>
  </si>
  <si>
    <t>Pontivy</t>
  </si>
  <si>
    <t>Gummersbach</t>
  </si>
  <si>
    <t>Perpignan</t>
  </si>
  <si>
    <t>Bourges</t>
  </si>
  <si>
    <t>Centre-Val de Loire</t>
  </si>
  <si>
    <t>Norderstedt</t>
  </si>
  <si>
    <t>Paderborn</t>
  </si>
  <si>
    <t>Creil</t>
  </si>
  <si>
    <t>Granada</t>
  </si>
  <si>
    <t>Boulogne-Billancourt</t>
  </si>
  <si>
    <t>Kingswood</t>
  </si>
  <si>
    <t>Antwerp</t>
  </si>
  <si>
    <t>Frankfurt</t>
  </si>
  <si>
    <t>Hesse</t>
  </si>
  <si>
    <t>Remscheid</t>
  </si>
  <si>
    <t>Rotterdam</t>
  </si>
  <si>
    <t>Massy</t>
  </si>
  <si>
    <t>San Sebastian</t>
  </si>
  <si>
    <t>Basque Country</t>
  </si>
  <si>
    <t>Munster</t>
  </si>
  <si>
    <t>Blackburn</t>
  </si>
  <si>
    <t>Feira</t>
  </si>
  <si>
    <t>Aveiro</t>
  </si>
  <si>
    <t>Portugal</t>
  </si>
  <si>
    <t>Bonneuil-sur-Marne</t>
  </si>
  <si>
    <t>Widnes</t>
  </si>
  <si>
    <t>Newcastle upon Tyne</t>
  </si>
  <si>
    <t>Tours</t>
  </si>
  <si>
    <t>Oldenburg</t>
  </si>
  <si>
    <t>Dresden</t>
  </si>
  <si>
    <t>Avignon</t>
  </si>
  <si>
    <t>Herne</t>
  </si>
  <si>
    <t>Rotherham</t>
  </si>
  <si>
    <t>Harlow</t>
  </si>
  <si>
    <t>Espoo</t>
  </si>
  <si>
    <t>Villemomble</t>
  </si>
  <si>
    <t>Parla</t>
  </si>
  <si>
    <t>Las Rozas de Madrid</t>
  </si>
  <si>
    <t>Velletri</t>
  </si>
  <si>
    <t>La Teste-de-Buch</t>
  </si>
  <si>
    <t>Glasgow</t>
  </si>
  <si>
    <t>Winterthur</t>
  </si>
  <si>
    <t>Kotka</t>
  </si>
  <si>
    <t>Kymenlaakso</t>
  </si>
  <si>
    <t>Erfurt</t>
  </si>
  <si>
    <t>Thuringia</t>
  </si>
  <si>
    <t>Langenhagen</t>
  </si>
  <si>
    <t>Frederiksberg</t>
  </si>
  <si>
    <t>Hanover</t>
  </si>
  <si>
    <t>Venice</t>
  </si>
  <si>
    <t>Erftstadt</t>
  </si>
  <si>
    <t>Limoges</t>
  </si>
  <si>
    <t>West Bromwich</t>
  </si>
  <si>
    <t>Benidorm</t>
  </si>
  <si>
    <t>Valenciana</t>
  </si>
  <si>
    <t>Jena</t>
  </si>
  <si>
    <t>Nuremberg</t>
  </si>
  <si>
    <t>Wiesbaden</t>
  </si>
  <si>
    <t>Aberdeen</t>
  </si>
  <si>
    <t>Ponferrada</t>
  </si>
  <si>
    <t>Chartres</t>
  </si>
  <si>
    <t>Weimar</t>
  </si>
  <si>
    <t>Barry</t>
  </si>
  <si>
    <t>Wales</t>
  </si>
  <si>
    <t>Meyzieu</t>
  </si>
  <si>
    <t>Odivelas</t>
  </si>
  <si>
    <t>Lisboa</t>
  </si>
  <si>
    <t>Sheffield</t>
  </si>
  <si>
    <t>Busto Arsizio</t>
  </si>
  <si>
    <t>Sassari</t>
  </si>
  <si>
    <t>Sardinia</t>
  </si>
  <si>
    <t>Arnsberg</t>
  </si>
  <si>
    <t>Sandnes</t>
  </si>
  <si>
    <t>Rogaland</t>
  </si>
  <si>
    <t>Aschaffenburg</t>
  </si>
  <si>
    <t>Runcorn</t>
  </si>
  <si>
    <t>Graz</t>
  </si>
  <si>
    <t>Styria</t>
  </si>
  <si>
    <t>Fiumicino</t>
  </si>
  <si>
    <t>Corbeil-Essonnes</t>
  </si>
  <si>
    <t>Montrouge</t>
  </si>
  <si>
    <t>Linz</t>
  </si>
  <si>
    <t>Upper Austria</t>
  </si>
  <si>
    <t>Plymouth</t>
  </si>
  <si>
    <t>Dos Hermanas</t>
  </si>
  <si>
    <t>Gosport</t>
  </si>
  <si>
    <t>Birmingham</t>
  </si>
  <si>
    <t>Dijon</t>
  </si>
  <si>
    <t>Bourgogne-Franche-Comté</t>
  </si>
  <si>
    <t>Wattrelos</t>
  </si>
  <si>
    <t>Carlisle</t>
  </si>
  <si>
    <t>Pescara</t>
  </si>
  <si>
    <t>Abruzzi</t>
  </si>
  <si>
    <t>Haninge</t>
  </si>
  <si>
    <t>Enschede</t>
  </si>
  <si>
    <t>Oslo</t>
  </si>
  <si>
    <t>Valencia</t>
  </si>
  <si>
    <t>Tamworth</t>
  </si>
  <si>
    <t>Plaisance-du-Touch</t>
  </si>
  <si>
    <t>Ghent</t>
  </si>
  <si>
    <t>East Flanders</t>
  </si>
  <si>
    <t>Verona</t>
  </si>
  <si>
    <t>Villeparisis</t>
  </si>
  <si>
    <t>The Hague</t>
  </si>
  <si>
    <t>Blackpool</t>
  </si>
  <si>
    <t>Regensburg</t>
  </si>
  <si>
    <t>Molina de Segura</t>
  </si>
  <si>
    <t>Murcia</t>
  </si>
  <si>
    <t>Manresa</t>
  </si>
  <si>
    <t>Oullins</t>
  </si>
  <si>
    <t>Duisburg</t>
  </si>
  <si>
    <t>Walsall</t>
  </si>
  <si>
    <t>Augsburg</t>
  </si>
  <si>
    <t>Nacka</t>
  </si>
  <si>
    <t>Oviedo</t>
  </si>
  <si>
    <t>Asturias</t>
  </si>
  <si>
    <t>Amadora</t>
  </si>
  <si>
    <t>Peterborough</t>
  </si>
  <si>
    <t>Lunel</t>
  </si>
  <si>
    <t>Magdeburg</t>
  </si>
  <si>
    <t>Saxony-Anhalt</t>
  </si>
  <si>
    <t>Vittoria</t>
  </si>
  <si>
    <t>Stockport</t>
  </si>
  <si>
    <t>Firminy</t>
  </si>
  <si>
    <t>Cartagena</t>
  </si>
  <si>
    <t>Offenbach</t>
  </si>
  <si>
    <t>Villeurbanne</t>
  </si>
  <si>
    <t>Valladolid</t>
  </si>
  <si>
    <t>Hove</t>
  </si>
  <si>
    <t>Mijas</t>
  </si>
  <si>
    <t>Torrevieja</t>
  </si>
  <si>
    <t>Lisbon</t>
  </si>
  <si>
    <t>Grigny</t>
  </si>
  <si>
    <t>Menden</t>
  </si>
  <si>
    <t>Fuengirola</t>
  </si>
  <si>
    <t>Reims</t>
  </si>
  <si>
    <t>Guildford</t>
  </si>
  <si>
    <t>Hattingen</t>
  </si>
  <si>
    <t>Antibes</t>
  </si>
  <si>
    <t>Rovigo</t>
  </si>
  <si>
    <t>Mougins</t>
  </si>
  <si>
    <t>Girona</t>
  </si>
  <si>
    <t>Halle</t>
  </si>
  <si>
    <t>Laval</t>
  </si>
  <si>
    <t>Cinisello Balsamo</t>
  </si>
  <si>
    <t>Ipswich</t>
  </si>
  <si>
    <t>Slough</t>
  </si>
  <si>
    <t>Castres</t>
  </si>
  <si>
    <t>Pozzuoli</t>
  </si>
  <si>
    <t>Ferrara</t>
  </si>
  <si>
    <t>Preston</t>
  </si>
  <si>
    <t>Alfortville</t>
  </si>
  <si>
    <t>Helmond</t>
  </si>
  <si>
    <t>Worcester</t>
  </si>
  <si>
    <t>Trier</t>
  </si>
  <si>
    <t>Rhineland-Palatinate</t>
  </si>
  <si>
    <t>Waterlooville</t>
  </si>
  <si>
    <t>Troisdorf</t>
  </si>
  <si>
    <t>Recklinghausen</t>
  </si>
  <si>
    <t>Montreuil</t>
  </si>
  <si>
    <t>Massa</t>
  </si>
  <si>
    <t>Cologne</t>
  </si>
  <si>
    <t>Littlehampton</t>
  </si>
  <si>
    <t>Arras</t>
  </si>
  <si>
    <t>Beauvais</t>
  </si>
  <si>
    <t>Birkenhead</t>
  </si>
  <si>
    <t>Gothenburg</t>
  </si>
  <si>
    <t>Västra Götaland</t>
  </si>
  <si>
    <t>Krefeld</t>
  </si>
  <si>
    <t>Drancy</t>
  </si>
  <si>
    <t>Catania</t>
  </si>
  <si>
    <t>Colchester</t>
  </si>
  <si>
    <t>Bochum</t>
  </si>
  <si>
    <t>Wuppertal</t>
  </si>
  <si>
    <t>Cumbernauld</t>
  </si>
  <si>
    <t>Poissy</t>
  </si>
  <si>
    <t>Dudley</t>
  </si>
  <si>
    <t>Castrop-Rauxel</t>
  </si>
  <si>
    <t>Bonn</t>
  </si>
  <si>
    <t>Rostock</t>
  </si>
  <si>
    <t>Woking</t>
  </si>
  <si>
    <t>Loughborough</t>
  </si>
  <si>
    <t>Aulnay-sous-Bois</t>
  </si>
  <si>
    <t>Strasbourg</t>
  </si>
  <si>
    <t>Alicante</t>
  </si>
  <si>
    <t>Innsbruck</t>
  </si>
  <si>
    <t>Tyrol</t>
  </si>
  <si>
    <t>Lugo</t>
  </si>
  <si>
    <t>Oberhausen</t>
  </si>
  <si>
    <t>Dreux</t>
  </si>
  <si>
    <t>Friedrichshafen</t>
  </si>
  <si>
    <t>Drammen</t>
  </si>
  <si>
    <t>Buskerud</t>
  </si>
  <si>
    <t>High Wycombe</t>
  </si>
  <si>
    <t>Chester</t>
  </si>
  <si>
    <t>Brindisi</t>
  </si>
  <si>
    <t>Taverny</t>
  </si>
  <si>
    <t>Stuttgart</t>
  </si>
  <si>
    <t>Rochdale</t>
  </si>
  <si>
    <t>Paisley</t>
  </si>
  <si>
    <t>Vertou</t>
  </si>
  <si>
    <t>Crotone</t>
  </si>
  <si>
    <t>Calabria</t>
  </si>
  <si>
    <t>Menton</t>
  </si>
  <si>
    <t>Baden-Baden</t>
  </si>
  <si>
    <t>Lucca</t>
  </si>
  <si>
    <t>Lille</t>
  </si>
  <si>
    <t>Bristol</t>
  </si>
  <si>
    <t>Lausanne</t>
  </si>
  <si>
    <t>Vaud</t>
  </si>
  <si>
    <t>Apeldoorn</t>
  </si>
  <si>
    <t>Gelderland</t>
  </si>
  <si>
    <t>Sant Boi de Llobregat</t>
  </si>
  <si>
    <t>Manchester</t>
  </si>
  <si>
    <t>Parma</t>
  </si>
  <si>
    <t>Trento</t>
  </si>
  <si>
    <t>Trentino-Alto Adige</t>
  </si>
  <si>
    <t>Vallauris</t>
  </si>
  <si>
    <t>Courbevoie</t>
  </si>
  <si>
    <t>Fontenay-aux-Roses</t>
  </si>
  <si>
    <t>Biarritz</t>
  </si>
  <si>
    <t>Passau</t>
  </si>
  <si>
    <t>Cestas</t>
  </si>
  <si>
    <t>Leipzig</t>
  </si>
  <si>
    <t>La Madeleine</t>
  </si>
  <si>
    <t>Bressuire</t>
  </si>
  <si>
    <t>Grosseto</t>
  </si>
  <si>
    <t>Vila Nova de Gaia</t>
  </si>
  <si>
    <t>Porto</t>
  </si>
  <si>
    <t>Hastings</t>
  </si>
  <si>
    <t>Aylesbury</t>
  </si>
  <si>
    <t>Vantaa</t>
  </si>
  <si>
    <t>Landerneau</t>
  </si>
  <si>
    <t>Bideford</t>
  </si>
  <si>
    <t>Marsala</t>
  </si>
  <si>
    <t>Les Lilas</t>
  </si>
  <si>
    <t>Villingen-Schwenningen</t>
  </si>
  <si>
    <t>Gronau</t>
  </si>
  <si>
    <t>Torremolinos</t>
  </si>
  <si>
    <t>Messina</t>
  </si>
  <si>
    <t>Gallarate</t>
  </si>
  <si>
    <t>Roermond</t>
  </si>
  <si>
    <t>Zwolle</t>
  </si>
  <si>
    <t>Ludwigshafen am Rhein</t>
  </si>
  <si>
    <t>Minden</t>
  </si>
  <si>
    <t>Weston-super-Mare</t>
  </si>
  <si>
    <t>Mansfield</t>
  </si>
  <si>
    <t>Maisons-Alfort</t>
  </si>
  <si>
    <t>Lormont</t>
  </si>
  <si>
    <t>Talence</t>
  </si>
  <si>
    <t>Southport</t>
  </si>
  <si>
    <t>Aprilia</t>
  </si>
  <si>
    <t>Odense</t>
  </si>
  <si>
    <t>South Denmark</t>
  </si>
  <si>
    <t>Halmstad</t>
  </si>
  <si>
    <t>Halland</t>
  </si>
  <si>
    <t>Bolton</t>
  </si>
  <si>
    <t>Vitry-sur-Seine</t>
  </si>
  <si>
    <t>Thonon-les-Bains</t>
  </si>
  <si>
    <t>Hautmont</t>
  </si>
  <si>
    <t>Mannheim</t>
  </si>
  <si>
    <t>Ceuta</t>
  </si>
  <si>
    <t>Southend-on-Sea</t>
  </si>
  <si>
    <t>Norwich</t>
  </si>
  <si>
    <t>Evreux</t>
  </si>
  <si>
    <t>Oyonnax</t>
  </si>
  <si>
    <t>Groningen</t>
  </si>
  <si>
    <t>Warrington</t>
  </si>
  <si>
    <t>Wigan</t>
  </si>
  <si>
    <t>Deuil-la-Barre</t>
  </si>
  <si>
    <t>Luton</t>
  </si>
  <si>
    <t>Portsmouth</t>
  </si>
  <si>
    <t>Lisieux</t>
  </si>
  <si>
    <t>Rennes</t>
  </si>
  <si>
    <t>Toledo</t>
  </si>
  <si>
    <t>Argenteuil</t>
  </si>
  <si>
    <t>Neuilly-sur-Marne</t>
  </si>
  <si>
    <t>Vincennes</t>
  </si>
  <si>
    <t>Champigny-sur-Marne</t>
  </si>
  <si>
    <t>Alcobendas</t>
  </si>
  <si>
    <t>Ulm</t>
  </si>
  <si>
    <t>Moers</t>
  </si>
  <si>
    <t>Pontoise</t>
  </si>
  <si>
    <t>Nogent-sur-Oise</t>
  </si>
  <si>
    <t>Cesena</t>
  </si>
  <si>
    <t>Cholet</t>
  </si>
  <si>
    <t>Geneva</t>
  </si>
  <si>
    <t>Vernon</t>
  </si>
  <si>
    <t>Chaumont</t>
  </si>
  <si>
    <t>Nijmegen</t>
  </si>
  <si>
    <t>Rubí</t>
  </si>
  <si>
    <t>Halifax</t>
  </si>
  <si>
    <t>Sannois</t>
  </si>
  <si>
    <t>Elx</t>
  </si>
  <si>
    <t>Lowestoft</t>
  </si>
  <si>
    <t>Potsdam</t>
  </si>
  <si>
    <t>Brandenburg</t>
  </si>
  <si>
    <t>Riom</t>
  </si>
  <si>
    <t>Crewe</t>
  </si>
  <si>
    <t>Coimbra</t>
  </si>
  <si>
    <t>Le Blanc-Mesnil</t>
  </si>
  <si>
    <t>Lattes</t>
  </si>
  <si>
    <t>Foligno</t>
  </si>
  <si>
    <t>Umbria</t>
  </si>
  <si>
    <t>Carcassonne</t>
  </si>
  <si>
    <t>Stralsund</t>
  </si>
  <si>
    <t>Basel</t>
  </si>
  <si>
    <t>Basel-Stadt</t>
  </si>
  <si>
    <t>Cagliari</t>
  </si>
  <si>
    <t>Stavanger</t>
  </si>
  <si>
    <t>Tourcoing</t>
  </si>
  <si>
    <t>Pessac</t>
  </si>
  <si>
    <t>Rimini</t>
  </si>
  <si>
    <t>Farnborough</t>
  </si>
  <si>
    <t>Colmar</t>
  </si>
  <si>
    <t>Zaanstad</t>
  </si>
  <si>
    <t>Namur</t>
  </si>
  <si>
    <t>Muret</t>
  </si>
  <si>
    <t>Hardenberg</t>
  </si>
  <si>
    <t>Elda</t>
  </si>
  <si>
    <t>Coslada</t>
  </si>
  <si>
    <t>Almelo</t>
  </si>
  <si>
    <t>Siena</t>
  </si>
  <si>
    <t>La Crau</t>
  </si>
  <si>
    <t>Boulogne-sur-Mer</t>
  </si>
  <si>
    <t>Uppsala</t>
  </si>
  <si>
    <t>Rosenheim</t>
  </si>
  <si>
    <t>Gela</t>
  </si>
  <si>
    <t>Prato</t>
  </si>
  <si>
    <t>Leuven</t>
  </si>
  <si>
    <t>Flemish Brabant</t>
  </si>
  <si>
    <t>Bielefeld</t>
  </si>
  <si>
    <t>Villiers-sur-Marne</t>
  </si>
  <si>
    <t>Trapani</t>
  </si>
  <si>
    <t>Sesto San Giovanni</t>
  </si>
  <si>
    <t>Esbjerg</t>
  </si>
  <si>
    <t>Gandia</t>
  </si>
  <si>
    <t>Langen</t>
  </si>
  <si>
    <t>Dordrecht</t>
  </si>
  <si>
    <t>Lohne</t>
  </si>
  <si>
    <t>La Seyne-sur-Mer</t>
  </si>
  <si>
    <t>Echirolles</t>
  </si>
  <si>
    <t>Valence</t>
  </si>
  <si>
    <t>Segment</t>
  </si>
  <si>
    <t>Region</t>
  </si>
  <si>
    <t>City</t>
  </si>
  <si>
    <t>State</t>
  </si>
  <si>
    <t>Country</t>
  </si>
  <si>
    <t xml:space="preserve">Region </t>
  </si>
  <si>
    <t>Segmen</t>
  </si>
  <si>
    <t>Sub_Category</t>
  </si>
  <si>
    <t>Row Labels</t>
  </si>
  <si>
    <t>2019</t>
  </si>
  <si>
    <t>2020</t>
  </si>
  <si>
    <t>2021</t>
  </si>
  <si>
    <t>2022</t>
  </si>
  <si>
    <t>Sum of Sales</t>
  </si>
  <si>
    <t>Sum of Quantity</t>
  </si>
  <si>
    <t>Sum of Profit</t>
  </si>
  <si>
    <t>Sum of %profit</t>
  </si>
  <si>
    <t>Sum of pr</t>
  </si>
  <si>
    <t>london</t>
  </si>
  <si>
    <t>bookcases</t>
  </si>
  <si>
    <t>Order Id 2</t>
  </si>
  <si>
    <t>Column Labels</t>
  </si>
  <si>
    <t>BN</t>
  </si>
  <si>
    <t>AZ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</si>
</sst>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 &quot;#,##0_);[Red]\(&quot; &quot;#,##0\)"/>
    <numFmt numFmtId="167" formatCode="0.0%"/>
    <numFmt numFmtId="168" formatCode="#,##0,,"/>
  </numFmts>
  <fonts count="11"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name val="Calibri"/>
      <family val="2"/>
      <scheme val="minor"/>
    </font>
    <font>
      <b/>
      <i/>
      <sz val="11"/>
      <name val="Calibri"/>
      <family val="2"/>
      <scheme val="minor"/>
    </font>
    <font>
      <i/>
      <sz val="11"/>
      <name val="Calibri"/>
      <family val="2"/>
      <scheme val="minor"/>
    </font>
    <font>
      <i/>
      <sz val="10"/>
      <color rgb="FFFF0000"/>
      <name val="Calibri"/>
      <family val="2"/>
      <scheme val="minor"/>
    </font>
    <font>
      <b/>
      <sz val="18"/>
      <color theme="1"/>
      <name val="Calibri"/>
      <family val="2"/>
      <scheme val="minor"/>
    </font>
    <font>
      <sz val="11"/>
      <color theme="1"/>
      <name val="Marlett"/>
      <charset val="2"/>
    </font>
    <font>
      <i/>
      <sz val="11"/>
      <color theme="1"/>
      <name val="Calibri"/>
      <family val="2"/>
      <scheme val="minor"/>
    </font>
  </fonts>
  <fills count="14">
    <fill>
      <patternFill patternType="none"/>
    </fill>
    <fill>
      <patternFill patternType="gray125"/>
    </fill>
    <fill>
      <patternFill patternType="solid">
        <fgColor theme="5" tint="0.39997558519241921"/>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3"/>
        <bgColor indexed="64"/>
      </patternFill>
    </fill>
    <fill>
      <patternFill patternType="solid">
        <fgColor theme="9" tint="0.79998168889431442"/>
        <bgColor indexed="64"/>
      </patternFill>
    </fill>
    <fill>
      <patternFill patternType="solid">
        <fgColor theme="1"/>
        <bgColor indexed="64"/>
      </patternFill>
    </fill>
    <fill>
      <patternFill patternType="solid">
        <fgColor theme="9" tint="0.39997558519241921"/>
        <bgColor indexed="64"/>
      </patternFill>
    </fill>
    <fill>
      <patternFill patternType="solid">
        <fgColor rgb="FFFFFF00"/>
        <bgColor indexed="64"/>
      </patternFill>
    </fill>
    <fill>
      <patternFill patternType="solid">
        <fgColor theme="9" tint="-0.499984740745262"/>
        <bgColor indexed="64"/>
      </patternFill>
    </fill>
    <fill>
      <patternFill patternType="solid">
        <fgColor theme="2"/>
        <bgColor indexed="64"/>
      </patternFill>
    </fill>
    <fill>
      <patternFill patternType="solid">
        <fgColor theme="4" tint="0.79998168889431442"/>
        <bgColor indexed="64"/>
      </patternFill>
    </fill>
  </fills>
  <borders count="4">
    <border>
      <left/>
      <right/>
      <top/>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right/>
      <top/>
      <bottom style="thin">
        <color indexed="64"/>
      </bottom>
      <diagonal/>
    </border>
  </borders>
  <cellStyleXfs count="9">
    <xf numFmtId="0" fontId="0" fillId="0" borderId="0"/>
    <xf numFmtId="0" fontId="4" fillId="2" borderId="0">
      <alignment horizontal="left"/>
    </xf>
    <xf numFmtId="0" fontId="5" fillId="3" borderId="0">
      <alignment horizontal="left" indent="1"/>
    </xf>
    <xf numFmtId="0" fontId="6" fillId="0" borderId="0">
      <alignment horizontal="left" indent="2"/>
    </xf>
    <xf numFmtId="0" fontId="2" fillId="4" borderId="1">
      <alignment horizontal="centerContinuous"/>
    </xf>
    <xf numFmtId="0" fontId="7" fillId="0" borderId="0"/>
    <xf numFmtId="0" fontId="1" fillId="5" borderId="2">
      <alignment horizontal="center"/>
    </xf>
    <xf numFmtId="0" fontId="1" fillId="6" borderId="2">
      <alignment horizontal="center"/>
    </xf>
    <xf numFmtId="0" fontId="8" fillId="0" borderId="3"/>
  </cellStyleXfs>
  <cellXfs count="37">
    <xf numFmtId="0" fontId="0" fillId="0" borderId="0" xfId="0"/>
    <xf numFmtId="0" fontId="8" fillId="0" borderId="3" xfId="8"/>
    <xf numFmtId="0" fontId="0" fillId="7" borderId="0" xfId="0" applyFill="1" applyAlignment="1">
      <alignment horizontal="center"/>
    </xf>
    <xf numFmtId="0" fontId="0" fillId="7" borderId="0" xfId="0" applyFill="1"/>
    <xf numFmtId="0" fontId="0" fillId="8" borderId="0" xfId="0" applyFill="1"/>
    <xf numFmtId="0" fontId="0" fillId="9" borderId="0" xfId="0" applyFill="1" applyAlignment="1">
      <alignment horizontal="center"/>
    </xf>
    <xf numFmtId="0" fontId="2" fillId="10" borderId="0" xfId="0" applyFont="1" applyFill="1" applyAlignment="1">
      <alignment horizontal="center"/>
    </xf>
    <xf numFmtId="0" fontId="0" fillId="9" borderId="0" xfId="0" applyFill="1"/>
    <xf numFmtId="0" fontId="7" fillId="0" borderId="0" xfId="5"/>
    <xf numFmtId="0" fontId="3" fillId="11" borderId="0" xfId="0" applyFont="1" applyFill="1" applyAlignment="1">
      <alignment horizontal="center"/>
    </xf>
    <xf numFmtId="0" fontId="3" fillId="11" borderId="0" xfId="0" applyFont="1" applyFill="1" applyAlignment="1">
      <alignment horizontal="left"/>
    </xf>
    <xf numFmtId="0" fontId="0" fillId="8" borderId="0" xfId="0" applyFill="1" applyAlignment="1">
      <alignment horizontal="center"/>
    </xf>
    <xf numFmtId="0" fontId="2" fillId="10" borderId="0" xfId="0" applyFont="1" applyFill="1" applyProtection="1">
      <protection locked="0"/>
    </xf>
    <xf numFmtId="0" fontId="0" fillId="0" borderId="0" xfId="0" applyProtection="1">
      <protection locked="0"/>
    </xf>
    <xf numFmtId="0" fontId="2" fillId="0" borderId="0" xfId="0" applyFont="1" applyAlignment="1" applyProtection="1">
      <alignment horizontal="center"/>
      <protection locked="0"/>
    </xf>
    <xf numFmtId="0" fontId="0" fillId="0" borderId="0" xfId="0" applyAlignment="1" applyProtection="1">
      <alignment horizontal="center"/>
      <protection locked="0"/>
    </xf>
    <xf numFmtId="0" fontId="7" fillId="0" borderId="0" xfId="5" applyProtection="1">
      <protection locked="0"/>
    </xf>
    <xf numFmtId="0" fontId="0" fillId="0" borderId="0" xfId="0" applyAlignment="1" applyProtection="1">
      <alignment horizontal="left"/>
      <protection locked="0"/>
    </xf>
    <xf numFmtId="10" fontId="0" fillId="0" borderId="0" xfId="0" applyNumberFormat="1" applyProtection="1">
      <protection locked="0"/>
    </xf>
    <xf numFmtId="0" fontId="0" fillId="12" borderId="0" xfId="0" applyFill="1"/>
    <xf numFmtId="0" fontId="9" fillId="0" borderId="0" xfId="0" applyFont="1" applyAlignment="1" applyProtection="1">
      <alignment horizontal="center" vertical="center" wrapText="1"/>
      <protection hidden="1"/>
    </xf>
    <xf numFmtId="0" fontId="2" fillId="10" borderId="0" xfId="0" applyFont="1" applyFill="1" applyAlignment="1" applyProtection="1">
      <alignment horizontal="center"/>
      <protection locked="0"/>
    </xf>
    <xf numFmtId="0" fontId="0" fillId="13" borderId="0" xfId="0" applyFill="1" applyProtection="1">
      <protection locked="0"/>
    </xf>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4" fontId="0" fillId="0" borderId="0" xfId="0" applyNumberFormat="1" applyProtection="1">
      <protection locked="0"/>
    </xf>
    <xf numFmtId="167" fontId="0" fillId="0" borderId="0" xfId="0" applyNumberFormat="1" applyProtection="1">
      <protection locked="0"/>
    </xf>
    <xf numFmtId="0" fontId="10" fillId="0" borderId="0" xfId="0" applyFont="1" applyProtection="1">
      <protection locked="0"/>
    </xf>
    <xf numFmtId="168" fontId="0" fillId="0" borderId="0" xfId="0" applyNumberFormat="1"/>
    <xf numFmtId="0" fontId="2" fillId="0" borderId="0" xfId="0" applyFont="1"/>
    <xf numFmtId="10" fontId="0" fillId="0" borderId="0" xfId="0" applyNumberFormat="1"/>
    <xf numFmtId="0" fontId="0" fillId="0" borderId="0" xfId="0" applyAlignment="1">
      <alignment horizontal="left" indent="1"/>
    </xf>
    <xf numFmtId="2" fontId="0" fillId="0" borderId="0" xfId="0" applyNumberFormat="1"/>
    <xf numFmtId="14" fontId="0" fillId="0" borderId="0" xfId="0" applyNumberFormat="1"/>
    <xf numFmtId="0" fontId="1" fillId="6" borderId="2" xfId="7">
      <alignment horizontal="center"/>
    </xf>
  </cellXfs>
  <cellStyles count="9">
    <cellStyle name="Dimension 1" xfId="1" xr:uid="{11FAD043-59A4-4B5D-89FC-1B2CBECAB644}"/>
    <cellStyle name="Dimension 2" xfId="2" xr:uid="{825D6DAA-6AA1-45C9-951C-46401C12979C}"/>
    <cellStyle name="Dimension 3" xfId="3" xr:uid="{82D5D5C3-CDFC-4DFF-B048-E393DFD8ECF5}"/>
    <cellStyle name="Merged Headings" xfId="4" xr:uid="{1874B5FE-40AA-4BCB-AED5-DEC23D0E45B2}"/>
    <cellStyle name="Normal" xfId="0" builtinId="0"/>
    <cellStyle name="Notes" xfId="5" xr:uid="{6EEF2C72-650C-4170-B1FE-F726C34AB7E3}"/>
    <cellStyle name="Table Title" xfId="6" xr:uid="{9DA25FDA-60F2-45FE-886E-27CC0FFF0616}"/>
    <cellStyle name="Table Title 2" xfId="7" xr:uid="{FD084404-8486-437B-A465-76C9D116CA3D}"/>
    <cellStyle name="Worksheet Title" xfId="8" xr:uid="{70754794-9818-4A5B-8B48-7CEBA58DAE40}"/>
  </cellStyles>
  <dxfs count="16">
    <dxf>
      <fill>
        <patternFill>
          <bgColor rgb="FFC6EFCE"/>
        </patternFill>
      </fill>
    </dxf>
    <dxf>
      <fill>
        <patternFill>
          <bgColor rgb="FFFFCCCC"/>
        </patternFill>
      </fill>
    </dxf>
    <dxf>
      <font>
        <color rgb="FF9C0006"/>
      </font>
      <fill>
        <patternFill>
          <bgColor rgb="FFFFC7CE"/>
        </patternFill>
      </fill>
    </dxf>
    <dxf>
      <font>
        <color rgb="FF9C0006"/>
      </font>
      <fill>
        <patternFill>
          <bgColor rgb="FFFFC7CE"/>
        </patternFill>
      </fill>
    </dxf>
    <dxf>
      <numFmt numFmtId="14" formatCode="0.00%"/>
    </dxf>
    <dxf>
      <numFmt numFmtId="14" formatCode="0.00%"/>
    </dxf>
    <dxf>
      <numFmt numFmtId="14" formatCode="0.00%"/>
    </dxf>
    <dxf>
      <numFmt numFmtId="167" formatCode="0.0%"/>
    </dxf>
    <dxf>
      <numFmt numFmtId="167" formatCode="0.0%"/>
    </dxf>
    <dxf>
      <numFmt numFmtId="167" formatCode="0.0%"/>
    </dxf>
    <dxf>
      <numFmt numFmtId="167" formatCode="0.0%"/>
    </dxf>
    <dxf>
      <numFmt numFmtId="167" formatCode="0.0%"/>
    </dxf>
    <dxf>
      <numFmt numFmtId="167" formatCode="0.0%"/>
    </dxf>
    <dxf>
      <numFmt numFmtId="14" formatCode="0.00%"/>
    </dxf>
    <dxf>
      <numFmt numFmtId="168" formatCode="#,##0,,"/>
    </dxf>
    <dxf>
      <numFmt numFmtId="164" formatCode="&quot; &quot;#,##0_);[Red]\(&quot; &quot;#,##0\)"/>
    </dxf>
  </dxfs>
  <tableStyles count="0" defaultTableStyle="TableStyleMedium2" defaultPivotStyle="PivotStyleLight16"/>
  <colors>
    <mruColors>
      <color rgb="FFFFCCCC"/>
      <color rgb="FFC6EF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Post Test 3.xlsx]Summary Dashboard!ByShipMode</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chemeClr val="accent1">
                <a:lumMod val="20000"/>
                <a:lumOff val="8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tx2"/>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'Summary Dashboard'!$C$3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D68-4B94-99A6-6B50CCE984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68-4B94-99A6-6B50CCE984A4}"/>
              </c:ext>
            </c:extLst>
          </c:dPt>
          <c:dPt>
            <c:idx val="2"/>
            <c:bubble3D val="0"/>
            <c:spPr>
              <a:solidFill>
                <a:schemeClr val="tx2"/>
              </a:solidFill>
              <a:ln w="19050">
                <a:solidFill>
                  <a:schemeClr val="lt1"/>
                </a:solidFill>
              </a:ln>
              <a:effectLst/>
            </c:spPr>
            <c:extLst>
              <c:ext xmlns:c16="http://schemas.microsoft.com/office/drawing/2014/chart" uri="{C3380CC4-5D6E-409C-BE32-E72D297353CC}">
                <c16:uniqueId val="{00000004-6D68-4B94-99A6-6B50CCE984A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6D68-4B94-99A6-6B50CCE984A4}"/>
              </c:ext>
            </c:extLst>
          </c:dPt>
          <c:dLbls>
            <c:spPr>
              <a:solidFill>
                <a:schemeClr val="accent1">
                  <a:lumMod val="20000"/>
                  <a:lumOff val="8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'Summary Dashboard'!$B$4:$B$8</c:f>
              <c:strCache>
                <c:ptCount val="4"/>
                <c:pt idx="0">
                  <c:v>Economy</c:v>
                </c:pt>
                <c:pt idx="1">
                  <c:v>Economy Plus</c:v>
                </c:pt>
                <c:pt idx="2">
                  <c:v>Priority</c:v>
                </c:pt>
                <c:pt idx="3">
                  <c:v>Immediate</c:v>
                </c:pt>
              </c:strCache>
            </c:strRef>
          </c:cat>
          <c:val>
            <c:numRef>
              <c:f>'Summary Dashboard'!$C$4:$C$8</c:f>
              <c:numCache>
                <c:formatCode>0.0%</c:formatCode>
                <c:ptCount val="4"/>
                <c:pt idx="0">
                  <c:v>0.60585095868748762</c:v>
                </c:pt>
                <c:pt idx="1">
                  <c:v>0.19766752322593398</c:v>
                </c:pt>
                <c:pt idx="2">
                  <c:v>0.14512090663503988</c:v>
                </c:pt>
                <c:pt idx="3">
                  <c:v>5.1360611451538515E-2</c:v>
                </c:pt>
              </c:numCache>
            </c:numRef>
          </c:val>
          <c:extLst>
            <c:ext xmlns:c16="http://schemas.microsoft.com/office/drawing/2014/chart" uri="{C3380CC4-5D6E-409C-BE32-E72D297353CC}">
              <c16:uniqueId val="{00000000-6D68-4B94-99A6-6B50CCE984A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Post Test 3.xlsx]Summary Dashboard!Bycustomer</c:name>
    <c:fmtId val="1"/>
  </c:pivotSource>
  <c:chart>
    <c:autoTitleDeleted val="0"/>
    <c:pivotFmts>
      <c:pivotFmt>
        <c:idx val="0"/>
        <c:spPr>
          <a:ln w="19050" cap="rnd">
            <a:solidFill>
              <a:srgbClr val="C00000"/>
            </a:solidFill>
            <a:round/>
          </a:ln>
          <a:effectLst/>
        </c:spPr>
        <c:marker>
          <c:symbol val="circle"/>
          <c:size val="5"/>
          <c:spPr>
            <a:solidFill>
              <a:schemeClr val="bg1"/>
            </a:solidFill>
            <a:ln w="19050">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72562909190255"/>
          <c:y val="5.0056882821387941E-2"/>
          <c:w val="0.65662012508659462"/>
          <c:h val="0.74733373712901274"/>
        </c:manualLayout>
      </c:layout>
      <c:barChart>
        <c:barDir val="col"/>
        <c:grouping val="clustered"/>
        <c:varyColors val="0"/>
        <c:ser>
          <c:idx val="1"/>
          <c:order val="1"/>
          <c:tx>
            <c:strRef>
              <c:f>'Summary Dashboard'!$D$12</c:f>
              <c:strCache>
                <c:ptCount val="1"/>
                <c:pt idx="0">
                  <c:v>Total Sales</c:v>
                </c:pt>
              </c:strCache>
            </c:strRef>
          </c:tx>
          <c:spPr>
            <a:solidFill>
              <a:schemeClr val="accent1">
                <a:lumMod val="60000"/>
                <a:lumOff val="40000"/>
              </a:schemeClr>
            </a:solidFill>
            <a:ln>
              <a:noFill/>
            </a:ln>
            <a:effectLst/>
          </c:spPr>
          <c:invertIfNegative val="0"/>
          <c:cat>
            <c:strRef>
              <c:f>'Summary Dashboard'!$B$13:$B$18</c:f>
              <c:strCache>
                <c:ptCount val="5"/>
                <c:pt idx="0">
                  <c:v>Angie Massengill</c:v>
                </c:pt>
                <c:pt idx="1">
                  <c:v>Alexander Bond</c:v>
                </c:pt>
                <c:pt idx="2">
                  <c:v>Ashton Charles</c:v>
                </c:pt>
                <c:pt idx="3">
                  <c:v>Madison Chadwick</c:v>
                </c:pt>
                <c:pt idx="4">
                  <c:v>Lola Hughes</c:v>
                </c:pt>
              </c:strCache>
            </c:strRef>
          </c:cat>
          <c:val>
            <c:numRef>
              <c:f>'Summary Dashboard'!$D$13:$D$18</c:f>
              <c:numCache>
                <c:formatCode>#,##0,,</c:formatCode>
                <c:ptCount val="5"/>
                <c:pt idx="0">
                  <c:v>139366608.15000001</c:v>
                </c:pt>
                <c:pt idx="1">
                  <c:v>104086162.95</c:v>
                </c:pt>
                <c:pt idx="2">
                  <c:v>101446029.3</c:v>
                </c:pt>
                <c:pt idx="3">
                  <c:v>96681989.25</c:v>
                </c:pt>
                <c:pt idx="4">
                  <c:v>88791087.000000015</c:v>
                </c:pt>
              </c:numCache>
            </c:numRef>
          </c:val>
          <c:extLst>
            <c:ext xmlns:c16="http://schemas.microsoft.com/office/drawing/2014/chart" uri="{C3380CC4-5D6E-409C-BE32-E72D297353CC}">
              <c16:uniqueId val="{00000001-EFCD-4398-8D1A-F180DEAE5854}"/>
            </c:ext>
          </c:extLst>
        </c:ser>
        <c:dLbls>
          <c:showLegendKey val="0"/>
          <c:showVal val="0"/>
          <c:showCatName val="0"/>
          <c:showSerName val="0"/>
          <c:showPercent val="0"/>
          <c:showBubbleSize val="0"/>
        </c:dLbls>
        <c:gapWidth val="219"/>
        <c:axId val="343923136"/>
        <c:axId val="343926016"/>
      </c:barChart>
      <c:lineChart>
        <c:grouping val="standard"/>
        <c:varyColors val="0"/>
        <c:ser>
          <c:idx val="0"/>
          <c:order val="0"/>
          <c:tx>
            <c:strRef>
              <c:f>'Summary Dashboard'!$C$12</c:f>
              <c:strCache>
                <c:ptCount val="1"/>
                <c:pt idx="0">
                  <c:v>Qty</c:v>
                </c:pt>
              </c:strCache>
            </c:strRef>
          </c:tx>
          <c:spPr>
            <a:ln w="19050" cap="rnd">
              <a:solidFill>
                <a:srgbClr val="C00000"/>
              </a:solidFill>
              <a:round/>
            </a:ln>
            <a:effectLst/>
          </c:spPr>
          <c:marker>
            <c:symbol val="circle"/>
            <c:size val="5"/>
            <c:spPr>
              <a:solidFill>
                <a:schemeClr val="bg1"/>
              </a:solidFill>
              <a:ln w="19050">
                <a:solidFill>
                  <a:srgbClr val="C00000"/>
                </a:solidFill>
              </a:ln>
              <a:effectLst/>
            </c:spPr>
          </c:marker>
          <c:cat>
            <c:strRef>
              <c:f>'Summary Dashboard'!$B$13:$B$18</c:f>
              <c:strCache>
                <c:ptCount val="5"/>
                <c:pt idx="0">
                  <c:v>Angie Massengill</c:v>
                </c:pt>
                <c:pt idx="1">
                  <c:v>Alexander Bond</c:v>
                </c:pt>
                <c:pt idx="2">
                  <c:v>Ashton Charles</c:v>
                </c:pt>
                <c:pt idx="3">
                  <c:v>Madison Chadwick</c:v>
                </c:pt>
                <c:pt idx="4">
                  <c:v>Lola Hughes</c:v>
                </c:pt>
              </c:strCache>
            </c:strRef>
          </c:cat>
          <c:val>
            <c:numRef>
              <c:f>'Summary Dashboard'!$C$13:$C$18</c:f>
              <c:numCache>
                <c:formatCode>" "#,##0_);[Red]\(" "#,##0\)</c:formatCode>
                <c:ptCount val="5"/>
                <c:pt idx="0">
                  <c:v>44</c:v>
                </c:pt>
                <c:pt idx="1">
                  <c:v>17</c:v>
                </c:pt>
                <c:pt idx="2">
                  <c:v>27</c:v>
                </c:pt>
                <c:pt idx="3">
                  <c:v>24</c:v>
                </c:pt>
                <c:pt idx="4">
                  <c:v>57</c:v>
                </c:pt>
              </c:numCache>
            </c:numRef>
          </c:val>
          <c:smooth val="1"/>
          <c:extLst>
            <c:ext xmlns:c16="http://schemas.microsoft.com/office/drawing/2014/chart" uri="{C3380CC4-5D6E-409C-BE32-E72D297353CC}">
              <c16:uniqueId val="{00000000-EFCD-4398-8D1A-F180DEAE5854}"/>
            </c:ext>
          </c:extLst>
        </c:ser>
        <c:dLbls>
          <c:showLegendKey val="0"/>
          <c:showVal val="0"/>
          <c:showCatName val="0"/>
          <c:showSerName val="0"/>
          <c:showPercent val="0"/>
          <c:showBubbleSize val="0"/>
        </c:dLbls>
        <c:marker val="1"/>
        <c:smooth val="0"/>
        <c:axId val="343925536"/>
        <c:axId val="343928416"/>
      </c:lineChart>
      <c:catAx>
        <c:axId val="34392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26016"/>
        <c:crosses val="autoZero"/>
        <c:auto val="1"/>
        <c:lblAlgn val="ctr"/>
        <c:lblOffset val="100"/>
        <c:noMultiLvlLbl val="0"/>
      </c:catAx>
      <c:valAx>
        <c:axId val="3439260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23136"/>
        <c:crosses val="autoZero"/>
        <c:crossBetween val="between"/>
      </c:valAx>
      <c:valAx>
        <c:axId val="343928416"/>
        <c:scaling>
          <c:orientation val="minMax"/>
        </c:scaling>
        <c:delete val="0"/>
        <c:axPos val="r"/>
        <c:numFmt formatCode="&quot; &quot;#,##0_);[Red]\(&quot; &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25536"/>
        <c:crosses val="max"/>
        <c:crossBetween val="between"/>
      </c:valAx>
      <c:catAx>
        <c:axId val="343925536"/>
        <c:scaling>
          <c:orientation val="minMax"/>
        </c:scaling>
        <c:delete val="1"/>
        <c:axPos val="b"/>
        <c:numFmt formatCode="General" sourceLinked="1"/>
        <c:majorTickMark val="out"/>
        <c:minorTickMark val="none"/>
        <c:tickLblPos val="nextTo"/>
        <c:crossAx val="343928416"/>
        <c:crosses val="autoZero"/>
        <c:auto val="1"/>
        <c:lblAlgn val="ctr"/>
        <c:lblOffset val="100"/>
        <c:noMultiLvlLbl val="0"/>
      </c:catAx>
      <c:spPr>
        <a:noFill/>
        <a:ln>
          <a:noFill/>
        </a:ln>
        <a:effectLst/>
      </c:spPr>
    </c:plotArea>
    <c:legend>
      <c:legendPos val="b"/>
      <c:layout>
        <c:manualLayout>
          <c:xMode val="edge"/>
          <c:yMode val="edge"/>
          <c:x val="0.3435533569456235"/>
          <c:y val="0.91393761356753478"/>
          <c:w val="0.2972866277994608"/>
          <c:h val="6.54708753064450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Post Test 3.xlsx]Pivotable!PivotTable2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dLbl>
          <c:idx val="0"/>
          <c:layout>
            <c:manualLayout>
              <c:x val="6.6149214379876725E-2"/>
              <c:y val="2.5114738251282083E-2"/>
            </c:manualLayout>
          </c:layout>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1418272942126585E-2"/>
              <c:y val="6.2851674586004075E-2"/>
            </c:manualLayout>
          </c:layout>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4.8438854645431767E-2"/>
              <c:y val="3.2935271527085717E-2"/>
            </c:manualLayout>
          </c:layout>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7.0883124903504707E-2"/>
              <c:y val="7.0317809559173897E-2"/>
            </c:manualLayout>
          </c:layout>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Pivotable!$Z$3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B0-4912-A139-75C8172446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B0-4912-A139-75C8172446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B0-4912-A139-75C81724465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6B0-4912-A139-75C817244657}"/>
              </c:ext>
            </c:extLst>
          </c:dPt>
          <c:dLbls>
            <c:dLbl>
              <c:idx val="2"/>
              <c:layout>
                <c:manualLayout>
                  <c:x val="4.8438854645431767E-2"/>
                  <c:y val="3.293527152708571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B0-4912-A139-75C817244657}"/>
                </c:ext>
              </c:extLst>
            </c:dLbl>
            <c:dLbl>
              <c:idx val="3"/>
              <c:layout>
                <c:manualLayout>
                  <c:x val="7.0883124903504707E-2"/>
                  <c:y val="7.031780955917389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B0-4912-A139-75C817244657}"/>
                </c:ext>
              </c:extLst>
            </c:dLbl>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Pivotable!$Y$4:$Y$8</c:f>
              <c:strCache>
                <c:ptCount val="4"/>
                <c:pt idx="0">
                  <c:v>Economy</c:v>
                </c:pt>
                <c:pt idx="1">
                  <c:v>Economy Plus</c:v>
                </c:pt>
                <c:pt idx="2">
                  <c:v>Immediate</c:v>
                </c:pt>
                <c:pt idx="3">
                  <c:v>Priority</c:v>
                </c:pt>
              </c:strCache>
            </c:strRef>
          </c:cat>
          <c:val>
            <c:numRef>
              <c:f>Pivotable!$Z$4:$Z$8</c:f>
              <c:numCache>
                <c:formatCode>0.0%</c:formatCode>
                <c:ptCount val="4"/>
                <c:pt idx="0">
                  <c:v>0.60118304304962211</c:v>
                </c:pt>
                <c:pt idx="1">
                  <c:v>0.20190601380216891</c:v>
                </c:pt>
                <c:pt idx="2">
                  <c:v>5.0082155767334866E-2</c:v>
                </c:pt>
                <c:pt idx="3">
                  <c:v>0.14682878738087413</c:v>
                </c:pt>
              </c:numCache>
            </c:numRef>
          </c:val>
          <c:extLst>
            <c:ext xmlns:c16="http://schemas.microsoft.com/office/drawing/2014/chart" uri="{C3380CC4-5D6E-409C-BE32-E72D297353CC}">
              <c16:uniqueId val="{00000000-BDCE-4C32-B726-1E88A480081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[Portofolio Post Test 3.xlsx]Pivotable!PivotTable4</c:name>
    <c:fmtId val="30"/>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02537182852142"/>
          <c:y val="0.1111111111111111"/>
          <c:w val="0.71914260717410328"/>
          <c:h val="0.64266987459900837"/>
        </c:manualLayout>
      </c:layout>
      <c:barChart>
        <c:barDir val="col"/>
        <c:grouping val="clustered"/>
        <c:varyColors val="0"/>
        <c:ser>
          <c:idx val="0"/>
          <c:order val="0"/>
          <c:tx>
            <c:strRef>
              <c:f>Pivotable!$Y$13</c:f>
              <c:strCache>
                <c:ptCount val="1"/>
                <c:pt idx="0">
                  <c:v>Sum of Sales</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Pivotable!$X$14:$X$19</c:f>
              <c:strCache>
                <c:ptCount val="5"/>
                <c:pt idx="0">
                  <c:v>Phoebe Moore</c:v>
                </c:pt>
                <c:pt idx="1">
                  <c:v>Bettie Lang</c:v>
                </c:pt>
                <c:pt idx="2">
                  <c:v>Harrison Cooke</c:v>
                </c:pt>
                <c:pt idx="3">
                  <c:v>Audrey Knowles</c:v>
                </c:pt>
                <c:pt idx="4">
                  <c:v>George Dawson</c:v>
                </c:pt>
              </c:strCache>
            </c:strRef>
          </c:cat>
          <c:val>
            <c:numRef>
              <c:f>Pivotable!$Y$14:$Y$19</c:f>
              <c:numCache>
                <c:formatCode>#,##0,,</c:formatCode>
                <c:ptCount val="5"/>
                <c:pt idx="0">
                  <c:v>130163013.75000001</c:v>
                </c:pt>
                <c:pt idx="1">
                  <c:v>123865041.3</c:v>
                </c:pt>
                <c:pt idx="2">
                  <c:v>116387120.84999999</c:v>
                </c:pt>
                <c:pt idx="3">
                  <c:v>116180629.94999999</c:v>
                </c:pt>
                <c:pt idx="4">
                  <c:v>115148175.45000002</c:v>
                </c:pt>
              </c:numCache>
            </c:numRef>
          </c:val>
          <c:extLst>
            <c:ext xmlns:c16="http://schemas.microsoft.com/office/drawing/2014/chart" uri="{C3380CC4-5D6E-409C-BE32-E72D297353CC}">
              <c16:uniqueId val="{00000000-5C32-4B74-AF44-189F79E05EA9}"/>
            </c:ext>
          </c:extLst>
        </c:ser>
        <c:dLbls>
          <c:showLegendKey val="0"/>
          <c:showVal val="1"/>
          <c:showCatName val="0"/>
          <c:showSerName val="0"/>
          <c:showPercent val="0"/>
          <c:showBubbleSize val="0"/>
        </c:dLbls>
        <c:gapWidth val="219"/>
        <c:axId val="107412303"/>
        <c:axId val="107406543"/>
      </c:barChart>
      <c:lineChart>
        <c:grouping val="standard"/>
        <c:varyColors val="0"/>
        <c:ser>
          <c:idx val="1"/>
          <c:order val="1"/>
          <c:tx>
            <c:strRef>
              <c:f>Pivotable!$Z$13</c:f>
              <c:strCache>
                <c:ptCount val="1"/>
                <c:pt idx="0">
                  <c:v>Sum of Quantity</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Pivotable!$X$14:$X$19</c:f>
              <c:strCache>
                <c:ptCount val="5"/>
                <c:pt idx="0">
                  <c:v>Phoebe Moore</c:v>
                </c:pt>
                <c:pt idx="1">
                  <c:v>Bettie Lang</c:v>
                </c:pt>
                <c:pt idx="2">
                  <c:v>Harrison Cooke</c:v>
                </c:pt>
                <c:pt idx="3">
                  <c:v>Audrey Knowles</c:v>
                </c:pt>
                <c:pt idx="4">
                  <c:v>George Dawson</c:v>
                </c:pt>
              </c:strCache>
            </c:strRef>
          </c:cat>
          <c:val>
            <c:numRef>
              <c:f>Pivotable!$Z$14:$Z$19</c:f>
              <c:numCache>
                <c:formatCode>General</c:formatCode>
                <c:ptCount val="5"/>
                <c:pt idx="0">
                  <c:v>43</c:v>
                </c:pt>
                <c:pt idx="1">
                  <c:v>71</c:v>
                </c:pt>
                <c:pt idx="2">
                  <c:v>17</c:v>
                </c:pt>
                <c:pt idx="3">
                  <c:v>63</c:v>
                </c:pt>
                <c:pt idx="4">
                  <c:v>28</c:v>
                </c:pt>
              </c:numCache>
            </c:numRef>
          </c:val>
          <c:smooth val="1"/>
          <c:extLst>
            <c:ext xmlns:c16="http://schemas.microsoft.com/office/drawing/2014/chart" uri="{C3380CC4-5D6E-409C-BE32-E72D297353CC}">
              <c16:uniqueId val="{00000001-5C32-4B74-AF44-189F79E05EA9}"/>
            </c:ext>
          </c:extLst>
        </c:ser>
        <c:dLbls>
          <c:showLegendKey val="0"/>
          <c:showVal val="1"/>
          <c:showCatName val="0"/>
          <c:showSerName val="0"/>
          <c:showPercent val="0"/>
          <c:showBubbleSize val="0"/>
        </c:dLbls>
        <c:marker val="1"/>
        <c:smooth val="0"/>
        <c:axId val="2077164383"/>
        <c:axId val="2077163423"/>
      </c:lineChart>
      <c:catAx>
        <c:axId val="10741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06543"/>
        <c:crosses val="autoZero"/>
        <c:auto val="1"/>
        <c:lblAlgn val="ctr"/>
        <c:lblOffset val="100"/>
        <c:noMultiLvlLbl val="0"/>
      </c:catAx>
      <c:valAx>
        <c:axId val="1074065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12303"/>
        <c:crosses val="autoZero"/>
        <c:crossBetween val="between"/>
      </c:valAx>
      <c:valAx>
        <c:axId val="207716342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164383"/>
        <c:crosses val="max"/>
        <c:crossBetween val="between"/>
      </c:valAx>
      <c:catAx>
        <c:axId val="2077164383"/>
        <c:scaling>
          <c:orientation val="minMax"/>
        </c:scaling>
        <c:delete val="1"/>
        <c:axPos val="b"/>
        <c:numFmt formatCode="General" sourceLinked="1"/>
        <c:majorTickMark val="out"/>
        <c:minorTickMark val="none"/>
        <c:tickLblPos val="nextTo"/>
        <c:crossAx val="2077163423"/>
        <c:crossesAt val="0"/>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190499</xdr:colOff>
      <xdr:row>0</xdr:row>
      <xdr:rowOff>71438</xdr:rowOff>
    </xdr:from>
    <xdr:to>
      <xdr:col>15</xdr:col>
      <xdr:colOff>7937</xdr:colOff>
      <xdr:row>29</xdr:row>
      <xdr:rowOff>95250</xdr:rowOff>
    </xdr:to>
    <xdr:sp macro="" textlink="">
      <xdr:nvSpPr>
        <xdr:cNvPr id="3" name="Rectangle: Rounded Corners 2">
          <a:extLst>
            <a:ext uri="{FF2B5EF4-FFF2-40B4-BE49-F238E27FC236}">
              <a16:creationId xmlns:a16="http://schemas.microsoft.com/office/drawing/2014/main" id="{58F8C520-FBC3-458C-F602-7D4811F18E2A}"/>
            </a:ext>
          </a:extLst>
        </xdr:cNvPr>
        <xdr:cNvSpPr/>
      </xdr:nvSpPr>
      <xdr:spPr>
        <a:xfrm>
          <a:off x="4341812" y="71438"/>
          <a:ext cx="5318125" cy="5318125"/>
        </a:xfrm>
        <a:prstGeom prst="roundRect">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207963</xdr:colOff>
      <xdr:row>0</xdr:row>
      <xdr:rowOff>119061</xdr:rowOff>
    </xdr:from>
    <xdr:to>
      <xdr:col>14</xdr:col>
      <xdr:colOff>127000</xdr:colOff>
      <xdr:row>11</xdr:row>
      <xdr:rowOff>174624</xdr:rowOff>
    </xdr:to>
    <xdr:graphicFrame macro="">
      <xdr:nvGraphicFramePr>
        <xdr:cNvPr id="2" name="Chart 1">
          <a:extLst>
            <a:ext uri="{FF2B5EF4-FFF2-40B4-BE49-F238E27FC236}">
              <a16:creationId xmlns:a16="http://schemas.microsoft.com/office/drawing/2014/main" id="{8E605E70-EF46-0480-3952-D55AD02FD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695324</xdr:colOff>
      <xdr:row>1</xdr:row>
      <xdr:rowOff>61913</xdr:rowOff>
    </xdr:from>
    <xdr:to>
      <xdr:col>5</xdr:col>
      <xdr:colOff>547687</xdr:colOff>
      <xdr:row>8</xdr:row>
      <xdr:rowOff>23813</xdr:rowOff>
    </xdr:to>
    <mc:AlternateContent xmlns:mc="http://schemas.openxmlformats.org/markup-compatibility/2006" xmlns:a14="http://schemas.microsoft.com/office/drawing/2010/main">
      <mc:Choice Requires="a14">
        <xdr:graphicFrame macro="">
          <xdr:nvGraphicFramePr>
            <xdr:cNvPr id="4" name="Feedback?">
              <a:extLst>
                <a:ext uri="{FF2B5EF4-FFF2-40B4-BE49-F238E27FC236}">
                  <a16:creationId xmlns:a16="http://schemas.microsoft.com/office/drawing/2014/main" id="{B3BED3A1-69BA-ACE3-2F5F-B70783CF2DF0}"/>
                </a:ext>
              </a:extLst>
            </xdr:cNvPr>
            <xdr:cNvGraphicFramePr/>
          </xdr:nvGraphicFramePr>
          <xdr:xfrm>
            <a:off x="0" y="0"/>
            <a:ext cx="0" cy="0"/>
          </xdr:xfrm>
          <a:graphic>
            <a:graphicData uri="http://schemas.microsoft.com/office/drawing/2010/slicer">
              <sle:slicer xmlns:sle="http://schemas.microsoft.com/office/drawing/2010/slicer" name="Feedback?"/>
            </a:graphicData>
          </a:graphic>
        </xdr:graphicFrame>
      </mc:Choice>
      <mc:Fallback xmlns="">
        <xdr:sp macro="" textlink="">
          <xdr:nvSpPr>
            <xdr:cNvPr id="0" name=""/>
            <xdr:cNvSpPr>
              <a:spLocks noTextEdit="1"/>
            </xdr:cNvSpPr>
          </xdr:nvSpPr>
          <xdr:spPr>
            <a:xfrm>
              <a:off x="2338387" y="244476"/>
              <a:ext cx="1566863" cy="123983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298450</xdr:colOff>
      <xdr:row>11</xdr:row>
      <xdr:rowOff>120650</xdr:rowOff>
    </xdr:from>
    <xdr:to>
      <xdr:col>14</xdr:col>
      <xdr:colOff>546100</xdr:colOff>
      <xdr:row>29</xdr:row>
      <xdr:rowOff>107950</xdr:rowOff>
    </xdr:to>
    <xdr:graphicFrame macro="">
      <xdr:nvGraphicFramePr>
        <xdr:cNvPr id="5" name="Chart 4">
          <a:extLst>
            <a:ext uri="{FF2B5EF4-FFF2-40B4-BE49-F238E27FC236}">
              <a16:creationId xmlns:a16="http://schemas.microsoft.com/office/drawing/2014/main" id="{F4E8CD12-DDE9-DEC8-0339-A871524C39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28575</xdr:colOff>
      <xdr:row>1</xdr:row>
      <xdr:rowOff>171450</xdr:rowOff>
    </xdr:from>
    <xdr:to>
      <xdr:col>28</xdr:col>
      <xdr:colOff>361950</xdr:colOff>
      <xdr:row>14</xdr:row>
      <xdr:rowOff>123826</xdr:rowOff>
    </xdr:to>
    <mc:AlternateContent xmlns:mc="http://schemas.openxmlformats.org/markup-compatibility/2006" xmlns:a14="http://schemas.microsoft.com/office/drawing/2010/main">
      <mc:Choice Requires="a14">
        <xdr:graphicFrame macro="">
          <xdr:nvGraphicFramePr>
            <xdr:cNvPr id="2" name="Feedback? 1">
              <a:extLst>
                <a:ext uri="{FF2B5EF4-FFF2-40B4-BE49-F238E27FC236}">
                  <a16:creationId xmlns:a16="http://schemas.microsoft.com/office/drawing/2014/main" id="{9080BD9C-01ED-3FB1-914A-243EB7B8BEDD}"/>
                </a:ext>
              </a:extLst>
            </xdr:cNvPr>
            <xdr:cNvGraphicFramePr/>
          </xdr:nvGraphicFramePr>
          <xdr:xfrm>
            <a:off x="0" y="0"/>
            <a:ext cx="0" cy="0"/>
          </xdr:xfrm>
          <a:graphic>
            <a:graphicData uri="http://schemas.microsoft.com/office/drawing/2010/slicer">
              <sle:slicer xmlns:sle="http://schemas.microsoft.com/office/drawing/2010/slicer" name="Feedback? 1"/>
            </a:graphicData>
          </a:graphic>
        </xdr:graphicFrame>
      </mc:Choice>
      <mc:Fallback xmlns="">
        <xdr:sp macro="" textlink="">
          <xdr:nvSpPr>
            <xdr:cNvPr id="0" name=""/>
            <xdr:cNvSpPr>
              <a:spLocks noTextEdit="1"/>
            </xdr:cNvSpPr>
          </xdr:nvSpPr>
          <xdr:spPr>
            <a:xfrm>
              <a:off x="26670000" y="361950"/>
              <a:ext cx="1771650" cy="242887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876300</xdr:colOff>
      <xdr:row>1</xdr:row>
      <xdr:rowOff>57150</xdr:rowOff>
    </xdr:from>
    <xdr:to>
      <xdr:col>32</xdr:col>
      <xdr:colOff>95250</xdr:colOff>
      <xdr:row>15</xdr:row>
      <xdr:rowOff>166687</xdr:rowOff>
    </xdr:to>
    <xdr:graphicFrame macro="">
      <xdr:nvGraphicFramePr>
        <xdr:cNvPr id="3" name="Chart 2">
          <a:extLst>
            <a:ext uri="{FF2B5EF4-FFF2-40B4-BE49-F238E27FC236}">
              <a16:creationId xmlns:a16="http://schemas.microsoft.com/office/drawing/2014/main" id="{863839EA-4CC2-AEF0-493F-F46E664D42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257175</xdr:colOff>
      <xdr:row>19</xdr:row>
      <xdr:rowOff>100012</xdr:rowOff>
    </xdr:from>
    <xdr:to>
      <xdr:col>29</xdr:col>
      <xdr:colOff>1038225</xdr:colOff>
      <xdr:row>33</xdr:row>
      <xdr:rowOff>176212</xdr:rowOff>
    </xdr:to>
    <xdr:graphicFrame macro="">
      <xdr:nvGraphicFramePr>
        <xdr:cNvPr id="7" name="Chart 6">
          <a:extLst>
            <a:ext uri="{FF2B5EF4-FFF2-40B4-BE49-F238E27FC236}">
              <a16:creationId xmlns:a16="http://schemas.microsoft.com/office/drawing/2014/main" id="{EF78F331-B685-3FDB-A91C-3262884B8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kuy" refreshedDate="45669.031291435182" createdVersion="8" refreshedVersion="8" minRefreshableVersion="3" recordCount="8047" xr:uid="{FB6111A7-F057-4619-9070-079ABEB05803}">
  <cacheSource type="worksheet">
    <worksheetSource ref="A1:T8048" sheet="Raw Data"/>
  </cacheSource>
  <cacheFields count="22">
    <cacheField name="Order ID" numFmtId="0">
      <sharedItems count="4117">
        <s v="BN-2019-7407039"/>
        <s v="AZ-2019-9050313"/>
        <s v="AZ-2019-6674300"/>
        <s v="BN-2019-2819714"/>
        <s v="AZ-2019-617423"/>
        <s v="AZ-2019-2918397"/>
        <s v="BN-2019-3248724"/>
        <s v="AZ-2019-6712797"/>
        <s v="AZ-2019-4827146"/>
        <s v="AZ-2019-6439906"/>
        <s v="AZ-2019-7053593"/>
        <s v="AZ-2019-5702370"/>
        <s v="AZ-2019-9927716"/>
        <s v="AZ-2019-2222024"/>
        <s v="BN-2019-4913858"/>
        <s v="BN-2019-2807470"/>
        <s v="AZ-2019-5960662"/>
        <s v="AZ-2019-7675351"/>
        <s v="BN-2019-3770060"/>
        <s v="AZ-2019-7419210"/>
        <s v="AZ-2019-1816950"/>
        <s v="AZ-2019-3059419"/>
        <s v="AZ-2019-5342265"/>
        <s v="AZ-2019-2002251"/>
        <s v="AZ-2019-5357101"/>
        <s v="AZ-2019-2245674"/>
        <s v="AZ-2019-8034411"/>
        <s v="AZ-2019-6684426"/>
        <s v="BN-2019-7883641"/>
        <s v="AZ-2019-4205736"/>
        <s v="AZ-2019-5010109"/>
        <s v="AZ-2019-201891"/>
        <s v="AZ-2019-5708655"/>
        <s v="BN-2019-6722454"/>
        <s v="BN-2019-486854"/>
        <s v="AZ-2019-2825684"/>
        <s v="AZ-2019-494581"/>
        <s v="AZ-2019-838467"/>
        <s v="AZ-2019-4987681"/>
        <s v="AZ-2019-4614904"/>
        <s v="AZ-2019-7043718"/>
        <s v="AZ-2019-4696725"/>
        <s v="BN-2019-2468159"/>
        <s v="BN-2019-9336144"/>
        <s v="BN-2019-7087921"/>
        <s v="AZ-2019-6835828"/>
        <s v="AZ-2019-2397035"/>
        <s v="AZ-2019-9421435"/>
        <s v="AZ-2019-2956456"/>
        <s v="AZ-2019-9107304"/>
        <s v="AZ-2019-2606042"/>
        <s v="AZ-2019-5195846"/>
        <s v="AZ-2019-7255147"/>
        <s v="AZ-2019-5676694"/>
        <s v="AZ-2019-819110"/>
        <s v="BN-2019-3032749"/>
        <s v="AZ-2019-6048331"/>
        <s v="BN-2019-493873"/>
        <s v="BN-2019-408191"/>
        <s v="BN-2019-307477"/>
        <s v="AZ-2019-8122214"/>
        <s v="AZ-2019-9155070"/>
        <s v="AZ-2019-2939440"/>
        <s v="AZ-2019-2270958"/>
        <s v="BN-2019-555099"/>
        <s v="AZ-2019-8091357"/>
        <s v="AZ-2019-6186921"/>
        <s v="BN-2019-5307099"/>
        <s v="BN-2019-8574171"/>
        <s v="AZ-2019-8279503"/>
        <s v="BN-2019-3728079"/>
        <s v="AZ-2019-2777408"/>
        <s v="AZ-2019-4069925"/>
        <s v="AZ-2019-7903656"/>
        <s v="AZ-2019-8074602"/>
        <s v="AZ-2019-1410648"/>
        <s v="AZ-2019-496083"/>
        <s v="AZ-2019-6969006"/>
        <s v="AZ-2019-5822789"/>
        <s v="AZ-2019-7677596"/>
        <s v="AZ-2019-3190941"/>
        <s v="AZ-2019-5422408"/>
        <s v="AZ-2019-9147715"/>
        <s v="AZ-2019-1278696"/>
        <s v="AZ-2019-8295770"/>
        <s v="AZ-2019-3714764"/>
        <s v="AZ-2019-4612792"/>
        <s v="AZ-2019-7682838"/>
        <s v="AZ-2019-9700826"/>
        <s v="AZ-2019-6222257"/>
        <s v="AZ-2019-823697"/>
        <s v="AZ-2019-5265250"/>
        <s v="BN-2019-1399750"/>
        <s v="AZ-2019-254910"/>
        <s v="AZ-2019-8252363"/>
        <s v="AZ-2019-1584987"/>
        <s v="AZ-2019-4707711"/>
        <s v="AZ-2019-7499604"/>
        <s v="AZ-2019-1916360"/>
        <s v="AZ-2019-2169445"/>
        <s v="AZ-2019-7024596"/>
        <s v="BN-2019-7253620"/>
        <s v="AZ-2019-6314494"/>
        <s v="AZ-2019-3556179"/>
        <s v="AZ-2019-8308381"/>
        <s v="AZ-2019-5004051"/>
        <s v="AZ-2019-9505872"/>
        <s v="AZ-2019-8738856"/>
        <s v="BN-2019-8211228"/>
        <s v="AZ-2019-5185285"/>
        <s v="BN-2019-9474783"/>
        <s v="AZ-2019-4565223"/>
        <s v="BN-2019-6425274"/>
        <s v="AZ-2019-8743509"/>
        <s v="BN-2019-2502895"/>
        <s v="AZ-2019-8369879"/>
        <s v="AZ-2019-5463300"/>
        <s v="AZ-2019-8060803"/>
        <s v="BN-2019-2967562"/>
        <s v="AZ-2019-8060550"/>
        <s v="BN-2019-6893107"/>
        <s v="AZ-2019-7089649"/>
        <s v="AZ-2019-9409671"/>
        <s v="AZ-2019-7659767"/>
        <s v="AZ-2019-3089735"/>
        <s v="AZ-2019-3293357"/>
        <s v="AZ-2019-5817638"/>
        <s v="AZ-2019-7072417"/>
        <s v="AZ-2019-2762983"/>
        <s v="BN-2019-5443120"/>
        <s v="AZ-2019-3885003"/>
        <s v="AZ-2019-107716"/>
        <s v="AZ-2019-4173505"/>
        <s v="BN-2019-6178410"/>
        <s v="AZ-2019-1546153"/>
        <s v="AZ-2019-122598"/>
        <s v="AZ-2019-231889"/>
        <s v="BN-2019-7646735"/>
        <s v="AZ-2019-3304186"/>
        <s v="AZ-2019-9598217"/>
        <s v="BN-2019-1677989"/>
        <s v="AZ-2019-332801"/>
        <s v="AZ-2019-4613853"/>
        <s v="AZ-2019-6557147"/>
        <s v="AZ-2019-804486"/>
        <s v="BN-2019-5751868"/>
        <s v="AZ-2019-252578"/>
        <s v="AZ-2019-643323"/>
        <s v="BN-2019-2002150"/>
        <s v="AZ-2019-5690380"/>
        <s v="AZ-2019-1362591"/>
        <s v="BN-2019-7884993"/>
        <s v="BN-2019-5290627"/>
        <s v="AZ-2019-5098375"/>
        <s v="AZ-2019-8844789"/>
        <s v="BN-2019-357064"/>
        <s v="BN-2019-5672017"/>
        <s v="AZ-2019-4159708"/>
        <s v="AZ-2019-1372644"/>
        <s v="AZ-2019-3114201"/>
        <s v="AZ-2019-2564570"/>
        <s v="AZ-2019-6133674"/>
        <s v="AZ-2019-7804688"/>
        <s v="AZ-2019-5801302"/>
        <s v="AZ-2019-7732593"/>
        <s v="AZ-2019-1672552"/>
        <s v="AZ-2019-3348631"/>
        <s v="AZ-2019-9958697"/>
        <s v="AZ-2019-7976569"/>
        <s v="AZ-2019-821395"/>
        <s v="AZ-2019-6843566"/>
        <s v="AZ-2019-6807336"/>
        <s v="AZ-2019-6172786"/>
        <s v="BN-2019-8990099"/>
        <s v="AZ-2019-3973701"/>
        <s v="AZ-2019-5289752"/>
        <s v="BN-2019-4790136"/>
        <s v="BN-2019-827720"/>
        <s v="BN-2019-7286308"/>
        <s v="AZ-2019-2112563"/>
        <s v="AZ-2019-7847155"/>
        <s v="BN-2019-8749099"/>
        <s v="BN-2019-8234232"/>
        <s v="BN-2019-1627157"/>
        <s v="AZ-2019-6296469"/>
        <s v="BN-2019-7737747"/>
        <s v="AZ-2019-6532640"/>
        <s v="AZ-2019-7005483"/>
        <s v="AZ-2019-2189408"/>
        <s v="BN-2019-815729"/>
        <s v="AZ-2019-9083887"/>
        <s v="AZ-2019-1366554"/>
        <s v="AZ-2019-7326281"/>
        <s v="AZ-2019-3434177"/>
        <s v="BN-2019-5141814"/>
        <s v="AZ-2019-309750"/>
        <s v="AZ-2019-6212291"/>
        <s v="AZ-2019-1474073"/>
        <s v="BN-2019-553410"/>
        <s v="BN-2019-5294325"/>
        <s v="AZ-2019-8742773"/>
        <s v="AZ-2019-8973571"/>
        <s v="AZ-2019-3247022"/>
        <s v="AZ-2019-2598415"/>
        <s v="AZ-2019-4835209"/>
        <s v="BN-2019-602308"/>
        <s v="AZ-2019-5869323"/>
        <s v="BN-2019-6162681"/>
        <s v="BN-2019-764592"/>
        <s v="AZ-2019-1655349"/>
        <s v="AZ-2019-2820672"/>
        <s v="AZ-2019-1723003"/>
        <s v="AZ-2019-5002447"/>
        <s v="AZ-2019-3515834"/>
        <s v="AZ-2019-3846849"/>
        <s v="AZ-2019-1332474"/>
        <s v="AZ-2019-3020021"/>
        <s v="BN-2019-9771202"/>
        <s v="BN-2019-8337636"/>
        <s v="BN-2019-4249147"/>
        <s v="AZ-2019-6122805"/>
        <s v="BN-2019-7796258"/>
        <s v="AZ-2019-2948812"/>
        <s v="AZ-2019-7014445"/>
        <s v="AZ-2019-8121091"/>
        <s v="AZ-2019-8223268"/>
        <s v="AZ-2019-2179552"/>
        <s v="AZ-2019-9876342"/>
        <s v="BN-2019-9297999"/>
        <s v="AZ-2019-7200468"/>
        <s v="AZ-2019-981373"/>
        <s v="AZ-2019-4872140"/>
        <s v="AZ-2019-3308302"/>
        <s v="AZ-2019-2118516"/>
        <s v="AZ-2019-4599404"/>
        <s v="BN-2019-4708578"/>
        <s v="BN-2019-28993"/>
        <s v="AZ-2019-1240916"/>
        <s v="AZ-2019-2143841"/>
        <s v="AZ-2019-2875746"/>
        <s v="AZ-2019-1584049"/>
        <s v="AZ-2019-8788804"/>
        <s v="AZ-2019-5917724"/>
        <s v="AZ-2019-1116129"/>
        <s v="BN-2019-2203231"/>
        <s v="BN-2019-8607391"/>
        <s v="AZ-2019-1174243"/>
        <s v="BN-2019-1694636"/>
        <s v="BN-2019-4315830"/>
        <s v="AZ-2019-4087409"/>
        <s v="AZ-2019-8128618"/>
        <s v="AZ-2019-9350558"/>
        <s v="AZ-2019-555801"/>
        <s v="AZ-2019-8824972"/>
        <s v="AZ-2019-9119536"/>
        <s v="AZ-2019-6646927"/>
        <s v="AZ-2019-1335871"/>
        <s v="AZ-2019-4229445"/>
        <s v="AZ-2019-5228035"/>
        <s v="AZ-2019-96343"/>
        <s v="BN-2019-7723992"/>
        <s v="AZ-2019-1253407"/>
        <s v="AZ-2019-6268545"/>
        <s v="AZ-2019-310635"/>
        <s v="AZ-2019-7695869"/>
        <s v="BN-2019-5228628"/>
        <s v="AZ-2019-8734686"/>
        <s v="AZ-2019-6819869"/>
        <s v="BN-2019-2650591"/>
        <s v="BN-2019-8274717"/>
        <s v="BN-2019-3154402"/>
        <s v="AZ-2019-8968615"/>
        <s v="AZ-2019-9703855"/>
        <s v="BN-2019-5897988"/>
        <s v="AZ-2019-9747557"/>
        <s v="AZ-2019-9528187"/>
        <s v="BN-2019-2779245"/>
        <s v="AZ-2019-9777525"/>
        <s v="AZ-2019-209146"/>
        <s v="AZ-2019-9153342"/>
        <s v="AZ-2019-7162549"/>
        <s v="AZ-2019-4946550"/>
        <s v="AZ-2019-7543304"/>
        <s v="BN-2019-9883465"/>
        <s v="AZ-2019-9194903"/>
        <s v="AZ-2019-8847796"/>
        <s v="BN-2019-3243410"/>
        <s v="BN-2019-151204"/>
        <s v="BN-2019-7016974"/>
        <s v="AZ-2019-2884922"/>
        <s v="AZ-2019-635398"/>
        <s v="AZ-2019-2627856"/>
        <s v="AZ-2019-3901505"/>
        <s v="AZ-2019-177100"/>
        <s v="AZ-2019-4442288"/>
        <s v="AZ-2019-3921026"/>
        <s v="BN-2019-3143758"/>
        <s v="AZ-2019-7652463"/>
        <s v="AZ-2019-6447932"/>
        <s v="AZ-2019-5827692"/>
        <s v="AZ-2019-1260928"/>
        <s v="AZ-2019-5082038"/>
        <s v="BN-2019-1481332"/>
        <s v="AZ-2019-2389500"/>
        <s v="BN-2019-8231931"/>
        <s v="AZ-2019-1722024"/>
        <s v="BN-2019-9985747"/>
        <s v="AZ-2019-8945919"/>
        <s v="AZ-2019-1773848"/>
        <s v="AZ-2019-9520720"/>
        <s v="AZ-2019-5663696"/>
        <s v="AZ-2019-6053355"/>
        <s v="AZ-2019-8727445"/>
        <s v="AZ-2019-6011646"/>
        <s v="AZ-2019-800016"/>
        <s v="AZ-2019-597829"/>
        <s v="AZ-2019-7412293"/>
        <s v="AZ-2019-5420037"/>
        <s v="AZ-2019-7586957"/>
        <s v="BN-2019-2207137"/>
        <s v="AZ-2019-2201547"/>
        <s v="AZ-2019-9195433"/>
        <s v="BN-2019-6142692"/>
        <s v="AZ-2019-9806635"/>
        <s v="AZ-2019-4743912"/>
        <s v="AZ-2019-1693949"/>
        <s v="AZ-2019-7849219"/>
        <s v="BN-2019-2343184"/>
        <s v="BN-2019-5006178"/>
        <s v="AZ-2019-3252710"/>
        <s v="BN-2019-9020794"/>
        <s v="AZ-2019-9278870"/>
        <s v="AZ-2019-9510405"/>
        <s v="AZ-2019-2831492"/>
        <s v="AZ-2019-3976238"/>
        <s v="BN-2019-1490641"/>
        <s v="BN-2019-326585"/>
        <s v="AZ-2019-1603295"/>
        <s v="BN-2019-743949"/>
        <s v="AZ-2019-4432302"/>
        <s v="AZ-2019-1362199"/>
        <s v="BN-2019-5036253"/>
        <s v="AZ-2019-5148757"/>
        <s v="AZ-2019-1029887"/>
        <s v="AZ-2019-1680940"/>
        <s v="AZ-2019-5466756"/>
        <s v="AZ-2019-882043"/>
        <s v="AZ-2019-7833524"/>
        <s v="AZ-2019-65889"/>
        <s v="AZ-2019-2148580"/>
        <s v="AZ-2019-1536006"/>
        <s v="BN-2019-3572647"/>
        <s v="AZ-2019-8761469"/>
        <s v="AZ-2019-8748429"/>
        <s v="AZ-2019-7007630"/>
        <s v="AZ-2019-5097391"/>
        <s v="AZ-2019-8072611"/>
        <s v="AZ-2019-6288321"/>
        <s v="BN-2019-4396152"/>
        <s v="AZ-2019-4764378"/>
        <s v="AZ-2019-130330"/>
        <s v="AZ-2019-3117259"/>
        <s v="AZ-2019-6535299"/>
        <s v="AZ-2019-7868957"/>
        <s v="AZ-2019-3223139"/>
        <s v="AZ-2019-3182961"/>
        <s v="AZ-2019-3674097"/>
        <s v="AZ-2019-5517169"/>
        <s v="AZ-2019-1916555"/>
        <s v="AZ-2019-3227418"/>
        <s v="AZ-2019-5482172"/>
        <s v="AZ-2019-4802355"/>
        <s v="AZ-2019-1499597"/>
        <s v="AZ-2019-5059692"/>
        <s v="AZ-2019-5707449"/>
        <s v="AZ-2019-6919505"/>
        <s v="AZ-2019-5526022"/>
        <s v="AZ-2019-2273790"/>
        <s v="AZ-2019-2750871"/>
        <s v="AZ-2019-8338326"/>
        <s v="AZ-2019-8207490"/>
        <s v="AZ-2019-7845997"/>
        <s v="BN-2019-377186"/>
        <s v="AZ-2019-7944653"/>
        <s v="AZ-2019-1902971"/>
        <s v="AZ-2019-9715464"/>
        <s v="AZ-2019-7732849"/>
        <s v="AZ-2019-921935"/>
        <s v="AZ-2019-9316144"/>
        <s v="AZ-2019-7213826"/>
        <s v="AZ-2019-9357982"/>
        <s v="AZ-2019-9172584"/>
        <s v="AZ-2019-8275005"/>
        <s v="AZ-2019-2851167"/>
        <s v="BN-2019-2476139"/>
        <s v="AZ-2019-2369759"/>
        <s v="AZ-2019-5965584"/>
        <s v="AZ-2019-7873401"/>
        <s v="BN-2019-74934"/>
        <s v="BN-2019-1246931"/>
        <s v="AZ-2019-8032051"/>
        <s v="AZ-2019-145488"/>
        <s v="AZ-2019-6634822"/>
        <s v="BN-2019-980083"/>
        <s v="AZ-2019-1645475"/>
        <s v="AZ-2019-8007862"/>
        <s v="AZ-2019-9167855"/>
        <s v="AZ-2019-5471262"/>
        <s v="BN-2019-2986565"/>
        <s v="AZ-2019-7181024"/>
        <s v="AZ-2019-2748688"/>
        <s v="BN-2019-251096"/>
        <s v="BN-2019-7963759"/>
        <s v="AZ-2019-2847355"/>
        <s v="AZ-2019-5040391"/>
        <s v="AZ-2019-2536125"/>
        <s v="AZ-2019-2223205"/>
        <s v="AZ-2019-3535148"/>
        <s v="BN-2019-1973226"/>
        <s v="AZ-2019-4704797"/>
        <s v="AZ-2019-3930237"/>
        <s v="AZ-2019-7404693"/>
        <s v="AZ-2019-512368"/>
        <s v="AZ-2019-8709949"/>
        <s v="AZ-2019-6296214"/>
        <s v="AZ-2019-3213049"/>
        <s v="AZ-2019-8164175"/>
        <s v="AZ-2019-1322840"/>
        <s v="BN-2019-7569474"/>
        <s v="BN-2019-4950607"/>
        <s v="AZ-2019-9722198"/>
        <s v="AZ-2019-3937280"/>
        <s v="BN-2019-8431343"/>
        <s v="BN-2019-2113749"/>
        <s v="AZ-2019-5263190"/>
        <s v="AZ-2019-8906544"/>
        <s v="AZ-2019-8361446"/>
        <s v="BN-2019-4718947"/>
        <s v="BN-2019-6588034"/>
        <s v="AZ-2019-1229073"/>
        <s v="AZ-2019-5608865"/>
        <s v="AZ-2019-2787690"/>
        <s v="AZ-2019-9995644"/>
        <s v="BN-2019-7176889"/>
        <s v="AZ-2019-734782"/>
        <s v="AZ-2019-897579"/>
        <s v="AZ-2019-1331897"/>
        <s v="AZ-2019-5265175"/>
        <s v="BN-2019-4861178"/>
        <s v="AZ-2019-9146320"/>
        <s v="AZ-2019-1445249"/>
        <s v="AZ-2019-5437243"/>
        <s v="AZ-2019-5313166"/>
        <s v="AZ-2019-8408139"/>
        <s v="AZ-2019-3755505"/>
        <s v="AZ-2019-5721905"/>
        <s v="AZ-2019-1137571"/>
        <s v="AZ-2019-1868249"/>
        <s v="BN-2019-2505496"/>
        <s v="BN-2019-3405497"/>
        <s v="AZ-2019-9883921"/>
        <s v="AZ-2019-4951642"/>
        <s v="AZ-2019-8227978"/>
        <s v="AZ-2019-1484679"/>
        <s v="AZ-2019-257509"/>
        <s v="AZ-2019-8465032"/>
        <s v="AZ-2019-1279238"/>
        <s v="AZ-2019-7694862"/>
        <s v="BN-2019-2762940"/>
        <s v="AZ-2019-1087704"/>
        <s v="AZ-2019-578089"/>
        <s v="AZ-2019-6765105"/>
        <s v="BN-2019-801002"/>
        <s v="BN-2019-6498909"/>
        <s v="BN-2019-4029264"/>
        <s v="AZ-2019-5376119"/>
        <s v="AZ-2019-9164512"/>
        <s v="AZ-2019-3810756"/>
        <s v="AZ-2019-259939"/>
        <s v="AZ-2019-7534020"/>
        <s v="AZ-2019-4818219"/>
        <s v="AZ-2019-839331"/>
        <s v="AZ-2019-176674"/>
        <s v="AZ-2019-7159051"/>
        <s v="AZ-2019-9992253"/>
        <s v="AZ-2019-3127133"/>
        <s v="AZ-2019-3004709"/>
        <s v="BN-2019-1950255"/>
        <s v="AZ-2019-2523831"/>
        <s v="AZ-2019-5113507"/>
        <s v="AZ-2019-5492852"/>
        <s v="AZ-2019-7643452"/>
        <s v="AZ-2019-2459767"/>
        <s v="AZ-2019-3828424"/>
        <s v="AZ-2019-2202582"/>
        <s v="AZ-2019-3640757"/>
        <s v="BN-2019-3102464"/>
        <s v="AZ-2019-2669941"/>
        <s v="AZ-2019-2859436"/>
        <s v="AZ-2019-3958316"/>
        <s v="AZ-2019-666847"/>
        <s v="AZ-2019-8078797"/>
        <s v="AZ-2019-5170408"/>
        <s v="AZ-2019-1776203"/>
        <s v="AZ-2019-9137114"/>
        <s v="BN-2019-8011625"/>
        <s v="BN-2019-5999704"/>
        <s v="AZ-2019-5981422"/>
        <s v="AZ-2019-3081666"/>
        <s v="AZ-2019-8385833"/>
        <s v="AZ-2019-9846690"/>
        <s v="BN-2019-7685910"/>
        <s v="BN-2019-9556882"/>
        <s v="AZ-2019-7123116"/>
        <s v="AZ-2019-2571428"/>
        <s v="AZ-2019-3149617"/>
        <s v="AZ-2019-3101381"/>
        <s v="AZ-2019-8378099"/>
        <s v="BN-2019-2579878"/>
        <s v="BN-2019-188092"/>
        <s v="AZ-2019-4234441"/>
        <s v="AZ-2019-3982438"/>
        <s v="AZ-2019-7671743"/>
        <s v="AZ-2019-5023465"/>
        <s v="AZ-2019-3998709"/>
        <s v="AZ-2019-6026153"/>
        <s v="AZ-2019-3858939"/>
        <s v="AZ-2019-9451747"/>
        <s v="AZ-2019-5582578"/>
        <s v="AZ-2019-7921819"/>
        <s v="AZ-2019-2445910"/>
        <s v="AZ-2019-5942639"/>
        <s v="AZ-2019-6274862"/>
        <s v="BN-2019-5132700"/>
        <s v="AZ-2019-2730322"/>
        <s v="AZ-2019-3999419"/>
        <s v="AZ-2019-8864835"/>
        <s v="AZ-2019-3706904"/>
        <s v="BN-2019-1778575"/>
        <s v="AZ-2019-3120181"/>
        <s v="AZ-2019-8232296"/>
        <s v="AZ-2019-8069544"/>
        <s v="AZ-2019-1735855"/>
        <s v="AZ-2019-9710351"/>
        <s v="AZ-2019-5060005"/>
        <s v="AZ-2019-9620626"/>
        <s v="BN-2019-1490837"/>
        <s v="AZ-2019-8967076"/>
        <s v="BN-2019-7314925"/>
        <s v="AZ-2019-1890132"/>
        <s v="AZ-2019-269617"/>
        <s v="AZ-2019-1475254"/>
        <s v="AZ-2019-1114253"/>
        <s v="AZ-2019-479838"/>
        <s v="BN-2019-2093591"/>
        <s v="AZ-2019-2320734"/>
        <s v="AZ-2019-7589945"/>
        <s v="BN-2019-5624168"/>
        <s v="AZ-2019-9162974"/>
        <s v="AZ-2019-8519360"/>
        <s v="AZ-2019-2001312"/>
        <s v="AZ-2019-3586083"/>
        <s v="BN-2019-303096"/>
        <s v="AZ-2019-9917214"/>
        <s v="BN-2019-1885034"/>
        <s v="AZ-2019-504913"/>
        <s v="AZ-2019-4763989"/>
        <s v="BN-2019-8153992"/>
        <s v="AZ-2019-2141552"/>
        <s v="AZ-2019-1754604"/>
        <s v="BN-2019-1815779"/>
        <s v="AZ-2019-9632713"/>
        <s v="AZ-2019-8878816"/>
        <s v="AZ-2019-5511380"/>
        <s v="BN-2019-7628560"/>
        <s v="BN-2019-4260093"/>
        <s v="AZ-2019-8893613"/>
        <s v="AZ-2019-6106265"/>
        <s v="AZ-2019-1445262"/>
        <s v="AZ-2019-3234061"/>
        <s v="AZ-2019-7934727"/>
        <s v="BN-2019-3508590"/>
        <s v="AZ-2019-3981757"/>
        <s v="AZ-2019-8898585"/>
        <s v="AZ-2019-8427293"/>
        <s v="AZ-2019-9028844"/>
        <s v="AZ-2019-3004753"/>
        <s v="AZ-2019-8257474"/>
        <s v="AZ-2019-7479897"/>
        <s v="BN-2019-5239456"/>
        <s v="AZ-2019-211681"/>
        <s v="AZ-2019-438758"/>
        <s v="AZ-2019-529480"/>
        <s v="AZ-2019-8648970"/>
        <s v="AZ-2019-8421926"/>
        <s v="BN-2019-183687"/>
        <s v="AZ-2019-9431896"/>
        <s v="BN-2019-1486107"/>
        <s v="AZ-2019-1845681"/>
        <s v="AZ-2019-5592307"/>
        <s v="AZ-2019-6545414"/>
        <s v="AZ-2019-6783792"/>
        <s v="AZ-2019-5476846"/>
        <s v="AZ-2019-3828805"/>
        <s v="AZ-2019-816625"/>
        <s v="AZ-2019-4802639"/>
        <s v="AZ-2019-6019271"/>
        <s v="AZ-2019-6223481"/>
        <s v="AZ-2019-3903564"/>
        <s v="AZ-2019-1589827"/>
        <s v="AZ-2019-7655744"/>
        <s v="BN-2019-6545829"/>
        <s v="BN-2019-886514"/>
        <s v="BN-2019-3910885"/>
        <s v="AZ-2019-4452827"/>
        <s v="AZ-2019-2881763"/>
        <s v="BN-2019-6464780"/>
        <s v="AZ-2019-5353512"/>
        <s v="AZ-2019-7041508"/>
        <s v="AZ-2019-8642559"/>
        <s v="AZ-2019-9135395"/>
        <s v="BN-2019-5491702"/>
        <s v="AZ-2019-4072657"/>
        <s v="BN-2019-6956959"/>
        <s v="BN-2019-2028933"/>
        <s v="AZ-2019-9747665"/>
        <s v="BN-2019-5791319"/>
        <s v="AZ-2019-6256805"/>
        <s v="AZ-2019-7981755"/>
        <s v="BN-2019-2329209"/>
        <s v="AZ-2019-1967754"/>
        <s v="AZ-2019-7962115"/>
        <s v="AZ-2019-4495779"/>
        <s v="AZ-2019-7225915"/>
        <s v="BN-2019-191610"/>
        <s v="AZ-2019-3378761"/>
        <s v="AZ-2019-2690707"/>
        <s v="AZ-2019-2986519"/>
        <s v="AZ-2019-6402982"/>
        <s v="BN-2019-452629"/>
        <s v="AZ-2019-5348577"/>
        <s v="AZ-2019-3963408"/>
        <s v="BN-2019-7580951"/>
        <s v="AZ-2019-9147201"/>
        <s v="BN-2019-8382355"/>
        <s v="AZ-2019-1661180"/>
        <s v="AZ-2019-8345224"/>
        <s v="BN-2019-315660"/>
        <s v="BN-2019-1148567"/>
        <s v="AZ-2019-831255"/>
        <s v="AZ-2019-4765625"/>
        <s v="BN-2019-5873722"/>
        <s v="AZ-2019-8123773"/>
        <s v="AZ-2019-8742152"/>
        <s v="BN-2019-5579284"/>
        <s v="BN-2019-2010578"/>
        <s v="AZ-2019-2669880"/>
        <s v="AZ-2019-3509727"/>
        <s v="AZ-2019-5788290"/>
        <s v="BN-2019-3829449"/>
        <s v="BN-2019-5662753"/>
        <s v="AZ-2019-1930058"/>
        <s v="AZ-2019-9670304"/>
        <s v="AZ-2019-9996962"/>
        <s v="AZ-2019-4501299"/>
        <s v="AZ-2019-6683192"/>
        <s v="AZ-2019-2030946"/>
        <s v="AZ-2019-2079755"/>
        <s v="AZ-2019-9711046"/>
        <s v="AZ-2019-2905039"/>
        <s v="AZ-2019-1328316"/>
        <s v="AZ-2019-9008538"/>
        <s v="AZ-2019-9983326"/>
        <s v="AZ-2019-7213764"/>
        <s v="AZ-2019-144325"/>
        <s v="AZ-2019-7687877"/>
        <s v="AZ-2019-5009632"/>
        <s v="AZ-2019-2892090"/>
        <s v="AZ-2019-297789"/>
        <s v="BN-2019-3654306"/>
        <s v="AZ-2019-7077665"/>
        <s v="AZ-2019-8245903"/>
        <s v="AZ-2019-9732880"/>
        <s v="AZ-2019-6561347"/>
        <s v="BN-2019-9080680"/>
        <s v="BN-2019-7943667"/>
        <s v="AZ-2019-6142647"/>
        <s v="AZ-2019-8806181"/>
        <s v="BN-2019-7263458"/>
        <s v="BN-2019-3742620"/>
        <s v="BN-2019-4097137"/>
        <s v="BN-2019-3210796"/>
        <s v="BN-2019-4328697"/>
        <s v="BN-2019-473171"/>
        <s v="BN-2019-4438698"/>
        <s v="BN-2019-2470191"/>
        <s v="BN-2019-5636693"/>
        <s v="AZ-2019-7080428"/>
        <s v="AZ-2019-6377121"/>
        <s v="AZ-2019-7779959"/>
        <s v="AZ-2019-8335226"/>
        <s v="AZ-2019-8128467"/>
        <s v="AZ-2019-6123217"/>
        <s v="AZ-2019-6604383"/>
        <s v="AZ-2019-2792664"/>
        <s v="AZ-2019-1315772"/>
        <s v="AZ-2019-7176168"/>
        <s v="AZ-2019-5720864"/>
        <s v="BN-2019-493079"/>
        <s v="AZ-2019-8737"/>
        <s v="AZ-2019-3096034"/>
        <s v="AZ-2019-6760420"/>
        <s v="BN-2019-3962140"/>
        <s v="AZ-2019-4735956"/>
        <s v="AZ-2019-1976919"/>
        <s v="AZ-2019-3989901"/>
        <s v="AZ-2019-9121322"/>
        <s v="AZ-2019-658574"/>
        <s v="AZ-2019-8949674"/>
        <s v="BN-2019-7621077"/>
        <s v="AZ-2019-4460165"/>
        <s v="AZ-2019-7159551"/>
        <s v="BN-2019-8948847"/>
        <s v="BN-2019-383161"/>
        <s v="AZ-2019-7783675"/>
        <s v="AZ-2019-7647834"/>
        <s v="BN-2019-4899110"/>
        <s v="AZ-2019-8155253"/>
        <s v="BN-2019-8172607"/>
        <s v="AZ-2019-8510218"/>
        <s v="AZ-2019-8557456"/>
        <s v="AZ-2019-8129966"/>
        <s v="AZ-2019-9652940"/>
        <s v="AZ-2019-1406494"/>
        <s v="BN-2019-3231719"/>
        <s v="BN-2019-6008282"/>
        <s v="AZ-2019-3485437"/>
        <s v="AZ-2019-4342621"/>
        <s v="BN-2019-4542382"/>
        <s v="BN-2019-7459578"/>
        <s v="BN-2019-1934094"/>
        <s v="AZ-2019-340357"/>
        <s v="AZ-2019-6587022"/>
        <s v="AZ-2019-8820375"/>
        <s v="AZ-2019-6705309"/>
        <s v="BN-2019-6627390"/>
        <s v="AZ-2019-583228"/>
        <s v="AZ-2019-2437108"/>
        <s v="BN-2019-8019925"/>
        <s v="AZ-2019-9882660"/>
        <s v="AZ-2019-4865633"/>
        <s v="AZ-2019-5099606"/>
        <s v="AZ-2019-2099050"/>
        <s v="AZ-2020-5204554"/>
        <s v="AZ-2020-4052737"/>
        <s v="AZ-2020-9703456"/>
        <s v="AZ-2020-8553942"/>
        <s v="AZ-2020-712520"/>
        <s v="AZ-2020-4150074"/>
        <s v="AZ-2020-9602843"/>
        <s v="AZ-2020-2038976"/>
        <s v="AZ-2020-6747407"/>
        <s v="BN-2020-9614623"/>
        <s v="AZ-2020-5826581"/>
        <s v="AZ-2020-8111484"/>
        <s v="AZ-2020-9827676"/>
        <s v="BN-2020-8740514"/>
        <s v="AZ-2020-3448109"/>
        <s v="AZ-2020-2353592"/>
        <s v="AZ-2020-719087"/>
        <s v="AZ-2020-1710081"/>
        <s v="AZ-2020-5999614"/>
        <s v="AZ-2020-3272403"/>
        <s v="AZ-2020-8319286"/>
        <s v="AZ-2020-9926323"/>
        <s v="AZ-2020-2124025"/>
        <s v="AZ-2020-6068382"/>
        <s v="AZ-2020-4265765"/>
        <s v="AZ-2020-2350384"/>
        <s v="AZ-2020-3019751"/>
        <s v="AZ-2020-1023749"/>
        <s v="BN-2020-6672133"/>
        <s v="BN-2020-7456673"/>
        <s v="BN-2020-3611011"/>
        <s v="AZ-2020-9241286"/>
        <s v="AZ-2020-5423873"/>
        <s v="AZ-2020-1787398"/>
        <s v="AZ-2020-6624087"/>
        <s v="BN-2020-1321856"/>
        <s v="AZ-2020-9749858"/>
        <s v="BN-2020-5319905"/>
        <s v="AZ-2020-8708707"/>
        <s v="AZ-2020-5084110"/>
        <s v="BN-2020-2002829"/>
        <s v="BN-2020-5839370"/>
        <s v="AZ-2020-2484319"/>
        <s v="AZ-2020-6415862"/>
        <s v="BN-2020-4743725"/>
        <s v="BN-2020-2518172"/>
        <s v="AZ-2020-4458558"/>
        <s v="AZ-2020-6238242"/>
        <s v="AZ-2020-3008162"/>
        <s v="AZ-2020-5632093"/>
        <s v="AZ-2020-9961341"/>
        <s v="AZ-2020-1940547"/>
        <s v="BN-2020-285450"/>
        <s v="AZ-2020-9024029"/>
        <s v="AZ-2020-1068489"/>
        <s v="AZ-2020-2380607"/>
        <s v="AZ-2020-7391024"/>
        <s v="AZ-2020-8369487"/>
        <s v="AZ-2020-8352768"/>
        <s v="AZ-2020-1485221"/>
        <s v="AZ-2020-47402"/>
        <s v="AZ-2020-5499753"/>
        <s v="BN-2020-7203367"/>
        <s v="AZ-2020-5036790"/>
        <s v="AZ-2020-1951858"/>
        <s v="AZ-2020-400830"/>
        <s v="AZ-2020-9721463"/>
        <s v="AZ-2020-2440609"/>
        <s v="AZ-2020-581418"/>
        <s v="AZ-2020-9607544"/>
        <s v="AZ-2020-5924516"/>
        <s v="AZ-2020-3958452"/>
        <s v="AZ-2020-7471811"/>
        <s v="BN-2020-6903920"/>
        <s v="AZ-2020-962050"/>
        <s v="AZ-2020-367312"/>
        <s v="AZ-2020-6012259"/>
        <s v="AZ-2020-3052535"/>
        <s v="AZ-2020-6913156"/>
        <s v="BN-2020-8548299"/>
        <s v="AZ-2020-3239486"/>
        <s v="BN-2020-8351740"/>
        <s v="BN-2020-5489653"/>
        <s v="AZ-2020-87081"/>
        <s v="AZ-2020-202734"/>
        <s v="AZ-2020-8583605"/>
        <s v="AZ-2020-9588828"/>
        <s v="BN-2020-5523368"/>
        <s v="AZ-2020-6191258"/>
        <s v="AZ-2020-1392278"/>
        <s v="AZ-2020-4085046"/>
        <s v="AZ-2020-7920968"/>
        <s v="AZ-2020-1000632"/>
        <s v="BN-2020-1679258"/>
        <s v="AZ-2020-5846737"/>
        <s v="AZ-2020-9858311"/>
        <s v="AZ-2020-3590299"/>
        <s v="AZ-2020-9094578"/>
        <s v="AZ-2020-6214308"/>
        <s v="AZ-2020-4178346"/>
        <s v="AZ-2020-3398854"/>
        <s v="AZ-2020-3654996"/>
        <s v="AZ-2020-1128813"/>
        <s v="BN-2020-8185079"/>
        <s v="AZ-2020-302148"/>
        <s v="BN-2020-9003210"/>
        <s v="BN-2020-9267764"/>
        <s v="AZ-2020-852937"/>
        <s v="AZ-2020-3385502"/>
        <s v="AZ-2020-7806048"/>
        <s v="AZ-2020-9114156"/>
        <s v="BN-2020-8981515"/>
        <s v="BN-2020-3923455"/>
        <s v="AZ-2020-4659299"/>
        <s v="AZ-2020-3931920"/>
        <s v="AZ-2020-1089029"/>
        <s v="BN-2020-1777533"/>
        <s v="AZ-2020-9056595"/>
        <s v="BN-2020-1467003"/>
        <s v="BN-2020-7268418"/>
        <s v="BN-2020-2195674"/>
        <s v="BN-2020-9784298"/>
        <s v="AZ-2020-2636461"/>
        <s v="BN-2020-6527572"/>
        <s v="BN-2020-2935339"/>
        <s v="AZ-2020-6572855"/>
        <s v="AZ-2020-4505130"/>
        <s v="BN-2020-5238794"/>
        <s v="BN-2020-8607495"/>
        <s v="BN-2020-2497362"/>
        <s v="AZ-2020-2801511"/>
        <s v="BN-2020-5227523"/>
        <s v="BN-2020-3566851"/>
        <s v="AZ-2020-9020905"/>
        <s v="AZ-2020-2130534"/>
        <s v="AZ-2020-4991226"/>
        <s v="AZ-2020-3746179"/>
        <s v="AZ-2020-3042149"/>
        <s v="AZ-2020-4954045"/>
        <s v="AZ-2020-8629398"/>
        <s v="AZ-2020-2214403"/>
        <s v="BN-2020-831365"/>
        <s v="AZ-2020-5854289"/>
        <s v="AZ-2020-808163"/>
        <s v="AZ-2020-3333420"/>
        <s v="AZ-2020-4148308"/>
        <s v="AZ-2020-6445968"/>
        <s v="AZ-2020-207540"/>
        <s v="AZ-2020-764953"/>
        <s v="BN-2020-1069240"/>
        <s v="AZ-2020-3743850"/>
        <s v="AZ-2020-2419609"/>
        <s v="BN-2020-5986859"/>
        <s v="AZ-2020-7351228"/>
        <s v="AZ-2020-6449044"/>
        <s v="AZ-2020-6077999"/>
        <s v="AZ-2020-3389949"/>
        <s v="AZ-2020-1576083"/>
        <s v="AZ-2020-3635892"/>
        <s v="AZ-2020-5741069"/>
        <s v="AZ-2020-741020"/>
        <s v="AZ-2020-4310145"/>
        <s v="AZ-2020-4627785"/>
        <s v="AZ-2020-8667424"/>
        <s v="BN-2020-9894081"/>
        <s v="AZ-2020-3629477"/>
        <s v="BN-2020-8610295"/>
        <s v="AZ-2020-2537589"/>
        <s v="AZ-2020-9411069"/>
        <s v="AZ-2020-3323986"/>
        <s v="AZ-2020-9649659"/>
        <s v="AZ-2020-2278867"/>
        <s v="AZ-2020-4568768"/>
        <s v="AZ-2020-1332956"/>
        <s v="AZ-2020-3450092"/>
        <s v="AZ-2020-6468483"/>
        <s v="AZ-2020-5131347"/>
        <s v="AZ-2020-1904492"/>
        <s v="AZ-2020-7659518"/>
        <s v="BN-2020-7168057"/>
        <s v="AZ-2020-4182934"/>
        <s v="AZ-2020-9921309"/>
        <s v="AZ-2020-4512200"/>
        <s v="AZ-2020-327072"/>
        <s v="AZ-2020-6113257"/>
        <s v="AZ-2020-8035281"/>
        <s v="AZ-2020-8589004"/>
        <s v="BN-2020-8726185"/>
        <s v="AZ-2020-7832440"/>
        <s v="BN-2020-1276704"/>
        <s v="AZ-2020-3002893"/>
        <s v="BN-2020-8433873"/>
        <s v="BN-2020-3872886"/>
        <s v="AZ-2020-8885396"/>
        <s v="AZ-2020-2306577"/>
        <s v="BN-2020-7786585"/>
        <s v="BN-2020-2380849"/>
        <s v="AZ-2020-2465302"/>
        <s v="AZ-2020-5629458"/>
        <s v="AZ-2020-3819043"/>
        <s v="AZ-2020-270116"/>
        <s v="AZ-2020-7552000"/>
        <s v="AZ-2020-6231501"/>
        <s v="AZ-2020-6401675"/>
        <s v="BN-2020-1206037"/>
        <s v="AZ-2020-375859"/>
        <s v="AZ-2020-656965"/>
        <s v="AZ-2020-3048240"/>
        <s v="AZ-2020-5629716"/>
        <s v="AZ-2020-3206190"/>
        <s v="AZ-2020-8556389"/>
        <s v="BN-2020-5184619"/>
        <s v="AZ-2020-7805058"/>
        <s v="AZ-2020-184298"/>
        <s v="BN-2020-2790989"/>
        <s v="AZ-2020-6973714"/>
        <s v="AZ-2020-6683296"/>
        <s v="AZ-2020-7350513"/>
        <s v="AZ-2020-4224779"/>
        <s v="AZ-2020-8039360"/>
        <s v="BN-2020-6754964"/>
        <s v="AZ-2020-9817190"/>
        <s v="BN-2020-9955525"/>
        <s v="AZ-2020-2854166"/>
        <s v="AZ-2020-3833359"/>
        <s v="AZ-2020-325160"/>
        <s v="BN-2020-8415709"/>
        <s v="AZ-2020-907711"/>
        <s v="AZ-2020-8367812"/>
        <s v="BN-2020-5608207"/>
        <s v="AZ-2020-8884167"/>
        <s v="AZ-2020-2675559"/>
        <s v="BN-2020-9606343"/>
        <s v="AZ-2020-9764957"/>
        <s v="AZ-2020-5631186"/>
        <s v="AZ-2020-4923020"/>
        <s v="AZ-2020-2417161"/>
        <s v="AZ-2020-4158616"/>
        <s v="AZ-2020-4736205"/>
        <s v="AZ-2020-2884340"/>
        <s v="AZ-2020-7790652"/>
        <s v="AZ-2020-9538044"/>
        <s v="AZ-2020-2921507"/>
        <s v="AZ-2020-799342"/>
        <s v="BN-2020-8539408"/>
        <s v="AZ-2020-6569540"/>
        <s v="AZ-2020-6620882"/>
        <s v="AZ-2020-9487652"/>
        <s v="AZ-2020-9364026"/>
        <s v="AZ-2020-5310150"/>
        <s v="AZ-2020-8617894"/>
        <s v="BN-2020-3780400"/>
        <s v="AZ-2020-4689385"/>
        <s v="AZ-2020-50424"/>
        <s v="AZ-2020-3965327"/>
        <s v="AZ-2020-3446417"/>
        <s v="AZ-2020-8512121"/>
        <s v="BN-2020-1800160"/>
        <s v="AZ-2020-9982238"/>
        <s v="AZ-2020-358335"/>
        <s v="AZ-2020-9503430"/>
        <s v="AZ-2020-2712293"/>
        <s v="AZ-2020-2293554"/>
        <s v="BN-2020-716723"/>
        <s v="AZ-2020-1979551"/>
        <s v="AZ-2020-7998703"/>
        <s v="AZ-2020-2580887"/>
        <s v="AZ-2020-4640221"/>
        <s v="AZ-2020-2449827"/>
        <s v="AZ-2020-5752966"/>
        <s v="BN-2020-7258485"/>
        <s v="AZ-2020-9615606"/>
        <s v="AZ-2020-9385706"/>
        <s v="AZ-2020-3506713"/>
        <s v="BN-2020-1349610"/>
        <s v="AZ-2020-6550286"/>
        <s v="AZ-2020-2445606"/>
        <s v="AZ-2020-5106565"/>
        <s v="AZ-2020-3249580"/>
        <s v="AZ-2020-8028235"/>
        <s v="AZ-2020-9291301"/>
        <s v="AZ-2020-5539179"/>
        <s v="AZ-2020-3380048"/>
        <s v="AZ-2020-3229399"/>
        <s v="AZ-2020-9884785"/>
        <s v="AZ-2020-8456579"/>
        <s v="AZ-2020-8884633"/>
        <s v="AZ-2020-768602"/>
        <s v="AZ-2020-5575176"/>
        <s v="AZ-2020-7477983"/>
        <s v="AZ-2020-4828217"/>
        <s v="AZ-2020-6744680"/>
        <s v="AZ-2020-5610095"/>
        <s v="AZ-2020-2860153"/>
        <s v="AZ-2020-6992927"/>
        <s v="AZ-2020-1968371"/>
        <s v="AZ-2020-51069"/>
        <s v="AZ-2020-385874"/>
        <s v="BN-2020-6756198"/>
        <s v="AZ-2020-7344517"/>
        <s v="BN-2020-26008"/>
        <s v="AZ-2020-7800585"/>
        <s v="AZ-2020-7094138"/>
        <s v="AZ-2020-5071313"/>
        <s v="AZ-2020-6341558"/>
        <s v="BN-2020-8691355"/>
        <s v="BN-2020-6248125"/>
        <s v="BN-2020-4716466"/>
        <s v="AZ-2020-7754388"/>
        <s v="BN-2020-3975378"/>
        <s v="AZ-2020-1667717"/>
        <s v="AZ-2020-8270479"/>
        <s v="AZ-2020-2145523"/>
        <s v="AZ-2020-5209012"/>
        <s v="AZ-2020-6682844"/>
        <s v="AZ-2020-4642183"/>
        <s v="AZ-2020-4858195"/>
        <s v="BN-2020-9976090"/>
        <s v="BN-2020-834682"/>
        <s v="AZ-2020-5685113"/>
        <s v="AZ-2020-3045764"/>
        <s v="AZ-2020-252256"/>
        <s v="AZ-2020-2961412"/>
        <s v="AZ-2020-534231"/>
        <s v="AZ-2020-564106"/>
        <s v="AZ-2020-2467107"/>
        <s v="AZ-2020-9269920"/>
        <s v="AZ-2020-5605130"/>
        <s v="AZ-2020-8935419"/>
        <s v="AZ-2020-2772170"/>
        <s v="AZ-2020-8267693"/>
        <s v="AZ-2020-1629233"/>
        <s v="AZ-2020-910518"/>
        <s v="AZ-2020-1680064"/>
        <s v="AZ-2020-19748"/>
        <s v="AZ-2020-3239511"/>
        <s v="AZ-2020-5227678"/>
        <s v="BN-2020-9118529"/>
        <s v="AZ-2020-9180842"/>
        <s v="AZ-2020-1472059"/>
        <s v="AZ-2020-8926364"/>
        <s v="AZ-2020-9662305"/>
        <s v="AZ-2020-1672161"/>
        <s v="AZ-2020-1169269"/>
        <s v="AZ-2020-1714781"/>
        <s v="AZ-2020-9627965"/>
        <s v="AZ-2020-5215986"/>
        <s v="BN-2020-7150629"/>
        <s v="AZ-2020-3985988"/>
        <s v="AZ-2020-4114446"/>
        <s v="AZ-2020-9624390"/>
        <s v="AZ-2020-569279"/>
        <s v="AZ-2020-9062597"/>
        <s v="AZ-2020-9805086"/>
        <s v="BN-2020-7249062"/>
        <s v="AZ-2020-3603258"/>
        <s v="AZ-2020-5304566"/>
        <s v="AZ-2020-5992799"/>
        <s v="AZ-2020-6372701"/>
        <s v="AZ-2020-8255780"/>
        <s v="BN-2020-702658"/>
        <s v="AZ-2020-1696586"/>
        <s v="AZ-2020-7930986"/>
        <s v="AZ-2020-5235693"/>
        <s v="BN-2020-7504566"/>
        <s v="AZ-2020-1999567"/>
        <s v="AZ-2020-2500695"/>
        <s v="AZ-2020-2224198"/>
        <s v="AZ-2020-8940474"/>
        <s v="AZ-2020-3373330"/>
        <s v="BN-2020-8400051"/>
        <s v="AZ-2020-4709370"/>
        <s v="BN-2020-7073852"/>
        <s v="AZ-2020-1418024"/>
        <s v="AZ-2020-219498"/>
        <s v="AZ-2020-364031"/>
        <s v="AZ-2020-5139893"/>
        <s v="BN-2020-2362845"/>
        <s v="AZ-2020-4686001"/>
        <s v="AZ-2020-6962092"/>
        <s v="AZ-2020-9208057"/>
        <s v="AZ-2020-2839783"/>
        <s v="AZ-2020-9551282"/>
        <s v="AZ-2020-2413231"/>
        <s v="AZ-2020-1028247"/>
        <s v="AZ-2020-3981098"/>
        <s v="AZ-2020-3093353"/>
        <s v="AZ-2020-5060433"/>
        <s v="AZ-2020-3906554"/>
        <s v="AZ-2020-7806726"/>
        <s v="BN-2020-3187159"/>
        <s v="AZ-2020-2363041"/>
        <s v="AZ-2020-3913480"/>
        <s v="AZ-2020-8819621"/>
        <s v="AZ-2020-9314178"/>
        <s v="AZ-2020-2425717"/>
        <s v="AZ-2020-5117204"/>
        <s v="AZ-2020-5894854"/>
        <s v="AZ-2020-8565263"/>
        <s v="AZ-2020-6757655"/>
        <s v="BN-2020-9869476"/>
        <s v="BN-2020-5777866"/>
        <s v="BN-2020-3858400"/>
        <s v="AZ-2020-7448408"/>
        <s v="BN-2020-1757975"/>
        <s v="BN-2020-2095072"/>
        <s v="AZ-2020-3133492"/>
        <s v="AZ-2020-2918666"/>
        <s v="BN-2020-8357791"/>
        <s v="AZ-2020-3768744"/>
        <s v="AZ-2020-3505985"/>
        <s v="AZ-2020-6233786"/>
        <s v="AZ-2020-9382192"/>
        <s v="BN-2020-4720977"/>
        <s v="AZ-2020-7753558"/>
        <s v="AZ-2020-909274"/>
        <s v="BN-2020-4476459"/>
        <s v="AZ-2020-6544927"/>
        <s v="AZ-2020-5862496"/>
        <s v="AZ-2020-1759709"/>
        <s v="AZ-2020-1021775"/>
        <s v="AZ-2020-7356615"/>
        <s v="BN-2020-8602760"/>
        <s v="BN-2020-4363954"/>
        <s v="AZ-2020-2411878"/>
        <s v="AZ-2020-4260894"/>
        <s v="AZ-2020-5470762"/>
        <s v="AZ-2020-2100184"/>
        <s v="AZ-2020-9636405"/>
        <s v="BN-2020-4057462"/>
        <s v="BN-2020-7339265"/>
        <s v="AZ-2020-4681403"/>
        <s v="AZ-2020-3680090"/>
        <s v="AZ-2020-5345939"/>
        <s v="AZ-2020-1978129"/>
        <s v="AZ-2020-250360"/>
        <s v="AZ-2020-9018898"/>
        <s v="AZ-2020-3087975"/>
        <s v="AZ-2020-5108667"/>
        <s v="AZ-2020-958413"/>
        <s v="AZ-2020-130560"/>
        <s v="AZ-2020-4818460"/>
        <s v="AZ-2020-4064323"/>
        <s v="AZ-2020-1437670"/>
        <s v="AZ-2020-6280455"/>
        <s v="AZ-2020-3477100"/>
        <s v="BN-2020-8901180"/>
        <s v="AZ-2020-5292659"/>
        <s v="AZ-2020-8516035"/>
        <s v="AZ-2020-3240635"/>
        <s v="BN-2020-282607"/>
        <s v="BN-2020-4235969"/>
        <s v="AZ-2020-3458834"/>
        <s v="AZ-2020-6534891"/>
        <s v="AZ-2020-6013472"/>
        <s v="AZ-2020-1964182"/>
        <s v="AZ-2020-3604436"/>
        <s v="AZ-2020-7560485"/>
        <s v="BN-2020-3874794"/>
        <s v="BN-2020-3544150"/>
        <s v="AZ-2020-3783663"/>
        <s v="AZ-2020-8884308"/>
        <s v="AZ-2020-6749247"/>
        <s v="AZ-2020-7693898"/>
        <s v="BN-2020-7736321"/>
        <s v="AZ-2020-8266486"/>
        <s v="AZ-2020-2652453"/>
        <s v="AZ-2020-5450030"/>
        <s v="AZ-2020-5646456"/>
        <s v="AZ-2020-7045480"/>
        <s v="AZ-2020-8524723"/>
        <s v="AZ-2020-5782432"/>
        <s v="AZ-2020-8652338"/>
        <s v="AZ-2020-7235775"/>
        <s v="AZ-2020-4249351"/>
        <s v="AZ-2020-5539647"/>
        <s v="AZ-2020-943322"/>
        <s v="AZ-2020-7429996"/>
        <s v="AZ-2020-7971631"/>
        <s v="AZ-2020-3365059"/>
        <s v="AZ-2020-2938834"/>
        <s v="AZ-2020-5262260"/>
        <s v="AZ-2020-7087308"/>
        <s v="AZ-2020-9985308"/>
        <s v="AZ-2020-4853423"/>
        <s v="AZ-2020-4532840"/>
        <s v="AZ-2020-1789531"/>
        <s v="AZ-2020-6369944"/>
        <s v="AZ-2020-6417191"/>
        <s v="AZ-2020-7850198"/>
        <s v="AZ-2020-2970891"/>
        <s v="BN-2020-8662125"/>
        <s v="BN-2020-8860011"/>
        <s v="BN-2020-5394527"/>
        <s v="AZ-2020-8465046"/>
        <s v="AZ-2020-7029470"/>
        <s v="AZ-2020-7677326"/>
        <s v="BN-2020-5195866"/>
        <s v="AZ-2020-7523947"/>
        <s v="AZ-2020-6921554"/>
        <s v="AZ-2020-3490353"/>
        <s v="BN-2020-3059145"/>
        <s v="AZ-2020-1810265"/>
        <s v="BN-2020-4184699"/>
        <s v="AZ-2020-951643"/>
        <s v="AZ-2020-1651078"/>
        <s v="AZ-2020-7311439"/>
        <s v="BN-2020-2820764"/>
        <s v="AZ-2020-4813985"/>
        <s v="AZ-2020-7461452"/>
        <s v="AZ-2020-9211043"/>
        <s v="AZ-2020-6992857"/>
        <s v="BN-2020-6348676"/>
        <s v="BN-2020-5288178"/>
        <s v="BN-2020-8200042"/>
        <s v="AZ-2020-7889510"/>
        <s v="BN-2020-256121"/>
        <s v="AZ-2020-1384940"/>
        <s v="AZ-2020-874954"/>
        <s v="AZ-2020-1406543"/>
        <s v="AZ-2020-8434539"/>
        <s v="AZ-2020-2751924"/>
        <s v="BN-2020-183691"/>
        <s v="BN-2020-8414953"/>
        <s v="AZ-2020-7631532"/>
        <s v="AZ-2020-957579"/>
        <s v="AZ-2020-1345177"/>
        <s v="AZ-2020-6591683"/>
        <s v="AZ-2020-302918"/>
        <s v="BN-2020-9605116"/>
        <s v="BN-2020-7104016"/>
        <s v="BN-2020-5433967"/>
        <s v="AZ-2020-1500509"/>
        <s v="AZ-2020-6376092"/>
        <s v="AZ-2020-8368364"/>
        <s v="AZ-2020-9231454"/>
        <s v="BN-2020-1644074"/>
        <s v="AZ-2020-7674901"/>
        <s v="AZ-2020-771628"/>
        <s v="AZ-2020-5907386"/>
        <s v="AZ-2020-451470"/>
        <s v="AZ-2020-2003221"/>
        <s v="AZ-2020-1537388"/>
        <s v="AZ-2020-9501435"/>
        <s v="AZ-2020-9667148"/>
        <s v="AZ-2020-1031006"/>
        <s v="BN-2020-9505368"/>
        <s v="BN-2020-7217893"/>
        <s v="AZ-2020-73919"/>
        <s v="AZ-2020-5001546"/>
        <s v="AZ-2020-1722758"/>
        <s v="AZ-2020-7064171"/>
        <s v="AZ-2020-2626732"/>
        <s v="BN-2020-720460"/>
        <s v="AZ-2020-2462721"/>
        <s v="AZ-2020-3435538"/>
        <s v="AZ-2020-464926"/>
        <s v="BN-2020-3388525"/>
        <s v="AZ-2020-2827318"/>
        <s v="AZ-2020-869574"/>
        <s v="AZ-2020-2513839"/>
        <s v="AZ-2020-6371267"/>
        <s v="AZ-2020-8403206"/>
        <s v="AZ-2020-7989750"/>
        <s v="AZ-2020-9237127"/>
        <s v="AZ-2020-1627785"/>
        <s v="AZ-2020-4411844"/>
        <s v="BN-2020-9077460"/>
        <s v="BN-2020-9196475"/>
        <s v="AZ-2020-7586944"/>
        <s v="AZ-2020-827677"/>
        <s v="AZ-2020-9800130"/>
        <s v="AZ-2020-1648520"/>
        <s v="AZ-2020-1100963"/>
        <s v="BN-2020-3390552"/>
        <s v="AZ-2020-8169593"/>
        <s v="AZ-2020-1234027"/>
        <s v="AZ-2020-1850952"/>
        <s v="AZ-2020-6068196"/>
        <s v="BN-2020-4253204"/>
        <s v="AZ-2020-4141307"/>
        <s v="AZ-2020-8726889"/>
        <s v="AZ-2020-6617050"/>
        <s v="BN-2020-141614"/>
        <s v="AZ-2020-2222436"/>
        <s v="AZ-2020-7237498"/>
        <s v="AZ-2020-6416816"/>
        <s v="AZ-2020-5904307"/>
        <s v="AZ-2020-9669717"/>
        <s v="AZ-2020-2184754"/>
        <s v="BN-2020-8675695"/>
        <s v="BN-2020-7755774"/>
        <s v="AZ-2020-9071666"/>
        <s v="AZ-2020-9453588"/>
        <s v="AZ-2020-4300696"/>
        <s v="AZ-2020-2814232"/>
        <s v="AZ-2020-4005436"/>
        <s v="BN-2020-1029771"/>
        <s v="AZ-2020-7489217"/>
        <s v="AZ-2020-3104391"/>
        <s v="AZ-2020-873456"/>
        <s v="AZ-2020-171194"/>
        <s v="AZ-2020-9553455"/>
        <s v="AZ-2020-7671653"/>
        <s v="BN-2020-1365055"/>
        <s v="AZ-2020-2976788"/>
        <s v="AZ-2020-4302372"/>
        <s v="AZ-2020-7556603"/>
        <s v="AZ-2020-8910034"/>
        <s v="AZ-2020-3052351"/>
        <s v="AZ-2020-4423146"/>
        <s v="AZ-2020-6815344"/>
        <s v="AZ-2020-6540731"/>
        <s v="AZ-2020-9049476"/>
        <s v="AZ-2020-4096327"/>
        <s v="BN-2020-1840442"/>
        <s v="BN-2020-2024593"/>
        <s v="AZ-2020-1125061"/>
        <s v="AZ-2020-398573"/>
        <s v="AZ-2020-561051"/>
        <s v="AZ-2020-1264842"/>
        <s v="AZ-2020-9799805"/>
        <s v="AZ-2020-1814143"/>
        <s v="AZ-2020-925819"/>
        <s v="AZ-2020-9490476"/>
        <s v="AZ-2020-9427035"/>
        <s v="AZ-2020-6079370"/>
        <s v="AZ-2020-1210526"/>
        <s v="AZ-2020-9160965"/>
        <s v="AZ-2020-7761604"/>
        <s v="AZ-2020-3182076"/>
        <s v="AZ-2020-3813896"/>
        <s v="BN-2020-7987412"/>
        <s v="AZ-2020-5610713"/>
        <s v="AZ-2020-4161801"/>
        <s v="AZ-2020-4808160"/>
        <s v="AZ-2020-37215"/>
        <s v="AZ-2020-9304844"/>
        <s v="AZ-2020-2227616"/>
        <s v="BN-2020-7240284"/>
        <s v="AZ-2020-1949462"/>
        <s v="BN-2020-873448"/>
        <s v="AZ-2020-3772420"/>
        <s v="AZ-2020-7250654"/>
        <s v="BN-2020-723325"/>
        <s v="AZ-2020-1214247"/>
        <s v="AZ-2020-7938746"/>
        <s v="AZ-2020-1176951"/>
        <s v="AZ-2020-490653"/>
        <s v="AZ-2020-3973633"/>
        <s v="AZ-2020-982062"/>
        <s v="AZ-2020-9340970"/>
        <s v="AZ-2020-3294671"/>
        <s v="AZ-2020-2050353"/>
        <s v="BN-2020-9322615"/>
        <s v="BN-2020-8336784"/>
        <s v="BN-2020-2769143"/>
        <s v="BN-2020-1710489"/>
        <s v="AZ-2020-3601642"/>
        <s v="AZ-2020-3486509"/>
        <s v="BN-2020-2590237"/>
        <s v="AZ-2020-424456"/>
        <s v="AZ-2020-1643154"/>
        <s v="BN-2020-847015"/>
        <s v="BN-2020-2480947"/>
        <s v="AZ-2020-7357839"/>
        <s v="BN-2020-2793223"/>
        <s v="AZ-2020-2357034"/>
        <s v="AZ-2020-7297045"/>
        <s v="AZ-2020-1063312"/>
        <s v="BN-2020-9454335"/>
        <s v="AZ-2020-629185"/>
        <s v="BN-2020-3932885"/>
        <s v="BN-2020-8901808"/>
        <s v="AZ-2020-6007479"/>
        <s v="AZ-2020-5171390"/>
        <s v="AZ-2020-2450675"/>
        <s v="BN-2020-6728317"/>
        <s v="AZ-2020-3337220"/>
        <s v="AZ-2020-2434811"/>
        <s v="BN-2020-3254922"/>
        <s v="AZ-2020-3935458"/>
        <s v="AZ-2020-3515644"/>
        <s v="AZ-2020-7755633"/>
        <s v="BN-2020-2247108"/>
        <s v="BN-2020-4439076"/>
        <s v="AZ-2020-661541"/>
        <s v="AZ-2020-9763714"/>
        <s v="AZ-2020-1383136"/>
        <s v="AZ-2020-2040826"/>
        <s v="AZ-2020-1116063"/>
        <s v="BN-2020-6872089"/>
        <s v="AZ-2020-6923537"/>
        <s v="AZ-2020-3505333"/>
        <s v="BN-2020-8465535"/>
        <s v="AZ-2020-3689624"/>
        <s v="AZ-2020-6510788"/>
        <s v="BN-2020-8886681"/>
        <s v="AZ-2020-3520474"/>
        <s v="AZ-2020-8938202"/>
        <s v="AZ-2020-9396037"/>
        <s v="AZ-2020-1577687"/>
        <s v="BN-2020-7860696"/>
        <s v="AZ-2020-2424025"/>
        <s v="AZ-2020-4874543"/>
        <s v="AZ-2020-7520168"/>
        <s v="AZ-2020-9394311"/>
        <s v="AZ-2020-7919295"/>
        <s v="AZ-2020-9601062"/>
        <s v="AZ-2020-6343477"/>
        <s v="AZ-2020-2345149"/>
        <s v="AZ-2020-9818400"/>
        <s v="AZ-2020-4863175"/>
        <s v="AZ-2020-3919315"/>
        <s v="AZ-2020-5240819"/>
        <s v="AZ-2020-7281587"/>
        <s v="AZ-2020-1751005"/>
        <s v="BN-2020-3616374"/>
        <s v="AZ-2020-2201530"/>
        <s v="AZ-2020-7606477"/>
        <s v="AZ-2020-3736709"/>
        <s v="BN-2020-2836237"/>
        <s v="AZ-2020-1774034"/>
        <s v="AZ-2020-2742520"/>
        <s v="AZ-2020-9615628"/>
        <s v="AZ-2020-2342130"/>
        <s v="BN-2020-5098114"/>
        <s v="AZ-2020-3621371"/>
        <s v="AZ-2020-7003401"/>
        <s v="AZ-2020-5149615"/>
        <s v="AZ-2020-9266108"/>
        <s v="BN-2020-9201500"/>
        <s v="BN-2020-7331747"/>
        <s v="AZ-2020-2928633"/>
        <s v="BN-2020-6776208"/>
        <s v="AZ-2020-8977452"/>
        <s v="AZ-2020-7541592"/>
        <s v="AZ-2020-3319820"/>
        <s v="AZ-2020-6771393"/>
        <s v="AZ-2020-231557"/>
        <s v="BN-2020-5924250"/>
        <s v="BN-2020-1899005"/>
        <s v="BN-2020-2859284"/>
        <s v="AZ-2020-2540881"/>
        <s v="AZ-2020-3409948"/>
        <s v="AZ-2020-7160748"/>
        <s v="AZ-2020-1883755"/>
        <s v="AZ-2020-331125"/>
        <s v="AZ-2020-4857966"/>
        <s v="AZ-2020-2823287"/>
        <s v="AZ-2020-9614824"/>
        <s v="AZ-2020-1561905"/>
        <s v="AZ-2020-3853973"/>
        <s v="BN-2020-205322"/>
        <s v="BN-2020-8746032"/>
        <s v="BN-2020-4615996"/>
        <s v="BN-2020-6784776"/>
        <s v="AZ-2020-1952755"/>
        <s v="AZ-2020-6376256"/>
        <s v="AZ-2020-2667819"/>
        <s v="AZ-2020-6580812"/>
        <s v="AZ-2020-1381532"/>
        <s v="AZ-2020-2408041"/>
        <s v="AZ-2020-4238116"/>
        <s v="AZ-2020-8875162"/>
        <s v="AZ-2020-2744098"/>
        <s v="AZ-2020-3581207"/>
        <s v="AZ-2020-3293299"/>
        <s v="AZ-2020-7403782"/>
        <s v="AZ-2020-6409303"/>
        <s v="AZ-2020-9037690"/>
        <s v="AZ-2020-5626763"/>
        <s v="BN-2020-9766110"/>
        <s v="AZ-2020-8078342"/>
        <s v="AZ-2020-3630447"/>
        <s v="AZ-2020-9492180"/>
        <s v="AZ-2020-1071791"/>
        <s v="AZ-2020-2185703"/>
        <s v="AZ-2020-6827318"/>
        <s v="AZ-2020-8939164"/>
        <s v="AZ-2020-4522035"/>
        <s v="AZ-2020-9836738"/>
        <s v="AZ-2020-7407421"/>
        <s v="AZ-2020-664111"/>
        <s v="BN-2020-5381064"/>
        <s v="AZ-2020-6596978"/>
        <s v="AZ-2020-7198140"/>
        <s v="AZ-2020-1988121"/>
        <s v="AZ-2020-7062936"/>
        <s v="AZ-2020-3487079"/>
        <s v="AZ-2020-7273357"/>
        <s v="AZ-2020-5515601"/>
        <s v="AZ-2020-8439638"/>
        <s v="AZ-2020-8903845"/>
        <s v="BN-2020-7235703"/>
        <s v="BN-2020-7644341"/>
        <s v="AZ-2020-1821964"/>
        <s v="AZ-2020-517660"/>
        <s v="AZ-2020-8186221"/>
        <s v="AZ-2020-9672099"/>
        <s v="AZ-2020-7505470"/>
        <s v="AZ-2020-1801212"/>
        <s v="AZ-2020-2193596"/>
        <s v="AZ-2020-2590055"/>
        <s v="BN-2020-2613317"/>
        <s v="BN-2020-8846248"/>
        <s v="BN-2020-1453436"/>
        <s v="AZ-2020-415740"/>
        <s v="AZ-2020-2676448"/>
        <s v="AZ-2020-8282656"/>
        <s v="BN-2020-4774400"/>
        <s v="AZ-2020-4011569"/>
        <s v="AZ-2020-514342"/>
        <s v="AZ-2020-7207292"/>
        <s v="AZ-2020-5159296"/>
        <s v="AZ-2020-7579239"/>
        <s v="AZ-2020-9886998"/>
        <s v="AZ-2020-9482146"/>
        <s v="AZ-2020-8459851"/>
        <s v="AZ-2020-3181523"/>
        <s v="BN-2020-5546436"/>
        <s v="AZ-2020-6998703"/>
        <s v="AZ-2020-7027662"/>
        <s v="AZ-2020-8144166"/>
        <s v="BN-2020-7559738"/>
        <s v="AZ-2020-8057187"/>
        <s v="AZ-2020-1946640"/>
        <s v="AZ-2020-649992"/>
        <s v="AZ-2020-8723152"/>
        <s v="AZ-2020-8733795"/>
        <s v="AZ-2020-5152907"/>
        <s v="AZ-2020-5322178"/>
        <s v="AZ-2020-506999"/>
        <s v="AZ-2020-6202346"/>
        <s v="AZ-2020-3655413"/>
        <s v="AZ-2020-1291108"/>
        <s v="AZ-2020-2904256"/>
        <s v="AZ-2020-8881381"/>
        <s v="AZ-2020-7965791"/>
        <s v="BN-2020-3586666"/>
        <s v="BN-2020-2217605"/>
        <s v="AZ-2020-9295804"/>
        <s v="AZ-2020-4697913"/>
        <s v="AZ-2020-9695675"/>
        <s v="AZ-2020-9714156"/>
        <s v="AZ-2020-4476196"/>
        <s v="AZ-2020-6999743"/>
        <s v="AZ-2020-4956361"/>
        <s v="AZ-2020-5156362"/>
        <s v="AZ-2020-3030732"/>
        <s v="BN-2020-9634659"/>
        <s v="BN-2020-704979"/>
        <s v="BN-2020-4750589"/>
        <s v="AZ-2020-7826835"/>
        <s v="AZ-2020-3542766"/>
        <s v="AZ-2020-4475228"/>
        <s v="AZ-2020-4110673"/>
        <s v="AZ-2020-8203288"/>
        <s v="AZ-2020-5677067"/>
        <s v="AZ-2020-9667872"/>
        <s v="AZ-2020-2492016"/>
        <s v="AZ-2020-6849186"/>
        <s v="AZ-2020-8594420"/>
        <s v="AZ-2020-9568691"/>
        <s v="AZ-2020-5345819"/>
        <s v="AZ-2020-9695680"/>
        <s v="AZ-2020-4295512"/>
        <s v="BN-2020-5235774"/>
        <s v="AZ-2020-1605480"/>
        <s v="AZ-2020-9819217"/>
        <s v="AZ-2020-9222896"/>
        <s v="AZ-2020-4561991"/>
        <s v="AZ-2020-1411846"/>
        <s v="AZ-2020-6696550"/>
        <s v="BN-2020-4383026"/>
        <s v="BN-2020-4385280"/>
        <s v="BN-2020-4936189"/>
        <s v="AZ-2020-5408714"/>
        <s v="AZ-2020-9218935"/>
        <s v="AZ-2020-6193162"/>
        <s v="AZ-2020-2187904"/>
        <s v="AZ-2020-5466506"/>
        <s v="AZ-2020-5728837"/>
        <s v="AZ-2020-1817772"/>
        <s v="AZ-2020-3082867"/>
        <s v="AZ-2020-3246904"/>
        <s v="AZ-2020-6918237"/>
        <s v="AZ-2020-3970156"/>
        <s v="AZ-2020-7085203"/>
        <s v="AZ-2020-568534"/>
        <s v="AZ-2020-1622139"/>
        <s v="AZ-2020-9860400"/>
        <s v="BN-2020-8141074"/>
        <s v="BN-2020-8498920"/>
        <s v="BN-2020-6027160"/>
        <s v="AZ-2020-5380367"/>
        <s v="AZ-2020-6814882"/>
        <s v="AZ-2020-334946"/>
        <s v="BN-2020-1971141"/>
        <s v="AZ-2020-2807686"/>
        <s v="AZ-2020-6411999"/>
        <s v="AZ-2020-5770966"/>
        <s v="AZ-2020-998550"/>
        <s v="AZ-2020-8353362"/>
        <s v="AZ-2020-6297647"/>
        <s v="AZ-2020-4504749"/>
        <s v="AZ-2020-2950008"/>
        <s v="AZ-2020-2335503"/>
        <s v="AZ-2020-5494640"/>
        <s v="AZ-2020-6368179"/>
        <s v="AZ-2020-5763225"/>
        <s v="AZ-2020-6517579"/>
        <s v="BN-2020-9713338"/>
        <s v="AZ-2020-855132"/>
        <s v="AZ-2020-1295190"/>
        <s v="AZ-2020-5705972"/>
        <s v="AZ-2020-4743225"/>
        <s v="AZ-2020-5821789"/>
        <s v="AZ-2020-1880028"/>
        <s v="AZ-2020-4493461"/>
        <s v="AZ-2020-5138452"/>
        <s v="BN-2020-9279077"/>
        <s v="BN-2020-2885506"/>
        <s v="BN-2020-2772925"/>
        <s v="AZ-2020-4846430"/>
        <s v="AZ-2020-9215756"/>
        <s v="AZ-2020-5550054"/>
        <s v="AZ-2020-7120418"/>
        <s v="AZ-2020-650441"/>
        <s v="AZ-2020-7359677"/>
        <s v="AZ-2020-532125"/>
        <s v="AZ-2020-4707910"/>
        <s v="AZ-2020-6044174"/>
        <s v="AZ-2020-9824792"/>
        <s v="AZ-2020-3751519"/>
        <s v="BN-2020-8465204"/>
        <s v="AZ-2020-9488073"/>
        <s v="AZ-2020-4009939"/>
        <s v="AZ-2020-3700237"/>
        <s v="BN-2020-1106280"/>
        <s v="AZ-2020-9944361"/>
        <s v="AZ-2020-6501898"/>
        <s v="AZ-2020-7839714"/>
        <s v="AZ-2020-8140932"/>
        <s v="AZ-2020-4828873"/>
        <s v="BN-2020-1206890"/>
        <s v="AZ-2021-503783"/>
        <s v="AZ-2021-7367497"/>
        <s v="AZ-2021-6051551"/>
        <s v="AZ-2021-8629529"/>
        <s v="AZ-2021-5548101"/>
        <s v="AZ-2021-2868494"/>
        <s v="AZ-2021-8665589"/>
        <s v="AZ-2021-7684337"/>
        <s v="AZ-2021-4847875"/>
        <s v="AZ-2021-5755463"/>
        <s v="AZ-2021-3735155"/>
        <s v="AZ-2021-5279450"/>
        <s v="BN-2021-9867098"/>
        <s v="BN-2021-9407100"/>
        <s v="AZ-2021-3328876"/>
        <s v="AZ-2021-2015802"/>
        <s v="AZ-2021-7017402"/>
        <s v="AZ-2021-7897530"/>
        <s v="BN-2021-6770556"/>
        <s v="BN-2021-4341327"/>
        <s v="AZ-2021-3564823"/>
        <s v="AZ-2021-6623035"/>
        <s v="BN-2021-2401973"/>
        <s v="BN-2021-7266864"/>
        <s v="AZ-2021-1777709"/>
        <s v="BN-2021-8880167"/>
        <s v="AZ-2021-7722338"/>
        <s v="AZ-2021-4629929"/>
        <s v="BN-2021-5809752"/>
        <s v="AZ-2021-5584344"/>
        <s v="AZ-2021-351604"/>
        <s v="AZ-2021-273412"/>
        <s v="AZ-2021-8382416"/>
        <s v="BN-2021-3136771"/>
        <s v="AZ-2021-6878951"/>
        <s v="BN-2021-3013518"/>
        <s v="AZ-2021-1380868"/>
        <s v="AZ-2021-1651080"/>
        <s v="BN-2021-9140606"/>
        <s v="AZ-2021-5727420"/>
        <s v="AZ-2021-2652268"/>
        <s v="AZ-2021-7816425"/>
        <s v="BN-2021-4893247"/>
        <s v="BN-2021-9449552"/>
        <s v="AZ-2021-7980610"/>
        <s v="AZ-2021-469953"/>
        <s v="AZ-2021-2156489"/>
        <s v="BN-2021-9700722"/>
        <s v="AZ-2021-6231754"/>
        <s v="AZ-2021-6986515"/>
        <s v="AZ-2021-9918449"/>
        <s v="BN-2021-5166779"/>
        <s v="AZ-2021-2960251"/>
        <s v="AZ-2021-2671992"/>
        <s v="AZ-2021-2055109"/>
        <s v="AZ-2021-3213150"/>
        <s v="BN-2021-299612"/>
        <s v="AZ-2021-4544800"/>
        <s v="AZ-2021-3807321"/>
        <s v="BN-2021-9616857"/>
        <s v="AZ-2021-3946948"/>
        <s v="AZ-2021-2820920"/>
        <s v="AZ-2021-3010251"/>
        <s v="AZ-2021-6752610"/>
        <s v="AZ-2021-7228854"/>
        <s v="AZ-2021-7321100"/>
        <s v="AZ-2021-7144565"/>
        <s v="AZ-2021-2871668"/>
        <s v="BN-2021-9290481"/>
        <s v="BN-2021-3382975"/>
        <s v="BN-2021-1331129"/>
        <s v="AZ-2021-4695676"/>
        <s v="AZ-2021-3945159"/>
        <s v="AZ-2021-9011810"/>
        <s v="AZ-2021-9561229"/>
        <s v="AZ-2021-8886888"/>
        <s v="AZ-2021-3615405"/>
        <s v="AZ-2021-2326728"/>
        <s v="AZ-2021-5414394"/>
        <s v="AZ-2021-7432125"/>
        <s v="AZ-2021-3240279"/>
        <s v="AZ-2021-8073030"/>
        <s v="AZ-2021-2176321"/>
        <s v="AZ-2021-6727815"/>
        <s v="BN-2021-4799461"/>
        <s v="AZ-2021-2543728"/>
        <s v="AZ-2021-5618909"/>
        <s v="BN-2021-5031652"/>
        <s v="AZ-2021-5956200"/>
        <s v="AZ-2021-8717132"/>
        <s v="AZ-2021-5973839"/>
        <s v="AZ-2021-253234"/>
        <s v="BN-2021-8439557"/>
        <s v="AZ-2021-4378960"/>
        <s v="AZ-2021-2192067"/>
        <s v="AZ-2021-673329"/>
        <s v="AZ-2021-8471021"/>
        <s v="AZ-2021-3726775"/>
        <s v="AZ-2021-9809267"/>
        <s v="AZ-2021-4218614"/>
        <s v="AZ-2021-308992"/>
        <s v="BN-2021-931788"/>
        <s v="BN-2021-695531"/>
        <s v="AZ-2021-7527034"/>
        <s v="AZ-2021-6530870"/>
        <s v="AZ-2021-4467970"/>
        <s v="AZ-2021-8255562"/>
        <s v="BN-2021-4296083"/>
        <s v="AZ-2021-248580"/>
        <s v="AZ-2021-7788817"/>
        <s v="BN-2021-6654640"/>
        <s v="AZ-2021-6823803"/>
        <s v="AZ-2021-4602895"/>
        <s v="AZ-2021-5815303"/>
        <s v="AZ-2021-3888761"/>
        <s v="AZ-2021-3816496"/>
        <s v="AZ-2021-8667063"/>
        <s v="AZ-2021-2039163"/>
        <s v="AZ-2021-5724915"/>
        <s v="AZ-2021-589374"/>
        <s v="AZ-2021-3395189"/>
        <s v="AZ-2021-3483064"/>
        <s v="AZ-2021-393672"/>
        <s v="AZ-2021-6918835"/>
        <s v="AZ-2021-3797817"/>
        <s v="AZ-2021-4391469"/>
        <s v="AZ-2021-9251639"/>
        <s v="AZ-2021-1571191"/>
        <s v="AZ-2021-6652500"/>
        <s v="AZ-2021-2275252"/>
        <s v="AZ-2021-5265253"/>
        <s v="AZ-2021-1271613"/>
        <s v="AZ-2021-5594032"/>
        <s v="AZ-2021-997141"/>
        <s v="AZ-2021-3667300"/>
        <s v="AZ-2021-2495842"/>
        <s v="BN-2021-1628008"/>
        <s v="AZ-2021-8614135"/>
        <s v="AZ-2021-5023304"/>
        <s v="BN-2021-7504800"/>
        <s v="AZ-2021-9761394"/>
        <s v="AZ-2021-8158326"/>
        <s v="BN-2021-8024782"/>
        <s v="AZ-2021-1509081"/>
        <s v="AZ-2021-3863768"/>
        <s v="AZ-2021-3430567"/>
        <s v="AZ-2021-6487412"/>
        <s v="AZ-2021-1611944"/>
        <s v="AZ-2021-1069052"/>
        <s v="BN-2021-3817334"/>
        <s v="AZ-2021-5105869"/>
        <s v="AZ-2021-3893107"/>
        <s v="AZ-2021-4821824"/>
        <s v="AZ-2021-3863359"/>
        <s v="AZ-2021-5608850"/>
        <s v="AZ-2021-2208942"/>
        <s v="BN-2021-1667330"/>
        <s v="AZ-2021-6996461"/>
        <s v="AZ-2021-2183455"/>
        <s v="AZ-2021-6397384"/>
        <s v="AZ-2021-6940271"/>
        <s v="BN-2021-6076814"/>
        <s v="AZ-2021-1201319"/>
        <s v="AZ-2021-2520364"/>
        <s v="AZ-2021-6183713"/>
        <s v="AZ-2021-3174742"/>
        <s v="AZ-2021-6528182"/>
        <s v="AZ-2021-7969645"/>
        <s v="AZ-2021-3364544"/>
        <s v="AZ-2021-8831397"/>
        <s v="AZ-2021-7095053"/>
        <s v="AZ-2021-695660"/>
        <s v="AZ-2021-3020198"/>
        <s v="AZ-2021-2133544"/>
        <s v="BN-2021-6506387"/>
        <s v="BN-2021-2545155"/>
        <s v="AZ-2021-6808078"/>
        <s v="AZ-2021-6813674"/>
        <s v="AZ-2021-2961520"/>
        <s v="AZ-2021-701408"/>
        <s v="AZ-2021-6396086"/>
        <s v="AZ-2021-5523176"/>
        <s v="AZ-2021-7436115"/>
        <s v="BN-2021-9063982"/>
        <s v="AZ-2021-739088"/>
        <s v="AZ-2021-5073437"/>
        <s v="BN-2021-5895980"/>
        <s v="AZ-2021-3932419"/>
        <s v="BN-2021-2819464"/>
        <s v="AZ-2021-5301582"/>
        <s v="AZ-2021-9611226"/>
        <s v="AZ-2021-9061739"/>
        <s v="AZ-2021-7902577"/>
        <s v="AZ-2021-7190502"/>
        <s v="AZ-2021-1389510"/>
        <s v="AZ-2021-4778996"/>
        <s v="AZ-2021-7764209"/>
        <s v="AZ-2021-6242491"/>
        <s v="AZ-2021-674584"/>
        <s v="AZ-2021-7442284"/>
        <s v="AZ-2021-9347181"/>
        <s v="AZ-2021-9900662"/>
        <s v="AZ-2021-9616659"/>
        <s v="BN-2021-8281776"/>
        <s v="AZ-2021-1032687"/>
        <s v="BN-2021-7300795"/>
        <s v="AZ-2021-5316268"/>
        <s v="AZ-2021-1437860"/>
        <s v="AZ-2021-2184439"/>
        <s v="AZ-2021-8362803"/>
        <s v="AZ-2021-487438"/>
        <s v="AZ-2021-7283471"/>
        <s v="BN-2021-4615508"/>
        <s v="AZ-2021-6246292"/>
        <s v="AZ-2021-2162225"/>
        <s v="AZ-2021-755831"/>
        <s v="AZ-2021-7074618"/>
        <s v="BN-2021-1199196"/>
        <s v="AZ-2021-8360642"/>
        <s v="AZ-2021-6948264"/>
        <s v="BN-2021-889802"/>
        <s v="AZ-2021-8383284"/>
        <s v="AZ-2021-4737507"/>
        <s v="AZ-2021-2474005"/>
        <s v="AZ-2021-4689502"/>
        <s v="AZ-2021-3142223"/>
        <s v="AZ-2021-8139243"/>
        <s v="AZ-2021-1725990"/>
        <s v="BN-2021-9520844"/>
        <s v="AZ-2021-9033222"/>
        <s v="AZ-2021-1917836"/>
        <s v="AZ-2021-5458783"/>
        <s v="AZ-2021-2927479"/>
        <s v="BN-2021-7163306"/>
        <s v="AZ-2021-8161791"/>
        <s v="AZ-2021-1211955"/>
        <s v="AZ-2021-5111226"/>
        <s v="AZ-2021-6636163"/>
        <s v="BN-2021-746561"/>
        <s v="BN-2021-528810"/>
        <s v="AZ-2021-2312887"/>
        <s v="AZ-2021-2794023"/>
        <s v="AZ-2021-9280620"/>
        <s v="AZ-2021-8838636"/>
        <s v="AZ-2021-4001460"/>
        <s v="AZ-2021-4309368"/>
        <s v="AZ-2021-6122877"/>
        <s v="AZ-2021-5683679"/>
        <s v="BN-2021-5107486"/>
        <s v="AZ-2021-9842904"/>
        <s v="AZ-2021-9877941"/>
        <s v="AZ-2021-4301182"/>
        <s v="AZ-2021-1368588"/>
        <s v="AZ-2021-4721173"/>
        <s v="AZ-2021-2111438"/>
        <s v="AZ-2021-7006260"/>
        <s v="AZ-2021-1376512"/>
        <s v="AZ-2021-8624401"/>
        <s v="AZ-2021-3963100"/>
        <s v="AZ-2021-2036266"/>
        <s v="AZ-2021-5643375"/>
        <s v="AZ-2021-6800443"/>
        <s v="AZ-2021-9151069"/>
        <s v="AZ-2021-8445790"/>
        <s v="BN-2021-1977946"/>
        <s v="BN-2021-6927088"/>
        <s v="BN-2021-3731561"/>
        <s v="AZ-2021-8712003"/>
        <s v="AZ-2021-6302764"/>
        <s v="AZ-2021-587420"/>
        <s v="AZ-2021-7342591"/>
        <s v="AZ-2021-9502186"/>
        <s v="AZ-2021-7903596"/>
        <s v="AZ-2021-9717790"/>
        <s v="AZ-2021-989352"/>
        <s v="AZ-2021-5833673"/>
        <s v="AZ-2021-5306742"/>
        <s v="AZ-2021-7317179"/>
        <s v="AZ-2021-7570613"/>
        <s v="AZ-2021-5539829"/>
        <s v="AZ-2021-5029769"/>
        <s v="BN-2021-1382907"/>
        <s v="AZ-2021-6450064"/>
        <s v="BN-2021-6544742"/>
        <s v="AZ-2021-1668042"/>
        <s v="AZ-2021-9861986"/>
        <s v="AZ-2021-1900588"/>
        <s v="AZ-2021-5054484"/>
        <s v="BN-2021-2157928"/>
        <s v="AZ-2021-3680670"/>
        <s v="AZ-2021-9730235"/>
        <s v="AZ-2021-3949241"/>
        <s v="AZ-2021-2266465"/>
        <s v="AZ-2021-6417949"/>
        <s v="AZ-2021-1527554"/>
        <s v="AZ-2021-9144577"/>
        <s v="BN-2021-8197561"/>
        <s v="AZ-2021-4462556"/>
        <s v="AZ-2021-4238968"/>
        <s v="BN-2021-2516957"/>
        <s v="BN-2021-5457641"/>
        <s v="AZ-2021-219349"/>
        <s v="AZ-2021-2204444"/>
        <s v="AZ-2021-2437220"/>
        <s v="AZ-2021-1244068"/>
        <s v="AZ-2021-6937323"/>
        <s v="AZ-2021-8231031"/>
        <s v="BN-2021-7528066"/>
        <s v="AZ-2021-4962412"/>
        <s v="AZ-2021-40070"/>
        <s v="AZ-2021-9496816"/>
        <s v="BN-2021-6206755"/>
        <s v="AZ-2021-9718437"/>
        <s v="AZ-2021-5987890"/>
        <s v="AZ-2021-5900353"/>
        <s v="AZ-2021-327406"/>
        <s v="AZ-2021-5109758"/>
        <s v="AZ-2021-4525210"/>
        <s v="AZ-2021-3145442"/>
        <s v="BN-2021-4461629"/>
        <s v="AZ-2021-6437122"/>
        <s v="BN-2021-893797"/>
        <s v="AZ-2021-6514734"/>
        <s v="AZ-2021-267160"/>
        <s v="AZ-2021-7607694"/>
        <s v="AZ-2021-2169586"/>
        <s v="AZ-2021-6538"/>
        <s v="BN-2021-2967589"/>
        <s v="AZ-2021-4243411"/>
        <s v="BN-2021-7163179"/>
        <s v="AZ-2021-6362222"/>
        <s v="BN-2021-804810"/>
        <s v="AZ-2021-5013285"/>
        <s v="AZ-2021-8108569"/>
        <s v="AZ-2021-5098610"/>
        <s v="AZ-2021-4345897"/>
        <s v="AZ-2021-5944136"/>
        <s v="AZ-2021-1203814"/>
        <s v="AZ-2021-8122695"/>
        <s v="AZ-2021-6301171"/>
        <s v="AZ-2021-9080857"/>
        <s v="AZ-2021-9283365"/>
        <s v="AZ-2021-588025"/>
        <s v="AZ-2021-5864378"/>
        <s v="BN-2021-6003171"/>
        <s v="BN-2021-397330"/>
        <s v="BN-2021-8437019"/>
        <s v="BN-2021-2755077"/>
        <s v="BN-2021-5868311"/>
        <s v="AZ-2021-971860"/>
        <s v="AZ-2021-3923092"/>
        <s v="AZ-2021-9453292"/>
        <s v="BN-2021-9125930"/>
        <s v="AZ-2021-2465655"/>
        <s v="AZ-2021-706916"/>
        <s v="BN-2021-48132"/>
        <s v="AZ-2021-3807660"/>
        <s v="AZ-2021-9231004"/>
        <s v="AZ-2021-4775573"/>
        <s v="AZ-2021-5022500"/>
        <s v="AZ-2021-6415803"/>
        <s v="AZ-2021-7749449"/>
        <s v="AZ-2021-4637331"/>
        <s v="AZ-2021-7626927"/>
        <s v="BN-2021-583958"/>
        <s v="AZ-2021-125479"/>
        <s v="AZ-2021-9258078"/>
        <s v="AZ-2021-8617478"/>
        <s v="AZ-2021-9673280"/>
        <s v="AZ-2021-8057502"/>
        <s v="AZ-2021-7994697"/>
        <s v="AZ-2021-3367178"/>
        <s v="AZ-2021-3627184"/>
        <s v="BN-2021-9375572"/>
        <s v="AZ-2021-3156209"/>
        <s v="AZ-2021-699098"/>
        <s v="AZ-2021-360970"/>
        <s v="AZ-2021-4362020"/>
        <s v="AZ-2021-6711717"/>
        <s v="AZ-2021-3983168"/>
        <s v="AZ-2021-9907"/>
        <s v="AZ-2021-2134224"/>
        <s v="BN-2021-2153787"/>
        <s v="AZ-2021-3483098"/>
        <s v="AZ-2021-6802973"/>
        <s v="AZ-2021-2678161"/>
        <s v="AZ-2021-9545933"/>
        <s v="AZ-2021-7710840"/>
        <s v="AZ-2021-9827479"/>
        <s v="AZ-2021-9938365"/>
        <s v="AZ-2021-3088636"/>
        <s v="BN-2021-441704"/>
        <s v="BN-2021-6837899"/>
        <s v="AZ-2021-2709620"/>
        <s v="AZ-2021-5637964"/>
        <s v="AZ-2021-4468276"/>
        <s v="AZ-2021-6138648"/>
        <s v="BN-2021-7934159"/>
        <s v="AZ-2021-6548311"/>
        <s v="AZ-2021-1146430"/>
        <s v="AZ-2021-7006119"/>
        <s v="AZ-2021-8795323"/>
        <s v="AZ-2021-3352012"/>
        <s v="AZ-2021-6244362"/>
        <s v="AZ-2021-8774500"/>
        <s v="BN-2021-4285479"/>
        <s v="AZ-2021-343563"/>
        <s v="AZ-2021-7431618"/>
        <s v="AZ-2021-8633659"/>
        <s v="AZ-2021-8367272"/>
        <s v="BN-2021-5104816"/>
        <s v="AZ-2021-4874809"/>
        <s v="AZ-2021-5974172"/>
        <s v="AZ-2021-6053610"/>
        <s v="AZ-2021-8131512"/>
        <s v="BN-2021-5022236"/>
        <s v="AZ-2021-5337437"/>
        <s v="AZ-2021-4627833"/>
        <s v="AZ-2021-2582964"/>
        <s v="AZ-2021-649774"/>
        <s v="BN-2021-9068340"/>
        <s v="BN-2021-2488199"/>
        <s v="AZ-2021-1568579"/>
        <s v="AZ-2021-4520943"/>
        <s v="BN-2021-5978762"/>
        <s v="BN-2021-1963418"/>
        <s v="AZ-2021-4878818"/>
        <s v="AZ-2021-4284308"/>
        <s v="AZ-2021-2526896"/>
        <s v="AZ-2021-183270"/>
        <s v="AZ-2021-9549607"/>
        <s v="AZ-2021-6510557"/>
        <s v="AZ-2021-9485550"/>
        <s v="AZ-2021-9591675"/>
        <s v="AZ-2021-4330374"/>
        <s v="BN-2021-8532201"/>
        <s v="AZ-2021-866971"/>
        <s v="BN-2021-9131358"/>
        <s v="AZ-2021-3893358"/>
        <s v="AZ-2021-5532307"/>
        <s v="BN-2021-9871283"/>
        <s v="AZ-2021-906289"/>
        <s v="BN-2021-2045874"/>
        <s v="BN-2021-6886875"/>
        <s v="AZ-2021-5932628"/>
        <s v="AZ-2021-5248239"/>
        <s v="AZ-2021-9510969"/>
        <s v="BN-2021-6154570"/>
        <s v="AZ-2021-5548332"/>
        <s v="AZ-2021-8493783"/>
        <s v="AZ-2021-2914891"/>
        <s v="AZ-2021-7137093"/>
        <s v="AZ-2021-9746580"/>
        <s v="AZ-2021-1483452"/>
        <s v="AZ-2021-2857120"/>
        <s v="AZ-2021-6875037"/>
        <s v="AZ-2021-2185600"/>
        <s v="AZ-2021-8277414"/>
        <s v="AZ-2021-7300382"/>
        <s v="AZ-2021-9188283"/>
        <s v="BN-2021-9881069"/>
        <s v="AZ-2021-8689698"/>
        <s v="AZ-2021-9221465"/>
        <s v="AZ-2021-8064261"/>
        <s v="AZ-2021-7036951"/>
        <s v="BN-2021-80695"/>
        <s v="AZ-2021-576501"/>
        <s v="AZ-2021-7001055"/>
        <s v="AZ-2021-6796534"/>
        <s v="BN-2021-6883995"/>
        <s v="AZ-2021-8090289"/>
        <s v="AZ-2021-8019814"/>
        <s v="AZ-2021-8958085"/>
        <s v="AZ-2021-5213862"/>
        <s v="BN-2021-6854769"/>
        <s v="AZ-2021-7058808"/>
        <s v="AZ-2021-2963078"/>
        <s v="BN-2021-4141546"/>
        <s v="AZ-2021-6224487"/>
        <s v="AZ-2021-6085287"/>
        <s v="AZ-2021-6920962"/>
        <s v="AZ-2021-4349254"/>
        <s v="AZ-2021-7982799"/>
        <s v="AZ-2021-3881285"/>
        <s v="AZ-2021-7409274"/>
        <s v="AZ-2021-3224122"/>
        <s v="AZ-2021-8859377"/>
        <s v="AZ-2021-8477787"/>
        <s v="AZ-2021-9393754"/>
        <s v="AZ-2021-2901079"/>
        <s v="AZ-2021-244740"/>
        <s v="AZ-2021-2243804"/>
        <s v="BN-2021-1501902"/>
        <s v="AZ-2021-2853568"/>
        <s v="AZ-2021-6557356"/>
        <s v="BN-2021-2413609"/>
        <s v="AZ-2021-6514134"/>
        <s v="AZ-2021-5794364"/>
        <s v="AZ-2021-5949310"/>
        <s v="BN-2021-2943018"/>
        <s v="BN-2021-3222447"/>
        <s v="AZ-2021-6541057"/>
        <s v="AZ-2021-9606437"/>
        <s v="AZ-2021-9663287"/>
        <s v="AZ-2021-1283973"/>
        <s v="AZ-2021-9304713"/>
        <s v="AZ-2021-2341565"/>
        <s v="AZ-2021-4148381"/>
        <s v="BN-2021-3157910"/>
        <s v="AZ-2021-1288861"/>
        <s v="AZ-2021-8287659"/>
        <s v="AZ-2021-3620842"/>
        <s v="AZ-2021-8443460"/>
        <s v="AZ-2021-5656522"/>
        <s v="AZ-2021-3485300"/>
        <s v="AZ-2021-8568485"/>
        <s v="AZ-2021-2436002"/>
        <s v="BN-2021-8203726"/>
        <s v="AZ-2021-2848176"/>
        <s v="AZ-2021-5358584"/>
        <s v="AZ-2021-8622401"/>
        <s v="AZ-2021-4950789"/>
        <s v="AZ-2021-5670267"/>
        <s v="BN-2021-8115911"/>
        <s v="AZ-2021-3557634"/>
        <s v="BN-2021-2697575"/>
        <s v="AZ-2021-9398521"/>
        <s v="BN-2021-7296416"/>
        <s v="AZ-2021-6748917"/>
        <s v="AZ-2021-5931523"/>
        <s v="AZ-2021-2688830"/>
        <s v="AZ-2021-5998072"/>
        <s v="AZ-2021-8949269"/>
        <s v="AZ-2021-8620974"/>
        <s v="AZ-2021-1699821"/>
        <s v="AZ-2021-3148222"/>
        <s v="BN-2021-5896563"/>
        <s v="AZ-2021-1947609"/>
        <s v="AZ-2021-3569377"/>
        <s v="BN-2021-1210001"/>
        <s v="AZ-2021-627487"/>
        <s v="AZ-2021-4270780"/>
        <s v="AZ-2021-9330718"/>
        <s v="AZ-2021-5325504"/>
        <s v="AZ-2021-4640958"/>
        <s v="AZ-2021-9067941"/>
        <s v="AZ-2021-4421845"/>
        <s v="AZ-2021-7420821"/>
        <s v="AZ-2021-5523180"/>
        <s v="AZ-2021-6702716"/>
        <s v="AZ-2021-3873632"/>
        <s v="AZ-2021-7143819"/>
        <s v="BN-2021-8819107"/>
        <s v="AZ-2021-28182"/>
        <s v="AZ-2021-6987158"/>
        <s v="BN-2021-9886336"/>
        <s v="AZ-2021-4856261"/>
        <s v="AZ-2021-2011529"/>
        <s v="AZ-2021-1907055"/>
        <s v="BN-2021-9211723"/>
        <s v="AZ-2021-4105375"/>
        <s v="BN-2021-4445925"/>
        <s v="AZ-2021-9134300"/>
        <s v="AZ-2021-5637094"/>
        <s v="AZ-2021-4147824"/>
        <s v="BN-2021-8480413"/>
        <s v="AZ-2021-5937615"/>
        <s v="AZ-2021-7204222"/>
        <s v="AZ-2021-3001151"/>
        <s v="AZ-2021-8369315"/>
        <s v="AZ-2021-4015759"/>
        <s v="AZ-2021-3848149"/>
        <s v="AZ-2021-425562"/>
        <s v="AZ-2021-8455178"/>
        <s v="BN-2021-3395469"/>
        <s v="AZ-2021-7944566"/>
        <s v="BN-2021-8410367"/>
        <s v="AZ-2021-7004220"/>
        <s v="BN-2021-7023709"/>
        <s v="AZ-2021-5832264"/>
        <s v="AZ-2021-1683748"/>
        <s v="AZ-2021-1014615"/>
        <s v="AZ-2021-7130503"/>
        <s v="AZ-2021-7396799"/>
        <s v="AZ-2021-1571444"/>
        <s v="AZ-2021-9573927"/>
        <s v="BN-2021-3206993"/>
        <s v="AZ-2021-1179827"/>
        <s v="AZ-2021-6383663"/>
        <s v="AZ-2021-2482135"/>
        <s v="BN-2021-8844888"/>
        <s v="AZ-2021-4935792"/>
        <s v="AZ-2021-6147985"/>
        <s v="AZ-2021-5340788"/>
        <s v="AZ-2021-2506599"/>
        <s v="AZ-2021-4827275"/>
        <s v="BN-2021-8516545"/>
        <s v="AZ-2021-2248449"/>
        <s v="AZ-2021-5080329"/>
        <s v="AZ-2021-1305763"/>
        <s v="BN-2021-1634253"/>
        <s v="BN-2021-5329355"/>
        <s v="AZ-2021-4503125"/>
        <s v="AZ-2021-4958112"/>
        <s v="AZ-2021-3136343"/>
        <s v="AZ-2021-4514932"/>
        <s v="BN-2021-9987561"/>
        <s v="AZ-2021-5610868"/>
        <s v="AZ-2021-5119241"/>
        <s v="AZ-2021-9381162"/>
        <s v="AZ-2021-1639148"/>
        <s v="AZ-2021-4416490"/>
        <s v="AZ-2021-6499468"/>
        <s v="AZ-2021-3298349"/>
        <s v="AZ-2021-7533368"/>
        <s v="AZ-2021-3274770"/>
        <s v="AZ-2021-5949535"/>
        <s v="AZ-2021-9398373"/>
        <s v="AZ-2021-7719706"/>
        <s v="AZ-2021-2659520"/>
        <s v="AZ-2021-4599374"/>
        <s v="BN-2021-5717739"/>
        <s v="AZ-2021-2972067"/>
        <s v="AZ-2021-8513388"/>
        <s v="BN-2021-5190964"/>
        <s v="AZ-2021-9167748"/>
        <s v="AZ-2021-2721224"/>
        <s v="AZ-2021-1781904"/>
        <s v="AZ-2021-4313910"/>
        <s v="AZ-2021-7356315"/>
        <s v="AZ-2021-972809"/>
        <s v="AZ-2021-7378404"/>
        <s v="AZ-2021-9667532"/>
        <s v="BN-2021-2677709"/>
        <s v="AZ-2021-2534161"/>
        <s v="AZ-2021-6674334"/>
        <s v="AZ-2021-6261184"/>
        <s v="AZ-2021-5483858"/>
        <s v="AZ-2021-9588348"/>
        <s v="AZ-2021-8489982"/>
        <s v="AZ-2021-374373"/>
        <s v="AZ-2021-4750547"/>
        <s v="AZ-2021-709456"/>
        <s v="AZ-2021-2254265"/>
        <s v="AZ-2021-7162758"/>
        <s v="AZ-2021-9065398"/>
        <s v="BN-2021-8187001"/>
        <s v="AZ-2021-3867309"/>
        <s v="AZ-2021-2276631"/>
        <s v="AZ-2021-112796"/>
        <s v="AZ-2021-9969436"/>
        <s v="AZ-2021-2076679"/>
        <s v="AZ-2021-8348000"/>
        <s v="AZ-2021-412985"/>
        <s v="BN-2021-3241235"/>
        <s v="AZ-2021-1408349"/>
        <s v="BN-2021-8210403"/>
        <s v="AZ-2021-8607757"/>
        <s v="AZ-2021-1978378"/>
        <s v="AZ-2021-9012669"/>
        <s v="AZ-2021-2435925"/>
        <s v="AZ-2021-3751921"/>
        <s v="AZ-2021-1388656"/>
        <s v="AZ-2021-1414174"/>
        <s v="BN-2021-4388015"/>
        <s v="AZ-2021-8748241"/>
        <s v="AZ-2021-2690702"/>
        <s v="AZ-2021-2182228"/>
        <s v="AZ-2021-3926345"/>
        <s v="AZ-2021-9992531"/>
        <s v="AZ-2021-1036545"/>
        <s v="BN-2021-7517889"/>
        <s v="AZ-2021-9649532"/>
        <s v="AZ-2021-2573361"/>
        <s v="AZ-2021-1229971"/>
        <s v="BN-2021-8861319"/>
        <s v="AZ-2021-3688598"/>
        <s v="BN-2021-7723216"/>
        <s v="AZ-2021-8751225"/>
        <s v="BN-2021-9076931"/>
        <s v="BN-2021-6509529"/>
        <s v="AZ-2021-6337474"/>
        <s v="AZ-2021-1738409"/>
        <s v="AZ-2021-4327909"/>
        <s v="AZ-2021-8676684"/>
        <s v="AZ-2021-6379416"/>
        <s v="AZ-2021-4231059"/>
        <s v="AZ-2021-6143126"/>
        <s v="AZ-2021-7922182"/>
        <s v="AZ-2021-8882411"/>
        <s v="BN-2021-2505357"/>
        <s v="AZ-2021-5687918"/>
        <s v="AZ-2021-212873"/>
        <s v="BN-2021-1262066"/>
        <s v="AZ-2021-6399452"/>
        <s v="BN-2021-7972681"/>
        <s v="BN-2021-1607455"/>
        <s v="AZ-2021-6101031"/>
        <s v="AZ-2021-1301183"/>
        <s v="AZ-2021-4304749"/>
        <s v="AZ-2021-6408423"/>
        <s v="BN-2021-5550345"/>
        <s v="AZ-2021-5834532"/>
        <s v="BN-2021-3574663"/>
        <s v="AZ-2021-4953096"/>
        <s v="AZ-2021-584575"/>
        <s v="AZ-2021-6776872"/>
        <s v="BN-2021-6699352"/>
        <s v="AZ-2021-860383"/>
        <s v="AZ-2021-4983076"/>
        <s v="AZ-2021-885616"/>
        <s v="BN-2021-4841174"/>
        <s v="BN-2021-2970866"/>
        <s v="AZ-2021-8981148"/>
        <s v="AZ-2021-6030964"/>
        <s v="AZ-2021-3387744"/>
        <s v="AZ-2021-9800622"/>
        <s v="AZ-2021-8046606"/>
        <s v="BN-2021-6614277"/>
        <s v="AZ-2021-1998308"/>
        <s v="AZ-2021-5420314"/>
        <s v="AZ-2021-2101736"/>
        <s v="AZ-2021-3911329"/>
        <s v="AZ-2021-7581028"/>
        <s v="AZ-2021-6535655"/>
        <s v="AZ-2021-4414400"/>
        <s v="AZ-2021-9757987"/>
        <s v="AZ-2021-1321075"/>
        <s v="AZ-2021-2380207"/>
        <s v="AZ-2021-4881884"/>
        <s v="BN-2021-6936779"/>
        <s v="AZ-2021-3357605"/>
        <s v="BN-2021-9441489"/>
        <s v="AZ-2021-3021491"/>
        <s v="AZ-2021-8635994"/>
        <s v="BN-2021-3010775"/>
        <s v="BN-2021-9278672"/>
        <s v="AZ-2021-9777837"/>
        <s v="AZ-2021-1690720"/>
        <s v="AZ-2021-6968684"/>
        <s v="AZ-2021-9773289"/>
        <s v="BN-2021-4811431"/>
        <s v="AZ-2021-3097789"/>
        <s v="BN-2021-4083449"/>
        <s v="AZ-2021-1307141"/>
        <s v="AZ-2021-842018"/>
        <s v="AZ-2021-2736729"/>
        <s v="BN-2021-3933784"/>
        <s v="AZ-2021-7918506"/>
        <s v="BN-2021-5560836"/>
        <s v="AZ-2021-4267689"/>
        <s v="AZ-2021-7542722"/>
        <s v="AZ-2021-764808"/>
        <s v="AZ-2021-5249533"/>
        <s v="BN-2021-9324340"/>
        <s v="AZ-2021-7588631"/>
        <s v="AZ-2021-9185602"/>
        <s v="AZ-2021-6736860"/>
        <s v="BN-2021-5989900"/>
        <s v="AZ-2021-2764499"/>
        <s v="AZ-2021-5712396"/>
        <s v="AZ-2021-5176501"/>
        <s v="BN-2021-6417134"/>
        <s v="BN-2021-2717861"/>
        <s v="AZ-2021-8435780"/>
        <s v="BN-2021-2085562"/>
        <s v="AZ-2021-9352231"/>
        <s v="AZ-2021-8218770"/>
        <s v="AZ-2021-7698467"/>
        <s v="BN-2021-132912"/>
        <s v="AZ-2021-5743431"/>
        <s v="AZ-2021-200984"/>
        <s v="AZ-2021-1059727"/>
        <s v="AZ-2021-7212941"/>
        <s v="BN-2021-7214876"/>
        <s v="BN-2021-3793462"/>
        <s v="AZ-2021-8987528"/>
        <s v="AZ-2021-2994768"/>
        <s v="AZ-2021-1278539"/>
        <s v="AZ-2021-8862590"/>
        <s v="AZ-2021-6795537"/>
        <s v="BN-2021-5478479"/>
        <s v="BN-2021-7936258"/>
        <s v="AZ-2021-6788616"/>
        <s v="AZ-2021-2357064"/>
        <s v="AZ-2021-2267940"/>
        <s v="AZ-2021-1894900"/>
        <s v="AZ-2021-2014135"/>
        <s v="AZ-2021-5416676"/>
        <s v="AZ-2021-4505050"/>
        <s v="AZ-2021-7546171"/>
        <s v="AZ-2021-1255477"/>
        <s v="AZ-2021-6657478"/>
        <s v="BN-2021-9455673"/>
        <s v="AZ-2021-5850386"/>
        <s v="AZ-2021-1235765"/>
        <s v="BN-2021-7314107"/>
        <s v="AZ-2021-2566015"/>
        <s v="AZ-2021-1317735"/>
        <s v="AZ-2021-424654"/>
        <s v="BN-2021-2588194"/>
        <s v="AZ-2021-3515290"/>
        <s v="AZ-2021-5227622"/>
        <s v="AZ-2021-2203861"/>
        <s v="BN-2021-6158270"/>
        <s v="AZ-2021-3075168"/>
        <s v="AZ-2021-4133988"/>
        <s v="AZ-2021-1448601"/>
        <s v="BN-2021-1094038"/>
        <s v="BN-2021-3350047"/>
        <s v="AZ-2021-5776875"/>
        <s v="BN-2021-2633333"/>
        <s v="AZ-2021-186027"/>
        <s v="AZ-2021-8194857"/>
        <s v="AZ-2021-1372468"/>
        <s v="BN-2021-7615077"/>
        <s v="AZ-2021-9263233"/>
        <s v="AZ-2021-5465324"/>
        <s v="BN-2021-1620263"/>
        <s v="AZ-2021-1313420"/>
        <s v="AZ-2021-5702872"/>
        <s v="AZ-2021-7312557"/>
        <s v="AZ-2021-8869856"/>
        <s v="AZ-2021-6105265"/>
        <s v="AZ-2021-4187412"/>
        <s v="AZ-2021-5292560"/>
        <s v="AZ-2021-7735459"/>
        <s v="AZ-2021-2429126"/>
        <s v="AZ-2021-990166"/>
        <s v="AZ-2021-1245040"/>
        <s v="AZ-2021-9000546"/>
        <s v="AZ-2021-890356"/>
        <s v="BN-2021-7058258"/>
        <s v="AZ-2021-3293484"/>
        <s v="AZ-2021-6063955"/>
        <s v="AZ-2021-1579210"/>
        <s v="AZ-2021-1025501"/>
        <s v="AZ-2021-6141495"/>
        <s v="AZ-2021-3461507"/>
        <s v="AZ-2021-6181166"/>
        <s v="AZ-2021-9354071"/>
        <s v="AZ-2021-3198739"/>
        <s v="AZ-2021-8659278"/>
        <s v="BN-2021-6314104"/>
        <s v="AZ-2021-4915584"/>
        <s v="AZ-2021-796165"/>
        <s v="BN-2021-3917752"/>
        <s v="AZ-2021-686956"/>
        <s v="AZ-2021-6371048"/>
        <s v="AZ-2021-61597"/>
        <s v="AZ-2021-6552361"/>
        <s v="AZ-2021-5970660"/>
        <s v="AZ-2021-5007894"/>
        <s v="AZ-2021-6313494"/>
        <s v="AZ-2021-7290380"/>
        <s v="BN-2021-9926490"/>
        <s v="AZ-2021-5999783"/>
        <s v="AZ-2021-9571579"/>
        <s v="AZ-2021-7691747"/>
        <s v="BN-2021-2606069"/>
        <s v="AZ-2021-6062232"/>
        <s v="AZ-2021-8159608"/>
        <s v="AZ-2021-7146719"/>
        <s v="BN-2021-7226862"/>
        <s v="AZ-2021-405028"/>
        <s v="AZ-2021-8207350"/>
        <s v="AZ-2021-8301856"/>
        <s v="AZ-2021-4266706"/>
        <s v="AZ-2021-8213331"/>
        <s v="AZ-2021-4092169"/>
        <s v="AZ-2021-7322131"/>
        <s v="AZ-2021-4134876"/>
        <s v="BN-2021-3803426"/>
        <s v="AZ-2021-5696844"/>
        <s v="BN-2021-407737"/>
        <s v="BN-2021-3470282"/>
        <s v="BN-2021-1505908"/>
        <s v="AZ-2021-281337"/>
        <s v="BN-2021-2678087"/>
        <s v="BN-2021-8249195"/>
        <s v="AZ-2021-881740"/>
        <s v="AZ-2021-7397368"/>
        <s v="AZ-2021-9091155"/>
        <s v="BN-2021-2852434"/>
        <s v="AZ-2021-6132734"/>
        <s v="BN-2021-5807388"/>
        <s v="AZ-2021-9006218"/>
        <s v="BN-2021-8558415"/>
        <s v="AZ-2021-1444287"/>
        <s v="AZ-2021-135124"/>
        <s v="AZ-2021-9306812"/>
        <s v="BN-2021-2514877"/>
        <s v="AZ-2021-1120520"/>
        <s v="BN-2021-8485680"/>
        <s v="AZ-2021-5945845"/>
        <s v="BN-2021-3695391"/>
        <s v="AZ-2021-2468600"/>
        <s v="AZ-2021-6980084"/>
        <s v="AZ-2021-3326917"/>
        <s v="AZ-2021-1311863"/>
        <s v="AZ-2021-242926"/>
        <s v="AZ-2021-7597474"/>
        <s v="AZ-2021-4982500"/>
        <s v="AZ-2021-8803933"/>
        <s v="AZ-2021-7943122"/>
        <s v="BN-2021-2735217"/>
        <s v="AZ-2021-2010603"/>
        <s v="BN-2021-1829303"/>
        <s v="AZ-2021-4780772"/>
        <s v="AZ-2021-684636"/>
        <s v="AZ-2021-2890966"/>
        <s v="AZ-2021-7287311"/>
        <s v="AZ-2021-7462248"/>
        <s v="BN-2021-6496394"/>
        <s v="BN-2021-4955166"/>
        <s v="BN-2021-4370174"/>
        <s v="AZ-2021-6322927"/>
        <s v="AZ-2021-7204904"/>
        <s v="AZ-2021-2652183"/>
        <s v="AZ-2021-3656949"/>
        <s v="AZ-2021-6529496"/>
        <s v="AZ-2021-2671803"/>
        <s v="AZ-2021-82677"/>
        <s v="AZ-2021-8017533"/>
        <s v="AZ-2021-1274934"/>
        <s v="AZ-2021-8603182"/>
        <s v="AZ-2021-2294363"/>
        <s v="AZ-2021-8946887"/>
        <s v="AZ-2021-7600206"/>
        <s v="AZ-2021-8348952"/>
        <s v="AZ-2021-9517506"/>
        <s v="AZ-2021-696326"/>
        <s v="AZ-2021-6565127"/>
        <s v="BN-2021-6637489"/>
        <s v="AZ-2021-4756629"/>
        <s v="AZ-2021-6593981"/>
        <s v="AZ-2021-388293"/>
        <s v="AZ-2021-7044470"/>
        <s v="AZ-2021-3127336"/>
        <s v="AZ-2021-1917714"/>
        <s v="AZ-2021-5802443"/>
        <s v="AZ-2021-6873105"/>
        <s v="AZ-2021-6686311"/>
        <s v="AZ-2021-1958192"/>
        <s v="BN-2021-6039695"/>
        <s v="AZ-2021-2020686"/>
        <s v="AZ-2021-2791278"/>
        <s v="AZ-2021-7312978"/>
        <s v="AZ-2021-4071226"/>
        <s v="AZ-2021-1362722"/>
        <s v="BN-2021-717588"/>
        <s v="AZ-2021-2605178"/>
        <s v="AZ-2021-6551500"/>
        <s v="AZ-2021-3692060"/>
        <s v="AZ-2021-9665957"/>
        <s v="AZ-2021-7261942"/>
        <s v="AZ-2021-2587555"/>
        <s v="AZ-2021-2986010"/>
        <s v="BN-2021-8418057"/>
        <s v="AZ-2021-9489930"/>
        <s v="AZ-2021-2847"/>
        <s v="AZ-2021-5020127"/>
        <s v="AZ-2021-4503283"/>
        <s v="AZ-2021-6800942"/>
        <s v="AZ-2021-7421576"/>
        <s v="AZ-2021-156529"/>
        <s v="AZ-2021-2558341"/>
        <s v="AZ-2021-708571"/>
        <s v="AZ-2021-6220959"/>
        <s v="BN-2021-1315378"/>
        <s v="AZ-2021-3220222"/>
        <s v="AZ-2021-1741876"/>
        <s v="AZ-2021-6121627"/>
        <s v="AZ-2021-6440318"/>
        <s v="AZ-2021-4386533"/>
        <s v="AZ-2021-6334025"/>
        <s v="AZ-2021-7662993"/>
        <s v="AZ-2021-8044431"/>
        <s v="BN-2021-236928"/>
        <s v="AZ-2021-514830"/>
        <s v="BN-2021-333027"/>
        <s v="AZ-2021-7453439"/>
        <s v="AZ-2021-467128"/>
        <s v="BN-2021-5879462"/>
        <s v="AZ-2021-1510568"/>
        <s v="AZ-2021-9057742"/>
        <s v="AZ-2021-6085124"/>
        <s v="AZ-2021-1673831"/>
        <s v="AZ-2021-2377815"/>
        <s v="AZ-2021-6411622"/>
        <s v="AZ-2021-6438316"/>
        <s v="AZ-2021-9345713"/>
        <s v="AZ-2021-5764612"/>
        <s v="AZ-2021-4450786"/>
        <s v="AZ-2021-7868925"/>
        <s v="AZ-2021-5467266"/>
        <s v="AZ-2021-3225863"/>
        <s v="AZ-2021-8343669"/>
        <s v="BN-2021-2815827"/>
        <s v="AZ-2021-3733101"/>
        <s v="AZ-2021-9884020"/>
        <s v="AZ-2021-7222036"/>
        <s v="AZ-2021-5004800"/>
        <s v="AZ-2021-4420211"/>
        <s v="AZ-2021-4888729"/>
        <s v="AZ-2021-8622120"/>
        <s v="AZ-2021-8670779"/>
        <s v="BN-2021-2477715"/>
        <s v="BN-2021-4478549"/>
        <s v="AZ-2021-4109586"/>
        <s v="AZ-2021-1150864"/>
        <s v="AZ-2021-1450841"/>
        <s v="AZ-2021-3232333"/>
        <s v="BN-2021-8862051"/>
        <s v="AZ-2021-2544170"/>
        <s v="BN-2021-3849014"/>
        <s v="BN-2021-833210"/>
        <s v="AZ-2021-8948027"/>
        <s v="AZ-2021-4382245"/>
        <s v="AZ-2021-1120035"/>
        <s v="AZ-2021-7291240"/>
        <s v="AZ-2021-8089824"/>
        <s v="AZ-2021-560367"/>
        <s v="AZ-2021-1703913"/>
        <s v="AZ-2021-4909261"/>
        <s v="BN-2021-6379006"/>
        <s v="BN-2021-8157732"/>
        <s v="AZ-2021-8483986"/>
        <s v="AZ-2021-1043489"/>
        <s v="AZ-2021-3160471"/>
        <s v="AZ-2021-3032452"/>
        <s v="AZ-2021-2070413"/>
        <s v="AZ-2021-9186564"/>
        <s v="AZ-2021-6557454"/>
        <s v="AZ-2021-4671281"/>
        <s v="AZ-2021-2343353"/>
        <s v="AZ-2021-8583368"/>
        <s v="BN-2021-2658555"/>
        <s v="AZ-2021-8732782"/>
        <s v="AZ-2021-5078982"/>
        <s v="AZ-2021-2667784"/>
        <s v="AZ-2021-8560588"/>
        <s v="BN-2021-6111017"/>
        <s v="AZ-2021-162732"/>
        <s v="AZ-2021-6016328"/>
        <s v="AZ-2021-2300894"/>
        <s v="AZ-2021-962697"/>
        <s v="AZ-2021-2709879"/>
        <s v="AZ-2021-4589605"/>
        <s v="AZ-2021-6928032"/>
        <s v="AZ-2021-4084641"/>
        <s v="BN-2021-8199935"/>
        <s v="AZ-2021-1921214"/>
        <s v="BN-2021-7382571"/>
        <s v="BN-2021-7852077"/>
        <s v="AZ-2021-8354954"/>
        <s v="AZ-2021-6980364"/>
        <s v="AZ-2021-3623970"/>
        <s v="AZ-2021-215072"/>
        <s v="AZ-2021-6241714"/>
        <s v="AZ-2021-2047593"/>
        <s v="AZ-2021-6943804"/>
        <s v="AZ-2021-577789"/>
        <s v="BN-2021-1962674"/>
        <s v="BN-2021-2144250"/>
        <s v="AZ-2021-5024035"/>
        <s v="BN-2021-6882863"/>
        <s v="BN-2021-8091921"/>
        <s v="BN-2021-9324448"/>
        <s v="AZ-2021-8597747"/>
        <s v="AZ-2021-5049068"/>
        <s v="BN-2021-3585315"/>
        <s v="AZ-2021-2353394"/>
        <s v="AZ-2021-8602131"/>
        <s v="BN-2021-3586585"/>
        <s v="BN-2021-2008783"/>
        <s v="BN-2021-603818"/>
        <s v="AZ-2021-3314064"/>
        <s v="AZ-2021-5796151"/>
        <s v="AZ-2021-5719967"/>
        <s v="AZ-2021-2259451"/>
        <s v="AZ-2021-214394"/>
        <s v="AZ-2021-1085752"/>
        <s v="AZ-2021-5129738"/>
        <s v="BN-2021-9709500"/>
        <s v="AZ-2021-3256885"/>
        <s v="AZ-2021-4155964"/>
        <s v="AZ-2021-9630645"/>
        <s v="BN-2021-7694817"/>
        <s v="AZ-2021-2753412"/>
        <s v="AZ-2021-3301955"/>
        <s v="AZ-2021-7720719"/>
        <s v="AZ-2021-9532879"/>
        <s v="AZ-2022-561709"/>
        <s v="BN-2022-6812331"/>
        <s v="AZ-2022-1954192"/>
        <s v="AZ-2022-3279788"/>
        <s v="AZ-2022-3079618"/>
        <s v="AZ-2022-3853517"/>
        <s v="AZ-2022-4825277"/>
        <s v="AZ-2022-3264915"/>
        <s v="BN-2022-585455"/>
        <s v="AZ-2022-1517512"/>
        <s v="AZ-2022-5722987"/>
        <s v="AZ-2022-5289299"/>
        <s v="AZ-2022-6537657"/>
        <s v="BN-2022-4967786"/>
        <s v="BN-2022-2460712"/>
        <s v="AZ-2022-3774339"/>
        <s v="AZ-2022-874376"/>
        <s v="AZ-2022-81293"/>
        <s v="BN-2022-6883974"/>
        <s v="BN-2022-6221889"/>
        <s v="AZ-2022-285574"/>
        <s v="AZ-2022-9888408"/>
        <s v="AZ-2022-4990754"/>
        <s v="BN-2022-3382775"/>
        <s v="AZ-2022-3013226"/>
        <s v="AZ-2022-8168742"/>
        <s v="AZ-2022-8935301"/>
        <s v="AZ-2022-7220794"/>
        <s v="AZ-2022-9468178"/>
        <s v="AZ-2022-2406788"/>
        <s v="AZ-2022-6107524"/>
        <s v="AZ-2022-2916681"/>
        <s v="AZ-2022-772338"/>
        <s v="AZ-2022-1954439"/>
        <s v="AZ-2022-5295692"/>
        <s v="AZ-2022-8636627"/>
        <s v="AZ-2022-7895228"/>
        <s v="BN-2022-3515566"/>
        <s v="AZ-2022-8970426"/>
        <s v="AZ-2022-8131624"/>
        <s v="AZ-2022-7123032"/>
        <s v="AZ-2022-241815"/>
        <s v="AZ-2022-2835554"/>
        <s v="AZ-2022-7801536"/>
        <s v="AZ-2022-6249694"/>
        <s v="BN-2022-1952726"/>
        <s v="AZ-2022-4295030"/>
        <s v="AZ-2022-7306180"/>
        <s v="AZ-2022-6147970"/>
        <s v="BN-2022-1799683"/>
        <s v="BN-2022-3037532"/>
        <s v="AZ-2022-17071"/>
        <s v="AZ-2022-2483272"/>
        <s v="AZ-2022-7416402"/>
        <s v="AZ-2022-7225808"/>
        <s v="AZ-2022-4160520"/>
        <s v="AZ-2022-8803055"/>
        <s v="AZ-2022-6273241"/>
        <s v="AZ-2022-6672718"/>
        <s v="AZ-2022-9065291"/>
        <s v="AZ-2022-6001342"/>
        <s v="BN-2022-7598465"/>
        <s v="AZ-2022-1191751"/>
        <s v="BN-2022-9936235"/>
        <s v="BN-2022-9473306"/>
        <s v="BN-2022-4902106"/>
        <s v="AZ-2022-9580273"/>
        <s v="AZ-2022-9742933"/>
        <s v="AZ-2022-327161"/>
        <s v="AZ-2022-7597862"/>
        <s v="BN-2022-3772513"/>
        <s v="BN-2022-9257992"/>
        <s v="AZ-2022-6360899"/>
        <s v="AZ-2022-6197467"/>
        <s v="AZ-2022-3145770"/>
        <s v="AZ-2022-2348996"/>
        <s v="AZ-2022-1235152"/>
        <s v="AZ-2022-9603730"/>
        <s v="BN-2022-9612123"/>
        <s v="AZ-2022-2339680"/>
        <s v="BN-2022-3491882"/>
        <s v="BN-2022-3043420"/>
        <s v="AZ-2022-1826212"/>
        <s v="AZ-2022-9284245"/>
        <s v="AZ-2022-3958582"/>
        <s v="AZ-2022-789686"/>
        <s v="AZ-2022-1092798"/>
        <s v="AZ-2022-3603664"/>
        <s v="AZ-2022-978460"/>
        <s v="AZ-2022-3770776"/>
        <s v="AZ-2022-4843798"/>
        <s v="AZ-2022-5889242"/>
        <s v="AZ-2022-8122105"/>
        <s v="AZ-2022-4015519"/>
        <s v="BN-2022-7098171"/>
        <s v="AZ-2022-1473813"/>
        <s v="AZ-2022-777252"/>
        <s v="AZ-2022-6041195"/>
        <s v="AZ-2022-783246"/>
        <s v="AZ-2022-4679554"/>
        <s v="AZ-2022-6826926"/>
        <s v="BN-2022-3711552"/>
        <s v="AZ-2022-7917041"/>
        <s v="AZ-2022-6943105"/>
        <s v="AZ-2022-19192"/>
        <s v="AZ-2022-3004222"/>
        <s v="AZ-2022-2131403"/>
        <s v="BN-2022-1772108"/>
        <s v="BN-2022-1317809"/>
        <s v="AZ-2022-8991506"/>
        <s v="AZ-2022-7416333"/>
        <s v="AZ-2022-6715732"/>
        <s v="AZ-2022-7615629"/>
        <s v="AZ-2022-6084917"/>
        <s v="BN-2022-3939293"/>
        <s v="AZ-2022-1466658"/>
        <s v="BN-2022-319061"/>
        <s v="AZ-2022-2889820"/>
        <s v="AZ-2022-6500467"/>
        <s v="BN-2022-8340437"/>
        <s v="AZ-2022-6884762"/>
        <s v="AZ-2022-1644192"/>
        <s v="AZ-2022-9954741"/>
        <s v="AZ-2022-3437856"/>
        <s v="AZ-2022-2860692"/>
        <s v="AZ-2022-3203712"/>
        <s v="AZ-2022-1490273"/>
        <s v="BN-2022-2534492"/>
        <s v="BN-2022-1575343"/>
        <s v="AZ-2022-4502269"/>
        <s v="BN-2022-3375705"/>
        <s v="AZ-2022-3985814"/>
        <s v="AZ-2022-9590613"/>
        <s v="AZ-2022-4525081"/>
        <s v="AZ-2022-5577510"/>
        <s v="AZ-2022-5335564"/>
        <s v="BN-2022-6168100"/>
        <s v="AZ-2022-656568"/>
        <s v="AZ-2022-6053931"/>
        <s v="BN-2022-2369995"/>
        <s v="BN-2022-5536187"/>
        <s v="AZ-2022-6379288"/>
        <s v="AZ-2022-3625438"/>
        <s v="AZ-2022-1239779"/>
        <s v="AZ-2022-1191224"/>
        <s v="BN-2022-5117024"/>
        <s v="AZ-2022-7929704"/>
        <s v="BN-2022-5951909"/>
        <s v="BN-2022-2462392"/>
        <s v="BN-2022-7262414"/>
        <s v="AZ-2022-2194070"/>
        <s v="AZ-2022-7578563"/>
        <s v="AZ-2022-1723403"/>
        <s v="AZ-2022-6846105"/>
        <s v="AZ-2022-6634288"/>
        <s v="BN-2022-3085945"/>
        <s v="BN-2022-5871078"/>
        <s v="AZ-2022-2672334"/>
        <s v="AZ-2022-8638233"/>
        <s v="AZ-2022-9583503"/>
        <s v="AZ-2022-6340236"/>
        <s v="AZ-2022-9560415"/>
        <s v="AZ-2022-3348489"/>
        <s v="AZ-2022-4258600"/>
        <s v="AZ-2022-3967797"/>
        <s v="AZ-2022-7020120"/>
        <s v="AZ-2022-9687341"/>
        <s v="AZ-2022-3387010"/>
        <s v="AZ-2022-4237223"/>
        <s v="AZ-2022-2604590"/>
        <s v="AZ-2022-3666609"/>
        <s v="AZ-2022-5479576"/>
        <s v="AZ-2022-2432395"/>
        <s v="AZ-2022-4803875"/>
        <s v="AZ-2022-1282413"/>
        <s v="AZ-2022-8796314"/>
        <s v="AZ-2022-139627"/>
        <s v="AZ-2022-1846606"/>
        <s v="BN-2022-291873"/>
        <s v="AZ-2022-6408237"/>
        <s v="AZ-2022-4649759"/>
        <s v="AZ-2022-4714590"/>
        <s v="AZ-2022-6368939"/>
        <s v="AZ-2022-1092628"/>
        <s v="AZ-2022-5151587"/>
        <s v="BN-2022-2854953"/>
        <s v="BN-2022-1493038"/>
        <s v="BN-2022-7233661"/>
        <s v="AZ-2022-2335509"/>
        <s v="AZ-2022-1144428"/>
        <s v="BN-2022-4795126"/>
        <s v="BN-2022-3961366"/>
        <s v="AZ-2022-9189061"/>
        <s v="AZ-2022-8582071"/>
        <s v="AZ-2022-8487214"/>
        <s v="AZ-2022-5228686"/>
        <s v="BN-2022-6482721"/>
        <s v="AZ-2022-6745557"/>
        <s v="BN-2022-9660071"/>
        <s v="AZ-2022-5410108"/>
        <s v="AZ-2022-9586532"/>
        <s v="BN-2022-2423414"/>
        <s v="AZ-2022-7988186"/>
        <s v="AZ-2022-1476167"/>
        <s v="AZ-2022-3980434"/>
        <s v="BN-2022-2531975"/>
        <s v="AZ-2022-9092874"/>
        <s v="AZ-2022-6229450"/>
        <s v="AZ-2022-786652"/>
        <s v="AZ-2022-4950235"/>
        <s v="AZ-2022-5151973"/>
        <s v="AZ-2022-9418749"/>
        <s v="AZ-2022-9440624"/>
        <s v="AZ-2022-3599759"/>
        <s v="BN-2022-8322857"/>
        <s v="AZ-2022-9683881"/>
        <s v="AZ-2022-995232"/>
        <s v="AZ-2022-9106967"/>
        <s v="BN-2022-4063586"/>
        <s v="AZ-2022-5778824"/>
        <s v="AZ-2022-2640603"/>
        <s v="AZ-2022-1181661"/>
        <s v="AZ-2022-5418007"/>
        <s v="BN-2022-6163592"/>
        <s v="AZ-2022-6896726"/>
        <s v="AZ-2022-1790715"/>
        <s v="AZ-2022-9044600"/>
        <s v="BN-2022-9956190"/>
        <s v="AZ-2022-6326220"/>
        <s v="AZ-2022-2056021"/>
        <s v="AZ-2022-1698292"/>
        <s v="AZ-2022-1058907"/>
        <s v="AZ-2022-5969019"/>
        <s v="AZ-2022-795523"/>
        <s v="BN-2022-4017957"/>
        <s v="BN-2022-4554837"/>
        <s v="AZ-2022-7397204"/>
        <s v="BN-2022-5575990"/>
        <s v="AZ-2022-8546369"/>
        <s v="AZ-2022-7256409"/>
        <s v="AZ-2022-1661689"/>
        <s v="BN-2022-3358594"/>
        <s v="BN-2022-7281135"/>
        <s v="AZ-2022-2987514"/>
        <s v="AZ-2022-7189649"/>
        <s v="AZ-2022-3500808"/>
        <s v="AZ-2022-9650132"/>
        <s v="AZ-2022-5598677"/>
        <s v="BN-2022-8509634"/>
        <s v="AZ-2022-3154737"/>
        <s v="AZ-2022-5692945"/>
        <s v="AZ-2022-2846196"/>
        <s v="AZ-2022-186904"/>
        <s v="AZ-2022-1320048"/>
        <s v="AZ-2022-6975089"/>
        <s v="AZ-2022-532333"/>
        <s v="AZ-2022-8184590"/>
        <s v="AZ-2022-2492440"/>
        <s v="BN-2022-277851"/>
        <s v="BN-2022-9322996"/>
        <s v="AZ-2022-9749362"/>
        <s v="AZ-2022-7035422"/>
        <s v="BN-2022-9635866"/>
        <s v="AZ-2022-5593703"/>
        <s v="BN-2022-9478365"/>
        <s v="AZ-2022-9774095"/>
        <s v="AZ-2022-8532434"/>
        <s v="AZ-2022-8812108"/>
        <s v="BN-2022-8046775"/>
        <s v="AZ-2022-7242450"/>
        <s v="AZ-2022-5519564"/>
        <s v="AZ-2022-3020492"/>
        <s v="AZ-2022-886827"/>
        <s v="AZ-2022-8902331"/>
        <s v="AZ-2022-175651"/>
        <s v="AZ-2022-1758207"/>
        <s v="AZ-2022-8284131"/>
        <s v="BN-2022-9271210"/>
        <s v="BN-2022-4759297"/>
        <s v="BN-2022-8493925"/>
        <s v="AZ-2022-9397794"/>
        <s v="AZ-2022-1833043"/>
        <s v="AZ-2022-1592554"/>
        <s v="AZ-2022-791703"/>
        <s v="AZ-2022-8986990"/>
        <s v="AZ-2022-5973940"/>
        <s v="BN-2022-7358344"/>
        <s v="AZ-2022-7046345"/>
        <s v="AZ-2022-5845365"/>
        <s v="AZ-2022-778430"/>
        <s v="BN-2022-1468237"/>
        <s v="BN-2022-45288"/>
        <s v="AZ-2022-9634517"/>
        <s v="AZ-2022-5960256"/>
        <s v="AZ-2022-1627961"/>
        <s v="AZ-2022-1803267"/>
        <s v="BN-2022-3140940"/>
        <s v="AZ-2022-8880439"/>
        <s v="AZ-2022-6878748"/>
        <s v="BN-2022-1489324"/>
        <s v="AZ-2022-6301419"/>
        <s v="AZ-2022-8480616"/>
        <s v="AZ-2022-2733980"/>
        <s v="BN-2022-9778057"/>
        <s v="AZ-2022-7453944"/>
        <s v="AZ-2022-1007120"/>
        <s v="BN-2022-4920125"/>
        <s v="AZ-2022-3159501"/>
        <s v="AZ-2022-5426715"/>
        <s v="BN-2022-1655185"/>
        <s v="AZ-2022-8489186"/>
        <s v="AZ-2022-7725232"/>
        <s v="BN-2022-6460657"/>
        <s v="AZ-2022-3540181"/>
        <s v="AZ-2022-1568727"/>
        <s v="AZ-2022-4295830"/>
        <s v="AZ-2022-6158544"/>
        <s v="BN-2022-2570912"/>
        <s v="AZ-2022-2583309"/>
        <s v="AZ-2022-9676120"/>
        <s v="BN-2022-1507316"/>
        <s v="BN-2022-5698928"/>
        <s v="AZ-2022-5299088"/>
        <s v="AZ-2022-5958487"/>
        <s v="BN-2022-8459769"/>
        <s v="AZ-2022-8562932"/>
        <s v="AZ-2022-7679425"/>
        <s v="AZ-2022-4524252"/>
        <s v="AZ-2022-1769606"/>
        <s v="AZ-2022-6407661"/>
        <s v="AZ-2022-3040435"/>
        <s v="AZ-2022-1861968"/>
        <s v="AZ-2022-6630320"/>
        <s v="AZ-2022-2291964"/>
        <s v="AZ-2022-462189"/>
        <s v="AZ-2022-8951189"/>
        <s v="AZ-2022-5567456"/>
        <s v="AZ-2022-1556718"/>
        <s v="AZ-2022-9904920"/>
        <s v="BN-2022-3985726"/>
        <s v="AZ-2022-8467172"/>
        <s v="AZ-2022-8899652"/>
        <s v="AZ-2022-5901455"/>
        <s v="AZ-2022-756508"/>
        <s v="BN-2022-2450854"/>
        <s v="AZ-2022-6041399"/>
        <s v="AZ-2022-2367501"/>
        <s v="AZ-2022-1948946"/>
        <s v="BN-2022-7160254"/>
        <s v="AZ-2022-5084567"/>
        <s v="AZ-2022-4414949"/>
        <s v="BN-2022-7390420"/>
        <s v="BN-2022-8871614"/>
        <s v="AZ-2022-1474181"/>
        <s v="BN-2022-3013563"/>
        <s v="AZ-2022-526283"/>
        <s v="AZ-2022-2981657"/>
        <s v="AZ-2022-6031845"/>
        <s v="AZ-2022-1114768"/>
        <s v="AZ-2022-9380952"/>
        <s v="AZ-2022-6019807"/>
        <s v="AZ-2022-2816978"/>
        <s v="AZ-2022-8090546"/>
        <s v="BN-2022-3618473"/>
        <s v="AZ-2022-2658996"/>
        <s v="AZ-2022-2510582"/>
        <s v="AZ-2022-9905195"/>
        <s v="AZ-2022-2478728"/>
        <s v="AZ-2022-2215737"/>
        <s v="AZ-2022-77046"/>
        <s v="AZ-2022-6235976"/>
        <s v="AZ-2022-6429468"/>
        <s v="BN-2022-2557638"/>
        <s v="AZ-2022-6710580"/>
        <s v="AZ-2022-7247090"/>
        <s v="AZ-2022-9550736"/>
        <s v="AZ-2022-6427379"/>
        <s v="AZ-2022-8568021"/>
        <s v="AZ-2022-8128242"/>
        <s v="AZ-2022-4220771"/>
        <s v="AZ-2022-3247933"/>
        <s v="AZ-2022-1406790"/>
        <s v="AZ-2022-8154802"/>
        <s v="AZ-2022-325624"/>
        <s v="AZ-2022-9876866"/>
        <s v="AZ-2022-5202108"/>
        <s v="AZ-2022-6950700"/>
        <s v="AZ-2022-6626996"/>
        <s v="AZ-2022-5335130"/>
        <s v="BN-2022-5799987"/>
        <s v="AZ-2022-2853843"/>
        <s v="AZ-2022-1308209"/>
        <s v="AZ-2022-221897"/>
        <s v="AZ-2022-6883963"/>
        <s v="AZ-2022-1043314"/>
        <s v="AZ-2022-4789346"/>
        <s v="AZ-2022-5829110"/>
        <s v="AZ-2022-5688152"/>
        <s v="AZ-2022-6597356"/>
        <s v="AZ-2022-9952627"/>
        <s v="AZ-2022-7447666"/>
        <s v="AZ-2022-6650288"/>
        <s v="AZ-2022-9821147"/>
        <s v="AZ-2022-4255691"/>
        <s v="AZ-2022-8916168"/>
        <s v="AZ-2022-2413956"/>
        <s v="AZ-2022-8687924"/>
        <s v="AZ-2022-6714214"/>
        <s v="AZ-2022-8536659"/>
        <s v="AZ-2022-2446526"/>
        <s v="AZ-2022-2805092"/>
        <s v="AZ-2022-208875"/>
        <s v="AZ-2022-9423386"/>
        <s v="AZ-2022-7702774"/>
        <s v="AZ-2022-7893156"/>
        <s v="AZ-2022-8101198"/>
        <s v="AZ-2022-1805424"/>
        <s v="AZ-2022-6526295"/>
        <s v="AZ-2022-2857176"/>
        <s v="AZ-2022-1353698"/>
        <s v="AZ-2022-1466197"/>
        <s v="AZ-2022-2277609"/>
        <s v="AZ-2022-6552559"/>
        <s v="AZ-2022-9575428"/>
        <s v="AZ-2022-6764855"/>
        <s v="AZ-2022-186386"/>
        <s v="AZ-2022-6264387"/>
        <s v="AZ-2022-2748286"/>
        <s v="AZ-2022-8090092"/>
        <s v="AZ-2022-2638814"/>
        <s v="AZ-2022-8498328"/>
        <s v="AZ-2022-313741"/>
        <s v="AZ-2022-7437787"/>
        <s v="AZ-2022-5429592"/>
        <s v="AZ-2022-7142751"/>
        <s v="AZ-2022-5722842"/>
        <s v="AZ-2022-5887026"/>
        <s v="BN-2022-5914359"/>
        <s v="BN-2022-8266627"/>
        <s v="AZ-2022-8203998"/>
        <s v="AZ-2022-7873209"/>
        <s v="AZ-2022-3811134"/>
        <s v="AZ-2022-5196501"/>
        <s v="BN-2022-4149729"/>
        <s v="AZ-2022-423825"/>
        <s v="AZ-2022-3848321"/>
        <s v="AZ-2022-4923095"/>
        <s v="AZ-2022-2533893"/>
        <s v="AZ-2022-1555448"/>
        <s v="AZ-2022-240841"/>
        <s v="BN-2022-7420129"/>
        <s v="BN-2022-2116035"/>
        <s v="AZ-2022-5667627"/>
        <s v="BN-2022-4240139"/>
        <s v="AZ-2022-7114093"/>
        <s v="AZ-2022-4039650"/>
        <s v="AZ-2022-986540"/>
        <s v="AZ-2022-8912005"/>
        <s v="AZ-2022-3031109"/>
        <s v="BN-2022-8981319"/>
        <s v="AZ-2022-5010364"/>
        <s v="AZ-2022-1785806"/>
        <s v="BN-2022-4787383"/>
        <s v="AZ-2022-1223291"/>
        <s v="AZ-2022-8648912"/>
        <s v="AZ-2022-9794319"/>
        <s v="BN-2022-7502802"/>
        <s v="AZ-2022-8737214"/>
        <s v="BN-2022-2311123"/>
        <s v="AZ-2022-2194395"/>
        <s v="AZ-2022-8770825"/>
        <s v="BN-2022-8840192"/>
        <s v="AZ-2022-6013408"/>
        <s v="AZ-2022-9229911"/>
        <s v="AZ-2022-1647261"/>
        <s v="AZ-2022-7363418"/>
        <s v="AZ-2022-2088036"/>
        <s v="AZ-2022-381698"/>
        <s v="AZ-2022-7156514"/>
        <s v="AZ-2022-4281843"/>
        <s v="AZ-2022-3302938"/>
        <s v="BN-2022-2056771"/>
        <s v="AZ-2022-4704527"/>
        <s v="BN-2022-9493182"/>
        <s v="AZ-2022-655850"/>
        <s v="AZ-2022-5554789"/>
        <s v="AZ-2022-3840915"/>
        <s v="AZ-2022-944918"/>
        <s v="BN-2022-6943244"/>
        <s v="AZ-2022-8492621"/>
        <s v="AZ-2022-2926551"/>
        <s v="AZ-2022-3184977"/>
        <s v="AZ-2022-5857850"/>
        <s v="AZ-2022-9292431"/>
        <s v="AZ-2022-2188891"/>
        <s v="AZ-2022-4484783"/>
        <s v="BN-2022-2088809"/>
        <s v="AZ-2022-4764451"/>
        <s v="AZ-2022-9815081"/>
        <s v="AZ-2022-2110602"/>
        <s v="AZ-2022-6497288"/>
        <s v="BN-2022-1458748"/>
        <s v="BN-2022-9564073"/>
        <s v="AZ-2022-533150"/>
        <s v="AZ-2022-3255631"/>
        <s v="AZ-2022-5157015"/>
        <s v="AZ-2022-3673606"/>
        <s v="AZ-2022-7427594"/>
        <s v="AZ-2022-1888707"/>
        <s v="AZ-2022-7106624"/>
        <s v="AZ-2022-3039763"/>
        <s v="AZ-2022-176207"/>
        <s v="AZ-2022-7614787"/>
        <s v="BN-2022-7312501"/>
        <s v="AZ-2022-5614288"/>
        <s v="AZ-2022-8488653"/>
        <s v="AZ-2022-8202914"/>
        <s v="AZ-2022-1270889"/>
        <s v="AZ-2022-4709921"/>
        <s v="AZ-2022-2210419"/>
        <s v="AZ-2022-4726682"/>
        <s v="BN-2022-4460556"/>
        <s v="AZ-2022-1627847"/>
        <s v="AZ-2022-8773911"/>
        <s v="BN-2022-8625232"/>
        <s v="AZ-2022-110527"/>
        <s v="AZ-2022-9538326"/>
        <s v="BN-2022-5409026"/>
        <s v="AZ-2022-6246493"/>
        <s v="AZ-2022-2427220"/>
        <s v="AZ-2022-9743631"/>
        <s v="BN-2022-6091035"/>
        <s v="AZ-2022-7540023"/>
        <s v="BN-2022-7867544"/>
        <s v="AZ-2022-3370172"/>
        <s v="AZ-2022-2661434"/>
        <s v="AZ-2022-6401061"/>
        <s v="AZ-2022-9433956"/>
        <s v="BN-2022-9995192"/>
        <s v="BN-2022-5088203"/>
        <s v="BN-2022-3416372"/>
        <s v="AZ-2022-4865312"/>
        <s v="AZ-2022-3888440"/>
        <s v="AZ-2022-3762374"/>
        <s v="AZ-2022-9712649"/>
        <s v="AZ-2022-8061862"/>
        <s v="AZ-2022-7906967"/>
        <s v="AZ-2022-2071548"/>
        <s v="AZ-2022-7090421"/>
        <s v="BN-2022-4805161"/>
        <s v="BN-2022-8433549"/>
        <s v="AZ-2022-7559848"/>
        <s v="AZ-2022-7709968"/>
        <s v="AZ-2022-399532"/>
        <s v="AZ-2022-9252618"/>
        <s v="BN-2022-5261213"/>
        <s v="AZ-2022-3822265"/>
        <s v="AZ-2022-7613436"/>
        <s v="BN-2022-9608893"/>
        <s v="AZ-2022-839784"/>
        <s v="AZ-2022-2763663"/>
        <s v="BN-2022-6469413"/>
        <s v="AZ-2022-7674132"/>
        <s v="BN-2022-2290642"/>
        <s v="AZ-2022-2800894"/>
        <s v="AZ-2022-586948"/>
        <s v="AZ-2022-1036259"/>
        <s v="BN-2022-2393314"/>
        <s v="BN-2022-7302833"/>
        <s v="AZ-2022-8976002"/>
        <s v="AZ-2022-275213"/>
        <s v="AZ-2022-7380286"/>
        <s v="AZ-2022-8512143"/>
        <s v="AZ-2022-8682388"/>
        <s v="AZ-2022-4257204"/>
        <s v="AZ-2022-4277891"/>
        <s v="AZ-2022-1993253"/>
        <s v="AZ-2022-6299049"/>
        <s v="AZ-2022-963453"/>
        <s v="AZ-2022-6791682"/>
        <s v="BN-2022-9861831"/>
        <s v="AZ-2022-3145112"/>
        <s v="AZ-2022-4696834"/>
        <s v="AZ-2022-5463403"/>
        <s v="BN-2022-5571092"/>
        <s v="AZ-2022-739354"/>
        <s v="AZ-2022-168273"/>
        <s v="AZ-2022-2300523"/>
        <s v="AZ-2022-2021789"/>
        <s v="AZ-2022-8335609"/>
        <s v="AZ-2022-1021956"/>
        <s v="AZ-2022-1538989"/>
        <s v="BN-2022-4616231"/>
        <s v="AZ-2022-729084"/>
        <s v="AZ-2022-4892329"/>
        <s v="AZ-2022-1343992"/>
        <s v="AZ-2022-7450631"/>
        <s v="AZ-2022-6271247"/>
        <s v="AZ-2022-2767190"/>
        <s v="BN-2022-3864024"/>
        <s v="AZ-2022-2584189"/>
        <s v="AZ-2022-6660694"/>
        <s v="AZ-2022-4467303"/>
        <s v="AZ-2022-2348970"/>
        <s v="BN-2022-6598534"/>
        <s v="AZ-2022-8438801"/>
        <s v="AZ-2022-9111247"/>
        <s v="AZ-2022-861955"/>
        <s v="AZ-2022-5584970"/>
        <s v="BN-2022-6245972"/>
        <s v="AZ-2022-3504387"/>
        <s v="AZ-2022-2752390"/>
        <s v="AZ-2022-2750080"/>
        <s v="BN-2022-7375739"/>
        <s v="AZ-2022-4871918"/>
        <s v="AZ-2022-9838410"/>
        <s v="AZ-2022-2897959"/>
        <s v="BN-2022-3518568"/>
        <s v="BN-2022-1557149"/>
        <s v="AZ-2022-5904203"/>
        <s v="AZ-2022-522884"/>
        <s v="AZ-2022-8294649"/>
        <s v="BN-2022-1328067"/>
        <s v="BN-2022-3915044"/>
        <s v="AZ-2022-4571565"/>
        <s v="AZ-2022-5473130"/>
        <s v="AZ-2022-1597164"/>
        <s v="AZ-2022-1976505"/>
        <s v="AZ-2022-302639"/>
        <s v="AZ-2022-6819161"/>
        <s v="BN-2022-6086541"/>
        <s v="AZ-2022-3374412"/>
        <s v="BN-2022-2153442"/>
        <s v="BN-2022-3084273"/>
        <s v="AZ-2022-6685609"/>
        <s v="BN-2022-388260"/>
        <s v="AZ-2022-6155335"/>
        <s v="AZ-2022-4321659"/>
        <s v="AZ-2022-651851"/>
        <s v="AZ-2022-9211150"/>
        <s v="AZ-2022-9141986"/>
        <s v="AZ-2022-3303023"/>
        <s v="AZ-2022-6926624"/>
        <s v="BN-2022-9212655"/>
        <s v="BN-2022-3197989"/>
        <s v="AZ-2022-3178451"/>
        <s v="AZ-2022-4634987"/>
        <s v="BN-2022-9982544"/>
        <s v="AZ-2022-6094082"/>
        <s v="BN-2022-9297622"/>
        <s v="AZ-2022-9876300"/>
        <s v="BN-2022-3359053"/>
        <s v="AZ-2022-9462955"/>
        <s v="AZ-2022-8677910"/>
        <s v="AZ-2022-6797948"/>
        <s v="AZ-2022-4668799"/>
        <s v="AZ-2022-49399"/>
        <s v="BN-2022-4964479"/>
        <s v="AZ-2022-4112918"/>
        <s v="AZ-2022-3152192"/>
        <s v="AZ-2022-2995713"/>
        <s v="AZ-2022-356444"/>
        <s v="AZ-2022-9026521"/>
        <s v="BN-2022-9900559"/>
        <s v="BN-2022-47251"/>
        <s v="BN-2022-4513142"/>
        <s v="BN-2022-6947599"/>
        <s v="AZ-2022-7795641"/>
        <s v="AZ-2022-4898591"/>
        <s v="AZ-2022-6244900"/>
        <s v="BN-2022-9289926"/>
        <s v="AZ-2022-8054390"/>
        <s v="AZ-2022-1447703"/>
        <s v="AZ-2022-5324394"/>
        <s v="AZ-2022-3146183"/>
        <s v="BN-2022-7005725"/>
        <s v="AZ-2022-3892421"/>
        <s v="AZ-2022-2002086"/>
        <s v="AZ-2022-5167139"/>
        <s v="BN-2022-2863458"/>
        <s v="AZ-2022-4019056"/>
        <s v="AZ-2022-8854182"/>
        <s v="AZ-2022-167426"/>
        <s v="BN-2022-5824025"/>
        <s v="AZ-2022-8533393"/>
        <s v="BN-2022-91476"/>
        <s v="AZ-2022-3393517"/>
        <s v="BN-2022-2645644"/>
        <s v="AZ-2022-5931184"/>
        <s v="AZ-2022-8696751"/>
        <s v="BN-2022-8933251"/>
        <s v="AZ-2022-3798193"/>
        <s v="AZ-2022-5935860"/>
        <s v="AZ-2022-5446211"/>
        <s v="AZ-2022-6397741"/>
        <s v="AZ-2022-3085077"/>
        <s v="AZ-2022-1020342"/>
        <s v="BN-2022-5307129"/>
        <s v="BN-2022-153112"/>
        <s v="BN-2022-9235525"/>
        <s v="AZ-2022-8531575"/>
        <s v="AZ-2022-115654"/>
        <s v="BN-2022-1551236"/>
        <s v="AZ-2022-183577"/>
        <s v="AZ-2022-9736684"/>
        <s v="AZ-2022-8967305"/>
        <s v="AZ-2022-4531843"/>
        <s v="BN-2022-8685864"/>
        <s v="AZ-2022-129299"/>
        <s v="AZ-2022-8849270"/>
        <s v="AZ-2022-8676068"/>
        <s v="AZ-2022-9133960"/>
        <s v="AZ-2022-6477857"/>
        <s v="AZ-2022-8438862"/>
        <s v="BN-2022-8744375"/>
        <s v="AZ-2022-2961810"/>
        <s v="BN-2022-3821323"/>
        <s v="AZ-2022-1957538"/>
        <s v="AZ-2022-4317243"/>
        <s v="BN-2022-1462193"/>
        <s v="AZ-2022-727040"/>
        <s v="AZ-2022-1240629"/>
        <s v="AZ-2022-3706282"/>
        <s v="BN-2022-2791040"/>
        <s v="AZ-2022-383147"/>
        <s v="BN-2022-8703611"/>
        <s v="BN-2022-7374900"/>
        <s v="AZ-2022-5408556"/>
        <s v="AZ-2022-5363417"/>
        <s v="AZ-2022-7156078"/>
        <s v="BN-2022-2717006"/>
        <s v="AZ-2022-8231196"/>
        <s v="AZ-2022-1670847"/>
        <s v="AZ-2022-604264"/>
        <s v="BN-2022-5918284"/>
        <s v="AZ-2022-3694312"/>
        <s v="BN-2022-6231386"/>
        <s v="BN-2022-4627406"/>
        <s v="AZ-2022-2107464"/>
        <s v="AZ-2022-7552735"/>
        <s v="AZ-2022-7978715"/>
        <s v="AZ-2022-5629900"/>
        <s v="AZ-2022-4740053"/>
        <s v="BN-2022-4592650"/>
        <s v="AZ-2022-3685250"/>
        <s v="AZ-2022-8432869"/>
        <s v="BN-2022-3332467"/>
        <s v="AZ-2022-5210235"/>
        <s v="BN-2022-4619083"/>
        <s v="AZ-2022-13469"/>
        <s v="BN-2022-6657034"/>
        <s v="AZ-2022-772814"/>
        <s v="AZ-2022-1135927"/>
        <s v="AZ-2022-6308636"/>
        <s v="AZ-2022-2049554"/>
        <s v="AZ-2022-6937153"/>
        <s v="BN-2022-3227902"/>
        <s v="AZ-2022-5438822"/>
        <s v="AZ-2022-3997418"/>
        <s v="BN-2022-5960677"/>
        <s v="AZ-2022-7029389"/>
        <s v="BN-2022-301235"/>
        <s v="AZ-2022-5561990"/>
        <s v="AZ-2022-2074276"/>
        <s v="AZ-2022-96826"/>
        <s v="BN-2022-4519782"/>
        <s v="AZ-2022-8495612"/>
        <s v="BN-2022-4521538"/>
        <s v="AZ-2022-8612658"/>
        <s v="AZ-2022-1832142"/>
        <s v="AZ-2022-3872710"/>
        <s v="AZ-2022-8297343"/>
        <s v="AZ-2022-378120"/>
        <s v="AZ-2022-9593137"/>
        <s v="BN-2022-6157106"/>
        <s v="AZ-2022-5109192"/>
        <s v="AZ-2022-5856629"/>
        <s v="AZ-2022-6097969"/>
        <s v="AZ-2022-7610238"/>
        <s v="AZ-2022-5444543"/>
        <s v="AZ-2022-9539724"/>
        <s v="AZ-2022-4986921"/>
        <s v="BN-2022-1221335"/>
        <s v="AZ-2022-3954912"/>
        <s v="AZ-2022-2490387"/>
        <s v="AZ-2022-1811710"/>
        <s v="AZ-2022-1891559"/>
        <s v="AZ-2022-5155500"/>
        <s v="AZ-2022-870440"/>
        <s v="AZ-2022-1094147"/>
        <s v="AZ-2022-2013491"/>
        <s v="AZ-2022-139785"/>
        <s v="BN-2022-4587618"/>
        <s v="AZ-2022-9066153"/>
        <s v="BN-2022-3999779"/>
        <s v="AZ-2022-8286084"/>
        <s v="AZ-2022-9673217"/>
        <s v="AZ-2022-8955026"/>
        <s v="AZ-2022-5560441"/>
        <s v="BN-2022-8403814"/>
        <s v="AZ-2022-7786801"/>
        <s v="AZ-2022-1173814"/>
        <s v="AZ-2022-6451890"/>
        <s v="BN-2022-2257467"/>
        <s v="AZ-2022-2602647"/>
        <s v="AZ-2022-5956672"/>
        <s v="AZ-2022-3885179"/>
        <s v="AZ-2022-1111012"/>
        <s v="AZ-2022-4303771"/>
        <s v="AZ-2022-4362946"/>
        <s v="AZ-2022-3603253"/>
        <s v="AZ-2022-7973944"/>
        <s v="AZ-2022-3767753"/>
        <s v="AZ-2022-1390032"/>
        <s v="AZ-2022-1240658"/>
        <s v="AZ-2022-1332889"/>
        <s v="BN-2022-8330750"/>
        <s v="AZ-2022-6207132"/>
        <s v="BN-2022-6199887"/>
        <s v="AZ-2022-7615931"/>
        <s v="AZ-2022-1314393"/>
        <s v="AZ-2022-181496"/>
        <s v="BN-2022-5801390"/>
        <s v="AZ-2022-8469117"/>
        <s v="AZ-2022-5282151"/>
        <s v="AZ-2022-855671"/>
        <s v="AZ-2022-4059237"/>
        <s v="AZ-2022-9518862"/>
        <s v="AZ-2022-4339601"/>
        <s v="AZ-2022-1879822"/>
        <s v="AZ-2022-6356102"/>
        <s v="AZ-2022-9985991"/>
        <s v="AZ-2022-7329559"/>
        <s v="AZ-2022-3101518"/>
        <s v="BN-2022-9255621"/>
        <s v="BN-2022-6549234"/>
        <s v="BN-2022-1166603"/>
        <s v="AZ-2022-3032977"/>
        <s v="BN-2022-839820"/>
        <s v="AZ-2022-4315429"/>
        <s v="AZ-2022-8008458"/>
        <s v="AZ-2022-4698064"/>
        <s v="AZ-2022-1476767"/>
        <s v="BN-2022-4656521"/>
        <s v="AZ-2022-8568817"/>
        <s v="AZ-2022-955637"/>
        <s v="AZ-2022-8957312"/>
        <s v="AZ-2022-1586750"/>
        <s v="BN-2022-7173798"/>
        <s v="AZ-2022-2500745"/>
        <s v="AZ-2022-4687220"/>
        <s v="AZ-2022-2576958"/>
        <s v="AZ-2022-2827922"/>
        <s v="AZ-2022-2049231"/>
        <s v="BN-2022-7135917"/>
        <s v="AZ-2022-2138061"/>
        <s v="AZ-2022-9225058"/>
        <s v="AZ-2022-36141"/>
        <s v="AZ-2022-5538768"/>
        <s v="AZ-2022-8864215"/>
        <s v="BN-2022-5849086"/>
        <s v="AZ-2022-3938164"/>
        <s v="AZ-2022-2258709"/>
        <s v="BN-2022-5531507"/>
        <s v="AZ-2022-6391866"/>
        <s v="BN-2022-3650547"/>
        <s v="AZ-2022-7400496"/>
        <s v="AZ-2022-3981915"/>
        <s v="AZ-2022-2884391"/>
        <s v="BN-2022-3570494"/>
        <s v="AZ-2022-980530"/>
        <s v="BN-2022-6943286"/>
        <s v="AZ-2022-4987937"/>
        <s v="BN-2022-6758663"/>
        <s v="AZ-2022-2203949"/>
        <s v="AZ-2022-9760278"/>
        <s v="AZ-2022-4182023"/>
        <s v="AZ-2022-4360441"/>
        <s v="BN-2022-1068004"/>
        <s v="AZ-2022-8014717"/>
        <s v="AZ-2022-8639155"/>
        <s v="AZ-2022-8630899"/>
        <s v="BN-2022-2098637"/>
        <s v="AZ-2022-8308689"/>
        <s v="AZ-2022-5827571"/>
        <s v="AZ-2022-3810373"/>
        <s v="AZ-2022-5058573"/>
        <s v="AZ-2022-5532037"/>
        <s v="AZ-2022-6085803"/>
        <s v="AZ-2022-21710"/>
        <s v="AZ-2022-2593220"/>
        <s v="BN-2022-6988890"/>
        <s v="AZ-2022-279343"/>
        <s v="AZ-2022-3489537"/>
        <s v="AZ-2022-1669266"/>
        <s v="BN-2022-6976303"/>
        <s v="AZ-2022-7287251"/>
        <s v="BN-2022-4890231"/>
        <s v="AZ-2022-551552"/>
        <s v="AZ-2022-8781156"/>
        <s v="AZ-2022-7608548"/>
        <s v="AZ-2022-7938623"/>
        <s v="AZ-2022-8890800"/>
        <s v="AZ-2022-8055993"/>
        <s v="AZ-2022-3445834"/>
        <s v="AZ-2022-270140"/>
        <s v="AZ-2022-6824092"/>
        <s v="BN-2022-863446"/>
        <s v="AZ-2022-1026568"/>
        <s v="AZ-2022-758467"/>
        <s v="AZ-2022-6619612"/>
        <s v="AZ-2022-752622"/>
        <s v="AZ-2022-7782987"/>
        <s v="AZ-2022-7265288"/>
        <s v="BN-2022-9978138"/>
        <s v="AZ-2022-1302174"/>
        <s v="AZ-2022-3658958"/>
        <s v="AZ-2022-8548131"/>
        <s v="AZ-2022-2017508"/>
        <s v="AZ-2022-19623"/>
        <s v="AZ-2022-3636472"/>
        <s v="AZ-2022-1499701"/>
        <s v="AZ-2022-6417679"/>
        <s v="BN-2022-3100971"/>
        <s v="BN-2022-2658770"/>
        <s v="BN-2022-3094583"/>
        <s v="AZ-2022-7367498"/>
        <s v="BN-2022-409695"/>
        <s v="AZ-2022-2899056"/>
        <s v="AZ-2022-7575178"/>
        <s v="BN-2022-848843"/>
        <s v="BN-2022-2274076"/>
        <s v="AZ-2022-1214037"/>
        <s v="BN-2022-4065808"/>
        <s v="AZ-2022-369464"/>
        <s v="AZ-2022-2805502"/>
        <s v="AZ-2022-1555562"/>
        <s v="AZ-2022-9111832"/>
        <s v="AZ-2022-9783115"/>
        <s v="AZ-2022-4010374"/>
        <s v="AZ-2022-7413278"/>
        <s v="BN-2022-4354402"/>
        <s v="AZ-2022-3185599"/>
        <s v="AZ-2022-942941"/>
        <s v="AZ-2022-9283852"/>
        <s v="BN-2022-6632260"/>
        <s v="AZ-2022-9479469"/>
        <s v="BN-2022-6571686"/>
        <s v="BN-2022-8911899"/>
        <s v="AZ-2022-4241465"/>
        <s v="AZ-2022-6214587"/>
        <s v="AZ-2022-2681934"/>
        <s v="BN-2022-6384429"/>
        <s v="AZ-2022-5838029"/>
        <s v="AZ-2022-5598265"/>
        <s v="BN-2022-5015566"/>
        <s v="AZ-2022-9876425"/>
        <s v="AZ-2022-7956998"/>
        <s v="AZ-2022-9021616"/>
        <s v="AZ-2022-9761172"/>
        <s v="AZ-2022-8900102"/>
        <s v="AZ-2022-3811327"/>
        <s v="AZ-2022-2103461"/>
        <s v="AZ-2022-4135544"/>
        <s v="AZ-2022-7267065"/>
        <s v="BN-2022-3536767"/>
        <s v="AZ-2022-6629970"/>
        <s v="AZ-2022-5624461"/>
        <s v="AZ-2022-507287"/>
        <s v="BN-2022-6471690"/>
        <s v="AZ-2022-4346443"/>
        <s v="BN-2022-4757131"/>
        <s v="AZ-2022-4093639"/>
        <s v="AZ-2022-4279735"/>
        <s v="AZ-2022-5952161"/>
        <s v="AZ-2022-8937167"/>
        <s v="AZ-2022-1092001"/>
        <s v="AZ-2022-2076783"/>
        <s v="AZ-2022-4707297"/>
        <s v="AZ-2022-2317283"/>
        <s v="AZ-2022-9257351"/>
        <s v="AZ-2022-9361129"/>
        <s v="AZ-2022-6494772"/>
        <s v="AZ-2022-8072952"/>
        <s v="AZ-2022-2032724"/>
        <s v="AZ-2022-5528996"/>
        <s v="BN-2022-6079376"/>
        <s v="AZ-2022-7828489"/>
        <s v="AZ-2022-1127335"/>
        <s v="AZ-2022-2131616"/>
        <s v="AZ-2022-8671792"/>
        <s v="AZ-2022-4571075"/>
        <s v="AZ-2022-1290768"/>
        <s v="BN-2022-6860245"/>
        <s v="AZ-2022-3635641"/>
        <s v="AZ-2022-6063209"/>
        <s v="AZ-2022-7469338"/>
        <s v="AZ-2022-8841844"/>
        <s v="AZ-2022-4045031"/>
        <s v="AZ-2022-4236300"/>
        <s v="AZ-2022-4004441"/>
        <s v="AZ-2022-797220"/>
        <s v="AZ-2022-4651248"/>
        <s v="AZ-2022-3360679"/>
        <s v="BN-2022-8129561"/>
        <s v="AZ-2022-4660406"/>
        <s v="AZ-2022-5226106"/>
        <s v="AZ-2022-1612857"/>
        <s v="BN-2022-3819609"/>
        <s v="AZ-2022-2264285"/>
        <s v="AZ-2022-3625320"/>
        <s v="AZ-2022-9290079"/>
        <s v="AZ-2022-5889570"/>
        <s v="AZ-2022-4000369"/>
        <s v="BN-2022-3503687"/>
        <s v="AZ-2022-9561392"/>
        <s v="AZ-2022-7862965"/>
        <s v="AZ-2022-5976427"/>
        <s v="AZ-2022-3851368"/>
        <s v="BN-2022-3476090"/>
        <s v="BN-2022-1989454"/>
        <s v="AZ-2022-2684654"/>
        <s v="AZ-2022-5623990"/>
        <s v="AZ-2022-204778"/>
        <s v="AZ-2022-3163636"/>
        <s v="BN-2022-3622670"/>
        <s v="BN-2022-2516060"/>
        <s v="AZ-2022-2874251"/>
        <s v="BN-2022-6565146"/>
        <s v="BN-2022-5614620"/>
        <s v="AZ-2022-8257707"/>
        <s v="AZ-2022-6304263"/>
        <s v="AZ-2022-4403540"/>
        <s v="AZ-2022-1192603"/>
        <s v="AZ-2022-9866663"/>
        <s v="AZ-2022-7010933"/>
        <s v="AZ-2022-3772714"/>
        <s v="AZ-2022-4226060"/>
        <s v="AZ-2022-1914770"/>
        <s v="AZ-2022-1058854"/>
        <s v="BN-2022-3563498"/>
        <s v="AZ-2022-4622829"/>
        <s v="AZ-2022-5012484"/>
        <s v="AZ-2022-3025995"/>
        <s v="AZ-2022-8973958"/>
        <s v="AZ-2022-7108970"/>
        <s v="AZ-2022-3637939"/>
        <s v="AZ-2022-4591984"/>
        <s v="AZ-2022-5189353"/>
        <s v="AZ-2022-8465996"/>
        <s v="BN-2022-7351644"/>
        <s v="AZ-2022-3802828"/>
        <s v="AZ-2022-4979219"/>
        <s v="AZ-2022-5509537"/>
        <s v="AZ-2022-2016291"/>
        <s v="AZ-2022-4756753"/>
        <s v="AZ-2022-6017898"/>
        <s v="AZ-2022-1389011"/>
        <s v="AZ-2022-599049"/>
        <s v="AZ-2022-8555156"/>
        <s v="AZ-2022-6389131"/>
        <s v="BN-2022-8082943"/>
        <s v="AZ-2022-5927838"/>
        <s v="AZ-2022-9727546"/>
        <s v="AZ-2022-6875422"/>
        <s v="AZ-2022-9102115"/>
        <s v="AZ-2022-4722343"/>
        <s v="AZ-2022-6040640"/>
        <s v="AZ-2022-9894212"/>
        <s v="AZ-2022-8489084"/>
        <s v="AZ-2022-9504290"/>
        <s v="BN-2022-7571614"/>
        <s v="AZ-2022-6559589"/>
        <s v="AZ-2022-2419598"/>
        <s v="AZ-2022-4993399"/>
        <s v="AZ-2022-9007405"/>
        <s v="AZ-2022-3332040"/>
        <s v="BN-2022-7621631"/>
        <s v="AZ-2022-7526286"/>
        <s v="BN-2022-5368093"/>
        <s v="AZ-2022-9502741"/>
        <s v="BN-2022-504974"/>
        <s v="BN-2022-1002619"/>
        <s v="BN-2022-7211355"/>
        <s v="AZ-2022-818907"/>
        <s v="AZ-2022-5374456"/>
        <s v="AZ-2022-1101148"/>
        <s v="AZ-2022-8568161"/>
        <s v="AZ-2022-5765261"/>
        <s v="AZ-2022-4114625"/>
        <s v="AZ-2022-8751101"/>
        <s v="AZ-2022-5759981"/>
        <s v="AZ-2022-5174076"/>
        <s v="AZ-2022-3621683"/>
        <s v="AZ-2022-6052512"/>
        <s v="AZ-2022-5406401"/>
        <s v="AZ-2022-7267676"/>
        <s v="AZ-2022-5104048"/>
        <s v="BN-2022-444620"/>
        <s v="BN-2022-5562074"/>
        <s v="BN-2022-4309746"/>
        <s v="AZ-2022-7384314"/>
        <s v="BN-2022-3198729"/>
        <s v="AZ-2022-985095"/>
        <s v="AZ-2022-6061991"/>
        <s v="AZ-2022-3436015"/>
        <s v="AZ-2022-9050550"/>
        <s v="BN-2022-8834829"/>
        <s v="AZ-2022-3855882"/>
        <s v="BN-2022-7201366"/>
        <s v="AZ-2022-9165152"/>
        <s v="AZ-2022-2414105"/>
        <s v="AZ-2022-6854187"/>
        <s v="AZ-2022-6530154"/>
        <s v="AZ-2022-6305127"/>
        <s v="AZ-2022-8637835"/>
        <s v="BN-2022-8354693"/>
        <s v="BN-2022-9079543"/>
        <s v="AZ-2022-741158"/>
        <s v="AZ-2022-3937200"/>
        <s v="AZ-2022-2539403"/>
        <s v="BN-2022-9526659"/>
        <s v="AZ-2022-8708841"/>
        <s v="AZ-2022-3740104"/>
        <s v="BN-2022-3991888"/>
        <s v="AZ-2022-5541569"/>
        <s v="BN-2022-9998478"/>
        <s v="AZ-2022-8193054"/>
        <s v="AZ-2022-8808446"/>
        <s v="AZ-2022-1473888"/>
        <s v="AZ-2022-9173852"/>
        <s v="AZ-2022-3494429"/>
        <s v="BN-2022-2777881"/>
        <s v="AZ-2022-3200941"/>
        <s v="BN-2022-4538346"/>
        <s v="AZ-2022-564669"/>
        <s v="AZ-2022-8232144"/>
        <s v="BN-2022-1528026"/>
        <s v="AZ-2022-3107566"/>
        <s v="AZ-2022-3745040"/>
        <s v="AZ-2022-3638648"/>
        <s v="AZ-2022-641146"/>
        <s v="AZ-2022-4188403"/>
        <s v="AZ-2022-2942129"/>
        <s v="AZ-2022-7388956"/>
        <s v="AZ-2022-165255"/>
        <s v="AZ-2022-6915689"/>
        <s v="AZ-2022-2699091"/>
        <s v="AZ-2022-2950767"/>
        <s v="AZ-2022-8848786"/>
        <s v="BN-2022-3007442"/>
        <s v="BN-2022-657443"/>
        <s v="AZ-2022-1067698"/>
        <s v="AZ-2022-320668"/>
        <s v="AZ-2022-9653961"/>
        <s v="AZ-2022-5836619"/>
        <s v="AZ-2022-4031340"/>
        <s v="AZ-2022-4655935"/>
        <s v="BN-2022-9643770"/>
        <s v="AZ-2022-2278287"/>
        <s v="BN-2022-8729433"/>
        <s v="BN-2022-2942497"/>
        <s v="AZ-2022-2183629"/>
        <s v="BN-2022-7651755"/>
        <s v="AZ-2022-6484153"/>
        <s v="AZ-2022-6185153"/>
        <s v="AZ-2022-1732557"/>
        <s v="AZ-2022-7955306"/>
        <s v="AZ-2022-4042743"/>
        <s v="AZ-2022-4277955"/>
        <s v="BN-2022-5580925"/>
        <s v="AZ-2022-688313"/>
        <s v="BN-2022-1278253"/>
        <s v="AZ-2022-7187125"/>
        <s v="AZ-2022-183532"/>
        <s v="AZ-2022-8059227"/>
        <s v="AZ-2022-1598982"/>
        <s v="AZ-2022-538841"/>
        <s v="AZ-2022-582693"/>
        <s v="AZ-2022-8735182"/>
        <s v="BN-2022-7902691"/>
        <s v="AZ-2022-5419885"/>
        <s v="AZ-2022-4284397"/>
        <s v="BN-2022-3939059"/>
        <s v="BN-2022-4509327"/>
        <s v="BN-2022-6721665"/>
        <s v="BN-2022-4060472"/>
        <s v="BN-2022-2113216"/>
        <s v="AZ-2022-2293716"/>
        <s v="AZ-2022-8993401"/>
        <s v="AZ-2022-8665160"/>
        <s v="BN-2022-6253845"/>
        <s v="AZ-2022-2804403"/>
        <s v="BN-2022-8847537"/>
        <s v="AZ-2022-8132045"/>
        <s v="BN-2022-2952495"/>
        <s v="AZ-2022-9792783"/>
        <s v="AZ-2022-1665809"/>
        <s v="BN-2022-5985534"/>
        <s v="BN-2022-3537667"/>
        <s v="AZ-2022-4983887"/>
        <s v="AZ-2022-1665836"/>
        <s v="BN-2022-3687942"/>
        <s v="BN-2022-5780585"/>
        <s v="BN-2022-6653003"/>
        <s v="AZ-2022-2323449"/>
        <s v="AZ-2022-2235626"/>
        <s v="AZ-2022-1912622"/>
        <s v="AZ-2022-9494759"/>
        <s v="BN-2022-2999624"/>
        <s v="AZ-2022-2886352"/>
        <s v="AZ-2022-5855020"/>
        <s v="AZ-2022-2071834"/>
        <s v="AZ-2022-767884"/>
        <s v="AZ-2022-2885324"/>
        <s v="BN-2022-2653916"/>
        <s v="AZ-2022-8652861"/>
        <s v="AZ-2022-3628552"/>
        <s v="AZ-2022-6047268"/>
        <s v="AZ-2022-371022"/>
        <s v="AZ-2022-9683756"/>
        <s v="AZ-2022-2179018"/>
        <s v="AZ-2022-8589669"/>
        <s v="AZ-2022-6621179"/>
        <s v="AZ-2022-8611062"/>
        <s v="AZ-2022-4158813"/>
        <s v="BN-2022-9300857"/>
        <s v="AZ-2022-2920974"/>
        <s v="BN-2022-6330410"/>
        <s v="AZ-2022-7040665"/>
        <s v="AZ-2022-4329133"/>
        <s v="AZ-2022-7090989"/>
        <s v="BN-2022-8656062"/>
        <s v="AZ-2022-4151029"/>
        <s v="AZ-2022-4645148"/>
        <s v="BN-2022-7246636"/>
        <s v="BN-2022-4808235"/>
        <s v="AZ-2022-9629800"/>
        <s v="AZ-2022-8610318"/>
        <s v="AZ-2022-3909532"/>
        <s v="BN-2022-1737730"/>
        <s v="AZ-2022-6360683"/>
        <s v="AZ-2022-2694550"/>
        <s v="AZ-2022-2748626"/>
        <s v="BN-2022-7539265"/>
        <s v="AZ-2022-6453341"/>
        <s v="AZ-2022-8677519"/>
        <s v="AZ-2022-1538782"/>
        <s v="AZ-2022-2267437"/>
        <s v="AZ-2022-8427942"/>
        <s v="AZ-2022-5922257"/>
        <s v="AZ-2022-5958332"/>
        <s v="AZ-2022-3367172"/>
        <s v="AZ-2022-9797465"/>
        <s v="AZ-2022-2452834"/>
        <s v="AZ-2022-6852379"/>
        <s v="AZ-2022-8636946"/>
        <s v="AZ-2022-4112590"/>
        <s v="AZ-2022-6423763"/>
        <s v="AZ-2022-1456061"/>
        <s v="AZ-2022-5854917"/>
        <s v="AZ-2022-8034683"/>
        <s v="BN-2022-323564"/>
        <s v="BN-2022-8706715"/>
        <s v="AZ-2022-449112"/>
        <s v="AZ-2022-559431"/>
        <s v="AZ-2022-2718227"/>
        <s v="BN-2022-2221750"/>
        <s v="AZ-2022-9135903"/>
        <s v="AZ-2022-4842242"/>
        <s v="AZ-2022-5759830"/>
        <s v="AZ-2022-2938104"/>
        <s v="AZ-2022-5480991"/>
        <s v="BN-2022-8501685"/>
        <s v="AZ-2022-938052"/>
        <s v="AZ-2022-2238445"/>
        <s v="AZ-2022-6684100"/>
        <s v="BN-2022-1926985"/>
        <s v="AZ-2022-9082134"/>
        <s v="AZ-2022-1328396"/>
        <s v="AZ-2022-1317871"/>
        <s v="AZ-2022-3281125"/>
        <s v="AZ-2022-7188993"/>
        <s v="AZ-2022-663950"/>
        <s v="AZ-2022-5706621"/>
        <s v="AZ-2022-1986339"/>
        <s v="BN-2022-7634157"/>
        <s v="AZ-2022-6165036"/>
        <s v="BN-2022-5013417"/>
        <s v="BN-2022-2971842"/>
        <s v="AZ-2022-856008"/>
        <s v="AZ-2022-9018441"/>
        <s v="AZ-2022-2210711"/>
        <s v="BN-2022-5182753"/>
        <s v="AZ-2022-7108585"/>
        <s v="AZ-2022-7174058"/>
        <s v="AZ-2022-2687996"/>
        <s v="AZ-2022-5189158"/>
        <s v="BN-2022-9956954"/>
        <s v="AZ-2022-9733542"/>
        <s v="BN-2022-2616164"/>
        <s v="BN-2022-6319094"/>
        <s v="AZ-2022-8899195"/>
        <s v="AZ-2022-494283"/>
        <s v="AZ-2022-9491986"/>
        <s v="AZ-2022-338779"/>
        <s v="BN-2022-5301206"/>
        <s v="AZ-2022-6752912"/>
        <s v="BN-2022-4912801"/>
        <s v="BN-2022-3913645"/>
        <s v="AZ-2022-5388375"/>
        <s v="AZ-2022-8026360"/>
        <s v="AZ-2022-6630720"/>
        <s v="BN-2022-8679573"/>
        <s v="AZ-2022-3870231"/>
        <s v="AZ-2022-8007090"/>
        <s v="AZ-2022-5047236"/>
        <s v="AZ-2022-157670"/>
        <s v="AZ-2022-436448"/>
        <s v="AZ-2022-1412225"/>
        <s v="AZ-2022-4217323"/>
        <s v="AZ-2022-8174835"/>
        <s v="AZ-2022-7604524"/>
        <s v="AZ-2022-766953"/>
        <s v="BN-2022-4140795"/>
      </sharedItems>
    </cacheField>
    <cacheField name="Order Date" numFmtId="0">
      <sharedItems containsSemiMixedTypes="0" containsString="0" containsNumber="1" containsInteger="1" minValue="43466" maxValue="44926"/>
    </cacheField>
    <cacheField name="Customer Name" numFmtId="0">
      <sharedItems/>
    </cacheField>
    <cacheField name="Ship Mode" numFmtId="0">
      <sharedItems count="4">
        <s v="Economy Plus"/>
        <s v="Economy"/>
        <s v="Priority"/>
        <s v="Immediate"/>
      </sharedItems>
    </cacheField>
    <cacheField name="Product Name" numFmtId="0">
      <sharedItems/>
    </cacheField>
    <cacheField name="Discount" numFmtId="0">
      <sharedItems containsSemiMixedTypes="0" containsString="0" containsNumber="1" minValue="0" maxValue="0.85"/>
    </cacheField>
    <cacheField name="Sales" numFmtId="0">
      <sharedItems containsSemiMixedTypes="0" containsString="0" containsNumber="1" minValue="44248.05" maxValue="96121513.950000003"/>
    </cacheField>
    <cacheField name="Profit" numFmtId="0">
      <sharedItems containsSemiMixedTypes="0" containsString="0" containsNumber="1" minValue="-45133011" maxValue="36519390.600000001"/>
    </cacheField>
    <cacheField name="Quantity" numFmtId="0">
      <sharedItems containsSemiMixedTypes="0" containsString="0" containsNumber="1" containsInteger="1" minValue="1" maxValue="14"/>
    </cacheField>
    <cacheField name="Feedback?" numFmtId="0">
      <sharedItems count="2">
        <s v="FALSE"/>
        <s v="TRUE"/>
      </sharedItems>
    </cacheField>
    <cacheField name="Country" numFmtId="0">
      <sharedItems/>
    </cacheField>
    <cacheField name="State" numFmtId="0">
      <sharedItems/>
    </cacheField>
    <cacheField name="City" numFmtId="0">
      <sharedItems/>
    </cacheField>
    <cacheField name="Region " numFmtId="0">
      <sharedItems/>
    </cacheField>
    <cacheField name="Segmen" numFmtId="0">
      <sharedItems/>
    </cacheField>
    <cacheField name="Category" numFmtId="0">
      <sharedItems/>
    </cacheField>
    <cacheField name="Sub_Category" numFmtId="0">
      <sharedItems/>
    </cacheField>
    <cacheField name="Order Id 2" numFmtId="0">
      <sharedItems count="2">
        <s v="BN"/>
        <s v="AZ"/>
      </sharedItems>
    </cacheField>
    <cacheField name="Tahun" numFmtId="0">
      <sharedItems count="4">
        <s v="2019"/>
        <s v="2020"/>
        <s v="2021"/>
        <s v="2022"/>
      </sharedItems>
    </cacheField>
    <cacheField name="fedback 2" numFmtId="0">
      <sharedItems count="2">
        <s v="FALSE"/>
        <s v="TRUE"/>
      </sharedItems>
    </cacheField>
    <cacheField name="%profit" numFmtId="0" formula="Profit/Sales" databaseField="0"/>
    <cacheField name="pr" numFmtId="0" formula="Profit/Sal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kuy" refreshedDate="45669.031293402775" createdVersion="8" refreshedVersion="8" minRefreshableVersion="3" recordCount="8047" xr:uid="{009EF99A-8DDE-4906-8E33-999A7D96F9D5}">
  <cacheSource type="worksheet">
    <worksheetSource ref="A1:S8048" sheet="Raw Data"/>
  </cacheSource>
  <cacheFields count="21">
    <cacheField name="Order ID" numFmtId="0">
      <sharedItems count="4117">
        <s v="BN-2019-7407039"/>
        <s v="AZ-2019-9050313"/>
        <s v="AZ-2019-6674300"/>
        <s v="BN-2019-2819714"/>
        <s v="AZ-2019-617423"/>
        <s v="AZ-2019-2918397"/>
        <s v="BN-2019-3248724"/>
        <s v="AZ-2019-6712797"/>
        <s v="AZ-2019-4827146"/>
        <s v="AZ-2019-6439906"/>
        <s v="AZ-2019-7053593"/>
        <s v="AZ-2019-5702370"/>
        <s v="AZ-2019-9927716"/>
        <s v="AZ-2019-2222024"/>
        <s v="BN-2019-4913858"/>
        <s v="BN-2019-2807470"/>
        <s v="AZ-2019-5960662"/>
        <s v="AZ-2019-7675351"/>
        <s v="BN-2019-3770060"/>
        <s v="AZ-2019-7419210"/>
        <s v="AZ-2019-1816950"/>
        <s v="AZ-2019-3059419"/>
        <s v="AZ-2019-5342265"/>
        <s v="AZ-2019-2002251"/>
        <s v="AZ-2019-5357101"/>
        <s v="AZ-2019-2245674"/>
        <s v="AZ-2019-8034411"/>
        <s v="AZ-2019-6684426"/>
        <s v="BN-2019-7883641"/>
        <s v="AZ-2019-4205736"/>
        <s v="AZ-2019-5010109"/>
        <s v="AZ-2019-201891"/>
        <s v="AZ-2019-5708655"/>
        <s v="BN-2019-6722454"/>
        <s v="BN-2019-486854"/>
        <s v="AZ-2019-2825684"/>
        <s v="AZ-2019-494581"/>
        <s v="AZ-2019-838467"/>
        <s v="AZ-2019-4987681"/>
        <s v="AZ-2019-4614904"/>
        <s v="AZ-2019-7043718"/>
        <s v="AZ-2019-4696725"/>
        <s v="BN-2019-2468159"/>
        <s v="BN-2019-9336144"/>
        <s v="BN-2019-7087921"/>
        <s v="AZ-2019-6835828"/>
        <s v="AZ-2019-2397035"/>
        <s v="AZ-2019-9421435"/>
        <s v="AZ-2019-2956456"/>
        <s v="AZ-2019-9107304"/>
        <s v="AZ-2019-2606042"/>
        <s v="AZ-2019-5195846"/>
        <s v="AZ-2019-7255147"/>
        <s v="AZ-2019-5676694"/>
        <s v="AZ-2019-819110"/>
        <s v="BN-2019-3032749"/>
        <s v="AZ-2019-6048331"/>
        <s v="BN-2019-493873"/>
        <s v="BN-2019-408191"/>
        <s v="BN-2019-307477"/>
        <s v="AZ-2019-8122214"/>
        <s v="AZ-2019-9155070"/>
        <s v="AZ-2019-2939440"/>
        <s v="AZ-2019-2270958"/>
        <s v="BN-2019-555099"/>
        <s v="AZ-2019-8091357"/>
        <s v="AZ-2019-6186921"/>
        <s v="BN-2019-5307099"/>
        <s v="BN-2019-8574171"/>
        <s v="AZ-2019-8279503"/>
        <s v="BN-2019-3728079"/>
        <s v="AZ-2019-2777408"/>
        <s v="AZ-2019-4069925"/>
        <s v="AZ-2019-7903656"/>
        <s v="AZ-2019-8074602"/>
        <s v="AZ-2019-1410648"/>
        <s v="AZ-2019-496083"/>
        <s v="AZ-2019-6969006"/>
        <s v="AZ-2019-5822789"/>
        <s v="AZ-2019-7677596"/>
        <s v="AZ-2019-3190941"/>
        <s v="AZ-2019-5422408"/>
        <s v="AZ-2019-9147715"/>
        <s v="AZ-2019-1278696"/>
        <s v="AZ-2019-8295770"/>
        <s v="AZ-2019-3714764"/>
        <s v="AZ-2019-4612792"/>
        <s v="AZ-2019-7682838"/>
        <s v="AZ-2019-9700826"/>
        <s v="AZ-2019-6222257"/>
        <s v="AZ-2019-823697"/>
        <s v="AZ-2019-5265250"/>
        <s v="BN-2019-1399750"/>
        <s v="AZ-2019-254910"/>
        <s v="AZ-2019-8252363"/>
        <s v="AZ-2019-1584987"/>
        <s v="AZ-2019-4707711"/>
        <s v="AZ-2019-7499604"/>
        <s v="AZ-2019-1916360"/>
        <s v="AZ-2019-2169445"/>
        <s v="AZ-2019-7024596"/>
        <s v="BN-2019-7253620"/>
        <s v="AZ-2019-6314494"/>
        <s v="AZ-2019-3556179"/>
        <s v="AZ-2019-8308381"/>
        <s v="AZ-2019-5004051"/>
        <s v="AZ-2019-9505872"/>
        <s v="AZ-2019-8738856"/>
        <s v="BN-2019-8211228"/>
        <s v="AZ-2019-5185285"/>
        <s v="BN-2019-9474783"/>
        <s v="AZ-2019-4565223"/>
        <s v="BN-2019-6425274"/>
        <s v="AZ-2019-8743509"/>
        <s v="BN-2019-2502895"/>
        <s v="AZ-2019-8369879"/>
        <s v="AZ-2019-5463300"/>
        <s v="AZ-2019-8060803"/>
        <s v="BN-2019-2967562"/>
        <s v="AZ-2019-8060550"/>
        <s v="BN-2019-6893107"/>
        <s v="AZ-2019-7089649"/>
        <s v="AZ-2019-9409671"/>
        <s v="AZ-2019-7659767"/>
        <s v="AZ-2019-3089735"/>
        <s v="AZ-2019-3293357"/>
        <s v="AZ-2019-5817638"/>
        <s v="AZ-2019-7072417"/>
        <s v="AZ-2019-2762983"/>
        <s v="BN-2019-5443120"/>
        <s v="AZ-2019-3885003"/>
        <s v="AZ-2019-107716"/>
        <s v="AZ-2019-4173505"/>
        <s v="BN-2019-6178410"/>
        <s v="AZ-2019-1546153"/>
        <s v="AZ-2019-122598"/>
        <s v="AZ-2019-231889"/>
        <s v="BN-2019-7646735"/>
        <s v="AZ-2019-3304186"/>
        <s v="AZ-2019-9598217"/>
        <s v="BN-2019-1677989"/>
        <s v="AZ-2019-332801"/>
        <s v="AZ-2019-4613853"/>
        <s v="AZ-2019-6557147"/>
        <s v="AZ-2019-804486"/>
        <s v="BN-2019-5751868"/>
        <s v="AZ-2019-252578"/>
        <s v="AZ-2019-643323"/>
        <s v="BN-2019-2002150"/>
        <s v="AZ-2019-5690380"/>
        <s v="AZ-2019-1362591"/>
        <s v="BN-2019-7884993"/>
        <s v="BN-2019-5290627"/>
        <s v="AZ-2019-5098375"/>
        <s v="AZ-2019-8844789"/>
        <s v="BN-2019-357064"/>
        <s v="BN-2019-5672017"/>
        <s v="AZ-2019-4159708"/>
        <s v="AZ-2019-1372644"/>
        <s v="AZ-2019-3114201"/>
        <s v="AZ-2019-2564570"/>
        <s v="AZ-2019-6133674"/>
        <s v="AZ-2019-7804688"/>
        <s v="AZ-2019-5801302"/>
        <s v="AZ-2019-7732593"/>
        <s v="AZ-2019-1672552"/>
        <s v="AZ-2019-3348631"/>
        <s v="AZ-2019-9958697"/>
        <s v="AZ-2019-7976569"/>
        <s v="AZ-2019-821395"/>
        <s v="AZ-2019-6843566"/>
        <s v="AZ-2019-6807336"/>
        <s v="AZ-2019-6172786"/>
        <s v="BN-2019-8990099"/>
        <s v="AZ-2019-3973701"/>
        <s v="AZ-2019-5289752"/>
        <s v="BN-2019-4790136"/>
        <s v="BN-2019-827720"/>
        <s v="BN-2019-7286308"/>
        <s v="AZ-2019-2112563"/>
        <s v="AZ-2019-7847155"/>
        <s v="BN-2019-8749099"/>
        <s v="BN-2019-8234232"/>
        <s v="BN-2019-1627157"/>
        <s v="AZ-2019-6296469"/>
        <s v="BN-2019-7737747"/>
        <s v="AZ-2019-6532640"/>
        <s v="AZ-2019-7005483"/>
        <s v="AZ-2019-2189408"/>
        <s v="BN-2019-815729"/>
        <s v="AZ-2019-9083887"/>
        <s v="AZ-2019-1366554"/>
        <s v="AZ-2019-7326281"/>
        <s v="AZ-2019-3434177"/>
        <s v="BN-2019-5141814"/>
        <s v="AZ-2019-309750"/>
        <s v="AZ-2019-6212291"/>
        <s v="AZ-2019-1474073"/>
        <s v="BN-2019-553410"/>
        <s v="BN-2019-5294325"/>
        <s v="AZ-2019-8742773"/>
        <s v="AZ-2019-8973571"/>
        <s v="AZ-2019-3247022"/>
        <s v="AZ-2019-2598415"/>
        <s v="AZ-2019-4835209"/>
        <s v="BN-2019-602308"/>
        <s v="AZ-2019-5869323"/>
        <s v="BN-2019-6162681"/>
        <s v="BN-2019-764592"/>
        <s v="AZ-2019-1655349"/>
        <s v="AZ-2019-2820672"/>
        <s v="AZ-2019-1723003"/>
        <s v="AZ-2019-5002447"/>
        <s v="AZ-2019-3515834"/>
        <s v="AZ-2019-3846849"/>
        <s v="AZ-2019-1332474"/>
        <s v="AZ-2019-3020021"/>
        <s v="BN-2019-9771202"/>
        <s v="BN-2019-8337636"/>
        <s v="BN-2019-4249147"/>
        <s v="AZ-2019-6122805"/>
        <s v="BN-2019-7796258"/>
        <s v="AZ-2019-2948812"/>
        <s v="AZ-2019-7014445"/>
        <s v="AZ-2019-8121091"/>
        <s v="AZ-2019-8223268"/>
        <s v="AZ-2019-2179552"/>
        <s v="AZ-2019-9876342"/>
        <s v="BN-2019-9297999"/>
        <s v="AZ-2019-7200468"/>
        <s v="AZ-2019-981373"/>
        <s v="AZ-2019-4872140"/>
        <s v="AZ-2019-3308302"/>
        <s v="AZ-2019-2118516"/>
        <s v="AZ-2019-4599404"/>
        <s v="BN-2019-4708578"/>
        <s v="BN-2019-28993"/>
        <s v="AZ-2019-1240916"/>
        <s v="AZ-2019-2143841"/>
        <s v="AZ-2019-2875746"/>
        <s v="AZ-2019-1584049"/>
        <s v="AZ-2019-8788804"/>
        <s v="AZ-2019-5917724"/>
        <s v="AZ-2019-1116129"/>
        <s v="BN-2019-2203231"/>
        <s v="BN-2019-8607391"/>
        <s v="AZ-2019-1174243"/>
        <s v="BN-2019-1694636"/>
        <s v="BN-2019-4315830"/>
        <s v="AZ-2019-4087409"/>
        <s v="AZ-2019-8128618"/>
        <s v="AZ-2019-9350558"/>
        <s v="AZ-2019-555801"/>
        <s v="AZ-2019-8824972"/>
        <s v="AZ-2019-9119536"/>
        <s v="AZ-2019-6646927"/>
        <s v="AZ-2019-1335871"/>
        <s v="AZ-2019-4229445"/>
        <s v="AZ-2019-5228035"/>
        <s v="AZ-2019-96343"/>
        <s v="BN-2019-7723992"/>
        <s v="AZ-2019-1253407"/>
        <s v="AZ-2019-6268545"/>
        <s v="AZ-2019-310635"/>
        <s v="AZ-2019-7695869"/>
        <s v="BN-2019-5228628"/>
        <s v="AZ-2019-8734686"/>
        <s v="AZ-2019-6819869"/>
        <s v="BN-2019-2650591"/>
        <s v="BN-2019-8274717"/>
        <s v="BN-2019-3154402"/>
        <s v="AZ-2019-8968615"/>
        <s v="AZ-2019-9703855"/>
        <s v="BN-2019-5897988"/>
        <s v="AZ-2019-9747557"/>
        <s v="AZ-2019-9528187"/>
        <s v="BN-2019-2779245"/>
        <s v="AZ-2019-9777525"/>
        <s v="AZ-2019-209146"/>
        <s v="AZ-2019-9153342"/>
        <s v="AZ-2019-7162549"/>
        <s v="AZ-2019-4946550"/>
        <s v="AZ-2019-7543304"/>
        <s v="BN-2019-9883465"/>
        <s v="AZ-2019-9194903"/>
        <s v="AZ-2019-8847796"/>
        <s v="BN-2019-3243410"/>
        <s v="BN-2019-151204"/>
        <s v="BN-2019-7016974"/>
        <s v="AZ-2019-2884922"/>
        <s v="AZ-2019-635398"/>
        <s v="AZ-2019-2627856"/>
        <s v="AZ-2019-3901505"/>
        <s v="AZ-2019-177100"/>
        <s v="AZ-2019-4442288"/>
        <s v="AZ-2019-3921026"/>
        <s v="BN-2019-3143758"/>
        <s v="AZ-2019-7652463"/>
        <s v="AZ-2019-6447932"/>
        <s v="AZ-2019-5827692"/>
        <s v="AZ-2019-1260928"/>
        <s v="AZ-2019-5082038"/>
        <s v="BN-2019-1481332"/>
        <s v="AZ-2019-2389500"/>
        <s v="BN-2019-8231931"/>
        <s v="AZ-2019-1722024"/>
        <s v="BN-2019-9985747"/>
        <s v="AZ-2019-8945919"/>
        <s v="AZ-2019-1773848"/>
        <s v="AZ-2019-9520720"/>
        <s v="AZ-2019-5663696"/>
        <s v="AZ-2019-6053355"/>
        <s v="AZ-2019-8727445"/>
        <s v="AZ-2019-6011646"/>
        <s v="AZ-2019-800016"/>
        <s v="AZ-2019-597829"/>
        <s v="AZ-2019-7412293"/>
        <s v="AZ-2019-5420037"/>
        <s v="AZ-2019-7586957"/>
        <s v="BN-2019-2207137"/>
        <s v="AZ-2019-2201547"/>
        <s v="AZ-2019-9195433"/>
        <s v="BN-2019-6142692"/>
        <s v="AZ-2019-9806635"/>
        <s v="AZ-2019-4743912"/>
        <s v="AZ-2019-1693949"/>
        <s v="AZ-2019-7849219"/>
        <s v="BN-2019-2343184"/>
        <s v="BN-2019-5006178"/>
        <s v="AZ-2019-3252710"/>
        <s v="BN-2019-9020794"/>
        <s v="AZ-2019-9278870"/>
        <s v="AZ-2019-9510405"/>
        <s v="AZ-2019-2831492"/>
        <s v="AZ-2019-3976238"/>
        <s v="BN-2019-1490641"/>
        <s v="BN-2019-326585"/>
        <s v="AZ-2019-1603295"/>
        <s v="BN-2019-743949"/>
        <s v="AZ-2019-4432302"/>
        <s v="AZ-2019-1362199"/>
        <s v="BN-2019-5036253"/>
        <s v="AZ-2019-5148757"/>
        <s v="AZ-2019-1029887"/>
        <s v="AZ-2019-1680940"/>
        <s v="AZ-2019-5466756"/>
        <s v="AZ-2019-882043"/>
        <s v="AZ-2019-7833524"/>
        <s v="AZ-2019-65889"/>
        <s v="AZ-2019-2148580"/>
        <s v="AZ-2019-1536006"/>
        <s v="BN-2019-3572647"/>
        <s v="AZ-2019-8761469"/>
        <s v="AZ-2019-8748429"/>
        <s v="AZ-2019-7007630"/>
        <s v="AZ-2019-5097391"/>
        <s v="AZ-2019-8072611"/>
        <s v="AZ-2019-6288321"/>
        <s v="BN-2019-4396152"/>
        <s v="AZ-2019-4764378"/>
        <s v="AZ-2019-130330"/>
        <s v="AZ-2019-3117259"/>
        <s v="AZ-2019-6535299"/>
        <s v="AZ-2019-7868957"/>
        <s v="AZ-2019-3223139"/>
        <s v="AZ-2019-3182961"/>
        <s v="AZ-2019-3674097"/>
        <s v="AZ-2019-5517169"/>
        <s v="AZ-2019-1916555"/>
        <s v="AZ-2019-3227418"/>
        <s v="AZ-2019-5482172"/>
        <s v="AZ-2019-4802355"/>
        <s v="AZ-2019-1499597"/>
        <s v="AZ-2019-5059692"/>
        <s v="AZ-2019-5707449"/>
        <s v="AZ-2019-6919505"/>
        <s v="AZ-2019-5526022"/>
        <s v="AZ-2019-2273790"/>
        <s v="AZ-2019-2750871"/>
        <s v="AZ-2019-8338326"/>
        <s v="AZ-2019-8207490"/>
        <s v="AZ-2019-7845997"/>
        <s v="BN-2019-377186"/>
        <s v="AZ-2019-7944653"/>
        <s v="AZ-2019-1902971"/>
        <s v="AZ-2019-9715464"/>
        <s v="AZ-2019-7732849"/>
        <s v="AZ-2019-921935"/>
        <s v="AZ-2019-9316144"/>
        <s v="AZ-2019-7213826"/>
        <s v="AZ-2019-9357982"/>
        <s v="AZ-2019-9172584"/>
        <s v="AZ-2019-8275005"/>
        <s v="AZ-2019-2851167"/>
        <s v="BN-2019-2476139"/>
        <s v="AZ-2019-2369759"/>
        <s v="AZ-2019-5965584"/>
        <s v="AZ-2019-7873401"/>
        <s v="BN-2019-74934"/>
        <s v="BN-2019-1246931"/>
        <s v="AZ-2019-8032051"/>
        <s v="AZ-2019-145488"/>
        <s v="AZ-2019-6634822"/>
        <s v="BN-2019-980083"/>
        <s v="AZ-2019-1645475"/>
        <s v="AZ-2019-8007862"/>
        <s v="AZ-2019-9167855"/>
        <s v="AZ-2019-5471262"/>
        <s v="BN-2019-2986565"/>
        <s v="AZ-2019-7181024"/>
        <s v="AZ-2019-2748688"/>
        <s v="BN-2019-251096"/>
        <s v="BN-2019-7963759"/>
        <s v="AZ-2019-2847355"/>
        <s v="AZ-2019-5040391"/>
        <s v="AZ-2019-2536125"/>
        <s v="AZ-2019-2223205"/>
        <s v="AZ-2019-3535148"/>
        <s v="BN-2019-1973226"/>
        <s v="AZ-2019-4704797"/>
        <s v="AZ-2019-3930237"/>
        <s v="AZ-2019-7404693"/>
        <s v="AZ-2019-512368"/>
        <s v="AZ-2019-8709949"/>
        <s v="AZ-2019-6296214"/>
        <s v="AZ-2019-3213049"/>
        <s v="AZ-2019-8164175"/>
        <s v="AZ-2019-1322840"/>
        <s v="BN-2019-7569474"/>
        <s v="BN-2019-4950607"/>
        <s v="AZ-2019-9722198"/>
        <s v="AZ-2019-3937280"/>
        <s v="BN-2019-8431343"/>
        <s v="BN-2019-2113749"/>
        <s v="AZ-2019-5263190"/>
        <s v="AZ-2019-8906544"/>
        <s v="AZ-2019-8361446"/>
        <s v="BN-2019-4718947"/>
        <s v="BN-2019-6588034"/>
        <s v="AZ-2019-1229073"/>
        <s v="AZ-2019-5608865"/>
        <s v="AZ-2019-2787690"/>
        <s v="AZ-2019-9995644"/>
        <s v="BN-2019-7176889"/>
        <s v="AZ-2019-734782"/>
        <s v="AZ-2019-897579"/>
        <s v="AZ-2019-1331897"/>
        <s v="AZ-2019-5265175"/>
        <s v="BN-2019-4861178"/>
        <s v="AZ-2019-9146320"/>
        <s v="AZ-2019-1445249"/>
        <s v="AZ-2019-5437243"/>
        <s v="AZ-2019-5313166"/>
        <s v="AZ-2019-8408139"/>
        <s v="AZ-2019-3755505"/>
        <s v="AZ-2019-5721905"/>
        <s v="AZ-2019-1137571"/>
        <s v="AZ-2019-1868249"/>
        <s v="BN-2019-2505496"/>
        <s v="BN-2019-3405497"/>
        <s v="AZ-2019-9883921"/>
        <s v="AZ-2019-4951642"/>
        <s v="AZ-2019-8227978"/>
        <s v="AZ-2019-1484679"/>
        <s v="AZ-2019-257509"/>
        <s v="AZ-2019-8465032"/>
        <s v="AZ-2019-1279238"/>
        <s v="AZ-2019-7694862"/>
        <s v="BN-2019-2762940"/>
        <s v="AZ-2019-1087704"/>
        <s v="AZ-2019-578089"/>
        <s v="AZ-2019-6765105"/>
        <s v="BN-2019-801002"/>
        <s v="BN-2019-6498909"/>
        <s v="BN-2019-4029264"/>
        <s v="AZ-2019-5376119"/>
        <s v="AZ-2019-9164512"/>
        <s v="AZ-2019-3810756"/>
        <s v="AZ-2019-259939"/>
        <s v="AZ-2019-7534020"/>
        <s v="AZ-2019-4818219"/>
        <s v="AZ-2019-839331"/>
        <s v="AZ-2019-176674"/>
        <s v="AZ-2019-7159051"/>
        <s v="AZ-2019-9992253"/>
        <s v="AZ-2019-3127133"/>
        <s v="AZ-2019-3004709"/>
        <s v="BN-2019-1950255"/>
        <s v="AZ-2019-2523831"/>
        <s v="AZ-2019-5113507"/>
        <s v="AZ-2019-5492852"/>
        <s v="AZ-2019-7643452"/>
        <s v="AZ-2019-2459767"/>
        <s v="AZ-2019-3828424"/>
        <s v="AZ-2019-2202582"/>
        <s v="AZ-2019-3640757"/>
        <s v="BN-2019-3102464"/>
        <s v="AZ-2019-2669941"/>
        <s v="AZ-2019-2859436"/>
        <s v="AZ-2019-3958316"/>
        <s v="AZ-2019-666847"/>
        <s v="AZ-2019-8078797"/>
        <s v="AZ-2019-5170408"/>
        <s v="AZ-2019-1776203"/>
        <s v="AZ-2019-9137114"/>
        <s v="BN-2019-8011625"/>
        <s v="BN-2019-5999704"/>
        <s v="AZ-2019-5981422"/>
        <s v="AZ-2019-3081666"/>
        <s v="AZ-2019-8385833"/>
        <s v="AZ-2019-9846690"/>
        <s v="BN-2019-7685910"/>
        <s v="BN-2019-9556882"/>
        <s v="AZ-2019-7123116"/>
        <s v="AZ-2019-2571428"/>
        <s v="AZ-2019-3149617"/>
        <s v="AZ-2019-3101381"/>
        <s v="AZ-2019-8378099"/>
        <s v="BN-2019-2579878"/>
        <s v="BN-2019-188092"/>
        <s v="AZ-2019-4234441"/>
        <s v="AZ-2019-3982438"/>
        <s v="AZ-2019-7671743"/>
        <s v="AZ-2019-5023465"/>
        <s v="AZ-2019-3998709"/>
        <s v="AZ-2019-6026153"/>
        <s v="AZ-2019-3858939"/>
        <s v="AZ-2019-9451747"/>
        <s v="AZ-2019-5582578"/>
        <s v="AZ-2019-7921819"/>
        <s v="AZ-2019-2445910"/>
        <s v="AZ-2019-5942639"/>
        <s v="AZ-2019-6274862"/>
        <s v="BN-2019-5132700"/>
        <s v="AZ-2019-2730322"/>
        <s v="AZ-2019-3999419"/>
        <s v="AZ-2019-8864835"/>
        <s v="AZ-2019-3706904"/>
        <s v="BN-2019-1778575"/>
        <s v="AZ-2019-3120181"/>
        <s v="AZ-2019-8232296"/>
        <s v="AZ-2019-8069544"/>
        <s v="AZ-2019-1735855"/>
        <s v="AZ-2019-9710351"/>
        <s v="AZ-2019-5060005"/>
        <s v="AZ-2019-9620626"/>
        <s v="BN-2019-1490837"/>
        <s v="AZ-2019-8967076"/>
        <s v="BN-2019-7314925"/>
        <s v="AZ-2019-1890132"/>
        <s v="AZ-2019-269617"/>
        <s v="AZ-2019-1475254"/>
        <s v="AZ-2019-1114253"/>
        <s v="AZ-2019-479838"/>
        <s v="BN-2019-2093591"/>
        <s v="AZ-2019-2320734"/>
        <s v="AZ-2019-7589945"/>
        <s v="BN-2019-5624168"/>
        <s v="AZ-2019-9162974"/>
        <s v="AZ-2019-8519360"/>
        <s v="AZ-2019-2001312"/>
        <s v="AZ-2019-3586083"/>
        <s v="BN-2019-303096"/>
        <s v="AZ-2019-9917214"/>
        <s v="BN-2019-1885034"/>
        <s v="AZ-2019-504913"/>
        <s v="AZ-2019-4763989"/>
        <s v="BN-2019-8153992"/>
        <s v="AZ-2019-2141552"/>
        <s v="AZ-2019-1754604"/>
        <s v="BN-2019-1815779"/>
        <s v="AZ-2019-9632713"/>
        <s v="AZ-2019-8878816"/>
        <s v="AZ-2019-5511380"/>
        <s v="BN-2019-7628560"/>
        <s v="BN-2019-4260093"/>
        <s v="AZ-2019-8893613"/>
        <s v="AZ-2019-6106265"/>
        <s v="AZ-2019-1445262"/>
        <s v="AZ-2019-3234061"/>
        <s v="AZ-2019-7934727"/>
        <s v="BN-2019-3508590"/>
        <s v="AZ-2019-3981757"/>
        <s v="AZ-2019-8898585"/>
        <s v="AZ-2019-8427293"/>
        <s v="AZ-2019-9028844"/>
        <s v="AZ-2019-3004753"/>
        <s v="AZ-2019-8257474"/>
        <s v="AZ-2019-7479897"/>
        <s v="BN-2019-5239456"/>
        <s v="AZ-2019-211681"/>
        <s v="AZ-2019-438758"/>
        <s v="AZ-2019-529480"/>
        <s v="AZ-2019-8648970"/>
        <s v="AZ-2019-8421926"/>
        <s v="BN-2019-183687"/>
        <s v="AZ-2019-9431896"/>
        <s v="BN-2019-1486107"/>
        <s v="AZ-2019-1845681"/>
        <s v="AZ-2019-5592307"/>
        <s v="AZ-2019-6545414"/>
        <s v="AZ-2019-6783792"/>
        <s v="AZ-2019-5476846"/>
        <s v="AZ-2019-3828805"/>
        <s v="AZ-2019-816625"/>
        <s v="AZ-2019-4802639"/>
        <s v="AZ-2019-6019271"/>
        <s v="AZ-2019-6223481"/>
        <s v="AZ-2019-3903564"/>
        <s v="AZ-2019-1589827"/>
        <s v="AZ-2019-7655744"/>
        <s v="BN-2019-6545829"/>
        <s v="BN-2019-886514"/>
        <s v="BN-2019-3910885"/>
        <s v="AZ-2019-4452827"/>
        <s v="AZ-2019-2881763"/>
        <s v="BN-2019-6464780"/>
        <s v="AZ-2019-5353512"/>
        <s v="AZ-2019-7041508"/>
        <s v="AZ-2019-8642559"/>
        <s v="AZ-2019-9135395"/>
        <s v="BN-2019-5491702"/>
        <s v="AZ-2019-4072657"/>
        <s v="BN-2019-6956959"/>
        <s v="BN-2019-2028933"/>
        <s v="AZ-2019-9747665"/>
        <s v="BN-2019-5791319"/>
        <s v="AZ-2019-6256805"/>
        <s v="AZ-2019-7981755"/>
        <s v="BN-2019-2329209"/>
        <s v="AZ-2019-1967754"/>
        <s v="AZ-2019-7962115"/>
        <s v="AZ-2019-4495779"/>
        <s v="AZ-2019-7225915"/>
        <s v="BN-2019-191610"/>
        <s v="AZ-2019-3378761"/>
        <s v="AZ-2019-2690707"/>
        <s v="AZ-2019-2986519"/>
        <s v="AZ-2019-6402982"/>
        <s v="BN-2019-452629"/>
        <s v="AZ-2019-5348577"/>
        <s v="AZ-2019-3963408"/>
        <s v="BN-2019-7580951"/>
        <s v="AZ-2019-9147201"/>
        <s v="BN-2019-8382355"/>
        <s v="AZ-2019-1661180"/>
        <s v="AZ-2019-8345224"/>
        <s v="BN-2019-315660"/>
        <s v="BN-2019-1148567"/>
        <s v="AZ-2019-831255"/>
        <s v="AZ-2019-4765625"/>
        <s v="BN-2019-5873722"/>
        <s v="AZ-2019-8123773"/>
        <s v="AZ-2019-8742152"/>
        <s v="BN-2019-5579284"/>
        <s v="BN-2019-2010578"/>
        <s v="AZ-2019-2669880"/>
        <s v="AZ-2019-3509727"/>
        <s v="AZ-2019-5788290"/>
        <s v="BN-2019-3829449"/>
        <s v="BN-2019-5662753"/>
        <s v="AZ-2019-1930058"/>
        <s v="AZ-2019-9670304"/>
        <s v="AZ-2019-9996962"/>
        <s v="AZ-2019-4501299"/>
        <s v="AZ-2019-6683192"/>
        <s v="AZ-2019-2030946"/>
        <s v="AZ-2019-2079755"/>
        <s v="AZ-2019-9711046"/>
        <s v="AZ-2019-2905039"/>
        <s v="AZ-2019-1328316"/>
        <s v="AZ-2019-9008538"/>
        <s v="AZ-2019-9983326"/>
        <s v="AZ-2019-7213764"/>
        <s v="AZ-2019-144325"/>
        <s v="AZ-2019-7687877"/>
        <s v="AZ-2019-5009632"/>
        <s v="AZ-2019-2892090"/>
        <s v="AZ-2019-297789"/>
        <s v="BN-2019-3654306"/>
        <s v="AZ-2019-7077665"/>
        <s v="AZ-2019-8245903"/>
        <s v="AZ-2019-9732880"/>
        <s v="AZ-2019-6561347"/>
        <s v="BN-2019-9080680"/>
        <s v="BN-2019-7943667"/>
        <s v="AZ-2019-6142647"/>
        <s v="AZ-2019-8806181"/>
        <s v="BN-2019-7263458"/>
        <s v="BN-2019-3742620"/>
        <s v="BN-2019-4097137"/>
        <s v="BN-2019-3210796"/>
        <s v="BN-2019-4328697"/>
        <s v="BN-2019-473171"/>
        <s v="BN-2019-4438698"/>
        <s v="BN-2019-2470191"/>
        <s v="BN-2019-5636693"/>
        <s v="AZ-2019-7080428"/>
        <s v="AZ-2019-6377121"/>
        <s v="AZ-2019-7779959"/>
        <s v="AZ-2019-8335226"/>
        <s v="AZ-2019-8128467"/>
        <s v="AZ-2019-6123217"/>
        <s v="AZ-2019-6604383"/>
        <s v="AZ-2019-2792664"/>
        <s v="AZ-2019-1315772"/>
        <s v="AZ-2019-7176168"/>
        <s v="AZ-2019-5720864"/>
        <s v="BN-2019-493079"/>
        <s v="AZ-2019-8737"/>
        <s v="AZ-2019-3096034"/>
        <s v="AZ-2019-6760420"/>
        <s v="BN-2019-3962140"/>
        <s v="AZ-2019-4735956"/>
        <s v="AZ-2019-1976919"/>
        <s v="AZ-2019-3989901"/>
        <s v="AZ-2019-9121322"/>
        <s v="AZ-2019-658574"/>
        <s v="AZ-2019-8949674"/>
        <s v="BN-2019-7621077"/>
        <s v="AZ-2019-4460165"/>
        <s v="AZ-2019-7159551"/>
        <s v="BN-2019-8948847"/>
        <s v="BN-2019-383161"/>
        <s v="AZ-2019-7783675"/>
        <s v="AZ-2019-7647834"/>
        <s v="BN-2019-4899110"/>
        <s v="AZ-2019-8155253"/>
        <s v="BN-2019-8172607"/>
        <s v="AZ-2019-8510218"/>
        <s v="AZ-2019-8557456"/>
        <s v="AZ-2019-8129966"/>
        <s v="AZ-2019-9652940"/>
        <s v="AZ-2019-1406494"/>
        <s v="BN-2019-3231719"/>
        <s v="BN-2019-6008282"/>
        <s v="AZ-2019-3485437"/>
        <s v="AZ-2019-4342621"/>
        <s v="BN-2019-4542382"/>
        <s v="BN-2019-7459578"/>
        <s v="BN-2019-1934094"/>
        <s v="AZ-2019-340357"/>
        <s v="AZ-2019-6587022"/>
        <s v="AZ-2019-8820375"/>
        <s v="AZ-2019-6705309"/>
        <s v="BN-2019-6627390"/>
        <s v="AZ-2019-583228"/>
        <s v="AZ-2019-2437108"/>
        <s v="BN-2019-8019925"/>
        <s v="AZ-2019-9882660"/>
        <s v="AZ-2019-4865633"/>
        <s v="AZ-2019-5099606"/>
        <s v="AZ-2019-2099050"/>
        <s v="AZ-2020-5204554"/>
        <s v="AZ-2020-4052737"/>
        <s v="AZ-2020-9703456"/>
        <s v="AZ-2020-8553942"/>
        <s v="AZ-2020-712520"/>
        <s v="AZ-2020-4150074"/>
        <s v="AZ-2020-9602843"/>
        <s v="AZ-2020-2038976"/>
        <s v="AZ-2020-6747407"/>
        <s v="BN-2020-9614623"/>
        <s v="AZ-2020-5826581"/>
        <s v="AZ-2020-8111484"/>
        <s v="AZ-2020-9827676"/>
        <s v="BN-2020-8740514"/>
        <s v="AZ-2020-3448109"/>
        <s v="AZ-2020-2353592"/>
        <s v="AZ-2020-719087"/>
        <s v="AZ-2020-1710081"/>
        <s v="AZ-2020-5999614"/>
        <s v="AZ-2020-3272403"/>
        <s v="AZ-2020-8319286"/>
        <s v="AZ-2020-9926323"/>
        <s v="AZ-2020-2124025"/>
        <s v="AZ-2020-6068382"/>
        <s v="AZ-2020-4265765"/>
        <s v="AZ-2020-2350384"/>
        <s v="AZ-2020-3019751"/>
        <s v="AZ-2020-1023749"/>
        <s v="BN-2020-6672133"/>
        <s v="BN-2020-7456673"/>
        <s v="BN-2020-3611011"/>
        <s v="AZ-2020-9241286"/>
        <s v="AZ-2020-5423873"/>
        <s v="AZ-2020-1787398"/>
        <s v="AZ-2020-6624087"/>
        <s v="BN-2020-1321856"/>
        <s v="AZ-2020-9749858"/>
        <s v="BN-2020-5319905"/>
        <s v="AZ-2020-8708707"/>
        <s v="AZ-2020-5084110"/>
        <s v="BN-2020-2002829"/>
        <s v="BN-2020-5839370"/>
        <s v="AZ-2020-2484319"/>
        <s v="AZ-2020-6415862"/>
        <s v="BN-2020-4743725"/>
        <s v="BN-2020-2518172"/>
        <s v="AZ-2020-4458558"/>
        <s v="AZ-2020-6238242"/>
        <s v="AZ-2020-3008162"/>
        <s v="AZ-2020-5632093"/>
        <s v="AZ-2020-9961341"/>
        <s v="AZ-2020-1940547"/>
        <s v="BN-2020-285450"/>
        <s v="AZ-2020-9024029"/>
        <s v="AZ-2020-1068489"/>
        <s v="AZ-2020-2380607"/>
        <s v="AZ-2020-7391024"/>
        <s v="AZ-2020-8369487"/>
        <s v="AZ-2020-8352768"/>
        <s v="AZ-2020-1485221"/>
        <s v="AZ-2020-47402"/>
        <s v="AZ-2020-5499753"/>
        <s v="BN-2020-7203367"/>
        <s v="AZ-2020-5036790"/>
        <s v="AZ-2020-1951858"/>
        <s v="AZ-2020-400830"/>
        <s v="AZ-2020-9721463"/>
        <s v="AZ-2020-2440609"/>
        <s v="AZ-2020-581418"/>
        <s v="AZ-2020-9607544"/>
        <s v="AZ-2020-5924516"/>
        <s v="AZ-2020-3958452"/>
        <s v="AZ-2020-7471811"/>
        <s v="BN-2020-6903920"/>
        <s v="AZ-2020-962050"/>
        <s v="AZ-2020-367312"/>
        <s v="AZ-2020-6012259"/>
        <s v="AZ-2020-3052535"/>
        <s v="AZ-2020-6913156"/>
        <s v="BN-2020-8548299"/>
        <s v="AZ-2020-3239486"/>
        <s v="BN-2020-8351740"/>
        <s v="BN-2020-5489653"/>
        <s v="AZ-2020-87081"/>
        <s v="AZ-2020-202734"/>
        <s v="AZ-2020-8583605"/>
        <s v="AZ-2020-9588828"/>
        <s v="BN-2020-5523368"/>
        <s v="AZ-2020-6191258"/>
        <s v="AZ-2020-1392278"/>
        <s v="AZ-2020-4085046"/>
        <s v="AZ-2020-7920968"/>
        <s v="AZ-2020-1000632"/>
        <s v="BN-2020-1679258"/>
        <s v="AZ-2020-5846737"/>
        <s v="AZ-2020-9858311"/>
        <s v="AZ-2020-3590299"/>
        <s v="AZ-2020-9094578"/>
        <s v="AZ-2020-6214308"/>
        <s v="AZ-2020-4178346"/>
        <s v="AZ-2020-3398854"/>
        <s v="AZ-2020-3654996"/>
        <s v="AZ-2020-1128813"/>
        <s v="BN-2020-8185079"/>
        <s v="AZ-2020-302148"/>
        <s v="BN-2020-9003210"/>
        <s v="BN-2020-9267764"/>
        <s v="AZ-2020-852937"/>
        <s v="AZ-2020-3385502"/>
        <s v="AZ-2020-7806048"/>
        <s v="AZ-2020-9114156"/>
        <s v="BN-2020-8981515"/>
        <s v="BN-2020-3923455"/>
        <s v="AZ-2020-4659299"/>
        <s v="AZ-2020-3931920"/>
        <s v="AZ-2020-1089029"/>
        <s v="BN-2020-1777533"/>
        <s v="AZ-2020-9056595"/>
        <s v="BN-2020-1467003"/>
        <s v="BN-2020-7268418"/>
        <s v="BN-2020-2195674"/>
        <s v="BN-2020-9784298"/>
        <s v="AZ-2020-2636461"/>
        <s v="BN-2020-6527572"/>
        <s v="BN-2020-2935339"/>
        <s v="AZ-2020-6572855"/>
        <s v="AZ-2020-4505130"/>
        <s v="BN-2020-5238794"/>
        <s v="BN-2020-8607495"/>
        <s v="BN-2020-2497362"/>
        <s v="AZ-2020-2801511"/>
        <s v="BN-2020-5227523"/>
        <s v="BN-2020-3566851"/>
        <s v="AZ-2020-9020905"/>
        <s v="AZ-2020-2130534"/>
        <s v="AZ-2020-4991226"/>
        <s v="AZ-2020-3746179"/>
        <s v="AZ-2020-3042149"/>
        <s v="AZ-2020-4954045"/>
        <s v="AZ-2020-8629398"/>
        <s v="AZ-2020-2214403"/>
        <s v="BN-2020-831365"/>
        <s v="AZ-2020-5854289"/>
        <s v="AZ-2020-808163"/>
        <s v="AZ-2020-3333420"/>
        <s v="AZ-2020-4148308"/>
        <s v="AZ-2020-6445968"/>
        <s v="AZ-2020-207540"/>
        <s v="AZ-2020-764953"/>
        <s v="BN-2020-1069240"/>
        <s v="AZ-2020-3743850"/>
        <s v="AZ-2020-2419609"/>
        <s v="BN-2020-5986859"/>
        <s v="AZ-2020-7351228"/>
        <s v="AZ-2020-6449044"/>
        <s v="AZ-2020-6077999"/>
        <s v="AZ-2020-3389949"/>
        <s v="AZ-2020-1576083"/>
        <s v="AZ-2020-3635892"/>
        <s v="AZ-2020-5741069"/>
        <s v="AZ-2020-741020"/>
        <s v="AZ-2020-4310145"/>
        <s v="AZ-2020-4627785"/>
        <s v="AZ-2020-8667424"/>
        <s v="BN-2020-9894081"/>
        <s v="AZ-2020-3629477"/>
        <s v="BN-2020-8610295"/>
        <s v="AZ-2020-2537589"/>
        <s v="AZ-2020-9411069"/>
        <s v="AZ-2020-3323986"/>
        <s v="AZ-2020-9649659"/>
        <s v="AZ-2020-2278867"/>
        <s v="AZ-2020-4568768"/>
        <s v="AZ-2020-1332956"/>
        <s v="AZ-2020-3450092"/>
        <s v="AZ-2020-6468483"/>
        <s v="AZ-2020-5131347"/>
        <s v="AZ-2020-1904492"/>
        <s v="AZ-2020-7659518"/>
        <s v="BN-2020-7168057"/>
        <s v="AZ-2020-4182934"/>
        <s v="AZ-2020-9921309"/>
        <s v="AZ-2020-4512200"/>
        <s v="AZ-2020-327072"/>
        <s v="AZ-2020-6113257"/>
        <s v="AZ-2020-8035281"/>
        <s v="AZ-2020-8589004"/>
        <s v="BN-2020-8726185"/>
        <s v="AZ-2020-7832440"/>
        <s v="BN-2020-1276704"/>
        <s v="AZ-2020-3002893"/>
        <s v="BN-2020-8433873"/>
        <s v="BN-2020-3872886"/>
        <s v="AZ-2020-8885396"/>
        <s v="AZ-2020-2306577"/>
        <s v="BN-2020-7786585"/>
        <s v="BN-2020-2380849"/>
        <s v="AZ-2020-2465302"/>
        <s v="AZ-2020-5629458"/>
        <s v="AZ-2020-3819043"/>
        <s v="AZ-2020-270116"/>
        <s v="AZ-2020-7552000"/>
        <s v="AZ-2020-6231501"/>
        <s v="AZ-2020-6401675"/>
        <s v="BN-2020-1206037"/>
        <s v="AZ-2020-375859"/>
        <s v="AZ-2020-656965"/>
        <s v="AZ-2020-3048240"/>
        <s v="AZ-2020-5629716"/>
        <s v="AZ-2020-3206190"/>
        <s v="AZ-2020-8556389"/>
        <s v="BN-2020-5184619"/>
        <s v="AZ-2020-7805058"/>
        <s v="AZ-2020-184298"/>
        <s v="BN-2020-2790989"/>
        <s v="AZ-2020-6973714"/>
        <s v="AZ-2020-6683296"/>
        <s v="AZ-2020-7350513"/>
        <s v="AZ-2020-4224779"/>
        <s v="AZ-2020-8039360"/>
        <s v="BN-2020-6754964"/>
        <s v="AZ-2020-9817190"/>
        <s v="BN-2020-9955525"/>
        <s v="AZ-2020-2854166"/>
        <s v="AZ-2020-3833359"/>
        <s v="AZ-2020-325160"/>
        <s v="BN-2020-8415709"/>
        <s v="AZ-2020-907711"/>
        <s v="AZ-2020-8367812"/>
        <s v="BN-2020-5608207"/>
        <s v="AZ-2020-8884167"/>
        <s v="AZ-2020-2675559"/>
        <s v="BN-2020-9606343"/>
        <s v="AZ-2020-9764957"/>
        <s v="AZ-2020-5631186"/>
        <s v="AZ-2020-4923020"/>
        <s v="AZ-2020-2417161"/>
        <s v="AZ-2020-4158616"/>
        <s v="AZ-2020-4736205"/>
        <s v="AZ-2020-2884340"/>
        <s v="AZ-2020-7790652"/>
        <s v="AZ-2020-9538044"/>
        <s v="AZ-2020-2921507"/>
        <s v="AZ-2020-799342"/>
        <s v="BN-2020-8539408"/>
        <s v="AZ-2020-6569540"/>
        <s v="AZ-2020-6620882"/>
        <s v="AZ-2020-9487652"/>
        <s v="AZ-2020-9364026"/>
        <s v="AZ-2020-5310150"/>
        <s v="AZ-2020-8617894"/>
        <s v="BN-2020-3780400"/>
        <s v="AZ-2020-4689385"/>
        <s v="AZ-2020-50424"/>
        <s v="AZ-2020-3965327"/>
        <s v="AZ-2020-3446417"/>
        <s v="AZ-2020-8512121"/>
        <s v="BN-2020-1800160"/>
        <s v="AZ-2020-9982238"/>
        <s v="AZ-2020-358335"/>
        <s v="AZ-2020-9503430"/>
        <s v="AZ-2020-2712293"/>
        <s v="AZ-2020-2293554"/>
        <s v="BN-2020-716723"/>
        <s v="AZ-2020-1979551"/>
        <s v="AZ-2020-7998703"/>
        <s v="AZ-2020-2580887"/>
        <s v="AZ-2020-4640221"/>
        <s v="AZ-2020-2449827"/>
        <s v="AZ-2020-5752966"/>
        <s v="BN-2020-7258485"/>
        <s v="AZ-2020-9615606"/>
        <s v="AZ-2020-9385706"/>
        <s v="AZ-2020-3506713"/>
        <s v="BN-2020-1349610"/>
        <s v="AZ-2020-6550286"/>
        <s v="AZ-2020-2445606"/>
        <s v="AZ-2020-5106565"/>
        <s v="AZ-2020-3249580"/>
        <s v="AZ-2020-8028235"/>
        <s v="AZ-2020-9291301"/>
        <s v="AZ-2020-5539179"/>
        <s v="AZ-2020-3380048"/>
        <s v="AZ-2020-3229399"/>
        <s v="AZ-2020-9884785"/>
        <s v="AZ-2020-8456579"/>
        <s v="AZ-2020-8884633"/>
        <s v="AZ-2020-768602"/>
        <s v="AZ-2020-5575176"/>
        <s v="AZ-2020-7477983"/>
        <s v="AZ-2020-4828217"/>
        <s v="AZ-2020-6744680"/>
        <s v="AZ-2020-5610095"/>
        <s v="AZ-2020-2860153"/>
        <s v="AZ-2020-6992927"/>
        <s v="AZ-2020-1968371"/>
        <s v="AZ-2020-51069"/>
        <s v="AZ-2020-385874"/>
        <s v="BN-2020-6756198"/>
        <s v="AZ-2020-7344517"/>
        <s v="BN-2020-26008"/>
        <s v="AZ-2020-7800585"/>
        <s v="AZ-2020-7094138"/>
        <s v="AZ-2020-5071313"/>
        <s v="AZ-2020-6341558"/>
        <s v="BN-2020-8691355"/>
        <s v="BN-2020-6248125"/>
        <s v="BN-2020-4716466"/>
        <s v="AZ-2020-7754388"/>
        <s v="BN-2020-3975378"/>
        <s v="AZ-2020-1667717"/>
        <s v="AZ-2020-8270479"/>
        <s v="AZ-2020-2145523"/>
        <s v="AZ-2020-5209012"/>
        <s v="AZ-2020-6682844"/>
        <s v="AZ-2020-4642183"/>
        <s v="AZ-2020-4858195"/>
        <s v="BN-2020-9976090"/>
        <s v="BN-2020-834682"/>
        <s v="AZ-2020-5685113"/>
        <s v="AZ-2020-3045764"/>
        <s v="AZ-2020-252256"/>
        <s v="AZ-2020-2961412"/>
        <s v="AZ-2020-534231"/>
        <s v="AZ-2020-564106"/>
        <s v="AZ-2020-2467107"/>
        <s v="AZ-2020-9269920"/>
        <s v="AZ-2020-5605130"/>
        <s v="AZ-2020-8935419"/>
        <s v="AZ-2020-2772170"/>
        <s v="AZ-2020-8267693"/>
        <s v="AZ-2020-1629233"/>
        <s v="AZ-2020-910518"/>
        <s v="AZ-2020-1680064"/>
        <s v="AZ-2020-19748"/>
        <s v="AZ-2020-3239511"/>
        <s v="AZ-2020-5227678"/>
        <s v="BN-2020-9118529"/>
        <s v="AZ-2020-9180842"/>
        <s v="AZ-2020-1472059"/>
        <s v="AZ-2020-8926364"/>
        <s v="AZ-2020-9662305"/>
        <s v="AZ-2020-1672161"/>
        <s v="AZ-2020-1169269"/>
        <s v="AZ-2020-1714781"/>
        <s v="AZ-2020-9627965"/>
        <s v="AZ-2020-5215986"/>
        <s v="BN-2020-7150629"/>
        <s v="AZ-2020-3985988"/>
        <s v="AZ-2020-4114446"/>
        <s v="AZ-2020-9624390"/>
        <s v="AZ-2020-569279"/>
        <s v="AZ-2020-9062597"/>
        <s v="AZ-2020-9805086"/>
        <s v="BN-2020-7249062"/>
        <s v="AZ-2020-3603258"/>
        <s v="AZ-2020-5304566"/>
        <s v="AZ-2020-5992799"/>
        <s v="AZ-2020-6372701"/>
        <s v="AZ-2020-8255780"/>
        <s v="BN-2020-702658"/>
        <s v="AZ-2020-1696586"/>
        <s v="AZ-2020-7930986"/>
        <s v="AZ-2020-5235693"/>
        <s v="BN-2020-7504566"/>
        <s v="AZ-2020-1999567"/>
        <s v="AZ-2020-2500695"/>
        <s v="AZ-2020-2224198"/>
        <s v="AZ-2020-8940474"/>
        <s v="AZ-2020-3373330"/>
        <s v="BN-2020-8400051"/>
        <s v="AZ-2020-4709370"/>
        <s v="BN-2020-7073852"/>
        <s v="AZ-2020-1418024"/>
        <s v="AZ-2020-219498"/>
        <s v="AZ-2020-364031"/>
        <s v="AZ-2020-5139893"/>
        <s v="BN-2020-2362845"/>
        <s v="AZ-2020-4686001"/>
        <s v="AZ-2020-6962092"/>
        <s v="AZ-2020-9208057"/>
        <s v="AZ-2020-2839783"/>
        <s v="AZ-2020-9551282"/>
        <s v="AZ-2020-2413231"/>
        <s v="AZ-2020-1028247"/>
        <s v="AZ-2020-3981098"/>
        <s v="AZ-2020-3093353"/>
        <s v="AZ-2020-5060433"/>
        <s v="AZ-2020-3906554"/>
        <s v="AZ-2020-7806726"/>
        <s v="BN-2020-3187159"/>
        <s v="AZ-2020-2363041"/>
        <s v="AZ-2020-3913480"/>
        <s v="AZ-2020-8819621"/>
        <s v="AZ-2020-9314178"/>
        <s v="AZ-2020-2425717"/>
        <s v="AZ-2020-5117204"/>
        <s v="AZ-2020-5894854"/>
        <s v="AZ-2020-8565263"/>
        <s v="AZ-2020-6757655"/>
        <s v="BN-2020-9869476"/>
        <s v="BN-2020-5777866"/>
        <s v="BN-2020-3858400"/>
        <s v="AZ-2020-7448408"/>
        <s v="BN-2020-1757975"/>
        <s v="BN-2020-2095072"/>
        <s v="AZ-2020-3133492"/>
        <s v="AZ-2020-2918666"/>
        <s v="BN-2020-8357791"/>
        <s v="AZ-2020-3768744"/>
        <s v="AZ-2020-3505985"/>
        <s v="AZ-2020-6233786"/>
        <s v="AZ-2020-9382192"/>
        <s v="BN-2020-4720977"/>
        <s v="AZ-2020-7753558"/>
        <s v="AZ-2020-909274"/>
        <s v="BN-2020-4476459"/>
        <s v="AZ-2020-6544927"/>
        <s v="AZ-2020-5862496"/>
        <s v="AZ-2020-1759709"/>
        <s v="AZ-2020-1021775"/>
        <s v="AZ-2020-7356615"/>
        <s v="BN-2020-8602760"/>
        <s v="BN-2020-4363954"/>
        <s v="AZ-2020-2411878"/>
        <s v="AZ-2020-4260894"/>
        <s v="AZ-2020-5470762"/>
        <s v="AZ-2020-2100184"/>
        <s v="AZ-2020-9636405"/>
        <s v="BN-2020-4057462"/>
        <s v="BN-2020-7339265"/>
        <s v="AZ-2020-4681403"/>
        <s v="AZ-2020-3680090"/>
        <s v="AZ-2020-5345939"/>
        <s v="AZ-2020-1978129"/>
        <s v="AZ-2020-250360"/>
        <s v="AZ-2020-9018898"/>
        <s v="AZ-2020-3087975"/>
        <s v="AZ-2020-5108667"/>
        <s v="AZ-2020-958413"/>
        <s v="AZ-2020-130560"/>
        <s v="AZ-2020-4818460"/>
        <s v="AZ-2020-4064323"/>
        <s v="AZ-2020-1437670"/>
        <s v="AZ-2020-6280455"/>
        <s v="AZ-2020-3477100"/>
        <s v="BN-2020-8901180"/>
        <s v="AZ-2020-5292659"/>
        <s v="AZ-2020-8516035"/>
        <s v="AZ-2020-3240635"/>
        <s v="BN-2020-282607"/>
        <s v="BN-2020-4235969"/>
        <s v="AZ-2020-3458834"/>
        <s v="AZ-2020-6534891"/>
        <s v="AZ-2020-6013472"/>
        <s v="AZ-2020-1964182"/>
        <s v="AZ-2020-3604436"/>
        <s v="AZ-2020-7560485"/>
        <s v="BN-2020-3874794"/>
        <s v="BN-2020-3544150"/>
        <s v="AZ-2020-3783663"/>
        <s v="AZ-2020-8884308"/>
        <s v="AZ-2020-6749247"/>
        <s v="AZ-2020-7693898"/>
        <s v="BN-2020-7736321"/>
        <s v="AZ-2020-8266486"/>
        <s v="AZ-2020-2652453"/>
        <s v="AZ-2020-5450030"/>
        <s v="AZ-2020-5646456"/>
        <s v="AZ-2020-7045480"/>
        <s v="AZ-2020-8524723"/>
        <s v="AZ-2020-5782432"/>
        <s v="AZ-2020-8652338"/>
        <s v="AZ-2020-7235775"/>
        <s v="AZ-2020-4249351"/>
        <s v="AZ-2020-5539647"/>
        <s v="AZ-2020-943322"/>
        <s v="AZ-2020-7429996"/>
        <s v="AZ-2020-7971631"/>
        <s v="AZ-2020-3365059"/>
        <s v="AZ-2020-2938834"/>
        <s v="AZ-2020-5262260"/>
        <s v="AZ-2020-7087308"/>
        <s v="AZ-2020-9985308"/>
        <s v="AZ-2020-4853423"/>
        <s v="AZ-2020-4532840"/>
        <s v="AZ-2020-1789531"/>
        <s v="AZ-2020-6369944"/>
        <s v="AZ-2020-6417191"/>
        <s v="AZ-2020-7850198"/>
        <s v="AZ-2020-2970891"/>
        <s v="BN-2020-8662125"/>
        <s v="BN-2020-8860011"/>
        <s v="BN-2020-5394527"/>
        <s v="AZ-2020-8465046"/>
        <s v="AZ-2020-7029470"/>
        <s v="AZ-2020-7677326"/>
        <s v="BN-2020-5195866"/>
        <s v="AZ-2020-7523947"/>
        <s v="AZ-2020-6921554"/>
        <s v="AZ-2020-3490353"/>
        <s v="BN-2020-3059145"/>
        <s v="AZ-2020-1810265"/>
        <s v="BN-2020-4184699"/>
        <s v="AZ-2020-951643"/>
        <s v="AZ-2020-1651078"/>
        <s v="AZ-2020-7311439"/>
        <s v="BN-2020-2820764"/>
        <s v="AZ-2020-4813985"/>
        <s v="AZ-2020-7461452"/>
        <s v="AZ-2020-9211043"/>
        <s v="AZ-2020-6992857"/>
        <s v="BN-2020-6348676"/>
        <s v="BN-2020-5288178"/>
        <s v="BN-2020-8200042"/>
        <s v="AZ-2020-7889510"/>
        <s v="BN-2020-256121"/>
        <s v="AZ-2020-1384940"/>
        <s v="AZ-2020-874954"/>
        <s v="AZ-2020-1406543"/>
        <s v="AZ-2020-8434539"/>
        <s v="AZ-2020-2751924"/>
        <s v="BN-2020-183691"/>
        <s v="BN-2020-8414953"/>
        <s v="AZ-2020-7631532"/>
        <s v="AZ-2020-957579"/>
        <s v="AZ-2020-1345177"/>
        <s v="AZ-2020-6591683"/>
        <s v="AZ-2020-302918"/>
        <s v="BN-2020-9605116"/>
        <s v="BN-2020-7104016"/>
        <s v="BN-2020-5433967"/>
        <s v="AZ-2020-1500509"/>
        <s v="AZ-2020-6376092"/>
        <s v="AZ-2020-8368364"/>
        <s v="AZ-2020-9231454"/>
        <s v="BN-2020-1644074"/>
        <s v="AZ-2020-7674901"/>
        <s v="AZ-2020-771628"/>
        <s v="AZ-2020-5907386"/>
        <s v="AZ-2020-451470"/>
        <s v="AZ-2020-2003221"/>
        <s v="AZ-2020-1537388"/>
        <s v="AZ-2020-9501435"/>
        <s v="AZ-2020-9667148"/>
        <s v="AZ-2020-1031006"/>
        <s v="BN-2020-9505368"/>
        <s v="BN-2020-7217893"/>
        <s v="AZ-2020-73919"/>
        <s v="AZ-2020-5001546"/>
        <s v="AZ-2020-1722758"/>
        <s v="AZ-2020-7064171"/>
        <s v="AZ-2020-2626732"/>
        <s v="BN-2020-720460"/>
        <s v="AZ-2020-2462721"/>
        <s v="AZ-2020-3435538"/>
        <s v="AZ-2020-464926"/>
        <s v="BN-2020-3388525"/>
        <s v="AZ-2020-2827318"/>
        <s v="AZ-2020-869574"/>
        <s v="AZ-2020-2513839"/>
        <s v="AZ-2020-6371267"/>
        <s v="AZ-2020-8403206"/>
        <s v="AZ-2020-7989750"/>
        <s v="AZ-2020-9237127"/>
        <s v="AZ-2020-1627785"/>
        <s v="AZ-2020-4411844"/>
        <s v="BN-2020-9077460"/>
        <s v="BN-2020-9196475"/>
        <s v="AZ-2020-7586944"/>
        <s v="AZ-2020-827677"/>
        <s v="AZ-2020-9800130"/>
        <s v="AZ-2020-1648520"/>
        <s v="AZ-2020-1100963"/>
        <s v="BN-2020-3390552"/>
        <s v="AZ-2020-8169593"/>
        <s v="AZ-2020-1234027"/>
        <s v="AZ-2020-1850952"/>
        <s v="AZ-2020-6068196"/>
        <s v="BN-2020-4253204"/>
        <s v="AZ-2020-4141307"/>
        <s v="AZ-2020-8726889"/>
        <s v="AZ-2020-6617050"/>
        <s v="BN-2020-141614"/>
        <s v="AZ-2020-2222436"/>
        <s v="AZ-2020-7237498"/>
        <s v="AZ-2020-6416816"/>
        <s v="AZ-2020-5904307"/>
        <s v="AZ-2020-9669717"/>
        <s v="AZ-2020-2184754"/>
        <s v="BN-2020-8675695"/>
        <s v="BN-2020-7755774"/>
        <s v="AZ-2020-9071666"/>
        <s v="AZ-2020-9453588"/>
        <s v="AZ-2020-4300696"/>
        <s v="AZ-2020-2814232"/>
        <s v="AZ-2020-4005436"/>
        <s v="BN-2020-1029771"/>
        <s v="AZ-2020-7489217"/>
        <s v="AZ-2020-3104391"/>
        <s v="AZ-2020-873456"/>
        <s v="AZ-2020-171194"/>
        <s v="AZ-2020-9553455"/>
        <s v="AZ-2020-7671653"/>
        <s v="BN-2020-1365055"/>
        <s v="AZ-2020-2976788"/>
        <s v="AZ-2020-4302372"/>
        <s v="AZ-2020-7556603"/>
        <s v="AZ-2020-8910034"/>
        <s v="AZ-2020-3052351"/>
        <s v="AZ-2020-4423146"/>
        <s v="AZ-2020-6815344"/>
        <s v="AZ-2020-6540731"/>
        <s v="AZ-2020-9049476"/>
        <s v="AZ-2020-4096327"/>
        <s v="BN-2020-1840442"/>
        <s v="BN-2020-2024593"/>
        <s v="AZ-2020-1125061"/>
        <s v="AZ-2020-398573"/>
        <s v="AZ-2020-561051"/>
        <s v="AZ-2020-1264842"/>
        <s v="AZ-2020-9799805"/>
        <s v="AZ-2020-1814143"/>
        <s v="AZ-2020-925819"/>
        <s v="AZ-2020-9490476"/>
        <s v="AZ-2020-9427035"/>
        <s v="AZ-2020-6079370"/>
        <s v="AZ-2020-1210526"/>
        <s v="AZ-2020-9160965"/>
        <s v="AZ-2020-7761604"/>
        <s v="AZ-2020-3182076"/>
        <s v="AZ-2020-3813896"/>
        <s v="BN-2020-7987412"/>
        <s v="AZ-2020-5610713"/>
        <s v="AZ-2020-4161801"/>
        <s v="AZ-2020-4808160"/>
        <s v="AZ-2020-37215"/>
        <s v="AZ-2020-9304844"/>
        <s v="AZ-2020-2227616"/>
        <s v="BN-2020-7240284"/>
        <s v="AZ-2020-1949462"/>
        <s v="BN-2020-873448"/>
        <s v="AZ-2020-3772420"/>
        <s v="AZ-2020-7250654"/>
        <s v="BN-2020-723325"/>
        <s v="AZ-2020-1214247"/>
        <s v="AZ-2020-7938746"/>
        <s v="AZ-2020-1176951"/>
        <s v="AZ-2020-490653"/>
        <s v="AZ-2020-3973633"/>
        <s v="AZ-2020-982062"/>
        <s v="AZ-2020-9340970"/>
        <s v="AZ-2020-3294671"/>
        <s v="AZ-2020-2050353"/>
        <s v="BN-2020-9322615"/>
        <s v="BN-2020-8336784"/>
        <s v="BN-2020-2769143"/>
        <s v="BN-2020-1710489"/>
        <s v="AZ-2020-3601642"/>
        <s v="AZ-2020-3486509"/>
        <s v="BN-2020-2590237"/>
        <s v="AZ-2020-424456"/>
        <s v="AZ-2020-1643154"/>
        <s v="BN-2020-847015"/>
        <s v="BN-2020-2480947"/>
        <s v="AZ-2020-7357839"/>
        <s v="BN-2020-2793223"/>
        <s v="AZ-2020-2357034"/>
        <s v="AZ-2020-7297045"/>
        <s v="AZ-2020-1063312"/>
        <s v="BN-2020-9454335"/>
        <s v="AZ-2020-629185"/>
        <s v="BN-2020-3932885"/>
        <s v="BN-2020-8901808"/>
        <s v="AZ-2020-6007479"/>
        <s v="AZ-2020-5171390"/>
        <s v="AZ-2020-2450675"/>
        <s v="BN-2020-6728317"/>
        <s v="AZ-2020-3337220"/>
        <s v="AZ-2020-2434811"/>
        <s v="BN-2020-3254922"/>
        <s v="AZ-2020-3935458"/>
        <s v="AZ-2020-3515644"/>
        <s v="AZ-2020-7755633"/>
        <s v="BN-2020-2247108"/>
        <s v="BN-2020-4439076"/>
        <s v="AZ-2020-661541"/>
        <s v="AZ-2020-9763714"/>
        <s v="AZ-2020-1383136"/>
        <s v="AZ-2020-2040826"/>
        <s v="AZ-2020-1116063"/>
        <s v="BN-2020-6872089"/>
        <s v="AZ-2020-6923537"/>
        <s v="AZ-2020-3505333"/>
        <s v="BN-2020-8465535"/>
        <s v="AZ-2020-3689624"/>
        <s v="AZ-2020-6510788"/>
        <s v="BN-2020-8886681"/>
        <s v="AZ-2020-3520474"/>
        <s v="AZ-2020-8938202"/>
        <s v="AZ-2020-9396037"/>
        <s v="AZ-2020-1577687"/>
        <s v="BN-2020-7860696"/>
        <s v="AZ-2020-2424025"/>
        <s v="AZ-2020-4874543"/>
        <s v="AZ-2020-7520168"/>
        <s v="AZ-2020-9394311"/>
        <s v="AZ-2020-7919295"/>
        <s v="AZ-2020-9601062"/>
        <s v="AZ-2020-6343477"/>
        <s v="AZ-2020-2345149"/>
        <s v="AZ-2020-9818400"/>
        <s v="AZ-2020-4863175"/>
        <s v="AZ-2020-3919315"/>
        <s v="AZ-2020-5240819"/>
        <s v="AZ-2020-7281587"/>
        <s v="AZ-2020-1751005"/>
        <s v="BN-2020-3616374"/>
        <s v="AZ-2020-2201530"/>
        <s v="AZ-2020-7606477"/>
        <s v="AZ-2020-3736709"/>
        <s v="BN-2020-2836237"/>
        <s v="AZ-2020-1774034"/>
        <s v="AZ-2020-2742520"/>
        <s v="AZ-2020-9615628"/>
        <s v="AZ-2020-2342130"/>
        <s v="BN-2020-5098114"/>
        <s v="AZ-2020-3621371"/>
        <s v="AZ-2020-7003401"/>
        <s v="AZ-2020-5149615"/>
        <s v="AZ-2020-9266108"/>
        <s v="BN-2020-9201500"/>
        <s v="BN-2020-7331747"/>
        <s v="AZ-2020-2928633"/>
        <s v="BN-2020-6776208"/>
        <s v="AZ-2020-8977452"/>
        <s v="AZ-2020-7541592"/>
        <s v="AZ-2020-3319820"/>
        <s v="AZ-2020-6771393"/>
        <s v="AZ-2020-231557"/>
        <s v="BN-2020-5924250"/>
        <s v="BN-2020-1899005"/>
        <s v="BN-2020-2859284"/>
        <s v="AZ-2020-2540881"/>
        <s v="AZ-2020-3409948"/>
        <s v="AZ-2020-7160748"/>
        <s v="AZ-2020-1883755"/>
        <s v="AZ-2020-331125"/>
        <s v="AZ-2020-4857966"/>
        <s v="AZ-2020-2823287"/>
        <s v="AZ-2020-9614824"/>
        <s v="AZ-2020-1561905"/>
        <s v="AZ-2020-3853973"/>
        <s v="BN-2020-205322"/>
        <s v="BN-2020-8746032"/>
        <s v="BN-2020-4615996"/>
        <s v="BN-2020-6784776"/>
        <s v="AZ-2020-1952755"/>
        <s v="AZ-2020-6376256"/>
        <s v="AZ-2020-2667819"/>
        <s v="AZ-2020-6580812"/>
        <s v="AZ-2020-1381532"/>
        <s v="AZ-2020-2408041"/>
        <s v="AZ-2020-4238116"/>
        <s v="AZ-2020-8875162"/>
        <s v="AZ-2020-2744098"/>
        <s v="AZ-2020-3581207"/>
        <s v="AZ-2020-3293299"/>
        <s v="AZ-2020-7403782"/>
        <s v="AZ-2020-6409303"/>
        <s v="AZ-2020-9037690"/>
        <s v="AZ-2020-5626763"/>
        <s v="BN-2020-9766110"/>
        <s v="AZ-2020-8078342"/>
        <s v="AZ-2020-3630447"/>
        <s v="AZ-2020-9492180"/>
        <s v="AZ-2020-1071791"/>
        <s v="AZ-2020-2185703"/>
        <s v="AZ-2020-6827318"/>
        <s v="AZ-2020-8939164"/>
        <s v="AZ-2020-4522035"/>
        <s v="AZ-2020-9836738"/>
        <s v="AZ-2020-7407421"/>
        <s v="AZ-2020-664111"/>
        <s v="BN-2020-5381064"/>
        <s v="AZ-2020-6596978"/>
        <s v="AZ-2020-7198140"/>
        <s v="AZ-2020-1988121"/>
        <s v="AZ-2020-7062936"/>
        <s v="AZ-2020-3487079"/>
        <s v="AZ-2020-7273357"/>
        <s v="AZ-2020-5515601"/>
        <s v="AZ-2020-8439638"/>
        <s v="AZ-2020-8903845"/>
        <s v="BN-2020-7235703"/>
        <s v="BN-2020-7644341"/>
        <s v="AZ-2020-1821964"/>
        <s v="AZ-2020-517660"/>
        <s v="AZ-2020-8186221"/>
        <s v="AZ-2020-9672099"/>
        <s v="AZ-2020-7505470"/>
        <s v="AZ-2020-1801212"/>
        <s v="AZ-2020-2193596"/>
        <s v="AZ-2020-2590055"/>
        <s v="BN-2020-2613317"/>
        <s v="BN-2020-8846248"/>
        <s v="BN-2020-1453436"/>
        <s v="AZ-2020-415740"/>
        <s v="AZ-2020-2676448"/>
        <s v="AZ-2020-8282656"/>
        <s v="BN-2020-4774400"/>
        <s v="AZ-2020-4011569"/>
        <s v="AZ-2020-514342"/>
        <s v="AZ-2020-7207292"/>
        <s v="AZ-2020-5159296"/>
        <s v="AZ-2020-7579239"/>
        <s v="AZ-2020-9886998"/>
        <s v="AZ-2020-9482146"/>
        <s v="AZ-2020-8459851"/>
        <s v="AZ-2020-3181523"/>
        <s v="BN-2020-5546436"/>
        <s v="AZ-2020-6998703"/>
        <s v="AZ-2020-7027662"/>
        <s v="AZ-2020-8144166"/>
        <s v="BN-2020-7559738"/>
        <s v="AZ-2020-8057187"/>
        <s v="AZ-2020-1946640"/>
        <s v="AZ-2020-649992"/>
        <s v="AZ-2020-8723152"/>
        <s v="AZ-2020-8733795"/>
        <s v="AZ-2020-5152907"/>
        <s v="AZ-2020-5322178"/>
        <s v="AZ-2020-506999"/>
        <s v="AZ-2020-6202346"/>
        <s v="AZ-2020-3655413"/>
        <s v="AZ-2020-1291108"/>
        <s v="AZ-2020-2904256"/>
        <s v="AZ-2020-8881381"/>
        <s v="AZ-2020-7965791"/>
        <s v="BN-2020-3586666"/>
        <s v="BN-2020-2217605"/>
        <s v="AZ-2020-9295804"/>
        <s v="AZ-2020-4697913"/>
        <s v="AZ-2020-9695675"/>
        <s v="AZ-2020-9714156"/>
        <s v="AZ-2020-4476196"/>
        <s v="AZ-2020-6999743"/>
        <s v="AZ-2020-4956361"/>
        <s v="AZ-2020-5156362"/>
        <s v="AZ-2020-3030732"/>
        <s v="BN-2020-9634659"/>
        <s v="BN-2020-704979"/>
        <s v="BN-2020-4750589"/>
        <s v="AZ-2020-7826835"/>
        <s v="AZ-2020-3542766"/>
        <s v="AZ-2020-4475228"/>
        <s v="AZ-2020-4110673"/>
        <s v="AZ-2020-8203288"/>
        <s v="AZ-2020-5677067"/>
        <s v="AZ-2020-9667872"/>
        <s v="AZ-2020-2492016"/>
        <s v="AZ-2020-6849186"/>
        <s v="AZ-2020-8594420"/>
        <s v="AZ-2020-9568691"/>
        <s v="AZ-2020-5345819"/>
        <s v="AZ-2020-9695680"/>
        <s v="AZ-2020-4295512"/>
        <s v="BN-2020-5235774"/>
        <s v="AZ-2020-1605480"/>
        <s v="AZ-2020-9819217"/>
        <s v="AZ-2020-9222896"/>
        <s v="AZ-2020-4561991"/>
        <s v="AZ-2020-1411846"/>
        <s v="AZ-2020-6696550"/>
        <s v="BN-2020-4383026"/>
        <s v="BN-2020-4385280"/>
        <s v="BN-2020-4936189"/>
        <s v="AZ-2020-5408714"/>
        <s v="AZ-2020-9218935"/>
        <s v="AZ-2020-6193162"/>
        <s v="AZ-2020-2187904"/>
        <s v="AZ-2020-5466506"/>
        <s v="AZ-2020-5728837"/>
        <s v="AZ-2020-1817772"/>
        <s v="AZ-2020-3082867"/>
        <s v="AZ-2020-3246904"/>
        <s v="AZ-2020-6918237"/>
        <s v="AZ-2020-3970156"/>
        <s v="AZ-2020-7085203"/>
        <s v="AZ-2020-568534"/>
        <s v="AZ-2020-1622139"/>
        <s v="AZ-2020-9860400"/>
        <s v="BN-2020-8141074"/>
        <s v="BN-2020-8498920"/>
        <s v="BN-2020-6027160"/>
        <s v="AZ-2020-5380367"/>
        <s v="AZ-2020-6814882"/>
        <s v="AZ-2020-334946"/>
        <s v="BN-2020-1971141"/>
        <s v="AZ-2020-2807686"/>
        <s v="AZ-2020-6411999"/>
        <s v="AZ-2020-5770966"/>
        <s v="AZ-2020-998550"/>
        <s v="AZ-2020-8353362"/>
        <s v="AZ-2020-6297647"/>
        <s v="AZ-2020-4504749"/>
        <s v="AZ-2020-2950008"/>
        <s v="AZ-2020-2335503"/>
        <s v="AZ-2020-5494640"/>
        <s v="AZ-2020-6368179"/>
        <s v="AZ-2020-5763225"/>
        <s v="AZ-2020-6517579"/>
        <s v="BN-2020-9713338"/>
        <s v="AZ-2020-855132"/>
        <s v="AZ-2020-1295190"/>
        <s v="AZ-2020-5705972"/>
        <s v="AZ-2020-4743225"/>
        <s v="AZ-2020-5821789"/>
        <s v="AZ-2020-1880028"/>
        <s v="AZ-2020-4493461"/>
        <s v="AZ-2020-5138452"/>
        <s v="BN-2020-9279077"/>
        <s v="BN-2020-2885506"/>
        <s v="BN-2020-2772925"/>
        <s v="AZ-2020-4846430"/>
        <s v="AZ-2020-9215756"/>
        <s v="AZ-2020-5550054"/>
        <s v="AZ-2020-7120418"/>
        <s v="AZ-2020-650441"/>
        <s v="AZ-2020-7359677"/>
        <s v="AZ-2020-532125"/>
        <s v="AZ-2020-4707910"/>
        <s v="AZ-2020-6044174"/>
        <s v="AZ-2020-9824792"/>
        <s v="AZ-2020-3751519"/>
        <s v="BN-2020-8465204"/>
        <s v="AZ-2020-9488073"/>
        <s v="AZ-2020-4009939"/>
        <s v="AZ-2020-3700237"/>
        <s v="BN-2020-1106280"/>
        <s v="AZ-2020-9944361"/>
        <s v="AZ-2020-6501898"/>
        <s v="AZ-2020-7839714"/>
        <s v="AZ-2020-8140932"/>
        <s v="AZ-2020-4828873"/>
        <s v="BN-2020-1206890"/>
        <s v="AZ-2021-503783"/>
        <s v="AZ-2021-7367497"/>
        <s v="AZ-2021-6051551"/>
        <s v="AZ-2021-8629529"/>
        <s v="AZ-2021-5548101"/>
        <s v="AZ-2021-2868494"/>
        <s v="AZ-2021-8665589"/>
        <s v="AZ-2021-7684337"/>
        <s v="AZ-2021-4847875"/>
        <s v="AZ-2021-5755463"/>
        <s v="AZ-2021-3735155"/>
        <s v="AZ-2021-5279450"/>
        <s v="BN-2021-9867098"/>
        <s v="BN-2021-9407100"/>
        <s v="AZ-2021-3328876"/>
        <s v="AZ-2021-2015802"/>
        <s v="AZ-2021-7017402"/>
        <s v="AZ-2021-7897530"/>
        <s v="BN-2021-6770556"/>
        <s v="BN-2021-4341327"/>
        <s v="AZ-2021-3564823"/>
        <s v="AZ-2021-6623035"/>
        <s v="BN-2021-2401973"/>
        <s v="BN-2021-7266864"/>
        <s v="AZ-2021-1777709"/>
        <s v="BN-2021-8880167"/>
        <s v="AZ-2021-7722338"/>
        <s v="AZ-2021-4629929"/>
        <s v="BN-2021-5809752"/>
        <s v="AZ-2021-5584344"/>
        <s v="AZ-2021-351604"/>
        <s v="AZ-2021-273412"/>
        <s v="AZ-2021-8382416"/>
        <s v="BN-2021-3136771"/>
        <s v="AZ-2021-6878951"/>
        <s v="BN-2021-3013518"/>
        <s v="AZ-2021-1380868"/>
        <s v="AZ-2021-1651080"/>
        <s v="BN-2021-9140606"/>
        <s v="AZ-2021-5727420"/>
        <s v="AZ-2021-2652268"/>
        <s v="AZ-2021-7816425"/>
        <s v="BN-2021-4893247"/>
        <s v="BN-2021-9449552"/>
        <s v="AZ-2021-7980610"/>
        <s v="AZ-2021-469953"/>
        <s v="AZ-2021-2156489"/>
        <s v="BN-2021-9700722"/>
        <s v="AZ-2021-6231754"/>
        <s v="AZ-2021-6986515"/>
        <s v="AZ-2021-9918449"/>
        <s v="BN-2021-5166779"/>
        <s v="AZ-2021-2960251"/>
        <s v="AZ-2021-2671992"/>
        <s v="AZ-2021-2055109"/>
        <s v="AZ-2021-3213150"/>
        <s v="BN-2021-299612"/>
        <s v="AZ-2021-4544800"/>
        <s v="AZ-2021-3807321"/>
        <s v="BN-2021-9616857"/>
        <s v="AZ-2021-3946948"/>
        <s v="AZ-2021-2820920"/>
        <s v="AZ-2021-3010251"/>
        <s v="AZ-2021-6752610"/>
        <s v="AZ-2021-7228854"/>
        <s v="AZ-2021-7321100"/>
        <s v="AZ-2021-7144565"/>
        <s v="AZ-2021-2871668"/>
        <s v="BN-2021-9290481"/>
        <s v="BN-2021-3382975"/>
        <s v="BN-2021-1331129"/>
        <s v="AZ-2021-4695676"/>
        <s v="AZ-2021-3945159"/>
        <s v="AZ-2021-9011810"/>
        <s v="AZ-2021-9561229"/>
        <s v="AZ-2021-8886888"/>
        <s v="AZ-2021-3615405"/>
        <s v="AZ-2021-2326728"/>
        <s v="AZ-2021-5414394"/>
        <s v="AZ-2021-7432125"/>
        <s v="AZ-2021-3240279"/>
        <s v="AZ-2021-8073030"/>
        <s v="AZ-2021-2176321"/>
        <s v="AZ-2021-6727815"/>
        <s v="BN-2021-4799461"/>
        <s v="AZ-2021-2543728"/>
        <s v="AZ-2021-5618909"/>
        <s v="BN-2021-5031652"/>
        <s v="AZ-2021-5956200"/>
        <s v="AZ-2021-8717132"/>
        <s v="AZ-2021-5973839"/>
        <s v="AZ-2021-253234"/>
        <s v="BN-2021-8439557"/>
        <s v="AZ-2021-4378960"/>
        <s v="AZ-2021-2192067"/>
        <s v="AZ-2021-673329"/>
        <s v="AZ-2021-8471021"/>
        <s v="AZ-2021-3726775"/>
        <s v="AZ-2021-9809267"/>
        <s v="AZ-2021-4218614"/>
        <s v="AZ-2021-308992"/>
        <s v="BN-2021-931788"/>
        <s v="BN-2021-695531"/>
        <s v="AZ-2021-7527034"/>
        <s v="AZ-2021-6530870"/>
        <s v="AZ-2021-4467970"/>
        <s v="AZ-2021-8255562"/>
        <s v="BN-2021-4296083"/>
        <s v="AZ-2021-248580"/>
        <s v="AZ-2021-7788817"/>
        <s v="BN-2021-6654640"/>
        <s v="AZ-2021-6823803"/>
        <s v="AZ-2021-4602895"/>
        <s v="AZ-2021-5815303"/>
        <s v="AZ-2021-3888761"/>
        <s v="AZ-2021-3816496"/>
        <s v="AZ-2021-8667063"/>
        <s v="AZ-2021-2039163"/>
        <s v="AZ-2021-5724915"/>
        <s v="AZ-2021-589374"/>
        <s v="AZ-2021-3395189"/>
        <s v="AZ-2021-3483064"/>
        <s v="AZ-2021-393672"/>
        <s v="AZ-2021-6918835"/>
        <s v="AZ-2021-3797817"/>
        <s v="AZ-2021-4391469"/>
        <s v="AZ-2021-9251639"/>
        <s v="AZ-2021-1571191"/>
        <s v="AZ-2021-6652500"/>
        <s v="AZ-2021-2275252"/>
        <s v="AZ-2021-5265253"/>
        <s v="AZ-2021-1271613"/>
        <s v="AZ-2021-5594032"/>
        <s v="AZ-2021-997141"/>
        <s v="AZ-2021-3667300"/>
        <s v="AZ-2021-2495842"/>
        <s v="BN-2021-1628008"/>
        <s v="AZ-2021-8614135"/>
        <s v="AZ-2021-5023304"/>
        <s v="BN-2021-7504800"/>
        <s v="AZ-2021-9761394"/>
        <s v="AZ-2021-8158326"/>
        <s v="BN-2021-8024782"/>
        <s v="AZ-2021-1509081"/>
        <s v="AZ-2021-3863768"/>
        <s v="AZ-2021-3430567"/>
        <s v="AZ-2021-6487412"/>
        <s v="AZ-2021-1611944"/>
        <s v="AZ-2021-1069052"/>
        <s v="BN-2021-3817334"/>
        <s v="AZ-2021-5105869"/>
        <s v="AZ-2021-3893107"/>
        <s v="AZ-2021-4821824"/>
        <s v="AZ-2021-3863359"/>
        <s v="AZ-2021-5608850"/>
        <s v="AZ-2021-2208942"/>
        <s v="BN-2021-1667330"/>
        <s v="AZ-2021-6996461"/>
        <s v="AZ-2021-2183455"/>
        <s v="AZ-2021-6397384"/>
        <s v="AZ-2021-6940271"/>
        <s v="BN-2021-6076814"/>
        <s v="AZ-2021-1201319"/>
        <s v="AZ-2021-2520364"/>
        <s v="AZ-2021-6183713"/>
        <s v="AZ-2021-3174742"/>
        <s v="AZ-2021-6528182"/>
        <s v="AZ-2021-7969645"/>
        <s v="AZ-2021-3364544"/>
        <s v="AZ-2021-8831397"/>
        <s v="AZ-2021-7095053"/>
        <s v="AZ-2021-695660"/>
        <s v="AZ-2021-3020198"/>
        <s v="AZ-2021-2133544"/>
        <s v="BN-2021-6506387"/>
        <s v="BN-2021-2545155"/>
        <s v="AZ-2021-6808078"/>
        <s v="AZ-2021-6813674"/>
        <s v="AZ-2021-2961520"/>
        <s v="AZ-2021-701408"/>
        <s v="AZ-2021-6396086"/>
        <s v="AZ-2021-5523176"/>
        <s v="AZ-2021-7436115"/>
        <s v="BN-2021-9063982"/>
        <s v="AZ-2021-739088"/>
        <s v="AZ-2021-5073437"/>
        <s v="BN-2021-5895980"/>
        <s v="AZ-2021-3932419"/>
        <s v="BN-2021-2819464"/>
        <s v="AZ-2021-5301582"/>
        <s v="AZ-2021-9611226"/>
        <s v="AZ-2021-9061739"/>
        <s v="AZ-2021-7902577"/>
        <s v="AZ-2021-7190502"/>
        <s v="AZ-2021-1389510"/>
        <s v="AZ-2021-4778996"/>
        <s v="AZ-2021-7764209"/>
        <s v="AZ-2021-6242491"/>
        <s v="AZ-2021-674584"/>
        <s v="AZ-2021-7442284"/>
        <s v="AZ-2021-9347181"/>
        <s v="AZ-2021-9900662"/>
        <s v="AZ-2021-9616659"/>
        <s v="BN-2021-8281776"/>
        <s v="AZ-2021-1032687"/>
        <s v="BN-2021-7300795"/>
        <s v="AZ-2021-5316268"/>
        <s v="AZ-2021-1437860"/>
        <s v="AZ-2021-2184439"/>
        <s v="AZ-2021-8362803"/>
        <s v="AZ-2021-487438"/>
        <s v="AZ-2021-7283471"/>
        <s v="BN-2021-4615508"/>
        <s v="AZ-2021-6246292"/>
        <s v="AZ-2021-2162225"/>
        <s v="AZ-2021-755831"/>
        <s v="AZ-2021-7074618"/>
        <s v="BN-2021-1199196"/>
        <s v="AZ-2021-8360642"/>
        <s v="AZ-2021-6948264"/>
        <s v="BN-2021-889802"/>
        <s v="AZ-2021-8383284"/>
        <s v="AZ-2021-4737507"/>
        <s v="AZ-2021-2474005"/>
        <s v="AZ-2021-4689502"/>
        <s v="AZ-2021-3142223"/>
        <s v="AZ-2021-8139243"/>
        <s v="AZ-2021-1725990"/>
        <s v="BN-2021-9520844"/>
        <s v="AZ-2021-9033222"/>
        <s v="AZ-2021-1917836"/>
        <s v="AZ-2021-5458783"/>
        <s v="AZ-2021-2927479"/>
        <s v="BN-2021-7163306"/>
        <s v="AZ-2021-8161791"/>
        <s v="AZ-2021-1211955"/>
        <s v="AZ-2021-5111226"/>
        <s v="AZ-2021-6636163"/>
        <s v="BN-2021-746561"/>
        <s v="BN-2021-528810"/>
        <s v="AZ-2021-2312887"/>
        <s v="AZ-2021-2794023"/>
        <s v="AZ-2021-9280620"/>
        <s v="AZ-2021-8838636"/>
        <s v="AZ-2021-4001460"/>
        <s v="AZ-2021-4309368"/>
        <s v="AZ-2021-6122877"/>
        <s v="AZ-2021-5683679"/>
        <s v="BN-2021-5107486"/>
        <s v="AZ-2021-9842904"/>
        <s v="AZ-2021-9877941"/>
        <s v="AZ-2021-4301182"/>
        <s v="AZ-2021-1368588"/>
        <s v="AZ-2021-4721173"/>
        <s v="AZ-2021-2111438"/>
        <s v="AZ-2021-7006260"/>
        <s v="AZ-2021-1376512"/>
        <s v="AZ-2021-8624401"/>
        <s v="AZ-2021-3963100"/>
        <s v="AZ-2021-2036266"/>
        <s v="AZ-2021-5643375"/>
        <s v="AZ-2021-6800443"/>
        <s v="AZ-2021-9151069"/>
        <s v="AZ-2021-8445790"/>
        <s v="BN-2021-1977946"/>
        <s v="BN-2021-6927088"/>
        <s v="BN-2021-3731561"/>
        <s v="AZ-2021-8712003"/>
        <s v="AZ-2021-6302764"/>
        <s v="AZ-2021-587420"/>
        <s v="AZ-2021-7342591"/>
        <s v="AZ-2021-9502186"/>
        <s v="AZ-2021-7903596"/>
        <s v="AZ-2021-9717790"/>
        <s v="AZ-2021-989352"/>
        <s v="AZ-2021-5833673"/>
        <s v="AZ-2021-5306742"/>
        <s v="AZ-2021-7317179"/>
        <s v="AZ-2021-7570613"/>
        <s v="AZ-2021-5539829"/>
        <s v="AZ-2021-5029769"/>
        <s v="BN-2021-1382907"/>
        <s v="AZ-2021-6450064"/>
        <s v="BN-2021-6544742"/>
        <s v="AZ-2021-1668042"/>
        <s v="AZ-2021-9861986"/>
        <s v="AZ-2021-1900588"/>
        <s v="AZ-2021-5054484"/>
        <s v="BN-2021-2157928"/>
        <s v="AZ-2021-3680670"/>
        <s v="AZ-2021-9730235"/>
        <s v="AZ-2021-3949241"/>
        <s v="AZ-2021-2266465"/>
        <s v="AZ-2021-6417949"/>
        <s v="AZ-2021-1527554"/>
        <s v="AZ-2021-9144577"/>
        <s v="BN-2021-8197561"/>
        <s v="AZ-2021-4462556"/>
        <s v="AZ-2021-4238968"/>
        <s v="BN-2021-2516957"/>
        <s v="BN-2021-5457641"/>
        <s v="AZ-2021-219349"/>
        <s v="AZ-2021-2204444"/>
        <s v="AZ-2021-2437220"/>
        <s v="AZ-2021-1244068"/>
        <s v="AZ-2021-6937323"/>
        <s v="AZ-2021-8231031"/>
        <s v="BN-2021-7528066"/>
        <s v="AZ-2021-4962412"/>
        <s v="AZ-2021-40070"/>
        <s v="AZ-2021-9496816"/>
        <s v="BN-2021-6206755"/>
        <s v="AZ-2021-9718437"/>
        <s v="AZ-2021-5987890"/>
        <s v="AZ-2021-5900353"/>
        <s v="AZ-2021-327406"/>
        <s v="AZ-2021-5109758"/>
        <s v="AZ-2021-4525210"/>
        <s v="AZ-2021-3145442"/>
        <s v="BN-2021-4461629"/>
        <s v="AZ-2021-6437122"/>
        <s v="BN-2021-893797"/>
        <s v="AZ-2021-6514734"/>
        <s v="AZ-2021-267160"/>
        <s v="AZ-2021-7607694"/>
        <s v="AZ-2021-2169586"/>
        <s v="AZ-2021-6538"/>
        <s v="BN-2021-2967589"/>
        <s v="AZ-2021-4243411"/>
        <s v="BN-2021-7163179"/>
        <s v="AZ-2021-6362222"/>
        <s v="BN-2021-804810"/>
        <s v="AZ-2021-5013285"/>
        <s v="AZ-2021-8108569"/>
        <s v="AZ-2021-5098610"/>
        <s v="AZ-2021-4345897"/>
        <s v="AZ-2021-5944136"/>
        <s v="AZ-2021-1203814"/>
        <s v="AZ-2021-8122695"/>
        <s v="AZ-2021-6301171"/>
        <s v="AZ-2021-9080857"/>
        <s v="AZ-2021-9283365"/>
        <s v="AZ-2021-588025"/>
        <s v="AZ-2021-5864378"/>
        <s v="BN-2021-6003171"/>
        <s v="BN-2021-397330"/>
        <s v="BN-2021-8437019"/>
        <s v="BN-2021-2755077"/>
        <s v="BN-2021-5868311"/>
        <s v="AZ-2021-971860"/>
        <s v="AZ-2021-3923092"/>
        <s v="AZ-2021-9453292"/>
        <s v="BN-2021-9125930"/>
        <s v="AZ-2021-2465655"/>
        <s v="AZ-2021-706916"/>
        <s v="BN-2021-48132"/>
        <s v="AZ-2021-3807660"/>
        <s v="AZ-2021-9231004"/>
        <s v="AZ-2021-4775573"/>
        <s v="AZ-2021-5022500"/>
        <s v="AZ-2021-6415803"/>
        <s v="AZ-2021-7749449"/>
        <s v="AZ-2021-4637331"/>
        <s v="AZ-2021-7626927"/>
        <s v="BN-2021-583958"/>
        <s v="AZ-2021-125479"/>
        <s v="AZ-2021-9258078"/>
        <s v="AZ-2021-8617478"/>
        <s v="AZ-2021-9673280"/>
        <s v="AZ-2021-8057502"/>
        <s v="AZ-2021-7994697"/>
        <s v="AZ-2021-3367178"/>
        <s v="AZ-2021-3627184"/>
        <s v="BN-2021-9375572"/>
        <s v="AZ-2021-3156209"/>
        <s v="AZ-2021-699098"/>
        <s v="AZ-2021-360970"/>
        <s v="AZ-2021-4362020"/>
        <s v="AZ-2021-6711717"/>
        <s v="AZ-2021-3983168"/>
        <s v="AZ-2021-9907"/>
        <s v="AZ-2021-2134224"/>
        <s v="BN-2021-2153787"/>
        <s v="AZ-2021-3483098"/>
        <s v="AZ-2021-6802973"/>
        <s v="AZ-2021-2678161"/>
        <s v="AZ-2021-9545933"/>
        <s v="AZ-2021-7710840"/>
        <s v="AZ-2021-9827479"/>
        <s v="AZ-2021-9938365"/>
        <s v="AZ-2021-3088636"/>
        <s v="BN-2021-441704"/>
        <s v="BN-2021-6837899"/>
        <s v="AZ-2021-2709620"/>
        <s v="AZ-2021-5637964"/>
        <s v="AZ-2021-4468276"/>
        <s v="AZ-2021-6138648"/>
        <s v="BN-2021-7934159"/>
        <s v="AZ-2021-6548311"/>
        <s v="AZ-2021-1146430"/>
        <s v="AZ-2021-7006119"/>
        <s v="AZ-2021-8795323"/>
        <s v="AZ-2021-3352012"/>
        <s v="AZ-2021-6244362"/>
        <s v="AZ-2021-8774500"/>
        <s v="BN-2021-4285479"/>
        <s v="AZ-2021-343563"/>
        <s v="AZ-2021-7431618"/>
        <s v="AZ-2021-8633659"/>
        <s v="AZ-2021-8367272"/>
        <s v="BN-2021-5104816"/>
        <s v="AZ-2021-4874809"/>
        <s v="AZ-2021-5974172"/>
        <s v="AZ-2021-6053610"/>
        <s v="AZ-2021-8131512"/>
        <s v="BN-2021-5022236"/>
        <s v="AZ-2021-5337437"/>
        <s v="AZ-2021-4627833"/>
        <s v="AZ-2021-2582964"/>
        <s v="AZ-2021-649774"/>
        <s v="BN-2021-9068340"/>
        <s v="BN-2021-2488199"/>
        <s v="AZ-2021-1568579"/>
        <s v="AZ-2021-4520943"/>
        <s v="BN-2021-5978762"/>
        <s v="BN-2021-1963418"/>
        <s v="AZ-2021-4878818"/>
        <s v="AZ-2021-4284308"/>
        <s v="AZ-2021-2526896"/>
        <s v="AZ-2021-183270"/>
        <s v="AZ-2021-9549607"/>
        <s v="AZ-2021-6510557"/>
        <s v="AZ-2021-9485550"/>
        <s v="AZ-2021-9591675"/>
        <s v="AZ-2021-4330374"/>
        <s v="BN-2021-8532201"/>
        <s v="AZ-2021-866971"/>
        <s v="BN-2021-9131358"/>
        <s v="AZ-2021-3893358"/>
        <s v="AZ-2021-5532307"/>
        <s v="BN-2021-9871283"/>
        <s v="AZ-2021-906289"/>
        <s v="BN-2021-2045874"/>
        <s v="BN-2021-6886875"/>
        <s v="AZ-2021-5932628"/>
        <s v="AZ-2021-5248239"/>
        <s v="AZ-2021-9510969"/>
        <s v="BN-2021-6154570"/>
        <s v="AZ-2021-5548332"/>
        <s v="AZ-2021-8493783"/>
        <s v="AZ-2021-2914891"/>
        <s v="AZ-2021-7137093"/>
        <s v="AZ-2021-9746580"/>
        <s v="AZ-2021-1483452"/>
        <s v="AZ-2021-2857120"/>
        <s v="AZ-2021-6875037"/>
        <s v="AZ-2021-2185600"/>
        <s v="AZ-2021-8277414"/>
        <s v="AZ-2021-7300382"/>
        <s v="AZ-2021-9188283"/>
        <s v="BN-2021-9881069"/>
        <s v="AZ-2021-8689698"/>
        <s v="AZ-2021-9221465"/>
        <s v="AZ-2021-8064261"/>
        <s v="AZ-2021-7036951"/>
        <s v="BN-2021-80695"/>
        <s v="AZ-2021-576501"/>
        <s v="AZ-2021-7001055"/>
        <s v="AZ-2021-6796534"/>
        <s v="BN-2021-6883995"/>
        <s v="AZ-2021-8090289"/>
        <s v="AZ-2021-8019814"/>
        <s v="AZ-2021-8958085"/>
        <s v="AZ-2021-5213862"/>
        <s v="BN-2021-6854769"/>
        <s v="AZ-2021-7058808"/>
        <s v="AZ-2021-2963078"/>
        <s v="BN-2021-4141546"/>
        <s v="AZ-2021-6224487"/>
        <s v="AZ-2021-6085287"/>
        <s v="AZ-2021-6920962"/>
        <s v="AZ-2021-4349254"/>
        <s v="AZ-2021-7982799"/>
        <s v="AZ-2021-3881285"/>
        <s v="AZ-2021-7409274"/>
        <s v="AZ-2021-3224122"/>
        <s v="AZ-2021-8859377"/>
        <s v="AZ-2021-8477787"/>
        <s v="AZ-2021-9393754"/>
        <s v="AZ-2021-2901079"/>
        <s v="AZ-2021-244740"/>
        <s v="AZ-2021-2243804"/>
        <s v="BN-2021-1501902"/>
        <s v="AZ-2021-2853568"/>
        <s v="AZ-2021-6557356"/>
        <s v="BN-2021-2413609"/>
        <s v="AZ-2021-6514134"/>
        <s v="AZ-2021-5794364"/>
        <s v="AZ-2021-5949310"/>
        <s v="BN-2021-2943018"/>
        <s v="BN-2021-3222447"/>
        <s v="AZ-2021-6541057"/>
        <s v="AZ-2021-9606437"/>
        <s v="AZ-2021-9663287"/>
        <s v="AZ-2021-1283973"/>
        <s v="AZ-2021-9304713"/>
        <s v="AZ-2021-2341565"/>
        <s v="AZ-2021-4148381"/>
        <s v="BN-2021-3157910"/>
        <s v="AZ-2021-1288861"/>
        <s v="AZ-2021-8287659"/>
        <s v="AZ-2021-3620842"/>
        <s v="AZ-2021-8443460"/>
        <s v="AZ-2021-5656522"/>
        <s v="AZ-2021-3485300"/>
        <s v="AZ-2021-8568485"/>
        <s v="AZ-2021-2436002"/>
        <s v="BN-2021-8203726"/>
        <s v="AZ-2021-2848176"/>
        <s v="AZ-2021-5358584"/>
        <s v="AZ-2021-8622401"/>
        <s v="AZ-2021-4950789"/>
        <s v="AZ-2021-5670267"/>
        <s v="BN-2021-8115911"/>
        <s v="AZ-2021-3557634"/>
        <s v="BN-2021-2697575"/>
        <s v="AZ-2021-9398521"/>
        <s v="BN-2021-7296416"/>
        <s v="AZ-2021-6748917"/>
        <s v="AZ-2021-5931523"/>
        <s v="AZ-2021-2688830"/>
        <s v="AZ-2021-5998072"/>
        <s v="AZ-2021-8949269"/>
        <s v="AZ-2021-8620974"/>
        <s v="AZ-2021-1699821"/>
        <s v="AZ-2021-3148222"/>
        <s v="BN-2021-5896563"/>
        <s v="AZ-2021-1947609"/>
        <s v="AZ-2021-3569377"/>
        <s v="BN-2021-1210001"/>
        <s v="AZ-2021-627487"/>
        <s v="AZ-2021-4270780"/>
        <s v="AZ-2021-9330718"/>
        <s v="AZ-2021-5325504"/>
        <s v="AZ-2021-4640958"/>
        <s v="AZ-2021-9067941"/>
        <s v="AZ-2021-4421845"/>
        <s v="AZ-2021-7420821"/>
        <s v="AZ-2021-5523180"/>
        <s v="AZ-2021-6702716"/>
        <s v="AZ-2021-3873632"/>
        <s v="AZ-2021-7143819"/>
        <s v="BN-2021-8819107"/>
        <s v="AZ-2021-28182"/>
        <s v="AZ-2021-6987158"/>
        <s v="BN-2021-9886336"/>
        <s v="AZ-2021-4856261"/>
        <s v="AZ-2021-2011529"/>
        <s v="AZ-2021-1907055"/>
        <s v="BN-2021-9211723"/>
        <s v="AZ-2021-4105375"/>
        <s v="BN-2021-4445925"/>
        <s v="AZ-2021-9134300"/>
        <s v="AZ-2021-5637094"/>
        <s v="AZ-2021-4147824"/>
        <s v="BN-2021-8480413"/>
        <s v="AZ-2021-5937615"/>
        <s v="AZ-2021-7204222"/>
        <s v="AZ-2021-3001151"/>
        <s v="AZ-2021-8369315"/>
        <s v="AZ-2021-4015759"/>
        <s v="AZ-2021-3848149"/>
        <s v="AZ-2021-425562"/>
        <s v="AZ-2021-8455178"/>
        <s v="BN-2021-3395469"/>
        <s v="AZ-2021-7944566"/>
        <s v="BN-2021-8410367"/>
        <s v="AZ-2021-7004220"/>
        <s v="BN-2021-7023709"/>
        <s v="AZ-2021-5832264"/>
        <s v="AZ-2021-1683748"/>
        <s v="AZ-2021-1014615"/>
        <s v="AZ-2021-7130503"/>
        <s v="AZ-2021-7396799"/>
        <s v="AZ-2021-1571444"/>
        <s v="AZ-2021-9573927"/>
        <s v="BN-2021-3206993"/>
        <s v="AZ-2021-1179827"/>
        <s v="AZ-2021-6383663"/>
        <s v="AZ-2021-2482135"/>
        <s v="BN-2021-8844888"/>
        <s v="AZ-2021-4935792"/>
        <s v="AZ-2021-6147985"/>
        <s v="AZ-2021-5340788"/>
        <s v="AZ-2021-2506599"/>
        <s v="AZ-2021-4827275"/>
        <s v="BN-2021-8516545"/>
        <s v="AZ-2021-2248449"/>
        <s v="AZ-2021-5080329"/>
        <s v="AZ-2021-1305763"/>
        <s v="BN-2021-1634253"/>
        <s v="BN-2021-5329355"/>
        <s v="AZ-2021-4503125"/>
        <s v="AZ-2021-4958112"/>
        <s v="AZ-2021-3136343"/>
        <s v="AZ-2021-4514932"/>
        <s v="BN-2021-9987561"/>
        <s v="AZ-2021-5610868"/>
        <s v="AZ-2021-5119241"/>
        <s v="AZ-2021-9381162"/>
        <s v="AZ-2021-1639148"/>
        <s v="AZ-2021-4416490"/>
        <s v="AZ-2021-6499468"/>
        <s v="AZ-2021-3298349"/>
        <s v="AZ-2021-7533368"/>
        <s v="AZ-2021-3274770"/>
        <s v="AZ-2021-5949535"/>
        <s v="AZ-2021-9398373"/>
        <s v="AZ-2021-7719706"/>
        <s v="AZ-2021-2659520"/>
        <s v="AZ-2021-4599374"/>
        <s v="BN-2021-5717739"/>
        <s v="AZ-2021-2972067"/>
        <s v="AZ-2021-8513388"/>
        <s v="BN-2021-5190964"/>
        <s v="AZ-2021-9167748"/>
        <s v="AZ-2021-2721224"/>
        <s v="AZ-2021-1781904"/>
        <s v="AZ-2021-4313910"/>
        <s v="AZ-2021-7356315"/>
        <s v="AZ-2021-972809"/>
        <s v="AZ-2021-7378404"/>
        <s v="AZ-2021-9667532"/>
        <s v="BN-2021-2677709"/>
        <s v="AZ-2021-2534161"/>
        <s v="AZ-2021-6674334"/>
        <s v="AZ-2021-6261184"/>
        <s v="AZ-2021-5483858"/>
        <s v="AZ-2021-9588348"/>
        <s v="AZ-2021-8489982"/>
        <s v="AZ-2021-374373"/>
        <s v="AZ-2021-4750547"/>
        <s v="AZ-2021-709456"/>
        <s v="AZ-2021-2254265"/>
        <s v="AZ-2021-7162758"/>
        <s v="AZ-2021-9065398"/>
        <s v="BN-2021-8187001"/>
        <s v="AZ-2021-3867309"/>
        <s v="AZ-2021-2276631"/>
        <s v="AZ-2021-112796"/>
        <s v="AZ-2021-9969436"/>
        <s v="AZ-2021-2076679"/>
        <s v="AZ-2021-8348000"/>
        <s v="AZ-2021-412985"/>
        <s v="BN-2021-3241235"/>
        <s v="AZ-2021-1408349"/>
        <s v="BN-2021-8210403"/>
        <s v="AZ-2021-8607757"/>
        <s v="AZ-2021-1978378"/>
        <s v="AZ-2021-9012669"/>
        <s v="AZ-2021-2435925"/>
        <s v="AZ-2021-3751921"/>
        <s v="AZ-2021-1388656"/>
        <s v="AZ-2021-1414174"/>
        <s v="BN-2021-4388015"/>
        <s v="AZ-2021-8748241"/>
        <s v="AZ-2021-2690702"/>
        <s v="AZ-2021-2182228"/>
        <s v="AZ-2021-3926345"/>
        <s v="AZ-2021-9992531"/>
        <s v="AZ-2021-1036545"/>
        <s v="BN-2021-7517889"/>
        <s v="AZ-2021-9649532"/>
        <s v="AZ-2021-2573361"/>
        <s v="AZ-2021-1229971"/>
        <s v="BN-2021-8861319"/>
        <s v="AZ-2021-3688598"/>
        <s v="BN-2021-7723216"/>
        <s v="AZ-2021-8751225"/>
        <s v="BN-2021-9076931"/>
        <s v="BN-2021-6509529"/>
        <s v="AZ-2021-6337474"/>
        <s v="AZ-2021-1738409"/>
        <s v="AZ-2021-4327909"/>
        <s v="AZ-2021-8676684"/>
        <s v="AZ-2021-6379416"/>
        <s v="AZ-2021-4231059"/>
        <s v="AZ-2021-6143126"/>
        <s v="AZ-2021-7922182"/>
        <s v="AZ-2021-8882411"/>
        <s v="BN-2021-2505357"/>
        <s v="AZ-2021-5687918"/>
        <s v="AZ-2021-212873"/>
        <s v="BN-2021-1262066"/>
        <s v="AZ-2021-6399452"/>
        <s v="BN-2021-7972681"/>
        <s v="BN-2021-1607455"/>
        <s v="AZ-2021-6101031"/>
        <s v="AZ-2021-1301183"/>
        <s v="AZ-2021-4304749"/>
        <s v="AZ-2021-6408423"/>
        <s v="BN-2021-5550345"/>
        <s v="AZ-2021-5834532"/>
        <s v="BN-2021-3574663"/>
        <s v="AZ-2021-4953096"/>
        <s v="AZ-2021-584575"/>
        <s v="AZ-2021-6776872"/>
        <s v="BN-2021-6699352"/>
        <s v="AZ-2021-860383"/>
        <s v="AZ-2021-4983076"/>
        <s v="AZ-2021-885616"/>
        <s v="BN-2021-4841174"/>
        <s v="BN-2021-2970866"/>
        <s v="AZ-2021-8981148"/>
        <s v="AZ-2021-6030964"/>
        <s v="AZ-2021-3387744"/>
        <s v="AZ-2021-9800622"/>
        <s v="AZ-2021-8046606"/>
        <s v="BN-2021-6614277"/>
        <s v="AZ-2021-1998308"/>
        <s v="AZ-2021-5420314"/>
        <s v="AZ-2021-2101736"/>
        <s v="AZ-2021-3911329"/>
        <s v="AZ-2021-7581028"/>
        <s v="AZ-2021-6535655"/>
        <s v="AZ-2021-4414400"/>
        <s v="AZ-2021-9757987"/>
        <s v="AZ-2021-1321075"/>
        <s v="AZ-2021-2380207"/>
        <s v="AZ-2021-4881884"/>
        <s v="BN-2021-6936779"/>
        <s v="AZ-2021-3357605"/>
        <s v="BN-2021-9441489"/>
        <s v="AZ-2021-3021491"/>
        <s v="AZ-2021-8635994"/>
        <s v="BN-2021-3010775"/>
        <s v="BN-2021-9278672"/>
        <s v="AZ-2021-9777837"/>
        <s v="AZ-2021-1690720"/>
        <s v="AZ-2021-6968684"/>
        <s v="AZ-2021-9773289"/>
        <s v="BN-2021-4811431"/>
        <s v="AZ-2021-3097789"/>
        <s v="BN-2021-4083449"/>
        <s v="AZ-2021-1307141"/>
        <s v="AZ-2021-842018"/>
        <s v="AZ-2021-2736729"/>
        <s v="BN-2021-3933784"/>
        <s v="AZ-2021-7918506"/>
        <s v="BN-2021-5560836"/>
        <s v="AZ-2021-4267689"/>
        <s v="AZ-2021-7542722"/>
        <s v="AZ-2021-764808"/>
        <s v="AZ-2021-5249533"/>
        <s v="BN-2021-9324340"/>
        <s v="AZ-2021-7588631"/>
        <s v="AZ-2021-9185602"/>
        <s v="AZ-2021-6736860"/>
        <s v="BN-2021-5989900"/>
        <s v="AZ-2021-2764499"/>
        <s v="AZ-2021-5712396"/>
        <s v="AZ-2021-5176501"/>
        <s v="BN-2021-6417134"/>
        <s v="BN-2021-2717861"/>
        <s v="AZ-2021-8435780"/>
        <s v="BN-2021-2085562"/>
        <s v="AZ-2021-9352231"/>
        <s v="AZ-2021-8218770"/>
        <s v="AZ-2021-7698467"/>
        <s v="BN-2021-132912"/>
        <s v="AZ-2021-5743431"/>
        <s v="AZ-2021-200984"/>
        <s v="AZ-2021-1059727"/>
        <s v="AZ-2021-7212941"/>
        <s v="BN-2021-7214876"/>
        <s v="BN-2021-3793462"/>
        <s v="AZ-2021-8987528"/>
        <s v="AZ-2021-2994768"/>
        <s v="AZ-2021-1278539"/>
        <s v="AZ-2021-8862590"/>
        <s v="AZ-2021-6795537"/>
        <s v="BN-2021-5478479"/>
        <s v="BN-2021-7936258"/>
        <s v="AZ-2021-6788616"/>
        <s v="AZ-2021-2357064"/>
        <s v="AZ-2021-2267940"/>
        <s v="AZ-2021-1894900"/>
        <s v="AZ-2021-2014135"/>
        <s v="AZ-2021-5416676"/>
        <s v="AZ-2021-4505050"/>
        <s v="AZ-2021-7546171"/>
        <s v="AZ-2021-1255477"/>
        <s v="AZ-2021-6657478"/>
        <s v="BN-2021-9455673"/>
        <s v="AZ-2021-5850386"/>
        <s v="AZ-2021-1235765"/>
        <s v="BN-2021-7314107"/>
        <s v="AZ-2021-2566015"/>
        <s v="AZ-2021-1317735"/>
        <s v="AZ-2021-424654"/>
        <s v="BN-2021-2588194"/>
        <s v="AZ-2021-3515290"/>
        <s v="AZ-2021-5227622"/>
        <s v="AZ-2021-2203861"/>
        <s v="BN-2021-6158270"/>
        <s v="AZ-2021-3075168"/>
        <s v="AZ-2021-4133988"/>
        <s v="AZ-2021-1448601"/>
        <s v="BN-2021-1094038"/>
        <s v="BN-2021-3350047"/>
        <s v="AZ-2021-5776875"/>
        <s v="BN-2021-2633333"/>
        <s v="AZ-2021-186027"/>
        <s v="AZ-2021-8194857"/>
        <s v="AZ-2021-1372468"/>
        <s v="BN-2021-7615077"/>
        <s v="AZ-2021-9263233"/>
        <s v="AZ-2021-5465324"/>
        <s v="BN-2021-1620263"/>
        <s v="AZ-2021-1313420"/>
        <s v="AZ-2021-5702872"/>
        <s v="AZ-2021-7312557"/>
        <s v="AZ-2021-8869856"/>
        <s v="AZ-2021-6105265"/>
        <s v="AZ-2021-4187412"/>
        <s v="AZ-2021-5292560"/>
        <s v="AZ-2021-7735459"/>
        <s v="AZ-2021-2429126"/>
        <s v="AZ-2021-990166"/>
        <s v="AZ-2021-1245040"/>
        <s v="AZ-2021-9000546"/>
        <s v="AZ-2021-890356"/>
        <s v="BN-2021-7058258"/>
        <s v="AZ-2021-3293484"/>
        <s v="AZ-2021-6063955"/>
        <s v="AZ-2021-1579210"/>
        <s v="AZ-2021-1025501"/>
        <s v="AZ-2021-6141495"/>
        <s v="AZ-2021-3461507"/>
        <s v="AZ-2021-6181166"/>
        <s v="AZ-2021-9354071"/>
        <s v="AZ-2021-3198739"/>
        <s v="AZ-2021-8659278"/>
        <s v="BN-2021-6314104"/>
        <s v="AZ-2021-4915584"/>
        <s v="AZ-2021-796165"/>
        <s v="BN-2021-3917752"/>
        <s v="AZ-2021-686956"/>
        <s v="AZ-2021-6371048"/>
        <s v="AZ-2021-61597"/>
        <s v="AZ-2021-6552361"/>
        <s v="AZ-2021-5970660"/>
        <s v="AZ-2021-5007894"/>
        <s v="AZ-2021-6313494"/>
        <s v="AZ-2021-7290380"/>
        <s v="BN-2021-9926490"/>
        <s v="AZ-2021-5999783"/>
        <s v="AZ-2021-9571579"/>
        <s v="AZ-2021-7691747"/>
        <s v="BN-2021-2606069"/>
        <s v="AZ-2021-6062232"/>
        <s v="AZ-2021-8159608"/>
        <s v="AZ-2021-7146719"/>
        <s v="BN-2021-7226862"/>
        <s v="AZ-2021-405028"/>
        <s v="AZ-2021-8207350"/>
        <s v="AZ-2021-8301856"/>
        <s v="AZ-2021-4266706"/>
        <s v="AZ-2021-8213331"/>
        <s v="AZ-2021-4092169"/>
        <s v="AZ-2021-7322131"/>
        <s v="AZ-2021-4134876"/>
        <s v="BN-2021-3803426"/>
        <s v="AZ-2021-5696844"/>
        <s v="BN-2021-407737"/>
        <s v="BN-2021-3470282"/>
        <s v="BN-2021-1505908"/>
        <s v="AZ-2021-281337"/>
        <s v="BN-2021-2678087"/>
        <s v="BN-2021-8249195"/>
        <s v="AZ-2021-881740"/>
        <s v="AZ-2021-7397368"/>
        <s v="AZ-2021-9091155"/>
        <s v="BN-2021-2852434"/>
        <s v="AZ-2021-6132734"/>
        <s v="BN-2021-5807388"/>
        <s v="AZ-2021-9006218"/>
        <s v="BN-2021-8558415"/>
        <s v="AZ-2021-1444287"/>
        <s v="AZ-2021-135124"/>
        <s v="AZ-2021-9306812"/>
        <s v="BN-2021-2514877"/>
        <s v="AZ-2021-1120520"/>
        <s v="BN-2021-8485680"/>
        <s v="AZ-2021-5945845"/>
        <s v="BN-2021-3695391"/>
        <s v="AZ-2021-2468600"/>
        <s v="AZ-2021-6980084"/>
        <s v="AZ-2021-3326917"/>
        <s v="AZ-2021-1311863"/>
        <s v="AZ-2021-242926"/>
        <s v="AZ-2021-7597474"/>
        <s v="AZ-2021-4982500"/>
        <s v="AZ-2021-8803933"/>
        <s v="AZ-2021-7943122"/>
        <s v="BN-2021-2735217"/>
        <s v="AZ-2021-2010603"/>
        <s v="BN-2021-1829303"/>
        <s v="AZ-2021-4780772"/>
        <s v="AZ-2021-684636"/>
        <s v="AZ-2021-2890966"/>
        <s v="AZ-2021-7287311"/>
        <s v="AZ-2021-7462248"/>
        <s v="BN-2021-6496394"/>
        <s v="BN-2021-4955166"/>
        <s v="BN-2021-4370174"/>
        <s v="AZ-2021-6322927"/>
        <s v="AZ-2021-7204904"/>
        <s v="AZ-2021-2652183"/>
        <s v="AZ-2021-3656949"/>
        <s v="AZ-2021-6529496"/>
        <s v="AZ-2021-2671803"/>
        <s v="AZ-2021-82677"/>
        <s v="AZ-2021-8017533"/>
        <s v="AZ-2021-1274934"/>
        <s v="AZ-2021-8603182"/>
        <s v="AZ-2021-2294363"/>
        <s v="AZ-2021-8946887"/>
        <s v="AZ-2021-7600206"/>
        <s v="AZ-2021-8348952"/>
        <s v="AZ-2021-9517506"/>
        <s v="AZ-2021-696326"/>
        <s v="AZ-2021-6565127"/>
        <s v="BN-2021-6637489"/>
        <s v="AZ-2021-4756629"/>
        <s v="AZ-2021-6593981"/>
        <s v="AZ-2021-388293"/>
        <s v="AZ-2021-7044470"/>
        <s v="AZ-2021-3127336"/>
        <s v="AZ-2021-1917714"/>
        <s v="AZ-2021-5802443"/>
        <s v="AZ-2021-6873105"/>
        <s v="AZ-2021-6686311"/>
        <s v="AZ-2021-1958192"/>
        <s v="BN-2021-6039695"/>
        <s v="AZ-2021-2020686"/>
        <s v="AZ-2021-2791278"/>
        <s v="AZ-2021-7312978"/>
        <s v="AZ-2021-4071226"/>
        <s v="AZ-2021-1362722"/>
        <s v="BN-2021-717588"/>
        <s v="AZ-2021-2605178"/>
        <s v="AZ-2021-6551500"/>
        <s v="AZ-2021-3692060"/>
        <s v="AZ-2021-9665957"/>
        <s v="AZ-2021-7261942"/>
        <s v="AZ-2021-2587555"/>
        <s v="AZ-2021-2986010"/>
        <s v="BN-2021-8418057"/>
        <s v="AZ-2021-9489930"/>
        <s v="AZ-2021-2847"/>
        <s v="AZ-2021-5020127"/>
        <s v="AZ-2021-4503283"/>
        <s v="AZ-2021-6800942"/>
        <s v="AZ-2021-7421576"/>
        <s v="AZ-2021-156529"/>
        <s v="AZ-2021-2558341"/>
        <s v="AZ-2021-708571"/>
        <s v="AZ-2021-6220959"/>
        <s v="BN-2021-1315378"/>
        <s v="AZ-2021-3220222"/>
        <s v="AZ-2021-1741876"/>
        <s v="AZ-2021-6121627"/>
        <s v="AZ-2021-6440318"/>
        <s v="AZ-2021-4386533"/>
        <s v="AZ-2021-6334025"/>
        <s v="AZ-2021-7662993"/>
        <s v="AZ-2021-8044431"/>
        <s v="BN-2021-236928"/>
        <s v="AZ-2021-514830"/>
        <s v="BN-2021-333027"/>
        <s v="AZ-2021-7453439"/>
        <s v="AZ-2021-467128"/>
        <s v="BN-2021-5879462"/>
        <s v="AZ-2021-1510568"/>
        <s v="AZ-2021-9057742"/>
        <s v="AZ-2021-6085124"/>
        <s v="AZ-2021-1673831"/>
        <s v="AZ-2021-2377815"/>
        <s v="AZ-2021-6411622"/>
        <s v="AZ-2021-6438316"/>
        <s v="AZ-2021-9345713"/>
        <s v="AZ-2021-5764612"/>
        <s v="AZ-2021-4450786"/>
        <s v="AZ-2021-7868925"/>
        <s v="AZ-2021-5467266"/>
        <s v="AZ-2021-3225863"/>
        <s v="AZ-2021-8343669"/>
        <s v="BN-2021-2815827"/>
        <s v="AZ-2021-3733101"/>
        <s v="AZ-2021-9884020"/>
        <s v="AZ-2021-7222036"/>
        <s v="AZ-2021-5004800"/>
        <s v="AZ-2021-4420211"/>
        <s v="AZ-2021-4888729"/>
        <s v="AZ-2021-8622120"/>
        <s v="AZ-2021-8670779"/>
        <s v="BN-2021-2477715"/>
        <s v="BN-2021-4478549"/>
        <s v="AZ-2021-4109586"/>
        <s v="AZ-2021-1150864"/>
        <s v="AZ-2021-1450841"/>
        <s v="AZ-2021-3232333"/>
        <s v="BN-2021-8862051"/>
        <s v="AZ-2021-2544170"/>
        <s v="BN-2021-3849014"/>
        <s v="BN-2021-833210"/>
        <s v="AZ-2021-8948027"/>
        <s v="AZ-2021-4382245"/>
        <s v="AZ-2021-1120035"/>
        <s v="AZ-2021-7291240"/>
        <s v="AZ-2021-8089824"/>
        <s v="AZ-2021-560367"/>
        <s v="AZ-2021-1703913"/>
        <s v="AZ-2021-4909261"/>
        <s v="BN-2021-6379006"/>
        <s v="BN-2021-8157732"/>
        <s v="AZ-2021-8483986"/>
        <s v="AZ-2021-1043489"/>
        <s v="AZ-2021-3160471"/>
        <s v="AZ-2021-3032452"/>
        <s v="AZ-2021-2070413"/>
        <s v="AZ-2021-9186564"/>
        <s v="AZ-2021-6557454"/>
        <s v="AZ-2021-4671281"/>
        <s v="AZ-2021-2343353"/>
        <s v="AZ-2021-8583368"/>
        <s v="BN-2021-2658555"/>
        <s v="AZ-2021-8732782"/>
        <s v="AZ-2021-5078982"/>
        <s v="AZ-2021-2667784"/>
        <s v="AZ-2021-8560588"/>
        <s v="BN-2021-6111017"/>
        <s v="AZ-2021-162732"/>
        <s v="AZ-2021-6016328"/>
        <s v="AZ-2021-2300894"/>
        <s v="AZ-2021-962697"/>
        <s v="AZ-2021-2709879"/>
        <s v="AZ-2021-4589605"/>
        <s v="AZ-2021-6928032"/>
        <s v="AZ-2021-4084641"/>
        <s v="BN-2021-8199935"/>
        <s v="AZ-2021-1921214"/>
        <s v="BN-2021-7382571"/>
        <s v="BN-2021-7852077"/>
        <s v="AZ-2021-8354954"/>
        <s v="AZ-2021-6980364"/>
        <s v="AZ-2021-3623970"/>
        <s v="AZ-2021-215072"/>
        <s v="AZ-2021-6241714"/>
        <s v="AZ-2021-2047593"/>
        <s v="AZ-2021-6943804"/>
        <s v="AZ-2021-577789"/>
        <s v="BN-2021-1962674"/>
        <s v="BN-2021-2144250"/>
        <s v="AZ-2021-5024035"/>
        <s v="BN-2021-6882863"/>
        <s v="BN-2021-8091921"/>
        <s v="BN-2021-9324448"/>
        <s v="AZ-2021-8597747"/>
        <s v="AZ-2021-5049068"/>
        <s v="BN-2021-3585315"/>
        <s v="AZ-2021-2353394"/>
        <s v="AZ-2021-8602131"/>
        <s v="BN-2021-3586585"/>
        <s v="BN-2021-2008783"/>
        <s v="BN-2021-603818"/>
        <s v="AZ-2021-3314064"/>
        <s v="AZ-2021-5796151"/>
        <s v="AZ-2021-5719967"/>
        <s v="AZ-2021-2259451"/>
        <s v="AZ-2021-214394"/>
        <s v="AZ-2021-1085752"/>
        <s v="AZ-2021-5129738"/>
        <s v="BN-2021-9709500"/>
        <s v="AZ-2021-3256885"/>
        <s v="AZ-2021-4155964"/>
        <s v="AZ-2021-9630645"/>
        <s v="BN-2021-7694817"/>
        <s v="AZ-2021-2753412"/>
        <s v="AZ-2021-3301955"/>
        <s v="AZ-2021-7720719"/>
        <s v="AZ-2021-9532879"/>
        <s v="AZ-2022-561709"/>
        <s v="BN-2022-6812331"/>
        <s v="AZ-2022-1954192"/>
        <s v="AZ-2022-3279788"/>
        <s v="AZ-2022-3079618"/>
        <s v="AZ-2022-3853517"/>
        <s v="AZ-2022-4825277"/>
        <s v="AZ-2022-3264915"/>
        <s v="BN-2022-585455"/>
        <s v="AZ-2022-1517512"/>
        <s v="AZ-2022-5722987"/>
        <s v="AZ-2022-5289299"/>
        <s v="AZ-2022-6537657"/>
        <s v="BN-2022-4967786"/>
        <s v="BN-2022-2460712"/>
        <s v="AZ-2022-3774339"/>
        <s v="AZ-2022-874376"/>
        <s v="AZ-2022-81293"/>
        <s v="BN-2022-6883974"/>
        <s v="BN-2022-6221889"/>
        <s v="AZ-2022-285574"/>
        <s v="AZ-2022-9888408"/>
        <s v="AZ-2022-4990754"/>
        <s v="BN-2022-3382775"/>
        <s v="AZ-2022-3013226"/>
        <s v="AZ-2022-8168742"/>
        <s v="AZ-2022-8935301"/>
        <s v="AZ-2022-7220794"/>
        <s v="AZ-2022-9468178"/>
        <s v="AZ-2022-2406788"/>
        <s v="AZ-2022-6107524"/>
        <s v="AZ-2022-2916681"/>
        <s v="AZ-2022-772338"/>
        <s v="AZ-2022-1954439"/>
        <s v="AZ-2022-5295692"/>
        <s v="AZ-2022-8636627"/>
        <s v="AZ-2022-7895228"/>
        <s v="BN-2022-3515566"/>
        <s v="AZ-2022-8970426"/>
        <s v="AZ-2022-8131624"/>
        <s v="AZ-2022-7123032"/>
        <s v="AZ-2022-241815"/>
        <s v="AZ-2022-2835554"/>
        <s v="AZ-2022-7801536"/>
        <s v="AZ-2022-6249694"/>
        <s v="BN-2022-1952726"/>
        <s v="AZ-2022-4295030"/>
        <s v="AZ-2022-7306180"/>
        <s v="AZ-2022-6147970"/>
        <s v="BN-2022-1799683"/>
        <s v="BN-2022-3037532"/>
        <s v="AZ-2022-17071"/>
        <s v="AZ-2022-2483272"/>
        <s v="AZ-2022-7416402"/>
        <s v="AZ-2022-7225808"/>
        <s v="AZ-2022-4160520"/>
        <s v="AZ-2022-8803055"/>
        <s v="AZ-2022-6273241"/>
        <s v="AZ-2022-6672718"/>
        <s v="AZ-2022-9065291"/>
        <s v="AZ-2022-6001342"/>
        <s v="BN-2022-7598465"/>
        <s v="AZ-2022-1191751"/>
        <s v="BN-2022-9936235"/>
        <s v="BN-2022-9473306"/>
        <s v="BN-2022-4902106"/>
        <s v="AZ-2022-9580273"/>
        <s v="AZ-2022-9742933"/>
        <s v="AZ-2022-327161"/>
        <s v="AZ-2022-7597862"/>
        <s v="BN-2022-3772513"/>
        <s v="BN-2022-9257992"/>
        <s v="AZ-2022-6360899"/>
        <s v="AZ-2022-6197467"/>
        <s v="AZ-2022-3145770"/>
        <s v="AZ-2022-2348996"/>
        <s v="AZ-2022-1235152"/>
        <s v="AZ-2022-9603730"/>
        <s v="BN-2022-9612123"/>
        <s v="AZ-2022-2339680"/>
        <s v="BN-2022-3491882"/>
        <s v="BN-2022-3043420"/>
        <s v="AZ-2022-1826212"/>
        <s v="AZ-2022-9284245"/>
        <s v="AZ-2022-3958582"/>
        <s v="AZ-2022-789686"/>
        <s v="AZ-2022-1092798"/>
        <s v="AZ-2022-3603664"/>
        <s v="AZ-2022-978460"/>
        <s v="AZ-2022-3770776"/>
        <s v="AZ-2022-4843798"/>
        <s v="AZ-2022-5889242"/>
        <s v="AZ-2022-8122105"/>
        <s v="AZ-2022-4015519"/>
        <s v="BN-2022-7098171"/>
        <s v="AZ-2022-1473813"/>
        <s v="AZ-2022-777252"/>
        <s v="AZ-2022-6041195"/>
        <s v="AZ-2022-783246"/>
        <s v="AZ-2022-4679554"/>
        <s v="AZ-2022-6826926"/>
        <s v="BN-2022-3711552"/>
        <s v="AZ-2022-7917041"/>
        <s v="AZ-2022-6943105"/>
        <s v="AZ-2022-19192"/>
        <s v="AZ-2022-3004222"/>
        <s v="AZ-2022-2131403"/>
        <s v="BN-2022-1772108"/>
        <s v="BN-2022-1317809"/>
        <s v="AZ-2022-8991506"/>
        <s v="AZ-2022-7416333"/>
        <s v="AZ-2022-6715732"/>
        <s v="AZ-2022-7615629"/>
        <s v="AZ-2022-6084917"/>
        <s v="BN-2022-3939293"/>
        <s v="AZ-2022-1466658"/>
        <s v="BN-2022-319061"/>
        <s v="AZ-2022-2889820"/>
        <s v="AZ-2022-6500467"/>
        <s v="BN-2022-8340437"/>
        <s v="AZ-2022-6884762"/>
        <s v="AZ-2022-1644192"/>
        <s v="AZ-2022-9954741"/>
        <s v="AZ-2022-3437856"/>
        <s v="AZ-2022-2860692"/>
        <s v="AZ-2022-3203712"/>
        <s v="AZ-2022-1490273"/>
        <s v="BN-2022-2534492"/>
        <s v="BN-2022-1575343"/>
        <s v="AZ-2022-4502269"/>
        <s v="BN-2022-3375705"/>
        <s v="AZ-2022-3985814"/>
        <s v="AZ-2022-9590613"/>
        <s v="AZ-2022-4525081"/>
        <s v="AZ-2022-5577510"/>
        <s v="AZ-2022-5335564"/>
        <s v="BN-2022-6168100"/>
        <s v="AZ-2022-656568"/>
        <s v="AZ-2022-6053931"/>
        <s v="BN-2022-2369995"/>
        <s v="BN-2022-5536187"/>
        <s v="AZ-2022-6379288"/>
        <s v="AZ-2022-3625438"/>
        <s v="AZ-2022-1239779"/>
        <s v="AZ-2022-1191224"/>
        <s v="BN-2022-5117024"/>
        <s v="AZ-2022-7929704"/>
        <s v="BN-2022-5951909"/>
        <s v="BN-2022-2462392"/>
        <s v="BN-2022-7262414"/>
        <s v="AZ-2022-2194070"/>
        <s v="AZ-2022-7578563"/>
        <s v="AZ-2022-1723403"/>
        <s v="AZ-2022-6846105"/>
        <s v="AZ-2022-6634288"/>
        <s v="BN-2022-3085945"/>
        <s v="BN-2022-5871078"/>
        <s v="AZ-2022-2672334"/>
        <s v="AZ-2022-8638233"/>
        <s v="AZ-2022-9583503"/>
        <s v="AZ-2022-6340236"/>
        <s v="AZ-2022-9560415"/>
        <s v="AZ-2022-3348489"/>
        <s v="AZ-2022-4258600"/>
        <s v="AZ-2022-3967797"/>
        <s v="AZ-2022-7020120"/>
        <s v="AZ-2022-9687341"/>
        <s v="AZ-2022-3387010"/>
        <s v="AZ-2022-4237223"/>
        <s v="AZ-2022-2604590"/>
        <s v="AZ-2022-3666609"/>
        <s v="AZ-2022-5479576"/>
        <s v="AZ-2022-2432395"/>
        <s v="AZ-2022-4803875"/>
        <s v="AZ-2022-1282413"/>
        <s v="AZ-2022-8796314"/>
        <s v="AZ-2022-139627"/>
        <s v="AZ-2022-1846606"/>
        <s v="BN-2022-291873"/>
        <s v="AZ-2022-6408237"/>
        <s v="AZ-2022-4649759"/>
        <s v="AZ-2022-4714590"/>
        <s v="AZ-2022-6368939"/>
        <s v="AZ-2022-1092628"/>
        <s v="AZ-2022-5151587"/>
        <s v="BN-2022-2854953"/>
        <s v="BN-2022-1493038"/>
        <s v="BN-2022-7233661"/>
        <s v="AZ-2022-2335509"/>
        <s v="AZ-2022-1144428"/>
        <s v="BN-2022-4795126"/>
        <s v="BN-2022-3961366"/>
        <s v="AZ-2022-9189061"/>
        <s v="AZ-2022-8582071"/>
        <s v="AZ-2022-8487214"/>
        <s v="AZ-2022-5228686"/>
        <s v="BN-2022-6482721"/>
        <s v="AZ-2022-6745557"/>
        <s v="BN-2022-9660071"/>
        <s v="AZ-2022-5410108"/>
        <s v="AZ-2022-9586532"/>
        <s v="BN-2022-2423414"/>
        <s v="AZ-2022-7988186"/>
        <s v="AZ-2022-1476167"/>
        <s v="AZ-2022-3980434"/>
        <s v="BN-2022-2531975"/>
        <s v="AZ-2022-9092874"/>
        <s v="AZ-2022-6229450"/>
        <s v="AZ-2022-786652"/>
        <s v="AZ-2022-4950235"/>
        <s v="AZ-2022-5151973"/>
        <s v="AZ-2022-9418749"/>
        <s v="AZ-2022-9440624"/>
        <s v="AZ-2022-3599759"/>
        <s v="BN-2022-8322857"/>
        <s v="AZ-2022-9683881"/>
        <s v="AZ-2022-995232"/>
        <s v="AZ-2022-9106967"/>
        <s v="BN-2022-4063586"/>
        <s v="AZ-2022-5778824"/>
        <s v="AZ-2022-2640603"/>
        <s v="AZ-2022-1181661"/>
        <s v="AZ-2022-5418007"/>
        <s v="BN-2022-6163592"/>
        <s v="AZ-2022-6896726"/>
        <s v="AZ-2022-1790715"/>
        <s v="AZ-2022-9044600"/>
        <s v="BN-2022-9956190"/>
        <s v="AZ-2022-6326220"/>
        <s v="AZ-2022-2056021"/>
        <s v="AZ-2022-1698292"/>
        <s v="AZ-2022-1058907"/>
        <s v="AZ-2022-5969019"/>
        <s v="AZ-2022-795523"/>
        <s v="BN-2022-4017957"/>
        <s v="BN-2022-4554837"/>
        <s v="AZ-2022-7397204"/>
        <s v="BN-2022-5575990"/>
        <s v="AZ-2022-8546369"/>
        <s v="AZ-2022-7256409"/>
        <s v="AZ-2022-1661689"/>
        <s v="BN-2022-3358594"/>
        <s v="BN-2022-7281135"/>
        <s v="AZ-2022-2987514"/>
        <s v="AZ-2022-7189649"/>
        <s v="AZ-2022-3500808"/>
        <s v="AZ-2022-9650132"/>
        <s v="AZ-2022-5598677"/>
        <s v="BN-2022-8509634"/>
        <s v="AZ-2022-3154737"/>
        <s v="AZ-2022-5692945"/>
        <s v="AZ-2022-2846196"/>
        <s v="AZ-2022-186904"/>
        <s v="AZ-2022-1320048"/>
        <s v="AZ-2022-6975089"/>
        <s v="AZ-2022-532333"/>
        <s v="AZ-2022-8184590"/>
        <s v="AZ-2022-2492440"/>
        <s v="BN-2022-277851"/>
        <s v="BN-2022-9322996"/>
        <s v="AZ-2022-9749362"/>
        <s v="AZ-2022-7035422"/>
        <s v="BN-2022-9635866"/>
        <s v="AZ-2022-5593703"/>
        <s v="BN-2022-9478365"/>
        <s v="AZ-2022-9774095"/>
        <s v="AZ-2022-8532434"/>
        <s v="AZ-2022-8812108"/>
        <s v="BN-2022-8046775"/>
        <s v="AZ-2022-7242450"/>
        <s v="AZ-2022-5519564"/>
        <s v="AZ-2022-3020492"/>
        <s v="AZ-2022-886827"/>
        <s v="AZ-2022-8902331"/>
        <s v="AZ-2022-175651"/>
        <s v="AZ-2022-1758207"/>
        <s v="AZ-2022-8284131"/>
        <s v="BN-2022-9271210"/>
        <s v="BN-2022-4759297"/>
        <s v="BN-2022-8493925"/>
        <s v="AZ-2022-9397794"/>
        <s v="AZ-2022-1833043"/>
        <s v="AZ-2022-1592554"/>
        <s v="AZ-2022-791703"/>
        <s v="AZ-2022-8986990"/>
        <s v="AZ-2022-5973940"/>
        <s v="BN-2022-7358344"/>
        <s v="AZ-2022-7046345"/>
        <s v="AZ-2022-5845365"/>
        <s v="AZ-2022-778430"/>
        <s v="BN-2022-1468237"/>
        <s v="BN-2022-45288"/>
        <s v="AZ-2022-9634517"/>
        <s v="AZ-2022-5960256"/>
        <s v="AZ-2022-1627961"/>
        <s v="AZ-2022-1803267"/>
        <s v="BN-2022-3140940"/>
        <s v="AZ-2022-8880439"/>
        <s v="AZ-2022-6878748"/>
        <s v="BN-2022-1489324"/>
        <s v="AZ-2022-6301419"/>
        <s v="AZ-2022-8480616"/>
        <s v="AZ-2022-2733980"/>
        <s v="BN-2022-9778057"/>
        <s v="AZ-2022-7453944"/>
        <s v="AZ-2022-1007120"/>
        <s v="BN-2022-4920125"/>
        <s v="AZ-2022-3159501"/>
        <s v="AZ-2022-5426715"/>
        <s v="BN-2022-1655185"/>
        <s v="AZ-2022-8489186"/>
        <s v="AZ-2022-7725232"/>
        <s v="BN-2022-6460657"/>
        <s v="AZ-2022-3540181"/>
        <s v="AZ-2022-1568727"/>
        <s v="AZ-2022-4295830"/>
        <s v="AZ-2022-6158544"/>
        <s v="BN-2022-2570912"/>
        <s v="AZ-2022-2583309"/>
        <s v="AZ-2022-9676120"/>
        <s v="BN-2022-1507316"/>
        <s v="BN-2022-5698928"/>
        <s v="AZ-2022-5299088"/>
        <s v="AZ-2022-5958487"/>
        <s v="BN-2022-8459769"/>
        <s v="AZ-2022-8562932"/>
        <s v="AZ-2022-7679425"/>
        <s v="AZ-2022-4524252"/>
        <s v="AZ-2022-1769606"/>
        <s v="AZ-2022-6407661"/>
        <s v="AZ-2022-3040435"/>
        <s v="AZ-2022-1861968"/>
        <s v="AZ-2022-6630320"/>
        <s v="AZ-2022-2291964"/>
        <s v="AZ-2022-462189"/>
        <s v="AZ-2022-8951189"/>
        <s v="AZ-2022-5567456"/>
        <s v="AZ-2022-1556718"/>
        <s v="AZ-2022-9904920"/>
        <s v="BN-2022-3985726"/>
        <s v="AZ-2022-8467172"/>
        <s v="AZ-2022-8899652"/>
        <s v="AZ-2022-5901455"/>
        <s v="AZ-2022-756508"/>
        <s v="BN-2022-2450854"/>
        <s v="AZ-2022-6041399"/>
        <s v="AZ-2022-2367501"/>
        <s v="AZ-2022-1948946"/>
        <s v="BN-2022-7160254"/>
        <s v="AZ-2022-5084567"/>
        <s v="AZ-2022-4414949"/>
        <s v="BN-2022-7390420"/>
        <s v="BN-2022-8871614"/>
        <s v="AZ-2022-1474181"/>
        <s v="BN-2022-3013563"/>
        <s v="AZ-2022-526283"/>
        <s v="AZ-2022-2981657"/>
        <s v="AZ-2022-6031845"/>
        <s v="AZ-2022-1114768"/>
        <s v="AZ-2022-9380952"/>
        <s v="AZ-2022-6019807"/>
        <s v="AZ-2022-2816978"/>
        <s v="AZ-2022-8090546"/>
        <s v="BN-2022-3618473"/>
        <s v="AZ-2022-2658996"/>
        <s v="AZ-2022-2510582"/>
        <s v="AZ-2022-9905195"/>
        <s v="AZ-2022-2478728"/>
        <s v="AZ-2022-2215737"/>
        <s v="AZ-2022-77046"/>
        <s v="AZ-2022-6235976"/>
        <s v="AZ-2022-6429468"/>
        <s v="BN-2022-2557638"/>
        <s v="AZ-2022-6710580"/>
        <s v="AZ-2022-7247090"/>
        <s v="AZ-2022-9550736"/>
        <s v="AZ-2022-6427379"/>
        <s v="AZ-2022-8568021"/>
        <s v="AZ-2022-8128242"/>
        <s v="AZ-2022-4220771"/>
        <s v="AZ-2022-3247933"/>
        <s v="AZ-2022-1406790"/>
        <s v="AZ-2022-8154802"/>
        <s v="AZ-2022-325624"/>
        <s v="AZ-2022-9876866"/>
        <s v="AZ-2022-5202108"/>
        <s v="AZ-2022-6950700"/>
        <s v="AZ-2022-6626996"/>
        <s v="AZ-2022-5335130"/>
        <s v="BN-2022-5799987"/>
        <s v="AZ-2022-2853843"/>
        <s v="AZ-2022-1308209"/>
        <s v="AZ-2022-221897"/>
        <s v="AZ-2022-6883963"/>
        <s v="AZ-2022-1043314"/>
        <s v="AZ-2022-4789346"/>
        <s v="AZ-2022-5829110"/>
        <s v="AZ-2022-5688152"/>
        <s v="AZ-2022-6597356"/>
        <s v="AZ-2022-9952627"/>
        <s v="AZ-2022-7447666"/>
        <s v="AZ-2022-6650288"/>
        <s v="AZ-2022-9821147"/>
        <s v="AZ-2022-4255691"/>
        <s v="AZ-2022-8916168"/>
        <s v="AZ-2022-2413956"/>
        <s v="AZ-2022-8687924"/>
        <s v="AZ-2022-6714214"/>
        <s v="AZ-2022-8536659"/>
        <s v="AZ-2022-2446526"/>
        <s v="AZ-2022-2805092"/>
        <s v="AZ-2022-208875"/>
        <s v="AZ-2022-9423386"/>
        <s v="AZ-2022-7702774"/>
        <s v="AZ-2022-7893156"/>
        <s v="AZ-2022-8101198"/>
        <s v="AZ-2022-1805424"/>
        <s v="AZ-2022-6526295"/>
        <s v="AZ-2022-2857176"/>
        <s v="AZ-2022-1353698"/>
        <s v="AZ-2022-1466197"/>
        <s v="AZ-2022-2277609"/>
        <s v="AZ-2022-6552559"/>
        <s v="AZ-2022-9575428"/>
        <s v="AZ-2022-6764855"/>
        <s v="AZ-2022-186386"/>
        <s v="AZ-2022-6264387"/>
        <s v="AZ-2022-2748286"/>
        <s v="AZ-2022-8090092"/>
        <s v="AZ-2022-2638814"/>
        <s v="AZ-2022-8498328"/>
        <s v="AZ-2022-313741"/>
        <s v="AZ-2022-7437787"/>
        <s v="AZ-2022-5429592"/>
        <s v="AZ-2022-7142751"/>
        <s v="AZ-2022-5722842"/>
        <s v="AZ-2022-5887026"/>
        <s v="BN-2022-5914359"/>
        <s v="BN-2022-8266627"/>
        <s v="AZ-2022-8203998"/>
        <s v="AZ-2022-7873209"/>
        <s v="AZ-2022-3811134"/>
        <s v="AZ-2022-5196501"/>
        <s v="BN-2022-4149729"/>
        <s v="AZ-2022-423825"/>
        <s v="AZ-2022-3848321"/>
        <s v="AZ-2022-4923095"/>
        <s v="AZ-2022-2533893"/>
        <s v="AZ-2022-1555448"/>
        <s v="AZ-2022-240841"/>
        <s v="BN-2022-7420129"/>
        <s v="BN-2022-2116035"/>
        <s v="AZ-2022-5667627"/>
        <s v="BN-2022-4240139"/>
        <s v="AZ-2022-7114093"/>
        <s v="AZ-2022-4039650"/>
        <s v="AZ-2022-986540"/>
        <s v="AZ-2022-8912005"/>
        <s v="AZ-2022-3031109"/>
        <s v="BN-2022-8981319"/>
        <s v="AZ-2022-5010364"/>
        <s v="AZ-2022-1785806"/>
        <s v="BN-2022-4787383"/>
        <s v="AZ-2022-1223291"/>
        <s v="AZ-2022-8648912"/>
        <s v="AZ-2022-9794319"/>
        <s v="BN-2022-7502802"/>
        <s v="AZ-2022-8737214"/>
        <s v="BN-2022-2311123"/>
        <s v="AZ-2022-2194395"/>
        <s v="AZ-2022-8770825"/>
        <s v="BN-2022-8840192"/>
        <s v="AZ-2022-6013408"/>
        <s v="AZ-2022-9229911"/>
        <s v="AZ-2022-1647261"/>
        <s v="AZ-2022-7363418"/>
        <s v="AZ-2022-2088036"/>
        <s v="AZ-2022-381698"/>
        <s v="AZ-2022-7156514"/>
        <s v="AZ-2022-4281843"/>
        <s v="AZ-2022-3302938"/>
        <s v="BN-2022-2056771"/>
        <s v="AZ-2022-4704527"/>
        <s v="BN-2022-9493182"/>
        <s v="AZ-2022-655850"/>
        <s v="AZ-2022-5554789"/>
        <s v="AZ-2022-3840915"/>
        <s v="AZ-2022-944918"/>
        <s v="BN-2022-6943244"/>
        <s v="AZ-2022-8492621"/>
        <s v="AZ-2022-2926551"/>
        <s v="AZ-2022-3184977"/>
        <s v="AZ-2022-5857850"/>
        <s v="AZ-2022-9292431"/>
        <s v="AZ-2022-2188891"/>
        <s v="AZ-2022-4484783"/>
        <s v="BN-2022-2088809"/>
        <s v="AZ-2022-4764451"/>
        <s v="AZ-2022-9815081"/>
        <s v="AZ-2022-2110602"/>
        <s v="AZ-2022-6497288"/>
        <s v="BN-2022-1458748"/>
        <s v="BN-2022-9564073"/>
        <s v="AZ-2022-533150"/>
        <s v="AZ-2022-3255631"/>
        <s v="AZ-2022-5157015"/>
        <s v="AZ-2022-3673606"/>
        <s v="AZ-2022-7427594"/>
        <s v="AZ-2022-1888707"/>
        <s v="AZ-2022-7106624"/>
        <s v="AZ-2022-3039763"/>
        <s v="AZ-2022-176207"/>
        <s v="AZ-2022-7614787"/>
        <s v="BN-2022-7312501"/>
        <s v="AZ-2022-5614288"/>
        <s v="AZ-2022-8488653"/>
        <s v="AZ-2022-8202914"/>
        <s v="AZ-2022-1270889"/>
        <s v="AZ-2022-4709921"/>
        <s v="AZ-2022-2210419"/>
        <s v="AZ-2022-4726682"/>
        <s v="BN-2022-4460556"/>
        <s v="AZ-2022-1627847"/>
        <s v="AZ-2022-8773911"/>
        <s v="BN-2022-8625232"/>
        <s v="AZ-2022-110527"/>
        <s v="AZ-2022-9538326"/>
        <s v="BN-2022-5409026"/>
        <s v="AZ-2022-6246493"/>
        <s v="AZ-2022-2427220"/>
        <s v="AZ-2022-9743631"/>
        <s v="BN-2022-6091035"/>
        <s v="AZ-2022-7540023"/>
        <s v="BN-2022-7867544"/>
        <s v="AZ-2022-3370172"/>
        <s v="AZ-2022-2661434"/>
        <s v="AZ-2022-6401061"/>
        <s v="AZ-2022-9433956"/>
        <s v="BN-2022-9995192"/>
        <s v="BN-2022-5088203"/>
        <s v="BN-2022-3416372"/>
        <s v="AZ-2022-4865312"/>
        <s v="AZ-2022-3888440"/>
        <s v="AZ-2022-3762374"/>
        <s v="AZ-2022-9712649"/>
        <s v="AZ-2022-8061862"/>
        <s v="AZ-2022-7906967"/>
        <s v="AZ-2022-2071548"/>
        <s v="AZ-2022-7090421"/>
        <s v="BN-2022-4805161"/>
        <s v="BN-2022-8433549"/>
        <s v="AZ-2022-7559848"/>
        <s v="AZ-2022-7709968"/>
        <s v="AZ-2022-399532"/>
        <s v="AZ-2022-9252618"/>
        <s v="BN-2022-5261213"/>
        <s v="AZ-2022-3822265"/>
        <s v="AZ-2022-7613436"/>
        <s v="BN-2022-9608893"/>
        <s v="AZ-2022-839784"/>
        <s v="AZ-2022-2763663"/>
        <s v="BN-2022-6469413"/>
        <s v="AZ-2022-7674132"/>
        <s v="BN-2022-2290642"/>
        <s v="AZ-2022-2800894"/>
        <s v="AZ-2022-586948"/>
        <s v="AZ-2022-1036259"/>
        <s v="BN-2022-2393314"/>
        <s v="BN-2022-7302833"/>
        <s v="AZ-2022-8976002"/>
        <s v="AZ-2022-275213"/>
        <s v="AZ-2022-7380286"/>
        <s v="AZ-2022-8512143"/>
        <s v="AZ-2022-8682388"/>
        <s v="AZ-2022-4257204"/>
        <s v="AZ-2022-4277891"/>
        <s v="AZ-2022-1993253"/>
        <s v="AZ-2022-6299049"/>
        <s v="AZ-2022-963453"/>
        <s v="AZ-2022-6791682"/>
        <s v="BN-2022-9861831"/>
        <s v="AZ-2022-3145112"/>
        <s v="AZ-2022-4696834"/>
        <s v="AZ-2022-5463403"/>
        <s v="BN-2022-5571092"/>
        <s v="AZ-2022-739354"/>
        <s v="AZ-2022-168273"/>
        <s v="AZ-2022-2300523"/>
        <s v="AZ-2022-2021789"/>
        <s v="AZ-2022-8335609"/>
        <s v="AZ-2022-1021956"/>
        <s v="AZ-2022-1538989"/>
        <s v="BN-2022-4616231"/>
        <s v="AZ-2022-729084"/>
        <s v="AZ-2022-4892329"/>
        <s v="AZ-2022-1343992"/>
        <s v="AZ-2022-7450631"/>
        <s v="AZ-2022-6271247"/>
        <s v="AZ-2022-2767190"/>
        <s v="BN-2022-3864024"/>
        <s v="AZ-2022-2584189"/>
        <s v="AZ-2022-6660694"/>
        <s v="AZ-2022-4467303"/>
        <s v="AZ-2022-2348970"/>
        <s v="BN-2022-6598534"/>
        <s v="AZ-2022-8438801"/>
        <s v="AZ-2022-9111247"/>
        <s v="AZ-2022-861955"/>
        <s v="AZ-2022-5584970"/>
        <s v="BN-2022-6245972"/>
        <s v="AZ-2022-3504387"/>
        <s v="AZ-2022-2752390"/>
        <s v="AZ-2022-2750080"/>
        <s v="BN-2022-7375739"/>
        <s v="AZ-2022-4871918"/>
        <s v="AZ-2022-9838410"/>
        <s v="AZ-2022-2897959"/>
        <s v="BN-2022-3518568"/>
        <s v="BN-2022-1557149"/>
        <s v="AZ-2022-5904203"/>
        <s v="AZ-2022-522884"/>
        <s v="AZ-2022-8294649"/>
        <s v="BN-2022-1328067"/>
        <s v="BN-2022-3915044"/>
        <s v="AZ-2022-4571565"/>
        <s v="AZ-2022-5473130"/>
        <s v="AZ-2022-1597164"/>
        <s v="AZ-2022-1976505"/>
        <s v="AZ-2022-302639"/>
        <s v="AZ-2022-6819161"/>
        <s v="BN-2022-6086541"/>
        <s v="AZ-2022-3374412"/>
        <s v="BN-2022-2153442"/>
        <s v="BN-2022-3084273"/>
        <s v="AZ-2022-6685609"/>
        <s v="BN-2022-388260"/>
        <s v="AZ-2022-6155335"/>
        <s v="AZ-2022-4321659"/>
        <s v="AZ-2022-651851"/>
        <s v="AZ-2022-9211150"/>
        <s v="AZ-2022-9141986"/>
        <s v="AZ-2022-3303023"/>
        <s v="AZ-2022-6926624"/>
        <s v="BN-2022-9212655"/>
        <s v="BN-2022-3197989"/>
        <s v="AZ-2022-3178451"/>
        <s v="AZ-2022-4634987"/>
        <s v="BN-2022-9982544"/>
        <s v="AZ-2022-6094082"/>
        <s v="BN-2022-9297622"/>
        <s v="AZ-2022-9876300"/>
        <s v="BN-2022-3359053"/>
        <s v="AZ-2022-9462955"/>
        <s v="AZ-2022-8677910"/>
        <s v="AZ-2022-6797948"/>
        <s v="AZ-2022-4668799"/>
        <s v="AZ-2022-49399"/>
        <s v="BN-2022-4964479"/>
        <s v="AZ-2022-4112918"/>
        <s v="AZ-2022-3152192"/>
        <s v="AZ-2022-2995713"/>
        <s v="AZ-2022-356444"/>
        <s v="AZ-2022-9026521"/>
        <s v="BN-2022-9900559"/>
        <s v="BN-2022-47251"/>
        <s v="BN-2022-4513142"/>
        <s v="BN-2022-6947599"/>
        <s v="AZ-2022-7795641"/>
        <s v="AZ-2022-4898591"/>
        <s v="AZ-2022-6244900"/>
        <s v="BN-2022-9289926"/>
        <s v="AZ-2022-8054390"/>
        <s v="AZ-2022-1447703"/>
        <s v="AZ-2022-5324394"/>
        <s v="AZ-2022-3146183"/>
        <s v="BN-2022-7005725"/>
        <s v="AZ-2022-3892421"/>
        <s v="AZ-2022-2002086"/>
        <s v="AZ-2022-5167139"/>
        <s v="BN-2022-2863458"/>
        <s v="AZ-2022-4019056"/>
        <s v="AZ-2022-8854182"/>
        <s v="AZ-2022-167426"/>
        <s v="BN-2022-5824025"/>
        <s v="AZ-2022-8533393"/>
        <s v="BN-2022-91476"/>
        <s v="AZ-2022-3393517"/>
        <s v="BN-2022-2645644"/>
        <s v="AZ-2022-5931184"/>
        <s v="AZ-2022-8696751"/>
        <s v="BN-2022-8933251"/>
        <s v="AZ-2022-3798193"/>
        <s v="AZ-2022-5935860"/>
        <s v="AZ-2022-5446211"/>
        <s v="AZ-2022-6397741"/>
        <s v="AZ-2022-3085077"/>
        <s v="AZ-2022-1020342"/>
        <s v="BN-2022-5307129"/>
        <s v="BN-2022-153112"/>
        <s v="BN-2022-9235525"/>
        <s v="AZ-2022-8531575"/>
        <s v="AZ-2022-115654"/>
        <s v="BN-2022-1551236"/>
        <s v="AZ-2022-183577"/>
        <s v="AZ-2022-9736684"/>
        <s v="AZ-2022-8967305"/>
        <s v="AZ-2022-4531843"/>
        <s v="BN-2022-8685864"/>
        <s v="AZ-2022-129299"/>
        <s v="AZ-2022-8849270"/>
        <s v="AZ-2022-8676068"/>
        <s v="AZ-2022-9133960"/>
        <s v="AZ-2022-6477857"/>
        <s v="AZ-2022-8438862"/>
        <s v="BN-2022-8744375"/>
        <s v="AZ-2022-2961810"/>
        <s v="BN-2022-3821323"/>
        <s v="AZ-2022-1957538"/>
        <s v="AZ-2022-4317243"/>
        <s v="BN-2022-1462193"/>
        <s v="AZ-2022-727040"/>
        <s v="AZ-2022-1240629"/>
        <s v="AZ-2022-3706282"/>
        <s v="BN-2022-2791040"/>
        <s v="AZ-2022-383147"/>
        <s v="BN-2022-8703611"/>
        <s v="BN-2022-7374900"/>
        <s v="AZ-2022-5408556"/>
        <s v="AZ-2022-5363417"/>
        <s v="AZ-2022-7156078"/>
        <s v="BN-2022-2717006"/>
        <s v="AZ-2022-8231196"/>
        <s v="AZ-2022-1670847"/>
        <s v="AZ-2022-604264"/>
        <s v="BN-2022-5918284"/>
        <s v="AZ-2022-3694312"/>
        <s v="BN-2022-6231386"/>
        <s v="BN-2022-4627406"/>
        <s v="AZ-2022-2107464"/>
        <s v="AZ-2022-7552735"/>
        <s v="AZ-2022-7978715"/>
        <s v="AZ-2022-5629900"/>
        <s v="AZ-2022-4740053"/>
        <s v="BN-2022-4592650"/>
        <s v="AZ-2022-3685250"/>
        <s v="AZ-2022-8432869"/>
        <s v="BN-2022-3332467"/>
        <s v="AZ-2022-5210235"/>
        <s v="BN-2022-4619083"/>
        <s v="AZ-2022-13469"/>
        <s v="BN-2022-6657034"/>
        <s v="AZ-2022-772814"/>
        <s v="AZ-2022-1135927"/>
        <s v="AZ-2022-6308636"/>
        <s v="AZ-2022-2049554"/>
        <s v="AZ-2022-6937153"/>
        <s v="BN-2022-3227902"/>
        <s v="AZ-2022-5438822"/>
        <s v="AZ-2022-3997418"/>
        <s v="BN-2022-5960677"/>
        <s v="AZ-2022-7029389"/>
        <s v="BN-2022-301235"/>
        <s v="AZ-2022-5561990"/>
        <s v="AZ-2022-2074276"/>
        <s v="AZ-2022-96826"/>
        <s v="BN-2022-4519782"/>
        <s v="AZ-2022-8495612"/>
        <s v="BN-2022-4521538"/>
        <s v="AZ-2022-8612658"/>
        <s v="AZ-2022-1832142"/>
        <s v="AZ-2022-3872710"/>
        <s v="AZ-2022-8297343"/>
        <s v="AZ-2022-378120"/>
        <s v="AZ-2022-9593137"/>
        <s v="BN-2022-6157106"/>
        <s v="AZ-2022-5109192"/>
        <s v="AZ-2022-5856629"/>
        <s v="AZ-2022-6097969"/>
        <s v="AZ-2022-7610238"/>
        <s v="AZ-2022-5444543"/>
        <s v="AZ-2022-9539724"/>
        <s v="AZ-2022-4986921"/>
        <s v="BN-2022-1221335"/>
        <s v="AZ-2022-3954912"/>
        <s v="AZ-2022-2490387"/>
        <s v="AZ-2022-1811710"/>
        <s v="AZ-2022-1891559"/>
        <s v="AZ-2022-5155500"/>
        <s v="AZ-2022-870440"/>
        <s v="AZ-2022-1094147"/>
        <s v="AZ-2022-2013491"/>
        <s v="AZ-2022-139785"/>
        <s v="BN-2022-4587618"/>
        <s v="AZ-2022-9066153"/>
        <s v="BN-2022-3999779"/>
        <s v="AZ-2022-8286084"/>
        <s v="AZ-2022-9673217"/>
        <s v="AZ-2022-8955026"/>
        <s v="AZ-2022-5560441"/>
        <s v="BN-2022-8403814"/>
        <s v="AZ-2022-7786801"/>
        <s v="AZ-2022-1173814"/>
        <s v="AZ-2022-6451890"/>
        <s v="BN-2022-2257467"/>
        <s v="AZ-2022-2602647"/>
        <s v="AZ-2022-5956672"/>
        <s v="AZ-2022-3885179"/>
        <s v="AZ-2022-1111012"/>
        <s v="AZ-2022-4303771"/>
        <s v="AZ-2022-4362946"/>
        <s v="AZ-2022-3603253"/>
        <s v="AZ-2022-7973944"/>
        <s v="AZ-2022-3767753"/>
        <s v="AZ-2022-1390032"/>
        <s v="AZ-2022-1240658"/>
        <s v="AZ-2022-1332889"/>
        <s v="BN-2022-8330750"/>
        <s v="AZ-2022-6207132"/>
        <s v="BN-2022-6199887"/>
        <s v="AZ-2022-7615931"/>
        <s v="AZ-2022-1314393"/>
        <s v="AZ-2022-181496"/>
        <s v="BN-2022-5801390"/>
        <s v="AZ-2022-8469117"/>
        <s v="AZ-2022-5282151"/>
        <s v="AZ-2022-855671"/>
        <s v="AZ-2022-4059237"/>
        <s v="AZ-2022-9518862"/>
        <s v="AZ-2022-4339601"/>
        <s v="AZ-2022-1879822"/>
        <s v="AZ-2022-6356102"/>
        <s v="AZ-2022-9985991"/>
        <s v="AZ-2022-7329559"/>
        <s v="AZ-2022-3101518"/>
        <s v="BN-2022-9255621"/>
        <s v="BN-2022-6549234"/>
        <s v="BN-2022-1166603"/>
        <s v="AZ-2022-3032977"/>
        <s v="BN-2022-839820"/>
        <s v="AZ-2022-4315429"/>
        <s v="AZ-2022-8008458"/>
        <s v="AZ-2022-4698064"/>
        <s v="AZ-2022-1476767"/>
        <s v="BN-2022-4656521"/>
        <s v="AZ-2022-8568817"/>
        <s v="AZ-2022-955637"/>
        <s v="AZ-2022-8957312"/>
        <s v="AZ-2022-1586750"/>
        <s v="BN-2022-7173798"/>
        <s v="AZ-2022-2500745"/>
        <s v="AZ-2022-4687220"/>
        <s v="AZ-2022-2576958"/>
        <s v="AZ-2022-2827922"/>
        <s v="AZ-2022-2049231"/>
        <s v="BN-2022-7135917"/>
        <s v="AZ-2022-2138061"/>
        <s v="AZ-2022-9225058"/>
        <s v="AZ-2022-36141"/>
        <s v="AZ-2022-5538768"/>
        <s v="AZ-2022-8864215"/>
        <s v="BN-2022-5849086"/>
        <s v="AZ-2022-3938164"/>
        <s v="AZ-2022-2258709"/>
        <s v="BN-2022-5531507"/>
        <s v="AZ-2022-6391866"/>
        <s v="BN-2022-3650547"/>
        <s v="AZ-2022-7400496"/>
        <s v="AZ-2022-3981915"/>
        <s v="AZ-2022-2884391"/>
        <s v="BN-2022-3570494"/>
        <s v="AZ-2022-980530"/>
        <s v="BN-2022-6943286"/>
        <s v="AZ-2022-4987937"/>
        <s v="BN-2022-6758663"/>
        <s v="AZ-2022-2203949"/>
        <s v="AZ-2022-9760278"/>
        <s v="AZ-2022-4182023"/>
        <s v="AZ-2022-4360441"/>
        <s v="BN-2022-1068004"/>
        <s v="AZ-2022-8014717"/>
        <s v="AZ-2022-8639155"/>
        <s v="AZ-2022-8630899"/>
        <s v="BN-2022-2098637"/>
        <s v="AZ-2022-8308689"/>
        <s v="AZ-2022-5827571"/>
        <s v="AZ-2022-3810373"/>
        <s v="AZ-2022-5058573"/>
        <s v="AZ-2022-5532037"/>
        <s v="AZ-2022-6085803"/>
        <s v="AZ-2022-21710"/>
        <s v="AZ-2022-2593220"/>
        <s v="BN-2022-6988890"/>
        <s v="AZ-2022-279343"/>
        <s v="AZ-2022-3489537"/>
        <s v="AZ-2022-1669266"/>
        <s v="BN-2022-6976303"/>
        <s v="AZ-2022-7287251"/>
        <s v="BN-2022-4890231"/>
        <s v="AZ-2022-551552"/>
        <s v="AZ-2022-8781156"/>
        <s v="AZ-2022-7608548"/>
        <s v="AZ-2022-7938623"/>
        <s v="AZ-2022-8890800"/>
        <s v="AZ-2022-8055993"/>
        <s v="AZ-2022-3445834"/>
        <s v="AZ-2022-270140"/>
        <s v="AZ-2022-6824092"/>
        <s v="BN-2022-863446"/>
        <s v="AZ-2022-1026568"/>
        <s v="AZ-2022-758467"/>
        <s v="AZ-2022-6619612"/>
        <s v="AZ-2022-752622"/>
        <s v="AZ-2022-7782987"/>
        <s v="AZ-2022-7265288"/>
        <s v="BN-2022-9978138"/>
        <s v="AZ-2022-1302174"/>
        <s v="AZ-2022-3658958"/>
        <s v="AZ-2022-8548131"/>
        <s v="AZ-2022-2017508"/>
        <s v="AZ-2022-19623"/>
        <s v="AZ-2022-3636472"/>
        <s v="AZ-2022-1499701"/>
        <s v="AZ-2022-6417679"/>
        <s v="BN-2022-3100971"/>
        <s v="BN-2022-2658770"/>
        <s v="BN-2022-3094583"/>
        <s v="AZ-2022-7367498"/>
        <s v="BN-2022-409695"/>
        <s v="AZ-2022-2899056"/>
        <s v="AZ-2022-7575178"/>
        <s v="BN-2022-848843"/>
        <s v="BN-2022-2274076"/>
        <s v="AZ-2022-1214037"/>
        <s v="BN-2022-4065808"/>
        <s v="AZ-2022-369464"/>
        <s v="AZ-2022-2805502"/>
        <s v="AZ-2022-1555562"/>
        <s v="AZ-2022-9111832"/>
        <s v="AZ-2022-9783115"/>
        <s v="AZ-2022-4010374"/>
        <s v="AZ-2022-7413278"/>
        <s v="BN-2022-4354402"/>
        <s v="AZ-2022-3185599"/>
        <s v="AZ-2022-942941"/>
        <s v="AZ-2022-9283852"/>
        <s v="BN-2022-6632260"/>
        <s v="AZ-2022-9479469"/>
        <s v="BN-2022-6571686"/>
        <s v="BN-2022-8911899"/>
        <s v="AZ-2022-4241465"/>
        <s v="AZ-2022-6214587"/>
        <s v="AZ-2022-2681934"/>
        <s v="BN-2022-6384429"/>
        <s v="AZ-2022-5838029"/>
        <s v="AZ-2022-5598265"/>
        <s v="BN-2022-5015566"/>
        <s v="AZ-2022-9876425"/>
        <s v="AZ-2022-7956998"/>
        <s v="AZ-2022-9021616"/>
        <s v="AZ-2022-9761172"/>
        <s v="AZ-2022-8900102"/>
        <s v="AZ-2022-3811327"/>
        <s v="AZ-2022-2103461"/>
        <s v="AZ-2022-4135544"/>
        <s v="AZ-2022-7267065"/>
        <s v="BN-2022-3536767"/>
        <s v="AZ-2022-6629970"/>
        <s v="AZ-2022-5624461"/>
        <s v="AZ-2022-507287"/>
        <s v="BN-2022-6471690"/>
        <s v="AZ-2022-4346443"/>
        <s v="BN-2022-4757131"/>
        <s v="AZ-2022-4093639"/>
        <s v="AZ-2022-4279735"/>
        <s v="AZ-2022-5952161"/>
        <s v="AZ-2022-8937167"/>
        <s v="AZ-2022-1092001"/>
        <s v="AZ-2022-2076783"/>
        <s v="AZ-2022-4707297"/>
        <s v="AZ-2022-2317283"/>
        <s v="AZ-2022-9257351"/>
        <s v="AZ-2022-9361129"/>
        <s v="AZ-2022-6494772"/>
        <s v="AZ-2022-8072952"/>
        <s v="AZ-2022-2032724"/>
        <s v="AZ-2022-5528996"/>
        <s v="BN-2022-6079376"/>
        <s v="AZ-2022-7828489"/>
        <s v="AZ-2022-1127335"/>
        <s v="AZ-2022-2131616"/>
        <s v="AZ-2022-8671792"/>
        <s v="AZ-2022-4571075"/>
        <s v="AZ-2022-1290768"/>
        <s v="BN-2022-6860245"/>
        <s v="AZ-2022-3635641"/>
        <s v="AZ-2022-6063209"/>
        <s v="AZ-2022-7469338"/>
        <s v="AZ-2022-8841844"/>
        <s v="AZ-2022-4045031"/>
        <s v="AZ-2022-4236300"/>
        <s v="AZ-2022-4004441"/>
        <s v="AZ-2022-797220"/>
        <s v="AZ-2022-4651248"/>
        <s v="AZ-2022-3360679"/>
        <s v="BN-2022-8129561"/>
        <s v="AZ-2022-4660406"/>
        <s v="AZ-2022-5226106"/>
        <s v="AZ-2022-1612857"/>
        <s v="BN-2022-3819609"/>
        <s v="AZ-2022-2264285"/>
        <s v="AZ-2022-3625320"/>
        <s v="AZ-2022-9290079"/>
        <s v="AZ-2022-5889570"/>
        <s v="AZ-2022-4000369"/>
        <s v="BN-2022-3503687"/>
        <s v="AZ-2022-9561392"/>
        <s v="AZ-2022-7862965"/>
        <s v="AZ-2022-5976427"/>
        <s v="AZ-2022-3851368"/>
        <s v="BN-2022-3476090"/>
        <s v="BN-2022-1989454"/>
        <s v="AZ-2022-2684654"/>
        <s v="AZ-2022-5623990"/>
        <s v="AZ-2022-204778"/>
        <s v="AZ-2022-3163636"/>
        <s v="BN-2022-3622670"/>
        <s v="BN-2022-2516060"/>
        <s v="AZ-2022-2874251"/>
        <s v="BN-2022-6565146"/>
        <s v="BN-2022-5614620"/>
        <s v="AZ-2022-8257707"/>
        <s v="AZ-2022-6304263"/>
        <s v="AZ-2022-4403540"/>
        <s v="AZ-2022-1192603"/>
        <s v="AZ-2022-9866663"/>
        <s v="AZ-2022-7010933"/>
        <s v="AZ-2022-3772714"/>
        <s v="AZ-2022-4226060"/>
        <s v="AZ-2022-1914770"/>
        <s v="AZ-2022-1058854"/>
        <s v="BN-2022-3563498"/>
        <s v="AZ-2022-4622829"/>
        <s v="AZ-2022-5012484"/>
        <s v="AZ-2022-3025995"/>
        <s v="AZ-2022-8973958"/>
        <s v="AZ-2022-7108970"/>
        <s v="AZ-2022-3637939"/>
        <s v="AZ-2022-4591984"/>
        <s v="AZ-2022-5189353"/>
        <s v="AZ-2022-8465996"/>
        <s v="BN-2022-7351644"/>
        <s v="AZ-2022-3802828"/>
        <s v="AZ-2022-4979219"/>
        <s v="AZ-2022-5509537"/>
        <s v="AZ-2022-2016291"/>
        <s v="AZ-2022-4756753"/>
        <s v="AZ-2022-6017898"/>
        <s v="AZ-2022-1389011"/>
        <s v="AZ-2022-599049"/>
        <s v="AZ-2022-8555156"/>
        <s v="AZ-2022-6389131"/>
        <s v="BN-2022-8082943"/>
        <s v="AZ-2022-5927838"/>
        <s v="AZ-2022-9727546"/>
        <s v="AZ-2022-6875422"/>
        <s v="AZ-2022-9102115"/>
        <s v="AZ-2022-4722343"/>
        <s v="AZ-2022-6040640"/>
        <s v="AZ-2022-9894212"/>
        <s v="AZ-2022-8489084"/>
        <s v="AZ-2022-9504290"/>
        <s v="BN-2022-7571614"/>
        <s v="AZ-2022-6559589"/>
        <s v="AZ-2022-2419598"/>
        <s v="AZ-2022-4993399"/>
        <s v="AZ-2022-9007405"/>
        <s v="AZ-2022-3332040"/>
        <s v="BN-2022-7621631"/>
        <s v="AZ-2022-7526286"/>
        <s v="BN-2022-5368093"/>
        <s v="AZ-2022-9502741"/>
        <s v="BN-2022-504974"/>
        <s v="BN-2022-1002619"/>
        <s v="BN-2022-7211355"/>
        <s v="AZ-2022-818907"/>
        <s v="AZ-2022-5374456"/>
        <s v="AZ-2022-1101148"/>
        <s v="AZ-2022-8568161"/>
        <s v="AZ-2022-5765261"/>
        <s v="AZ-2022-4114625"/>
        <s v="AZ-2022-8751101"/>
        <s v="AZ-2022-5759981"/>
        <s v="AZ-2022-5174076"/>
        <s v="AZ-2022-3621683"/>
        <s v="AZ-2022-6052512"/>
        <s v="AZ-2022-5406401"/>
        <s v="AZ-2022-7267676"/>
        <s v="AZ-2022-5104048"/>
        <s v="BN-2022-444620"/>
        <s v="BN-2022-5562074"/>
        <s v="BN-2022-4309746"/>
        <s v="AZ-2022-7384314"/>
        <s v="BN-2022-3198729"/>
        <s v="AZ-2022-985095"/>
        <s v="AZ-2022-6061991"/>
        <s v="AZ-2022-3436015"/>
        <s v="AZ-2022-9050550"/>
        <s v="BN-2022-8834829"/>
        <s v="AZ-2022-3855882"/>
        <s v="BN-2022-7201366"/>
        <s v="AZ-2022-9165152"/>
        <s v="AZ-2022-2414105"/>
        <s v="AZ-2022-6854187"/>
        <s v="AZ-2022-6530154"/>
        <s v="AZ-2022-6305127"/>
        <s v="AZ-2022-8637835"/>
        <s v="BN-2022-8354693"/>
        <s v="BN-2022-9079543"/>
        <s v="AZ-2022-741158"/>
        <s v="AZ-2022-3937200"/>
        <s v="AZ-2022-2539403"/>
        <s v="BN-2022-9526659"/>
        <s v="AZ-2022-8708841"/>
        <s v="AZ-2022-3740104"/>
        <s v="BN-2022-3991888"/>
        <s v="AZ-2022-5541569"/>
        <s v="BN-2022-9998478"/>
        <s v="AZ-2022-8193054"/>
        <s v="AZ-2022-8808446"/>
        <s v="AZ-2022-1473888"/>
        <s v="AZ-2022-9173852"/>
        <s v="AZ-2022-3494429"/>
        <s v="BN-2022-2777881"/>
        <s v="AZ-2022-3200941"/>
        <s v="BN-2022-4538346"/>
        <s v="AZ-2022-564669"/>
        <s v="AZ-2022-8232144"/>
        <s v="BN-2022-1528026"/>
        <s v="AZ-2022-3107566"/>
        <s v="AZ-2022-3745040"/>
        <s v="AZ-2022-3638648"/>
        <s v="AZ-2022-641146"/>
        <s v="AZ-2022-4188403"/>
        <s v="AZ-2022-2942129"/>
        <s v="AZ-2022-7388956"/>
        <s v="AZ-2022-165255"/>
        <s v="AZ-2022-6915689"/>
        <s v="AZ-2022-2699091"/>
        <s v="AZ-2022-2950767"/>
        <s v="AZ-2022-8848786"/>
        <s v="BN-2022-3007442"/>
        <s v="BN-2022-657443"/>
        <s v="AZ-2022-1067698"/>
        <s v="AZ-2022-320668"/>
        <s v="AZ-2022-9653961"/>
        <s v="AZ-2022-5836619"/>
        <s v="AZ-2022-4031340"/>
        <s v="AZ-2022-4655935"/>
        <s v="BN-2022-9643770"/>
        <s v="AZ-2022-2278287"/>
        <s v="BN-2022-8729433"/>
        <s v="BN-2022-2942497"/>
        <s v="AZ-2022-2183629"/>
        <s v="BN-2022-7651755"/>
        <s v="AZ-2022-6484153"/>
        <s v="AZ-2022-6185153"/>
        <s v="AZ-2022-1732557"/>
        <s v="AZ-2022-7955306"/>
        <s v="AZ-2022-4042743"/>
        <s v="AZ-2022-4277955"/>
        <s v="BN-2022-5580925"/>
        <s v="AZ-2022-688313"/>
        <s v="BN-2022-1278253"/>
        <s v="AZ-2022-7187125"/>
        <s v="AZ-2022-183532"/>
        <s v="AZ-2022-8059227"/>
        <s v="AZ-2022-1598982"/>
        <s v="AZ-2022-538841"/>
        <s v="AZ-2022-582693"/>
        <s v="AZ-2022-8735182"/>
        <s v="BN-2022-7902691"/>
        <s v="AZ-2022-5419885"/>
        <s v="AZ-2022-4284397"/>
        <s v="BN-2022-3939059"/>
        <s v="BN-2022-4509327"/>
        <s v="BN-2022-6721665"/>
        <s v="BN-2022-4060472"/>
        <s v="BN-2022-2113216"/>
        <s v="AZ-2022-2293716"/>
        <s v="AZ-2022-8993401"/>
        <s v="AZ-2022-8665160"/>
        <s v="BN-2022-6253845"/>
        <s v="AZ-2022-2804403"/>
        <s v="BN-2022-8847537"/>
        <s v="AZ-2022-8132045"/>
        <s v="BN-2022-2952495"/>
        <s v="AZ-2022-9792783"/>
        <s v="AZ-2022-1665809"/>
        <s v="BN-2022-5985534"/>
        <s v="BN-2022-3537667"/>
        <s v="AZ-2022-4983887"/>
        <s v="AZ-2022-1665836"/>
        <s v="BN-2022-3687942"/>
        <s v="BN-2022-5780585"/>
        <s v="BN-2022-6653003"/>
        <s v="AZ-2022-2323449"/>
        <s v="AZ-2022-2235626"/>
        <s v="AZ-2022-1912622"/>
        <s v="AZ-2022-9494759"/>
        <s v="BN-2022-2999624"/>
        <s v="AZ-2022-2886352"/>
        <s v="AZ-2022-5855020"/>
        <s v="AZ-2022-2071834"/>
        <s v="AZ-2022-767884"/>
        <s v="AZ-2022-2885324"/>
        <s v="BN-2022-2653916"/>
        <s v="AZ-2022-8652861"/>
        <s v="AZ-2022-3628552"/>
        <s v="AZ-2022-6047268"/>
        <s v="AZ-2022-371022"/>
        <s v="AZ-2022-9683756"/>
        <s v="AZ-2022-2179018"/>
        <s v="AZ-2022-8589669"/>
        <s v="AZ-2022-6621179"/>
        <s v="AZ-2022-8611062"/>
        <s v="AZ-2022-4158813"/>
        <s v="BN-2022-9300857"/>
        <s v="AZ-2022-2920974"/>
        <s v="BN-2022-6330410"/>
        <s v="AZ-2022-7040665"/>
        <s v="AZ-2022-4329133"/>
        <s v="AZ-2022-7090989"/>
        <s v="BN-2022-8656062"/>
        <s v="AZ-2022-4151029"/>
        <s v="AZ-2022-4645148"/>
        <s v="BN-2022-7246636"/>
        <s v="BN-2022-4808235"/>
        <s v="AZ-2022-9629800"/>
        <s v="AZ-2022-8610318"/>
        <s v="AZ-2022-3909532"/>
        <s v="BN-2022-1737730"/>
        <s v="AZ-2022-6360683"/>
        <s v="AZ-2022-2694550"/>
        <s v="AZ-2022-2748626"/>
        <s v="BN-2022-7539265"/>
        <s v="AZ-2022-6453341"/>
        <s v="AZ-2022-8677519"/>
        <s v="AZ-2022-1538782"/>
        <s v="AZ-2022-2267437"/>
        <s v="AZ-2022-8427942"/>
        <s v="AZ-2022-5922257"/>
        <s v="AZ-2022-5958332"/>
        <s v="AZ-2022-3367172"/>
        <s v="AZ-2022-9797465"/>
        <s v="AZ-2022-2452834"/>
        <s v="AZ-2022-6852379"/>
        <s v="AZ-2022-8636946"/>
        <s v="AZ-2022-4112590"/>
        <s v="AZ-2022-6423763"/>
        <s v="AZ-2022-1456061"/>
        <s v="AZ-2022-5854917"/>
        <s v="AZ-2022-8034683"/>
        <s v="BN-2022-323564"/>
        <s v="BN-2022-8706715"/>
        <s v="AZ-2022-449112"/>
        <s v="AZ-2022-559431"/>
        <s v="AZ-2022-2718227"/>
        <s v="BN-2022-2221750"/>
        <s v="AZ-2022-9135903"/>
        <s v="AZ-2022-4842242"/>
        <s v="AZ-2022-5759830"/>
        <s v="AZ-2022-2938104"/>
        <s v="AZ-2022-5480991"/>
        <s v="BN-2022-8501685"/>
        <s v="AZ-2022-938052"/>
        <s v="AZ-2022-2238445"/>
        <s v="AZ-2022-6684100"/>
        <s v="BN-2022-1926985"/>
        <s v="AZ-2022-9082134"/>
        <s v="AZ-2022-1328396"/>
        <s v="AZ-2022-1317871"/>
        <s v="AZ-2022-3281125"/>
        <s v="AZ-2022-7188993"/>
        <s v="AZ-2022-663950"/>
        <s v="AZ-2022-5706621"/>
        <s v="AZ-2022-1986339"/>
        <s v="BN-2022-7634157"/>
        <s v="AZ-2022-6165036"/>
        <s v="BN-2022-5013417"/>
        <s v="BN-2022-2971842"/>
        <s v="AZ-2022-856008"/>
        <s v="AZ-2022-9018441"/>
        <s v="AZ-2022-2210711"/>
        <s v="BN-2022-5182753"/>
        <s v="AZ-2022-7108585"/>
        <s v="AZ-2022-7174058"/>
        <s v="AZ-2022-2687996"/>
        <s v="AZ-2022-5189158"/>
        <s v="BN-2022-9956954"/>
        <s v="AZ-2022-9733542"/>
        <s v="BN-2022-2616164"/>
        <s v="BN-2022-6319094"/>
        <s v="AZ-2022-8899195"/>
        <s v="AZ-2022-494283"/>
        <s v="AZ-2022-9491986"/>
        <s v="AZ-2022-338779"/>
        <s v="BN-2022-5301206"/>
        <s v="AZ-2022-6752912"/>
        <s v="BN-2022-4912801"/>
        <s v="BN-2022-3913645"/>
        <s v="AZ-2022-5388375"/>
        <s v="AZ-2022-8026360"/>
        <s v="AZ-2022-6630720"/>
        <s v="BN-2022-8679573"/>
        <s v="AZ-2022-3870231"/>
        <s v="AZ-2022-8007090"/>
        <s v="AZ-2022-5047236"/>
        <s v="AZ-2022-157670"/>
        <s v="AZ-2022-436448"/>
        <s v="AZ-2022-1412225"/>
        <s v="AZ-2022-4217323"/>
        <s v="AZ-2022-8174835"/>
        <s v="AZ-2022-7604524"/>
        <s v="AZ-2022-766953"/>
        <s v="BN-2022-4140795"/>
      </sharedItems>
    </cacheField>
    <cacheField name="Order Date" numFmtId="0">
      <sharedItems containsSemiMixedTypes="0" containsString="0" containsNumber="1" containsInteger="1" minValue="43466" maxValue="44926" count="1214">
        <n v="43466"/>
        <n v="43468"/>
        <n v="43469"/>
        <n v="43470"/>
        <n v="43472"/>
        <n v="43473"/>
        <n v="43476"/>
        <n v="43477"/>
        <n v="43478"/>
        <n v="43479"/>
        <n v="43480"/>
        <n v="43482"/>
        <n v="43483"/>
        <n v="43484"/>
        <n v="43485"/>
        <n v="43486"/>
        <n v="43487"/>
        <n v="43489"/>
        <n v="43490"/>
        <n v="43491"/>
        <n v="43493"/>
        <n v="43497"/>
        <n v="43498"/>
        <n v="43499"/>
        <n v="43500"/>
        <n v="43503"/>
        <n v="43504"/>
        <n v="43505"/>
        <n v="43506"/>
        <n v="43510"/>
        <n v="43511"/>
        <n v="43512"/>
        <n v="43514"/>
        <n v="43517"/>
        <n v="43518"/>
        <n v="43519"/>
        <n v="43520"/>
        <n v="43522"/>
        <n v="43525"/>
        <n v="43527"/>
        <n v="43531"/>
        <n v="43532"/>
        <n v="43533"/>
        <n v="43534"/>
        <n v="43535"/>
        <n v="43536"/>
        <n v="43538"/>
        <n v="43539"/>
        <n v="43540"/>
        <n v="43541"/>
        <n v="43542"/>
        <n v="43545"/>
        <n v="43546"/>
        <n v="43547"/>
        <n v="43548"/>
        <n v="43549"/>
        <n v="43550"/>
        <n v="43552"/>
        <n v="43553"/>
        <n v="43554"/>
        <n v="43555"/>
        <n v="43556"/>
        <n v="43559"/>
        <n v="43560"/>
        <n v="43561"/>
        <n v="43562"/>
        <n v="43564"/>
        <n v="43566"/>
        <n v="43567"/>
        <n v="43569"/>
        <n v="43570"/>
        <n v="43571"/>
        <n v="43573"/>
        <n v="43574"/>
        <n v="43575"/>
        <n v="43576"/>
        <n v="43577"/>
        <n v="43580"/>
        <n v="43581"/>
        <n v="43582"/>
        <n v="43583"/>
        <n v="43584"/>
        <n v="43587"/>
        <n v="43588"/>
        <n v="43589"/>
        <n v="43590"/>
        <n v="43591"/>
        <n v="43592"/>
        <n v="43594"/>
        <n v="43595"/>
        <n v="43596"/>
        <n v="43597"/>
        <n v="43598"/>
        <n v="43600"/>
        <n v="43601"/>
        <n v="43602"/>
        <n v="43603"/>
        <n v="43604"/>
        <n v="43606"/>
        <n v="43610"/>
        <n v="43611"/>
        <n v="43612"/>
        <n v="43613"/>
        <n v="43615"/>
        <n v="43616"/>
        <n v="43617"/>
        <n v="43618"/>
        <n v="43619"/>
        <n v="43620"/>
        <n v="43622"/>
        <n v="43623"/>
        <n v="43624"/>
        <n v="43625"/>
        <n v="43626"/>
        <n v="43627"/>
        <n v="43629"/>
        <n v="43630"/>
        <n v="43631"/>
        <n v="43632"/>
        <n v="43633"/>
        <n v="43634"/>
        <n v="43636"/>
        <n v="43637"/>
        <n v="43638"/>
        <n v="43640"/>
        <n v="43641"/>
        <n v="43643"/>
        <n v="43644"/>
        <n v="43645"/>
        <n v="43647"/>
        <n v="43648"/>
        <n v="43652"/>
        <n v="43653"/>
        <n v="43654"/>
        <n v="43655"/>
        <n v="43657"/>
        <n v="43658"/>
        <n v="43659"/>
        <n v="43660"/>
        <n v="43662"/>
        <n v="43664"/>
        <n v="43666"/>
        <n v="43667"/>
        <n v="43668"/>
        <n v="43670"/>
        <n v="43672"/>
        <n v="43673"/>
        <n v="43674"/>
        <n v="43675"/>
        <n v="43677"/>
        <n v="43678"/>
        <n v="43679"/>
        <n v="43680"/>
        <n v="43681"/>
        <n v="43682"/>
        <n v="43683"/>
        <n v="43684"/>
        <n v="43685"/>
        <n v="43686"/>
        <n v="43687"/>
        <n v="43688"/>
        <n v="43689"/>
        <n v="43692"/>
        <n v="43693"/>
        <n v="43694"/>
        <n v="43695"/>
        <n v="43696"/>
        <n v="43698"/>
        <n v="43699"/>
        <n v="43700"/>
        <n v="43701"/>
        <n v="43702"/>
        <n v="43703"/>
        <n v="43704"/>
        <n v="43706"/>
        <n v="43707"/>
        <n v="43708"/>
        <n v="43709"/>
        <n v="43710"/>
        <n v="43711"/>
        <n v="43713"/>
        <n v="43714"/>
        <n v="43715"/>
        <n v="43716"/>
        <n v="43717"/>
        <n v="43718"/>
        <n v="43720"/>
        <n v="43721"/>
        <n v="43722"/>
        <n v="43723"/>
        <n v="43724"/>
        <n v="43725"/>
        <n v="43726"/>
        <n v="43727"/>
        <n v="43728"/>
        <n v="43729"/>
        <n v="43730"/>
        <n v="43731"/>
        <n v="43732"/>
        <n v="43734"/>
        <n v="43735"/>
        <n v="43736"/>
        <n v="43737"/>
        <n v="43738"/>
        <n v="43741"/>
        <n v="43742"/>
        <n v="43744"/>
        <n v="43745"/>
        <n v="43746"/>
        <n v="43748"/>
        <n v="43749"/>
        <n v="43750"/>
        <n v="43751"/>
        <n v="43752"/>
        <n v="43755"/>
        <n v="43756"/>
        <n v="43757"/>
        <n v="43758"/>
        <n v="43759"/>
        <n v="43760"/>
        <n v="43762"/>
        <n v="43763"/>
        <n v="43764"/>
        <n v="43765"/>
        <n v="43766"/>
        <n v="43769"/>
        <n v="43770"/>
        <n v="43771"/>
        <n v="43772"/>
        <n v="43773"/>
        <n v="43774"/>
        <n v="43775"/>
        <n v="43776"/>
        <n v="43777"/>
        <n v="43778"/>
        <n v="43779"/>
        <n v="43780"/>
        <n v="43782"/>
        <n v="43783"/>
        <n v="43784"/>
        <n v="43785"/>
        <n v="43786"/>
        <n v="43787"/>
        <n v="43788"/>
        <n v="43790"/>
        <n v="43791"/>
        <n v="43792"/>
        <n v="43793"/>
        <n v="43794"/>
        <n v="43795"/>
        <n v="43796"/>
        <n v="43797"/>
        <n v="43798"/>
        <n v="43799"/>
        <n v="43800"/>
        <n v="43801"/>
        <n v="43802"/>
        <n v="43804"/>
        <n v="43805"/>
        <n v="43806"/>
        <n v="43807"/>
        <n v="43808"/>
        <n v="43809"/>
        <n v="43811"/>
        <n v="43812"/>
        <n v="43813"/>
        <n v="43814"/>
        <n v="43815"/>
        <n v="43816"/>
        <n v="43818"/>
        <n v="43819"/>
        <n v="43820"/>
        <n v="43821"/>
        <n v="43822"/>
        <n v="43823"/>
        <n v="43825"/>
        <n v="43826"/>
        <n v="43827"/>
        <n v="43828"/>
        <n v="43829"/>
        <n v="43832"/>
        <n v="43833"/>
        <n v="43834"/>
        <n v="43835"/>
        <n v="43836"/>
        <n v="43837"/>
        <n v="43839"/>
        <n v="43840"/>
        <n v="43841"/>
        <n v="43842"/>
        <n v="43843"/>
        <n v="43844"/>
        <n v="43846"/>
        <n v="43847"/>
        <n v="43848"/>
        <n v="43849"/>
        <n v="43850"/>
        <n v="43852"/>
        <n v="43853"/>
        <n v="43854"/>
        <n v="43855"/>
        <n v="43857"/>
        <n v="43858"/>
        <n v="43860"/>
        <n v="43862"/>
        <n v="43863"/>
        <n v="43864"/>
        <n v="43865"/>
        <n v="43867"/>
        <n v="43868"/>
        <n v="43869"/>
        <n v="43870"/>
        <n v="43871"/>
        <n v="43872"/>
        <n v="43874"/>
        <n v="43875"/>
        <n v="43876"/>
        <n v="43879"/>
        <n v="43881"/>
        <n v="43882"/>
        <n v="43883"/>
        <n v="43884"/>
        <n v="43888"/>
        <n v="43889"/>
        <n v="43890"/>
        <n v="43891"/>
        <n v="43892"/>
        <n v="43893"/>
        <n v="43895"/>
        <n v="43896"/>
        <n v="43897"/>
        <n v="43898"/>
        <n v="43899"/>
        <n v="43902"/>
        <n v="43903"/>
        <n v="43904"/>
        <n v="43905"/>
        <n v="43906"/>
        <n v="43907"/>
        <n v="43909"/>
        <n v="43910"/>
        <n v="43911"/>
        <n v="43912"/>
        <n v="43913"/>
        <n v="43914"/>
        <n v="43916"/>
        <n v="43917"/>
        <n v="43918"/>
        <n v="43919"/>
        <n v="43920"/>
        <n v="43921"/>
        <n v="43923"/>
        <n v="43924"/>
        <n v="43925"/>
        <n v="43926"/>
        <n v="43927"/>
        <n v="43928"/>
        <n v="43930"/>
        <n v="43931"/>
        <n v="43932"/>
        <n v="43933"/>
        <n v="43934"/>
        <n v="43935"/>
        <n v="43937"/>
        <n v="43938"/>
        <n v="43940"/>
        <n v="43941"/>
        <n v="43943"/>
        <n v="43944"/>
        <n v="43945"/>
        <n v="43946"/>
        <n v="43947"/>
        <n v="43948"/>
        <n v="43949"/>
        <n v="43951"/>
        <n v="43952"/>
        <n v="43954"/>
        <n v="43959"/>
        <n v="43960"/>
        <n v="43962"/>
        <n v="43963"/>
        <n v="43964"/>
        <n v="43965"/>
        <n v="43966"/>
        <n v="43967"/>
        <n v="43968"/>
        <n v="43969"/>
        <n v="43972"/>
        <n v="43973"/>
        <n v="43974"/>
        <n v="43975"/>
        <n v="43976"/>
        <n v="43977"/>
        <n v="43979"/>
        <n v="43980"/>
        <n v="43981"/>
        <n v="43982"/>
        <n v="43983"/>
        <n v="43984"/>
        <n v="43986"/>
        <n v="43987"/>
        <n v="43988"/>
        <n v="43989"/>
        <n v="43990"/>
        <n v="43991"/>
        <n v="43993"/>
        <n v="43994"/>
        <n v="43995"/>
        <n v="43996"/>
        <n v="43997"/>
        <n v="43998"/>
        <n v="44000"/>
        <n v="44001"/>
        <n v="44002"/>
        <n v="44003"/>
        <n v="44004"/>
        <n v="44005"/>
        <n v="44007"/>
        <n v="44008"/>
        <n v="44009"/>
        <n v="44010"/>
        <n v="44011"/>
        <n v="44012"/>
        <n v="44013"/>
        <n v="44014"/>
        <n v="44015"/>
        <n v="44016"/>
        <n v="44017"/>
        <n v="44018"/>
        <n v="44022"/>
        <n v="44023"/>
        <n v="44024"/>
        <n v="44025"/>
        <n v="44026"/>
        <n v="44028"/>
        <n v="44029"/>
        <n v="44030"/>
        <n v="44032"/>
        <n v="44035"/>
        <n v="44036"/>
        <n v="44037"/>
        <n v="44038"/>
        <n v="44039"/>
        <n v="44040"/>
        <n v="44042"/>
        <n v="44044"/>
        <n v="44045"/>
        <n v="44046"/>
        <n v="44047"/>
        <n v="44048"/>
        <n v="44049"/>
        <n v="44050"/>
        <n v="44051"/>
        <n v="44052"/>
        <n v="44053"/>
        <n v="44054"/>
        <n v="44055"/>
        <n v="44056"/>
        <n v="44057"/>
        <n v="44058"/>
        <n v="44059"/>
        <n v="44060"/>
        <n v="44061"/>
        <n v="44063"/>
        <n v="44064"/>
        <n v="44065"/>
        <n v="44066"/>
        <n v="44067"/>
        <n v="44068"/>
        <n v="44070"/>
        <n v="44071"/>
        <n v="44072"/>
        <n v="44073"/>
        <n v="44074"/>
        <n v="44075"/>
        <n v="44076"/>
        <n v="44077"/>
        <n v="44078"/>
        <n v="44079"/>
        <n v="44080"/>
        <n v="44081"/>
        <n v="44082"/>
        <n v="44083"/>
        <n v="44084"/>
        <n v="44085"/>
        <n v="44086"/>
        <n v="44087"/>
        <n v="44088"/>
        <n v="44090"/>
        <n v="44091"/>
        <n v="44092"/>
        <n v="44093"/>
        <n v="44094"/>
        <n v="44095"/>
        <n v="44096"/>
        <n v="44098"/>
        <n v="44099"/>
        <n v="44100"/>
        <n v="44101"/>
        <n v="44102"/>
        <n v="44103"/>
        <n v="44105"/>
        <n v="44106"/>
        <n v="44107"/>
        <n v="44108"/>
        <n v="44109"/>
        <n v="44112"/>
        <n v="44113"/>
        <n v="44114"/>
        <n v="44115"/>
        <n v="44116"/>
        <n v="44117"/>
        <n v="44119"/>
        <n v="44120"/>
        <n v="44121"/>
        <n v="44122"/>
        <n v="44123"/>
        <n v="44124"/>
        <n v="44126"/>
        <n v="44127"/>
        <n v="44128"/>
        <n v="44129"/>
        <n v="44130"/>
        <n v="44131"/>
        <n v="44133"/>
        <n v="44134"/>
        <n v="44135"/>
        <n v="44136"/>
        <n v="44137"/>
        <n v="44138"/>
        <n v="44140"/>
        <n v="44141"/>
        <n v="44142"/>
        <n v="44143"/>
        <n v="44144"/>
        <n v="44145"/>
        <n v="44147"/>
        <n v="44148"/>
        <n v="44149"/>
        <n v="44150"/>
        <n v="44151"/>
        <n v="44152"/>
        <n v="44154"/>
        <n v="44155"/>
        <n v="44156"/>
        <n v="44157"/>
        <n v="44158"/>
        <n v="44159"/>
        <n v="44160"/>
        <n v="44161"/>
        <n v="44162"/>
        <n v="44163"/>
        <n v="44164"/>
        <n v="44165"/>
        <n v="44166"/>
        <n v="44168"/>
        <n v="44169"/>
        <n v="44170"/>
        <n v="44171"/>
        <n v="44172"/>
        <n v="44175"/>
        <n v="44176"/>
        <n v="44177"/>
        <n v="44178"/>
        <n v="44179"/>
        <n v="44180"/>
        <n v="44182"/>
        <n v="44183"/>
        <n v="44184"/>
        <n v="44185"/>
        <n v="44186"/>
        <n v="44187"/>
        <n v="44189"/>
        <n v="44190"/>
        <n v="44191"/>
        <n v="44192"/>
        <n v="44193"/>
        <n v="44194"/>
        <n v="44195"/>
        <n v="44196"/>
        <n v="44197"/>
        <n v="44198"/>
        <n v="44199"/>
        <n v="44200"/>
        <n v="44201"/>
        <n v="44203"/>
        <n v="44204"/>
        <n v="44205"/>
        <n v="44207"/>
        <n v="44208"/>
        <n v="44210"/>
        <n v="44211"/>
        <n v="44212"/>
        <n v="44213"/>
        <n v="44214"/>
        <n v="44215"/>
        <n v="44217"/>
        <n v="44218"/>
        <n v="44219"/>
        <n v="44220"/>
        <n v="44221"/>
        <n v="44222"/>
        <n v="44223"/>
        <n v="44224"/>
        <n v="44225"/>
        <n v="44226"/>
        <n v="44227"/>
        <n v="44228"/>
        <n v="44229"/>
        <n v="44230"/>
        <n v="44231"/>
        <n v="44232"/>
        <n v="44233"/>
        <n v="44234"/>
        <n v="44235"/>
        <n v="44238"/>
        <n v="44239"/>
        <n v="44240"/>
        <n v="44241"/>
        <n v="44242"/>
        <n v="44243"/>
        <n v="44245"/>
        <n v="44246"/>
        <n v="44247"/>
        <n v="44248"/>
        <n v="44249"/>
        <n v="44250"/>
        <n v="44252"/>
        <n v="44253"/>
        <n v="44254"/>
        <n v="44255"/>
        <n v="44256"/>
        <n v="44257"/>
        <n v="44258"/>
        <n v="44259"/>
        <n v="44260"/>
        <n v="44261"/>
        <n v="44262"/>
        <n v="44263"/>
        <n v="44266"/>
        <n v="44267"/>
        <n v="44268"/>
        <n v="44269"/>
        <n v="44270"/>
        <n v="44273"/>
        <n v="44274"/>
        <n v="44275"/>
        <n v="44276"/>
        <n v="44277"/>
        <n v="44278"/>
        <n v="44280"/>
        <n v="44281"/>
        <n v="44283"/>
        <n v="44284"/>
        <n v="44285"/>
        <n v="44286"/>
        <n v="44288"/>
        <n v="44289"/>
        <n v="44290"/>
        <n v="44291"/>
        <n v="44292"/>
        <n v="44293"/>
        <n v="44294"/>
        <n v="44295"/>
        <n v="44296"/>
        <n v="44297"/>
        <n v="44299"/>
        <n v="44301"/>
        <n v="44302"/>
        <n v="44304"/>
        <n v="44305"/>
        <n v="44306"/>
        <n v="44308"/>
        <n v="44309"/>
        <n v="44310"/>
        <n v="44311"/>
        <n v="44312"/>
        <n v="44313"/>
        <n v="44315"/>
        <n v="44316"/>
        <n v="44317"/>
        <n v="44318"/>
        <n v="44319"/>
        <n v="44322"/>
        <n v="44323"/>
        <n v="44324"/>
        <n v="44325"/>
        <n v="44326"/>
        <n v="44327"/>
        <n v="44328"/>
        <n v="44329"/>
        <n v="44330"/>
        <n v="44331"/>
        <n v="44332"/>
        <n v="44333"/>
        <n v="44334"/>
        <n v="44337"/>
        <n v="44338"/>
        <n v="44339"/>
        <n v="44340"/>
        <n v="44341"/>
        <n v="44343"/>
        <n v="44344"/>
        <n v="44345"/>
        <n v="44346"/>
        <n v="44347"/>
        <n v="44348"/>
        <n v="44349"/>
        <n v="44350"/>
        <n v="44351"/>
        <n v="44352"/>
        <n v="44353"/>
        <n v="44354"/>
        <n v="44355"/>
        <n v="44356"/>
        <n v="44357"/>
        <n v="44358"/>
        <n v="44359"/>
        <n v="44360"/>
        <n v="44361"/>
        <n v="44362"/>
        <n v="44364"/>
        <n v="44365"/>
        <n v="44366"/>
        <n v="44367"/>
        <n v="44368"/>
        <n v="44369"/>
        <n v="44370"/>
        <n v="44371"/>
        <n v="44372"/>
        <n v="44373"/>
        <n v="44374"/>
        <n v="44375"/>
        <n v="44376"/>
        <n v="44378"/>
        <n v="44379"/>
        <n v="44380"/>
        <n v="44381"/>
        <n v="44383"/>
        <n v="44385"/>
        <n v="44386"/>
        <n v="44387"/>
        <n v="44388"/>
        <n v="44389"/>
        <n v="44390"/>
        <n v="44391"/>
        <n v="44392"/>
        <n v="44393"/>
        <n v="44394"/>
        <n v="44395"/>
        <n v="44397"/>
        <n v="44399"/>
        <n v="44400"/>
        <n v="44401"/>
        <n v="44402"/>
        <n v="44403"/>
        <n v="44406"/>
        <n v="44407"/>
        <n v="44408"/>
        <n v="44409"/>
        <n v="44410"/>
        <n v="44411"/>
        <n v="44412"/>
        <n v="44413"/>
        <n v="44414"/>
        <n v="44415"/>
        <n v="44416"/>
        <n v="44417"/>
        <n v="44418"/>
        <n v="44419"/>
        <n v="44420"/>
        <n v="44421"/>
        <n v="44422"/>
        <n v="44423"/>
        <n v="44424"/>
        <n v="44425"/>
        <n v="44427"/>
        <n v="44428"/>
        <n v="44429"/>
        <n v="44430"/>
        <n v="44431"/>
        <n v="44432"/>
        <n v="44433"/>
        <n v="44434"/>
        <n v="44435"/>
        <n v="44436"/>
        <n v="44437"/>
        <n v="44438"/>
        <n v="44439"/>
        <n v="44441"/>
        <n v="44442"/>
        <n v="44443"/>
        <n v="44444"/>
        <n v="44445"/>
        <n v="44446"/>
        <n v="44448"/>
        <n v="44449"/>
        <n v="44450"/>
        <n v="44451"/>
        <n v="44452"/>
        <n v="44453"/>
        <n v="44454"/>
        <n v="44455"/>
        <n v="44456"/>
        <n v="44457"/>
        <n v="44458"/>
        <n v="44459"/>
        <n v="44460"/>
        <n v="44462"/>
        <n v="44463"/>
        <n v="44464"/>
        <n v="44465"/>
        <n v="44466"/>
        <n v="44467"/>
        <n v="44468"/>
        <n v="44469"/>
        <n v="44470"/>
        <n v="44472"/>
        <n v="44473"/>
        <n v="44474"/>
        <n v="44476"/>
        <n v="44477"/>
        <n v="44478"/>
        <n v="44479"/>
        <n v="44480"/>
        <n v="44481"/>
        <n v="44483"/>
        <n v="44484"/>
        <n v="44485"/>
        <n v="44486"/>
        <n v="44487"/>
        <n v="44490"/>
        <n v="44491"/>
        <n v="44492"/>
        <n v="44493"/>
        <n v="44494"/>
        <n v="44497"/>
        <n v="44498"/>
        <n v="44499"/>
        <n v="44500"/>
        <n v="44501"/>
        <n v="44502"/>
        <n v="44504"/>
        <n v="44505"/>
        <n v="44506"/>
        <n v="44507"/>
        <n v="44508"/>
        <n v="44509"/>
        <n v="44511"/>
        <n v="44512"/>
        <n v="44513"/>
        <n v="44514"/>
        <n v="44515"/>
        <n v="44516"/>
        <n v="44517"/>
        <n v="44518"/>
        <n v="44519"/>
        <n v="44520"/>
        <n v="44521"/>
        <n v="44522"/>
        <n v="44524"/>
        <n v="44525"/>
        <n v="44526"/>
        <n v="44527"/>
        <n v="44528"/>
        <n v="44529"/>
        <n v="44530"/>
        <n v="44532"/>
        <n v="44533"/>
        <n v="44534"/>
        <n v="44535"/>
        <n v="44536"/>
        <n v="44537"/>
        <n v="44539"/>
        <n v="44540"/>
        <n v="44541"/>
        <n v="44542"/>
        <n v="44543"/>
        <n v="44544"/>
        <n v="44546"/>
        <n v="44547"/>
        <n v="44548"/>
        <n v="44549"/>
        <n v="44550"/>
        <n v="44553"/>
        <n v="44554"/>
        <n v="44555"/>
        <n v="44556"/>
        <n v="44557"/>
        <n v="44558"/>
        <n v="44560"/>
        <n v="44561"/>
        <n v="44562"/>
        <n v="44563"/>
        <n v="44564"/>
        <n v="44566"/>
        <n v="44567"/>
        <n v="44568"/>
        <n v="44569"/>
        <n v="44570"/>
        <n v="44571"/>
        <n v="44572"/>
        <n v="44574"/>
        <n v="44575"/>
        <n v="44576"/>
        <n v="44577"/>
        <n v="44578"/>
        <n v="44579"/>
        <n v="44581"/>
        <n v="44582"/>
        <n v="44583"/>
        <n v="44584"/>
        <n v="44585"/>
        <n v="44586"/>
        <n v="44587"/>
        <n v="44588"/>
        <n v="44589"/>
        <n v="44590"/>
        <n v="44591"/>
        <n v="44592"/>
        <n v="44593"/>
        <n v="44595"/>
        <n v="44596"/>
        <n v="44597"/>
        <n v="44598"/>
        <n v="44599"/>
        <n v="44600"/>
        <n v="44602"/>
        <n v="44603"/>
        <n v="44604"/>
        <n v="44605"/>
        <n v="44606"/>
        <n v="44607"/>
        <n v="44609"/>
        <n v="44612"/>
        <n v="44613"/>
        <n v="44614"/>
        <n v="44615"/>
        <n v="44616"/>
        <n v="44617"/>
        <n v="44618"/>
        <n v="44619"/>
        <n v="44620"/>
        <n v="44623"/>
        <n v="44624"/>
        <n v="44625"/>
        <n v="44626"/>
        <n v="44628"/>
        <n v="44630"/>
        <n v="44631"/>
        <n v="44632"/>
        <n v="44634"/>
        <n v="44635"/>
        <n v="44637"/>
        <n v="44638"/>
        <n v="44639"/>
        <n v="44640"/>
        <n v="44641"/>
        <n v="44642"/>
        <n v="44643"/>
        <n v="44644"/>
        <n v="44645"/>
        <n v="44646"/>
        <n v="44647"/>
        <n v="44648"/>
        <n v="44649"/>
        <n v="44651"/>
        <n v="44652"/>
        <n v="44653"/>
        <n v="44654"/>
        <n v="44655"/>
        <n v="44656"/>
        <n v="44657"/>
        <n v="44658"/>
        <n v="44659"/>
        <n v="44660"/>
        <n v="44661"/>
        <n v="44662"/>
        <n v="44663"/>
        <n v="44664"/>
        <n v="44665"/>
        <n v="44666"/>
        <n v="44667"/>
        <n v="44668"/>
        <n v="44669"/>
        <n v="44670"/>
        <n v="44671"/>
        <n v="44672"/>
        <n v="44674"/>
        <n v="44675"/>
        <n v="44676"/>
        <n v="44677"/>
        <n v="44679"/>
        <n v="44680"/>
        <n v="44681"/>
        <n v="44682"/>
        <n v="44683"/>
        <n v="44684"/>
        <n v="44686"/>
        <n v="44687"/>
        <n v="44688"/>
        <n v="44689"/>
        <n v="44690"/>
        <n v="44691"/>
        <n v="44693"/>
        <n v="44694"/>
        <n v="44695"/>
        <n v="44696"/>
        <n v="44697"/>
        <n v="44700"/>
        <n v="44701"/>
        <n v="44702"/>
        <n v="44703"/>
        <n v="44704"/>
        <n v="44705"/>
        <n v="44707"/>
        <n v="44708"/>
        <n v="44709"/>
        <n v="44710"/>
        <n v="44711"/>
        <n v="44712"/>
        <n v="44714"/>
        <n v="44715"/>
        <n v="44716"/>
        <n v="44717"/>
        <n v="44718"/>
        <n v="44719"/>
        <n v="44720"/>
        <n v="44721"/>
        <n v="44722"/>
        <n v="44723"/>
        <n v="44724"/>
        <n v="44725"/>
        <n v="44726"/>
        <n v="44727"/>
        <n v="44728"/>
        <n v="44729"/>
        <n v="44730"/>
        <n v="44731"/>
        <n v="44732"/>
        <n v="44733"/>
        <n v="44734"/>
        <n v="44735"/>
        <n v="44736"/>
        <n v="44737"/>
        <n v="44738"/>
        <n v="44739"/>
        <n v="44742"/>
        <n v="44743"/>
        <n v="44744"/>
        <n v="44745"/>
        <n v="44746"/>
        <n v="44747"/>
        <n v="44749"/>
        <n v="44750"/>
        <n v="44751"/>
        <n v="44752"/>
        <n v="44753"/>
        <n v="44755"/>
        <n v="44756"/>
        <n v="44757"/>
        <n v="44758"/>
        <n v="44759"/>
        <n v="44760"/>
        <n v="44761"/>
        <n v="44763"/>
        <n v="44764"/>
        <n v="44766"/>
        <n v="44768"/>
        <n v="44769"/>
        <n v="44770"/>
        <n v="44771"/>
        <n v="44772"/>
        <n v="44773"/>
        <n v="44774"/>
        <n v="44775"/>
        <n v="44776"/>
        <n v="44777"/>
        <n v="44778"/>
        <n v="44779"/>
        <n v="44780"/>
        <n v="44781"/>
        <n v="44782"/>
        <n v="44784"/>
        <n v="44785"/>
        <n v="44786"/>
        <n v="44787"/>
        <n v="44788"/>
        <n v="44789"/>
        <n v="44791"/>
        <n v="44792"/>
        <n v="44793"/>
        <n v="44794"/>
        <n v="44795"/>
        <n v="44796"/>
        <n v="44798"/>
        <n v="44799"/>
        <n v="44800"/>
        <n v="44801"/>
        <n v="44802"/>
        <n v="44803"/>
        <n v="44804"/>
        <n v="44805"/>
        <n v="44806"/>
        <n v="44807"/>
        <n v="44808"/>
        <n v="44809"/>
        <n v="44810"/>
        <n v="44812"/>
        <n v="44813"/>
        <n v="44814"/>
        <n v="44815"/>
        <n v="44816"/>
        <n v="44817"/>
        <n v="44819"/>
        <n v="44820"/>
        <n v="44821"/>
        <n v="44822"/>
        <n v="44823"/>
        <n v="44824"/>
        <n v="44825"/>
        <n v="44826"/>
        <n v="44827"/>
        <n v="44828"/>
        <n v="44829"/>
        <n v="44830"/>
        <n v="44831"/>
        <n v="44832"/>
        <n v="44833"/>
        <n v="44834"/>
        <n v="44835"/>
        <n v="44836"/>
        <n v="44837"/>
        <n v="44839"/>
        <n v="44840"/>
        <n v="44841"/>
        <n v="44842"/>
        <n v="44843"/>
        <n v="44844"/>
        <n v="44845"/>
        <n v="44847"/>
        <n v="44848"/>
        <n v="44849"/>
        <n v="44850"/>
        <n v="44851"/>
        <n v="44852"/>
        <n v="44854"/>
        <n v="44855"/>
        <n v="44856"/>
        <n v="44857"/>
        <n v="44858"/>
        <n v="44861"/>
        <n v="44862"/>
        <n v="44863"/>
        <n v="44864"/>
        <n v="44865"/>
        <n v="44866"/>
        <n v="44867"/>
        <n v="44868"/>
        <n v="44869"/>
        <n v="44870"/>
        <n v="44871"/>
        <n v="44872"/>
        <n v="44873"/>
        <n v="44875"/>
        <n v="44876"/>
        <n v="44877"/>
        <n v="44878"/>
        <n v="44879"/>
        <n v="44880"/>
        <n v="44881"/>
        <n v="44882"/>
        <n v="44883"/>
        <n v="44884"/>
        <n v="44885"/>
        <n v="44886"/>
        <n v="44887"/>
        <n v="44888"/>
        <n v="44889"/>
        <n v="44890"/>
        <n v="44891"/>
        <n v="44892"/>
        <n v="44893"/>
        <n v="44894"/>
        <n v="44896"/>
        <n v="44897"/>
        <n v="44898"/>
        <n v="44899"/>
        <n v="44900"/>
        <n v="44901"/>
        <n v="44902"/>
        <n v="44903"/>
        <n v="44904"/>
        <n v="44905"/>
        <n v="44906"/>
        <n v="44907"/>
        <n v="44908"/>
        <n v="44909"/>
        <n v="44910"/>
        <n v="44911"/>
        <n v="44912"/>
        <n v="44913"/>
        <n v="44914"/>
        <n v="44915"/>
        <n v="44917"/>
        <n v="44918"/>
        <n v="44919"/>
        <n v="44920"/>
        <n v="44921"/>
        <n v="44922"/>
        <n v="44923"/>
        <n v="44924"/>
        <n v="44925"/>
        <n v="44926"/>
      </sharedItems>
    </cacheField>
    <cacheField name="Customer Name" numFmtId="0">
      <sharedItems count="792">
        <s v="Ruby Patel"/>
        <s v="Summer Hayward"/>
        <s v="Devin Huddleston"/>
        <s v="Mary Parker"/>
        <s v="Daniel Burke"/>
        <s v="Fredrick Beveridge"/>
        <s v="Archer Hort"/>
        <s v="Evie Flockhart"/>
        <s v="Faith Greenwood"/>
        <s v="Gracie Powell"/>
        <s v="Hershel Snyder"/>
        <s v="Julia Martell"/>
        <s v="Viola Watson"/>
        <s v="Julian Dobie"/>
        <s v="Rose Heap"/>
        <s v="Ella Troy"/>
        <s v="Everett Dunbar"/>
        <s v="Georgia Bermingham"/>
        <s v="Christopher Goold"/>
        <s v="John Baca"/>
        <s v="Kai Leonard"/>
        <s v="Jennifer Mattingly"/>
        <s v="Nathan Iqbal"/>
        <s v="Noah Chamberlain"/>
        <s v="Dylan Disney"/>
        <s v="Melissa Bean"/>
        <s v="Vaughn Gibbs"/>
        <s v="William Horton"/>
        <s v="David Harney"/>
        <s v="Walter Coley"/>
        <s v="Lori Miller"/>
        <s v="Hayley Baldwinson"/>
        <s v="Joseph Locke"/>
        <s v="Gracie Hicks"/>
        <s v="Hollie Norris"/>
        <s v="Kiara Allen"/>
        <s v="Ronald Everson"/>
        <s v="Daryl Claypool"/>
        <s v="Caleb Kenyon"/>
        <s v="Winnie Moss"/>
        <s v="Courtney Hancock"/>
        <s v="Brandon Preston"/>
        <s v="Lara Stoate"/>
        <s v="Max Ludwig"/>
        <s v="Millie Newman"/>
        <s v="Larry Klaus"/>
        <s v="Shelby Dunston"/>
        <s v="Erin Gill"/>
        <s v="Piper Wilder-Neligan"/>
        <s v="Patricia Lukes"/>
        <s v="Lilian Macredie"/>
        <s v="Jasmine Slater"/>
        <s v="Charlotte Taylor"/>
        <s v="Victoria Bell"/>
        <s v="Kayleigh Farmer"/>
        <s v="Tyson Ebden"/>
        <s v="Sophie Franklin"/>
        <s v="Maya O'Sullivan"/>
        <s v="Julian Mack"/>
        <s v="Tegan Savage"/>
        <s v="Eva Hargraves"/>
        <s v="Jonathan Summons"/>
        <s v="Darcy Farnell"/>
        <s v="Katherine Grant"/>
        <s v="Jared Wurster"/>
        <s v="Kayla Ronald"/>
        <s v="Angus Reading"/>
        <s v="Jodie Mellor"/>
        <s v="Maya Summers"/>
        <s v="Oscar Clayton"/>
        <s v="Angus De Groot"/>
        <s v="Carl Proctor"/>
        <s v="Spencer Akhtar"/>
        <s v="Lincoln Want"/>
        <s v="Niamh Mann"/>
        <s v="Nicole Nash"/>
        <s v="Joshua Romero"/>
        <s v="John Kemp"/>
        <s v="Ryan Greenwood"/>
        <s v="Naomi Hancock"/>
        <s v="Thomas Stephens"/>
        <s v="Ashton Charles"/>
        <s v="Shannon Howe"/>
        <s v="Joseph Ford"/>
        <s v="Alexander Bennett"/>
        <s v="Koby Phillip"/>
        <s v="Thomas McCallum"/>
        <s v="Donna Nash"/>
        <s v="Wanda Wingert"/>
        <s v="Scarlett Truchanas"/>
        <s v="Jessica Paramor"/>
        <s v="Charlie Brooks"/>
        <s v="Sam Wood"/>
        <s v="Gabriel Sanders"/>
        <s v="Charles Builder"/>
        <s v="Aaron Bootman"/>
        <s v="Kayla Tearle"/>
        <s v="Mary Wilson"/>
        <s v="Paige Horsfall"/>
        <s v="Lily Tyler"/>
        <s v="Charlie Wells"/>
        <s v="Edward Zwar"/>
        <s v="Anthony Stewart"/>
        <s v="Sharon Kerley"/>
        <s v="Samuel Thomas"/>
        <s v="Benjamin Humphries"/>
        <s v="Morgan Anderson"/>
        <s v="Luca Graham"/>
        <s v="Chelsea Bannister"/>
        <s v="Juanita Smalls"/>
        <s v="Alexis Code"/>
        <s v="Toby Conway"/>
        <s v="Adam Bentley"/>
        <s v="Harry Nelson"/>
        <s v="Alexandra Macdonald"/>
        <s v="Skye McCaffrey"/>
        <s v="Michelle Barrett"/>
        <s v="Evie Rees"/>
        <s v="Kaitlyn Dorsch"/>
        <s v="Logan Tilley"/>
        <s v="Corey Norton"/>
        <s v="Owen Howell"/>
        <s v="Molly Palmer"/>
        <s v="Nicholas Carey"/>
        <s v="Eve Bates"/>
        <s v="Gerald Galvan"/>
        <s v="Benjamin Lee"/>
        <s v="Donald Pak"/>
        <s v="Koby Tompson"/>
        <s v="Mackenzie Whitford"/>
        <s v="Sofia de Castella"/>
        <s v="Eve Spencer"/>
        <s v="Amy Nixon"/>
        <s v="Sebastian McClelland"/>
        <s v="Luca Varley"/>
        <s v="Tara Hines"/>
        <s v="Jay Andrews"/>
        <s v="Ava Giles"/>
        <s v="Kristal McCaslin"/>
        <s v="Mariam McMeckan"/>
        <s v="William Somerville"/>
        <s v="Louie Knight"/>
        <s v="Jodie Garner"/>
        <s v="Imogen Daly"/>
        <s v="Mohammed Fox"/>
        <s v="Melody Nelson"/>
        <s v="Jacob Roemer"/>
        <s v="Leslie Wilson"/>
        <s v="Eileen Walker"/>
        <s v="Sam French"/>
        <s v="Ebony Sadlier"/>
        <s v="Toby Clunie"/>
        <s v="Edward Webber"/>
        <s v="Philip Newsom"/>
        <s v="Louis Scott"/>
        <s v="Eva Arnold"/>
        <s v="Lisa Watkins"/>
        <s v="Richard Poole"/>
        <s v="Ewan Hyde"/>
        <s v="Patricia Smith"/>
        <s v="Francesca Bowen"/>
        <s v="Denise Harris"/>
        <s v="Phoebe Moore"/>
        <s v="Erick Tanner"/>
        <s v="Maddison Newman"/>
        <s v="Patrick Townson"/>
        <s v="Jason Roger"/>
        <s v="Robert James"/>
        <s v="Edward Hodges"/>
        <s v="Ralph Holmes"/>
        <s v="Tina Phelps"/>
        <s v="Rebecca Chamberlain"/>
        <s v="Maddison Breen"/>
        <s v="Ryan Price"/>
        <s v="Milla Hollinworth"/>
        <s v="Henry Chandler"/>
        <s v="Bianca Monsoor"/>
        <s v="Alana Zahel"/>
        <s v="Lily Dallachy"/>
        <s v="Louis Wilson"/>
        <s v="Esther Henderson"/>
        <s v="Elijah Sodeman"/>
        <s v="Angus Ibsch"/>
        <s v="Leon Thompson"/>
        <s v="Lorri Stratton"/>
        <s v="Rachel Tyler"/>
        <s v="Molly Crawford"/>
        <s v="Tyler Whitehead"/>
        <s v="David Mortlock"/>
        <s v="Bianca Whitford"/>
        <s v="Minnie Cash"/>
        <s v="Ada Dalton"/>
        <s v="Molly De Mole"/>
        <s v="Elise Ali"/>
        <s v="Eva Butler"/>
        <s v="Rory Gunson"/>
        <s v="Maya Pamphlett"/>
        <s v="Harry Ahmed"/>
        <s v="Pamela Searles"/>
        <s v="Charlie Donnelly"/>
        <s v="Tilly Payne"/>
        <s v="Molly Bidmead"/>
        <s v="Samuel Hardey"/>
        <s v="Erin Rogers"/>
        <s v="Carrie Boots"/>
        <s v="Madeline Crooks"/>
        <s v="Susan Williams"/>
        <s v="Steven Prince"/>
        <s v="Louise Winter"/>
        <s v="Tyson Hanna"/>
        <s v="Georgina Garner"/>
        <s v="Ellie Chapman"/>
        <s v="Tyler Miah"/>
        <s v="Marcus Leon"/>
        <s v="Katie Thom"/>
        <s v="William Reichert"/>
        <s v="Jayden Ali"/>
        <s v="Adam Harte"/>
        <s v="Anna Leal"/>
        <s v="Theresa Varner"/>
        <s v="Hubert Lindahl"/>
        <s v="Angus Gether"/>
        <s v="Zara Money"/>
        <s v="Ethan Barrett"/>
        <s v="Casey Forte"/>
        <s v="Kelly Long"/>
        <s v="Peter Daly"/>
        <s v="Isabella Falkiner"/>
        <s v="Hayden Perkins"/>
        <s v="Lauren Knight"/>
        <s v="Robert Zapata"/>
        <s v="Michael Watkins"/>
        <s v="Josh Wilkinson"/>
        <s v="Lucas Wood"/>
        <s v="Marcus Griffin"/>
        <s v="Larry Lambert"/>
        <s v="Nancy Fike"/>
        <s v="Don Willie"/>
        <s v="Charlie Power"/>
        <s v="Stella Hellyer"/>
        <s v="Charlie Horrocks"/>
        <s v="Harold Smith"/>
        <s v="Tammy Chamblee"/>
        <s v="Lane Taylor"/>
        <s v="Sophia Owen"/>
        <s v="Walter Aguilar"/>
        <s v="David Lowe"/>
        <s v="Jordan Peacock"/>
        <s v="Randall Roberts"/>
        <s v="Edward Davidson"/>
        <s v="Mike Langer"/>
        <s v="Kimberly Boyd"/>
        <s v="Ava Corbin"/>
        <s v="William Martin"/>
        <s v="Jonathan Bottrill"/>
        <s v="Ruby Frost"/>
        <s v="Jack Brier"/>
        <s v="Laura Akhtar"/>
        <s v="Charlotte Savage"/>
        <s v="Desiree Hurt"/>
        <s v="Henry Pedder"/>
        <s v="Paul Cleary"/>
        <s v="Hollie Morris"/>
        <s v="Mia McLean"/>
        <s v="Liam Mathias"/>
        <s v="Robert Ramsey"/>
        <s v="Lola Hughes"/>
        <s v="Kristina Moore"/>
        <s v="Isabella Secombe"/>
        <s v="Cerys Edwards"/>
        <s v="Cynthia Zielinski"/>
        <s v="Abby Mei"/>
        <s v="Rory Martindale"/>
        <s v="Archie Whittaker"/>
        <s v="Kian Thomson"/>
        <s v="Chloe Miller"/>
        <s v="Jasper Neighbour"/>
        <s v="Ashton Foley"/>
        <s v="Ali Jerger"/>
        <s v="Joel Peters"/>
        <s v="Henry Winder"/>
        <s v="Luz Reilly"/>
        <s v="Brooke Hodgson"/>
        <s v="Leroy Samson"/>
        <s v="Demi Power"/>
        <s v="Norma McCowan"/>
        <s v="Eden Kern"/>
        <s v="Aaron Cunningham"/>
        <s v="Kiera Chandler"/>
        <s v="Leo Bannister"/>
        <s v="Anna Moreton"/>
        <s v="Tom Charlton"/>
        <s v="Andrew Shah"/>
        <s v="Terence Welch"/>
        <s v="Tina Brantley"/>
        <s v="Alana Tyson"/>
        <s v="Eloise Mahmood"/>
        <s v="Natasha Sykes"/>
        <s v="Oliver Stephenson"/>
        <s v="Eva Sanderson"/>
        <s v="Max Baker"/>
        <s v="Leah Barrett"/>
        <s v="James Fleming"/>
        <s v="Spencer Wallis"/>
        <s v="Isabelle Macghey"/>
        <s v="Lilly Akhtar"/>
        <s v="Kai Wicks"/>
        <s v="Ruby Blomfield"/>
        <s v="Rory Jess"/>
        <s v="Claire Harrington"/>
        <s v="Isabelle Norton"/>
        <s v="Ryan Ackland"/>
        <s v="Lisa Boyette"/>
        <s v="Alexandra Whitehouse"/>
        <s v="Millie Franklin"/>
        <s v="Millie Arnold"/>
        <s v="Patricia Epps"/>
        <s v="Toby Williamson"/>
        <s v="Harry Josephson"/>
        <s v="Ethan Howarth"/>
        <s v="Abby Muramats"/>
        <s v="Anna Kelly"/>
        <s v="Gemma Curlewis"/>
        <s v="Angelina Hurst"/>
        <s v="Phoebe Baines"/>
        <s v="Madison Rowley"/>
        <s v="Georgina Arnold"/>
        <s v="Robert Quick"/>
        <s v="Mark Westfall"/>
        <s v="Karon Shah"/>
        <s v="Hudson Ordell"/>
        <s v="Michael Halcomb"/>
        <s v="Gracie Hunter"/>
        <s v="Evan Allen"/>
        <s v="Libby McDonald"/>
        <s v="Georgia Arundale"/>
        <s v="Michael Myers"/>
        <s v="Isaac David"/>
        <s v="Demi Hodgson"/>
        <s v="Stacy Cummings"/>
        <s v="Ethan Cover"/>
        <s v="Ruby Nicholls"/>
        <s v="Gary Crume"/>
        <s v="Alexander Bond"/>
        <s v="Jeremy Pilcher"/>
        <s v="Lilly Le Grand"/>
        <s v="Leah Marsh"/>
        <s v="Geraldine Mizelle"/>
        <s v="Jason Martinez"/>
        <s v="Tahlia Murnin"/>
        <s v="Mia Pugh"/>
        <s v="Elijah Ruatoka"/>
        <s v="Tyson Jonathan"/>
        <s v="Mike Obrien"/>
        <s v="John Town"/>
        <s v="Mary Saterfiel"/>
        <s v="Ashton Morey"/>
        <s v="Ginger Owens"/>
        <s v="Dennis Conaway"/>
        <s v="Alannah Langridge"/>
        <s v="Angelina Beeton"/>
        <s v="Abby Colebe"/>
        <s v="Aaron Macrossan"/>
        <s v="Holly Doyle"/>
        <s v="Gilbert Montgomery"/>
        <s v="Spencer Calvert"/>
        <s v="Zachary Disher"/>
        <s v="George To Rot"/>
        <s v="Noah Hart"/>
        <s v="Aaron Davey"/>
        <s v="Xavier Martindale"/>
        <s v="Ngoc Orozco"/>
        <s v="Lucas Warren"/>
        <s v="Jake Barry"/>
        <s v="Audrey Knowles"/>
        <s v="Alexandra Portus"/>
        <s v="Alannah Callaway"/>
        <s v="Joseph Wright"/>
        <s v="Bradley Howell"/>
        <s v="Isabelle Radcliffe"/>
        <s v="Madison Chadwick"/>
        <s v="Juan Smith"/>
        <s v="Jean Crowley"/>
        <s v="Christy Wiley"/>
        <s v="Chloe O'Dea"/>
        <s v="Abbie Perry"/>
        <s v="Ali Mander-Jones"/>
        <s v="Mark Washington"/>
        <s v="Nathan Clayton"/>
        <s v="Hayley Swanston"/>
        <s v="Daniel Hamilton"/>
        <s v="Kayleigh Summers"/>
        <s v="Sebastian Barber"/>
        <s v="Will Poynton"/>
        <s v="Betty Reynolds"/>
        <s v="Daniel Lucas"/>
        <s v="Amy Pendred"/>
        <s v="Sandra Cook"/>
        <s v="Mary Hough"/>
        <s v="Rebecca Heysen"/>
        <s v="Edward Martinez"/>
        <s v="Taj Knetes"/>
        <s v="Harriet Chadwick"/>
        <s v="Sandra Hooks"/>
        <s v="Bethany Hunt"/>
        <s v="George Dawson"/>
        <s v="Craig Rayner"/>
        <s v="Zachary Warner"/>
        <s v="Isabel Turnbull"/>
        <s v="Isabelle Vaughan"/>
        <s v="Libby Thompson"/>
        <s v="Ebony Northcott"/>
        <s v="Gemma Sharp"/>
        <s v="Riley Douglas"/>
        <s v="Rita McCann"/>
        <s v="Dylan Dry"/>
        <s v="Paige Hopley"/>
        <s v="Annabelle Heydon"/>
        <s v="Paul Collazo"/>
        <s v="Oscar Serena"/>
        <s v="Tyson Brookman"/>
        <s v="Thomas Shepherd"/>
        <s v="Brooke Horton"/>
        <s v="Angie Massengill"/>
        <s v="David Chadwick"/>
        <s v="Nate Dacey"/>
        <s v="Leon Barnes"/>
        <s v="Natasha Heane"/>
        <s v="Claudia Poore"/>
        <s v="Alexis O'Flaherty"/>
        <s v="Zoe Lowin"/>
        <s v="Faith Chambers"/>
        <s v="Alta Nokes"/>
        <s v="Ramona Hohl"/>
        <s v="Kieran Herbert"/>
        <s v="Molly Hawkins"/>
        <s v="Kerry Dorsey"/>
        <s v="Nicole Johns"/>
        <s v="Thomas Thompson"/>
        <s v="Charli Rose"/>
        <s v="Dominic Jordan"/>
        <s v="Kyle Beard"/>
        <s v="Freya Daniels"/>
        <s v="Nicholas Watkins"/>
        <s v="Maynard Moorman"/>
        <s v="Milla Day"/>
        <s v="James Casados"/>
        <s v="Amelie North"/>
        <s v="Alex Greenwood"/>
        <s v="Charles Carey"/>
        <s v="Julian Corbin"/>
        <s v="Toby Starling"/>
        <s v="Matthew Gill"/>
        <s v="Scott Higgins"/>
        <s v="Joyce Cornell"/>
        <s v="Andres Woodruff"/>
        <s v="Kenneth Gonzales"/>
        <s v="Rory Chambers"/>
        <s v="Jessica Spring"/>
        <s v="Lewis Greenwood"/>
        <s v="Jonathan Franklin"/>
        <s v="Ethel Cole"/>
        <s v="Sofia Goddard"/>
        <s v="Dominic Elliott"/>
        <s v="Holly Noble"/>
        <s v="Kevin Madigan"/>
        <s v="Zoe Lanigan"/>
        <s v="Jasmine Hanson"/>
        <s v="Jonathan Loftus"/>
        <s v="Justin Armit"/>
        <s v="Adam Walpole"/>
        <s v="Jade Farmer"/>
        <s v="Michael Bradshaw"/>
        <s v="Lauren Saunders"/>
        <s v="Jacob Carter"/>
        <s v="Ethan Williams"/>
        <s v="Bettie Lang"/>
        <s v="David Velasquez"/>
        <s v="Gail Thompson"/>
        <s v="Jesse Godson"/>
        <s v="Donna Farr"/>
        <s v="Rachel Norton"/>
        <s v="Carol Evans"/>
        <s v="Lillian Davis"/>
        <s v="Michael Wilson"/>
        <s v="Timothy Jimenez"/>
        <s v="Marie Lawson"/>
        <s v="Skye Hammond"/>
        <s v="Carley Wynn"/>
        <s v="Felicia Cooley"/>
        <s v="Matthew Barker"/>
        <s v="Dominic Stephenson"/>
        <s v="Evie Morton"/>
        <s v="Harry Marion"/>
        <s v="Robert Neil"/>
        <s v="Lamar Lockhart"/>
        <s v="Stella Balcombe"/>
        <s v="Liam Newton"/>
        <s v="Rachel Goddard"/>
        <s v="Jammie Gibbs"/>
        <s v="Isabelle Gould"/>
        <s v="Daniel Howells"/>
        <s v="Julie Ochoa"/>
        <s v="Joe Gilbert"/>
        <s v="Elisabeth Manson"/>
        <s v="Oscar Noble"/>
        <s v="Adam Peacock"/>
        <s v="Timothy Pownall"/>
        <s v="Ella Harrhy"/>
        <s v="Jett Osman"/>
        <s v="Georgia Blackburn"/>
        <s v="Declan Dundas"/>
        <s v="Ruth Williams"/>
        <s v="Toby Patterson"/>
        <s v="Arnold Jones"/>
        <s v="Imogen Steele"/>
        <s v="Ashley Baldwinson"/>
        <s v="Isabella Cleary"/>
        <s v="Imogen Symon"/>
        <s v="Bonnie Wilson"/>
        <s v="Cooper Burn"/>
        <s v="Leroy Dudley"/>
        <s v="Eric Anderson"/>
        <s v="Kimberly Jones"/>
        <s v="Debbie Fisk"/>
        <s v="Michael Kim"/>
        <s v="Sarah Smorgon"/>
        <s v="Harvey Daniels"/>
        <s v="Maria Kennedy"/>
        <s v="Joshua Andrews"/>
        <s v="Angus Fryar"/>
        <s v="Ella Knopwood"/>
        <s v="Jennifer Douglas"/>
        <s v="William Jolly"/>
        <s v="Jade Howe"/>
        <s v="Karla Dunkley"/>
        <s v="Corey Browne"/>
        <s v="Phoebe Lindsay"/>
        <s v="Kyle Nash"/>
        <s v="Angus Blacklock"/>
        <s v="Nicole Howard"/>
        <s v="Jade Daniels"/>
        <s v="Lily Skurrie"/>
        <s v="Mason Adams"/>
        <s v="Aidan Hayward"/>
        <s v="Peggy Hua"/>
        <s v="Kian Sykes"/>
        <s v="Owen Faulkner"/>
        <s v="Ben Summerville"/>
        <s v="Caitlin Schmidt"/>
        <s v="Leah Derham"/>
        <s v="Xavier Synan"/>
        <s v="Ben Hogben"/>
        <s v="Blake Lymburner"/>
        <s v="Georgina Storey"/>
        <s v="Dominic Scott"/>
        <s v="Harrison Cooke"/>
        <s v="Luther King"/>
        <s v="Rachel Morton"/>
        <s v="Tahlia Coughlan"/>
        <s v="Indiana Wekey"/>
        <s v="Lisa Casey"/>
        <s v="Jade Hawkins"/>
        <s v="Keith Martinez"/>
        <s v="Lara Giles"/>
        <s v="David To"/>
        <s v="Eden Gooseberry"/>
        <s v="Kristen Holland"/>
        <s v="Alice Black"/>
        <s v="Darcy St George"/>
        <s v="Ewan O'Neill"/>
        <s v="Adam Gibbs"/>
        <s v="Janet Broussard"/>
        <s v="Jacob Varley"/>
        <s v="Sienna Williamson"/>
        <s v="Scarlett Pollard"/>
        <s v="Sherron Henegar"/>
        <s v="Joan Douglas"/>
        <s v="Xavier Burford"/>
        <s v="Gregory Rodriguez"/>
        <s v="Jeffrey Laird"/>
        <s v="Rhonda Ford"/>
        <s v="Sarah Cross"/>
        <s v="Zona Meyer"/>
        <s v="Gerald Booth"/>
        <s v="Lester Wimmer"/>
        <s v="Kian Pollard"/>
        <s v="Max Ronald"/>
        <s v="Makayla Elphinstone"/>
        <s v="Bryce Efird"/>
        <s v="Edward Dolling"/>
        <s v="Aidan Rowe"/>
        <s v="Robert Barnes"/>
        <s v="Mark Briggs"/>
        <s v="Alfonso Gomez"/>
        <s v="Samantha Reynell"/>
        <s v="Nelson Olsen"/>
        <s v="Steven Cordoba"/>
        <s v="Jose Gullo"/>
        <s v="Riley Howells"/>
        <s v="Joel Ortega"/>
        <s v="Amy Pritchard"/>
        <s v="Leticia Sorrells"/>
        <s v="Eleanor Pollard"/>
        <s v="Chloe Landale"/>
        <s v="Bailey Morris"/>
        <s v="Nathan Allwood"/>
        <s v="Toby Rowley"/>
        <s v="Tricia Bustamante"/>
        <s v="Georgina Fuller"/>
        <s v="Anna Macdonald"/>
        <s v="Alpha Ross"/>
        <s v="Louis Dominguez"/>
        <s v="Jude Leonard"/>
        <s v="Jack Holland"/>
        <s v="Morgan Dodd"/>
        <s v="Isabelle Torpy"/>
        <s v="Audrey Emanuel"/>
        <s v="Charlie Smithies"/>
        <s v="Jason Calhoun"/>
        <s v="Holly Black"/>
        <s v="Tyler Duncan"/>
        <s v="Sue Castaneda"/>
        <s v="Caitlyn Willoughby"/>
        <s v="Callum Hagai"/>
        <s v="Isabella Fowler"/>
        <s v="Florence Wark"/>
        <s v="Jamie Le Grand"/>
        <s v="Ewan Walton"/>
        <s v="George Bryan"/>
        <s v="Eloise Sykes"/>
        <s v="Niki Peirce"/>
        <s v="Freddie Kaur"/>
        <s v="Brian Garcia"/>
        <s v="Brandon Kirby"/>
        <s v="Kai Bolden"/>
        <s v="Sam Rees"/>
        <s v="Laura Elizabeth"/>
        <s v="Elise Godfrey"/>
        <s v="Abigail Humffray"/>
        <s v="Travis Corchado"/>
        <s v="Archie Springfield"/>
        <s v="James Groom"/>
        <s v="Anthony Spooner"/>
        <s v="Jay Johnson"/>
        <s v="Judy Rodriquez"/>
        <s v="Sophie Watson"/>
        <s v="Leo Jenkins"/>
        <s v="Aubrey Shedd"/>
        <s v="Lloyd Barnes"/>
        <s v="Erin Wallis"/>
        <s v="Dakota Green"/>
        <s v="Darcy Medley"/>
        <s v="Frances Matthias"/>
        <s v="Mohammed Arnold"/>
        <s v="Ewan Lee"/>
        <s v="Max Craig"/>
        <s v="Lucas Breillat"/>
        <s v="Nathan Noble"/>
        <s v="Richard Harvey"/>
        <s v="Spencer Oliver"/>
        <s v="Jose Gambino"/>
        <s v="Layla Furnell"/>
        <s v="Tia Metcalfe"/>
        <s v="John Harris"/>
        <s v="Chelsea Howell"/>
        <s v="Pearl Summers"/>
        <s v="Donald Molina"/>
        <s v="Joel McKean"/>
        <s v="Rebecca Cook"/>
        <s v="Louise Walsh"/>
        <s v="Jonathan Barbee"/>
        <s v="Kevin O'Neill"/>
        <s v="Isla Vogel"/>
        <s v="Evie Newton"/>
        <s v="Toby Labilliere"/>
        <s v="Dominic Joyce"/>
        <s v="Audrey Prentice"/>
        <s v="Britney Basaldua"/>
        <s v="Jessie White"/>
        <s v="Amber Adams"/>
        <s v="Andy Henderson"/>
        <s v="Amanda Hutcherson"/>
        <s v="Michael Flores"/>
        <s v="Madelyn Anderson"/>
        <s v="Kazuko Mason"/>
        <s v="Lucas Northcott"/>
        <s v="Kimberly Russo"/>
        <s v="Victoria Burke"/>
        <s v="Linda Dennis"/>
        <s v="Rory Braim"/>
        <s v="Matilda Jackson"/>
        <s v="Nathan Niland"/>
        <s v="Liam Marshall"/>
        <s v="James Brown"/>
        <s v="Joseph Banks"/>
        <s v="Isabelle Grimstone"/>
        <s v="Lilian Rodgers"/>
        <s v="Benjamin Knaggs"/>
        <s v="Victor Kron"/>
        <s v="Catharine Robbins"/>
        <s v="Libby Allan"/>
        <s v="Brodie Hart"/>
        <s v="Ella Dwyer-Gray"/>
        <s v="Madison Holloway"/>
        <s v="Noah Old"/>
        <s v="Nate Wilder-Neligan"/>
        <s v="Beverly Brooks"/>
        <s v="Zara Jennings"/>
        <s v="Bethany Child"/>
        <s v="Herbert Harrell"/>
        <s v="Mason Porter"/>
        <s v="Mark Burkett"/>
        <s v="Harrison Crawford"/>
        <s v="Stephanie Ewen"/>
        <s v="Madeleine Nixon"/>
        <s v="Dylan O'Halloran"/>
        <s v="James Bruns"/>
        <s v="Eleanor Doyle"/>
        <s v="Katie Evenden"/>
        <s v="Paige Bibi"/>
        <s v="Robert Duffy"/>
        <s v="Casey Beckett"/>
        <s v="Daisy Summers"/>
        <s v="Hannah Conyers"/>
        <s v="Lola Dale"/>
        <s v="Ricky Cullen"/>
        <s v="Lauren Hobbs"/>
        <s v="Poppy Gunn"/>
        <s v="John Basser"/>
        <s v="Logan Allan"/>
        <s v="Spencer Hull"/>
        <s v="Nicole Carr"/>
        <s v="Lydia Webster"/>
        <s v="Leah Norman"/>
        <s v="Harvey Drozd"/>
        <s v="Judith Franke"/>
        <s v="Bianca Crisp"/>
        <s v="Poppy McWilliams"/>
        <s v="Dustin Thomas"/>
        <s v="Mark Harris"/>
        <s v="Alice Currie"/>
        <s v="Patrick Atkinson"/>
        <s v="Anna Church"/>
        <s v="Koby Ricketson"/>
        <s v="Chelsea Parkinson"/>
        <s v="Clifford Defreitas"/>
        <s v="Anthony Lawrence"/>
        <s v="Wynona Janelle"/>
        <s v="Yasmin Bradley"/>
        <s v="Rhys Murphy"/>
        <s v="Toni Lanz"/>
        <s v="Jessica Williams"/>
        <s v="Grace Brown"/>
        <s v="Rhys Barnett"/>
        <s v="Zara Loton"/>
        <s v="Sean Wheeler"/>
        <s v="Louie Bryant"/>
        <s v="Rose Nicolay"/>
        <s v="Hazel Turner"/>
        <s v="Bella Handfield"/>
        <s v="Jake Goodwin"/>
        <s v="Gabrielle Tulaba"/>
        <s v="Kai Ford"/>
        <s v="Tristan Glassey"/>
        <s v="David Arnold"/>
        <s v="Shannon Lane"/>
        <s v="Nancy Seay"/>
        <s v="Enrique Friedman"/>
        <s v="Freya Briggs"/>
        <s v="Claire Dilke"/>
        <s v="James Lamoureux"/>
        <s v="Imogen Smithies"/>
        <s v="Crystal Turner"/>
        <s v="Harriet Webb"/>
        <s v="Hayden Weigel"/>
        <s v="Sean Ford"/>
        <s v="Jack Maughan"/>
        <s v="Nicole Todd"/>
        <s v="Andrew Stephens"/>
        <s v="Dakota Baynes"/>
        <s v="Audry Smith"/>
        <s v="Patrick Cassidy"/>
        <s v="Elliot Owen"/>
        <s v="Cora Konieczny"/>
        <s v="Lydia Fowler"/>
        <s v="Yasmin Higgins"/>
        <s v="Bethany Powell"/>
        <s v="Alexandra Mahmood"/>
        <s v="Carol Leach"/>
        <s v="Charles Rice"/>
        <s v="Jay Collier"/>
      </sharedItems>
    </cacheField>
    <cacheField name="Ship Mode" numFmtId="0">
      <sharedItems count="4">
        <s v="Economy Plus"/>
        <s v="Economy"/>
        <s v="Priority"/>
        <s v="Immediate"/>
      </sharedItems>
    </cacheField>
    <cacheField name="Product Name" numFmtId="0">
      <sharedItems count="1810">
        <s v="Enermax Note Cards, Premium"/>
        <s v="Dania Corner Shelving, Traditional"/>
        <s v="Binney &amp; Smith Sketch Pad, Easy-Erase"/>
        <s v="Boston Markers, Easy-Erase"/>
        <s v="Eldon Folders, Single Width"/>
        <s v="Binney &amp; Smith Pencil Sharpener, Water Color"/>
        <s v="Sanford Canvas, Fluorescent"/>
        <s v="Bush Floating Shelf Set, Pine"/>
        <s v="Accos Thumb Tacks, Assorted Sizes"/>
        <s v="Smead Lockers, Industrial"/>
        <s v="Ikea Classic Bookcase, Metal"/>
        <s v="Binney &amp; Smith Sketch Pad, Blue"/>
        <s v="Ibico Hole Reinforcements, Recycled"/>
        <s v="Boston Canvas, Fluorescent"/>
        <s v="Smead Trays, Single Width"/>
        <s v="Bevis Training Table, with Bottom Storage"/>
        <s v="Novimex File Folder Labels, Alphabetical"/>
        <s v="SAFCO Executive Leather Armchair, Red"/>
        <s v="Binney &amp; Smith Canvas, Blue"/>
        <s v="Ikea Stackable Bookrack, Traditional"/>
        <s v="Ibico Index Tab, Clear"/>
        <s v="Epson Printer, White"/>
        <s v="Hon Chairmat, Adjustable"/>
        <s v="Green Bar Note Cards, Multicolor"/>
        <s v="Wilson Jones Hole Reinforcements, Durable"/>
        <s v="Harbour Creations Legal Exhibit Labels, Laser Printer Compatible"/>
        <s v="Green Bar Cards &amp; Envelopes, Multicolor"/>
        <s v="Smead Lockers, Blue"/>
        <s v="Sanford Pens, Fluorescent"/>
        <s v="Xerox Message Books, Premium"/>
        <s v="StarTech Card Printer, White"/>
        <s v="Apple Headset, with Caller ID"/>
        <s v="Cuisinart Microwave, White"/>
        <s v="Harbour Creations Removable Labels, 5000 Label Set"/>
        <s v="Green Bar Computer Printout Paper, 8.5 x 11"/>
        <s v="Elite Letter Opener, Easy Grip"/>
        <s v="Hewlett Copy Machine, Laser"/>
        <s v="Hon Shipping Labels, Laser Printer Compatible"/>
        <s v="Stockwell Thumb Tacks, Bulk Pack"/>
        <s v="Acco Binding Machine, Economy"/>
        <s v="GlobeWeis Business Envelopes, Recycled"/>
        <s v="Wilson Jones Binding Machine, Clear"/>
        <s v="Fellowes Folders, Blue"/>
        <s v="Boston Pencil Sharpener, Water Color"/>
        <s v="Memorex Router, Programmable"/>
        <s v="Avery Index Tab, Clear"/>
        <s v="Tenex File Cart, Blue"/>
        <s v="Bush Classic Bookcase, Traditional"/>
        <s v="Boston Canvas, Easy-Erase"/>
        <s v="Rogers Lockers, Single Width"/>
        <s v="Boston Markers, Fluorescent"/>
        <s v="Harbour Creations Swivel Stool, Set of Two"/>
        <s v="Office Star Bag Chairs, Set of Two"/>
        <s v="Advantus Staples, 12 Pack"/>
        <s v="Harbour Creations Color Coded Labels, Adjustable"/>
        <s v="SanDisk Memo Slips, Multicolor"/>
        <s v="Advantus Light Bulb, Duo Pack"/>
        <s v="Cardinal Binder, Clear"/>
        <s v="Stanley Markers, Water Color"/>
        <s v="Smead Removable Labels, 5000 Label Set"/>
        <s v="Acco Binder Covers, Clear"/>
        <s v="Avery Binder, Economy"/>
        <s v="Memorex Flash Drive, Bluetooth"/>
        <s v="Hewlett Wireless Fax, Laser"/>
        <s v="Rogers Folders, Single Width"/>
        <s v="Acco Hole Reinforcements, Recycled"/>
        <s v="Avery Hole Reinforcements, Durable"/>
        <s v="Sanford Pencil Sharpener, Water Color"/>
        <s v="Xerox Note Cards, Premium"/>
        <s v="HP Fax and Copier, Digital"/>
        <s v="Motorola Signal Booster, Cordless"/>
        <s v="Acme Box Cutter, High Speed"/>
        <s v="Cisco Smart Phone, Full Size"/>
        <s v="Boston Highlighters, Water Color"/>
        <s v="Ikea Library with Doors, Pine"/>
        <s v="SAFCO Steel Folding Chair, Black"/>
        <s v="BIC Canvas, Water Color"/>
        <s v="Cisco Headset, Full Size"/>
        <s v="Logitech Numeric Keypad, Erganomic"/>
        <s v="Hewlett Copy Machine, Color"/>
        <s v="Konica Phone, White"/>
        <s v="Fellowes File Cart, Industrial"/>
        <s v="Brother Wireless Fax, Laser"/>
        <s v="Boston Pencil Sharpener, Easy-Erase"/>
        <s v="Tenex Shelving, Industrial"/>
        <s v="Stanley Pencil Sharpener, Water Color"/>
        <s v="Avery Binder Covers, Durable"/>
        <s v="Konica Receipt Printer, Wireless"/>
        <s v="Novimex Legal Exhibit Labels, Laser Printer Compatible"/>
        <s v="Stockwell Clamps, 12 Pack"/>
        <s v="Ikea Corner Shelving, Metal"/>
        <s v="Cardinal 3-Hole Punch, Clear"/>
        <s v="Stockwell Rubber Bands, 12 Pack"/>
        <s v="Smead Folders, Wire Frame"/>
        <s v="Binney &amp; Smith Pencil Sharpener, Fluorescent"/>
        <s v="Cardinal Binder Covers, Clear"/>
        <s v="Advantus Frame, Duo Pack"/>
        <s v="GlobeWeis Manila Envelope, Set of 50"/>
        <s v="Rogers Trays, Wire Frame"/>
        <s v="Sauder Library with Doors, Mobile"/>
        <s v="BIC Highlighters, Blue"/>
        <s v="Dania Classic Bookcase, Traditional"/>
        <s v="Boston Highlighters, Easy-Erase"/>
        <s v="Kraft Clasp Envelope, with clear poly window"/>
        <s v="Panasonic Receipt Printer, Wireless"/>
        <s v="Avery Binder Covers, Clear"/>
        <s v="Tenex File Cart, Industrial"/>
        <s v="BIC Markers, Blue"/>
        <s v="Eldon Box, Blue"/>
        <s v="Sauder Classic Bookcase, Pine"/>
        <s v="Barricks Coffee Table, Fully Assembled"/>
        <s v="Hon Executive Leather Armchair, Adjustable"/>
        <s v="Rubbermaid Door Stop, Erganomic"/>
        <s v="SAFCO Executive Leather Armchair, Black"/>
        <s v="Hoover Microwave, Black"/>
        <s v="Stanley Highlighters, Easy-Erase"/>
        <s v="Nokia Audio Dock, VoIP"/>
        <s v="OIC Thumb Tacks, Assorted Sizes"/>
        <s v="Panasonic Calculator, Durable"/>
        <s v="Advantus Thumb Tacks, Assorted Sizes"/>
        <s v="OIC Staples, Assorted Sizes"/>
        <s v="Barricks Round Table, with Bottom Storage"/>
        <s v="Binney &amp; Smith Canvas, Water Color"/>
        <s v="Smead Trays, Blue"/>
        <s v="Okidata Calculator, Red"/>
        <s v="Stockwell Thumb Tacks, Assorted Sizes"/>
        <s v="Smead Box, Single Width"/>
        <s v="Advantus Clock, Black"/>
        <s v="Acco Binder Covers, Recycled"/>
        <s v="Avery Binder Covers, Recycled"/>
        <s v="Konica Printer, Red"/>
        <s v="Wilson Jones Hole Reinforcements, Recycled"/>
        <s v="Apple Speaker Phone, with Caller ID"/>
        <s v="Harbour Creations Bag Chairs, Black"/>
        <s v="Bush Classic Bookcase, Mobile"/>
        <s v="Acco Binding Machine, Recycled"/>
        <s v="Brother Copy Machine, High-Speed"/>
        <s v="Advantus Frame, Black"/>
        <s v="Motorola Headset, with Caller ID"/>
        <s v="Binney &amp; Smith Pens, Easy-Erase"/>
        <s v="Fellowes Shelving, Wire Frame"/>
        <s v="Epson Calculator, Durable"/>
        <s v="BIC Markers, Easy-Erase"/>
        <s v="Safco Classic Bookcase, Traditional"/>
        <s v="Office Star Rocking Chair, Red"/>
        <s v="BIC Sketch Pad, Blue"/>
        <s v="Belkin Keyboard, USB"/>
        <s v="Hamilton Beach Toaster, Black"/>
        <s v="Smead Shelving, Single Width"/>
        <s v="OIC Clamps, 12 Pack"/>
        <s v="BIC Canvas, Easy-Erase"/>
        <s v="Advantus Clamps, Assorted Sizes"/>
        <s v="BIC Pencil Sharpener, Water Color"/>
        <s v="Kraft Interoffice Envelope, Set of 50"/>
        <s v="Tenex Folders, Blue"/>
        <s v="Sharp Ink, Color"/>
        <s v="Motorola Audio Dock, with Caller ID"/>
        <s v="Harbour Creations Chairmat, Adjustable"/>
        <s v="OIC Thumb Tacks, Bulk Pack"/>
        <s v="Binney &amp; Smith Markers, Blue"/>
        <s v="Sanford Sketch Pad, Water Color"/>
        <s v="Cameo Mailers, with clear poly window"/>
        <s v="Fellowes File Cart, Wire Frame"/>
        <s v="Memorex Router, Erganomic"/>
        <s v="Sanford Pens, Water Color"/>
        <s v="Fiskars Box Cutter, Serrated"/>
        <s v="Hoover Stove, Red"/>
        <s v="Eldon File Cart, Single Width"/>
        <s v="Harbour Creations Round Labels, Adjustable"/>
        <s v="Office Star Steel Folding Chair, Set of Two"/>
        <s v="Binney &amp; Smith Pens, Blue"/>
        <s v="Sanford Highlighters, Easy-Erase"/>
        <s v="Avery Binder, Recycled"/>
        <s v="Stockwell Paper Clips, Metal"/>
        <s v="Fiskars Trimmer, Steel"/>
        <s v="Hon Round Labels, 5000 Label Set"/>
        <s v="Smead Folders, Industrial"/>
        <s v="Smead Shelving, Industrial"/>
        <s v="Stockwell Clamps, Bulk Pack"/>
        <s v="Rubbermaid Door Stop, Duo Pack"/>
        <s v="Dania 3-Shelf Cabinet, Mobile"/>
        <s v="Harbour Creations Round Labels, Laser Printer Compatible"/>
        <s v="Elite Box Cutter, High Speed"/>
        <s v="Apple Office Telephone, Cordless"/>
        <s v="Binney &amp; Smith Pens, Fluorescent"/>
        <s v="StarTech Inkjet, White"/>
        <s v="Acco Binder Covers, Economy"/>
        <s v="Xerox Cards &amp; Envelopes, Premium"/>
        <s v="Rubbermaid Frame, Duo Pack"/>
        <s v="SanDisk Cards &amp; Envelopes, Recycled"/>
        <s v="Avery Binding Machine, Durable"/>
        <s v="Ibico 3-Hole Punch, Economy"/>
        <s v="Motorola Signal Booster, Full Size"/>
        <s v="Stanley Highlighters, Blue"/>
        <s v="Advantus Thumb Tacks, Metal"/>
        <s v="OIC Clamps, Metal"/>
        <s v="Stanley Canvas, Easy-Erase"/>
        <s v="Harbour Creations Legal Exhibit Labels, 5000 Label Set"/>
        <s v="Nokia Audio Dock, Full Size"/>
        <s v="Tenex Lockers, Blue"/>
        <s v="Ibico 3-Hole Punch, Recycled"/>
        <s v="Stockwell Push Pins, Metal"/>
        <s v="Rogers Box, Industrial"/>
        <s v="Tenex Door Stop, Erganomic"/>
        <s v="Kleencut Scissors, Serrated"/>
        <s v="Samsung Smart Phone, Cordless"/>
        <s v="Novimex Swivel Stool, Black"/>
        <s v="Smead Box, Industrial"/>
        <s v="Canon Personal Copier, Digital"/>
        <s v="Motorola Speaker Phone, VoIP"/>
        <s v="Eldon Clock, Erganomic"/>
        <s v="Stanley Pens, Easy-Erase"/>
        <s v="Sanford Pens, Easy-Erase"/>
        <s v="Rogers Lockers, Blue"/>
        <s v="Advantus Photo Frame, Durable"/>
        <s v="Stanley Canvas, Water Color"/>
        <s v="Wilson Jones Binding Machine, Recycled"/>
        <s v="SanDisk Flash Drive, Programmable"/>
        <s v="Apple Signal Booster, Full Size"/>
        <s v="OIC Rubber Bands, Metal"/>
        <s v="Binney &amp; Smith Markers, Fluorescent"/>
        <s v="Novimex Shipping Labels, Alphabetical"/>
        <s v="Breville Microwave, White"/>
        <s v="Cardinal Binding Machine, Economy"/>
        <s v="Smead Round Labels, 5000 Label Set"/>
        <s v="Green Bar Message Books, Recycled"/>
        <s v="KitchenAid Toaster, White"/>
        <s v="Acme Scissors, Easy Grip"/>
        <s v="KitchenAid Toaster, Red"/>
        <s v="Stanley Pens, Water Color"/>
        <s v="GlobeWeis Peel and Seal, Security-Tint"/>
        <s v="Fellowes Trays, Single Width"/>
        <s v="Rogers Folders, Wire Frame"/>
        <s v="Cameo Business Envelopes, Security-Tint"/>
        <s v="BIC Highlighters, Water Color"/>
        <s v="Harbour Creations Round Labels, 5000 Label Set"/>
        <s v="Canon Copy Machine, Digital"/>
        <s v="Cisco Signal Booster, Full Size"/>
        <s v="Belkin Flash Drive, Bluetooth"/>
        <s v="Novimex Steel Folding Chair, Red"/>
        <s v="Binney &amp; Smith Highlighters, Fluorescent"/>
        <s v="Binney &amp; Smith Markers, Easy-Erase"/>
        <s v="Cardinal Binder Covers, Economy"/>
        <s v="Nokia Headset, VoIP"/>
        <s v="Okidata Inkjet, Durable"/>
        <s v="Stanley Highlighters, Water Color"/>
        <s v="Enermax Parchment Paper, Multicolor"/>
        <s v="Boston Highlighters, Blue"/>
        <s v="Advantus Clamps, Metal"/>
        <s v="Eldon Lockers, Blue"/>
        <s v="Rogers Box, Blue"/>
        <s v="Memorex Mouse, Erganomic"/>
        <s v="Acco Hole Reinforcements, Clear"/>
        <s v="Fellowes Folders, Industrial"/>
        <s v="Acme Ruler, Steel"/>
        <s v="Panasonic Printer, Red"/>
        <s v="Smead File Folder Labels, Alphabetical"/>
        <s v="Eaton Cards &amp; Envelopes, Multicolor"/>
        <s v="Cisco Speaker Phone, VoIP"/>
        <s v="Wilson Jones Index Tab, Economy"/>
        <s v="Samsung Speaker Phone, VoIP"/>
        <s v="Hon Legal Exhibit Labels, Adjustable"/>
        <s v="Cisco Signal Booster, with Caller ID"/>
        <s v="Fellowes Folders, Single Width"/>
        <s v="Fiskars Trimmer, Easy Grip"/>
        <s v="Nokia Headset, with Caller ID"/>
        <s v="Novimex Chairmat, Red"/>
        <s v="Ikea 3-Shelf Cabinet, Pine"/>
        <s v="Harbour Creations Executive Leather Armchair, Red"/>
        <s v="Hon Rocking Chair, Black"/>
        <s v="Cardinal Hole Reinforcements, Clear"/>
        <s v="Novimex Legal Exhibit Labels, Alphabetical"/>
        <s v="Cameo Peel and Seal, Set of 50"/>
        <s v="Stanley Pencil Sharpener, Fluorescent"/>
        <s v="OIC Push Pins, Assorted Sizes"/>
        <s v="Acco Binder, Recycled"/>
        <s v="Eldon Box, Single Width"/>
        <s v="Avery Binding Machine, Clear"/>
        <s v="Sanford Sketch Pad, Fluorescent"/>
        <s v="Elite Scissors, Steel"/>
        <s v="BIC Pencil Sharpener, Blue"/>
        <s v="Boston Canvas, Blue"/>
        <s v="Hoover Microwave, Red"/>
        <s v="Epson Phone, Wireless"/>
        <s v="Eldon Lockers, Single Width"/>
        <s v="Apple Headset, Cordless"/>
        <s v="Deflect-O Stacking Tray, Erganomic"/>
        <s v="Novimex File Folder Labels, 5000 Label Set"/>
        <s v="Okidata Inkjet, Wireless"/>
        <s v="Binney &amp; Smith Sketch Pad, Water Color"/>
        <s v="Canon Fax and Copier, High-Speed"/>
        <s v="Harbour Creations File Folder Labels, Laser Printer Compatible"/>
        <s v="Nokia Office Telephone, with Caller ID"/>
        <s v="Dania Classic Bookcase, Pine"/>
        <s v="BIC Markers, Fluorescent"/>
        <s v="Brother Fax and Copier, Digital"/>
        <s v="Tenex Photo Frame, Black"/>
        <s v="BIC Markers, Water Color"/>
        <s v="Cameo Peel and Seal, Security-Tint"/>
        <s v="Eaton Note Cards, Premium"/>
        <s v="Fellowes Box, Blue"/>
        <s v="Accos Paper Clips, Assorted Sizes"/>
        <s v="Kraft Mailers, with clear poly window"/>
        <s v="Samsung Speaker Phone, Full Size"/>
        <s v="Wilson Jones Binding Machine, Economy"/>
        <s v="Sanford Pencil Sharpener, Fluorescent"/>
        <s v="Eldon Frame, Durable"/>
        <s v="Binney &amp; Smith Highlighters, Easy-Erase"/>
        <s v="Konica Phone, Durable"/>
        <s v="Deflect-O Door Stop, Duo Pack"/>
        <s v="Enermax Parchment Paper, 8.5 x 11"/>
        <s v="Tenex Lockers, Wire Frame"/>
        <s v="Safco Floating Shelf Set, Traditional"/>
        <s v="Hamilton Beach Toaster, White"/>
        <s v="OIC Rubber Bands, 12 Pack"/>
        <s v="Eldon Box, Wire Frame"/>
        <s v="Fellowes Box, Industrial"/>
        <s v="Rogers File Cart, Industrial"/>
        <s v="Acme Box Cutter, Serrated"/>
        <s v="Xerox Computer Printout Paper, Recycled"/>
        <s v="Chromcraft Wood Table, with Bottom Storage"/>
        <s v="SanDisk Router, Bluetooth"/>
        <s v="Samsung Headset, Cordless"/>
        <s v="Breville Toaster, Red"/>
        <s v="Wilson Jones Binder Covers, Recycled"/>
        <s v="Green Bar Computer Printout Paper, Multicolor"/>
        <s v="Jiffy Peel and Seal, Recycled"/>
        <s v="Office Star Swivel Stool, Adjustable"/>
        <s v="Advantus Door Stop, Erganomic"/>
        <s v="Rogers Box, Single Width"/>
        <s v="Sanford Canvas, Easy-Erase"/>
        <s v="Green Bar Note Cards, Premium"/>
        <s v="Xerox Memo Slips, Multicolor"/>
        <s v="Kleencut Box Cutter, High Speed"/>
        <s v="Acco Hole Reinforcements, Economy"/>
        <s v="Sauder 3-Shelf Cabinet, Mobile"/>
        <s v="Wilson Jones Hole Reinforcements, Economy"/>
        <s v="Advantus Paper Clips, Assorted Sizes"/>
        <s v="Rogers File Cart, Single Width"/>
        <s v="Belkin Memory Card, Programmable"/>
        <s v="Samsung Audio Dock, with Caller ID"/>
        <s v="Boston Pens, Blue"/>
        <s v="Tenex Lockers, Single Width"/>
        <s v="Fiskars Letter Opener, High Speed"/>
        <s v="Dania Floating Shelf Set, Metal"/>
        <s v="Avery 3-Hole Punch, Clear"/>
        <s v="Safco Floating Shelf Set, Pine"/>
        <s v="Bevis Coffee Table, with Bottom Storage"/>
        <s v="Breville Coffee Grinder, White"/>
        <s v="Advantus Rubber Bands, Bulk Pack"/>
        <s v="Cameo Clasp Envelope, Recycled"/>
        <s v="Logitech Mouse, Erganomic"/>
        <s v="Hon Computer Table, Adjustable Height"/>
        <s v="Fellowes Trays, Wire Frame"/>
        <s v="Brother Copy Machine, Laser"/>
        <s v="Cardinal 3-Hole Punch, Economy"/>
        <s v="Apple Speaker Phone, Full Size"/>
        <s v="Cardinal Binding Machine, Durable"/>
        <s v="Ikea Classic Bookcase, Traditional"/>
        <s v="Wilson Jones 3-Hole Punch, Economy"/>
        <s v="Kraft Interoffice Envelope, with clear poly window"/>
        <s v="Avery Binder Covers, Economy"/>
        <s v="Enermax Numeric Keypad, Bluetooth"/>
        <s v="SanDisk Memory Card, Bluetooth"/>
        <s v="Eldon Trays, Wire Frame"/>
        <s v="Brother Ink, Laser"/>
        <s v="KitchenAid Stove, Red"/>
        <s v="SanDisk Memo Slips, 8.5 x 11"/>
        <s v="SAFCO Executive Leather Armchair, Adjustable"/>
        <s v="Tenex Stacking Tray, Durable"/>
        <s v="Hoover Toaster, Red"/>
        <s v="Eaton Cards &amp; Envelopes, Recycled"/>
        <s v="Belkin Router, Bluetooth"/>
        <s v="Epson Phone, Durable"/>
        <s v="Cuisinart Blender, Silver"/>
        <s v="Eldon Box, Industrial"/>
        <s v="Epson Card Printer, Durable"/>
        <s v="Avery Color Coded Labels, 5000 Label Set"/>
        <s v="Lesro Wood Table, Fully Assembled"/>
        <s v="SanDisk Computer Printout Paper, 8.5 x 11"/>
        <s v="Tenex File Cart, Single Width"/>
        <s v="Kraft Peel and Seal, Security-Tint"/>
        <s v="Ibico Binder Covers, Clear"/>
        <s v="Apple Office Telephone, VoIP"/>
        <s v="Enermax Note Cards, 8.5 x 11"/>
        <s v="Green Bar Cards &amp; Envelopes, Premium"/>
        <s v="Elite Letter Opener, High Speed"/>
        <s v="BIC Pencil Sharpener, Easy-Erase"/>
        <s v="Fellowes File Cart, Single Width"/>
        <s v="Brother Personal Copier, Digital"/>
        <s v="Advantus Clock, Duo Pack"/>
        <s v="Cameo Manila Envelope, Security-Tint"/>
        <s v="Breville Toaster, Black"/>
        <s v="Rubbermaid Frame, Durable"/>
        <s v="Cardinal Binder Covers, Recycled"/>
        <s v="Enermax Mouse, Programmable"/>
        <s v="Canon Fax Machine, Laser"/>
        <s v="Cameo Business Envelopes, Recycled"/>
        <s v="Office Star Steel Folding Chair, Red"/>
        <s v="Sharp Fax and Copier, Digital"/>
        <s v="Samsung Office Telephone, with Caller ID"/>
        <s v="Avery Removable Labels, Alphabetical"/>
        <s v="Tenex Shelving, Single Width"/>
        <s v="Safco Stackable Bookrack, Pine"/>
        <s v="KitchenAid Microwave, Red"/>
        <s v="Ibico Binder Covers, Durable"/>
        <s v="Dania Stackable Bookrack, Mobile"/>
        <s v="Sauder Corner Shelving, Metal"/>
        <s v="Stanley Highlighters, Fluorescent"/>
        <s v="Acco 3-Hole Punch, Economy"/>
        <s v="SanDisk Message Books, 8.5 x 11"/>
        <s v="Nokia Smart Phone, Full Size"/>
        <s v="Advantus Push Pins, Assorted Sizes"/>
        <s v="Tenex Shelving, Blue"/>
        <s v="Memorex Router, Bluetooth"/>
        <s v="Samsung Signal Booster, with Caller ID"/>
        <s v="Hamilton Beach Microwave, White"/>
        <s v="Sharp Ink, Laser"/>
        <s v="Acco 3-Hole Punch, Durable"/>
        <s v="Panasonic Receipt Printer, Durable"/>
        <s v="Acme Trimmer, Serrated"/>
        <s v="Ibico 3-Hole Punch, Clear"/>
        <s v="Xerox Note Cards, Recycled"/>
        <s v="Epson Inkjet, Wireless"/>
        <s v="Tenex Clock, Black"/>
        <s v="Harbour Creations Executive Leather Armchair, Adjustable"/>
        <s v="Rogers Trays, Blue"/>
        <s v="Okidata Calculator, White"/>
        <s v="Ikea Library with Doors, Metal"/>
        <s v="Eldon Folders, Wire Frame"/>
        <s v="Jiffy Clasp Envelope, Set of 50"/>
        <s v="Novimex Legal Exhibit Labels, 5000 Label Set"/>
        <s v="Motorola Office Telephone, Full Size"/>
        <s v="Nokia Office Telephone, Cordless"/>
        <s v="Logitech Memory Card, Erganomic"/>
        <s v="Stanley Canvas, Fluorescent"/>
        <s v="Advantus Rubber Bands, Assorted Sizes"/>
        <s v="Enermax Memo Slips, Premium"/>
        <s v="Samsung Audio Dock, Full Size"/>
        <s v="Harbour Creations Rocking Chair, Adjustable"/>
        <s v="SanDisk Note Cards, Premium"/>
        <s v="Cardinal Binding Machine, Clear"/>
        <s v="Stockwell Paper Clips, Bulk Pack"/>
        <s v="Sauder Corner Shelving, Pine"/>
        <s v="KitchenAid Toaster, Black"/>
        <s v="Binney &amp; Smith Pens, Water Color"/>
        <s v="Sanford Pencil Sharpener, Easy-Erase"/>
        <s v="Cisco Headset, with Caller ID"/>
        <s v="Cardinal Index Tab, Durable"/>
        <s v="Tenex Lockers, Industrial"/>
        <s v="Accos Push Pins, Assorted Sizes"/>
        <s v="Harbour Creations Removable Labels, Adjustable"/>
        <s v="Stiletto Scissors, Easy Grip"/>
        <s v="Hewlett Copy Machine, High-Speed"/>
        <s v="BIC Pens, Water Color"/>
        <s v="Belkin Memory Card, Erganomic"/>
        <s v="Konica Printer, Wireless"/>
        <s v="Motorola Audio Dock, VoIP"/>
        <s v="Bush Corner Shelving, Pine"/>
        <s v="Ikea Classic Bookcase, Mobile"/>
        <s v="Kraft Peel and Seal, Set of 50"/>
        <s v="Motorola Office Telephone, VoIP"/>
        <s v="Bush Corner Shelving, Metal"/>
        <s v="Tenex Light Bulb, Durable"/>
        <s v="Ibico Hole Reinforcements, Economy"/>
        <s v="Kleencut Shears, Steel"/>
        <s v="Elite Scissors, Serrated"/>
        <s v="Sanford Highlighters, Fluorescent"/>
        <s v="Sanford Markers, Blue"/>
        <s v="Apple Audio Dock, VoIP"/>
        <s v="Tenex Box, Industrial"/>
        <s v="Tenex Trays, Single Width"/>
        <s v="Konica Phone, Wireless"/>
        <s v="Apple Signal Booster, VoIP"/>
        <s v="Harbour Creations Color Coded Labels, Laser Printer Compatible"/>
        <s v="Konica Phone, Red"/>
        <s v="KitchenAid Refrigerator, Silver"/>
        <s v="Rogers Folders, Industrial"/>
        <s v="Eldon Stacking Tray, Black"/>
        <s v="SanDisk Keyboard, Programmable"/>
        <s v="Enermax Mouse, USB"/>
        <s v="Smead Folders, Blue"/>
        <s v="Xerox Memo Slips, Recycled"/>
        <s v="Eldon Shelving, Single Width"/>
        <s v="Okidata Printer, Red"/>
        <s v="Apple Signal Booster, with Caller ID"/>
        <s v="Cardinal Index Tab, Clear"/>
        <s v="Bush Stackable Bookrack, Traditional"/>
        <s v="StarTech Inkjet, Wireless"/>
        <s v="Acme Trimmer, High Speed"/>
        <s v="Elite Trimmer, Steel"/>
        <s v="Deflect-O Photo Frame, Erganomic"/>
        <s v="Accos Clamps, Assorted Sizes"/>
        <s v="Advantus Door Stop, Black"/>
        <s v="Binney &amp; Smith Canvas, Easy-Erase"/>
        <s v="Avery Hole Reinforcements, Clear"/>
        <s v="Brother Wireless Fax, High-Speed"/>
        <s v="Ibico Binder, Recycled"/>
        <s v="Ames Interoffice Envelope, Set of 50"/>
        <s v="Eaton Cards &amp; Envelopes, Premium"/>
        <s v="Avery Round Labels, Laser Printer Compatible"/>
        <s v="Rogers Shelving, Industrial"/>
        <s v="Office Star Rocking Chair, Black"/>
        <s v="Sauder Corner Shelving, Traditional"/>
        <s v="Eldon Photo Frame, Black"/>
        <s v="BIC Highlighters, Fluorescent"/>
        <s v="Stockwell Push Pins, 12 Pack"/>
        <s v="Acco Binder, Durable"/>
        <s v="Deflect-O Door Stop, Erganomic"/>
        <s v="Novimex Color Coded Labels, 5000 Label Set"/>
        <s v="Harbour Creations Steel Folding Chair, Set of Two"/>
        <s v="Belkin Flash Drive, Programmable"/>
        <s v="Novimex Rocking Chair, Black"/>
        <s v="Novimex Steel Folding Chair, Black"/>
        <s v="Hon Steel Folding Chair, Red"/>
        <s v="Fiskars Ruler, Steel"/>
        <s v="Tenex Trays, Industrial"/>
        <s v="Samsung Speaker Phone, with Caller ID"/>
        <s v="Hon Rocking Chair, Red"/>
        <s v="Enermax Cards &amp; Envelopes, Recycled"/>
        <s v="OIC Staples, Metal"/>
        <s v="Fellowes Lockers, Single Width"/>
        <s v="Tenex Light Bulb, Black"/>
        <s v="Konica Calculator, Red"/>
        <s v="Sharp Fax Machine, High-Speed"/>
        <s v="Kraft Interoffice Envelope, Recycled"/>
        <s v="Smead File Folder Labels, 5000 Label Set"/>
        <s v="Boston Sketch Pad, Blue"/>
        <s v="Bush Floating Shelf Set, Mobile"/>
        <s v="Cardinal Hole Reinforcements, Recycled"/>
        <s v="Apple Audio Dock, Full Size"/>
        <s v="SanDisk Parchment Paper, Recycled"/>
        <s v="Advantus Stacking Tray, Black"/>
        <s v="Deflect-O Photo Frame, Duo Pack"/>
        <s v="KitchenAid Coffee Grinder, Red"/>
        <s v="Cardinal Binder, Economy"/>
        <s v="Acme Trimmer, Steel"/>
        <s v="Apple Speaker Phone, VoIP"/>
        <s v="Cisco Smart Phone, Cordless"/>
        <s v="Boston Markers, Water Color"/>
        <s v="Rogers Trays, Single Width"/>
        <s v="StarTech Calculator, Durable"/>
        <s v="Sanford Markers, Water Color"/>
        <s v="Ibico Binding Machine, Recycled"/>
        <s v="Stanley Pens, Blue"/>
        <s v="Bush 3-Shelf Cabinet, Traditional"/>
        <s v="Cameo Interoffice Envelope, Set of 50"/>
        <s v="Konica Receipt Printer, Red"/>
        <s v="BIC Sketch Pad, Fluorescent"/>
        <s v="BIC Pens, Fluorescent"/>
        <s v="Fellowes Folders, Wire Frame"/>
        <s v="Elite Ruler, High Speed"/>
        <s v="Ames Mailers, Recycled"/>
        <s v="Smead Lockers, Single Width"/>
        <s v="Hon Swivel Stool, Black"/>
        <s v="Enermax Numeric Keypad, Erganomic"/>
        <s v="Nokia Smart Phone, Cordless"/>
        <s v="Binney &amp; Smith Pencil Sharpener, Easy-Erase"/>
        <s v="Advantus Rubber Bands, 12 Pack"/>
        <s v="Advantus Light Bulb, Durable"/>
        <s v="Brother Ink, Color"/>
        <s v="Canon Fax Machine, Color"/>
        <s v="KitchenAid Coffee Grinder, Black"/>
        <s v="Cisco Speaker Phone, Cordless"/>
        <s v="Stanley Pencil Sharpener, Easy-Erase"/>
        <s v="Novimex File Folder Labels, Laser Printer Compatible"/>
        <s v="Bush Floating Shelf Set, Traditional"/>
        <s v="Eldon Clock, Duo Pack"/>
        <s v="Eldon Folders, Blue"/>
        <s v="Advantus Photo Frame, Black"/>
        <s v="Smead Box, Wire Frame"/>
        <s v="Samsung Office Telephone, Cordless"/>
        <s v="KitchenAid Microwave, Silver"/>
        <s v="Motorola Headset, Cordless"/>
        <s v="Tenex Light Bulb, Duo Pack"/>
        <s v="Office Star Executive Leather Armchair, Adjustable"/>
        <s v="Eldon Lockers, Industrial"/>
        <s v="Motorola Speaker Phone, Full Size"/>
        <s v="Kleencut Ruler, Easy Grip"/>
        <s v="Avery Index Tab, Economy"/>
        <s v="Advantus Rubber Bands, Metal"/>
        <s v="Binney &amp; Smith Canvas, Fluorescent"/>
        <s v="Stiletto Trimmer, Steel"/>
        <s v="Canon Fax Machine, High-Speed"/>
        <s v="Novimex Rocking Chair, Set of Two"/>
        <s v="Hoover Coffee Grinder, Red"/>
        <s v="Hon Round Labels, Adjustable"/>
        <s v="Logitech Router, Bluetooth"/>
        <s v="Memorex Numeric Keypad, Erganomic"/>
        <s v="Bush Stackable Bookrack, Pine"/>
        <s v="Advantus Frame, Durable"/>
        <s v="Avery Hole Reinforcements, Recycled"/>
        <s v="Tenex Trays, Blue"/>
        <s v="Fiskars Trimmer, High Speed"/>
        <s v="Sanford Highlighters, Water Color"/>
        <s v="Fellowes Lockers, Industrial"/>
        <s v="Stockwell Thumb Tacks, 12 Pack"/>
        <s v="BIC Pencil Sharpener, Fluorescent"/>
        <s v="Ibico Index Tab, Durable"/>
        <s v="Office Star Chairmat, Adjustable"/>
        <s v="Acco Binder, Clear"/>
        <s v="Kleencut Scissors, Easy Grip"/>
        <s v="Stiletto Ruler, Serrated"/>
        <s v="Novimex Executive Leather Armchair, Black"/>
        <s v="Hon Round Labels, Laser Printer Compatible"/>
        <s v="Rogers Box, Wire Frame"/>
        <s v="Kleencut Trimmer, Serrated"/>
        <s v="Brother Ink, High-Speed"/>
        <s v="Safco Floating Shelf Set, Mobile"/>
        <s v="GlobeWeis Business Envelopes, Set of 50"/>
        <s v="Bush 3-Shelf Cabinet, Metal"/>
        <s v="Harbour Creations Swivel Stool, Black"/>
        <s v="Logitech Flash Drive, USB"/>
        <s v="Logitech Keyboard, Programmable"/>
        <s v="Breville Stove, White"/>
        <s v="Enermax Flash Drive, Erganomic"/>
        <s v="Ibico Binder Covers, Recycled"/>
        <s v="Avery Binding Machine, Economy"/>
        <s v="Avery 3-Hole Punch, Recycled"/>
        <s v="Hamilton Beach Stove, Silver"/>
        <s v="Fellowes Box, Wire Frame"/>
        <s v="Rubbermaid Door Stop, Black"/>
        <s v="Sanford Sketch Pad, Easy-Erase"/>
        <s v="Enermax Message Books, Premium"/>
        <s v="Brother Fax Machine, Laser"/>
        <s v="Advantus Staples, Assorted Sizes"/>
        <s v="Deflect-O Door Stop, Black"/>
        <s v="Boston Canvas, Water Color"/>
        <s v="Stiletto Letter Opener, Easy Grip"/>
        <s v="Avery Binder, Durable"/>
        <s v="Ibico Binder Covers, Economy"/>
        <s v="Logitech Keyboard, Erganomic"/>
        <s v="SanDisk Router, USB"/>
        <s v="Brother Wireless Fax, Digital"/>
        <s v="Tenex Stacking Tray, Black"/>
        <s v="Tenex Frame, Durable"/>
        <s v="Rogers File Cart, Blue"/>
        <s v="Sauder Classic Bookcase, Traditional"/>
        <s v="Enermax Router, USB"/>
        <s v="Hon Training Table, Adjustable Height"/>
        <s v="Tenex Stacking Tray, Erganomic"/>
        <s v="Hoover Coffee Grinder, Silver"/>
        <s v="SanDisk Memory Card, USB"/>
        <s v="Apple Audio Dock, Cordless"/>
        <s v="Ikea Library with Doors, Traditional"/>
        <s v="Green Bar Parchment Paper, Premium"/>
        <s v="Konica Card Printer, Red"/>
        <s v="Advantus Stacking Tray, Erganomic"/>
        <s v="Ibico Binding Machine, Clear"/>
        <s v="Hon Coffee Table, with Bottom Storage"/>
        <s v="Xerox Memo Slips, 8.5 x 11"/>
        <s v="StarTech Phone, White"/>
        <s v="Hoover Blender, Black"/>
        <s v="Boston Pens, Easy-Erase"/>
        <s v="Sharp Personal Copier, Digital"/>
        <s v="Deflect-O Photo Frame, Black"/>
        <s v="BIC Pens, Easy-Erase"/>
        <s v="SAFCO Bag Chairs, Red"/>
        <s v="HP Copy Machine, Laser"/>
        <s v="HP Wireless Fax, Color"/>
        <s v="Smead Box, Blue"/>
        <s v="Novimex Steel Folding Chair, Adjustable"/>
        <s v="Safco Classic Bookcase, Metal"/>
        <s v="Cardinal Hole Reinforcements, Economy"/>
        <s v="Novimex Round Labels, 5000 Label Set"/>
        <s v="Eaton Note Cards, Multicolor"/>
        <s v="StarTech Calculator, White"/>
        <s v="Wilson Jones Binder, Economy"/>
        <s v="Eldon Lockers, Wire Frame"/>
        <s v="Samsung Headset, VoIP"/>
        <s v="Tenex Frame, Erganomic"/>
        <s v="Enermax Computer Printout Paper, Recycled"/>
        <s v="Safco Corner Shelving, Mobile"/>
        <s v="Breville Microwave, Silver"/>
        <s v="Cuisinart Stove, Silver"/>
        <s v="BIC Canvas, Blue"/>
        <s v="Cameo Clasp Envelope, Security-Tint"/>
        <s v="Xerox Computer Printout Paper, Premium"/>
        <s v="Rubbermaid Light Bulb, Black"/>
        <s v="Cuisinart Microwave, Red"/>
        <s v="Accos Rubber Bands, Assorted Sizes"/>
        <s v="Avery Color Coded Labels, Laser Printer Compatible"/>
        <s v="Avery Legal Exhibit Labels, 5000 Label Set"/>
        <s v="Samsung Office Telephone, VoIP"/>
        <s v="OIC Paper Clips, 12 Pack"/>
        <s v="Nokia Audio Dock, with Caller ID"/>
        <s v="Logitech Flash Drive, Bluetooth"/>
        <s v="Brother Wireless Fax, Color"/>
        <s v="BIC Canvas, Fluorescent"/>
        <s v="Smead Shelving, Wire Frame"/>
        <s v="Cameo Interoffice Envelope, Security-Tint"/>
        <s v="Hamilton Beach Microwave, Black"/>
        <s v="Stanley Markers, Fluorescent"/>
        <s v="Ames Manila Envelope, Recycled"/>
        <s v="Ames Manila Envelope, Security-Tint"/>
        <s v="Eldon File Cart, Blue"/>
        <s v="SAFCO Chairmat, Adjustable"/>
        <s v="GlobeWeis Clasp Envelope, with clear poly window"/>
        <s v="Jiffy Clasp Envelope, Recycled"/>
        <s v="Stockwell Clamps, Metal"/>
        <s v="Smead Legal Exhibit Labels, Adjustable"/>
        <s v="Stiletto Shears, Serrated"/>
        <s v="Breville Coffee Grinder, Silver"/>
        <s v="Xerox Note Cards, 8.5 x 11"/>
        <s v="SAFCO Bag Chairs, Black"/>
        <s v="Cardinal Binding Machine, Recycled"/>
        <s v="Stiletto Box Cutter, High Speed"/>
        <s v="Dania Stackable Bookrack, Traditional"/>
        <s v="Hon Round Labels, Alphabetical"/>
        <s v="Tenex Shelving, Wire Frame"/>
        <s v="Rubbermaid Clock, Erganomic"/>
        <s v="Hamilton Beach Coffee Grinder, Red"/>
        <s v="Stiletto Trimmer, Serrated"/>
        <s v="Canon Wireless Fax, Color"/>
        <s v="Panasonic Phone, Durable"/>
        <s v="Samsung Audio Dock, VoIP"/>
        <s v="Stanley Markers, Easy-Erase"/>
        <s v="Ikea Corner Shelving, Traditional"/>
        <s v="Ibico Binder, Economy"/>
        <s v="Smead Removable Labels, Laser Printer Compatible"/>
        <s v="Smead Trays, Industrial"/>
        <s v="Nokia Signal Booster, VoIP"/>
        <s v="Smead Lockers, Wire Frame"/>
        <s v="BIC Highlighters, Easy-Erase"/>
        <s v="Sauder Classic Bookcase, Metal"/>
        <s v="Eaton Parchment Paper, Premium"/>
        <s v="Eldon Clock, Black"/>
        <s v="Avery Legal Exhibit Labels, Alphabetical"/>
        <s v="Smead File Cart, Single Width"/>
        <s v="Rubbermaid Photo Frame, Durable"/>
        <s v="Deflect-O Stacking Tray, Black"/>
        <s v="Cameo Clasp Envelope, with clear poly window"/>
        <s v="Acme Scissors, Serrated"/>
        <s v="Apple Smart Phone, Full Size"/>
        <s v="Cardinal Index Tab, Economy"/>
        <s v="Deflect-O Clock, Erganomic"/>
        <s v="Advantus Clock, Durable"/>
        <s v="Binney &amp; Smith Highlighters, Water Color"/>
        <s v="Acme Scissors, Steel"/>
        <s v="Dania Floating Shelf Set, Traditional"/>
        <s v="Fellowes File Cart, Blue"/>
        <s v="Stiletto Shears, High Speed"/>
        <s v="Canon Ink, Laser"/>
        <s v="Eaton Cards &amp; Envelopes, 8.5 x 11"/>
        <s v="Cardinal 3-Hole Punch, Recycled"/>
        <s v="Wilson Jones 3-Hole Punch, Clear"/>
        <s v="Fellowes Lockers, Wire Frame"/>
        <s v="Office Star Steel Folding Chair, Adjustable"/>
        <s v="Ames Peel and Seal, with clear poly window"/>
        <s v="Eldon Light Bulb, Duo Pack"/>
        <s v="Ibico Binding Machine, Economy"/>
        <s v="Office Star Bag Chairs, Red"/>
        <s v="Memorex Keyboard, Bluetooth"/>
        <s v="Office Star Executive Leather Armchair, Black"/>
        <s v="Breville Microwave, Red"/>
        <s v="Novimex Swivel Stool, Set of Two"/>
        <s v="Xerox Computer Printout Paper, Multicolor"/>
        <s v="Okidata Printer, Wireless"/>
        <s v="Eldon File Cart, Industrial"/>
        <s v="Elite Box Cutter, Steel"/>
        <s v="Fiskars Scissors, Steel"/>
        <s v="Office Star Chairmat, Black"/>
        <s v="Novimex File Folder Labels, Adjustable"/>
        <s v="Jiffy Mailers, Recycled"/>
        <s v="Cisco Smart Phone, with Caller ID"/>
        <s v="Konica Inkjet, White"/>
        <s v="Green Bar Memo Slips, 8.5 x 11"/>
        <s v="Green Bar Parchment Paper, Recycled"/>
        <s v="Hon File Folder Labels, Alphabetical"/>
        <s v="Acme Shears, High Speed"/>
        <s v="Rogers Trays, Industrial"/>
        <s v="Ikea 3-Shelf Cabinet, Traditional"/>
        <s v="Smead Shipping Labels, Alphabetical"/>
        <s v="Novimex Bag Chairs, Adjustable"/>
        <s v="SanDisk Parchment Paper, Premium"/>
        <s v="Harbour Creations Chairmat, Black"/>
        <s v="Stockwell Staples, Assorted Sizes"/>
        <s v="Apple Speaker Phone, Cordless"/>
        <s v="SanDisk Note Cards, Multicolor"/>
        <s v="Breville Toaster, Silver"/>
        <s v="Eaton Memo Slips, 8.5 x 11"/>
        <s v="Xerox Computer Printout Paper, 8.5 x 11"/>
        <s v="Ibico Hole Reinforcements, Clear"/>
        <s v="Sanford Pens, Blue"/>
        <s v="Cisco Signal Booster, VoIP"/>
        <s v="Acco 3-Hole Punch, Clear"/>
        <s v="Dania Library with Doors, Pine"/>
        <s v="SAFCO Rocking Chair, Red"/>
        <s v="Tenex Trays, Wire Frame"/>
        <s v="Breville Coffee Grinder, Black"/>
        <s v="Ibico Hole Reinforcements, Durable"/>
        <s v="Advantus Thumb Tacks, Bulk Pack"/>
        <s v="Eaton Message Books, Multicolor"/>
        <s v="Safco Library with Doors, Mobile"/>
        <s v="Hon Chairmat, Black"/>
        <s v="Barricks Coffee Table, Adjustable Height"/>
        <s v="SanDisk Flash Drive, USB"/>
        <s v="Wilson Jones Binder Covers, Durable"/>
        <s v="SAFCO Steel Folding Chair, Red"/>
        <s v="Boston Markers, Blue"/>
        <s v="Logitech Numeric Keypad, USB"/>
        <s v="Avery Removable Labels, Adjustable"/>
        <s v="Acme Ruler, High Speed"/>
        <s v="Dania Floating Shelf Set, Pine"/>
        <s v="Rubbermaid Photo Frame, Duo Pack"/>
        <s v="Ibico 3-Hole Punch, Durable"/>
        <s v="Wilson Jones 3-Hole Punch, Durable"/>
        <s v="Cisco Signal Booster, Cordless"/>
        <s v="Canon Fax and Copier, Color"/>
        <s v="Epson Receipt Printer, Wireless"/>
        <s v="Belkin Router, USB"/>
        <s v="Samsung Office Telephone, Full Size"/>
        <s v="Deflect-O Clock, Black"/>
        <s v="Hoover Stove, White"/>
        <s v="Eldon Shelving, Wire Frame"/>
        <s v="Kleencut Letter Opener, Easy Grip"/>
        <s v="Stanley Markers, Blue"/>
        <s v="Advantus Staples, Bulk Pack"/>
        <s v="Avery Shipping Labels, 5000 Label Set"/>
        <s v="Acco 3-Hole Punch, Recycled"/>
        <s v="Hewlett Fax Machine, Digital"/>
        <s v="Harbour Creations Shipping Labels, 5000 Label Set"/>
        <s v="Apple Office Telephone, with Caller ID"/>
        <s v="Kleencut Ruler, Serrated"/>
        <s v="Avery Binder, Clear"/>
        <s v="OIC Clamps, Assorted Sizes"/>
        <s v="HP Wireless Fax, Laser"/>
        <s v="Rogers Shelving, Single Width"/>
        <s v="Belkin Router, Erganomic"/>
        <s v="Eaton Note Cards, 8.5 x 11"/>
        <s v="Avery Shipping Labels, Alphabetical"/>
        <s v="Sanford Markers, Easy-Erase"/>
        <s v="Konica Calculator, Wireless"/>
        <s v="Acco Index Tab, Durable"/>
        <s v="Jiffy Clasp Envelope, with clear poly window"/>
        <s v="Panasonic Receipt Printer, Red"/>
        <s v="Cuisinart Toaster, Red"/>
        <s v="Hon Executive Leather Armchair, Black"/>
        <s v="Boston Pens, Fluorescent"/>
        <s v="Apple Smart Phone, Cordless"/>
        <s v="Cisco Office Telephone, VoIP"/>
        <s v="Wilson Jones Binder, Recycled"/>
        <s v="Stockwell Rubber Bands, Bulk Pack"/>
        <s v="Acco Index Tab, Economy"/>
        <s v="Cardinal Binder, Durable"/>
        <s v="Hon Color Coded Labels, 5000 Label Set"/>
        <s v="Brother Fax and Copier, Laser"/>
        <s v="Dania Classic Bookcase, Mobile"/>
        <s v="Advantus Clamps, 12 Pack"/>
        <s v="Enermax Computer Printout Paper, Premium"/>
        <s v="Eaton Message Books, 8.5 x 11"/>
        <s v="Wilson Jones 3-Hole Punch, Recycled"/>
        <s v="Deflect-O Photo Frame, Durable"/>
        <s v="Wilson Jones Index Tab, Recycled"/>
        <s v="Barricks Conference Table, Fully Assembled"/>
        <s v="Rubbermaid Photo Frame, Erganomic"/>
        <s v="SAFCO Steel Folding Chair, Set of Two"/>
        <s v="Binney &amp; Smith Sketch Pad, Fluorescent"/>
        <s v="Fellowes Trays, Blue"/>
        <s v="Accos Staples, 12 Pack"/>
        <s v="Rogers Shelving, Wire Frame"/>
        <s v="StarTech Card Printer, Red"/>
        <s v="Safco Classic Bookcase, Mobile"/>
        <s v="Avery Index Tab, Durable"/>
        <s v="Eldon Light Bulb, Black"/>
        <s v="HP Fax Machine, Digital"/>
        <s v="Panasonic Printer, Durable"/>
        <s v="Stockwell Rubber Bands, Metal"/>
        <s v="Memorex Memory Card, Bluetooth"/>
        <s v="Novimex Rocking Chair, Adjustable"/>
        <s v="Novimex Removable Labels, Adjustable"/>
        <s v="Memorex Numeric Keypad, Bluetooth"/>
        <s v="Safco 3-Shelf Cabinet, Mobile"/>
        <s v="Stiletto Ruler, High Speed"/>
        <s v="Acco Index Tab, Clear"/>
        <s v="Cameo Interoffice Envelope, Recycled"/>
        <s v="Sauder Floating Shelf Set, Pine"/>
        <s v="Sanford Canvas, Water Color"/>
        <s v="Green Bar Memo Slips, Recycled"/>
        <s v="Ames Peel and Seal, Set of 50"/>
        <s v="Cisco Office Telephone, with Caller ID"/>
        <s v="Nokia Office Telephone, Full Size"/>
        <s v="Samsung Headset, with Caller ID"/>
        <s v="Eldon Light Bulb, Durable"/>
        <s v="Avery Shipping Labels, Adjustable"/>
        <s v="Eaton Memo Slips, Recycled"/>
        <s v="Ibico Index Tab, Economy"/>
        <s v="BIC Pens, Blue"/>
        <s v="Elite Trimmer, Serrated"/>
        <s v="Cisco Audio Dock, VoIP"/>
        <s v="Chromcraft Computer Table, Adjustable Height"/>
        <s v="Novimex Executive Leather Armchair, Red"/>
        <s v="Wilson Jones Binder Covers, Clear"/>
        <s v="Elite Trimmer, Easy Grip"/>
        <s v="Kleencut Scissors, High Speed"/>
        <s v="Canon Personal Copier, High-Speed"/>
        <s v="Acco Binding Machine, Durable"/>
        <s v="Stockwell Thumb Tacks, Metal"/>
        <s v="Cisco Speaker Phone, with Caller ID"/>
        <s v="Nokia Headset, Cordless"/>
        <s v="Hon File Folder Labels, Laser Printer Compatible"/>
        <s v="Hon Rocking Chair, Adjustable"/>
        <s v="Bush Classic Bookcase, Metal"/>
        <s v="Fellowes Trays, Industrial"/>
        <s v="Sharp Fax and Copier, High-Speed"/>
        <s v="Epson Phone, White"/>
        <s v="Sauder Stackable Bookrack, Pine"/>
        <s v="Enermax Memo Slips, Recycled"/>
        <s v="Eldon Photo Frame, Erganomic"/>
        <s v="Avery Removable Labels, Laser Printer Compatible"/>
        <s v="SanDisk Numeric Keypad, USB"/>
        <s v="Smead Color Coded Labels, Alphabetical"/>
        <s v="Hewlett Fax Machine, Color"/>
        <s v="StarTech Phone, Durable"/>
        <s v="Ikea Floating Shelf Set, Traditional"/>
        <s v="Epson Inkjet, Durable"/>
        <s v="Breville Refrigerator, White"/>
        <s v="Hon Legal Exhibit Labels, Alphabetical"/>
        <s v="Fellowes Box, Single Width"/>
        <s v="Sharp Copy Machine, Laser"/>
        <s v="Apple Signal Booster, Cordless"/>
        <s v="Rubbermaid Clock, Durable"/>
        <s v="Breville Refrigerator, Silver"/>
        <s v="Fiskars Box Cutter, High Speed"/>
        <s v="Motorola Headset, VoIP"/>
        <s v="Tenex Photo Frame, Erganomic"/>
        <s v="Apple Headset, Full Size"/>
        <s v="Wilson Jones Index Tab, Clear"/>
        <s v="Boston Sketch Pad, Easy-Erase"/>
        <s v="Deflect-O Clock, Duo Pack"/>
        <s v="Advantus Photo Frame, Duo Pack"/>
        <s v="Lesro Training Table, Rectangular"/>
        <s v="OIC Paper Clips, Bulk Pack"/>
        <s v="Eldon Trays, Industrial"/>
        <s v="Kleencut Letter Opener, Steel"/>
        <s v="Harbour Creations Steel Folding Chair, Adjustable"/>
        <s v="Lesro Round Table, Fully Assembled"/>
        <s v="Safco 3-Shelf Cabinet, Metal"/>
        <s v="Epson Phone, Red"/>
        <s v="StarTech Card Printer, Wireless"/>
        <s v="Office Star Chairmat, Set of Two"/>
        <s v="Hewlett Ink, Digital"/>
        <s v="Enermax Message Books, Multicolor"/>
        <s v="Kraft Business Envelopes, Recycled"/>
        <s v="Cardinal Hole Reinforcements, Durable"/>
        <s v="Sanford Canvas, Blue"/>
        <s v="Stockwell Push Pins, Assorted Sizes"/>
        <s v="Eldon Shelving, Blue"/>
        <s v="SanDisk Router, Erganomic"/>
        <s v="Fiskars Shears, Easy Grip"/>
        <s v="Rubbermaid Stacking Tray, Erganomic"/>
        <s v="Eaton Computer Printout Paper, Multicolor"/>
        <s v="Rubbermaid Frame, Erganomic"/>
        <s v="Harbour Creations Color Coded Labels, Alphabetical"/>
        <s v="Epson Card Printer, Red"/>
        <s v="Kleencut Ruler, High Speed"/>
        <s v="Wilson Jones Hole Reinforcements, Clear"/>
        <s v="BIC Sketch Pad, Easy-Erase"/>
        <s v="Sauder Library with Doors, Metal"/>
        <s v="Kraft Business Envelopes, Security-Tint"/>
        <s v="Advantus Clamps, Bulk Pack"/>
        <s v="Fiskars Trimmer, Serrated"/>
        <s v="Belkin Numeric Keypad, Bluetooth"/>
        <s v="Avery File Folder Labels, Laser Printer Compatible"/>
        <s v="Stiletto Box Cutter, Serrated"/>
        <s v="Fellowes Shelving, Industrial"/>
        <s v="Logitech Mouse, Bluetooth"/>
        <s v="Accos Clamps, Metal"/>
        <s v="Okidata Receipt Printer, Wireless"/>
        <s v="Avery Round Labels, Alphabetical"/>
        <s v="Wilson Jones Binder, Durable"/>
        <s v="Okidata Calculator, Durable"/>
        <s v="Tenex Folders, Industrial"/>
        <s v="Novimex Removable Labels, Laser Printer Compatible"/>
        <s v="Okidata Phone, White"/>
        <s v="Canon Fax and Copier, Laser"/>
        <s v="Sauder Library with Doors, Pine"/>
        <s v="Bush 3-Shelf Cabinet, Mobile"/>
        <s v="Cardinal 3-Hole Punch, Durable"/>
        <s v="Harbour Creations Executive Leather Armchair, Black"/>
        <s v="Chromcraft Training Table, with Bottom Storage"/>
        <s v="Stanley Sketch Pad, Water Color"/>
        <s v="Rogers Lockers, Industrial"/>
        <s v="Canon Wireless Fax, Laser"/>
        <s v="Sauder Stackable Bookrack, Traditional"/>
        <s v="Binney &amp; Smith Markers, Water Color"/>
        <s v="Hon Swivel Stool, Set of Two"/>
        <s v="Office Star Bag Chairs, Black"/>
        <s v="SAFCO Bag Chairs, Set of Two"/>
        <s v="Cisco Audio Dock, Cordless"/>
        <s v="Hewlett Personal Copier, Color"/>
        <s v="Panasonic Card Printer, White"/>
        <s v="Wilson Jones Binder Covers, Economy"/>
        <s v="Ames Business Envelopes, Recycled"/>
        <s v="Eaton Memo Slips, Multicolor"/>
        <s v="Green Bar Message Books, Premium"/>
        <s v="Canon Ink, High-Speed"/>
        <s v="Nokia Signal Booster, Full Size"/>
        <s v="Stockwell Staples, 12 Pack"/>
        <s v="Kraft Manila Envelope, Set of 50"/>
        <s v="Nokia Office Telephone, VoIP"/>
        <s v="Acme Letter Opener, Easy Grip"/>
        <s v="Sharp Ink, High-Speed"/>
        <s v="Tenex Clock, Duo Pack"/>
        <s v="Ames Peel and Seal, Security-Tint"/>
        <s v="Smead Trays, Wire Frame"/>
        <s v="Xerox Cards &amp; Envelopes, Multicolor"/>
        <s v="Motorola Office Telephone, Cordless"/>
        <s v="Konica Receipt Printer, Durable"/>
        <s v="Logitech Flash Drive, Programmable"/>
        <s v="Fiskars Shears, High Speed"/>
        <s v="Enermax Flash Drive, Programmable"/>
        <s v="Okidata Calculator, Wireless"/>
        <s v="SanDisk Parchment Paper, 8.5 x 11"/>
        <s v="Hoover Coffee Grinder, Black"/>
        <s v="Stanley Sketch Pad, Blue"/>
        <s v="Eldon Shelving, Industrial"/>
        <s v="Memorex Keyboard, Erganomic"/>
        <s v="SanDisk Computer Printout Paper, Multicolor"/>
        <s v="Stiletto Trimmer, Easy Grip"/>
        <s v="Green Bar Message Books, 8.5 x 11"/>
        <s v="Smead Round Labels, Laser Printer Compatible"/>
        <s v="Eldon Trays, Blue"/>
        <s v="Tenex Folders, Wire Frame"/>
        <s v="Eaton Computer Printout Paper, 8.5 x 11"/>
        <s v="Apple Smart Phone, with Caller ID"/>
        <s v="Brother Fax and Copier, Color"/>
        <s v="Motorola Headset, Full Size"/>
        <s v="Ames Manila Envelope, Set of 50"/>
        <s v="Cardinal Binder, Recycled"/>
        <s v="OIC Paper Clips, Assorted Sizes"/>
        <s v="Bush Library with Doors, Pine"/>
        <s v="Green Bar Memo Slips, Multicolor"/>
        <s v="Smead File Cart, Blue"/>
        <s v="Hewlett Personal Copier, Digital"/>
        <s v="Motorola Audio Dock, Cordless"/>
        <s v="Stiletto Letter Opener, High Speed"/>
        <s v="HP Personal Copier, Color"/>
        <s v="Dania Library with Doors, Traditional"/>
        <s v="Kleencut Box Cutter, Serrated"/>
        <s v="Canon Wireless Fax, High-Speed"/>
        <s v="GlobeWeis Interoffice Envelope, with clear poly window"/>
        <s v="Cameo Mailers, Recycled"/>
        <s v="Boston Sketch Pad, Water Color"/>
        <s v="Acco Binder Covers, Durable"/>
        <s v="Avery 3-Hole Punch, Durable"/>
        <s v="Okidata Card Printer, White"/>
        <s v="Panasonic Card Printer, Durable"/>
        <s v="Elite Scissors, High Speed"/>
        <s v="Eldon Trays, Single Width"/>
        <s v="Stiletto Ruler, Easy Grip"/>
        <s v="Boston Highlighters, Fluorescent"/>
        <s v="Hon Color Coded Labels, Adjustable"/>
        <s v="Kraft Peel and Seal, Recycled"/>
        <s v="StarTech Phone, Wireless"/>
        <s v="Accos Staples, Bulk Pack"/>
        <s v="Harbour Creations Steel Folding Chair, Black"/>
        <s v="Accos Thumb Tacks, 12 Pack"/>
        <s v="Stockwell Clamps, Assorted Sizes"/>
        <s v="Hoover Refrigerator, Silver"/>
        <s v="Bush Floating Shelf Set, Metal"/>
        <s v="Green Bar Cards &amp; Envelopes, 8.5 x 11"/>
        <s v="Tenex Box, Wire Frame"/>
        <s v="Enermax Keyboard, Programmable"/>
        <s v="HP Fax and Copier, Color"/>
        <s v="Advantus Light Bulb, Black"/>
        <s v="Green Bar Cards &amp; Envelopes, Recycled"/>
        <s v="Enermax Mouse, Erganomic"/>
        <s v="Hamilton Beach Microwave, Silver"/>
        <s v="Sauder Library with Doors, Traditional"/>
        <s v="Stockwell Push Pins, Bulk Pack"/>
        <s v="Elite Box Cutter, Easy Grip"/>
        <s v="KitchenAid Blender, Silver"/>
        <s v="GlobeWeis Clasp Envelope, Set of 50"/>
        <s v="Eldon Door Stop, Black"/>
        <s v="Fellowes Shelving, Single Width"/>
        <s v="Accos Push Pins, Metal"/>
        <s v="Brother Personal Copier, High-Speed"/>
        <s v="SanDisk Mouse, Bluetooth"/>
        <s v="Sharp Fax Machine, Color"/>
        <s v="Hewlett Wireless Fax, High-Speed"/>
        <s v="Acco Hole Reinforcements, Durable"/>
        <s v="Samsung Smart Phone, VoIP"/>
        <s v="Eaton Message Books, Recycled"/>
        <s v="Bevis Conference Table, Fully Assembled"/>
        <s v="Fiskars Scissors, Serrated"/>
        <s v="Stanley Pens, Fluorescent"/>
        <s v="Harbour Creations Chairmat, Set of Two"/>
        <s v="Advantus Paper Clips, Metal"/>
        <s v="Ames Mailers, Security-Tint"/>
        <s v="Novimex Chairmat, Adjustable"/>
        <s v="Avery Binding Machine, Recycled"/>
        <s v="Apple Audio Dock, with Caller ID"/>
        <s v="Boston Pens, Water Color"/>
        <s v="HP Fax Machine, High-Speed"/>
        <s v="Nokia Speaker Phone, Full Size"/>
        <s v="Hewlett Fax Machine, Laser"/>
        <s v="Novimex Bag Chairs, Set of Two"/>
        <s v="Harbour Creations Round Labels, Alphabetical"/>
        <s v="Xerox Cards &amp; Envelopes, Recycled"/>
        <s v="Belkin Memory Card, Bluetooth"/>
        <s v="Logitech Router, Erganomic"/>
        <s v="Memorex Numeric Keypad, USB"/>
        <s v="Bush Library with Doors, Metal"/>
        <s v="Jiffy Business Envelopes, Security-Tint"/>
        <s v="Deflect-O Stacking Tray, Durable"/>
        <s v="Ames Interoffice Envelope, Security-Tint"/>
        <s v="HP Fax Machine, Laser"/>
        <s v="Motorola Signal Booster, VoIP"/>
        <s v="Hon Steel Folding Chair, Set of Two"/>
        <s v="Barricks Conference Table, Adjustable Height"/>
        <s v="Deflect-O Clock, Durable"/>
        <s v="Eldon Door Stop, Duo Pack"/>
        <s v="Kleencut Scissors, Steel"/>
        <s v="Hon Color Coded Labels, Alphabetical"/>
        <s v="Rogers Folders, Blue"/>
        <s v="Samsung Smart Phone, Full Size"/>
        <s v="Dania Classic Bookcase, Metal"/>
        <s v="Hoover Toaster, White"/>
        <s v="Safco Stackable Bookrack, Traditional"/>
        <s v="Advantus Paper Clips, Bulk Pack"/>
        <s v="Fiskars Shears, Steel"/>
        <s v="Sharp Personal Copier, Laser"/>
        <s v="Kraft Interoffice Envelope, Security-Tint"/>
        <s v="Stiletto Box Cutter, Steel"/>
        <s v="Ikea Floating Shelf Set, Mobile"/>
        <s v="HP Ink, High-Speed"/>
        <s v="StarTech Printer, Red"/>
        <s v="Hon Bag Chairs, Adjustable"/>
        <s v="Advantus Door Stop, Duo Pack"/>
        <s v="Hon Chairmat, Red"/>
        <s v="Okidata Inkjet, White"/>
        <s v="Brother Copy Machine, Color"/>
        <s v="Kraft Business Envelopes, Set of 50"/>
        <s v="Novimex Chairmat, Set of Two"/>
        <s v="SAFCO Rocking Chair, Adjustable"/>
        <s v="Hon Shipping Labels, 5000 Label Set"/>
        <s v="Bevis Wood Table, Rectangular"/>
        <s v="Acco Binder, Economy"/>
        <s v="Panasonic Inkjet, Durable"/>
        <s v="Smead Shelving, Blue"/>
        <s v="Cuisinart Refrigerator, Red"/>
        <s v="Tenex Box, Blue"/>
        <s v="GlobeWeis Peel and Seal, with clear poly window"/>
        <s v="Stanley Sketch Pad, Fluorescent"/>
        <s v="Memorex Memory Card, Programmable"/>
        <s v="Hamilton Beach Stove, Red"/>
        <s v="Harbour Creations Steel Folding Chair, Red"/>
        <s v="OIC Push Pins, Bulk Pack"/>
        <s v="Avery Legal Exhibit Labels, Laser Printer Compatible"/>
        <s v="Office Star Rocking Chair, Adjustable"/>
        <s v="Stiletto Letter Opener, Steel"/>
        <s v="Harbour Creations Chairmat, Red"/>
        <s v="Samsung Signal Booster, VoIP"/>
        <s v="Smead Shipping Labels, 5000 Label Set"/>
        <s v="Acme Letter Opener, Serrated"/>
        <s v="Hon Removable Labels, Adjustable"/>
        <s v="Kraft Clasp Envelope, Set of 50"/>
        <s v="GlobeWeis Manila Envelope, Security-Tint"/>
        <s v="Rogers Lockers, Wire Frame"/>
        <s v="Harbour Creations Swivel Stool, Red"/>
        <s v="Stockwell Staples, Metal"/>
        <s v="Apple Headset, VoIP"/>
        <s v="Panasonic Printer, Wireless"/>
        <s v="Jiffy Business Envelopes, Set of 50"/>
        <s v="KitchenAid Stove, Silver"/>
        <s v="Kraft Mailers, Set of 50"/>
        <s v="Elite Ruler, Easy Grip"/>
        <s v="Accos Rubber Bands, Bulk Pack"/>
        <s v="GlobeWeis Mailers, Recycled"/>
        <s v="Accos Push Pins, 12 Pack"/>
        <s v="Memorex Memory Card, USB"/>
        <s v="Rogers Shelving, Blue"/>
        <s v="Elite Shears, Serrated"/>
        <s v="Jiffy Business Envelopes, Recycled"/>
        <s v="Tenex Clock, Erganomic"/>
        <s v="SAFCO Rocking Chair, Black"/>
        <s v="Office Star Steel Folding Chair, Black"/>
        <s v="Advantus Stacking Tray, Durable"/>
        <s v="Ibico Binder, Durable"/>
        <s v="SanDisk Mouse, Erganomic"/>
        <s v="Motorola Smart Phone, Cordless"/>
        <s v="Cuisinart Coffee Grinder, Red"/>
        <s v="Jiffy Mailers, Security-Tint"/>
        <s v="Smead Shipping Labels, Laser Printer Compatible"/>
        <s v="Samsung Headset, Full Size"/>
        <s v="Accos Push Pins, Bulk Pack"/>
        <s v="Canon Personal Copier, Laser"/>
        <s v="Elite Shears, Steel"/>
        <s v="Tenex Light Bulb, Erganomic"/>
        <s v="Wilson Jones Binding Machine, Durable"/>
        <s v="OIC Clamps, Bulk Pack"/>
        <s v="Rubbermaid Light Bulb, Erganomic"/>
        <s v="HP Personal Copier, Laser"/>
        <s v="Samsung Signal Booster, Full Size"/>
        <s v="Ikea Stackable Bookrack, Pine"/>
        <s v="HP Copy Machine, Color"/>
        <s v="Hon Legal Exhibit Labels, 5000 Label Set"/>
        <s v="Smead File Cart, Industrial"/>
        <s v="Novimex Swivel Stool, Adjustable"/>
        <s v="Enermax Keyboard, Erganomic"/>
        <s v="Logitech Memory Card, USB"/>
        <s v="Logitech Numeric Keypad, Programmable"/>
        <s v="Epson Printer, Red"/>
        <s v="Konica Calculator, White"/>
        <s v="Memorex Flash Drive, Programmable"/>
        <s v="Stockwell Staples, Bulk Pack"/>
        <s v="Smead Legal Exhibit Labels, 5000 Label Set"/>
        <s v="Sauder Floating Shelf Set, Metal"/>
        <s v="Safco Classic Bookcase, Pine"/>
        <s v="Enermax Message Books, 8.5 x 11"/>
        <s v="Acme Letter Opener, Steel"/>
        <s v="SanDisk Keyboard, USB"/>
        <s v="OIC Staples, Bulk Pack"/>
        <s v="Sharp Fax and Copier, Laser"/>
        <s v="Sanford Markers, Fluorescent"/>
        <s v="Smead Round Labels, Alphabetical"/>
        <s v="Tenex Folders, Single Width"/>
        <s v="Eaton Message Books, Premium"/>
        <s v="Bush Classic Bookcase, Pine"/>
        <s v="Cameo Mailers, Security-Tint"/>
        <s v="GlobeWeis Manila Envelope, Recycled"/>
        <s v="Cameo Peel and Seal, with clear poly window"/>
        <s v="Avery File Folder Labels, Adjustable"/>
        <s v="Hamilton Beach Refrigerator, White"/>
        <s v="Stiletto Shears, Steel"/>
        <s v="Novimex Round Labels, Laser Printer Compatible"/>
        <s v="HP Wireless Fax, High-Speed"/>
        <s v="Eldon Photo Frame, Durable"/>
        <s v="Sharp Copy Machine, High-Speed"/>
        <s v="Hon Legal Exhibit Labels, Laser Printer Compatible"/>
        <s v="Sanford Sketch Pad, Blue"/>
        <s v="Acme Scissors, High Speed"/>
        <s v="Panasonic Inkjet, White"/>
        <s v="OIC Rubber Bands, Bulk Pack"/>
        <s v="Xerox Parchment Paper, 8.5 x 11"/>
        <s v="Cisco Office Telephone, Cordless"/>
        <s v="Sharp Wireless Fax, Color"/>
        <s v="SanDisk Computer Printout Paper, Premium"/>
        <s v="Breville Blender, White"/>
        <s v="Bevis Training Table, Rectangular"/>
        <s v="StarTech Printer, Durable"/>
        <s v="Kleencut Box Cutter, Steel"/>
        <s v="Elite Shears, High Speed"/>
        <s v="Logitech Router, USB"/>
        <s v="Bush Stackable Bookrack, Mobile"/>
        <s v="Sauder 3-Shelf Cabinet, Pine"/>
        <s v="Sauder Corner Shelving, Mobile"/>
        <s v="KitchenAid Refrigerator, White"/>
        <s v="Enermax Router, Erganomic"/>
        <s v="Cardinal Binder Covers, Durable"/>
        <s v="SanDisk Parchment Paper, Multicolor"/>
        <s v="Fiskars Scissors, Easy Grip"/>
        <s v="Cisco Office Telephone, Full Size"/>
        <s v="Ikea Corner Shelving, Pine"/>
        <s v="Cisco Audio Dock, with Caller ID"/>
        <s v="Accos Paper Clips, Bulk Pack"/>
        <s v="SanDisk Numeric Keypad, Bluetooth"/>
        <s v="SanDisk Numeric Keypad, Erganomic"/>
        <s v="Hamilton Beach Coffee Grinder, Silver"/>
        <s v="Lesro Conference Table, Adjustable Height"/>
        <s v="Ames Clasp Envelope, Set of 50"/>
        <s v="Avery File Folder Labels, Alphabetical"/>
        <s v="Stockwell Paper Clips, Assorted Sizes"/>
        <s v="Memorex Memory Card, Erganomic"/>
        <s v="Hon Bag Chairs, Red"/>
        <s v="Dania Corner Shelving, Metal"/>
        <s v="Cameo Manila Envelope, with clear poly window"/>
        <s v="Okidata Printer, White"/>
        <s v="Jiffy Peel and Seal, Set of 50"/>
        <s v="SanDisk Keyboard, Erganomic"/>
        <s v="Elite Trimmer, High Speed"/>
        <s v="Novimex Color Coded Labels, Alphabetical"/>
        <s v="Cisco Headset, Cordless"/>
        <s v="Kraft Clasp Envelope, Security-Tint"/>
        <s v="Advantus Photo Frame, Erganomic"/>
        <s v="Sauder 3-Shelf Cabinet, Traditional"/>
        <s v="Logitech Numeric Keypad, Bluetooth"/>
        <s v="Rubbermaid Stacking Tray, Durable"/>
        <s v="Bevis Conference Table, with Bottom Storage"/>
        <s v="Breville Stove, Red"/>
        <s v="Nokia Signal Booster, with Caller ID"/>
        <s v="Dania Library with Doors, Metal"/>
        <s v="SanDisk Cards &amp; Envelopes, Premium"/>
        <s v="Novimex Bag Chairs, Black"/>
        <s v="StarTech Receipt Printer, Durable"/>
        <s v="GlobeWeis Peel and Seal, Set of 50"/>
        <s v="Ibico Binder, Clear"/>
        <s v="Hamilton Beach Refrigerator, Red"/>
        <s v="Lesro Computer Table, Fully Assembled"/>
        <s v="Cuisinart Stove, White"/>
        <s v="Stiletto Ruler, Steel"/>
        <s v="Accos Rubber Bands, 12 Pack"/>
        <s v="Dania Library with Doors, Mobile"/>
        <s v="Smead Color Coded Labels, 5000 Label Set"/>
        <s v="OIC Push Pins, Metal"/>
        <s v="Logitech Memory Card, Programmable"/>
        <s v="Belkin Flash Drive, USB"/>
        <s v="Tenex Door Stop, Durable"/>
        <s v="SanDisk Message Books, Premium"/>
        <s v="Ibico Binding Machine, Durable"/>
        <s v="Enermax Computer Printout Paper, 8.5 x 11"/>
        <s v="Panasonic Calculator, Wireless"/>
        <s v="Safco Corner Shelving, Metal"/>
        <s v="Hewlett Ink, Laser"/>
        <s v="Ames Business Envelopes, Security-Tint"/>
        <s v="Avery Removable Labels, 5000 Label Set"/>
        <s v="SanDisk Memo Slips, Premium"/>
        <s v="Acco Binding Machine, Clear"/>
        <s v="Hon Shipping Labels, Alphabetical"/>
        <s v="Logitech Mouse, USB"/>
        <s v="Elite Letter Opener, Steel"/>
        <s v="Canon Fax and Copier, Digital"/>
        <s v="SAFCO Chairmat, Set of Two"/>
        <s v="Kraft Mailers, Security-Tint"/>
        <s v="Epson Card Printer, Wireless"/>
        <s v="Chromcraft Round Table, Adjustable Height"/>
        <s v="Okidata Receipt Printer, Durable"/>
        <s v="Sauder Floating Shelf Set, Mobile"/>
        <s v="Tenex Door Stop, Black"/>
        <s v="Stiletto Scissors, Serrated"/>
        <s v="Cuisinart Coffee Grinder, Silver"/>
        <s v="Smead Legal Exhibit Labels, Laser Printer Compatible"/>
        <s v="Hon Round Table, with Bottom Storage"/>
        <s v="Harbour Creations Shipping Labels, Alphabetical"/>
        <s v="Avery Color Coded Labels, Alphabetical"/>
        <s v="Smead Removable Labels, Adjustable"/>
        <s v="Panasonic Phone, Red"/>
        <s v="Hoover Toaster, Black"/>
        <s v="StarTech Card Printer, Durable"/>
        <s v="Kraft Manila Envelope, Security-Tint"/>
        <s v="Wilson Jones Index Tab, Durable"/>
        <s v="Jiffy Peel and Seal, Security-Tint"/>
        <s v="Cameo Business Envelopes, Set of 50"/>
        <s v="HP Copy Machine, High-Speed"/>
        <s v="Hon Steel Folding Chair, Adjustable"/>
        <s v="Bush Library with Doors, Traditional"/>
        <s v="Epson Calculator, Red"/>
        <s v="Okidata Card Printer, Durable"/>
        <s v="Novimex Chairmat, Black"/>
        <s v="Cuisinart Microwave, Silver"/>
        <s v="Memorex Keyboard, USB"/>
        <s v="Canon Personal Copier, Color"/>
        <s v="HP Ink, Laser"/>
        <s v="StarTech Receipt Printer, Wireless"/>
        <s v="Bush Library with Doors, Mobile"/>
        <s v="Konica Receipt Printer, White"/>
        <s v="Advantus Thumb Tacks, 12 Pack"/>
        <s v="Cuisinart Blender, Red"/>
        <s v="Smead Folders, Single Width"/>
        <s v="Rubbermaid Light Bulb, Durable"/>
        <s v="Harbour Creations Shipping Labels, Adjustable"/>
        <s v="HP Personal Copier, High-Speed"/>
        <s v="Konica Inkjet, Wireless"/>
        <s v="Office Star Swivel Stool, Black"/>
        <s v="Canon Fax Machine, Digital"/>
        <s v="HP Ink, Digital"/>
        <s v="Acme Shears, Serrated"/>
        <s v="SAFCO Bag Chairs, Adjustable"/>
        <s v="Enermax Note Cards, Multicolor"/>
        <s v="Advantus Push Pins, Bulk Pack"/>
        <s v="SAFCO Chairmat, Black"/>
        <s v="Jiffy Manila Envelope, Recycled"/>
        <s v="Hon Swivel Stool, Adjustable"/>
        <s v="Hamilton Beach Blender, Silver"/>
        <s v="GlobeWeis Mailers, Security-Tint"/>
        <s v="Hon Wood Table, Rectangular"/>
        <s v="KitchenAid Microwave, Black"/>
        <s v="Avery 3-Hole Punch, Economy"/>
        <s v="Novimex Bag Chairs, Red"/>
        <s v="Fellowes Lockers, Blue"/>
        <s v="Harbour Creations Bag Chairs, Red"/>
        <s v="Sauder Floating Shelf Set, Traditional"/>
        <s v="Harbour Creations Rocking Chair, Black"/>
        <s v="Sharp Wireless Fax, High-Speed"/>
        <s v="Acme Box Cutter, Easy Grip"/>
        <s v="Lesro Conference Table, Fully Assembled"/>
        <s v="Rubbermaid Clock, Black"/>
        <s v="Tenex Door Stop, Duo Pack"/>
        <s v="Accos Rubber Bands, Metal"/>
        <s v="Deflect-O Light Bulb, Durable"/>
        <s v="Deflect-O Frame, Black"/>
        <s v="KitchenAid Toaster, Silver"/>
        <s v="Boston Sketch Pad, Fluorescent"/>
        <s v="Novimex Rocking Chair, Red"/>
        <s v="Panasonic Receipt Printer, White"/>
        <s v="Hon Rocking Chair, Set of Two"/>
        <s v="Smead File Folder Labels, Laser Printer Compatible"/>
        <s v="Sauder Classic Bookcase, Mobile"/>
        <s v="Dania Corner Shelving, Mobile"/>
        <s v="Sharp Fax Machine, Laser"/>
        <s v="Chromcraft Coffee Table, Rectangular"/>
        <s v="Hon Steel Folding Chair, Black"/>
        <s v="Bush Corner Shelving, Mobile"/>
        <s v="GlobeWeis Manila Envelope, with clear poly window"/>
        <s v="Panasonic Calculator, White"/>
        <s v="Ikea Stackable Bookrack, Metal"/>
        <s v="Cuisinart Stove, Red"/>
        <s v="SanDisk Memory Card, Erganomic"/>
        <s v="Acme Trimmer, Easy Grip"/>
        <s v="Memorex Router, USB"/>
        <s v="Sharp Ink, Digital"/>
        <s v="Belkin Flash Drive, Erganomic"/>
        <s v="Cuisinart Refrigerator, White"/>
        <s v="GlobeWeis Peel and Seal, Recycled"/>
        <s v="Brother Ink, Digital"/>
        <s v="Hoover Stove, Silver"/>
        <s v="Hewlett Fax and Copier, High-Speed"/>
        <s v="KitchenAid Refrigerator, Red"/>
        <s v="Green Bar Parchment Paper, 8.5 x 11"/>
        <s v="Hoover Stove, Black"/>
        <s v="Novimex Shipping Labels, Laser Printer Compatible"/>
        <s v="Tenex Frame, Duo Pack"/>
        <s v="Belkin Numeric Keypad, USB"/>
        <s v="SAFCO Swivel Stool, Adjustable"/>
        <s v="KitchenAid Blender, Black"/>
        <s v="Memorex Flash Drive, USB"/>
        <s v="Hon Bag Chairs, Set of Two"/>
        <s v="Memorex Flash Drive, Erganomic"/>
        <s v="SanDisk Cards &amp; Envelopes, 8.5 x 11"/>
        <s v="Office Star Bag Chairs, Adjustable"/>
        <s v="Deflect-O Frame, Erganomic"/>
        <s v="Motorola Smart Phone, Full Size"/>
        <s v="Dania Floating Shelf Set, Mobile"/>
        <s v="SanDisk Flash Drive, Erganomic"/>
        <s v="BIC Sketch Pad, Water Color"/>
        <s v="Logitech Memory Card, Bluetooth"/>
        <s v="Novimex Shipping Labels, 5000 Label Set"/>
        <s v="Enermax Parchment Paper, Premium"/>
        <s v="Barricks Training Table, Rectangular"/>
        <s v="Ikea 3-Shelf Cabinet, Mobile"/>
        <s v="Cuisinart Refrigerator, Silver"/>
        <s v="GlobeWeis Business Envelopes, with clear poly window"/>
        <s v="Eldon Clock, Durable"/>
        <s v="Hon Color Coded Labels, Laser Printer Compatible"/>
        <s v="Deflect-O Door Stop, Durable"/>
        <s v="StarTech Receipt Printer, White"/>
        <s v="SAFCO Steel Folding Chair, Adjustable"/>
        <s v="Avery Color Coded Labels, Adjustable"/>
        <s v="Enermax Router, Bluetooth"/>
        <s v="Jiffy Manila Envelope, with clear poly window"/>
        <s v="Harbour Creations Bag Chairs, Adjustable"/>
        <s v="Brother Fax Machine, Color"/>
        <s v="Jiffy Manila Envelope, Security-Tint"/>
        <s v="SanDisk Message Books, Recycled"/>
        <s v="Hewlett Fax and Copier, Laser"/>
        <s v="Okidata Card Printer, Wireless"/>
        <s v="Hewlett Fax and Copier, Digital"/>
        <s v="Cuisinart Refrigerator, Black"/>
        <s v="Boston Pencil Sharpener, Fluorescent"/>
        <s v="Enermax Mouse, Bluetooth"/>
        <s v="Rubbermaid Door Stop, Durable"/>
        <s v="Novimex Steel Folding Chair, Set of Two"/>
        <s v="KitchenAid Refrigerator, Black"/>
        <s v="KitchenAid Coffee Grinder, White"/>
        <s v="Elite Ruler, Steel"/>
        <s v="Cuisinart Toaster, Silver"/>
        <s v="Eldon Photo Frame, Duo Pack"/>
        <s v="Barricks Wood Table, Adjustable Height"/>
        <s v="Cuisinart Coffee Grinder, White"/>
        <s v="Enermax Flash Drive, Bluetooth"/>
        <s v="Safco 3-Shelf Cabinet, Traditional"/>
        <s v="Hamilton Beach Coffee Grinder, Black"/>
        <s v="SanDisk Computer Printout Paper, Recycled"/>
        <s v="Stiletto Box Cutter, Easy Grip"/>
        <s v="GlobeWeis Business Envelopes, Security-Tint"/>
        <s v="Jiffy Peel and Seal, with clear poly window"/>
        <s v="Canon Copy Machine, Color"/>
        <s v="Xerox Parchment Paper, Premium"/>
        <s v="Epson Card Printer, White"/>
        <s v="Canon Ink, Digital"/>
        <s v="Rubbermaid Light Bulb, Duo Pack"/>
        <s v="Tenex Frame, Black"/>
        <s v="Novimex Legal Exhibit Labels, Adjustable"/>
        <s v="Fiskars Letter Opener, Easy Grip"/>
        <s v="Cisco Audio Dock, Full Size"/>
        <s v="Eaton Parchment Paper, 8.5 x 11"/>
        <s v="StarTech Inkjet, Durable"/>
        <s v="Advantus Staples, Metal"/>
        <s v="Acme Ruler, Serrated"/>
        <s v="Fiskars Ruler, Easy Grip"/>
        <s v="Konica Printer, White"/>
        <s v="Eaton Parchment Paper, Multicolor"/>
        <s v="Fiskars Shears, Serrated"/>
        <s v="Hamilton Beach Toaster, Silver"/>
        <s v="Kleencut Shears, Serrated"/>
        <s v="Accos Thumb Tacks, Metal"/>
        <s v="Apple Office Telephone, Full Size"/>
        <s v="Lesro Training Table, Adjustable Height"/>
        <s v="Rubbermaid Frame, Black"/>
        <s v="Eldon Folders, Industrial"/>
        <s v="Kleencut Shears, Easy Grip"/>
        <s v="Enermax Keyboard, Bluetooth"/>
        <s v="Memorex Mouse, USB"/>
        <s v="Sanford Highlighters, Blue"/>
        <s v="Hewlett Personal Copier, Laser"/>
        <s v="Panasonic Phone, White"/>
        <s v="Hewlett Fax Machine, High-Speed"/>
        <s v="Hewlett Wireless Fax, Digital"/>
        <s v="Stanley Sketch Pad, Easy-Erase"/>
        <s v="Memorex Mouse, Bluetooth"/>
        <s v="Novimex Color Coded Labels, Adjustable"/>
        <s v="Belkin Keyboard, Programmable"/>
        <s v="Ames Peel and Seal, Recycled"/>
        <s v="Breville Refrigerator, Black"/>
        <s v="HP Wireless Fax, Digital"/>
        <s v="Cameo Peel and Seal, Recycled"/>
        <s v="Enermax Memory Card, Erganomic"/>
        <s v="Enermax Memory Card, Programmable"/>
        <s v="Xerox Note Cards, Multicolor"/>
        <s v="Advantus Light Bulb, Erganomic"/>
        <s v="Cuisinart Blender, White"/>
        <s v="Dania 3-Shelf Cabinet, Pine"/>
        <s v="Hon Executive Leather Armchair, Red"/>
        <s v="Elite Scissors, Easy Grip"/>
        <s v="Fiskars Ruler, High Speed"/>
        <s v="Bevis Training Table, Adjustable Height"/>
        <s v="Xerox Message Books, Recycled"/>
        <s v="Deflect-O Frame, Durable"/>
        <s v="Konica Card Printer, Wireless"/>
        <s v="Ames Interoffice Envelope, Recycled"/>
        <s v="Harbour Creations Color Coded Labels, 5000 Label Set"/>
        <s v="Hamilton Beach Refrigerator, Black"/>
        <s v="Fiskars Scissors, High Speed"/>
        <s v="Tenex Photo Frame, Duo Pack"/>
        <s v="Logitech Keyboard, Bluetooth"/>
        <s v="Belkin Mouse, Erganomic"/>
        <s v="Enermax Router, Programmable"/>
        <s v="Belkin Numeric Keypad, Erganomic"/>
        <s v="Enermax Flash Drive, USB"/>
        <s v="Logitech Router, Programmable"/>
        <s v="Chromcraft Conference Table, with Bottom Storage"/>
        <s v="Lesro Round Table, Rectangular"/>
        <s v="Enermax Cards &amp; Envelopes, 8.5 x 11"/>
        <s v="Epson Receipt Printer, Red"/>
        <s v="Hewlett Ink, Color"/>
        <s v="Brother Fax and Copier, High-Speed"/>
        <s v="Smead Round Labels, Adjustable"/>
        <s v="GlobeWeis Clasp Envelope, Recycled"/>
        <s v="Rubbermaid Clock, Duo Pack"/>
        <s v="Enermax Computer Printout Paper, Multicolor"/>
        <s v="Advantus Frame, Erganomic"/>
        <s v="Cuisinart Microwave, Black"/>
        <s v="Eldon Door Stop, Erganomic"/>
        <s v="Dania Stackable Bookrack, Pine"/>
        <s v="Bevis Computer Table, Fully Assembled"/>
        <s v="OIC Thumb Tacks, 12 Pack"/>
        <s v="Xerox Cards &amp; Envelopes, 8.5 x 11"/>
        <s v="Fellowes Shelving, Blue"/>
        <s v="Safco Corner Shelving, Traditional"/>
        <s v="Bevis Round Table, Adjustable Height"/>
        <s v="Hamilton Beach Toaster, Red"/>
        <s v="Hoover Microwave, White"/>
        <s v="Eldon Door Stop, Durable"/>
        <s v="Belkin Memory Card, USB"/>
        <s v="Motorola Signal Booster, with Caller ID"/>
        <s v="Canon Ink, Color"/>
        <s v="Nokia Speaker Phone, VoIP"/>
        <s v="Office Star Executive Leather Armchair, Red"/>
        <s v="Fiskars Letter Opener, Steel"/>
        <s v="Chromcraft Coffee Table, Fully Assembled"/>
        <s v="StarTech Printer, Wireless"/>
        <s v="Barricks Training Table, Fully Assembled"/>
        <s v="Stockwell Rubber Bands, Assorted Sizes"/>
        <s v="Sharp Fax Machine, Digital"/>
        <s v="Novimex Color Coded Labels, Laser Printer Compatible"/>
        <s v="Cameo Manila Envelope, Recycled"/>
        <s v="Belkin Mouse, Programmable"/>
        <s v="Ames Clasp Envelope, with clear poly window"/>
        <s v="Harbour Creations File Folder Labels, 5000 Label Set"/>
        <s v="Hon Swivel Stool, Red"/>
        <s v="Hoover Blender, Silver"/>
        <s v="SAFCO Chairmat, Red"/>
        <s v="GlobeWeis Interoffice Envelope, Set of 50"/>
        <s v="Stanley Canvas, Blue"/>
        <s v="Xerox Message Books, Multicolor"/>
        <s v="Smead File Folder Labels, Adjustable"/>
        <s v="Eaton Parchment Paper, Recycled"/>
        <s v="Belkin Keyboard, Erganomic"/>
        <s v="Cameo Clasp Envelope, Set of 50"/>
        <s v="Harbour Creations Legal Exhibit Labels, Adjustable"/>
        <s v="Harbour Creations Legal Exhibit Labels, Alphabetical"/>
        <s v="Harbour Creations File Folder Labels, Adjustable"/>
        <s v="Smead Color Coded Labels, Laser Printer Compatible"/>
        <s v="Eaton Computer Printout Paper, Recycled"/>
        <s v="Sharp Wireless Fax, Digital"/>
        <s v="Hoover Toaster, Silver"/>
        <s v="Memorex Mouse, Programmable"/>
        <s v="Ikea Stackable Bookrack, Mobile"/>
        <s v="Ames Clasp Envelope, Recycled"/>
        <s v="Elite Shears, Easy Grip"/>
        <s v="Hewlett Fax and Copier, Color"/>
        <s v="Lesro Training Table, Fully Assembled"/>
        <s v="Barricks Computer Table, Adjustable Height"/>
        <s v="Xerox Memo Slips, Premium"/>
        <s v="Ikea Floating Shelf Set, Pine"/>
        <s v="Binney &amp; Smith Highlighters, Blue"/>
        <s v="Okidata Receipt Printer, White"/>
        <s v="Green Bar Parchment Paper, Multicolor"/>
        <s v="Accos Paper Clips, Metal"/>
        <s v="Panasonic Printer, White"/>
        <s v="Accos Clamps, Bulk Pack"/>
        <s v="Hamilton Beach Refrigerator, Silver"/>
        <s v="OIC Thumb Tacks, Metal"/>
        <s v="Hewlett Wireless Fax, Color"/>
        <s v="HP Fax and Copier, Laser"/>
        <s v="Kraft Peel and Seal, with clear poly window"/>
        <s v="Novimex Round Labels, Adjustable"/>
        <s v="Ames Clasp Envelope, Security-Tint"/>
        <s v="Cameo Interoffice Envelope, with clear poly window"/>
        <s v="Cuisinart Coffee Grinder, Black"/>
        <s v="Wilson Jones Binder, Clear"/>
        <s v="Memorex Keyboard, Programmable"/>
        <s v="Belkin Mouse, USB"/>
        <s v="Stiletto Trimmer, High Speed"/>
        <s v="SanDisk Note Cards, 8.5 x 11"/>
        <s v="StarTech Phone, Red"/>
        <s v="Hamilton Beach Coffee Grinder, White"/>
        <s v="Avery Round Labels, Adjustable"/>
        <s v="Motorola Smart Phone, with Caller ID"/>
        <s v="Breville Blender, Black"/>
        <s v="Motorola Speaker Phone, with Caller ID"/>
        <s v="Nokia Speaker Phone, Cordless"/>
        <s v="Logitech Mouse, Programmable"/>
        <s v="Safco 3-Shelf Cabinet, Pine"/>
        <s v="Accos Staples, Assorted Sizes"/>
        <s v="Ames Mailers, with clear poly window"/>
        <s v="Cisco Headset, VoIP"/>
        <s v="Jiffy Interoffice Envelope, Recycled"/>
        <s v="Epson Calculator, White"/>
        <s v="Nokia Smart Phone, with Caller ID"/>
        <s v="Enermax Cards &amp; Envelopes, Premium"/>
        <s v="Sharp Fax and Copier, Color"/>
        <s v="Nokia Headset, Full Size"/>
        <s v="Novimex Executive Leather Armchair, Adjustable"/>
        <s v="Eldon Stacking Tray, Durable"/>
        <s v="Harbour Creations Removable Labels, Laser Printer Compatible"/>
        <s v="HP Personal Copier, Digital"/>
        <s v="Okidata Printer, Durable"/>
        <s v="Nokia Signal Booster, Cordless"/>
        <s v="Konica Calculator, Durable"/>
        <s v="Belkin Mouse, Bluetooth"/>
        <s v="Avery Round Labels, 5000 Label Set"/>
        <s v="Dania 3-Shelf Cabinet, Traditional"/>
        <s v="Jiffy Interoffice Envelope, Set of 50"/>
        <s v="Hoover Microwave, Silver"/>
        <s v="GlobeWeis Mailers, Set of 50"/>
        <s v="Xerox Parchment Paper, Recycled"/>
        <s v="Avery Shipping Labels, Laser Printer Compatible"/>
        <s v="Samsung Audio Dock, Cordless"/>
        <s v="Lesro Round Table, Adjustable Height"/>
        <s v="Motorola Speaker Phone, Cordless"/>
        <s v="Hon File Folder Labels, 5000 Label Set"/>
        <s v="Avery Hole Reinforcements, Economy"/>
        <s v="Bevis Computer Table, with Bottom Storage"/>
        <s v="Kleencut Letter Opener, High Speed"/>
        <s v="Accos Clamps, 12 Pack"/>
        <s v="Jiffy Manila Envelope, Set of 50"/>
        <s v="HP Fax Machine, Color"/>
        <s v="Enermax Numeric Keypad, USB"/>
        <s v="Acme Box Cutter, Steel"/>
        <s v="Enermax Memo Slips, 8.5 x 11"/>
        <s v="Green Bar Computer Printout Paper, Premium"/>
        <s v="Elite Ruler, Serrated"/>
        <s v="Green Bar Computer Printout Paper, Recycled"/>
        <s v="Kleencut Trimmer, Easy Grip"/>
        <s v="Hamilton Beach Stove, White"/>
        <s v="Kraft Manila Envelope, with clear poly window"/>
        <s v="Enermax Message Books, Recycled"/>
        <s v="Eldon Frame, Duo Pack"/>
        <s v="Okidata Phone, Red"/>
        <s v="Tenex Box, Single Width"/>
        <s v="Jiffy Interoffice Envelope, with clear poly window"/>
        <s v="Epson Receipt Printer, Durable"/>
        <s v="Hon Shipping Labels, Adjustable"/>
        <s v="Rubbermaid Stacking Tray, Black"/>
        <s v="Ames Mailers, Set of 50"/>
        <s v="Lesro Conference Table, with Bottom Storage"/>
        <s v="Office Star Swivel Stool, Red"/>
        <s v="StarTech Calculator, Red"/>
        <s v="Hon Chairmat, Set of Two"/>
        <s v="Kleencut Trimmer, High Speed"/>
        <s v="Green Bar Note Cards, 8.5 x 11"/>
        <s v="Deflect-O Light Bulb, Black"/>
        <s v="Logitech Flash Drive, Erganomic"/>
        <s v="Canon Copy Machine, High-Speed"/>
        <s v="SanDisk Cards &amp; Envelopes, Multicolor"/>
        <s v="Canon Copy Machine, Laser"/>
        <s v="Avery File Folder Labels, 5000 Label Set"/>
        <s v="GlobeWeis Interoffice Envelope, Recycled"/>
        <s v="Bevis Coffee Table, Rectangular"/>
        <s v="Breville Stove, Black"/>
        <s v="Belkin Router, Programmable"/>
        <s v="Eldon Stacking Tray, Duo Pack"/>
        <s v="Enermax Cards &amp; Envelopes, Multicolor"/>
        <s v="Sharp Wireless Fax, Laser"/>
        <s v="Fiskars Box Cutter, Easy Grip"/>
        <s v="HP Ink, Color"/>
        <s v="Panasonic Inkjet, Red"/>
        <s v="Cameo Mailers, Set of 50"/>
        <s v="Jiffy Mailers, with clear poly window"/>
        <s v="Samsung Speaker Phone, Cordless"/>
        <s v="Office Star Rocking Chair, Set of Two"/>
        <s v="Epson Receipt Printer, White"/>
        <s v="Hamilton Beach Blender, Black"/>
        <s v="Harbour Creations Bag Chairs, Set of Two"/>
        <s v="Novimex Round Labels, Alphabetical"/>
        <s v="Panasonic Card Printer, Wireless"/>
        <s v="Enermax Keyboard, USB"/>
        <s v="SAFCO Swivel Stool, Black"/>
        <s v="Konica Printer, Durable"/>
        <s v="Acme Shears, Easy Grip"/>
        <s v="Harbour Creations Rocking Chair, Set of Two"/>
        <s v="Okidata Receipt Printer, Red"/>
        <s v="Panasonic Calculator, Red"/>
        <s v="Enermax Memory Card, USB"/>
        <s v="Hon Removable Labels, Laser Printer Compatible"/>
        <s v="Harbour Creations Swivel Stool, Adjustable"/>
        <s v="Hoover Blender, White"/>
        <s v="Kleencut Trimmer, Steel"/>
        <s v="Deflect-O Light Bulb, Erganomic"/>
        <s v="SAFCO Swivel Stool, Set of Two"/>
        <s v="Eaton Memo Slips, Premium"/>
        <s v="Accos Staples, Metal"/>
        <s v="Advantus Clock, Erganomic"/>
        <s v="Eldon Light Bulb, Erganomic"/>
        <s v="StarTech Calculator, Wireless"/>
        <s v="Sharp Personal Copier, High-Speed"/>
        <s v="Epson Calculator, Wireless"/>
        <s v="Kleencut Shears, High Speed"/>
        <s v="SanDisk Flash Drive, Bluetooth"/>
        <s v="Green Bar Memo Slips, Premium"/>
        <s v="Novimex Shipping Labels, Adjustable"/>
        <s v="Hoover Refrigerator, Black"/>
        <s v="SanDisk Keyboard, Bluetooth"/>
        <s v="Bevis Round Table, with Bottom Storage"/>
        <s v="OIC Push Pins, 12 Pack"/>
        <s v="SanDisk Router, Programmable"/>
        <s v="Panasonic Inkjet, Wireless"/>
        <s v="Smead Color Coded Labels, Adjustable"/>
        <s v="Barricks Round Table, Adjustable Height"/>
        <s v="Motorola Office Telephone, with Caller ID"/>
        <s v="Safco Stackable Bookrack, Mobile"/>
        <s v="Barricks Conference Table, with Bottom Storage"/>
        <s v="Sauder 3-Shelf Cabinet, Metal"/>
        <s v="Kraft Manila Envelope, Recycled"/>
        <s v="Hon Training Table, Fully Assembled"/>
        <s v="Office Star Chairmat, Red"/>
        <s v="Smead Legal Exhibit Labels, Alphabetical"/>
        <s v="Okidata Phone, Durable"/>
        <s v="Smead Shipping Labels, Adjustable"/>
        <s v="Avery Legal Exhibit Labels, Adjustable"/>
        <s v="Fiskars Ruler, Serrated"/>
        <s v="Fiskars Box Cutter, Steel"/>
        <s v="Nokia Speaker Phone, with Caller ID"/>
        <s v="Ames Interoffice Envelope, with clear poly window"/>
        <s v="Brother Fax Machine, Digital"/>
        <s v="Green Bar Message Books, Multicolor"/>
        <s v="Novimex Removable Labels, 5000 Label Set"/>
        <s v="SAFCO Swivel Stool, Red"/>
        <s v="KitchenAid Stove, Black"/>
        <s v="Jiffy Clasp Envelope, Security-Tint"/>
        <s v="Belkin Keyboard, Bluetooth"/>
        <s v="Elite Box Cutter, Serrated"/>
        <s v="Konica Inkjet, Durable"/>
        <s v="Samsung Signal Booster, Cordless"/>
        <s v="Bush 3-Shelf Cabinet, Pine"/>
        <s v="SanDisk Memo Slips, Recycled"/>
        <s v="Eldon Frame, Erganomic"/>
        <s v="Breville Stove, Silver"/>
        <s v="SanDisk Mouse, Programmable"/>
        <s v="Xerox Message Books, 8.5 x 11"/>
        <s v="Stiletto Scissors, High Speed"/>
        <s v="Safco Library with Doors, Metal"/>
        <s v="Ikea 3-Shelf Cabinet, Metal"/>
        <s v="GlobeWeis Clasp Envelope, Security-Tint"/>
        <s v="Ikea Library with Doors, Mobile"/>
        <s v="Jiffy Mailers, Set of 50"/>
        <s v="Logitech Keyboard, USB"/>
        <s v="Barricks Round Table, Rectangular"/>
        <s v="Harbour Creations File Folder Labels, Alphabetical"/>
        <s v="Bevis Coffee Table, Fully Assembled"/>
        <s v="KitchenAid Microwave, White"/>
        <s v="Cameo Manila Envelope, Set of 50"/>
        <s v="Breville Microwave, Black"/>
        <s v="Rubbermaid Photo Frame, Black"/>
        <s v="KitchenAid Stove, White"/>
        <s v="Sauder Stackable Bookrack, Mobile"/>
        <s v="Breville Refrigerator, Red"/>
        <s v="Safco Floating Shelf Set, Metal"/>
        <s v="Hewlett Personal Copier, High-Speed"/>
        <s v="Ikea Corner Shelving, Mobile"/>
        <s v="KitchenAid Blender, White"/>
        <s v="Motorola Audio Dock, Full Size"/>
        <s v="Cuisinart Blender, Black"/>
        <s v="Bush Corner Shelving, Traditional"/>
        <s v="Epson Printer, Durable"/>
        <s v="Cisco Speaker Phone, Full Size"/>
        <s v="Safco Corner Shelving, Pine"/>
        <s v="Konica Card Printer, Durable"/>
        <s v="Safco Library with Doors, Traditional"/>
        <s v="GlobeWeis Mailers, with clear poly window"/>
        <s v="Dania Corner Shelving, Pine"/>
        <s v="Enermax Memory Card, Bluetooth"/>
        <s v="Accos Thumb Tacks, Bulk Pack"/>
        <s v="Acme Ruler, Easy Grip"/>
        <s v="SanDisk Message Books, Multicolor"/>
        <s v="HP Fax and Copier, High-Speed"/>
        <s v="Eldon Stacking Tray, Erganomic"/>
        <s v="Panasonic Card Printer, Red"/>
      </sharedItems>
    </cacheField>
    <cacheField name="Discount" numFmtId="0">
      <sharedItems containsSemiMixedTypes="0" containsString="0" containsNumber="1" minValue="0" maxValue="0.85"/>
    </cacheField>
    <cacheField name="Sales" numFmtId="0">
      <sharedItems containsSemiMixedTypes="0" containsString="0" containsNumber="1" minValue="44248.05" maxValue="96121513.950000003"/>
    </cacheField>
    <cacheField name="Profit" numFmtId="0">
      <sharedItems containsSemiMixedTypes="0" containsString="0" containsNumber="1" minValue="-45133011" maxValue="36519390.600000001"/>
    </cacheField>
    <cacheField name="Quantity" numFmtId="0">
      <sharedItems containsSemiMixedTypes="0" containsString="0" containsNumber="1" containsInteger="1" minValue="1" maxValue="14"/>
    </cacheField>
    <cacheField name="Feedback?" numFmtId="0">
      <sharedItems count="2">
        <s v="FALSE"/>
        <s v="TRUE"/>
      </sharedItems>
    </cacheField>
    <cacheField name="Country" numFmtId="0">
      <sharedItems count="15">
        <s v="Sweden"/>
        <s v="United Kingdom"/>
        <s v="France"/>
        <s v="Italy"/>
        <s v="Austria"/>
        <s v="Germany"/>
        <s v="Netherlands"/>
        <s v="Denmark"/>
        <s v="Spain"/>
        <s v="Belgium"/>
        <s v="Norway"/>
        <s v="Portugal"/>
        <s v="Switzerland"/>
        <s v="Ireland"/>
        <s v="Finland"/>
      </sharedItems>
    </cacheField>
    <cacheField name="State" numFmtId="0">
      <sharedItems count="98">
        <s v="Stockholm"/>
        <s v="England"/>
        <s v="Auvergne-Rhône-Alpes"/>
        <s v="Provence-Alpes-Côte d'Azur"/>
        <s v="Languedoc-Roussillon-Midi-Pyrénées"/>
        <s v="Liguria"/>
        <s v="Vienna"/>
        <s v="Lower Saxony"/>
        <s v="South Holland"/>
        <s v="Västra Götaland"/>
        <s v="Hovedstaden"/>
        <s v="Valenciana"/>
        <s v="South Denmark"/>
        <s v="Lombardy"/>
        <s v="Sicily"/>
        <s v="Ile-de-France"/>
        <s v="North Rhine-Westphalia"/>
        <s v="Flemish Brabant"/>
        <s v="Tuscany"/>
        <s v="Emilia-Romagna"/>
        <s v="Madrid"/>
        <s v="Oslo"/>
        <s v="Lisboa"/>
        <s v="Saxony"/>
        <s v="Andalusía"/>
        <s v="Catalonia"/>
        <s v="Alsace-Champagne-Ardenne-Lorraine"/>
        <s v="Bavaria"/>
        <s v="Uppsala"/>
        <s v="Nord-Pas-de-Calais-Picardie"/>
        <s v="Hesse"/>
        <s v="Overijssel"/>
        <s v="Basel-Stadt"/>
        <s v="Zürich"/>
        <s v="Dublin"/>
        <s v="Lazio"/>
        <s v="Namur"/>
        <s v="North Holland"/>
        <s v="Berlin"/>
        <s v="Baden-Württemberg"/>
        <s v="Aquitaine-Limousin-Poitou-Charentes"/>
        <s v="Uusimaa"/>
        <s v="Apulia"/>
        <s v="Saxony-Anhalt"/>
        <s v="Rogaland"/>
        <s v="Sardinia"/>
        <s v="Mecklenburg-Vorpommern"/>
        <s v="North Brabant"/>
        <s v="Umbria"/>
        <s v="Geneva"/>
        <s v="Veneto"/>
        <s v="Coimbra"/>
        <s v="Castile and León"/>
        <s v="Gelderland"/>
        <s v="Hamburg"/>
        <s v="Brandenburg"/>
        <s v="Normandy"/>
        <s v="Pays de la Loire"/>
        <s v="Antwerp"/>
        <s v="Bremen"/>
        <s v="Porto"/>
        <s v="Utrecht"/>
        <s v="Castile-La Mancha"/>
        <s v="Brittany"/>
        <s v="Groningen"/>
        <s v="Scotland"/>
        <s v="East Flanders"/>
        <s v="Ceuta"/>
        <s v="Halland"/>
        <s v="Rhineland-Palatinate"/>
        <s v="Limburg"/>
        <s v="Schleswig-Holstein"/>
        <s v="Tyrol"/>
        <s v="Trentino-Alto Adige"/>
        <s v="Vaud"/>
        <s v="Piedmont"/>
        <s v="Calabria"/>
        <s v="Galicia"/>
        <s v="Buskerud"/>
        <s v="Thuringia"/>
        <s v="Centre-Val de Loire"/>
        <s v="Styria"/>
        <s v="Campania"/>
        <s v="Murcia"/>
        <s v="Asturias"/>
        <s v="Abruzzi"/>
        <s v="Bourgogne-Franche-Comté"/>
        <s v="Upper Austria"/>
        <s v="Wales"/>
        <s v="Kymenlaakso"/>
        <s v="Aveiro"/>
        <s v="Basque Country"/>
        <s v="Extremadura"/>
        <s v="Friuli-Venezia Giulia"/>
        <s v="Salzburg"/>
        <s v="Hainaut"/>
        <s v="Hordaland"/>
        <s v="Carinthia"/>
      </sharedItems>
    </cacheField>
    <cacheField name="City" numFmtId="0">
      <sharedItems count="440">
        <s v="Stockholm"/>
        <s v="Southport"/>
        <s v="Valence"/>
        <s v="Birmingham"/>
        <s v="Echirolles"/>
        <s v="La Seyne-sur-Mer"/>
        <s v="Toulouse"/>
        <s v="Genoa"/>
        <s v="Vienna"/>
        <s v="Woking"/>
        <s v="Lohne"/>
        <s v="Leicester"/>
        <s v="Sheffield"/>
        <s v="Dordrecht"/>
        <s v="Gothenburg"/>
        <s v="Langen"/>
        <s v="Copenhagen"/>
        <s v="Gandia"/>
        <s v="Esbjerg"/>
        <s v="Sesto San Giovanni"/>
        <s v="Trapani"/>
        <s v="Villiers-sur-Marne"/>
        <s v="Bielefeld"/>
        <s v="Leuven"/>
        <s v="Prato"/>
        <s v="Gela"/>
        <s v="Bologna"/>
        <s v="Menden"/>
        <s v="Maisons-Alfort"/>
        <s v="Madrid"/>
        <s v="Oslo"/>
        <s v="Lisbon"/>
        <s v="Draguignan"/>
        <s v="Halle"/>
        <s v="Parma"/>
        <s v="Dresden"/>
        <s v="Seville"/>
        <s v="Torrevieja"/>
        <s v="Barcelona"/>
        <s v="London"/>
        <s v="Reims"/>
        <s v="Rosenheim"/>
        <s v="Uppsala"/>
        <s v="Boulogne-sur-Mer"/>
        <s v="La Crau"/>
        <s v="Siena"/>
        <s v="Frankfurt"/>
        <s v="Almelo"/>
        <s v="Basel"/>
        <s v="Coslada"/>
        <s v="Marseille"/>
        <s v="Hanover"/>
        <s v="Elda"/>
        <s v="Hardenberg"/>
        <s v="Muret"/>
        <s v="Paris"/>
        <s v="Castrop-Rauxel"/>
        <s v="Milan"/>
        <s v="Zurich"/>
        <s v="Grosseto"/>
        <s v="Dublin"/>
        <s v="Rome"/>
        <s v="Namur"/>
        <s v="Zaanstad"/>
        <s v="Bochum"/>
        <s v="Colmar"/>
        <s v="Farnborough"/>
        <s v="Berlin"/>
        <s v="Rimini"/>
        <s v="Baden-Baden"/>
        <s v="Pforzheim"/>
        <s v="Coventry"/>
        <s v="Pessac"/>
        <s v="Helsinki"/>
        <s v="Bonn"/>
        <s v="Leipzig"/>
        <s v="Tourcoing"/>
        <s v="Bari"/>
        <s v="Magdeburg"/>
        <s v="Noisy-le-Sec"/>
        <s v="Stavanger"/>
        <s v="Cagliari"/>
        <s v="Marsala"/>
        <s v="Augsburg"/>
        <s v="Stralsund"/>
        <s v="Carcassonne"/>
        <s v="Munich"/>
        <s v="Wigan"/>
        <s v="Helmond"/>
        <s v="Castres"/>
        <s v="Foligno"/>
        <s v="Hamm"/>
        <s v="Troisdorf"/>
        <s v="Geneva"/>
        <s v="Newcastle upon Tyne"/>
        <s v="Treviso"/>
        <s v="Saint-Priest"/>
        <s v="Lattes"/>
        <s v="Le Blanc-Mesnil"/>
        <s v="Coimbra"/>
        <s v="Ponferrada"/>
        <s v="Nacka"/>
        <s v="Crewe"/>
        <s v="Duisburg"/>
        <s v="Apeldoorn"/>
        <s v="Brindisi"/>
        <s v="Hamburg"/>
        <s v="Riom"/>
        <s v="Limoges"/>
        <s v="Potsdam"/>
        <s v="Lowestoft"/>
        <s v="Elx"/>
        <s v="Sannois"/>
        <s v="Rotterdam"/>
        <s v="Halifax"/>
        <s v="Rubí"/>
        <s v="Nijmegen"/>
        <s v="Chaumont"/>
        <s v="Vernon"/>
        <s v="Cholet"/>
        <s v="Cesena"/>
        <s v="Nogent-sur-Oise"/>
        <s v="Antwerp"/>
        <s v="Pontoise"/>
        <s v="Krefeld"/>
        <s v="Bremen"/>
        <s v="Moers"/>
        <s v="Ulm"/>
        <s v="Watford"/>
        <s v="Alcobendas"/>
        <s v="Amsterdam"/>
        <s v="Porto"/>
        <s v="Champigny-sur-Marne"/>
        <s v="Dudley"/>
        <s v="Utrecht"/>
        <s v="Bordeaux"/>
        <s v="Messina"/>
        <s v="Vincennes"/>
        <s v="Neuilly-sur-Marne"/>
        <s v="Argenteuil"/>
        <s v="Toledo"/>
        <s v="Rennes"/>
        <s v="Breda"/>
        <s v="Lisieux"/>
        <s v="Portsmouth"/>
        <s v="Luton"/>
        <s v="Talence"/>
        <s v="Deuil-la-Barre"/>
        <s v="Lyon"/>
        <s v="Warrington"/>
        <s v="Groningen"/>
        <s v="Strasbourg"/>
        <s v="Edinburgh"/>
        <s v="Oyonnax"/>
        <s v="Cologne"/>
        <s v="Colchester"/>
        <s v="Drancy"/>
        <s v="Mannheim"/>
        <s v="Evreux"/>
        <s v="Norwich"/>
        <s v="Southend-on-Sea"/>
        <s v="Palermo"/>
        <s v="Worcester"/>
        <s v="Ghent"/>
        <s v="Ceuta"/>
        <s v="Remscheid"/>
        <s v="Hautmont"/>
        <s v="Lille"/>
        <s v="Aprilia"/>
        <s v="Thonon-les-Bains"/>
        <s v="Vitry-sur-Seine"/>
        <s v="Venice"/>
        <s v="Bolton"/>
        <s v="Halmstad"/>
        <s v="Odense"/>
        <s v="Lormont"/>
        <s v="Wolverhampton"/>
        <s v="Valladolid"/>
        <s v="Mansfield"/>
        <s v="Perpignan"/>
        <s v="Weston-super-Mare"/>
        <s v="Hagen"/>
        <s v="Minden"/>
        <s v="Ludwigshafen am Rhein"/>
        <s v="Zwolle"/>
        <s v="Roermond"/>
        <s v="Las Rozas de Madrid"/>
        <s v="Gallarate"/>
        <s v="Wiesbaden"/>
        <s v="Glasgow"/>
        <s v="Torremolinos"/>
        <s v="Gronau"/>
        <s v="Rochdale"/>
        <s v="Villingen-Schwenningen"/>
        <s v="Les Lilas"/>
        <s v="Langenhagen"/>
        <s v="Bideford"/>
        <s v="Landerneau"/>
        <s v="Derby"/>
        <s v="Vantaa"/>
        <s v="Aylesbury"/>
        <s v="Hastings"/>
        <s v="Vila Nova de Gaia"/>
        <s v="Stuttgart"/>
        <s v="Bressuire"/>
        <s v="La Madeleine"/>
        <s v="Rostock"/>
        <s v="Cestas"/>
        <s v="Passau"/>
        <s v="Biarritz"/>
        <s v="Kiel"/>
        <s v="Innsbruck"/>
        <s v="Fontenay-aux-Roses"/>
        <s v="Courbevoie"/>
        <s v="Harrow"/>
        <s v="Arnsberg"/>
        <s v="Altamura"/>
        <s v="Vallauris"/>
        <s v="Valencia"/>
        <s v="Trento"/>
        <s v="Manchester"/>
        <s v="Sant Boi de Llobregat"/>
        <s v="Lausanne"/>
        <s v="Bristol"/>
        <s v="Saint-Avold"/>
        <s v="Montpellier"/>
        <s v="Lucca"/>
        <s v="Turin"/>
        <s v="Menton"/>
        <s v="Crotone"/>
        <s v="Vertou"/>
        <s v="Paisley"/>
        <s v="Vigo"/>
        <s v="Taverny"/>
        <s v="Chester"/>
        <s v="High Wycombe"/>
        <s v="Drammen"/>
        <s v="Jena"/>
        <s v="Friedrichshafen"/>
        <s v="Wattrelos"/>
        <s v="Dreux"/>
        <s v="Oberhausen"/>
        <s v="Lugo"/>
        <s v="Alicante"/>
        <s v="Aulnay-sous-Bois"/>
        <s v="Karlsruhe"/>
        <s v="Loughborough"/>
        <s v="Poissy"/>
        <s v="Cumbernauld"/>
        <s v="Wuppertal"/>
        <s v="Plymouth"/>
        <s v="Catania"/>
        <s v="Molfetta"/>
        <s v="Birkenhead"/>
        <s v="Beauvais"/>
        <s v="Arras"/>
        <s v="Littlehampton"/>
        <s v="Graz"/>
        <s v="Gloucester"/>
        <s v="Massa"/>
        <s v="Dos Hermanas"/>
        <s v="Montreuil"/>
        <s v="Recklinghausen"/>
        <s v="Waterlooville"/>
        <s v="Trier"/>
        <s v="Alfortville"/>
        <s v="Preston"/>
        <s v="Ferrara"/>
        <s v="Pozzuoli"/>
        <s v="Slough"/>
        <s v="Nuremberg"/>
        <s v="Ipswich"/>
        <s v="Murcia"/>
        <s v="Cinisello Balsamo"/>
        <s v="Laval"/>
        <s v="Stockport"/>
        <s v="Girona"/>
        <s v="Mougins"/>
        <s v="Rovigo"/>
        <s v="Antibes"/>
        <s v="Hattingen"/>
        <s v="Guildford"/>
        <s v="Fuengirola"/>
        <s v="Florence"/>
        <s v="Grigny"/>
        <s v="Haarlem"/>
        <s v="Mijas"/>
        <s v="Hove"/>
        <s v="Villeurbanne"/>
        <s v="Offenbach"/>
        <s v="Cartagena"/>
        <s v="Firminy"/>
        <s v="Vittoria"/>
        <s v="Lunel"/>
        <s v="Peterborough"/>
        <s v="Amadora"/>
        <s v="Oviedo"/>
        <s v="Naples"/>
        <s v="Walsall"/>
        <s v="Oullins"/>
        <s v="Manresa"/>
        <s v="Molina de Segura"/>
        <s v="Regensburg"/>
        <s v="Blackpool"/>
        <s v="The Hague"/>
        <s v="Villeparisis"/>
        <s v="Verona"/>
        <s v="Plaisance-du-Touch"/>
        <s v="Tamworth"/>
        <s v="Enschede"/>
        <s v="Neubrandenburg"/>
        <s v="Haninge"/>
        <s v="Pescara"/>
        <s v="Carlisle"/>
        <s v="Dijon"/>
        <s v="Gosport"/>
        <s v="Linz"/>
        <s v="Montrouge"/>
        <s v="Corbeil-Essonnes"/>
        <s v="Fiumicino"/>
        <s v="Runcorn"/>
        <s v="Aschaffenburg"/>
        <s v="Sandnes"/>
        <s v="Le Havre"/>
        <s v="Sassari"/>
        <s v="Busto Arsizio"/>
        <s v="Odivelas"/>
        <s v="Meyzieu"/>
        <s v="Barry"/>
        <s v="Weimar"/>
        <s v="Chartres"/>
        <s v="Aberdeen"/>
        <s v="Benidorm"/>
        <s v="West Bromwich"/>
        <s v="Erftstadt"/>
        <s v="Frederiksberg"/>
        <s v="Erfurt"/>
        <s v="Kotka"/>
        <s v="Winterthur"/>
        <s v="La Teste-de-Buch"/>
        <s v="Velletri"/>
        <s v="Tours"/>
        <s v="Parla"/>
        <s v="Villemomble"/>
        <s v="Espoo"/>
        <s v="Harlow"/>
        <s v="Imola"/>
        <s v="Rotherham"/>
        <s v="Herne"/>
        <s v="Avignon"/>
        <s v="Oldenburg"/>
        <s v="Widnes"/>
        <s v="Bonneuil-sur-Marne"/>
        <s v="Feira"/>
        <s v="Blackburn"/>
        <s v="Munster"/>
        <s v="San Sebastian"/>
        <s v="Massy"/>
        <s v="Kingswood"/>
        <s v="Boulogne-Billancourt"/>
        <s v="Schiedam"/>
        <s v="Granada"/>
        <s v="Creil"/>
        <s v="Paderborn"/>
        <s v="Norderstedt"/>
        <s v="Bourges"/>
        <s v="Gummersbach"/>
        <s v="Pontivy"/>
        <s v="Emden"/>
        <s v="Montesson"/>
        <s v="Granollers"/>
        <s v="Lippstadt"/>
        <s v="Sorgues"/>
        <s v="Domont"/>
        <s v="Mont-de-Marsan"/>
        <s v="Chemnitz"/>
        <s v="Wolfsburg"/>
        <s v="Waiblingen"/>
        <s v="Gonesse"/>
        <s v="Reggio nell'Emilia"/>
        <s v="Bagneux"/>
        <s v="Unna"/>
        <s v="Coudekerque-Branche"/>
        <s v="Deventer"/>
        <s v="Calais"/>
        <s v="Aachen"/>
        <s v="Essen"/>
        <s v="Clermont-Ferrand"/>
        <s v="Eggenstein-Leopoldshafen"/>
        <s v="Sittard"/>
        <s v="Choisy-le-Roi"/>
        <s v="Badajoz"/>
        <s v="Moncalieri"/>
        <s v="Amiens"/>
        <s v="Mulhouse"/>
        <s v="Aix-en-Provence"/>
        <s v="Caen"/>
        <s v="Trieste"/>
        <s v="Stoke-on-Trent"/>
        <s v="Issy-les-Moulineaux"/>
        <s v="Torre del Greco"/>
        <s v="Saint-Denis"/>
        <s v="Battipaglia"/>
        <s v="Meaux"/>
        <s v="Salzburg"/>
        <s v="Palencia"/>
        <s v="Saint-Herblain"/>
        <s v="Euskirchen"/>
        <s v="Livry-Gargan"/>
        <s v="Maidenhead"/>
        <s v="Exeter"/>
        <s v="Bury"/>
        <s v="Poole"/>
        <s v="Bergen op Zoom"/>
        <s v="Grenoble"/>
        <s v="Charleroi"/>
        <s v="Bergen"/>
        <s v="Civitavecchia"/>
        <s v="Boscoreale"/>
        <s v="York"/>
        <s v="Cluses"/>
        <s v="Offenburg"/>
        <s v="Albacete"/>
        <s v="Tilburg"/>
        <s v="Bayonne"/>
        <s v="Antony"/>
        <s v="Klagenfurt"/>
        <s v="Pontevedra"/>
        <s v="Chioggia"/>
        <s v="Melun"/>
        <s v="Lanester"/>
        <s v="Haguenau"/>
        <s v="Northampton"/>
        <s v="Shrewsbury"/>
        <s v="Meudon"/>
        <s v="Spijkenisse"/>
        <s v="Dortmund"/>
        <s v="Langenfeld"/>
        <s v="Hemel Hempstead"/>
        <s v="Chelmsford"/>
      </sharedItems>
    </cacheField>
    <cacheField name="Region " numFmtId="0">
      <sharedItems count="3">
        <s v="North"/>
        <s v="Central"/>
        <s v="South"/>
      </sharedItems>
    </cacheField>
    <cacheField name="Segmen" numFmtId="0">
      <sharedItems count="3">
        <s v="Home Office"/>
        <s v="Consumer"/>
        <s v="Corporate"/>
      </sharedItems>
    </cacheField>
    <cacheField name="Category" numFmtId="0">
      <sharedItems count="3">
        <s v="Office Supplies"/>
        <s v="Furniture"/>
        <s v="Technology"/>
      </sharedItems>
    </cacheField>
    <cacheField name="Sub_Category" numFmtId="0">
      <sharedItems count="17">
        <s v="Paper"/>
        <s v="Bookcases"/>
        <s v="Art"/>
        <s v="Storage"/>
        <s v="Fasteners"/>
        <s v="Binders"/>
        <s v="Tables"/>
        <s v="Labels"/>
        <s v="Chairs"/>
        <s v="Machines"/>
        <s v="Phones"/>
        <s v="Appliances"/>
        <s v="Supplies"/>
        <s v="Copiers"/>
        <s v="Envelopes"/>
        <s v="Accessories"/>
        <s v="Furnishings"/>
      </sharedItems>
    </cacheField>
    <cacheField name="Order Id 2" numFmtId="0">
      <sharedItems count="2">
        <s v="BN"/>
        <s v="AZ"/>
      </sharedItems>
    </cacheField>
    <cacheField name="Tahun" numFmtId="0">
      <sharedItems count="4">
        <s v="2019"/>
        <s v="2020"/>
        <s v="2021"/>
        <s v="2022"/>
      </sharedItems>
    </cacheField>
    <cacheField name="%profit" numFmtId="0" formula="Profit/Sales" databaseField="0"/>
    <cacheField name="pr" numFmtId="0" formula="Profit/Sales" databaseField="0"/>
  </cacheFields>
  <extLst>
    <ext xmlns:x14="http://schemas.microsoft.com/office/spreadsheetml/2009/9/main" uri="{725AE2AE-9491-48be-B2B4-4EB974FC3084}">
      <x14:pivotCacheDefinition pivotCacheId="534798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kuy" refreshedDate="45928.766075810185" createdVersion="8" refreshedVersion="8" minRefreshableVersion="3" recordCount="8047" xr:uid="{1B380CF9-B872-4F48-9218-B4098EA1EE40}">
  <cacheSource type="worksheet">
    <worksheetSource ref="A1:J8048" sheet="Raw Data"/>
  </cacheSource>
  <cacheFields count="10">
    <cacheField name="Order ID" numFmtId="0">
      <sharedItems/>
    </cacheField>
    <cacheField name="Order Date" numFmtId="14">
      <sharedItems containsSemiMixedTypes="0" containsNonDate="0" containsDate="1" containsString="0" minDate="2019-01-01T00:00:00" maxDate="2023-01-01T00:00:00"/>
    </cacheField>
    <cacheField name="Customer Name" numFmtId="0">
      <sharedItems count="792">
        <s v="Ruby Patel"/>
        <s v="Summer Hayward"/>
        <s v="Devin Huddleston"/>
        <s v="Mary Parker"/>
        <s v="Daniel Burke"/>
        <s v="Fredrick Beveridge"/>
        <s v="Archer Hort"/>
        <s v="Evie Flockhart"/>
        <s v="Faith Greenwood"/>
        <s v="Gracie Powell"/>
        <s v="Hershel Snyder"/>
        <s v="Julia Martell"/>
        <s v="Viola Watson"/>
        <s v="Julian Dobie"/>
        <s v="Rose Heap"/>
        <s v="Ella Troy"/>
        <s v="Everett Dunbar"/>
        <s v="Georgia Bermingham"/>
        <s v="Christopher Goold"/>
        <s v="John Baca"/>
        <s v="Kai Leonard"/>
        <s v="Jennifer Mattingly"/>
        <s v="Nathan Iqbal"/>
        <s v="Noah Chamberlain"/>
        <s v="Dylan Disney"/>
        <s v="Melissa Bean"/>
        <s v="Vaughn Gibbs"/>
        <s v="William Horton"/>
        <s v="David Harney"/>
        <s v="Walter Coley"/>
        <s v="Lori Miller"/>
        <s v="Hayley Baldwinson"/>
        <s v="Joseph Locke"/>
        <s v="Gracie Hicks"/>
        <s v="Hollie Norris"/>
        <s v="Kiara Allen"/>
        <s v="Ronald Everson"/>
        <s v="Daryl Claypool"/>
        <s v="Caleb Kenyon"/>
        <s v="Winnie Moss"/>
        <s v="Courtney Hancock"/>
        <s v="Brandon Preston"/>
        <s v="Lara Stoate"/>
        <s v="Max Ludwig"/>
        <s v="Millie Newman"/>
        <s v="Larry Klaus"/>
        <s v="Shelby Dunston"/>
        <s v="Erin Gill"/>
        <s v="Piper Wilder-Neligan"/>
        <s v="Patricia Lukes"/>
        <s v="Lilian Macredie"/>
        <s v="Jasmine Slater"/>
        <s v="Charlotte Taylor"/>
        <s v="Victoria Bell"/>
        <s v="Kayleigh Farmer"/>
        <s v="Tyson Ebden"/>
        <s v="Sophie Franklin"/>
        <s v="Maya O'Sullivan"/>
        <s v="Julian Mack"/>
        <s v="Tegan Savage"/>
        <s v="Eva Hargraves"/>
        <s v="Jonathan Summons"/>
        <s v="Darcy Farnell"/>
        <s v="Katherine Grant"/>
        <s v="Jared Wurster"/>
        <s v="Kayla Ronald"/>
        <s v="Angus Reading"/>
        <s v="Jodie Mellor"/>
        <s v="Maya Summers"/>
        <s v="Oscar Clayton"/>
        <s v="Angus De Groot"/>
        <s v="Carl Proctor"/>
        <s v="Spencer Akhtar"/>
        <s v="Lincoln Want"/>
        <s v="Niamh Mann"/>
        <s v="Nicole Nash"/>
        <s v="Joshua Romero"/>
        <s v="John Kemp"/>
        <s v="Ryan Greenwood"/>
        <s v="Naomi Hancock"/>
        <s v="Thomas Stephens"/>
        <s v="Ashton Charles"/>
        <s v="Shannon Howe"/>
        <s v="Joseph Ford"/>
        <s v="Alexander Bennett"/>
        <s v="Koby Phillip"/>
        <s v="Thomas McCallum"/>
        <s v="Donna Nash"/>
        <s v="Wanda Wingert"/>
        <s v="Scarlett Truchanas"/>
        <s v="Jessica Paramor"/>
        <s v="Charlie Brooks"/>
        <s v="Sam Wood"/>
        <s v="Gabriel Sanders"/>
        <s v="Charles Builder"/>
        <s v="Aaron Bootman"/>
        <s v="Kayla Tearle"/>
        <s v="Mary Wilson"/>
        <s v="Paige Horsfall"/>
        <s v="Lily Tyler"/>
        <s v="Charlie Wells"/>
        <s v="Edward Zwar"/>
        <s v="Anthony Stewart"/>
        <s v="Sharon Kerley"/>
        <s v="Samuel Thomas"/>
        <s v="Benjamin Humphries"/>
        <s v="Morgan Anderson"/>
        <s v="Luca Graham"/>
        <s v="Chelsea Bannister"/>
        <s v="Juanita Smalls"/>
        <s v="Alexis Code"/>
        <s v="Toby Conway"/>
        <s v="Adam Bentley"/>
        <s v="Harry Nelson"/>
        <s v="Alexandra Macdonald"/>
        <s v="Skye McCaffrey"/>
        <s v="Michelle Barrett"/>
        <s v="Evie Rees"/>
        <s v="Kaitlyn Dorsch"/>
        <s v="Logan Tilley"/>
        <s v="Corey Norton"/>
        <s v="Owen Howell"/>
        <s v="Molly Palmer"/>
        <s v="Nicholas Carey"/>
        <s v="Eve Bates"/>
        <s v="Gerald Galvan"/>
        <s v="Benjamin Lee"/>
        <s v="Donald Pak"/>
        <s v="Koby Tompson"/>
        <s v="Mackenzie Whitford"/>
        <s v="Sofia de Castella"/>
        <s v="Eve Spencer"/>
        <s v="Amy Nixon"/>
        <s v="Sebastian McClelland"/>
        <s v="Luca Varley"/>
        <s v="Tara Hines"/>
        <s v="Jay Andrews"/>
        <s v="Ava Giles"/>
        <s v="Kristal McCaslin"/>
        <s v="Mariam McMeckan"/>
        <s v="William Somerville"/>
        <s v="Louie Knight"/>
        <s v="Jodie Garner"/>
        <s v="Imogen Daly"/>
        <s v="Mohammed Fox"/>
        <s v="Melody Nelson"/>
        <s v="Jacob Roemer"/>
        <s v="Leslie Wilson"/>
        <s v="Eileen Walker"/>
        <s v="Sam French"/>
        <s v="Ebony Sadlier"/>
        <s v="Toby Clunie"/>
        <s v="Edward Webber"/>
        <s v="Philip Newsom"/>
        <s v="Louis Scott"/>
        <s v="Eva Arnold"/>
        <s v="Lisa Watkins"/>
        <s v="Richard Poole"/>
        <s v="Ewan Hyde"/>
        <s v="Patricia Smith"/>
        <s v="Francesca Bowen"/>
        <s v="Denise Harris"/>
        <s v="Phoebe Moore"/>
        <s v="Erick Tanner"/>
        <s v="Maddison Newman"/>
        <s v="Patrick Townson"/>
        <s v="Jason Roger"/>
        <s v="Robert James"/>
        <s v="Edward Hodges"/>
        <s v="Ralph Holmes"/>
        <s v="Tina Phelps"/>
        <s v="Rebecca Chamberlain"/>
        <s v="Maddison Breen"/>
        <s v="Ryan Price"/>
        <s v="Milla Hollinworth"/>
        <s v="Henry Chandler"/>
        <s v="Bianca Monsoor"/>
        <s v="Alana Zahel"/>
        <s v="Lily Dallachy"/>
        <s v="Louis Wilson"/>
        <s v="Esther Henderson"/>
        <s v="Elijah Sodeman"/>
        <s v="Angus Ibsch"/>
        <s v="Leon Thompson"/>
        <s v="Lorri Stratton"/>
        <s v="Rachel Tyler"/>
        <s v="Molly Crawford"/>
        <s v="Tyler Whitehead"/>
        <s v="David Mortlock"/>
        <s v="Bianca Whitford"/>
        <s v="Minnie Cash"/>
        <s v="Ada Dalton"/>
        <s v="Molly De Mole"/>
        <s v="Elise Ali"/>
        <s v="Eva Butler"/>
        <s v="Rory Gunson"/>
        <s v="Maya Pamphlett"/>
        <s v="Harry Ahmed"/>
        <s v="Pamela Searles"/>
        <s v="Charlie Donnelly"/>
        <s v="Tilly Payne"/>
        <s v="Molly Bidmead"/>
        <s v="Samuel Hardey"/>
        <s v="Erin Rogers"/>
        <s v="Carrie Boots"/>
        <s v="Madeline Crooks"/>
        <s v="Susan Williams"/>
        <s v="Steven Prince"/>
        <s v="Louise Winter"/>
        <s v="Tyson Hanna"/>
        <s v="Georgina Garner"/>
        <s v="Ellie Chapman"/>
        <s v="Tyler Miah"/>
        <s v="Marcus Leon"/>
        <s v="Katie Thom"/>
        <s v="William Reichert"/>
        <s v="Jayden Ali"/>
        <s v="Adam Harte"/>
        <s v="Anna Leal"/>
        <s v="Theresa Varner"/>
        <s v="Hubert Lindahl"/>
        <s v="Angus Gether"/>
        <s v="Zara Money"/>
        <s v="Ethan Barrett"/>
        <s v="Casey Forte"/>
        <s v="Kelly Long"/>
        <s v="Peter Daly"/>
        <s v="Isabella Falkiner"/>
        <s v="Hayden Perkins"/>
        <s v="Lauren Knight"/>
        <s v="Robert Zapata"/>
        <s v="Michael Watkins"/>
        <s v="Josh Wilkinson"/>
        <s v="Lucas Wood"/>
        <s v="Marcus Griffin"/>
        <s v="Larry Lambert"/>
        <s v="Nancy Fike"/>
        <s v="Don Willie"/>
        <s v="Charlie Power"/>
        <s v="Stella Hellyer"/>
        <s v="Charlie Horrocks"/>
        <s v="Harold Smith"/>
        <s v="Tammy Chamblee"/>
        <s v="Lane Taylor"/>
        <s v="Sophia Owen"/>
        <s v="Walter Aguilar"/>
        <s v="David Lowe"/>
        <s v="Jordan Peacock"/>
        <s v="Randall Roberts"/>
        <s v="Edward Davidson"/>
        <s v="Mike Langer"/>
        <s v="Kimberly Boyd"/>
        <s v="Ava Corbin"/>
        <s v="William Martin"/>
        <s v="Jonathan Bottrill"/>
        <s v="Ruby Frost"/>
        <s v="Jack Brier"/>
        <s v="Laura Akhtar"/>
        <s v="Charlotte Savage"/>
        <s v="Desiree Hurt"/>
        <s v="Henry Pedder"/>
        <s v="Paul Cleary"/>
        <s v="Hollie Morris"/>
        <s v="Mia McLean"/>
        <s v="Liam Mathias"/>
        <s v="Robert Ramsey"/>
        <s v="Lola Hughes"/>
        <s v="Kristina Moore"/>
        <s v="Isabella Secombe"/>
        <s v="Cerys Edwards"/>
        <s v="Cynthia Zielinski"/>
        <s v="Abby Mei"/>
        <s v="Rory Martindale"/>
        <s v="Archie Whittaker"/>
        <s v="Kian Thomson"/>
        <s v="Chloe Miller"/>
        <s v="Jasper Neighbour"/>
        <s v="Ashton Foley"/>
        <s v="Ali Jerger"/>
        <s v="Joel Peters"/>
        <s v="Henry Winder"/>
        <s v="Luz Reilly"/>
        <s v="Brooke Hodgson"/>
        <s v="Leroy Samson"/>
        <s v="Demi Power"/>
        <s v="Norma McCowan"/>
        <s v="Eden Kern"/>
        <s v="Aaron Cunningham"/>
        <s v="Kiera Chandler"/>
        <s v="Leo Bannister"/>
        <s v="Anna Moreton"/>
        <s v="Tom Charlton"/>
        <s v="Andrew Shah"/>
        <s v="Terence Welch"/>
        <s v="Tina Brantley"/>
        <s v="Alana Tyson"/>
        <s v="Eloise Mahmood"/>
        <s v="Natasha Sykes"/>
        <s v="Oliver Stephenson"/>
        <s v="Eva Sanderson"/>
        <s v="Max Baker"/>
        <s v="Leah Barrett"/>
        <s v="James Fleming"/>
        <s v="Spencer Wallis"/>
        <s v="Isabelle Macghey"/>
        <s v="Lilly Akhtar"/>
        <s v="Kai Wicks"/>
        <s v="Ruby Blomfield"/>
        <s v="Rory Jess"/>
        <s v="Claire Harrington"/>
        <s v="Isabelle Norton"/>
        <s v="Ryan Ackland"/>
        <s v="Lisa Boyette"/>
        <s v="Alexandra Whitehouse"/>
        <s v="Millie Franklin"/>
        <s v="Millie Arnold"/>
        <s v="Patricia Epps"/>
        <s v="Toby Williamson"/>
        <s v="Harry Josephson"/>
        <s v="Ethan Howarth"/>
        <s v="Abby Muramats"/>
        <s v="Anna Kelly"/>
        <s v="Gemma Curlewis"/>
        <s v="Angelina Hurst"/>
        <s v="Phoebe Baines"/>
        <s v="Madison Rowley"/>
        <s v="Georgina Arnold"/>
        <s v="Robert Quick"/>
        <s v="Mark Westfall"/>
        <s v="Karon Shah"/>
        <s v="Hudson Ordell"/>
        <s v="Michael Halcomb"/>
        <s v="Gracie Hunter"/>
        <s v="Evan Allen"/>
        <s v="Libby McDonald"/>
        <s v="Georgia Arundale"/>
        <s v="Michael Myers"/>
        <s v="Isaac David"/>
        <s v="Demi Hodgson"/>
        <s v="Stacy Cummings"/>
        <s v="Ethan Cover"/>
        <s v="Ruby Nicholls"/>
        <s v="Gary Crume"/>
        <s v="Alexander Bond"/>
        <s v="Jeremy Pilcher"/>
        <s v="Lilly Le Grand"/>
        <s v="Leah Marsh"/>
        <s v="Geraldine Mizelle"/>
        <s v="Jason Martinez"/>
        <s v="Tahlia Murnin"/>
        <s v="Mia Pugh"/>
        <s v="Elijah Ruatoka"/>
        <s v="Tyson Jonathan"/>
        <s v="Mike Obrien"/>
        <s v="John Town"/>
        <s v="Mary Saterfiel"/>
        <s v="Ashton Morey"/>
        <s v="Ginger Owens"/>
        <s v="Dennis Conaway"/>
        <s v="Alannah Langridge"/>
        <s v="Angelina Beeton"/>
        <s v="Abby Colebe"/>
        <s v="Aaron Macrossan"/>
        <s v="Holly Doyle"/>
        <s v="Gilbert Montgomery"/>
        <s v="Spencer Calvert"/>
        <s v="Zachary Disher"/>
        <s v="George To Rot"/>
        <s v="Noah Hart"/>
        <s v="Aaron Davey"/>
        <s v="Xavier Martindale"/>
        <s v="Ngoc Orozco"/>
        <s v="Lucas Warren"/>
        <s v="Jake Barry"/>
        <s v="Audrey Knowles"/>
        <s v="Alexandra Portus"/>
        <s v="Alannah Callaway"/>
        <s v="Joseph Wright"/>
        <s v="Bradley Howell"/>
        <s v="Isabelle Radcliffe"/>
        <s v="Madison Chadwick"/>
        <s v="Juan Smith"/>
        <s v="Jean Crowley"/>
        <s v="Christy Wiley"/>
        <s v="Chloe O'Dea"/>
        <s v="Abbie Perry"/>
        <s v="Ali Mander-Jones"/>
        <s v="Mark Washington"/>
        <s v="Nathan Clayton"/>
        <s v="Hayley Swanston"/>
        <s v="Daniel Hamilton"/>
        <s v="Kayleigh Summers"/>
        <s v="Sebastian Barber"/>
        <s v="Will Poynton"/>
        <s v="Betty Reynolds"/>
        <s v="Daniel Lucas"/>
        <s v="Amy Pendred"/>
        <s v="Sandra Cook"/>
        <s v="Mary Hough"/>
        <s v="Rebecca Heysen"/>
        <s v="Edward Martinez"/>
        <s v="Taj Knetes"/>
        <s v="Harriet Chadwick"/>
        <s v="Sandra Hooks"/>
        <s v="Bethany Hunt"/>
        <s v="George Dawson"/>
        <s v="Craig Rayner"/>
        <s v="Zachary Warner"/>
        <s v="Isabel Turnbull"/>
        <s v="Isabelle Vaughan"/>
        <s v="Libby Thompson"/>
        <s v="Ebony Northcott"/>
        <s v="Gemma Sharp"/>
        <s v="Riley Douglas"/>
        <s v="Rita McCann"/>
        <s v="Dylan Dry"/>
        <s v="Paige Hopley"/>
        <s v="Annabelle Heydon"/>
        <s v="Paul Collazo"/>
        <s v="Oscar Serena"/>
        <s v="Tyson Brookman"/>
        <s v="Thomas Shepherd"/>
        <s v="Brooke Horton"/>
        <s v="Angie Massengill"/>
        <s v="David Chadwick"/>
        <s v="Nate Dacey"/>
        <s v="Leon Barnes"/>
        <s v="Natasha Heane"/>
        <s v="Claudia Poore"/>
        <s v="Alexis O'Flaherty"/>
        <s v="Zoe Lowin"/>
        <s v="Faith Chambers"/>
        <s v="Alta Nokes"/>
        <s v="Ramona Hohl"/>
        <s v="Kieran Herbert"/>
        <s v="Molly Hawkins"/>
        <s v="Kerry Dorsey"/>
        <s v="Nicole Johns"/>
        <s v="Thomas Thompson"/>
        <s v="Charli Rose"/>
        <s v="Dominic Jordan"/>
        <s v="Kyle Beard"/>
        <s v="Freya Daniels"/>
        <s v="Nicholas Watkins"/>
        <s v="Maynard Moorman"/>
        <s v="Milla Day"/>
        <s v="James Casados"/>
        <s v="Amelie North"/>
        <s v="Alex Greenwood"/>
        <s v="Charles Carey"/>
        <s v="Julian Corbin"/>
        <s v="Toby Starling"/>
        <s v="Matthew Gill"/>
        <s v="Scott Higgins"/>
        <s v="Joyce Cornell"/>
        <s v="Andres Woodruff"/>
        <s v="Kenneth Gonzales"/>
        <s v="Rory Chambers"/>
        <s v="Jessica Spring"/>
        <s v="Lewis Greenwood"/>
        <s v="Jonathan Franklin"/>
        <s v="Ethel Cole"/>
        <s v="Sofia Goddard"/>
        <s v="Dominic Elliott"/>
        <s v="Holly Noble"/>
        <s v="Kevin Madigan"/>
        <s v="Zoe Lanigan"/>
        <s v="Jasmine Hanson"/>
        <s v="Jonathan Loftus"/>
        <s v="Justin Armit"/>
        <s v="Adam Walpole"/>
        <s v="Jade Farmer"/>
        <s v="Michael Bradshaw"/>
        <s v="Lauren Saunders"/>
        <s v="Jacob Carter"/>
        <s v="Ethan Williams"/>
        <s v="Bettie Lang"/>
        <s v="David Velasquez"/>
        <s v="Gail Thompson"/>
        <s v="Jesse Godson"/>
        <s v="Donna Farr"/>
        <s v="Rachel Norton"/>
        <s v="Carol Evans"/>
        <s v="Lillian Davis"/>
        <s v="Michael Wilson"/>
        <s v="Timothy Jimenez"/>
        <s v="Marie Lawson"/>
        <s v="Skye Hammond"/>
        <s v="Carley Wynn"/>
        <s v="Felicia Cooley"/>
        <s v="Matthew Barker"/>
        <s v="Dominic Stephenson"/>
        <s v="Evie Morton"/>
        <s v="Harry Marion"/>
        <s v="Robert Neil"/>
        <s v="Lamar Lockhart"/>
        <s v="Stella Balcombe"/>
        <s v="Liam Newton"/>
        <s v="Rachel Goddard"/>
        <s v="Jammie Gibbs"/>
        <s v="Isabelle Gould"/>
        <s v="Daniel Howells"/>
        <s v="Julie Ochoa"/>
        <s v="Joe Gilbert"/>
        <s v="Elisabeth Manson"/>
        <s v="Oscar Noble"/>
        <s v="Adam Peacock"/>
        <s v="Timothy Pownall"/>
        <s v="Ella Harrhy"/>
        <s v="Jett Osman"/>
        <s v="Georgia Blackburn"/>
        <s v="Declan Dundas"/>
        <s v="Ruth Williams"/>
        <s v="Toby Patterson"/>
        <s v="Arnold Jones"/>
        <s v="Imogen Steele"/>
        <s v="Ashley Baldwinson"/>
        <s v="Isabella Cleary"/>
        <s v="Imogen Symon"/>
        <s v="Bonnie Wilson"/>
        <s v="Cooper Burn"/>
        <s v="Leroy Dudley"/>
        <s v="Eric Anderson"/>
        <s v="Kimberly Jones"/>
        <s v="Debbie Fisk"/>
        <s v="Michael Kim"/>
        <s v="Sarah Smorgon"/>
        <s v="Harvey Daniels"/>
        <s v="Maria Kennedy"/>
        <s v="Joshua Andrews"/>
        <s v="Angus Fryar"/>
        <s v="Ella Knopwood"/>
        <s v="Jennifer Douglas"/>
        <s v="William Jolly"/>
        <s v="Jade Howe"/>
        <s v="Karla Dunkley"/>
        <s v="Corey Browne"/>
        <s v="Phoebe Lindsay"/>
        <s v="Kyle Nash"/>
        <s v="Angus Blacklock"/>
        <s v="Nicole Howard"/>
        <s v="Jade Daniels"/>
        <s v="Lily Skurrie"/>
        <s v="Mason Adams"/>
        <s v="Aidan Hayward"/>
        <s v="Peggy Hua"/>
        <s v="Kian Sykes"/>
        <s v="Owen Faulkner"/>
        <s v="Ben Summerville"/>
        <s v="Caitlin Schmidt"/>
        <s v="Leah Derham"/>
        <s v="Xavier Synan"/>
        <s v="Ben Hogben"/>
        <s v="Blake Lymburner"/>
        <s v="Georgina Storey"/>
        <s v="Dominic Scott"/>
        <s v="Harrison Cooke"/>
        <s v="Luther King"/>
        <s v="Rachel Morton"/>
        <s v="Tahlia Coughlan"/>
        <s v="Indiana Wekey"/>
        <s v="Lisa Casey"/>
        <s v="Jade Hawkins"/>
        <s v="Keith Martinez"/>
        <s v="Lara Giles"/>
        <s v="David To"/>
        <s v="Eden Gooseberry"/>
        <s v="Kristen Holland"/>
        <s v="Alice Black"/>
        <s v="Darcy St George"/>
        <s v="Ewan O'Neill"/>
        <s v="Adam Gibbs"/>
        <s v="Janet Broussard"/>
        <s v="Jacob Varley"/>
        <s v="Sienna Williamson"/>
        <s v="Scarlett Pollard"/>
        <s v="Sherron Henegar"/>
        <s v="Joan Douglas"/>
        <s v="Xavier Burford"/>
        <s v="Gregory Rodriguez"/>
        <s v="Jeffrey Laird"/>
        <s v="Rhonda Ford"/>
        <s v="Sarah Cross"/>
        <s v="Zona Meyer"/>
        <s v="Gerald Booth"/>
        <s v="Lester Wimmer"/>
        <s v="Kian Pollard"/>
        <s v="Max Ronald"/>
        <s v="Makayla Elphinstone"/>
        <s v="Bryce Efird"/>
        <s v="Edward Dolling"/>
        <s v="Aidan Rowe"/>
        <s v="Robert Barnes"/>
        <s v="Mark Briggs"/>
        <s v="Alfonso Gomez"/>
        <s v="Samantha Reynell"/>
        <s v="Nelson Olsen"/>
        <s v="Steven Cordoba"/>
        <s v="Jose Gullo"/>
        <s v="Riley Howells"/>
        <s v="Joel Ortega"/>
        <s v="Amy Pritchard"/>
        <s v="Leticia Sorrells"/>
        <s v="Eleanor Pollard"/>
        <s v="Chloe Landale"/>
        <s v="Bailey Morris"/>
        <s v="Nathan Allwood"/>
        <s v="Toby Rowley"/>
        <s v="Tricia Bustamante"/>
        <s v="Georgina Fuller"/>
        <s v="Anna Macdonald"/>
        <s v="Alpha Ross"/>
        <s v="Louis Dominguez"/>
        <s v="Jude Leonard"/>
        <s v="Jack Holland"/>
        <s v="Morgan Dodd"/>
        <s v="Isabelle Torpy"/>
        <s v="Audrey Emanuel"/>
        <s v="Charlie Smithies"/>
        <s v="Jason Calhoun"/>
        <s v="Holly Black"/>
        <s v="Tyler Duncan"/>
        <s v="Sue Castaneda"/>
        <s v="Caitlyn Willoughby"/>
        <s v="Callum Hagai"/>
        <s v="Isabella Fowler"/>
        <s v="Florence Wark"/>
        <s v="Jamie Le Grand"/>
        <s v="Ewan Walton"/>
        <s v="George Bryan"/>
        <s v="Eloise Sykes"/>
        <s v="Niki Peirce"/>
        <s v="Freddie Kaur"/>
        <s v="Brian Garcia"/>
        <s v="Brandon Kirby"/>
        <s v="Kai Bolden"/>
        <s v="Sam Rees"/>
        <s v="Laura Elizabeth"/>
        <s v="Elise Godfrey"/>
        <s v="Abigail Humffray"/>
        <s v="Travis Corchado"/>
        <s v="Archie Springfield"/>
        <s v="James Groom"/>
        <s v="Anthony Spooner"/>
        <s v="Jay Johnson"/>
        <s v="Judy Rodriquez"/>
        <s v="Sophie Watson"/>
        <s v="Leo Jenkins"/>
        <s v="Aubrey Shedd"/>
        <s v="Lloyd Barnes"/>
        <s v="Erin Wallis"/>
        <s v="Dakota Green"/>
        <s v="Darcy Medley"/>
        <s v="Frances Matthias"/>
        <s v="Mohammed Arnold"/>
        <s v="Ewan Lee"/>
        <s v="Max Craig"/>
        <s v="Lucas Breillat"/>
        <s v="Nathan Noble"/>
        <s v="Richard Harvey"/>
        <s v="Spencer Oliver"/>
        <s v="Jose Gambino"/>
        <s v="Layla Furnell"/>
        <s v="Tia Metcalfe"/>
        <s v="John Harris"/>
        <s v="Chelsea Howell"/>
        <s v="Pearl Summers"/>
        <s v="Donald Molina"/>
        <s v="Joel McKean"/>
        <s v="Rebecca Cook"/>
        <s v="Louise Walsh"/>
        <s v="Jonathan Barbee"/>
        <s v="Kevin O'Neill"/>
        <s v="Isla Vogel"/>
        <s v="Evie Newton"/>
        <s v="Toby Labilliere"/>
        <s v="Dominic Joyce"/>
        <s v="Audrey Prentice"/>
        <s v="Britney Basaldua"/>
        <s v="Jessie White"/>
        <s v="Amber Adams"/>
        <s v="Andy Henderson"/>
        <s v="Amanda Hutcherson"/>
        <s v="Michael Flores"/>
        <s v="Madelyn Anderson"/>
        <s v="Kazuko Mason"/>
        <s v="Lucas Northcott"/>
        <s v="Kimberly Russo"/>
        <s v="Victoria Burke"/>
        <s v="Linda Dennis"/>
        <s v="Rory Braim"/>
        <s v="Matilda Jackson"/>
        <s v="Nathan Niland"/>
        <s v="Liam Marshall"/>
        <s v="James Brown"/>
        <s v="Joseph Banks"/>
        <s v="Isabelle Grimstone"/>
        <s v="Lilian Rodgers"/>
        <s v="Benjamin Knaggs"/>
        <s v="Victor Kron"/>
        <s v="Catharine Robbins"/>
        <s v="Libby Allan"/>
        <s v="Brodie Hart"/>
        <s v="Ella Dwyer-Gray"/>
        <s v="Madison Holloway"/>
        <s v="Noah Old"/>
        <s v="Nate Wilder-Neligan"/>
        <s v="Beverly Brooks"/>
        <s v="Zara Jennings"/>
        <s v="Bethany Child"/>
        <s v="Herbert Harrell"/>
        <s v="Mason Porter"/>
        <s v="Mark Burkett"/>
        <s v="Harrison Crawford"/>
        <s v="Stephanie Ewen"/>
        <s v="Madeleine Nixon"/>
        <s v="Dylan O'Halloran"/>
        <s v="James Bruns"/>
        <s v="Eleanor Doyle"/>
        <s v="Katie Evenden"/>
        <s v="Paige Bibi"/>
        <s v="Robert Duffy"/>
        <s v="Casey Beckett"/>
        <s v="Daisy Summers"/>
        <s v="Hannah Conyers"/>
        <s v="Lola Dale"/>
        <s v="Ricky Cullen"/>
        <s v="Lauren Hobbs"/>
        <s v="Poppy Gunn"/>
        <s v="John Basser"/>
        <s v="Logan Allan"/>
        <s v="Spencer Hull"/>
        <s v="Nicole Carr"/>
        <s v="Lydia Webster"/>
        <s v="Leah Norman"/>
        <s v="Harvey Drozd"/>
        <s v="Judith Franke"/>
        <s v="Bianca Crisp"/>
        <s v="Poppy McWilliams"/>
        <s v="Dustin Thomas"/>
        <s v="Mark Harris"/>
        <s v="Alice Currie"/>
        <s v="Patrick Atkinson"/>
        <s v="Anna Church"/>
        <s v="Koby Ricketson"/>
        <s v="Chelsea Parkinson"/>
        <s v="Clifford Defreitas"/>
        <s v="Anthony Lawrence"/>
        <s v="Wynona Janelle"/>
        <s v="Yasmin Bradley"/>
        <s v="Rhys Murphy"/>
        <s v="Toni Lanz"/>
        <s v="Jessica Williams"/>
        <s v="Grace Brown"/>
        <s v="Rhys Barnett"/>
        <s v="Zara Loton"/>
        <s v="Sean Wheeler"/>
        <s v="Louie Bryant"/>
        <s v="Rose Nicolay"/>
        <s v="Hazel Turner"/>
        <s v="Bella Handfield"/>
        <s v="Jake Goodwin"/>
        <s v="Gabrielle Tulaba"/>
        <s v="Kai Ford"/>
        <s v="Tristan Glassey"/>
        <s v="David Arnold"/>
        <s v="Shannon Lane"/>
        <s v="Nancy Seay"/>
        <s v="Enrique Friedman"/>
        <s v="Freya Briggs"/>
        <s v="Claire Dilke"/>
        <s v="James Lamoureux"/>
        <s v="Imogen Smithies"/>
        <s v="Crystal Turner"/>
        <s v="Harriet Webb"/>
        <s v="Hayden Weigel"/>
        <s v="Sean Ford"/>
        <s v="Jack Maughan"/>
        <s v="Nicole Todd"/>
        <s v="Andrew Stephens"/>
        <s v="Dakota Baynes"/>
        <s v="Audry Smith"/>
        <s v="Patrick Cassidy"/>
        <s v="Elliot Owen"/>
        <s v="Cora Konieczny"/>
        <s v="Lydia Fowler"/>
        <s v="Yasmin Higgins"/>
        <s v="Bethany Powell"/>
        <s v="Alexandra Mahmood"/>
        <s v="Carol Leach"/>
        <s v="Charles Rice"/>
        <s v="Jay Collier"/>
      </sharedItems>
    </cacheField>
    <cacheField name="Ship Mode" numFmtId="0">
      <sharedItems count="4">
        <s v="Economy Plus"/>
        <s v="Economy"/>
        <s v="Priority"/>
        <s v="Immediate"/>
      </sharedItems>
    </cacheField>
    <cacheField name="Product Name" numFmtId="0">
      <sharedItems/>
    </cacheField>
    <cacheField name="Discount" numFmtId="0">
      <sharedItems containsSemiMixedTypes="0" containsString="0" containsNumber="1" minValue="0" maxValue="0.85"/>
    </cacheField>
    <cacheField name="Sales" numFmtId="0">
      <sharedItems containsSemiMixedTypes="0" containsString="0" containsNumber="1" minValue="44248.05" maxValue="96121513.950000003"/>
    </cacheField>
    <cacheField name="Profit" numFmtId="0">
      <sharedItems containsSemiMixedTypes="0" containsString="0" containsNumber="1" minValue="-45133011" maxValue="36519390.600000001"/>
    </cacheField>
    <cacheField name="Quantity" numFmtId="0">
      <sharedItems containsSemiMixedTypes="0" containsString="0" containsNumber="1" containsInteger="1" minValue="1" maxValue="14"/>
    </cacheField>
    <cacheField name="Feedback?" numFmtId="0">
      <sharedItems count="2">
        <s v="FALSE"/>
        <s v="TRUE"/>
      </sharedItems>
    </cacheField>
  </cacheFields>
  <extLst>
    <ext xmlns:x14="http://schemas.microsoft.com/office/spreadsheetml/2009/9/main" uri="{725AE2AE-9491-48be-B2B4-4EB974FC3084}">
      <x14:pivotCacheDefinition pivotCacheId="16450970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n v="43466"/>
    <s v="Ruby Patel"/>
    <x v="0"/>
    <s v="Enermax Note Cards, Premium"/>
    <n v="0.5"/>
    <n v="663720.75"/>
    <n v="-383483.10000000003"/>
    <n v="3"/>
    <x v="0"/>
    <s v="Sweden"/>
    <s v="Stockholm"/>
    <s v="Stockholm"/>
    <s v="North"/>
    <s v="Home Office"/>
    <s v="Office Supplies"/>
    <s v="Paper"/>
    <x v="0"/>
    <x v="0"/>
    <x v="0"/>
  </r>
  <r>
    <x v="1"/>
    <n v="43468"/>
    <s v="Summer Hayward"/>
    <x v="1"/>
    <s v="Dania Corner Shelving, Traditional"/>
    <n v="0"/>
    <n v="12595944.9"/>
    <n v="4277311.5"/>
    <n v="7"/>
    <x v="1"/>
    <s v="United Kingdom"/>
    <s v="England"/>
    <s v="Southport"/>
    <s v="North"/>
    <s v="Consumer"/>
    <s v="Furniture"/>
    <s v="Bookcases"/>
    <x v="1"/>
    <x v="0"/>
    <x v="1"/>
  </r>
  <r>
    <x v="2"/>
    <n v="43469"/>
    <s v="Devin Huddleston"/>
    <x v="1"/>
    <s v="Binney &amp; Smith Sketch Pad, Easy-Erase"/>
    <n v="0"/>
    <n v="2064909"/>
    <n v="309736.35000000003"/>
    <n v="3"/>
    <x v="1"/>
    <s v="France"/>
    <s v="Auvergne-Rhône-Alpes"/>
    <s v="Valence"/>
    <s v="Central"/>
    <s v="Consumer"/>
    <s v="Office Supplies"/>
    <s v="Art"/>
    <x v="1"/>
    <x v="0"/>
    <x v="1"/>
  </r>
  <r>
    <x v="3"/>
    <n v="43469"/>
    <s v="Mary Parker"/>
    <x v="1"/>
    <s v="Boston Markers, Easy-Erase"/>
    <n v="0.5"/>
    <n v="398232.45"/>
    <n v="-324485.7"/>
    <n v="2"/>
    <x v="1"/>
    <s v="United Kingdom"/>
    <s v="England"/>
    <s v="Birmingham"/>
    <s v="North"/>
    <s v="Corporate"/>
    <s v="Office Supplies"/>
    <s v="Art"/>
    <x v="0"/>
    <x v="0"/>
    <x v="1"/>
  </r>
  <r>
    <x v="3"/>
    <n v="43469"/>
    <s v="Mary Parker"/>
    <x v="1"/>
    <s v="Eldon Folders, Single Width"/>
    <n v="0.5"/>
    <n v="250738.95"/>
    <n v="-14749.35"/>
    <n v="2"/>
    <x v="1"/>
    <s v="United Kingdom"/>
    <s v="England"/>
    <s v="Birmingham"/>
    <s v="North"/>
    <s v="Corporate"/>
    <s v="Office Supplies"/>
    <s v="Storage"/>
    <x v="0"/>
    <x v="0"/>
    <x v="1"/>
  </r>
  <r>
    <x v="4"/>
    <n v="43470"/>
    <s v="Daniel Burke"/>
    <x v="2"/>
    <s v="Binney &amp; Smith Pencil Sharpener, Water Color"/>
    <n v="0"/>
    <n v="1327441.5"/>
    <n v="309736.35000000003"/>
    <n v="3"/>
    <x v="0"/>
    <s v="France"/>
    <s v="Auvergne-Rhône-Alpes"/>
    <s v="Echirolles"/>
    <s v="Central"/>
    <s v="Home Office"/>
    <s v="Office Supplies"/>
    <s v="Art"/>
    <x v="1"/>
    <x v="0"/>
    <x v="0"/>
  </r>
  <r>
    <x v="4"/>
    <n v="43470"/>
    <s v="Daniel Burke"/>
    <x v="2"/>
    <s v="Sanford Canvas, Fluorescent"/>
    <n v="0"/>
    <n v="3053115.45"/>
    <n v="1135699.95"/>
    <n v="4"/>
    <x v="0"/>
    <s v="France"/>
    <s v="Auvergne-Rhône-Alpes"/>
    <s v="Echirolles"/>
    <s v="Central"/>
    <s v="Home Office"/>
    <s v="Office Supplies"/>
    <s v="Art"/>
    <x v="1"/>
    <x v="0"/>
    <x v="0"/>
  </r>
  <r>
    <x v="5"/>
    <n v="43472"/>
    <s v="Fredrick Beveridge"/>
    <x v="2"/>
    <s v="Bush Floating Shelf Set, Pine"/>
    <n v="0.1"/>
    <n v="2286149.25"/>
    <n v="530976.6"/>
    <n v="1"/>
    <x v="1"/>
    <s v="France"/>
    <s v="Provence-Alpes-Côte d'Azur"/>
    <s v="La Seyne-sur-Mer"/>
    <s v="Central"/>
    <s v="Corporate"/>
    <s v="Furniture"/>
    <s v="Bookcases"/>
    <x v="1"/>
    <x v="0"/>
    <x v="1"/>
  </r>
  <r>
    <x v="5"/>
    <n v="43472"/>
    <s v="Fredrick Beveridge"/>
    <x v="2"/>
    <s v="Accos Thumb Tacks, Assorted Sizes"/>
    <n v="0"/>
    <n v="486728.55"/>
    <n v="29498.7"/>
    <n v="3"/>
    <x v="1"/>
    <s v="France"/>
    <s v="Provence-Alpes-Côte d'Azur"/>
    <s v="La Seyne-sur-Mer"/>
    <s v="Central"/>
    <s v="Corporate"/>
    <s v="Office Supplies"/>
    <s v="Fasteners"/>
    <x v="1"/>
    <x v="0"/>
    <x v="1"/>
  </r>
  <r>
    <x v="5"/>
    <n v="43472"/>
    <s v="Fredrick Beveridge"/>
    <x v="2"/>
    <s v="Smead Lockers, Industrial"/>
    <n v="0.1"/>
    <n v="10560534.6"/>
    <n v="2109157.0500000003"/>
    <n v="4"/>
    <x v="1"/>
    <s v="France"/>
    <s v="Provence-Alpes-Côte d'Azur"/>
    <s v="La Seyne-sur-Mer"/>
    <s v="Central"/>
    <s v="Corporate"/>
    <s v="Office Supplies"/>
    <s v="Storage"/>
    <x v="1"/>
    <x v="0"/>
    <x v="1"/>
  </r>
  <r>
    <x v="6"/>
    <n v="43473"/>
    <s v="Archer Hort"/>
    <x v="1"/>
    <s v="Ikea Classic Bookcase, Metal"/>
    <n v="0.6"/>
    <n v="14557608.450000001"/>
    <n v="-14926342.200000001"/>
    <n v="6"/>
    <x v="1"/>
    <s v="France"/>
    <s v="Languedoc-Roussillon-Midi-Pyrénées"/>
    <s v="Toulouse"/>
    <s v="Central"/>
    <s v="Consumer"/>
    <s v="Furniture"/>
    <s v="Bookcases"/>
    <x v="0"/>
    <x v="0"/>
    <x v="1"/>
  </r>
  <r>
    <x v="6"/>
    <n v="43473"/>
    <s v="Archer Hort"/>
    <x v="1"/>
    <s v="Binney &amp; Smith Sketch Pad, Blue"/>
    <n v="0.5"/>
    <n v="1710924.6"/>
    <n v="-825963.6"/>
    <n v="5"/>
    <x v="0"/>
    <s v="France"/>
    <s v="Languedoc-Roussillon-Midi-Pyrénées"/>
    <s v="Toulouse"/>
    <s v="Central"/>
    <s v="Consumer"/>
    <s v="Office Supplies"/>
    <s v="Art"/>
    <x v="0"/>
    <x v="0"/>
    <x v="0"/>
  </r>
  <r>
    <x v="7"/>
    <n v="43476"/>
    <s v="Evie Flockhart"/>
    <x v="1"/>
    <s v="Ibico Hole Reinforcements, Recycled"/>
    <n v="0"/>
    <n v="324485.7"/>
    <n v="103245.45"/>
    <n v="3"/>
    <x v="1"/>
    <s v="Italy"/>
    <s v="Liguria"/>
    <s v="Genoa"/>
    <s v="South"/>
    <s v="Consumer"/>
    <s v="Office Supplies"/>
    <s v="Binders"/>
    <x v="1"/>
    <x v="0"/>
    <x v="1"/>
  </r>
  <r>
    <x v="8"/>
    <n v="43476"/>
    <s v="Faith Greenwood"/>
    <x v="1"/>
    <s v="Boston Canvas, Fluorescent"/>
    <n v="0"/>
    <n v="811214.25"/>
    <n v="147493.5"/>
    <n v="1"/>
    <x v="1"/>
    <s v="Austria"/>
    <s v="Vienna"/>
    <s v="Vienna"/>
    <s v="Central"/>
    <s v="Consumer"/>
    <s v="Office Supplies"/>
    <s v="Art"/>
    <x v="1"/>
    <x v="0"/>
    <x v="1"/>
  </r>
  <r>
    <x v="8"/>
    <n v="43476"/>
    <s v="Faith Greenwood"/>
    <x v="1"/>
    <s v="Smead Trays, Single Width"/>
    <n v="0"/>
    <n v="1430686.95"/>
    <n v="457229.85000000003"/>
    <n v="2"/>
    <x v="0"/>
    <s v="Austria"/>
    <s v="Vienna"/>
    <s v="Vienna"/>
    <s v="Central"/>
    <s v="Consumer"/>
    <s v="Office Supplies"/>
    <s v="Storage"/>
    <x v="1"/>
    <x v="0"/>
    <x v="0"/>
  </r>
  <r>
    <x v="9"/>
    <n v="43476"/>
    <s v="Summer Hayward"/>
    <x v="1"/>
    <s v="Bevis Training Table, with Bottom Storage"/>
    <n v="0.6"/>
    <n v="3952825.8000000003"/>
    <n v="-5044277.7"/>
    <n v="2"/>
    <x v="1"/>
    <s v="United Kingdom"/>
    <s v="England"/>
    <s v="Southport"/>
    <s v="North"/>
    <s v="Consumer"/>
    <s v="Furniture"/>
    <s v="Tables"/>
    <x v="1"/>
    <x v="0"/>
    <x v="1"/>
  </r>
  <r>
    <x v="9"/>
    <n v="43476"/>
    <s v="Summer Hayward"/>
    <x v="1"/>
    <s v="Novimex File Folder Labels, Alphabetical"/>
    <n v="0"/>
    <n v="589974"/>
    <n v="88496.1"/>
    <n v="5"/>
    <x v="1"/>
    <s v="United Kingdom"/>
    <s v="England"/>
    <s v="Southport"/>
    <s v="North"/>
    <s v="Consumer"/>
    <s v="Office Supplies"/>
    <s v="Labels"/>
    <x v="1"/>
    <x v="0"/>
    <x v="1"/>
  </r>
  <r>
    <x v="10"/>
    <n v="43476"/>
    <s v="Gracie Powell"/>
    <x v="3"/>
    <s v="SAFCO Executive Leather Armchair, Red"/>
    <n v="0"/>
    <n v="20413100.400000002"/>
    <n v="206490.9"/>
    <n v="3"/>
    <x v="1"/>
    <s v="United Kingdom"/>
    <s v="England"/>
    <s v="Woking"/>
    <s v="North"/>
    <s v="Consumer"/>
    <s v="Furniture"/>
    <s v="Chairs"/>
    <x v="1"/>
    <x v="0"/>
    <x v="1"/>
  </r>
  <r>
    <x v="10"/>
    <n v="43476"/>
    <s v="Gracie Powell"/>
    <x v="3"/>
    <s v="Binney &amp; Smith Canvas, Blue"/>
    <n v="0"/>
    <n v="1519183.05"/>
    <n v="294987"/>
    <n v="2"/>
    <x v="0"/>
    <s v="United Kingdom"/>
    <s v="England"/>
    <s v="Woking"/>
    <s v="North"/>
    <s v="Consumer"/>
    <s v="Office Supplies"/>
    <s v="Art"/>
    <x v="1"/>
    <x v="0"/>
    <x v="0"/>
  </r>
  <r>
    <x v="11"/>
    <n v="43477"/>
    <s v="Hershel Snyder"/>
    <x v="1"/>
    <s v="Ikea Stackable Bookrack, Traditional"/>
    <n v="0.1"/>
    <n v="8141641.2000000002"/>
    <n v="2433642.75"/>
    <n v="5"/>
    <x v="1"/>
    <s v="Germany"/>
    <s v="Lower Saxony"/>
    <s v="Lohne"/>
    <s v="Central"/>
    <s v="Corporate"/>
    <s v="Furniture"/>
    <s v="Bookcases"/>
    <x v="1"/>
    <x v="0"/>
    <x v="1"/>
  </r>
  <r>
    <x v="11"/>
    <n v="43477"/>
    <s v="Hershel Snyder"/>
    <x v="1"/>
    <s v="Binney &amp; Smith Canvas, Blue"/>
    <n v="0"/>
    <n v="3790582.95"/>
    <n v="722718.15"/>
    <n v="5"/>
    <x v="0"/>
    <s v="Germany"/>
    <s v="Lower Saxony"/>
    <s v="Lohne"/>
    <s v="Central"/>
    <s v="Corporate"/>
    <s v="Office Supplies"/>
    <s v="Art"/>
    <x v="1"/>
    <x v="0"/>
    <x v="0"/>
  </r>
  <r>
    <x v="11"/>
    <n v="43477"/>
    <s v="Hershel Snyder"/>
    <x v="1"/>
    <s v="Ibico Index Tab, Clear"/>
    <n v="0"/>
    <n v="250738.95"/>
    <n v="88496.1"/>
    <n v="2"/>
    <x v="0"/>
    <s v="Germany"/>
    <s v="Lower Saxony"/>
    <s v="Lohne"/>
    <s v="Central"/>
    <s v="Corporate"/>
    <s v="Office Supplies"/>
    <s v="Binders"/>
    <x v="1"/>
    <x v="0"/>
    <x v="0"/>
  </r>
  <r>
    <x v="11"/>
    <n v="43477"/>
    <s v="Hershel Snyder"/>
    <x v="1"/>
    <s v="Epson Printer, White"/>
    <n v="0"/>
    <n v="7699160.7000000002"/>
    <n v="309736.35000000003"/>
    <n v="2"/>
    <x v="1"/>
    <s v="Germany"/>
    <s v="Lower Saxony"/>
    <s v="Lohne"/>
    <s v="Central"/>
    <s v="Corporate"/>
    <s v="Technology"/>
    <s v="Machines"/>
    <x v="1"/>
    <x v="0"/>
    <x v="1"/>
  </r>
  <r>
    <x v="12"/>
    <n v="43477"/>
    <s v="Julia Martell"/>
    <x v="1"/>
    <s v="Hon Chairmat, Adjustable"/>
    <n v="0"/>
    <n v="4277311.5"/>
    <n v="1032454.5"/>
    <n v="5"/>
    <x v="0"/>
    <s v="United Kingdom"/>
    <s v="England"/>
    <s v="Leicester"/>
    <s v="North"/>
    <s v="Home Office"/>
    <s v="Furniture"/>
    <s v="Chairs"/>
    <x v="1"/>
    <x v="0"/>
    <x v="0"/>
  </r>
  <r>
    <x v="13"/>
    <n v="43477"/>
    <s v="Viola Watson"/>
    <x v="2"/>
    <s v="Green Bar Note Cards, Multicolor"/>
    <n v="0.5"/>
    <n v="501477.9"/>
    <n v="-88496.1"/>
    <n v="2"/>
    <x v="1"/>
    <s v="United Kingdom"/>
    <s v="England"/>
    <s v="Sheffield"/>
    <s v="North"/>
    <s v="Consumer"/>
    <s v="Office Supplies"/>
    <s v="Paper"/>
    <x v="1"/>
    <x v="0"/>
    <x v="1"/>
  </r>
  <r>
    <x v="14"/>
    <n v="43478"/>
    <s v="Julian Dobie"/>
    <x v="1"/>
    <s v="Wilson Jones Hole Reinforcements, Durable"/>
    <n v="0.5"/>
    <n v="132744.15"/>
    <n v="-44248.05"/>
    <n v="3"/>
    <x v="1"/>
    <s v="Netherlands"/>
    <s v="South Holland"/>
    <s v="Dordrecht"/>
    <s v="Central"/>
    <s v="Consumer"/>
    <s v="Office Supplies"/>
    <s v="Binders"/>
    <x v="0"/>
    <x v="0"/>
    <x v="1"/>
  </r>
  <r>
    <x v="14"/>
    <n v="43478"/>
    <s v="Julian Dobie"/>
    <x v="1"/>
    <s v="Harbour Creations Legal Exhibit Labels, Laser Printer Compatible"/>
    <n v="0.5"/>
    <n v="324485.7"/>
    <n v="-176992.2"/>
    <n v="4"/>
    <x v="1"/>
    <s v="Netherlands"/>
    <s v="South Holland"/>
    <s v="Dordrecht"/>
    <s v="Central"/>
    <s v="Consumer"/>
    <s v="Office Supplies"/>
    <s v="Labels"/>
    <x v="0"/>
    <x v="0"/>
    <x v="1"/>
  </r>
  <r>
    <x v="14"/>
    <n v="43478"/>
    <s v="Julian Dobie"/>
    <x v="1"/>
    <s v="Green Bar Cards &amp; Envelopes, Multicolor"/>
    <n v="0.5"/>
    <n v="737467.5"/>
    <n v="-560475.30000000005"/>
    <n v="2"/>
    <x v="0"/>
    <s v="Netherlands"/>
    <s v="South Holland"/>
    <s v="Dordrecht"/>
    <s v="Central"/>
    <s v="Consumer"/>
    <s v="Office Supplies"/>
    <s v="Paper"/>
    <x v="0"/>
    <x v="0"/>
    <x v="0"/>
  </r>
  <r>
    <x v="14"/>
    <n v="43478"/>
    <s v="Julian Dobie"/>
    <x v="1"/>
    <s v="Smead Lockers, Blue"/>
    <n v="0.5"/>
    <n v="2920371.3000000003"/>
    <n v="-1932164.85"/>
    <n v="2"/>
    <x v="0"/>
    <s v="Netherlands"/>
    <s v="South Holland"/>
    <s v="Dordrecht"/>
    <s v="Central"/>
    <s v="Consumer"/>
    <s v="Office Supplies"/>
    <s v="Storage"/>
    <x v="0"/>
    <x v="0"/>
    <x v="0"/>
  </r>
  <r>
    <x v="15"/>
    <n v="43478"/>
    <s v="Rose Heap"/>
    <x v="1"/>
    <s v="Sanford Pens, Fluorescent"/>
    <n v="0.5"/>
    <n v="457229.85000000003"/>
    <n v="-206490.9"/>
    <n v="5"/>
    <x v="1"/>
    <s v="Sweden"/>
    <s v="Västra Götaland"/>
    <s v="Gothenburg"/>
    <s v="North"/>
    <s v="Consumer"/>
    <s v="Office Supplies"/>
    <s v="Art"/>
    <x v="0"/>
    <x v="0"/>
    <x v="1"/>
  </r>
  <r>
    <x v="16"/>
    <n v="43479"/>
    <s v="Ella Troy"/>
    <x v="1"/>
    <s v="Xerox Message Books, Premium"/>
    <n v="0"/>
    <n v="3303854.4"/>
    <n v="1519183.05"/>
    <n v="11"/>
    <x v="0"/>
    <s v="Austria"/>
    <s v="Vienna"/>
    <s v="Vienna"/>
    <s v="Central"/>
    <s v="Home Office"/>
    <s v="Office Supplies"/>
    <s v="Paper"/>
    <x v="1"/>
    <x v="0"/>
    <x v="0"/>
  </r>
  <r>
    <x v="16"/>
    <n v="43479"/>
    <s v="Ella Troy"/>
    <x v="1"/>
    <s v="StarTech Card Printer, White"/>
    <n v="0"/>
    <n v="7168184.1000000006"/>
    <n v="1150449.3"/>
    <n v="3"/>
    <x v="0"/>
    <s v="Austria"/>
    <s v="Vienna"/>
    <s v="Vienna"/>
    <s v="Central"/>
    <s v="Home Office"/>
    <s v="Technology"/>
    <s v="Machines"/>
    <x v="1"/>
    <x v="0"/>
    <x v="0"/>
  </r>
  <r>
    <x v="16"/>
    <n v="43479"/>
    <s v="Ella Troy"/>
    <x v="1"/>
    <s v="Apple Headset, with Caller ID"/>
    <n v="0"/>
    <n v="6489714"/>
    <n v="973457.1"/>
    <n v="6"/>
    <x v="0"/>
    <s v="Austria"/>
    <s v="Vienna"/>
    <s v="Vienna"/>
    <s v="Central"/>
    <s v="Home Office"/>
    <s v="Technology"/>
    <s v="Phones"/>
    <x v="1"/>
    <x v="0"/>
    <x v="0"/>
  </r>
  <r>
    <x v="17"/>
    <n v="43480"/>
    <s v="Everett Dunbar"/>
    <x v="0"/>
    <s v="Cuisinart Microwave, White"/>
    <n v="0.1"/>
    <n v="3672588.15"/>
    <n v="44248.05"/>
    <n v="1"/>
    <x v="1"/>
    <s v="Germany"/>
    <s v="Lower Saxony"/>
    <s v="Langen"/>
    <s v="Central"/>
    <s v="Corporate"/>
    <s v="Office Supplies"/>
    <s v="Appliances"/>
    <x v="1"/>
    <x v="0"/>
    <x v="1"/>
  </r>
  <r>
    <x v="17"/>
    <n v="43480"/>
    <s v="Everett Dunbar"/>
    <x v="0"/>
    <s v="Harbour Creations Removable Labels, 5000 Label Set"/>
    <n v="0"/>
    <n v="309736.35000000003"/>
    <n v="103245.45"/>
    <n v="2"/>
    <x v="1"/>
    <s v="Germany"/>
    <s v="Lower Saxony"/>
    <s v="Langen"/>
    <s v="Central"/>
    <s v="Corporate"/>
    <s v="Office Supplies"/>
    <s v="Labels"/>
    <x v="1"/>
    <x v="0"/>
    <x v="1"/>
  </r>
  <r>
    <x v="17"/>
    <n v="43480"/>
    <s v="Everett Dunbar"/>
    <x v="0"/>
    <s v="Green Bar Computer Printout Paper, 8.5 x 11"/>
    <n v="0"/>
    <n v="2507389.5"/>
    <n v="368733.75"/>
    <n v="5"/>
    <x v="1"/>
    <s v="Germany"/>
    <s v="Lower Saxony"/>
    <s v="Langen"/>
    <s v="Central"/>
    <s v="Corporate"/>
    <s v="Office Supplies"/>
    <s v="Paper"/>
    <x v="1"/>
    <x v="0"/>
    <x v="1"/>
  </r>
  <r>
    <x v="17"/>
    <n v="43480"/>
    <s v="Everett Dunbar"/>
    <x v="0"/>
    <s v="Elite Letter Opener, Easy Grip"/>
    <n v="0"/>
    <n v="811214.25"/>
    <n v="29498.7"/>
    <n v="2"/>
    <x v="0"/>
    <s v="Germany"/>
    <s v="Lower Saxony"/>
    <s v="Langen"/>
    <s v="Central"/>
    <s v="Corporate"/>
    <s v="Office Supplies"/>
    <s v="Supplies"/>
    <x v="1"/>
    <x v="0"/>
    <x v="0"/>
  </r>
  <r>
    <x v="17"/>
    <n v="43480"/>
    <s v="Everett Dunbar"/>
    <x v="0"/>
    <s v="Hewlett Copy Machine, Laser"/>
    <n v="0"/>
    <n v="7772907.4500000002"/>
    <n v="162242.85"/>
    <n v="2"/>
    <x v="1"/>
    <s v="Germany"/>
    <s v="Lower Saxony"/>
    <s v="Langen"/>
    <s v="Central"/>
    <s v="Corporate"/>
    <s v="Technology"/>
    <s v="Copiers"/>
    <x v="1"/>
    <x v="0"/>
    <x v="1"/>
  </r>
  <r>
    <x v="18"/>
    <n v="43482"/>
    <s v="Georgia Bermingham"/>
    <x v="1"/>
    <s v="Hon Shipping Labels, Laser Printer Compatible"/>
    <n v="0.5"/>
    <n v="250738.95"/>
    <n v="-117994.8"/>
    <n v="3"/>
    <x v="0"/>
    <s v="Denmark"/>
    <s v="Hovedstaden"/>
    <s v="Copenhagen"/>
    <s v="North"/>
    <s v="Home Office"/>
    <s v="Office Supplies"/>
    <s v="Labels"/>
    <x v="0"/>
    <x v="0"/>
    <x v="0"/>
  </r>
  <r>
    <x v="19"/>
    <n v="43483"/>
    <s v="Christopher Goold"/>
    <x v="2"/>
    <s v="Stockwell Thumb Tacks, Bulk Pack"/>
    <n v="0"/>
    <n v="1592929.8"/>
    <n v="486728.55"/>
    <n v="8"/>
    <x v="1"/>
    <s v="Spain"/>
    <s v="Valenciana"/>
    <s v="Gandia"/>
    <s v="South"/>
    <s v="Corporate"/>
    <s v="Office Supplies"/>
    <s v="Fasteners"/>
    <x v="1"/>
    <x v="0"/>
    <x v="1"/>
  </r>
  <r>
    <x v="20"/>
    <n v="43483"/>
    <s v="John Baca"/>
    <x v="0"/>
    <s v="Acco Binding Machine, Economy"/>
    <n v="0.5"/>
    <n v="383483.10000000003"/>
    <n v="-162242.85"/>
    <n v="1"/>
    <x v="0"/>
    <s v="Denmark"/>
    <s v="South Denmark"/>
    <s v="Esbjerg"/>
    <s v="North"/>
    <s v="Consumer"/>
    <s v="Office Supplies"/>
    <s v="Binders"/>
    <x v="1"/>
    <x v="0"/>
    <x v="0"/>
  </r>
  <r>
    <x v="21"/>
    <n v="43484"/>
    <s v="Kai Leonard"/>
    <x v="2"/>
    <s v="GlobeWeis Business Envelopes, Recycled"/>
    <n v="0"/>
    <n v="707968.8"/>
    <n v="309736.35000000003"/>
    <n v="3"/>
    <x v="0"/>
    <s v="Italy"/>
    <s v="Lombardy"/>
    <s v="Sesto San Giovanni"/>
    <s v="South"/>
    <s v="Corporate"/>
    <s v="Office Supplies"/>
    <s v="Envelopes"/>
    <x v="1"/>
    <x v="0"/>
    <x v="0"/>
  </r>
  <r>
    <x v="22"/>
    <n v="43484"/>
    <s v="Jennifer Mattingly"/>
    <x v="2"/>
    <s v="Wilson Jones Binding Machine, Clear"/>
    <n v="0"/>
    <n v="2138655.75"/>
    <n v="648971.4"/>
    <n v="3"/>
    <x v="1"/>
    <s v="Italy"/>
    <s v="Sicily"/>
    <s v="Trapani"/>
    <s v="South"/>
    <s v="Home Office"/>
    <s v="Office Supplies"/>
    <s v="Binders"/>
    <x v="1"/>
    <x v="0"/>
    <x v="1"/>
  </r>
  <r>
    <x v="22"/>
    <n v="43484"/>
    <s v="Jennifer Mattingly"/>
    <x v="2"/>
    <s v="Fellowes Folders, Blue"/>
    <n v="0.4"/>
    <n v="707968.8"/>
    <n v="117994.8"/>
    <n v="3"/>
    <x v="0"/>
    <s v="Italy"/>
    <s v="Sicily"/>
    <s v="Trapani"/>
    <s v="South"/>
    <s v="Home Office"/>
    <s v="Office Supplies"/>
    <s v="Storage"/>
    <x v="1"/>
    <x v="0"/>
    <x v="0"/>
  </r>
  <r>
    <x v="23"/>
    <n v="43485"/>
    <s v="Nathan Iqbal"/>
    <x v="1"/>
    <s v="Boston Pencil Sharpener, Water Color"/>
    <n v="0"/>
    <n v="855462.3"/>
    <n v="117994.8"/>
    <n v="2"/>
    <x v="1"/>
    <s v="France"/>
    <s v="Ile-de-France"/>
    <s v="Villiers-sur-Marne"/>
    <s v="Central"/>
    <s v="Consumer"/>
    <s v="Office Supplies"/>
    <s v="Art"/>
    <x v="1"/>
    <x v="0"/>
    <x v="1"/>
  </r>
  <r>
    <x v="24"/>
    <n v="43486"/>
    <s v="Noah Chamberlain"/>
    <x v="1"/>
    <s v="Memorex Router, Programmable"/>
    <n v="0"/>
    <n v="7300928.25"/>
    <n v="3436598.5500000003"/>
    <n v="2"/>
    <x v="0"/>
    <s v="Germany"/>
    <s v="North Rhine-Westphalia"/>
    <s v="Bielefeld"/>
    <s v="Central"/>
    <s v="Consumer"/>
    <s v="Technology"/>
    <s v="Accessories"/>
    <x v="1"/>
    <x v="0"/>
    <x v="0"/>
  </r>
  <r>
    <x v="25"/>
    <n v="43487"/>
    <s v="Dylan Disney"/>
    <x v="1"/>
    <s v="Avery Index Tab, Clear"/>
    <n v="0"/>
    <n v="176992.2"/>
    <n v="44248.05"/>
    <n v="2"/>
    <x v="1"/>
    <s v="Belgium"/>
    <s v="Flemish Brabant"/>
    <s v="Leuven"/>
    <s v="Central"/>
    <s v="Home Office"/>
    <s v="Office Supplies"/>
    <s v="Binders"/>
    <x v="1"/>
    <x v="0"/>
    <x v="1"/>
  </r>
  <r>
    <x v="25"/>
    <n v="43487"/>
    <s v="Dylan Disney"/>
    <x v="1"/>
    <s v="Tenex File Cart, Blue"/>
    <n v="0"/>
    <n v="9823067.0999999996"/>
    <n v="1769922"/>
    <n v="5"/>
    <x v="1"/>
    <s v="Belgium"/>
    <s v="Flemish Brabant"/>
    <s v="Leuven"/>
    <s v="Central"/>
    <s v="Home Office"/>
    <s v="Office Supplies"/>
    <s v="Storage"/>
    <x v="1"/>
    <x v="0"/>
    <x v="1"/>
  </r>
  <r>
    <x v="26"/>
    <n v="43487"/>
    <s v="Melissa Bean"/>
    <x v="1"/>
    <s v="Bush Classic Bookcase, Traditional"/>
    <n v="0"/>
    <n v="12168213.75"/>
    <n v="4985280.3"/>
    <n v="2"/>
    <x v="1"/>
    <s v="Italy"/>
    <s v="Tuscany"/>
    <s v="Prato"/>
    <s v="South"/>
    <s v="Home Office"/>
    <s v="Furniture"/>
    <s v="Bookcases"/>
    <x v="1"/>
    <x v="0"/>
    <x v="1"/>
  </r>
  <r>
    <x v="26"/>
    <n v="43487"/>
    <s v="Melissa Bean"/>
    <x v="1"/>
    <s v="Boston Canvas, Easy-Erase"/>
    <n v="0"/>
    <n v="796464.9"/>
    <n v="176992.2"/>
    <n v="1"/>
    <x v="1"/>
    <s v="Italy"/>
    <s v="Tuscany"/>
    <s v="Prato"/>
    <s v="South"/>
    <s v="Home Office"/>
    <s v="Office Supplies"/>
    <s v="Art"/>
    <x v="1"/>
    <x v="0"/>
    <x v="1"/>
  </r>
  <r>
    <x v="26"/>
    <n v="43487"/>
    <s v="Melissa Bean"/>
    <x v="1"/>
    <s v="Rogers Lockers, Single Width"/>
    <n v="0.4"/>
    <n v="13112172.15"/>
    <n v="870211.65"/>
    <n v="7"/>
    <x v="1"/>
    <s v="Italy"/>
    <s v="Tuscany"/>
    <s v="Prato"/>
    <s v="South"/>
    <s v="Home Office"/>
    <s v="Office Supplies"/>
    <s v="Storage"/>
    <x v="1"/>
    <x v="0"/>
    <x v="1"/>
  </r>
  <r>
    <x v="27"/>
    <n v="43489"/>
    <s v="Vaughn Gibbs"/>
    <x v="0"/>
    <s v="Boston Markers, Fluorescent"/>
    <n v="0"/>
    <n v="412981.8"/>
    <n v="58997.4"/>
    <n v="1"/>
    <x v="0"/>
    <s v="Italy"/>
    <s v="Sicily"/>
    <s v="Gela"/>
    <s v="South"/>
    <s v="Home Office"/>
    <s v="Office Supplies"/>
    <s v="Art"/>
    <x v="1"/>
    <x v="0"/>
    <x v="0"/>
  </r>
  <r>
    <x v="28"/>
    <n v="43489"/>
    <s v="William Horton"/>
    <x v="2"/>
    <s v="Harbour Creations Swivel Stool, Set of Two"/>
    <n v="0.6"/>
    <n v="1076702.55"/>
    <n v="-840712.95000000007"/>
    <n v="1"/>
    <x v="1"/>
    <s v="Italy"/>
    <s v="Emilia-Romagna"/>
    <s v="Bologna"/>
    <s v="South"/>
    <s v="Consumer"/>
    <s v="Furniture"/>
    <s v="Chairs"/>
    <x v="0"/>
    <x v="0"/>
    <x v="1"/>
  </r>
  <r>
    <x v="28"/>
    <n v="43489"/>
    <s v="William Horton"/>
    <x v="2"/>
    <s v="Office Star Bag Chairs, Set of Two"/>
    <n v="0.6"/>
    <n v="1017705.15"/>
    <n v="-1401188.25"/>
    <n v="3"/>
    <x v="0"/>
    <s v="Italy"/>
    <s v="Emilia-Romagna"/>
    <s v="Bologna"/>
    <s v="South"/>
    <s v="Consumer"/>
    <s v="Furniture"/>
    <s v="Chairs"/>
    <x v="0"/>
    <x v="0"/>
    <x v="0"/>
  </r>
  <r>
    <x v="28"/>
    <n v="43489"/>
    <s v="William Horton"/>
    <x v="2"/>
    <s v="Advantus Staples, 12 Pack"/>
    <n v="0"/>
    <n v="604723.35"/>
    <n v="44248.05"/>
    <n v="4"/>
    <x v="1"/>
    <s v="Italy"/>
    <s v="Emilia-Romagna"/>
    <s v="Bologna"/>
    <s v="South"/>
    <s v="Consumer"/>
    <s v="Office Supplies"/>
    <s v="Fasteners"/>
    <x v="0"/>
    <x v="0"/>
    <x v="1"/>
  </r>
  <r>
    <x v="28"/>
    <n v="43489"/>
    <s v="William Horton"/>
    <x v="2"/>
    <s v="Harbour Creations Color Coded Labels, Adjustable"/>
    <n v="0"/>
    <n v="796464.9"/>
    <n v="117994.8"/>
    <n v="5"/>
    <x v="1"/>
    <s v="Italy"/>
    <s v="Emilia-Romagna"/>
    <s v="Bologna"/>
    <s v="South"/>
    <s v="Consumer"/>
    <s v="Office Supplies"/>
    <s v="Labels"/>
    <x v="0"/>
    <x v="0"/>
    <x v="1"/>
  </r>
  <r>
    <x v="28"/>
    <n v="43489"/>
    <s v="William Horton"/>
    <x v="2"/>
    <s v="SanDisk Memo Slips, Multicolor"/>
    <n v="0"/>
    <n v="811214.25"/>
    <n v="44248.05"/>
    <n v="3"/>
    <x v="0"/>
    <s v="Italy"/>
    <s v="Emilia-Romagna"/>
    <s v="Bologna"/>
    <s v="South"/>
    <s v="Consumer"/>
    <s v="Office Supplies"/>
    <s v="Paper"/>
    <x v="0"/>
    <x v="0"/>
    <x v="0"/>
  </r>
  <r>
    <x v="29"/>
    <n v="43490"/>
    <s v="David Harney"/>
    <x v="1"/>
    <s v="Advantus Light Bulb, Duo Pack"/>
    <n v="0"/>
    <n v="294987"/>
    <n v="58997.4"/>
    <n v="1"/>
    <x v="1"/>
    <s v="Germany"/>
    <s v="North Rhine-Westphalia"/>
    <s v="Menden"/>
    <s v="Central"/>
    <s v="Corporate"/>
    <s v="Furniture"/>
    <s v="Furnishings"/>
    <x v="1"/>
    <x v="0"/>
    <x v="1"/>
  </r>
  <r>
    <x v="29"/>
    <n v="43490"/>
    <s v="David Harney"/>
    <x v="1"/>
    <s v="Cardinal Binder, Clear"/>
    <n v="0"/>
    <n v="1961663.55"/>
    <n v="58997.4"/>
    <n v="10"/>
    <x v="0"/>
    <s v="Germany"/>
    <s v="North Rhine-Westphalia"/>
    <s v="Menden"/>
    <s v="Central"/>
    <s v="Corporate"/>
    <s v="Office Supplies"/>
    <s v="Binders"/>
    <x v="1"/>
    <x v="0"/>
    <x v="0"/>
  </r>
  <r>
    <x v="30"/>
    <n v="43490"/>
    <s v="Walter Coley"/>
    <x v="1"/>
    <s v="Stanley Markers, Water Color"/>
    <n v="0"/>
    <n v="2625384.3000000003"/>
    <n v="870211.65"/>
    <n v="7"/>
    <x v="1"/>
    <s v="France"/>
    <s v="Ile-de-France"/>
    <s v="Maisons-Alfort"/>
    <s v="Central"/>
    <s v="Consumer"/>
    <s v="Office Supplies"/>
    <s v="Art"/>
    <x v="1"/>
    <x v="0"/>
    <x v="1"/>
  </r>
  <r>
    <x v="31"/>
    <n v="43491"/>
    <s v="Lori Miller"/>
    <x v="1"/>
    <s v="Smead Removable Labels, 5000 Label Set"/>
    <n v="0"/>
    <n v="471979.2"/>
    <n v="147493.5"/>
    <n v="3"/>
    <x v="0"/>
    <s v="Spain"/>
    <s v="Madrid"/>
    <s v="Madrid"/>
    <s v="South"/>
    <s v="Consumer"/>
    <s v="Office Supplies"/>
    <s v="Labels"/>
    <x v="1"/>
    <x v="0"/>
    <x v="0"/>
  </r>
  <r>
    <x v="32"/>
    <n v="43491"/>
    <s v="Hayley Baldwinson"/>
    <x v="1"/>
    <s v="Acco Binder Covers, Clear"/>
    <n v="0"/>
    <n v="191741.55000000002"/>
    <n v="73746.75"/>
    <n v="1"/>
    <x v="0"/>
    <s v="Norway"/>
    <s v="Oslo"/>
    <s v="Oslo"/>
    <s v="North"/>
    <s v="Consumer"/>
    <s v="Office Supplies"/>
    <s v="Binders"/>
    <x v="1"/>
    <x v="0"/>
    <x v="0"/>
  </r>
  <r>
    <x v="32"/>
    <n v="43491"/>
    <s v="Hayley Baldwinson"/>
    <x v="1"/>
    <s v="Avery Binder, Economy"/>
    <n v="0"/>
    <n v="766966.20000000007"/>
    <n v="294987"/>
    <n v="4"/>
    <x v="1"/>
    <s v="Norway"/>
    <s v="Oslo"/>
    <s v="Oslo"/>
    <s v="North"/>
    <s v="Consumer"/>
    <s v="Office Supplies"/>
    <s v="Binders"/>
    <x v="1"/>
    <x v="0"/>
    <x v="1"/>
  </r>
  <r>
    <x v="32"/>
    <n v="43491"/>
    <s v="Hayley Baldwinson"/>
    <x v="1"/>
    <s v="Memorex Flash Drive, Bluetooth"/>
    <n v="0"/>
    <n v="1297942.8"/>
    <n v="265488.3"/>
    <n v="3"/>
    <x v="1"/>
    <s v="Norway"/>
    <s v="Oslo"/>
    <s v="Oslo"/>
    <s v="North"/>
    <s v="Consumer"/>
    <s v="Technology"/>
    <s v="Accessories"/>
    <x v="1"/>
    <x v="0"/>
    <x v="1"/>
  </r>
  <r>
    <x v="33"/>
    <n v="43491"/>
    <s v="Joseph Locke"/>
    <x v="1"/>
    <s v="Hewlett Wireless Fax, Laser"/>
    <n v="0.5"/>
    <n v="8407129.5"/>
    <n v="-3200608.95"/>
    <n v="3"/>
    <x v="1"/>
    <s v="Portugal"/>
    <s v="Lisboa"/>
    <s v="Lisbon"/>
    <s v="South"/>
    <s v="Corporate"/>
    <s v="Technology"/>
    <s v="Copiers"/>
    <x v="0"/>
    <x v="0"/>
    <x v="1"/>
  </r>
  <r>
    <x v="34"/>
    <n v="43493"/>
    <s v="Gracie Hicks"/>
    <x v="1"/>
    <s v="Rogers Folders, Single Width"/>
    <n v="0.1"/>
    <n v="412981.8"/>
    <n v="-14749.35"/>
    <n v="1"/>
    <x v="1"/>
    <s v="France"/>
    <s v="Provence-Alpes-Côte d'Azur"/>
    <s v="Draguignan"/>
    <s v="Central"/>
    <s v="Consumer"/>
    <s v="Office Supplies"/>
    <s v="Storage"/>
    <x v="0"/>
    <x v="0"/>
    <x v="1"/>
  </r>
  <r>
    <x v="35"/>
    <n v="43497"/>
    <s v="Hollie Norris"/>
    <x v="1"/>
    <s v="Acco Hole Reinforcements, Recycled"/>
    <n v="0"/>
    <n v="309736.35000000003"/>
    <n v="162242.85"/>
    <n v="3"/>
    <x v="0"/>
    <s v="Germany"/>
    <s v="North Rhine-Westphalia"/>
    <s v="Halle"/>
    <s v="Central"/>
    <s v="Consumer"/>
    <s v="Office Supplies"/>
    <s v="Binders"/>
    <x v="1"/>
    <x v="0"/>
    <x v="0"/>
  </r>
  <r>
    <x v="35"/>
    <n v="43497"/>
    <s v="Hollie Norris"/>
    <x v="1"/>
    <s v="Avery Hole Reinforcements, Durable"/>
    <n v="0"/>
    <n v="176992.2"/>
    <n v="58997.4"/>
    <n v="2"/>
    <x v="1"/>
    <s v="Germany"/>
    <s v="North Rhine-Westphalia"/>
    <s v="Halle"/>
    <s v="Central"/>
    <s v="Consumer"/>
    <s v="Office Supplies"/>
    <s v="Binders"/>
    <x v="1"/>
    <x v="0"/>
    <x v="1"/>
  </r>
  <r>
    <x v="36"/>
    <n v="43497"/>
    <s v="Kiara Allen"/>
    <x v="1"/>
    <s v="Sanford Pencil Sharpener, Water Color"/>
    <n v="0"/>
    <n v="1150449.3"/>
    <n v="294987"/>
    <n v="3"/>
    <x v="1"/>
    <s v="Italy"/>
    <s v="Emilia-Romagna"/>
    <s v="Parma"/>
    <s v="South"/>
    <s v="Consumer"/>
    <s v="Office Supplies"/>
    <s v="Art"/>
    <x v="1"/>
    <x v="0"/>
    <x v="1"/>
  </r>
  <r>
    <x v="37"/>
    <n v="43498"/>
    <s v="Ronald Everson"/>
    <x v="2"/>
    <s v="Xerox Note Cards, Premium"/>
    <n v="0.5"/>
    <n v="191741.55000000002"/>
    <n v="-117994.8"/>
    <n v="1"/>
    <x v="0"/>
    <s v="Germany"/>
    <s v="Saxony"/>
    <s v="Dresden"/>
    <s v="Central"/>
    <s v="Corporate"/>
    <s v="Office Supplies"/>
    <s v="Paper"/>
    <x v="1"/>
    <x v="0"/>
    <x v="0"/>
  </r>
  <r>
    <x v="37"/>
    <n v="43498"/>
    <s v="Ronald Everson"/>
    <x v="2"/>
    <s v="HP Fax and Copier, Digital"/>
    <n v="0.5"/>
    <n v="1268444.1000000001"/>
    <n v="0"/>
    <n v="1"/>
    <x v="1"/>
    <s v="Germany"/>
    <s v="Saxony"/>
    <s v="Dresden"/>
    <s v="Central"/>
    <s v="Corporate"/>
    <s v="Technology"/>
    <s v="Copiers"/>
    <x v="1"/>
    <x v="0"/>
    <x v="1"/>
  </r>
  <r>
    <x v="37"/>
    <n v="43498"/>
    <s v="Ronald Everson"/>
    <x v="2"/>
    <s v="Motorola Signal Booster, Cordless"/>
    <n v="0.5"/>
    <n v="8613620.4000000004"/>
    <n v="-870211.65"/>
    <n v="8"/>
    <x v="1"/>
    <s v="Germany"/>
    <s v="Saxony"/>
    <s v="Dresden"/>
    <s v="Central"/>
    <s v="Corporate"/>
    <s v="Technology"/>
    <s v="Phones"/>
    <x v="1"/>
    <x v="0"/>
    <x v="1"/>
  </r>
  <r>
    <x v="38"/>
    <n v="43498"/>
    <s v="Daryl Claypool"/>
    <x v="0"/>
    <s v="Acme Box Cutter, High Speed"/>
    <n v="0"/>
    <n v="560475.30000000005"/>
    <n v="265488.3"/>
    <n v="1"/>
    <x v="1"/>
    <s v="Spain"/>
    <s v="Andalusía"/>
    <s v="Seville"/>
    <s v="South"/>
    <s v="Corporate"/>
    <s v="Office Supplies"/>
    <s v="Supplies"/>
    <x v="1"/>
    <x v="0"/>
    <x v="1"/>
  </r>
  <r>
    <x v="38"/>
    <n v="43498"/>
    <s v="Daryl Claypool"/>
    <x v="0"/>
    <s v="Cisco Smart Phone, Full Size"/>
    <n v="0.1"/>
    <n v="8657868.4500000011"/>
    <n v="1533932.4000000001"/>
    <n v="1"/>
    <x v="1"/>
    <s v="Spain"/>
    <s v="Andalusía"/>
    <s v="Seville"/>
    <s v="South"/>
    <s v="Corporate"/>
    <s v="Technology"/>
    <s v="Phones"/>
    <x v="1"/>
    <x v="0"/>
    <x v="1"/>
  </r>
  <r>
    <x v="39"/>
    <n v="43498"/>
    <s v="Caleb Kenyon"/>
    <x v="2"/>
    <s v="Boston Highlighters, Water Color"/>
    <n v="0"/>
    <n v="648971.4"/>
    <n v="117994.8"/>
    <n v="2"/>
    <x v="1"/>
    <s v="Spain"/>
    <s v="Valenciana"/>
    <s v="Torrevieja"/>
    <s v="South"/>
    <s v="Corporate"/>
    <s v="Office Supplies"/>
    <s v="Art"/>
    <x v="1"/>
    <x v="0"/>
    <x v="1"/>
  </r>
  <r>
    <x v="40"/>
    <n v="43498"/>
    <s v="Winnie Moss"/>
    <x v="0"/>
    <s v="Ikea Library with Doors, Pine"/>
    <n v="0"/>
    <n v="10752276.15"/>
    <n v="3554593.35"/>
    <n v="2"/>
    <x v="0"/>
    <s v="Spain"/>
    <s v="Catalonia"/>
    <s v="Barcelona"/>
    <s v="South"/>
    <s v="Consumer"/>
    <s v="Furniture"/>
    <s v="Bookcases"/>
    <x v="1"/>
    <x v="0"/>
    <x v="0"/>
  </r>
  <r>
    <x v="40"/>
    <n v="43498"/>
    <s v="Winnie Moss"/>
    <x v="0"/>
    <s v="SAFCO Steel Folding Chair, Black"/>
    <n v="0.2"/>
    <n v="3923327.1"/>
    <n v="339235.05"/>
    <n v="4"/>
    <x v="1"/>
    <s v="Spain"/>
    <s v="Catalonia"/>
    <s v="Barcelona"/>
    <s v="South"/>
    <s v="Consumer"/>
    <s v="Furniture"/>
    <s v="Chairs"/>
    <x v="1"/>
    <x v="0"/>
    <x v="1"/>
  </r>
  <r>
    <x v="40"/>
    <n v="43498"/>
    <s v="Winnie Moss"/>
    <x v="0"/>
    <s v="BIC Canvas, Water Color"/>
    <n v="0"/>
    <n v="840712.95000000007"/>
    <n v="14749.35"/>
    <n v="1"/>
    <x v="1"/>
    <s v="Spain"/>
    <s v="Catalonia"/>
    <s v="Barcelona"/>
    <s v="South"/>
    <s v="Consumer"/>
    <s v="Office Supplies"/>
    <s v="Art"/>
    <x v="1"/>
    <x v="0"/>
    <x v="1"/>
  </r>
  <r>
    <x v="40"/>
    <n v="43498"/>
    <s v="Winnie Moss"/>
    <x v="0"/>
    <s v="Sanford Pencil Sharpener, Water Color"/>
    <n v="0"/>
    <n v="1710924.6"/>
    <n v="191741.55000000002"/>
    <n v="4"/>
    <x v="0"/>
    <s v="Spain"/>
    <s v="Catalonia"/>
    <s v="Barcelona"/>
    <s v="South"/>
    <s v="Consumer"/>
    <s v="Office Supplies"/>
    <s v="Art"/>
    <x v="1"/>
    <x v="0"/>
    <x v="0"/>
  </r>
  <r>
    <x v="41"/>
    <n v="43498"/>
    <s v="Courtney Hancock"/>
    <x v="2"/>
    <s v="Cisco Headset, Full Size"/>
    <n v="0.1"/>
    <n v="2389394.7000000002"/>
    <n v="634222.05000000005"/>
    <n v="2"/>
    <x v="1"/>
    <s v="United Kingdom"/>
    <s v="England"/>
    <s v="London"/>
    <s v="North"/>
    <s v="Consumer"/>
    <s v="Technology"/>
    <s v="Phones"/>
    <x v="1"/>
    <x v="0"/>
    <x v="1"/>
  </r>
  <r>
    <x v="42"/>
    <n v="43498"/>
    <s v="Brandon Preston"/>
    <x v="1"/>
    <s v="SanDisk Memo Slips, Multicolor"/>
    <n v="0.5"/>
    <n v="678470.1"/>
    <n v="-604723.35"/>
    <n v="5"/>
    <x v="0"/>
    <s v="France"/>
    <s v="Alsace-Champagne-Ardenne-Lorraine"/>
    <s v="Reims"/>
    <s v="Central"/>
    <s v="Consumer"/>
    <s v="Office Supplies"/>
    <s v="Paper"/>
    <x v="0"/>
    <x v="0"/>
    <x v="0"/>
  </r>
  <r>
    <x v="42"/>
    <n v="43498"/>
    <s v="Brandon Preston"/>
    <x v="1"/>
    <s v="Logitech Numeric Keypad, Erganomic"/>
    <n v="0.5"/>
    <n v="648971.4"/>
    <n v="-117994.8"/>
    <n v="2"/>
    <x v="0"/>
    <s v="France"/>
    <s v="Alsace-Champagne-Ardenne-Lorraine"/>
    <s v="Reims"/>
    <s v="Central"/>
    <s v="Consumer"/>
    <s v="Technology"/>
    <s v="Accessories"/>
    <x v="0"/>
    <x v="0"/>
    <x v="0"/>
  </r>
  <r>
    <x v="42"/>
    <n v="43498"/>
    <s v="Brandon Preston"/>
    <x v="1"/>
    <s v="Hewlett Copy Machine, Color"/>
    <n v="0.65"/>
    <n v="8112142.5"/>
    <n v="-3480846.6"/>
    <n v="6"/>
    <x v="0"/>
    <s v="France"/>
    <s v="Alsace-Champagne-Ardenne-Lorraine"/>
    <s v="Reims"/>
    <s v="Central"/>
    <s v="Consumer"/>
    <s v="Technology"/>
    <s v="Copiers"/>
    <x v="0"/>
    <x v="0"/>
    <x v="0"/>
  </r>
  <r>
    <x v="42"/>
    <n v="43498"/>
    <s v="Brandon Preston"/>
    <x v="1"/>
    <s v="Konica Phone, White"/>
    <n v="0.65"/>
    <n v="1312692.1500000001"/>
    <n v="-1120950.6000000001"/>
    <n v="3"/>
    <x v="1"/>
    <s v="France"/>
    <s v="Alsace-Champagne-Ardenne-Lorraine"/>
    <s v="Reims"/>
    <s v="Central"/>
    <s v="Consumer"/>
    <s v="Technology"/>
    <s v="Machines"/>
    <x v="0"/>
    <x v="0"/>
    <x v="1"/>
  </r>
  <r>
    <x v="43"/>
    <n v="43498"/>
    <s v="Lara Stoate"/>
    <x v="3"/>
    <s v="Fellowes File Cart, Industrial"/>
    <n v="0.1"/>
    <n v="3657838.8000000003"/>
    <n v="117994.8"/>
    <n v="2"/>
    <x v="0"/>
    <s v="Germany"/>
    <s v="Bavaria"/>
    <s v="Rosenheim"/>
    <s v="Central"/>
    <s v="Corporate"/>
    <s v="Office Supplies"/>
    <s v="Storage"/>
    <x v="0"/>
    <x v="0"/>
    <x v="0"/>
  </r>
  <r>
    <x v="43"/>
    <n v="43498"/>
    <s v="Lara Stoate"/>
    <x v="3"/>
    <s v="Brother Wireless Fax, Laser"/>
    <n v="0"/>
    <n v="5590003.6500000004"/>
    <n v="2064909"/>
    <n v="1"/>
    <x v="0"/>
    <s v="Germany"/>
    <s v="Bavaria"/>
    <s v="Rosenheim"/>
    <s v="Central"/>
    <s v="Corporate"/>
    <s v="Technology"/>
    <s v="Copiers"/>
    <x v="0"/>
    <x v="0"/>
    <x v="0"/>
  </r>
  <r>
    <x v="44"/>
    <n v="43499"/>
    <s v="Max Ludwig"/>
    <x v="0"/>
    <s v="Boston Pencil Sharpener, Easy-Erase"/>
    <n v="0.5"/>
    <n v="1342190.85"/>
    <n v="-914459.70000000007"/>
    <n v="6"/>
    <x v="0"/>
    <s v="Sweden"/>
    <s v="Uppsala"/>
    <s v="Uppsala"/>
    <s v="North"/>
    <s v="Home Office"/>
    <s v="Office Supplies"/>
    <s v="Art"/>
    <x v="0"/>
    <x v="0"/>
    <x v="0"/>
  </r>
  <r>
    <x v="45"/>
    <n v="43500"/>
    <s v="Summer Hayward"/>
    <x v="1"/>
    <s v="Tenex Shelving, Industrial"/>
    <n v="0.1"/>
    <n v="2197653.15"/>
    <n v="221240.25"/>
    <n v="3"/>
    <x v="1"/>
    <s v="United Kingdom"/>
    <s v="England"/>
    <s v="Southport"/>
    <s v="North"/>
    <s v="Consumer"/>
    <s v="Office Supplies"/>
    <s v="Storage"/>
    <x v="1"/>
    <x v="0"/>
    <x v="1"/>
  </r>
  <r>
    <x v="46"/>
    <n v="43503"/>
    <s v="Millie Newman"/>
    <x v="1"/>
    <s v="Stanley Pencil Sharpener, Water Color"/>
    <n v="0"/>
    <n v="1651927.2"/>
    <n v="58997.4"/>
    <n v="4"/>
    <x v="0"/>
    <s v="France"/>
    <s v="Nord-Pas-de-Calais-Picardie"/>
    <s v="Boulogne-sur-Mer"/>
    <s v="Central"/>
    <s v="Consumer"/>
    <s v="Office Supplies"/>
    <s v="Art"/>
    <x v="1"/>
    <x v="0"/>
    <x v="0"/>
  </r>
  <r>
    <x v="46"/>
    <n v="43503"/>
    <s v="Millie Newman"/>
    <x v="1"/>
    <s v="Avery Binder Covers, Durable"/>
    <n v="0"/>
    <n v="737467.5"/>
    <n v="88496.1"/>
    <n v="4"/>
    <x v="1"/>
    <s v="France"/>
    <s v="Nord-Pas-de-Calais-Picardie"/>
    <s v="Boulogne-sur-Mer"/>
    <s v="Central"/>
    <s v="Consumer"/>
    <s v="Office Supplies"/>
    <s v="Binders"/>
    <x v="1"/>
    <x v="0"/>
    <x v="1"/>
  </r>
  <r>
    <x v="46"/>
    <n v="43503"/>
    <s v="Millie Newman"/>
    <x v="1"/>
    <s v="Konica Receipt Printer, Wireless"/>
    <n v="0.15"/>
    <n v="3067864.8000000003"/>
    <n v="176992.2"/>
    <n v="2"/>
    <x v="1"/>
    <s v="France"/>
    <s v="Nord-Pas-de-Calais-Picardie"/>
    <s v="Boulogne-sur-Mer"/>
    <s v="Central"/>
    <s v="Consumer"/>
    <s v="Technology"/>
    <s v="Machines"/>
    <x v="1"/>
    <x v="0"/>
    <x v="1"/>
  </r>
  <r>
    <x v="47"/>
    <n v="43503"/>
    <s v="Larry Klaus"/>
    <x v="1"/>
    <s v="Novimex Legal Exhibit Labels, Laser Printer Compatible"/>
    <n v="0"/>
    <n v="457229.85000000003"/>
    <n v="162242.85"/>
    <n v="3"/>
    <x v="1"/>
    <s v="France"/>
    <s v="Provence-Alpes-Côte d'Azur"/>
    <s v="La Crau"/>
    <s v="Central"/>
    <s v="Corporate"/>
    <s v="Office Supplies"/>
    <s v="Labels"/>
    <x v="1"/>
    <x v="0"/>
    <x v="1"/>
  </r>
  <r>
    <x v="48"/>
    <n v="43504"/>
    <s v="Shelby Dunston"/>
    <x v="1"/>
    <s v="Stockwell Clamps, 12 Pack"/>
    <n v="0"/>
    <n v="1622428.5"/>
    <n v="324485.7"/>
    <n v="6"/>
    <x v="0"/>
    <s v="Italy"/>
    <s v="Tuscany"/>
    <s v="Siena"/>
    <s v="South"/>
    <s v="Consumer"/>
    <s v="Office Supplies"/>
    <s v="Fasteners"/>
    <x v="1"/>
    <x v="0"/>
    <x v="0"/>
  </r>
  <r>
    <x v="49"/>
    <n v="43505"/>
    <s v="Erin Gill"/>
    <x v="1"/>
    <s v="Ikea Corner Shelving, Metal"/>
    <n v="0"/>
    <n v="5427760.7999999998"/>
    <n v="221240.25"/>
    <n v="3"/>
    <x v="1"/>
    <s v="Spain"/>
    <s v="Catalonia"/>
    <s v="Barcelona"/>
    <s v="South"/>
    <s v="Home Office"/>
    <s v="Furniture"/>
    <s v="Bookcases"/>
    <x v="1"/>
    <x v="0"/>
    <x v="1"/>
  </r>
  <r>
    <x v="49"/>
    <n v="43505"/>
    <s v="Erin Gill"/>
    <x v="1"/>
    <s v="Binney &amp; Smith Sketch Pad, Blue"/>
    <n v="0"/>
    <n v="1371689.55"/>
    <n v="353984.4"/>
    <n v="2"/>
    <x v="0"/>
    <s v="Spain"/>
    <s v="Catalonia"/>
    <s v="Barcelona"/>
    <s v="South"/>
    <s v="Home Office"/>
    <s v="Office Supplies"/>
    <s v="Art"/>
    <x v="1"/>
    <x v="0"/>
    <x v="0"/>
  </r>
  <r>
    <x v="49"/>
    <n v="43505"/>
    <s v="Erin Gill"/>
    <x v="1"/>
    <s v="Cardinal 3-Hole Punch, Clear"/>
    <n v="0"/>
    <n v="1253694.75"/>
    <n v="265488.3"/>
    <n v="3"/>
    <x v="0"/>
    <s v="Spain"/>
    <s v="Catalonia"/>
    <s v="Barcelona"/>
    <s v="South"/>
    <s v="Home Office"/>
    <s v="Office Supplies"/>
    <s v="Binders"/>
    <x v="1"/>
    <x v="0"/>
    <x v="0"/>
  </r>
  <r>
    <x v="49"/>
    <n v="43505"/>
    <s v="Erin Gill"/>
    <x v="1"/>
    <s v="Stockwell Rubber Bands, 12 Pack"/>
    <n v="0"/>
    <n v="707968.8"/>
    <n v="73746.75"/>
    <n v="3"/>
    <x v="0"/>
    <s v="Spain"/>
    <s v="Catalonia"/>
    <s v="Barcelona"/>
    <s v="South"/>
    <s v="Home Office"/>
    <s v="Office Supplies"/>
    <s v="Fasteners"/>
    <x v="1"/>
    <x v="0"/>
    <x v="0"/>
  </r>
  <r>
    <x v="49"/>
    <n v="43505"/>
    <s v="Erin Gill"/>
    <x v="1"/>
    <s v="Smead Folders, Wire Frame"/>
    <n v="0.1"/>
    <n v="884961"/>
    <n v="-44248.05"/>
    <n v="4"/>
    <x v="0"/>
    <s v="Spain"/>
    <s v="Catalonia"/>
    <s v="Barcelona"/>
    <s v="South"/>
    <s v="Home Office"/>
    <s v="Office Supplies"/>
    <s v="Storage"/>
    <x v="1"/>
    <x v="0"/>
    <x v="0"/>
  </r>
  <r>
    <x v="50"/>
    <n v="43505"/>
    <s v="Piper Wilder-Neligan"/>
    <x v="3"/>
    <s v="Binney &amp; Smith Pencil Sharpener, Fluorescent"/>
    <n v="0"/>
    <n v="1961663.55"/>
    <n v="73746.75"/>
    <n v="5"/>
    <x v="1"/>
    <s v="Germany"/>
    <s v="Hesse"/>
    <s v="Frankfurt"/>
    <s v="Central"/>
    <s v="Consumer"/>
    <s v="Office Supplies"/>
    <s v="Art"/>
    <x v="1"/>
    <x v="0"/>
    <x v="1"/>
  </r>
  <r>
    <x v="50"/>
    <n v="43505"/>
    <s v="Piper Wilder-Neligan"/>
    <x v="3"/>
    <s v="Cardinal Binder Covers, Clear"/>
    <n v="0"/>
    <n v="1179948"/>
    <n v="309736.35000000003"/>
    <n v="7"/>
    <x v="1"/>
    <s v="Germany"/>
    <s v="Hesse"/>
    <s v="Frankfurt"/>
    <s v="Central"/>
    <s v="Consumer"/>
    <s v="Office Supplies"/>
    <s v="Binders"/>
    <x v="1"/>
    <x v="0"/>
    <x v="1"/>
  </r>
  <r>
    <x v="51"/>
    <n v="43505"/>
    <s v="Patricia Lukes"/>
    <x v="1"/>
    <s v="Advantus Frame, Duo Pack"/>
    <n v="0.2"/>
    <n v="3938076.45"/>
    <n v="1327441.5"/>
    <n v="3"/>
    <x v="1"/>
    <s v="Netherlands"/>
    <s v="Overijssel"/>
    <s v="Almelo"/>
    <s v="Central"/>
    <s v="Corporate"/>
    <s v="Furniture"/>
    <s v="Furnishings"/>
    <x v="1"/>
    <x v="0"/>
    <x v="1"/>
  </r>
  <r>
    <x v="51"/>
    <n v="43505"/>
    <s v="Patricia Lukes"/>
    <x v="1"/>
    <s v="GlobeWeis Manila Envelope, Set of 50"/>
    <n v="0.5"/>
    <n v="811214.25"/>
    <n v="-280237.65000000002"/>
    <n v="4"/>
    <x v="0"/>
    <s v="Netherlands"/>
    <s v="Overijssel"/>
    <s v="Almelo"/>
    <s v="Central"/>
    <s v="Corporate"/>
    <s v="Office Supplies"/>
    <s v="Envelopes"/>
    <x v="1"/>
    <x v="0"/>
    <x v="0"/>
  </r>
  <r>
    <x v="51"/>
    <n v="43505"/>
    <s v="Patricia Lukes"/>
    <x v="1"/>
    <s v="Rogers Trays, Wire Frame"/>
    <n v="0.5"/>
    <n v="1342190.85"/>
    <n v="-29498.7"/>
    <n v="3"/>
    <x v="1"/>
    <s v="Netherlands"/>
    <s v="Overijssel"/>
    <s v="Almelo"/>
    <s v="Central"/>
    <s v="Corporate"/>
    <s v="Office Supplies"/>
    <s v="Storage"/>
    <x v="1"/>
    <x v="0"/>
    <x v="1"/>
  </r>
  <r>
    <x v="52"/>
    <n v="43506"/>
    <s v="Lilian Macredie"/>
    <x v="1"/>
    <s v="Sauder Library with Doors, Mobile"/>
    <n v="0"/>
    <n v="11504493"/>
    <n v="1725673.95"/>
    <n v="2"/>
    <x v="0"/>
    <s v="Switzerland"/>
    <s v="Basel-Stadt"/>
    <s v="Basel"/>
    <s v="Central"/>
    <s v="Corporate"/>
    <s v="Furniture"/>
    <s v="Bookcases"/>
    <x v="1"/>
    <x v="0"/>
    <x v="0"/>
  </r>
  <r>
    <x v="52"/>
    <n v="43506"/>
    <s v="Lilian Macredie"/>
    <x v="1"/>
    <s v="BIC Highlighters, Blue"/>
    <n v="0"/>
    <n v="280237.65000000002"/>
    <n v="117994.8"/>
    <n v="1"/>
    <x v="0"/>
    <s v="Switzerland"/>
    <s v="Basel-Stadt"/>
    <s v="Basel"/>
    <s v="Central"/>
    <s v="Corporate"/>
    <s v="Office Supplies"/>
    <s v="Art"/>
    <x v="1"/>
    <x v="0"/>
    <x v="0"/>
  </r>
  <r>
    <x v="53"/>
    <n v="43506"/>
    <s v="Jasmine Slater"/>
    <x v="1"/>
    <s v="Dania Classic Bookcase, Traditional"/>
    <n v="0"/>
    <n v="12123965.700000001"/>
    <n v="5206520.55"/>
    <n v="2"/>
    <x v="0"/>
    <s v="Spain"/>
    <s v="Madrid"/>
    <s v="Coslada"/>
    <s v="South"/>
    <s v="Corporate"/>
    <s v="Furniture"/>
    <s v="Bookcases"/>
    <x v="1"/>
    <x v="0"/>
    <x v="0"/>
  </r>
  <r>
    <x v="53"/>
    <n v="43506"/>
    <s v="Jasmine Slater"/>
    <x v="1"/>
    <s v="Boston Highlighters, Easy-Erase"/>
    <n v="0"/>
    <n v="280237.65000000002"/>
    <n v="58997.4"/>
    <n v="1"/>
    <x v="0"/>
    <s v="Spain"/>
    <s v="Madrid"/>
    <s v="Coslada"/>
    <s v="South"/>
    <s v="Corporate"/>
    <s v="Office Supplies"/>
    <s v="Art"/>
    <x v="1"/>
    <x v="0"/>
    <x v="0"/>
  </r>
  <r>
    <x v="54"/>
    <n v="43506"/>
    <s v="Charlotte Taylor"/>
    <x v="1"/>
    <s v="Kraft Clasp Envelope, with clear poly window"/>
    <n v="0"/>
    <n v="737467.5"/>
    <n v="353984.4"/>
    <n v="4"/>
    <x v="1"/>
    <s v="France"/>
    <s v="Provence-Alpes-Côte d'Azur"/>
    <s v="Marseille"/>
    <s v="Central"/>
    <s v="Consumer"/>
    <s v="Office Supplies"/>
    <s v="Envelopes"/>
    <x v="1"/>
    <x v="0"/>
    <x v="1"/>
  </r>
  <r>
    <x v="54"/>
    <n v="43506"/>
    <s v="Charlotte Taylor"/>
    <x v="1"/>
    <s v="Panasonic Receipt Printer, Wireless"/>
    <n v="0.15"/>
    <n v="3038366.1"/>
    <n v="398232.45"/>
    <n v="2"/>
    <x v="0"/>
    <s v="France"/>
    <s v="Provence-Alpes-Côte d'Azur"/>
    <s v="Marseille"/>
    <s v="Central"/>
    <s v="Consumer"/>
    <s v="Technology"/>
    <s v="Machines"/>
    <x v="1"/>
    <x v="0"/>
    <x v="0"/>
  </r>
  <r>
    <x v="55"/>
    <n v="43506"/>
    <s v="Victoria Bell"/>
    <x v="3"/>
    <s v="Avery Binder Covers, Clear"/>
    <n v="0.5"/>
    <n v="383483.10000000003"/>
    <n v="-206490.9"/>
    <n v="5"/>
    <x v="1"/>
    <s v="Germany"/>
    <s v="Lower Saxony"/>
    <s v="Hanover"/>
    <s v="Central"/>
    <s v="Home Office"/>
    <s v="Office Supplies"/>
    <s v="Binders"/>
    <x v="0"/>
    <x v="0"/>
    <x v="1"/>
  </r>
  <r>
    <x v="55"/>
    <n v="43506"/>
    <s v="Victoria Bell"/>
    <x v="3"/>
    <s v="Tenex File Cart, Industrial"/>
    <n v="0.6"/>
    <n v="3171110.25"/>
    <n v="-3244857"/>
    <n v="4"/>
    <x v="1"/>
    <s v="Germany"/>
    <s v="Lower Saxony"/>
    <s v="Hanover"/>
    <s v="Central"/>
    <s v="Home Office"/>
    <s v="Office Supplies"/>
    <s v="Storage"/>
    <x v="0"/>
    <x v="0"/>
    <x v="1"/>
  </r>
  <r>
    <x v="56"/>
    <n v="43510"/>
    <s v="Kayleigh Farmer"/>
    <x v="0"/>
    <s v="BIC Markers, Blue"/>
    <n v="0"/>
    <n v="383483.10000000003"/>
    <n v="14749.35"/>
    <n v="1"/>
    <x v="0"/>
    <s v="Spain"/>
    <s v="Valenciana"/>
    <s v="Elda"/>
    <s v="South"/>
    <s v="Consumer"/>
    <s v="Office Supplies"/>
    <s v="Art"/>
    <x v="1"/>
    <x v="0"/>
    <x v="0"/>
  </r>
  <r>
    <x v="56"/>
    <n v="43510"/>
    <s v="Kayleigh Farmer"/>
    <x v="0"/>
    <s v="Eldon Box, Blue"/>
    <n v="0.1"/>
    <n v="132744.15"/>
    <n v="29498.7"/>
    <n v="1"/>
    <x v="0"/>
    <s v="Spain"/>
    <s v="Valenciana"/>
    <s v="Elda"/>
    <s v="South"/>
    <s v="Consumer"/>
    <s v="Office Supplies"/>
    <s v="Storage"/>
    <x v="1"/>
    <x v="0"/>
    <x v="0"/>
  </r>
  <r>
    <x v="57"/>
    <n v="43511"/>
    <s v="Tyson Ebden"/>
    <x v="1"/>
    <s v="Sauder Classic Bookcase, Pine"/>
    <n v="0.5"/>
    <n v="12905681.25"/>
    <n v="-8510374.9500000011"/>
    <n v="4"/>
    <x v="0"/>
    <s v="Netherlands"/>
    <s v="Overijssel"/>
    <s v="Hardenberg"/>
    <s v="Central"/>
    <s v="Consumer"/>
    <s v="Furniture"/>
    <s v="Bookcases"/>
    <x v="0"/>
    <x v="0"/>
    <x v="0"/>
  </r>
  <r>
    <x v="57"/>
    <n v="43511"/>
    <s v="Tyson Ebden"/>
    <x v="1"/>
    <s v="Barricks Coffee Table, Fully Assembled"/>
    <n v="0.7"/>
    <n v="4026572.5500000003"/>
    <n v="-7374675"/>
    <n v="3"/>
    <x v="1"/>
    <s v="Netherlands"/>
    <s v="Overijssel"/>
    <s v="Hardenberg"/>
    <s v="Central"/>
    <s v="Consumer"/>
    <s v="Furniture"/>
    <s v="Tables"/>
    <x v="0"/>
    <x v="0"/>
    <x v="1"/>
  </r>
  <r>
    <x v="58"/>
    <n v="43511"/>
    <s v="Sophie Franklin"/>
    <x v="1"/>
    <s v="Hon Executive Leather Armchair, Adjustable"/>
    <n v="0.2"/>
    <n v="10737526.800000001"/>
    <n v="-1209446.7"/>
    <n v="2"/>
    <x v="1"/>
    <s v="Spain"/>
    <s v="Andalusía"/>
    <s v="Seville"/>
    <s v="South"/>
    <s v="Corporate"/>
    <s v="Furniture"/>
    <s v="Chairs"/>
    <x v="0"/>
    <x v="0"/>
    <x v="1"/>
  </r>
  <r>
    <x v="58"/>
    <n v="43511"/>
    <s v="Sophie Franklin"/>
    <x v="1"/>
    <s v="Rubbermaid Door Stop, Erganomic"/>
    <n v="0"/>
    <n v="1873167.45"/>
    <n v="280237.65000000002"/>
    <n v="3"/>
    <x v="1"/>
    <s v="Spain"/>
    <s v="Andalusía"/>
    <s v="Seville"/>
    <s v="South"/>
    <s v="Corporate"/>
    <s v="Furniture"/>
    <s v="Furnishings"/>
    <x v="0"/>
    <x v="0"/>
    <x v="1"/>
  </r>
  <r>
    <x v="59"/>
    <n v="43512"/>
    <s v="Maya O'Sullivan"/>
    <x v="0"/>
    <s v="SAFCO Executive Leather Armchair, Black"/>
    <n v="0.1"/>
    <n v="67021046.399999999"/>
    <n v="27551785.800000001"/>
    <n v="11"/>
    <x v="0"/>
    <s v="France"/>
    <s v="Languedoc-Roussillon-Midi-Pyrénées"/>
    <s v="Muret"/>
    <s v="Central"/>
    <s v="Corporate"/>
    <s v="Furniture"/>
    <s v="Chairs"/>
    <x v="0"/>
    <x v="0"/>
    <x v="0"/>
  </r>
  <r>
    <x v="59"/>
    <n v="43512"/>
    <s v="Maya O'Sullivan"/>
    <x v="0"/>
    <s v="Hoover Microwave, Black"/>
    <n v="0.1"/>
    <n v="4085569.95"/>
    <n v="0"/>
    <n v="1"/>
    <x v="1"/>
    <s v="France"/>
    <s v="Languedoc-Roussillon-Midi-Pyrénées"/>
    <s v="Muret"/>
    <s v="Central"/>
    <s v="Corporate"/>
    <s v="Office Supplies"/>
    <s v="Appliances"/>
    <x v="0"/>
    <x v="0"/>
    <x v="1"/>
  </r>
  <r>
    <x v="59"/>
    <n v="43512"/>
    <s v="Maya O'Sullivan"/>
    <x v="0"/>
    <s v="Stanley Highlighters, Easy-Erase"/>
    <n v="0"/>
    <n v="1327441.5"/>
    <n v="471979.2"/>
    <n v="6"/>
    <x v="0"/>
    <s v="France"/>
    <s v="Languedoc-Roussillon-Midi-Pyrénées"/>
    <s v="Muret"/>
    <s v="Central"/>
    <s v="Corporate"/>
    <s v="Office Supplies"/>
    <s v="Art"/>
    <x v="0"/>
    <x v="0"/>
    <x v="0"/>
  </r>
  <r>
    <x v="59"/>
    <n v="43512"/>
    <s v="Maya O'Sullivan"/>
    <x v="0"/>
    <s v="Nokia Audio Dock, VoIP"/>
    <n v="0.15"/>
    <n v="4188815.4"/>
    <n v="634222.05000000005"/>
    <n v="2"/>
    <x v="0"/>
    <s v="France"/>
    <s v="Languedoc-Roussillon-Midi-Pyrénées"/>
    <s v="Muret"/>
    <s v="Central"/>
    <s v="Corporate"/>
    <s v="Technology"/>
    <s v="Phones"/>
    <x v="0"/>
    <x v="0"/>
    <x v="0"/>
  </r>
  <r>
    <x v="60"/>
    <n v="43514"/>
    <s v="Ronald Everson"/>
    <x v="1"/>
    <s v="OIC Thumb Tacks, Assorted Sizes"/>
    <n v="0"/>
    <n v="516227.25"/>
    <n v="206490.9"/>
    <n v="3"/>
    <x v="0"/>
    <s v="Germany"/>
    <s v="Saxony"/>
    <s v="Dresden"/>
    <s v="Central"/>
    <s v="Corporate"/>
    <s v="Office Supplies"/>
    <s v="Fasteners"/>
    <x v="1"/>
    <x v="0"/>
    <x v="0"/>
  </r>
  <r>
    <x v="61"/>
    <n v="43514"/>
    <s v="Julian Mack"/>
    <x v="1"/>
    <s v="Avery Hole Reinforcements, Durable"/>
    <n v="0"/>
    <n v="353984.4"/>
    <n v="117994.8"/>
    <n v="4"/>
    <x v="0"/>
    <s v="France"/>
    <s v="Ile-de-France"/>
    <s v="Paris"/>
    <s v="Central"/>
    <s v="Consumer"/>
    <s v="Office Supplies"/>
    <s v="Binders"/>
    <x v="1"/>
    <x v="0"/>
    <x v="0"/>
  </r>
  <r>
    <x v="61"/>
    <n v="43514"/>
    <s v="Julian Mack"/>
    <x v="1"/>
    <s v="Panasonic Calculator, Durable"/>
    <n v="0.15"/>
    <n v="1902666.1500000001"/>
    <n v="-29498.7"/>
    <n v="3"/>
    <x v="0"/>
    <s v="France"/>
    <s v="Ile-de-France"/>
    <s v="Paris"/>
    <s v="Central"/>
    <s v="Consumer"/>
    <s v="Technology"/>
    <s v="Machines"/>
    <x v="1"/>
    <x v="0"/>
    <x v="0"/>
  </r>
  <r>
    <x v="62"/>
    <n v="43514"/>
    <s v="Tegan Savage"/>
    <x v="0"/>
    <s v="Advantus Thumb Tacks, Assorted Sizes"/>
    <n v="0"/>
    <n v="811214.25"/>
    <n v="117994.8"/>
    <n v="5"/>
    <x v="1"/>
    <s v="Germany"/>
    <s v="North Rhine-Westphalia"/>
    <s v="Castrop-Rauxel"/>
    <s v="Central"/>
    <s v="Consumer"/>
    <s v="Office Supplies"/>
    <s v="Fasteners"/>
    <x v="1"/>
    <x v="0"/>
    <x v="1"/>
  </r>
  <r>
    <x v="62"/>
    <n v="43514"/>
    <s v="Tegan Savage"/>
    <x v="0"/>
    <s v="OIC Staples, Assorted Sizes"/>
    <n v="0"/>
    <n v="914459.70000000007"/>
    <n v="339235.05"/>
    <n v="7"/>
    <x v="0"/>
    <s v="Germany"/>
    <s v="North Rhine-Westphalia"/>
    <s v="Castrop-Rauxel"/>
    <s v="Central"/>
    <s v="Consumer"/>
    <s v="Office Supplies"/>
    <s v="Fasteners"/>
    <x v="1"/>
    <x v="0"/>
    <x v="0"/>
  </r>
  <r>
    <x v="63"/>
    <n v="43517"/>
    <s v="Eva Hargraves"/>
    <x v="1"/>
    <s v="Barricks Round Table, with Bottom Storage"/>
    <n v="0.5"/>
    <n v="14793598.050000001"/>
    <n v="-13908637.050000001"/>
    <n v="4"/>
    <x v="1"/>
    <s v="Italy"/>
    <s v="Lombardy"/>
    <s v="Milan"/>
    <s v="South"/>
    <s v="Consumer"/>
    <s v="Furniture"/>
    <s v="Tables"/>
    <x v="1"/>
    <x v="0"/>
    <x v="1"/>
  </r>
  <r>
    <x v="63"/>
    <n v="43517"/>
    <s v="Eva Hargraves"/>
    <x v="1"/>
    <s v="Binney &amp; Smith Canvas, Water Color"/>
    <n v="0"/>
    <n v="2418893.4"/>
    <n v="1150449.3"/>
    <n v="3"/>
    <x v="0"/>
    <s v="Italy"/>
    <s v="Lombardy"/>
    <s v="Milan"/>
    <s v="South"/>
    <s v="Consumer"/>
    <s v="Office Supplies"/>
    <s v="Art"/>
    <x v="1"/>
    <x v="0"/>
    <x v="0"/>
  </r>
  <r>
    <x v="63"/>
    <n v="43517"/>
    <s v="Eva Hargraves"/>
    <x v="1"/>
    <s v="Smead Trays, Blue"/>
    <n v="0.4"/>
    <n v="427731.15"/>
    <n v="-191741.55000000002"/>
    <n v="1"/>
    <x v="1"/>
    <s v="Italy"/>
    <s v="Lombardy"/>
    <s v="Milan"/>
    <s v="South"/>
    <s v="Consumer"/>
    <s v="Office Supplies"/>
    <s v="Storage"/>
    <x v="1"/>
    <x v="0"/>
    <x v="1"/>
  </r>
  <r>
    <x v="63"/>
    <n v="43517"/>
    <s v="Eva Hargraves"/>
    <x v="1"/>
    <s v="Okidata Calculator, Red"/>
    <n v="0.4"/>
    <n v="442480.5"/>
    <n v="-73746.75"/>
    <n v="1"/>
    <x v="1"/>
    <s v="Italy"/>
    <s v="Lombardy"/>
    <s v="Milan"/>
    <s v="South"/>
    <s v="Consumer"/>
    <s v="Technology"/>
    <s v="Machines"/>
    <x v="1"/>
    <x v="0"/>
    <x v="1"/>
  </r>
  <r>
    <x v="64"/>
    <n v="43517"/>
    <s v="Jonathan Summons"/>
    <x v="1"/>
    <s v="Stockwell Thumb Tacks, Assorted Sizes"/>
    <n v="0"/>
    <n v="309736.35000000003"/>
    <n v="88496.1"/>
    <n v="2"/>
    <x v="0"/>
    <s v="Switzerland"/>
    <s v="Zürich"/>
    <s v="Zurich"/>
    <s v="Central"/>
    <s v="Consumer"/>
    <s v="Office Supplies"/>
    <s v="Fasteners"/>
    <x v="0"/>
    <x v="0"/>
    <x v="0"/>
  </r>
  <r>
    <x v="64"/>
    <n v="43517"/>
    <s v="Jonathan Summons"/>
    <x v="1"/>
    <s v="Smead Box, Single Width"/>
    <n v="0"/>
    <n v="471979.2"/>
    <n v="117994.8"/>
    <n v="3"/>
    <x v="1"/>
    <s v="Switzerland"/>
    <s v="Zürich"/>
    <s v="Zurich"/>
    <s v="Central"/>
    <s v="Consumer"/>
    <s v="Office Supplies"/>
    <s v="Storage"/>
    <x v="0"/>
    <x v="0"/>
    <x v="1"/>
  </r>
  <r>
    <x v="65"/>
    <n v="43518"/>
    <s v="Darcy Farnell"/>
    <x v="1"/>
    <s v="Advantus Clock, Black"/>
    <n v="0"/>
    <n v="1519183.05"/>
    <n v="442480.5"/>
    <n v="2"/>
    <x v="0"/>
    <s v="Italy"/>
    <s v="Tuscany"/>
    <s v="Grosseto"/>
    <s v="South"/>
    <s v="Consumer"/>
    <s v="Furniture"/>
    <s v="Furnishings"/>
    <x v="1"/>
    <x v="0"/>
    <x v="0"/>
  </r>
  <r>
    <x v="65"/>
    <n v="43518"/>
    <s v="Darcy Farnell"/>
    <x v="1"/>
    <s v="Acco Binder Covers, Recycled"/>
    <n v="0"/>
    <n v="604723.35"/>
    <n v="176992.2"/>
    <n v="3"/>
    <x v="0"/>
    <s v="Italy"/>
    <s v="Tuscany"/>
    <s v="Grosseto"/>
    <s v="South"/>
    <s v="Consumer"/>
    <s v="Office Supplies"/>
    <s v="Binders"/>
    <x v="1"/>
    <x v="0"/>
    <x v="0"/>
  </r>
  <r>
    <x v="65"/>
    <n v="43518"/>
    <s v="Darcy Farnell"/>
    <x v="1"/>
    <s v="Avery Binder Covers, Durable"/>
    <n v="0"/>
    <n v="929209.05"/>
    <n v="117994.8"/>
    <n v="5"/>
    <x v="1"/>
    <s v="Italy"/>
    <s v="Tuscany"/>
    <s v="Grosseto"/>
    <s v="South"/>
    <s v="Consumer"/>
    <s v="Office Supplies"/>
    <s v="Binders"/>
    <x v="1"/>
    <x v="0"/>
    <x v="1"/>
  </r>
  <r>
    <x v="65"/>
    <n v="43518"/>
    <s v="Darcy Farnell"/>
    <x v="1"/>
    <s v="Avery Binder Covers, Recycled"/>
    <n v="0"/>
    <n v="339235.05"/>
    <n v="117994.8"/>
    <n v="2"/>
    <x v="0"/>
    <s v="Italy"/>
    <s v="Tuscany"/>
    <s v="Grosseto"/>
    <s v="South"/>
    <s v="Consumer"/>
    <s v="Office Supplies"/>
    <s v="Binders"/>
    <x v="1"/>
    <x v="0"/>
    <x v="0"/>
  </r>
  <r>
    <x v="65"/>
    <n v="43518"/>
    <s v="Darcy Farnell"/>
    <x v="1"/>
    <s v="Konica Printer, Red"/>
    <n v="0.4"/>
    <n v="7035439.9500000002"/>
    <n v="589974"/>
    <n v="3"/>
    <x v="1"/>
    <s v="Italy"/>
    <s v="Tuscany"/>
    <s v="Grosseto"/>
    <s v="South"/>
    <s v="Consumer"/>
    <s v="Technology"/>
    <s v="Machines"/>
    <x v="1"/>
    <x v="0"/>
    <x v="1"/>
  </r>
  <r>
    <x v="66"/>
    <n v="43518"/>
    <s v="Katherine Grant"/>
    <x v="0"/>
    <s v="Wilson Jones Hole Reinforcements, Recycled"/>
    <n v="0"/>
    <n v="147493.5"/>
    <n v="29498.7"/>
    <n v="2"/>
    <x v="1"/>
    <s v="France"/>
    <s v="Ile-de-France"/>
    <s v="Paris"/>
    <s v="Central"/>
    <s v="Consumer"/>
    <s v="Office Supplies"/>
    <s v="Binders"/>
    <x v="1"/>
    <x v="0"/>
    <x v="1"/>
  </r>
  <r>
    <x v="67"/>
    <n v="43518"/>
    <s v="Jared Wurster"/>
    <x v="1"/>
    <s v="Apple Speaker Phone, with Caller ID"/>
    <n v="0.5"/>
    <n v="2728629.75"/>
    <n v="-1371689.55"/>
    <n v="3"/>
    <x v="0"/>
    <s v="Ireland"/>
    <s v="Dublin"/>
    <s v="Dublin"/>
    <s v="North"/>
    <s v="Consumer"/>
    <s v="Technology"/>
    <s v="Phones"/>
    <x v="0"/>
    <x v="0"/>
    <x v="0"/>
  </r>
  <r>
    <x v="68"/>
    <n v="43519"/>
    <s v="Kayla Ronald"/>
    <x v="1"/>
    <s v="Harbour Creations Bag Chairs, Black"/>
    <n v="0.6"/>
    <n v="693219.45000000007"/>
    <n v="-884961"/>
    <n v="2"/>
    <x v="1"/>
    <s v="Italy"/>
    <s v="Lazio"/>
    <s v="Rome"/>
    <s v="South"/>
    <s v="Corporate"/>
    <s v="Furniture"/>
    <s v="Chairs"/>
    <x v="0"/>
    <x v="0"/>
    <x v="1"/>
  </r>
  <r>
    <x v="69"/>
    <n v="43520"/>
    <s v="Angus Reading"/>
    <x v="1"/>
    <s v="Bush Classic Bookcase, Mobile"/>
    <n v="0"/>
    <n v="30619650.600000001"/>
    <n v="1533932.4000000001"/>
    <n v="5"/>
    <x v="0"/>
    <s v="Belgium"/>
    <s v="Namur"/>
    <s v="Namur"/>
    <s v="Central"/>
    <s v="Corporate"/>
    <s v="Furniture"/>
    <s v="Bookcases"/>
    <x v="1"/>
    <x v="0"/>
    <x v="0"/>
  </r>
  <r>
    <x v="69"/>
    <n v="43520"/>
    <s v="Angus Reading"/>
    <x v="1"/>
    <s v="Acco Binding Machine, Recycled"/>
    <n v="0"/>
    <n v="4557549.1500000004"/>
    <n v="1135699.95"/>
    <n v="6"/>
    <x v="0"/>
    <s v="Belgium"/>
    <s v="Namur"/>
    <s v="Namur"/>
    <s v="Central"/>
    <s v="Corporate"/>
    <s v="Office Supplies"/>
    <s v="Binders"/>
    <x v="1"/>
    <x v="0"/>
    <x v="0"/>
  </r>
  <r>
    <x v="69"/>
    <n v="43520"/>
    <s v="Angus Reading"/>
    <x v="1"/>
    <s v="Brother Copy Machine, High-Speed"/>
    <n v="0"/>
    <n v="7743408.75"/>
    <n v="855462.3"/>
    <n v="2"/>
    <x v="0"/>
    <s v="Belgium"/>
    <s v="Namur"/>
    <s v="Namur"/>
    <s v="Central"/>
    <s v="Corporate"/>
    <s v="Technology"/>
    <s v="Copiers"/>
    <x v="1"/>
    <x v="0"/>
    <x v="0"/>
  </r>
  <r>
    <x v="70"/>
    <n v="43522"/>
    <s v="Jodie Mellor"/>
    <x v="1"/>
    <s v="Advantus Frame, Black"/>
    <n v="0.2"/>
    <n v="7861403.5499999998"/>
    <n v="0"/>
    <n v="6"/>
    <x v="1"/>
    <s v="Netherlands"/>
    <s v="North Holland"/>
    <s v="Zaanstad"/>
    <s v="Central"/>
    <s v="Consumer"/>
    <s v="Furniture"/>
    <s v="Furnishings"/>
    <x v="0"/>
    <x v="0"/>
    <x v="1"/>
  </r>
  <r>
    <x v="70"/>
    <n v="43522"/>
    <s v="Jodie Mellor"/>
    <x v="1"/>
    <s v="Motorola Headset, with Caller ID"/>
    <n v="0.5"/>
    <n v="1769922"/>
    <n v="-604723.35"/>
    <n v="3"/>
    <x v="0"/>
    <s v="Netherlands"/>
    <s v="North Holland"/>
    <s v="Zaanstad"/>
    <s v="Central"/>
    <s v="Consumer"/>
    <s v="Technology"/>
    <s v="Phones"/>
    <x v="0"/>
    <x v="0"/>
    <x v="0"/>
  </r>
  <r>
    <x v="71"/>
    <n v="43525"/>
    <s v="Maya Summers"/>
    <x v="0"/>
    <s v="Binney &amp; Smith Pens, Easy-Erase"/>
    <n v="0"/>
    <n v="2168154.4500000002"/>
    <n v="0"/>
    <n v="12"/>
    <x v="0"/>
    <s v="Germany"/>
    <s v="North Rhine-Westphalia"/>
    <s v="Bochum"/>
    <s v="Central"/>
    <s v="Home Office"/>
    <s v="Office Supplies"/>
    <s v="Art"/>
    <x v="1"/>
    <x v="0"/>
    <x v="0"/>
  </r>
  <r>
    <x v="71"/>
    <n v="43525"/>
    <s v="Maya Summers"/>
    <x v="0"/>
    <s v="Fellowes Shelving, Wire Frame"/>
    <n v="0.1"/>
    <n v="1504433.7"/>
    <n v="516227.25"/>
    <n v="2"/>
    <x v="0"/>
    <s v="Germany"/>
    <s v="North Rhine-Westphalia"/>
    <s v="Bochum"/>
    <s v="Central"/>
    <s v="Home Office"/>
    <s v="Office Supplies"/>
    <s v="Storage"/>
    <x v="1"/>
    <x v="0"/>
    <x v="0"/>
  </r>
  <r>
    <x v="71"/>
    <n v="43525"/>
    <s v="Maya Summers"/>
    <x v="0"/>
    <s v="Epson Calculator, Durable"/>
    <n v="0"/>
    <n v="693219.45000000007"/>
    <n v="191741.55000000002"/>
    <n v="1"/>
    <x v="0"/>
    <s v="Germany"/>
    <s v="North Rhine-Westphalia"/>
    <s v="Bochum"/>
    <s v="Central"/>
    <s v="Home Office"/>
    <s v="Technology"/>
    <s v="Machines"/>
    <x v="1"/>
    <x v="0"/>
    <x v="0"/>
  </r>
  <r>
    <x v="72"/>
    <n v="43525"/>
    <s v="Oscar Clayton"/>
    <x v="1"/>
    <s v="BIC Markers, Easy-Erase"/>
    <n v="0"/>
    <n v="1578180.45"/>
    <n v="442480.5"/>
    <n v="4"/>
    <x v="0"/>
    <s v="France"/>
    <s v="Alsace-Champagne-Ardenne-Lorraine"/>
    <s v="Colmar"/>
    <s v="Central"/>
    <s v="Consumer"/>
    <s v="Office Supplies"/>
    <s v="Art"/>
    <x v="1"/>
    <x v="0"/>
    <x v="0"/>
  </r>
  <r>
    <x v="73"/>
    <n v="43525"/>
    <s v="Angus De Groot"/>
    <x v="1"/>
    <s v="Safco Classic Bookcase, Traditional"/>
    <n v="0"/>
    <n v="19380645.900000002"/>
    <n v="5044277.7"/>
    <n v="3"/>
    <x v="1"/>
    <s v="United Kingdom"/>
    <s v="England"/>
    <s v="Farnborough"/>
    <s v="North"/>
    <s v="Corporate"/>
    <s v="Furniture"/>
    <s v="Bookcases"/>
    <x v="1"/>
    <x v="0"/>
    <x v="1"/>
  </r>
  <r>
    <x v="73"/>
    <n v="43525"/>
    <s v="Angus De Groot"/>
    <x v="1"/>
    <s v="Office Star Rocking Chair, Red"/>
    <n v="0"/>
    <n v="10398291.75"/>
    <n v="4262562.1500000004"/>
    <n v="5"/>
    <x v="1"/>
    <s v="United Kingdom"/>
    <s v="England"/>
    <s v="Farnborough"/>
    <s v="North"/>
    <s v="Corporate"/>
    <s v="Furniture"/>
    <s v="Chairs"/>
    <x v="1"/>
    <x v="0"/>
    <x v="1"/>
  </r>
  <r>
    <x v="73"/>
    <n v="43525"/>
    <s v="Angus De Groot"/>
    <x v="1"/>
    <s v="BIC Sketch Pad, Blue"/>
    <n v="0"/>
    <n v="2876123.25"/>
    <n v="516227.25"/>
    <n v="4"/>
    <x v="1"/>
    <s v="United Kingdom"/>
    <s v="England"/>
    <s v="Farnborough"/>
    <s v="North"/>
    <s v="Corporate"/>
    <s v="Office Supplies"/>
    <s v="Art"/>
    <x v="1"/>
    <x v="0"/>
    <x v="1"/>
  </r>
  <r>
    <x v="73"/>
    <n v="43525"/>
    <s v="Angus De Groot"/>
    <x v="1"/>
    <s v="Sanford Pens, Fluorescent"/>
    <n v="0"/>
    <n v="545725.95000000007"/>
    <n v="147493.5"/>
    <n v="3"/>
    <x v="0"/>
    <s v="United Kingdom"/>
    <s v="England"/>
    <s v="Farnborough"/>
    <s v="North"/>
    <s v="Corporate"/>
    <s v="Office Supplies"/>
    <s v="Art"/>
    <x v="1"/>
    <x v="0"/>
    <x v="0"/>
  </r>
  <r>
    <x v="74"/>
    <n v="43525"/>
    <s v="Caleb Kenyon"/>
    <x v="1"/>
    <s v="Belkin Keyboard, USB"/>
    <n v="0.1"/>
    <n v="2227151.85"/>
    <n v="-73746.75"/>
    <n v="2"/>
    <x v="1"/>
    <s v="Spain"/>
    <s v="Valenciana"/>
    <s v="Torrevieja"/>
    <s v="South"/>
    <s v="Corporate"/>
    <s v="Technology"/>
    <s v="Accessories"/>
    <x v="1"/>
    <x v="0"/>
    <x v="1"/>
  </r>
  <r>
    <x v="75"/>
    <n v="43525"/>
    <s v="Carl Proctor"/>
    <x v="1"/>
    <s v="Ibico Index Tab, Clear"/>
    <n v="0"/>
    <n v="265488.3"/>
    <n v="44248.05"/>
    <n v="2"/>
    <x v="1"/>
    <s v="Italy"/>
    <s v="Lazio"/>
    <s v="Rome"/>
    <s v="South"/>
    <s v="Consumer"/>
    <s v="Office Supplies"/>
    <s v="Binders"/>
    <x v="1"/>
    <x v="0"/>
    <x v="1"/>
  </r>
  <r>
    <x v="76"/>
    <n v="43525"/>
    <s v="Spencer Akhtar"/>
    <x v="1"/>
    <s v="Hamilton Beach Toaster, Black"/>
    <n v="0.2"/>
    <n v="5368763.4000000004"/>
    <n v="663720.75"/>
    <n v="8"/>
    <x v="1"/>
    <s v="Germany"/>
    <s v="Berlin"/>
    <s v="Berlin"/>
    <s v="Central"/>
    <s v="Consumer"/>
    <s v="Office Supplies"/>
    <s v="Appliances"/>
    <x v="1"/>
    <x v="0"/>
    <x v="1"/>
  </r>
  <r>
    <x v="76"/>
    <n v="43525"/>
    <s v="Spencer Akhtar"/>
    <x v="1"/>
    <s v="Fellowes Folders, Blue"/>
    <n v="0.2"/>
    <n v="929209.05"/>
    <n v="353984.4"/>
    <n v="3"/>
    <x v="1"/>
    <s v="Germany"/>
    <s v="Berlin"/>
    <s v="Berlin"/>
    <s v="Central"/>
    <s v="Consumer"/>
    <s v="Office Supplies"/>
    <s v="Storage"/>
    <x v="1"/>
    <x v="0"/>
    <x v="1"/>
  </r>
  <r>
    <x v="76"/>
    <n v="43525"/>
    <s v="Spencer Akhtar"/>
    <x v="1"/>
    <s v="Smead Shelving, Single Width"/>
    <n v="0.2"/>
    <n v="1740423.3"/>
    <n v="545725.95000000007"/>
    <n v="3"/>
    <x v="1"/>
    <s v="Germany"/>
    <s v="Berlin"/>
    <s v="Berlin"/>
    <s v="Central"/>
    <s v="Consumer"/>
    <s v="Office Supplies"/>
    <s v="Storage"/>
    <x v="1"/>
    <x v="0"/>
    <x v="1"/>
  </r>
  <r>
    <x v="77"/>
    <n v="43527"/>
    <s v="Lincoln Want"/>
    <x v="1"/>
    <s v="OIC Clamps, 12 Pack"/>
    <n v="0"/>
    <n v="855462.3"/>
    <n v="427731.15"/>
    <n v="3"/>
    <x v="0"/>
    <s v="Italy"/>
    <s v="Emilia-Romagna"/>
    <s v="Rimini"/>
    <s v="South"/>
    <s v="Consumer"/>
    <s v="Office Supplies"/>
    <s v="Fasteners"/>
    <x v="1"/>
    <x v="0"/>
    <x v="0"/>
  </r>
  <r>
    <x v="78"/>
    <n v="43531"/>
    <s v="Niamh Mann"/>
    <x v="2"/>
    <s v="BIC Canvas, Easy-Erase"/>
    <n v="0"/>
    <n v="1592929.8"/>
    <n v="545725.95000000007"/>
    <n v="2"/>
    <x v="1"/>
    <s v="France"/>
    <s v="Ile-de-France"/>
    <s v="Paris"/>
    <s v="Central"/>
    <s v="Consumer"/>
    <s v="Office Supplies"/>
    <s v="Art"/>
    <x v="1"/>
    <x v="0"/>
    <x v="1"/>
  </r>
  <r>
    <x v="79"/>
    <n v="43532"/>
    <s v="Nicole Nash"/>
    <x v="1"/>
    <s v="Advantus Clamps, Assorted Sizes"/>
    <n v="0"/>
    <n v="1725673.95"/>
    <n v="221240.25"/>
    <n v="7"/>
    <x v="0"/>
    <s v="Germany"/>
    <s v="Baden-Württemberg"/>
    <s v="Baden-Baden"/>
    <s v="Central"/>
    <s v="Consumer"/>
    <s v="Office Supplies"/>
    <s v="Fasteners"/>
    <x v="1"/>
    <x v="0"/>
    <x v="0"/>
  </r>
  <r>
    <x v="80"/>
    <n v="43533"/>
    <s v="Joshua Romero"/>
    <x v="2"/>
    <s v="BIC Pencil Sharpener, Water Color"/>
    <n v="0"/>
    <n v="1430686.95"/>
    <n v="545725.95000000007"/>
    <n v="3"/>
    <x v="0"/>
    <s v="Spain"/>
    <s v="Madrid"/>
    <s v="Madrid"/>
    <s v="South"/>
    <s v="Consumer"/>
    <s v="Office Supplies"/>
    <s v="Art"/>
    <x v="1"/>
    <x v="0"/>
    <x v="0"/>
  </r>
  <r>
    <x v="80"/>
    <n v="43533"/>
    <s v="Joshua Romero"/>
    <x v="2"/>
    <s v="Kraft Interoffice Envelope, Set of 50"/>
    <n v="0"/>
    <n v="1386438.9000000001"/>
    <n v="309736.35000000003"/>
    <n v="2"/>
    <x v="1"/>
    <s v="Spain"/>
    <s v="Madrid"/>
    <s v="Madrid"/>
    <s v="South"/>
    <s v="Consumer"/>
    <s v="Office Supplies"/>
    <s v="Envelopes"/>
    <x v="1"/>
    <x v="0"/>
    <x v="1"/>
  </r>
  <r>
    <x v="80"/>
    <n v="43533"/>
    <s v="Joshua Romero"/>
    <x v="2"/>
    <s v="Tenex Folders, Blue"/>
    <n v="0.1"/>
    <n v="1533932.4000000001"/>
    <n v="398232.45"/>
    <n v="5"/>
    <x v="0"/>
    <s v="Spain"/>
    <s v="Madrid"/>
    <s v="Madrid"/>
    <s v="South"/>
    <s v="Consumer"/>
    <s v="Office Supplies"/>
    <s v="Storage"/>
    <x v="1"/>
    <x v="0"/>
    <x v="0"/>
  </r>
  <r>
    <x v="80"/>
    <n v="43533"/>
    <s v="Joshua Romero"/>
    <x v="2"/>
    <s v="Sharp Ink, Color"/>
    <n v="0"/>
    <n v="1858418.1"/>
    <n v="870211.65"/>
    <n v="1"/>
    <x v="0"/>
    <s v="Spain"/>
    <s v="Madrid"/>
    <s v="Madrid"/>
    <s v="South"/>
    <s v="Consumer"/>
    <s v="Technology"/>
    <s v="Copiers"/>
    <x v="1"/>
    <x v="0"/>
    <x v="0"/>
  </r>
  <r>
    <x v="81"/>
    <n v="43534"/>
    <s v="John Kemp"/>
    <x v="3"/>
    <s v="Motorola Audio Dock, with Caller ID"/>
    <n v="0"/>
    <n v="7669662"/>
    <n v="2994118.0500000003"/>
    <n v="3"/>
    <x v="0"/>
    <s v="Germany"/>
    <s v="Baden-Württemberg"/>
    <s v="Pforzheim"/>
    <s v="Central"/>
    <s v="Home Office"/>
    <s v="Technology"/>
    <s v="Phones"/>
    <x v="1"/>
    <x v="0"/>
    <x v="0"/>
  </r>
  <r>
    <x v="82"/>
    <n v="43534"/>
    <s v="Ryan Greenwood"/>
    <x v="1"/>
    <s v="Harbour Creations Chairmat, Adjustable"/>
    <n v="0.5"/>
    <n v="1091451.9000000001"/>
    <n v="-265488.3"/>
    <n v="2"/>
    <x v="1"/>
    <s v="United Kingdom"/>
    <s v="England"/>
    <s v="Sheffield"/>
    <s v="North"/>
    <s v="Consumer"/>
    <s v="Furniture"/>
    <s v="Chairs"/>
    <x v="1"/>
    <x v="0"/>
    <x v="1"/>
  </r>
  <r>
    <x v="83"/>
    <n v="43534"/>
    <s v="Naomi Hancock"/>
    <x v="1"/>
    <s v="OIC Thumb Tacks, Bulk Pack"/>
    <n v="0"/>
    <n v="412981.8"/>
    <n v="147493.5"/>
    <n v="2"/>
    <x v="0"/>
    <s v="United Kingdom"/>
    <s v="England"/>
    <s v="Coventry"/>
    <s v="North"/>
    <s v="Corporate"/>
    <s v="Office Supplies"/>
    <s v="Fasteners"/>
    <x v="1"/>
    <x v="0"/>
    <x v="0"/>
  </r>
  <r>
    <x v="84"/>
    <n v="43535"/>
    <s v="Thomas Stephens"/>
    <x v="2"/>
    <s v="Cardinal 3-Hole Punch, Clear"/>
    <n v="0.1"/>
    <n v="3377601.15"/>
    <n v="412981.8"/>
    <n v="9"/>
    <x v="1"/>
    <s v="Germany"/>
    <s v="Berlin"/>
    <s v="Berlin"/>
    <s v="Central"/>
    <s v="Corporate"/>
    <s v="Office Supplies"/>
    <s v="Binders"/>
    <x v="1"/>
    <x v="0"/>
    <x v="1"/>
  </r>
  <r>
    <x v="85"/>
    <n v="43535"/>
    <s v="Ashton Charles"/>
    <x v="1"/>
    <s v="Binney &amp; Smith Markers, Blue"/>
    <n v="0"/>
    <n v="1061953.2"/>
    <n v="206490.9"/>
    <n v="3"/>
    <x v="0"/>
    <s v="France"/>
    <s v="Aquitaine-Limousin-Poitou-Charentes"/>
    <s v="Pessac"/>
    <s v="Central"/>
    <s v="Consumer"/>
    <s v="Office Supplies"/>
    <s v="Art"/>
    <x v="1"/>
    <x v="0"/>
    <x v="0"/>
  </r>
  <r>
    <x v="86"/>
    <n v="43536"/>
    <s v="Shannon Howe"/>
    <x v="1"/>
    <s v="Sanford Sketch Pad, Water Color"/>
    <n v="0"/>
    <n v="2876123.25"/>
    <n v="1342190.85"/>
    <n v="4"/>
    <x v="0"/>
    <s v="Finland"/>
    <s v="Uusimaa"/>
    <s v="Helsinki"/>
    <s v="North"/>
    <s v="Consumer"/>
    <s v="Office Supplies"/>
    <s v="Art"/>
    <x v="1"/>
    <x v="0"/>
    <x v="0"/>
  </r>
  <r>
    <x v="87"/>
    <n v="43536"/>
    <s v="Joseph Ford"/>
    <x v="1"/>
    <s v="Cameo Mailers, with clear poly window"/>
    <n v="0"/>
    <n v="2463141.4500000002"/>
    <n v="103245.45"/>
    <n v="4"/>
    <x v="1"/>
    <s v="Switzerland"/>
    <s v="Basel-Stadt"/>
    <s v="Basel"/>
    <s v="Central"/>
    <s v="Corporate"/>
    <s v="Office Supplies"/>
    <s v="Envelopes"/>
    <x v="1"/>
    <x v="0"/>
    <x v="1"/>
  </r>
  <r>
    <x v="87"/>
    <n v="43536"/>
    <s v="Joseph Ford"/>
    <x v="1"/>
    <s v="Fellowes File Cart, Wire Frame"/>
    <n v="0"/>
    <n v="4026572.5500000003"/>
    <n v="840712.95000000007"/>
    <n v="2"/>
    <x v="0"/>
    <s v="Switzerland"/>
    <s v="Basel-Stadt"/>
    <s v="Basel"/>
    <s v="Central"/>
    <s v="Corporate"/>
    <s v="Office Supplies"/>
    <s v="Storage"/>
    <x v="1"/>
    <x v="0"/>
    <x v="0"/>
  </r>
  <r>
    <x v="88"/>
    <n v="43538"/>
    <s v="Alexander Bennett"/>
    <x v="1"/>
    <s v="Memorex Router, Erganomic"/>
    <n v="0.1"/>
    <n v="3244857"/>
    <n v="722718.15"/>
    <n v="1"/>
    <x v="0"/>
    <s v="Germany"/>
    <s v="Berlin"/>
    <s v="Berlin"/>
    <s v="Central"/>
    <s v="Corporate"/>
    <s v="Technology"/>
    <s v="Accessories"/>
    <x v="1"/>
    <x v="0"/>
    <x v="0"/>
  </r>
  <r>
    <x v="89"/>
    <n v="43538"/>
    <s v="Koby Phillip"/>
    <x v="2"/>
    <s v="Sanford Pens, Water Color"/>
    <n v="0"/>
    <n v="634222.05000000005"/>
    <n v="294987"/>
    <n v="3"/>
    <x v="0"/>
    <s v="Germany"/>
    <s v="North Rhine-Westphalia"/>
    <s v="Bonn"/>
    <s v="Central"/>
    <s v="Consumer"/>
    <s v="Office Supplies"/>
    <s v="Art"/>
    <x v="1"/>
    <x v="0"/>
    <x v="0"/>
  </r>
  <r>
    <x v="89"/>
    <n v="43538"/>
    <s v="Koby Phillip"/>
    <x v="2"/>
    <s v="Fiskars Box Cutter, Serrated"/>
    <n v="0"/>
    <n v="2846624.5500000003"/>
    <n v="914459.70000000007"/>
    <n v="6"/>
    <x v="1"/>
    <s v="Germany"/>
    <s v="North Rhine-Westphalia"/>
    <s v="Bonn"/>
    <s v="Central"/>
    <s v="Consumer"/>
    <s v="Office Supplies"/>
    <s v="Supplies"/>
    <x v="1"/>
    <x v="0"/>
    <x v="1"/>
  </r>
  <r>
    <x v="90"/>
    <n v="43538"/>
    <s v="Thomas McCallum"/>
    <x v="0"/>
    <s v="Hoover Stove, Red"/>
    <n v="0.1"/>
    <n v="45280504.5"/>
    <n v="20118113.400000002"/>
    <n v="6"/>
    <x v="1"/>
    <s v="Germany"/>
    <s v="Saxony"/>
    <s v="Leipzig"/>
    <s v="Central"/>
    <s v="Consumer"/>
    <s v="Office Supplies"/>
    <s v="Appliances"/>
    <x v="1"/>
    <x v="0"/>
    <x v="1"/>
  </r>
  <r>
    <x v="90"/>
    <n v="43538"/>
    <s v="Thomas McCallum"/>
    <x v="0"/>
    <s v="Eldon File Cart, Single Width"/>
    <n v="0.1"/>
    <n v="3392350.5"/>
    <n v="294987"/>
    <n v="2"/>
    <x v="1"/>
    <s v="Germany"/>
    <s v="Saxony"/>
    <s v="Leipzig"/>
    <s v="Central"/>
    <s v="Consumer"/>
    <s v="Office Supplies"/>
    <s v="Storage"/>
    <x v="1"/>
    <x v="0"/>
    <x v="1"/>
  </r>
  <r>
    <x v="91"/>
    <n v="43538"/>
    <s v="Donna Nash"/>
    <x v="0"/>
    <s v="Harbour Creations Round Labels, Adjustable"/>
    <n v="0"/>
    <n v="206490.9"/>
    <n v="58997.4"/>
    <n v="3"/>
    <x v="1"/>
    <s v="France"/>
    <s v="Nord-Pas-de-Calais-Picardie"/>
    <s v="Tourcoing"/>
    <s v="Central"/>
    <s v="Corporate"/>
    <s v="Office Supplies"/>
    <s v="Labels"/>
    <x v="1"/>
    <x v="0"/>
    <x v="1"/>
  </r>
  <r>
    <x v="92"/>
    <n v="43539"/>
    <s v="Wanda Wingert"/>
    <x v="3"/>
    <s v="Office Star Steel Folding Chair, Set of Two"/>
    <n v="0.1"/>
    <n v="3746334.9"/>
    <n v="1076702.55"/>
    <n v="3"/>
    <x v="1"/>
    <s v="United Kingdom"/>
    <s v="England"/>
    <s v="London"/>
    <s v="North"/>
    <s v="Consumer"/>
    <s v="Furniture"/>
    <s v="Chairs"/>
    <x v="0"/>
    <x v="0"/>
    <x v="1"/>
  </r>
  <r>
    <x v="92"/>
    <n v="43539"/>
    <s v="Wanda Wingert"/>
    <x v="3"/>
    <s v="Binney &amp; Smith Pens, Blue"/>
    <n v="0.1"/>
    <n v="162242.85"/>
    <n v="58997.4"/>
    <n v="1"/>
    <x v="1"/>
    <s v="United Kingdom"/>
    <s v="England"/>
    <s v="London"/>
    <s v="North"/>
    <s v="Consumer"/>
    <s v="Office Supplies"/>
    <s v="Art"/>
    <x v="0"/>
    <x v="0"/>
    <x v="1"/>
  </r>
  <r>
    <x v="92"/>
    <n v="43539"/>
    <s v="Wanda Wingert"/>
    <x v="3"/>
    <s v="Sanford Highlighters, Easy-Erase"/>
    <n v="0.1"/>
    <n v="427731.15"/>
    <n v="-29498.7"/>
    <n v="2"/>
    <x v="1"/>
    <s v="United Kingdom"/>
    <s v="England"/>
    <s v="London"/>
    <s v="North"/>
    <s v="Consumer"/>
    <s v="Office Supplies"/>
    <s v="Art"/>
    <x v="0"/>
    <x v="0"/>
    <x v="1"/>
  </r>
  <r>
    <x v="92"/>
    <n v="43539"/>
    <s v="Wanda Wingert"/>
    <x v="3"/>
    <s v="Avery Binder, Recycled"/>
    <n v="0.1"/>
    <n v="707968.8"/>
    <n v="280237.65000000002"/>
    <n v="4"/>
    <x v="1"/>
    <s v="United Kingdom"/>
    <s v="England"/>
    <s v="London"/>
    <s v="North"/>
    <s v="Consumer"/>
    <s v="Office Supplies"/>
    <s v="Binders"/>
    <x v="0"/>
    <x v="0"/>
    <x v="1"/>
  </r>
  <r>
    <x v="92"/>
    <n v="43539"/>
    <s v="Wanda Wingert"/>
    <x v="3"/>
    <s v="Stockwell Paper Clips, Metal"/>
    <n v="0.1"/>
    <n v="353984.4"/>
    <n v="117994.8"/>
    <n v="2"/>
    <x v="1"/>
    <s v="United Kingdom"/>
    <s v="England"/>
    <s v="London"/>
    <s v="North"/>
    <s v="Consumer"/>
    <s v="Office Supplies"/>
    <s v="Fasteners"/>
    <x v="0"/>
    <x v="0"/>
    <x v="1"/>
  </r>
  <r>
    <x v="93"/>
    <n v="43540"/>
    <s v="Scarlett Truchanas"/>
    <x v="1"/>
    <s v="Fiskars Trimmer, Steel"/>
    <n v="0"/>
    <n v="1224196.05"/>
    <n v="147493.5"/>
    <n v="2"/>
    <x v="0"/>
    <s v="Italy"/>
    <s v="Apulia"/>
    <s v="Bari"/>
    <s v="South"/>
    <s v="Corporate"/>
    <s v="Office Supplies"/>
    <s v="Supplies"/>
    <x v="1"/>
    <x v="0"/>
    <x v="0"/>
  </r>
  <r>
    <x v="94"/>
    <n v="43541"/>
    <s v="Jessica Paramor"/>
    <x v="1"/>
    <s v="Hon Round Labels, 5000 Label Set"/>
    <n v="0"/>
    <n v="309736.35000000003"/>
    <n v="103245.45"/>
    <n v="3"/>
    <x v="1"/>
    <s v="Germany"/>
    <s v="Saxony-Anhalt"/>
    <s v="Magdeburg"/>
    <s v="Central"/>
    <s v="Corporate"/>
    <s v="Office Supplies"/>
    <s v="Labels"/>
    <x v="1"/>
    <x v="0"/>
    <x v="1"/>
  </r>
  <r>
    <x v="94"/>
    <n v="43541"/>
    <s v="Jessica Paramor"/>
    <x v="1"/>
    <s v="Smead Folders, Industrial"/>
    <n v="0.1"/>
    <n v="1194697.3500000001"/>
    <n v="176992.2"/>
    <n v="5"/>
    <x v="1"/>
    <s v="Germany"/>
    <s v="Saxony-Anhalt"/>
    <s v="Magdeburg"/>
    <s v="Central"/>
    <s v="Corporate"/>
    <s v="Office Supplies"/>
    <s v="Storage"/>
    <x v="1"/>
    <x v="0"/>
    <x v="1"/>
  </r>
  <r>
    <x v="95"/>
    <n v="43542"/>
    <s v="Charlie Brooks"/>
    <x v="1"/>
    <s v="Smead Shelving, Industrial"/>
    <n v="0.1"/>
    <n v="2625384.3000000003"/>
    <n v="412981.8"/>
    <n v="4"/>
    <x v="1"/>
    <s v="France"/>
    <s v="Provence-Alpes-Côte d'Azur"/>
    <s v="Marseille"/>
    <s v="Central"/>
    <s v="Consumer"/>
    <s v="Office Supplies"/>
    <s v="Storage"/>
    <x v="1"/>
    <x v="0"/>
    <x v="1"/>
  </r>
  <r>
    <x v="96"/>
    <n v="43542"/>
    <s v="Sam Wood"/>
    <x v="2"/>
    <s v="Stockwell Clamps, Bulk Pack"/>
    <n v="0"/>
    <n v="840712.95000000007"/>
    <n v="73746.75"/>
    <n v="3"/>
    <x v="1"/>
    <s v="France"/>
    <s v="Ile-de-France"/>
    <s v="Noisy-le-Sec"/>
    <s v="Central"/>
    <s v="Home Office"/>
    <s v="Office Supplies"/>
    <s v="Fasteners"/>
    <x v="1"/>
    <x v="0"/>
    <x v="1"/>
  </r>
  <r>
    <x v="97"/>
    <n v="43545"/>
    <s v="Gabriel Sanders"/>
    <x v="1"/>
    <s v="Rubbermaid Door Stop, Duo Pack"/>
    <n v="0"/>
    <n v="1946914.2"/>
    <n v="132744.15"/>
    <n v="3"/>
    <x v="1"/>
    <s v="Norway"/>
    <s v="Rogaland"/>
    <s v="Stavanger"/>
    <s v="North"/>
    <s v="Consumer"/>
    <s v="Furniture"/>
    <s v="Furnishings"/>
    <x v="1"/>
    <x v="0"/>
    <x v="1"/>
  </r>
  <r>
    <x v="97"/>
    <n v="43545"/>
    <s v="Gabriel Sanders"/>
    <x v="1"/>
    <s v="Smead Folders, Wire Frame"/>
    <n v="0"/>
    <n v="737467.5"/>
    <n v="44248.05"/>
    <n v="3"/>
    <x v="1"/>
    <s v="Norway"/>
    <s v="Rogaland"/>
    <s v="Stavanger"/>
    <s v="North"/>
    <s v="Consumer"/>
    <s v="Office Supplies"/>
    <s v="Storage"/>
    <x v="1"/>
    <x v="0"/>
    <x v="1"/>
  </r>
  <r>
    <x v="98"/>
    <n v="43545"/>
    <s v="Charles Builder"/>
    <x v="0"/>
    <s v="Dania 3-Shelf Cabinet, Mobile"/>
    <n v="0"/>
    <n v="4247812.8"/>
    <n v="294987"/>
    <n v="2"/>
    <x v="1"/>
    <s v="Italy"/>
    <s v="Sardinia"/>
    <s v="Cagliari"/>
    <s v="South"/>
    <s v="Consumer"/>
    <s v="Furniture"/>
    <s v="Bookcases"/>
    <x v="1"/>
    <x v="0"/>
    <x v="1"/>
  </r>
  <r>
    <x v="99"/>
    <n v="43545"/>
    <s v="Aaron Bootman"/>
    <x v="2"/>
    <s v="Harbour Creations Round Labels, Laser Printer Compatible"/>
    <n v="0"/>
    <n v="693219.45000000007"/>
    <n v="103245.45"/>
    <n v="7"/>
    <x v="0"/>
    <s v="Italy"/>
    <s v="Sicily"/>
    <s v="Marsala"/>
    <s v="South"/>
    <s v="Consumer"/>
    <s v="Office Supplies"/>
    <s v="Labels"/>
    <x v="1"/>
    <x v="0"/>
    <x v="0"/>
  </r>
  <r>
    <x v="99"/>
    <n v="43545"/>
    <s v="Aaron Bootman"/>
    <x v="2"/>
    <s v="Elite Box Cutter, High Speed"/>
    <n v="0"/>
    <n v="1548681.75"/>
    <n v="619472.70000000007"/>
    <n v="3"/>
    <x v="1"/>
    <s v="Italy"/>
    <s v="Sicily"/>
    <s v="Marsala"/>
    <s v="South"/>
    <s v="Consumer"/>
    <s v="Office Supplies"/>
    <s v="Supplies"/>
    <x v="1"/>
    <x v="0"/>
    <x v="1"/>
  </r>
  <r>
    <x v="99"/>
    <n v="43545"/>
    <s v="Aaron Bootman"/>
    <x v="2"/>
    <s v="Apple Office Telephone, Cordless"/>
    <n v="0.4"/>
    <n v="1209446.7"/>
    <n v="206490.9"/>
    <n v="2"/>
    <x v="0"/>
    <s v="Italy"/>
    <s v="Sicily"/>
    <s v="Marsala"/>
    <s v="South"/>
    <s v="Consumer"/>
    <s v="Technology"/>
    <s v="Phones"/>
    <x v="1"/>
    <x v="0"/>
    <x v="0"/>
  </r>
  <r>
    <x v="100"/>
    <n v="43545"/>
    <s v="Kayla Tearle"/>
    <x v="1"/>
    <s v="Binney &amp; Smith Pens, Fluorescent"/>
    <n v="0"/>
    <n v="383483.10000000003"/>
    <n v="0"/>
    <n v="2"/>
    <x v="1"/>
    <s v="Switzerland"/>
    <s v="Basel-Stadt"/>
    <s v="Basel"/>
    <s v="Central"/>
    <s v="Corporate"/>
    <s v="Office Supplies"/>
    <s v="Art"/>
    <x v="1"/>
    <x v="0"/>
    <x v="1"/>
  </r>
  <r>
    <x v="101"/>
    <n v="43545"/>
    <s v="Kayla Ronald"/>
    <x v="1"/>
    <s v="StarTech Inkjet, White"/>
    <n v="0.5"/>
    <n v="11017764.450000001"/>
    <n v="-1327441.5"/>
    <n v="5"/>
    <x v="0"/>
    <s v="Italy"/>
    <s v="Lazio"/>
    <s v="Rome"/>
    <s v="South"/>
    <s v="Corporate"/>
    <s v="Technology"/>
    <s v="Machines"/>
    <x v="0"/>
    <x v="0"/>
    <x v="0"/>
  </r>
  <r>
    <x v="102"/>
    <n v="43546"/>
    <s v="Mary Wilson"/>
    <x v="0"/>
    <s v="Acco Binder Covers, Economy"/>
    <n v="0"/>
    <n v="589974"/>
    <n v="235989.6"/>
    <n v="3"/>
    <x v="1"/>
    <s v="Germany"/>
    <s v="Bavaria"/>
    <s v="Augsburg"/>
    <s v="Central"/>
    <s v="Consumer"/>
    <s v="Office Supplies"/>
    <s v="Binders"/>
    <x v="1"/>
    <x v="0"/>
    <x v="1"/>
  </r>
  <r>
    <x v="102"/>
    <n v="43546"/>
    <s v="Mary Wilson"/>
    <x v="0"/>
    <s v="Xerox Cards &amp; Envelopes, Premium"/>
    <n v="0"/>
    <n v="1327441.5"/>
    <n v="398232.45"/>
    <n v="2"/>
    <x v="1"/>
    <s v="Germany"/>
    <s v="Bavaria"/>
    <s v="Augsburg"/>
    <s v="Central"/>
    <s v="Consumer"/>
    <s v="Office Supplies"/>
    <s v="Paper"/>
    <x v="1"/>
    <x v="0"/>
    <x v="1"/>
  </r>
  <r>
    <x v="103"/>
    <n v="43547"/>
    <s v="Paige Horsfall"/>
    <x v="1"/>
    <s v="Rubbermaid Frame, Duo Pack"/>
    <n v="0"/>
    <n v="11356999.5"/>
    <n v="1253694.75"/>
    <n v="7"/>
    <x v="0"/>
    <s v="Germany"/>
    <s v="Mecklenburg-Vorpommern"/>
    <s v="Stralsund"/>
    <s v="Central"/>
    <s v="Home Office"/>
    <s v="Furniture"/>
    <s v="Furnishings"/>
    <x v="1"/>
    <x v="0"/>
    <x v="0"/>
  </r>
  <r>
    <x v="103"/>
    <n v="43547"/>
    <s v="Paige Horsfall"/>
    <x v="1"/>
    <s v="SanDisk Cards &amp; Envelopes, Recycled"/>
    <n v="0"/>
    <n v="2846624.5500000003"/>
    <n v="117994.8"/>
    <n v="4"/>
    <x v="0"/>
    <s v="Germany"/>
    <s v="Mecklenburg-Vorpommern"/>
    <s v="Stralsund"/>
    <s v="Central"/>
    <s v="Home Office"/>
    <s v="Office Supplies"/>
    <s v="Paper"/>
    <x v="1"/>
    <x v="0"/>
    <x v="0"/>
  </r>
  <r>
    <x v="104"/>
    <n v="43548"/>
    <s v="Lily Tyler"/>
    <x v="2"/>
    <s v="Avery Binding Machine, Durable"/>
    <n v="0"/>
    <n v="6681455.5499999998"/>
    <n v="398232.45"/>
    <n v="9"/>
    <x v="0"/>
    <s v="France"/>
    <s v="Languedoc-Roussillon-Midi-Pyrénées"/>
    <s v="Carcassonne"/>
    <s v="Central"/>
    <s v="Home Office"/>
    <s v="Office Supplies"/>
    <s v="Binders"/>
    <x v="1"/>
    <x v="0"/>
    <x v="0"/>
  </r>
  <r>
    <x v="104"/>
    <n v="43548"/>
    <s v="Lily Tyler"/>
    <x v="2"/>
    <s v="Ibico 3-Hole Punch, Economy"/>
    <n v="0"/>
    <n v="2241901.2000000002"/>
    <n v="1120950.6000000001"/>
    <n v="5"/>
    <x v="1"/>
    <s v="France"/>
    <s v="Languedoc-Roussillon-Midi-Pyrénées"/>
    <s v="Carcassonne"/>
    <s v="Central"/>
    <s v="Home Office"/>
    <s v="Office Supplies"/>
    <s v="Binders"/>
    <x v="1"/>
    <x v="0"/>
    <x v="1"/>
  </r>
  <r>
    <x v="104"/>
    <n v="43548"/>
    <s v="Lily Tyler"/>
    <x v="2"/>
    <s v="Eldon File Cart, Single Width"/>
    <n v="0.1"/>
    <n v="3392350.5"/>
    <n v="294987"/>
    <n v="2"/>
    <x v="1"/>
    <s v="France"/>
    <s v="Languedoc-Roussillon-Midi-Pyrénées"/>
    <s v="Carcassonne"/>
    <s v="Central"/>
    <s v="Home Office"/>
    <s v="Office Supplies"/>
    <s v="Storage"/>
    <x v="1"/>
    <x v="0"/>
    <x v="1"/>
  </r>
  <r>
    <x v="104"/>
    <n v="43548"/>
    <s v="Lily Tyler"/>
    <x v="2"/>
    <s v="Motorola Signal Booster, Full Size"/>
    <n v="0.15"/>
    <n v="3628340.1"/>
    <n v="44248.05"/>
    <n v="2"/>
    <x v="1"/>
    <s v="France"/>
    <s v="Languedoc-Roussillon-Midi-Pyrénées"/>
    <s v="Carcassonne"/>
    <s v="Central"/>
    <s v="Home Office"/>
    <s v="Technology"/>
    <s v="Phones"/>
    <x v="1"/>
    <x v="0"/>
    <x v="1"/>
  </r>
  <r>
    <x v="105"/>
    <n v="43549"/>
    <s v="Charlie Wells"/>
    <x v="0"/>
    <s v="Stanley Highlighters, Blue"/>
    <n v="0.5"/>
    <n v="221240.25"/>
    <n v="-132744.15"/>
    <n v="2"/>
    <x v="1"/>
    <s v="United Kingdom"/>
    <s v="England"/>
    <s v="Sheffield"/>
    <s v="North"/>
    <s v="Home Office"/>
    <s v="Office Supplies"/>
    <s v="Art"/>
    <x v="1"/>
    <x v="0"/>
    <x v="1"/>
  </r>
  <r>
    <x v="105"/>
    <n v="43549"/>
    <s v="Charlie Wells"/>
    <x v="0"/>
    <s v="Advantus Thumb Tacks, Metal"/>
    <n v="0.5"/>
    <n v="103245.45"/>
    <n v="-58997.4"/>
    <n v="1"/>
    <x v="1"/>
    <s v="United Kingdom"/>
    <s v="England"/>
    <s v="Sheffield"/>
    <s v="North"/>
    <s v="Home Office"/>
    <s v="Office Supplies"/>
    <s v="Fasteners"/>
    <x v="1"/>
    <x v="0"/>
    <x v="1"/>
  </r>
  <r>
    <x v="106"/>
    <n v="43549"/>
    <s v="Edward Zwar"/>
    <x v="0"/>
    <s v="OIC Clamps, Metal"/>
    <n v="0"/>
    <n v="1460185.6500000001"/>
    <n v="663720.75"/>
    <n v="5"/>
    <x v="0"/>
    <s v="Germany"/>
    <s v="Bavaria"/>
    <s v="Munich"/>
    <s v="Central"/>
    <s v="Consumer"/>
    <s v="Office Supplies"/>
    <s v="Fasteners"/>
    <x v="1"/>
    <x v="0"/>
    <x v="0"/>
  </r>
  <r>
    <x v="107"/>
    <n v="43549"/>
    <s v="Anthony Stewart"/>
    <x v="2"/>
    <s v="Stanley Canvas, Easy-Erase"/>
    <n v="0"/>
    <n v="2197653.15"/>
    <n v="530976.6"/>
    <n v="3"/>
    <x v="0"/>
    <s v="United Kingdom"/>
    <s v="England"/>
    <s v="Wigan"/>
    <s v="North"/>
    <s v="Home Office"/>
    <s v="Office Supplies"/>
    <s v="Art"/>
    <x v="1"/>
    <x v="0"/>
    <x v="0"/>
  </r>
  <r>
    <x v="108"/>
    <n v="43549"/>
    <s v="Sharon Kerley"/>
    <x v="0"/>
    <s v="Harbour Creations Legal Exhibit Labels, 5000 Label Set"/>
    <n v="0.5"/>
    <n v="250738.95"/>
    <n v="-176992.2"/>
    <n v="3"/>
    <x v="1"/>
    <s v="Netherlands"/>
    <s v="North Brabant"/>
    <s v="Helmond"/>
    <s v="Central"/>
    <s v="Consumer"/>
    <s v="Office Supplies"/>
    <s v="Labels"/>
    <x v="0"/>
    <x v="0"/>
    <x v="1"/>
  </r>
  <r>
    <x v="108"/>
    <n v="43549"/>
    <s v="Sharon Kerley"/>
    <x v="0"/>
    <s v="Nokia Audio Dock, Full Size"/>
    <n v="0.5"/>
    <n v="1238945.4000000001"/>
    <n v="-811214.25"/>
    <n v="1"/>
    <x v="1"/>
    <s v="Netherlands"/>
    <s v="North Brabant"/>
    <s v="Helmond"/>
    <s v="Central"/>
    <s v="Consumer"/>
    <s v="Technology"/>
    <s v="Phones"/>
    <x v="0"/>
    <x v="0"/>
    <x v="1"/>
  </r>
  <r>
    <x v="109"/>
    <n v="43550"/>
    <s v="Samuel Thomas"/>
    <x v="2"/>
    <s v="Tenex Lockers, Blue"/>
    <n v="0.1"/>
    <n v="8126891.8500000006"/>
    <n v="1445436.3"/>
    <n v="3"/>
    <x v="0"/>
    <s v="France"/>
    <s v="Languedoc-Roussillon-Midi-Pyrénées"/>
    <s v="Castres"/>
    <s v="Central"/>
    <s v="Consumer"/>
    <s v="Office Supplies"/>
    <s v="Storage"/>
    <x v="1"/>
    <x v="0"/>
    <x v="0"/>
  </r>
  <r>
    <x v="110"/>
    <n v="43550"/>
    <s v="Benjamin Humphries"/>
    <x v="1"/>
    <s v="Ibico 3-Hole Punch, Recycled"/>
    <n v="0"/>
    <n v="1356940.2"/>
    <n v="383483.10000000003"/>
    <n v="3"/>
    <x v="1"/>
    <s v="Switzerland"/>
    <s v="Zürich"/>
    <s v="Zurich"/>
    <s v="Central"/>
    <s v="Consumer"/>
    <s v="Office Supplies"/>
    <s v="Binders"/>
    <x v="0"/>
    <x v="0"/>
    <x v="1"/>
  </r>
  <r>
    <x v="111"/>
    <n v="43552"/>
    <s v="Morgan Anderson"/>
    <x v="1"/>
    <s v="Stockwell Clamps, 12 Pack"/>
    <n v="0"/>
    <n v="1371689.55"/>
    <n v="663720.75"/>
    <n v="5"/>
    <x v="0"/>
    <s v="Italy"/>
    <s v="Umbria"/>
    <s v="Foligno"/>
    <s v="South"/>
    <s v="Corporate"/>
    <s v="Office Supplies"/>
    <s v="Fasteners"/>
    <x v="1"/>
    <x v="0"/>
    <x v="0"/>
  </r>
  <r>
    <x v="112"/>
    <n v="43552"/>
    <s v="Luca Graham"/>
    <x v="1"/>
    <s v="Stockwell Push Pins, Metal"/>
    <n v="0.5"/>
    <n v="324485.7"/>
    <n v="-309736.35000000003"/>
    <n v="3"/>
    <x v="0"/>
    <s v="Germany"/>
    <s v="Saxony"/>
    <s v="Dresden"/>
    <s v="Central"/>
    <s v="Consumer"/>
    <s v="Office Supplies"/>
    <s v="Fasteners"/>
    <x v="0"/>
    <x v="0"/>
    <x v="0"/>
  </r>
  <r>
    <x v="112"/>
    <n v="43552"/>
    <s v="Luca Graham"/>
    <x v="1"/>
    <s v="Rogers Box, Industrial"/>
    <n v="0.6"/>
    <n v="575224.65"/>
    <n v="-870211.65"/>
    <n v="4"/>
    <x v="1"/>
    <s v="Germany"/>
    <s v="Saxony"/>
    <s v="Dresden"/>
    <s v="Central"/>
    <s v="Consumer"/>
    <s v="Office Supplies"/>
    <s v="Storage"/>
    <x v="0"/>
    <x v="0"/>
    <x v="1"/>
  </r>
  <r>
    <x v="113"/>
    <n v="43553"/>
    <s v="Chelsea Bannister"/>
    <x v="2"/>
    <s v="Tenex Door Stop, Erganomic"/>
    <n v="0"/>
    <n v="2507389.5"/>
    <n v="398232.45"/>
    <n v="4"/>
    <x v="1"/>
    <s v="Germany"/>
    <s v="North Rhine-Westphalia"/>
    <s v="Hamm"/>
    <s v="Central"/>
    <s v="Consumer"/>
    <s v="Furniture"/>
    <s v="Furnishings"/>
    <x v="1"/>
    <x v="0"/>
    <x v="1"/>
  </r>
  <r>
    <x v="113"/>
    <n v="43553"/>
    <s v="Chelsea Bannister"/>
    <x v="2"/>
    <s v="Kleencut Scissors, Serrated"/>
    <n v="0"/>
    <n v="560475.30000000005"/>
    <n v="44248.05"/>
    <n v="2"/>
    <x v="0"/>
    <s v="Germany"/>
    <s v="North Rhine-Westphalia"/>
    <s v="Hamm"/>
    <s v="Central"/>
    <s v="Consumer"/>
    <s v="Office Supplies"/>
    <s v="Supplies"/>
    <x v="1"/>
    <x v="0"/>
    <x v="0"/>
  </r>
  <r>
    <x v="113"/>
    <n v="43553"/>
    <s v="Chelsea Bannister"/>
    <x v="2"/>
    <s v="Samsung Smart Phone, Cordless"/>
    <n v="0"/>
    <n v="9424834.6500000004"/>
    <n v="663720.75"/>
    <n v="1"/>
    <x v="0"/>
    <s v="Germany"/>
    <s v="North Rhine-Westphalia"/>
    <s v="Hamm"/>
    <s v="Central"/>
    <s v="Consumer"/>
    <s v="Technology"/>
    <s v="Phones"/>
    <x v="1"/>
    <x v="0"/>
    <x v="0"/>
  </r>
  <r>
    <x v="114"/>
    <n v="43553"/>
    <s v="Juanita Smalls"/>
    <x v="1"/>
    <s v="Novimex File Folder Labels, Alphabetical"/>
    <n v="0.5"/>
    <n v="117994.8"/>
    <n v="-88496.1"/>
    <n v="2"/>
    <x v="1"/>
    <s v="Germany"/>
    <s v="Lower Saxony"/>
    <s v="Hanover"/>
    <s v="Central"/>
    <s v="Home Office"/>
    <s v="Office Supplies"/>
    <s v="Labels"/>
    <x v="0"/>
    <x v="0"/>
    <x v="1"/>
  </r>
  <r>
    <x v="115"/>
    <n v="43554"/>
    <s v="Alexis Code"/>
    <x v="1"/>
    <s v="Novimex Swivel Stool, Black"/>
    <n v="0.1"/>
    <n v="10752276.15"/>
    <n v="-840712.95000000007"/>
    <n v="5"/>
    <x v="0"/>
    <s v="Germany"/>
    <s v="North Rhine-Westphalia"/>
    <s v="Troisdorf"/>
    <s v="Central"/>
    <s v="Corporate"/>
    <s v="Furniture"/>
    <s v="Chairs"/>
    <x v="1"/>
    <x v="0"/>
    <x v="0"/>
  </r>
  <r>
    <x v="115"/>
    <n v="43554"/>
    <s v="Alexis Code"/>
    <x v="1"/>
    <s v="Smead Box, Industrial"/>
    <n v="0.1"/>
    <n v="752216.85"/>
    <n v="-14749.35"/>
    <n v="5"/>
    <x v="0"/>
    <s v="Germany"/>
    <s v="North Rhine-Westphalia"/>
    <s v="Troisdorf"/>
    <s v="Central"/>
    <s v="Corporate"/>
    <s v="Office Supplies"/>
    <s v="Storage"/>
    <x v="1"/>
    <x v="0"/>
    <x v="0"/>
  </r>
  <r>
    <x v="115"/>
    <n v="43554"/>
    <s v="Alexis Code"/>
    <x v="1"/>
    <s v="Canon Personal Copier, Digital"/>
    <n v="0"/>
    <n v="4203564.75"/>
    <n v="206490.9"/>
    <n v="2"/>
    <x v="0"/>
    <s v="Germany"/>
    <s v="North Rhine-Westphalia"/>
    <s v="Troisdorf"/>
    <s v="Central"/>
    <s v="Corporate"/>
    <s v="Technology"/>
    <s v="Copiers"/>
    <x v="1"/>
    <x v="0"/>
    <x v="0"/>
  </r>
  <r>
    <x v="115"/>
    <n v="43554"/>
    <s v="Alexis Code"/>
    <x v="1"/>
    <s v="Motorola Speaker Phone, VoIP"/>
    <n v="0"/>
    <n v="5752246.5"/>
    <n v="235989.6"/>
    <n v="3"/>
    <x v="0"/>
    <s v="Germany"/>
    <s v="North Rhine-Westphalia"/>
    <s v="Troisdorf"/>
    <s v="Central"/>
    <s v="Corporate"/>
    <s v="Technology"/>
    <s v="Phones"/>
    <x v="1"/>
    <x v="0"/>
    <x v="0"/>
  </r>
  <r>
    <x v="116"/>
    <n v="43555"/>
    <s v="Toby Conway"/>
    <x v="1"/>
    <s v="Eldon Clock, Erganomic"/>
    <n v="0"/>
    <n v="1622428.5"/>
    <n v="545725.95000000007"/>
    <n v="2"/>
    <x v="1"/>
    <s v="Switzerland"/>
    <s v="Geneva"/>
    <s v="Geneva"/>
    <s v="Central"/>
    <s v="Consumer"/>
    <s v="Furniture"/>
    <s v="Furnishings"/>
    <x v="1"/>
    <x v="0"/>
    <x v="1"/>
  </r>
  <r>
    <x v="116"/>
    <n v="43555"/>
    <s v="Toby Conway"/>
    <x v="1"/>
    <s v="Stanley Pens, Easy-Erase"/>
    <n v="0"/>
    <n v="309736.35000000003"/>
    <n v="132744.15"/>
    <n v="2"/>
    <x v="0"/>
    <s v="Switzerland"/>
    <s v="Geneva"/>
    <s v="Geneva"/>
    <s v="Central"/>
    <s v="Consumer"/>
    <s v="Office Supplies"/>
    <s v="Art"/>
    <x v="1"/>
    <x v="0"/>
    <x v="0"/>
  </r>
  <r>
    <x v="117"/>
    <n v="43555"/>
    <s v="Adam Bentley"/>
    <x v="1"/>
    <s v="Sauder Classic Bookcase, Pine"/>
    <n v="0"/>
    <n v="38702294.399999999"/>
    <n v="6578210.1000000006"/>
    <n v="6"/>
    <x v="0"/>
    <s v="United Kingdom"/>
    <s v="England"/>
    <s v="Newcastle upon Tyne"/>
    <s v="North"/>
    <s v="Consumer"/>
    <s v="Furniture"/>
    <s v="Bookcases"/>
    <x v="1"/>
    <x v="0"/>
    <x v="0"/>
  </r>
  <r>
    <x v="117"/>
    <n v="43555"/>
    <s v="Adam Bentley"/>
    <x v="1"/>
    <s v="Sanford Pens, Easy-Erase"/>
    <n v="0"/>
    <n v="501477.9"/>
    <n v="117994.8"/>
    <n v="3"/>
    <x v="0"/>
    <s v="United Kingdom"/>
    <s v="England"/>
    <s v="Newcastle upon Tyne"/>
    <s v="North"/>
    <s v="Consumer"/>
    <s v="Office Supplies"/>
    <s v="Art"/>
    <x v="1"/>
    <x v="0"/>
    <x v="0"/>
  </r>
  <r>
    <x v="117"/>
    <n v="43555"/>
    <s v="Adam Bentley"/>
    <x v="1"/>
    <s v="Rogers Lockers, Blue"/>
    <n v="0"/>
    <n v="6238975.0499999998"/>
    <n v="442480.5"/>
    <n v="2"/>
    <x v="1"/>
    <s v="United Kingdom"/>
    <s v="England"/>
    <s v="Newcastle upon Tyne"/>
    <s v="North"/>
    <s v="Consumer"/>
    <s v="Office Supplies"/>
    <s v="Storage"/>
    <x v="1"/>
    <x v="0"/>
    <x v="1"/>
  </r>
  <r>
    <x v="118"/>
    <n v="43555"/>
    <s v="Angus De Groot"/>
    <x v="1"/>
    <s v="Advantus Photo Frame, Durable"/>
    <n v="0.6"/>
    <n v="589974"/>
    <n v="-648971.4"/>
    <n v="2"/>
    <x v="1"/>
    <s v="United Kingdom"/>
    <s v="England"/>
    <s v="Farnborough"/>
    <s v="North"/>
    <s v="Corporate"/>
    <s v="Furniture"/>
    <s v="Furnishings"/>
    <x v="0"/>
    <x v="0"/>
    <x v="1"/>
  </r>
  <r>
    <x v="119"/>
    <n v="43556"/>
    <s v="Harry Nelson"/>
    <x v="2"/>
    <s v="Stanley Canvas, Water Color"/>
    <n v="0"/>
    <n v="2330397.3000000003"/>
    <n v="1017705.15"/>
    <n v="3"/>
    <x v="0"/>
    <s v="Italy"/>
    <s v="Veneto"/>
    <s v="Treviso"/>
    <s v="South"/>
    <s v="Consumer"/>
    <s v="Office Supplies"/>
    <s v="Art"/>
    <x v="1"/>
    <x v="0"/>
    <x v="0"/>
  </r>
  <r>
    <x v="119"/>
    <n v="43556"/>
    <s v="Harry Nelson"/>
    <x v="2"/>
    <s v="Wilson Jones Binding Machine, Recycled"/>
    <n v="0"/>
    <n v="4365807.6000000006"/>
    <n v="471979.2"/>
    <n v="6"/>
    <x v="1"/>
    <s v="Italy"/>
    <s v="Veneto"/>
    <s v="Treviso"/>
    <s v="South"/>
    <s v="Consumer"/>
    <s v="Office Supplies"/>
    <s v="Binders"/>
    <x v="1"/>
    <x v="0"/>
    <x v="1"/>
  </r>
  <r>
    <x v="119"/>
    <n v="43556"/>
    <s v="Harry Nelson"/>
    <x v="2"/>
    <s v="SanDisk Flash Drive, Programmable"/>
    <n v="0"/>
    <n v="1814170.05"/>
    <n v="737467.5"/>
    <n v="3"/>
    <x v="1"/>
    <s v="Italy"/>
    <s v="Veneto"/>
    <s v="Treviso"/>
    <s v="South"/>
    <s v="Consumer"/>
    <s v="Technology"/>
    <s v="Accessories"/>
    <x v="1"/>
    <x v="0"/>
    <x v="1"/>
  </r>
  <r>
    <x v="120"/>
    <n v="43556"/>
    <s v="Kayla Tearle"/>
    <x v="2"/>
    <s v="Apple Signal Booster, Full Size"/>
    <n v="0.4"/>
    <n v="7330426.9500000002"/>
    <n v="-4277311.5"/>
    <n v="6"/>
    <x v="0"/>
    <s v="Switzerland"/>
    <s v="Basel-Stadt"/>
    <s v="Basel"/>
    <s v="Central"/>
    <s v="Corporate"/>
    <s v="Technology"/>
    <s v="Phones"/>
    <x v="0"/>
    <x v="0"/>
    <x v="0"/>
  </r>
  <r>
    <x v="121"/>
    <n v="43559"/>
    <s v="Daryl Claypool"/>
    <x v="1"/>
    <s v="OIC Rubber Bands, Metal"/>
    <n v="0"/>
    <n v="1268444.1000000001"/>
    <n v="486728.55"/>
    <n v="5"/>
    <x v="0"/>
    <s v="Spain"/>
    <s v="Andalusía"/>
    <s v="Seville"/>
    <s v="South"/>
    <s v="Corporate"/>
    <s v="Office Supplies"/>
    <s v="Fasteners"/>
    <x v="1"/>
    <x v="0"/>
    <x v="0"/>
  </r>
  <r>
    <x v="122"/>
    <n v="43559"/>
    <s v="Aaron Bootman"/>
    <x v="1"/>
    <s v="Binney &amp; Smith Markers, Fluorescent"/>
    <n v="0"/>
    <n v="752216.85"/>
    <n v="206490.9"/>
    <n v="2"/>
    <x v="0"/>
    <s v="Italy"/>
    <s v="Sicily"/>
    <s v="Marsala"/>
    <s v="South"/>
    <s v="Consumer"/>
    <s v="Office Supplies"/>
    <s v="Art"/>
    <x v="1"/>
    <x v="0"/>
    <x v="0"/>
  </r>
  <r>
    <x v="122"/>
    <n v="43559"/>
    <s v="Aaron Bootman"/>
    <x v="1"/>
    <s v="Novimex Shipping Labels, Alphabetical"/>
    <n v="0"/>
    <n v="471979.2"/>
    <n v="235989.6"/>
    <n v="3"/>
    <x v="0"/>
    <s v="Italy"/>
    <s v="Sicily"/>
    <s v="Marsala"/>
    <s v="South"/>
    <s v="Consumer"/>
    <s v="Office Supplies"/>
    <s v="Labels"/>
    <x v="1"/>
    <x v="0"/>
    <x v="0"/>
  </r>
  <r>
    <x v="123"/>
    <n v="43559"/>
    <s v="Alexandra Macdonald"/>
    <x v="2"/>
    <s v="Office Star Rocking Chair, Red"/>
    <n v="0.1"/>
    <n v="7477920.4500000002"/>
    <n v="2581136.25"/>
    <n v="4"/>
    <x v="0"/>
    <s v="France"/>
    <s v="Auvergne-Rhône-Alpes"/>
    <s v="Saint-Priest"/>
    <s v="Central"/>
    <s v="Corporate"/>
    <s v="Furniture"/>
    <s v="Chairs"/>
    <x v="1"/>
    <x v="0"/>
    <x v="0"/>
  </r>
  <r>
    <x v="124"/>
    <n v="43560"/>
    <s v="Alexandra Macdonald"/>
    <x v="1"/>
    <s v="Breville Microwave, White"/>
    <n v="0.1"/>
    <n v="27861522.150000002"/>
    <n v="7123936.0499999998"/>
    <n v="7"/>
    <x v="0"/>
    <s v="France"/>
    <s v="Auvergne-Rhône-Alpes"/>
    <s v="Saint-Priest"/>
    <s v="Central"/>
    <s v="Corporate"/>
    <s v="Office Supplies"/>
    <s v="Appliances"/>
    <x v="1"/>
    <x v="0"/>
    <x v="0"/>
  </r>
  <r>
    <x v="124"/>
    <n v="43560"/>
    <s v="Alexandra Macdonald"/>
    <x v="1"/>
    <s v="Cardinal Binding Machine, Economy"/>
    <n v="0"/>
    <n v="7345176.2999999998"/>
    <n v="2050159.6500000001"/>
    <n v="10"/>
    <x v="0"/>
    <s v="France"/>
    <s v="Auvergne-Rhône-Alpes"/>
    <s v="Saint-Priest"/>
    <s v="Central"/>
    <s v="Corporate"/>
    <s v="Office Supplies"/>
    <s v="Binders"/>
    <x v="1"/>
    <x v="0"/>
    <x v="0"/>
  </r>
  <r>
    <x v="125"/>
    <n v="43561"/>
    <s v="Skye McCaffrey"/>
    <x v="1"/>
    <s v="Smead Round Labels, 5000 Label Set"/>
    <n v="0"/>
    <n v="221240.25"/>
    <n v="14749.35"/>
    <n v="2"/>
    <x v="1"/>
    <s v="France"/>
    <s v="Languedoc-Roussillon-Midi-Pyrénées"/>
    <s v="Lattes"/>
    <s v="Central"/>
    <s v="Consumer"/>
    <s v="Office Supplies"/>
    <s v="Labels"/>
    <x v="1"/>
    <x v="0"/>
    <x v="1"/>
  </r>
  <r>
    <x v="125"/>
    <n v="43561"/>
    <s v="Skye McCaffrey"/>
    <x v="1"/>
    <s v="Green Bar Message Books, Recycled"/>
    <n v="0"/>
    <n v="693219.45000000007"/>
    <n v="250738.95"/>
    <n v="2"/>
    <x v="0"/>
    <s v="France"/>
    <s v="Languedoc-Roussillon-Midi-Pyrénées"/>
    <s v="Lattes"/>
    <s v="Central"/>
    <s v="Consumer"/>
    <s v="Office Supplies"/>
    <s v="Paper"/>
    <x v="1"/>
    <x v="0"/>
    <x v="0"/>
  </r>
  <r>
    <x v="126"/>
    <n v="43561"/>
    <s v="Michelle Barrett"/>
    <x v="1"/>
    <s v="KitchenAid Toaster, White"/>
    <n v="0"/>
    <n v="8613620.4000000004"/>
    <n v="3451347.9"/>
    <n v="7"/>
    <x v="1"/>
    <s v="Switzerland"/>
    <s v="Geneva"/>
    <s v="Geneva"/>
    <s v="Central"/>
    <s v="Consumer"/>
    <s v="Office Supplies"/>
    <s v="Appliances"/>
    <x v="1"/>
    <x v="0"/>
    <x v="1"/>
  </r>
  <r>
    <x v="127"/>
    <n v="43562"/>
    <s v="Evie Rees"/>
    <x v="1"/>
    <s v="Cardinal Binder, Clear"/>
    <n v="0"/>
    <n v="781715.55"/>
    <n v="29498.7"/>
    <n v="4"/>
    <x v="1"/>
    <s v="France"/>
    <s v="Ile-de-France"/>
    <s v="Le Blanc-Mesnil"/>
    <s v="Central"/>
    <s v="Consumer"/>
    <s v="Office Supplies"/>
    <s v="Binders"/>
    <x v="1"/>
    <x v="0"/>
    <x v="1"/>
  </r>
  <r>
    <x v="127"/>
    <n v="43562"/>
    <s v="Evie Rees"/>
    <x v="1"/>
    <s v="Acme Scissors, Easy Grip"/>
    <n v="0"/>
    <n v="1194697.3500000001"/>
    <n v="280237.65000000002"/>
    <n v="3"/>
    <x v="1"/>
    <s v="France"/>
    <s v="Ile-de-France"/>
    <s v="Le Blanc-Mesnil"/>
    <s v="Central"/>
    <s v="Consumer"/>
    <s v="Office Supplies"/>
    <s v="Supplies"/>
    <x v="1"/>
    <x v="0"/>
    <x v="1"/>
  </r>
  <r>
    <x v="128"/>
    <n v="43562"/>
    <s v="David Harney"/>
    <x v="0"/>
    <s v="KitchenAid Toaster, Red"/>
    <n v="0.1"/>
    <n v="7935150.2999999998"/>
    <n v="3259606.35"/>
    <n v="7"/>
    <x v="1"/>
    <s v="Germany"/>
    <s v="North Rhine-Westphalia"/>
    <s v="Menden"/>
    <s v="Central"/>
    <s v="Corporate"/>
    <s v="Office Supplies"/>
    <s v="Appliances"/>
    <x v="1"/>
    <x v="0"/>
    <x v="1"/>
  </r>
  <r>
    <x v="128"/>
    <n v="43562"/>
    <s v="David Harney"/>
    <x v="0"/>
    <s v="Stanley Pens, Water Color"/>
    <n v="0"/>
    <n v="1755172.6500000001"/>
    <n v="560475.30000000005"/>
    <n v="9"/>
    <x v="0"/>
    <s v="Germany"/>
    <s v="North Rhine-Westphalia"/>
    <s v="Menden"/>
    <s v="Central"/>
    <s v="Corporate"/>
    <s v="Office Supplies"/>
    <s v="Art"/>
    <x v="1"/>
    <x v="0"/>
    <x v="0"/>
  </r>
  <r>
    <x v="128"/>
    <n v="43562"/>
    <s v="David Harney"/>
    <x v="0"/>
    <s v="GlobeWeis Peel and Seal, Security-Tint"/>
    <n v="0"/>
    <n v="707968.8"/>
    <n v="88496.1"/>
    <n v="2"/>
    <x v="0"/>
    <s v="Germany"/>
    <s v="North Rhine-Westphalia"/>
    <s v="Menden"/>
    <s v="Central"/>
    <s v="Corporate"/>
    <s v="Office Supplies"/>
    <s v="Envelopes"/>
    <x v="1"/>
    <x v="0"/>
    <x v="0"/>
  </r>
  <r>
    <x v="128"/>
    <n v="43562"/>
    <s v="David Harney"/>
    <x v="0"/>
    <s v="Fellowes Trays, Single Width"/>
    <n v="0.1"/>
    <n v="6091481.5499999998"/>
    <n v="2713880.4"/>
    <n v="8"/>
    <x v="0"/>
    <s v="Germany"/>
    <s v="North Rhine-Westphalia"/>
    <s v="Menden"/>
    <s v="Central"/>
    <s v="Corporate"/>
    <s v="Office Supplies"/>
    <s v="Storage"/>
    <x v="1"/>
    <x v="0"/>
    <x v="0"/>
  </r>
  <r>
    <x v="128"/>
    <n v="43562"/>
    <s v="David Harney"/>
    <x v="0"/>
    <s v="Rogers Folders, Wire Frame"/>
    <n v="0.1"/>
    <n v="1179948"/>
    <n v="14749.35"/>
    <n v="3"/>
    <x v="1"/>
    <s v="Germany"/>
    <s v="North Rhine-Westphalia"/>
    <s v="Menden"/>
    <s v="Central"/>
    <s v="Corporate"/>
    <s v="Office Supplies"/>
    <s v="Storage"/>
    <x v="1"/>
    <x v="0"/>
    <x v="1"/>
  </r>
  <r>
    <x v="129"/>
    <n v="43564"/>
    <s v="Kaitlyn Dorsch"/>
    <x v="0"/>
    <s v="Binney &amp; Smith Canvas, Blue"/>
    <n v="0.5"/>
    <n v="3023616.75"/>
    <n v="-1873167.45"/>
    <n v="8"/>
    <x v="1"/>
    <s v="Portugal"/>
    <s v="Coimbra"/>
    <s v="Coimbra"/>
    <s v="South"/>
    <s v="Corporate"/>
    <s v="Office Supplies"/>
    <s v="Art"/>
    <x v="0"/>
    <x v="0"/>
    <x v="1"/>
  </r>
  <r>
    <x v="129"/>
    <n v="43564"/>
    <s v="Kaitlyn Dorsch"/>
    <x v="0"/>
    <s v="Cameo Business Envelopes, Security-Tint"/>
    <n v="0.5"/>
    <n v="250738.95"/>
    <n v="-73746.75"/>
    <n v="2"/>
    <x v="0"/>
    <s v="Portugal"/>
    <s v="Coimbra"/>
    <s v="Coimbra"/>
    <s v="South"/>
    <s v="Corporate"/>
    <s v="Office Supplies"/>
    <s v="Envelopes"/>
    <x v="0"/>
    <x v="0"/>
    <x v="0"/>
  </r>
  <r>
    <x v="130"/>
    <n v="43566"/>
    <s v="Logan Tilley"/>
    <x v="0"/>
    <s v="Advantus Clock, Black"/>
    <n v="0"/>
    <n v="3790582.95"/>
    <n v="1091451.9000000001"/>
    <n v="5"/>
    <x v="0"/>
    <s v="Germany"/>
    <s v="North Rhine-Westphalia"/>
    <s v="Bonn"/>
    <s v="Central"/>
    <s v="Consumer"/>
    <s v="Furniture"/>
    <s v="Furnishings"/>
    <x v="1"/>
    <x v="0"/>
    <x v="0"/>
  </r>
  <r>
    <x v="130"/>
    <n v="43566"/>
    <s v="Logan Tilley"/>
    <x v="0"/>
    <s v="BIC Highlighters, Water Color"/>
    <n v="0"/>
    <n v="648971.4"/>
    <n v="117994.8"/>
    <n v="2"/>
    <x v="0"/>
    <s v="Germany"/>
    <s v="North Rhine-Westphalia"/>
    <s v="Bonn"/>
    <s v="Central"/>
    <s v="Consumer"/>
    <s v="Office Supplies"/>
    <s v="Art"/>
    <x v="1"/>
    <x v="0"/>
    <x v="0"/>
  </r>
  <r>
    <x v="130"/>
    <n v="43566"/>
    <s v="Logan Tilley"/>
    <x v="0"/>
    <s v="Harbour Creations Round Labels, 5000 Label Set"/>
    <n v="0"/>
    <n v="943958.4"/>
    <n v="368733.75"/>
    <n v="9"/>
    <x v="0"/>
    <s v="Germany"/>
    <s v="North Rhine-Westphalia"/>
    <s v="Bonn"/>
    <s v="Central"/>
    <s v="Consumer"/>
    <s v="Office Supplies"/>
    <s v="Labels"/>
    <x v="1"/>
    <x v="0"/>
    <x v="0"/>
  </r>
  <r>
    <x v="130"/>
    <n v="43566"/>
    <s v="Logan Tilley"/>
    <x v="0"/>
    <s v="Canon Copy Machine, Digital"/>
    <n v="0"/>
    <n v="11578239.75"/>
    <n v="1268444.1000000001"/>
    <n v="3"/>
    <x v="0"/>
    <s v="Germany"/>
    <s v="North Rhine-Westphalia"/>
    <s v="Bonn"/>
    <s v="Central"/>
    <s v="Consumer"/>
    <s v="Technology"/>
    <s v="Copiers"/>
    <x v="1"/>
    <x v="0"/>
    <x v="0"/>
  </r>
  <r>
    <x v="130"/>
    <n v="43566"/>
    <s v="Logan Tilley"/>
    <x v="0"/>
    <s v="Cisco Signal Booster, Full Size"/>
    <n v="0"/>
    <n v="4513301.1000000006"/>
    <n v="132744.15"/>
    <n v="2"/>
    <x v="1"/>
    <s v="Germany"/>
    <s v="North Rhine-Westphalia"/>
    <s v="Bonn"/>
    <s v="Central"/>
    <s v="Consumer"/>
    <s v="Technology"/>
    <s v="Phones"/>
    <x v="1"/>
    <x v="0"/>
    <x v="1"/>
  </r>
  <r>
    <x v="131"/>
    <n v="43566"/>
    <s v="Corey Norton"/>
    <x v="1"/>
    <s v="Belkin Flash Drive, Bluetooth"/>
    <n v="0"/>
    <n v="4336308.9000000004"/>
    <n v="1607679.1500000001"/>
    <n v="7"/>
    <x v="1"/>
    <s v="France"/>
    <s v="Provence-Alpes-Côte d'Azur"/>
    <s v="Marseille"/>
    <s v="Central"/>
    <s v="Consumer"/>
    <s v="Technology"/>
    <s v="Accessories"/>
    <x v="1"/>
    <x v="0"/>
    <x v="1"/>
  </r>
  <r>
    <x v="132"/>
    <n v="43567"/>
    <s v="Owen Howell"/>
    <x v="0"/>
    <s v="Novimex Steel Folding Chair, Red"/>
    <n v="0.2"/>
    <n v="973457.1"/>
    <n v="280237.65000000002"/>
    <n v="1"/>
    <x v="0"/>
    <s v="Spain"/>
    <s v="Castile and León"/>
    <s v="Ponferrada"/>
    <s v="South"/>
    <s v="Home Office"/>
    <s v="Furniture"/>
    <s v="Chairs"/>
    <x v="1"/>
    <x v="0"/>
    <x v="0"/>
  </r>
  <r>
    <x v="132"/>
    <n v="43567"/>
    <s v="Owen Howell"/>
    <x v="0"/>
    <s v="Binney &amp; Smith Highlighters, Fluorescent"/>
    <n v="0"/>
    <n v="796464.9"/>
    <n v="58997.4"/>
    <n v="3"/>
    <x v="1"/>
    <s v="Spain"/>
    <s v="Castile and León"/>
    <s v="Ponferrada"/>
    <s v="South"/>
    <s v="Home Office"/>
    <s v="Office Supplies"/>
    <s v="Art"/>
    <x v="1"/>
    <x v="0"/>
    <x v="1"/>
  </r>
  <r>
    <x v="132"/>
    <n v="43567"/>
    <s v="Owen Howell"/>
    <x v="0"/>
    <s v="Binney &amp; Smith Markers, Easy-Erase"/>
    <n v="0"/>
    <n v="1430686.95"/>
    <n v="575224.65"/>
    <n v="4"/>
    <x v="1"/>
    <s v="Spain"/>
    <s v="Castile and León"/>
    <s v="Ponferrada"/>
    <s v="South"/>
    <s v="Home Office"/>
    <s v="Office Supplies"/>
    <s v="Art"/>
    <x v="1"/>
    <x v="0"/>
    <x v="1"/>
  </r>
  <r>
    <x v="132"/>
    <n v="43567"/>
    <s v="Owen Howell"/>
    <x v="0"/>
    <s v="Avery Binder Covers, Clear"/>
    <n v="0"/>
    <n v="309736.35000000003"/>
    <n v="73746.75"/>
    <n v="2"/>
    <x v="1"/>
    <s v="Spain"/>
    <s v="Castile and León"/>
    <s v="Ponferrada"/>
    <s v="South"/>
    <s v="Home Office"/>
    <s v="Office Supplies"/>
    <s v="Binders"/>
    <x v="1"/>
    <x v="0"/>
    <x v="1"/>
  </r>
  <r>
    <x v="132"/>
    <n v="43567"/>
    <s v="Owen Howell"/>
    <x v="0"/>
    <s v="Cardinal Binder Covers, Economy"/>
    <n v="0"/>
    <n v="353984.4"/>
    <n v="14749.35"/>
    <n v="2"/>
    <x v="0"/>
    <s v="Spain"/>
    <s v="Castile and León"/>
    <s v="Ponferrada"/>
    <s v="South"/>
    <s v="Home Office"/>
    <s v="Office Supplies"/>
    <s v="Binders"/>
    <x v="1"/>
    <x v="0"/>
    <x v="0"/>
  </r>
  <r>
    <x v="133"/>
    <n v="43567"/>
    <s v="Molly Palmer"/>
    <x v="2"/>
    <s v="Nokia Headset, VoIP"/>
    <n v="0.5"/>
    <n v="1076702.55"/>
    <n v="-176992.2"/>
    <n v="2"/>
    <x v="1"/>
    <s v="Sweden"/>
    <s v="Stockholm"/>
    <s v="Nacka"/>
    <s v="North"/>
    <s v="Corporate"/>
    <s v="Technology"/>
    <s v="Phones"/>
    <x v="0"/>
    <x v="0"/>
    <x v="1"/>
  </r>
  <r>
    <x v="134"/>
    <n v="43569"/>
    <s v="Nicholas Carey"/>
    <x v="1"/>
    <s v="Binney &amp; Smith Markers, Blue"/>
    <n v="0"/>
    <n v="2492640.15"/>
    <n v="471979.2"/>
    <n v="7"/>
    <x v="0"/>
    <s v="United Kingdom"/>
    <s v="England"/>
    <s v="Crewe"/>
    <s v="North"/>
    <s v="Consumer"/>
    <s v="Office Supplies"/>
    <s v="Art"/>
    <x v="1"/>
    <x v="0"/>
    <x v="0"/>
  </r>
  <r>
    <x v="134"/>
    <n v="43569"/>
    <s v="Nicholas Carey"/>
    <x v="1"/>
    <s v="Okidata Inkjet, Durable"/>
    <n v="0"/>
    <n v="9218343.75"/>
    <n v="88496.1"/>
    <n v="2"/>
    <x v="1"/>
    <s v="United Kingdom"/>
    <s v="England"/>
    <s v="Crewe"/>
    <s v="North"/>
    <s v="Consumer"/>
    <s v="Technology"/>
    <s v="Machines"/>
    <x v="1"/>
    <x v="0"/>
    <x v="1"/>
  </r>
  <r>
    <x v="135"/>
    <n v="43569"/>
    <s v="Eve Bates"/>
    <x v="2"/>
    <s v="Eldon File Cart, Single Width"/>
    <n v="0.1"/>
    <n v="8495625.5999999996"/>
    <n v="752216.85"/>
    <n v="5"/>
    <x v="0"/>
    <s v="Germany"/>
    <s v="North Rhine-Westphalia"/>
    <s v="Duisburg"/>
    <s v="Central"/>
    <s v="Consumer"/>
    <s v="Office Supplies"/>
    <s v="Storage"/>
    <x v="1"/>
    <x v="0"/>
    <x v="0"/>
  </r>
  <r>
    <x v="136"/>
    <n v="43570"/>
    <s v="Molly Palmer"/>
    <x v="0"/>
    <s v="Stanley Highlighters, Water Color"/>
    <n v="0"/>
    <n v="530976.6"/>
    <n v="176992.2"/>
    <n v="2"/>
    <x v="0"/>
    <s v="Sweden"/>
    <s v="Stockholm"/>
    <s v="Nacka"/>
    <s v="North"/>
    <s v="Corporate"/>
    <s v="Office Supplies"/>
    <s v="Art"/>
    <x v="1"/>
    <x v="0"/>
    <x v="0"/>
  </r>
  <r>
    <x v="137"/>
    <n v="43571"/>
    <s v="Gerald Galvan"/>
    <x v="1"/>
    <s v="Enermax Parchment Paper, Multicolor"/>
    <n v="0.5"/>
    <n v="250738.95"/>
    <n v="-103245.45"/>
    <n v="2"/>
    <x v="0"/>
    <s v="Netherlands"/>
    <s v="Gelderland"/>
    <s v="Apeldoorn"/>
    <s v="Central"/>
    <s v="Corporate"/>
    <s v="Office Supplies"/>
    <s v="Paper"/>
    <x v="0"/>
    <x v="0"/>
    <x v="0"/>
  </r>
  <r>
    <x v="138"/>
    <n v="43573"/>
    <s v="Benjamin Lee"/>
    <x v="0"/>
    <s v="Boston Highlighters, Blue"/>
    <n v="0"/>
    <n v="840712.95000000007"/>
    <n v="206490.9"/>
    <n v="3"/>
    <x v="1"/>
    <s v="Italy"/>
    <s v="Apulia"/>
    <s v="Brindisi"/>
    <s v="South"/>
    <s v="Corporate"/>
    <s v="Office Supplies"/>
    <s v="Art"/>
    <x v="1"/>
    <x v="0"/>
    <x v="1"/>
  </r>
  <r>
    <x v="138"/>
    <n v="43573"/>
    <s v="Benjamin Lee"/>
    <x v="0"/>
    <s v="Cardinal Binder Covers, Economy"/>
    <n v="0"/>
    <n v="353984.4"/>
    <n v="14749.35"/>
    <n v="2"/>
    <x v="0"/>
    <s v="Italy"/>
    <s v="Apulia"/>
    <s v="Brindisi"/>
    <s v="South"/>
    <s v="Corporate"/>
    <s v="Office Supplies"/>
    <s v="Binders"/>
    <x v="1"/>
    <x v="0"/>
    <x v="0"/>
  </r>
  <r>
    <x v="138"/>
    <n v="43573"/>
    <s v="Benjamin Lee"/>
    <x v="0"/>
    <s v="Advantus Clamps, Metal"/>
    <n v="0"/>
    <n v="575224.65"/>
    <n v="265488.3"/>
    <n v="2"/>
    <x v="1"/>
    <s v="Italy"/>
    <s v="Apulia"/>
    <s v="Brindisi"/>
    <s v="South"/>
    <s v="Corporate"/>
    <s v="Office Supplies"/>
    <s v="Fasteners"/>
    <x v="1"/>
    <x v="0"/>
    <x v="1"/>
  </r>
  <r>
    <x v="138"/>
    <n v="43573"/>
    <s v="Benjamin Lee"/>
    <x v="0"/>
    <s v="SanDisk Cards &amp; Envelopes, Recycled"/>
    <n v="0"/>
    <n v="3569342.7"/>
    <n v="147493.5"/>
    <n v="5"/>
    <x v="1"/>
    <s v="Italy"/>
    <s v="Apulia"/>
    <s v="Brindisi"/>
    <s v="South"/>
    <s v="Corporate"/>
    <s v="Office Supplies"/>
    <s v="Paper"/>
    <x v="1"/>
    <x v="0"/>
    <x v="1"/>
  </r>
  <r>
    <x v="138"/>
    <n v="43573"/>
    <s v="Benjamin Lee"/>
    <x v="0"/>
    <s v="Eldon Lockers, Blue"/>
    <n v="0.4"/>
    <n v="7005941.25"/>
    <n v="-3510345.3000000003"/>
    <n v="4"/>
    <x v="0"/>
    <s v="Italy"/>
    <s v="Apulia"/>
    <s v="Brindisi"/>
    <s v="South"/>
    <s v="Corporate"/>
    <s v="Office Supplies"/>
    <s v="Storage"/>
    <x v="1"/>
    <x v="0"/>
    <x v="0"/>
  </r>
  <r>
    <x v="138"/>
    <n v="43573"/>
    <s v="Benjamin Lee"/>
    <x v="0"/>
    <s v="Rogers Box, Blue"/>
    <n v="0.4"/>
    <n v="855462.3"/>
    <n v="-545725.95000000007"/>
    <n v="4"/>
    <x v="1"/>
    <s v="Italy"/>
    <s v="Apulia"/>
    <s v="Brindisi"/>
    <s v="South"/>
    <s v="Corporate"/>
    <s v="Office Supplies"/>
    <s v="Storage"/>
    <x v="1"/>
    <x v="0"/>
    <x v="1"/>
  </r>
  <r>
    <x v="138"/>
    <n v="43573"/>
    <s v="Benjamin Lee"/>
    <x v="0"/>
    <s v="Memorex Mouse, Erganomic"/>
    <n v="0"/>
    <n v="4601797.2"/>
    <n v="176992.2"/>
    <n v="12"/>
    <x v="0"/>
    <s v="Italy"/>
    <s v="Apulia"/>
    <s v="Brindisi"/>
    <s v="South"/>
    <s v="Corporate"/>
    <s v="Technology"/>
    <s v="Accessories"/>
    <x v="1"/>
    <x v="0"/>
    <x v="0"/>
  </r>
  <r>
    <x v="139"/>
    <n v="43573"/>
    <s v="Donald Pak"/>
    <x v="1"/>
    <s v="Acco Hole Reinforcements, Clear"/>
    <n v="0"/>
    <n v="457229.85000000003"/>
    <n v="14749.35"/>
    <n v="5"/>
    <x v="1"/>
    <s v="Germany"/>
    <s v="Hamburg"/>
    <s v="Hamburg"/>
    <s v="Central"/>
    <s v="Corporate"/>
    <s v="Office Supplies"/>
    <s v="Binders"/>
    <x v="1"/>
    <x v="0"/>
    <x v="1"/>
  </r>
  <r>
    <x v="139"/>
    <n v="43573"/>
    <s v="Donald Pak"/>
    <x v="1"/>
    <s v="Novimex Shipping Labels, Alphabetical"/>
    <n v="0"/>
    <n v="958707.75"/>
    <n v="471979.2"/>
    <n v="6"/>
    <x v="1"/>
    <s v="Germany"/>
    <s v="Hamburg"/>
    <s v="Hamburg"/>
    <s v="Central"/>
    <s v="Corporate"/>
    <s v="Office Supplies"/>
    <s v="Labels"/>
    <x v="1"/>
    <x v="0"/>
    <x v="1"/>
  </r>
  <r>
    <x v="139"/>
    <n v="43573"/>
    <s v="Donald Pak"/>
    <x v="1"/>
    <s v="Fellowes Folders, Industrial"/>
    <n v="0.1"/>
    <n v="707968.8"/>
    <n v="103245.45"/>
    <n v="2"/>
    <x v="0"/>
    <s v="Germany"/>
    <s v="Hamburg"/>
    <s v="Hamburg"/>
    <s v="Central"/>
    <s v="Corporate"/>
    <s v="Office Supplies"/>
    <s v="Storage"/>
    <x v="1"/>
    <x v="0"/>
    <x v="0"/>
  </r>
  <r>
    <x v="139"/>
    <n v="43573"/>
    <s v="Donald Pak"/>
    <x v="1"/>
    <s v="Acme Ruler, Steel"/>
    <n v="0"/>
    <n v="1194697.3500000001"/>
    <n v="353984.4"/>
    <n v="5"/>
    <x v="1"/>
    <s v="Germany"/>
    <s v="Hamburg"/>
    <s v="Hamburg"/>
    <s v="Central"/>
    <s v="Corporate"/>
    <s v="Office Supplies"/>
    <s v="Supplies"/>
    <x v="1"/>
    <x v="0"/>
    <x v="1"/>
  </r>
  <r>
    <x v="140"/>
    <n v="43573"/>
    <s v="Alexander Bennett"/>
    <x v="1"/>
    <s v="Panasonic Printer, Red"/>
    <n v="0.15"/>
    <n v="29749438.949999999"/>
    <n v="0"/>
    <n v="9"/>
    <x v="1"/>
    <s v="Germany"/>
    <s v="Berlin"/>
    <s v="Berlin"/>
    <s v="Central"/>
    <s v="Corporate"/>
    <s v="Technology"/>
    <s v="Machines"/>
    <x v="0"/>
    <x v="0"/>
    <x v="1"/>
  </r>
  <r>
    <x v="141"/>
    <n v="43574"/>
    <s v="Koby Tompson"/>
    <x v="1"/>
    <s v="Boston Markers, Fluorescent"/>
    <n v="0"/>
    <n v="1224196.05"/>
    <n v="176992.2"/>
    <n v="3"/>
    <x v="1"/>
    <s v="France"/>
    <s v="Auvergne-Rhône-Alpes"/>
    <s v="Riom"/>
    <s v="Central"/>
    <s v="Consumer"/>
    <s v="Office Supplies"/>
    <s v="Art"/>
    <x v="1"/>
    <x v="0"/>
    <x v="1"/>
  </r>
  <r>
    <x v="142"/>
    <n v="43574"/>
    <s v="Mackenzie Whitford"/>
    <x v="0"/>
    <s v="Avery Binder Covers, Durable"/>
    <n v="0"/>
    <n v="191741.55000000002"/>
    <n v="29498.7"/>
    <n v="1"/>
    <x v="1"/>
    <s v="France"/>
    <s v="Aquitaine-Limousin-Poitou-Charentes"/>
    <s v="Limoges"/>
    <s v="Central"/>
    <s v="Consumer"/>
    <s v="Office Supplies"/>
    <s v="Binders"/>
    <x v="1"/>
    <x v="0"/>
    <x v="1"/>
  </r>
  <r>
    <x v="143"/>
    <n v="43575"/>
    <s v="Sofia de Castella"/>
    <x v="1"/>
    <s v="Tenex File Cart, Blue"/>
    <n v="0.1"/>
    <n v="5309766"/>
    <n v="471979.2"/>
    <n v="3"/>
    <x v="1"/>
    <s v="Germany"/>
    <s v="Brandenburg"/>
    <s v="Potsdam"/>
    <s v="Central"/>
    <s v="Consumer"/>
    <s v="Office Supplies"/>
    <s v="Storage"/>
    <x v="1"/>
    <x v="0"/>
    <x v="1"/>
  </r>
  <r>
    <x v="144"/>
    <n v="43575"/>
    <s v="Eve Spencer"/>
    <x v="1"/>
    <s v="BIC Highlighters, Water Color"/>
    <n v="0"/>
    <n v="973457.1"/>
    <n v="176992.2"/>
    <n v="3"/>
    <x v="0"/>
    <s v="United Kingdom"/>
    <s v="England"/>
    <s v="Lowestoft"/>
    <s v="North"/>
    <s v="Consumer"/>
    <s v="Office Supplies"/>
    <s v="Art"/>
    <x v="1"/>
    <x v="0"/>
    <x v="0"/>
  </r>
  <r>
    <x v="144"/>
    <n v="43575"/>
    <s v="Eve Spencer"/>
    <x v="1"/>
    <s v="Smead File Folder Labels, Alphabetical"/>
    <n v="0"/>
    <n v="383483.10000000003"/>
    <n v="176992.2"/>
    <n v="3"/>
    <x v="1"/>
    <s v="United Kingdom"/>
    <s v="England"/>
    <s v="Lowestoft"/>
    <s v="North"/>
    <s v="Consumer"/>
    <s v="Office Supplies"/>
    <s v="Labels"/>
    <x v="1"/>
    <x v="0"/>
    <x v="1"/>
  </r>
  <r>
    <x v="144"/>
    <n v="43575"/>
    <s v="Eve Spencer"/>
    <x v="1"/>
    <s v="Eaton Cards &amp; Envelopes, Multicolor"/>
    <n v="0"/>
    <n v="2743379.1"/>
    <n v="1312692.1500000001"/>
    <n v="4"/>
    <x v="1"/>
    <s v="United Kingdom"/>
    <s v="England"/>
    <s v="Lowestoft"/>
    <s v="North"/>
    <s v="Consumer"/>
    <s v="Office Supplies"/>
    <s v="Paper"/>
    <x v="1"/>
    <x v="0"/>
    <x v="1"/>
  </r>
  <r>
    <x v="144"/>
    <n v="43575"/>
    <s v="Eve Spencer"/>
    <x v="1"/>
    <s v="Cisco Speaker Phone, VoIP"/>
    <n v="0"/>
    <n v="10221299.550000001"/>
    <n v="3377601.15"/>
    <n v="5"/>
    <x v="1"/>
    <s v="United Kingdom"/>
    <s v="England"/>
    <s v="Lowestoft"/>
    <s v="North"/>
    <s v="Consumer"/>
    <s v="Technology"/>
    <s v="Phones"/>
    <x v="1"/>
    <x v="0"/>
    <x v="1"/>
  </r>
  <r>
    <x v="145"/>
    <n v="43575"/>
    <s v="Amy Nixon"/>
    <x v="1"/>
    <s v="Apple Office Telephone, Cordless"/>
    <n v="0.5"/>
    <n v="3510345.3000000003"/>
    <n v="0"/>
    <n v="7"/>
    <x v="0"/>
    <s v="Ireland"/>
    <s v="Dublin"/>
    <s v="Dublin"/>
    <s v="North"/>
    <s v="Consumer"/>
    <s v="Technology"/>
    <s v="Phones"/>
    <x v="0"/>
    <x v="0"/>
    <x v="0"/>
  </r>
  <r>
    <x v="146"/>
    <n v="43576"/>
    <s v="Sebastian McClelland"/>
    <x v="1"/>
    <s v="Wilson Jones Index Tab, Economy"/>
    <n v="0"/>
    <n v="575224.65"/>
    <n v="147493.5"/>
    <n v="6"/>
    <x v="1"/>
    <s v="Spain"/>
    <s v="Valenciana"/>
    <s v="Elx"/>
    <s v="South"/>
    <s v="Consumer"/>
    <s v="Office Supplies"/>
    <s v="Binders"/>
    <x v="1"/>
    <x v="0"/>
    <x v="1"/>
  </r>
  <r>
    <x v="146"/>
    <n v="43576"/>
    <s v="Sebastian McClelland"/>
    <x v="1"/>
    <s v="Samsung Speaker Phone, VoIP"/>
    <n v="0.1"/>
    <n v="6548711.4000000004"/>
    <n v="1312692.1500000001"/>
    <n v="4"/>
    <x v="0"/>
    <s v="Spain"/>
    <s v="Valenciana"/>
    <s v="Elx"/>
    <s v="South"/>
    <s v="Consumer"/>
    <s v="Technology"/>
    <s v="Phones"/>
    <x v="1"/>
    <x v="0"/>
    <x v="0"/>
  </r>
  <r>
    <x v="147"/>
    <n v="43577"/>
    <s v="Luca Varley"/>
    <x v="1"/>
    <s v="Hon Legal Exhibit Labels, Adjustable"/>
    <n v="0"/>
    <n v="265488.3"/>
    <n v="44248.05"/>
    <n v="2"/>
    <x v="0"/>
    <s v="France"/>
    <s v="Ile-de-France"/>
    <s v="Sannois"/>
    <s v="Central"/>
    <s v="Corporate"/>
    <s v="Office Supplies"/>
    <s v="Labels"/>
    <x v="1"/>
    <x v="0"/>
    <x v="0"/>
  </r>
  <r>
    <x v="147"/>
    <n v="43577"/>
    <s v="Luca Varley"/>
    <x v="1"/>
    <s v="Cisco Signal Booster, with Caller ID"/>
    <n v="0.15"/>
    <n v="9513330.75"/>
    <n v="1120950.6000000001"/>
    <n v="5"/>
    <x v="1"/>
    <s v="France"/>
    <s v="Ile-de-France"/>
    <s v="Sannois"/>
    <s v="Central"/>
    <s v="Corporate"/>
    <s v="Technology"/>
    <s v="Phones"/>
    <x v="1"/>
    <x v="0"/>
    <x v="1"/>
  </r>
  <r>
    <x v="148"/>
    <n v="43580"/>
    <s v="Tara Hines"/>
    <x v="1"/>
    <s v="Sanford Pencil Sharpener, Water Color"/>
    <n v="0.5"/>
    <n v="575224.65"/>
    <n v="-280237.65000000002"/>
    <n v="3"/>
    <x v="0"/>
    <s v="Netherlands"/>
    <s v="South Holland"/>
    <s v="Rotterdam"/>
    <s v="Central"/>
    <s v="Consumer"/>
    <s v="Office Supplies"/>
    <s v="Art"/>
    <x v="0"/>
    <x v="0"/>
    <x v="0"/>
  </r>
  <r>
    <x v="149"/>
    <n v="43581"/>
    <s v="Jay Andrews"/>
    <x v="1"/>
    <s v="Fellowes Folders, Single Width"/>
    <n v="0"/>
    <n v="2345146.65"/>
    <n v="958707.75"/>
    <n v="6"/>
    <x v="1"/>
    <s v="United Kingdom"/>
    <s v="England"/>
    <s v="Halifax"/>
    <s v="North"/>
    <s v="Consumer"/>
    <s v="Office Supplies"/>
    <s v="Storage"/>
    <x v="1"/>
    <x v="0"/>
    <x v="1"/>
  </r>
  <r>
    <x v="150"/>
    <n v="43581"/>
    <s v="Ava Giles"/>
    <x v="1"/>
    <s v="Fiskars Trimmer, Easy Grip"/>
    <n v="0"/>
    <n v="2595885.6"/>
    <n v="958707.75"/>
    <n v="4"/>
    <x v="1"/>
    <s v="Germany"/>
    <s v="North Rhine-Westphalia"/>
    <s v="Duisburg"/>
    <s v="Central"/>
    <s v="Corporate"/>
    <s v="Office Supplies"/>
    <s v="Supplies"/>
    <x v="1"/>
    <x v="0"/>
    <x v="1"/>
  </r>
  <r>
    <x v="151"/>
    <n v="43581"/>
    <s v="Gracie Powell"/>
    <x v="3"/>
    <s v="Nokia Headset, with Caller ID"/>
    <n v="0.15"/>
    <n v="10088555.4"/>
    <n v="-353984.4"/>
    <n v="11"/>
    <x v="1"/>
    <s v="United Kingdom"/>
    <s v="England"/>
    <s v="Woking"/>
    <s v="North"/>
    <s v="Consumer"/>
    <s v="Technology"/>
    <s v="Phones"/>
    <x v="0"/>
    <x v="0"/>
    <x v="1"/>
  </r>
  <r>
    <x v="152"/>
    <n v="43581"/>
    <s v="Kristal McCaslin"/>
    <x v="1"/>
    <s v="Novimex Chairmat, Red"/>
    <n v="0.6"/>
    <n v="663720.75"/>
    <n v="-501477.9"/>
    <n v="2"/>
    <x v="0"/>
    <s v="Italy"/>
    <s v="Lombardy"/>
    <s v="Milan"/>
    <s v="South"/>
    <s v="Corporate"/>
    <s v="Furniture"/>
    <s v="Chairs"/>
    <x v="0"/>
    <x v="0"/>
    <x v="0"/>
  </r>
  <r>
    <x v="153"/>
    <n v="43582"/>
    <s v="Mariam McMeckan"/>
    <x v="1"/>
    <s v="Ikea 3-Shelf Cabinet, Pine"/>
    <n v="0"/>
    <n v="10604782.65"/>
    <n v="309736.35000000003"/>
    <n v="5"/>
    <x v="1"/>
    <s v="Spain"/>
    <s v="Catalonia"/>
    <s v="Rubí"/>
    <s v="South"/>
    <s v="Corporate"/>
    <s v="Furniture"/>
    <s v="Bookcases"/>
    <x v="1"/>
    <x v="0"/>
    <x v="1"/>
  </r>
  <r>
    <x v="153"/>
    <n v="43582"/>
    <s v="Mariam McMeckan"/>
    <x v="1"/>
    <s v="KitchenAid Toaster, White"/>
    <n v="0"/>
    <n v="4926282.9000000004"/>
    <n v="1961663.55"/>
    <n v="4"/>
    <x v="1"/>
    <s v="Spain"/>
    <s v="Catalonia"/>
    <s v="Rubí"/>
    <s v="South"/>
    <s v="Corporate"/>
    <s v="Office Supplies"/>
    <s v="Appliances"/>
    <x v="1"/>
    <x v="0"/>
    <x v="1"/>
  </r>
  <r>
    <x v="154"/>
    <n v="43582"/>
    <s v="Lori Miller"/>
    <x v="1"/>
    <s v="Harbour Creations Executive Leather Armchair, Red"/>
    <n v="0.1"/>
    <n v="25265636.550000001"/>
    <n v="8141641.2000000002"/>
    <n v="4"/>
    <x v="0"/>
    <s v="Spain"/>
    <s v="Madrid"/>
    <s v="Madrid"/>
    <s v="South"/>
    <s v="Consumer"/>
    <s v="Furniture"/>
    <s v="Chairs"/>
    <x v="1"/>
    <x v="0"/>
    <x v="0"/>
  </r>
  <r>
    <x v="154"/>
    <n v="43582"/>
    <s v="Lori Miller"/>
    <x v="1"/>
    <s v="Hon Rocking Chair, Black"/>
    <n v="0.1"/>
    <n v="11917474.800000001"/>
    <n v="3702086.85"/>
    <n v="7"/>
    <x v="0"/>
    <s v="Spain"/>
    <s v="Madrid"/>
    <s v="Madrid"/>
    <s v="South"/>
    <s v="Consumer"/>
    <s v="Furniture"/>
    <s v="Chairs"/>
    <x v="1"/>
    <x v="0"/>
    <x v="0"/>
  </r>
  <r>
    <x v="154"/>
    <n v="43582"/>
    <s v="Lori Miller"/>
    <x v="1"/>
    <s v="Cardinal Hole Reinforcements, Clear"/>
    <n v="0"/>
    <n v="73746.75"/>
    <n v="29498.7"/>
    <n v="1"/>
    <x v="1"/>
    <s v="Spain"/>
    <s v="Madrid"/>
    <s v="Madrid"/>
    <s v="South"/>
    <s v="Consumer"/>
    <s v="Office Supplies"/>
    <s v="Binders"/>
    <x v="1"/>
    <x v="0"/>
    <x v="1"/>
  </r>
  <r>
    <x v="154"/>
    <n v="43582"/>
    <s v="Lori Miller"/>
    <x v="1"/>
    <s v="Novimex Legal Exhibit Labels, Alphabetical"/>
    <n v="0"/>
    <n v="457229.85000000003"/>
    <n v="88496.1"/>
    <n v="3"/>
    <x v="0"/>
    <s v="Spain"/>
    <s v="Madrid"/>
    <s v="Madrid"/>
    <s v="South"/>
    <s v="Consumer"/>
    <s v="Office Supplies"/>
    <s v="Labels"/>
    <x v="1"/>
    <x v="0"/>
    <x v="0"/>
  </r>
  <r>
    <x v="154"/>
    <n v="43582"/>
    <s v="Lori Miller"/>
    <x v="1"/>
    <s v="Smead Trays, Blue"/>
    <n v="0.1"/>
    <n v="3215358.3000000003"/>
    <n v="103245.45"/>
    <n v="5"/>
    <x v="1"/>
    <s v="Spain"/>
    <s v="Madrid"/>
    <s v="Madrid"/>
    <s v="South"/>
    <s v="Consumer"/>
    <s v="Office Supplies"/>
    <s v="Storage"/>
    <x v="1"/>
    <x v="0"/>
    <x v="1"/>
  </r>
  <r>
    <x v="155"/>
    <n v="43582"/>
    <s v="William Somerville"/>
    <x v="1"/>
    <s v="Cameo Peel and Seal, Set of 50"/>
    <n v="0.5"/>
    <n v="781715.55"/>
    <n v="-530976.6"/>
    <n v="5"/>
    <x v="1"/>
    <s v="Netherlands"/>
    <s v="Gelderland"/>
    <s v="Nijmegen"/>
    <s v="Central"/>
    <s v="Corporate"/>
    <s v="Office Supplies"/>
    <s v="Envelopes"/>
    <x v="0"/>
    <x v="0"/>
    <x v="1"/>
  </r>
  <r>
    <x v="156"/>
    <n v="43582"/>
    <s v="Louie Knight"/>
    <x v="1"/>
    <s v="Stanley Pencil Sharpener, Fluorescent"/>
    <n v="0"/>
    <n v="1828919.4000000001"/>
    <n v="589974"/>
    <n v="5"/>
    <x v="1"/>
    <s v="France"/>
    <s v="Alsace-Champagne-Ardenne-Lorraine"/>
    <s v="Chaumont"/>
    <s v="Central"/>
    <s v="Consumer"/>
    <s v="Office Supplies"/>
    <s v="Art"/>
    <x v="0"/>
    <x v="0"/>
    <x v="1"/>
  </r>
  <r>
    <x v="156"/>
    <n v="43582"/>
    <s v="Louie Knight"/>
    <x v="1"/>
    <s v="Cardinal Binder, Clear"/>
    <n v="0"/>
    <n v="1769922"/>
    <n v="58997.4"/>
    <n v="9"/>
    <x v="1"/>
    <s v="France"/>
    <s v="Alsace-Champagne-Ardenne-Lorraine"/>
    <s v="Chaumont"/>
    <s v="Central"/>
    <s v="Consumer"/>
    <s v="Office Supplies"/>
    <s v="Binders"/>
    <x v="0"/>
    <x v="0"/>
    <x v="1"/>
  </r>
  <r>
    <x v="156"/>
    <n v="43582"/>
    <s v="Louie Knight"/>
    <x v="1"/>
    <s v="OIC Push Pins, Assorted Sizes"/>
    <n v="0"/>
    <n v="368733.75"/>
    <n v="73746.75"/>
    <n v="2"/>
    <x v="1"/>
    <s v="France"/>
    <s v="Alsace-Champagne-Ardenne-Lorraine"/>
    <s v="Chaumont"/>
    <s v="Central"/>
    <s v="Consumer"/>
    <s v="Office Supplies"/>
    <s v="Fasteners"/>
    <x v="0"/>
    <x v="0"/>
    <x v="1"/>
  </r>
  <r>
    <x v="157"/>
    <n v="43583"/>
    <s v="Jodie Garner"/>
    <x v="1"/>
    <s v="Acco Binder, Recycled"/>
    <n v="0"/>
    <n v="235989.6"/>
    <n v="0"/>
    <n v="1"/>
    <x v="0"/>
    <s v="France"/>
    <s v="Normandy"/>
    <s v="Vernon"/>
    <s v="Central"/>
    <s v="Consumer"/>
    <s v="Office Supplies"/>
    <s v="Binders"/>
    <x v="1"/>
    <x v="0"/>
    <x v="0"/>
  </r>
  <r>
    <x v="158"/>
    <n v="43584"/>
    <s v="Imogen Daly"/>
    <x v="1"/>
    <s v="Smead Round Labels, 5000 Label Set"/>
    <n v="0"/>
    <n v="221240.25"/>
    <n v="14749.35"/>
    <n v="2"/>
    <x v="1"/>
    <s v="Switzerland"/>
    <s v="Geneva"/>
    <s v="Geneva"/>
    <s v="Central"/>
    <s v="Consumer"/>
    <s v="Office Supplies"/>
    <s v="Labels"/>
    <x v="1"/>
    <x v="0"/>
    <x v="1"/>
  </r>
  <r>
    <x v="159"/>
    <n v="43584"/>
    <s v="Mohammed Fox"/>
    <x v="1"/>
    <s v="Eldon Box, Single Width"/>
    <n v="0.1"/>
    <n v="545725.95000000007"/>
    <n v="117994.8"/>
    <n v="4"/>
    <x v="0"/>
    <s v="France"/>
    <s v="Pays de la Loire"/>
    <s v="Cholet"/>
    <s v="Central"/>
    <s v="Consumer"/>
    <s v="Office Supplies"/>
    <s v="Storage"/>
    <x v="1"/>
    <x v="0"/>
    <x v="0"/>
  </r>
  <r>
    <x v="160"/>
    <n v="43584"/>
    <s v="Charlotte Taylor"/>
    <x v="1"/>
    <s v="Avery Binding Machine, Clear"/>
    <n v="0"/>
    <n v="2138655.75"/>
    <n v="250738.95"/>
    <n v="3"/>
    <x v="1"/>
    <s v="France"/>
    <s v="Provence-Alpes-Côte d'Azur"/>
    <s v="Marseille"/>
    <s v="Central"/>
    <s v="Consumer"/>
    <s v="Office Supplies"/>
    <s v="Binders"/>
    <x v="1"/>
    <x v="0"/>
    <x v="1"/>
  </r>
  <r>
    <x v="161"/>
    <n v="43584"/>
    <s v="Melody Nelson"/>
    <x v="1"/>
    <s v="Sanford Sketch Pad, Fluorescent"/>
    <n v="0"/>
    <n v="1371689.55"/>
    <n v="648971.4"/>
    <n v="2"/>
    <x v="0"/>
    <s v="Italy"/>
    <s v="Emilia-Romagna"/>
    <s v="Cesena"/>
    <s v="South"/>
    <s v="Corporate"/>
    <s v="Office Supplies"/>
    <s v="Art"/>
    <x v="1"/>
    <x v="0"/>
    <x v="0"/>
  </r>
  <r>
    <x v="162"/>
    <n v="43584"/>
    <s v="Jacob Roemer"/>
    <x v="1"/>
    <s v="Elite Scissors, Steel"/>
    <n v="0"/>
    <n v="973457.1"/>
    <n v="206490.9"/>
    <n v="3"/>
    <x v="0"/>
    <s v="France"/>
    <s v="Nord-Pas-de-Calais-Picardie"/>
    <s v="Nogent-sur-Oise"/>
    <s v="Central"/>
    <s v="Corporate"/>
    <s v="Office Supplies"/>
    <s v="Supplies"/>
    <x v="1"/>
    <x v="0"/>
    <x v="0"/>
  </r>
  <r>
    <x v="163"/>
    <n v="43584"/>
    <s v="Leslie Wilson"/>
    <x v="2"/>
    <s v="BIC Pencil Sharpener, Blue"/>
    <n v="0"/>
    <n v="427731.15"/>
    <n v="176992.2"/>
    <n v="1"/>
    <x v="0"/>
    <s v="Belgium"/>
    <s v="Antwerp"/>
    <s v="Antwerp"/>
    <s v="Central"/>
    <s v="Consumer"/>
    <s v="Office Supplies"/>
    <s v="Art"/>
    <x v="1"/>
    <x v="0"/>
    <x v="0"/>
  </r>
  <r>
    <x v="163"/>
    <n v="43584"/>
    <s v="Leslie Wilson"/>
    <x v="2"/>
    <s v="Boston Canvas, Blue"/>
    <n v="0"/>
    <n v="2374645.35"/>
    <n v="589974"/>
    <n v="3"/>
    <x v="0"/>
    <s v="Belgium"/>
    <s v="Antwerp"/>
    <s v="Antwerp"/>
    <s v="Central"/>
    <s v="Consumer"/>
    <s v="Office Supplies"/>
    <s v="Art"/>
    <x v="1"/>
    <x v="0"/>
    <x v="0"/>
  </r>
  <r>
    <x v="164"/>
    <n v="43587"/>
    <s v="Eileen Walker"/>
    <x v="1"/>
    <s v="Hoover Microwave, Red"/>
    <n v="0.1"/>
    <n v="20486847.150000002"/>
    <n v="2271399.9"/>
    <n v="5"/>
    <x v="0"/>
    <s v="France"/>
    <s v="Ile-de-France"/>
    <s v="Pontoise"/>
    <s v="Central"/>
    <s v="Consumer"/>
    <s v="Office Supplies"/>
    <s v="Appliances"/>
    <x v="1"/>
    <x v="0"/>
    <x v="0"/>
  </r>
  <r>
    <x v="165"/>
    <n v="43587"/>
    <s v="Sam French"/>
    <x v="1"/>
    <s v="Epson Phone, Wireless"/>
    <n v="0"/>
    <n v="2389394.7000000002"/>
    <n v="1076702.55"/>
    <n v="2"/>
    <x v="1"/>
    <s v="Germany"/>
    <s v="North Rhine-Westphalia"/>
    <s v="Krefeld"/>
    <s v="Central"/>
    <s v="Consumer"/>
    <s v="Technology"/>
    <s v="Machines"/>
    <x v="1"/>
    <x v="0"/>
    <x v="1"/>
  </r>
  <r>
    <x v="166"/>
    <n v="43588"/>
    <s v="Ebony Sadlier"/>
    <x v="0"/>
    <s v="Eldon Lockers, Single Width"/>
    <n v="0.1"/>
    <n v="7876152.9000000004"/>
    <n v="3421849.2"/>
    <n v="3"/>
    <x v="1"/>
    <s v="Germany"/>
    <s v="Bremen"/>
    <s v="Bremen"/>
    <s v="Central"/>
    <s v="Corporate"/>
    <s v="Office Supplies"/>
    <s v="Storage"/>
    <x v="1"/>
    <x v="0"/>
    <x v="1"/>
  </r>
  <r>
    <x v="166"/>
    <n v="43588"/>
    <s v="Ebony Sadlier"/>
    <x v="0"/>
    <s v="Okidata Calculator, Red"/>
    <n v="0"/>
    <n v="1460185.6500000001"/>
    <n v="427731.15"/>
    <n v="2"/>
    <x v="1"/>
    <s v="Germany"/>
    <s v="Bremen"/>
    <s v="Bremen"/>
    <s v="Central"/>
    <s v="Corporate"/>
    <s v="Technology"/>
    <s v="Machines"/>
    <x v="1"/>
    <x v="0"/>
    <x v="1"/>
  </r>
  <r>
    <x v="166"/>
    <n v="43588"/>
    <s v="Ebony Sadlier"/>
    <x v="0"/>
    <s v="Apple Headset, Cordless"/>
    <n v="0"/>
    <n v="7861403.5499999998"/>
    <n v="1651927.2"/>
    <n v="7"/>
    <x v="0"/>
    <s v="Germany"/>
    <s v="Bremen"/>
    <s v="Bremen"/>
    <s v="Central"/>
    <s v="Corporate"/>
    <s v="Technology"/>
    <s v="Phones"/>
    <x v="1"/>
    <x v="0"/>
    <x v="0"/>
  </r>
  <r>
    <x v="167"/>
    <n v="43589"/>
    <s v="Dylan Disney"/>
    <x v="1"/>
    <s v="Deflect-O Stacking Tray, Erganomic"/>
    <n v="0"/>
    <n v="1651927.2"/>
    <n v="58997.4"/>
    <n v="5"/>
    <x v="1"/>
    <s v="Belgium"/>
    <s v="Flemish Brabant"/>
    <s v="Leuven"/>
    <s v="Central"/>
    <s v="Home Office"/>
    <s v="Furniture"/>
    <s v="Furnishings"/>
    <x v="1"/>
    <x v="0"/>
    <x v="1"/>
  </r>
  <r>
    <x v="167"/>
    <n v="43589"/>
    <s v="Dylan Disney"/>
    <x v="1"/>
    <s v="Novimex File Folder Labels, 5000 Label Set"/>
    <n v="0"/>
    <n v="383483.10000000003"/>
    <n v="147493.5"/>
    <n v="3"/>
    <x v="0"/>
    <s v="Belgium"/>
    <s v="Flemish Brabant"/>
    <s v="Leuven"/>
    <s v="Central"/>
    <s v="Home Office"/>
    <s v="Office Supplies"/>
    <s v="Labels"/>
    <x v="1"/>
    <x v="0"/>
    <x v="0"/>
  </r>
  <r>
    <x v="168"/>
    <n v="43589"/>
    <s v="Toby Clunie"/>
    <x v="1"/>
    <s v="Okidata Inkjet, Wireless"/>
    <n v="0.1"/>
    <n v="20840831.550000001"/>
    <n v="7418923.0499999998"/>
    <n v="5"/>
    <x v="0"/>
    <s v="United Kingdom"/>
    <s v="England"/>
    <s v="London"/>
    <s v="North"/>
    <s v="Consumer"/>
    <s v="Technology"/>
    <s v="Machines"/>
    <x v="1"/>
    <x v="0"/>
    <x v="0"/>
  </r>
  <r>
    <x v="169"/>
    <n v="43589"/>
    <s v="Rose Heap"/>
    <x v="0"/>
    <s v="Binney &amp; Smith Sketch Pad, Water Color"/>
    <n v="0"/>
    <n v="1460185.6500000001"/>
    <n v="486728.55"/>
    <n v="2"/>
    <x v="0"/>
    <s v="Sweden"/>
    <s v="Västra Götaland"/>
    <s v="Gothenburg"/>
    <s v="North"/>
    <s v="Consumer"/>
    <s v="Office Supplies"/>
    <s v="Art"/>
    <x v="1"/>
    <x v="0"/>
    <x v="0"/>
  </r>
  <r>
    <x v="169"/>
    <n v="43589"/>
    <s v="Rose Heap"/>
    <x v="0"/>
    <s v="Canon Fax and Copier, High-Speed"/>
    <n v="0"/>
    <n v="5590003.6500000004"/>
    <n v="398232.45"/>
    <n v="2"/>
    <x v="1"/>
    <s v="Sweden"/>
    <s v="Västra Götaland"/>
    <s v="Gothenburg"/>
    <s v="North"/>
    <s v="Consumer"/>
    <s v="Technology"/>
    <s v="Copiers"/>
    <x v="1"/>
    <x v="0"/>
    <x v="1"/>
  </r>
  <r>
    <x v="170"/>
    <n v="43589"/>
    <s v="Edward Webber"/>
    <x v="1"/>
    <s v="Harbour Creations File Folder Labels, Laser Printer Compatible"/>
    <n v="0"/>
    <n v="516227.25"/>
    <n v="162242.85"/>
    <n v="4"/>
    <x v="0"/>
    <s v="Germany"/>
    <s v="North Rhine-Westphalia"/>
    <s v="Moers"/>
    <s v="Central"/>
    <s v="Home Office"/>
    <s v="Office Supplies"/>
    <s v="Labels"/>
    <x v="1"/>
    <x v="0"/>
    <x v="0"/>
  </r>
  <r>
    <x v="170"/>
    <n v="43589"/>
    <s v="Edward Webber"/>
    <x v="1"/>
    <s v="Nokia Office Telephone, with Caller ID"/>
    <n v="0"/>
    <n v="958707.75"/>
    <n v="44248.05"/>
    <n v="1"/>
    <x v="0"/>
    <s v="Germany"/>
    <s v="North Rhine-Westphalia"/>
    <s v="Moers"/>
    <s v="Central"/>
    <s v="Home Office"/>
    <s v="Technology"/>
    <s v="Phones"/>
    <x v="1"/>
    <x v="0"/>
    <x v="0"/>
  </r>
  <r>
    <x v="171"/>
    <n v="43589"/>
    <s v="Philip Newsom"/>
    <x v="1"/>
    <s v="Dania Classic Bookcase, Pine"/>
    <n v="0.1"/>
    <n v="16416026.550000001"/>
    <n v="3834831"/>
    <n v="3"/>
    <x v="1"/>
    <s v="Germany"/>
    <s v="Baden-Württemberg"/>
    <s v="Ulm"/>
    <s v="Central"/>
    <s v="Corporate"/>
    <s v="Furniture"/>
    <s v="Bookcases"/>
    <x v="1"/>
    <x v="0"/>
    <x v="1"/>
  </r>
  <r>
    <x v="171"/>
    <n v="43589"/>
    <s v="Philip Newsom"/>
    <x v="1"/>
    <s v="BIC Markers, Fluorescent"/>
    <n v="0"/>
    <n v="811214.25"/>
    <n v="58997.4"/>
    <n v="2"/>
    <x v="0"/>
    <s v="Germany"/>
    <s v="Baden-Württemberg"/>
    <s v="Ulm"/>
    <s v="Central"/>
    <s v="Corporate"/>
    <s v="Office Supplies"/>
    <s v="Art"/>
    <x v="1"/>
    <x v="0"/>
    <x v="0"/>
  </r>
  <r>
    <x v="171"/>
    <n v="43589"/>
    <s v="Philip Newsom"/>
    <x v="1"/>
    <s v="Stanley Pens, Easy-Erase"/>
    <n v="0"/>
    <n v="457229.85000000003"/>
    <n v="206490.9"/>
    <n v="3"/>
    <x v="1"/>
    <s v="Germany"/>
    <s v="Baden-Württemberg"/>
    <s v="Ulm"/>
    <s v="Central"/>
    <s v="Corporate"/>
    <s v="Office Supplies"/>
    <s v="Art"/>
    <x v="1"/>
    <x v="0"/>
    <x v="1"/>
  </r>
  <r>
    <x v="172"/>
    <n v="43590"/>
    <s v="Louis Scott"/>
    <x v="1"/>
    <s v="Brother Fax and Copier, Digital"/>
    <n v="0"/>
    <n v="5634251.7000000002"/>
    <n v="781715.55"/>
    <n v="2"/>
    <x v="1"/>
    <s v="Austria"/>
    <s v="Vienna"/>
    <s v="Vienna"/>
    <s v="Central"/>
    <s v="Corporate"/>
    <s v="Technology"/>
    <s v="Copiers"/>
    <x v="1"/>
    <x v="0"/>
    <x v="1"/>
  </r>
  <r>
    <x v="172"/>
    <n v="43590"/>
    <s v="Louis Scott"/>
    <x v="1"/>
    <s v="Hewlett Copy Machine, Color"/>
    <n v="0"/>
    <n v="15442569.450000001"/>
    <n v="7728659.4000000004"/>
    <n v="4"/>
    <x v="1"/>
    <s v="Austria"/>
    <s v="Vienna"/>
    <s v="Vienna"/>
    <s v="Central"/>
    <s v="Corporate"/>
    <s v="Technology"/>
    <s v="Copiers"/>
    <x v="1"/>
    <x v="0"/>
    <x v="1"/>
  </r>
  <r>
    <x v="173"/>
    <n v="43590"/>
    <s v="John Kemp"/>
    <x v="1"/>
    <s v="Tenex Photo Frame, Black"/>
    <n v="0"/>
    <n v="4587047.8500000006"/>
    <n v="1283193.45"/>
    <n v="6"/>
    <x v="0"/>
    <s v="Germany"/>
    <s v="Baden-Württemberg"/>
    <s v="Pforzheim"/>
    <s v="Central"/>
    <s v="Home Office"/>
    <s v="Furniture"/>
    <s v="Furnishings"/>
    <x v="0"/>
    <x v="0"/>
    <x v="0"/>
  </r>
  <r>
    <x v="173"/>
    <n v="43590"/>
    <s v="John Kemp"/>
    <x v="1"/>
    <s v="BIC Markers, Easy-Erase"/>
    <n v="0"/>
    <n v="1578180.45"/>
    <n v="442480.5"/>
    <n v="4"/>
    <x v="0"/>
    <s v="Germany"/>
    <s v="Baden-Württemberg"/>
    <s v="Pforzheim"/>
    <s v="Central"/>
    <s v="Home Office"/>
    <s v="Office Supplies"/>
    <s v="Art"/>
    <x v="0"/>
    <x v="0"/>
    <x v="0"/>
  </r>
  <r>
    <x v="173"/>
    <n v="43590"/>
    <s v="John Kemp"/>
    <x v="1"/>
    <s v="BIC Markers, Water Color"/>
    <n v="0"/>
    <n v="1312692.1500000001"/>
    <n v="457229.85000000003"/>
    <n v="3"/>
    <x v="1"/>
    <s v="Germany"/>
    <s v="Baden-Württemberg"/>
    <s v="Pforzheim"/>
    <s v="Central"/>
    <s v="Home Office"/>
    <s v="Office Supplies"/>
    <s v="Art"/>
    <x v="0"/>
    <x v="0"/>
    <x v="1"/>
  </r>
  <r>
    <x v="173"/>
    <n v="43590"/>
    <s v="John Kemp"/>
    <x v="1"/>
    <s v="Cameo Peel and Seal, Security-Tint"/>
    <n v="0"/>
    <n v="1032454.5"/>
    <n v="58997.4"/>
    <n v="3"/>
    <x v="1"/>
    <s v="Germany"/>
    <s v="Baden-Württemberg"/>
    <s v="Pforzheim"/>
    <s v="Central"/>
    <s v="Home Office"/>
    <s v="Office Supplies"/>
    <s v="Envelopes"/>
    <x v="0"/>
    <x v="0"/>
    <x v="1"/>
  </r>
  <r>
    <x v="173"/>
    <n v="43590"/>
    <s v="John Kemp"/>
    <x v="1"/>
    <s v="Eaton Note Cards, Premium"/>
    <n v="0"/>
    <n v="825963.6"/>
    <n v="250738.95"/>
    <n v="2"/>
    <x v="0"/>
    <s v="Germany"/>
    <s v="Baden-Württemberg"/>
    <s v="Pforzheim"/>
    <s v="Central"/>
    <s v="Home Office"/>
    <s v="Office Supplies"/>
    <s v="Paper"/>
    <x v="0"/>
    <x v="0"/>
    <x v="0"/>
  </r>
  <r>
    <x v="173"/>
    <n v="43590"/>
    <s v="John Kemp"/>
    <x v="1"/>
    <s v="Fellowes Box, Blue"/>
    <n v="0.1"/>
    <n v="781715.55"/>
    <n v="44248.05"/>
    <n v="3"/>
    <x v="0"/>
    <s v="Germany"/>
    <s v="Baden-Württemberg"/>
    <s v="Pforzheim"/>
    <s v="Central"/>
    <s v="Home Office"/>
    <s v="Office Supplies"/>
    <s v="Storage"/>
    <x v="0"/>
    <x v="0"/>
    <x v="0"/>
  </r>
  <r>
    <x v="174"/>
    <n v="43591"/>
    <s v="Eva Arnold"/>
    <x v="2"/>
    <s v="Accos Paper Clips, Assorted Sizes"/>
    <n v="0"/>
    <n v="501477.9"/>
    <n v="0"/>
    <n v="3"/>
    <x v="1"/>
    <s v="United Kingdom"/>
    <s v="England"/>
    <s v="Watford"/>
    <s v="North"/>
    <s v="Consumer"/>
    <s v="Office Supplies"/>
    <s v="Fasteners"/>
    <x v="1"/>
    <x v="0"/>
    <x v="1"/>
  </r>
  <r>
    <x v="175"/>
    <n v="43592"/>
    <s v="Lisa Watkins"/>
    <x v="0"/>
    <s v="Kraft Mailers, with clear poly window"/>
    <n v="0"/>
    <n v="1209446.7"/>
    <n v="294987"/>
    <n v="2"/>
    <x v="0"/>
    <s v="Spain"/>
    <s v="Madrid"/>
    <s v="Alcobendas"/>
    <s v="South"/>
    <s v="Consumer"/>
    <s v="Office Supplies"/>
    <s v="Envelopes"/>
    <x v="1"/>
    <x v="0"/>
    <x v="0"/>
  </r>
  <r>
    <x v="175"/>
    <n v="43592"/>
    <s v="Lisa Watkins"/>
    <x v="0"/>
    <s v="Samsung Speaker Phone, Full Size"/>
    <n v="0.1"/>
    <n v="3303854.4"/>
    <n v="516227.25"/>
    <n v="2"/>
    <x v="0"/>
    <s v="Spain"/>
    <s v="Madrid"/>
    <s v="Alcobendas"/>
    <s v="South"/>
    <s v="Consumer"/>
    <s v="Technology"/>
    <s v="Phones"/>
    <x v="1"/>
    <x v="0"/>
    <x v="0"/>
  </r>
  <r>
    <x v="176"/>
    <n v="43592"/>
    <s v="Richard Poole"/>
    <x v="0"/>
    <s v="Wilson Jones Binding Machine, Economy"/>
    <n v="0.5"/>
    <n v="2522138.85"/>
    <n v="-707968.8"/>
    <n v="7"/>
    <x v="0"/>
    <s v="Netherlands"/>
    <s v="North Holland"/>
    <s v="Amsterdam"/>
    <s v="Central"/>
    <s v="Home Office"/>
    <s v="Office Supplies"/>
    <s v="Binders"/>
    <x v="0"/>
    <x v="0"/>
    <x v="0"/>
  </r>
  <r>
    <x v="177"/>
    <n v="43594"/>
    <s v="Ewan Hyde"/>
    <x v="1"/>
    <s v="Sanford Pencil Sharpener, Fluorescent"/>
    <n v="0.5"/>
    <n v="383483.10000000003"/>
    <n v="-117994.8"/>
    <n v="2"/>
    <x v="0"/>
    <s v="Sweden"/>
    <s v="Stockholm"/>
    <s v="Stockholm"/>
    <s v="North"/>
    <s v="Consumer"/>
    <s v="Office Supplies"/>
    <s v="Art"/>
    <x v="0"/>
    <x v="0"/>
    <x v="0"/>
  </r>
  <r>
    <x v="178"/>
    <n v="43594"/>
    <s v="Patricia Smith"/>
    <x v="2"/>
    <s v="Eldon Frame, Durable"/>
    <n v="0.5"/>
    <n v="2507389.5"/>
    <n v="-1209446.7"/>
    <n v="3"/>
    <x v="0"/>
    <s v="Portugal"/>
    <s v="Porto"/>
    <s v="Porto"/>
    <s v="South"/>
    <s v="Corporate"/>
    <s v="Furniture"/>
    <s v="Furnishings"/>
    <x v="0"/>
    <x v="0"/>
    <x v="0"/>
  </r>
  <r>
    <x v="179"/>
    <n v="43595"/>
    <s v="Francesca Bowen"/>
    <x v="1"/>
    <s v="Binney &amp; Smith Highlighters, Easy-Erase"/>
    <n v="0"/>
    <n v="752216.85"/>
    <n v="265488.3"/>
    <n v="3"/>
    <x v="1"/>
    <s v="France"/>
    <s v="Ile-de-France"/>
    <s v="Champigny-sur-Marne"/>
    <s v="Central"/>
    <s v="Consumer"/>
    <s v="Office Supplies"/>
    <s v="Art"/>
    <x v="1"/>
    <x v="0"/>
    <x v="1"/>
  </r>
  <r>
    <x v="179"/>
    <n v="43595"/>
    <s v="Francesca Bowen"/>
    <x v="1"/>
    <s v="Konica Phone, Durable"/>
    <n v="0.15"/>
    <n v="3244857"/>
    <n v="1032454.5"/>
    <n v="3"/>
    <x v="1"/>
    <s v="France"/>
    <s v="Ile-de-France"/>
    <s v="Champigny-sur-Marne"/>
    <s v="Central"/>
    <s v="Consumer"/>
    <s v="Technology"/>
    <s v="Machines"/>
    <x v="1"/>
    <x v="0"/>
    <x v="1"/>
  </r>
  <r>
    <x v="179"/>
    <n v="43595"/>
    <s v="Francesca Bowen"/>
    <x v="1"/>
    <s v="Konica Phone, White"/>
    <n v="0.15"/>
    <n v="1061953.2"/>
    <n v="250738.95"/>
    <n v="1"/>
    <x v="0"/>
    <s v="France"/>
    <s v="Ile-de-France"/>
    <s v="Champigny-sur-Marne"/>
    <s v="Central"/>
    <s v="Consumer"/>
    <s v="Technology"/>
    <s v="Machines"/>
    <x v="1"/>
    <x v="0"/>
    <x v="0"/>
  </r>
  <r>
    <x v="180"/>
    <n v="43595"/>
    <s v="Denise Harris"/>
    <x v="1"/>
    <s v="Deflect-O Door Stop, Duo Pack"/>
    <n v="0.3"/>
    <n v="1356940.2"/>
    <n v="117994.8"/>
    <n v="3"/>
    <x v="0"/>
    <s v="United Kingdom"/>
    <s v="England"/>
    <s v="Dudley"/>
    <s v="North"/>
    <s v="Consumer"/>
    <s v="Furniture"/>
    <s v="Furnishings"/>
    <x v="1"/>
    <x v="0"/>
    <x v="0"/>
  </r>
  <r>
    <x v="180"/>
    <n v="43595"/>
    <s v="Denise Harris"/>
    <x v="1"/>
    <s v="Stanley Pencil Sharpener, Water Color"/>
    <n v="0"/>
    <n v="2949870"/>
    <n v="176992.2"/>
    <n v="8"/>
    <x v="1"/>
    <s v="United Kingdom"/>
    <s v="England"/>
    <s v="Dudley"/>
    <s v="North"/>
    <s v="Consumer"/>
    <s v="Office Supplies"/>
    <s v="Art"/>
    <x v="1"/>
    <x v="0"/>
    <x v="1"/>
  </r>
  <r>
    <x v="181"/>
    <n v="43595"/>
    <s v="Phoebe Moore"/>
    <x v="3"/>
    <s v="Epson Printer, White"/>
    <n v="0.1"/>
    <n v="6932194.5"/>
    <n v="-457229.85000000003"/>
    <n v="2"/>
    <x v="0"/>
    <s v="Spain"/>
    <s v="Catalonia"/>
    <s v="Barcelona"/>
    <s v="South"/>
    <s v="Corporate"/>
    <s v="Technology"/>
    <s v="Machines"/>
    <x v="0"/>
    <x v="0"/>
    <x v="0"/>
  </r>
  <r>
    <x v="182"/>
    <n v="43595"/>
    <s v="Erick Tanner"/>
    <x v="0"/>
    <s v="Boston Pencil Sharpener, Water Color"/>
    <n v="0.5"/>
    <n v="648971.4"/>
    <n v="-471979.2"/>
    <n v="3"/>
    <x v="0"/>
    <s v="Sweden"/>
    <s v="Stockholm"/>
    <s v="Stockholm"/>
    <s v="North"/>
    <s v="Corporate"/>
    <s v="Office Supplies"/>
    <s v="Art"/>
    <x v="0"/>
    <x v="0"/>
    <x v="0"/>
  </r>
  <r>
    <x v="182"/>
    <n v="43595"/>
    <s v="Erick Tanner"/>
    <x v="0"/>
    <s v="Enermax Parchment Paper, 8.5 x 11"/>
    <n v="0.5"/>
    <n v="575224.65"/>
    <n v="-250738.95"/>
    <n v="4"/>
    <x v="1"/>
    <s v="Sweden"/>
    <s v="Stockholm"/>
    <s v="Stockholm"/>
    <s v="North"/>
    <s v="Corporate"/>
    <s v="Office Supplies"/>
    <s v="Paper"/>
    <x v="0"/>
    <x v="0"/>
    <x v="1"/>
  </r>
  <r>
    <x v="182"/>
    <n v="43595"/>
    <s v="Erick Tanner"/>
    <x v="0"/>
    <s v="Tenex Lockers, Wire Frame"/>
    <n v="0.5"/>
    <n v="8997103.5"/>
    <n v="-3421849.2"/>
    <n v="6"/>
    <x v="1"/>
    <s v="Sweden"/>
    <s v="Stockholm"/>
    <s v="Stockholm"/>
    <s v="North"/>
    <s v="Corporate"/>
    <s v="Office Supplies"/>
    <s v="Storage"/>
    <x v="0"/>
    <x v="0"/>
    <x v="1"/>
  </r>
  <r>
    <x v="183"/>
    <n v="43596"/>
    <s v="Viola Watson"/>
    <x v="0"/>
    <s v="Safco Floating Shelf Set, Traditional"/>
    <n v="0.5"/>
    <n v="2905621.95"/>
    <n v="-353984.4"/>
    <n v="2"/>
    <x v="1"/>
    <s v="United Kingdom"/>
    <s v="England"/>
    <s v="Sheffield"/>
    <s v="North"/>
    <s v="Consumer"/>
    <s v="Furniture"/>
    <s v="Bookcases"/>
    <x v="0"/>
    <x v="0"/>
    <x v="1"/>
  </r>
  <r>
    <x v="183"/>
    <n v="43596"/>
    <s v="Viola Watson"/>
    <x v="0"/>
    <s v="Hamilton Beach Toaster, White"/>
    <n v="0.5"/>
    <n v="825963.6"/>
    <n v="-117994.8"/>
    <n v="2"/>
    <x v="1"/>
    <s v="United Kingdom"/>
    <s v="England"/>
    <s v="Sheffield"/>
    <s v="North"/>
    <s v="Consumer"/>
    <s v="Office Supplies"/>
    <s v="Appliances"/>
    <x v="0"/>
    <x v="0"/>
    <x v="1"/>
  </r>
  <r>
    <x v="183"/>
    <n v="43596"/>
    <s v="Viola Watson"/>
    <x v="0"/>
    <s v="OIC Rubber Bands, 12 Pack"/>
    <n v="0.5"/>
    <n v="604723.35"/>
    <n v="-29498.7"/>
    <n v="5"/>
    <x v="1"/>
    <s v="United Kingdom"/>
    <s v="England"/>
    <s v="Sheffield"/>
    <s v="North"/>
    <s v="Consumer"/>
    <s v="Office Supplies"/>
    <s v="Fasteners"/>
    <x v="0"/>
    <x v="0"/>
    <x v="1"/>
  </r>
  <r>
    <x v="183"/>
    <n v="43596"/>
    <s v="Viola Watson"/>
    <x v="0"/>
    <s v="Eldon Box, Wire Frame"/>
    <n v="0.5"/>
    <n v="280237.65000000002"/>
    <n v="-103245.45"/>
    <n v="4"/>
    <x v="1"/>
    <s v="United Kingdom"/>
    <s v="England"/>
    <s v="Sheffield"/>
    <s v="North"/>
    <s v="Consumer"/>
    <s v="Office Supplies"/>
    <s v="Storage"/>
    <x v="0"/>
    <x v="0"/>
    <x v="1"/>
  </r>
  <r>
    <x v="183"/>
    <n v="43596"/>
    <s v="Viola Watson"/>
    <x v="0"/>
    <s v="Fellowes Box, Industrial"/>
    <n v="0.5"/>
    <n v="589974"/>
    <n v="-530976.6"/>
    <n v="4"/>
    <x v="1"/>
    <s v="United Kingdom"/>
    <s v="England"/>
    <s v="Sheffield"/>
    <s v="North"/>
    <s v="Consumer"/>
    <s v="Office Supplies"/>
    <s v="Storage"/>
    <x v="0"/>
    <x v="0"/>
    <x v="1"/>
  </r>
  <r>
    <x v="183"/>
    <n v="43596"/>
    <s v="Viola Watson"/>
    <x v="0"/>
    <s v="Rogers File Cart, Industrial"/>
    <n v="0.5"/>
    <n v="3126862.2"/>
    <n v="-2064909"/>
    <n v="3"/>
    <x v="1"/>
    <s v="United Kingdom"/>
    <s v="England"/>
    <s v="Sheffield"/>
    <s v="North"/>
    <s v="Consumer"/>
    <s v="Office Supplies"/>
    <s v="Storage"/>
    <x v="0"/>
    <x v="0"/>
    <x v="1"/>
  </r>
  <r>
    <x v="183"/>
    <n v="43596"/>
    <s v="Viola Watson"/>
    <x v="0"/>
    <s v="Acme Box Cutter, Serrated"/>
    <n v="0.5"/>
    <n v="516227.25"/>
    <n v="-280237.65000000002"/>
    <n v="2"/>
    <x v="1"/>
    <s v="United Kingdom"/>
    <s v="England"/>
    <s v="Sheffield"/>
    <s v="North"/>
    <s v="Consumer"/>
    <s v="Office Supplies"/>
    <s v="Supplies"/>
    <x v="0"/>
    <x v="0"/>
    <x v="1"/>
  </r>
  <r>
    <x v="184"/>
    <n v="43597"/>
    <s v="Maddison Newman"/>
    <x v="1"/>
    <s v="Xerox Computer Printout Paper, Recycled"/>
    <n v="0.5"/>
    <n v="781715.55"/>
    <n v="-265488.3"/>
    <n v="4"/>
    <x v="1"/>
    <s v="Netherlands"/>
    <s v="Utrecht"/>
    <s v="Utrecht"/>
    <s v="Central"/>
    <s v="Corporate"/>
    <s v="Office Supplies"/>
    <s v="Paper"/>
    <x v="1"/>
    <x v="0"/>
    <x v="1"/>
  </r>
  <r>
    <x v="185"/>
    <n v="43597"/>
    <s v="Patrick Townson"/>
    <x v="2"/>
    <s v="Chromcraft Wood Table, with Bottom Storage"/>
    <n v="0.35"/>
    <n v="9247842.4500000011"/>
    <n v="-1991162.25"/>
    <n v="2"/>
    <x v="0"/>
    <s v="France"/>
    <s v="Aquitaine-Limousin-Poitou-Charentes"/>
    <s v="Bordeaux"/>
    <s v="Central"/>
    <s v="Home Office"/>
    <s v="Furniture"/>
    <s v="Tables"/>
    <x v="0"/>
    <x v="0"/>
    <x v="0"/>
  </r>
  <r>
    <x v="186"/>
    <n v="43598"/>
    <s v="Jason Roger"/>
    <x v="0"/>
    <s v="Binney &amp; Smith Canvas, Water Color"/>
    <n v="0"/>
    <n v="1607679.1500000001"/>
    <n v="766966.20000000007"/>
    <n v="2"/>
    <x v="0"/>
    <s v="Italy"/>
    <s v="Sicily"/>
    <s v="Messina"/>
    <s v="South"/>
    <s v="Corporate"/>
    <s v="Office Supplies"/>
    <s v="Art"/>
    <x v="1"/>
    <x v="0"/>
    <x v="0"/>
  </r>
  <r>
    <x v="186"/>
    <n v="43598"/>
    <s v="Jason Roger"/>
    <x v="0"/>
    <s v="SanDisk Router, Bluetooth"/>
    <n v="0"/>
    <n v="15118083.75"/>
    <n v="5899740"/>
    <n v="4"/>
    <x v="1"/>
    <s v="Italy"/>
    <s v="Sicily"/>
    <s v="Messina"/>
    <s v="South"/>
    <s v="Corporate"/>
    <s v="Technology"/>
    <s v="Accessories"/>
    <x v="1"/>
    <x v="0"/>
    <x v="1"/>
  </r>
  <r>
    <x v="187"/>
    <n v="43598"/>
    <s v="Robert James"/>
    <x v="1"/>
    <s v="Binney &amp; Smith Sketch Pad, Blue"/>
    <n v="0"/>
    <n v="2050159.6500000001"/>
    <n v="530976.6"/>
    <n v="3"/>
    <x v="0"/>
    <s v="France"/>
    <s v="Ile-de-France"/>
    <s v="Vincennes"/>
    <s v="Central"/>
    <s v="Home Office"/>
    <s v="Office Supplies"/>
    <s v="Art"/>
    <x v="1"/>
    <x v="0"/>
    <x v="0"/>
  </r>
  <r>
    <x v="188"/>
    <n v="43600"/>
    <s v="Edward Hodges"/>
    <x v="0"/>
    <s v="Samsung Headset, Cordless"/>
    <n v="0.15"/>
    <n v="2861373.9"/>
    <n v="1076702.55"/>
    <n v="3"/>
    <x v="1"/>
    <s v="France"/>
    <s v="Ile-de-France"/>
    <s v="Neuilly-sur-Marne"/>
    <s v="Central"/>
    <s v="Consumer"/>
    <s v="Technology"/>
    <s v="Phones"/>
    <x v="1"/>
    <x v="0"/>
    <x v="1"/>
  </r>
  <r>
    <x v="189"/>
    <n v="43601"/>
    <s v="Ralph Holmes"/>
    <x v="1"/>
    <s v="Breville Toaster, Red"/>
    <n v="0.5"/>
    <n v="1696175.25"/>
    <n v="-575224.65"/>
    <n v="3"/>
    <x v="1"/>
    <s v="Ireland"/>
    <s v="Dublin"/>
    <s v="Dublin"/>
    <s v="North"/>
    <s v="Consumer"/>
    <s v="Office Supplies"/>
    <s v="Appliances"/>
    <x v="0"/>
    <x v="0"/>
    <x v="1"/>
  </r>
  <r>
    <x v="190"/>
    <n v="43602"/>
    <s v="Tina Phelps"/>
    <x v="1"/>
    <s v="Wilson Jones Binder Covers, Recycled"/>
    <n v="0"/>
    <n v="516227.25"/>
    <n v="117994.8"/>
    <n v="3"/>
    <x v="1"/>
    <s v="Italy"/>
    <s v="Lombardy"/>
    <s v="Milan"/>
    <s v="South"/>
    <s v="Consumer"/>
    <s v="Office Supplies"/>
    <s v="Binders"/>
    <x v="1"/>
    <x v="0"/>
    <x v="1"/>
  </r>
  <r>
    <x v="190"/>
    <n v="43602"/>
    <s v="Tina Phelps"/>
    <x v="1"/>
    <s v="Green Bar Computer Printout Paper, Multicolor"/>
    <n v="0"/>
    <n v="914459.70000000007"/>
    <n v="206490.9"/>
    <n v="2"/>
    <x v="1"/>
    <s v="Italy"/>
    <s v="Lombardy"/>
    <s v="Milan"/>
    <s v="South"/>
    <s v="Consumer"/>
    <s v="Office Supplies"/>
    <s v="Paper"/>
    <x v="1"/>
    <x v="0"/>
    <x v="1"/>
  </r>
  <r>
    <x v="190"/>
    <n v="43602"/>
    <s v="Tina Phelps"/>
    <x v="1"/>
    <s v="Nokia Office Telephone, with Caller ID"/>
    <n v="0.4"/>
    <n v="1150449.3"/>
    <n v="-693219.45000000007"/>
    <n v="2"/>
    <x v="0"/>
    <s v="Italy"/>
    <s v="Lombardy"/>
    <s v="Milan"/>
    <s v="South"/>
    <s v="Consumer"/>
    <s v="Technology"/>
    <s v="Phones"/>
    <x v="1"/>
    <x v="0"/>
    <x v="0"/>
  </r>
  <r>
    <x v="191"/>
    <n v="43603"/>
    <s v="Rebecca Chamberlain"/>
    <x v="3"/>
    <s v="Binney &amp; Smith Sketch Pad, Blue"/>
    <n v="0"/>
    <n v="7522168.5"/>
    <n v="1946914.2"/>
    <n v="11"/>
    <x v="0"/>
    <s v="France"/>
    <s v="Ile-de-France"/>
    <s v="Argenteuil"/>
    <s v="Central"/>
    <s v="Home Office"/>
    <s v="Office Supplies"/>
    <s v="Art"/>
    <x v="1"/>
    <x v="0"/>
    <x v="0"/>
  </r>
  <r>
    <x v="191"/>
    <n v="43603"/>
    <s v="Rebecca Chamberlain"/>
    <x v="3"/>
    <s v="Jiffy Peel and Seal, Recycled"/>
    <n v="0"/>
    <n v="1386438.9000000001"/>
    <n v="235989.6"/>
    <n v="5"/>
    <x v="1"/>
    <s v="France"/>
    <s v="Ile-de-France"/>
    <s v="Argenteuil"/>
    <s v="Central"/>
    <s v="Home Office"/>
    <s v="Office Supplies"/>
    <s v="Envelopes"/>
    <x v="1"/>
    <x v="0"/>
    <x v="1"/>
  </r>
  <r>
    <x v="192"/>
    <n v="43603"/>
    <s v="Maddison Breen"/>
    <x v="1"/>
    <s v="Stockwell Clamps, Bulk Pack"/>
    <n v="0.1"/>
    <n v="752216.85"/>
    <n v="-14749.35"/>
    <n v="3"/>
    <x v="0"/>
    <s v="Germany"/>
    <s v="Berlin"/>
    <s v="Berlin"/>
    <s v="Central"/>
    <s v="Corporate"/>
    <s v="Office Supplies"/>
    <s v="Fasteners"/>
    <x v="1"/>
    <x v="0"/>
    <x v="0"/>
  </r>
  <r>
    <x v="193"/>
    <n v="43603"/>
    <s v="Ryan Price"/>
    <x v="1"/>
    <s v="Office Star Swivel Stool, Adjustable"/>
    <n v="0"/>
    <n v="15619561.65"/>
    <n v="1563431.1"/>
    <n v="6"/>
    <x v="0"/>
    <s v="Austria"/>
    <s v="Vienna"/>
    <s v="Vienna"/>
    <s v="Central"/>
    <s v="Consumer"/>
    <s v="Furniture"/>
    <s v="Chairs"/>
    <x v="1"/>
    <x v="0"/>
    <x v="0"/>
  </r>
  <r>
    <x v="193"/>
    <n v="43603"/>
    <s v="Ryan Price"/>
    <x v="1"/>
    <s v="Advantus Door Stop, Erganomic"/>
    <n v="0"/>
    <n v="1283193.45"/>
    <n v="398232.45"/>
    <n v="2"/>
    <x v="0"/>
    <s v="Austria"/>
    <s v="Vienna"/>
    <s v="Vienna"/>
    <s v="Central"/>
    <s v="Consumer"/>
    <s v="Furniture"/>
    <s v="Furnishings"/>
    <x v="1"/>
    <x v="0"/>
    <x v="0"/>
  </r>
  <r>
    <x v="193"/>
    <n v="43603"/>
    <s v="Ryan Price"/>
    <x v="1"/>
    <s v="Fellowes File Cart, Industrial"/>
    <n v="0"/>
    <n v="14233122.75"/>
    <n v="1843668.75"/>
    <n v="7"/>
    <x v="1"/>
    <s v="Austria"/>
    <s v="Vienna"/>
    <s v="Vienna"/>
    <s v="Central"/>
    <s v="Consumer"/>
    <s v="Office Supplies"/>
    <s v="Storage"/>
    <x v="1"/>
    <x v="0"/>
    <x v="1"/>
  </r>
  <r>
    <x v="194"/>
    <n v="43603"/>
    <s v="Gabriel Sanders"/>
    <x v="1"/>
    <s v="Rogers Box, Single Width"/>
    <n v="0.4"/>
    <n v="634222.05000000005"/>
    <n v="-294987"/>
    <n v="3"/>
    <x v="0"/>
    <s v="Norway"/>
    <s v="Rogaland"/>
    <s v="Stavanger"/>
    <s v="North"/>
    <s v="Consumer"/>
    <s v="Office Supplies"/>
    <s v="Storage"/>
    <x v="0"/>
    <x v="0"/>
    <x v="0"/>
  </r>
  <r>
    <x v="195"/>
    <n v="43604"/>
    <s v="Milla Hollinworth"/>
    <x v="1"/>
    <s v="Sanford Canvas, Easy-Erase"/>
    <n v="0"/>
    <n v="6740452.9500000002"/>
    <n v="870211.65"/>
    <n v="9"/>
    <x v="1"/>
    <s v="Spain"/>
    <s v="Castile-La Mancha"/>
    <s v="Toledo"/>
    <s v="South"/>
    <s v="Corporate"/>
    <s v="Office Supplies"/>
    <s v="Art"/>
    <x v="1"/>
    <x v="0"/>
    <x v="1"/>
  </r>
  <r>
    <x v="195"/>
    <n v="43604"/>
    <s v="Milla Hollinworth"/>
    <x v="1"/>
    <s v="Green Bar Note Cards, Premium"/>
    <n v="0"/>
    <n v="3510345.3000000003"/>
    <n v="1268444.1000000001"/>
    <n v="8"/>
    <x v="0"/>
    <s v="Spain"/>
    <s v="Castile-La Mancha"/>
    <s v="Toledo"/>
    <s v="South"/>
    <s v="Corporate"/>
    <s v="Office Supplies"/>
    <s v="Paper"/>
    <x v="1"/>
    <x v="0"/>
    <x v="0"/>
  </r>
  <r>
    <x v="195"/>
    <n v="43604"/>
    <s v="Milla Hollinworth"/>
    <x v="1"/>
    <s v="Xerox Memo Slips, Multicolor"/>
    <n v="0"/>
    <n v="221240.25"/>
    <n v="0"/>
    <n v="1"/>
    <x v="0"/>
    <s v="Spain"/>
    <s v="Castile-La Mancha"/>
    <s v="Toledo"/>
    <s v="South"/>
    <s v="Corporate"/>
    <s v="Office Supplies"/>
    <s v="Paper"/>
    <x v="1"/>
    <x v="0"/>
    <x v="0"/>
  </r>
  <r>
    <x v="196"/>
    <n v="43604"/>
    <s v="Henry Chandler"/>
    <x v="0"/>
    <s v="Kleencut Box Cutter, High Speed"/>
    <n v="0"/>
    <n v="2050159.6500000001"/>
    <n v="0"/>
    <n v="4"/>
    <x v="0"/>
    <s v="France"/>
    <s v="Brittany"/>
    <s v="Rennes"/>
    <s v="Central"/>
    <s v="Home Office"/>
    <s v="Office Supplies"/>
    <s v="Supplies"/>
    <x v="1"/>
    <x v="0"/>
    <x v="0"/>
  </r>
  <r>
    <x v="197"/>
    <n v="43606"/>
    <s v="Mary Parker"/>
    <x v="1"/>
    <s v="Acco Hole Reinforcements, Clear"/>
    <n v="0"/>
    <n v="353984.4"/>
    <n v="14749.35"/>
    <n v="4"/>
    <x v="0"/>
    <s v="United Kingdom"/>
    <s v="England"/>
    <s v="Birmingham"/>
    <s v="North"/>
    <s v="Corporate"/>
    <s v="Office Supplies"/>
    <s v="Binders"/>
    <x v="1"/>
    <x v="0"/>
    <x v="0"/>
  </r>
  <r>
    <x v="197"/>
    <n v="43606"/>
    <s v="Mary Parker"/>
    <x v="1"/>
    <s v="Acco Hole Reinforcements, Economy"/>
    <n v="0"/>
    <n v="693219.45000000007"/>
    <n v="58997.4"/>
    <n v="7"/>
    <x v="1"/>
    <s v="United Kingdom"/>
    <s v="England"/>
    <s v="Birmingham"/>
    <s v="North"/>
    <s v="Corporate"/>
    <s v="Office Supplies"/>
    <s v="Binders"/>
    <x v="1"/>
    <x v="0"/>
    <x v="1"/>
  </r>
  <r>
    <x v="198"/>
    <n v="43606"/>
    <s v="Bianca Monsoor"/>
    <x v="0"/>
    <s v="Sauder 3-Shelf Cabinet, Mobile"/>
    <n v="0.5"/>
    <n v="7492669.7999999998"/>
    <n v="-1342190.85"/>
    <n v="6"/>
    <x v="0"/>
    <s v="Netherlands"/>
    <s v="North Brabant"/>
    <s v="Breda"/>
    <s v="Central"/>
    <s v="Consumer"/>
    <s v="Furniture"/>
    <s v="Bookcases"/>
    <x v="0"/>
    <x v="0"/>
    <x v="0"/>
  </r>
  <r>
    <x v="198"/>
    <n v="43606"/>
    <s v="Bianca Monsoor"/>
    <x v="0"/>
    <s v="Wilson Jones Hole Reinforcements, Economy"/>
    <n v="0.5"/>
    <n v="73746.75"/>
    <n v="0"/>
    <n v="2"/>
    <x v="1"/>
    <s v="Netherlands"/>
    <s v="North Brabant"/>
    <s v="Breda"/>
    <s v="Central"/>
    <s v="Consumer"/>
    <s v="Office Supplies"/>
    <s v="Binders"/>
    <x v="0"/>
    <x v="0"/>
    <x v="1"/>
  </r>
  <r>
    <x v="198"/>
    <n v="43606"/>
    <s v="Bianca Monsoor"/>
    <x v="0"/>
    <s v="Advantus Paper Clips, Assorted Sizes"/>
    <n v="0.5"/>
    <n v="162242.85"/>
    <n v="-117994.8"/>
    <n v="2"/>
    <x v="1"/>
    <s v="Netherlands"/>
    <s v="North Brabant"/>
    <s v="Breda"/>
    <s v="Central"/>
    <s v="Consumer"/>
    <s v="Office Supplies"/>
    <s v="Fasteners"/>
    <x v="0"/>
    <x v="0"/>
    <x v="1"/>
  </r>
  <r>
    <x v="199"/>
    <n v="43610"/>
    <s v="Angus Reading"/>
    <x v="1"/>
    <s v="Binney &amp; Smith Markers, Blue"/>
    <n v="0"/>
    <n v="353984.4"/>
    <n v="73746.75"/>
    <n v="1"/>
    <x v="1"/>
    <s v="Belgium"/>
    <s v="Namur"/>
    <s v="Namur"/>
    <s v="Central"/>
    <s v="Corporate"/>
    <s v="Office Supplies"/>
    <s v="Art"/>
    <x v="0"/>
    <x v="0"/>
    <x v="1"/>
  </r>
  <r>
    <x v="199"/>
    <n v="43610"/>
    <s v="Angus Reading"/>
    <x v="1"/>
    <s v="Binney &amp; Smith Pencil Sharpener, Water Color"/>
    <n v="0"/>
    <n v="884961"/>
    <n v="206490.9"/>
    <n v="2"/>
    <x v="0"/>
    <s v="Belgium"/>
    <s v="Namur"/>
    <s v="Namur"/>
    <s v="Central"/>
    <s v="Corporate"/>
    <s v="Office Supplies"/>
    <s v="Art"/>
    <x v="0"/>
    <x v="0"/>
    <x v="0"/>
  </r>
  <r>
    <x v="199"/>
    <n v="43610"/>
    <s v="Angus Reading"/>
    <x v="1"/>
    <s v="Rogers File Cart, Single Width"/>
    <n v="0.4"/>
    <n v="3775833.6"/>
    <n v="-1504433.7"/>
    <n v="3"/>
    <x v="1"/>
    <s v="Belgium"/>
    <s v="Namur"/>
    <s v="Namur"/>
    <s v="Central"/>
    <s v="Corporate"/>
    <s v="Office Supplies"/>
    <s v="Storage"/>
    <x v="0"/>
    <x v="0"/>
    <x v="1"/>
  </r>
  <r>
    <x v="199"/>
    <n v="43610"/>
    <s v="Angus Reading"/>
    <x v="1"/>
    <s v="Belkin Memory Card, Programmable"/>
    <n v="0"/>
    <n v="10295046.300000001"/>
    <n v="3082614.15"/>
    <n v="6"/>
    <x v="1"/>
    <s v="Belgium"/>
    <s v="Namur"/>
    <s v="Namur"/>
    <s v="Central"/>
    <s v="Corporate"/>
    <s v="Technology"/>
    <s v="Accessories"/>
    <x v="0"/>
    <x v="0"/>
    <x v="1"/>
  </r>
  <r>
    <x v="199"/>
    <n v="43610"/>
    <s v="Angus Reading"/>
    <x v="1"/>
    <s v="Samsung Audio Dock, with Caller ID"/>
    <n v="0.4"/>
    <n v="8864359.3499999996"/>
    <n v="-5472008.8500000006"/>
    <n v="6"/>
    <x v="0"/>
    <s v="Belgium"/>
    <s v="Namur"/>
    <s v="Namur"/>
    <s v="Central"/>
    <s v="Corporate"/>
    <s v="Technology"/>
    <s v="Phones"/>
    <x v="0"/>
    <x v="0"/>
    <x v="0"/>
  </r>
  <r>
    <x v="200"/>
    <n v="43611"/>
    <s v="Alana Zahel"/>
    <x v="2"/>
    <s v="Boston Pens, Blue"/>
    <n v="0"/>
    <n v="634222.05000000005"/>
    <n v="14749.35"/>
    <n v="3"/>
    <x v="0"/>
    <s v="France"/>
    <s v="Normandy"/>
    <s v="Lisieux"/>
    <s v="Central"/>
    <s v="Consumer"/>
    <s v="Office Supplies"/>
    <s v="Art"/>
    <x v="1"/>
    <x v="0"/>
    <x v="0"/>
  </r>
  <r>
    <x v="201"/>
    <n v="43611"/>
    <s v="Lily Dallachy"/>
    <x v="1"/>
    <s v="Tenex Folders, Blue"/>
    <n v="0"/>
    <n v="678470.1"/>
    <n v="221240.25"/>
    <n v="2"/>
    <x v="0"/>
    <s v="United Kingdom"/>
    <s v="England"/>
    <s v="Portsmouth"/>
    <s v="North"/>
    <s v="Corporate"/>
    <s v="Office Supplies"/>
    <s v="Storage"/>
    <x v="1"/>
    <x v="0"/>
    <x v="0"/>
  </r>
  <r>
    <x v="201"/>
    <n v="43611"/>
    <s v="Lily Dallachy"/>
    <x v="1"/>
    <s v="Tenex Lockers, Single Width"/>
    <n v="0"/>
    <n v="42168391.649999999"/>
    <n v="2522138.85"/>
    <n v="14"/>
    <x v="1"/>
    <s v="United Kingdom"/>
    <s v="England"/>
    <s v="Portsmouth"/>
    <s v="North"/>
    <s v="Corporate"/>
    <s v="Office Supplies"/>
    <s v="Storage"/>
    <x v="1"/>
    <x v="0"/>
    <x v="1"/>
  </r>
  <r>
    <x v="201"/>
    <n v="43611"/>
    <s v="Lily Dallachy"/>
    <x v="1"/>
    <s v="Fiskars Letter Opener, High Speed"/>
    <n v="0"/>
    <n v="2418893.4"/>
    <n v="88496.1"/>
    <n v="6"/>
    <x v="0"/>
    <s v="United Kingdom"/>
    <s v="England"/>
    <s v="Portsmouth"/>
    <s v="North"/>
    <s v="Corporate"/>
    <s v="Office Supplies"/>
    <s v="Supplies"/>
    <x v="1"/>
    <x v="0"/>
    <x v="0"/>
  </r>
  <r>
    <x v="202"/>
    <n v="43611"/>
    <s v="Louis Wilson"/>
    <x v="1"/>
    <s v="Dania Floating Shelf Set, Metal"/>
    <n v="0.1"/>
    <n v="8967604.8000000007"/>
    <n v="2787627.15"/>
    <n v="4"/>
    <x v="1"/>
    <s v="United Kingdom"/>
    <s v="England"/>
    <s v="London"/>
    <s v="North"/>
    <s v="Consumer"/>
    <s v="Furniture"/>
    <s v="Bookcases"/>
    <x v="1"/>
    <x v="0"/>
    <x v="1"/>
  </r>
  <r>
    <x v="202"/>
    <n v="43611"/>
    <s v="Louis Wilson"/>
    <x v="1"/>
    <s v="BIC Highlighters, Water Color"/>
    <n v="0.1"/>
    <n v="2345146.65"/>
    <n v="206490.9"/>
    <n v="8"/>
    <x v="0"/>
    <s v="United Kingdom"/>
    <s v="England"/>
    <s v="London"/>
    <s v="North"/>
    <s v="Consumer"/>
    <s v="Office Supplies"/>
    <s v="Art"/>
    <x v="1"/>
    <x v="0"/>
    <x v="0"/>
  </r>
  <r>
    <x v="202"/>
    <n v="43611"/>
    <s v="Louis Wilson"/>
    <x v="1"/>
    <s v="Avery 3-Hole Punch, Clear"/>
    <n v="0.1"/>
    <n v="1814170.05"/>
    <n v="58997.4"/>
    <n v="5"/>
    <x v="0"/>
    <s v="United Kingdom"/>
    <s v="England"/>
    <s v="London"/>
    <s v="North"/>
    <s v="Consumer"/>
    <s v="Office Supplies"/>
    <s v="Binders"/>
    <x v="1"/>
    <x v="0"/>
    <x v="0"/>
  </r>
  <r>
    <x v="202"/>
    <n v="43611"/>
    <s v="Louis Wilson"/>
    <x v="1"/>
    <s v="Rogers File Cart, Single Width"/>
    <n v="0.1"/>
    <n v="3761084.25"/>
    <n v="663720.75"/>
    <n v="2"/>
    <x v="0"/>
    <s v="United Kingdom"/>
    <s v="England"/>
    <s v="London"/>
    <s v="North"/>
    <s v="Consumer"/>
    <s v="Office Supplies"/>
    <s v="Storage"/>
    <x v="1"/>
    <x v="0"/>
    <x v="0"/>
  </r>
  <r>
    <x v="203"/>
    <n v="43612"/>
    <s v="Lincoln Want"/>
    <x v="2"/>
    <s v="Safco Floating Shelf Set, Pine"/>
    <n v="0.1"/>
    <n v="10516286.550000001"/>
    <n v="589974"/>
    <n v="4"/>
    <x v="1"/>
    <s v="Italy"/>
    <s v="Emilia-Romagna"/>
    <s v="Rimini"/>
    <s v="South"/>
    <s v="Consumer"/>
    <s v="Furniture"/>
    <s v="Bookcases"/>
    <x v="1"/>
    <x v="0"/>
    <x v="1"/>
  </r>
  <r>
    <x v="203"/>
    <n v="43612"/>
    <s v="Lincoln Want"/>
    <x v="2"/>
    <s v="Bevis Coffee Table, with Bottom Storage"/>
    <n v="0.35"/>
    <n v="12197712.450000001"/>
    <n v="-5825993.25"/>
    <n v="4"/>
    <x v="1"/>
    <s v="Italy"/>
    <s v="Emilia-Romagna"/>
    <s v="Rimini"/>
    <s v="South"/>
    <s v="Consumer"/>
    <s v="Furniture"/>
    <s v="Tables"/>
    <x v="1"/>
    <x v="0"/>
    <x v="1"/>
  </r>
  <r>
    <x v="203"/>
    <n v="43612"/>
    <s v="Lincoln Want"/>
    <x v="2"/>
    <s v="Breville Coffee Grinder, White"/>
    <n v="0.1"/>
    <n v="4778789.4000000004"/>
    <n v="-368733.75"/>
    <n v="6"/>
    <x v="1"/>
    <s v="Italy"/>
    <s v="Emilia-Romagna"/>
    <s v="Rimini"/>
    <s v="South"/>
    <s v="Consumer"/>
    <s v="Office Supplies"/>
    <s v="Appliances"/>
    <x v="1"/>
    <x v="0"/>
    <x v="1"/>
  </r>
  <r>
    <x v="203"/>
    <n v="43612"/>
    <s v="Lincoln Want"/>
    <x v="2"/>
    <s v="Cardinal 3-Hole Punch, Clear"/>
    <n v="0"/>
    <n v="2079658.35"/>
    <n v="442480.5"/>
    <n v="5"/>
    <x v="1"/>
    <s v="Italy"/>
    <s v="Emilia-Romagna"/>
    <s v="Rimini"/>
    <s v="South"/>
    <s v="Consumer"/>
    <s v="Office Supplies"/>
    <s v="Binders"/>
    <x v="1"/>
    <x v="0"/>
    <x v="1"/>
  </r>
  <r>
    <x v="203"/>
    <n v="43612"/>
    <s v="Lincoln Want"/>
    <x v="2"/>
    <s v="Ibico Hole Reinforcements, Recycled"/>
    <n v="0"/>
    <n v="648971.4"/>
    <n v="206490.9"/>
    <n v="6"/>
    <x v="0"/>
    <s v="Italy"/>
    <s v="Emilia-Romagna"/>
    <s v="Rimini"/>
    <s v="South"/>
    <s v="Consumer"/>
    <s v="Office Supplies"/>
    <s v="Binders"/>
    <x v="1"/>
    <x v="0"/>
    <x v="0"/>
  </r>
  <r>
    <x v="204"/>
    <n v="43612"/>
    <s v="Esther Henderson"/>
    <x v="1"/>
    <s v="Advantus Rubber Bands, Bulk Pack"/>
    <n v="0"/>
    <n v="1474935"/>
    <n v="486728.55"/>
    <n v="6"/>
    <x v="0"/>
    <s v="Germany"/>
    <s v="Hamburg"/>
    <s v="Hamburg"/>
    <s v="Central"/>
    <s v="Consumer"/>
    <s v="Office Supplies"/>
    <s v="Fasteners"/>
    <x v="1"/>
    <x v="0"/>
    <x v="0"/>
  </r>
  <r>
    <x v="205"/>
    <n v="43612"/>
    <s v="Mariam McMeckan"/>
    <x v="2"/>
    <s v="Cameo Clasp Envelope, Recycled"/>
    <n v="0.5"/>
    <n v="678470.1"/>
    <n v="-560475.30000000005"/>
    <n v="11"/>
    <x v="0"/>
    <s v="Spain"/>
    <s v="Catalonia"/>
    <s v="Rubí"/>
    <s v="South"/>
    <s v="Corporate"/>
    <s v="Office Supplies"/>
    <s v="Envelopes"/>
    <x v="0"/>
    <x v="0"/>
    <x v="0"/>
  </r>
  <r>
    <x v="206"/>
    <n v="43613"/>
    <s v="Elijah Sodeman"/>
    <x v="1"/>
    <s v="Logitech Mouse, Erganomic"/>
    <n v="0"/>
    <n v="796464.9"/>
    <n v="176992.2"/>
    <n v="2"/>
    <x v="0"/>
    <s v="United Kingdom"/>
    <s v="England"/>
    <s v="Luton"/>
    <s v="North"/>
    <s v="Consumer"/>
    <s v="Technology"/>
    <s v="Accessories"/>
    <x v="1"/>
    <x v="0"/>
    <x v="0"/>
  </r>
  <r>
    <x v="207"/>
    <n v="43615"/>
    <s v="Angus Ibsch"/>
    <x v="2"/>
    <s v="Hon Computer Table, Adjustable Height"/>
    <n v="0.35"/>
    <n v="32876301.150000002"/>
    <n v="-11121009.9"/>
    <n v="7"/>
    <x v="1"/>
    <s v="France"/>
    <s v="Aquitaine-Limousin-Poitou-Charentes"/>
    <s v="Talence"/>
    <s v="Central"/>
    <s v="Consumer"/>
    <s v="Furniture"/>
    <s v="Tables"/>
    <x v="0"/>
    <x v="0"/>
    <x v="1"/>
  </r>
  <r>
    <x v="208"/>
    <n v="43616"/>
    <s v="Leon Thompson"/>
    <x v="1"/>
    <s v="Fellowes Trays, Wire Frame"/>
    <n v="0.4"/>
    <n v="1504433.7"/>
    <n v="-368733.75"/>
    <n v="3"/>
    <x v="1"/>
    <s v="Italy"/>
    <s v="Lazio"/>
    <s v="Rome"/>
    <s v="South"/>
    <s v="Consumer"/>
    <s v="Office Supplies"/>
    <s v="Storage"/>
    <x v="0"/>
    <x v="0"/>
    <x v="1"/>
  </r>
  <r>
    <x v="208"/>
    <n v="43616"/>
    <s v="Leon Thompson"/>
    <x v="1"/>
    <s v="Brother Copy Machine, Laser"/>
    <n v="0"/>
    <n v="7728659.4000000004"/>
    <n v="73746.75"/>
    <n v="2"/>
    <x v="1"/>
    <s v="Italy"/>
    <s v="Lazio"/>
    <s v="Rome"/>
    <s v="South"/>
    <s v="Consumer"/>
    <s v="Technology"/>
    <s v="Copiers"/>
    <x v="0"/>
    <x v="0"/>
    <x v="1"/>
  </r>
  <r>
    <x v="209"/>
    <n v="43617"/>
    <s v="Lorri Stratton"/>
    <x v="1"/>
    <s v="Cardinal 3-Hole Punch, Economy"/>
    <n v="0"/>
    <n v="855462.3"/>
    <n v="383483.10000000003"/>
    <n v="2"/>
    <x v="0"/>
    <s v="France"/>
    <s v="Ile-de-France"/>
    <s v="Deuil-la-Barre"/>
    <s v="Central"/>
    <s v="Consumer"/>
    <s v="Office Supplies"/>
    <s v="Binders"/>
    <x v="1"/>
    <x v="0"/>
    <x v="0"/>
  </r>
  <r>
    <x v="209"/>
    <n v="43617"/>
    <s v="Lorri Stratton"/>
    <x v="1"/>
    <s v="Cameo Peel and Seal, Security-Tint"/>
    <n v="0"/>
    <n v="2064909"/>
    <n v="117994.8"/>
    <n v="6"/>
    <x v="0"/>
    <s v="France"/>
    <s v="Ile-de-France"/>
    <s v="Deuil-la-Barre"/>
    <s v="Central"/>
    <s v="Consumer"/>
    <s v="Office Supplies"/>
    <s v="Envelopes"/>
    <x v="1"/>
    <x v="0"/>
    <x v="0"/>
  </r>
  <r>
    <x v="210"/>
    <n v="43617"/>
    <s v="Rachel Tyler"/>
    <x v="1"/>
    <s v="Apple Speaker Phone, Full Size"/>
    <n v="0.15"/>
    <n v="3126862.2"/>
    <n v="1032454.5"/>
    <n v="2"/>
    <x v="1"/>
    <s v="France"/>
    <s v="Auvergne-Rhône-Alpes"/>
    <s v="Lyon"/>
    <s v="Central"/>
    <s v="Corporate"/>
    <s v="Technology"/>
    <s v="Phones"/>
    <x v="1"/>
    <x v="0"/>
    <x v="1"/>
  </r>
  <r>
    <x v="211"/>
    <n v="43617"/>
    <s v="Paige Horsfall"/>
    <x v="1"/>
    <s v="Cardinal Binding Machine, Durable"/>
    <n v="0"/>
    <n v="1519183.05"/>
    <n v="530976.6"/>
    <n v="2"/>
    <x v="1"/>
    <s v="Germany"/>
    <s v="Mecklenburg-Vorpommern"/>
    <s v="Stralsund"/>
    <s v="Central"/>
    <s v="Home Office"/>
    <s v="Office Supplies"/>
    <s v="Binders"/>
    <x v="1"/>
    <x v="0"/>
    <x v="1"/>
  </r>
  <r>
    <x v="212"/>
    <n v="43617"/>
    <s v="Maddison Breen"/>
    <x v="1"/>
    <s v="Ikea Classic Bookcase, Traditional"/>
    <n v="0.5"/>
    <n v="15177081.15"/>
    <n v="-3643089.45"/>
    <n v="5"/>
    <x v="1"/>
    <s v="Germany"/>
    <s v="Berlin"/>
    <s v="Berlin"/>
    <s v="Central"/>
    <s v="Corporate"/>
    <s v="Furniture"/>
    <s v="Bookcases"/>
    <x v="1"/>
    <x v="0"/>
    <x v="1"/>
  </r>
  <r>
    <x v="212"/>
    <n v="43617"/>
    <s v="Maddison Breen"/>
    <x v="1"/>
    <s v="Wilson Jones 3-Hole Punch, Economy"/>
    <n v="0.5"/>
    <n v="412981.8"/>
    <n v="-147493.5"/>
    <n v="2"/>
    <x v="1"/>
    <s v="Germany"/>
    <s v="Berlin"/>
    <s v="Berlin"/>
    <s v="Central"/>
    <s v="Corporate"/>
    <s v="Office Supplies"/>
    <s v="Binders"/>
    <x v="1"/>
    <x v="0"/>
    <x v="1"/>
  </r>
  <r>
    <x v="212"/>
    <n v="43617"/>
    <s v="Maddison Breen"/>
    <x v="1"/>
    <s v="Kraft Interoffice Envelope, with clear poly window"/>
    <n v="0.5"/>
    <n v="368733.75"/>
    <n v="-88496.1"/>
    <n v="1"/>
    <x v="1"/>
    <s v="Germany"/>
    <s v="Berlin"/>
    <s v="Berlin"/>
    <s v="Central"/>
    <s v="Corporate"/>
    <s v="Office Supplies"/>
    <s v="Envelopes"/>
    <x v="1"/>
    <x v="0"/>
    <x v="1"/>
  </r>
  <r>
    <x v="213"/>
    <n v="43617"/>
    <s v="Molly Crawford"/>
    <x v="2"/>
    <s v="Avery Binder Covers, Economy"/>
    <n v="0"/>
    <n v="324485.7"/>
    <n v="103245.45"/>
    <n v="2"/>
    <x v="0"/>
    <s v="United Kingdom"/>
    <s v="England"/>
    <s v="Wigan"/>
    <s v="North"/>
    <s v="Corporate"/>
    <s v="Office Supplies"/>
    <s v="Binders"/>
    <x v="1"/>
    <x v="0"/>
    <x v="0"/>
  </r>
  <r>
    <x v="214"/>
    <n v="43617"/>
    <s v="Tyler Whitehead"/>
    <x v="0"/>
    <s v="Fellowes Shelving, Wire Frame"/>
    <n v="0"/>
    <n v="7551667.2000000002"/>
    <n v="3097363.5"/>
    <n v="9"/>
    <x v="1"/>
    <s v="United Kingdom"/>
    <s v="England"/>
    <s v="Warrington"/>
    <s v="North"/>
    <s v="Corporate"/>
    <s v="Office Supplies"/>
    <s v="Storage"/>
    <x v="1"/>
    <x v="0"/>
    <x v="1"/>
  </r>
  <r>
    <x v="214"/>
    <n v="43617"/>
    <s v="Tyler Whitehead"/>
    <x v="0"/>
    <s v="Enermax Numeric Keypad, Bluetooth"/>
    <n v="0"/>
    <n v="11887976.1"/>
    <n v="2728629.75"/>
    <n v="14"/>
    <x v="1"/>
    <s v="United Kingdom"/>
    <s v="England"/>
    <s v="Warrington"/>
    <s v="North"/>
    <s v="Corporate"/>
    <s v="Technology"/>
    <s v="Accessories"/>
    <x v="1"/>
    <x v="0"/>
    <x v="1"/>
  </r>
  <r>
    <x v="214"/>
    <n v="43617"/>
    <s v="Tyler Whitehead"/>
    <x v="0"/>
    <s v="SanDisk Memory Card, Bluetooth"/>
    <n v="0"/>
    <n v="6637207.5"/>
    <n v="855462.3"/>
    <n v="4"/>
    <x v="1"/>
    <s v="United Kingdom"/>
    <s v="England"/>
    <s v="Warrington"/>
    <s v="North"/>
    <s v="Corporate"/>
    <s v="Technology"/>
    <s v="Accessories"/>
    <x v="1"/>
    <x v="0"/>
    <x v="1"/>
  </r>
  <r>
    <x v="215"/>
    <n v="43618"/>
    <s v="David Mortlock"/>
    <x v="1"/>
    <s v="Eldon Trays, Wire Frame"/>
    <n v="0.4"/>
    <n v="825963.6"/>
    <n v="-14749.35"/>
    <n v="2"/>
    <x v="1"/>
    <s v="Italy"/>
    <s v="Lombardy"/>
    <s v="Milan"/>
    <s v="South"/>
    <s v="Consumer"/>
    <s v="Office Supplies"/>
    <s v="Storage"/>
    <x v="1"/>
    <x v="0"/>
    <x v="1"/>
  </r>
  <r>
    <x v="215"/>
    <n v="43618"/>
    <s v="David Mortlock"/>
    <x v="1"/>
    <s v="Brother Ink, Laser"/>
    <n v="0"/>
    <n v="6519212.7000000002"/>
    <n v="0"/>
    <n v="3"/>
    <x v="1"/>
    <s v="Italy"/>
    <s v="Lombardy"/>
    <s v="Milan"/>
    <s v="South"/>
    <s v="Consumer"/>
    <s v="Technology"/>
    <s v="Copiers"/>
    <x v="1"/>
    <x v="0"/>
    <x v="1"/>
  </r>
  <r>
    <x v="216"/>
    <n v="43618"/>
    <s v="Bianca Whitford"/>
    <x v="1"/>
    <s v="KitchenAid Stove, Red"/>
    <n v="0.1"/>
    <n v="30280415.550000001"/>
    <n v="6047233.5"/>
    <n v="4"/>
    <x v="1"/>
    <s v="United Kingdom"/>
    <s v="England"/>
    <s v="London"/>
    <s v="North"/>
    <s v="Corporate"/>
    <s v="Office Supplies"/>
    <s v="Appliances"/>
    <x v="1"/>
    <x v="0"/>
    <x v="1"/>
  </r>
  <r>
    <x v="216"/>
    <n v="43618"/>
    <s v="Bianca Whitford"/>
    <x v="1"/>
    <s v="SanDisk Memo Slips, 8.5 x 11"/>
    <n v="0.1"/>
    <n v="840712.95000000007"/>
    <n v="58997.4"/>
    <n v="3"/>
    <x v="1"/>
    <s v="United Kingdom"/>
    <s v="England"/>
    <s v="London"/>
    <s v="North"/>
    <s v="Corporate"/>
    <s v="Office Supplies"/>
    <s v="Paper"/>
    <x v="1"/>
    <x v="0"/>
    <x v="1"/>
  </r>
  <r>
    <x v="217"/>
    <n v="43618"/>
    <s v="Angus De Groot"/>
    <x v="0"/>
    <s v="SAFCO Executive Leather Armchair, Adjustable"/>
    <n v="0.1"/>
    <n v="18480935.550000001"/>
    <n v="-619472.70000000007"/>
    <n v="3"/>
    <x v="0"/>
    <s v="United Kingdom"/>
    <s v="England"/>
    <s v="Farnborough"/>
    <s v="North"/>
    <s v="Corporate"/>
    <s v="Furniture"/>
    <s v="Chairs"/>
    <x v="0"/>
    <x v="0"/>
    <x v="0"/>
  </r>
  <r>
    <x v="218"/>
    <n v="43618"/>
    <s v="Minnie Cash"/>
    <x v="0"/>
    <s v="Tenex Stacking Tray, Durable"/>
    <n v="0.2"/>
    <n v="1489684.35"/>
    <n v="73746.75"/>
    <n v="5"/>
    <x v="0"/>
    <s v="Netherlands"/>
    <s v="Groningen"/>
    <s v="Groningen"/>
    <s v="Central"/>
    <s v="Corporate"/>
    <s v="Furniture"/>
    <s v="Furnishings"/>
    <x v="0"/>
    <x v="0"/>
    <x v="0"/>
  </r>
  <r>
    <x v="218"/>
    <n v="43618"/>
    <s v="Minnie Cash"/>
    <x v="0"/>
    <s v="Hoover Toaster, Red"/>
    <n v="0.5"/>
    <n v="1843668.75"/>
    <n v="-1548681.75"/>
    <n v="3"/>
    <x v="1"/>
    <s v="Netherlands"/>
    <s v="Groningen"/>
    <s v="Groningen"/>
    <s v="Central"/>
    <s v="Corporate"/>
    <s v="Office Supplies"/>
    <s v="Appliances"/>
    <x v="0"/>
    <x v="0"/>
    <x v="1"/>
  </r>
  <r>
    <x v="218"/>
    <n v="43618"/>
    <s v="Minnie Cash"/>
    <x v="0"/>
    <s v="Cardinal Binding Machine, Economy"/>
    <n v="0.5"/>
    <n v="737467.5"/>
    <n v="-324485.7"/>
    <n v="2"/>
    <x v="0"/>
    <s v="Netherlands"/>
    <s v="Groningen"/>
    <s v="Groningen"/>
    <s v="Central"/>
    <s v="Corporate"/>
    <s v="Office Supplies"/>
    <s v="Binders"/>
    <x v="0"/>
    <x v="0"/>
    <x v="0"/>
  </r>
  <r>
    <x v="218"/>
    <n v="43618"/>
    <s v="Minnie Cash"/>
    <x v="0"/>
    <s v="Eaton Cards &amp; Envelopes, Recycled"/>
    <n v="0.5"/>
    <n v="1327441.5"/>
    <n v="0"/>
    <n v="4"/>
    <x v="1"/>
    <s v="Netherlands"/>
    <s v="Groningen"/>
    <s v="Groningen"/>
    <s v="Central"/>
    <s v="Corporate"/>
    <s v="Office Supplies"/>
    <s v="Paper"/>
    <x v="0"/>
    <x v="0"/>
    <x v="1"/>
  </r>
  <r>
    <x v="218"/>
    <n v="43618"/>
    <s v="Minnie Cash"/>
    <x v="0"/>
    <s v="Belkin Router, Bluetooth"/>
    <n v="0.5"/>
    <n v="5722747.7999999998"/>
    <n v="-5265517.95"/>
    <n v="3"/>
    <x v="1"/>
    <s v="Netherlands"/>
    <s v="Groningen"/>
    <s v="Groningen"/>
    <s v="Central"/>
    <s v="Corporate"/>
    <s v="Technology"/>
    <s v="Accessories"/>
    <x v="0"/>
    <x v="0"/>
    <x v="1"/>
  </r>
  <r>
    <x v="218"/>
    <n v="43618"/>
    <s v="Minnie Cash"/>
    <x v="0"/>
    <s v="Epson Phone, Durable"/>
    <n v="0.5"/>
    <n v="3584092.0500000003"/>
    <n v="-2581136.25"/>
    <n v="6"/>
    <x v="1"/>
    <s v="Netherlands"/>
    <s v="Groningen"/>
    <s v="Groningen"/>
    <s v="Central"/>
    <s v="Corporate"/>
    <s v="Technology"/>
    <s v="Machines"/>
    <x v="0"/>
    <x v="0"/>
    <x v="1"/>
  </r>
  <r>
    <x v="219"/>
    <n v="43619"/>
    <s v="Ada Dalton"/>
    <x v="1"/>
    <s v="Cuisinart Blender, Silver"/>
    <n v="0.1"/>
    <n v="1799420.7"/>
    <n v="-117994.8"/>
    <n v="2"/>
    <x v="0"/>
    <s v="France"/>
    <s v="Alsace-Champagne-Ardenne-Lorraine"/>
    <s v="Strasbourg"/>
    <s v="Central"/>
    <s v="Corporate"/>
    <s v="Office Supplies"/>
    <s v="Appliances"/>
    <x v="0"/>
    <x v="0"/>
    <x v="0"/>
  </r>
  <r>
    <x v="219"/>
    <n v="43619"/>
    <s v="Ada Dalton"/>
    <x v="1"/>
    <s v="Binney &amp; Smith Markers, Fluorescent"/>
    <n v="0"/>
    <n v="4867285.5"/>
    <n v="1312692.1500000001"/>
    <n v="13"/>
    <x v="1"/>
    <s v="France"/>
    <s v="Alsace-Champagne-Ardenne-Lorraine"/>
    <s v="Strasbourg"/>
    <s v="Central"/>
    <s v="Corporate"/>
    <s v="Office Supplies"/>
    <s v="Art"/>
    <x v="0"/>
    <x v="0"/>
    <x v="1"/>
  </r>
  <r>
    <x v="220"/>
    <n v="43620"/>
    <s v="Molly De Mole"/>
    <x v="1"/>
    <s v="Rogers Folders, Single Width"/>
    <n v="0"/>
    <n v="1814170.05"/>
    <n v="147493.5"/>
    <n v="4"/>
    <x v="1"/>
    <s v="United Kingdom"/>
    <s v="Scotland"/>
    <s v="Edinburgh"/>
    <s v="North"/>
    <s v="Corporate"/>
    <s v="Office Supplies"/>
    <s v="Storage"/>
    <x v="1"/>
    <x v="0"/>
    <x v="1"/>
  </r>
  <r>
    <x v="221"/>
    <n v="43620"/>
    <s v="Elise Ali"/>
    <x v="1"/>
    <s v="Belkin Router, Bluetooth"/>
    <n v="0.5"/>
    <n v="5722747.7999999998"/>
    <n v="-5265517.95"/>
    <n v="3"/>
    <x v="0"/>
    <s v="Germany"/>
    <s v="Lower Saxony"/>
    <s v="Hanover"/>
    <s v="Central"/>
    <s v="Home Office"/>
    <s v="Technology"/>
    <s v="Accessories"/>
    <x v="0"/>
    <x v="0"/>
    <x v="0"/>
  </r>
  <r>
    <x v="222"/>
    <n v="43622"/>
    <s v="Eva Butler"/>
    <x v="2"/>
    <s v="BIC Markers, Water Color"/>
    <n v="0"/>
    <n v="3495595.95"/>
    <n v="1224196.05"/>
    <n v="8"/>
    <x v="0"/>
    <s v="France"/>
    <s v="Auvergne-Rhône-Alpes"/>
    <s v="Oyonnax"/>
    <s v="Central"/>
    <s v="Corporate"/>
    <s v="Office Supplies"/>
    <s v="Art"/>
    <x v="1"/>
    <x v="0"/>
    <x v="0"/>
  </r>
  <r>
    <x v="222"/>
    <n v="43622"/>
    <s v="Eva Butler"/>
    <x v="2"/>
    <s v="Wilson Jones Binder Covers, Recycled"/>
    <n v="0"/>
    <n v="1533932.4000000001"/>
    <n v="368733.75"/>
    <n v="9"/>
    <x v="0"/>
    <s v="France"/>
    <s v="Auvergne-Rhône-Alpes"/>
    <s v="Oyonnax"/>
    <s v="Central"/>
    <s v="Corporate"/>
    <s v="Office Supplies"/>
    <s v="Binders"/>
    <x v="1"/>
    <x v="0"/>
    <x v="0"/>
  </r>
  <r>
    <x v="222"/>
    <n v="43622"/>
    <s v="Eva Butler"/>
    <x v="2"/>
    <s v="Advantus Clamps, Metal"/>
    <n v="0"/>
    <n v="855462.3"/>
    <n v="398232.45"/>
    <n v="3"/>
    <x v="0"/>
    <s v="France"/>
    <s v="Auvergne-Rhône-Alpes"/>
    <s v="Oyonnax"/>
    <s v="Central"/>
    <s v="Corporate"/>
    <s v="Office Supplies"/>
    <s v="Fasteners"/>
    <x v="1"/>
    <x v="0"/>
    <x v="0"/>
  </r>
  <r>
    <x v="222"/>
    <n v="43622"/>
    <s v="Eva Butler"/>
    <x v="2"/>
    <s v="Eldon Box, Industrial"/>
    <n v="0.1"/>
    <n v="427731.15"/>
    <n v="132744.15"/>
    <n v="3"/>
    <x v="1"/>
    <s v="France"/>
    <s v="Auvergne-Rhône-Alpes"/>
    <s v="Oyonnax"/>
    <s v="Central"/>
    <s v="Corporate"/>
    <s v="Office Supplies"/>
    <s v="Storage"/>
    <x v="1"/>
    <x v="0"/>
    <x v="1"/>
  </r>
  <r>
    <x v="222"/>
    <n v="43622"/>
    <s v="Eva Butler"/>
    <x v="2"/>
    <s v="Kleencut Box Cutter, High Speed"/>
    <n v="0"/>
    <n v="1533932.4000000001"/>
    <n v="0"/>
    <n v="3"/>
    <x v="0"/>
    <s v="France"/>
    <s v="Auvergne-Rhône-Alpes"/>
    <s v="Oyonnax"/>
    <s v="Central"/>
    <s v="Corporate"/>
    <s v="Office Supplies"/>
    <s v="Supplies"/>
    <x v="1"/>
    <x v="0"/>
    <x v="0"/>
  </r>
  <r>
    <x v="222"/>
    <n v="43622"/>
    <s v="Eva Butler"/>
    <x v="2"/>
    <s v="Epson Card Printer, Durable"/>
    <n v="0.15"/>
    <n v="8525124.3000000007"/>
    <n v="1902666.1500000001"/>
    <n v="4"/>
    <x v="1"/>
    <s v="France"/>
    <s v="Auvergne-Rhône-Alpes"/>
    <s v="Oyonnax"/>
    <s v="Central"/>
    <s v="Corporate"/>
    <s v="Technology"/>
    <s v="Machines"/>
    <x v="1"/>
    <x v="0"/>
    <x v="1"/>
  </r>
  <r>
    <x v="223"/>
    <n v="43622"/>
    <s v="Rory Gunson"/>
    <x v="2"/>
    <s v="Breville Coffee Grinder, White"/>
    <n v="0"/>
    <n v="884961"/>
    <n v="29498.7"/>
    <n v="1"/>
    <x v="1"/>
    <s v="Austria"/>
    <s v="Vienna"/>
    <s v="Vienna"/>
    <s v="Central"/>
    <s v="Consumer"/>
    <s v="Office Supplies"/>
    <s v="Appliances"/>
    <x v="1"/>
    <x v="0"/>
    <x v="1"/>
  </r>
  <r>
    <x v="223"/>
    <n v="43622"/>
    <s v="Rory Gunson"/>
    <x v="2"/>
    <s v="Boston Highlighters, Water Color"/>
    <n v="0"/>
    <n v="648971.4"/>
    <n v="117994.8"/>
    <n v="2"/>
    <x v="0"/>
    <s v="Austria"/>
    <s v="Vienna"/>
    <s v="Vienna"/>
    <s v="Central"/>
    <s v="Consumer"/>
    <s v="Office Supplies"/>
    <s v="Art"/>
    <x v="1"/>
    <x v="0"/>
    <x v="0"/>
  </r>
  <r>
    <x v="224"/>
    <n v="43622"/>
    <s v="Maya Pamphlett"/>
    <x v="0"/>
    <s v="Avery Color Coded Labels, 5000 Label Set"/>
    <n v="0"/>
    <n v="206490.9"/>
    <n v="73746.75"/>
    <n v="1"/>
    <x v="1"/>
    <s v="Germany"/>
    <s v="North Rhine-Westphalia"/>
    <s v="Cologne"/>
    <s v="Central"/>
    <s v="Consumer"/>
    <s v="Office Supplies"/>
    <s v="Labels"/>
    <x v="1"/>
    <x v="0"/>
    <x v="1"/>
  </r>
  <r>
    <x v="225"/>
    <n v="43622"/>
    <s v="Harry Ahmed"/>
    <x v="2"/>
    <s v="Boston Canvas, Blue"/>
    <n v="0"/>
    <n v="4749290.7"/>
    <n v="1179948"/>
    <n v="6"/>
    <x v="0"/>
    <s v="France"/>
    <s v="Provence-Alpes-Côte d'Azur"/>
    <s v="Marseille"/>
    <s v="Central"/>
    <s v="Consumer"/>
    <s v="Office Supplies"/>
    <s v="Art"/>
    <x v="1"/>
    <x v="0"/>
    <x v="0"/>
  </r>
  <r>
    <x v="226"/>
    <n v="43622"/>
    <s v="Pamela Searles"/>
    <x v="1"/>
    <s v="Lesro Wood Table, Fully Assembled"/>
    <n v="0.1"/>
    <n v="18672677.100000001"/>
    <n v="4764040.05"/>
    <n v="3"/>
    <x v="0"/>
    <s v="United Kingdom"/>
    <s v="England"/>
    <s v="London"/>
    <s v="North"/>
    <s v="Home Office"/>
    <s v="Furniture"/>
    <s v="Tables"/>
    <x v="1"/>
    <x v="0"/>
    <x v="0"/>
  </r>
  <r>
    <x v="227"/>
    <n v="43622"/>
    <s v="Charlie Donnelly"/>
    <x v="1"/>
    <s v="SanDisk Computer Printout Paper, 8.5 x 11"/>
    <n v="0"/>
    <n v="3510345.3000000003"/>
    <n v="383483.10000000003"/>
    <n v="7"/>
    <x v="0"/>
    <s v="United Kingdom"/>
    <s v="England"/>
    <s v="Colchester"/>
    <s v="North"/>
    <s v="Consumer"/>
    <s v="Office Supplies"/>
    <s v="Paper"/>
    <x v="1"/>
    <x v="0"/>
    <x v="0"/>
  </r>
  <r>
    <x v="228"/>
    <n v="43622"/>
    <s v="Tilly Payne"/>
    <x v="1"/>
    <s v="Tenex File Cart, Single Width"/>
    <n v="0.5"/>
    <n v="1991162.25"/>
    <n v="-117994.8"/>
    <n v="2"/>
    <x v="1"/>
    <s v="Ireland"/>
    <s v="Dublin"/>
    <s v="Dublin"/>
    <s v="North"/>
    <s v="Consumer"/>
    <s v="Office Supplies"/>
    <s v="Storage"/>
    <x v="0"/>
    <x v="0"/>
    <x v="1"/>
  </r>
  <r>
    <x v="229"/>
    <n v="43623"/>
    <s v="Molly Bidmead"/>
    <x v="1"/>
    <s v="Tenex File Cart, Blue"/>
    <n v="0.1"/>
    <n v="8834860.6500000004"/>
    <n v="781715.55"/>
    <n v="5"/>
    <x v="0"/>
    <s v="France"/>
    <s v="Ile-de-France"/>
    <s v="Paris"/>
    <s v="Central"/>
    <s v="Home Office"/>
    <s v="Office Supplies"/>
    <s v="Storage"/>
    <x v="1"/>
    <x v="0"/>
    <x v="0"/>
  </r>
  <r>
    <x v="230"/>
    <n v="43623"/>
    <s v="Samuel Hardey"/>
    <x v="1"/>
    <s v="Office Star Rocking Chair, Red"/>
    <n v="0.1"/>
    <n v="1873167.45"/>
    <n v="648971.4"/>
    <n v="1"/>
    <x v="0"/>
    <s v="France"/>
    <s v="Ile-de-France"/>
    <s v="Drancy"/>
    <s v="Central"/>
    <s v="Home Office"/>
    <s v="Furniture"/>
    <s v="Chairs"/>
    <x v="1"/>
    <x v="0"/>
    <x v="0"/>
  </r>
  <r>
    <x v="230"/>
    <n v="43623"/>
    <s v="Samuel Hardey"/>
    <x v="1"/>
    <s v="Kraft Peel and Seal, Security-Tint"/>
    <n v="0"/>
    <n v="1356940.2"/>
    <n v="221240.25"/>
    <n v="4"/>
    <x v="1"/>
    <s v="France"/>
    <s v="Ile-de-France"/>
    <s v="Drancy"/>
    <s v="Central"/>
    <s v="Home Office"/>
    <s v="Office Supplies"/>
    <s v="Envelopes"/>
    <x v="1"/>
    <x v="0"/>
    <x v="1"/>
  </r>
  <r>
    <x v="231"/>
    <n v="43623"/>
    <s v="Erin Rogers"/>
    <x v="1"/>
    <s v="Ibico Binder Covers, Clear"/>
    <n v="0"/>
    <n v="575224.65"/>
    <n v="44248.05"/>
    <n v="3"/>
    <x v="1"/>
    <s v="Germany"/>
    <s v="Baden-Württemberg"/>
    <s v="Mannheim"/>
    <s v="Central"/>
    <s v="Consumer"/>
    <s v="Office Supplies"/>
    <s v="Binders"/>
    <x v="1"/>
    <x v="0"/>
    <x v="1"/>
  </r>
  <r>
    <x v="232"/>
    <n v="43623"/>
    <s v="Carrie Boots"/>
    <x v="0"/>
    <s v="Smead Trays, Blue"/>
    <n v="0.1"/>
    <n v="1932164.85"/>
    <n v="58997.4"/>
    <n v="3"/>
    <x v="0"/>
    <s v="France"/>
    <s v="Normandy"/>
    <s v="Evreux"/>
    <s v="Central"/>
    <s v="Corporate"/>
    <s v="Office Supplies"/>
    <s v="Storage"/>
    <x v="1"/>
    <x v="0"/>
    <x v="0"/>
  </r>
  <r>
    <x v="232"/>
    <n v="43623"/>
    <s v="Carrie Boots"/>
    <x v="0"/>
    <s v="Kleencut Scissors, Serrated"/>
    <n v="0"/>
    <n v="2241901.2000000002"/>
    <n v="176992.2"/>
    <n v="8"/>
    <x v="1"/>
    <s v="France"/>
    <s v="Normandy"/>
    <s v="Evreux"/>
    <s v="Central"/>
    <s v="Corporate"/>
    <s v="Office Supplies"/>
    <s v="Supplies"/>
    <x v="1"/>
    <x v="0"/>
    <x v="1"/>
  </r>
  <r>
    <x v="232"/>
    <n v="43623"/>
    <s v="Carrie Boots"/>
    <x v="0"/>
    <s v="Apple Office Telephone, VoIP"/>
    <n v="0.15"/>
    <n v="3274355.7"/>
    <n v="884961"/>
    <n v="4"/>
    <x v="0"/>
    <s v="France"/>
    <s v="Normandy"/>
    <s v="Evreux"/>
    <s v="Central"/>
    <s v="Corporate"/>
    <s v="Technology"/>
    <s v="Phones"/>
    <x v="1"/>
    <x v="0"/>
    <x v="0"/>
  </r>
  <r>
    <x v="233"/>
    <n v="43623"/>
    <s v="Madeline Crooks"/>
    <x v="1"/>
    <s v="Enermax Note Cards, 8.5 x 11"/>
    <n v="0"/>
    <n v="1253694.75"/>
    <n v="530976.6"/>
    <n v="3"/>
    <x v="0"/>
    <s v="United Kingdom"/>
    <s v="England"/>
    <s v="Norwich"/>
    <s v="North"/>
    <s v="Consumer"/>
    <s v="Office Supplies"/>
    <s v="Paper"/>
    <x v="1"/>
    <x v="0"/>
    <x v="0"/>
  </r>
  <r>
    <x v="233"/>
    <n v="43623"/>
    <s v="Madeline Crooks"/>
    <x v="1"/>
    <s v="Green Bar Cards &amp; Envelopes, Premium"/>
    <n v="0"/>
    <n v="2138655.75"/>
    <n v="663720.75"/>
    <n v="3"/>
    <x v="0"/>
    <s v="United Kingdom"/>
    <s v="England"/>
    <s v="Norwich"/>
    <s v="North"/>
    <s v="Consumer"/>
    <s v="Office Supplies"/>
    <s v="Paper"/>
    <x v="1"/>
    <x v="0"/>
    <x v="0"/>
  </r>
  <r>
    <x v="233"/>
    <n v="43623"/>
    <s v="Madeline Crooks"/>
    <x v="1"/>
    <s v="Elite Letter Opener, High Speed"/>
    <n v="0"/>
    <n v="781715.55"/>
    <n v="324485.7"/>
    <n v="2"/>
    <x v="0"/>
    <s v="United Kingdom"/>
    <s v="England"/>
    <s v="Norwich"/>
    <s v="North"/>
    <s v="Consumer"/>
    <s v="Office Supplies"/>
    <s v="Supplies"/>
    <x v="1"/>
    <x v="0"/>
    <x v="0"/>
  </r>
  <r>
    <x v="234"/>
    <n v="43623"/>
    <s v="Susan Williams"/>
    <x v="1"/>
    <s v="BIC Pencil Sharpener, Easy-Erase"/>
    <n v="0"/>
    <n v="2153405.1"/>
    <n v="103245.45"/>
    <n v="5"/>
    <x v="1"/>
    <s v="United Kingdom"/>
    <s v="England"/>
    <s v="Southend-on-Sea"/>
    <s v="North"/>
    <s v="Home Office"/>
    <s v="Office Supplies"/>
    <s v="Art"/>
    <x v="1"/>
    <x v="0"/>
    <x v="1"/>
  </r>
  <r>
    <x v="235"/>
    <n v="43623"/>
    <s v="Steven Prince"/>
    <x v="1"/>
    <s v="Avery Binding Machine, Durable"/>
    <n v="0"/>
    <n v="2227151.85"/>
    <n v="132744.15"/>
    <n v="3"/>
    <x v="1"/>
    <s v="Italy"/>
    <s v="Sicily"/>
    <s v="Palermo"/>
    <s v="South"/>
    <s v="Home Office"/>
    <s v="Office Supplies"/>
    <s v="Binders"/>
    <x v="0"/>
    <x v="0"/>
    <x v="1"/>
  </r>
  <r>
    <x v="235"/>
    <n v="43623"/>
    <s v="Steven Prince"/>
    <x v="1"/>
    <s v="Fellowes File Cart, Single Width"/>
    <n v="0.4"/>
    <n v="2433642.75"/>
    <n v="-1622428.5"/>
    <n v="2"/>
    <x v="1"/>
    <s v="Italy"/>
    <s v="Sicily"/>
    <s v="Palermo"/>
    <s v="South"/>
    <s v="Home Office"/>
    <s v="Office Supplies"/>
    <s v="Storage"/>
    <x v="0"/>
    <x v="0"/>
    <x v="1"/>
  </r>
  <r>
    <x v="235"/>
    <n v="43623"/>
    <s v="Steven Prince"/>
    <x v="1"/>
    <s v="Brother Personal Copier, Digital"/>
    <n v="0"/>
    <n v="10516286.550000001"/>
    <n v="206490.9"/>
    <n v="5"/>
    <x v="1"/>
    <s v="Italy"/>
    <s v="Sicily"/>
    <s v="Palermo"/>
    <s v="South"/>
    <s v="Home Office"/>
    <s v="Technology"/>
    <s v="Copiers"/>
    <x v="0"/>
    <x v="0"/>
    <x v="1"/>
  </r>
  <r>
    <x v="236"/>
    <n v="43623"/>
    <s v="Louise Winter"/>
    <x v="2"/>
    <s v="Dania Floating Shelf Set, Metal"/>
    <n v="0"/>
    <n v="7463171.1000000006"/>
    <n v="2831875.2"/>
    <n v="3"/>
    <x v="1"/>
    <s v="United Kingdom"/>
    <s v="England"/>
    <s v="Worcester"/>
    <s v="North"/>
    <s v="Corporate"/>
    <s v="Furniture"/>
    <s v="Bookcases"/>
    <x v="0"/>
    <x v="0"/>
    <x v="1"/>
  </r>
  <r>
    <x v="236"/>
    <n v="43623"/>
    <s v="Louise Winter"/>
    <x v="2"/>
    <s v="Advantus Clock, Duo Pack"/>
    <n v="0.3"/>
    <n v="2123906.4"/>
    <n v="-545725.95000000007"/>
    <n v="4"/>
    <x v="1"/>
    <s v="United Kingdom"/>
    <s v="England"/>
    <s v="Worcester"/>
    <s v="North"/>
    <s v="Corporate"/>
    <s v="Furniture"/>
    <s v="Furnishings"/>
    <x v="0"/>
    <x v="0"/>
    <x v="1"/>
  </r>
  <r>
    <x v="236"/>
    <n v="43623"/>
    <s v="Louise Winter"/>
    <x v="2"/>
    <s v="Cameo Manila Envelope, Security-Tint"/>
    <n v="0"/>
    <n v="1740423.3"/>
    <n v="855462.3"/>
    <n v="4"/>
    <x v="1"/>
    <s v="United Kingdom"/>
    <s v="England"/>
    <s v="Worcester"/>
    <s v="North"/>
    <s v="Corporate"/>
    <s v="Office Supplies"/>
    <s v="Envelopes"/>
    <x v="0"/>
    <x v="0"/>
    <x v="1"/>
  </r>
  <r>
    <x v="237"/>
    <n v="43624"/>
    <s v="Tyson Hanna"/>
    <x v="2"/>
    <s v="Breville Toaster, Black"/>
    <n v="0"/>
    <n v="2241901.2000000002"/>
    <n v="648971.4"/>
    <n v="2"/>
    <x v="1"/>
    <s v="Belgium"/>
    <s v="East Flanders"/>
    <s v="Ghent"/>
    <s v="Central"/>
    <s v="Consumer"/>
    <s v="Office Supplies"/>
    <s v="Appliances"/>
    <x v="1"/>
    <x v="0"/>
    <x v="1"/>
  </r>
  <r>
    <x v="237"/>
    <n v="43624"/>
    <s v="Tyson Hanna"/>
    <x v="2"/>
    <s v="Motorola Headset, with Caller ID"/>
    <n v="0"/>
    <n v="14115127.950000001"/>
    <n v="4660794.6000000006"/>
    <n v="12"/>
    <x v="1"/>
    <s v="Belgium"/>
    <s v="East Flanders"/>
    <s v="Ghent"/>
    <s v="Central"/>
    <s v="Consumer"/>
    <s v="Technology"/>
    <s v="Phones"/>
    <x v="1"/>
    <x v="0"/>
    <x v="1"/>
  </r>
  <r>
    <x v="238"/>
    <n v="43624"/>
    <s v="Joseph Locke"/>
    <x v="1"/>
    <s v="Rubbermaid Frame, Durable"/>
    <n v="0.1"/>
    <n v="4262562.1500000004"/>
    <n v="707968.8"/>
    <n v="3"/>
    <x v="0"/>
    <s v="Portugal"/>
    <s v="Lisboa"/>
    <s v="Lisbon"/>
    <s v="South"/>
    <s v="Corporate"/>
    <s v="Furniture"/>
    <s v="Furnishings"/>
    <x v="1"/>
    <x v="0"/>
    <x v="0"/>
  </r>
  <r>
    <x v="238"/>
    <n v="43624"/>
    <s v="Joseph Locke"/>
    <x v="1"/>
    <s v="Avery Index Tab, Clear"/>
    <n v="0.1"/>
    <n v="147493.5"/>
    <n v="29498.7"/>
    <n v="2"/>
    <x v="1"/>
    <s v="Portugal"/>
    <s v="Lisboa"/>
    <s v="Lisbon"/>
    <s v="South"/>
    <s v="Corporate"/>
    <s v="Office Supplies"/>
    <s v="Binders"/>
    <x v="1"/>
    <x v="0"/>
    <x v="1"/>
  </r>
  <r>
    <x v="238"/>
    <n v="43624"/>
    <s v="Joseph Locke"/>
    <x v="1"/>
    <s v="Cardinal Binder Covers, Recycled"/>
    <n v="0.1"/>
    <n v="825963.6"/>
    <n v="324485.7"/>
    <n v="5"/>
    <x v="1"/>
    <s v="Portugal"/>
    <s v="Lisboa"/>
    <s v="Lisbon"/>
    <s v="South"/>
    <s v="Corporate"/>
    <s v="Office Supplies"/>
    <s v="Binders"/>
    <x v="1"/>
    <x v="0"/>
    <x v="1"/>
  </r>
  <r>
    <x v="238"/>
    <n v="43624"/>
    <s v="Joseph Locke"/>
    <x v="1"/>
    <s v="Wilson Jones 3-Hole Punch, Economy"/>
    <n v="0.1"/>
    <n v="368733.75"/>
    <n v="88496.1"/>
    <n v="1"/>
    <x v="0"/>
    <s v="Portugal"/>
    <s v="Lisboa"/>
    <s v="Lisbon"/>
    <s v="South"/>
    <s v="Corporate"/>
    <s v="Office Supplies"/>
    <s v="Binders"/>
    <x v="1"/>
    <x v="0"/>
    <x v="0"/>
  </r>
  <r>
    <x v="238"/>
    <n v="43624"/>
    <s v="Joseph Locke"/>
    <x v="1"/>
    <s v="Enermax Mouse, Programmable"/>
    <n v="0.1"/>
    <n v="1666676.55"/>
    <n v="-191741.55000000002"/>
    <n v="3"/>
    <x v="1"/>
    <s v="Portugal"/>
    <s v="Lisboa"/>
    <s v="Lisbon"/>
    <s v="South"/>
    <s v="Corporate"/>
    <s v="Technology"/>
    <s v="Accessories"/>
    <x v="1"/>
    <x v="0"/>
    <x v="1"/>
  </r>
  <r>
    <x v="238"/>
    <n v="43624"/>
    <s v="Joseph Locke"/>
    <x v="1"/>
    <s v="Canon Fax Machine, Laser"/>
    <n v="0.1"/>
    <n v="12684441"/>
    <n v="0"/>
    <n v="3"/>
    <x v="0"/>
    <s v="Portugal"/>
    <s v="Lisboa"/>
    <s v="Lisbon"/>
    <s v="South"/>
    <s v="Corporate"/>
    <s v="Technology"/>
    <s v="Copiers"/>
    <x v="1"/>
    <x v="0"/>
    <x v="0"/>
  </r>
  <r>
    <x v="239"/>
    <n v="43624"/>
    <s v="Harry Ahmed"/>
    <x v="1"/>
    <s v="Cameo Business Envelopes, Recycled"/>
    <n v="0"/>
    <n v="1165198.6500000001"/>
    <n v="516227.25"/>
    <n v="5"/>
    <x v="1"/>
    <s v="France"/>
    <s v="Provence-Alpes-Côte d'Azur"/>
    <s v="Marseille"/>
    <s v="Central"/>
    <s v="Consumer"/>
    <s v="Office Supplies"/>
    <s v="Envelopes"/>
    <x v="1"/>
    <x v="0"/>
    <x v="1"/>
  </r>
  <r>
    <x v="240"/>
    <n v="43624"/>
    <s v="Georgina Garner"/>
    <x v="1"/>
    <s v="Office Star Steel Folding Chair, Red"/>
    <n v="0.2"/>
    <n v="2168154.4500000002"/>
    <n v="-221240.25"/>
    <n v="2"/>
    <x v="0"/>
    <s v="Spain"/>
    <s v="Ceuta"/>
    <s v="Ceuta"/>
    <s v="South"/>
    <s v="Consumer"/>
    <s v="Furniture"/>
    <s v="Chairs"/>
    <x v="1"/>
    <x v="0"/>
    <x v="0"/>
  </r>
  <r>
    <x v="240"/>
    <n v="43624"/>
    <s v="Georgina Garner"/>
    <x v="1"/>
    <s v="Sharp Fax and Copier, Digital"/>
    <n v="0"/>
    <n v="4955781.6000000006"/>
    <n v="1681425.9000000001"/>
    <n v="2"/>
    <x v="0"/>
    <s v="Spain"/>
    <s v="Ceuta"/>
    <s v="Ceuta"/>
    <s v="South"/>
    <s v="Consumer"/>
    <s v="Technology"/>
    <s v="Copiers"/>
    <x v="1"/>
    <x v="0"/>
    <x v="0"/>
  </r>
  <r>
    <x v="240"/>
    <n v="43624"/>
    <s v="Georgina Garner"/>
    <x v="1"/>
    <s v="Samsung Office Telephone, with Caller ID"/>
    <n v="0.1"/>
    <n v="870211.65"/>
    <n v="117994.8"/>
    <n v="1"/>
    <x v="1"/>
    <s v="Spain"/>
    <s v="Ceuta"/>
    <s v="Ceuta"/>
    <s v="South"/>
    <s v="Consumer"/>
    <s v="Technology"/>
    <s v="Phones"/>
    <x v="1"/>
    <x v="0"/>
    <x v="1"/>
  </r>
  <r>
    <x v="241"/>
    <n v="43625"/>
    <s v="Ellie Chapman"/>
    <x v="1"/>
    <s v="Boston Highlighters, Easy-Erase"/>
    <n v="0"/>
    <n v="560475.30000000005"/>
    <n v="117994.8"/>
    <n v="2"/>
    <x v="1"/>
    <s v="Germany"/>
    <s v="Baden-Württemberg"/>
    <s v="Mannheim"/>
    <s v="Central"/>
    <s v="Home Office"/>
    <s v="Office Supplies"/>
    <s v="Art"/>
    <x v="1"/>
    <x v="0"/>
    <x v="1"/>
  </r>
  <r>
    <x v="241"/>
    <n v="43625"/>
    <s v="Ellie Chapman"/>
    <x v="1"/>
    <s v="Enermax Parchment Paper, 8.5 x 11"/>
    <n v="0"/>
    <n v="3171110.25"/>
    <n v="884961"/>
    <n v="11"/>
    <x v="0"/>
    <s v="Germany"/>
    <s v="Baden-Württemberg"/>
    <s v="Mannheim"/>
    <s v="Central"/>
    <s v="Home Office"/>
    <s v="Office Supplies"/>
    <s v="Paper"/>
    <x v="1"/>
    <x v="0"/>
    <x v="0"/>
  </r>
  <r>
    <x v="242"/>
    <n v="43625"/>
    <s v="Tyler Miah"/>
    <x v="3"/>
    <s v="Hoover Stove, Red"/>
    <n v="0.1"/>
    <n v="7551667.2000000002"/>
    <n v="3348102.45"/>
    <n v="1"/>
    <x v="1"/>
    <s v="Germany"/>
    <s v="North Rhine-Westphalia"/>
    <s v="Remscheid"/>
    <s v="Central"/>
    <s v="Home Office"/>
    <s v="Office Supplies"/>
    <s v="Appliances"/>
    <x v="1"/>
    <x v="0"/>
    <x v="1"/>
  </r>
  <r>
    <x v="242"/>
    <n v="43625"/>
    <s v="Tyler Miah"/>
    <x v="3"/>
    <s v="Rogers Folders, Wire Frame"/>
    <n v="0.1"/>
    <n v="1179948"/>
    <n v="14749.35"/>
    <n v="3"/>
    <x v="0"/>
    <s v="Germany"/>
    <s v="North Rhine-Westphalia"/>
    <s v="Remscheid"/>
    <s v="Central"/>
    <s v="Home Office"/>
    <s v="Office Supplies"/>
    <s v="Storage"/>
    <x v="1"/>
    <x v="0"/>
    <x v="0"/>
  </r>
  <r>
    <x v="243"/>
    <n v="43625"/>
    <s v="Marcus Leon"/>
    <x v="0"/>
    <s v="Avery Removable Labels, Alphabetical"/>
    <n v="0"/>
    <n v="471979.2"/>
    <n v="88496.1"/>
    <n v="3"/>
    <x v="1"/>
    <s v="Germany"/>
    <s v="Bavaria"/>
    <s v="Munich"/>
    <s v="Central"/>
    <s v="Corporate"/>
    <s v="Office Supplies"/>
    <s v="Labels"/>
    <x v="1"/>
    <x v="0"/>
    <x v="1"/>
  </r>
  <r>
    <x v="244"/>
    <n v="43625"/>
    <s v="Katie Thom"/>
    <x v="0"/>
    <s v="Tenex Shelving, Single Width"/>
    <n v="0.6"/>
    <n v="648971.4"/>
    <n v="-560475.30000000005"/>
    <n v="2"/>
    <x v="0"/>
    <s v="France"/>
    <s v="Languedoc-Roussillon-Midi-Pyrénées"/>
    <s v="Toulouse"/>
    <s v="Central"/>
    <s v="Corporate"/>
    <s v="Office Supplies"/>
    <s v="Storage"/>
    <x v="0"/>
    <x v="0"/>
    <x v="0"/>
  </r>
  <r>
    <x v="245"/>
    <n v="43625"/>
    <s v="William Reichert"/>
    <x v="2"/>
    <s v="Canon Copy Machine, Digital"/>
    <n v="0.15"/>
    <n v="9852565.8000000007"/>
    <n v="-457229.85000000003"/>
    <n v="3"/>
    <x v="0"/>
    <s v="France"/>
    <s v="Nord-Pas-de-Calais-Picardie"/>
    <s v="Hautmont"/>
    <s v="Central"/>
    <s v="Consumer"/>
    <s v="Technology"/>
    <s v="Copiers"/>
    <x v="0"/>
    <x v="0"/>
    <x v="0"/>
  </r>
  <r>
    <x v="246"/>
    <n v="43626"/>
    <s v="Louis Scott"/>
    <x v="2"/>
    <s v="Safco Stackable Bookrack, Pine"/>
    <n v="0.1"/>
    <n v="7979398.3500000006"/>
    <n v="2300898.6"/>
    <n v="4"/>
    <x v="1"/>
    <s v="Austria"/>
    <s v="Vienna"/>
    <s v="Vienna"/>
    <s v="Central"/>
    <s v="Corporate"/>
    <s v="Furniture"/>
    <s v="Bookcases"/>
    <x v="1"/>
    <x v="0"/>
    <x v="1"/>
  </r>
  <r>
    <x v="247"/>
    <n v="43626"/>
    <s v="Jayden Ali"/>
    <x v="2"/>
    <s v="KitchenAid Microwave, Red"/>
    <n v="0.1"/>
    <n v="12359955.300000001"/>
    <n v="-412981.8"/>
    <n v="3"/>
    <x v="0"/>
    <s v="France"/>
    <s v="Nord-Pas-de-Calais-Picardie"/>
    <s v="Lille"/>
    <s v="Central"/>
    <s v="Consumer"/>
    <s v="Office Supplies"/>
    <s v="Appliances"/>
    <x v="0"/>
    <x v="0"/>
    <x v="0"/>
  </r>
  <r>
    <x v="248"/>
    <n v="43626"/>
    <s v="Adam Harte"/>
    <x v="1"/>
    <s v="Cardinal Binder Covers, Economy"/>
    <n v="0"/>
    <n v="707968.8"/>
    <n v="29498.7"/>
    <n v="4"/>
    <x v="0"/>
    <s v="Italy"/>
    <s v="Lazio"/>
    <s v="Aprilia"/>
    <s v="South"/>
    <s v="Corporate"/>
    <s v="Office Supplies"/>
    <s v="Binders"/>
    <x v="0"/>
    <x v="0"/>
    <x v="0"/>
  </r>
  <r>
    <x v="248"/>
    <n v="43626"/>
    <s v="Adam Harte"/>
    <x v="1"/>
    <s v="Ibico Binder Covers, Durable"/>
    <n v="0"/>
    <n v="663720.75"/>
    <n v="73746.75"/>
    <n v="3"/>
    <x v="0"/>
    <s v="Italy"/>
    <s v="Lazio"/>
    <s v="Aprilia"/>
    <s v="South"/>
    <s v="Corporate"/>
    <s v="Office Supplies"/>
    <s v="Binders"/>
    <x v="0"/>
    <x v="0"/>
    <x v="0"/>
  </r>
  <r>
    <x v="248"/>
    <n v="43626"/>
    <s v="Adam Harte"/>
    <x v="1"/>
    <s v="OIC Clamps, 12 Pack"/>
    <n v="0"/>
    <n v="855462.3"/>
    <n v="427731.15"/>
    <n v="3"/>
    <x v="0"/>
    <s v="Italy"/>
    <s v="Lazio"/>
    <s v="Aprilia"/>
    <s v="South"/>
    <s v="Corporate"/>
    <s v="Office Supplies"/>
    <s v="Fasteners"/>
    <x v="0"/>
    <x v="0"/>
    <x v="0"/>
  </r>
  <r>
    <x v="248"/>
    <n v="43626"/>
    <s v="Adam Harte"/>
    <x v="1"/>
    <s v="Tenex Lockers, Blue"/>
    <n v="0.4"/>
    <n v="7227181.5"/>
    <n v="-1681425.9000000001"/>
    <n v="4"/>
    <x v="1"/>
    <s v="Italy"/>
    <s v="Lazio"/>
    <s v="Aprilia"/>
    <s v="South"/>
    <s v="Corporate"/>
    <s v="Office Supplies"/>
    <s v="Storage"/>
    <x v="0"/>
    <x v="0"/>
    <x v="1"/>
  </r>
  <r>
    <x v="249"/>
    <n v="43627"/>
    <s v="Anna Leal"/>
    <x v="2"/>
    <s v="Ikea Classic Bookcase, Metal"/>
    <n v="0"/>
    <n v="30324663.600000001"/>
    <n v="5766995.8500000006"/>
    <n v="5"/>
    <x v="1"/>
    <s v="Austria"/>
    <s v="Vienna"/>
    <s v="Vienna"/>
    <s v="Central"/>
    <s v="Consumer"/>
    <s v="Furniture"/>
    <s v="Bookcases"/>
    <x v="1"/>
    <x v="0"/>
    <x v="1"/>
  </r>
  <r>
    <x v="250"/>
    <n v="43627"/>
    <s v="Theresa Varner"/>
    <x v="3"/>
    <s v="Avery Hole Reinforcements, Durable"/>
    <n v="0"/>
    <n v="265488.3"/>
    <n v="88496.1"/>
    <n v="3"/>
    <x v="0"/>
    <s v="Italy"/>
    <s v="Lombardy"/>
    <s v="Milan"/>
    <s v="South"/>
    <s v="Corporate"/>
    <s v="Office Supplies"/>
    <s v="Binders"/>
    <x v="1"/>
    <x v="0"/>
    <x v="0"/>
  </r>
  <r>
    <x v="251"/>
    <n v="43629"/>
    <s v="Hubert Lindahl"/>
    <x v="1"/>
    <s v="Dania Stackable Bookrack, Mobile"/>
    <n v="0.1"/>
    <n v="6460215.2999999998"/>
    <n v="2433642.75"/>
    <n v="4"/>
    <x v="1"/>
    <s v="France"/>
    <s v="Auvergne-Rhône-Alpes"/>
    <s v="Thonon-les-Bains"/>
    <s v="Central"/>
    <s v="Corporate"/>
    <s v="Furniture"/>
    <s v="Bookcases"/>
    <x v="1"/>
    <x v="0"/>
    <x v="1"/>
  </r>
  <r>
    <x v="251"/>
    <n v="43629"/>
    <s v="Hubert Lindahl"/>
    <x v="1"/>
    <s v="Sauder Corner Shelving, Metal"/>
    <n v="0.1"/>
    <n v="3893828.4"/>
    <n v="825963.6"/>
    <n v="2"/>
    <x v="0"/>
    <s v="France"/>
    <s v="Auvergne-Rhône-Alpes"/>
    <s v="Thonon-les-Bains"/>
    <s v="Central"/>
    <s v="Corporate"/>
    <s v="Furniture"/>
    <s v="Bookcases"/>
    <x v="1"/>
    <x v="0"/>
    <x v="0"/>
  </r>
  <r>
    <x v="252"/>
    <n v="43629"/>
    <s v="Angus Gether"/>
    <x v="0"/>
    <s v="Stanley Highlighters, Fluorescent"/>
    <n v="0"/>
    <n v="707968.8"/>
    <n v="265488.3"/>
    <n v="3"/>
    <x v="1"/>
    <s v="France"/>
    <s v="Ile-de-France"/>
    <s v="Vitry-sur-Seine"/>
    <s v="Central"/>
    <s v="Consumer"/>
    <s v="Office Supplies"/>
    <s v="Art"/>
    <x v="1"/>
    <x v="0"/>
    <x v="1"/>
  </r>
  <r>
    <x v="252"/>
    <n v="43629"/>
    <s v="Angus Gether"/>
    <x v="0"/>
    <s v="Acco 3-Hole Punch, Economy"/>
    <n v="0"/>
    <n v="3997073.85"/>
    <n v="752216.85"/>
    <n v="9"/>
    <x v="1"/>
    <s v="France"/>
    <s v="Ile-de-France"/>
    <s v="Vitry-sur-Seine"/>
    <s v="Central"/>
    <s v="Consumer"/>
    <s v="Office Supplies"/>
    <s v="Binders"/>
    <x v="1"/>
    <x v="0"/>
    <x v="1"/>
  </r>
  <r>
    <x v="253"/>
    <n v="43629"/>
    <s v="Zara Money"/>
    <x v="2"/>
    <s v="Advantus Clamps, Assorted Sizes"/>
    <n v="0"/>
    <n v="2964619.35"/>
    <n v="383483.10000000003"/>
    <n v="12"/>
    <x v="1"/>
    <s v="Belgium"/>
    <s v="Antwerp"/>
    <s v="Antwerp"/>
    <s v="Central"/>
    <s v="Corporate"/>
    <s v="Office Supplies"/>
    <s v="Fasteners"/>
    <x v="1"/>
    <x v="0"/>
    <x v="1"/>
  </r>
  <r>
    <x v="253"/>
    <n v="43629"/>
    <s v="Zara Money"/>
    <x v="2"/>
    <s v="Rogers Box, Industrial"/>
    <n v="0"/>
    <n v="1076702.55"/>
    <n v="0"/>
    <n v="3"/>
    <x v="1"/>
    <s v="Belgium"/>
    <s v="Antwerp"/>
    <s v="Antwerp"/>
    <s v="Central"/>
    <s v="Corporate"/>
    <s v="Office Supplies"/>
    <s v="Storage"/>
    <x v="1"/>
    <x v="0"/>
    <x v="1"/>
  </r>
  <r>
    <x v="254"/>
    <n v="43629"/>
    <s v="Ethan Barrett"/>
    <x v="1"/>
    <s v="SanDisk Message Books, 8.5 x 11"/>
    <n v="0"/>
    <n v="1651927.2"/>
    <n v="811214.25"/>
    <n v="4"/>
    <x v="0"/>
    <s v="Italy"/>
    <s v="Veneto"/>
    <s v="Venice"/>
    <s v="South"/>
    <s v="Consumer"/>
    <s v="Office Supplies"/>
    <s v="Paper"/>
    <x v="1"/>
    <x v="0"/>
    <x v="0"/>
  </r>
  <r>
    <x v="254"/>
    <n v="43629"/>
    <s v="Ethan Barrett"/>
    <x v="1"/>
    <s v="Smead Lockers, Industrial"/>
    <n v="0.4"/>
    <n v="3525094.65"/>
    <n v="-707968.8"/>
    <n v="2"/>
    <x v="0"/>
    <s v="Italy"/>
    <s v="Veneto"/>
    <s v="Venice"/>
    <s v="South"/>
    <s v="Consumer"/>
    <s v="Office Supplies"/>
    <s v="Storage"/>
    <x v="1"/>
    <x v="0"/>
    <x v="0"/>
  </r>
  <r>
    <x v="255"/>
    <n v="43630"/>
    <s v="Eve Bates"/>
    <x v="0"/>
    <s v="Boston Canvas, Fluorescent"/>
    <n v="0"/>
    <n v="3244857"/>
    <n v="575224.65"/>
    <n v="4"/>
    <x v="0"/>
    <s v="Germany"/>
    <s v="North Rhine-Westphalia"/>
    <s v="Duisburg"/>
    <s v="Central"/>
    <s v="Consumer"/>
    <s v="Office Supplies"/>
    <s v="Art"/>
    <x v="1"/>
    <x v="0"/>
    <x v="0"/>
  </r>
  <r>
    <x v="255"/>
    <n v="43630"/>
    <s v="Eve Bates"/>
    <x v="0"/>
    <s v="Boston Pencil Sharpener, Water Color"/>
    <n v="0"/>
    <n v="855462.3"/>
    <n v="117994.8"/>
    <n v="2"/>
    <x v="1"/>
    <s v="Germany"/>
    <s v="North Rhine-Westphalia"/>
    <s v="Duisburg"/>
    <s v="Central"/>
    <s v="Consumer"/>
    <s v="Office Supplies"/>
    <s v="Art"/>
    <x v="1"/>
    <x v="0"/>
    <x v="1"/>
  </r>
  <r>
    <x v="255"/>
    <n v="43630"/>
    <s v="Eve Bates"/>
    <x v="0"/>
    <s v="Eldon Box, Blue"/>
    <n v="0.1"/>
    <n v="545725.95000000007"/>
    <n v="88496.1"/>
    <n v="4"/>
    <x v="1"/>
    <s v="Germany"/>
    <s v="North Rhine-Westphalia"/>
    <s v="Duisburg"/>
    <s v="Central"/>
    <s v="Consumer"/>
    <s v="Office Supplies"/>
    <s v="Storage"/>
    <x v="1"/>
    <x v="0"/>
    <x v="1"/>
  </r>
  <r>
    <x v="256"/>
    <n v="43630"/>
    <s v="Ruby Patel"/>
    <x v="1"/>
    <s v="Tenex File Cart, Industrial"/>
    <n v="0.1"/>
    <n v="3554593.35"/>
    <n v="353984.4"/>
    <n v="2"/>
    <x v="1"/>
    <s v="Sweden"/>
    <s v="Stockholm"/>
    <s v="Stockholm"/>
    <s v="North"/>
    <s v="Home Office"/>
    <s v="Office Supplies"/>
    <s v="Storage"/>
    <x v="1"/>
    <x v="0"/>
    <x v="1"/>
  </r>
  <r>
    <x v="257"/>
    <n v="43630"/>
    <s v="Casey Forte"/>
    <x v="1"/>
    <s v="Nokia Smart Phone, Full Size"/>
    <n v="0"/>
    <n v="9380586.5999999996"/>
    <n v="4026572.5500000003"/>
    <n v="1"/>
    <x v="1"/>
    <s v="United Kingdom"/>
    <s v="England"/>
    <s v="Bolton"/>
    <s v="North"/>
    <s v="Consumer"/>
    <s v="Technology"/>
    <s v="Phones"/>
    <x v="1"/>
    <x v="0"/>
    <x v="1"/>
  </r>
  <r>
    <x v="258"/>
    <n v="43631"/>
    <s v="Kelly Long"/>
    <x v="2"/>
    <s v="Advantus Push Pins, Assorted Sizes"/>
    <n v="0"/>
    <n v="530976.6"/>
    <n v="103245.45"/>
    <n v="3"/>
    <x v="0"/>
    <s v="Austria"/>
    <s v="Vienna"/>
    <s v="Vienna"/>
    <s v="Central"/>
    <s v="Corporate"/>
    <s v="Office Supplies"/>
    <s v="Fasteners"/>
    <x v="1"/>
    <x v="0"/>
    <x v="0"/>
  </r>
  <r>
    <x v="259"/>
    <n v="43631"/>
    <s v="Peter Daly"/>
    <x v="2"/>
    <s v="Rogers Folders, Wire Frame"/>
    <n v="0.5"/>
    <n v="221240.25"/>
    <n v="-176992.2"/>
    <n v="1"/>
    <x v="1"/>
    <s v="Sweden"/>
    <s v="Halland"/>
    <s v="Halmstad"/>
    <s v="North"/>
    <s v="Consumer"/>
    <s v="Office Supplies"/>
    <s v="Storage"/>
    <x v="1"/>
    <x v="0"/>
    <x v="1"/>
  </r>
  <r>
    <x v="259"/>
    <n v="43631"/>
    <s v="Peter Daly"/>
    <x v="2"/>
    <s v="Tenex Shelving, Blue"/>
    <n v="0.5"/>
    <n v="1209446.7"/>
    <n v="-1091451.9000000001"/>
    <n v="3"/>
    <x v="0"/>
    <s v="Sweden"/>
    <s v="Halland"/>
    <s v="Halmstad"/>
    <s v="North"/>
    <s v="Consumer"/>
    <s v="Office Supplies"/>
    <s v="Storage"/>
    <x v="1"/>
    <x v="0"/>
    <x v="0"/>
  </r>
  <r>
    <x v="259"/>
    <n v="43631"/>
    <s v="Peter Daly"/>
    <x v="2"/>
    <s v="Memorex Router, Bluetooth"/>
    <n v="0.5"/>
    <n v="10899769.65"/>
    <n v="-2610634.9500000002"/>
    <n v="6"/>
    <x v="0"/>
    <s v="Sweden"/>
    <s v="Halland"/>
    <s v="Halmstad"/>
    <s v="North"/>
    <s v="Consumer"/>
    <s v="Technology"/>
    <s v="Accessories"/>
    <x v="1"/>
    <x v="0"/>
    <x v="0"/>
  </r>
  <r>
    <x v="260"/>
    <n v="43631"/>
    <s v="Sofia de Castella"/>
    <x v="1"/>
    <s v="Samsung Signal Booster, with Caller ID"/>
    <n v="0.15"/>
    <n v="5132773.8"/>
    <n v="-899710.35"/>
    <n v="3"/>
    <x v="0"/>
    <s v="Germany"/>
    <s v="Brandenburg"/>
    <s v="Potsdam"/>
    <s v="Central"/>
    <s v="Consumer"/>
    <s v="Technology"/>
    <s v="Phones"/>
    <x v="0"/>
    <x v="0"/>
    <x v="0"/>
  </r>
  <r>
    <x v="261"/>
    <n v="43632"/>
    <s v="Isabella Falkiner"/>
    <x v="2"/>
    <s v="Office Star Bag Chairs, Set of Two"/>
    <n v="0.5"/>
    <n v="1283193.45"/>
    <n v="-1150449.3"/>
    <n v="3"/>
    <x v="1"/>
    <s v="Denmark"/>
    <s v="South Denmark"/>
    <s v="Odense"/>
    <s v="North"/>
    <s v="Corporate"/>
    <s v="Furniture"/>
    <s v="Chairs"/>
    <x v="1"/>
    <x v="0"/>
    <x v="1"/>
  </r>
  <r>
    <x v="262"/>
    <n v="43632"/>
    <s v="Hayden Perkins"/>
    <x v="2"/>
    <s v="Hamilton Beach Microwave, White"/>
    <n v="0"/>
    <n v="8274385.3500000006"/>
    <n v="501477.9"/>
    <n v="2"/>
    <x v="1"/>
    <s v="Italy"/>
    <s v="Lazio"/>
    <s v="Aprilia"/>
    <s v="South"/>
    <s v="Consumer"/>
    <s v="Office Supplies"/>
    <s v="Appliances"/>
    <x v="1"/>
    <x v="0"/>
    <x v="1"/>
  </r>
  <r>
    <x v="262"/>
    <n v="43632"/>
    <s v="Hayden Perkins"/>
    <x v="2"/>
    <s v="Sharp Ink, Laser"/>
    <n v="0"/>
    <n v="3672588.15"/>
    <n v="589974"/>
    <n v="2"/>
    <x v="1"/>
    <s v="Italy"/>
    <s v="Lazio"/>
    <s v="Aprilia"/>
    <s v="South"/>
    <s v="Consumer"/>
    <s v="Technology"/>
    <s v="Copiers"/>
    <x v="1"/>
    <x v="0"/>
    <x v="1"/>
  </r>
  <r>
    <x v="263"/>
    <n v="43632"/>
    <s v="Susan Williams"/>
    <x v="1"/>
    <s v="Acco 3-Hole Punch, Durable"/>
    <n v="0"/>
    <n v="929209.05"/>
    <n v="383483.10000000003"/>
    <n v="2"/>
    <x v="1"/>
    <s v="United Kingdom"/>
    <s v="England"/>
    <s v="Southend-on-Sea"/>
    <s v="North"/>
    <s v="Home Office"/>
    <s v="Office Supplies"/>
    <s v="Binders"/>
    <x v="1"/>
    <x v="0"/>
    <x v="1"/>
  </r>
  <r>
    <x v="263"/>
    <n v="43632"/>
    <s v="Susan Williams"/>
    <x v="1"/>
    <s v="Panasonic Receipt Printer, Durable"/>
    <n v="0"/>
    <n v="8923356.75"/>
    <n v="3923327.1"/>
    <n v="5"/>
    <x v="1"/>
    <s v="United Kingdom"/>
    <s v="England"/>
    <s v="Southend-on-Sea"/>
    <s v="North"/>
    <s v="Home Office"/>
    <s v="Technology"/>
    <s v="Machines"/>
    <x v="1"/>
    <x v="0"/>
    <x v="1"/>
  </r>
  <r>
    <x v="264"/>
    <n v="43632"/>
    <s v="Lauren Knight"/>
    <x v="0"/>
    <s v="Tenex Shelving, Industrial"/>
    <n v="0.1"/>
    <n v="1460185.6500000001"/>
    <n v="147493.5"/>
    <n v="2"/>
    <x v="0"/>
    <s v="United Kingdom"/>
    <s v="England"/>
    <s v="London"/>
    <s v="North"/>
    <s v="Consumer"/>
    <s v="Office Supplies"/>
    <s v="Storage"/>
    <x v="1"/>
    <x v="0"/>
    <x v="0"/>
  </r>
  <r>
    <x v="265"/>
    <n v="43632"/>
    <s v="Robert Zapata"/>
    <x v="0"/>
    <s v="Advantus Frame, Black"/>
    <n v="0.3"/>
    <n v="2300898.6"/>
    <n v="-324485.7"/>
    <n v="2"/>
    <x v="1"/>
    <s v="United Kingdom"/>
    <s v="England"/>
    <s v="Southport"/>
    <s v="North"/>
    <s v="Consumer"/>
    <s v="Furniture"/>
    <s v="Furnishings"/>
    <x v="0"/>
    <x v="0"/>
    <x v="1"/>
  </r>
  <r>
    <x v="266"/>
    <n v="43633"/>
    <s v="Michael Watkins"/>
    <x v="1"/>
    <s v="Acme Trimmer, Serrated"/>
    <n v="0"/>
    <n v="3038366.1"/>
    <n v="368733.75"/>
    <n v="5"/>
    <x v="1"/>
    <s v="France"/>
    <s v="Aquitaine-Limousin-Poitou-Charentes"/>
    <s v="Talence"/>
    <s v="Central"/>
    <s v="Home Office"/>
    <s v="Office Supplies"/>
    <s v="Supplies"/>
    <x v="1"/>
    <x v="0"/>
    <x v="1"/>
  </r>
  <r>
    <x v="267"/>
    <n v="43633"/>
    <s v="Josh Wilkinson"/>
    <x v="2"/>
    <s v="Ibico 3-Hole Punch, Clear"/>
    <n v="0"/>
    <n v="1327441.5"/>
    <n v="530976.6"/>
    <n v="3"/>
    <x v="0"/>
    <s v="France"/>
    <s v="Aquitaine-Limousin-Poitou-Charentes"/>
    <s v="Lormont"/>
    <s v="Central"/>
    <s v="Corporate"/>
    <s v="Office Supplies"/>
    <s v="Binders"/>
    <x v="1"/>
    <x v="0"/>
    <x v="0"/>
  </r>
  <r>
    <x v="268"/>
    <n v="43633"/>
    <s v="Lucas Wood"/>
    <x v="1"/>
    <s v="Xerox Note Cards, Recycled"/>
    <n v="0"/>
    <n v="3097363.5"/>
    <n v="619472.70000000007"/>
    <n v="8"/>
    <x v="0"/>
    <s v="France"/>
    <s v="Ile-de-France"/>
    <s v="Maisons-Alfort"/>
    <s v="Central"/>
    <s v="Corporate"/>
    <s v="Office Supplies"/>
    <s v="Paper"/>
    <x v="0"/>
    <x v="0"/>
    <x v="0"/>
  </r>
  <r>
    <x v="268"/>
    <n v="43633"/>
    <s v="Lucas Wood"/>
    <x v="1"/>
    <s v="Epson Inkjet, Wireless"/>
    <n v="0.15"/>
    <n v="7728659.4000000004"/>
    <n v="-368733.75"/>
    <n v="2"/>
    <x v="0"/>
    <s v="France"/>
    <s v="Ile-de-France"/>
    <s v="Maisons-Alfort"/>
    <s v="Central"/>
    <s v="Corporate"/>
    <s v="Technology"/>
    <s v="Machines"/>
    <x v="0"/>
    <x v="0"/>
    <x v="0"/>
  </r>
  <r>
    <x v="269"/>
    <n v="43633"/>
    <s v="Marcus Griffin"/>
    <x v="2"/>
    <s v="Tenex Clock, Black"/>
    <n v="0.3"/>
    <n v="1563431.1"/>
    <n v="-117994.8"/>
    <n v="3"/>
    <x v="0"/>
    <s v="United Kingdom"/>
    <s v="England"/>
    <s v="Wolverhampton"/>
    <s v="North"/>
    <s v="Home Office"/>
    <s v="Furniture"/>
    <s v="Furnishings"/>
    <x v="0"/>
    <x v="0"/>
    <x v="0"/>
  </r>
  <r>
    <x v="270"/>
    <n v="43633"/>
    <s v="Larry Lambert"/>
    <x v="1"/>
    <s v="Harbour Creations Executive Leather Armchair, Adjustable"/>
    <n v="0.5"/>
    <n v="10531035.9"/>
    <n v="-2109157.0500000003"/>
    <n v="3"/>
    <x v="1"/>
    <s v="Sweden"/>
    <s v="Västra Götaland"/>
    <s v="Gothenburg"/>
    <s v="North"/>
    <s v="Consumer"/>
    <s v="Furniture"/>
    <s v="Chairs"/>
    <x v="0"/>
    <x v="0"/>
    <x v="1"/>
  </r>
  <r>
    <x v="270"/>
    <n v="43633"/>
    <s v="Larry Lambert"/>
    <x v="1"/>
    <s v="Fellowes Folders, Industrial"/>
    <n v="0.5"/>
    <n v="398232.45"/>
    <n v="-221240.25"/>
    <n v="2"/>
    <x v="0"/>
    <s v="Sweden"/>
    <s v="Västra Götaland"/>
    <s v="Gothenburg"/>
    <s v="North"/>
    <s v="Consumer"/>
    <s v="Office Supplies"/>
    <s v="Storage"/>
    <x v="0"/>
    <x v="0"/>
    <x v="0"/>
  </r>
  <r>
    <x v="271"/>
    <n v="43634"/>
    <s v="Sam French"/>
    <x v="1"/>
    <s v="Sauder 3-Shelf Cabinet, Mobile"/>
    <n v="0"/>
    <n v="4985280.3"/>
    <n v="2050159.6500000001"/>
    <n v="2"/>
    <x v="1"/>
    <s v="Germany"/>
    <s v="North Rhine-Westphalia"/>
    <s v="Krefeld"/>
    <s v="Central"/>
    <s v="Consumer"/>
    <s v="Furniture"/>
    <s v="Bookcases"/>
    <x v="1"/>
    <x v="0"/>
    <x v="1"/>
  </r>
  <r>
    <x v="272"/>
    <n v="43634"/>
    <s v="Nancy Fike"/>
    <x v="1"/>
    <s v="Rogers Trays, Blue"/>
    <n v="0.1"/>
    <n v="4100319.3000000003"/>
    <n v="914459.70000000007"/>
    <n v="5"/>
    <x v="0"/>
    <s v="Spain"/>
    <s v="Castile and León"/>
    <s v="Valladolid"/>
    <s v="South"/>
    <s v="Consumer"/>
    <s v="Office Supplies"/>
    <s v="Storage"/>
    <x v="1"/>
    <x v="0"/>
    <x v="0"/>
  </r>
  <r>
    <x v="272"/>
    <n v="43634"/>
    <s v="Nancy Fike"/>
    <x v="1"/>
    <s v="Okidata Calculator, White"/>
    <n v="0.1"/>
    <n v="6061982.8500000006"/>
    <n v="-545725.95000000007"/>
    <n v="9"/>
    <x v="1"/>
    <s v="Spain"/>
    <s v="Castile and León"/>
    <s v="Valladolid"/>
    <s v="South"/>
    <s v="Consumer"/>
    <s v="Technology"/>
    <s v="Machines"/>
    <x v="1"/>
    <x v="0"/>
    <x v="1"/>
  </r>
  <r>
    <x v="273"/>
    <n v="43634"/>
    <s v="Casey Forte"/>
    <x v="0"/>
    <s v="Ikea Library with Doors, Metal"/>
    <n v="0"/>
    <n v="26755320.900000002"/>
    <n v="9631325.5500000007"/>
    <n v="5"/>
    <x v="0"/>
    <s v="United Kingdom"/>
    <s v="England"/>
    <s v="Bolton"/>
    <s v="North"/>
    <s v="Consumer"/>
    <s v="Furniture"/>
    <s v="Bookcases"/>
    <x v="0"/>
    <x v="0"/>
    <x v="0"/>
  </r>
  <r>
    <x v="273"/>
    <n v="43634"/>
    <s v="Casey Forte"/>
    <x v="0"/>
    <s v="Eldon Folders, Wire Frame"/>
    <n v="0.1"/>
    <n v="427731.15"/>
    <n v="0"/>
    <n v="2"/>
    <x v="1"/>
    <s v="United Kingdom"/>
    <s v="England"/>
    <s v="Bolton"/>
    <s v="North"/>
    <s v="Consumer"/>
    <s v="Office Supplies"/>
    <s v="Storage"/>
    <x v="0"/>
    <x v="0"/>
    <x v="1"/>
  </r>
  <r>
    <x v="273"/>
    <n v="43634"/>
    <s v="Casey Forte"/>
    <x v="0"/>
    <s v="Sharp Ink, Laser"/>
    <n v="0"/>
    <n v="5501507.5499999998"/>
    <n v="884961"/>
    <n v="3"/>
    <x v="1"/>
    <s v="United Kingdom"/>
    <s v="England"/>
    <s v="Bolton"/>
    <s v="North"/>
    <s v="Consumer"/>
    <s v="Technology"/>
    <s v="Copiers"/>
    <x v="0"/>
    <x v="0"/>
    <x v="1"/>
  </r>
  <r>
    <x v="273"/>
    <n v="43634"/>
    <s v="Casey Forte"/>
    <x v="0"/>
    <s v="Motorola Signal Booster, Cordless"/>
    <n v="0.1"/>
    <n v="3879079.0500000003"/>
    <n v="1504433.7"/>
    <n v="2"/>
    <x v="0"/>
    <s v="United Kingdom"/>
    <s v="England"/>
    <s v="Bolton"/>
    <s v="North"/>
    <s v="Consumer"/>
    <s v="Technology"/>
    <s v="Phones"/>
    <x v="0"/>
    <x v="0"/>
    <x v="0"/>
  </r>
  <r>
    <x v="274"/>
    <n v="43636"/>
    <s v="Don Willie"/>
    <x v="1"/>
    <s v="Jiffy Clasp Envelope, Set of 50"/>
    <n v="0"/>
    <n v="250738.95"/>
    <n v="117994.8"/>
    <n v="2"/>
    <x v="1"/>
    <s v="Italy"/>
    <s v="Veneto"/>
    <s v="Venice"/>
    <s v="South"/>
    <s v="Corporate"/>
    <s v="Office Supplies"/>
    <s v="Envelopes"/>
    <x v="1"/>
    <x v="0"/>
    <x v="1"/>
  </r>
  <r>
    <x v="275"/>
    <n v="43636"/>
    <s v="Charlie Power"/>
    <x v="1"/>
    <s v="Novimex Legal Exhibit Labels, 5000 Label Set"/>
    <n v="0"/>
    <n v="1755172.6500000001"/>
    <n v="235989.6"/>
    <n v="11"/>
    <x v="1"/>
    <s v="United Kingdom"/>
    <s v="England"/>
    <s v="Mansfield"/>
    <s v="North"/>
    <s v="Home Office"/>
    <s v="Office Supplies"/>
    <s v="Labels"/>
    <x v="1"/>
    <x v="0"/>
    <x v="1"/>
  </r>
  <r>
    <x v="275"/>
    <n v="43636"/>
    <s v="Charlie Power"/>
    <x v="1"/>
    <s v="Motorola Office Telephone, Full Size"/>
    <n v="0"/>
    <n v="1076702.55"/>
    <n v="339235.05"/>
    <n v="1"/>
    <x v="0"/>
    <s v="United Kingdom"/>
    <s v="England"/>
    <s v="Mansfield"/>
    <s v="North"/>
    <s v="Home Office"/>
    <s v="Technology"/>
    <s v="Phones"/>
    <x v="1"/>
    <x v="0"/>
    <x v="0"/>
  </r>
  <r>
    <x v="276"/>
    <n v="43636"/>
    <s v="Stella Hellyer"/>
    <x v="1"/>
    <s v="Nokia Office Telephone, Cordless"/>
    <n v="0.15"/>
    <n v="5118024.45"/>
    <n v="-368733.75"/>
    <n v="6"/>
    <x v="1"/>
    <s v="France"/>
    <s v="Languedoc-Roussillon-Midi-Pyrénées"/>
    <s v="Perpignan"/>
    <s v="Central"/>
    <s v="Consumer"/>
    <s v="Technology"/>
    <s v="Phones"/>
    <x v="0"/>
    <x v="0"/>
    <x v="1"/>
  </r>
  <r>
    <x v="277"/>
    <n v="43637"/>
    <s v="Charlie Horrocks"/>
    <x v="1"/>
    <s v="Avery Binder Covers, Clear"/>
    <n v="0"/>
    <n v="471979.2"/>
    <n v="103245.45"/>
    <n v="3"/>
    <x v="1"/>
    <s v="United Kingdom"/>
    <s v="England"/>
    <s v="Weston-super-Mare"/>
    <s v="North"/>
    <s v="Consumer"/>
    <s v="Office Supplies"/>
    <s v="Binders"/>
    <x v="1"/>
    <x v="0"/>
    <x v="1"/>
  </r>
  <r>
    <x v="277"/>
    <n v="43637"/>
    <s v="Charlie Horrocks"/>
    <x v="1"/>
    <s v="Logitech Memory Card, Erganomic"/>
    <n v="0"/>
    <n v="5973486.75"/>
    <n v="117994.8"/>
    <n v="4"/>
    <x v="0"/>
    <s v="United Kingdom"/>
    <s v="England"/>
    <s v="Weston-super-Mare"/>
    <s v="North"/>
    <s v="Consumer"/>
    <s v="Technology"/>
    <s v="Accessories"/>
    <x v="1"/>
    <x v="0"/>
    <x v="0"/>
  </r>
  <r>
    <x v="278"/>
    <n v="43638"/>
    <s v="Charlie Horrocks"/>
    <x v="1"/>
    <s v="Stanley Canvas, Fluorescent"/>
    <n v="0"/>
    <n v="2241901.2000000002"/>
    <n v="722718.15"/>
    <n v="3"/>
    <x v="0"/>
    <s v="United Kingdom"/>
    <s v="England"/>
    <s v="Weston-super-Mare"/>
    <s v="North"/>
    <s v="Consumer"/>
    <s v="Office Supplies"/>
    <s v="Art"/>
    <x v="1"/>
    <x v="0"/>
    <x v="0"/>
  </r>
  <r>
    <x v="279"/>
    <n v="43638"/>
    <s v="Harold Smith"/>
    <x v="0"/>
    <s v="Boston Canvas, Blue"/>
    <n v="0"/>
    <n v="4749290.7"/>
    <n v="1179948"/>
    <n v="6"/>
    <x v="1"/>
    <s v="Germany"/>
    <s v="North Rhine-Westphalia"/>
    <s v="Hagen"/>
    <s v="Central"/>
    <s v="Consumer"/>
    <s v="Office Supplies"/>
    <s v="Art"/>
    <x v="1"/>
    <x v="0"/>
    <x v="1"/>
  </r>
  <r>
    <x v="279"/>
    <n v="43638"/>
    <s v="Harold Smith"/>
    <x v="0"/>
    <s v="Advantus Rubber Bands, Assorted Sizes"/>
    <n v="0"/>
    <n v="1651927.2"/>
    <n v="353984.4"/>
    <n v="8"/>
    <x v="1"/>
    <s v="Germany"/>
    <s v="North Rhine-Westphalia"/>
    <s v="Hagen"/>
    <s v="Central"/>
    <s v="Consumer"/>
    <s v="Office Supplies"/>
    <s v="Fasteners"/>
    <x v="1"/>
    <x v="0"/>
    <x v="1"/>
  </r>
  <r>
    <x v="279"/>
    <n v="43638"/>
    <s v="Harold Smith"/>
    <x v="0"/>
    <s v="Enermax Memo Slips, Premium"/>
    <n v="0"/>
    <n v="457229.85000000003"/>
    <n v="14749.35"/>
    <n v="2"/>
    <x v="0"/>
    <s v="Germany"/>
    <s v="North Rhine-Westphalia"/>
    <s v="Hagen"/>
    <s v="Central"/>
    <s v="Consumer"/>
    <s v="Office Supplies"/>
    <s v="Paper"/>
    <x v="1"/>
    <x v="0"/>
    <x v="0"/>
  </r>
  <r>
    <x v="279"/>
    <n v="43638"/>
    <s v="Harold Smith"/>
    <x v="0"/>
    <s v="Samsung Audio Dock, Full Size"/>
    <n v="0"/>
    <n v="9911563.2000000011"/>
    <n v="1283193.45"/>
    <n v="4"/>
    <x v="1"/>
    <s v="Germany"/>
    <s v="North Rhine-Westphalia"/>
    <s v="Hagen"/>
    <s v="Central"/>
    <s v="Consumer"/>
    <s v="Technology"/>
    <s v="Phones"/>
    <x v="1"/>
    <x v="0"/>
    <x v="1"/>
  </r>
  <r>
    <x v="280"/>
    <n v="43638"/>
    <s v="Tammy Chamblee"/>
    <x v="1"/>
    <s v="Harbour Creations Rocking Chair, Adjustable"/>
    <n v="0.1"/>
    <n v="11917474.800000001"/>
    <n v="2905621.95"/>
    <n v="6"/>
    <x v="1"/>
    <s v="Germany"/>
    <s v="North Rhine-Westphalia"/>
    <s v="Minden"/>
    <s v="Central"/>
    <s v="Consumer"/>
    <s v="Furniture"/>
    <s v="Chairs"/>
    <x v="1"/>
    <x v="0"/>
    <x v="1"/>
  </r>
  <r>
    <x v="280"/>
    <n v="43638"/>
    <s v="Tammy Chamblee"/>
    <x v="1"/>
    <s v="Green Bar Note Cards, Premium"/>
    <n v="0"/>
    <n v="3952825.8000000003"/>
    <n v="1415937.6"/>
    <n v="9"/>
    <x v="1"/>
    <s v="Germany"/>
    <s v="North Rhine-Westphalia"/>
    <s v="Minden"/>
    <s v="Central"/>
    <s v="Consumer"/>
    <s v="Office Supplies"/>
    <s v="Paper"/>
    <x v="1"/>
    <x v="0"/>
    <x v="1"/>
  </r>
  <r>
    <x v="280"/>
    <n v="43638"/>
    <s v="Tammy Chamblee"/>
    <x v="1"/>
    <s v="SanDisk Note Cards, Premium"/>
    <n v="0"/>
    <n v="457229.85000000003"/>
    <n v="191741.55000000002"/>
    <n v="1"/>
    <x v="0"/>
    <s v="Germany"/>
    <s v="North Rhine-Westphalia"/>
    <s v="Minden"/>
    <s v="Central"/>
    <s v="Consumer"/>
    <s v="Office Supplies"/>
    <s v="Paper"/>
    <x v="1"/>
    <x v="0"/>
    <x v="0"/>
  </r>
  <r>
    <x v="280"/>
    <n v="43638"/>
    <s v="Tammy Chamblee"/>
    <x v="1"/>
    <s v="Memorex Router, Erganomic"/>
    <n v="0"/>
    <n v="14395365.6"/>
    <n v="4321559.55"/>
    <n v="4"/>
    <x v="1"/>
    <s v="Germany"/>
    <s v="North Rhine-Westphalia"/>
    <s v="Minden"/>
    <s v="Central"/>
    <s v="Consumer"/>
    <s v="Technology"/>
    <s v="Accessories"/>
    <x v="1"/>
    <x v="0"/>
    <x v="1"/>
  </r>
  <r>
    <x v="281"/>
    <n v="43638"/>
    <s v="Joseph Locke"/>
    <x v="2"/>
    <s v="Cardinal Binding Machine, Clear"/>
    <n v="0"/>
    <n v="2905621.95"/>
    <n v="1165198.6500000001"/>
    <n v="4"/>
    <x v="1"/>
    <s v="Portugal"/>
    <s v="Lisboa"/>
    <s v="Lisbon"/>
    <s v="South"/>
    <s v="Corporate"/>
    <s v="Office Supplies"/>
    <s v="Binders"/>
    <x v="1"/>
    <x v="0"/>
    <x v="1"/>
  </r>
  <r>
    <x v="281"/>
    <n v="43638"/>
    <s v="Joseph Locke"/>
    <x v="2"/>
    <s v="Stockwell Paper Clips, Bulk Pack"/>
    <n v="0"/>
    <n v="206490.9"/>
    <n v="103245.45"/>
    <n v="1"/>
    <x v="0"/>
    <s v="Portugal"/>
    <s v="Lisboa"/>
    <s v="Lisbon"/>
    <s v="South"/>
    <s v="Corporate"/>
    <s v="Office Supplies"/>
    <s v="Fasteners"/>
    <x v="1"/>
    <x v="0"/>
    <x v="0"/>
  </r>
  <r>
    <x v="282"/>
    <n v="43638"/>
    <s v="Lane Taylor"/>
    <x v="1"/>
    <s v="Dania Stackable Bookrack, Mobile"/>
    <n v="0.1"/>
    <n v="3230107.65"/>
    <n v="1224196.05"/>
    <n v="2"/>
    <x v="1"/>
    <s v="Germany"/>
    <s v="Rhineland-Palatinate"/>
    <s v="Ludwigshafen am Rhein"/>
    <s v="Central"/>
    <s v="Corporate"/>
    <s v="Furniture"/>
    <s v="Bookcases"/>
    <x v="1"/>
    <x v="0"/>
    <x v="1"/>
  </r>
  <r>
    <x v="282"/>
    <n v="43638"/>
    <s v="Lane Taylor"/>
    <x v="1"/>
    <s v="Sauder Corner Shelving, Pine"/>
    <n v="0.1"/>
    <n v="7890902.25"/>
    <n v="870211.65"/>
    <n v="4"/>
    <x v="0"/>
    <s v="Germany"/>
    <s v="Rhineland-Palatinate"/>
    <s v="Ludwigshafen am Rhein"/>
    <s v="Central"/>
    <s v="Corporate"/>
    <s v="Furniture"/>
    <s v="Bookcases"/>
    <x v="1"/>
    <x v="0"/>
    <x v="0"/>
  </r>
  <r>
    <x v="282"/>
    <n v="43638"/>
    <s v="Lane Taylor"/>
    <x v="1"/>
    <s v="Harbour Creations Chairmat, Adjustable"/>
    <n v="0.1"/>
    <n v="6917445.1500000004"/>
    <n v="2153405.1"/>
    <n v="7"/>
    <x v="1"/>
    <s v="Germany"/>
    <s v="Rhineland-Palatinate"/>
    <s v="Ludwigshafen am Rhein"/>
    <s v="Central"/>
    <s v="Corporate"/>
    <s v="Furniture"/>
    <s v="Chairs"/>
    <x v="1"/>
    <x v="0"/>
    <x v="1"/>
  </r>
  <r>
    <x v="282"/>
    <n v="43638"/>
    <s v="Lane Taylor"/>
    <x v="1"/>
    <s v="KitchenAid Toaster, Black"/>
    <n v="0.1"/>
    <n v="3377601.15"/>
    <n v="752216.85"/>
    <n v="3"/>
    <x v="0"/>
    <s v="Germany"/>
    <s v="Rhineland-Palatinate"/>
    <s v="Ludwigshafen am Rhein"/>
    <s v="Central"/>
    <s v="Corporate"/>
    <s v="Office Supplies"/>
    <s v="Appliances"/>
    <x v="1"/>
    <x v="0"/>
    <x v="0"/>
  </r>
  <r>
    <x v="282"/>
    <n v="43638"/>
    <s v="Lane Taylor"/>
    <x v="1"/>
    <s v="Binney &amp; Smith Pens, Water Color"/>
    <n v="0"/>
    <n v="442480.5"/>
    <n v="162242.85"/>
    <n v="2"/>
    <x v="1"/>
    <s v="Germany"/>
    <s v="Rhineland-Palatinate"/>
    <s v="Ludwigshafen am Rhein"/>
    <s v="Central"/>
    <s v="Corporate"/>
    <s v="Office Supplies"/>
    <s v="Art"/>
    <x v="1"/>
    <x v="0"/>
    <x v="1"/>
  </r>
  <r>
    <x v="282"/>
    <n v="43638"/>
    <s v="Lane Taylor"/>
    <x v="1"/>
    <s v="Sanford Pencil Sharpener, Easy-Erase"/>
    <n v="0"/>
    <n v="398232.45"/>
    <n v="206490.9"/>
    <n v="1"/>
    <x v="1"/>
    <s v="Germany"/>
    <s v="Rhineland-Palatinate"/>
    <s v="Ludwigshafen am Rhein"/>
    <s v="Central"/>
    <s v="Corporate"/>
    <s v="Office Supplies"/>
    <s v="Art"/>
    <x v="1"/>
    <x v="0"/>
    <x v="1"/>
  </r>
  <r>
    <x v="282"/>
    <n v="43638"/>
    <s v="Lane Taylor"/>
    <x v="1"/>
    <s v="Fellowes Shelving, Wire Frame"/>
    <n v="0.1"/>
    <n v="5295016.6500000004"/>
    <n v="1814170.05"/>
    <n v="7"/>
    <x v="1"/>
    <s v="Germany"/>
    <s v="Rhineland-Palatinate"/>
    <s v="Ludwigshafen am Rhein"/>
    <s v="Central"/>
    <s v="Corporate"/>
    <s v="Office Supplies"/>
    <s v="Storage"/>
    <x v="1"/>
    <x v="0"/>
    <x v="1"/>
  </r>
  <r>
    <x v="282"/>
    <n v="43638"/>
    <s v="Lane Taylor"/>
    <x v="1"/>
    <s v="Cisco Headset, with Caller ID"/>
    <n v="0"/>
    <n v="5221269.9000000004"/>
    <n v="2079658.35"/>
    <n v="4"/>
    <x v="1"/>
    <s v="Germany"/>
    <s v="Rhineland-Palatinate"/>
    <s v="Ludwigshafen am Rhein"/>
    <s v="Central"/>
    <s v="Corporate"/>
    <s v="Technology"/>
    <s v="Phones"/>
    <x v="1"/>
    <x v="0"/>
    <x v="1"/>
  </r>
  <r>
    <x v="283"/>
    <n v="43638"/>
    <s v="Sophia Owen"/>
    <x v="0"/>
    <s v="Fiskars Box Cutter, Serrated"/>
    <n v="0.5"/>
    <n v="2138655.75"/>
    <n v="-766966.20000000007"/>
    <n v="9"/>
    <x v="1"/>
    <s v="Netherlands"/>
    <s v="Overijssel"/>
    <s v="Zwolle"/>
    <s v="Central"/>
    <s v="Corporate"/>
    <s v="Office Supplies"/>
    <s v="Supplies"/>
    <x v="0"/>
    <x v="0"/>
    <x v="1"/>
  </r>
  <r>
    <x v="284"/>
    <n v="43640"/>
    <s v="Ralph Holmes"/>
    <x v="1"/>
    <s v="Cameo Mailers, with clear poly window"/>
    <n v="0"/>
    <n v="1843668.75"/>
    <n v="73746.75"/>
    <n v="3"/>
    <x v="1"/>
    <s v="Ireland"/>
    <s v="Dublin"/>
    <s v="Dublin"/>
    <s v="North"/>
    <s v="Consumer"/>
    <s v="Office Supplies"/>
    <s v="Envelopes"/>
    <x v="1"/>
    <x v="0"/>
    <x v="1"/>
  </r>
  <r>
    <x v="285"/>
    <n v="43640"/>
    <s v="Walter Aguilar"/>
    <x v="1"/>
    <s v="Stanley Pencil Sharpener, Fluorescent"/>
    <n v="0"/>
    <n v="2551637.5500000003"/>
    <n v="811214.25"/>
    <n v="7"/>
    <x v="1"/>
    <s v="Spain"/>
    <s v="Madrid"/>
    <s v="Madrid"/>
    <s v="South"/>
    <s v="Consumer"/>
    <s v="Office Supplies"/>
    <s v="Art"/>
    <x v="1"/>
    <x v="0"/>
    <x v="1"/>
  </r>
  <r>
    <x v="285"/>
    <n v="43640"/>
    <s v="Walter Aguilar"/>
    <x v="1"/>
    <s v="Cardinal Index Tab, Durable"/>
    <n v="0"/>
    <n v="678470.1"/>
    <n v="309736.35000000003"/>
    <n v="6"/>
    <x v="1"/>
    <s v="Spain"/>
    <s v="Madrid"/>
    <s v="Madrid"/>
    <s v="South"/>
    <s v="Consumer"/>
    <s v="Office Supplies"/>
    <s v="Binders"/>
    <x v="1"/>
    <x v="0"/>
    <x v="1"/>
  </r>
  <r>
    <x v="286"/>
    <n v="43640"/>
    <s v="David Lowe"/>
    <x v="1"/>
    <s v="Tenex Lockers, Industrial"/>
    <n v="0.5"/>
    <n v="3023616.75"/>
    <n v="-1327441.5"/>
    <n v="2"/>
    <x v="0"/>
    <s v="Netherlands"/>
    <s v="Limburg"/>
    <s v="Roermond"/>
    <s v="Central"/>
    <s v="Consumer"/>
    <s v="Office Supplies"/>
    <s v="Storage"/>
    <x v="0"/>
    <x v="0"/>
    <x v="0"/>
  </r>
  <r>
    <x v="287"/>
    <n v="43640"/>
    <s v="Benjamin Lee"/>
    <x v="1"/>
    <s v="Fellowes Box, Industrial"/>
    <n v="0.1"/>
    <n v="796464.9"/>
    <n v="-44248.05"/>
    <n v="3"/>
    <x v="1"/>
    <s v="Italy"/>
    <s v="Apulia"/>
    <s v="Brindisi"/>
    <s v="South"/>
    <s v="Corporate"/>
    <s v="Office Supplies"/>
    <s v="Storage"/>
    <x v="0"/>
    <x v="0"/>
    <x v="1"/>
  </r>
  <r>
    <x v="288"/>
    <n v="43641"/>
    <s v="Jordan Peacock"/>
    <x v="1"/>
    <s v="Accos Push Pins, Assorted Sizes"/>
    <n v="0.5"/>
    <n v="265488.3"/>
    <n v="-250738.95"/>
    <n v="3"/>
    <x v="1"/>
    <s v="Sweden"/>
    <s v="Stockholm"/>
    <s v="Stockholm"/>
    <s v="North"/>
    <s v="Corporate"/>
    <s v="Office Supplies"/>
    <s v="Fasteners"/>
    <x v="0"/>
    <x v="0"/>
    <x v="1"/>
  </r>
  <r>
    <x v="289"/>
    <n v="43643"/>
    <s v="Courtney Hancock"/>
    <x v="1"/>
    <s v="Harbour Creations Removable Labels, Adjustable"/>
    <n v="0"/>
    <n v="250738.95"/>
    <n v="29498.7"/>
    <n v="2"/>
    <x v="0"/>
    <s v="United Kingdom"/>
    <s v="England"/>
    <s v="London"/>
    <s v="North"/>
    <s v="Consumer"/>
    <s v="Office Supplies"/>
    <s v="Labels"/>
    <x v="1"/>
    <x v="0"/>
    <x v="0"/>
  </r>
  <r>
    <x v="290"/>
    <n v="43643"/>
    <s v="Georgina Garner"/>
    <x v="0"/>
    <s v="Stiletto Scissors, Easy Grip"/>
    <n v="0"/>
    <n v="737467.5"/>
    <n v="191741.55000000002"/>
    <n v="2"/>
    <x v="1"/>
    <s v="Spain"/>
    <s v="Ceuta"/>
    <s v="Ceuta"/>
    <s v="South"/>
    <s v="Consumer"/>
    <s v="Office Supplies"/>
    <s v="Supplies"/>
    <x v="1"/>
    <x v="0"/>
    <x v="1"/>
  </r>
  <r>
    <x v="291"/>
    <n v="43643"/>
    <s v="Randall Roberts"/>
    <x v="1"/>
    <s v="Stanley Pens, Easy-Erase"/>
    <n v="0"/>
    <n v="604723.35"/>
    <n v="265488.3"/>
    <n v="4"/>
    <x v="1"/>
    <s v="Spain"/>
    <s v="Madrid"/>
    <s v="Las Rozas de Madrid"/>
    <s v="South"/>
    <s v="Consumer"/>
    <s v="Office Supplies"/>
    <s v="Art"/>
    <x v="1"/>
    <x v="0"/>
    <x v="1"/>
  </r>
  <r>
    <x v="292"/>
    <n v="43643"/>
    <s v="Kayla Tearle"/>
    <x v="1"/>
    <s v="BIC Markers, Water Color"/>
    <n v="0"/>
    <n v="1312692.1500000001"/>
    <n v="457229.85000000003"/>
    <n v="3"/>
    <x v="1"/>
    <s v="Switzerland"/>
    <s v="Basel-Stadt"/>
    <s v="Basel"/>
    <s v="Central"/>
    <s v="Corporate"/>
    <s v="Office Supplies"/>
    <s v="Art"/>
    <x v="1"/>
    <x v="0"/>
    <x v="1"/>
  </r>
  <r>
    <x v="293"/>
    <n v="43643"/>
    <s v="Edward Davidson"/>
    <x v="1"/>
    <s v="Hewlett Copy Machine, High-Speed"/>
    <n v="0"/>
    <n v="7772907.4500000002"/>
    <n v="1946914.2"/>
    <n v="2"/>
    <x v="0"/>
    <s v="Italy"/>
    <s v="Lombardy"/>
    <s v="Gallarate"/>
    <s v="South"/>
    <s v="Home Office"/>
    <s v="Technology"/>
    <s v="Copiers"/>
    <x v="1"/>
    <x v="0"/>
    <x v="0"/>
  </r>
  <r>
    <x v="294"/>
    <n v="43643"/>
    <s v="Mike Langer"/>
    <x v="3"/>
    <s v="BIC Pens, Water Color"/>
    <n v="0"/>
    <n v="1799420.7"/>
    <n v="737467.5"/>
    <n v="7"/>
    <x v="1"/>
    <s v="Germany"/>
    <s v="Hesse"/>
    <s v="Wiesbaden"/>
    <s v="Central"/>
    <s v="Corporate"/>
    <s v="Office Supplies"/>
    <s v="Art"/>
    <x v="1"/>
    <x v="0"/>
    <x v="1"/>
  </r>
  <r>
    <x v="295"/>
    <n v="43643"/>
    <s v="Jordan Peacock"/>
    <x v="1"/>
    <s v="Belkin Memory Card, Erganomic"/>
    <n v="0"/>
    <n v="1666676.55"/>
    <n v="825963.6"/>
    <n v="1"/>
    <x v="1"/>
    <s v="Sweden"/>
    <s v="Stockholm"/>
    <s v="Stockholm"/>
    <s v="North"/>
    <s v="Corporate"/>
    <s v="Technology"/>
    <s v="Accessories"/>
    <x v="1"/>
    <x v="0"/>
    <x v="1"/>
  </r>
  <r>
    <x v="295"/>
    <n v="43643"/>
    <s v="Jordan Peacock"/>
    <x v="1"/>
    <s v="Konica Printer, Wireless"/>
    <n v="0.15"/>
    <n v="6710954.25"/>
    <n v="-943958.4"/>
    <n v="2"/>
    <x v="0"/>
    <s v="Sweden"/>
    <s v="Stockholm"/>
    <s v="Stockholm"/>
    <s v="North"/>
    <s v="Corporate"/>
    <s v="Technology"/>
    <s v="Machines"/>
    <x v="1"/>
    <x v="0"/>
    <x v="0"/>
  </r>
  <r>
    <x v="296"/>
    <n v="43643"/>
    <s v="Kimberly Boyd"/>
    <x v="1"/>
    <s v="Eldon Trays, Wire Frame"/>
    <n v="0.4"/>
    <n v="825963.6"/>
    <n v="-14749.35"/>
    <n v="2"/>
    <x v="0"/>
    <s v="Italy"/>
    <s v="Sicily"/>
    <s v="Messina"/>
    <s v="South"/>
    <s v="Corporate"/>
    <s v="Office Supplies"/>
    <s v="Storage"/>
    <x v="0"/>
    <x v="0"/>
    <x v="0"/>
  </r>
  <r>
    <x v="296"/>
    <n v="43643"/>
    <s v="Kimberly Boyd"/>
    <x v="1"/>
    <s v="Motorola Audio Dock, VoIP"/>
    <n v="0.4"/>
    <n v="7669662"/>
    <n v="-1415937.6"/>
    <n v="5"/>
    <x v="0"/>
    <s v="Italy"/>
    <s v="Sicily"/>
    <s v="Messina"/>
    <s v="South"/>
    <s v="Corporate"/>
    <s v="Technology"/>
    <s v="Phones"/>
    <x v="0"/>
    <x v="0"/>
    <x v="0"/>
  </r>
  <r>
    <x v="297"/>
    <n v="43644"/>
    <s v="Ava Corbin"/>
    <x v="1"/>
    <s v="Bush Corner Shelving, Pine"/>
    <n v="0.2"/>
    <n v="5914489.3500000006"/>
    <n v="2064909"/>
    <n v="4"/>
    <x v="1"/>
    <s v="Germany"/>
    <s v="Berlin"/>
    <s v="Berlin"/>
    <s v="Central"/>
    <s v="Home Office"/>
    <s v="Furniture"/>
    <s v="Bookcases"/>
    <x v="1"/>
    <x v="0"/>
    <x v="1"/>
  </r>
  <r>
    <x v="297"/>
    <n v="43644"/>
    <s v="Ava Corbin"/>
    <x v="1"/>
    <s v="Ikea Classic Bookcase, Mobile"/>
    <n v="0.2"/>
    <n v="9778819.0500000007"/>
    <n v="1460185.6500000001"/>
    <n v="2"/>
    <x v="0"/>
    <s v="Germany"/>
    <s v="Berlin"/>
    <s v="Berlin"/>
    <s v="Central"/>
    <s v="Home Office"/>
    <s v="Furniture"/>
    <s v="Bookcases"/>
    <x v="1"/>
    <x v="0"/>
    <x v="0"/>
  </r>
  <r>
    <x v="297"/>
    <n v="43644"/>
    <s v="Ava Corbin"/>
    <x v="1"/>
    <s v="Kraft Peel and Seal, Set of 50"/>
    <n v="0.1"/>
    <n v="545725.95000000007"/>
    <n v="44248.05"/>
    <n v="2"/>
    <x v="0"/>
    <s v="Germany"/>
    <s v="Berlin"/>
    <s v="Berlin"/>
    <s v="Central"/>
    <s v="Home Office"/>
    <s v="Office Supplies"/>
    <s v="Envelopes"/>
    <x v="1"/>
    <x v="0"/>
    <x v="0"/>
  </r>
  <r>
    <x v="297"/>
    <n v="43644"/>
    <s v="Ava Corbin"/>
    <x v="1"/>
    <s v="Motorola Office Telephone, VoIP"/>
    <n v="0.1"/>
    <n v="4764040.05"/>
    <n v="1799420.7"/>
    <n v="5"/>
    <x v="1"/>
    <s v="Germany"/>
    <s v="Berlin"/>
    <s v="Berlin"/>
    <s v="Central"/>
    <s v="Home Office"/>
    <s v="Technology"/>
    <s v="Phones"/>
    <x v="1"/>
    <x v="0"/>
    <x v="1"/>
  </r>
  <r>
    <x v="298"/>
    <n v="43644"/>
    <s v="William Martin"/>
    <x v="1"/>
    <s v="Bush Corner Shelving, Metal"/>
    <n v="0"/>
    <n v="3643089.45"/>
    <n v="516227.25"/>
    <n v="2"/>
    <x v="0"/>
    <s v="Spain"/>
    <s v="Catalonia"/>
    <s v="Barcelona"/>
    <s v="South"/>
    <s v="Corporate"/>
    <s v="Furniture"/>
    <s v="Bookcases"/>
    <x v="1"/>
    <x v="0"/>
    <x v="0"/>
  </r>
  <r>
    <x v="299"/>
    <n v="43644"/>
    <s v="Jonathan Bottrill"/>
    <x v="1"/>
    <s v="Okidata Inkjet, Wireless"/>
    <n v="0"/>
    <n v="9262591.8000000007"/>
    <n v="88496.1"/>
    <n v="2"/>
    <x v="0"/>
    <s v="United Kingdom"/>
    <s v="Scotland"/>
    <s v="Glasgow"/>
    <s v="North"/>
    <s v="Consumer"/>
    <s v="Technology"/>
    <s v="Machines"/>
    <x v="1"/>
    <x v="0"/>
    <x v="0"/>
  </r>
  <r>
    <x v="300"/>
    <n v="43644"/>
    <s v="Ruby Frost"/>
    <x v="1"/>
    <s v="Avery Binder Covers, Economy"/>
    <n v="0"/>
    <n v="486728.55"/>
    <n v="147493.5"/>
    <n v="3"/>
    <x v="0"/>
    <s v="Spain"/>
    <s v="Andalusía"/>
    <s v="Torremolinos"/>
    <s v="South"/>
    <s v="Home Office"/>
    <s v="Office Supplies"/>
    <s v="Binders"/>
    <x v="1"/>
    <x v="0"/>
    <x v="0"/>
  </r>
  <r>
    <x v="301"/>
    <n v="43644"/>
    <s v="Lane Taylor"/>
    <x v="2"/>
    <s v="Green Bar Computer Printout Paper, 8.5 x 11"/>
    <n v="0"/>
    <n v="3495595.95"/>
    <n v="516227.25"/>
    <n v="7"/>
    <x v="1"/>
    <s v="Germany"/>
    <s v="Rhineland-Palatinate"/>
    <s v="Ludwigshafen am Rhein"/>
    <s v="Central"/>
    <s v="Corporate"/>
    <s v="Office Supplies"/>
    <s v="Paper"/>
    <x v="1"/>
    <x v="0"/>
    <x v="1"/>
  </r>
  <r>
    <x v="302"/>
    <n v="43644"/>
    <s v="Sam French"/>
    <x v="1"/>
    <s v="Tenex Light Bulb, Durable"/>
    <n v="0.4"/>
    <n v="280237.65000000002"/>
    <n v="-132744.15"/>
    <n v="2"/>
    <x v="0"/>
    <s v="Germany"/>
    <s v="North Rhine-Westphalia"/>
    <s v="Krefeld"/>
    <s v="Central"/>
    <s v="Consumer"/>
    <s v="Furniture"/>
    <s v="Furnishings"/>
    <x v="0"/>
    <x v="0"/>
    <x v="0"/>
  </r>
  <r>
    <x v="302"/>
    <n v="43644"/>
    <s v="Sam French"/>
    <x v="1"/>
    <s v="Ibico Hole Reinforcements, Economy"/>
    <n v="0.1"/>
    <n v="648971.4"/>
    <n v="280237.65000000002"/>
    <n v="7"/>
    <x v="1"/>
    <s v="Germany"/>
    <s v="North Rhine-Westphalia"/>
    <s v="Krefeld"/>
    <s v="Central"/>
    <s v="Consumer"/>
    <s v="Office Supplies"/>
    <s v="Binders"/>
    <x v="0"/>
    <x v="0"/>
    <x v="1"/>
  </r>
  <r>
    <x v="303"/>
    <n v="43645"/>
    <s v="Jack Brier"/>
    <x v="1"/>
    <s v="Kleencut Shears, Steel"/>
    <n v="0"/>
    <n v="8171139.9000000004"/>
    <n v="2123906.4"/>
    <n v="12"/>
    <x v="0"/>
    <s v="France"/>
    <s v="Ile-de-France"/>
    <s v="Paris"/>
    <s v="Central"/>
    <s v="Consumer"/>
    <s v="Office Supplies"/>
    <s v="Supplies"/>
    <x v="1"/>
    <x v="0"/>
    <x v="0"/>
  </r>
  <r>
    <x v="304"/>
    <n v="43645"/>
    <s v="Laura Akhtar"/>
    <x v="1"/>
    <s v="Elite Scissors, Serrated"/>
    <n v="0.1"/>
    <n v="1283193.45"/>
    <n v="-58997.4"/>
    <n v="5"/>
    <x v="0"/>
    <s v="United Kingdom"/>
    <s v="England"/>
    <s v="London"/>
    <s v="North"/>
    <s v="Consumer"/>
    <s v="Office Supplies"/>
    <s v="Supplies"/>
    <x v="0"/>
    <x v="0"/>
    <x v="0"/>
  </r>
  <r>
    <x v="305"/>
    <n v="43647"/>
    <s v="Chelsea Bannister"/>
    <x v="2"/>
    <s v="Sanford Highlighters, Fluorescent"/>
    <n v="0"/>
    <n v="501477.9"/>
    <n v="206490.9"/>
    <n v="2"/>
    <x v="1"/>
    <s v="Germany"/>
    <s v="North Rhine-Westphalia"/>
    <s v="Hamm"/>
    <s v="Central"/>
    <s v="Consumer"/>
    <s v="Office Supplies"/>
    <s v="Art"/>
    <x v="1"/>
    <x v="0"/>
    <x v="1"/>
  </r>
  <r>
    <x v="306"/>
    <n v="43648"/>
    <s v="Charlotte Savage"/>
    <x v="2"/>
    <s v="Sanford Markers, Blue"/>
    <n v="0.5"/>
    <n v="516227.25"/>
    <n v="-324485.7"/>
    <n v="3"/>
    <x v="1"/>
    <s v="Ireland"/>
    <s v="Dublin"/>
    <s v="Dublin"/>
    <s v="North"/>
    <s v="Consumer"/>
    <s v="Office Supplies"/>
    <s v="Art"/>
    <x v="0"/>
    <x v="0"/>
    <x v="1"/>
  </r>
  <r>
    <x v="307"/>
    <n v="43652"/>
    <s v="Daryl Claypool"/>
    <x v="1"/>
    <s v="Advantus Door Stop, Erganomic"/>
    <n v="0"/>
    <n v="2581136.25"/>
    <n v="796464.9"/>
    <n v="4"/>
    <x v="1"/>
    <s v="Spain"/>
    <s v="Andalusía"/>
    <s v="Seville"/>
    <s v="South"/>
    <s v="Corporate"/>
    <s v="Furniture"/>
    <s v="Furnishings"/>
    <x v="1"/>
    <x v="0"/>
    <x v="1"/>
  </r>
  <r>
    <x v="307"/>
    <n v="43652"/>
    <s v="Daryl Claypool"/>
    <x v="1"/>
    <s v="Apple Audio Dock, VoIP"/>
    <n v="0.15"/>
    <n v="14660853.9"/>
    <n v="2935120.65"/>
    <n v="7"/>
    <x v="0"/>
    <s v="Spain"/>
    <s v="Andalusía"/>
    <s v="Seville"/>
    <s v="South"/>
    <s v="Corporate"/>
    <s v="Technology"/>
    <s v="Phones"/>
    <x v="1"/>
    <x v="0"/>
    <x v="0"/>
  </r>
  <r>
    <x v="308"/>
    <n v="43652"/>
    <s v="Desiree Hurt"/>
    <x v="1"/>
    <s v="Tenex Box, Industrial"/>
    <n v="0.1"/>
    <n v="1120950.6000000001"/>
    <n v="457229.85000000003"/>
    <n v="5"/>
    <x v="1"/>
    <s v="Germany"/>
    <s v="North Rhine-Westphalia"/>
    <s v="Gronau"/>
    <s v="Central"/>
    <s v="Home Office"/>
    <s v="Office Supplies"/>
    <s v="Storage"/>
    <x v="1"/>
    <x v="0"/>
    <x v="1"/>
  </r>
  <r>
    <x v="309"/>
    <n v="43652"/>
    <s v="Henry Pedder"/>
    <x v="3"/>
    <s v="Tenex Trays, Single Width"/>
    <n v="0"/>
    <n v="1592929.8"/>
    <n v="604723.35"/>
    <n v="2"/>
    <x v="1"/>
    <s v="United Kingdom"/>
    <s v="England"/>
    <s v="Rochdale"/>
    <s v="North"/>
    <s v="Consumer"/>
    <s v="Office Supplies"/>
    <s v="Storage"/>
    <x v="1"/>
    <x v="0"/>
    <x v="1"/>
  </r>
  <r>
    <x v="310"/>
    <n v="43653"/>
    <s v="Paul Cleary"/>
    <x v="1"/>
    <s v="Konica Phone, Wireless"/>
    <n v="0"/>
    <n v="10177051.5"/>
    <n v="2035410.3"/>
    <n v="8"/>
    <x v="1"/>
    <s v="Germany"/>
    <s v="Baden-Württemberg"/>
    <s v="Villingen-Schwenningen"/>
    <s v="Central"/>
    <s v="Corporate"/>
    <s v="Technology"/>
    <s v="Machines"/>
    <x v="1"/>
    <x v="0"/>
    <x v="1"/>
  </r>
  <r>
    <x v="310"/>
    <n v="43653"/>
    <s v="Paul Cleary"/>
    <x v="1"/>
    <s v="Apple Signal Booster, VoIP"/>
    <n v="0"/>
    <n v="8067894.4500000002"/>
    <n v="811214.25"/>
    <n v="4"/>
    <x v="1"/>
    <s v="Germany"/>
    <s v="Baden-Württemberg"/>
    <s v="Villingen-Schwenningen"/>
    <s v="Central"/>
    <s v="Corporate"/>
    <s v="Technology"/>
    <s v="Phones"/>
    <x v="1"/>
    <x v="0"/>
    <x v="1"/>
  </r>
  <r>
    <x v="311"/>
    <n v="43654"/>
    <s v="Hollie Morris"/>
    <x v="0"/>
    <s v="Green Bar Cards &amp; Envelopes, Multicolor"/>
    <n v="0"/>
    <n v="3672588.15"/>
    <n v="442480.5"/>
    <n v="5"/>
    <x v="0"/>
    <s v="France"/>
    <s v="Ile-de-France"/>
    <s v="Les Lilas"/>
    <s v="Central"/>
    <s v="Corporate"/>
    <s v="Office Supplies"/>
    <s v="Paper"/>
    <x v="1"/>
    <x v="0"/>
    <x v="0"/>
  </r>
  <r>
    <x v="312"/>
    <n v="43654"/>
    <s v="Mia McLean"/>
    <x v="1"/>
    <s v="Binney &amp; Smith Pens, Water Color"/>
    <n v="0"/>
    <n v="884961"/>
    <n v="324485.7"/>
    <n v="4"/>
    <x v="0"/>
    <s v="Germany"/>
    <s v="Hamburg"/>
    <s v="Hamburg"/>
    <s v="Central"/>
    <s v="Corporate"/>
    <s v="Office Supplies"/>
    <s v="Art"/>
    <x v="1"/>
    <x v="0"/>
    <x v="0"/>
  </r>
  <r>
    <x v="312"/>
    <n v="43654"/>
    <s v="Mia McLean"/>
    <x v="1"/>
    <s v="Harbour Creations Color Coded Labels, Laser Printer Compatible"/>
    <n v="0"/>
    <n v="1710924.6"/>
    <n v="353984.4"/>
    <n v="9"/>
    <x v="0"/>
    <s v="Germany"/>
    <s v="Hamburg"/>
    <s v="Hamburg"/>
    <s v="Central"/>
    <s v="Corporate"/>
    <s v="Office Supplies"/>
    <s v="Labels"/>
    <x v="1"/>
    <x v="0"/>
    <x v="0"/>
  </r>
  <r>
    <x v="312"/>
    <n v="43654"/>
    <s v="Mia McLean"/>
    <x v="1"/>
    <s v="Fellowes Trays, Single Width"/>
    <n v="0.1"/>
    <n v="766966.20000000007"/>
    <n v="339235.05"/>
    <n v="1"/>
    <x v="0"/>
    <s v="Germany"/>
    <s v="Hamburg"/>
    <s v="Hamburg"/>
    <s v="Central"/>
    <s v="Corporate"/>
    <s v="Office Supplies"/>
    <s v="Storage"/>
    <x v="1"/>
    <x v="0"/>
    <x v="0"/>
  </r>
  <r>
    <x v="312"/>
    <n v="43654"/>
    <s v="Mia McLean"/>
    <x v="1"/>
    <s v="Konica Phone, Red"/>
    <n v="0"/>
    <n v="3687337.5"/>
    <n v="1548681.75"/>
    <n v="3"/>
    <x v="1"/>
    <s v="Germany"/>
    <s v="Hamburg"/>
    <s v="Hamburg"/>
    <s v="Central"/>
    <s v="Corporate"/>
    <s v="Technology"/>
    <s v="Machines"/>
    <x v="1"/>
    <x v="0"/>
    <x v="1"/>
  </r>
  <r>
    <x v="313"/>
    <n v="43655"/>
    <s v="Nancy Fike"/>
    <x v="1"/>
    <s v="BIC Pencil Sharpener, Water Color"/>
    <n v="0"/>
    <n v="943958.4"/>
    <n v="353984.4"/>
    <n v="2"/>
    <x v="1"/>
    <s v="Spain"/>
    <s v="Castile and León"/>
    <s v="Valladolid"/>
    <s v="South"/>
    <s v="Consumer"/>
    <s v="Office Supplies"/>
    <s v="Art"/>
    <x v="1"/>
    <x v="0"/>
    <x v="1"/>
  </r>
  <r>
    <x v="314"/>
    <n v="43655"/>
    <s v="Denise Harris"/>
    <x v="1"/>
    <s v="Advantus Clock, Black"/>
    <n v="0"/>
    <n v="1519183.05"/>
    <n v="442480.5"/>
    <n v="2"/>
    <x v="1"/>
    <s v="United Kingdom"/>
    <s v="England"/>
    <s v="Dudley"/>
    <s v="North"/>
    <s v="Consumer"/>
    <s v="Furniture"/>
    <s v="Furnishings"/>
    <x v="1"/>
    <x v="0"/>
    <x v="1"/>
  </r>
  <r>
    <x v="314"/>
    <n v="43655"/>
    <s v="Denise Harris"/>
    <x v="1"/>
    <s v="KitchenAid Refrigerator, Silver"/>
    <n v="0"/>
    <n v="15590062.950000001"/>
    <n v="6076732.2000000002"/>
    <n v="2"/>
    <x v="0"/>
    <s v="United Kingdom"/>
    <s v="England"/>
    <s v="Dudley"/>
    <s v="North"/>
    <s v="Consumer"/>
    <s v="Office Supplies"/>
    <s v="Appliances"/>
    <x v="1"/>
    <x v="0"/>
    <x v="0"/>
  </r>
  <r>
    <x v="315"/>
    <n v="43657"/>
    <s v="Liam Mathias"/>
    <x v="1"/>
    <s v="Rogers Folders, Industrial"/>
    <n v="0.1"/>
    <n v="2064909"/>
    <n v="88496.1"/>
    <n v="5"/>
    <x v="1"/>
    <s v="Germany"/>
    <s v="Lower Saxony"/>
    <s v="Langenhagen"/>
    <s v="Central"/>
    <s v="Corporate"/>
    <s v="Office Supplies"/>
    <s v="Storage"/>
    <x v="1"/>
    <x v="0"/>
    <x v="1"/>
  </r>
  <r>
    <x v="316"/>
    <n v="43658"/>
    <s v="Georgina Garner"/>
    <x v="0"/>
    <s v="Eldon Stacking Tray, Black"/>
    <n v="0"/>
    <n v="929209.05"/>
    <n v="117994.8"/>
    <n v="2"/>
    <x v="0"/>
    <s v="Spain"/>
    <s v="Ceuta"/>
    <s v="Ceuta"/>
    <s v="South"/>
    <s v="Consumer"/>
    <s v="Furniture"/>
    <s v="Furnishings"/>
    <x v="1"/>
    <x v="0"/>
    <x v="0"/>
  </r>
  <r>
    <x v="316"/>
    <n v="43658"/>
    <s v="Georgina Garner"/>
    <x v="0"/>
    <s v="SanDisk Keyboard, Programmable"/>
    <n v="0"/>
    <n v="6120980.25"/>
    <n v="973457.1"/>
    <n v="5"/>
    <x v="1"/>
    <s v="Spain"/>
    <s v="Ceuta"/>
    <s v="Ceuta"/>
    <s v="South"/>
    <s v="Consumer"/>
    <s v="Technology"/>
    <s v="Accessories"/>
    <x v="1"/>
    <x v="0"/>
    <x v="1"/>
  </r>
  <r>
    <x v="317"/>
    <n v="43658"/>
    <s v="Caleb Kenyon"/>
    <x v="1"/>
    <s v="Cardinal 3-Hole Punch, Clear"/>
    <n v="0"/>
    <n v="840712.95000000007"/>
    <n v="176992.2"/>
    <n v="2"/>
    <x v="1"/>
    <s v="Spain"/>
    <s v="Valenciana"/>
    <s v="Torrevieja"/>
    <s v="South"/>
    <s v="Corporate"/>
    <s v="Office Supplies"/>
    <s v="Binders"/>
    <x v="1"/>
    <x v="0"/>
    <x v="1"/>
  </r>
  <r>
    <x v="318"/>
    <n v="43658"/>
    <s v="Robert Ramsey"/>
    <x v="1"/>
    <s v="Avery 3-Hole Punch, Clear"/>
    <n v="0"/>
    <n v="2817125.85"/>
    <n v="368733.75"/>
    <n v="7"/>
    <x v="1"/>
    <s v="Italy"/>
    <s v="Sicily"/>
    <s v="Marsala"/>
    <s v="South"/>
    <s v="Consumer"/>
    <s v="Office Supplies"/>
    <s v="Binders"/>
    <x v="1"/>
    <x v="0"/>
    <x v="1"/>
  </r>
  <r>
    <x v="318"/>
    <n v="43658"/>
    <s v="Robert Ramsey"/>
    <x v="1"/>
    <s v="Enermax Mouse, USB"/>
    <n v="0"/>
    <n v="1194697.3500000001"/>
    <n v="147493.5"/>
    <n v="2"/>
    <x v="1"/>
    <s v="Italy"/>
    <s v="Sicily"/>
    <s v="Marsala"/>
    <s v="South"/>
    <s v="Consumer"/>
    <s v="Technology"/>
    <s v="Accessories"/>
    <x v="1"/>
    <x v="0"/>
    <x v="1"/>
  </r>
  <r>
    <x v="319"/>
    <n v="43658"/>
    <s v="Juanita Smalls"/>
    <x v="1"/>
    <s v="Binney &amp; Smith Pens, Blue"/>
    <n v="0.5"/>
    <n v="353984.4"/>
    <n v="-58997.4"/>
    <n v="4"/>
    <x v="1"/>
    <s v="Germany"/>
    <s v="Lower Saxony"/>
    <s v="Hanover"/>
    <s v="Central"/>
    <s v="Home Office"/>
    <s v="Office Supplies"/>
    <s v="Art"/>
    <x v="0"/>
    <x v="0"/>
    <x v="1"/>
  </r>
  <r>
    <x v="319"/>
    <n v="43658"/>
    <s v="Juanita Smalls"/>
    <x v="1"/>
    <s v="Smead Folders, Blue"/>
    <n v="0.5"/>
    <n v="899710.35"/>
    <n v="-693219.45000000007"/>
    <n v="7"/>
    <x v="0"/>
    <s v="Germany"/>
    <s v="Lower Saxony"/>
    <s v="Hanover"/>
    <s v="Central"/>
    <s v="Home Office"/>
    <s v="Office Supplies"/>
    <s v="Storage"/>
    <x v="0"/>
    <x v="0"/>
    <x v="0"/>
  </r>
  <r>
    <x v="320"/>
    <n v="43659"/>
    <s v="Lola Hughes"/>
    <x v="1"/>
    <s v="Xerox Memo Slips, Recycled"/>
    <n v="0"/>
    <n v="1386438.9000000001"/>
    <n v="206490.9"/>
    <n v="7"/>
    <x v="0"/>
    <s v="United Kingdom"/>
    <s v="England"/>
    <s v="Bideford"/>
    <s v="North"/>
    <s v="Consumer"/>
    <s v="Office Supplies"/>
    <s v="Paper"/>
    <x v="1"/>
    <x v="0"/>
    <x v="0"/>
  </r>
  <r>
    <x v="320"/>
    <n v="43659"/>
    <s v="Lola Hughes"/>
    <x v="1"/>
    <s v="Eldon Shelving, Single Width"/>
    <n v="0"/>
    <n v="2861373.9"/>
    <n v="0"/>
    <n v="4"/>
    <x v="0"/>
    <s v="United Kingdom"/>
    <s v="England"/>
    <s v="Bideford"/>
    <s v="North"/>
    <s v="Consumer"/>
    <s v="Office Supplies"/>
    <s v="Storage"/>
    <x v="1"/>
    <x v="0"/>
    <x v="0"/>
  </r>
  <r>
    <x v="321"/>
    <n v="43660"/>
    <s v="Kristina Moore"/>
    <x v="1"/>
    <s v="Rubbermaid Door Stop, Duo Pack"/>
    <n v="0"/>
    <n v="5177021.8500000006"/>
    <n v="353984.4"/>
    <n v="8"/>
    <x v="1"/>
    <s v="Spain"/>
    <s v="Castile and León"/>
    <s v="Ponferrada"/>
    <s v="South"/>
    <s v="Corporate"/>
    <s v="Furniture"/>
    <s v="Furnishings"/>
    <x v="1"/>
    <x v="0"/>
    <x v="1"/>
  </r>
  <r>
    <x v="322"/>
    <n v="43660"/>
    <s v="Jack Brier"/>
    <x v="2"/>
    <s v="Okidata Printer, Red"/>
    <n v="0.1"/>
    <n v="14100378.6"/>
    <n v="-1415937.6"/>
    <n v="4"/>
    <x v="1"/>
    <s v="France"/>
    <s v="Ile-de-France"/>
    <s v="Paris"/>
    <s v="Central"/>
    <s v="Consumer"/>
    <s v="Technology"/>
    <s v="Machines"/>
    <x v="0"/>
    <x v="0"/>
    <x v="1"/>
  </r>
  <r>
    <x v="322"/>
    <n v="43660"/>
    <s v="Jack Brier"/>
    <x v="2"/>
    <s v="Apple Signal Booster, with Caller ID"/>
    <n v="0.1"/>
    <n v="10885020.300000001"/>
    <n v="-117994.8"/>
    <n v="6"/>
    <x v="0"/>
    <s v="France"/>
    <s v="Ile-de-France"/>
    <s v="Paris"/>
    <s v="Central"/>
    <s v="Consumer"/>
    <s v="Technology"/>
    <s v="Phones"/>
    <x v="0"/>
    <x v="0"/>
    <x v="0"/>
  </r>
  <r>
    <x v="323"/>
    <n v="43662"/>
    <s v="Isabella Secombe"/>
    <x v="0"/>
    <s v="Cardinal Index Tab, Clear"/>
    <n v="0"/>
    <n v="427731.15"/>
    <n v="147493.5"/>
    <n v="4"/>
    <x v="0"/>
    <s v="Austria"/>
    <s v="Vienna"/>
    <s v="Vienna"/>
    <s v="Central"/>
    <s v="Consumer"/>
    <s v="Office Supplies"/>
    <s v="Binders"/>
    <x v="1"/>
    <x v="0"/>
    <x v="0"/>
  </r>
  <r>
    <x v="323"/>
    <n v="43662"/>
    <s v="Isabella Secombe"/>
    <x v="0"/>
    <s v="Brother Copy Machine, Laser"/>
    <n v="0"/>
    <n v="7728659.4000000004"/>
    <n v="73746.75"/>
    <n v="2"/>
    <x v="1"/>
    <s v="Austria"/>
    <s v="Vienna"/>
    <s v="Vienna"/>
    <s v="Central"/>
    <s v="Consumer"/>
    <s v="Technology"/>
    <s v="Copiers"/>
    <x v="1"/>
    <x v="0"/>
    <x v="1"/>
  </r>
  <r>
    <x v="324"/>
    <n v="43664"/>
    <s v="Cerys Edwards"/>
    <x v="1"/>
    <s v="Bush Stackable Bookrack, Traditional"/>
    <n v="0.1"/>
    <n v="4896784.2"/>
    <n v="811214.25"/>
    <n v="3"/>
    <x v="0"/>
    <s v="France"/>
    <s v="Brittany"/>
    <s v="Landerneau"/>
    <s v="Central"/>
    <s v="Consumer"/>
    <s v="Furniture"/>
    <s v="Bookcases"/>
    <x v="1"/>
    <x v="0"/>
    <x v="0"/>
  </r>
  <r>
    <x v="325"/>
    <n v="43664"/>
    <s v="Cynthia Zielinski"/>
    <x v="1"/>
    <s v="StarTech Inkjet, Wireless"/>
    <n v="0"/>
    <n v="17802465.449999999"/>
    <n v="530976.6"/>
    <n v="4"/>
    <x v="1"/>
    <s v="United Kingdom"/>
    <s v="England"/>
    <s v="Derby"/>
    <s v="North"/>
    <s v="Home Office"/>
    <s v="Technology"/>
    <s v="Machines"/>
    <x v="1"/>
    <x v="0"/>
    <x v="1"/>
  </r>
  <r>
    <x v="326"/>
    <n v="43666"/>
    <s v="Abby Mei"/>
    <x v="3"/>
    <s v="Acme Trimmer, High Speed"/>
    <n v="0"/>
    <n v="2625384.3000000003"/>
    <n v="766966.20000000007"/>
    <n v="4"/>
    <x v="0"/>
    <s v="Finland"/>
    <s v="Uusimaa"/>
    <s v="Vantaa"/>
    <s v="North"/>
    <s v="Corporate"/>
    <s v="Office Supplies"/>
    <s v="Supplies"/>
    <x v="1"/>
    <x v="0"/>
    <x v="0"/>
  </r>
  <r>
    <x v="326"/>
    <n v="43666"/>
    <s v="Abby Mei"/>
    <x v="3"/>
    <s v="Elite Trimmer, Steel"/>
    <n v="0"/>
    <n v="1814170.05"/>
    <n v="884961"/>
    <n v="3"/>
    <x v="0"/>
    <s v="Finland"/>
    <s v="Uusimaa"/>
    <s v="Vantaa"/>
    <s v="North"/>
    <s v="Corporate"/>
    <s v="Office Supplies"/>
    <s v="Supplies"/>
    <x v="1"/>
    <x v="0"/>
    <x v="0"/>
  </r>
  <r>
    <x v="327"/>
    <n v="43666"/>
    <s v="Rory Martindale"/>
    <x v="0"/>
    <s v="Deflect-O Photo Frame, Erganomic"/>
    <n v="0.3"/>
    <n v="1563431.1"/>
    <n v="-339235.05"/>
    <n v="3"/>
    <x v="1"/>
    <s v="United Kingdom"/>
    <s v="England"/>
    <s v="Aylesbury"/>
    <s v="North"/>
    <s v="Consumer"/>
    <s v="Furniture"/>
    <s v="Furnishings"/>
    <x v="0"/>
    <x v="0"/>
    <x v="1"/>
  </r>
  <r>
    <x v="327"/>
    <n v="43666"/>
    <s v="Rory Martindale"/>
    <x v="0"/>
    <s v="Cameo Business Envelopes, Recycled"/>
    <n v="0"/>
    <n v="1165198.6500000001"/>
    <n v="516227.25"/>
    <n v="5"/>
    <x v="0"/>
    <s v="United Kingdom"/>
    <s v="England"/>
    <s v="Aylesbury"/>
    <s v="North"/>
    <s v="Consumer"/>
    <s v="Office Supplies"/>
    <s v="Envelopes"/>
    <x v="0"/>
    <x v="0"/>
    <x v="0"/>
  </r>
  <r>
    <x v="327"/>
    <n v="43666"/>
    <s v="Rory Martindale"/>
    <x v="0"/>
    <s v="Accos Clamps, Assorted Sizes"/>
    <n v="0"/>
    <n v="501477.9"/>
    <n v="147493.5"/>
    <n v="2"/>
    <x v="0"/>
    <s v="United Kingdom"/>
    <s v="England"/>
    <s v="Aylesbury"/>
    <s v="North"/>
    <s v="Consumer"/>
    <s v="Office Supplies"/>
    <s v="Fasteners"/>
    <x v="0"/>
    <x v="0"/>
    <x v="0"/>
  </r>
  <r>
    <x v="327"/>
    <n v="43666"/>
    <s v="Rory Martindale"/>
    <x v="0"/>
    <s v="Novimex Shipping Labels, Alphabetical"/>
    <n v="0"/>
    <n v="162242.85"/>
    <n v="73746.75"/>
    <n v="1"/>
    <x v="0"/>
    <s v="United Kingdom"/>
    <s v="England"/>
    <s v="Aylesbury"/>
    <s v="North"/>
    <s v="Consumer"/>
    <s v="Office Supplies"/>
    <s v="Labels"/>
    <x v="0"/>
    <x v="0"/>
    <x v="0"/>
  </r>
  <r>
    <x v="327"/>
    <n v="43666"/>
    <s v="Rory Martindale"/>
    <x v="0"/>
    <s v="Fellowes File Cart, Wire Frame"/>
    <n v="0"/>
    <n v="4026572.5500000003"/>
    <n v="840712.95000000007"/>
    <n v="2"/>
    <x v="0"/>
    <s v="United Kingdom"/>
    <s v="England"/>
    <s v="Aylesbury"/>
    <s v="North"/>
    <s v="Consumer"/>
    <s v="Office Supplies"/>
    <s v="Storage"/>
    <x v="0"/>
    <x v="0"/>
    <x v="0"/>
  </r>
  <r>
    <x v="328"/>
    <n v="43667"/>
    <s v="Amy Nixon"/>
    <x v="0"/>
    <s v="Advantus Door Stop, Black"/>
    <n v="0.6"/>
    <n v="1327441.5"/>
    <n v="-1297942.8"/>
    <n v="5"/>
    <x v="1"/>
    <s v="Ireland"/>
    <s v="Dublin"/>
    <s v="Dublin"/>
    <s v="North"/>
    <s v="Consumer"/>
    <s v="Furniture"/>
    <s v="Furnishings"/>
    <x v="0"/>
    <x v="0"/>
    <x v="1"/>
  </r>
  <r>
    <x v="328"/>
    <n v="43667"/>
    <s v="Amy Nixon"/>
    <x v="0"/>
    <s v="Binney &amp; Smith Canvas, Easy-Erase"/>
    <n v="0.5"/>
    <n v="766966.20000000007"/>
    <n v="-501477.9"/>
    <n v="2"/>
    <x v="1"/>
    <s v="Ireland"/>
    <s v="Dublin"/>
    <s v="Dublin"/>
    <s v="North"/>
    <s v="Consumer"/>
    <s v="Office Supplies"/>
    <s v="Art"/>
    <x v="0"/>
    <x v="0"/>
    <x v="1"/>
  </r>
  <r>
    <x v="328"/>
    <n v="43667"/>
    <s v="Amy Nixon"/>
    <x v="0"/>
    <s v="Acco Binding Machine, Economy"/>
    <n v="0.5"/>
    <n v="1887916.8"/>
    <n v="-796464.9"/>
    <n v="5"/>
    <x v="0"/>
    <s v="Ireland"/>
    <s v="Dublin"/>
    <s v="Dublin"/>
    <s v="North"/>
    <s v="Consumer"/>
    <s v="Office Supplies"/>
    <s v="Binders"/>
    <x v="0"/>
    <x v="0"/>
    <x v="0"/>
  </r>
  <r>
    <x v="329"/>
    <n v="43668"/>
    <s v="Archie Whittaker"/>
    <x v="0"/>
    <s v="Avery Hole Reinforcements, Clear"/>
    <n v="0"/>
    <n v="176992.2"/>
    <n v="14749.35"/>
    <n v="3"/>
    <x v="1"/>
    <s v="United Kingdom"/>
    <s v="England"/>
    <s v="Hastings"/>
    <s v="North"/>
    <s v="Home Office"/>
    <s v="Office Supplies"/>
    <s v="Binders"/>
    <x v="1"/>
    <x v="0"/>
    <x v="1"/>
  </r>
  <r>
    <x v="329"/>
    <n v="43668"/>
    <s v="Archie Whittaker"/>
    <x v="0"/>
    <s v="Brother Wireless Fax, High-Speed"/>
    <n v="0"/>
    <n v="22242019.800000001"/>
    <n v="4896784.2"/>
    <n v="4"/>
    <x v="0"/>
    <s v="United Kingdom"/>
    <s v="England"/>
    <s v="Hastings"/>
    <s v="North"/>
    <s v="Home Office"/>
    <s v="Technology"/>
    <s v="Copiers"/>
    <x v="1"/>
    <x v="0"/>
    <x v="0"/>
  </r>
  <r>
    <x v="330"/>
    <n v="43670"/>
    <s v="Kian Thomson"/>
    <x v="2"/>
    <s v="Ibico Binder, Recycled"/>
    <n v="0.5"/>
    <n v="589974"/>
    <n v="-486728.55"/>
    <n v="5"/>
    <x v="1"/>
    <s v="Portugal"/>
    <s v="Porto"/>
    <s v="Vila Nova de Gaia"/>
    <s v="South"/>
    <s v="Consumer"/>
    <s v="Office Supplies"/>
    <s v="Binders"/>
    <x v="0"/>
    <x v="0"/>
    <x v="1"/>
  </r>
  <r>
    <x v="330"/>
    <n v="43670"/>
    <s v="Kian Thomson"/>
    <x v="2"/>
    <s v="Ames Interoffice Envelope, Set of 50"/>
    <n v="0.5"/>
    <n v="339235.05"/>
    <n v="-73746.75"/>
    <n v="1"/>
    <x v="1"/>
    <s v="Portugal"/>
    <s v="Porto"/>
    <s v="Vila Nova de Gaia"/>
    <s v="South"/>
    <s v="Consumer"/>
    <s v="Office Supplies"/>
    <s v="Envelopes"/>
    <x v="0"/>
    <x v="0"/>
    <x v="1"/>
  </r>
  <r>
    <x v="331"/>
    <n v="43672"/>
    <s v="Chloe Miller"/>
    <x v="1"/>
    <s v="BIC Pens, Water Color"/>
    <n v="0"/>
    <n v="250738.95"/>
    <n v="103245.45"/>
    <n v="1"/>
    <x v="1"/>
    <s v="Germany"/>
    <s v="Baden-Württemberg"/>
    <s v="Stuttgart"/>
    <s v="Central"/>
    <s v="Consumer"/>
    <s v="Office Supplies"/>
    <s v="Art"/>
    <x v="1"/>
    <x v="0"/>
    <x v="1"/>
  </r>
  <r>
    <x v="331"/>
    <n v="43672"/>
    <s v="Chloe Miller"/>
    <x v="1"/>
    <s v="Eaton Cards &amp; Envelopes, Premium"/>
    <n v="0"/>
    <n v="2005911.6"/>
    <n v="604723.35"/>
    <n v="3"/>
    <x v="0"/>
    <s v="Germany"/>
    <s v="Baden-Württemberg"/>
    <s v="Stuttgart"/>
    <s v="Central"/>
    <s v="Consumer"/>
    <s v="Office Supplies"/>
    <s v="Paper"/>
    <x v="1"/>
    <x v="0"/>
    <x v="0"/>
  </r>
  <r>
    <x v="331"/>
    <n v="43672"/>
    <s v="Chloe Miller"/>
    <x v="1"/>
    <s v="Eldon Box, Blue"/>
    <n v="0.1"/>
    <n v="412981.8"/>
    <n v="73746.75"/>
    <n v="3"/>
    <x v="0"/>
    <s v="Germany"/>
    <s v="Baden-Württemberg"/>
    <s v="Stuttgart"/>
    <s v="Central"/>
    <s v="Consumer"/>
    <s v="Office Supplies"/>
    <s v="Storage"/>
    <x v="1"/>
    <x v="0"/>
    <x v="0"/>
  </r>
  <r>
    <x v="332"/>
    <n v="43673"/>
    <s v="Donald Pak"/>
    <x v="1"/>
    <s v="Cardinal Hole Reinforcements, Clear"/>
    <n v="0"/>
    <n v="147493.5"/>
    <n v="58997.4"/>
    <n v="2"/>
    <x v="0"/>
    <s v="Germany"/>
    <s v="Hamburg"/>
    <s v="Hamburg"/>
    <s v="Central"/>
    <s v="Corporate"/>
    <s v="Office Supplies"/>
    <s v="Binders"/>
    <x v="1"/>
    <x v="0"/>
    <x v="0"/>
  </r>
  <r>
    <x v="333"/>
    <n v="43673"/>
    <s v="Jasper Neighbour"/>
    <x v="0"/>
    <s v="Avery Round Labels, Laser Printer Compatible"/>
    <n v="0"/>
    <n v="634222.05000000005"/>
    <n v="162242.85"/>
    <n v="6"/>
    <x v="0"/>
    <s v="Italy"/>
    <s v="Tuscany"/>
    <s v="Grosseto"/>
    <s v="South"/>
    <s v="Corporate"/>
    <s v="Office Supplies"/>
    <s v="Labels"/>
    <x v="1"/>
    <x v="0"/>
    <x v="0"/>
  </r>
  <r>
    <x v="334"/>
    <n v="43673"/>
    <s v="Ashton Foley"/>
    <x v="1"/>
    <s v="Nokia Smart Phone, Full Size"/>
    <n v="0.15"/>
    <n v="23923445.699999999"/>
    <n v="7876152.9000000004"/>
    <n v="3"/>
    <x v="1"/>
    <s v="France"/>
    <s v="Aquitaine-Limousin-Poitou-Charentes"/>
    <s v="Bressuire"/>
    <s v="Central"/>
    <s v="Consumer"/>
    <s v="Technology"/>
    <s v="Phones"/>
    <x v="1"/>
    <x v="0"/>
    <x v="1"/>
  </r>
  <r>
    <x v="335"/>
    <n v="43673"/>
    <s v="Ali Jerger"/>
    <x v="2"/>
    <s v="Motorola Signal Booster, Full Size"/>
    <n v="0.4"/>
    <n v="2551637.5500000003"/>
    <n v="-1017705.15"/>
    <n v="2"/>
    <x v="0"/>
    <s v="Italy"/>
    <s v="Liguria"/>
    <s v="Genoa"/>
    <s v="South"/>
    <s v="Corporate"/>
    <s v="Technology"/>
    <s v="Phones"/>
    <x v="0"/>
    <x v="0"/>
    <x v="0"/>
  </r>
  <r>
    <x v="336"/>
    <n v="43673"/>
    <s v="Lily Dallachy"/>
    <x v="0"/>
    <s v="Accos Paper Clips, Assorted Sizes"/>
    <n v="0"/>
    <n v="412981.8"/>
    <n v="29498.7"/>
    <n v="2"/>
    <x v="1"/>
    <s v="United Kingdom"/>
    <s v="England"/>
    <s v="Portsmouth"/>
    <s v="North"/>
    <s v="Corporate"/>
    <s v="Office Supplies"/>
    <s v="Fasteners"/>
    <x v="0"/>
    <x v="0"/>
    <x v="1"/>
  </r>
  <r>
    <x v="336"/>
    <n v="43673"/>
    <s v="Lily Dallachy"/>
    <x v="0"/>
    <s v="Rogers Shelving, Industrial"/>
    <n v="0.4"/>
    <n v="6651956.8500000006"/>
    <n v="-1106201.25"/>
    <n v="12"/>
    <x v="0"/>
    <s v="United Kingdom"/>
    <s v="England"/>
    <s v="Portsmouth"/>
    <s v="North"/>
    <s v="Corporate"/>
    <s v="Office Supplies"/>
    <s v="Storage"/>
    <x v="0"/>
    <x v="0"/>
    <x v="0"/>
  </r>
  <r>
    <x v="337"/>
    <n v="43674"/>
    <s v="Joel Peters"/>
    <x v="1"/>
    <s v="Office Star Rocking Chair, Black"/>
    <n v="0.1"/>
    <n v="9188845.0500000007"/>
    <n v="1017705.15"/>
    <n v="5"/>
    <x v="1"/>
    <s v="France"/>
    <s v="Nord-Pas-de-Calais-Picardie"/>
    <s v="La Madeleine"/>
    <s v="Central"/>
    <s v="Home Office"/>
    <s v="Furniture"/>
    <s v="Chairs"/>
    <x v="1"/>
    <x v="0"/>
    <x v="1"/>
  </r>
  <r>
    <x v="338"/>
    <n v="43674"/>
    <s v="Mohammed Fox"/>
    <x v="1"/>
    <s v="Sauder Corner Shelving, Traditional"/>
    <n v="0.5"/>
    <n v="1091451.9000000001"/>
    <n v="-929209.05"/>
    <n v="1"/>
    <x v="1"/>
    <s v="France"/>
    <s v="Pays de la Loire"/>
    <s v="Cholet"/>
    <s v="Central"/>
    <s v="Consumer"/>
    <s v="Furniture"/>
    <s v="Bookcases"/>
    <x v="0"/>
    <x v="0"/>
    <x v="1"/>
  </r>
  <r>
    <x v="339"/>
    <n v="43675"/>
    <s v="Henry Winder"/>
    <x v="0"/>
    <s v="Eldon Photo Frame, Black"/>
    <n v="0"/>
    <n v="1710924.6"/>
    <n v="309736.35000000003"/>
    <n v="2"/>
    <x v="0"/>
    <s v="Germany"/>
    <s v="Mecklenburg-Vorpommern"/>
    <s v="Rostock"/>
    <s v="Central"/>
    <s v="Corporate"/>
    <s v="Furniture"/>
    <s v="Furnishings"/>
    <x v="1"/>
    <x v="0"/>
    <x v="0"/>
  </r>
  <r>
    <x v="340"/>
    <n v="43675"/>
    <s v="Luz Reilly"/>
    <x v="1"/>
    <s v="Novimex Steel Folding Chair, Red"/>
    <n v="0.6"/>
    <n v="2418893.4"/>
    <n v="-1032454.5"/>
    <n v="5"/>
    <x v="1"/>
    <s v="Germany"/>
    <s v="Saxony"/>
    <s v="Dresden"/>
    <s v="Central"/>
    <s v="Consumer"/>
    <s v="Furniture"/>
    <s v="Chairs"/>
    <x v="1"/>
    <x v="0"/>
    <x v="1"/>
  </r>
  <r>
    <x v="340"/>
    <n v="43675"/>
    <s v="Luz Reilly"/>
    <x v="1"/>
    <s v="BIC Highlighters, Fluorescent"/>
    <n v="0.5"/>
    <n v="442480.5"/>
    <n v="-147493.5"/>
    <n v="3"/>
    <x v="1"/>
    <s v="Germany"/>
    <s v="Saxony"/>
    <s v="Dresden"/>
    <s v="Central"/>
    <s v="Consumer"/>
    <s v="Office Supplies"/>
    <s v="Art"/>
    <x v="1"/>
    <x v="0"/>
    <x v="1"/>
  </r>
  <r>
    <x v="340"/>
    <n v="43675"/>
    <s v="Luz Reilly"/>
    <x v="1"/>
    <s v="Ibico Binder Covers, Clear"/>
    <n v="0.5"/>
    <n v="294987"/>
    <n v="-250738.95"/>
    <n v="3"/>
    <x v="0"/>
    <s v="Germany"/>
    <s v="Saxony"/>
    <s v="Dresden"/>
    <s v="Central"/>
    <s v="Consumer"/>
    <s v="Office Supplies"/>
    <s v="Binders"/>
    <x v="1"/>
    <x v="0"/>
    <x v="0"/>
  </r>
  <r>
    <x v="341"/>
    <n v="43675"/>
    <s v="Lucas Wood"/>
    <x v="2"/>
    <s v="Stockwell Push Pins, 12 Pack"/>
    <n v="0.5"/>
    <n v="811214.25"/>
    <n v="-648971.4"/>
    <n v="8"/>
    <x v="1"/>
    <s v="France"/>
    <s v="Ile-de-France"/>
    <s v="Maisons-Alfort"/>
    <s v="Central"/>
    <s v="Corporate"/>
    <s v="Office Supplies"/>
    <s v="Fasteners"/>
    <x v="0"/>
    <x v="0"/>
    <x v="1"/>
  </r>
  <r>
    <x v="342"/>
    <n v="43677"/>
    <s v="Ebony Sadlier"/>
    <x v="1"/>
    <s v="Acco Binder, Durable"/>
    <n v="0"/>
    <n v="737467.5"/>
    <n v="206490.9"/>
    <n v="3"/>
    <x v="1"/>
    <s v="Germany"/>
    <s v="Bremen"/>
    <s v="Bremen"/>
    <s v="Central"/>
    <s v="Corporate"/>
    <s v="Office Supplies"/>
    <s v="Binders"/>
    <x v="1"/>
    <x v="0"/>
    <x v="1"/>
  </r>
  <r>
    <x v="342"/>
    <n v="43677"/>
    <s v="Ebony Sadlier"/>
    <x v="1"/>
    <s v="Elite Letter Opener, High Speed"/>
    <n v="0"/>
    <n v="2359896"/>
    <n v="988206.45000000007"/>
    <n v="6"/>
    <x v="0"/>
    <s v="Germany"/>
    <s v="Bremen"/>
    <s v="Bremen"/>
    <s v="Central"/>
    <s v="Corporate"/>
    <s v="Office Supplies"/>
    <s v="Supplies"/>
    <x v="1"/>
    <x v="0"/>
    <x v="0"/>
  </r>
  <r>
    <x v="343"/>
    <n v="43677"/>
    <s v="Brooke Hodgson"/>
    <x v="0"/>
    <s v="Deflect-O Door Stop, Erganomic"/>
    <n v="0"/>
    <n v="1253694.75"/>
    <n v="221240.25"/>
    <n v="2"/>
    <x v="1"/>
    <s v="Germany"/>
    <s v="Saxony"/>
    <s v="Leipzig"/>
    <s v="Central"/>
    <s v="Consumer"/>
    <s v="Furniture"/>
    <s v="Furnishings"/>
    <x v="1"/>
    <x v="0"/>
    <x v="1"/>
  </r>
  <r>
    <x v="343"/>
    <n v="43677"/>
    <s v="Brooke Hodgson"/>
    <x v="0"/>
    <s v="Novimex Color Coded Labels, 5000 Label Set"/>
    <n v="0"/>
    <n v="383483.10000000003"/>
    <n v="103245.45"/>
    <n v="2"/>
    <x v="1"/>
    <s v="Germany"/>
    <s v="Saxony"/>
    <s v="Leipzig"/>
    <s v="Central"/>
    <s v="Consumer"/>
    <s v="Office Supplies"/>
    <s v="Labels"/>
    <x v="1"/>
    <x v="0"/>
    <x v="1"/>
  </r>
  <r>
    <x v="344"/>
    <n v="43678"/>
    <s v="Leslie Wilson"/>
    <x v="1"/>
    <s v="Harbour Creations Steel Folding Chair, Set of Two"/>
    <n v="0.1"/>
    <n v="3982324.5"/>
    <n v="1106201.25"/>
    <n v="3"/>
    <x v="1"/>
    <s v="Belgium"/>
    <s v="Antwerp"/>
    <s v="Antwerp"/>
    <s v="Central"/>
    <s v="Consumer"/>
    <s v="Furniture"/>
    <s v="Chairs"/>
    <x v="1"/>
    <x v="0"/>
    <x v="1"/>
  </r>
  <r>
    <x v="345"/>
    <n v="43678"/>
    <s v="Ellie Chapman"/>
    <x v="0"/>
    <s v="BIC Markers, Easy-Erase"/>
    <n v="0"/>
    <n v="781715.55"/>
    <n v="221240.25"/>
    <n v="2"/>
    <x v="1"/>
    <s v="Germany"/>
    <s v="Baden-Württemberg"/>
    <s v="Mannheim"/>
    <s v="Central"/>
    <s v="Home Office"/>
    <s v="Office Supplies"/>
    <s v="Art"/>
    <x v="1"/>
    <x v="0"/>
    <x v="1"/>
  </r>
  <r>
    <x v="345"/>
    <n v="43678"/>
    <s v="Ellie Chapman"/>
    <x v="0"/>
    <s v="Accos Paper Clips, Assorted Sizes"/>
    <n v="0"/>
    <n v="1179948"/>
    <n v="14749.35"/>
    <n v="7"/>
    <x v="0"/>
    <s v="Germany"/>
    <s v="Baden-Württemberg"/>
    <s v="Mannheim"/>
    <s v="Central"/>
    <s v="Home Office"/>
    <s v="Office Supplies"/>
    <s v="Fasteners"/>
    <x v="1"/>
    <x v="0"/>
    <x v="0"/>
  </r>
  <r>
    <x v="345"/>
    <n v="43678"/>
    <s v="Ellie Chapman"/>
    <x v="0"/>
    <s v="Tenex Shelving, Industrial"/>
    <n v="0.1"/>
    <n v="1460185.6500000001"/>
    <n v="147493.5"/>
    <n v="2"/>
    <x v="0"/>
    <s v="Germany"/>
    <s v="Baden-Württemberg"/>
    <s v="Mannheim"/>
    <s v="Central"/>
    <s v="Home Office"/>
    <s v="Office Supplies"/>
    <s v="Storage"/>
    <x v="1"/>
    <x v="0"/>
    <x v="0"/>
  </r>
  <r>
    <x v="345"/>
    <n v="43678"/>
    <s v="Ellie Chapman"/>
    <x v="0"/>
    <s v="Belkin Flash Drive, Programmable"/>
    <n v="0"/>
    <n v="3200608.95"/>
    <n v="324485.7"/>
    <n v="5"/>
    <x v="0"/>
    <s v="Germany"/>
    <s v="Baden-Württemberg"/>
    <s v="Mannheim"/>
    <s v="Central"/>
    <s v="Home Office"/>
    <s v="Technology"/>
    <s v="Accessories"/>
    <x v="1"/>
    <x v="0"/>
    <x v="0"/>
  </r>
  <r>
    <x v="346"/>
    <n v="43679"/>
    <s v="Leroy Samson"/>
    <x v="1"/>
    <s v="Hon Shipping Labels, Laser Printer Compatible"/>
    <n v="0"/>
    <n v="339235.05"/>
    <n v="88496.1"/>
    <n v="2"/>
    <x v="0"/>
    <s v="France"/>
    <s v="Aquitaine-Limousin-Poitou-Charentes"/>
    <s v="Cestas"/>
    <s v="Central"/>
    <s v="Home Office"/>
    <s v="Office Supplies"/>
    <s v="Labels"/>
    <x v="1"/>
    <x v="0"/>
    <x v="0"/>
  </r>
  <r>
    <x v="347"/>
    <n v="43680"/>
    <s v="Mike Langer"/>
    <x v="1"/>
    <s v="Novimex Rocking Chair, Black"/>
    <n v="0"/>
    <n v="5707998.4500000002"/>
    <n v="678470.1"/>
    <n v="3"/>
    <x v="1"/>
    <s v="Germany"/>
    <s v="Hesse"/>
    <s v="Wiesbaden"/>
    <s v="Central"/>
    <s v="Corporate"/>
    <s v="Furniture"/>
    <s v="Chairs"/>
    <x v="1"/>
    <x v="0"/>
    <x v="1"/>
  </r>
  <r>
    <x v="348"/>
    <n v="43680"/>
    <s v="Hollie Morris"/>
    <x v="1"/>
    <s v="Novimex Steel Folding Chair, Black"/>
    <n v="0.1"/>
    <n v="9528080.0999999996"/>
    <n v="737467.5"/>
    <n v="9"/>
    <x v="1"/>
    <s v="France"/>
    <s v="Ile-de-France"/>
    <s v="Les Lilas"/>
    <s v="Central"/>
    <s v="Corporate"/>
    <s v="Furniture"/>
    <s v="Chairs"/>
    <x v="1"/>
    <x v="0"/>
    <x v="1"/>
  </r>
  <r>
    <x v="348"/>
    <n v="43680"/>
    <s v="Hollie Morris"/>
    <x v="1"/>
    <s v="Fiskars Trimmer, Easy Grip"/>
    <n v="0"/>
    <n v="1297942.8"/>
    <n v="471979.2"/>
    <n v="2"/>
    <x v="0"/>
    <s v="France"/>
    <s v="Ile-de-France"/>
    <s v="Les Lilas"/>
    <s v="Central"/>
    <s v="Corporate"/>
    <s v="Office Supplies"/>
    <s v="Supplies"/>
    <x v="1"/>
    <x v="0"/>
    <x v="0"/>
  </r>
  <r>
    <x v="348"/>
    <n v="43680"/>
    <s v="Hollie Morris"/>
    <x v="1"/>
    <s v="Apple Headset, Cordless"/>
    <n v="0.15"/>
    <n v="5722747.7999999998"/>
    <n v="398232.45"/>
    <n v="6"/>
    <x v="1"/>
    <s v="France"/>
    <s v="Ile-de-France"/>
    <s v="Les Lilas"/>
    <s v="Central"/>
    <s v="Corporate"/>
    <s v="Technology"/>
    <s v="Phones"/>
    <x v="1"/>
    <x v="0"/>
    <x v="1"/>
  </r>
  <r>
    <x v="349"/>
    <n v="43680"/>
    <s v="Demi Power"/>
    <x v="0"/>
    <s v="Apple Office Telephone, VoIP"/>
    <n v="0"/>
    <n v="958707.75"/>
    <n v="368733.75"/>
    <n v="1"/>
    <x v="0"/>
    <s v="Germany"/>
    <s v="Bavaria"/>
    <s v="Passau"/>
    <s v="Central"/>
    <s v="Consumer"/>
    <s v="Technology"/>
    <s v="Phones"/>
    <x v="1"/>
    <x v="0"/>
    <x v="0"/>
  </r>
  <r>
    <x v="350"/>
    <n v="43680"/>
    <s v="Norma McCowan"/>
    <x v="1"/>
    <s v="Cardinal Binder, Clear"/>
    <n v="0"/>
    <n v="973457.1"/>
    <n v="29498.7"/>
    <n v="5"/>
    <x v="0"/>
    <s v="France"/>
    <s v="Aquitaine-Limousin-Poitou-Charentes"/>
    <s v="Biarritz"/>
    <s v="Central"/>
    <s v="Consumer"/>
    <s v="Office Supplies"/>
    <s v="Binders"/>
    <x v="1"/>
    <x v="0"/>
    <x v="0"/>
  </r>
  <r>
    <x v="351"/>
    <n v="43680"/>
    <s v="Eve Spencer"/>
    <x v="0"/>
    <s v="Hon Steel Folding Chair, Red"/>
    <n v="0.2"/>
    <n v="2876123.25"/>
    <n v="973457.1"/>
    <n v="3"/>
    <x v="0"/>
    <s v="United Kingdom"/>
    <s v="England"/>
    <s v="Lowestoft"/>
    <s v="North"/>
    <s v="Consumer"/>
    <s v="Furniture"/>
    <s v="Chairs"/>
    <x v="0"/>
    <x v="0"/>
    <x v="0"/>
  </r>
  <r>
    <x v="351"/>
    <n v="43680"/>
    <s v="Eve Spencer"/>
    <x v="0"/>
    <s v="Boston Markers, Easy-Erase"/>
    <n v="0.1"/>
    <n v="707968.8"/>
    <n v="-14749.35"/>
    <n v="2"/>
    <x v="1"/>
    <s v="United Kingdom"/>
    <s v="England"/>
    <s v="Lowestoft"/>
    <s v="North"/>
    <s v="Consumer"/>
    <s v="Office Supplies"/>
    <s v="Art"/>
    <x v="0"/>
    <x v="0"/>
    <x v="1"/>
  </r>
  <r>
    <x v="351"/>
    <n v="43680"/>
    <s v="Eve Spencer"/>
    <x v="0"/>
    <s v="GlobeWeis Business Envelopes, Recycled"/>
    <n v="0.1"/>
    <n v="855462.3"/>
    <n v="324485.7"/>
    <n v="4"/>
    <x v="1"/>
    <s v="United Kingdom"/>
    <s v="England"/>
    <s v="Lowestoft"/>
    <s v="North"/>
    <s v="Consumer"/>
    <s v="Office Supplies"/>
    <s v="Envelopes"/>
    <x v="0"/>
    <x v="0"/>
    <x v="1"/>
  </r>
  <r>
    <x v="351"/>
    <n v="43680"/>
    <s v="Eve Spencer"/>
    <x v="0"/>
    <s v="Elite Trimmer, Steel"/>
    <n v="0.1"/>
    <n v="1091451.9000000001"/>
    <n v="471979.2"/>
    <n v="2"/>
    <x v="1"/>
    <s v="United Kingdom"/>
    <s v="England"/>
    <s v="Lowestoft"/>
    <s v="North"/>
    <s v="Consumer"/>
    <s v="Office Supplies"/>
    <s v="Supplies"/>
    <x v="0"/>
    <x v="0"/>
    <x v="1"/>
  </r>
  <r>
    <x v="352"/>
    <n v="43681"/>
    <s v="Erick Tanner"/>
    <x v="0"/>
    <s v="Boston Canvas, Fluorescent"/>
    <n v="0"/>
    <n v="6474964.6500000004"/>
    <n v="1165198.6500000001"/>
    <n v="8"/>
    <x v="1"/>
    <s v="Sweden"/>
    <s v="Stockholm"/>
    <s v="Stockholm"/>
    <s v="North"/>
    <s v="Corporate"/>
    <s v="Office Supplies"/>
    <s v="Art"/>
    <x v="1"/>
    <x v="0"/>
    <x v="1"/>
  </r>
  <r>
    <x v="352"/>
    <n v="43681"/>
    <s v="Erick Tanner"/>
    <x v="0"/>
    <s v="Fiskars Ruler, Steel"/>
    <n v="0"/>
    <n v="604723.35"/>
    <n v="103245.45"/>
    <n v="3"/>
    <x v="1"/>
    <s v="Sweden"/>
    <s v="Stockholm"/>
    <s v="Stockholm"/>
    <s v="North"/>
    <s v="Corporate"/>
    <s v="Office Supplies"/>
    <s v="Supplies"/>
    <x v="1"/>
    <x v="0"/>
    <x v="1"/>
  </r>
  <r>
    <x v="353"/>
    <n v="43681"/>
    <s v="Noah Chamberlain"/>
    <x v="1"/>
    <s v="Harbour Creations Removable Labels, Adjustable"/>
    <n v="0"/>
    <n v="117994.8"/>
    <n v="14749.35"/>
    <n v="1"/>
    <x v="0"/>
    <s v="Germany"/>
    <s v="North Rhine-Westphalia"/>
    <s v="Bielefeld"/>
    <s v="Central"/>
    <s v="Consumer"/>
    <s v="Office Supplies"/>
    <s v="Labels"/>
    <x v="1"/>
    <x v="0"/>
    <x v="0"/>
  </r>
  <r>
    <x v="353"/>
    <n v="43681"/>
    <s v="Noah Chamberlain"/>
    <x v="1"/>
    <s v="Novimex Legal Exhibit Labels, Laser Printer Compatible"/>
    <n v="0"/>
    <n v="619472.70000000007"/>
    <n v="206490.9"/>
    <n v="4"/>
    <x v="1"/>
    <s v="Germany"/>
    <s v="North Rhine-Westphalia"/>
    <s v="Bielefeld"/>
    <s v="Central"/>
    <s v="Consumer"/>
    <s v="Office Supplies"/>
    <s v="Labels"/>
    <x v="1"/>
    <x v="0"/>
    <x v="1"/>
  </r>
  <r>
    <x v="353"/>
    <n v="43681"/>
    <s v="Noah Chamberlain"/>
    <x v="1"/>
    <s v="Tenex Trays, Industrial"/>
    <n v="0"/>
    <n v="2418893.4"/>
    <n v="235989.6"/>
    <n v="3"/>
    <x v="0"/>
    <s v="Germany"/>
    <s v="North Rhine-Westphalia"/>
    <s v="Bielefeld"/>
    <s v="Central"/>
    <s v="Consumer"/>
    <s v="Office Supplies"/>
    <s v="Storage"/>
    <x v="1"/>
    <x v="0"/>
    <x v="0"/>
  </r>
  <r>
    <x v="353"/>
    <n v="43681"/>
    <s v="Noah Chamberlain"/>
    <x v="1"/>
    <s v="Samsung Speaker Phone, with Caller ID"/>
    <n v="0"/>
    <n v="9085599.5999999996"/>
    <n v="545725.95000000007"/>
    <n v="5"/>
    <x v="1"/>
    <s v="Germany"/>
    <s v="North Rhine-Westphalia"/>
    <s v="Bielefeld"/>
    <s v="Central"/>
    <s v="Consumer"/>
    <s v="Technology"/>
    <s v="Phones"/>
    <x v="1"/>
    <x v="0"/>
    <x v="1"/>
  </r>
  <r>
    <x v="354"/>
    <n v="43681"/>
    <s v="Eden Kern"/>
    <x v="0"/>
    <s v="Boston Highlighters, Water Color"/>
    <n v="0"/>
    <n v="3584092.0500000003"/>
    <n v="648971.4"/>
    <n v="11"/>
    <x v="0"/>
    <s v="Germany"/>
    <s v="Schleswig-Holstein"/>
    <s v="Kiel"/>
    <s v="Central"/>
    <s v="Consumer"/>
    <s v="Office Supplies"/>
    <s v="Art"/>
    <x v="1"/>
    <x v="0"/>
    <x v="0"/>
  </r>
  <r>
    <x v="355"/>
    <n v="43682"/>
    <s v="Nancy Fike"/>
    <x v="0"/>
    <s v="Binney &amp; Smith Highlighters, Fluorescent"/>
    <n v="0"/>
    <n v="530976.6"/>
    <n v="44248.05"/>
    <n v="2"/>
    <x v="0"/>
    <s v="Spain"/>
    <s v="Castile and León"/>
    <s v="Valladolid"/>
    <s v="South"/>
    <s v="Consumer"/>
    <s v="Office Supplies"/>
    <s v="Art"/>
    <x v="1"/>
    <x v="0"/>
    <x v="0"/>
  </r>
  <r>
    <x v="356"/>
    <n v="43682"/>
    <s v="Aaron Cunningham"/>
    <x v="1"/>
    <s v="Hon Rocking Chair, Red"/>
    <n v="0"/>
    <n v="5781745.2000000002"/>
    <n v="457229.85000000003"/>
    <n v="3"/>
    <x v="1"/>
    <s v="Austria"/>
    <s v="Tyrol"/>
    <s v="Innsbruck"/>
    <s v="Central"/>
    <s v="Consumer"/>
    <s v="Furniture"/>
    <s v="Chairs"/>
    <x v="1"/>
    <x v="0"/>
    <x v="1"/>
  </r>
  <r>
    <x v="356"/>
    <n v="43682"/>
    <s v="Aaron Cunningham"/>
    <x v="1"/>
    <s v="Binney &amp; Smith Pencil Sharpener, Water Color"/>
    <n v="0"/>
    <n v="884961"/>
    <n v="206490.9"/>
    <n v="2"/>
    <x v="0"/>
    <s v="Austria"/>
    <s v="Tyrol"/>
    <s v="Innsbruck"/>
    <s v="Central"/>
    <s v="Consumer"/>
    <s v="Office Supplies"/>
    <s v="Art"/>
    <x v="1"/>
    <x v="0"/>
    <x v="0"/>
  </r>
  <r>
    <x v="356"/>
    <n v="43682"/>
    <s v="Aaron Cunningham"/>
    <x v="1"/>
    <s v="Enermax Cards &amp; Envelopes, Recycled"/>
    <n v="0"/>
    <n v="3466097.25"/>
    <n v="103245.45"/>
    <n v="5"/>
    <x v="0"/>
    <s v="Austria"/>
    <s v="Tyrol"/>
    <s v="Innsbruck"/>
    <s v="Central"/>
    <s v="Consumer"/>
    <s v="Office Supplies"/>
    <s v="Paper"/>
    <x v="1"/>
    <x v="0"/>
    <x v="0"/>
  </r>
  <r>
    <x v="357"/>
    <n v="43682"/>
    <s v="Eden Kern"/>
    <x v="2"/>
    <s v="OIC Staples, Metal"/>
    <n v="0"/>
    <n v="162242.85"/>
    <n v="73746.75"/>
    <n v="1"/>
    <x v="1"/>
    <s v="Germany"/>
    <s v="Schleswig-Holstein"/>
    <s v="Kiel"/>
    <s v="Central"/>
    <s v="Consumer"/>
    <s v="Office Supplies"/>
    <s v="Fasteners"/>
    <x v="1"/>
    <x v="0"/>
    <x v="1"/>
  </r>
  <r>
    <x v="357"/>
    <n v="43682"/>
    <s v="Eden Kern"/>
    <x v="2"/>
    <s v="Apple Headset, with Caller ID"/>
    <n v="0"/>
    <n v="8643119.0999999996"/>
    <n v="1297942.8"/>
    <n v="8"/>
    <x v="1"/>
    <s v="Germany"/>
    <s v="Schleswig-Holstein"/>
    <s v="Kiel"/>
    <s v="Central"/>
    <s v="Consumer"/>
    <s v="Technology"/>
    <s v="Phones"/>
    <x v="1"/>
    <x v="0"/>
    <x v="1"/>
  </r>
  <r>
    <x v="358"/>
    <n v="43682"/>
    <s v="Jodie Mellor"/>
    <x v="1"/>
    <s v="Acco Binder, Durable"/>
    <n v="0.5"/>
    <n v="855462.3"/>
    <n v="-383483.10000000003"/>
    <n v="7"/>
    <x v="0"/>
    <s v="Netherlands"/>
    <s v="North Holland"/>
    <s v="Zaanstad"/>
    <s v="Central"/>
    <s v="Consumer"/>
    <s v="Office Supplies"/>
    <s v="Binders"/>
    <x v="0"/>
    <x v="0"/>
    <x v="0"/>
  </r>
  <r>
    <x v="358"/>
    <n v="43682"/>
    <s v="Jodie Mellor"/>
    <x v="1"/>
    <s v="Cardinal Binding Machine, Economy"/>
    <n v="0.5"/>
    <n v="1474935"/>
    <n v="-648971.4"/>
    <n v="4"/>
    <x v="1"/>
    <s v="Netherlands"/>
    <s v="North Holland"/>
    <s v="Zaanstad"/>
    <s v="Central"/>
    <s v="Consumer"/>
    <s v="Office Supplies"/>
    <s v="Binders"/>
    <x v="0"/>
    <x v="0"/>
    <x v="1"/>
  </r>
  <r>
    <x v="359"/>
    <n v="43683"/>
    <s v="Lauren Knight"/>
    <x v="1"/>
    <s v="Ibico 3-Hole Punch, Clear"/>
    <n v="0"/>
    <n v="3525094.65"/>
    <n v="1415937.6"/>
    <n v="8"/>
    <x v="0"/>
    <s v="United Kingdom"/>
    <s v="England"/>
    <s v="London"/>
    <s v="North"/>
    <s v="Consumer"/>
    <s v="Office Supplies"/>
    <s v="Binders"/>
    <x v="1"/>
    <x v="0"/>
    <x v="0"/>
  </r>
  <r>
    <x v="359"/>
    <n v="43683"/>
    <s v="Lauren Knight"/>
    <x v="1"/>
    <s v="Fellowes Lockers, Single Width"/>
    <n v="0.1"/>
    <n v="2758128.45"/>
    <n v="221240.25"/>
    <n v="1"/>
    <x v="1"/>
    <s v="United Kingdom"/>
    <s v="England"/>
    <s v="London"/>
    <s v="North"/>
    <s v="Consumer"/>
    <s v="Office Supplies"/>
    <s v="Storage"/>
    <x v="1"/>
    <x v="0"/>
    <x v="1"/>
  </r>
  <r>
    <x v="360"/>
    <n v="43684"/>
    <s v="Joseph Locke"/>
    <x v="2"/>
    <s v="Tenex Light Bulb, Black"/>
    <n v="0"/>
    <n v="560475.30000000005"/>
    <n v="162242.85"/>
    <n v="2"/>
    <x v="1"/>
    <s v="Portugal"/>
    <s v="Lisboa"/>
    <s v="Lisbon"/>
    <s v="South"/>
    <s v="Corporate"/>
    <s v="Furniture"/>
    <s v="Furnishings"/>
    <x v="1"/>
    <x v="0"/>
    <x v="1"/>
  </r>
  <r>
    <x v="361"/>
    <n v="43685"/>
    <s v="Kiera Chandler"/>
    <x v="0"/>
    <s v="Konica Calculator, Red"/>
    <n v="0.15"/>
    <n v="3672588.15"/>
    <n v="1032454.5"/>
    <n v="6"/>
    <x v="1"/>
    <s v="France"/>
    <s v="Ile-de-France"/>
    <s v="Fontenay-aux-Roses"/>
    <s v="Central"/>
    <s v="Consumer"/>
    <s v="Technology"/>
    <s v="Machines"/>
    <x v="1"/>
    <x v="0"/>
    <x v="1"/>
  </r>
  <r>
    <x v="362"/>
    <n v="43685"/>
    <s v="Leo Bannister"/>
    <x v="1"/>
    <s v="Cardinal Binder Covers, Recycled"/>
    <n v="0"/>
    <n v="545725.95000000007"/>
    <n v="250738.95"/>
    <n v="3"/>
    <x v="1"/>
    <s v="France"/>
    <s v="Ile-de-France"/>
    <s v="Courbevoie"/>
    <s v="Central"/>
    <s v="Home Office"/>
    <s v="Office Supplies"/>
    <s v="Binders"/>
    <x v="1"/>
    <x v="0"/>
    <x v="1"/>
  </r>
  <r>
    <x v="363"/>
    <n v="43686"/>
    <s v="Laura Akhtar"/>
    <x v="2"/>
    <s v="BIC Highlighters, Water Color"/>
    <n v="0"/>
    <n v="1297942.8"/>
    <n v="235989.6"/>
    <n v="4"/>
    <x v="1"/>
    <s v="United Kingdom"/>
    <s v="England"/>
    <s v="London"/>
    <s v="North"/>
    <s v="Consumer"/>
    <s v="Office Supplies"/>
    <s v="Art"/>
    <x v="1"/>
    <x v="0"/>
    <x v="1"/>
  </r>
  <r>
    <x v="364"/>
    <n v="43686"/>
    <s v="Anna Moreton"/>
    <x v="2"/>
    <s v="Novimex Steel Folding Chair, Black"/>
    <n v="0.1"/>
    <n v="3171110.25"/>
    <n v="250738.95"/>
    <n v="3"/>
    <x v="0"/>
    <s v="France"/>
    <s v="Ile-de-France"/>
    <s v="Paris"/>
    <s v="Central"/>
    <s v="Corporate"/>
    <s v="Furniture"/>
    <s v="Chairs"/>
    <x v="1"/>
    <x v="0"/>
    <x v="0"/>
  </r>
  <r>
    <x v="364"/>
    <n v="43686"/>
    <s v="Anna Moreton"/>
    <x v="2"/>
    <s v="Cameo Manila Envelope, Security-Tint"/>
    <n v="0"/>
    <n v="870211.65"/>
    <n v="427731.15"/>
    <n v="2"/>
    <x v="1"/>
    <s v="France"/>
    <s v="Ile-de-France"/>
    <s v="Paris"/>
    <s v="Central"/>
    <s v="Corporate"/>
    <s v="Office Supplies"/>
    <s v="Envelopes"/>
    <x v="1"/>
    <x v="0"/>
    <x v="1"/>
  </r>
  <r>
    <x v="365"/>
    <n v="43686"/>
    <s v="Norma McCowan"/>
    <x v="2"/>
    <s v="Cardinal Index Tab, Clear"/>
    <n v="0"/>
    <n v="221240.25"/>
    <n v="73746.75"/>
    <n v="2"/>
    <x v="0"/>
    <s v="France"/>
    <s v="Aquitaine-Limousin-Poitou-Charentes"/>
    <s v="Biarritz"/>
    <s v="Central"/>
    <s v="Consumer"/>
    <s v="Office Supplies"/>
    <s v="Binders"/>
    <x v="1"/>
    <x v="0"/>
    <x v="0"/>
  </r>
  <r>
    <x v="365"/>
    <n v="43686"/>
    <s v="Norma McCowan"/>
    <x v="2"/>
    <s v="Sharp Fax Machine, High-Speed"/>
    <n v="0"/>
    <n v="21666795.150000002"/>
    <n v="4542799.8"/>
    <n v="5"/>
    <x v="0"/>
    <s v="France"/>
    <s v="Aquitaine-Limousin-Poitou-Charentes"/>
    <s v="Biarritz"/>
    <s v="Central"/>
    <s v="Consumer"/>
    <s v="Technology"/>
    <s v="Copiers"/>
    <x v="1"/>
    <x v="0"/>
    <x v="0"/>
  </r>
  <r>
    <x v="366"/>
    <n v="43686"/>
    <s v="Tom Charlton"/>
    <x v="1"/>
    <s v="Kraft Interoffice Envelope, Recycled"/>
    <n v="0"/>
    <n v="7418923.0499999998"/>
    <n v="2448392.1"/>
    <n v="11"/>
    <x v="1"/>
    <s v="United Kingdom"/>
    <s v="England"/>
    <s v="Harrow"/>
    <s v="North"/>
    <s v="Corporate"/>
    <s v="Office Supplies"/>
    <s v="Envelopes"/>
    <x v="1"/>
    <x v="0"/>
    <x v="1"/>
  </r>
  <r>
    <x v="366"/>
    <n v="43686"/>
    <s v="Tom Charlton"/>
    <x v="1"/>
    <s v="Smead File Folder Labels, 5000 Label Set"/>
    <n v="0"/>
    <n v="412981.8"/>
    <n v="191741.55000000002"/>
    <n v="3"/>
    <x v="0"/>
    <s v="United Kingdom"/>
    <s v="England"/>
    <s v="Harrow"/>
    <s v="North"/>
    <s v="Corporate"/>
    <s v="Office Supplies"/>
    <s v="Labels"/>
    <x v="1"/>
    <x v="0"/>
    <x v="0"/>
  </r>
  <r>
    <x v="367"/>
    <n v="43686"/>
    <s v="Andrew Shah"/>
    <x v="0"/>
    <s v="Boston Sketch Pad, Blue"/>
    <n v="0"/>
    <n v="2861373.9"/>
    <n v="1238945.4000000001"/>
    <n v="4"/>
    <x v="1"/>
    <s v="Germany"/>
    <s v="North Rhine-Westphalia"/>
    <s v="Arnsberg"/>
    <s v="Central"/>
    <s v="Home Office"/>
    <s v="Office Supplies"/>
    <s v="Art"/>
    <x v="1"/>
    <x v="0"/>
    <x v="1"/>
  </r>
  <r>
    <x v="368"/>
    <n v="43686"/>
    <s v="Terence Welch"/>
    <x v="2"/>
    <s v="Eldon Folders, Single Width"/>
    <n v="0.4"/>
    <n v="899710.35"/>
    <n v="103245.45"/>
    <n v="6"/>
    <x v="0"/>
    <s v="Italy"/>
    <s v="Apulia"/>
    <s v="Altamura"/>
    <s v="South"/>
    <s v="Consumer"/>
    <s v="Office Supplies"/>
    <s v="Storage"/>
    <x v="1"/>
    <x v="0"/>
    <x v="0"/>
  </r>
  <r>
    <x v="369"/>
    <n v="43686"/>
    <s v="Kiara Allen"/>
    <x v="1"/>
    <s v="Bush Floating Shelf Set, Mobile"/>
    <n v="0.1"/>
    <n v="6917445.1500000004"/>
    <n v="1150449.3"/>
    <n v="3"/>
    <x v="0"/>
    <s v="Italy"/>
    <s v="Emilia-Romagna"/>
    <s v="Parma"/>
    <s v="South"/>
    <s v="Consumer"/>
    <s v="Furniture"/>
    <s v="Bookcases"/>
    <x v="1"/>
    <x v="0"/>
    <x v="0"/>
  </r>
  <r>
    <x v="369"/>
    <n v="43686"/>
    <s v="Kiara Allen"/>
    <x v="1"/>
    <s v="Cardinal Hole Reinforcements, Recycled"/>
    <n v="0"/>
    <n v="88496.1"/>
    <n v="29498.7"/>
    <n v="1"/>
    <x v="1"/>
    <s v="Italy"/>
    <s v="Emilia-Romagna"/>
    <s v="Parma"/>
    <s v="South"/>
    <s v="Consumer"/>
    <s v="Office Supplies"/>
    <s v="Binders"/>
    <x v="1"/>
    <x v="0"/>
    <x v="1"/>
  </r>
  <r>
    <x v="369"/>
    <n v="43686"/>
    <s v="Kiara Allen"/>
    <x v="1"/>
    <s v="Apple Audio Dock, Full Size"/>
    <n v="0"/>
    <n v="4955781.6000000006"/>
    <n v="442480.5"/>
    <n v="2"/>
    <x v="0"/>
    <s v="Italy"/>
    <s v="Emilia-Romagna"/>
    <s v="Parma"/>
    <s v="South"/>
    <s v="Consumer"/>
    <s v="Technology"/>
    <s v="Phones"/>
    <x v="1"/>
    <x v="0"/>
    <x v="0"/>
  </r>
  <r>
    <x v="370"/>
    <n v="43686"/>
    <s v="Tina Brantley"/>
    <x v="1"/>
    <s v="SanDisk Parchment Paper, Recycled"/>
    <n v="0"/>
    <n v="973457.1"/>
    <n v="162242.85"/>
    <n v="4"/>
    <x v="1"/>
    <s v="France"/>
    <s v="Provence-Alpes-Côte d'Azur"/>
    <s v="Vallauris"/>
    <s v="Central"/>
    <s v="Home Office"/>
    <s v="Office Supplies"/>
    <s v="Paper"/>
    <x v="1"/>
    <x v="0"/>
    <x v="1"/>
  </r>
  <r>
    <x v="371"/>
    <n v="43686"/>
    <s v="Alana Tyson"/>
    <x v="1"/>
    <s v="Advantus Stacking Tray, Black"/>
    <n v="0"/>
    <n v="781715.55"/>
    <n v="221240.25"/>
    <n v="2"/>
    <x v="1"/>
    <s v="Spain"/>
    <s v="Valenciana"/>
    <s v="Valencia"/>
    <s v="South"/>
    <s v="Home Office"/>
    <s v="Furniture"/>
    <s v="Furnishings"/>
    <x v="1"/>
    <x v="0"/>
    <x v="1"/>
  </r>
  <r>
    <x v="371"/>
    <n v="43686"/>
    <s v="Alana Tyson"/>
    <x v="1"/>
    <s v="Deflect-O Photo Frame, Duo Pack"/>
    <n v="0"/>
    <n v="3067864.8000000003"/>
    <n v="0"/>
    <n v="4"/>
    <x v="1"/>
    <s v="Spain"/>
    <s v="Valenciana"/>
    <s v="Valencia"/>
    <s v="South"/>
    <s v="Home Office"/>
    <s v="Furniture"/>
    <s v="Furnishings"/>
    <x v="1"/>
    <x v="0"/>
    <x v="1"/>
  </r>
  <r>
    <x v="372"/>
    <n v="43687"/>
    <s v="Eloise Mahmood"/>
    <x v="0"/>
    <s v="KitchenAid Coffee Grinder, Red"/>
    <n v="0"/>
    <n v="2079658.35"/>
    <n v="353984.4"/>
    <n v="2"/>
    <x v="0"/>
    <s v="Italy"/>
    <s v="Trentino-Alto Adige"/>
    <s v="Trento"/>
    <s v="South"/>
    <s v="Corporate"/>
    <s v="Office Supplies"/>
    <s v="Appliances"/>
    <x v="1"/>
    <x v="0"/>
    <x v="0"/>
  </r>
  <r>
    <x v="372"/>
    <n v="43687"/>
    <s v="Eloise Mahmood"/>
    <x v="0"/>
    <s v="Cardinal Binder, Economy"/>
    <n v="0"/>
    <n v="1017705.15"/>
    <n v="383483.10000000003"/>
    <n v="5"/>
    <x v="1"/>
    <s v="Italy"/>
    <s v="Trentino-Alto Adige"/>
    <s v="Trento"/>
    <s v="South"/>
    <s v="Corporate"/>
    <s v="Office Supplies"/>
    <s v="Binders"/>
    <x v="1"/>
    <x v="0"/>
    <x v="1"/>
  </r>
  <r>
    <x v="372"/>
    <n v="43687"/>
    <s v="Eloise Mahmood"/>
    <x v="0"/>
    <s v="Acme Trimmer, Steel"/>
    <n v="0"/>
    <n v="2595885.6"/>
    <n v="575224.65"/>
    <n v="4"/>
    <x v="0"/>
    <s v="Italy"/>
    <s v="Trentino-Alto Adige"/>
    <s v="Trento"/>
    <s v="South"/>
    <s v="Corporate"/>
    <s v="Office Supplies"/>
    <s v="Supplies"/>
    <x v="1"/>
    <x v="0"/>
    <x v="0"/>
  </r>
  <r>
    <x v="372"/>
    <n v="43687"/>
    <s v="Eloise Mahmood"/>
    <x v="0"/>
    <s v="Apple Speaker Phone, VoIP"/>
    <n v="0.4"/>
    <n v="5457259.5"/>
    <n v="0"/>
    <n v="5"/>
    <x v="0"/>
    <s v="Italy"/>
    <s v="Trentino-Alto Adige"/>
    <s v="Trento"/>
    <s v="South"/>
    <s v="Corporate"/>
    <s v="Technology"/>
    <s v="Phones"/>
    <x v="1"/>
    <x v="0"/>
    <x v="0"/>
  </r>
  <r>
    <x v="373"/>
    <n v="43687"/>
    <s v="Natasha Sykes"/>
    <x v="1"/>
    <s v="Sanford Markers, Blue"/>
    <n v="0.1"/>
    <n v="1548681.75"/>
    <n v="147493.5"/>
    <n v="5"/>
    <x v="1"/>
    <s v="United Kingdom"/>
    <s v="England"/>
    <s v="London"/>
    <s v="North"/>
    <s v="Consumer"/>
    <s v="Office Supplies"/>
    <s v="Art"/>
    <x v="1"/>
    <x v="0"/>
    <x v="1"/>
  </r>
  <r>
    <x v="373"/>
    <n v="43687"/>
    <s v="Natasha Sykes"/>
    <x v="1"/>
    <s v="Cisco Smart Phone, Cordless"/>
    <n v="0.1"/>
    <n v="77832319.950000003"/>
    <n v="25944106.650000002"/>
    <n v="9"/>
    <x v="0"/>
    <s v="United Kingdom"/>
    <s v="England"/>
    <s v="London"/>
    <s v="North"/>
    <s v="Consumer"/>
    <s v="Technology"/>
    <s v="Phones"/>
    <x v="1"/>
    <x v="0"/>
    <x v="0"/>
  </r>
  <r>
    <x v="374"/>
    <n v="43688"/>
    <s v="Oliver Stephenson"/>
    <x v="1"/>
    <s v="Hamilton Beach Toaster, Black"/>
    <n v="0"/>
    <n v="1681425.9000000001"/>
    <n v="501477.9"/>
    <n v="2"/>
    <x v="0"/>
    <s v="Italy"/>
    <s v="Emilia-Romagna"/>
    <s v="Parma"/>
    <s v="South"/>
    <s v="Consumer"/>
    <s v="Office Supplies"/>
    <s v="Appliances"/>
    <x v="1"/>
    <x v="0"/>
    <x v="0"/>
  </r>
  <r>
    <x v="374"/>
    <n v="43688"/>
    <s v="Oliver Stephenson"/>
    <x v="1"/>
    <s v="Boston Markers, Water Color"/>
    <n v="0"/>
    <n v="1740423.3"/>
    <n v="0"/>
    <n v="4"/>
    <x v="1"/>
    <s v="Italy"/>
    <s v="Emilia-Romagna"/>
    <s v="Parma"/>
    <s v="South"/>
    <s v="Consumer"/>
    <s v="Office Supplies"/>
    <s v="Art"/>
    <x v="1"/>
    <x v="0"/>
    <x v="1"/>
  </r>
  <r>
    <x v="374"/>
    <n v="43688"/>
    <s v="Oliver Stephenson"/>
    <x v="1"/>
    <s v="Novimex File Folder Labels, Alphabetical"/>
    <n v="0"/>
    <n v="471979.2"/>
    <n v="58997.4"/>
    <n v="4"/>
    <x v="1"/>
    <s v="Italy"/>
    <s v="Emilia-Romagna"/>
    <s v="Parma"/>
    <s v="South"/>
    <s v="Consumer"/>
    <s v="Office Supplies"/>
    <s v="Labels"/>
    <x v="1"/>
    <x v="0"/>
    <x v="1"/>
  </r>
  <r>
    <x v="374"/>
    <n v="43688"/>
    <s v="Oliver Stephenson"/>
    <x v="1"/>
    <s v="Rogers Trays, Single Width"/>
    <n v="0.4"/>
    <n v="1637177.85"/>
    <n v="-899710.35"/>
    <n v="3"/>
    <x v="1"/>
    <s v="Italy"/>
    <s v="Emilia-Romagna"/>
    <s v="Parma"/>
    <s v="South"/>
    <s v="Consumer"/>
    <s v="Office Supplies"/>
    <s v="Storage"/>
    <x v="1"/>
    <x v="0"/>
    <x v="1"/>
  </r>
  <r>
    <x v="374"/>
    <n v="43688"/>
    <s v="Oliver Stephenson"/>
    <x v="1"/>
    <s v="StarTech Calculator, Durable"/>
    <n v="0.4"/>
    <n v="707968.8"/>
    <n v="-294987"/>
    <n v="2"/>
    <x v="0"/>
    <s v="Italy"/>
    <s v="Emilia-Romagna"/>
    <s v="Parma"/>
    <s v="South"/>
    <s v="Consumer"/>
    <s v="Technology"/>
    <s v="Machines"/>
    <x v="1"/>
    <x v="0"/>
    <x v="0"/>
  </r>
  <r>
    <x v="375"/>
    <n v="43688"/>
    <s v="Eva Sanderson"/>
    <x v="2"/>
    <s v="Sanford Highlighters, Easy-Erase"/>
    <n v="0"/>
    <n v="943958.4"/>
    <n v="44248.05"/>
    <n v="4"/>
    <x v="0"/>
    <s v="Germany"/>
    <s v="Hesse"/>
    <s v="Wiesbaden"/>
    <s v="Central"/>
    <s v="Consumer"/>
    <s v="Office Supplies"/>
    <s v="Art"/>
    <x v="1"/>
    <x v="0"/>
    <x v="0"/>
  </r>
  <r>
    <x v="376"/>
    <n v="43688"/>
    <s v="Max Baker"/>
    <x v="0"/>
    <s v="Smead Trays, Blue"/>
    <n v="0.1"/>
    <n v="648971.4"/>
    <n v="14749.35"/>
    <n v="1"/>
    <x v="1"/>
    <s v="Germany"/>
    <s v="Saxony-Anhalt"/>
    <s v="Halle"/>
    <s v="Central"/>
    <s v="Home Office"/>
    <s v="Office Supplies"/>
    <s v="Storage"/>
    <x v="1"/>
    <x v="0"/>
    <x v="1"/>
  </r>
  <r>
    <x v="377"/>
    <n v="43688"/>
    <s v="Leah Barrett"/>
    <x v="2"/>
    <s v="Sanford Markers, Water Color"/>
    <n v="0"/>
    <n v="2728629.75"/>
    <n v="250738.95"/>
    <n v="7"/>
    <x v="0"/>
    <s v="Italy"/>
    <s v="Emilia-Romagna"/>
    <s v="Bologna"/>
    <s v="South"/>
    <s v="Consumer"/>
    <s v="Office Supplies"/>
    <s v="Art"/>
    <x v="1"/>
    <x v="0"/>
    <x v="0"/>
  </r>
  <r>
    <x v="377"/>
    <n v="43688"/>
    <s v="Leah Barrett"/>
    <x v="2"/>
    <s v="Ibico Binding Machine, Recycled"/>
    <n v="0"/>
    <n v="2286149.25"/>
    <n v="412981.8"/>
    <n v="3"/>
    <x v="0"/>
    <s v="Italy"/>
    <s v="Emilia-Romagna"/>
    <s v="Bologna"/>
    <s v="South"/>
    <s v="Consumer"/>
    <s v="Office Supplies"/>
    <s v="Binders"/>
    <x v="1"/>
    <x v="0"/>
    <x v="0"/>
  </r>
  <r>
    <x v="378"/>
    <n v="43689"/>
    <s v="James Fleming"/>
    <x v="1"/>
    <s v="Stanley Pens, Blue"/>
    <n v="0"/>
    <n v="737467.5"/>
    <n v="368733.75"/>
    <n v="5"/>
    <x v="1"/>
    <s v="Austria"/>
    <s v="Vienna"/>
    <s v="Vienna"/>
    <s v="Central"/>
    <s v="Corporate"/>
    <s v="Office Supplies"/>
    <s v="Art"/>
    <x v="1"/>
    <x v="0"/>
    <x v="1"/>
  </r>
  <r>
    <x v="379"/>
    <n v="43689"/>
    <s v="Robert Ramsey"/>
    <x v="1"/>
    <s v="Bush 3-Shelf Cabinet, Traditional"/>
    <n v="0"/>
    <n v="2109157.0500000003"/>
    <n v="471979.2"/>
    <n v="1"/>
    <x v="0"/>
    <s v="Italy"/>
    <s v="Sicily"/>
    <s v="Marsala"/>
    <s v="South"/>
    <s v="Consumer"/>
    <s v="Furniture"/>
    <s v="Bookcases"/>
    <x v="1"/>
    <x v="0"/>
    <x v="0"/>
  </r>
  <r>
    <x v="379"/>
    <n v="43689"/>
    <s v="Robert Ramsey"/>
    <x v="1"/>
    <s v="Cameo Interoffice Envelope, Set of 50"/>
    <n v="0"/>
    <n v="2802376.5"/>
    <n v="1002955.8"/>
    <n v="4"/>
    <x v="1"/>
    <s v="Italy"/>
    <s v="Sicily"/>
    <s v="Marsala"/>
    <s v="South"/>
    <s v="Consumer"/>
    <s v="Office Supplies"/>
    <s v="Envelopes"/>
    <x v="1"/>
    <x v="0"/>
    <x v="1"/>
  </r>
  <r>
    <x v="379"/>
    <n v="43689"/>
    <s v="Robert Ramsey"/>
    <x v="1"/>
    <s v="Konica Receipt Printer, Red"/>
    <n v="0"/>
    <n v="8805361.9500000011"/>
    <n v="2728629.75"/>
    <n v="5"/>
    <x v="0"/>
    <s v="Italy"/>
    <s v="Sicily"/>
    <s v="Marsala"/>
    <s v="South"/>
    <s v="Consumer"/>
    <s v="Technology"/>
    <s v="Machines"/>
    <x v="1"/>
    <x v="0"/>
    <x v="0"/>
  </r>
  <r>
    <x v="379"/>
    <n v="43689"/>
    <s v="Robert Ramsey"/>
    <x v="1"/>
    <s v="Motorola Signal Booster, Cordless"/>
    <n v="0"/>
    <n v="8613620.4000000004"/>
    <n v="3879079.0500000003"/>
    <n v="4"/>
    <x v="1"/>
    <s v="Italy"/>
    <s v="Sicily"/>
    <s v="Marsala"/>
    <s v="South"/>
    <s v="Consumer"/>
    <s v="Technology"/>
    <s v="Phones"/>
    <x v="1"/>
    <x v="0"/>
    <x v="1"/>
  </r>
  <r>
    <x v="380"/>
    <n v="43689"/>
    <s v="Ellie Chapman"/>
    <x v="2"/>
    <s v="BIC Sketch Pad, Fluorescent"/>
    <n v="0"/>
    <n v="1474935"/>
    <n v="486728.55"/>
    <n v="2"/>
    <x v="0"/>
    <s v="Germany"/>
    <s v="Baden-Württemberg"/>
    <s v="Mannheim"/>
    <s v="Central"/>
    <s v="Home Office"/>
    <s v="Office Supplies"/>
    <s v="Art"/>
    <x v="1"/>
    <x v="0"/>
    <x v="0"/>
  </r>
  <r>
    <x v="381"/>
    <n v="43689"/>
    <s v="Spencer Wallis"/>
    <x v="2"/>
    <s v="BIC Pens, Fluorescent"/>
    <n v="0.1"/>
    <n v="619472.70000000007"/>
    <n v="162242.85"/>
    <n v="3"/>
    <x v="0"/>
    <s v="United Kingdom"/>
    <s v="England"/>
    <s v="London"/>
    <s v="North"/>
    <s v="Consumer"/>
    <s v="Office Supplies"/>
    <s v="Art"/>
    <x v="1"/>
    <x v="0"/>
    <x v="0"/>
  </r>
  <r>
    <x v="382"/>
    <n v="43689"/>
    <s v="Georgia Bermingham"/>
    <x v="1"/>
    <s v="Fellowes Folders, Wire Frame"/>
    <n v="0.4"/>
    <n v="899710.35"/>
    <n v="-206490.9"/>
    <n v="4"/>
    <x v="1"/>
    <s v="Denmark"/>
    <s v="Hovedstaden"/>
    <s v="Copenhagen"/>
    <s v="North"/>
    <s v="Home Office"/>
    <s v="Office Supplies"/>
    <s v="Storage"/>
    <x v="0"/>
    <x v="0"/>
    <x v="1"/>
  </r>
  <r>
    <x v="383"/>
    <n v="43692"/>
    <s v="Isabelle Macghey"/>
    <x v="1"/>
    <s v="Elite Ruler, High Speed"/>
    <n v="0"/>
    <n v="604723.35"/>
    <n v="44248.05"/>
    <n v="3"/>
    <x v="1"/>
    <s v="Germany"/>
    <s v="Hamburg"/>
    <s v="Hamburg"/>
    <s v="Central"/>
    <s v="Consumer"/>
    <s v="Office Supplies"/>
    <s v="Supplies"/>
    <x v="1"/>
    <x v="0"/>
    <x v="1"/>
  </r>
  <r>
    <x v="383"/>
    <n v="43692"/>
    <s v="Isabelle Macghey"/>
    <x v="1"/>
    <s v="Brother Fax and Copier, Digital"/>
    <n v="0"/>
    <n v="2817125.85"/>
    <n v="398232.45"/>
    <n v="1"/>
    <x v="1"/>
    <s v="Germany"/>
    <s v="Hamburg"/>
    <s v="Hamburg"/>
    <s v="Central"/>
    <s v="Consumer"/>
    <s v="Technology"/>
    <s v="Copiers"/>
    <x v="1"/>
    <x v="0"/>
    <x v="1"/>
  </r>
  <r>
    <x v="384"/>
    <n v="43692"/>
    <s v="Hayden Perkins"/>
    <x v="3"/>
    <s v="Dania Floating Shelf Set, Metal"/>
    <n v="0"/>
    <n v="2492640.15"/>
    <n v="943958.4"/>
    <n v="1"/>
    <x v="0"/>
    <s v="Italy"/>
    <s v="Lazio"/>
    <s v="Aprilia"/>
    <s v="South"/>
    <s v="Consumer"/>
    <s v="Furniture"/>
    <s v="Bookcases"/>
    <x v="1"/>
    <x v="0"/>
    <x v="0"/>
  </r>
  <r>
    <x v="384"/>
    <n v="43692"/>
    <s v="Hayden Perkins"/>
    <x v="3"/>
    <s v="Ikea 3-Shelf Cabinet, Pine"/>
    <n v="0"/>
    <n v="6356969.8500000006"/>
    <n v="191741.55000000002"/>
    <n v="3"/>
    <x v="1"/>
    <s v="Italy"/>
    <s v="Lazio"/>
    <s v="Aprilia"/>
    <s v="South"/>
    <s v="Consumer"/>
    <s v="Furniture"/>
    <s v="Bookcases"/>
    <x v="1"/>
    <x v="0"/>
    <x v="1"/>
  </r>
  <r>
    <x v="384"/>
    <n v="43692"/>
    <s v="Hayden Perkins"/>
    <x v="3"/>
    <s v="Wilson Jones 3-Hole Punch, Economy"/>
    <n v="0"/>
    <n v="825963.6"/>
    <n v="265488.3"/>
    <n v="2"/>
    <x v="0"/>
    <s v="Italy"/>
    <s v="Lazio"/>
    <s v="Aprilia"/>
    <s v="South"/>
    <s v="Consumer"/>
    <s v="Office Supplies"/>
    <s v="Binders"/>
    <x v="1"/>
    <x v="0"/>
    <x v="0"/>
  </r>
  <r>
    <x v="384"/>
    <n v="43692"/>
    <s v="Hayden Perkins"/>
    <x v="3"/>
    <s v="Wilson Jones Binding Machine, Clear"/>
    <n v="0"/>
    <n v="5000029.6500000004"/>
    <n v="1504433.7"/>
    <n v="7"/>
    <x v="0"/>
    <s v="Italy"/>
    <s v="Lazio"/>
    <s v="Aprilia"/>
    <s v="South"/>
    <s v="Consumer"/>
    <s v="Office Supplies"/>
    <s v="Binders"/>
    <x v="1"/>
    <x v="0"/>
    <x v="0"/>
  </r>
  <r>
    <x v="385"/>
    <n v="43692"/>
    <s v="Lilly Akhtar"/>
    <x v="3"/>
    <s v="Wilson Jones Binding Machine, Clear"/>
    <n v="0"/>
    <n v="1430686.95"/>
    <n v="427731.15"/>
    <n v="2"/>
    <x v="1"/>
    <s v="United Kingdom"/>
    <s v="England"/>
    <s v="Manchester"/>
    <s v="North"/>
    <s v="Home Office"/>
    <s v="Office Supplies"/>
    <s v="Binders"/>
    <x v="1"/>
    <x v="0"/>
    <x v="1"/>
  </r>
  <r>
    <x v="386"/>
    <n v="43692"/>
    <s v="Darcy Farnell"/>
    <x v="0"/>
    <s v="Ames Mailers, Recycled"/>
    <n v="0"/>
    <n v="1533932.4000000001"/>
    <n v="29498.7"/>
    <n v="3"/>
    <x v="0"/>
    <s v="Italy"/>
    <s v="Tuscany"/>
    <s v="Grosseto"/>
    <s v="South"/>
    <s v="Consumer"/>
    <s v="Office Supplies"/>
    <s v="Envelopes"/>
    <x v="1"/>
    <x v="0"/>
    <x v="0"/>
  </r>
  <r>
    <x v="386"/>
    <n v="43692"/>
    <s v="Darcy Farnell"/>
    <x v="0"/>
    <s v="Smead Lockers, Single Width"/>
    <n v="0.4"/>
    <n v="3510345.3000000003"/>
    <n v="294987"/>
    <n v="2"/>
    <x v="0"/>
    <s v="Italy"/>
    <s v="Tuscany"/>
    <s v="Grosseto"/>
    <s v="South"/>
    <s v="Consumer"/>
    <s v="Office Supplies"/>
    <s v="Storage"/>
    <x v="1"/>
    <x v="0"/>
    <x v="0"/>
  </r>
  <r>
    <x v="387"/>
    <n v="43692"/>
    <s v="Brandon Preston"/>
    <x v="0"/>
    <s v="Hon Swivel Stool, Black"/>
    <n v="0.1"/>
    <n v="19262651.100000001"/>
    <n v="3849580.35"/>
    <n v="9"/>
    <x v="1"/>
    <s v="France"/>
    <s v="Alsace-Champagne-Ardenne-Lorraine"/>
    <s v="Reims"/>
    <s v="Central"/>
    <s v="Consumer"/>
    <s v="Furniture"/>
    <s v="Chairs"/>
    <x v="1"/>
    <x v="0"/>
    <x v="1"/>
  </r>
  <r>
    <x v="388"/>
    <n v="43692"/>
    <s v="Melissa Bean"/>
    <x v="2"/>
    <s v="Enermax Numeric Keypad, Erganomic"/>
    <n v="0"/>
    <n v="2595885.6"/>
    <n v="280237.65000000002"/>
    <n v="3"/>
    <x v="1"/>
    <s v="Italy"/>
    <s v="Tuscany"/>
    <s v="Prato"/>
    <s v="South"/>
    <s v="Home Office"/>
    <s v="Technology"/>
    <s v="Accessories"/>
    <x v="1"/>
    <x v="0"/>
    <x v="1"/>
  </r>
  <r>
    <x v="389"/>
    <n v="43693"/>
    <s v="Molly Palmer"/>
    <x v="1"/>
    <s v="Binney &amp; Smith Canvas, Blue"/>
    <n v="0"/>
    <n v="3023616.75"/>
    <n v="575224.65"/>
    <n v="4"/>
    <x v="0"/>
    <s v="Sweden"/>
    <s v="Stockholm"/>
    <s v="Nacka"/>
    <s v="North"/>
    <s v="Corporate"/>
    <s v="Office Supplies"/>
    <s v="Art"/>
    <x v="1"/>
    <x v="0"/>
    <x v="0"/>
  </r>
  <r>
    <x v="389"/>
    <n v="43693"/>
    <s v="Molly Palmer"/>
    <x v="1"/>
    <s v="Wilson Jones Hole Reinforcements, Durable"/>
    <n v="0"/>
    <n v="176992.2"/>
    <n v="58997.4"/>
    <n v="2"/>
    <x v="1"/>
    <s v="Sweden"/>
    <s v="Stockholm"/>
    <s v="Nacka"/>
    <s v="North"/>
    <s v="Corporate"/>
    <s v="Office Supplies"/>
    <s v="Binders"/>
    <x v="1"/>
    <x v="0"/>
    <x v="1"/>
  </r>
  <r>
    <x v="389"/>
    <n v="43693"/>
    <s v="Molly Palmer"/>
    <x v="1"/>
    <s v="Rogers Box, Single Width"/>
    <n v="0"/>
    <n v="707968.8"/>
    <n v="88496.1"/>
    <n v="2"/>
    <x v="1"/>
    <s v="Sweden"/>
    <s v="Stockholm"/>
    <s v="Nacka"/>
    <s v="North"/>
    <s v="Corporate"/>
    <s v="Office Supplies"/>
    <s v="Storage"/>
    <x v="1"/>
    <x v="0"/>
    <x v="1"/>
  </r>
  <r>
    <x v="389"/>
    <n v="43693"/>
    <s v="Molly Palmer"/>
    <x v="1"/>
    <s v="Tenex File Cart, Single Width"/>
    <n v="0"/>
    <n v="3952825.8000000003"/>
    <n v="353984.4"/>
    <n v="2"/>
    <x v="1"/>
    <s v="Sweden"/>
    <s v="Stockholm"/>
    <s v="Nacka"/>
    <s v="North"/>
    <s v="Corporate"/>
    <s v="Office Supplies"/>
    <s v="Storage"/>
    <x v="1"/>
    <x v="0"/>
    <x v="1"/>
  </r>
  <r>
    <x v="389"/>
    <n v="43693"/>
    <s v="Molly Palmer"/>
    <x v="1"/>
    <s v="Nokia Smart Phone, Cordless"/>
    <n v="0"/>
    <n v="65678855.550000004"/>
    <n v="21017823.75"/>
    <n v="7"/>
    <x v="1"/>
    <s v="Sweden"/>
    <s v="Stockholm"/>
    <s v="Nacka"/>
    <s v="North"/>
    <s v="Corporate"/>
    <s v="Technology"/>
    <s v="Phones"/>
    <x v="1"/>
    <x v="0"/>
    <x v="1"/>
  </r>
  <r>
    <x v="390"/>
    <n v="43693"/>
    <s v="Rory Gunson"/>
    <x v="1"/>
    <s v="Binney &amp; Smith Pencil Sharpener, Easy-Erase"/>
    <n v="0"/>
    <n v="1651927.2"/>
    <n v="176992.2"/>
    <n v="4"/>
    <x v="1"/>
    <s v="Austria"/>
    <s v="Vienna"/>
    <s v="Vienna"/>
    <s v="Central"/>
    <s v="Consumer"/>
    <s v="Office Supplies"/>
    <s v="Art"/>
    <x v="1"/>
    <x v="0"/>
    <x v="1"/>
  </r>
  <r>
    <x v="390"/>
    <n v="43693"/>
    <s v="Rory Gunson"/>
    <x v="1"/>
    <s v="Advantus Rubber Bands, 12 Pack"/>
    <n v="0"/>
    <n v="471979.2"/>
    <n v="132744.15"/>
    <n v="2"/>
    <x v="1"/>
    <s v="Austria"/>
    <s v="Vienna"/>
    <s v="Vienna"/>
    <s v="Central"/>
    <s v="Consumer"/>
    <s v="Office Supplies"/>
    <s v="Fasteners"/>
    <x v="1"/>
    <x v="0"/>
    <x v="1"/>
  </r>
  <r>
    <x v="390"/>
    <n v="43693"/>
    <s v="Rory Gunson"/>
    <x v="1"/>
    <s v="Eldon Box, Industrial"/>
    <n v="0.1"/>
    <n v="427731.15"/>
    <n v="132744.15"/>
    <n v="3"/>
    <x v="1"/>
    <s v="Austria"/>
    <s v="Vienna"/>
    <s v="Vienna"/>
    <s v="Central"/>
    <s v="Consumer"/>
    <s v="Office Supplies"/>
    <s v="Storage"/>
    <x v="1"/>
    <x v="0"/>
    <x v="1"/>
  </r>
  <r>
    <x v="390"/>
    <n v="43693"/>
    <s v="Rory Gunson"/>
    <x v="1"/>
    <s v="Rogers File Cart, Single Width"/>
    <n v="0.1"/>
    <n v="7522168.5"/>
    <n v="1342190.85"/>
    <n v="4"/>
    <x v="0"/>
    <s v="Austria"/>
    <s v="Vienna"/>
    <s v="Vienna"/>
    <s v="Central"/>
    <s v="Consumer"/>
    <s v="Office Supplies"/>
    <s v="Storage"/>
    <x v="1"/>
    <x v="0"/>
    <x v="0"/>
  </r>
  <r>
    <x v="391"/>
    <n v="43693"/>
    <s v="Kai Wicks"/>
    <x v="2"/>
    <s v="Advantus Light Bulb, Durable"/>
    <n v="0"/>
    <n v="752216.85"/>
    <n v="176992.2"/>
    <n v="3"/>
    <x v="1"/>
    <s v="Spain"/>
    <s v="Catalonia"/>
    <s v="Sant Boi de Llobregat"/>
    <s v="South"/>
    <s v="Corporate"/>
    <s v="Furniture"/>
    <s v="Furnishings"/>
    <x v="1"/>
    <x v="0"/>
    <x v="1"/>
  </r>
  <r>
    <x v="392"/>
    <n v="43693"/>
    <s v="Cerys Edwards"/>
    <x v="1"/>
    <s v="Brother Ink, Color"/>
    <n v="0.1"/>
    <n v="9867315.1500000004"/>
    <n v="4277311.5"/>
    <n v="5"/>
    <x v="1"/>
    <s v="France"/>
    <s v="Brittany"/>
    <s v="Landerneau"/>
    <s v="Central"/>
    <s v="Consumer"/>
    <s v="Technology"/>
    <s v="Copiers"/>
    <x v="1"/>
    <x v="0"/>
    <x v="1"/>
  </r>
  <r>
    <x v="393"/>
    <n v="43694"/>
    <s v="Ruby Blomfield"/>
    <x v="1"/>
    <s v="Avery Binder Covers, Clear"/>
    <n v="0"/>
    <n v="471979.2"/>
    <n v="103245.45"/>
    <n v="3"/>
    <x v="1"/>
    <s v="Spain"/>
    <s v="Madrid"/>
    <s v="Madrid"/>
    <s v="South"/>
    <s v="Consumer"/>
    <s v="Office Supplies"/>
    <s v="Binders"/>
    <x v="1"/>
    <x v="0"/>
    <x v="1"/>
  </r>
  <r>
    <x v="394"/>
    <n v="43694"/>
    <s v="Lola Hughes"/>
    <x v="1"/>
    <s v="Dania Classic Bookcase, Pine"/>
    <n v="0.5"/>
    <n v="24306928.800000001"/>
    <n v="-9247842.4500000011"/>
    <n v="8"/>
    <x v="1"/>
    <s v="United Kingdom"/>
    <s v="England"/>
    <s v="Bideford"/>
    <s v="North"/>
    <s v="Consumer"/>
    <s v="Furniture"/>
    <s v="Bookcases"/>
    <x v="0"/>
    <x v="0"/>
    <x v="1"/>
  </r>
  <r>
    <x v="395"/>
    <n v="43695"/>
    <s v="Rory Jess"/>
    <x v="0"/>
    <s v="Advantus Paper Clips, Assorted Sizes"/>
    <n v="0.1"/>
    <n v="368733.75"/>
    <n v="147493.5"/>
    <n v="2"/>
    <x v="0"/>
    <s v="United Kingdom"/>
    <s v="England"/>
    <s v="London"/>
    <s v="North"/>
    <s v="Home Office"/>
    <s v="Office Supplies"/>
    <s v="Fasteners"/>
    <x v="1"/>
    <x v="0"/>
    <x v="0"/>
  </r>
  <r>
    <x v="395"/>
    <n v="43695"/>
    <s v="Rory Jess"/>
    <x v="0"/>
    <s v="StarTech Calculator, Durable"/>
    <n v="0.1"/>
    <n v="1061953.2"/>
    <n v="58997.4"/>
    <n v="2"/>
    <x v="0"/>
    <s v="United Kingdom"/>
    <s v="England"/>
    <s v="London"/>
    <s v="North"/>
    <s v="Home Office"/>
    <s v="Technology"/>
    <s v="Machines"/>
    <x v="1"/>
    <x v="0"/>
    <x v="0"/>
  </r>
  <r>
    <x v="396"/>
    <n v="43695"/>
    <s v="Rose Heap"/>
    <x v="1"/>
    <s v="Hewlett Copy Machine, High-Speed"/>
    <n v="0.15"/>
    <n v="23141730.150000002"/>
    <n v="2728629.75"/>
    <n v="7"/>
    <x v="1"/>
    <s v="Sweden"/>
    <s v="Västra Götaland"/>
    <s v="Gothenburg"/>
    <s v="North"/>
    <s v="Consumer"/>
    <s v="Technology"/>
    <s v="Copiers"/>
    <x v="1"/>
    <x v="0"/>
    <x v="1"/>
  </r>
  <r>
    <x v="397"/>
    <n v="43695"/>
    <s v="Claire Harrington"/>
    <x v="0"/>
    <s v="Canon Fax Machine, Color"/>
    <n v="0"/>
    <n v="9439584"/>
    <n v="2359896"/>
    <n v="2"/>
    <x v="0"/>
    <s v="Germany"/>
    <s v="North Rhine-Westphalia"/>
    <s v="Cologne"/>
    <s v="Central"/>
    <s v="Home Office"/>
    <s v="Technology"/>
    <s v="Copiers"/>
    <x v="1"/>
    <x v="0"/>
    <x v="0"/>
  </r>
  <r>
    <x v="398"/>
    <n v="43695"/>
    <s v="Isabelle Norton"/>
    <x v="1"/>
    <s v="KitchenAid Coffee Grinder, Black"/>
    <n v="0.5"/>
    <n v="2064909"/>
    <n v="-368733.75"/>
    <n v="4"/>
    <x v="1"/>
    <s v="Netherlands"/>
    <s v="Gelderland"/>
    <s v="Apeldoorn"/>
    <s v="Central"/>
    <s v="Consumer"/>
    <s v="Office Supplies"/>
    <s v="Appliances"/>
    <x v="0"/>
    <x v="0"/>
    <x v="1"/>
  </r>
  <r>
    <x v="399"/>
    <n v="43695"/>
    <s v="Ryan Ackland"/>
    <x v="1"/>
    <s v="Cisco Speaker Phone, Cordless"/>
    <n v="0.1"/>
    <n v="5634251.7000000002"/>
    <n v="0"/>
    <n v="3"/>
    <x v="0"/>
    <s v="United Kingdom"/>
    <s v="England"/>
    <s v="London"/>
    <s v="North"/>
    <s v="Consumer"/>
    <s v="Technology"/>
    <s v="Phones"/>
    <x v="0"/>
    <x v="0"/>
    <x v="0"/>
  </r>
  <r>
    <x v="400"/>
    <n v="43696"/>
    <s v="Lisa Boyette"/>
    <x v="0"/>
    <s v="BIC Highlighters, Water Color"/>
    <n v="0"/>
    <n v="973457.1"/>
    <n v="176992.2"/>
    <n v="3"/>
    <x v="1"/>
    <s v="Spain"/>
    <s v="Madrid"/>
    <s v="Madrid"/>
    <s v="South"/>
    <s v="Corporate"/>
    <s v="Office Supplies"/>
    <s v="Art"/>
    <x v="1"/>
    <x v="0"/>
    <x v="1"/>
  </r>
  <r>
    <x v="401"/>
    <n v="43698"/>
    <s v="Georgina Garner"/>
    <x v="3"/>
    <s v="Sauder Corner Shelving, Metal"/>
    <n v="0.1"/>
    <n v="5840742.6000000006"/>
    <n v="1238945.4000000001"/>
    <n v="3"/>
    <x v="1"/>
    <s v="Spain"/>
    <s v="Ceuta"/>
    <s v="Ceuta"/>
    <s v="South"/>
    <s v="Consumer"/>
    <s v="Furniture"/>
    <s v="Bookcases"/>
    <x v="1"/>
    <x v="0"/>
    <x v="1"/>
  </r>
  <r>
    <x v="401"/>
    <n v="43698"/>
    <s v="Georgina Garner"/>
    <x v="3"/>
    <s v="Stanley Pencil Sharpener, Easy-Erase"/>
    <n v="0"/>
    <n v="1917415.5"/>
    <n v="648971.4"/>
    <n v="5"/>
    <x v="1"/>
    <s v="Spain"/>
    <s v="Ceuta"/>
    <s v="Ceuta"/>
    <s v="South"/>
    <s v="Consumer"/>
    <s v="Office Supplies"/>
    <s v="Art"/>
    <x v="1"/>
    <x v="0"/>
    <x v="1"/>
  </r>
  <r>
    <x v="401"/>
    <n v="43698"/>
    <s v="Georgina Garner"/>
    <x v="3"/>
    <s v="Novimex File Folder Labels, Laser Printer Compatible"/>
    <n v="0"/>
    <n v="117994.8"/>
    <n v="29498.7"/>
    <n v="1"/>
    <x v="0"/>
    <s v="Spain"/>
    <s v="Ceuta"/>
    <s v="Ceuta"/>
    <s v="South"/>
    <s v="Consumer"/>
    <s v="Office Supplies"/>
    <s v="Labels"/>
    <x v="1"/>
    <x v="0"/>
    <x v="0"/>
  </r>
  <r>
    <x v="401"/>
    <n v="43698"/>
    <s v="Georgina Garner"/>
    <x v="3"/>
    <s v="Smead Lockers, Industrial"/>
    <n v="0.1"/>
    <n v="13200668.25"/>
    <n v="2640133.65"/>
    <n v="5"/>
    <x v="0"/>
    <s v="Spain"/>
    <s v="Ceuta"/>
    <s v="Ceuta"/>
    <s v="South"/>
    <s v="Consumer"/>
    <s v="Office Supplies"/>
    <s v="Storage"/>
    <x v="1"/>
    <x v="0"/>
    <x v="0"/>
  </r>
  <r>
    <x v="402"/>
    <n v="43698"/>
    <s v="Isabella Secombe"/>
    <x v="3"/>
    <s v="Bush Floating Shelf Set, Traditional"/>
    <n v="0"/>
    <n v="7581165.9000000004"/>
    <n v="1356940.2"/>
    <n v="3"/>
    <x v="1"/>
    <s v="Austria"/>
    <s v="Vienna"/>
    <s v="Vienna"/>
    <s v="Central"/>
    <s v="Consumer"/>
    <s v="Furniture"/>
    <s v="Bookcases"/>
    <x v="1"/>
    <x v="0"/>
    <x v="1"/>
  </r>
  <r>
    <x v="402"/>
    <n v="43698"/>
    <s v="Isabella Secombe"/>
    <x v="3"/>
    <s v="Eldon Clock, Duo Pack"/>
    <n v="0"/>
    <n v="840712.95000000007"/>
    <n v="368733.75"/>
    <n v="1"/>
    <x v="1"/>
    <s v="Austria"/>
    <s v="Vienna"/>
    <s v="Vienna"/>
    <s v="Central"/>
    <s v="Consumer"/>
    <s v="Furniture"/>
    <s v="Furnishings"/>
    <x v="1"/>
    <x v="0"/>
    <x v="1"/>
  </r>
  <r>
    <x v="402"/>
    <n v="43698"/>
    <s v="Isabella Secombe"/>
    <x v="3"/>
    <s v="SanDisk Computer Printout Paper, 8.5 x 11"/>
    <n v="0"/>
    <n v="1002955.8"/>
    <n v="103245.45"/>
    <n v="2"/>
    <x v="1"/>
    <s v="Austria"/>
    <s v="Vienna"/>
    <s v="Vienna"/>
    <s v="Central"/>
    <s v="Consumer"/>
    <s v="Office Supplies"/>
    <s v="Paper"/>
    <x v="1"/>
    <x v="0"/>
    <x v="1"/>
  </r>
  <r>
    <x v="402"/>
    <n v="43698"/>
    <s v="Isabella Secombe"/>
    <x v="3"/>
    <s v="Eldon Folders, Blue"/>
    <n v="0.1"/>
    <n v="1578180.45"/>
    <n v="117994.8"/>
    <n v="7"/>
    <x v="1"/>
    <s v="Austria"/>
    <s v="Vienna"/>
    <s v="Vienna"/>
    <s v="Central"/>
    <s v="Consumer"/>
    <s v="Office Supplies"/>
    <s v="Storage"/>
    <x v="1"/>
    <x v="0"/>
    <x v="1"/>
  </r>
  <r>
    <x v="403"/>
    <n v="43698"/>
    <s v="Alexandra Whitehouse"/>
    <x v="1"/>
    <s v="Advantus Photo Frame, Black"/>
    <n v="0"/>
    <n v="3908577.75"/>
    <n v="44248.05"/>
    <n v="5"/>
    <x v="1"/>
    <s v="Switzerland"/>
    <s v="Vaud"/>
    <s v="Lausanne"/>
    <s v="Central"/>
    <s v="Consumer"/>
    <s v="Furniture"/>
    <s v="Furnishings"/>
    <x v="0"/>
    <x v="0"/>
    <x v="1"/>
  </r>
  <r>
    <x v="403"/>
    <n v="43698"/>
    <s v="Alexandra Whitehouse"/>
    <x v="1"/>
    <s v="Smead Box, Wire Frame"/>
    <n v="0"/>
    <n v="442480.5"/>
    <n v="73746.75"/>
    <n v="3"/>
    <x v="1"/>
    <s v="Switzerland"/>
    <s v="Vaud"/>
    <s v="Lausanne"/>
    <s v="Central"/>
    <s v="Consumer"/>
    <s v="Office Supplies"/>
    <s v="Storage"/>
    <x v="0"/>
    <x v="0"/>
    <x v="1"/>
  </r>
  <r>
    <x v="403"/>
    <n v="43698"/>
    <s v="Alexandra Whitehouse"/>
    <x v="1"/>
    <s v="Samsung Office Telephone, Cordless"/>
    <n v="0"/>
    <n v="3008867.4"/>
    <n v="457229.85000000003"/>
    <n v="3"/>
    <x v="1"/>
    <s v="Switzerland"/>
    <s v="Vaud"/>
    <s v="Lausanne"/>
    <s v="Central"/>
    <s v="Consumer"/>
    <s v="Technology"/>
    <s v="Phones"/>
    <x v="0"/>
    <x v="0"/>
    <x v="1"/>
  </r>
  <r>
    <x v="404"/>
    <n v="43699"/>
    <s v="Millie Franklin"/>
    <x v="0"/>
    <s v="KitchenAid Microwave, Silver"/>
    <n v="0"/>
    <n v="9174095.7000000011"/>
    <n v="280237.65000000002"/>
    <n v="2"/>
    <x v="0"/>
    <s v="United Kingdom"/>
    <s v="England"/>
    <s v="Bristol"/>
    <s v="North"/>
    <s v="Consumer"/>
    <s v="Office Supplies"/>
    <s v="Appliances"/>
    <x v="1"/>
    <x v="0"/>
    <x v="0"/>
  </r>
  <r>
    <x v="405"/>
    <n v="43700"/>
    <s v="Millie Arnold"/>
    <x v="1"/>
    <s v="Novimex Color Coded Labels, 5000 Label Set"/>
    <n v="0"/>
    <n v="383483.10000000003"/>
    <n v="103245.45"/>
    <n v="2"/>
    <x v="1"/>
    <s v="France"/>
    <s v="Nord-Pas-de-Calais-Picardie"/>
    <s v="Lille"/>
    <s v="Central"/>
    <s v="Consumer"/>
    <s v="Office Supplies"/>
    <s v="Labels"/>
    <x v="1"/>
    <x v="0"/>
    <x v="1"/>
  </r>
  <r>
    <x v="406"/>
    <n v="43700"/>
    <s v="Patricia Epps"/>
    <x v="1"/>
    <s v="Wilson Jones 3-Hole Punch, Economy"/>
    <n v="0.1"/>
    <n v="1120950.6000000001"/>
    <n v="280237.65000000002"/>
    <n v="3"/>
    <x v="1"/>
    <s v="United Kingdom"/>
    <s v="England"/>
    <s v="London"/>
    <s v="North"/>
    <s v="Corporate"/>
    <s v="Office Supplies"/>
    <s v="Binders"/>
    <x v="1"/>
    <x v="0"/>
    <x v="1"/>
  </r>
  <r>
    <x v="406"/>
    <n v="43700"/>
    <s v="Patricia Epps"/>
    <x v="1"/>
    <s v="Motorola Headset, Cordless"/>
    <n v="0.1"/>
    <n v="2197653.15"/>
    <n v="530976.6"/>
    <n v="2"/>
    <x v="0"/>
    <s v="United Kingdom"/>
    <s v="England"/>
    <s v="London"/>
    <s v="North"/>
    <s v="Corporate"/>
    <s v="Technology"/>
    <s v="Phones"/>
    <x v="1"/>
    <x v="0"/>
    <x v="0"/>
  </r>
  <r>
    <x v="407"/>
    <n v="43700"/>
    <s v="Toby Williamson"/>
    <x v="0"/>
    <s v="Novimex File Folder Labels, Alphabetical"/>
    <n v="0"/>
    <n v="235989.6"/>
    <n v="29498.7"/>
    <n v="2"/>
    <x v="0"/>
    <s v="France"/>
    <s v="Alsace-Champagne-Ardenne-Lorraine"/>
    <s v="Saint-Avold"/>
    <s v="Central"/>
    <s v="Home Office"/>
    <s v="Office Supplies"/>
    <s v="Labels"/>
    <x v="1"/>
    <x v="0"/>
    <x v="0"/>
  </r>
  <r>
    <x v="408"/>
    <n v="43700"/>
    <s v="Harry Josephson"/>
    <x v="1"/>
    <s v="Canon Copy Machine, Digital"/>
    <n v="0.5"/>
    <n v="3864329.7"/>
    <n v="-3008867.4"/>
    <n v="2"/>
    <x v="0"/>
    <s v="Netherlands"/>
    <s v="North Brabant"/>
    <s v="Breda"/>
    <s v="Central"/>
    <s v="Consumer"/>
    <s v="Technology"/>
    <s v="Copiers"/>
    <x v="0"/>
    <x v="0"/>
    <x v="0"/>
  </r>
  <r>
    <x v="409"/>
    <n v="43701"/>
    <s v="Ethan Howarth"/>
    <x v="1"/>
    <s v="Tenex Light Bulb, Duo Pack"/>
    <n v="0"/>
    <n v="1120950.6000000001"/>
    <n v="132744.15"/>
    <n v="4"/>
    <x v="0"/>
    <s v="France"/>
    <s v="Languedoc-Roussillon-Midi-Pyrénées"/>
    <s v="Montpellier"/>
    <s v="Central"/>
    <s v="Consumer"/>
    <s v="Furniture"/>
    <s v="Furnishings"/>
    <x v="1"/>
    <x v="0"/>
    <x v="0"/>
  </r>
  <r>
    <x v="410"/>
    <n v="43701"/>
    <s v="Francesca Bowen"/>
    <x v="1"/>
    <s v="Stanley Markers, Water Color"/>
    <n v="0"/>
    <n v="752216.85"/>
    <n v="250738.95"/>
    <n v="2"/>
    <x v="1"/>
    <s v="France"/>
    <s v="Ile-de-France"/>
    <s v="Champigny-sur-Marne"/>
    <s v="Central"/>
    <s v="Consumer"/>
    <s v="Office Supplies"/>
    <s v="Art"/>
    <x v="1"/>
    <x v="0"/>
    <x v="1"/>
  </r>
  <r>
    <x v="411"/>
    <n v="43701"/>
    <s v="Abby Muramats"/>
    <x v="3"/>
    <s v="Cisco Signal Booster, with Caller ID"/>
    <n v="0.4"/>
    <n v="2684381.7"/>
    <n v="-678470.1"/>
    <n v="2"/>
    <x v="1"/>
    <s v="Italy"/>
    <s v="Tuscany"/>
    <s v="Lucca"/>
    <s v="South"/>
    <s v="Consumer"/>
    <s v="Technology"/>
    <s v="Phones"/>
    <x v="0"/>
    <x v="0"/>
    <x v="1"/>
  </r>
  <r>
    <x v="412"/>
    <n v="43701"/>
    <s v="Anna Kelly"/>
    <x v="1"/>
    <s v="Office Star Executive Leather Armchair, Adjustable"/>
    <n v="0.6"/>
    <n v="10973516.4"/>
    <n v="-5206520.55"/>
    <n v="4"/>
    <x v="0"/>
    <s v="Italy"/>
    <s v="Piedmont"/>
    <s v="Turin"/>
    <s v="South"/>
    <s v="Corporate"/>
    <s v="Furniture"/>
    <s v="Chairs"/>
    <x v="0"/>
    <x v="0"/>
    <x v="0"/>
  </r>
  <r>
    <x v="412"/>
    <n v="43701"/>
    <s v="Anna Kelly"/>
    <x v="1"/>
    <s v="Eldon Folders, Single Width"/>
    <n v="0.4"/>
    <n v="752216.85"/>
    <n v="88496.1"/>
    <n v="5"/>
    <x v="0"/>
    <s v="Italy"/>
    <s v="Piedmont"/>
    <s v="Turin"/>
    <s v="South"/>
    <s v="Corporate"/>
    <s v="Office Supplies"/>
    <s v="Storage"/>
    <x v="0"/>
    <x v="0"/>
    <x v="0"/>
  </r>
  <r>
    <x v="412"/>
    <n v="43701"/>
    <s v="Anna Kelly"/>
    <x v="1"/>
    <s v="Eldon Lockers, Industrial"/>
    <n v="0.4"/>
    <n v="1755172.6500000001"/>
    <n v="265488.3"/>
    <n v="1"/>
    <x v="0"/>
    <s v="Italy"/>
    <s v="Piedmont"/>
    <s v="Turin"/>
    <s v="South"/>
    <s v="Corporate"/>
    <s v="Office Supplies"/>
    <s v="Storage"/>
    <x v="0"/>
    <x v="0"/>
    <x v="0"/>
  </r>
  <r>
    <x v="412"/>
    <n v="43701"/>
    <s v="Anna Kelly"/>
    <x v="1"/>
    <s v="Eldon Trays, Wire Frame"/>
    <n v="0.4"/>
    <n v="1253694.75"/>
    <n v="-14749.35"/>
    <n v="3"/>
    <x v="0"/>
    <s v="Italy"/>
    <s v="Piedmont"/>
    <s v="Turin"/>
    <s v="South"/>
    <s v="Corporate"/>
    <s v="Office Supplies"/>
    <s v="Storage"/>
    <x v="0"/>
    <x v="0"/>
    <x v="0"/>
  </r>
  <r>
    <x v="412"/>
    <n v="43701"/>
    <s v="Anna Kelly"/>
    <x v="1"/>
    <s v="Rogers Shelving, Industrial"/>
    <n v="0.4"/>
    <n v="6651956.8500000006"/>
    <n v="-1106201.25"/>
    <n v="12"/>
    <x v="0"/>
    <s v="Italy"/>
    <s v="Piedmont"/>
    <s v="Turin"/>
    <s v="South"/>
    <s v="Corporate"/>
    <s v="Office Supplies"/>
    <s v="Storage"/>
    <x v="0"/>
    <x v="0"/>
    <x v="0"/>
  </r>
  <r>
    <x v="412"/>
    <n v="43701"/>
    <s v="Anna Kelly"/>
    <x v="1"/>
    <s v="Motorola Speaker Phone, Full Size"/>
    <n v="0.4"/>
    <n v="5796494.5499999998"/>
    <n v="-2802376.5"/>
    <n v="5"/>
    <x v="1"/>
    <s v="Italy"/>
    <s v="Piedmont"/>
    <s v="Turin"/>
    <s v="South"/>
    <s v="Corporate"/>
    <s v="Technology"/>
    <s v="Phones"/>
    <x v="0"/>
    <x v="0"/>
    <x v="1"/>
  </r>
  <r>
    <x v="413"/>
    <n v="43702"/>
    <s v="Gemma Curlewis"/>
    <x v="3"/>
    <s v="Kleencut Ruler, Easy Grip"/>
    <n v="0"/>
    <n v="1120950.6000000001"/>
    <n v="29498.7"/>
    <n v="5"/>
    <x v="0"/>
    <s v="Germany"/>
    <s v="Baden-Württemberg"/>
    <s v="Baden-Baden"/>
    <s v="Central"/>
    <s v="Corporate"/>
    <s v="Office Supplies"/>
    <s v="Supplies"/>
    <x v="1"/>
    <x v="0"/>
    <x v="0"/>
  </r>
  <r>
    <x v="414"/>
    <n v="43702"/>
    <s v="Angelina Hurst"/>
    <x v="1"/>
    <s v="Dania Corner Shelving, Traditional"/>
    <n v="0.1"/>
    <n v="6474964.6500000004"/>
    <n v="1725673.95"/>
    <n v="4"/>
    <x v="1"/>
    <s v="France"/>
    <s v="Provence-Alpes-Côte d'Azur"/>
    <s v="Menton"/>
    <s v="Central"/>
    <s v="Consumer"/>
    <s v="Furniture"/>
    <s v="Bookcases"/>
    <x v="1"/>
    <x v="0"/>
    <x v="1"/>
  </r>
  <r>
    <x v="415"/>
    <n v="43702"/>
    <s v="Phoebe Baines"/>
    <x v="1"/>
    <s v="Avery Index Tab, Economy"/>
    <n v="0"/>
    <n v="457229.85000000003"/>
    <n v="191741.55000000002"/>
    <n v="4"/>
    <x v="1"/>
    <s v="Italy"/>
    <s v="Calabria"/>
    <s v="Crotone"/>
    <s v="South"/>
    <s v="Home Office"/>
    <s v="Office Supplies"/>
    <s v="Binders"/>
    <x v="1"/>
    <x v="0"/>
    <x v="1"/>
  </r>
  <r>
    <x v="415"/>
    <n v="43702"/>
    <s v="Phoebe Baines"/>
    <x v="1"/>
    <s v="Cameo Business Envelopes, Recycled"/>
    <n v="0"/>
    <n v="693219.45000000007"/>
    <n v="309736.35000000003"/>
    <n v="3"/>
    <x v="0"/>
    <s v="Italy"/>
    <s v="Calabria"/>
    <s v="Crotone"/>
    <s v="South"/>
    <s v="Home Office"/>
    <s v="Office Supplies"/>
    <s v="Envelopes"/>
    <x v="1"/>
    <x v="0"/>
    <x v="0"/>
  </r>
  <r>
    <x v="415"/>
    <n v="43702"/>
    <s v="Phoebe Baines"/>
    <x v="1"/>
    <s v="OIC Clamps, Metal"/>
    <n v="0"/>
    <n v="589974"/>
    <n v="265488.3"/>
    <n v="2"/>
    <x v="1"/>
    <s v="Italy"/>
    <s v="Calabria"/>
    <s v="Crotone"/>
    <s v="South"/>
    <s v="Home Office"/>
    <s v="Office Supplies"/>
    <s v="Fasteners"/>
    <x v="1"/>
    <x v="0"/>
    <x v="1"/>
  </r>
  <r>
    <x v="415"/>
    <n v="43702"/>
    <s v="Phoebe Baines"/>
    <x v="1"/>
    <s v="Fellowes Trays, Wire Frame"/>
    <n v="0.4"/>
    <n v="1504433.7"/>
    <n v="-368733.75"/>
    <n v="3"/>
    <x v="1"/>
    <s v="Italy"/>
    <s v="Calabria"/>
    <s v="Crotone"/>
    <s v="South"/>
    <s v="Home Office"/>
    <s v="Office Supplies"/>
    <s v="Storage"/>
    <x v="1"/>
    <x v="0"/>
    <x v="1"/>
  </r>
  <r>
    <x v="416"/>
    <n v="43702"/>
    <s v="Madison Rowley"/>
    <x v="3"/>
    <s v="Rogers Shelving, Industrial"/>
    <n v="0.1"/>
    <n v="1666676.55"/>
    <n v="368733.75"/>
    <n v="2"/>
    <x v="1"/>
    <s v="France"/>
    <s v="Pays de la Loire"/>
    <s v="Vertou"/>
    <s v="Central"/>
    <s v="Consumer"/>
    <s v="Office Supplies"/>
    <s v="Storage"/>
    <x v="1"/>
    <x v="0"/>
    <x v="1"/>
  </r>
  <r>
    <x v="417"/>
    <n v="43702"/>
    <s v="Georgina Arnold"/>
    <x v="1"/>
    <s v="Sanford Pens, Easy-Erase"/>
    <n v="0"/>
    <n v="501477.9"/>
    <n v="117994.8"/>
    <n v="3"/>
    <x v="0"/>
    <s v="United Kingdom"/>
    <s v="Scotland"/>
    <s v="Paisley"/>
    <s v="North"/>
    <s v="Corporate"/>
    <s v="Office Supplies"/>
    <s v="Art"/>
    <x v="1"/>
    <x v="0"/>
    <x v="0"/>
  </r>
  <r>
    <x v="418"/>
    <n v="43702"/>
    <s v="Eve Spencer"/>
    <x v="2"/>
    <s v="Sanford Sketch Pad, Fluorescent"/>
    <n v="0.5"/>
    <n v="4823037.45"/>
    <n v="-294987"/>
    <n v="14"/>
    <x v="1"/>
    <s v="United Kingdom"/>
    <s v="England"/>
    <s v="Lowestoft"/>
    <s v="North"/>
    <s v="Consumer"/>
    <s v="Office Supplies"/>
    <s v="Art"/>
    <x v="0"/>
    <x v="0"/>
    <x v="1"/>
  </r>
  <r>
    <x v="418"/>
    <n v="43702"/>
    <s v="Eve Spencer"/>
    <x v="2"/>
    <s v="Acco Binder Covers, Economy"/>
    <n v="0.5"/>
    <n v="294987"/>
    <n v="-58997.4"/>
    <n v="3"/>
    <x v="0"/>
    <s v="United Kingdom"/>
    <s v="England"/>
    <s v="Lowestoft"/>
    <s v="North"/>
    <s v="Consumer"/>
    <s v="Office Supplies"/>
    <s v="Binders"/>
    <x v="0"/>
    <x v="0"/>
    <x v="0"/>
  </r>
  <r>
    <x v="418"/>
    <n v="43702"/>
    <s v="Eve Spencer"/>
    <x v="2"/>
    <s v="Avery Binder, Economy"/>
    <n v="0.5"/>
    <n v="280237.65000000002"/>
    <n v="-58997.4"/>
    <n v="3"/>
    <x v="1"/>
    <s v="United Kingdom"/>
    <s v="England"/>
    <s v="Lowestoft"/>
    <s v="North"/>
    <s v="Consumer"/>
    <s v="Office Supplies"/>
    <s v="Binders"/>
    <x v="0"/>
    <x v="0"/>
    <x v="1"/>
  </r>
  <r>
    <x v="418"/>
    <n v="43702"/>
    <s v="Eve Spencer"/>
    <x v="2"/>
    <s v="Canon Copy Machine, Digital"/>
    <n v="0.5"/>
    <n v="5796494.5499999998"/>
    <n v="-4513301.1000000006"/>
    <n v="3"/>
    <x v="0"/>
    <s v="United Kingdom"/>
    <s v="England"/>
    <s v="Lowestoft"/>
    <s v="North"/>
    <s v="Consumer"/>
    <s v="Technology"/>
    <s v="Copiers"/>
    <x v="0"/>
    <x v="0"/>
    <x v="0"/>
  </r>
  <r>
    <x v="419"/>
    <n v="43703"/>
    <s v="Robert Quick"/>
    <x v="1"/>
    <s v="Novimex Swivel Stool, Black"/>
    <n v="0.2"/>
    <n v="3820081.65"/>
    <n v="-811214.25"/>
    <n v="2"/>
    <x v="1"/>
    <s v="Spain"/>
    <s v="Galicia"/>
    <s v="Vigo"/>
    <s v="South"/>
    <s v="Consumer"/>
    <s v="Furniture"/>
    <s v="Chairs"/>
    <x v="1"/>
    <x v="0"/>
    <x v="1"/>
  </r>
  <r>
    <x v="419"/>
    <n v="43703"/>
    <s v="Robert Quick"/>
    <x v="1"/>
    <s v="Boston Canvas, Fluorescent"/>
    <n v="0"/>
    <n v="811214.25"/>
    <n v="147493.5"/>
    <n v="1"/>
    <x v="0"/>
    <s v="Spain"/>
    <s v="Galicia"/>
    <s v="Vigo"/>
    <s v="South"/>
    <s v="Consumer"/>
    <s v="Office Supplies"/>
    <s v="Art"/>
    <x v="1"/>
    <x v="0"/>
    <x v="0"/>
  </r>
  <r>
    <x v="420"/>
    <n v="43703"/>
    <s v="Mark Westfall"/>
    <x v="0"/>
    <s v="Advantus Rubber Bands, Metal"/>
    <n v="0"/>
    <n v="250738.95"/>
    <n v="58997.4"/>
    <n v="1"/>
    <x v="0"/>
    <s v="United Kingdom"/>
    <s v="England"/>
    <s v="Rochdale"/>
    <s v="North"/>
    <s v="Consumer"/>
    <s v="Office Supplies"/>
    <s v="Fasteners"/>
    <x v="1"/>
    <x v="0"/>
    <x v="0"/>
  </r>
  <r>
    <x v="421"/>
    <n v="43703"/>
    <s v="Robert Quick"/>
    <x v="0"/>
    <s v="Fellowes Folders, Blue"/>
    <n v="0.1"/>
    <n v="1047203.85"/>
    <n v="471979.2"/>
    <n v="3"/>
    <x v="1"/>
    <s v="Spain"/>
    <s v="Galicia"/>
    <s v="Vigo"/>
    <s v="South"/>
    <s v="Consumer"/>
    <s v="Office Supplies"/>
    <s v="Storage"/>
    <x v="1"/>
    <x v="0"/>
    <x v="1"/>
  </r>
  <r>
    <x v="421"/>
    <n v="43703"/>
    <s v="Robert Quick"/>
    <x v="0"/>
    <s v="Acme Scissors, Easy Grip"/>
    <n v="0"/>
    <n v="2787627.15"/>
    <n v="663720.75"/>
    <n v="7"/>
    <x v="0"/>
    <s v="Spain"/>
    <s v="Galicia"/>
    <s v="Vigo"/>
    <s v="South"/>
    <s v="Consumer"/>
    <s v="Office Supplies"/>
    <s v="Supplies"/>
    <x v="1"/>
    <x v="0"/>
    <x v="0"/>
  </r>
  <r>
    <x v="422"/>
    <n v="43703"/>
    <s v="Karon Shah"/>
    <x v="1"/>
    <s v="Stanley Canvas, Water Color"/>
    <n v="0"/>
    <n v="781715.55"/>
    <n v="339235.05"/>
    <n v="1"/>
    <x v="1"/>
    <s v="Germany"/>
    <s v="Baden-Württemberg"/>
    <s v="Stuttgart"/>
    <s v="Central"/>
    <s v="Corporate"/>
    <s v="Office Supplies"/>
    <s v="Art"/>
    <x v="1"/>
    <x v="0"/>
    <x v="1"/>
  </r>
  <r>
    <x v="423"/>
    <n v="43703"/>
    <s v="Hudson Ordell"/>
    <x v="3"/>
    <s v="Binney &amp; Smith Canvas, Fluorescent"/>
    <n v="0"/>
    <n v="2330397.3000000003"/>
    <n v="442480.5"/>
    <n v="3"/>
    <x v="0"/>
    <s v="France"/>
    <s v="Ile-de-France"/>
    <s v="Taverny"/>
    <s v="Central"/>
    <s v="Corporate"/>
    <s v="Office Supplies"/>
    <s v="Art"/>
    <x v="1"/>
    <x v="0"/>
    <x v="0"/>
  </r>
  <r>
    <x v="423"/>
    <n v="43703"/>
    <s v="Hudson Ordell"/>
    <x v="3"/>
    <s v="Stiletto Trimmer, Steel"/>
    <n v="0"/>
    <n v="1238945.4000000001"/>
    <n v="427731.15"/>
    <n v="2"/>
    <x v="0"/>
    <s v="France"/>
    <s v="Ile-de-France"/>
    <s v="Taverny"/>
    <s v="Central"/>
    <s v="Corporate"/>
    <s v="Office Supplies"/>
    <s v="Supplies"/>
    <x v="1"/>
    <x v="0"/>
    <x v="0"/>
  </r>
  <r>
    <x v="423"/>
    <n v="43703"/>
    <s v="Hudson Ordell"/>
    <x v="3"/>
    <s v="Canon Fax Machine, High-Speed"/>
    <n v="0.15"/>
    <n v="7935150.2999999998"/>
    <n v="-280237.65000000002"/>
    <n v="2"/>
    <x v="0"/>
    <s v="France"/>
    <s v="Ile-de-France"/>
    <s v="Taverny"/>
    <s v="Central"/>
    <s v="Corporate"/>
    <s v="Technology"/>
    <s v="Copiers"/>
    <x v="1"/>
    <x v="0"/>
    <x v="0"/>
  </r>
  <r>
    <x v="424"/>
    <n v="43704"/>
    <s v="Michael Halcomb"/>
    <x v="1"/>
    <s v="Novimex Rocking Chair, Set of Two"/>
    <n v="0"/>
    <n v="3938076.45"/>
    <n v="427731.15"/>
    <n v="2"/>
    <x v="1"/>
    <s v="Finland"/>
    <s v="Uusimaa"/>
    <s v="Helsinki"/>
    <s v="North"/>
    <s v="Corporate"/>
    <s v="Furniture"/>
    <s v="Chairs"/>
    <x v="1"/>
    <x v="0"/>
    <x v="1"/>
  </r>
  <r>
    <x v="424"/>
    <n v="43704"/>
    <s v="Michael Halcomb"/>
    <x v="1"/>
    <s v="Hoover Coffee Grinder, Red"/>
    <n v="0"/>
    <n v="4056071.25"/>
    <n v="117994.8"/>
    <n v="4"/>
    <x v="1"/>
    <s v="Finland"/>
    <s v="Uusimaa"/>
    <s v="Helsinki"/>
    <s v="North"/>
    <s v="Corporate"/>
    <s v="Office Supplies"/>
    <s v="Appliances"/>
    <x v="1"/>
    <x v="0"/>
    <x v="1"/>
  </r>
  <r>
    <x v="424"/>
    <n v="43704"/>
    <s v="Michael Halcomb"/>
    <x v="1"/>
    <s v="Hon Round Labels, Adjustable"/>
    <n v="0"/>
    <n v="132744.15"/>
    <n v="44248.05"/>
    <n v="2"/>
    <x v="0"/>
    <s v="Finland"/>
    <s v="Uusimaa"/>
    <s v="Helsinki"/>
    <s v="North"/>
    <s v="Corporate"/>
    <s v="Office Supplies"/>
    <s v="Labels"/>
    <x v="1"/>
    <x v="0"/>
    <x v="0"/>
  </r>
  <r>
    <x v="425"/>
    <n v="43704"/>
    <s v="Gracie Hunter"/>
    <x v="0"/>
    <s v="Logitech Router, Bluetooth"/>
    <n v="0"/>
    <n v="10944017.700000001"/>
    <n v="870211.65"/>
    <n v="3"/>
    <x v="1"/>
    <s v="Italy"/>
    <s v="Apulia"/>
    <s v="Brindisi"/>
    <s v="South"/>
    <s v="Consumer"/>
    <s v="Technology"/>
    <s v="Accessories"/>
    <x v="1"/>
    <x v="0"/>
    <x v="1"/>
  </r>
  <r>
    <x v="426"/>
    <n v="43704"/>
    <s v="Gemma Curlewis"/>
    <x v="1"/>
    <s v="Memorex Numeric Keypad, Erganomic"/>
    <n v="0"/>
    <n v="4129818"/>
    <n v="663720.75"/>
    <n v="6"/>
    <x v="1"/>
    <s v="Germany"/>
    <s v="Baden-Württemberg"/>
    <s v="Baden-Baden"/>
    <s v="Central"/>
    <s v="Corporate"/>
    <s v="Technology"/>
    <s v="Accessories"/>
    <x v="1"/>
    <x v="0"/>
    <x v="1"/>
  </r>
  <r>
    <x v="427"/>
    <n v="43704"/>
    <s v="Alexandra Whitehouse"/>
    <x v="1"/>
    <s v="Bush Stackable Bookrack, Pine"/>
    <n v="0"/>
    <n v="9292090.5"/>
    <n v="1946914.2"/>
    <n v="5"/>
    <x v="1"/>
    <s v="Switzerland"/>
    <s v="Vaud"/>
    <s v="Lausanne"/>
    <s v="Central"/>
    <s v="Consumer"/>
    <s v="Furniture"/>
    <s v="Bookcases"/>
    <x v="1"/>
    <x v="0"/>
    <x v="1"/>
  </r>
  <r>
    <x v="428"/>
    <n v="43706"/>
    <s v="Esther Henderson"/>
    <x v="2"/>
    <s v="Advantus Door Stop, Erganomic"/>
    <n v="0.2"/>
    <n v="2581136.25"/>
    <n v="353984.4"/>
    <n v="5"/>
    <x v="0"/>
    <s v="Germany"/>
    <s v="Hamburg"/>
    <s v="Hamburg"/>
    <s v="Central"/>
    <s v="Consumer"/>
    <s v="Furniture"/>
    <s v="Furnishings"/>
    <x v="0"/>
    <x v="0"/>
    <x v="0"/>
  </r>
  <r>
    <x v="428"/>
    <n v="43706"/>
    <s v="Esther Henderson"/>
    <x v="2"/>
    <s v="Binney &amp; Smith Canvas, Blue"/>
    <n v="0.5"/>
    <n v="2271399.9"/>
    <n v="-1415937.6"/>
    <n v="6"/>
    <x v="1"/>
    <s v="Germany"/>
    <s v="Hamburg"/>
    <s v="Hamburg"/>
    <s v="Central"/>
    <s v="Consumer"/>
    <s v="Office Supplies"/>
    <s v="Art"/>
    <x v="0"/>
    <x v="0"/>
    <x v="1"/>
  </r>
  <r>
    <x v="429"/>
    <n v="43706"/>
    <s v="Ronald Everson"/>
    <x v="2"/>
    <s v="Advantus Frame, Durable"/>
    <n v="0.6"/>
    <n v="1283193.45"/>
    <n v="-1563431.1"/>
    <n v="2"/>
    <x v="0"/>
    <s v="Germany"/>
    <s v="Saxony"/>
    <s v="Dresden"/>
    <s v="Central"/>
    <s v="Corporate"/>
    <s v="Furniture"/>
    <s v="Furnishings"/>
    <x v="0"/>
    <x v="0"/>
    <x v="0"/>
  </r>
  <r>
    <x v="430"/>
    <n v="43707"/>
    <s v="Evan Allen"/>
    <x v="1"/>
    <s v="Avery Hole Reinforcements, Recycled"/>
    <n v="0"/>
    <n v="147493.5"/>
    <n v="58997.4"/>
    <n v="2"/>
    <x v="1"/>
    <s v="United Kingdom"/>
    <s v="England"/>
    <s v="Chester"/>
    <s v="North"/>
    <s v="Corporate"/>
    <s v="Office Supplies"/>
    <s v="Binders"/>
    <x v="1"/>
    <x v="0"/>
    <x v="1"/>
  </r>
  <r>
    <x v="431"/>
    <n v="43707"/>
    <s v="Aaron Bootman"/>
    <x v="0"/>
    <s v="Tenex Light Bulb, Duo Pack"/>
    <n v="0"/>
    <n v="1120950.6000000001"/>
    <n v="132744.15"/>
    <n v="4"/>
    <x v="0"/>
    <s v="Italy"/>
    <s v="Sicily"/>
    <s v="Marsala"/>
    <s v="South"/>
    <s v="Consumer"/>
    <s v="Furniture"/>
    <s v="Furnishings"/>
    <x v="1"/>
    <x v="0"/>
    <x v="0"/>
  </r>
  <r>
    <x v="431"/>
    <n v="43707"/>
    <s v="Aaron Bootman"/>
    <x v="0"/>
    <s v="Elite Letter Opener, High Speed"/>
    <n v="0"/>
    <n v="1179948"/>
    <n v="501477.9"/>
    <n v="3"/>
    <x v="1"/>
    <s v="Italy"/>
    <s v="Sicily"/>
    <s v="Marsala"/>
    <s v="South"/>
    <s v="Consumer"/>
    <s v="Office Supplies"/>
    <s v="Supplies"/>
    <x v="1"/>
    <x v="0"/>
    <x v="1"/>
  </r>
  <r>
    <x v="432"/>
    <n v="43707"/>
    <s v="Terence Welch"/>
    <x v="1"/>
    <s v="Tenex Trays, Blue"/>
    <n v="0.1"/>
    <n v="2153405.1"/>
    <n v="265488.3"/>
    <n v="3"/>
    <x v="0"/>
    <s v="Italy"/>
    <s v="Apulia"/>
    <s v="Altamura"/>
    <s v="South"/>
    <s v="Consumer"/>
    <s v="Office Supplies"/>
    <s v="Storage"/>
    <x v="0"/>
    <x v="0"/>
    <x v="0"/>
  </r>
  <r>
    <x v="432"/>
    <n v="43707"/>
    <s v="Terence Welch"/>
    <x v="1"/>
    <s v="Konica Printer, Wireless"/>
    <n v="0.15"/>
    <n v="10073806.050000001"/>
    <n v="-1415937.6"/>
    <n v="3"/>
    <x v="1"/>
    <s v="Italy"/>
    <s v="Apulia"/>
    <s v="Altamura"/>
    <s v="South"/>
    <s v="Consumer"/>
    <s v="Technology"/>
    <s v="Machines"/>
    <x v="0"/>
    <x v="0"/>
    <x v="1"/>
  </r>
  <r>
    <x v="433"/>
    <n v="43707"/>
    <s v="Elise Ali"/>
    <x v="1"/>
    <s v="Fiskars Trimmer, High Speed"/>
    <n v="0.5"/>
    <n v="1253694.75"/>
    <n v="-870211.65"/>
    <n v="4"/>
    <x v="1"/>
    <s v="Germany"/>
    <s v="Lower Saxony"/>
    <s v="Hanover"/>
    <s v="Central"/>
    <s v="Home Office"/>
    <s v="Office Supplies"/>
    <s v="Supplies"/>
    <x v="0"/>
    <x v="0"/>
    <x v="1"/>
  </r>
  <r>
    <x v="433"/>
    <n v="43707"/>
    <s v="Elise Ali"/>
    <x v="1"/>
    <s v="Brother Ink, Laser"/>
    <n v="0.5"/>
    <n v="3259606.35"/>
    <n v="-3259606.35"/>
    <n v="3"/>
    <x v="1"/>
    <s v="Germany"/>
    <s v="Lower Saxony"/>
    <s v="Hanover"/>
    <s v="Central"/>
    <s v="Home Office"/>
    <s v="Technology"/>
    <s v="Copiers"/>
    <x v="0"/>
    <x v="0"/>
    <x v="1"/>
  </r>
  <r>
    <x v="434"/>
    <n v="43708"/>
    <s v="Gracie Hunter"/>
    <x v="1"/>
    <s v="Sanford Highlighters, Water Color"/>
    <n v="0"/>
    <n v="1681425.9000000001"/>
    <n v="604723.35"/>
    <n v="6"/>
    <x v="1"/>
    <s v="Italy"/>
    <s v="Apulia"/>
    <s v="Brindisi"/>
    <s v="South"/>
    <s v="Consumer"/>
    <s v="Office Supplies"/>
    <s v="Art"/>
    <x v="1"/>
    <x v="0"/>
    <x v="1"/>
  </r>
  <r>
    <x v="434"/>
    <n v="43708"/>
    <s v="Gracie Hunter"/>
    <x v="1"/>
    <s v="Fellowes Lockers, Industrial"/>
    <n v="0.1"/>
    <n v="5516256.9000000004"/>
    <n v="2079658.35"/>
    <n v="2"/>
    <x v="0"/>
    <s v="Italy"/>
    <s v="Apulia"/>
    <s v="Brindisi"/>
    <s v="South"/>
    <s v="Consumer"/>
    <s v="Office Supplies"/>
    <s v="Storage"/>
    <x v="1"/>
    <x v="0"/>
    <x v="0"/>
  </r>
  <r>
    <x v="435"/>
    <n v="43708"/>
    <s v="Mary Wilson"/>
    <x v="1"/>
    <s v="Stockwell Thumb Tacks, 12 Pack"/>
    <n v="0"/>
    <n v="737467.5"/>
    <n v="221240.25"/>
    <n v="4"/>
    <x v="0"/>
    <s v="Germany"/>
    <s v="Bavaria"/>
    <s v="Augsburg"/>
    <s v="Central"/>
    <s v="Consumer"/>
    <s v="Office Supplies"/>
    <s v="Fasteners"/>
    <x v="1"/>
    <x v="0"/>
    <x v="0"/>
  </r>
  <r>
    <x v="435"/>
    <n v="43708"/>
    <s v="Mary Wilson"/>
    <x v="1"/>
    <s v="Rogers File Cart, Single Width"/>
    <n v="0.1"/>
    <n v="11283252.75"/>
    <n v="2005911.6"/>
    <n v="6"/>
    <x v="0"/>
    <s v="Germany"/>
    <s v="Bavaria"/>
    <s v="Augsburg"/>
    <s v="Central"/>
    <s v="Consumer"/>
    <s v="Office Supplies"/>
    <s v="Storage"/>
    <x v="1"/>
    <x v="0"/>
    <x v="0"/>
  </r>
  <r>
    <x v="435"/>
    <n v="43708"/>
    <s v="Mary Wilson"/>
    <x v="1"/>
    <s v="Tenex File Cart, Single Width"/>
    <n v="0.1"/>
    <n v="5339264.7"/>
    <n v="-58997.4"/>
    <n v="3"/>
    <x v="1"/>
    <s v="Germany"/>
    <s v="Bavaria"/>
    <s v="Augsburg"/>
    <s v="Central"/>
    <s v="Consumer"/>
    <s v="Office Supplies"/>
    <s v="Storage"/>
    <x v="1"/>
    <x v="0"/>
    <x v="1"/>
  </r>
  <r>
    <x v="436"/>
    <n v="43709"/>
    <s v="Libby McDonald"/>
    <x v="2"/>
    <s v="BIC Pencil Sharpener, Fluorescent"/>
    <n v="0"/>
    <n v="899710.35"/>
    <n v="309736.35000000003"/>
    <n v="2"/>
    <x v="0"/>
    <s v="United Kingdom"/>
    <s v="England"/>
    <s v="High Wycombe"/>
    <s v="North"/>
    <s v="Home Office"/>
    <s v="Office Supplies"/>
    <s v="Art"/>
    <x v="1"/>
    <x v="0"/>
    <x v="0"/>
  </r>
  <r>
    <x v="437"/>
    <n v="43709"/>
    <s v="Georgia Arundale"/>
    <x v="2"/>
    <s v="Rogers Trays, Wire Frame"/>
    <n v="0"/>
    <n v="3584092.0500000003"/>
    <n v="1755172.6500000001"/>
    <n v="4"/>
    <x v="1"/>
    <s v="Norway"/>
    <s v="Buskerud"/>
    <s v="Drammen"/>
    <s v="North"/>
    <s v="Corporate"/>
    <s v="Office Supplies"/>
    <s v="Storage"/>
    <x v="0"/>
    <x v="0"/>
    <x v="1"/>
  </r>
  <r>
    <x v="438"/>
    <n v="43709"/>
    <s v="Michael Myers"/>
    <x v="1"/>
    <s v="Avery Binding Machine, Durable"/>
    <n v="0"/>
    <n v="1489684.35"/>
    <n v="88496.1"/>
    <n v="2"/>
    <x v="1"/>
    <s v="Germany"/>
    <s v="Thuringia"/>
    <s v="Jena"/>
    <s v="Central"/>
    <s v="Home Office"/>
    <s v="Office Supplies"/>
    <s v="Binders"/>
    <x v="0"/>
    <x v="0"/>
    <x v="1"/>
  </r>
  <r>
    <x v="438"/>
    <n v="43709"/>
    <s v="Michael Myers"/>
    <x v="1"/>
    <s v="Ibico Index Tab, Durable"/>
    <n v="0"/>
    <n v="545725.95000000007"/>
    <n v="235989.6"/>
    <n v="4"/>
    <x v="1"/>
    <s v="Germany"/>
    <s v="Thuringia"/>
    <s v="Jena"/>
    <s v="Central"/>
    <s v="Home Office"/>
    <s v="Office Supplies"/>
    <s v="Binders"/>
    <x v="0"/>
    <x v="0"/>
    <x v="1"/>
  </r>
  <r>
    <x v="439"/>
    <n v="43710"/>
    <s v="Isaac David"/>
    <x v="3"/>
    <s v="Office Star Chairmat, Adjustable"/>
    <n v="0.1"/>
    <n v="4528050.45"/>
    <n v="1460185.6500000001"/>
    <n v="5"/>
    <x v="0"/>
    <s v="Germany"/>
    <s v="Baden-Württemberg"/>
    <s v="Friedrichshafen"/>
    <s v="Central"/>
    <s v="Corporate"/>
    <s v="Furniture"/>
    <s v="Chairs"/>
    <x v="1"/>
    <x v="0"/>
    <x v="0"/>
  </r>
  <r>
    <x v="439"/>
    <n v="43710"/>
    <s v="Isaac David"/>
    <x v="3"/>
    <s v="Acco Binder, Clear"/>
    <n v="0"/>
    <n v="648971.4"/>
    <n v="206490.9"/>
    <n v="3"/>
    <x v="1"/>
    <s v="Germany"/>
    <s v="Baden-Württemberg"/>
    <s v="Friedrichshafen"/>
    <s v="Central"/>
    <s v="Corporate"/>
    <s v="Office Supplies"/>
    <s v="Binders"/>
    <x v="1"/>
    <x v="0"/>
    <x v="1"/>
  </r>
  <r>
    <x v="439"/>
    <n v="43710"/>
    <s v="Isaac David"/>
    <x v="3"/>
    <s v="Kleencut Scissors, Easy Grip"/>
    <n v="0"/>
    <n v="1415937.6"/>
    <n v="309736.35000000003"/>
    <n v="4"/>
    <x v="0"/>
    <s v="Germany"/>
    <s v="Baden-Württemberg"/>
    <s v="Friedrichshafen"/>
    <s v="Central"/>
    <s v="Corporate"/>
    <s v="Office Supplies"/>
    <s v="Supplies"/>
    <x v="1"/>
    <x v="0"/>
    <x v="0"/>
  </r>
  <r>
    <x v="440"/>
    <n v="43710"/>
    <s v="Demi Hodgson"/>
    <x v="2"/>
    <s v="Sanford Pens, Easy-Erase"/>
    <n v="0"/>
    <n v="1002955.8"/>
    <n v="235989.6"/>
    <n v="6"/>
    <x v="0"/>
    <s v="Austria"/>
    <s v="Vienna"/>
    <s v="Vienna"/>
    <s v="Central"/>
    <s v="Consumer"/>
    <s v="Office Supplies"/>
    <s v="Art"/>
    <x v="1"/>
    <x v="0"/>
    <x v="0"/>
  </r>
  <r>
    <x v="440"/>
    <n v="43710"/>
    <s v="Demi Hodgson"/>
    <x v="2"/>
    <s v="Wilson Jones Binding Machine, Recycled"/>
    <n v="0"/>
    <n v="2182903.8000000003"/>
    <n v="235989.6"/>
    <n v="3"/>
    <x v="1"/>
    <s v="Austria"/>
    <s v="Vienna"/>
    <s v="Vienna"/>
    <s v="Central"/>
    <s v="Consumer"/>
    <s v="Office Supplies"/>
    <s v="Binders"/>
    <x v="1"/>
    <x v="0"/>
    <x v="1"/>
  </r>
  <r>
    <x v="440"/>
    <n v="43710"/>
    <s v="Demi Hodgson"/>
    <x v="2"/>
    <s v="Stiletto Ruler, Serrated"/>
    <n v="0"/>
    <n v="339235.05"/>
    <n v="117994.8"/>
    <n v="2"/>
    <x v="1"/>
    <s v="Austria"/>
    <s v="Vienna"/>
    <s v="Vienna"/>
    <s v="Central"/>
    <s v="Consumer"/>
    <s v="Office Supplies"/>
    <s v="Supplies"/>
    <x v="1"/>
    <x v="0"/>
    <x v="1"/>
  </r>
  <r>
    <x v="441"/>
    <n v="43710"/>
    <s v="Stacy Cummings"/>
    <x v="1"/>
    <s v="Novimex Executive Leather Armchair, Black"/>
    <n v="0.1"/>
    <n v="18230196.600000001"/>
    <n v="4454303.7"/>
    <n v="3"/>
    <x v="0"/>
    <s v="France"/>
    <s v="Nord-Pas-de-Calais-Picardie"/>
    <s v="Wattrelos"/>
    <s v="Central"/>
    <s v="Consumer"/>
    <s v="Furniture"/>
    <s v="Chairs"/>
    <x v="1"/>
    <x v="0"/>
    <x v="0"/>
  </r>
  <r>
    <x v="442"/>
    <n v="43711"/>
    <s v="Ethan Cover"/>
    <x v="1"/>
    <s v="Hon Round Labels, Laser Printer Compatible"/>
    <n v="0"/>
    <n v="398232.45"/>
    <n v="162242.85"/>
    <n v="4"/>
    <x v="0"/>
    <s v="Norway"/>
    <s v="Oslo"/>
    <s v="Oslo"/>
    <s v="North"/>
    <s v="Home Office"/>
    <s v="Office Supplies"/>
    <s v="Labels"/>
    <x v="1"/>
    <x v="0"/>
    <x v="0"/>
  </r>
  <r>
    <x v="442"/>
    <n v="43711"/>
    <s v="Ethan Cover"/>
    <x v="1"/>
    <s v="Rogers Box, Wire Frame"/>
    <n v="0"/>
    <n v="1356940.2"/>
    <n v="162242.85"/>
    <n v="4"/>
    <x v="1"/>
    <s v="Norway"/>
    <s v="Oslo"/>
    <s v="Oslo"/>
    <s v="North"/>
    <s v="Home Office"/>
    <s v="Office Supplies"/>
    <s v="Storage"/>
    <x v="1"/>
    <x v="0"/>
    <x v="1"/>
  </r>
  <r>
    <x v="442"/>
    <n v="43711"/>
    <s v="Ethan Cover"/>
    <x v="1"/>
    <s v="Kleencut Trimmer, Serrated"/>
    <n v="0"/>
    <n v="560475.30000000005"/>
    <n v="147493.5"/>
    <n v="1"/>
    <x v="0"/>
    <s v="Norway"/>
    <s v="Oslo"/>
    <s v="Oslo"/>
    <s v="North"/>
    <s v="Home Office"/>
    <s v="Office Supplies"/>
    <s v="Supplies"/>
    <x v="1"/>
    <x v="0"/>
    <x v="0"/>
  </r>
  <r>
    <x v="443"/>
    <n v="43711"/>
    <s v="Evie Flockhart"/>
    <x v="1"/>
    <s v="Binney &amp; Smith Canvas, Blue"/>
    <n v="0.5"/>
    <n v="752216.85"/>
    <n v="-471979.2"/>
    <n v="2"/>
    <x v="0"/>
    <s v="Italy"/>
    <s v="Liguria"/>
    <s v="Genoa"/>
    <s v="South"/>
    <s v="Consumer"/>
    <s v="Office Supplies"/>
    <s v="Art"/>
    <x v="0"/>
    <x v="0"/>
    <x v="0"/>
  </r>
  <r>
    <x v="443"/>
    <n v="43711"/>
    <s v="Evie Flockhart"/>
    <x v="1"/>
    <s v="Brother Ink, High-Speed"/>
    <n v="0.5"/>
    <n v="2153405.1"/>
    <n v="-1887916.8"/>
    <n v="2"/>
    <x v="1"/>
    <s v="Italy"/>
    <s v="Liguria"/>
    <s v="Genoa"/>
    <s v="South"/>
    <s v="Consumer"/>
    <s v="Technology"/>
    <s v="Copiers"/>
    <x v="0"/>
    <x v="0"/>
    <x v="1"/>
  </r>
  <r>
    <x v="444"/>
    <n v="43713"/>
    <s v="Lauren Knight"/>
    <x v="1"/>
    <s v="Safco Floating Shelf Set, Mobile"/>
    <n v="0.1"/>
    <n v="15870300.6"/>
    <n v="353984.4"/>
    <n v="6"/>
    <x v="1"/>
    <s v="United Kingdom"/>
    <s v="England"/>
    <s v="London"/>
    <s v="North"/>
    <s v="Consumer"/>
    <s v="Furniture"/>
    <s v="Bookcases"/>
    <x v="1"/>
    <x v="0"/>
    <x v="1"/>
  </r>
  <r>
    <x v="444"/>
    <n v="43713"/>
    <s v="Lauren Knight"/>
    <x v="1"/>
    <s v="Advantus Light Bulb, Duo Pack"/>
    <n v="0"/>
    <n v="589974"/>
    <n v="117994.8"/>
    <n v="2"/>
    <x v="1"/>
    <s v="United Kingdom"/>
    <s v="England"/>
    <s v="London"/>
    <s v="North"/>
    <s v="Consumer"/>
    <s v="Furniture"/>
    <s v="Furnishings"/>
    <x v="1"/>
    <x v="0"/>
    <x v="1"/>
  </r>
  <r>
    <x v="444"/>
    <n v="43713"/>
    <s v="Lauren Knight"/>
    <x v="1"/>
    <s v="GlobeWeis Business Envelopes, Set of 50"/>
    <n v="0"/>
    <n v="1533932.4000000001"/>
    <n v="412981.8"/>
    <n v="6"/>
    <x v="0"/>
    <s v="United Kingdom"/>
    <s v="England"/>
    <s v="London"/>
    <s v="North"/>
    <s v="Consumer"/>
    <s v="Office Supplies"/>
    <s v="Envelopes"/>
    <x v="1"/>
    <x v="0"/>
    <x v="0"/>
  </r>
  <r>
    <x v="445"/>
    <n v="43714"/>
    <s v="Ruby Nicholls"/>
    <x v="1"/>
    <s v="Bush 3-Shelf Cabinet, Metal"/>
    <n v="0.1"/>
    <n v="7581165.9000000004"/>
    <n v="1592929.8"/>
    <n v="4"/>
    <x v="1"/>
    <s v="France"/>
    <s v="Centre-Val de Loire"/>
    <s v="Dreux"/>
    <s v="Central"/>
    <s v="Corporate"/>
    <s v="Furniture"/>
    <s v="Bookcases"/>
    <x v="1"/>
    <x v="0"/>
    <x v="1"/>
  </r>
  <r>
    <x v="445"/>
    <n v="43714"/>
    <s v="Ruby Nicholls"/>
    <x v="1"/>
    <s v="Harbour Creations Swivel Stool, Black"/>
    <n v="0.1"/>
    <n v="4719792"/>
    <n v="1209446.7"/>
    <n v="2"/>
    <x v="1"/>
    <s v="France"/>
    <s v="Centre-Val de Loire"/>
    <s v="Dreux"/>
    <s v="Central"/>
    <s v="Corporate"/>
    <s v="Furniture"/>
    <s v="Chairs"/>
    <x v="1"/>
    <x v="0"/>
    <x v="1"/>
  </r>
  <r>
    <x v="445"/>
    <n v="43714"/>
    <s v="Ruby Nicholls"/>
    <x v="1"/>
    <s v="Avery Binder Covers, Economy"/>
    <n v="0"/>
    <n v="486728.55"/>
    <n v="147493.5"/>
    <n v="3"/>
    <x v="0"/>
    <s v="France"/>
    <s v="Centre-Val de Loire"/>
    <s v="Dreux"/>
    <s v="Central"/>
    <s v="Corporate"/>
    <s v="Office Supplies"/>
    <s v="Binders"/>
    <x v="1"/>
    <x v="0"/>
    <x v="0"/>
  </r>
  <r>
    <x v="445"/>
    <n v="43714"/>
    <s v="Ruby Nicholls"/>
    <x v="1"/>
    <s v="Smead Folders, Wire Frame"/>
    <n v="0.1"/>
    <n v="884961"/>
    <n v="-44248.05"/>
    <n v="4"/>
    <x v="0"/>
    <s v="France"/>
    <s v="Centre-Val de Loire"/>
    <s v="Dreux"/>
    <s v="Central"/>
    <s v="Corporate"/>
    <s v="Office Supplies"/>
    <s v="Storage"/>
    <x v="1"/>
    <x v="0"/>
    <x v="0"/>
  </r>
  <r>
    <x v="445"/>
    <n v="43714"/>
    <s v="Ruby Nicholls"/>
    <x v="1"/>
    <s v="Logitech Flash Drive, USB"/>
    <n v="0"/>
    <n v="2271399.9"/>
    <n v="678470.1"/>
    <n v="5"/>
    <x v="0"/>
    <s v="France"/>
    <s v="Centre-Val de Loire"/>
    <s v="Dreux"/>
    <s v="Central"/>
    <s v="Corporate"/>
    <s v="Technology"/>
    <s v="Accessories"/>
    <x v="1"/>
    <x v="0"/>
    <x v="0"/>
  </r>
  <r>
    <x v="446"/>
    <n v="43714"/>
    <s v="Joel Peters"/>
    <x v="1"/>
    <s v="Binney &amp; Smith Markers, Easy-Erase"/>
    <n v="0"/>
    <n v="1076702.55"/>
    <n v="427731.15"/>
    <n v="3"/>
    <x v="0"/>
    <s v="France"/>
    <s v="Nord-Pas-de-Calais-Picardie"/>
    <s v="La Madeleine"/>
    <s v="Central"/>
    <s v="Home Office"/>
    <s v="Office Supplies"/>
    <s v="Art"/>
    <x v="1"/>
    <x v="0"/>
    <x v="0"/>
  </r>
  <r>
    <x v="446"/>
    <n v="43714"/>
    <s v="Joel Peters"/>
    <x v="1"/>
    <s v="Boston Markers, Fluorescent"/>
    <n v="0"/>
    <n v="2846624.5500000003"/>
    <n v="427731.15"/>
    <n v="7"/>
    <x v="0"/>
    <s v="France"/>
    <s v="Nord-Pas-de-Calais-Picardie"/>
    <s v="La Madeleine"/>
    <s v="Central"/>
    <s v="Home Office"/>
    <s v="Office Supplies"/>
    <s v="Art"/>
    <x v="1"/>
    <x v="0"/>
    <x v="0"/>
  </r>
  <r>
    <x v="446"/>
    <n v="43714"/>
    <s v="Joel Peters"/>
    <x v="1"/>
    <s v="Wilson Jones Hole Reinforcements, Recycled"/>
    <n v="0"/>
    <n v="147493.5"/>
    <n v="29498.7"/>
    <n v="2"/>
    <x v="0"/>
    <s v="France"/>
    <s v="Nord-Pas-de-Calais-Picardie"/>
    <s v="La Madeleine"/>
    <s v="Central"/>
    <s v="Home Office"/>
    <s v="Office Supplies"/>
    <s v="Binders"/>
    <x v="1"/>
    <x v="0"/>
    <x v="0"/>
  </r>
  <r>
    <x v="446"/>
    <n v="43714"/>
    <s v="Joel Peters"/>
    <x v="1"/>
    <s v="Harbour Creations Color Coded Labels, Adjustable"/>
    <n v="0"/>
    <n v="796464.9"/>
    <n v="117994.8"/>
    <n v="5"/>
    <x v="1"/>
    <s v="France"/>
    <s v="Nord-Pas-de-Calais-Picardie"/>
    <s v="La Madeleine"/>
    <s v="Central"/>
    <s v="Home Office"/>
    <s v="Office Supplies"/>
    <s v="Labels"/>
    <x v="1"/>
    <x v="0"/>
    <x v="1"/>
  </r>
  <r>
    <x v="446"/>
    <n v="43714"/>
    <s v="Joel Peters"/>
    <x v="1"/>
    <s v="Rogers File Cart, Industrial"/>
    <n v="0.4"/>
    <n v="3761084.25"/>
    <n v="-1445436.3"/>
    <n v="3"/>
    <x v="0"/>
    <s v="France"/>
    <s v="Nord-Pas-de-Calais-Picardie"/>
    <s v="La Madeleine"/>
    <s v="Central"/>
    <s v="Home Office"/>
    <s v="Office Supplies"/>
    <s v="Storage"/>
    <x v="1"/>
    <x v="0"/>
    <x v="0"/>
  </r>
  <r>
    <x v="446"/>
    <n v="43714"/>
    <s v="Joel Peters"/>
    <x v="1"/>
    <s v="Logitech Keyboard, Programmable"/>
    <n v="0"/>
    <n v="9823067.0999999996"/>
    <n v="973457.1"/>
    <n v="9"/>
    <x v="0"/>
    <s v="France"/>
    <s v="Nord-Pas-de-Calais-Picardie"/>
    <s v="La Madeleine"/>
    <s v="Central"/>
    <s v="Home Office"/>
    <s v="Technology"/>
    <s v="Accessories"/>
    <x v="1"/>
    <x v="0"/>
    <x v="0"/>
  </r>
  <r>
    <x v="447"/>
    <n v="43714"/>
    <s v="Ryan Price"/>
    <x v="1"/>
    <s v="Breville Stove, White"/>
    <n v="0"/>
    <n v="16504522.65"/>
    <n v="3628340.1"/>
    <n v="2"/>
    <x v="0"/>
    <s v="Austria"/>
    <s v="Vienna"/>
    <s v="Vienna"/>
    <s v="Central"/>
    <s v="Consumer"/>
    <s v="Office Supplies"/>
    <s v="Appliances"/>
    <x v="1"/>
    <x v="0"/>
    <x v="0"/>
  </r>
  <r>
    <x v="448"/>
    <n v="43714"/>
    <s v="Ryan Greenwood"/>
    <x v="1"/>
    <s v="Enermax Flash Drive, Erganomic"/>
    <n v="0.5"/>
    <n v="575224.65"/>
    <n v="-73746.75"/>
    <n v="2"/>
    <x v="0"/>
    <s v="United Kingdom"/>
    <s v="England"/>
    <s v="Sheffield"/>
    <s v="North"/>
    <s v="Consumer"/>
    <s v="Technology"/>
    <s v="Accessories"/>
    <x v="0"/>
    <x v="0"/>
    <x v="0"/>
  </r>
  <r>
    <x v="448"/>
    <n v="43714"/>
    <s v="Ryan Greenwood"/>
    <x v="1"/>
    <s v="SanDisk Keyboard, Programmable"/>
    <n v="0.5"/>
    <n v="4896784.2"/>
    <n v="-3333353.1"/>
    <n v="8"/>
    <x v="0"/>
    <s v="United Kingdom"/>
    <s v="England"/>
    <s v="Sheffield"/>
    <s v="North"/>
    <s v="Consumer"/>
    <s v="Technology"/>
    <s v="Accessories"/>
    <x v="0"/>
    <x v="0"/>
    <x v="0"/>
  </r>
  <r>
    <x v="449"/>
    <n v="43715"/>
    <s v="Mary Parker"/>
    <x v="3"/>
    <s v="Ibico Binder Covers, Recycled"/>
    <n v="0"/>
    <n v="412981.8"/>
    <n v="147493.5"/>
    <n v="2"/>
    <x v="1"/>
    <s v="United Kingdom"/>
    <s v="England"/>
    <s v="Birmingham"/>
    <s v="North"/>
    <s v="Corporate"/>
    <s v="Office Supplies"/>
    <s v="Binders"/>
    <x v="1"/>
    <x v="0"/>
    <x v="1"/>
  </r>
  <r>
    <x v="450"/>
    <n v="43716"/>
    <s v="Lincoln Want"/>
    <x v="3"/>
    <s v="Hoover Microwave, Red"/>
    <n v="0.1"/>
    <n v="24587166.449999999"/>
    <n v="2728629.75"/>
    <n v="6"/>
    <x v="1"/>
    <s v="Italy"/>
    <s v="Emilia-Romagna"/>
    <s v="Rimini"/>
    <s v="South"/>
    <s v="Consumer"/>
    <s v="Office Supplies"/>
    <s v="Appliances"/>
    <x v="1"/>
    <x v="0"/>
    <x v="1"/>
  </r>
  <r>
    <x v="450"/>
    <n v="43716"/>
    <s v="Lincoln Want"/>
    <x v="3"/>
    <s v="Avery Binding Machine, Economy"/>
    <n v="0"/>
    <n v="1445436.3"/>
    <n v="176992.2"/>
    <n v="2"/>
    <x v="0"/>
    <s v="Italy"/>
    <s v="Emilia-Romagna"/>
    <s v="Rimini"/>
    <s v="South"/>
    <s v="Consumer"/>
    <s v="Office Supplies"/>
    <s v="Binders"/>
    <x v="1"/>
    <x v="0"/>
    <x v="0"/>
  </r>
  <r>
    <x v="451"/>
    <n v="43716"/>
    <s v="Gary Crume"/>
    <x v="2"/>
    <s v="Avery 3-Hole Punch, Recycled"/>
    <n v="0"/>
    <n v="825963.6"/>
    <n v="0"/>
    <n v="2"/>
    <x v="1"/>
    <s v="Germany"/>
    <s v="North Rhine-Westphalia"/>
    <s v="Oberhausen"/>
    <s v="Central"/>
    <s v="Consumer"/>
    <s v="Office Supplies"/>
    <s v="Binders"/>
    <x v="1"/>
    <x v="0"/>
    <x v="1"/>
  </r>
  <r>
    <x v="451"/>
    <n v="43716"/>
    <s v="Gary Crume"/>
    <x v="2"/>
    <s v="Avery Binder Covers, Economy"/>
    <n v="0"/>
    <n v="324485.7"/>
    <n v="103245.45"/>
    <n v="2"/>
    <x v="0"/>
    <s v="Germany"/>
    <s v="North Rhine-Westphalia"/>
    <s v="Oberhausen"/>
    <s v="Central"/>
    <s v="Consumer"/>
    <s v="Office Supplies"/>
    <s v="Binders"/>
    <x v="1"/>
    <x v="0"/>
    <x v="0"/>
  </r>
  <r>
    <x v="451"/>
    <n v="43716"/>
    <s v="Gary Crume"/>
    <x v="2"/>
    <s v="Fellowes Folders, Blue"/>
    <n v="0.1"/>
    <n v="1401188.25"/>
    <n v="619472.70000000007"/>
    <n v="4"/>
    <x v="1"/>
    <s v="Germany"/>
    <s v="North Rhine-Westphalia"/>
    <s v="Oberhausen"/>
    <s v="Central"/>
    <s v="Consumer"/>
    <s v="Office Supplies"/>
    <s v="Storage"/>
    <x v="1"/>
    <x v="0"/>
    <x v="1"/>
  </r>
  <r>
    <x v="451"/>
    <n v="43716"/>
    <s v="Gary Crume"/>
    <x v="2"/>
    <s v="Fiskars Box Cutter, Serrated"/>
    <n v="0"/>
    <n v="1430686.95"/>
    <n v="457229.85000000003"/>
    <n v="3"/>
    <x v="0"/>
    <s v="Germany"/>
    <s v="North Rhine-Westphalia"/>
    <s v="Oberhausen"/>
    <s v="Central"/>
    <s v="Consumer"/>
    <s v="Office Supplies"/>
    <s v="Supplies"/>
    <x v="1"/>
    <x v="0"/>
    <x v="0"/>
  </r>
  <r>
    <x v="452"/>
    <n v="43716"/>
    <s v="Alexander Bond"/>
    <x v="0"/>
    <s v="Hamilton Beach Stove, Silver"/>
    <n v="0"/>
    <n v="96121513.950000003"/>
    <n v="36519390.600000001"/>
    <n v="12"/>
    <x v="0"/>
    <s v="Spain"/>
    <s v="Galicia"/>
    <s v="Lugo"/>
    <s v="South"/>
    <s v="Corporate"/>
    <s v="Office Supplies"/>
    <s v="Appliances"/>
    <x v="1"/>
    <x v="0"/>
    <x v="0"/>
  </r>
  <r>
    <x v="452"/>
    <n v="43716"/>
    <s v="Alexander Bond"/>
    <x v="0"/>
    <s v="Fellowes Trays, Wire Frame"/>
    <n v="0.1"/>
    <n v="6740452.9500000002"/>
    <n v="1120950.6000000001"/>
    <n v="9"/>
    <x v="1"/>
    <s v="Spain"/>
    <s v="Galicia"/>
    <s v="Lugo"/>
    <s v="South"/>
    <s v="Corporate"/>
    <s v="Office Supplies"/>
    <s v="Storage"/>
    <x v="1"/>
    <x v="0"/>
    <x v="1"/>
  </r>
  <r>
    <x v="453"/>
    <n v="43716"/>
    <s v="Ashton Foley"/>
    <x v="1"/>
    <s v="Fellowes Box, Wire Frame"/>
    <n v="0.1"/>
    <n v="752216.85"/>
    <n v="294987"/>
    <n v="3"/>
    <x v="0"/>
    <s v="France"/>
    <s v="Aquitaine-Limousin-Poitou-Charentes"/>
    <s v="Bressuire"/>
    <s v="Central"/>
    <s v="Consumer"/>
    <s v="Office Supplies"/>
    <s v="Storage"/>
    <x v="1"/>
    <x v="0"/>
    <x v="0"/>
  </r>
  <r>
    <x v="454"/>
    <n v="43717"/>
    <s v="Jeremy Pilcher"/>
    <x v="1"/>
    <s v="Bush 3-Shelf Cabinet, Metal"/>
    <n v="0"/>
    <n v="4218314.1000000006"/>
    <n v="1224196.05"/>
    <n v="2"/>
    <x v="0"/>
    <s v="Austria"/>
    <s v="Tyrol"/>
    <s v="Innsbruck"/>
    <s v="Central"/>
    <s v="Corporate"/>
    <s v="Furniture"/>
    <s v="Bookcases"/>
    <x v="1"/>
    <x v="0"/>
    <x v="0"/>
  </r>
  <r>
    <x v="454"/>
    <n v="43717"/>
    <s v="Jeremy Pilcher"/>
    <x v="1"/>
    <s v="Office Star Chairmat, Adjustable"/>
    <n v="0"/>
    <n v="3023616.75"/>
    <n v="1179948"/>
    <n v="3"/>
    <x v="0"/>
    <s v="Austria"/>
    <s v="Tyrol"/>
    <s v="Innsbruck"/>
    <s v="Central"/>
    <s v="Corporate"/>
    <s v="Furniture"/>
    <s v="Chairs"/>
    <x v="1"/>
    <x v="0"/>
    <x v="0"/>
  </r>
  <r>
    <x v="454"/>
    <n v="43717"/>
    <s v="Jeremy Pilcher"/>
    <x v="1"/>
    <s v="Rubbermaid Door Stop, Black"/>
    <n v="0"/>
    <n v="1297942.8"/>
    <n v="398232.45"/>
    <n v="2"/>
    <x v="0"/>
    <s v="Austria"/>
    <s v="Tyrol"/>
    <s v="Innsbruck"/>
    <s v="Central"/>
    <s v="Corporate"/>
    <s v="Furniture"/>
    <s v="Furnishings"/>
    <x v="1"/>
    <x v="0"/>
    <x v="0"/>
  </r>
  <r>
    <x v="454"/>
    <n v="43717"/>
    <s v="Jeremy Pilcher"/>
    <x v="1"/>
    <s v="Sanford Sketch Pad, Easy-Erase"/>
    <n v="0"/>
    <n v="2020660.95"/>
    <n v="929209.05"/>
    <n v="3"/>
    <x v="0"/>
    <s v="Austria"/>
    <s v="Tyrol"/>
    <s v="Innsbruck"/>
    <s v="Central"/>
    <s v="Corporate"/>
    <s v="Office Supplies"/>
    <s v="Art"/>
    <x v="1"/>
    <x v="0"/>
    <x v="0"/>
  </r>
  <r>
    <x v="454"/>
    <n v="43717"/>
    <s v="Jeremy Pilcher"/>
    <x v="1"/>
    <s v="Enermax Message Books, Premium"/>
    <n v="0"/>
    <n v="663720.75"/>
    <n v="29498.7"/>
    <n v="2"/>
    <x v="1"/>
    <s v="Austria"/>
    <s v="Tyrol"/>
    <s v="Innsbruck"/>
    <s v="Central"/>
    <s v="Corporate"/>
    <s v="Office Supplies"/>
    <s v="Paper"/>
    <x v="1"/>
    <x v="0"/>
    <x v="1"/>
  </r>
  <r>
    <x v="454"/>
    <n v="43717"/>
    <s v="Jeremy Pilcher"/>
    <x v="1"/>
    <s v="Brother Fax Machine, Laser"/>
    <n v="0"/>
    <n v="23495714.550000001"/>
    <n v="9631325.5500000007"/>
    <n v="5"/>
    <x v="1"/>
    <s v="Austria"/>
    <s v="Tyrol"/>
    <s v="Innsbruck"/>
    <s v="Central"/>
    <s v="Corporate"/>
    <s v="Technology"/>
    <s v="Copiers"/>
    <x v="1"/>
    <x v="0"/>
    <x v="1"/>
  </r>
  <r>
    <x v="455"/>
    <n v="43717"/>
    <s v="Lilly Le Grand"/>
    <x v="1"/>
    <s v="Advantus Staples, Assorted Sizes"/>
    <n v="0"/>
    <n v="250738.95"/>
    <n v="103245.45"/>
    <n v="2"/>
    <x v="1"/>
    <s v="Italy"/>
    <s v="Lazio"/>
    <s v="Rome"/>
    <s v="South"/>
    <s v="Home Office"/>
    <s v="Office Supplies"/>
    <s v="Fasteners"/>
    <x v="1"/>
    <x v="0"/>
    <x v="1"/>
  </r>
  <r>
    <x v="456"/>
    <n v="43718"/>
    <s v="Cerys Edwards"/>
    <x v="0"/>
    <s v="Deflect-O Door Stop, Black"/>
    <n v="0"/>
    <n v="1297942.8"/>
    <n v="44248.05"/>
    <n v="2"/>
    <x v="1"/>
    <s v="France"/>
    <s v="Brittany"/>
    <s v="Landerneau"/>
    <s v="Central"/>
    <s v="Consumer"/>
    <s v="Furniture"/>
    <s v="Furnishings"/>
    <x v="1"/>
    <x v="0"/>
    <x v="1"/>
  </r>
  <r>
    <x v="456"/>
    <n v="43718"/>
    <s v="Cerys Edwards"/>
    <x v="0"/>
    <s v="Boston Canvas, Water Color"/>
    <n v="0"/>
    <n v="4188815.4"/>
    <n v="634222.05000000005"/>
    <n v="5"/>
    <x v="0"/>
    <s v="France"/>
    <s v="Brittany"/>
    <s v="Landerneau"/>
    <s v="Central"/>
    <s v="Consumer"/>
    <s v="Office Supplies"/>
    <s v="Art"/>
    <x v="1"/>
    <x v="0"/>
    <x v="0"/>
  </r>
  <r>
    <x v="457"/>
    <n v="43720"/>
    <s v="Leah Marsh"/>
    <x v="1"/>
    <s v="Apple Speaker Phone, with Caller ID"/>
    <n v="0.1"/>
    <n v="11460244.950000001"/>
    <n v="1902666.1500000001"/>
    <n v="7"/>
    <x v="0"/>
    <s v="Spain"/>
    <s v="Valenciana"/>
    <s v="Alicante"/>
    <s v="South"/>
    <s v="Corporate"/>
    <s v="Technology"/>
    <s v="Phones"/>
    <x v="1"/>
    <x v="0"/>
    <x v="0"/>
  </r>
  <r>
    <x v="458"/>
    <n v="43720"/>
    <s v="Geraldine Mizelle"/>
    <x v="0"/>
    <s v="Stiletto Letter Opener, Easy Grip"/>
    <n v="0.5"/>
    <n v="884961"/>
    <n v="-545725.95000000007"/>
    <n v="4"/>
    <x v="0"/>
    <s v="Ireland"/>
    <s v="Dublin"/>
    <s v="Dublin"/>
    <s v="North"/>
    <s v="Corporate"/>
    <s v="Office Supplies"/>
    <s v="Supplies"/>
    <x v="0"/>
    <x v="0"/>
    <x v="0"/>
  </r>
  <r>
    <x v="459"/>
    <n v="43720"/>
    <s v="Georgina Arnold"/>
    <x v="2"/>
    <s v="Acco Binder Covers, Economy"/>
    <n v="0.5"/>
    <n v="191741.55000000002"/>
    <n v="-29498.7"/>
    <n v="2"/>
    <x v="1"/>
    <s v="United Kingdom"/>
    <s v="Scotland"/>
    <s v="Paisley"/>
    <s v="North"/>
    <s v="Corporate"/>
    <s v="Office Supplies"/>
    <s v="Binders"/>
    <x v="0"/>
    <x v="0"/>
    <x v="1"/>
  </r>
  <r>
    <x v="460"/>
    <n v="43721"/>
    <s v="William Horton"/>
    <x v="1"/>
    <s v="Avery Binder, Durable"/>
    <n v="0"/>
    <n v="1268444.1000000001"/>
    <n v="58997.4"/>
    <n v="6"/>
    <x v="0"/>
    <s v="Italy"/>
    <s v="Emilia-Romagna"/>
    <s v="Bologna"/>
    <s v="South"/>
    <s v="Consumer"/>
    <s v="Office Supplies"/>
    <s v="Binders"/>
    <x v="1"/>
    <x v="0"/>
    <x v="0"/>
  </r>
  <r>
    <x v="460"/>
    <n v="43721"/>
    <s v="William Horton"/>
    <x v="1"/>
    <s v="Smead Box, Single Width"/>
    <n v="0.1"/>
    <n v="1150449.3"/>
    <n v="206490.9"/>
    <n v="8"/>
    <x v="1"/>
    <s v="Italy"/>
    <s v="Emilia-Romagna"/>
    <s v="Bologna"/>
    <s v="South"/>
    <s v="Consumer"/>
    <s v="Office Supplies"/>
    <s v="Storage"/>
    <x v="1"/>
    <x v="0"/>
    <x v="1"/>
  </r>
  <r>
    <x v="461"/>
    <n v="43721"/>
    <s v="Terence Welch"/>
    <x v="3"/>
    <s v="BIC Markers, Easy-Erase"/>
    <n v="0"/>
    <n v="1976412.9000000001"/>
    <n v="545725.95000000007"/>
    <n v="5"/>
    <x v="0"/>
    <s v="Italy"/>
    <s v="Apulia"/>
    <s v="Altamura"/>
    <s v="South"/>
    <s v="Consumer"/>
    <s v="Office Supplies"/>
    <s v="Art"/>
    <x v="1"/>
    <x v="0"/>
    <x v="0"/>
  </r>
  <r>
    <x v="461"/>
    <n v="43721"/>
    <s v="Terence Welch"/>
    <x v="3"/>
    <s v="Ibico Binder Covers, Economy"/>
    <n v="0"/>
    <n v="398232.45"/>
    <n v="58997.4"/>
    <n v="2"/>
    <x v="1"/>
    <s v="Italy"/>
    <s v="Apulia"/>
    <s v="Altamura"/>
    <s v="South"/>
    <s v="Consumer"/>
    <s v="Office Supplies"/>
    <s v="Binders"/>
    <x v="1"/>
    <x v="0"/>
    <x v="1"/>
  </r>
  <r>
    <x v="462"/>
    <n v="43722"/>
    <s v="Anna Kelly"/>
    <x v="1"/>
    <s v="Logitech Keyboard, Erganomic"/>
    <n v="0"/>
    <n v="3112112.85"/>
    <n v="280237.65000000002"/>
    <n v="3"/>
    <x v="0"/>
    <s v="Italy"/>
    <s v="Piedmont"/>
    <s v="Turin"/>
    <s v="South"/>
    <s v="Corporate"/>
    <s v="Technology"/>
    <s v="Accessories"/>
    <x v="1"/>
    <x v="0"/>
    <x v="0"/>
  </r>
  <r>
    <x v="463"/>
    <n v="43722"/>
    <s v="Jay Andrews"/>
    <x v="0"/>
    <s v="Tenex Shelving, Blue"/>
    <n v="0"/>
    <n v="4026572.5500000003"/>
    <n v="206490.9"/>
    <n v="5"/>
    <x v="0"/>
    <s v="United Kingdom"/>
    <s v="England"/>
    <s v="Halifax"/>
    <s v="North"/>
    <s v="Consumer"/>
    <s v="Office Supplies"/>
    <s v="Storage"/>
    <x v="1"/>
    <x v="0"/>
    <x v="0"/>
  </r>
  <r>
    <x v="464"/>
    <n v="43722"/>
    <s v="Jason Martinez"/>
    <x v="1"/>
    <s v="SanDisk Router, USB"/>
    <n v="0"/>
    <n v="3790582.95"/>
    <n v="1592929.8"/>
    <n v="1"/>
    <x v="1"/>
    <s v="France"/>
    <s v="Alsace-Champagne-Ardenne-Lorraine"/>
    <s v="Strasbourg"/>
    <s v="Central"/>
    <s v="Corporate"/>
    <s v="Technology"/>
    <s v="Accessories"/>
    <x v="1"/>
    <x v="0"/>
    <x v="1"/>
  </r>
  <r>
    <x v="465"/>
    <n v="43722"/>
    <s v="Tahlia Murnin"/>
    <x v="3"/>
    <s v="Sanford Markers, Water Color"/>
    <n v="0"/>
    <n v="4675543.95"/>
    <n v="412981.8"/>
    <n v="12"/>
    <x v="1"/>
    <s v="United Kingdom"/>
    <s v="England"/>
    <s v="Worcester"/>
    <s v="North"/>
    <s v="Consumer"/>
    <s v="Office Supplies"/>
    <s v="Art"/>
    <x v="1"/>
    <x v="0"/>
    <x v="1"/>
  </r>
  <r>
    <x v="466"/>
    <n v="43722"/>
    <s v="Natasha Sykes"/>
    <x v="1"/>
    <s v="Sanford Pens, Fluorescent"/>
    <n v="0.5"/>
    <n v="368733.75"/>
    <n v="-162242.85"/>
    <n v="4"/>
    <x v="0"/>
    <s v="United Kingdom"/>
    <s v="England"/>
    <s v="London"/>
    <s v="North"/>
    <s v="Consumer"/>
    <s v="Office Supplies"/>
    <s v="Art"/>
    <x v="1"/>
    <x v="0"/>
    <x v="0"/>
  </r>
  <r>
    <x v="466"/>
    <n v="43722"/>
    <s v="Natasha Sykes"/>
    <x v="1"/>
    <s v="Tenex Shelving, Blue"/>
    <n v="0.5"/>
    <n v="1209446.7"/>
    <n v="-1091451.9000000001"/>
    <n v="3"/>
    <x v="1"/>
    <s v="United Kingdom"/>
    <s v="England"/>
    <s v="London"/>
    <s v="North"/>
    <s v="Consumer"/>
    <s v="Office Supplies"/>
    <s v="Storage"/>
    <x v="1"/>
    <x v="0"/>
    <x v="1"/>
  </r>
  <r>
    <x v="467"/>
    <n v="43722"/>
    <s v="Patricia Smith"/>
    <x v="1"/>
    <s v="Harbour Creations Round Labels, 5000 Label Set"/>
    <n v="0"/>
    <n v="309736.35000000003"/>
    <n v="117994.8"/>
    <n v="3"/>
    <x v="0"/>
    <s v="Portugal"/>
    <s v="Porto"/>
    <s v="Porto"/>
    <s v="South"/>
    <s v="Corporate"/>
    <s v="Office Supplies"/>
    <s v="Labels"/>
    <x v="1"/>
    <x v="0"/>
    <x v="0"/>
  </r>
  <r>
    <x v="468"/>
    <n v="43722"/>
    <s v="Mia Pugh"/>
    <x v="1"/>
    <s v="Brother Wireless Fax, Digital"/>
    <n v="0.15"/>
    <n v="14233122.75"/>
    <n v="-1002955.8"/>
    <n v="3"/>
    <x v="0"/>
    <s v="France"/>
    <s v="Ile-de-France"/>
    <s v="Aulnay-sous-Bois"/>
    <s v="Central"/>
    <s v="Consumer"/>
    <s v="Technology"/>
    <s v="Copiers"/>
    <x v="0"/>
    <x v="0"/>
    <x v="0"/>
  </r>
  <r>
    <x v="469"/>
    <n v="43723"/>
    <s v="Elijah Ruatoka"/>
    <x v="1"/>
    <s v="Tenex Stacking Tray, Black"/>
    <n v="0"/>
    <n v="1120950.6000000001"/>
    <n v="162242.85"/>
    <n v="3"/>
    <x v="0"/>
    <s v="Germany"/>
    <s v="Baden-Württemberg"/>
    <s v="Karlsruhe"/>
    <s v="Central"/>
    <s v="Home Office"/>
    <s v="Furniture"/>
    <s v="Furnishings"/>
    <x v="1"/>
    <x v="0"/>
    <x v="0"/>
  </r>
  <r>
    <x v="469"/>
    <n v="43723"/>
    <s v="Elijah Ruatoka"/>
    <x v="1"/>
    <s v="Avery Binding Machine, Durable"/>
    <n v="0"/>
    <n v="3716836.2"/>
    <n v="221240.25"/>
    <n v="5"/>
    <x v="1"/>
    <s v="Germany"/>
    <s v="Baden-Württemberg"/>
    <s v="Karlsruhe"/>
    <s v="Central"/>
    <s v="Home Office"/>
    <s v="Office Supplies"/>
    <s v="Binders"/>
    <x v="1"/>
    <x v="0"/>
    <x v="1"/>
  </r>
  <r>
    <x v="469"/>
    <n v="43723"/>
    <s v="Elijah Ruatoka"/>
    <x v="1"/>
    <s v="Stiletto Letter Opener, Easy Grip"/>
    <n v="0"/>
    <n v="1327441.5"/>
    <n v="250738.95"/>
    <n v="3"/>
    <x v="0"/>
    <s v="Germany"/>
    <s v="Baden-Württemberg"/>
    <s v="Karlsruhe"/>
    <s v="Central"/>
    <s v="Home Office"/>
    <s v="Office Supplies"/>
    <s v="Supplies"/>
    <x v="1"/>
    <x v="0"/>
    <x v="0"/>
  </r>
  <r>
    <x v="470"/>
    <n v="43723"/>
    <s v="Tyson Jonathan"/>
    <x v="1"/>
    <s v="Tenex Frame, Durable"/>
    <n v="0"/>
    <n v="11047263.15"/>
    <n v="2654883"/>
    <n v="7"/>
    <x v="1"/>
    <s v="Spain"/>
    <s v="Madrid"/>
    <s v="Madrid"/>
    <s v="South"/>
    <s v="Consumer"/>
    <s v="Furniture"/>
    <s v="Furnishings"/>
    <x v="1"/>
    <x v="0"/>
    <x v="1"/>
  </r>
  <r>
    <x v="471"/>
    <n v="43723"/>
    <s v="Mike Obrien"/>
    <x v="1"/>
    <s v="Apple Audio Dock, VoIP"/>
    <n v="0.1"/>
    <n v="4439554.3500000006"/>
    <n v="1076702.55"/>
    <n v="2"/>
    <x v="1"/>
    <s v="Spain"/>
    <s v="Valenciana"/>
    <s v="Valencia"/>
    <s v="South"/>
    <s v="Consumer"/>
    <s v="Technology"/>
    <s v="Phones"/>
    <x v="1"/>
    <x v="0"/>
    <x v="1"/>
  </r>
  <r>
    <x v="472"/>
    <n v="43723"/>
    <s v="Aaron Cunningham"/>
    <x v="3"/>
    <s v="Cardinal Binding Machine, Durable"/>
    <n v="0.5"/>
    <n v="752216.85"/>
    <n v="-221240.25"/>
    <n v="2"/>
    <x v="1"/>
    <s v="Austria"/>
    <s v="Tyrol"/>
    <s v="Innsbruck"/>
    <s v="Central"/>
    <s v="Consumer"/>
    <s v="Office Supplies"/>
    <s v="Binders"/>
    <x v="0"/>
    <x v="0"/>
    <x v="1"/>
  </r>
  <r>
    <x v="473"/>
    <n v="43723"/>
    <s v="John Town"/>
    <x v="1"/>
    <s v="Rogers File Cart, Blue"/>
    <n v="0"/>
    <n v="4144567.35"/>
    <n v="44248.05"/>
    <n v="2"/>
    <x v="1"/>
    <s v="United Kingdom"/>
    <s v="England"/>
    <s v="Loughborough"/>
    <s v="North"/>
    <s v="Consumer"/>
    <s v="Office Supplies"/>
    <s v="Storage"/>
    <x v="0"/>
    <x v="0"/>
    <x v="1"/>
  </r>
  <r>
    <x v="474"/>
    <n v="43723"/>
    <s v="Hubert Lindahl"/>
    <x v="1"/>
    <s v="Sauder Classic Bookcase, Traditional"/>
    <n v="0.1"/>
    <n v="11578239.75"/>
    <n v="3982324.5"/>
    <n v="2"/>
    <x v="1"/>
    <s v="France"/>
    <s v="Auvergne-Rhône-Alpes"/>
    <s v="Thonon-les-Bains"/>
    <s v="Central"/>
    <s v="Corporate"/>
    <s v="Furniture"/>
    <s v="Bookcases"/>
    <x v="0"/>
    <x v="0"/>
    <x v="1"/>
  </r>
  <r>
    <x v="474"/>
    <n v="43723"/>
    <s v="Hubert Lindahl"/>
    <x v="1"/>
    <s v="Smead Folders, Wire Frame"/>
    <n v="0.1"/>
    <n v="884961"/>
    <n v="-44248.05"/>
    <n v="4"/>
    <x v="0"/>
    <s v="France"/>
    <s v="Auvergne-Rhône-Alpes"/>
    <s v="Thonon-les-Bains"/>
    <s v="Central"/>
    <s v="Corporate"/>
    <s v="Office Supplies"/>
    <s v="Storage"/>
    <x v="0"/>
    <x v="0"/>
    <x v="0"/>
  </r>
  <r>
    <x v="474"/>
    <n v="43723"/>
    <s v="Hubert Lindahl"/>
    <x v="1"/>
    <s v="Enermax Router, USB"/>
    <n v="0"/>
    <n v="19070909.550000001"/>
    <n v="3436598.5500000003"/>
    <n v="5"/>
    <x v="0"/>
    <s v="France"/>
    <s v="Auvergne-Rhône-Alpes"/>
    <s v="Thonon-les-Bains"/>
    <s v="Central"/>
    <s v="Corporate"/>
    <s v="Technology"/>
    <s v="Accessories"/>
    <x v="0"/>
    <x v="0"/>
    <x v="0"/>
  </r>
  <r>
    <x v="475"/>
    <n v="43724"/>
    <s v="Mary Saterfiel"/>
    <x v="1"/>
    <s v="Hon Training Table, Adjustable Height"/>
    <n v="0"/>
    <n v="24690411.900000002"/>
    <n v="10118054.1"/>
    <n v="5"/>
    <x v="0"/>
    <s v="United Kingdom"/>
    <s v="England"/>
    <s v="Woking"/>
    <s v="North"/>
    <s v="Consumer"/>
    <s v="Furniture"/>
    <s v="Tables"/>
    <x v="1"/>
    <x v="0"/>
    <x v="0"/>
  </r>
  <r>
    <x v="476"/>
    <n v="43724"/>
    <s v="Ashton Morey"/>
    <x v="0"/>
    <s v="Tenex Stacking Tray, Erganomic"/>
    <n v="0.2"/>
    <n v="781715.55"/>
    <n v="250738.95"/>
    <n v="3"/>
    <x v="0"/>
    <s v="Netherlands"/>
    <s v="North Holland"/>
    <s v="Amsterdam"/>
    <s v="Central"/>
    <s v="Consumer"/>
    <s v="Furniture"/>
    <s v="Furnishings"/>
    <x v="1"/>
    <x v="0"/>
    <x v="0"/>
  </r>
  <r>
    <x v="476"/>
    <n v="43724"/>
    <s v="Ashton Morey"/>
    <x v="0"/>
    <s v="Hoover Coffee Grinder, Silver"/>
    <n v="0.5"/>
    <n v="2566386.9"/>
    <n v="-560475.30000000005"/>
    <n v="5"/>
    <x v="0"/>
    <s v="Netherlands"/>
    <s v="North Holland"/>
    <s v="Amsterdam"/>
    <s v="Central"/>
    <s v="Consumer"/>
    <s v="Office Supplies"/>
    <s v="Appliances"/>
    <x v="1"/>
    <x v="0"/>
    <x v="0"/>
  </r>
  <r>
    <x v="476"/>
    <n v="43724"/>
    <s v="Ashton Morey"/>
    <x v="0"/>
    <s v="SanDisk Memory Card, USB"/>
    <n v="0.5"/>
    <n v="2492640.15"/>
    <n v="-1843668.75"/>
    <n v="3"/>
    <x v="1"/>
    <s v="Netherlands"/>
    <s v="North Holland"/>
    <s v="Amsterdam"/>
    <s v="Central"/>
    <s v="Consumer"/>
    <s v="Technology"/>
    <s v="Accessories"/>
    <x v="1"/>
    <x v="0"/>
    <x v="1"/>
  </r>
  <r>
    <x v="477"/>
    <n v="43724"/>
    <s v="Ginger Owens"/>
    <x v="1"/>
    <s v="Apple Audio Dock, Cordless"/>
    <n v="0"/>
    <n v="2507389.5"/>
    <n v="471979.2"/>
    <n v="1"/>
    <x v="1"/>
    <s v="Germany"/>
    <s v="Mecklenburg-Vorpommern"/>
    <s v="Rostock"/>
    <s v="Central"/>
    <s v="Consumer"/>
    <s v="Technology"/>
    <s v="Phones"/>
    <x v="1"/>
    <x v="0"/>
    <x v="1"/>
  </r>
  <r>
    <x v="478"/>
    <n v="43724"/>
    <s v="Dennis Conaway"/>
    <x v="1"/>
    <s v="Ikea Library with Doors, Traditional"/>
    <n v="0.1"/>
    <n v="9646074.9000000004"/>
    <n v="3643089.45"/>
    <n v="2"/>
    <x v="1"/>
    <s v="Germany"/>
    <s v="North Rhine-Westphalia"/>
    <s v="Bonn"/>
    <s v="Central"/>
    <s v="Consumer"/>
    <s v="Furniture"/>
    <s v="Bookcases"/>
    <x v="1"/>
    <x v="0"/>
    <x v="1"/>
  </r>
  <r>
    <x v="478"/>
    <n v="43724"/>
    <s v="Dennis Conaway"/>
    <x v="1"/>
    <s v="Green Bar Parchment Paper, Premium"/>
    <n v="0"/>
    <n v="250738.95"/>
    <n v="0"/>
    <n v="1"/>
    <x v="0"/>
    <s v="Germany"/>
    <s v="North Rhine-Westphalia"/>
    <s v="Bonn"/>
    <s v="Central"/>
    <s v="Consumer"/>
    <s v="Office Supplies"/>
    <s v="Paper"/>
    <x v="1"/>
    <x v="0"/>
    <x v="0"/>
  </r>
  <r>
    <x v="478"/>
    <n v="43724"/>
    <s v="Dennis Conaway"/>
    <x v="1"/>
    <s v="Rogers Shelving, Industrial"/>
    <n v="0.1"/>
    <n v="2492640.15"/>
    <n v="560475.30000000005"/>
    <n v="3"/>
    <x v="0"/>
    <s v="Germany"/>
    <s v="North Rhine-Westphalia"/>
    <s v="Bonn"/>
    <s v="Central"/>
    <s v="Consumer"/>
    <s v="Office Supplies"/>
    <s v="Storage"/>
    <x v="1"/>
    <x v="0"/>
    <x v="0"/>
  </r>
  <r>
    <x v="478"/>
    <n v="43724"/>
    <s v="Dennis Conaway"/>
    <x v="1"/>
    <s v="Konica Card Printer, Red"/>
    <n v="0"/>
    <n v="12713939.700000001"/>
    <n v="2920371.3000000003"/>
    <n v="5"/>
    <x v="0"/>
    <s v="Germany"/>
    <s v="North Rhine-Westphalia"/>
    <s v="Bonn"/>
    <s v="Central"/>
    <s v="Consumer"/>
    <s v="Technology"/>
    <s v="Machines"/>
    <x v="1"/>
    <x v="0"/>
    <x v="0"/>
  </r>
  <r>
    <x v="479"/>
    <n v="43725"/>
    <s v="Maya O'Sullivan"/>
    <x v="1"/>
    <s v="Advantus Stacking Tray, Erganomic"/>
    <n v="0"/>
    <n v="1725673.95"/>
    <n v="530976.6"/>
    <n v="5"/>
    <x v="0"/>
    <s v="France"/>
    <s v="Languedoc-Roussillon-Midi-Pyrénées"/>
    <s v="Muret"/>
    <s v="Central"/>
    <s v="Corporate"/>
    <s v="Furniture"/>
    <s v="Furnishings"/>
    <x v="1"/>
    <x v="0"/>
    <x v="0"/>
  </r>
  <r>
    <x v="479"/>
    <n v="43725"/>
    <s v="Maya O'Sullivan"/>
    <x v="1"/>
    <s v="Ibico Binding Machine, Clear"/>
    <n v="0"/>
    <n v="2256650.5500000003"/>
    <n v="1032454.5"/>
    <n v="3"/>
    <x v="1"/>
    <s v="France"/>
    <s v="Languedoc-Roussillon-Midi-Pyrénées"/>
    <s v="Muret"/>
    <s v="Central"/>
    <s v="Corporate"/>
    <s v="Office Supplies"/>
    <s v="Binders"/>
    <x v="1"/>
    <x v="0"/>
    <x v="1"/>
  </r>
  <r>
    <x v="480"/>
    <n v="43725"/>
    <s v="Alannah Langridge"/>
    <x v="1"/>
    <s v="Hon Coffee Table, with Bottom Storage"/>
    <n v="0.35"/>
    <n v="9085599.5999999996"/>
    <n v="2094407.7"/>
    <n v="3"/>
    <x v="1"/>
    <s v="Germany"/>
    <s v="North Rhine-Westphalia"/>
    <s v="Castrop-Rauxel"/>
    <s v="Central"/>
    <s v="Consumer"/>
    <s v="Furniture"/>
    <s v="Tables"/>
    <x v="1"/>
    <x v="0"/>
    <x v="1"/>
  </r>
  <r>
    <x v="481"/>
    <n v="43726"/>
    <s v="Angelina Beeton"/>
    <x v="1"/>
    <s v="Bush Floating Shelf Set, Pine"/>
    <n v="0"/>
    <n v="7640163.2999999998"/>
    <n v="2359896"/>
    <n v="3"/>
    <x v="1"/>
    <s v="United Kingdom"/>
    <s v="England"/>
    <s v="Dudley"/>
    <s v="North"/>
    <s v="Consumer"/>
    <s v="Furniture"/>
    <s v="Bookcases"/>
    <x v="1"/>
    <x v="0"/>
    <x v="1"/>
  </r>
  <r>
    <x v="481"/>
    <n v="43726"/>
    <s v="Angelina Beeton"/>
    <x v="1"/>
    <s v="Boston Pens, Blue"/>
    <n v="0"/>
    <n v="1047203.85"/>
    <n v="14749.35"/>
    <n v="5"/>
    <x v="0"/>
    <s v="United Kingdom"/>
    <s v="England"/>
    <s v="Dudley"/>
    <s v="North"/>
    <s v="Consumer"/>
    <s v="Office Supplies"/>
    <s v="Art"/>
    <x v="1"/>
    <x v="0"/>
    <x v="0"/>
  </r>
  <r>
    <x v="481"/>
    <n v="43726"/>
    <s v="Angelina Beeton"/>
    <x v="1"/>
    <s v="Xerox Memo Slips, 8.5 x 11"/>
    <n v="0"/>
    <n v="1297942.8"/>
    <n v="132744.15"/>
    <n v="5"/>
    <x v="1"/>
    <s v="United Kingdom"/>
    <s v="England"/>
    <s v="Dudley"/>
    <s v="North"/>
    <s v="Consumer"/>
    <s v="Office Supplies"/>
    <s v="Paper"/>
    <x v="1"/>
    <x v="0"/>
    <x v="1"/>
  </r>
  <r>
    <x v="481"/>
    <n v="43726"/>
    <s v="Angelina Beeton"/>
    <x v="1"/>
    <s v="StarTech Phone, White"/>
    <n v="0"/>
    <n v="1076702.55"/>
    <n v="442480.5"/>
    <n v="1"/>
    <x v="1"/>
    <s v="United Kingdom"/>
    <s v="England"/>
    <s v="Dudley"/>
    <s v="North"/>
    <s v="Consumer"/>
    <s v="Technology"/>
    <s v="Machines"/>
    <x v="1"/>
    <x v="0"/>
    <x v="1"/>
  </r>
  <r>
    <x v="482"/>
    <n v="43727"/>
    <s v="Abby Colebe"/>
    <x v="2"/>
    <s v="Hoover Blender, Black"/>
    <n v="0.1"/>
    <n v="2536888.2000000002"/>
    <n v="707968.8"/>
    <n v="2"/>
    <x v="1"/>
    <s v="France"/>
    <s v="Ile-de-France"/>
    <s v="Poissy"/>
    <s v="Central"/>
    <s v="Consumer"/>
    <s v="Office Supplies"/>
    <s v="Appliances"/>
    <x v="1"/>
    <x v="0"/>
    <x v="1"/>
  </r>
  <r>
    <x v="482"/>
    <n v="43727"/>
    <s v="Abby Colebe"/>
    <x v="2"/>
    <s v="Boston Canvas, Fluorescent"/>
    <n v="0"/>
    <n v="4056071.25"/>
    <n v="722718.15"/>
    <n v="5"/>
    <x v="0"/>
    <s v="France"/>
    <s v="Ile-de-France"/>
    <s v="Poissy"/>
    <s v="Central"/>
    <s v="Consumer"/>
    <s v="Office Supplies"/>
    <s v="Art"/>
    <x v="1"/>
    <x v="0"/>
    <x v="0"/>
  </r>
  <r>
    <x v="483"/>
    <n v="43727"/>
    <s v="Daryl Claypool"/>
    <x v="1"/>
    <s v="Boston Pens, Blue"/>
    <n v="0"/>
    <n v="1047203.85"/>
    <n v="14749.35"/>
    <n v="5"/>
    <x v="1"/>
    <s v="Spain"/>
    <s v="Andalusía"/>
    <s v="Seville"/>
    <s v="South"/>
    <s v="Corporate"/>
    <s v="Office Supplies"/>
    <s v="Art"/>
    <x v="1"/>
    <x v="0"/>
    <x v="1"/>
  </r>
  <r>
    <x v="483"/>
    <n v="43727"/>
    <s v="Daryl Claypool"/>
    <x v="1"/>
    <s v="Boston Pens, Easy-Erase"/>
    <n v="0"/>
    <n v="855462.3"/>
    <n v="280237.65000000002"/>
    <n v="4"/>
    <x v="1"/>
    <s v="Spain"/>
    <s v="Andalusía"/>
    <s v="Seville"/>
    <s v="South"/>
    <s v="Corporate"/>
    <s v="Office Supplies"/>
    <s v="Art"/>
    <x v="1"/>
    <x v="0"/>
    <x v="1"/>
  </r>
  <r>
    <x v="483"/>
    <n v="43727"/>
    <s v="Daryl Claypool"/>
    <x v="1"/>
    <s v="Smead Trays, Blue"/>
    <n v="0.1"/>
    <n v="648971.4"/>
    <n v="14749.35"/>
    <n v="1"/>
    <x v="1"/>
    <s v="Spain"/>
    <s v="Andalusía"/>
    <s v="Seville"/>
    <s v="South"/>
    <s v="Corporate"/>
    <s v="Office Supplies"/>
    <s v="Storage"/>
    <x v="1"/>
    <x v="0"/>
    <x v="1"/>
  </r>
  <r>
    <x v="484"/>
    <n v="43727"/>
    <s v="Ralph Holmes"/>
    <x v="1"/>
    <s v="Sharp Personal Copier, Digital"/>
    <n v="0"/>
    <n v="5295016.6500000004"/>
    <n v="2640133.65"/>
    <n v="3"/>
    <x v="0"/>
    <s v="Ireland"/>
    <s v="Dublin"/>
    <s v="Dublin"/>
    <s v="North"/>
    <s v="Consumer"/>
    <s v="Technology"/>
    <s v="Copiers"/>
    <x v="1"/>
    <x v="0"/>
    <x v="0"/>
  </r>
  <r>
    <x v="485"/>
    <n v="43727"/>
    <s v="Hershel Snyder"/>
    <x v="1"/>
    <s v="Deflect-O Photo Frame, Black"/>
    <n v="0"/>
    <n v="4587047.8500000006"/>
    <n v="1002955.8"/>
    <n v="6"/>
    <x v="1"/>
    <s v="Germany"/>
    <s v="Lower Saxony"/>
    <s v="Lohne"/>
    <s v="Central"/>
    <s v="Corporate"/>
    <s v="Furniture"/>
    <s v="Furnishings"/>
    <x v="1"/>
    <x v="0"/>
    <x v="1"/>
  </r>
  <r>
    <x v="485"/>
    <n v="43727"/>
    <s v="Hershel Snyder"/>
    <x v="1"/>
    <s v="Cardinal Binder Covers, Clear"/>
    <n v="0"/>
    <n v="501477.9"/>
    <n v="132744.15"/>
    <n v="3"/>
    <x v="1"/>
    <s v="Germany"/>
    <s v="Lower Saxony"/>
    <s v="Lohne"/>
    <s v="Central"/>
    <s v="Corporate"/>
    <s v="Office Supplies"/>
    <s v="Binders"/>
    <x v="1"/>
    <x v="0"/>
    <x v="1"/>
  </r>
  <r>
    <x v="486"/>
    <n v="43727"/>
    <s v="Ethan Barrett"/>
    <x v="1"/>
    <s v="Cisco Smart Phone, Cordless"/>
    <n v="0.15"/>
    <n v="16342279.800000001"/>
    <n v="4808288.1000000006"/>
    <n v="2"/>
    <x v="0"/>
    <s v="Italy"/>
    <s v="Veneto"/>
    <s v="Venice"/>
    <s v="South"/>
    <s v="Consumer"/>
    <s v="Technology"/>
    <s v="Phones"/>
    <x v="1"/>
    <x v="0"/>
    <x v="0"/>
  </r>
  <r>
    <x v="487"/>
    <n v="43727"/>
    <s v="Aaron Macrossan"/>
    <x v="1"/>
    <s v="Sanford Pencil Sharpener, Easy-Erase"/>
    <n v="0"/>
    <n v="1194697.3500000001"/>
    <n v="604723.35"/>
    <n v="3"/>
    <x v="0"/>
    <s v="United Kingdom"/>
    <s v="Scotland"/>
    <s v="Cumbernauld"/>
    <s v="North"/>
    <s v="Home Office"/>
    <s v="Office Supplies"/>
    <s v="Art"/>
    <x v="0"/>
    <x v="0"/>
    <x v="0"/>
  </r>
  <r>
    <x v="488"/>
    <n v="43728"/>
    <s v="Holly Doyle"/>
    <x v="0"/>
    <s v="BIC Pens, Easy-Erase"/>
    <n v="0"/>
    <n v="648971.4"/>
    <n v="147493.5"/>
    <n v="3"/>
    <x v="0"/>
    <s v="Germany"/>
    <s v="North Rhine-Westphalia"/>
    <s v="Wuppertal"/>
    <s v="Central"/>
    <s v="Consumer"/>
    <s v="Office Supplies"/>
    <s v="Art"/>
    <x v="1"/>
    <x v="0"/>
    <x v="0"/>
  </r>
  <r>
    <x v="489"/>
    <n v="43728"/>
    <s v="Gilbert Montgomery"/>
    <x v="0"/>
    <s v="SAFCO Bag Chairs, Red"/>
    <n v="0.1"/>
    <n v="2625384.3000000003"/>
    <n v="-88496.1"/>
    <n v="4"/>
    <x v="0"/>
    <s v="Germany"/>
    <s v="North Rhine-Westphalia"/>
    <s v="Bochum"/>
    <s v="Central"/>
    <s v="Consumer"/>
    <s v="Furniture"/>
    <s v="Chairs"/>
    <x v="1"/>
    <x v="0"/>
    <x v="0"/>
  </r>
  <r>
    <x v="489"/>
    <n v="43728"/>
    <s v="Gilbert Montgomery"/>
    <x v="0"/>
    <s v="HP Copy Machine, Laser"/>
    <n v="0"/>
    <n v="14351117.550000001"/>
    <n v="7182933.4500000002"/>
    <n v="4"/>
    <x v="1"/>
    <s v="Germany"/>
    <s v="North Rhine-Westphalia"/>
    <s v="Bochum"/>
    <s v="Central"/>
    <s v="Consumer"/>
    <s v="Technology"/>
    <s v="Copiers"/>
    <x v="1"/>
    <x v="0"/>
    <x v="1"/>
  </r>
  <r>
    <x v="489"/>
    <n v="43728"/>
    <s v="Gilbert Montgomery"/>
    <x v="0"/>
    <s v="HP Wireless Fax, Color"/>
    <n v="0"/>
    <n v="53348398.950000003"/>
    <n v="530976.6"/>
    <n v="10"/>
    <x v="1"/>
    <s v="Germany"/>
    <s v="North Rhine-Westphalia"/>
    <s v="Bochum"/>
    <s v="Central"/>
    <s v="Consumer"/>
    <s v="Technology"/>
    <s v="Copiers"/>
    <x v="1"/>
    <x v="0"/>
    <x v="1"/>
  </r>
  <r>
    <x v="490"/>
    <n v="43728"/>
    <s v="Spencer Calvert"/>
    <x v="2"/>
    <s v="Smead Box, Blue"/>
    <n v="0"/>
    <n v="324485.7"/>
    <n v="0"/>
    <n v="2"/>
    <x v="0"/>
    <s v="United Kingdom"/>
    <s v="England"/>
    <s v="Plymouth"/>
    <s v="North"/>
    <s v="Corporate"/>
    <s v="Office Supplies"/>
    <s v="Storage"/>
    <x v="1"/>
    <x v="0"/>
    <x v="0"/>
  </r>
  <r>
    <x v="491"/>
    <n v="43728"/>
    <s v="Zachary Disher"/>
    <x v="3"/>
    <s v="Stiletto Ruler, Serrated"/>
    <n v="0"/>
    <n v="516227.25"/>
    <n v="162242.85"/>
    <n v="3"/>
    <x v="0"/>
    <s v="United Kingdom"/>
    <s v="England"/>
    <s v="Colchester"/>
    <s v="North"/>
    <s v="Consumer"/>
    <s v="Office Supplies"/>
    <s v="Supplies"/>
    <x v="1"/>
    <x v="0"/>
    <x v="0"/>
  </r>
  <r>
    <x v="492"/>
    <n v="43728"/>
    <s v="George To Rot"/>
    <x v="1"/>
    <s v="BIC Markers, Water Color"/>
    <n v="0"/>
    <n v="1740423.3"/>
    <n v="604723.35"/>
    <n v="4"/>
    <x v="1"/>
    <s v="Italy"/>
    <s v="Sicily"/>
    <s v="Catania"/>
    <s v="South"/>
    <s v="Corporate"/>
    <s v="Office Supplies"/>
    <s v="Art"/>
    <x v="1"/>
    <x v="0"/>
    <x v="1"/>
  </r>
  <r>
    <x v="493"/>
    <n v="43728"/>
    <s v="Viola Watson"/>
    <x v="1"/>
    <s v="Tenex File Cart, Single Width"/>
    <n v="0"/>
    <n v="3952825.8000000003"/>
    <n v="353984.4"/>
    <n v="2"/>
    <x v="0"/>
    <s v="United Kingdom"/>
    <s v="England"/>
    <s v="Sheffield"/>
    <s v="North"/>
    <s v="Consumer"/>
    <s v="Office Supplies"/>
    <s v="Storage"/>
    <x v="1"/>
    <x v="0"/>
    <x v="0"/>
  </r>
  <r>
    <x v="493"/>
    <n v="43728"/>
    <s v="Viola Watson"/>
    <x v="1"/>
    <s v="Cisco Speaker Phone, Cordless"/>
    <n v="0"/>
    <n v="8333382.75"/>
    <n v="840712.95000000007"/>
    <n v="4"/>
    <x v="1"/>
    <s v="United Kingdom"/>
    <s v="England"/>
    <s v="Sheffield"/>
    <s v="North"/>
    <s v="Consumer"/>
    <s v="Technology"/>
    <s v="Phones"/>
    <x v="1"/>
    <x v="0"/>
    <x v="1"/>
  </r>
  <r>
    <x v="494"/>
    <n v="43728"/>
    <s v="Noah Hart"/>
    <x v="0"/>
    <s v="Novimex Steel Folding Chair, Adjustable"/>
    <n v="0.1"/>
    <n v="2241901.2000000002"/>
    <n v="103245.45"/>
    <n v="2"/>
    <x v="1"/>
    <s v="France"/>
    <s v="Ile-de-France"/>
    <s v="Drancy"/>
    <s v="Central"/>
    <s v="Consumer"/>
    <s v="Furniture"/>
    <s v="Chairs"/>
    <x v="1"/>
    <x v="0"/>
    <x v="1"/>
  </r>
  <r>
    <x v="495"/>
    <n v="43729"/>
    <s v="Milla Hollinworth"/>
    <x v="2"/>
    <s v="Binney &amp; Smith Pens, Blue"/>
    <n v="0"/>
    <n v="530976.6"/>
    <n v="221240.25"/>
    <n v="3"/>
    <x v="1"/>
    <s v="Spain"/>
    <s v="Castile-La Mancha"/>
    <s v="Toledo"/>
    <s v="South"/>
    <s v="Corporate"/>
    <s v="Office Supplies"/>
    <s v="Art"/>
    <x v="1"/>
    <x v="0"/>
    <x v="1"/>
  </r>
  <r>
    <x v="496"/>
    <n v="43729"/>
    <s v="Lily Tyler"/>
    <x v="0"/>
    <s v="Safco Classic Bookcase, Metal"/>
    <n v="0.1"/>
    <n v="17433731.699999999"/>
    <n v="7359925.6500000004"/>
    <n v="3"/>
    <x v="1"/>
    <s v="France"/>
    <s v="Languedoc-Roussillon-Midi-Pyrénées"/>
    <s v="Carcassonne"/>
    <s v="Central"/>
    <s v="Home Office"/>
    <s v="Furniture"/>
    <s v="Bookcases"/>
    <x v="0"/>
    <x v="0"/>
    <x v="1"/>
  </r>
  <r>
    <x v="496"/>
    <n v="43729"/>
    <s v="Lily Tyler"/>
    <x v="0"/>
    <s v="Cardinal Hole Reinforcements, Economy"/>
    <n v="0"/>
    <n v="309736.35000000003"/>
    <n v="132744.15"/>
    <n v="4"/>
    <x v="1"/>
    <s v="France"/>
    <s v="Languedoc-Roussillon-Midi-Pyrénées"/>
    <s v="Carcassonne"/>
    <s v="Central"/>
    <s v="Home Office"/>
    <s v="Office Supplies"/>
    <s v="Binders"/>
    <x v="0"/>
    <x v="0"/>
    <x v="1"/>
  </r>
  <r>
    <x v="496"/>
    <n v="43729"/>
    <s v="Lily Tyler"/>
    <x v="0"/>
    <s v="Novimex Round Labels, 5000 Label Set"/>
    <n v="0"/>
    <n v="191741.55000000002"/>
    <n v="88496.1"/>
    <n v="2"/>
    <x v="1"/>
    <s v="France"/>
    <s v="Languedoc-Roussillon-Midi-Pyrénées"/>
    <s v="Carcassonne"/>
    <s v="Central"/>
    <s v="Home Office"/>
    <s v="Office Supplies"/>
    <s v="Labels"/>
    <x v="0"/>
    <x v="0"/>
    <x v="1"/>
  </r>
  <r>
    <x v="496"/>
    <n v="43729"/>
    <s v="Lily Tyler"/>
    <x v="0"/>
    <s v="Eaton Note Cards, Multicolor"/>
    <n v="0"/>
    <n v="899710.35"/>
    <n v="368733.75"/>
    <n v="2"/>
    <x v="0"/>
    <s v="France"/>
    <s v="Languedoc-Roussillon-Midi-Pyrénées"/>
    <s v="Carcassonne"/>
    <s v="Central"/>
    <s v="Home Office"/>
    <s v="Office Supplies"/>
    <s v="Paper"/>
    <x v="0"/>
    <x v="0"/>
    <x v="0"/>
  </r>
  <r>
    <x v="497"/>
    <n v="43730"/>
    <s v="Edward Zwar"/>
    <x v="1"/>
    <s v="Boston Pencil Sharpener, Water Color"/>
    <n v="0"/>
    <n v="2374645.35"/>
    <n v="1179948"/>
    <n v="5"/>
    <x v="0"/>
    <s v="Germany"/>
    <s v="Bavaria"/>
    <s v="Munich"/>
    <s v="Central"/>
    <s v="Consumer"/>
    <s v="Office Supplies"/>
    <s v="Art"/>
    <x v="1"/>
    <x v="0"/>
    <x v="0"/>
  </r>
  <r>
    <x v="498"/>
    <n v="43730"/>
    <s v="Aaron Davey"/>
    <x v="1"/>
    <s v="Stanley Canvas, Fluorescent"/>
    <n v="0"/>
    <n v="4483802.4000000004"/>
    <n v="1430686.95"/>
    <n v="6"/>
    <x v="0"/>
    <s v="Germany"/>
    <s v="Bavaria"/>
    <s v="Munich"/>
    <s v="Central"/>
    <s v="Consumer"/>
    <s v="Office Supplies"/>
    <s v="Art"/>
    <x v="1"/>
    <x v="0"/>
    <x v="0"/>
  </r>
  <r>
    <x v="498"/>
    <n v="43730"/>
    <s v="Aaron Davey"/>
    <x v="1"/>
    <s v="StarTech Calculator, White"/>
    <n v="0"/>
    <n v="1696175.25"/>
    <n v="29498.7"/>
    <n v="3"/>
    <x v="1"/>
    <s v="Germany"/>
    <s v="Bavaria"/>
    <s v="Munich"/>
    <s v="Central"/>
    <s v="Consumer"/>
    <s v="Technology"/>
    <s v="Machines"/>
    <x v="1"/>
    <x v="0"/>
    <x v="1"/>
  </r>
  <r>
    <x v="499"/>
    <n v="43730"/>
    <s v="Xavier Martindale"/>
    <x v="1"/>
    <s v="Wilson Jones Binder, Economy"/>
    <n v="0"/>
    <n v="958707.75"/>
    <n v="294987"/>
    <n v="5"/>
    <x v="1"/>
    <s v="Germany"/>
    <s v="North Rhine-Westphalia"/>
    <s v="Cologne"/>
    <s v="Central"/>
    <s v="Consumer"/>
    <s v="Office Supplies"/>
    <s v="Binders"/>
    <x v="1"/>
    <x v="0"/>
    <x v="1"/>
  </r>
  <r>
    <x v="499"/>
    <n v="43730"/>
    <s v="Xavier Martindale"/>
    <x v="1"/>
    <s v="Eldon Lockers, Wire Frame"/>
    <n v="0.1"/>
    <n v="18303943.350000001"/>
    <n v="2035410.3"/>
    <n v="7"/>
    <x v="0"/>
    <s v="Germany"/>
    <s v="North Rhine-Westphalia"/>
    <s v="Cologne"/>
    <s v="Central"/>
    <s v="Consumer"/>
    <s v="Office Supplies"/>
    <s v="Storage"/>
    <x v="1"/>
    <x v="0"/>
    <x v="0"/>
  </r>
  <r>
    <x v="500"/>
    <n v="43730"/>
    <s v="Paul Cleary"/>
    <x v="1"/>
    <s v="Ibico 3-Hole Punch, Clear"/>
    <n v="0"/>
    <n v="3525094.65"/>
    <n v="1415937.6"/>
    <n v="8"/>
    <x v="1"/>
    <s v="Germany"/>
    <s v="Baden-Württemberg"/>
    <s v="Villingen-Schwenningen"/>
    <s v="Central"/>
    <s v="Corporate"/>
    <s v="Office Supplies"/>
    <s v="Binders"/>
    <x v="1"/>
    <x v="0"/>
    <x v="1"/>
  </r>
  <r>
    <x v="500"/>
    <n v="43730"/>
    <s v="Paul Cleary"/>
    <x v="1"/>
    <s v="Samsung Headset, VoIP"/>
    <n v="0.15"/>
    <n v="2758128.45"/>
    <n v="870211.65"/>
    <n v="3"/>
    <x v="0"/>
    <s v="Germany"/>
    <s v="Baden-Württemberg"/>
    <s v="Villingen-Schwenningen"/>
    <s v="Central"/>
    <s v="Corporate"/>
    <s v="Technology"/>
    <s v="Phones"/>
    <x v="1"/>
    <x v="0"/>
    <x v="0"/>
  </r>
  <r>
    <x v="501"/>
    <n v="43730"/>
    <s v="Ngoc Orozco"/>
    <x v="3"/>
    <s v="Tenex Frame, Erganomic"/>
    <n v="0"/>
    <n v="4808288.1000000006"/>
    <n v="1578180.45"/>
    <n v="3"/>
    <x v="0"/>
    <s v="Italy"/>
    <s v="Apulia"/>
    <s v="Molfetta"/>
    <s v="South"/>
    <s v="Home Office"/>
    <s v="Furniture"/>
    <s v="Furnishings"/>
    <x v="1"/>
    <x v="0"/>
    <x v="0"/>
  </r>
  <r>
    <x v="502"/>
    <n v="43731"/>
    <s v="Lucas Warren"/>
    <x v="0"/>
    <s v="Enermax Computer Printout Paper, Recycled"/>
    <n v="0"/>
    <n v="1253694.75"/>
    <n v="58997.4"/>
    <n v="3"/>
    <x v="0"/>
    <s v="Germany"/>
    <s v="North Rhine-Westphalia"/>
    <s v="Krefeld"/>
    <s v="Central"/>
    <s v="Consumer"/>
    <s v="Office Supplies"/>
    <s v="Paper"/>
    <x v="1"/>
    <x v="0"/>
    <x v="0"/>
  </r>
  <r>
    <x v="503"/>
    <n v="43731"/>
    <s v="Lily Dallachy"/>
    <x v="0"/>
    <s v="Stanley Highlighters, Easy-Erase"/>
    <n v="0"/>
    <n v="663720.75"/>
    <n v="235989.6"/>
    <n v="3"/>
    <x v="0"/>
    <s v="United Kingdom"/>
    <s v="England"/>
    <s v="Portsmouth"/>
    <s v="North"/>
    <s v="Corporate"/>
    <s v="Office Supplies"/>
    <s v="Art"/>
    <x v="1"/>
    <x v="0"/>
    <x v="0"/>
  </r>
  <r>
    <x v="504"/>
    <n v="43731"/>
    <s v="Jake Barry"/>
    <x v="1"/>
    <s v="Safco Corner Shelving, Mobile"/>
    <n v="0.1"/>
    <n v="6047233.5"/>
    <n v="2286149.25"/>
    <n v="3"/>
    <x v="1"/>
    <s v="Germany"/>
    <s v="Saxony-Anhalt"/>
    <s v="Magdeburg"/>
    <s v="Central"/>
    <s v="Home Office"/>
    <s v="Furniture"/>
    <s v="Bookcases"/>
    <x v="1"/>
    <x v="0"/>
    <x v="1"/>
  </r>
  <r>
    <x v="505"/>
    <n v="43731"/>
    <s v="Audrey Knowles"/>
    <x v="2"/>
    <s v="Breville Microwave, Silver"/>
    <n v="0.2"/>
    <n v="17846713.5"/>
    <n v="3569342.7"/>
    <n v="5"/>
    <x v="1"/>
    <s v="Germany"/>
    <s v="Berlin"/>
    <s v="Berlin"/>
    <s v="Central"/>
    <s v="Consumer"/>
    <s v="Office Supplies"/>
    <s v="Appliances"/>
    <x v="0"/>
    <x v="0"/>
    <x v="1"/>
  </r>
  <r>
    <x v="505"/>
    <n v="43731"/>
    <s v="Audrey Knowles"/>
    <x v="2"/>
    <s v="Cuisinart Stove, Silver"/>
    <n v="0.2"/>
    <n v="44528287.649999999"/>
    <n v="5560504.9500000002"/>
    <n v="7"/>
    <x v="1"/>
    <s v="Germany"/>
    <s v="Berlin"/>
    <s v="Berlin"/>
    <s v="Central"/>
    <s v="Consumer"/>
    <s v="Office Supplies"/>
    <s v="Appliances"/>
    <x v="0"/>
    <x v="0"/>
    <x v="1"/>
  </r>
  <r>
    <x v="505"/>
    <n v="43731"/>
    <s v="Audrey Knowles"/>
    <x v="2"/>
    <s v="BIC Canvas, Blue"/>
    <n v="0.1"/>
    <n v="2138655.75"/>
    <n v="-44248.05"/>
    <n v="3"/>
    <x v="1"/>
    <s v="Germany"/>
    <s v="Berlin"/>
    <s v="Berlin"/>
    <s v="Central"/>
    <s v="Consumer"/>
    <s v="Office Supplies"/>
    <s v="Art"/>
    <x v="0"/>
    <x v="0"/>
    <x v="1"/>
  </r>
  <r>
    <x v="505"/>
    <n v="43731"/>
    <s v="Audrey Knowles"/>
    <x v="2"/>
    <s v="Cameo Clasp Envelope, Security-Tint"/>
    <n v="0.1"/>
    <n v="309736.35000000003"/>
    <n v="44248.05"/>
    <n v="2"/>
    <x v="1"/>
    <s v="Germany"/>
    <s v="Berlin"/>
    <s v="Berlin"/>
    <s v="Central"/>
    <s v="Consumer"/>
    <s v="Office Supplies"/>
    <s v="Envelopes"/>
    <x v="0"/>
    <x v="0"/>
    <x v="1"/>
  </r>
  <r>
    <x v="505"/>
    <n v="43731"/>
    <s v="Audrey Knowles"/>
    <x v="2"/>
    <s v="Xerox Computer Printout Paper, Premium"/>
    <n v="0.1"/>
    <n v="1047203.85"/>
    <n v="471979.2"/>
    <n v="3"/>
    <x v="1"/>
    <s v="Germany"/>
    <s v="Berlin"/>
    <s v="Berlin"/>
    <s v="Central"/>
    <s v="Consumer"/>
    <s v="Office Supplies"/>
    <s v="Paper"/>
    <x v="0"/>
    <x v="0"/>
    <x v="1"/>
  </r>
  <r>
    <x v="506"/>
    <n v="43731"/>
    <s v="Alexandra Portus"/>
    <x v="1"/>
    <s v="Elite Box Cutter, High Speed"/>
    <n v="0.5"/>
    <n v="1799420.7"/>
    <n v="-353984.4"/>
    <n v="7"/>
    <x v="1"/>
    <s v="Sweden"/>
    <s v="Västra Götaland"/>
    <s v="Gothenburg"/>
    <s v="North"/>
    <s v="Corporate"/>
    <s v="Office Supplies"/>
    <s v="Supplies"/>
    <x v="0"/>
    <x v="0"/>
    <x v="1"/>
  </r>
  <r>
    <x v="507"/>
    <n v="43732"/>
    <s v="Alannah Callaway"/>
    <x v="2"/>
    <s v="Cardinal Binding Machine, Clear"/>
    <n v="0"/>
    <n v="2182903.8000000003"/>
    <n v="870211.65"/>
    <n v="3"/>
    <x v="1"/>
    <s v="United Kingdom"/>
    <s v="England"/>
    <s v="Birkenhead"/>
    <s v="North"/>
    <s v="Consumer"/>
    <s v="Office Supplies"/>
    <s v="Binders"/>
    <x v="1"/>
    <x v="0"/>
    <x v="1"/>
  </r>
  <r>
    <x v="508"/>
    <n v="43732"/>
    <s v="Isabella Falkiner"/>
    <x v="2"/>
    <s v="Rubbermaid Light Bulb, Black"/>
    <n v="0"/>
    <n v="840712.95000000007"/>
    <n v="368733.75"/>
    <n v="3"/>
    <x v="0"/>
    <s v="Denmark"/>
    <s v="South Denmark"/>
    <s v="Odense"/>
    <s v="North"/>
    <s v="Corporate"/>
    <s v="Furniture"/>
    <s v="Furnishings"/>
    <x v="1"/>
    <x v="0"/>
    <x v="0"/>
  </r>
  <r>
    <x v="509"/>
    <n v="43734"/>
    <s v="Joseph Wright"/>
    <x v="1"/>
    <s v="Cuisinart Microwave, Red"/>
    <n v="0.1"/>
    <n v="18480935.550000001"/>
    <n v="3495595.95"/>
    <n v="5"/>
    <x v="0"/>
    <s v="France"/>
    <s v="Nord-Pas-de-Calais-Picardie"/>
    <s v="Beauvais"/>
    <s v="Central"/>
    <s v="Home Office"/>
    <s v="Office Supplies"/>
    <s v="Appliances"/>
    <x v="1"/>
    <x v="0"/>
    <x v="0"/>
  </r>
  <r>
    <x v="509"/>
    <n v="43734"/>
    <s v="Joseph Wright"/>
    <x v="1"/>
    <s v="Accos Rubber Bands, Assorted Sizes"/>
    <n v="0"/>
    <n v="619472.70000000007"/>
    <n v="147493.5"/>
    <n v="3"/>
    <x v="0"/>
    <s v="France"/>
    <s v="Nord-Pas-de-Calais-Picardie"/>
    <s v="Beauvais"/>
    <s v="Central"/>
    <s v="Home Office"/>
    <s v="Office Supplies"/>
    <s v="Fasteners"/>
    <x v="1"/>
    <x v="0"/>
    <x v="0"/>
  </r>
  <r>
    <x v="509"/>
    <n v="43734"/>
    <s v="Joseph Wright"/>
    <x v="1"/>
    <s v="Avery Color Coded Labels, Laser Printer Compatible"/>
    <n v="0"/>
    <n v="1179948"/>
    <n v="206490.9"/>
    <n v="6"/>
    <x v="0"/>
    <s v="France"/>
    <s v="Nord-Pas-de-Calais-Picardie"/>
    <s v="Beauvais"/>
    <s v="Central"/>
    <s v="Home Office"/>
    <s v="Office Supplies"/>
    <s v="Labels"/>
    <x v="1"/>
    <x v="0"/>
    <x v="0"/>
  </r>
  <r>
    <x v="509"/>
    <n v="43734"/>
    <s v="Joseph Wright"/>
    <x v="1"/>
    <s v="Avery Legal Exhibit Labels, 5000 Label Set"/>
    <n v="0"/>
    <n v="1563431.1"/>
    <n v="707968.8"/>
    <n v="9"/>
    <x v="0"/>
    <s v="France"/>
    <s v="Nord-Pas-de-Calais-Picardie"/>
    <s v="Beauvais"/>
    <s v="Central"/>
    <s v="Home Office"/>
    <s v="Office Supplies"/>
    <s v="Labels"/>
    <x v="1"/>
    <x v="0"/>
    <x v="0"/>
  </r>
  <r>
    <x v="509"/>
    <n v="43734"/>
    <s v="Joseph Wright"/>
    <x v="1"/>
    <s v="Smead Folders, Wire Frame"/>
    <n v="0.1"/>
    <n v="442480.5"/>
    <n v="-14749.35"/>
    <n v="2"/>
    <x v="1"/>
    <s v="France"/>
    <s v="Nord-Pas-de-Calais-Picardie"/>
    <s v="Beauvais"/>
    <s v="Central"/>
    <s v="Home Office"/>
    <s v="Office Supplies"/>
    <s v="Storage"/>
    <x v="1"/>
    <x v="0"/>
    <x v="1"/>
  </r>
  <r>
    <x v="510"/>
    <n v="43734"/>
    <s v="Eve Spencer"/>
    <x v="1"/>
    <s v="Samsung Office Telephone, VoIP"/>
    <n v="0"/>
    <n v="1932164.85"/>
    <n v="560475.30000000005"/>
    <n v="2"/>
    <x v="0"/>
    <s v="United Kingdom"/>
    <s v="England"/>
    <s v="Lowestoft"/>
    <s v="North"/>
    <s v="Consumer"/>
    <s v="Technology"/>
    <s v="Phones"/>
    <x v="1"/>
    <x v="0"/>
    <x v="0"/>
  </r>
  <r>
    <x v="511"/>
    <n v="43734"/>
    <s v="Bradley Howell"/>
    <x v="1"/>
    <s v="BIC Markers, Water Color"/>
    <n v="0"/>
    <n v="3495595.95"/>
    <n v="1224196.05"/>
    <n v="8"/>
    <x v="1"/>
    <s v="Germany"/>
    <s v="Hesse"/>
    <s v="Wiesbaden"/>
    <s v="Central"/>
    <s v="Corporate"/>
    <s v="Office Supplies"/>
    <s v="Art"/>
    <x v="0"/>
    <x v="0"/>
    <x v="1"/>
  </r>
  <r>
    <x v="511"/>
    <n v="43734"/>
    <s v="Bradley Howell"/>
    <x v="1"/>
    <s v="Fellowes Box, Industrial"/>
    <n v="0.1"/>
    <n v="796464.9"/>
    <n v="-44248.05"/>
    <n v="3"/>
    <x v="0"/>
    <s v="Germany"/>
    <s v="Hesse"/>
    <s v="Wiesbaden"/>
    <s v="Central"/>
    <s v="Corporate"/>
    <s v="Office Supplies"/>
    <s v="Storage"/>
    <x v="0"/>
    <x v="0"/>
    <x v="0"/>
  </r>
  <r>
    <x v="512"/>
    <n v="43734"/>
    <s v="Isabelle Radcliffe"/>
    <x v="1"/>
    <s v="OIC Paper Clips, 12 Pack"/>
    <n v="0"/>
    <n v="412981.8"/>
    <n v="103245.45"/>
    <n v="2"/>
    <x v="1"/>
    <s v="France"/>
    <s v="Nord-Pas-de-Calais-Picardie"/>
    <s v="Arras"/>
    <s v="Central"/>
    <s v="Corporate"/>
    <s v="Office Supplies"/>
    <s v="Fasteners"/>
    <x v="0"/>
    <x v="0"/>
    <x v="1"/>
  </r>
  <r>
    <x v="512"/>
    <n v="43734"/>
    <s v="Isabelle Radcliffe"/>
    <x v="1"/>
    <s v="Nokia Audio Dock, with Caller ID"/>
    <n v="0.15"/>
    <n v="6268473.75"/>
    <n v="0"/>
    <n v="3"/>
    <x v="1"/>
    <s v="France"/>
    <s v="Nord-Pas-de-Calais-Picardie"/>
    <s v="Arras"/>
    <s v="Central"/>
    <s v="Corporate"/>
    <s v="Technology"/>
    <s v="Phones"/>
    <x v="0"/>
    <x v="0"/>
    <x v="1"/>
  </r>
  <r>
    <x v="513"/>
    <n v="43735"/>
    <s v="Madison Chadwick"/>
    <x v="1"/>
    <s v="Logitech Flash Drive, Bluetooth"/>
    <n v="0"/>
    <n v="1799420.7"/>
    <n v="766966.20000000007"/>
    <n v="4"/>
    <x v="1"/>
    <s v="United Kingdom"/>
    <s v="England"/>
    <s v="Littlehampton"/>
    <s v="North"/>
    <s v="Consumer"/>
    <s v="Technology"/>
    <s v="Accessories"/>
    <x v="1"/>
    <x v="0"/>
    <x v="1"/>
  </r>
  <r>
    <x v="513"/>
    <n v="43735"/>
    <s v="Madison Chadwick"/>
    <x v="1"/>
    <s v="Brother Wireless Fax, Color"/>
    <n v="0"/>
    <n v="16829008.350000001"/>
    <n v="3525094.65"/>
    <n v="3"/>
    <x v="1"/>
    <s v="United Kingdom"/>
    <s v="England"/>
    <s v="Littlehampton"/>
    <s v="North"/>
    <s v="Consumer"/>
    <s v="Technology"/>
    <s v="Copiers"/>
    <x v="1"/>
    <x v="0"/>
    <x v="1"/>
  </r>
  <r>
    <x v="513"/>
    <n v="43735"/>
    <s v="Madison Chadwick"/>
    <x v="1"/>
    <s v="Brother Wireless Fax, Digital"/>
    <n v="0"/>
    <n v="27905770.199999999"/>
    <n v="2507389.5"/>
    <n v="5"/>
    <x v="0"/>
    <s v="United Kingdom"/>
    <s v="England"/>
    <s v="Littlehampton"/>
    <s v="North"/>
    <s v="Consumer"/>
    <s v="Technology"/>
    <s v="Copiers"/>
    <x v="1"/>
    <x v="0"/>
    <x v="0"/>
  </r>
  <r>
    <x v="514"/>
    <n v="43735"/>
    <s v="Jack Brier"/>
    <x v="1"/>
    <s v="BIC Canvas, Fluorescent"/>
    <n v="0.1"/>
    <n v="6563460.75"/>
    <n v="1828919.4000000001"/>
    <n v="9"/>
    <x v="0"/>
    <s v="France"/>
    <s v="Ile-de-France"/>
    <s v="Paris"/>
    <s v="Central"/>
    <s v="Consumer"/>
    <s v="Office Supplies"/>
    <s v="Art"/>
    <x v="1"/>
    <x v="0"/>
    <x v="0"/>
  </r>
  <r>
    <x v="514"/>
    <n v="43735"/>
    <s v="Jack Brier"/>
    <x v="1"/>
    <s v="Acco 3-Hole Punch, Economy"/>
    <n v="0.1"/>
    <n v="2005911.6"/>
    <n v="191741.55000000002"/>
    <n v="5"/>
    <x v="1"/>
    <s v="France"/>
    <s v="Ile-de-France"/>
    <s v="Paris"/>
    <s v="Central"/>
    <s v="Consumer"/>
    <s v="Office Supplies"/>
    <s v="Binders"/>
    <x v="1"/>
    <x v="0"/>
    <x v="1"/>
  </r>
  <r>
    <x v="514"/>
    <n v="43735"/>
    <s v="Jack Brier"/>
    <x v="1"/>
    <s v="Smead Shelving, Wire Frame"/>
    <n v="0.2"/>
    <n v="1696175.25"/>
    <n v="545725.95000000007"/>
    <n v="3"/>
    <x v="1"/>
    <s v="France"/>
    <s v="Ile-de-France"/>
    <s v="Paris"/>
    <s v="Central"/>
    <s v="Consumer"/>
    <s v="Office Supplies"/>
    <s v="Storage"/>
    <x v="1"/>
    <x v="0"/>
    <x v="1"/>
  </r>
  <r>
    <x v="515"/>
    <n v="43735"/>
    <s v="David Harney"/>
    <x v="2"/>
    <s v="Sharp Fax Machine, High-Speed"/>
    <n v="0.15"/>
    <n v="14734600.65"/>
    <n v="1032454.5"/>
    <n v="4"/>
    <x v="0"/>
    <s v="Germany"/>
    <s v="North Rhine-Westphalia"/>
    <s v="Menden"/>
    <s v="Central"/>
    <s v="Corporate"/>
    <s v="Technology"/>
    <s v="Copiers"/>
    <x v="1"/>
    <x v="0"/>
    <x v="0"/>
  </r>
  <r>
    <x v="516"/>
    <n v="43735"/>
    <s v="Devin Huddleston"/>
    <x v="1"/>
    <s v="Wilson Jones Index Tab, Economy"/>
    <n v="0"/>
    <n v="471979.2"/>
    <n v="117994.8"/>
    <n v="5"/>
    <x v="1"/>
    <s v="France"/>
    <s v="Auvergne-Rhône-Alpes"/>
    <s v="Valence"/>
    <s v="Central"/>
    <s v="Consumer"/>
    <s v="Office Supplies"/>
    <s v="Binders"/>
    <x v="1"/>
    <x v="0"/>
    <x v="1"/>
  </r>
  <r>
    <x v="517"/>
    <n v="43735"/>
    <s v="Juan Smith"/>
    <x v="1"/>
    <s v="Cameo Interoffice Envelope, Security-Tint"/>
    <n v="0"/>
    <n v="2197653.15"/>
    <n v="221240.25"/>
    <n v="3"/>
    <x v="1"/>
    <s v="United Kingdom"/>
    <s v="England"/>
    <s v="Newcastle upon Tyne"/>
    <s v="North"/>
    <s v="Consumer"/>
    <s v="Office Supplies"/>
    <s v="Envelopes"/>
    <x v="1"/>
    <x v="0"/>
    <x v="1"/>
  </r>
  <r>
    <x v="518"/>
    <n v="43735"/>
    <s v="Jason Martinez"/>
    <x v="1"/>
    <s v="Hamilton Beach Microwave, Black"/>
    <n v="0.1"/>
    <n v="7477920.4500000002"/>
    <n v="0"/>
    <n v="2"/>
    <x v="0"/>
    <s v="France"/>
    <s v="Alsace-Champagne-Ardenne-Lorraine"/>
    <s v="Strasbourg"/>
    <s v="Central"/>
    <s v="Corporate"/>
    <s v="Office Supplies"/>
    <s v="Appliances"/>
    <x v="0"/>
    <x v="0"/>
    <x v="0"/>
  </r>
  <r>
    <x v="519"/>
    <n v="43735"/>
    <s v="Peter Daly"/>
    <x v="1"/>
    <s v="Stanley Markers, Fluorescent"/>
    <n v="0"/>
    <n v="1725673.95"/>
    <n v="589974"/>
    <n v="5"/>
    <x v="0"/>
    <s v="Sweden"/>
    <s v="Halland"/>
    <s v="Halmstad"/>
    <s v="North"/>
    <s v="Consumer"/>
    <s v="Office Supplies"/>
    <s v="Art"/>
    <x v="0"/>
    <x v="0"/>
    <x v="0"/>
  </r>
  <r>
    <x v="519"/>
    <n v="43735"/>
    <s v="Peter Daly"/>
    <x v="1"/>
    <s v="Ames Manila Envelope, Recycled"/>
    <n v="0"/>
    <n v="1725673.95"/>
    <n v="663720.75"/>
    <n v="5"/>
    <x v="0"/>
    <s v="Sweden"/>
    <s v="Halland"/>
    <s v="Halmstad"/>
    <s v="North"/>
    <s v="Consumer"/>
    <s v="Office Supplies"/>
    <s v="Envelopes"/>
    <x v="0"/>
    <x v="0"/>
    <x v="0"/>
  </r>
  <r>
    <x v="519"/>
    <n v="43735"/>
    <s v="Peter Daly"/>
    <x v="1"/>
    <s v="Ames Manila Envelope, Security-Tint"/>
    <n v="0"/>
    <n v="1194697.3500000001"/>
    <n v="471979.2"/>
    <n v="3"/>
    <x v="1"/>
    <s v="Sweden"/>
    <s v="Halland"/>
    <s v="Halmstad"/>
    <s v="North"/>
    <s v="Consumer"/>
    <s v="Office Supplies"/>
    <s v="Envelopes"/>
    <x v="0"/>
    <x v="0"/>
    <x v="1"/>
  </r>
  <r>
    <x v="519"/>
    <n v="43735"/>
    <s v="Peter Daly"/>
    <x v="1"/>
    <s v="Cameo Manila Envelope, Security-Tint"/>
    <n v="0"/>
    <n v="3038366.1"/>
    <n v="1489684.35"/>
    <n v="7"/>
    <x v="1"/>
    <s v="Sweden"/>
    <s v="Halland"/>
    <s v="Halmstad"/>
    <s v="North"/>
    <s v="Consumer"/>
    <s v="Office Supplies"/>
    <s v="Envelopes"/>
    <x v="0"/>
    <x v="0"/>
    <x v="1"/>
  </r>
  <r>
    <x v="519"/>
    <n v="43735"/>
    <s v="Peter Daly"/>
    <x v="1"/>
    <s v="Eldon File Cart, Blue"/>
    <n v="0.4"/>
    <n v="4498551.75"/>
    <n v="-2846624.5500000003"/>
    <n v="4"/>
    <x v="1"/>
    <s v="Sweden"/>
    <s v="Halland"/>
    <s v="Halmstad"/>
    <s v="North"/>
    <s v="Consumer"/>
    <s v="Office Supplies"/>
    <s v="Storage"/>
    <x v="0"/>
    <x v="0"/>
    <x v="1"/>
  </r>
  <r>
    <x v="519"/>
    <n v="43735"/>
    <s v="Peter Daly"/>
    <x v="1"/>
    <s v="Apple Audio Dock, Full Size"/>
    <n v="0.4"/>
    <n v="2979368.7"/>
    <n v="-1533932.4000000001"/>
    <n v="2"/>
    <x v="0"/>
    <s v="Sweden"/>
    <s v="Halland"/>
    <s v="Halmstad"/>
    <s v="North"/>
    <s v="Consumer"/>
    <s v="Technology"/>
    <s v="Phones"/>
    <x v="0"/>
    <x v="0"/>
    <x v="0"/>
  </r>
  <r>
    <x v="520"/>
    <n v="43736"/>
    <s v="Jean Crowley"/>
    <x v="0"/>
    <s v="SAFCO Chairmat, Adjustable"/>
    <n v="0"/>
    <n v="2758128.45"/>
    <n v="604723.35"/>
    <n v="3"/>
    <x v="0"/>
    <s v="Austria"/>
    <s v="Styria"/>
    <s v="Graz"/>
    <s v="Central"/>
    <s v="Corporate"/>
    <s v="Furniture"/>
    <s v="Chairs"/>
    <x v="1"/>
    <x v="0"/>
    <x v="0"/>
  </r>
  <r>
    <x v="521"/>
    <n v="43736"/>
    <s v="Spencer Calvert"/>
    <x v="1"/>
    <s v="GlobeWeis Clasp Envelope, with clear poly window"/>
    <n v="0"/>
    <n v="191741.55000000002"/>
    <n v="73746.75"/>
    <n v="1"/>
    <x v="0"/>
    <s v="United Kingdom"/>
    <s v="England"/>
    <s v="Plymouth"/>
    <s v="North"/>
    <s v="Corporate"/>
    <s v="Office Supplies"/>
    <s v="Envelopes"/>
    <x v="1"/>
    <x v="0"/>
    <x v="0"/>
  </r>
  <r>
    <x v="522"/>
    <n v="43736"/>
    <s v="Christy Wiley"/>
    <x v="0"/>
    <s v="Jiffy Clasp Envelope, Recycled"/>
    <n v="0"/>
    <n v="221240.25"/>
    <n v="103245.45"/>
    <n v="2"/>
    <x v="1"/>
    <s v="Germany"/>
    <s v="North Rhine-Westphalia"/>
    <s v="Cologne"/>
    <s v="Central"/>
    <s v="Consumer"/>
    <s v="Office Supplies"/>
    <s v="Envelopes"/>
    <x v="1"/>
    <x v="0"/>
    <x v="1"/>
  </r>
  <r>
    <x v="523"/>
    <n v="43736"/>
    <s v="Samuel Hardey"/>
    <x v="0"/>
    <s v="Binney &amp; Smith Pencil Sharpener, Water Color"/>
    <n v="0"/>
    <n v="1327441.5"/>
    <n v="309736.35000000003"/>
    <n v="3"/>
    <x v="1"/>
    <s v="France"/>
    <s v="Ile-de-France"/>
    <s v="Drancy"/>
    <s v="Central"/>
    <s v="Home Office"/>
    <s v="Office Supplies"/>
    <s v="Art"/>
    <x v="1"/>
    <x v="0"/>
    <x v="1"/>
  </r>
  <r>
    <x v="523"/>
    <n v="43736"/>
    <s v="Samuel Hardey"/>
    <x v="0"/>
    <s v="OIC Thumb Tacks, Bulk Pack"/>
    <n v="0"/>
    <n v="412981.8"/>
    <n v="147493.5"/>
    <n v="2"/>
    <x v="1"/>
    <s v="France"/>
    <s v="Ile-de-France"/>
    <s v="Drancy"/>
    <s v="Central"/>
    <s v="Home Office"/>
    <s v="Office Supplies"/>
    <s v="Fasteners"/>
    <x v="1"/>
    <x v="0"/>
    <x v="1"/>
  </r>
  <r>
    <x v="524"/>
    <n v="43736"/>
    <s v="Chloe O'Dea"/>
    <x v="1"/>
    <s v="Stockwell Clamps, Metal"/>
    <n v="0"/>
    <n v="1401188.25"/>
    <n v="29498.7"/>
    <n v="5"/>
    <x v="1"/>
    <s v="United Kingdom"/>
    <s v="England"/>
    <s v="Gloucester"/>
    <s v="North"/>
    <s v="Consumer"/>
    <s v="Office Supplies"/>
    <s v="Fasteners"/>
    <x v="1"/>
    <x v="0"/>
    <x v="1"/>
  </r>
  <r>
    <x v="525"/>
    <n v="43736"/>
    <s v="Abbie Perry"/>
    <x v="1"/>
    <s v="Wilson Jones Binder, Economy"/>
    <n v="0"/>
    <n v="383483.10000000003"/>
    <n v="117994.8"/>
    <n v="2"/>
    <x v="0"/>
    <s v="Italy"/>
    <s v="Tuscany"/>
    <s v="Massa"/>
    <s v="South"/>
    <s v="Consumer"/>
    <s v="Office Supplies"/>
    <s v="Binders"/>
    <x v="1"/>
    <x v="0"/>
    <x v="0"/>
  </r>
  <r>
    <x v="526"/>
    <n v="43737"/>
    <s v="Julian Mack"/>
    <x v="1"/>
    <s v="Boston Pens, Easy-Erase"/>
    <n v="0"/>
    <n v="1710924.6"/>
    <n v="560475.30000000005"/>
    <n v="8"/>
    <x v="0"/>
    <s v="France"/>
    <s v="Ile-de-France"/>
    <s v="Paris"/>
    <s v="Central"/>
    <s v="Consumer"/>
    <s v="Office Supplies"/>
    <s v="Art"/>
    <x v="1"/>
    <x v="0"/>
    <x v="0"/>
  </r>
  <r>
    <x v="526"/>
    <n v="43737"/>
    <s v="Julian Mack"/>
    <x v="1"/>
    <s v="Smead Legal Exhibit Labels, Adjustable"/>
    <n v="0"/>
    <n v="530976.6"/>
    <n v="73746.75"/>
    <n v="4"/>
    <x v="0"/>
    <s v="France"/>
    <s v="Ile-de-France"/>
    <s v="Paris"/>
    <s v="Central"/>
    <s v="Consumer"/>
    <s v="Office Supplies"/>
    <s v="Labels"/>
    <x v="1"/>
    <x v="0"/>
    <x v="0"/>
  </r>
  <r>
    <x v="526"/>
    <n v="43737"/>
    <s v="Julian Mack"/>
    <x v="1"/>
    <s v="Stiletto Shears, Serrated"/>
    <n v="0"/>
    <n v="1327441.5"/>
    <n v="442480.5"/>
    <n v="2"/>
    <x v="0"/>
    <s v="France"/>
    <s v="Ile-de-France"/>
    <s v="Paris"/>
    <s v="Central"/>
    <s v="Consumer"/>
    <s v="Office Supplies"/>
    <s v="Supplies"/>
    <x v="1"/>
    <x v="0"/>
    <x v="0"/>
  </r>
  <r>
    <x v="527"/>
    <n v="43737"/>
    <s v="Casey Forte"/>
    <x v="1"/>
    <s v="Binney &amp; Smith Highlighters, Fluorescent"/>
    <n v="0"/>
    <n v="796464.9"/>
    <n v="58997.4"/>
    <n v="3"/>
    <x v="1"/>
    <s v="United Kingdom"/>
    <s v="England"/>
    <s v="Bolton"/>
    <s v="North"/>
    <s v="Consumer"/>
    <s v="Office Supplies"/>
    <s v="Art"/>
    <x v="1"/>
    <x v="0"/>
    <x v="1"/>
  </r>
  <r>
    <x v="528"/>
    <n v="43737"/>
    <s v="Ali Mander-Jones"/>
    <x v="1"/>
    <s v="Dania Corner Shelving, Traditional"/>
    <n v="0"/>
    <n v="12595944.9"/>
    <n v="4277311.5"/>
    <n v="7"/>
    <x v="0"/>
    <s v="Spain"/>
    <s v="Andalusía"/>
    <s v="Dos Hermanas"/>
    <s v="South"/>
    <s v="Home Office"/>
    <s v="Furniture"/>
    <s v="Bookcases"/>
    <x v="1"/>
    <x v="0"/>
    <x v="0"/>
  </r>
  <r>
    <x v="528"/>
    <n v="43737"/>
    <s v="Ali Mander-Jones"/>
    <x v="1"/>
    <s v="Breville Coffee Grinder, Silver"/>
    <n v="0"/>
    <n v="6460215.2999999998"/>
    <n v="2581136.25"/>
    <n v="7"/>
    <x v="0"/>
    <s v="Spain"/>
    <s v="Andalusía"/>
    <s v="Dos Hermanas"/>
    <s v="South"/>
    <s v="Home Office"/>
    <s v="Office Supplies"/>
    <s v="Appliances"/>
    <x v="1"/>
    <x v="0"/>
    <x v="0"/>
  </r>
  <r>
    <x v="528"/>
    <n v="43737"/>
    <s v="Ali Mander-Jones"/>
    <x v="1"/>
    <s v="Xerox Note Cards, 8.5 x 11"/>
    <n v="0"/>
    <n v="457229.85000000003"/>
    <n v="0"/>
    <n v="1"/>
    <x v="0"/>
    <s v="Spain"/>
    <s v="Andalusía"/>
    <s v="Dos Hermanas"/>
    <s v="South"/>
    <s v="Home Office"/>
    <s v="Office Supplies"/>
    <s v="Paper"/>
    <x v="1"/>
    <x v="0"/>
    <x v="0"/>
  </r>
  <r>
    <x v="529"/>
    <n v="43738"/>
    <s v="Archer Hort"/>
    <x v="1"/>
    <s v="Safco Floating Shelf Set, Traditional"/>
    <n v="0.6"/>
    <n v="5796494.5499999998"/>
    <n v="-2315647.9500000002"/>
    <n v="5"/>
    <x v="0"/>
    <s v="France"/>
    <s v="Languedoc-Roussillon-Midi-Pyrénées"/>
    <s v="Toulouse"/>
    <s v="Central"/>
    <s v="Consumer"/>
    <s v="Furniture"/>
    <s v="Bookcases"/>
    <x v="1"/>
    <x v="0"/>
    <x v="0"/>
  </r>
  <r>
    <x v="529"/>
    <n v="43738"/>
    <s v="Archer Hort"/>
    <x v="1"/>
    <s v="Harbour Creations Swivel Stool, Black"/>
    <n v="0.6"/>
    <n v="2094407.7"/>
    <n v="-1415937.6"/>
    <n v="2"/>
    <x v="1"/>
    <s v="France"/>
    <s v="Languedoc-Roussillon-Midi-Pyrénées"/>
    <s v="Toulouse"/>
    <s v="Central"/>
    <s v="Consumer"/>
    <s v="Furniture"/>
    <s v="Chairs"/>
    <x v="1"/>
    <x v="0"/>
    <x v="1"/>
  </r>
  <r>
    <x v="529"/>
    <n v="43738"/>
    <s v="Archer Hort"/>
    <x v="1"/>
    <s v="SAFCO Bag Chairs, Black"/>
    <n v="0.6"/>
    <n v="2492640.15"/>
    <n v="-2684381.7"/>
    <n v="9"/>
    <x v="1"/>
    <s v="France"/>
    <s v="Languedoc-Roussillon-Midi-Pyrénées"/>
    <s v="Toulouse"/>
    <s v="Central"/>
    <s v="Consumer"/>
    <s v="Furniture"/>
    <s v="Chairs"/>
    <x v="1"/>
    <x v="0"/>
    <x v="1"/>
  </r>
  <r>
    <x v="529"/>
    <n v="43738"/>
    <s v="Archer Hort"/>
    <x v="1"/>
    <s v="Ibico Hole Reinforcements, Economy"/>
    <n v="0.5"/>
    <n v="457229.85000000003"/>
    <n v="-14749.35"/>
    <n v="9"/>
    <x v="0"/>
    <s v="France"/>
    <s v="Languedoc-Roussillon-Midi-Pyrénées"/>
    <s v="Toulouse"/>
    <s v="Central"/>
    <s v="Consumer"/>
    <s v="Office Supplies"/>
    <s v="Binders"/>
    <x v="1"/>
    <x v="0"/>
    <x v="0"/>
  </r>
  <r>
    <x v="530"/>
    <n v="43738"/>
    <s v="Susan Williams"/>
    <x v="1"/>
    <s v="Rogers File Cart, Industrial"/>
    <n v="0.4"/>
    <n v="1253694.75"/>
    <n v="-486728.55"/>
    <n v="1"/>
    <x v="0"/>
    <s v="United Kingdom"/>
    <s v="England"/>
    <s v="Southend-on-Sea"/>
    <s v="North"/>
    <s v="Home Office"/>
    <s v="Office Supplies"/>
    <s v="Storage"/>
    <x v="1"/>
    <x v="0"/>
    <x v="0"/>
  </r>
  <r>
    <x v="531"/>
    <n v="43738"/>
    <s v="Michael Watkins"/>
    <x v="3"/>
    <s v="Cardinal Binding Machine, Recycled"/>
    <n v="0"/>
    <n v="3702086.85"/>
    <n v="781715.55"/>
    <n v="5"/>
    <x v="0"/>
    <s v="France"/>
    <s v="Aquitaine-Limousin-Poitou-Charentes"/>
    <s v="Talence"/>
    <s v="Central"/>
    <s v="Home Office"/>
    <s v="Office Supplies"/>
    <s v="Binders"/>
    <x v="1"/>
    <x v="0"/>
    <x v="0"/>
  </r>
  <r>
    <x v="531"/>
    <n v="43738"/>
    <s v="Michael Watkins"/>
    <x v="3"/>
    <s v="Stiletto Box Cutter, High Speed"/>
    <n v="0"/>
    <n v="2123906.4"/>
    <n v="471979.2"/>
    <n v="4"/>
    <x v="1"/>
    <s v="France"/>
    <s v="Aquitaine-Limousin-Poitou-Charentes"/>
    <s v="Talence"/>
    <s v="Central"/>
    <s v="Home Office"/>
    <s v="Office Supplies"/>
    <s v="Supplies"/>
    <x v="1"/>
    <x v="0"/>
    <x v="1"/>
  </r>
  <r>
    <x v="532"/>
    <n v="43738"/>
    <s v="Jason Roger"/>
    <x v="2"/>
    <s v="Acco Hole Reinforcements, Economy"/>
    <n v="0"/>
    <n v="191741.55000000002"/>
    <n v="14749.35"/>
    <n v="2"/>
    <x v="0"/>
    <s v="Italy"/>
    <s v="Sicily"/>
    <s v="Messina"/>
    <s v="South"/>
    <s v="Corporate"/>
    <s v="Office Supplies"/>
    <s v="Binders"/>
    <x v="1"/>
    <x v="0"/>
    <x v="0"/>
  </r>
  <r>
    <x v="533"/>
    <n v="43741"/>
    <s v="Walter Aguilar"/>
    <x v="1"/>
    <s v="Dania Stackable Bookrack, Traditional"/>
    <n v="0"/>
    <n v="3569342.7"/>
    <n v="1504433.7"/>
    <n v="2"/>
    <x v="0"/>
    <s v="Spain"/>
    <s v="Madrid"/>
    <s v="Madrid"/>
    <s v="South"/>
    <s v="Consumer"/>
    <s v="Furniture"/>
    <s v="Bookcases"/>
    <x v="0"/>
    <x v="0"/>
    <x v="0"/>
  </r>
  <r>
    <x v="533"/>
    <n v="43741"/>
    <s v="Walter Aguilar"/>
    <x v="1"/>
    <s v="Acco Hole Reinforcements, Recycled"/>
    <n v="0"/>
    <n v="309736.35000000003"/>
    <n v="162242.85"/>
    <n v="3"/>
    <x v="0"/>
    <s v="Spain"/>
    <s v="Madrid"/>
    <s v="Madrid"/>
    <s v="South"/>
    <s v="Consumer"/>
    <s v="Office Supplies"/>
    <s v="Binders"/>
    <x v="0"/>
    <x v="0"/>
    <x v="0"/>
  </r>
  <r>
    <x v="533"/>
    <n v="43741"/>
    <s v="Walter Aguilar"/>
    <x v="1"/>
    <s v="Hon Round Labels, Alphabetical"/>
    <n v="0"/>
    <n v="575224.65"/>
    <n v="0"/>
    <n v="6"/>
    <x v="1"/>
    <s v="Spain"/>
    <s v="Madrid"/>
    <s v="Madrid"/>
    <s v="South"/>
    <s v="Consumer"/>
    <s v="Office Supplies"/>
    <s v="Labels"/>
    <x v="0"/>
    <x v="0"/>
    <x v="1"/>
  </r>
  <r>
    <x v="533"/>
    <n v="43741"/>
    <s v="Walter Aguilar"/>
    <x v="1"/>
    <s v="Tenex Shelving, Wire Frame"/>
    <n v="0.4"/>
    <n v="4277311.5"/>
    <n v="-2005911.6"/>
    <n v="9"/>
    <x v="1"/>
    <s v="Spain"/>
    <s v="Madrid"/>
    <s v="Madrid"/>
    <s v="South"/>
    <s v="Consumer"/>
    <s v="Office Supplies"/>
    <s v="Storage"/>
    <x v="0"/>
    <x v="0"/>
    <x v="1"/>
  </r>
  <r>
    <x v="534"/>
    <n v="43742"/>
    <s v="Mark Washington"/>
    <x v="1"/>
    <s v="Rubbermaid Clock, Erganomic"/>
    <n v="0"/>
    <n v="4321559.55"/>
    <n v="2153405.1"/>
    <n v="6"/>
    <x v="0"/>
    <s v="France"/>
    <s v="Ile-de-France"/>
    <s v="Montreuil"/>
    <s v="Central"/>
    <s v="Home Office"/>
    <s v="Furniture"/>
    <s v="Furnishings"/>
    <x v="1"/>
    <x v="0"/>
    <x v="0"/>
  </r>
  <r>
    <x v="534"/>
    <n v="43742"/>
    <s v="Mark Washington"/>
    <x v="1"/>
    <s v="Hamilton Beach Coffee Grinder, Red"/>
    <n v="0.1"/>
    <n v="1135699.95"/>
    <n v="29498.7"/>
    <n v="2"/>
    <x v="0"/>
    <s v="France"/>
    <s v="Ile-de-France"/>
    <s v="Montreuil"/>
    <s v="Central"/>
    <s v="Home Office"/>
    <s v="Office Supplies"/>
    <s v="Appliances"/>
    <x v="1"/>
    <x v="0"/>
    <x v="0"/>
  </r>
  <r>
    <x v="534"/>
    <n v="43742"/>
    <s v="Mark Washington"/>
    <x v="1"/>
    <s v="Sanford Highlighters, Fluorescent"/>
    <n v="0"/>
    <n v="1253694.75"/>
    <n v="530976.6"/>
    <n v="5"/>
    <x v="1"/>
    <s v="France"/>
    <s v="Ile-de-France"/>
    <s v="Montreuil"/>
    <s v="Central"/>
    <s v="Home Office"/>
    <s v="Office Supplies"/>
    <s v="Art"/>
    <x v="1"/>
    <x v="0"/>
    <x v="1"/>
  </r>
  <r>
    <x v="534"/>
    <n v="43742"/>
    <s v="Mark Washington"/>
    <x v="1"/>
    <s v="Stiletto Trimmer, Serrated"/>
    <n v="0"/>
    <n v="4070820.6"/>
    <n v="235989.6"/>
    <n v="7"/>
    <x v="1"/>
    <s v="France"/>
    <s v="Ile-de-France"/>
    <s v="Montreuil"/>
    <s v="Central"/>
    <s v="Home Office"/>
    <s v="Office Supplies"/>
    <s v="Supplies"/>
    <x v="1"/>
    <x v="0"/>
    <x v="1"/>
  </r>
  <r>
    <x v="534"/>
    <n v="43742"/>
    <s v="Mark Washington"/>
    <x v="1"/>
    <s v="Canon Wireless Fax, Color"/>
    <n v="0.15"/>
    <n v="19056160.199999999"/>
    <n v="-2020660.95"/>
    <n v="4"/>
    <x v="0"/>
    <s v="France"/>
    <s v="Ile-de-France"/>
    <s v="Montreuil"/>
    <s v="Central"/>
    <s v="Home Office"/>
    <s v="Technology"/>
    <s v="Copiers"/>
    <x v="1"/>
    <x v="0"/>
    <x v="0"/>
  </r>
  <r>
    <x v="534"/>
    <n v="43742"/>
    <s v="Mark Washington"/>
    <x v="1"/>
    <s v="Panasonic Phone, Durable"/>
    <n v="0.15"/>
    <n v="5324515.3500000006"/>
    <n v="1946914.2"/>
    <n v="5"/>
    <x v="1"/>
    <s v="France"/>
    <s v="Ile-de-France"/>
    <s v="Montreuil"/>
    <s v="Central"/>
    <s v="Home Office"/>
    <s v="Technology"/>
    <s v="Machines"/>
    <x v="1"/>
    <x v="0"/>
    <x v="1"/>
  </r>
  <r>
    <x v="534"/>
    <n v="43742"/>
    <s v="Mark Washington"/>
    <x v="1"/>
    <s v="Samsung Audio Dock, VoIP"/>
    <n v="0.15"/>
    <n v="8377630.7999999998"/>
    <n v="1076702.55"/>
    <n v="4"/>
    <x v="0"/>
    <s v="France"/>
    <s v="Ile-de-France"/>
    <s v="Montreuil"/>
    <s v="Central"/>
    <s v="Home Office"/>
    <s v="Technology"/>
    <s v="Phones"/>
    <x v="1"/>
    <x v="0"/>
    <x v="0"/>
  </r>
  <r>
    <x v="535"/>
    <n v="43744"/>
    <s v="Nathan Clayton"/>
    <x v="1"/>
    <s v="Rogers Trays, Wire Frame"/>
    <n v="0.2"/>
    <n v="2861373.9"/>
    <n v="1032454.5"/>
    <n v="4"/>
    <x v="0"/>
    <s v="Germany"/>
    <s v="Berlin"/>
    <s v="Berlin"/>
    <s v="Central"/>
    <s v="Consumer"/>
    <s v="Office Supplies"/>
    <s v="Storage"/>
    <x v="1"/>
    <x v="0"/>
    <x v="0"/>
  </r>
  <r>
    <x v="536"/>
    <n v="43745"/>
    <s v="Noah Chamberlain"/>
    <x v="2"/>
    <s v="Stanley Markers, Easy-Erase"/>
    <n v="0"/>
    <n v="324485.7"/>
    <n v="0"/>
    <n v="1"/>
    <x v="1"/>
    <s v="Germany"/>
    <s v="North Rhine-Westphalia"/>
    <s v="Bielefeld"/>
    <s v="Central"/>
    <s v="Consumer"/>
    <s v="Office Supplies"/>
    <s v="Art"/>
    <x v="1"/>
    <x v="0"/>
    <x v="1"/>
  </r>
  <r>
    <x v="537"/>
    <n v="43746"/>
    <s v="Hayley Swanston"/>
    <x v="1"/>
    <s v="Binney &amp; Smith Highlighters, Fluorescent"/>
    <n v="0"/>
    <n v="530976.6"/>
    <n v="44248.05"/>
    <n v="2"/>
    <x v="0"/>
    <s v="Germany"/>
    <s v="Hamburg"/>
    <s v="Hamburg"/>
    <s v="Central"/>
    <s v="Home Office"/>
    <s v="Office Supplies"/>
    <s v="Art"/>
    <x v="1"/>
    <x v="0"/>
    <x v="0"/>
  </r>
  <r>
    <x v="537"/>
    <n v="43746"/>
    <s v="Hayley Swanston"/>
    <x v="1"/>
    <s v="Binney &amp; Smith Sketch Pad, Blue"/>
    <n v="0"/>
    <n v="1371689.55"/>
    <n v="353984.4"/>
    <n v="2"/>
    <x v="1"/>
    <s v="Germany"/>
    <s v="Hamburg"/>
    <s v="Hamburg"/>
    <s v="Central"/>
    <s v="Home Office"/>
    <s v="Office Supplies"/>
    <s v="Art"/>
    <x v="1"/>
    <x v="0"/>
    <x v="1"/>
  </r>
  <r>
    <x v="538"/>
    <n v="43746"/>
    <s v="Daniel Burke"/>
    <x v="0"/>
    <s v="Ikea Corner Shelving, Traditional"/>
    <n v="0.5"/>
    <n v="1814170.05"/>
    <n v="-442480.5"/>
    <n v="2"/>
    <x v="1"/>
    <s v="France"/>
    <s v="Auvergne-Rhône-Alpes"/>
    <s v="Echirolles"/>
    <s v="Central"/>
    <s v="Home Office"/>
    <s v="Furniture"/>
    <s v="Bookcases"/>
    <x v="0"/>
    <x v="0"/>
    <x v="1"/>
  </r>
  <r>
    <x v="538"/>
    <n v="43746"/>
    <s v="Daniel Burke"/>
    <x v="0"/>
    <s v="Cardinal Hole Reinforcements, Clear"/>
    <n v="0.5"/>
    <n v="73746.75"/>
    <n v="0"/>
    <n v="2"/>
    <x v="0"/>
    <s v="France"/>
    <s v="Auvergne-Rhône-Alpes"/>
    <s v="Echirolles"/>
    <s v="Central"/>
    <s v="Home Office"/>
    <s v="Office Supplies"/>
    <s v="Binders"/>
    <x v="0"/>
    <x v="0"/>
    <x v="0"/>
  </r>
  <r>
    <x v="539"/>
    <n v="43748"/>
    <s v="Daniel Hamilton"/>
    <x v="1"/>
    <s v="Boston Canvas, Water Color"/>
    <n v="0"/>
    <n v="1681425.9000000001"/>
    <n v="250738.95"/>
    <n v="2"/>
    <x v="0"/>
    <s v="Germany"/>
    <s v="North Rhine-Westphalia"/>
    <s v="Recklinghausen"/>
    <s v="Central"/>
    <s v="Home Office"/>
    <s v="Office Supplies"/>
    <s v="Art"/>
    <x v="1"/>
    <x v="0"/>
    <x v="0"/>
  </r>
  <r>
    <x v="539"/>
    <n v="43748"/>
    <s v="Daniel Hamilton"/>
    <x v="1"/>
    <s v="Kleencut Scissors, Easy Grip"/>
    <n v="0"/>
    <n v="1769922"/>
    <n v="383483.10000000003"/>
    <n v="5"/>
    <x v="1"/>
    <s v="Germany"/>
    <s v="North Rhine-Westphalia"/>
    <s v="Recklinghausen"/>
    <s v="Central"/>
    <s v="Home Office"/>
    <s v="Office Supplies"/>
    <s v="Supplies"/>
    <x v="1"/>
    <x v="0"/>
    <x v="1"/>
  </r>
  <r>
    <x v="540"/>
    <n v="43748"/>
    <s v="Kayleigh Summers"/>
    <x v="2"/>
    <s v="Avery Binder Covers, Recycled"/>
    <n v="0"/>
    <n v="501477.9"/>
    <n v="176992.2"/>
    <n v="3"/>
    <x v="1"/>
    <s v="Germany"/>
    <s v="North Rhine-Westphalia"/>
    <s v="Troisdorf"/>
    <s v="Central"/>
    <s v="Consumer"/>
    <s v="Office Supplies"/>
    <s v="Binders"/>
    <x v="1"/>
    <x v="0"/>
    <x v="1"/>
  </r>
  <r>
    <x v="541"/>
    <n v="43748"/>
    <s v="Maddison Newman"/>
    <x v="2"/>
    <s v="Hon Legal Exhibit Labels, Adjustable"/>
    <n v="0"/>
    <n v="1032454.5"/>
    <n v="162242.85"/>
    <n v="8"/>
    <x v="1"/>
    <s v="Netherlands"/>
    <s v="Utrecht"/>
    <s v="Utrecht"/>
    <s v="Central"/>
    <s v="Corporate"/>
    <s v="Office Supplies"/>
    <s v="Labels"/>
    <x v="1"/>
    <x v="0"/>
    <x v="1"/>
  </r>
  <r>
    <x v="542"/>
    <n v="43749"/>
    <s v="Sebastian Barber"/>
    <x v="1"/>
    <s v="Ibico Binder, Economy"/>
    <n v="0"/>
    <n v="457229.85000000003"/>
    <n v="132744.15"/>
    <n v="2"/>
    <x v="1"/>
    <s v="United Kingdom"/>
    <s v="England"/>
    <s v="Waterlooville"/>
    <s v="North"/>
    <s v="Home Office"/>
    <s v="Office Supplies"/>
    <s v="Binders"/>
    <x v="1"/>
    <x v="0"/>
    <x v="1"/>
  </r>
  <r>
    <x v="543"/>
    <n v="43749"/>
    <s v="Demi Power"/>
    <x v="3"/>
    <s v="Smead Removable Labels, Laser Printer Compatible"/>
    <n v="0"/>
    <n v="766966.20000000007"/>
    <n v="235989.6"/>
    <n v="5"/>
    <x v="0"/>
    <s v="Germany"/>
    <s v="Bavaria"/>
    <s v="Passau"/>
    <s v="Central"/>
    <s v="Consumer"/>
    <s v="Office Supplies"/>
    <s v="Labels"/>
    <x v="1"/>
    <x v="0"/>
    <x v="0"/>
  </r>
  <r>
    <x v="544"/>
    <n v="43749"/>
    <s v="Gary Crume"/>
    <x v="2"/>
    <s v="Stanley Pencil Sharpener, Water Color"/>
    <n v="0.5"/>
    <n v="1858418.1"/>
    <n v="-1710924.6"/>
    <n v="9"/>
    <x v="0"/>
    <s v="Germany"/>
    <s v="North Rhine-Westphalia"/>
    <s v="Oberhausen"/>
    <s v="Central"/>
    <s v="Consumer"/>
    <s v="Office Supplies"/>
    <s v="Art"/>
    <x v="1"/>
    <x v="0"/>
    <x v="0"/>
  </r>
  <r>
    <x v="545"/>
    <n v="43750"/>
    <s v="Toby Williamson"/>
    <x v="3"/>
    <s v="Cardinal Binding Machine, Economy"/>
    <n v="0"/>
    <n v="1474935"/>
    <n v="412981.8"/>
    <n v="2"/>
    <x v="0"/>
    <s v="France"/>
    <s v="Alsace-Champagne-Ardenne-Lorraine"/>
    <s v="Saint-Avold"/>
    <s v="Central"/>
    <s v="Home Office"/>
    <s v="Office Supplies"/>
    <s v="Binders"/>
    <x v="1"/>
    <x v="0"/>
    <x v="0"/>
  </r>
  <r>
    <x v="545"/>
    <n v="43750"/>
    <s v="Toby Williamson"/>
    <x v="3"/>
    <s v="Harbour Creations File Folder Labels, Laser Printer Compatible"/>
    <n v="0"/>
    <n v="648971.4"/>
    <n v="206490.9"/>
    <n v="5"/>
    <x v="0"/>
    <s v="France"/>
    <s v="Alsace-Champagne-Ardenne-Lorraine"/>
    <s v="Saint-Avold"/>
    <s v="Central"/>
    <s v="Home Office"/>
    <s v="Office Supplies"/>
    <s v="Labels"/>
    <x v="1"/>
    <x v="0"/>
    <x v="0"/>
  </r>
  <r>
    <x v="545"/>
    <n v="43750"/>
    <s v="Toby Williamson"/>
    <x v="3"/>
    <s v="Smead Trays, Industrial"/>
    <n v="0.1"/>
    <n v="3244857"/>
    <n v="825963.6"/>
    <n v="5"/>
    <x v="0"/>
    <s v="France"/>
    <s v="Alsace-Champagne-Ardenne-Lorraine"/>
    <s v="Saint-Avold"/>
    <s v="Central"/>
    <s v="Home Office"/>
    <s v="Office Supplies"/>
    <s v="Storage"/>
    <x v="1"/>
    <x v="0"/>
    <x v="0"/>
  </r>
  <r>
    <x v="546"/>
    <n v="43750"/>
    <s v="Will Poynton"/>
    <x v="1"/>
    <s v="Boston Sketch Pad, Blue"/>
    <n v="0"/>
    <n v="3584092.0500000003"/>
    <n v="1533932.4000000001"/>
    <n v="5"/>
    <x v="1"/>
    <s v="Germany"/>
    <s v="Rhineland-Palatinate"/>
    <s v="Trier"/>
    <s v="Central"/>
    <s v="Consumer"/>
    <s v="Office Supplies"/>
    <s v="Art"/>
    <x v="0"/>
    <x v="0"/>
    <x v="1"/>
  </r>
  <r>
    <x v="546"/>
    <n v="43750"/>
    <s v="Will Poynton"/>
    <x v="1"/>
    <s v="Fellowes Box, Industrial"/>
    <n v="0.1"/>
    <n v="1342190.85"/>
    <n v="-73746.75"/>
    <n v="5"/>
    <x v="1"/>
    <s v="Germany"/>
    <s v="Rhineland-Palatinate"/>
    <s v="Trier"/>
    <s v="Central"/>
    <s v="Consumer"/>
    <s v="Office Supplies"/>
    <s v="Storage"/>
    <x v="0"/>
    <x v="0"/>
    <x v="1"/>
  </r>
  <r>
    <x v="546"/>
    <n v="43750"/>
    <s v="Will Poynton"/>
    <x v="1"/>
    <s v="Nokia Signal Booster, VoIP"/>
    <n v="0"/>
    <n v="16121039.550000001"/>
    <n v="4513301.1000000006"/>
    <n v="8"/>
    <x v="1"/>
    <s v="Germany"/>
    <s v="Rhineland-Palatinate"/>
    <s v="Trier"/>
    <s v="Central"/>
    <s v="Consumer"/>
    <s v="Technology"/>
    <s v="Phones"/>
    <x v="0"/>
    <x v="0"/>
    <x v="1"/>
  </r>
  <r>
    <x v="547"/>
    <n v="43751"/>
    <s v="Betty Reynolds"/>
    <x v="3"/>
    <s v="Binney &amp; Smith Canvas, Fluorescent"/>
    <n v="0"/>
    <n v="2330397.3000000003"/>
    <n v="442480.5"/>
    <n v="3"/>
    <x v="1"/>
    <s v="Germany"/>
    <s v="Hamburg"/>
    <s v="Hamburg"/>
    <s v="Central"/>
    <s v="Corporate"/>
    <s v="Office Supplies"/>
    <s v="Art"/>
    <x v="1"/>
    <x v="0"/>
    <x v="1"/>
  </r>
  <r>
    <x v="547"/>
    <n v="43751"/>
    <s v="Betty Reynolds"/>
    <x v="3"/>
    <s v="Xerox Memo Slips, 8.5 x 11"/>
    <n v="0"/>
    <n v="516227.25"/>
    <n v="44248.05"/>
    <n v="2"/>
    <x v="0"/>
    <s v="Germany"/>
    <s v="Hamburg"/>
    <s v="Hamburg"/>
    <s v="Central"/>
    <s v="Corporate"/>
    <s v="Office Supplies"/>
    <s v="Paper"/>
    <x v="1"/>
    <x v="0"/>
    <x v="0"/>
  </r>
  <r>
    <x v="547"/>
    <n v="43751"/>
    <s v="Betty Reynolds"/>
    <x v="3"/>
    <s v="Smead Lockers, Wire Frame"/>
    <n v="0.1"/>
    <n v="15722807.1"/>
    <n v="-176992.2"/>
    <n v="6"/>
    <x v="0"/>
    <s v="Germany"/>
    <s v="Hamburg"/>
    <s v="Hamburg"/>
    <s v="Central"/>
    <s v="Corporate"/>
    <s v="Office Supplies"/>
    <s v="Storage"/>
    <x v="1"/>
    <x v="0"/>
    <x v="0"/>
  </r>
  <r>
    <x v="547"/>
    <n v="43751"/>
    <s v="Betty Reynolds"/>
    <x v="3"/>
    <s v="Elite Ruler, High Speed"/>
    <n v="0"/>
    <n v="412981.8"/>
    <n v="29498.7"/>
    <n v="2"/>
    <x v="0"/>
    <s v="Germany"/>
    <s v="Hamburg"/>
    <s v="Hamburg"/>
    <s v="Central"/>
    <s v="Corporate"/>
    <s v="Office Supplies"/>
    <s v="Supplies"/>
    <x v="1"/>
    <x v="0"/>
    <x v="0"/>
  </r>
  <r>
    <x v="548"/>
    <n v="43751"/>
    <s v="Daniel Lucas"/>
    <x v="3"/>
    <s v="BIC Highlighters, Easy-Erase"/>
    <n v="0.5"/>
    <n v="280237.65000000002"/>
    <n v="-147493.5"/>
    <n v="2"/>
    <x v="0"/>
    <s v="Netherlands"/>
    <s v="South Holland"/>
    <s v="Rotterdam"/>
    <s v="Central"/>
    <s v="Home Office"/>
    <s v="Office Supplies"/>
    <s v="Art"/>
    <x v="0"/>
    <x v="0"/>
    <x v="0"/>
  </r>
  <r>
    <x v="548"/>
    <n v="43751"/>
    <s v="Daniel Lucas"/>
    <x v="3"/>
    <s v="BIC Markers, Easy-Erase"/>
    <n v="0.5"/>
    <n v="398232.45"/>
    <n v="-176992.2"/>
    <n v="2"/>
    <x v="1"/>
    <s v="Netherlands"/>
    <s v="South Holland"/>
    <s v="Rotterdam"/>
    <s v="Central"/>
    <s v="Home Office"/>
    <s v="Office Supplies"/>
    <s v="Art"/>
    <x v="0"/>
    <x v="0"/>
    <x v="1"/>
  </r>
  <r>
    <x v="548"/>
    <n v="43751"/>
    <s v="Daniel Lucas"/>
    <x v="3"/>
    <s v="Green Bar Message Books, Recycled"/>
    <n v="0.5"/>
    <n v="530976.6"/>
    <n v="-147493.5"/>
    <n v="3"/>
    <x v="0"/>
    <s v="Netherlands"/>
    <s v="South Holland"/>
    <s v="Rotterdam"/>
    <s v="Central"/>
    <s v="Home Office"/>
    <s v="Office Supplies"/>
    <s v="Paper"/>
    <x v="0"/>
    <x v="0"/>
    <x v="0"/>
  </r>
  <r>
    <x v="549"/>
    <n v="43752"/>
    <s v="Dennis Conaway"/>
    <x v="2"/>
    <s v="Binney &amp; Smith Markers, Fluorescent"/>
    <n v="0"/>
    <n v="752216.85"/>
    <n v="206490.9"/>
    <n v="2"/>
    <x v="1"/>
    <s v="Germany"/>
    <s v="North Rhine-Westphalia"/>
    <s v="Bonn"/>
    <s v="Central"/>
    <s v="Consumer"/>
    <s v="Office Supplies"/>
    <s v="Art"/>
    <x v="1"/>
    <x v="0"/>
    <x v="1"/>
  </r>
  <r>
    <x v="550"/>
    <n v="43752"/>
    <s v="Lisa Watkins"/>
    <x v="1"/>
    <s v="Acco Binder Covers, Recycled"/>
    <n v="0"/>
    <n v="604723.35"/>
    <n v="176992.2"/>
    <n v="3"/>
    <x v="1"/>
    <s v="Spain"/>
    <s v="Madrid"/>
    <s v="Alcobendas"/>
    <s v="South"/>
    <s v="Consumer"/>
    <s v="Office Supplies"/>
    <s v="Binders"/>
    <x v="1"/>
    <x v="0"/>
    <x v="1"/>
  </r>
  <r>
    <x v="551"/>
    <n v="43755"/>
    <s v="Bradley Howell"/>
    <x v="0"/>
    <s v="Fellowes Folders, Blue"/>
    <n v="0.1"/>
    <n v="707968.8"/>
    <n v="309736.35000000003"/>
    <n v="2"/>
    <x v="1"/>
    <s v="Germany"/>
    <s v="Hesse"/>
    <s v="Wiesbaden"/>
    <s v="Central"/>
    <s v="Corporate"/>
    <s v="Office Supplies"/>
    <s v="Storage"/>
    <x v="1"/>
    <x v="0"/>
    <x v="1"/>
  </r>
  <r>
    <x v="552"/>
    <n v="43756"/>
    <s v="Amy Pendred"/>
    <x v="0"/>
    <s v="Nokia Audio Dock, with Caller ID"/>
    <n v="0"/>
    <n v="19675632.900000002"/>
    <n v="2949870"/>
    <n v="8"/>
    <x v="1"/>
    <s v="Germany"/>
    <s v="Hamburg"/>
    <s v="Hamburg"/>
    <s v="Central"/>
    <s v="Consumer"/>
    <s v="Technology"/>
    <s v="Phones"/>
    <x v="1"/>
    <x v="0"/>
    <x v="1"/>
  </r>
  <r>
    <x v="553"/>
    <n v="43757"/>
    <s v="Sandra Cook"/>
    <x v="1"/>
    <s v="Bush Corner Shelving, Pine"/>
    <n v="0"/>
    <n v="5545755.6000000006"/>
    <n v="2654883"/>
    <n v="3"/>
    <x v="1"/>
    <s v="United Kingdom"/>
    <s v="England"/>
    <s v="Worcester"/>
    <s v="North"/>
    <s v="Consumer"/>
    <s v="Furniture"/>
    <s v="Bookcases"/>
    <x v="1"/>
    <x v="0"/>
    <x v="1"/>
  </r>
  <r>
    <x v="553"/>
    <n v="43757"/>
    <s v="Sandra Cook"/>
    <x v="1"/>
    <s v="Sauder Classic Bookcase, Metal"/>
    <n v="0"/>
    <n v="25693367.699999999"/>
    <n v="3849580.35"/>
    <n v="4"/>
    <x v="0"/>
    <s v="United Kingdom"/>
    <s v="England"/>
    <s v="Worcester"/>
    <s v="North"/>
    <s v="Consumer"/>
    <s v="Furniture"/>
    <s v="Bookcases"/>
    <x v="1"/>
    <x v="0"/>
    <x v="0"/>
  </r>
  <r>
    <x v="553"/>
    <n v="43757"/>
    <s v="Sandra Cook"/>
    <x v="1"/>
    <s v="Cameo Business Envelopes, Security-Tint"/>
    <n v="0"/>
    <n v="501477.9"/>
    <n v="176992.2"/>
    <n v="2"/>
    <x v="1"/>
    <s v="United Kingdom"/>
    <s v="England"/>
    <s v="Worcester"/>
    <s v="North"/>
    <s v="Consumer"/>
    <s v="Office Supplies"/>
    <s v="Envelopes"/>
    <x v="1"/>
    <x v="0"/>
    <x v="1"/>
  </r>
  <r>
    <x v="554"/>
    <n v="43757"/>
    <s v="Mary Hough"/>
    <x v="1"/>
    <s v="Sanford Sketch Pad, Water Color"/>
    <n v="0.5"/>
    <n v="1076702.55"/>
    <n v="-58997.4"/>
    <n v="3"/>
    <x v="1"/>
    <s v="Netherlands"/>
    <s v="North Brabant"/>
    <s v="Helmond"/>
    <s v="Central"/>
    <s v="Home Office"/>
    <s v="Office Supplies"/>
    <s v="Art"/>
    <x v="0"/>
    <x v="0"/>
    <x v="1"/>
  </r>
  <r>
    <x v="555"/>
    <n v="43758"/>
    <s v="Charlie Wells"/>
    <x v="1"/>
    <s v="Eaton Parchment Paper, Premium"/>
    <n v="0"/>
    <n v="191741.55000000002"/>
    <n v="29498.7"/>
    <n v="1"/>
    <x v="1"/>
    <s v="United Kingdom"/>
    <s v="England"/>
    <s v="Sheffield"/>
    <s v="North"/>
    <s v="Home Office"/>
    <s v="Office Supplies"/>
    <s v="Paper"/>
    <x v="1"/>
    <x v="0"/>
    <x v="1"/>
  </r>
  <r>
    <x v="556"/>
    <n v="43758"/>
    <s v="Rebecca Heysen"/>
    <x v="1"/>
    <s v="Eldon Clock, Black"/>
    <n v="0"/>
    <n v="840712.95000000007"/>
    <n v="235989.6"/>
    <n v="1"/>
    <x v="0"/>
    <s v="Austria"/>
    <s v="Vienna"/>
    <s v="Vienna"/>
    <s v="Central"/>
    <s v="Corporate"/>
    <s v="Furniture"/>
    <s v="Furnishings"/>
    <x v="1"/>
    <x v="0"/>
    <x v="0"/>
  </r>
  <r>
    <x v="557"/>
    <n v="43758"/>
    <s v="Sandra Cook"/>
    <x v="1"/>
    <s v="Acco 3-Hole Punch, Economy"/>
    <n v="0.1"/>
    <n v="398232.45"/>
    <n v="44248.05"/>
    <n v="1"/>
    <x v="1"/>
    <s v="United Kingdom"/>
    <s v="England"/>
    <s v="Worcester"/>
    <s v="North"/>
    <s v="Consumer"/>
    <s v="Office Supplies"/>
    <s v="Binders"/>
    <x v="0"/>
    <x v="0"/>
    <x v="1"/>
  </r>
  <r>
    <x v="557"/>
    <n v="43758"/>
    <s v="Sandra Cook"/>
    <x v="1"/>
    <s v="Avery Legal Exhibit Labels, Alphabetical"/>
    <n v="0.1"/>
    <n v="442480.5"/>
    <n v="58997.4"/>
    <n v="3"/>
    <x v="1"/>
    <s v="United Kingdom"/>
    <s v="England"/>
    <s v="Worcester"/>
    <s v="North"/>
    <s v="Consumer"/>
    <s v="Office Supplies"/>
    <s v="Labels"/>
    <x v="0"/>
    <x v="0"/>
    <x v="1"/>
  </r>
  <r>
    <x v="557"/>
    <n v="43758"/>
    <s v="Sandra Cook"/>
    <x v="1"/>
    <s v="Fellowes File Cart, Wire Frame"/>
    <n v="0.2"/>
    <n v="8053145.1000000006"/>
    <n v="103245.45"/>
    <n v="5"/>
    <x v="0"/>
    <s v="United Kingdom"/>
    <s v="England"/>
    <s v="Worcester"/>
    <s v="North"/>
    <s v="Consumer"/>
    <s v="Office Supplies"/>
    <s v="Storage"/>
    <x v="0"/>
    <x v="0"/>
    <x v="0"/>
  </r>
  <r>
    <x v="557"/>
    <n v="43758"/>
    <s v="Sandra Cook"/>
    <x v="1"/>
    <s v="Smead File Cart, Single Width"/>
    <n v="0.2"/>
    <n v="7581165.9000000004"/>
    <n v="-1799420.7"/>
    <n v="5"/>
    <x v="1"/>
    <s v="United Kingdom"/>
    <s v="England"/>
    <s v="Worcester"/>
    <s v="North"/>
    <s v="Consumer"/>
    <s v="Office Supplies"/>
    <s v="Storage"/>
    <x v="0"/>
    <x v="0"/>
    <x v="1"/>
  </r>
  <r>
    <x v="558"/>
    <n v="43759"/>
    <s v="Edward Martinez"/>
    <x v="1"/>
    <s v="Rubbermaid Photo Frame, Durable"/>
    <n v="0"/>
    <n v="4321559.55"/>
    <n v="221240.25"/>
    <n v="6"/>
    <x v="0"/>
    <s v="Finland"/>
    <s v="Uusimaa"/>
    <s v="Helsinki"/>
    <s v="North"/>
    <s v="Corporate"/>
    <s v="Furniture"/>
    <s v="Furnishings"/>
    <x v="1"/>
    <x v="0"/>
    <x v="0"/>
  </r>
  <r>
    <x v="558"/>
    <n v="43759"/>
    <s v="Edward Martinez"/>
    <x v="1"/>
    <s v="Binney &amp; Smith Sketch Pad, Water Color"/>
    <n v="0"/>
    <n v="3657838.8000000003"/>
    <n v="1209446.7"/>
    <n v="5"/>
    <x v="0"/>
    <s v="Finland"/>
    <s v="Uusimaa"/>
    <s v="Helsinki"/>
    <s v="North"/>
    <s v="Corporate"/>
    <s v="Office Supplies"/>
    <s v="Art"/>
    <x v="1"/>
    <x v="0"/>
    <x v="0"/>
  </r>
  <r>
    <x v="558"/>
    <n v="43759"/>
    <s v="Edward Martinez"/>
    <x v="1"/>
    <s v="Enermax Parchment Paper, 8.5 x 11"/>
    <n v="0"/>
    <n v="1725673.95"/>
    <n v="486728.55"/>
    <n v="6"/>
    <x v="0"/>
    <s v="Finland"/>
    <s v="Uusimaa"/>
    <s v="Helsinki"/>
    <s v="North"/>
    <s v="Corporate"/>
    <s v="Office Supplies"/>
    <s v="Paper"/>
    <x v="1"/>
    <x v="0"/>
    <x v="0"/>
  </r>
  <r>
    <x v="559"/>
    <n v="43760"/>
    <s v="Taj Knetes"/>
    <x v="1"/>
    <s v="Deflect-O Stacking Tray, Black"/>
    <n v="0"/>
    <n v="1489684.35"/>
    <n v="678470.1"/>
    <n v="4"/>
    <x v="0"/>
    <s v="France"/>
    <s v="Ile-de-France"/>
    <s v="Alfortville"/>
    <s v="Central"/>
    <s v="Consumer"/>
    <s v="Furniture"/>
    <s v="Furnishings"/>
    <x v="1"/>
    <x v="0"/>
    <x v="0"/>
  </r>
  <r>
    <x v="560"/>
    <n v="43760"/>
    <s v="Harriet Chadwick"/>
    <x v="1"/>
    <s v="Cameo Clasp Envelope, with clear poly window"/>
    <n v="0"/>
    <n v="766966.20000000007"/>
    <n v="280237.65000000002"/>
    <n v="4"/>
    <x v="0"/>
    <s v="United Kingdom"/>
    <s v="England"/>
    <s v="Preston"/>
    <s v="North"/>
    <s v="Corporate"/>
    <s v="Office Supplies"/>
    <s v="Envelopes"/>
    <x v="1"/>
    <x v="0"/>
    <x v="0"/>
  </r>
  <r>
    <x v="560"/>
    <n v="43760"/>
    <s v="Harriet Chadwick"/>
    <x v="1"/>
    <s v="SanDisk Computer Printout Paper, 8.5 x 11"/>
    <n v="0"/>
    <n v="2005911.6"/>
    <n v="221240.25"/>
    <n v="4"/>
    <x v="1"/>
    <s v="United Kingdom"/>
    <s v="England"/>
    <s v="Preston"/>
    <s v="North"/>
    <s v="Corporate"/>
    <s v="Office Supplies"/>
    <s v="Paper"/>
    <x v="1"/>
    <x v="0"/>
    <x v="1"/>
  </r>
  <r>
    <x v="561"/>
    <n v="43762"/>
    <s v="Elijah Ruatoka"/>
    <x v="0"/>
    <s v="Breville Toaster, Red"/>
    <n v="0.1"/>
    <n v="1017705.15"/>
    <n v="265488.3"/>
    <n v="1"/>
    <x v="1"/>
    <s v="Germany"/>
    <s v="Baden-Württemberg"/>
    <s v="Karlsruhe"/>
    <s v="Central"/>
    <s v="Home Office"/>
    <s v="Office Supplies"/>
    <s v="Appliances"/>
    <x v="1"/>
    <x v="0"/>
    <x v="1"/>
  </r>
  <r>
    <x v="561"/>
    <n v="43762"/>
    <s v="Elijah Ruatoka"/>
    <x v="0"/>
    <s v="Cardinal 3-Hole Punch, Economy"/>
    <n v="0"/>
    <n v="2123906.4"/>
    <n v="958707.75"/>
    <n v="5"/>
    <x v="1"/>
    <s v="Germany"/>
    <s v="Baden-Württemberg"/>
    <s v="Karlsruhe"/>
    <s v="Central"/>
    <s v="Home Office"/>
    <s v="Office Supplies"/>
    <s v="Binders"/>
    <x v="1"/>
    <x v="0"/>
    <x v="1"/>
  </r>
  <r>
    <x v="561"/>
    <n v="43762"/>
    <s v="Elijah Ruatoka"/>
    <x v="0"/>
    <s v="Acme Scissors, Serrated"/>
    <n v="0"/>
    <n v="324485.7"/>
    <n v="14749.35"/>
    <n v="1"/>
    <x v="0"/>
    <s v="Germany"/>
    <s v="Baden-Württemberg"/>
    <s v="Karlsruhe"/>
    <s v="Central"/>
    <s v="Home Office"/>
    <s v="Office Supplies"/>
    <s v="Supplies"/>
    <x v="1"/>
    <x v="0"/>
    <x v="0"/>
  </r>
  <r>
    <x v="562"/>
    <n v="43762"/>
    <s v="Sandra Hooks"/>
    <x v="1"/>
    <s v="Apple Smart Phone, Full Size"/>
    <n v="0.4"/>
    <n v="5649001.0499999998"/>
    <n v="-1135699.95"/>
    <n v="1"/>
    <x v="1"/>
    <s v="Italy"/>
    <s v="Emilia-Romagna"/>
    <s v="Ferrara"/>
    <s v="South"/>
    <s v="Corporate"/>
    <s v="Technology"/>
    <s v="Phones"/>
    <x v="0"/>
    <x v="0"/>
    <x v="1"/>
  </r>
  <r>
    <x v="563"/>
    <n v="43763"/>
    <s v="Millie Newman"/>
    <x v="0"/>
    <s v="Avery Index Tab, Clear"/>
    <n v="0"/>
    <n v="176992.2"/>
    <n v="44248.05"/>
    <n v="2"/>
    <x v="1"/>
    <s v="France"/>
    <s v="Nord-Pas-de-Calais-Picardie"/>
    <s v="Boulogne-sur-Mer"/>
    <s v="Central"/>
    <s v="Consumer"/>
    <s v="Office Supplies"/>
    <s v="Binders"/>
    <x v="1"/>
    <x v="0"/>
    <x v="1"/>
  </r>
  <r>
    <x v="563"/>
    <n v="43763"/>
    <s v="Millie Newman"/>
    <x v="0"/>
    <s v="Cardinal Index Tab, Economy"/>
    <n v="0"/>
    <n v="1165198.6500000001"/>
    <n v="530976.6"/>
    <n v="9"/>
    <x v="1"/>
    <s v="France"/>
    <s v="Nord-Pas-de-Calais-Picardie"/>
    <s v="Boulogne-sur-Mer"/>
    <s v="Central"/>
    <s v="Consumer"/>
    <s v="Office Supplies"/>
    <s v="Binders"/>
    <x v="1"/>
    <x v="0"/>
    <x v="1"/>
  </r>
  <r>
    <x v="564"/>
    <n v="43763"/>
    <s v="Bethany Hunt"/>
    <x v="0"/>
    <s v="Ibico 3-Hole Punch, Recycled"/>
    <n v="0.5"/>
    <n v="1135699.95"/>
    <n v="-501477.9"/>
    <n v="5"/>
    <x v="1"/>
    <s v="France"/>
    <s v="Alsace-Champagne-Ardenne-Lorraine"/>
    <s v="Reims"/>
    <s v="Central"/>
    <s v="Corporate"/>
    <s v="Office Supplies"/>
    <s v="Binders"/>
    <x v="0"/>
    <x v="0"/>
    <x v="1"/>
  </r>
  <r>
    <x v="565"/>
    <n v="43764"/>
    <s v="Tyson Jonathan"/>
    <x v="1"/>
    <s v="Deflect-O Clock, Erganomic"/>
    <n v="0"/>
    <n v="722718.15"/>
    <n v="58997.4"/>
    <n v="1"/>
    <x v="0"/>
    <s v="Spain"/>
    <s v="Madrid"/>
    <s v="Madrid"/>
    <s v="South"/>
    <s v="Consumer"/>
    <s v="Furniture"/>
    <s v="Furnishings"/>
    <x v="1"/>
    <x v="0"/>
    <x v="0"/>
  </r>
  <r>
    <x v="566"/>
    <n v="43765"/>
    <s v="Sam Wood"/>
    <x v="1"/>
    <s v="Safco Floating Shelf Set, Traditional"/>
    <n v="0"/>
    <n v="8702116.5"/>
    <n v="3834831"/>
    <n v="3"/>
    <x v="0"/>
    <s v="France"/>
    <s v="Ile-de-France"/>
    <s v="Noisy-le-Sec"/>
    <s v="Central"/>
    <s v="Home Office"/>
    <s v="Furniture"/>
    <s v="Bookcases"/>
    <x v="1"/>
    <x v="0"/>
    <x v="0"/>
  </r>
  <r>
    <x v="567"/>
    <n v="43766"/>
    <s v="George Dawson"/>
    <x v="1"/>
    <s v="Advantus Clock, Durable"/>
    <n v="0.1"/>
    <n v="3215358.3000000003"/>
    <n v="-147493.5"/>
    <n v="5"/>
    <x v="0"/>
    <s v="Germany"/>
    <s v="Berlin"/>
    <s v="Berlin"/>
    <s v="Central"/>
    <s v="Home Office"/>
    <s v="Furniture"/>
    <s v="Furnishings"/>
    <x v="0"/>
    <x v="0"/>
    <x v="0"/>
  </r>
  <r>
    <x v="567"/>
    <n v="43766"/>
    <s v="George Dawson"/>
    <x v="1"/>
    <s v="Binney &amp; Smith Highlighters, Water Color"/>
    <n v="0.1"/>
    <n v="530976.6"/>
    <n v="191741.55000000002"/>
    <n v="2"/>
    <x v="1"/>
    <s v="Germany"/>
    <s v="Berlin"/>
    <s v="Berlin"/>
    <s v="Central"/>
    <s v="Home Office"/>
    <s v="Office Supplies"/>
    <s v="Art"/>
    <x v="0"/>
    <x v="0"/>
    <x v="1"/>
  </r>
  <r>
    <x v="567"/>
    <n v="43766"/>
    <s v="George Dawson"/>
    <x v="1"/>
    <s v="Avery Index Tab, Clear"/>
    <n v="0.1"/>
    <n v="457229.85000000003"/>
    <n v="88496.1"/>
    <n v="6"/>
    <x v="0"/>
    <s v="Germany"/>
    <s v="Berlin"/>
    <s v="Berlin"/>
    <s v="Central"/>
    <s v="Home Office"/>
    <s v="Office Supplies"/>
    <s v="Binders"/>
    <x v="0"/>
    <x v="0"/>
    <x v="0"/>
  </r>
  <r>
    <x v="568"/>
    <n v="43769"/>
    <s v="Craig Rayner"/>
    <x v="2"/>
    <s v="Elite Letter Opener, Easy Grip"/>
    <n v="0"/>
    <n v="1209446.7"/>
    <n v="44248.05"/>
    <n v="3"/>
    <x v="0"/>
    <s v="Italy"/>
    <s v="Campania"/>
    <s v="Pozzuoli"/>
    <s v="South"/>
    <s v="Consumer"/>
    <s v="Office Supplies"/>
    <s v="Supplies"/>
    <x v="1"/>
    <x v="0"/>
    <x v="0"/>
  </r>
  <r>
    <x v="569"/>
    <n v="43769"/>
    <s v="Zachary Warner"/>
    <x v="1"/>
    <s v="Acme Scissors, Steel"/>
    <n v="0.1"/>
    <n v="988206.45000000007"/>
    <n v="412981.8"/>
    <n v="3"/>
    <x v="1"/>
    <s v="Germany"/>
    <s v="Berlin"/>
    <s v="Berlin"/>
    <s v="Central"/>
    <s v="Consumer"/>
    <s v="Office Supplies"/>
    <s v="Supplies"/>
    <x v="1"/>
    <x v="0"/>
    <x v="1"/>
  </r>
  <r>
    <x v="570"/>
    <n v="43769"/>
    <s v="Isabel Turnbull"/>
    <x v="0"/>
    <s v="Eldon File Cart, Blue"/>
    <n v="0"/>
    <n v="3746334.9"/>
    <n v="73746.75"/>
    <n v="2"/>
    <x v="0"/>
    <s v="Switzerland"/>
    <s v="Zürich"/>
    <s v="Zurich"/>
    <s v="Central"/>
    <s v="Home Office"/>
    <s v="Office Supplies"/>
    <s v="Storage"/>
    <x v="0"/>
    <x v="0"/>
    <x v="0"/>
  </r>
  <r>
    <x v="571"/>
    <n v="43770"/>
    <s v="Isabelle Vaughan"/>
    <x v="1"/>
    <s v="Rogers Folders, Industrial"/>
    <n v="0.1"/>
    <n v="1651927.2"/>
    <n v="73746.75"/>
    <n v="4"/>
    <x v="0"/>
    <s v="France"/>
    <s v="Languedoc-Roussillon-Midi-Pyrénées"/>
    <s v="Castres"/>
    <s v="Central"/>
    <s v="Consumer"/>
    <s v="Office Supplies"/>
    <s v="Storage"/>
    <x v="1"/>
    <x v="0"/>
    <x v="0"/>
  </r>
  <r>
    <x v="572"/>
    <n v="43770"/>
    <s v="Larry Lambert"/>
    <x v="1"/>
    <s v="Dania Floating Shelf Set, Traditional"/>
    <n v="0"/>
    <n v="9985309.9500000011"/>
    <n v="899710.35"/>
    <n v="4"/>
    <x v="1"/>
    <s v="Sweden"/>
    <s v="Västra Götaland"/>
    <s v="Gothenburg"/>
    <s v="North"/>
    <s v="Consumer"/>
    <s v="Furniture"/>
    <s v="Bookcases"/>
    <x v="1"/>
    <x v="0"/>
    <x v="1"/>
  </r>
  <r>
    <x v="572"/>
    <n v="43770"/>
    <s v="Larry Lambert"/>
    <x v="1"/>
    <s v="Eldon File Cart, Single Width"/>
    <n v="0.4"/>
    <n v="11356999.5"/>
    <n v="560475.30000000005"/>
    <n v="10"/>
    <x v="1"/>
    <s v="Sweden"/>
    <s v="Västra Götaland"/>
    <s v="Gothenburg"/>
    <s v="North"/>
    <s v="Consumer"/>
    <s v="Office Supplies"/>
    <s v="Storage"/>
    <x v="1"/>
    <x v="0"/>
    <x v="1"/>
  </r>
  <r>
    <x v="572"/>
    <n v="43770"/>
    <s v="Larry Lambert"/>
    <x v="1"/>
    <s v="Fellowes File Cart, Blue"/>
    <n v="0.4"/>
    <n v="7286178.9000000004"/>
    <n v="0"/>
    <n v="6"/>
    <x v="0"/>
    <s v="Sweden"/>
    <s v="Västra Götaland"/>
    <s v="Gothenburg"/>
    <s v="North"/>
    <s v="Consumer"/>
    <s v="Office Supplies"/>
    <s v="Storage"/>
    <x v="1"/>
    <x v="0"/>
    <x v="0"/>
  </r>
  <r>
    <x v="572"/>
    <n v="43770"/>
    <s v="Larry Lambert"/>
    <x v="1"/>
    <s v="Stiletto Shears, High Speed"/>
    <n v="0"/>
    <n v="2123906.4"/>
    <n v="191741.55000000002"/>
    <n v="3"/>
    <x v="0"/>
    <s v="Sweden"/>
    <s v="Västra Götaland"/>
    <s v="Gothenburg"/>
    <s v="North"/>
    <s v="Consumer"/>
    <s v="Office Supplies"/>
    <s v="Supplies"/>
    <x v="1"/>
    <x v="0"/>
    <x v="0"/>
  </r>
  <r>
    <x v="572"/>
    <n v="43770"/>
    <s v="Larry Lambert"/>
    <x v="1"/>
    <s v="Canon Ink, Laser"/>
    <n v="0"/>
    <n v="8687367.1500000004"/>
    <n v="4085569.95"/>
    <n v="4"/>
    <x v="1"/>
    <s v="Sweden"/>
    <s v="Västra Götaland"/>
    <s v="Gothenburg"/>
    <s v="North"/>
    <s v="Consumer"/>
    <s v="Technology"/>
    <s v="Copiers"/>
    <x v="1"/>
    <x v="0"/>
    <x v="1"/>
  </r>
  <r>
    <x v="573"/>
    <n v="43770"/>
    <s v="Holly Doyle"/>
    <x v="1"/>
    <s v="Boston Pencil Sharpener, Water Color"/>
    <n v="0"/>
    <n v="2374645.35"/>
    <n v="1179948"/>
    <n v="5"/>
    <x v="1"/>
    <s v="Germany"/>
    <s v="North Rhine-Westphalia"/>
    <s v="Wuppertal"/>
    <s v="Central"/>
    <s v="Consumer"/>
    <s v="Office Supplies"/>
    <s v="Art"/>
    <x v="1"/>
    <x v="0"/>
    <x v="1"/>
  </r>
  <r>
    <x v="573"/>
    <n v="43770"/>
    <s v="Holly Doyle"/>
    <x v="1"/>
    <s v="Eaton Cards &amp; Envelopes, 8.5 x 11"/>
    <n v="0"/>
    <n v="2182903.8000000003"/>
    <n v="516227.25"/>
    <n v="3"/>
    <x v="0"/>
    <s v="Germany"/>
    <s v="North Rhine-Westphalia"/>
    <s v="Wuppertal"/>
    <s v="Central"/>
    <s v="Consumer"/>
    <s v="Office Supplies"/>
    <s v="Paper"/>
    <x v="1"/>
    <x v="0"/>
    <x v="0"/>
  </r>
  <r>
    <x v="573"/>
    <n v="43770"/>
    <s v="Holly Doyle"/>
    <x v="1"/>
    <s v="Tenex Lockers, Single Width"/>
    <n v="0.1"/>
    <n v="5427760.7999999998"/>
    <n v="-235989.6"/>
    <n v="2"/>
    <x v="0"/>
    <s v="Germany"/>
    <s v="North Rhine-Westphalia"/>
    <s v="Wuppertal"/>
    <s v="Central"/>
    <s v="Consumer"/>
    <s v="Office Supplies"/>
    <s v="Storage"/>
    <x v="1"/>
    <x v="0"/>
    <x v="0"/>
  </r>
  <r>
    <x v="573"/>
    <n v="43770"/>
    <s v="Holly Doyle"/>
    <x v="1"/>
    <s v="Enermax Mouse, Programmable"/>
    <n v="0"/>
    <n v="1843668.75"/>
    <n v="0"/>
    <n v="3"/>
    <x v="0"/>
    <s v="Germany"/>
    <s v="North Rhine-Westphalia"/>
    <s v="Wuppertal"/>
    <s v="Central"/>
    <s v="Consumer"/>
    <s v="Technology"/>
    <s v="Accessories"/>
    <x v="1"/>
    <x v="0"/>
    <x v="0"/>
  </r>
  <r>
    <x v="574"/>
    <n v="43770"/>
    <s v="Libby Thompson"/>
    <x v="0"/>
    <s v="Brother Fax Machine, Laser"/>
    <n v="0"/>
    <n v="23495714.550000001"/>
    <n v="9631325.5500000007"/>
    <n v="5"/>
    <x v="0"/>
    <s v="United Kingdom"/>
    <s v="England"/>
    <s v="Slough"/>
    <s v="North"/>
    <s v="Consumer"/>
    <s v="Technology"/>
    <s v="Copiers"/>
    <x v="0"/>
    <x v="0"/>
    <x v="0"/>
  </r>
  <r>
    <x v="575"/>
    <n v="43770"/>
    <s v="Casey Forte"/>
    <x v="1"/>
    <s v="Cardinal 3-Hole Punch, Recycled"/>
    <n v="0"/>
    <n v="1283193.45"/>
    <n v="368733.75"/>
    <n v="3"/>
    <x v="0"/>
    <s v="United Kingdom"/>
    <s v="England"/>
    <s v="Bolton"/>
    <s v="North"/>
    <s v="Consumer"/>
    <s v="Office Supplies"/>
    <s v="Binders"/>
    <x v="0"/>
    <x v="0"/>
    <x v="0"/>
  </r>
  <r>
    <x v="575"/>
    <n v="43770"/>
    <s v="Casey Forte"/>
    <x v="1"/>
    <s v="Wilson Jones 3-Hole Punch, Clear"/>
    <n v="0"/>
    <n v="2020660.95"/>
    <n v="560475.30000000005"/>
    <n v="5"/>
    <x v="0"/>
    <s v="United Kingdom"/>
    <s v="England"/>
    <s v="Bolton"/>
    <s v="North"/>
    <s v="Consumer"/>
    <s v="Office Supplies"/>
    <s v="Binders"/>
    <x v="0"/>
    <x v="0"/>
    <x v="0"/>
  </r>
  <r>
    <x v="575"/>
    <n v="43770"/>
    <s v="Casey Forte"/>
    <x v="1"/>
    <s v="Fellowes Lockers, Wire Frame"/>
    <n v="0.1"/>
    <n v="13702146.15"/>
    <n v="5324515.3500000006"/>
    <n v="5"/>
    <x v="0"/>
    <s v="United Kingdom"/>
    <s v="England"/>
    <s v="Bolton"/>
    <s v="North"/>
    <s v="Consumer"/>
    <s v="Office Supplies"/>
    <s v="Storage"/>
    <x v="0"/>
    <x v="0"/>
    <x v="0"/>
  </r>
  <r>
    <x v="575"/>
    <n v="43770"/>
    <s v="Casey Forte"/>
    <x v="1"/>
    <s v="Smead Trays, Blue"/>
    <n v="0.1"/>
    <n v="1283193.45"/>
    <n v="44248.05"/>
    <n v="2"/>
    <x v="0"/>
    <s v="United Kingdom"/>
    <s v="England"/>
    <s v="Bolton"/>
    <s v="North"/>
    <s v="Consumer"/>
    <s v="Office Supplies"/>
    <s v="Storage"/>
    <x v="0"/>
    <x v="0"/>
    <x v="0"/>
  </r>
  <r>
    <x v="576"/>
    <n v="43771"/>
    <s v="Ebony Northcott"/>
    <x v="1"/>
    <s v="Office Star Steel Folding Chair, Adjustable"/>
    <n v="0.1"/>
    <n v="8746364.5500000007"/>
    <n v="3702086.85"/>
    <n v="7"/>
    <x v="1"/>
    <s v="Germany"/>
    <s v="Bavaria"/>
    <s v="Nuremberg"/>
    <s v="Central"/>
    <s v="Consumer"/>
    <s v="Furniture"/>
    <s v="Chairs"/>
    <x v="1"/>
    <x v="0"/>
    <x v="1"/>
  </r>
  <r>
    <x v="577"/>
    <n v="43771"/>
    <s v="Kayleigh Farmer"/>
    <x v="1"/>
    <s v="Ames Peel and Seal, with clear poly window"/>
    <n v="0"/>
    <n v="2625384.3000000003"/>
    <n v="1209446.7"/>
    <n v="8"/>
    <x v="1"/>
    <s v="Spain"/>
    <s v="Valenciana"/>
    <s v="Elda"/>
    <s v="South"/>
    <s v="Consumer"/>
    <s v="Office Supplies"/>
    <s v="Envelopes"/>
    <x v="1"/>
    <x v="0"/>
    <x v="1"/>
  </r>
  <r>
    <x v="578"/>
    <n v="43771"/>
    <s v="Amy Nixon"/>
    <x v="1"/>
    <s v="Eldon Light Bulb, Duo Pack"/>
    <n v="0.1"/>
    <n v="339235.05"/>
    <n v="117994.8"/>
    <n v="1"/>
    <x v="0"/>
    <s v="Ireland"/>
    <s v="Dublin"/>
    <s v="Dublin"/>
    <s v="North"/>
    <s v="Consumer"/>
    <s v="Furniture"/>
    <s v="Furnishings"/>
    <x v="1"/>
    <x v="0"/>
    <x v="0"/>
  </r>
  <r>
    <x v="579"/>
    <n v="43771"/>
    <s v="Gemma Sharp"/>
    <x v="0"/>
    <s v="Ibico Binding Machine, Economy"/>
    <n v="0"/>
    <n v="2271399.9"/>
    <n v="206490.9"/>
    <n v="3"/>
    <x v="0"/>
    <s v="United Kingdom"/>
    <s v="England"/>
    <s v="Ipswich"/>
    <s v="North"/>
    <s v="Corporate"/>
    <s v="Office Supplies"/>
    <s v="Binders"/>
    <x v="1"/>
    <x v="0"/>
    <x v="0"/>
  </r>
  <r>
    <x v="579"/>
    <n v="43771"/>
    <s v="Gemma Sharp"/>
    <x v="0"/>
    <s v="Enermax Note Cards, 8.5 x 11"/>
    <n v="0"/>
    <n v="1253694.75"/>
    <n v="530976.6"/>
    <n v="3"/>
    <x v="0"/>
    <s v="United Kingdom"/>
    <s v="England"/>
    <s v="Ipswich"/>
    <s v="North"/>
    <s v="Corporate"/>
    <s v="Office Supplies"/>
    <s v="Paper"/>
    <x v="1"/>
    <x v="0"/>
    <x v="0"/>
  </r>
  <r>
    <x v="580"/>
    <n v="43771"/>
    <s v="Dylan Disney"/>
    <x v="1"/>
    <s v="Office Star Bag Chairs, Red"/>
    <n v="0.1"/>
    <n v="2949870"/>
    <n v="324485.7"/>
    <n v="4"/>
    <x v="0"/>
    <s v="Belgium"/>
    <s v="Flemish Brabant"/>
    <s v="Leuven"/>
    <s v="Central"/>
    <s v="Home Office"/>
    <s v="Furniture"/>
    <s v="Chairs"/>
    <x v="1"/>
    <x v="0"/>
    <x v="0"/>
  </r>
  <r>
    <x v="580"/>
    <n v="43771"/>
    <s v="Dylan Disney"/>
    <x v="1"/>
    <s v="Boston Pens, Easy-Erase"/>
    <n v="0"/>
    <n v="206490.9"/>
    <n v="73746.75"/>
    <n v="1"/>
    <x v="1"/>
    <s v="Belgium"/>
    <s v="Flemish Brabant"/>
    <s v="Leuven"/>
    <s v="Central"/>
    <s v="Home Office"/>
    <s v="Office Supplies"/>
    <s v="Art"/>
    <x v="1"/>
    <x v="0"/>
    <x v="1"/>
  </r>
  <r>
    <x v="580"/>
    <n v="43771"/>
    <s v="Dylan Disney"/>
    <x v="1"/>
    <s v="Memorex Keyboard, Bluetooth"/>
    <n v="0"/>
    <n v="1047203.85"/>
    <n v="147493.5"/>
    <n v="1"/>
    <x v="1"/>
    <s v="Belgium"/>
    <s v="Flemish Brabant"/>
    <s v="Leuven"/>
    <s v="Central"/>
    <s v="Home Office"/>
    <s v="Technology"/>
    <s v="Accessories"/>
    <x v="1"/>
    <x v="0"/>
    <x v="1"/>
  </r>
  <r>
    <x v="580"/>
    <n v="43771"/>
    <s v="Dylan Disney"/>
    <x v="1"/>
    <s v="Motorola Speaker Phone, VoIP"/>
    <n v="0"/>
    <n v="9572328.1500000004"/>
    <n v="383483.10000000003"/>
    <n v="5"/>
    <x v="0"/>
    <s v="Belgium"/>
    <s v="Flemish Brabant"/>
    <s v="Leuven"/>
    <s v="Central"/>
    <s v="Home Office"/>
    <s v="Technology"/>
    <s v="Phones"/>
    <x v="1"/>
    <x v="0"/>
    <x v="0"/>
  </r>
  <r>
    <x v="581"/>
    <n v="43771"/>
    <s v="Charlie Power"/>
    <x v="1"/>
    <s v="Office Star Executive Leather Armchair, Black"/>
    <n v="0.1"/>
    <n v="18613679.699999999"/>
    <n v="-619472.70000000007"/>
    <n v="3"/>
    <x v="1"/>
    <s v="United Kingdom"/>
    <s v="England"/>
    <s v="Mansfield"/>
    <s v="North"/>
    <s v="Home Office"/>
    <s v="Furniture"/>
    <s v="Chairs"/>
    <x v="0"/>
    <x v="0"/>
    <x v="1"/>
  </r>
  <r>
    <x v="582"/>
    <n v="43772"/>
    <s v="Riley Douglas"/>
    <x v="2"/>
    <s v="BIC Pens, Easy-Erase"/>
    <n v="0"/>
    <n v="427731.15"/>
    <n v="88496.1"/>
    <n v="2"/>
    <x v="1"/>
    <s v="Germany"/>
    <s v="North Rhine-Westphalia"/>
    <s v="Menden"/>
    <s v="Central"/>
    <s v="Corporate"/>
    <s v="Office Supplies"/>
    <s v="Art"/>
    <x v="1"/>
    <x v="0"/>
    <x v="1"/>
  </r>
  <r>
    <x v="583"/>
    <n v="43772"/>
    <s v="Isabelle Vaughan"/>
    <x v="0"/>
    <s v="Eldon Box, Wire Frame"/>
    <n v="0.1"/>
    <n v="368733.75"/>
    <n v="88496.1"/>
    <n v="3"/>
    <x v="1"/>
    <s v="France"/>
    <s v="Languedoc-Roussillon-Midi-Pyrénées"/>
    <s v="Castres"/>
    <s v="Central"/>
    <s v="Consumer"/>
    <s v="Office Supplies"/>
    <s v="Storage"/>
    <x v="1"/>
    <x v="0"/>
    <x v="1"/>
  </r>
  <r>
    <x v="584"/>
    <n v="43772"/>
    <s v="Rita McCann"/>
    <x v="0"/>
    <s v="Breville Microwave, Red"/>
    <n v="0"/>
    <n v="17802465.449999999"/>
    <n v="1607679.1500000001"/>
    <n v="4"/>
    <x v="0"/>
    <s v="Spain"/>
    <s v="Murcia"/>
    <s v="Murcia"/>
    <s v="South"/>
    <s v="Consumer"/>
    <s v="Office Supplies"/>
    <s v="Appliances"/>
    <x v="1"/>
    <x v="0"/>
    <x v="0"/>
  </r>
  <r>
    <x v="585"/>
    <n v="43772"/>
    <s v="Leah Marsh"/>
    <x v="1"/>
    <s v="Novimex Swivel Stool, Set of Two"/>
    <n v="0.1"/>
    <n v="17699220"/>
    <n v="5501507.5499999998"/>
    <n v="8"/>
    <x v="0"/>
    <s v="Spain"/>
    <s v="Valenciana"/>
    <s v="Alicante"/>
    <s v="South"/>
    <s v="Corporate"/>
    <s v="Furniture"/>
    <s v="Chairs"/>
    <x v="1"/>
    <x v="0"/>
    <x v="0"/>
  </r>
  <r>
    <x v="585"/>
    <n v="43772"/>
    <s v="Leah Marsh"/>
    <x v="1"/>
    <s v="Xerox Computer Printout Paper, Multicolor"/>
    <n v="0"/>
    <n v="1224196.05"/>
    <n v="265488.3"/>
    <n v="3"/>
    <x v="0"/>
    <s v="Spain"/>
    <s v="Valenciana"/>
    <s v="Alicante"/>
    <s v="South"/>
    <s v="Corporate"/>
    <s v="Office Supplies"/>
    <s v="Paper"/>
    <x v="1"/>
    <x v="0"/>
    <x v="0"/>
  </r>
  <r>
    <x v="586"/>
    <n v="43772"/>
    <s v="Ruby Blomfield"/>
    <x v="1"/>
    <s v="Wilson Jones Binding Machine, Economy"/>
    <n v="0"/>
    <n v="2168154.4500000002"/>
    <n v="781715.55"/>
    <n v="3"/>
    <x v="1"/>
    <s v="Spain"/>
    <s v="Madrid"/>
    <s v="Madrid"/>
    <s v="South"/>
    <s v="Consumer"/>
    <s v="Office Supplies"/>
    <s v="Binders"/>
    <x v="1"/>
    <x v="0"/>
    <x v="1"/>
  </r>
  <r>
    <x v="587"/>
    <n v="43772"/>
    <s v="Mark Westfall"/>
    <x v="0"/>
    <s v="Stockwell Rubber Bands, 12 Pack"/>
    <n v="0"/>
    <n v="235989.6"/>
    <n v="29498.7"/>
    <n v="1"/>
    <x v="1"/>
    <s v="United Kingdom"/>
    <s v="England"/>
    <s v="Rochdale"/>
    <s v="North"/>
    <s v="Consumer"/>
    <s v="Office Supplies"/>
    <s v="Fasteners"/>
    <x v="1"/>
    <x v="0"/>
    <x v="1"/>
  </r>
  <r>
    <x v="588"/>
    <n v="43772"/>
    <s v="Leah Barrett"/>
    <x v="1"/>
    <s v="Advantus Light Bulb, Duo Pack"/>
    <n v="0"/>
    <n v="2669632.35"/>
    <n v="530976.6"/>
    <n v="9"/>
    <x v="1"/>
    <s v="Italy"/>
    <s v="Emilia-Romagna"/>
    <s v="Bologna"/>
    <s v="South"/>
    <s v="Consumer"/>
    <s v="Furniture"/>
    <s v="Furnishings"/>
    <x v="1"/>
    <x v="0"/>
    <x v="1"/>
  </r>
  <r>
    <x v="588"/>
    <n v="43772"/>
    <s v="Leah Barrett"/>
    <x v="1"/>
    <s v="Okidata Printer, Wireless"/>
    <n v="0"/>
    <n v="7920400.9500000002"/>
    <n v="2138655.75"/>
    <n v="2"/>
    <x v="0"/>
    <s v="Italy"/>
    <s v="Emilia-Romagna"/>
    <s v="Bologna"/>
    <s v="South"/>
    <s v="Consumer"/>
    <s v="Technology"/>
    <s v="Machines"/>
    <x v="1"/>
    <x v="0"/>
    <x v="0"/>
  </r>
  <r>
    <x v="589"/>
    <n v="43772"/>
    <s v="Adam Bentley"/>
    <x v="1"/>
    <s v="Ikea Classic Bookcase, Mobile"/>
    <n v="0.1"/>
    <n v="11003015.1"/>
    <n v="2684381.7"/>
    <n v="2"/>
    <x v="1"/>
    <s v="United Kingdom"/>
    <s v="England"/>
    <s v="Newcastle upon Tyne"/>
    <s v="North"/>
    <s v="Consumer"/>
    <s v="Furniture"/>
    <s v="Bookcases"/>
    <x v="0"/>
    <x v="0"/>
    <x v="1"/>
  </r>
  <r>
    <x v="590"/>
    <n v="43773"/>
    <s v="Madison Rowley"/>
    <x v="1"/>
    <s v="Bush Floating Shelf Set, Pine"/>
    <n v="0"/>
    <n v="15280326.6"/>
    <n v="4734541.3500000006"/>
    <n v="6"/>
    <x v="1"/>
    <s v="France"/>
    <s v="Pays de la Loire"/>
    <s v="Vertou"/>
    <s v="Central"/>
    <s v="Consumer"/>
    <s v="Furniture"/>
    <s v="Bookcases"/>
    <x v="1"/>
    <x v="0"/>
    <x v="1"/>
  </r>
  <r>
    <x v="590"/>
    <n v="43773"/>
    <s v="Madison Rowley"/>
    <x v="1"/>
    <s v="Avery Binder, Economy"/>
    <n v="0"/>
    <n v="383483.10000000003"/>
    <n v="147493.5"/>
    <n v="2"/>
    <x v="1"/>
    <s v="France"/>
    <s v="Pays de la Loire"/>
    <s v="Vertou"/>
    <s v="Central"/>
    <s v="Consumer"/>
    <s v="Office Supplies"/>
    <s v="Binders"/>
    <x v="1"/>
    <x v="0"/>
    <x v="1"/>
  </r>
  <r>
    <x v="591"/>
    <n v="43773"/>
    <s v="Denise Harris"/>
    <x v="0"/>
    <s v="Eldon File Cart, Industrial"/>
    <n v="0.1"/>
    <n v="3392350.5"/>
    <n v="73746.75"/>
    <n v="2"/>
    <x v="1"/>
    <s v="United Kingdom"/>
    <s v="England"/>
    <s v="Dudley"/>
    <s v="North"/>
    <s v="Consumer"/>
    <s v="Office Supplies"/>
    <s v="Storage"/>
    <x v="1"/>
    <x v="0"/>
    <x v="1"/>
  </r>
  <r>
    <x v="591"/>
    <n v="43773"/>
    <s v="Denise Harris"/>
    <x v="0"/>
    <s v="Elite Box Cutter, Steel"/>
    <n v="0"/>
    <n v="1519183.05"/>
    <n v="589974"/>
    <n v="3"/>
    <x v="1"/>
    <s v="United Kingdom"/>
    <s v="England"/>
    <s v="Dudley"/>
    <s v="North"/>
    <s v="Consumer"/>
    <s v="Office Supplies"/>
    <s v="Supplies"/>
    <x v="1"/>
    <x v="0"/>
    <x v="1"/>
  </r>
  <r>
    <x v="592"/>
    <n v="43773"/>
    <s v="Cerys Edwards"/>
    <x v="3"/>
    <s v="Acco Binder Covers, Economy"/>
    <n v="0"/>
    <n v="1179948"/>
    <n v="486728.55"/>
    <n v="6"/>
    <x v="0"/>
    <s v="France"/>
    <s v="Brittany"/>
    <s v="Landerneau"/>
    <s v="Central"/>
    <s v="Consumer"/>
    <s v="Office Supplies"/>
    <s v="Binders"/>
    <x v="1"/>
    <x v="0"/>
    <x v="0"/>
  </r>
  <r>
    <x v="593"/>
    <n v="43773"/>
    <s v="Dylan Dry"/>
    <x v="0"/>
    <s v="Fiskars Scissors, Steel"/>
    <n v="0"/>
    <n v="663720.75"/>
    <n v="324485.7"/>
    <n v="2"/>
    <x v="0"/>
    <s v="Italy"/>
    <s v="Lombardy"/>
    <s v="Cinisello Balsamo"/>
    <s v="South"/>
    <s v="Consumer"/>
    <s v="Office Supplies"/>
    <s v="Supplies"/>
    <x v="1"/>
    <x v="0"/>
    <x v="0"/>
  </r>
  <r>
    <x v="594"/>
    <n v="43773"/>
    <s v="Peter Daly"/>
    <x v="1"/>
    <s v="Office Star Chairmat, Black"/>
    <n v="0.1"/>
    <n v="2522138.85"/>
    <n v="501477.9"/>
    <n v="3"/>
    <x v="0"/>
    <s v="Sweden"/>
    <s v="Halland"/>
    <s v="Halmstad"/>
    <s v="North"/>
    <s v="Consumer"/>
    <s v="Furniture"/>
    <s v="Chairs"/>
    <x v="1"/>
    <x v="0"/>
    <x v="0"/>
  </r>
  <r>
    <x v="594"/>
    <n v="43773"/>
    <s v="Peter Daly"/>
    <x v="1"/>
    <s v="Novimex File Folder Labels, Adjustable"/>
    <n v="0"/>
    <n v="811214.25"/>
    <n v="162242.85"/>
    <n v="9"/>
    <x v="0"/>
    <s v="Sweden"/>
    <s v="Halland"/>
    <s v="Halmstad"/>
    <s v="North"/>
    <s v="Consumer"/>
    <s v="Office Supplies"/>
    <s v="Labels"/>
    <x v="1"/>
    <x v="0"/>
    <x v="0"/>
  </r>
  <r>
    <x v="595"/>
    <n v="43773"/>
    <s v="Paige Hopley"/>
    <x v="0"/>
    <s v="Jiffy Mailers, Recycled"/>
    <n v="0.5"/>
    <n v="1858418.1"/>
    <n v="-1120950.6000000001"/>
    <n v="7"/>
    <x v="0"/>
    <s v="United Kingdom"/>
    <s v="England"/>
    <s v="Birmingham"/>
    <s v="North"/>
    <s v="Consumer"/>
    <s v="Office Supplies"/>
    <s v="Envelopes"/>
    <x v="0"/>
    <x v="0"/>
    <x v="0"/>
  </r>
  <r>
    <x v="595"/>
    <n v="43773"/>
    <s v="Paige Hopley"/>
    <x v="0"/>
    <s v="OIC Staples, Metal"/>
    <n v="0.5"/>
    <n v="250738.95"/>
    <n v="-44248.05"/>
    <n v="3"/>
    <x v="0"/>
    <s v="United Kingdom"/>
    <s v="England"/>
    <s v="Birmingham"/>
    <s v="North"/>
    <s v="Consumer"/>
    <s v="Office Supplies"/>
    <s v="Fasteners"/>
    <x v="0"/>
    <x v="0"/>
    <x v="0"/>
  </r>
  <r>
    <x v="596"/>
    <n v="43774"/>
    <s v="Ashton Charles"/>
    <x v="0"/>
    <s v="Cisco Smart Phone, with Caller ID"/>
    <n v="0.15"/>
    <n v="65619858.149999999"/>
    <n v="22389513.300000001"/>
    <n v="8"/>
    <x v="0"/>
    <s v="France"/>
    <s v="Aquitaine-Limousin-Poitou-Charentes"/>
    <s v="Pessac"/>
    <s v="Central"/>
    <s v="Consumer"/>
    <s v="Technology"/>
    <s v="Phones"/>
    <x v="1"/>
    <x v="0"/>
    <x v="0"/>
  </r>
  <r>
    <x v="597"/>
    <n v="43775"/>
    <s v="Annabelle Heydon"/>
    <x v="2"/>
    <s v="Novimex Steel Folding Chair, Red"/>
    <n v="0.1"/>
    <n v="2182903.8000000003"/>
    <n v="796464.9"/>
    <n v="2"/>
    <x v="1"/>
    <s v="France"/>
    <s v="Pays de la Loire"/>
    <s v="Laval"/>
    <s v="Central"/>
    <s v="Home Office"/>
    <s v="Furniture"/>
    <s v="Chairs"/>
    <x v="0"/>
    <x v="0"/>
    <x v="1"/>
  </r>
  <r>
    <x v="597"/>
    <n v="43775"/>
    <s v="Annabelle Heydon"/>
    <x v="2"/>
    <s v="Fiskars Trimmer, Easy Grip"/>
    <n v="0"/>
    <n v="648971.4"/>
    <n v="235989.6"/>
    <n v="1"/>
    <x v="1"/>
    <s v="France"/>
    <s v="Pays de la Loire"/>
    <s v="Laval"/>
    <s v="Central"/>
    <s v="Home Office"/>
    <s v="Office Supplies"/>
    <s v="Supplies"/>
    <x v="0"/>
    <x v="0"/>
    <x v="1"/>
  </r>
  <r>
    <x v="597"/>
    <n v="43775"/>
    <s v="Annabelle Heydon"/>
    <x v="2"/>
    <s v="Konica Inkjet, White"/>
    <n v="0.15"/>
    <n v="19469142"/>
    <n v="5265517.95"/>
    <n v="5"/>
    <x v="1"/>
    <s v="France"/>
    <s v="Pays de la Loire"/>
    <s v="Laval"/>
    <s v="Central"/>
    <s v="Home Office"/>
    <s v="Technology"/>
    <s v="Machines"/>
    <x v="0"/>
    <x v="0"/>
    <x v="1"/>
  </r>
  <r>
    <x v="598"/>
    <n v="43776"/>
    <s v="Paul Collazo"/>
    <x v="1"/>
    <s v="Green Bar Memo Slips, 8.5 x 11"/>
    <n v="0"/>
    <n v="1238945.4000000001"/>
    <n v="604723.35"/>
    <n v="4"/>
    <x v="1"/>
    <s v="Germany"/>
    <s v="Hamburg"/>
    <s v="Hamburg"/>
    <s v="Central"/>
    <s v="Home Office"/>
    <s v="Office Supplies"/>
    <s v="Paper"/>
    <x v="1"/>
    <x v="0"/>
    <x v="1"/>
  </r>
  <r>
    <x v="599"/>
    <n v="43776"/>
    <s v="Oscar Serena"/>
    <x v="1"/>
    <s v="Green Bar Parchment Paper, Recycled"/>
    <n v="0"/>
    <n v="2448392.1"/>
    <n v="1120950.6000000001"/>
    <n v="10"/>
    <x v="0"/>
    <s v="Germany"/>
    <s v="North Rhine-Westphalia"/>
    <s v="Halle"/>
    <s v="Central"/>
    <s v="Consumer"/>
    <s v="Office Supplies"/>
    <s v="Paper"/>
    <x v="1"/>
    <x v="0"/>
    <x v="0"/>
  </r>
  <r>
    <x v="600"/>
    <n v="43777"/>
    <s v="Ella Troy"/>
    <x v="1"/>
    <s v="Hon File Folder Labels, Alphabetical"/>
    <n v="0"/>
    <n v="619472.70000000007"/>
    <n v="235989.6"/>
    <n v="5"/>
    <x v="1"/>
    <s v="Austria"/>
    <s v="Vienna"/>
    <s v="Vienna"/>
    <s v="Central"/>
    <s v="Home Office"/>
    <s v="Office Supplies"/>
    <s v="Labels"/>
    <x v="1"/>
    <x v="0"/>
    <x v="1"/>
  </r>
  <r>
    <x v="600"/>
    <n v="43777"/>
    <s v="Ella Troy"/>
    <x v="1"/>
    <s v="Acme Shears, High Speed"/>
    <n v="0"/>
    <n v="5147523.1500000004"/>
    <n v="2581136.25"/>
    <n v="7"/>
    <x v="0"/>
    <s v="Austria"/>
    <s v="Vienna"/>
    <s v="Vienna"/>
    <s v="Central"/>
    <s v="Home Office"/>
    <s v="Office Supplies"/>
    <s v="Supplies"/>
    <x v="1"/>
    <x v="0"/>
    <x v="0"/>
  </r>
  <r>
    <x v="601"/>
    <n v="43777"/>
    <s v="Tyson Brookman"/>
    <x v="2"/>
    <s v="Cardinal Binder, Economy"/>
    <n v="0"/>
    <n v="1224196.05"/>
    <n v="457229.85000000003"/>
    <n v="6"/>
    <x v="1"/>
    <s v="France"/>
    <s v="Ile-de-France"/>
    <s v="Paris"/>
    <s v="Central"/>
    <s v="Consumer"/>
    <s v="Office Supplies"/>
    <s v="Binders"/>
    <x v="1"/>
    <x v="0"/>
    <x v="1"/>
  </r>
  <r>
    <x v="602"/>
    <n v="43777"/>
    <s v="Ethan Barrett"/>
    <x v="0"/>
    <s v="Binney &amp; Smith Pencil Sharpener, Easy-Erase"/>
    <n v="0"/>
    <n v="1238945.4000000001"/>
    <n v="132744.15"/>
    <n v="3"/>
    <x v="1"/>
    <s v="Italy"/>
    <s v="Veneto"/>
    <s v="Venice"/>
    <s v="South"/>
    <s v="Consumer"/>
    <s v="Office Supplies"/>
    <s v="Art"/>
    <x v="1"/>
    <x v="0"/>
    <x v="1"/>
  </r>
  <r>
    <x v="603"/>
    <n v="43777"/>
    <s v="Juanita Smalls"/>
    <x v="1"/>
    <s v="Rogers Trays, Industrial"/>
    <n v="0.1"/>
    <n v="2477890.8000000003"/>
    <n v="825963.6"/>
    <n v="3"/>
    <x v="1"/>
    <s v="Germany"/>
    <s v="Lower Saxony"/>
    <s v="Hanover"/>
    <s v="Central"/>
    <s v="Home Office"/>
    <s v="Office Supplies"/>
    <s v="Storage"/>
    <x v="1"/>
    <x v="0"/>
    <x v="1"/>
  </r>
  <r>
    <x v="604"/>
    <n v="43777"/>
    <s v="Alexandra Macdonald"/>
    <x v="3"/>
    <s v="Ikea 3-Shelf Cabinet, Traditional"/>
    <n v="0.1"/>
    <n v="11342250.15"/>
    <n v="4410055.6500000004"/>
    <n v="6"/>
    <x v="1"/>
    <s v="France"/>
    <s v="Auvergne-Rhône-Alpes"/>
    <s v="Saint-Priest"/>
    <s v="Central"/>
    <s v="Corporate"/>
    <s v="Furniture"/>
    <s v="Bookcases"/>
    <x v="1"/>
    <x v="0"/>
    <x v="1"/>
  </r>
  <r>
    <x v="604"/>
    <n v="43777"/>
    <s v="Alexandra Macdonald"/>
    <x v="3"/>
    <s v="Tenex Door Stop, Erganomic"/>
    <n v="0"/>
    <n v="1253694.75"/>
    <n v="206490.9"/>
    <n v="2"/>
    <x v="0"/>
    <s v="France"/>
    <s v="Auvergne-Rhône-Alpes"/>
    <s v="Saint-Priest"/>
    <s v="Central"/>
    <s v="Corporate"/>
    <s v="Furniture"/>
    <s v="Furnishings"/>
    <x v="1"/>
    <x v="0"/>
    <x v="0"/>
  </r>
  <r>
    <x v="604"/>
    <n v="43777"/>
    <s v="Alexandra Macdonald"/>
    <x v="3"/>
    <s v="Binney &amp; Smith Canvas, Fluorescent"/>
    <n v="0"/>
    <n v="5427760.7999999998"/>
    <n v="1032454.5"/>
    <n v="7"/>
    <x v="0"/>
    <s v="France"/>
    <s v="Auvergne-Rhône-Alpes"/>
    <s v="Saint-Priest"/>
    <s v="Central"/>
    <s v="Corporate"/>
    <s v="Office Supplies"/>
    <s v="Art"/>
    <x v="1"/>
    <x v="0"/>
    <x v="0"/>
  </r>
  <r>
    <x v="604"/>
    <n v="43777"/>
    <s v="Alexandra Macdonald"/>
    <x v="3"/>
    <s v="Smead Shipping Labels, Alphabetical"/>
    <n v="0"/>
    <n v="501477.9"/>
    <n v="117994.8"/>
    <n v="3"/>
    <x v="0"/>
    <s v="France"/>
    <s v="Auvergne-Rhône-Alpes"/>
    <s v="Saint-Priest"/>
    <s v="Central"/>
    <s v="Corporate"/>
    <s v="Office Supplies"/>
    <s v="Labels"/>
    <x v="1"/>
    <x v="0"/>
    <x v="0"/>
  </r>
  <r>
    <x v="605"/>
    <n v="43778"/>
    <s v="Thomas Shepherd"/>
    <x v="1"/>
    <s v="Novimex Bag Chairs, Adjustable"/>
    <n v="0"/>
    <n v="2138655.75"/>
    <n v="530976.6"/>
    <n v="3"/>
    <x v="0"/>
    <s v="United Kingdom"/>
    <s v="England"/>
    <s v="Stockport"/>
    <s v="North"/>
    <s v="Corporate"/>
    <s v="Furniture"/>
    <s v="Chairs"/>
    <x v="1"/>
    <x v="0"/>
    <x v="0"/>
  </r>
  <r>
    <x v="605"/>
    <n v="43778"/>
    <s v="Thomas Shepherd"/>
    <x v="1"/>
    <s v="SanDisk Parchment Paper, Premium"/>
    <n v="0"/>
    <n v="737467.5"/>
    <n v="132744.15"/>
    <n v="3"/>
    <x v="1"/>
    <s v="United Kingdom"/>
    <s v="England"/>
    <s v="Stockport"/>
    <s v="North"/>
    <s v="Corporate"/>
    <s v="Office Supplies"/>
    <s v="Paper"/>
    <x v="1"/>
    <x v="0"/>
    <x v="1"/>
  </r>
  <r>
    <x v="605"/>
    <n v="43778"/>
    <s v="Thomas Shepherd"/>
    <x v="1"/>
    <s v="Eldon Folders, Blue"/>
    <n v="0"/>
    <n v="752216.85"/>
    <n v="132744.15"/>
    <n v="3"/>
    <x v="1"/>
    <s v="United Kingdom"/>
    <s v="England"/>
    <s v="Stockport"/>
    <s v="North"/>
    <s v="Corporate"/>
    <s v="Office Supplies"/>
    <s v="Storage"/>
    <x v="1"/>
    <x v="0"/>
    <x v="1"/>
  </r>
  <r>
    <x v="606"/>
    <n v="43778"/>
    <s v="Brooke Horton"/>
    <x v="0"/>
    <s v="Harbour Creations Chairmat, Black"/>
    <n v="0.1"/>
    <n v="2772877.8000000003"/>
    <n v="339235.05"/>
    <n v="3"/>
    <x v="0"/>
    <s v="France"/>
    <s v="Ile-de-France"/>
    <s v="Paris"/>
    <s v="Central"/>
    <s v="Consumer"/>
    <s v="Furniture"/>
    <s v="Chairs"/>
    <x v="1"/>
    <x v="0"/>
    <x v="0"/>
  </r>
  <r>
    <x v="606"/>
    <n v="43778"/>
    <s v="Brooke Horton"/>
    <x v="0"/>
    <s v="Stockwell Staples, Assorted Sizes"/>
    <n v="0"/>
    <n v="486728.55"/>
    <n v="206490.9"/>
    <n v="4"/>
    <x v="1"/>
    <s v="France"/>
    <s v="Ile-de-France"/>
    <s v="Paris"/>
    <s v="Central"/>
    <s v="Consumer"/>
    <s v="Office Supplies"/>
    <s v="Fasteners"/>
    <x v="1"/>
    <x v="0"/>
    <x v="1"/>
  </r>
  <r>
    <x v="606"/>
    <n v="43778"/>
    <s v="Brooke Horton"/>
    <x v="0"/>
    <s v="Apple Speaker Phone, Cordless"/>
    <n v="0.15"/>
    <n v="9483832.0500000007"/>
    <n v="781715.55"/>
    <n v="6"/>
    <x v="0"/>
    <s v="France"/>
    <s v="Ile-de-France"/>
    <s v="Paris"/>
    <s v="Central"/>
    <s v="Consumer"/>
    <s v="Technology"/>
    <s v="Phones"/>
    <x v="1"/>
    <x v="0"/>
    <x v="0"/>
  </r>
  <r>
    <x v="607"/>
    <n v="43779"/>
    <s v="Lucas Warren"/>
    <x v="0"/>
    <s v="Cardinal Binding Machine, Economy"/>
    <n v="0"/>
    <n v="2935120.65"/>
    <n v="825963.6"/>
    <n v="4"/>
    <x v="1"/>
    <s v="Germany"/>
    <s v="North Rhine-Westphalia"/>
    <s v="Krefeld"/>
    <s v="Central"/>
    <s v="Consumer"/>
    <s v="Office Supplies"/>
    <s v="Binders"/>
    <x v="1"/>
    <x v="0"/>
    <x v="1"/>
  </r>
  <r>
    <x v="607"/>
    <n v="43779"/>
    <s v="Lucas Warren"/>
    <x v="0"/>
    <s v="SanDisk Note Cards, Multicolor"/>
    <n v="0"/>
    <n v="1002955.8"/>
    <n v="427731.15"/>
    <n v="2"/>
    <x v="1"/>
    <s v="Germany"/>
    <s v="North Rhine-Westphalia"/>
    <s v="Krefeld"/>
    <s v="Central"/>
    <s v="Consumer"/>
    <s v="Office Supplies"/>
    <s v="Paper"/>
    <x v="1"/>
    <x v="0"/>
    <x v="1"/>
  </r>
  <r>
    <x v="608"/>
    <n v="43779"/>
    <s v="Toby Clunie"/>
    <x v="1"/>
    <s v="Ames Peel and Seal, with clear poly window"/>
    <n v="0"/>
    <n v="648971.4"/>
    <n v="294987"/>
    <n v="2"/>
    <x v="0"/>
    <s v="United Kingdom"/>
    <s v="England"/>
    <s v="London"/>
    <s v="North"/>
    <s v="Consumer"/>
    <s v="Office Supplies"/>
    <s v="Envelopes"/>
    <x v="1"/>
    <x v="0"/>
    <x v="0"/>
  </r>
  <r>
    <x v="609"/>
    <n v="43779"/>
    <s v="Angie Massengill"/>
    <x v="2"/>
    <s v="Breville Toaster, Silver"/>
    <n v="0"/>
    <n v="6858447.75"/>
    <n v="280237.65000000002"/>
    <n v="6"/>
    <x v="1"/>
    <s v="Spain"/>
    <s v="Catalonia"/>
    <s v="Girona"/>
    <s v="South"/>
    <s v="Consumer"/>
    <s v="Office Supplies"/>
    <s v="Appliances"/>
    <x v="1"/>
    <x v="0"/>
    <x v="1"/>
  </r>
  <r>
    <x v="609"/>
    <n v="43779"/>
    <s v="Angie Massengill"/>
    <x v="2"/>
    <s v="Eaton Memo Slips, 8.5 x 11"/>
    <n v="0"/>
    <n v="265488.3"/>
    <n v="73746.75"/>
    <n v="1"/>
    <x v="1"/>
    <s v="Spain"/>
    <s v="Catalonia"/>
    <s v="Girona"/>
    <s v="South"/>
    <s v="Consumer"/>
    <s v="Office Supplies"/>
    <s v="Paper"/>
    <x v="1"/>
    <x v="0"/>
    <x v="1"/>
  </r>
  <r>
    <x v="609"/>
    <n v="43779"/>
    <s v="Angie Massengill"/>
    <x v="2"/>
    <s v="Xerox Computer Printout Paper, 8.5 x 11"/>
    <n v="0"/>
    <n v="442480.5"/>
    <n v="44248.05"/>
    <n v="1"/>
    <x v="1"/>
    <s v="Spain"/>
    <s v="Catalonia"/>
    <s v="Girona"/>
    <s v="South"/>
    <s v="Consumer"/>
    <s v="Office Supplies"/>
    <s v="Paper"/>
    <x v="1"/>
    <x v="0"/>
    <x v="1"/>
  </r>
  <r>
    <x v="610"/>
    <n v="43779"/>
    <s v="David Chadwick"/>
    <x v="2"/>
    <s v="Ibico Hole Reinforcements, Clear"/>
    <n v="0"/>
    <n v="383483.10000000003"/>
    <n v="147493.5"/>
    <n v="4"/>
    <x v="0"/>
    <s v="Germany"/>
    <s v="Hamburg"/>
    <s v="Hamburg"/>
    <s v="Central"/>
    <s v="Corporate"/>
    <s v="Office Supplies"/>
    <s v="Binders"/>
    <x v="1"/>
    <x v="0"/>
    <x v="0"/>
  </r>
  <r>
    <x v="611"/>
    <n v="43779"/>
    <s v="Imogen Daly"/>
    <x v="1"/>
    <s v="Novimex Rocking Chair, Black"/>
    <n v="0.2"/>
    <n v="3038366.1"/>
    <n v="-309736.35000000003"/>
    <n v="2"/>
    <x v="1"/>
    <s v="Switzerland"/>
    <s v="Geneva"/>
    <s v="Geneva"/>
    <s v="Central"/>
    <s v="Consumer"/>
    <s v="Furniture"/>
    <s v="Chairs"/>
    <x v="0"/>
    <x v="0"/>
    <x v="1"/>
  </r>
  <r>
    <x v="611"/>
    <n v="43779"/>
    <s v="Imogen Daly"/>
    <x v="1"/>
    <s v="Sanford Pens, Blue"/>
    <n v="0"/>
    <n v="324485.7"/>
    <n v="73746.75"/>
    <n v="2"/>
    <x v="0"/>
    <s v="Switzerland"/>
    <s v="Geneva"/>
    <s v="Geneva"/>
    <s v="Central"/>
    <s v="Consumer"/>
    <s v="Office Supplies"/>
    <s v="Art"/>
    <x v="0"/>
    <x v="0"/>
    <x v="0"/>
  </r>
  <r>
    <x v="611"/>
    <n v="43779"/>
    <s v="Imogen Daly"/>
    <x v="1"/>
    <s v="Avery Hole Reinforcements, Recycled"/>
    <n v="0"/>
    <n v="280237.65000000002"/>
    <n v="117994.8"/>
    <n v="4"/>
    <x v="1"/>
    <s v="Switzerland"/>
    <s v="Geneva"/>
    <s v="Geneva"/>
    <s v="Central"/>
    <s v="Consumer"/>
    <s v="Office Supplies"/>
    <s v="Binders"/>
    <x v="0"/>
    <x v="0"/>
    <x v="1"/>
  </r>
  <r>
    <x v="611"/>
    <n v="43779"/>
    <s v="Imogen Daly"/>
    <x v="1"/>
    <s v="Cisco Signal Booster, VoIP"/>
    <n v="0.1"/>
    <n v="2020660.95"/>
    <n v="-88496.1"/>
    <n v="1"/>
    <x v="0"/>
    <s v="Switzerland"/>
    <s v="Geneva"/>
    <s v="Geneva"/>
    <s v="Central"/>
    <s v="Consumer"/>
    <s v="Technology"/>
    <s v="Phones"/>
    <x v="0"/>
    <x v="0"/>
    <x v="0"/>
  </r>
  <r>
    <x v="612"/>
    <n v="43779"/>
    <s v="Michael Watkins"/>
    <x v="1"/>
    <s v="Acco Binder, Durable"/>
    <n v="0"/>
    <n v="737467.5"/>
    <n v="206490.9"/>
    <n v="3"/>
    <x v="0"/>
    <s v="France"/>
    <s v="Aquitaine-Limousin-Poitou-Charentes"/>
    <s v="Talence"/>
    <s v="Central"/>
    <s v="Home Office"/>
    <s v="Office Supplies"/>
    <s v="Binders"/>
    <x v="0"/>
    <x v="0"/>
    <x v="0"/>
  </r>
  <r>
    <x v="612"/>
    <n v="43779"/>
    <s v="Michael Watkins"/>
    <x v="1"/>
    <s v="Tenex File Cart, Single Width"/>
    <n v="0.1"/>
    <n v="8908607.4000000004"/>
    <n v="-103245.45"/>
    <n v="5"/>
    <x v="0"/>
    <s v="France"/>
    <s v="Aquitaine-Limousin-Poitou-Charentes"/>
    <s v="Talence"/>
    <s v="Central"/>
    <s v="Home Office"/>
    <s v="Office Supplies"/>
    <s v="Storage"/>
    <x v="0"/>
    <x v="0"/>
    <x v="0"/>
  </r>
  <r>
    <x v="612"/>
    <n v="43779"/>
    <s v="Michael Watkins"/>
    <x v="1"/>
    <s v="Konica Phone, Durable"/>
    <n v="0"/>
    <n v="6371719.2000000002"/>
    <n v="2669632.35"/>
    <n v="5"/>
    <x v="1"/>
    <s v="France"/>
    <s v="Aquitaine-Limousin-Poitou-Charentes"/>
    <s v="Talence"/>
    <s v="Central"/>
    <s v="Home Office"/>
    <s v="Technology"/>
    <s v="Machines"/>
    <x v="0"/>
    <x v="0"/>
    <x v="1"/>
  </r>
  <r>
    <x v="613"/>
    <n v="43780"/>
    <s v="Nate Dacey"/>
    <x v="1"/>
    <s v="Stanley Pencil Sharpener, Water Color"/>
    <n v="0"/>
    <n v="737467.5"/>
    <n v="44248.05"/>
    <n v="2"/>
    <x v="1"/>
    <s v="France"/>
    <s v="Provence-Alpes-Côte d'Azur"/>
    <s v="Mougins"/>
    <s v="Central"/>
    <s v="Consumer"/>
    <s v="Office Supplies"/>
    <s v="Art"/>
    <x v="0"/>
    <x v="0"/>
    <x v="1"/>
  </r>
  <r>
    <x v="613"/>
    <n v="43780"/>
    <s v="Nate Dacey"/>
    <x v="1"/>
    <s v="Ames Manila Envelope, Recycled"/>
    <n v="0"/>
    <n v="339235.05"/>
    <n v="132744.15"/>
    <n v="1"/>
    <x v="1"/>
    <s v="France"/>
    <s v="Provence-Alpes-Côte d'Azur"/>
    <s v="Mougins"/>
    <s v="Central"/>
    <s v="Consumer"/>
    <s v="Office Supplies"/>
    <s v="Envelopes"/>
    <x v="0"/>
    <x v="0"/>
    <x v="1"/>
  </r>
  <r>
    <x v="613"/>
    <n v="43780"/>
    <s v="Nate Dacey"/>
    <x v="1"/>
    <s v="Rogers Lockers, Blue"/>
    <n v="0.1"/>
    <n v="14041381.200000001"/>
    <n v="-471979.2"/>
    <n v="5"/>
    <x v="0"/>
    <s v="France"/>
    <s v="Provence-Alpes-Côte d'Azur"/>
    <s v="Mougins"/>
    <s v="Central"/>
    <s v="Consumer"/>
    <s v="Office Supplies"/>
    <s v="Storage"/>
    <x v="0"/>
    <x v="0"/>
    <x v="0"/>
  </r>
  <r>
    <x v="614"/>
    <n v="43782"/>
    <s v="Jake Barry"/>
    <x v="1"/>
    <s v="Acco 3-Hole Punch, Clear"/>
    <n v="0"/>
    <n v="1312692.1500000001"/>
    <n v="221240.25"/>
    <n v="3"/>
    <x v="0"/>
    <s v="Germany"/>
    <s v="Saxony-Anhalt"/>
    <s v="Magdeburg"/>
    <s v="Central"/>
    <s v="Home Office"/>
    <s v="Office Supplies"/>
    <s v="Binders"/>
    <x v="1"/>
    <x v="0"/>
    <x v="0"/>
  </r>
  <r>
    <x v="614"/>
    <n v="43782"/>
    <s v="Jake Barry"/>
    <x v="1"/>
    <s v="Stiletto Shears, High Speed"/>
    <n v="0"/>
    <n v="2123906.4"/>
    <n v="191741.55000000002"/>
    <n v="3"/>
    <x v="0"/>
    <s v="Germany"/>
    <s v="Saxony-Anhalt"/>
    <s v="Magdeburg"/>
    <s v="Central"/>
    <s v="Home Office"/>
    <s v="Office Supplies"/>
    <s v="Supplies"/>
    <x v="1"/>
    <x v="0"/>
    <x v="0"/>
  </r>
  <r>
    <x v="615"/>
    <n v="43783"/>
    <s v="Louise Winter"/>
    <x v="0"/>
    <s v="Advantus Stacking Tray, Erganomic"/>
    <n v="0"/>
    <n v="1032454.5"/>
    <n v="324485.7"/>
    <n v="3"/>
    <x v="0"/>
    <s v="United Kingdom"/>
    <s v="England"/>
    <s v="Worcester"/>
    <s v="North"/>
    <s v="Corporate"/>
    <s v="Furniture"/>
    <s v="Furnishings"/>
    <x v="1"/>
    <x v="0"/>
    <x v="0"/>
  </r>
  <r>
    <x v="616"/>
    <n v="43783"/>
    <s v="Nathan Iqbal"/>
    <x v="1"/>
    <s v="Boston Highlighters, Blue"/>
    <n v="0"/>
    <n v="280237.65000000002"/>
    <n v="73746.75"/>
    <n v="1"/>
    <x v="0"/>
    <s v="France"/>
    <s v="Ile-de-France"/>
    <s v="Villiers-sur-Marne"/>
    <s v="Central"/>
    <s v="Consumer"/>
    <s v="Office Supplies"/>
    <s v="Art"/>
    <x v="0"/>
    <x v="0"/>
    <x v="0"/>
  </r>
  <r>
    <x v="616"/>
    <n v="43783"/>
    <s v="Nathan Iqbal"/>
    <x v="1"/>
    <s v="Sanford Markers, Water Color"/>
    <n v="0"/>
    <n v="1165198.6500000001"/>
    <n v="103245.45"/>
    <n v="3"/>
    <x v="1"/>
    <s v="France"/>
    <s v="Ile-de-France"/>
    <s v="Villiers-sur-Marne"/>
    <s v="Central"/>
    <s v="Consumer"/>
    <s v="Office Supplies"/>
    <s v="Art"/>
    <x v="0"/>
    <x v="0"/>
    <x v="1"/>
  </r>
  <r>
    <x v="616"/>
    <n v="43783"/>
    <s v="Nathan Iqbal"/>
    <x v="1"/>
    <s v="Cardinal Index Tab, Clear"/>
    <n v="0"/>
    <n v="103245.45"/>
    <n v="44248.05"/>
    <n v="1"/>
    <x v="1"/>
    <s v="France"/>
    <s v="Ile-de-France"/>
    <s v="Villiers-sur-Marne"/>
    <s v="Central"/>
    <s v="Consumer"/>
    <s v="Office Supplies"/>
    <s v="Binders"/>
    <x v="0"/>
    <x v="0"/>
    <x v="1"/>
  </r>
  <r>
    <x v="617"/>
    <n v="43784"/>
    <s v="Leon Barnes"/>
    <x v="1"/>
    <s v="Dania Library with Doors, Pine"/>
    <n v="0"/>
    <n v="10737526.800000001"/>
    <n v="1179948"/>
    <n v="2"/>
    <x v="0"/>
    <s v="Finland"/>
    <s v="Uusimaa"/>
    <s v="Helsinki"/>
    <s v="North"/>
    <s v="Consumer"/>
    <s v="Furniture"/>
    <s v="Bookcases"/>
    <x v="1"/>
    <x v="0"/>
    <x v="0"/>
  </r>
  <r>
    <x v="617"/>
    <n v="43784"/>
    <s v="Leon Barnes"/>
    <x v="1"/>
    <s v="SAFCO Rocking Chair, Red"/>
    <n v="0"/>
    <n v="5973486.75"/>
    <n v="294987"/>
    <n v="3"/>
    <x v="1"/>
    <s v="Finland"/>
    <s v="Uusimaa"/>
    <s v="Helsinki"/>
    <s v="North"/>
    <s v="Consumer"/>
    <s v="Furniture"/>
    <s v="Chairs"/>
    <x v="1"/>
    <x v="0"/>
    <x v="1"/>
  </r>
  <r>
    <x v="617"/>
    <n v="43784"/>
    <s v="Leon Barnes"/>
    <x v="1"/>
    <s v="Binney &amp; Smith Markers, Easy-Erase"/>
    <n v="0"/>
    <n v="722718.15"/>
    <n v="280237.65000000002"/>
    <n v="2"/>
    <x v="0"/>
    <s v="Finland"/>
    <s v="Uusimaa"/>
    <s v="Helsinki"/>
    <s v="North"/>
    <s v="Consumer"/>
    <s v="Office Supplies"/>
    <s v="Art"/>
    <x v="1"/>
    <x v="0"/>
    <x v="0"/>
  </r>
  <r>
    <x v="617"/>
    <n v="43784"/>
    <s v="Leon Barnes"/>
    <x v="1"/>
    <s v="Acco Binder Covers, Economy"/>
    <n v="0"/>
    <n v="398232.45"/>
    <n v="162242.85"/>
    <n v="2"/>
    <x v="1"/>
    <s v="Finland"/>
    <s v="Uusimaa"/>
    <s v="Helsinki"/>
    <s v="North"/>
    <s v="Consumer"/>
    <s v="Office Supplies"/>
    <s v="Binders"/>
    <x v="1"/>
    <x v="0"/>
    <x v="1"/>
  </r>
  <r>
    <x v="617"/>
    <n v="43784"/>
    <s v="Leon Barnes"/>
    <x v="1"/>
    <s v="Apple Smart Phone, Full Size"/>
    <n v="0"/>
    <n v="9380586.5999999996"/>
    <n v="2625384.3000000003"/>
    <n v="1"/>
    <x v="1"/>
    <s v="Finland"/>
    <s v="Uusimaa"/>
    <s v="Helsinki"/>
    <s v="North"/>
    <s v="Consumer"/>
    <s v="Technology"/>
    <s v="Phones"/>
    <x v="1"/>
    <x v="0"/>
    <x v="1"/>
  </r>
  <r>
    <x v="618"/>
    <n v="43784"/>
    <s v="Natasha Heane"/>
    <x v="2"/>
    <s v="Ibico 3-Hole Punch, Clear"/>
    <n v="0"/>
    <n v="884961"/>
    <n v="353984.4"/>
    <n v="2"/>
    <x v="1"/>
    <s v="Italy"/>
    <s v="Veneto"/>
    <s v="Rovigo"/>
    <s v="South"/>
    <s v="Home Office"/>
    <s v="Office Supplies"/>
    <s v="Binders"/>
    <x v="1"/>
    <x v="0"/>
    <x v="1"/>
  </r>
  <r>
    <x v="619"/>
    <n v="43784"/>
    <s v="Archer Hort"/>
    <x v="2"/>
    <s v="BIC Canvas, Fluorescent"/>
    <n v="0"/>
    <n v="2433642.75"/>
    <n v="855462.3"/>
    <n v="3"/>
    <x v="0"/>
    <s v="France"/>
    <s v="Languedoc-Roussillon-Midi-Pyrénées"/>
    <s v="Toulouse"/>
    <s v="Central"/>
    <s v="Consumer"/>
    <s v="Office Supplies"/>
    <s v="Art"/>
    <x v="1"/>
    <x v="0"/>
    <x v="0"/>
  </r>
  <r>
    <x v="619"/>
    <n v="43784"/>
    <s v="Archer Hort"/>
    <x v="2"/>
    <s v="Wilson Jones Binding Machine, Economy"/>
    <n v="0"/>
    <n v="2168154.4500000002"/>
    <n v="781715.55"/>
    <n v="3"/>
    <x v="1"/>
    <s v="France"/>
    <s v="Languedoc-Roussillon-Midi-Pyrénées"/>
    <s v="Toulouse"/>
    <s v="Central"/>
    <s v="Consumer"/>
    <s v="Office Supplies"/>
    <s v="Binders"/>
    <x v="1"/>
    <x v="0"/>
    <x v="1"/>
  </r>
  <r>
    <x v="620"/>
    <n v="43785"/>
    <s v="Toby Conway"/>
    <x v="0"/>
    <s v="Tenex Trays, Wire Frame"/>
    <n v="0"/>
    <n v="4719792"/>
    <n v="2359896"/>
    <n v="6"/>
    <x v="0"/>
    <s v="Switzerland"/>
    <s v="Geneva"/>
    <s v="Geneva"/>
    <s v="Central"/>
    <s v="Consumer"/>
    <s v="Office Supplies"/>
    <s v="Storage"/>
    <x v="1"/>
    <x v="0"/>
    <x v="0"/>
  </r>
  <r>
    <x v="621"/>
    <n v="43785"/>
    <s v="Claudia Poore"/>
    <x v="1"/>
    <s v="Breville Coffee Grinder, Black"/>
    <n v="0.5"/>
    <n v="1356940.2"/>
    <n v="-412981.8"/>
    <n v="3"/>
    <x v="0"/>
    <s v="Sweden"/>
    <s v="Stockholm"/>
    <s v="Stockholm"/>
    <s v="North"/>
    <s v="Corporate"/>
    <s v="Office Supplies"/>
    <s v="Appliances"/>
    <x v="0"/>
    <x v="0"/>
    <x v="0"/>
  </r>
  <r>
    <x v="621"/>
    <n v="43785"/>
    <s v="Claudia Poore"/>
    <x v="1"/>
    <s v="Boston Pencil Sharpener, Water Color"/>
    <n v="0.5"/>
    <n v="1415937.6"/>
    <n v="0"/>
    <n v="6"/>
    <x v="1"/>
    <s v="Sweden"/>
    <s v="Stockholm"/>
    <s v="Stockholm"/>
    <s v="North"/>
    <s v="Corporate"/>
    <s v="Office Supplies"/>
    <s v="Art"/>
    <x v="0"/>
    <x v="0"/>
    <x v="1"/>
  </r>
  <r>
    <x v="621"/>
    <n v="43785"/>
    <s v="Claudia Poore"/>
    <x v="1"/>
    <s v="Ibico Hole Reinforcements, Durable"/>
    <n v="0.5"/>
    <n v="58997.4"/>
    <n v="-29498.7"/>
    <n v="1"/>
    <x v="1"/>
    <s v="Sweden"/>
    <s v="Stockholm"/>
    <s v="Stockholm"/>
    <s v="North"/>
    <s v="Corporate"/>
    <s v="Office Supplies"/>
    <s v="Binders"/>
    <x v="0"/>
    <x v="0"/>
    <x v="1"/>
  </r>
  <r>
    <x v="621"/>
    <n v="43785"/>
    <s v="Claudia Poore"/>
    <x v="1"/>
    <s v="Advantus Thumb Tacks, Bulk Pack"/>
    <n v="0.5"/>
    <n v="294987"/>
    <n v="-294987"/>
    <n v="3"/>
    <x v="0"/>
    <s v="Sweden"/>
    <s v="Stockholm"/>
    <s v="Stockholm"/>
    <s v="North"/>
    <s v="Corporate"/>
    <s v="Office Supplies"/>
    <s v="Fasteners"/>
    <x v="0"/>
    <x v="0"/>
    <x v="0"/>
  </r>
  <r>
    <x v="621"/>
    <n v="43785"/>
    <s v="Claudia Poore"/>
    <x v="1"/>
    <s v="Tenex Shelving, Wire Frame"/>
    <n v="0.5"/>
    <n v="398232.45"/>
    <n v="-294987"/>
    <n v="1"/>
    <x v="0"/>
    <s v="Sweden"/>
    <s v="Stockholm"/>
    <s v="Stockholm"/>
    <s v="North"/>
    <s v="Corporate"/>
    <s v="Office Supplies"/>
    <s v="Storage"/>
    <x v="0"/>
    <x v="0"/>
    <x v="0"/>
  </r>
  <r>
    <x v="622"/>
    <n v="43786"/>
    <s v="Alexis O'Flaherty"/>
    <x v="1"/>
    <s v="Advantus Clock, Black"/>
    <n v="0"/>
    <n v="1519183.05"/>
    <n v="442480.5"/>
    <n v="2"/>
    <x v="0"/>
    <s v="Spain"/>
    <s v="Madrid"/>
    <s v="Madrid"/>
    <s v="South"/>
    <s v="Home Office"/>
    <s v="Furniture"/>
    <s v="Furnishings"/>
    <x v="1"/>
    <x v="0"/>
    <x v="0"/>
  </r>
  <r>
    <x v="622"/>
    <n v="43786"/>
    <s v="Alexis O'Flaherty"/>
    <x v="1"/>
    <s v="Eaton Message Books, Multicolor"/>
    <n v="0"/>
    <n v="1946914.2"/>
    <n v="899710.35"/>
    <n v="6"/>
    <x v="1"/>
    <s v="Spain"/>
    <s v="Madrid"/>
    <s v="Madrid"/>
    <s v="South"/>
    <s v="Home Office"/>
    <s v="Office Supplies"/>
    <s v="Paper"/>
    <x v="1"/>
    <x v="0"/>
    <x v="1"/>
  </r>
  <r>
    <x v="622"/>
    <n v="43786"/>
    <s v="Alexis O'Flaherty"/>
    <x v="1"/>
    <s v="Fellowes File Cart, Blue"/>
    <n v="0.1"/>
    <n v="1828919.4000000001"/>
    <n v="604723.35"/>
    <n v="1"/>
    <x v="0"/>
    <s v="Spain"/>
    <s v="Madrid"/>
    <s v="Madrid"/>
    <s v="South"/>
    <s v="Home Office"/>
    <s v="Office Supplies"/>
    <s v="Storage"/>
    <x v="1"/>
    <x v="0"/>
    <x v="0"/>
  </r>
  <r>
    <x v="623"/>
    <n v="43786"/>
    <s v="Francesca Bowen"/>
    <x v="1"/>
    <s v="Ibico Binder, Recycled"/>
    <n v="0.1"/>
    <n v="427731.15"/>
    <n v="-14749.35"/>
    <n v="2"/>
    <x v="0"/>
    <s v="France"/>
    <s v="Ile-de-France"/>
    <s v="Champigny-sur-Marne"/>
    <s v="Central"/>
    <s v="Consumer"/>
    <s v="Office Supplies"/>
    <s v="Binders"/>
    <x v="0"/>
    <x v="0"/>
    <x v="0"/>
  </r>
  <r>
    <x v="624"/>
    <n v="43786"/>
    <s v="Leah Marsh"/>
    <x v="1"/>
    <s v="Boston Canvas, Fluorescent"/>
    <n v="0.5"/>
    <n v="1209446.7"/>
    <n v="-781715.55"/>
    <n v="3"/>
    <x v="1"/>
    <s v="Spain"/>
    <s v="Valenciana"/>
    <s v="Alicante"/>
    <s v="South"/>
    <s v="Corporate"/>
    <s v="Office Supplies"/>
    <s v="Art"/>
    <x v="0"/>
    <x v="0"/>
    <x v="1"/>
  </r>
  <r>
    <x v="625"/>
    <n v="43787"/>
    <s v="Tammy Chamblee"/>
    <x v="1"/>
    <s v="Safco Library with Doors, Mobile"/>
    <n v="0.1"/>
    <n v="46873434.300000004"/>
    <n v="-2610634.9500000002"/>
    <n v="9"/>
    <x v="0"/>
    <s v="Germany"/>
    <s v="North Rhine-Westphalia"/>
    <s v="Minden"/>
    <s v="Central"/>
    <s v="Consumer"/>
    <s v="Furniture"/>
    <s v="Bookcases"/>
    <x v="1"/>
    <x v="0"/>
    <x v="0"/>
  </r>
  <r>
    <x v="625"/>
    <n v="43787"/>
    <s v="Tammy Chamblee"/>
    <x v="1"/>
    <s v="Hon Chairmat, Black"/>
    <n v="0.1"/>
    <n v="9867315.1500000004"/>
    <n v="-663720.75"/>
    <n v="14"/>
    <x v="0"/>
    <s v="Germany"/>
    <s v="North Rhine-Westphalia"/>
    <s v="Minden"/>
    <s v="Central"/>
    <s v="Consumer"/>
    <s v="Furniture"/>
    <s v="Chairs"/>
    <x v="1"/>
    <x v="0"/>
    <x v="0"/>
  </r>
  <r>
    <x v="625"/>
    <n v="43787"/>
    <s v="Tammy Chamblee"/>
    <x v="1"/>
    <s v="Kraft Peel and Seal, Security-Tint"/>
    <n v="0"/>
    <n v="339235.05"/>
    <n v="58997.4"/>
    <n v="1"/>
    <x v="0"/>
    <s v="Germany"/>
    <s v="North Rhine-Westphalia"/>
    <s v="Minden"/>
    <s v="Central"/>
    <s v="Consumer"/>
    <s v="Office Supplies"/>
    <s v="Envelopes"/>
    <x v="1"/>
    <x v="0"/>
    <x v="0"/>
  </r>
  <r>
    <x v="626"/>
    <n v="43788"/>
    <s v="Philip Newsom"/>
    <x v="0"/>
    <s v="Barricks Coffee Table, Adjustable Height"/>
    <n v="0.5"/>
    <n v="8952855.4500000011"/>
    <n v="-4483802.4000000004"/>
    <n v="4"/>
    <x v="0"/>
    <s v="Germany"/>
    <s v="Baden-Württemberg"/>
    <s v="Ulm"/>
    <s v="Central"/>
    <s v="Corporate"/>
    <s v="Furniture"/>
    <s v="Tables"/>
    <x v="0"/>
    <x v="0"/>
    <x v="0"/>
  </r>
  <r>
    <x v="626"/>
    <n v="43788"/>
    <s v="Philip Newsom"/>
    <x v="0"/>
    <s v="SanDisk Flash Drive, USB"/>
    <n v="0"/>
    <n v="2345146.65"/>
    <n v="88496.1"/>
    <n v="4"/>
    <x v="1"/>
    <s v="Germany"/>
    <s v="Baden-Württemberg"/>
    <s v="Ulm"/>
    <s v="Central"/>
    <s v="Corporate"/>
    <s v="Technology"/>
    <s v="Accessories"/>
    <x v="0"/>
    <x v="0"/>
    <x v="1"/>
  </r>
  <r>
    <x v="626"/>
    <n v="43788"/>
    <s v="Philip Newsom"/>
    <x v="0"/>
    <s v="Motorola Audio Dock, VoIP"/>
    <n v="0.4"/>
    <n v="10752276.15"/>
    <n v="-1976412.9000000001"/>
    <n v="7"/>
    <x v="0"/>
    <s v="Germany"/>
    <s v="Baden-Württemberg"/>
    <s v="Ulm"/>
    <s v="Central"/>
    <s v="Corporate"/>
    <s v="Technology"/>
    <s v="Phones"/>
    <x v="0"/>
    <x v="0"/>
    <x v="0"/>
  </r>
  <r>
    <x v="627"/>
    <n v="43790"/>
    <s v="Zoe Lowin"/>
    <x v="1"/>
    <s v="Wilson Jones Binder Covers, Durable"/>
    <n v="0"/>
    <n v="752216.85"/>
    <n v="339235.05"/>
    <n v="4"/>
    <x v="1"/>
    <s v="France"/>
    <s v="Provence-Alpes-Côte d'Azur"/>
    <s v="Antibes"/>
    <s v="Central"/>
    <s v="Consumer"/>
    <s v="Office Supplies"/>
    <s v="Binders"/>
    <x v="1"/>
    <x v="0"/>
    <x v="1"/>
  </r>
  <r>
    <x v="627"/>
    <n v="43790"/>
    <s v="Zoe Lowin"/>
    <x v="1"/>
    <s v="Elite Box Cutter, Steel"/>
    <n v="0"/>
    <n v="1017705.15"/>
    <n v="398232.45"/>
    <n v="2"/>
    <x v="0"/>
    <s v="France"/>
    <s v="Provence-Alpes-Côte d'Azur"/>
    <s v="Antibes"/>
    <s v="Central"/>
    <s v="Consumer"/>
    <s v="Office Supplies"/>
    <s v="Supplies"/>
    <x v="1"/>
    <x v="0"/>
    <x v="0"/>
  </r>
  <r>
    <x v="628"/>
    <n v="43790"/>
    <s v="Faith Chambers"/>
    <x v="0"/>
    <s v="Boston Highlighters, Blue"/>
    <n v="0"/>
    <n v="1386438.9000000001"/>
    <n v="353984.4"/>
    <n v="5"/>
    <x v="0"/>
    <s v="Germany"/>
    <s v="North Rhine-Westphalia"/>
    <s v="Hattingen"/>
    <s v="Central"/>
    <s v="Consumer"/>
    <s v="Office Supplies"/>
    <s v="Art"/>
    <x v="1"/>
    <x v="0"/>
    <x v="0"/>
  </r>
  <r>
    <x v="629"/>
    <n v="43790"/>
    <s v="Tyson Jonathan"/>
    <x v="1"/>
    <s v="SAFCO Steel Folding Chair, Red"/>
    <n v="0.1"/>
    <n v="3407099.85"/>
    <n v="1401188.25"/>
    <n v="3"/>
    <x v="0"/>
    <s v="Spain"/>
    <s v="Madrid"/>
    <s v="Madrid"/>
    <s v="South"/>
    <s v="Consumer"/>
    <s v="Furniture"/>
    <s v="Chairs"/>
    <x v="0"/>
    <x v="0"/>
    <x v="0"/>
  </r>
  <r>
    <x v="629"/>
    <n v="43790"/>
    <s v="Tyson Jonathan"/>
    <x v="1"/>
    <s v="Stockwell Thumb Tacks, Bulk Pack"/>
    <n v="0"/>
    <n v="973457.1"/>
    <n v="235989.6"/>
    <n v="5"/>
    <x v="0"/>
    <s v="Spain"/>
    <s v="Madrid"/>
    <s v="Madrid"/>
    <s v="South"/>
    <s v="Consumer"/>
    <s v="Office Supplies"/>
    <s v="Fasteners"/>
    <x v="0"/>
    <x v="0"/>
    <x v="0"/>
  </r>
  <r>
    <x v="630"/>
    <n v="43791"/>
    <s v="Alta Nokes"/>
    <x v="1"/>
    <s v="Boston Markers, Blue"/>
    <n v="0"/>
    <n v="1946914.2"/>
    <n v="796464.9"/>
    <n v="5"/>
    <x v="1"/>
    <s v="Germany"/>
    <s v="Bavaria"/>
    <s v="Augsburg"/>
    <s v="Central"/>
    <s v="Home Office"/>
    <s v="Office Supplies"/>
    <s v="Art"/>
    <x v="1"/>
    <x v="0"/>
    <x v="1"/>
  </r>
  <r>
    <x v="630"/>
    <n v="43791"/>
    <s v="Alta Nokes"/>
    <x v="1"/>
    <s v="Logitech Numeric Keypad, USB"/>
    <n v="0"/>
    <n v="1371689.55"/>
    <n v="589974"/>
    <n v="2"/>
    <x v="0"/>
    <s v="Germany"/>
    <s v="Bavaria"/>
    <s v="Augsburg"/>
    <s v="Central"/>
    <s v="Home Office"/>
    <s v="Technology"/>
    <s v="Accessories"/>
    <x v="1"/>
    <x v="0"/>
    <x v="0"/>
  </r>
  <r>
    <x v="631"/>
    <n v="43791"/>
    <s v="Eva Hargraves"/>
    <x v="0"/>
    <s v="Avery Removable Labels, Adjustable"/>
    <n v="0"/>
    <n v="634222.05000000005"/>
    <n v="294987"/>
    <n v="5"/>
    <x v="1"/>
    <s v="Italy"/>
    <s v="Lombardy"/>
    <s v="Milan"/>
    <s v="South"/>
    <s v="Consumer"/>
    <s v="Office Supplies"/>
    <s v="Labels"/>
    <x v="1"/>
    <x v="0"/>
    <x v="1"/>
  </r>
  <r>
    <x v="631"/>
    <n v="43791"/>
    <s v="Eva Hargraves"/>
    <x v="0"/>
    <s v="Konica Calculator, Red"/>
    <n v="0"/>
    <n v="1445436.3"/>
    <n v="560475.30000000005"/>
    <n v="2"/>
    <x v="1"/>
    <s v="Italy"/>
    <s v="Lombardy"/>
    <s v="Milan"/>
    <s v="South"/>
    <s v="Consumer"/>
    <s v="Technology"/>
    <s v="Machines"/>
    <x v="1"/>
    <x v="0"/>
    <x v="1"/>
  </r>
  <r>
    <x v="632"/>
    <n v="43791"/>
    <s v="Ramona Hohl"/>
    <x v="1"/>
    <s v="Rogers File Cart, Single Width"/>
    <n v="0"/>
    <n v="6283223.1000000006"/>
    <n v="1002955.8"/>
    <n v="3"/>
    <x v="1"/>
    <s v="Austria"/>
    <s v="Vienna"/>
    <s v="Vienna"/>
    <s v="Central"/>
    <s v="Consumer"/>
    <s v="Office Supplies"/>
    <s v="Storage"/>
    <x v="1"/>
    <x v="0"/>
    <x v="1"/>
  </r>
  <r>
    <x v="633"/>
    <n v="43791"/>
    <s v="Kieran Herbert"/>
    <x v="3"/>
    <s v="Bush 3-Shelf Cabinet, Metal"/>
    <n v="0"/>
    <n v="2109157.0500000003"/>
    <n v="604723.35"/>
    <n v="1"/>
    <x v="0"/>
    <s v="United Kingdom"/>
    <s v="England"/>
    <s v="Guildford"/>
    <s v="North"/>
    <s v="Consumer"/>
    <s v="Furniture"/>
    <s v="Bookcases"/>
    <x v="1"/>
    <x v="0"/>
    <x v="0"/>
  </r>
  <r>
    <x v="634"/>
    <n v="43791"/>
    <s v="Molly Hawkins"/>
    <x v="1"/>
    <s v="Smead Trays, Blue"/>
    <n v="0.6"/>
    <n v="855462.3"/>
    <n v="-1002955.8"/>
    <n v="3"/>
    <x v="1"/>
    <s v="France"/>
    <s v="Alsace-Champagne-Ardenne-Lorraine"/>
    <s v="Reims"/>
    <s v="Central"/>
    <s v="Home Office"/>
    <s v="Office Supplies"/>
    <s v="Storage"/>
    <x v="0"/>
    <x v="0"/>
    <x v="1"/>
  </r>
  <r>
    <x v="634"/>
    <n v="43791"/>
    <s v="Molly Hawkins"/>
    <x v="1"/>
    <s v="Acme Ruler, High Speed"/>
    <n v="0.5"/>
    <n v="368733.75"/>
    <n v="-339235.05"/>
    <n v="3"/>
    <x v="0"/>
    <s v="France"/>
    <s v="Alsace-Champagne-Ardenne-Lorraine"/>
    <s v="Reims"/>
    <s v="Central"/>
    <s v="Home Office"/>
    <s v="Office Supplies"/>
    <s v="Supplies"/>
    <x v="0"/>
    <x v="0"/>
    <x v="0"/>
  </r>
  <r>
    <x v="635"/>
    <n v="43792"/>
    <s v="Oscar Serena"/>
    <x v="1"/>
    <s v="Dania Floating Shelf Set, Pine"/>
    <n v="0.1"/>
    <n v="4528050.45"/>
    <n v="1209446.7"/>
    <n v="2"/>
    <x v="1"/>
    <s v="Germany"/>
    <s v="North Rhine-Westphalia"/>
    <s v="Halle"/>
    <s v="Central"/>
    <s v="Consumer"/>
    <s v="Furniture"/>
    <s v="Bookcases"/>
    <x v="1"/>
    <x v="0"/>
    <x v="1"/>
  </r>
  <r>
    <x v="635"/>
    <n v="43792"/>
    <s v="Oscar Serena"/>
    <x v="1"/>
    <s v="Rubbermaid Photo Frame, Duo Pack"/>
    <n v="0"/>
    <n v="2286149.25"/>
    <n v="825963.6"/>
    <n v="3"/>
    <x v="0"/>
    <s v="Germany"/>
    <s v="North Rhine-Westphalia"/>
    <s v="Halle"/>
    <s v="Central"/>
    <s v="Consumer"/>
    <s v="Furniture"/>
    <s v="Furnishings"/>
    <x v="1"/>
    <x v="0"/>
    <x v="0"/>
  </r>
  <r>
    <x v="635"/>
    <n v="43792"/>
    <s v="Oscar Serena"/>
    <x v="1"/>
    <s v="Cardinal Binding Machine, Recycled"/>
    <n v="0"/>
    <n v="1474935"/>
    <n v="309736.35000000003"/>
    <n v="2"/>
    <x v="0"/>
    <s v="Germany"/>
    <s v="North Rhine-Westphalia"/>
    <s v="Halle"/>
    <s v="Central"/>
    <s v="Consumer"/>
    <s v="Office Supplies"/>
    <s v="Binders"/>
    <x v="1"/>
    <x v="0"/>
    <x v="0"/>
  </r>
  <r>
    <x v="635"/>
    <n v="43792"/>
    <s v="Oscar Serena"/>
    <x v="1"/>
    <s v="Ibico 3-Hole Punch, Durable"/>
    <n v="0"/>
    <n v="943958.4"/>
    <n v="353984.4"/>
    <n v="2"/>
    <x v="1"/>
    <s v="Germany"/>
    <s v="North Rhine-Westphalia"/>
    <s v="Halle"/>
    <s v="Central"/>
    <s v="Consumer"/>
    <s v="Office Supplies"/>
    <s v="Binders"/>
    <x v="1"/>
    <x v="0"/>
    <x v="1"/>
  </r>
  <r>
    <x v="635"/>
    <n v="43792"/>
    <s v="Oscar Serena"/>
    <x v="1"/>
    <s v="Wilson Jones 3-Hole Punch, Durable"/>
    <n v="0"/>
    <n v="1740423.3"/>
    <n v="368733.75"/>
    <n v="4"/>
    <x v="1"/>
    <s v="Germany"/>
    <s v="North Rhine-Westphalia"/>
    <s v="Halle"/>
    <s v="Central"/>
    <s v="Consumer"/>
    <s v="Office Supplies"/>
    <s v="Binders"/>
    <x v="1"/>
    <x v="0"/>
    <x v="1"/>
  </r>
  <r>
    <x v="635"/>
    <n v="43792"/>
    <s v="Oscar Serena"/>
    <x v="1"/>
    <s v="Konica Phone, Red"/>
    <n v="0"/>
    <n v="8598871.0500000007"/>
    <n v="3613590.75"/>
    <n v="7"/>
    <x v="0"/>
    <s v="Germany"/>
    <s v="North Rhine-Westphalia"/>
    <s v="Halle"/>
    <s v="Central"/>
    <s v="Consumer"/>
    <s v="Technology"/>
    <s v="Machines"/>
    <x v="1"/>
    <x v="0"/>
    <x v="0"/>
  </r>
  <r>
    <x v="635"/>
    <n v="43792"/>
    <s v="Oscar Serena"/>
    <x v="1"/>
    <s v="Cisco Signal Booster, Cordless"/>
    <n v="0"/>
    <n v="11401247.550000001"/>
    <n v="678470.1"/>
    <n v="5"/>
    <x v="0"/>
    <s v="Germany"/>
    <s v="North Rhine-Westphalia"/>
    <s v="Halle"/>
    <s v="Central"/>
    <s v="Consumer"/>
    <s v="Technology"/>
    <s v="Phones"/>
    <x v="1"/>
    <x v="0"/>
    <x v="0"/>
  </r>
  <r>
    <x v="636"/>
    <n v="43792"/>
    <s v="Rory Martindale"/>
    <x v="1"/>
    <s v="Avery 3-Hole Punch, Recycled"/>
    <n v="0"/>
    <n v="825963.6"/>
    <n v="0"/>
    <n v="2"/>
    <x v="1"/>
    <s v="United Kingdom"/>
    <s v="England"/>
    <s v="Aylesbury"/>
    <s v="North"/>
    <s v="Consumer"/>
    <s v="Office Supplies"/>
    <s v="Binders"/>
    <x v="1"/>
    <x v="0"/>
    <x v="1"/>
  </r>
  <r>
    <x v="636"/>
    <n v="43792"/>
    <s v="Rory Martindale"/>
    <x v="1"/>
    <s v="Ames Manila Envelope, Recycled"/>
    <n v="0"/>
    <n v="693219.45000000007"/>
    <n v="265488.3"/>
    <n v="2"/>
    <x v="1"/>
    <s v="United Kingdom"/>
    <s v="England"/>
    <s v="Aylesbury"/>
    <s v="North"/>
    <s v="Consumer"/>
    <s v="Office Supplies"/>
    <s v="Envelopes"/>
    <x v="1"/>
    <x v="0"/>
    <x v="1"/>
  </r>
  <r>
    <x v="637"/>
    <n v="43793"/>
    <s v="Kerry Dorsey"/>
    <x v="2"/>
    <s v="Canon Fax and Copier, Color"/>
    <n v="0"/>
    <n v="14218373.4"/>
    <n v="3407099.85"/>
    <n v="5"/>
    <x v="0"/>
    <s v="Austria"/>
    <s v="Vienna"/>
    <s v="Vienna"/>
    <s v="Central"/>
    <s v="Consumer"/>
    <s v="Technology"/>
    <s v="Copiers"/>
    <x v="1"/>
    <x v="0"/>
    <x v="0"/>
  </r>
  <r>
    <x v="637"/>
    <n v="43793"/>
    <s v="Kerry Dorsey"/>
    <x v="2"/>
    <s v="Epson Receipt Printer, Wireless"/>
    <n v="0"/>
    <n v="5177021.8500000006"/>
    <n v="1238945.4000000001"/>
    <n v="3"/>
    <x v="0"/>
    <s v="Austria"/>
    <s v="Vienna"/>
    <s v="Vienna"/>
    <s v="Central"/>
    <s v="Consumer"/>
    <s v="Technology"/>
    <s v="Machines"/>
    <x v="1"/>
    <x v="0"/>
    <x v="0"/>
  </r>
  <r>
    <x v="638"/>
    <n v="43794"/>
    <s v="Nicole Johns"/>
    <x v="1"/>
    <s v="Belkin Router, USB"/>
    <n v="0"/>
    <n v="19100408.25"/>
    <n v="8982354.1500000004"/>
    <n v="5"/>
    <x v="0"/>
    <s v="Spain"/>
    <s v="Andalusía"/>
    <s v="Fuengirola"/>
    <s v="South"/>
    <s v="Consumer"/>
    <s v="Technology"/>
    <s v="Accessories"/>
    <x v="1"/>
    <x v="0"/>
    <x v="0"/>
  </r>
  <r>
    <x v="639"/>
    <n v="43794"/>
    <s v="Peter Daly"/>
    <x v="1"/>
    <s v="Binney &amp; Smith Highlighters, Easy-Erase"/>
    <n v="0.5"/>
    <n v="368733.75"/>
    <n v="-103245.45"/>
    <n v="3"/>
    <x v="0"/>
    <s v="Sweden"/>
    <s v="Halland"/>
    <s v="Halmstad"/>
    <s v="North"/>
    <s v="Consumer"/>
    <s v="Office Supplies"/>
    <s v="Art"/>
    <x v="0"/>
    <x v="0"/>
    <x v="0"/>
  </r>
  <r>
    <x v="640"/>
    <n v="43795"/>
    <s v="Thomas Thompson"/>
    <x v="2"/>
    <s v="Logitech Mouse, Erganomic"/>
    <n v="0"/>
    <n v="796464.9"/>
    <n v="176992.2"/>
    <n v="2"/>
    <x v="1"/>
    <s v="Italy"/>
    <s v="Tuscany"/>
    <s v="Florence"/>
    <s v="South"/>
    <s v="Corporate"/>
    <s v="Technology"/>
    <s v="Accessories"/>
    <x v="1"/>
    <x v="0"/>
    <x v="1"/>
  </r>
  <r>
    <x v="640"/>
    <n v="43795"/>
    <s v="Thomas Thompson"/>
    <x v="2"/>
    <s v="StarTech Inkjet, White"/>
    <n v="0.4"/>
    <n v="7935150.2999999998"/>
    <n v="530976.6"/>
    <n v="3"/>
    <x v="0"/>
    <s v="Italy"/>
    <s v="Tuscany"/>
    <s v="Florence"/>
    <s v="South"/>
    <s v="Corporate"/>
    <s v="Technology"/>
    <s v="Machines"/>
    <x v="1"/>
    <x v="0"/>
    <x v="0"/>
  </r>
  <r>
    <x v="640"/>
    <n v="43795"/>
    <s v="Thomas Thompson"/>
    <x v="2"/>
    <s v="Samsung Office Telephone, Full Size"/>
    <n v="0.4"/>
    <n v="1769922"/>
    <n v="-324485.7"/>
    <n v="3"/>
    <x v="1"/>
    <s v="Italy"/>
    <s v="Tuscany"/>
    <s v="Florence"/>
    <s v="South"/>
    <s v="Corporate"/>
    <s v="Technology"/>
    <s v="Phones"/>
    <x v="1"/>
    <x v="0"/>
    <x v="1"/>
  </r>
  <r>
    <x v="641"/>
    <n v="43795"/>
    <s v="Eva Butler"/>
    <x v="1"/>
    <s v="Deflect-O Clock, Black"/>
    <n v="0"/>
    <n v="2227151.85"/>
    <n v="73746.75"/>
    <n v="3"/>
    <x v="1"/>
    <s v="France"/>
    <s v="Auvergne-Rhône-Alpes"/>
    <s v="Oyonnax"/>
    <s v="Central"/>
    <s v="Corporate"/>
    <s v="Furniture"/>
    <s v="Furnishings"/>
    <x v="1"/>
    <x v="0"/>
    <x v="1"/>
  </r>
  <r>
    <x v="642"/>
    <n v="43795"/>
    <s v="Charli Rose"/>
    <x v="1"/>
    <s v="Hoover Stove, White"/>
    <n v="0.1"/>
    <n v="30088674"/>
    <n v="-1666676.55"/>
    <n v="4"/>
    <x v="1"/>
    <s v="Germany"/>
    <s v="North Rhine-Westphalia"/>
    <s v="Menden"/>
    <s v="Central"/>
    <s v="Consumer"/>
    <s v="Office Supplies"/>
    <s v="Appliances"/>
    <x v="0"/>
    <x v="0"/>
    <x v="1"/>
  </r>
  <r>
    <x v="643"/>
    <n v="43796"/>
    <s v="Dominic Jordan"/>
    <x v="1"/>
    <s v="Stanley Pens, Easy-Erase"/>
    <n v="0"/>
    <n v="766966.20000000007"/>
    <n v="339235.05"/>
    <n v="5"/>
    <x v="1"/>
    <s v="France"/>
    <s v="Ile-de-France"/>
    <s v="Grigny"/>
    <s v="Central"/>
    <s v="Consumer"/>
    <s v="Office Supplies"/>
    <s v="Art"/>
    <x v="1"/>
    <x v="0"/>
    <x v="1"/>
  </r>
  <r>
    <x v="644"/>
    <n v="43796"/>
    <s v="Kyle Beard"/>
    <x v="2"/>
    <s v="Eldon Shelving, Wire Frame"/>
    <n v="0.5"/>
    <n v="693219.45000000007"/>
    <n v="-589974"/>
    <n v="2"/>
    <x v="1"/>
    <s v="Portugal"/>
    <s v="Lisboa"/>
    <s v="Lisbon"/>
    <s v="South"/>
    <s v="Consumer"/>
    <s v="Office Supplies"/>
    <s v="Storage"/>
    <x v="0"/>
    <x v="0"/>
    <x v="1"/>
  </r>
  <r>
    <x v="645"/>
    <n v="43797"/>
    <s v="Freya Daniels"/>
    <x v="0"/>
    <s v="Eaton Cards &amp; Envelopes, Premium"/>
    <n v="0"/>
    <n v="2005911.6"/>
    <n v="604723.35"/>
    <n v="3"/>
    <x v="1"/>
    <s v="Italy"/>
    <s v="Lombardy"/>
    <s v="Milan"/>
    <s v="South"/>
    <s v="Consumer"/>
    <s v="Office Supplies"/>
    <s v="Paper"/>
    <x v="1"/>
    <x v="0"/>
    <x v="1"/>
  </r>
  <r>
    <x v="646"/>
    <n v="43797"/>
    <s v="Craig Rayner"/>
    <x v="1"/>
    <s v="Kleencut Letter Opener, Easy Grip"/>
    <n v="0"/>
    <n v="3598841.4"/>
    <n v="1002955.8"/>
    <n v="9"/>
    <x v="1"/>
    <s v="Italy"/>
    <s v="Campania"/>
    <s v="Pozzuoli"/>
    <s v="South"/>
    <s v="Consumer"/>
    <s v="Office Supplies"/>
    <s v="Supplies"/>
    <x v="1"/>
    <x v="0"/>
    <x v="1"/>
  </r>
  <r>
    <x v="647"/>
    <n v="43797"/>
    <s v="Nicholas Watkins"/>
    <x v="1"/>
    <s v="Boston Pencil Sharpener, Water Color"/>
    <n v="0.1"/>
    <n v="781715.55"/>
    <n v="29498.7"/>
    <n v="2"/>
    <x v="0"/>
    <s v="United Kingdom"/>
    <s v="England"/>
    <s v="London"/>
    <s v="North"/>
    <s v="Consumer"/>
    <s v="Office Supplies"/>
    <s v="Art"/>
    <x v="0"/>
    <x v="0"/>
    <x v="0"/>
  </r>
  <r>
    <x v="647"/>
    <n v="43797"/>
    <s v="Nicholas Watkins"/>
    <x v="1"/>
    <s v="Stanley Markers, Blue"/>
    <n v="0.1"/>
    <n v="1179948"/>
    <n v="-14749.35"/>
    <n v="4"/>
    <x v="1"/>
    <s v="United Kingdom"/>
    <s v="England"/>
    <s v="London"/>
    <s v="North"/>
    <s v="Consumer"/>
    <s v="Office Supplies"/>
    <s v="Art"/>
    <x v="0"/>
    <x v="0"/>
    <x v="1"/>
  </r>
  <r>
    <x v="648"/>
    <n v="43797"/>
    <s v="Maynard Moorman"/>
    <x v="0"/>
    <s v="Binney &amp; Smith Highlighters, Fluorescent"/>
    <n v="0.5"/>
    <n v="265488.3"/>
    <n v="-221240.25"/>
    <n v="2"/>
    <x v="0"/>
    <s v="Netherlands"/>
    <s v="North Holland"/>
    <s v="Haarlem"/>
    <s v="Central"/>
    <s v="Consumer"/>
    <s v="Office Supplies"/>
    <s v="Art"/>
    <x v="0"/>
    <x v="0"/>
    <x v="0"/>
  </r>
  <r>
    <x v="648"/>
    <n v="43797"/>
    <s v="Maynard Moorman"/>
    <x v="0"/>
    <s v="Sanford Pencil Sharpener, Easy-Erase"/>
    <n v="0.5"/>
    <n v="1799420.7"/>
    <n v="0"/>
    <n v="9"/>
    <x v="0"/>
    <s v="Netherlands"/>
    <s v="North Holland"/>
    <s v="Haarlem"/>
    <s v="Central"/>
    <s v="Consumer"/>
    <s v="Office Supplies"/>
    <s v="Art"/>
    <x v="0"/>
    <x v="0"/>
    <x v="0"/>
  </r>
  <r>
    <x v="648"/>
    <n v="43797"/>
    <s v="Maynard Moorman"/>
    <x v="0"/>
    <s v="Accos Clamps, Assorted Sizes"/>
    <n v="0.5"/>
    <n v="250738.95"/>
    <n v="-103245.45"/>
    <n v="2"/>
    <x v="0"/>
    <s v="Netherlands"/>
    <s v="North Holland"/>
    <s v="Haarlem"/>
    <s v="Central"/>
    <s v="Consumer"/>
    <s v="Office Supplies"/>
    <s v="Fasteners"/>
    <x v="0"/>
    <x v="0"/>
    <x v="0"/>
  </r>
  <r>
    <x v="648"/>
    <n v="43797"/>
    <s v="Maynard Moorman"/>
    <x v="0"/>
    <s v="Advantus Staples, Bulk Pack"/>
    <n v="0.5"/>
    <n v="398232.45"/>
    <n v="-88496.1"/>
    <n v="5"/>
    <x v="0"/>
    <s v="Netherlands"/>
    <s v="North Holland"/>
    <s v="Haarlem"/>
    <s v="Central"/>
    <s v="Consumer"/>
    <s v="Office Supplies"/>
    <s v="Fasteners"/>
    <x v="0"/>
    <x v="0"/>
    <x v="0"/>
  </r>
  <r>
    <x v="648"/>
    <n v="43797"/>
    <s v="Maynard Moorman"/>
    <x v="0"/>
    <s v="Avery Shipping Labels, 5000 Label Set"/>
    <n v="0.5"/>
    <n v="353984.4"/>
    <n v="-88496.1"/>
    <n v="4"/>
    <x v="1"/>
    <s v="Netherlands"/>
    <s v="North Holland"/>
    <s v="Haarlem"/>
    <s v="Central"/>
    <s v="Consumer"/>
    <s v="Office Supplies"/>
    <s v="Labels"/>
    <x v="0"/>
    <x v="0"/>
    <x v="1"/>
  </r>
  <r>
    <x v="648"/>
    <n v="43797"/>
    <s v="Maynard Moorman"/>
    <x v="0"/>
    <s v="Fellowes Lockers, Single Width"/>
    <n v="0.5"/>
    <n v="1533932.4000000001"/>
    <n v="-1002955.8"/>
    <n v="1"/>
    <x v="0"/>
    <s v="Netherlands"/>
    <s v="North Holland"/>
    <s v="Haarlem"/>
    <s v="Central"/>
    <s v="Consumer"/>
    <s v="Office Supplies"/>
    <s v="Storage"/>
    <x v="0"/>
    <x v="0"/>
    <x v="0"/>
  </r>
  <r>
    <x v="648"/>
    <n v="43797"/>
    <s v="Maynard Moorman"/>
    <x v="0"/>
    <s v="Apple Signal Booster, Full Size"/>
    <n v="0.5"/>
    <n v="6106230.9000000004"/>
    <n v="-5501507.5499999998"/>
    <n v="6"/>
    <x v="0"/>
    <s v="Netherlands"/>
    <s v="North Holland"/>
    <s v="Haarlem"/>
    <s v="Central"/>
    <s v="Consumer"/>
    <s v="Technology"/>
    <s v="Phones"/>
    <x v="0"/>
    <x v="0"/>
    <x v="0"/>
  </r>
  <r>
    <x v="649"/>
    <n v="43798"/>
    <s v="Milla Day"/>
    <x v="1"/>
    <s v="Acco 3-Hole Punch, Recycled"/>
    <n v="0"/>
    <n v="2241901.2000000002"/>
    <n v="206490.9"/>
    <n v="5"/>
    <x v="0"/>
    <s v="Spain"/>
    <s v="Valenciana"/>
    <s v="Torrevieja"/>
    <s v="South"/>
    <s v="Consumer"/>
    <s v="Office Supplies"/>
    <s v="Binders"/>
    <x v="1"/>
    <x v="0"/>
    <x v="0"/>
  </r>
  <r>
    <x v="650"/>
    <n v="43798"/>
    <s v="Lilly Le Grand"/>
    <x v="1"/>
    <s v="Boston Pencil Sharpener, Easy-Erase"/>
    <n v="0"/>
    <n v="884961"/>
    <n v="147493.5"/>
    <n v="2"/>
    <x v="1"/>
    <s v="Italy"/>
    <s v="Lazio"/>
    <s v="Rome"/>
    <s v="South"/>
    <s v="Home Office"/>
    <s v="Office Supplies"/>
    <s v="Art"/>
    <x v="1"/>
    <x v="0"/>
    <x v="1"/>
  </r>
  <r>
    <x v="650"/>
    <n v="43798"/>
    <s v="Lilly Le Grand"/>
    <x v="1"/>
    <s v="Green Bar Note Cards, Multicolor"/>
    <n v="0"/>
    <n v="2507389.5"/>
    <n v="1017705.15"/>
    <n v="5"/>
    <x v="1"/>
    <s v="Italy"/>
    <s v="Lazio"/>
    <s v="Rome"/>
    <s v="South"/>
    <s v="Home Office"/>
    <s v="Office Supplies"/>
    <s v="Paper"/>
    <x v="1"/>
    <x v="0"/>
    <x v="1"/>
  </r>
  <r>
    <x v="650"/>
    <n v="43798"/>
    <s v="Lilly Le Grand"/>
    <x v="1"/>
    <s v="Hewlett Fax Machine, Digital"/>
    <n v="0.15"/>
    <n v="24041440.5"/>
    <n v="8761113.9000000004"/>
    <n v="6"/>
    <x v="1"/>
    <s v="Italy"/>
    <s v="Lazio"/>
    <s v="Rome"/>
    <s v="South"/>
    <s v="Home Office"/>
    <s v="Technology"/>
    <s v="Copiers"/>
    <x v="1"/>
    <x v="0"/>
    <x v="1"/>
  </r>
  <r>
    <x v="651"/>
    <n v="43798"/>
    <s v="Hershel Snyder"/>
    <x v="1"/>
    <s v="Harbour Creations Shipping Labels, 5000 Label Set"/>
    <n v="0.5"/>
    <n v="781715.55"/>
    <n v="-442480.5"/>
    <n v="9"/>
    <x v="1"/>
    <s v="Germany"/>
    <s v="Lower Saxony"/>
    <s v="Lohne"/>
    <s v="Central"/>
    <s v="Corporate"/>
    <s v="Office Supplies"/>
    <s v="Labels"/>
    <x v="0"/>
    <x v="0"/>
    <x v="1"/>
  </r>
  <r>
    <x v="651"/>
    <n v="43798"/>
    <s v="Hershel Snyder"/>
    <x v="1"/>
    <s v="Apple Office Telephone, with Caller ID"/>
    <n v="0.5"/>
    <n v="1445436.3"/>
    <n v="-1268444.1000000001"/>
    <n v="3"/>
    <x v="0"/>
    <s v="Germany"/>
    <s v="Lower Saxony"/>
    <s v="Lohne"/>
    <s v="Central"/>
    <s v="Corporate"/>
    <s v="Technology"/>
    <s v="Phones"/>
    <x v="0"/>
    <x v="0"/>
    <x v="0"/>
  </r>
  <r>
    <x v="652"/>
    <n v="43799"/>
    <s v="James Casados"/>
    <x v="1"/>
    <s v="Kleencut Ruler, Serrated"/>
    <n v="0"/>
    <n v="1209446.7"/>
    <n v="294987"/>
    <n v="8"/>
    <x v="1"/>
    <s v="Spain"/>
    <s v="Andalusía"/>
    <s v="Mijas"/>
    <s v="South"/>
    <s v="Consumer"/>
    <s v="Office Supplies"/>
    <s v="Supplies"/>
    <x v="1"/>
    <x v="0"/>
    <x v="1"/>
  </r>
  <r>
    <x v="653"/>
    <n v="43799"/>
    <s v="Amelie North"/>
    <x v="2"/>
    <s v="Harbour Creations Chairmat, Black"/>
    <n v="0.1"/>
    <n v="10162302.15"/>
    <n v="1238945.4000000001"/>
    <n v="11"/>
    <x v="0"/>
    <s v="France"/>
    <s v="Ile-de-France"/>
    <s v="Paris"/>
    <s v="Central"/>
    <s v="Corporate"/>
    <s v="Furniture"/>
    <s v="Chairs"/>
    <x v="1"/>
    <x v="0"/>
    <x v="0"/>
  </r>
  <r>
    <x v="653"/>
    <n v="43799"/>
    <s v="Amelie North"/>
    <x v="2"/>
    <s v="Avery Binder, Clear"/>
    <n v="0"/>
    <n v="914459.70000000007"/>
    <n v="88496.1"/>
    <n v="5"/>
    <x v="0"/>
    <s v="France"/>
    <s v="Ile-de-France"/>
    <s v="Paris"/>
    <s v="Central"/>
    <s v="Corporate"/>
    <s v="Office Supplies"/>
    <s v="Binders"/>
    <x v="1"/>
    <x v="0"/>
    <x v="0"/>
  </r>
  <r>
    <x v="654"/>
    <n v="43799"/>
    <s v="Alex Greenwood"/>
    <x v="1"/>
    <s v="Eldon Photo Frame, Black"/>
    <n v="0.3"/>
    <n v="604723.35"/>
    <n v="-103245.45"/>
    <n v="1"/>
    <x v="0"/>
    <s v="United Kingdom"/>
    <s v="England"/>
    <s v="Hove"/>
    <s v="North"/>
    <s v="Consumer"/>
    <s v="Furniture"/>
    <s v="Furnishings"/>
    <x v="0"/>
    <x v="0"/>
    <x v="0"/>
  </r>
  <r>
    <x v="655"/>
    <n v="43799"/>
    <s v="Charles Carey"/>
    <x v="2"/>
    <s v="Hon Chairmat, Adjustable"/>
    <n v="0.5"/>
    <n v="1283193.45"/>
    <n v="-663720.75"/>
    <n v="3"/>
    <x v="0"/>
    <s v="Netherlands"/>
    <s v="North Holland"/>
    <s v="Amsterdam"/>
    <s v="Central"/>
    <s v="Consumer"/>
    <s v="Furniture"/>
    <s v="Chairs"/>
    <x v="0"/>
    <x v="0"/>
    <x v="0"/>
  </r>
  <r>
    <x v="655"/>
    <n v="43799"/>
    <s v="Charles Carey"/>
    <x v="2"/>
    <s v="OIC Clamps, Assorted Sizes"/>
    <n v="0.5"/>
    <n v="250738.95"/>
    <n v="-73746.75"/>
    <n v="2"/>
    <x v="0"/>
    <s v="Netherlands"/>
    <s v="North Holland"/>
    <s v="Amsterdam"/>
    <s v="Central"/>
    <s v="Consumer"/>
    <s v="Office Supplies"/>
    <s v="Fasteners"/>
    <x v="0"/>
    <x v="0"/>
    <x v="0"/>
  </r>
  <r>
    <x v="655"/>
    <n v="43799"/>
    <s v="Charles Carey"/>
    <x v="2"/>
    <s v="HP Wireless Fax, Laser"/>
    <n v="0.5"/>
    <n v="21253813.350000001"/>
    <n v="-18702175.800000001"/>
    <n v="8"/>
    <x v="0"/>
    <s v="Netherlands"/>
    <s v="North Holland"/>
    <s v="Amsterdam"/>
    <s v="Central"/>
    <s v="Consumer"/>
    <s v="Technology"/>
    <s v="Copiers"/>
    <x v="0"/>
    <x v="0"/>
    <x v="0"/>
  </r>
  <r>
    <x v="656"/>
    <n v="43800"/>
    <s v="Julian Corbin"/>
    <x v="0"/>
    <s v="Rogers Shelving, Single Width"/>
    <n v="0.1"/>
    <n v="1651927.2"/>
    <n v="-44248.05"/>
    <n v="2"/>
    <x v="0"/>
    <s v="Spain"/>
    <s v="Valenciana"/>
    <s v="Valencia"/>
    <s v="South"/>
    <s v="Home Office"/>
    <s v="Office Supplies"/>
    <s v="Storage"/>
    <x v="1"/>
    <x v="0"/>
    <x v="0"/>
  </r>
  <r>
    <x v="656"/>
    <n v="43800"/>
    <s v="Julian Corbin"/>
    <x v="0"/>
    <s v="Brother Wireless Fax, Laser"/>
    <n v="0"/>
    <n v="27935268.900000002"/>
    <n v="10339294.35"/>
    <n v="5"/>
    <x v="1"/>
    <s v="Spain"/>
    <s v="Valenciana"/>
    <s v="Valencia"/>
    <s v="South"/>
    <s v="Home Office"/>
    <s v="Technology"/>
    <s v="Copiers"/>
    <x v="1"/>
    <x v="0"/>
    <x v="1"/>
  </r>
  <r>
    <x v="657"/>
    <n v="43800"/>
    <s v="Elise Ali"/>
    <x v="1"/>
    <s v="Belkin Router, Erganomic"/>
    <n v="0"/>
    <n v="26489832.600000001"/>
    <n v="12448451.4"/>
    <n v="7"/>
    <x v="1"/>
    <s v="Germany"/>
    <s v="Lower Saxony"/>
    <s v="Hanover"/>
    <s v="Central"/>
    <s v="Home Office"/>
    <s v="Technology"/>
    <s v="Accessories"/>
    <x v="1"/>
    <x v="0"/>
    <x v="1"/>
  </r>
  <r>
    <x v="658"/>
    <n v="43800"/>
    <s v="Toby Starling"/>
    <x v="2"/>
    <s v="Eaton Note Cards, 8.5 x 11"/>
    <n v="0"/>
    <n v="383483.10000000003"/>
    <n v="73746.75"/>
    <n v="1"/>
    <x v="0"/>
    <s v="Spain"/>
    <s v="Castile and León"/>
    <s v="Valladolid"/>
    <s v="South"/>
    <s v="Consumer"/>
    <s v="Office Supplies"/>
    <s v="Paper"/>
    <x v="1"/>
    <x v="0"/>
    <x v="0"/>
  </r>
  <r>
    <x v="659"/>
    <n v="43800"/>
    <s v="Alex Greenwood"/>
    <x v="1"/>
    <s v="Avery Shipping Labels, Alphabetical"/>
    <n v="0"/>
    <n v="176992.2"/>
    <n v="58997.4"/>
    <n v="1"/>
    <x v="1"/>
    <s v="United Kingdom"/>
    <s v="England"/>
    <s v="Hove"/>
    <s v="North"/>
    <s v="Consumer"/>
    <s v="Office Supplies"/>
    <s v="Labels"/>
    <x v="0"/>
    <x v="0"/>
    <x v="1"/>
  </r>
  <r>
    <x v="659"/>
    <n v="43800"/>
    <s v="Alex Greenwood"/>
    <x v="1"/>
    <s v="Eldon Shelving, Single Width"/>
    <n v="0.1"/>
    <n v="5781745.2000000002"/>
    <n v="-648971.4"/>
    <n v="9"/>
    <x v="0"/>
    <s v="United Kingdom"/>
    <s v="England"/>
    <s v="Hove"/>
    <s v="North"/>
    <s v="Consumer"/>
    <s v="Office Supplies"/>
    <s v="Storage"/>
    <x v="0"/>
    <x v="0"/>
    <x v="0"/>
  </r>
  <r>
    <x v="660"/>
    <n v="43800"/>
    <s v="Caleb Kenyon"/>
    <x v="2"/>
    <s v="Acco Binding Machine, Recycled"/>
    <n v="0.5"/>
    <n v="2654883"/>
    <n v="-1327441.5"/>
    <n v="7"/>
    <x v="0"/>
    <s v="Spain"/>
    <s v="Valenciana"/>
    <s v="Torrevieja"/>
    <s v="South"/>
    <s v="Corporate"/>
    <s v="Office Supplies"/>
    <s v="Binders"/>
    <x v="0"/>
    <x v="0"/>
    <x v="0"/>
  </r>
  <r>
    <x v="661"/>
    <n v="43801"/>
    <s v="Matthew Gill"/>
    <x v="1"/>
    <s v="Sanford Markers, Easy-Erase"/>
    <n v="0"/>
    <n v="1047203.85"/>
    <n v="14749.35"/>
    <n v="3"/>
    <x v="1"/>
    <s v="France"/>
    <s v="Auvergne-Rhône-Alpes"/>
    <s v="Villeurbanne"/>
    <s v="Central"/>
    <s v="Home Office"/>
    <s v="Office Supplies"/>
    <s v="Art"/>
    <x v="1"/>
    <x v="0"/>
    <x v="1"/>
  </r>
  <r>
    <x v="662"/>
    <n v="43801"/>
    <s v="Harry Josephson"/>
    <x v="2"/>
    <s v="Avery Binding Machine, Clear"/>
    <n v="0"/>
    <n v="9970560.5999999996"/>
    <n v="1194697.3500000001"/>
    <n v="14"/>
    <x v="1"/>
    <s v="Netherlands"/>
    <s v="North Brabant"/>
    <s v="Breda"/>
    <s v="Central"/>
    <s v="Consumer"/>
    <s v="Office Supplies"/>
    <s v="Binders"/>
    <x v="1"/>
    <x v="0"/>
    <x v="1"/>
  </r>
  <r>
    <x v="662"/>
    <n v="43801"/>
    <s v="Harry Josephson"/>
    <x v="2"/>
    <s v="Fellowes File Cart, Single Width"/>
    <n v="0.1"/>
    <n v="5472008.8500000006"/>
    <n v="-604723.35"/>
    <n v="3"/>
    <x v="1"/>
    <s v="Netherlands"/>
    <s v="North Brabant"/>
    <s v="Breda"/>
    <s v="Central"/>
    <s v="Consumer"/>
    <s v="Office Supplies"/>
    <s v="Storage"/>
    <x v="1"/>
    <x v="0"/>
    <x v="1"/>
  </r>
  <r>
    <x v="662"/>
    <n v="43801"/>
    <s v="Harry Josephson"/>
    <x v="2"/>
    <s v="Logitech Flash Drive, Bluetooth"/>
    <n v="0"/>
    <n v="457229.85000000003"/>
    <n v="191741.55000000002"/>
    <n v="1"/>
    <x v="0"/>
    <s v="Netherlands"/>
    <s v="North Brabant"/>
    <s v="Breda"/>
    <s v="Central"/>
    <s v="Consumer"/>
    <s v="Technology"/>
    <s v="Accessories"/>
    <x v="1"/>
    <x v="0"/>
    <x v="0"/>
  </r>
  <r>
    <x v="662"/>
    <n v="43801"/>
    <s v="Harry Josephson"/>
    <x v="2"/>
    <s v="Brother Ink, Color"/>
    <n v="0.15"/>
    <n v="5590003.6500000004"/>
    <n v="2241901.2000000002"/>
    <n v="3"/>
    <x v="1"/>
    <s v="Netherlands"/>
    <s v="North Brabant"/>
    <s v="Breda"/>
    <s v="Central"/>
    <s v="Consumer"/>
    <s v="Technology"/>
    <s v="Copiers"/>
    <x v="1"/>
    <x v="0"/>
    <x v="1"/>
  </r>
  <r>
    <x v="662"/>
    <n v="43801"/>
    <s v="Harry Josephson"/>
    <x v="2"/>
    <s v="Konica Calculator, Wireless"/>
    <n v="0.15"/>
    <n v="3230107.65"/>
    <n v="1209446.7"/>
    <n v="5"/>
    <x v="1"/>
    <s v="Netherlands"/>
    <s v="North Brabant"/>
    <s v="Breda"/>
    <s v="Central"/>
    <s v="Consumer"/>
    <s v="Technology"/>
    <s v="Machines"/>
    <x v="1"/>
    <x v="0"/>
    <x v="1"/>
  </r>
  <r>
    <x v="663"/>
    <n v="43801"/>
    <s v="Riley Douglas"/>
    <x v="1"/>
    <s v="Eaton Note Cards, 8.5 x 11"/>
    <n v="0"/>
    <n v="383483.10000000003"/>
    <n v="73746.75"/>
    <n v="1"/>
    <x v="0"/>
    <s v="Germany"/>
    <s v="North Rhine-Westphalia"/>
    <s v="Menden"/>
    <s v="Central"/>
    <s v="Corporate"/>
    <s v="Office Supplies"/>
    <s v="Paper"/>
    <x v="1"/>
    <x v="0"/>
    <x v="0"/>
  </r>
  <r>
    <x v="664"/>
    <n v="43801"/>
    <s v="Scott Higgins"/>
    <x v="1"/>
    <s v="BIC Sketch Pad, Blue"/>
    <n v="0"/>
    <n v="2153405.1"/>
    <n v="383483.10000000003"/>
    <n v="3"/>
    <x v="1"/>
    <s v="Germany"/>
    <s v="Hesse"/>
    <s v="Offenbach"/>
    <s v="Central"/>
    <s v="Home Office"/>
    <s v="Office Supplies"/>
    <s v="Art"/>
    <x v="1"/>
    <x v="0"/>
    <x v="1"/>
  </r>
  <r>
    <x v="664"/>
    <n v="43801"/>
    <s v="Scott Higgins"/>
    <x v="1"/>
    <s v="Acco Index Tab, Durable"/>
    <n v="0"/>
    <n v="132744.15"/>
    <n v="29498.7"/>
    <n v="1"/>
    <x v="1"/>
    <s v="Germany"/>
    <s v="Hesse"/>
    <s v="Offenbach"/>
    <s v="Central"/>
    <s v="Home Office"/>
    <s v="Office Supplies"/>
    <s v="Binders"/>
    <x v="1"/>
    <x v="0"/>
    <x v="1"/>
  </r>
  <r>
    <x v="665"/>
    <n v="43802"/>
    <s v="Gracie Hicks"/>
    <x v="2"/>
    <s v="Jiffy Clasp Envelope, with clear poly window"/>
    <n v="0"/>
    <n v="530976.6"/>
    <n v="147493.5"/>
    <n v="3"/>
    <x v="1"/>
    <s v="France"/>
    <s v="Provence-Alpes-Côte d'Azur"/>
    <s v="Draguignan"/>
    <s v="Central"/>
    <s v="Consumer"/>
    <s v="Office Supplies"/>
    <s v="Envelopes"/>
    <x v="1"/>
    <x v="0"/>
    <x v="1"/>
  </r>
  <r>
    <x v="665"/>
    <n v="43802"/>
    <s v="Gracie Hicks"/>
    <x v="2"/>
    <s v="Harbour Creations Shipping Labels, 5000 Label Set"/>
    <n v="0"/>
    <n v="530976.6"/>
    <n v="117994.8"/>
    <n v="3"/>
    <x v="0"/>
    <s v="France"/>
    <s v="Provence-Alpes-Côte d'Azur"/>
    <s v="Draguignan"/>
    <s v="Central"/>
    <s v="Consumer"/>
    <s v="Office Supplies"/>
    <s v="Labels"/>
    <x v="1"/>
    <x v="0"/>
    <x v="0"/>
  </r>
  <r>
    <x v="665"/>
    <n v="43802"/>
    <s v="Gracie Hicks"/>
    <x v="2"/>
    <s v="Panasonic Receipt Printer, Red"/>
    <n v="0"/>
    <n v="5221269.9000000004"/>
    <n v="2566386.9"/>
    <n v="3"/>
    <x v="0"/>
    <s v="France"/>
    <s v="Provence-Alpes-Côte d'Azur"/>
    <s v="Draguignan"/>
    <s v="Central"/>
    <s v="Consumer"/>
    <s v="Technology"/>
    <s v="Machines"/>
    <x v="1"/>
    <x v="0"/>
    <x v="0"/>
  </r>
  <r>
    <x v="666"/>
    <n v="43802"/>
    <s v="Leroy Samson"/>
    <x v="1"/>
    <s v="Cuisinart Toaster, Red"/>
    <n v="0.1"/>
    <n v="2123906.4"/>
    <n v="516227.25"/>
    <n v="3"/>
    <x v="0"/>
    <s v="France"/>
    <s v="Aquitaine-Limousin-Poitou-Charentes"/>
    <s v="Cestas"/>
    <s v="Central"/>
    <s v="Home Office"/>
    <s v="Office Supplies"/>
    <s v="Appliances"/>
    <x v="1"/>
    <x v="0"/>
    <x v="0"/>
  </r>
  <r>
    <x v="666"/>
    <n v="43802"/>
    <s v="Leroy Samson"/>
    <x v="1"/>
    <s v="Rogers Box, Wire Frame"/>
    <n v="0.1"/>
    <n v="604723.35"/>
    <n v="14749.35"/>
    <n v="2"/>
    <x v="1"/>
    <s v="France"/>
    <s v="Aquitaine-Limousin-Poitou-Charentes"/>
    <s v="Cestas"/>
    <s v="Central"/>
    <s v="Home Office"/>
    <s v="Office Supplies"/>
    <s v="Storage"/>
    <x v="1"/>
    <x v="0"/>
    <x v="1"/>
  </r>
  <r>
    <x v="667"/>
    <n v="43804"/>
    <s v="Joyce Cornell"/>
    <x v="2"/>
    <s v="Safco Floating Shelf Set, Pine"/>
    <n v="0"/>
    <n v="14601856.5"/>
    <n v="2197653.15"/>
    <n v="5"/>
    <x v="0"/>
    <s v="Spain"/>
    <s v="Murcia"/>
    <s v="Cartagena"/>
    <s v="South"/>
    <s v="Consumer"/>
    <s v="Furniture"/>
    <s v="Bookcases"/>
    <x v="1"/>
    <x v="0"/>
    <x v="0"/>
  </r>
  <r>
    <x v="667"/>
    <n v="43804"/>
    <s v="Joyce Cornell"/>
    <x v="2"/>
    <s v="Advantus Staples, Assorted Sizes"/>
    <n v="0"/>
    <n v="250738.95"/>
    <n v="103245.45"/>
    <n v="2"/>
    <x v="1"/>
    <s v="Spain"/>
    <s v="Murcia"/>
    <s v="Cartagena"/>
    <s v="South"/>
    <s v="Consumer"/>
    <s v="Office Supplies"/>
    <s v="Fasteners"/>
    <x v="1"/>
    <x v="0"/>
    <x v="1"/>
  </r>
  <r>
    <x v="668"/>
    <n v="43804"/>
    <s v="Lara Stoate"/>
    <x v="1"/>
    <s v="Advantus Rubber Bands, Assorted Sizes"/>
    <n v="0"/>
    <n v="619472.70000000007"/>
    <n v="132744.15"/>
    <n v="3"/>
    <x v="0"/>
    <s v="Germany"/>
    <s v="Bavaria"/>
    <s v="Rosenheim"/>
    <s v="Central"/>
    <s v="Corporate"/>
    <s v="Office Supplies"/>
    <s v="Fasteners"/>
    <x v="1"/>
    <x v="0"/>
    <x v="0"/>
  </r>
  <r>
    <x v="669"/>
    <n v="43805"/>
    <s v="Andres Woodruff"/>
    <x v="1"/>
    <s v="Hon Executive Leather Armchair, Black"/>
    <n v="0.1"/>
    <n v="18200697.900000002"/>
    <n v="5457259.5"/>
    <n v="3"/>
    <x v="1"/>
    <s v="France"/>
    <s v="Auvergne-Rhône-Alpes"/>
    <s v="Firminy"/>
    <s v="Central"/>
    <s v="Home Office"/>
    <s v="Furniture"/>
    <s v="Chairs"/>
    <x v="1"/>
    <x v="0"/>
    <x v="1"/>
  </r>
  <r>
    <x v="670"/>
    <n v="43805"/>
    <s v="Lorri Stratton"/>
    <x v="3"/>
    <s v="Boston Pens, Fluorescent"/>
    <n v="0"/>
    <n v="678470.1"/>
    <n v="117994.8"/>
    <n v="3"/>
    <x v="0"/>
    <s v="France"/>
    <s v="Ile-de-France"/>
    <s v="Deuil-la-Barre"/>
    <s v="Central"/>
    <s v="Consumer"/>
    <s v="Office Supplies"/>
    <s v="Art"/>
    <x v="1"/>
    <x v="0"/>
    <x v="0"/>
  </r>
  <r>
    <x v="670"/>
    <n v="43805"/>
    <s v="Lorri Stratton"/>
    <x v="3"/>
    <s v="Apple Smart Phone, Cordless"/>
    <n v="0"/>
    <n v="9380586.5999999996"/>
    <n v="2064909"/>
    <n v="1"/>
    <x v="0"/>
    <s v="France"/>
    <s v="Ile-de-France"/>
    <s v="Deuil-la-Barre"/>
    <s v="Central"/>
    <s v="Consumer"/>
    <s v="Technology"/>
    <s v="Phones"/>
    <x v="1"/>
    <x v="0"/>
    <x v="0"/>
  </r>
  <r>
    <x v="671"/>
    <n v="43805"/>
    <s v="Kenneth Gonzales"/>
    <x v="1"/>
    <s v="Wilson Jones 3-Hole Punch, Economy"/>
    <n v="0"/>
    <n v="412981.8"/>
    <n v="132744.15"/>
    <n v="1"/>
    <x v="1"/>
    <s v="United Kingdom"/>
    <s v="England"/>
    <s v="Stockport"/>
    <s v="North"/>
    <s v="Consumer"/>
    <s v="Office Supplies"/>
    <s v="Binders"/>
    <x v="1"/>
    <x v="0"/>
    <x v="1"/>
  </r>
  <r>
    <x v="672"/>
    <n v="43805"/>
    <s v="Alexander Bennett"/>
    <x v="0"/>
    <s v="Avery Binder, Durable"/>
    <n v="0"/>
    <n v="427731.15"/>
    <n v="14749.35"/>
    <n v="2"/>
    <x v="0"/>
    <s v="Germany"/>
    <s v="Berlin"/>
    <s v="Berlin"/>
    <s v="Central"/>
    <s v="Corporate"/>
    <s v="Office Supplies"/>
    <s v="Binders"/>
    <x v="1"/>
    <x v="0"/>
    <x v="0"/>
  </r>
  <r>
    <x v="672"/>
    <n v="43805"/>
    <s v="Alexander Bennett"/>
    <x v="0"/>
    <s v="Cisco Office Telephone, VoIP"/>
    <n v="0.4"/>
    <n v="707968.8"/>
    <n v="14749.35"/>
    <n v="1"/>
    <x v="0"/>
    <s v="Germany"/>
    <s v="Berlin"/>
    <s v="Berlin"/>
    <s v="Central"/>
    <s v="Corporate"/>
    <s v="Technology"/>
    <s v="Phones"/>
    <x v="1"/>
    <x v="0"/>
    <x v="0"/>
  </r>
  <r>
    <x v="672"/>
    <n v="43805"/>
    <s v="Alexander Bennett"/>
    <x v="0"/>
    <s v="Nokia Signal Booster, VoIP"/>
    <n v="0.4"/>
    <n v="3628340.1"/>
    <n v="-722718.15"/>
    <n v="3"/>
    <x v="1"/>
    <s v="Germany"/>
    <s v="Berlin"/>
    <s v="Berlin"/>
    <s v="Central"/>
    <s v="Corporate"/>
    <s v="Technology"/>
    <s v="Phones"/>
    <x v="1"/>
    <x v="0"/>
    <x v="1"/>
  </r>
  <r>
    <x v="673"/>
    <n v="43805"/>
    <s v="Rory Chambers"/>
    <x v="3"/>
    <s v="Wilson Jones Binder, Recycled"/>
    <n v="0"/>
    <n v="1769922"/>
    <n v="678470.1"/>
    <n v="9"/>
    <x v="1"/>
    <s v="Italy"/>
    <s v="Sicily"/>
    <s v="Vittoria"/>
    <s v="South"/>
    <s v="Consumer"/>
    <s v="Office Supplies"/>
    <s v="Binders"/>
    <x v="1"/>
    <x v="0"/>
    <x v="1"/>
  </r>
  <r>
    <x v="673"/>
    <n v="43805"/>
    <s v="Rory Chambers"/>
    <x v="3"/>
    <s v="Stockwell Rubber Bands, Bulk Pack"/>
    <n v="0"/>
    <n v="1666676.55"/>
    <n v="280237.65000000002"/>
    <n v="7"/>
    <x v="1"/>
    <s v="Italy"/>
    <s v="Sicily"/>
    <s v="Vittoria"/>
    <s v="South"/>
    <s v="Consumer"/>
    <s v="Office Supplies"/>
    <s v="Fasteners"/>
    <x v="1"/>
    <x v="0"/>
    <x v="1"/>
  </r>
  <r>
    <x v="674"/>
    <n v="43806"/>
    <s v="Jessica Spring"/>
    <x v="1"/>
    <s v="Deflect-O Photo Frame, Black"/>
    <n v="0"/>
    <n v="2300898.6"/>
    <n v="501477.9"/>
    <n v="3"/>
    <x v="1"/>
    <s v="Germany"/>
    <s v="Saxony-Anhalt"/>
    <s v="Magdeburg"/>
    <s v="Central"/>
    <s v="Consumer"/>
    <s v="Furniture"/>
    <s v="Furnishings"/>
    <x v="1"/>
    <x v="0"/>
    <x v="1"/>
  </r>
  <r>
    <x v="675"/>
    <n v="43806"/>
    <s v="Norma McCowan"/>
    <x v="0"/>
    <s v="Stanley Markers, Fluorescent"/>
    <n v="0.1"/>
    <n v="1563431.1"/>
    <n v="412981.8"/>
    <n v="5"/>
    <x v="0"/>
    <s v="France"/>
    <s v="Aquitaine-Limousin-Poitou-Charentes"/>
    <s v="Biarritz"/>
    <s v="Central"/>
    <s v="Consumer"/>
    <s v="Office Supplies"/>
    <s v="Art"/>
    <x v="1"/>
    <x v="0"/>
    <x v="0"/>
  </r>
  <r>
    <x v="676"/>
    <n v="43807"/>
    <s v="Tom Charlton"/>
    <x v="1"/>
    <s v="Acco Index Tab, Economy"/>
    <n v="0"/>
    <n v="737467.5"/>
    <n v="339235.05"/>
    <n v="5"/>
    <x v="0"/>
    <s v="United Kingdom"/>
    <s v="England"/>
    <s v="Harrow"/>
    <s v="North"/>
    <s v="Corporate"/>
    <s v="Office Supplies"/>
    <s v="Binders"/>
    <x v="1"/>
    <x v="0"/>
    <x v="0"/>
  </r>
  <r>
    <x v="676"/>
    <n v="43807"/>
    <s v="Tom Charlton"/>
    <x v="1"/>
    <s v="Cardinal Binder, Durable"/>
    <n v="0"/>
    <n v="678470.1"/>
    <n v="29498.7"/>
    <n v="3"/>
    <x v="1"/>
    <s v="United Kingdom"/>
    <s v="England"/>
    <s v="Harrow"/>
    <s v="North"/>
    <s v="Corporate"/>
    <s v="Office Supplies"/>
    <s v="Binders"/>
    <x v="1"/>
    <x v="0"/>
    <x v="1"/>
  </r>
  <r>
    <x v="676"/>
    <n v="43807"/>
    <s v="Tom Charlton"/>
    <x v="1"/>
    <s v="Hon Color Coded Labels, 5000 Label Set"/>
    <n v="0"/>
    <n v="589974"/>
    <n v="0"/>
    <n v="3"/>
    <x v="0"/>
    <s v="United Kingdom"/>
    <s v="England"/>
    <s v="Harrow"/>
    <s v="North"/>
    <s v="Corporate"/>
    <s v="Office Supplies"/>
    <s v="Labels"/>
    <x v="1"/>
    <x v="0"/>
    <x v="0"/>
  </r>
  <r>
    <x v="677"/>
    <n v="43807"/>
    <s v="Isabelle Vaughan"/>
    <x v="3"/>
    <s v="Tenex File Cart, Single Width"/>
    <n v="0"/>
    <n v="1991162.25"/>
    <n v="929209.05"/>
    <n v="1"/>
    <x v="0"/>
    <s v="France"/>
    <s v="Languedoc-Roussillon-Midi-Pyrénées"/>
    <s v="Castres"/>
    <s v="Central"/>
    <s v="Consumer"/>
    <s v="Office Supplies"/>
    <s v="Storage"/>
    <x v="1"/>
    <x v="0"/>
    <x v="0"/>
  </r>
  <r>
    <x v="677"/>
    <n v="43807"/>
    <s v="Isabelle Vaughan"/>
    <x v="3"/>
    <s v="Brother Fax and Copier, Laser"/>
    <n v="0"/>
    <n v="2817125.85"/>
    <n v="707968.8"/>
    <n v="1"/>
    <x v="0"/>
    <s v="France"/>
    <s v="Languedoc-Roussillon-Midi-Pyrénées"/>
    <s v="Castres"/>
    <s v="Central"/>
    <s v="Consumer"/>
    <s v="Technology"/>
    <s v="Copiers"/>
    <x v="1"/>
    <x v="0"/>
    <x v="0"/>
  </r>
  <r>
    <x v="678"/>
    <n v="43807"/>
    <s v="Lewis Greenwood"/>
    <x v="0"/>
    <s v="BIC Markers, Water Color"/>
    <n v="0"/>
    <n v="870211.65"/>
    <n v="309736.35000000003"/>
    <n v="2"/>
    <x v="1"/>
    <s v="Germany"/>
    <s v="Baden-Württemberg"/>
    <s v="Karlsruhe"/>
    <s v="Central"/>
    <s v="Consumer"/>
    <s v="Office Supplies"/>
    <s v="Art"/>
    <x v="1"/>
    <x v="0"/>
    <x v="1"/>
  </r>
  <r>
    <x v="678"/>
    <n v="43807"/>
    <s v="Lewis Greenwood"/>
    <x v="0"/>
    <s v="Eldon Folders, Single Width"/>
    <n v="0.1"/>
    <n v="678470.1"/>
    <n v="280237.65000000002"/>
    <n v="3"/>
    <x v="0"/>
    <s v="Germany"/>
    <s v="Baden-Württemberg"/>
    <s v="Karlsruhe"/>
    <s v="Central"/>
    <s v="Consumer"/>
    <s v="Office Supplies"/>
    <s v="Storage"/>
    <x v="1"/>
    <x v="0"/>
    <x v="0"/>
  </r>
  <r>
    <x v="679"/>
    <n v="43807"/>
    <s v="Jonathan Franklin"/>
    <x v="0"/>
    <s v="Bush 3-Shelf Cabinet, Metal"/>
    <n v="0.1"/>
    <n v="3790582.95"/>
    <n v="796464.9"/>
    <n v="2"/>
    <x v="0"/>
    <s v="Germany"/>
    <s v="North Rhine-Westphalia"/>
    <s v="Duisburg"/>
    <s v="Central"/>
    <s v="Home Office"/>
    <s v="Furniture"/>
    <s v="Bookcases"/>
    <x v="0"/>
    <x v="0"/>
    <x v="0"/>
  </r>
  <r>
    <x v="679"/>
    <n v="43807"/>
    <s v="Jonathan Franklin"/>
    <x v="0"/>
    <s v="Dania Classic Bookcase, Mobile"/>
    <n v="0.1"/>
    <n v="10973516.4"/>
    <n v="973457.1"/>
    <n v="2"/>
    <x v="0"/>
    <s v="Germany"/>
    <s v="North Rhine-Westphalia"/>
    <s v="Duisburg"/>
    <s v="Central"/>
    <s v="Home Office"/>
    <s v="Furniture"/>
    <s v="Bookcases"/>
    <x v="0"/>
    <x v="0"/>
    <x v="0"/>
  </r>
  <r>
    <x v="679"/>
    <n v="43807"/>
    <s v="Jonathan Franklin"/>
    <x v="0"/>
    <s v="Rogers File Cart, Blue"/>
    <n v="0.1"/>
    <n v="3731585.5500000003"/>
    <n v="-368733.75"/>
    <n v="2"/>
    <x v="0"/>
    <s v="Germany"/>
    <s v="North Rhine-Westphalia"/>
    <s v="Duisburg"/>
    <s v="Central"/>
    <s v="Home Office"/>
    <s v="Office Supplies"/>
    <s v="Storage"/>
    <x v="0"/>
    <x v="0"/>
    <x v="0"/>
  </r>
  <r>
    <x v="679"/>
    <n v="43807"/>
    <s v="Jonathan Franklin"/>
    <x v="0"/>
    <s v="Apple Signal Booster, Full Size"/>
    <n v="0"/>
    <n v="4070820.6"/>
    <n v="206490.9"/>
    <n v="2"/>
    <x v="0"/>
    <s v="Germany"/>
    <s v="North Rhine-Westphalia"/>
    <s v="Duisburg"/>
    <s v="Central"/>
    <s v="Home Office"/>
    <s v="Technology"/>
    <s v="Phones"/>
    <x v="0"/>
    <x v="0"/>
    <x v="0"/>
  </r>
  <r>
    <x v="680"/>
    <n v="43808"/>
    <s v="Adam Harte"/>
    <x v="1"/>
    <s v="Bush Stackable Bookrack, Pine"/>
    <n v="0"/>
    <n v="12890931.9"/>
    <n v="5029528.3500000006"/>
    <n v="7"/>
    <x v="0"/>
    <s v="Italy"/>
    <s v="Lazio"/>
    <s v="Aprilia"/>
    <s v="South"/>
    <s v="Corporate"/>
    <s v="Furniture"/>
    <s v="Bookcases"/>
    <x v="1"/>
    <x v="0"/>
    <x v="0"/>
  </r>
  <r>
    <x v="680"/>
    <n v="43808"/>
    <s v="Adam Harte"/>
    <x v="1"/>
    <s v="Avery Binder Covers, Clear"/>
    <n v="0"/>
    <n v="162242.85"/>
    <n v="29498.7"/>
    <n v="1"/>
    <x v="1"/>
    <s v="Italy"/>
    <s v="Lazio"/>
    <s v="Aprilia"/>
    <s v="South"/>
    <s v="Corporate"/>
    <s v="Office Supplies"/>
    <s v="Binders"/>
    <x v="1"/>
    <x v="0"/>
    <x v="1"/>
  </r>
  <r>
    <x v="681"/>
    <n v="43808"/>
    <s v="Ethel Cole"/>
    <x v="2"/>
    <s v="Harbour Creations Executive Leather Armchair, Red"/>
    <n v="0.1"/>
    <n v="6312721.7999999998"/>
    <n v="2035410.3"/>
    <n v="1"/>
    <x v="0"/>
    <s v="France"/>
    <s v="Languedoc-Roussillon-Midi-Pyrénées"/>
    <s v="Lunel"/>
    <s v="Central"/>
    <s v="Home Office"/>
    <s v="Furniture"/>
    <s v="Chairs"/>
    <x v="1"/>
    <x v="0"/>
    <x v="0"/>
  </r>
  <r>
    <x v="681"/>
    <n v="43808"/>
    <s v="Ethel Cole"/>
    <x v="2"/>
    <s v="Acco Binder, Durable"/>
    <n v="0"/>
    <n v="737467.5"/>
    <n v="206490.9"/>
    <n v="3"/>
    <x v="0"/>
    <s v="France"/>
    <s v="Languedoc-Roussillon-Midi-Pyrénées"/>
    <s v="Lunel"/>
    <s v="Central"/>
    <s v="Home Office"/>
    <s v="Office Supplies"/>
    <s v="Binders"/>
    <x v="1"/>
    <x v="0"/>
    <x v="0"/>
  </r>
  <r>
    <x v="681"/>
    <n v="43808"/>
    <s v="Ethel Cole"/>
    <x v="2"/>
    <s v="Avery Index Tab, Clear"/>
    <n v="0"/>
    <n v="191741.55000000002"/>
    <n v="0"/>
    <n v="2"/>
    <x v="1"/>
    <s v="France"/>
    <s v="Languedoc-Roussillon-Midi-Pyrénées"/>
    <s v="Lunel"/>
    <s v="Central"/>
    <s v="Home Office"/>
    <s v="Office Supplies"/>
    <s v="Binders"/>
    <x v="1"/>
    <x v="0"/>
    <x v="1"/>
  </r>
  <r>
    <x v="681"/>
    <n v="43808"/>
    <s v="Ethel Cole"/>
    <x v="2"/>
    <s v="Advantus Clamps, 12 Pack"/>
    <n v="0"/>
    <n v="1651927.2"/>
    <n v="265488.3"/>
    <n v="6"/>
    <x v="0"/>
    <s v="France"/>
    <s v="Languedoc-Roussillon-Midi-Pyrénées"/>
    <s v="Lunel"/>
    <s v="Central"/>
    <s v="Home Office"/>
    <s v="Office Supplies"/>
    <s v="Fasteners"/>
    <x v="1"/>
    <x v="0"/>
    <x v="0"/>
  </r>
  <r>
    <x v="681"/>
    <n v="43808"/>
    <s v="Ethel Cole"/>
    <x v="2"/>
    <s v="Enermax Computer Printout Paper, Premium"/>
    <n v="0"/>
    <n v="2094407.7"/>
    <n v="1002955.8"/>
    <n v="5"/>
    <x v="1"/>
    <s v="France"/>
    <s v="Languedoc-Roussillon-Midi-Pyrénées"/>
    <s v="Lunel"/>
    <s v="Central"/>
    <s v="Home Office"/>
    <s v="Office Supplies"/>
    <s v="Paper"/>
    <x v="1"/>
    <x v="0"/>
    <x v="1"/>
  </r>
  <r>
    <x v="681"/>
    <n v="43808"/>
    <s v="Ethel Cole"/>
    <x v="2"/>
    <s v="Eldon Shelving, Wire Frame"/>
    <n v="0.1"/>
    <n v="3775833.6"/>
    <n v="-88496.1"/>
    <n v="6"/>
    <x v="1"/>
    <s v="France"/>
    <s v="Languedoc-Roussillon-Midi-Pyrénées"/>
    <s v="Lunel"/>
    <s v="Central"/>
    <s v="Home Office"/>
    <s v="Office Supplies"/>
    <s v="Storage"/>
    <x v="1"/>
    <x v="0"/>
    <x v="1"/>
  </r>
  <r>
    <x v="681"/>
    <n v="43808"/>
    <s v="Ethel Cole"/>
    <x v="2"/>
    <s v="Motorola Audio Dock, with Caller ID"/>
    <n v="0.15"/>
    <n v="4351058.25"/>
    <n v="1224196.05"/>
    <n v="2"/>
    <x v="0"/>
    <s v="France"/>
    <s v="Languedoc-Roussillon-Midi-Pyrénées"/>
    <s v="Lunel"/>
    <s v="Central"/>
    <s v="Home Office"/>
    <s v="Technology"/>
    <s v="Phones"/>
    <x v="1"/>
    <x v="0"/>
    <x v="0"/>
  </r>
  <r>
    <x v="682"/>
    <n v="43809"/>
    <s v="Sofia Goddard"/>
    <x v="2"/>
    <s v="Sauder 3-Shelf Cabinet, Mobile"/>
    <n v="0.1"/>
    <n v="4498551.75"/>
    <n v="1548681.75"/>
    <n v="2"/>
    <x v="1"/>
    <s v="United Kingdom"/>
    <s v="England"/>
    <s v="London"/>
    <s v="North"/>
    <s v="Corporate"/>
    <s v="Furniture"/>
    <s v="Bookcases"/>
    <x v="1"/>
    <x v="0"/>
    <x v="1"/>
  </r>
  <r>
    <x v="682"/>
    <n v="43809"/>
    <s v="Sofia Goddard"/>
    <x v="2"/>
    <s v="Hoover Microwave, Black"/>
    <n v="0.1"/>
    <n v="8185889.25"/>
    <n v="0"/>
    <n v="2"/>
    <x v="0"/>
    <s v="United Kingdom"/>
    <s v="England"/>
    <s v="London"/>
    <s v="North"/>
    <s v="Corporate"/>
    <s v="Office Supplies"/>
    <s v="Appliances"/>
    <x v="1"/>
    <x v="0"/>
    <x v="0"/>
  </r>
  <r>
    <x v="682"/>
    <n v="43809"/>
    <s v="Sofia Goddard"/>
    <x v="2"/>
    <s v="BIC Highlighters, Easy-Erase"/>
    <n v="0.1"/>
    <n v="766966.20000000007"/>
    <n v="103245.45"/>
    <n v="3"/>
    <x v="1"/>
    <s v="United Kingdom"/>
    <s v="England"/>
    <s v="London"/>
    <s v="North"/>
    <s v="Corporate"/>
    <s v="Office Supplies"/>
    <s v="Art"/>
    <x v="1"/>
    <x v="0"/>
    <x v="1"/>
  </r>
  <r>
    <x v="682"/>
    <n v="43809"/>
    <s v="Sofia Goddard"/>
    <x v="2"/>
    <s v="Avery Binder Covers, Durable"/>
    <n v="0.1"/>
    <n v="501477.9"/>
    <n v="14749.35"/>
    <n v="3"/>
    <x v="0"/>
    <s v="United Kingdom"/>
    <s v="England"/>
    <s v="London"/>
    <s v="North"/>
    <s v="Corporate"/>
    <s v="Office Supplies"/>
    <s v="Binders"/>
    <x v="1"/>
    <x v="0"/>
    <x v="0"/>
  </r>
  <r>
    <x v="682"/>
    <n v="43809"/>
    <s v="Sofia Goddard"/>
    <x v="2"/>
    <s v="Stockwell Thumb Tacks, 12 Pack"/>
    <n v="0.1"/>
    <n v="501477.9"/>
    <n v="117994.8"/>
    <n v="3"/>
    <x v="0"/>
    <s v="United Kingdom"/>
    <s v="England"/>
    <s v="London"/>
    <s v="North"/>
    <s v="Corporate"/>
    <s v="Office Supplies"/>
    <s v="Fasteners"/>
    <x v="1"/>
    <x v="0"/>
    <x v="0"/>
  </r>
  <r>
    <x v="682"/>
    <n v="43809"/>
    <s v="Sofia Goddard"/>
    <x v="2"/>
    <s v="Eaton Message Books, 8.5 x 11"/>
    <n v="0.1"/>
    <n v="988206.45000000007"/>
    <n v="368733.75"/>
    <n v="3"/>
    <x v="1"/>
    <s v="United Kingdom"/>
    <s v="England"/>
    <s v="London"/>
    <s v="North"/>
    <s v="Corporate"/>
    <s v="Office Supplies"/>
    <s v="Paper"/>
    <x v="1"/>
    <x v="0"/>
    <x v="1"/>
  </r>
  <r>
    <x v="683"/>
    <n v="43809"/>
    <s v="Harry Josephson"/>
    <x v="1"/>
    <s v="BIC Pencil Sharpener, Easy-Erase"/>
    <n v="0"/>
    <n v="1725673.95"/>
    <n v="88496.1"/>
    <n v="4"/>
    <x v="1"/>
    <s v="Netherlands"/>
    <s v="North Brabant"/>
    <s v="Breda"/>
    <s v="Central"/>
    <s v="Consumer"/>
    <s v="Office Supplies"/>
    <s v="Art"/>
    <x v="1"/>
    <x v="0"/>
    <x v="1"/>
  </r>
  <r>
    <x v="684"/>
    <n v="43809"/>
    <s v="Freya Daniels"/>
    <x v="1"/>
    <s v="Sauder Corner Shelving, Traditional"/>
    <n v="0.1"/>
    <n v="5870241.2999999998"/>
    <n v="-191741.55000000002"/>
    <n v="3"/>
    <x v="0"/>
    <s v="Italy"/>
    <s v="Lombardy"/>
    <s v="Milan"/>
    <s v="South"/>
    <s v="Consumer"/>
    <s v="Furniture"/>
    <s v="Bookcases"/>
    <x v="0"/>
    <x v="0"/>
    <x v="0"/>
  </r>
  <r>
    <x v="685"/>
    <n v="43809"/>
    <s v="Mary Hough"/>
    <x v="1"/>
    <s v="Nokia Office Telephone, with Caller ID"/>
    <n v="0.15"/>
    <n v="6533962.0499999998"/>
    <n v="-855462.3"/>
    <n v="8"/>
    <x v="1"/>
    <s v="Netherlands"/>
    <s v="North Brabant"/>
    <s v="Helmond"/>
    <s v="Central"/>
    <s v="Home Office"/>
    <s v="Technology"/>
    <s v="Phones"/>
    <x v="0"/>
    <x v="0"/>
    <x v="1"/>
  </r>
  <r>
    <x v="686"/>
    <n v="43811"/>
    <s v="Dominic Elliott"/>
    <x v="1"/>
    <s v="Boston Markers, Fluorescent"/>
    <n v="0"/>
    <n v="412981.8"/>
    <n v="58997.4"/>
    <n v="1"/>
    <x v="1"/>
    <s v="United Kingdom"/>
    <s v="England"/>
    <s v="Peterborough"/>
    <s v="North"/>
    <s v="Consumer"/>
    <s v="Office Supplies"/>
    <s v="Art"/>
    <x v="1"/>
    <x v="0"/>
    <x v="1"/>
  </r>
  <r>
    <x v="687"/>
    <n v="43811"/>
    <s v="Alexandra Macdonald"/>
    <x v="1"/>
    <s v="Acco Index Tab, Durable"/>
    <n v="0"/>
    <n v="398232.45"/>
    <n v="88496.1"/>
    <n v="3"/>
    <x v="1"/>
    <s v="France"/>
    <s v="Auvergne-Rhône-Alpes"/>
    <s v="Saint-Priest"/>
    <s v="Central"/>
    <s v="Corporate"/>
    <s v="Office Supplies"/>
    <s v="Binders"/>
    <x v="1"/>
    <x v="0"/>
    <x v="1"/>
  </r>
  <r>
    <x v="687"/>
    <n v="43811"/>
    <s v="Alexandra Macdonald"/>
    <x v="1"/>
    <s v="Wilson Jones 3-Hole Punch, Recycled"/>
    <n v="0"/>
    <n v="2094407.7"/>
    <n v="619472.70000000007"/>
    <n v="5"/>
    <x v="0"/>
    <s v="France"/>
    <s v="Auvergne-Rhône-Alpes"/>
    <s v="Saint-Priest"/>
    <s v="Central"/>
    <s v="Corporate"/>
    <s v="Office Supplies"/>
    <s v="Binders"/>
    <x v="1"/>
    <x v="0"/>
    <x v="0"/>
  </r>
  <r>
    <x v="688"/>
    <n v="43811"/>
    <s v="Joseph Wright"/>
    <x v="1"/>
    <s v="Apple Signal Booster, VoIP"/>
    <n v="0.15"/>
    <n v="5147523.1500000004"/>
    <n v="-309736.35000000003"/>
    <n v="3"/>
    <x v="0"/>
    <s v="France"/>
    <s v="Nord-Pas-de-Calais-Picardie"/>
    <s v="Beauvais"/>
    <s v="Central"/>
    <s v="Home Office"/>
    <s v="Technology"/>
    <s v="Phones"/>
    <x v="0"/>
    <x v="0"/>
    <x v="0"/>
  </r>
  <r>
    <x v="689"/>
    <n v="43812"/>
    <s v="Bianca Whitford"/>
    <x v="0"/>
    <s v="Fellowes File Cart, Industrial"/>
    <n v="0.4"/>
    <n v="3657838.8000000003"/>
    <n v="-1651927.2"/>
    <n v="3"/>
    <x v="1"/>
    <s v="United Kingdom"/>
    <s v="England"/>
    <s v="London"/>
    <s v="North"/>
    <s v="Corporate"/>
    <s v="Office Supplies"/>
    <s v="Storage"/>
    <x v="0"/>
    <x v="0"/>
    <x v="1"/>
  </r>
  <r>
    <x v="690"/>
    <n v="43812"/>
    <s v="Holly Noble"/>
    <x v="1"/>
    <s v="Dania Classic Bookcase, Traditional"/>
    <n v="0.5"/>
    <n v="6061982.8500000006"/>
    <n v="-855462.3"/>
    <n v="2"/>
    <x v="0"/>
    <s v="Portugal"/>
    <s v="Lisboa"/>
    <s v="Amadora"/>
    <s v="South"/>
    <s v="Consumer"/>
    <s v="Furniture"/>
    <s v="Bookcases"/>
    <x v="0"/>
    <x v="0"/>
    <x v="0"/>
  </r>
  <r>
    <x v="690"/>
    <n v="43812"/>
    <s v="Holly Noble"/>
    <x v="1"/>
    <s v="Deflect-O Photo Frame, Durable"/>
    <n v="0.5"/>
    <n v="1799420.7"/>
    <n v="-1297942.8"/>
    <n v="5"/>
    <x v="0"/>
    <s v="Portugal"/>
    <s v="Lisboa"/>
    <s v="Amadora"/>
    <s v="South"/>
    <s v="Consumer"/>
    <s v="Furniture"/>
    <s v="Furnishings"/>
    <x v="0"/>
    <x v="0"/>
    <x v="0"/>
  </r>
  <r>
    <x v="690"/>
    <n v="43812"/>
    <s v="Holly Noble"/>
    <x v="1"/>
    <s v="Deflect-O Stacking Tray, Erganomic"/>
    <n v="0.5"/>
    <n v="884961"/>
    <n v="-383483.10000000003"/>
    <n v="5"/>
    <x v="1"/>
    <s v="Portugal"/>
    <s v="Lisboa"/>
    <s v="Amadora"/>
    <s v="South"/>
    <s v="Consumer"/>
    <s v="Furniture"/>
    <s v="Furnishings"/>
    <x v="0"/>
    <x v="0"/>
    <x v="1"/>
  </r>
  <r>
    <x v="690"/>
    <n v="43812"/>
    <s v="Holly Noble"/>
    <x v="1"/>
    <s v="KitchenAid Stove, Red"/>
    <n v="0.5"/>
    <n v="12610694.25"/>
    <n v="-5545755.6000000006"/>
    <n v="3"/>
    <x v="1"/>
    <s v="Portugal"/>
    <s v="Lisboa"/>
    <s v="Amadora"/>
    <s v="South"/>
    <s v="Consumer"/>
    <s v="Office Supplies"/>
    <s v="Appliances"/>
    <x v="0"/>
    <x v="0"/>
    <x v="1"/>
  </r>
  <r>
    <x v="690"/>
    <n v="43812"/>
    <s v="Holly Noble"/>
    <x v="1"/>
    <s v="Boston Sketch Pad, Blue"/>
    <n v="0.5"/>
    <n v="1799420.7"/>
    <n v="-250738.95"/>
    <n v="5"/>
    <x v="1"/>
    <s v="Portugal"/>
    <s v="Lisboa"/>
    <s v="Amadora"/>
    <s v="South"/>
    <s v="Consumer"/>
    <s v="Office Supplies"/>
    <s v="Art"/>
    <x v="0"/>
    <x v="0"/>
    <x v="1"/>
  </r>
  <r>
    <x v="690"/>
    <n v="43812"/>
    <s v="Holly Noble"/>
    <x v="1"/>
    <s v="Stanley Highlighters, Blue"/>
    <n v="0.5"/>
    <n v="545725.95000000007"/>
    <n v="-324485.7"/>
    <n v="5"/>
    <x v="0"/>
    <s v="Portugal"/>
    <s v="Lisboa"/>
    <s v="Amadora"/>
    <s v="South"/>
    <s v="Consumer"/>
    <s v="Office Supplies"/>
    <s v="Art"/>
    <x v="0"/>
    <x v="0"/>
    <x v="0"/>
  </r>
  <r>
    <x v="690"/>
    <n v="43812"/>
    <s v="Holly Noble"/>
    <x v="1"/>
    <s v="Wilson Jones Index Tab, Recycled"/>
    <n v="0.5"/>
    <n v="103245.45"/>
    <n v="-44248.05"/>
    <n v="2"/>
    <x v="1"/>
    <s v="Portugal"/>
    <s v="Lisboa"/>
    <s v="Amadora"/>
    <s v="South"/>
    <s v="Consumer"/>
    <s v="Office Supplies"/>
    <s v="Binders"/>
    <x v="0"/>
    <x v="0"/>
    <x v="1"/>
  </r>
  <r>
    <x v="691"/>
    <n v="43812"/>
    <s v="Kevin Madigan"/>
    <x v="1"/>
    <s v="Barricks Conference Table, Fully Assembled"/>
    <n v="0.6"/>
    <n v="10722777.450000001"/>
    <n v="-5899740"/>
    <n v="2"/>
    <x v="0"/>
    <s v="Spain"/>
    <s v="Asturias"/>
    <s v="Oviedo"/>
    <s v="South"/>
    <s v="Consumer"/>
    <s v="Furniture"/>
    <s v="Tables"/>
    <x v="0"/>
    <x v="0"/>
    <x v="0"/>
  </r>
  <r>
    <x v="692"/>
    <n v="43812"/>
    <s v="Isaac David"/>
    <x v="1"/>
    <s v="Rubbermaid Photo Frame, Erganomic"/>
    <n v="0"/>
    <n v="1489684.35"/>
    <n v="457229.85000000003"/>
    <n v="2"/>
    <x v="0"/>
    <s v="Germany"/>
    <s v="Baden-Württemberg"/>
    <s v="Friedrichshafen"/>
    <s v="Central"/>
    <s v="Corporate"/>
    <s v="Furniture"/>
    <s v="Furnishings"/>
    <x v="0"/>
    <x v="0"/>
    <x v="0"/>
  </r>
  <r>
    <x v="692"/>
    <n v="43812"/>
    <s v="Isaac David"/>
    <x v="1"/>
    <s v="Jiffy Clasp Envelope, Recycled"/>
    <n v="0"/>
    <n v="427731.15"/>
    <n v="206490.9"/>
    <n v="4"/>
    <x v="0"/>
    <s v="Germany"/>
    <s v="Baden-Württemberg"/>
    <s v="Friedrichshafen"/>
    <s v="Central"/>
    <s v="Corporate"/>
    <s v="Office Supplies"/>
    <s v="Envelopes"/>
    <x v="0"/>
    <x v="0"/>
    <x v="0"/>
  </r>
  <r>
    <x v="692"/>
    <n v="43812"/>
    <s v="Isaac David"/>
    <x v="1"/>
    <s v="Brother Fax and Copier, Digital"/>
    <n v="0.15"/>
    <n v="4793538.75"/>
    <n v="-58997.4"/>
    <n v="2"/>
    <x v="0"/>
    <s v="Germany"/>
    <s v="Baden-Württemberg"/>
    <s v="Friedrichshafen"/>
    <s v="Central"/>
    <s v="Corporate"/>
    <s v="Technology"/>
    <s v="Copiers"/>
    <x v="0"/>
    <x v="0"/>
    <x v="0"/>
  </r>
  <r>
    <x v="693"/>
    <n v="43812"/>
    <s v="Amy Nixon"/>
    <x v="0"/>
    <s v="SAFCO Steel Folding Chair, Set of Two"/>
    <n v="0.6"/>
    <n v="3112112.85"/>
    <n v="-1327441.5"/>
    <n v="6"/>
    <x v="1"/>
    <s v="Ireland"/>
    <s v="Dublin"/>
    <s v="Dublin"/>
    <s v="North"/>
    <s v="Consumer"/>
    <s v="Furniture"/>
    <s v="Chairs"/>
    <x v="0"/>
    <x v="0"/>
    <x v="1"/>
  </r>
  <r>
    <x v="694"/>
    <n v="43812"/>
    <s v="Zoe Lanigan"/>
    <x v="0"/>
    <s v="Barricks Conference Table, Fully Assembled"/>
    <n v="0.5"/>
    <n v="20103364.050000001"/>
    <n v="-4823037.45"/>
    <n v="3"/>
    <x v="0"/>
    <s v="Italy"/>
    <s v="Campania"/>
    <s v="Naples"/>
    <s v="South"/>
    <s v="Corporate"/>
    <s v="Furniture"/>
    <s v="Tables"/>
    <x v="0"/>
    <x v="0"/>
    <x v="0"/>
  </r>
  <r>
    <x v="694"/>
    <n v="43812"/>
    <s v="Zoe Lanigan"/>
    <x v="0"/>
    <s v="Binney &amp; Smith Sketch Pad, Fluorescent"/>
    <n v="0"/>
    <n v="4203564.75"/>
    <n v="206490.9"/>
    <n v="6"/>
    <x v="0"/>
    <s v="Italy"/>
    <s v="Campania"/>
    <s v="Naples"/>
    <s v="South"/>
    <s v="Corporate"/>
    <s v="Office Supplies"/>
    <s v="Art"/>
    <x v="0"/>
    <x v="0"/>
    <x v="0"/>
  </r>
  <r>
    <x v="694"/>
    <n v="43812"/>
    <s v="Zoe Lanigan"/>
    <x v="0"/>
    <s v="Fellowes Trays, Blue"/>
    <n v="0.4"/>
    <n v="5073776.4000000004"/>
    <n v="-2802376.5"/>
    <n v="10"/>
    <x v="1"/>
    <s v="Italy"/>
    <s v="Campania"/>
    <s v="Naples"/>
    <s v="South"/>
    <s v="Corporate"/>
    <s v="Office Supplies"/>
    <s v="Storage"/>
    <x v="0"/>
    <x v="0"/>
    <x v="1"/>
  </r>
  <r>
    <x v="695"/>
    <n v="43812"/>
    <s v="Jasmine Hanson"/>
    <x v="1"/>
    <s v="Accos Staples, 12 Pack"/>
    <n v="0.5"/>
    <n v="147493.5"/>
    <n v="-88496.1"/>
    <n v="2"/>
    <x v="0"/>
    <s v="Sweden"/>
    <s v="Stockholm"/>
    <s v="Nacka"/>
    <s v="North"/>
    <s v="Consumer"/>
    <s v="Office Supplies"/>
    <s v="Fasteners"/>
    <x v="0"/>
    <x v="0"/>
    <x v="0"/>
  </r>
  <r>
    <x v="695"/>
    <n v="43812"/>
    <s v="Jasmine Hanson"/>
    <x v="1"/>
    <s v="Rogers Shelving, Wire Frame"/>
    <n v="0.5"/>
    <n v="1799420.7"/>
    <n v="-693219.45000000007"/>
    <n v="4"/>
    <x v="1"/>
    <s v="Sweden"/>
    <s v="Stockholm"/>
    <s v="Nacka"/>
    <s v="North"/>
    <s v="Consumer"/>
    <s v="Office Supplies"/>
    <s v="Storage"/>
    <x v="0"/>
    <x v="0"/>
    <x v="1"/>
  </r>
  <r>
    <x v="696"/>
    <n v="43813"/>
    <s v="Niamh Mann"/>
    <x v="1"/>
    <s v="StarTech Card Printer, Red"/>
    <n v="0.15"/>
    <n v="14100378.6"/>
    <n v="-663720.75"/>
    <n v="7"/>
    <x v="1"/>
    <s v="France"/>
    <s v="Ile-de-France"/>
    <s v="Paris"/>
    <s v="Central"/>
    <s v="Consumer"/>
    <s v="Technology"/>
    <s v="Machines"/>
    <x v="0"/>
    <x v="0"/>
    <x v="1"/>
  </r>
  <r>
    <x v="696"/>
    <n v="43813"/>
    <s v="Niamh Mann"/>
    <x v="1"/>
    <s v="Samsung Signal Booster, with Caller ID"/>
    <n v="0.15"/>
    <n v="3421849.2"/>
    <n v="-604723.35"/>
    <n v="2"/>
    <x v="1"/>
    <s v="France"/>
    <s v="Ile-de-France"/>
    <s v="Paris"/>
    <s v="Central"/>
    <s v="Consumer"/>
    <s v="Technology"/>
    <s v="Phones"/>
    <x v="0"/>
    <x v="0"/>
    <x v="1"/>
  </r>
  <r>
    <x v="697"/>
    <n v="43814"/>
    <s v="Jonathan Loftus"/>
    <x v="1"/>
    <s v="Belkin Memory Card, Erganomic"/>
    <n v="0"/>
    <n v="1666676.55"/>
    <n v="825963.6"/>
    <n v="1"/>
    <x v="1"/>
    <s v="Germany"/>
    <s v="Bavaria"/>
    <s v="Augsburg"/>
    <s v="Central"/>
    <s v="Home Office"/>
    <s v="Technology"/>
    <s v="Accessories"/>
    <x v="1"/>
    <x v="0"/>
    <x v="1"/>
  </r>
  <r>
    <x v="698"/>
    <n v="43814"/>
    <s v="Toby Williamson"/>
    <x v="1"/>
    <s v="Rogers Folders, Industrial"/>
    <n v="0.1"/>
    <n v="2477890.8000000003"/>
    <n v="103245.45"/>
    <n v="6"/>
    <x v="0"/>
    <s v="France"/>
    <s v="Alsace-Champagne-Ardenne-Lorraine"/>
    <s v="Saint-Avold"/>
    <s v="Central"/>
    <s v="Home Office"/>
    <s v="Office Supplies"/>
    <s v="Storage"/>
    <x v="1"/>
    <x v="0"/>
    <x v="0"/>
  </r>
  <r>
    <x v="699"/>
    <n v="43814"/>
    <s v="Justin Armit"/>
    <x v="1"/>
    <s v="Safco Classic Bookcase, Mobile"/>
    <n v="0.1"/>
    <n v="29247961.050000001"/>
    <n v="9100348.9500000011"/>
    <n v="5"/>
    <x v="0"/>
    <s v="United Kingdom"/>
    <s v="England"/>
    <s v="London"/>
    <s v="North"/>
    <s v="Consumer"/>
    <s v="Furniture"/>
    <s v="Bookcases"/>
    <x v="1"/>
    <x v="0"/>
    <x v="0"/>
  </r>
  <r>
    <x v="699"/>
    <n v="43814"/>
    <s v="Justin Armit"/>
    <x v="1"/>
    <s v="Avery Index Tab, Durable"/>
    <n v="0.1"/>
    <n v="353984.4"/>
    <n v="58997.4"/>
    <n v="4"/>
    <x v="1"/>
    <s v="United Kingdom"/>
    <s v="England"/>
    <s v="London"/>
    <s v="North"/>
    <s v="Consumer"/>
    <s v="Office Supplies"/>
    <s v="Binders"/>
    <x v="1"/>
    <x v="0"/>
    <x v="1"/>
  </r>
  <r>
    <x v="700"/>
    <n v="43814"/>
    <s v="Adam Walpole"/>
    <x v="1"/>
    <s v="Eldon Light Bulb, Black"/>
    <n v="0.1"/>
    <n v="1002955.8"/>
    <n v="309736.35000000003"/>
    <n v="3"/>
    <x v="1"/>
    <s v="Germany"/>
    <s v="Berlin"/>
    <s v="Berlin"/>
    <s v="Central"/>
    <s v="Corporate"/>
    <s v="Furniture"/>
    <s v="Furnishings"/>
    <x v="1"/>
    <x v="0"/>
    <x v="1"/>
  </r>
  <r>
    <x v="700"/>
    <n v="43814"/>
    <s v="Adam Walpole"/>
    <x v="1"/>
    <s v="Stanley Canvas, Water Color"/>
    <n v="0.1"/>
    <n v="1401188.25"/>
    <n v="530976.6"/>
    <n v="2"/>
    <x v="0"/>
    <s v="Germany"/>
    <s v="Berlin"/>
    <s v="Berlin"/>
    <s v="Central"/>
    <s v="Corporate"/>
    <s v="Office Supplies"/>
    <s v="Art"/>
    <x v="1"/>
    <x v="0"/>
    <x v="0"/>
  </r>
  <r>
    <x v="700"/>
    <n v="43814"/>
    <s v="Adam Walpole"/>
    <x v="1"/>
    <s v="Tenex Lockers, Wire Frame"/>
    <n v="0.2"/>
    <n v="7197682.7999999998"/>
    <n v="988206.45000000007"/>
    <n v="3"/>
    <x v="0"/>
    <s v="Germany"/>
    <s v="Berlin"/>
    <s v="Berlin"/>
    <s v="Central"/>
    <s v="Corporate"/>
    <s v="Office Supplies"/>
    <s v="Storage"/>
    <x v="1"/>
    <x v="0"/>
    <x v="0"/>
  </r>
  <r>
    <x v="700"/>
    <n v="43814"/>
    <s v="Adam Walpole"/>
    <x v="1"/>
    <s v="Enermax Numeric Keypad, Bluetooth"/>
    <n v="0.1"/>
    <n v="1533932.4000000001"/>
    <n v="221240.25"/>
    <n v="2"/>
    <x v="0"/>
    <s v="Germany"/>
    <s v="Berlin"/>
    <s v="Berlin"/>
    <s v="Central"/>
    <s v="Corporate"/>
    <s v="Technology"/>
    <s v="Accessories"/>
    <x v="1"/>
    <x v="0"/>
    <x v="0"/>
  </r>
  <r>
    <x v="700"/>
    <n v="43814"/>
    <s v="Adam Walpole"/>
    <x v="1"/>
    <s v="Okidata Calculator, White"/>
    <n v="0.1"/>
    <n v="3362851.8000000003"/>
    <n v="-294987"/>
    <n v="5"/>
    <x v="0"/>
    <s v="Germany"/>
    <s v="Berlin"/>
    <s v="Berlin"/>
    <s v="Central"/>
    <s v="Corporate"/>
    <s v="Technology"/>
    <s v="Machines"/>
    <x v="1"/>
    <x v="0"/>
    <x v="0"/>
  </r>
  <r>
    <x v="701"/>
    <n v="43814"/>
    <s v="Thomas Stephens"/>
    <x v="1"/>
    <s v="Ibico Binding Machine, Recycled"/>
    <n v="0"/>
    <n v="1533932.4000000001"/>
    <n v="280237.65000000002"/>
    <n v="2"/>
    <x v="0"/>
    <s v="Germany"/>
    <s v="Berlin"/>
    <s v="Berlin"/>
    <s v="Central"/>
    <s v="Corporate"/>
    <s v="Office Supplies"/>
    <s v="Binders"/>
    <x v="1"/>
    <x v="0"/>
    <x v="0"/>
  </r>
  <r>
    <x v="701"/>
    <n v="43814"/>
    <s v="Thomas Stephens"/>
    <x v="1"/>
    <s v="Fellowes File Cart, Wire Frame"/>
    <n v="0.1"/>
    <n v="10855521.6"/>
    <n v="1327441.5"/>
    <n v="6"/>
    <x v="1"/>
    <s v="Germany"/>
    <s v="Berlin"/>
    <s v="Berlin"/>
    <s v="Central"/>
    <s v="Corporate"/>
    <s v="Office Supplies"/>
    <s v="Storage"/>
    <x v="1"/>
    <x v="0"/>
    <x v="1"/>
  </r>
  <r>
    <x v="701"/>
    <n v="43814"/>
    <s v="Thomas Stephens"/>
    <x v="1"/>
    <s v="Cisco Smart Phone, with Caller ID"/>
    <n v="0.15"/>
    <n v="16401277.200000001"/>
    <n v="5590003.6500000004"/>
    <n v="2"/>
    <x v="1"/>
    <s v="Germany"/>
    <s v="Berlin"/>
    <s v="Berlin"/>
    <s v="Central"/>
    <s v="Corporate"/>
    <s v="Technology"/>
    <s v="Phones"/>
    <x v="1"/>
    <x v="0"/>
    <x v="1"/>
  </r>
  <r>
    <x v="702"/>
    <n v="43814"/>
    <s v="Lilly Akhtar"/>
    <x v="1"/>
    <s v="Harbour Creations Swivel Stool, Set of Two"/>
    <n v="0"/>
    <n v="8067894.4500000002"/>
    <n v="2345146.65"/>
    <n v="3"/>
    <x v="0"/>
    <s v="United Kingdom"/>
    <s v="England"/>
    <s v="Manchester"/>
    <s v="North"/>
    <s v="Home Office"/>
    <s v="Furniture"/>
    <s v="Chairs"/>
    <x v="1"/>
    <x v="0"/>
    <x v="0"/>
  </r>
  <r>
    <x v="703"/>
    <n v="43815"/>
    <s v="Jade Farmer"/>
    <x v="1"/>
    <s v="Tenex Lockers, Single Width"/>
    <n v="0"/>
    <n v="9041351.5500000007"/>
    <n v="545725.95000000007"/>
    <n v="3"/>
    <x v="1"/>
    <s v="United Kingdom"/>
    <s v="England"/>
    <s v="Walsall"/>
    <s v="North"/>
    <s v="Consumer"/>
    <s v="Office Supplies"/>
    <s v="Storage"/>
    <x v="1"/>
    <x v="0"/>
    <x v="1"/>
  </r>
  <r>
    <x v="704"/>
    <n v="43815"/>
    <s v="Koby Phillip"/>
    <x v="0"/>
    <s v="HP Fax Machine, Digital"/>
    <n v="0"/>
    <n v="8834860.6500000004"/>
    <n v="0"/>
    <n v="2"/>
    <x v="0"/>
    <s v="Germany"/>
    <s v="North Rhine-Westphalia"/>
    <s v="Bonn"/>
    <s v="Central"/>
    <s v="Consumer"/>
    <s v="Technology"/>
    <s v="Copiers"/>
    <x v="1"/>
    <x v="0"/>
    <x v="0"/>
  </r>
  <r>
    <x v="705"/>
    <n v="43816"/>
    <s v="Denise Harris"/>
    <x v="1"/>
    <s v="Avery Index Tab, Durable"/>
    <n v="0"/>
    <n v="191741.55000000002"/>
    <n v="44248.05"/>
    <n v="2"/>
    <x v="0"/>
    <s v="United Kingdom"/>
    <s v="England"/>
    <s v="Dudley"/>
    <s v="North"/>
    <s v="Consumer"/>
    <s v="Office Supplies"/>
    <s v="Binders"/>
    <x v="1"/>
    <x v="0"/>
    <x v="0"/>
  </r>
  <r>
    <x v="705"/>
    <n v="43816"/>
    <s v="Denise Harris"/>
    <x v="1"/>
    <s v="Fellowes Lockers, Industrial"/>
    <n v="0.1"/>
    <n v="11032513.800000001"/>
    <n v="4174066.0500000003"/>
    <n v="4"/>
    <x v="1"/>
    <s v="United Kingdom"/>
    <s v="England"/>
    <s v="Dudley"/>
    <s v="North"/>
    <s v="Consumer"/>
    <s v="Office Supplies"/>
    <s v="Storage"/>
    <x v="1"/>
    <x v="0"/>
    <x v="1"/>
  </r>
  <r>
    <x v="705"/>
    <n v="43816"/>
    <s v="Denise Harris"/>
    <x v="1"/>
    <s v="Panasonic Printer, Durable"/>
    <n v="0"/>
    <n v="11799480"/>
    <n v="2477890.8000000003"/>
    <n v="3"/>
    <x v="1"/>
    <s v="United Kingdom"/>
    <s v="England"/>
    <s v="Dudley"/>
    <s v="North"/>
    <s v="Consumer"/>
    <s v="Technology"/>
    <s v="Machines"/>
    <x v="1"/>
    <x v="0"/>
    <x v="1"/>
  </r>
  <r>
    <x v="705"/>
    <n v="43816"/>
    <s v="Denise Harris"/>
    <x v="1"/>
    <s v="Nokia Smart Phone, Full Size"/>
    <n v="0"/>
    <n v="28141759.800000001"/>
    <n v="12094467"/>
    <n v="3"/>
    <x v="1"/>
    <s v="United Kingdom"/>
    <s v="England"/>
    <s v="Dudley"/>
    <s v="North"/>
    <s v="Consumer"/>
    <s v="Technology"/>
    <s v="Phones"/>
    <x v="1"/>
    <x v="0"/>
    <x v="1"/>
  </r>
  <r>
    <x v="706"/>
    <n v="43816"/>
    <s v="Carl Proctor"/>
    <x v="1"/>
    <s v="Cardinal Index Tab, Economy"/>
    <n v="0"/>
    <n v="265488.3"/>
    <n v="117994.8"/>
    <n v="2"/>
    <x v="1"/>
    <s v="Italy"/>
    <s v="Lazio"/>
    <s v="Rome"/>
    <s v="South"/>
    <s v="Consumer"/>
    <s v="Office Supplies"/>
    <s v="Binders"/>
    <x v="1"/>
    <x v="0"/>
    <x v="1"/>
  </r>
  <r>
    <x v="707"/>
    <n v="43816"/>
    <s v="Carrie Boots"/>
    <x v="1"/>
    <s v="Wilson Jones Index Tab, Recycled"/>
    <n v="0"/>
    <n v="604723.35"/>
    <n v="162242.85"/>
    <n v="6"/>
    <x v="0"/>
    <s v="France"/>
    <s v="Normandy"/>
    <s v="Evreux"/>
    <s v="Central"/>
    <s v="Corporate"/>
    <s v="Office Supplies"/>
    <s v="Binders"/>
    <x v="1"/>
    <x v="0"/>
    <x v="0"/>
  </r>
  <r>
    <x v="707"/>
    <n v="43816"/>
    <s v="Carrie Boots"/>
    <x v="1"/>
    <s v="Stockwell Rubber Bands, Metal"/>
    <n v="0"/>
    <n v="1725673.95"/>
    <n v="825963.6"/>
    <n v="7"/>
    <x v="1"/>
    <s v="France"/>
    <s v="Normandy"/>
    <s v="Evreux"/>
    <s v="Central"/>
    <s v="Corporate"/>
    <s v="Office Supplies"/>
    <s v="Fasteners"/>
    <x v="1"/>
    <x v="0"/>
    <x v="1"/>
  </r>
  <r>
    <x v="707"/>
    <n v="43816"/>
    <s v="Carrie Boots"/>
    <x v="1"/>
    <s v="Memorex Memory Card, Bluetooth"/>
    <n v="0"/>
    <n v="10560534.6"/>
    <n v="2212402.5"/>
    <n v="7"/>
    <x v="0"/>
    <s v="France"/>
    <s v="Normandy"/>
    <s v="Evreux"/>
    <s v="Central"/>
    <s v="Corporate"/>
    <s v="Technology"/>
    <s v="Accessories"/>
    <x v="1"/>
    <x v="0"/>
    <x v="0"/>
  </r>
  <r>
    <x v="708"/>
    <n v="43816"/>
    <s v="Mia Pugh"/>
    <x v="0"/>
    <s v="Novimex Rocking Chair, Adjustable"/>
    <n v="0.5"/>
    <n v="6917445.1500000004"/>
    <n v="-1519183.05"/>
    <n v="7"/>
    <x v="0"/>
    <s v="France"/>
    <s v="Ile-de-France"/>
    <s v="Aulnay-sous-Bois"/>
    <s v="Central"/>
    <s v="Consumer"/>
    <s v="Furniture"/>
    <s v="Chairs"/>
    <x v="0"/>
    <x v="0"/>
    <x v="0"/>
  </r>
  <r>
    <x v="708"/>
    <n v="43816"/>
    <s v="Mia Pugh"/>
    <x v="0"/>
    <s v="Boston Canvas, Water Color"/>
    <n v="0.5"/>
    <n v="840712.95000000007"/>
    <n v="-589974"/>
    <n v="2"/>
    <x v="1"/>
    <s v="France"/>
    <s v="Ile-de-France"/>
    <s v="Aulnay-sous-Bois"/>
    <s v="Central"/>
    <s v="Consumer"/>
    <s v="Office Supplies"/>
    <s v="Art"/>
    <x v="0"/>
    <x v="0"/>
    <x v="1"/>
  </r>
  <r>
    <x v="708"/>
    <n v="43816"/>
    <s v="Mia Pugh"/>
    <x v="0"/>
    <s v="Tenex Shelving, Industrial"/>
    <n v="0.5"/>
    <n v="811214.25"/>
    <n v="-501477.9"/>
    <n v="2"/>
    <x v="0"/>
    <s v="France"/>
    <s v="Ile-de-France"/>
    <s v="Aulnay-sous-Bois"/>
    <s v="Central"/>
    <s v="Consumer"/>
    <s v="Office Supplies"/>
    <s v="Storage"/>
    <x v="0"/>
    <x v="0"/>
    <x v="0"/>
  </r>
  <r>
    <x v="709"/>
    <n v="43818"/>
    <s v="Kayla Tearle"/>
    <x v="0"/>
    <s v="Stanley Canvas, Easy-Erase"/>
    <n v="0"/>
    <n v="1460185.6500000001"/>
    <n v="353984.4"/>
    <n v="2"/>
    <x v="1"/>
    <s v="Switzerland"/>
    <s v="Basel-Stadt"/>
    <s v="Basel"/>
    <s v="Central"/>
    <s v="Corporate"/>
    <s v="Office Supplies"/>
    <s v="Art"/>
    <x v="1"/>
    <x v="0"/>
    <x v="1"/>
  </r>
  <r>
    <x v="709"/>
    <n v="43818"/>
    <s v="Kayla Tearle"/>
    <x v="0"/>
    <s v="Rogers Box, Wire Frame"/>
    <n v="0.1"/>
    <n v="1224196.05"/>
    <n v="29498.7"/>
    <n v="4"/>
    <x v="1"/>
    <s v="Switzerland"/>
    <s v="Basel-Stadt"/>
    <s v="Basel"/>
    <s v="Central"/>
    <s v="Corporate"/>
    <s v="Office Supplies"/>
    <s v="Storage"/>
    <x v="1"/>
    <x v="0"/>
    <x v="1"/>
  </r>
  <r>
    <x v="710"/>
    <n v="43818"/>
    <s v="Katie Thom"/>
    <x v="1"/>
    <s v="Novimex Removable Labels, Adjustable"/>
    <n v="0"/>
    <n v="604723.35"/>
    <n v="58997.4"/>
    <n v="4"/>
    <x v="1"/>
    <s v="France"/>
    <s v="Languedoc-Roussillon-Midi-Pyrénées"/>
    <s v="Toulouse"/>
    <s v="Central"/>
    <s v="Corporate"/>
    <s v="Office Supplies"/>
    <s v="Labels"/>
    <x v="1"/>
    <x v="0"/>
    <x v="1"/>
  </r>
  <r>
    <x v="710"/>
    <n v="43818"/>
    <s v="Katie Thom"/>
    <x v="1"/>
    <s v="Memorex Numeric Keypad, Bluetooth"/>
    <n v="0"/>
    <n v="1342190.85"/>
    <n v="516227.25"/>
    <n v="2"/>
    <x v="1"/>
    <s v="France"/>
    <s v="Languedoc-Roussillon-Midi-Pyrénées"/>
    <s v="Toulouse"/>
    <s v="Central"/>
    <s v="Corporate"/>
    <s v="Technology"/>
    <s v="Accessories"/>
    <x v="1"/>
    <x v="0"/>
    <x v="1"/>
  </r>
  <r>
    <x v="711"/>
    <n v="43818"/>
    <s v="Daniel Hamilton"/>
    <x v="1"/>
    <s v="Safco 3-Shelf Cabinet, Mobile"/>
    <n v="0"/>
    <n v="22743497.699999999"/>
    <n v="2949870"/>
    <n v="9"/>
    <x v="0"/>
    <s v="Germany"/>
    <s v="North Rhine-Westphalia"/>
    <s v="Recklinghausen"/>
    <s v="Central"/>
    <s v="Home Office"/>
    <s v="Furniture"/>
    <s v="Bookcases"/>
    <x v="1"/>
    <x v="0"/>
    <x v="0"/>
  </r>
  <r>
    <x v="711"/>
    <n v="43818"/>
    <s v="Daniel Hamilton"/>
    <x v="1"/>
    <s v="Office Star Executive Leather Armchair, Adjustable"/>
    <n v="0"/>
    <n v="20575343.25"/>
    <n v="8436628.2000000011"/>
    <n v="3"/>
    <x v="0"/>
    <s v="Germany"/>
    <s v="North Rhine-Westphalia"/>
    <s v="Recklinghausen"/>
    <s v="Central"/>
    <s v="Home Office"/>
    <s v="Furniture"/>
    <s v="Chairs"/>
    <x v="1"/>
    <x v="0"/>
    <x v="0"/>
  </r>
  <r>
    <x v="711"/>
    <n v="43818"/>
    <s v="Daniel Hamilton"/>
    <x v="1"/>
    <s v="Rogers Shelving, Wire Frame"/>
    <n v="0"/>
    <n v="2713880.4"/>
    <n v="840712.95000000007"/>
    <n v="3"/>
    <x v="0"/>
    <s v="Germany"/>
    <s v="North Rhine-Westphalia"/>
    <s v="Recklinghausen"/>
    <s v="Central"/>
    <s v="Home Office"/>
    <s v="Office Supplies"/>
    <s v="Storage"/>
    <x v="1"/>
    <x v="0"/>
    <x v="0"/>
  </r>
  <r>
    <x v="711"/>
    <n v="43818"/>
    <s v="Daniel Hamilton"/>
    <x v="1"/>
    <s v="Stiletto Ruler, High Speed"/>
    <n v="0"/>
    <n v="2640133.65"/>
    <n v="339235.05"/>
    <n v="12"/>
    <x v="0"/>
    <s v="Germany"/>
    <s v="North Rhine-Westphalia"/>
    <s v="Recklinghausen"/>
    <s v="Central"/>
    <s v="Home Office"/>
    <s v="Office Supplies"/>
    <s v="Supplies"/>
    <x v="1"/>
    <x v="0"/>
    <x v="0"/>
  </r>
  <r>
    <x v="712"/>
    <n v="43818"/>
    <s v="Mark Westfall"/>
    <x v="0"/>
    <s v="Cameo Clasp Envelope, with clear poly window"/>
    <n v="0.5"/>
    <n v="191741.55000000002"/>
    <n v="-58997.4"/>
    <n v="2"/>
    <x v="0"/>
    <s v="United Kingdom"/>
    <s v="England"/>
    <s v="Rochdale"/>
    <s v="North"/>
    <s v="Consumer"/>
    <s v="Office Supplies"/>
    <s v="Envelopes"/>
    <x v="0"/>
    <x v="0"/>
    <x v="0"/>
  </r>
  <r>
    <x v="713"/>
    <n v="43819"/>
    <s v="Michael Bradshaw"/>
    <x v="1"/>
    <s v="Smead Trays, Industrial"/>
    <n v="0.1"/>
    <n v="1297942.8"/>
    <n v="324485.7"/>
    <n v="2"/>
    <x v="1"/>
    <s v="Germany"/>
    <s v="North Rhine-Westphalia"/>
    <s v="Duisburg"/>
    <s v="Central"/>
    <s v="Consumer"/>
    <s v="Office Supplies"/>
    <s v="Storage"/>
    <x v="1"/>
    <x v="0"/>
    <x v="1"/>
  </r>
  <r>
    <x v="714"/>
    <n v="43819"/>
    <s v="Lauren Saunders"/>
    <x v="0"/>
    <s v="Avery Binding Machine, Clear"/>
    <n v="0"/>
    <n v="1430686.95"/>
    <n v="176992.2"/>
    <n v="2"/>
    <x v="0"/>
    <s v="Spain"/>
    <s v="Catalonia"/>
    <s v="Barcelona"/>
    <s v="South"/>
    <s v="Consumer"/>
    <s v="Office Supplies"/>
    <s v="Binders"/>
    <x v="1"/>
    <x v="0"/>
    <x v="0"/>
  </r>
  <r>
    <x v="715"/>
    <n v="43819"/>
    <s v="Gerald Galvan"/>
    <x v="0"/>
    <s v="Acco Index Tab, Clear"/>
    <n v="0"/>
    <n v="589974"/>
    <n v="250738.95"/>
    <n v="5"/>
    <x v="0"/>
    <s v="Netherlands"/>
    <s v="Gelderland"/>
    <s v="Apeldoorn"/>
    <s v="Central"/>
    <s v="Corporate"/>
    <s v="Office Supplies"/>
    <s v="Binders"/>
    <x v="1"/>
    <x v="0"/>
    <x v="0"/>
  </r>
  <r>
    <x v="716"/>
    <n v="43819"/>
    <s v="Jacob Carter"/>
    <x v="1"/>
    <s v="Avery Binder, Economy"/>
    <n v="0"/>
    <n v="383483.10000000003"/>
    <n v="147493.5"/>
    <n v="2"/>
    <x v="0"/>
    <s v="France"/>
    <s v="Auvergne-Rhône-Alpes"/>
    <s v="Oullins"/>
    <s v="Central"/>
    <s v="Consumer"/>
    <s v="Office Supplies"/>
    <s v="Binders"/>
    <x v="1"/>
    <x v="0"/>
    <x v="0"/>
  </r>
  <r>
    <x v="716"/>
    <n v="43819"/>
    <s v="Jacob Carter"/>
    <x v="1"/>
    <s v="Cameo Interoffice Envelope, Recycled"/>
    <n v="0"/>
    <n v="2728629.75"/>
    <n v="1150449.3"/>
    <n v="4"/>
    <x v="1"/>
    <s v="France"/>
    <s v="Auvergne-Rhône-Alpes"/>
    <s v="Oullins"/>
    <s v="Central"/>
    <s v="Consumer"/>
    <s v="Office Supplies"/>
    <s v="Envelopes"/>
    <x v="1"/>
    <x v="0"/>
    <x v="1"/>
  </r>
  <r>
    <x v="716"/>
    <n v="43819"/>
    <s v="Jacob Carter"/>
    <x v="1"/>
    <s v="StarTech Calculator, White"/>
    <n v="0.15"/>
    <n v="1917415.5"/>
    <n v="-294987"/>
    <n v="4"/>
    <x v="1"/>
    <s v="France"/>
    <s v="Auvergne-Rhône-Alpes"/>
    <s v="Oullins"/>
    <s v="Central"/>
    <s v="Consumer"/>
    <s v="Technology"/>
    <s v="Machines"/>
    <x v="1"/>
    <x v="0"/>
    <x v="1"/>
  </r>
  <r>
    <x v="717"/>
    <n v="43819"/>
    <s v="Anna Kelly"/>
    <x v="1"/>
    <s v="Boston Markers, Fluorescent"/>
    <n v="0"/>
    <n v="811214.25"/>
    <n v="117994.8"/>
    <n v="2"/>
    <x v="1"/>
    <s v="Italy"/>
    <s v="Piedmont"/>
    <s v="Turin"/>
    <s v="South"/>
    <s v="Corporate"/>
    <s v="Office Supplies"/>
    <s v="Art"/>
    <x v="1"/>
    <x v="0"/>
    <x v="1"/>
  </r>
  <r>
    <x v="717"/>
    <n v="43819"/>
    <s v="Anna Kelly"/>
    <x v="1"/>
    <s v="Hon Round Labels, 5000 Label Set"/>
    <n v="0"/>
    <n v="619472.70000000007"/>
    <n v="206490.9"/>
    <n v="6"/>
    <x v="1"/>
    <s v="Italy"/>
    <s v="Piedmont"/>
    <s v="Turin"/>
    <s v="South"/>
    <s v="Corporate"/>
    <s v="Office Supplies"/>
    <s v="Labels"/>
    <x v="1"/>
    <x v="0"/>
    <x v="1"/>
  </r>
  <r>
    <x v="718"/>
    <n v="43819"/>
    <s v="Kerry Dorsey"/>
    <x v="0"/>
    <s v="Sauder Floating Shelf Set, Pine"/>
    <n v="0.1"/>
    <n v="10398291.75"/>
    <n v="1504433.7"/>
    <n v="4"/>
    <x v="1"/>
    <s v="Austria"/>
    <s v="Vienna"/>
    <s v="Vienna"/>
    <s v="Central"/>
    <s v="Consumer"/>
    <s v="Furniture"/>
    <s v="Bookcases"/>
    <x v="1"/>
    <x v="0"/>
    <x v="1"/>
  </r>
  <r>
    <x v="718"/>
    <n v="43819"/>
    <s v="Kerry Dorsey"/>
    <x v="0"/>
    <s v="Office Star Rocking Chair, Red"/>
    <n v="0.1"/>
    <n v="5604753"/>
    <n v="1932164.85"/>
    <n v="3"/>
    <x v="1"/>
    <s v="Austria"/>
    <s v="Vienna"/>
    <s v="Vienna"/>
    <s v="Central"/>
    <s v="Consumer"/>
    <s v="Furniture"/>
    <s v="Chairs"/>
    <x v="1"/>
    <x v="0"/>
    <x v="1"/>
  </r>
  <r>
    <x v="719"/>
    <n v="43819"/>
    <s v="Ethan Williams"/>
    <x v="1"/>
    <s v="BIC Highlighters, Blue"/>
    <n v="0.5"/>
    <n v="280237.65000000002"/>
    <n v="-58997.4"/>
    <n v="2"/>
    <x v="1"/>
    <s v="Sweden"/>
    <s v="Stockholm"/>
    <s v="Stockholm"/>
    <s v="North"/>
    <s v="Corporate"/>
    <s v="Office Supplies"/>
    <s v="Art"/>
    <x v="0"/>
    <x v="0"/>
    <x v="1"/>
  </r>
  <r>
    <x v="720"/>
    <n v="43820"/>
    <s v="Bettie Lang"/>
    <x v="0"/>
    <s v="BIC Highlighters, Easy-Erase"/>
    <n v="0"/>
    <n v="560475.30000000005"/>
    <n v="132744.15"/>
    <n v="2"/>
    <x v="0"/>
    <s v="Spain"/>
    <s v="Catalonia"/>
    <s v="Manresa"/>
    <s v="South"/>
    <s v="Consumer"/>
    <s v="Office Supplies"/>
    <s v="Art"/>
    <x v="1"/>
    <x v="0"/>
    <x v="0"/>
  </r>
  <r>
    <x v="721"/>
    <n v="43820"/>
    <s v="Tahlia Murnin"/>
    <x v="0"/>
    <s v="Sanford Canvas, Water Color"/>
    <n v="0"/>
    <n v="1578180.45"/>
    <n v="0"/>
    <n v="2"/>
    <x v="0"/>
    <s v="United Kingdom"/>
    <s v="England"/>
    <s v="Worcester"/>
    <s v="North"/>
    <s v="Consumer"/>
    <s v="Office Supplies"/>
    <s v="Art"/>
    <x v="1"/>
    <x v="0"/>
    <x v="0"/>
  </r>
  <r>
    <x v="721"/>
    <n v="43820"/>
    <s v="Tahlia Murnin"/>
    <x v="0"/>
    <s v="Green Bar Memo Slips, Recycled"/>
    <n v="0"/>
    <n v="752216.85"/>
    <n v="132744.15"/>
    <n v="3"/>
    <x v="1"/>
    <s v="United Kingdom"/>
    <s v="England"/>
    <s v="Worcester"/>
    <s v="North"/>
    <s v="Consumer"/>
    <s v="Office Supplies"/>
    <s v="Paper"/>
    <x v="1"/>
    <x v="0"/>
    <x v="1"/>
  </r>
  <r>
    <x v="722"/>
    <n v="43820"/>
    <s v="David Velasquez"/>
    <x v="0"/>
    <s v="Ames Peel and Seal, Set of 50"/>
    <n v="0.5"/>
    <n v="693219.45000000007"/>
    <n v="-58997.4"/>
    <n v="5"/>
    <x v="1"/>
    <s v="Ireland"/>
    <s v="Dublin"/>
    <s v="Dublin"/>
    <s v="North"/>
    <s v="Home Office"/>
    <s v="Office Supplies"/>
    <s v="Envelopes"/>
    <x v="0"/>
    <x v="0"/>
    <x v="1"/>
  </r>
  <r>
    <x v="722"/>
    <n v="43820"/>
    <s v="David Velasquez"/>
    <x v="0"/>
    <s v="Accos Paper Clips, Assorted Sizes"/>
    <n v="0.5"/>
    <n v="88496.1"/>
    <n v="-88496.1"/>
    <n v="1"/>
    <x v="1"/>
    <s v="Ireland"/>
    <s v="Dublin"/>
    <s v="Dublin"/>
    <s v="North"/>
    <s v="Home Office"/>
    <s v="Office Supplies"/>
    <s v="Fasteners"/>
    <x v="0"/>
    <x v="0"/>
    <x v="1"/>
  </r>
  <r>
    <x v="722"/>
    <n v="43820"/>
    <s v="David Velasquez"/>
    <x v="0"/>
    <s v="Cisco Office Telephone, with Caller ID"/>
    <n v="0.5"/>
    <n v="1179948"/>
    <n v="-884961"/>
    <n v="2"/>
    <x v="0"/>
    <s v="Ireland"/>
    <s v="Dublin"/>
    <s v="Dublin"/>
    <s v="North"/>
    <s v="Home Office"/>
    <s v="Technology"/>
    <s v="Phones"/>
    <x v="0"/>
    <x v="0"/>
    <x v="0"/>
  </r>
  <r>
    <x v="722"/>
    <n v="43820"/>
    <s v="David Velasquez"/>
    <x v="0"/>
    <s v="Nokia Office Telephone, Full Size"/>
    <n v="0.5"/>
    <n v="2448392.1"/>
    <n v="-1224196.05"/>
    <n v="5"/>
    <x v="0"/>
    <s v="Ireland"/>
    <s v="Dublin"/>
    <s v="Dublin"/>
    <s v="North"/>
    <s v="Home Office"/>
    <s v="Technology"/>
    <s v="Phones"/>
    <x v="0"/>
    <x v="0"/>
    <x v="0"/>
  </r>
  <r>
    <x v="723"/>
    <n v="43820"/>
    <s v="Luz Reilly"/>
    <x v="1"/>
    <s v="Wilson Jones Index Tab, Economy"/>
    <n v="0"/>
    <n v="471979.2"/>
    <n v="117994.8"/>
    <n v="5"/>
    <x v="0"/>
    <s v="Germany"/>
    <s v="Saxony"/>
    <s v="Dresden"/>
    <s v="Central"/>
    <s v="Consumer"/>
    <s v="Office Supplies"/>
    <s v="Binders"/>
    <x v="0"/>
    <x v="0"/>
    <x v="0"/>
  </r>
  <r>
    <x v="723"/>
    <n v="43820"/>
    <s v="Luz Reilly"/>
    <x v="1"/>
    <s v="Smead Lockers, Wire Frame"/>
    <n v="0.1"/>
    <n v="18348191.400000002"/>
    <n v="-206490.9"/>
    <n v="7"/>
    <x v="0"/>
    <s v="Germany"/>
    <s v="Saxony"/>
    <s v="Dresden"/>
    <s v="Central"/>
    <s v="Consumer"/>
    <s v="Office Supplies"/>
    <s v="Storage"/>
    <x v="0"/>
    <x v="0"/>
    <x v="0"/>
  </r>
  <r>
    <x v="724"/>
    <n v="43821"/>
    <s v="Jason Martinez"/>
    <x v="0"/>
    <s v="Sanford Canvas, Fluorescent"/>
    <n v="0"/>
    <n v="2286149.25"/>
    <n v="840712.95000000007"/>
    <n v="3"/>
    <x v="0"/>
    <s v="France"/>
    <s v="Alsace-Champagne-Ardenne-Lorraine"/>
    <s v="Strasbourg"/>
    <s v="Central"/>
    <s v="Corporate"/>
    <s v="Office Supplies"/>
    <s v="Art"/>
    <x v="1"/>
    <x v="0"/>
    <x v="0"/>
  </r>
  <r>
    <x v="724"/>
    <n v="43821"/>
    <s v="Jason Martinez"/>
    <x v="0"/>
    <s v="Ibico Binder Covers, Economy"/>
    <n v="0"/>
    <n v="2020660.95"/>
    <n v="280237.65000000002"/>
    <n v="10"/>
    <x v="1"/>
    <s v="France"/>
    <s v="Alsace-Champagne-Ardenne-Lorraine"/>
    <s v="Strasbourg"/>
    <s v="Central"/>
    <s v="Corporate"/>
    <s v="Office Supplies"/>
    <s v="Binders"/>
    <x v="1"/>
    <x v="0"/>
    <x v="1"/>
  </r>
  <r>
    <x v="724"/>
    <n v="43821"/>
    <s v="Jason Martinez"/>
    <x v="0"/>
    <s v="Harbour Creations Color Coded Labels, Adjustable"/>
    <n v="0"/>
    <n v="471979.2"/>
    <n v="73746.75"/>
    <n v="3"/>
    <x v="0"/>
    <s v="France"/>
    <s v="Alsace-Champagne-Ardenne-Lorraine"/>
    <s v="Strasbourg"/>
    <s v="Central"/>
    <s v="Corporate"/>
    <s v="Office Supplies"/>
    <s v="Labels"/>
    <x v="1"/>
    <x v="0"/>
    <x v="0"/>
  </r>
  <r>
    <x v="725"/>
    <n v="43821"/>
    <s v="Alana Tyson"/>
    <x v="1"/>
    <s v="Green Bar Parchment Paper, Recycled"/>
    <n v="0"/>
    <n v="2448392.1"/>
    <n v="1120950.6000000001"/>
    <n v="10"/>
    <x v="0"/>
    <s v="Spain"/>
    <s v="Valenciana"/>
    <s v="Valencia"/>
    <s v="South"/>
    <s v="Home Office"/>
    <s v="Office Supplies"/>
    <s v="Paper"/>
    <x v="1"/>
    <x v="0"/>
    <x v="0"/>
  </r>
  <r>
    <x v="726"/>
    <n v="43821"/>
    <s v="Nathan Clayton"/>
    <x v="1"/>
    <s v="Samsung Headset, with Caller ID"/>
    <n v="0.1"/>
    <n v="1946914.2"/>
    <n v="-103245.45"/>
    <n v="2"/>
    <x v="1"/>
    <s v="Germany"/>
    <s v="Berlin"/>
    <s v="Berlin"/>
    <s v="Central"/>
    <s v="Consumer"/>
    <s v="Technology"/>
    <s v="Phones"/>
    <x v="0"/>
    <x v="0"/>
    <x v="1"/>
  </r>
  <r>
    <x v="727"/>
    <n v="43822"/>
    <s v="Taj Knetes"/>
    <x v="0"/>
    <s v="Eldon Light Bulb, Durable"/>
    <n v="0"/>
    <n v="988206.45000000007"/>
    <n v="427731.15"/>
    <n v="3"/>
    <x v="1"/>
    <s v="France"/>
    <s v="Ile-de-France"/>
    <s v="Alfortville"/>
    <s v="Central"/>
    <s v="Consumer"/>
    <s v="Furniture"/>
    <s v="Furnishings"/>
    <x v="1"/>
    <x v="0"/>
    <x v="1"/>
  </r>
  <r>
    <x v="727"/>
    <n v="43822"/>
    <s v="Taj Knetes"/>
    <x v="0"/>
    <s v="Avery Shipping Labels, Adjustable"/>
    <n v="0"/>
    <n v="1002955.8"/>
    <n v="324485.7"/>
    <n v="7"/>
    <x v="0"/>
    <s v="France"/>
    <s v="Ile-de-France"/>
    <s v="Alfortville"/>
    <s v="Central"/>
    <s v="Consumer"/>
    <s v="Office Supplies"/>
    <s v="Labels"/>
    <x v="1"/>
    <x v="0"/>
    <x v="0"/>
  </r>
  <r>
    <x v="727"/>
    <n v="43822"/>
    <s v="Taj Knetes"/>
    <x v="0"/>
    <s v="Eaton Memo Slips, Recycled"/>
    <n v="0"/>
    <n v="1415937.6"/>
    <n v="294987"/>
    <n v="7"/>
    <x v="0"/>
    <s v="France"/>
    <s v="Ile-de-France"/>
    <s v="Alfortville"/>
    <s v="Central"/>
    <s v="Consumer"/>
    <s v="Office Supplies"/>
    <s v="Paper"/>
    <x v="1"/>
    <x v="0"/>
    <x v="0"/>
  </r>
  <r>
    <x v="727"/>
    <n v="43822"/>
    <s v="Taj Knetes"/>
    <x v="0"/>
    <s v="Fellowes File Cart, Industrial"/>
    <n v="0.1"/>
    <n v="12802435.800000001"/>
    <n v="427731.15"/>
    <n v="7"/>
    <x v="1"/>
    <s v="France"/>
    <s v="Ile-de-France"/>
    <s v="Alfortville"/>
    <s v="Central"/>
    <s v="Consumer"/>
    <s v="Office Supplies"/>
    <s v="Storage"/>
    <x v="1"/>
    <x v="0"/>
    <x v="1"/>
  </r>
  <r>
    <x v="728"/>
    <n v="43822"/>
    <s v="Evie Flockhart"/>
    <x v="0"/>
    <s v="SanDisk Router, Bluetooth"/>
    <n v="0.5"/>
    <n v="13230166.950000001"/>
    <n v="-2920371.3000000003"/>
    <n v="7"/>
    <x v="1"/>
    <s v="Italy"/>
    <s v="Liguria"/>
    <s v="Genoa"/>
    <s v="South"/>
    <s v="Consumer"/>
    <s v="Technology"/>
    <s v="Accessories"/>
    <x v="0"/>
    <x v="0"/>
    <x v="1"/>
  </r>
  <r>
    <x v="728"/>
    <n v="43822"/>
    <s v="Evie Flockhart"/>
    <x v="0"/>
    <s v="Epson Receipt Printer, Wireless"/>
    <n v="0.5"/>
    <n v="1725673.95"/>
    <n v="-899710.35"/>
    <n v="2"/>
    <x v="0"/>
    <s v="Italy"/>
    <s v="Liguria"/>
    <s v="Genoa"/>
    <s v="South"/>
    <s v="Consumer"/>
    <s v="Technology"/>
    <s v="Machines"/>
    <x v="0"/>
    <x v="0"/>
    <x v="0"/>
  </r>
  <r>
    <x v="728"/>
    <n v="43822"/>
    <s v="Evie Flockhart"/>
    <x v="0"/>
    <s v="Cisco Smart Phone, with Caller ID"/>
    <n v="0.5"/>
    <n v="14469112.35"/>
    <n v="-1740423.3"/>
    <n v="3"/>
    <x v="1"/>
    <s v="Italy"/>
    <s v="Liguria"/>
    <s v="Genoa"/>
    <s v="South"/>
    <s v="Consumer"/>
    <s v="Technology"/>
    <s v="Phones"/>
    <x v="0"/>
    <x v="0"/>
    <x v="1"/>
  </r>
  <r>
    <x v="729"/>
    <n v="43823"/>
    <s v="Gail Thompson"/>
    <x v="1"/>
    <s v="Ibico Index Tab, Economy"/>
    <n v="0"/>
    <n v="619472.70000000007"/>
    <n v="206490.9"/>
    <n v="4"/>
    <x v="1"/>
    <s v="Spain"/>
    <s v="Murcia"/>
    <s v="Molina de Segura"/>
    <s v="South"/>
    <s v="Consumer"/>
    <s v="Office Supplies"/>
    <s v="Binders"/>
    <x v="1"/>
    <x v="0"/>
    <x v="1"/>
  </r>
  <r>
    <x v="730"/>
    <n v="43825"/>
    <s v="Kieran Herbert"/>
    <x v="0"/>
    <s v="BIC Pens, Blue"/>
    <n v="0"/>
    <n v="206490.9"/>
    <n v="29498.7"/>
    <n v="1"/>
    <x v="1"/>
    <s v="United Kingdom"/>
    <s v="England"/>
    <s v="Guildford"/>
    <s v="North"/>
    <s v="Consumer"/>
    <s v="Office Supplies"/>
    <s v="Art"/>
    <x v="1"/>
    <x v="0"/>
    <x v="1"/>
  </r>
  <r>
    <x v="730"/>
    <n v="43825"/>
    <s v="Kieran Herbert"/>
    <x v="0"/>
    <s v="Smead Lockers, Single Width"/>
    <n v="0.1"/>
    <n v="10531035.9"/>
    <n v="4100319.3000000003"/>
    <n v="4"/>
    <x v="0"/>
    <s v="United Kingdom"/>
    <s v="England"/>
    <s v="Guildford"/>
    <s v="North"/>
    <s v="Consumer"/>
    <s v="Office Supplies"/>
    <s v="Storage"/>
    <x v="1"/>
    <x v="0"/>
    <x v="0"/>
  </r>
  <r>
    <x v="731"/>
    <n v="43825"/>
    <s v="Jesse Godson"/>
    <x v="1"/>
    <s v="Sanford Highlighters, Water Color"/>
    <n v="0"/>
    <n v="560475.30000000005"/>
    <n v="206490.9"/>
    <n v="2"/>
    <x v="0"/>
    <s v="Germany"/>
    <s v="Bavaria"/>
    <s v="Regensburg"/>
    <s v="Central"/>
    <s v="Corporate"/>
    <s v="Office Supplies"/>
    <s v="Art"/>
    <x v="1"/>
    <x v="0"/>
    <x v="0"/>
  </r>
  <r>
    <x v="731"/>
    <n v="43825"/>
    <s v="Jesse Godson"/>
    <x v="1"/>
    <s v="Elite Trimmer, Serrated"/>
    <n v="0"/>
    <n v="2831875.2"/>
    <n v="1327441.5"/>
    <n v="5"/>
    <x v="0"/>
    <s v="Germany"/>
    <s v="Bavaria"/>
    <s v="Regensburg"/>
    <s v="Central"/>
    <s v="Corporate"/>
    <s v="Office Supplies"/>
    <s v="Supplies"/>
    <x v="1"/>
    <x v="0"/>
    <x v="0"/>
  </r>
  <r>
    <x v="732"/>
    <n v="43825"/>
    <s v="Philip Newsom"/>
    <x v="2"/>
    <s v="Bush Stackable Bookrack, Traditional"/>
    <n v="0"/>
    <n v="3628340.1"/>
    <n v="899710.35"/>
    <n v="2"/>
    <x v="1"/>
    <s v="Germany"/>
    <s v="Baden-Württemberg"/>
    <s v="Ulm"/>
    <s v="Central"/>
    <s v="Corporate"/>
    <s v="Furniture"/>
    <s v="Bookcases"/>
    <x v="1"/>
    <x v="0"/>
    <x v="1"/>
  </r>
  <r>
    <x v="733"/>
    <n v="43825"/>
    <s v="Donna Farr"/>
    <x v="1"/>
    <s v="Harbour Creations Color Coded Labels, Laser Printer Compatible"/>
    <n v="0"/>
    <n v="575224.65"/>
    <n v="117994.8"/>
    <n v="3"/>
    <x v="0"/>
    <s v="Norway"/>
    <s v="Oslo"/>
    <s v="Oslo"/>
    <s v="North"/>
    <s v="Consumer"/>
    <s v="Office Supplies"/>
    <s v="Labels"/>
    <x v="1"/>
    <x v="0"/>
    <x v="0"/>
  </r>
  <r>
    <x v="733"/>
    <n v="43825"/>
    <s v="Donna Farr"/>
    <x v="1"/>
    <s v="Cisco Audio Dock, VoIP"/>
    <n v="0"/>
    <n v="5368763.4000000004"/>
    <n v="2094407.7"/>
    <n v="2"/>
    <x v="1"/>
    <s v="Norway"/>
    <s v="Oslo"/>
    <s v="Oslo"/>
    <s v="North"/>
    <s v="Consumer"/>
    <s v="Technology"/>
    <s v="Phones"/>
    <x v="1"/>
    <x v="0"/>
    <x v="1"/>
  </r>
  <r>
    <x v="734"/>
    <n v="43825"/>
    <s v="Rachel Norton"/>
    <x v="1"/>
    <s v="Chromcraft Computer Table, Adjustable Height"/>
    <n v="0"/>
    <n v="46003222.649999999"/>
    <n v="22537006.800000001"/>
    <n v="7"/>
    <x v="0"/>
    <s v="United Kingdom"/>
    <s v="England"/>
    <s v="Blackpool"/>
    <s v="North"/>
    <s v="Corporate"/>
    <s v="Furniture"/>
    <s v="Tables"/>
    <x v="0"/>
    <x v="0"/>
    <x v="0"/>
  </r>
  <r>
    <x v="734"/>
    <n v="43825"/>
    <s v="Rachel Norton"/>
    <x v="1"/>
    <s v="HP Fax and Copier, Digital"/>
    <n v="0"/>
    <n v="22905740.550000001"/>
    <n v="11445495.6"/>
    <n v="9"/>
    <x v="1"/>
    <s v="United Kingdom"/>
    <s v="England"/>
    <s v="Blackpool"/>
    <s v="North"/>
    <s v="Corporate"/>
    <s v="Technology"/>
    <s v="Copiers"/>
    <x v="0"/>
    <x v="0"/>
    <x v="1"/>
  </r>
  <r>
    <x v="735"/>
    <n v="43825"/>
    <s v="Carol Evans"/>
    <x v="3"/>
    <s v="Novimex Executive Leather Armchair, Red"/>
    <n v="0.5"/>
    <n v="20368852.350000001"/>
    <n v="-6106230.9000000004"/>
    <n v="6"/>
    <x v="0"/>
    <s v="Netherlands"/>
    <s v="South Holland"/>
    <s v="The Hague"/>
    <s v="Central"/>
    <s v="Consumer"/>
    <s v="Furniture"/>
    <s v="Chairs"/>
    <x v="0"/>
    <x v="0"/>
    <x v="0"/>
  </r>
  <r>
    <x v="736"/>
    <n v="43826"/>
    <s v="Lillian Davis"/>
    <x v="2"/>
    <s v="Wilson Jones Binder Covers, Clear"/>
    <n v="0"/>
    <n v="309736.35000000003"/>
    <n v="73746.75"/>
    <n v="2"/>
    <x v="1"/>
    <s v="Germany"/>
    <s v="Hamburg"/>
    <s v="Hamburg"/>
    <s v="Central"/>
    <s v="Consumer"/>
    <s v="Office Supplies"/>
    <s v="Binders"/>
    <x v="1"/>
    <x v="0"/>
    <x v="1"/>
  </r>
  <r>
    <x v="736"/>
    <n v="43826"/>
    <s v="Lillian Davis"/>
    <x v="2"/>
    <s v="Eaton Message Books, Multicolor"/>
    <n v="0"/>
    <n v="1297942.8"/>
    <n v="589974"/>
    <n v="4"/>
    <x v="1"/>
    <s v="Germany"/>
    <s v="Hamburg"/>
    <s v="Hamburg"/>
    <s v="Central"/>
    <s v="Consumer"/>
    <s v="Office Supplies"/>
    <s v="Paper"/>
    <x v="1"/>
    <x v="0"/>
    <x v="1"/>
  </r>
  <r>
    <x v="736"/>
    <n v="43826"/>
    <s v="Lillian Davis"/>
    <x v="2"/>
    <s v="Elite Trimmer, Easy Grip"/>
    <n v="0"/>
    <n v="1283193.45"/>
    <n v="604723.35"/>
    <n v="2"/>
    <x v="1"/>
    <s v="Germany"/>
    <s v="Hamburg"/>
    <s v="Hamburg"/>
    <s v="Central"/>
    <s v="Consumer"/>
    <s v="Office Supplies"/>
    <s v="Supplies"/>
    <x v="1"/>
    <x v="0"/>
    <x v="1"/>
  </r>
  <r>
    <x v="737"/>
    <n v="43826"/>
    <s v="Michael Wilson"/>
    <x v="2"/>
    <s v="Binney &amp; Smith Pencil Sharpener, Easy-Erase"/>
    <n v="0"/>
    <n v="825963.6"/>
    <n v="88496.1"/>
    <n v="2"/>
    <x v="1"/>
    <s v="Austria"/>
    <s v="Vienna"/>
    <s v="Vienna"/>
    <s v="Central"/>
    <s v="Home Office"/>
    <s v="Office Supplies"/>
    <s v="Art"/>
    <x v="1"/>
    <x v="0"/>
    <x v="1"/>
  </r>
  <r>
    <x v="737"/>
    <n v="43826"/>
    <s v="Michael Wilson"/>
    <x v="2"/>
    <s v="Avery Binder, Economy"/>
    <n v="0"/>
    <n v="766966.20000000007"/>
    <n v="294987"/>
    <n v="4"/>
    <x v="1"/>
    <s v="Austria"/>
    <s v="Vienna"/>
    <s v="Vienna"/>
    <s v="Central"/>
    <s v="Home Office"/>
    <s v="Office Supplies"/>
    <s v="Binders"/>
    <x v="1"/>
    <x v="0"/>
    <x v="1"/>
  </r>
  <r>
    <x v="737"/>
    <n v="43826"/>
    <s v="Michael Wilson"/>
    <x v="2"/>
    <s v="Cardinal Hole Reinforcements, Recycled"/>
    <n v="0"/>
    <n v="752216.85"/>
    <n v="309736.35000000003"/>
    <n v="9"/>
    <x v="0"/>
    <s v="Austria"/>
    <s v="Vienna"/>
    <s v="Vienna"/>
    <s v="Central"/>
    <s v="Home Office"/>
    <s v="Office Supplies"/>
    <s v="Binders"/>
    <x v="1"/>
    <x v="0"/>
    <x v="0"/>
  </r>
  <r>
    <x v="737"/>
    <n v="43826"/>
    <s v="Michael Wilson"/>
    <x v="2"/>
    <s v="Wilson Jones Binding Machine, Economy"/>
    <n v="0"/>
    <n v="1445436.3"/>
    <n v="516227.25"/>
    <n v="2"/>
    <x v="1"/>
    <s v="Austria"/>
    <s v="Vienna"/>
    <s v="Vienna"/>
    <s v="Central"/>
    <s v="Home Office"/>
    <s v="Office Supplies"/>
    <s v="Binders"/>
    <x v="1"/>
    <x v="0"/>
    <x v="1"/>
  </r>
  <r>
    <x v="737"/>
    <n v="43826"/>
    <s v="Michael Wilson"/>
    <x v="2"/>
    <s v="Fellowes Folders, Single Width"/>
    <n v="0"/>
    <n v="1165198.6500000001"/>
    <n v="471979.2"/>
    <n v="3"/>
    <x v="0"/>
    <s v="Austria"/>
    <s v="Vienna"/>
    <s v="Vienna"/>
    <s v="Central"/>
    <s v="Home Office"/>
    <s v="Office Supplies"/>
    <s v="Storage"/>
    <x v="1"/>
    <x v="0"/>
    <x v="0"/>
  </r>
  <r>
    <x v="737"/>
    <n v="43826"/>
    <s v="Michael Wilson"/>
    <x v="2"/>
    <s v="Kleencut Scissors, High Speed"/>
    <n v="0"/>
    <n v="1312692.1500000001"/>
    <n v="412981.8"/>
    <n v="4"/>
    <x v="0"/>
    <s v="Austria"/>
    <s v="Vienna"/>
    <s v="Vienna"/>
    <s v="Central"/>
    <s v="Home Office"/>
    <s v="Office Supplies"/>
    <s v="Supplies"/>
    <x v="1"/>
    <x v="0"/>
    <x v="0"/>
  </r>
  <r>
    <x v="737"/>
    <n v="43826"/>
    <s v="Michael Wilson"/>
    <x v="2"/>
    <s v="Canon Personal Copier, High-Speed"/>
    <n v="0"/>
    <n v="4159316.7"/>
    <n v="1120950.6000000001"/>
    <n v="2"/>
    <x v="0"/>
    <s v="Austria"/>
    <s v="Vienna"/>
    <s v="Vienna"/>
    <s v="Central"/>
    <s v="Home Office"/>
    <s v="Technology"/>
    <s v="Copiers"/>
    <x v="1"/>
    <x v="0"/>
    <x v="0"/>
  </r>
  <r>
    <x v="738"/>
    <n v="43826"/>
    <s v="Timothy Jimenez"/>
    <x v="1"/>
    <s v="BIC Pencil Sharpener, Water Color"/>
    <n v="0"/>
    <n v="1430686.95"/>
    <n v="545725.95000000007"/>
    <n v="3"/>
    <x v="1"/>
    <s v="France"/>
    <s v="Ile-de-France"/>
    <s v="Villeparisis"/>
    <s v="Central"/>
    <s v="Consumer"/>
    <s v="Office Supplies"/>
    <s v="Art"/>
    <x v="0"/>
    <x v="0"/>
    <x v="1"/>
  </r>
  <r>
    <x v="738"/>
    <n v="43826"/>
    <s v="Timothy Jimenez"/>
    <x v="1"/>
    <s v="Acco Binding Machine, Durable"/>
    <n v="0"/>
    <n v="3879079.0500000003"/>
    <n v="929209.05"/>
    <n v="5"/>
    <x v="0"/>
    <s v="France"/>
    <s v="Ile-de-France"/>
    <s v="Villeparisis"/>
    <s v="Central"/>
    <s v="Consumer"/>
    <s v="Office Supplies"/>
    <s v="Binders"/>
    <x v="0"/>
    <x v="0"/>
    <x v="0"/>
  </r>
  <r>
    <x v="738"/>
    <n v="43826"/>
    <s v="Timothy Jimenez"/>
    <x v="1"/>
    <s v="Stockwell Thumb Tacks, Metal"/>
    <n v="0"/>
    <n v="781715.55"/>
    <n v="265488.3"/>
    <n v="4"/>
    <x v="1"/>
    <s v="France"/>
    <s v="Ile-de-France"/>
    <s v="Villeparisis"/>
    <s v="Central"/>
    <s v="Consumer"/>
    <s v="Office Supplies"/>
    <s v="Fasteners"/>
    <x v="0"/>
    <x v="0"/>
    <x v="1"/>
  </r>
  <r>
    <x v="738"/>
    <n v="43826"/>
    <s v="Timothy Jimenez"/>
    <x v="1"/>
    <s v="Smead File Cart, Single Width"/>
    <n v="0.1"/>
    <n v="11976472.200000001"/>
    <n v="-398232.45"/>
    <n v="7"/>
    <x v="0"/>
    <s v="France"/>
    <s v="Ile-de-France"/>
    <s v="Villeparisis"/>
    <s v="Central"/>
    <s v="Consumer"/>
    <s v="Office Supplies"/>
    <s v="Storage"/>
    <x v="0"/>
    <x v="0"/>
    <x v="0"/>
  </r>
  <r>
    <x v="738"/>
    <n v="43826"/>
    <s v="Timothy Jimenez"/>
    <x v="1"/>
    <s v="Cisco Office Telephone, VoIP"/>
    <n v="0.15"/>
    <n v="4041321.9"/>
    <n v="1238945.4000000001"/>
    <n v="4"/>
    <x v="1"/>
    <s v="France"/>
    <s v="Ile-de-France"/>
    <s v="Villeparisis"/>
    <s v="Central"/>
    <s v="Consumer"/>
    <s v="Technology"/>
    <s v="Phones"/>
    <x v="0"/>
    <x v="0"/>
    <x v="1"/>
  </r>
  <r>
    <x v="739"/>
    <n v="43826"/>
    <s v="Marie Lawson"/>
    <x v="1"/>
    <s v="Cisco Speaker Phone, with Caller ID"/>
    <n v="0.5"/>
    <n v="3067864.8000000003"/>
    <n v="-2817125.85"/>
    <n v="3"/>
    <x v="1"/>
    <s v="Denmark"/>
    <s v="Hovedstaden"/>
    <s v="Copenhagen"/>
    <s v="North"/>
    <s v="Corporate"/>
    <s v="Technology"/>
    <s v="Phones"/>
    <x v="0"/>
    <x v="0"/>
    <x v="1"/>
  </r>
  <r>
    <x v="740"/>
    <n v="43826"/>
    <s v="Skye Hammond"/>
    <x v="2"/>
    <s v="Nokia Headset, Cordless"/>
    <n v="0.4"/>
    <n v="2684381.7"/>
    <n v="-811214.25"/>
    <n v="4"/>
    <x v="0"/>
    <s v="Italy"/>
    <s v="Veneto"/>
    <s v="Verona"/>
    <s v="South"/>
    <s v="Corporate"/>
    <s v="Technology"/>
    <s v="Phones"/>
    <x v="0"/>
    <x v="0"/>
    <x v="0"/>
  </r>
  <r>
    <x v="741"/>
    <n v="43827"/>
    <s v="Jessica Paramor"/>
    <x v="0"/>
    <s v="Avery Shipping Labels, 5000 Label Set"/>
    <n v="0"/>
    <n v="545725.95000000007"/>
    <n v="206490.9"/>
    <n v="3"/>
    <x v="0"/>
    <s v="Germany"/>
    <s v="Saxony-Anhalt"/>
    <s v="Magdeburg"/>
    <s v="Central"/>
    <s v="Corporate"/>
    <s v="Office Supplies"/>
    <s v="Labels"/>
    <x v="1"/>
    <x v="0"/>
    <x v="0"/>
  </r>
  <r>
    <x v="741"/>
    <n v="43827"/>
    <s v="Jessica Paramor"/>
    <x v="0"/>
    <s v="Hon File Folder Labels, Laser Printer Compatible"/>
    <n v="0"/>
    <n v="1017705.15"/>
    <n v="117994.8"/>
    <n v="8"/>
    <x v="0"/>
    <s v="Germany"/>
    <s v="Saxony-Anhalt"/>
    <s v="Magdeburg"/>
    <s v="Central"/>
    <s v="Corporate"/>
    <s v="Office Supplies"/>
    <s v="Labels"/>
    <x v="1"/>
    <x v="0"/>
    <x v="0"/>
  </r>
  <r>
    <x v="742"/>
    <n v="43827"/>
    <s v="Maya O'Sullivan"/>
    <x v="0"/>
    <s v="Hon Rocking Chair, Adjustable"/>
    <n v="0.1"/>
    <n v="7064938.6500000004"/>
    <n v="2979368.7"/>
    <n v="4"/>
    <x v="1"/>
    <s v="France"/>
    <s v="Languedoc-Roussillon-Midi-Pyrénées"/>
    <s v="Muret"/>
    <s v="Central"/>
    <s v="Corporate"/>
    <s v="Furniture"/>
    <s v="Chairs"/>
    <x v="1"/>
    <x v="0"/>
    <x v="1"/>
  </r>
  <r>
    <x v="742"/>
    <n v="43827"/>
    <s v="Maya O'Sullivan"/>
    <x v="0"/>
    <s v="Wilson Jones 3-Hole Punch, Recycled"/>
    <n v="0"/>
    <n v="840712.95000000007"/>
    <n v="250738.95"/>
    <n v="2"/>
    <x v="0"/>
    <s v="France"/>
    <s v="Languedoc-Roussillon-Midi-Pyrénées"/>
    <s v="Muret"/>
    <s v="Central"/>
    <s v="Corporate"/>
    <s v="Office Supplies"/>
    <s v="Binders"/>
    <x v="1"/>
    <x v="0"/>
    <x v="0"/>
  </r>
  <r>
    <x v="743"/>
    <n v="43827"/>
    <s v="Adam Walpole"/>
    <x v="3"/>
    <s v="Sanford Highlighters, Water Color"/>
    <n v="0.1"/>
    <n v="250738.95"/>
    <n v="73746.75"/>
    <n v="1"/>
    <x v="1"/>
    <s v="Germany"/>
    <s v="Berlin"/>
    <s v="Berlin"/>
    <s v="Central"/>
    <s v="Corporate"/>
    <s v="Office Supplies"/>
    <s v="Art"/>
    <x v="1"/>
    <x v="0"/>
    <x v="1"/>
  </r>
  <r>
    <x v="743"/>
    <n v="43827"/>
    <s v="Adam Walpole"/>
    <x v="3"/>
    <s v="Apple Office Telephone, Cordless"/>
    <n v="0.1"/>
    <n v="2713880.4"/>
    <n v="1209446.7"/>
    <n v="3"/>
    <x v="1"/>
    <s v="Germany"/>
    <s v="Berlin"/>
    <s v="Berlin"/>
    <s v="Central"/>
    <s v="Corporate"/>
    <s v="Technology"/>
    <s v="Phones"/>
    <x v="1"/>
    <x v="0"/>
    <x v="1"/>
  </r>
  <r>
    <x v="744"/>
    <n v="43827"/>
    <s v="Carley Wynn"/>
    <x v="0"/>
    <s v="Bush Classic Bookcase, Metal"/>
    <n v="0"/>
    <n v="18230196.600000001"/>
    <n v="6194727"/>
    <n v="3"/>
    <x v="0"/>
    <s v="Italy"/>
    <s v="Piedmont"/>
    <s v="Turin"/>
    <s v="South"/>
    <s v="Home Office"/>
    <s v="Furniture"/>
    <s v="Bookcases"/>
    <x v="1"/>
    <x v="0"/>
    <x v="0"/>
  </r>
  <r>
    <x v="744"/>
    <n v="43827"/>
    <s v="Carley Wynn"/>
    <x v="0"/>
    <s v="Sanford Sketch Pad, Fluorescent"/>
    <n v="0"/>
    <n v="3451347.9"/>
    <n v="1622428.5"/>
    <n v="5"/>
    <x v="1"/>
    <s v="Italy"/>
    <s v="Piedmont"/>
    <s v="Turin"/>
    <s v="South"/>
    <s v="Home Office"/>
    <s v="Office Supplies"/>
    <s v="Art"/>
    <x v="1"/>
    <x v="0"/>
    <x v="1"/>
  </r>
  <r>
    <x v="744"/>
    <n v="43827"/>
    <s v="Carley Wynn"/>
    <x v="0"/>
    <s v="Avery 3-Hole Punch, Clear"/>
    <n v="0"/>
    <n v="2020660.95"/>
    <n v="265488.3"/>
    <n v="5"/>
    <x v="0"/>
    <s v="Italy"/>
    <s v="Piedmont"/>
    <s v="Turin"/>
    <s v="South"/>
    <s v="Home Office"/>
    <s v="Office Supplies"/>
    <s v="Binders"/>
    <x v="1"/>
    <x v="0"/>
    <x v="0"/>
  </r>
  <r>
    <x v="744"/>
    <n v="43827"/>
    <s v="Carley Wynn"/>
    <x v="0"/>
    <s v="Avery 3-Hole Punch, Recycled"/>
    <n v="0"/>
    <n v="2920371.3000000003"/>
    <n v="0"/>
    <n v="7"/>
    <x v="1"/>
    <s v="Italy"/>
    <s v="Piedmont"/>
    <s v="Turin"/>
    <s v="South"/>
    <s v="Home Office"/>
    <s v="Office Supplies"/>
    <s v="Binders"/>
    <x v="1"/>
    <x v="0"/>
    <x v="1"/>
  </r>
  <r>
    <x v="745"/>
    <n v="43827"/>
    <s v="Molly Hawkins"/>
    <x v="0"/>
    <s v="Safco Classic Bookcase, Traditional"/>
    <n v="0.5"/>
    <n v="19380645.900000002"/>
    <n v="-9306839.8499999996"/>
    <n v="6"/>
    <x v="1"/>
    <s v="France"/>
    <s v="Alsace-Champagne-Ardenne-Lorraine"/>
    <s v="Reims"/>
    <s v="Central"/>
    <s v="Home Office"/>
    <s v="Furniture"/>
    <s v="Bookcases"/>
    <x v="0"/>
    <x v="0"/>
    <x v="1"/>
  </r>
  <r>
    <x v="745"/>
    <n v="43827"/>
    <s v="Molly Hawkins"/>
    <x v="0"/>
    <s v="Stanley Highlighters, Easy-Erase"/>
    <n v="0.5"/>
    <n v="221240.25"/>
    <n v="-58997.4"/>
    <n v="2"/>
    <x v="1"/>
    <s v="France"/>
    <s v="Alsace-Champagne-Ardenne-Lorraine"/>
    <s v="Reims"/>
    <s v="Central"/>
    <s v="Home Office"/>
    <s v="Office Supplies"/>
    <s v="Art"/>
    <x v="0"/>
    <x v="0"/>
    <x v="1"/>
  </r>
  <r>
    <x v="746"/>
    <n v="43828"/>
    <s v="Felicia Cooley"/>
    <x v="1"/>
    <s v="Acme Trimmer, Steel"/>
    <n v="0"/>
    <n v="1297942.8"/>
    <n v="280237.65000000002"/>
    <n v="2"/>
    <x v="0"/>
    <s v="Belgium"/>
    <s v="East Flanders"/>
    <s v="Ghent"/>
    <s v="Central"/>
    <s v="Consumer"/>
    <s v="Office Supplies"/>
    <s v="Supplies"/>
    <x v="1"/>
    <x v="0"/>
    <x v="0"/>
  </r>
  <r>
    <x v="747"/>
    <n v="43828"/>
    <s v="Molly Bidmead"/>
    <x v="3"/>
    <s v="Binney &amp; Smith Pens, Blue"/>
    <n v="0"/>
    <n v="353984.4"/>
    <n v="147493.5"/>
    <n v="2"/>
    <x v="1"/>
    <s v="France"/>
    <s v="Ile-de-France"/>
    <s v="Paris"/>
    <s v="Central"/>
    <s v="Home Office"/>
    <s v="Office Supplies"/>
    <s v="Art"/>
    <x v="1"/>
    <x v="0"/>
    <x v="1"/>
  </r>
  <r>
    <x v="747"/>
    <n v="43828"/>
    <s v="Molly Bidmead"/>
    <x v="3"/>
    <s v="Fellowes Trays, Industrial"/>
    <n v="0.1"/>
    <n v="1533932.4000000001"/>
    <n v="235989.6"/>
    <n v="2"/>
    <x v="0"/>
    <s v="France"/>
    <s v="Ile-de-France"/>
    <s v="Paris"/>
    <s v="Central"/>
    <s v="Home Office"/>
    <s v="Office Supplies"/>
    <s v="Storage"/>
    <x v="1"/>
    <x v="0"/>
    <x v="0"/>
  </r>
  <r>
    <x v="748"/>
    <n v="43828"/>
    <s v="Matthew Barker"/>
    <x v="1"/>
    <s v="Sharp Fax and Copier, High-Speed"/>
    <n v="0.15"/>
    <n v="4188815.4"/>
    <n v="-147493.5"/>
    <n v="2"/>
    <x v="1"/>
    <s v="France"/>
    <s v="Languedoc-Roussillon-Midi-Pyrénées"/>
    <s v="Plaisance-du-Touch"/>
    <s v="Central"/>
    <s v="Consumer"/>
    <s v="Technology"/>
    <s v="Copiers"/>
    <x v="0"/>
    <x v="0"/>
    <x v="1"/>
  </r>
  <r>
    <x v="749"/>
    <n v="43829"/>
    <s v="Owen Howell"/>
    <x v="2"/>
    <s v="Stockwell Thumb Tacks, Assorted Sizes"/>
    <n v="0"/>
    <n v="619472.70000000007"/>
    <n v="176992.2"/>
    <n v="4"/>
    <x v="1"/>
    <s v="Spain"/>
    <s v="Castile and León"/>
    <s v="Ponferrada"/>
    <s v="South"/>
    <s v="Home Office"/>
    <s v="Office Supplies"/>
    <s v="Fasteners"/>
    <x v="1"/>
    <x v="0"/>
    <x v="1"/>
  </r>
  <r>
    <x v="750"/>
    <n v="43829"/>
    <s v="Shannon Howe"/>
    <x v="1"/>
    <s v="Epson Phone, White"/>
    <n v="0.1"/>
    <n v="2109157.0500000003"/>
    <n v="648971.4"/>
    <n v="2"/>
    <x v="1"/>
    <s v="Finland"/>
    <s v="Uusimaa"/>
    <s v="Helsinki"/>
    <s v="North"/>
    <s v="Consumer"/>
    <s v="Technology"/>
    <s v="Machines"/>
    <x v="1"/>
    <x v="0"/>
    <x v="1"/>
  </r>
  <r>
    <x v="751"/>
    <n v="43829"/>
    <s v="Dominic Stephenson"/>
    <x v="1"/>
    <s v="Sauder Stackable Bookrack, Pine"/>
    <n v="0"/>
    <n v="4410055.6500000004"/>
    <n v="1666676.55"/>
    <n v="2"/>
    <x v="0"/>
    <s v="United Kingdom"/>
    <s v="England"/>
    <s v="Derby"/>
    <s v="North"/>
    <s v="Home Office"/>
    <s v="Furniture"/>
    <s v="Bookcases"/>
    <x v="1"/>
    <x v="0"/>
    <x v="0"/>
  </r>
  <r>
    <x v="752"/>
    <n v="43829"/>
    <s v="Evie Morton"/>
    <x v="2"/>
    <s v="Boston Pens, Fluorescent"/>
    <n v="0"/>
    <n v="678470.1"/>
    <n v="117994.8"/>
    <n v="3"/>
    <x v="0"/>
    <s v="Italy"/>
    <s v="Campania"/>
    <s v="Naples"/>
    <s v="South"/>
    <s v="Consumer"/>
    <s v="Office Supplies"/>
    <s v="Art"/>
    <x v="1"/>
    <x v="0"/>
    <x v="0"/>
  </r>
  <r>
    <x v="752"/>
    <n v="43829"/>
    <s v="Evie Morton"/>
    <x v="2"/>
    <s v="Enermax Memo Slips, Recycled"/>
    <n v="0"/>
    <n v="457229.85000000003"/>
    <n v="88496.1"/>
    <n v="2"/>
    <x v="0"/>
    <s v="Italy"/>
    <s v="Campania"/>
    <s v="Naples"/>
    <s v="South"/>
    <s v="Consumer"/>
    <s v="Office Supplies"/>
    <s v="Paper"/>
    <x v="1"/>
    <x v="0"/>
    <x v="0"/>
  </r>
  <r>
    <x v="752"/>
    <n v="43829"/>
    <s v="Evie Morton"/>
    <x v="2"/>
    <s v="Enermax Note Cards, 8.5 x 11"/>
    <n v="0"/>
    <n v="1253694.75"/>
    <n v="530976.6"/>
    <n v="3"/>
    <x v="1"/>
    <s v="Italy"/>
    <s v="Campania"/>
    <s v="Naples"/>
    <s v="South"/>
    <s v="Consumer"/>
    <s v="Office Supplies"/>
    <s v="Paper"/>
    <x v="1"/>
    <x v="0"/>
    <x v="1"/>
  </r>
  <r>
    <x v="752"/>
    <n v="43829"/>
    <s v="Evie Morton"/>
    <x v="2"/>
    <s v="Sharp Personal Copier, Digital"/>
    <n v="0"/>
    <n v="5295016.6500000004"/>
    <n v="2640133.65"/>
    <n v="3"/>
    <x v="0"/>
    <s v="Italy"/>
    <s v="Campania"/>
    <s v="Naples"/>
    <s v="South"/>
    <s v="Consumer"/>
    <s v="Technology"/>
    <s v="Copiers"/>
    <x v="1"/>
    <x v="0"/>
    <x v="0"/>
  </r>
  <r>
    <x v="753"/>
    <n v="43832"/>
    <s v="Lilian Macredie"/>
    <x v="1"/>
    <s v="OIC Staples, Assorted Sizes"/>
    <n v="0"/>
    <n v="383483.10000000003"/>
    <n v="147493.5"/>
    <n v="3"/>
    <x v="1"/>
    <s v="Switzerland"/>
    <s v="Basel-Stadt"/>
    <s v="Basel"/>
    <s v="Central"/>
    <s v="Corporate"/>
    <s v="Office Supplies"/>
    <s v="Fasteners"/>
    <x v="1"/>
    <x v="1"/>
    <x v="1"/>
  </r>
  <r>
    <x v="754"/>
    <n v="43832"/>
    <s v="Amelie North"/>
    <x v="1"/>
    <s v="Hon Legal Exhibit Labels, Adjustable"/>
    <n v="0"/>
    <n v="899710.35"/>
    <n v="147493.5"/>
    <n v="7"/>
    <x v="1"/>
    <s v="France"/>
    <s v="Ile-de-France"/>
    <s v="Paris"/>
    <s v="Central"/>
    <s v="Corporate"/>
    <s v="Office Supplies"/>
    <s v="Labels"/>
    <x v="1"/>
    <x v="1"/>
    <x v="1"/>
  </r>
  <r>
    <x v="755"/>
    <n v="43833"/>
    <s v="Millie Franklin"/>
    <x v="2"/>
    <s v="Green Bar Computer Printout Paper, Multicolor"/>
    <n v="0"/>
    <n v="1386438.9000000001"/>
    <n v="309736.35000000003"/>
    <n v="3"/>
    <x v="1"/>
    <s v="United Kingdom"/>
    <s v="England"/>
    <s v="Bristol"/>
    <s v="North"/>
    <s v="Consumer"/>
    <s v="Office Supplies"/>
    <s v="Paper"/>
    <x v="1"/>
    <x v="1"/>
    <x v="1"/>
  </r>
  <r>
    <x v="755"/>
    <n v="43833"/>
    <s v="Millie Franklin"/>
    <x v="2"/>
    <s v="Smead Lockers, Industrial"/>
    <n v="0.1"/>
    <n v="5280267.3"/>
    <n v="1061953.2"/>
    <n v="2"/>
    <x v="0"/>
    <s v="United Kingdom"/>
    <s v="England"/>
    <s v="Bristol"/>
    <s v="North"/>
    <s v="Consumer"/>
    <s v="Office Supplies"/>
    <s v="Storage"/>
    <x v="1"/>
    <x v="1"/>
    <x v="0"/>
  </r>
  <r>
    <x v="756"/>
    <n v="43833"/>
    <s v="Lara Stoate"/>
    <x v="1"/>
    <s v="Tenex Clock, Black"/>
    <n v="0"/>
    <n v="737467.5"/>
    <n v="191741.55000000002"/>
    <n v="1"/>
    <x v="0"/>
    <s v="Germany"/>
    <s v="Bavaria"/>
    <s v="Rosenheim"/>
    <s v="Central"/>
    <s v="Corporate"/>
    <s v="Furniture"/>
    <s v="Furnishings"/>
    <x v="1"/>
    <x v="1"/>
    <x v="0"/>
  </r>
  <r>
    <x v="757"/>
    <n v="43834"/>
    <s v="Harry Marion"/>
    <x v="1"/>
    <s v="Rogers Shelving, Wire Frame"/>
    <n v="0"/>
    <n v="2713880.4"/>
    <n v="840712.95000000007"/>
    <n v="3"/>
    <x v="1"/>
    <s v="United Kingdom"/>
    <s v="England"/>
    <s v="Tamworth"/>
    <s v="North"/>
    <s v="Consumer"/>
    <s v="Office Supplies"/>
    <s v="Storage"/>
    <x v="1"/>
    <x v="1"/>
    <x v="1"/>
  </r>
  <r>
    <x v="757"/>
    <n v="43834"/>
    <s v="Harry Marion"/>
    <x v="1"/>
    <s v="Tenex File Cart, Single Width"/>
    <n v="0"/>
    <n v="9926312.5500000007"/>
    <n v="4660794.6000000006"/>
    <n v="5"/>
    <x v="1"/>
    <s v="United Kingdom"/>
    <s v="England"/>
    <s v="Tamworth"/>
    <s v="North"/>
    <s v="Consumer"/>
    <s v="Office Supplies"/>
    <s v="Storage"/>
    <x v="1"/>
    <x v="1"/>
    <x v="1"/>
  </r>
  <r>
    <x v="758"/>
    <n v="43835"/>
    <s v="Robert Neil"/>
    <x v="1"/>
    <s v="Eldon Photo Frame, Erganomic"/>
    <n v="0.2"/>
    <n v="2005911.6"/>
    <n v="353984.4"/>
    <n v="3"/>
    <x v="1"/>
    <s v="Netherlands"/>
    <s v="North Brabant"/>
    <s v="Breda"/>
    <s v="Central"/>
    <s v="Consumer"/>
    <s v="Furniture"/>
    <s v="Furnishings"/>
    <x v="1"/>
    <x v="1"/>
    <x v="1"/>
  </r>
  <r>
    <x v="759"/>
    <n v="43835"/>
    <s v="Lamar Lockhart"/>
    <x v="1"/>
    <s v="Brother Wireless Fax, Color"/>
    <n v="0"/>
    <n v="11224255.35"/>
    <n v="2359896"/>
    <n v="2"/>
    <x v="0"/>
    <s v="Spain"/>
    <s v="Valenciana"/>
    <s v="Valencia"/>
    <s v="South"/>
    <s v="Consumer"/>
    <s v="Technology"/>
    <s v="Copiers"/>
    <x v="1"/>
    <x v="1"/>
    <x v="0"/>
  </r>
  <r>
    <x v="760"/>
    <n v="43835"/>
    <s v="Stella Balcombe"/>
    <x v="1"/>
    <s v="Smead Lockers, Single Width"/>
    <n v="0.1"/>
    <n v="13171169.550000001"/>
    <n v="5118024.45"/>
    <n v="5"/>
    <x v="0"/>
    <s v="France"/>
    <s v="Ile-de-France"/>
    <s v="Paris"/>
    <s v="Central"/>
    <s v="Home Office"/>
    <s v="Office Supplies"/>
    <s v="Storage"/>
    <x v="1"/>
    <x v="1"/>
    <x v="0"/>
  </r>
  <r>
    <x v="761"/>
    <n v="43835"/>
    <s v="Natasha Heane"/>
    <x v="3"/>
    <s v="Tenex Frame, Erganomic"/>
    <n v="0"/>
    <n v="6401217.9000000004"/>
    <n v="2109157.0500000003"/>
    <n v="4"/>
    <x v="1"/>
    <s v="Italy"/>
    <s v="Veneto"/>
    <s v="Rovigo"/>
    <s v="South"/>
    <s v="Home Office"/>
    <s v="Furniture"/>
    <s v="Furnishings"/>
    <x v="1"/>
    <x v="1"/>
    <x v="1"/>
  </r>
  <r>
    <x v="761"/>
    <n v="43835"/>
    <s v="Natasha Heane"/>
    <x v="3"/>
    <s v="Avery Removable Labels, Laser Printer Compatible"/>
    <n v="0"/>
    <n v="634222.05000000005"/>
    <n v="132744.15"/>
    <n v="4"/>
    <x v="0"/>
    <s v="Italy"/>
    <s v="Veneto"/>
    <s v="Rovigo"/>
    <s v="South"/>
    <s v="Home Office"/>
    <s v="Office Supplies"/>
    <s v="Labels"/>
    <x v="1"/>
    <x v="1"/>
    <x v="0"/>
  </r>
  <r>
    <x v="761"/>
    <n v="43835"/>
    <s v="Natasha Heane"/>
    <x v="3"/>
    <s v="SanDisk Numeric Keypad, USB"/>
    <n v="0"/>
    <n v="6268473.75"/>
    <n v="2005911.6"/>
    <n v="8"/>
    <x v="0"/>
    <s v="Italy"/>
    <s v="Veneto"/>
    <s v="Rovigo"/>
    <s v="South"/>
    <s v="Home Office"/>
    <s v="Technology"/>
    <s v="Accessories"/>
    <x v="1"/>
    <x v="1"/>
    <x v="0"/>
  </r>
  <r>
    <x v="762"/>
    <n v="43835"/>
    <s v="Luz Reilly"/>
    <x v="1"/>
    <s v="Epson Inkjet, Wireless"/>
    <n v="0.5"/>
    <n v="4542799.8"/>
    <n v="-3539844"/>
    <n v="2"/>
    <x v="1"/>
    <s v="Germany"/>
    <s v="Saxony"/>
    <s v="Dresden"/>
    <s v="Central"/>
    <s v="Consumer"/>
    <s v="Technology"/>
    <s v="Machines"/>
    <x v="0"/>
    <x v="1"/>
    <x v="1"/>
  </r>
  <r>
    <x v="763"/>
    <n v="43836"/>
    <s v="Susan Williams"/>
    <x v="1"/>
    <s v="Advantus Clamps, Assorted Sizes"/>
    <n v="0"/>
    <n v="1474935"/>
    <n v="191741.55000000002"/>
    <n v="6"/>
    <x v="0"/>
    <s v="United Kingdom"/>
    <s v="England"/>
    <s v="Southend-on-Sea"/>
    <s v="North"/>
    <s v="Home Office"/>
    <s v="Office Supplies"/>
    <s v="Fasteners"/>
    <x v="1"/>
    <x v="1"/>
    <x v="0"/>
  </r>
  <r>
    <x v="764"/>
    <n v="43837"/>
    <s v="Ruby Frost"/>
    <x v="2"/>
    <s v="Rogers Folders, Industrial"/>
    <n v="0.1"/>
    <n v="825963.6"/>
    <n v="29498.7"/>
    <n v="2"/>
    <x v="0"/>
    <s v="Spain"/>
    <s v="Andalusía"/>
    <s v="Torremolinos"/>
    <s v="South"/>
    <s v="Home Office"/>
    <s v="Office Supplies"/>
    <s v="Storage"/>
    <x v="1"/>
    <x v="1"/>
    <x v="0"/>
  </r>
  <r>
    <x v="765"/>
    <n v="43837"/>
    <s v="Liam Newton"/>
    <x v="2"/>
    <s v="Avery Binder, Clear"/>
    <n v="0"/>
    <n v="722718.15"/>
    <n v="73746.75"/>
    <n v="4"/>
    <x v="1"/>
    <s v="Norway"/>
    <s v="Oslo"/>
    <s v="Oslo"/>
    <s v="North"/>
    <s v="Corporate"/>
    <s v="Office Supplies"/>
    <s v="Binders"/>
    <x v="1"/>
    <x v="1"/>
    <x v="1"/>
  </r>
  <r>
    <x v="765"/>
    <n v="43837"/>
    <s v="Liam Newton"/>
    <x v="2"/>
    <s v="Smead Color Coded Labels, Alphabetical"/>
    <n v="0"/>
    <n v="383483.10000000003"/>
    <n v="162242.85"/>
    <n v="2"/>
    <x v="1"/>
    <s v="Norway"/>
    <s v="Oslo"/>
    <s v="Oslo"/>
    <s v="North"/>
    <s v="Corporate"/>
    <s v="Office Supplies"/>
    <s v="Labels"/>
    <x v="1"/>
    <x v="1"/>
    <x v="1"/>
  </r>
  <r>
    <x v="765"/>
    <n v="43837"/>
    <s v="Liam Newton"/>
    <x v="2"/>
    <s v="Hewlett Fax Machine, Color"/>
    <n v="0"/>
    <n v="14218373.4"/>
    <n v="4970530.95"/>
    <n v="3"/>
    <x v="0"/>
    <s v="Norway"/>
    <s v="Oslo"/>
    <s v="Oslo"/>
    <s v="North"/>
    <s v="Corporate"/>
    <s v="Technology"/>
    <s v="Copiers"/>
    <x v="1"/>
    <x v="1"/>
    <x v="0"/>
  </r>
  <r>
    <x v="766"/>
    <n v="43837"/>
    <s v="Rachel Goddard"/>
    <x v="1"/>
    <s v="StarTech Phone, Durable"/>
    <n v="0.5"/>
    <n v="1651927.2"/>
    <n v="-1386438.9000000001"/>
    <n v="3"/>
    <x v="0"/>
    <s v="Netherlands"/>
    <s v="Overijssel"/>
    <s v="Enschede"/>
    <s v="Central"/>
    <s v="Consumer"/>
    <s v="Technology"/>
    <s v="Machines"/>
    <x v="0"/>
    <x v="1"/>
    <x v="0"/>
  </r>
  <r>
    <x v="767"/>
    <n v="43839"/>
    <s v="Betty Reynolds"/>
    <x v="1"/>
    <s v="Canon Fax and Copier, High-Speed"/>
    <n v="0"/>
    <n v="5590003.6500000004"/>
    <n v="398232.45"/>
    <n v="2"/>
    <x v="1"/>
    <s v="Germany"/>
    <s v="Hamburg"/>
    <s v="Hamburg"/>
    <s v="Central"/>
    <s v="Corporate"/>
    <s v="Technology"/>
    <s v="Copiers"/>
    <x v="1"/>
    <x v="1"/>
    <x v="1"/>
  </r>
  <r>
    <x v="768"/>
    <n v="43839"/>
    <s v="Joshua Romero"/>
    <x v="1"/>
    <s v="Ikea Floating Shelf Set, Traditional"/>
    <n v="0"/>
    <n v="15073835.700000001"/>
    <n v="899710.35"/>
    <n v="6"/>
    <x v="1"/>
    <s v="Spain"/>
    <s v="Madrid"/>
    <s v="Madrid"/>
    <s v="South"/>
    <s v="Consumer"/>
    <s v="Furniture"/>
    <s v="Bookcases"/>
    <x v="1"/>
    <x v="1"/>
    <x v="1"/>
  </r>
  <r>
    <x v="768"/>
    <n v="43839"/>
    <s v="Joshua Romero"/>
    <x v="1"/>
    <s v="Eaton Message Books, Multicolor"/>
    <n v="0"/>
    <n v="648971.4"/>
    <n v="294987"/>
    <n v="2"/>
    <x v="0"/>
    <s v="Spain"/>
    <s v="Madrid"/>
    <s v="Madrid"/>
    <s v="South"/>
    <s v="Consumer"/>
    <s v="Office Supplies"/>
    <s v="Paper"/>
    <x v="1"/>
    <x v="1"/>
    <x v="0"/>
  </r>
  <r>
    <x v="768"/>
    <n v="43839"/>
    <s v="Joshua Romero"/>
    <x v="1"/>
    <s v="SanDisk Note Cards, Premium"/>
    <n v="0"/>
    <n v="884961"/>
    <n v="265488.3"/>
    <n v="2"/>
    <x v="0"/>
    <s v="Spain"/>
    <s v="Madrid"/>
    <s v="Madrid"/>
    <s v="South"/>
    <s v="Consumer"/>
    <s v="Office Supplies"/>
    <s v="Paper"/>
    <x v="1"/>
    <x v="1"/>
    <x v="0"/>
  </r>
  <r>
    <x v="768"/>
    <n v="43839"/>
    <s v="Joshua Romero"/>
    <x v="1"/>
    <s v="Rogers File Cart, Single Width"/>
    <n v="0.4"/>
    <n v="2507389.5"/>
    <n v="-589974"/>
    <n v="2"/>
    <x v="0"/>
    <s v="Spain"/>
    <s v="Madrid"/>
    <s v="Madrid"/>
    <s v="South"/>
    <s v="Consumer"/>
    <s v="Office Supplies"/>
    <s v="Storage"/>
    <x v="1"/>
    <x v="1"/>
    <x v="0"/>
  </r>
  <r>
    <x v="769"/>
    <n v="43839"/>
    <s v="Millie Newman"/>
    <x v="1"/>
    <s v="Epson Inkjet, Durable"/>
    <n v="0"/>
    <n v="13569402"/>
    <n v="4469053.05"/>
    <n v="3"/>
    <x v="1"/>
    <s v="France"/>
    <s v="Nord-Pas-de-Calais-Picardie"/>
    <s v="Boulogne-sur-Mer"/>
    <s v="Central"/>
    <s v="Consumer"/>
    <s v="Technology"/>
    <s v="Machines"/>
    <x v="1"/>
    <x v="1"/>
    <x v="1"/>
  </r>
  <r>
    <x v="770"/>
    <n v="43840"/>
    <s v="Jammie Gibbs"/>
    <x v="1"/>
    <s v="BIC Markers, Blue"/>
    <n v="0"/>
    <n v="1165198.6500000001"/>
    <n v="29498.7"/>
    <n v="3"/>
    <x v="1"/>
    <s v="Germany"/>
    <s v="Mecklenburg-Vorpommern"/>
    <s v="Neubrandenburg"/>
    <s v="Central"/>
    <s v="Consumer"/>
    <s v="Office Supplies"/>
    <s v="Art"/>
    <x v="1"/>
    <x v="1"/>
    <x v="1"/>
  </r>
  <r>
    <x v="771"/>
    <n v="43840"/>
    <s v="Isabelle Gould"/>
    <x v="2"/>
    <s v="Breville Refrigerator, White"/>
    <n v="0.5"/>
    <n v="19085658.900000002"/>
    <n v="-11445495.6"/>
    <n v="5"/>
    <x v="0"/>
    <s v="Sweden"/>
    <s v="Stockholm"/>
    <s v="Haninge"/>
    <s v="North"/>
    <s v="Consumer"/>
    <s v="Office Supplies"/>
    <s v="Appliances"/>
    <x v="1"/>
    <x v="1"/>
    <x v="0"/>
  </r>
  <r>
    <x v="771"/>
    <n v="43840"/>
    <s v="Isabelle Gould"/>
    <x v="2"/>
    <s v="Binney &amp; Smith Canvas, Water Color"/>
    <n v="0.5"/>
    <n v="2418893.4"/>
    <n v="-103245.45"/>
    <n v="6"/>
    <x v="1"/>
    <s v="Sweden"/>
    <s v="Stockholm"/>
    <s v="Haninge"/>
    <s v="North"/>
    <s v="Consumer"/>
    <s v="Office Supplies"/>
    <s v="Art"/>
    <x v="1"/>
    <x v="1"/>
    <x v="1"/>
  </r>
  <r>
    <x v="772"/>
    <n v="43841"/>
    <s v="Katie Thom"/>
    <x v="2"/>
    <s v="BIC Canvas, Water Color"/>
    <n v="0"/>
    <n v="1681425.9000000001"/>
    <n v="14749.35"/>
    <n v="2"/>
    <x v="1"/>
    <s v="France"/>
    <s v="Languedoc-Roussillon-Midi-Pyrénées"/>
    <s v="Toulouse"/>
    <s v="Central"/>
    <s v="Corporate"/>
    <s v="Office Supplies"/>
    <s v="Art"/>
    <x v="1"/>
    <x v="1"/>
    <x v="1"/>
  </r>
  <r>
    <x v="773"/>
    <n v="43842"/>
    <s v="Daniel Howells"/>
    <x v="1"/>
    <s v="Acco Index Tab, Clear"/>
    <n v="0"/>
    <n v="250738.95"/>
    <n v="44248.05"/>
    <n v="2"/>
    <x v="0"/>
    <s v="Austria"/>
    <s v="Vienna"/>
    <s v="Vienna"/>
    <s v="Central"/>
    <s v="Corporate"/>
    <s v="Office Supplies"/>
    <s v="Binders"/>
    <x v="1"/>
    <x v="1"/>
    <x v="0"/>
  </r>
  <r>
    <x v="773"/>
    <n v="43842"/>
    <s v="Daniel Howells"/>
    <x v="1"/>
    <s v="Hon Legal Exhibit Labels, Alphabetical"/>
    <n v="0"/>
    <n v="781715.55"/>
    <n v="29498.7"/>
    <n v="5"/>
    <x v="1"/>
    <s v="Austria"/>
    <s v="Vienna"/>
    <s v="Vienna"/>
    <s v="Central"/>
    <s v="Corporate"/>
    <s v="Office Supplies"/>
    <s v="Labels"/>
    <x v="1"/>
    <x v="1"/>
    <x v="1"/>
  </r>
  <r>
    <x v="773"/>
    <n v="43842"/>
    <s v="Daniel Howells"/>
    <x v="1"/>
    <s v="Green Bar Memo Slips, 8.5 x 11"/>
    <n v="0"/>
    <n v="929209.05"/>
    <n v="457229.85000000003"/>
    <n v="3"/>
    <x v="1"/>
    <s v="Austria"/>
    <s v="Vienna"/>
    <s v="Vienna"/>
    <s v="Central"/>
    <s v="Corporate"/>
    <s v="Office Supplies"/>
    <s v="Paper"/>
    <x v="1"/>
    <x v="1"/>
    <x v="1"/>
  </r>
  <r>
    <x v="773"/>
    <n v="43842"/>
    <s v="Daniel Howells"/>
    <x v="1"/>
    <s v="Fellowes Box, Single Width"/>
    <n v="0"/>
    <n v="1165198.6500000001"/>
    <n v="73746.75"/>
    <n v="4"/>
    <x v="0"/>
    <s v="Austria"/>
    <s v="Vienna"/>
    <s v="Vienna"/>
    <s v="Central"/>
    <s v="Corporate"/>
    <s v="Office Supplies"/>
    <s v="Storage"/>
    <x v="1"/>
    <x v="1"/>
    <x v="0"/>
  </r>
  <r>
    <x v="773"/>
    <n v="43842"/>
    <s v="Daniel Howells"/>
    <x v="1"/>
    <s v="Sharp Copy Machine, Laser"/>
    <n v="0"/>
    <n v="17625473.25"/>
    <n v="2286149.25"/>
    <n v="5"/>
    <x v="1"/>
    <s v="Austria"/>
    <s v="Vienna"/>
    <s v="Vienna"/>
    <s v="Central"/>
    <s v="Corporate"/>
    <s v="Technology"/>
    <s v="Copiers"/>
    <x v="1"/>
    <x v="1"/>
    <x v="1"/>
  </r>
  <r>
    <x v="773"/>
    <n v="43842"/>
    <s v="Daniel Howells"/>
    <x v="1"/>
    <s v="Apple Signal Booster, Cordless"/>
    <n v="0"/>
    <n v="8230137.2999999998"/>
    <n v="2050159.6500000001"/>
    <n v="4"/>
    <x v="0"/>
    <s v="Austria"/>
    <s v="Vienna"/>
    <s v="Vienna"/>
    <s v="Central"/>
    <s v="Corporate"/>
    <s v="Technology"/>
    <s v="Phones"/>
    <x v="1"/>
    <x v="1"/>
    <x v="0"/>
  </r>
  <r>
    <x v="774"/>
    <n v="43842"/>
    <s v="Julie Ochoa"/>
    <x v="1"/>
    <s v="Rubbermaid Clock, Durable"/>
    <n v="0"/>
    <n v="1386438.9000000001"/>
    <n v="501477.9"/>
    <n v="2"/>
    <x v="0"/>
    <s v="Italy"/>
    <s v="Abruzzi"/>
    <s v="Pescara"/>
    <s v="South"/>
    <s v="Corporate"/>
    <s v="Furniture"/>
    <s v="Furnishings"/>
    <x v="1"/>
    <x v="1"/>
    <x v="0"/>
  </r>
  <r>
    <x v="774"/>
    <n v="43842"/>
    <s v="Julie Ochoa"/>
    <x v="1"/>
    <s v="Breville Refrigerator, Silver"/>
    <n v="0"/>
    <n v="23008986"/>
    <n v="6209476.3500000006"/>
    <n v="3"/>
    <x v="0"/>
    <s v="Italy"/>
    <s v="Abruzzi"/>
    <s v="Pescara"/>
    <s v="South"/>
    <s v="Corporate"/>
    <s v="Office Supplies"/>
    <s v="Appliances"/>
    <x v="1"/>
    <x v="1"/>
    <x v="0"/>
  </r>
  <r>
    <x v="774"/>
    <n v="43842"/>
    <s v="Julie Ochoa"/>
    <x v="1"/>
    <s v="Ibico Index Tab, Durable"/>
    <n v="0"/>
    <n v="545725.95000000007"/>
    <n v="235989.6"/>
    <n v="4"/>
    <x v="1"/>
    <s v="Italy"/>
    <s v="Abruzzi"/>
    <s v="Pescara"/>
    <s v="South"/>
    <s v="Corporate"/>
    <s v="Office Supplies"/>
    <s v="Binders"/>
    <x v="1"/>
    <x v="1"/>
    <x v="1"/>
  </r>
  <r>
    <x v="774"/>
    <n v="43842"/>
    <s v="Julie Ochoa"/>
    <x v="1"/>
    <s v="Fiskars Box Cutter, High Speed"/>
    <n v="0"/>
    <n v="530976.6"/>
    <n v="176992.2"/>
    <n v="1"/>
    <x v="1"/>
    <s v="Italy"/>
    <s v="Abruzzi"/>
    <s v="Pescara"/>
    <s v="South"/>
    <s v="Corporate"/>
    <s v="Office Supplies"/>
    <s v="Supplies"/>
    <x v="1"/>
    <x v="1"/>
    <x v="1"/>
  </r>
  <r>
    <x v="775"/>
    <n v="43843"/>
    <s v="Joe Gilbert"/>
    <x v="2"/>
    <s v="StarTech Inkjet, Wireless"/>
    <n v="0"/>
    <n v="17802465.449999999"/>
    <n v="530976.6"/>
    <n v="4"/>
    <x v="1"/>
    <s v="United Kingdom"/>
    <s v="England"/>
    <s v="Carlisle"/>
    <s v="North"/>
    <s v="Home Office"/>
    <s v="Technology"/>
    <s v="Machines"/>
    <x v="1"/>
    <x v="1"/>
    <x v="1"/>
  </r>
  <r>
    <x v="776"/>
    <n v="43843"/>
    <s v="Leslie Wilson"/>
    <x v="0"/>
    <s v="Tenex Lockers, Blue"/>
    <n v="0"/>
    <n v="9026602.2000000011"/>
    <n v="2345146.65"/>
    <n v="3"/>
    <x v="0"/>
    <s v="Belgium"/>
    <s v="Antwerp"/>
    <s v="Antwerp"/>
    <s v="Central"/>
    <s v="Consumer"/>
    <s v="Office Supplies"/>
    <s v="Storage"/>
    <x v="1"/>
    <x v="1"/>
    <x v="0"/>
  </r>
  <r>
    <x v="777"/>
    <n v="43844"/>
    <s v="Elisabeth Manson"/>
    <x v="1"/>
    <s v="Boston Markers, Water Color"/>
    <n v="0"/>
    <n v="870211.65"/>
    <n v="0"/>
    <n v="2"/>
    <x v="0"/>
    <s v="France"/>
    <s v="Nord-Pas-de-Calais-Picardie"/>
    <s v="Wattrelos"/>
    <s v="Central"/>
    <s v="Consumer"/>
    <s v="Office Supplies"/>
    <s v="Art"/>
    <x v="1"/>
    <x v="1"/>
    <x v="0"/>
  </r>
  <r>
    <x v="777"/>
    <n v="43844"/>
    <s v="Elisabeth Manson"/>
    <x v="1"/>
    <s v="Motorola Headset, VoIP"/>
    <n v="0.15"/>
    <n v="6002985.4500000002"/>
    <n v="427731.15"/>
    <n v="6"/>
    <x v="0"/>
    <s v="France"/>
    <s v="Nord-Pas-de-Calais-Picardie"/>
    <s v="Wattrelos"/>
    <s v="Central"/>
    <s v="Consumer"/>
    <s v="Technology"/>
    <s v="Phones"/>
    <x v="1"/>
    <x v="1"/>
    <x v="0"/>
  </r>
  <r>
    <x v="778"/>
    <n v="43846"/>
    <s v="Oscar Noble"/>
    <x v="0"/>
    <s v="Tenex Photo Frame, Erganomic"/>
    <n v="0"/>
    <n v="4469053.05"/>
    <n v="88496.1"/>
    <n v="6"/>
    <x v="0"/>
    <s v="Italy"/>
    <s v="Lazio"/>
    <s v="Rome"/>
    <s v="South"/>
    <s v="Consumer"/>
    <s v="Furniture"/>
    <s v="Furnishings"/>
    <x v="1"/>
    <x v="1"/>
    <x v="0"/>
  </r>
  <r>
    <x v="778"/>
    <n v="43846"/>
    <s v="Oscar Noble"/>
    <x v="0"/>
    <s v="Apple Headset, Full Size"/>
    <n v="0.4"/>
    <n v="3303854.4"/>
    <n v="-1268444.1000000001"/>
    <n v="5"/>
    <x v="0"/>
    <s v="Italy"/>
    <s v="Lazio"/>
    <s v="Rome"/>
    <s v="South"/>
    <s v="Consumer"/>
    <s v="Technology"/>
    <s v="Phones"/>
    <x v="1"/>
    <x v="1"/>
    <x v="0"/>
  </r>
  <r>
    <x v="779"/>
    <n v="43846"/>
    <s v="Toby Clunie"/>
    <x v="1"/>
    <s v="Rubbermaid Photo Frame, Duo Pack"/>
    <n v="0"/>
    <n v="5354014.05"/>
    <n v="1917415.5"/>
    <n v="7"/>
    <x v="0"/>
    <s v="United Kingdom"/>
    <s v="England"/>
    <s v="London"/>
    <s v="North"/>
    <s v="Consumer"/>
    <s v="Furniture"/>
    <s v="Furnishings"/>
    <x v="1"/>
    <x v="1"/>
    <x v="0"/>
  </r>
  <r>
    <x v="779"/>
    <n v="43846"/>
    <s v="Toby Clunie"/>
    <x v="1"/>
    <s v="Wilson Jones Index Tab, Clear"/>
    <n v="0"/>
    <n v="265488.3"/>
    <n v="29498.7"/>
    <n v="3"/>
    <x v="0"/>
    <s v="United Kingdom"/>
    <s v="England"/>
    <s v="London"/>
    <s v="North"/>
    <s v="Consumer"/>
    <s v="Office Supplies"/>
    <s v="Binders"/>
    <x v="1"/>
    <x v="1"/>
    <x v="0"/>
  </r>
  <r>
    <x v="780"/>
    <n v="43846"/>
    <s v="Michael Myers"/>
    <x v="0"/>
    <s v="Sanford Canvas, Water Color"/>
    <n v="0"/>
    <n v="1578180.45"/>
    <n v="0"/>
    <n v="2"/>
    <x v="0"/>
    <s v="Germany"/>
    <s v="Thuringia"/>
    <s v="Jena"/>
    <s v="Central"/>
    <s v="Home Office"/>
    <s v="Office Supplies"/>
    <s v="Art"/>
    <x v="1"/>
    <x v="1"/>
    <x v="0"/>
  </r>
  <r>
    <x v="781"/>
    <n v="43846"/>
    <s v="Joseph Ford"/>
    <x v="1"/>
    <s v="Stockwell Thumb Tacks, Metal"/>
    <n v="0.1"/>
    <n v="545725.95000000007"/>
    <n v="132744.15"/>
    <n v="3"/>
    <x v="0"/>
    <s v="Switzerland"/>
    <s v="Basel-Stadt"/>
    <s v="Basel"/>
    <s v="Central"/>
    <s v="Corporate"/>
    <s v="Office Supplies"/>
    <s v="Fasteners"/>
    <x v="0"/>
    <x v="1"/>
    <x v="0"/>
  </r>
  <r>
    <x v="781"/>
    <n v="43846"/>
    <s v="Joseph Ford"/>
    <x v="1"/>
    <s v="Rogers Box, Blue"/>
    <n v="0.1"/>
    <n v="958707.75"/>
    <n v="-88496.1"/>
    <n v="3"/>
    <x v="0"/>
    <s v="Switzerland"/>
    <s v="Basel-Stadt"/>
    <s v="Basel"/>
    <s v="Central"/>
    <s v="Corporate"/>
    <s v="Office Supplies"/>
    <s v="Storage"/>
    <x v="0"/>
    <x v="1"/>
    <x v="0"/>
  </r>
  <r>
    <x v="782"/>
    <n v="43846"/>
    <s v="Henry Winder"/>
    <x v="2"/>
    <s v="Hon Swivel Stool, Black"/>
    <n v="0.1"/>
    <n v="6415967.25"/>
    <n v="1283193.45"/>
    <n v="3"/>
    <x v="1"/>
    <s v="Germany"/>
    <s v="Mecklenburg-Vorpommern"/>
    <s v="Rostock"/>
    <s v="Central"/>
    <s v="Corporate"/>
    <s v="Furniture"/>
    <s v="Chairs"/>
    <x v="0"/>
    <x v="1"/>
    <x v="1"/>
  </r>
  <r>
    <x v="782"/>
    <n v="43846"/>
    <s v="Henry Winder"/>
    <x v="2"/>
    <s v="Hamilton Beach Microwave, Black"/>
    <n v="0.1"/>
    <n v="33687515.399999999"/>
    <n v="0"/>
    <n v="9"/>
    <x v="0"/>
    <s v="Germany"/>
    <s v="Mecklenburg-Vorpommern"/>
    <s v="Rostock"/>
    <s v="Central"/>
    <s v="Corporate"/>
    <s v="Office Supplies"/>
    <s v="Appliances"/>
    <x v="0"/>
    <x v="1"/>
    <x v="0"/>
  </r>
  <r>
    <x v="783"/>
    <n v="43847"/>
    <s v="Charlie Wells"/>
    <x v="1"/>
    <s v="Boston Sketch Pad, Easy-Erase"/>
    <n v="0.5"/>
    <n v="2522138.85"/>
    <n v="-1061953.2"/>
    <n v="7"/>
    <x v="0"/>
    <s v="United Kingdom"/>
    <s v="England"/>
    <s v="Sheffield"/>
    <s v="North"/>
    <s v="Home Office"/>
    <s v="Office Supplies"/>
    <s v="Art"/>
    <x v="0"/>
    <x v="1"/>
    <x v="0"/>
  </r>
  <r>
    <x v="784"/>
    <n v="43848"/>
    <s v="Louis Scott"/>
    <x v="1"/>
    <s v="Nokia Office Telephone, Cordless"/>
    <n v="0"/>
    <n v="5014779"/>
    <n v="442480.5"/>
    <n v="5"/>
    <x v="0"/>
    <s v="Austria"/>
    <s v="Vienna"/>
    <s v="Vienna"/>
    <s v="Central"/>
    <s v="Corporate"/>
    <s v="Technology"/>
    <s v="Phones"/>
    <x v="1"/>
    <x v="1"/>
    <x v="0"/>
  </r>
  <r>
    <x v="785"/>
    <n v="43848"/>
    <s v="Leslie Wilson"/>
    <x v="0"/>
    <s v="Deflect-O Clock, Duo Pack"/>
    <n v="0"/>
    <n v="2964619.35"/>
    <n v="265488.3"/>
    <n v="4"/>
    <x v="0"/>
    <s v="Belgium"/>
    <s v="Antwerp"/>
    <s v="Antwerp"/>
    <s v="Central"/>
    <s v="Consumer"/>
    <s v="Furniture"/>
    <s v="Furnishings"/>
    <x v="1"/>
    <x v="1"/>
    <x v="0"/>
  </r>
  <r>
    <x v="785"/>
    <n v="43848"/>
    <s v="Leslie Wilson"/>
    <x v="0"/>
    <s v="Avery Hole Reinforcements, Recycled"/>
    <n v="0"/>
    <n v="206490.9"/>
    <n v="88496.1"/>
    <n v="3"/>
    <x v="0"/>
    <s v="Belgium"/>
    <s v="Antwerp"/>
    <s v="Antwerp"/>
    <s v="Central"/>
    <s v="Consumer"/>
    <s v="Office Supplies"/>
    <s v="Binders"/>
    <x v="1"/>
    <x v="1"/>
    <x v="0"/>
  </r>
  <r>
    <x v="786"/>
    <n v="43848"/>
    <s v="Adam Peacock"/>
    <x v="3"/>
    <s v="Advantus Photo Frame, Duo Pack"/>
    <n v="0"/>
    <n v="781715.55"/>
    <n v="294987"/>
    <n v="1"/>
    <x v="0"/>
    <s v="France"/>
    <s v="Bourgogne-Franche-Comté"/>
    <s v="Dijon"/>
    <s v="Central"/>
    <s v="Corporate"/>
    <s v="Furniture"/>
    <s v="Furnishings"/>
    <x v="1"/>
    <x v="1"/>
    <x v="0"/>
  </r>
  <r>
    <x v="787"/>
    <n v="43848"/>
    <s v="Mark Washington"/>
    <x v="1"/>
    <s v="Eldon File Cart, Single Width"/>
    <n v="0"/>
    <n v="3790582.95"/>
    <n v="1622428.5"/>
    <n v="2"/>
    <x v="1"/>
    <s v="France"/>
    <s v="Ile-de-France"/>
    <s v="Montreuil"/>
    <s v="Central"/>
    <s v="Home Office"/>
    <s v="Office Supplies"/>
    <s v="Storage"/>
    <x v="1"/>
    <x v="1"/>
    <x v="1"/>
  </r>
  <r>
    <x v="787"/>
    <n v="43848"/>
    <s v="Mark Washington"/>
    <x v="1"/>
    <s v="Fellowes Shelving, Wire Frame"/>
    <n v="0"/>
    <n v="4203564.75"/>
    <n v="1725673.95"/>
    <n v="5"/>
    <x v="1"/>
    <s v="France"/>
    <s v="Ile-de-France"/>
    <s v="Montreuil"/>
    <s v="Central"/>
    <s v="Home Office"/>
    <s v="Office Supplies"/>
    <s v="Storage"/>
    <x v="1"/>
    <x v="1"/>
    <x v="1"/>
  </r>
  <r>
    <x v="787"/>
    <n v="43848"/>
    <s v="Mark Washington"/>
    <x v="1"/>
    <s v="Rogers File Cart, Single Width"/>
    <n v="0"/>
    <n v="12566446.200000001"/>
    <n v="2005911.6"/>
    <n v="6"/>
    <x v="1"/>
    <s v="France"/>
    <s v="Ile-de-France"/>
    <s v="Montreuil"/>
    <s v="Central"/>
    <s v="Home Office"/>
    <s v="Office Supplies"/>
    <s v="Storage"/>
    <x v="1"/>
    <x v="1"/>
    <x v="1"/>
  </r>
  <r>
    <x v="788"/>
    <n v="43849"/>
    <s v="Timothy Pownall"/>
    <x v="1"/>
    <s v="Lesro Training Table, Rectangular"/>
    <n v="0.7"/>
    <n v="3539844"/>
    <n v="-7890902.25"/>
    <n v="3"/>
    <x v="0"/>
    <s v="Netherlands"/>
    <s v="North Holland"/>
    <s v="Amsterdam"/>
    <s v="Central"/>
    <s v="Consumer"/>
    <s v="Furniture"/>
    <s v="Tables"/>
    <x v="0"/>
    <x v="1"/>
    <x v="0"/>
  </r>
  <r>
    <x v="788"/>
    <n v="43849"/>
    <s v="Timothy Pownall"/>
    <x v="1"/>
    <s v="OIC Paper Clips, Bulk Pack"/>
    <n v="0.5"/>
    <n v="324485.7"/>
    <n v="0"/>
    <n v="3"/>
    <x v="0"/>
    <s v="Netherlands"/>
    <s v="North Holland"/>
    <s v="Amsterdam"/>
    <s v="Central"/>
    <s v="Consumer"/>
    <s v="Office Supplies"/>
    <s v="Fasteners"/>
    <x v="0"/>
    <x v="1"/>
    <x v="0"/>
  </r>
  <r>
    <x v="788"/>
    <n v="43849"/>
    <s v="Timothy Pownall"/>
    <x v="1"/>
    <s v="Eldon Trays, Industrial"/>
    <n v="0.5"/>
    <n v="2138655.75"/>
    <n v="-132744.15"/>
    <n v="6"/>
    <x v="1"/>
    <s v="Netherlands"/>
    <s v="North Holland"/>
    <s v="Amsterdam"/>
    <s v="Central"/>
    <s v="Consumer"/>
    <s v="Office Supplies"/>
    <s v="Storage"/>
    <x v="0"/>
    <x v="1"/>
    <x v="1"/>
  </r>
  <r>
    <x v="788"/>
    <n v="43849"/>
    <s v="Timothy Pownall"/>
    <x v="1"/>
    <s v="Kleencut Letter Opener, Steel"/>
    <n v="0.5"/>
    <n v="530976.6"/>
    <n v="-265488.3"/>
    <n v="3"/>
    <x v="1"/>
    <s v="Netherlands"/>
    <s v="North Holland"/>
    <s v="Amsterdam"/>
    <s v="Central"/>
    <s v="Consumer"/>
    <s v="Office Supplies"/>
    <s v="Supplies"/>
    <x v="0"/>
    <x v="1"/>
    <x v="1"/>
  </r>
  <r>
    <x v="789"/>
    <n v="43850"/>
    <s v="Isabella Secombe"/>
    <x v="2"/>
    <s v="Ibico Index Tab, Clear"/>
    <n v="0"/>
    <n v="265488.3"/>
    <n v="44248.05"/>
    <n v="2"/>
    <x v="1"/>
    <s v="Austria"/>
    <s v="Vienna"/>
    <s v="Vienna"/>
    <s v="Central"/>
    <s v="Consumer"/>
    <s v="Office Supplies"/>
    <s v="Binders"/>
    <x v="1"/>
    <x v="1"/>
    <x v="1"/>
  </r>
  <r>
    <x v="790"/>
    <n v="43850"/>
    <s v="Ella Harrhy"/>
    <x v="1"/>
    <s v="Deflect-O Clock, Black"/>
    <n v="0.8"/>
    <n v="1032454.5"/>
    <n v="-3997073.85"/>
    <n v="7"/>
    <x v="1"/>
    <s v="United Kingdom"/>
    <s v="England"/>
    <s v="Birmingham"/>
    <s v="North"/>
    <s v="Corporate"/>
    <s v="Furniture"/>
    <s v="Furnishings"/>
    <x v="0"/>
    <x v="1"/>
    <x v="1"/>
  </r>
  <r>
    <x v="791"/>
    <n v="43852"/>
    <s v="Jett Osman"/>
    <x v="1"/>
    <s v="Harbour Creations Steel Folding Chair, Adjustable"/>
    <n v="0.5"/>
    <n v="2227151.85"/>
    <n v="-707968.8"/>
    <n v="3"/>
    <x v="1"/>
    <s v="Netherlands"/>
    <s v="Utrecht"/>
    <s v="Utrecht"/>
    <s v="Central"/>
    <s v="Home Office"/>
    <s v="Furniture"/>
    <s v="Chairs"/>
    <x v="1"/>
    <x v="1"/>
    <x v="1"/>
  </r>
  <r>
    <x v="792"/>
    <n v="43853"/>
    <s v="Georgia Blackburn"/>
    <x v="1"/>
    <s v="Wilson Jones Index Tab, Recycled"/>
    <n v="0"/>
    <n v="604723.35"/>
    <n v="162242.85"/>
    <n v="6"/>
    <x v="0"/>
    <s v="United Kingdom"/>
    <s v="England"/>
    <s v="Gosport"/>
    <s v="North"/>
    <s v="Corporate"/>
    <s v="Office Supplies"/>
    <s v="Binders"/>
    <x v="1"/>
    <x v="1"/>
    <x v="0"/>
  </r>
  <r>
    <x v="793"/>
    <n v="43853"/>
    <s v="Betty Reynolds"/>
    <x v="1"/>
    <s v="Apple Signal Booster, with Caller ID"/>
    <n v="0.4"/>
    <n v="6047233.5"/>
    <n v="-3126862.2"/>
    <n v="5"/>
    <x v="0"/>
    <s v="Germany"/>
    <s v="Hamburg"/>
    <s v="Hamburg"/>
    <s v="Central"/>
    <s v="Corporate"/>
    <s v="Technology"/>
    <s v="Phones"/>
    <x v="0"/>
    <x v="1"/>
    <x v="0"/>
  </r>
  <r>
    <x v="794"/>
    <n v="43853"/>
    <s v="Declan Dundas"/>
    <x v="1"/>
    <s v="Lesro Round Table, Fully Assembled"/>
    <n v="0.6"/>
    <n v="21401306.850000001"/>
    <n v="-5354014.05"/>
    <n v="8"/>
    <x v="1"/>
    <s v="Spain"/>
    <s v="Andalusía"/>
    <s v="Dos Hermanas"/>
    <s v="South"/>
    <s v="Corporate"/>
    <s v="Furniture"/>
    <s v="Tables"/>
    <x v="0"/>
    <x v="1"/>
    <x v="1"/>
  </r>
  <r>
    <x v="794"/>
    <n v="43853"/>
    <s v="Declan Dundas"/>
    <x v="1"/>
    <s v="Acco 3-Hole Punch, Economy"/>
    <n v="0"/>
    <n v="3112112.85"/>
    <n v="589974"/>
    <n v="7"/>
    <x v="0"/>
    <s v="Spain"/>
    <s v="Andalusía"/>
    <s v="Dos Hermanas"/>
    <s v="South"/>
    <s v="Corporate"/>
    <s v="Office Supplies"/>
    <s v="Binders"/>
    <x v="0"/>
    <x v="1"/>
    <x v="0"/>
  </r>
  <r>
    <x v="795"/>
    <n v="43854"/>
    <s v="Peter Daly"/>
    <x v="2"/>
    <s v="Boston Pencil Sharpener, Easy-Erase"/>
    <n v="0"/>
    <n v="1342190.85"/>
    <n v="206490.9"/>
    <n v="3"/>
    <x v="1"/>
    <s v="Sweden"/>
    <s v="Halland"/>
    <s v="Halmstad"/>
    <s v="North"/>
    <s v="Consumer"/>
    <s v="Office Supplies"/>
    <s v="Art"/>
    <x v="1"/>
    <x v="1"/>
    <x v="1"/>
  </r>
  <r>
    <x v="796"/>
    <n v="43854"/>
    <s v="Lillian Davis"/>
    <x v="1"/>
    <s v="Stanley Markers, Water Color"/>
    <n v="0"/>
    <n v="2241901.2000000002"/>
    <n v="737467.5"/>
    <n v="6"/>
    <x v="0"/>
    <s v="Germany"/>
    <s v="Hamburg"/>
    <s v="Hamburg"/>
    <s v="Central"/>
    <s v="Consumer"/>
    <s v="Office Supplies"/>
    <s v="Art"/>
    <x v="1"/>
    <x v="1"/>
    <x v="0"/>
  </r>
  <r>
    <x v="796"/>
    <n v="43854"/>
    <s v="Lillian Davis"/>
    <x v="1"/>
    <s v="Acco Hole Reinforcements, Economy"/>
    <n v="0"/>
    <n v="103245.45"/>
    <n v="14749.35"/>
    <n v="1"/>
    <x v="1"/>
    <s v="Germany"/>
    <s v="Hamburg"/>
    <s v="Hamburg"/>
    <s v="Central"/>
    <s v="Consumer"/>
    <s v="Office Supplies"/>
    <s v="Binders"/>
    <x v="1"/>
    <x v="1"/>
    <x v="1"/>
  </r>
  <r>
    <x v="796"/>
    <n v="43854"/>
    <s v="Lillian Davis"/>
    <x v="1"/>
    <s v="Acme Ruler, Steel"/>
    <n v="0"/>
    <n v="1430686.95"/>
    <n v="427731.15"/>
    <n v="6"/>
    <x v="1"/>
    <s v="Germany"/>
    <s v="Hamburg"/>
    <s v="Hamburg"/>
    <s v="Central"/>
    <s v="Consumer"/>
    <s v="Office Supplies"/>
    <s v="Supplies"/>
    <x v="1"/>
    <x v="1"/>
    <x v="1"/>
  </r>
  <r>
    <x v="796"/>
    <n v="43854"/>
    <s v="Lillian Davis"/>
    <x v="1"/>
    <s v="Motorola Office Telephone, VoIP"/>
    <n v="0"/>
    <n v="7418923.0499999998"/>
    <n v="3259606.35"/>
    <n v="7"/>
    <x v="1"/>
    <s v="Germany"/>
    <s v="Hamburg"/>
    <s v="Hamburg"/>
    <s v="Central"/>
    <s v="Consumer"/>
    <s v="Technology"/>
    <s v="Phones"/>
    <x v="1"/>
    <x v="1"/>
    <x v="1"/>
  </r>
  <r>
    <x v="797"/>
    <n v="43854"/>
    <s v="Peter Daly"/>
    <x v="1"/>
    <s v="Safco 3-Shelf Cabinet, Metal"/>
    <n v="0.1"/>
    <n v="6696204.9000000004"/>
    <n v="1858418.1"/>
    <n v="3"/>
    <x v="1"/>
    <s v="Sweden"/>
    <s v="Halland"/>
    <s v="Halmstad"/>
    <s v="North"/>
    <s v="Consumer"/>
    <s v="Furniture"/>
    <s v="Bookcases"/>
    <x v="0"/>
    <x v="1"/>
    <x v="1"/>
  </r>
  <r>
    <x v="797"/>
    <n v="43854"/>
    <s v="Peter Daly"/>
    <x v="1"/>
    <s v="Eldon File Cart, Blue"/>
    <n v="0.1"/>
    <n v="8421878.8499999996"/>
    <n v="-752216.85"/>
    <n v="5"/>
    <x v="1"/>
    <s v="Sweden"/>
    <s v="Halland"/>
    <s v="Halmstad"/>
    <s v="North"/>
    <s v="Consumer"/>
    <s v="Office Supplies"/>
    <s v="Storage"/>
    <x v="0"/>
    <x v="1"/>
    <x v="1"/>
  </r>
  <r>
    <x v="797"/>
    <n v="43854"/>
    <s v="Peter Daly"/>
    <x v="1"/>
    <s v="Epson Phone, Red"/>
    <n v="0.15"/>
    <n v="4896784.2"/>
    <n v="0"/>
    <n v="5"/>
    <x v="1"/>
    <s v="Sweden"/>
    <s v="Halland"/>
    <s v="Halmstad"/>
    <s v="North"/>
    <s v="Consumer"/>
    <s v="Technology"/>
    <s v="Machines"/>
    <x v="0"/>
    <x v="1"/>
    <x v="1"/>
  </r>
  <r>
    <x v="798"/>
    <n v="43854"/>
    <s v="Ruth Williams"/>
    <x v="1"/>
    <s v="StarTech Card Printer, Wireless"/>
    <n v="0.4"/>
    <n v="4336308.9000000004"/>
    <n v="-943958.4"/>
    <n v="3"/>
    <x v="0"/>
    <s v="Italy"/>
    <s v="Campania"/>
    <s v="Naples"/>
    <s v="South"/>
    <s v="Consumer"/>
    <s v="Technology"/>
    <s v="Machines"/>
    <x v="0"/>
    <x v="1"/>
    <x v="0"/>
  </r>
  <r>
    <x v="799"/>
    <n v="43855"/>
    <s v="Zara Money"/>
    <x v="2"/>
    <s v="Wilson Jones Binder Covers, Clear"/>
    <n v="0"/>
    <n v="471979.2"/>
    <n v="117994.8"/>
    <n v="3"/>
    <x v="0"/>
    <s v="Belgium"/>
    <s v="Antwerp"/>
    <s v="Antwerp"/>
    <s v="Central"/>
    <s v="Corporate"/>
    <s v="Office Supplies"/>
    <s v="Binders"/>
    <x v="1"/>
    <x v="1"/>
    <x v="0"/>
  </r>
  <r>
    <x v="800"/>
    <n v="43855"/>
    <s v="Mike Langer"/>
    <x v="1"/>
    <s v="Office Star Chairmat, Set of Two"/>
    <n v="0"/>
    <n v="1002955.8"/>
    <n v="442480.5"/>
    <n v="1"/>
    <x v="0"/>
    <s v="Germany"/>
    <s v="Hesse"/>
    <s v="Wiesbaden"/>
    <s v="Central"/>
    <s v="Corporate"/>
    <s v="Furniture"/>
    <s v="Chairs"/>
    <x v="1"/>
    <x v="1"/>
    <x v="0"/>
  </r>
  <r>
    <x v="800"/>
    <n v="43855"/>
    <s v="Mike Langer"/>
    <x v="1"/>
    <s v="Ibico Binding Machine, Recycled"/>
    <n v="0"/>
    <n v="5339264.7"/>
    <n v="958707.75"/>
    <n v="7"/>
    <x v="1"/>
    <s v="Germany"/>
    <s v="Hesse"/>
    <s v="Wiesbaden"/>
    <s v="Central"/>
    <s v="Corporate"/>
    <s v="Office Supplies"/>
    <s v="Binders"/>
    <x v="1"/>
    <x v="1"/>
    <x v="1"/>
  </r>
  <r>
    <x v="800"/>
    <n v="43855"/>
    <s v="Mike Langer"/>
    <x v="1"/>
    <s v="Cameo Interoffice Envelope, Recycled"/>
    <n v="0"/>
    <n v="3407099.85"/>
    <n v="1430686.95"/>
    <n v="5"/>
    <x v="0"/>
    <s v="Germany"/>
    <s v="Hesse"/>
    <s v="Wiesbaden"/>
    <s v="Central"/>
    <s v="Corporate"/>
    <s v="Office Supplies"/>
    <s v="Envelopes"/>
    <x v="1"/>
    <x v="1"/>
    <x v="0"/>
  </r>
  <r>
    <x v="800"/>
    <n v="43855"/>
    <s v="Mike Langer"/>
    <x v="1"/>
    <s v="Hewlett Ink, Digital"/>
    <n v="0"/>
    <n v="4380556.95"/>
    <n v="1961663.55"/>
    <n v="2"/>
    <x v="0"/>
    <s v="Germany"/>
    <s v="Hesse"/>
    <s v="Wiesbaden"/>
    <s v="Central"/>
    <s v="Corporate"/>
    <s v="Technology"/>
    <s v="Copiers"/>
    <x v="1"/>
    <x v="1"/>
    <x v="0"/>
  </r>
  <r>
    <x v="801"/>
    <n v="43855"/>
    <s v="Toby Patterson"/>
    <x v="1"/>
    <s v="Enermax Message Books, Multicolor"/>
    <n v="0"/>
    <n v="3171110.25"/>
    <n v="162242.85"/>
    <n v="9"/>
    <x v="1"/>
    <s v="United Kingdom"/>
    <s v="England"/>
    <s v="Plymouth"/>
    <s v="North"/>
    <s v="Home Office"/>
    <s v="Office Supplies"/>
    <s v="Paper"/>
    <x v="1"/>
    <x v="1"/>
    <x v="1"/>
  </r>
  <r>
    <x v="802"/>
    <n v="43855"/>
    <s v="Arnold Jones"/>
    <x v="2"/>
    <s v="Sanford Markers, Water Color"/>
    <n v="0"/>
    <n v="1946914.2"/>
    <n v="176992.2"/>
    <n v="5"/>
    <x v="0"/>
    <s v="Italy"/>
    <s v="Lazio"/>
    <s v="Rome"/>
    <s v="South"/>
    <s v="Corporate"/>
    <s v="Office Supplies"/>
    <s v="Art"/>
    <x v="1"/>
    <x v="1"/>
    <x v="0"/>
  </r>
  <r>
    <x v="802"/>
    <n v="43855"/>
    <s v="Arnold Jones"/>
    <x v="2"/>
    <s v="Kraft Business Envelopes, Recycled"/>
    <n v="0"/>
    <n v="1342190.85"/>
    <n v="398232.45"/>
    <n v="6"/>
    <x v="0"/>
    <s v="Italy"/>
    <s v="Lazio"/>
    <s v="Rome"/>
    <s v="South"/>
    <s v="Corporate"/>
    <s v="Office Supplies"/>
    <s v="Envelopes"/>
    <x v="1"/>
    <x v="1"/>
    <x v="0"/>
  </r>
  <r>
    <x v="803"/>
    <n v="43857"/>
    <s v="Walter Aguilar"/>
    <x v="1"/>
    <s v="Avery Binder, Durable"/>
    <n v="0"/>
    <n v="634222.05000000005"/>
    <n v="29498.7"/>
    <n v="3"/>
    <x v="1"/>
    <s v="Spain"/>
    <s v="Madrid"/>
    <s v="Madrid"/>
    <s v="South"/>
    <s v="Consumer"/>
    <s v="Office Supplies"/>
    <s v="Binders"/>
    <x v="1"/>
    <x v="1"/>
    <x v="1"/>
  </r>
  <r>
    <x v="804"/>
    <n v="43857"/>
    <s v="Faith Chambers"/>
    <x v="1"/>
    <s v="Cardinal Hole Reinforcements, Durable"/>
    <n v="0"/>
    <n v="206490.9"/>
    <n v="44248.05"/>
    <n v="2"/>
    <x v="0"/>
    <s v="Germany"/>
    <s v="North Rhine-Westphalia"/>
    <s v="Hattingen"/>
    <s v="Central"/>
    <s v="Consumer"/>
    <s v="Office Supplies"/>
    <s v="Binders"/>
    <x v="1"/>
    <x v="1"/>
    <x v="0"/>
  </r>
  <r>
    <x v="805"/>
    <n v="43857"/>
    <s v="Demi Power"/>
    <x v="1"/>
    <s v="Sanford Canvas, Blue"/>
    <n v="0"/>
    <n v="4469053.05"/>
    <n v="1297942.8"/>
    <n v="6"/>
    <x v="0"/>
    <s v="Germany"/>
    <s v="Bavaria"/>
    <s v="Passau"/>
    <s v="Central"/>
    <s v="Consumer"/>
    <s v="Office Supplies"/>
    <s v="Art"/>
    <x v="0"/>
    <x v="1"/>
    <x v="0"/>
  </r>
  <r>
    <x v="805"/>
    <n v="43857"/>
    <s v="Demi Power"/>
    <x v="1"/>
    <s v="Acco Index Tab, Durable"/>
    <n v="0"/>
    <n v="265488.3"/>
    <n v="58997.4"/>
    <n v="2"/>
    <x v="1"/>
    <s v="Germany"/>
    <s v="Bavaria"/>
    <s v="Passau"/>
    <s v="Central"/>
    <s v="Consumer"/>
    <s v="Office Supplies"/>
    <s v="Binders"/>
    <x v="0"/>
    <x v="1"/>
    <x v="1"/>
  </r>
  <r>
    <x v="806"/>
    <n v="43858"/>
    <s v="Imogen Steele"/>
    <x v="1"/>
    <s v="Binney &amp; Smith Pencil Sharpener, Fluorescent"/>
    <n v="0"/>
    <n v="398232.45"/>
    <n v="14749.35"/>
    <n v="1"/>
    <x v="1"/>
    <s v="Austria"/>
    <s v="Upper Austria"/>
    <s v="Linz"/>
    <s v="Central"/>
    <s v="Corporate"/>
    <s v="Office Supplies"/>
    <s v="Art"/>
    <x v="1"/>
    <x v="1"/>
    <x v="1"/>
  </r>
  <r>
    <x v="807"/>
    <n v="43860"/>
    <s v="Ashley Baldwinson"/>
    <x v="1"/>
    <s v="Cardinal Index Tab, Clear"/>
    <n v="0"/>
    <n v="398232.45"/>
    <n v="162242.85"/>
    <n v="4"/>
    <x v="0"/>
    <s v="France"/>
    <s v="Ile-de-France"/>
    <s v="Montrouge"/>
    <s v="Central"/>
    <s v="Corporate"/>
    <s v="Office Supplies"/>
    <s v="Binders"/>
    <x v="1"/>
    <x v="1"/>
    <x v="0"/>
  </r>
  <r>
    <x v="807"/>
    <n v="43860"/>
    <s v="Ashley Baldwinson"/>
    <x v="1"/>
    <s v="Fiskars Ruler, Steel"/>
    <n v="0"/>
    <n v="604723.35"/>
    <n v="103245.45"/>
    <n v="3"/>
    <x v="1"/>
    <s v="France"/>
    <s v="Ile-de-France"/>
    <s v="Montrouge"/>
    <s v="Central"/>
    <s v="Corporate"/>
    <s v="Office Supplies"/>
    <s v="Supplies"/>
    <x v="1"/>
    <x v="1"/>
    <x v="1"/>
  </r>
  <r>
    <x v="808"/>
    <n v="43860"/>
    <s v="Isaac David"/>
    <x v="0"/>
    <s v="Accos Thumb Tacks, Assorted Sizes"/>
    <n v="0"/>
    <n v="486728.55"/>
    <n v="29498.7"/>
    <n v="3"/>
    <x v="1"/>
    <s v="Germany"/>
    <s v="Baden-Württemberg"/>
    <s v="Friedrichshafen"/>
    <s v="Central"/>
    <s v="Corporate"/>
    <s v="Office Supplies"/>
    <s v="Fasteners"/>
    <x v="1"/>
    <x v="1"/>
    <x v="1"/>
  </r>
  <r>
    <x v="808"/>
    <n v="43860"/>
    <s v="Isaac David"/>
    <x v="0"/>
    <s v="Stockwell Push Pins, Assorted Sizes"/>
    <n v="0"/>
    <n v="516227.25"/>
    <n v="176992.2"/>
    <n v="3"/>
    <x v="1"/>
    <s v="Germany"/>
    <s v="Baden-Württemberg"/>
    <s v="Friedrichshafen"/>
    <s v="Central"/>
    <s v="Corporate"/>
    <s v="Office Supplies"/>
    <s v="Fasteners"/>
    <x v="1"/>
    <x v="1"/>
    <x v="1"/>
  </r>
  <r>
    <x v="808"/>
    <n v="43860"/>
    <s v="Isaac David"/>
    <x v="0"/>
    <s v="Smead Trays, Blue"/>
    <n v="0.1"/>
    <n v="3215358.3000000003"/>
    <n v="103245.45"/>
    <n v="5"/>
    <x v="1"/>
    <s v="Germany"/>
    <s v="Baden-Württemberg"/>
    <s v="Friedrichshafen"/>
    <s v="Central"/>
    <s v="Corporate"/>
    <s v="Office Supplies"/>
    <s v="Storage"/>
    <x v="1"/>
    <x v="1"/>
    <x v="1"/>
  </r>
  <r>
    <x v="809"/>
    <n v="43860"/>
    <s v="Isabella Cleary"/>
    <x v="0"/>
    <s v="Stanley Canvas, Easy-Erase"/>
    <n v="0"/>
    <n v="3672588.15"/>
    <n v="884961"/>
    <n v="5"/>
    <x v="0"/>
    <s v="France"/>
    <s v="Ile-de-France"/>
    <s v="Corbeil-Essonnes"/>
    <s v="Central"/>
    <s v="Home Office"/>
    <s v="Office Supplies"/>
    <s v="Art"/>
    <x v="1"/>
    <x v="1"/>
    <x v="0"/>
  </r>
  <r>
    <x v="809"/>
    <n v="43860"/>
    <s v="Isabella Cleary"/>
    <x v="0"/>
    <s v="Eldon Shelving, Blue"/>
    <n v="0.1"/>
    <n v="4498551.75"/>
    <n v="840712.95000000007"/>
    <n v="7"/>
    <x v="1"/>
    <s v="France"/>
    <s v="Ile-de-France"/>
    <s v="Corbeil-Essonnes"/>
    <s v="Central"/>
    <s v="Home Office"/>
    <s v="Office Supplies"/>
    <s v="Storage"/>
    <x v="1"/>
    <x v="1"/>
    <x v="1"/>
  </r>
  <r>
    <x v="810"/>
    <n v="43862"/>
    <s v="Imogen Symon"/>
    <x v="1"/>
    <s v="Logitech Numeric Keypad, USB"/>
    <n v="0"/>
    <n v="2064909"/>
    <n v="884961"/>
    <n v="3"/>
    <x v="0"/>
    <s v="Italy"/>
    <s v="Lazio"/>
    <s v="Fiumicino"/>
    <s v="South"/>
    <s v="Consumer"/>
    <s v="Technology"/>
    <s v="Accessories"/>
    <x v="1"/>
    <x v="1"/>
    <x v="0"/>
  </r>
  <r>
    <x v="811"/>
    <n v="43863"/>
    <s v="Hayden Perkins"/>
    <x v="1"/>
    <s v="SanDisk Router, Erganomic"/>
    <n v="0"/>
    <n v="26239093.650000002"/>
    <n v="10486787.85"/>
    <n v="7"/>
    <x v="0"/>
    <s v="Italy"/>
    <s v="Lazio"/>
    <s v="Aprilia"/>
    <s v="South"/>
    <s v="Consumer"/>
    <s v="Technology"/>
    <s v="Accessories"/>
    <x v="1"/>
    <x v="1"/>
    <x v="0"/>
  </r>
  <r>
    <x v="812"/>
    <n v="43863"/>
    <s v="Elijah Sodeman"/>
    <x v="1"/>
    <s v="Ikea 3-Shelf Cabinet, Traditional"/>
    <n v="0.1"/>
    <n v="3775833.6"/>
    <n v="1474935"/>
    <n v="2"/>
    <x v="1"/>
    <s v="United Kingdom"/>
    <s v="England"/>
    <s v="Luton"/>
    <s v="North"/>
    <s v="Consumer"/>
    <s v="Furniture"/>
    <s v="Bookcases"/>
    <x v="1"/>
    <x v="1"/>
    <x v="1"/>
  </r>
  <r>
    <x v="812"/>
    <n v="43863"/>
    <s v="Elijah Sodeman"/>
    <x v="1"/>
    <s v="Stanley Canvas, Easy-Erase"/>
    <n v="0"/>
    <n v="4395306.3"/>
    <n v="1047203.85"/>
    <n v="6"/>
    <x v="1"/>
    <s v="United Kingdom"/>
    <s v="England"/>
    <s v="Luton"/>
    <s v="North"/>
    <s v="Consumer"/>
    <s v="Office Supplies"/>
    <s v="Art"/>
    <x v="1"/>
    <x v="1"/>
    <x v="1"/>
  </r>
  <r>
    <x v="812"/>
    <n v="43863"/>
    <s v="Elijah Sodeman"/>
    <x v="1"/>
    <s v="Cardinal Binder Covers, Economy"/>
    <n v="0"/>
    <n v="1592929.8"/>
    <n v="58997.4"/>
    <n v="9"/>
    <x v="0"/>
    <s v="United Kingdom"/>
    <s v="England"/>
    <s v="Luton"/>
    <s v="North"/>
    <s v="Consumer"/>
    <s v="Office Supplies"/>
    <s v="Binders"/>
    <x v="1"/>
    <x v="1"/>
    <x v="0"/>
  </r>
  <r>
    <x v="813"/>
    <n v="43864"/>
    <s v="Julian Mack"/>
    <x v="1"/>
    <s v="Hon Legal Exhibit Labels, Adjustable"/>
    <n v="0"/>
    <n v="899710.35"/>
    <n v="147493.5"/>
    <n v="7"/>
    <x v="0"/>
    <s v="France"/>
    <s v="Ile-de-France"/>
    <s v="Paris"/>
    <s v="Central"/>
    <s v="Consumer"/>
    <s v="Office Supplies"/>
    <s v="Labels"/>
    <x v="1"/>
    <x v="1"/>
    <x v="0"/>
  </r>
  <r>
    <x v="814"/>
    <n v="43864"/>
    <s v="George To Rot"/>
    <x v="1"/>
    <s v="Advantus Clamps, 12 Pack"/>
    <n v="0"/>
    <n v="825963.6"/>
    <n v="132744.15"/>
    <n v="3"/>
    <x v="1"/>
    <s v="Italy"/>
    <s v="Sicily"/>
    <s v="Catania"/>
    <s v="South"/>
    <s v="Corporate"/>
    <s v="Office Supplies"/>
    <s v="Fasteners"/>
    <x v="1"/>
    <x v="1"/>
    <x v="1"/>
  </r>
  <r>
    <x v="815"/>
    <n v="43865"/>
    <s v="Rory Martindale"/>
    <x v="0"/>
    <s v="Konica Calculator, Red"/>
    <n v="0.4"/>
    <n v="870211.65"/>
    <n v="-14749.35"/>
    <n v="2"/>
    <x v="0"/>
    <s v="United Kingdom"/>
    <s v="England"/>
    <s v="Aylesbury"/>
    <s v="North"/>
    <s v="Consumer"/>
    <s v="Technology"/>
    <s v="Machines"/>
    <x v="0"/>
    <x v="1"/>
    <x v="0"/>
  </r>
  <r>
    <x v="815"/>
    <n v="43865"/>
    <s v="Rory Martindale"/>
    <x v="0"/>
    <s v="Cisco Headset, Full Size"/>
    <n v="0.4"/>
    <n v="796464.9"/>
    <n v="-73746.75"/>
    <n v="1"/>
    <x v="1"/>
    <s v="United Kingdom"/>
    <s v="England"/>
    <s v="Aylesbury"/>
    <s v="North"/>
    <s v="Consumer"/>
    <s v="Technology"/>
    <s v="Phones"/>
    <x v="0"/>
    <x v="1"/>
    <x v="1"/>
  </r>
  <r>
    <x v="816"/>
    <n v="43867"/>
    <s v="Tyson Hanna"/>
    <x v="1"/>
    <s v="Fiskars Shears, Easy Grip"/>
    <n v="0"/>
    <n v="3628340.1"/>
    <n v="368733.75"/>
    <n v="5"/>
    <x v="1"/>
    <s v="Belgium"/>
    <s v="East Flanders"/>
    <s v="Ghent"/>
    <s v="Central"/>
    <s v="Consumer"/>
    <s v="Office Supplies"/>
    <s v="Supplies"/>
    <x v="1"/>
    <x v="1"/>
    <x v="1"/>
  </r>
  <r>
    <x v="817"/>
    <n v="43867"/>
    <s v="Isabelle Norton"/>
    <x v="0"/>
    <s v="Rubbermaid Stacking Tray, Erganomic"/>
    <n v="0"/>
    <n v="648971.4"/>
    <n v="0"/>
    <n v="2"/>
    <x v="1"/>
    <s v="Netherlands"/>
    <s v="Gelderland"/>
    <s v="Apeldoorn"/>
    <s v="Central"/>
    <s v="Consumer"/>
    <s v="Furniture"/>
    <s v="Furnishings"/>
    <x v="1"/>
    <x v="1"/>
    <x v="1"/>
  </r>
  <r>
    <x v="817"/>
    <n v="43867"/>
    <s v="Isabelle Norton"/>
    <x v="0"/>
    <s v="Eaton Computer Printout Paper, Multicolor"/>
    <n v="0"/>
    <n v="1651927.2"/>
    <n v="250738.95"/>
    <n v="4"/>
    <x v="1"/>
    <s v="Netherlands"/>
    <s v="Gelderland"/>
    <s v="Apeldoorn"/>
    <s v="Central"/>
    <s v="Consumer"/>
    <s v="Office Supplies"/>
    <s v="Paper"/>
    <x v="1"/>
    <x v="1"/>
    <x v="1"/>
  </r>
  <r>
    <x v="818"/>
    <n v="43868"/>
    <s v="Bonnie Wilson"/>
    <x v="1"/>
    <s v="Eldon Photo Frame, Black"/>
    <n v="0"/>
    <n v="3421849.2"/>
    <n v="619472.70000000007"/>
    <n v="4"/>
    <x v="1"/>
    <s v="Austria"/>
    <s v="Styria"/>
    <s v="Graz"/>
    <s v="Central"/>
    <s v="Corporate"/>
    <s v="Furniture"/>
    <s v="Furnishings"/>
    <x v="1"/>
    <x v="1"/>
    <x v="1"/>
  </r>
  <r>
    <x v="818"/>
    <n v="43868"/>
    <s v="Bonnie Wilson"/>
    <x v="1"/>
    <s v="Rubbermaid Frame, Erganomic"/>
    <n v="0"/>
    <n v="6401217.9000000004"/>
    <n v="2374645.35"/>
    <n v="4"/>
    <x v="0"/>
    <s v="Austria"/>
    <s v="Styria"/>
    <s v="Graz"/>
    <s v="Central"/>
    <s v="Corporate"/>
    <s v="Furniture"/>
    <s v="Furnishings"/>
    <x v="1"/>
    <x v="1"/>
    <x v="0"/>
  </r>
  <r>
    <x v="819"/>
    <n v="43868"/>
    <s v="Cooper Burn"/>
    <x v="1"/>
    <s v="Fellowes Trays, Wire Frame"/>
    <n v="0"/>
    <n v="2492640.15"/>
    <n v="619472.70000000007"/>
    <n v="3"/>
    <x v="0"/>
    <s v="United Kingdom"/>
    <s v="Scotland"/>
    <s v="Edinburgh"/>
    <s v="North"/>
    <s v="Consumer"/>
    <s v="Office Supplies"/>
    <s v="Storage"/>
    <x v="1"/>
    <x v="1"/>
    <x v="0"/>
  </r>
  <r>
    <x v="820"/>
    <n v="43868"/>
    <s v="Leroy Dudley"/>
    <x v="1"/>
    <s v="Rubbermaid Frame, Erganomic"/>
    <n v="0"/>
    <n v="9601826.8499999996"/>
    <n v="3554593.35"/>
    <n v="6"/>
    <x v="0"/>
    <s v="France"/>
    <s v="Ile-de-France"/>
    <s v="Paris"/>
    <s v="Central"/>
    <s v="Consumer"/>
    <s v="Furniture"/>
    <s v="Furnishings"/>
    <x v="1"/>
    <x v="1"/>
    <x v="0"/>
  </r>
  <r>
    <x v="821"/>
    <n v="43869"/>
    <s v="Harry Josephson"/>
    <x v="1"/>
    <s v="BIC Highlighters, Fluorescent"/>
    <n v="0"/>
    <n v="2079658.35"/>
    <n v="693219.45000000007"/>
    <n v="7"/>
    <x v="0"/>
    <s v="Netherlands"/>
    <s v="North Brabant"/>
    <s v="Breda"/>
    <s v="Central"/>
    <s v="Consumer"/>
    <s v="Office Supplies"/>
    <s v="Art"/>
    <x v="1"/>
    <x v="1"/>
    <x v="0"/>
  </r>
  <r>
    <x v="822"/>
    <n v="43870"/>
    <s v="Claire Harrington"/>
    <x v="1"/>
    <s v="Sanford Markers, Blue"/>
    <n v="0"/>
    <n v="339235.05"/>
    <n v="58997.4"/>
    <n v="1"/>
    <x v="1"/>
    <s v="Germany"/>
    <s v="North Rhine-Westphalia"/>
    <s v="Cologne"/>
    <s v="Central"/>
    <s v="Home Office"/>
    <s v="Office Supplies"/>
    <s v="Art"/>
    <x v="1"/>
    <x v="1"/>
    <x v="1"/>
  </r>
  <r>
    <x v="822"/>
    <n v="43870"/>
    <s v="Claire Harrington"/>
    <x v="1"/>
    <s v="Harbour Creations Color Coded Labels, Alphabetical"/>
    <n v="0"/>
    <n v="560475.30000000005"/>
    <n v="280237.65000000002"/>
    <n v="3"/>
    <x v="1"/>
    <s v="Germany"/>
    <s v="North Rhine-Westphalia"/>
    <s v="Cologne"/>
    <s v="Central"/>
    <s v="Home Office"/>
    <s v="Office Supplies"/>
    <s v="Labels"/>
    <x v="1"/>
    <x v="1"/>
    <x v="1"/>
  </r>
  <r>
    <x v="822"/>
    <n v="43870"/>
    <s v="Claire Harrington"/>
    <x v="1"/>
    <s v="Fellowes Trays, Wire Frame"/>
    <n v="0.1"/>
    <n v="8244886.6500000004"/>
    <n v="1371689.55"/>
    <n v="11"/>
    <x v="1"/>
    <s v="Germany"/>
    <s v="North Rhine-Westphalia"/>
    <s v="Cologne"/>
    <s v="Central"/>
    <s v="Home Office"/>
    <s v="Office Supplies"/>
    <s v="Storage"/>
    <x v="1"/>
    <x v="1"/>
    <x v="1"/>
  </r>
  <r>
    <x v="822"/>
    <n v="43870"/>
    <s v="Claire Harrington"/>
    <x v="1"/>
    <s v="Tenex Shelving, Blue"/>
    <n v="0.1"/>
    <n v="3628340.1"/>
    <n v="-206490.9"/>
    <n v="5"/>
    <x v="1"/>
    <s v="Germany"/>
    <s v="North Rhine-Westphalia"/>
    <s v="Cologne"/>
    <s v="Central"/>
    <s v="Home Office"/>
    <s v="Office Supplies"/>
    <s v="Storage"/>
    <x v="1"/>
    <x v="1"/>
    <x v="1"/>
  </r>
  <r>
    <x v="822"/>
    <n v="43870"/>
    <s v="Claire Harrington"/>
    <x v="1"/>
    <s v="Canon Copy Machine, Digital"/>
    <n v="0.15"/>
    <n v="9852565.8000000007"/>
    <n v="-457229.85000000003"/>
    <n v="3"/>
    <x v="1"/>
    <s v="Germany"/>
    <s v="North Rhine-Westphalia"/>
    <s v="Cologne"/>
    <s v="Central"/>
    <s v="Home Office"/>
    <s v="Technology"/>
    <s v="Copiers"/>
    <x v="1"/>
    <x v="1"/>
    <x v="1"/>
  </r>
  <r>
    <x v="822"/>
    <n v="43870"/>
    <s v="Claire Harrington"/>
    <x v="1"/>
    <s v="Epson Card Printer, Red"/>
    <n v="0.15"/>
    <n v="4188815.4"/>
    <n v="1474935"/>
    <n v="2"/>
    <x v="1"/>
    <s v="Germany"/>
    <s v="North Rhine-Westphalia"/>
    <s v="Cologne"/>
    <s v="Central"/>
    <s v="Home Office"/>
    <s v="Technology"/>
    <s v="Machines"/>
    <x v="1"/>
    <x v="1"/>
    <x v="1"/>
  </r>
  <r>
    <x v="823"/>
    <n v="43870"/>
    <s v="Eric Anderson"/>
    <x v="1"/>
    <s v="Cameo Clasp Envelope, Recycled"/>
    <n v="0"/>
    <n v="619472.70000000007"/>
    <n v="44248.05"/>
    <n v="5"/>
    <x v="1"/>
    <s v="United Kingdom"/>
    <s v="England"/>
    <s v="Runcorn"/>
    <s v="North"/>
    <s v="Home Office"/>
    <s v="Office Supplies"/>
    <s v="Envelopes"/>
    <x v="1"/>
    <x v="1"/>
    <x v="1"/>
  </r>
  <r>
    <x v="824"/>
    <n v="43870"/>
    <s v="Kimberly Jones"/>
    <x v="1"/>
    <s v="Panasonic Receipt Printer, Red"/>
    <n v="0"/>
    <n v="3480846.6"/>
    <n v="1710924.6"/>
    <n v="2"/>
    <x v="1"/>
    <s v="Germany"/>
    <s v="Bavaria"/>
    <s v="Aschaffenburg"/>
    <s v="Central"/>
    <s v="Corporate"/>
    <s v="Technology"/>
    <s v="Machines"/>
    <x v="1"/>
    <x v="1"/>
    <x v="1"/>
  </r>
  <r>
    <x v="825"/>
    <n v="43871"/>
    <s v="Debbie Fisk"/>
    <x v="0"/>
    <s v="Kleencut Ruler, High Speed"/>
    <n v="0"/>
    <n v="796464.9"/>
    <n v="176992.2"/>
    <n v="4"/>
    <x v="0"/>
    <s v="Norway"/>
    <s v="Rogaland"/>
    <s v="Sandnes"/>
    <s v="North"/>
    <s v="Corporate"/>
    <s v="Office Supplies"/>
    <s v="Supplies"/>
    <x v="1"/>
    <x v="1"/>
    <x v="0"/>
  </r>
  <r>
    <x v="826"/>
    <n v="43872"/>
    <s v="Michael Kim"/>
    <x v="0"/>
    <s v="Rogers Box, Blue"/>
    <n v="0.1"/>
    <n v="958707.75"/>
    <n v="-88496.1"/>
    <n v="3"/>
    <x v="0"/>
    <s v="Germany"/>
    <s v="North Rhine-Westphalia"/>
    <s v="Arnsberg"/>
    <s v="Central"/>
    <s v="Consumer"/>
    <s v="Office Supplies"/>
    <s v="Storage"/>
    <x v="0"/>
    <x v="1"/>
    <x v="0"/>
  </r>
  <r>
    <x v="827"/>
    <n v="43874"/>
    <s v="Angie Massengill"/>
    <x v="2"/>
    <s v="Office Star Bag Chairs, Red"/>
    <n v="0.1"/>
    <n v="1474935"/>
    <n v="162242.85"/>
    <n v="2"/>
    <x v="1"/>
    <s v="Spain"/>
    <s v="Catalonia"/>
    <s v="Girona"/>
    <s v="South"/>
    <s v="Consumer"/>
    <s v="Furniture"/>
    <s v="Chairs"/>
    <x v="1"/>
    <x v="1"/>
    <x v="1"/>
  </r>
  <r>
    <x v="827"/>
    <n v="43874"/>
    <s v="Angie Massengill"/>
    <x v="2"/>
    <s v="Boston Highlighters, Water Color"/>
    <n v="0"/>
    <n v="1297942.8"/>
    <n v="235989.6"/>
    <n v="4"/>
    <x v="0"/>
    <s v="Spain"/>
    <s v="Catalonia"/>
    <s v="Girona"/>
    <s v="South"/>
    <s v="Consumer"/>
    <s v="Office Supplies"/>
    <s v="Art"/>
    <x v="1"/>
    <x v="1"/>
    <x v="0"/>
  </r>
  <r>
    <x v="827"/>
    <n v="43874"/>
    <s v="Angie Massengill"/>
    <x v="2"/>
    <s v="Acco Binding Machine, Durable"/>
    <n v="0"/>
    <n v="1548681.75"/>
    <n v="368733.75"/>
    <n v="2"/>
    <x v="1"/>
    <s v="Spain"/>
    <s v="Catalonia"/>
    <s v="Girona"/>
    <s v="South"/>
    <s v="Consumer"/>
    <s v="Office Supplies"/>
    <s v="Binders"/>
    <x v="1"/>
    <x v="1"/>
    <x v="1"/>
  </r>
  <r>
    <x v="827"/>
    <n v="43874"/>
    <s v="Angie Massengill"/>
    <x v="2"/>
    <s v="Wilson Jones Hole Reinforcements, Clear"/>
    <n v="0"/>
    <n v="117994.8"/>
    <n v="14749.35"/>
    <n v="2"/>
    <x v="1"/>
    <s v="Spain"/>
    <s v="Catalonia"/>
    <s v="Girona"/>
    <s v="South"/>
    <s v="Consumer"/>
    <s v="Office Supplies"/>
    <s v="Binders"/>
    <x v="1"/>
    <x v="1"/>
    <x v="1"/>
  </r>
  <r>
    <x v="827"/>
    <n v="43874"/>
    <s v="Angie Massengill"/>
    <x v="2"/>
    <s v="Tenex Shelving, Industrial"/>
    <n v="0.1"/>
    <n v="3657838.8000000003"/>
    <n v="368733.75"/>
    <n v="5"/>
    <x v="1"/>
    <s v="Spain"/>
    <s v="Catalonia"/>
    <s v="Girona"/>
    <s v="South"/>
    <s v="Consumer"/>
    <s v="Office Supplies"/>
    <s v="Storage"/>
    <x v="1"/>
    <x v="1"/>
    <x v="1"/>
  </r>
  <r>
    <x v="828"/>
    <n v="43875"/>
    <s v="Louise Winter"/>
    <x v="1"/>
    <s v="BIC Sketch Pad, Easy-Erase"/>
    <n v="0"/>
    <n v="1445436.3"/>
    <n v="722718.15"/>
    <n v="2"/>
    <x v="1"/>
    <s v="United Kingdom"/>
    <s v="England"/>
    <s v="Worcester"/>
    <s v="North"/>
    <s v="Corporate"/>
    <s v="Office Supplies"/>
    <s v="Art"/>
    <x v="1"/>
    <x v="1"/>
    <x v="1"/>
  </r>
  <r>
    <x v="829"/>
    <n v="43875"/>
    <s v="Sarah Smorgon"/>
    <x v="0"/>
    <s v="Sauder Library with Doors, Metal"/>
    <n v="0.1"/>
    <n v="20560593.900000002"/>
    <n v="5250768.6000000006"/>
    <n v="4"/>
    <x v="0"/>
    <s v="United Kingdom"/>
    <s v="England"/>
    <s v="London"/>
    <s v="North"/>
    <s v="Consumer"/>
    <s v="Furniture"/>
    <s v="Bookcases"/>
    <x v="1"/>
    <x v="1"/>
    <x v="0"/>
  </r>
  <r>
    <x v="829"/>
    <n v="43875"/>
    <s v="Sarah Smorgon"/>
    <x v="0"/>
    <s v="Avery Binder Covers, Durable"/>
    <n v="0.1"/>
    <n v="162242.85"/>
    <n v="0"/>
    <n v="1"/>
    <x v="0"/>
    <s v="United Kingdom"/>
    <s v="England"/>
    <s v="London"/>
    <s v="North"/>
    <s v="Consumer"/>
    <s v="Office Supplies"/>
    <s v="Binders"/>
    <x v="1"/>
    <x v="1"/>
    <x v="0"/>
  </r>
  <r>
    <x v="829"/>
    <n v="43875"/>
    <s v="Sarah Smorgon"/>
    <x v="0"/>
    <s v="Kraft Business Envelopes, Security-Tint"/>
    <n v="0.1"/>
    <n v="870211.65"/>
    <n v="383483.10000000003"/>
    <n v="4"/>
    <x v="0"/>
    <s v="United Kingdom"/>
    <s v="England"/>
    <s v="London"/>
    <s v="North"/>
    <s v="Consumer"/>
    <s v="Office Supplies"/>
    <s v="Envelopes"/>
    <x v="1"/>
    <x v="1"/>
    <x v="0"/>
  </r>
  <r>
    <x v="829"/>
    <n v="43875"/>
    <s v="Sarah Smorgon"/>
    <x v="0"/>
    <s v="Sharp Personal Copier, Digital"/>
    <n v="0.1"/>
    <n v="12699190.35"/>
    <n v="5649001.0499999998"/>
    <n v="8"/>
    <x v="0"/>
    <s v="United Kingdom"/>
    <s v="England"/>
    <s v="London"/>
    <s v="North"/>
    <s v="Consumer"/>
    <s v="Technology"/>
    <s v="Copiers"/>
    <x v="1"/>
    <x v="1"/>
    <x v="0"/>
  </r>
  <r>
    <x v="830"/>
    <n v="43876"/>
    <s v="Rory Gunson"/>
    <x v="0"/>
    <s v="Advantus Clamps, Bulk Pack"/>
    <n v="0"/>
    <n v="855462.3"/>
    <n v="339235.05"/>
    <n v="3"/>
    <x v="1"/>
    <s v="Austria"/>
    <s v="Vienna"/>
    <s v="Vienna"/>
    <s v="Central"/>
    <s v="Consumer"/>
    <s v="Office Supplies"/>
    <s v="Fasteners"/>
    <x v="1"/>
    <x v="1"/>
    <x v="1"/>
  </r>
  <r>
    <x v="830"/>
    <n v="43876"/>
    <s v="Rory Gunson"/>
    <x v="0"/>
    <s v="Fellowes Folders, Single Width"/>
    <n v="0"/>
    <n v="781715.55"/>
    <n v="324485.7"/>
    <n v="2"/>
    <x v="0"/>
    <s v="Austria"/>
    <s v="Vienna"/>
    <s v="Vienna"/>
    <s v="Central"/>
    <s v="Consumer"/>
    <s v="Office Supplies"/>
    <s v="Storage"/>
    <x v="1"/>
    <x v="1"/>
    <x v="0"/>
  </r>
  <r>
    <x v="830"/>
    <n v="43876"/>
    <s v="Rory Gunson"/>
    <x v="0"/>
    <s v="Fiskars Trimmer, Serrated"/>
    <n v="0"/>
    <n v="1725673.95"/>
    <n v="206490.9"/>
    <n v="3"/>
    <x v="0"/>
    <s v="Austria"/>
    <s v="Vienna"/>
    <s v="Vienna"/>
    <s v="Central"/>
    <s v="Consumer"/>
    <s v="Office Supplies"/>
    <s v="Supplies"/>
    <x v="1"/>
    <x v="1"/>
    <x v="0"/>
  </r>
  <r>
    <x v="831"/>
    <n v="43876"/>
    <s v="Kayla Tearle"/>
    <x v="0"/>
    <s v="Ibico Binder Covers, Durable"/>
    <n v="0"/>
    <n v="442480.5"/>
    <n v="58997.4"/>
    <n v="2"/>
    <x v="0"/>
    <s v="Switzerland"/>
    <s v="Basel-Stadt"/>
    <s v="Basel"/>
    <s v="Central"/>
    <s v="Corporate"/>
    <s v="Office Supplies"/>
    <s v="Binders"/>
    <x v="1"/>
    <x v="1"/>
    <x v="0"/>
  </r>
  <r>
    <x v="832"/>
    <n v="43876"/>
    <s v="Faith Greenwood"/>
    <x v="0"/>
    <s v="Rubbermaid Door Stop, Erganomic"/>
    <n v="0.6"/>
    <n v="250738.95"/>
    <n v="-280237.65000000002"/>
    <n v="1"/>
    <x v="1"/>
    <s v="Austria"/>
    <s v="Vienna"/>
    <s v="Vienna"/>
    <s v="Central"/>
    <s v="Consumer"/>
    <s v="Furniture"/>
    <s v="Furnishings"/>
    <x v="0"/>
    <x v="1"/>
    <x v="1"/>
  </r>
  <r>
    <x v="832"/>
    <n v="43876"/>
    <s v="Faith Greenwood"/>
    <x v="0"/>
    <s v="SanDisk Parchment Paper, Premium"/>
    <n v="0.5"/>
    <n v="250738.95"/>
    <n v="-147493.5"/>
    <n v="2"/>
    <x v="1"/>
    <s v="Austria"/>
    <s v="Vienna"/>
    <s v="Vienna"/>
    <s v="Central"/>
    <s v="Consumer"/>
    <s v="Office Supplies"/>
    <s v="Paper"/>
    <x v="0"/>
    <x v="1"/>
    <x v="1"/>
  </r>
  <r>
    <x v="833"/>
    <n v="43879"/>
    <s v="Georgina Garner"/>
    <x v="1"/>
    <s v="Safco Stackable Bookrack, Pine"/>
    <n v="0.1"/>
    <n v="5988236.1000000006"/>
    <n v="1725673.95"/>
    <n v="3"/>
    <x v="0"/>
    <s v="Spain"/>
    <s v="Ceuta"/>
    <s v="Ceuta"/>
    <s v="South"/>
    <s v="Consumer"/>
    <s v="Furniture"/>
    <s v="Bookcases"/>
    <x v="1"/>
    <x v="1"/>
    <x v="0"/>
  </r>
  <r>
    <x v="833"/>
    <n v="43879"/>
    <s v="Georgina Garner"/>
    <x v="1"/>
    <s v="Wilson Jones Binder, Economy"/>
    <n v="0"/>
    <n v="958707.75"/>
    <n v="294987"/>
    <n v="5"/>
    <x v="0"/>
    <s v="Spain"/>
    <s v="Ceuta"/>
    <s v="Ceuta"/>
    <s v="South"/>
    <s v="Consumer"/>
    <s v="Office Supplies"/>
    <s v="Binders"/>
    <x v="1"/>
    <x v="1"/>
    <x v="0"/>
  </r>
  <r>
    <x v="833"/>
    <n v="43879"/>
    <s v="Georgina Garner"/>
    <x v="1"/>
    <s v="Belkin Numeric Keypad, Bluetooth"/>
    <n v="0"/>
    <n v="8554623"/>
    <n v="2640133.65"/>
    <n v="10"/>
    <x v="0"/>
    <s v="Spain"/>
    <s v="Ceuta"/>
    <s v="Ceuta"/>
    <s v="South"/>
    <s v="Consumer"/>
    <s v="Technology"/>
    <s v="Accessories"/>
    <x v="1"/>
    <x v="1"/>
    <x v="0"/>
  </r>
  <r>
    <x v="834"/>
    <n v="43879"/>
    <s v="Georgia Arundale"/>
    <x v="0"/>
    <s v="Avery File Folder Labels, Laser Printer Compatible"/>
    <n v="0"/>
    <n v="132744.15"/>
    <n v="58997.4"/>
    <n v="1"/>
    <x v="0"/>
    <s v="Norway"/>
    <s v="Buskerud"/>
    <s v="Drammen"/>
    <s v="North"/>
    <s v="Corporate"/>
    <s v="Office Supplies"/>
    <s v="Labels"/>
    <x v="0"/>
    <x v="1"/>
    <x v="0"/>
  </r>
  <r>
    <x v="834"/>
    <n v="43879"/>
    <s v="Georgia Arundale"/>
    <x v="0"/>
    <s v="Fellowes Folders, Wire Frame"/>
    <n v="0.4"/>
    <n v="899710.35"/>
    <n v="-206490.9"/>
    <n v="4"/>
    <x v="1"/>
    <s v="Norway"/>
    <s v="Buskerud"/>
    <s v="Drammen"/>
    <s v="North"/>
    <s v="Corporate"/>
    <s v="Office Supplies"/>
    <s v="Storage"/>
    <x v="0"/>
    <x v="1"/>
    <x v="1"/>
  </r>
  <r>
    <x v="834"/>
    <n v="43879"/>
    <s v="Georgia Arundale"/>
    <x v="0"/>
    <s v="Stiletto Box Cutter, Serrated"/>
    <n v="0"/>
    <n v="958707.75"/>
    <n v="442480.5"/>
    <n v="2"/>
    <x v="0"/>
    <s v="Norway"/>
    <s v="Buskerud"/>
    <s v="Drammen"/>
    <s v="North"/>
    <s v="Corporate"/>
    <s v="Office Supplies"/>
    <s v="Supplies"/>
    <x v="0"/>
    <x v="1"/>
    <x v="0"/>
  </r>
  <r>
    <x v="835"/>
    <n v="43879"/>
    <s v="Steven Prince"/>
    <x v="1"/>
    <s v="Smead Box, Industrial"/>
    <n v="0.1"/>
    <n v="442480.5"/>
    <n v="-14749.35"/>
    <n v="3"/>
    <x v="0"/>
    <s v="Italy"/>
    <s v="Sicily"/>
    <s v="Palermo"/>
    <s v="South"/>
    <s v="Home Office"/>
    <s v="Office Supplies"/>
    <s v="Storage"/>
    <x v="0"/>
    <x v="1"/>
    <x v="0"/>
  </r>
  <r>
    <x v="836"/>
    <n v="43881"/>
    <s v="Harvey Daniels"/>
    <x v="0"/>
    <s v="Cardinal Binding Machine, Recycled"/>
    <n v="0"/>
    <n v="1474935"/>
    <n v="309736.35000000003"/>
    <n v="2"/>
    <x v="1"/>
    <s v="France"/>
    <s v="Normandy"/>
    <s v="Le Havre"/>
    <s v="Central"/>
    <s v="Consumer"/>
    <s v="Office Supplies"/>
    <s v="Binders"/>
    <x v="1"/>
    <x v="1"/>
    <x v="1"/>
  </r>
  <r>
    <x v="836"/>
    <n v="43881"/>
    <s v="Harvey Daniels"/>
    <x v="0"/>
    <s v="Ibico 3-Hole Punch, Recycled"/>
    <n v="0"/>
    <n v="1356940.2"/>
    <n v="383483.10000000003"/>
    <n v="3"/>
    <x v="0"/>
    <s v="France"/>
    <s v="Normandy"/>
    <s v="Le Havre"/>
    <s v="Central"/>
    <s v="Consumer"/>
    <s v="Office Supplies"/>
    <s v="Binders"/>
    <x v="1"/>
    <x v="1"/>
    <x v="0"/>
  </r>
  <r>
    <x v="837"/>
    <n v="43882"/>
    <s v="Walter Aguilar"/>
    <x v="1"/>
    <s v="Fellowes Shelving, Industrial"/>
    <n v="0.1"/>
    <n v="2315647.9500000002"/>
    <n v="870211.65"/>
    <n v="3"/>
    <x v="0"/>
    <s v="Spain"/>
    <s v="Madrid"/>
    <s v="Madrid"/>
    <s v="South"/>
    <s v="Consumer"/>
    <s v="Office Supplies"/>
    <s v="Storage"/>
    <x v="1"/>
    <x v="1"/>
    <x v="0"/>
  </r>
  <r>
    <x v="838"/>
    <n v="43883"/>
    <s v="Maria Kennedy"/>
    <x v="1"/>
    <s v="Harbour Creations Legal Exhibit Labels, Laser Printer Compatible"/>
    <n v="0"/>
    <n v="811214.25"/>
    <n v="176992.2"/>
    <n v="5"/>
    <x v="1"/>
    <s v="United Kingdom"/>
    <s v="England"/>
    <s v="Coventry"/>
    <s v="North"/>
    <s v="Consumer"/>
    <s v="Office Supplies"/>
    <s v="Labels"/>
    <x v="1"/>
    <x v="1"/>
    <x v="1"/>
  </r>
  <r>
    <x v="838"/>
    <n v="43883"/>
    <s v="Maria Kennedy"/>
    <x v="1"/>
    <s v="Enermax Memo Slips, Premium"/>
    <n v="0"/>
    <n v="693219.45000000007"/>
    <n v="14749.35"/>
    <n v="3"/>
    <x v="0"/>
    <s v="United Kingdom"/>
    <s v="England"/>
    <s v="Coventry"/>
    <s v="North"/>
    <s v="Consumer"/>
    <s v="Office Supplies"/>
    <s v="Paper"/>
    <x v="1"/>
    <x v="1"/>
    <x v="0"/>
  </r>
  <r>
    <x v="838"/>
    <n v="43883"/>
    <s v="Maria Kennedy"/>
    <x v="1"/>
    <s v="Logitech Mouse, Bluetooth"/>
    <n v="0"/>
    <n v="3023616.75"/>
    <n v="1356940.2"/>
    <n v="7"/>
    <x v="1"/>
    <s v="United Kingdom"/>
    <s v="England"/>
    <s v="Coventry"/>
    <s v="North"/>
    <s v="Consumer"/>
    <s v="Technology"/>
    <s v="Accessories"/>
    <x v="1"/>
    <x v="1"/>
    <x v="1"/>
  </r>
  <r>
    <x v="839"/>
    <n v="43883"/>
    <s v="Alta Nokes"/>
    <x v="1"/>
    <s v="Accos Clamps, Metal"/>
    <n v="0"/>
    <n v="1445436.3"/>
    <n v="575224.65"/>
    <n v="5"/>
    <x v="0"/>
    <s v="Germany"/>
    <s v="Bavaria"/>
    <s v="Augsburg"/>
    <s v="Central"/>
    <s v="Home Office"/>
    <s v="Office Supplies"/>
    <s v="Fasteners"/>
    <x v="1"/>
    <x v="1"/>
    <x v="0"/>
  </r>
  <r>
    <x v="839"/>
    <n v="43883"/>
    <s v="Alta Nokes"/>
    <x v="1"/>
    <s v="Smead Box, Wire Frame"/>
    <n v="0"/>
    <n v="442480.5"/>
    <n v="73746.75"/>
    <n v="3"/>
    <x v="1"/>
    <s v="Germany"/>
    <s v="Bavaria"/>
    <s v="Augsburg"/>
    <s v="Central"/>
    <s v="Home Office"/>
    <s v="Office Supplies"/>
    <s v="Storage"/>
    <x v="1"/>
    <x v="1"/>
    <x v="1"/>
  </r>
  <r>
    <x v="840"/>
    <n v="43883"/>
    <s v="Joshua Andrews"/>
    <x v="1"/>
    <s v="Okidata Receipt Printer, Wireless"/>
    <n v="0.4"/>
    <n v="2168154.4500000002"/>
    <n v="-471979.2"/>
    <n v="2"/>
    <x v="1"/>
    <s v="Italy"/>
    <s v="Sardinia"/>
    <s v="Sassari"/>
    <s v="South"/>
    <s v="Home Office"/>
    <s v="Technology"/>
    <s v="Machines"/>
    <x v="0"/>
    <x v="1"/>
    <x v="1"/>
  </r>
  <r>
    <x v="841"/>
    <n v="43884"/>
    <s v="Charlie Power"/>
    <x v="2"/>
    <s v="Hon Executive Leather Armchair, Black"/>
    <n v="0"/>
    <n v="33717014.100000001"/>
    <n v="12477950.1"/>
    <n v="5"/>
    <x v="1"/>
    <s v="United Kingdom"/>
    <s v="England"/>
    <s v="Mansfield"/>
    <s v="North"/>
    <s v="Home Office"/>
    <s v="Furniture"/>
    <s v="Chairs"/>
    <x v="1"/>
    <x v="1"/>
    <x v="1"/>
  </r>
  <r>
    <x v="842"/>
    <n v="43884"/>
    <s v="Molly De Mole"/>
    <x v="1"/>
    <s v="Boston Markers, Fluorescent"/>
    <n v="0"/>
    <n v="1224196.05"/>
    <n v="176992.2"/>
    <n v="3"/>
    <x v="0"/>
    <s v="United Kingdom"/>
    <s v="Scotland"/>
    <s v="Edinburgh"/>
    <s v="North"/>
    <s v="Corporate"/>
    <s v="Office Supplies"/>
    <s v="Art"/>
    <x v="1"/>
    <x v="1"/>
    <x v="0"/>
  </r>
  <r>
    <x v="843"/>
    <n v="43888"/>
    <s v="Angus Fryar"/>
    <x v="1"/>
    <s v="Avery Round Labels, Alphabetical"/>
    <n v="0"/>
    <n v="309736.35000000003"/>
    <n v="73746.75"/>
    <n v="3"/>
    <x v="1"/>
    <s v="Italy"/>
    <s v="Lombardy"/>
    <s v="Busto Arsizio"/>
    <s v="South"/>
    <s v="Consumer"/>
    <s v="Office Supplies"/>
    <s v="Labels"/>
    <x v="1"/>
    <x v="1"/>
    <x v="1"/>
  </r>
  <r>
    <x v="844"/>
    <n v="43889"/>
    <s v="Lara Stoate"/>
    <x v="1"/>
    <s v="Wilson Jones Binder, Durable"/>
    <n v="0"/>
    <n v="427731.15"/>
    <n v="14749.35"/>
    <n v="2"/>
    <x v="0"/>
    <s v="Germany"/>
    <s v="Bavaria"/>
    <s v="Rosenheim"/>
    <s v="Central"/>
    <s v="Corporate"/>
    <s v="Office Supplies"/>
    <s v="Binders"/>
    <x v="1"/>
    <x v="1"/>
    <x v="0"/>
  </r>
  <r>
    <x v="845"/>
    <n v="43889"/>
    <s v="Michael Myers"/>
    <x v="1"/>
    <s v="Okidata Calculator, Durable"/>
    <n v="0"/>
    <n v="4631295.9000000004"/>
    <n v="324485.7"/>
    <n v="6"/>
    <x v="0"/>
    <s v="Germany"/>
    <s v="Thuringia"/>
    <s v="Jena"/>
    <s v="Central"/>
    <s v="Home Office"/>
    <s v="Technology"/>
    <s v="Machines"/>
    <x v="1"/>
    <x v="1"/>
    <x v="0"/>
  </r>
  <r>
    <x v="846"/>
    <n v="43889"/>
    <s v="Eve Bates"/>
    <x v="1"/>
    <s v="Tenex Folders, Industrial"/>
    <n v="0.1"/>
    <n v="634222.05000000005"/>
    <n v="-73746.75"/>
    <n v="2"/>
    <x v="1"/>
    <s v="Germany"/>
    <s v="North Rhine-Westphalia"/>
    <s v="Duisburg"/>
    <s v="Central"/>
    <s v="Consumer"/>
    <s v="Office Supplies"/>
    <s v="Storage"/>
    <x v="0"/>
    <x v="1"/>
    <x v="1"/>
  </r>
  <r>
    <x v="847"/>
    <n v="43890"/>
    <s v="Maya Summers"/>
    <x v="1"/>
    <s v="Acco Index Tab, Clear"/>
    <n v="0"/>
    <n v="634222.05000000005"/>
    <n v="103245.45"/>
    <n v="5"/>
    <x v="0"/>
    <s v="Germany"/>
    <s v="North Rhine-Westphalia"/>
    <s v="Bochum"/>
    <s v="Central"/>
    <s v="Home Office"/>
    <s v="Office Supplies"/>
    <s v="Binders"/>
    <x v="1"/>
    <x v="1"/>
    <x v="0"/>
  </r>
  <r>
    <x v="847"/>
    <n v="43890"/>
    <s v="Maya Summers"/>
    <x v="1"/>
    <s v="Novimex Removable Labels, Laser Printer Compatible"/>
    <n v="0"/>
    <n v="280237.65000000002"/>
    <n v="117994.8"/>
    <n v="2"/>
    <x v="0"/>
    <s v="Germany"/>
    <s v="North Rhine-Westphalia"/>
    <s v="Bochum"/>
    <s v="Central"/>
    <s v="Home Office"/>
    <s v="Office Supplies"/>
    <s v="Labels"/>
    <x v="1"/>
    <x v="1"/>
    <x v="0"/>
  </r>
  <r>
    <x v="848"/>
    <n v="43891"/>
    <s v="Ella Knopwood"/>
    <x v="1"/>
    <s v="Sanford Pencil Sharpener, Easy-Erase"/>
    <n v="0"/>
    <n v="2802376.5"/>
    <n v="1401188.25"/>
    <n v="7"/>
    <x v="0"/>
    <s v="Germany"/>
    <s v="Bremen"/>
    <s v="Bremen"/>
    <s v="Central"/>
    <s v="Consumer"/>
    <s v="Office Supplies"/>
    <s v="Art"/>
    <x v="1"/>
    <x v="1"/>
    <x v="0"/>
  </r>
  <r>
    <x v="848"/>
    <n v="43891"/>
    <s v="Ella Knopwood"/>
    <x v="1"/>
    <s v="Okidata Phone, White"/>
    <n v="0"/>
    <n v="8805361.9500000011"/>
    <n v="88496.1"/>
    <n v="7"/>
    <x v="0"/>
    <s v="Germany"/>
    <s v="Bremen"/>
    <s v="Bremen"/>
    <s v="Central"/>
    <s v="Consumer"/>
    <s v="Technology"/>
    <s v="Machines"/>
    <x v="1"/>
    <x v="1"/>
    <x v="0"/>
  </r>
  <r>
    <x v="849"/>
    <n v="43892"/>
    <s v="Lamar Lockhart"/>
    <x v="2"/>
    <s v="Canon Fax and Copier, Laser"/>
    <n v="0"/>
    <n v="31047381.75"/>
    <n v="14587107.15"/>
    <n v="11"/>
    <x v="0"/>
    <s v="Spain"/>
    <s v="Valenciana"/>
    <s v="Valencia"/>
    <s v="South"/>
    <s v="Consumer"/>
    <s v="Technology"/>
    <s v="Copiers"/>
    <x v="1"/>
    <x v="1"/>
    <x v="0"/>
  </r>
  <r>
    <x v="849"/>
    <n v="43892"/>
    <s v="Lamar Lockhart"/>
    <x v="2"/>
    <s v="StarTech Inkjet, Wireless"/>
    <n v="0.1"/>
    <n v="12020720.25"/>
    <n v="-1342190.85"/>
    <n v="3"/>
    <x v="0"/>
    <s v="Spain"/>
    <s v="Valenciana"/>
    <s v="Valencia"/>
    <s v="South"/>
    <s v="Consumer"/>
    <s v="Technology"/>
    <s v="Machines"/>
    <x v="1"/>
    <x v="1"/>
    <x v="0"/>
  </r>
  <r>
    <x v="850"/>
    <n v="43892"/>
    <s v="Rory Chambers"/>
    <x v="1"/>
    <s v="Sauder Library with Doors, Pine"/>
    <n v="0.5"/>
    <n v="8598871.0500000007"/>
    <n v="-7227181.5"/>
    <n v="3"/>
    <x v="0"/>
    <s v="Italy"/>
    <s v="Sicily"/>
    <s v="Vittoria"/>
    <s v="South"/>
    <s v="Consumer"/>
    <s v="Furniture"/>
    <s v="Bookcases"/>
    <x v="1"/>
    <x v="1"/>
    <x v="0"/>
  </r>
  <r>
    <x v="850"/>
    <n v="43892"/>
    <s v="Rory Chambers"/>
    <x v="1"/>
    <s v="Wilson Jones Binding Machine, Economy"/>
    <n v="0.5"/>
    <n v="1445436.3"/>
    <n v="-398232.45"/>
    <n v="4"/>
    <x v="1"/>
    <s v="Italy"/>
    <s v="Sicily"/>
    <s v="Vittoria"/>
    <s v="South"/>
    <s v="Consumer"/>
    <s v="Office Supplies"/>
    <s v="Binders"/>
    <x v="1"/>
    <x v="1"/>
    <x v="1"/>
  </r>
  <r>
    <x v="850"/>
    <n v="43892"/>
    <s v="Rory Chambers"/>
    <x v="1"/>
    <s v="Eldon Box, Industrial"/>
    <n v="0.5"/>
    <n v="162242.85"/>
    <n v="-44248.05"/>
    <n v="2"/>
    <x v="1"/>
    <s v="Italy"/>
    <s v="Sicily"/>
    <s v="Vittoria"/>
    <s v="South"/>
    <s v="Consumer"/>
    <s v="Office Supplies"/>
    <s v="Storage"/>
    <x v="1"/>
    <x v="1"/>
    <x v="1"/>
  </r>
  <r>
    <x v="850"/>
    <n v="43892"/>
    <s v="Rory Chambers"/>
    <x v="1"/>
    <s v="Eldon File Cart, Single Width"/>
    <n v="0.5"/>
    <n v="6607708.7999999998"/>
    <n v="-4233063.45"/>
    <n v="7"/>
    <x v="1"/>
    <s v="Italy"/>
    <s v="Sicily"/>
    <s v="Vittoria"/>
    <s v="South"/>
    <s v="Consumer"/>
    <s v="Office Supplies"/>
    <s v="Storage"/>
    <x v="1"/>
    <x v="1"/>
    <x v="1"/>
  </r>
  <r>
    <x v="850"/>
    <n v="43892"/>
    <s v="Rory Chambers"/>
    <x v="1"/>
    <s v="Stiletto Trimmer, Steel"/>
    <n v="0.5"/>
    <n v="1858418.1"/>
    <n v="-604723.35"/>
    <n v="6"/>
    <x v="0"/>
    <s v="Italy"/>
    <s v="Sicily"/>
    <s v="Vittoria"/>
    <s v="South"/>
    <s v="Consumer"/>
    <s v="Office Supplies"/>
    <s v="Supplies"/>
    <x v="1"/>
    <x v="1"/>
    <x v="0"/>
  </r>
  <r>
    <x v="851"/>
    <n v="43892"/>
    <s v="Jennifer Douglas"/>
    <x v="0"/>
    <s v="Cisco Signal Booster, with Caller ID"/>
    <n v="0"/>
    <n v="4483802.4000000004"/>
    <n v="1120950.6000000001"/>
    <n v="2"/>
    <x v="1"/>
    <s v="Germany"/>
    <s v="Baden-Württemberg"/>
    <s v="Karlsruhe"/>
    <s v="Central"/>
    <s v="Corporate"/>
    <s v="Technology"/>
    <s v="Phones"/>
    <x v="1"/>
    <x v="1"/>
    <x v="1"/>
  </r>
  <r>
    <x v="852"/>
    <n v="43892"/>
    <s v="Jessica Paramor"/>
    <x v="0"/>
    <s v="Bush 3-Shelf Cabinet, Mobile"/>
    <n v="0.1"/>
    <n v="1932164.85"/>
    <n v="103245.45"/>
    <n v="1"/>
    <x v="1"/>
    <s v="Germany"/>
    <s v="Saxony-Anhalt"/>
    <s v="Magdeburg"/>
    <s v="Central"/>
    <s v="Corporate"/>
    <s v="Furniture"/>
    <s v="Bookcases"/>
    <x v="1"/>
    <x v="1"/>
    <x v="1"/>
  </r>
  <r>
    <x v="852"/>
    <n v="43892"/>
    <s v="Jessica Paramor"/>
    <x v="0"/>
    <s v="Dania 3-Shelf Cabinet, Mobile"/>
    <n v="0.1"/>
    <n v="3820081.65"/>
    <n v="-132744.15"/>
    <n v="2"/>
    <x v="0"/>
    <s v="Germany"/>
    <s v="Saxony-Anhalt"/>
    <s v="Magdeburg"/>
    <s v="Central"/>
    <s v="Corporate"/>
    <s v="Furniture"/>
    <s v="Bookcases"/>
    <x v="1"/>
    <x v="1"/>
    <x v="0"/>
  </r>
  <r>
    <x v="852"/>
    <n v="43892"/>
    <s v="Jessica Paramor"/>
    <x v="0"/>
    <s v="Safco Floating Shelf Set, Traditional"/>
    <n v="0.1"/>
    <n v="18274444.650000002"/>
    <n v="6902695.7999999998"/>
    <n v="7"/>
    <x v="0"/>
    <s v="Germany"/>
    <s v="Saxony-Anhalt"/>
    <s v="Magdeburg"/>
    <s v="Central"/>
    <s v="Corporate"/>
    <s v="Furniture"/>
    <s v="Bookcases"/>
    <x v="1"/>
    <x v="1"/>
    <x v="0"/>
  </r>
  <r>
    <x v="852"/>
    <n v="43892"/>
    <s v="Jessica Paramor"/>
    <x v="0"/>
    <s v="Binney &amp; Smith Pencil Sharpener, Fluorescent"/>
    <n v="0"/>
    <n v="398232.45"/>
    <n v="14749.35"/>
    <n v="1"/>
    <x v="1"/>
    <s v="Germany"/>
    <s v="Saxony-Anhalt"/>
    <s v="Magdeburg"/>
    <s v="Central"/>
    <s v="Corporate"/>
    <s v="Office Supplies"/>
    <s v="Art"/>
    <x v="1"/>
    <x v="1"/>
    <x v="1"/>
  </r>
  <r>
    <x v="852"/>
    <n v="43892"/>
    <s v="Jessica Paramor"/>
    <x v="0"/>
    <s v="Cardinal 3-Hole Punch, Durable"/>
    <n v="0"/>
    <n v="2241901.2000000002"/>
    <n v="1032454.5"/>
    <n v="5"/>
    <x v="0"/>
    <s v="Germany"/>
    <s v="Saxony-Anhalt"/>
    <s v="Magdeburg"/>
    <s v="Central"/>
    <s v="Corporate"/>
    <s v="Office Supplies"/>
    <s v="Binders"/>
    <x v="1"/>
    <x v="1"/>
    <x v="0"/>
  </r>
  <r>
    <x v="852"/>
    <n v="43892"/>
    <s v="Jessica Paramor"/>
    <x v="0"/>
    <s v="Ibico 3-Hole Punch, Clear"/>
    <n v="0"/>
    <n v="1327441.5"/>
    <n v="530976.6"/>
    <n v="3"/>
    <x v="1"/>
    <s v="Germany"/>
    <s v="Saxony-Anhalt"/>
    <s v="Magdeburg"/>
    <s v="Central"/>
    <s v="Corporate"/>
    <s v="Office Supplies"/>
    <s v="Binders"/>
    <x v="1"/>
    <x v="1"/>
    <x v="1"/>
  </r>
  <r>
    <x v="853"/>
    <n v="43893"/>
    <s v="Phoebe Moore"/>
    <x v="1"/>
    <s v="Fellowes Trays, Industrial"/>
    <n v="0"/>
    <n v="1710924.6"/>
    <n v="412981.8"/>
    <n v="2"/>
    <x v="0"/>
    <s v="Spain"/>
    <s v="Catalonia"/>
    <s v="Barcelona"/>
    <s v="South"/>
    <s v="Corporate"/>
    <s v="Office Supplies"/>
    <s v="Storage"/>
    <x v="1"/>
    <x v="1"/>
    <x v="0"/>
  </r>
  <r>
    <x v="853"/>
    <n v="43893"/>
    <s v="Phoebe Moore"/>
    <x v="1"/>
    <s v="Fellowes Trays, Industrial"/>
    <n v="0"/>
    <n v="2566386.9"/>
    <n v="619472.70000000007"/>
    <n v="3"/>
    <x v="1"/>
    <s v="Spain"/>
    <s v="Catalonia"/>
    <s v="Barcelona"/>
    <s v="South"/>
    <s v="Corporate"/>
    <s v="Office Supplies"/>
    <s v="Storage"/>
    <x v="1"/>
    <x v="1"/>
    <x v="1"/>
  </r>
  <r>
    <x v="854"/>
    <n v="43895"/>
    <s v="Owen Howell"/>
    <x v="1"/>
    <s v="Sanford Canvas, Blue"/>
    <n v="0"/>
    <n v="752216.85"/>
    <n v="221240.25"/>
    <n v="1"/>
    <x v="0"/>
    <s v="Spain"/>
    <s v="Castile and León"/>
    <s v="Ponferrada"/>
    <s v="South"/>
    <s v="Home Office"/>
    <s v="Office Supplies"/>
    <s v="Art"/>
    <x v="1"/>
    <x v="1"/>
    <x v="0"/>
  </r>
  <r>
    <x v="854"/>
    <n v="43895"/>
    <s v="Owen Howell"/>
    <x v="1"/>
    <s v="Cardinal 3-Hole Punch, Recycled"/>
    <n v="0"/>
    <n v="855462.3"/>
    <n v="250738.95"/>
    <n v="2"/>
    <x v="0"/>
    <s v="Spain"/>
    <s v="Castile and León"/>
    <s v="Ponferrada"/>
    <s v="South"/>
    <s v="Home Office"/>
    <s v="Office Supplies"/>
    <s v="Binders"/>
    <x v="1"/>
    <x v="1"/>
    <x v="0"/>
  </r>
  <r>
    <x v="855"/>
    <n v="43895"/>
    <s v="Hayden Perkins"/>
    <x v="0"/>
    <s v="Harbour Creations Executive Leather Armchair, Black"/>
    <n v="0.1"/>
    <n v="12566446.200000001"/>
    <n v="2654883"/>
    <n v="2"/>
    <x v="1"/>
    <s v="Italy"/>
    <s v="Lazio"/>
    <s v="Aprilia"/>
    <s v="South"/>
    <s v="Consumer"/>
    <s v="Furniture"/>
    <s v="Chairs"/>
    <x v="1"/>
    <x v="1"/>
    <x v="1"/>
  </r>
  <r>
    <x v="855"/>
    <n v="43895"/>
    <s v="Hayden Perkins"/>
    <x v="0"/>
    <s v="Xerox Note Cards, Premium"/>
    <n v="0"/>
    <n v="1946914.2"/>
    <n v="383483.10000000003"/>
    <n v="5"/>
    <x v="1"/>
    <s v="Italy"/>
    <s v="Lazio"/>
    <s v="Aprilia"/>
    <s v="South"/>
    <s v="Consumer"/>
    <s v="Office Supplies"/>
    <s v="Paper"/>
    <x v="1"/>
    <x v="1"/>
    <x v="1"/>
  </r>
  <r>
    <x v="856"/>
    <n v="43895"/>
    <s v="Robert Zapata"/>
    <x v="1"/>
    <s v="Eldon Photo Frame, Erganomic"/>
    <n v="0.3"/>
    <n v="1755172.6500000001"/>
    <n v="103245.45"/>
    <n v="3"/>
    <x v="0"/>
    <s v="United Kingdom"/>
    <s v="England"/>
    <s v="Southport"/>
    <s v="North"/>
    <s v="Consumer"/>
    <s v="Furniture"/>
    <s v="Furnishings"/>
    <x v="0"/>
    <x v="1"/>
    <x v="0"/>
  </r>
  <r>
    <x v="856"/>
    <n v="43895"/>
    <s v="Robert Zapata"/>
    <x v="1"/>
    <s v="Fellowes File Cart, Single Width"/>
    <n v="0"/>
    <n v="2020660.95"/>
    <n v="0"/>
    <n v="1"/>
    <x v="0"/>
    <s v="United Kingdom"/>
    <s v="England"/>
    <s v="Southport"/>
    <s v="North"/>
    <s v="Consumer"/>
    <s v="Office Supplies"/>
    <s v="Storage"/>
    <x v="0"/>
    <x v="1"/>
    <x v="0"/>
  </r>
  <r>
    <x v="857"/>
    <n v="43896"/>
    <s v="William Jolly"/>
    <x v="0"/>
    <s v="Chromcraft Training Table, with Bottom Storage"/>
    <n v="0.5"/>
    <n v="14660853.9"/>
    <n v="-5870241.2999999998"/>
    <n v="7"/>
    <x v="0"/>
    <s v="United Kingdom"/>
    <s v="England"/>
    <s v="Sheffield"/>
    <s v="North"/>
    <s v="Consumer"/>
    <s v="Furniture"/>
    <s v="Tables"/>
    <x v="1"/>
    <x v="1"/>
    <x v="0"/>
  </r>
  <r>
    <x v="857"/>
    <n v="43896"/>
    <s v="William Jolly"/>
    <x v="0"/>
    <s v="Fellowes File Cart, Wire Frame"/>
    <n v="0.5"/>
    <n v="2005911.6"/>
    <n v="-1165198.6500000001"/>
    <n v="2"/>
    <x v="0"/>
    <s v="United Kingdom"/>
    <s v="England"/>
    <s v="Sheffield"/>
    <s v="North"/>
    <s v="Consumer"/>
    <s v="Office Supplies"/>
    <s v="Storage"/>
    <x v="1"/>
    <x v="1"/>
    <x v="0"/>
  </r>
  <r>
    <x v="858"/>
    <n v="43896"/>
    <s v="Jade Howe"/>
    <x v="0"/>
    <s v="Boston Pencil Sharpener, Water Color"/>
    <n v="0.5"/>
    <n v="427731.15"/>
    <n v="-324485.7"/>
    <n v="2"/>
    <x v="1"/>
    <s v="Portugal"/>
    <s v="Lisboa"/>
    <s v="Odivelas"/>
    <s v="South"/>
    <s v="Corporate"/>
    <s v="Office Supplies"/>
    <s v="Art"/>
    <x v="0"/>
    <x v="1"/>
    <x v="1"/>
  </r>
  <r>
    <x v="859"/>
    <n v="43896"/>
    <s v="Karla Dunkley"/>
    <x v="2"/>
    <s v="Stanley Sketch Pad, Water Color"/>
    <n v="0.5"/>
    <n v="707968.8"/>
    <n v="-442480.5"/>
    <n v="2"/>
    <x v="0"/>
    <s v="Netherlands"/>
    <s v="South Holland"/>
    <s v="Rotterdam"/>
    <s v="Central"/>
    <s v="Consumer"/>
    <s v="Office Supplies"/>
    <s v="Art"/>
    <x v="0"/>
    <x v="1"/>
    <x v="0"/>
  </r>
  <r>
    <x v="859"/>
    <n v="43896"/>
    <s v="Karla Dunkley"/>
    <x v="2"/>
    <s v="Ibico Binder, Economy"/>
    <n v="0.5"/>
    <n v="221240.25"/>
    <n v="-103245.45"/>
    <n v="2"/>
    <x v="1"/>
    <s v="Netherlands"/>
    <s v="South Holland"/>
    <s v="Rotterdam"/>
    <s v="Central"/>
    <s v="Consumer"/>
    <s v="Office Supplies"/>
    <s v="Binders"/>
    <x v="0"/>
    <x v="1"/>
    <x v="1"/>
  </r>
  <r>
    <x v="860"/>
    <n v="43897"/>
    <s v="Eve Bates"/>
    <x v="0"/>
    <s v="Hewlett Fax Machine, Color"/>
    <n v="0"/>
    <n v="18952914.75"/>
    <n v="6637207.5"/>
    <n v="4"/>
    <x v="1"/>
    <s v="Germany"/>
    <s v="North Rhine-Westphalia"/>
    <s v="Duisburg"/>
    <s v="Central"/>
    <s v="Consumer"/>
    <s v="Technology"/>
    <s v="Copiers"/>
    <x v="1"/>
    <x v="1"/>
    <x v="1"/>
  </r>
  <r>
    <x v="861"/>
    <n v="43897"/>
    <s v="Lorri Stratton"/>
    <x v="1"/>
    <s v="Safco 3-Shelf Cabinet, Mobile"/>
    <n v="0.1"/>
    <n v="15929298"/>
    <n v="530976.6"/>
    <n v="7"/>
    <x v="0"/>
    <s v="France"/>
    <s v="Ile-de-France"/>
    <s v="Deuil-la-Barre"/>
    <s v="Central"/>
    <s v="Consumer"/>
    <s v="Furniture"/>
    <s v="Bookcases"/>
    <x v="1"/>
    <x v="1"/>
    <x v="0"/>
  </r>
  <r>
    <x v="861"/>
    <n v="43897"/>
    <s v="Lorri Stratton"/>
    <x v="1"/>
    <s v="Rogers Box, Blue"/>
    <n v="0.1"/>
    <n v="958707.75"/>
    <n v="-88496.1"/>
    <n v="3"/>
    <x v="0"/>
    <s v="France"/>
    <s v="Ile-de-France"/>
    <s v="Deuil-la-Barre"/>
    <s v="Central"/>
    <s v="Consumer"/>
    <s v="Office Supplies"/>
    <s v="Storage"/>
    <x v="1"/>
    <x v="1"/>
    <x v="0"/>
  </r>
  <r>
    <x v="861"/>
    <n v="43897"/>
    <s v="Lorri Stratton"/>
    <x v="1"/>
    <s v="Rogers Lockers, Industrial"/>
    <n v="0.1"/>
    <n v="8451377.5500000007"/>
    <n v="2625384.3000000003"/>
    <n v="3"/>
    <x v="1"/>
    <s v="France"/>
    <s v="Ile-de-France"/>
    <s v="Deuil-la-Barre"/>
    <s v="Central"/>
    <s v="Consumer"/>
    <s v="Office Supplies"/>
    <s v="Storage"/>
    <x v="1"/>
    <x v="1"/>
    <x v="1"/>
  </r>
  <r>
    <x v="862"/>
    <n v="43897"/>
    <s v="Ngoc Orozco"/>
    <x v="0"/>
    <s v="Canon Wireless Fax, Laser"/>
    <n v="0"/>
    <n v="27920519.550000001"/>
    <n v="13687396.800000001"/>
    <n v="5"/>
    <x v="0"/>
    <s v="Italy"/>
    <s v="Apulia"/>
    <s v="Molfetta"/>
    <s v="South"/>
    <s v="Home Office"/>
    <s v="Technology"/>
    <s v="Copiers"/>
    <x v="1"/>
    <x v="1"/>
    <x v="0"/>
  </r>
  <r>
    <x v="863"/>
    <n v="43897"/>
    <s v="Angus De Groot"/>
    <x v="2"/>
    <s v="Sauder Stackable Bookrack, Traditional"/>
    <n v="0"/>
    <n v="6474964.6500000004"/>
    <n v="973457.1"/>
    <n v="3"/>
    <x v="1"/>
    <s v="United Kingdom"/>
    <s v="England"/>
    <s v="Farnborough"/>
    <s v="North"/>
    <s v="Corporate"/>
    <s v="Furniture"/>
    <s v="Bookcases"/>
    <x v="1"/>
    <x v="1"/>
    <x v="1"/>
  </r>
  <r>
    <x v="863"/>
    <n v="43897"/>
    <s v="Angus De Groot"/>
    <x v="2"/>
    <s v="Stiletto Scissors, Easy Grip"/>
    <n v="0"/>
    <n v="368733.75"/>
    <n v="103245.45"/>
    <n v="1"/>
    <x v="1"/>
    <s v="United Kingdom"/>
    <s v="England"/>
    <s v="Farnborough"/>
    <s v="North"/>
    <s v="Corporate"/>
    <s v="Office Supplies"/>
    <s v="Supplies"/>
    <x v="1"/>
    <x v="1"/>
    <x v="1"/>
  </r>
  <r>
    <x v="864"/>
    <n v="43897"/>
    <s v="Jade Howe"/>
    <x v="1"/>
    <s v="Binney &amp; Smith Markers, Water Color"/>
    <n v="0.5"/>
    <n v="398232.45"/>
    <n v="-265488.3"/>
    <n v="2"/>
    <x v="1"/>
    <s v="Portugal"/>
    <s v="Lisboa"/>
    <s v="Odivelas"/>
    <s v="South"/>
    <s v="Corporate"/>
    <s v="Office Supplies"/>
    <s v="Art"/>
    <x v="0"/>
    <x v="1"/>
    <x v="1"/>
  </r>
  <r>
    <x v="865"/>
    <n v="43897"/>
    <s v="Corey Browne"/>
    <x v="1"/>
    <s v="Tenex File Cart, Single Width"/>
    <n v="0.1"/>
    <n v="8908607.4000000004"/>
    <n v="-103245.45"/>
    <n v="5"/>
    <x v="1"/>
    <s v="France"/>
    <s v="Auvergne-Rhône-Alpes"/>
    <s v="Meyzieu"/>
    <s v="Central"/>
    <s v="Consumer"/>
    <s v="Office Supplies"/>
    <s v="Storage"/>
    <x v="0"/>
    <x v="1"/>
    <x v="1"/>
  </r>
  <r>
    <x v="866"/>
    <n v="43898"/>
    <s v="Don Willie"/>
    <x v="1"/>
    <s v="BIC Pens, Easy-Erase"/>
    <n v="0"/>
    <n v="648971.4"/>
    <n v="147493.5"/>
    <n v="3"/>
    <x v="0"/>
    <s v="Italy"/>
    <s v="Veneto"/>
    <s v="Venice"/>
    <s v="South"/>
    <s v="Corporate"/>
    <s v="Office Supplies"/>
    <s v="Art"/>
    <x v="1"/>
    <x v="1"/>
    <x v="0"/>
  </r>
  <r>
    <x v="867"/>
    <n v="43899"/>
    <s v="Dominic Jordan"/>
    <x v="1"/>
    <s v="Sharp Ink, Laser"/>
    <n v="0"/>
    <n v="3672588.15"/>
    <n v="589974"/>
    <n v="2"/>
    <x v="1"/>
    <s v="France"/>
    <s v="Ile-de-France"/>
    <s v="Grigny"/>
    <s v="Central"/>
    <s v="Consumer"/>
    <s v="Technology"/>
    <s v="Copiers"/>
    <x v="1"/>
    <x v="1"/>
    <x v="1"/>
  </r>
  <r>
    <x v="868"/>
    <n v="43899"/>
    <s v="Phoebe Lindsay"/>
    <x v="0"/>
    <s v="Ibico 3-Hole Punch, Durable"/>
    <n v="0"/>
    <n v="943958.4"/>
    <n v="353984.4"/>
    <n v="2"/>
    <x v="0"/>
    <s v="United Kingdom"/>
    <s v="Wales"/>
    <s v="Barry"/>
    <s v="North"/>
    <s v="Consumer"/>
    <s v="Office Supplies"/>
    <s v="Binders"/>
    <x v="1"/>
    <x v="1"/>
    <x v="0"/>
  </r>
  <r>
    <x v="869"/>
    <n v="43899"/>
    <s v="Morgan Anderson"/>
    <x v="0"/>
    <s v="Hon Swivel Stool, Set of Two"/>
    <n v="0.6"/>
    <n v="1961663.55"/>
    <n v="-1755172.6500000001"/>
    <n v="2"/>
    <x v="1"/>
    <s v="Italy"/>
    <s v="Umbria"/>
    <s v="Foligno"/>
    <s v="South"/>
    <s v="Corporate"/>
    <s v="Furniture"/>
    <s v="Chairs"/>
    <x v="0"/>
    <x v="1"/>
    <x v="1"/>
  </r>
  <r>
    <x v="870"/>
    <n v="43902"/>
    <s v="Aaron Bootman"/>
    <x v="1"/>
    <s v="Office Star Bag Chairs, Black"/>
    <n v="0.1"/>
    <n v="1401188.25"/>
    <n v="486728.55"/>
    <n v="2"/>
    <x v="1"/>
    <s v="Italy"/>
    <s v="Sicily"/>
    <s v="Marsala"/>
    <s v="South"/>
    <s v="Consumer"/>
    <s v="Furniture"/>
    <s v="Chairs"/>
    <x v="1"/>
    <x v="1"/>
    <x v="1"/>
  </r>
  <r>
    <x v="870"/>
    <n v="43902"/>
    <s v="Aaron Bootman"/>
    <x v="1"/>
    <s v="Stockwell Clamps, Bulk Pack"/>
    <n v="0"/>
    <n v="1696175.25"/>
    <n v="368733.75"/>
    <n v="6"/>
    <x v="0"/>
    <s v="Italy"/>
    <s v="Sicily"/>
    <s v="Marsala"/>
    <s v="South"/>
    <s v="Consumer"/>
    <s v="Office Supplies"/>
    <s v="Fasteners"/>
    <x v="1"/>
    <x v="1"/>
    <x v="0"/>
  </r>
  <r>
    <x v="870"/>
    <n v="43902"/>
    <s v="Aaron Bootman"/>
    <x v="1"/>
    <s v="Tenex File Cart, Blue"/>
    <n v="0.1"/>
    <n v="3539844"/>
    <n v="309736.35000000003"/>
    <n v="2"/>
    <x v="1"/>
    <s v="Italy"/>
    <s v="Sicily"/>
    <s v="Marsala"/>
    <s v="South"/>
    <s v="Consumer"/>
    <s v="Office Supplies"/>
    <s v="Storage"/>
    <x v="1"/>
    <x v="1"/>
    <x v="1"/>
  </r>
  <r>
    <x v="870"/>
    <n v="43902"/>
    <s v="Aaron Bootman"/>
    <x v="1"/>
    <s v="Okidata Calculator, Durable"/>
    <n v="0"/>
    <n v="2315647.9500000002"/>
    <n v="162242.85"/>
    <n v="3"/>
    <x v="0"/>
    <s v="Italy"/>
    <s v="Sicily"/>
    <s v="Marsala"/>
    <s v="South"/>
    <s v="Consumer"/>
    <s v="Technology"/>
    <s v="Machines"/>
    <x v="1"/>
    <x v="1"/>
    <x v="0"/>
  </r>
  <r>
    <x v="871"/>
    <n v="43903"/>
    <s v="Samuel Hardey"/>
    <x v="1"/>
    <s v="SAFCO Bag Chairs, Set of Two"/>
    <n v="0.1"/>
    <n v="2064909"/>
    <n v="501477.9"/>
    <n v="3"/>
    <x v="1"/>
    <s v="France"/>
    <s v="Ile-de-France"/>
    <s v="Drancy"/>
    <s v="Central"/>
    <s v="Home Office"/>
    <s v="Furniture"/>
    <s v="Chairs"/>
    <x v="0"/>
    <x v="1"/>
    <x v="1"/>
  </r>
  <r>
    <x v="871"/>
    <n v="43903"/>
    <s v="Samuel Hardey"/>
    <x v="1"/>
    <s v="Stockwell Clamps, 12 Pack"/>
    <n v="0"/>
    <n v="825963.6"/>
    <n v="398232.45"/>
    <n v="3"/>
    <x v="1"/>
    <s v="France"/>
    <s v="Ile-de-France"/>
    <s v="Drancy"/>
    <s v="Central"/>
    <s v="Home Office"/>
    <s v="Office Supplies"/>
    <s v="Fasteners"/>
    <x v="0"/>
    <x v="1"/>
    <x v="1"/>
  </r>
  <r>
    <x v="872"/>
    <n v="43903"/>
    <s v="Kyle Nash"/>
    <x v="2"/>
    <s v="Rogers File Cart, Industrial"/>
    <n v="0.1"/>
    <n v="3761084.25"/>
    <n v="294987"/>
    <n v="2"/>
    <x v="0"/>
    <s v="Germany"/>
    <s v="Thuringia"/>
    <s v="Weimar"/>
    <s v="Central"/>
    <s v="Consumer"/>
    <s v="Office Supplies"/>
    <s v="Storage"/>
    <x v="0"/>
    <x v="1"/>
    <x v="0"/>
  </r>
  <r>
    <x v="873"/>
    <n v="43903"/>
    <s v="Benjamin Lee"/>
    <x v="0"/>
    <s v="Cisco Audio Dock, Cordless"/>
    <n v="0.15"/>
    <n v="18539932.949999999"/>
    <n v="-442480.5"/>
    <n v="8"/>
    <x v="1"/>
    <s v="Italy"/>
    <s v="Apulia"/>
    <s v="Brindisi"/>
    <s v="South"/>
    <s v="Corporate"/>
    <s v="Technology"/>
    <s v="Phones"/>
    <x v="0"/>
    <x v="1"/>
    <x v="1"/>
  </r>
  <r>
    <x v="874"/>
    <n v="43903"/>
    <s v="Angus Blacklock"/>
    <x v="1"/>
    <s v="Hewlett Personal Copier, Color"/>
    <n v="0.15"/>
    <n v="1828919.4000000001"/>
    <n v="-221240.25"/>
    <n v="1"/>
    <x v="1"/>
    <s v="France"/>
    <s v="Centre-Val de Loire"/>
    <s v="Chartres"/>
    <s v="Central"/>
    <s v="Home Office"/>
    <s v="Technology"/>
    <s v="Copiers"/>
    <x v="0"/>
    <x v="1"/>
    <x v="1"/>
  </r>
  <r>
    <x v="875"/>
    <n v="43904"/>
    <s v="Nicole Howard"/>
    <x v="3"/>
    <s v="BIC Canvas, Easy-Erase"/>
    <n v="0"/>
    <n v="4778789.4000000004"/>
    <n v="1622428.5"/>
    <n v="6"/>
    <x v="0"/>
    <s v="Spain"/>
    <s v="Castile and León"/>
    <s v="Ponferrada"/>
    <s v="South"/>
    <s v="Consumer"/>
    <s v="Office Supplies"/>
    <s v="Art"/>
    <x v="1"/>
    <x v="1"/>
    <x v="0"/>
  </r>
  <r>
    <x v="876"/>
    <n v="43904"/>
    <s v="Michael Watkins"/>
    <x v="2"/>
    <s v="Hon Rocking Chair, Red"/>
    <n v="0.6"/>
    <n v="2315647.9500000002"/>
    <n v="-3008867.4"/>
    <n v="3"/>
    <x v="0"/>
    <s v="France"/>
    <s v="Aquitaine-Limousin-Poitou-Charentes"/>
    <s v="Talence"/>
    <s v="Central"/>
    <s v="Home Office"/>
    <s v="Furniture"/>
    <s v="Chairs"/>
    <x v="0"/>
    <x v="1"/>
    <x v="0"/>
  </r>
  <r>
    <x v="876"/>
    <n v="43904"/>
    <s v="Michael Watkins"/>
    <x v="2"/>
    <s v="Canon Fax and Copier, High-Speed"/>
    <n v="0"/>
    <n v="13982383.800000001"/>
    <n v="973457.1"/>
    <n v="5"/>
    <x v="0"/>
    <s v="France"/>
    <s v="Aquitaine-Limousin-Poitou-Charentes"/>
    <s v="Talence"/>
    <s v="Central"/>
    <s v="Home Office"/>
    <s v="Technology"/>
    <s v="Copiers"/>
    <x v="0"/>
    <x v="1"/>
    <x v="0"/>
  </r>
  <r>
    <x v="877"/>
    <n v="43904"/>
    <s v="Donna Farr"/>
    <x v="2"/>
    <s v="Dania Library with Doors, Pine"/>
    <n v="0.5"/>
    <n v="18775922.550000001"/>
    <n v="-14646104.550000001"/>
    <n v="7"/>
    <x v="1"/>
    <s v="Norway"/>
    <s v="Oslo"/>
    <s v="Oslo"/>
    <s v="North"/>
    <s v="Consumer"/>
    <s v="Furniture"/>
    <s v="Bookcases"/>
    <x v="0"/>
    <x v="1"/>
    <x v="1"/>
  </r>
  <r>
    <x v="877"/>
    <n v="43904"/>
    <s v="Donna Farr"/>
    <x v="2"/>
    <s v="Smead Box, Single Width"/>
    <n v="0.5"/>
    <n v="162242.85"/>
    <n v="-73746.75"/>
    <n v="2"/>
    <x v="0"/>
    <s v="Norway"/>
    <s v="Oslo"/>
    <s v="Oslo"/>
    <s v="North"/>
    <s v="Consumer"/>
    <s v="Office Supplies"/>
    <s v="Storage"/>
    <x v="0"/>
    <x v="1"/>
    <x v="0"/>
  </r>
  <r>
    <x v="878"/>
    <n v="43905"/>
    <s v="Koby Tompson"/>
    <x v="1"/>
    <s v="Bush Classic Bookcase, Traditional"/>
    <n v="0.1"/>
    <n v="10958767.050000001"/>
    <n v="3775833.6"/>
    <n v="2"/>
    <x v="0"/>
    <s v="France"/>
    <s v="Auvergne-Rhône-Alpes"/>
    <s v="Riom"/>
    <s v="Central"/>
    <s v="Consumer"/>
    <s v="Furniture"/>
    <s v="Bookcases"/>
    <x v="1"/>
    <x v="1"/>
    <x v="0"/>
  </r>
  <r>
    <x v="878"/>
    <n v="43905"/>
    <s v="Koby Tompson"/>
    <x v="1"/>
    <s v="Office Star Steel Folding Chair, Adjustable"/>
    <n v="0.1"/>
    <n v="3746334.9"/>
    <n v="1578180.45"/>
    <n v="3"/>
    <x v="1"/>
    <s v="France"/>
    <s v="Auvergne-Rhône-Alpes"/>
    <s v="Riom"/>
    <s v="Central"/>
    <s v="Consumer"/>
    <s v="Furniture"/>
    <s v="Chairs"/>
    <x v="1"/>
    <x v="1"/>
    <x v="1"/>
  </r>
  <r>
    <x v="878"/>
    <n v="43905"/>
    <s v="Koby Tompson"/>
    <x v="1"/>
    <s v="Stanley Pens, Blue"/>
    <n v="0"/>
    <n v="442480.5"/>
    <n v="221240.25"/>
    <n v="3"/>
    <x v="0"/>
    <s v="France"/>
    <s v="Auvergne-Rhône-Alpes"/>
    <s v="Riom"/>
    <s v="Central"/>
    <s v="Consumer"/>
    <s v="Office Supplies"/>
    <s v="Art"/>
    <x v="1"/>
    <x v="1"/>
    <x v="0"/>
  </r>
  <r>
    <x v="878"/>
    <n v="43905"/>
    <s v="Koby Tompson"/>
    <x v="1"/>
    <s v="OIC Thumb Tacks, Assorted Sizes"/>
    <n v="0"/>
    <n v="678470.1"/>
    <n v="265488.3"/>
    <n v="4"/>
    <x v="1"/>
    <s v="France"/>
    <s v="Auvergne-Rhône-Alpes"/>
    <s v="Riom"/>
    <s v="Central"/>
    <s v="Consumer"/>
    <s v="Office Supplies"/>
    <s v="Fasteners"/>
    <x v="1"/>
    <x v="1"/>
    <x v="1"/>
  </r>
  <r>
    <x v="878"/>
    <n v="43905"/>
    <s v="Koby Tompson"/>
    <x v="1"/>
    <s v="Panasonic Card Printer, White"/>
    <n v="0"/>
    <n v="12699190.35"/>
    <n v="4823037.45"/>
    <n v="5"/>
    <x v="0"/>
    <s v="France"/>
    <s v="Auvergne-Rhône-Alpes"/>
    <s v="Riom"/>
    <s v="Central"/>
    <s v="Consumer"/>
    <s v="Technology"/>
    <s v="Machines"/>
    <x v="1"/>
    <x v="1"/>
    <x v="0"/>
  </r>
  <r>
    <x v="879"/>
    <n v="43905"/>
    <s v="Rita McCann"/>
    <x v="1"/>
    <s v="Tenex Photo Frame, Black"/>
    <n v="0.3"/>
    <n v="530976.6"/>
    <n v="-14749.35"/>
    <n v="1"/>
    <x v="0"/>
    <s v="Spain"/>
    <s v="Murcia"/>
    <s v="Murcia"/>
    <s v="South"/>
    <s v="Consumer"/>
    <s v="Furniture"/>
    <s v="Furnishings"/>
    <x v="1"/>
    <x v="1"/>
    <x v="0"/>
  </r>
  <r>
    <x v="879"/>
    <n v="43905"/>
    <s v="Rita McCann"/>
    <x v="1"/>
    <s v="KitchenAid Toaster, White"/>
    <n v="0"/>
    <n v="2463141.4500000002"/>
    <n v="988206.45000000007"/>
    <n v="2"/>
    <x v="0"/>
    <s v="Spain"/>
    <s v="Murcia"/>
    <s v="Murcia"/>
    <s v="South"/>
    <s v="Consumer"/>
    <s v="Office Supplies"/>
    <s v="Appliances"/>
    <x v="1"/>
    <x v="1"/>
    <x v="0"/>
  </r>
  <r>
    <x v="879"/>
    <n v="43905"/>
    <s v="Rita McCann"/>
    <x v="1"/>
    <s v="Acco Binding Machine, Economy"/>
    <n v="0"/>
    <n v="1504433.7"/>
    <n v="442480.5"/>
    <n v="2"/>
    <x v="1"/>
    <s v="Spain"/>
    <s v="Murcia"/>
    <s v="Murcia"/>
    <s v="South"/>
    <s v="Consumer"/>
    <s v="Office Supplies"/>
    <s v="Binders"/>
    <x v="1"/>
    <x v="1"/>
    <x v="1"/>
  </r>
  <r>
    <x v="879"/>
    <n v="43905"/>
    <s v="Rita McCann"/>
    <x v="1"/>
    <s v="Novimex File Folder Labels, Alphabetical"/>
    <n v="0"/>
    <n v="589974"/>
    <n v="88496.1"/>
    <n v="5"/>
    <x v="1"/>
    <s v="Spain"/>
    <s v="Murcia"/>
    <s v="Murcia"/>
    <s v="South"/>
    <s v="Consumer"/>
    <s v="Office Supplies"/>
    <s v="Labels"/>
    <x v="1"/>
    <x v="1"/>
    <x v="1"/>
  </r>
  <r>
    <x v="879"/>
    <n v="43905"/>
    <s v="Rita McCann"/>
    <x v="1"/>
    <s v="Novimex Removable Labels, Adjustable"/>
    <n v="0"/>
    <n v="457229.85000000003"/>
    <n v="44248.05"/>
    <n v="3"/>
    <x v="1"/>
    <s v="Spain"/>
    <s v="Murcia"/>
    <s v="Murcia"/>
    <s v="South"/>
    <s v="Consumer"/>
    <s v="Office Supplies"/>
    <s v="Labels"/>
    <x v="1"/>
    <x v="1"/>
    <x v="1"/>
  </r>
  <r>
    <x v="879"/>
    <n v="43905"/>
    <s v="Rita McCann"/>
    <x v="1"/>
    <s v="Smead Box, Blue"/>
    <n v="0"/>
    <n v="324485.7"/>
    <n v="0"/>
    <n v="2"/>
    <x v="1"/>
    <s v="Spain"/>
    <s v="Murcia"/>
    <s v="Murcia"/>
    <s v="South"/>
    <s v="Consumer"/>
    <s v="Office Supplies"/>
    <s v="Storage"/>
    <x v="1"/>
    <x v="1"/>
    <x v="1"/>
  </r>
  <r>
    <x v="879"/>
    <n v="43905"/>
    <s v="Rita McCann"/>
    <x v="1"/>
    <s v="Panasonic Printer, Durable"/>
    <n v="0"/>
    <n v="15722807.1"/>
    <n v="3303854.4"/>
    <n v="4"/>
    <x v="1"/>
    <s v="Spain"/>
    <s v="Murcia"/>
    <s v="Murcia"/>
    <s v="South"/>
    <s v="Consumer"/>
    <s v="Technology"/>
    <s v="Machines"/>
    <x v="1"/>
    <x v="1"/>
    <x v="1"/>
  </r>
  <r>
    <x v="879"/>
    <n v="43905"/>
    <s v="Rita McCann"/>
    <x v="1"/>
    <s v="Apple Signal Booster, Full Size"/>
    <n v="0"/>
    <n v="6106230.9000000004"/>
    <n v="309736.35000000003"/>
    <n v="3"/>
    <x v="0"/>
    <s v="Spain"/>
    <s v="Murcia"/>
    <s v="Murcia"/>
    <s v="South"/>
    <s v="Consumer"/>
    <s v="Technology"/>
    <s v="Phones"/>
    <x v="1"/>
    <x v="1"/>
    <x v="0"/>
  </r>
  <r>
    <x v="880"/>
    <n v="43905"/>
    <s v="Bettie Lang"/>
    <x v="1"/>
    <s v="Avery Binder Covers, Economy"/>
    <n v="0.5"/>
    <n v="324485.7"/>
    <n v="-117994.8"/>
    <n v="4"/>
    <x v="0"/>
    <s v="Spain"/>
    <s v="Catalonia"/>
    <s v="Manresa"/>
    <s v="South"/>
    <s v="Consumer"/>
    <s v="Office Supplies"/>
    <s v="Binders"/>
    <x v="0"/>
    <x v="1"/>
    <x v="0"/>
  </r>
  <r>
    <x v="880"/>
    <n v="43905"/>
    <s v="Bettie Lang"/>
    <x v="1"/>
    <s v="Wilson Jones Binder Covers, Economy"/>
    <n v="0.5"/>
    <n v="250738.95"/>
    <n v="-117994.8"/>
    <n v="3"/>
    <x v="1"/>
    <s v="Spain"/>
    <s v="Catalonia"/>
    <s v="Manresa"/>
    <s v="South"/>
    <s v="Consumer"/>
    <s v="Office Supplies"/>
    <s v="Binders"/>
    <x v="0"/>
    <x v="1"/>
    <x v="1"/>
  </r>
  <r>
    <x v="880"/>
    <n v="43905"/>
    <s v="Bettie Lang"/>
    <x v="1"/>
    <s v="Ames Business Envelopes, Recycled"/>
    <n v="0.5"/>
    <n v="693219.45000000007"/>
    <n v="-162242.85"/>
    <n v="7"/>
    <x v="1"/>
    <s v="Spain"/>
    <s v="Catalonia"/>
    <s v="Manresa"/>
    <s v="South"/>
    <s v="Consumer"/>
    <s v="Office Supplies"/>
    <s v="Envelopes"/>
    <x v="0"/>
    <x v="1"/>
    <x v="1"/>
  </r>
  <r>
    <x v="880"/>
    <n v="43905"/>
    <s v="Bettie Lang"/>
    <x v="1"/>
    <s v="Eaton Memo Slips, Multicolor"/>
    <n v="0.5"/>
    <n v="560475.30000000005"/>
    <n v="-368733.75"/>
    <n v="5"/>
    <x v="0"/>
    <s v="Spain"/>
    <s v="Catalonia"/>
    <s v="Manresa"/>
    <s v="South"/>
    <s v="Consumer"/>
    <s v="Office Supplies"/>
    <s v="Paper"/>
    <x v="0"/>
    <x v="1"/>
    <x v="0"/>
  </r>
  <r>
    <x v="880"/>
    <n v="43905"/>
    <s v="Bettie Lang"/>
    <x v="1"/>
    <s v="Green Bar Message Books, Premium"/>
    <n v="0.5"/>
    <n v="707968.8"/>
    <n v="-560475.30000000005"/>
    <n v="4"/>
    <x v="1"/>
    <s v="Spain"/>
    <s v="Catalonia"/>
    <s v="Manresa"/>
    <s v="South"/>
    <s v="Consumer"/>
    <s v="Office Supplies"/>
    <s v="Paper"/>
    <x v="0"/>
    <x v="1"/>
    <x v="1"/>
  </r>
  <r>
    <x v="880"/>
    <n v="43905"/>
    <s v="Bettie Lang"/>
    <x v="1"/>
    <s v="Canon Ink, High-Speed"/>
    <n v="0.5"/>
    <n v="3215358.3000000003"/>
    <n v="-1165198.6500000001"/>
    <n v="3"/>
    <x v="0"/>
    <s v="Spain"/>
    <s v="Catalonia"/>
    <s v="Manresa"/>
    <s v="South"/>
    <s v="Consumer"/>
    <s v="Technology"/>
    <s v="Copiers"/>
    <x v="0"/>
    <x v="1"/>
    <x v="0"/>
  </r>
  <r>
    <x v="880"/>
    <n v="43905"/>
    <s v="Bettie Lang"/>
    <x v="1"/>
    <s v="Canon Wireless Fax, Color"/>
    <n v="0.5"/>
    <n v="28038514.350000001"/>
    <n v="-24675662.550000001"/>
    <n v="10"/>
    <x v="1"/>
    <s v="Spain"/>
    <s v="Catalonia"/>
    <s v="Manresa"/>
    <s v="South"/>
    <s v="Consumer"/>
    <s v="Technology"/>
    <s v="Copiers"/>
    <x v="0"/>
    <x v="1"/>
    <x v="1"/>
  </r>
  <r>
    <x v="880"/>
    <n v="43905"/>
    <s v="Bettie Lang"/>
    <x v="1"/>
    <s v="Nokia Signal Booster, Full Size"/>
    <n v="0.5"/>
    <n v="3053115.45"/>
    <n v="-1769922"/>
    <n v="3"/>
    <x v="0"/>
    <s v="Spain"/>
    <s v="Catalonia"/>
    <s v="Manresa"/>
    <s v="South"/>
    <s v="Consumer"/>
    <s v="Technology"/>
    <s v="Phones"/>
    <x v="0"/>
    <x v="1"/>
    <x v="0"/>
  </r>
  <r>
    <x v="881"/>
    <n v="43905"/>
    <s v="Joe Gilbert"/>
    <x v="0"/>
    <s v="Boston Canvas, Easy-Erase"/>
    <n v="0.5"/>
    <n v="1592929.8"/>
    <n v="-855462.3"/>
    <n v="4"/>
    <x v="1"/>
    <s v="United Kingdom"/>
    <s v="England"/>
    <s v="Carlisle"/>
    <s v="North"/>
    <s v="Home Office"/>
    <s v="Office Supplies"/>
    <s v="Art"/>
    <x v="0"/>
    <x v="1"/>
    <x v="1"/>
  </r>
  <r>
    <x v="882"/>
    <n v="43905"/>
    <s v="Jade Daniels"/>
    <x v="2"/>
    <s v="Wilson Jones Binding Machine, Recycled"/>
    <n v="0"/>
    <n v="2905621.95"/>
    <n v="324485.7"/>
    <n v="4"/>
    <x v="0"/>
    <s v="United Kingdom"/>
    <s v="Scotland"/>
    <s v="Aberdeen"/>
    <s v="North"/>
    <s v="Corporate"/>
    <s v="Office Supplies"/>
    <s v="Binders"/>
    <x v="0"/>
    <x v="1"/>
    <x v="0"/>
  </r>
  <r>
    <x v="882"/>
    <n v="43905"/>
    <s v="Jade Daniels"/>
    <x v="2"/>
    <s v="Stockwell Staples, 12 Pack"/>
    <n v="0"/>
    <n v="1592929.8"/>
    <n v="589974"/>
    <n v="11"/>
    <x v="1"/>
    <s v="United Kingdom"/>
    <s v="Scotland"/>
    <s v="Aberdeen"/>
    <s v="North"/>
    <s v="Corporate"/>
    <s v="Office Supplies"/>
    <s v="Fasteners"/>
    <x v="0"/>
    <x v="1"/>
    <x v="1"/>
  </r>
  <r>
    <x v="883"/>
    <n v="43906"/>
    <s v="Chloe O'Dea"/>
    <x v="3"/>
    <s v="SAFCO Steel Folding Chair, Red"/>
    <n v="0.1"/>
    <n v="4557549.1500000004"/>
    <n v="1873167.45"/>
    <n v="4"/>
    <x v="0"/>
    <s v="United Kingdom"/>
    <s v="England"/>
    <s v="Gloucester"/>
    <s v="North"/>
    <s v="Consumer"/>
    <s v="Furniture"/>
    <s v="Chairs"/>
    <x v="1"/>
    <x v="1"/>
    <x v="0"/>
  </r>
  <r>
    <x v="883"/>
    <n v="43906"/>
    <s v="Chloe O'Dea"/>
    <x v="3"/>
    <s v="Avery Binding Machine, Clear"/>
    <n v="0.1"/>
    <n v="2566386.9"/>
    <n v="58997.4"/>
    <n v="4"/>
    <x v="0"/>
    <s v="United Kingdom"/>
    <s v="England"/>
    <s v="Gloucester"/>
    <s v="North"/>
    <s v="Consumer"/>
    <s v="Office Supplies"/>
    <s v="Binders"/>
    <x v="1"/>
    <x v="1"/>
    <x v="0"/>
  </r>
  <r>
    <x v="883"/>
    <n v="43906"/>
    <s v="Chloe O'Dea"/>
    <x v="3"/>
    <s v="Kraft Manila Envelope, Set of 50"/>
    <n v="0.1"/>
    <n v="707968.8"/>
    <n v="14749.35"/>
    <n v="2"/>
    <x v="1"/>
    <s v="United Kingdom"/>
    <s v="England"/>
    <s v="Gloucester"/>
    <s v="North"/>
    <s v="Consumer"/>
    <s v="Office Supplies"/>
    <s v="Envelopes"/>
    <x v="1"/>
    <x v="1"/>
    <x v="1"/>
  </r>
  <r>
    <x v="884"/>
    <n v="43906"/>
    <s v="Alexandra Whitehouse"/>
    <x v="1"/>
    <s v="Nokia Office Telephone, VoIP"/>
    <n v="0.5"/>
    <n v="3849580.35"/>
    <n v="-1002955.8"/>
    <n v="8"/>
    <x v="1"/>
    <s v="Switzerland"/>
    <s v="Vaud"/>
    <s v="Lausanne"/>
    <s v="Central"/>
    <s v="Consumer"/>
    <s v="Technology"/>
    <s v="Phones"/>
    <x v="0"/>
    <x v="1"/>
    <x v="1"/>
  </r>
  <r>
    <x v="885"/>
    <n v="43906"/>
    <s v="Anthony Stewart"/>
    <x v="1"/>
    <s v="Acme Letter Opener, Easy Grip"/>
    <n v="0"/>
    <n v="471979.2"/>
    <n v="132744.15"/>
    <n v="1"/>
    <x v="1"/>
    <s v="United Kingdom"/>
    <s v="England"/>
    <s v="Wigan"/>
    <s v="North"/>
    <s v="Home Office"/>
    <s v="Office Supplies"/>
    <s v="Supplies"/>
    <x v="0"/>
    <x v="1"/>
    <x v="1"/>
  </r>
  <r>
    <x v="885"/>
    <n v="43906"/>
    <s v="Anthony Stewart"/>
    <x v="1"/>
    <s v="Sharp Ink, High-Speed"/>
    <n v="0.15"/>
    <n v="10767025.5"/>
    <n v="-884961"/>
    <n v="7"/>
    <x v="1"/>
    <s v="United Kingdom"/>
    <s v="England"/>
    <s v="Wigan"/>
    <s v="North"/>
    <s v="Home Office"/>
    <s v="Technology"/>
    <s v="Copiers"/>
    <x v="0"/>
    <x v="1"/>
    <x v="1"/>
  </r>
  <r>
    <x v="886"/>
    <n v="43907"/>
    <s v="Craig Rayner"/>
    <x v="1"/>
    <s v="Tenex Clock, Duo Pack"/>
    <n v="0"/>
    <n v="1489684.35"/>
    <n v="560475.30000000005"/>
    <n v="2"/>
    <x v="1"/>
    <s v="Italy"/>
    <s v="Campania"/>
    <s v="Pozzuoli"/>
    <s v="South"/>
    <s v="Consumer"/>
    <s v="Furniture"/>
    <s v="Furnishings"/>
    <x v="1"/>
    <x v="1"/>
    <x v="1"/>
  </r>
  <r>
    <x v="886"/>
    <n v="43907"/>
    <s v="Craig Rayner"/>
    <x v="1"/>
    <s v="Sanford Pencil Sharpener, Fluorescent"/>
    <n v="0"/>
    <n v="766966.20000000007"/>
    <n v="265488.3"/>
    <n v="2"/>
    <x v="0"/>
    <s v="Italy"/>
    <s v="Campania"/>
    <s v="Pozzuoli"/>
    <s v="South"/>
    <s v="Consumer"/>
    <s v="Office Supplies"/>
    <s v="Art"/>
    <x v="1"/>
    <x v="1"/>
    <x v="0"/>
  </r>
  <r>
    <x v="886"/>
    <n v="43907"/>
    <s v="Craig Rayner"/>
    <x v="1"/>
    <s v="Rogers Box, Wire Frame"/>
    <n v="0.1"/>
    <n v="1533932.4000000001"/>
    <n v="29498.7"/>
    <n v="5"/>
    <x v="0"/>
    <s v="Italy"/>
    <s v="Campania"/>
    <s v="Pozzuoli"/>
    <s v="South"/>
    <s v="Consumer"/>
    <s v="Office Supplies"/>
    <s v="Storage"/>
    <x v="1"/>
    <x v="1"/>
    <x v="0"/>
  </r>
  <r>
    <x v="887"/>
    <n v="43907"/>
    <s v="Rita McCann"/>
    <x v="0"/>
    <s v="Cardinal 3-Hole Punch, Durable"/>
    <n v="0"/>
    <n v="899710.35"/>
    <n v="412981.8"/>
    <n v="2"/>
    <x v="1"/>
    <s v="Spain"/>
    <s v="Murcia"/>
    <s v="Murcia"/>
    <s v="South"/>
    <s v="Consumer"/>
    <s v="Office Supplies"/>
    <s v="Binders"/>
    <x v="1"/>
    <x v="1"/>
    <x v="1"/>
  </r>
  <r>
    <x v="887"/>
    <n v="43907"/>
    <s v="Rita McCann"/>
    <x v="0"/>
    <s v="Ames Peel and Seal, Security-Tint"/>
    <n v="0"/>
    <n v="619472.70000000007"/>
    <n v="191741.55000000002"/>
    <n v="2"/>
    <x v="0"/>
    <s v="Spain"/>
    <s v="Murcia"/>
    <s v="Murcia"/>
    <s v="South"/>
    <s v="Consumer"/>
    <s v="Office Supplies"/>
    <s v="Envelopes"/>
    <x v="1"/>
    <x v="1"/>
    <x v="0"/>
  </r>
  <r>
    <x v="888"/>
    <n v="43907"/>
    <s v="Isabelle Vaughan"/>
    <x v="0"/>
    <s v="Avery Shipping Labels, 5000 Label Set"/>
    <n v="0.1"/>
    <n v="1297942.8"/>
    <n v="398232.45"/>
    <n v="8"/>
    <x v="0"/>
    <s v="France"/>
    <s v="Languedoc-Roussillon-Midi-Pyrénées"/>
    <s v="Castres"/>
    <s v="Central"/>
    <s v="Consumer"/>
    <s v="Office Supplies"/>
    <s v="Labels"/>
    <x v="1"/>
    <x v="1"/>
    <x v="0"/>
  </r>
  <r>
    <x v="888"/>
    <n v="43907"/>
    <s v="Isabelle Vaughan"/>
    <x v="0"/>
    <s v="Smead Trays, Wire Frame"/>
    <n v="0.1"/>
    <n v="634222.05000000005"/>
    <n v="14749.35"/>
    <n v="1"/>
    <x v="1"/>
    <s v="France"/>
    <s v="Languedoc-Roussillon-Midi-Pyrénées"/>
    <s v="Castres"/>
    <s v="Central"/>
    <s v="Consumer"/>
    <s v="Office Supplies"/>
    <s v="Storage"/>
    <x v="1"/>
    <x v="1"/>
    <x v="1"/>
  </r>
  <r>
    <x v="889"/>
    <n v="43909"/>
    <s v="Mark Westfall"/>
    <x v="0"/>
    <s v="Avery Binder, Durable"/>
    <n v="0"/>
    <n v="855462.3"/>
    <n v="44248.05"/>
    <n v="4"/>
    <x v="0"/>
    <s v="United Kingdom"/>
    <s v="England"/>
    <s v="Rochdale"/>
    <s v="North"/>
    <s v="Consumer"/>
    <s v="Office Supplies"/>
    <s v="Binders"/>
    <x v="1"/>
    <x v="1"/>
    <x v="0"/>
  </r>
  <r>
    <x v="890"/>
    <n v="43909"/>
    <s v="Jacob Carter"/>
    <x v="1"/>
    <s v="Sanford Highlighters, Easy-Erase"/>
    <n v="0"/>
    <n v="471979.2"/>
    <n v="14749.35"/>
    <n v="2"/>
    <x v="0"/>
    <s v="France"/>
    <s v="Auvergne-Rhône-Alpes"/>
    <s v="Oullins"/>
    <s v="Central"/>
    <s v="Consumer"/>
    <s v="Office Supplies"/>
    <s v="Art"/>
    <x v="1"/>
    <x v="1"/>
    <x v="0"/>
  </r>
  <r>
    <x v="891"/>
    <n v="43909"/>
    <s v="Lily Skurrie"/>
    <x v="2"/>
    <s v="Eaton Cards &amp; Envelopes, Premium"/>
    <n v="0"/>
    <n v="2005911.6"/>
    <n v="604723.35"/>
    <n v="3"/>
    <x v="1"/>
    <s v="Germany"/>
    <s v="Hesse"/>
    <s v="Wiesbaden"/>
    <s v="Central"/>
    <s v="Corporate"/>
    <s v="Office Supplies"/>
    <s v="Paper"/>
    <x v="1"/>
    <x v="1"/>
    <x v="1"/>
  </r>
  <r>
    <x v="892"/>
    <n v="43909"/>
    <s v="Nathan Iqbal"/>
    <x v="2"/>
    <s v="Novimex Removable Labels, Adjustable"/>
    <n v="0"/>
    <n v="1061953.2"/>
    <n v="103245.45"/>
    <n v="7"/>
    <x v="0"/>
    <s v="France"/>
    <s v="Ile-de-France"/>
    <s v="Villiers-sur-Marne"/>
    <s v="Central"/>
    <s v="Consumer"/>
    <s v="Office Supplies"/>
    <s v="Labels"/>
    <x v="1"/>
    <x v="1"/>
    <x v="0"/>
  </r>
  <r>
    <x v="892"/>
    <n v="43909"/>
    <s v="Nathan Iqbal"/>
    <x v="2"/>
    <s v="Eldon File Cart, Single Width"/>
    <n v="0"/>
    <n v="5663750.4000000004"/>
    <n v="1017705.15"/>
    <n v="3"/>
    <x v="1"/>
    <s v="France"/>
    <s v="Ile-de-France"/>
    <s v="Villiers-sur-Marne"/>
    <s v="Central"/>
    <s v="Consumer"/>
    <s v="Office Supplies"/>
    <s v="Storage"/>
    <x v="1"/>
    <x v="1"/>
    <x v="1"/>
  </r>
  <r>
    <x v="893"/>
    <n v="43909"/>
    <s v="Rachel Norton"/>
    <x v="3"/>
    <s v="Rogers Lockers, Industrial"/>
    <n v="0.1"/>
    <n v="22522257.449999999"/>
    <n v="7005941.25"/>
    <n v="8"/>
    <x v="1"/>
    <s v="United Kingdom"/>
    <s v="England"/>
    <s v="Blackpool"/>
    <s v="North"/>
    <s v="Corporate"/>
    <s v="Office Supplies"/>
    <s v="Storage"/>
    <x v="1"/>
    <x v="1"/>
    <x v="1"/>
  </r>
  <r>
    <x v="894"/>
    <n v="43909"/>
    <s v="Everett Dunbar"/>
    <x v="1"/>
    <s v="Xerox Cards &amp; Envelopes, Multicolor"/>
    <n v="0"/>
    <n v="2050159.6500000001"/>
    <n v="206490.9"/>
    <n v="3"/>
    <x v="0"/>
    <s v="Germany"/>
    <s v="Lower Saxony"/>
    <s v="Langen"/>
    <s v="Central"/>
    <s v="Corporate"/>
    <s v="Office Supplies"/>
    <s v="Paper"/>
    <x v="0"/>
    <x v="1"/>
    <x v="0"/>
  </r>
  <r>
    <x v="894"/>
    <n v="43909"/>
    <s v="Everett Dunbar"/>
    <x v="1"/>
    <s v="Motorola Office Telephone, Cordless"/>
    <n v="0.4"/>
    <n v="1976412.9000000001"/>
    <n v="-457229.85000000003"/>
    <n v="3"/>
    <x v="0"/>
    <s v="Germany"/>
    <s v="Lower Saxony"/>
    <s v="Langen"/>
    <s v="Central"/>
    <s v="Corporate"/>
    <s v="Technology"/>
    <s v="Phones"/>
    <x v="0"/>
    <x v="1"/>
    <x v="0"/>
  </r>
  <r>
    <x v="895"/>
    <n v="43910"/>
    <s v="Terence Welch"/>
    <x v="2"/>
    <s v="Acco 3-Hole Punch, Durable"/>
    <n v="0"/>
    <n v="3259606.35"/>
    <n v="1342190.85"/>
    <n v="7"/>
    <x v="1"/>
    <s v="Italy"/>
    <s v="Apulia"/>
    <s v="Altamura"/>
    <s v="South"/>
    <s v="Consumer"/>
    <s v="Office Supplies"/>
    <s v="Binders"/>
    <x v="1"/>
    <x v="1"/>
    <x v="1"/>
  </r>
  <r>
    <x v="895"/>
    <n v="43910"/>
    <s v="Terence Welch"/>
    <x v="2"/>
    <s v="Samsung Office Telephone, with Caller ID"/>
    <n v="0.15"/>
    <n v="2448392.1"/>
    <n v="235989.6"/>
    <n v="3"/>
    <x v="0"/>
    <s v="Italy"/>
    <s v="Apulia"/>
    <s v="Altamura"/>
    <s v="South"/>
    <s v="Consumer"/>
    <s v="Technology"/>
    <s v="Phones"/>
    <x v="1"/>
    <x v="1"/>
    <x v="0"/>
  </r>
  <r>
    <x v="896"/>
    <n v="43910"/>
    <s v="Aaron Bootman"/>
    <x v="3"/>
    <s v="Konica Receipt Printer, Durable"/>
    <n v="0"/>
    <n v="3613590.75"/>
    <n v="1047203.85"/>
    <n v="2"/>
    <x v="1"/>
    <s v="Italy"/>
    <s v="Sicily"/>
    <s v="Marsala"/>
    <s v="South"/>
    <s v="Consumer"/>
    <s v="Technology"/>
    <s v="Machines"/>
    <x v="1"/>
    <x v="1"/>
    <x v="1"/>
  </r>
  <r>
    <x v="897"/>
    <n v="43910"/>
    <s v="Hollie Morris"/>
    <x v="0"/>
    <s v="Binney &amp; Smith Sketch Pad, Fluorescent"/>
    <n v="0"/>
    <n v="4203564.75"/>
    <n v="206490.9"/>
    <n v="6"/>
    <x v="0"/>
    <s v="France"/>
    <s v="Ile-de-France"/>
    <s v="Les Lilas"/>
    <s v="Central"/>
    <s v="Corporate"/>
    <s v="Office Supplies"/>
    <s v="Art"/>
    <x v="1"/>
    <x v="1"/>
    <x v="0"/>
  </r>
  <r>
    <x v="897"/>
    <n v="43910"/>
    <s v="Hollie Morris"/>
    <x v="0"/>
    <s v="Ibico Binding Machine, Recycled"/>
    <n v="0"/>
    <n v="1533932.4000000001"/>
    <n v="280237.65000000002"/>
    <n v="2"/>
    <x v="1"/>
    <s v="France"/>
    <s v="Ile-de-France"/>
    <s v="Les Lilas"/>
    <s v="Central"/>
    <s v="Corporate"/>
    <s v="Office Supplies"/>
    <s v="Binders"/>
    <x v="1"/>
    <x v="1"/>
    <x v="1"/>
  </r>
  <r>
    <x v="897"/>
    <n v="43910"/>
    <s v="Hollie Morris"/>
    <x v="0"/>
    <s v="Wilson Jones Binding Machine, Recycled"/>
    <n v="0"/>
    <n v="2182903.8000000003"/>
    <n v="235989.6"/>
    <n v="3"/>
    <x v="1"/>
    <s v="France"/>
    <s v="Ile-de-France"/>
    <s v="Les Lilas"/>
    <s v="Central"/>
    <s v="Corporate"/>
    <s v="Office Supplies"/>
    <s v="Binders"/>
    <x v="1"/>
    <x v="1"/>
    <x v="1"/>
  </r>
  <r>
    <x v="897"/>
    <n v="43910"/>
    <s v="Hollie Morris"/>
    <x v="0"/>
    <s v="Logitech Flash Drive, Programmable"/>
    <n v="0"/>
    <n v="943958.4"/>
    <n v="442480.5"/>
    <n v="2"/>
    <x v="1"/>
    <s v="France"/>
    <s v="Ile-de-France"/>
    <s v="Les Lilas"/>
    <s v="Central"/>
    <s v="Corporate"/>
    <s v="Technology"/>
    <s v="Accessories"/>
    <x v="1"/>
    <x v="1"/>
    <x v="1"/>
  </r>
  <r>
    <x v="898"/>
    <n v="43911"/>
    <s v="Skye Hammond"/>
    <x v="1"/>
    <s v="Smead Folders, Blue"/>
    <n v="0.4"/>
    <n v="619472.70000000007"/>
    <n v="-294987"/>
    <n v="4"/>
    <x v="0"/>
    <s v="Italy"/>
    <s v="Veneto"/>
    <s v="Verona"/>
    <s v="South"/>
    <s v="Corporate"/>
    <s v="Office Supplies"/>
    <s v="Storage"/>
    <x v="1"/>
    <x v="1"/>
    <x v="0"/>
  </r>
  <r>
    <x v="898"/>
    <n v="43911"/>
    <s v="Skye Hammond"/>
    <x v="1"/>
    <s v="Fiskars Shears, High Speed"/>
    <n v="0"/>
    <n v="707968.8"/>
    <n v="339235.05"/>
    <n v="1"/>
    <x v="0"/>
    <s v="Italy"/>
    <s v="Veneto"/>
    <s v="Verona"/>
    <s v="South"/>
    <s v="Corporate"/>
    <s v="Office Supplies"/>
    <s v="Supplies"/>
    <x v="1"/>
    <x v="1"/>
    <x v="0"/>
  </r>
  <r>
    <x v="899"/>
    <n v="43912"/>
    <s v="Lincoln Want"/>
    <x v="1"/>
    <s v="Novimex Steel Folding Chair, Black"/>
    <n v="0.5"/>
    <n v="5884990.6500000004"/>
    <n v="-3879079.0500000003"/>
    <n v="10"/>
    <x v="1"/>
    <s v="Italy"/>
    <s v="Emilia-Romagna"/>
    <s v="Rimini"/>
    <s v="South"/>
    <s v="Consumer"/>
    <s v="Furniture"/>
    <s v="Chairs"/>
    <x v="1"/>
    <x v="1"/>
    <x v="1"/>
  </r>
  <r>
    <x v="900"/>
    <n v="43912"/>
    <s v="Hayley Swanston"/>
    <x v="0"/>
    <s v="Enermax Flash Drive, Programmable"/>
    <n v="0"/>
    <n v="1902666.1500000001"/>
    <n v="678470.1"/>
    <n v="3"/>
    <x v="0"/>
    <s v="Germany"/>
    <s v="Hamburg"/>
    <s v="Hamburg"/>
    <s v="Central"/>
    <s v="Home Office"/>
    <s v="Technology"/>
    <s v="Accessories"/>
    <x v="1"/>
    <x v="1"/>
    <x v="0"/>
  </r>
  <r>
    <x v="901"/>
    <n v="43912"/>
    <s v="William Somerville"/>
    <x v="3"/>
    <s v="Boston Pencil Sharpener, Easy-Erase"/>
    <n v="0"/>
    <n v="3569342.7"/>
    <n v="575224.65"/>
    <n v="8"/>
    <x v="1"/>
    <s v="Netherlands"/>
    <s v="Gelderland"/>
    <s v="Nijmegen"/>
    <s v="Central"/>
    <s v="Corporate"/>
    <s v="Office Supplies"/>
    <s v="Art"/>
    <x v="1"/>
    <x v="1"/>
    <x v="1"/>
  </r>
  <r>
    <x v="902"/>
    <n v="43912"/>
    <s v="Mason Adams"/>
    <x v="1"/>
    <s v="BIC Markers, Easy-Erase"/>
    <n v="0"/>
    <n v="398232.45"/>
    <n v="103245.45"/>
    <n v="1"/>
    <x v="1"/>
    <s v="Germany"/>
    <s v="Bavaria"/>
    <s v="Nuremberg"/>
    <s v="Central"/>
    <s v="Consumer"/>
    <s v="Office Supplies"/>
    <s v="Art"/>
    <x v="0"/>
    <x v="1"/>
    <x v="1"/>
  </r>
  <r>
    <x v="902"/>
    <n v="43912"/>
    <s v="Mason Adams"/>
    <x v="1"/>
    <s v="Fellowes Box, Industrial"/>
    <n v="0.1"/>
    <n v="1607679.1500000001"/>
    <n v="-88496.1"/>
    <n v="6"/>
    <x v="1"/>
    <s v="Germany"/>
    <s v="Bavaria"/>
    <s v="Nuremberg"/>
    <s v="Central"/>
    <s v="Consumer"/>
    <s v="Office Supplies"/>
    <s v="Storage"/>
    <x v="0"/>
    <x v="1"/>
    <x v="1"/>
  </r>
  <r>
    <x v="903"/>
    <n v="43913"/>
    <s v="Anthony Stewart"/>
    <x v="0"/>
    <s v="SanDisk Message Books, 8.5 x 11"/>
    <n v="0"/>
    <n v="825963.6"/>
    <n v="398232.45"/>
    <n v="2"/>
    <x v="0"/>
    <s v="United Kingdom"/>
    <s v="England"/>
    <s v="Wigan"/>
    <s v="North"/>
    <s v="Home Office"/>
    <s v="Office Supplies"/>
    <s v="Paper"/>
    <x v="1"/>
    <x v="1"/>
    <x v="0"/>
  </r>
  <r>
    <x v="904"/>
    <n v="43913"/>
    <s v="Skye Hammond"/>
    <x v="1"/>
    <s v="Smead Folders, Industrial"/>
    <n v="0.1"/>
    <n v="471979.2"/>
    <n v="73746.75"/>
    <n v="2"/>
    <x v="1"/>
    <s v="Italy"/>
    <s v="Veneto"/>
    <s v="Verona"/>
    <s v="South"/>
    <s v="Corporate"/>
    <s v="Office Supplies"/>
    <s v="Storage"/>
    <x v="1"/>
    <x v="1"/>
    <x v="1"/>
  </r>
  <r>
    <x v="904"/>
    <n v="43913"/>
    <s v="Skye Hammond"/>
    <x v="1"/>
    <s v="Okidata Calculator, Wireless"/>
    <n v="0"/>
    <n v="2315647.9500000002"/>
    <n v="44248.05"/>
    <n v="3"/>
    <x v="0"/>
    <s v="Italy"/>
    <s v="Veneto"/>
    <s v="Verona"/>
    <s v="South"/>
    <s v="Corporate"/>
    <s v="Technology"/>
    <s v="Machines"/>
    <x v="1"/>
    <x v="1"/>
    <x v="0"/>
  </r>
  <r>
    <x v="905"/>
    <n v="43913"/>
    <s v="Aidan Hayward"/>
    <x v="0"/>
    <s v="Avery Binder Covers, Durable"/>
    <n v="0"/>
    <n v="737467.5"/>
    <n v="88496.1"/>
    <n v="4"/>
    <x v="0"/>
    <s v="Germany"/>
    <s v="Thuringia"/>
    <s v="Jena"/>
    <s v="Central"/>
    <s v="Corporate"/>
    <s v="Office Supplies"/>
    <s v="Binders"/>
    <x v="0"/>
    <x v="1"/>
    <x v="0"/>
  </r>
  <r>
    <x v="905"/>
    <n v="43913"/>
    <s v="Aidan Hayward"/>
    <x v="0"/>
    <s v="Wilson Jones Binder Covers, Clear"/>
    <n v="0"/>
    <n v="309736.35000000003"/>
    <n v="73746.75"/>
    <n v="2"/>
    <x v="1"/>
    <s v="Germany"/>
    <s v="Thuringia"/>
    <s v="Jena"/>
    <s v="Central"/>
    <s v="Corporate"/>
    <s v="Office Supplies"/>
    <s v="Binders"/>
    <x v="0"/>
    <x v="1"/>
    <x v="1"/>
  </r>
  <r>
    <x v="906"/>
    <n v="43914"/>
    <s v="Liam Newton"/>
    <x v="0"/>
    <s v="SanDisk Parchment Paper, 8.5 x 11"/>
    <n v="0"/>
    <n v="2463141.4500000002"/>
    <n v="368733.75"/>
    <n v="8"/>
    <x v="0"/>
    <s v="Norway"/>
    <s v="Oslo"/>
    <s v="Oslo"/>
    <s v="North"/>
    <s v="Corporate"/>
    <s v="Office Supplies"/>
    <s v="Paper"/>
    <x v="1"/>
    <x v="1"/>
    <x v="0"/>
  </r>
  <r>
    <x v="907"/>
    <n v="43914"/>
    <s v="Mackenzie Whitford"/>
    <x v="0"/>
    <s v="Boston Pencil Sharpener, Water Color"/>
    <n v="0"/>
    <n v="943958.4"/>
    <n v="471979.2"/>
    <n v="2"/>
    <x v="0"/>
    <s v="France"/>
    <s v="Aquitaine-Limousin-Poitou-Charentes"/>
    <s v="Limoges"/>
    <s v="Central"/>
    <s v="Consumer"/>
    <s v="Office Supplies"/>
    <s v="Art"/>
    <x v="1"/>
    <x v="1"/>
    <x v="0"/>
  </r>
  <r>
    <x v="908"/>
    <n v="43916"/>
    <s v="Peggy Hua"/>
    <x v="2"/>
    <s v="Avery Shipping Labels, 5000 Label Set"/>
    <n v="0"/>
    <n v="722718.15"/>
    <n v="280237.65000000002"/>
    <n v="4"/>
    <x v="1"/>
    <s v="Spain"/>
    <s v="Valenciana"/>
    <s v="Benidorm"/>
    <s v="South"/>
    <s v="Corporate"/>
    <s v="Office Supplies"/>
    <s v="Labels"/>
    <x v="1"/>
    <x v="1"/>
    <x v="1"/>
  </r>
  <r>
    <x v="908"/>
    <n v="43916"/>
    <s v="Peggy Hua"/>
    <x v="2"/>
    <s v="Nokia Signal Booster, VoIP"/>
    <n v="0.1"/>
    <n v="3628340.1"/>
    <n v="722718.15"/>
    <n v="2"/>
    <x v="1"/>
    <s v="Spain"/>
    <s v="Valenciana"/>
    <s v="Benidorm"/>
    <s v="South"/>
    <s v="Corporate"/>
    <s v="Technology"/>
    <s v="Phones"/>
    <x v="1"/>
    <x v="1"/>
    <x v="1"/>
  </r>
  <r>
    <x v="909"/>
    <n v="43916"/>
    <s v="Rory Gunson"/>
    <x v="3"/>
    <s v="Hoover Coffee Grinder, Black"/>
    <n v="0"/>
    <n v="7050189.2999999998"/>
    <n v="3525094.65"/>
    <n v="7"/>
    <x v="1"/>
    <s v="Austria"/>
    <s v="Vienna"/>
    <s v="Vienna"/>
    <s v="Central"/>
    <s v="Consumer"/>
    <s v="Office Supplies"/>
    <s v="Appliances"/>
    <x v="1"/>
    <x v="1"/>
    <x v="1"/>
  </r>
  <r>
    <x v="909"/>
    <n v="43916"/>
    <s v="Rory Gunson"/>
    <x v="3"/>
    <s v="Stanley Sketch Pad, Blue"/>
    <n v="0"/>
    <n v="2625384.3000000003"/>
    <n v="870211.65"/>
    <n v="4"/>
    <x v="0"/>
    <s v="Austria"/>
    <s v="Vienna"/>
    <s v="Vienna"/>
    <s v="Central"/>
    <s v="Consumer"/>
    <s v="Office Supplies"/>
    <s v="Art"/>
    <x v="1"/>
    <x v="1"/>
    <x v="0"/>
  </r>
  <r>
    <x v="909"/>
    <n v="43916"/>
    <s v="Rory Gunson"/>
    <x v="3"/>
    <s v="Eldon Shelving, Industrial"/>
    <n v="0"/>
    <n v="1445436.3"/>
    <n v="44248.05"/>
    <n v="2"/>
    <x v="1"/>
    <s v="Austria"/>
    <s v="Vienna"/>
    <s v="Vienna"/>
    <s v="Central"/>
    <s v="Consumer"/>
    <s v="Office Supplies"/>
    <s v="Storage"/>
    <x v="1"/>
    <x v="1"/>
    <x v="1"/>
  </r>
  <r>
    <x v="909"/>
    <n v="43916"/>
    <s v="Rory Gunson"/>
    <x v="3"/>
    <s v="Fellowes Lockers, Wire Frame"/>
    <n v="0"/>
    <n v="6091481.5499999998"/>
    <n v="2743379.1"/>
    <n v="2"/>
    <x v="0"/>
    <s v="Austria"/>
    <s v="Vienna"/>
    <s v="Vienna"/>
    <s v="Central"/>
    <s v="Consumer"/>
    <s v="Office Supplies"/>
    <s v="Storage"/>
    <x v="1"/>
    <x v="1"/>
    <x v="0"/>
  </r>
  <r>
    <x v="909"/>
    <n v="43916"/>
    <s v="Rory Gunson"/>
    <x v="3"/>
    <s v="Memorex Keyboard, Erganomic"/>
    <n v="0"/>
    <n v="3053115.45"/>
    <n v="58997.4"/>
    <n v="3"/>
    <x v="1"/>
    <s v="Austria"/>
    <s v="Vienna"/>
    <s v="Vienna"/>
    <s v="Central"/>
    <s v="Consumer"/>
    <s v="Technology"/>
    <s v="Accessories"/>
    <x v="1"/>
    <x v="1"/>
    <x v="1"/>
  </r>
  <r>
    <x v="910"/>
    <n v="43916"/>
    <s v="Hubert Lindahl"/>
    <x v="2"/>
    <s v="Binney &amp; Smith Pens, Blue"/>
    <n v="0"/>
    <n v="2109157.0500000003"/>
    <n v="884961"/>
    <n v="12"/>
    <x v="1"/>
    <s v="France"/>
    <s v="Auvergne-Rhône-Alpes"/>
    <s v="Thonon-les-Bains"/>
    <s v="Central"/>
    <s v="Corporate"/>
    <s v="Office Supplies"/>
    <s v="Art"/>
    <x v="1"/>
    <x v="1"/>
    <x v="1"/>
  </r>
  <r>
    <x v="911"/>
    <n v="43916"/>
    <s v="Donna Nash"/>
    <x v="1"/>
    <s v="Hewlett Fax Machine, Digital"/>
    <n v="0"/>
    <n v="4719792"/>
    <n v="2168154.4500000002"/>
    <n v="1"/>
    <x v="1"/>
    <s v="France"/>
    <s v="Nord-Pas-de-Calais-Picardie"/>
    <s v="Tourcoing"/>
    <s v="Central"/>
    <s v="Corporate"/>
    <s v="Technology"/>
    <s v="Copiers"/>
    <x v="1"/>
    <x v="1"/>
    <x v="1"/>
  </r>
  <r>
    <x v="912"/>
    <n v="43917"/>
    <s v="Kian Sykes"/>
    <x v="0"/>
    <s v="Fellowes Folders, Industrial"/>
    <n v="0"/>
    <n v="1976412.9000000001"/>
    <n v="457229.85000000003"/>
    <n v="5"/>
    <x v="1"/>
    <s v="United Kingdom"/>
    <s v="England"/>
    <s v="West Bromwich"/>
    <s v="North"/>
    <s v="Consumer"/>
    <s v="Office Supplies"/>
    <s v="Storage"/>
    <x v="1"/>
    <x v="1"/>
    <x v="1"/>
  </r>
  <r>
    <x v="912"/>
    <n v="43917"/>
    <s v="Kian Sykes"/>
    <x v="0"/>
    <s v="Panasonic Calculator, Durable"/>
    <n v="0"/>
    <n v="1489684.35"/>
    <n v="206490.9"/>
    <n v="2"/>
    <x v="0"/>
    <s v="United Kingdom"/>
    <s v="England"/>
    <s v="West Bromwich"/>
    <s v="North"/>
    <s v="Consumer"/>
    <s v="Technology"/>
    <s v="Machines"/>
    <x v="1"/>
    <x v="1"/>
    <x v="0"/>
  </r>
  <r>
    <x v="913"/>
    <n v="43917"/>
    <s v="Isabel Turnbull"/>
    <x v="0"/>
    <s v="Stockwell Thumb Tacks, Bulk Pack"/>
    <n v="0"/>
    <n v="781715.55"/>
    <n v="191741.55000000002"/>
    <n v="4"/>
    <x v="0"/>
    <s v="Switzerland"/>
    <s v="Zürich"/>
    <s v="Zurich"/>
    <s v="Central"/>
    <s v="Home Office"/>
    <s v="Office Supplies"/>
    <s v="Fasteners"/>
    <x v="1"/>
    <x v="1"/>
    <x v="0"/>
  </r>
  <r>
    <x v="913"/>
    <n v="43917"/>
    <s v="Isabel Turnbull"/>
    <x v="0"/>
    <s v="Eldon File Cart, Single Width"/>
    <n v="0.1"/>
    <n v="8525124.3000000007"/>
    <n v="3126862.2"/>
    <n v="5"/>
    <x v="0"/>
    <s v="Switzerland"/>
    <s v="Zürich"/>
    <s v="Zurich"/>
    <s v="Central"/>
    <s v="Home Office"/>
    <s v="Office Supplies"/>
    <s v="Storage"/>
    <x v="1"/>
    <x v="1"/>
    <x v="0"/>
  </r>
  <r>
    <x v="914"/>
    <n v="43917"/>
    <s v="Owen Faulkner"/>
    <x v="3"/>
    <s v="Eldon File Cart, Single Width"/>
    <n v="0"/>
    <n v="1887916.8"/>
    <n v="811214.25"/>
    <n v="1"/>
    <x v="0"/>
    <s v="Austria"/>
    <s v="Vienna"/>
    <s v="Vienna"/>
    <s v="Central"/>
    <s v="Home Office"/>
    <s v="Office Supplies"/>
    <s v="Storage"/>
    <x v="1"/>
    <x v="1"/>
    <x v="0"/>
  </r>
  <r>
    <x v="915"/>
    <n v="43918"/>
    <s v="Eve Spencer"/>
    <x v="0"/>
    <s v="Advantus Clamps, Assorted Sizes"/>
    <n v="0"/>
    <n v="988206.45000000007"/>
    <n v="132744.15"/>
    <n v="4"/>
    <x v="0"/>
    <s v="United Kingdom"/>
    <s v="England"/>
    <s v="Lowestoft"/>
    <s v="North"/>
    <s v="Consumer"/>
    <s v="Office Supplies"/>
    <s v="Fasteners"/>
    <x v="1"/>
    <x v="1"/>
    <x v="0"/>
  </r>
  <r>
    <x v="915"/>
    <n v="43918"/>
    <s v="Eve Spencer"/>
    <x v="0"/>
    <s v="Eldon Shelving, Wire Frame"/>
    <n v="0.1"/>
    <n v="1253694.75"/>
    <n v="-29498.7"/>
    <n v="2"/>
    <x v="0"/>
    <s v="United Kingdom"/>
    <s v="England"/>
    <s v="Lowestoft"/>
    <s v="North"/>
    <s v="Consumer"/>
    <s v="Office Supplies"/>
    <s v="Storage"/>
    <x v="1"/>
    <x v="1"/>
    <x v="0"/>
  </r>
  <r>
    <x v="916"/>
    <n v="43919"/>
    <s v="James Casados"/>
    <x v="2"/>
    <s v="Novimex Rocking Chair, Set of Two"/>
    <n v="0.6"/>
    <n v="2359896"/>
    <n v="-2905621.95"/>
    <n v="3"/>
    <x v="0"/>
    <s v="Spain"/>
    <s v="Andalusía"/>
    <s v="Mijas"/>
    <s v="South"/>
    <s v="Consumer"/>
    <s v="Furniture"/>
    <s v="Chairs"/>
    <x v="1"/>
    <x v="1"/>
    <x v="0"/>
  </r>
  <r>
    <x v="916"/>
    <n v="43919"/>
    <s v="James Casados"/>
    <x v="2"/>
    <s v="SanDisk Computer Printout Paper, Multicolor"/>
    <n v="0.5"/>
    <n v="457229.85000000003"/>
    <n v="-339235.05"/>
    <n v="2"/>
    <x v="1"/>
    <s v="Spain"/>
    <s v="Andalusía"/>
    <s v="Mijas"/>
    <s v="South"/>
    <s v="Consumer"/>
    <s v="Office Supplies"/>
    <s v="Paper"/>
    <x v="1"/>
    <x v="1"/>
    <x v="1"/>
  </r>
  <r>
    <x v="917"/>
    <n v="43919"/>
    <s v="Ben Summerville"/>
    <x v="1"/>
    <s v="Fellowes File Cart, Single Width"/>
    <n v="0.1"/>
    <n v="7286178.9000000004"/>
    <n v="-811214.25"/>
    <n v="4"/>
    <x v="1"/>
    <s v="France"/>
    <s v="Aquitaine-Limousin-Poitou-Charentes"/>
    <s v="Limoges"/>
    <s v="Central"/>
    <s v="Consumer"/>
    <s v="Office Supplies"/>
    <s v="Storage"/>
    <x v="0"/>
    <x v="1"/>
    <x v="1"/>
  </r>
  <r>
    <x v="918"/>
    <n v="43920"/>
    <s v="George To Rot"/>
    <x v="1"/>
    <s v="Stiletto Trimmer, Easy Grip"/>
    <n v="0"/>
    <n v="3923327.1"/>
    <n v="899710.35"/>
    <n v="6"/>
    <x v="1"/>
    <s v="Italy"/>
    <s v="Sicily"/>
    <s v="Catania"/>
    <s v="South"/>
    <s v="Corporate"/>
    <s v="Office Supplies"/>
    <s v="Supplies"/>
    <x v="1"/>
    <x v="1"/>
    <x v="1"/>
  </r>
  <r>
    <x v="919"/>
    <n v="43920"/>
    <s v="Ashton Charles"/>
    <x v="0"/>
    <s v="Green Bar Message Books, 8.5 x 11"/>
    <n v="0"/>
    <n v="1238945.4000000001"/>
    <n v="442480.5"/>
    <n v="3"/>
    <x v="1"/>
    <s v="France"/>
    <s v="Aquitaine-Limousin-Poitou-Charentes"/>
    <s v="Pessac"/>
    <s v="Central"/>
    <s v="Consumer"/>
    <s v="Office Supplies"/>
    <s v="Paper"/>
    <x v="0"/>
    <x v="1"/>
    <x v="1"/>
  </r>
  <r>
    <x v="920"/>
    <n v="43921"/>
    <s v="Timothy Jimenez"/>
    <x v="1"/>
    <s v="Ibico Binding Machine, Recycled"/>
    <n v="0"/>
    <n v="3820081.65"/>
    <n v="693219.45000000007"/>
    <n v="5"/>
    <x v="0"/>
    <s v="France"/>
    <s v="Ile-de-France"/>
    <s v="Villeparisis"/>
    <s v="Central"/>
    <s v="Consumer"/>
    <s v="Office Supplies"/>
    <s v="Binders"/>
    <x v="1"/>
    <x v="1"/>
    <x v="0"/>
  </r>
  <r>
    <x v="920"/>
    <n v="43921"/>
    <s v="Timothy Jimenez"/>
    <x v="1"/>
    <s v="Smead Round Labels, Laser Printer Compatible"/>
    <n v="0"/>
    <n v="309736.35000000003"/>
    <n v="103245.45"/>
    <n v="3"/>
    <x v="0"/>
    <s v="France"/>
    <s v="Ile-de-France"/>
    <s v="Villeparisis"/>
    <s v="Central"/>
    <s v="Consumer"/>
    <s v="Office Supplies"/>
    <s v="Labels"/>
    <x v="1"/>
    <x v="1"/>
    <x v="0"/>
  </r>
  <r>
    <x v="921"/>
    <n v="43921"/>
    <s v="Caitlin Schmidt"/>
    <x v="1"/>
    <s v="Boston Pens, Blue"/>
    <n v="0"/>
    <n v="840712.95000000007"/>
    <n v="14749.35"/>
    <n v="4"/>
    <x v="1"/>
    <s v="Germany"/>
    <s v="North Rhine-Westphalia"/>
    <s v="Erftstadt"/>
    <s v="Central"/>
    <s v="Corporate"/>
    <s v="Office Supplies"/>
    <s v="Art"/>
    <x v="1"/>
    <x v="1"/>
    <x v="1"/>
  </r>
  <r>
    <x v="921"/>
    <n v="43921"/>
    <s v="Caitlin Schmidt"/>
    <x v="1"/>
    <s v="Acco Binding Machine, Economy"/>
    <n v="0"/>
    <n v="1504433.7"/>
    <n v="442480.5"/>
    <n v="2"/>
    <x v="1"/>
    <s v="Germany"/>
    <s v="North Rhine-Westphalia"/>
    <s v="Erftstadt"/>
    <s v="Central"/>
    <s v="Corporate"/>
    <s v="Office Supplies"/>
    <s v="Binders"/>
    <x v="1"/>
    <x v="1"/>
    <x v="1"/>
  </r>
  <r>
    <x v="921"/>
    <n v="43921"/>
    <s v="Caitlin Schmidt"/>
    <x v="1"/>
    <s v="Hon File Folder Labels, Alphabetical"/>
    <n v="0"/>
    <n v="368733.75"/>
    <n v="147493.5"/>
    <n v="3"/>
    <x v="0"/>
    <s v="Germany"/>
    <s v="North Rhine-Westphalia"/>
    <s v="Erftstadt"/>
    <s v="Central"/>
    <s v="Corporate"/>
    <s v="Office Supplies"/>
    <s v="Labels"/>
    <x v="1"/>
    <x v="1"/>
    <x v="0"/>
  </r>
  <r>
    <x v="921"/>
    <n v="43921"/>
    <s v="Caitlin Schmidt"/>
    <x v="1"/>
    <s v="Eldon File Cart, Blue"/>
    <n v="0.1"/>
    <n v="5059027.05"/>
    <n v="-457229.85000000003"/>
    <n v="3"/>
    <x v="1"/>
    <s v="Germany"/>
    <s v="North Rhine-Westphalia"/>
    <s v="Erftstadt"/>
    <s v="Central"/>
    <s v="Corporate"/>
    <s v="Office Supplies"/>
    <s v="Storage"/>
    <x v="1"/>
    <x v="1"/>
    <x v="1"/>
  </r>
  <r>
    <x v="921"/>
    <n v="43921"/>
    <s v="Caitlin Schmidt"/>
    <x v="1"/>
    <s v="Rogers Lockers, Industrial"/>
    <n v="0.1"/>
    <n v="8451377.5500000007"/>
    <n v="2625384.3000000003"/>
    <n v="3"/>
    <x v="0"/>
    <s v="Germany"/>
    <s v="North Rhine-Westphalia"/>
    <s v="Erftstadt"/>
    <s v="Central"/>
    <s v="Corporate"/>
    <s v="Office Supplies"/>
    <s v="Storage"/>
    <x v="1"/>
    <x v="1"/>
    <x v="0"/>
  </r>
  <r>
    <x v="922"/>
    <n v="43923"/>
    <s v="Ellie Chapman"/>
    <x v="2"/>
    <s v="Acco Index Tab, Economy"/>
    <n v="0"/>
    <n v="737467.5"/>
    <n v="339235.05"/>
    <n v="5"/>
    <x v="0"/>
    <s v="Germany"/>
    <s v="Baden-Württemberg"/>
    <s v="Mannheim"/>
    <s v="Central"/>
    <s v="Home Office"/>
    <s v="Office Supplies"/>
    <s v="Binders"/>
    <x v="1"/>
    <x v="1"/>
    <x v="0"/>
  </r>
  <r>
    <x v="923"/>
    <n v="43923"/>
    <s v="William Somerville"/>
    <x v="1"/>
    <s v="Eldon Trays, Blue"/>
    <n v="0"/>
    <n v="2123906.4"/>
    <n v="383483.10000000003"/>
    <n v="3"/>
    <x v="1"/>
    <s v="Netherlands"/>
    <s v="Gelderland"/>
    <s v="Nijmegen"/>
    <s v="Central"/>
    <s v="Corporate"/>
    <s v="Office Supplies"/>
    <s v="Storage"/>
    <x v="1"/>
    <x v="1"/>
    <x v="1"/>
  </r>
  <r>
    <x v="924"/>
    <n v="43924"/>
    <s v="Juan Smith"/>
    <x v="1"/>
    <s v="Stockwell Paper Clips, Metal"/>
    <n v="0"/>
    <n v="398232.45"/>
    <n v="162242.85"/>
    <n v="2"/>
    <x v="0"/>
    <s v="United Kingdom"/>
    <s v="England"/>
    <s v="Newcastle upon Tyne"/>
    <s v="North"/>
    <s v="Consumer"/>
    <s v="Office Supplies"/>
    <s v="Fasteners"/>
    <x v="1"/>
    <x v="1"/>
    <x v="0"/>
  </r>
  <r>
    <x v="925"/>
    <n v="43924"/>
    <s v="Ewan Hyde"/>
    <x v="1"/>
    <s v="Tenex Folders, Wire Frame"/>
    <n v="0.4"/>
    <n v="1179948"/>
    <n v="162242.85"/>
    <n v="6"/>
    <x v="0"/>
    <s v="Sweden"/>
    <s v="Stockholm"/>
    <s v="Stockholm"/>
    <s v="North"/>
    <s v="Consumer"/>
    <s v="Office Supplies"/>
    <s v="Storage"/>
    <x v="1"/>
    <x v="1"/>
    <x v="0"/>
  </r>
  <r>
    <x v="926"/>
    <n v="43924"/>
    <s v="Leah Derham"/>
    <x v="2"/>
    <s v="Wilson Jones Hole Reinforcements, Recycled"/>
    <n v="0"/>
    <n v="147493.5"/>
    <n v="29498.7"/>
    <n v="2"/>
    <x v="1"/>
    <s v="Austria"/>
    <s v="Vienna"/>
    <s v="Vienna"/>
    <s v="Central"/>
    <s v="Consumer"/>
    <s v="Office Supplies"/>
    <s v="Binders"/>
    <x v="1"/>
    <x v="1"/>
    <x v="1"/>
  </r>
  <r>
    <x v="927"/>
    <n v="43925"/>
    <s v="Xavier Synan"/>
    <x v="1"/>
    <s v="Binney &amp; Smith Sketch Pad, Fluorescent"/>
    <n v="0"/>
    <n v="1401188.25"/>
    <n v="73746.75"/>
    <n v="2"/>
    <x v="0"/>
    <s v="Italy"/>
    <s v="Veneto"/>
    <s v="Venice"/>
    <s v="South"/>
    <s v="Consumer"/>
    <s v="Office Supplies"/>
    <s v="Art"/>
    <x v="1"/>
    <x v="1"/>
    <x v="0"/>
  </r>
  <r>
    <x v="927"/>
    <n v="43925"/>
    <s v="Xavier Synan"/>
    <x v="1"/>
    <s v="Boston Highlighters, Blue"/>
    <n v="0"/>
    <n v="840712.95000000007"/>
    <n v="206490.9"/>
    <n v="3"/>
    <x v="0"/>
    <s v="Italy"/>
    <s v="Veneto"/>
    <s v="Venice"/>
    <s v="South"/>
    <s v="Consumer"/>
    <s v="Office Supplies"/>
    <s v="Art"/>
    <x v="1"/>
    <x v="1"/>
    <x v="0"/>
  </r>
  <r>
    <x v="928"/>
    <n v="43925"/>
    <s v="Charles Carey"/>
    <x v="3"/>
    <s v="Eaton Computer Printout Paper, 8.5 x 11"/>
    <n v="0"/>
    <n v="1814170.05"/>
    <n v="825963.6"/>
    <n v="4"/>
    <x v="0"/>
    <s v="Netherlands"/>
    <s v="North Holland"/>
    <s v="Amsterdam"/>
    <s v="Central"/>
    <s v="Consumer"/>
    <s v="Office Supplies"/>
    <s v="Paper"/>
    <x v="1"/>
    <x v="1"/>
    <x v="0"/>
  </r>
  <r>
    <x v="929"/>
    <n v="43926"/>
    <s v="Ben Hogben"/>
    <x v="3"/>
    <s v="Sanford Pencil Sharpener, Water Color"/>
    <n v="0.5"/>
    <n v="383483.10000000003"/>
    <n v="-191741.55000000002"/>
    <n v="2"/>
    <x v="0"/>
    <s v="Germany"/>
    <s v="Lower Saxony"/>
    <s v="Hanover"/>
    <s v="Central"/>
    <s v="Corporate"/>
    <s v="Office Supplies"/>
    <s v="Art"/>
    <x v="1"/>
    <x v="1"/>
    <x v="0"/>
  </r>
  <r>
    <x v="929"/>
    <n v="43926"/>
    <s v="Ben Hogben"/>
    <x v="3"/>
    <s v="Sanford Sketch Pad, Fluorescent"/>
    <n v="0.5"/>
    <n v="1725673.95"/>
    <n v="-103245.45"/>
    <n v="5"/>
    <x v="1"/>
    <s v="Germany"/>
    <s v="Lower Saxony"/>
    <s v="Hanover"/>
    <s v="Central"/>
    <s v="Corporate"/>
    <s v="Office Supplies"/>
    <s v="Art"/>
    <x v="1"/>
    <x v="1"/>
    <x v="1"/>
  </r>
  <r>
    <x v="929"/>
    <n v="43926"/>
    <s v="Ben Hogben"/>
    <x v="3"/>
    <s v="Apple Smart Phone, with Caller ID"/>
    <n v="0.5"/>
    <n v="42419130.600000001"/>
    <n v="-26298091.050000001"/>
    <n v="9"/>
    <x v="1"/>
    <s v="Germany"/>
    <s v="Lower Saxony"/>
    <s v="Hanover"/>
    <s v="Central"/>
    <s v="Corporate"/>
    <s v="Technology"/>
    <s v="Phones"/>
    <x v="1"/>
    <x v="1"/>
    <x v="1"/>
  </r>
  <r>
    <x v="930"/>
    <n v="43927"/>
    <s v="Michelle Barrett"/>
    <x v="1"/>
    <s v="Advantus Paper Clips, Assorted Sizes"/>
    <n v="0"/>
    <n v="162242.85"/>
    <n v="29498.7"/>
    <n v="1"/>
    <x v="0"/>
    <s v="Switzerland"/>
    <s v="Geneva"/>
    <s v="Geneva"/>
    <s v="Central"/>
    <s v="Consumer"/>
    <s v="Office Supplies"/>
    <s v="Fasteners"/>
    <x v="1"/>
    <x v="1"/>
    <x v="0"/>
  </r>
  <r>
    <x v="931"/>
    <n v="43927"/>
    <s v="Ashton Charles"/>
    <x v="1"/>
    <s v="Eldon Trays, Blue"/>
    <n v="0.1"/>
    <n v="634222.05000000005"/>
    <n v="58997.4"/>
    <n v="1"/>
    <x v="1"/>
    <s v="France"/>
    <s v="Aquitaine-Limousin-Poitou-Charentes"/>
    <s v="Pessac"/>
    <s v="Central"/>
    <s v="Consumer"/>
    <s v="Office Supplies"/>
    <s v="Storage"/>
    <x v="1"/>
    <x v="1"/>
    <x v="1"/>
  </r>
  <r>
    <x v="932"/>
    <n v="43927"/>
    <s v="Eden Kern"/>
    <x v="1"/>
    <s v="Avery Binder Covers, Clear"/>
    <n v="0"/>
    <n v="471979.2"/>
    <n v="103245.45"/>
    <n v="3"/>
    <x v="0"/>
    <s v="Germany"/>
    <s v="Schleswig-Holstein"/>
    <s v="Kiel"/>
    <s v="Central"/>
    <s v="Consumer"/>
    <s v="Office Supplies"/>
    <s v="Binders"/>
    <x v="0"/>
    <x v="1"/>
    <x v="0"/>
  </r>
  <r>
    <x v="933"/>
    <n v="43928"/>
    <s v="Faith Chambers"/>
    <x v="1"/>
    <s v="Eldon Lockers, Industrial"/>
    <n v="0"/>
    <n v="5855491.9500000002"/>
    <n v="2861373.9"/>
    <n v="2"/>
    <x v="1"/>
    <s v="Germany"/>
    <s v="North Rhine-Westphalia"/>
    <s v="Hattingen"/>
    <s v="Central"/>
    <s v="Consumer"/>
    <s v="Office Supplies"/>
    <s v="Storage"/>
    <x v="1"/>
    <x v="1"/>
    <x v="1"/>
  </r>
  <r>
    <x v="933"/>
    <n v="43928"/>
    <s v="Faith Chambers"/>
    <x v="1"/>
    <s v="Brother Fax and Copier, Color"/>
    <n v="0"/>
    <n v="11386498.200000001"/>
    <n v="2728629.75"/>
    <n v="4"/>
    <x v="0"/>
    <s v="Germany"/>
    <s v="North Rhine-Westphalia"/>
    <s v="Hattingen"/>
    <s v="Central"/>
    <s v="Consumer"/>
    <s v="Technology"/>
    <s v="Copiers"/>
    <x v="1"/>
    <x v="1"/>
    <x v="0"/>
  </r>
  <r>
    <x v="934"/>
    <n v="43930"/>
    <s v="Leo Bannister"/>
    <x v="1"/>
    <s v="Motorola Headset, Full Size"/>
    <n v="0.1"/>
    <n v="13982383.800000001"/>
    <n v="1858418.1"/>
    <n v="13"/>
    <x v="0"/>
    <s v="France"/>
    <s v="Ile-de-France"/>
    <s v="Courbevoie"/>
    <s v="Central"/>
    <s v="Home Office"/>
    <s v="Technology"/>
    <s v="Phones"/>
    <x v="1"/>
    <x v="1"/>
    <x v="0"/>
  </r>
  <r>
    <x v="935"/>
    <n v="43930"/>
    <s v="Leroy Dudley"/>
    <x v="1"/>
    <s v="Ames Manila Envelope, Set of 50"/>
    <n v="0"/>
    <n v="1460185.6500000001"/>
    <n v="117994.8"/>
    <n v="4"/>
    <x v="1"/>
    <s v="France"/>
    <s v="Ile-de-France"/>
    <s v="Paris"/>
    <s v="Central"/>
    <s v="Consumer"/>
    <s v="Office Supplies"/>
    <s v="Envelopes"/>
    <x v="1"/>
    <x v="1"/>
    <x v="1"/>
  </r>
  <r>
    <x v="935"/>
    <n v="43930"/>
    <s v="Leroy Dudley"/>
    <x v="1"/>
    <s v="Sharp Ink, High-Speed"/>
    <n v="0"/>
    <n v="5427760.7999999998"/>
    <n v="427731.15"/>
    <n v="3"/>
    <x v="1"/>
    <s v="France"/>
    <s v="Ile-de-France"/>
    <s v="Paris"/>
    <s v="Central"/>
    <s v="Consumer"/>
    <s v="Technology"/>
    <s v="Copiers"/>
    <x v="1"/>
    <x v="1"/>
    <x v="1"/>
  </r>
  <r>
    <x v="936"/>
    <n v="43930"/>
    <s v="Blake Lymburner"/>
    <x v="1"/>
    <s v="Cardinal Binder, Recycled"/>
    <n v="0.5"/>
    <n v="309736.35000000003"/>
    <n v="-176992.2"/>
    <n v="3"/>
    <x v="1"/>
    <s v="Denmark"/>
    <s v="Hovedstaden"/>
    <s v="Frederiksberg"/>
    <s v="North"/>
    <s v="Consumer"/>
    <s v="Office Supplies"/>
    <s v="Binders"/>
    <x v="1"/>
    <x v="1"/>
    <x v="1"/>
  </r>
  <r>
    <x v="937"/>
    <n v="43931"/>
    <s v="Kerry Dorsey"/>
    <x v="1"/>
    <s v="Acco Index Tab, Durable"/>
    <n v="0"/>
    <n v="398232.45"/>
    <n v="88496.1"/>
    <n v="3"/>
    <x v="1"/>
    <s v="Austria"/>
    <s v="Vienna"/>
    <s v="Vienna"/>
    <s v="Central"/>
    <s v="Consumer"/>
    <s v="Office Supplies"/>
    <s v="Binders"/>
    <x v="1"/>
    <x v="1"/>
    <x v="1"/>
  </r>
  <r>
    <x v="937"/>
    <n v="43931"/>
    <s v="Kerry Dorsey"/>
    <x v="1"/>
    <s v="OIC Paper Clips, Assorted Sizes"/>
    <n v="0"/>
    <n v="530976.6"/>
    <n v="132744.15"/>
    <n v="3"/>
    <x v="0"/>
    <s v="Austria"/>
    <s v="Vienna"/>
    <s v="Vienna"/>
    <s v="Central"/>
    <s v="Consumer"/>
    <s v="Office Supplies"/>
    <s v="Fasteners"/>
    <x v="1"/>
    <x v="1"/>
    <x v="0"/>
  </r>
  <r>
    <x v="938"/>
    <n v="43931"/>
    <s v="Julian Mack"/>
    <x v="3"/>
    <s v="Wilson Jones Index Tab, Clear"/>
    <n v="0"/>
    <n v="353984.4"/>
    <n v="29498.7"/>
    <n v="4"/>
    <x v="1"/>
    <s v="France"/>
    <s v="Ile-de-France"/>
    <s v="Paris"/>
    <s v="Central"/>
    <s v="Consumer"/>
    <s v="Office Supplies"/>
    <s v="Binders"/>
    <x v="1"/>
    <x v="1"/>
    <x v="1"/>
  </r>
  <r>
    <x v="939"/>
    <n v="43931"/>
    <s v="Lisa Watkins"/>
    <x v="0"/>
    <s v="Avery Hole Reinforcements, Recycled"/>
    <n v="0"/>
    <n v="353984.4"/>
    <n v="147493.5"/>
    <n v="5"/>
    <x v="1"/>
    <s v="Spain"/>
    <s v="Madrid"/>
    <s v="Alcobendas"/>
    <s v="South"/>
    <s v="Consumer"/>
    <s v="Office Supplies"/>
    <s v="Binders"/>
    <x v="1"/>
    <x v="1"/>
    <x v="1"/>
  </r>
  <r>
    <x v="940"/>
    <n v="43931"/>
    <s v="David Lowe"/>
    <x v="1"/>
    <s v="Bush Library with Doors, Pine"/>
    <n v="0.5"/>
    <n v="8097393.1500000004"/>
    <n v="-6312721.7999999998"/>
    <n v="3"/>
    <x v="1"/>
    <s v="Netherlands"/>
    <s v="Limburg"/>
    <s v="Roermond"/>
    <s v="Central"/>
    <s v="Consumer"/>
    <s v="Furniture"/>
    <s v="Bookcases"/>
    <x v="0"/>
    <x v="1"/>
    <x v="1"/>
  </r>
  <r>
    <x v="940"/>
    <n v="43931"/>
    <s v="David Lowe"/>
    <x v="1"/>
    <s v="Sanford Pens, Blue"/>
    <n v="0.5"/>
    <n v="486728.55"/>
    <n v="-250738.95"/>
    <n v="6"/>
    <x v="0"/>
    <s v="Netherlands"/>
    <s v="Limburg"/>
    <s v="Roermond"/>
    <s v="Central"/>
    <s v="Consumer"/>
    <s v="Office Supplies"/>
    <s v="Art"/>
    <x v="0"/>
    <x v="1"/>
    <x v="0"/>
  </r>
  <r>
    <x v="940"/>
    <n v="43931"/>
    <s v="David Lowe"/>
    <x v="1"/>
    <s v="Green Bar Memo Slips, Multicolor"/>
    <n v="0.5"/>
    <n v="412981.8"/>
    <n v="-117994.8"/>
    <n v="3"/>
    <x v="0"/>
    <s v="Netherlands"/>
    <s v="Limburg"/>
    <s v="Roermond"/>
    <s v="Central"/>
    <s v="Consumer"/>
    <s v="Office Supplies"/>
    <s v="Paper"/>
    <x v="0"/>
    <x v="1"/>
    <x v="0"/>
  </r>
  <r>
    <x v="941"/>
    <n v="43932"/>
    <s v="Georgina Storey"/>
    <x v="1"/>
    <s v="Safco Floating Shelf Set, Mobile"/>
    <n v="0"/>
    <n v="5884990.6500000004"/>
    <n v="707968.8"/>
    <n v="2"/>
    <x v="1"/>
    <s v="Austria"/>
    <s v="Vienna"/>
    <s v="Vienna"/>
    <s v="Central"/>
    <s v="Consumer"/>
    <s v="Furniture"/>
    <s v="Bookcases"/>
    <x v="1"/>
    <x v="1"/>
    <x v="1"/>
  </r>
  <r>
    <x v="941"/>
    <n v="43932"/>
    <s v="Georgina Storey"/>
    <x v="1"/>
    <s v="BIC Markers, Water Color"/>
    <n v="0"/>
    <n v="1312692.1500000001"/>
    <n v="457229.85000000003"/>
    <n v="3"/>
    <x v="0"/>
    <s v="Austria"/>
    <s v="Vienna"/>
    <s v="Vienna"/>
    <s v="Central"/>
    <s v="Consumer"/>
    <s v="Office Supplies"/>
    <s v="Art"/>
    <x v="1"/>
    <x v="1"/>
    <x v="0"/>
  </r>
  <r>
    <x v="941"/>
    <n v="43932"/>
    <s v="Georgina Storey"/>
    <x v="1"/>
    <s v="Hon Round Labels, Adjustable"/>
    <n v="0"/>
    <n v="339235.05"/>
    <n v="117994.8"/>
    <n v="5"/>
    <x v="0"/>
    <s v="Austria"/>
    <s v="Vienna"/>
    <s v="Vienna"/>
    <s v="Central"/>
    <s v="Consumer"/>
    <s v="Office Supplies"/>
    <s v="Labels"/>
    <x v="1"/>
    <x v="1"/>
    <x v="0"/>
  </r>
  <r>
    <x v="941"/>
    <n v="43932"/>
    <s v="Georgina Storey"/>
    <x v="1"/>
    <s v="Smead File Cart, Blue"/>
    <n v="0"/>
    <n v="16917504.449999999"/>
    <n v="162242.85"/>
    <n v="9"/>
    <x v="0"/>
    <s v="Austria"/>
    <s v="Vienna"/>
    <s v="Vienna"/>
    <s v="Central"/>
    <s v="Consumer"/>
    <s v="Office Supplies"/>
    <s v="Storage"/>
    <x v="1"/>
    <x v="1"/>
    <x v="0"/>
  </r>
  <r>
    <x v="942"/>
    <n v="43933"/>
    <s v="Dominic Scott"/>
    <x v="1"/>
    <s v="Boston Pens, Blue"/>
    <n v="0.1"/>
    <n v="383483.10000000003"/>
    <n v="-29498.7"/>
    <n v="2"/>
    <x v="0"/>
    <s v="Germany"/>
    <s v="Berlin"/>
    <s v="Berlin"/>
    <s v="Central"/>
    <s v="Consumer"/>
    <s v="Office Supplies"/>
    <s v="Art"/>
    <x v="0"/>
    <x v="1"/>
    <x v="0"/>
  </r>
  <r>
    <x v="942"/>
    <n v="43933"/>
    <s v="Dominic Scott"/>
    <x v="1"/>
    <s v="Hewlett Personal Copier, Digital"/>
    <n v="0.1"/>
    <n v="9557578.8000000007"/>
    <n v="840712.95000000007"/>
    <n v="5"/>
    <x v="1"/>
    <s v="Germany"/>
    <s v="Berlin"/>
    <s v="Berlin"/>
    <s v="Central"/>
    <s v="Consumer"/>
    <s v="Technology"/>
    <s v="Copiers"/>
    <x v="0"/>
    <x v="1"/>
    <x v="1"/>
  </r>
  <r>
    <x v="943"/>
    <n v="43934"/>
    <s v="Maya Pamphlett"/>
    <x v="1"/>
    <s v="Konica Receipt Printer, Durable"/>
    <n v="0.15"/>
    <n v="6135729.6000000006"/>
    <n v="1002955.8"/>
    <n v="4"/>
    <x v="1"/>
    <s v="Germany"/>
    <s v="North Rhine-Westphalia"/>
    <s v="Cologne"/>
    <s v="Central"/>
    <s v="Consumer"/>
    <s v="Technology"/>
    <s v="Machines"/>
    <x v="1"/>
    <x v="1"/>
    <x v="1"/>
  </r>
  <r>
    <x v="944"/>
    <n v="43934"/>
    <s v="Sebastian McClelland"/>
    <x v="0"/>
    <s v="Motorola Audio Dock, Cordless"/>
    <n v="0.5"/>
    <n v="3893828.4"/>
    <n v="-1873167.45"/>
    <n v="3"/>
    <x v="0"/>
    <s v="Spain"/>
    <s v="Valenciana"/>
    <s v="Elx"/>
    <s v="South"/>
    <s v="Consumer"/>
    <s v="Technology"/>
    <s v="Phones"/>
    <x v="0"/>
    <x v="1"/>
    <x v="0"/>
  </r>
  <r>
    <x v="945"/>
    <n v="43934"/>
    <s v="Lauren Knight"/>
    <x v="0"/>
    <s v="SAFCO Executive Leather Armchair, Red"/>
    <n v="0.1"/>
    <n v="18377690.100000001"/>
    <n v="-1843668.75"/>
    <n v="3"/>
    <x v="0"/>
    <s v="United Kingdom"/>
    <s v="England"/>
    <s v="London"/>
    <s v="North"/>
    <s v="Consumer"/>
    <s v="Furniture"/>
    <s v="Chairs"/>
    <x v="0"/>
    <x v="1"/>
    <x v="0"/>
  </r>
  <r>
    <x v="945"/>
    <n v="43934"/>
    <s v="Lauren Knight"/>
    <x v="0"/>
    <s v="Boston Markers, Fluorescent"/>
    <n v="0"/>
    <n v="1224196.05"/>
    <n v="176992.2"/>
    <n v="3"/>
    <x v="1"/>
    <s v="United Kingdom"/>
    <s v="England"/>
    <s v="London"/>
    <s v="North"/>
    <s v="Consumer"/>
    <s v="Office Supplies"/>
    <s v="Art"/>
    <x v="0"/>
    <x v="1"/>
    <x v="1"/>
  </r>
  <r>
    <x v="945"/>
    <n v="43934"/>
    <s v="Lauren Knight"/>
    <x v="0"/>
    <s v="Ibico 3-Hole Punch, Clear"/>
    <n v="0"/>
    <n v="3082614.15"/>
    <n v="1238945.4000000001"/>
    <n v="7"/>
    <x v="0"/>
    <s v="United Kingdom"/>
    <s v="England"/>
    <s v="London"/>
    <s v="North"/>
    <s v="Consumer"/>
    <s v="Office Supplies"/>
    <s v="Binders"/>
    <x v="0"/>
    <x v="1"/>
    <x v="0"/>
  </r>
  <r>
    <x v="946"/>
    <n v="43935"/>
    <s v="Leslie Wilson"/>
    <x v="1"/>
    <s v="Rogers Lockers, Blue"/>
    <n v="0"/>
    <n v="15604812.300000001"/>
    <n v="1091451.9000000001"/>
    <n v="5"/>
    <x v="1"/>
    <s v="Belgium"/>
    <s v="Antwerp"/>
    <s v="Antwerp"/>
    <s v="Central"/>
    <s v="Consumer"/>
    <s v="Office Supplies"/>
    <s v="Storage"/>
    <x v="1"/>
    <x v="1"/>
    <x v="1"/>
  </r>
  <r>
    <x v="947"/>
    <n v="43937"/>
    <s v="Harrison Cooke"/>
    <x v="1"/>
    <s v="Sanford Canvas, Blue"/>
    <n v="0"/>
    <n v="3731585.5500000003"/>
    <n v="1076702.55"/>
    <n v="5"/>
    <x v="1"/>
    <s v="Germany"/>
    <s v="Lower Saxony"/>
    <s v="Langenhagen"/>
    <s v="Central"/>
    <s v="Consumer"/>
    <s v="Office Supplies"/>
    <s v="Art"/>
    <x v="1"/>
    <x v="1"/>
    <x v="1"/>
  </r>
  <r>
    <x v="947"/>
    <n v="43937"/>
    <s v="Harrison Cooke"/>
    <x v="1"/>
    <s v="Rogers Lockers, Blue"/>
    <n v="0.1"/>
    <n v="8421878.8499999996"/>
    <n v="-280237.65000000002"/>
    <n v="3"/>
    <x v="0"/>
    <s v="Germany"/>
    <s v="Lower Saxony"/>
    <s v="Langenhagen"/>
    <s v="Central"/>
    <s v="Consumer"/>
    <s v="Office Supplies"/>
    <s v="Storage"/>
    <x v="1"/>
    <x v="1"/>
    <x v="0"/>
  </r>
  <r>
    <x v="947"/>
    <n v="43937"/>
    <s v="Harrison Cooke"/>
    <x v="1"/>
    <s v="Apple Smart Phone, Full Size"/>
    <n v="0"/>
    <n v="28215506.550000001"/>
    <n v="7905651.6000000006"/>
    <n v="3"/>
    <x v="1"/>
    <s v="Germany"/>
    <s v="Lower Saxony"/>
    <s v="Langenhagen"/>
    <s v="Central"/>
    <s v="Consumer"/>
    <s v="Technology"/>
    <s v="Phones"/>
    <x v="1"/>
    <x v="1"/>
    <x v="1"/>
  </r>
  <r>
    <x v="948"/>
    <n v="43937"/>
    <s v="Luther King"/>
    <x v="1"/>
    <s v="SAFCO Executive Leather Armchair, Adjustable"/>
    <n v="0.1"/>
    <n v="12315707.25"/>
    <n v="-412981.8"/>
    <n v="2"/>
    <x v="0"/>
    <s v="Germany"/>
    <s v="Thuringia"/>
    <s v="Erfurt"/>
    <s v="Central"/>
    <s v="Consumer"/>
    <s v="Furniture"/>
    <s v="Chairs"/>
    <x v="0"/>
    <x v="1"/>
    <x v="0"/>
  </r>
  <r>
    <x v="949"/>
    <n v="43937"/>
    <s v="Gracie Hicks"/>
    <x v="1"/>
    <s v="Tenex Lockers, Wire Frame"/>
    <n v="0.5"/>
    <n v="8997103.5"/>
    <n v="-3421849.2"/>
    <n v="6"/>
    <x v="0"/>
    <s v="France"/>
    <s v="Provence-Alpes-Côte d'Azur"/>
    <s v="Draguignan"/>
    <s v="Central"/>
    <s v="Consumer"/>
    <s v="Office Supplies"/>
    <s v="Storage"/>
    <x v="0"/>
    <x v="1"/>
    <x v="0"/>
  </r>
  <r>
    <x v="949"/>
    <n v="43937"/>
    <s v="Gracie Hicks"/>
    <x v="1"/>
    <s v="Stiletto Letter Opener, High Speed"/>
    <n v="0.5"/>
    <n v="1224196.05"/>
    <n v="-811214.25"/>
    <n v="6"/>
    <x v="0"/>
    <s v="France"/>
    <s v="Provence-Alpes-Côte d'Azur"/>
    <s v="Draguignan"/>
    <s v="Central"/>
    <s v="Consumer"/>
    <s v="Office Supplies"/>
    <s v="Supplies"/>
    <x v="0"/>
    <x v="1"/>
    <x v="0"/>
  </r>
  <r>
    <x v="950"/>
    <n v="43938"/>
    <s v="Jasmine Hanson"/>
    <x v="1"/>
    <s v="Ibico Binding Machine, Economy"/>
    <n v="0"/>
    <n v="1519183.05"/>
    <n v="132744.15"/>
    <n v="2"/>
    <x v="1"/>
    <s v="Sweden"/>
    <s v="Stockholm"/>
    <s v="Nacka"/>
    <s v="North"/>
    <s v="Consumer"/>
    <s v="Office Supplies"/>
    <s v="Binders"/>
    <x v="1"/>
    <x v="1"/>
    <x v="1"/>
  </r>
  <r>
    <x v="951"/>
    <n v="43940"/>
    <s v="Eva Arnold"/>
    <x v="0"/>
    <s v="Stanley Pencil Sharpener, Fluorescent"/>
    <n v="0"/>
    <n v="1828919.4000000001"/>
    <n v="589974"/>
    <n v="5"/>
    <x v="1"/>
    <s v="United Kingdom"/>
    <s v="England"/>
    <s v="Watford"/>
    <s v="North"/>
    <s v="Consumer"/>
    <s v="Office Supplies"/>
    <s v="Art"/>
    <x v="1"/>
    <x v="1"/>
    <x v="1"/>
  </r>
  <r>
    <x v="952"/>
    <n v="43940"/>
    <s v="Harry Josephson"/>
    <x v="0"/>
    <s v="Acme Trimmer, Steel"/>
    <n v="0"/>
    <n v="4542799.8"/>
    <n v="1002955.8"/>
    <n v="7"/>
    <x v="1"/>
    <s v="Netherlands"/>
    <s v="North Brabant"/>
    <s v="Breda"/>
    <s v="Central"/>
    <s v="Consumer"/>
    <s v="Office Supplies"/>
    <s v="Supplies"/>
    <x v="1"/>
    <x v="1"/>
    <x v="1"/>
  </r>
  <r>
    <x v="953"/>
    <n v="43941"/>
    <s v="Geraldine Mizelle"/>
    <x v="1"/>
    <s v="HP Personal Copier, Color"/>
    <n v="0"/>
    <n v="5560504.9500000002"/>
    <n v="1224196.05"/>
    <n v="3"/>
    <x v="0"/>
    <s v="Ireland"/>
    <s v="Dublin"/>
    <s v="Dublin"/>
    <s v="North"/>
    <s v="Corporate"/>
    <s v="Technology"/>
    <s v="Copiers"/>
    <x v="1"/>
    <x v="1"/>
    <x v="0"/>
  </r>
  <r>
    <x v="954"/>
    <n v="43941"/>
    <s v="Rachel Morton"/>
    <x v="2"/>
    <s v="Dania Library with Doors, Traditional"/>
    <n v="0"/>
    <n v="16032543.450000001"/>
    <n v="1769922"/>
    <n v="3"/>
    <x v="0"/>
    <s v="Spain"/>
    <s v="Catalonia"/>
    <s v="Barcelona"/>
    <s v="South"/>
    <s v="Corporate"/>
    <s v="Furniture"/>
    <s v="Bookcases"/>
    <x v="1"/>
    <x v="1"/>
    <x v="0"/>
  </r>
  <r>
    <x v="955"/>
    <n v="43941"/>
    <s v="Tahlia Coughlan"/>
    <x v="0"/>
    <s v="Kleencut Box Cutter, Serrated"/>
    <n v="0"/>
    <n v="929209.05"/>
    <n v="206490.9"/>
    <n v="2"/>
    <x v="0"/>
    <s v="Italy"/>
    <s v="Piedmont"/>
    <s v="Turin"/>
    <s v="South"/>
    <s v="Corporate"/>
    <s v="Office Supplies"/>
    <s v="Supplies"/>
    <x v="1"/>
    <x v="1"/>
    <x v="0"/>
  </r>
  <r>
    <x v="956"/>
    <n v="43943"/>
    <s v="Indiana Wekey"/>
    <x v="1"/>
    <s v="Breville Coffee Grinder, Silver"/>
    <n v="0.2"/>
    <n v="1474935"/>
    <n v="368733.75"/>
    <n v="2"/>
    <x v="0"/>
    <s v="Germany"/>
    <s v="Berlin"/>
    <s v="Berlin"/>
    <s v="Central"/>
    <s v="Corporate"/>
    <s v="Office Supplies"/>
    <s v="Appliances"/>
    <x v="1"/>
    <x v="1"/>
    <x v="0"/>
  </r>
  <r>
    <x v="956"/>
    <n v="43943"/>
    <s v="Indiana Wekey"/>
    <x v="1"/>
    <s v="Boston Canvas, Blue"/>
    <n v="0.1"/>
    <n v="3554593.35"/>
    <n v="589974"/>
    <n v="5"/>
    <x v="1"/>
    <s v="Germany"/>
    <s v="Berlin"/>
    <s v="Berlin"/>
    <s v="Central"/>
    <s v="Corporate"/>
    <s v="Office Supplies"/>
    <s v="Art"/>
    <x v="1"/>
    <x v="1"/>
    <x v="1"/>
  </r>
  <r>
    <x v="956"/>
    <n v="43943"/>
    <s v="Indiana Wekey"/>
    <x v="1"/>
    <s v="Sanford Highlighters, Easy-Erase"/>
    <n v="0.1"/>
    <n v="1489684.35"/>
    <n v="-103245.45"/>
    <n v="7"/>
    <x v="1"/>
    <s v="Germany"/>
    <s v="Berlin"/>
    <s v="Berlin"/>
    <s v="Central"/>
    <s v="Corporate"/>
    <s v="Office Supplies"/>
    <s v="Art"/>
    <x v="1"/>
    <x v="1"/>
    <x v="1"/>
  </r>
  <r>
    <x v="956"/>
    <n v="43943"/>
    <s v="Indiana Wekey"/>
    <x v="1"/>
    <s v="Canon Wireless Fax, High-Speed"/>
    <n v="0.1"/>
    <n v="70029913.799999997"/>
    <n v="12448451.4"/>
    <n v="14"/>
    <x v="0"/>
    <s v="Germany"/>
    <s v="Berlin"/>
    <s v="Berlin"/>
    <s v="Central"/>
    <s v="Corporate"/>
    <s v="Technology"/>
    <s v="Copiers"/>
    <x v="1"/>
    <x v="1"/>
    <x v="0"/>
  </r>
  <r>
    <x v="957"/>
    <n v="43943"/>
    <s v="Nicholas Watkins"/>
    <x v="1"/>
    <s v="Wilson Jones Binder, Durable"/>
    <n v="0.5"/>
    <n v="427731.15"/>
    <n v="-398232.45"/>
    <n v="4"/>
    <x v="1"/>
    <s v="United Kingdom"/>
    <s v="England"/>
    <s v="London"/>
    <s v="North"/>
    <s v="Consumer"/>
    <s v="Office Supplies"/>
    <s v="Binders"/>
    <x v="0"/>
    <x v="1"/>
    <x v="1"/>
  </r>
  <r>
    <x v="957"/>
    <n v="43943"/>
    <s v="Nicholas Watkins"/>
    <x v="1"/>
    <s v="GlobeWeis Interoffice Envelope, with clear poly window"/>
    <n v="0.5"/>
    <n v="3023616.75"/>
    <n v="-1327441.5"/>
    <n v="8"/>
    <x v="1"/>
    <s v="United Kingdom"/>
    <s v="England"/>
    <s v="London"/>
    <s v="North"/>
    <s v="Consumer"/>
    <s v="Office Supplies"/>
    <s v="Envelopes"/>
    <x v="0"/>
    <x v="1"/>
    <x v="1"/>
  </r>
  <r>
    <x v="958"/>
    <n v="43944"/>
    <s v="Dominic Scott"/>
    <x v="1"/>
    <s v="Avery Index Tab, Economy"/>
    <n v="0.1"/>
    <n v="309736.35000000003"/>
    <n v="103245.45"/>
    <n v="3"/>
    <x v="0"/>
    <s v="Germany"/>
    <s v="Berlin"/>
    <s v="Berlin"/>
    <s v="Central"/>
    <s v="Consumer"/>
    <s v="Office Supplies"/>
    <s v="Binders"/>
    <x v="1"/>
    <x v="1"/>
    <x v="0"/>
  </r>
  <r>
    <x v="959"/>
    <n v="43944"/>
    <s v="Lisa Casey"/>
    <x v="1"/>
    <s v="Cameo Mailers, Recycled"/>
    <n v="0"/>
    <n v="4911533.55"/>
    <n v="1120950.6000000001"/>
    <n v="9"/>
    <x v="0"/>
    <s v="France"/>
    <s v="Provence-Alpes-Côte d'Azur"/>
    <s v="Draguignan"/>
    <s v="Central"/>
    <s v="Corporate"/>
    <s v="Office Supplies"/>
    <s v="Envelopes"/>
    <x v="1"/>
    <x v="1"/>
    <x v="0"/>
  </r>
  <r>
    <x v="959"/>
    <n v="43944"/>
    <s v="Lisa Casey"/>
    <x v="1"/>
    <s v="Fellowes Folders, Industrial"/>
    <n v="0.1"/>
    <n v="1076702.55"/>
    <n v="147493.5"/>
    <n v="3"/>
    <x v="1"/>
    <s v="France"/>
    <s v="Provence-Alpes-Côte d'Azur"/>
    <s v="Draguignan"/>
    <s v="Central"/>
    <s v="Corporate"/>
    <s v="Office Supplies"/>
    <s v="Storage"/>
    <x v="1"/>
    <x v="1"/>
    <x v="1"/>
  </r>
  <r>
    <x v="960"/>
    <n v="43944"/>
    <s v="Gemma Curlewis"/>
    <x v="1"/>
    <s v="SanDisk Keyboard, Programmable"/>
    <n v="0"/>
    <n v="6120980.25"/>
    <n v="973457.1"/>
    <n v="5"/>
    <x v="1"/>
    <s v="Germany"/>
    <s v="Baden-Württemberg"/>
    <s v="Baden-Baden"/>
    <s v="Central"/>
    <s v="Corporate"/>
    <s v="Technology"/>
    <s v="Accessories"/>
    <x v="1"/>
    <x v="1"/>
    <x v="1"/>
  </r>
  <r>
    <x v="961"/>
    <n v="43945"/>
    <s v="Caitlin Schmidt"/>
    <x v="1"/>
    <s v="Boston Sketch Pad, Water Color"/>
    <n v="0.5"/>
    <n v="1902666.1500000001"/>
    <n v="-1799420.7"/>
    <n v="5"/>
    <x v="0"/>
    <s v="Germany"/>
    <s v="North Rhine-Westphalia"/>
    <s v="Erftstadt"/>
    <s v="Central"/>
    <s v="Corporate"/>
    <s v="Office Supplies"/>
    <s v="Art"/>
    <x v="1"/>
    <x v="1"/>
    <x v="0"/>
  </r>
  <r>
    <x v="961"/>
    <n v="43945"/>
    <s v="Caitlin Schmidt"/>
    <x v="1"/>
    <s v="Acco Binder Covers, Durable"/>
    <n v="0.5"/>
    <n v="221240.25"/>
    <n v="-29498.7"/>
    <n v="2"/>
    <x v="1"/>
    <s v="Germany"/>
    <s v="North Rhine-Westphalia"/>
    <s v="Erftstadt"/>
    <s v="Central"/>
    <s v="Corporate"/>
    <s v="Office Supplies"/>
    <s v="Binders"/>
    <x v="1"/>
    <x v="1"/>
    <x v="1"/>
  </r>
  <r>
    <x v="961"/>
    <n v="43945"/>
    <s v="Caitlin Schmidt"/>
    <x v="1"/>
    <s v="Avery 3-Hole Punch, Durable"/>
    <n v="0.5"/>
    <n v="221240.25"/>
    <n v="-58997.4"/>
    <n v="1"/>
    <x v="1"/>
    <s v="Germany"/>
    <s v="North Rhine-Westphalia"/>
    <s v="Erftstadt"/>
    <s v="Central"/>
    <s v="Corporate"/>
    <s v="Office Supplies"/>
    <s v="Binders"/>
    <x v="1"/>
    <x v="1"/>
    <x v="1"/>
  </r>
  <r>
    <x v="961"/>
    <n v="43945"/>
    <s v="Caitlin Schmidt"/>
    <x v="1"/>
    <s v="Stockwell Push Pins, Metal"/>
    <n v="0.5"/>
    <n v="412981.8"/>
    <n v="-368733.75"/>
    <n v="4"/>
    <x v="1"/>
    <s v="Germany"/>
    <s v="North Rhine-Westphalia"/>
    <s v="Erftstadt"/>
    <s v="Central"/>
    <s v="Corporate"/>
    <s v="Office Supplies"/>
    <s v="Fasteners"/>
    <x v="1"/>
    <x v="1"/>
    <x v="1"/>
  </r>
  <r>
    <x v="962"/>
    <n v="43945"/>
    <s v="Jade Hawkins"/>
    <x v="1"/>
    <s v="Accos Push Pins, Assorted Sizes"/>
    <n v="0"/>
    <n v="884961"/>
    <n v="14749.35"/>
    <n v="5"/>
    <x v="0"/>
    <s v="Finland"/>
    <s v="Kymenlaakso"/>
    <s v="Kotka"/>
    <s v="North"/>
    <s v="Consumer"/>
    <s v="Office Supplies"/>
    <s v="Fasteners"/>
    <x v="1"/>
    <x v="1"/>
    <x v="0"/>
  </r>
  <r>
    <x v="963"/>
    <n v="43945"/>
    <s v="Sharon Kerley"/>
    <x v="1"/>
    <s v="Avery Index Tab, Clear"/>
    <n v="0"/>
    <n v="752216.85"/>
    <n v="29498.7"/>
    <n v="8"/>
    <x v="0"/>
    <s v="Netherlands"/>
    <s v="North Brabant"/>
    <s v="Helmond"/>
    <s v="Central"/>
    <s v="Consumer"/>
    <s v="Office Supplies"/>
    <s v="Binders"/>
    <x v="1"/>
    <x v="1"/>
    <x v="0"/>
  </r>
  <r>
    <x v="964"/>
    <n v="43946"/>
    <s v="Jordan Peacock"/>
    <x v="0"/>
    <s v="Rogers Trays, Industrial"/>
    <n v="0.5"/>
    <n v="2286149.25"/>
    <n v="-457229.85000000003"/>
    <n v="5"/>
    <x v="1"/>
    <s v="Sweden"/>
    <s v="Stockholm"/>
    <s v="Stockholm"/>
    <s v="North"/>
    <s v="Corporate"/>
    <s v="Office Supplies"/>
    <s v="Storage"/>
    <x v="0"/>
    <x v="1"/>
    <x v="1"/>
  </r>
  <r>
    <x v="965"/>
    <n v="43947"/>
    <s v="Corey Norton"/>
    <x v="1"/>
    <s v="Rogers Lockers, Industrial"/>
    <n v="0.1"/>
    <n v="16888005.75"/>
    <n v="5250768.6000000006"/>
    <n v="6"/>
    <x v="1"/>
    <s v="France"/>
    <s v="Provence-Alpes-Côte d'Azur"/>
    <s v="Marseille"/>
    <s v="Central"/>
    <s v="Consumer"/>
    <s v="Office Supplies"/>
    <s v="Storage"/>
    <x v="1"/>
    <x v="1"/>
    <x v="1"/>
  </r>
  <r>
    <x v="965"/>
    <n v="43947"/>
    <s v="Corey Norton"/>
    <x v="1"/>
    <s v="Okidata Card Printer, White"/>
    <n v="0"/>
    <n v="7713910.0499999998"/>
    <n v="2625384.3000000003"/>
    <n v="3"/>
    <x v="0"/>
    <s v="France"/>
    <s v="Provence-Alpes-Côte d'Azur"/>
    <s v="Marseille"/>
    <s v="Central"/>
    <s v="Consumer"/>
    <s v="Technology"/>
    <s v="Machines"/>
    <x v="1"/>
    <x v="1"/>
    <x v="0"/>
  </r>
  <r>
    <x v="966"/>
    <n v="43947"/>
    <s v="Ali Mander-Jones"/>
    <x v="2"/>
    <s v="Advantus Thumb Tacks, Assorted Sizes"/>
    <n v="0"/>
    <n v="162242.85"/>
    <n v="29498.7"/>
    <n v="1"/>
    <x v="1"/>
    <s v="Spain"/>
    <s v="Andalusía"/>
    <s v="Dos Hermanas"/>
    <s v="South"/>
    <s v="Home Office"/>
    <s v="Office Supplies"/>
    <s v="Fasteners"/>
    <x v="1"/>
    <x v="1"/>
    <x v="1"/>
  </r>
  <r>
    <x v="967"/>
    <n v="43947"/>
    <s v="Kieran Herbert"/>
    <x v="0"/>
    <s v="Eldon Clock, Erganomic"/>
    <n v="0.2"/>
    <n v="1297942.8"/>
    <n v="221240.25"/>
    <n v="2"/>
    <x v="1"/>
    <s v="United Kingdom"/>
    <s v="England"/>
    <s v="Guildford"/>
    <s v="North"/>
    <s v="Consumer"/>
    <s v="Furniture"/>
    <s v="Furnishings"/>
    <x v="0"/>
    <x v="1"/>
    <x v="1"/>
  </r>
  <r>
    <x v="967"/>
    <n v="43947"/>
    <s v="Kieran Herbert"/>
    <x v="0"/>
    <s v="Panasonic Card Printer, Durable"/>
    <n v="0.5"/>
    <n v="2566386.9"/>
    <n v="-1533932.4000000001"/>
    <n v="2"/>
    <x v="1"/>
    <s v="United Kingdom"/>
    <s v="England"/>
    <s v="Guildford"/>
    <s v="North"/>
    <s v="Consumer"/>
    <s v="Technology"/>
    <s v="Machines"/>
    <x v="0"/>
    <x v="1"/>
    <x v="1"/>
  </r>
  <r>
    <x v="968"/>
    <n v="43948"/>
    <s v="Kevin Madigan"/>
    <x v="1"/>
    <s v="Boston Canvas, Fluorescent"/>
    <n v="0"/>
    <n v="1622428.5"/>
    <n v="294987"/>
    <n v="2"/>
    <x v="0"/>
    <s v="Spain"/>
    <s v="Asturias"/>
    <s v="Oviedo"/>
    <s v="South"/>
    <s v="Consumer"/>
    <s v="Office Supplies"/>
    <s v="Art"/>
    <x v="1"/>
    <x v="1"/>
    <x v="0"/>
  </r>
  <r>
    <x v="968"/>
    <n v="43948"/>
    <s v="Kevin Madigan"/>
    <x v="1"/>
    <s v="Memorex Numeric Keypad, Erganomic"/>
    <n v="0"/>
    <n v="1371689.55"/>
    <n v="221240.25"/>
    <n v="2"/>
    <x v="0"/>
    <s v="Spain"/>
    <s v="Asturias"/>
    <s v="Oviedo"/>
    <s v="South"/>
    <s v="Consumer"/>
    <s v="Technology"/>
    <s v="Accessories"/>
    <x v="1"/>
    <x v="1"/>
    <x v="0"/>
  </r>
  <r>
    <x v="969"/>
    <n v="43948"/>
    <s v="Ruby Patel"/>
    <x v="2"/>
    <s v="Eldon Trays, Industrial"/>
    <n v="0.6"/>
    <n v="575224.65"/>
    <n v="-191741.55000000002"/>
    <n v="2"/>
    <x v="1"/>
    <s v="Sweden"/>
    <s v="Stockholm"/>
    <s v="Stockholm"/>
    <s v="North"/>
    <s v="Home Office"/>
    <s v="Office Supplies"/>
    <s v="Storage"/>
    <x v="1"/>
    <x v="1"/>
    <x v="1"/>
  </r>
  <r>
    <x v="969"/>
    <n v="43948"/>
    <s v="Ruby Patel"/>
    <x v="2"/>
    <s v="Elite Scissors, High Speed"/>
    <n v="0.5"/>
    <n v="501477.9"/>
    <n v="-14749.35"/>
    <n v="3"/>
    <x v="0"/>
    <s v="Sweden"/>
    <s v="Stockholm"/>
    <s v="Stockholm"/>
    <s v="North"/>
    <s v="Home Office"/>
    <s v="Office Supplies"/>
    <s v="Supplies"/>
    <x v="1"/>
    <x v="1"/>
    <x v="0"/>
  </r>
  <r>
    <x v="970"/>
    <n v="43948"/>
    <s v="Sophia Owen"/>
    <x v="1"/>
    <s v="BIC Pens, Easy-Erase"/>
    <n v="0"/>
    <n v="648971.4"/>
    <n v="147493.5"/>
    <n v="3"/>
    <x v="1"/>
    <s v="Netherlands"/>
    <s v="Overijssel"/>
    <s v="Zwolle"/>
    <s v="Central"/>
    <s v="Corporate"/>
    <s v="Office Supplies"/>
    <s v="Art"/>
    <x v="1"/>
    <x v="1"/>
    <x v="1"/>
  </r>
  <r>
    <x v="970"/>
    <n v="43948"/>
    <s v="Sophia Owen"/>
    <x v="1"/>
    <s v="SanDisk Computer Printout Paper, Multicolor"/>
    <n v="0"/>
    <n v="457229.85000000003"/>
    <n v="58997.4"/>
    <n v="1"/>
    <x v="0"/>
    <s v="Netherlands"/>
    <s v="Overijssel"/>
    <s v="Zwolle"/>
    <s v="Central"/>
    <s v="Corporate"/>
    <s v="Office Supplies"/>
    <s v="Paper"/>
    <x v="1"/>
    <x v="1"/>
    <x v="0"/>
  </r>
  <r>
    <x v="971"/>
    <n v="43948"/>
    <s v="Maya Pamphlett"/>
    <x v="1"/>
    <s v="Eldon Trays, Single Width"/>
    <n v="0.1"/>
    <n v="2551637.5500000003"/>
    <n v="648971.4"/>
    <n v="4"/>
    <x v="1"/>
    <s v="Germany"/>
    <s v="North Rhine-Westphalia"/>
    <s v="Cologne"/>
    <s v="Central"/>
    <s v="Consumer"/>
    <s v="Office Supplies"/>
    <s v="Storage"/>
    <x v="1"/>
    <x v="1"/>
    <x v="1"/>
  </r>
  <r>
    <x v="972"/>
    <n v="43948"/>
    <s v="Matthew Gill"/>
    <x v="1"/>
    <s v="Acco Binder, Durable"/>
    <n v="0"/>
    <n v="737467.5"/>
    <n v="206490.9"/>
    <n v="3"/>
    <x v="1"/>
    <s v="France"/>
    <s v="Auvergne-Rhône-Alpes"/>
    <s v="Villeurbanne"/>
    <s v="Central"/>
    <s v="Home Office"/>
    <s v="Office Supplies"/>
    <s v="Binders"/>
    <x v="1"/>
    <x v="1"/>
    <x v="1"/>
  </r>
  <r>
    <x v="972"/>
    <n v="43948"/>
    <s v="Matthew Gill"/>
    <x v="1"/>
    <s v="Stockwell Thumb Tacks, Metal"/>
    <n v="0"/>
    <n v="398232.45"/>
    <n v="132744.15"/>
    <n v="2"/>
    <x v="0"/>
    <s v="France"/>
    <s v="Auvergne-Rhône-Alpes"/>
    <s v="Villeurbanne"/>
    <s v="Central"/>
    <s v="Home Office"/>
    <s v="Office Supplies"/>
    <s v="Fasteners"/>
    <x v="1"/>
    <x v="1"/>
    <x v="0"/>
  </r>
  <r>
    <x v="972"/>
    <n v="43948"/>
    <s v="Matthew Gill"/>
    <x v="1"/>
    <s v="Harbour Creations Round Labels, Laser Printer Compatible"/>
    <n v="0"/>
    <n v="398232.45"/>
    <n v="58997.4"/>
    <n v="4"/>
    <x v="0"/>
    <s v="France"/>
    <s v="Auvergne-Rhône-Alpes"/>
    <s v="Villeurbanne"/>
    <s v="Central"/>
    <s v="Home Office"/>
    <s v="Office Supplies"/>
    <s v="Labels"/>
    <x v="1"/>
    <x v="1"/>
    <x v="0"/>
  </r>
  <r>
    <x v="972"/>
    <n v="43948"/>
    <s v="Matthew Gill"/>
    <x v="1"/>
    <s v="Smead Box, Blue"/>
    <n v="0"/>
    <n v="634222.05000000005"/>
    <n v="0"/>
    <n v="4"/>
    <x v="1"/>
    <s v="France"/>
    <s v="Auvergne-Rhône-Alpes"/>
    <s v="Villeurbanne"/>
    <s v="Central"/>
    <s v="Home Office"/>
    <s v="Office Supplies"/>
    <s v="Storage"/>
    <x v="1"/>
    <x v="1"/>
    <x v="1"/>
  </r>
  <r>
    <x v="972"/>
    <n v="43948"/>
    <s v="Matthew Gill"/>
    <x v="1"/>
    <s v="Okidata Calculator, White"/>
    <n v="0"/>
    <n v="3746334.9"/>
    <n v="73746.75"/>
    <n v="5"/>
    <x v="1"/>
    <s v="France"/>
    <s v="Auvergne-Rhône-Alpes"/>
    <s v="Villeurbanne"/>
    <s v="Central"/>
    <s v="Home Office"/>
    <s v="Technology"/>
    <s v="Machines"/>
    <x v="1"/>
    <x v="1"/>
    <x v="1"/>
  </r>
  <r>
    <x v="973"/>
    <n v="43948"/>
    <s v="Mike Obrien"/>
    <x v="1"/>
    <s v="Wilson Jones Index Tab, Economy"/>
    <n v="0"/>
    <n v="191741.55000000002"/>
    <n v="44248.05"/>
    <n v="2"/>
    <x v="0"/>
    <s v="Spain"/>
    <s v="Valenciana"/>
    <s v="Valencia"/>
    <s v="South"/>
    <s v="Consumer"/>
    <s v="Office Supplies"/>
    <s v="Binders"/>
    <x v="0"/>
    <x v="1"/>
    <x v="0"/>
  </r>
  <r>
    <x v="973"/>
    <n v="43948"/>
    <s v="Mike Obrien"/>
    <x v="1"/>
    <s v="Stiletto Ruler, Easy Grip"/>
    <n v="0"/>
    <n v="1224196.05"/>
    <n v="501477.9"/>
    <n v="5"/>
    <x v="0"/>
    <s v="Spain"/>
    <s v="Valenciana"/>
    <s v="Valencia"/>
    <s v="South"/>
    <s v="Consumer"/>
    <s v="Office Supplies"/>
    <s v="Supplies"/>
    <x v="0"/>
    <x v="1"/>
    <x v="0"/>
  </r>
  <r>
    <x v="974"/>
    <n v="43949"/>
    <s v="Keith Martinez"/>
    <x v="1"/>
    <s v="Boston Highlighters, Blue"/>
    <n v="0"/>
    <n v="280237.65000000002"/>
    <n v="73746.75"/>
    <n v="1"/>
    <x v="1"/>
    <s v="Austria"/>
    <s v="Vienna"/>
    <s v="Vienna"/>
    <s v="Central"/>
    <s v="Consumer"/>
    <s v="Office Supplies"/>
    <s v="Art"/>
    <x v="1"/>
    <x v="1"/>
    <x v="1"/>
  </r>
  <r>
    <x v="974"/>
    <n v="43949"/>
    <s v="Keith Martinez"/>
    <x v="1"/>
    <s v="Boston Highlighters, Fluorescent"/>
    <n v="0"/>
    <n v="589974"/>
    <n v="147493.5"/>
    <n v="2"/>
    <x v="1"/>
    <s v="Austria"/>
    <s v="Vienna"/>
    <s v="Vienna"/>
    <s v="Central"/>
    <s v="Consumer"/>
    <s v="Office Supplies"/>
    <s v="Art"/>
    <x v="1"/>
    <x v="1"/>
    <x v="1"/>
  </r>
  <r>
    <x v="974"/>
    <n v="43949"/>
    <s v="Keith Martinez"/>
    <x v="1"/>
    <s v="Hon Color Coded Labels, Adjustable"/>
    <n v="0"/>
    <n v="309736.35000000003"/>
    <n v="44248.05"/>
    <n v="2"/>
    <x v="1"/>
    <s v="Austria"/>
    <s v="Vienna"/>
    <s v="Vienna"/>
    <s v="Central"/>
    <s v="Consumer"/>
    <s v="Office Supplies"/>
    <s v="Labels"/>
    <x v="1"/>
    <x v="1"/>
    <x v="1"/>
  </r>
  <r>
    <x v="974"/>
    <n v="43949"/>
    <s v="Keith Martinez"/>
    <x v="1"/>
    <s v="Xerox Computer Printout Paper, Multicolor"/>
    <n v="0"/>
    <n v="1224196.05"/>
    <n v="265488.3"/>
    <n v="3"/>
    <x v="0"/>
    <s v="Austria"/>
    <s v="Vienna"/>
    <s v="Vienna"/>
    <s v="Central"/>
    <s v="Consumer"/>
    <s v="Office Supplies"/>
    <s v="Paper"/>
    <x v="1"/>
    <x v="1"/>
    <x v="0"/>
  </r>
  <r>
    <x v="974"/>
    <n v="43949"/>
    <s v="Keith Martinez"/>
    <x v="1"/>
    <s v="Okidata Phone, White"/>
    <n v="0"/>
    <n v="6283223.1000000006"/>
    <n v="58997.4"/>
    <n v="5"/>
    <x v="0"/>
    <s v="Austria"/>
    <s v="Vienna"/>
    <s v="Vienna"/>
    <s v="Central"/>
    <s v="Consumer"/>
    <s v="Technology"/>
    <s v="Machines"/>
    <x v="1"/>
    <x v="1"/>
    <x v="0"/>
  </r>
  <r>
    <x v="975"/>
    <n v="43949"/>
    <s v="Lara Giles"/>
    <x v="1"/>
    <s v="Kraft Peel and Seal, Recycled"/>
    <n v="0"/>
    <n v="2566386.9"/>
    <n v="147493.5"/>
    <n v="9"/>
    <x v="0"/>
    <s v="Switzerland"/>
    <s v="Zürich"/>
    <s v="Winterthur"/>
    <s v="Central"/>
    <s v="Consumer"/>
    <s v="Office Supplies"/>
    <s v="Envelopes"/>
    <x v="0"/>
    <x v="1"/>
    <x v="0"/>
  </r>
  <r>
    <x v="976"/>
    <n v="43951"/>
    <s v="Ashton Foley"/>
    <x v="1"/>
    <s v="Novimex Executive Leather Armchair, Red"/>
    <n v="0.1"/>
    <n v="18333442.050000001"/>
    <n v="5088525.75"/>
    <n v="3"/>
    <x v="1"/>
    <s v="France"/>
    <s v="Aquitaine-Limousin-Poitou-Charentes"/>
    <s v="Bressuire"/>
    <s v="Central"/>
    <s v="Consumer"/>
    <s v="Furniture"/>
    <s v="Chairs"/>
    <x v="1"/>
    <x v="1"/>
    <x v="1"/>
  </r>
  <r>
    <x v="976"/>
    <n v="43951"/>
    <s v="Ashton Foley"/>
    <x v="1"/>
    <s v="Boston Pencil Sharpener, Easy-Erase"/>
    <n v="0"/>
    <n v="884961"/>
    <n v="147493.5"/>
    <n v="2"/>
    <x v="0"/>
    <s v="France"/>
    <s v="Aquitaine-Limousin-Poitou-Charentes"/>
    <s v="Bressuire"/>
    <s v="Central"/>
    <s v="Consumer"/>
    <s v="Office Supplies"/>
    <s v="Art"/>
    <x v="1"/>
    <x v="1"/>
    <x v="0"/>
  </r>
  <r>
    <x v="976"/>
    <n v="43951"/>
    <s v="Ashton Foley"/>
    <x v="1"/>
    <s v="OIC Paper Clips, Bulk Pack"/>
    <n v="0"/>
    <n v="1061953.2"/>
    <n v="516227.25"/>
    <n v="5"/>
    <x v="0"/>
    <s v="France"/>
    <s v="Aquitaine-Limousin-Poitou-Charentes"/>
    <s v="Bressuire"/>
    <s v="Central"/>
    <s v="Consumer"/>
    <s v="Office Supplies"/>
    <s v="Fasteners"/>
    <x v="1"/>
    <x v="1"/>
    <x v="0"/>
  </r>
  <r>
    <x v="977"/>
    <n v="43952"/>
    <s v="David To"/>
    <x v="0"/>
    <s v="Cardinal Binding Machine, Economy"/>
    <n v="0"/>
    <n v="1474935"/>
    <n v="412981.8"/>
    <n v="2"/>
    <x v="0"/>
    <s v="Germany"/>
    <s v="Baden-Württemberg"/>
    <s v="Karlsruhe"/>
    <s v="Central"/>
    <s v="Home Office"/>
    <s v="Office Supplies"/>
    <s v="Binders"/>
    <x v="1"/>
    <x v="1"/>
    <x v="0"/>
  </r>
  <r>
    <x v="978"/>
    <n v="43952"/>
    <s v="Craig Rayner"/>
    <x v="1"/>
    <s v="Rubbermaid Clock, Erganomic"/>
    <n v="0"/>
    <n v="722718.15"/>
    <n v="353984.4"/>
    <n v="1"/>
    <x v="1"/>
    <s v="Italy"/>
    <s v="Campania"/>
    <s v="Pozzuoli"/>
    <s v="South"/>
    <s v="Consumer"/>
    <s v="Furniture"/>
    <s v="Furnishings"/>
    <x v="1"/>
    <x v="1"/>
    <x v="1"/>
  </r>
  <r>
    <x v="978"/>
    <n v="43952"/>
    <s v="Craig Rayner"/>
    <x v="1"/>
    <s v="Tenex File Cart, Single Width"/>
    <n v="0.1"/>
    <n v="5354014.05"/>
    <n v="2197653.15"/>
    <n v="3"/>
    <x v="1"/>
    <s v="Italy"/>
    <s v="Campania"/>
    <s v="Pozzuoli"/>
    <s v="South"/>
    <s v="Consumer"/>
    <s v="Office Supplies"/>
    <s v="Storage"/>
    <x v="1"/>
    <x v="1"/>
    <x v="1"/>
  </r>
  <r>
    <x v="979"/>
    <n v="43952"/>
    <s v="Maddison Newman"/>
    <x v="2"/>
    <s v="Boston Pens, Fluorescent"/>
    <n v="0.5"/>
    <n v="221240.25"/>
    <n v="-147493.5"/>
    <n v="2"/>
    <x v="0"/>
    <s v="Netherlands"/>
    <s v="Utrecht"/>
    <s v="Utrecht"/>
    <s v="Central"/>
    <s v="Corporate"/>
    <s v="Office Supplies"/>
    <s v="Art"/>
    <x v="0"/>
    <x v="1"/>
    <x v="0"/>
  </r>
  <r>
    <x v="980"/>
    <n v="43954"/>
    <s v="Anna Kelly"/>
    <x v="0"/>
    <s v="SAFCO Steel Folding Chair, Set of Two"/>
    <n v="0.5"/>
    <n v="5191771.2"/>
    <n v="-722718.15"/>
    <n v="8"/>
    <x v="1"/>
    <s v="Italy"/>
    <s v="Piedmont"/>
    <s v="Turin"/>
    <s v="South"/>
    <s v="Corporate"/>
    <s v="Furniture"/>
    <s v="Chairs"/>
    <x v="1"/>
    <x v="1"/>
    <x v="1"/>
  </r>
  <r>
    <x v="981"/>
    <n v="43959"/>
    <s v="Eden Gooseberry"/>
    <x v="0"/>
    <s v="Boston Highlighters, Easy-Erase"/>
    <n v="0"/>
    <n v="560475.30000000005"/>
    <n v="117994.8"/>
    <n v="2"/>
    <x v="1"/>
    <s v="United Kingdom"/>
    <s v="Scotland"/>
    <s v="Glasgow"/>
    <s v="North"/>
    <s v="Corporate"/>
    <s v="Office Supplies"/>
    <s v="Art"/>
    <x v="1"/>
    <x v="1"/>
    <x v="1"/>
  </r>
  <r>
    <x v="981"/>
    <n v="43959"/>
    <s v="Eden Gooseberry"/>
    <x v="0"/>
    <s v="Wilson Jones Binding Machine, Economy"/>
    <n v="0"/>
    <n v="3613590.75"/>
    <n v="1297942.8"/>
    <n v="5"/>
    <x v="0"/>
    <s v="United Kingdom"/>
    <s v="Scotland"/>
    <s v="Glasgow"/>
    <s v="North"/>
    <s v="Corporate"/>
    <s v="Office Supplies"/>
    <s v="Binders"/>
    <x v="1"/>
    <x v="1"/>
    <x v="0"/>
  </r>
  <r>
    <x v="981"/>
    <n v="43959"/>
    <s v="Eden Gooseberry"/>
    <x v="0"/>
    <s v="Green Bar Note Cards, Multicolor"/>
    <n v="0"/>
    <n v="2005911.6"/>
    <n v="825963.6"/>
    <n v="4"/>
    <x v="0"/>
    <s v="United Kingdom"/>
    <s v="Scotland"/>
    <s v="Glasgow"/>
    <s v="North"/>
    <s v="Corporate"/>
    <s v="Office Supplies"/>
    <s v="Paper"/>
    <x v="1"/>
    <x v="1"/>
    <x v="0"/>
  </r>
  <r>
    <x v="982"/>
    <n v="43959"/>
    <s v="Gilbert Montgomery"/>
    <x v="1"/>
    <s v="StarTech Phone, Wireless"/>
    <n v="0.5"/>
    <n v="2743379.1"/>
    <n v="-2315647.9500000002"/>
    <n v="5"/>
    <x v="0"/>
    <s v="Germany"/>
    <s v="North Rhine-Westphalia"/>
    <s v="Bochum"/>
    <s v="Central"/>
    <s v="Consumer"/>
    <s v="Technology"/>
    <s v="Machines"/>
    <x v="0"/>
    <x v="1"/>
    <x v="0"/>
  </r>
  <r>
    <x v="983"/>
    <n v="43960"/>
    <s v="Angie Massengill"/>
    <x v="3"/>
    <s v="Stockwell Thumb Tacks, Metal"/>
    <n v="0"/>
    <n v="811214.25"/>
    <n v="250738.95"/>
    <n v="4"/>
    <x v="0"/>
    <s v="Spain"/>
    <s v="Catalonia"/>
    <s v="Girona"/>
    <s v="South"/>
    <s v="Consumer"/>
    <s v="Office Supplies"/>
    <s v="Fasteners"/>
    <x v="1"/>
    <x v="1"/>
    <x v="0"/>
  </r>
  <r>
    <x v="984"/>
    <n v="43960"/>
    <s v="Kristen Holland"/>
    <x v="1"/>
    <s v="Fellowes Folders, Single Width"/>
    <n v="0.1"/>
    <n v="1047203.85"/>
    <n v="368733.75"/>
    <n v="3"/>
    <x v="1"/>
    <s v="France"/>
    <s v="Aquitaine-Limousin-Poitou-Charentes"/>
    <s v="La Teste-de-Buch"/>
    <s v="Central"/>
    <s v="Consumer"/>
    <s v="Office Supplies"/>
    <s v="Storage"/>
    <x v="1"/>
    <x v="1"/>
    <x v="1"/>
  </r>
  <r>
    <x v="985"/>
    <n v="43960"/>
    <s v="Alice Black"/>
    <x v="0"/>
    <s v="Accos Staples, Bulk Pack"/>
    <n v="0.5"/>
    <n v="162242.85"/>
    <n v="-103245.45"/>
    <n v="2"/>
    <x v="1"/>
    <s v="Netherlands"/>
    <s v="North Holland"/>
    <s v="Amsterdam"/>
    <s v="Central"/>
    <s v="Home Office"/>
    <s v="Office Supplies"/>
    <s v="Fasteners"/>
    <x v="0"/>
    <x v="1"/>
    <x v="1"/>
  </r>
  <r>
    <x v="986"/>
    <n v="43962"/>
    <s v="Abbie Perry"/>
    <x v="1"/>
    <s v="Sauder Stackable Bookrack, Pine"/>
    <n v="0.1"/>
    <n v="3967575.15"/>
    <n v="1238945.4000000001"/>
    <n v="2"/>
    <x v="0"/>
    <s v="Italy"/>
    <s v="Tuscany"/>
    <s v="Massa"/>
    <s v="South"/>
    <s v="Consumer"/>
    <s v="Furniture"/>
    <s v="Bookcases"/>
    <x v="1"/>
    <x v="1"/>
    <x v="0"/>
  </r>
  <r>
    <x v="986"/>
    <n v="43962"/>
    <s v="Abbie Perry"/>
    <x v="1"/>
    <s v="Harbour Creations Steel Folding Chair, Black"/>
    <n v="0.1"/>
    <n v="5073776.4000000004"/>
    <n v="339235.05"/>
    <n v="4"/>
    <x v="0"/>
    <s v="Italy"/>
    <s v="Tuscany"/>
    <s v="Massa"/>
    <s v="South"/>
    <s v="Consumer"/>
    <s v="Furniture"/>
    <s v="Chairs"/>
    <x v="1"/>
    <x v="1"/>
    <x v="0"/>
  </r>
  <r>
    <x v="986"/>
    <n v="43962"/>
    <s v="Abbie Perry"/>
    <x v="1"/>
    <s v="Boston Sketch Pad, Water Color"/>
    <n v="0"/>
    <n v="1533932.4000000001"/>
    <n v="44248.05"/>
    <n v="2"/>
    <x v="1"/>
    <s v="Italy"/>
    <s v="Tuscany"/>
    <s v="Massa"/>
    <s v="South"/>
    <s v="Consumer"/>
    <s v="Office Supplies"/>
    <s v="Art"/>
    <x v="1"/>
    <x v="1"/>
    <x v="1"/>
  </r>
  <r>
    <x v="986"/>
    <n v="43962"/>
    <s v="Abbie Perry"/>
    <x v="1"/>
    <s v="Accos Thumb Tacks, 12 Pack"/>
    <n v="0"/>
    <n v="383483.10000000003"/>
    <n v="132744.15"/>
    <n v="2"/>
    <x v="1"/>
    <s v="Italy"/>
    <s v="Tuscany"/>
    <s v="Massa"/>
    <s v="South"/>
    <s v="Consumer"/>
    <s v="Office Supplies"/>
    <s v="Fasteners"/>
    <x v="1"/>
    <x v="1"/>
    <x v="1"/>
  </r>
  <r>
    <x v="986"/>
    <n v="43962"/>
    <s v="Abbie Perry"/>
    <x v="1"/>
    <s v="Stockwell Clamps, Assorted Sizes"/>
    <n v="0"/>
    <n v="722718.15"/>
    <n v="250738.95"/>
    <n v="3"/>
    <x v="1"/>
    <s v="Italy"/>
    <s v="Tuscany"/>
    <s v="Massa"/>
    <s v="South"/>
    <s v="Consumer"/>
    <s v="Office Supplies"/>
    <s v="Fasteners"/>
    <x v="1"/>
    <x v="1"/>
    <x v="1"/>
  </r>
  <r>
    <x v="986"/>
    <n v="43962"/>
    <s v="Abbie Perry"/>
    <x v="1"/>
    <s v="Smead Trays, Wire Frame"/>
    <n v="0.1"/>
    <n v="2522138.85"/>
    <n v="88496.1"/>
    <n v="4"/>
    <x v="1"/>
    <s v="Italy"/>
    <s v="Tuscany"/>
    <s v="Massa"/>
    <s v="South"/>
    <s v="Consumer"/>
    <s v="Office Supplies"/>
    <s v="Storage"/>
    <x v="1"/>
    <x v="1"/>
    <x v="1"/>
  </r>
  <r>
    <x v="987"/>
    <n v="43962"/>
    <s v="Darcy St George"/>
    <x v="1"/>
    <s v="Hoover Refrigerator, Silver"/>
    <n v="0"/>
    <n v="15545814.9"/>
    <n v="4970530.95"/>
    <n v="2"/>
    <x v="1"/>
    <s v="Italy"/>
    <s v="Lazio"/>
    <s v="Velletri"/>
    <s v="South"/>
    <s v="Corporate"/>
    <s v="Office Supplies"/>
    <s v="Appliances"/>
    <x v="1"/>
    <x v="1"/>
    <x v="1"/>
  </r>
  <r>
    <x v="987"/>
    <n v="43962"/>
    <s v="Darcy St George"/>
    <x v="1"/>
    <s v="Acco Binding Machine, Economy"/>
    <n v="0"/>
    <n v="2256650.5500000003"/>
    <n v="648971.4"/>
    <n v="3"/>
    <x v="0"/>
    <s v="Italy"/>
    <s v="Lazio"/>
    <s v="Velletri"/>
    <s v="South"/>
    <s v="Corporate"/>
    <s v="Office Supplies"/>
    <s v="Binders"/>
    <x v="1"/>
    <x v="1"/>
    <x v="0"/>
  </r>
  <r>
    <x v="987"/>
    <n v="43962"/>
    <s v="Darcy St George"/>
    <x v="1"/>
    <s v="Novimex File Folder Labels, Alphabetical"/>
    <n v="0"/>
    <n v="825963.6"/>
    <n v="117994.8"/>
    <n v="7"/>
    <x v="1"/>
    <s v="Italy"/>
    <s v="Lazio"/>
    <s v="Velletri"/>
    <s v="South"/>
    <s v="Corporate"/>
    <s v="Office Supplies"/>
    <s v="Labels"/>
    <x v="1"/>
    <x v="1"/>
    <x v="1"/>
  </r>
  <r>
    <x v="988"/>
    <n v="43962"/>
    <s v="Ewan O'Neill"/>
    <x v="0"/>
    <s v="Bush Floating Shelf Set, Metal"/>
    <n v="0"/>
    <n v="5029528.3500000006"/>
    <n v="457229.85000000003"/>
    <n v="2"/>
    <x v="1"/>
    <s v="Spain"/>
    <s v="Madrid"/>
    <s v="Las Rozas de Madrid"/>
    <s v="South"/>
    <s v="Corporate"/>
    <s v="Furniture"/>
    <s v="Bookcases"/>
    <x v="1"/>
    <x v="1"/>
    <x v="1"/>
  </r>
  <r>
    <x v="988"/>
    <n v="43962"/>
    <s v="Ewan O'Neill"/>
    <x v="0"/>
    <s v="Avery Shipping Labels, 5000 Label Set"/>
    <n v="0"/>
    <n v="1622428.5"/>
    <n v="619472.70000000007"/>
    <n v="9"/>
    <x v="1"/>
    <s v="Spain"/>
    <s v="Madrid"/>
    <s v="Las Rozas de Madrid"/>
    <s v="South"/>
    <s v="Corporate"/>
    <s v="Office Supplies"/>
    <s v="Labels"/>
    <x v="1"/>
    <x v="1"/>
    <x v="1"/>
  </r>
  <r>
    <x v="989"/>
    <n v="43963"/>
    <s v="Nate Dacey"/>
    <x v="2"/>
    <s v="Advantus Frame, Durable"/>
    <n v="0"/>
    <n v="1592929.8"/>
    <n v="176992.2"/>
    <n v="1"/>
    <x v="1"/>
    <s v="France"/>
    <s v="Provence-Alpes-Côte d'Azur"/>
    <s v="Mougins"/>
    <s v="Central"/>
    <s v="Consumer"/>
    <s v="Furniture"/>
    <s v="Furnishings"/>
    <x v="1"/>
    <x v="1"/>
    <x v="1"/>
  </r>
  <r>
    <x v="989"/>
    <n v="43963"/>
    <s v="Nate Dacey"/>
    <x v="2"/>
    <s v="Tenex Door Stop, Erganomic"/>
    <n v="0"/>
    <n v="2507389.5"/>
    <n v="398232.45"/>
    <n v="4"/>
    <x v="1"/>
    <s v="France"/>
    <s v="Provence-Alpes-Côte d'Azur"/>
    <s v="Mougins"/>
    <s v="Central"/>
    <s v="Consumer"/>
    <s v="Furniture"/>
    <s v="Furnishings"/>
    <x v="1"/>
    <x v="1"/>
    <x v="1"/>
  </r>
  <r>
    <x v="989"/>
    <n v="43963"/>
    <s v="Nate Dacey"/>
    <x v="2"/>
    <s v="Binney &amp; Smith Pens, Blue"/>
    <n v="0"/>
    <n v="353984.4"/>
    <n v="147493.5"/>
    <n v="2"/>
    <x v="0"/>
    <s v="France"/>
    <s v="Provence-Alpes-Côte d'Azur"/>
    <s v="Mougins"/>
    <s v="Central"/>
    <s v="Consumer"/>
    <s v="Office Supplies"/>
    <s v="Art"/>
    <x v="1"/>
    <x v="1"/>
    <x v="0"/>
  </r>
  <r>
    <x v="989"/>
    <n v="43963"/>
    <s v="Nate Dacey"/>
    <x v="2"/>
    <s v="Sanford Highlighters, Easy-Erase"/>
    <n v="0"/>
    <n v="471979.2"/>
    <n v="14749.35"/>
    <n v="2"/>
    <x v="1"/>
    <s v="France"/>
    <s v="Provence-Alpes-Côte d'Azur"/>
    <s v="Mougins"/>
    <s v="Central"/>
    <s v="Consumer"/>
    <s v="Office Supplies"/>
    <s v="Art"/>
    <x v="1"/>
    <x v="1"/>
    <x v="1"/>
  </r>
  <r>
    <x v="989"/>
    <n v="43963"/>
    <s v="Nate Dacey"/>
    <x v="2"/>
    <s v="Green Bar Cards &amp; Envelopes, 8.5 x 11"/>
    <n v="0"/>
    <n v="4646045.25"/>
    <n v="840712.95000000007"/>
    <n v="6"/>
    <x v="1"/>
    <s v="France"/>
    <s v="Provence-Alpes-Côte d'Azur"/>
    <s v="Mougins"/>
    <s v="Central"/>
    <s v="Consumer"/>
    <s v="Office Supplies"/>
    <s v="Paper"/>
    <x v="1"/>
    <x v="1"/>
    <x v="1"/>
  </r>
  <r>
    <x v="989"/>
    <n v="43963"/>
    <s v="Nate Dacey"/>
    <x v="2"/>
    <s v="Eldon Shelving, Wire Frame"/>
    <n v="0.1"/>
    <n v="2522138.85"/>
    <n v="-58997.4"/>
    <n v="4"/>
    <x v="0"/>
    <s v="France"/>
    <s v="Provence-Alpes-Côte d'Azur"/>
    <s v="Mougins"/>
    <s v="Central"/>
    <s v="Consumer"/>
    <s v="Office Supplies"/>
    <s v="Storage"/>
    <x v="1"/>
    <x v="1"/>
    <x v="0"/>
  </r>
  <r>
    <x v="989"/>
    <n v="43963"/>
    <s v="Nate Dacey"/>
    <x v="2"/>
    <s v="SanDisk Router, Erganomic"/>
    <n v="0"/>
    <n v="7492669.7999999998"/>
    <n v="2994118.0500000003"/>
    <n v="2"/>
    <x v="1"/>
    <s v="France"/>
    <s v="Provence-Alpes-Côte d'Azur"/>
    <s v="Mougins"/>
    <s v="Central"/>
    <s v="Consumer"/>
    <s v="Technology"/>
    <s v="Accessories"/>
    <x v="1"/>
    <x v="1"/>
    <x v="1"/>
  </r>
  <r>
    <x v="990"/>
    <n v="43964"/>
    <s v="Lori Miller"/>
    <x v="1"/>
    <s v="Ames Manila Envelope, Set of 50"/>
    <n v="0"/>
    <n v="1091451.9000000001"/>
    <n v="88496.1"/>
    <n v="3"/>
    <x v="1"/>
    <s v="Spain"/>
    <s v="Madrid"/>
    <s v="Madrid"/>
    <s v="South"/>
    <s v="Consumer"/>
    <s v="Office Supplies"/>
    <s v="Envelopes"/>
    <x v="1"/>
    <x v="1"/>
    <x v="1"/>
  </r>
  <r>
    <x v="991"/>
    <n v="43965"/>
    <s v="Lilian Macredie"/>
    <x v="1"/>
    <s v="Binney &amp; Smith Sketch Pad, Water Color"/>
    <n v="0"/>
    <n v="5840742.6000000006"/>
    <n v="1932164.85"/>
    <n v="8"/>
    <x v="0"/>
    <s v="Switzerland"/>
    <s v="Basel-Stadt"/>
    <s v="Basel"/>
    <s v="Central"/>
    <s v="Corporate"/>
    <s v="Office Supplies"/>
    <s v="Art"/>
    <x v="1"/>
    <x v="1"/>
    <x v="0"/>
  </r>
  <r>
    <x v="991"/>
    <n v="43965"/>
    <s v="Lilian Macredie"/>
    <x v="1"/>
    <s v="Tenex Box, Wire Frame"/>
    <n v="0.1"/>
    <n v="1032454.5"/>
    <n v="412981.8"/>
    <n v="5"/>
    <x v="0"/>
    <s v="Switzerland"/>
    <s v="Basel-Stadt"/>
    <s v="Basel"/>
    <s v="Central"/>
    <s v="Corporate"/>
    <s v="Office Supplies"/>
    <s v="Storage"/>
    <x v="1"/>
    <x v="1"/>
    <x v="0"/>
  </r>
  <r>
    <x v="992"/>
    <n v="43965"/>
    <s v="Lori Miller"/>
    <x v="2"/>
    <s v="Binney &amp; Smith Highlighters, Water Color"/>
    <n v="0"/>
    <n v="1460185.6500000001"/>
    <n v="604723.35"/>
    <n v="5"/>
    <x v="0"/>
    <s v="Spain"/>
    <s v="Madrid"/>
    <s v="Madrid"/>
    <s v="South"/>
    <s v="Consumer"/>
    <s v="Office Supplies"/>
    <s v="Art"/>
    <x v="1"/>
    <x v="1"/>
    <x v="0"/>
  </r>
  <r>
    <x v="992"/>
    <n v="43965"/>
    <s v="Lori Miller"/>
    <x v="2"/>
    <s v="Ibico Hole Reinforcements, Durable"/>
    <n v="0"/>
    <n v="619472.70000000007"/>
    <n v="176992.2"/>
    <n v="5"/>
    <x v="0"/>
    <s v="Spain"/>
    <s v="Madrid"/>
    <s v="Madrid"/>
    <s v="South"/>
    <s v="Consumer"/>
    <s v="Office Supplies"/>
    <s v="Binders"/>
    <x v="1"/>
    <x v="1"/>
    <x v="0"/>
  </r>
  <r>
    <x v="992"/>
    <n v="43965"/>
    <s v="Lori Miller"/>
    <x v="2"/>
    <s v="Enermax Keyboard, Programmable"/>
    <n v="0"/>
    <n v="2507389.5"/>
    <n v="1076702.55"/>
    <n v="2"/>
    <x v="0"/>
    <s v="Spain"/>
    <s v="Madrid"/>
    <s v="Madrid"/>
    <s v="South"/>
    <s v="Consumer"/>
    <s v="Technology"/>
    <s v="Accessories"/>
    <x v="1"/>
    <x v="1"/>
    <x v="0"/>
  </r>
  <r>
    <x v="993"/>
    <n v="43965"/>
    <s v="Ali Jerger"/>
    <x v="1"/>
    <s v="Smead Folders, Blue"/>
    <n v="0"/>
    <n v="766966.20000000007"/>
    <n v="88496.1"/>
    <n v="3"/>
    <x v="0"/>
    <s v="Italy"/>
    <s v="Liguria"/>
    <s v="Genoa"/>
    <s v="South"/>
    <s v="Corporate"/>
    <s v="Office Supplies"/>
    <s v="Storage"/>
    <x v="1"/>
    <x v="1"/>
    <x v="0"/>
  </r>
  <r>
    <x v="993"/>
    <n v="43965"/>
    <s v="Ali Jerger"/>
    <x v="1"/>
    <s v="Smead Lockers, Blue"/>
    <n v="0"/>
    <n v="11710983.9"/>
    <n v="1991162.25"/>
    <n v="4"/>
    <x v="1"/>
    <s v="Italy"/>
    <s v="Liguria"/>
    <s v="Genoa"/>
    <s v="South"/>
    <s v="Corporate"/>
    <s v="Office Supplies"/>
    <s v="Storage"/>
    <x v="1"/>
    <x v="1"/>
    <x v="1"/>
  </r>
  <r>
    <x v="993"/>
    <n v="43965"/>
    <s v="Ali Jerger"/>
    <x v="1"/>
    <s v="HP Copy Machine, Laser"/>
    <n v="0"/>
    <n v="7182933.4500000002"/>
    <n v="3584092.0500000003"/>
    <n v="2"/>
    <x v="1"/>
    <s v="Italy"/>
    <s v="Liguria"/>
    <s v="Genoa"/>
    <s v="South"/>
    <s v="Corporate"/>
    <s v="Technology"/>
    <s v="Copiers"/>
    <x v="1"/>
    <x v="1"/>
    <x v="1"/>
  </r>
  <r>
    <x v="994"/>
    <n v="43966"/>
    <s v="Charlie Horrocks"/>
    <x v="1"/>
    <s v="HP Fax and Copier, Color"/>
    <n v="0"/>
    <n v="5147523.1500000004"/>
    <n v="2109157.0500000003"/>
    <n v="2"/>
    <x v="0"/>
    <s v="United Kingdom"/>
    <s v="England"/>
    <s v="Weston-super-Mare"/>
    <s v="North"/>
    <s v="Consumer"/>
    <s v="Technology"/>
    <s v="Copiers"/>
    <x v="1"/>
    <x v="1"/>
    <x v="0"/>
  </r>
  <r>
    <x v="995"/>
    <n v="43966"/>
    <s v="Millie Franklin"/>
    <x v="0"/>
    <s v="Advantus Light Bulb, Black"/>
    <n v="0"/>
    <n v="1179948"/>
    <n v="560475.30000000005"/>
    <n v="4"/>
    <x v="0"/>
    <s v="United Kingdom"/>
    <s v="England"/>
    <s v="Bristol"/>
    <s v="North"/>
    <s v="Consumer"/>
    <s v="Furniture"/>
    <s v="Furnishings"/>
    <x v="1"/>
    <x v="1"/>
    <x v="0"/>
  </r>
  <r>
    <x v="995"/>
    <n v="43966"/>
    <s v="Millie Franklin"/>
    <x v="0"/>
    <s v="Green Bar Cards &amp; Envelopes, Recycled"/>
    <n v="0"/>
    <n v="4985280.3"/>
    <n v="545725.95000000007"/>
    <n v="7"/>
    <x v="1"/>
    <s v="United Kingdom"/>
    <s v="England"/>
    <s v="Bristol"/>
    <s v="North"/>
    <s v="Consumer"/>
    <s v="Office Supplies"/>
    <s v="Paper"/>
    <x v="1"/>
    <x v="1"/>
    <x v="1"/>
  </r>
  <r>
    <x v="995"/>
    <n v="43966"/>
    <s v="Millie Franklin"/>
    <x v="0"/>
    <s v="Enermax Mouse, Erganomic"/>
    <n v="0"/>
    <n v="1681425.9000000001"/>
    <n v="117994.8"/>
    <n v="3"/>
    <x v="0"/>
    <s v="United Kingdom"/>
    <s v="England"/>
    <s v="Bristol"/>
    <s v="North"/>
    <s v="Consumer"/>
    <s v="Technology"/>
    <s v="Accessories"/>
    <x v="1"/>
    <x v="1"/>
    <x v="0"/>
  </r>
  <r>
    <x v="996"/>
    <n v="43966"/>
    <s v="Keith Martinez"/>
    <x v="0"/>
    <s v="Binney &amp; Smith Pencil Sharpener, Easy-Erase"/>
    <n v="0"/>
    <n v="2064909"/>
    <n v="221240.25"/>
    <n v="5"/>
    <x v="0"/>
    <s v="Austria"/>
    <s v="Vienna"/>
    <s v="Vienna"/>
    <s v="Central"/>
    <s v="Consumer"/>
    <s v="Office Supplies"/>
    <s v="Art"/>
    <x v="1"/>
    <x v="1"/>
    <x v="0"/>
  </r>
  <r>
    <x v="996"/>
    <n v="43966"/>
    <s v="Keith Martinez"/>
    <x v="0"/>
    <s v="Binney &amp; Smith Sketch Pad, Water Color"/>
    <n v="0"/>
    <n v="1460185.6500000001"/>
    <n v="486728.55"/>
    <n v="2"/>
    <x v="0"/>
    <s v="Austria"/>
    <s v="Vienna"/>
    <s v="Vienna"/>
    <s v="Central"/>
    <s v="Consumer"/>
    <s v="Office Supplies"/>
    <s v="Art"/>
    <x v="1"/>
    <x v="1"/>
    <x v="0"/>
  </r>
  <r>
    <x v="997"/>
    <n v="43966"/>
    <s v="Adam Gibbs"/>
    <x v="1"/>
    <s v="Hamilton Beach Microwave, Silver"/>
    <n v="0.1"/>
    <n v="7522168.5"/>
    <n v="-589974"/>
    <n v="2"/>
    <x v="0"/>
    <s v="France"/>
    <s v="Centre-Val de Loire"/>
    <s v="Tours"/>
    <s v="Central"/>
    <s v="Corporate"/>
    <s v="Office Supplies"/>
    <s v="Appliances"/>
    <x v="0"/>
    <x v="1"/>
    <x v="0"/>
  </r>
  <r>
    <x v="998"/>
    <n v="43967"/>
    <s v="Janet Broussard"/>
    <x v="1"/>
    <s v="Sauder Library with Doors, Traditional"/>
    <n v="0"/>
    <n v="40014986.550000004"/>
    <n v="398232.45"/>
    <n v="7"/>
    <x v="1"/>
    <s v="Spain"/>
    <s v="Madrid"/>
    <s v="Parla"/>
    <s v="South"/>
    <s v="Consumer"/>
    <s v="Furniture"/>
    <s v="Bookcases"/>
    <x v="1"/>
    <x v="1"/>
    <x v="1"/>
  </r>
  <r>
    <x v="999"/>
    <n v="43967"/>
    <s v="Victoria Bell"/>
    <x v="2"/>
    <s v="BIC Pencil Sharpener, Easy-Erase"/>
    <n v="0"/>
    <n v="1725673.95"/>
    <n v="88496.1"/>
    <n v="4"/>
    <x v="0"/>
    <s v="Germany"/>
    <s v="Lower Saxony"/>
    <s v="Hanover"/>
    <s v="Central"/>
    <s v="Home Office"/>
    <s v="Office Supplies"/>
    <s v="Art"/>
    <x v="1"/>
    <x v="1"/>
    <x v="0"/>
  </r>
  <r>
    <x v="999"/>
    <n v="43967"/>
    <s v="Victoria Bell"/>
    <x v="2"/>
    <s v="Avery Hole Reinforcements, Recycled"/>
    <n v="0"/>
    <n v="147493.5"/>
    <n v="58997.4"/>
    <n v="2"/>
    <x v="1"/>
    <s v="Germany"/>
    <s v="Lower Saxony"/>
    <s v="Hanover"/>
    <s v="Central"/>
    <s v="Home Office"/>
    <s v="Office Supplies"/>
    <s v="Binders"/>
    <x v="1"/>
    <x v="1"/>
    <x v="1"/>
  </r>
  <r>
    <x v="999"/>
    <n v="43967"/>
    <s v="Victoria Bell"/>
    <x v="2"/>
    <s v="Stockwell Push Pins, Bulk Pack"/>
    <n v="0"/>
    <n v="634222.05000000005"/>
    <n v="132744.15"/>
    <n v="3"/>
    <x v="0"/>
    <s v="Germany"/>
    <s v="Lower Saxony"/>
    <s v="Hanover"/>
    <s v="Central"/>
    <s v="Home Office"/>
    <s v="Office Supplies"/>
    <s v="Fasteners"/>
    <x v="1"/>
    <x v="1"/>
    <x v="0"/>
  </r>
  <r>
    <x v="1000"/>
    <n v="43968"/>
    <s v="Harry Nelson"/>
    <x v="1"/>
    <s v="Sauder Library with Doors, Traditional"/>
    <n v="0"/>
    <n v="17153494.050000001"/>
    <n v="176992.2"/>
    <n v="3"/>
    <x v="1"/>
    <s v="Italy"/>
    <s v="Veneto"/>
    <s v="Treviso"/>
    <s v="South"/>
    <s v="Consumer"/>
    <s v="Furniture"/>
    <s v="Bookcases"/>
    <x v="1"/>
    <x v="1"/>
    <x v="1"/>
  </r>
  <r>
    <x v="1000"/>
    <n v="43968"/>
    <s v="Harry Nelson"/>
    <x v="1"/>
    <s v="Breville Refrigerator, Silver"/>
    <n v="0"/>
    <n v="30678648"/>
    <n v="8289134.7000000002"/>
    <n v="4"/>
    <x v="1"/>
    <s v="Italy"/>
    <s v="Veneto"/>
    <s v="Treviso"/>
    <s v="South"/>
    <s v="Consumer"/>
    <s v="Office Supplies"/>
    <s v="Appliances"/>
    <x v="1"/>
    <x v="1"/>
    <x v="1"/>
  </r>
  <r>
    <x v="1000"/>
    <n v="43968"/>
    <s v="Harry Nelson"/>
    <x v="1"/>
    <s v="Avery 3-Hole Punch, Recycled"/>
    <n v="0"/>
    <n v="1253694.75"/>
    <n v="0"/>
    <n v="3"/>
    <x v="0"/>
    <s v="Italy"/>
    <s v="Veneto"/>
    <s v="Treviso"/>
    <s v="South"/>
    <s v="Consumer"/>
    <s v="Office Supplies"/>
    <s v="Binders"/>
    <x v="1"/>
    <x v="1"/>
    <x v="0"/>
  </r>
  <r>
    <x v="1000"/>
    <n v="43968"/>
    <s v="Harry Nelson"/>
    <x v="1"/>
    <s v="Rogers Lockers, Blue"/>
    <n v="0.1"/>
    <n v="8421878.8499999996"/>
    <n v="-280237.65000000002"/>
    <n v="3"/>
    <x v="1"/>
    <s v="Italy"/>
    <s v="Veneto"/>
    <s v="Treviso"/>
    <s v="South"/>
    <s v="Consumer"/>
    <s v="Office Supplies"/>
    <s v="Storage"/>
    <x v="1"/>
    <x v="1"/>
    <x v="1"/>
  </r>
  <r>
    <x v="1000"/>
    <n v="43968"/>
    <s v="Harry Nelson"/>
    <x v="1"/>
    <s v="Apple Signal Booster, with Caller ID"/>
    <n v="0.1"/>
    <n v="1814170.05"/>
    <n v="-14749.35"/>
    <n v="1"/>
    <x v="1"/>
    <s v="Italy"/>
    <s v="Veneto"/>
    <s v="Treviso"/>
    <s v="South"/>
    <s v="Consumer"/>
    <s v="Technology"/>
    <s v="Phones"/>
    <x v="1"/>
    <x v="1"/>
    <x v="1"/>
  </r>
  <r>
    <x v="1000"/>
    <n v="43968"/>
    <s v="Harry Nelson"/>
    <x v="1"/>
    <s v="Cisco Signal Booster, with Caller ID"/>
    <n v="0.1"/>
    <n v="8067894.4500000002"/>
    <n v="1342190.85"/>
    <n v="4"/>
    <x v="1"/>
    <s v="Italy"/>
    <s v="Veneto"/>
    <s v="Treviso"/>
    <s v="South"/>
    <s v="Consumer"/>
    <s v="Technology"/>
    <s v="Phones"/>
    <x v="1"/>
    <x v="1"/>
    <x v="1"/>
  </r>
  <r>
    <x v="1001"/>
    <n v="43968"/>
    <s v="Jacob Varley"/>
    <x v="1"/>
    <s v="Ibico Index Tab, Clear"/>
    <n v="0"/>
    <n v="914459.70000000007"/>
    <n v="162242.85"/>
    <n v="7"/>
    <x v="1"/>
    <s v="France"/>
    <s v="Ile-de-France"/>
    <s v="Villemomble"/>
    <s v="Central"/>
    <s v="Corporate"/>
    <s v="Office Supplies"/>
    <s v="Binders"/>
    <x v="1"/>
    <x v="1"/>
    <x v="1"/>
  </r>
  <r>
    <x v="1001"/>
    <n v="43968"/>
    <s v="Jacob Varley"/>
    <x v="1"/>
    <s v="Acme Ruler, High Speed"/>
    <n v="0"/>
    <n v="737467.5"/>
    <n v="29498.7"/>
    <n v="3"/>
    <x v="1"/>
    <s v="France"/>
    <s v="Ile-de-France"/>
    <s v="Villemomble"/>
    <s v="Central"/>
    <s v="Corporate"/>
    <s v="Office Supplies"/>
    <s v="Supplies"/>
    <x v="1"/>
    <x v="1"/>
    <x v="1"/>
  </r>
  <r>
    <x v="1002"/>
    <n v="43969"/>
    <s v="Sienna Williamson"/>
    <x v="0"/>
    <s v="Tenex Shelving, Industrial"/>
    <n v="0"/>
    <n v="811214.25"/>
    <n v="147493.5"/>
    <n v="1"/>
    <x v="0"/>
    <s v="Finland"/>
    <s v="Uusimaa"/>
    <s v="Espoo"/>
    <s v="North"/>
    <s v="Corporate"/>
    <s v="Office Supplies"/>
    <s v="Storage"/>
    <x v="1"/>
    <x v="1"/>
    <x v="0"/>
  </r>
  <r>
    <x v="1003"/>
    <n v="43969"/>
    <s v="Charlotte Savage"/>
    <x v="3"/>
    <s v="Sanford Canvas, Fluorescent"/>
    <n v="0"/>
    <n v="3053115.45"/>
    <n v="1135699.95"/>
    <n v="4"/>
    <x v="0"/>
    <s v="Ireland"/>
    <s v="Dublin"/>
    <s v="Dublin"/>
    <s v="North"/>
    <s v="Consumer"/>
    <s v="Office Supplies"/>
    <s v="Art"/>
    <x v="1"/>
    <x v="1"/>
    <x v="0"/>
  </r>
  <r>
    <x v="1003"/>
    <n v="43969"/>
    <s v="Charlotte Savage"/>
    <x v="3"/>
    <s v="Elite Box Cutter, Easy Grip"/>
    <n v="0"/>
    <n v="1622428.5"/>
    <n v="235989.6"/>
    <n v="3"/>
    <x v="1"/>
    <s v="Ireland"/>
    <s v="Dublin"/>
    <s v="Dublin"/>
    <s v="North"/>
    <s v="Consumer"/>
    <s v="Office Supplies"/>
    <s v="Supplies"/>
    <x v="1"/>
    <x v="1"/>
    <x v="1"/>
  </r>
  <r>
    <x v="1004"/>
    <n v="43969"/>
    <s v="Maynard Moorman"/>
    <x v="1"/>
    <s v="Hon Executive Leather Armchair, Adjustable"/>
    <n v="0.2"/>
    <n v="10737526.800000001"/>
    <n v="-1209446.7"/>
    <n v="2"/>
    <x v="1"/>
    <s v="Netherlands"/>
    <s v="North Holland"/>
    <s v="Haarlem"/>
    <s v="Central"/>
    <s v="Consumer"/>
    <s v="Furniture"/>
    <s v="Chairs"/>
    <x v="0"/>
    <x v="1"/>
    <x v="1"/>
  </r>
  <r>
    <x v="1004"/>
    <n v="43969"/>
    <s v="Maynard Moorman"/>
    <x v="1"/>
    <s v="KitchenAid Blender, Silver"/>
    <n v="0"/>
    <n v="4380556.95"/>
    <n v="1533932.4000000001"/>
    <n v="3"/>
    <x v="0"/>
    <s v="Netherlands"/>
    <s v="North Holland"/>
    <s v="Haarlem"/>
    <s v="Central"/>
    <s v="Consumer"/>
    <s v="Office Supplies"/>
    <s v="Appliances"/>
    <x v="0"/>
    <x v="1"/>
    <x v="0"/>
  </r>
  <r>
    <x v="1005"/>
    <n v="43972"/>
    <s v="Scarlett Pollard"/>
    <x v="1"/>
    <s v="Cardinal Index Tab, Durable"/>
    <n v="0"/>
    <n v="221240.25"/>
    <n v="103245.45"/>
    <n v="2"/>
    <x v="1"/>
    <s v="Finland"/>
    <s v="Uusimaa"/>
    <s v="Espoo"/>
    <s v="North"/>
    <s v="Corporate"/>
    <s v="Office Supplies"/>
    <s v="Binders"/>
    <x v="1"/>
    <x v="1"/>
    <x v="1"/>
  </r>
  <r>
    <x v="1006"/>
    <n v="43972"/>
    <s v="Evie Flockhart"/>
    <x v="0"/>
    <s v="Sanford Sketch Pad, Easy-Erase"/>
    <n v="0"/>
    <n v="2020660.95"/>
    <n v="929209.05"/>
    <n v="3"/>
    <x v="1"/>
    <s v="Italy"/>
    <s v="Liguria"/>
    <s v="Genoa"/>
    <s v="South"/>
    <s v="Consumer"/>
    <s v="Office Supplies"/>
    <s v="Art"/>
    <x v="1"/>
    <x v="1"/>
    <x v="1"/>
  </r>
  <r>
    <x v="1006"/>
    <n v="43972"/>
    <s v="Evie Flockhart"/>
    <x v="0"/>
    <s v="GlobeWeis Business Envelopes, Recycled"/>
    <n v="0"/>
    <n v="471979.2"/>
    <n v="206490.9"/>
    <n v="2"/>
    <x v="1"/>
    <s v="Italy"/>
    <s v="Liguria"/>
    <s v="Genoa"/>
    <s v="South"/>
    <s v="Consumer"/>
    <s v="Office Supplies"/>
    <s v="Envelopes"/>
    <x v="1"/>
    <x v="1"/>
    <x v="1"/>
  </r>
  <r>
    <x v="1007"/>
    <n v="43972"/>
    <s v="Sherron Henegar"/>
    <x v="1"/>
    <s v="GlobeWeis Clasp Envelope, Set of 50"/>
    <n v="0"/>
    <n v="1165198.6500000001"/>
    <n v="471979.2"/>
    <n v="8"/>
    <x v="0"/>
    <s v="United Kingdom"/>
    <s v="England"/>
    <s v="Harlow"/>
    <s v="North"/>
    <s v="Consumer"/>
    <s v="Office Supplies"/>
    <s v="Envelopes"/>
    <x v="1"/>
    <x v="1"/>
    <x v="0"/>
  </r>
  <r>
    <x v="1008"/>
    <n v="43972"/>
    <s v="Courtney Hancock"/>
    <x v="3"/>
    <s v="Eldon Box, Wire Frame"/>
    <n v="0"/>
    <n v="693219.45000000007"/>
    <n v="221240.25"/>
    <n v="5"/>
    <x v="1"/>
    <s v="United Kingdom"/>
    <s v="England"/>
    <s v="London"/>
    <s v="North"/>
    <s v="Consumer"/>
    <s v="Office Supplies"/>
    <s v="Storage"/>
    <x v="1"/>
    <x v="1"/>
    <x v="1"/>
  </r>
  <r>
    <x v="1009"/>
    <n v="43972"/>
    <s v="Charlie Power"/>
    <x v="1"/>
    <s v="Eldon Door Stop, Black"/>
    <n v="0"/>
    <n v="1474935"/>
    <n v="280237.65000000002"/>
    <n v="2"/>
    <x v="1"/>
    <s v="United Kingdom"/>
    <s v="England"/>
    <s v="Mansfield"/>
    <s v="North"/>
    <s v="Home Office"/>
    <s v="Furniture"/>
    <s v="Furnishings"/>
    <x v="1"/>
    <x v="1"/>
    <x v="1"/>
  </r>
  <r>
    <x v="1010"/>
    <n v="43972"/>
    <s v="Jessica Paramor"/>
    <x v="1"/>
    <s v="Fellowes Shelving, Single Width"/>
    <n v="0.4"/>
    <n v="1017705.15"/>
    <n v="-235989.6"/>
    <n v="2"/>
    <x v="0"/>
    <s v="Germany"/>
    <s v="Saxony-Anhalt"/>
    <s v="Magdeburg"/>
    <s v="Central"/>
    <s v="Corporate"/>
    <s v="Office Supplies"/>
    <s v="Storage"/>
    <x v="0"/>
    <x v="1"/>
    <x v="0"/>
  </r>
  <r>
    <x v="1011"/>
    <n v="43973"/>
    <s v="Aidan Hayward"/>
    <x v="0"/>
    <s v="Accos Push Pins, Metal"/>
    <n v="0"/>
    <n v="1076702.55"/>
    <n v="176992.2"/>
    <n v="5"/>
    <x v="1"/>
    <s v="Germany"/>
    <s v="Thuringia"/>
    <s v="Jena"/>
    <s v="Central"/>
    <s v="Corporate"/>
    <s v="Office Supplies"/>
    <s v="Fasteners"/>
    <x v="1"/>
    <x v="1"/>
    <x v="1"/>
  </r>
  <r>
    <x v="1011"/>
    <n v="43973"/>
    <s v="Aidan Hayward"/>
    <x v="0"/>
    <s v="Brother Personal Copier, High-Speed"/>
    <n v="0.15"/>
    <n v="5309766"/>
    <n v="442480.5"/>
    <n v="3"/>
    <x v="0"/>
    <s v="Germany"/>
    <s v="Thuringia"/>
    <s v="Jena"/>
    <s v="Central"/>
    <s v="Corporate"/>
    <s v="Technology"/>
    <s v="Copiers"/>
    <x v="1"/>
    <x v="1"/>
    <x v="0"/>
  </r>
  <r>
    <x v="1012"/>
    <n v="43973"/>
    <s v="Elise Ali"/>
    <x v="3"/>
    <s v="Stanley Highlighters, Easy-Erase"/>
    <n v="0"/>
    <n v="221240.25"/>
    <n v="73746.75"/>
    <n v="1"/>
    <x v="0"/>
    <s v="Germany"/>
    <s v="Lower Saxony"/>
    <s v="Hanover"/>
    <s v="Central"/>
    <s v="Home Office"/>
    <s v="Office Supplies"/>
    <s v="Art"/>
    <x v="1"/>
    <x v="1"/>
    <x v="0"/>
  </r>
  <r>
    <x v="1012"/>
    <n v="43973"/>
    <s v="Elise Ali"/>
    <x v="3"/>
    <s v="Fellowes Trays, Wire Frame"/>
    <n v="0.4"/>
    <n v="1002955.8"/>
    <n v="-250738.95"/>
    <n v="2"/>
    <x v="0"/>
    <s v="Germany"/>
    <s v="Lower Saxony"/>
    <s v="Hanover"/>
    <s v="Central"/>
    <s v="Home Office"/>
    <s v="Office Supplies"/>
    <s v="Storage"/>
    <x v="1"/>
    <x v="1"/>
    <x v="0"/>
  </r>
  <r>
    <x v="1013"/>
    <n v="43973"/>
    <s v="Aidan Hayward"/>
    <x v="0"/>
    <s v="Hon Executive Leather Armchair, Adjustable"/>
    <n v="0.1"/>
    <n v="12197712.450000001"/>
    <n v="2300898.6"/>
    <n v="2"/>
    <x v="0"/>
    <s v="Germany"/>
    <s v="Thuringia"/>
    <s v="Jena"/>
    <s v="Central"/>
    <s v="Corporate"/>
    <s v="Furniture"/>
    <s v="Chairs"/>
    <x v="1"/>
    <x v="1"/>
    <x v="0"/>
  </r>
  <r>
    <x v="1013"/>
    <n v="43973"/>
    <s v="Aidan Hayward"/>
    <x v="0"/>
    <s v="Ibico Index Tab, Clear"/>
    <n v="0.1"/>
    <n v="353984.4"/>
    <n v="29498.7"/>
    <n v="3"/>
    <x v="0"/>
    <s v="Germany"/>
    <s v="Thuringia"/>
    <s v="Jena"/>
    <s v="Central"/>
    <s v="Corporate"/>
    <s v="Office Supplies"/>
    <s v="Binders"/>
    <x v="1"/>
    <x v="1"/>
    <x v="0"/>
  </r>
  <r>
    <x v="1013"/>
    <n v="43973"/>
    <s v="Aidan Hayward"/>
    <x v="0"/>
    <s v="SanDisk Mouse, Bluetooth"/>
    <n v="0.1"/>
    <n v="1519183.05"/>
    <n v="14749.35"/>
    <n v="3"/>
    <x v="1"/>
    <s v="Germany"/>
    <s v="Thuringia"/>
    <s v="Jena"/>
    <s v="Central"/>
    <s v="Corporate"/>
    <s v="Technology"/>
    <s v="Accessories"/>
    <x v="1"/>
    <x v="1"/>
    <x v="1"/>
  </r>
  <r>
    <x v="1014"/>
    <n v="43974"/>
    <s v="Maynard Moorman"/>
    <x v="1"/>
    <s v="Boston Canvas, Easy-Erase"/>
    <n v="0"/>
    <n v="4764040.05"/>
    <n v="1091451.9000000001"/>
    <n v="6"/>
    <x v="0"/>
    <s v="Netherlands"/>
    <s v="North Holland"/>
    <s v="Haarlem"/>
    <s v="Central"/>
    <s v="Consumer"/>
    <s v="Office Supplies"/>
    <s v="Art"/>
    <x v="1"/>
    <x v="1"/>
    <x v="0"/>
  </r>
  <r>
    <x v="1014"/>
    <n v="43974"/>
    <s v="Maynard Moorman"/>
    <x v="1"/>
    <s v="Stanley Pencil Sharpener, Water Color"/>
    <n v="0"/>
    <n v="3318603.75"/>
    <n v="206490.9"/>
    <n v="9"/>
    <x v="0"/>
    <s v="Netherlands"/>
    <s v="North Holland"/>
    <s v="Haarlem"/>
    <s v="Central"/>
    <s v="Consumer"/>
    <s v="Office Supplies"/>
    <s v="Art"/>
    <x v="1"/>
    <x v="1"/>
    <x v="0"/>
  </r>
  <r>
    <x v="1015"/>
    <n v="43975"/>
    <s v="Lewis Greenwood"/>
    <x v="1"/>
    <s v="Eldon Shelving, Single Width"/>
    <n v="0"/>
    <n v="1430686.95"/>
    <n v="0"/>
    <n v="2"/>
    <x v="1"/>
    <s v="Germany"/>
    <s v="Baden-Württemberg"/>
    <s v="Karlsruhe"/>
    <s v="Central"/>
    <s v="Consumer"/>
    <s v="Office Supplies"/>
    <s v="Storage"/>
    <x v="1"/>
    <x v="1"/>
    <x v="1"/>
  </r>
  <r>
    <x v="1016"/>
    <n v="43975"/>
    <s v="Julie Ochoa"/>
    <x v="1"/>
    <s v="Rubbermaid Frame, Duo Pack"/>
    <n v="0"/>
    <n v="3244857"/>
    <n v="353984.4"/>
    <n v="2"/>
    <x v="1"/>
    <s v="Italy"/>
    <s v="Abruzzi"/>
    <s v="Pescara"/>
    <s v="South"/>
    <s v="Corporate"/>
    <s v="Furniture"/>
    <s v="Furnishings"/>
    <x v="0"/>
    <x v="1"/>
    <x v="1"/>
  </r>
  <r>
    <x v="1016"/>
    <n v="43975"/>
    <s v="Julie Ochoa"/>
    <x v="1"/>
    <s v="Stanley Canvas, Fluorescent"/>
    <n v="0"/>
    <n v="2994118.0500000003"/>
    <n v="958707.75"/>
    <n v="4"/>
    <x v="1"/>
    <s v="Italy"/>
    <s v="Abruzzi"/>
    <s v="Pescara"/>
    <s v="South"/>
    <s v="Corporate"/>
    <s v="Office Supplies"/>
    <s v="Art"/>
    <x v="0"/>
    <x v="1"/>
    <x v="1"/>
  </r>
  <r>
    <x v="1016"/>
    <n v="43975"/>
    <s v="Julie Ochoa"/>
    <x v="1"/>
    <s v="Sharp Fax Machine, Color"/>
    <n v="0.15"/>
    <n v="11180007.300000001"/>
    <n v="-914459.70000000007"/>
    <n v="3"/>
    <x v="1"/>
    <s v="Italy"/>
    <s v="Abruzzi"/>
    <s v="Pescara"/>
    <s v="South"/>
    <s v="Corporate"/>
    <s v="Technology"/>
    <s v="Copiers"/>
    <x v="0"/>
    <x v="1"/>
    <x v="1"/>
  </r>
  <r>
    <x v="1017"/>
    <n v="43976"/>
    <s v="Jodie Mellor"/>
    <x v="1"/>
    <s v="Breville Toaster, Red"/>
    <n v="0.1"/>
    <n v="1017705.15"/>
    <n v="265488.3"/>
    <n v="1"/>
    <x v="0"/>
    <s v="Netherlands"/>
    <s v="North Holland"/>
    <s v="Zaanstad"/>
    <s v="Central"/>
    <s v="Consumer"/>
    <s v="Office Supplies"/>
    <s v="Appliances"/>
    <x v="1"/>
    <x v="1"/>
    <x v="0"/>
  </r>
  <r>
    <x v="1017"/>
    <n v="43976"/>
    <s v="Jodie Mellor"/>
    <x v="1"/>
    <s v="Apple Signal Booster, with Caller ID"/>
    <n v="0"/>
    <n v="10073806.050000001"/>
    <n v="899710.35"/>
    <n v="5"/>
    <x v="0"/>
    <s v="Netherlands"/>
    <s v="North Holland"/>
    <s v="Zaanstad"/>
    <s v="Central"/>
    <s v="Consumer"/>
    <s v="Technology"/>
    <s v="Phones"/>
    <x v="1"/>
    <x v="1"/>
    <x v="0"/>
  </r>
  <r>
    <x v="1018"/>
    <n v="43976"/>
    <s v="Lauren Saunders"/>
    <x v="2"/>
    <s v="Binney &amp; Smith Sketch Pad, Blue"/>
    <n v="0"/>
    <n v="5472008.8500000006"/>
    <n v="1415937.6"/>
    <n v="8"/>
    <x v="1"/>
    <s v="Spain"/>
    <s v="Catalonia"/>
    <s v="Barcelona"/>
    <s v="South"/>
    <s v="Consumer"/>
    <s v="Office Supplies"/>
    <s v="Art"/>
    <x v="1"/>
    <x v="1"/>
    <x v="1"/>
  </r>
  <r>
    <x v="1018"/>
    <n v="43976"/>
    <s v="Lauren Saunders"/>
    <x v="2"/>
    <s v="SanDisk Cards &amp; Envelopes, Recycled"/>
    <n v="0"/>
    <n v="1430686.95"/>
    <n v="58997.4"/>
    <n v="2"/>
    <x v="0"/>
    <s v="Spain"/>
    <s v="Catalonia"/>
    <s v="Barcelona"/>
    <s v="South"/>
    <s v="Consumer"/>
    <s v="Office Supplies"/>
    <s v="Paper"/>
    <x v="1"/>
    <x v="1"/>
    <x v="0"/>
  </r>
  <r>
    <x v="1019"/>
    <n v="43977"/>
    <s v="Molly Palmer"/>
    <x v="0"/>
    <s v="Binney &amp; Smith Pencil Sharpener, Water Color"/>
    <n v="0"/>
    <n v="3082614.15"/>
    <n v="707968.8"/>
    <n v="7"/>
    <x v="1"/>
    <s v="Sweden"/>
    <s v="Stockholm"/>
    <s v="Nacka"/>
    <s v="North"/>
    <s v="Corporate"/>
    <s v="Office Supplies"/>
    <s v="Art"/>
    <x v="1"/>
    <x v="1"/>
    <x v="1"/>
  </r>
  <r>
    <x v="1019"/>
    <n v="43977"/>
    <s v="Molly Palmer"/>
    <x v="0"/>
    <s v="Enermax Parchment Paper, 8.5 x 11"/>
    <n v="0"/>
    <n v="1725673.95"/>
    <n v="486728.55"/>
    <n v="6"/>
    <x v="0"/>
    <s v="Sweden"/>
    <s v="Stockholm"/>
    <s v="Nacka"/>
    <s v="North"/>
    <s v="Corporate"/>
    <s v="Office Supplies"/>
    <s v="Paper"/>
    <x v="1"/>
    <x v="1"/>
    <x v="0"/>
  </r>
  <r>
    <x v="1019"/>
    <n v="43977"/>
    <s v="Molly Palmer"/>
    <x v="0"/>
    <s v="Tenex Box, Wire Frame"/>
    <n v="0.1"/>
    <n v="619472.70000000007"/>
    <n v="250738.95"/>
    <n v="3"/>
    <x v="0"/>
    <s v="Sweden"/>
    <s v="Stockholm"/>
    <s v="Nacka"/>
    <s v="North"/>
    <s v="Corporate"/>
    <s v="Office Supplies"/>
    <s v="Storage"/>
    <x v="1"/>
    <x v="1"/>
    <x v="0"/>
  </r>
  <r>
    <x v="1020"/>
    <n v="43979"/>
    <s v="Zachary Disher"/>
    <x v="2"/>
    <s v="Hewlett Wireless Fax, High-Speed"/>
    <n v="0"/>
    <n v="22330515.900000002"/>
    <n v="10944017.700000001"/>
    <n v="4"/>
    <x v="1"/>
    <s v="United Kingdom"/>
    <s v="England"/>
    <s v="Colchester"/>
    <s v="North"/>
    <s v="Consumer"/>
    <s v="Technology"/>
    <s v="Copiers"/>
    <x v="1"/>
    <x v="1"/>
    <x v="1"/>
  </r>
  <r>
    <x v="1021"/>
    <n v="43980"/>
    <s v="Walter Coley"/>
    <x v="1"/>
    <s v="Stanley Highlighters, Water Color"/>
    <n v="0"/>
    <n v="796464.9"/>
    <n v="265488.3"/>
    <n v="3"/>
    <x v="1"/>
    <s v="France"/>
    <s v="Ile-de-France"/>
    <s v="Maisons-Alfort"/>
    <s v="Central"/>
    <s v="Consumer"/>
    <s v="Office Supplies"/>
    <s v="Art"/>
    <x v="1"/>
    <x v="1"/>
    <x v="1"/>
  </r>
  <r>
    <x v="1021"/>
    <n v="43980"/>
    <s v="Walter Coley"/>
    <x v="1"/>
    <s v="Avery Index Tab, Clear"/>
    <n v="0"/>
    <n v="368733.75"/>
    <n v="14749.35"/>
    <n v="4"/>
    <x v="0"/>
    <s v="France"/>
    <s v="Ile-de-France"/>
    <s v="Maisons-Alfort"/>
    <s v="Central"/>
    <s v="Consumer"/>
    <s v="Office Supplies"/>
    <s v="Binders"/>
    <x v="1"/>
    <x v="1"/>
    <x v="0"/>
  </r>
  <r>
    <x v="1021"/>
    <n v="43980"/>
    <s v="Walter Coley"/>
    <x v="1"/>
    <s v="Okidata Receipt Printer, Wireless"/>
    <n v="0.1"/>
    <n v="6519212.7000000002"/>
    <n v="1238945.4000000001"/>
    <n v="4"/>
    <x v="1"/>
    <s v="France"/>
    <s v="Ile-de-France"/>
    <s v="Maisons-Alfort"/>
    <s v="Central"/>
    <s v="Consumer"/>
    <s v="Technology"/>
    <s v="Machines"/>
    <x v="1"/>
    <x v="1"/>
    <x v="1"/>
  </r>
  <r>
    <x v="1022"/>
    <n v="43980"/>
    <s v="Harrison Cooke"/>
    <x v="3"/>
    <s v="Nokia Smart Phone, Full Size"/>
    <n v="0"/>
    <n v="84440028.75"/>
    <n v="36298150.350000001"/>
    <n v="9"/>
    <x v="1"/>
    <s v="Germany"/>
    <s v="Lower Saxony"/>
    <s v="Langenhagen"/>
    <s v="Central"/>
    <s v="Consumer"/>
    <s v="Technology"/>
    <s v="Phones"/>
    <x v="1"/>
    <x v="1"/>
    <x v="1"/>
  </r>
  <r>
    <x v="1023"/>
    <n v="43981"/>
    <s v="Harry Nelson"/>
    <x v="2"/>
    <s v="Stockwell Staples, 12 Pack"/>
    <n v="0.5"/>
    <n v="368733.75"/>
    <n v="-88496.1"/>
    <n v="5"/>
    <x v="0"/>
    <s v="Italy"/>
    <s v="Veneto"/>
    <s v="Treviso"/>
    <s v="South"/>
    <s v="Consumer"/>
    <s v="Office Supplies"/>
    <s v="Fasteners"/>
    <x v="0"/>
    <x v="1"/>
    <x v="0"/>
  </r>
  <r>
    <x v="1024"/>
    <n v="43982"/>
    <s v="Joan Douglas"/>
    <x v="0"/>
    <s v="Acco Hole Reinforcements, Durable"/>
    <n v="0"/>
    <n v="958707.75"/>
    <n v="442480.5"/>
    <n v="8"/>
    <x v="1"/>
    <s v="Italy"/>
    <s v="Emilia-Romagna"/>
    <s v="Imola"/>
    <s v="South"/>
    <s v="Corporate"/>
    <s v="Office Supplies"/>
    <s v="Binders"/>
    <x v="1"/>
    <x v="1"/>
    <x v="1"/>
  </r>
  <r>
    <x v="1024"/>
    <n v="43982"/>
    <s v="Joan Douglas"/>
    <x v="0"/>
    <s v="Novimex Round Labels, 5000 Label Set"/>
    <n v="0"/>
    <n v="191741.55000000002"/>
    <n v="88496.1"/>
    <n v="2"/>
    <x v="1"/>
    <s v="Italy"/>
    <s v="Emilia-Romagna"/>
    <s v="Imola"/>
    <s v="South"/>
    <s v="Corporate"/>
    <s v="Office Supplies"/>
    <s v="Labels"/>
    <x v="1"/>
    <x v="1"/>
    <x v="1"/>
  </r>
  <r>
    <x v="1025"/>
    <n v="43982"/>
    <s v="Xavier Burford"/>
    <x v="1"/>
    <s v="Logitech Numeric Keypad, Erganomic"/>
    <n v="0"/>
    <n v="648971.4"/>
    <n v="265488.3"/>
    <n v="1"/>
    <x v="0"/>
    <s v="United Kingdom"/>
    <s v="England"/>
    <s v="Rotherham"/>
    <s v="North"/>
    <s v="Corporate"/>
    <s v="Technology"/>
    <s v="Accessories"/>
    <x v="1"/>
    <x v="1"/>
    <x v="0"/>
  </r>
  <r>
    <x v="1025"/>
    <n v="43982"/>
    <s v="Xavier Burford"/>
    <x v="1"/>
    <s v="Samsung Smart Phone, VoIP"/>
    <n v="0"/>
    <n v="28156509.150000002"/>
    <n v="840712.95000000007"/>
    <n v="3"/>
    <x v="1"/>
    <s v="United Kingdom"/>
    <s v="England"/>
    <s v="Rotherham"/>
    <s v="North"/>
    <s v="Corporate"/>
    <s v="Technology"/>
    <s v="Phones"/>
    <x v="1"/>
    <x v="1"/>
    <x v="1"/>
  </r>
  <r>
    <x v="1026"/>
    <n v="43982"/>
    <s v="Gregory Rodriguez"/>
    <x v="0"/>
    <s v="Binney &amp; Smith Markers, Easy-Erase"/>
    <n v="0"/>
    <n v="1799420.7"/>
    <n v="722718.15"/>
    <n v="5"/>
    <x v="0"/>
    <s v="Germany"/>
    <s v="North Rhine-Westphalia"/>
    <s v="Herne"/>
    <s v="Central"/>
    <s v="Corporate"/>
    <s v="Office Supplies"/>
    <s v="Art"/>
    <x v="1"/>
    <x v="1"/>
    <x v="0"/>
  </r>
  <r>
    <x v="1026"/>
    <n v="43982"/>
    <s v="Gregory Rodriguez"/>
    <x v="0"/>
    <s v="Eaton Message Books, Recycled"/>
    <n v="0"/>
    <n v="1504433.7"/>
    <n v="206490.9"/>
    <n v="5"/>
    <x v="1"/>
    <s v="Germany"/>
    <s v="North Rhine-Westphalia"/>
    <s v="Herne"/>
    <s v="Central"/>
    <s v="Corporate"/>
    <s v="Office Supplies"/>
    <s v="Paper"/>
    <x v="1"/>
    <x v="1"/>
    <x v="1"/>
  </r>
  <r>
    <x v="1027"/>
    <n v="43982"/>
    <s v="David To"/>
    <x v="0"/>
    <s v="Bevis Conference Table, Fully Assembled"/>
    <n v="0.85"/>
    <n v="8185889.25"/>
    <n v="-28392498.75"/>
    <n v="4"/>
    <x v="0"/>
    <s v="Germany"/>
    <s v="Baden-Württemberg"/>
    <s v="Karlsruhe"/>
    <s v="Central"/>
    <s v="Home Office"/>
    <s v="Furniture"/>
    <s v="Tables"/>
    <x v="0"/>
    <x v="1"/>
    <x v="0"/>
  </r>
  <r>
    <x v="1028"/>
    <n v="43983"/>
    <s v="Jeffrey Laird"/>
    <x v="1"/>
    <s v="Fiskars Scissors, Serrated"/>
    <n v="0"/>
    <n v="1165198.6500000001"/>
    <n v="530976.6"/>
    <n v="4"/>
    <x v="0"/>
    <s v="France"/>
    <s v="Provence-Alpes-Côte d'Azur"/>
    <s v="Avignon"/>
    <s v="Central"/>
    <s v="Corporate"/>
    <s v="Office Supplies"/>
    <s v="Supplies"/>
    <x v="1"/>
    <x v="1"/>
    <x v="0"/>
  </r>
  <r>
    <x v="1028"/>
    <n v="43983"/>
    <s v="Jeffrey Laird"/>
    <x v="1"/>
    <s v="Konica Receipt Printer, Durable"/>
    <n v="0.15"/>
    <n v="4601797.2"/>
    <n v="752216.85"/>
    <n v="3"/>
    <x v="1"/>
    <s v="France"/>
    <s v="Provence-Alpes-Côte d'Azur"/>
    <s v="Avignon"/>
    <s v="Central"/>
    <s v="Corporate"/>
    <s v="Technology"/>
    <s v="Machines"/>
    <x v="1"/>
    <x v="1"/>
    <x v="1"/>
  </r>
  <r>
    <x v="1029"/>
    <n v="43983"/>
    <s v="Sophie Franklin"/>
    <x v="1"/>
    <s v="Sanford Canvas, Easy-Erase"/>
    <n v="0"/>
    <n v="1504433.7"/>
    <n v="191741.55000000002"/>
    <n v="2"/>
    <x v="1"/>
    <s v="Spain"/>
    <s v="Andalusía"/>
    <s v="Seville"/>
    <s v="South"/>
    <s v="Corporate"/>
    <s v="Office Supplies"/>
    <s v="Art"/>
    <x v="1"/>
    <x v="1"/>
    <x v="1"/>
  </r>
  <r>
    <x v="1030"/>
    <n v="43983"/>
    <s v="Rhonda Ford"/>
    <x v="0"/>
    <s v="Acco Index Tab, Economy"/>
    <n v="0.5"/>
    <n v="147493.5"/>
    <n v="-14749.35"/>
    <n v="2"/>
    <x v="0"/>
    <s v="Germany"/>
    <s v="Saxony"/>
    <s v="Dresden"/>
    <s v="Central"/>
    <s v="Consumer"/>
    <s v="Office Supplies"/>
    <s v="Binders"/>
    <x v="1"/>
    <x v="1"/>
    <x v="0"/>
  </r>
  <r>
    <x v="1031"/>
    <n v="43983"/>
    <s v="Sarah Cross"/>
    <x v="0"/>
    <s v="Ikea Library with Doors, Pine"/>
    <n v="0.1"/>
    <n v="29056219.5"/>
    <n v="7418923.0499999998"/>
    <n v="6"/>
    <x v="0"/>
    <s v="Germany"/>
    <s v="Hamburg"/>
    <s v="Hamburg"/>
    <s v="Central"/>
    <s v="Consumer"/>
    <s v="Furniture"/>
    <s v="Bookcases"/>
    <x v="1"/>
    <x v="1"/>
    <x v="0"/>
  </r>
  <r>
    <x v="1031"/>
    <n v="43983"/>
    <s v="Sarah Cross"/>
    <x v="0"/>
    <s v="Stanley Pens, Fluorescent"/>
    <n v="0"/>
    <n v="501477.9"/>
    <n v="44248.05"/>
    <n v="3"/>
    <x v="1"/>
    <s v="Germany"/>
    <s v="Hamburg"/>
    <s v="Hamburg"/>
    <s v="Central"/>
    <s v="Consumer"/>
    <s v="Office Supplies"/>
    <s v="Art"/>
    <x v="1"/>
    <x v="1"/>
    <x v="1"/>
  </r>
  <r>
    <x v="1032"/>
    <n v="43983"/>
    <s v="Daniel Howells"/>
    <x v="1"/>
    <s v="Canon Wireless Fax, High-Speed"/>
    <n v="0"/>
    <n v="5560504.9500000002"/>
    <n v="1445436.3"/>
    <n v="1"/>
    <x v="1"/>
    <s v="Austria"/>
    <s v="Vienna"/>
    <s v="Vienna"/>
    <s v="Central"/>
    <s v="Corporate"/>
    <s v="Technology"/>
    <s v="Copiers"/>
    <x v="1"/>
    <x v="1"/>
    <x v="1"/>
  </r>
  <r>
    <x v="1033"/>
    <n v="43983"/>
    <s v="Sophie Franklin"/>
    <x v="0"/>
    <s v="Binney &amp; Smith Pens, Water Color"/>
    <n v="0"/>
    <n v="663720.75"/>
    <n v="235989.6"/>
    <n v="3"/>
    <x v="0"/>
    <s v="Spain"/>
    <s v="Andalusía"/>
    <s v="Seville"/>
    <s v="South"/>
    <s v="Corporate"/>
    <s v="Office Supplies"/>
    <s v="Art"/>
    <x v="1"/>
    <x v="1"/>
    <x v="0"/>
  </r>
  <r>
    <x v="1034"/>
    <n v="43984"/>
    <s v="Hollie Norris"/>
    <x v="1"/>
    <s v="Fellowes Box, Wire Frame"/>
    <n v="0.1"/>
    <n v="501477.9"/>
    <n v="191741.55000000002"/>
    <n v="2"/>
    <x v="1"/>
    <s v="Germany"/>
    <s v="North Rhine-Westphalia"/>
    <s v="Halle"/>
    <s v="Central"/>
    <s v="Consumer"/>
    <s v="Office Supplies"/>
    <s v="Storage"/>
    <x v="1"/>
    <x v="1"/>
    <x v="1"/>
  </r>
  <r>
    <x v="1035"/>
    <n v="43984"/>
    <s v="Bianca Whitford"/>
    <x v="1"/>
    <s v="Harbour Creations Chairmat, Set of Two"/>
    <n v="0.1"/>
    <n v="1976412.9000000001"/>
    <n v="58997.4"/>
    <n v="2"/>
    <x v="0"/>
    <s v="United Kingdom"/>
    <s v="England"/>
    <s v="London"/>
    <s v="North"/>
    <s v="Corporate"/>
    <s v="Furniture"/>
    <s v="Chairs"/>
    <x v="1"/>
    <x v="1"/>
    <x v="0"/>
  </r>
  <r>
    <x v="1035"/>
    <n v="43984"/>
    <s v="Bianca Whitford"/>
    <x v="1"/>
    <s v="Sanford Pens, Water Color"/>
    <n v="0"/>
    <n v="634222.05000000005"/>
    <n v="294987"/>
    <n v="3"/>
    <x v="0"/>
    <s v="United Kingdom"/>
    <s v="England"/>
    <s v="London"/>
    <s v="North"/>
    <s v="Corporate"/>
    <s v="Office Supplies"/>
    <s v="Art"/>
    <x v="1"/>
    <x v="1"/>
    <x v="0"/>
  </r>
  <r>
    <x v="1036"/>
    <n v="43984"/>
    <s v="Zona Meyer"/>
    <x v="1"/>
    <s v="Advantus Paper Clips, Metal"/>
    <n v="0"/>
    <n v="796464.9"/>
    <n v="191741.55000000002"/>
    <n v="4"/>
    <x v="1"/>
    <s v="Germany"/>
    <s v="Lower Saxony"/>
    <s v="Oldenburg"/>
    <s v="Central"/>
    <s v="Corporate"/>
    <s v="Office Supplies"/>
    <s v="Fasteners"/>
    <x v="1"/>
    <x v="1"/>
    <x v="1"/>
  </r>
  <r>
    <x v="1036"/>
    <n v="43984"/>
    <s v="Zona Meyer"/>
    <x v="1"/>
    <s v="Fellowes Folders, Industrial"/>
    <n v="0.1"/>
    <n v="353984.4"/>
    <n v="44248.05"/>
    <n v="1"/>
    <x v="1"/>
    <s v="Germany"/>
    <s v="Lower Saxony"/>
    <s v="Oldenburg"/>
    <s v="Central"/>
    <s v="Corporate"/>
    <s v="Office Supplies"/>
    <s v="Storage"/>
    <x v="1"/>
    <x v="1"/>
    <x v="1"/>
  </r>
  <r>
    <x v="1037"/>
    <n v="43986"/>
    <s v="Jason Roger"/>
    <x v="1"/>
    <s v="Ames Mailers, Security-Tint"/>
    <n v="0"/>
    <n v="3392350.5"/>
    <n v="309736.35000000003"/>
    <n v="6"/>
    <x v="1"/>
    <s v="Italy"/>
    <s v="Sicily"/>
    <s v="Messina"/>
    <s v="South"/>
    <s v="Corporate"/>
    <s v="Office Supplies"/>
    <s v="Envelopes"/>
    <x v="1"/>
    <x v="1"/>
    <x v="1"/>
  </r>
  <r>
    <x v="1038"/>
    <n v="43986"/>
    <s v="Gerald Booth"/>
    <x v="1"/>
    <s v="Novimex Chairmat, Adjustable"/>
    <n v="0.1"/>
    <n v="3908577.75"/>
    <n v="1209446.7"/>
    <n v="5"/>
    <x v="0"/>
    <s v="France"/>
    <s v="Centre-Val de Loire"/>
    <s v="Tours"/>
    <s v="Central"/>
    <s v="Consumer"/>
    <s v="Furniture"/>
    <s v="Chairs"/>
    <x v="1"/>
    <x v="1"/>
    <x v="0"/>
  </r>
  <r>
    <x v="1038"/>
    <n v="43986"/>
    <s v="Gerald Booth"/>
    <x v="1"/>
    <s v="Enermax Memo Slips, Premium"/>
    <n v="0"/>
    <n v="457229.85000000003"/>
    <n v="14749.35"/>
    <n v="2"/>
    <x v="0"/>
    <s v="France"/>
    <s v="Centre-Val de Loire"/>
    <s v="Tours"/>
    <s v="Central"/>
    <s v="Consumer"/>
    <s v="Office Supplies"/>
    <s v="Paper"/>
    <x v="1"/>
    <x v="1"/>
    <x v="0"/>
  </r>
  <r>
    <x v="1039"/>
    <n v="43986"/>
    <s v="Lester Wimmer"/>
    <x v="1"/>
    <s v="Avery Binding Machine, Recycled"/>
    <n v="0"/>
    <n v="1445436.3"/>
    <n v="619472.70000000007"/>
    <n v="2"/>
    <x v="0"/>
    <s v="United Kingdom"/>
    <s v="England"/>
    <s v="Newcastle upon Tyne"/>
    <s v="North"/>
    <s v="Consumer"/>
    <s v="Office Supplies"/>
    <s v="Binders"/>
    <x v="1"/>
    <x v="1"/>
    <x v="0"/>
  </r>
  <r>
    <x v="1040"/>
    <n v="43987"/>
    <s v="Joan Douglas"/>
    <x v="1"/>
    <s v="Cameo Clasp Envelope, Security-Tint"/>
    <n v="0"/>
    <n v="530976.6"/>
    <n v="132744.15"/>
    <n v="3"/>
    <x v="1"/>
    <s v="Italy"/>
    <s v="Emilia-Romagna"/>
    <s v="Imola"/>
    <s v="South"/>
    <s v="Corporate"/>
    <s v="Office Supplies"/>
    <s v="Envelopes"/>
    <x v="1"/>
    <x v="1"/>
    <x v="1"/>
  </r>
  <r>
    <x v="1041"/>
    <n v="43988"/>
    <s v="Georgina Arnold"/>
    <x v="1"/>
    <s v="Advantus Light Bulb, Black"/>
    <n v="0"/>
    <n v="589974"/>
    <n v="280237.65000000002"/>
    <n v="2"/>
    <x v="0"/>
    <s v="United Kingdom"/>
    <s v="Scotland"/>
    <s v="Paisley"/>
    <s v="North"/>
    <s v="Corporate"/>
    <s v="Furniture"/>
    <s v="Furnishings"/>
    <x v="1"/>
    <x v="1"/>
    <x v="0"/>
  </r>
  <r>
    <x v="1042"/>
    <n v="43988"/>
    <s v="Aaron Davey"/>
    <x v="1"/>
    <s v="Advantus Frame, Durable"/>
    <n v="0"/>
    <n v="14351117.550000001"/>
    <n v="1578180.45"/>
    <n v="9"/>
    <x v="0"/>
    <s v="Germany"/>
    <s v="Bavaria"/>
    <s v="Munich"/>
    <s v="Central"/>
    <s v="Consumer"/>
    <s v="Furniture"/>
    <s v="Furnishings"/>
    <x v="1"/>
    <x v="1"/>
    <x v="0"/>
  </r>
  <r>
    <x v="1042"/>
    <n v="43988"/>
    <s v="Aaron Davey"/>
    <x v="1"/>
    <s v="Acco Index Tab, Clear"/>
    <n v="0"/>
    <n v="235989.6"/>
    <n v="103245.45"/>
    <n v="2"/>
    <x v="1"/>
    <s v="Germany"/>
    <s v="Bavaria"/>
    <s v="Munich"/>
    <s v="Central"/>
    <s v="Consumer"/>
    <s v="Office Supplies"/>
    <s v="Binders"/>
    <x v="1"/>
    <x v="1"/>
    <x v="1"/>
  </r>
  <r>
    <x v="1042"/>
    <n v="43988"/>
    <s v="Aaron Davey"/>
    <x v="1"/>
    <s v="Cameo Business Envelopes, Recycled"/>
    <n v="0"/>
    <n v="1135699.95"/>
    <n v="117994.8"/>
    <n v="4"/>
    <x v="0"/>
    <s v="Germany"/>
    <s v="Bavaria"/>
    <s v="Munich"/>
    <s v="Central"/>
    <s v="Consumer"/>
    <s v="Office Supplies"/>
    <s v="Envelopes"/>
    <x v="1"/>
    <x v="1"/>
    <x v="0"/>
  </r>
  <r>
    <x v="1043"/>
    <n v="43988"/>
    <s v="Ebony Northcott"/>
    <x v="1"/>
    <s v="Sanford Canvas, Blue"/>
    <n v="0"/>
    <n v="2241901.2000000002"/>
    <n v="648971.4"/>
    <n v="3"/>
    <x v="1"/>
    <s v="Germany"/>
    <s v="Bavaria"/>
    <s v="Nuremberg"/>
    <s v="Central"/>
    <s v="Consumer"/>
    <s v="Office Supplies"/>
    <s v="Art"/>
    <x v="1"/>
    <x v="1"/>
    <x v="1"/>
  </r>
  <r>
    <x v="1044"/>
    <n v="43988"/>
    <s v="Alexandra Macdonald"/>
    <x v="0"/>
    <s v="Stockwell Staples, Assorted Sizes"/>
    <n v="0"/>
    <n v="855462.3"/>
    <n v="368733.75"/>
    <n v="7"/>
    <x v="0"/>
    <s v="France"/>
    <s v="Auvergne-Rhône-Alpes"/>
    <s v="Saint-Priest"/>
    <s v="Central"/>
    <s v="Corporate"/>
    <s v="Office Supplies"/>
    <s v="Fasteners"/>
    <x v="1"/>
    <x v="1"/>
    <x v="0"/>
  </r>
  <r>
    <x v="1044"/>
    <n v="43988"/>
    <s v="Alexandra Macdonald"/>
    <x v="0"/>
    <s v="Novimex Legal Exhibit Labels, Laser Printer Compatible"/>
    <n v="0"/>
    <n v="309736.35000000003"/>
    <n v="103245.45"/>
    <n v="2"/>
    <x v="0"/>
    <s v="France"/>
    <s v="Auvergne-Rhône-Alpes"/>
    <s v="Saint-Priest"/>
    <s v="Central"/>
    <s v="Corporate"/>
    <s v="Office Supplies"/>
    <s v="Labels"/>
    <x v="1"/>
    <x v="1"/>
    <x v="0"/>
  </r>
  <r>
    <x v="1045"/>
    <n v="43988"/>
    <s v="Claudia Poore"/>
    <x v="0"/>
    <s v="Harbour Creations Removable Labels, Adjustable"/>
    <n v="0.1"/>
    <n v="545725.95000000007"/>
    <n v="29498.7"/>
    <n v="5"/>
    <x v="1"/>
    <s v="Sweden"/>
    <s v="Stockholm"/>
    <s v="Stockholm"/>
    <s v="North"/>
    <s v="Corporate"/>
    <s v="Office Supplies"/>
    <s v="Labels"/>
    <x v="1"/>
    <x v="1"/>
    <x v="1"/>
  </r>
  <r>
    <x v="1046"/>
    <n v="43989"/>
    <s v="Aidan Hayward"/>
    <x v="2"/>
    <s v="Apple Audio Dock, with Caller ID"/>
    <n v="0"/>
    <n v="7389424.3500000006"/>
    <n v="1106201.25"/>
    <n v="3"/>
    <x v="0"/>
    <s v="Germany"/>
    <s v="Thuringia"/>
    <s v="Jena"/>
    <s v="Central"/>
    <s v="Corporate"/>
    <s v="Technology"/>
    <s v="Phones"/>
    <x v="1"/>
    <x v="1"/>
    <x v="0"/>
  </r>
  <r>
    <x v="1047"/>
    <n v="43989"/>
    <s v="Ruby Frost"/>
    <x v="2"/>
    <s v="Cameo Interoffice Envelope, Recycled"/>
    <n v="0"/>
    <n v="1356940.2"/>
    <n v="575224.65"/>
    <n v="2"/>
    <x v="1"/>
    <s v="Spain"/>
    <s v="Andalusía"/>
    <s v="Torremolinos"/>
    <s v="South"/>
    <s v="Home Office"/>
    <s v="Office Supplies"/>
    <s v="Envelopes"/>
    <x v="1"/>
    <x v="1"/>
    <x v="1"/>
  </r>
  <r>
    <x v="1047"/>
    <n v="43989"/>
    <s v="Ruby Frost"/>
    <x v="2"/>
    <s v="Smead Folders, Blue"/>
    <n v="0"/>
    <n v="516227.25"/>
    <n v="58997.4"/>
    <n v="2"/>
    <x v="1"/>
    <s v="Spain"/>
    <s v="Andalusía"/>
    <s v="Torremolinos"/>
    <s v="South"/>
    <s v="Home Office"/>
    <s v="Office Supplies"/>
    <s v="Storage"/>
    <x v="1"/>
    <x v="1"/>
    <x v="1"/>
  </r>
  <r>
    <x v="1048"/>
    <n v="43990"/>
    <s v="Kian Pollard"/>
    <x v="0"/>
    <s v="Binney &amp; Smith Markers, Easy-Erase"/>
    <n v="0"/>
    <n v="1430686.95"/>
    <n v="575224.65"/>
    <n v="4"/>
    <x v="0"/>
    <s v="United Kingdom"/>
    <s v="England"/>
    <s v="Widnes"/>
    <s v="North"/>
    <s v="Consumer"/>
    <s v="Office Supplies"/>
    <s v="Art"/>
    <x v="1"/>
    <x v="1"/>
    <x v="0"/>
  </r>
  <r>
    <x v="1048"/>
    <n v="43990"/>
    <s v="Kian Pollard"/>
    <x v="0"/>
    <s v="Binney &amp; Smith Sketch Pad, Water Color"/>
    <n v="0"/>
    <n v="2197653.15"/>
    <n v="722718.15"/>
    <n v="3"/>
    <x v="0"/>
    <s v="United Kingdom"/>
    <s v="England"/>
    <s v="Widnes"/>
    <s v="North"/>
    <s v="Consumer"/>
    <s v="Office Supplies"/>
    <s v="Art"/>
    <x v="1"/>
    <x v="1"/>
    <x v="0"/>
  </r>
  <r>
    <x v="1048"/>
    <n v="43990"/>
    <s v="Kian Pollard"/>
    <x v="0"/>
    <s v="Boston Pens, Water Color"/>
    <n v="0"/>
    <n v="1533932.4000000001"/>
    <n v="132744.15"/>
    <n v="6"/>
    <x v="1"/>
    <s v="United Kingdom"/>
    <s v="England"/>
    <s v="Widnes"/>
    <s v="North"/>
    <s v="Consumer"/>
    <s v="Office Supplies"/>
    <s v="Art"/>
    <x v="1"/>
    <x v="1"/>
    <x v="1"/>
  </r>
  <r>
    <x v="1048"/>
    <n v="43990"/>
    <s v="Kian Pollard"/>
    <x v="0"/>
    <s v="HP Fax Machine, High-Speed"/>
    <n v="0"/>
    <n v="21991280.850000001"/>
    <n v="1091451.9000000001"/>
    <n v="5"/>
    <x v="0"/>
    <s v="United Kingdom"/>
    <s v="England"/>
    <s v="Widnes"/>
    <s v="North"/>
    <s v="Consumer"/>
    <s v="Technology"/>
    <s v="Copiers"/>
    <x v="1"/>
    <x v="1"/>
    <x v="0"/>
  </r>
  <r>
    <x v="1049"/>
    <n v="43990"/>
    <s v="Max Ronald"/>
    <x v="1"/>
    <s v="Tenex Trays, Single Width"/>
    <n v="0.1"/>
    <n v="2153405.1"/>
    <n v="678470.1"/>
    <n v="3"/>
    <x v="1"/>
    <s v="France"/>
    <s v="Ile-de-France"/>
    <s v="Bonneuil-sur-Marne"/>
    <s v="Central"/>
    <s v="Corporate"/>
    <s v="Office Supplies"/>
    <s v="Storage"/>
    <x v="1"/>
    <x v="1"/>
    <x v="1"/>
  </r>
  <r>
    <x v="1050"/>
    <n v="43990"/>
    <s v="Lewis Greenwood"/>
    <x v="1"/>
    <s v="Boston Pens, Water Color"/>
    <n v="0"/>
    <n v="766966.20000000007"/>
    <n v="73746.75"/>
    <n v="3"/>
    <x v="1"/>
    <s v="Germany"/>
    <s v="Baden-Württemberg"/>
    <s v="Karlsruhe"/>
    <s v="Central"/>
    <s v="Consumer"/>
    <s v="Office Supplies"/>
    <s v="Art"/>
    <x v="1"/>
    <x v="1"/>
    <x v="1"/>
  </r>
  <r>
    <x v="1051"/>
    <n v="43990"/>
    <s v="Makayla Elphinstone"/>
    <x v="1"/>
    <s v="Rogers File Cart, Single Width"/>
    <n v="0.4"/>
    <n v="7522168.5"/>
    <n v="-1755172.6500000001"/>
    <n v="6"/>
    <x v="1"/>
    <s v="Italy"/>
    <s v="Piedmont"/>
    <s v="Turin"/>
    <s v="South"/>
    <s v="Consumer"/>
    <s v="Office Supplies"/>
    <s v="Storage"/>
    <x v="0"/>
    <x v="1"/>
    <x v="1"/>
  </r>
  <r>
    <x v="1052"/>
    <n v="43991"/>
    <s v="Rose Heap"/>
    <x v="1"/>
    <s v="Fiskars Letter Opener, High Speed"/>
    <n v="0"/>
    <n v="811214.25"/>
    <n v="29498.7"/>
    <n v="2"/>
    <x v="1"/>
    <s v="Sweden"/>
    <s v="Västra Götaland"/>
    <s v="Gothenburg"/>
    <s v="North"/>
    <s v="Consumer"/>
    <s v="Office Supplies"/>
    <s v="Supplies"/>
    <x v="1"/>
    <x v="1"/>
    <x v="1"/>
  </r>
  <r>
    <x v="1053"/>
    <n v="43991"/>
    <s v="Mike Obrien"/>
    <x v="1"/>
    <s v="Office Star Bag Chairs, Black"/>
    <n v="0.5"/>
    <n v="2345146.65"/>
    <n v="-427731.15"/>
    <n v="6"/>
    <x v="0"/>
    <s v="Spain"/>
    <s v="Valenciana"/>
    <s v="Valencia"/>
    <s v="South"/>
    <s v="Consumer"/>
    <s v="Furniture"/>
    <s v="Chairs"/>
    <x v="0"/>
    <x v="1"/>
    <x v="0"/>
  </r>
  <r>
    <x v="1053"/>
    <n v="43991"/>
    <s v="Mike Obrien"/>
    <x v="1"/>
    <s v="OIC Paper Clips, Assorted Sizes"/>
    <n v="0.5"/>
    <n v="176992.2"/>
    <n v="-88496.1"/>
    <n v="2"/>
    <x v="1"/>
    <s v="Spain"/>
    <s v="Valenciana"/>
    <s v="Valencia"/>
    <s v="South"/>
    <s v="Consumer"/>
    <s v="Office Supplies"/>
    <s v="Fasteners"/>
    <x v="0"/>
    <x v="1"/>
    <x v="1"/>
  </r>
  <r>
    <x v="1053"/>
    <n v="43991"/>
    <s v="Mike Obrien"/>
    <x v="1"/>
    <s v="Enermax Memo Slips, Recycled"/>
    <n v="0.5"/>
    <n v="117994.8"/>
    <n v="-73746.75"/>
    <n v="1"/>
    <x v="1"/>
    <s v="Spain"/>
    <s v="Valenciana"/>
    <s v="Valencia"/>
    <s v="South"/>
    <s v="Consumer"/>
    <s v="Office Supplies"/>
    <s v="Paper"/>
    <x v="0"/>
    <x v="1"/>
    <x v="1"/>
  </r>
  <r>
    <x v="1053"/>
    <n v="43991"/>
    <s v="Mike Obrien"/>
    <x v="1"/>
    <s v="Enermax Note Cards, Premium"/>
    <n v="0.5"/>
    <n v="884961"/>
    <n v="-516227.25"/>
    <n v="4"/>
    <x v="0"/>
    <s v="Spain"/>
    <s v="Valenciana"/>
    <s v="Valencia"/>
    <s v="South"/>
    <s v="Consumer"/>
    <s v="Office Supplies"/>
    <s v="Paper"/>
    <x v="0"/>
    <x v="1"/>
    <x v="0"/>
  </r>
  <r>
    <x v="1053"/>
    <n v="43991"/>
    <s v="Mike Obrien"/>
    <x v="1"/>
    <s v="Nokia Speaker Phone, Full Size"/>
    <n v="0.5"/>
    <n v="3672588.15"/>
    <n v="-2197653.15"/>
    <n v="4"/>
    <x v="1"/>
    <s v="Spain"/>
    <s v="Valenciana"/>
    <s v="Valencia"/>
    <s v="South"/>
    <s v="Consumer"/>
    <s v="Technology"/>
    <s v="Phones"/>
    <x v="0"/>
    <x v="1"/>
    <x v="1"/>
  </r>
  <r>
    <x v="1054"/>
    <n v="43993"/>
    <s v="Charles Carey"/>
    <x v="1"/>
    <s v="Safco Floating Shelf Set, Pine"/>
    <n v="0.1"/>
    <n v="5265517.95"/>
    <n v="294987"/>
    <n v="2"/>
    <x v="1"/>
    <s v="Netherlands"/>
    <s v="North Holland"/>
    <s v="Amsterdam"/>
    <s v="Central"/>
    <s v="Consumer"/>
    <s v="Furniture"/>
    <s v="Bookcases"/>
    <x v="1"/>
    <x v="1"/>
    <x v="1"/>
  </r>
  <r>
    <x v="1055"/>
    <n v="43993"/>
    <s v="Daniel Lucas"/>
    <x v="1"/>
    <s v="Eldon Shelving, Blue"/>
    <n v="0.1"/>
    <n v="1283193.45"/>
    <n v="235989.6"/>
    <n v="2"/>
    <x v="0"/>
    <s v="Netherlands"/>
    <s v="South Holland"/>
    <s v="Rotterdam"/>
    <s v="Central"/>
    <s v="Home Office"/>
    <s v="Office Supplies"/>
    <s v="Storage"/>
    <x v="1"/>
    <x v="1"/>
    <x v="0"/>
  </r>
  <r>
    <x v="1056"/>
    <n v="43993"/>
    <s v="Corey Browne"/>
    <x v="1"/>
    <s v="Stanley Pens, Water Color"/>
    <n v="0"/>
    <n v="781715.55"/>
    <n v="250738.95"/>
    <n v="4"/>
    <x v="0"/>
    <s v="France"/>
    <s v="Auvergne-Rhône-Alpes"/>
    <s v="Meyzieu"/>
    <s v="Central"/>
    <s v="Consumer"/>
    <s v="Office Supplies"/>
    <s v="Art"/>
    <x v="1"/>
    <x v="1"/>
    <x v="0"/>
  </r>
  <r>
    <x v="1057"/>
    <n v="43993"/>
    <s v="Bryce Efird"/>
    <x v="1"/>
    <s v="Binney &amp; Smith Pens, Water Color"/>
    <n v="0"/>
    <n v="442480.5"/>
    <n v="162242.85"/>
    <n v="2"/>
    <x v="1"/>
    <s v="Austria"/>
    <s v="Vienna"/>
    <s v="Vienna"/>
    <s v="Central"/>
    <s v="Corporate"/>
    <s v="Office Supplies"/>
    <s v="Art"/>
    <x v="1"/>
    <x v="1"/>
    <x v="1"/>
  </r>
  <r>
    <x v="1057"/>
    <n v="43993"/>
    <s v="Bryce Efird"/>
    <x v="1"/>
    <s v="Tenex File Cart, Industrial"/>
    <n v="0"/>
    <n v="5929238.7000000002"/>
    <n v="1120950.6000000001"/>
    <n v="3"/>
    <x v="0"/>
    <s v="Austria"/>
    <s v="Vienna"/>
    <s v="Vienna"/>
    <s v="Central"/>
    <s v="Corporate"/>
    <s v="Office Supplies"/>
    <s v="Storage"/>
    <x v="1"/>
    <x v="1"/>
    <x v="0"/>
  </r>
  <r>
    <x v="1058"/>
    <n v="43993"/>
    <s v="Edward Dolling"/>
    <x v="1"/>
    <s v="Samsung Signal Booster, with Caller ID"/>
    <n v="0.5"/>
    <n v="5029528.3500000006"/>
    <n v="-5029528.3500000006"/>
    <n v="5"/>
    <x v="0"/>
    <s v="Portugal"/>
    <s v="Aveiro"/>
    <s v="Feira"/>
    <s v="South"/>
    <s v="Consumer"/>
    <s v="Technology"/>
    <s v="Phones"/>
    <x v="0"/>
    <x v="1"/>
    <x v="0"/>
  </r>
  <r>
    <x v="1059"/>
    <n v="43993"/>
    <s v="Aidan Rowe"/>
    <x v="1"/>
    <s v="Office Star Steel Folding Chair, Red"/>
    <n v="0.5"/>
    <n v="2699131.0500000003"/>
    <n v="-2064909"/>
    <n v="4"/>
    <x v="0"/>
    <s v="Netherlands"/>
    <s v="South Holland"/>
    <s v="Rotterdam"/>
    <s v="Central"/>
    <s v="Consumer"/>
    <s v="Furniture"/>
    <s v="Chairs"/>
    <x v="0"/>
    <x v="1"/>
    <x v="0"/>
  </r>
  <r>
    <x v="1059"/>
    <n v="43993"/>
    <s v="Aidan Rowe"/>
    <x v="1"/>
    <s v="Wilson Jones Binder, Recycled"/>
    <n v="0.5"/>
    <n v="693219.45000000007"/>
    <n v="-162242.85"/>
    <n v="7"/>
    <x v="0"/>
    <s v="Netherlands"/>
    <s v="South Holland"/>
    <s v="Rotterdam"/>
    <s v="Central"/>
    <s v="Consumer"/>
    <s v="Office Supplies"/>
    <s v="Binders"/>
    <x v="0"/>
    <x v="1"/>
    <x v="0"/>
  </r>
  <r>
    <x v="1060"/>
    <n v="43993"/>
    <s v="Robert Barnes"/>
    <x v="1"/>
    <s v="Eldon Box, Single Width"/>
    <n v="0"/>
    <n v="309736.35000000003"/>
    <n v="88496.1"/>
    <n v="2"/>
    <x v="0"/>
    <s v="United Kingdom"/>
    <s v="England"/>
    <s v="Blackburn"/>
    <s v="North"/>
    <s v="Consumer"/>
    <s v="Office Supplies"/>
    <s v="Storage"/>
    <x v="0"/>
    <x v="1"/>
    <x v="0"/>
  </r>
  <r>
    <x v="1061"/>
    <n v="43994"/>
    <s v="Mark Briggs"/>
    <x v="1"/>
    <s v="Eldon Lockers, Industrial"/>
    <n v="0.1"/>
    <n v="10531035.9"/>
    <n v="4557549.1500000004"/>
    <n v="4"/>
    <x v="1"/>
    <s v="Germany"/>
    <s v="Lower Saxony"/>
    <s v="Munster"/>
    <s v="Central"/>
    <s v="Consumer"/>
    <s v="Office Supplies"/>
    <s v="Storage"/>
    <x v="1"/>
    <x v="1"/>
    <x v="1"/>
  </r>
  <r>
    <x v="1061"/>
    <n v="43994"/>
    <s v="Mark Briggs"/>
    <x v="1"/>
    <s v="Hewlett Fax Machine, Laser"/>
    <n v="0"/>
    <n v="4719792"/>
    <n v="235989.6"/>
    <n v="1"/>
    <x v="0"/>
    <s v="Germany"/>
    <s v="Lower Saxony"/>
    <s v="Munster"/>
    <s v="Central"/>
    <s v="Consumer"/>
    <s v="Technology"/>
    <s v="Copiers"/>
    <x v="1"/>
    <x v="1"/>
    <x v="0"/>
  </r>
  <r>
    <x v="1062"/>
    <n v="43994"/>
    <s v="Bryce Efird"/>
    <x v="1"/>
    <s v="Novimex Bag Chairs, Set of Two"/>
    <n v="0.6"/>
    <n v="1415937.6"/>
    <n v="-1283193.45"/>
    <n v="5"/>
    <x v="0"/>
    <s v="Austria"/>
    <s v="Vienna"/>
    <s v="Vienna"/>
    <s v="Central"/>
    <s v="Corporate"/>
    <s v="Furniture"/>
    <s v="Chairs"/>
    <x v="0"/>
    <x v="1"/>
    <x v="0"/>
  </r>
  <r>
    <x v="1062"/>
    <n v="43994"/>
    <s v="Bryce Efird"/>
    <x v="1"/>
    <s v="Eldon File Cart, Single Width"/>
    <n v="0.4"/>
    <n v="2271399.9"/>
    <n v="117994.8"/>
    <n v="2"/>
    <x v="0"/>
    <s v="Austria"/>
    <s v="Vienna"/>
    <s v="Vienna"/>
    <s v="Central"/>
    <s v="Corporate"/>
    <s v="Office Supplies"/>
    <s v="Storage"/>
    <x v="0"/>
    <x v="1"/>
    <x v="0"/>
  </r>
  <r>
    <x v="1062"/>
    <n v="43994"/>
    <s v="Bryce Efird"/>
    <x v="1"/>
    <s v="Rogers Trays, Blue"/>
    <n v="0.4"/>
    <n v="545725.95000000007"/>
    <n v="-88496.1"/>
    <n v="1"/>
    <x v="0"/>
    <s v="Austria"/>
    <s v="Vienna"/>
    <s v="Vienna"/>
    <s v="Central"/>
    <s v="Corporate"/>
    <s v="Office Supplies"/>
    <s v="Storage"/>
    <x v="0"/>
    <x v="1"/>
    <x v="0"/>
  </r>
  <r>
    <x v="1063"/>
    <n v="43995"/>
    <s v="Alfonso Gomez"/>
    <x v="0"/>
    <s v="Stanley Pencil Sharpener, Water Color"/>
    <n v="0"/>
    <n v="1238945.4000000001"/>
    <n v="44248.05"/>
    <n v="3"/>
    <x v="1"/>
    <s v="Spain"/>
    <s v="Basque Country"/>
    <s v="San Sebastian"/>
    <s v="South"/>
    <s v="Corporate"/>
    <s v="Office Supplies"/>
    <s v="Art"/>
    <x v="1"/>
    <x v="1"/>
    <x v="1"/>
  </r>
  <r>
    <x v="1064"/>
    <n v="43995"/>
    <s v="Jade Daniels"/>
    <x v="1"/>
    <s v="Logitech Keyboard, Erganomic"/>
    <n v="0"/>
    <n v="7256680.2000000002"/>
    <n v="648971.4"/>
    <n v="7"/>
    <x v="0"/>
    <s v="United Kingdom"/>
    <s v="Scotland"/>
    <s v="Aberdeen"/>
    <s v="North"/>
    <s v="Corporate"/>
    <s v="Technology"/>
    <s v="Accessories"/>
    <x v="1"/>
    <x v="1"/>
    <x v="0"/>
  </r>
  <r>
    <x v="1064"/>
    <n v="43995"/>
    <s v="Jade Daniels"/>
    <x v="1"/>
    <s v="Motorola Office Telephone, Full Size"/>
    <n v="0.15"/>
    <n v="5501507.5499999998"/>
    <n v="1091451.9000000001"/>
    <n v="6"/>
    <x v="0"/>
    <s v="United Kingdom"/>
    <s v="Scotland"/>
    <s v="Aberdeen"/>
    <s v="North"/>
    <s v="Corporate"/>
    <s v="Technology"/>
    <s v="Phones"/>
    <x v="1"/>
    <x v="1"/>
    <x v="0"/>
  </r>
  <r>
    <x v="1065"/>
    <n v="43996"/>
    <s v="Gary Crume"/>
    <x v="1"/>
    <s v="Smead Box, Single Width"/>
    <n v="0.1"/>
    <n v="575224.65"/>
    <n v="103245.45"/>
    <n v="4"/>
    <x v="0"/>
    <s v="Germany"/>
    <s v="North Rhine-Westphalia"/>
    <s v="Oberhausen"/>
    <s v="Central"/>
    <s v="Consumer"/>
    <s v="Office Supplies"/>
    <s v="Storage"/>
    <x v="1"/>
    <x v="1"/>
    <x v="0"/>
  </r>
  <r>
    <x v="1066"/>
    <n v="43996"/>
    <s v="Samantha Reynell"/>
    <x v="0"/>
    <s v="Ibico Binder Covers, Clear"/>
    <n v="0"/>
    <n v="1356940.2"/>
    <n v="88496.1"/>
    <n v="7"/>
    <x v="1"/>
    <s v="France"/>
    <s v="Ile-de-France"/>
    <s v="Massy"/>
    <s v="Central"/>
    <s v="Home Office"/>
    <s v="Office Supplies"/>
    <s v="Binders"/>
    <x v="1"/>
    <x v="1"/>
    <x v="1"/>
  </r>
  <r>
    <x v="1066"/>
    <n v="43996"/>
    <s v="Samantha Reynell"/>
    <x v="0"/>
    <s v="Harbour Creations Round Labels, Alphabetical"/>
    <n v="0"/>
    <n v="870211.65"/>
    <n v="339235.05"/>
    <n v="9"/>
    <x v="1"/>
    <s v="France"/>
    <s v="Ile-de-France"/>
    <s v="Massy"/>
    <s v="Central"/>
    <s v="Home Office"/>
    <s v="Office Supplies"/>
    <s v="Labels"/>
    <x v="1"/>
    <x v="1"/>
    <x v="1"/>
  </r>
  <r>
    <x v="1066"/>
    <n v="43996"/>
    <s v="Samantha Reynell"/>
    <x v="0"/>
    <s v="Eldon Folders, Single Width"/>
    <n v="0.1"/>
    <n v="899710.35"/>
    <n v="368733.75"/>
    <n v="4"/>
    <x v="0"/>
    <s v="France"/>
    <s v="Ile-de-France"/>
    <s v="Massy"/>
    <s v="Central"/>
    <s v="Home Office"/>
    <s v="Office Supplies"/>
    <s v="Storage"/>
    <x v="1"/>
    <x v="1"/>
    <x v="0"/>
  </r>
  <r>
    <x v="1066"/>
    <n v="43996"/>
    <s v="Samantha Reynell"/>
    <x v="0"/>
    <s v="Smead Shelving, Wire Frame"/>
    <n v="0.1"/>
    <n v="1917415.5"/>
    <n v="766966.20000000007"/>
    <n v="3"/>
    <x v="1"/>
    <s v="France"/>
    <s v="Ile-de-France"/>
    <s v="Massy"/>
    <s v="Central"/>
    <s v="Home Office"/>
    <s v="Office Supplies"/>
    <s v="Storage"/>
    <x v="1"/>
    <x v="1"/>
    <x v="1"/>
  </r>
  <r>
    <x v="1066"/>
    <n v="43996"/>
    <s v="Samantha Reynell"/>
    <x v="0"/>
    <s v="Acme Box Cutter, High Speed"/>
    <n v="0"/>
    <n v="1666676.55"/>
    <n v="796464.9"/>
    <n v="3"/>
    <x v="1"/>
    <s v="France"/>
    <s v="Ile-de-France"/>
    <s v="Massy"/>
    <s v="Central"/>
    <s v="Home Office"/>
    <s v="Office Supplies"/>
    <s v="Supplies"/>
    <x v="1"/>
    <x v="1"/>
    <x v="1"/>
  </r>
  <r>
    <x v="1066"/>
    <n v="43996"/>
    <s v="Samantha Reynell"/>
    <x v="0"/>
    <s v="Logitech Numeric Keypad, Erganomic"/>
    <n v="0"/>
    <n v="5855491.9500000002"/>
    <n v="2404144.0500000003"/>
    <n v="9"/>
    <x v="1"/>
    <s v="France"/>
    <s v="Ile-de-France"/>
    <s v="Massy"/>
    <s v="Central"/>
    <s v="Home Office"/>
    <s v="Technology"/>
    <s v="Accessories"/>
    <x v="1"/>
    <x v="1"/>
    <x v="1"/>
  </r>
  <r>
    <x v="1067"/>
    <n v="43997"/>
    <s v="Maddison Newman"/>
    <x v="1"/>
    <s v="Xerox Cards &amp; Envelopes, Recycled"/>
    <n v="0"/>
    <n v="1991162.25"/>
    <n v="634222.05000000005"/>
    <n v="3"/>
    <x v="1"/>
    <s v="Netherlands"/>
    <s v="Utrecht"/>
    <s v="Utrecht"/>
    <s v="Central"/>
    <s v="Corporate"/>
    <s v="Office Supplies"/>
    <s v="Paper"/>
    <x v="1"/>
    <x v="1"/>
    <x v="1"/>
  </r>
  <r>
    <x v="1067"/>
    <n v="43997"/>
    <s v="Maddison Newman"/>
    <x v="1"/>
    <s v="Fellowes Box, Wire Frame"/>
    <n v="0.4"/>
    <n v="825963.6"/>
    <n v="88496.1"/>
    <n v="5"/>
    <x v="0"/>
    <s v="Netherlands"/>
    <s v="Utrecht"/>
    <s v="Utrecht"/>
    <s v="Central"/>
    <s v="Corporate"/>
    <s v="Office Supplies"/>
    <s v="Storage"/>
    <x v="1"/>
    <x v="1"/>
    <x v="0"/>
  </r>
  <r>
    <x v="1068"/>
    <n v="43997"/>
    <s v="Ryan Ackland"/>
    <x v="1"/>
    <s v="Fellowes File Cart, Industrial"/>
    <n v="0.1"/>
    <n v="3657838.8000000003"/>
    <n v="117994.8"/>
    <n v="2"/>
    <x v="0"/>
    <s v="United Kingdom"/>
    <s v="England"/>
    <s v="London"/>
    <s v="North"/>
    <s v="Consumer"/>
    <s v="Office Supplies"/>
    <s v="Storage"/>
    <x v="1"/>
    <x v="1"/>
    <x v="0"/>
  </r>
  <r>
    <x v="1069"/>
    <n v="43997"/>
    <s v="Scarlett Truchanas"/>
    <x v="3"/>
    <s v="Stanley Pencil Sharpener, Water Color"/>
    <n v="0"/>
    <n v="412981.8"/>
    <n v="14749.35"/>
    <n v="1"/>
    <x v="0"/>
    <s v="Italy"/>
    <s v="Apulia"/>
    <s v="Bari"/>
    <s v="South"/>
    <s v="Corporate"/>
    <s v="Office Supplies"/>
    <s v="Art"/>
    <x v="1"/>
    <x v="1"/>
    <x v="0"/>
  </r>
  <r>
    <x v="1069"/>
    <n v="43997"/>
    <s v="Scarlett Truchanas"/>
    <x v="3"/>
    <s v="Acco 3-Hole Punch, Economy"/>
    <n v="0"/>
    <n v="1327441.5"/>
    <n v="250738.95"/>
    <n v="3"/>
    <x v="1"/>
    <s v="Italy"/>
    <s v="Apulia"/>
    <s v="Bari"/>
    <s v="South"/>
    <s v="Corporate"/>
    <s v="Office Supplies"/>
    <s v="Binders"/>
    <x v="1"/>
    <x v="1"/>
    <x v="1"/>
  </r>
  <r>
    <x v="1069"/>
    <n v="43997"/>
    <s v="Scarlett Truchanas"/>
    <x v="3"/>
    <s v="Belkin Memory Card, Bluetooth"/>
    <n v="0"/>
    <n v="3392350.5"/>
    <n v="737467.5"/>
    <n v="2"/>
    <x v="1"/>
    <s v="Italy"/>
    <s v="Apulia"/>
    <s v="Bari"/>
    <s v="South"/>
    <s v="Corporate"/>
    <s v="Technology"/>
    <s v="Accessories"/>
    <x v="1"/>
    <x v="1"/>
    <x v="1"/>
  </r>
  <r>
    <x v="1069"/>
    <n v="43997"/>
    <s v="Scarlett Truchanas"/>
    <x v="3"/>
    <s v="Logitech Router, Erganomic"/>
    <n v="0"/>
    <n v="14469112.35"/>
    <n v="2595885.6"/>
    <n v="4"/>
    <x v="1"/>
    <s v="Italy"/>
    <s v="Apulia"/>
    <s v="Bari"/>
    <s v="South"/>
    <s v="Corporate"/>
    <s v="Technology"/>
    <s v="Accessories"/>
    <x v="1"/>
    <x v="1"/>
    <x v="1"/>
  </r>
  <r>
    <x v="1070"/>
    <n v="43997"/>
    <s v="Viola Watson"/>
    <x v="1"/>
    <s v="Office Star Bag Chairs, Black"/>
    <n v="0.5"/>
    <n v="398232.45"/>
    <n v="-73746.75"/>
    <n v="1"/>
    <x v="1"/>
    <s v="United Kingdom"/>
    <s v="England"/>
    <s v="Sheffield"/>
    <s v="North"/>
    <s v="Consumer"/>
    <s v="Furniture"/>
    <s v="Chairs"/>
    <x v="0"/>
    <x v="1"/>
    <x v="1"/>
  </r>
  <r>
    <x v="1070"/>
    <n v="43997"/>
    <s v="Viola Watson"/>
    <x v="1"/>
    <s v="Acco Binder Covers, Durable"/>
    <n v="0.5"/>
    <n v="545725.95000000007"/>
    <n v="-58997.4"/>
    <n v="5"/>
    <x v="1"/>
    <s v="United Kingdom"/>
    <s v="England"/>
    <s v="Sheffield"/>
    <s v="North"/>
    <s v="Consumer"/>
    <s v="Office Supplies"/>
    <s v="Binders"/>
    <x v="0"/>
    <x v="1"/>
    <x v="1"/>
  </r>
  <r>
    <x v="1070"/>
    <n v="43997"/>
    <s v="Viola Watson"/>
    <x v="1"/>
    <s v="Apple Headset, with Caller ID"/>
    <n v="0.5"/>
    <n v="1076702.55"/>
    <n v="-752216.85"/>
    <n v="2"/>
    <x v="0"/>
    <s v="United Kingdom"/>
    <s v="England"/>
    <s v="Sheffield"/>
    <s v="North"/>
    <s v="Consumer"/>
    <s v="Technology"/>
    <s v="Phones"/>
    <x v="0"/>
    <x v="1"/>
    <x v="0"/>
  </r>
  <r>
    <x v="1071"/>
    <n v="43997"/>
    <s v="Nelson Olsen"/>
    <x v="1"/>
    <s v="Boston Sketch Pad, Easy-Erase"/>
    <n v="0.5"/>
    <n v="722718.15"/>
    <n v="-309736.35000000003"/>
    <n v="2"/>
    <x v="0"/>
    <s v="Netherlands"/>
    <s v="South Holland"/>
    <s v="Rotterdam"/>
    <s v="Central"/>
    <s v="Home Office"/>
    <s v="Office Supplies"/>
    <s v="Art"/>
    <x v="0"/>
    <x v="1"/>
    <x v="0"/>
  </r>
  <r>
    <x v="1071"/>
    <n v="43997"/>
    <s v="Nelson Olsen"/>
    <x v="1"/>
    <s v="Memorex Numeric Keypad, USB"/>
    <n v="0.5"/>
    <n v="1268444.1000000001"/>
    <n v="-427731.15"/>
    <n v="4"/>
    <x v="0"/>
    <s v="Netherlands"/>
    <s v="South Holland"/>
    <s v="Rotterdam"/>
    <s v="Central"/>
    <s v="Home Office"/>
    <s v="Technology"/>
    <s v="Accessories"/>
    <x v="0"/>
    <x v="1"/>
    <x v="0"/>
  </r>
  <r>
    <x v="1072"/>
    <n v="43998"/>
    <s v="Thomas Thompson"/>
    <x v="2"/>
    <s v="Cameo Clasp Envelope, Security-Tint"/>
    <n v="0"/>
    <n v="530976.6"/>
    <n v="132744.15"/>
    <n v="3"/>
    <x v="0"/>
    <s v="Italy"/>
    <s v="Tuscany"/>
    <s v="Florence"/>
    <s v="South"/>
    <s v="Corporate"/>
    <s v="Office Supplies"/>
    <s v="Envelopes"/>
    <x v="1"/>
    <x v="1"/>
    <x v="0"/>
  </r>
  <r>
    <x v="1073"/>
    <n v="43998"/>
    <s v="Steven Cordoba"/>
    <x v="1"/>
    <s v="Cardinal Hole Reinforcements, Clear"/>
    <n v="0"/>
    <n v="353984.4"/>
    <n v="162242.85"/>
    <n v="5"/>
    <x v="1"/>
    <s v="Germany"/>
    <s v="North Rhine-Westphalia"/>
    <s v="Remscheid"/>
    <s v="Central"/>
    <s v="Consumer"/>
    <s v="Office Supplies"/>
    <s v="Binders"/>
    <x v="1"/>
    <x v="1"/>
    <x v="1"/>
  </r>
  <r>
    <x v="1074"/>
    <n v="43998"/>
    <s v="Ginger Owens"/>
    <x v="1"/>
    <s v="Bush Library with Doors, Metal"/>
    <n v="0"/>
    <n v="37551845.100000001"/>
    <n v="5634251.7000000002"/>
    <n v="7"/>
    <x v="1"/>
    <s v="Germany"/>
    <s v="Mecklenburg-Vorpommern"/>
    <s v="Rostock"/>
    <s v="Central"/>
    <s v="Consumer"/>
    <s v="Furniture"/>
    <s v="Bookcases"/>
    <x v="1"/>
    <x v="1"/>
    <x v="1"/>
  </r>
  <r>
    <x v="1074"/>
    <n v="43998"/>
    <s v="Ginger Owens"/>
    <x v="1"/>
    <s v="Jiffy Business Envelopes, Security-Tint"/>
    <n v="0"/>
    <n v="707968.8"/>
    <n v="44248.05"/>
    <n v="3"/>
    <x v="1"/>
    <s v="Germany"/>
    <s v="Mecklenburg-Vorpommern"/>
    <s v="Rostock"/>
    <s v="Central"/>
    <s v="Consumer"/>
    <s v="Office Supplies"/>
    <s v="Envelopes"/>
    <x v="1"/>
    <x v="1"/>
    <x v="1"/>
  </r>
  <r>
    <x v="1074"/>
    <n v="43998"/>
    <s v="Ginger Owens"/>
    <x v="1"/>
    <s v="Fellowes Trays, Blue"/>
    <n v="0.4"/>
    <n v="2035410.3"/>
    <n v="-1120950.6000000001"/>
    <n v="4"/>
    <x v="0"/>
    <s v="Germany"/>
    <s v="Mecklenburg-Vorpommern"/>
    <s v="Rostock"/>
    <s v="Central"/>
    <s v="Consumer"/>
    <s v="Office Supplies"/>
    <s v="Storage"/>
    <x v="1"/>
    <x v="1"/>
    <x v="0"/>
  </r>
  <r>
    <x v="1074"/>
    <n v="43998"/>
    <s v="Ginger Owens"/>
    <x v="1"/>
    <s v="Acme Scissors, Easy Grip"/>
    <n v="0"/>
    <n v="1592929.8"/>
    <n v="383483.10000000003"/>
    <n v="4"/>
    <x v="0"/>
    <s v="Germany"/>
    <s v="Mecklenburg-Vorpommern"/>
    <s v="Rostock"/>
    <s v="Central"/>
    <s v="Consumer"/>
    <s v="Office Supplies"/>
    <s v="Supplies"/>
    <x v="1"/>
    <x v="1"/>
    <x v="0"/>
  </r>
  <r>
    <x v="1074"/>
    <n v="43998"/>
    <s v="Ginger Owens"/>
    <x v="1"/>
    <s v="Stiletto Ruler, Serrated"/>
    <n v="0"/>
    <n v="678470.1"/>
    <n v="221240.25"/>
    <n v="4"/>
    <x v="1"/>
    <s v="Germany"/>
    <s v="Mecklenburg-Vorpommern"/>
    <s v="Rostock"/>
    <s v="Central"/>
    <s v="Consumer"/>
    <s v="Office Supplies"/>
    <s v="Supplies"/>
    <x v="1"/>
    <x v="1"/>
    <x v="1"/>
  </r>
  <r>
    <x v="1075"/>
    <n v="44000"/>
    <s v="Libby McDonald"/>
    <x v="0"/>
    <s v="Deflect-O Stacking Tray, Durable"/>
    <n v="0.3"/>
    <n v="781715.55"/>
    <n v="-280237.65000000002"/>
    <n v="3"/>
    <x v="0"/>
    <s v="United Kingdom"/>
    <s v="England"/>
    <s v="High Wycombe"/>
    <s v="North"/>
    <s v="Home Office"/>
    <s v="Furniture"/>
    <s v="Furnishings"/>
    <x v="1"/>
    <x v="1"/>
    <x v="0"/>
  </r>
  <r>
    <x v="1075"/>
    <n v="44000"/>
    <s v="Libby McDonald"/>
    <x v="0"/>
    <s v="Ames Interoffice Envelope, Security-Tint"/>
    <n v="0"/>
    <n v="1401188.25"/>
    <n v="693219.45000000007"/>
    <n v="2"/>
    <x v="1"/>
    <s v="United Kingdom"/>
    <s v="England"/>
    <s v="High Wycombe"/>
    <s v="North"/>
    <s v="Home Office"/>
    <s v="Office Supplies"/>
    <s v="Envelopes"/>
    <x v="1"/>
    <x v="1"/>
    <x v="1"/>
  </r>
  <r>
    <x v="1075"/>
    <n v="44000"/>
    <s v="Libby McDonald"/>
    <x v="0"/>
    <s v="HP Fax Machine, Laser"/>
    <n v="0"/>
    <n v="13274415"/>
    <n v="5309766"/>
    <n v="3"/>
    <x v="1"/>
    <s v="United Kingdom"/>
    <s v="England"/>
    <s v="High Wycombe"/>
    <s v="North"/>
    <s v="Home Office"/>
    <s v="Technology"/>
    <s v="Copiers"/>
    <x v="1"/>
    <x v="1"/>
    <x v="1"/>
  </r>
  <r>
    <x v="1075"/>
    <n v="44000"/>
    <s v="Libby McDonald"/>
    <x v="0"/>
    <s v="Motorola Signal Booster, VoIP"/>
    <n v="0"/>
    <n v="10560534.6"/>
    <n v="530976.6"/>
    <n v="5"/>
    <x v="0"/>
    <s v="United Kingdom"/>
    <s v="England"/>
    <s v="High Wycombe"/>
    <s v="North"/>
    <s v="Home Office"/>
    <s v="Technology"/>
    <s v="Phones"/>
    <x v="1"/>
    <x v="1"/>
    <x v="0"/>
  </r>
  <r>
    <x v="1076"/>
    <n v="44000"/>
    <s v="Sharon Kerley"/>
    <x v="1"/>
    <s v="Hon Steel Folding Chair, Set of Two"/>
    <n v="0"/>
    <n v="8643119.0999999996"/>
    <n v="1814170.05"/>
    <n v="7"/>
    <x v="0"/>
    <s v="Netherlands"/>
    <s v="North Brabant"/>
    <s v="Helmond"/>
    <s v="Central"/>
    <s v="Consumer"/>
    <s v="Furniture"/>
    <s v="Chairs"/>
    <x v="1"/>
    <x v="1"/>
    <x v="0"/>
  </r>
  <r>
    <x v="1076"/>
    <n v="44000"/>
    <s v="Sharon Kerley"/>
    <x v="1"/>
    <s v="Sanford Markers, Water Color"/>
    <n v="0"/>
    <n v="1165198.6500000001"/>
    <n v="103245.45"/>
    <n v="3"/>
    <x v="1"/>
    <s v="Netherlands"/>
    <s v="North Brabant"/>
    <s v="Helmond"/>
    <s v="Central"/>
    <s v="Consumer"/>
    <s v="Office Supplies"/>
    <s v="Art"/>
    <x v="1"/>
    <x v="1"/>
    <x v="1"/>
  </r>
  <r>
    <x v="1076"/>
    <n v="44000"/>
    <s v="Sharon Kerley"/>
    <x v="1"/>
    <s v="Cameo Clasp Envelope, Security-Tint"/>
    <n v="0"/>
    <n v="530976.6"/>
    <n v="132744.15"/>
    <n v="3"/>
    <x v="1"/>
    <s v="Netherlands"/>
    <s v="North Brabant"/>
    <s v="Helmond"/>
    <s v="Central"/>
    <s v="Consumer"/>
    <s v="Office Supplies"/>
    <s v="Envelopes"/>
    <x v="1"/>
    <x v="1"/>
    <x v="1"/>
  </r>
  <r>
    <x v="1077"/>
    <n v="44000"/>
    <s v="Jose Gullo"/>
    <x v="1"/>
    <s v="Fellowes Trays, Wire Frame"/>
    <n v="0.1"/>
    <n v="2241901.2000000002"/>
    <n v="368733.75"/>
    <n v="3"/>
    <x v="0"/>
    <s v="Germany"/>
    <s v="Hesse"/>
    <s v="Frankfurt"/>
    <s v="Central"/>
    <s v="Consumer"/>
    <s v="Office Supplies"/>
    <s v="Storage"/>
    <x v="1"/>
    <x v="1"/>
    <x v="0"/>
  </r>
  <r>
    <x v="1077"/>
    <n v="44000"/>
    <s v="Jose Gullo"/>
    <x v="1"/>
    <s v="Hewlett Copy Machine, Color"/>
    <n v="0"/>
    <n v="7817155.5"/>
    <n v="2654883"/>
    <n v="2"/>
    <x v="0"/>
    <s v="Germany"/>
    <s v="Hesse"/>
    <s v="Frankfurt"/>
    <s v="Central"/>
    <s v="Consumer"/>
    <s v="Technology"/>
    <s v="Copiers"/>
    <x v="1"/>
    <x v="1"/>
    <x v="0"/>
  </r>
  <r>
    <x v="1077"/>
    <n v="44000"/>
    <s v="Jose Gullo"/>
    <x v="1"/>
    <s v="Sharp Copy Machine, Laser"/>
    <n v="0"/>
    <n v="10575283.950000001"/>
    <n v="1371689.55"/>
    <n v="3"/>
    <x v="1"/>
    <s v="Germany"/>
    <s v="Hesse"/>
    <s v="Frankfurt"/>
    <s v="Central"/>
    <s v="Consumer"/>
    <s v="Technology"/>
    <s v="Copiers"/>
    <x v="1"/>
    <x v="1"/>
    <x v="1"/>
  </r>
  <r>
    <x v="1077"/>
    <n v="44000"/>
    <s v="Jose Gullo"/>
    <x v="1"/>
    <s v="Motorola Office Telephone, Full Size"/>
    <n v="0"/>
    <n v="5383512.75"/>
    <n v="1725673.95"/>
    <n v="5"/>
    <x v="0"/>
    <s v="Germany"/>
    <s v="Hesse"/>
    <s v="Frankfurt"/>
    <s v="Central"/>
    <s v="Consumer"/>
    <s v="Technology"/>
    <s v="Phones"/>
    <x v="1"/>
    <x v="1"/>
    <x v="0"/>
  </r>
  <r>
    <x v="1078"/>
    <n v="44000"/>
    <s v="William Horton"/>
    <x v="0"/>
    <s v="Hon Rocking Chair, Adjustable"/>
    <n v="0.1"/>
    <n v="1769922"/>
    <n v="752216.85"/>
    <n v="1"/>
    <x v="1"/>
    <s v="Italy"/>
    <s v="Emilia-Romagna"/>
    <s v="Bologna"/>
    <s v="South"/>
    <s v="Consumer"/>
    <s v="Furniture"/>
    <s v="Chairs"/>
    <x v="1"/>
    <x v="1"/>
    <x v="1"/>
  </r>
  <r>
    <x v="1078"/>
    <n v="44000"/>
    <s v="William Horton"/>
    <x v="0"/>
    <s v="Barricks Conference Table, Adjustable Height"/>
    <n v="0.35"/>
    <n v="34867463.399999999"/>
    <n v="-3215358.3000000003"/>
    <n v="4"/>
    <x v="0"/>
    <s v="Italy"/>
    <s v="Emilia-Romagna"/>
    <s v="Bologna"/>
    <s v="South"/>
    <s v="Consumer"/>
    <s v="Furniture"/>
    <s v="Tables"/>
    <x v="1"/>
    <x v="1"/>
    <x v="0"/>
  </r>
  <r>
    <x v="1078"/>
    <n v="44000"/>
    <s v="William Horton"/>
    <x v="0"/>
    <s v="Novimex Shipping Labels, Alphabetical"/>
    <n v="0"/>
    <n v="634222.05000000005"/>
    <n v="324485.7"/>
    <n v="4"/>
    <x v="1"/>
    <s v="Italy"/>
    <s v="Emilia-Romagna"/>
    <s v="Bologna"/>
    <s v="South"/>
    <s v="Consumer"/>
    <s v="Office Supplies"/>
    <s v="Labels"/>
    <x v="1"/>
    <x v="1"/>
    <x v="1"/>
  </r>
  <r>
    <x v="1079"/>
    <n v="44001"/>
    <s v="Angus De Groot"/>
    <x v="1"/>
    <s v="Deflect-O Clock, Durable"/>
    <n v="0"/>
    <n v="2094407.7"/>
    <n v="663720.75"/>
    <n v="3"/>
    <x v="0"/>
    <s v="United Kingdom"/>
    <s v="England"/>
    <s v="Farnborough"/>
    <s v="North"/>
    <s v="Corporate"/>
    <s v="Furniture"/>
    <s v="Furnishings"/>
    <x v="1"/>
    <x v="1"/>
    <x v="0"/>
  </r>
  <r>
    <x v="1079"/>
    <n v="44001"/>
    <s v="Angus De Groot"/>
    <x v="1"/>
    <s v="Eldon Door Stop, Duo Pack"/>
    <n v="0"/>
    <n v="2227151.85"/>
    <n v="693219.45000000007"/>
    <n v="3"/>
    <x v="0"/>
    <s v="United Kingdom"/>
    <s v="England"/>
    <s v="Farnborough"/>
    <s v="North"/>
    <s v="Corporate"/>
    <s v="Furniture"/>
    <s v="Furnishings"/>
    <x v="1"/>
    <x v="1"/>
    <x v="0"/>
  </r>
  <r>
    <x v="1079"/>
    <n v="44001"/>
    <s v="Angus De Groot"/>
    <x v="1"/>
    <s v="Ibico Hole Reinforcements, Clear"/>
    <n v="0"/>
    <n v="191741.55000000002"/>
    <n v="73746.75"/>
    <n v="2"/>
    <x v="0"/>
    <s v="United Kingdom"/>
    <s v="England"/>
    <s v="Farnborough"/>
    <s v="North"/>
    <s v="Corporate"/>
    <s v="Office Supplies"/>
    <s v="Binders"/>
    <x v="1"/>
    <x v="1"/>
    <x v="0"/>
  </r>
  <r>
    <x v="1079"/>
    <n v="44001"/>
    <s v="Angus De Groot"/>
    <x v="1"/>
    <s v="Tenex Shelving, Single Width"/>
    <n v="0.1"/>
    <n v="722718.15"/>
    <n v="117994.8"/>
    <n v="1"/>
    <x v="0"/>
    <s v="United Kingdom"/>
    <s v="England"/>
    <s v="Farnborough"/>
    <s v="North"/>
    <s v="Corporate"/>
    <s v="Office Supplies"/>
    <s v="Storage"/>
    <x v="1"/>
    <x v="1"/>
    <x v="0"/>
  </r>
  <r>
    <x v="1079"/>
    <n v="44001"/>
    <s v="Angus De Groot"/>
    <x v="1"/>
    <s v="Kleencut Scissors, Steel"/>
    <n v="0"/>
    <n v="634222.05000000005"/>
    <n v="44248.05"/>
    <n v="2"/>
    <x v="1"/>
    <s v="United Kingdom"/>
    <s v="England"/>
    <s v="Farnborough"/>
    <s v="North"/>
    <s v="Corporate"/>
    <s v="Office Supplies"/>
    <s v="Supplies"/>
    <x v="1"/>
    <x v="1"/>
    <x v="1"/>
  </r>
  <r>
    <x v="1080"/>
    <n v="44001"/>
    <s v="Holly Noble"/>
    <x v="3"/>
    <s v="Hamilton Beach Stove, Silver"/>
    <n v="0.1"/>
    <n v="36047411.399999999"/>
    <n v="11209506"/>
    <n v="5"/>
    <x v="0"/>
    <s v="Portugal"/>
    <s v="Lisboa"/>
    <s v="Amadora"/>
    <s v="South"/>
    <s v="Consumer"/>
    <s v="Office Supplies"/>
    <s v="Appliances"/>
    <x v="1"/>
    <x v="1"/>
    <x v="0"/>
  </r>
  <r>
    <x v="1080"/>
    <n v="44001"/>
    <s v="Holly Noble"/>
    <x v="3"/>
    <s v="Binney &amp; Smith Pens, Easy-Erase"/>
    <n v="0"/>
    <n v="176992.2"/>
    <n v="0"/>
    <n v="1"/>
    <x v="1"/>
    <s v="Portugal"/>
    <s v="Lisboa"/>
    <s v="Amadora"/>
    <s v="South"/>
    <s v="Consumer"/>
    <s v="Office Supplies"/>
    <s v="Art"/>
    <x v="1"/>
    <x v="1"/>
    <x v="1"/>
  </r>
  <r>
    <x v="1080"/>
    <n v="44001"/>
    <s v="Holly Noble"/>
    <x v="3"/>
    <s v="Hon Color Coded Labels, Alphabetical"/>
    <n v="0"/>
    <n v="368733.75"/>
    <n v="0"/>
    <n v="2"/>
    <x v="0"/>
    <s v="Portugal"/>
    <s v="Lisboa"/>
    <s v="Amadora"/>
    <s v="South"/>
    <s v="Consumer"/>
    <s v="Office Supplies"/>
    <s v="Labels"/>
    <x v="1"/>
    <x v="1"/>
    <x v="0"/>
  </r>
  <r>
    <x v="1080"/>
    <n v="44001"/>
    <s v="Holly Noble"/>
    <x v="3"/>
    <s v="Rogers Folders, Blue"/>
    <n v="0.1"/>
    <n v="2035410.3"/>
    <n v="-176992.2"/>
    <n v="5"/>
    <x v="0"/>
    <s v="Portugal"/>
    <s v="Lisboa"/>
    <s v="Amadora"/>
    <s v="South"/>
    <s v="Consumer"/>
    <s v="Office Supplies"/>
    <s v="Storage"/>
    <x v="1"/>
    <x v="1"/>
    <x v="0"/>
  </r>
  <r>
    <x v="1080"/>
    <n v="44001"/>
    <s v="Holly Noble"/>
    <x v="3"/>
    <s v="Samsung Smart Phone, Full Size"/>
    <n v="0.15"/>
    <n v="31961841.449999999"/>
    <n v="11651986.5"/>
    <n v="4"/>
    <x v="0"/>
    <s v="Portugal"/>
    <s v="Lisboa"/>
    <s v="Amadora"/>
    <s v="South"/>
    <s v="Consumer"/>
    <s v="Technology"/>
    <s v="Phones"/>
    <x v="1"/>
    <x v="1"/>
    <x v="0"/>
  </r>
  <r>
    <x v="1081"/>
    <n v="44001"/>
    <s v="Rachel Goddard"/>
    <x v="1"/>
    <s v="Novimex File Folder Labels, Alphabetical"/>
    <n v="0"/>
    <n v="353984.4"/>
    <n v="44248.05"/>
    <n v="3"/>
    <x v="1"/>
    <s v="Netherlands"/>
    <s v="Overijssel"/>
    <s v="Enschede"/>
    <s v="Central"/>
    <s v="Consumer"/>
    <s v="Office Supplies"/>
    <s v="Labels"/>
    <x v="1"/>
    <x v="1"/>
    <x v="1"/>
  </r>
  <r>
    <x v="1081"/>
    <n v="44001"/>
    <s v="Rachel Goddard"/>
    <x v="1"/>
    <s v="Motorola Headset, Cordless"/>
    <n v="0"/>
    <n v="3657838.8000000003"/>
    <n v="1165198.6500000001"/>
    <n v="3"/>
    <x v="0"/>
    <s v="Netherlands"/>
    <s v="Overijssel"/>
    <s v="Enschede"/>
    <s v="Central"/>
    <s v="Consumer"/>
    <s v="Technology"/>
    <s v="Phones"/>
    <x v="1"/>
    <x v="1"/>
    <x v="0"/>
  </r>
  <r>
    <x v="1082"/>
    <n v="44001"/>
    <s v="Riley Howells"/>
    <x v="2"/>
    <s v="Wilson Jones 3-Hole Punch, Recycled"/>
    <n v="0"/>
    <n v="2920371.3000000003"/>
    <n v="870211.65"/>
    <n v="7"/>
    <x v="0"/>
    <s v="Belgium"/>
    <s v="Antwerp"/>
    <s v="Antwerp"/>
    <s v="Central"/>
    <s v="Consumer"/>
    <s v="Office Supplies"/>
    <s v="Binders"/>
    <x v="1"/>
    <x v="1"/>
    <x v="0"/>
  </r>
  <r>
    <x v="1083"/>
    <n v="44001"/>
    <s v="Dominic Jordan"/>
    <x v="1"/>
    <s v="Harbour Creations Executive Leather Armchair, Adjustable"/>
    <n v="0.1"/>
    <n v="37920578.850000001"/>
    <n v="12640192.950000001"/>
    <n v="6"/>
    <x v="0"/>
    <s v="France"/>
    <s v="Ile-de-France"/>
    <s v="Grigny"/>
    <s v="Central"/>
    <s v="Consumer"/>
    <s v="Furniture"/>
    <s v="Chairs"/>
    <x v="1"/>
    <x v="1"/>
    <x v="0"/>
  </r>
  <r>
    <x v="1084"/>
    <n v="44002"/>
    <s v="Mason Adams"/>
    <x v="1"/>
    <s v="Acco Hole Reinforcements, Recycled"/>
    <n v="0"/>
    <n v="309736.35000000003"/>
    <n v="162242.85"/>
    <n v="3"/>
    <x v="1"/>
    <s v="Germany"/>
    <s v="Bavaria"/>
    <s v="Nuremberg"/>
    <s v="Central"/>
    <s v="Consumer"/>
    <s v="Office Supplies"/>
    <s v="Binders"/>
    <x v="1"/>
    <x v="1"/>
    <x v="1"/>
  </r>
  <r>
    <x v="1085"/>
    <n v="44002"/>
    <s v="John Town"/>
    <x v="1"/>
    <s v="Cardinal Binder Covers, Clear"/>
    <n v="0"/>
    <n v="501477.9"/>
    <n v="132744.15"/>
    <n v="3"/>
    <x v="1"/>
    <s v="United Kingdom"/>
    <s v="England"/>
    <s v="Loughborough"/>
    <s v="North"/>
    <s v="Consumer"/>
    <s v="Office Supplies"/>
    <s v="Binders"/>
    <x v="1"/>
    <x v="1"/>
    <x v="1"/>
  </r>
  <r>
    <x v="1085"/>
    <n v="44002"/>
    <s v="John Town"/>
    <x v="1"/>
    <s v="Nokia Smart Phone, Full Size"/>
    <n v="0.15"/>
    <n v="15944047.35"/>
    <n v="5250768.6000000006"/>
    <n v="2"/>
    <x v="1"/>
    <s v="United Kingdom"/>
    <s v="England"/>
    <s v="Loughborough"/>
    <s v="North"/>
    <s v="Consumer"/>
    <s v="Technology"/>
    <s v="Phones"/>
    <x v="1"/>
    <x v="1"/>
    <x v="1"/>
  </r>
  <r>
    <x v="1086"/>
    <n v="44002"/>
    <s v="Gail Thompson"/>
    <x v="1"/>
    <s v="Stanley Highlighters, Fluorescent"/>
    <n v="0"/>
    <n v="1415937.6"/>
    <n v="516227.25"/>
    <n v="6"/>
    <x v="0"/>
    <s v="Spain"/>
    <s v="Murcia"/>
    <s v="Molina de Segura"/>
    <s v="South"/>
    <s v="Consumer"/>
    <s v="Office Supplies"/>
    <s v="Art"/>
    <x v="1"/>
    <x v="1"/>
    <x v="0"/>
  </r>
  <r>
    <x v="1087"/>
    <n v="44002"/>
    <s v="Aidan Hayward"/>
    <x v="0"/>
    <s v="Dania Classic Bookcase, Metal"/>
    <n v="0.1"/>
    <n v="38112320.399999999"/>
    <n v="9734571"/>
    <n v="7"/>
    <x v="1"/>
    <s v="Germany"/>
    <s v="Thuringia"/>
    <s v="Jena"/>
    <s v="Central"/>
    <s v="Corporate"/>
    <s v="Furniture"/>
    <s v="Bookcases"/>
    <x v="1"/>
    <x v="1"/>
    <x v="1"/>
  </r>
  <r>
    <x v="1088"/>
    <n v="44002"/>
    <s v="Laura Akhtar"/>
    <x v="1"/>
    <s v="Hoover Toaster, White"/>
    <n v="0"/>
    <n v="2418893.4"/>
    <n v="840712.95000000007"/>
    <n v="2"/>
    <x v="0"/>
    <s v="United Kingdom"/>
    <s v="England"/>
    <s v="London"/>
    <s v="North"/>
    <s v="Consumer"/>
    <s v="Office Supplies"/>
    <s v="Appliances"/>
    <x v="1"/>
    <x v="1"/>
    <x v="0"/>
  </r>
  <r>
    <x v="1089"/>
    <n v="44002"/>
    <s v="Kyle Beard"/>
    <x v="0"/>
    <s v="Safco Stackable Bookrack, Traditional"/>
    <n v="0"/>
    <n v="4380556.95"/>
    <n v="693219.45000000007"/>
    <n v="2"/>
    <x v="0"/>
    <s v="Portugal"/>
    <s v="Lisboa"/>
    <s v="Lisbon"/>
    <s v="South"/>
    <s v="Consumer"/>
    <s v="Furniture"/>
    <s v="Bookcases"/>
    <x v="1"/>
    <x v="1"/>
    <x v="0"/>
  </r>
  <r>
    <x v="1090"/>
    <n v="44002"/>
    <s v="Julie Ochoa"/>
    <x v="1"/>
    <s v="Advantus Paper Clips, Bulk Pack"/>
    <n v="0.5"/>
    <n v="206490.9"/>
    <n v="-147493.5"/>
    <n v="2"/>
    <x v="0"/>
    <s v="Italy"/>
    <s v="Abruzzi"/>
    <s v="Pescara"/>
    <s v="South"/>
    <s v="Corporate"/>
    <s v="Office Supplies"/>
    <s v="Fasteners"/>
    <x v="0"/>
    <x v="1"/>
    <x v="0"/>
  </r>
  <r>
    <x v="1091"/>
    <n v="44003"/>
    <s v="Joel Ortega"/>
    <x v="1"/>
    <s v="Fiskars Shears, Steel"/>
    <n v="0"/>
    <n v="1386438.9000000001"/>
    <n v="398232.45"/>
    <n v="2"/>
    <x v="0"/>
    <s v="Austria"/>
    <s v="Vienna"/>
    <s v="Vienna"/>
    <s v="Central"/>
    <s v="Corporate"/>
    <s v="Office Supplies"/>
    <s v="Supplies"/>
    <x v="1"/>
    <x v="1"/>
    <x v="0"/>
  </r>
  <r>
    <x v="1092"/>
    <n v="44003"/>
    <s v="Amy Pritchard"/>
    <x v="1"/>
    <s v="Dania Corner Shelving, Traditional"/>
    <n v="0"/>
    <n v="8997103.5"/>
    <n v="3053115.45"/>
    <n v="5"/>
    <x v="0"/>
    <s v="United Kingdom"/>
    <s v="England"/>
    <s v="Kingswood"/>
    <s v="North"/>
    <s v="Consumer"/>
    <s v="Furniture"/>
    <s v="Bookcases"/>
    <x v="1"/>
    <x v="1"/>
    <x v="0"/>
  </r>
  <r>
    <x v="1092"/>
    <n v="44003"/>
    <s v="Amy Pritchard"/>
    <x v="1"/>
    <s v="Sharp Personal Copier, Laser"/>
    <n v="0"/>
    <n v="1769922"/>
    <n v="103245.45"/>
    <n v="1"/>
    <x v="0"/>
    <s v="United Kingdom"/>
    <s v="England"/>
    <s v="Kingswood"/>
    <s v="North"/>
    <s v="Consumer"/>
    <s v="Technology"/>
    <s v="Copiers"/>
    <x v="1"/>
    <x v="1"/>
    <x v="0"/>
  </r>
  <r>
    <x v="1093"/>
    <n v="44003"/>
    <s v="Lilian Macredie"/>
    <x v="1"/>
    <s v="Cardinal 3-Hole Punch, Economy"/>
    <n v="0"/>
    <n v="2123906.4"/>
    <n v="958707.75"/>
    <n v="5"/>
    <x v="0"/>
    <s v="Switzerland"/>
    <s v="Basel-Stadt"/>
    <s v="Basel"/>
    <s v="Central"/>
    <s v="Corporate"/>
    <s v="Office Supplies"/>
    <s v="Binders"/>
    <x v="1"/>
    <x v="1"/>
    <x v="0"/>
  </r>
  <r>
    <x v="1093"/>
    <n v="44003"/>
    <s v="Lilian Macredie"/>
    <x v="1"/>
    <s v="Kraft Interoffice Envelope, Security-Tint"/>
    <n v="0"/>
    <n v="1460185.6500000001"/>
    <n v="147493.5"/>
    <n v="2"/>
    <x v="1"/>
    <s v="Switzerland"/>
    <s v="Basel-Stadt"/>
    <s v="Basel"/>
    <s v="Central"/>
    <s v="Corporate"/>
    <s v="Office Supplies"/>
    <s v="Envelopes"/>
    <x v="1"/>
    <x v="1"/>
    <x v="1"/>
  </r>
  <r>
    <x v="1094"/>
    <n v="44003"/>
    <s v="Jonathan Franklin"/>
    <x v="1"/>
    <s v="Stiletto Box Cutter, Steel"/>
    <n v="0"/>
    <n v="3126862.2"/>
    <n v="221240.25"/>
    <n v="6"/>
    <x v="1"/>
    <s v="Germany"/>
    <s v="North Rhine-Westphalia"/>
    <s v="Duisburg"/>
    <s v="Central"/>
    <s v="Home Office"/>
    <s v="Office Supplies"/>
    <s v="Supplies"/>
    <x v="1"/>
    <x v="1"/>
    <x v="1"/>
  </r>
  <r>
    <x v="1095"/>
    <n v="44003"/>
    <s v="Leah Derham"/>
    <x v="1"/>
    <s v="Harbour Creations Shipping Labels, 5000 Label Set"/>
    <n v="0"/>
    <n v="353984.4"/>
    <n v="73746.75"/>
    <n v="2"/>
    <x v="0"/>
    <s v="Austria"/>
    <s v="Vienna"/>
    <s v="Vienna"/>
    <s v="Central"/>
    <s v="Consumer"/>
    <s v="Office Supplies"/>
    <s v="Labels"/>
    <x v="1"/>
    <x v="1"/>
    <x v="0"/>
  </r>
  <r>
    <x v="1095"/>
    <n v="44003"/>
    <s v="Leah Derham"/>
    <x v="1"/>
    <s v="Tenex Shelving, Single Width"/>
    <n v="0.1"/>
    <n v="722718.15"/>
    <n v="117994.8"/>
    <n v="1"/>
    <x v="1"/>
    <s v="Austria"/>
    <s v="Vienna"/>
    <s v="Vienna"/>
    <s v="Central"/>
    <s v="Consumer"/>
    <s v="Office Supplies"/>
    <s v="Storage"/>
    <x v="1"/>
    <x v="1"/>
    <x v="1"/>
  </r>
  <r>
    <x v="1096"/>
    <n v="44004"/>
    <s v="Ethan Howarth"/>
    <x v="1"/>
    <s v="Elite Letter Opener, Easy Grip"/>
    <n v="0"/>
    <n v="2138655.75"/>
    <n v="103245.45"/>
    <n v="5"/>
    <x v="1"/>
    <s v="France"/>
    <s v="Languedoc-Roussillon-Midi-Pyrénées"/>
    <s v="Montpellier"/>
    <s v="Central"/>
    <s v="Consumer"/>
    <s v="Office Supplies"/>
    <s v="Supplies"/>
    <x v="1"/>
    <x v="1"/>
    <x v="1"/>
  </r>
  <r>
    <x v="1097"/>
    <n v="44004"/>
    <s v="Lilly Le Grand"/>
    <x v="1"/>
    <s v="Ikea Floating Shelf Set, Mobile"/>
    <n v="0.1"/>
    <n v="6887946.4500000002"/>
    <n v="-383483.10000000003"/>
    <n v="3"/>
    <x v="0"/>
    <s v="Italy"/>
    <s v="Lazio"/>
    <s v="Rome"/>
    <s v="South"/>
    <s v="Home Office"/>
    <s v="Furniture"/>
    <s v="Bookcases"/>
    <x v="1"/>
    <x v="1"/>
    <x v="0"/>
  </r>
  <r>
    <x v="1097"/>
    <n v="44004"/>
    <s v="Lilly Le Grand"/>
    <x v="1"/>
    <s v="HP Ink, High-Speed"/>
    <n v="0.15"/>
    <n v="6356969.8500000006"/>
    <n v="-678470.1"/>
    <n v="4"/>
    <x v="1"/>
    <s v="Italy"/>
    <s v="Lazio"/>
    <s v="Rome"/>
    <s v="South"/>
    <s v="Home Office"/>
    <s v="Technology"/>
    <s v="Copiers"/>
    <x v="1"/>
    <x v="1"/>
    <x v="1"/>
  </r>
  <r>
    <x v="1097"/>
    <n v="44004"/>
    <s v="Lilly Le Grand"/>
    <x v="1"/>
    <s v="StarTech Printer, Red"/>
    <n v="0.15"/>
    <n v="9528080.0999999996"/>
    <n v="3141611.5500000003"/>
    <n v="3"/>
    <x v="0"/>
    <s v="Italy"/>
    <s v="Lazio"/>
    <s v="Rome"/>
    <s v="South"/>
    <s v="Home Office"/>
    <s v="Technology"/>
    <s v="Machines"/>
    <x v="1"/>
    <x v="1"/>
    <x v="0"/>
  </r>
  <r>
    <x v="1098"/>
    <n v="44004"/>
    <s v="Norma McCowan"/>
    <x v="0"/>
    <s v="Avery Binding Machine, Clear"/>
    <n v="0"/>
    <n v="707968.8"/>
    <n v="88496.1"/>
    <n v="1"/>
    <x v="0"/>
    <s v="France"/>
    <s v="Aquitaine-Limousin-Poitou-Charentes"/>
    <s v="Biarritz"/>
    <s v="Central"/>
    <s v="Consumer"/>
    <s v="Office Supplies"/>
    <s v="Binders"/>
    <x v="1"/>
    <x v="1"/>
    <x v="0"/>
  </r>
  <r>
    <x v="1098"/>
    <n v="44004"/>
    <s v="Norma McCowan"/>
    <x v="0"/>
    <s v="Smead Trays, Single Width"/>
    <n v="0.1"/>
    <n v="1932164.85"/>
    <n v="471979.2"/>
    <n v="3"/>
    <x v="0"/>
    <s v="France"/>
    <s v="Aquitaine-Limousin-Poitou-Charentes"/>
    <s v="Biarritz"/>
    <s v="Central"/>
    <s v="Consumer"/>
    <s v="Office Supplies"/>
    <s v="Storage"/>
    <x v="1"/>
    <x v="1"/>
    <x v="0"/>
  </r>
  <r>
    <x v="1099"/>
    <n v="44005"/>
    <s v="Dylan Dry"/>
    <x v="1"/>
    <s v="Cardinal 3-Hole Punch, Clear"/>
    <n v="0"/>
    <n v="1253694.75"/>
    <n v="265488.3"/>
    <n v="3"/>
    <x v="0"/>
    <s v="Italy"/>
    <s v="Lombardy"/>
    <s v="Cinisello Balsamo"/>
    <s v="South"/>
    <s v="Consumer"/>
    <s v="Office Supplies"/>
    <s v="Binders"/>
    <x v="1"/>
    <x v="1"/>
    <x v="0"/>
  </r>
  <r>
    <x v="1100"/>
    <n v="44005"/>
    <s v="Leticia Sorrells"/>
    <x v="0"/>
    <s v="Safco Library with Doors, Mobile"/>
    <n v="0.1"/>
    <n v="26032602.75"/>
    <n v="-1445436.3"/>
    <n v="5"/>
    <x v="1"/>
    <s v="France"/>
    <s v="Ile-de-France"/>
    <s v="Boulogne-Billancourt"/>
    <s v="Central"/>
    <s v="Consumer"/>
    <s v="Furniture"/>
    <s v="Bookcases"/>
    <x v="0"/>
    <x v="1"/>
    <x v="1"/>
  </r>
  <r>
    <x v="1100"/>
    <n v="44005"/>
    <s v="Leticia Sorrells"/>
    <x v="0"/>
    <s v="KitchenAid Coffee Grinder, Red"/>
    <n v="0.1"/>
    <n v="2802376.5"/>
    <n v="221240.25"/>
    <n v="3"/>
    <x v="0"/>
    <s v="France"/>
    <s v="Ile-de-France"/>
    <s v="Boulogne-Billancourt"/>
    <s v="Central"/>
    <s v="Consumer"/>
    <s v="Office Supplies"/>
    <s v="Appliances"/>
    <x v="0"/>
    <x v="1"/>
    <x v="0"/>
  </r>
  <r>
    <x v="1101"/>
    <n v="44007"/>
    <s v="Michael Watkins"/>
    <x v="1"/>
    <s v="Stanley Pencil Sharpener, Water Color"/>
    <n v="0"/>
    <n v="1651927.2"/>
    <n v="58997.4"/>
    <n v="4"/>
    <x v="0"/>
    <s v="France"/>
    <s v="Aquitaine-Limousin-Poitou-Charentes"/>
    <s v="Talence"/>
    <s v="Central"/>
    <s v="Home Office"/>
    <s v="Office Supplies"/>
    <s v="Art"/>
    <x v="1"/>
    <x v="1"/>
    <x v="0"/>
  </r>
  <r>
    <x v="1101"/>
    <n v="44007"/>
    <s v="Michael Watkins"/>
    <x v="1"/>
    <s v="Acco Binder, Recycled"/>
    <n v="0"/>
    <n v="1828919.4000000001"/>
    <n v="58997.4"/>
    <n v="8"/>
    <x v="1"/>
    <s v="France"/>
    <s v="Aquitaine-Limousin-Poitou-Charentes"/>
    <s v="Talence"/>
    <s v="Central"/>
    <s v="Home Office"/>
    <s v="Office Supplies"/>
    <s v="Binders"/>
    <x v="1"/>
    <x v="1"/>
    <x v="1"/>
  </r>
  <r>
    <x v="1101"/>
    <n v="44007"/>
    <s v="Michael Watkins"/>
    <x v="1"/>
    <s v="Ames Peel and Seal, with clear poly window"/>
    <n v="0"/>
    <n v="1312692.1500000001"/>
    <n v="604723.35"/>
    <n v="4"/>
    <x v="0"/>
    <s v="France"/>
    <s v="Aquitaine-Limousin-Poitou-Charentes"/>
    <s v="Talence"/>
    <s v="Central"/>
    <s v="Home Office"/>
    <s v="Office Supplies"/>
    <s v="Envelopes"/>
    <x v="1"/>
    <x v="1"/>
    <x v="0"/>
  </r>
  <r>
    <x v="1101"/>
    <n v="44007"/>
    <s v="Michael Watkins"/>
    <x v="1"/>
    <s v="Advantus Rubber Bands, Bulk Pack"/>
    <n v="0"/>
    <n v="250738.95"/>
    <n v="73746.75"/>
    <n v="1"/>
    <x v="0"/>
    <s v="France"/>
    <s v="Aquitaine-Limousin-Poitou-Charentes"/>
    <s v="Talence"/>
    <s v="Central"/>
    <s v="Home Office"/>
    <s v="Office Supplies"/>
    <s v="Fasteners"/>
    <x v="1"/>
    <x v="1"/>
    <x v="0"/>
  </r>
  <r>
    <x v="1101"/>
    <n v="44007"/>
    <s v="Michael Watkins"/>
    <x v="1"/>
    <s v="Eldon Folders, Single Width"/>
    <n v="0.4"/>
    <n v="457229.85000000003"/>
    <n v="58997.4"/>
    <n v="3"/>
    <x v="1"/>
    <s v="France"/>
    <s v="Aquitaine-Limousin-Poitou-Charentes"/>
    <s v="Talence"/>
    <s v="Central"/>
    <s v="Home Office"/>
    <s v="Office Supplies"/>
    <s v="Storage"/>
    <x v="1"/>
    <x v="1"/>
    <x v="1"/>
  </r>
  <r>
    <x v="1102"/>
    <n v="44007"/>
    <s v="Alfonso Gomez"/>
    <x v="1"/>
    <s v="Sanford Pens, Fluorescent"/>
    <n v="0.1"/>
    <n v="324485.7"/>
    <n v="58997.4"/>
    <n v="2"/>
    <x v="1"/>
    <s v="Spain"/>
    <s v="Basque Country"/>
    <s v="San Sebastian"/>
    <s v="South"/>
    <s v="Corporate"/>
    <s v="Office Supplies"/>
    <s v="Art"/>
    <x v="1"/>
    <x v="1"/>
    <x v="1"/>
  </r>
  <r>
    <x v="1102"/>
    <n v="44007"/>
    <s v="Alfonso Gomez"/>
    <x v="1"/>
    <s v="Acco Binder, Clear"/>
    <n v="0.1"/>
    <n v="575224.65"/>
    <n v="147493.5"/>
    <n v="3"/>
    <x v="0"/>
    <s v="Spain"/>
    <s v="Basque Country"/>
    <s v="San Sebastian"/>
    <s v="South"/>
    <s v="Corporate"/>
    <s v="Office Supplies"/>
    <s v="Binders"/>
    <x v="1"/>
    <x v="1"/>
    <x v="0"/>
  </r>
  <r>
    <x v="1103"/>
    <n v="44007"/>
    <s v="Kiera Chandler"/>
    <x v="1"/>
    <s v="Hon Bag Chairs, Adjustable"/>
    <n v="0"/>
    <n v="4911533.55"/>
    <n v="1076702.55"/>
    <n v="7"/>
    <x v="0"/>
    <s v="France"/>
    <s v="Ile-de-France"/>
    <s v="Fontenay-aux-Roses"/>
    <s v="Central"/>
    <s v="Consumer"/>
    <s v="Furniture"/>
    <s v="Chairs"/>
    <x v="1"/>
    <x v="1"/>
    <x v="0"/>
  </r>
  <r>
    <x v="1103"/>
    <n v="44007"/>
    <s v="Kiera Chandler"/>
    <x v="1"/>
    <s v="Okidata Inkjet, Wireless"/>
    <n v="0"/>
    <n v="32433820.650000002"/>
    <n v="13613650.050000001"/>
    <n v="7"/>
    <x v="0"/>
    <s v="France"/>
    <s v="Ile-de-France"/>
    <s v="Fontenay-aux-Roses"/>
    <s v="Central"/>
    <s v="Consumer"/>
    <s v="Technology"/>
    <s v="Machines"/>
    <x v="1"/>
    <x v="1"/>
    <x v="0"/>
  </r>
  <r>
    <x v="1104"/>
    <n v="44007"/>
    <s v="Freya Daniels"/>
    <x v="1"/>
    <s v="Sharp Ink, Color"/>
    <n v="0.5"/>
    <n v="2787627.15"/>
    <n v="-162242.85"/>
    <n v="3"/>
    <x v="0"/>
    <s v="Italy"/>
    <s v="Lombardy"/>
    <s v="Milan"/>
    <s v="South"/>
    <s v="Consumer"/>
    <s v="Technology"/>
    <s v="Copiers"/>
    <x v="1"/>
    <x v="1"/>
    <x v="0"/>
  </r>
  <r>
    <x v="1105"/>
    <n v="44007"/>
    <s v="Liam Mathias"/>
    <x v="1"/>
    <s v="Eldon File Cart, Single Width"/>
    <n v="0.1"/>
    <n v="5088525.75"/>
    <n v="457229.85000000003"/>
    <n v="3"/>
    <x v="1"/>
    <s v="Germany"/>
    <s v="Lower Saxony"/>
    <s v="Langenhagen"/>
    <s v="Central"/>
    <s v="Corporate"/>
    <s v="Office Supplies"/>
    <s v="Storage"/>
    <x v="1"/>
    <x v="1"/>
    <x v="1"/>
  </r>
  <r>
    <x v="1106"/>
    <n v="44007"/>
    <s v="Ethan Barrett"/>
    <x v="1"/>
    <s v="Avery Index Tab, Economy"/>
    <n v="0"/>
    <n v="575224.65"/>
    <n v="235989.6"/>
    <n v="5"/>
    <x v="1"/>
    <s v="Italy"/>
    <s v="Veneto"/>
    <s v="Venice"/>
    <s v="South"/>
    <s v="Consumer"/>
    <s v="Office Supplies"/>
    <s v="Binders"/>
    <x v="1"/>
    <x v="1"/>
    <x v="1"/>
  </r>
  <r>
    <x v="1107"/>
    <n v="44007"/>
    <s v="Faith Chambers"/>
    <x v="2"/>
    <s v="Advantus Door Stop, Duo Pack"/>
    <n v="0.3"/>
    <n v="2330397.3000000003"/>
    <n v="-796464.9"/>
    <n v="5"/>
    <x v="1"/>
    <s v="Germany"/>
    <s v="North Rhine-Westphalia"/>
    <s v="Hattingen"/>
    <s v="Central"/>
    <s v="Consumer"/>
    <s v="Furniture"/>
    <s v="Furnishings"/>
    <x v="0"/>
    <x v="1"/>
    <x v="1"/>
  </r>
  <r>
    <x v="1108"/>
    <n v="44008"/>
    <s v="Jayden Ali"/>
    <x v="3"/>
    <s v="Stanley Markers, Easy-Erase"/>
    <n v="0"/>
    <n v="324485.7"/>
    <n v="0"/>
    <n v="1"/>
    <x v="1"/>
    <s v="France"/>
    <s v="Nord-Pas-de-Calais-Picardie"/>
    <s v="Lille"/>
    <s v="Central"/>
    <s v="Consumer"/>
    <s v="Office Supplies"/>
    <s v="Art"/>
    <x v="1"/>
    <x v="1"/>
    <x v="1"/>
  </r>
  <r>
    <x v="1108"/>
    <n v="44008"/>
    <s v="Jayden Ali"/>
    <x v="3"/>
    <s v="Smead Legal Exhibit Labels, Adjustable"/>
    <n v="0"/>
    <n v="398232.45"/>
    <n v="58997.4"/>
    <n v="3"/>
    <x v="0"/>
    <s v="France"/>
    <s v="Nord-Pas-de-Calais-Picardie"/>
    <s v="Lille"/>
    <s v="Central"/>
    <s v="Consumer"/>
    <s v="Office Supplies"/>
    <s v="Labels"/>
    <x v="1"/>
    <x v="1"/>
    <x v="0"/>
  </r>
  <r>
    <x v="1109"/>
    <n v="44008"/>
    <s v="Laura Akhtar"/>
    <x v="3"/>
    <s v="Smead Box, Wire Frame"/>
    <n v="0.1"/>
    <n v="265488.3"/>
    <n v="14749.35"/>
    <n v="2"/>
    <x v="1"/>
    <s v="United Kingdom"/>
    <s v="England"/>
    <s v="London"/>
    <s v="North"/>
    <s v="Consumer"/>
    <s v="Office Supplies"/>
    <s v="Storage"/>
    <x v="1"/>
    <x v="1"/>
    <x v="1"/>
  </r>
  <r>
    <x v="1109"/>
    <n v="44008"/>
    <s v="Laura Akhtar"/>
    <x v="3"/>
    <s v="Apple Speaker Phone, Full Size"/>
    <n v="0"/>
    <n v="1843668.75"/>
    <n v="796464.9"/>
    <n v="1"/>
    <x v="0"/>
    <s v="United Kingdom"/>
    <s v="England"/>
    <s v="London"/>
    <s v="North"/>
    <s v="Consumer"/>
    <s v="Technology"/>
    <s v="Phones"/>
    <x v="1"/>
    <x v="1"/>
    <x v="0"/>
  </r>
  <r>
    <x v="1110"/>
    <n v="44008"/>
    <s v="Everett Dunbar"/>
    <x v="0"/>
    <s v="Hon Chairmat, Red"/>
    <n v="0.1"/>
    <n v="2212402.5"/>
    <n v="103245.45"/>
    <n v="3"/>
    <x v="0"/>
    <s v="Germany"/>
    <s v="Lower Saxony"/>
    <s v="Langen"/>
    <s v="Central"/>
    <s v="Corporate"/>
    <s v="Furniture"/>
    <s v="Chairs"/>
    <x v="1"/>
    <x v="1"/>
    <x v="0"/>
  </r>
  <r>
    <x v="1110"/>
    <n v="44008"/>
    <s v="Everett Dunbar"/>
    <x v="0"/>
    <s v="Okidata Inkjet, White"/>
    <n v="0"/>
    <n v="9188845.0500000007"/>
    <n v="1194697.3500000001"/>
    <n v="2"/>
    <x v="1"/>
    <s v="Germany"/>
    <s v="Lower Saxony"/>
    <s v="Langen"/>
    <s v="Central"/>
    <s v="Corporate"/>
    <s v="Technology"/>
    <s v="Machines"/>
    <x v="1"/>
    <x v="1"/>
    <x v="1"/>
  </r>
  <r>
    <x v="1111"/>
    <n v="44009"/>
    <s v="Mary Hough"/>
    <x v="1"/>
    <s v="Wilson Jones Index Tab, Economy"/>
    <n v="0"/>
    <n v="383483.10000000003"/>
    <n v="103245.45"/>
    <n v="4"/>
    <x v="0"/>
    <s v="Netherlands"/>
    <s v="North Brabant"/>
    <s v="Helmond"/>
    <s v="Central"/>
    <s v="Home Office"/>
    <s v="Office Supplies"/>
    <s v="Binders"/>
    <x v="1"/>
    <x v="1"/>
    <x v="0"/>
  </r>
  <r>
    <x v="1111"/>
    <n v="44009"/>
    <s v="Mary Hough"/>
    <x v="1"/>
    <s v="Fellowes File Cart, Blue"/>
    <n v="0.1"/>
    <n v="3643089.45"/>
    <n v="1209446.7"/>
    <n v="2"/>
    <x v="0"/>
    <s v="Netherlands"/>
    <s v="North Brabant"/>
    <s v="Helmond"/>
    <s v="Central"/>
    <s v="Home Office"/>
    <s v="Office Supplies"/>
    <s v="Storage"/>
    <x v="1"/>
    <x v="1"/>
    <x v="0"/>
  </r>
  <r>
    <x v="1111"/>
    <n v="44009"/>
    <s v="Mary Hough"/>
    <x v="1"/>
    <s v="Brother Copy Machine, Color"/>
    <n v="0.15"/>
    <n v="9926312.5500000007"/>
    <n v="3274355.7"/>
    <n v="3"/>
    <x v="0"/>
    <s v="Netherlands"/>
    <s v="North Brabant"/>
    <s v="Helmond"/>
    <s v="Central"/>
    <s v="Home Office"/>
    <s v="Technology"/>
    <s v="Copiers"/>
    <x v="1"/>
    <x v="1"/>
    <x v="0"/>
  </r>
  <r>
    <x v="1112"/>
    <n v="44009"/>
    <s v="Harriet Chadwick"/>
    <x v="1"/>
    <s v="Smead Shelving, Single Width"/>
    <n v="0.1"/>
    <n v="1297942.8"/>
    <n v="501477.9"/>
    <n v="2"/>
    <x v="1"/>
    <s v="United Kingdom"/>
    <s v="England"/>
    <s v="Preston"/>
    <s v="North"/>
    <s v="Corporate"/>
    <s v="Office Supplies"/>
    <s v="Storage"/>
    <x v="1"/>
    <x v="1"/>
    <x v="1"/>
  </r>
  <r>
    <x v="1112"/>
    <n v="44009"/>
    <s v="Harriet Chadwick"/>
    <x v="1"/>
    <s v="Konica Phone, Red"/>
    <n v="0.15"/>
    <n v="2094407.7"/>
    <n v="663720.75"/>
    <n v="2"/>
    <x v="0"/>
    <s v="United Kingdom"/>
    <s v="England"/>
    <s v="Preston"/>
    <s v="North"/>
    <s v="Corporate"/>
    <s v="Technology"/>
    <s v="Machines"/>
    <x v="1"/>
    <x v="1"/>
    <x v="0"/>
  </r>
  <r>
    <x v="1113"/>
    <n v="44009"/>
    <s v="Eleanor Pollard"/>
    <x v="1"/>
    <s v="Sanford Pencil Sharpener, Water Color"/>
    <n v="0.5"/>
    <n v="221240.25"/>
    <n v="-162242.85"/>
    <n v="1"/>
    <x v="1"/>
    <s v="Netherlands"/>
    <s v="South Holland"/>
    <s v="Schiedam"/>
    <s v="Central"/>
    <s v="Home Office"/>
    <s v="Office Supplies"/>
    <s v="Art"/>
    <x v="0"/>
    <x v="1"/>
    <x v="1"/>
  </r>
  <r>
    <x v="1114"/>
    <n v="44010"/>
    <s v="Mike Langer"/>
    <x v="1"/>
    <s v="Wilson Jones 3-Hole Punch, Clear"/>
    <n v="0"/>
    <n v="1209446.7"/>
    <n v="339235.05"/>
    <n v="3"/>
    <x v="1"/>
    <s v="Germany"/>
    <s v="Hesse"/>
    <s v="Wiesbaden"/>
    <s v="Central"/>
    <s v="Corporate"/>
    <s v="Office Supplies"/>
    <s v="Binders"/>
    <x v="1"/>
    <x v="1"/>
    <x v="1"/>
  </r>
  <r>
    <x v="1115"/>
    <n v="44010"/>
    <s v="Chloe Landale"/>
    <x v="1"/>
    <s v="Hon Executive Leather Armchair, Black"/>
    <n v="0.1"/>
    <n v="12138715.050000001"/>
    <n v="3643089.45"/>
    <n v="2"/>
    <x v="1"/>
    <s v="United Kingdom"/>
    <s v="England"/>
    <s v="London"/>
    <s v="North"/>
    <s v="Home Office"/>
    <s v="Furniture"/>
    <s v="Chairs"/>
    <x v="1"/>
    <x v="1"/>
    <x v="1"/>
  </r>
  <r>
    <x v="1115"/>
    <n v="44010"/>
    <s v="Chloe Landale"/>
    <x v="1"/>
    <s v="Fiskars Scissors, Steel"/>
    <n v="0.1"/>
    <n v="4188815.4"/>
    <n v="1814170.05"/>
    <n v="14"/>
    <x v="0"/>
    <s v="United Kingdom"/>
    <s v="England"/>
    <s v="London"/>
    <s v="North"/>
    <s v="Home Office"/>
    <s v="Office Supplies"/>
    <s v="Supplies"/>
    <x v="1"/>
    <x v="1"/>
    <x v="0"/>
  </r>
  <r>
    <x v="1116"/>
    <n v="44010"/>
    <s v="Bailey Morris"/>
    <x v="3"/>
    <s v="Nokia Office Telephone, VoIP"/>
    <n v="0"/>
    <n v="2890872.6"/>
    <n v="1061953.2"/>
    <n v="3"/>
    <x v="0"/>
    <s v="Germany"/>
    <s v="Bavaria"/>
    <s v="Munich"/>
    <s v="Central"/>
    <s v="Consumer"/>
    <s v="Technology"/>
    <s v="Phones"/>
    <x v="1"/>
    <x v="1"/>
    <x v="0"/>
  </r>
  <r>
    <x v="1117"/>
    <n v="44010"/>
    <s v="Piper Wilder-Neligan"/>
    <x v="1"/>
    <s v="Sanford Pencil Sharpener, Water Color"/>
    <n v="0.5"/>
    <n v="575224.65"/>
    <n v="-280237.65000000002"/>
    <n v="3"/>
    <x v="0"/>
    <s v="Germany"/>
    <s v="Hesse"/>
    <s v="Frankfurt"/>
    <s v="Central"/>
    <s v="Consumer"/>
    <s v="Office Supplies"/>
    <s v="Art"/>
    <x v="0"/>
    <x v="1"/>
    <x v="0"/>
  </r>
  <r>
    <x v="1118"/>
    <n v="44011"/>
    <s v="Nathan Allwood"/>
    <x v="0"/>
    <s v="Fellowes Lockers, Single Width"/>
    <n v="0.1"/>
    <n v="8259636"/>
    <n v="648971.4"/>
    <n v="3"/>
    <x v="0"/>
    <s v="United Kingdom"/>
    <s v="England"/>
    <s v="London"/>
    <s v="North"/>
    <s v="Home Office"/>
    <s v="Office Supplies"/>
    <s v="Storage"/>
    <x v="1"/>
    <x v="1"/>
    <x v="0"/>
  </r>
  <r>
    <x v="1119"/>
    <n v="44011"/>
    <s v="Toby Rowley"/>
    <x v="1"/>
    <s v="Kraft Business Envelopes, Set of 50"/>
    <n v="0"/>
    <n v="884961"/>
    <n v="427731.15"/>
    <n v="3"/>
    <x v="1"/>
    <s v="Spain"/>
    <s v="Andalusía"/>
    <s v="Granada"/>
    <s v="South"/>
    <s v="Consumer"/>
    <s v="Office Supplies"/>
    <s v="Envelopes"/>
    <x v="1"/>
    <x v="1"/>
    <x v="1"/>
  </r>
  <r>
    <x v="1119"/>
    <n v="44011"/>
    <s v="Toby Rowley"/>
    <x v="1"/>
    <s v="Motorola Headset, Cordless"/>
    <n v="0.1"/>
    <n v="6578210.1000000006"/>
    <n v="1607679.1500000001"/>
    <n v="6"/>
    <x v="1"/>
    <s v="Spain"/>
    <s v="Andalusía"/>
    <s v="Granada"/>
    <s v="South"/>
    <s v="Consumer"/>
    <s v="Technology"/>
    <s v="Phones"/>
    <x v="1"/>
    <x v="1"/>
    <x v="1"/>
  </r>
  <r>
    <x v="1120"/>
    <n v="44011"/>
    <s v="Minnie Cash"/>
    <x v="2"/>
    <s v="Stockwell Paper Clips, Bulk Pack"/>
    <n v="0"/>
    <n v="604723.35"/>
    <n v="294987"/>
    <n v="3"/>
    <x v="0"/>
    <s v="Netherlands"/>
    <s v="Groningen"/>
    <s v="Groningen"/>
    <s v="Central"/>
    <s v="Corporate"/>
    <s v="Office Supplies"/>
    <s v="Fasteners"/>
    <x v="1"/>
    <x v="1"/>
    <x v="0"/>
  </r>
  <r>
    <x v="1120"/>
    <n v="44011"/>
    <s v="Minnie Cash"/>
    <x v="2"/>
    <s v="SanDisk Memory Card, Bluetooth"/>
    <n v="0"/>
    <n v="3318603.75"/>
    <n v="427731.15"/>
    <n v="2"/>
    <x v="0"/>
    <s v="Netherlands"/>
    <s v="Groningen"/>
    <s v="Groningen"/>
    <s v="Central"/>
    <s v="Corporate"/>
    <s v="Technology"/>
    <s v="Accessories"/>
    <x v="1"/>
    <x v="1"/>
    <x v="0"/>
  </r>
  <r>
    <x v="1121"/>
    <n v="44011"/>
    <s v="Sienna Williamson"/>
    <x v="1"/>
    <s v="Novimex Chairmat, Set of Two"/>
    <n v="0"/>
    <n v="4321559.55"/>
    <n v="693219.45000000007"/>
    <n v="5"/>
    <x v="0"/>
    <s v="Finland"/>
    <s v="Uusimaa"/>
    <s v="Espoo"/>
    <s v="North"/>
    <s v="Corporate"/>
    <s v="Furniture"/>
    <s v="Chairs"/>
    <x v="1"/>
    <x v="1"/>
    <x v="0"/>
  </r>
  <r>
    <x v="1121"/>
    <n v="44011"/>
    <s v="Sienna Williamson"/>
    <x v="1"/>
    <s v="Stanley Canvas, Easy-Erase"/>
    <n v="0"/>
    <n v="1460185.6500000001"/>
    <n v="353984.4"/>
    <n v="2"/>
    <x v="1"/>
    <s v="Finland"/>
    <s v="Uusimaa"/>
    <s v="Espoo"/>
    <s v="North"/>
    <s v="Corporate"/>
    <s v="Office Supplies"/>
    <s v="Art"/>
    <x v="1"/>
    <x v="1"/>
    <x v="1"/>
  </r>
  <r>
    <x v="1121"/>
    <n v="44011"/>
    <s v="Sienna Williamson"/>
    <x v="1"/>
    <s v="Motorola Office Telephone, VoIP"/>
    <n v="0"/>
    <n v="3185859.6"/>
    <n v="1401188.25"/>
    <n v="3"/>
    <x v="1"/>
    <s v="Finland"/>
    <s v="Uusimaa"/>
    <s v="Espoo"/>
    <s v="North"/>
    <s v="Corporate"/>
    <s v="Technology"/>
    <s v="Phones"/>
    <x v="1"/>
    <x v="1"/>
    <x v="1"/>
  </r>
  <r>
    <x v="1122"/>
    <n v="44011"/>
    <s v="Alex Greenwood"/>
    <x v="1"/>
    <s v="SAFCO Rocking Chair, Adjustable"/>
    <n v="0.2"/>
    <n v="11342250.15"/>
    <n v="2271399.9"/>
    <n v="7"/>
    <x v="1"/>
    <s v="United Kingdom"/>
    <s v="England"/>
    <s v="Hove"/>
    <s v="North"/>
    <s v="Consumer"/>
    <s v="Furniture"/>
    <s v="Chairs"/>
    <x v="1"/>
    <x v="1"/>
    <x v="1"/>
  </r>
  <r>
    <x v="1122"/>
    <n v="44011"/>
    <s v="Alex Greenwood"/>
    <x v="1"/>
    <s v="Eldon Clock, Duo Pack"/>
    <n v="0.1"/>
    <n v="2256650.5500000003"/>
    <n v="855462.3"/>
    <n v="3"/>
    <x v="0"/>
    <s v="United Kingdom"/>
    <s v="England"/>
    <s v="Hove"/>
    <s v="North"/>
    <s v="Consumer"/>
    <s v="Furniture"/>
    <s v="Furnishings"/>
    <x v="1"/>
    <x v="1"/>
    <x v="0"/>
  </r>
  <r>
    <x v="1122"/>
    <n v="44011"/>
    <s v="Alex Greenwood"/>
    <x v="1"/>
    <s v="Sanford Pens, Water Color"/>
    <n v="0.1"/>
    <n v="943958.4"/>
    <n v="383483.10000000003"/>
    <n v="5"/>
    <x v="0"/>
    <s v="United Kingdom"/>
    <s v="England"/>
    <s v="Hove"/>
    <s v="North"/>
    <s v="Consumer"/>
    <s v="Office Supplies"/>
    <s v="Art"/>
    <x v="1"/>
    <x v="1"/>
    <x v="0"/>
  </r>
  <r>
    <x v="1122"/>
    <n v="44011"/>
    <s v="Alex Greenwood"/>
    <x v="1"/>
    <s v="Avery Index Tab, Clear"/>
    <n v="0.1"/>
    <n v="235989.6"/>
    <n v="44248.05"/>
    <n v="3"/>
    <x v="0"/>
    <s v="United Kingdom"/>
    <s v="England"/>
    <s v="Hove"/>
    <s v="North"/>
    <s v="Consumer"/>
    <s v="Office Supplies"/>
    <s v="Binders"/>
    <x v="1"/>
    <x v="1"/>
    <x v="0"/>
  </r>
  <r>
    <x v="1122"/>
    <n v="44011"/>
    <s v="Alex Greenwood"/>
    <x v="1"/>
    <s v="Ibico Index Tab, Clear"/>
    <n v="0.1"/>
    <n v="825963.6"/>
    <n v="73746.75"/>
    <n v="7"/>
    <x v="1"/>
    <s v="United Kingdom"/>
    <s v="England"/>
    <s v="Hove"/>
    <s v="North"/>
    <s v="Consumer"/>
    <s v="Office Supplies"/>
    <s v="Binders"/>
    <x v="1"/>
    <x v="1"/>
    <x v="1"/>
  </r>
  <r>
    <x v="1122"/>
    <n v="44011"/>
    <s v="Alex Greenwood"/>
    <x v="1"/>
    <s v="Smead Folders, Wire Frame"/>
    <n v="0.2"/>
    <n v="781715.55"/>
    <n v="-132744.15"/>
    <n v="4"/>
    <x v="1"/>
    <s v="United Kingdom"/>
    <s v="England"/>
    <s v="Hove"/>
    <s v="North"/>
    <s v="Consumer"/>
    <s v="Office Supplies"/>
    <s v="Storage"/>
    <x v="1"/>
    <x v="1"/>
    <x v="1"/>
  </r>
  <r>
    <x v="1122"/>
    <n v="44011"/>
    <s v="Alex Greenwood"/>
    <x v="1"/>
    <s v="Brother Fax and Copier, Digital"/>
    <n v="0.1"/>
    <n v="5073776.4000000004"/>
    <n v="221240.25"/>
    <n v="2"/>
    <x v="0"/>
    <s v="United Kingdom"/>
    <s v="England"/>
    <s v="Hove"/>
    <s v="North"/>
    <s v="Consumer"/>
    <s v="Technology"/>
    <s v="Copiers"/>
    <x v="1"/>
    <x v="1"/>
    <x v="0"/>
  </r>
  <r>
    <x v="1123"/>
    <n v="44011"/>
    <s v="Kristen Holland"/>
    <x v="1"/>
    <s v="Hon Round Labels, Laser Printer Compatible"/>
    <n v="0.5"/>
    <n v="44248.05"/>
    <n v="-14749.35"/>
    <n v="1"/>
    <x v="1"/>
    <s v="France"/>
    <s v="Aquitaine-Limousin-Poitou-Charentes"/>
    <s v="La Teste-de-Buch"/>
    <s v="Central"/>
    <s v="Consumer"/>
    <s v="Office Supplies"/>
    <s v="Labels"/>
    <x v="0"/>
    <x v="1"/>
    <x v="1"/>
  </r>
  <r>
    <x v="1124"/>
    <n v="44012"/>
    <s v="Kian Sykes"/>
    <x v="1"/>
    <s v="Ibico 3-Hole Punch, Economy"/>
    <n v="0"/>
    <n v="1342190.85"/>
    <n v="678470.1"/>
    <n v="3"/>
    <x v="0"/>
    <s v="United Kingdom"/>
    <s v="England"/>
    <s v="West Bromwich"/>
    <s v="North"/>
    <s v="Consumer"/>
    <s v="Office Supplies"/>
    <s v="Binders"/>
    <x v="1"/>
    <x v="1"/>
    <x v="0"/>
  </r>
  <r>
    <x v="1124"/>
    <n v="44012"/>
    <s v="Kian Sykes"/>
    <x v="1"/>
    <s v="OIC Thumb Tacks, Assorted Sizes"/>
    <n v="0"/>
    <n v="516227.25"/>
    <n v="206490.9"/>
    <n v="3"/>
    <x v="1"/>
    <s v="United Kingdom"/>
    <s v="England"/>
    <s v="West Bromwich"/>
    <s v="North"/>
    <s v="Consumer"/>
    <s v="Office Supplies"/>
    <s v="Fasteners"/>
    <x v="1"/>
    <x v="1"/>
    <x v="1"/>
  </r>
  <r>
    <x v="1124"/>
    <n v="44012"/>
    <s v="Kian Sykes"/>
    <x v="1"/>
    <s v="Hon Shipping Labels, 5000 Label Set"/>
    <n v="0"/>
    <n v="353984.4"/>
    <n v="162242.85"/>
    <n v="2"/>
    <x v="0"/>
    <s v="United Kingdom"/>
    <s v="England"/>
    <s v="West Bromwich"/>
    <s v="North"/>
    <s v="Consumer"/>
    <s v="Office Supplies"/>
    <s v="Labels"/>
    <x v="1"/>
    <x v="1"/>
    <x v="0"/>
  </r>
  <r>
    <x v="1124"/>
    <n v="44012"/>
    <s v="Kian Sykes"/>
    <x v="1"/>
    <s v="Tenex File Cart, Single Width"/>
    <n v="0.4"/>
    <n v="3554593.35"/>
    <n v="-1843668.75"/>
    <n v="3"/>
    <x v="0"/>
    <s v="United Kingdom"/>
    <s v="England"/>
    <s v="West Bromwich"/>
    <s v="North"/>
    <s v="Consumer"/>
    <s v="Office Supplies"/>
    <s v="Storage"/>
    <x v="1"/>
    <x v="1"/>
    <x v="0"/>
  </r>
  <r>
    <x v="1125"/>
    <n v="44012"/>
    <s v="Richard Poole"/>
    <x v="3"/>
    <s v="Hon Rocking Chair, Red"/>
    <n v="0.2"/>
    <n v="7699160.7000000002"/>
    <n v="-1150449.3"/>
    <n v="5"/>
    <x v="1"/>
    <s v="Netherlands"/>
    <s v="North Holland"/>
    <s v="Amsterdam"/>
    <s v="Central"/>
    <s v="Home Office"/>
    <s v="Furniture"/>
    <s v="Chairs"/>
    <x v="0"/>
    <x v="1"/>
    <x v="1"/>
  </r>
  <r>
    <x v="1126"/>
    <n v="44013"/>
    <s v="Tricia Bustamante"/>
    <x v="1"/>
    <s v="Ikea 3-Shelf Cabinet, Traditional"/>
    <n v="0"/>
    <n v="10501537.200000001"/>
    <n v="4719792"/>
    <n v="5"/>
    <x v="0"/>
    <s v="United Kingdom"/>
    <s v="Scotland"/>
    <s v="Edinburgh"/>
    <s v="North"/>
    <s v="Corporate"/>
    <s v="Furniture"/>
    <s v="Bookcases"/>
    <x v="1"/>
    <x v="1"/>
    <x v="0"/>
  </r>
  <r>
    <x v="1126"/>
    <n v="44013"/>
    <s v="Tricia Bustamante"/>
    <x v="1"/>
    <s v="Bevis Wood Table, Rectangular"/>
    <n v="0"/>
    <n v="15663809.700000001"/>
    <n v="2669632.35"/>
    <n v="2"/>
    <x v="0"/>
    <s v="United Kingdom"/>
    <s v="Scotland"/>
    <s v="Edinburgh"/>
    <s v="North"/>
    <s v="Corporate"/>
    <s v="Furniture"/>
    <s v="Tables"/>
    <x v="1"/>
    <x v="1"/>
    <x v="0"/>
  </r>
  <r>
    <x v="1126"/>
    <n v="44013"/>
    <s v="Tricia Bustamante"/>
    <x v="1"/>
    <s v="Binney &amp; Smith Canvas, Fluorescent"/>
    <n v="0"/>
    <n v="2330397.3000000003"/>
    <n v="442480.5"/>
    <n v="3"/>
    <x v="1"/>
    <s v="United Kingdom"/>
    <s v="Scotland"/>
    <s v="Edinburgh"/>
    <s v="North"/>
    <s v="Corporate"/>
    <s v="Office Supplies"/>
    <s v="Art"/>
    <x v="1"/>
    <x v="1"/>
    <x v="1"/>
  </r>
  <r>
    <x v="1126"/>
    <n v="44013"/>
    <s v="Tricia Bustamante"/>
    <x v="1"/>
    <s v="SanDisk Mouse, Bluetooth"/>
    <n v="0"/>
    <n v="3392350.5"/>
    <n v="368733.75"/>
    <n v="6"/>
    <x v="1"/>
    <s v="United Kingdom"/>
    <s v="Scotland"/>
    <s v="Edinburgh"/>
    <s v="North"/>
    <s v="Corporate"/>
    <s v="Technology"/>
    <s v="Accessories"/>
    <x v="1"/>
    <x v="1"/>
    <x v="1"/>
  </r>
  <r>
    <x v="1126"/>
    <n v="44013"/>
    <s v="Tricia Bustamante"/>
    <x v="1"/>
    <s v="Nokia Headset, Cordless"/>
    <n v="0"/>
    <n v="5604753"/>
    <n v="1238945.4000000001"/>
    <n v="5"/>
    <x v="0"/>
    <s v="United Kingdom"/>
    <s v="Scotland"/>
    <s v="Edinburgh"/>
    <s v="North"/>
    <s v="Corporate"/>
    <s v="Technology"/>
    <s v="Phones"/>
    <x v="1"/>
    <x v="1"/>
    <x v="0"/>
  </r>
  <r>
    <x v="1127"/>
    <n v="44014"/>
    <s v="Mackenzie Whitford"/>
    <x v="1"/>
    <s v="Binney &amp; Smith Pencil Sharpener, Water Color"/>
    <n v="0"/>
    <n v="3967575.15"/>
    <n v="914459.70000000007"/>
    <n v="9"/>
    <x v="1"/>
    <s v="France"/>
    <s v="Aquitaine-Limousin-Poitou-Charentes"/>
    <s v="Limoges"/>
    <s v="Central"/>
    <s v="Consumer"/>
    <s v="Office Supplies"/>
    <s v="Art"/>
    <x v="1"/>
    <x v="1"/>
    <x v="1"/>
  </r>
  <r>
    <x v="1128"/>
    <n v="44015"/>
    <s v="Tom Charlton"/>
    <x v="1"/>
    <s v="Acco Binder, Economy"/>
    <n v="0"/>
    <n v="442480.5"/>
    <n v="58997.4"/>
    <n v="2"/>
    <x v="0"/>
    <s v="United Kingdom"/>
    <s v="England"/>
    <s v="Harrow"/>
    <s v="North"/>
    <s v="Corporate"/>
    <s v="Office Supplies"/>
    <s v="Binders"/>
    <x v="1"/>
    <x v="1"/>
    <x v="0"/>
  </r>
  <r>
    <x v="1129"/>
    <n v="44015"/>
    <s v="Donna Nash"/>
    <x v="1"/>
    <s v="Panasonic Inkjet, Durable"/>
    <n v="0.15"/>
    <n v="31312870.050000001"/>
    <n v="1843668.75"/>
    <n v="8"/>
    <x v="1"/>
    <s v="France"/>
    <s v="Nord-Pas-de-Calais-Picardie"/>
    <s v="Tourcoing"/>
    <s v="Central"/>
    <s v="Corporate"/>
    <s v="Technology"/>
    <s v="Machines"/>
    <x v="1"/>
    <x v="1"/>
    <x v="1"/>
  </r>
  <r>
    <x v="1130"/>
    <n v="44015"/>
    <s v="Georgina Fuller"/>
    <x v="2"/>
    <s v="Dania 3-Shelf Cabinet, Mobile"/>
    <n v="0.1"/>
    <n v="13377660.450000001"/>
    <n v="-442480.5"/>
    <n v="7"/>
    <x v="1"/>
    <s v="France"/>
    <s v="Nord-Pas-de-Calais-Picardie"/>
    <s v="Creil"/>
    <s v="Central"/>
    <s v="Consumer"/>
    <s v="Furniture"/>
    <s v="Bookcases"/>
    <x v="0"/>
    <x v="1"/>
    <x v="1"/>
  </r>
  <r>
    <x v="1131"/>
    <n v="44016"/>
    <s v="Philip Newsom"/>
    <x v="0"/>
    <s v="Ames Peel and Seal, Security-Tint"/>
    <n v="0.1"/>
    <n v="840712.95000000007"/>
    <n v="191741.55000000002"/>
    <n v="3"/>
    <x v="0"/>
    <s v="Germany"/>
    <s v="Baden-Württemberg"/>
    <s v="Ulm"/>
    <s v="Central"/>
    <s v="Corporate"/>
    <s v="Office Supplies"/>
    <s v="Envelopes"/>
    <x v="1"/>
    <x v="1"/>
    <x v="0"/>
  </r>
  <r>
    <x v="1131"/>
    <n v="44016"/>
    <s v="Philip Newsom"/>
    <x v="0"/>
    <s v="Stockwell Clamps, Assorted Sizes"/>
    <n v="0.1"/>
    <n v="427731.15"/>
    <n v="117994.8"/>
    <n v="2"/>
    <x v="0"/>
    <s v="Germany"/>
    <s v="Baden-Württemberg"/>
    <s v="Ulm"/>
    <s v="Central"/>
    <s v="Corporate"/>
    <s v="Office Supplies"/>
    <s v="Fasteners"/>
    <x v="1"/>
    <x v="1"/>
    <x v="0"/>
  </r>
  <r>
    <x v="1132"/>
    <n v="44016"/>
    <s v="Ryan Price"/>
    <x v="0"/>
    <s v="Advantus Rubber Bands, Bulk Pack"/>
    <n v="0"/>
    <n v="973457.1"/>
    <n v="324485.7"/>
    <n v="4"/>
    <x v="0"/>
    <s v="Austria"/>
    <s v="Vienna"/>
    <s v="Vienna"/>
    <s v="Central"/>
    <s v="Consumer"/>
    <s v="Office Supplies"/>
    <s v="Fasteners"/>
    <x v="1"/>
    <x v="1"/>
    <x v="0"/>
  </r>
  <r>
    <x v="1132"/>
    <n v="44016"/>
    <s v="Ryan Price"/>
    <x v="0"/>
    <s v="Smead Shelving, Blue"/>
    <n v="0"/>
    <n v="2168154.4500000002"/>
    <n v="648971.4"/>
    <n v="3"/>
    <x v="0"/>
    <s v="Austria"/>
    <s v="Vienna"/>
    <s v="Vienna"/>
    <s v="Central"/>
    <s v="Consumer"/>
    <s v="Office Supplies"/>
    <s v="Storage"/>
    <x v="1"/>
    <x v="1"/>
    <x v="0"/>
  </r>
  <r>
    <x v="1133"/>
    <n v="44016"/>
    <s v="Eve Bates"/>
    <x v="1"/>
    <s v="Cuisinart Refrigerator, Red"/>
    <n v="0"/>
    <n v="21947032.800000001"/>
    <n v="5486758.2000000002"/>
    <n v="3"/>
    <x v="1"/>
    <s v="Germany"/>
    <s v="North Rhine-Westphalia"/>
    <s v="Duisburg"/>
    <s v="Central"/>
    <s v="Consumer"/>
    <s v="Office Supplies"/>
    <s v="Appliances"/>
    <x v="1"/>
    <x v="1"/>
    <x v="1"/>
  </r>
  <r>
    <x v="1133"/>
    <n v="44016"/>
    <s v="Eve Bates"/>
    <x v="1"/>
    <s v="Cameo Clasp Envelope, Security-Tint"/>
    <n v="0"/>
    <n v="353984.4"/>
    <n v="88496.1"/>
    <n v="2"/>
    <x v="1"/>
    <s v="Germany"/>
    <s v="North Rhine-Westphalia"/>
    <s v="Duisburg"/>
    <s v="Central"/>
    <s v="Consumer"/>
    <s v="Office Supplies"/>
    <s v="Envelopes"/>
    <x v="1"/>
    <x v="1"/>
    <x v="1"/>
  </r>
  <r>
    <x v="1133"/>
    <n v="44016"/>
    <s v="Eve Bates"/>
    <x v="1"/>
    <s v="Tenex Box, Blue"/>
    <n v="0"/>
    <n v="1460185.6500000001"/>
    <n v="368733.75"/>
    <n v="6"/>
    <x v="0"/>
    <s v="Germany"/>
    <s v="North Rhine-Westphalia"/>
    <s v="Duisburg"/>
    <s v="Central"/>
    <s v="Consumer"/>
    <s v="Office Supplies"/>
    <s v="Storage"/>
    <x v="1"/>
    <x v="1"/>
    <x v="0"/>
  </r>
  <r>
    <x v="1134"/>
    <n v="44016"/>
    <s v="Daniel Burke"/>
    <x v="1"/>
    <s v="BIC Pencil Sharpener, Fluorescent"/>
    <n v="0.1"/>
    <n v="398232.45"/>
    <n v="103245.45"/>
    <n v="1"/>
    <x v="0"/>
    <s v="France"/>
    <s v="Auvergne-Rhône-Alpes"/>
    <s v="Echirolles"/>
    <s v="Central"/>
    <s v="Home Office"/>
    <s v="Office Supplies"/>
    <s v="Art"/>
    <x v="1"/>
    <x v="1"/>
    <x v="0"/>
  </r>
  <r>
    <x v="1134"/>
    <n v="44016"/>
    <s v="Daniel Burke"/>
    <x v="1"/>
    <s v="GlobeWeis Peel and Seal, with clear poly window"/>
    <n v="0.1"/>
    <n v="663720.75"/>
    <n v="-44248.05"/>
    <n v="2"/>
    <x v="1"/>
    <s v="France"/>
    <s v="Auvergne-Rhône-Alpes"/>
    <s v="Echirolles"/>
    <s v="Central"/>
    <s v="Home Office"/>
    <s v="Office Supplies"/>
    <s v="Envelopes"/>
    <x v="1"/>
    <x v="1"/>
    <x v="1"/>
  </r>
  <r>
    <x v="1134"/>
    <n v="44016"/>
    <s v="Daniel Burke"/>
    <x v="1"/>
    <s v="Xerox Message Books, Premium"/>
    <n v="0.1"/>
    <n v="811214.25"/>
    <n v="324485.7"/>
    <n v="3"/>
    <x v="0"/>
    <s v="France"/>
    <s v="Auvergne-Rhône-Alpes"/>
    <s v="Echirolles"/>
    <s v="Central"/>
    <s v="Home Office"/>
    <s v="Office Supplies"/>
    <s v="Paper"/>
    <x v="1"/>
    <x v="1"/>
    <x v="0"/>
  </r>
  <r>
    <x v="1135"/>
    <n v="44017"/>
    <s v="Anna Macdonald"/>
    <x v="2"/>
    <s v="Sanford Markers, Easy-Erase"/>
    <n v="0"/>
    <n v="2433642.75"/>
    <n v="44248.05"/>
    <n v="7"/>
    <x v="1"/>
    <s v="Germany"/>
    <s v="North Rhine-Westphalia"/>
    <s v="Paderborn"/>
    <s v="Central"/>
    <s v="Consumer"/>
    <s v="Office Supplies"/>
    <s v="Art"/>
    <x v="1"/>
    <x v="1"/>
    <x v="1"/>
  </r>
  <r>
    <x v="1135"/>
    <n v="44017"/>
    <s v="Anna Macdonald"/>
    <x v="2"/>
    <s v="Stanley Sketch Pad, Fluorescent"/>
    <n v="0"/>
    <n v="678470.1"/>
    <n v="103245.45"/>
    <n v="1"/>
    <x v="0"/>
    <s v="Germany"/>
    <s v="North Rhine-Westphalia"/>
    <s v="Paderborn"/>
    <s v="Central"/>
    <s v="Consumer"/>
    <s v="Office Supplies"/>
    <s v="Art"/>
    <x v="1"/>
    <x v="1"/>
    <x v="0"/>
  </r>
  <r>
    <x v="1135"/>
    <n v="44017"/>
    <s v="Anna Macdonald"/>
    <x v="2"/>
    <s v="Memorex Memory Card, Programmable"/>
    <n v="0"/>
    <n v="7654912.6500000004"/>
    <n v="1076702.55"/>
    <n v="5"/>
    <x v="0"/>
    <s v="Germany"/>
    <s v="North Rhine-Westphalia"/>
    <s v="Paderborn"/>
    <s v="Central"/>
    <s v="Consumer"/>
    <s v="Technology"/>
    <s v="Accessories"/>
    <x v="1"/>
    <x v="1"/>
    <x v="0"/>
  </r>
  <r>
    <x v="1136"/>
    <n v="44017"/>
    <s v="Rose Heap"/>
    <x v="1"/>
    <s v="Tenex Trays, Single Width"/>
    <n v="0.1"/>
    <n v="1445436.3"/>
    <n v="442480.5"/>
    <n v="2"/>
    <x v="1"/>
    <s v="Sweden"/>
    <s v="Västra Götaland"/>
    <s v="Gothenburg"/>
    <s v="North"/>
    <s v="Consumer"/>
    <s v="Office Supplies"/>
    <s v="Storage"/>
    <x v="1"/>
    <x v="1"/>
    <x v="1"/>
  </r>
  <r>
    <x v="1137"/>
    <n v="44018"/>
    <s v="Molly Palmer"/>
    <x v="1"/>
    <s v="Hamilton Beach Stove, Red"/>
    <n v="0.1"/>
    <n v="28790731.199999999"/>
    <n v="11194756.65"/>
    <n v="4"/>
    <x v="1"/>
    <s v="Sweden"/>
    <s v="Stockholm"/>
    <s v="Nacka"/>
    <s v="North"/>
    <s v="Corporate"/>
    <s v="Office Supplies"/>
    <s v="Appliances"/>
    <x v="1"/>
    <x v="1"/>
    <x v="1"/>
  </r>
  <r>
    <x v="1138"/>
    <n v="44018"/>
    <s v="Bianca Whitford"/>
    <x v="1"/>
    <s v="Acco Binder, Durable"/>
    <n v="0"/>
    <n v="486728.55"/>
    <n v="132744.15"/>
    <n v="2"/>
    <x v="0"/>
    <s v="United Kingdom"/>
    <s v="England"/>
    <s v="London"/>
    <s v="North"/>
    <s v="Corporate"/>
    <s v="Office Supplies"/>
    <s v="Binders"/>
    <x v="1"/>
    <x v="1"/>
    <x v="0"/>
  </r>
  <r>
    <x v="1139"/>
    <n v="44018"/>
    <s v="Minnie Cash"/>
    <x v="1"/>
    <s v="Harbour Creations Steel Folding Chair, Red"/>
    <n v="0.1"/>
    <n v="5191771.2"/>
    <n v="988206.45000000007"/>
    <n v="4"/>
    <x v="0"/>
    <s v="Netherlands"/>
    <s v="Groningen"/>
    <s v="Groningen"/>
    <s v="Central"/>
    <s v="Corporate"/>
    <s v="Furniture"/>
    <s v="Chairs"/>
    <x v="1"/>
    <x v="1"/>
    <x v="0"/>
  </r>
  <r>
    <x v="1139"/>
    <n v="44018"/>
    <s v="Minnie Cash"/>
    <x v="1"/>
    <s v="Wilson Jones Binder Covers, Recycled"/>
    <n v="0"/>
    <n v="516227.25"/>
    <n v="117994.8"/>
    <n v="3"/>
    <x v="0"/>
    <s v="Netherlands"/>
    <s v="Groningen"/>
    <s v="Groningen"/>
    <s v="Central"/>
    <s v="Corporate"/>
    <s v="Office Supplies"/>
    <s v="Binders"/>
    <x v="1"/>
    <x v="1"/>
    <x v="0"/>
  </r>
  <r>
    <x v="1139"/>
    <n v="44018"/>
    <s v="Minnie Cash"/>
    <x v="1"/>
    <s v="OIC Push Pins, Bulk Pack"/>
    <n v="0"/>
    <n v="221240.25"/>
    <n v="44248.05"/>
    <n v="1"/>
    <x v="0"/>
    <s v="Netherlands"/>
    <s v="Groningen"/>
    <s v="Groningen"/>
    <s v="Central"/>
    <s v="Corporate"/>
    <s v="Office Supplies"/>
    <s v="Fasteners"/>
    <x v="1"/>
    <x v="1"/>
    <x v="0"/>
  </r>
  <r>
    <x v="1139"/>
    <n v="44018"/>
    <s v="Minnie Cash"/>
    <x v="1"/>
    <s v="Avery Legal Exhibit Labels, Laser Printer Compatible"/>
    <n v="0"/>
    <n v="339235.05"/>
    <n v="44248.05"/>
    <n v="2"/>
    <x v="0"/>
    <s v="Netherlands"/>
    <s v="Groningen"/>
    <s v="Groningen"/>
    <s v="Central"/>
    <s v="Corporate"/>
    <s v="Office Supplies"/>
    <s v="Labels"/>
    <x v="1"/>
    <x v="1"/>
    <x v="0"/>
  </r>
  <r>
    <x v="1140"/>
    <n v="44018"/>
    <s v="Nathan Allwood"/>
    <x v="1"/>
    <s v="Office Star Rocking Chair, Adjustable"/>
    <n v="0.1"/>
    <n v="3805332.3000000003"/>
    <n v="1106201.25"/>
    <n v="2"/>
    <x v="0"/>
    <s v="United Kingdom"/>
    <s v="England"/>
    <s v="London"/>
    <s v="North"/>
    <s v="Home Office"/>
    <s v="Furniture"/>
    <s v="Chairs"/>
    <x v="1"/>
    <x v="1"/>
    <x v="0"/>
  </r>
  <r>
    <x v="1140"/>
    <n v="44018"/>
    <s v="Nathan Allwood"/>
    <x v="1"/>
    <s v="Eldon Clock, Duo Pack"/>
    <n v="0"/>
    <n v="3333353.1"/>
    <n v="1460185.6500000001"/>
    <n v="4"/>
    <x v="0"/>
    <s v="United Kingdom"/>
    <s v="England"/>
    <s v="London"/>
    <s v="North"/>
    <s v="Home Office"/>
    <s v="Furniture"/>
    <s v="Furnishings"/>
    <x v="1"/>
    <x v="1"/>
    <x v="0"/>
  </r>
  <r>
    <x v="1140"/>
    <n v="44018"/>
    <s v="Nathan Allwood"/>
    <x v="1"/>
    <s v="Stiletto Letter Opener, Steel"/>
    <n v="0"/>
    <n v="1106201.25"/>
    <n v="132744.15"/>
    <n v="3"/>
    <x v="0"/>
    <s v="United Kingdom"/>
    <s v="England"/>
    <s v="London"/>
    <s v="North"/>
    <s v="Home Office"/>
    <s v="Office Supplies"/>
    <s v="Supplies"/>
    <x v="1"/>
    <x v="1"/>
    <x v="0"/>
  </r>
  <r>
    <x v="1141"/>
    <n v="44018"/>
    <s v="Cynthia Zielinski"/>
    <x v="1"/>
    <s v="Harbour Creations Chairmat, Red"/>
    <n v="0.1"/>
    <n v="7640163.2999999998"/>
    <n v="929209.05"/>
    <n v="8"/>
    <x v="1"/>
    <s v="United Kingdom"/>
    <s v="England"/>
    <s v="Derby"/>
    <s v="North"/>
    <s v="Home Office"/>
    <s v="Furniture"/>
    <s v="Chairs"/>
    <x v="1"/>
    <x v="1"/>
    <x v="1"/>
  </r>
  <r>
    <x v="1142"/>
    <n v="44018"/>
    <s v="Gregory Rodriguez"/>
    <x v="0"/>
    <s v="Tenex Photo Frame, Erganomic"/>
    <n v="0"/>
    <n v="5206520.55"/>
    <n v="103245.45"/>
    <n v="7"/>
    <x v="0"/>
    <s v="Germany"/>
    <s v="North Rhine-Westphalia"/>
    <s v="Herne"/>
    <s v="Central"/>
    <s v="Corporate"/>
    <s v="Furniture"/>
    <s v="Furnishings"/>
    <x v="1"/>
    <x v="1"/>
    <x v="0"/>
  </r>
  <r>
    <x v="1142"/>
    <n v="44018"/>
    <s v="Gregory Rodriguez"/>
    <x v="0"/>
    <s v="BIC Sketch Pad, Easy-Erase"/>
    <n v="0"/>
    <n v="5059027.05"/>
    <n v="2522138.85"/>
    <n v="7"/>
    <x v="0"/>
    <s v="Germany"/>
    <s v="North Rhine-Westphalia"/>
    <s v="Herne"/>
    <s v="Central"/>
    <s v="Corporate"/>
    <s v="Office Supplies"/>
    <s v="Art"/>
    <x v="1"/>
    <x v="1"/>
    <x v="0"/>
  </r>
  <r>
    <x v="1143"/>
    <n v="44022"/>
    <s v="Leroy Samson"/>
    <x v="1"/>
    <s v="Sanford Canvas, Blue"/>
    <n v="0.5"/>
    <n v="752216.85"/>
    <n v="-309736.35000000003"/>
    <n v="2"/>
    <x v="0"/>
    <s v="France"/>
    <s v="Aquitaine-Limousin-Poitou-Charentes"/>
    <s v="Cestas"/>
    <s v="Central"/>
    <s v="Home Office"/>
    <s v="Office Supplies"/>
    <s v="Art"/>
    <x v="0"/>
    <x v="1"/>
    <x v="0"/>
  </r>
  <r>
    <x v="1144"/>
    <n v="44023"/>
    <s v="Patricia Smith"/>
    <x v="2"/>
    <s v="Stockwell Paper Clips, Bulk Pack"/>
    <n v="0.5"/>
    <n v="206490.9"/>
    <n v="-14749.35"/>
    <n v="2"/>
    <x v="1"/>
    <s v="Portugal"/>
    <s v="Porto"/>
    <s v="Porto"/>
    <s v="South"/>
    <s v="Corporate"/>
    <s v="Office Supplies"/>
    <s v="Fasteners"/>
    <x v="1"/>
    <x v="1"/>
    <x v="1"/>
  </r>
  <r>
    <x v="1145"/>
    <n v="44023"/>
    <s v="William Jolly"/>
    <x v="1"/>
    <s v="Eldon Frame, Durable"/>
    <n v="0"/>
    <n v="13362911.1"/>
    <n v="3466097.25"/>
    <n v="8"/>
    <x v="0"/>
    <s v="United Kingdom"/>
    <s v="England"/>
    <s v="Sheffield"/>
    <s v="North"/>
    <s v="Consumer"/>
    <s v="Furniture"/>
    <s v="Furnishings"/>
    <x v="1"/>
    <x v="1"/>
    <x v="0"/>
  </r>
  <r>
    <x v="1145"/>
    <n v="44023"/>
    <s v="William Jolly"/>
    <x v="1"/>
    <s v="Boston Canvas, Water Color"/>
    <n v="0"/>
    <n v="5870241.2999999998"/>
    <n v="884961"/>
    <n v="7"/>
    <x v="1"/>
    <s v="United Kingdom"/>
    <s v="England"/>
    <s v="Sheffield"/>
    <s v="North"/>
    <s v="Consumer"/>
    <s v="Office Supplies"/>
    <s v="Art"/>
    <x v="1"/>
    <x v="1"/>
    <x v="1"/>
  </r>
  <r>
    <x v="1145"/>
    <n v="44023"/>
    <s v="William Jolly"/>
    <x v="1"/>
    <s v="Cardinal Binding Machine, Clear"/>
    <n v="0"/>
    <n v="5088525.75"/>
    <n v="2035410.3"/>
    <n v="7"/>
    <x v="1"/>
    <s v="United Kingdom"/>
    <s v="England"/>
    <s v="Sheffield"/>
    <s v="North"/>
    <s v="Consumer"/>
    <s v="Office Supplies"/>
    <s v="Binders"/>
    <x v="1"/>
    <x v="1"/>
    <x v="1"/>
  </r>
  <r>
    <x v="1146"/>
    <n v="44023"/>
    <s v="Alpha Ross"/>
    <x v="2"/>
    <s v="Samsung Signal Booster, VoIP"/>
    <n v="0.1"/>
    <n v="3628340.1"/>
    <n v="973457.1"/>
    <n v="2"/>
    <x v="1"/>
    <s v="United Kingdom"/>
    <s v="England"/>
    <s v="London"/>
    <s v="North"/>
    <s v="Corporate"/>
    <s v="Technology"/>
    <s v="Phones"/>
    <x v="1"/>
    <x v="1"/>
    <x v="1"/>
  </r>
  <r>
    <x v="1147"/>
    <n v="44023"/>
    <s v="Darcy St George"/>
    <x v="2"/>
    <s v="Cardinal Index Tab, Durable"/>
    <n v="0"/>
    <n v="221240.25"/>
    <n v="103245.45"/>
    <n v="2"/>
    <x v="0"/>
    <s v="Italy"/>
    <s v="Lazio"/>
    <s v="Velletri"/>
    <s v="South"/>
    <s v="Corporate"/>
    <s v="Office Supplies"/>
    <s v="Binders"/>
    <x v="1"/>
    <x v="1"/>
    <x v="0"/>
  </r>
  <r>
    <x v="1148"/>
    <n v="44024"/>
    <s v="Isabelle Gould"/>
    <x v="2"/>
    <s v="Ibico Binder Covers, Durable"/>
    <n v="0"/>
    <n v="442480.5"/>
    <n v="58997.4"/>
    <n v="2"/>
    <x v="1"/>
    <s v="Sweden"/>
    <s v="Stockholm"/>
    <s v="Haninge"/>
    <s v="North"/>
    <s v="Consumer"/>
    <s v="Office Supplies"/>
    <s v="Binders"/>
    <x v="1"/>
    <x v="1"/>
    <x v="1"/>
  </r>
  <r>
    <x v="1148"/>
    <n v="44024"/>
    <s v="Isabelle Gould"/>
    <x v="2"/>
    <s v="Acme Scissors, Serrated"/>
    <n v="0"/>
    <n v="973457.1"/>
    <n v="58997.4"/>
    <n v="3"/>
    <x v="0"/>
    <s v="Sweden"/>
    <s v="Stockholm"/>
    <s v="Haninge"/>
    <s v="North"/>
    <s v="Consumer"/>
    <s v="Office Supplies"/>
    <s v="Supplies"/>
    <x v="1"/>
    <x v="1"/>
    <x v="0"/>
  </r>
  <r>
    <x v="1149"/>
    <n v="44025"/>
    <s v="Angus Reading"/>
    <x v="1"/>
    <s v="Acco 3-Hole Punch, Economy"/>
    <n v="0.1"/>
    <n v="796464.9"/>
    <n v="73746.75"/>
    <n v="2"/>
    <x v="1"/>
    <s v="Belgium"/>
    <s v="Namur"/>
    <s v="Namur"/>
    <s v="Central"/>
    <s v="Corporate"/>
    <s v="Office Supplies"/>
    <s v="Binders"/>
    <x v="1"/>
    <x v="1"/>
    <x v="1"/>
  </r>
  <r>
    <x v="1149"/>
    <n v="44025"/>
    <s v="Angus Reading"/>
    <x v="1"/>
    <s v="StarTech Inkjet, White"/>
    <n v="0.1"/>
    <n v="11902725.450000001"/>
    <n v="4498551.75"/>
    <n v="3"/>
    <x v="1"/>
    <s v="Belgium"/>
    <s v="Namur"/>
    <s v="Namur"/>
    <s v="Central"/>
    <s v="Corporate"/>
    <s v="Technology"/>
    <s v="Machines"/>
    <x v="1"/>
    <x v="1"/>
    <x v="1"/>
  </r>
  <r>
    <x v="1150"/>
    <n v="44025"/>
    <s v="Jett Osman"/>
    <x v="0"/>
    <s v="Acco Binding Machine, Durable"/>
    <n v="0"/>
    <n v="4660794.6000000006"/>
    <n v="1120950.6000000001"/>
    <n v="6"/>
    <x v="1"/>
    <s v="Netherlands"/>
    <s v="Utrecht"/>
    <s v="Utrecht"/>
    <s v="Central"/>
    <s v="Home Office"/>
    <s v="Office Supplies"/>
    <s v="Binders"/>
    <x v="1"/>
    <x v="1"/>
    <x v="1"/>
  </r>
  <r>
    <x v="1150"/>
    <n v="44025"/>
    <s v="Jett Osman"/>
    <x v="0"/>
    <s v="Hon Shipping Labels, 5000 Label Set"/>
    <n v="0"/>
    <n v="870211.65"/>
    <n v="412981.8"/>
    <n v="5"/>
    <x v="1"/>
    <s v="Netherlands"/>
    <s v="Utrecht"/>
    <s v="Utrecht"/>
    <s v="Central"/>
    <s v="Home Office"/>
    <s v="Office Supplies"/>
    <s v="Labels"/>
    <x v="1"/>
    <x v="1"/>
    <x v="1"/>
  </r>
  <r>
    <x v="1150"/>
    <n v="44025"/>
    <s v="Jett Osman"/>
    <x v="0"/>
    <s v="Smead Shipping Labels, 5000 Label Set"/>
    <n v="0"/>
    <n v="353984.4"/>
    <n v="14749.35"/>
    <n v="2"/>
    <x v="1"/>
    <s v="Netherlands"/>
    <s v="Utrecht"/>
    <s v="Utrecht"/>
    <s v="Central"/>
    <s v="Home Office"/>
    <s v="Office Supplies"/>
    <s v="Labels"/>
    <x v="1"/>
    <x v="1"/>
    <x v="1"/>
  </r>
  <r>
    <x v="1150"/>
    <n v="44025"/>
    <s v="Jett Osman"/>
    <x v="0"/>
    <s v="Rogers Shelving, Industrial"/>
    <n v="0"/>
    <n v="2772877.8000000003"/>
    <n v="825963.6"/>
    <n v="3"/>
    <x v="0"/>
    <s v="Netherlands"/>
    <s v="Utrecht"/>
    <s v="Utrecht"/>
    <s v="Central"/>
    <s v="Home Office"/>
    <s v="Office Supplies"/>
    <s v="Storage"/>
    <x v="1"/>
    <x v="1"/>
    <x v="0"/>
  </r>
  <r>
    <x v="1150"/>
    <n v="44025"/>
    <s v="Jett Osman"/>
    <x v="0"/>
    <s v="Acme Letter Opener, Serrated"/>
    <n v="0"/>
    <n v="796464.9"/>
    <n v="58997.4"/>
    <n v="2"/>
    <x v="0"/>
    <s v="Netherlands"/>
    <s v="Utrecht"/>
    <s v="Utrecht"/>
    <s v="Central"/>
    <s v="Home Office"/>
    <s v="Office Supplies"/>
    <s v="Supplies"/>
    <x v="1"/>
    <x v="1"/>
    <x v="0"/>
  </r>
  <r>
    <x v="1150"/>
    <n v="44025"/>
    <s v="Jett Osman"/>
    <x v="0"/>
    <s v="Kleencut Ruler, Easy Grip"/>
    <n v="0"/>
    <n v="678470.1"/>
    <n v="14749.35"/>
    <n v="3"/>
    <x v="1"/>
    <s v="Netherlands"/>
    <s v="Utrecht"/>
    <s v="Utrecht"/>
    <s v="Central"/>
    <s v="Home Office"/>
    <s v="Office Supplies"/>
    <s v="Supplies"/>
    <x v="1"/>
    <x v="1"/>
    <x v="1"/>
  </r>
  <r>
    <x v="1151"/>
    <n v="44025"/>
    <s v="Juan Smith"/>
    <x v="0"/>
    <s v="Okidata Inkjet, White"/>
    <n v="0"/>
    <n v="18362940.75"/>
    <n v="2389394.7000000002"/>
    <n v="4"/>
    <x v="0"/>
    <s v="United Kingdom"/>
    <s v="England"/>
    <s v="Newcastle upon Tyne"/>
    <s v="North"/>
    <s v="Consumer"/>
    <s v="Technology"/>
    <s v="Machines"/>
    <x v="1"/>
    <x v="1"/>
    <x v="0"/>
  </r>
  <r>
    <x v="1152"/>
    <n v="44025"/>
    <s v="Makayla Elphinstone"/>
    <x v="3"/>
    <s v="Stockwell Staples, 12 Pack"/>
    <n v="0"/>
    <n v="294987"/>
    <n v="88496.1"/>
    <n v="2"/>
    <x v="1"/>
    <s v="Italy"/>
    <s v="Piedmont"/>
    <s v="Turin"/>
    <s v="South"/>
    <s v="Consumer"/>
    <s v="Office Supplies"/>
    <s v="Fasteners"/>
    <x v="1"/>
    <x v="1"/>
    <x v="1"/>
  </r>
  <r>
    <x v="1152"/>
    <n v="44025"/>
    <s v="Makayla Elphinstone"/>
    <x v="3"/>
    <s v="Fellowes Folders, Wire Frame"/>
    <n v="0.1"/>
    <n v="678470.1"/>
    <n v="117994.8"/>
    <n v="2"/>
    <x v="1"/>
    <s v="Italy"/>
    <s v="Piedmont"/>
    <s v="Turin"/>
    <s v="South"/>
    <s v="Consumer"/>
    <s v="Office Supplies"/>
    <s v="Storage"/>
    <x v="1"/>
    <x v="1"/>
    <x v="1"/>
  </r>
  <r>
    <x v="1152"/>
    <n v="44025"/>
    <s v="Makayla Elphinstone"/>
    <x v="3"/>
    <s v="Tenex Shelving, Wire Frame"/>
    <n v="0.1"/>
    <n v="3569342.7"/>
    <n v="73746.75"/>
    <n v="5"/>
    <x v="0"/>
    <s v="Italy"/>
    <s v="Piedmont"/>
    <s v="Turin"/>
    <s v="South"/>
    <s v="Consumer"/>
    <s v="Office Supplies"/>
    <s v="Storage"/>
    <x v="1"/>
    <x v="1"/>
    <x v="0"/>
  </r>
  <r>
    <x v="1153"/>
    <n v="44025"/>
    <s v="Alexis Code"/>
    <x v="1"/>
    <s v="Brother Wireless Fax, Digital"/>
    <n v="0"/>
    <n v="11165257.950000001"/>
    <n v="1002955.8"/>
    <n v="2"/>
    <x v="1"/>
    <s v="Germany"/>
    <s v="North Rhine-Westphalia"/>
    <s v="Troisdorf"/>
    <s v="Central"/>
    <s v="Corporate"/>
    <s v="Technology"/>
    <s v="Copiers"/>
    <x v="0"/>
    <x v="1"/>
    <x v="1"/>
  </r>
  <r>
    <x v="1153"/>
    <n v="44025"/>
    <s v="Alexis Code"/>
    <x v="1"/>
    <s v="Motorola Audio Dock, Cordless"/>
    <n v="0.4"/>
    <n v="3112112.85"/>
    <n v="-722718.15"/>
    <n v="2"/>
    <x v="0"/>
    <s v="Germany"/>
    <s v="North Rhine-Westphalia"/>
    <s v="Troisdorf"/>
    <s v="Central"/>
    <s v="Corporate"/>
    <s v="Technology"/>
    <s v="Phones"/>
    <x v="0"/>
    <x v="1"/>
    <x v="0"/>
  </r>
  <r>
    <x v="1154"/>
    <n v="44025"/>
    <s v="Eva Hargraves"/>
    <x v="1"/>
    <s v="Hewlett Fax Machine, Laser"/>
    <n v="0.15"/>
    <n v="12035469.6"/>
    <n v="-1415937.6"/>
    <n v="3"/>
    <x v="0"/>
    <s v="Italy"/>
    <s v="Lombardy"/>
    <s v="Milan"/>
    <s v="South"/>
    <s v="Consumer"/>
    <s v="Technology"/>
    <s v="Copiers"/>
    <x v="0"/>
    <x v="1"/>
    <x v="0"/>
  </r>
  <r>
    <x v="1155"/>
    <n v="44025"/>
    <s v="Eden Gooseberry"/>
    <x v="0"/>
    <s v="Wilson Jones Binding Machine, Recycled"/>
    <n v="0.5"/>
    <n v="1460185.6500000001"/>
    <n v="-1135699.95"/>
    <n v="4"/>
    <x v="0"/>
    <s v="United Kingdom"/>
    <s v="Scotland"/>
    <s v="Glasgow"/>
    <s v="North"/>
    <s v="Corporate"/>
    <s v="Office Supplies"/>
    <s v="Binders"/>
    <x v="0"/>
    <x v="1"/>
    <x v="0"/>
  </r>
  <r>
    <x v="1155"/>
    <n v="44025"/>
    <s v="Eden Gooseberry"/>
    <x v="0"/>
    <s v="Hon Removable Labels, Adjustable"/>
    <n v="0.5"/>
    <n v="176992.2"/>
    <n v="-132744.15"/>
    <n v="3"/>
    <x v="1"/>
    <s v="United Kingdom"/>
    <s v="Scotland"/>
    <s v="Glasgow"/>
    <s v="North"/>
    <s v="Corporate"/>
    <s v="Office Supplies"/>
    <s v="Labels"/>
    <x v="0"/>
    <x v="1"/>
    <x v="1"/>
  </r>
  <r>
    <x v="1155"/>
    <n v="44025"/>
    <s v="Eden Gooseberry"/>
    <x v="0"/>
    <s v="Fiskars Trimmer, Serrated"/>
    <n v="0.5"/>
    <n v="1725673.95"/>
    <n v="-1312692.1500000001"/>
    <n v="6"/>
    <x v="0"/>
    <s v="United Kingdom"/>
    <s v="Scotland"/>
    <s v="Glasgow"/>
    <s v="North"/>
    <s v="Corporate"/>
    <s v="Office Supplies"/>
    <s v="Supplies"/>
    <x v="0"/>
    <x v="1"/>
    <x v="0"/>
  </r>
  <r>
    <x v="1156"/>
    <n v="44026"/>
    <s v="Jacob Varley"/>
    <x v="1"/>
    <s v="Wilson Jones 3-Hole Punch, Durable"/>
    <n v="0.5"/>
    <n v="221240.25"/>
    <n v="-132744.15"/>
    <n v="1"/>
    <x v="1"/>
    <s v="France"/>
    <s v="Ile-de-France"/>
    <s v="Villemomble"/>
    <s v="Central"/>
    <s v="Corporate"/>
    <s v="Office Supplies"/>
    <s v="Binders"/>
    <x v="1"/>
    <x v="1"/>
    <x v="1"/>
  </r>
  <r>
    <x v="1156"/>
    <n v="44026"/>
    <s v="Jacob Varley"/>
    <x v="1"/>
    <s v="Kraft Clasp Envelope, Set of 50"/>
    <n v="0.5"/>
    <n v="73746.75"/>
    <n v="-73746.75"/>
    <n v="1"/>
    <x v="0"/>
    <s v="France"/>
    <s v="Ile-de-France"/>
    <s v="Villemomble"/>
    <s v="Central"/>
    <s v="Corporate"/>
    <s v="Office Supplies"/>
    <s v="Envelopes"/>
    <x v="1"/>
    <x v="1"/>
    <x v="0"/>
  </r>
  <r>
    <x v="1156"/>
    <n v="44026"/>
    <s v="Jacob Varley"/>
    <x v="1"/>
    <s v="Stockwell Push Pins, Metal"/>
    <n v="0.5"/>
    <n v="324485.7"/>
    <n v="-309736.35000000003"/>
    <n v="3"/>
    <x v="0"/>
    <s v="France"/>
    <s v="Ile-de-France"/>
    <s v="Villemomble"/>
    <s v="Central"/>
    <s v="Corporate"/>
    <s v="Office Supplies"/>
    <s v="Fasteners"/>
    <x v="1"/>
    <x v="1"/>
    <x v="0"/>
  </r>
  <r>
    <x v="1157"/>
    <n v="44026"/>
    <s v="Louis Dominguez"/>
    <x v="2"/>
    <s v="Harbour Creations Executive Leather Armchair, Black"/>
    <n v="0.1"/>
    <n v="6283223.1000000006"/>
    <n v="1327441.5"/>
    <n v="1"/>
    <x v="0"/>
    <s v="Germany"/>
    <s v="Schleswig-Holstein"/>
    <s v="Norderstedt"/>
    <s v="Central"/>
    <s v="Corporate"/>
    <s v="Furniture"/>
    <s v="Chairs"/>
    <x v="0"/>
    <x v="1"/>
    <x v="0"/>
  </r>
  <r>
    <x v="1158"/>
    <n v="44026"/>
    <s v="Jasper Neighbour"/>
    <x v="1"/>
    <s v="GlobeWeis Manila Envelope, Security-Tint"/>
    <n v="0"/>
    <n v="1312692.1500000001"/>
    <n v="14749.35"/>
    <n v="3"/>
    <x v="0"/>
    <s v="Italy"/>
    <s v="Tuscany"/>
    <s v="Grosseto"/>
    <s v="South"/>
    <s v="Corporate"/>
    <s v="Office Supplies"/>
    <s v="Envelopes"/>
    <x v="0"/>
    <x v="1"/>
    <x v="0"/>
  </r>
  <r>
    <x v="1158"/>
    <n v="44026"/>
    <s v="Jasper Neighbour"/>
    <x v="1"/>
    <s v="Kraft Peel and Seal, Set of 50"/>
    <n v="0"/>
    <n v="604723.35"/>
    <n v="103245.45"/>
    <n v="2"/>
    <x v="1"/>
    <s v="Italy"/>
    <s v="Tuscany"/>
    <s v="Grosseto"/>
    <s v="South"/>
    <s v="Corporate"/>
    <s v="Office Supplies"/>
    <s v="Envelopes"/>
    <x v="0"/>
    <x v="1"/>
    <x v="1"/>
  </r>
  <r>
    <x v="1158"/>
    <n v="44026"/>
    <s v="Jasper Neighbour"/>
    <x v="1"/>
    <s v="Rogers Lockers, Wire Frame"/>
    <n v="0.1"/>
    <n v="11180007.300000001"/>
    <n v="1858418.1"/>
    <n v="4"/>
    <x v="0"/>
    <s v="Italy"/>
    <s v="Tuscany"/>
    <s v="Grosseto"/>
    <s v="South"/>
    <s v="Corporate"/>
    <s v="Office Supplies"/>
    <s v="Storage"/>
    <x v="0"/>
    <x v="1"/>
    <x v="0"/>
  </r>
  <r>
    <x v="1159"/>
    <n v="44028"/>
    <s v="Jude Leonard"/>
    <x v="2"/>
    <s v="Harbour Creations Swivel Stool, Red"/>
    <n v="0.1"/>
    <n v="7168184.1000000006"/>
    <n v="1991162.25"/>
    <n v="3"/>
    <x v="1"/>
    <s v="France"/>
    <s v="Centre-Val de Loire"/>
    <s v="Bourges"/>
    <s v="Central"/>
    <s v="Consumer"/>
    <s v="Furniture"/>
    <s v="Chairs"/>
    <x v="1"/>
    <x v="1"/>
    <x v="1"/>
  </r>
  <r>
    <x v="1159"/>
    <n v="44028"/>
    <s v="Jude Leonard"/>
    <x v="2"/>
    <s v="Avery Index Tab, Economy"/>
    <n v="0"/>
    <n v="235989.6"/>
    <n v="88496.1"/>
    <n v="2"/>
    <x v="1"/>
    <s v="France"/>
    <s v="Centre-Val de Loire"/>
    <s v="Bourges"/>
    <s v="Central"/>
    <s v="Consumer"/>
    <s v="Office Supplies"/>
    <s v="Binders"/>
    <x v="1"/>
    <x v="1"/>
    <x v="1"/>
  </r>
  <r>
    <x v="1159"/>
    <n v="44028"/>
    <s v="Jude Leonard"/>
    <x v="2"/>
    <s v="Stockwell Push Pins, Metal"/>
    <n v="0"/>
    <n v="1253694.75"/>
    <n v="73746.75"/>
    <n v="6"/>
    <x v="1"/>
    <s v="France"/>
    <s v="Centre-Val de Loire"/>
    <s v="Bourges"/>
    <s v="Central"/>
    <s v="Consumer"/>
    <s v="Office Supplies"/>
    <s v="Fasteners"/>
    <x v="1"/>
    <x v="1"/>
    <x v="1"/>
  </r>
  <r>
    <x v="1159"/>
    <n v="44028"/>
    <s v="Jude Leonard"/>
    <x v="2"/>
    <s v="Samsung Headset, VoIP"/>
    <n v="0.15"/>
    <n v="2758128.45"/>
    <n v="870211.65"/>
    <n v="3"/>
    <x v="0"/>
    <s v="France"/>
    <s v="Centre-Val de Loire"/>
    <s v="Bourges"/>
    <s v="Central"/>
    <s v="Consumer"/>
    <s v="Technology"/>
    <s v="Phones"/>
    <x v="1"/>
    <x v="1"/>
    <x v="0"/>
  </r>
  <r>
    <x v="1160"/>
    <n v="44029"/>
    <s v="Jack Holland"/>
    <x v="1"/>
    <s v="Sauder Stackable Bookrack, Traditional"/>
    <n v="0"/>
    <n v="4321559.55"/>
    <n v="648971.4"/>
    <n v="2"/>
    <x v="0"/>
    <s v="Italy"/>
    <s v="Lazio"/>
    <s v="Rome"/>
    <s v="South"/>
    <s v="Consumer"/>
    <s v="Furniture"/>
    <s v="Bookcases"/>
    <x v="1"/>
    <x v="1"/>
    <x v="0"/>
  </r>
  <r>
    <x v="1160"/>
    <n v="44029"/>
    <s v="Jack Holland"/>
    <x v="1"/>
    <s v="Avery Binding Machine, Durable"/>
    <n v="0"/>
    <n v="737467.5"/>
    <n v="44248.05"/>
    <n v="1"/>
    <x v="0"/>
    <s v="Italy"/>
    <s v="Lazio"/>
    <s v="Rome"/>
    <s v="South"/>
    <s v="Consumer"/>
    <s v="Office Supplies"/>
    <s v="Binders"/>
    <x v="1"/>
    <x v="1"/>
    <x v="0"/>
  </r>
  <r>
    <x v="1160"/>
    <n v="44029"/>
    <s v="Jack Holland"/>
    <x v="1"/>
    <s v="Xerox Memo Slips, Multicolor"/>
    <n v="0"/>
    <n v="884961"/>
    <n v="29498.7"/>
    <n v="4"/>
    <x v="0"/>
    <s v="Italy"/>
    <s v="Lazio"/>
    <s v="Rome"/>
    <s v="South"/>
    <s v="Consumer"/>
    <s v="Office Supplies"/>
    <s v="Paper"/>
    <x v="1"/>
    <x v="1"/>
    <x v="0"/>
  </r>
  <r>
    <x v="1161"/>
    <n v="44029"/>
    <s v="Ruby Nicholls"/>
    <x v="1"/>
    <s v="Tenex Shelving, Blue"/>
    <n v="0.1"/>
    <n v="1445436.3"/>
    <n v="-73746.75"/>
    <n v="2"/>
    <x v="1"/>
    <s v="France"/>
    <s v="Centre-Val de Loire"/>
    <s v="Dreux"/>
    <s v="Central"/>
    <s v="Corporate"/>
    <s v="Office Supplies"/>
    <s v="Storage"/>
    <x v="0"/>
    <x v="1"/>
    <x v="1"/>
  </r>
  <r>
    <x v="1162"/>
    <n v="44030"/>
    <s v="Jonathan Bottrill"/>
    <x v="3"/>
    <s v="Wilson Jones Hole Reinforcements, Durable"/>
    <n v="0"/>
    <n v="265488.3"/>
    <n v="88496.1"/>
    <n v="3"/>
    <x v="0"/>
    <s v="United Kingdom"/>
    <s v="Scotland"/>
    <s v="Glasgow"/>
    <s v="North"/>
    <s v="Consumer"/>
    <s v="Office Supplies"/>
    <s v="Binders"/>
    <x v="1"/>
    <x v="1"/>
    <x v="0"/>
  </r>
  <r>
    <x v="1162"/>
    <n v="44030"/>
    <s v="Jonathan Bottrill"/>
    <x v="3"/>
    <s v="Stockwell Staples, Metal"/>
    <n v="0"/>
    <n v="648971.4"/>
    <n v="250738.95"/>
    <n v="4"/>
    <x v="0"/>
    <s v="United Kingdom"/>
    <s v="Scotland"/>
    <s v="Glasgow"/>
    <s v="North"/>
    <s v="Consumer"/>
    <s v="Office Supplies"/>
    <s v="Fasteners"/>
    <x v="1"/>
    <x v="1"/>
    <x v="0"/>
  </r>
  <r>
    <x v="1163"/>
    <n v="44030"/>
    <s v="Lamar Lockhart"/>
    <x v="1"/>
    <s v="BIC Highlighters, Blue"/>
    <n v="0.1"/>
    <n v="501477.9"/>
    <n v="162242.85"/>
    <n v="2"/>
    <x v="0"/>
    <s v="Spain"/>
    <s v="Valenciana"/>
    <s v="Valencia"/>
    <s v="South"/>
    <s v="Consumer"/>
    <s v="Office Supplies"/>
    <s v="Art"/>
    <x v="1"/>
    <x v="1"/>
    <x v="0"/>
  </r>
  <r>
    <x v="1163"/>
    <n v="44030"/>
    <s v="Lamar Lockhart"/>
    <x v="1"/>
    <s v="Enermax Router, USB"/>
    <n v="0.1"/>
    <n v="10295046.300000001"/>
    <n v="914459.70000000007"/>
    <n v="3"/>
    <x v="1"/>
    <s v="Spain"/>
    <s v="Valenciana"/>
    <s v="Valencia"/>
    <s v="South"/>
    <s v="Consumer"/>
    <s v="Technology"/>
    <s v="Accessories"/>
    <x v="1"/>
    <x v="1"/>
    <x v="1"/>
  </r>
  <r>
    <x v="1163"/>
    <n v="44030"/>
    <s v="Lamar Lockhart"/>
    <x v="1"/>
    <s v="Apple Headset, VoIP"/>
    <n v="0.1"/>
    <n v="4867285.5"/>
    <n v="221240.25"/>
    <n v="5"/>
    <x v="1"/>
    <s v="Spain"/>
    <s v="Valenciana"/>
    <s v="Valencia"/>
    <s v="South"/>
    <s v="Consumer"/>
    <s v="Technology"/>
    <s v="Phones"/>
    <x v="1"/>
    <x v="1"/>
    <x v="1"/>
  </r>
  <r>
    <x v="1163"/>
    <n v="44030"/>
    <s v="Lamar Lockhart"/>
    <x v="1"/>
    <s v="Apple Headset, with Caller ID"/>
    <n v="0.1"/>
    <n v="4867285.5"/>
    <n v="265488.3"/>
    <n v="5"/>
    <x v="1"/>
    <s v="Spain"/>
    <s v="Valenciana"/>
    <s v="Valencia"/>
    <s v="South"/>
    <s v="Consumer"/>
    <s v="Technology"/>
    <s v="Phones"/>
    <x v="1"/>
    <x v="1"/>
    <x v="1"/>
  </r>
  <r>
    <x v="1164"/>
    <n v="44032"/>
    <s v="Jade Farmer"/>
    <x v="1"/>
    <s v="GlobeWeis Manila Envelope, Set of 50"/>
    <n v="0"/>
    <n v="1209446.7"/>
    <n v="398232.45"/>
    <n v="3"/>
    <x v="0"/>
    <s v="United Kingdom"/>
    <s v="England"/>
    <s v="Walsall"/>
    <s v="North"/>
    <s v="Consumer"/>
    <s v="Office Supplies"/>
    <s v="Envelopes"/>
    <x v="1"/>
    <x v="1"/>
    <x v="0"/>
  </r>
  <r>
    <x v="1164"/>
    <n v="44032"/>
    <s v="Jade Farmer"/>
    <x v="1"/>
    <s v="Panasonic Printer, Wireless"/>
    <n v="0.15"/>
    <n v="10029558"/>
    <n v="1179948"/>
    <n v="3"/>
    <x v="0"/>
    <s v="United Kingdom"/>
    <s v="England"/>
    <s v="Walsall"/>
    <s v="North"/>
    <s v="Consumer"/>
    <s v="Technology"/>
    <s v="Machines"/>
    <x v="1"/>
    <x v="1"/>
    <x v="0"/>
  </r>
  <r>
    <x v="1164"/>
    <n v="44032"/>
    <s v="Jade Farmer"/>
    <x v="1"/>
    <s v="Apple Speaker Phone, Cordless"/>
    <n v="0.15"/>
    <n v="7905651.6000000006"/>
    <n v="648971.4"/>
    <n v="5"/>
    <x v="0"/>
    <s v="United Kingdom"/>
    <s v="England"/>
    <s v="Walsall"/>
    <s v="North"/>
    <s v="Consumer"/>
    <s v="Technology"/>
    <s v="Phones"/>
    <x v="1"/>
    <x v="1"/>
    <x v="0"/>
  </r>
  <r>
    <x v="1165"/>
    <n v="44032"/>
    <s v="Toby Starling"/>
    <x v="0"/>
    <s v="Eldon Photo Frame, Erganomic"/>
    <n v="0.5"/>
    <n v="2094407.7"/>
    <n v="-678470.1"/>
    <n v="5"/>
    <x v="0"/>
    <s v="Spain"/>
    <s v="Castile and León"/>
    <s v="Valladolid"/>
    <s v="South"/>
    <s v="Consumer"/>
    <s v="Furniture"/>
    <s v="Furnishings"/>
    <x v="1"/>
    <x v="1"/>
    <x v="0"/>
  </r>
  <r>
    <x v="1166"/>
    <n v="44032"/>
    <s v="Max Ronald"/>
    <x v="1"/>
    <s v="SAFCO Bag Chairs, Red"/>
    <n v="0.1"/>
    <n v="648971.4"/>
    <n v="-14749.35"/>
    <n v="1"/>
    <x v="0"/>
    <s v="France"/>
    <s v="Ile-de-France"/>
    <s v="Bonneuil-sur-Marne"/>
    <s v="Central"/>
    <s v="Corporate"/>
    <s v="Furniture"/>
    <s v="Chairs"/>
    <x v="0"/>
    <x v="1"/>
    <x v="0"/>
  </r>
  <r>
    <x v="1166"/>
    <n v="44032"/>
    <s v="Max Ronald"/>
    <x v="1"/>
    <s v="Boston Sketch Pad, Water Color"/>
    <n v="0"/>
    <n v="3820081.65"/>
    <n v="117994.8"/>
    <n v="5"/>
    <x v="1"/>
    <s v="France"/>
    <s v="Ile-de-France"/>
    <s v="Bonneuil-sur-Marne"/>
    <s v="Central"/>
    <s v="Corporate"/>
    <s v="Office Supplies"/>
    <s v="Art"/>
    <x v="0"/>
    <x v="1"/>
    <x v="1"/>
  </r>
  <r>
    <x v="1166"/>
    <n v="44032"/>
    <s v="Max Ronald"/>
    <x v="1"/>
    <s v="Jiffy Business Envelopes, Set of 50"/>
    <n v="0"/>
    <n v="294987"/>
    <n v="44248.05"/>
    <n v="1"/>
    <x v="1"/>
    <s v="France"/>
    <s v="Ile-de-France"/>
    <s v="Bonneuil-sur-Marne"/>
    <s v="Central"/>
    <s v="Corporate"/>
    <s v="Office Supplies"/>
    <s v="Envelopes"/>
    <x v="0"/>
    <x v="1"/>
    <x v="1"/>
  </r>
  <r>
    <x v="1166"/>
    <n v="44032"/>
    <s v="Max Ronald"/>
    <x v="1"/>
    <s v="Smead Folders, Industrial"/>
    <n v="0.1"/>
    <n v="1430686.95"/>
    <n v="206490.9"/>
    <n v="6"/>
    <x v="0"/>
    <s v="France"/>
    <s v="Ile-de-France"/>
    <s v="Bonneuil-sur-Marne"/>
    <s v="Central"/>
    <s v="Corporate"/>
    <s v="Office Supplies"/>
    <s v="Storage"/>
    <x v="0"/>
    <x v="1"/>
    <x v="0"/>
  </r>
  <r>
    <x v="1166"/>
    <n v="44032"/>
    <s v="Max Ronald"/>
    <x v="1"/>
    <s v="Tenex Lockers, Single Width"/>
    <n v="0.1"/>
    <n v="10840772.25"/>
    <n v="-486728.55"/>
    <n v="4"/>
    <x v="0"/>
    <s v="France"/>
    <s v="Ile-de-France"/>
    <s v="Bonneuil-sur-Marne"/>
    <s v="Central"/>
    <s v="Corporate"/>
    <s v="Office Supplies"/>
    <s v="Storage"/>
    <x v="0"/>
    <x v="1"/>
    <x v="0"/>
  </r>
  <r>
    <x v="1167"/>
    <n v="44035"/>
    <s v="John Town"/>
    <x v="1"/>
    <s v="KitchenAid Stove, Silver"/>
    <n v="0"/>
    <n v="16843757.699999999"/>
    <n v="6061982.8500000006"/>
    <n v="2"/>
    <x v="0"/>
    <s v="United Kingdom"/>
    <s v="England"/>
    <s v="Loughborough"/>
    <s v="North"/>
    <s v="Consumer"/>
    <s v="Office Supplies"/>
    <s v="Appliances"/>
    <x v="1"/>
    <x v="1"/>
    <x v="0"/>
  </r>
  <r>
    <x v="1167"/>
    <n v="44035"/>
    <s v="John Town"/>
    <x v="1"/>
    <s v="Kraft Mailers, Set of 50"/>
    <n v="0"/>
    <n v="1666676.55"/>
    <n v="442480.5"/>
    <n v="3"/>
    <x v="0"/>
    <s v="United Kingdom"/>
    <s v="England"/>
    <s v="Loughborough"/>
    <s v="North"/>
    <s v="Consumer"/>
    <s v="Office Supplies"/>
    <s v="Envelopes"/>
    <x v="1"/>
    <x v="1"/>
    <x v="0"/>
  </r>
  <r>
    <x v="1167"/>
    <n v="44035"/>
    <s v="John Town"/>
    <x v="1"/>
    <s v="Belkin Router, Erganomic"/>
    <n v="0"/>
    <n v="18923416.050000001"/>
    <n v="8893858.0500000007"/>
    <n v="5"/>
    <x v="1"/>
    <s v="United Kingdom"/>
    <s v="England"/>
    <s v="Loughborough"/>
    <s v="North"/>
    <s v="Consumer"/>
    <s v="Technology"/>
    <s v="Accessories"/>
    <x v="1"/>
    <x v="1"/>
    <x v="1"/>
  </r>
  <r>
    <x v="1168"/>
    <n v="44035"/>
    <s v="Morgan Dodd"/>
    <x v="1"/>
    <s v="Cisco Smart Phone, with Caller ID"/>
    <n v="0.1"/>
    <n v="43422086.399999999"/>
    <n v="16401277.200000001"/>
    <n v="5"/>
    <x v="1"/>
    <s v="Germany"/>
    <s v="Berlin"/>
    <s v="Berlin"/>
    <s v="Central"/>
    <s v="Consumer"/>
    <s v="Technology"/>
    <s v="Phones"/>
    <x v="1"/>
    <x v="1"/>
    <x v="1"/>
  </r>
  <r>
    <x v="1169"/>
    <n v="44035"/>
    <s v="Alex Greenwood"/>
    <x v="1"/>
    <s v="Binney &amp; Smith Sketch Pad, Easy-Erase"/>
    <n v="0"/>
    <n v="1371689.55"/>
    <n v="206490.9"/>
    <n v="2"/>
    <x v="1"/>
    <s v="United Kingdom"/>
    <s v="England"/>
    <s v="Hove"/>
    <s v="North"/>
    <s v="Consumer"/>
    <s v="Office Supplies"/>
    <s v="Art"/>
    <x v="0"/>
    <x v="1"/>
    <x v="1"/>
  </r>
  <r>
    <x v="1169"/>
    <n v="44035"/>
    <s v="Alex Greenwood"/>
    <x v="1"/>
    <s v="Fellowes File Cart, Single Width"/>
    <n v="0.4"/>
    <n v="6076732.2000000002"/>
    <n v="-4056071.25"/>
    <n v="5"/>
    <x v="0"/>
    <s v="United Kingdom"/>
    <s v="England"/>
    <s v="Hove"/>
    <s v="North"/>
    <s v="Consumer"/>
    <s v="Office Supplies"/>
    <s v="Storage"/>
    <x v="0"/>
    <x v="1"/>
    <x v="0"/>
  </r>
  <r>
    <x v="1169"/>
    <n v="44035"/>
    <s v="Alex Greenwood"/>
    <x v="1"/>
    <s v="Tenex Shelving, Blue"/>
    <n v="0.4"/>
    <n v="1445436.3"/>
    <n v="-840712.95000000007"/>
    <n v="3"/>
    <x v="0"/>
    <s v="United Kingdom"/>
    <s v="England"/>
    <s v="Hove"/>
    <s v="North"/>
    <s v="Consumer"/>
    <s v="Office Supplies"/>
    <s v="Storage"/>
    <x v="0"/>
    <x v="1"/>
    <x v="0"/>
  </r>
  <r>
    <x v="1170"/>
    <n v="44036"/>
    <s v="Isabelle Torpy"/>
    <x v="0"/>
    <s v="BIC Markers, Easy-Erase"/>
    <n v="0.1"/>
    <n v="1415937.6"/>
    <n v="280237.65000000002"/>
    <n v="4"/>
    <x v="0"/>
    <s v="United Kingdom"/>
    <s v="England"/>
    <s v="London"/>
    <s v="North"/>
    <s v="Consumer"/>
    <s v="Office Supplies"/>
    <s v="Art"/>
    <x v="1"/>
    <x v="1"/>
    <x v="0"/>
  </r>
  <r>
    <x v="1170"/>
    <n v="44036"/>
    <s v="Isabelle Torpy"/>
    <x v="0"/>
    <s v="Smead Lockers, Blue"/>
    <n v="0.1"/>
    <n v="15796553.85"/>
    <n v="1224196.05"/>
    <n v="6"/>
    <x v="1"/>
    <s v="United Kingdom"/>
    <s v="England"/>
    <s v="London"/>
    <s v="North"/>
    <s v="Consumer"/>
    <s v="Office Supplies"/>
    <s v="Storage"/>
    <x v="1"/>
    <x v="1"/>
    <x v="1"/>
  </r>
  <r>
    <x v="1171"/>
    <n v="44036"/>
    <s v="Zona Meyer"/>
    <x v="1"/>
    <s v="Green Bar Parchment Paper, Recycled"/>
    <n v="0"/>
    <n v="737467.5"/>
    <n v="339235.05"/>
    <n v="3"/>
    <x v="0"/>
    <s v="Germany"/>
    <s v="Lower Saxony"/>
    <s v="Oldenburg"/>
    <s v="Central"/>
    <s v="Corporate"/>
    <s v="Office Supplies"/>
    <s v="Paper"/>
    <x v="1"/>
    <x v="1"/>
    <x v="0"/>
  </r>
  <r>
    <x v="1171"/>
    <n v="44036"/>
    <s v="Zona Meyer"/>
    <x v="1"/>
    <s v="SanDisk Parchment Paper, Premium"/>
    <n v="0"/>
    <n v="486728.55"/>
    <n v="88496.1"/>
    <n v="2"/>
    <x v="0"/>
    <s v="Germany"/>
    <s v="Lower Saxony"/>
    <s v="Oldenburg"/>
    <s v="Central"/>
    <s v="Corporate"/>
    <s v="Office Supplies"/>
    <s v="Paper"/>
    <x v="1"/>
    <x v="1"/>
    <x v="0"/>
  </r>
  <r>
    <x v="1171"/>
    <n v="44036"/>
    <s v="Zona Meyer"/>
    <x v="1"/>
    <s v="Fellowes Folders, Blue"/>
    <n v="0.1"/>
    <n v="707968.8"/>
    <n v="309736.35000000003"/>
    <n v="2"/>
    <x v="0"/>
    <s v="Germany"/>
    <s v="Lower Saxony"/>
    <s v="Oldenburg"/>
    <s v="Central"/>
    <s v="Corporate"/>
    <s v="Office Supplies"/>
    <s v="Storage"/>
    <x v="1"/>
    <x v="1"/>
    <x v="0"/>
  </r>
  <r>
    <x v="1171"/>
    <n v="44036"/>
    <s v="Zona Meyer"/>
    <x v="1"/>
    <s v="Rogers Trays, Blue"/>
    <n v="0.1"/>
    <n v="2463141.4500000002"/>
    <n v="545725.95000000007"/>
    <n v="3"/>
    <x v="0"/>
    <s v="Germany"/>
    <s v="Lower Saxony"/>
    <s v="Oldenburg"/>
    <s v="Central"/>
    <s v="Corporate"/>
    <s v="Office Supplies"/>
    <s v="Storage"/>
    <x v="1"/>
    <x v="1"/>
    <x v="0"/>
  </r>
  <r>
    <x v="1171"/>
    <n v="44036"/>
    <s v="Zona Meyer"/>
    <x v="1"/>
    <s v="Smead Shelving, Wire Frame"/>
    <n v="0.1"/>
    <n v="1917415.5"/>
    <n v="766966.20000000007"/>
    <n v="3"/>
    <x v="0"/>
    <s v="Germany"/>
    <s v="Lower Saxony"/>
    <s v="Oldenburg"/>
    <s v="Central"/>
    <s v="Corporate"/>
    <s v="Office Supplies"/>
    <s v="Storage"/>
    <x v="1"/>
    <x v="1"/>
    <x v="0"/>
  </r>
  <r>
    <x v="1172"/>
    <n v="44037"/>
    <s v="Maya O'Sullivan"/>
    <x v="1"/>
    <s v="Elite Ruler, Easy Grip"/>
    <n v="0"/>
    <n v="678470.1"/>
    <n v="44248.05"/>
    <n v="3"/>
    <x v="1"/>
    <s v="France"/>
    <s v="Languedoc-Roussillon-Midi-Pyrénées"/>
    <s v="Muret"/>
    <s v="Central"/>
    <s v="Corporate"/>
    <s v="Office Supplies"/>
    <s v="Supplies"/>
    <x v="1"/>
    <x v="1"/>
    <x v="1"/>
  </r>
  <r>
    <x v="1173"/>
    <n v="44037"/>
    <s v="Robert Barnes"/>
    <x v="1"/>
    <s v="Eldon Folders, Wire Frame"/>
    <n v="0"/>
    <n v="707968.8"/>
    <n v="73746.75"/>
    <n v="3"/>
    <x v="0"/>
    <s v="United Kingdom"/>
    <s v="England"/>
    <s v="Blackburn"/>
    <s v="North"/>
    <s v="Consumer"/>
    <s v="Office Supplies"/>
    <s v="Storage"/>
    <x v="1"/>
    <x v="1"/>
    <x v="0"/>
  </r>
  <r>
    <x v="1174"/>
    <n v="44037"/>
    <s v="Noah Hart"/>
    <x v="1"/>
    <s v="GlobeWeis Business Envelopes, Set of 50"/>
    <n v="0.1"/>
    <n v="914459.70000000007"/>
    <n v="176992.2"/>
    <n v="4"/>
    <x v="1"/>
    <s v="France"/>
    <s v="Ile-de-France"/>
    <s v="Drancy"/>
    <s v="Central"/>
    <s v="Consumer"/>
    <s v="Office Supplies"/>
    <s v="Envelopes"/>
    <x v="1"/>
    <x v="1"/>
    <x v="1"/>
  </r>
  <r>
    <x v="1174"/>
    <n v="44037"/>
    <s v="Noah Hart"/>
    <x v="1"/>
    <s v="Accos Rubber Bands, Bulk Pack"/>
    <n v="0.1"/>
    <n v="442480.5"/>
    <n v="191741.55000000002"/>
    <n v="2"/>
    <x v="1"/>
    <s v="France"/>
    <s v="Ile-de-France"/>
    <s v="Drancy"/>
    <s v="Central"/>
    <s v="Consumer"/>
    <s v="Office Supplies"/>
    <s v="Fasteners"/>
    <x v="1"/>
    <x v="1"/>
    <x v="1"/>
  </r>
  <r>
    <x v="1174"/>
    <n v="44037"/>
    <s v="Noah Hart"/>
    <x v="1"/>
    <s v="Green Bar Note Cards, Multicolor"/>
    <n v="0.1"/>
    <n v="3156360.9"/>
    <n v="1076702.55"/>
    <n v="7"/>
    <x v="1"/>
    <s v="France"/>
    <s v="Ile-de-France"/>
    <s v="Drancy"/>
    <s v="Central"/>
    <s v="Consumer"/>
    <s v="Office Supplies"/>
    <s v="Paper"/>
    <x v="1"/>
    <x v="1"/>
    <x v="1"/>
  </r>
  <r>
    <x v="1175"/>
    <n v="44037"/>
    <s v="Mia McLean"/>
    <x v="1"/>
    <s v="BIC Canvas, Easy-Erase"/>
    <n v="0.5"/>
    <n v="2787627.15"/>
    <n v="-899710.35"/>
    <n v="7"/>
    <x v="0"/>
    <s v="Germany"/>
    <s v="Hamburg"/>
    <s v="Hamburg"/>
    <s v="Central"/>
    <s v="Corporate"/>
    <s v="Office Supplies"/>
    <s v="Art"/>
    <x v="0"/>
    <x v="1"/>
    <x v="0"/>
  </r>
  <r>
    <x v="1175"/>
    <n v="44037"/>
    <s v="Mia McLean"/>
    <x v="1"/>
    <s v="BIC Pens, Easy-Erase"/>
    <n v="0.5"/>
    <n v="324485.7"/>
    <n v="-176992.2"/>
    <n v="3"/>
    <x v="0"/>
    <s v="Germany"/>
    <s v="Hamburg"/>
    <s v="Hamburg"/>
    <s v="Central"/>
    <s v="Corporate"/>
    <s v="Office Supplies"/>
    <s v="Art"/>
    <x v="0"/>
    <x v="1"/>
    <x v="0"/>
  </r>
  <r>
    <x v="1175"/>
    <n v="44037"/>
    <s v="Mia McLean"/>
    <x v="1"/>
    <s v="Cardinal 3-Hole Punch, Clear"/>
    <n v="0.5"/>
    <n v="840712.95000000007"/>
    <n v="-486728.55"/>
    <n v="4"/>
    <x v="1"/>
    <s v="Germany"/>
    <s v="Hamburg"/>
    <s v="Hamburg"/>
    <s v="Central"/>
    <s v="Corporate"/>
    <s v="Office Supplies"/>
    <s v="Binders"/>
    <x v="0"/>
    <x v="1"/>
    <x v="1"/>
  </r>
  <r>
    <x v="1175"/>
    <n v="44037"/>
    <s v="Mia McLean"/>
    <x v="1"/>
    <s v="GlobeWeis Mailers, Recycled"/>
    <n v="0.5"/>
    <n v="545725.95000000007"/>
    <n v="-412981.8"/>
    <n v="2"/>
    <x v="1"/>
    <s v="Germany"/>
    <s v="Hamburg"/>
    <s v="Hamburg"/>
    <s v="Central"/>
    <s v="Corporate"/>
    <s v="Office Supplies"/>
    <s v="Envelopes"/>
    <x v="0"/>
    <x v="1"/>
    <x v="1"/>
  </r>
  <r>
    <x v="1175"/>
    <n v="44037"/>
    <s v="Mia McLean"/>
    <x v="1"/>
    <s v="Accos Push Pins, 12 Pack"/>
    <n v="0.5"/>
    <n v="206490.9"/>
    <n v="-73746.75"/>
    <n v="2"/>
    <x v="0"/>
    <s v="Germany"/>
    <s v="Hamburg"/>
    <s v="Hamburg"/>
    <s v="Central"/>
    <s v="Corporate"/>
    <s v="Office Supplies"/>
    <s v="Fasteners"/>
    <x v="0"/>
    <x v="1"/>
    <x v="0"/>
  </r>
  <r>
    <x v="1175"/>
    <n v="44037"/>
    <s v="Mia McLean"/>
    <x v="1"/>
    <s v="Acme Trimmer, High Speed"/>
    <n v="0.5"/>
    <n v="988206.45000000007"/>
    <n v="-412981.8"/>
    <n v="3"/>
    <x v="1"/>
    <s v="Germany"/>
    <s v="Hamburg"/>
    <s v="Hamburg"/>
    <s v="Central"/>
    <s v="Corporate"/>
    <s v="Office Supplies"/>
    <s v="Supplies"/>
    <x v="0"/>
    <x v="1"/>
    <x v="1"/>
  </r>
  <r>
    <x v="1175"/>
    <n v="44037"/>
    <s v="Mia McLean"/>
    <x v="1"/>
    <s v="Memorex Memory Card, USB"/>
    <n v="0.5"/>
    <n v="3023616.75"/>
    <n v="-1578180.45"/>
    <n v="4"/>
    <x v="0"/>
    <s v="Germany"/>
    <s v="Hamburg"/>
    <s v="Hamburg"/>
    <s v="Central"/>
    <s v="Corporate"/>
    <s v="Technology"/>
    <s v="Accessories"/>
    <x v="0"/>
    <x v="1"/>
    <x v="0"/>
  </r>
  <r>
    <x v="1176"/>
    <n v="44038"/>
    <s v="Will Poynton"/>
    <x v="0"/>
    <s v="Tenex Stacking Tray, Durable"/>
    <n v="0.3"/>
    <n v="781715.55"/>
    <n v="-73746.75"/>
    <n v="3"/>
    <x v="0"/>
    <s v="Germany"/>
    <s v="Rhineland-Palatinate"/>
    <s v="Trier"/>
    <s v="Central"/>
    <s v="Consumer"/>
    <s v="Furniture"/>
    <s v="Furnishings"/>
    <x v="0"/>
    <x v="1"/>
    <x v="0"/>
  </r>
  <r>
    <x v="1177"/>
    <n v="44039"/>
    <s v="Lillian Davis"/>
    <x v="1"/>
    <s v="Rogers File Cart, Single Width"/>
    <n v="0.1"/>
    <n v="3761084.25"/>
    <n v="663720.75"/>
    <n v="2"/>
    <x v="1"/>
    <s v="Germany"/>
    <s v="Hamburg"/>
    <s v="Hamburg"/>
    <s v="Central"/>
    <s v="Consumer"/>
    <s v="Office Supplies"/>
    <s v="Storage"/>
    <x v="1"/>
    <x v="1"/>
    <x v="1"/>
  </r>
  <r>
    <x v="1177"/>
    <n v="44039"/>
    <s v="Lillian Davis"/>
    <x v="1"/>
    <s v="Rogers Shelving, Blue"/>
    <n v="0.1"/>
    <n v="2477890.8000000003"/>
    <n v="-132744.15"/>
    <n v="3"/>
    <x v="1"/>
    <s v="Germany"/>
    <s v="Hamburg"/>
    <s v="Hamburg"/>
    <s v="Central"/>
    <s v="Consumer"/>
    <s v="Office Supplies"/>
    <s v="Storage"/>
    <x v="1"/>
    <x v="1"/>
    <x v="1"/>
  </r>
  <r>
    <x v="1177"/>
    <n v="44039"/>
    <s v="Lillian Davis"/>
    <x v="1"/>
    <s v="Elite Shears, Serrated"/>
    <n v="0"/>
    <n v="1283193.45"/>
    <n v="103245.45"/>
    <n v="2"/>
    <x v="0"/>
    <s v="Germany"/>
    <s v="Hamburg"/>
    <s v="Hamburg"/>
    <s v="Central"/>
    <s v="Consumer"/>
    <s v="Office Supplies"/>
    <s v="Supplies"/>
    <x v="1"/>
    <x v="1"/>
    <x v="0"/>
  </r>
  <r>
    <x v="1178"/>
    <n v="44040"/>
    <s v="Jose Gullo"/>
    <x v="1"/>
    <s v="Jiffy Business Envelopes, Recycled"/>
    <n v="0"/>
    <n v="648971.4"/>
    <n v="103245.45"/>
    <n v="3"/>
    <x v="0"/>
    <s v="Germany"/>
    <s v="Hesse"/>
    <s v="Frankfurt"/>
    <s v="Central"/>
    <s v="Consumer"/>
    <s v="Office Supplies"/>
    <s v="Envelopes"/>
    <x v="1"/>
    <x v="1"/>
    <x v="0"/>
  </r>
  <r>
    <x v="1179"/>
    <n v="44040"/>
    <s v="Audrey Emanuel"/>
    <x v="1"/>
    <s v="Epson Receipt Printer, Wireless"/>
    <n v="0.1"/>
    <n v="4660794.6000000006"/>
    <n v="722718.15"/>
    <n v="3"/>
    <x v="1"/>
    <s v="United Kingdom"/>
    <s v="England"/>
    <s v="London"/>
    <s v="North"/>
    <s v="Consumer"/>
    <s v="Technology"/>
    <s v="Machines"/>
    <x v="1"/>
    <x v="1"/>
    <x v="1"/>
  </r>
  <r>
    <x v="1180"/>
    <n v="44042"/>
    <s v="Louie Knight"/>
    <x v="1"/>
    <s v="Tenex Clock, Erganomic"/>
    <n v="0"/>
    <n v="2168154.4500000002"/>
    <n v="973457.1"/>
    <n v="3"/>
    <x v="1"/>
    <s v="France"/>
    <s v="Alsace-Champagne-Ardenne-Lorraine"/>
    <s v="Chaumont"/>
    <s v="Central"/>
    <s v="Consumer"/>
    <s v="Furniture"/>
    <s v="Furnishings"/>
    <x v="1"/>
    <x v="1"/>
    <x v="1"/>
  </r>
  <r>
    <x v="1180"/>
    <n v="44042"/>
    <s v="Louie Knight"/>
    <x v="1"/>
    <s v="Cardinal 3-Hole Punch, Economy"/>
    <n v="0"/>
    <n v="2979368.7"/>
    <n v="1342190.85"/>
    <n v="7"/>
    <x v="0"/>
    <s v="France"/>
    <s v="Alsace-Champagne-Ardenne-Lorraine"/>
    <s v="Chaumont"/>
    <s v="Central"/>
    <s v="Consumer"/>
    <s v="Office Supplies"/>
    <s v="Binders"/>
    <x v="1"/>
    <x v="1"/>
    <x v="0"/>
  </r>
  <r>
    <x v="1180"/>
    <n v="44042"/>
    <s v="Louie Knight"/>
    <x v="1"/>
    <s v="Rogers Lockers, Single Width"/>
    <n v="0.1"/>
    <n v="5619502.3500000006"/>
    <n v="2123906.4"/>
    <n v="2"/>
    <x v="1"/>
    <s v="France"/>
    <s v="Alsace-Champagne-Ardenne-Lorraine"/>
    <s v="Chaumont"/>
    <s v="Central"/>
    <s v="Consumer"/>
    <s v="Office Supplies"/>
    <s v="Storage"/>
    <x v="1"/>
    <x v="1"/>
    <x v="1"/>
  </r>
  <r>
    <x v="1180"/>
    <n v="44042"/>
    <s v="Louie Knight"/>
    <x v="1"/>
    <s v="Memorex Memory Card, Bluetooth"/>
    <n v="0"/>
    <n v="4528050.45"/>
    <n v="943958.4"/>
    <n v="3"/>
    <x v="0"/>
    <s v="France"/>
    <s v="Alsace-Champagne-Ardenne-Lorraine"/>
    <s v="Chaumont"/>
    <s v="Central"/>
    <s v="Consumer"/>
    <s v="Technology"/>
    <s v="Accessories"/>
    <x v="1"/>
    <x v="1"/>
    <x v="0"/>
  </r>
  <r>
    <x v="1181"/>
    <n v="44042"/>
    <s v="Don Willie"/>
    <x v="1"/>
    <s v="SAFCO Rocking Chair, Black"/>
    <n v="0.1"/>
    <n v="3510345.3000000003"/>
    <n v="44248.05"/>
    <n v="2"/>
    <x v="1"/>
    <s v="Italy"/>
    <s v="Veneto"/>
    <s v="Venice"/>
    <s v="South"/>
    <s v="Corporate"/>
    <s v="Furniture"/>
    <s v="Chairs"/>
    <x v="1"/>
    <x v="1"/>
    <x v="1"/>
  </r>
  <r>
    <x v="1182"/>
    <n v="44042"/>
    <s v="Maddison Breen"/>
    <x v="1"/>
    <s v="Office Star Steel Folding Chair, Black"/>
    <n v="0.1"/>
    <n v="5929238.7000000002"/>
    <n v="-663720.75"/>
    <n v="5"/>
    <x v="1"/>
    <s v="Germany"/>
    <s v="Berlin"/>
    <s v="Berlin"/>
    <s v="Central"/>
    <s v="Corporate"/>
    <s v="Furniture"/>
    <s v="Chairs"/>
    <x v="0"/>
    <x v="1"/>
    <x v="1"/>
  </r>
  <r>
    <x v="1182"/>
    <n v="44042"/>
    <s v="Maddison Breen"/>
    <x v="1"/>
    <s v="Tenex File Cart, Single Width"/>
    <n v="0.1"/>
    <n v="3569342.7"/>
    <n v="1474935"/>
    <n v="2"/>
    <x v="1"/>
    <s v="Germany"/>
    <s v="Berlin"/>
    <s v="Berlin"/>
    <s v="Central"/>
    <s v="Corporate"/>
    <s v="Office Supplies"/>
    <s v="Storage"/>
    <x v="0"/>
    <x v="1"/>
    <x v="1"/>
  </r>
  <r>
    <x v="1183"/>
    <n v="44042"/>
    <s v="Ashton Foley"/>
    <x v="0"/>
    <s v="Cardinal Binder Covers, Recycled"/>
    <n v="0.5"/>
    <n v="722718.15"/>
    <n v="-73746.75"/>
    <n v="8"/>
    <x v="1"/>
    <s v="France"/>
    <s v="Aquitaine-Limousin-Poitou-Charentes"/>
    <s v="Bressuire"/>
    <s v="Central"/>
    <s v="Consumer"/>
    <s v="Office Supplies"/>
    <s v="Binders"/>
    <x v="0"/>
    <x v="1"/>
    <x v="1"/>
  </r>
  <r>
    <x v="1184"/>
    <n v="44044"/>
    <s v="Dominic Jordan"/>
    <x v="1"/>
    <s v="Fellowes Folders, Blue"/>
    <n v="0.1"/>
    <n v="707968.8"/>
    <n v="309736.35000000003"/>
    <n v="2"/>
    <x v="0"/>
    <s v="France"/>
    <s v="Ile-de-France"/>
    <s v="Grigny"/>
    <s v="Central"/>
    <s v="Consumer"/>
    <s v="Office Supplies"/>
    <s v="Storage"/>
    <x v="1"/>
    <x v="1"/>
    <x v="0"/>
  </r>
  <r>
    <x v="1184"/>
    <n v="44044"/>
    <s v="Dominic Jordan"/>
    <x v="1"/>
    <s v="Fellowes Trays, Industrial"/>
    <n v="0.1"/>
    <n v="3067864.8000000003"/>
    <n v="471979.2"/>
    <n v="4"/>
    <x v="0"/>
    <s v="France"/>
    <s v="Ile-de-France"/>
    <s v="Grigny"/>
    <s v="Central"/>
    <s v="Consumer"/>
    <s v="Office Supplies"/>
    <s v="Storage"/>
    <x v="1"/>
    <x v="1"/>
    <x v="0"/>
  </r>
  <r>
    <x v="1185"/>
    <n v="44044"/>
    <s v="Lola Hughes"/>
    <x v="1"/>
    <s v="Advantus Stacking Tray, Durable"/>
    <n v="0"/>
    <n v="1946914.2"/>
    <n v="530976.6"/>
    <n v="5"/>
    <x v="1"/>
    <s v="United Kingdom"/>
    <s v="England"/>
    <s v="Bideford"/>
    <s v="North"/>
    <s v="Consumer"/>
    <s v="Furniture"/>
    <s v="Furnishings"/>
    <x v="1"/>
    <x v="1"/>
    <x v="1"/>
  </r>
  <r>
    <x v="1185"/>
    <n v="44044"/>
    <s v="Lola Hughes"/>
    <x v="1"/>
    <s v="Ibico Binder, Durable"/>
    <n v="0"/>
    <n v="501477.9"/>
    <n v="14749.35"/>
    <n v="2"/>
    <x v="1"/>
    <s v="United Kingdom"/>
    <s v="England"/>
    <s v="Bideford"/>
    <s v="North"/>
    <s v="Consumer"/>
    <s v="Office Supplies"/>
    <s v="Binders"/>
    <x v="1"/>
    <x v="1"/>
    <x v="1"/>
  </r>
  <r>
    <x v="1185"/>
    <n v="44044"/>
    <s v="Lola Hughes"/>
    <x v="1"/>
    <s v="SanDisk Mouse, Erganomic"/>
    <n v="0"/>
    <n v="2123906.4"/>
    <n v="427731.15"/>
    <n v="4"/>
    <x v="1"/>
    <s v="United Kingdom"/>
    <s v="England"/>
    <s v="Bideford"/>
    <s v="North"/>
    <s v="Consumer"/>
    <s v="Technology"/>
    <s v="Accessories"/>
    <x v="1"/>
    <x v="1"/>
    <x v="1"/>
  </r>
  <r>
    <x v="1186"/>
    <n v="44044"/>
    <s v="Charlie Smithies"/>
    <x v="2"/>
    <s v="Cardinal Binding Machine, Durable"/>
    <n v="0"/>
    <n v="2271399.9"/>
    <n v="796464.9"/>
    <n v="3"/>
    <x v="0"/>
    <s v="France"/>
    <s v="Languedoc-Roussillon-Midi-Pyrénées"/>
    <s v="Perpignan"/>
    <s v="Central"/>
    <s v="Consumer"/>
    <s v="Office Supplies"/>
    <s v="Binders"/>
    <x v="1"/>
    <x v="1"/>
    <x v="0"/>
  </r>
  <r>
    <x v="1186"/>
    <n v="44044"/>
    <s v="Charlie Smithies"/>
    <x v="2"/>
    <s v="Logitech Mouse, Erganomic"/>
    <n v="0"/>
    <n v="1592929.8"/>
    <n v="368733.75"/>
    <n v="4"/>
    <x v="0"/>
    <s v="France"/>
    <s v="Languedoc-Roussillon-Midi-Pyrénées"/>
    <s v="Perpignan"/>
    <s v="Central"/>
    <s v="Consumer"/>
    <s v="Technology"/>
    <s v="Accessories"/>
    <x v="1"/>
    <x v="1"/>
    <x v="0"/>
  </r>
  <r>
    <x v="1186"/>
    <n v="44044"/>
    <s v="Charlie Smithies"/>
    <x v="2"/>
    <s v="Motorola Smart Phone, Cordless"/>
    <n v="0.15"/>
    <n v="24174184.650000002"/>
    <n v="-2271399.9"/>
    <n v="3"/>
    <x v="0"/>
    <s v="France"/>
    <s v="Languedoc-Roussillon-Midi-Pyrénées"/>
    <s v="Perpignan"/>
    <s v="Central"/>
    <s v="Consumer"/>
    <s v="Technology"/>
    <s v="Phones"/>
    <x v="1"/>
    <x v="1"/>
    <x v="0"/>
  </r>
  <r>
    <x v="1187"/>
    <n v="44044"/>
    <s v="Jason Calhoun"/>
    <x v="1"/>
    <s v="Advantus Clock, Duo Pack"/>
    <n v="0"/>
    <n v="3790582.95"/>
    <n v="457229.85000000003"/>
    <n v="5"/>
    <x v="1"/>
    <s v="Germany"/>
    <s v="North Rhine-Westphalia"/>
    <s v="Gummersbach"/>
    <s v="Central"/>
    <s v="Consumer"/>
    <s v="Furniture"/>
    <s v="Furnishings"/>
    <x v="1"/>
    <x v="1"/>
    <x v="1"/>
  </r>
  <r>
    <x v="1187"/>
    <n v="44044"/>
    <s v="Jason Calhoun"/>
    <x v="1"/>
    <s v="Cuisinart Coffee Grinder, Red"/>
    <n v="0.1"/>
    <n v="1533932.4000000001"/>
    <n v="575224.65"/>
    <n v="3"/>
    <x v="0"/>
    <s v="Germany"/>
    <s v="North Rhine-Westphalia"/>
    <s v="Gummersbach"/>
    <s v="Central"/>
    <s v="Consumer"/>
    <s v="Office Supplies"/>
    <s v="Appliances"/>
    <x v="1"/>
    <x v="1"/>
    <x v="0"/>
  </r>
  <r>
    <x v="1187"/>
    <n v="44044"/>
    <s v="Jason Calhoun"/>
    <x v="1"/>
    <s v="Boston Markers, Easy-Erase"/>
    <n v="0"/>
    <n v="781715.55"/>
    <n v="73746.75"/>
    <n v="2"/>
    <x v="1"/>
    <s v="Germany"/>
    <s v="North Rhine-Westphalia"/>
    <s v="Gummersbach"/>
    <s v="Central"/>
    <s v="Consumer"/>
    <s v="Office Supplies"/>
    <s v="Art"/>
    <x v="1"/>
    <x v="1"/>
    <x v="1"/>
  </r>
  <r>
    <x v="1187"/>
    <n v="44044"/>
    <s v="Jason Calhoun"/>
    <x v="1"/>
    <s v="Stanley Highlighters, Fluorescent"/>
    <n v="0"/>
    <n v="471979.2"/>
    <n v="176992.2"/>
    <n v="2"/>
    <x v="0"/>
    <s v="Germany"/>
    <s v="North Rhine-Westphalia"/>
    <s v="Gummersbach"/>
    <s v="Central"/>
    <s v="Consumer"/>
    <s v="Office Supplies"/>
    <s v="Art"/>
    <x v="1"/>
    <x v="1"/>
    <x v="0"/>
  </r>
  <r>
    <x v="1187"/>
    <n v="44044"/>
    <s v="Jason Calhoun"/>
    <x v="1"/>
    <s v="Wilson Jones Hole Reinforcements, Economy"/>
    <n v="0"/>
    <n v="265488.3"/>
    <n v="132744.15"/>
    <n v="4"/>
    <x v="0"/>
    <s v="Germany"/>
    <s v="North Rhine-Westphalia"/>
    <s v="Gummersbach"/>
    <s v="Central"/>
    <s v="Consumer"/>
    <s v="Office Supplies"/>
    <s v="Binders"/>
    <x v="1"/>
    <x v="1"/>
    <x v="0"/>
  </r>
  <r>
    <x v="1187"/>
    <n v="44044"/>
    <s v="Jason Calhoun"/>
    <x v="1"/>
    <s v="Jiffy Mailers, Security-Tint"/>
    <n v="0"/>
    <n v="1755172.6500000001"/>
    <n v="663720.75"/>
    <n v="3"/>
    <x v="1"/>
    <s v="Germany"/>
    <s v="North Rhine-Westphalia"/>
    <s v="Gummersbach"/>
    <s v="Central"/>
    <s v="Consumer"/>
    <s v="Office Supplies"/>
    <s v="Envelopes"/>
    <x v="1"/>
    <x v="1"/>
    <x v="1"/>
  </r>
  <r>
    <x v="1187"/>
    <n v="44044"/>
    <s v="Jason Calhoun"/>
    <x v="1"/>
    <s v="Smead Shipping Labels, Laser Printer Compatible"/>
    <n v="0"/>
    <n v="678470.1"/>
    <n v="44248.05"/>
    <n v="4"/>
    <x v="1"/>
    <s v="Germany"/>
    <s v="North Rhine-Westphalia"/>
    <s v="Gummersbach"/>
    <s v="Central"/>
    <s v="Consumer"/>
    <s v="Office Supplies"/>
    <s v="Labels"/>
    <x v="1"/>
    <x v="1"/>
    <x v="1"/>
  </r>
  <r>
    <x v="1187"/>
    <n v="44044"/>
    <s v="Jason Calhoun"/>
    <x v="1"/>
    <s v="Smead Lockers, Single Width"/>
    <n v="0.1"/>
    <n v="2640133.65"/>
    <n v="1017705.15"/>
    <n v="1"/>
    <x v="0"/>
    <s v="Germany"/>
    <s v="North Rhine-Westphalia"/>
    <s v="Gummersbach"/>
    <s v="Central"/>
    <s v="Consumer"/>
    <s v="Office Supplies"/>
    <s v="Storage"/>
    <x v="1"/>
    <x v="1"/>
    <x v="0"/>
  </r>
  <r>
    <x v="1187"/>
    <n v="44044"/>
    <s v="Jason Calhoun"/>
    <x v="1"/>
    <s v="Samsung Headset, Full Size"/>
    <n v="0"/>
    <n v="3289105.0500000003"/>
    <n v="398232.45"/>
    <n v="3"/>
    <x v="1"/>
    <s v="Germany"/>
    <s v="North Rhine-Westphalia"/>
    <s v="Gummersbach"/>
    <s v="Central"/>
    <s v="Consumer"/>
    <s v="Technology"/>
    <s v="Phones"/>
    <x v="1"/>
    <x v="1"/>
    <x v="1"/>
  </r>
  <r>
    <x v="1188"/>
    <n v="44044"/>
    <s v="Lara Stoate"/>
    <x v="0"/>
    <s v="Hoover Stove, Red"/>
    <n v="0"/>
    <n v="58687663.649999999"/>
    <n v="29351206.5"/>
    <n v="7"/>
    <x v="1"/>
    <s v="Germany"/>
    <s v="Bavaria"/>
    <s v="Rosenheim"/>
    <s v="Central"/>
    <s v="Corporate"/>
    <s v="Office Supplies"/>
    <s v="Appliances"/>
    <x v="1"/>
    <x v="1"/>
    <x v="1"/>
  </r>
  <r>
    <x v="1188"/>
    <n v="44044"/>
    <s v="Lara Stoate"/>
    <x v="0"/>
    <s v="Accos Push Pins, Bulk Pack"/>
    <n v="0"/>
    <n v="648971.4"/>
    <n v="191741.55000000002"/>
    <n v="3"/>
    <x v="1"/>
    <s v="Germany"/>
    <s v="Bavaria"/>
    <s v="Rosenheim"/>
    <s v="Central"/>
    <s v="Corporate"/>
    <s v="Office Supplies"/>
    <s v="Fasteners"/>
    <x v="1"/>
    <x v="1"/>
    <x v="1"/>
  </r>
  <r>
    <x v="1188"/>
    <n v="44044"/>
    <s v="Lara Stoate"/>
    <x v="0"/>
    <s v="Canon Personal Copier, Laser"/>
    <n v="0"/>
    <n v="6312721.7999999998"/>
    <n v="2846624.5500000003"/>
    <n v="3"/>
    <x v="1"/>
    <s v="Germany"/>
    <s v="Bavaria"/>
    <s v="Rosenheim"/>
    <s v="Central"/>
    <s v="Corporate"/>
    <s v="Technology"/>
    <s v="Copiers"/>
    <x v="1"/>
    <x v="1"/>
    <x v="1"/>
  </r>
  <r>
    <x v="1189"/>
    <n v="44045"/>
    <s v="Kieran Herbert"/>
    <x v="1"/>
    <s v="Tenex Light Bulb, Durable"/>
    <n v="0"/>
    <n v="1179948"/>
    <n v="132744.15"/>
    <n v="5"/>
    <x v="0"/>
    <s v="United Kingdom"/>
    <s v="England"/>
    <s v="Guildford"/>
    <s v="North"/>
    <s v="Consumer"/>
    <s v="Furniture"/>
    <s v="Furnishings"/>
    <x v="1"/>
    <x v="1"/>
    <x v="0"/>
  </r>
  <r>
    <x v="1190"/>
    <n v="44045"/>
    <s v="Patricia Smith"/>
    <x v="1"/>
    <s v="Sanford Canvas, Fluorescent"/>
    <n v="0.5"/>
    <n v="1150449.3"/>
    <n v="-294987"/>
    <n v="3"/>
    <x v="1"/>
    <s v="Portugal"/>
    <s v="Porto"/>
    <s v="Porto"/>
    <s v="South"/>
    <s v="Corporate"/>
    <s v="Office Supplies"/>
    <s v="Art"/>
    <x v="1"/>
    <x v="1"/>
    <x v="1"/>
  </r>
  <r>
    <x v="1190"/>
    <n v="44045"/>
    <s v="Patricia Smith"/>
    <x v="1"/>
    <s v="Elite Shears, Steel"/>
    <n v="0.5"/>
    <n v="1710924.6"/>
    <n v="-103245.45"/>
    <n v="5"/>
    <x v="0"/>
    <s v="Portugal"/>
    <s v="Porto"/>
    <s v="Porto"/>
    <s v="South"/>
    <s v="Corporate"/>
    <s v="Office Supplies"/>
    <s v="Supplies"/>
    <x v="1"/>
    <x v="1"/>
    <x v="0"/>
  </r>
  <r>
    <x v="1191"/>
    <n v="44045"/>
    <s v="Holly Black"/>
    <x v="1"/>
    <s v="Tenex Light Bulb, Erganomic"/>
    <n v="0"/>
    <n v="2846624.5500000003"/>
    <n v="147493.5"/>
    <n v="11"/>
    <x v="1"/>
    <s v="France"/>
    <s v="Brittany"/>
    <s v="Pontivy"/>
    <s v="Central"/>
    <s v="Home Office"/>
    <s v="Furniture"/>
    <s v="Furnishings"/>
    <x v="1"/>
    <x v="1"/>
    <x v="1"/>
  </r>
  <r>
    <x v="1191"/>
    <n v="44045"/>
    <s v="Holly Black"/>
    <x v="1"/>
    <s v="Fellowes Lockers, Industrial"/>
    <n v="0.1"/>
    <n v="8274385.3500000006"/>
    <n v="3126862.2"/>
    <n v="3"/>
    <x v="0"/>
    <s v="France"/>
    <s v="Brittany"/>
    <s v="Pontivy"/>
    <s v="Central"/>
    <s v="Home Office"/>
    <s v="Office Supplies"/>
    <s v="Storage"/>
    <x v="1"/>
    <x v="1"/>
    <x v="0"/>
  </r>
  <r>
    <x v="1191"/>
    <n v="44045"/>
    <s v="Holly Black"/>
    <x v="1"/>
    <s v="Nokia Smart Phone, Full Size"/>
    <n v="0.15"/>
    <n v="23923445.699999999"/>
    <n v="7876152.9000000004"/>
    <n v="3"/>
    <x v="1"/>
    <s v="France"/>
    <s v="Brittany"/>
    <s v="Pontivy"/>
    <s v="Central"/>
    <s v="Home Office"/>
    <s v="Technology"/>
    <s v="Phones"/>
    <x v="1"/>
    <x v="1"/>
    <x v="1"/>
  </r>
  <r>
    <x v="1192"/>
    <n v="44046"/>
    <s v="Tyler Duncan"/>
    <x v="1"/>
    <s v="Stanley Pens, Water Color"/>
    <n v="0"/>
    <n v="973457.1"/>
    <n v="309736.35000000003"/>
    <n v="5"/>
    <x v="0"/>
    <s v="Germany"/>
    <s v="Baden-Württemberg"/>
    <s v="Karlsruhe"/>
    <s v="Central"/>
    <s v="Home Office"/>
    <s v="Office Supplies"/>
    <s v="Art"/>
    <x v="1"/>
    <x v="1"/>
    <x v="0"/>
  </r>
  <r>
    <x v="1193"/>
    <n v="44046"/>
    <s v="Ruby Frost"/>
    <x v="1"/>
    <s v="Tenex Photo Frame, Black"/>
    <n v="0"/>
    <n v="6120980.25"/>
    <n v="1710924.6"/>
    <n v="8"/>
    <x v="0"/>
    <s v="Spain"/>
    <s v="Andalusía"/>
    <s v="Torremolinos"/>
    <s v="South"/>
    <s v="Home Office"/>
    <s v="Furniture"/>
    <s v="Furnishings"/>
    <x v="1"/>
    <x v="1"/>
    <x v="0"/>
  </r>
  <r>
    <x v="1193"/>
    <n v="44046"/>
    <s v="Ruby Frost"/>
    <x v="1"/>
    <s v="Breville Coffee Grinder, White"/>
    <n v="0"/>
    <n v="10619532"/>
    <n v="324485.7"/>
    <n v="12"/>
    <x v="0"/>
    <s v="Spain"/>
    <s v="Andalusía"/>
    <s v="Torremolinos"/>
    <s v="South"/>
    <s v="Home Office"/>
    <s v="Office Supplies"/>
    <s v="Appliances"/>
    <x v="1"/>
    <x v="1"/>
    <x v="0"/>
  </r>
  <r>
    <x v="1193"/>
    <n v="44046"/>
    <s v="Ruby Frost"/>
    <x v="1"/>
    <s v="Ibico Binder, Durable"/>
    <n v="0"/>
    <n v="2256650.5500000003"/>
    <n v="58997.4"/>
    <n v="9"/>
    <x v="1"/>
    <s v="Spain"/>
    <s v="Andalusía"/>
    <s v="Torremolinos"/>
    <s v="South"/>
    <s v="Home Office"/>
    <s v="Office Supplies"/>
    <s v="Binders"/>
    <x v="1"/>
    <x v="1"/>
    <x v="1"/>
  </r>
  <r>
    <x v="1193"/>
    <n v="44046"/>
    <s v="Ruby Frost"/>
    <x v="1"/>
    <s v="Wilson Jones Binding Machine, Durable"/>
    <n v="0"/>
    <n v="2227151.85"/>
    <n v="44248.05"/>
    <n v="3"/>
    <x v="1"/>
    <s v="Spain"/>
    <s v="Andalusía"/>
    <s v="Torremolinos"/>
    <s v="South"/>
    <s v="Home Office"/>
    <s v="Office Supplies"/>
    <s v="Binders"/>
    <x v="1"/>
    <x v="1"/>
    <x v="1"/>
  </r>
  <r>
    <x v="1193"/>
    <n v="44046"/>
    <s v="Ruby Frost"/>
    <x v="1"/>
    <s v="OIC Clamps, Bulk Pack"/>
    <n v="0"/>
    <n v="589974"/>
    <n v="294987"/>
    <n v="2"/>
    <x v="1"/>
    <s v="Spain"/>
    <s v="Andalusía"/>
    <s v="Torremolinos"/>
    <s v="South"/>
    <s v="Home Office"/>
    <s v="Office Supplies"/>
    <s v="Fasteners"/>
    <x v="1"/>
    <x v="1"/>
    <x v="1"/>
  </r>
  <r>
    <x v="1194"/>
    <n v="44046"/>
    <s v="Maddison Breen"/>
    <x v="1"/>
    <s v="Rubbermaid Light Bulb, Erganomic"/>
    <n v="0"/>
    <n v="2064909"/>
    <n v="988206.45000000007"/>
    <n v="8"/>
    <x v="0"/>
    <s v="Germany"/>
    <s v="Berlin"/>
    <s v="Berlin"/>
    <s v="Central"/>
    <s v="Corporate"/>
    <s v="Furniture"/>
    <s v="Furnishings"/>
    <x v="1"/>
    <x v="1"/>
    <x v="0"/>
  </r>
  <r>
    <x v="1194"/>
    <n v="44046"/>
    <s v="Maddison Breen"/>
    <x v="1"/>
    <s v="Cardinal Binder, Economy"/>
    <n v="0"/>
    <n v="412981.8"/>
    <n v="147493.5"/>
    <n v="2"/>
    <x v="1"/>
    <s v="Germany"/>
    <s v="Berlin"/>
    <s v="Berlin"/>
    <s v="Central"/>
    <s v="Corporate"/>
    <s v="Office Supplies"/>
    <s v="Binders"/>
    <x v="1"/>
    <x v="1"/>
    <x v="1"/>
  </r>
  <r>
    <x v="1194"/>
    <n v="44046"/>
    <s v="Maddison Breen"/>
    <x v="1"/>
    <s v="Tenex Box, Blue"/>
    <n v="0.1"/>
    <n v="1533932.4000000001"/>
    <n v="250738.95"/>
    <n v="7"/>
    <x v="1"/>
    <s v="Germany"/>
    <s v="Berlin"/>
    <s v="Berlin"/>
    <s v="Central"/>
    <s v="Corporate"/>
    <s v="Office Supplies"/>
    <s v="Storage"/>
    <x v="1"/>
    <x v="1"/>
    <x v="1"/>
  </r>
  <r>
    <x v="1194"/>
    <n v="44046"/>
    <s v="Maddison Breen"/>
    <x v="1"/>
    <s v="HP Personal Copier, Laser"/>
    <n v="0.15"/>
    <n v="6238975.0499999998"/>
    <n v="1386438.9000000001"/>
    <n v="4"/>
    <x v="0"/>
    <s v="Germany"/>
    <s v="Berlin"/>
    <s v="Berlin"/>
    <s v="Central"/>
    <s v="Corporate"/>
    <s v="Technology"/>
    <s v="Copiers"/>
    <x v="1"/>
    <x v="1"/>
    <x v="0"/>
  </r>
  <r>
    <x v="1194"/>
    <n v="44046"/>
    <s v="Maddison Breen"/>
    <x v="1"/>
    <s v="Samsung Signal Booster, Full Size"/>
    <n v="0.15"/>
    <n v="6917445.1500000004"/>
    <n v="2684381.7"/>
    <n v="4"/>
    <x v="0"/>
    <s v="Germany"/>
    <s v="Berlin"/>
    <s v="Berlin"/>
    <s v="Central"/>
    <s v="Corporate"/>
    <s v="Technology"/>
    <s v="Phones"/>
    <x v="1"/>
    <x v="1"/>
    <x v="0"/>
  </r>
  <r>
    <x v="1195"/>
    <n v="44046"/>
    <s v="Charlotte Taylor"/>
    <x v="1"/>
    <s v="Ikea Stackable Bookrack, Pine"/>
    <n v="0"/>
    <n v="5486758.2000000002"/>
    <n v="2743379.1"/>
    <n v="3"/>
    <x v="1"/>
    <s v="France"/>
    <s v="Provence-Alpes-Côte d'Azur"/>
    <s v="Marseille"/>
    <s v="Central"/>
    <s v="Consumer"/>
    <s v="Furniture"/>
    <s v="Bookcases"/>
    <x v="1"/>
    <x v="1"/>
    <x v="1"/>
  </r>
  <r>
    <x v="1195"/>
    <n v="44046"/>
    <s v="Charlotte Taylor"/>
    <x v="1"/>
    <s v="Rubbermaid Photo Frame, Duo Pack"/>
    <n v="0"/>
    <n v="3820081.65"/>
    <n v="1371689.55"/>
    <n v="5"/>
    <x v="0"/>
    <s v="France"/>
    <s v="Provence-Alpes-Côte d'Azur"/>
    <s v="Marseille"/>
    <s v="Central"/>
    <s v="Consumer"/>
    <s v="Furniture"/>
    <s v="Furnishings"/>
    <x v="1"/>
    <x v="1"/>
    <x v="0"/>
  </r>
  <r>
    <x v="1195"/>
    <n v="44046"/>
    <s v="Charlotte Taylor"/>
    <x v="1"/>
    <s v="KitchenAid Toaster, White"/>
    <n v="0"/>
    <n v="9852565.8000000007"/>
    <n v="3938076.45"/>
    <n v="8"/>
    <x v="1"/>
    <s v="France"/>
    <s v="Provence-Alpes-Côte d'Azur"/>
    <s v="Marseille"/>
    <s v="Central"/>
    <s v="Consumer"/>
    <s v="Office Supplies"/>
    <s v="Appliances"/>
    <x v="1"/>
    <x v="1"/>
    <x v="1"/>
  </r>
  <r>
    <x v="1195"/>
    <n v="44046"/>
    <s v="Charlotte Taylor"/>
    <x v="1"/>
    <s v="HP Copy Machine, Color"/>
    <n v="0"/>
    <n v="25309884.600000001"/>
    <n v="8598871.0500000007"/>
    <n v="7"/>
    <x v="1"/>
    <s v="France"/>
    <s v="Provence-Alpes-Côte d'Azur"/>
    <s v="Marseille"/>
    <s v="Central"/>
    <s v="Consumer"/>
    <s v="Technology"/>
    <s v="Copiers"/>
    <x v="1"/>
    <x v="1"/>
    <x v="1"/>
  </r>
  <r>
    <x v="1196"/>
    <n v="44046"/>
    <s v="Sue Castaneda"/>
    <x v="1"/>
    <s v="BIC Highlighters, Blue"/>
    <n v="0"/>
    <n v="560475.30000000005"/>
    <n v="221240.25"/>
    <n v="2"/>
    <x v="1"/>
    <s v="Italy"/>
    <s v="Sicily"/>
    <s v="Palermo"/>
    <s v="South"/>
    <s v="Home Office"/>
    <s v="Office Supplies"/>
    <s v="Art"/>
    <x v="1"/>
    <x v="1"/>
    <x v="1"/>
  </r>
  <r>
    <x v="1196"/>
    <n v="44046"/>
    <s v="Sue Castaneda"/>
    <x v="1"/>
    <s v="Binney &amp; Smith Pens, Easy-Erase"/>
    <n v="0"/>
    <n v="1253694.75"/>
    <n v="0"/>
    <n v="7"/>
    <x v="1"/>
    <s v="Italy"/>
    <s v="Sicily"/>
    <s v="Palermo"/>
    <s v="South"/>
    <s v="Home Office"/>
    <s v="Office Supplies"/>
    <s v="Art"/>
    <x v="1"/>
    <x v="1"/>
    <x v="1"/>
  </r>
  <r>
    <x v="1196"/>
    <n v="44046"/>
    <s v="Sue Castaneda"/>
    <x v="1"/>
    <s v="Boston Canvas, Water Color"/>
    <n v="0"/>
    <n v="2507389.5"/>
    <n v="383483.10000000003"/>
    <n v="3"/>
    <x v="0"/>
    <s v="Italy"/>
    <s v="Sicily"/>
    <s v="Palermo"/>
    <s v="South"/>
    <s v="Home Office"/>
    <s v="Office Supplies"/>
    <s v="Art"/>
    <x v="1"/>
    <x v="1"/>
    <x v="0"/>
  </r>
  <r>
    <x v="1196"/>
    <n v="44046"/>
    <s v="Sue Castaneda"/>
    <x v="1"/>
    <s v="Boston Pens, Blue"/>
    <n v="0"/>
    <n v="634222.05000000005"/>
    <n v="14749.35"/>
    <n v="3"/>
    <x v="1"/>
    <s v="Italy"/>
    <s v="Sicily"/>
    <s v="Palermo"/>
    <s v="South"/>
    <s v="Home Office"/>
    <s v="Office Supplies"/>
    <s v="Art"/>
    <x v="1"/>
    <x v="1"/>
    <x v="1"/>
  </r>
  <r>
    <x v="1197"/>
    <n v="44046"/>
    <s v="Rory Jess"/>
    <x v="0"/>
    <s v="Wilson Jones Binder, Economy"/>
    <n v="0"/>
    <n v="383483.10000000003"/>
    <n v="117994.8"/>
    <n v="2"/>
    <x v="0"/>
    <s v="United Kingdom"/>
    <s v="England"/>
    <s v="London"/>
    <s v="North"/>
    <s v="Home Office"/>
    <s v="Office Supplies"/>
    <s v="Binders"/>
    <x v="1"/>
    <x v="1"/>
    <x v="0"/>
  </r>
  <r>
    <x v="1197"/>
    <n v="44046"/>
    <s v="Rory Jess"/>
    <x v="0"/>
    <s v="Hon Legal Exhibit Labels, 5000 Label Set"/>
    <n v="0"/>
    <n v="1002955.8"/>
    <n v="176992.2"/>
    <n v="6"/>
    <x v="1"/>
    <s v="United Kingdom"/>
    <s v="England"/>
    <s v="London"/>
    <s v="North"/>
    <s v="Home Office"/>
    <s v="Office Supplies"/>
    <s v="Labels"/>
    <x v="1"/>
    <x v="1"/>
    <x v="1"/>
  </r>
  <r>
    <x v="1197"/>
    <n v="44046"/>
    <s v="Rory Jess"/>
    <x v="0"/>
    <s v="Enermax Flash Drive, Programmable"/>
    <n v="0"/>
    <n v="3171110.25"/>
    <n v="1135699.95"/>
    <n v="5"/>
    <x v="0"/>
    <s v="United Kingdom"/>
    <s v="England"/>
    <s v="London"/>
    <s v="North"/>
    <s v="Home Office"/>
    <s v="Technology"/>
    <s v="Accessories"/>
    <x v="1"/>
    <x v="1"/>
    <x v="0"/>
  </r>
  <r>
    <x v="1198"/>
    <n v="44046"/>
    <s v="Aaron Davey"/>
    <x v="1"/>
    <s v="Smead File Cart, Industrial"/>
    <n v="0.5"/>
    <n v="4734541.3500000006"/>
    <n v="-2079658.35"/>
    <n v="5"/>
    <x v="0"/>
    <s v="Germany"/>
    <s v="Bavaria"/>
    <s v="Munich"/>
    <s v="Central"/>
    <s v="Consumer"/>
    <s v="Office Supplies"/>
    <s v="Storage"/>
    <x v="1"/>
    <x v="1"/>
    <x v="0"/>
  </r>
  <r>
    <x v="1198"/>
    <n v="44046"/>
    <s v="Aaron Davey"/>
    <x v="1"/>
    <s v="Logitech Flash Drive, Bluetooth"/>
    <n v="0.5"/>
    <n v="2477890.8000000003"/>
    <n v="-353984.4"/>
    <n v="11"/>
    <x v="1"/>
    <s v="Germany"/>
    <s v="Bavaria"/>
    <s v="Munich"/>
    <s v="Central"/>
    <s v="Consumer"/>
    <s v="Technology"/>
    <s v="Accessories"/>
    <x v="1"/>
    <x v="1"/>
    <x v="1"/>
  </r>
  <r>
    <x v="1199"/>
    <n v="44046"/>
    <s v="Caitlyn Willoughby"/>
    <x v="0"/>
    <s v="Wilson Jones Binder Covers, Clear"/>
    <n v="0.5"/>
    <n v="235989.6"/>
    <n v="-117994.8"/>
    <n v="3"/>
    <x v="1"/>
    <s v="Sweden"/>
    <s v="Stockholm"/>
    <s v="Stockholm"/>
    <s v="North"/>
    <s v="Home Office"/>
    <s v="Office Supplies"/>
    <s v="Binders"/>
    <x v="0"/>
    <x v="1"/>
    <x v="1"/>
  </r>
  <r>
    <x v="1199"/>
    <n v="44046"/>
    <s v="Caitlyn Willoughby"/>
    <x v="0"/>
    <s v="Apple Headset, with Caller ID"/>
    <n v="0.5"/>
    <n v="1076702.55"/>
    <n v="-752216.85"/>
    <n v="2"/>
    <x v="1"/>
    <s v="Sweden"/>
    <s v="Stockholm"/>
    <s v="Stockholm"/>
    <s v="North"/>
    <s v="Home Office"/>
    <s v="Technology"/>
    <s v="Phones"/>
    <x v="0"/>
    <x v="1"/>
    <x v="1"/>
  </r>
  <r>
    <x v="1200"/>
    <n v="44047"/>
    <s v="Lilly Akhtar"/>
    <x v="2"/>
    <s v="Boston Markers, Blue"/>
    <n v="0"/>
    <n v="781715.55"/>
    <n v="324485.7"/>
    <n v="2"/>
    <x v="1"/>
    <s v="United Kingdom"/>
    <s v="England"/>
    <s v="Manchester"/>
    <s v="North"/>
    <s v="Home Office"/>
    <s v="Office Supplies"/>
    <s v="Art"/>
    <x v="1"/>
    <x v="1"/>
    <x v="1"/>
  </r>
  <r>
    <x v="1201"/>
    <n v="44047"/>
    <s v="Adam Harte"/>
    <x v="2"/>
    <s v="Tenex Lockers, Blue"/>
    <n v="0.1"/>
    <n v="2713880.4"/>
    <n v="486728.55"/>
    <n v="1"/>
    <x v="1"/>
    <s v="Italy"/>
    <s v="Lazio"/>
    <s v="Aprilia"/>
    <s v="South"/>
    <s v="Corporate"/>
    <s v="Office Supplies"/>
    <s v="Storage"/>
    <x v="1"/>
    <x v="1"/>
    <x v="1"/>
  </r>
  <r>
    <x v="1202"/>
    <n v="44047"/>
    <s v="Henry Pedder"/>
    <x v="1"/>
    <s v="Acco Binder, Clear"/>
    <n v="0"/>
    <n v="221240.25"/>
    <n v="73746.75"/>
    <n v="1"/>
    <x v="0"/>
    <s v="United Kingdom"/>
    <s v="England"/>
    <s v="Rochdale"/>
    <s v="North"/>
    <s v="Consumer"/>
    <s v="Office Supplies"/>
    <s v="Binders"/>
    <x v="1"/>
    <x v="1"/>
    <x v="0"/>
  </r>
  <r>
    <x v="1202"/>
    <n v="44047"/>
    <s v="Henry Pedder"/>
    <x v="1"/>
    <s v="Wilson Jones Binder Covers, Economy"/>
    <n v="0"/>
    <n v="663720.75"/>
    <n v="176992.2"/>
    <n v="4"/>
    <x v="0"/>
    <s v="United Kingdom"/>
    <s v="England"/>
    <s v="Rochdale"/>
    <s v="North"/>
    <s v="Consumer"/>
    <s v="Office Supplies"/>
    <s v="Binders"/>
    <x v="1"/>
    <x v="1"/>
    <x v="0"/>
  </r>
  <r>
    <x v="1203"/>
    <n v="44047"/>
    <s v="Patricia Smith"/>
    <x v="1"/>
    <s v="Novimex Swivel Stool, Adjustable"/>
    <n v="0.1"/>
    <n v="2212402.5"/>
    <n v="-44248.05"/>
    <n v="1"/>
    <x v="0"/>
    <s v="Portugal"/>
    <s v="Porto"/>
    <s v="Porto"/>
    <s v="South"/>
    <s v="Corporate"/>
    <s v="Furniture"/>
    <s v="Chairs"/>
    <x v="0"/>
    <x v="1"/>
    <x v="0"/>
  </r>
  <r>
    <x v="1203"/>
    <n v="44047"/>
    <s v="Patricia Smith"/>
    <x v="1"/>
    <s v="Ibico Binder, Recycled"/>
    <n v="0"/>
    <n v="1165198.6500000001"/>
    <n v="88496.1"/>
    <n v="5"/>
    <x v="1"/>
    <s v="Portugal"/>
    <s v="Porto"/>
    <s v="Porto"/>
    <s v="South"/>
    <s v="Corporate"/>
    <s v="Office Supplies"/>
    <s v="Binders"/>
    <x v="0"/>
    <x v="1"/>
    <x v="1"/>
  </r>
  <r>
    <x v="1203"/>
    <n v="44047"/>
    <s v="Patricia Smith"/>
    <x v="1"/>
    <s v="Hon File Folder Labels, Laser Printer Compatible"/>
    <n v="0"/>
    <n v="250738.95"/>
    <n v="29498.7"/>
    <n v="2"/>
    <x v="0"/>
    <s v="Portugal"/>
    <s v="Porto"/>
    <s v="Porto"/>
    <s v="South"/>
    <s v="Corporate"/>
    <s v="Office Supplies"/>
    <s v="Labels"/>
    <x v="0"/>
    <x v="1"/>
    <x v="0"/>
  </r>
  <r>
    <x v="1203"/>
    <n v="44047"/>
    <s v="Patricia Smith"/>
    <x v="1"/>
    <s v="Smead Box, Wire Frame"/>
    <n v="0.1"/>
    <n v="132744.15"/>
    <n v="14749.35"/>
    <n v="1"/>
    <x v="0"/>
    <s v="Portugal"/>
    <s v="Porto"/>
    <s v="Porto"/>
    <s v="South"/>
    <s v="Corporate"/>
    <s v="Office Supplies"/>
    <s v="Storage"/>
    <x v="0"/>
    <x v="1"/>
    <x v="0"/>
  </r>
  <r>
    <x v="1203"/>
    <n v="44047"/>
    <s v="Patricia Smith"/>
    <x v="1"/>
    <s v="Smead File Cart, Single Width"/>
    <n v="0.1"/>
    <n v="6814199.7000000002"/>
    <n v="-678470.1"/>
    <n v="4"/>
    <x v="1"/>
    <s v="Portugal"/>
    <s v="Porto"/>
    <s v="Porto"/>
    <s v="South"/>
    <s v="Corporate"/>
    <s v="Office Supplies"/>
    <s v="Storage"/>
    <x v="0"/>
    <x v="1"/>
    <x v="1"/>
  </r>
  <r>
    <x v="1203"/>
    <n v="44047"/>
    <s v="Patricia Smith"/>
    <x v="1"/>
    <s v="Acme Box Cutter, High Speed"/>
    <n v="0"/>
    <n v="3348102.45"/>
    <n v="1607679.1500000001"/>
    <n v="6"/>
    <x v="1"/>
    <s v="Portugal"/>
    <s v="Porto"/>
    <s v="Porto"/>
    <s v="South"/>
    <s v="Corporate"/>
    <s v="Office Supplies"/>
    <s v="Supplies"/>
    <x v="0"/>
    <x v="1"/>
    <x v="1"/>
  </r>
  <r>
    <x v="1204"/>
    <n v="44048"/>
    <s v="Callum Hagai"/>
    <x v="1"/>
    <s v="Harbour Creations Executive Leather Armchair, Red"/>
    <n v="0.1"/>
    <n v="18952914.75"/>
    <n v="6106230.9000000004"/>
    <n v="3"/>
    <x v="0"/>
    <s v="Germany"/>
    <s v="Lower Saxony"/>
    <s v="Emden"/>
    <s v="Central"/>
    <s v="Home Office"/>
    <s v="Furniture"/>
    <s v="Chairs"/>
    <x v="0"/>
    <x v="1"/>
    <x v="0"/>
  </r>
  <r>
    <x v="1204"/>
    <n v="44048"/>
    <s v="Callum Hagai"/>
    <x v="1"/>
    <s v="Avery Color Coded Labels, Laser Printer Compatible"/>
    <n v="0"/>
    <n v="973457.1"/>
    <n v="176992.2"/>
    <n v="5"/>
    <x v="0"/>
    <s v="Germany"/>
    <s v="Lower Saxony"/>
    <s v="Emden"/>
    <s v="Central"/>
    <s v="Home Office"/>
    <s v="Office Supplies"/>
    <s v="Labels"/>
    <x v="0"/>
    <x v="1"/>
    <x v="0"/>
  </r>
  <r>
    <x v="1204"/>
    <n v="44048"/>
    <s v="Callum Hagai"/>
    <x v="1"/>
    <s v="Rogers Lockers, Single Width"/>
    <n v="0.1"/>
    <n v="8421878.8499999996"/>
    <n v="3185859.6"/>
    <n v="3"/>
    <x v="0"/>
    <s v="Germany"/>
    <s v="Lower Saxony"/>
    <s v="Emden"/>
    <s v="Central"/>
    <s v="Home Office"/>
    <s v="Office Supplies"/>
    <s v="Storage"/>
    <x v="0"/>
    <x v="1"/>
    <x v="0"/>
  </r>
  <r>
    <x v="1204"/>
    <n v="44048"/>
    <s v="Callum Hagai"/>
    <x v="1"/>
    <s v="Tenex Folders, Blue"/>
    <n v="0.1"/>
    <n v="1238945.4000000001"/>
    <n v="309736.35000000003"/>
    <n v="4"/>
    <x v="0"/>
    <s v="Germany"/>
    <s v="Lower Saxony"/>
    <s v="Emden"/>
    <s v="Central"/>
    <s v="Home Office"/>
    <s v="Office Supplies"/>
    <s v="Storage"/>
    <x v="0"/>
    <x v="1"/>
    <x v="0"/>
  </r>
  <r>
    <x v="1205"/>
    <n v="44049"/>
    <s v="Charles Builder"/>
    <x v="0"/>
    <s v="Boston Pens, Blue"/>
    <n v="0"/>
    <n v="1047203.85"/>
    <n v="14749.35"/>
    <n v="5"/>
    <x v="0"/>
    <s v="Italy"/>
    <s v="Sardinia"/>
    <s v="Cagliari"/>
    <s v="South"/>
    <s v="Consumer"/>
    <s v="Office Supplies"/>
    <s v="Art"/>
    <x v="1"/>
    <x v="1"/>
    <x v="0"/>
  </r>
  <r>
    <x v="1205"/>
    <n v="44049"/>
    <s v="Charles Builder"/>
    <x v="0"/>
    <s v="Tenex Trays, Blue"/>
    <n v="0.4"/>
    <n v="2876123.25"/>
    <n v="-914459.70000000007"/>
    <n v="6"/>
    <x v="0"/>
    <s v="Italy"/>
    <s v="Sardinia"/>
    <s v="Cagliari"/>
    <s v="South"/>
    <s v="Consumer"/>
    <s v="Office Supplies"/>
    <s v="Storage"/>
    <x v="1"/>
    <x v="1"/>
    <x v="0"/>
  </r>
  <r>
    <x v="1206"/>
    <n v="44049"/>
    <s v="Evan Allen"/>
    <x v="1"/>
    <s v="Boston Highlighters, Easy-Erase"/>
    <n v="0"/>
    <n v="840712.95000000007"/>
    <n v="191741.55000000002"/>
    <n v="3"/>
    <x v="0"/>
    <s v="United Kingdom"/>
    <s v="England"/>
    <s v="Chester"/>
    <s v="North"/>
    <s v="Corporate"/>
    <s v="Office Supplies"/>
    <s v="Art"/>
    <x v="1"/>
    <x v="1"/>
    <x v="0"/>
  </r>
  <r>
    <x v="1206"/>
    <n v="44049"/>
    <s v="Evan Allen"/>
    <x v="1"/>
    <s v="Acco Binder Covers, Durable"/>
    <n v="0"/>
    <n v="1755172.6500000001"/>
    <n v="781715.55"/>
    <n v="8"/>
    <x v="0"/>
    <s v="United Kingdom"/>
    <s v="England"/>
    <s v="Chester"/>
    <s v="North"/>
    <s v="Corporate"/>
    <s v="Office Supplies"/>
    <s v="Binders"/>
    <x v="1"/>
    <x v="1"/>
    <x v="0"/>
  </r>
  <r>
    <x v="1206"/>
    <n v="44049"/>
    <s v="Evan Allen"/>
    <x v="1"/>
    <s v="Enermax Keyboard, Erganomic"/>
    <n v="0"/>
    <n v="5988236.1000000006"/>
    <n v="2994118.0500000003"/>
    <n v="5"/>
    <x v="0"/>
    <s v="United Kingdom"/>
    <s v="England"/>
    <s v="Chester"/>
    <s v="North"/>
    <s v="Corporate"/>
    <s v="Technology"/>
    <s v="Accessories"/>
    <x v="1"/>
    <x v="1"/>
    <x v="0"/>
  </r>
  <r>
    <x v="1206"/>
    <n v="44049"/>
    <s v="Evan Allen"/>
    <x v="1"/>
    <s v="Logitech Memory Card, USB"/>
    <n v="0"/>
    <n v="3053115.45"/>
    <n v="486728.55"/>
    <n v="2"/>
    <x v="1"/>
    <s v="United Kingdom"/>
    <s v="England"/>
    <s v="Chester"/>
    <s v="North"/>
    <s v="Corporate"/>
    <s v="Technology"/>
    <s v="Accessories"/>
    <x v="1"/>
    <x v="1"/>
    <x v="1"/>
  </r>
  <r>
    <x v="1207"/>
    <n v="44049"/>
    <s v="Isabella Fowler"/>
    <x v="1"/>
    <s v="Deflect-O Clock, Erganomic"/>
    <n v="0"/>
    <n v="722718.15"/>
    <n v="58997.4"/>
    <n v="1"/>
    <x v="0"/>
    <s v="France"/>
    <s v="Ile-de-France"/>
    <s v="Montesson"/>
    <s v="Central"/>
    <s v="Consumer"/>
    <s v="Furniture"/>
    <s v="Furnishings"/>
    <x v="1"/>
    <x v="1"/>
    <x v="0"/>
  </r>
  <r>
    <x v="1207"/>
    <n v="44049"/>
    <s v="Isabella Fowler"/>
    <x v="1"/>
    <s v="BIC Pencil Sharpener, Easy-Erase"/>
    <n v="0"/>
    <n v="427731.15"/>
    <n v="14749.35"/>
    <n v="1"/>
    <x v="1"/>
    <s v="France"/>
    <s v="Ile-de-France"/>
    <s v="Montesson"/>
    <s v="Central"/>
    <s v="Consumer"/>
    <s v="Office Supplies"/>
    <s v="Art"/>
    <x v="1"/>
    <x v="1"/>
    <x v="1"/>
  </r>
  <r>
    <x v="1207"/>
    <n v="44049"/>
    <s v="Isabella Fowler"/>
    <x v="1"/>
    <s v="Stockwell Clamps, Assorted Sizes"/>
    <n v="0"/>
    <n v="958707.75"/>
    <n v="339235.05"/>
    <n v="4"/>
    <x v="1"/>
    <s v="France"/>
    <s v="Ile-de-France"/>
    <s v="Montesson"/>
    <s v="Central"/>
    <s v="Consumer"/>
    <s v="Office Supplies"/>
    <s v="Fasteners"/>
    <x v="1"/>
    <x v="1"/>
    <x v="1"/>
  </r>
  <r>
    <x v="1207"/>
    <n v="44049"/>
    <s v="Isabella Fowler"/>
    <x v="1"/>
    <s v="Harbour Creations Color Coded Labels, Alphabetical"/>
    <n v="0"/>
    <n v="560475.30000000005"/>
    <n v="280237.65000000002"/>
    <n v="3"/>
    <x v="1"/>
    <s v="France"/>
    <s v="Ile-de-France"/>
    <s v="Montesson"/>
    <s v="Central"/>
    <s v="Consumer"/>
    <s v="Office Supplies"/>
    <s v="Labels"/>
    <x v="1"/>
    <x v="1"/>
    <x v="1"/>
  </r>
  <r>
    <x v="1207"/>
    <n v="44049"/>
    <s v="Isabella Fowler"/>
    <x v="1"/>
    <s v="Logitech Numeric Keypad, Programmable"/>
    <n v="0"/>
    <n v="1415937.6"/>
    <n v="176992.2"/>
    <n v="2"/>
    <x v="0"/>
    <s v="France"/>
    <s v="Ile-de-France"/>
    <s v="Montesson"/>
    <s v="Central"/>
    <s v="Consumer"/>
    <s v="Technology"/>
    <s v="Accessories"/>
    <x v="1"/>
    <x v="1"/>
    <x v="0"/>
  </r>
  <r>
    <x v="1207"/>
    <n v="44049"/>
    <s v="Isabella Fowler"/>
    <x v="1"/>
    <s v="Epson Printer, Red"/>
    <n v="0.15"/>
    <n v="3259606.35"/>
    <n v="235989.6"/>
    <n v="1"/>
    <x v="1"/>
    <s v="France"/>
    <s v="Ile-de-France"/>
    <s v="Montesson"/>
    <s v="Central"/>
    <s v="Consumer"/>
    <s v="Technology"/>
    <s v="Machines"/>
    <x v="1"/>
    <x v="1"/>
    <x v="1"/>
  </r>
  <r>
    <x v="1208"/>
    <n v="44049"/>
    <s v="Tyson Jonathan"/>
    <x v="1"/>
    <s v="Konica Calculator, White"/>
    <n v="0"/>
    <n v="737467.5"/>
    <n v="206490.9"/>
    <n v="1"/>
    <x v="1"/>
    <s v="Spain"/>
    <s v="Madrid"/>
    <s v="Madrid"/>
    <s v="South"/>
    <s v="Consumer"/>
    <s v="Technology"/>
    <s v="Machines"/>
    <x v="1"/>
    <x v="1"/>
    <x v="1"/>
  </r>
  <r>
    <x v="1209"/>
    <n v="44049"/>
    <s v="Elisabeth Manson"/>
    <x v="1"/>
    <s v="Memorex Flash Drive, Programmable"/>
    <n v="0"/>
    <n v="2286149.25"/>
    <n v="752216.85"/>
    <n v="5"/>
    <x v="0"/>
    <s v="France"/>
    <s v="Nord-Pas-de-Calais-Picardie"/>
    <s v="Wattrelos"/>
    <s v="Central"/>
    <s v="Consumer"/>
    <s v="Technology"/>
    <s v="Accessories"/>
    <x v="1"/>
    <x v="1"/>
    <x v="0"/>
  </r>
  <r>
    <x v="1210"/>
    <n v="44049"/>
    <s v="Florence Wark"/>
    <x v="1"/>
    <s v="Rubbermaid Light Bulb, Black"/>
    <n v="0"/>
    <n v="1106201.25"/>
    <n v="501477.9"/>
    <n v="4"/>
    <x v="0"/>
    <s v="Italy"/>
    <s v="Lazio"/>
    <s v="Rome"/>
    <s v="South"/>
    <s v="Consumer"/>
    <s v="Furniture"/>
    <s v="Furnishings"/>
    <x v="1"/>
    <x v="1"/>
    <x v="0"/>
  </r>
  <r>
    <x v="1210"/>
    <n v="44049"/>
    <s v="Florence Wark"/>
    <x v="1"/>
    <s v="Green Bar Cards &amp; Envelopes, 8.5 x 11"/>
    <n v="0"/>
    <n v="1548681.75"/>
    <n v="280237.65000000002"/>
    <n v="2"/>
    <x v="0"/>
    <s v="Italy"/>
    <s v="Lazio"/>
    <s v="Rome"/>
    <s v="South"/>
    <s v="Consumer"/>
    <s v="Office Supplies"/>
    <s v="Paper"/>
    <x v="1"/>
    <x v="1"/>
    <x v="0"/>
  </r>
  <r>
    <x v="1211"/>
    <n v="44049"/>
    <s v="Isabelle Norton"/>
    <x v="0"/>
    <s v="Stockwell Staples, Bulk Pack"/>
    <n v="0.5"/>
    <n v="235989.6"/>
    <n v="-44248.05"/>
    <n v="3"/>
    <x v="0"/>
    <s v="Netherlands"/>
    <s v="Gelderland"/>
    <s v="Apeldoorn"/>
    <s v="Central"/>
    <s v="Consumer"/>
    <s v="Office Supplies"/>
    <s v="Fasteners"/>
    <x v="0"/>
    <x v="1"/>
    <x v="0"/>
  </r>
  <r>
    <x v="1212"/>
    <n v="44049"/>
    <s v="Jamie Le Grand"/>
    <x v="2"/>
    <s v="Smead Legal Exhibit Labels, 5000 Label Set"/>
    <n v="0"/>
    <n v="162242.85"/>
    <n v="29498.7"/>
    <n v="1"/>
    <x v="0"/>
    <s v="Spain"/>
    <s v="Catalonia"/>
    <s v="Granollers"/>
    <s v="South"/>
    <s v="Home Office"/>
    <s v="Office Supplies"/>
    <s v="Labels"/>
    <x v="0"/>
    <x v="1"/>
    <x v="0"/>
  </r>
  <r>
    <x v="1212"/>
    <n v="44049"/>
    <s v="Jamie Le Grand"/>
    <x v="2"/>
    <s v="Apple Signal Booster, with Caller ID"/>
    <n v="0.1"/>
    <n v="14513360.4"/>
    <n v="-162242.85"/>
    <n v="8"/>
    <x v="1"/>
    <s v="Spain"/>
    <s v="Catalonia"/>
    <s v="Granollers"/>
    <s v="South"/>
    <s v="Home Office"/>
    <s v="Technology"/>
    <s v="Phones"/>
    <x v="0"/>
    <x v="1"/>
    <x v="1"/>
  </r>
  <r>
    <x v="1213"/>
    <n v="44050"/>
    <s v="Ewan Walton"/>
    <x v="1"/>
    <s v="Sauder Floating Shelf Set, Metal"/>
    <n v="0"/>
    <n v="8584121.7000000011"/>
    <n v="2064909"/>
    <n v="3"/>
    <x v="1"/>
    <s v="Italy"/>
    <s v="Lombardy"/>
    <s v="Milan"/>
    <s v="South"/>
    <s v="Consumer"/>
    <s v="Furniture"/>
    <s v="Bookcases"/>
    <x v="1"/>
    <x v="1"/>
    <x v="1"/>
  </r>
  <r>
    <x v="1214"/>
    <n v="44050"/>
    <s v="Phoebe Lindsay"/>
    <x v="1"/>
    <s v="Ames Manila Envelope, Security-Tint"/>
    <n v="0"/>
    <n v="1592929.8"/>
    <n v="634222.05000000005"/>
    <n v="4"/>
    <x v="0"/>
    <s v="United Kingdom"/>
    <s v="Wales"/>
    <s v="Barry"/>
    <s v="North"/>
    <s v="Consumer"/>
    <s v="Office Supplies"/>
    <s v="Envelopes"/>
    <x v="1"/>
    <x v="1"/>
    <x v="0"/>
  </r>
  <r>
    <x v="1215"/>
    <n v="44050"/>
    <s v="George Bryan"/>
    <x v="2"/>
    <s v="Stanley Highlighters, Blue"/>
    <n v="0"/>
    <n v="1091451.9000000001"/>
    <n v="221240.25"/>
    <n v="5"/>
    <x v="0"/>
    <s v="Germany"/>
    <s v="North Rhine-Westphalia"/>
    <s v="Lippstadt"/>
    <s v="Central"/>
    <s v="Consumer"/>
    <s v="Office Supplies"/>
    <s v="Art"/>
    <x v="1"/>
    <x v="1"/>
    <x v="0"/>
  </r>
  <r>
    <x v="1215"/>
    <n v="44050"/>
    <s v="George Bryan"/>
    <x v="2"/>
    <s v="Acco Binder, Economy"/>
    <n v="0"/>
    <n v="663720.75"/>
    <n v="88496.1"/>
    <n v="3"/>
    <x v="0"/>
    <s v="Germany"/>
    <s v="North Rhine-Westphalia"/>
    <s v="Lippstadt"/>
    <s v="Central"/>
    <s v="Consumer"/>
    <s v="Office Supplies"/>
    <s v="Binders"/>
    <x v="1"/>
    <x v="1"/>
    <x v="0"/>
  </r>
  <r>
    <x v="1216"/>
    <n v="44050"/>
    <s v="Michael Halcomb"/>
    <x v="0"/>
    <s v="Safco Classic Bookcase, Pine"/>
    <n v="0.1"/>
    <n v="11666735.85"/>
    <n v="-781715.55"/>
    <n v="2"/>
    <x v="1"/>
    <s v="Finland"/>
    <s v="Uusimaa"/>
    <s v="Helsinki"/>
    <s v="North"/>
    <s v="Corporate"/>
    <s v="Furniture"/>
    <s v="Bookcases"/>
    <x v="1"/>
    <x v="1"/>
    <x v="1"/>
  </r>
  <r>
    <x v="1216"/>
    <n v="44050"/>
    <s v="Michael Halcomb"/>
    <x v="0"/>
    <s v="Binney &amp; Smith Sketch Pad, Water Color"/>
    <n v="0"/>
    <n v="1460185.6500000001"/>
    <n v="486728.55"/>
    <n v="2"/>
    <x v="0"/>
    <s v="Finland"/>
    <s v="Uusimaa"/>
    <s v="Helsinki"/>
    <s v="North"/>
    <s v="Corporate"/>
    <s v="Office Supplies"/>
    <s v="Art"/>
    <x v="1"/>
    <x v="1"/>
    <x v="0"/>
  </r>
  <r>
    <x v="1217"/>
    <n v="44050"/>
    <s v="Nicole Johns"/>
    <x v="0"/>
    <s v="Fiskars Trimmer, Serrated"/>
    <n v="0.5"/>
    <n v="575224.65"/>
    <n v="-442480.5"/>
    <n v="2"/>
    <x v="0"/>
    <s v="Spain"/>
    <s v="Andalusía"/>
    <s v="Fuengirola"/>
    <s v="South"/>
    <s v="Consumer"/>
    <s v="Office Supplies"/>
    <s v="Supplies"/>
    <x v="0"/>
    <x v="1"/>
    <x v="0"/>
  </r>
  <r>
    <x v="1218"/>
    <n v="44051"/>
    <s v="Angus Reading"/>
    <x v="0"/>
    <s v="Binney &amp; Smith Canvas, Fluorescent"/>
    <n v="0.1"/>
    <n v="2094407.7"/>
    <n v="206490.9"/>
    <n v="3"/>
    <x v="1"/>
    <s v="Belgium"/>
    <s v="Namur"/>
    <s v="Namur"/>
    <s v="Central"/>
    <s v="Corporate"/>
    <s v="Office Supplies"/>
    <s v="Art"/>
    <x v="1"/>
    <x v="1"/>
    <x v="1"/>
  </r>
  <r>
    <x v="1218"/>
    <n v="44051"/>
    <s v="Angus Reading"/>
    <x v="0"/>
    <s v="Wilson Jones Binder Covers, Durable"/>
    <n v="0.1"/>
    <n v="1017705.15"/>
    <n v="398232.45"/>
    <n v="6"/>
    <x v="0"/>
    <s v="Belgium"/>
    <s v="Namur"/>
    <s v="Namur"/>
    <s v="Central"/>
    <s v="Corporate"/>
    <s v="Office Supplies"/>
    <s v="Binders"/>
    <x v="1"/>
    <x v="1"/>
    <x v="0"/>
  </r>
  <r>
    <x v="1219"/>
    <n v="44051"/>
    <s v="Jesse Godson"/>
    <x v="0"/>
    <s v="Logitech Keyboard, Erganomic"/>
    <n v="0"/>
    <n v="8289134.7000000002"/>
    <n v="737467.5"/>
    <n v="8"/>
    <x v="0"/>
    <s v="Germany"/>
    <s v="Bavaria"/>
    <s v="Regensburg"/>
    <s v="Central"/>
    <s v="Corporate"/>
    <s v="Technology"/>
    <s v="Accessories"/>
    <x v="1"/>
    <x v="1"/>
    <x v="0"/>
  </r>
  <r>
    <x v="1220"/>
    <n v="44051"/>
    <s v="Georgina Fuller"/>
    <x v="1"/>
    <s v="Sanford Highlighters, Easy-Erase"/>
    <n v="0"/>
    <n v="707968.8"/>
    <n v="29498.7"/>
    <n v="3"/>
    <x v="1"/>
    <s v="France"/>
    <s v="Nord-Pas-de-Calais-Picardie"/>
    <s v="Creil"/>
    <s v="Central"/>
    <s v="Consumer"/>
    <s v="Office Supplies"/>
    <s v="Art"/>
    <x v="1"/>
    <x v="1"/>
    <x v="1"/>
  </r>
  <r>
    <x v="1220"/>
    <n v="44051"/>
    <s v="Georgina Fuller"/>
    <x v="1"/>
    <s v="Avery Binding Machine, Recycled"/>
    <n v="0"/>
    <n v="2905621.95"/>
    <n v="1253694.75"/>
    <n v="4"/>
    <x v="0"/>
    <s v="France"/>
    <s v="Nord-Pas-de-Calais-Picardie"/>
    <s v="Creil"/>
    <s v="Central"/>
    <s v="Consumer"/>
    <s v="Office Supplies"/>
    <s v="Binders"/>
    <x v="1"/>
    <x v="1"/>
    <x v="0"/>
  </r>
  <r>
    <x v="1220"/>
    <n v="44051"/>
    <s v="Georgina Fuller"/>
    <x v="1"/>
    <s v="Kraft Clasp Envelope, with clear poly window"/>
    <n v="0"/>
    <n v="737467.5"/>
    <n v="353984.4"/>
    <n v="4"/>
    <x v="1"/>
    <s v="France"/>
    <s v="Nord-Pas-de-Calais-Picardie"/>
    <s v="Creil"/>
    <s v="Central"/>
    <s v="Consumer"/>
    <s v="Office Supplies"/>
    <s v="Envelopes"/>
    <x v="1"/>
    <x v="1"/>
    <x v="1"/>
  </r>
  <r>
    <x v="1221"/>
    <n v="44052"/>
    <s v="Imogen Symon"/>
    <x v="1"/>
    <s v="Enermax Message Books, 8.5 x 11"/>
    <n v="0"/>
    <n v="781715.55"/>
    <n v="176992.2"/>
    <n v="2"/>
    <x v="1"/>
    <s v="Italy"/>
    <s v="Lazio"/>
    <s v="Fiumicino"/>
    <s v="South"/>
    <s v="Consumer"/>
    <s v="Office Supplies"/>
    <s v="Paper"/>
    <x v="1"/>
    <x v="1"/>
    <x v="1"/>
  </r>
  <r>
    <x v="1221"/>
    <n v="44052"/>
    <s v="Imogen Symon"/>
    <x v="1"/>
    <s v="Acme Letter Opener, Steel"/>
    <n v="0"/>
    <n v="1312692.1500000001"/>
    <n v="530976.6"/>
    <n v="3"/>
    <x v="1"/>
    <s v="Italy"/>
    <s v="Lazio"/>
    <s v="Fiumicino"/>
    <s v="South"/>
    <s v="Consumer"/>
    <s v="Office Supplies"/>
    <s v="Supplies"/>
    <x v="1"/>
    <x v="1"/>
    <x v="1"/>
  </r>
  <r>
    <x v="1222"/>
    <n v="44052"/>
    <s v="Eloise Sykes"/>
    <x v="1"/>
    <s v="Harbour Creations Shipping Labels, 5000 Label Set"/>
    <n v="0"/>
    <n v="1578180.45"/>
    <n v="339235.05"/>
    <n v="9"/>
    <x v="1"/>
    <s v="United Kingdom"/>
    <s v="Scotland"/>
    <s v="Edinburgh"/>
    <s v="North"/>
    <s v="Consumer"/>
    <s v="Office Supplies"/>
    <s v="Labels"/>
    <x v="1"/>
    <x v="1"/>
    <x v="1"/>
  </r>
  <r>
    <x v="1223"/>
    <n v="44052"/>
    <s v="Daniel Lucas"/>
    <x v="1"/>
    <s v="Boston Sketch Pad, Blue"/>
    <n v="0"/>
    <n v="4306810.2"/>
    <n v="1843668.75"/>
    <n v="6"/>
    <x v="0"/>
    <s v="Netherlands"/>
    <s v="South Holland"/>
    <s v="Rotterdam"/>
    <s v="Central"/>
    <s v="Home Office"/>
    <s v="Office Supplies"/>
    <s v="Art"/>
    <x v="1"/>
    <x v="1"/>
    <x v="0"/>
  </r>
  <r>
    <x v="1223"/>
    <n v="44052"/>
    <s v="Daniel Lucas"/>
    <x v="1"/>
    <s v="Stanley Pens, Fluorescent"/>
    <n v="0"/>
    <n v="501477.9"/>
    <n v="44248.05"/>
    <n v="3"/>
    <x v="0"/>
    <s v="Netherlands"/>
    <s v="South Holland"/>
    <s v="Rotterdam"/>
    <s v="Central"/>
    <s v="Home Office"/>
    <s v="Office Supplies"/>
    <s v="Art"/>
    <x v="1"/>
    <x v="1"/>
    <x v="0"/>
  </r>
  <r>
    <x v="1223"/>
    <n v="44052"/>
    <s v="Daniel Lucas"/>
    <x v="1"/>
    <s v="Fellowes Trays, Blue"/>
    <n v="0.1"/>
    <n v="766966.20000000007"/>
    <n v="-29498.7"/>
    <n v="1"/>
    <x v="1"/>
    <s v="Netherlands"/>
    <s v="South Holland"/>
    <s v="Rotterdam"/>
    <s v="Central"/>
    <s v="Home Office"/>
    <s v="Office Supplies"/>
    <s v="Storage"/>
    <x v="1"/>
    <x v="1"/>
    <x v="1"/>
  </r>
  <r>
    <x v="1223"/>
    <n v="44052"/>
    <s v="Daniel Lucas"/>
    <x v="1"/>
    <s v="SanDisk Keyboard, USB"/>
    <n v="0"/>
    <n v="3613590.75"/>
    <n v="294987"/>
    <n v="3"/>
    <x v="0"/>
    <s v="Netherlands"/>
    <s v="South Holland"/>
    <s v="Rotterdam"/>
    <s v="Central"/>
    <s v="Home Office"/>
    <s v="Technology"/>
    <s v="Accessories"/>
    <x v="1"/>
    <x v="1"/>
    <x v="0"/>
  </r>
  <r>
    <x v="1223"/>
    <n v="44052"/>
    <s v="Daniel Lucas"/>
    <x v="1"/>
    <s v="Canon Fax and Copier, High-Speed"/>
    <n v="0.15"/>
    <n v="9498581.4000000004"/>
    <n v="-899710.35"/>
    <n v="4"/>
    <x v="0"/>
    <s v="Netherlands"/>
    <s v="South Holland"/>
    <s v="Rotterdam"/>
    <s v="Central"/>
    <s v="Home Office"/>
    <s v="Technology"/>
    <s v="Copiers"/>
    <x v="1"/>
    <x v="1"/>
    <x v="0"/>
  </r>
  <r>
    <x v="1224"/>
    <n v="44052"/>
    <s v="Harry Marion"/>
    <x v="1"/>
    <s v="HP Wireless Fax, Laser"/>
    <n v="0"/>
    <n v="15944047.35"/>
    <n v="958707.75"/>
    <n v="3"/>
    <x v="1"/>
    <s v="United Kingdom"/>
    <s v="England"/>
    <s v="Tamworth"/>
    <s v="North"/>
    <s v="Consumer"/>
    <s v="Technology"/>
    <s v="Copiers"/>
    <x v="1"/>
    <x v="1"/>
    <x v="1"/>
  </r>
  <r>
    <x v="1225"/>
    <n v="44053"/>
    <s v="Christopher Goold"/>
    <x v="1"/>
    <s v="Xerox Cards &amp; Envelopes, Recycled"/>
    <n v="0"/>
    <n v="3303854.4"/>
    <n v="1061953.2"/>
    <n v="5"/>
    <x v="1"/>
    <s v="Spain"/>
    <s v="Valenciana"/>
    <s v="Gandia"/>
    <s v="South"/>
    <s v="Corporate"/>
    <s v="Office Supplies"/>
    <s v="Paper"/>
    <x v="1"/>
    <x v="1"/>
    <x v="1"/>
  </r>
  <r>
    <x v="1226"/>
    <n v="44053"/>
    <s v="David Harney"/>
    <x v="0"/>
    <s v="Apple Signal Booster, Cordless"/>
    <n v="0.15"/>
    <n v="1755172.6500000001"/>
    <n v="206490.9"/>
    <n v="1"/>
    <x v="1"/>
    <s v="Germany"/>
    <s v="North Rhine-Westphalia"/>
    <s v="Menden"/>
    <s v="Central"/>
    <s v="Corporate"/>
    <s v="Technology"/>
    <s v="Phones"/>
    <x v="1"/>
    <x v="1"/>
    <x v="1"/>
  </r>
  <r>
    <x v="1227"/>
    <n v="44053"/>
    <s v="Niki Peirce"/>
    <x v="1"/>
    <s v="Cardinal Hole Reinforcements, Durable"/>
    <n v="0"/>
    <n v="206490.9"/>
    <n v="44248.05"/>
    <n v="2"/>
    <x v="1"/>
    <s v="France"/>
    <s v="Provence-Alpes-Côte d'Azur"/>
    <s v="Sorgues"/>
    <s v="Central"/>
    <s v="Consumer"/>
    <s v="Office Supplies"/>
    <s v="Binders"/>
    <x v="1"/>
    <x v="1"/>
    <x v="1"/>
  </r>
  <r>
    <x v="1228"/>
    <n v="44053"/>
    <s v="Sophia Owen"/>
    <x v="1"/>
    <s v="OIC Staples, Bulk Pack"/>
    <n v="0"/>
    <n v="501477.9"/>
    <n v="235989.6"/>
    <n v="3"/>
    <x v="1"/>
    <s v="Netherlands"/>
    <s v="Overijssel"/>
    <s v="Zwolle"/>
    <s v="Central"/>
    <s v="Corporate"/>
    <s v="Office Supplies"/>
    <s v="Fasteners"/>
    <x v="1"/>
    <x v="1"/>
    <x v="1"/>
  </r>
  <r>
    <x v="1228"/>
    <n v="44053"/>
    <s v="Sophia Owen"/>
    <x v="1"/>
    <s v="Avery Color Coded Labels, 5000 Label Set"/>
    <n v="0"/>
    <n v="1415937.6"/>
    <n v="486728.55"/>
    <n v="7"/>
    <x v="1"/>
    <s v="Netherlands"/>
    <s v="Overijssel"/>
    <s v="Zwolle"/>
    <s v="Central"/>
    <s v="Corporate"/>
    <s v="Office Supplies"/>
    <s v="Labels"/>
    <x v="1"/>
    <x v="1"/>
    <x v="1"/>
  </r>
  <r>
    <x v="1228"/>
    <n v="44053"/>
    <s v="Sophia Owen"/>
    <x v="1"/>
    <s v="Sharp Fax and Copier, Laser"/>
    <n v="0"/>
    <n v="9941061.9000000004"/>
    <n v="4469053.05"/>
    <n v="4"/>
    <x v="0"/>
    <s v="Netherlands"/>
    <s v="Overijssel"/>
    <s v="Zwolle"/>
    <s v="Central"/>
    <s v="Corporate"/>
    <s v="Technology"/>
    <s v="Copiers"/>
    <x v="1"/>
    <x v="1"/>
    <x v="0"/>
  </r>
  <r>
    <x v="1229"/>
    <n v="44053"/>
    <s v="Samuel Thomas"/>
    <x v="2"/>
    <s v="Sanford Markers, Fluorescent"/>
    <n v="0"/>
    <n v="1091451.9000000001"/>
    <n v="427731.15"/>
    <n v="3"/>
    <x v="1"/>
    <s v="France"/>
    <s v="Languedoc-Roussillon-Midi-Pyrénées"/>
    <s v="Castres"/>
    <s v="Central"/>
    <s v="Consumer"/>
    <s v="Office Supplies"/>
    <s v="Art"/>
    <x v="1"/>
    <x v="1"/>
    <x v="1"/>
  </r>
  <r>
    <x v="1230"/>
    <n v="44053"/>
    <s v="Edward Martinez"/>
    <x v="1"/>
    <s v="Boston Canvas, Water Color"/>
    <n v="0"/>
    <n v="2507389.5"/>
    <n v="383483.10000000003"/>
    <n v="3"/>
    <x v="1"/>
    <s v="Finland"/>
    <s v="Uusimaa"/>
    <s v="Helsinki"/>
    <s v="North"/>
    <s v="Corporate"/>
    <s v="Office Supplies"/>
    <s v="Art"/>
    <x v="1"/>
    <x v="1"/>
    <x v="1"/>
  </r>
  <r>
    <x v="1230"/>
    <n v="44053"/>
    <s v="Edward Martinez"/>
    <x v="1"/>
    <s v="SanDisk Router, Bluetooth"/>
    <n v="0"/>
    <n v="18908666.699999999"/>
    <n v="7374675"/>
    <n v="5"/>
    <x v="1"/>
    <s v="Finland"/>
    <s v="Uusimaa"/>
    <s v="Helsinki"/>
    <s v="North"/>
    <s v="Corporate"/>
    <s v="Technology"/>
    <s v="Accessories"/>
    <x v="1"/>
    <x v="1"/>
    <x v="1"/>
  </r>
  <r>
    <x v="1231"/>
    <n v="44053"/>
    <s v="Freddie Kaur"/>
    <x v="1"/>
    <s v="Boston Sketch Pad, Easy-Erase"/>
    <n v="0"/>
    <n v="3598841.4"/>
    <n v="1047203.85"/>
    <n v="5"/>
    <x v="0"/>
    <s v="France"/>
    <s v="Ile-de-France"/>
    <s v="Domont"/>
    <s v="Central"/>
    <s v="Consumer"/>
    <s v="Office Supplies"/>
    <s v="Art"/>
    <x v="1"/>
    <x v="1"/>
    <x v="0"/>
  </r>
  <r>
    <x v="1232"/>
    <n v="44054"/>
    <s v="Brian Garcia"/>
    <x v="1"/>
    <s v="Smead Round Labels, Alphabetical"/>
    <n v="0.1"/>
    <n v="619472.70000000007"/>
    <n v="103245.45"/>
    <n v="7"/>
    <x v="1"/>
    <s v="Germany"/>
    <s v="Berlin"/>
    <s v="Berlin"/>
    <s v="Central"/>
    <s v="Consumer"/>
    <s v="Office Supplies"/>
    <s v="Labels"/>
    <x v="1"/>
    <x v="1"/>
    <x v="1"/>
  </r>
  <r>
    <x v="1233"/>
    <n v="44055"/>
    <s v="Gail Thompson"/>
    <x v="0"/>
    <s v="Fiskars Scissors, Serrated"/>
    <n v="0"/>
    <n v="884961"/>
    <n v="398232.45"/>
    <n v="3"/>
    <x v="0"/>
    <s v="Spain"/>
    <s v="Murcia"/>
    <s v="Molina de Segura"/>
    <s v="South"/>
    <s v="Consumer"/>
    <s v="Office Supplies"/>
    <s v="Supplies"/>
    <x v="1"/>
    <x v="1"/>
    <x v="0"/>
  </r>
  <r>
    <x v="1234"/>
    <n v="44056"/>
    <s v="Niamh Mann"/>
    <x v="1"/>
    <s v="Wilson Jones Binder Covers, Clear"/>
    <n v="0"/>
    <n v="309736.35000000003"/>
    <n v="73746.75"/>
    <n v="2"/>
    <x v="1"/>
    <s v="France"/>
    <s v="Ile-de-France"/>
    <s v="Paris"/>
    <s v="Central"/>
    <s v="Consumer"/>
    <s v="Office Supplies"/>
    <s v="Binders"/>
    <x v="1"/>
    <x v="1"/>
    <x v="1"/>
  </r>
  <r>
    <x v="1235"/>
    <n v="44056"/>
    <s v="Terence Welch"/>
    <x v="1"/>
    <s v="Tenex Trays, Single Width"/>
    <n v="0"/>
    <n v="1592929.8"/>
    <n v="604723.35"/>
    <n v="2"/>
    <x v="0"/>
    <s v="Italy"/>
    <s v="Apulia"/>
    <s v="Altamura"/>
    <s v="South"/>
    <s v="Consumer"/>
    <s v="Office Supplies"/>
    <s v="Storage"/>
    <x v="1"/>
    <x v="1"/>
    <x v="0"/>
  </r>
  <r>
    <x v="1236"/>
    <n v="44056"/>
    <s v="Richard Poole"/>
    <x v="1"/>
    <s v="Tenex Folders, Single Width"/>
    <n v="0.1"/>
    <n v="929209.05"/>
    <n v="117994.8"/>
    <n v="3"/>
    <x v="0"/>
    <s v="Netherlands"/>
    <s v="North Holland"/>
    <s v="Amsterdam"/>
    <s v="Central"/>
    <s v="Home Office"/>
    <s v="Office Supplies"/>
    <s v="Storage"/>
    <x v="1"/>
    <x v="1"/>
    <x v="0"/>
  </r>
  <r>
    <x v="1237"/>
    <n v="44056"/>
    <s v="Chloe O'Dea"/>
    <x v="2"/>
    <s v="Cardinal 3-Hole Punch, Economy"/>
    <n v="0"/>
    <n v="1268444.1000000001"/>
    <n v="575224.65"/>
    <n v="3"/>
    <x v="0"/>
    <s v="United Kingdom"/>
    <s v="England"/>
    <s v="Gloucester"/>
    <s v="North"/>
    <s v="Consumer"/>
    <s v="Office Supplies"/>
    <s v="Binders"/>
    <x v="1"/>
    <x v="1"/>
    <x v="0"/>
  </r>
  <r>
    <x v="1237"/>
    <n v="44056"/>
    <s v="Chloe O'Dea"/>
    <x v="2"/>
    <s v="Eaton Message Books, Premium"/>
    <n v="0"/>
    <n v="914459.70000000007"/>
    <n v="427731.15"/>
    <n v="3"/>
    <x v="1"/>
    <s v="United Kingdom"/>
    <s v="England"/>
    <s v="Gloucester"/>
    <s v="North"/>
    <s v="Consumer"/>
    <s v="Office Supplies"/>
    <s v="Paper"/>
    <x v="1"/>
    <x v="1"/>
    <x v="1"/>
  </r>
  <r>
    <x v="1237"/>
    <n v="44056"/>
    <s v="Chloe O'Dea"/>
    <x v="2"/>
    <s v="Apple Signal Booster, Cordless"/>
    <n v="0.15"/>
    <n v="5250768.6000000006"/>
    <n v="619472.70000000007"/>
    <n v="3"/>
    <x v="1"/>
    <s v="United Kingdom"/>
    <s v="England"/>
    <s v="Gloucester"/>
    <s v="North"/>
    <s v="Consumer"/>
    <s v="Technology"/>
    <s v="Phones"/>
    <x v="1"/>
    <x v="1"/>
    <x v="1"/>
  </r>
  <r>
    <x v="1238"/>
    <n v="44056"/>
    <s v="Jasmine Hanson"/>
    <x v="2"/>
    <s v="Bush Classic Bookcase, Pine"/>
    <n v="0"/>
    <n v="12212461.800000001"/>
    <n v="5988236.1000000006"/>
    <n v="2"/>
    <x v="1"/>
    <s v="Sweden"/>
    <s v="Stockholm"/>
    <s v="Nacka"/>
    <s v="North"/>
    <s v="Consumer"/>
    <s v="Furniture"/>
    <s v="Bookcases"/>
    <x v="1"/>
    <x v="1"/>
    <x v="1"/>
  </r>
  <r>
    <x v="1238"/>
    <n v="44056"/>
    <s v="Jasmine Hanson"/>
    <x v="2"/>
    <s v="Cameo Mailers, Security-Tint"/>
    <n v="0"/>
    <n v="4188815.4"/>
    <n v="250738.95"/>
    <n v="7"/>
    <x v="1"/>
    <s v="Sweden"/>
    <s v="Stockholm"/>
    <s v="Nacka"/>
    <s v="North"/>
    <s v="Consumer"/>
    <s v="Office Supplies"/>
    <s v="Envelopes"/>
    <x v="1"/>
    <x v="1"/>
    <x v="1"/>
  </r>
  <r>
    <x v="1238"/>
    <n v="44056"/>
    <s v="Jasmine Hanson"/>
    <x v="2"/>
    <s v="Smead File Cart, Single Width"/>
    <n v="0.4"/>
    <n v="7979398.3500000006"/>
    <n v="-4395306.3"/>
    <n v="7"/>
    <x v="1"/>
    <s v="Sweden"/>
    <s v="Stockholm"/>
    <s v="Nacka"/>
    <s v="North"/>
    <s v="Consumer"/>
    <s v="Office Supplies"/>
    <s v="Storage"/>
    <x v="1"/>
    <x v="1"/>
    <x v="1"/>
  </r>
  <r>
    <x v="1239"/>
    <n v="44056"/>
    <s v="Robert Quick"/>
    <x v="2"/>
    <s v="Eaton Cards &amp; Envelopes, Recycled"/>
    <n v="0.1"/>
    <n v="1194697.3500000001"/>
    <n v="530976.6"/>
    <n v="2"/>
    <x v="0"/>
    <s v="Spain"/>
    <s v="Galicia"/>
    <s v="Vigo"/>
    <s v="South"/>
    <s v="Consumer"/>
    <s v="Office Supplies"/>
    <s v="Paper"/>
    <x v="1"/>
    <x v="1"/>
    <x v="0"/>
  </r>
  <r>
    <x v="1240"/>
    <n v="44057"/>
    <s v="Brandon Kirby"/>
    <x v="2"/>
    <s v="GlobeWeis Manila Envelope, Recycled"/>
    <n v="0"/>
    <n v="1165198.6500000001"/>
    <n v="575224.65"/>
    <n v="3"/>
    <x v="1"/>
    <s v="France"/>
    <s v="Aquitaine-Limousin-Poitou-Charentes"/>
    <s v="Mont-de-Marsan"/>
    <s v="Central"/>
    <s v="Home Office"/>
    <s v="Office Supplies"/>
    <s v="Envelopes"/>
    <x v="1"/>
    <x v="1"/>
    <x v="1"/>
  </r>
  <r>
    <x v="1241"/>
    <n v="44057"/>
    <s v="Ben Summerville"/>
    <x v="1"/>
    <s v="Binney &amp; Smith Markers, Water Color"/>
    <n v="0"/>
    <n v="2817125.85"/>
    <n v="471979.2"/>
    <n v="7"/>
    <x v="0"/>
    <s v="France"/>
    <s v="Aquitaine-Limousin-Poitou-Charentes"/>
    <s v="Limoges"/>
    <s v="Central"/>
    <s v="Consumer"/>
    <s v="Office Supplies"/>
    <s v="Art"/>
    <x v="1"/>
    <x v="1"/>
    <x v="0"/>
  </r>
  <r>
    <x v="1241"/>
    <n v="44057"/>
    <s v="Ben Summerville"/>
    <x v="1"/>
    <s v="Sanford Pencil Sharpener, Water Color"/>
    <n v="0"/>
    <n v="2699131.0500000003"/>
    <n v="693219.45000000007"/>
    <n v="7"/>
    <x v="1"/>
    <s v="France"/>
    <s v="Aquitaine-Limousin-Poitou-Charentes"/>
    <s v="Limoges"/>
    <s v="Central"/>
    <s v="Consumer"/>
    <s v="Office Supplies"/>
    <s v="Art"/>
    <x v="1"/>
    <x v="1"/>
    <x v="1"/>
  </r>
  <r>
    <x v="1241"/>
    <n v="44057"/>
    <s v="Ben Summerville"/>
    <x v="1"/>
    <s v="Cameo Peel and Seal, with clear poly window"/>
    <n v="0"/>
    <n v="722718.15"/>
    <n v="324485.7"/>
    <n v="2"/>
    <x v="1"/>
    <s v="France"/>
    <s v="Aquitaine-Limousin-Poitou-Charentes"/>
    <s v="Limoges"/>
    <s v="Central"/>
    <s v="Consumer"/>
    <s v="Office Supplies"/>
    <s v="Envelopes"/>
    <x v="1"/>
    <x v="1"/>
    <x v="1"/>
  </r>
  <r>
    <x v="1241"/>
    <n v="44057"/>
    <s v="Ben Summerville"/>
    <x v="1"/>
    <s v="Accos Paper Clips, Assorted Sizes"/>
    <n v="0"/>
    <n v="412981.8"/>
    <n v="29498.7"/>
    <n v="2"/>
    <x v="0"/>
    <s v="France"/>
    <s v="Aquitaine-Limousin-Poitou-Charentes"/>
    <s v="Limoges"/>
    <s v="Central"/>
    <s v="Consumer"/>
    <s v="Office Supplies"/>
    <s v="Fasteners"/>
    <x v="1"/>
    <x v="1"/>
    <x v="0"/>
  </r>
  <r>
    <x v="1242"/>
    <n v="44057"/>
    <s v="Faith Greenwood"/>
    <x v="1"/>
    <s v="Avery File Folder Labels, Adjustable"/>
    <n v="0"/>
    <n v="516227.25"/>
    <n v="191741.55000000002"/>
    <n v="5"/>
    <x v="1"/>
    <s v="Austria"/>
    <s v="Vienna"/>
    <s v="Vienna"/>
    <s v="Central"/>
    <s v="Consumer"/>
    <s v="Office Supplies"/>
    <s v="Labels"/>
    <x v="1"/>
    <x v="1"/>
    <x v="1"/>
  </r>
  <r>
    <x v="1243"/>
    <n v="44057"/>
    <s v="Kai Bolden"/>
    <x v="1"/>
    <s v="Hamilton Beach Refrigerator, White"/>
    <n v="0.1"/>
    <n v="19837875.75"/>
    <n v="4852536.1500000004"/>
    <n v="3"/>
    <x v="0"/>
    <s v="France"/>
    <s v="Ile-de-France"/>
    <s v="Paris"/>
    <s v="Central"/>
    <s v="Consumer"/>
    <s v="Office Supplies"/>
    <s v="Appliances"/>
    <x v="1"/>
    <x v="1"/>
    <x v="0"/>
  </r>
  <r>
    <x v="1243"/>
    <n v="44057"/>
    <s v="Kai Bolden"/>
    <x v="1"/>
    <s v="Memorex Keyboard, Erganomic"/>
    <n v="0"/>
    <n v="1017705.15"/>
    <n v="14749.35"/>
    <n v="1"/>
    <x v="1"/>
    <s v="France"/>
    <s v="Ile-de-France"/>
    <s v="Paris"/>
    <s v="Central"/>
    <s v="Consumer"/>
    <s v="Technology"/>
    <s v="Accessories"/>
    <x v="1"/>
    <x v="1"/>
    <x v="1"/>
  </r>
  <r>
    <x v="1244"/>
    <n v="44057"/>
    <s v="Craig Rayner"/>
    <x v="1"/>
    <s v="Sanford Pencil Sharpener, Easy-Erase"/>
    <n v="0"/>
    <n v="2802376.5"/>
    <n v="1401188.25"/>
    <n v="7"/>
    <x v="1"/>
    <s v="Italy"/>
    <s v="Campania"/>
    <s v="Pozzuoli"/>
    <s v="South"/>
    <s v="Consumer"/>
    <s v="Office Supplies"/>
    <s v="Art"/>
    <x v="0"/>
    <x v="1"/>
    <x v="1"/>
  </r>
  <r>
    <x v="1244"/>
    <n v="44057"/>
    <s v="Craig Rayner"/>
    <x v="1"/>
    <s v="Wilson Jones Binding Machine, Economy"/>
    <n v="0"/>
    <n v="3613590.75"/>
    <n v="1297942.8"/>
    <n v="5"/>
    <x v="0"/>
    <s v="Italy"/>
    <s v="Campania"/>
    <s v="Pozzuoli"/>
    <s v="South"/>
    <s v="Consumer"/>
    <s v="Office Supplies"/>
    <s v="Binders"/>
    <x v="0"/>
    <x v="1"/>
    <x v="0"/>
  </r>
  <r>
    <x v="1244"/>
    <n v="44057"/>
    <s v="Craig Rayner"/>
    <x v="1"/>
    <s v="Stiletto Shears, Steel"/>
    <n v="0"/>
    <n v="693219.45000000007"/>
    <n v="58997.4"/>
    <n v="1"/>
    <x v="1"/>
    <s v="Italy"/>
    <s v="Campania"/>
    <s v="Pozzuoli"/>
    <s v="South"/>
    <s v="Consumer"/>
    <s v="Office Supplies"/>
    <s v="Supplies"/>
    <x v="0"/>
    <x v="1"/>
    <x v="1"/>
  </r>
  <r>
    <x v="1244"/>
    <n v="44057"/>
    <s v="Craig Rayner"/>
    <x v="1"/>
    <s v="Cisco Audio Dock, VoIP"/>
    <n v="0"/>
    <n v="5368763.4000000004"/>
    <n v="2094407.7"/>
    <n v="2"/>
    <x v="1"/>
    <s v="Italy"/>
    <s v="Campania"/>
    <s v="Pozzuoli"/>
    <s v="South"/>
    <s v="Consumer"/>
    <s v="Technology"/>
    <s v="Phones"/>
    <x v="0"/>
    <x v="1"/>
    <x v="1"/>
  </r>
  <r>
    <x v="1245"/>
    <n v="44057"/>
    <s v="Sam Rees"/>
    <x v="1"/>
    <s v="Binney &amp; Smith Sketch Pad, Blue"/>
    <n v="0"/>
    <n v="4100319.3000000003"/>
    <n v="1061953.2"/>
    <n v="6"/>
    <x v="0"/>
    <s v="Germany"/>
    <s v="Saxony"/>
    <s v="Chemnitz"/>
    <s v="Central"/>
    <s v="Home Office"/>
    <s v="Office Supplies"/>
    <s v="Art"/>
    <x v="0"/>
    <x v="1"/>
    <x v="0"/>
  </r>
  <r>
    <x v="1245"/>
    <n v="44057"/>
    <s v="Sam Rees"/>
    <x v="1"/>
    <s v="Novimex Round Labels, Laser Printer Compatible"/>
    <n v="0"/>
    <n v="88496.1"/>
    <n v="44248.05"/>
    <n v="1"/>
    <x v="0"/>
    <s v="Germany"/>
    <s v="Saxony"/>
    <s v="Chemnitz"/>
    <s v="Central"/>
    <s v="Home Office"/>
    <s v="Office Supplies"/>
    <s v="Labels"/>
    <x v="0"/>
    <x v="1"/>
    <x v="0"/>
  </r>
  <r>
    <x v="1245"/>
    <n v="44057"/>
    <s v="Sam Rees"/>
    <x v="1"/>
    <s v="HP Wireless Fax, High-Speed"/>
    <n v="0"/>
    <n v="15855551.25"/>
    <n v="7610664.6000000006"/>
    <n v="3"/>
    <x v="0"/>
    <s v="Germany"/>
    <s v="Saxony"/>
    <s v="Chemnitz"/>
    <s v="Central"/>
    <s v="Home Office"/>
    <s v="Technology"/>
    <s v="Copiers"/>
    <x v="0"/>
    <x v="1"/>
    <x v="0"/>
  </r>
  <r>
    <x v="1246"/>
    <n v="44057"/>
    <s v="Laura Elizabeth"/>
    <x v="1"/>
    <s v="Novimex Bag Chairs, Adjustable"/>
    <n v="0"/>
    <n v="1430686.95"/>
    <n v="353984.4"/>
    <n v="2"/>
    <x v="1"/>
    <s v="Switzerland"/>
    <s v="Zürich"/>
    <s v="Zurich"/>
    <s v="Central"/>
    <s v="Consumer"/>
    <s v="Furniture"/>
    <s v="Chairs"/>
    <x v="0"/>
    <x v="1"/>
    <x v="1"/>
  </r>
  <r>
    <x v="1246"/>
    <n v="44057"/>
    <s v="Laura Elizabeth"/>
    <x v="1"/>
    <s v="SanDisk Message Books, 8.5 x 11"/>
    <n v="0"/>
    <n v="2064909"/>
    <n v="1002955.8"/>
    <n v="5"/>
    <x v="1"/>
    <s v="Switzerland"/>
    <s v="Zürich"/>
    <s v="Zurich"/>
    <s v="Central"/>
    <s v="Consumer"/>
    <s v="Office Supplies"/>
    <s v="Paper"/>
    <x v="0"/>
    <x v="1"/>
    <x v="1"/>
  </r>
  <r>
    <x v="1246"/>
    <n v="44057"/>
    <s v="Laura Elizabeth"/>
    <x v="1"/>
    <s v="Epson Card Printer, Durable"/>
    <n v="0"/>
    <n v="20073865.350000001"/>
    <n v="6814199.7000000002"/>
    <n v="8"/>
    <x v="0"/>
    <s v="Switzerland"/>
    <s v="Zürich"/>
    <s v="Zurich"/>
    <s v="Central"/>
    <s v="Consumer"/>
    <s v="Technology"/>
    <s v="Machines"/>
    <x v="0"/>
    <x v="1"/>
    <x v="0"/>
  </r>
  <r>
    <x v="1247"/>
    <n v="44058"/>
    <s v="Andres Woodruff"/>
    <x v="1"/>
    <s v="Avery Binder, Recycled"/>
    <n v="0.5"/>
    <n v="103245.45"/>
    <n v="-14749.35"/>
    <n v="1"/>
    <x v="1"/>
    <s v="France"/>
    <s v="Auvergne-Rhône-Alpes"/>
    <s v="Firminy"/>
    <s v="Central"/>
    <s v="Home Office"/>
    <s v="Office Supplies"/>
    <s v="Binders"/>
    <x v="1"/>
    <x v="1"/>
    <x v="1"/>
  </r>
  <r>
    <x v="1248"/>
    <n v="44058"/>
    <s v="Elise Godfrey"/>
    <x v="1"/>
    <s v="Fiskars Box Cutter, High Speed"/>
    <n v="0"/>
    <n v="3672588.15"/>
    <n v="1283193.45"/>
    <n v="7"/>
    <x v="0"/>
    <s v="France"/>
    <s v="Provence-Alpes-Côte d'Azur"/>
    <s v="Marseille"/>
    <s v="Central"/>
    <s v="Consumer"/>
    <s v="Office Supplies"/>
    <s v="Supplies"/>
    <x v="1"/>
    <x v="1"/>
    <x v="0"/>
  </r>
  <r>
    <x v="1249"/>
    <n v="44058"/>
    <s v="Spencer Wallis"/>
    <x v="0"/>
    <s v="Smead Trays, Industrial"/>
    <n v="0.1"/>
    <n v="1946914.2"/>
    <n v="501477.9"/>
    <n v="3"/>
    <x v="1"/>
    <s v="United Kingdom"/>
    <s v="England"/>
    <s v="London"/>
    <s v="North"/>
    <s v="Consumer"/>
    <s v="Office Supplies"/>
    <s v="Storage"/>
    <x v="1"/>
    <x v="1"/>
    <x v="1"/>
  </r>
  <r>
    <x v="1250"/>
    <n v="44058"/>
    <s v="Vaughn Gibbs"/>
    <x v="2"/>
    <s v="Eldon Photo Frame, Durable"/>
    <n v="0.2"/>
    <n v="3908577.75"/>
    <n v="383483.10000000003"/>
    <n v="6"/>
    <x v="1"/>
    <s v="Italy"/>
    <s v="Sicily"/>
    <s v="Gela"/>
    <s v="South"/>
    <s v="Home Office"/>
    <s v="Furniture"/>
    <s v="Furnishings"/>
    <x v="0"/>
    <x v="1"/>
    <x v="1"/>
  </r>
  <r>
    <x v="1250"/>
    <n v="44058"/>
    <s v="Vaughn Gibbs"/>
    <x v="2"/>
    <s v="Hewlett Fax Machine, Digital"/>
    <n v="0.5"/>
    <n v="4719792"/>
    <n v="-383483.10000000003"/>
    <n v="2"/>
    <x v="1"/>
    <s v="Italy"/>
    <s v="Sicily"/>
    <s v="Gela"/>
    <s v="South"/>
    <s v="Home Office"/>
    <s v="Technology"/>
    <s v="Copiers"/>
    <x v="0"/>
    <x v="1"/>
    <x v="1"/>
  </r>
  <r>
    <x v="1250"/>
    <n v="44058"/>
    <s v="Vaughn Gibbs"/>
    <x v="2"/>
    <s v="Sharp Copy Machine, High-Speed"/>
    <n v="0.5"/>
    <n v="3525094.65"/>
    <n v="-427731.15"/>
    <n v="2"/>
    <x v="1"/>
    <s v="Italy"/>
    <s v="Sicily"/>
    <s v="Gela"/>
    <s v="South"/>
    <s v="Home Office"/>
    <s v="Technology"/>
    <s v="Copiers"/>
    <x v="0"/>
    <x v="1"/>
    <x v="1"/>
  </r>
  <r>
    <x v="1251"/>
    <n v="44059"/>
    <s v="Dominic Elliott"/>
    <x v="1"/>
    <s v="Deflect-O Photo Frame, Duo Pack"/>
    <n v="0"/>
    <n v="2300898.6"/>
    <n v="0"/>
    <n v="3"/>
    <x v="1"/>
    <s v="United Kingdom"/>
    <s v="England"/>
    <s v="Peterborough"/>
    <s v="North"/>
    <s v="Consumer"/>
    <s v="Furniture"/>
    <s v="Furnishings"/>
    <x v="1"/>
    <x v="1"/>
    <x v="1"/>
  </r>
  <r>
    <x v="1251"/>
    <n v="44059"/>
    <s v="Dominic Elliott"/>
    <x v="1"/>
    <s v="Fellowes Box, Wire Frame"/>
    <n v="0"/>
    <n v="825963.6"/>
    <n v="383483.10000000003"/>
    <n v="3"/>
    <x v="0"/>
    <s v="United Kingdom"/>
    <s v="England"/>
    <s v="Peterborough"/>
    <s v="North"/>
    <s v="Consumer"/>
    <s v="Office Supplies"/>
    <s v="Storage"/>
    <x v="1"/>
    <x v="1"/>
    <x v="0"/>
  </r>
  <r>
    <x v="1251"/>
    <n v="44059"/>
    <s v="Dominic Elliott"/>
    <x v="1"/>
    <s v="Smead File Cart, Blue"/>
    <n v="0"/>
    <n v="5634251.7000000002"/>
    <n v="58997.4"/>
    <n v="3"/>
    <x v="0"/>
    <s v="United Kingdom"/>
    <s v="England"/>
    <s v="Peterborough"/>
    <s v="North"/>
    <s v="Consumer"/>
    <s v="Office Supplies"/>
    <s v="Storage"/>
    <x v="1"/>
    <x v="1"/>
    <x v="0"/>
  </r>
  <r>
    <x v="1252"/>
    <n v="44059"/>
    <s v="Abigail Humffray"/>
    <x v="1"/>
    <s v="Hon Legal Exhibit Labels, Laser Printer Compatible"/>
    <n v="0"/>
    <n v="162242.85"/>
    <n v="29498.7"/>
    <n v="1"/>
    <x v="1"/>
    <s v="Germany"/>
    <s v="Lower Saxony"/>
    <s v="Wolfsburg"/>
    <s v="Central"/>
    <s v="Consumer"/>
    <s v="Office Supplies"/>
    <s v="Labels"/>
    <x v="1"/>
    <x v="1"/>
    <x v="1"/>
  </r>
  <r>
    <x v="1252"/>
    <n v="44059"/>
    <s v="Abigail Humffray"/>
    <x v="1"/>
    <s v="Novimex File Folder Labels, Adjustable"/>
    <n v="0"/>
    <n v="176992.2"/>
    <n v="29498.7"/>
    <n v="2"/>
    <x v="0"/>
    <s v="Germany"/>
    <s v="Lower Saxony"/>
    <s v="Wolfsburg"/>
    <s v="Central"/>
    <s v="Consumer"/>
    <s v="Office Supplies"/>
    <s v="Labels"/>
    <x v="1"/>
    <x v="1"/>
    <x v="0"/>
  </r>
  <r>
    <x v="1253"/>
    <n v="44059"/>
    <s v="Travis Corchado"/>
    <x v="1"/>
    <s v="Binney &amp; Smith Markers, Fluorescent"/>
    <n v="0"/>
    <n v="1120950.6000000001"/>
    <n v="309736.35000000003"/>
    <n v="3"/>
    <x v="1"/>
    <s v="United Kingdom"/>
    <s v="England"/>
    <s v="Leicester"/>
    <s v="North"/>
    <s v="Corporate"/>
    <s v="Office Supplies"/>
    <s v="Art"/>
    <x v="1"/>
    <x v="1"/>
    <x v="1"/>
  </r>
  <r>
    <x v="1253"/>
    <n v="44059"/>
    <s v="Travis Corchado"/>
    <x v="1"/>
    <s v="Acco Binder Covers, Clear"/>
    <n v="0"/>
    <n v="943958.4"/>
    <n v="398232.45"/>
    <n v="5"/>
    <x v="1"/>
    <s v="United Kingdom"/>
    <s v="England"/>
    <s v="Leicester"/>
    <s v="North"/>
    <s v="Corporate"/>
    <s v="Office Supplies"/>
    <s v="Binders"/>
    <x v="1"/>
    <x v="1"/>
    <x v="1"/>
  </r>
  <r>
    <x v="1253"/>
    <n v="44059"/>
    <s v="Travis Corchado"/>
    <x v="1"/>
    <s v="Wilson Jones 3-Hole Punch, Durable"/>
    <n v="0"/>
    <n v="1297942.8"/>
    <n v="280237.65000000002"/>
    <n v="3"/>
    <x v="1"/>
    <s v="United Kingdom"/>
    <s v="England"/>
    <s v="Leicester"/>
    <s v="North"/>
    <s v="Corporate"/>
    <s v="Office Supplies"/>
    <s v="Binders"/>
    <x v="1"/>
    <x v="1"/>
    <x v="1"/>
  </r>
  <r>
    <x v="1254"/>
    <n v="44059"/>
    <s v="Archie Springfield"/>
    <x v="1"/>
    <s v="Sanford Sketch Pad, Blue"/>
    <n v="0.1"/>
    <n v="604723.35"/>
    <n v="-44248.05"/>
    <n v="1"/>
    <x v="0"/>
    <s v="Germany"/>
    <s v="Berlin"/>
    <s v="Berlin"/>
    <s v="Central"/>
    <s v="Home Office"/>
    <s v="Office Supplies"/>
    <s v="Art"/>
    <x v="0"/>
    <x v="1"/>
    <x v="0"/>
  </r>
  <r>
    <x v="1254"/>
    <n v="44059"/>
    <s v="Archie Springfield"/>
    <x v="1"/>
    <s v="Acme Scissors, High Speed"/>
    <n v="0.1"/>
    <n v="1356940.2"/>
    <n v="-14749.35"/>
    <n v="4"/>
    <x v="1"/>
    <s v="Germany"/>
    <s v="Berlin"/>
    <s v="Berlin"/>
    <s v="Central"/>
    <s v="Home Office"/>
    <s v="Office Supplies"/>
    <s v="Supplies"/>
    <x v="0"/>
    <x v="1"/>
    <x v="1"/>
  </r>
  <r>
    <x v="1255"/>
    <n v="44060"/>
    <s v="Ngoc Orozco"/>
    <x v="1"/>
    <s v="Eldon Door Stop, Duo Pack"/>
    <n v="0"/>
    <n v="2964619.35"/>
    <n v="914459.70000000007"/>
    <n v="4"/>
    <x v="0"/>
    <s v="Italy"/>
    <s v="Apulia"/>
    <s v="Molfetta"/>
    <s v="South"/>
    <s v="Home Office"/>
    <s v="Furniture"/>
    <s v="Furnishings"/>
    <x v="1"/>
    <x v="1"/>
    <x v="0"/>
  </r>
  <r>
    <x v="1255"/>
    <n v="44060"/>
    <s v="Ngoc Orozco"/>
    <x v="1"/>
    <s v="Sanford Pencil Sharpener, Water Color"/>
    <n v="0"/>
    <n v="1283193.45"/>
    <n v="147493.5"/>
    <n v="3"/>
    <x v="1"/>
    <s v="Italy"/>
    <s v="Apulia"/>
    <s v="Molfetta"/>
    <s v="South"/>
    <s v="Home Office"/>
    <s v="Office Supplies"/>
    <s v="Art"/>
    <x v="1"/>
    <x v="1"/>
    <x v="1"/>
  </r>
  <r>
    <x v="1255"/>
    <n v="44060"/>
    <s v="Ngoc Orozco"/>
    <x v="1"/>
    <s v="SanDisk Note Cards, Premium"/>
    <n v="0"/>
    <n v="1386438.9000000001"/>
    <n v="560475.30000000005"/>
    <n v="3"/>
    <x v="1"/>
    <s v="Italy"/>
    <s v="Apulia"/>
    <s v="Molfetta"/>
    <s v="South"/>
    <s v="Home Office"/>
    <s v="Office Supplies"/>
    <s v="Paper"/>
    <x v="1"/>
    <x v="1"/>
    <x v="1"/>
  </r>
  <r>
    <x v="1256"/>
    <n v="44060"/>
    <s v="Eva Hargraves"/>
    <x v="1"/>
    <s v="Office Star Executive Leather Armchair, Adjustable"/>
    <n v="0.2"/>
    <n v="16637266.800000001"/>
    <n v="-1873167.45"/>
    <n v="3"/>
    <x v="1"/>
    <s v="Italy"/>
    <s v="Lombardy"/>
    <s v="Milan"/>
    <s v="South"/>
    <s v="Consumer"/>
    <s v="Furniture"/>
    <s v="Chairs"/>
    <x v="0"/>
    <x v="1"/>
    <x v="1"/>
  </r>
  <r>
    <x v="1257"/>
    <n v="44061"/>
    <s v="Mary Hough"/>
    <x v="0"/>
    <s v="Wilson Jones 3-Hole Punch, Recycled"/>
    <n v="0"/>
    <n v="840712.95000000007"/>
    <n v="250738.95"/>
    <n v="2"/>
    <x v="0"/>
    <s v="Netherlands"/>
    <s v="North Brabant"/>
    <s v="Helmond"/>
    <s v="Central"/>
    <s v="Home Office"/>
    <s v="Office Supplies"/>
    <s v="Binders"/>
    <x v="1"/>
    <x v="1"/>
    <x v="0"/>
  </r>
  <r>
    <x v="1257"/>
    <n v="44061"/>
    <s v="Mary Hough"/>
    <x v="0"/>
    <s v="Sharp Fax and Copier, Laser"/>
    <n v="0.15"/>
    <n v="10575283.950000001"/>
    <n v="3731585.5500000003"/>
    <n v="5"/>
    <x v="1"/>
    <s v="Netherlands"/>
    <s v="North Brabant"/>
    <s v="Helmond"/>
    <s v="Central"/>
    <s v="Home Office"/>
    <s v="Technology"/>
    <s v="Copiers"/>
    <x v="1"/>
    <x v="1"/>
    <x v="1"/>
  </r>
  <r>
    <x v="1258"/>
    <n v="44061"/>
    <s v="Mark Washington"/>
    <x v="2"/>
    <s v="Panasonic Inkjet, White"/>
    <n v="0.1"/>
    <n v="8244886.6500000004"/>
    <n v="1740423.3"/>
    <n v="2"/>
    <x v="0"/>
    <s v="France"/>
    <s v="Ile-de-France"/>
    <s v="Montreuil"/>
    <s v="Central"/>
    <s v="Home Office"/>
    <s v="Technology"/>
    <s v="Machines"/>
    <x v="1"/>
    <x v="1"/>
    <x v="0"/>
  </r>
  <r>
    <x v="1259"/>
    <n v="44061"/>
    <s v="Thomas McCallum"/>
    <x v="1"/>
    <s v="Harbour Creations Chairmat, Adjustable"/>
    <n v="0.1"/>
    <n v="2964619.35"/>
    <n v="929209.05"/>
    <n v="3"/>
    <x v="1"/>
    <s v="Germany"/>
    <s v="Saxony"/>
    <s v="Leipzig"/>
    <s v="Central"/>
    <s v="Consumer"/>
    <s v="Furniture"/>
    <s v="Chairs"/>
    <x v="1"/>
    <x v="1"/>
    <x v="1"/>
  </r>
  <r>
    <x v="1260"/>
    <n v="44061"/>
    <s v="James Groom"/>
    <x v="1"/>
    <s v="OIC Rubber Bands, Bulk Pack"/>
    <n v="0"/>
    <n v="1253694.75"/>
    <n v="516227.25"/>
    <n v="5"/>
    <x v="1"/>
    <s v="Germany"/>
    <s v="Baden-Württemberg"/>
    <s v="Waiblingen"/>
    <s v="Central"/>
    <s v="Corporate"/>
    <s v="Office Supplies"/>
    <s v="Fasteners"/>
    <x v="0"/>
    <x v="1"/>
    <x v="1"/>
  </r>
  <r>
    <x v="1260"/>
    <n v="44061"/>
    <s v="James Groom"/>
    <x v="1"/>
    <s v="Rogers Trays, Single Width"/>
    <n v="0.1"/>
    <n v="5737497.1500000004"/>
    <n v="-191741.55000000002"/>
    <n v="7"/>
    <x v="0"/>
    <s v="Germany"/>
    <s v="Baden-Württemberg"/>
    <s v="Waiblingen"/>
    <s v="Central"/>
    <s v="Corporate"/>
    <s v="Office Supplies"/>
    <s v="Storage"/>
    <x v="0"/>
    <x v="1"/>
    <x v="0"/>
  </r>
  <r>
    <x v="1261"/>
    <n v="44063"/>
    <s v="Madison Chadwick"/>
    <x v="1"/>
    <s v="Harbour Creations Executive Leather Armchair, Black"/>
    <n v="0"/>
    <n v="48894095.25"/>
    <n v="14174125.35"/>
    <n v="7"/>
    <x v="0"/>
    <s v="United Kingdom"/>
    <s v="England"/>
    <s v="Littlehampton"/>
    <s v="North"/>
    <s v="Consumer"/>
    <s v="Furniture"/>
    <s v="Chairs"/>
    <x v="1"/>
    <x v="1"/>
    <x v="0"/>
  </r>
  <r>
    <x v="1261"/>
    <n v="44063"/>
    <s v="Madison Chadwick"/>
    <x v="1"/>
    <s v="Logitech Keyboard, Erganomic"/>
    <n v="0"/>
    <n v="9321589.2000000011"/>
    <n v="840712.95000000007"/>
    <n v="9"/>
    <x v="1"/>
    <s v="United Kingdom"/>
    <s v="England"/>
    <s v="Littlehampton"/>
    <s v="North"/>
    <s v="Consumer"/>
    <s v="Technology"/>
    <s v="Accessories"/>
    <x v="1"/>
    <x v="1"/>
    <x v="1"/>
  </r>
  <r>
    <x v="1261"/>
    <n v="44063"/>
    <s v="Madison Chadwick"/>
    <x v="1"/>
    <s v="SanDisk Flash Drive, Programmable"/>
    <n v="0"/>
    <n v="1814170.05"/>
    <n v="737467.5"/>
    <n v="3"/>
    <x v="0"/>
    <s v="United Kingdom"/>
    <s v="England"/>
    <s v="Littlehampton"/>
    <s v="North"/>
    <s v="Consumer"/>
    <s v="Technology"/>
    <s v="Accessories"/>
    <x v="1"/>
    <x v="1"/>
    <x v="0"/>
  </r>
  <r>
    <x v="1262"/>
    <n v="44063"/>
    <s v="Mariam McMeckan"/>
    <x v="0"/>
    <s v="Tenex Box, Wire Frame"/>
    <n v="0.4"/>
    <n v="958707.75"/>
    <n v="88496.1"/>
    <n v="7"/>
    <x v="0"/>
    <s v="Spain"/>
    <s v="Catalonia"/>
    <s v="Rubí"/>
    <s v="South"/>
    <s v="Corporate"/>
    <s v="Office Supplies"/>
    <s v="Storage"/>
    <x v="1"/>
    <x v="1"/>
    <x v="0"/>
  </r>
  <r>
    <x v="1263"/>
    <n v="44064"/>
    <s v="Robert Barnes"/>
    <x v="1"/>
    <s v="Eaton Message Books, 8.5 x 11"/>
    <n v="0"/>
    <n v="368733.75"/>
    <n v="162242.85"/>
    <n v="1"/>
    <x v="1"/>
    <s v="United Kingdom"/>
    <s v="England"/>
    <s v="Blackburn"/>
    <s v="North"/>
    <s v="Consumer"/>
    <s v="Office Supplies"/>
    <s v="Paper"/>
    <x v="1"/>
    <x v="1"/>
    <x v="1"/>
  </r>
  <r>
    <x v="1263"/>
    <n v="44064"/>
    <s v="Robert Barnes"/>
    <x v="1"/>
    <s v="Samsung Signal Booster, VoIP"/>
    <n v="0"/>
    <n v="2020660.95"/>
    <n v="678470.1"/>
    <n v="1"/>
    <x v="0"/>
    <s v="United Kingdom"/>
    <s v="England"/>
    <s v="Blackburn"/>
    <s v="North"/>
    <s v="Consumer"/>
    <s v="Technology"/>
    <s v="Phones"/>
    <x v="1"/>
    <x v="1"/>
    <x v="0"/>
  </r>
  <r>
    <x v="1264"/>
    <n v="44064"/>
    <s v="Robert Quick"/>
    <x v="2"/>
    <s v="Xerox Parchment Paper, 8.5 x 11"/>
    <n v="0"/>
    <n v="516227.25"/>
    <n v="73746.75"/>
    <n v="2"/>
    <x v="0"/>
    <s v="Spain"/>
    <s v="Galicia"/>
    <s v="Vigo"/>
    <s v="South"/>
    <s v="Consumer"/>
    <s v="Office Supplies"/>
    <s v="Paper"/>
    <x v="1"/>
    <x v="1"/>
    <x v="0"/>
  </r>
  <r>
    <x v="1265"/>
    <n v="44064"/>
    <s v="Aaron Bootman"/>
    <x v="3"/>
    <s v="Ibico Binder Covers, Clear"/>
    <n v="0.5"/>
    <n v="294987"/>
    <n v="-250738.95"/>
    <n v="3"/>
    <x v="0"/>
    <s v="Italy"/>
    <s v="Sicily"/>
    <s v="Marsala"/>
    <s v="South"/>
    <s v="Consumer"/>
    <s v="Office Supplies"/>
    <s v="Binders"/>
    <x v="0"/>
    <x v="1"/>
    <x v="0"/>
  </r>
  <r>
    <x v="1265"/>
    <n v="44064"/>
    <s v="Aaron Bootman"/>
    <x v="3"/>
    <s v="Cisco Office Telephone, Cordless"/>
    <n v="0.5"/>
    <n v="1224196.05"/>
    <n v="-707968.8"/>
    <n v="2"/>
    <x v="1"/>
    <s v="Italy"/>
    <s v="Sicily"/>
    <s v="Marsala"/>
    <s v="South"/>
    <s v="Consumer"/>
    <s v="Technology"/>
    <s v="Phones"/>
    <x v="0"/>
    <x v="1"/>
    <x v="1"/>
  </r>
  <r>
    <x v="1266"/>
    <n v="44064"/>
    <s v="Anna Moreton"/>
    <x v="1"/>
    <s v="Fellowes Shelving, Single Width"/>
    <n v="0.5"/>
    <n v="1283193.45"/>
    <n v="-619472.70000000007"/>
    <n v="3"/>
    <x v="0"/>
    <s v="France"/>
    <s v="Ile-de-France"/>
    <s v="Paris"/>
    <s v="Central"/>
    <s v="Corporate"/>
    <s v="Office Supplies"/>
    <s v="Storage"/>
    <x v="0"/>
    <x v="1"/>
    <x v="0"/>
  </r>
  <r>
    <x v="1266"/>
    <n v="44064"/>
    <s v="Anna Moreton"/>
    <x v="1"/>
    <s v="Sharp Wireless Fax, Color"/>
    <n v="0.5"/>
    <n v="2640133.65"/>
    <n v="-899710.35"/>
    <n v="1"/>
    <x v="1"/>
    <s v="France"/>
    <s v="Ile-de-France"/>
    <s v="Paris"/>
    <s v="Central"/>
    <s v="Corporate"/>
    <s v="Technology"/>
    <s v="Copiers"/>
    <x v="0"/>
    <x v="1"/>
    <x v="1"/>
  </r>
  <r>
    <x v="1267"/>
    <n v="44064"/>
    <s v="Sarah Smorgon"/>
    <x v="1"/>
    <s v="SanDisk Computer Printout Paper, Premium"/>
    <n v="0.5"/>
    <n v="442480.5"/>
    <n v="-250738.95"/>
    <n v="2"/>
    <x v="0"/>
    <s v="United Kingdom"/>
    <s v="England"/>
    <s v="London"/>
    <s v="North"/>
    <s v="Consumer"/>
    <s v="Office Supplies"/>
    <s v="Paper"/>
    <x v="0"/>
    <x v="1"/>
    <x v="0"/>
  </r>
  <r>
    <x v="1268"/>
    <n v="44065"/>
    <s v="Thomas Shepherd"/>
    <x v="1"/>
    <s v="Breville Blender, White"/>
    <n v="0"/>
    <n v="8053145.1000000006"/>
    <n v="1681425.9000000001"/>
    <n v="6"/>
    <x v="0"/>
    <s v="United Kingdom"/>
    <s v="England"/>
    <s v="Stockport"/>
    <s v="North"/>
    <s v="Corporate"/>
    <s v="Office Supplies"/>
    <s v="Appliances"/>
    <x v="1"/>
    <x v="1"/>
    <x v="0"/>
  </r>
  <r>
    <x v="1269"/>
    <n v="44065"/>
    <s v="Anthony Spooner"/>
    <x v="1"/>
    <s v="Advantus Door Stop, Erganomic"/>
    <n v="0.1"/>
    <n v="1740423.3"/>
    <n v="398232.45"/>
    <n v="3"/>
    <x v="1"/>
    <s v="Germany"/>
    <s v="Berlin"/>
    <s v="Berlin"/>
    <s v="Central"/>
    <s v="Corporate"/>
    <s v="Furniture"/>
    <s v="Furnishings"/>
    <x v="0"/>
    <x v="1"/>
    <x v="1"/>
  </r>
  <r>
    <x v="1269"/>
    <n v="44065"/>
    <s v="Anthony Spooner"/>
    <x v="1"/>
    <s v="Bevis Training Table, Rectangular"/>
    <n v="0.45"/>
    <n v="13495655.25"/>
    <n v="-8834860.6500000004"/>
    <n v="5"/>
    <x v="1"/>
    <s v="Germany"/>
    <s v="Berlin"/>
    <s v="Berlin"/>
    <s v="Central"/>
    <s v="Corporate"/>
    <s v="Furniture"/>
    <s v="Tables"/>
    <x v="0"/>
    <x v="1"/>
    <x v="1"/>
  </r>
  <r>
    <x v="1269"/>
    <n v="44065"/>
    <s v="Anthony Spooner"/>
    <x v="1"/>
    <s v="StarTech Printer, Durable"/>
    <n v="0.1"/>
    <n v="10206550.200000001"/>
    <n v="-221240.25"/>
    <n v="3"/>
    <x v="0"/>
    <s v="Germany"/>
    <s v="Berlin"/>
    <s v="Berlin"/>
    <s v="Central"/>
    <s v="Corporate"/>
    <s v="Technology"/>
    <s v="Machines"/>
    <x v="0"/>
    <x v="1"/>
    <x v="0"/>
  </r>
  <r>
    <x v="1270"/>
    <n v="44066"/>
    <s v="Jay Johnson"/>
    <x v="0"/>
    <s v="Bush Library with Doors, Metal"/>
    <n v="0.1"/>
    <n v="19321648.5"/>
    <n v="1076702.55"/>
    <n v="4"/>
    <x v="1"/>
    <s v="France"/>
    <s v="Ile-de-France"/>
    <s v="Gonesse"/>
    <s v="Central"/>
    <s v="Consumer"/>
    <s v="Furniture"/>
    <s v="Bookcases"/>
    <x v="1"/>
    <x v="1"/>
    <x v="1"/>
  </r>
  <r>
    <x v="1270"/>
    <n v="44066"/>
    <s v="Jay Johnson"/>
    <x v="0"/>
    <s v="Stanley Markers, Easy-Erase"/>
    <n v="0"/>
    <n v="663720.75"/>
    <n v="0"/>
    <n v="2"/>
    <x v="0"/>
    <s v="France"/>
    <s v="Ile-de-France"/>
    <s v="Gonesse"/>
    <s v="Central"/>
    <s v="Consumer"/>
    <s v="Office Supplies"/>
    <s v="Art"/>
    <x v="1"/>
    <x v="1"/>
    <x v="0"/>
  </r>
  <r>
    <x v="1271"/>
    <n v="44066"/>
    <s v="Mackenzie Whitford"/>
    <x v="1"/>
    <s v="Accos Thumb Tacks, Assorted Sizes"/>
    <n v="0"/>
    <n v="1150449.3"/>
    <n v="73746.75"/>
    <n v="7"/>
    <x v="0"/>
    <s v="France"/>
    <s v="Aquitaine-Limousin-Poitou-Charentes"/>
    <s v="Limoges"/>
    <s v="Central"/>
    <s v="Consumer"/>
    <s v="Office Supplies"/>
    <s v="Fasteners"/>
    <x v="1"/>
    <x v="1"/>
    <x v="0"/>
  </r>
  <r>
    <x v="1272"/>
    <n v="44066"/>
    <s v="Edward Martinez"/>
    <x v="1"/>
    <s v="BIC Pens, Water Color"/>
    <n v="0"/>
    <n v="1283193.45"/>
    <n v="530976.6"/>
    <n v="5"/>
    <x v="0"/>
    <s v="Finland"/>
    <s v="Uusimaa"/>
    <s v="Helsinki"/>
    <s v="North"/>
    <s v="Corporate"/>
    <s v="Office Supplies"/>
    <s v="Art"/>
    <x v="1"/>
    <x v="1"/>
    <x v="0"/>
  </r>
  <r>
    <x v="1273"/>
    <n v="44066"/>
    <s v="Jay Johnson"/>
    <x v="1"/>
    <s v="SAFCO Bag Chairs, Black"/>
    <n v="0.1"/>
    <n v="3746334.9"/>
    <n v="294987"/>
    <n v="6"/>
    <x v="0"/>
    <s v="France"/>
    <s v="Ile-de-France"/>
    <s v="Gonesse"/>
    <s v="Central"/>
    <s v="Consumer"/>
    <s v="Furniture"/>
    <s v="Chairs"/>
    <x v="1"/>
    <x v="1"/>
    <x v="0"/>
  </r>
  <r>
    <x v="1274"/>
    <n v="44066"/>
    <s v="Judy Rodriquez"/>
    <x v="0"/>
    <s v="Kleencut Box Cutter, Steel"/>
    <n v="0"/>
    <n v="1504433.7"/>
    <n v="235989.6"/>
    <n v="3"/>
    <x v="1"/>
    <s v="Germany"/>
    <s v="North Rhine-Westphalia"/>
    <s v="Hagen"/>
    <s v="Central"/>
    <s v="Consumer"/>
    <s v="Office Supplies"/>
    <s v="Supplies"/>
    <x v="1"/>
    <x v="1"/>
    <x v="1"/>
  </r>
  <r>
    <x v="1275"/>
    <n v="44066"/>
    <s v="Kimberly Jones"/>
    <x v="0"/>
    <s v="Hon Steel Folding Chair, Set of Two"/>
    <n v="0.6"/>
    <n v="3451347.9"/>
    <n v="-3377601.15"/>
    <n v="7"/>
    <x v="0"/>
    <s v="Germany"/>
    <s v="Bavaria"/>
    <s v="Aschaffenburg"/>
    <s v="Central"/>
    <s v="Corporate"/>
    <s v="Furniture"/>
    <s v="Chairs"/>
    <x v="0"/>
    <x v="1"/>
    <x v="0"/>
  </r>
  <r>
    <x v="1275"/>
    <n v="44066"/>
    <s v="Kimberly Jones"/>
    <x v="0"/>
    <s v="Wilson Jones Hole Reinforcements, Economy"/>
    <n v="0.5"/>
    <n v="132744.15"/>
    <n v="0"/>
    <n v="4"/>
    <x v="0"/>
    <s v="Germany"/>
    <s v="Bavaria"/>
    <s v="Aschaffenburg"/>
    <s v="Central"/>
    <s v="Corporate"/>
    <s v="Office Supplies"/>
    <s v="Binders"/>
    <x v="0"/>
    <x v="1"/>
    <x v="0"/>
  </r>
  <r>
    <x v="1275"/>
    <n v="44066"/>
    <s v="Kimberly Jones"/>
    <x v="0"/>
    <s v="Elite Trimmer, Steel"/>
    <n v="0.5"/>
    <n v="1209446.7"/>
    <n v="-29498.7"/>
    <n v="4"/>
    <x v="0"/>
    <s v="Germany"/>
    <s v="Bavaria"/>
    <s v="Aschaffenburg"/>
    <s v="Central"/>
    <s v="Corporate"/>
    <s v="Office Supplies"/>
    <s v="Supplies"/>
    <x v="0"/>
    <x v="1"/>
    <x v="0"/>
  </r>
  <r>
    <x v="1276"/>
    <n v="44066"/>
    <s v="Ella Troy"/>
    <x v="1"/>
    <s v="BIC Canvas, Blue"/>
    <n v="0.1"/>
    <n v="4985280.3"/>
    <n v="-117994.8"/>
    <n v="7"/>
    <x v="1"/>
    <s v="Austria"/>
    <s v="Vienna"/>
    <s v="Vienna"/>
    <s v="Central"/>
    <s v="Home Office"/>
    <s v="Office Supplies"/>
    <s v="Art"/>
    <x v="0"/>
    <x v="1"/>
    <x v="1"/>
  </r>
  <r>
    <x v="1276"/>
    <n v="44066"/>
    <s v="Ella Troy"/>
    <x v="1"/>
    <s v="BIC Pencil Sharpener, Easy-Erase"/>
    <n v="0.1"/>
    <n v="1946914.2"/>
    <n v="-103245.45"/>
    <n v="5"/>
    <x v="1"/>
    <s v="Austria"/>
    <s v="Vienna"/>
    <s v="Vienna"/>
    <s v="Central"/>
    <s v="Home Office"/>
    <s v="Office Supplies"/>
    <s v="Art"/>
    <x v="0"/>
    <x v="1"/>
    <x v="1"/>
  </r>
  <r>
    <x v="1276"/>
    <n v="44066"/>
    <s v="Ella Troy"/>
    <x v="1"/>
    <s v="Binney &amp; Smith Sketch Pad, Fluorescent"/>
    <n v="0.1"/>
    <n v="2522138.85"/>
    <n v="-147493.5"/>
    <n v="4"/>
    <x v="0"/>
    <s v="Austria"/>
    <s v="Vienna"/>
    <s v="Vienna"/>
    <s v="Central"/>
    <s v="Home Office"/>
    <s v="Office Supplies"/>
    <s v="Art"/>
    <x v="0"/>
    <x v="1"/>
    <x v="0"/>
  </r>
  <r>
    <x v="1276"/>
    <n v="44066"/>
    <s v="Ella Troy"/>
    <x v="1"/>
    <s v="Advantus Clamps, 12 Pack"/>
    <n v="0.1"/>
    <n v="2241901.2000000002"/>
    <n v="147493.5"/>
    <n v="9"/>
    <x v="1"/>
    <s v="Austria"/>
    <s v="Vienna"/>
    <s v="Vienna"/>
    <s v="Central"/>
    <s v="Home Office"/>
    <s v="Office Supplies"/>
    <s v="Fasteners"/>
    <x v="0"/>
    <x v="1"/>
    <x v="1"/>
  </r>
  <r>
    <x v="1276"/>
    <n v="44066"/>
    <s v="Ella Troy"/>
    <x v="1"/>
    <s v="Fellowes Trays, Blue"/>
    <n v="0.1"/>
    <n v="3053115.45"/>
    <n v="-103245.45"/>
    <n v="4"/>
    <x v="0"/>
    <s v="Austria"/>
    <s v="Vienna"/>
    <s v="Vienna"/>
    <s v="Central"/>
    <s v="Home Office"/>
    <s v="Office Supplies"/>
    <s v="Storage"/>
    <x v="0"/>
    <x v="1"/>
    <x v="0"/>
  </r>
  <r>
    <x v="1276"/>
    <n v="44066"/>
    <s v="Ella Troy"/>
    <x v="1"/>
    <s v="Elite Shears, High Speed"/>
    <n v="0.1"/>
    <n v="1873167.45"/>
    <n v="191741.55000000002"/>
    <n v="3"/>
    <x v="0"/>
    <s v="Austria"/>
    <s v="Vienna"/>
    <s v="Vienna"/>
    <s v="Central"/>
    <s v="Home Office"/>
    <s v="Office Supplies"/>
    <s v="Supplies"/>
    <x v="0"/>
    <x v="1"/>
    <x v="0"/>
  </r>
  <r>
    <x v="1276"/>
    <n v="44066"/>
    <s v="Ella Troy"/>
    <x v="1"/>
    <s v="Logitech Router, USB"/>
    <n v="0.1"/>
    <n v="3289105.0500000003"/>
    <n v="73746.75"/>
    <n v="1"/>
    <x v="1"/>
    <s v="Austria"/>
    <s v="Vienna"/>
    <s v="Vienna"/>
    <s v="Central"/>
    <s v="Home Office"/>
    <s v="Technology"/>
    <s v="Accessories"/>
    <x v="0"/>
    <x v="1"/>
    <x v="1"/>
  </r>
  <r>
    <x v="1277"/>
    <n v="44067"/>
    <s v="Adam Walpole"/>
    <x v="1"/>
    <s v="Bush Stackable Bookrack, Mobile"/>
    <n v="0"/>
    <n v="5472008.8500000006"/>
    <n v="604723.35"/>
    <n v="3"/>
    <x v="1"/>
    <s v="Germany"/>
    <s v="Berlin"/>
    <s v="Berlin"/>
    <s v="Central"/>
    <s v="Corporate"/>
    <s v="Furniture"/>
    <s v="Bookcases"/>
    <x v="1"/>
    <x v="1"/>
    <x v="1"/>
  </r>
  <r>
    <x v="1277"/>
    <n v="44067"/>
    <s v="Adam Walpole"/>
    <x v="1"/>
    <s v="Cardinal Hole Reinforcements, Durable"/>
    <n v="0"/>
    <n v="398232.45"/>
    <n v="88496.1"/>
    <n v="4"/>
    <x v="1"/>
    <s v="Germany"/>
    <s v="Berlin"/>
    <s v="Berlin"/>
    <s v="Central"/>
    <s v="Corporate"/>
    <s v="Office Supplies"/>
    <s v="Binders"/>
    <x v="1"/>
    <x v="1"/>
    <x v="1"/>
  </r>
  <r>
    <x v="1277"/>
    <n v="44067"/>
    <s v="Adam Walpole"/>
    <x v="1"/>
    <s v="Ibico Hole Reinforcements, Recycled"/>
    <n v="0"/>
    <n v="545725.95000000007"/>
    <n v="162242.85"/>
    <n v="5"/>
    <x v="1"/>
    <s v="Germany"/>
    <s v="Berlin"/>
    <s v="Berlin"/>
    <s v="Central"/>
    <s v="Corporate"/>
    <s v="Office Supplies"/>
    <s v="Binders"/>
    <x v="1"/>
    <x v="1"/>
    <x v="1"/>
  </r>
  <r>
    <x v="1278"/>
    <n v="44067"/>
    <s v="Angie Massengill"/>
    <x v="1"/>
    <s v="Bush Classic Bookcase, Traditional"/>
    <n v="0.1"/>
    <n v="27389542.949999999"/>
    <n v="9439584"/>
    <n v="5"/>
    <x v="0"/>
    <s v="Spain"/>
    <s v="Catalonia"/>
    <s v="Girona"/>
    <s v="South"/>
    <s v="Consumer"/>
    <s v="Furniture"/>
    <s v="Bookcases"/>
    <x v="1"/>
    <x v="1"/>
    <x v="0"/>
  </r>
  <r>
    <x v="1278"/>
    <n v="44067"/>
    <s v="Angie Massengill"/>
    <x v="1"/>
    <s v="Sauder 3-Shelf Cabinet, Pine"/>
    <n v="0.1"/>
    <n v="6696204.9000000004"/>
    <n v="973457.1"/>
    <n v="3"/>
    <x v="1"/>
    <s v="Spain"/>
    <s v="Catalonia"/>
    <s v="Girona"/>
    <s v="South"/>
    <s v="Consumer"/>
    <s v="Furniture"/>
    <s v="Bookcases"/>
    <x v="1"/>
    <x v="1"/>
    <x v="1"/>
  </r>
  <r>
    <x v="1278"/>
    <n v="44067"/>
    <s v="Angie Massengill"/>
    <x v="1"/>
    <s v="Sauder Corner Shelving, Mobile"/>
    <n v="0.1"/>
    <n v="5973486.75"/>
    <n v="1327441.5"/>
    <n v="3"/>
    <x v="0"/>
    <s v="Spain"/>
    <s v="Catalonia"/>
    <s v="Girona"/>
    <s v="South"/>
    <s v="Consumer"/>
    <s v="Furniture"/>
    <s v="Bookcases"/>
    <x v="1"/>
    <x v="1"/>
    <x v="0"/>
  </r>
  <r>
    <x v="1278"/>
    <n v="44067"/>
    <s v="Angie Massengill"/>
    <x v="1"/>
    <s v="KitchenAid Refrigerator, White"/>
    <n v="0.1"/>
    <n v="20944077"/>
    <n v="9306839.8499999996"/>
    <n v="3"/>
    <x v="1"/>
    <s v="Spain"/>
    <s v="Catalonia"/>
    <s v="Girona"/>
    <s v="South"/>
    <s v="Consumer"/>
    <s v="Office Supplies"/>
    <s v="Appliances"/>
    <x v="1"/>
    <x v="1"/>
    <x v="1"/>
  </r>
  <r>
    <x v="1278"/>
    <n v="44067"/>
    <s v="Angie Massengill"/>
    <x v="1"/>
    <s v="Binney &amp; Smith Sketch Pad, Water Color"/>
    <n v="0"/>
    <n v="1460185.6500000001"/>
    <n v="486728.55"/>
    <n v="2"/>
    <x v="1"/>
    <s v="Spain"/>
    <s v="Catalonia"/>
    <s v="Girona"/>
    <s v="South"/>
    <s v="Consumer"/>
    <s v="Office Supplies"/>
    <s v="Art"/>
    <x v="1"/>
    <x v="1"/>
    <x v="1"/>
  </r>
  <r>
    <x v="1278"/>
    <n v="44067"/>
    <s v="Angie Massengill"/>
    <x v="1"/>
    <s v="Kraft Interoffice Envelope, Security-Tint"/>
    <n v="0"/>
    <n v="1460185.6500000001"/>
    <n v="147493.5"/>
    <n v="2"/>
    <x v="1"/>
    <s v="Spain"/>
    <s v="Catalonia"/>
    <s v="Girona"/>
    <s v="South"/>
    <s v="Consumer"/>
    <s v="Office Supplies"/>
    <s v="Envelopes"/>
    <x v="1"/>
    <x v="1"/>
    <x v="1"/>
  </r>
  <r>
    <x v="1278"/>
    <n v="44067"/>
    <s v="Angie Massengill"/>
    <x v="1"/>
    <s v="Enermax Router, Erganomic"/>
    <n v="0"/>
    <n v="7551667.2000000002"/>
    <n v="3023616.75"/>
    <n v="2"/>
    <x v="0"/>
    <s v="Spain"/>
    <s v="Catalonia"/>
    <s v="Girona"/>
    <s v="South"/>
    <s v="Consumer"/>
    <s v="Technology"/>
    <s v="Accessories"/>
    <x v="1"/>
    <x v="1"/>
    <x v="0"/>
  </r>
  <r>
    <x v="1278"/>
    <n v="44067"/>
    <s v="Angie Massengill"/>
    <x v="1"/>
    <s v="Motorola Signal Booster, Full Size"/>
    <n v="0"/>
    <n v="12787686.450000001"/>
    <n v="2050159.6500000001"/>
    <n v="6"/>
    <x v="1"/>
    <s v="Spain"/>
    <s v="Catalonia"/>
    <s v="Girona"/>
    <s v="South"/>
    <s v="Consumer"/>
    <s v="Technology"/>
    <s v="Phones"/>
    <x v="1"/>
    <x v="1"/>
    <x v="1"/>
  </r>
  <r>
    <x v="1278"/>
    <n v="44067"/>
    <s v="Angie Massengill"/>
    <x v="1"/>
    <s v="Samsung Smart Phone, Cordless"/>
    <n v="0"/>
    <n v="28274503.949999999"/>
    <n v="1976412.9000000001"/>
    <n v="3"/>
    <x v="0"/>
    <s v="Spain"/>
    <s v="Catalonia"/>
    <s v="Girona"/>
    <s v="South"/>
    <s v="Consumer"/>
    <s v="Technology"/>
    <s v="Phones"/>
    <x v="1"/>
    <x v="1"/>
    <x v="0"/>
  </r>
  <r>
    <x v="1279"/>
    <n v="44067"/>
    <s v="Dylan Disney"/>
    <x v="0"/>
    <s v="Cardinal Binder Covers, Durable"/>
    <n v="0"/>
    <n v="1401188.25"/>
    <n v="442480.5"/>
    <n v="7"/>
    <x v="0"/>
    <s v="Belgium"/>
    <s v="Flemish Brabant"/>
    <s v="Leuven"/>
    <s v="Central"/>
    <s v="Home Office"/>
    <s v="Office Supplies"/>
    <s v="Binders"/>
    <x v="1"/>
    <x v="1"/>
    <x v="0"/>
  </r>
  <r>
    <x v="1280"/>
    <n v="44067"/>
    <s v="Sophie Watson"/>
    <x v="0"/>
    <s v="Acco 3-Hole Punch, Economy"/>
    <n v="0"/>
    <n v="2227151.85"/>
    <n v="427731.15"/>
    <n v="5"/>
    <x v="1"/>
    <s v="Italy"/>
    <s v="Emilia-Romagna"/>
    <s v="Reggio nell'Emilia"/>
    <s v="South"/>
    <s v="Corporate"/>
    <s v="Office Supplies"/>
    <s v="Binders"/>
    <x v="1"/>
    <x v="1"/>
    <x v="1"/>
  </r>
  <r>
    <x v="1280"/>
    <n v="44067"/>
    <s v="Sophie Watson"/>
    <x v="0"/>
    <s v="Kleencut Shears, Steel"/>
    <n v="0"/>
    <n v="2050159.6500000001"/>
    <n v="530976.6"/>
    <n v="3"/>
    <x v="1"/>
    <s v="Italy"/>
    <s v="Emilia-Romagna"/>
    <s v="Reggio nell'Emilia"/>
    <s v="South"/>
    <s v="Corporate"/>
    <s v="Office Supplies"/>
    <s v="Supplies"/>
    <x v="1"/>
    <x v="1"/>
    <x v="1"/>
  </r>
  <r>
    <x v="1281"/>
    <n v="44067"/>
    <s v="Archie Whittaker"/>
    <x v="0"/>
    <s v="Tenex Photo Frame, Black"/>
    <n v="0"/>
    <n v="1533932.4000000001"/>
    <n v="427731.15"/>
    <n v="2"/>
    <x v="1"/>
    <s v="United Kingdom"/>
    <s v="England"/>
    <s v="Hastings"/>
    <s v="North"/>
    <s v="Home Office"/>
    <s v="Furniture"/>
    <s v="Furnishings"/>
    <x v="1"/>
    <x v="1"/>
    <x v="1"/>
  </r>
  <r>
    <x v="1282"/>
    <n v="44067"/>
    <s v="Scarlett Pollard"/>
    <x v="1"/>
    <s v="Avery Binder Covers, Recycled"/>
    <n v="0.5"/>
    <n v="250738.95"/>
    <n v="-73746.75"/>
    <n v="3"/>
    <x v="1"/>
    <s v="Finland"/>
    <s v="Uusimaa"/>
    <s v="Espoo"/>
    <s v="North"/>
    <s v="Corporate"/>
    <s v="Office Supplies"/>
    <s v="Binders"/>
    <x v="0"/>
    <x v="1"/>
    <x v="1"/>
  </r>
  <r>
    <x v="1282"/>
    <n v="44067"/>
    <s v="Scarlett Pollard"/>
    <x v="1"/>
    <s v="Green Bar Computer Printout Paper, Multicolor"/>
    <n v="0.5"/>
    <n v="457229.85000000003"/>
    <n v="-250738.95"/>
    <n v="2"/>
    <x v="0"/>
    <s v="Finland"/>
    <s v="Uusimaa"/>
    <s v="Espoo"/>
    <s v="North"/>
    <s v="Corporate"/>
    <s v="Office Supplies"/>
    <s v="Paper"/>
    <x v="0"/>
    <x v="1"/>
    <x v="0"/>
  </r>
  <r>
    <x v="1283"/>
    <n v="44067"/>
    <s v="Daniel Burke"/>
    <x v="1"/>
    <s v="Stanley Markers, Water Color"/>
    <n v="0.5"/>
    <n v="1312692.1500000001"/>
    <n v="-442480.5"/>
    <n v="7"/>
    <x v="0"/>
    <s v="France"/>
    <s v="Auvergne-Rhône-Alpes"/>
    <s v="Echirolles"/>
    <s v="Central"/>
    <s v="Home Office"/>
    <s v="Office Supplies"/>
    <s v="Art"/>
    <x v="0"/>
    <x v="1"/>
    <x v="0"/>
  </r>
  <r>
    <x v="1283"/>
    <n v="44067"/>
    <s v="Daniel Burke"/>
    <x v="1"/>
    <s v="SanDisk Parchment Paper, Multicolor"/>
    <n v="0.5"/>
    <n v="929209.05"/>
    <n v="-560475.30000000005"/>
    <n v="7"/>
    <x v="1"/>
    <s v="France"/>
    <s v="Auvergne-Rhône-Alpes"/>
    <s v="Echirolles"/>
    <s v="Central"/>
    <s v="Home Office"/>
    <s v="Office Supplies"/>
    <s v="Paper"/>
    <x v="0"/>
    <x v="1"/>
    <x v="1"/>
  </r>
  <r>
    <x v="1283"/>
    <n v="44067"/>
    <s v="Daniel Burke"/>
    <x v="1"/>
    <s v="Fellowes Trays, Industrial"/>
    <n v="0.5"/>
    <n v="855462.3"/>
    <n v="-442480.5"/>
    <n v="2"/>
    <x v="1"/>
    <s v="France"/>
    <s v="Auvergne-Rhône-Alpes"/>
    <s v="Echirolles"/>
    <s v="Central"/>
    <s v="Home Office"/>
    <s v="Office Supplies"/>
    <s v="Storage"/>
    <x v="0"/>
    <x v="1"/>
    <x v="1"/>
  </r>
  <r>
    <x v="1283"/>
    <n v="44067"/>
    <s v="Daniel Burke"/>
    <x v="1"/>
    <s v="Elite Letter Opener, Easy Grip"/>
    <n v="0.5"/>
    <n v="1283193.45"/>
    <n v="-1150449.3"/>
    <n v="6"/>
    <x v="0"/>
    <s v="France"/>
    <s v="Auvergne-Rhône-Alpes"/>
    <s v="Echirolles"/>
    <s v="Central"/>
    <s v="Home Office"/>
    <s v="Office Supplies"/>
    <s v="Supplies"/>
    <x v="0"/>
    <x v="1"/>
    <x v="0"/>
  </r>
  <r>
    <x v="1283"/>
    <n v="44067"/>
    <s v="Daniel Burke"/>
    <x v="1"/>
    <s v="Apple Headset, with Caller ID"/>
    <n v="0.5"/>
    <n v="2699131.0500000003"/>
    <n v="-1887916.8"/>
    <n v="5"/>
    <x v="0"/>
    <s v="France"/>
    <s v="Auvergne-Rhône-Alpes"/>
    <s v="Echirolles"/>
    <s v="Central"/>
    <s v="Home Office"/>
    <s v="Technology"/>
    <s v="Phones"/>
    <x v="0"/>
    <x v="1"/>
    <x v="0"/>
  </r>
  <r>
    <x v="1284"/>
    <n v="44067"/>
    <s v="Holly Noble"/>
    <x v="1"/>
    <s v="Breville Toaster, Red"/>
    <n v="0.5"/>
    <n v="2256650.5500000003"/>
    <n v="-766966.20000000007"/>
    <n v="4"/>
    <x v="1"/>
    <s v="Portugal"/>
    <s v="Lisboa"/>
    <s v="Amadora"/>
    <s v="South"/>
    <s v="Consumer"/>
    <s v="Office Supplies"/>
    <s v="Appliances"/>
    <x v="0"/>
    <x v="1"/>
    <x v="1"/>
  </r>
  <r>
    <x v="1285"/>
    <n v="44068"/>
    <s v="Lauren Knight"/>
    <x v="1"/>
    <s v="Stanley Pens, Fluorescent"/>
    <n v="0"/>
    <n v="162242.85"/>
    <n v="14749.35"/>
    <n v="1"/>
    <x v="0"/>
    <s v="United Kingdom"/>
    <s v="England"/>
    <s v="London"/>
    <s v="North"/>
    <s v="Consumer"/>
    <s v="Office Supplies"/>
    <s v="Art"/>
    <x v="1"/>
    <x v="1"/>
    <x v="0"/>
  </r>
  <r>
    <x v="1286"/>
    <n v="44068"/>
    <s v="Chelsea Bannister"/>
    <x v="1"/>
    <s v="Boston Sketch Pad, Easy-Erase"/>
    <n v="0"/>
    <n v="1445436.3"/>
    <n v="412981.8"/>
    <n v="2"/>
    <x v="0"/>
    <s v="Germany"/>
    <s v="North Rhine-Westphalia"/>
    <s v="Hamm"/>
    <s v="Central"/>
    <s v="Consumer"/>
    <s v="Office Supplies"/>
    <s v="Art"/>
    <x v="1"/>
    <x v="1"/>
    <x v="0"/>
  </r>
  <r>
    <x v="1286"/>
    <n v="44068"/>
    <s v="Chelsea Bannister"/>
    <x v="1"/>
    <s v="Wilson Jones Index Tab, Recycled"/>
    <n v="0"/>
    <n v="398232.45"/>
    <n v="117994.8"/>
    <n v="4"/>
    <x v="0"/>
    <s v="Germany"/>
    <s v="North Rhine-Westphalia"/>
    <s v="Hamm"/>
    <s v="Central"/>
    <s v="Consumer"/>
    <s v="Office Supplies"/>
    <s v="Binders"/>
    <x v="1"/>
    <x v="1"/>
    <x v="0"/>
  </r>
  <r>
    <x v="1286"/>
    <n v="44068"/>
    <s v="Chelsea Bannister"/>
    <x v="1"/>
    <s v="Smead Shelving, Industrial"/>
    <n v="0.1"/>
    <n v="3938076.45"/>
    <n v="604723.35"/>
    <n v="6"/>
    <x v="1"/>
    <s v="Germany"/>
    <s v="North Rhine-Westphalia"/>
    <s v="Hamm"/>
    <s v="Central"/>
    <s v="Consumer"/>
    <s v="Office Supplies"/>
    <s v="Storage"/>
    <x v="1"/>
    <x v="1"/>
    <x v="1"/>
  </r>
  <r>
    <x v="1286"/>
    <n v="44068"/>
    <s v="Chelsea Bannister"/>
    <x v="1"/>
    <s v="Smead Trays, Blue"/>
    <n v="0.1"/>
    <n v="1932164.85"/>
    <n v="58997.4"/>
    <n v="3"/>
    <x v="0"/>
    <s v="Germany"/>
    <s v="North Rhine-Westphalia"/>
    <s v="Hamm"/>
    <s v="Central"/>
    <s v="Consumer"/>
    <s v="Office Supplies"/>
    <s v="Storage"/>
    <x v="1"/>
    <x v="1"/>
    <x v="0"/>
  </r>
  <r>
    <x v="1286"/>
    <n v="44068"/>
    <s v="Chelsea Bannister"/>
    <x v="1"/>
    <s v="Elite Letter Opener, Easy Grip"/>
    <n v="0"/>
    <n v="3215358.3000000003"/>
    <n v="132744.15"/>
    <n v="8"/>
    <x v="1"/>
    <s v="Germany"/>
    <s v="North Rhine-Westphalia"/>
    <s v="Hamm"/>
    <s v="Central"/>
    <s v="Consumer"/>
    <s v="Office Supplies"/>
    <s v="Supplies"/>
    <x v="1"/>
    <x v="1"/>
    <x v="1"/>
  </r>
  <r>
    <x v="1287"/>
    <n v="44070"/>
    <s v="Owen Howell"/>
    <x v="1"/>
    <s v="Fiskars Scissors, Easy Grip"/>
    <n v="0"/>
    <n v="1460185.6500000001"/>
    <n v="176992.2"/>
    <n v="4"/>
    <x v="0"/>
    <s v="Spain"/>
    <s v="Castile and León"/>
    <s v="Ponferrada"/>
    <s v="South"/>
    <s v="Home Office"/>
    <s v="Office Supplies"/>
    <s v="Supplies"/>
    <x v="1"/>
    <x v="1"/>
    <x v="0"/>
  </r>
  <r>
    <x v="1288"/>
    <n v="44070"/>
    <s v="Sandra Hooks"/>
    <x v="2"/>
    <s v="Wilson Jones Binding Machine, Recycled"/>
    <n v="0"/>
    <n v="722718.15"/>
    <n v="73746.75"/>
    <n v="1"/>
    <x v="0"/>
    <s v="Italy"/>
    <s v="Emilia-Romagna"/>
    <s v="Ferrara"/>
    <s v="South"/>
    <s v="Corporate"/>
    <s v="Office Supplies"/>
    <s v="Binders"/>
    <x v="1"/>
    <x v="1"/>
    <x v="0"/>
  </r>
  <r>
    <x v="1289"/>
    <n v="44070"/>
    <s v="Leo Jenkins"/>
    <x v="1"/>
    <s v="Stanley Markers, Water Color"/>
    <n v="0.5"/>
    <n v="752216.85"/>
    <n v="-250738.95"/>
    <n v="4"/>
    <x v="0"/>
    <s v="Netherlands"/>
    <s v="North Holland"/>
    <s v="Amsterdam"/>
    <s v="Central"/>
    <s v="Home Office"/>
    <s v="Office Supplies"/>
    <s v="Art"/>
    <x v="0"/>
    <x v="1"/>
    <x v="0"/>
  </r>
  <r>
    <x v="1290"/>
    <n v="44071"/>
    <s v="Eloise Sykes"/>
    <x v="2"/>
    <s v="Boston Canvas, Blue"/>
    <n v="0"/>
    <n v="1578180.45"/>
    <n v="398232.45"/>
    <n v="2"/>
    <x v="1"/>
    <s v="United Kingdom"/>
    <s v="Scotland"/>
    <s v="Edinburgh"/>
    <s v="North"/>
    <s v="Consumer"/>
    <s v="Office Supplies"/>
    <s v="Art"/>
    <x v="1"/>
    <x v="1"/>
    <x v="1"/>
  </r>
  <r>
    <x v="1290"/>
    <n v="44071"/>
    <s v="Eloise Sykes"/>
    <x v="2"/>
    <s v="Cisco Office Telephone, Full Size"/>
    <n v="0.15"/>
    <n v="9218343.75"/>
    <n v="427731.15"/>
    <n v="9"/>
    <x v="0"/>
    <s v="United Kingdom"/>
    <s v="Scotland"/>
    <s v="Edinburgh"/>
    <s v="North"/>
    <s v="Consumer"/>
    <s v="Technology"/>
    <s v="Phones"/>
    <x v="1"/>
    <x v="1"/>
    <x v="0"/>
  </r>
  <r>
    <x v="1291"/>
    <n v="44071"/>
    <s v="Luz Reilly"/>
    <x v="1"/>
    <s v="Memorex Router, Bluetooth"/>
    <n v="0"/>
    <n v="7256680.2000000002"/>
    <n v="2758128.45"/>
    <n v="2"/>
    <x v="1"/>
    <s v="Germany"/>
    <s v="Saxony"/>
    <s v="Dresden"/>
    <s v="Central"/>
    <s v="Consumer"/>
    <s v="Technology"/>
    <s v="Accessories"/>
    <x v="1"/>
    <x v="1"/>
    <x v="1"/>
  </r>
  <r>
    <x v="1292"/>
    <n v="44072"/>
    <s v="Louie Knight"/>
    <x v="1"/>
    <s v="Ikea Corner Shelving, Pine"/>
    <n v="0"/>
    <n v="5501507.5499999998"/>
    <n v="442480.5"/>
    <n v="3"/>
    <x v="0"/>
    <s v="France"/>
    <s v="Alsace-Champagne-Ardenne-Lorraine"/>
    <s v="Chaumont"/>
    <s v="Central"/>
    <s v="Consumer"/>
    <s v="Furniture"/>
    <s v="Bookcases"/>
    <x v="1"/>
    <x v="1"/>
    <x v="0"/>
  </r>
  <r>
    <x v="1292"/>
    <n v="44072"/>
    <s v="Louie Knight"/>
    <x v="1"/>
    <s v="Sanford Pens, Fluorescent"/>
    <n v="0"/>
    <n v="545725.95000000007"/>
    <n v="147493.5"/>
    <n v="3"/>
    <x v="0"/>
    <s v="France"/>
    <s v="Alsace-Champagne-Ardenne-Lorraine"/>
    <s v="Chaumont"/>
    <s v="Central"/>
    <s v="Consumer"/>
    <s v="Office Supplies"/>
    <s v="Art"/>
    <x v="1"/>
    <x v="1"/>
    <x v="0"/>
  </r>
  <r>
    <x v="1292"/>
    <n v="44072"/>
    <s v="Louie Knight"/>
    <x v="1"/>
    <s v="Sanford Pens, Fluorescent"/>
    <n v="0"/>
    <n v="545725.95000000007"/>
    <n v="147493.5"/>
    <n v="3"/>
    <x v="0"/>
    <s v="France"/>
    <s v="Alsace-Champagne-Ardenne-Lorraine"/>
    <s v="Chaumont"/>
    <s v="Central"/>
    <s v="Consumer"/>
    <s v="Office Supplies"/>
    <s v="Art"/>
    <x v="1"/>
    <x v="1"/>
    <x v="0"/>
  </r>
  <r>
    <x v="1292"/>
    <n v="44072"/>
    <s v="Louie Knight"/>
    <x v="1"/>
    <s v="Ames Business Envelopes, Recycled"/>
    <n v="0"/>
    <n v="501477.9"/>
    <n v="132744.15"/>
    <n v="2"/>
    <x v="1"/>
    <s v="France"/>
    <s v="Alsace-Champagne-Ardenne-Lorraine"/>
    <s v="Chaumont"/>
    <s v="Central"/>
    <s v="Consumer"/>
    <s v="Office Supplies"/>
    <s v="Envelopes"/>
    <x v="1"/>
    <x v="1"/>
    <x v="1"/>
  </r>
  <r>
    <x v="1292"/>
    <n v="44072"/>
    <s v="Louie Knight"/>
    <x v="1"/>
    <s v="Eldon Lockers, Single Width"/>
    <n v="0"/>
    <n v="8761113.9000000004"/>
    <n v="4292060.8500000006"/>
    <n v="3"/>
    <x v="0"/>
    <s v="France"/>
    <s v="Alsace-Champagne-Ardenne-Lorraine"/>
    <s v="Chaumont"/>
    <s v="Central"/>
    <s v="Consumer"/>
    <s v="Office Supplies"/>
    <s v="Storage"/>
    <x v="1"/>
    <x v="1"/>
    <x v="0"/>
  </r>
  <r>
    <x v="1292"/>
    <n v="44072"/>
    <s v="Louie Knight"/>
    <x v="1"/>
    <s v="Fellowes Trays, Wire Frame"/>
    <n v="0"/>
    <n v="1666676.55"/>
    <n v="412981.8"/>
    <n v="2"/>
    <x v="0"/>
    <s v="France"/>
    <s v="Alsace-Champagne-Ardenne-Lorraine"/>
    <s v="Chaumont"/>
    <s v="Central"/>
    <s v="Consumer"/>
    <s v="Office Supplies"/>
    <s v="Storage"/>
    <x v="1"/>
    <x v="1"/>
    <x v="0"/>
  </r>
  <r>
    <x v="1292"/>
    <n v="44072"/>
    <s v="Louie Knight"/>
    <x v="1"/>
    <s v="Rogers Trays, Industrial"/>
    <n v="0"/>
    <n v="914459.70000000007"/>
    <n v="368733.75"/>
    <n v="1"/>
    <x v="0"/>
    <s v="France"/>
    <s v="Alsace-Champagne-Ardenne-Lorraine"/>
    <s v="Chaumont"/>
    <s v="Central"/>
    <s v="Consumer"/>
    <s v="Office Supplies"/>
    <s v="Storage"/>
    <x v="1"/>
    <x v="1"/>
    <x v="0"/>
  </r>
  <r>
    <x v="1292"/>
    <n v="44072"/>
    <s v="Louie Knight"/>
    <x v="1"/>
    <s v="Cisco Audio Dock, with Caller ID"/>
    <n v="0"/>
    <n v="13421908.5"/>
    <n v="2949870"/>
    <n v="5"/>
    <x v="1"/>
    <s v="France"/>
    <s v="Alsace-Champagne-Ardenne-Lorraine"/>
    <s v="Chaumont"/>
    <s v="Central"/>
    <s v="Consumer"/>
    <s v="Technology"/>
    <s v="Phones"/>
    <x v="1"/>
    <x v="1"/>
    <x v="1"/>
  </r>
  <r>
    <x v="1292"/>
    <n v="44072"/>
    <s v="Louie Knight"/>
    <x v="1"/>
    <s v="Samsung Signal Booster, VoIP"/>
    <n v="0"/>
    <n v="24188934"/>
    <n v="8230137.2999999998"/>
    <n v="12"/>
    <x v="0"/>
    <s v="France"/>
    <s v="Alsace-Champagne-Ardenne-Lorraine"/>
    <s v="Chaumont"/>
    <s v="Central"/>
    <s v="Consumer"/>
    <s v="Technology"/>
    <s v="Phones"/>
    <x v="1"/>
    <x v="1"/>
    <x v="0"/>
  </r>
  <r>
    <x v="1293"/>
    <n v="44072"/>
    <s v="Amy Nixon"/>
    <x v="2"/>
    <s v="Apple Office Telephone, VoIP"/>
    <n v="0"/>
    <n v="10604782.65"/>
    <n v="4026572.5500000003"/>
    <n v="11"/>
    <x v="1"/>
    <s v="Ireland"/>
    <s v="Dublin"/>
    <s v="Dublin"/>
    <s v="North"/>
    <s v="Consumer"/>
    <s v="Technology"/>
    <s v="Phones"/>
    <x v="1"/>
    <x v="1"/>
    <x v="1"/>
  </r>
  <r>
    <x v="1294"/>
    <n v="44072"/>
    <s v="Liam Mathias"/>
    <x v="1"/>
    <s v="Accos Paper Clips, Bulk Pack"/>
    <n v="0"/>
    <n v="619472.70000000007"/>
    <n v="235989.6"/>
    <n v="3"/>
    <x v="0"/>
    <s v="Germany"/>
    <s v="Lower Saxony"/>
    <s v="Langenhagen"/>
    <s v="Central"/>
    <s v="Corporate"/>
    <s v="Office Supplies"/>
    <s v="Fasteners"/>
    <x v="1"/>
    <x v="1"/>
    <x v="0"/>
  </r>
  <r>
    <x v="1295"/>
    <n v="44072"/>
    <s v="Winnie Moss"/>
    <x v="1"/>
    <s v="Safco Classic Bookcase, Traditional"/>
    <n v="0"/>
    <n v="12920430.6"/>
    <n v="3362851.8000000003"/>
    <n v="2"/>
    <x v="0"/>
    <s v="Spain"/>
    <s v="Catalonia"/>
    <s v="Barcelona"/>
    <s v="South"/>
    <s v="Consumer"/>
    <s v="Furniture"/>
    <s v="Bookcases"/>
    <x v="1"/>
    <x v="1"/>
    <x v="0"/>
  </r>
  <r>
    <x v="1296"/>
    <n v="44072"/>
    <s v="Rita McCann"/>
    <x v="2"/>
    <s v="Samsung Headset, Cordless"/>
    <n v="0.1"/>
    <n v="5044277.7"/>
    <n v="2079658.35"/>
    <n v="5"/>
    <x v="1"/>
    <s v="Spain"/>
    <s v="Murcia"/>
    <s v="Murcia"/>
    <s v="South"/>
    <s v="Consumer"/>
    <s v="Technology"/>
    <s v="Phones"/>
    <x v="1"/>
    <x v="1"/>
    <x v="1"/>
  </r>
  <r>
    <x v="1297"/>
    <n v="44072"/>
    <s v="Eva Sanderson"/>
    <x v="1"/>
    <s v="BIC Pencil Sharpener, Easy-Erase"/>
    <n v="0"/>
    <n v="1297942.8"/>
    <n v="58997.4"/>
    <n v="3"/>
    <x v="0"/>
    <s v="Germany"/>
    <s v="Hesse"/>
    <s v="Wiesbaden"/>
    <s v="Central"/>
    <s v="Consumer"/>
    <s v="Office Supplies"/>
    <s v="Art"/>
    <x v="1"/>
    <x v="1"/>
    <x v="0"/>
  </r>
  <r>
    <x v="1297"/>
    <n v="44072"/>
    <s v="Eva Sanderson"/>
    <x v="1"/>
    <s v="Avery File Folder Labels, Adjustable"/>
    <n v="0"/>
    <n v="206490.9"/>
    <n v="73746.75"/>
    <n v="2"/>
    <x v="0"/>
    <s v="Germany"/>
    <s v="Hesse"/>
    <s v="Wiesbaden"/>
    <s v="Central"/>
    <s v="Consumer"/>
    <s v="Office Supplies"/>
    <s v="Labels"/>
    <x v="1"/>
    <x v="1"/>
    <x v="0"/>
  </r>
  <r>
    <x v="1297"/>
    <n v="44072"/>
    <s v="Eva Sanderson"/>
    <x v="1"/>
    <s v="Eldon File Cart, Blue"/>
    <n v="0.4"/>
    <n v="2241901.2000000002"/>
    <n v="-1430686.95"/>
    <n v="2"/>
    <x v="1"/>
    <s v="Germany"/>
    <s v="Hesse"/>
    <s v="Wiesbaden"/>
    <s v="Central"/>
    <s v="Consumer"/>
    <s v="Office Supplies"/>
    <s v="Storage"/>
    <x v="1"/>
    <x v="1"/>
    <x v="1"/>
  </r>
  <r>
    <x v="1297"/>
    <n v="44072"/>
    <s v="Eva Sanderson"/>
    <x v="1"/>
    <s v="Rogers File Cart, Industrial"/>
    <n v="0.4"/>
    <n v="3761084.25"/>
    <n v="-1445436.3"/>
    <n v="3"/>
    <x v="1"/>
    <s v="Germany"/>
    <s v="Hesse"/>
    <s v="Wiesbaden"/>
    <s v="Central"/>
    <s v="Consumer"/>
    <s v="Office Supplies"/>
    <s v="Storage"/>
    <x v="1"/>
    <x v="1"/>
    <x v="1"/>
  </r>
  <r>
    <x v="1297"/>
    <n v="44072"/>
    <s v="Eva Sanderson"/>
    <x v="1"/>
    <s v="SanDisk Numeric Keypad, Bluetooth"/>
    <n v="0"/>
    <n v="3259606.35"/>
    <n v="516227.25"/>
    <n v="4"/>
    <x v="1"/>
    <s v="Germany"/>
    <s v="Hesse"/>
    <s v="Wiesbaden"/>
    <s v="Central"/>
    <s v="Consumer"/>
    <s v="Technology"/>
    <s v="Accessories"/>
    <x v="1"/>
    <x v="1"/>
    <x v="1"/>
  </r>
  <r>
    <x v="1297"/>
    <n v="44072"/>
    <s v="Eva Sanderson"/>
    <x v="1"/>
    <s v="SanDisk Numeric Keypad, Erganomic"/>
    <n v="0"/>
    <n v="4188815.4"/>
    <n v="707968.8"/>
    <n v="5"/>
    <x v="0"/>
    <s v="Germany"/>
    <s v="Hesse"/>
    <s v="Wiesbaden"/>
    <s v="Central"/>
    <s v="Consumer"/>
    <s v="Technology"/>
    <s v="Accessories"/>
    <x v="1"/>
    <x v="1"/>
    <x v="0"/>
  </r>
  <r>
    <x v="1297"/>
    <n v="44072"/>
    <s v="Eva Sanderson"/>
    <x v="1"/>
    <s v="Hewlett Personal Copier, Color"/>
    <n v="0"/>
    <n v="17197742.100000001"/>
    <n v="855462.3"/>
    <n v="8"/>
    <x v="0"/>
    <s v="Germany"/>
    <s v="Hesse"/>
    <s v="Wiesbaden"/>
    <s v="Central"/>
    <s v="Consumer"/>
    <s v="Technology"/>
    <s v="Copiers"/>
    <x v="1"/>
    <x v="1"/>
    <x v="0"/>
  </r>
  <r>
    <x v="1298"/>
    <n v="44072"/>
    <s v="Kayleigh Farmer"/>
    <x v="1"/>
    <s v="Novimex Chairmat, Set of Two"/>
    <n v="0.1"/>
    <n v="3893828.4"/>
    <n v="265488.3"/>
    <n v="5"/>
    <x v="0"/>
    <s v="Spain"/>
    <s v="Valenciana"/>
    <s v="Elda"/>
    <s v="South"/>
    <s v="Consumer"/>
    <s v="Furniture"/>
    <s v="Chairs"/>
    <x v="1"/>
    <x v="1"/>
    <x v="0"/>
  </r>
  <r>
    <x v="1299"/>
    <n v="44072"/>
    <s v="Katherine Grant"/>
    <x v="2"/>
    <s v="Rogers File Cart, Blue"/>
    <n v="0.1"/>
    <n v="20545844.550000001"/>
    <n v="-2064909"/>
    <n v="11"/>
    <x v="0"/>
    <s v="France"/>
    <s v="Ile-de-France"/>
    <s v="Paris"/>
    <s v="Central"/>
    <s v="Consumer"/>
    <s v="Office Supplies"/>
    <s v="Storage"/>
    <x v="0"/>
    <x v="1"/>
    <x v="0"/>
  </r>
  <r>
    <x v="1300"/>
    <n v="44072"/>
    <s v="Aubrey Shedd"/>
    <x v="1"/>
    <s v="Hamilton Beach Coffee Grinder, Silver"/>
    <n v="0.5"/>
    <n v="634222.05000000005"/>
    <n v="-368733.75"/>
    <n v="2"/>
    <x v="1"/>
    <s v="Ireland"/>
    <s v="Dublin"/>
    <s v="Dublin"/>
    <s v="North"/>
    <s v="Corporate"/>
    <s v="Office Supplies"/>
    <s v="Appliances"/>
    <x v="0"/>
    <x v="1"/>
    <x v="1"/>
  </r>
  <r>
    <x v="1300"/>
    <n v="44072"/>
    <s v="Aubrey Shedd"/>
    <x v="1"/>
    <s v="Ibico 3-Hole Punch, Economy"/>
    <n v="0.5"/>
    <n v="678470.1"/>
    <n v="0"/>
    <n v="3"/>
    <x v="1"/>
    <s v="Ireland"/>
    <s v="Dublin"/>
    <s v="Dublin"/>
    <s v="North"/>
    <s v="Corporate"/>
    <s v="Office Supplies"/>
    <s v="Binders"/>
    <x v="0"/>
    <x v="1"/>
    <x v="1"/>
  </r>
  <r>
    <x v="1301"/>
    <n v="44073"/>
    <s v="Jonathan Loftus"/>
    <x v="3"/>
    <s v="Novimex Round Labels, Laser Printer Compatible"/>
    <n v="0"/>
    <n v="368733.75"/>
    <n v="176992.2"/>
    <n v="4"/>
    <x v="0"/>
    <s v="Germany"/>
    <s v="Bavaria"/>
    <s v="Augsburg"/>
    <s v="Central"/>
    <s v="Home Office"/>
    <s v="Office Supplies"/>
    <s v="Labels"/>
    <x v="1"/>
    <x v="1"/>
    <x v="0"/>
  </r>
  <r>
    <x v="1302"/>
    <n v="44073"/>
    <s v="Lloyd Barnes"/>
    <x v="2"/>
    <s v="Smead File Cart, Industrial"/>
    <n v="0"/>
    <n v="3790582.95"/>
    <n v="1061953.2"/>
    <n v="2"/>
    <x v="1"/>
    <s v="Austria"/>
    <s v="Vienna"/>
    <s v="Vienna"/>
    <s v="Central"/>
    <s v="Corporate"/>
    <s v="Office Supplies"/>
    <s v="Storage"/>
    <x v="1"/>
    <x v="1"/>
    <x v="1"/>
  </r>
  <r>
    <x v="1303"/>
    <n v="44073"/>
    <s v="Tahlia Coughlan"/>
    <x v="0"/>
    <s v="Lesro Conference Table, Adjustable Height"/>
    <n v="0.35"/>
    <n v="41209683.899999999"/>
    <n v="7610664.6000000006"/>
    <n v="5"/>
    <x v="0"/>
    <s v="Italy"/>
    <s v="Piedmont"/>
    <s v="Turin"/>
    <s v="South"/>
    <s v="Corporate"/>
    <s v="Furniture"/>
    <s v="Tables"/>
    <x v="1"/>
    <x v="1"/>
    <x v="0"/>
  </r>
  <r>
    <x v="1303"/>
    <n v="44073"/>
    <s v="Tahlia Coughlan"/>
    <x v="0"/>
    <s v="Ames Clasp Envelope, Set of 50"/>
    <n v="0"/>
    <n v="634222.05000000005"/>
    <n v="280237.65000000002"/>
    <n v="6"/>
    <x v="0"/>
    <s v="Italy"/>
    <s v="Piedmont"/>
    <s v="Turin"/>
    <s v="South"/>
    <s v="Corporate"/>
    <s v="Office Supplies"/>
    <s v="Envelopes"/>
    <x v="1"/>
    <x v="1"/>
    <x v="0"/>
  </r>
  <r>
    <x v="1304"/>
    <n v="44073"/>
    <s v="Jammie Gibbs"/>
    <x v="0"/>
    <s v="Stiletto Box Cutter, Steel"/>
    <n v="0"/>
    <n v="4690293.3"/>
    <n v="324485.7"/>
    <n v="9"/>
    <x v="1"/>
    <s v="Germany"/>
    <s v="Mecklenburg-Vorpommern"/>
    <s v="Neubrandenburg"/>
    <s v="Central"/>
    <s v="Consumer"/>
    <s v="Office Supplies"/>
    <s v="Supplies"/>
    <x v="1"/>
    <x v="1"/>
    <x v="1"/>
  </r>
  <r>
    <x v="1305"/>
    <n v="44073"/>
    <s v="Ruby Patel"/>
    <x v="1"/>
    <s v="Advantus Paper Clips, Assorted Sizes"/>
    <n v="0"/>
    <n v="2256650.5500000003"/>
    <n v="1032454.5"/>
    <n v="11"/>
    <x v="1"/>
    <s v="Sweden"/>
    <s v="Stockholm"/>
    <s v="Stockholm"/>
    <s v="North"/>
    <s v="Home Office"/>
    <s v="Office Supplies"/>
    <s v="Fasteners"/>
    <x v="1"/>
    <x v="1"/>
    <x v="1"/>
  </r>
  <r>
    <x v="1306"/>
    <n v="44073"/>
    <s v="Isabelle Vaughan"/>
    <x v="0"/>
    <s v="Canon Fax Machine, Laser"/>
    <n v="0.15"/>
    <n v="27935268.900000002"/>
    <n v="-1637177.85"/>
    <n v="7"/>
    <x v="0"/>
    <s v="France"/>
    <s v="Languedoc-Roussillon-Midi-Pyrénées"/>
    <s v="Castres"/>
    <s v="Central"/>
    <s v="Consumer"/>
    <s v="Technology"/>
    <s v="Copiers"/>
    <x v="0"/>
    <x v="1"/>
    <x v="0"/>
  </r>
  <r>
    <x v="1307"/>
    <n v="44074"/>
    <s v="Evie Rees"/>
    <x v="0"/>
    <s v="Avery File Folder Labels, Alphabetical"/>
    <n v="0"/>
    <n v="663720.75"/>
    <n v="221240.25"/>
    <n v="5"/>
    <x v="1"/>
    <s v="France"/>
    <s v="Ile-de-France"/>
    <s v="Le Blanc-Mesnil"/>
    <s v="Central"/>
    <s v="Consumer"/>
    <s v="Office Supplies"/>
    <s v="Labels"/>
    <x v="1"/>
    <x v="1"/>
    <x v="1"/>
  </r>
  <r>
    <x v="1308"/>
    <n v="44074"/>
    <s v="Erin Wallis"/>
    <x v="0"/>
    <s v="Eaton Memo Slips, 8.5 x 11"/>
    <n v="0"/>
    <n v="796464.9"/>
    <n v="206490.9"/>
    <n v="3"/>
    <x v="1"/>
    <s v="France"/>
    <s v="Auvergne-Rhône-Alpes"/>
    <s v="Saint-Priest"/>
    <s v="Central"/>
    <s v="Corporate"/>
    <s v="Office Supplies"/>
    <s v="Paper"/>
    <x v="1"/>
    <x v="1"/>
    <x v="1"/>
  </r>
  <r>
    <x v="1308"/>
    <n v="44074"/>
    <s v="Erin Wallis"/>
    <x v="0"/>
    <s v="Nokia Smart Phone, Cordless"/>
    <n v="0.15"/>
    <n v="23923445.699999999"/>
    <n v="4778789.4000000004"/>
    <n v="3"/>
    <x v="1"/>
    <s v="France"/>
    <s v="Auvergne-Rhône-Alpes"/>
    <s v="Saint-Priest"/>
    <s v="Central"/>
    <s v="Corporate"/>
    <s v="Technology"/>
    <s v="Phones"/>
    <x v="1"/>
    <x v="1"/>
    <x v="1"/>
  </r>
  <r>
    <x v="1309"/>
    <n v="44074"/>
    <s v="Aaron Cunningham"/>
    <x v="0"/>
    <s v="Avery Binder Covers, Recycled"/>
    <n v="0"/>
    <n v="339235.05"/>
    <n v="117994.8"/>
    <n v="2"/>
    <x v="1"/>
    <s v="Austria"/>
    <s v="Tyrol"/>
    <s v="Innsbruck"/>
    <s v="Central"/>
    <s v="Consumer"/>
    <s v="Office Supplies"/>
    <s v="Binders"/>
    <x v="1"/>
    <x v="1"/>
    <x v="1"/>
  </r>
  <r>
    <x v="1310"/>
    <n v="44074"/>
    <s v="Melissa Bean"/>
    <x v="1"/>
    <s v="Stockwell Paper Clips, Assorted Sizes"/>
    <n v="0.5"/>
    <n v="250738.95"/>
    <n v="-206490.9"/>
    <n v="3"/>
    <x v="1"/>
    <s v="Italy"/>
    <s v="Tuscany"/>
    <s v="Prato"/>
    <s v="South"/>
    <s v="Home Office"/>
    <s v="Office Supplies"/>
    <s v="Fasteners"/>
    <x v="0"/>
    <x v="1"/>
    <x v="1"/>
  </r>
  <r>
    <x v="1310"/>
    <n v="44074"/>
    <s v="Melissa Bean"/>
    <x v="1"/>
    <s v="Memorex Memory Card, Erganomic"/>
    <n v="0.5"/>
    <n v="1474935"/>
    <n v="-943958.4"/>
    <n v="2"/>
    <x v="1"/>
    <s v="Italy"/>
    <s v="Tuscany"/>
    <s v="Prato"/>
    <s v="South"/>
    <s v="Home Office"/>
    <s v="Technology"/>
    <s v="Accessories"/>
    <x v="0"/>
    <x v="1"/>
    <x v="1"/>
  </r>
  <r>
    <x v="1311"/>
    <n v="44075"/>
    <s v="Lauren Saunders"/>
    <x v="1"/>
    <s v="Breville Coffee Grinder, Silver"/>
    <n v="0"/>
    <n v="2772877.8000000003"/>
    <n v="1106201.25"/>
    <n v="3"/>
    <x v="1"/>
    <s v="Spain"/>
    <s v="Catalonia"/>
    <s v="Barcelona"/>
    <s v="South"/>
    <s v="Consumer"/>
    <s v="Office Supplies"/>
    <s v="Appliances"/>
    <x v="1"/>
    <x v="1"/>
    <x v="1"/>
  </r>
  <r>
    <x v="1312"/>
    <n v="44075"/>
    <s v="Spencer Akhtar"/>
    <x v="1"/>
    <s v="Hon Bag Chairs, Red"/>
    <n v="0"/>
    <n v="1991162.25"/>
    <n v="663720.75"/>
    <n v="3"/>
    <x v="1"/>
    <s v="Germany"/>
    <s v="Berlin"/>
    <s v="Berlin"/>
    <s v="Central"/>
    <s v="Consumer"/>
    <s v="Furniture"/>
    <s v="Chairs"/>
    <x v="1"/>
    <x v="1"/>
    <x v="1"/>
  </r>
  <r>
    <x v="1312"/>
    <n v="44075"/>
    <s v="Spencer Akhtar"/>
    <x v="1"/>
    <s v="Stanley Canvas, Easy-Erase"/>
    <n v="0"/>
    <n v="4395306.3"/>
    <n v="1047203.85"/>
    <n v="6"/>
    <x v="1"/>
    <s v="Germany"/>
    <s v="Berlin"/>
    <s v="Berlin"/>
    <s v="Central"/>
    <s v="Consumer"/>
    <s v="Office Supplies"/>
    <s v="Art"/>
    <x v="1"/>
    <x v="1"/>
    <x v="1"/>
  </r>
  <r>
    <x v="1312"/>
    <n v="44075"/>
    <s v="Spencer Akhtar"/>
    <x v="1"/>
    <s v="Eldon Folders, Wire Frame"/>
    <n v="0"/>
    <n v="1179948"/>
    <n v="117994.8"/>
    <n v="5"/>
    <x v="1"/>
    <s v="Germany"/>
    <s v="Berlin"/>
    <s v="Berlin"/>
    <s v="Central"/>
    <s v="Consumer"/>
    <s v="Office Supplies"/>
    <s v="Storage"/>
    <x v="1"/>
    <x v="1"/>
    <x v="1"/>
  </r>
  <r>
    <x v="1312"/>
    <n v="44075"/>
    <s v="Spencer Akhtar"/>
    <x v="1"/>
    <s v="Apple Office Telephone, Cordless"/>
    <n v="0"/>
    <n v="2005911.6"/>
    <n v="1002955.8"/>
    <n v="2"/>
    <x v="0"/>
    <s v="Germany"/>
    <s v="Berlin"/>
    <s v="Berlin"/>
    <s v="Central"/>
    <s v="Consumer"/>
    <s v="Technology"/>
    <s v="Phones"/>
    <x v="1"/>
    <x v="1"/>
    <x v="0"/>
  </r>
  <r>
    <x v="1313"/>
    <n v="44075"/>
    <s v="Henry Chandler"/>
    <x v="0"/>
    <s v="Dania Corner Shelving, Metal"/>
    <n v="0.1"/>
    <n v="11298002.1"/>
    <n v="4646045.25"/>
    <n v="7"/>
    <x v="0"/>
    <s v="France"/>
    <s v="Brittany"/>
    <s v="Rennes"/>
    <s v="Central"/>
    <s v="Home Office"/>
    <s v="Furniture"/>
    <s v="Bookcases"/>
    <x v="1"/>
    <x v="1"/>
    <x v="0"/>
  </r>
  <r>
    <x v="1313"/>
    <n v="44075"/>
    <s v="Henry Chandler"/>
    <x v="0"/>
    <s v="Cameo Manila Envelope, with clear poly window"/>
    <n v="0"/>
    <n v="899710.35"/>
    <n v="442480.5"/>
    <n v="2"/>
    <x v="1"/>
    <s v="France"/>
    <s v="Brittany"/>
    <s v="Rennes"/>
    <s v="Central"/>
    <s v="Home Office"/>
    <s v="Office Supplies"/>
    <s v="Envelopes"/>
    <x v="1"/>
    <x v="1"/>
    <x v="1"/>
  </r>
  <r>
    <x v="1313"/>
    <n v="44075"/>
    <s v="Henry Chandler"/>
    <x v="0"/>
    <s v="Okidata Printer, White"/>
    <n v="0.15"/>
    <n v="6696204.9000000004"/>
    <n v="-1106201.25"/>
    <n v="2"/>
    <x v="0"/>
    <s v="France"/>
    <s v="Brittany"/>
    <s v="Rennes"/>
    <s v="Central"/>
    <s v="Home Office"/>
    <s v="Technology"/>
    <s v="Machines"/>
    <x v="1"/>
    <x v="1"/>
    <x v="0"/>
  </r>
  <r>
    <x v="1314"/>
    <n v="44076"/>
    <s v="Charles Carey"/>
    <x v="1"/>
    <s v="Acco Binding Machine, Economy"/>
    <n v="0"/>
    <n v="3008867.4"/>
    <n v="870211.65"/>
    <n v="4"/>
    <x v="1"/>
    <s v="Netherlands"/>
    <s v="North Holland"/>
    <s v="Amsterdam"/>
    <s v="Central"/>
    <s v="Consumer"/>
    <s v="Office Supplies"/>
    <s v="Binders"/>
    <x v="1"/>
    <x v="1"/>
    <x v="1"/>
  </r>
  <r>
    <x v="1314"/>
    <n v="44076"/>
    <s v="Charles Carey"/>
    <x v="1"/>
    <s v="Eldon Lockers, Industrial"/>
    <n v="0.4"/>
    <n v="5265517.95"/>
    <n v="796464.9"/>
    <n v="3"/>
    <x v="1"/>
    <s v="Netherlands"/>
    <s v="North Holland"/>
    <s v="Amsterdam"/>
    <s v="Central"/>
    <s v="Consumer"/>
    <s v="Office Supplies"/>
    <s v="Storage"/>
    <x v="1"/>
    <x v="1"/>
    <x v="1"/>
  </r>
  <r>
    <x v="1315"/>
    <n v="44076"/>
    <s v="Joseph Ford"/>
    <x v="2"/>
    <s v="Bush Corner Shelving, Pine"/>
    <n v="0"/>
    <n v="3702086.85"/>
    <n v="1769922"/>
    <n v="2"/>
    <x v="1"/>
    <s v="Switzerland"/>
    <s v="Basel-Stadt"/>
    <s v="Basel"/>
    <s v="Central"/>
    <s v="Corporate"/>
    <s v="Furniture"/>
    <s v="Bookcases"/>
    <x v="1"/>
    <x v="1"/>
    <x v="1"/>
  </r>
  <r>
    <x v="1315"/>
    <n v="44076"/>
    <s v="Joseph Ford"/>
    <x v="2"/>
    <s v="Jiffy Peel and Seal, Set of 50"/>
    <n v="0"/>
    <n v="589974"/>
    <n v="147493.5"/>
    <n v="2"/>
    <x v="1"/>
    <s v="Switzerland"/>
    <s v="Basel-Stadt"/>
    <s v="Basel"/>
    <s v="Central"/>
    <s v="Corporate"/>
    <s v="Office Supplies"/>
    <s v="Envelopes"/>
    <x v="1"/>
    <x v="1"/>
    <x v="1"/>
  </r>
  <r>
    <x v="1315"/>
    <n v="44076"/>
    <s v="Joseph Ford"/>
    <x v="2"/>
    <s v="SanDisk Keyboard, Erganomic"/>
    <n v="0"/>
    <n v="1165198.6500000001"/>
    <n v="147493.5"/>
    <n v="1"/>
    <x v="0"/>
    <s v="Switzerland"/>
    <s v="Basel-Stadt"/>
    <s v="Basel"/>
    <s v="Central"/>
    <s v="Corporate"/>
    <s v="Technology"/>
    <s v="Accessories"/>
    <x v="1"/>
    <x v="1"/>
    <x v="0"/>
  </r>
  <r>
    <x v="1316"/>
    <n v="44077"/>
    <s v="Philip Newsom"/>
    <x v="2"/>
    <s v="Tenex Box, Wire Frame"/>
    <n v="0.1"/>
    <n v="619472.70000000007"/>
    <n v="250738.95"/>
    <n v="3"/>
    <x v="0"/>
    <s v="Germany"/>
    <s v="Baden-Württemberg"/>
    <s v="Ulm"/>
    <s v="Central"/>
    <s v="Corporate"/>
    <s v="Office Supplies"/>
    <s v="Storage"/>
    <x v="1"/>
    <x v="1"/>
    <x v="0"/>
  </r>
  <r>
    <x v="1316"/>
    <n v="44077"/>
    <s v="Philip Newsom"/>
    <x v="2"/>
    <s v="Elite Trimmer, High Speed"/>
    <n v="0"/>
    <n v="1224196.05"/>
    <n v="58997.4"/>
    <n v="2"/>
    <x v="0"/>
    <s v="Germany"/>
    <s v="Baden-Württemberg"/>
    <s v="Ulm"/>
    <s v="Central"/>
    <s v="Corporate"/>
    <s v="Office Supplies"/>
    <s v="Supplies"/>
    <x v="1"/>
    <x v="1"/>
    <x v="0"/>
  </r>
  <r>
    <x v="1317"/>
    <n v="44077"/>
    <s v="Dakota Green"/>
    <x v="0"/>
    <s v="Boston Sketch Pad, Blue"/>
    <n v="0"/>
    <n v="2153405.1"/>
    <n v="929209.05"/>
    <n v="3"/>
    <x v="0"/>
    <s v="Spain"/>
    <s v="Galicia"/>
    <s v="Vigo"/>
    <s v="South"/>
    <s v="Consumer"/>
    <s v="Office Supplies"/>
    <s v="Art"/>
    <x v="1"/>
    <x v="1"/>
    <x v="0"/>
  </r>
  <r>
    <x v="1318"/>
    <n v="44077"/>
    <s v="Felicia Cooley"/>
    <x v="1"/>
    <s v="Novimex Color Coded Labels, Alphabetical"/>
    <n v="0"/>
    <n v="545725.95000000007"/>
    <n v="176992.2"/>
    <n v="3"/>
    <x v="1"/>
    <s v="Belgium"/>
    <s v="East Flanders"/>
    <s v="Ghent"/>
    <s v="Central"/>
    <s v="Consumer"/>
    <s v="Office Supplies"/>
    <s v="Labels"/>
    <x v="1"/>
    <x v="1"/>
    <x v="1"/>
  </r>
  <r>
    <x v="1319"/>
    <n v="44077"/>
    <s v="Thomas Thompson"/>
    <x v="2"/>
    <s v="Cisco Headset, Cordless"/>
    <n v="0"/>
    <n v="2699131.0500000003"/>
    <n v="235989.6"/>
    <n v="2"/>
    <x v="1"/>
    <s v="Italy"/>
    <s v="Tuscany"/>
    <s v="Florence"/>
    <s v="South"/>
    <s v="Corporate"/>
    <s v="Technology"/>
    <s v="Phones"/>
    <x v="1"/>
    <x v="1"/>
    <x v="1"/>
  </r>
  <r>
    <x v="1320"/>
    <n v="44077"/>
    <s v="Erin Gill"/>
    <x v="2"/>
    <s v="Kleencut Ruler, Easy Grip"/>
    <n v="0.1"/>
    <n v="398232.45"/>
    <n v="-29498.7"/>
    <n v="2"/>
    <x v="0"/>
    <s v="Spain"/>
    <s v="Catalonia"/>
    <s v="Barcelona"/>
    <s v="South"/>
    <s v="Home Office"/>
    <s v="Office Supplies"/>
    <s v="Supplies"/>
    <x v="0"/>
    <x v="1"/>
    <x v="0"/>
  </r>
  <r>
    <x v="1321"/>
    <n v="44077"/>
    <s v="Dominic Jordan"/>
    <x v="1"/>
    <s v="Binney &amp; Smith Canvas, Blue"/>
    <n v="0.5"/>
    <n v="1519183.05"/>
    <n v="-943958.4"/>
    <n v="4"/>
    <x v="0"/>
    <s v="France"/>
    <s v="Ile-de-France"/>
    <s v="Grigny"/>
    <s v="Central"/>
    <s v="Consumer"/>
    <s v="Office Supplies"/>
    <s v="Art"/>
    <x v="0"/>
    <x v="1"/>
    <x v="0"/>
  </r>
  <r>
    <x v="1322"/>
    <n v="44078"/>
    <s v="Elijah Sodeman"/>
    <x v="0"/>
    <s v="Wilson Jones Binder Covers, Durable"/>
    <n v="0"/>
    <n v="1120950.6000000001"/>
    <n v="516227.25"/>
    <n v="6"/>
    <x v="0"/>
    <s v="United Kingdom"/>
    <s v="England"/>
    <s v="Luton"/>
    <s v="North"/>
    <s v="Consumer"/>
    <s v="Office Supplies"/>
    <s v="Binders"/>
    <x v="1"/>
    <x v="1"/>
    <x v="0"/>
  </r>
  <r>
    <x v="1322"/>
    <n v="44078"/>
    <s v="Elijah Sodeman"/>
    <x v="0"/>
    <s v="Ames Interoffice Envelope, Security-Tint"/>
    <n v="0"/>
    <n v="8407129.5"/>
    <n v="4115068.65"/>
    <n v="12"/>
    <x v="1"/>
    <s v="United Kingdom"/>
    <s v="England"/>
    <s v="Luton"/>
    <s v="North"/>
    <s v="Consumer"/>
    <s v="Office Supplies"/>
    <s v="Envelopes"/>
    <x v="1"/>
    <x v="1"/>
    <x v="1"/>
  </r>
  <r>
    <x v="1322"/>
    <n v="44078"/>
    <s v="Elijah Sodeman"/>
    <x v="0"/>
    <s v="Kraft Clasp Envelope, Security-Tint"/>
    <n v="0"/>
    <n v="339235.05"/>
    <n v="73746.75"/>
    <n v="2"/>
    <x v="0"/>
    <s v="United Kingdom"/>
    <s v="England"/>
    <s v="Luton"/>
    <s v="North"/>
    <s v="Consumer"/>
    <s v="Office Supplies"/>
    <s v="Envelopes"/>
    <x v="1"/>
    <x v="1"/>
    <x v="0"/>
  </r>
  <r>
    <x v="1323"/>
    <n v="44078"/>
    <s v="Riley Howells"/>
    <x v="0"/>
    <s v="Avery Hole Reinforcements, Clear"/>
    <n v="0"/>
    <n v="176992.2"/>
    <n v="14749.35"/>
    <n v="3"/>
    <x v="0"/>
    <s v="Belgium"/>
    <s v="Antwerp"/>
    <s v="Antwerp"/>
    <s v="Central"/>
    <s v="Consumer"/>
    <s v="Office Supplies"/>
    <s v="Binders"/>
    <x v="1"/>
    <x v="1"/>
    <x v="0"/>
  </r>
  <r>
    <x v="1324"/>
    <n v="44078"/>
    <s v="Angie Massengill"/>
    <x v="1"/>
    <s v="Sharp Copy Machine, Laser"/>
    <n v="0"/>
    <n v="14100378.6"/>
    <n v="1828919.4000000001"/>
    <n v="4"/>
    <x v="1"/>
    <s v="Spain"/>
    <s v="Catalonia"/>
    <s v="Girona"/>
    <s v="South"/>
    <s v="Consumer"/>
    <s v="Technology"/>
    <s v="Copiers"/>
    <x v="1"/>
    <x v="1"/>
    <x v="1"/>
  </r>
  <r>
    <x v="1325"/>
    <n v="44078"/>
    <s v="Georgia Blackburn"/>
    <x v="0"/>
    <s v="Bush Floating Shelf Set, Metal"/>
    <n v="0"/>
    <n v="15103334.4"/>
    <n v="1356940.2"/>
    <n v="6"/>
    <x v="1"/>
    <s v="United Kingdom"/>
    <s v="England"/>
    <s v="Gosport"/>
    <s v="North"/>
    <s v="Corporate"/>
    <s v="Furniture"/>
    <s v="Bookcases"/>
    <x v="1"/>
    <x v="1"/>
    <x v="1"/>
  </r>
  <r>
    <x v="1326"/>
    <n v="44078"/>
    <s v="Ewan Walton"/>
    <x v="3"/>
    <s v="Advantus Photo Frame, Erganomic"/>
    <n v="0"/>
    <n v="3038366.1"/>
    <n v="1460185.6500000001"/>
    <n v="4"/>
    <x v="1"/>
    <s v="Italy"/>
    <s v="Lombardy"/>
    <s v="Milan"/>
    <s v="South"/>
    <s v="Consumer"/>
    <s v="Furniture"/>
    <s v="Furnishings"/>
    <x v="1"/>
    <x v="1"/>
    <x v="1"/>
  </r>
  <r>
    <x v="1326"/>
    <n v="44078"/>
    <s v="Ewan Walton"/>
    <x v="3"/>
    <s v="GlobeWeis Manila Envelope, Set of 50"/>
    <n v="0"/>
    <n v="398232.45"/>
    <n v="132744.15"/>
    <n v="1"/>
    <x v="1"/>
    <s v="Italy"/>
    <s v="Lombardy"/>
    <s v="Milan"/>
    <s v="South"/>
    <s v="Consumer"/>
    <s v="Office Supplies"/>
    <s v="Envelopes"/>
    <x v="1"/>
    <x v="1"/>
    <x v="1"/>
  </r>
  <r>
    <x v="1326"/>
    <n v="44078"/>
    <s v="Ewan Walton"/>
    <x v="3"/>
    <s v="Hon Round Labels, Adjustable"/>
    <n v="0"/>
    <n v="132744.15"/>
    <n v="44248.05"/>
    <n v="2"/>
    <x v="1"/>
    <s v="Italy"/>
    <s v="Lombardy"/>
    <s v="Milan"/>
    <s v="South"/>
    <s v="Consumer"/>
    <s v="Office Supplies"/>
    <s v="Labels"/>
    <x v="1"/>
    <x v="1"/>
    <x v="1"/>
  </r>
  <r>
    <x v="1327"/>
    <n v="44078"/>
    <s v="Minnie Cash"/>
    <x v="1"/>
    <s v="Enermax Mouse, Erganomic"/>
    <n v="0"/>
    <n v="3377601.15"/>
    <n v="235989.6"/>
    <n v="6"/>
    <x v="0"/>
    <s v="Netherlands"/>
    <s v="Groningen"/>
    <s v="Groningen"/>
    <s v="Central"/>
    <s v="Corporate"/>
    <s v="Technology"/>
    <s v="Accessories"/>
    <x v="0"/>
    <x v="1"/>
    <x v="0"/>
  </r>
  <r>
    <x v="1328"/>
    <n v="44079"/>
    <s v="Darcy Medley"/>
    <x v="2"/>
    <s v="Sauder 3-Shelf Cabinet, Traditional"/>
    <n v="0.1"/>
    <n v="11062012.5"/>
    <n v="1356940.2"/>
    <n v="5"/>
    <x v="1"/>
    <s v="United Kingdom"/>
    <s v="England"/>
    <s v="London"/>
    <s v="North"/>
    <s v="Corporate"/>
    <s v="Furniture"/>
    <s v="Bookcases"/>
    <x v="1"/>
    <x v="1"/>
    <x v="1"/>
  </r>
  <r>
    <x v="1328"/>
    <n v="44079"/>
    <s v="Darcy Medley"/>
    <x v="2"/>
    <s v="Boston Highlighters, Easy-Erase"/>
    <n v="0.1"/>
    <n v="250738.95"/>
    <n v="29498.7"/>
    <n v="1"/>
    <x v="1"/>
    <s v="United Kingdom"/>
    <s v="England"/>
    <s v="London"/>
    <s v="North"/>
    <s v="Corporate"/>
    <s v="Office Supplies"/>
    <s v="Art"/>
    <x v="1"/>
    <x v="1"/>
    <x v="1"/>
  </r>
  <r>
    <x v="1328"/>
    <n v="44079"/>
    <s v="Darcy Medley"/>
    <x v="2"/>
    <s v="Sanford Markers, Blue"/>
    <n v="0.1"/>
    <n v="929209.05"/>
    <n v="88496.1"/>
    <n v="3"/>
    <x v="1"/>
    <s v="United Kingdom"/>
    <s v="England"/>
    <s v="London"/>
    <s v="North"/>
    <s v="Corporate"/>
    <s v="Office Supplies"/>
    <s v="Art"/>
    <x v="1"/>
    <x v="1"/>
    <x v="1"/>
  </r>
  <r>
    <x v="1329"/>
    <n v="44079"/>
    <s v="Kristen Holland"/>
    <x v="0"/>
    <s v="Bush Stackable Bookrack, Traditional"/>
    <n v="0.1"/>
    <n v="3259606.35"/>
    <n v="545725.95000000007"/>
    <n v="2"/>
    <x v="0"/>
    <s v="France"/>
    <s v="Aquitaine-Limousin-Poitou-Charentes"/>
    <s v="La Teste-de-Buch"/>
    <s v="Central"/>
    <s v="Consumer"/>
    <s v="Furniture"/>
    <s v="Bookcases"/>
    <x v="1"/>
    <x v="1"/>
    <x v="0"/>
  </r>
  <r>
    <x v="1329"/>
    <n v="44079"/>
    <s v="Kristen Holland"/>
    <x v="0"/>
    <s v="StarTech Calculator, Durable"/>
    <n v="0.15"/>
    <n v="2507389.5"/>
    <n v="0"/>
    <n v="5"/>
    <x v="1"/>
    <s v="France"/>
    <s v="Aquitaine-Limousin-Poitou-Charentes"/>
    <s v="La Teste-de-Buch"/>
    <s v="Central"/>
    <s v="Consumer"/>
    <s v="Technology"/>
    <s v="Machines"/>
    <x v="1"/>
    <x v="1"/>
    <x v="1"/>
  </r>
  <r>
    <x v="1330"/>
    <n v="44079"/>
    <s v="Frances Matthias"/>
    <x v="1"/>
    <s v="Boston Pens, Easy-Erase"/>
    <n v="0"/>
    <n v="1489684.35"/>
    <n v="486728.55"/>
    <n v="7"/>
    <x v="1"/>
    <s v="France"/>
    <s v="Ile-de-France"/>
    <s v="Bagneux"/>
    <s v="Central"/>
    <s v="Corporate"/>
    <s v="Office Supplies"/>
    <s v="Art"/>
    <x v="1"/>
    <x v="1"/>
    <x v="1"/>
  </r>
  <r>
    <x v="1331"/>
    <n v="44079"/>
    <s v="Lily Tyler"/>
    <x v="1"/>
    <s v="Enermax Memo Slips, Premium"/>
    <n v="0"/>
    <n v="235989.6"/>
    <n v="0"/>
    <n v="1"/>
    <x v="1"/>
    <s v="France"/>
    <s v="Languedoc-Roussillon-Midi-Pyrénées"/>
    <s v="Carcassonne"/>
    <s v="Central"/>
    <s v="Home Office"/>
    <s v="Office Supplies"/>
    <s v="Paper"/>
    <x v="1"/>
    <x v="1"/>
    <x v="1"/>
  </r>
  <r>
    <x v="1332"/>
    <n v="44079"/>
    <s v="Naomi Hancock"/>
    <x v="1"/>
    <s v="Eldon Shelving, Industrial"/>
    <n v="0"/>
    <n v="2168154.4500000002"/>
    <n v="58997.4"/>
    <n v="3"/>
    <x v="0"/>
    <s v="United Kingdom"/>
    <s v="England"/>
    <s v="Coventry"/>
    <s v="North"/>
    <s v="Corporate"/>
    <s v="Office Supplies"/>
    <s v="Storage"/>
    <x v="0"/>
    <x v="1"/>
    <x v="0"/>
  </r>
  <r>
    <x v="1333"/>
    <n v="44080"/>
    <s v="Mohammed Arnold"/>
    <x v="1"/>
    <s v="Eldon File Cart, Industrial"/>
    <n v="0.1"/>
    <n v="1696175.25"/>
    <n v="44248.05"/>
    <n v="1"/>
    <x v="1"/>
    <s v="France"/>
    <s v="Ile-de-France"/>
    <s v="Paris"/>
    <s v="Central"/>
    <s v="Consumer"/>
    <s v="Office Supplies"/>
    <s v="Storage"/>
    <x v="1"/>
    <x v="1"/>
    <x v="1"/>
  </r>
  <r>
    <x v="1333"/>
    <n v="44080"/>
    <s v="Mohammed Arnold"/>
    <x v="1"/>
    <s v="Logitech Numeric Keypad, Bluetooth"/>
    <n v="0"/>
    <n v="3421849.2"/>
    <n v="516227.25"/>
    <n v="5"/>
    <x v="1"/>
    <s v="France"/>
    <s v="Ile-de-France"/>
    <s v="Paris"/>
    <s v="Central"/>
    <s v="Consumer"/>
    <s v="Technology"/>
    <s v="Accessories"/>
    <x v="1"/>
    <x v="1"/>
    <x v="1"/>
  </r>
  <r>
    <x v="1334"/>
    <n v="44080"/>
    <s v="Eva Arnold"/>
    <x v="0"/>
    <s v="Cardinal Index Tab, Economy"/>
    <n v="0.1"/>
    <n v="811214.25"/>
    <n v="324485.7"/>
    <n v="7"/>
    <x v="0"/>
    <s v="United Kingdom"/>
    <s v="England"/>
    <s v="Watford"/>
    <s v="North"/>
    <s v="Consumer"/>
    <s v="Office Supplies"/>
    <s v="Binders"/>
    <x v="1"/>
    <x v="1"/>
    <x v="0"/>
  </r>
  <r>
    <x v="1334"/>
    <n v="44080"/>
    <s v="Eva Arnold"/>
    <x v="0"/>
    <s v="Fellowes Shelving, Single Width"/>
    <n v="0.1"/>
    <n v="3834831"/>
    <n v="678470.1"/>
    <n v="5"/>
    <x v="1"/>
    <s v="United Kingdom"/>
    <s v="England"/>
    <s v="Watford"/>
    <s v="North"/>
    <s v="Consumer"/>
    <s v="Office Supplies"/>
    <s v="Storage"/>
    <x v="1"/>
    <x v="1"/>
    <x v="1"/>
  </r>
  <r>
    <x v="1335"/>
    <n v="44080"/>
    <s v="Arnold Jones"/>
    <x v="0"/>
    <s v="Advantus Rubber Bands, 12 Pack"/>
    <n v="0"/>
    <n v="235989.6"/>
    <n v="58997.4"/>
    <n v="1"/>
    <x v="0"/>
    <s v="Italy"/>
    <s v="Lazio"/>
    <s v="Rome"/>
    <s v="South"/>
    <s v="Corporate"/>
    <s v="Office Supplies"/>
    <s v="Fasteners"/>
    <x v="1"/>
    <x v="1"/>
    <x v="0"/>
  </r>
  <r>
    <x v="1336"/>
    <n v="44080"/>
    <s v="Demi Hodgson"/>
    <x v="1"/>
    <s v="Rubbermaid Stacking Tray, Durable"/>
    <n v="0.6"/>
    <n v="442480.5"/>
    <n v="-265488.3"/>
    <n v="3"/>
    <x v="0"/>
    <s v="Austria"/>
    <s v="Vienna"/>
    <s v="Vienna"/>
    <s v="Central"/>
    <s v="Consumer"/>
    <s v="Furniture"/>
    <s v="Furnishings"/>
    <x v="0"/>
    <x v="1"/>
    <x v="0"/>
  </r>
  <r>
    <x v="1337"/>
    <n v="44081"/>
    <s v="Spencer Calvert"/>
    <x v="1"/>
    <s v="BIC Sketch Pad, Blue"/>
    <n v="0"/>
    <n v="1430686.95"/>
    <n v="250738.95"/>
    <n v="2"/>
    <x v="1"/>
    <s v="United Kingdom"/>
    <s v="England"/>
    <s v="Plymouth"/>
    <s v="North"/>
    <s v="Corporate"/>
    <s v="Office Supplies"/>
    <s v="Art"/>
    <x v="1"/>
    <x v="1"/>
    <x v="1"/>
  </r>
  <r>
    <x v="1338"/>
    <n v="44081"/>
    <s v="Kimberly Jones"/>
    <x v="1"/>
    <s v="Acco Index Tab, Economy"/>
    <n v="0"/>
    <n v="589974"/>
    <n v="265488.3"/>
    <n v="4"/>
    <x v="0"/>
    <s v="Germany"/>
    <s v="Bavaria"/>
    <s v="Aschaffenburg"/>
    <s v="Central"/>
    <s v="Corporate"/>
    <s v="Office Supplies"/>
    <s v="Binders"/>
    <x v="1"/>
    <x v="1"/>
    <x v="0"/>
  </r>
  <r>
    <x v="1338"/>
    <n v="44081"/>
    <s v="Kimberly Jones"/>
    <x v="1"/>
    <s v="Motorola Signal Booster, Full Size"/>
    <n v="0"/>
    <n v="2123906.4"/>
    <n v="339235.05"/>
    <n v="1"/>
    <x v="1"/>
    <s v="Germany"/>
    <s v="Bavaria"/>
    <s v="Aschaffenburg"/>
    <s v="Central"/>
    <s v="Corporate"/>
    <s v="Technology"/>
    <s v="Phones"/>
    <x v="1"/>
    <x v="1"/>
    <x v="1"/>
  </r>
  <r>
    <x v="1339"/>
    <n v="44081"/>
    <s v="Patrick Townson"/>
    <x v="1"/>
    <s v="Belkin Router, USB"/>
    <n v="0"/>
    <n v="11460244.950000001"/>
    <n v="5383512.75"/>
    <n v="3"/>
    <x v="1"/>
    <s v="France"/>
    <s v="Aquitaine-Limousin-Poitou-Charentes"/>
    <s v="Bordeaux"/>
    <s v="Central"/>
    <s v="Home Office"/>
    <s v="Technology"/>
    <s v="Accessories"/>
    <x v="1"/>
    <x v="1"/>
    <x v="1"/>
  </r>
  <r>
    <x v="1340"/>
    <n v="44081"/>
    <s v="Hayley Swanston"/>
    <x v="1"/>
    <s v="Boston Pens, Easy-Erase"/>
    <n v="0"/>
    <n v="206490.9"/>
    <n v="73746.75"/>
    <n v="1"/>
    <x v="0"/>
    <s v="Germany"/>
    <s v="Hamburg"/>
    <s v="Hamburg"/>
    <s v="Central"/>
    <s v="Home Office"/>
    <s v="Office Supplies"/>
    <s v="Art"/>
    <x v="1"/>
    <x v="1"/>
    <x v="0"/>
  </r>
  <r>
    <x v="1341"/>
    <n v="44081"/>
    <s v="Josh Wilkinson"/>
    <x v="2"/>
    <s v="Cardinal Binder, Recycled"/>
    <n v="0"/>
    <n v="2713880.4"/>
    <n v="575224.65"/>
    <n v="13"/>
    <x v="0"/>
    <s v="France"/>
    <s v="Aquitaine-Limousin-Poitou-Charentes"/>
    <s v="Lormont"/>
    <s v="Central"/>
    <s v="Corporate"/>
    <s v="Office Supplies"/>
    <s v="Binders"/>
    <x v="1"/>
    <x v="1"/>
    <x v="0"/>
  </r>
  <r>
    <x v="1342"/>
    <n v="44081"/>
    <s v="Robert James"/>
    <x v="1"/>
    <s v="Smead Trays, Industrial"/>
    <n v="0.1"/>
    <n v="648971.4"/>
    <n v="162242.85"/>
    <n v="1"/>
    <x v="0"/>
    <s v="France"/>
    <s v="Ile-de-France"/>
    <s v="Vincennes"/>
    <s v="Central"/>
    <s v="Home Office"/>
    <s v="Office Supplies"/>
    <s v="Storage"/>
    <x v="1"/>
    <x v="1"/>
    <x v="0"/>
  </r>
  <r>
    <x v="1343"/>
    <n v="44082"/>
    <s v="Ewan Lee"/>
    <x v="0"/>
    <s v="Sauder Corner Shelving, Traditional"/>
    <n v="0.1"/>
    <n v="1961663.55"/>
    <n v="-58997.4"/>
    <n v="1"/>
    <x v="0"/>
    <s v="Germany"/>
    <s v="North Rhine-Westphalia"/>
    <s v="Unna"/>
    <s v="Central"/>
    <s v="Consumer"/>
    <s v="Furniture"/>
    <s v="Bookcases"/>
    <x v="0"/>
    <x v="1"/>
    <x v="0"/>
  </r>
  <r>
    <x v="1344"/>
    <n v="44083"/>
    <s v="Max Craig"/>
    <x v="1"/>
    <s v="Bevis Conference Table, with Bottom Storage"/>
    <n v="0.35"/>
    <n v="17713969.350000001"/>
    <n v="-2182903.8000000003"/>
    <n v="2"/>
    <x v="0"/>
    <s v="France"/>
    <s v="Nord-Pas-de-Calais-Picardie"/>
    <s v="Coudekerque-Branche"/>
    <s v="Central"/>
    <s v="Corporate"/>
    <s v="Furniture"/>
    <s v="Tables"/>
    <x v="0"/>
    <x v="1"/>
    <x v="0"/>
  </r>
  <r>
    <x v="1344"/>
    <n v="44083"/>
    <s v="Max Craig"/>
    <x v="1"/>
    <s v="Breville Stove, Red"/>
    <n v="0.1"/>
    <n v="7448421.75"/>
    <n v="663720.75"/>
    <n v="1"/>
    <x v="1"/>
    <s v="France"/>
    <s v="Nord-Pas-de-Calais-Picardie"/>
    <s v="Coudekerque-Branche"/>
    <s v="Central"/>
    <s v="Corporate"/>
    <s v="Office Supplies"/>
    <s v="Appliances"/>
    <x v="0"/>
    <x v="1"/>
    <x v="1"/>
  </r>
  <r>
    <x v="1345"/>
    <n v="44084"/>
    <s v="Ryan Price"/>
    <x v="1"/>
    <s v="Ibico 3-Hole Punch, Economy"/>
    <n v="0"/>
    <n v="2241901.2000000002"/>
    <n v="1120950.6000000001"/>
    <n v="5"/>
    <x v="0"/>
    <s v="Austria"/>
    <s v="Vienna"/>
    <s v="Vienna"/>
    <s v="Central"/>
    <s v="Consumer"/>
    <s v="Office Supplies"/>
    <s v="Binders"/>
    <x v="1"/>
    <x v="1"/>
    <x v="0"/>
  </r>
  <r>
    <x v="1346"/>
    <n v="44084"/>
    <s v="Ethan Cover"/>
    <x v="1"/>
    <s v="Acco Index Tab, Economy"/>
    <n v="0"/>
    <n v="147493.5"/>
    <n v="73746.75"/>
    <n v="1"/>
    <x v="1"/>
    <s v="Norway"/>
    <s v="Oslo"/>
    <s v="Oslo"/>
    <s v="North"/>
    <s v="Home Office"/>
    <s v="Office Supplies"/>
    <s v="Binders"/>
    <x v="1"/>
    <x v="1"/>
    <x v="1"/>
  </r>
  <r>
    <x v="1346"/>
    <n v="44084"/>
    <s v="Ethan Cover"/>
    <x v="1"/>
    <s v="Wilson Jones Hole Reinforcements, Durable"/>
    <n v="0"/>
    <n v="176992.2"/>
    <n v="58997.4"/>
    <n v="2"/>
    <x v="1"/>
    <s v="Norway"/>
    <s v="Oslo"/>
    <s v="Oslo"/>
    <s v="North"/>
    <s v="Home Office"/>
    <s v="Office Supplies"/>
    <s v="Binders"/>
    <x v="1"/>
    <x v="1"/>
    <x v="1"/>
  </r>
  <r>
    <x v="1346"/>
    <n v="44084"/>
    <s v="Ethan Cover"/>
    <x v="1"/>
    <s v="Tenex Box, Industrial"/>
    <n v="0.1"/>
    <n v="1578180.45"/>
    <n v="648971.4"/>
    <n v="7"/>
    <x v="1"/>
    <s v="Norway"/>
    <s v="Oslo"/>
    <s v="Oslo"/>
    <s v="North"/>
    <s v="Home Office"/>
    <s v="Office Supplies"/>
    <s v="Storage"/>
    <x v="1"/>
    <x v="1"/>
    <x v="1"/>
  </r>
  <r>
    <x v="1346"/>
    <n v="44084"/>
    <s v="Ethan Cover"/>
    <x v="1"/>
    <s v="Tenex Lockers, Single Width"/>
    <n v="0.1"/>
    <n v="10840772.25"/>
    <n v="-486728.55"/>
    <n v="4"/>
    <x v="0"/>
    <s v="Norway"/>
    <s v="Oslo"/>
    <s v="Oslo"/>
    <s v="North"/>
    <s v="Home Office"/>
    <s v="Office Supplies"/>
    <s v="Storage"/>
    <x v="1"/>
    <x v="1"/>
    <x v="0"/>
  </r>
  <r>
    <x v="1347"/>
    <n v="44084"/>
    <s v="Kai Leonard"/>
    <x v="0"/>
    <s v="Cardinal Binding Machine, Clear"/>
    <n v="0"/>
    <n v="7256680.2000000002"/>
    <n v="2905621.95"/>
    <n v="10"/>
    <x v="0"/>
    <s v="Italy"/>
    <s v="Lombardy"/>
    <s v="Sesto San Giovanni"/>
    <s v="South"/>
    <s v="Corporate"/>
    <s v="Office Supplies"/>
    <s v="Binders"/>
    <x v="1"/>
    <x v="1"/>
    <x v="0"/>
  </r>
  <r>
    <x v="1347"/>
    <n v="44084"/>
    <s v="Kai Leonard"/>
    <x v="0"/>
    <s v="Nokia Audio Dock, VoIP"/>
    <n v="0"/>
    <n v="14764099.35"/>
    <n v="4129818"/>
    <n v="6"/>
    <x v="0"/>
    <s v="Italy"/>
    <s v="Lombardy"/>
    <s v="Sesto San Giovanni"/>
    <s v="South"/>
    <s v="Corporate"/>
    <s v="Technology"/>
    <s v="Phones"/>
    <x v="1"/>
    <x v="1"/>
    <x v="0"/>
  </r>
  <r>
    <x v="1348"/>
    <n v="44084"/>
    <s v="Callum Hagai"/>
    <x v="2"/>
    <s v="BIC Pens, Water Color"/>
    <n v="0"/>
    <n v="1032454.5"/>
    <n v="427731.15"/>
    <n v="4"/>
    <x v="1"/>
    <s v="Germany"/>
    <s v="Lower Saxony"/>
    <s v="Emden"/>
    <s v="Central"/>
    <s v="Home Office"/>
    <s v="Office Supplies"/>
    <s v="Art"/>
    <x v="1"/>
    <x v="1"/>
    <x v="1"/>
  </r>
  <r>
    <x v="1348"/>
    <n v="44084"/>
    <s v="Callum Hagai"/>
    <x v="2"/>
    <s v="Acco Hole Reinforcements, Recycled"/>
    <n v="0"/>
    <n v="516227.25"/>
    <n v="265488.3"/>
    <n v="5"/>
    <x v="1"/>
    <s v="Germany"/>
    <s v="Lower Saxony"/>
    <s v="Emden"/>
    <s v="Central"/>
    <s v="Home Office"/>
    <s v="Office Supplies"/>
    <s v="Binders"/>
    <x v="1"/>
    <x v="1"/>
    <x v="1"/>
  </r>
  <r>
    <x v="1348"/>
    <n v="44084"/>
    <s v="Callum Hagai"/>
    <x v="2"/>
    <s v="Accos Staples, 12 Pack"/>
    <n v="0"/>
    <n v="766966.20000000007"/>
    <n v="162242.85"/>
    <n v="5"/>
    <x v="0"/>
    <s v="Germany"/>
    <s v="Lower Saxony"/>
    <s v="Emden"/>
    <s v="Central"/>
    <s v="Home Office"/>
    <s v="Office Supplies"/>
    <s v="Fasteners"/>
    <x v="1"/>
    <x v="1"/>
    <x v="0"/>
  </r>
  <r>
    <x v="1349"/>
    <n v="44084"/>
    <s v="Thomas McCallum"/>
    <x v="1"/>
    <s v="Nokia Signal Booster, with Caller ID"/>
    <n v="0"/>
    <n v="10073806.050000001"/>
    <n v="2920371.3000000003"/>
    <n v="5"/>
    <x v="1"/>
    <s v="Germany"/>
    <s v="Saxony"/>
    <s v="Leipzig"/>
    <s v="Central"/>
    <s v="Consumer"/>
    <s v="Technology"/>
    <s v="Phones"/>
    <x v="1"/>
    <x v="1"/>
    <x v="1"/>
  </r>
  <r>
    <x v="1350"/>
    <n v="44084"/>
    <s v="Lucas Breillat"/>
    <x v="0"/>
    <s v="Dania Library with Doors, Metal"/>
    <n v="0.5"/>
    <n v="10678529.4"/>
    <n v="-3200608.95"/>
    <n v="4"/>
    <x v="1"/>
    <s v="Netherlands"/>
    <s v="Overijssel"/>
    <s v="Deventer"/>
    <s v="Central"/>
    <s v="Home Office"/>
    <s v="Furniture"/>
    <s v="Bookcases"/>
    <x v="0"/>
    <x v="1"/>
    <x v="1"/>
  </r>
  <r>
    <x v="1350"/>
    <n v="44084"/>
    <s v="Lucas Breillat"/>
    <x v="0"/>
    <s v="Harbour Creations Swivel Stool, Red"/>
    <n v="0.5"/>
    <n v="2654883"/>
    <n v="-796464.9"/>
    <n v="2"/>
    <x v="1"/>
    <s v="Netherlands"/>
    <s v="Overijssel"/>
    <s v="Deventer"/>
    <s v="Central"/>
    <s v="Home Office"/>
    <s v="Furniture"/>
    <s v="Chairs"/>
    <x v="0"/>
    <x v="1"/>
    <x v="1"/>
  </r>
  <r>
    <x v="1351"/>
    <n v="44085"/>
    <s v="Edward Martinez"/>
    <x v="1"/>
    <s v="Logitech Memory Card, USB"/>
    <n v="0"/>
    <n v="3053115.45"/>
    <n v="486728.55"/>
    <n v="2"/>
    <x v="0"/>
    <s v="Finland"/>
    <s v="Uusimaa"/>
    <s v="Helsinki"/>
    <s v="North"/>
    <s v="Corporate"/>
    <s v="Technology"/>
    <s v="Accessories"/>
    <x v="1"/>
    <x v="1"/>
    <x v="0"/>
  </r>
  <r>
    <x v="1352"/>
    <n v="44085"/>
    <s v="Thomas McCallum"/>
    <x v="1"/>
    <s v="Avery Hole Reinforcements, Recycled"/>
    <n v="0"/>
    <n v="206490.9"/>
    <n v="88496.1"/>
    <n v="3"/>
    <x v="0"/>
    <s v="Germany"/>
    <s v="Saxony"/>
    <s v="Leipzig"/>
    <s v="Central"/>
    <s v="Consumer"/>
    <s v="Office Supplies"/>
    <s v="Binders"/>
    <x v="1"/>
    <x v="1"/>
    <x v="0"/>
  </r>
  <r>
    <x v="1352"/>
    <n v="44085"/>
    <s v="Thomas McCallum"/>
    <x v="1"/>
    <s v="SanDisk Cards &amp; Envelopes, Premium"/>
    <n v="0"/>
    <n v="5000029.6500000004"/>
    <n v="1902666.1500000001"/>
    <n v="7"/>
    <x v="0"/>
    <s v="Germany"/>
    <s v="Saxony"/>
    <s v="Leipzig"/>
    <s v="Central"/>
    <s v="Consumer"/>
    <s v="Office Supplies"/>
    <s v="Paper"/>
    <x v="1"/>
    <x v="1"/>
    <x v="0"/>
  </r>
  <r>
    <x v="1353"/>
    <n v="44086"/>
    <s v="James Fleming"/>
    <x v="0"/>
    <s v="Deflect-O Door Stop, Erganomic"/>
    <n v="0.2"/>
    <n v="2507389.5"/>
    <n v="-58997.4"/>
    <n v="5"/>
    <x v="1"/>
    <s v="Austria"/>
    <s v="Vienna"/>
    <s v="Vienna"/>
    <s v="Central"/>
    <s v="Corporate"/>
    <s v="Furniture"/>
    <s v="Furnishings"/>
    <x v="1"/>
    <x v="1"/>
    <x v="1"/>
  </r>
  <r>
    <x v="1354"/>
    <n v="44086"/>
    <s v="Nathan Noble"/>
    <x v="0"/>
    <s v="Sanford Canvas, Blue"/>
    <n v="0"/>
    <n v="752216.85"/>
    <n v="221240.25"/>
    <n v="1"/>
    <x v="0"/>
    <s v="France"/>
    <s v="Nord-Pas-de-Calais-Picardie"/>
    <s v="Calais"/>
    <s v="Central"/>
    <s v="Corporate"/>
    <s v="Office Supplies"/>
    <s v="Art"/>
    <x v="1"/>
    <x v="1"/>
    <x v="0"/>
  </r>
  <r>
    <x v="1355"/>
    <n v="44086"/>
    <s v="Thomas Thompson"/>
    <x v="1"/>
    <s v="Stanley Pens, Blue"/>
    <n v="0"/>
    <n v="442480.5"/>
    <n v="221240.25"/>
    <n v="3"/>
    <x v="0"/>
    <s v="Italy"/>
    <s v="Tuscany"/>
    <s v="Florence"/>
    <s v="South"/>
    <s v="Corporate"/>
    <s v="Office Supplies"/>
    <s v="Art"/>
    <x v="1"/>
    <x v="1"/>
    <x v="0"/>
  </r>
  <r>
    <x v="1355"/>
    <n v="44086"/>
    <s v="Thomas Thompson"/>
    <x v="1"/>
    <s v="Apple Signal Booster, Full Size"/>
    <n v="0.1"/>
    <n v="7330426.9500000002"/>
    <n v="-412981.8"/>
    <n v="4"/>
    <x v="1"/>
    <s v="Italy"/>
    <s v="Tuscany"/>
    <s v="Florence"/>
    <s v="South"/>
    <s v="Corporate"/>
    <s v="Technology"/>
    <s v="Phones"/>
    <x v="1"/>
    <x v="1"/>
    <x v="1"/>
  </r>
  <r>
    <x v="1356"/>
    <n v="44086"/>
    <s v="Eve Spencer"/>
    <x v="1"/>
    <s v="Ikea Floating Shelf Set, Traditional"/>
    <n v="0.1"/>
    <n v="6784701"/>
    <n v="-309736.35000000003"/>
    <n v="3"/>
    <x v="1"/>
    <s v="United Kingdom"/>
    <s v="England"/>
    <s v="Lowestoft"/>
    <s v="North"/>
    <s v="Consumer"/>
    <s v="Furniture"/>
    <s v="Bookcases"/>
    <x v="1"/>
    <x v="1"/>
    <x v="1"/>
  </r>
  <r>
    <x v="1356"/>
    <n v="44086"/>
    <s v="Eve Spencer"/>
    <x v="1"/>
    <s v="Novimex Bag Chairs, Black"/>
    <n v="0.1"/>
    <n v="1150449.3"/>
    <n v="442480.5"/>
    <n v="2"/>
    <x v="0"/>
    <s v="United Kingdom"/>
    <s v="England"/>
    <s v="Lowestoft"/>
    <s v="North"/>
    <s v="Consumer"/>
    <s v="Furniture"/>
    <s v="Chairs"/>
    <x v="1"/>
    <x v="1"/>
    <x v="0"/>
  </r>
  <r>
    <x v="1356"/>
    <n v="44086"/>
    <s v="Eve Spencer"/>
    <x v="1"/>
    <s v="Fellowes File Cart, Industrial"/>
    <n v="0.1"/>
    <n v="9144597"/>
    <n v="309736.35000000003"/>
    <n v="5"/>
    <x v="1"/>
    <s v="United Kingdom"/>
    <s v="England"/>
    <s v="Lowestoft"/>
    <s v="North"/>
    <s v="Consumer"/>
    <s v="Office Supplies"/>
    <s v="Storage"/>
    <x v="1"/>
    <x v="1"/>
    <x v="1"/>
  </r>
  <r>
    <x v="1357"/>
    <n v="44086"/>
    <s v="Richard Harvey"/>
    <x v="0"/>
    <s v="Smead Shelving, Industrial"/>
    <n v="0.4"/>
    <n v="870211.65"/>
    <n v="-235989.6"/>
    <n v="2"/>
    <x v="0"/>
    <s v="Italy"/>
    <s v="Apulia"/>
    <s v="Bari"/>
    <s v="South"/>
    <s v="Corporate"/>
    <s v="Office Supplies"/>
    <s v="Storage"/>
    <x v="0"/>
    <x v="1"/>
    <x v="0"/>
  </r>
  <r>
    <x v="1357"/>
    <n v="44086"/>
    <s v="Richard Harvey"/>
    <x v="0"/>
    <s v="Brother Fax Machine, Laser"/>
    <n v="0"/>
    <n v="9395335.9500000011"/>
    <n v="3849580.35"/>
    <n v="2"/>
    <x v="0"/>
    <s v="Italy"/>
    <s v="Apulia"/>
    <s v="Bari"/>
    <s v="South"/>
    <s v="Corporate"/>
    <s v="Technology"/>
    <s v="Copiers"/>
    <x v="0"/>
    <x v="1"/>
    <x v="0"/>
  </r>
  <r>
    <x v="1358"/>
    <n v="44087"/>
    <s v="Ethan Cover"/>
    <x v="1"/>
    <s v="Fiskars Ruler, Steel"/>
    <n v="0"/>
    <n v="604723.35"/>
    <n v="103245.45"/>
    <n v="3"/>
    <x v="1"/>
    <s v="Norway"/>
    <s v="Oslo"/>
    <s v="Oslo"/>
    <s v="North"/>
    <s v="Home Office"/>
    <s v="Office Supplies"/>
    <s v="Supplies"/>
    <x v="1"/>
    <x v="1"/>
    <x v="1"/>
  </r>
  <r>
    <x v="1359"/>
    <n v="44087"/>
    <s v="Adam Harte"/>
    <x v="1"/>
    <s v="Office Star Steel Folding Chair, Black"/>
    <n v="0"/>
    <n v="6578210.1000000006"/>
    <n v="0"/>
    <n v="5"/>
    <x v="1"/>
    <s v="Italy"/>
    <s v="Lazio"/>
    <s v="Aprilia"/>
    <s v="South"/>
    <s v="Corporate"/>
    <s v="Furniture"/>
    <s v="Chairs"/>
    <x v="1"/>
    <x v="1"/>
    <x v="1"/>
  </r>
  <r>
    <x v="1359"/>
    <n v="44087"/>
    <s v="Adam Harte"/>
    <x v="1"/>
    <s v="Avery Removable Labels, Laser Printer Compatible"/>
    <n v="0"/>
    <n v="309736.35000000003"/>
    <n v="58997.4"/>
    <n v="2"/>
    <x v="1"/>
    <s v="Italy"/>
    <s v="Lazio"/>
    <s v="Aprilia"/>
    <s v="South"/>
    <s v="Corporate"/>
    <s v="Office Supplies"/>
    <s v="Labels"/>
    <x v="1"/>
    <x v="1"/>
    <x v="1"/>
  </r>
  <r>
    <x v="1360"/>
    <n v="44087"/>
    <s v="Donald Pak"/>
    <x v="1"/>
    <s v="Sanford Sketch Pad, Blue"/>
    <n v="0.5"/>
    <n v="1002955.8"/>
    <n v="-943958.4"/>
    <n v="3"/>
    <x v="1"/>
    <s v="Germany"/>
    <s v="Hamburg"/>
    <s v="Hamburg"/>
    <s v="Central"/>
    <s v="Corporate"/>
    <s v="Office Supplies"/>
    <s v="Art"/>
    <x v="1"/>
    <x v="1"/>
    <x v="1"/>
  </r>
  <r>
    <x v="1361"/>
    <n v="44087"/>
    <s v="Spencer Oliver"/>
    <x v="2"/>
    <s v="Advantus Door Stop, Erganomic"/>
    <n v="0.3"/>
    <n v="4056071.25"/>
    <n v="58997.4"/>
    <n v="9"/>
    <x v="1"/>
    <s v="United Kingdom"/>
    <s v="England"/>
    <s v="Coventry"/>
    <s v="North"/>
    <s v="Consumer"/>
    <s v="Furniture"/>
    <s v="Furnishings"/>
    <x v="1"/>
    <x v="1"/>
    <x v="1"/>
  </r>
  <r>
    <x v="1362"/>
    <n v="44088"/>
    <s v="Laura Akhtar"/>
    <x v="1"/>
    <s v="Binney &amp; Smith Sketch Pad, Water Color"/>
    <n v="0"/>
    <n v="3657838.8000000003"/>
    <n v="1209446.7"/>
    <n v="5"/>
    <x v="0"/>
    <s v="United Kingdom"/>
    <s v="England"/>
    <s v="London"/>
    <s v="North"/>
    <s v="Consumer"/>
    <s v="Office Supplies"/>
    <s v="Art"/>
    <x v="1"/>
    <x v="1"/>
    <x v="0"/>
  </r>
  <r>
    <x v="1362"/>
    <n v="44088"/>
    <s v="Laura Akhtar"/>
    <x v="1"/>
    <s v="Cardinal 3-Hole Punch, Durable"/>
    <n v="0"/>
    <n v="2684381.7"/>
    <n v="1238945.4000000001"/>
    <n v="6"/>
    <x v="1"/>
    <s v="United Kingdom"/>
    <s v="England"/>
    <s v="London"/>
    <s v="North"/>
    <s v="Consumer"/>
    <s v="Office Supplies"/>
    <s v="Binders"/>
    <x v="1"/>
    <x v="1"/>
    <x v="1"/>
  </r>
  <r>
    <x v="1362"/>
    <n v="44088"/>
    <s v="Laura Akhtar"/>
    <x v="1"/>
    <s v="Nokia Headset, with Caller ID"/>
    <n v="0.4"/>
    <n v="1297942.8"/>
    <n v="-604723.35"/>
    <n v="2"/>
    <x v="1"/>
    <s v="United Kingdom"/>
    <s v="England"/>
    <s v="London"/>
    <s v="North"/>
    <s v="Consumer"/>
    <s v="Technology"/>
    <s v="Phones"/>
    <x v="1"/>
    <x v="1"/>
    <x v="1"/>
  </r>
  <r>
    <x v="1363"/>
    <n v="44088"/>
    <s v="Kimberly Boyd"/>
    <x v="1"/>
    <s v="Hon Bag Chairs, Adjustable"/>
    <n v="0.1"/>
    <n v="6327471.1500000004"/>
    <n v="840712.95000000007"/>
    <n v="10"/>
    <x v="0"/>
    <s v="Italy"/>
    <s v="Sicily"/>
    <s v="Messina"/>
    <s v="South"/>
    <s v="Corporate"/>
    <s v="Furniture"/>
    <s v="Chairs"/>
    <x v="1"/>
    <x v="1"/>
    <x v="0"/>
  </r>
  <r>
    <x v="1364"/>
    <n v="44090"/>
    <s v="Jose Gambino"/>
    <x v="1"/>
    <s v="Ibico Index Tab, Clear"/>
    <n v="0"/>
    <n v="530976.6"/>
    <n v="88496.1"/>
    <n v="4"/>
    <x v="0"/>
    <s v="Italy"/>
    <s v="Lazio"/>
    <s v="Rome"/>
    <s v="South"/>
    <s v="Corporate"/>
    <s v="Office Supplies"/>
    <s v="Binders"/>
    <x v="1"/>
    <x v="1"/>
    <x v="0"/>
  </r>
  <r>
    <x v="1364"/>
    <n v="44090"/>
    <s v="Jose Gambino"/>
    <x v="1"/>
    <s v="Logitech Mouse, Bluetooth"/>
    <n v="0"/>
    <n v="2595885.6"/>
    <n v="1165198.6500000001"/>
    <n v="6"/>
    <x v="1"/>
    <s v="Italy"/>
    <s v="Lazio"/>
    <s v="Rome"/>
    <s v="South"/>
    <s v="Corporate"/>
    <s v="Technology"/>
    <s v="Accessories"/>
    <x v="1"/>
    <x v="1"/>
    <x v="1"/>
  </r>
  <r>
    <x v="1365"/>
    <n v="44091"/>
    <s v="Elise Godfrey"/>
    <x v="1"/>
    <s v="Sanford Pencil Sharpener, Easy-Erase"/>
    <n v="0"/>
    <n v="2404144.0500000003"/>
    <n v="1194697.3500000001"/>
    <n v="6"/>
    <x v="1"/>
    <s v="France"/>
    <s v="Provence-Alpes-Côte d'Azur"/>
    <s v="Marseille"/>
    <s v="Central"/>
    <s v="Consumer"/>
    <s v="Office Supplies"/>
    <s v="Art"/>
    <x v="1"/>
    <x v="1"/>
    <x v="1"/>
  </r>
  <r>
    <x v="1365"/>
    <n v="44091"/>
    <s v="Elise Godfrey"/>
    <x v="1"/>
    <s v="Avery 3-Hole Punch, Recycled"/>
    <n v="0"/>
    <n v="1666676.55"/>
    <n v="0"/>
    <n v="4"/>
    <x v="1"/>
    <s v="France"/>
    <s v="Provence-Alpes-Côte d'Azur"/>
    <s v="Marseille"/>
    <s v="Central"/>
    <s v="Consumer"/>
    <s v="Office Supplies"/>
    <s v="Binders"/>
    <x v="1"/>
    <x v="1"/>
    <x v="1"/>
  </r>
  <r>
    <x v="1365"/>
    <n v="44091"/>
    <s v="Elise Godfrey"/>
    <x v="1"/>
    <s v="Smead Removable Labels, Laser Printer Compatible"/>
    <n v="0"/>
    <n v="766966.20000000007"/>
    <n v="235989.6"/>
    <n v="5"/>
    <x v="1"/>
    <s v="France"/>
    <s v="Provence-Alpes-Côte d'Azur"/>
    <s v="Marseille"/>
    <s v="Central"/>
    <s v="Consumer"/>
    <s v="Office Supplies"/>
    <s v="Labels"/>
    <x v="1"/>
    <x v="1"/>
    <x v="1"/>
  </r>
  <r>
    <x v="1365"/>
    <n v="44091"/>
    <s v="Elise Godfrey"/>
    <x v="1"/>
    <s v="Fellowes Trays, Blue"/>
    <n v="0.1"/>
    <n v="766966.20000000007"/>
    <n v="-29498.7"/>
    <n v="1"/>
    <x v="1"/>
    <s v="France"/>
    <s v="Provence-Alpes-Côte d'Azur"/>
    <s v="Marseille"/>
    <s v="Central"/>
    <s v="Consumer"/>
    <s v="Office Supplies"/>
    <s v="Storage"/>
    <x v="1"/>
    <x v="1"/>
    <x v="1"/>
  </r>
  <r>
    <x v="1365"/>
    <n v="44091"/>
    <s v="Elise Godfrey"/>
    <x v="1"/>
    <s v="Enermax Flash Drive, Programmable"/>
    <n v="0"/>
    <n v="1902666.1500000001"/>
    <n v="678470.1"/>
    <n v="3"/>
    <x v="0"/>
    <s v="France"/>
    <s v="Provence-Alpes-Côte d'Azur"/>
    <s v="Marseille"/>
    <s v="Central"/>
    <s v="Consumer"/>
    <s v="Technology"/>
    <s v="Accessories"/>
    <x v="1"/>
    <x v="1"/>
    <x v="0"/>
  </r>
  <r>
    <x v="1365"/>
    <n v="44091"/>
    <s v="Elise Godfrey"/>
    <x v="1"/>
    <s v="StarTech Receipt Printer, Durable"/>
    <n v="0"/>
    <n v="8171139.9000000004"/>
    <n v="1548681.75"/>
    <n v="5"/>
    <x v="1"/>
    <s v="France"/>
    <s v="Provence-Alpes-Côte d'Azur"/>
    <s v="Marseille"/>
    <s v="Central"/>
    <s v="Consumer"/>
    <s v="Technology"/>
    <s v="Machines"/>
    <x v="1"/>
    <x v="1"/>
    <x v="1"/>
  </r>
  <r>
    <x v="1365"/>
    <n v="44091"/>
    <s v="Elise Godfrey"/>
    <x v="1"/>
    <s v="Apple Headset, Cordless"/>
    <n v="0"/>
    <n v="3362851.8000000003"/>
    <n v="707968.8"/>
    <n v="3"/>
    <x v="0"/>
    <s v="France"/>
    <s v="Provence-Alpes-Côte d'Azur"/>
    <s v="Marseille"/>
    <s v="Central"/>
    <s v="Consumer"/>
    <s v="Technology"/>
    <s v="Phones"/>
    <x v="1"/>
    <x v="1"/>
    <x v="0"/>
  </r>
  <r>
    <x v="1366"/>
    <n v="44091"/>
    <s v="Layla Furnell"/>
    <x v="2"/>
    <s v="Stanley Pens, Fluorescent"/>
    <n v="0"/>
    <n v="501477.9"/>
    <n v="44248.05"/>
    <n v="3"/>
    <x v="0"/>
    <s v="Italy"/>
    <s v="Tuscany"/>
    <s v="Florence"/>
    <s v="South"/>
    <s v="Consumer"/>
    <s v="Office Supplies"/>
    <s v="Art"/>
    <x v="1"/>
    <x v="1"/>
    <x v="0"/>
  </r>
  <r>
    <x v="1366"/>
    <n v="44091"/>
    <s v="Layla Furnell"/>
    <x v="2"/>
    <s v="Acco Hole Reinforcements, Clear"/>
    <n v="0"/>
    <n v="176992.2"/>
    <n v="0"/>
    <n v="2"/>
    <x v="0"/>
    <s v="Italy"/>
    <s v="Tuscany"/>
    <s v="Florence"/>
    <s v="South"/>
    <s v="Consumer"/>
    <s v="Office Supplies"/>
    <s v="Binders"/>
    <x v="1"/>
    <x v="1"/>
    <x v="0"/>
  </r>
  <r>
    <x v="1366"/>
    <n v="44091"/>
    <s v="Layla Furnell"/>
    <x v="2"/>
    <s v="Konica Printer, Wireless"/>
    <n v="0.4"/>
    <n v="11858477.4"/>
    <n v="-7315677.6000000006"/>
    <n v="5"/>
    <x v="1"/>
    <s v="Italy"/>
    <s v="Tuscany"/>
    <s v="Florence"/>
    <s v="South"/>
    <s v="Consumer"/>
    <s v="Technology"/>
    <s v="Machines"/>
    <x v="1"/>
    <x v="1"/>
    <x v="1"/>
  </r>
  <r>
    <x v="1367"/>
    <n v="44091"/>
    <s v="Tia Metcalfe"/>
    <x v="3"/>
    <s v="GlobeWeis Peel and Seal, Set of 50"/>
    <n v="0"/>
    <n v="1887916.8"/>
    <n v="0"/>
    <n v="6"/>
    <x v="1"/>
    <s v="Germany"/>
    <s v="North Rhine-Westphalia"/>
    <s v="Aachen"/>
    <s v="Central"/>
    <s v="Consumer"/>
    <s v="Office Supplies"/>
    <s v="Envelopes"/>
    <x v="1"/>
    <x v="1"/>
    <x v="1"/>
  </r>
  <r>
    <x v="1368"/>
    <n v="44091"/>
    <s v="Melissa Bean"/>
    <x v="3"/>
    <s v="Ibico Binder, Clear"/>
    <n v="0"/>
    <n v="442480.5"/>
    <n v="44248.05"/>
    <n v="2"/>
    <x v="0"/>
    <s v="Italy"/>
    <s v="Tuscany"/>
    <s v="Prato"/>
    <s v="South"/>
    <s v="Home Office"/>
    <s v="Office Supplies"/>
    <s v="Binders"/>
    <x v="0"/>
    <x v="1"/>
    <x v="0"/>
  </r>
  <r>
    <x v="1368"/>
    <n v="44091"/>
    <s v="Melissa Bean"/>
    <x v="3"/>
    <s v="Xerox Cards &amp; Envelopes, Premium"/>
    <n v="0"/>
    <n v="3318603.75"/>
    <n v="988206.45000000007"/>
    <n v="5"/>
    <x v="0"/>
    <s v="Italy"/>
    <s v="Tuscany"/>
    <s v="Prato"/>
    <s v="South"/>
    <s v="Home Office"/>
    <s v="Office Supplies"/>
    <s v="Paper"/>
    <x v="0"/>
    <x v="1"/>
    <x v="0"/>
  </r>
  <r>
    <x v="1368"/>
    <n v="44091"/>
    <s v="Melissa Bean"/>
    <x v="3"/>
    <s v="Rogers Box, Wire Frame"/>
    <n v="0.1"/>
    <n v="914459.70000000007"/>
    <n v="14749.35"/>
    <n v="3"/>
    <x v="1"/>
    <s v="Italy"/>
    <s v="Tuscany"/>
    <s v="Prato"/>
    <s v="South"/>
    <s v="Home Office"/>
    <s v="Office Supplies"/>
    <s v="Storage"/>
    <x v="0"/>
    <x v="1"/>
    <x v="1"/>
  </r>
  <r>
    <x v="1368"/>
    <n v="44091"/>
    <s v="Melissa Bean"/>
    <x v="3"/>
    <s v="Apple Audio Dock, with Caller ID"/>
    <n v="0.15"/>
    <n v="6283223.1000000006"/>
    <n v="0"/>
    <n v="3"/>
    <x v="0"/>
    <s v="Italy"/>
    <s v="Tuscany"/>
    <s v="Prato"/>
    <s v="South"/>
    <s v="Home Office"/>
    <s v="Technology"/>
    <s v="Phones"/>
    <x v="0"/>
    <x v="1"/>
    <x v="0"/>
  </r>
  <r>
    <x v="1369"/>
    <n v="44091"/>
    <s v="Esther Henderson"/>
    <x v="0"/>
    <s v="Hamilton Beach Refrigerator, Red"/>
    <n v="0.1"/>
    <n v="13274415"/>
    <n v="-147493.5"/>
    <n v="2"/>
    <x v="1"/>
    <s v="Germany"/>
    <s v="Hamburg"/>
    <s v="Hamburg"/>
    <s v="Central"/>
    <s v="Consumer"/>
    <s v="Office Supplies"/>
    <s v="Appliances"/>
    <x v="0"/>
    <x v="1"/>
    <x v="1"/>
  </r>
  <r>
    <x v="1370"/>
    <n v="44092"/>
    <s v="Jeremy Pilcher"/>
    <x v="1"/>
    <s v="Safco Floating Shelf Set, Pine"/>
    <n v="0.1"/>
    <n v="10516286.550000001"/>
    <n v="589974"/>
    <n v="4"/>
    <x v="0"/>
    <s v="Austria"/>
    <s v="Tyrol"/>
    <s v="Innsbruck"/>
    <s v="Central"/>
    <s v="Corporate"/>
    <s v="Furniture"/>
    <s v="Bookcases"/>
    <x v="1"/>
    <x v="1"/>
    <x v="0"/>
  </r>
  <r>
    <x v="1370"/>
    <n v="44092"/>
    <s v="Jeremy Pilcher"/>
    <x v="1"/>
    <s v="Lesro Computer Table, Fully Assembled"/>
    <n v="0.35"/>
    <n v="24719910.600000001"/>
    <n v="3038366.1"/>
    <n v="6"/>
    <x v="1"/>
    <s v="Austria"/>
    <s v="Tyrol"/>
    <s v="Innsbruck"/>
    <s v="Central"/>
    <s v="Corporate"/>
    <s v="Furniture"/>
    <s v="Tables"/>
    <x v="1"/>
    <x v="1"/>
    <x v="1"/>
  </r>
  <r>
    <x v="1370"/>
    <n v="44092"/>
    <s v="Jeremy Pilcher"/>
    <x v="1"/>
    <s v="Brother Wireless Fax, Color"/>
    <n v="0"/>
    <n v="16829008.350000001"/>
    <n v="3525094.65"/>
    <n v="3"/>
    <x v="1"/>
    <s v="Austria"/>
    <s v="Tyrol"/>
    <s v="Innsbruck"/>
    <s v="Central"/>
    <s v="Corporate"/>
    <s v="Technology"/>
    <s v="Copiers"/>
    <x v="1"/>
    <x v="1"/>
    <x v="1"/>
  </r>
  <r>
    <x v="1371"/>
    <n v="44092"/>
    <s v="Thomas Stephens"/>
    <x v="1"/>
    <s v="Fellowes File Cart, Blue"/>
    <n v="0"/>
    <n v="6076732.2000000002"/>
    <n v="2433642.75"/>
    <n v="3"/>
    <x v="1"/>
    <s v="Germany"/>
    <s v="Berlin"/>
    <s v="Berlin"/>
    <s v="Central"/>
    <s v="Corporate"/>
    <s v="Office Supplies"/>
    <s v="Storage"/>
    <x v="1"/>
    <x v="1"/>
    <x v="1"/>
  </r>
  <r>
    <x v="1372"/>
    <n v="44093"/>
    <s v="Paige Hopley"/>
    <x v="0"/>
    <s v="Advantus Light Bulb, Durable"/>
    <n v="0"/>
    <n v="752216.85"/>
    <n v="176992.2"/>
    <n v="3"/>
    <x v="0"/>
    <s v="United Kingdom"/>
    <s v="England"/>
    <s v="Birmingham"/>
    <s v="North"/>
    <s v="Consumer"/>
    <s v="Furniture"/>
    <s v="Furnishings"/>
    <x v="1"/>
    <x v="1"/>
    <x v="0"/>
  </r>
  <r>
    <x v="1372"/>
    <n v="44093"/>
    <s v="Paige Hopley"/>
    <x v="0"/>
    <s v="BIC Pens, Fluorescent"/>
    <n v="0"/>
    <n v="457229.85000000003"/>
    <n v="147493.5"/>
    <n v="2"/>
    <x v="0"/>
    <s v="United Kingdom"/>
    <s v="England"/>
    <s v="Birmingham"/>
    <s v="North"/>
    <s v="Consumer"/>
    <s v="Office Supplies"/>
    <s v="Art"/>
    <x v="1"/>
    <x v="1"/>
    <x v="0"/>
  </r>
  <r>
    <x v="1372"/>
    <n v="44093"/>
    <s v="Paige Hopley"/>
    <x v="0"/>
    <s v="Smead Lockers, Wire Frame"/>
    <n v="0.1"/>
    <n v="5236019.25"/>
    <n v="-58997.4"/>
    <n v="2"/>
    <x v="1"/>
    <s v="United Kingdom"/>
    <s v="England"/>
    <s v="Birmingham"/>
    <s v="North"/>
    <s v="Consumer"/>
    <s v="Office Supplies"/>
    <s v="Storage"/>
    <x v="1"/>
    <x v="1"/>
    <x v="1"/>
  </r>
  <r>
    <x v="1373"/>
    <n v="44093"/>
    <s v="Justin Armit"/>
    <x v="3"/>
    <s v="Xerox Memo Slips, Recycled"/>
    <n v="0"/>
    <n v="398232.45"/>
    <n v="58997.4"/>
    <n v="2"/>
    <x v="0"/>
    <s v="United Kingdom"/>
    <s v="England"/>
    <s v="London"/>
    <s v="North"/>
    <s v="Consumer"/>
    <s v="Office Supplies"/>
    <s v="Paper"/>
    <x v="1"/>
    <x v="1"/>
    <x v="0"/>
  </r>
  <r>
    <x v="1373"/>
    <n v="44093"/>
    <s v="Justin Armit"/>
    <x v="3"/>
    <s v="Hewlett Ink, Digital"/>
    <n v="0"/>
    <n v="4380556.95"/>
    <n v="1961663.55"/>
    <n v="2"/>
    <x v="0"/>
    <s v="United Kingdom"/>
    <s v="England"/>
    <s v="London"/>
    <s v="North"/>
    <s v="Consumer"/>
    <s v="Technology"/>
    <s v="Copiers"/>
    <x v="1"/>
    <x v="1"/>
    <x v="0"/>
  </r>
  <r>
    <x v="1374"/>
    <n v="44094"/>
    <s v="Florence Wark"/>
    <x v="0"/>
    <s v="SAFCO Executive Leather Armchair, Red"/>
    <n v="0"/>
    <n v="40840950.149999999"/>
    <n v="412981.8"/>
    <n v="6"/>
    <x v="1"/>
    <s v="Italy"/>
    <s v="Lazio"/>
    <s v="Rome"/>
    <s v="South"/>
    <s v="Consumer"/>
    <s v="Furniture"/>
    <s v="Chairs"/>
    <x v="1"/>
    <x v="1"/>
    <x v="1"/>
  </r>
  <r>
    <x v="1374"/>
    <n v="44094"/>
    <s v="Florence Wark"/>
    <x v="0"/>
    <s v="Cuisinart Stove, White"/>
    <n v="0"/>
    <n v="31652105.100000001"/>
    <n v="5383512.75"/>
    <n v="4"/>
    <x v="0"/>
    <s v="Italy"/>
    <s v="Lazio"/>
    <s v="Rome"/>
    <s v="South"/>
    <s v="Consumer"/>
    <s v="Office Supplies"/>
    <s v="Appliances"/>
    <x v="1"/>
    <x v="1"/>
    <x v="0"/>
  </r>
  <r>
    <x v="1375"/>
    <n v="44094"/>
    <s v="Noah Hart"/>
    <x v="1"/>
    <s v="SAFCO Executive Leather Armchair, Red"/>
    <n v="0.1"/>
    <n v="12256709.85"/>
    <n v="-1224196.05"/>
    <n v="2"/>
    <x v="0"/>
    <s v="France"/>
    <s v="Ile-de-France"/>
    <s v="Drancy"/>
    <s v="Central"/>
    <s v="Consumer"/>
    <s v="Furniture"/>
    <s v="Chairs"/>
    <x v="1"/>
    <x v="1"/>
    <x v="0"/>
  </r>
  <r>
    <x v="1375"/>
    <n v="44094"/>
    <s v="Noah Hart"/>
    <x v="1"/>
    <s v="Stiletto Ruler, Steel"/>
    <n v="0"/>
    <n v="427731.15"/>
    <n v="206490.9"/>
    <n v="2"/>
    <x v="0"/>
    <s v="France"/>
    <s v="Ile-de-France"/>
    <s v="Drancy"/>
    <s v="Central"/>
    <s v="Consumer"/>
    <s v="Office Supplies"/>
    <s v="Supplies"/>
    <x v="1"/>
    <x v="1"/>
    <x v="0"/>
  </r>
  <r>
    <x v="1376"/>
    <n v="44094"/>
    <s v="Walter Coley"/>
    <x v="0"/>
    <s v="Ibico Binder, Recycled"/>
    <n v="0.1"/>
    <n v="634222.05000000005"/>
    <n v="-14749.35"/>
    <n v="3"/>
    <x v="0"/>
    <s v="France"/>
    <s v="Ile-de-France"/>
    <s v="Maisons-Alfort"/>
    <s v="Central"/>
    <s v="Consumer"/>
    <s v="Office Supplies"/>
    <s v="Binders"/>
    <x v="1"/>
    <x v="1"/>
    <x v="0"/>
  </r>
  <r>
    <x v="1376"/>
    <n v="44094"/>
    <s v="Walter Coley"/>
    <x v="0"/>
    <s v="Accos Rubber Bands, 12 Pack"/>
    <n v="0.1"/>
    <n v="634222.05000000005"/>
    <n v="162242.85"/>
    <n v="3"/>
    <x v="0"/>
    <s v="France"/>
    <s v="Ile-de-France"/>
    <s v="Maisons-Alfort"/>
    <s v="Central"/>
    <s v="Consumer"/>
    <s v="Office Supplies"/>
    <s v="Fasteners"/>
    <x v="1"/>
    <x v="1"/>
    <x v="0"/>
  </r>
  <r>
    <x v="1376"/>
    <n v="44094"/>
    <s v="Walter Coley"/>
    <x v="0"/>
    <s v="Konica Inkjet, White"/>
    <n v="0.1"/>
    <n v="24734659.949999999"/>
    <n v="7699160.7000000002"/>
    <n v="6"/>
    <x v="1"/>
    <s v="France"/>
    <s v="Ile-de-France"/>
    <s v="Maisons-Alfort"/>
    <s v="Central"/>
    <s v="Consumer"/>
    <s v="Technology"/>
    <s v="Machines"/>
    <x v="1"/>
    <x v="1"/>
    <x v="1"/>
  </r>
  <r>
    <x v="1376"/>
    <n v="44094"/>
    <s v="Walter Coley"/>
    <x v="0"/>
    <s v="Nokia Smart Phone, Full Size"/>
    <n v="0.1"/>
    <n v="50767262.700000003"/>
    <n v="560475.30000000005"/>
    <n v="6"/>
    <x v="1"/>
    <s v="France"/>
    <s v="Ile-de-France"/>
    <s v="Maisons-Alfort"/>
    <s v="Central"/>
    <s v="Consumer"/>
    <s v="Technology"/>
    <s v="Phones"/>
    <x v="1"/>
    <x v="1"/>
    <x v="1"/>
  </r>
  <r>
    <x v="1377"/>
    <n v="44094"/>
    <s v="Kayleigh Summers"/>
    <x v="1"/>
    <s v="Dania Library with Doors, Mobile"/>
    <n v="0.1"/>
    <n v="14528109.75"/>
    <n v="2094407.7"/>
    <n v="3"/>
    <x v="0"/>
    <s v="Germany"/>
    <s v="North Rhine-Westphalia"/>
    <s v="Troisdorf"/>
    <s v="Central"/>
    <s v="Consumer"/>
    <s v="Furniture"/>
    <s v="Bookcases"/>
    <x v="1"/>
    <x v="1"/>
    <x v="0"/>
  </r>
  <r>
    <x v="1378"/>
    <n v="44094"/>
    <s v="Jade Howe"/>
    <x v="1"/>
    <s v="OIC Clamps, Bulk Pack"/>
    <n v="0"/>
    <n v="2920371.3000000003"/>
    <n v="1460185.6500000001"/>
    <n v="10"/>
    <x v="0"/>
    <s v="Portugal"/>
    <s v="Lisboa"/>
    <s v="Odivelas"/>
    <s v="South"/>
    <s v="Corporate"/>
    <s v="Office Supplies"/>
    <s v="Fasteners"/>
    <x v="1"/>
    <x v="1"/>
    <x v="0"/>
  </r>
  <r>
    <x v="1379"/>
    <n v="44094"/>
    <s v="Kayla Tearle"/>
    <x v="1"/>
    <s v="Smead Color Coded Labels, 5000 Label Set"/>
    <n v="0"/>
    <n v="589974"/>
    <n v="103245.45"/>
    <n v="3"/>
    <x v="1"/>
    <s v="Switzerland"/>
    <s v="Basel-Stadt"/>
    <s v="Basel"/>
    <s v="Central"/>
    <s v="Corporate"/>
    <s v="Office Supplies"/>
    <s v="Labels"/>
    <x v="1"/>
    <x v="1"/>
    <x v="1"/>
  </r>
  <r>
    <x v="1380"/>
    <n v="44095"/>
    <s v="Aidan Rowe"/>
    <x v="1"/>
    <s v="OIC Push Pins, Metal"/>
    <n v="0"/>
    <n v="663720.75"/>
    <n v="265488.3"/>
    <n v="3"/>
    <x v="0"/>
    <s v="Netherlands"/>
    <s v="South Holland"/>
    <s v="Rotterdam"/>
    <s v="Central"/>
    <s v="Consumer"/>
    <s v="Office Supplies"/>
    <s v="Fasteners"/>
    <x v="1"/>
    <x v="1"/>
    <x v="0"/>
  </r>
  <r>
    <x v="1380"/>
    <n v="44095"/>
    <s v="Aidan Rowe"/>
    <x v="1"/>
    <s v="Logitech Memory Card, Programmable"/>
    <n v="0"/>
    <n v="4646045.25"/>
    <n v="1902666.1500000001"/>
    <n v="3"/>
    <x v="1"/>
    <s v="Netherlands"/>
    <s v="South Holland"/>
    <s v="Rotterdam"/>
    <s v="Central"/>
    <s v="Consumer"/>
    <s v="Technology"/>
    <s v="Accessories"/>
    <x v="1"/>
    <x v="1"/>
    <x v="1"/>
  </r>
  <r>
    <x v="1380"/>
    <n v="44095"/>
    <s v="Aidan Rowe"/>
    <x v="1"/>
    <s v="Apple Signal Booster, with Caller ID"/>
    <n v="0.4"/>
    <n v="7256680.2000000002"/>
    <n v="-3746334.9"/>
    <n v="6"/>
    <x v="0"/>
    <s v="Netherlands"/>
    <s v="South Holland"/>
    <s v="Rotterdam"/>
    <s v="Central"/>
    <s v="Consumer"/>
    <s v="Technology"/>
    <s v="Phones"/>
    <x v="1"/>
    <x v="1"/>
    <x v="0"/>
  </r>
  <r>
    <x v="1381"/>
    <n v="44095"/>
    <s v="Ethan Howarth"/>
    <x v="2"/>
    <s v="Belkin Flash Drive, USB"/>
    <n v="0"/>
    <n v="1858418.1"/>
    <n v="619472.70000000007"/>
    <n v="3"/>
    <x v="1"/>
    <s v="France"/>
    <s v="Languedoc-Roussillon-Midi-Pyrénées"/>
    <s v="Montpellier"/>
    <s v="Central"/>
    <s v="Consumer"/>
    <s v="Technology"/>
    <s v="Accessories"/>
    <x v="1"/>
    <x v="1"/>
    <x v="1"/>
  </r>
  <r>
    <x v="1382"/>
    <n v="44095"/>
    <s v="Leroy Samson"/>
    <x v="1"/>
    <s v="BIC Canvas, Fluorescent"/>
    <n v="0.5"/>
    <n v="398232.45"/>
    <n v="-117994.8"/>
    <n v="1"/>
    <x v="0"/>
    <s v="France"/>
    <s v="Aquitaine-Limousin-Poitou-Charentes"/>
    <s v="Cestas"/>
    <s v="Central"/>
    <s v="Home Office"/>
    <s v="Office Supplies"/>
    <s v="Art"/>
    <x v="1"/>
    <x v="1"/>
    <x v="0"/>
  </r>
  <r>
    <x v="1382"/>
    <n v="44095"/>
    <s v="Leroy Samson"/>
    <x v="1"/>
    <s v="Sanford Pens, Easy-Erase"/>
    <n v="0.5"/>
    <n v="589974"/>
    <n v="-324485.7"/>
    <n v="7"/>
    <x v="0"/>
    <s v="France"/>
    <s v="Aquitaine-Limousin-Poitou-Charentes"/>
    <s v="Cestas"/>
    <s v="Central"/>
    <s v="Home Office"/>
    <s v="Office Supplies"/>
    <s v="Art"/>
    <x v="1"/>
    <x v="1"/>
    <x v="0"/>
  </r>
  <r>
    <x v="1383"/>
    <n v="44095"/>
    <s v="Isabelle Torpy"/>
    <x v="0"/>
    <s v="Tenex Door Stop, Durable"/>
    <n v="0"/>
    <n v="1814170.05"/>
    <n v="235989.6"/>
    <n v="3"/>
    <x v="1"/>
    <s v="United Kingdom"/>
    <s v="England"/>
    <s v="London"/>
    <s v="North"/>
    <s v="Consumer"/>
    <s v="Furniture"/>
    <s v="Furnishings"/>
    <x v="1"/>
    <x v="1"/>
    <x v="1"/>
  </r>
  <r>
    <x v="1383"/>
    <n v="44095"/>
    <s v="Isabelle Torpy"/>
    <x v="0"/>
    <s v="Kraft Manila Envelope, Set of 50"/>
    <n v="0"/>
    <n v="781715.55"/>
    <n v="88496.1"/>
    <n v="2"/>
    <x v="1"/>
    <s v="United Kingdom"/>
    <s v="England"/>
    <s v="London"/>
    <s v="North"/>
    <s v="Consumer"/>
    <s v="Office Supplies"/>
    <s v="Envelopes"/>
    <x v="1"/>
    <x v="1"/>
    <x v="1"/>
  </r>
  <r>
    <x v="1383"/>
    <n v="44095"/>
    <s v="Isabelle Torpy"/>
    <x v="0"/>
    <s v="Memorex Memory Card, Erganomic"/>
    <n v="0"/>
    <n v="2949870"/>
    <n v="530976.6"/>
    <n v="2"/>
    <x v="1"/>
    <s v="United Kingdom"/>
    <s v="England"/>
    <s v="London"/>
    <s v="North"/>
    <s v="Consumer"/>
    <s v="Technology"/>
    <s v="Accessories"/>
    <x v="1"/>
    <x v="1"/>
    <x v="1"/>
  </r>
  <r>
    <x v="1384"/>
    <n v="44095"/>
    <s v="Robert Quick"/>
    <x v="3"/>
    <s v="SanDisk Message Books, Premium"/>
    <n v="0"/>
    <n v="707968.8"/>
    <n v="176992.2"/>
    <n v="2"/>
    <x v="1"/>
    <s v="Spain"/>
    <s v="Galicia"/>
    <s v="Vigo"/>
    <s v="South"/>
    <s v="Consumer"/>
    <s v="Office Supplies"/>
    <s v="Paper"/>
    <x v="1"/>
    <x v="1"/>
    <x v="1"/>
  </r>
  <r>
    <x v="1384"/>
    <n v="44095"/>
    <s v="Robert Quick"/>
    <x v="3"/>
    <s v="Samsung Headset, VoIP"/>
    <n v="0.15"/>
    <n v="1843668.75"/>
    <n v="589974"/>
    <n v="2"/>
    <x v="1"/>
    <s v="Spain"/>
    <s v="Galicia"/>
    <s v="Vigo"/>
    <s v="South"/>
    <s v="Consumer"/>
    <s v="Technology"/>
    <s v="Phones"/>
    <x v="1"/>
    <x v="1"/>
    <x v="1"/>
  </r>
  <r>
    <x v="1385"/>
    <n v="44095"/>
    <s v="Ashley Baldwinson"/>
    <x v="1"/>
    <s v="Smead Removable Labels, 5000 Label Set"/>
    <n v="0.5"/>
    <n v="235989.6"/>
    <n v="-88496.1"/>
    <n v="3"/>
    <x v="1"/>
    <s v="France"/>
    <s v="Ile-de-France"/>
    <s v="Montrouge"/>
    <s v="Central"/>
    <s v="Corporate"/>
    <s v="Office Supplies"/>
    <s v="Labels"/>
    <x v="0"/>
    <x v="1"/>
    <x v="1"/>
  </r>
  <r>
    <x v="1386"/>
    <n v="44096"/>
    <s v="James Groom"/>
    <x v="2"/>
    <s v="Office Star Steel Folding Chair, Black"/>
    <n v="0.5"/>
    <n v="3952825.8000000003"/>
    <n v="-3952825.8000000003"/>
    <n v="6"/>
    <x v="0"/>
    <s v="Germany"/>
    <s v="Baden-Württemberg"/>
    <s v="Waiblingen"/>
    <s v="Central"/>
    <s v="Corporate"/>
    <s v="Furniture"/>
    <s v="Chairs"/>
    <x v="1"/>
    <x v="1"/>
    <x v="0"/>
  </r>
  <r>
    <x v="1386"/>
    <n v="44096"/>
    <s v="James Groom"/>
    <x v="2"/>
    <s v="SAFCO Steel Folding Chair, Black"/>
    <n v="0.5"/>
    <n v="1843668.75"/>
    <n v="-855462.3"/>
    <n v="3"/>
    <x v="1"/>
    <s v="Germany"/>
    <s v="Baden-Württemberg"/>
    <s v="Waiblingen"/>
    <s v="Central"/>
    <s v="Corporate"/>
    <s v="Furniture"/>
    <s v="Chairs"/>
    <x v="1"/>
    <x v="1"/>
    <x v="1"/>
  </r>
  <r>
    <x v="1386"/>
    <n v="44096"/>
    <s v="James Groom"/>
    <x v="2"/>
    <s v="Stanley Highlighters, Easy-Erase"/>
    <n v="0.5"/>
    <n v="221240.25"/>
    <n v="-58997.4"/>
    <n v="2"/>
    <x v="0"/>
    <s v="Germany"/>
    <s v="Baden-Württemberg"/>
    <s v="Waiblingen"/>
    <s v="Central"/>
    <s v="Corporate"/>
    <s v="Office Supplies"/>
    <s v="Art"/>
    <x v="1"/>
    <x v="1"/>
    <x v="0"/>
  </r>
  <r>
    <x v="1386"/>
    <n v="44096"/>
    <s v="James Groom"/>
    <x v="2"/>
    <s v="Stanley Pens, Blue"/>
    <n v="0.5"/>
    <n v="147493.5"/>
    <n v="0"/>
    <n v="2"/>
    <x v="0"/>
    <s v="Germany"/>
    <s v="Baden-Württemberg"/>
    <s v="Waiblingen"/>
    <s v="Central"/>
    <s v="Corporate"/>
    <s v="Office Supplies"/>
    <s v="Art"/>
    <x v="1"/>
    <x v="1"/>
    <x v="0"/>
  </r>
  <r>
    <x v="1386"/>
    <n v="44096"/>
    <s v="James Groom"/>
    <x v="2"/>
    <s v="Rogers Lockers, Blue"/>
    <n v="0.5"/>
    <n v="6238975.0499999998"/>
    <n v="-5368763.4000000004"/>
    <n v="4"/>
    <x v="1"/>
    <s v="Germany"/>
    <s v="Baden-Württemberg"/>
    <s v="Waiblingen"/>
    <s v="Central"/>
    <s v="Corporate"/>
    <s v="Office Supplies"/>
    <s v="Storage"/>
    <x v="1"/>
    <x v="1"/>
    <x v="1"/>
  </r>
  <r>
    <x v="1386"/>
    <n v="44096"/>
    <s v="James Groom"/>
    <x v="2"/>
    <s v="Smead Shelving, Blue"/>
    <n v="0.5"/>
    <n v="722718.15"/>
    <n v="-294987"/>
    <n v="2"/>
    <x v="1"/>
    <s v="Germany"/>
    <s v="Baden-Württemberg"/>
    <s v="Waiblingen"/>
    <s v="Central"/>
    <s v="Corporate"/>
    <s v="Office Supplies"/>
    <s v="Storage"/>
    <x v="1"/>
    <x v="1"/>
    <x v="1"/>
  </r>
  <r>
    <x v="1386"/>
    <n v="44096"/>
    <s v="James Groom"/>
    <x v="2"/>
    <s v="Brother Wireless Fax, Digital"/>
    <n v="0.5"/>
    <n v="2787627.15"/>
    <n v="-2286149.25"/>
    <n v="1"/>
    <x v="0"/>
    <s v="Germany"/>
    <s v="Baden-Württemberg"/>
    <s v="Waiblingen"/>
    <s v="Central"/>
    <s v="Corporate"/>
    <s v="Technology"/>
    <s v="Copiers"/>
    <x v="1"/>
    <x v="1"/>
    <x v="0"/>
  </r>
  <r>
    <x v="1386"/>
    <n v="44096"/>
    <s v="James Groom"/>
    <x v="2"/>
    <s v="Panasonic Printer, Wireless"/>
    <n v="0.5"/>
    <n v="3923327.1"/>
    <n v="-1961663.55"/>
    <n v="2"/>
    <x v="0"/>
    <s v="Germany"/>
    <s v="Baden-Württemberg"/>
    <s v="Waiblingen"/>
    <s v="Central"/>
    <s v="Corporate"/>
    <s v="Technology"/>
    <s v="Machines"/>
    <x v="1"/>
    <x v="1"/>
    <x v="0"/>
  </r>
  <r>
    <x v="1387"/>
    <n v="44096"/>
    <s v="Caleb Kenyon"/>
    <x v="1"/>
    <s v="Ibico Binding Machine, Durable"/>
    <n v="0"/>
    <n v="2345146.65"/>
    <n v="1076702.55"/>
    <n v="3"/>
    <x v="0"/>
    <s v="Spain"/>
    <s v="Valenciana"/>
    <s v="Torrevieja"/>
    <s v="South"/>
    <s v="Corporate"/>
    <s v="Office Supplies"/>
    <s v="Binders"/>
    <x v="1"/>
    <x v="1"/>
    <x v="0"/>
  </r>
  <r>
    <x v="1387"/>
    <n v="44096"/>
    <s v="Caleb Kenyon"/>
    <x v="1"/>
    <s v="Panasonic Receipt Printer, Red"/>
    <n v="0"/>
    <n v="5221269.9000000004"/>
    <n v="2566386.9"/>
    <n v="3"/>
    <x v="0"/>
    <s v="Spain"/>
    <s v="Valenciana"/>
    <s v="Torrevieja"/>
    <s v="South"/>
    <s v="Corporate"/>
    <s v="Technology"/>
    <s v="Machines"/>
    <x v="1"/>
    <x v="1"/>
    <x v="0"/>
  </r>
  <r>
    <x v="1388"/>
    <n v="44096"/>
    <s v="Ginger Owens"/>
    <x v="1"/>
    <s v="Brother Personal Copier, Digital"/>
    <n v="0"/>
    <n v="4203564.75"/>
    <n v="88496.1"/>
    <n v="2"/>
    <x v="1"/>
    <s v="Germany"/>
    <s v="Mecklenburg-Vorpommern"/>
    <s v="Rostock"/>
    <s v="Central"/>
    <s v="Consumer"/>
    <s v="Technology"/>
    <s v="Copiers"/>
    <x v="1"/>
    <x v="1"/>
    <x v="1"/>
  </r>
  <r>
    <x v="1389"/>
    <n v="44098"/>
    <s v="Nicole Johns"/>
    <x v="0"/>
    <s v="Boston Pencil Sharpener, Easy-Erase"/>
    <n v="0.1"/>
    <n v="2005911.6"/>
    <n v="132744.15"/>
    <n v="5"/>
    <x v="1"/>
    <s v="Spain"/>
    <s v="Andalusía"/>
    <s v="Fuengirola"/>
    <s v="South"/>
    <s v="Consumer"/>
    <s v="Office Supplies"/>
    <s v="Art"/>
    <x v="1"/>
    <x v="1"/>
    <x v="1"/>
  </r>
  <r>
    <x v="1390"/>
    <n v="44098"/>
    <s v="Sandra Cook"/>
    <x v="1"/>
    <s v="Avery Binder, Recycled"/>
    <n v="0"/>
    <n v="2153405.1"/>
    <n v="988206.45000000007"/>
    <n v="11"/>
    <x v="0"/>
    <s v="United Kingdom"/>
    <s v="England"/>
    <s v="Worcester"/>
    <s v="North"/>
    <s v="Consumer"/>
    <s v="Office Supplies"/>
    <s v="Binders"/>
    <x v="1"/>
    <x v="1"/>
    <x v="0"/>
  </r>
  <r>
    <x v="1390"/>
    <n v="44098"/>
    <s v="Sandra Cook"/>
    <x v="1"/>
    <s v="Enermax Computer Printout Paper, 8.5 x 11"/>
    <n v="0"/>
    <n v="1917415.5"/>
    <n v="501477.9"/>
    <n v="4"/>
    <x v="0"/>
    <s v="United Kingdom"/>
    <s v="England"/>
    <s v="Worcester"/>
    <s v="North"/>
    <s v="Consumer"/>
    <s v="Office Supplies"/>
    <s v="Paper"/>
    <x v="1"/>
    <x v="1"/>
    <x v="0"/>
  </r>
  <r>
    <x v="1391"/>
    <n v="44098"/>
    <s v="John Harris"/>
    <x v="0"/>
    <s v="Rubbermaid Door Stop, Duo Pack"/>
    <n v="0"/>
    <n v="3230107.65"/>
    <n v="221240.25"/>
    <n v="5"/>
    <x v="1"/>
    <s v="Italy"/>
    <s v="Lombardy"/>
    <s v="Milan"/>
    <s v="South"/>
    <s v="Corporate"/>
    <s v="Furniture"/>
    <s v="Furnishings"/>
    <x v="1"/>
    <x v="1"/>
    <x v="1"/>
  </r>
  <r>
    <x v="1391"/>
    <n v="44098"/>
    <s v="John Harris"/>
    <x v="0"/>
    <s v="BIC Canvas, Blue"/>
    <n v="0"/>
    <n v="3967575.15"/>
    <n v="309736.35000000003"/>
    <n v="5"/>
    <x v="0"/>
    <s v="Italy"/>
    <s v="Lombardy"/>
    <s v="Milan"/>
    <s v="South"/>
    <s v="Corporate"/>
    <s v="Office Supplies"/>
    <s v="Art"/>
    <x v="1"/>
    <x v="1"/>
    <x v="0"/>
  </r>
  <r>
    <x v="1391"/>
    <n v="44098"/>
    <s v="John Harris"/>
    <x v="0"/>
    <s v="StarTech Card Printer, Wireless"/>
    <n v="0.4"/>
    <n v="4336308.9000000004"/>
    <n v="-943958.4"/>
    <n v="3"/>
    <x v="1"/>
    <s v="Italy"/>
    <s v="Lombardy"/>
    <s v="Milan"/>
    <s v="South"/>
    <s v="Corporate"/>
    <s v="Technology"/>
    <s v="Machines"/>
    <x v="1"/>
    <x v="1"/>
    <x v="1"/>
  </r>
  <r>
    <x v="1392"/>
    <n v="44098"/>
    <s v="Zoe Lowin"/>
    <x v="1"/>
    <s v="Sanford Markers, Fluorescent"/>
    <n v="0"/>
    <n v="1445436.3"/>
    <n v="575224.65"/>
    <n v="4"/>
    <x v="0"/>
    <s v="France"/>
    <s v="Provence-Alpes-Côte d'Azur"/>
    <s v="Antibes"/>
    <s v="Central"/>
    <s v="Consumer"/>
    <s v="Office Supplies"/>
    <s v="Art"/>
    <x v="0"/>
    <x v="1"/>
    <x v="0"/>
  </r>
  <r>
    <x v="1392"/>
    <n v="44098"/>
    <s v="Zoe Lowin"/>
    <x v="1"/>
    <s v="Stanley Highlighters, Blue"/>
    <n v="0"/>
    <n v="648971.4"/>
    <n v="132744.15"/>
    <n v="3"/>
    <x v="1"/>
    <s v="France"/>
    <s v="Provence-Alpes-Côte d'Azur"/>
    <s v="Antibes"/>
    <s v="Central"/>
    <s v="Consumer"/>
    <s v="Office Supplies"/>
    <s v="Art"/>
    <x v="0"/>
    <x v="1"/>
    <x v="1"/>
  </r>
  <r>
    <x v="1392"/>
    <n v="44098"/>
    <s v="Zoe Lowin"/>
    <x v="1"/>
    <s v="Panasonic Calculator, Wireless"/>
    <n v="0"/>
    <n v="4454303.7"/>
    <n v="88496.1"/>
    <n v="6"/>
    <x v="0"/>
    <s v="France"/>
    <s v="Provence-Alpes-Côte d'Azur"/>
    <s v="Antibes"/>
    <s v="Central"/>
    <s v="Consumer"/>
    <s v="Technology"/>
    <s v="Machines"/>
    <x v="0"/>
    <x v="1"/>
    <x v="0"/>
  </r>
  <r>
    <x v="1393"/>
    <n v="44099"/>
    <s v="Blake Lymburner"/>
    <x v="1"/>
    <s v="BIC Pencil Sharpener, Fluorescent"/>
    <n v="0"/>
    <n v="1342190.85"/>
    <n v="457229.85000000003"/>
    <n v="3"/>
    <x v="0"/>
    <s v="Denmark"/>
    <s v="Hovedstaden"/>
    <s v="Frederiksberg"/>
    <s v="North"/>
    <s v="Consumer"/>
    <s v="Office Supplies"/>
    <s v="Art"/>
    <x v="1"/>
    <x v="1"/>
    <x v="0"/>
  </r>
  <r>
    <x v="1393"/>
    <n v="44099"/>
    <s v="Blake Lymburner"/>
    <x v="1"/>
    <s v="Kraft Peel and Seal, Security-Tint"/>
    <n v="0"/>
    <n v="1356940.2"/>
    <n v="221240.25"/>
    <n v="4"/>
    <x v="0"/>
    <s v="Denmark"/>
    <s v="Hovedstaden"/>
    <s v="Frederiksberg"/>
    <s v="North"/>
    <s v="Consumer"/>
    <s v="Office Supplies"/>
    <s v="Envelopes"/>
    <x v="1"/>
    <x v="1"/>
    <x v="0"/>
  </r>
  <r>
    <x v="1393"/>
    <n v="44099"/>
    <s v="Blake Lymburner"/>
    <x v="1"/>
    <s v="Harbour Creations Round Labels, Adjustable"/>
    <n v="0"/>
    <n v="206490.9"/>
    <n v="58997.4"/>
    <n v="3"/>
    <x v="0"/>
    <s v="Denmark"/>
    <s v="Hovedstaden"/>
    <s v="Frederiksberg"/>
    <s v="North"/>
    <s v="Consumer"/>
    <s v="Office Supplies"/>
    <s v="Labels"/>
    <x v="1"/>
    <x v="1"/>
    <x v="0"/>
  </r>
  <r>
    <x v="1394"/>
    <n v="44099"/>
    <s v="Isabella Secombe"/>
    <x v="1"/>
    <s v="Safco Corner Shelving, Metal"/>
    <n v="0.5"/>
    <n v="3289105.0500000003"/>
    <n v="-1651927.2"/>
    <n v="3"/>
    <x v="0"/>
    <s v="Austria"/>
    <s v="Vienna"/>
    <s v="Vienna"/>
    <s v="Central"/>
    <s v="Consumer"/>
    <s v="Furniture"/>
    <s v="Bookcases"/>
    <x v="0"/>
    <x v="1"/>
    <x v="0"/>
  </r>
  <r>
    <x v="1394"/>
    <n v="44099"/>
    <s v="Isabella Secombe"/>
    <x v="1"/>
    <s v="Stockwell Paper Clips, Metal"/>
    <n v="0.5"/>
    <n v="294987"/>
    <n v="-58997.4"/>
    <n v="3"/>
    <x v="0"/>
    <s v="Austria"/>
    <s v="Vienna"/>
    <s v="Vienna"/>
    <s v="Central"/>
    <s v="Consumer"/>
    <s v="Office Supplies"/>
    <s v="Fasteners"/>
    <x v="0"/>
    <x v="1"/>
    <x v="0"/>
  </r>
  <r>
    <x v="1394"/>
    <n v="44099"/>
    <s v="Isabella Secombe"/>
    <x v="1"/>
    <s v="Hewlett Ink, Laser"/>
    <n v="0.5"/>
    <n v="7669662"/>
    <n v="-5840742.6000000006"/>
    <n v="7"/>
    <x v="0"/>
    <s v="Austria"/>
    <s v="Vienna"/>
    <s v="Vienna"/>
    <s v="Central"/>
    <s v="Consumer"/>
    <s v="Technology"/>
    <s v="Copiers"/>
    <x v="0"/>
    <x v="1"/>
    <x v="0"/>
  </r>
  <r>
    <x v="1395"/>
    <n v="44100"/>
    <s v="Chelsea Howell"/>
    <x v="1"/>
    <s v="Fiskars Trimmer, Steel"/>
    <n v="0"/>
    <n v="2463141.4500000002"/>
    <n v="294987"/>
    <n v="4"/>
    <x v="0"/>
    <s v="Germany"/>
    <s v="North Rhine-Westphalia"/>
    <s v="Essen"/>
    <s v="Central"/>
    <s v="Consumer"/>
    <s v="Office Supplies"/>
    <s v="Supplies"/>
    <x v="1"/>
    <x v="1"/>
    <x v="0"/>
  </r>
  <r>
    <x v="1396"/>
    <n v="44100"/>
    <s v="Pearl Summers"/>
    <x v="0"/>
    <s v="Dania Classic Bookcase, Pine"/>
    <n v="0.1"/>
    <n v="5472008.8500000006"/>
    <n v="1283193.45"/>
    <n v="1"/>
    <x v="0"/>
    <s v="France"/>
    <s v="Auvergne-Rhône-Alpes"/>
    <s v="Clermont-Ferrand"/>
    <s v="Central"/>
    <s v="Consumer"/>
    <s v="Furniture"/>
    <s v="Bookcases"/>
    <x v="1"/>
    <x v="1"/>
    <x v="0"/>
  </r>
  <r>
    <x v="1396"/>
    <n v="44100"/>
    <s v="Pearl Summers"/>
    <x v="0"/>
    <s v="Rubbermaid Door Stop, Black"/>
    <n v="0"/>
    <n v="1297942.8"/>
    <n v="398232.45"/>
    <n v="2"/>
    <x v="1"/>
    <s v="France"/>
    <s v="Auvergne-Rhône-Alpes"/>
    <s v="Clermont-Ferrand"/>
    <s v="Central"/>
    <s v="Consumer"/>
    <s v="Furniture"/>
    <s v="Furnishings"/>
    <x v="1"/>
    <x v="1"/>
    <x v="1"/>
  </r>
  <r>
    <x v="1396"/>
    <n v="44100"/>
    <s v="Pearl Summers"/>
    <x v="0"/>
    <s v="GlobeWeis Clasp Envelope, Set of 50"/>
    <n v="0"/>
    <n v="442480.5"/>
    <n v="176992.2"/>
    <n v="3"/>
    <x v="1"/>
    <s v="France"/>
    <s v="Auvergne-Rhône-Alpes"/>
    <s v="Clermont-Ferrand"/>
    <s v="Central"/>
    <s v="Consumer"/>
    <s v="Office Supplies"/>
    <s v="Envelopes"/>
    <x v="1"/>
    <x v="1"/>
    <x v="1"/>
  </r>
  <r>
    <x v="1396"/>
    <n v="44100"/>
    <s v="Pearl Summers"/>
    <x v="0"/>
    <s v="Harbour Creations Round Labels, 5000 Label Set"/>
    <n v="0"/>
    <n v="206490.9"/>
    <n v="88496.1"/>
    <n v="2"/>
    <x v="0"/>
    <s v="France"/>
    <s v="Auvergne-Rhône-Alpes"/>
    <s v="Clermont-Ferrand"/>
    <s v="Central"/>
    <s v="Consumer"/>
    <s v="Office Supplies"/>
    <s v="Labels"/>
    <x v="1"/>
    <x v="1"/>
    <x v="0"/>
  </r>
  <r>
    <x v="1397"/>
    <n v="44100"/>
    <s v="Madeline Crooks"/>
    <x v="1"/>
    <s v="Ikea Library with Doors, Pine"/>
    <n v="0.5"/>
    <n v="5383512.75"/>
    <n v="-1828919.4000000001"/>
    <n v="2"/>
    <x v="1"/>
    <s v="United Kingdom"/>
    <s v="England"/>
    <s v="Norwich"/>
    <s v="North"/>
    <s v="Consumer"/>
    <s v="Furniture"/>
    <s v="Bookcases"/>
    <x v="0"/>
    <x v="1"/>
    <x v="1"/>
  </r>
  <r>
    <x v="1398"/>
    <n v="44101"/>
    <s v="Faith Chambers"/>
    <x v="2"/>
    <s v="Sanford Pens, Blue"/>
    <n v="0"/>
    <n v="825963.6"/>
    <n v="191741.55000000002"/>
    <n v="5"/>
    <x v="0"/>
    <s v="Germany"/>
    <s v="North Rhine-Westphalia"/>
    <s v="Hattingen"/>
    <s v="Central"/>
    <s v="Consumer"/>
    <s v="Office Supplies"/>
    <s v="Art"/>
    <x v="1"/>
    <x v="1"/>
    <x v="0"/>
  </r>
  <r>
    <x v="1398"/>
    <n v="44101"/>
    <s v="Faith Chambers"/>
    <x v="2"/>
    <s v="Wilson Jones Binding Machine, Recycled"/>
    <n v="0"/>
    <n v="7271429.5499999998"/>
    <n v="796464.9"/>
    <n v="10"/>
    <x v="1"/>
    <s v="Germany"/>
    <s v="North Rhine-Westphalia"/>
    <s v="Hattingen"/>
    <s v="Central"/>
    <s v="Consumer"/>
    <s v="Office Supplies"/>
    <s v="Binders"/>
    <x v="1"/>
    <x v="1"/>
    <x v="1"/>
  </r>
  <r>
    <x v="1398"/>
    <n v="44101"/>
    <s v="Faith Chambers"/>
    <x v="2"/>
    <s v="Ames Business Envelopes, Security-Tint"/>
    <n v="0"/>
    <n v="870211.65"/>
    <n v="294987"/>
    <n v="4"/>
    <x v="0"/>
    <s v="Germany"/>
    <s v="North Rhine-Westphalia"/>
    <s v="Hattingen"/>
    <s v="Central"/>
    <s v="Consumer"/>
    <s v="Office Supplies"/>
    <s v="Envelopes"/>
    <x v="1"/>
    <x v="1"/>
    <x v="0"/>
  </r>
  <r>
    <x v="1398"/>
    <n v="44101"/>
    <s v="Faith Chambers"/>
    <x v="2"/>
    <s v="GlobeWeis Manila Envelope, Security-Tint"/>
    <n v="0"/>
    <n v="1312692.1500000001"/>
    <n v="14749.35"/>
    <n v="3"/>
    <x v="1"/>
    <s v="Germany"/>
    <s v="North Rhine-Westphalia"/>
    <s v="Hattingen"/>
    <s v="Central"/>
    <s v="Consumer"/>
    <s v="Office Supplies"/>
    <s v="Envelopes"/>
    <x v="1"/>
    <x v="1"/>
    <x v="1"/>
  </r>
  <r>
    <x v="1398"/>
    <n v="44101"/>
    <s v="Faith Chambers"/>
    <x v="2"/>
    <s v="Avery Removable Labels, 5000 Label Set"/>
    <n v="0"/>
    <n v="486728.55"/>
    <n v="117994.8"/>
    <n v="3"/>
    <x v="0"/>
    <s v="Germany"/>
    <s v="North Rhine-Westphalia"/>
    <s v="Hattingen"/>
    <s v="Central"/>
    <s v="Consumer"/>
    <s v="Office Supplies"/>
    <s v="Labels"/>
    <x v="1"/>
    <x v="1"/>
    <x v="0"/>
  </r>
  <r>
    <x v="1398"/>
    <n v="44101"/>
    <s v="Faith Chambers"/>
    <x v="2"/>
    <s v="SanDisk Memo Slips, 8.5 x 11"/>
    <n v="0"/>
    <n v="619472.70000000007"/>
    <n v="103245.45"/>
    <n v="2"/>
    <x v="1"/>
    <s v="Germany"/>
    <s v="North Rhine-Westphalia"/>
    <s v="Hattingen"/>
    <s v="Central"/>
    <s v="Consumer"/>
    <s v="Office Supplies"/>
    <s v="Paper"/>
    <x v="1"/>
    <x v="1"/>
    <x v="1"/>
  </r>
  <r>
    <x v="1399"/>
    <n v="44101"/>
    <s v="Leo Jenkins"/>
    <x v="1"/>
    <s v="Hon Swivel Stool, Black"/>
    <n v="0.1"/>
    <n v="6415967.25"/>
    <n v="1283193.45"/>
    <n v="3"/>
    <x v="1"/>
    <s v="Netherlands"/>
    <s v="North Holland"/>
    <s v="Amsterdam"/>
    <s v="Central"/>
    <s v="Home Office"/>
    <s v="Furniture"/>
    <s v="Chairs"/>
    <x v="1"/>
    <x v="1"/>
    <x v="1"/>
  </r>
  <r>
    <x v="1399"/>
    <n v="44101"/>
    <s v="Leo Jenkins"/>
    <x v="1"/>
    <s v="Boston Canvas, Fluorescent"/>
    <n v="0"/>
    <n v="2433642.75"/>
    <n v="442480.5"/>
    <n v="3"/>
    <x v="1"/>
    <s v="Netherlands"/>
    <s v="North Holland"/>
    <s v="Amsterdam"/>
    <s v="Central"/>
    <s v="Home Office"/>
    <s v="Office Supplies"/>
    <s v="Art"/>
    <x v="1"/>
    <x v="1"/>
    <x v="1"/>
  </r>
  <r>
    <x v="1399"/>
    <n v="44101"/>
    <s v="Leo Jenkins"/>
    <x v="1"/>
    <s v="Stockwell Clamps, Assorted Sizes"/>
    <n v="0"/>
    <n v="1681425.9000000001"/>
    <n v="589974"/>
    <n v="7"/>
    <x v="0"/>
    <s v="Netherlands"/>
    <s v="North Holland"/>
    <s v="Amsterdam"/>
    <s v="Central"/>
    <s v="Home Office"/>
    <s v="Office Supplies"/>
    <s v="Fasteners"/>
    <x v="1"/>
    <x v="1"/>
    <x v="0"/>
  </r>
  <r>
    <x v="1400"/>
    <n v="44101"/>
    <s v="Donald Molina"/>
    <x v="1"/>
    <s v="Novimex Steel Folding Chair, Red"/>
    <n v="0.1"/>
    <n v="3274355.7"/>
    <n v="1194697.3500000001"/>
    <n v="3"/>
    <x v="0"/>
    <s v="Germany"/>
    <s v="Baden-Württemberg"/>
    <s v="Eggenstein-Leopoldshafen"/>
    <s v="Central"/>
    <s v="Home Office"/>
    <s v="Furniture"/>
    <s v="Chairs"/>
    <x v="1"/>
    <x v="1"/>
    <x v="0"/>
  </r>
  <r>
    <x v="1400"/>
    <n v="44101"/>
    <s v="Donald Molina"/>
    <x v="1"/>
    <s v="Sharp Personal Copier, Digital"/>
    <n v="0"/>
    <n v="12345205.950000001"/>
    <n v="6179977.6500000004"/>
    <n v="7"/>
    <x v="0"/>
    <s v="Germany"/>
    <s v="Baden-Württemberg"/>
    <s v="Eggenstein-Leopoldshafen"/>
    <s v="Central"/>
    <s v="Home Office"/>
    <s v="Technology"/>
    <s v="Copiers"/>
    <x v="1"/>
    <x v="1"/>
    <x v="0"/>
  </r>
  <r>
    <x v="1401"/>
    <n v="44101"/>
    <s v="Carl Proctor"/>
    <x v="0"/>
    <s v="Tenex Box, Wire Frame"/>
    <n v="0.1"/>
    <n v="412981.8"/>
    <n v="162242.85"/>
    <n v="2"/>
    <x v="0"/>
    <s v="Italy"/>
    <s v="Lazio"/>
    <s v="Rome"/>
    <s v="South"/>
    <s v="Consumer"/>
    <s v="Office Supplies"/>
    <s v="Storage"/>
    <x v="1"/>
    <x v="1"/>
    <x v="0"/>
  </r>
  <r>
    <x v="1402"/>
    <n v="44101"/>
    <s v="Lillian Davis"/>
    <x v="1"/>
    <s v="Stanley Highlighters, Fluorescent"/>
    <n v="0"/>
    <n v="707968.8"/>
    <n v="265488.3"/>
    <n v="3"/>
    <x v="0"/>
    <s v="Germany"/>
    <s v="Hamburg"/>
    <s v="Hamburg"/>
    <s v="Central"/>
    <s v="Consumer"/>
    <s v="Office Supplies"/>
    <s v="Art"/>
    <x v="1"/>
    <x v="1"/>
    <x v="0"/>
  </r>
  <r>
    <x v="1403"/>
    <n v="44102"/>
    <s v="Leah Derham"/>
    <x v="0"/>
    <s v="SanDisk Memo Slips, Premium"/>
    <n v="0"/>
    <n v="1002955.8"/>
    <n v="383483.10000000003"/>
    <n v="4"/>
    <x v="1"/>
    <s v="Austria"/>
    <s v="Vienna"/>
    <s v="Vienna"/>
    <s v="Central"/>
    <s v="Consumer"/>
    <s v="Office Supplies"/>
    <s v="Paper"/>
    <x v="1"/>
    <x v="1"/>
    <x v="1"/>
  </r>
  <r>
    <x v="1403"/>
    <n v="44102"/>
    <s v="Leah Derham"/>
    <x v="0"/>
    <s v="Smead Shelving, Blue"/>
    <n v="0"/>
    <n v="1445436.3"/>
    <n v="427731.15"/>
    <n v="2"/>
    <x v="0"/>
    <s v="Austria"/>
    <s v="Vienna"/>
    <s v="Vienna"/>
    <s v="Central"/>
    <s v="Consumer"/>
    <s v="Office Supplies"/>
    <s v="Storage"/>
    <x v="1"/>
    <x v="1"/>
    <x v="0"/>
  </r>
  <r>
    <x v="1404"/>
    <n v="44102"/>
    <s v="Mia Pugh"/>
    <x v="1"/>
    <s v="Acco Binding Machine, Clear"/>
    <n v="0"/>
    <n v="2241901.2000000002"/>
    <n v="250738.95"/>
    <n v="3"/>
    <x v="1"/>
    <s v="France"/>
    <s v="Ile-de-France"/>
    <s v="Aulnay-sous-Bois"/>
    <s v="Central"/>
    <s v="Consumer"/>
    <s v="Office Supplies"/>
    <s v="Binders"/>
    <x v="1"/>
    <x v="1"/>
    <x v="1"/>
  </r>
  <r>
    <x v="1405"/>
    <n v="44102"/>
    <s v="Kenneth Gonzales"/>
    <x v="1"/>
    <s v="Safco Classic Bookcase, Traditional"/>
    <n v="0.1"/>
    <n v="29085718.199999999"/>
    <n v="5162272.5"/>
    <n v="5"/>
    <x v="1"/>
    <s v="United Kingdom"/>
    <s v="England"/>
    <s v="Stockport"/>
    <s v="North"/>
    <s v="Consumer"/>
    <s v="Furniture"/>
    <s v="Bookcases"/>
    <x v="1"/>
    <x v="1"/>
    <x v="1"/>
  </r>
  <r>
    <x v="1406"/>
    <n v="44102"/>
    <s v="Leroy Dudley"/>
    <x v="1"/>
    <s v="Dania Library with Doors, Traditional"/>
    <n v="0.1"/>
    <n v="14424864.300000001"/>
    <n v="162242.85"/>
    <n v="3"/>
    <x v="1"/>
    <s v="France"/>
    <s v="Ile-de-France"/>
    <s v="Paris"/>
    <s v="Central"/>
    <s v="Consumer"/>
    <s v="Furniture"/>
    <s v="Bookcases"/>
    <x v="1"/>
    <x v="1"/>
    <x v="1"/>
  </r>
  <r>
    <x v="1406"/>
    <n v="44102"/>
    <s v="Leroy Dudley"/>
    <x v="1"/>
    <s v="Sauder Corner Shelving, Pine"/>
    <n v="0.1"/>
    <n v="3952825.8000000003"/>
    <n v="442480.5"/>
    <n v="2"/>
    <x v="1"/>
    <s v="France"/>
    <s v="Ile-de-France"/>
    <s v="Paris"/>
    <s v="Central"/>
    <s v="Consumer"/>
    <s v="Furniture"/>
    <s v="Bookcases"/>
    <x v="1"/>
    <x v="1"/>
    <x v="1"/>
  </r>
  <r>
    <x v="1406"/>
    <n v="44102"/>
    <s v="Leroy Dudley"/>
    <x v="1"/>
    <s v="Hon Shipping Labels, Alphabetical"/>
    <n v="0"/>
    <n v="1150449.3"/>
    <n v="516227.25"/>
    <n v="7"/>
    <x v="0"/>
    <s v="France"/>
    <s v="Ile-de-France"/>
    <s v="Paris"/>
    <s v="Central"/>
    <s v="Consumer"/>
    <s v="Office Supplies"/>
    <s v="Labels"/>
    <x v="1"/>
    <x v="1"/>
    <x v="0"/>
  </r>
  <r>
    <x v="1406"/>
    <n v="44102"/>
    <s v="Leroy Dudley"/>
    <x v="1"/>
    <s v="Logitech Mouse, USB"/>
    <n v="0"/>
    <n v="2168154.4500000002"/>
    <n v="280237.65000000002"/>
    <n v="5"/>
    <x v="1"/>
    <s v="France"/>
    <s v="Ile-de-France"/>
    <s v="Paris"/>
    <s v="Central"/>
    <s v="Consumer"/>
    <s v="Technology"/>
    <s v="Accessories"/>
    <x v="1"/>
    <x v="1"/>
    <x v="1"/>
  </r>
  <r>
    <x v="1407"/>
    <n v="44102"/>
    <s v="William Horton"/>
    <x v="3"/>
    <s v="Elite Letter Opener, Steel"/>
    <n v="0"/>
    <n v="1061953.2"/>
    <n v="147493.5"/>
    <n v="3"/>
    <x v="0"/>
    <s v="Italy"/>
    <s v="Emilia-Romagna"/>
    <s v="Bologna"/>
    <s v="South"/>
    <s v="Consumer"/>
    <s v="Office Supplies"/>
    <s v="Supplies"/>
    <x v="0"/>
    <x v="1"/>
    <x v="0"/>
  </r>
  <r>
    <x v="1407"/>
    <n v="44102"/>
    <s v="William Horton"/>
    <x v="3"/>
    <s v="Canon Fax and Copier, Digital"/>
    <n v="0.15"/>
    <n v="16755261.6"/>
    <n v="-796464.9"/>
    <n v="7"/>
    <x v="1"/>
    <s v="Italy"/>
    <s v="Emilia-Romagna"/>
    <s v="Bologna"/>
    <s v="South"/>
    <s v="Consumer"/>
    <s v="Technology"/>
    <s v="Copiers"/>
    <x v="0"/>
    <x v="1"/>
    <x v="1"/>
  </r>
  <r>
    <x v="1408"/>
    <n v="44102"/>
    <s v="Lori Miller"/>
    <x v="2"/>
    <s v="Binney &amp; Smith Pens, Blue"/>
    <n v="0"/>
    <n v="884961"/>
    <n v="368733.75"/>
    <n v="5"/>
    <x v="1"/>
    <s v="Spain"/>
    <s v="Madrid"/>
    <s v="Madrid"/>
    <s v="South"/>
    <s v="Consumer"/>
    <s v="Office Supplies"/>
    <s v="Art"/>
    <x v="0"/>
    <x v="1"/>
    <x v="1"/>
  </r>
  <r>
    <x v="1409"/>
    <n v="44102"/>
    <s v="Joel McKean"/>
    <x v="1"/>
    <s v="Sharp Wireless Fax, Color"/>
    <n v="0.5"/>
    <n v="2640133.65"/>
    <n v="-899710.35"/>
    <n v="1"/>
    <x v="1"/>
    <s v="Netherlands"/>
    <s v="Limburg"/>
    <s v="Sittard"/>
    <s v="Central"/>
    <s v="Home Office"/>
    <s v="Technology"/>
    <s v="Copiers"/>
    <x v="0"/>
    <x v="1"/>
    <x v="1"/>
  </r>
  <r>
    <x v="1409"/>
    <n v="44102"/>
    <s v="Joel McKean"/>
    <x v="1"/>
    <s v="StarTech Phone, Durable"/>
    <n v="0.5"/>
    <n v="1651927.2"/>
    <n v="-1386438.9000000001"/>
    <n v="3"/>
    <x v="0"/>
    <s v="Netherlands"/>
    <s v="Limburg"/>
    <s v="Sittard"/>
    <s v="Central"/>
    <s v="Home Office"/>
    <s v="Technology"/>
    <s v="Machines"/>
    <x v="0"/>
    <x v="1"/>
    <x v="0"/>
  </r>
  <r>
    <x v="1410"/>
    <n v="44102"/>
    <s v="Samantha Reynell"/>
    <x v="0"/>
    <s v="Brother Personal Copier, Digital"/>
    <n v="0.5"/>
    <n v="3156360.9"/>
    <n v="-3023616.75"/>
    <n v="3"/>
    <x v="1"/>
    <s v="France"/>
    <s v="Ile-de-France"/>
    <s v="Massy"/>
    <s v="Central"/>
    <s v="Home Office"/>
    <s v="Technology"/>
    <s v="Copiers"/>
    <x v="0"/>
    <x v="1"/>
    <x v="1"/>
  </r>
  <r>
    <x v="1411"/>
    <n v="44103"/>
    <s v="Rebecca Cook"/>
    <x v="0"/>
    <s v="Boston Pencil Sharpener, Easy-Erase"/>
    <n v="0"/>
    <n v="2669632.35"/>
    <n v="427731.15"/>
    <n v="6"/>
    <x v="0"/>
    <s v="Austria"/>
    <s v="Vienna"/>
    <s v="Vienna"/>
    <s v="Central"/>
    <s v="Corporate"/>
    <s v="Office Supplies"/>
    <s v="Art"/>
    <x v="1"/>
    <x v="1"/>
    <x v="0"/>
  </r>
  <r>
    <x v="1411"/>
    <n v="44103"/>
    <s v="Rebecca Cook"/>
    <x v="0"/>
    <s v="Elite Scissors, High Speed"/>
    <n v="0"/>
    <n v="1327441.5"/>
    <n v="634222.05000000005"/>
    <n v="4"/>
    <x v="1"/>
    <s v="Austria"/>
    <s v="Vienna"/>
    <s v="Vienna"/>
    <s v="Central"/>
    <s v="Corporate"/>
    <s v="Office Supplies"/>
    <s v="Supplies"/>
    <x v="1"/>
    <x v="1"/>
    <x v="1"/>
  </r>
  <r>
    <x v="1412"/>
    <n v="44103"/>
    <s v="Amelie North"/>
    <x v="0"/>
    <s v="Breville Coffee Grinder, White"/>
    <n v="0.6"/>
    <n v="1061953.2"/>
    <n v="-1519183.05"/>
    <n v="3"/>
    <x v="1"/>
    <s v="France"/>
    <s v="Ile-de-France"/>
    <s v="Paris"/>
    <s v="Central"/>
    <s v="Corporate"/>
    <s v="Office Supplies"/>
    <s v="Appliances"/>
    <x v="1"/>
    <x v="1"/>
    <x v="1"/>
  </r>
  <r>
    <x v="1412"/>
    <n v="44103"/>
    <s v="Amelie North"/>
    <x v="0"/>
    <s v="Avery Binding Machine, Economy"/>
    <n v="0.5"/>
    <n v="2522138.85"/>
    <n v="-1917415.5"/>
    <n v="7"/>
    <x v="1"/>
    <s v="France"/>
    <s v="Ile-de-France"/>
    <s v="Paris"/>
    <s v="Central"/>
    <s v="Corporate"/>
    <s v="Office Supplies"/>
    <s v="Binders"/>
    <x v="1"/>
    <x v="1"/>
    <x v="1"/>
  </r>
  <r>
    <x v="1412"/>
    <n v="44103"/>
    <s v="Amelie North"/>
    <x v="0"/>
    <s v="Wilson Jones Binding Machine, Clear"/>
    <n v="0.5"/>
    <n v="3215358.3000000003"/>
    <n v="-1283193.45"/>
    <n v="9"/>
    <x v="1"/>
    <s v="France"/>
    <s v="Ile-de-France"/>
    <s v="Paris"/>
    <s v="Central"/>
    <s v="Corporate"/>
    <s v="Office Supplies"/>
    <s v="Binders"/>
    <x v="1"/>
    <x v="1"/>
    <x v="1"/>
  </r>
  <r>
    <x v="1413"/>
    <n v="44103"/>
    <s v="Madison Rowley"/>
    <x v="3"/>
    <s v="Avery 3-Hole Punch, Recycled"/>
    <n v="0"/>
    <n v="412981.8"/>
    <n v="0"/>
    <n v="1"/>
    <x v="1"/>
    <s v="France"/>
    <s v="Pays de la Loire"/>
    <s v="Vertou"/>
    <s v="Central"/>
    <s v="Consumer"/>
    <s v="Office Supplies"/>
    <s v="Binders"/>
    <x v="0"/>
    <x v="1"/>
    <x v="1"/>
  </r>
  <r>
    <x v="1413"/>
    <n v="44103"/>
    <s v="Madison Rowley"/>
    <x v="3"/>
    <s v="Panasonic Printer, Red"/>
    <n v="0.15"/>
    <n v="29749438.949999999"/>
    <n v="0"/>
    <n v="9"/>
    <x v="1"/>
    <s v="France"/>
    <s v="Pays de la Loire"/>
    <s v="Vertou"/>
    <s v="Central"/>
    <s v="Consumer"/>
    <s v="Technology"/>
    <s v="Machines"/>
    <x v="0"/>
    <x v="1"/>
    <x v="1"/>
  </r>
  <r>
    <x v="1413"/>
    <n v="44103"/>
    <s v="Madison Rowley"/>
    <x v="3"/>
    <s v="Apple Smart Phone, Cordless"/>
    <n v="0.15"/>
    <n v="15958796.700000001"/>
    <n v="1312692.1500000001"/>
    <n v="2"/>
    <x v="0"/>
    <s v="France"/>
    <s v="Pays de la Loire"/>
    <s v="Vertou"/>
    <s v="Central"/>
    <s v="Consumer"/>
    <s v="Technology"/>
    <s v="Phones"/>
    <x v="0"/>
    <x v="1"/>
    <x v="0"/>
  </r>
  <r>
    <x v="1414"/>
    <n v="44105"/>
    <s v="Chelsea Bannister"/>
    <x v="1"/>
    <s v="SAFCO Chairmat, Set of Two"/>
    <n v="0.2"/>
    <n v="2197653.15"/>
    <n v="486728.55"/>
    <n v="3"/>
    <x v="0"/>
    <s v="Germany"/>
    <s v="North Rhine-Westphalia"/>
    <s v="Hamm"/>
    <s v="Central"/>
    <s v="Consumer"/>
    <s v="Furniture"/>
    <s v="Chairs"/>
    <x v="1"/>
    <x v="1"/>
    <x v="0"/>
  </r>
  <r>
    <x v="1414"/>
    <n v="44105"/>
    <s v="Chelsea Bannister"/>
    <x v="1"/>
    <s v="HP Fax Machine, Laser"/>
    <n v="0"/>
    <n v="17699220"/>
    <n v="7079688"/>
    <n v="4"/>
    <x v="1"/>
    <s v="Germany"/>
    <s v="North Rhine-Westphalia"/>
    <s v="Hamm"/>
    <s v="Central"/>
    <s v="Consumer"/>
    <s v="Technology"/>
    <s v="Copiers"/>
    <x v="1"/>
    <x v="1"/>
    <x v="1"/>
  </r>
  <r>
    <x v="1415"/>
    <n v="44105"/>
    <s v="Philip Newsom"/>
    <x v="1"/>
    <s v="Ikea Classic Bookcase, Traditional"/>
    <n v="0.1"/>
    <n v="27330545.550000001"/>
    <n v="8495625.5999999996"/>
    <n v="5"/>
    <x v="1"/>
    <s v="Germany"/>
    <s v="Baden-Württemberg"/>
    <s v="Ulm"/>
    <s v="Central"/>
    <s v="Corporate"/>
    <s v="Furniture"/>
    <s v="Bookcases"/>
    <x v="1"/>
    <x v="1"/>
    <x v="1"/>
  </r>
  <r>
    <x v="1416"/>
    <n v="44105"/>
    <s v="Georgina Fuller"/>
    <x v="2"/>
    <s v="Kraft Mailers, Security-Tint"/>
    <n v="0.5"/>
    <n v="1474935"/>
    <n v="-1327441.5"/>
    <n v="5"/>
    <x v="1"/>
    <s v="France"/>
    <s v="Nord-Pas-de-Calais-Picardie"/>
    <s v="Creil"/>
    <s v="Central"/>
    <s v="Consumer"/>
    <s v="Office Supplies"/>
    <s v="Envelopes"/>
    <x v="0"/>
    <x v="1"/>
    <x v="1"/>
  </r>
  <r>
    <x v="1416"/>
    <n v="44105"/>
    <s v="Georgina Fuller"/>
    <x v="2"/>
    <s v="Stockwell Staples, 12 Pack"/>
    <n v="0.5"/>
    <n v="501477.9"/>
    <n v="-132744.15"/>
    <n v="7"/>
    <x v="1"/>
    <s v="France"/>
    <s v="Nord-Pas-de-Calais-Picardie"/>
    <s v="Creil"/>
    <s v="Central"/>
    <s v="Consumer"/>
    <s v="Office Supplies"/>
    <s v="Fasteners"/>
    <x v="0"/>
    <x v="1"/>
    <x v="1"/>
  </r>
  <r>
    <x v="1417"/>
    <n v="44105"/>
    <s v="Evan Allen"/>
    <x v="1"/>
    <s v="BIC Highlighters, Fluorescent"/>
    <n v="0"/>
    <n v="1194697.3500000001"/>
    <n v="398232.45"/>
    <n v="4"/>
    <x v="0"/>
    <s v="United Kingdom"/>
    <s v="England"/>
    <s v="Chester"/>
    <s v="North"/>
    <s v="Corporate"/>
    <s v="Office Supplies"/>
    <s v="Art"/>
    <x v="0"/>
    <x v="1"/>
    <x v="0"/>
  </r>
  <r>
    <x v="1417"/>
    <n v="44105"/>
    <s v="Evan Allen"/>
    <x v="1"/>
    <s v="Boston Pens, Fluorescent"/>
    <n v="0"/>
    <n v="1592929.8"/>
    <n v="265488.3"/>
    <n v="7"/>
    <x v="0"/>
    <s v="United Kingdom"/>
    <s v="England"/>
    <s v="Chester"/>
    <s v="North"/>
    <s v="Corporate"/>
    <s v="Office Supplies"/>
    <s v="Art"/>
    <x v="0"/>
    <x v="1"/>
    <x v="0"/>
  </r>
  <r>
    <x v="1417"/>
    <n v="44105"/>
    <s v="Evan Allen"/>
    <x v="1"/>
    <s v="Acco Binder Covers, Economy"/>
    <n v="0"/>
    <n v="988206.45000000007"/>
    <n v="398232.45"/>
    <n v="5"/>
    <x v="0"/>
    <s v="United Kingdom"/>
    <s v="England"/>
    <s v="Chester"/>
    <s v="North"/>
    <s v="Corporate"/>
    <s v="Office Supplies"/>
    <s v="Binders"/>
    <x v="0"/>
    <x v="1"/>
    <x v="0"/>
  </r>
  <r>
    <x v="1417"/>
    <n v="44105"/>
    <s v="Evan Allen"/>
    <x v="1"/>
    <s v="Stockwell Rubber Bands, 12 Pack"/>
    <n v="0"/>
    <n v="914459.70000000007"/>
    <n v="280237.65000000002"/>
    <n v="4"/>
    <x v="1"/>
    <s v="United Kingdom"/>
    <s v="England"/>
    <s v="Chester"/>
    <s v="North"/>
    <s v="Corporate"/>
    <s v="Office Supplies"/>
    <s v="Fasteners"/>
    <x v="0"/>
    <x v="1"/>
    <x v="1"/>
  </r>
  <r>
    <x v="1417"/>
    <n v="44105"/>
    <s v="Evan Allen"/>
    <x v="1"/>
    <s v="Smead Shipping Labels, Alphabetical"/>
    <n v="0"/>
    <n v="840712.95000000007"/>
    <n v="206490.9"/>
    <n v="5"/>
    <x v="1"/>
    <s v="United Kingdom"/>
    <s v="England"/>
    <s v="Chester"/>
    <s v="North"/>
    <s v="Corporate"/>
    <s v="Office Supplies"/>
    <s v="Labels"/>
    <x v="0"/>
    <x v="1"/>
    <x v="1"/>
  </r>
  <r>
    <x v="1417"/>
    <n v="44105"/>
    <s v="Evan Allen"/>
    <x v="1"/>
    <s v="Epson Card Printer, Wireless"/>
    <n v="0.4"/>
    <n v="13539903.300000001"/>
    <n v="-5870241.2999999998"/>
    <n v="9"/>
    <x v="1"/>
    <s v="United Kingdom"/>
    <s v="England"/>
    <s v="Chester"/>
    <s v="North"/>
    <s v="Corporate"/>
    <s v="Technology"/>
    <s v="Machines"/>
    <x v="0"/>
    <x v="1"/>
    <x v="1"/>
  </r>
  <r>
    <x v="1417"/>
    <n v="44105"/>
    <s v="Evan Allen"/>
    <x v="1"/>
    <s v="Motorola Headset, Full Size"/>
    <n v="0.4"/>
    <n v="1430686.95"/>
    <n v="-427731.15"/>
    <n v="2"/>
    <x v="0"/>
    <s v="United Kingdom"/>
    <s v="England"/>
    <s v="Chester"/>
    <s v="North"/>
    <s v="Corporate"/>
    <s v="Technology"/>
    <s v="Phones"/>
    <x v="0"/>
    <x v="1"/>
    <x v="0"/>
  </r>
  <r>
    <x v="1418"/>
    <n v="44106"/>
    <s v="Julian Corbin"/>
    <x v="1"/>
    <s v="Memorex Flash Drive, Bluetooth"/>
    <n v="0"/>
    <n v="1297942.8"/>
    <n v="265488.3"/>
    <n v="3"/>
    <x v="0"/>
    <s v="Spain"/>
    <s v="Valenciana"/>
    <s v="Valencia"/>
    <s v="South"/>
    <s v="Home Office"/>
    <s v="Technology"/>
    <s v="Accessories"/>
    <x v="1"/>
    <x v="1"/>
    <x v="0"/>
  </r>
  <r>
    <x v="1419"/>
    <n v="44107"/>
    <s v="Jeffrey Laird"/>
    <x v="1"/>
    <s v="Advantus Light Bulb, Black"/>
    <n v="0"/>
    <n v="589974"/>
    <n v="280237.65000000002"/>
    <n v="2"/>
    <x v="1"/>
    <s v="France"/>
    <s v="Provence-Alpes-Côte d'Azur"/>
    <s v="Avignon"/>
    <s v="Central"/>
    <s v="Corporate"/>
    <s v="Furniture"/>
    <s v="Furnishings"/>
    <x v="0"/>
    <x v="1"/>
    <x v="1"/>
  </r>
  <r>
    <x v="1419"/>
    <n v="44107"/>
    <s v="Jeffrey Laird"/>
    <x v="1"/>
    <s v="BIC Markers, Blue"/>
    <n v="0"/>
    <n v="1165198.6500000001"/>
    <n v="29498.7"/>
    <n v="3"/>
    <x v="1"/>
    <s v="France"/>
    <s v="Provence-Alpes-Côte d'Azur"/>
    <s v="Avignon"/>
    <s v="Central"/>
    <s v="Corporate"/>
    <s v="Office Supplies"/>
    <s v="Art"/>
    <x v="0"/>
    <x v="1"/>
    <x v="1"/>
  </r>
  <r>
    <x v="1420"/>
    <n v="44108"/>
    <s v="Evie Morton"/>
    <x v="1"/>
    <s v="Chromcraft Round Table, Adjustable Height"/>
    <n v="0.35"/>
    <n v="13495655.25"/>
    <n v="-1460185.6500000001"/>
    <n v="3"/>
    <x v="1"/>
    <s v="Italy"/>
    <s v="Campania"/>
    <s v="Naples"/>
    <s v="South"/>
    <s v="Consumer"/>
    <s v="Furniture"/>
    <s v="Tables"/>
    <x v="1"/>
    <x v="1"/>
    <x v="1"/>
  </r>
  <r>
    <x v="1420"/>
    <n v="44108"/>
    <s v="Evie Morton"/>
    <x v="1"/>
    <s v="Kraft Business Envelopes, Recycled"/>
    <n v="0"/>
    <n v="1120950.6000000001"/>
    <n v="339235.05"/>
    <n v="5"/>
    <x v="1"/>
    <s v="Italy"/>
    <s v="Campania"/>
    <s v="Naples"/>
    <s v="South"/>
    <s v="Consumer"/>
    <s v="Office Supplies"/>
    <s v="Envelopes"/>
    <x v="1"/>
    <x v="1"/>
    <x v="1"/>
  </r>
  <r>
    <x v="1421"/>
    <n v="44108"/>
    <s v="Anthony Stewart"/>
    <x v="0"/>
    <s v="Sanford Canvas, Fluorescent"/>
    <n v="0"/>
    <n v="3053115.45"/>
    <n v="1135699.95"/>
    <n v="4"/>
    <x v="1"/>
    <s v="United Kingdom"/>
    <s v="England"/>
    <s v="Wigan"/>
    <s v="North"/>
    <s v="Home Office"/>
    <s v="Office Supplies"/>
    <s v="Art"/>
    <x v="1"/>
    <x v="1"/>
    <x v="1"/>
  </r>
  <r>
    <x v="1422"/>
    <n v="44108"/>
    <s v="Audrey Knowles"/>
    <x v="1"/>
    <s v="Office Star Executive Leather Armchair, Adjustable"/>
    <n v="0.1"/>
    <n v="12345205.950000001"/>
    <n v="4247812.8"/>
    <n v="2"/>
    <x v="0"/>
    <s v="Germany"/>
    <s v="Berlin"/>
    <s v="Berlin"/>
    <s v="Central"/>
    <s v="Consumer"/>
    <s v="Furniture"/>
    <s v="Chairs"/>
    <x v="1"/>
    <x v="1"/>
    <x v="0"/>
  </r>
  <r>
    <x v="1423"/>
    <n v="44108"/>
    <s v="Lester Wimmer"/>
    <x v="3"/>
    <s v="Memorex Numeric Keypad, Bluetooth"/>
    <n v="0"/>
    <n v="2005911.6"/>
    <n v="766966.20000000007"/>
    <n v="3"/>
    <x v="0"/>
    <s v="United Kingdom"/>
    <s v="England"/>
    <s v="Newcastle upon Tyne"/>
    <s v="North"/>
    <s v="Consumer"/>
    <s v="Technology"/>
    <s v="Accessories"/>
    <x v="0"/>
    <x v="1"/>
    <x v="0"/>
  </r>
  <r>
    <x v="1423"/>
    <n v="44108"/>
    <s v="Lester Wimmer"/>
    <x v="3"/>
    <s v="Okidata Receipt Printer, Durable"/>
    <n v="0.1"/>
    <n v="4896784.2"/>
    <n v="-324485.7"/>
    <n v="3"/>
    <x v="0"/>
    <s v="United Kingdom"/>
    <s v="England"/>
    <s v="Newcastle upon Tyne"/>
    <s v="North"/>
    <s v="Consumer"/>
    <s v="Technology"/>
    <s v="Machines"/>
    <x v="0"/>
    <x v="1"/>
    <x v="0"/>
  </r>
  <r>
    <x v="1424"/>
    <n v="44109"/>
    <s v="Louise Walsh"/>
    <x v="1"/>
    <s v="Konica Phone, Wireless"/>
    <n v="0"/>
    <n v="2536888.2000000002"/>
    <n v="501477.9"/>
    <n v="2"/>
    <x v="1"/>
    <s v="Germany"/>
    <s v="Bavaria"/>
    <s v="Munich"/>
    <s v="Central"/>
    <s v="Consumer"/>
    <s v="Technology"/>
    <s v="Machines"/>
    <x v="1"/>
    <x v="1"/>
    <x v="1"/>
  </r>
  <r>
    <x v="1425"/>
    <n v="44109"/>
    <s v="Gemma Curlewis"/>
    <x v="1"/>
    <s v="Sauder Floating Shelf Set, Mobile"/>
    <n v="0"/>
    <n v="8716865.8499999996"/>
    <n v="3230107.65"/>
    <n v="3"/>
    <x v="0"/>
    <s v="Germany"/>
    <s v="Baden-Württemberg"/>
    <s v="Baden-Baden"/>
    <s v="Central"/>
    <s v="Corporate"/>
    <s v="Furniture"/>
    <s v="Bookcases"/>
    <x v="0"/>
    <x v="1"/>
    <x v="0"/>
  </r>
  <r>
    <x v="1425"/>
    <n v="44109"/>
    <s v="Gemma Curlewis"/>
    <x v="1"/>
    <s v="Sanford Canvas, Fluorescent"/>
    <n v="0"/>
    <n v="6106230.9000000004"/>
    <n v="2256650.5500000003"/>
    <n v="8"/>
    <x v="0"/>
    <s v="Germany"/>
    <s v="Baden-Württemberg"/>
    <s v="Baden-Baden"/>
    <s v="Central"/>
    <s v="Corporate"/>
    <s v="Office Supplies"/>
    <s v="Art"/>
    <x v="0"/>
    <x v="1"/>
    <x v="0"/>
  </r>
  <r>
    <x v="1425"/>
    <n v="44109"/>
    <s v="Gemma Curlewis"/>
    <x v="1"/>
    <s v="Fellowes Box, Industrial"/>
    <n v="0"/>
    <n v="884961"/>
    <n v="44248.05"/>
    <n v="3"/>
    <x v="1"/>
    <s v="Germany"/>
    <s v="Baden-Württemberg"/>
    <s v="Baden-Baden"/>
    <s v="Central"/>
    <s v="Corporate"/>
    <s v="Office Supplies"/>
    <s v="Storage"/>
    <x v="0"/>
    <x v="1"/>
    <x v="1"/>
  </r>
  <r>
    <x v="1425"/>
    <n v="44109"/>
    <s v="Gemma Curlewis"/>
    <x v="1"/>
    <s v="Enermax Mouse, Erganomic"/>
    <n v="0"/>
    <n v="1120950.6000000001"/>
    <n v="73746.75"/>
    <n v="2"/>
    <x v="0"/>
    <s v="Germany"/>
    <s v="Baden-Württemberg"/>
    <s v="Baden-Baden"/>
    <s v="Central"/>
    <s v="Corporate"/>
    <s v="Technology"/>
    <s v="Accessories"/>
    <x v="0"/>
    <x v="1"/>
    <x v="0"/>
  </r>
  <r>
    <x v="1426"/>
    <n v="44112"/>
    <s v="Spencer Oliver"/>
    <x v="0"/>
    <s v="BIC Highlighters, Blue"/>
    <n v="0.5"/>
    <n v="560475.30000000005"/>
    <n v="-117994.8"/>
    <n v="4"/>
    <x v="0"/>
    <s v="United Kingdom"/>
    <s v="England"/>
    <s v="Coventry"/>
    <s v="North"/>
    <s v="Consumer"/>
    <s v="Office Supplies"/>
    <s v="Art"/>
    <x v="0"/>
    <x v="1"/>
    <x v="0"/>
  </r>
  <r>
    <x v="1426"/>
    <n v="44112"/>
    <s v="Spencer Oliver"/>
    <x v="0"/>
    <s v="Cardinal Binding Machine, Recycled"/>
    <n v="0.5"/>
    <n v="3702086.85"/>
    <n v="-2153405.1"/>
    <n v="10"/>
    <x v="0"/>
    <s v="United Kingdom"/>
    <s v="England"/>
    <s v="Coventry"/>
    <s v="North"/>
    <s v="Consumer"/>
    <s v="Office Supplies"/>
    <s v="Binders"/>
    <x v="0"/>
    <x v="1"/>
    <x v="0"/>
  </r>
  <r>
    <x v="1427"/>
    <n v="44113"/>
    <s v="Nicole Howard"/>
    <x v="0"/>
    <s v="Boston Highlighters, Water Color"/>
    <n v="0"/>
    <n v="324485.7"/>
    <n v="58997.4"/>
    <n v="1"/>
    <x v="0"/>
    <s v="Spain"/>
    <s v="Castile and León"/>
    <s v="Ponferrada"/>
    <s v="South"/>
    <s v="Consumer"/>
    <s v="Office Supplies"/>
    <s v="Art"/>
    <x v="1"/>
    <x v="1"/>
    <x v="0"/>
  </r>
  <r>
    <x v="1427"/>
    <n v="44113"/>
    <s v="Nicole Howard"/>
    <x v="0"/>
    <s v="Stanley Highlighters, Blue"/>
    <n v="0"/>
    <n v="427731.15"/>
    <n v="88496.1"/>
    <n v="2"/>
    <x v="0"/>
    <s v="Spain"/>
    <s v="Castile and León"/>
    <s v="Ponferrada"/>
    <s v="South"/>
    <s v="Consumer"/>
    <s v="Office Supplies"/>
    <s v="Art"/>
    <x v="1"/>
    <x v="1"/>
    <x v="0"/>
  </r>
  <r>
    <x v="1428"/>
    <n v="44114"/>
    <s v="Eloise Mahmood"/>
    <x v="1"/>
    <s v="Eaton Computer Printout Paper, 8.5 x 11"/>
    <n v="0"/>
    <n v="1814170.05"/>
    <n v="825963.6"/>
    <n v="4"/>
    <x v="1"/>
    <s v="Italy"/>
    <s v="Trentino-Alto Adige"/>
    <s v="Trento"/>
    <s v="South"/>
    <s v="Corporate"/>
    <s v="Office Supplies"/>
    <s v="Paper"/>
    <x v="1"/>
    <x v="1"/>
    <x v="1"/>
  </r>
  <r>
    <x v="1428"/>
    <n v="44114"/>
    <s v="Eloise Mahmood"/>
    <x v="1"/>
    <s v="Smead Box, Industrial"/>
    <n v="0"/>
    <n v="663720.75"/>
    <n v="58997.4"/>
    <n v="4"/>
    <x v="1"/>
    <s v="Italy"/>
    <s v="Trentino-Alto Adige"/>
    <s v="Trento"/>
    <s v="South"/>
    <s v="Corporate"/>
    <s v="Office Supplies"/>
    <s v="Storage"/>
    <x v="1"/>
    <x v="1"/>
    <x v="1"/>
  </r>
  <r>
    <x v="1429"/>
    <n v="44114"/>
    <s v="Sam Wood"/>
    <x v="1"/>
    <s v="Apple Audio Dock, VoIP"/>
    <n v="0"/>
    <n v="4926282.9000000004"/>
    <n v="1578180.45"/>
    <n v="2"/>
    <x v="1"/>
    <s v="France"/>
    <s v="Ile-de-France"/>
    <s v="Noisy-le-Sec"/>
    <s v="Central"/>
    <s v="Home Office"/>
    <s v="Technology"/>
    <s v="Phones"/>
    <x v="1"/>
    <x v="1"/>
    <x v="1"/>
  </r>
  <r>
    <x v="1430"/>
    <n v="44114"/>
    <s v="Jason Calhoun"/>
    <x v="1"/>
    <s v="Brother Copy Machine, Laser"/>
    <n v="0.15"/>
    <n v="9852565.8000000007"/>
    <n v="-1622428.5"/>
    <n v="3"/>
    <x v="0"/>
    <s v="Germany"/>
    <s v="North Rhine-Westphalia"/>
    <s v="Gummersbach"/>
    <s v="Central"/>
    <s v="Consumer"/>
    <s v="Technology"/>
    <s v="Copiers"/>
    <x v="0"/>
    <x v="1"/>
    <x v="0"/>
  </r>
  <r>
    <x v="1431"/>
    <n v="44115"/>
    <s v="Tahlia Coughlan"/>
    <x v="2"/>
    <s v="Green Bar Parchment Paper, Premium"/>
    <n v="0"/>
    <n v="737467.5"/>
    <n v="14749.35"/>
    <n v="3"/>
    <x v="0"/>
    <s v="Italy"/>
    <s v="Piedmont"/>
    <s v="Turin"/>
    <s v="South"/>
    <s v="Corporate"/>
    <s v="Office Supplies"/>
    <s v="Paper"/>
    <x v="1"/>
    <x v="1"/>
    <x v="0"/>
  </r>
  <r>
    <x v="1431"/>
    <n v="44115"/>
    <s v="Tahlia Coughlan"/>
    <x v="2"/>
    <s v="Eldon Box, Blue"/>
    <n v="0.1"/>
    <n v="412981.8"/>
    <n v="73746.75"/>
    <n v="3"/>
    <x v="0"/>
    <s v="Italy"/>
    <s v="Piedmont"/>
    <s v="Turin"/>
    <s v="South"/>
    <s v="Corporate"/>
    <s v="Office Supplies"/>
    <s v="Storage"/>
    <x v="1"/>
    <x v="1"/>
    <x v="0"/>
  </r>
  <r>
    <x v="1431"/>
    <n v="44115"/>
    <s v="Tahlia Coughlan"/>
    <x v="2"/>
    <s v="Samsung Speaker Phone, VoIP"/>
    <n v="0"/>
    <n v="12728689.050000001"/>
    <n v="3569342.7"/>
    <n v="7"/>
    <x v="0"/>
    <s v="Italy"/>
    <s v="Piedmont"/>
    <s v="Turin"/>
    <s v="South"/>
    <s v="Corporate"/>
    <s v="Technology"/>
    <s v="Phones"/>
    <x v="1"/>
    <x v="1"/>
    <x v="0"/>
  </r>
  <r>
    <x v="1432"/>
    <n v="44116"/>
    <s v="Mark Washington"/>
    <x v="0"/>
    <s v="Kleencut Letter Opener, Easy Grip"/>
    <n v="0"/>
    <n v="796464.9"/>
    <n v="221240.25"/>
    <n v="2"/>
    <x v="0"/>
    <s v="France"/>
    <s v="Ile-de-France"/>
    <s v="Montreuil"/>
    <s v="Central"/>
    <s v="Home Office"/>
    <s v="Office Supplies"/>
    <s v="Supplies"/>
    <x v="1"/>
    <x v="1"/>
    <x v="0"/>
  </r>
  <r>
    <x v="1433"/>
    <n v="44117"/>
    <s v="Robert Ramsey"/>
    <x v="1"/>
    <s v="Nokia Smart Phone, Full Size"/>
    <n v="0"/>
    <n v="37522346.399999999"/>
    <n v="16135788.9"/>
    <n v="4"/>
    <x v="1"/>
    <s v="Italy"/>
    <s v="Sicily"/>
    <s v="Marsala"/>
    <s v="South"/>
    <s v="Consumer"/>
    <s v="Technology"/>
    <s v="Phones"/>
    <x v="0"/>
    <x v="1"/>
    <x v="1"/>
  </r>
  <r>
    <x v="1434"/>
    <n v="44119"/>
    <s v="Jonathan Barbee"/>
    <x v="1"/>
    <s v="BIC Highlighters, Blue"/>
    <n v="0"/>
    <n v="840712.95000000007"/>
    <n v="339235.05"/>
    <n v="3"/>
    <x v="1"/>
    <s v="France"/>
    <s v="Ile-de-France"/>
    <s v="Choisy-le-Roi"/>
    <s v="Central"/>
    <s v="Consumer"/>
    <s v="Office Supplies"/>
    <s v="Art"/>
    <x v="1"/>
    <x v="1"/>
    <x v="1"/>
  </r>
  <r>
    <x v="1434"/>
    <n v="44119"/>
    <s v="Jonathan Barbee"/>
    <x v="1"/>
    <s v="Tenex Shelving, Blue"/>
    <n v="0.1"/>
    <n v="1445436.3"/>
    <n v="-73746.75"/>
    <n v="2"/>
    <x v="0"/>
    <s v="France"/>
    <s v="Ile-de-France"/>
    <s v="Choisy-le-Roi"/>
    <s v="Central"/>
    <s v="Consumer"/>
    <s v="Office Supplies"/>
    <s v="Storage"/>
    <x v="1"/>
    <x v="1"/>
    <x v="0"/>
  </r>
  <r>
    <x v="1435"/>
    <n v="44119"/>
    <s v="Jessica Paramor"/>
    <x v="1"/>
    <s v="Binney &amp; Smith Pencil Sharpener, Fluorescent"/>
    <n v="0"/>
    <n v="781715.55"/>
    <n v="29498.7"/>
    <n v="2"/>
    <x v="0"/>
    <s v="Germany"/>
    <s v="Saxony-Anhalt"/>
    <s v="Magdeburg"/>
    <s v="Central"/>
    <s v="Corporate"/>
    <s v="Office Supplies"/>
    <s v="Art"/>
    <x v="1"/>
    <x v="1"/>
    <x v="0"/>
  </r>
  <r>
    <x v="1436"/>
    <n v="44119"/>
    <s v="Hayden Perkins"/>
    <x v="2"/>
    <s v="Xerox Cards &amp; Envelopes, Multicolor"/>
    <n v="0"/>
    <n v="4793538.75"/>
    <n v="471979.2"/>
    <n v="7"/>
    <x v="0"/>
    <s v="Italy"/>
    <s v="Lazio"/>
    <s v="Aprilia"/>
    <s v="South"/>
    <s v="Consumer"/>
    <s v="Office Supplies"/>
    <s v="Paper"/>
    <x v="1"/>
    <x v="1"/>
    <x v="0"/>
  </r>
  <r>
    <x v="1437"/>
    <n v="44119"/>
    <s v="Donna Nash"/>
    <x v="0"/>
    <s v="Lesro Computer Table, Fully Assembled"/>
    <n v="0.35"/>
    <n v="45177259.050000004"/>
    <n v="-2094407.7"/>
    <n v="11"/>
    <x v="0"/>
    <s v="France"/>
    <s v="Nord-Pas-de-Calais-Picardie"/>
    <s v="Tourcoing"/>
    <s v="Central"/>
    <s v="Corporate"/>
    <s v="Furniture"/>
    <s v="Tables"/>
    <x v="0"/>
    <x v="1"/>
    <x v="0"/>
  </r>
  <r>
    <x v="1438"/>
    <n v="44120"/>
    <s v="Alannah Callaway"/>
    <x v="1"/>
    <s v="Deflect-O Clock, Erganomic"/>
    <n v="0"/>
    <n v="3613590.75"/>
    <n v="324485.7"/>
    <n v="5"/>
    <x v="1"/>
    <s v="United Kingdom"/>
    <s v="England"/>
    <s v="Birkenhead"/>
    <s v="North"/>
    <s v="Consumer"/>
    <s v="Furniture"/>
    <s v="Furnishings"/>
    <x v="0"/>
    <x v="1"/>
    <x v="1"/>
  </r>
  <r>
    <x v="1438"/>
    <n v="44120"/>
    <s v="Alannah Callaway"/>
    <x v="1"/>
    <s v="Fellowes Box, Blue"/>
    <n v="0.4"/>
    <n v="176992.2"/>
    <n v="-73746.75"/>
    <n v="1"/>
    <x v="1"/>
    <s v="United Kingdom"/>
    <s v="England"/>
    <s v="Birkenhead"/>
    <s v="North"/>
    <s v="Consumer"/>
    <s v="Office Supplies"/>
    <s v="Storage"/>
    <x v="0"/>
    <x v="1"/>
    <x v="1"/>
  </r>
  <r>
    <x v="1438"/>
    <n v="44120"/>
    <s v="Alannah Callaway"/>
    <x v="1"/>
    <s v="Konica Phone, Wireless"/>
    <n v="0.4"/>
    <n v="5339264.7"/>
    <n v="-1784671.35"/>
    <n v="7"/>
    <x v="1"/>
    <s v="United Kingdom"/>
    <s v="England"/>
    <s v="Birkenhead"/>
    <s v="North"/>
    <s v="Consumer"/>
    <s v="Technology"/>
    <s v="Machines"/>
    <x v="0"/>
    <x v="1"/>
    <x v="1"/>
  </r>
  <r>
    <x v="1439"/>
    <n v="44121"/>
    <s v="Kevin O'Neill"/>
    <x v="1"/>
    <s v="Ibico 3-Hole Punch, Clear"/>
    <n v="0"/>
    <n v="1327441.5"/>
    <n v="530976.6"/>
    <n v="3"/>
    <x v="1"/>
    <s v="Germany"/>
    <s v="Schleswig-Holstein"/>
    <s v="Kiel"/>
    <s v="Central"/>
    <s v="Corporate"/>
    <s v="Office Supplies"/>
    <s v="Binders"/>
    <x v="1"/>
    <x v="1"/>
    <x v="1"/>
  </r>
  <r>
    <x v="1440"/>
    <n v="44121"/>
    <s v="Audrey Emanuel"/>
    <x v="1"/>
    <s v="Dania Classic Bookcase, Traditional"/>
    <n v="0"/>
    <n v="12123965.700000001"/>
    <n v="5206520.55"/>
    <n v="2"/>
    <x v="0"/>
    <s v="United Kingdom"/>
    <s v="England"/>
    <s v="London"/>
    <s v="North"/>
    <s v="Consumer"/>
    <s v="Furniture"/>
    <s v="Bookcases"/>
    <x v="1"/>
    <x v="1"/>
    <x v="0"/>
  </r>
  <r>
    <x v="1441"/>
    <n v="44121"/>
    <s v="Caitlyn Willoughby"/>
    <x v="0"/>
    <s v="Hon Rocking Chair, Black"/>
    <n v="0.1"/>
    <n v="3407099.85"/>
    <n v="1061953.2"/>
    <n v="2"/>
    <x v="0"/>
    <s v="Sweden"/>
    <s v="Stockholm"/>
    <s v="Stockholm"/>
    <s v="North"/>
    <s v="Home Office"/>
    <s v="Furniture"/>
    <s v="Chairs"/>
    <x v="1"/>
    <x v="1"/>
    <x v="0"/>
  </r>
  <r>
    <x v="1441"/>
    <n v="44121"/>
    <s v="Caitlyn Willoughby"/>
    <x v="0"/>
    <s v="Tenex Door Stop, Black"/>
    <n v="0"/>
    <n v="1946914.2"/>
    <n v="634222.05000000005"/>
    <n v="3"/>
    <x v="1"/>
    <s v="Sweden"/>
    <s v="Stockholm"/>
    <s v="Stockholm"/>
    <s v="North"/>
    <s v="Home Office"/>
    <s v="Furniture"/>
    <s v="Furnishings"/>
    <x v="1"/>
    <x v="1"/>
    <x v="1"/>
  </r>
  <r>
    <x v="1441"/>
    <n v="44121"/>
    <s v="Caitlyn Willoughby"/>
    <x v="0"/>
    <s v="Stockwell Paper Clips, Bulk Pack"/>
    <n v="0"/>
    <n v="619472.70000000007"/>
    <n v="176992.2"/>
    <n v="3"/>
    <x v="0"/>
    <s v="Sweden"/>
    <s v="Stockholm"/>
    <s v="Stockholm"/>
    <s v="North"/>
    <s v="Home Office"/>
    <s v="Office Supplies"/>
    <s v="Fasteners"/>
    <x v="1"/>
    <x v="1"/>
    <x v="0"/>
  </r>
  <r>
    <x v="1441"/>
    <n v="44121"/>
    <s v="Caitlyn Willoughby"/>
    <x v="0"/>
    <s v="Samsung Headset, Full Size"/>
    <n v="0"/>
    <n v="3289105.0500000003"/>
    <n v="398232.45"/>
    <n v="3"/>
    <x v="0"/>
    <s v="Sweden"/>
    <s v="Stockholm"/>
    <s v="Stockholm"/>
    <s v="North"/>
    <s v="Home Office"/>
    <s v="Technology"/>
    <s v="Phones"/>
    <x v="1"/>
    <x v="1"/>
    <x v="0"/>
  </r>
  <r>
    <x v="1442"/>
    <n v="44121"/>
    <s v="Francesca Bowen"/>
    <x v="1"/>
    <s v="Advantus Clock, Black"/>
    <n v="0"/>
    <n v="1519183.05"/>
    <n v="442480.5"/>
    <n v="2"/>
    <x v="1"/>
    <s v="France"/>
    <s v="Ile-de-France"/>
    <s v="Champigny-sur-Marne"/>
    <s v="Central"/>
    <s v="Consumer"/>
    <s v="Furniture"/>
    <s v="Furnishings"/>
    <x v="1"/>
    <x v="1"/>
    <x v="1"/>
  </r>
  <r>
    <x v="1442"/>
    <n v="44121"/>
    <s v="Francesca Bowen"/>
    <x v="1"/>
    <s v="Advantus Rubber Bands, Assorted Sizes"/>
    <n v="0"/>
    <n v="412981.8"/>
    <n v="88496.1"/>
    <n v="2"/>
    <x v="0"/>
    <s v="France"/>
    <s v="Ile-de-France"/>
    <s v="Champigny-sur-Marne"/>
    <s v="Central"/>
    <s v="Consumer"/>
    <s v="Office Supplies"/>
    <s v="Fasteners"/>
    <x v="1"/>
    <x v="1"/>
    <x v="0"/>
  </r>
  <r>
    <x v="1443"/>
    <n v="44121"/>
    <s v="Kimberly Jones"/>
    <x v="1"/>
    <s v="Sanford Pencil Sharpener, Easy-Erase"/>
    <n v="0"/>
    <n v="796464.9"/>
    <n v="398232.45"/>
    <n v="2"/>
    <x v="0"/>
    <s v="Germany"/>
    <s v="Bavaria"/>
    <s v="Aschaffenburg"/>
    <s v="Central"/>
    <s v="Corporate"/>
    <s v="Office Supplies"/>
    <s v="Art"/>
    <x v="1"/>
    <x v="1"/>
    <x v="0"/>
  </r>
  <r>
    <x v="1443"/>
    <n v="44121"/>
    <s v="Kimberly Jones"/>
    <x v="1"/>
    <s v="Ames Mailers, Security-Tint"/>
    <n v="0"/>
    <n v="1696175.25"/>
    <n v="147493.5"/>
    <n v="3"/>
    <x v="0"/>
    <s v="Germany"/>
    <s v="Bavaria"/>
    <s v="Aschaffenburg"/>
    <s v="Central"/>
    <s v="Corporate"/>
    <s v="Office Supplies"/>
    <s v="Envelopes"/>
    <x v="1"/>
    <x v="1"/>
    <x v="0"/>
  </r>
  <r>
    <x v="1444"/>
    <n v="44121"/>
    <s v="Isla Vogel"/>
    <x v="0"/>
    <s v="Eldon Shelving, Industrial"/>
    <n v="0.1"/>
    <n v="3893828.4"/>
    <n v="-309736.35000000003"/>
    <n v="6"/>
    <x v="0"/>
    <s v="Spain"/>
    <s v="Catalonia"/>
    <s v="Barcelona"/>
    <s v="South"/>
    <s v="Home Office"/>
    <s v="Office Supplies"/>
    <s v="Storage"/>
    <x v="0"/>
    <x v="1"/>
    <x v="0"/>
  </r>
  <r>
    <x v="1445"/>
    <n v="44122"/>
    <s v="Jayden Ali"/>
    <x v="3"/>
    <s v="Stiletto Scissors, Serrated"/>
    <n v="0"/>
    <n v="1799420.7"/>
    <n v="589974"/>
    <n v="6"/>
    <x v="0"/>
    <s v="France"/>
    <s v="Nord-Pas-de-Calais-Picardie"/>
    <s v="Lille"/>
    <s v="Central"/>
    <s v="Consumer"/>
    <s v="Office Supplies"/>
    <s v="Supplies"/>
    <x v="1"/>
    <x v="1"/>
    <x v="0"/>
  </r>
  <r>
    <x v="1445"/>
    <n v="44122"/>
    <s v="Jayden Ali"/>
    <x v="3"/>
    <s v="Logitech Mouse, Bluetooth"/>
    <n v="0"/>
    <n v="1297942.8"/>
    <n v="589974"/>
    <n v="3"/>
    <x v="1"/>
    <s v="France"/>
    <s v="Nord-Pas-de-Calais-Picardie"/>
    <s v="Lille"/>
    <s v="Central"/>
    <s v="Consumer"/>
    <s v="Technology"/>
    <s v="Accessories"/>
    <x v="1"/>
    <x v="1"/>
    <x v="1"/>
  </r>
  <r>
    <x v="1446"/>
    <n v="44122"/>
    <s v="Lilly Le Grand"/>
    <x v="2"/>
    <s v="Apple Signal Booster, Cordless"/>
    <n v="0.15"/>
    <n v="8746364.5500000007"/>
    <n v="1032454.5"/>
    <n v="5"/>
    <x v="1"/>
    <s v="Italy"/>
    <s v="Lazio"/>
    <s v="Rome"/>
    <s v="South"/>
    <s v="Home Office"/>
    <s v="Technology"/>
    <s v="Phones"/>
    <x v="1"/>
    <x v="1"/>
    <x v="1"/>
  </r>
  <r>
    <x v="1447"/>
    <n v="44122"/>
    <s v="Evie Newton"/>
    <x v="1"/>
    <s v="Eldon File Cart, Blue"/>
    <n v="0.1"/>
    <n v="3377601.15"/>
    <n v="-294987"/>
    <n v="2"/>
    <x v="1"/>
    <s v="Spain"/>
    <s v="Extremadura"/>
    <s v="Badajoz"/>
    <s v="South"/>
    <s v="Home Office"/>
    <s v="Office Supplies"/>
    <s v="Storage"/>
    <x v="0"/>
    <x v="1"/>
    <x v="1"/>
  </r>
  <r>
    <x v="1448"/>
    <n v="44123"/>
    <s v="Owen Howell"/>
    <x v="2"/>
    <s v="Cuisinart Coffee Grinder, Silver"/>
    <n v="0"/>
    <n v="3480846.6"/>
    <n v="693219.45000000007"/>
    <n v="6"/>
    <x v="0"/>
    <s v="Spain"/>
    <s v="Castile and León"/>
    <s v="Ponferrada"/>
    <s v="South"/>
    <s v="Home Office"/>
    <s v="Office Supplies"/>
    <s v="Appliances"/>
    <x v="1"/>
    <x v="1"/>
    <x v="0"/>
  </r>
  <r>
    <x v="1448"/>
    <n v="44123"/>
    <s v="Owen Howell"/>
    <x v="2"/>
    <s v="Smead Legal Exhibit Labels, Laser Printer Compatible"/>
    <n v="0"/>
    <n v="324485.7"/>
    <n v="14749.35"/>
    <n v="2"/>
    <x v="0"/>
    <s v="Spain"/>
    <s v="Castile and León"/>
    <s v="Ponferrada"/>
    <s v="South"/>
    <s v="Home Office"/>
    <s v="Office Supplies"/>
    <s v="Labels"/>
    <x v="1"/>
    <x v="1"/>
    <x v="0"/>
  </r>
  <r>
    <x v="1448"/>
    <n v="44123"/>
    <s v="Owen Howell"/>
    <x v="2"/>
    <s v="Rogers Shelving, Blue"/>
    <n v="0.1"/>
    <n v="4955781.6000000006"/>
    <n v="-280237.65000000002"/>
    <n v="6"/>
    <x v="1"/>
    <s v="Spain"/>
    <s v="Castile and León"/>
    <s v="Ponferrada"/>
    <s v="South"/>
    <s v="Home Office"/>
    <s v="Office Supplies"/>
    <s v="Storage"/>
    <x v="1"/>
    <x v="1"/>
    <x v="1"/>
  </r>
  <r>
    <x v="1448"/>
    <n v="44123"/>
    <s v="Owen Howell"/>
    <x v="2"/>
    <s v="Tenex Trays, Blue"/>
    <n v="0.1"/>
    <n v="2153405.1"/>
    <n v="265488.3"/>
    <n v="3"/>
    <x v="0"/>
    <s v="Spain"/>
    <s v="Castile and León"/>
    <s v="Ponferrada"/>
    <s v="South"/>
    <s v="Home Office"/>
    <s v="Office Supplies"/>
    <s v="Storage"/>
    <x v="1"/>
    <x v="1"/>
    <x v="0"/>
  </r>
  <r>
    <x v="1449"/>
    <n v="44123"/>
    <s v="Chloe Miller"/>
    <x v="0"/>
    <s v="Advantus Thumb Tacks, Bulk Pack"/>
    <n v="0"/>
    <n v="1401188.25"/>
    <n v="0"/>
    <n v="7"/>
    <x v="0"/>
    <s v="Germany"/>
    <s v="Baden-Württemberg"/>
    <s v="Stuttgart"/>
    <s v="Central"/>
    <s v="Consumer"/>
    <s v="Office Supplies"/>
    <s v="Fasteners"/>
    <x v="1"/>
    <x v="1"/>
    <x v="0"/>
  </r>
  <r>
    <x v="1450"/>
    <n v="44124"/>
    <s v="Toby Labilliere"/>
    <x v="0"/>
    <s v="Hon Round Table, with Bottom Storage"/>
    <n v="0.5"/>
    <n v="11415996.9"/>
    <n v="-10958767.050000001"/>
    <n v="3"/>
    <x v="1"/>
    <s v="Italy"/>
    <s v="Piedmont"/>
    <s v="Moncalieri"/>
    <s v="South"/>
    <s v="Consumer"/>
    <s v="Furniture"/>
    <s v="Tables"/>
    <x v="0"/>
    <x v="1"/>
    <x v="1"/>
  </r>
  <r>
    <x v="1450"/>
    <n v="44124"/>
    <s v="Toby Labilliere"/>
    <x v="0"/>
    <s v="Harbour Creations Shipping Labels, Alphabetical"/>
    <n v="0"/>
    <n v="663720.75"/>
    <n v="117994.8"/>
    <n v="4"/>
    <x v="0"/>
    <s v="Italy"/>
    <s v="Piedmont"/>
    <s v="Moncalieri"/>
    <s v="South"/>
    <s v="Consumer"/>
    <s v="Office Supplies"/>
    <s v="Labels"/>
    <x v="0"/>
    <x v="1"/>
    <x v="0"/>
  </r>
  <r>
    <x v="1451"/>
    <n v="44126"/>
    <s v="Elijah Ruatoka"/>
    <x v="0"/>
    <s v="Dania 3-Shelf Cabinet, Mobile"/>
    <n v="0"/>
    <n v="10619532"/>
    <n v="737467.5"/>
    <n v="5"/>
    <x v="0"/>
    <s v="Germany"/>
    <s v="Baden-Württemberg"/>
    <s v="Karlsruhe"/>
    <s v="Central"/>
    <s v="Home Office"/>
    <s v="Furniture"/>
    <s v="Bookcases"/>
    <x v="1"/>
    <x v="1"/>
    <x v="0"/>
  </r>
  <r>
    <x v="1452"/>
    <n v="44126"/>
    <s v="Eden Gooseberry"/>
    <x v="1"/>
    <s v="Sauder 3-Shelf Cabinet, Mobile"/>
    <n v="0"/>
    <n v="7492669.7999999998"/>
    <n v="3067864.8000000003"/>
    <n v="3"/>
    <x v="1"/>
    <s v="United Kingdom"/>
    <s v="Scotland"/>
    <s v="Glasgow"/>
    <s v="North"/>
    <s v="Corporate"/>
    <s v="Furniture"/>
    <s v="Bookcases"/>
    <x v="1"/>
    <x v="1"/>
    <x v="1"/>
  </r>
  <r>
    <x v="1452"/>
    <n v="44126"/>
    <s v="Eden Gooseberry"/>
    <x v="1"/>
    <s v="Cardinal 3-Hole Punch, Recycled"/>
    <n v="0"/>
    <n v="1283193.45"/>
    <n v="368733.75"/>
    <n v="3"/>
    <x v="1"/>
    <s v="United Kingdom"/>
    <s v="Scotland"/>
    <s v="Glasgow"/>
    <s v="North"/>
    <s v="Corporate"/>
    <s v="Office Supplies"/>
    <s v="Binders"/>
    <x v="1"/>
    <x v="1"/>
    <x v="1"/>
  </r>
  <r>
    <x v="1452"/>
    <n v="44126"/>
    <s v="Eden Gooseberry"/>
    <x v="1"/>
    <s v="Xerox Message Books, Premium"/>
    <n v="0"/>
    <n v="604723.35"/>
    <n v="280237.65000000002"/>
    <n v="2"/>
    <x v="0"/>
    <s v="United Kingdom"/>
    <s v="Scotland"/>
    <s v="Glasgow"/>
    <s v="North"/>
    <s v="Corporate"/>
    <s v="Office Supplies"/>
    <s v="Paper"/>
    <x v="1"/>
    <x v="1"/>
    <x v="0"/>
  </r>
  <r>
    <x v="1453"/>
    <n v="44126"/>
    <s v="Alexandra Whitehouse"/>
    <x v="0"/>
    <s v="Avery Color Coded Labels, Alphabetical"/>
    <n v="0"/>
    <n v="191741.55000000002"/>
    <n v="73746.75"/>
    <n v="1"/>
    <x v="1"/>
    <s v="Switzerland"/>
    <s v="Vaud"/>
    <s v="Lausanne"/>
    <s v="Central"/>
    <s v="Consumer"/>
    <s v="Office Supplies"/>
    <s v="Labels"/>
    <x v="1"/>
    <x v="1"/>
    <x v="1"/>
  </r>
  <r>
    <x v="1454"/>
    <n v="44127"/>
    <s v="Aubrey Shedd"/>
    <x v="0"/>
    <s v="Cardinal Binder, Durable"/>
    <n v="0"/>
    <n v="457229.85000000003"/>
    <n v="29498.7"/>
    <n v="2"/>
    <x v="0"/>
    <s v="Ireland"/>
    <s v="Dublin"/>
    <s v="Dublin"/>
    <s v="North"/>
    <s v="Corporate"/>
    <s v="Office Supplies"/>
    <s v="Binders"/>
    <x v="1"/>
    <x v="1"/>
    <x v="0"/>
  </r>
  <r>
    <x v="1455"/>
    <n v="44127"/>
    <s v="Scarlett Truchanas"/>
    <x v="0"/>
    <s v="Dania Floating Shelf Set, Traditional"/>
    <n v="0.1"/>
    <n v="11239004.700000001"/>
    <n v="-117994.8"/>
    <n v="5"/>
    <x v="0"/>
    <s v="Italy"/>
    <s v="Apulia"/>
    <s v="Bari"/>
    <s v="South"/>
    <s v="Corporate"/>
    <s v="Furniture"/>
    <s v="Bookcases"/>
    <x v="0"/>
    <x v="1"/>
    <x v="0"/>
  </r>
  <r>
    <x v="1455"/>
    <n v="44127"/>
    <s v="Scarlett Truchanas"/>
    <x v="0"/>
    <s v="Smead Removable Labels, Adjustable"/>
    <n v="0"/>
    <n v="958707.75"/>
    <n v="368733.75"/>
    <n v="6"/>
    <x v="1"/>
    <s v="Italy"/>
    <s v="Apulia"/>
    <s v="Bari"/>
    <s v="South"/>
    <s v="Corporate"/>
    <s v="Office Supplies"/>
    <s v="Labels"/>
    <x v="0"/>
    <x v="1"/>
    <x v="1"/>
  </r>
  <r>
    <x v="1456"/>
    <n v="44128"/>
    <s v="Bethany Hunt"/>
    <x v="0"/>
    <s v="Acco Binding Machine, Economy"/>
    <n v="0"/>
    <n v="3761084.25"/>
    <n v="1091451.9000000001"/>
    <n v="5"/>
    <x v="0"/>
    <s v="France"/>
    <s v="Alsace-Champagne-Ardenne-Lorraine"/>
    <s v="Reims"/>
    <s v="Central"/>
    <s v="Corporate"/>
    <s v="Office Supplies"/>
    <s v="Binders"/>
    <x v="1"/>
    <x v="1"/>
    <x v="0"/>
  </r>
  <r>
    <x v="1457"/>
    <n v="44128"/>
    <s v="Dominic Joyce"/>
    <x v="1"/>
    <s v="Novimex Swivel Stool, Black"/>
    <n v="0"/>
    <n v="4778789.4000000004"/>
    <n v="147493.5"/>
    <n v="2"/>
    <x v="1"/>
    <s v="United Kingdom"/>
    <s v="England"/>
    <s v="Watford"/>
    <s v="North"/>
    <s v="Corporate"/>
    <s v="Furniture"/>
    <s v="Chairs"/>
    <x v="1"/>
    <x v="1"/>
    <x v="1"/>
  </r>
  <r>
    <x v="1457"/>
    <n v="44128"/>
    <s v="Dominic Joyce"/>
    <x v="1"/>
    <s v="KitchenAid Toaster, Red"/>
    <n v="0"/>
    <n v="2522138.85"/>
    <n v="1179948"/>
    <n v="2"/>
    <x v="1"/>
    <s v="United Kingdom"/>
    <s v="England"/>
    <s v="Watford"/>
    <s v="North"/>
    <s v="Corporate"/>
    <s v="Office Supplies"/>
    <s v="Appliances"/>
    <x v="1"/>
    <x v="1"/>
    <x v="1"/>
  </r>
  <r>
    <x v="1457"/>
    <n v="44128"/>
    <s v="Dominic Joyce"/>
    <x v="1"/>
    <s v="Binney &amp; Smith Sketch Pad, Easy-Erase"/>
    <n v="0"/>
    <n v="4808288.1000000006"/>
    <n v="722718.15"/>
    <n v="7"/>
    <x v="1"/>
    <s v="United Kingdom"/>
    <s v="England"/>
    <s v="Watford"/>
    <s v="North"/>
    <s v="Corporate"/>
    <s v="Office Supplies"/>
    <s v="Art"/>
    <x v="1"/>
    <x v="1"/>
    <x v="1"/>
  </r>
  <r>
    <x v="1457"/>
    <n v="44128"/>
    <s v="Dominic Joyce"/>
    <x v="1"/>
    <s v="Acco Binding Machine, Clear"/>
    <n v="0"/>
    <n v="1489684.35"/>
    <n v="162242.85"/>
    <n v="2"/>
    <x v="1"/>
    <s v="United Kingdom"/>
    <s v="England"/>
    <s v="Watford"/>
    <s v="North"/>
    <s v="Corporate"/>
    <s v="Office Supplies"/>
    <s v="Binders"/>
    <x v="1"/>
    <x v="1"/>
    <x v="1"/>
  </r>
  <r>
    <x v="1457"/>
    <n v="44128"/>
    <s v="Dominic Joyce"/>
    <x v="1"/>
    <s v="Acco Index Tab, Clear"/>
    <n v="0"/>
    <n v="353984.4"/>
    <n v="147493.5"/>
    <n v="3"/>
    <x v="0"/>
    <s v="United Kingdom"/>
    <s v="England"/>
    <s v="Watford"/>
    <s v="North"/>
    <s v="Corporate"/>
    <s v="Office Supplies"/>
    <s v="Binders"/>
    <x v="1"/>
    <x v="1"/>
    <x v="0"/>
  </r>
  <r>
    <x v="1457"/>
    <n v="44128"/>
    <s v="Dominic Joyce"/>
    <x v="1"/>
    <s v="Hon File Folder Labels, Alphabetical"/>
    <n v="0"/>
    <n v="250738.95"/>
    <n v="88496.1"/>
    <n v="2"/>
    <x v="1"/>
    <s v="United Kingdom"/>
    <s v="England"/>
    <s v="Watford"/>
    <s v="North"/>
    <s v="Corporate"/>
    <s v="Office Supplies"/>
    <s v="Labels"/>
    <x v="1"/>
    <x v="1"/>
    <x v="1"/>
  </r>
  <r>
    <x v="1457"/>
    <n v="44128"/>
    <s v="Dominic Joyce"/>
    <x v="1"/>
    <s v="Eldon Box, Wire Frame"/>
    <n v="0"/>
    <n v="132744.15"/>
    <n v="44248.05"/>
    <n v="1"/>
    <x v="0"/>
    <s v="United Kingdom"/>
    <s v="England"/>
    <s v="Watford"/>
    <s v="North"/>
    <s v="Corporate"/>
    <s v="Office Supplies"/>
    <s v="Storage"/>
    <x v="1"/>
    <x v="1"/>
    <x v="0"/>
  </r>
  <r>
    <x v="1457"/>
    <n v="44128"/>
    <s v="Dominic Joyce"/>
    <x v="1"/>
    <s v="Panasonic Phone, Red"/>
    <n v="0"/>
    <n v="3628340.1"/>
    <n v="1194697.3500000001"/>
    <n v="3"/>
    <x v="1"/>
    <s v="United Kingdom"/>
    <s v="England"/>
    <s v="Watford"/>
    <s v="North"/>
    <s v="Corporate"/>
    <s v="Technology"/>
    <s v="Machines"/>
    <x v="1"/>
    <x v="1"/>
    <x v="1"/>
  </r>
  <r>
    <x v="1458"/>
    <n v="44128"/>
    <s v="Frances Matthias"/>
    <x v="2"/>
    <s v="Fiskars Shears, Steel"/>
    <n v="0"/>
    <n v="1386438.9000000001"/>
    <n v="398232.45"/>
    <n v="2"/>
    <x v="0"/>
    <s v="France"/>
    <s v="Ile-de-France"/>
    <s v="Bagneux"/>
    <s v="Central"/>
    <s v="Corporate"/>
    <s v="Office Supplies"/>
    <s v="Supplies"/>
    <x v="1"/>
    <x v="1"/>
    <x v="0"/>
  </r>
  <r>
    <x v="1459"/>
    <n v="44129"/>
    <s v="Audrey Prentice"/>
    <x v="3"/>
    <s v="Hoover Coffee Grinder, Black"/>
    <n v="0.1"/>
    <n v="2713880.4"/>
    <n v="1209446.7"/>
    <n v="3"/>
    <x v="1"/>
    <s v="France"/>
    <s v="Nord-Pas-de-Calais-Picardie"/>
    <s v="Amiens"/>
    <s v="Central"/>
    <s v="Home Office"/>
    <s v="Office Supplies"/>
    <s v="Appliances"/>
    <x v="1"/>
    <x v="1"/>
    <x v="1"/>
  </r>
  <r>
    <x v="1459"/>
    <n v="44129"/>
    <s v="Audrey Prentice"/>
    <x v="3"/>
    <s v="Hoover Toaster, Black"/>
    <n v="0.1"/>
    <n v="3303854.4"/>
    <n v="1283193.45"/>
    <n v="3"/>
    <x v="0"/>
    <s v="France"/>
    <s v="Nord-Pas-de-Calais-Picardie"/>
    <s v="Amiens"/>
    <s v="Central"/>
    <s v="Home Office"/>
    <s v="Office Supplies"/>
    <s v="Appliances"/>
    <x v="1"/>
    <x v="1"/>
    <x v="0"/>
  </r>
  <r>
    <x v="1460"/>
    <n v="44130"/>
    <s v="Ethel Cole"/>
    <x v="1"/>
    <s v="StarTech Card Printer, Durable"/>
    <n v="0"/>
    <n v="4823037.45"/>
    <n v="1209446.7"/>
    <n v="2"/>
    <x v="1"/>
    <s v="France"/>
    <s v="Languedoc-Roussillon-Midi-Pyrénées"/>
    <s v="Lunel"/>
    <s v="Central"/>
    <s v="Home Office"/>
    <s v="Technology"/>
    <s v="Machines"/>
    <x v="1"/>
    <x v="1"/>
    <x v="1"/>
  </r>
  <r>
    <x v="1461"/>
    <n v="44130"/>
    <s v="Robert James"/>
    <x v="3"/>
    <s v="OIC Rubber Bands, Metal"/>
    <n v="0"/>
    <n v="501477.9"/>
    <n v="191741.55000000002"/>
    <n v="2"/>
    <x v="1"/>
    <s v="France"/>
    <s v="Ile-de-France"/>
    <s v="Vincennes"/>
    <s v="Central"/>
    <s v="Home Office"/>
    <s v="Office Supplies"/>
    <s v="Fasteners"/>
    <x v="1"/>
    <x v="1"/>
    <x v="1"/>
  </r>
  <r>
    <x v="1461"/>
    <n v="44130"/>
    <s v="Robert James"/>
    <x v="3"/>
    <s v="Green Bar Computer Printout Paper, Multicolor"/>
    <n v="0"/>
    <n v="1386438.9000000001"/>
    <n v="309736.35000000003"/>
    <n v="3"/>
    <x v="1"/>
    <s v="France"/>
    <s v="Ile-de-France"/>
    <s v="Vincennes"/>
    <s v="Central"/>
    <s v="Home Office"/>
    <s v="Office Supplies"/>
    <s v="Paper"/>
    <x v="1"/>
    <x v="1"/>
    <x v="1"/>
  </r>
  <r>
    <x v="1461"/>
    <n v="44130"/>
    <s v="Robert James"/>
    <x v="3"/>
    <s v="Fellowes Trays, Single Width"/>
    <n v="0.1"/>
    <n v="1519183.05"/>
    <n v="678470.1"/>
    <n v="2"/>
    <x v="0"/>
    <s v="France"/>
    <s v="Ile-de-France"/>
    <s v="Vincennes"/>
    <s v="Central"/>
    <s v="Home Office"/>
    <s v="Office Supplies"/>
    <s v="Storage"/>
    <x v="1"/>
    <x v="1"/>
    <x v="0"/>
  </r>
  <r>
    <x v="1462"/>
    <n v="44131"/>
    <s v="Chelsea Bannister"/>
    <x v="1"/>
    <s v="Ikea Floating Shelf Set, Traditional"/>
    <n v="0"/>
    <n v="20103364.050000001"/>
    <n v="1209446.7"/>
    <n v="8"/>
    <x v="0"/>
    <s v="Germany"/>
    <s v="North Rhine-Westphalia"/>
    <s v="Hamm"/>
    <s v="Central"/>
    <s v="Consumer"/>
    <s v="Furniture"/>
    <s v="Bookcases"/>
    <x v="1"/>
    <x v="1"/>
    <x v="0"/>
  </r>
  <r>
    <x v="1462"/>
    <n v="44131"/>
    <s v="Chelsea Bannister"/>
    <x v="1"/>
    <s v="Wilson Jones Binding Machine, Economy"/>
    <n v="0"/>
    <n v="3613590.75"/>
    <n v="1297942.8"/>
    <n v="5"/>
    <x v="0"/>
    <s v="Germany"/>
    <s v="North Rhine-Westphalia"/>
    <s v="Hamm"/>
    <s v="Central"/>
    <s v="Consumer"/>
    <s v="Office Supplies"/>
    <s v="Binders"/>
    <x v="1"/>
    <x v="1"/>
    <x v="0"/>
  </r>
  <r>
    <x v="1462"/>
    <n v="44131"/>
    <s v="Chelsea Bannister"/>
    <x v="1"/>
    <s v="Kraft Manila Envelope, Security-Tint"/>
    <n v="0"/>
    <n v="2551637.5500000003"/>
    <n v="206490.9"/>
    <n v="6"/>
    <x v="0"/>
    <s v="Germany"/>
    <s v="North Rhine-Westphalia"/>
    <s v="Hamm"/>
    <s v="Central"/>
    <s v="Consumer"/>
    <s v="Office Supplies"/>
    <s v="Envelopes"/>
    <x v="1"/>
    <x v="1"/>
    <x v="0"/>
  </r>
  <r>
    <x v="1462"/>
    <n v="44131"/>
    <s v="Chelsea Bannister"/>
    <x v="1"/>
    <s v="Novimex Legal Exhibit Labels, 5000 Label Set"/>
    <n v="0"/>
    <n v="324485.7"/>
    <n v="44248.05"/>
    <n v="2"/>
    <x v="1"/>
    <s v="Germany"/>
    <s v="North Rhine-Westphalia"/>
    <s v="Hamm"/>
    <s v="Central"/>
    <s v="Consumer"/>
    <s v="Office Supplies"/>
    <s v="Labels"/>
    <x v="1"/>
    <x v="1"/>
    <x v="1"/>
  </r>
  <r>
    <x v="1463"/>
    <n v="44131"/>
    <s v="Georgia Arundale"/>
    <x v="3"/>
    <s v="Green Bar Message Books, Premium"/>
    <n v="0"/>
    <n v="1755172.6500000001"/>
    <n v="176992.2"/>
    <n v="5"/>
    <x v="0"/>
    <s v="Norway"/>
    <s v="Buskerud"/>
    <s v="Drammen"/>
    <s v="North"/>
    <s v="Corporate"/>
    <s v="Office Supplies"/>
    <s v="Paper"/>
    <x v="1"/>
    <x v="1"/>
    <x v="0"/>
  </r>
  <r>
    <x v="1464"/>
    <n v="44131"/>
    <s v="Erick Tanner"/>
    <x v="1"/>
    <s v="Wilson Jones Index Tab, Durable"/>
    <n v="0"/>
    <n v="235989.6"/>
    <n v="0"/>
    <n v="2"/>
    <x v="0"/>
    <s v="Sweden"/>
    <s v="Stockholm"/>
    <s v="Stockholm"/>
    <s v="North"/>
    <s v="Corporate"/>
    <s v="Office Supplies"/>
    <s v="Binders"/>
    <x v="1"/>
    <x v="1"/>
    <x v="0"/>
  </r>
  <r>
    <x v="1464"/>
    <n v="44131"/>
    <s v="Erick Tanner"/>
    <x v="1"/>
    <s v="Kraft Interoffice Envelope, Set of 50"/>
    <n v="0"/>
    <n v="2079658.35"/>
    <n v="457229.85000000003"/>
    <n v="3"/>
    <x v="1"/>
    <s v="Sweden"/>
    <s v="Stockholm"/>
    <s v="Stockholm"/>
    <s v="North"/>
    <s v="Corporate"/>
    <s v="Office Supplies"/>
    <s v="Envelopes"/>
    <x v="1"/>
    <x v="1"/>
    <x v="1"/>
  </r>
  <r>
    <x v="1465"/>
    <n v="44133"/>
    <s v="Judy Rodriquez"/>
    <x v="1"/>
    <s v="Eldon Door Stop, Black"/>
    <n v="0"/>
    <n v="2964619.35"/>
    <n v="560475.30000000005"/>
    <n v="4"/>
    <x v="1"/>
    <s v="Germany"/>
    <s v="North Rhine-Westphalia"/>
    <s v="Hagen"/>
    <s v="Central"/>
    <s v="Consumer"/>
    <s v="Furniture"/>
    <s v="Furnishings"/>
    <x v="1"/>
    <x v="1"/>
    <x v="1"/>
  </r>
  <r>
    <x v="1466"/>
    <n v="44134"/>
    <s v="Dominic Joyce"/>
    <x v="1"/>
    <s v="Bush Floating Shelf Set, Traditional"/>
    <n v="0"/>
    <n v="5059027.05"/>
    <n v="914459.70000000007"/>
    <n v="2"/>
    <x v="0"/>
    <s v="United Kingdom"/>
    <s v="England"/>
    <s v="Watford"/>
    <s v="North"/>
    <s v="Corporate"/>
    <s v="Furniture"/>
    <s v="Bookcases"/>
    <x v="1"/>
    <x v="1"/>
    <x v="0"/>
  </r>
  <r>
    <x v="1466"/>
    <n v="44134"/>
    <s v="Dominic Joyce"/>
    <x v="1"/>
    <s v="Rubbermaid Stacking Tray, Erganomic"/>
    <n v="0.3"/>
    <n v="1224196.05"/>
    <n v="29498.7"/>
    <n v="5"/>
    <x v="0"/>
    <s v="United Kingdom"/>
    <s v="England"/>
    <s v="Watford"/>
    <s v="North"/>
    <s v="Corporate"/>
    <s v="Furniture"/>
    <s v="Furnishings"/>
    <x v="1"/>
    <x v="1"/>
    <x v="0"/>
  </r>
  <r>
    <x v="1466"/>
    <n v="44134"/>
    <s v="Dominic Joyce"/>
    <x v="1"/>
    <s v="Cameo Clasp Envelope, with clear poly window"/>
    <n v="0"/>
    <n v="1150449.3"/>
    <n v="412981.8"/>
    <n v="6"/>
    <x v="1"/>
    <s v="United Kingdom"/>
    <s v="England"/>
    <s v="Watford"/>
    <s v="North"/>
    <s v="Corporate"/>
    <s v="Office Supplies"/>
    <s v="Envelopes"/>
    <x v="1"/>
    <x v="1"/>
    <x v="1"/>
  </r>
  <r>
    <x v="1466"/>
    <n v="44134"/>
    <s v="Dominic Joyce"/>
    <x v="1"/>
    <s v="Motorola Speaker Phone, VoIP"/>
    <n v="0"/>
    <n v="17241990.150000002"/>
    <n v="693219.45000000007"/>
    <n v="9"/>
    <x v="0"/>
    <s v="United Kingdom"/>
    <s v="England"/>
    <s v="Watford"/>
    <s v="North"/>
    <s v="Corporate"/>
    <s v="Technology"/>
    <s v="Phones"/>
    <x v="1"/>
    <x v="1"/>
    <x v="0"/>
  </r>
  <r>
    <x v="1467"/>
    <n v="44134"/>
    <s v="Ebony Northcott"/>
    <x v="2"/>
    <s v="Dania Classic Bookcase, Metal"/>
    <n v="0"/>
    <n v="12094467"/>
    <n v="3997073.85"/>
    <n v="2"/>
    <x v="1"/>
    <s v="Germany"/>
    <s v="Bavaria"/>
    <s v="Nuremberg"/>
    <s v="Central"/>
    <s v="Consumer"/>
    <s v="Furniture"/>
    <s v="Bookcases"/>
    <x v="1"/>
    <x v="1"/>
    <x v="1"/>
  </r>
  <r>
    <x v="1467"/>
    <n v="44134"/>
    <s v="Ebony Northcott"/>
    <x v="2"/>
    <s v="Boston Canvas, Fluorescent"/>
    <n v="0"/>
    <n v="6474964.6500000004"/>
    <n v="1165198.6500000001"/>
    <n v="8"/>
    <x v="1"/>
    <s v="Germany"/>
    <s v="Bavaria"/>
    <s v="Nuremberg"/>
    <s v="Central"/>
    <s v="Consumer"/>
    <s v="Office Supplies"/>
    <s v="Art"/>
    <x v="1"/>
    <x v="1"/>
    <x v="1"/>
  </r>
  <r>
    <x v="1467"/>
    <n v="44134"/>
    <s v="Ebony Northcott"/>
    <x v="2"/>
    <s v="Tenex Folders, Wire Frame"/>
    <n v="0"/>
    <n v="3938076.45"/>
    <n v="1887916.8"/>
    <n v="12"/>
    <x v="1"/>
    <s v="Germany"/>
    <s v="Bavaria"/>
    <s v="Nuremberg"/>
    <s v="Central"/>
    <s v="Consumer"/>
    <s v="Office Supplies"/>
    <s v="Storage"/>
    <x v="1"/>
    <x v="1"/>
    <x v="1"/>
  </r>
  <r>
    <x v="1467"/>
    <n v="44134"/>
    <s v="Ebony Northcott"/>
    <x v="2"/>
    <s v="Logitech Numeric Keypad, USB"/>
    <n v="0"/>
    <n v="1371689.55"/>
    <n v="589974"/>
    <n v="2"/>
    <x v="0"/>
    <s v="Germany"/>
    <s v="Bavaria"/>
    <s v="Nuremberg"/>
    <s v="Central"/>
    <s v="Consumer"/>
    <s v="Technology"/>
    <s v="Accessories"/>
    <x v="1"/>
    <x v="1"/>
    <x v="0"/>
  </r>
  <r>
    <x v="1468"/>
    <n v="44134"/>
    <s v="Caitlyn Willoughby"/>
    <x v="1"/>
    <s v="Advantus Door Stop, Erganomic"/>
    <n v="0"/>
    <n v="648971.4"/>
    <n v="206490.9"/>
    <n v="1"/>
    <x v="1"/>
    <s v="Sweden"/>
    <s v="Stockholm"/>
    <s v="Stockholm"/>
    <s v="North"/>
    <s v="Home Office"/>
    <s v="Furniture"/>
    <s v="Furnishings"/>
    <x v="1"/>
    <x v="1"/>
    <x v="1"/>
  </r>
  <r>
    <x v="1468"/>
    <n v="44134"/>
    <s v="Caitlyn Willoughby"/>
    <x v="1"/>
    <s v="Hon Round Labels, 5000 Label Set"/>
    <n v="0"/>
    <n v="206490.9"/>
    <n v="73746.75"/>
    <n v="2"/>
    <x v="1"/>
    <s v="Sweden"/>
    <s v="Stockholm"/>
    <s v="Stockholm"/>
    <s v="North"/>
    <s v="Home Office"/>
    <s v="Office Supplies"/>
    <s v="Labels"/>
    <x v="1"/>
    <x v="1"/>
    <x v="1"/>
  </r>
  <r>
    <x v="1468"/>
    <n v="44134"/>
    <s v="Caitlyn Willoughby"/>
    <x v="1"/>
    <s v="Hewlett Ink, Laser"/>
    <n v="0.15"/>
    <n v="9321589.2000000011"/>
    <n v="-324485.7"/>
    <n v="5"/>
    <x v="1"/>
    <s v="Sweden"/>
    <s v="Stockholm"/>
    <s v="Stockholm"/>
    <s v="North"/>
    <s v="Home Office"/>
    <s v="Technology"/>
    <s v="Copiers"/>
    <x v="1"/>
    <x v="1"/>
    <x v="1"/>
  </r>
  <r>
    <x v="1469"/>
    <n v="44134"/>
    <s v="Britney Basaldua"/>
    <x v="1"/>
    <s v="KitchenAid Toaster, White"/>
    <n v="0.1"/>
    <n v="3318603.75"/>
    <n v="1106201.25"/>
    <n v="3"/>
    <x v="0"/>
    <s v="France"/>
    <s v="Alsace-Champagne-Ardenne-Lorraine"/>
    <s v="Mulhouse"/>
    <s v="Central"/>
    <s v="Corporate"/>
    <s v="Office Supplies"/>
    <s v="Appliances"/>
    <x v="1"/>
    <x v="1"/>
    <x v="0"/>
  </r>
  <r>
    <x v="1470"/>
    <n v="44134"/>
    <s v="Jake Barry"/>
    <x v="1"/>
    <s v="BIC Canvas, Fluorescent"/>
    <n v="0.1"/>
    <n v="2182903.8000000003"/>
    <n v="604723.35"/>
    <n v="3"/>
    <x v="1"/>
    <s v="Germany"/>
    <s v="Saxony-Anhalt"/>
    <s v="Magdeburg"/>
    <s v="Central"/>
    <s v="Home Office"/>
    <s v="Office Supplies"/>
    <s v="Art"/>
    <x v="0"/>
    <x v="1"/>
    <x v="1"/>
  </r>
  <r>
    <x v="1470"/>
    <n v="44134"/>
    <s v="Jake Barry"/>
    <x v="1"/>
    <s v="Binney &amp; Smith Pens, Blue"/>
    <n v="0.1"/>
    <n v="634222.05000000005"/>
    <n v="221240.25"/>
    <n v="4"/>
    <x v="0"/>
    <s v="Germany"/>
    <s v="Saxony-Anhalt"/>
    <s v="Magdeburg"/>
    <s v="Central"/>
    <s v="Home Office"/>
    <s v="Office Supplies"/>
    <s v="Art"/>
    <x v="0"/>
    <x v="1"/>
    <x v="0"/>
  </r>
  <r>
    <x v="1470"/>
    <n v="44134"/>
    <s v="Jake Barry"/>
    <x v="1"/>
    <s v="Smead Box, Industrial"/>
    <n v="0.1"/>
    <n v="442480.5"/>
    <n v="-14749.35"/>
    <n v="3"/>
    <x v="1"/>
    <s v="Germany"/>
    <s v="Saxony-Anhalt"/>
    <s v="Magdeburg"/>
    <s v="Central"/>
    <s v="Home Office"/>
    <s v="Office Supplies"/>
    <s v="Storage"/>
    <x v="0"/>
    <x v="1"/>
    <x v="1"/>
  </r>
  <r>
    <x v="1471"/>
    <n v="44135"/>
    <s v="Samuel Thomas"/>
    <x v="1"/>
    <s v="Jiffy Peel and Seal, Security-Tint"/>
    <n v="0"/>
    <n v="1651927.2"/>
    <n v="176992.2"/>
    <n v="5"/>
    <x v="0"/>
    <s v="France"/>
    <s v="Languedoc-Roussillon-Midi-Pyrénées"/>
    <s v="Castres"/>
    <s v="Central"/>
    <s v="Consumer"/>
    <s v="Office Supplies"/>
    <s v="Envelopes"/>
    <x v="1"/>
    <x v="1"/>
    <x v="0"/>
  </r>
  <r>
    <x v="1472"/>
    <n v="44135"/>
    <s v="Natasha Sykes"/>
    <x v="1"/>
    <s v="Avery Removable Labels, Alphabetical"/>
    <n v="0"/>
    <n v="1091451.9000000001"/>
    <n v="206490.9"/>
    <n v="7"/>
    <x v="0"/>
    <s v="United Kingdom"/>
    <s v="England"/>
    <s v="London"/>
    <s v="North"/>
    <s v="Consumer"/>
    <s v="Office Supplies"/>
    <s v="Labels"/>
    <x v="1"/>
    <x v="1"/>
    <x v="0"/>
  </r>
  <r>
    <x v="1473"/>
    <n v="44135"/>
    <s v="Holly Doyle"/>
    <x v="1"/>
    <s v="Smead Trays, Single Width"/>
    <n v="0.5"/>
    <n v="1076702.55"/>
    <n v="-383483.10000000003"/>
    <n v="3"/>
    <x v="0"/>
    <s v="Germany"/>
    <s v="North Rhine-Westphalia"/>
    <s v="Wuppertal"/>
    <s v="Central"/>
    <s v="Consumer"/>
    <s v="Office Supplies"/>
    <s v="Storage"/>
    <x v="1"/>
    <x v="1"/>
    <x v="0"/>
  </r>
  <r>
    <x v="1474"/>
    <n v="44135"/>
    <s v="Lily Dallachy"/>
    <x v="1"/>
    <s v="BIC Markers, Easy-Erase"/>
    <n v="0"/>
    <n v="3539844"/>
    <n v="988206.45000000007"/>
    <n v="9"/>
    <x v="1"/>
    <s v="United Kingdom"/>
    <s v="England"/>
    <s v="Portsmouth"/>
    <s v="North"/>
    <s v="Corporate"/>
    <s v="Office Supplies"/>
    <s v="Art"/>
    <x v="0"/>
    <x v="1"/>
    <x v="1"/>
  </r>
  <r>
    <x v="1474"/>
    <n v="44135"/>
    <s v="Lily Dallachy"/>
    <x v="1"/>
    <s v="Eldon Lockers, Industrial"/>
    <n v="0.1"/>
    <n v="7905651.6000000006"/>
    <n v="3421849.2"/>
    <n v="3"/>
    <x v="1"/>
    <s v="United Kingdom"/>
    <s v="England"/>
    <s v="Portsmouth"/>
    <s v="North"/>
    <s v="Corporate"/>
    <s v="Office Supplies"/>
    <s v="Storage"/>
    <x v="0"/>
    <x v="1"/>
    <x v="1"/>
  </r>
  <r>
    <x v="1474"/>
    <n v="44135"/>
    <s v="Lily Dallachy"/>
    <x v="1"/>
    <s v="Rogers File Cart, Blue"/>
    <n v="0.1"/>
    <n v="5604753"/>
    <n v="-560475.30000000005"/>
    <n v="3"/>
    <x v="0"/>
    <s v="United Kingdom"/>
    <s v="England"/>
    <s v="Portsmouth"/>
    <s v="North"/>
    <s v="Corporate"/>
    <s v="Office Supplies"/>
    <s v="Storage"/>
    <x v="0"/>
    <x v="1"/>
    <x v="0"/>
  </r>
  <r>
    <x v="1475"/>
    <n v="44136"/>
    <s v="Sarah Cross"/>
    <x v="1"/>
    <s v="Cardinal Index Tab, Durable"/>
    <n v="0"/>
    <n v="442480.5"/>
    <n v="206490.9"/>
    <n v="4"/>
    <x v="0"/>
    <s v="Germany"/>
    <s v="Hamburg"/>
    <s v="Hamburg"/>
    <s v="Central"/>
    <s v="Consumer"/>
    <s v="Office Supplies"/>
    <s v="Binders"/>
    <x v="1"/>
    <x v="1"/>
    <x v="0"/>
  </r>
  <r>
    <x v="1476"/>
    <n v="44136"/>
    <s v="Alexis Code"/>
    <x v="1"/>
    <s v="Binney &amp; Smith Canvas, Water Color"/>
    <n v="0"/>
    <n v="2418893.4"/>
    <n v="1150449.3"/>
    <n v="3"/>
    <x v="0"/>
    <s v="Germany"/>
    <s v="North Rhine-Westphalia"/>
    <s v="Troisdorf"/>
    <s v="Central"/>
    <s v="Corporate"/>
    <s v="Office Supplies"/>
    <s v="Art"/>
    <x v="1"/>
    <x v="1"/>
    <x v="0"/>
  </r>
  <r>
    <x v="1476"/>
    <n v="44136"/>
    <s v="Alexis Code"/>
    <x v="1"/>
    <s v="Binney &amp; Smith Markers, Blue"/>
    <n v="0"/>
    <n v="1061953.2"/>
    <n v="206490.9"/>
    <n v="3"/>
    <x v="0"/>
    <s v="Germany"/>
    <s v="North Rhine-Westphalia"/>
    <s v="Troisdorf"/>
    <s v="Central"/>
    <s v="Corporate"/>
    <s v="Office Supplies"/>
    <s v="Art"/>
    <x v="1"/>
    <x v="1"/>
    <x v="0"/>
  </r>
  <r>
    <x v="1476"/>
    <n v="44136"/>
    <s v="Alexis Code"/>
    <x v="1"/>
    <s v="Jiffy Peel and Seal, Set of 50"/>
    <n v="0"/>
    <n v="1769922"/>
    <n v="442480.5"/>
    <n v="6"/>
    <x v="1"/>
    <s v="Germany"/>
    <s v="North Rhine-Westphalia"/>
    <s v="Troisdorf"/>
    <s v="Central"/>
    <s v="Corporate"/>
    <s v="Office Supplies"/>
    <s v="Envelopes"/>
    <x v="1"/>
    <x v="1"/>
    <x v="1"/>
  </r>
  <r>
    <x v="1477"/>
    <n v="44136"/>
    <s v="Adam Gibbs"/>
    <x v="1"/>
    <s v="Stockwell Rubber Bands, Metal"/>
    <n v="0.5"/>
    <n v="722718.15"/>
    <n v="0"/>
    <n v="6"/>
    <x v="0"/>
    <s v="France"/>
    <s v="Centre-Val de Loire"/>
    <s v="Tours"/>
    <s v="Central"/>
    <s v="Corporate"/>
    <s v="Office Supplies"/>
    <s v="Fasteners"/>
    <x v="1"/>
    <x v="1"/>
    <x v="0"/>
  </r>
  <r>
    <x v="1478"/>
    <n v="44136"/>
    <s v="Laura Elizabeth"/>
    <x v="2"/>
    <s v="GlobeWeis Peel and Seal, Security-Tint"/>
    <n v="0"/>
    <n v="1755172.6500000001"/>
    <n v="206490.9"/>
    <n v="5"/>
    <x v="0"/>
    <s v="Switzerland"/>
    <s v="Zürich"/>
    <s v="Zurich"/>
    <s v="Central"/>
    <s v="Consumer"/>
    <s v="Office Supplies"/>
    <s v="Envelopes"/>
    <x v="1"/>
    <x v="1"/>
    <x v="0"/>
  </r>
  <r>
    <x v="1479"/>
    <n v="44136"/>
    <s v="Michael Myers"/>
    <x v="1"/>
    <s v="Tenex Box, Industrial"/>
    <n v="0.5"/>
    <n v="1253694.75"/>
    <n v="-73746.75"/>
    <n v="10"/>
    <x v="0"/>
    <s v="Germany"/>
    <s v="Thuringia"/>
    <s v="Jena"/>
    <s v="Central"/>
    <s v="Home Office"/>
    <s v="Office Supplies"/>
    <s v="Storage"/>
    <x v="0"/>
    <x v="1"/>
    <x v="0"/>
  </r>
  <r>
    <x v="1480"/>
    <n v="44137"/>
    <s v="Sofia de Castella"/>
    <x v="0"/>
    <s v="Advantus Paper Clips, Metal"/>
    <n v="0"/>
    <n v="1179948"/>
    <n v="280237.65000000002"/>
    <n v="6"/>
    <x v="0"/>
    <s v="Germany"/>
    <s v="Brandenburg"/>
    <s v="Potsdam"/>
    <s v="Central"/>
    <s v="Consumer"/>
    <s v="Office Supplies"/>
    <s v="Fasteners"/>
    <x v="1"/>
    <x v="1"/>
    <x v="0"/>
  </r>
  <r>
    <x v="1481"/>
    <n v="44137"/>
    <s v="Toby Rowley"/>
    <x v="1"/>
    <s v="Cardinal Binder Covers, Economy"/>
    <n v="0"/>
    <n v="353984.4"/>
    <n v="14749.35"/>
    <n v="2"/>
    <x v="0"/>
    <s v="Spain"/>
    <s v="Andalusía"/>
    <s v="Granada"/>
    <s v="South"/>
    <s v="Consumer"/>
    <s v="Office Supplies"/>
    <s v="Binders"/>
    <x v="1"/>
    <x v="1"/>
    <x v="0"/>
  </r>
  <r>
    <x v="1481"/>
    <n v="44137"/>
    <s v="Toby Rowley"/>
    <x v="1"/>
    <s v="Cameo Business Envelopes, Set of 50"/>
    <n v="0"/>
    <n v="899710.35"/>
    <n v="368733.75"/>
    <n v="3"/>
    <x v="0"/>
    <s v="Spain"/>
    <s v="Andalusía"/>
    <s v="Granada"/>
    <s v="South"/>
    <s v="Consumer"/>
    <s v="Office Supplies"/>
    <s v="Envelopes"/>
    <x v="1"/>
    <x v="1"/>
    <x v="0"/>
  </r>
  <r>
    <x v="1481"/>
    <n v="44137"/>
    <s v="Toby Rowley"/>
    <x v="1"/>
    <s v="Logitech Keyboard, Programmable"/>
    <n v="0"/>
    <n v="2182903.8000000003"/>
    <n v="221240.25"/>
    <n v="2"/>
    <x v="1"/>
    <s v="Spain"/>
    <s v="Andalusía"/>
    <s v="Granada"/>
    <s v="South"/>
    <s v="Consumer"/>
    <s v="Technology"/>
    <s v="Accessories"/>
    <x v="1"/>
    <x v="1"/>
    <x v="1"/>
  </r>
  <r>
    <x v="1481"/>
    <n v="44137"/>
    <s v="Toby Rowley"/>
    <x v="1"/>
    <s v="Logitech Numeric Keypad, USB"/>
    <n v="0"/>
    <n v="2064909"/>
    <n v="884961"/>
    <n v="3"/>
    <x v="1"/>
    <s v="Spain"/>
    <s v="Andalusía"/>
    <s v="Granada"/>
    <s v="South"/>
    <s v="Consumer"/>
    <s v="Technology"/>
    <s v="Accessories"/>
    <x v="1"/>
    <x v="1"/>
    <x v="1"/>
  </r>
  <r>
    <x v="1482"/>
    <n v="44137"/>
    <s v="Desiree Hurt"/>
    <x v="1"/>
    <s v="Avery Binder, Recycled"/>
    <n v="0"/>
    <n v="398232.45"/>
    <n v="176992.2"/>
    <n v="2"/>
    <x v="0"/>
    <s v="Germany"/>
    <s v="North Rhine-Westphalia"/>
    <s v="Gronau"/>
    <s v="Central"/>
    <s v="Home Office"/>
    <s v="Office Supplies"/>
    <s v="Binders"/>
    <x v="1"/>
    <x v="1"/>
    <x v="0"/>
  </r>
  <r>
    <x v="1482"/>
    <n v="44137"/>
    <s v="Desiree Hurt"/>
    <x v="1"/>
    <s v="Stiletto Shears, High Speed"/>
    <n v="0"/>
    <n v="1415937.6"/>
    <n v="132744.15"/>
    <n v="2"/>
    <x v="0"/>
    <s v="Germany"/>
    <s v="North Rhine-Westphalia"/>
    <s v="Gronau"/>
    <s v="Central"/>
    <s v="Home Office"/>
    <s v="Office Supplies"/>
    <s v="Supplies"/>
    <x v="1"/>
    <x v="1"/>
    <x v="0"/>
  </r>
  <r>
    <x v="1483"/>
    <n v="44137"/>
    <s v="Archer Hort"/>
    <x v="0"/>
    <s v="BIC Pencil Sharpener, Fluorescent"/>
    <n v="0"/>
    <n v="899710.35"/>
    <n v="309736.35000000003"/>
    <n v="2"/>
    <x v="1"/>
    <s v="France"/>
    <s v="Languedoc-Roussillon-Midi-Pyrénées"/>
    <s v="Toulouse"/>
    <s v="Central"/>
    <s v="Consumer"/>
    <s v="Office Supplies"/>
    <s v="Art"/>
    <x v="1"/>
    <x v="1"/>
    <x v="1"/>
  </r>
  <r>
    <x v="1484"/>
    <n v="44137"/>
    <s v="Michael Halcomb"/>
    <x v="0"/>
    <s v="Tenex Trays, Industrial"/>
    <n v="0.1"/>
    <n v="2182903.8000000003"/>
    <n v="0"/>
    <n v="3"/>
    <x v="1"/>
    <s v="Finland"/>
    <s v="Uusimaa"/>
    <s v="Helsinki"/>
    <s v="North"/>
    <s v="Corporate"/>
    <s v="Office Supplies"/>
    <s v="Storage"/>
    <x v="0"/>
    <x v="1"/>
    <x v="1"/>
  </r>
  <r>
    <x v="1485"/>
    <n v="44137"/>
    <s v="Tia Metcalfe"/>
    <x v="1"/>
    <s v="Novimex Executive Leather Armchair, Red"/>
    <n v="0.5"/>
    <n v="30545903.850000001"/>
    <n v="-9159346.3499999996"/>
    <n v="9"/>
    <x v="0"/>
    <s v="Germany"/>
    <s v="North Rhine-Westphalia"/>
    <s v="Aachen"/>
    <s v="Central"/>
    <s v="Consumer"/>
    <s v="Furniture"/>
    <s v="Chairs"/>
    <x v="0"/>
    <x v="1"/>
    <x v="0"/>
  </r>
  <r>
    <x v="1485"/>
    <n v="44137"/>
    <s v="Tia Metcalfe"/>
    <x v="1"/>
    <s v="Advantus Thumb Tacks, Assorted Sizes"/>
    <n v="0.5"/>
    <n v="575224.65"/>
    <n v="-398232.45"/>
    <n v="7"/>
    <x v="1"/>
    <s v="Germany"/>
    <s v="North Rhine-Westphalia"/>
    <s v="Aachen"/>
    <s v="Central"/>
    <s v="Consumer"/>
    <s v="Office Supplies"/>
    <s v="Fasteners"/>
    <x v="0"/>
    <x v="1"/>
    <x v="1"/>
  </r>
  <r>
    <x v="1485"/>
    <n v="44137"/>
    <s v="Tia Metcalfe"/>
    <x v="1"/>
    <s v="Hon Legal Exhibit Labels, 5000 Label Set"/>
    <n v="0.5"/>
    <n v="162242.85"/>
    <n v="-103245.45"/>
    <n v="2"/>
    <x v="0"/>
    <s v="Germany"/>
    <s v="North Rhine-Westphalia"/>
    <s v="Aachen"/>
    <s v="Central"/>
    <s v="Consumer"/>
    <s v="Office Supplies"/>
    <s v="Labels"/>
    <x v="0"/>
    <x v="1"/>
    <x v="0"/>
  </r>
  <r>
    <x v="1485"/>
    <n v="44137"/>
    <s v="Tia Metcalfe"/>
    <x v="1"/>
    <s v="Rogers Lockers, Wire Frame"/>
    <n v="0.5"/>
    <n v="4660794.6000000006"/>
    <n v="-2330397.3000000003"/>
    <n v="3"/>
    <x v="1"/>
    <s v="Germany"/>
    <s v="North Rhine-Westphalia"/>
    <s v="Aachen"/>
    <s v="Central"/>
    <s v="Consumer"/>
    <s v="Office Supplies"/>
    <s v="Storage"/>
    <x v="0"/>
    <x v="1"/>
    <x v="1"/>
  </r>
  <r>
    <x v="1485"/>
    <n v="44137"/>
    <s v="Tia Metcalfe"/>
    <x v="1"/>
    <s v="HP Copy Machine, High-Speed"/>
    <n v="0.5"/>
    <n v="5398262.1000000006"/>
    <n v="-3554593.35"/>
    <n v="3"/>
    <x v="0"/>
    <s v="Germany"/>
    <s v="North Rhine-Westphalia"/>
    <s v="Aachen"/>
    <s v="Central"/>
    <s v="Consumer"/>
    <s v="Technology"/>
    <s v="Copiers"/>
    <x v="0"/>
    <x v="1"/>
    <x v="0"/>
  </r>
  <r>
    <x v="1485"/>
    <n v="44137"/>
    <s v="Tia Metcalfe"/>
    <x v="1"/>
    <s v="Motorola Headset, Full Size"/>
    <n v="0.5"/>
    <n v="1194697.3500000001"/>
    <n v="-663720.75"/>
    <n v="2"/>
    <x v="0"/>
    <s v="Germany"/>
    <s v="North Rhine-Westphalia"/>
    <s v="Aachen"/>
    <s v="Central"/>
    <s v="Consumer"/>
    <s v="Technology"/>
    <s v="Phones"/>
    <x v="0"/>
    <x v="1"/>
    <x v="0"/>
  </r>
  <r>
    <x v="1486"/>
    <n v="44138"/>
    <s v="Desiree Hurt"/>
    <x v="1"/>
    <s v="Acme Trimmer, High Speed"/>
    <n v="0"/>
    <n v="663720.75"/>
    <n v="191741.55000000002"/>
    <n v="1"/>
    <x v="0"/>
    <s v="Germany"/>
    <s v="North Rhine-Westphalia"/>
    <s v="Gronau"/>
    <s v="Central"/>
    <s v="Home Office"/>
    <s v="Office Supplies"/>
    <s v="Supplies"/>
    <x v="1"/>
    <x v="1"/>
    <x v="0"/>
  </r>
  <r>
    <x v="1487"/>
    <n v="44138"/>
    <s v="Matthew Gill"/>
    <x v="1"/>
    <s v="HP Wireless Fax, Laser"/>
    <n v="0.15"/>
    <n v="9026602.2000000011"/>
    <n v="-958707.75"/>
    <n v="2"/>
    <x v="0"/>
    <s v="France"/>
    <s v="Auvergne-Rhône-Alpes"/>
    <s v="Villeurbanne"/>
    <s v="Central"/>
    <s v="Home Office"/>
    <s v="Technology"/>
    <s v="Copiers"/>
    <x v="0"/>
    <x v="1"/>
    <x v="0"/>
  </r>
  <r>
    <x v="1488"/>
    <n v="44140"/>
    <s v="Thomas Stephens"/>
    <x v="2"/>
    <s v="Hon Steel Folding Chair, Adjustable"/>
    <n v="0.1"/>
    <n v="2227151.85"/>
    <n v="191741.55000000002"/>
    <n v="2"/>
    <x v="0"/>
    <s v="Germany"/>
    <s v="Berlin"/>
    <s v="Berlin"/>
    <s v="Central"/>
    <s v="Corporate"/>
    <s v="Furniture"/>
    <s v="Chairs"/>
    <x v="1"/>
    <x v="1"/>
    <x v="0"/>
  </r>
  <r>
    <x v="1489"/>
    <n v="44140"/>
    <s v="Joel Peters"/>
    <x v="1"/>
    <s v="Bush Library with Doors, Traditional"/>
    <n v="0.1"/>
    <n v="9675573.5999999996"/>
    <n v="-530976.6"/>
    <n v="2"/>
    <x v="0"/>
    <s v="France"/>
    <s v="Nord-Pas-de-Calais-Picardie"/>
    <s v="La Madeleine"/>
    <s v="Central"/>
    <s v="Home Office"/>
    <s v="Furniture"/>
    <s v="Bookcases"/>
    <x v="1"/>
    <x v="1"/>
    <x v="0"/>
  </r>
  <r>
    <x v="1489"/>
    <n v="44140"/>
    <s v="Joel Peters"/>
    <x v="1"/>
    <s v="Advantus Photo Frame, Duo Pack"/>
    <n v="0"/>
    <n v="2345146.65"/>
    <n v="884961"/>
    <n v="3"/>
    <x v="0"/>
    <s v="France"/>
    <s v="Nord-Pas-de-Calais-Picardie"/>
    <s v="La Madeleine"/>
    <s v="Central"/>
    <s v="Home Office"/>
    <s v="Furniture"/>
    <s v="Furnishings"/>
    <x v="1"/>
    <x v="1"/>
    <x v="0"/>
  </r>
  <r>
    <x v="1489"/>
    <n v="44140"/>
    <s v="Joel Peters"/>
    <x v="1"/>
    <s v="Wilson Jones Binder, Economy"/>
    <n v="0"/>
    <n v="1150449.3"/>
    <n v="353984.4"/>
    <n v="6"/>
    <x v="1"/>
    <s v="France"/>
    <s v="Nord-Pas-de-Calais-Picardie"/>
    <s v="La Madeleine"/>
    <s v="Central"/>
    <s v="Home Office"/>
    <s v="Office Supplies"/>
    <s v="Binders"/>
    <x v="1"/>
    <x v="1"/>
    <x v="1"/>
  </r>
  <r>
    <x v="1489"/>
    <n v="44140"/>
    <s v="Joel Peters"/>
    <x v="1"/>
    <s v="Epson Calculator, Red"/>
    <n v="0"/>
    <n v="4498551.75"/>
    <n v="1622428.5"/>
    <n v="7"/>
    <x v="0"/>
    <s v="France"/>
    <s v="Nord-Pas-de-Calais-Picardie"/>
    <s v="La Madeleine"/>
    <s v="Central"/>
    <s v="Home Office"/>
    <s v="Technology"/>
    <s v="Machines"/>
    <x v="1"/>
    <x v="1"/>
    <x v="0"/>
  </r>
  <r>
    <x v="1490"/>
    <n v="44140"/>
    <s v="Gerald Galvan"/>
    <x v="1"/>
    <s v="Breville Toaster, Silver"/>
    <n v="0"/>
    <n v="4572298.5"/>
    <n v="176992.2"/>
    <n v="4"/>
    <x v="0"/>
    <s v="Netherlands"/>
    <s v="Gelderland"/>
    <s v="Apeldoorn"/>
    <s v="Central"/>
    <s v="Corporate"/>
    <s v="Office Supplies"/>
    <s v="Appliances"/>
    <x v="1"/>
    <x v="1"/>
    <x v="0"/>
  </r>
  <r>
    <x v="1491"/>
    <n v="44140"/>
    <s v="Maya Pamphlett"/>
    <x v="1"/>
    <s v="Ibico Binder Covers, Recycled"/>
    <n v="0"/>
    <n v="619472.70000000007"/>
    <n v="221240.25"/>
    <n v="3"/>
    <x v="1"/>
    <s v="Germany"/>
    <s v="North Rhine-Westphalia"/>
    <s v="Cologne"/>
    <s v="Central"/>
    <s v="Consumer"/>
    <s v="Office Supplies"/>
    <s v="Binders"/>
    <x v="1"/>
    <x v="1"/>
    <x v="1"/>
  </r>
  <r>
    <x v="1492"/>
    <n v="44140"/>
    <s v="Georgina Garner"/>
    <x v="1"/>
    <s v="Advantus Door Stop, Black"/>
    <n v="0"/>
    <n v="2654883"/>
    <n v="560475.30000000005"/>
    <n v="4"/>
    <x v="1"/>
    <s v="Spain"/>
    <s v="Ceuta"/>
    <s v="Ceuta"/>
    <s v="South"/>
    <s v="Consumer"/>
    <s v="Furniture"/>
    <s v="Furnishings"/>
    <x v="1"/>
    <x v="1"/>
    <x v="1"/>
  </r>
  <r>
    <x v="1493"/>
    <n v="44140"/>
    <s v="Samantha Reynell"/>
    <x v="1"/>
    <s v="Okidata Card Printer, Durable"/>
    <n v="0.15"/>
    <n v="8820111.3000000007"/>
    <n v="-722718.15"/>
    <n v="4"/>
    <x v="1"/>
    <s v="France"/>
    <s v="Ile-de-France"/>
    <s v="Massy"/>
    <s v="Central"/>
    <s v="Home Office"/>
    <s v="Technology"/>
    <s v="Machines"/>
    <x v="0"/>
    <x v="1"/>
    <x v="1"/>
  </r>
  <r>
    <x v="1494"/>
    <n v="44140"/>
    <s v="Eve Spencer"/>
    <x v="2"/>
    <s v="Novimex Chairmat, Black"/>
    <n v="0.6"/>
    <n v="1268444.1000000001"/>
    <n v="-1209446.7"/>
    <n v="4"/>
    <x v="0"/>
    <s v="United Kingdom"/>
    <s v="England"/>
    <s v="Lowestoft"/>
    <s v="North"/>
    <s v="Consumer"/>
    <s v="Furniture"/>
    <s v="Chairs"/>
    <x v="0"/>
    <x v="1"/>
    <x v="0"/>
  </r>
  <r>
    <x v="1495"/>
    <n v="44140"/>
    <s v="Oscar Serena"/>
    <x v="1"/>
    <s v="Eldon Light Bulb, Black"/>
    <n v="0.5"/>
    <n v="560475.30000000005"/>
    <n v="-132744.15"/>
    <n v="3"/>
    <x v="0"/>
    <s v="Germany"/>
    <s v="North Rhine-Westphalia"/>
    <s v="Halle"/>
    <s v="Central"/>
    <s v="Consumer"/>
    <s v="Furniture"/>
    <s v="Furnishings"/>
    <x v="0"/>
    <x v="1"/>
    <x v="0"/>
  </r>
  <r>
    <x v="1496"/>
    <n v="44141"/>
    <s v="Jessie White"/>
    <x v="1"/>
    <s v="OIC Push Pins, Assorted Sizes"/>
    <n v="0"/>
    <n v="545725.95000000007"/>
    <n v="103245.45"/>
    <n v="3"/>
    <x v="1"/>
    <s v="Italy"/>
    <s v="Emilia-Romagna"/>
    <s v="Imola"/>
    <s v="South"/>
    <s v="Consumer"/>
    <s v="Office Supplies"/>
    <s v="Fasteners"/>
    <x v="1"/>
    <x v="1"/>
    <x v="1"/>
  </r>
  <r>
    <x v="1497"/>
    <n v="44141"/>
    <s v="Faith Chambers"/>
    <x v="1"/>
    <s v="Tenex Trays, Single Width"/>
    <n v="0"/>
    <n v="4793538.75"/>
    <n v="1828919.4000000001"/>
    <n v="6"/>
    <x v="0"/>
    <s v="Germany"/>
    <s v="North Rhine-Westphalia"/>
    <s v="Hattingen"/>
    <s v="Central"/>
    <s v="Consumer"/>
    <s v="Office Supplies"/>
    <s v="Storage"/>
    <x v="1"/>
    <x v="1"/>
    <x v="0"/>
  </r>
  <r>
    <x v="1498"/>
    <n v="44141"/>
    <s v="Imogen Symon"/>
    <x v="2"/>
    <s v="Cuisinart Microwave, Silver"/>
    <n v="0"/>
    <n v="12359955.300000001"/>
    <n v="0"/>
    <n v="3"/>
    <x v="1"/>
    <s v="Italy"/>
    <s v="Lazio"/>
    <s v="Fiumicino"/>
    <s v="South"/>
    <s v="Consumer"/>
    <s v="Office Supplies"/>
    <s v="Appliances"/>
    <x v="1"/>
    <x v="1"/>
    <x v="1"/>
  </r>
  <r>
    <x v="1498"/>
    <n v="44141"/>
    <s v="Imogen Symon"/>
    <x v="2"/>
    <s v="BIC Canvas, Blue"/>
    <n v="0"/>
    <n v="5545755.6000000006"/>
    <n v="442480.5"/>
    <n v="7"/>
    <x v="0"/>
    <s v="Italy"/>
    <s v="Lazio"/>
    <s v="Fiumicino"/>
    <s v="South"/>
    <s v="Consumer"/>
    <s v="Office Supplies"/>
    <s v="Art"/>
    <x v="1"/>
    <x v="1"/>
    <x v="0"/>
  </r>
  <r>
    <x v="1498"/>
    <n v="44141"/>
    <s v="Imogen Symon"/>
    <x v="2"/>
    <s v="Nokia Audio Dock, VoIP"/>
    <n v="0.4"/>
    <n v="2949870"/>
    <n v="-589974"/>
    <n v="2"/>
    <x v="0"/>
    <s v="Italy"/>
    <s v="Lazio"/>
    <s v="Fiumicino"/>
    <s v="South"/>
    <s v="Consumer"/>
    <s v="Technology"/>
    <s v="Phones"/>
    <x v="1"/>
    <x v="1"/>
    <x v="0"/>
  </r>
  <r>
    <x v="1499"/>
    <n v="44141"/>
    <s v="Rebecca Cook"/>
    <x v="2"/>
    <s v="Fellowes Folders, Single Width"/>
    <n v="0.2"/>
    <n v="1563431.1"/>
    <n v="412981.8"/>
    <n v="5"/>
    <x v="0"/>
    <s v="Austria"/>
    <s v="Vienna"/>
    <s v="Vienna"/>
    <s v="Central"/>
    <s v="Corporate"/>
    <s v="Office Supplies"/>
    <s v="Storage"/>
    <x v="1"/>
    <x v="1"/>
    <x v="0"/>
  </r>
  <r>
    <x v="1500"/>
    <n v="44142"/>
    <s v="Amber Adams"/>
    <x v="0"/>
    <s v="Kraft Peel and Seal, Security-Tint"/>
    <n v="0"/>
    <n v="1017705.15"/>
    <n v="162242.85"/>
    <n v="3"/>
    <x v="1"/>
    <s v="Austria"/>
    <s v="Vienna"/>
    <s v="Vienna"/>
    <s v="Central"/>
    <s v="Corporate"/>
    <s v="Office Supplies"/>
    <s v="Envelopes"/>
    <x v="1"/>
    <x v="1"/>
    <x v="1"/>
  </r>
  <r>
    <x v="1501"/>
    <n v="44142"/>
    <s v="Freddie Kaur"/>
    <x v="1"/>
    <s v="Avery Binder Covers, Durable"/>
    <n v="0"/>
    <n v="1858418.1"/>
    <n v="235989.6"/>
    <n v="10"/>
    <x v="0"/>
    <s v="France"/>
    <s v="Ile-de-France"/>
    <s v="Domont"/>
    <s v="Central"/>
    <s v="Consumer"/>
    <s v="Office Supplies"/>
    <s v="Binders"/>
    <x v="1"/>
    <x v="1"/>
    <x v="0"/>
  </r>
  <r>
    <x v="1502"/>
    <n v="44142"/>
    <s v="Andy Henderson"/>
    <x v="1"/>
    <s v="Rogers Shelving, Single Width"/>
    <n v="0.5"/>
    <n v="1828919.4000000001"/>
    <n v="-1548681.75"/>
    <n v="4"/>
    <x v="0"/>
    <s v="Netherlands"/>
    <s v="Utrecht"/>
    <s v="Utrecht"/>
    <s v="Central"/>
    <s v="Home Office"/>
    <s v="Office Supplies"/>
    <s v="Storage"/>
    <x v="1"/>
    <x v="1"/>
    <x v="0"/>
  </r>
  <r>
    <x v="1503"/>
    <n v="44143"/>
    <s v="Amanda Hutcherson"/>
    <x v="1"/>
    <s v="Sanford Pencil Sharpener, Fluorescent"/>
    <n v="0"/>
    <n v="766966.20000000007"/>
    <n v="265488.3"/>
    <n v="2"/>
    <x v="1"/>
    <s v="France"/>
    <s v="Provence-Alpes-Côte d'Azur"/>
    <s v="Aix-en-Provence"/>
    <s v="Central"/>
    <s v="Corporate"/>
    <s v="Office Supplies"/>
    <s v="Art"/>
    <x v="1"/>
    <x v="1"/>
    <x v="1"/>
  </r>
  <r>
    <x v="1504"/>
    <n v="44143"/>
    <s v="Jasmine Slater"/>
    <x v="1"/>
    <s v="Enermax Numeric Keypad, Erganomic"/>
    <n v="0"/>
    <n v="2595885.6"/>
    <n v="280237.65000000002"/>
    <n v="3"/>
    <x v="1"/>
    <s v="Spain"/>
    <s v="Madrid"/>
    <s v="Coslada"/>
    <s v="South"/>
    <s v="Corporate"/>
    <s v="Technology"/>
    <s v="Accessories"/>
    <x v="1"/>
    <x v="1"/>
    <x v="1"/>
  </r>
  <r>
    <x v="1505"/>
    <n v="44143"/>
    <s v="Nicole Nash"/>
    <x v="1"/>
    <s v="Kleencut Box Cutter, High Speed"/>
    <n v="0"/>
    <n v="2551637.5500000003"/>
    <n v="0"/>
    <n v="5"/>
    <x v="1"/>
    <s v="Germany"/>
    <s v="Baden-Württemberg"/>
    <s v="Baden-Baden"/>
    <s v="Central"/>
    <s v="Consumer"/>
    <s v="Office Supplies"/>
    <s v="Supplies"/>
    <x v="1"/>
    <x v="1"/>
    <x v="1"/>
  </r>
  <r>
    <x v="1506"/>
    <n v="44143"/>
    <s v="Rory Martindale"/>
    <x v="0"/>
    <s v="Fellowes Box, Single Width"/>
    <n v="0.1"/>
    <n v="781715.55"/>
    <n v="-29498.7"/>
    <n v="3"/>
    <x v="0"/>
    <s v="United Kingdom"/>
    <s v="England"/>
    <s v="Aylesbury"/>
    <s v="North"/>
    <s v="Consumer"/>
    <s v="Office Supplies"/>
    <s v="Storage"/>
    <x v="0"/>
    <x v="1"/>
    <x v="0"/>
  </r>
  <r>
    <x v="1507"/>
    <n v="44143"/>
    <s v="Riley Howells"/>
    <x v="1"/>
    <s v="Boston Sketch Pad, Easy-Erase"/>
    <n v="0"/>
    <n v="2168154.4500000002"/>
    <n v="619472.70000000007"/>
    <n v="3"/>
    <x v="1"/>
    <s v="Belgium"/>
    <s v="Antwerp"/>
    <s v="Antwerp"/>
    <s v="Central"/>
    <s v="Consumer"/>
    <s v="Office Supplies"/>
    <s v="Art"/>
    <x v="0"/>
    <x v="1"/>
    <x v="1"/>
  </r>
  <r>
    <x v="1507"/>
    <n v="44143"/>
    <s v="Riley Howells"/>
    <x v="1"/>
    <s v="Acco 3-Hole Punch, Clear"/>
    <n v="0"/>
    <n v="442480.5"/>
    <n v="73746.75"/>
    <n v="1"/>
    <x v="1"/>
    <s v="Belgium"/>
    <s v="Antwerp"/>
    <s v="Antwerp"/>
    <s v="Central"/>
    <s v="Consumer"/>
    <s v="Office Supplies"/>
    <s v="Binders"/>
    <x v="0"/>
    <x v="1"/>
    <x v="1"/>
  </r>
  <r>
    <x v="1507"/>
    <n v="44143"/>
    <s v="Riley Howells"/>
    <x v="1"/>
    <s v="Cameo Peel and Seal, Security-Tint"/>
    <n v="0"/>
    <n v="1032454.5"/>
    <n v="58997.4"/>
    <n v="3"/>
    <x v="1"/>
    <s v="Belgium"/>
    <s v="Antwerp"/>
    <s v="Antwerp"/>
    <s v="Central"/>
    <s v="Consumer"/>
    <s v="Office Supplies"/>
    <s v="Envelopes"/>
    <x v="0"/>
    <x v="1"/>
    <x v="1"/>
  </r>
  <r>
    <x v="1507"/>
    <n v="44143"/>
    <s v="Riley Howells"/>
    <x v="1"/>
    <s v="Fellowes Box, Industrial"/>
    <n v="0.1"/>
    <n v="1873167.45"/>
    <n v="-103245.45"/>
    <n v="7"/>
    <x v="1"/>
    <s v="Belgium"/>
    <s v="Antwerp"/>
    <s v="Antwerp"/>
    <s v="Central"/>
    <s v="Consumer"/>
    <s v="Office Supplies"/>
    <s v="Storage"/>
    <x v="0"/>
    <x v="1"/>
    <x v="1"/>
  </r>
  <r>
    <x v="1508"/>
    <n v="44143"/>
    <s v="Craig Rayner"/>
    <x v="2"/>
    <s v="OIC Rubber Bands, Bulk Pack"/>
    <n v="0.5"/>
    <n v="752216.85"/>
    <n v="-132744.15"/>
    <n v="6"/>
    <x v="0"/>
    <s v="Italy"/>
    <s v="Campania"/>
    <s v="Pozzuoli"/>
    <s v="South"/>
    <s v="Consumer"/>
    <s v="Office Supplies"/>
    <s v="Fasteners"/>
    <x v="0"/>
    <x v="1"/>
    <x v="0"/>
  </r>
  <r>
    <x v="1509"/>
    <n v="44143"/>
    <s v="Mike Obrien"/>
    <x v="1"/>
    <s v="Ibico Binder, Economy"/>
    <n v="0"/>
    <n v="678470.1"/>
    <n v="191741.55000000002"/>
    <n v="3"/>
    <x v="0"/>
    <s v="Spain"/>
    <s v="Valenciana"/>
    <s v="Valencia"/>
    <s v="South"/>
    <s v="Consumer"/>
    <s v="Office Supplies"/>
    <s v="Binders"/>
    <x v="0"/>
    <x v="1"/>
    <x v="0"/>
  </r>
  <r>
    <x v="1509"/>
    <n v="44143"/>
    <s v="Mike Obrien"/>
    <x v="1"/>
    <s v="Stiletto Box Cutter, High Speed"/>
    <n v="0"/>
    <n v="2654883"/>
    <n v="575224.65"/>
    <n v="5"/>
    <x v="0"/>
    <s v="Spain"/>
    <s v="Valenciana"/>
    <s v="Valencia"/>
    <s v="South"/>
    <s v="Consumer"/>
    <s v="Office Supplies"/>
    <s v="Supplies"/>
    <x v="0"/>
    <x v="1"/>
    <x v="0"/>
  </r>
  <r>
    <x v="1510"/>
    <n v="44144"/>
    <s v="Mary Parker"/>
    <x v="1"/>
    <s v="Harbour Creations Chairmat, Red"/>
    <n v="0.1"/>
    <n v="2861373.9"/>
    <n v="353984.4"/>
    <n v="3"/>
    <x v="0"/>
    <s v="United Kingdom"/>
    <s v="England"/>
    <s v="Birmingham"/>
    <s v="North"/>
    <s v="Corporate"/>
    <s v="Furniture"/>
    <s v="Chairs"/>
    <x v="1"/>
    <x v="1"/>
    <x v="0"/>
  </r>
  <r>
    <x v="1510"/>
    <n v="44144"/>
    <s v="Mary Parker"/>
    <x v="1"/>
    <s v="Stanley Markers, Water Color"/>
    <n v="0"/>
    <n v="2625384.3000000003"/>
    <n v="870211.65"/>
    <n v="7"/>
    <x v="0"/>
    <s v="United Kingdom"/>
    <s v="England"/>
    <s v="Birmingham"/>
    <s v="North"/>
    <s v="Corporate"/>
    <s v="Office Supplies"/>
    <s v="Art"/>
    <x v="1"/>
    <x v="1"/>
    <x v="0"/>
  </r>
  <r>
    <x v="1510"/>
    <n v="44144"/>
    <s v="Mary Parker"/>
    <x v="1"/>
    <s v="Memorex Keyboard, USB"/>
    <n v="0"/>
    <n v="2109157.0500000003"/>
    <n v="88496.1"/>
    <n v="2"/>
    <x v="1"/>
    <s v="United Kingdom"/>
    <s v="England"/>
    <s v="Birmingham"/>
    <s v="North"/>
    <s v="Corporate"/>
    <s v="Technology"/>
    <s v="Accessories"/>
    <x v="1"/>
    <x v="1"/>
    <x v="1"/>
  </r>
  <r>
    <x v="1510"/>
    <n v="44144"/>
    <s v="Mary Parker"/>
    <x v="1"/>
    <s v="Canon Personal Copier, Color"/>
    <n v="0"/>
    <n v="19144656.300000001"/>
    <n v="958707.75"/>
    <n v="9"/>
    <x v="0"/>
    <s v="United Kingdom"/>
    <s v="England"/>
    <s v="Birmingham"/>
    <s v="North"/>
    <s v="Corporate"/>
    <s v="Technology"/>
    <s v="Copiers"/>
    <x v="1"/>
    <x v="1"/>
    <x v="0"/>
  </r>
  <r>
    <x v="1511"/>
    <n v="44144"/>
    <s v="Rory Gunson"/>
    <x v="1"/>
    <s v="Boston Pens, Easy-Erase"/>
    <n v="0"/>
    <n v="1283193.45"/>
    <n v="427731.15"/>
    <n v="6"/>
    <x v="1"/>
    <s v="Austria"/>
    <s v="Vienna"/>
    <s v="Vienna"/>
    <s v="Central"/>
    <s v="Consumer"/>
    <s v="Office Supplies"/>
    <s v="Art"/>
    <x v="1"/>
    <x v="1"/>
    <x v="1"/>
  </r>
  <r>
    <x v="1511"/>
    <n v="44144"/>
    <s v="Rory Gunson"/>
    <x v="1"/>
    <s v="Avery Hole Reinforcements, Durable"/>
    <n v="0"/>
    <n v="176992.2"/>
    <n v="58997.4"/>
    <n v="2"/>
    <x v="0"/>
    <s v="Austria"/>
    <s v="Vienna"/>
    <s v="Vienna"/>
    <s v="Central"/>
    <s v="Consumer"/>
    <s v="Office Supplies"/>
    <s v="Binders"/>
    <x v="1"/>
    <x v="1"/>
    <x v="0"/>
  </r>
  <r>
    <x v="1511"/>
    <n v="44144"/>
    <s v="Rory Gunson"/>
    <x v="1"/>
    <s v="Advantus Push Pins, Assorted Sizes"/>
    <n v="0"/>
    <n v="353984.4"/>
    <n v="73746.75"/>
    <n v="2"/>
    <x v="1"/>
    <s v="Austria"/>
    <s v="Vienna"/>
    <s v="Vienna"/>
    <s v="Central"/>
    <s v="Consumer"/>
    <s v="Office Supplies"/>
    <s v="Fasteners"/>
    <x v="1"/>
    <x v="1"/>
    <x v="1"/>
  </r>
  <r>
    <x v="1512"/>
    <n v="44144"/>
    <s v="Ralph Holmes"/>
    <x v="1"/>
    <s v="Cameo Manila Envelope, Security-Tint"/>
    <n v="0"/>
    <n v="2168154.4500000002"/>
    <n v="1061953.2"/>
    <n v="5"/>
    <x v="0"/>
    <s v="Ireland"/>
    <s v="Dublin"/>
    <s v="Dublin"/>
    <s v="North"/>
    <s v="Consumer"/>
    <s v="Office Supplies"/>
    <s v="Envelopes"/>
    <x v="1"/>
    <x v="1"/>
    <x v="0"/>
  </r>
  <r>
    <x v="1513"/>
    <n v="44145"/>
    <s v="Michael Flores"/>
    <x v="1"/>
    <s v="Stanley Pencil Sharpener, Easy-Erase"/>
    <n v="0"/>
    <n v="1150449.3"/>
    <n v="398232.45"/>
    <n v="3"/>
    <x v="1"/>
    <s v="France"/>
    <s v="Normandy"/>
    <s v="Caen"/>
    <s v="Central"/>
    <s v="Corporate"/>
    <s v="Office Supplies"/>
    <s v="Art"/>
    <x v="1"/>
    <x v="1"/>
    <x v="1"/>
  </r>
  <r>
    <x v="1514"/>
    <n v="44145"/>
    <s v="Zachary Warner"/>
    <x v="0"/>
    <s v="Sanford Highlighters, Easy-Erase"/>
    <n v="0"/>
    <n v="1415937.6"/>
    <n v="58997.4"/>
    <n v="6"/>
    <x v="0"/>
    <s v="Germany"/>
    <s v="Berlin"/>
    <s v="Berlin"/>
    <s v="Central"/>
    <s v="Consumer"/>
    <s v="Office Supplies"/>
    <s v="Art"/>
    <x v="1"/>
    <x v="1"/>
    <x v="0"/>
  </r>
  <r>
    <x v="1515"/>
    <n v="44145"/>
    <s v="Louis Dominguez"/>
    <x v="1"/>
    <s v="Cameo Clasp Envelope, Security-Tint"/>
    <n v="0"/>
    <n v="530976.6"/>
    <n v="132744.15"/>
    <n v="3"/>
    <x v="1"/>
    <s v="Germany"/>
    <s v="Schleswig-Holstein"/>
    <s v="Norderstedt"/>
    <s v="Central"/>
    <s v="Corporate"/>
    <s v="Office Supplies"/>
    <s v="Envelopes"/>
    <x v="1"/>
    <x v="1"/>
    <x v="1"/>
  </r>
  <r>
    <x v="1516"/>
    <n v="44145"/>
    <s v="Richard Harvey"/>
    <x v="1"/>
    <s v="Boston Pens, Fluorescent"/>
    <n v="0"/>
    <n v="457229.85000000003"/>
    <n v="73746.75"/>
    <n v="2"/>
    <x v="1"/>
    <s v="Italy"/>
    <s v="Apulia"/>
    <s v="Bari"/>
    <s v="South"/>
    <s v="Corporate"/>
    <s v="Office Supplies"/>
    <s v="Art"/>
    <x v="1"/>
    <x v="1"/>
    <x v="1"/>
  </r>
  <r>
    <x v="1516"/>
    <n v="44145"/>
    <s v="Richard Harvey"/>
    <x v="1"/>
    <s v="Accos Paper Clips, Assorted Sizes"/>
    <n v="0"/>
    <n v="1179948"/>
    <n v="14749.35"/>
    <n v="7"/>
    <x v="0"/>
    <s v="Italy"/>
    <s v="Apulia"/>
    <s v="Bari"/>
    <s v="South"/>
    <s v="Corporate"/>
    <s v="Office Supplies"/>
    <s v="Fasteners"/>
    <x v="1"/>
    <x v="1"/>
    <x v="0"/>
  </r>
  <r>
    <x v="1516"/>
    <n v="44145"/>
    <s v="Richard Harvey"/>
    <x v="1"/>
    <s v="Fellowes Trays, Blue"/>
    <n v="0"/>
    <n v="2536888.2000000002"/>
    <n v="176992.2"/>
    <n v="3"/>
    <x v="0"/>
    <s v="Italy"/>
    <s v="Apulia"/>
    <s v="Bari"/>
    <s v="South"/>
    <s v="Corporate"/>
    <s v="Office Supplies"/>
    <s v="Storage"/>
    <x v="1"/>
    <x v="1"/>
    <x v="0"/>
  </r>
  <r>
    <x v="1517"/>
    <n v="44145"/>
    <s v="Lori Miller"/>
    <x v="1"/>
    <s v="Sauder Corner Shelving, Metal"/>
    <n v="0"/>
    <n v="6489714"/>
    <n v="1887916.8"/>
    <n v="3"/>
    <x v="1"/>
    <s v="Spain"/>
    <s v="Madrid"/>
    <s v="Madrid"/>
    <s v="South"/>
    <s v="Consumer"/>
    <s v="Furniture"/>
    <s v="Bookcases"/>
    <x v="1"/>
    <x v="1"/>
    <x v="1"/>
  </r>
  <r>
    <x v="1518"/>
    <n v="44145"/>
    <s v="Casey Forte"/>
    <x v="1"/>
    <s v="Wilson Jones Binder, Durable"/>
    <n v="0"/>
    <n v="1076702.55"/>
    <n v="44248.05"/>
    <n v="5"/>
    <x v="1"/>
    <s v="United Kingdom"/>
    <s v="England"/>
    <s v="Bolton"/>
    <s v="North"/>
    <s v="Consumer"/>
    <s v="Office Supplies"/>
    <s v="Binders"/>
    <x v="1"/>
    <x v="1"/>
    <x v="1"/>
  </r>
  <r>
    <x v="1518"/>
    <n v="44145"/>
    <s v="Casey Forte"/>
    <x v="1"/>
    <s v="Eaton Note Cards, Premium"/>
    <n v="0"/>
    <n v="2743379.1"/>
    <n v="0"/>
    <n v="7"/>
    <x v="1"/>
    <s v="United Kingdom"/>
    <s v="England"/>
    <s v="Bolton"/>
    <s v="North"/>
    <s v="Consumer"/>
    <s v="Office Supplies"/>
    <s v="Paper"/>
    <x v="1"/>
    <x v="1"/>
    <x v="1"/>
  </r>
  <r>
    <x v="1519"/>
    <n v="44145"/>
    <s v="Walter Coley"/>
    <x v="1"/>
    <s v="Epson Inkjet, Wireless"/>
    <n v="0.1"/>
    <n v="32728807.650000002"/>
    <n v="368733.75"/>
    <n v="8"/>
    <x v="0"/>
    <s v="France"/>
    <s v="Ile-de-France"/>
    <s v="Maisons-Alfort"/>
    <s v="Central"/>
    <s v="Consumer"/>
    <s v="Technology"/>
    <s v="Machines"/>
    <x v="1"/>
    <x v="1"/>
    <x v="0"/>
  </r>
  <r>
    <x v="1520"/>
    <n v="44145"/>
    <s v="Bonnie Wilson"/>
    <x v="2"/>
    <s v="Advantus Clock, Duo Pack"/>
    <n v="0"/>
    <n v="1519183.05"/>
    <n v="176992.2"/>
    <n v="2"/>
    <x v="0"/>
    <s v="Austria"/>
    <s v="Styria"/>
    <s v="Graz"/>
    <s v="Central"/>
    <s v="Corporate"/>
    <s v="Furniture"/>
    <s v="Furnishings"/>
    <x v="1"/>
    <x v="1"/>
    <x v="0"/>
  </r>
  <r>
    <x v="1520"/>
    <n v="44145"/>
    <s v="Bonnie Wilson"/>
    <x v="2"/>
    <s v="Hon Round Table, with Bottom Storage"/>
    <n v="0.35"/>
    <n v="29675692.199999999"/>
    <n v="-15073835.700000001"/>
    <n v="6"/>
    <x v="0"/>
    <s v="Austria"/>
    <s v="Styria"/>
    <s v="Graz"/>
    <s v="Central"/>
    <s v="Corporate"/>
    <s v="Furniture"/>
    <s v="Tables"/>
    <x v="1"/>
    <x v="1"/>
    <x v="0"/>
  </r>
  <r>
    <x v="1520"/>
    <n v="44145"/>
    <s v="Bonnie Wilson"/>
    <x v="2"/>
    <s v="HP Ink, Laser"/>
    <n v="0.15"/>
    <n v="4837786.8"/>
    <n v="280237.65000000002"/>
    <n v="3"/>
    <x v="1"/>
    <s v="Austria"/>
    <s v="Styria"/>
    <s v="Graz"/>
    <s v="Central"/>
    <s v="Corporate"/>
    <s v="Technology"/>
    <s v="Copiers"/>
    <x v="1"/>
    <x v="1"/>
    <x v="1"/>
  </r>
  <r>
    <x v="1521"/>
    <n v="44147"/>
    <s v="Koby Tompson"/>
    <x v="1"/>
    <s v="Bush Floating Shelf Set, Traditional"/>
    <n v="0"/>
    <n v="12625443.6"/>
    <n v="2271399.9"/>
    <n v="5"/>
    <x v="0"/>
    <s v="France"/>
    <s v="Auvergne-Rhône-Alpes"/>
    <s v="Riom"/>
    <s v="Central"/>
    <s v="Consumer"/>
    <s v="Furniture"/>
    <s v="Bookcases"/>
    <x v="1"/>
    <x v="1"/>
    <x v="0"/>
  </r>
  <r>
    <x v="1521"/>
    <n v="44147"/>
    <s v="Koby Tompson"/>
    <x v="1"/>
    <s v="BIC Pencil Sharpener, Easy-Erase"/>
    <n v="0"/>
    <n v="1297942.8"/>
    <n v="58997.4"/>
    <n v="3"/>
    <x v="1"/>
    <s v="France"/>
    <s v="Auvergne-Rhône-Alpes"/>
    <s v="Riom"/>
    <s v="Central"/>
    <s v="Consumer"/>
    <s v="Office Supplies"/>
    <s v="Art"/>
    <x v="1"/>
    <x v="1"/>
    <x v="1"/>
  </r>
  <r>
    <x v="1521"/>
    <n v="44147"/>
    <s v="Koby Tompson"/>
    <x v="1"/>
    <s v="GlobeWeis Clasp Envelope, Set of 50"/>
    <n v="0"/>
    <n v="294987"/>
    <n v="117994.8"/>
    <n v="2"/>
    <x v="1"/>
    <s v="France"/>
    <s v="Auvergne-Rhône-Alpes"/>
    <s v="Riom"/>
    <s v="Central"/>
    <s v="Consumer"/>
    <s v="Office Supplies"/>
    <s v="Envelopes"/>
    <x v="1"/>
    <x v="1"/>
    <x v="1"/>
  </r>
  <r>
    <x v="1521"/>
    <n v="44147"/>
    <s v="Koby Tompson"/>
    <x v="1"/>
    <s v="OIC Push Pins, Metal"/>
    <n v="0"/>
    <n v="442480.5"/>
    <n v="176992.2"/>
    <n v="2"/>
    <x v="0"/>
    <s v="France"/>
    <s v="Auvergne-Rhône-Alpes"/>
    <s v="Riom"/>
    <s v="Central"/>
    <s v="Consumer"/>
    <s v="Office Supplies"/>
    <s v="Fasteners"/>
    <x v="1"/>
    <x v="1"/>
    <x v="0"/>
  </r>
  <r>
    <x v="1521"/>
    <n v="44147"/>
    <s v="Koby Tompson"/>
    <x v="1"/>
    <s v="StarTech Receipt Printer, Wireless"/>
    <n v="0.1"/>
    <n v="10280296.950000001"/>
    <n v="-339235.05"/>
    <n v="7"/>
    <x v="1"/>
    <s v="France"/>
    <s v="Auvergne-Rhône-Alpes"/>
    <s v="Riom"/>
    <s v="Central"/>
    <s v="Consumer"/>
    <s v="Technology"/>
    <s v="Machines"/>
    <x v="1"/>
    <x v="1"/>
    <x v="1"/>
  </r>
  <r>
    <x v="1522"/>
    <n v="44147"/>
    <s v="Britney Basaldua"/>
    <x v="1"/>
    <s v="Ikea Classic Bookcase, Metal"/>
    <n v="0"/>
    <n v="12123965.700000001"/>
    <n v="2300898.6"/>
    <n v="2"/>
    <x v="1"/>
    <s v="France"/>
    <s v="Alsace-Champagne-Ardenne-Lorraine"/>
    <s v="Mulhouse"/>
    <s v="Central"/>
    <s v="Corporate"/>
    <s v="Furniture"/>
    <s v="Bookcases"/>
    <x v="1"/>
    <x v="1"/>
    <x v="1"/>
  </r>
  <r>
    <x v="1522"/>
    <n v="44147"/>
    <s v="Britney Basaldua"/>
    <x v="1"/>
    <s v="Boston Sketch Pad, Blue"/>
    <n v="0"/>
    <n v="1430686.95"/>
    <n v="619472.70000000007"/>
    <n v="2"/>
    <x v="1"/>
    <s v="France"/>
    <s v="Alsace-Champagne-Ardenne-Lorraine"/>
    <s v="Mulhouse"/>
    <s v="Central"/>
    <s v="Corporate"/>
    <s v="Office Supplies"/>
    <s v="Art"/>
    <x v="1"/>
    <x v="1"/>
    <x v="1"/>
  </r>
  <r>
    <x v="1523"/>
    <n v="44147"/>
    <s v="Hayley Swanston"/>
    <x v="1"/>
    <s v="Novimex Bag Chairs, Black"/>
    <n v="0.6"/>
    <n v="1283193.45"/>
    <n v="-516227.25"/>
    <n v="5"/>
    <x v="1"/>
    <s v="Germany"/>
    <s v="Hamburg"/>
    <s v="Hamburg"/>
    <s v="Central"/>
    <s v="Home Office"/>
    <s v="Furniture"/>
    <s v="Chairs"/>
    <x v="1"/>
    <x v="1"/>
    <x v="1"/>
  </r>
  <r>
    <x v="1523"/>
    <n v="44147"/>
    <s v="Hayley Swanston"/>
    <x v="1"/>
    <s v="Stanley Pencil Sharpener, Water Color"/>
    <n v="0"/>
    <n v="2581136.25"/>
    <n v="162242.85"/>
    <n v="7"/>
    <x v="1"/>
    <s v="Germany"/>
    <s v="Hamburg"/>
    <s v="Hamburg"/>
    <s v="Central"/>
    <s v="Home Office"/>
    <s v="Office Supplies"/>
    <s v="Art"/>
    <x v="1"/>
    <x v="1"/>
    <x v="1"/>
  </r>
  <r>
    <x v="1523"/>
    <n v="44147"/>
    <s v="Hayley Swanston"/>
    <x v="1"/>
    <s v="Cardinal 3-Hole Punch, Durable"/>
    <n v="0"/>
    <n v="442480.5"/>
    <n v="206490.9"/>
    <n v="1"/>
    <x v="0"/>
    <s v="Germany"/>
    <s v="Hamburg"/>
    <s v="Hamburg"/>
    <s v="Central"/>
    <s v="Home Office"/>
    <s v="Office Supplies"/>
    <s v="Binders"/>
    <x v="1"/>
    <x v="1"/>
    <x v="0"/>
  </r>
  <r>
    <x v="1524"/>
    <n v="44147"/>
    <s v="Leroy Dudley"/>
    <x v="1"/>
    <s v="Boston Pens, Fluorescent"/>
    <n v="0"/>
    <n v="1135699.95"/>
    <n v="191741.55000000002"/>
    <n v="5"/>
    <x v="0"/>
    <s v="France"/>
    <s v="Ile-de-France"/>
    <s v="Paris"/>
    <s v="Central"/>
    <s v="Consumer"/>
    <s v="Office Supplies"/>
    <s v="Art"/>
    <x v="1"/>
    <x v="1"/>
    <x v="0"/>
  </r>
  <r>
    <x v="1524"/>
    <n v="44147"/>
    <s v="Leroy Dudley"/>
    <x v="1"/>
    <s v="Hon Color Coded Labels, 5000 Label Set"/>
    <n v="0"/>
    <n v="589974"/>
    <n v="0"/>
    <n v="3"/>
    <x v="1"/>
    <s v="France"/>
    <s v="Ile-de-France"/>
    <s v="Paris"/>
    <s v="Central"/>
    <s v="Consumer"/>
    <s v="Office Supplies"/>
    <s v="Labels"/>
    <x v="1"/>
    <x v="1"/>
    <x v="1"/>
  </r>
  <r>
    <x v="1525"/>
    <n v="44147"/>
    <s v="Richard Poole"/>
    <x v="1"/>
    <s v="Bush Library with Doors, Mobile"/>
    <n v="0.6"/>
    <n v="15147582.450000001"/>
    <n v="-10604782.65"/>
    <n v="7"/>
    <x v="0"/>
    <s v="Netherlands"/>
    <s v="North Holland"/>
    <s v="Amsterdam"/>
    <s v="Central"/>
    <s v="Home Office"/>
    <s v="Furniture"/>
    <s v="Bookcases"/>
    <x v="0"/>
    <x v="1"/>
    <x v="0"/>
  </r>
  <r>
    <x v="1525"/>
    <n v="44147"/>
    <s v="Richard Poole"/>
    <x v="1"/>
    <s v="Acco Binder Covers, Recycled"/>
    <n v="0.5"/>
    <n v="501477.9"/>
    <n v="-206490.9"/>
    <n v="5"/>
    <x v="1"/>
    <s v="Netherlands"/>
    <s v="North Holland"/>
    <s v="Amsterdam"/>
    <s v="Central"/>
    <s v="Home Office"/>
    <s v="Office Supplies"/>
    <s v="Binders"/>
    <x v="0"/>
    <x v="1"/>
    <x v="1"/>
  </r>
  <r>
    <x v="1525"/>
    <n v="44147"/>
    <s v="Richard Poole"/>
    <x v="1"/>
    <s v="OIC Paper Clips, 12 Pack"/>
    <n v="0.5"/>
    <n v="103245.45"/>
    <n v="-58997.4"/>
    <n v="1"/>
    <x v="1"/>
    <s v="Netherlands"/>
    <s v="North Holland"/>
    <s v="Amsterdam"/>
    <s v="Central"/>
    <s v="Home Office"/>
    <s v="Office Supplies"/>
    <s v="Fasteners"/>
    <x v="0"/>
    <x v="1"/>
    <x v="1"/>
  </r>
  <r>
    <x v="1525"/>
    <n v="44147"/>
    <s v="Richard Poole"/>
    <x v="1"/>
    <s v="Smead Box, Wire Frame"/>
    <n v="0.6"/>
    <n v="117994.8"/>
    <n v="-132744.15"/>
    <n v="2"/>
    <x v="0"/>
    <s v="Netherlands"/>
    <s v="North Holland"/>
    <s v="Amsterdam"/>
    <s v="Central"/>
    <s v="Home Office"/>
    <s v="Office Supplies"/>
    <s v="Storage"/>
    <x v="0"/>
    <x v="1"/>
    <x v="0"/>
  </r>
  <r>
    <x v="1525"/>
    <n v="44147"/>
    <s v="Richard Poole"/>
    <x v="1"/>
    <s v="Konica Receipt Printer, White"/>
    <n v="0.65"/>
    <n v="1238945.4000000001"/>
    <n v="-1106201.25"/>
    <n v="2"/>
    <x v="0"/>
    <s v="Netherlands"/>
    <s v="North Holland"/>
    <s v="Amsterdam"/>
    <s v="Central"/>
    <s v="Home Office"/>
    <s v="Technology"/>
    <s v="Machines"/>
    <x v="0"/>
    <x v="1"/>
    <x v="0"/>
  </r>
  <r>
    <x v="1526"/>
    <n v="44148"/>
    <s v="Jonathan Franklin"/>
    <x v="2"/>
    <s v="Ibico Hole Reinforcements, Durable"/>
    <n v="0"/>
    <n v="368733.75"/>
    <n v="103245.45"/>
    <n v="3"/>
    <x v="0"/>
    <s v="Germany"/>
    <s v="North Rhine-Westphalia"/>
    <s v="Duisburg"/>
    <s v="Central"/>
    <s v="Home Office"/>
    <s v="Office Supplies"/>
    <s v="Binders"/>
    <x v="1"/>
    <x v="1"/>
    <x v="0"/>
  </r>
  <r>
    <x v="1527"/>
    <n v="44148"/>
    <s v="Demi Hodgson"/>
    <x v="2"/>
    <s v="Avery Hole Reinforcements, Recycled"/>
    <n v="0"/>
    <n v="147493.5"/>
    <n v="58997.4"/>
    <n v="2"/>
    <x v="0"/>
    <s v="Austria"/>
    <s v="Vienna"/>
    <s v="Vienna"/>
    <s v="Central"/>
    <s v="Consumer"/>
    <s v="Office Supplies"/>
    <s v="Binders"/>
    <x v="1"/>
    <x v="1"/>
    <x v="0"/>
  </r>
  <r>
    <x v="1527"/>
    <n v="44148"/>
    <s v="Demi Hodgson"/>
    <x v="2"/>
    <s v="Advantus Thumb Tacks, 12 Pack"/>
    <n v="0"/>
    <n v="383483.10000000003"/>
    <n v="14749.35"/>
    <n v="2"/>
    <x v="0"/>
    <s v="Austria"/>
    <s v="Vienna"/>
    <s v="Vienna"/>
    <s v="Central"/>
    <s v="Consumer"/>
    <s v="Office Supplies"/>
    <s v="Fasteners"/>
    <x v="1"/>
    <x v="1"/>
    <x v="0"/>
  </r>
  <r>
    <x v="1528"/>
    <n v="44148"/>
    <s v="Madelyn Anderson"/>
    <x v="1"/>
    <s v="Cuisinart Blender, Red"/>
    <n v="0"/>
    <n v="6917445.1500000004"/>
    <n v="2551637.5500000003"/>
    <n v="7"/>
    <x v="0"/>
    <s v="Italy"/>
    <s v="Friuli-Venezia Giulia"/>
    <s v="Trieste"/>
    <s v="South"/>
    <s v="Corporate"/>
    <s v="Office Supplies"/>
    <s v="Appliances"/>
    <x v="1"/>
    <x v="1"/>
    <x v="0"/>
  </r>
  <r>
    <x v="1529"/>
    <n v="44148"/>
    <s v="Kian Sykes"/>
    <x v="1"/>
    <s v="Smead Folders, Single Width"/>
    <n v="0.2"/>
    <n v="412981.8"/>
    <n v="58997.4"/>
    <n v="2"/>
    <x v="0"/>
    <s v="United Kingdom"/>
    <s v="England"/>
    <s v="West Bromwich"/>
    <s v="North"/>
    <s v="Consumer"/>
    <s v="Office Supplies"/>
    <s v="Storage"/>
    <x v="1"/>
    <x v="1"/>
    <x v="0"/>
  </r>
  <r>
    <x v="1530"/>
    <n v="44148"/>
    <s v="Zachary Warner"/>
    <x v="1"/>
    <s v="Cuisinart Microwave, White"/>
    <n v="0"/>
    <n v="36711132.149999999"/>
    <n v="4041321.9"/>
    <n v="9"/>
    <x v="1"/>
    <s v="Germany"/>
    <s v="Berlin"/>
    <s v="Berlin"/>
    <s v="Central"/>
    <s v="Consumer"/>
    <s v="Office Supplies"/>
    <s v="Appliances"/>
    <x v="1"/>
    <x v="1"/>
    <x v="1"/>
  </r>
  <r>
    <x v="1531"/>
    <n v="44148"/>
    <s v="Lilly Le Grand"/>
    <x v="2"/>
    <s v="Office Star Rocking Chair, Black"/>
    <n v="0"/>
    <n v="6120980.25"/>
    <n v="1224196.05"/>
    <n v="3"/>
    <x v="1"/>
    <s v="Italy"/>
    <s v="Lazio"/>
    <s v="Rome"/>
    <s v="South"/>
    <s v="Home Office"/>
    <s v="Furniture"/>
    <s v="Chairs"/>
    <x v="1"/>
    <x v="1"/>
    <x v="1"/>
  </r>
  <r>
    <x v="1532"/>
    <n v="44148"/>
    <s v="Angelina Beeton"/>
    <x v="0"/>
    <s v="Acco Index Tab, Clear"/>
    <n v="0.1"/>
    <n v="634222.05000000005"/>
    <n v="221240.25"/>
    <n v="6"/>
    <x v="1"/>
    <s v="United Kingdom"/>
    <s v="England"/>
    <s v="Dudley"/>
    <s v="North"/>
    <s v="Consumer"/>
    <s v="Office Supplies"/>
    <s v="Binders"/>
    <x v="1"/>
    <x v="1"/>
    <x v="1"/>
  </r>
  <r>
    <x v="1532"/>
    <n v="44148"/>
    <s v="Angelina Beeton"/>
    <x v="0"/>
    <s v="Rogers Box, Wire Frame"/>
    <n v="0.2"/>
    <n v="1356940.2"/>
    <n v="-132744.15"/>
    <n v="5"/>
    <x v="0"/>
    <s v="United Kingdom"/>
    <s v="England"/>
    <s v="Dudley"/>
    <s v="North"/>
    <s v="Consumer"/>
    <s v="Office Supplies"/>
    <s v="Storage"/>
    <x v="1"/>
    <x v="1"/>
    <x v="0"/>
  </r>
  <r>
    <x v="1532"/>
    <n v="44148"/>
    <s v="Angelina Beeton"/>
    <x v="0"/>
    <s v="Tenex File Cart, Industrial"/>
    <n v="0.2"/>
    <n v="9498581.4000000004"/>
    <n v="-117994.8"/>
    <n v="6"/>
    <x v="0"/>
    <s v="United Kingdom"/>
    <s v="England"/>
    <s v="Dudley"/>
    <s v="North"/>
    <s v="Consumer"/>
    <s v="Office Supplies"/>
    <s v="Storage"/>
    <x v="1"/>
    <x v="1"/>
    <x v="0"/>
  </r>
  <r>
    <x v="1533"/>
    <n v="44148"/>
    <s v="Louis Dominguez"/>
    <x v="1"/>
    <s v="Stanley Highlighters, Water Color"/>
    <n v="0"/>
    <n v="796464.9"/>
    <n v="265488.3"/>
    <n v="3"/>
    <x v="1"/>
    <s v="Germany"/>
    <s v="Schleswig-Holstein"/>
    <s v="Norderstedt"/>
    <s v="Central"/>
    <s v="Corporate"/>
    <s v="Office Supplies"/>
    <s v="Art"/>
    <x v="1"/>
    <x v="1"/>
    <x v="1"/>
  </r>
  <r>
    <x v="1533"/>
    <n v="44148"/>
    <s v="Louis Dominguez"/>
    <x v="1"/>
    <s v="Ibico Binding Machine, Recycled"/>
    <n v="0"/>
    <n v="3820081.65"/>
    <n v="693219.45000000007"/>
    <n v="5"/>
    <x v="0"/>
    <s v="Germany"/>
    <s v="Schleswig-Holstein"/>
    <s v="Norderstedt"/>
    <s v="Central"/>
    <s v="Corporate"/>
    <s v="Office Supplies"/>
    <s v="Binders"/>
    <x v="1"/>
    <x v="1"/>
    <x v="0"/>
  </r>
  <r>
    <x v="1534"/>
    <n v="44149"/>
    <s v="Kazuko Mason"/>
    <x v="3"/>
    <s v="Eaton Note Cards, Premium"/>
    <n v="0"/>
    <n v="3525094.65"/>
    <n v="0"/>
    <n v="9"/>
    <x v="1"/>
    <s v="Spain"/>
    <s v="Madrid"/>
    <s v="Madrid"/>
    <s v="South"/>
    <s v="Home Office"/>
    <s v="Office Supplies"/>
    <s v="Paper"/>
    <x v="1"/>
    <x v="1"/>
    <x v="1"/>
  </r>
  <r>
    <x v="1535"/>
    <n v="44149"/>
    <s v="Melissa Bean"/>
    <x v="0"/>
    <s v="Novimex Legal Exhibit Labels, 5000 Label Set"/>
    <n v="0"/>
    <n v="324485.7"/>
    <n v="44248.05"/>
    <n v="2"/>
    <x v="0"/>
    <s v="Italy"/>
    <s v="Tuscany"/>
    <s v="Prato"/>
    <s v="South"/>
    <s v="Home Office"/>
    <s v="Office Supplies"/>
    <s v="Labels"/>
    <x v="1"/>
    <x v="1"/>
    <x v="0"/>
  </r>
  <r>
    <x v="1536"/>
    <n v="44149"/>
    <s v="Betty Reynolds"/>
    <x v="2"/>
    <s v="Advantus Paper Clips, Metal"/>
    <n v="0"/>
    <n v="398232.45"/>
    <n v="88496.1"/>
    <n v="2"/>
    <x v="0"/>
    <s v="Germany"/>
    <s v="Hamburg"/>
    <s v="Hamburg"/>
    <s v="Central"/>
    <s v="Corporate"/>
    <s v="Office Supplies"/>
    <s v="Fasteners"/>
    <x v="1"/>
    <x v="1"/>
    <x v="0"/>
  </r>
  <r>
    <x v="1537"/>
    <n v="44149"/>
    <s v="Lilly Le Grand"/>
    <x v="1"/>
    <s v="Bush Stackable Bookrack, Traditional"/>
    <n v="0.1"/>
    <n v="6533962.0499999998"/>
    <n v="1091451.9000000001"/>
    <n v="4"/>
    <x v="0"/>
    <s v="Italy"/>
    <s v="Lazio"/>
    <s v="Rome"/>
    <s v="South"/>
    <s v="Home Office"/>
    <s v="Furniture"/>
    <s v="Bookcases"/>
    <x v="0"/>
    <x v="1"/>
    <x v="0"/>
  </r>
  <r>
    <x v="1537"/>
    <n v="44149"/>
    <s v="Lilly Le Grand"/>
    <x v="1"/>
    <s v="BIC Pens, Fluorescent"/>
    <n v="0"/>
    <n v="1150449.3"/>
    <n v="383483.10000000003"/>
    <n v="5"/>
    <x v="1"/>
    <s v="Italy"/>
    <s v="Lazio"/>
    <s v="Rome"/>
    <s v="South"/>
    <s v="Home Office"/>
    <s v="Office Supplies"/>
    <s v="Art"/>
    <x v="0"/>
    <x v="1"/>
    <x v="1"/>
  </r>
  <r>
    <x v="1537"/>
    <n v="44149"/>
    <s v="Lilly Le Grand"/>
    <x v="1"/>
    <s v="Sanford Canvas, Blue"/>
    <n v="0"/>
    <n v="2241901.2000000002"/>
    <n v="648971.4"/>
    <n v="3"/>
    <x v="0"/>
    <s v="Italy"/>
    <s v="Lazio"/>
    <s v="Rome"/>
    <s v="South"/>
    <s v="Home Office"/>
    <s v="Office Supplies"/>
    <s v="Art"/>
    <x v="0"/>
    <x v="1"/>
    <x v="0"/>
  </r>
  <r>
    <x v="1537"/>
    <n v="44149"/>
    <s v="Lilly Le Grand"/>
    <x v="1"/>
    <s v="Samsung Audio Dock, with Caller ID"/>
    <n v="0.15"/>
    <n v="10457289.15"/>
    <n v="-1474935"/>
    <n v="5"/>
    <x v="0"/>
    <s v="Italy"/>
    <s v="Lazio"/>
    <s v="Rome"/>
    <s v="South"/>
    <s v="Home Office"/>
    <s v="Technology"/>
    <s v="Phones"/>
    <x v="0"/>
    <x v="1"/>
    <x v="0"/>
  </r>
  <r>
    <x v="1538"/>
    <n v="44150"/>
    <s v="Caitlin Schmidt"/>
    <x v="1"/>
    <s v="Stanley Highlighters, Easy-Erase"/>
    <n v="0"/>
    <n v="221240.25"/>
    <n v="73746.75"/>
    <n v="1"/>
    <x v="0"/>
    <s v="Germany"/>
    <s v="North Rhine-Westphalia"/>
    <s v="Erftstadt"/>
    <s v="Central"/>
    <s v="Corporate"/>
    <s v="Office Supplies"/>
    <s v="Art"/>
    <x v="1"/>
    <x v="1"/>
    <x v="0"/>
  </r>
  <r>
    <x v="1539"/>
    <n v="44150"/>
    <s v="Rachel Norton"/>
    <x v="1"/>
    <s v="Rubbermaid Light Bulb, Durable"/>
    <n v="0"/>
    <n v="929209.05"/>
    <n v="368733.75"/>
    <n v="4"/>
    <x v="0"/>
    <s v="United Kingdom"/>
    <s v="England"/>
    <s v="Blackpool"/>
    <s v="North"/>
    <s v="Corporate"/>
    <s v="Furniture"/>
    <s v="Furnishings"/>
    <x v="1"/>
    <x v="1"/>
    <x v="0"/>
  </r>
  <r>
    <x v="1539"/>
    <n v="44150"/>
    <s v="Rachel Norton"/>
    <x v="1"/>
    <s v="Stanley Canvas, Easy-Erase"/>
    <n v="0"/>
    <n v="2197653.15"/>
    <n v="530976.6"/>
    <n v="3"/>
    <x v="0"/>
    <s v="United Kingdom"/>
    <s v="England"/>
    <s v="Blackpool"/>
    <s v="North"/>
    <s v="Corporate"/>
    <s v="Office Supplies"/>
    <s v="Art"/>
    <x v="1"/>
    <x v="1"/>
    <x v="0"/>
  </r>
  <r>
    <x v="1540"/>
    <n v="44150"/>
    <s v="Lucas Northcott"/>
    <x v="0"/>
    <s v="Wilson Jones Binder, Economy"/>
    <n v="0"/>
    <n v="383483.10000000003"/>
    <n v="117994.8"/>
    <n v="2"/>
    <x v="1"/>
    <s v="United Kingdom"/>
    <s v="England"/>
    <s v="Stoke-on-Trent"/>
    <s v="North"/>
    <s v="Consumer"/>
    <s v="Office Supplies"/>
    <s v="Binders"/>
    <x v="1"/>
    <x v="1"/>
    <x v="1"/>
  </r>
  <r>
    <x v="1540"/>
    <n v="44150"/>
    <s v="Lucas Northcott"/>
    <x v="0"/>
    <s v="Harbour Creations Shipping Labels, Adjustable"/>
    <n v="0"/>
    <n v="412981.8"/>
    <n v="0"/>
    <n v="3"/>
    <x v="0"/>
    <s v="United Kingdom"/>
    <s v="England"/>
    <s v="Stoke-on-Trent"/>
    <s v="North"/>
    <s v="Consumer"/>
    <s v="Office Supplies"/>
    <s v="Labels"/>
    <x v="1"/>
    <x v="1"/>
    <x v="0"/>
  </r>
  <r>
    <x v="1540"/>
    <n v="44150"/>
    <s v="Lucas Northcott"/>
    <x v="0"/>
    <s v="Fellowes Box, Industrial"/>
    <n v="0"/>
    <n v="884961"/>
    <n v="44248.05"/>
    <n v="3"/>
    <x v="0"/>
    <s v="United Kingdom"/>
    <s v="England"/>
    <s v="Stoke-on-Trent"/>
    <s v="North"/>
    <s v="Consumer"/>
    <s v="Office Supplies"/>
    <s v="Storage"/>
    <x v="1"/>
    <x v="1"/>
    <x v="0"/>
  </r>
  <r>
    <x v="1541"/>
    <n v="44150"/>
    <s v="Amanda Hutcherson"/>
    <x v="2"/>
    <s v="KitchenAid Microwave, Red"/>
    <n v="0"/>
    <n v="22890991.199999999"/>
    <n v="1607679.1500000001"/>
    <n v="5"/>
    <x v="1"/>
    <s v="France"/>
    <s v="Provence-Alpes-Côte d'Azur"/>
    <s v="Aix-en-Provence"/>
    <s v="Central"/>
    <s v="Corporate"/>
    <s v="Office Supplies"/>
    <s v="Appliances"/>
    <x v="1"/>
    <x v="1"/>
    <x v="1"/>
  </r>
  <r>
    <x v="1541"/>
    <n v="44150"/>
    <s v="Amanda Hutcherson"/>
    <x v="2"/>
    <s v="HP Personal Copier, High-Speed"/>
    <n v="0"/>
    <n v="10840772.25"/>
    <n v="2817125.85"/>
    <n v="6"/>
    <x v="0"/>
    <s v="France"/>
    <s v="Provence-Alpes-Côte d'Azur"/>
    <s v="Aix-en-Provence"/>
    <s v="Central"/>
    <s v="Corporate"/>
    <s v="Technology"/>
    <s v="Copiers"/>
    <x v="1"/>
    <x v="1"/>
    <x v="0"/>
  </r>
  <r>
    <x v="1542"/>
    <n v="44151"/>
    <s v="Owen Howell"/>
    <x v="0"/>
    <s v="Sanford Pens, Easy-Erase"/>
    <n v="0"/>
    <n v="1179948"/>
    <n v="265488.3"/>
    <n v="7"/>
    <x v="1"/>
    <s v="Spain"/>
    <s v="Castile and León"/>
    <s v="Ponferrada"/>
    <s v="South"/>
    <s v="Home Office"/>
    <s v="Office Supplies"/>
    <s v="Art"/>
    <x v="1"/>
    <x v="1"/>
    <x v="1"/>
  </r>
  <r>
    <x v="1542"/>
    <n v="44151"/>
    <s v="Owen Howell"/>
    <x v="0"/>
    <s v="Ibico Binder, Clear"/>
    <n v="0"/>
    <n v="663720.75"/>
    <n v="58997.4"/>
    <n v="3"/>
    <x v="1"/>
    <s v="Spain"/>
    <s v="Castile and León"/>
    <s v="Ponferrada"/>
    <s v="South"/>
    <s v="Home Office"/>
    <s v="Office Supplies"/>
    <s v="Binders"/>
    <x v="1"/>
    <x v="1"/>
    <x v="1"/>
  </r>
  <r>
    <x v="1542"/>
    <n v="44151"/>
    <s v="Owen Howell"/>
    <x v="0"/>
    <s v="Enermax Mouse, Erganomic"/>
    <n v="0"/>
    <n v="4498551.75"/>
    <n v="309736.35000000003"/>
    <n v="8"/>
    <x v="0"/>
    <s v="Spain"/>
    <s v="Castile and León"/>
    <s v="Ponferrada"/>
    <s v="South"/>
    <s v="Home Office"/>
    <s v="Technology"/>
    <s v="Accessories"/>
    <x v="1"/>
    <x v="1"/>
    <x v="0"/>
  </r>
  <r>
    <x v="1543"/>
    <n v="44151"/>
    <s v="Chelsea Howell"/>
    <x v="1"/>
    <s v="Fellowes File Cart, Single Width"/>
    <n v="0.4"/>
    <n v="8510374.9500000011"/>
    <n v="-5678499.75"/>
    <n v="7"/>
    <x v="1"/>
    <s v="Germany"/>
    <s v="North Rhine-Westphalia"/>
    <s v="Essen"/>
    <s v="Central"/>
    <s v="Consumer"/>
    <s v="Office Supplies"/>
    <s v="Storage"/>
    <x v="1"/>
    <x v="1"/>
    <x v="1"/>
  </r>
  <r>
    <x v="1543"/>
    <n v="44151"/>
    <s v="Chelsea Howell"/>
    <x v="1"/>
    <s v="Belkin Numeric Keypad, Bluetooth"/>
    <n v="0"/>
    <n v="3407099.85"/>
    <n v="1460185.6500000001"/>
    <n v="4"/>
    <x v="1"/>
    <s v="Germany"/>
    <s v="North Rhine-Westphalia"/>
    <s v="Essen"/>
    <s v="Central"/>
    <s v="Consumer"/>
    <s v="Technology"/>
    <s v="Accessories"/>
    <x v="1"/>
    <x v="1"/>
    <x v="1"/>
  </r>
  <r>
    <x v="1544"/>
    <n v="44151"/>
    <s v="Juan Smith"/>
    <x v="1"/>
    <s v="Konica Inkjet, Wireless"/>
    <n v="0"/>
    <n v="27743527.350000001"/>
    <n v="4439554.3500000006"/>
    <n v="6"/>
    <x v="0"/>
    <s v="United Kingdom"/>
    <s v="England"/>
    <s v="Newcastle upon Tyne"/>
    <s v="North"/>
    <s v="Consumer"/>
    <s v="Technology"/>
    <s v="Machines"/>
    <x v="1"/>
    <x v="1"/>
    <x v="0"/>
  </r>
  <r>
    <x v="1545"/>
    <n v="44152"/>
    <s v="Dominic Stephenson"/>
    <x v="0"/>
    <s v="Binney &amp; Smith Highlighters, Water Color"/>
    <n v="0"/>
    <n v="589974"/>
    <n v="250738.95"/>
    <n v="2"/>
    <x v="1"/>
    <s v="United Kingdom"/>
    <s v="England"/>
    <s v="Derby"/>
    <s v="North"/>
    <s v="Home Office"/>
    <s v="Office Supplies"/>
    <s v="Art"/>
    <x v="1"/>
    <x v="1"/>
    <x v="1"/>
  </r>
  <r>
    <x v="1546"/>
    <n v="44152"/>
    <s v="Tyson Brookman"/>
    <x v="1"/>
    <s v="SanDisk Keyboard, USB"/>
    <n v="0"/>
    <n v="1209446.7"/>
    <n v="103245.45"/>
    <n v="1"/>
    <x v="1"/>
    <s v="France"/>
    <s v="Ile-de-France"/>
    <s v="Paris"/>
    <s v="Central"/>
    <s v="Consumer"/>
    <s v="Technology"/>
    <s v="Accessories"/>
    <x v="1"/>
    <x v="1"/>
    <x v="1"/>
  </r>
  <r>
    <x v="1547"/>
    <n v="44152"/>
    <s v="Maddison Newman"/>
    <x v="2"/>
    <s v="Sanford Highlighters, Fluorescent"/>
    <n v="0.5"/>
    <n v="634222.05000000005"/>
    <n v="-103245.45"/>
    <n v="5"/>
    <x v="1"/>
    <s v="Netherlands"/>
    <s v="Utrecht"/>
    <s v="Utrecht"/>
    <s v="Central"/>
    <s v="Corporate"/>
    <s v="Office Supplies"/>
    <s v="Art"/>
    <x v="0"/>
    <x v="1"/>
    <x v="1"/>
  </r>
  <r>
    <x v="1548"/>
    <n v="44152"/>
    <s v="Angelina Hurst"/>
    <x v="1"/>
    <s v="Office Star Swivel Stool, Black"/>
    <n v="0.6"/>
    <n v="5059027.05"/>
    <n v="-3289105.0500000003"/>
    <n v="5"/>
    <x v="1"/>
    <s v="France"/>
    <s v="Provence-Alpes-Côte d'Azur"/>
    <s v="Menton"/>
    <s v="Central"/>
    <s v="Consumer"/>
    <s v="Furniture"/>
    <s v="Chairs"/>
    <x v="0"/>
    <x v="1"/>
    <x v="1"/>
  </r>
  <r>
    <x v="1549"/>
    <n v="44154"/>
    <s v="Dominic Stephenson"/>
    <x v="0"/>
    <s v="Advantus Push Pins, Assorted Sizes"/>
    <n v="0"/>
    <n v="176992.2"/>
    <n v="29498.7"/>
    <n v="1"/>
    <x v="1"/>
    <s v="United Kingdom"/>
    <s v="England"/>
    <s v="Derby"/>
    <s v="North"/>
    <s v="Home Office"/>
    <s v="Office Supplies"/>
    <s v="Fasteners"/>
    <x v="1"/>
    <x v="1"/>
    <x v="1"/>
  </r>
  <r>
    <x v="1550"/>
    <n v="44154"/>
    <s v="Leah Barrett"/>
    <x v="1"/>
    <s v="Cardinal Binding Machine, Clear"/>
    <n v="0"/>
    <n v="2182903.8000000003"/>
    <n v="870211.65"/>
    <n v="3"/>
    <x v="0"/>
    <s v="Italy"/>
    <s v="Emilia-Romagna"/>
    <s v="Bologna"/>
    <s v="South"/>
    <s v="Consumer"/>
    <s v="Office Supplies"/>
    <s v="Binders"/>
    <x v="1"/>
    <x v="1"/>
    <x v="0"/>
  </r>
  <r>
    <x v="1550"/>
    <n v="44154"/>
    <s v="Leah Barrett"/>
    <x v="1"/>
    <s v="Hon Shipping Labels, Alphabetical"/>
    <n v="0"/>
    <n v="825963.6"/>
    <n v="368733.75"/>
    <n v="5"/>
    <x v="1"/>
    <s v="Italy"/>
    <s v="Emilia-Romagna"/>
    <s v="Bologna"/>
    <s v="South"/>
    <s v="Consumer"/>
    <s v="Office Supplies"/>
    <s v="Labels"/>
    <x v="1"/>
    <x v="1"/>
    <x v="1"/>
  </r>
  <r>
    <x v="1551"/>
    <n v="44154"/>
    <s v="Edward Webber"/>
    <x v="1"/>
    <s v="Stanley Pens, Water Color"/>
    <n v="0"/>
    <n v="383483.10000000003"/>
    <n v="117994.8"/>
    <n v="2"/>
    <x v="1"/>
    <s v="Germany"/>
    <s v="North Rhine-Westphalia"/>
    <s v="Moers"/>
    <s v="Central"/>
    <s v="Home Office"/>
    <s v="Office Supplies"/>
    <s v="Art"/>
    <x v="1"/>
    <x v="1"/>
    <x v="1"/>
  </r>
  <r>
    <x v="1551"/>
    <n v="44154"/>
    <s v="Edward Webber"/>
    <x v="1"/>
    <s v="OIC Push Pins, Bulk Pack"/>
    <n v="0"/>
    <n v="221240.25"/>
    <n v="44248.05"/>
    <n v="1"/>
    <x v="0"/>
    <s v="Germany"/>
    <s v="North Rhine-Westphalia"/>
    <s v="Moers"/>
    <s v="Central"/>
    <s v="Home Office"/>
    <s v="Office Supplies"/>
    <s v="Fasteners"/>
    <x v="1"/>
    <x v="1"/>
    <x v="0"/>
  </r>
  <r>
    <x v="1551"/>
    <n v="44154"/>
    <s v="Edward Webber"/>
    <x v="1"/>
    <s v="Belkin Memory Card, Programmable"/>
    <n v="0"/>
    <n v="5147523.1500000004"/>
    <n v="1548681.75"/>
    <n v="3"/>
    <x v="1"/>
    <s v="Germany"/>
    <s v="North Rhine-Westphalia"/>
    <s v="Moers"/>
    <s v="Central"/>
    <s v="Home Office"/>
    <s v="Technology"/>
    <s v="Accessories"/>
    <x v="1"/>
    <x v="1"/>
    <x v="1"/>
  </r>
  <r>
    <x v="1551"/>
    <n v="44154"/>
    <s v="Edward Webber"/>
    <x v="1"/>
    <s v="Canon Fax Machine, Digital"/>
    <n v="0"/>
    <n v="9380586.5999999996"/>
    <n v="2153405.1"/>
    <n v="2"/>
    <x v="0"/>
    <s v="Germany"/>
    <s v="North Rhine-Westphalia"/>
    <s v="Moers"/>
    <s v="Central"/>
    <s v="Home Office"/>
    <s v="Technology"/>
    <s v="Copiers"/>
    <x v="1"/>
    <x v="1"/>
    <x v="0"/>
  </r>
  <r>
    <x v="1552"/>
    <n v="44154"/>
    <s v="Jasmine Hanson"/>
    <x v="2"/>
    <s v="Cardinal Index Tab, Clear"/>
    <n v="0.1"/>
    <n v="176992.2"/>
    <n v="58997.4"/>
    <n v="2"/>
    <x v="1"/>
    <s v="Sweden"/>
    <s v="Stockholm"/>
    <s v="Nacka"/>
    <s v="North"/>
    <s v="Consumer"/>
    <s v="Office Supplies"/>
    <s v="Binders"/>
    <x v="1"/>
    <x v="1"/>
    <x v="1"/>
  </r>
  <r>
    <x v="1553"/>
    <n v="44155"/>
    <s v="John Kemp"/>
    <x v="2"/>
    <s v="Wilson Jones Binder, Economy"/>
    <n v="0"/>
    <n v="383483.10000000003"/>
    <n v="117994.8"/>
    <n v="2"/>
    <x v="1"/>
    <s v="Germany"/>
    <s v="Baden-Württemberg"/>
    <s v="Pforzheim"/>
    <s v="Central"/>
    <s v="Home Office"/>
    <s v="Office Supplies"/>
    <s v="Binders"/>
    <x v="1"/>
    <x v="1"/>
    <x v="1"/>
  </r>
  <r>
    <x v="1553"/>
    <n v="44155"/>
    <s v="John Kemp"/>
    <x v="2"/>
    <s v="Eldon Box, Wire Frame"/>
    <n v="0"/>
    <n v="280237.65000000002"/>
    <n v="88496.1"/>
    <n v="2"/>
    <x v="0"/>
    <s v="Germany"/>
    <s v="Baden-Württemberg"/>
    <s v="Pforzheim"/>
    <s v="Central"/>
    <s v="Home Office"/>
    <s v="Office Supplies"/>
    <s v="Storage"/>
    <x v="1"/>
    <x v="1"/>
    <x v="0"/>
  </r>
  <r>
    <x v="1553"/>
    <n v="44155"/>
    <s v="John Kemp"/>
    <x v="2"/>
    <s v="Rogers Trays, Blue"/>
    <n v="0"/>
    <n v="2728629.75"/>
    <n v="811214.25"/>
    <n v="3"/>
    <x v="1"/>
    <s v="Germany"/>
    <s v="Baden-Württemberg"/>
    <s v="Pforzheim"/>
    <s v="Central"/>
    <s v="Home Office"/>
    <s v="Office Supplies"/>
    <s v="Storage"/>
    <x v="1"/>
    <x v="1"/>
    <x v="1"/>
  </r>
  <r>
    <x v="1554"/>
    <n v="44155"/>
    <s v="Mark Westfall"/>
    <x v="1"/>
    <s v="HP Ink, Digital"/>
    <n v="0"/>
    <n v="3790582.95"/>
    <n v="486728.55"/>
    <n v="2"/>
    <x v="1"/>
    <s v="United Kingdom"/>
    <s v="England"/>
    <s v="Rochdale"/>
    <s v="North"/>
    <s v="Consumer"/>
    <s v="Technology"/>
    <s v="Copiers"/>
    <x v="1"/>
    <x v="1"/>
    <x v="1"/>
  </r>
  <r>
    <x v="1555"/>
    <n v="44155"/>
    <s v="Millie Newman"/>
    <x v="1"/>
    <s v="Hon Shipping Labels, Alphabetical"/>
    <n v="0"/>
    <n v="501477.9"/>
    <n v="221240.25"/>
    <n v="3"/>
    <x v="0"/>
    <s v="France"/>
    <s v="Nord-Pas-de-Calais-Picardie"/>
    <s v="Boulogne-sur-Mer"/>
    <s v="Central"/>
    <s v="Consumer"/>
    <s v="Office Supplies"/>
    <s v="Labels"/>
    <x v="1"/>
    <x v="1"/>
    <x v="0"/>
  </r>
  <r>
    <x v="1555"/>
    <n v="44155"/>
    <s v="Millie Newman"/>
    <x v="1"/>
    <s v="Acme Shears, Serrated"/>
    <n v="0"/>
    <n v="2064909"/>
    <n v="58997.4"/>
    <n v="3"/>
    <x v="0"/>
    <s v="France"/>
    <s v="Nord-Pas-de-Calais-Picardie"/>
    <s v="Boulogne-sur-Mer"/>
    <s v="Central"/>
    <s v="Consumer"/>
    <s v="Office Supplies"/>
    <s v="Supplies"/>
    <x v="1"/>
    <x v="1"/>
    <x v="0"/>
  </r>
  <r>
    <x v="1556"/>
    <n v="44155"/>
    <s v="Sophie Franklin"/>
    <x v="1"/>
    <s v="Office Star Steel Folding Chair, Black"/>
    <n v="0.1"/>
    <n v="10663780.050000001"/>
    <n v="-1179948"/>
    <n v="9"/>
    <x v="0"/>
    <s v="Spain"/>
    <s v="Andalusía"/>
    <s v="Seville"/>
    <s v="South"/>
    <s v="Corporate"/>
    <s v="Furniture"/>
    <s v="Chairs"/>
    <x v="1"/>
    <x v="1"/>
    <x v="0"/>
  </r>
  <r>
    <x v="1556"/>
    <n v="44155"/>
    <s v="Sophie Franklin"/>
    <x v="1"/>
    <s v="SAFCO Bag Chairs, Adjustable"/>
    <n v="0.1"/>
    <n v="4129818"/>
    <n v="368733.75"/>
    <n v="6"/>
    <x v="1"/>
    <s v="Spain"/>
    <s v="Andalusía"/>
    <s v="Seville"/>
    <s v="South"/>
    <s v="Corporate"/>
    <s v="Furniture"/>
    <s v="Chairs"/>
    <x v="1"/>
    <x v="1"/>
    <x v="1"/>
  </r>
  <r>
    <x v="1556"/>
    <n v="44155"/>
    <s v="Sophie Franklin"/>
    <x v="1"/>
    <s v="Enermax Note Cards, Multicolor"/>
    <n v="0"/>
    <n v="1932164.85"/>
    <n v="398232.45"/>
    <n v="4"/>
    <x v="1"/>
    <s v="Spain"/>
    <s v="Andalusía"/>
    <s v="Seville"/>
    <s v="South"/>
    <s v="Corporate"/>
    <s v="Office Supplies"/>
    <s v="Paper"/>
    <x v="1"/>
    <x v="1"/>
    <x v="1"/>
  </r>
  <r>
    <x v="1557"/>
    <n v="44155"/>
    <s v="Kimberly Russo"/>
    <x v="0"/>
    <s v="SanDisk Computer Printout Paper, Multicolor"/>
    <n v="0"/>
    <n v="914459.70000000007"/>
    <n v="117994.8"/>
    <n v="2"/>
    <x v="1"/>
    <s v="Switzerland"/>
    <s v="Zürich"/>
    <s v="Zurich"/>
    <s v="Central"/>
    <s v="Corporate"/>
    <s v="Office Supplies"/>
    <s v="Paper"/>
    <x v="0"/>
    <x v="1"/>
    <x v="1"/>
  </r>
  <r>
    <x v="1558"/>
    <n v="44155"/>
    <s v="Alannah Langridge"/>
    <x v="1"/>
    <s v="HP Personal Copier, High-Speed"/>
    <n v="0.5"/>
    <n v="1799420.7"/>
    <n v="-870211.65"/>
    <n v="2"/>
    <x v="0"/>
    <s v="Germany"/>
    <s v="North Rhine-Westphalia"/>
    <s v="Castrop-Rauxel"/>
    <s v="Central"/>
    <s v="Consumer"/>
    <s v="Technology"/>
    <s v="Copiers"/>
    <x v="0"/>
    <x v="1"/>
    <x v="0"/>
  </r>
  <r>
    <x v="1558"/>
    <n v="44155"/>
    <s v="Alannah Langridge"/>
    <x v="1"/>
    <s v="Samsung Office Telephone, Full Size"/>
    <n v="0.5"/>
    <n v="1474935"/>
    <n v="-619472.70000000007"/>
    <n v="3"/>
    <x v="1"/>
    <s v="Germany"/>
    <s v="North Rhine-Westphalia"/>
    <s v="Castrop-Rauxel"/>
    <s v="Central"/>
    <s v="Consumer"/>
    <s v="Technology"/>
    <s v="Phones"/>
    <x v="0"/>
    <x v="1"/>
    <x v="1"/>
  </r>
  <r>
    <x v="1559"/>
    <n v="44155"/>
    <s v="Aidan Hayward"/>
    <x v="0"/>
    <s v="Advantus Push Pins, Bulk Pack"/>
    <n v="0"/>
    <n v="634222.05000000005"/>
    <n v="58997.4"/>
    <n v="3"/>
    <x v="1"/>
    <s v="Germany"/>
    <s v="Thuringia"/>
    <s v="Jena"/>
    <s v="Central"/>
    <s v="Corporate"/>
    <s v="Office Supplies"/>
    <s v="Fasteners"/>
    <x v="0"/>
    <x v="1"/>
    <x v="1"/>
  </r>
  <r>
    <x v="1560"/>
    <n v="44156"/>
    <s v="Mia Pugh"/>
    <x v="1"/>
    <s v="Rogers Box, Single Width"/>
    <n v="0.1"/>
    <n v="634222.05000000005"/>
    <n v="14749.35"/>
    <n v="2"/>
    <x v="0"/>
    <s v="France"/>
    <s v="Ile-de-France"/>
    <s v="Aulnay-sous-Bois"/>
    <s v="Central"/>
    <s v="Consumer"/>
    <s v="Office Supplies"/>
    <s v="Storage"/>
    <x v="1"/>
    <x v="1"/>
    <x v="0"/>
  </r>
  <r>
    <x v="1561"/>
    <n v="44156"/>
    <s v="William Martin"/>
    <x v="1"/>
    <s v="Acco Binder Covers, Recycled"/>
    <n v="0"/>
    <n v="1209446.7"/>
    <n v="353984.4"/>
    <n v="6"/>
    <x v="0"/>
    <s v="Spain"/>
    <s v="Catalonia"/>
    <s v="Barcelona"/>
    <s v="South"/>
    <s v="Corporate"/>
    <s v="Office Supplies"/>
    <s v="Binders"/>
    <x v="1"/>
    <x v="1"/>
    <x v="0"/>
  </r>
  <r>
    <x v="1561"/>
    <n v="44156"/>
    <s v="William Martin"/>
    <x v="1"/>
    <s v="Ibico Index Tab, Clear"/>
    <n v="0"/>
    <n v="265488.3"/>
    <n v="44248.05"/>
    <n v="2"/>
    <x v="1"/>
    <s v="Spain"/>
    <s v="Catalonia"/>
    <s v="Barcelona"/>
    <s v="South"/>
    <s v="Corporate"/>
    <s v="Office Supplies"/>
    <s v="Binders"/>
    <x v="1"/>
    <x v="1"/>
    <x v="1"/>
  </r>
  <r>
    <x v="1562"/>
    <n v="44156"/>
    <s v="Georgina Fuller"/>
    <x v="0"/>
    <s v="Accos Paper Clips, Assorted Sizes"/>
    <n v="0"/>
    <n v="339235.05"/>
    <n v="0"/>
    <n v="2"/>
    <x v="1"/>
    <s v="France"/>
    <s v="Nord-Pas-de-Calais-Picardie"/>
    <s v="Creil"/>
    <s v="Central"/>
    <s v="Consumer"/>
    <s v="Office Supplies"/>
    <s v="Fasteners"/>
    <x v="1"/>
    <x v="1"/>
    <x v="1"/>
  </r>
  <r>
    <x v="1562"/>
    <n v="44156"/>
    <s v="Georgina Fuller"/>
    <x v="0"/>
    <s v="Konica Printer, Wireless"/>
    <n v="0.15"/>
    <n v="23510463.900000002"/>
    <n v="-3318603.75"/>
    <n v="7"/>
    <x v="1"/>
    <s v="France"/>
    <s v="Nord-Pas-de-Calais-Picardie"/>
    <s v="Creil"/>
    <s v="Central"/>
    <s v="Consumer"/>
    <s v="Technology"/>
    <s v="Machines"/>
    <x v="1"/>
    <x v="1"/>
    <x v="1"/>
  </r>
  <r>
    <x v="1563"/>
    <n v="44156"/>
    <s v="Noah Chamberlain"/>
    <x v="1"/>
    <s v="SAFCO Chairmat, Black"/>
    <n v="0.1"/>
    <n v="1519183.05"/>
    <n v="-88496.1"/>
    <n v="2"/>
    <x v="1"/>
    <s v="Germany"/>
    <s v="North Rhine-Westphalia"/>
    <s v="Bielefeld"/>
    <s v="Central"/>
    <s v="Consumer"/>
    <s v="Furniture"/>
    <s v="Chairs"/>
    <x v="0"/>
    <x v="1"/>
    <x v="1"/>
  </r>
  <r>
    <x v="1563"/>
    <n v="44156"/>
    <s v="Noah Chamberlain"/>
    <x v="1"/>
    <s v="Binney &amp; Smith Canvas, Fluorescent"/>
    <n v="0"/>
    <n v="4660794.6000000006"/>
    <n v="884961"/>
    <n v="6"/>
    <x v="0"/>
    <s v="Germany"/>
    <s v="North Rhine-Westphalia"/>
    <s v="Bielefeld"/>
    <s v="Central"/>
    <s v="Consumer"/>
    <s v="Office Supplies"/>
    <s v="Art"/>
    <x v="0"/>
    <x v="1"/>
    <x v="0"/>
  </r>
  <r>
    <x v="1563"/>
    <n v="44156"/>
    <s v="Noah Chamberlain"/>
    <x v="1"/>
    <s v="Novimex Legal Exhibit Labels, 5000 Label Set"/>
    <n v="0"/>
    <n v="324485.7"/>
    <n v="44248.05"/>
    <n v="2"/>
    <x v="0"/>
    <s v="Germany"/>
    <s v="North Rhine-Westphalia"/>
    <s v="Bielefeld"/>
    <s v="Central"/>
    <s v="Consumer"/>
    <s v="Office Supplies"/>
    <s v="Labels"/>
    <x v="0"/>
    <x v="1"/>
    <x v="0"/>
  </r>
  <r>
    <x v="1563"/>
    <n v="44156"/>
    <s v="Noah Chamberlain"/>
    <x v="1"/>
    <s v="Smead Lockers, Single Width"/>
    <n v="0.1"/>
    <n v="5265517.95"/>
    <n v="2050159.6500000001"/>
    <n v="2"/>
    <x v="0"/>
    <s v="Germany"/>
    <s v="North Rhine-Westphalia"/>
    <s v="Bielefeld"/>
    <s v="Central"/>
    <s v="Consumer"/>
    <s v="Office Supplies"/>
    <s v="Storage"/>
    <x v="0"/>
    <x v="1"/>
    <x v="0"/>
  </r>
  <r>
    <x v="1564"/>
    <n v="44157"/>
    <s v="Zara Money"/>
    <x v="0"/>
    <s v="Cardinal Binding Machine, Durable"/>
    <n v="0"/>
    <n v="1519183.05"/>
    <n v="530976.6"/>
    <n v="2"/>
    <x v="0"/>
    <s v="Belgium"/>
    <s v="Antwerp"/>
    <s v="Antwerp"/>
    <s v="Central"/>
    <s v="Corporate"/>
    <s v="Office Supplies"/>
    <s v="Binders"/>
    <x v="1"/>
    <x v="1"/>
    <x v="0"/>
  </r>
  <r>
    <x v="1564"/>
    <n v="44157"/>
    <s v="Zara Money"/>
    <x v="0"/>
    <s v="Jiffy Manila Envelope, Recycled"/>
    <n v="0"/>
    <n v="368733.75"/>
    <n v="117994.8"/>
    <n v="1"/>
    <x v="0"/>
    <s v="Belgium"/>
    <s v="Antwerp"/>
    <s v="Antwerp"/>
    <s v="Central"/>
    <s v="Corporate"/>
    <s v="Office Supplies"/>
    <s v="Envelopes"/>
    <x v="1"/>
    <x v="1"/>
    <x v="0"/>
  </r>
  <r>
    <x v="1564"/>
    <n v="44157"/>
    <s v="Zara Money"/>
    <x v="0"/>
    <s v="Acme Scissors, Serrated"/>
    <n v="0"/>
    <n v="973457.1"/>
    <n v="58997.4"/>
    <n v="3"/>
    <x v="1"/>
    <s v="Belgium"/>
    <s v="Antwerp"/>
    <s v="Antwerp"/>
    <s v="Central"/>
    <s v="Corporate"/>
    <s v="Office Supplies"/>
    <s v="Supplies"/>
    <x v="1"/>
    <x v="1"/>
    <x v="1"/>
  </r>
  <r>
    <x v="1565"/>
    <n v="44157"/>
    <s v="Owen Howell"/>
    <x v="1"/>
    <s v="Cardinal Hole Reinforcements, Clear"/>
    <n v="0"/>
    <n v="206490.9"/>
    <n v="103245.45"/>
    <n v="3"/>
    <x v="1"/>
    <s v="Spain"/>
    <s v="Castile and León"/>
    <s v="Ponferrada"/>
    <s v="South"/>
    <s v="Home Office"/>
    <s v="Office Supplies"/>
    <s v="Binders"/>
    <x v="1"/>
    <x v="1"/>
    <x v="1"/>
  </r>
  <r>
    <x v="1566"/>
    <n v="44157"/>
    <s v="Hayden Perkins"/>
    <x v="1"/>
    <s v="Ibico Index Tab, Durable"/>
    <n v="0"/>
    <n v="678470.1"/>
    <n v="294987"/>
    <n v="5"/>
    <x v="0"/>
    <s v="Italy"/>
    <s v="Lazio"/>
    <s v="Aprilia"/>
    <s v="South"/>
    <s v="Consumer"/>
    <s v="Office Supplies"/>
    <s v="Binders"/>
    <x v="1"/>
    <x v="1"/>
    <x v="0"/>
  </r>
  <r>
    <x v="1566"/>
    <n v="44157"/>
    <s v="Hayden Perkins"/>
    <x v="1"/>
    <s v="Kraft Mailers, with clear poly window"/>
    <n v="0"/>
    <n v="5472008.8500000006"/>
    <n v="1312692.1500000001"/>
    <n v="9"/>
    <x v="1"/>
    <s v="Italy"/>
    <s v="Lazio"/>
    <s v="Aprilia"/>
    <s v="South"/>
    <s v="Consumer"/>
    <s v="Office Supplies"/>
    <s v="Envelopes"/>
    <x v="1"/>
    <x v="1"/>
    <x v="1"/>
  </r>
  <r>
    <x v="1567"/>
    <n v="44157"/>
    <s v="Freya Daniels"/>
    <x v="2"/>
    <s v="Ibico Binder Covers, Economy"/>
    <n v="0"/>
    <n v="398232.45"/>
    <n v="58997.4"/>
    <n v="2"/>
    <x v="1"/>
    <s v="Italy"/>
    <s v="Lombardy"/>
    <s v="Milan"/>
    <s v="South"/>
    <s v="Consumer"/>
    <s v="Office Supplies"/>
    <s v="Binders"/>
    <x v="1"/>
    <x v="1"/>
    <x v="1"/>
  </r>
  <r>
    <x v="1567"/>
    <n v="44157"/>
    <s v="Freya Daniels"/>
    <x v="2"/>
    <s v="Elite Trimmer, Steel"/>
    <n v="0"/>
    <n v="1209446.7"/>
    <n v="589974"/>
    <n v="2"/>
    <x v="0"/>
    <s v="Italy"/>
    <s v="Lombardy"/>
    <s v="Milan"/>
    <s v="South"/>
    <s v="Consumer"/>
    <s v="Office Supplies"/>
    <s v="Supplies"/>
    <x v="1"/>
    <x v="1"/>
    <x v="0"/>
  </r>
  <r>
    <x v="1568"/>
    <n v="44157"/>
    <s v="Stacy Cummings"/>
    <x v="2"/>
    <s v="Hon Swivel Stool, Adjustable"/>
    <n v="0"/>
    <n v="12256709.85"/>
    <n v="1592929.8"/>
    <n v="5"/>
    <x v="0"/>
    <s v="France"/>
    <s v="Nord-Pas-de-Calais-Picardie"/>
    <s v="Wattrelos"/>
    <s v="Central"/>
    <s v="Consumer"/>
    <s v="Furniture"/>
    <s v="Chairs"/>
    <x v="1"/>
    <x v="1"/>
    <x v="0"/>
  </r>
  <r>
    <x v="1568"/>
    <n v="44157"/>
    <s v="Stacy Cummings"/>
    <x v="2"/>
    <s v="Xerox Memo Slips, Multicolor"/>
    <n v="0"/>
    <n v="442480.5"/>
    <n v="14749.35"/>
    <n v="2"/>
    <x v="0"/>
    <s v="France"/>
    <s v="Nord-Pas-de-Calais-Picardie"/>
    <s v="Wattrelos"/>
    <s v="Central"/>
    <s v="Consumer"/>
    <s v="Office Supplies"/>
    <s v="Paper"/>
    <x v="1"/>
    <x v="1"/>
    <x v="0"/>
  </r>
  <r>
    <x v="1568"/>
    <n v="44157"/>
    <s v="Stacy Cummings"/>
    <x v="2"/>
    <s v="Tenex Trays, Wire Frame"/>
    <n v="0"/>
    <n v="2359896"/>
    <n v="1179948"/>
    <n v="3"/>
    <x v="1"/>
    <s v="France"/>
    <s v="Nord-Pas-de-Calais-Picardie"/>
    <s v="Wattrelos"/>
    <s v="Central"/>
    <s v="Consumer"/>
    <s v="Office Supplies"/>
    <s v="Storage"/>
    <x v="1"/>
    <x v="1"/>
    <x v="1"/>
  </r>
  <r>
    <x v="1569"/>
    <n v="44158"/>
    <s v="Claudia Poore"/>
    <x v="1"/>
    <s v="Sauder Library with Doors, Pine"/>
    <n v="0"/>
    <n v="17212491.449999999"/>
    <n v="1371689.55"/>
    <n v="3"/>
    <x v="1"/>
    <s v="Sweden"/>
    <s v="Stockholm"/>
    <s v="Stockholm"/>
    <s v="North"/>
    <s v="Corporate"/>
    <s v="Furniture"/>
    <s v="Bookcases"/>
    <x v="1"/>
    <x v="1"/>
    <x v="1"/>
  </r>
  <r>
    <x v="1569"/>
    <n v="44158"/>
    <s v="Claudia Poore"/>
    <x v="1"/>
    <s v="Binney &amp; Smith Markers, Blue"/>
    <n v="0"/>
    <n v="1415937.6"/>
    <n v="265488.3"/>
    <n v="4"/>
    <x v="1"/>
    <s v="Sweden"/>
    <s v="Stockholm"/>
    <s v="Stockholm"/>
    <s v="North"/>
    <s v="Corporate"/>
    <s v="Office Supplies"/>
    <s v="Art"/>
    <x v="1"/>
    <x v="1"/>
    <x v="1"/>
  </r>
  <r>
    <x v="1570"/>
    <n v="44158"/>
    <s v="Victoria Burke"/>
    <x v="1"/>
    <s v="Hamilton Beach Blender, Silver"/>
    <n v="0.1"/>
    <n v="5663750.4000000004"/>
    <n v="-634222.05000000005"/>
    <n v="6"/>
    <x v="1"/>
    <s v="France"/>
    <s v="Ile-de-France"/>
    <s v="Issy-les-Moulineaux"/>
    <s v="Central"/>
    <s v="Corporate"/>
    <s v="Office Supplies"/>
    <s v="Appliances"/>
    <x v="1"/>
    <x v="1"/>
    <x v="1"/>
  </r>
  <r>
    <x v="1570"/>
    <n v="44158"/>
    <s v="Victoria Burke"/>
    <x v="1"/>
    <s v="GlobeWeis Mailers, Security-Tint"/>
    <n v="0"/>
    <n v="4233063.45"/>
    <n v="1651927.2"/>
    <n v="7"/>
    <x v="1"/>
    <s v="France"/>
    <s v="Ile-de-France"/>
    <s v="Issy-les-Moulineaux"/>
    <s v="Central"/>
    <s v="Corporate"/>
    <s v="Office Supplies"/>
    <s v="Envelopes"/>
    <x v="1"/>
    <x v="1"/>
    <x v="1"/>
  </r>
  <r>
    <x v="1570"/>
    <n v="44158"/>
    <s v="Victoria Burke"/>
    <x v="1"/>
    <s v="Cisco Speaker Phone, VoIP"/>
    <n v="0.15"/>
    <n v="8687367.1500000004"/>
    <n v="1843668.75"/>
    <n v="5"/>
    <x v="1"/>
    <s v="France"/>
    <s v="Ile-de-France"/>
    <s v="Issy-les-Moulineaux"/>
    <s v="Central"/>
    <s v="Corporate"/>
    <s v="Technology"/>
    <s v="Phones"/>
    <x v="1"/>
    <x v="1"/>
    <x v="1"/>
  </r>
  <r>
    <x v="1570"/>
    <n v="44158"/>
    <s v="Victoria Burke"/>
    <x v="1"/>
    <s v="Nokia Audio Dock, with Caller ID"/>
    <n v="0.15"/>
    <n v="6268473.75"/>
    <n v="0"/>
    <n v="3"/>
    <x v="1"/>
    <s v="France"/>
    <s v="Ile-de-France"/>
    <s v="Issy-les-Moulineaux"/>
    <s v="Central"/>
    <s v="Corporate"/>
    <s v="Technology"/>
    <s v="Phones"/>
    <x v="1"/>
    <x v="1"/>
    <x v="1"/>
  </r>
  <r>
    <x v="1571"/>
    <n v="44158"/>
    <s v="Adam Harte"/>
    <x v="2"/>
    <s v="Tenex Box, Wire Frame"/>
    <n v="0.1"/>
    <n v="412981.8"/>
    <n v="162242.85"/>
    <n v="2"/>
    <x v="0"/>
    <s v="Italy"/>
    <s v="Lazio"/>
    <s v="Aprilia"/>
    <s v="South"/>
    <s v="Corporate"/>
    <s v="Office Supplies"/>
    <s v="Storage"/>
    <x v="1"/>
    <x v="1"/>
    <x v="0"/>
  </r>
  <r>
    <x v="1571"/>
    <n v="44158"/>
    <s v="Adam Harte"/>
    <x v="2"/>
    <s v="Stiletto Scissors, Easy Grip"/>
    <n v="0"/>
    <n v="1120950.6000000001"/>
    <n v="294987"/>
    <n v="3"/>
    <x v="0"/>
    <s v="Italy"/>
    <s v="Lazio"/>
    <s v="Aprilia"/>
    <s v="South"/>
    <s v="Corporate"/>
    <s v="Office Supplies"/>
    <s v="Supplies"/>
    <x v="1"/>
    <x v="1"/>
    <x v="0"/>
  </r>
  <r>
    <x v="1571"/>
    <n v="44158"/>
    <s v="Adam Harte"/>
    <x v="2"/>
    <s v="Epson Inkjet, Wireless"/>
    <n v="0.15"/>
    <n v="15457318.800000001"/>
    <n v="-722718.15"/>
    <n v="4"/>
    <x v="0"/>
    <s v="Italy"/>
    <s v="Lazio"/>
    <s v="Aprilia"/>
    <s v="South"/>
    <s v="Corporate"/>
    <s v="Technology"/>
    <s v="Machines"/>
    <x v="1"/>
    <x v="1"/>
    <x v="0"/>
  </r>
  <r>
    <x v="1572"/>
    <n v="44158"/>
    <s v="Molly Crawford"/>
    <x v="1"/>
    <s v="Fellowes Trays, Wire Frame"/>
    <n v="0.1"/>
    <n v="4498551.75"/>
    <n v="752216.85"/>
    <n v="6"/>
    <x v="1"/>
    <s v="United Kingdom"/>
    <s v="England"/>
    <s v="Wigan"/>
    <s v="North"/>
    <s v="Corporate"/>
    <s v="Office Supplies"/>
    <s v="Storage"/>
    <x v="1"/>
    <x v="1"/>
    <x v="1"/>
  </r>
  <r>
    <x v="1573"/>
    <n v="44158"/>
    <s v="Alexandra Whitehouse"/>
    <x v="0"/>
    <s v="Hon Wood Table, Rectangular"/>
    <n v="0.35"/>
    <n v="5073776.4000000004"/>
    <n v="-1563431.1"/>
    <n v="1"/>
    <x v="1"/>
    <s v="Switzerland"/>
    <s v="Vaud"/>
    <s v="Lausanne"/>
    <s v="Central"/>
    <s v="Consumer"/>
    <s v="Furniture"/>
    <s v="Tables"/>
    <x v="0"/>
    <x v="1"/>
    <x v="1"/>
  </r>
  <r>
    <x v="1574"/>
    <n v="44159"/>
    <s v="Tyson Jonathan"/>
    <x v="1"/>
    <s v="Wilson Jones Binding Machine, Clear"/>
    <n v="0"/>
    <n v="1430686.95"/>
    <n v="427731.15"/>
    <n v="2"/>
    <x v="1"/>
    <s v="Spain"/>
    <s v="Madrid"/>
    <s v="Madrid"/>
    <s v="South"/>
    <s v="Consumer"/>
    <s v="Office Supplies"/>
    <s v="Binders"/>
    <x v="1"/>
    <x v="1"/>
    <x v="1"/>
  </r>
  <r>
    <x v="1575"/>
    <n v="44159"/>
    <s v="Debbie Fisk"/>
    <x v="1"/>
    <s v="Tenex Door Stop, Durable"/>
    <n v="0"/>
    <n v="3023616.75"/>
    <n v="398232.45"/>
    <n v="5"/>
    <x v="0"/>
    <s v="Norway"/>
    <s v="Rogaland"/>
    <s v="Sandnes"/>
    <s v="North"/>
    <s v="Corporate"/>
    <s v="Furniture"/>
    <s v="Furnishings"/>
    <x v="1"/>
    <x v="1"/>
    <x v="0"/>
  </r>
  <r>
    <x v="1576"/>
    <n v="44159"/>
    <s v="Nicholas Carey"/>
    <x v="1"/>
    <s v="Harbour Creations Chairmat, Set of Two"/>
    <n v="0.2"/>
    <n v="1755172.6500000001"/>
    <n v="-147493.5"/>
    <n v="2"/>
    <x v="1"/>
    <s v="United Kingdom"/>
    <s v="England"/>
    <s v="Crewe"/>
    <s v="North"/>
    <s v="Consumer"/>
    <s v="Furniture"/>
    <s v="Chairs"/>
    <x v="1"/>
    <x v="1"/>
    <x v="1"/>
  </r>
  <r>
    <x v="1576"/>
    <n v="44159"/>
    <s v="Nicholas Carey"/>
    <x v="1"/>
    <s v="KitchenAid Microwave, Black"/>
    <n v="0"/>
    <n v="18274444.650000002"/>
    <n v="0"/>
    <n v="4"/>
    <x v="0"/>
    <s v="United Kingdom"/>
    <s v="England"/>
    <s v="Crewe"/>
    <s v="North"/>
    <s v="Consumer"/>
    <s v="Office Supplies"/>
    <s v="Appliances"/>
    <x v="1"/>
    <x v="1"/>
    <x v="0"/>
  </r>
  <r>
    <x v="1576"/>
    <n v="44159"/>
    <s v="Nicholas Carey"/>
    <x v="1"/>
    <s v="Stanley Highlighters, Blue"/>
    <n v="0"/>
    <n v="1091451.9000000001"/>
    <n v="221240.25"/>
    <n v="5"/>
    <x v="1"/>
    <s v="United Kingdom"/>
    <s v="England"/>
    <s v="Crewe"/>
    <s v="North"/>
    <s v="Consumer"/>
    <s v="Office Supplies"/>
    <s v="Art"/>
    <x v="1"/>
    <x v="1"/>
    <x v="1"/>
  </r>
  <r>
    <x v="1576"/>
    <n v="44159"/>
    <s v="Nicholas Carey"/>
    <x v="1"/>
    <s v="Stanley Pens, Fluorescent"/>
    <n v="0"/>
    <n v="339235.05"/>
    <n v="29498.7"/>
    <n v="2"/>
    <x v="0"/>
    <s v="United Kingdom"/>
    <s v="England"/>
    <s v="Crewe"/>
    <s v="North"/>
    <s v="Consumer"/>
    <s v="Office Supplies"/>
    <s v="Art"/>
    <x v="1"/>
    <x v="1"/>
    <x v="0"/>
  </r>
  <r>
    <x v="1576"/>
    <n v="44159"/>
    <s v="Nicholas Carey"/>
    <x v="1"/>
    <s v="Stockwell Rubber Bands, Bulk Pack"/>
    <n v="0"/>
    <n v="958707.75"/>
    <n v="162242.85"/>
    <n v="4"/>
    <x v="0"/>
    <s v="United Kingdom"/>
    <s v="England"/>
    <s v="Crewe"/>
    <s v="North"/>
    <s v="Consumer"/>
    <s v="Office Supplies"/>
    <s v="Fasteners"/>
    <x v="1"/>
    <x v="1"/>
    <x v="0"/>
  </r>
  <r>
    <x v="1577"/>
    <n v="44160"/>
    <s v="Bryce Efird"/>
    <x v="1"/>
    <s v="Avery 3-Hole Punch, Economy"/>
    <n v="0.5"/>
    <n v="412981.8"/>
    <n v="0"/>
    <n v="2"/>
    <x v="0"/>
    <s v="Austria"/>
    <s v="Vienna"/>
    <s v="Vienna"/>
    <s v="Central"/>
    <s v="Corporate"/>
    <s v="Office Supplies"/>
    <s v="Binders"/>
    <x v="0"/>
    <x v="1"/>
    <x v="0"/>
  </r>
  <r>
    <x v="1577"/>
    <n v="44160"/>
    <s v="Bryce Efird"/>
    <x v="1"/>
    <s v="Cardinal Binding Machine, Economy"/>
    <n v="0.5"/>
    <n v="2197653.15"/>
    <n v="-973457.1"/>
    <n v="6"/>
    <x v="1"/>
    <s v="Austria"/>
    <s v="Vienna"/>
    <s v="Vienna"/>
    <s v="Central"/>
    <s v="Corporate"/>
    <s v="Office Supplies"/>
    <s v="Binders"/>
    <x v="0"/>
    <x v="1"/>
    <x v="1"/>
  </r>
  <r>
    <x v="1577"/>
    <n v="44160"/>
    <s v="Bryce Efird"/>
    <x v="1"/>
    <s v="Jiffy Business Envelopes, Recycled"/>
    <n v="0.5"/>
    <n v="678470.1"/>
    <n v="-427731.15"/>
    <n v="5"/>
    <x v="1"/>
    <s v="Austria"/>
    <s v="Vienna"/>
    <s v="Vienna"/>
    <s v="Central"/>
    <s v="Corporate"/>
    <s v="Office Supplies"/>
    <s v="Envelopes"/>
    <x v="0"/>
    <x v="1"/>
    <x v="1"/>
  </r>
  <r>
    <x v="1578"/>
    <n v="44161"/>
    <s v="Jasper Neighbour"/>
    <x v="2"/>
    <s v="Apple Headset, Full Size"/>
    <n v="0.1"/>
    <n v="2964619.35"/>
    <n v="235989.6"/>
    <n v="3"/>
    <x v="0"/>
    <s v="Italy"/>
    <s v="Tuscany"/>
    <s v="Grosseto"/>
    <s v="South"/>
    <s v="Corporate"/>
    <s v="Technology"/>
    <s v="Phones"/>
    <x v="1"/>
    <x v="1"/>
    <x v="0"/>
  </r>
  <r>
    <x v="1579"/>
    <n v="44161"/>
    <s v="Robert Quick"/>
    <x v="1"/>
    <s v="Avery Binding Machine, Clear"/>
    <n v="0"/>
    <n v="3569342.7"/>
    <n v="427731.15"/>
    <n v="5"/>
    <x v="1"/>
    <s v="Spain"/>
    <s v="Galicia"/>
    <s v="Vigo"/>
    <s v="South"/>
    <s v="Consumer"/>
    <s v="Office Supplies"/>
    <s v="Binders"/>
    <x v="1"/>
    <x v="1"/>
    <x v="1"/>
  </r>
  <r>
    <x v="1580"/>
    <n v="44161"/>
    <s v="Ethel Cole"/>
    <x v="1"/>
    <s v="Office Star Rocking Chair, Red"/>
    <n v="0.2"/>
    <n v="6651956.8500000006"/>
    <n v="1740423.3"/>
    <n v="4"/>
    <x v="1"/>
    <s v="France"/>
    <s v="Languedoc-Roussillon-Midi-Pyrénées"/>
    <s v="Lunel"/>
    <s v="Central"/>
    <s v="Home Office"/>
    <s v="Furniture"/>
    <s v="Chairs"/>
    <x v="1"/>
    <x v="1"/>
    <x v="1"/>
  </r>
  <r>
    <x v="1580"/>
    <n v="44161"/>
    <s v="Ethel Cole"/>
    <x v="1"/>
    <s v="GlobeWeis Business Envelopes, Set of 50"/>
    <n v="0.1"/>
    <n v="235989.6"/>
    <n v="44248.05"/>
    <n v="1"/>
    <x v="0"/>
    <s v="France"/>
    <s v="Languedoc-Roussillon-Midi-Pyrénées"/>
    <s v="Lunel"/>
    <s v="Central"/>
    <s v="Home Office"/>
    <s v="Office Supplies"/>
    <s v="Envelopes"/>
    <x v="1"/>
    <x v="1"/>
    <x v="0"/>
  </r>
  <r>
    <x v="1580"/>
    <n v="44161"/>
    <s v="Ethel Cole"/>
    <x v="1"/>
    <s v="Rogers Trays, Single Width"/>
    <n v="0.2"/>
    <n v="3643089.45"/>
    <n v="-589974"/>
    <n v="5"/>
    <x v="1"/>
    <s v="France"/>
    <s v="Languedoc-Roussillon-Midi-Pyrénées"/>
    <s v="Lunel"/>
    <s v="Central"/>
    <s v="Home Office"/>
    <s v="Office Supplies"/>
    <s v="Storage"/>
    <x v="1"/>
    <x v="1"/>
    <x v="1"/>
  </r>
  <r>
    <x v="1581"/>
    <n v="44161"/>
    <s v="Jason Calhoun"/>
    <x v="1"/>
    <s v="Eldon Trays, Wire Frame"/>
    <n v="0.2"/>
    <n v="2227151.85"/>
    <n v="530976.6"/>
    <n v="4"/>
    <x v="0"/>
    <s v="Germany"/>
    <s v="North Rhine-Westphalia"/>
    <s v="Gummersbach"/>
    <s v="Central"/>
    <s v="Consumer"/>
    <s v="Office Supplies"/>
    <s v="Storage"/>
    <x v="1"/>
    <x v="1"/>
    <x v="0"/>
  </r>
  <r>
    <x v="1582"/>
    <n v="44162"/>
    <s v="Sophie Watson"/>
    <x v="1"/>
    <s v="Ibico Index Tab, Economy"/>
    <n v="0.1"/>
    <n v="1238945.4000000001"/>
    <n v="324485.7"/>
    <n v="9"/>
    <x v="1"/>
    <s v="Italy"/>
    <s v="Emilia-Romagna"/>
    <s v="Reggio nell'Emilia"/>
    <s v="South"/>
    <s v="Corporate"/>
    <s v="Office Supplies"/>
    <s v="Binders"/>
    <x v="1"/>
    <x v="1"/>
    <x v="1"/>
  </r>
  <r>
    <x v="1582"/>
    <n v="44162"/>
    <s v="Sophie Watson"/>
    <x v="1"/>
    <s v="Smead Folders, Single Width"/>
    <n v="0.1"/>
    <n v="235989.6"/>
    <n v="58997.4"/>
    <n v="1"/>
    <x v="0"/>
    <s v="Italy"/>
    <s v="Emilia-Romagna"/>
    <s v="Reggio nell'Emilia"/>
    <s v="South"/>
    <s v="Corporate"/>
    <s v="Office Supplies"/>
    <s v="Storage"/>
    <x v="1"/>
    <x v="1"/>
    <x v="0"/>
  </r>
  <r>
    <x v="1582"/>
    <n v="44162"/>
    <s v="Sophie Watson"/>
    <x v="1"/>
    <s v="Okidata Calculator, Red"/>
    <n v="0.1"/>
    <n v="1961663.55"/>
    <n v="412981.8"/>
    <n v="3"/>
    <x v="0"/>
    <s v="Italy"/>
    <s v="Emilia-Romagna"/>
    <s v="Reggio nell'Emilia"/>
    <s v="South"/>
    <s v="Corporate"/>
    <s v="Technology"/>
    <s v="Machines"/>
    <x v="1"/>
    <x v="1"/>
    <x v="0"/>
  </r>
  <r>
    <x v="1583"/>
    <n v="44162"/>
    <s v="Cerys Edwards"/>
    <x v="1"/>
    <s v="Binney &amp; Smith Highlighters, Water Color"/>
    <n v="0"/>
    <n v="870211.65"/>
    <n v="368733.75"/>
    <n v="3"/>
    <x v="1"/>
    <s v="France"/>
    <s v="Brittany"/>
    <s v="Landerneau"/>
    <s v="Central"/>
    <s v="Consumer"/>
    <s v="Office Supplies"/>
    <s v="Art"/>
    <x v="1"/>
    <x v="1"/>
    <x v="1"/>
  </r>
  <r>
    <x v="1584"/>
    <n v="44162"/>
    <s v="Declan Dundas"/>
    <x v="1"/>
    <s v="Novimex Bag Chairs, Red"/>
    <n v="0.1"/>
    <n v="3053115.45"/>
    <n v="545725.95000000007"/>
    <n v="5"/>
    <x v="1"/>
    <s v="Spain"/>
    <s v="Andalusía"/>
    <s v="Dos Hermanas"/>
    <s v="South"/>
    <s v="Corporate"/>
    <s v="Furniture"/>
    <s v="Chairs"/>
    <x v="1"/>
    <x v="1"/>
    <x v="1"/>
  </r>
  <r>
    <x v="1584"/>
    <n v="44162"/>
    <s v="Declan Dundas"/>
    <x v="1"/>
    <s v="Rubbermaid Stacking Tray, Erganomic"/>
    <n v="0.4"/>
    <n v="1474935"/>
    <n v="-191741.55000000002"/>
    <n v="7"/>
    <x v="0"/>
    <s v="Spain"/>
    <s v="Andalusía"/>
    <s v="Dos Hermanas"/>
    <s v="South"/>
    <s v="Corporate"/>
    <s v="Furniture"/>
    <s v="Furnishings"/>
    <x v="1"/>
    <x v="1"/>
    <x v="0"/>
  </r>
  <r>
    <x v="1584"/>
    <n v="44162"/>
    <s v="Declan Dundas"/>
    <x v="1"/>
    <s v="Logitech Mouse, Bluetooth"/>
    <n v="0.1"/>
    <n v="1548681.75"/>
    <n v="604723.35"/>
    <n v="4"/>
    <x v="0"/>
    <s v="Spain"/>
    <s v="Andalusía"/>
    <s v="Dos Hermanas"/>
    <s v="South"/>
    <s v="Corporate"/>
    <s v="Technology"/>
    <s v="Accessories"/>
    <x v="1"/>
    <x v="1"/>
    <x v="0"/>
  </r>
  <r>
    <x v="1585"/>
    <n v="44163"/>
    <s v="Linda Dennis"/>
    <x v="1"/>
    <s v="Avery Color Coded Labels, Laser Printer Compatible"/>
    <n v="0"/>
    <n v="781715.55"/>
    <n v="132744.15"/>
    <n v="4"/>
    <x v="0"/>
    <s v="Italy"/>
    <s v="Piedmont"/>
    <s v="Turin"/>
    <s v="South"/>
    <s v="Consumer"/>
    <s v="Office Supplies"/>
    <s v="Labels"/>
    <x v="1"/>
    <x v="1"/>
    <x v="0"/>
  </r>
  <r>
    <x v="1586"/>
    <n v="44163"/>
    <s v="Rory Braim"/>
    <x v="1"/>
    <s v="Fellowes Lockers, Blue"/>
    <n v="0"/>
    <n v="6120980.25"/>
    <n v="1592929.8"/>
    <n v="2"/>
    <x v="0"/>
    <s v="United Kingdom"/>
    <s v="England"/>
    <s v="Harrow"/>
    <s v="North"/>
    <s v="Consumer"/>
    <s v="Office Supplies"/>
    <s v="Storage"/>
    <x v="1"/>
    <x v="1"/>
    <x v="0"/>
  </r>
  <r>
    <x v="1587"/>
    <n v="44164"/>
    <s v="Abigail Humffray"/>
    <x v="3"/>
    <s v="Xerox Computer Printout Paper, Multicolor"/>
    <n v="0"/>
    <n v="1637177.85"/>
    <n v="353984.4"/>
    <n v="4"/>
    <x v="0"/>
    <s v="Germany"/>
    <s v="Lower Saxony"/>
    <s v="Wolfsburg"/>
    <s v="Central"/>
    <s v="Consumer"/>
    <s v="Office Supplies"/>
    <s v="Paper"/>
    <x v="1"/>
    <x v="1"/>
    <x v="0"/>
  </r>
  <r>
    <x v="1588"/>
    <n v="44164"/>
    <s v="Marcus Leon"/>
    <x v="1"/>
    <s v="Memorex Numeric Keypad, Bluetooth"/>
    <n v="0"/>
    <n v="4660794.6000000006"/>
    <n v="1401188.25"/>
    <n v="7"/>
    <x v="1"/>
    <s v="Germany"/>
    <s v="Bavaria"/>
    <s v="Munich"/>
    <s v="Central"/>
    <s v="Corporate"/>
    <s v="Technology"/>
    <s v="Accessories"/>
    <x v="1"/>
    <x v="1"/>
    <x v="1"/>
  </r>
  <r>
    <x v="1589"/>
    <n v="44164"/>
    <s v="Ralph Holmes"/>
    <x v="1"/>
    <s v="Smead Folders, Wire Frame"/>
    <n v="0"/>
    <n v="250738.95"/>
    <n v="14749.35"/>
    <n v="1"/>
    <x v="1"/>
    <s v="Ireland"/>
    <s v="Dublin"/>
    <s v="Dublin"/>
    <s v="North"/>
    <s v="Consumer"/>
    <s v="Office Supplies"/>
    <s v="Storage"/>
    <x v="1"/>
    <x v="1"/>
    <x v="1"/>
  </r>
  <r>
    <x v="1590"/>
    <n v="44164"/>
    <s v="Alex Greenwood"/>
    <x v="1"/>
    <s v="BIC Highlighters, Blue"/>
    <n v="0"/>
    <n v="840712.95000000007"/>
    <n v="339235.05"/>
    <n v="3"/>
    <x v="0"/>
    <s v="United Kingdom"/>
    <s v="England"/>
    <s v="Hove"/>
    <s v="North"/>
    <s v="Consumer"/>
    <s v="Office Supplies"/>
    <s v="Art"/>
    <x v="1"/>
    <x v="1"/>
    <x v="0"/>
  </r>
  <r>
    <x v="1591"/>
    <n v="44164"/>
    <s v="Brandon Preston"/>
    <x v="1"/>
    <s v="Cardinal Binding Machine, Clear"/>
    <n v="0"/>
    <n v="2905621.95"/>
    <n v="1165198.6500000001"/>
    <n v="4"/>
    <x v="0"/>
    <s v="France"/>
    <s v="Alsace-Champagne-Ardenne-Lorraine"/>
    <s v="Reims"/>
    <s v="Central"/>
    <s v="Consumer"/>
    <s v="Office Supplies"/>
    <s v="Binders"/>
    <x v="1"/>
    <x v="1"/>
    <x v="0"/>
  </r>
  <r>
    <x v="1592"/>
    <n v="44164"/>
    <s v="Kian Sykes"/>
    <x v="0"/>
    <s v="Harbour Creations Bag Chairs, Red"/>
    <n v="0.6"/>
    <n v="1091451.9000000001"/>
    <n v="-457229.85000000003"/>
    <n v="3"/>
    <x v="1"/>
    <s v="United Kingdom"/>
    <s v="England"/>
    <s v="West Bromwich"/>
    <s v="North"/>
    <s v="Consumer"/>
    <s v="Furniture"/>
    <s v="Chairs"/>
    <x v="0"/>
    <x v="1"/>
    <x v="1"/>
  </r>
  <r>
    <x v="1593"/>
    <n v="44164"/>
    <s v="Edward Martinez"/>
    <x v="1"/>
    <s v="Stanley Highlighters, Fluorescent"/>
    <n v="0"/>
    <n v="1651927.2"/>
    <n v="604723.35"/>
    <n v="7"/>
    <x v="1"/>
    <s v="Finland"/>
    <s v="Uusimaa"/>
    <s v="Helsinki"/>
    <s v="North"/>
    <s v="Corporate"/>
    <s v="Office Supplies"/>
    <s v="Art"/>
    <x v="0"/>
    <x v="1"/>
    <x v="1"/>
  </r>
  <r>
    <x v="1593"/>
    <n v="44164"/>
    <s v="Edward Martinez"/>
    <x v="1"/>
    <s v="Novimex Removable Labels, Laser Printer Compatible"/>
    <n v="0"/>
    <n v="427731.15"/>
    <n v="176992.2"/>
    <n v="3"/>
    <x v="0"/>
    <s v="Finland"/>
    <s v="Uusimaa"/>
    <s v="Helsinki"/>
    <s v="North"/>
    <s v="Corporate"/>
    <s v="Office Supplies"/>
    <s v="Labels"/>
    <x v="0"/>
    <x v="1"/>
    <x v="0"/>
  </r>
  <r>
    <x v="1593"/>
    <n v="44164"/>
    <s v="Edward Martinez"/>
    <x v="1"/>
    <s v="Stiletto Letter Opener, Easy Grip"/>
    <n v="0"/>
    <n v="1253694.75"/>
    <n v="589974"/>
    <n v="3"/>
    <x v="0"/>
    <s v="Finland"/>
    <s v="Uusimaa"/>
    <s v="Helsinki"/>
    <s v="North"/>
    <s v="Corporate"/>
    <s v="Office Supplies"/>
    <s v="Supplies"/>
    <x v="0"/>
    <x v="1"/>
    <x v="0"/>
  </r>
  <r>
    <x v="1593"/>
    <n v="44164"/>
    <s v="Edward Martinez"/>
    <x v="1"/>
    <s v="Sharp Fax Machine, Color"/>
    <n v="0"/>
    <n v="17522227.800000001"/>
    <n v="1401188.25"/>
    <n v="4"/>
    <x v="0"/>
    <s v="Finland"/>
    <s v="Uusimaa"/>
    <s v="Helsinki"/>
    <s v="North"/>
    <s v="Corporate"/>
    <s v="Technology"/>
    <s v="Copiers"/>
    <x v="0"/>
    <x v="1"/>
    <x v="0"/>
  </r>
  <r>
    <x v="1594"/>
    <n v="44165"/>
    <s v="Archie Whittaker"/>
    <x v="1"/>
    <s v="Sauder Floating Shelf Set, Traditional"/>
    <n v="0.1"/>
    <n v="5162272.5"/>
    <n v="1548681.75"/>
    <n v="2"/>
    <x v="0"/>
    <s v="United Kingdom"/>
    <s v="England"/>
    <s v="Hastings"/>
    <s v="North"/>
    <s v="Home Office"/>
    <s v="Furniture"/>
    <s v="Bookcases"/>
    <x v="1"/>
    <x v="1"/>
    <x v="0"/>
  </r>
  <r>
    <x v="1594"/>
    <n v="44165"/>
    <s v="Archie Whittaker"/>
    <x v="1"/>
    <s v="Acco Index Tab, Durable"/>
    <n v="0"/>
    <n v="796464.9"/>
    <n v="176992.2"/>
    <n v="6"/>
    <x v="0"/>
    <s v="United Kingdom"/>
    <s v="England"/>
    <s v="Hastings"/>
    <s v="North"/>
    <s v="Home Office"/>
    <s v="Office Supplies"/>
    <s v="Binders"/>
    <x v="1"/>
    <x v="1"/>
    <x v="0"/>
  </r>
  <r>
    <x v="1594"/>
    <n v="44165"/>
    <s v="Archie Whittaker"/>
    <x v="1"/>
    <s v="Enermax Computer Printout Paper, Premium"/>
    <n v="0"/>
    <n v="840712.95000000007"/>
    <n v="398232.45"/>
    <n v="2"/>
    <x v="0"/>
    <s v="United Kingdom"/>
    <s v="England"/>
    <s v="Hastings"/>
    <s v="North"/>
    <s v="Home Office"/>
    <s v="Office Supplies"/>
    <s v="Paper"/>
    <x v="1"/>
    <x v="1"/>
    <x v="0"/>
  </r>
  <r>
    <x v="1595"/>
    <n v="44166"/>
    <s v="Lauren Saunders"/>
    <x v="1"/>
    <s v="Harbour Creations Rocking Chair, Black"/>
    <n v="0.1"/>
    <n v="9601826.8499999996"/>
    <n v="2138655.75"/>
    <n v="5"/>
    <x v="1"/>
    <s v="Spain"/>
    <s v="Catalonia"/>
    <s v="Barcelona"/>
    <s v="South"/>
    <s v="Consumer"/>
    <s v="Furniture"/>
    <s v="Chairs"/>
    <x v="1"/>
    <x v="1"/>
    <x v="1"/>
  </r>
  <r>
    <x v="1595"/>
    <n v="44166"/>
    <s v="Lauren Saunders"/>
    <x v="1"/>
    <s v="BIC Highlighters, Easy-Erase"/>
    <n v="0"/>
    <n v="560475.30000000005"/>
    <n v="132744.15"/>
    <n v="2"/>
    <x v="1"/>
    <s v="Spain"/>
    <s v="Catalonia"/>
    <s v="Barcelona"/>
    <s v="South"/>
    <s v="Consumer"/>
    <s v="Office Supplies"/>
    <s v="Art"/>
    <x v="1"/>
    <x v="1"/>
    <x v="1"/>
  </r>
  <r>
    <x v="1595"/>
    <n v="44166"/>
    <s v="Lauren Saunders"/>
    <x v="1"/>
    <s v="Acco Binder Covers, Clear"/>
    <n v="0"/>
    <n v="191741.55000000002"/>
    <n v="73746.75"/>
    <n v="1"/>
    <x v="1"/>
    <s v="Spain"/>
    <s v="Catalonia"/>
    <s v="Barcelona"/>
    <s v="South"/>
    <s v="Consumer"/>
    <s v="Office Supplies"/>
    <s v="Binders"/>
    <x v="1"/>
    <x v="1"/>
    <x v="1"/>
  </r>
  <r>
    <x v="1595"/>
    <n v="44166"/>
    <s v="Lauren Saunders"/>
    <x v="1"/>
    <s v="Cardinal Binder, Recycled"/>
    <n v="0"/>
    <n v="634222.05000000005"/>
    <n v="132744.15"/>
    <n v="3"/>
    <x v="1"/>
    <s v="Spain"/>
    <s v="Catalonia"/>
    <s v="Barcelona"/>
    <s v="South"/>
    <s v="Consumer"/>
    <s v="Office Supplies"/>
    <s v="Binders"/>
    <x v="1"/>
    <x v="1"/>
    <x v="1"/>
  </r>
  <r>
    <x v="1595"/>
    <n v="44166"/>
    <s v="Lauren Saunders"/>
    <x v="1"/>
    <s v="Eldon File Cart, Single Width"/>
    <n v="0.1"/>
    <n v="10221299.550000001"/>
    <n v="3746334.9"/>
    <n v="6"/>
    <x v="1"/>
    <s v="Spain"/>
    <s v="Catalonia"/>
    <s v="Barcelona"/>
    <s v="South"/>
    <s v="Consumer"/>
    <s v="Office Supplies"/>
    <s v="Storage"/>
    <x v="1"/>
    <x v="1"/>
    <x v="1"/>
  </r>
  <r>
    <x v="1596"/>
    <n v="44166"/>
    <s v="Lauren Saunders"/>
    <x v="1"/>
    <s v="Avery Binder Covers, Durable"/>
    <n v="0"/>
    <n v="737467.5"/>
    <n v="88496.1"/>
    <n v="4"/>
    <x v="1"/>
    <s v="Spain"/>
    <s v="Catalonia"/>
    <s v="Barcelona"/>
    <s v="South"/>
    <s v="Consumer"/>
    <s v="Office Supplies"/>
    <s v="Binders"/>
    <x v="1"/>
    <x v="1"/>
    <x v="1"/>
  </r>
  <r>
    <x v="1596"/>
    <n v="44166"/>
    <s v="Lauren Saunders"/>
    <x v="1"/>
    <s v="Hon Round Labels, Alphabetical"/>
    <n v="0"/>
    <n v="88496.1"/>
    <n v="0"/>
    <n v="1"/>
    <x v="0"/>
    <s v="Spain"/>
    <s v="Catalonia"/>
    <s v="Barcelona"/>
    <s v="South"/>
    <s v="Consumer"/>
    <s v="Office Supplies"/>
    <s v="Labels"/>
    <x v="1"/>
    <x v="1"/>
    <x v="0"/>
  </r>
  <r>
    <x v="1596"/>
    <n v="44166"/>
    <s v="Lauren Saunders"/>
    <x v="1"/>
    <s v="Sharp Wireless Fax, High-Speed"/>
    <n v="0.15"/>
    <n v="13318663.050000001"/>
    <n v="-634222.05000000005"/>
    <n v="3"/>
    <x v="0"/>
    <s v="Spain"/>
    <s v="Catalonia"/>
    <s v="Barcelona"/>
    <s v="South"/>
    <s v="Consumer"/>
    <s v="Technology"/>
    <s v="Copiers"/>
    <x v="1"/>
    <x v="1"/>
    <x v="0"/>
  </r>
  <r>
    <x v="1597"/>
    <n v="44166"/>
    <s v="Dakota Green"/>
    <x v="1"/>
    <s v="Binney &amp; Smith Sketch Pad, Blue"/>
    <n v="0"/>
    <n v="3421849.2"/>
    <n v="884961"/>
    <n v="5"/>
    <x v="0"/>
    <s v="Spain"/>
    <s v="Galicia"/>
    <s v="Vigo"/>
    <s v="South"/>
    <s v="Consumer"/>
    <s v="Office Supplies"/>
    <s v="Art"/>
    <x v="1"/>
    <x v="1"/>
    <x v="0"/>
  </r>
  <r>
    <x v="1598"/>
    <n v="44168"/>
    <s v="Samuel Thomas"/>
    <x v="1"/>
    <s v="BIC Pens, Easy-Erase"/>
    <n v="0"/>
    <n v="1710924.6"/>
    <n v="368733.75"/>
    <n v="8"/>
    <x v="1"/>
    <s v="France"/>
    <s v="Languedoc-Roussillon-Midi-Pyrénées"/>
    <s v="Castres"/>
    <s v="Central"/>
    <s v="Consumer"/>
    <s v="Office Supplies"/>
    <s v="Art"/>
    <x v="1"/>
    <x v="1"/>
    <x v="1"/>
  </r>
  <r>
    <x v="1598"/>
    <n v="44168"/>
    <s v="Samuel Thomas"/>
    <x v="1"/>
    <s v="Acme Box Cutter, Easy Grip"/>
    <n v="0"/>
    <n v="1740423.3"/>
    <n v="855462.3"/>
    <n v="3"/>
    <x v="0"/>
    <s v="France"/>
    <s v="Languedoc-Roussillon-Midi-Pyrénées"/>
    <s v="Castres"/>
    <s v="Central"/>
    <s v="Consumer"/>
    <s v="Office Supplies"/>
    <s v="Supplies"/>
    <x v="1"/>
    <x v="1"/>
    <x v="0"/>
  </r>
  <r>
    <x v="1599"/>
    <n v="44168"/>
    <s v="Scott Higgins"/>
    <x v="1"/>
    <s v="Logitech Router, Bluetooth"/>
    <n v="0"/>
    <n v="18244945.949999999"/>
    <n v="1460185.6500000001"/>
    <n v="5"/>
    <x v="0"/>
    <s v="Germany"/>
    <s v="Hesse"/>
    <s v="Offenbach"/>
    <s v="Central"/>
    <s v="Home Office"/>
    <s v="Technology"/>
    <s v="Accessories"/>
    <x v="1"/>
    <x v="1"/>
    <x v="0"/>
  </r>
  <r>
    <x v="1600"/>
    <n v="44168"/>
    <s v="Makayla Elphinstone"/>
    <x v="2"/>
    <s v="BIC Highlighters, Easy-Erase"/>
    <n v="0"/>
    <n v="1415937.6"/>
    <n v="324485.7"/>
    <n v="5"/>
    <x v="0"/>
    <s v="Italy"/>
    <s v="Piedmont"/>
    <s v="Turin"/>
    <s v="South"/>
    <s v="Consumer"/>
    <s v="Office Supplies"/>
    <s v="Art"/>
    <x v="1"/>
    <x v="1"/>
    <x v="0"/>
  </r>
  <r>
    <x v="1600"/>
    <n v="44168"/>
    <s v="Makayla Elphinstone"/>
    <x v="2"/>
    <s v="Jiffy Peel and Seal, Recycled"/>
    <n v="0"/>
    <n v="2212402.5"/>
    <n v="368733.75"/>
    <n v="8"/>
    <x v="1"/>
    <s v="Italy"/>
    <s v="Piedmont"/>
    <s v="Turin"/>
    <s v="South"/>
    <s v="Consumer"/>
    <s v="Office Supplies"/>
    <s v="Envelopes"/>
    <x v="1"/>
    <x v="1"/>
    <x v="1"/>
  </r>
  <r>
    <x v="1601"/>
    <n v="44168"/>
    <s v="Matilda Jackson"/>
    <x v="1"/>
    <s v="Binney &amp; Smith Pencil Sharpener, Easy-Erase"/>
    <n v="0.1"/>
    <n v="1106201.25"/>
    <n v="14749.35"/>
    <n v="3"/>
    <x v="1"/>
    <s v="Germany"/>
    <s v="Berlin"/>
    <s v="Berlin"/>
    <s v="Central"/>
    <s v="Corporate"/>
    <s v="Office Supplies"/>
    <s v="Art"/>
    <x v="1"/>
    <x v="1"/>
    <x v="1"/>
  </r>
  <r>
    <x v="1601"/>
    <n v="44168"/>
    <s v="Matilda Jackson"/>
    <x v="1"/>
    <s v="Avery Binding Machine, Clear"/>
    <n v="0.1"/>
    <n v="1283193.45"/>
    <n v="29498.7"/>
    <n v="2"/>
    <x v="1"/>
    <s v="Germany"/>
    <s v="Berlin"/>
    <s v="Berlin"/>
    <s v="Central"/>
    <s v="Corporate"/>
    <s v="Office Supplies"/>
    <s v="Binders"/>
    <x v="1"/>
    <x v="1"/>
    <x v="1"/>
  </r>
  <r>
    <x v="1602"/>
    <n v="44168"/>
    <s v="Archer Hort"/>
    <x v="0"/>
    <s v="Eldon Light Bulb, Duo Pack"/>
    <n v="0"/>
    <n v="1120950.6000000001"/>
    <n v="442480.5"/>
    <n v="3"/>
    <x v="1"/>
    <s v="France"/>
    <s v="Languedoc-Roussillon-Midi-Pyrénées"/>
    <s v="Toulouse"/>
    <s v="Central"/>
    <s v="Consumer"/>
    <s v="Furniture"/>
    <s v="Furnishings"/>
    <x v="1"/>
    <x v="1"/>
    <x v="1"/>
  </r>
  <r>
    <x v="1602"/>
    <n v="44168"/>
    <s v="Archer Hort"/>
    <x v="0"/>
    <s v="Lesro Conference Table, Fully Assembled"/>
    <n v="0.5"/>
    <n v="12669691.65"/>
    <n v="-11651986.5"/>
    <n v="2"/>
    <x v="0"/>
    <s v="France"/>
    <s v="Languedoc-Roussillon-Midi-Pyrénées"/>
    <s v="Toulouse"/>
    <s v="Central"/>
    <s v="Consumer"/>
    <s v="Furniture"/>
    <s v="Tables"/>
    <x v="1"/>
    <x v="1"/>
    <x v="0"/>
  </r>
  <r>
    <x v="1602"/>
    <n v="44168"/>
    <s v="Archer Hort"/>
    <x v="0"/>
    <s v="Fellowes Box, Wire Frame"/>
    <n v="0.4"/>
    <n v="501477.9"/>
    <n v="44248.05"/>
    <n v="3"/>
    <x v="1"/>
    <s v="France"/>
    <s v="Languedoc-Roussillon-Midi-Pyrénées"/>
    <s v="Toulouse"/>
    <s v="Central"/>
    <s v="Consumer"/>
    <s v="Office Supplies"/>
    <s v="Storage"/>
    <x v="1"/>
    <x v="1"/>
    <x v="1"/>
  </r>
  <r>
    <x v="1602"/>
    <n v="44168"/>
    <s v="Archer Hort"/>
    <x v="0"/>
    <s v="Fellowes Folders, Industrial"/>
    <n v="0.4"/>
    <n v="1666676.55"/>
    <n v="-471979.2"/>
    <n v="7"/>
    <x v="1"/>
    <s v="France"/>
    <s v="Languedoc-Roussillon-Midi-Pyrénées"/>
    <s v="Toulouse"/>
    <s v="Central"/>
    <s v="Consumer"/>
    <s v="Office Supplies"/>
    <s v="Storage"/>
    <x v="1"/>
    <x v="1"/>
    <x v="1"/>
  </r>
  <r>
    <x v="1602"/>
    <n v="44168"/>
    <s v="Archer Hort"/>
    <x v="0"/>
    <s v="Fellowes Shelving, Industrial"/>
    <n v="0.4"/>
    <n v="516227.25"/>
    <n v="29498.7"/>
    <n v="1"/>
    <x v="0"/>
    <s v="France"/>
    <s v="Languedoc-Roussillon-Midi-Pyrénées"/>
    <s v="Toulouse"/>
    <s v="Central"/>
    <s v="Consumer"/>
    <s v="Office Supplies"/>
    <s v="Storage"/>
    <x v="1"/>
    <x v="1"/>
    <x v="0"/>
  </r>
  <r>
    <x v="1603"/>
    <n v="44168"/>
    <s v="Kayleigh Farmer"/>
    <x v="2"/>
    <s v="Tenex Lockers, Blue"/>
    <n v="0.4"/>
    <n v="1799420.7"/>
    <n v="-427731.15"/>
    <n v="1"/>
    <x v="1"/>
    <s v="Spain"/>
    <s v="Valenciana"/>
    <s v="Elda"/>
    <s v="South"/>
    <s v="Consumer"/>
    <s v="Office Supplies"/>
    <s v="Storage"/>
    <x v="0"/>
    <x v="1"/>
    <x v="1"/>
  </r>
  <r>
    <x v="1604"/>
    <n v="44168"/>
    <s v="Melody Nelson"/>
    <x v="1"/>
    <s v="Dania Classic Bookcase, Traditional"/>
    <n v="0.6"/>
    <n v="14542859.1"/>
    <n v="-6179977.6500000004"/>
    <n v="6"/>
    <x v="0"/>
    <s v="Italy"/>
    <s v="Emilia-Romagna"/>
    <s v="Cesena"/>
    <s v="South"/>
    <s v="Corporate"/>
    <s v="Furniture"/>
    <s v="Bookcases"/>
    <x v="0"/>
    <x v="1"/>
    <x v="0"/>
  </r>
  <r>
    <x v="1604"/>
    <n v="44168"/>
    <s v="Melody Nelson"/>
    <x v="1"/>
    <s v="Ikea Floating Shelf Set, Mobile"/>
    <n v="0.6"/>
    <n v="3053115.45"/>
    <n v="-4203564.75"/>
    <n v="3"/>
    <x v="0"/>
    <s v="Italy"/>
    <s v="Emilia-Romagna"/>
    <s v="Cesena"/>
    <s v="South"/>
    <s v="Corporate"/>
    <s v="Furniture"/>
    <s v="Bookcases"/>
    <x v="0"/>
    <x v="1"/>
    <x v="0"/>
  </r>
  <r>
    <x v="1604"/>
    <n v="44168"/>
    <s v="Melody Nelson"/>
    <x v="1"/>
    <s v="Acco Binder Covers, Durable"/>
    <n v="0.5"/>
    <n v="442480.5"/>
    <n v="-44248.05"/>
    <n v="4"/>
    <x v="1"/>
    <s v="Italy"/>
    <s v="Emilia-Romagna"/>
    <s v="Cesena"/>
    <s v="South"/>
    <s v="Corporate"/>
    <s v="Office Supplies"/>
    <s v="Binders"/>
    <x v="0"/>
    <x v="1"/>
    <x v="1"/>
  </r>
  <r>
    <x v="1605"/>
    <n v="44168"/>
    <s v="Eloise Sykes"/>
    <x v="3"/>
    <s v="Cardinal Binder Covers, Economy"/>
    <n v="0"/>
    <n v="1238945.4000000001"/>
    <n v="44248.05"/>
    <n v="7"/>
    <x v="0"/>
    <s v="United Kingdom"/>
    <s v="Scotland"/>
    <s v="Edinburgh"/>
    <s v="North"/>
    <s v="Consumer"/>
    <s v="Office Supplies"/>
    <s v="Binders"/>
    <x v="0"/>
    <x v="1"/>
    <x v="0"/>
  </r>
  <r>
    <x v="1605"/>
    <n v="44168"/>
    <s v="Eloise Sykes"/>
    <x v="3"/>
    <s v="Accos Paper Clips, Assorted Sizes"/>
    <n v="0"/>
    <n v="840712.95000000007"/>
    <n v="0"/>
    <n v="5"/>
    <x v="0"/>
    <s v="United Kingdom"/>
    <s v="Scotland"/>
    <s v="Edinburgh"/>
    <s v="North"/>
    <s v="Consumer"/>
    <s v="Office Supplies"/>
    <s v="Fasteners"/>
    <x v="0"/>
    <x v="1"/>
    <x v="0"/>
  </r>
  <r>
    <x v="1605"/>
    <n v="44168"/>
    <s v="Eloise Sykes"/>
    <x v="3"/>
    <s v="Smead Trays, Industrial"/>
    <n v="0"/>
    <n v="722718.15"/>
    <n v="235989.6"/>
    <n v="1"/>
    <x v="0"/>
    <s v="United Kingdom"/>
    <s v="Scotland"/>
    <s v="Edinburgh"/>
    <s v="North"/>
    <s v="Consumer"/>
    <s v="Office Supplies"/>
    <s v="Storage"/>
    <x v="0"/>
    <x v="1"/>
    <x v="0"/>
  </r>
  <r>
    <x v="1606"/>
    <n v="44169"/>
    <s v="Jessica Paramor"/>
    <x v="0"/>
    <s v="Boston Highlighters, Easy-Erase"/>
    <n v="0"/>
    <n v="840712.95000000007"/>
    <n v="191741.55000000002"/>
    <n v="3"/>
    <x v="1"/>
    <s v="Germany"/>
    <s v="Saxony-Anhalt"/>
    <s v="Magdeburg"/>
    <s v="Central"/>
    <s v="Corporate"/>
    <s v="Office Supplies"/>
    <s v="Art"/>
    <x v="1"/>
    <x v="1"/>
    <x v="1"/>
  </r>
  <r>
    <x v="1606"/>
    <n v="44169"/>
    <s v="Jessica Paramor"/>
    <x v="0"/>
    <s v="Enermax Keyboard, Erganomic"/>
    <n v="0"/>
    <n v="3598841.4"/>
    <n v="1799420.7"/>
    <n v="3"/>
    <x v="0"/>
    <s v="Germany"/>
    <s v="Saxony-Anhalt"/>
    <s v="Magdeburg"/>
    <s v="Central"/>
    <s v="Corporate"/>
    <s v="Technology"/>
    <s v="Accessories"/>
    <x v="1"/>
    <x v="1"/>
    <x v="0"/>
  </r>
  <r>
    <x v="1607"/>
    <n v="44169"/>
    <s v="Alana Zahel"/>
    <x v="1"/>
    <s v="Eldon Trays, Wire Frame"/>
    <n v="0.1"/>
    <n v="4365807.6000000006"/>
    <n v="1401188.25"/>
    <n v="7"/>
    <x v="0"/>
    <s v="France"/>
    <s v="Normandy"/>
    <s v="Lisieux"/>
    <s v="Central"/>
    <s v="Consumer"/>
    <s v="Office Supplies"/>
    <s v="Storage"/>
    <x v="1"/>
    <x v="1"/>
    <x v="0"/>
  </r>
  <r>
    <x v="1608"/>
    <n v="44169"/>
    <s v="Leo Bannister"/>
    <x v="1"/>
    <s v="Rubbermaid Clock, Black"/>
    <n v="0"/>
    <n v="2964619.35"/>
    <n v="1445436.3"/>
    <n v="4"/>
    <x v="1"/>
    <s v="France"/>
    <s v="Ile-de-France"/>
    <s v="Courbevoie"/>
    <s v="Central"/>
    <s v="Home Office"/>
    <s v="Furniture"/>
    <s v="Furnishings"/>
    <x v="1"/>
    <x v="1"/>
    <x v="1"/>
  </r>
  <r>
    <x v="1608"/>
    <n v="44169"/>
    <s v="Leo Bannister"/>
    <x v="1"/>
    <s v="Stanley Sketch Pad, Fluorescent"/>
    <n v="0"/>
    <n v="4041321.9"/>
    <n v="648971.4"/>
    <n v="6"/>
    <x v="0"/>
    <s v="France"/>
    <s v="Ile-de-France"/>
    <s v="Courbevoie"/>
    <s v="Central"/>
    <s v="Home Office"/>
    <s v="Office Supplies"/>
    <s v="Art"/>
    <x v="1"/>
    <x v="1"/>
    <x v="0"/>
  </r>
  <r>
    <x v="1609"/>
    <n v="44170"/>
    <s v="Jose Gambino"/>
    <x v="1"/>
    <s v="Tenex Door Stop, Duo Pack"/>
    <n v="0"/>
    <n v="3893828.4"/>
    <n v="1755172.6500000001"/>
    <n v="6"/>
    <x v="1"/>
    <s v="Italy"/>
    <s v="Lazio"/>
    <s v="Rome"/>
    <s v="South"/>
    <s v="Corporate"/>
    <s v="Furniture"/>
    <s v="Furnishings"/>
    <x v="1"/>
    <x v="1"/>
    <x v="1"/>
  </r>
  <r>
    <x v="1609"/>
    <n v="44170"/>
    <s v="Jose Gambino"/>
    <x v="1"/>
    <s v="Boston Markers, Water Color"/>
    <n v="0"/>
    <n v="1312692.1500000001"/>
    <n v="0"/>
    <n v="3"/>
    <x v="1"/>
    <s v="Italy"/>
    <s v="Lazio"/>
    <s v="Rome"/>
    <s v="South"/>
    <s v="Corporate"/>
    <s v="Office Supplies"/>
    <s v="Art"/>
    <x v="1"/>
    <x v="1"/>
    <x v="1"/>
  </r>
  <r>
    <x v="1609"/>
    <n v="44170"/>
    <s v="Jose Gambino"/>
    <x v="1"/>
    <s v="Fellowes Folders, Single Width"/>
    <n v="0.4"/>
    <n v="707968.8"/>
    <n v="14749.35"/>
    <n v="3"/>
    <x v="1"/>
    <s v="Italy"/>
    <s v="Lazio"/>
    <s v="Rome"/>
    <s v="South"/>
    <s v="Corporate"/>
    <s v="Office Supplies"/>
    <s v="Storage"/>
    <x v="1"/>
    <x v="1"/>
    <x v="1"/>
  </r>
  <r>
    <x v="1609"/>
    <n v="44170"/>
    <s v="Jose Gambino"/>
    <x v="1"/>
    <s v="Hewlett Copy Machine, High-Speed"/>
    <n v="0"/>
    <n v="7772907.4500000002"/>
    <n v="1946914.2"/>
    <n v="2"/>
    <x v="1"/>
    <s v="Italy"/>
    <s v="Lazio"/>
    <s v="Rome"/>
    <s v="South"/>
    <s v="Corporate"/>
    <s v="Technology"/>
    <s v="Copiers"/>
    <x v="1"/>
    <x v="1"/>
    <x v="1"/>
  </r>
  <r>
    <x v="1610"/>
    <n v="44170"/>
    <s v="Molly Bidmead"/>
    <x v="0"/>
    <s v="Wilson Jones 3-Hole Punch, Durable"/>
    <n v="0"/>
    <n v="2168154.4500000002"/>
    <n v="457229.85000000003"/>
    <n v="5"/>
    <x v="1"/>
    <s v="France"/>
    <s v="Ile-de-France"/>
    <s v="Paris"/>
    <s v="Central"/>
    <s v="Home Office"/>
    <s v="Office Supplies"/>
    <s v="Binders"/>
    <x v="1"/>
    <x v="1"/>
    <x v="1"/>
  </r>
  <r>
    <x v="1611"/>
    <n v="44171"/>
    <s v="Angus Blacklock"/>
    <x v="1"/>
    <s v="Binney &amp; Smith Pencil Sharpener, Water Color"/>
    <n v="0"/>
    <n v="1327441.5"/>
    <n v="309736.35000000003"/>
    <n v="3"/>
    <x v="1"/>
    <s v="France"/>
    <s v="Centre-Val de Loire"/>
    <s v="Chartres"/>
    <s v="Central"/>
    <s v="Home Office"/>
    <s v="Office Supplies"/>
    <s v="Art"/>
    <x v="1"/>
    <x v="1"/>
    <x v="1"/>
  </r>
  <r>
    <x v="1612"/>
    <n v="44171"/>
    <s v="Hubert Lindahl"/>
    <x v="1"/>
    <s v="Wilson Jones 3-Hole Punch, Economy"/>
    <n v="0"/>
    <n v="1238945.4000000001"/>
    <n v="412981.8"/>
    <n v="3"/>
    <x v="1"/>
    <s v="France"/>
    <s v="Auvergne-Rhône-Alpes"/>
    <s v="Thonon-les-Bains"/>
    <s v="Central"/>
    <s v="Corporate"/>
    <s v="Office Supplies"/>
    <s v="Binders"/>
    <x v="1"/>
    <x v="1"/>
    <x v="1"/>
  </r>
  <r>
    <x v="1613"/>
    <n v="44171"/>
    <s v="Lara Giles"/>
    <x v="1"/>
    <s v="Boston Pens, Water Color"/>
    <n v="0.1"/>
    <n v="235989.6"/>
    <n v="0"/>
    <n v="1"/>
    <x v="1"/>
    <s v="Switzerland"/>
    <s v="Zürich"/>
    <s v="Winterthur"/>
    <s v="Central"/>
    <s v="Consumer"/>
    <s v="Office Supplies"/>
    <s v="Art"/>
    <x v="1"/>
    <x v="1"/>
    <x v="1"/>
  </r>
  <r>
    <x v="1613"/>
    <n v="44171"/>
    <s v="Lara Giles"/>
    <x v="1"/>
    <s v="Fellowes Lockers, Industrial"/>
    <n v="0.1"/>
    <n v="2758128.45"/>
    <n v="1047203.85"/>
    <n v="1"/>
    <x v="1"/>
    <s v="Switzerland"/>
    <s v="Zürich"/>
    <s v="Winterthur"/>
    <s v="Central"/>
    <s v="Consumer"/>
    <s v="Office Supplies"/>
    <s v="Storage"/>
    <x v="1"/>
    <x v="1"/>
    <x v="1"/>
  </r>
  <r>
    <x v="1614"/>
    <n v="44171"/>
    <s v="Gilbert Montgomery"/>
    <x v="1"/>
    <s v="Harbour Creations Round Labels, 5000 Label Set"/>
    <n v="0.5"/>
    <n v="162242.85"/>
    <n v="-29498.7"/>
    <n v="3"/>
    <x v="1"/>
    <s v="Germany"/>
    <s v="North Rhine-Westphalia"/>
    <s v="Bochum"/>
    <s v="Central"/>
    <s v="Consumer"/>
    <s v="Office Supplies"/>
    <s v="Labels"/>
    <x v="1"/>
    <x v="1"/>
    <x v="1"/>
  </r>
  <r>
    <x v="1615"/>
    <n v="44172"/>
    <s v="Hayley Swanston"/>
    <x v="0"/>
    <s v="Sanford Canvas, Water Color"/>
    <n v="0"/>
    <n v="4749290.7"/>
    <n v="0"/>
    <n v="6"/>
    <x v="0"/>
    <s v="Germany"/>
    <s v="Hamburg"/>
    <s v="Hamburg"/>
    <s v="Central"/>
    <s v="Home Office"/>
    <s v="Office Supplies"/>
    <s v="Art"/>
    <x v="1"/>
    <x v="1"/>
    <x v="0"/>
  </r>
  <r>
    <x v="1616"/>
    <n v="44172"/>
    <s v="Max Ronald"/>
    <x v="3"/>
    <s v="BIC Canvas, Blue"/>
    <n v="0"/>
    <n v="5545755.6000000006"/>
    <n v="442480.5"/>
    <n v="7"/>
    <x v="0"/>
    <s v="France"/>
    <s v="Ile-de-France"/>
    <s v="Bonneuil-sur-Marne"/>
    <s v="Central"/>
    <s v="Corporate"/>
    <s v="Office Supplies"/>
    <s v="Art"/>
    <x v="1"/>
    <x v="1"/>
    <x v="0"/>
  </r>
  <r>
    <x v="1616"/>
    <n v="44172"/>
    <s v="Max Ronald"/>
    <x v="3"/>
    <s v="Binney &amp; Smith Canvas, Fluorescent"/>
    <n v="0"/>
    <n v="2330397.3000000003"/>
    <n v="442480.5"/>
    <n v="3"/>
    <x v="0"/>
    <s v="France"/>
    <s v="Ile-de-France"/>
    <s v="Bonneuil-sur-Marne"/>
    <s v="Central"/>
    <s v="Corporate"/>
    <s v="Office Supplies"/>
    <s v="Art"/>
    <x v="1"/>
    <x v="1"/>
    <x v="0"/>
  </r>
  <r>
    <x v="1616"/>
    <n v="44172"/>
    <s v="Max Ronald"/>
    <x v="3"/>
    <s v="HP Wireless Fax, Laser"/>
    <n v="0.15"/>
    <n v="18067953.75"/>
    <n v="-1917415.5"/>
    <n v="4"/>
    <x v="1"/>
    <s v="France"/>
    <s v="Ile-de-France"/>
    <s v="Bonneuil-sur-Marne"/>
    <s v="Central"/>
    <s v="Corporate"/>
    <s v="Technology"/>
    <s v="Copiers"/>
    <x v="1"/>
    <x v="1"/>
    <x v="1"/>
  </r>
  <r>
    <x v="1617"/>
    <n v="44175"/>
    <s v="Samuel Thomas"/>
    <x v="1"/>
    <s v="Dania Library with Doors, Metal"/>
    <n v="0"/>
    <n v="16017794.1"/>
    <n v="5604753"/>
    <n v="3"/>
    <x v="1"/>
    <s v="France"/>
    <s v="Languedoc-Roussillon-Midi-Pyrénées"/>
    <s v="Castres"/>
    <s v="Central"/>
    <s v="Consumer"/>
    <s v="Furniture"/>
    <s v="Bookcases"/>
    <x v="1"/>
    <x v="1"/>
    <x v="1"/>
  </r>
  <r>
    <x v="1617"/>
    <n v="44175"/>
    <s v="Samuel Thomas"/>
    <x v="1"/>
    <s v="Enermax Note Cards, Premium"/>
    <n v="0"/>
    <n v="1327441.5"/>
    <n v="280237.65000000002"/>
    <n v="3"/>
    <x v="0"/>
    <s v="France"/>
    <s v="Languedoc-Roussillon-Midi-Pyrénées"/>
    <s v="Castres"/>
    <s v="Central"/>
    <s v="Consumer"/>
    <s v="Office Supplies"/>
    <s v="Paper"/>
    <x v="1"/>
    <x v="1"/>
    <x v="0"/>
  </r>
  <r>
    <x v="1618"/>
    <n v="44175"/>
    <s v="Dakota Green"/>
    <x v="1"/>
    <s v="OIC Push Pins, Metal"/>
    <n v="0"/>
    <n v="884961"/>
    <n v="353984.4"/>
    <n v="4"/>
    <x v="0"/>
    <s v="Spain"/>
    <s v="Galicia"/>
    <s v="Vigo"/>
    <s v="South"/>
    <s v="Consumer"/>
    <s v="Office Supplies"/>
    <s v="Fasteners"/>
    <x v="1"/>
    <x v="1"/>
    <x v="0"/>
  </r>
  <r>
    <x v="1619"/>
    <n v="44175"/>
    <s v="Ryan Price"/>
    <x v="0"/>
    <s v="Ibico Binder, Economy"/>
    <n v="0"/>
    <n v="1135699.95"/>
    <n v="324485.7"/>
    <n v="5"/>
    <x v="1"/>
    <s v="Austria"/>
    <s v="Vienna"/>
    <s v="Vienna"/>
    <s v="Central"/>
    <s v="Consumer"/>
    <s v="Office Supplies"/>
    <s v="Binders"/>
    <x v="1"/>
    <x v="1"/>
    <x v="1"/>
  </r>
  <r>
    <x v="1619"/>
    <n v="44175"/>
    <s v="Ryan Price"/>
    <x v="0"/>
    <s v="Smead Legal Exhibit Labels, Adjustable"/>
    <n v="0"/>
    <n v="265488.3"/>
    <n v="44248.05"/>
    <n v="2"/>
    <x v="0"/>
    <s v="Austria"/>
    <s v="Vienna"/>
    <s v="Vienna"/>
    <s v="Central"/>
    <s v="Consumer"/>
    <s v="Office Supplies"/>
    <s v="Labels"/>
    <x v="1"/>
    <x v="1"/>
    <x v="0"/>
  </r>
  <r>
    <x v="1619"/>
    <n v="44175"/>
    <s v="Ryan Price"/>
    <x v="0"/>
    <s v="Logitech Flash Drive, USB"/>
    <n v="0"/>
    <n v="1356940.2"/>
    <n v="412981.8"/>
    <n v="3"/>
    <x v="0"/>
    <s v="Austria"/>
    <s v="Vienna"/>
    <s v="Vienna"/>
    <s v="Central"/>
    <s v="Consumer"/>
    <s v="Technology"/>
    <s v="Accessories"/>
    <x v="1"/>
    <x v="1"/>
    <x v="0"/>
  </r>
  <r>
    <x v="1620"/>
    <n v="44175"/>
    <s v="Adam Walpole"/>
    <x v="1"/>
    <s v="Tenex Photo Frame, Erganomic"/>
    <n v="0.3"/>
    <n v="2079658.35"/>
    <n v="-840712.95000000007"/>
    <n v="4"/>
    <x v="0"/>
    <s v="Germany"/>
    <s v="Berlin"/>
    <s v="Berlin"/>
    <s v="Central"/>
    <s v="Corporate"/>
    <s v="Furniture"/>
    <s v="Furnishings"/>
    <x v="0"/>
    <x v="1"/>
    <x v="0"/>
  </r>
  <r>
    <x v="1620"/>
    <n v="44175"/>
    <s v="Adam Walpole"/>
    <x v="1"/>
    <s v="Stanley Markers, Blue"/>
    <n v="0"/>
    <n v="988206.45000000007"/>
    <n v="88496.1"/>
    <n v="3"/>
    <x v="1"/>
    <s v="Germany"/>
    <s v="Berlin"/>
    <s v="Berlin"/>
    <s v="Central"/>
    <s v="Corporate"/>
    <s v="Office Supplies"/>
    <s v="Art"/>
    <x v="0"/>
    <x v="1"/>
    <x v="1"/>
  </r>
  <r>
    <x v="1621"/>
    <n v="44176"/>
    <s v="Spencer Wallis"/>
    <x v="2"/>
    <s v="Ikea 3-Shelf Cabinet, Traditional"/>
    <n v="0.1"/>
    <n v="11342250.15"/>
    <n v="4410055.6500000004"/>
    <n v="6"/>
    <x v="1"/>
    <s v="United Kingdom"/>
    <s v="England"/>
    <s v="London"/>
    <s v="North"/>
    <s v="Consumer"/>
    <s v="Furniture"/>
    <s v="Bookcases"/>
    <x v="1"/>
    <x v="1"/>
    <x v="1"/>
  </r>
  <r>
    <x v="1621"/>
    <n v="44176"/>
    <s v="Spencer Wallis"/>
    <x v="2"/>
    <s v="Smead Round Labels, 5000 Label Set"/>
    <n v="0"/>
    <n v="221240.25"/>
    <n v="14749.35"/>
    <n v="2"/>
    <x v="0"/>
    <s v="United Kingdom"/>
    <s v="England"/>
    <s v="London"/>
    <s v="North"/>
    <s v="Consumer"/>
    <s v="Office Supplies"/>
    <s v="Labels"/>
    <x v="1"/>
    <x v="1"/>
    <x v="0"/>
  </r>
  <r>
    <x v="1622"/>
    <n v="44176"/>
    <s v="Eva Hargraves"/>
    <x v="1"/>
    <s v="Accos Rubber Bands, Metal"/>
    <n v="0"/>
    <n v="501477.9"/>
    <n v="176992.2"/>
    <n v="2"/>
    <x v="0"/>
    <s v="Italy"/>
    <s v="Lombardy"/>
    <s v="Milan"/>
    <s v="South"/>
    <s v="Consumer"/>
    <s v="Office Supplies"/>
    <s v="Fasteners"/>
    <x v="1"/>
    <x v="1"/>
    <x v="0"/>
  </r>
  <r>
    <x v="1623"/>
    <n v="44177"/>
    <s v="Angus De Groot"/>
    <x v="2"/>
    <s v="Rubbermaid Clock, Black"/>
    <n v="0"/>
    <n v="2964619.35"/>
    <n v="1445436.3"/>
    <n v="4"/>
    <x v="1"/>
    <s v="United Kingdom"/>
    <s v="England"/>
    <s v="Farnborough"/>
    <s v="North"/>
    <s v="Corporate"/>
    <s v="Furniture"/>
    <s v="Furnishings"/>
    <x v="1"/>
    <x v="1"/>
    <x v="1"/>
  </r>
  <r>
    <x v="1624"/>
    <n v="44177"/>
    <s v="Maya Pamphlett"/>
    <x v="2"/>
    <s v="Smead Legal Exhibit Labels, 5000 Label Set"/>
    <n v="0"/>
    <n v="678470.1"/>
    <n v="132744.15"/>
    <n v="4"/>
    <x v="1"/>
    <s v="Germany"/>
    <s v="North Rhine-Westphalia"/>
    <s v="Cologne"/>
    <s v="Central"/>
    <s v="Consumer"/>
    <s v="Office Supplies"/>
    <s v="Labels"/>
    <x v="1"/>
    <x v="1"/>
    <x v="1"/>
  </r>
  <r>
    <x v="1625"/>
    <n v="44177"/>
    <s v="Mary Parker"/>
    <x v="2"/>
    <s v="OIC Staples, Metal"/>
    <n v="0"/>
    <n v="840712.95000000007"/>
    <n v="339235.05"/>
    <n v="5"/>
    <x v="1"/>
    <s v="United Kingdom"/>
    <s v="England"/>
    <s v="Birmingham"/>
    <s v="North"/>
    <s v="Corporate"/>
    <s v="Office Supplies"/>
    <s v="Fasteners"/>
    <x v="1"/>
    <x v="1"/>
    <x v="1"/>
  </r>
  <r>
    <x v="1625"/>
    <n v="44177"/>
    <s v="Mary Parker"/>
    <x v="2"/>
    <s v="Harbour Creations Shipping Labels, Adjustable"/>
    <n v="0"/>
    <n v="412981.8"/>
    <n v="0"/>
    <n v="3"/>
    <x v="1"/>
    <s v="United Kingdom"/>
    <s v="England"/>
    <s v="Birmingham"/>
    <s v="North"/>
    <s v="Corporate"/>
    <s v="Office Supplies"/>
    <s v="Labels"/>
    <x v="1"/>
    <x v="1"/>
    <x v="1"/>
  </r>
  <r>
    <x v="1626"/>
    <n v="44177"/>
    <s v="Bailey Morris"/>
    <x v="2"/>
    <s v="Safco 3-Shelf Cabinet, Mobile"/>
    <n v="0.1"/>
    <n v="2271399.9"/>
    <n v="73746.75"/>
    <n v="1"/>
    <x v="1"/>
    <s v="Germany"/>
    <s v="Bavaria"/>
    <s v="Munich"/>
    <s v="Central"/>
    <s v="Consumer"/>
    <s v="Furniture"/>
    <s v="Bookcases"/>
    <x v="1"/>
    <x v="1"/>
    <x v="1"/>
  </r>
  <r>
    <x v="1627"/>
    <n v="44177"/>
    <s v="Eva Hargraves"/>
    <x v="1"/>
    <s v="SanDisk Parchment Paper, Premium"/>
    <n v="0"/>
    <n v="1976412.9000000001"/>
    <n v="368733.75"/>
    <n v="8"/>
    <x v="1"/>
    <s v="Italy"/>
    <s v="Lombardy"/>
    <s v="Milan"/>
    <s v="South"/>
    <s v="Consumer"/>
    <s v="Office Supplies"/>
    <s v="Paper"/>
    <x v="0"/>
    <x v="1"/>
    <x v="1"/>
  </r>
  <r>
    <x v="1627"/>
    <n v="44177"/>
    <s v="Eva Hargraves"/>
    <x v="1"/>
    <s v="Memorex Numeric Keypad, Bluetooth"/>
    <n v="0"/>
    <n v="2005911.6"/>
    <n v="604723.35"/>
    <n v="3"/>
    <x v="1"/>
    <s v="Italy"/>
    <s v="Lombardy"/>
    <s v="Milan"/>
    <s v="South"/>
    <s v="Consumer"/>
    <s v="Technology"/>
    <s v="Accessories"/>
    <x v="0"/>
    <x v="1"/>
    <x v="1"/>
  </r>
  <r>
    <x v="1628"/>
    <n v="44177"/>
    <s v="Melissa Bean"/>
    <x v="1"/>
    <s v="Eldon Shelving, Industrial"/>
    <n v="0.4"/>
    <n v="1725673.95"/>
    <n v="-1061953.2"/>
    <n v="4"/>
    <x v="0"/>
    <s v="Italy"/>
    <s v="Tuscany"/>
    <s v="Prato"/>
    <s v="South"/>
    <s v="Home Office"/>
    <s v="Office Supplies"/>
    <s v="Storage"/>
    <x v="0"/>
    <x v="1"/>
    <x v="0"/>
  </r>
  <r>
    <x v="1629"/>
    <n v="44177"/>
    <s v="Kazuko Mason"/>
    <x v="2"/>
    <s v="BIC Pens, Fluorescent"/>
    <n v="0.5"/>
    <n v="339235.05"/>
    <n v="-117994.8"/>
    <n v="3"/>
    <x v="1"/>
    <s v="Spain"/>
    <s v="Madrid"/>
    <s v="Madrid"/>
    <s v="South"/>
    <s v="Home Office"/>
    <s v="Office Supplies"/>
    <s v="Art"/>
    <x v="0"/>
    <x v="1"/>
    <x v="1"/>
  </r>
  <r>
    <x v="1630"/>
    <n v="44178"/>
    <s v="Georgina Garner"/>
    <x v="1"/>
    <s v="Smead Box, Industrial"/>
    <n v="0.1"/>
    <n v="294987"/>
    <n v="0"/>
    <n v="2"/>
    <x v="0"/>
    <s v="Spain"/>
    <s v="Ceuta"/>
    <s v="Ceuta"/>
    <s v="South"/>
    <s v="Consumer"/>
    <s v="Office Supplies"/>
    <s v="Storage"/>
    <x v="1"/>
    <x v="1"/>
    <x v="0"/>
  </r>
  <r>
    <x v="1630"/>
    <n v="44178"/>
    <s v="Georgina Garner"/>
    <x v="1"/>
    <s v="Panasonic Printer, Wireless"/>
    <n v="0"/>
    <n v="31445614.199999999"/>
    <n v="7861403.5499999998"/>
    <n v="8"/>
    <x v="1"/>
    <s v="Spain"/>
    <s v="Ceuta"/>
    <s v="Ceuta"/>
    <s v="South"/>
    <s v="Consumer"/>
    <s v="Technology"/>
    <s v="Machines"/>
    <x v="1"/>
    <x v="1"/>
    <x v="1"/>
  </r>
  <r>
    <x v="1631"/>
    <n v="44178"/>
    <s v="Lara Giles"/>
    <x v="1"/>
    <s v="Deflect-O Light Bulb, Durable"/>
    <n v="0.3"/>
    <n v="324485.7"/>
    <n v="88496.1"/>
    <n v="2"/>
    <x v="0"/>
    <s v="Switzerland"/>
    <s v="Zürich"/>
    <s v="Winterthur"/>
    <s v="Central"/>
    <s v="Consumer"/>
    <s v="Furniture"/>
    <s v="Furnishings"/>
    <x v="1"/>
    <x v="1"/>
    <x v="0"/>
  </r>
  <r>
    <x v="1631"/>
    <n v="44178"/>
    <s v="Lara Giles"/>
    <x v="1"/>
    <s v="KitchenAid Microwave, Red"/>
    <n v="0"/>
    <n v="18303943.350000001"/>
    <n v="1283193.45"/>
    <n v="4"/>
    <x v="0"/>
    <s v="Switzerland"/>
    <s v="Zürich"/>
    <s v="Winterthur"/>
    <s v="Central"/>
    <s v="Consumer"/>
    <s v="Office Supplies"/>
    <s v="Appliances"/>
    <x v="1"/>
    <x v="1"/>
    <x v="0"/>
  </r>
  <r>
    <x v="1631"/>
    <n v="44178"/>
    <s v="Lara Giles"/>
    <x v="1"/>
    <s v="Motorola Smart Phone, Cordless"/>
    <n v="0"/>
    <n v="85324989.75"/>
    <n v="5973486.75"/>
    <n v="9"/>
    <x v="1"/>
    <s v="Switzerland"/>
    <s v="Zürich"/>
    <s v="Winterthur"/>
    <s v="Central"/>
    <s v="Consumer"/>
    <s v="Technology"/>
    <s v="Phones"/>
    <x v="1"/>
    <x v="1"/>
    <x v="1"/>
  </r>
  <r>
    <x v="1632"/>
    <n v="44179"/>
    <s v="Isabella Secombe"/>
    <x v="1"/>
    <s v="Dania Stackable Bookrack, Traditional"/>
    <n v="0.1"/>
    <n v="4823037.45"/>
    <n v="1710924.6"/>
    <n v="3"/>
    <x v="0"/>
    <s v="Austria"/>
    <s v="Vienna"/>
    <s v="Vienna"/>
    <s v="Central"/>
    <s v="Consumer"/>
    <s v="Furniture"/>
    <s v="Bookcases"/>
    <x v="1"/>
    <x v="1"/>
    <x v="0"/>
  </r>
  <r>
    <x v="1633"/>
    <n v="44179"/>
    <s v="Gilbert Montgomery"/>
    <x v="2"/>
    <s v="Kraft Interoffice Envelope, Security-Tint"/>
    <n v="0"/>
    <n v="1460185.6500000001"/>
    <n v="147493.5"/>
    <n v="2"/>
    <x v="1"/>
    <s v="Germany"/>
    <s v="North Rhine-Westphalia"/>
    <s v="Bochum"/>
    <s v="Central"/>
    <s v="Consumer"/>
    <s v="Office Supplies"/>
    <s v="Envelopes"/>
    <x v="1"/>
    <x v="1"/>
    <x v="1"/>
  </r>
  <r>
    <x v="1633"/>
    <n v="44179"/>
    <s v="Gilbert Montgomery"/>
    <x v="2"/>
    <s v="Sharp Fax and Copier, Laser"/>
    <n v="0.15"/>
    <n v="14793598.050000001"/>
    <n v="5221269.9000000004"/>
    <n v="7"/>
    <x v="1"/>
    <s v="Germany"/>
    <s v="North Rhine-Westphalia"/>
    <s v="Bochum"/>
    <s v="Central"/>
    <s v="Consumer"/>
    <s v="Technology"/>
    <s v="Copiers"/>
    <x v="1"/>
    <x v="1"/>
    <x v="1"/>
  </r>
  <r>
    <x v="1634"/>
    <n v="44179"/>
    <s v="Louis Wilson"/>
    <x v="0"/>
    <s v="Binney &amp; Smith Sketch Pad, Water Color"/>
    <n v="0"/>
    <n v="2920371.3000000003"/>
    <n v="958707.75"/>
    <n v="4"/>
    <x v="1"/>
    <s v="United Kingdom"/>
    <s v="England"/>
    <s v="London"/>
    <s v="North"/>
    <s v="Consumer"/>
    <s v="Office Supplies"/>
    <s v="Art"/>
    <x v="1"/>
    <x v="1"/>
    <x v="1"/>
  </r>
  <r>
    <x v="1635"/>
    <n v="44179"/>
    <s v="Edward Webber"/>
    <x v="0"/>
    <s v="Stockwell Paper Clips, Metal"/>
    <n v="0"/>
    <n v="766966.20000000007"/>
    <n v="14749.35"/>
    <n v="4"/>
    <x v="0"/>
    <s v="Germany"/>
    <s v="North Rhine-Westphalia"/>
    <s v="Moers"/>
    <s v="Central"/>
    <s v="Home Office"/>
    <s v="Office Supplies"/>
    <s v="Fasteners"/>
    <x v="1"/>
    <x v="1"/>
    <x v="0"/>
  </r>
  <r>
    <x v="1636"/>
    <n v="44179"/>
    <s v="Harry Marion"/>
    <x v="1"/>
    <s v="Deflect-O Frame, Black"/>
    <n v="0"/>
    <n v="12979428"/>
    <n v="5707998.4500000002"/>
    <n v="8"/>
    <x v="0"/>
    <s v="United Kingdom"/>
    <s v="England"/>
    <s v="Tamworth"/>
    <s v="North"/>
    <s v="Consumer"/>
    <s v="Furniture"/>
    <s v="Furnishings"/>
    <x v="1"/>
    <x v="1"/>
    <x v="0"/>
  </r>
  <r>
    <x v="1637"/>
    <n v="44180"/>
    <s v="William Reichert"/>
    <x v="1"/>
    <s v="KitchenAid Toaster, Silver"/>
    <n v="0"/>
    <n v="2536888.2000000002"/>
    <n v="1091451.9000000001"/>
    <n v="2"/>
    <x v="0"/>
    <s v="France"/>
    <s v="Nord-Pas-de-Calais-Picardie"/>
    <s v="Hautmont"/>
    <s v="Central"/>
    <s v="Consumer"/>
    <s v="Office Supplies"/>
    <s v="Appliances"/>
    <x v="1"/>
    <x v="1"/>
    <x v="0"/>
  </r>
  <r>
    <x v="1637"/>
    <n v="44180"/>
    <s v="William Reichert"/>
    <x v="1"/>
    <s v="Boston Canvas, Easy-Erase"/>
    <n v="0"/>
    <n v="1592929.8"/>
    <n v="368733.75"/>
    <n v="2"/>
    <x v="1"/>
    <s v="France"/>
    <s v="Nord-Pas-de-Calais-Picardie"/>
    <s v="Hautmont"/>
    <s v="Central"/>
    <s v="Consumer"/>
    <s v="Office Supplies"/>
    <s v="Art"/>
    <x v="1"/>
    <x v="1"/>
    <x v="1"/>
  </r>
  <r>
    <x v="1637"/>
    <n v="44180"/>
    <s v="William Reichert"/>
    <x v="1"/>
    <s v="Boston Sketch Pad, Fluorescent"/>
    <n v="0"/>
    <n v="2212402.5"/>
    <n v="0"/>
    <n v="3"/>
    <x v="1"/>
    <s v="France"/>
    <s v="Nord-Pas-de-Calais-Picardie"/>
    <s v="Hautmont"/>
    <s v="Central"/>
    <s v="Consumer"/>
    <s v="Office Supplies"/>
    <s v="Art"/>
    <x v="1"/>
    <x v="1"/>
    <x v="1"/>
  </r>
  <r>
    <x v="1637"/>
    <n v="44180"/>
    <s v="William Reichert"/>
    <x v="1"/>
    <s v="Avery Binding Machine, Durable"/>
    <n v="0"/>
    <n v="2227151.85"/>
    <n v="132744.15"/>
    <n v="3"/>
    <x v="1"/>
    <s v="France"/>
    <s v="Nord-Pas-de-Calais-Picardie"/>
    <s v="Hautmont"/>
    <s v="Central"/>
    <s v="Consumer"/>
    <s v="Office Supplies"/>
    <s v="Binders"/>
    <x v="1"/>
    <x v="1"/>
    <x v="1"/>
  </r>
  <r>
    <x v="1638"/>
    <n v="44180"/>
    <s v="Joe Gilbert"/>
    <x v="0"/>
    <s v="Stiletto Ruler, High Speed"/>
    <n v="0"/>
    <n v="1312692.1500000001"/>
    <n v="176992.2"/>
    <n v="6"/>
    <x v="1"/>
    <s v="United Kingdom"/>
    <s v="England"/>
    <s v="Carlisle"/>
    <s v="North"/>
    <s v="Home Office"/>
    <s v="Office Supplies"/>
    <s v="Supplies"/>
    <x v="1"/>
    <x v="1"/>
    <x v="1"/>
  </r>
  <r>
    <x v="1638"/>
    <n v="44180"/>
    <s v="Joe Gilbert"/>
    <x v="0"/>
    <s v="Stiletto Trimmer, Steel"/>
    <n v="0"/>
    <n v="1238945.4000000001"/>
    <n v="427731.15"/>
    <n v="2"/>
    <x v="1"/>
    <s v="United Kingdom"/>
    <s v="England"/>
    <s v="Carlisle"/>
    <s v="North"/>
    <s v="Home Office"/>
    <s v="Office Supplies"/>
    <s v="Supplies"/>
    <x v="1"/>
    <x v="1"/>
    <x v="1"/>
  </r>
  <r>
    <x v="1639"/>
    <n v="44180"/>
    <s v="Tricia Bustamante"/>
    <x v="3"/>
    <s v="Stanley Highlighters, Blue"/>
    <n v="0"/>
    <n v="648971.4"/>
    <n v="132744.15"/>
    <n v="3"/>
    <x v="1"/>
    <s v="United Kingdom"/>
    <s v="Scotland"/>
    <s v="Edinburgh"/>
    <s v="North"/>
    <s v="Corporate"/>
    <s v="Office Supplies"/>
    <s v="Art"/>
    <x v="1"/>
    <x v="1"/>
    <x v="1"/>
  </r>
  <r>
    <x v="1640"/>
    <n v="44182"/>
    <s v="Mariam McMeckan"/>
    <x v="0"/>
    <s v="GlobeWeis Clasp Envelope, Set of 50"/>
    <n v="0"/>
    <n v="294987"/>
    <n v="117994.8"/>
    <n v="2"/>
    <x v="0"/>
    <s v="Spain"/>
    <s v="Catalonia"/>
    <s v="Rubí"/>
    <s v="South"/>
    <s v="Corporate"/>
    <s v="Office Supplies"/>
    <s v="Envelopes"/>
    <x v="1"/>
    <x v="1"/>
    <x v="0"/>
  </r>
  <r>
    <x v="1641"/>
    <n v="44182"/>
    <s v="Anthony Spooner"/>
    <x v="3"/>
    <s v="Stanley Markers, Easy-Erase"/>
    <n v="0"/>
    <n v="663720.75"/>
    <n v="0"/>
    <n v="2"/>
    <x v="1"/>
    <s v="Germany"/>
    <s v="Berlin"/>
    <s v="Berlin"/>
    <s v="Central"/>
    <s v="Corporate"/>
    <s v="Office Supplies"/>
    <s v="Art"/>
    <x v="1"/>
    <x v="1"/>
    <x v="1"/>
  </r>
  <r>
    <x v="1642"/>
    <n v="44182"/>
    <s v="Naomi Hancock"/>
    <x v="1"/>
    <s v="Ibico Binder, Clear"/>
    <n v="0"/>
    <n v="884961"/>
    <n v="73746.75"/>
    <n v="4"/>
    <x v="0"/>
    <s v="United Kingdom"/>
    <s v="England"/>
    <s v="Coventry"/>
    <s v="North"/>
    <s v="Corporate"/>
    <s v="Office Supplies"/>
    <s v="Binders"/>
    <x v="1"/>
    <x v="1"/>
    <x v="0"/>
  </r>
  <r>
    <x v="1642"/>
    <n v="44182"/>
    <s v="Naomi Hancock"/>
    <x v="1"/>
    <s v="Ibico Hole Reinforcements, Recycled"/>
    <n v="0"/>
    <n v="427731.15"/>
    <n v="132744.15"/>
    <n v="4"/>
    <x v="1"/>
    <s v="United Kingdom"/>
    <s v="England"/>
    <s v="Coventry"/>
    <s v="North"/>
    <s v="Corporate"/>
    <s v="Office Supplies"/>
    <s v="Binders"/>
    <x v="1"/>
    <x v="1"/>
    <x v="1"/>
  </r>
  <r>
    <x v="1642"/>
    <n v="44182"/>
    <s v="Naomi Hancock"/>
    <x v="1"/>
    <s v="Panasonic Inkjet, Durable"/>
    <n v="0"/>
    <n v="18421938.150000002"/>
    <n v="3687337.5"/>
    <n v="4"/>
    <x v="1"/>
    <s v="United Kingdom"/>
    <s v="England"/>
    <s v="Coventry"/>
    <s v="North"/>
    <s v="Corporate"/>
    <s v="Technology"/>
    <s v="Machines"/>
    <x v="1"/>
    <x v="1"/>
    <x v="1"/>
  </r>
  <r>
    <x v="1643"/>
    <n v="44182"/>
    <s v="Joel McKean"/>
    <x v="1"/>
    <s v="BIC Highlighters, Blue"/>
    <n v="0.1"/>
    <n v="1253694.75"/>
    <n v="412981.8"/>
    <n v="5"/>
    <x v="1"/>
    <s v="Netherlands"/>
    <s v="Limburg"/>
    <s v="Sittard"/>
    <s v="Central"/>
    <s v="Home Office"/>
    <s v="Office Supplies"/>
    <s v="Art"/>
    <x v="1"/>
    <x v="1"/>
    <x v="1"/>
  </r>
  <r>
    <x v="1643"/>
    <n v="44182"/>
    <s v="Joel McKean"/>
    <x v="1"/>
    <s v="Stanley Canvas, Water Color"/>
    <n v="0.1"/>
    <n v="4896784.2"/>
    <n v="1843668.75"/>
    <n v="7"/>
    <x v="0"/>
    <s v="Netherlands"/>
    <s v="Limburg"/>
    <s v="Sittard"/>
    <s v="Central"/>
    <s v="Home Office"/>
    <s v="Office Supplies"/>
    <s v="Art"/>
    <x v="1"/>
    <x v="1"/>
    <x v="0"/>
  </r>
  <r>
    <x v="1643"/>
    <n v="44182"/>
    <s v="Joel McKean"/>
    <x v="1"/>
    <s v="Stanley Canvas, Water Color"/>
    <n v="0.1"/>
    <n v="5590003.6500000004"/>
    <n v="2109157.0500000003"/>
    <n v="8"/>
    <x v="0"/>
    <s v="Netherlands"/>
    <s v="Limburg"/>
    <s v="Sittard"/>
    <s v="Central"/>
    <s v="Home Office"/>
    <s v="Office Supplies"/>
    <s v="Art"/>
    <x v="1"/>
    <x v="1"/>
    <x v="0"/>
  </r>
  <r>
    <x v="1643"/>
    <n v="44182"/>
    <s v="Joel McKean"/>
    <x v="1"/>
    <s v="Advantus Clamps, Bulk Pack"/>
    <n v="0.1"/>
    <n v="516227.25"/>
    <n v="176992.2"/>
    <n v="2"/>
    <x v="1"/>
    <s v="Netherlands"/>
    <s v="Limburg"/>
    <s v="Sittard"/>
    <s v="Central"/>
    <s v="Home Office"/>
    <s v="Office Supplies"/>
    <s v="Fasteners"/>
    <x v="1"/>
    <x v="1"/>
    <x v="1"/>
  </r>
  <r>
    <x v="1643"/>
    <n v="44182"/>
    <s v="Joel McKean"/>
    <x v="1"/>
    <s v="OIC Rubber Bands, Bulk Pack"/>
    <n v="0.1"/>
    <n v="221240.25"/>
    <n v="73746.75"/>
    <n v="1"/>
    <x v="0"/>
    <s v="Netherlands"/>
    <s v="Limburg"/>
    <s v="Sittard"/>
    <s v="Central"/>
    <s v="Home Office"/>
    <s v="Office Supplies"/>
    <s v="Fasteners"/>
    <x v="1"/>
    <x v="1"/>
    <x v="0"/>
  </r>
  <r>
    <x v="1644"/>
    <n v="44182"/>
    <s v="Morgan Anderson"/>
    <x v="0"/>
    <s v="Novimex Rocking Chair, Red"/>
    <n v="0"/>
    <n v="3879079.0500000003"/>
    <n v="693219.45000000007"/>
    <n v="2"/>
    <x v="0"/>
    <s v="Italy"/>
    <s v="Umbria"/>
    <s v="Foligno"/>
    <s v="South"/>
    <s v="Corporate"/>
    <s v="Furniture"/>
    <s v="Chairs"/>
    <x v="1"/>
    <x v="1"/>
    <x v="0"/>
  </r>
  <r>
    <x v="1644"/>
    <n v="44182"/>
    <s v="Morgan Anderson"/>
    <x v="0"/>
    <s v="Cardinal 3-Hole Punch, Economy"/>
    <n v="0"/>
    <n v="5943988.0499999998"/>
    <n v="2669632.35"/>
    <n v="14"/>
    <x v="1"/>
    <s v="Italy"/>
    <s v="Umbria"/>
    <s v="Foligno"/>
    <s v="South"/>
    <s v="Corporate"/>
    <s v="Office Supplies"/>
    <s v="Binders"/>
    <x v="1"/>
    <x v="1"/>
    <x v="1"/>
  </r>
  <r>
    <x v="1644"/>
    <n v="44182"/>
    <s v="Morgan Anderson"/>
    <x v="0"/>
    <s v="Panasonic Receipt Printer, White"/>
    <n v="0"/>
    <n v="10560534.6"/>
    <n v="3687337.5"/>
    <n v="6"/>
    <x v="1"/>
    <s v="Italy"/>
    <s v="Umbria"/>
    <s v="Foligno"/>
    <s v="South"/>
    <s v="Corporate"/>
    <s v="Technology"/>
    <s v="Machines"/>
    <x v="1"/>
    <x v="1"/>
    <x v="1"/>
  </r>
  <r>
    <x v="1645"/>
    <n v="44182"/>
    <s v="Jason Roger"/>
    <x v="0"/>
    <s v="StarTech Calculator, White"/>
    <n v="0.1"/>
    <n v="1017705.15"/>
    <n v="-88496.1"/>
    <n v="2"/>
    <x v="0"/>
    <s v="Italy"/>
    <s v="Sicily"/>
    <s v="Messina"/>
    <s v="South"/>
    <s v="Corporate"/>
    <s v="Technology"/>
    <s v="Machines"/>
    <x v="0"/>
    <x v="1"/>
    <x v="0"/>
  </r>
  <r>
    <x v="1646"/>
    <n v="44182"/>
    <s v="Nathan Niland"/>
    <x v="2"/>
    <s v="Eldon Trays, Wire Frame"/>
    <n v="0.4"/>
    <n v="825963.6"/>
    <n v="-14749.35"/>
    <n v="2"/>
    <x v="1"/>
    <s v="Italy"/>
    <s v="Campania"/>
    <s v="Torre del Greco"/>
    <s v="South"/>
    <s v="Consumer"/>
    <s v="Office Supplies"/>
    <s v="Storage"/>
    <x v="0"/>
    <x v="1"/>
    <x v="1"/>
  </r>
  <r>
    <x v="1647"/>
    <n v="44182"/>
    <s v="Evie Flockhart"/>
    <x v="1"/>
    <s v="Ibico Hole Reinforcements, Durable"/>
    <n v="0.5"/>
    <n v="250738.95"/>
    <n v="-117994.8"/>
    <n v="4"/>
    <x v="1"/>
    <s v="Italy"/>
    <s v="Liguria"/>
    <s v="Genoa"/>
    <s v="South"/>
    <s v="Consumer"/>
    <s v="Office Supplies"/>
    <s v="Binders"/>
    <x v="0"/>
    <x v="1"/>
    <x v="1"/>
  </r>
  <r>
    <x v="1647"/>
    <n v="44182"/>
    <s v="Evie Flockhart"/>
    <x v="1"/>
    <s v="Acme Trimmer, Steel"/>
    <n v="0.5"/>
    <n v="1297942.8"/>
    <n v="-722718.15"/>
    <n v="4"/>
    <x v="1"/>
    <s v="Italy"/>
    <s v="Liguria"/>
    <s v="Genoa"/>
    <s v="South"/>
    <s v="Consumer"/>
    <s v="Office Supplies"/>
    <s v="Supplies"/>
    <x v="0"/>
    <x v="1"/>
    <x v="1"/>
  </r>
  <r>
    <x v="1647"/>
    <n v="44182"/>
    <s v="Evie Flockhart"/>
    <x v="1"/>
    <s v="Stiletto Letter Opener, Steel"/>
    <n v="0.5"/>
    <n v="560475.30000000005"/>
    <n v="-427731.15"/>
    <n v="3"/>
    <x v="0"/>
    <s v="Italy"/>
    <s v="Liguria"/>
    <s v="Genoa"/>
    <s v="South"/>
    <s v="Consumer"/>
    <s v="Office Supplies"/>
    <s v="Supplies"/>
    <x v="0"/>
    <x v="1"/>
    <x v="0"/>
  </r>
  <r>
    <x v="1648"/>
    <n v="44183"/>
    <s v="Angelina Hurst"/>
    <x v="0"/>
    <s v="Deflect-O Clock, Duo Pack"/>
    <n v="0"/>
    <n v="2227151.85"/>
    <n v="206490.9"/>
    <n v="3"/>
    <x v="1"/>
    <s v="France"/>
    <s v="Provence-Alpes-Côte d'Azur"/>
    <s v="Menton"/>
    <s v="Central"/>
    <s v="Consumer"/>
    <s v="Furniture"/>
    <s v="Furnishings"/>
    <x v="1"/>
    <x v="1"/>
    <x v="1"/>
  </r>
  <r>
    <x v="1648"/>
    <n v="44183"/>
    <s v="Angelina Hurst"/>
    <x v="0"/>
    <s v="Acco Binder Covers, Economy"/>
    <n v="0"/>
    <n v="988206.45000000007"/>
    <n v="398232.45"/>
    <n v="5"/>
    <x v="0"/>
    <s v="France"/>
    <s v="Provence-Alpes-Côte d'Azur"/>
    <s v="Menton"/>
    <s v="Central"/>
    <s v="Consumer"/>
    <s v="Office Supplies"/>
    <s v="Binders"/>
    <x v="1"/>
    <x v="1"/>
    <x v="0"/>
  </r>
  <r>
    <x v="1648"/>
    <n v="44183"/>
    <s v="Angelina Hurst"/>
    <x v="0"/>
    <s v="Avery Binder Covers, Recycled"/>
    <n v="0"/>
    <n v="840712.95000000007"/>
    <n v="309736.35000000003"/>
    <n v="5"/>
    <x v="1"/>
    <s v="France"/>
    <s v="Provence-Alpes-Côte d'Azur"/>
    <s v="Menton"/>
    <s v="Central"/>
    <s v="Consumer"/>
    <s v="Office Supplies"/>
    <s v="Binders"/>
    <x v="1"/>
    <x v="1"/>
    <x v="1"/>
  </r>
  <r>
    <x v="1648"/>
    <n v="44183"/>
    <s v="Angelina Hurst"/>
    <x v="0"/>
    <s v="Smead Folders, Industrial"/>
    <n v="0.1"/>
    <n v="958707.75"/>
    <n v="132744.15"/>
    <n v="4"/>
    <x v="0"/>
    <s v="France"/>
    <s v="Provence-Alpes-Côte d'Azur"/>
    <s v="Menton"/>
    <s v="Central"/>
    <s v="Consumer"/>
    <s v="Office Supplies"/>
    <s v="Storage"/>
    <x v="1"/>
    <x v="1"/>
    <x v="0"/>
  </r>
  <r>
    <x v="1649"/>
    <n v="44183"/>
    <s v="Patrick Townson"/>
    <x v="1"/>
    <s v="Hon Rocking Chair, Set of Two"/>
    <n v="0.2"/>
    <n v="4705042.6500000004"/>
    <n v="530976.6"/>
    <n v="3"/>
    <x v="0"/>
    <s v="France"/>
    <s v="Aquitaine-Limousin-Poitou-Charentes"/>
    <s v="Bordeaux"/>
    <s v="Central"/>
    <s v="Home Office"/>
    <s v="Furniture"/>
    <s v="Chairs"/>
    <x v="1"/>
    <x v="1"/>
    <x v="0"/>
  </r>
  <r>
    <x v="1650"/>
    <n v="44183"/>
    <s v="John Harris"/>
    <x v="0"/>
    <s v="Cameo Interoffice Envelope, Set of 50"/>
    <n v="0"/>
    <n v="1401188.25"/>
    <n v="501477.9"/>
    <n v="2"/>
    <x v="1"/>
    <s v="Italy"/>
    <s v="Lombardy"/>
    <s v="Milan"/>
    <s v="South"/>
    <s v="Corporate"/>
    <s v="Office Supplies"/>
    <s v="Envelopes"/>
    <x v="1"/>
    <x v="1"/>
    <x v="1"/>
  </r>
  <r>
    <x v="1650"/>
    <n v="44183"/>
    <s v="John Harris"/>
    <x v="0"/>
    <s v="Smead File Folder Labels, Laser Printer Compatible"/>
    <n v="0"/>
    <n v="530976.6"/>
    <n v="0"/>
    <n v="4"/>
    <x v="1"/>
    <s v="Italy"/>
    <s v="Lombardy"/>
    <s v="Milan"/>
    <s v="South"/>
    <s v="Corporate"/>
    <s v="Office Supplies"/>
    <s v="Labels"/>
    <x v="1"/>
    <x v="1"/>
    <x v="1"/>
  </r>
  <r>
    <x v="1650"/>
    <n v="44183"/>
    <s v="John Harris"/>
    <x v="0"/>
    <s v="Eldon Box, Single Width"/>
    <n v="0.1"/>
    <n v="825963.6"/>
    <n v="176992.2"/>
    <n v="6"/>
    <x v="1"/>
    <s v="Italy"/>
    <s v="Lombardy"/>
    <s v="Milan"/>
    <s v="South"/>
    <s v="Corporate"/>
    <s v="Office Supplies"/>
    <s v="Storage"/>
    <x v="1"/>
    <x v="1"/>
    <x v="1"/>
  </r>
  <r>
    <x v="1650"/>
    <n v="44183"/>
    <s v="John Harris"/>
    <x v="0"/>
    <s v="Smead Lockers, Wire Frame"/>
    <n v="0.1"/>
    <n v="10486787.85"/>
    <n v="-117994.8"/>
    <n v="4"/>
    <x v="0"/>
    <s v="Italy"/>
    <s v="Lombardy"/>
    <s v="Milan"/>
    <s v="South"/>
    <s v="Corporate"/>
    <s v="Office Supplies"/>
    <s v="Storage"/>
    <x v="1"/>
    <x v="1"/>
    <x v="0"/>
  </r>
  <r>
    <x v="1651"/>
    <n v="44183"/>
    <s v="Edward Hodges"/>
    <x v="1"/>
    <s v="Cisco Signal Booster, Cordless"/>
    <n v="0.65"/>
    <n v="1592929.8"/>
    <n v="-2699131.0500000003"/>
    <n v="2"/>
    <x v="1"/>
    <s v="France"/>
    <s v="Ile-de-France"/>
    <s v="Neuilly-sur-Marne"/>
    <s v="Central"/>
    <s v="Consumer"/>
    <s v="Technology"/>
    <s v="Phones"/>
    <x v="0"/>
    <x v="1"/>
    <x v="1"/>
  </r>
  <r>
    <x v="1652"/>
    <n v="44184"/>
    <s v="Liam Marshall"/>
    <x v="1"/>
    <s v="Sauder Classic Bookcase, Mobile"/>
    <n v="0.1"/>
    <n v="23289223.650000002"/>
    <n v="9056100.9000000004"/>
    <n v="4"/>
    <x v="1"/>
    <s v="United Kingdom"/>
    <s v="England"/>
    <s v="London"/>
    <s v="North"/>
    <s v="Home Office"/>
    <s v="Furniture"/>
    <s v="Bookcases"/>
    <x v="1"/>
    <x v="1"/>
    <x v="1"/>
  </r>
  <r>
    <x v="1653"/>
    <n v="44184"/>
    <s v="James Brown"/>
    <x v="0"/>
    <s v="Ames Clasp Envelope, Set of 50"/>
    <n v="0"/>
    <n v="206490.9"/>
    <n v="88496.1"/>
    <n v="2"/>
    <x v="0"/>
    <s v="France"/>
    <s v="Ile-de-France"/>
    <s v="Saint-Denis"/>
    <s v="Central"/>
    <s v="Corporate"/>
    <s v="Office Supplies"/>
    <s v="Envelopes"/>
    <x v="1"/>
    <x v="1"/>
    <x v="0"/>
  </r>
  <r>
    <x v="1654"/>
    <n v="44184"/>
    <s v="Kevin Madigan"/>
    <x v="0"/>
    <s v="Jiffy Peel and Seal, Security-Tint"/>
    <n v="0"/>
    <n v="1651927.2"/>
    <n v="176992.2"/>
    <n v="5"/>
    <x v="1"/>
    <s v="Spain"/>
    <s v="Asturias"/>
    <s v="Oviedo"/>
    <s v="South"/>
    <s v="Consumer"/>
    <s v="Office Supplies"/>
    <s v="Envelopes"/>
    <x v="1"/>
    <x v="1"/>
    <x v="1"/>
  </r>
  <r>
    <x v="1654"/>
    <n v="44184"/>
    <s v="Kevin Madigan"/>
    <x v="0"/>
    <s v="Canon Fax Machine, Digital"/>
    <n v="0.15"/>
    <n v="15944047.35"/>
    <n v="1504433.7"/>
    <n v="4"/>
    <x v="0"/>
    <s v="Spain"/>
    <s v="Asturias"/>
    <s v="Oviedo"/>
    <s v="South"/>
    <s v="Consumer"/>
    <s v="Technology"/>
    <s v="Copiers"/>
    <x v="1"/>
    <x v="1"/>
    <x v="0"/>
  </r>
  <r>
    <x v="1655"/>
    <n v="44184"/>
    <s v="Ngoc Orozco"/>
    <x v="1"/>
    <s v="Dania Corner Shelving, Mobile"/>
    <n v="0.2"/>
    <n v="7345176.2999999998"/>
    <n v="825963.6"/>
    <n v="5"/>
    <x v="1"/>
    <s v="Italy"/>
    <s v="Apulia"/>
    <s v="Molfetta"/>
    <s v="South"/>
    <s v="Home Office"/>
    <s v="Furniture"/>
    <s v="Bookcases"/>
    <x v="1"/>
    <x v="1"/>
    <x v="1"/>
  </r>
  <r>
    <x v="1656"/>
    <n v="44185"/>
    <s v="Melody Nelson"/>
    <x v="1"/>
    <s v="Office Star Swivel Stool, Adjustable"/>
    <n v="0.6"/>
    <n v="3126862.2"/>
    <n v="-3908577.75"/>
    <n v="3"/>
    <x v="0"/>
    <s v="Italy"/>
    <s v="Emilia-Romagna"/>
    <s v="Cesena"/>
    <s v="South"/>
    <s v="Corporate"/>
    <s v="Furniture"/>
    <s v="Chairs"/>
    <x v="1"/>
    <x v="1"/>
    <x v="0"/>
  </r>
  <r>
    <x v="1656"/>
    <n v="44185"/>
    <s v="Melody Nelson"/>
    <x v="1"/>
    <s v="Binney &amp; Smith Canvas, Easy-Erase"/>
    <n v="0"/>
    <n v="2286149.25"/>
    <n v="383483.10000000003"/>
    <n v="3"/>
    <x v="0"/>
    <s v="Italy"/>
    <s v="Emilia-Romagna"/>
    <s v="Cesena"/>
    <s v="South"/>
    <s v="Corporate"/>
    <s v="Office Supplies"/>
    <s v="Art"/>
    <x v="1"/>
    <x v="1"/>
    <x v="0"/>
  </r>
  <r>
    <x v="1656"/>
    <n v="44185"/>
    <s v="Melody Nelson"/>
    <x v="1"/>
    <s v="Acco Index Tab, Durable"/>
    <n v="0"/>
    <n v="265488.3"/>
    <n v="58997.4"/>
    <n v="2"/>
    <x v="1"/>
    <s v="Italy"/>
    <s v="Emilia-Romagna"/>
    <s v="Cesena"/>
    <s v="South"/>
    <s v="Corporate"/>
    <s v="Office Supplies"/>
    <s v="Binders"/>
    <x v="1"/>
    <x v="1"/>
    <x v="1"/>
  </r>
  <r>
    <x v="1656"/>
    <n v="44185"/>
    <s v="Melody Nelson"/>
    <x v="1"/>
    <s v="Sharp Wireless Fax, Color"/>
    <n v="0"/>
    <n v="5265517.95"/>
    <n v="1740423.3"/>
    <n v="1"/>
    <x v="0"/>
    <s v="Italy"/>
    <s v="Emilia-Romagna"/>
    <s v="Cesena"/>
    <s v="South"/>
    <s v="Corporate"/>
    <s v="Technology"/>
    <s v="Copiers"/>
    <x v="1"/>
    <x v="1"/>
    <x v="0"/>
  </r>
  <r>
    <x v="1657"/>
    <n v="44185"/>
    <s v="Matthew Barker"/>
    <x v="3"/>
    <s v="Sanford Canvas, Water Color"/>
    <n v="0"/>
    <n v="2374645.35"/>
    <n v="0"/>
    <n v="3"/>
    <x v="0"/>
    <s v="France"/>
    <s v="Languedoc-Roussillon-Midi-Pyrénées"/>
    <s v="Plaisance-du-Touch"/>
    <s v="Central"/>
    <s v="Consumer"/>
    <s v="Office Supplies"/>
    <s v="Art"/>
    <x v="1"/>
    <x v="1"/>
    <x v="0"/>
  </r>
  <r>
    <x v="1658"/>
    <n v="44185"/>
    <s v="Nathan Niland"/>
    <x v="1"/>
    <s v="Sharp Fax Machine, Laser"/>
    <n v="0"/>
    <n v="21799539.300000001"/>
    <n v="1961663.55"/>
    <n v="5"/>
    <x v="1"/>
    <s v="Italy"/>
    <s v="Campania"/>
    <s v="Torre del Greco"/>
    <s v="South"/>
    <s v="Consumer"/>
    <s v="Technology"/>
    <s v="Copiers"/>
    <x v="1"/>
    <x v="1"/>
    <x v="1"/>
  </r>
  <r>
    <x v="1659"/>
    <n v="44185"/>
    <s v="Max Craig"/>
    <x v="2"/>
    <s v="Ibico Hole Reinforcements, Durable"/>
    <n v="0"/>
    <n v="501477.9"/>
    <n v="132744.15"/>
    <n v="4"/>
    <x v="0"/>
    <s v="France"/>
    <s v="Nord-Pas-de-Calais-Picardie"/>
    <s v="Coudekerque-Branche"/>
    <s v="Central"/>
    <s v="Corporate"/>
    <s v="Office Supplies"/>
    <s v="Binders"/>
    <x v="1"/>
    <x v="1"/>
    <x v="0"/>
  </r>
  <r>
    <x v="1659"/>
    <n v="44185"/>
    <s v="Max Craig"/>
    <x v="2"/>
    <s v="StarTech Card Printer, White"/>
    <n v="0.15"/>
    <n v="18274444.650000002"/>
    <n v="206490.9"/>
    <n v="9"/>
    <x v="1"/>
    <s v="France"/>
    <s v="Nord-Pas-de-Calais-Picardie"/>
    <s v="Coudekerque-Branche"/>
    <s v="Central"/>
    <s v="Corporate"/>
    <s v="Technology"/>
    <s v="Machines"/>
    <x v="1"/>
    <x v="1"/>
    <x v="1"/>
  </r>
  <r>
    <x v="1660"/>
    <n v="44186"/>
    <s v="Jacob Carter"/>
    <x v="1"/>
    <s v="Chromcraft Coffee Table, Rectangular"/>
    <n v="0.35"/>
    <n v="2536888.2000000002"/>
    <n v="-855462.3"/>
    <n v="1"/>
    <x v="0"/>
    <s v="France"/>
    <s v="Auvergne-Rhône-Alpes"/>
    <s v="Oullins"/>
    <s v="Central"/>
    <s v="Consumer"/>
    <s v="Furniture"/>
    <s v="Tables"/>
    <x v="1"/>
    <x v="1"/>
    <x v="0"/>
  </r>
  <r>
    <x v="1660"/>
    <n v="44186"/>
    <s v="Jacob Carter"/>
    <x v="1"/>
    <s v="Hamilton Beach Stove, Red"/>
    <n v="0.1"/>
    <n v="28790731.199999999"/>
    <n v="11194756.65"/>
    <n v="4"/>
    <x v="0"/>
    <s v="France"/>
    <s v="Auvergne-Rhône-Alpes"/>
    <s v="Oullins"/>
    <s v="Central"/>
    <s v="Consumer"/>
    <s v="Office Supplies"/>
    <s v="Appliances"/>
    <x v="1"/>
    <x v="1"/>
    <x v="0"/>
  </r>
  <r>
    <x v="1660"/>
    <n v="44186"/>
    <s v="Jacob Carter"/>
    <x v="1"/>
    <s v="Cardinal Binding Machine, Economy"/>
    <n v="0"/>
    <n v="3672588.15"/>
    <n v="1032454.5"/>
    <n v="5"/>
    <x v="1"/>
    <s v="France"/>
    <s v="Auvergne-Rhône-Alpes"/>
    <s v="Oullins"/>
    <s v="Central"/>
    <s v="Consumer"/>
    <s v="Office Supplies"/>
    <s v="Binders"/>
    <x v="1"/>
    <x v="1"/>
    <x v="1"/>
  </r>
  <r>
    <x v="1660"/>
    <n v="44186"/>
    <s v="Jacob Carter"/>
    <x v="1"/>
    <s v="StarTech Calculator, White"/>
    <n v="0.15"/>
    <n v="1917415.5"/>
    <n v="-294987"/>
    <n v="4"/>
    <x v="1"/>
    <s v="France"/>
    <s v="Auvergne-Rhône-Alpes"/>
    <s v="Oullins"/>
    <s v="Central"/>
    <s v="Consumer"/>
    <s v="Technology"/>
    <s v="Machines"/>
    <x v="1"/>
    <x v="1"/>
    <x v="1"/>
  </r>
  <r>
    <x v="1661"/>
    <n v="44186"/>
    <s v="Faith Greenwood"/>
    <x v="1"/>
    <s v="Binney &amp; Smith Canvas, Easy-Erase"/>
    <n v="0"/>
    <n v="1519183.05"/>
    <n v="265488.3"/>
    <n v="2"/>
    <x v="0"/>
    <s v="Austria"/>
    <s v="Vienna"/>
    <s v="Vienna"/>
    <s v="Central"/>
    <s v="Consumer"/>
    <s v="Office Supplies"/>
    <s v="Art"/>
    <x v="1"/>
    <x v="1"/>
    <x v="0"/>
  </r>
  <r>
    <x v="1662"/>
    <n v="44186"/>
    <s v="Taj Knetes"/>
    <x v="2"/>
    <s v="Hon Steel Folding Chair, Black"/>
    <n v="0.1"/>
    <n v="5236019.25"/>
    <n v="1165198.6500000001"/>
    <n v="5"/>
    <x v="1"/>
    <s v="France"/>
    <s v="Ile-de-France"/>
    <s v="Alfortville"/>
    <s v="Central"/>
    <s v="Consumer"/>
    <s v="Furniture"/>
    <s v="Chairs"/>
    <x v="1"/>
    <x v="1"/>
    <x v="1"/>
  </r>
  <r>
    <x v="1663"/>
    <n v="44187"/>
    <s v="Kenneth Gonzales"/>
    <x v="1"/>
    <s v="Canon Personal Copier, High-Speed"/>
    <n v="0.15"/>
    <n v="10604782.65"/>
    <n v="1489684.35"/>
    <n v="6"/>
    <x v="0"/>
    <s v="United Kingdom"/>
    <s v="England"/>
    <s v="Stockport"/>
    <s v="North"/>
    <s v="Consumer"/>
    <s v="Technology"/>
    <s v="Copiers"/>
    <x v="1"/>
    <x v="1"/>
    <x v="0"/>
  </r>
  <r>
    <x v="1664"/>
    <n v="44187"/>
    <s v="Kian Pollard"/>
    <x v="0"/>
    <s v="Bush Corner Shelving, Mobile"/>
    <n v="0.1"/>
    <n v="5044277.7"/>
    <n v="1784671.35"/>
    <n v="3"/>
    <x v="0"/>
    <s v="United Kingdom"/>
    <s v="England"/>
    <s v="Widnes"/>
    <s v="North"/>
    <s v="Consumer"/>
    <s v="Furniture"/>
    <s v="Bookcases"/>
    <x v="1"/>
    <x v="1"/>
    <x v="0"/>
  </r>
  <r>
    <x v="1664"/>
    <n v="44187"/>
    <s v="Kian Pollard"/>
    <x v="0"/>
    <s v="GlobeWeis Manila Envelope, with clear poly window"/>
    <n v="0"/>
    <n v="914459.70000000007"/>
    <n v="280237.65000000002"/>
    <n v="2"/>
    <x v="0"/>
    <s v="United Kingdom"/>
    <s v="England"/>
    <s v="Widnes"/>
    <s v="North"/>
    <s v="Consumer"/>
    <s v="Office Supplies"/>
    <s v="Envelopes"/>
    <x v="1"/>
    <x v="1"/>
    <x v="0"/>
  </r>
  <r>
    <x v="1664"/>
    <n v="44187"/>
    <s v="Kian Pollard"/>
    <x v="0"/>
    <s v="Fellowes Folders, Single Width"/>
    <n v="0.1"/>
    <n v="1047203.85"/>
    <n v="368733.75"/>
    <n v="3"/>
    <x v="1"/>
    <s v="United Kingdom"/>
    <s v="England"/>
    <s v="Widnes"/>
    <s v="North"/>
    <s v="Consumer"/>
    <s v="Office Supplies"/>
    <s v="Storage"/>
    <x v="1"/>
    <x v="1"/>
    <x v="1"/>
  </r>
  <r>
    <x v="1664"/>
    <n v="44187"/>
    <s v="Kian Pollard"/>
    <x v="0"/>
    <s v="Tenex Shelving, Blue"/>
    <n v="0.1"/>
    <n v="1445436.3"/>
    <n v="-73746.75"/>
    <n v="2"/>
    <x v="0"/>
    <s v="United Kingdom"/>
    <s v="England"/>
    <s v="Widnes"/>
    <s v="North"/>
    <s v="Consumer"/>
    <s v="Office Supplies"/>
    <s v="Storage"/>
    <x v="1"/>
    <x v="1"/>
    <x v="0"/>
  </r>
  <r>
    <x v="1665"/>
    <n v="44187"/>
    <s v="Larry Klaus"/>
    <x v="1"/>
    <s v="BIC Pencil Sharpener, Blue"/>
    <n v="0"/>
    <n v="427731.15"/>
    <n v="176992.2"/>
    <n v="1"/>
    <x v="0"/>
    <s v="France"/>
    <s v="Provence-Alpes-Côte d'Azur"/>
    <s v="La Crau"/>
    <s v="Central"/>
    <s v="Corporate"/>
    <s v="Office Supplies"/>
    <s v="Art"/>
    <x v="0"/>
    <x v="1"/>
    <x v="0"/>
  </r>
  <r>
    <x v="1665"/>
    <n v="44187"/>
    <s v="Larry Klaus"/>
    <x v="1"/>
    <s v="Sanford Canvas, Water Color"/>
    <n v="0"/>
    <n v="3171110.25"/>
    <n v="0"/>
    <n v="4"/>
    <x v="0"/>
    <s v="France"/>
    <s v="Provence-Alpes-Côte d'Azur"/>
    <s v="La Crau"/>
    <s v="Central"/>
    <s v="Corporate"/>
    <s v="Office Supplies"/>
    <s v="Art"/>
    <x v="0"/>
    <x v="1"/>
    <x v="0"/>
  </r>
  <r>
    <x v="1665"/>
    <n v="44187"/>
    <s v="Larry Klaus"/>
    <x v="1"/>
    <s v="Tenex File Cart, Industrial"/>
    <n v="0.4"/>
    <n v="2374645.35"/>
    <n v="-825963.6"/>
    <n v="2"/>
    <x v="1"/>
    <s v="France"/>
    <s v="Provence-Alpes-Côte d'Azur"/>
    <s v="La Crau"/>
    <s v="Central"/>
    <s v="Corporate"/>
    <s v="Office Supplies"/>
    <s v="Storage"/>
    <x v="0"/>
    <x v="1"/>
    <x v="1"/>
  </r>
  <r>
    <x v="1665"/>
    <n v="44187"/>
    <s v="Larry Klaus"/>
    <x v="1"/>
    <s v="Panasonic Calculator, White"/>
    <n v="0.4"/>
    <n v="855462.3"/>
    <n v="-103245.45"/>
    <n v="2"/>
    <x v="0"/>
    <s v="France"/>
    <s v="Provence-Alpes-Côte d'Azur"/>
    <s v="La Crau"/>
    <s v="Central"/>
    <s v="Corporate"/>
    <s v="Technology"/>
    <s v="Machines"/>
    <x v="0"/>
    <x v="1"/>
    <x v="0"/>
  </r>
  <r>
    <x v="1666"/>
    <n v="44189"/>
    <s v="Lamar Lockhart"/>
    <x v="1"/>
    <s v="Fellowes Lockers, Blue"/>
    <n v="0.1"/>
    <n v="8259636"/>
    <n v="1460185.6500000001"/>
    <n v="3"/>
    <x v="0"/>
    <s v="Spain"/>
    <s v="Valenciana"/>
    <s v="Valencia"/>
    <s v="South"/>
    <s v="Consumer"/>
    <s v="Office Supplies"/>
    <s v="Storage"/>
    <x v="1"/>
    <x v="1"/>
    <x v="0"/>
  </r>
  <r>
    <x v="1666"/>
    <n v="44189"/>
    <s v="Lamar Lockhart"/>
    <x v="1"/>
    <s v="Fellowes Trays, Single Width"/>
    <n v="0.1"/>
    <n v="3805332.3000000003"/>
    <n v="1696175.25"/>
    <n v="5"/>
    <x v="0"/>
    <s v="Spain"/>
    <s v="Valenciana"/>
    <s v="Valencia"/>
    <s v="South"/>
    <s v="Consumer"/>
    <s v="Office Supplies"/>
    <s v="Storage"/>
    <x v="1"/>
    <x v="1"/>
    <x v="0"/>
  </r>
  <r>
    <x v="1667"/>
    <n v="44189"/>
    <s v="Patricia Smith"/>
    <x v="1"/>
    <s v="Cardinal Binder Covers, Economy"/>
    <n v="0"/>
    <n v="707968.8"/>
    <n v="29498.7"/>
    <n v="4"/>
    <x v="0"/>
    <s v="Portugal"/>
    <s v="Porto"/>
    <s v="Porto"/>
    <s v="South"/>
    <s v="Corporate"/>
    <s v="Office Supplies"/>
    <s v="Binders"/>
    <x v="1"/>
    <x v="1"/>
    <x v="0"/>
  </r>
  <r>
    <x v="1667"/>
    <n v="44189"/>
    <s v="Patricia Smith"/>
    <x v="1"/>
    <s v="Harbour Creations Removable Labels, Adjustable"/>
    <n v="0"/>
    <n v="604723.35"/>
    <n v="88496.1"/>
    <n v="5"/>
    <x v="0"/>
    <s v="Portugal"/>
    <s v="Porto"/>
    <s v="Porto"/>
    <s v="South"/>
    <s v="Corporate"/>
    <s v="Office Supplies"/>
    <s v="Labels"/>
    <x v="1"/>
    <x v="1"/>
    <x v="0"/>
  </r>
  <r>
    <x v="1667"/>
    <n v="44189"/>
    <s v="Patricia Smith"/>
    <x v="1"/>
    <s v="SanDisk Memo Slips, Premium"/>
    <n v="0"/>
    <n v="501477.9"/>
    <n v="191741.55000000002"/>
    <n v="2"/>
    <x v="0"/>
    <s v="Portugal"/>
    <s v="Porto"/>
    <s v="Porto"/>
    <s v="South"/>
    <s v="Corporate"/>
    <s v="Office Supplies"/>
    <s v="Paper"/>
    <x v="1"/>
    <x v="1"/>
    <x v="0"/>
  </r>
  <r>
    <x v="1668"/>
    <n v="44189"/>
    <s v="Harvey Daniels"/>
    <x v="1"/>
    <s v="Boston Canvas, Blue"/>
    <n v="0"/>
    <n v="3952825.8000000003"/>
    <n v="988206.45000000007"/>
    <n v="5"/>
    <x v="1"/>
    <s v="France"/>
    <s v="Normandy"/>
    <s v="Le Havre"/>
    <s v="Central"/>
    <s v="Consumer"/>
    <s v="Office Supplies"/>
    <s v="Art"/>
    <x v="1"/>
    <x v="1"/>
    <x v="1"/>
  </r>
  <r>
    <x v="1669"/>
    <n v="44190"/>
    <s v="Julie Ochoa"/>
    <x v="2"/>
    <s v="Ikea Stackable Bookrack, Metal"/>
    <n v="0"/>
    <n v="7197682.7999999998"/>
    <n v="1651927.2"/>
    <n v="4"/>
    <x v="0"/>
    <s v="Italy"/>
    <s v="Abruzzi"/>
    <s v="Pescara"/>
    <s v="South"/>
    <s v="Corporate"/>
    <s v="Furniture"/>
    <s v="Bookcases"/>
    <x v="1"/>
    <x v="1"/>
    <x v="0"/>
  </r>
  <r>
    <x v="1669"/>
    <n v="44190"/>
    <s v="Julie Ochoa"/>
    <x v="2"/>
    <s v="Fellowes Shelving, Wire Frame"/>
    <n v="0.4"/>
    <n v="3023616.75"/>
    <n v="44248.05"/>
    <n v="6"/>
    <x v="1"/>
    <s v="Italy"/>
    <s v="Abruzzi"/>
    <s v="Pescara"/>
    <s v="South"/>
    <s v="Corporate"/>
    <s v="Office Supplies"/>
    <s v="Storage"/>
    <x v="1"/>
    <x v="1"/>
    <x v="1"/>
  </r>
  <r>
    <x v="1670"/>
    <n v="44190"/>
    <s v="Mary Wilson"/>
    <x v="0"/>
    <s v="Novimex Chairmat, Black"/>
    <n v="0.1"/>
    <n v="1430686.95"/>
    <n v="191741.55000000002"/>
    <n v="2"/>
    <x v="0"/>
    <s v="Germany"/>
    <s v="Bavaria"/>
    <s v="Augsburg"/>
    <s v="Central"/>
    <s v="Consumer"/>
    <s v="Furniture"/>
    <s v="Chairs"/>
    <x v="1"/>
    <x v="1"/>
    <x v="0"/>
  </r>
  <r>
    <x v="1670"/>
    <n v="44190"/>
    <s v="Mary Wilson"/>
    <x v="0"/>
    <s v="SAFCO Steel Folding Chair, Red"/>
    <n v="0.1"/>
    <n v="6828949.0499999998"/>
    <n v="2802376.5"/>
    <n v="6"/>
    <x v="0"/>
    <s v="Germany"/>
    <s v="Bavaria"/>
    <s v="Augsburg"/>
    <s v="Central"/>
    <s v="Consumer"/>
    <s v="Furniture"/>
    <s v="Chairs"/>
    <x v="1"/>
    <x v="1"/>
    <x v="0"/>
  </r>
  <r>
    <x v="1670"/>
    <n v="44190"/>
    <s v="Mary Wilson"/>
    <x v="0"/>
    <s v="Hamilton Beach Microwave, White"/>
    <n v="0.1"/>
    <n v="7448421.75"/>
    <n v="-324485.7"/>
    <n v="2"/>
    <x v="0"/>
    <s v="Germany"/>
    <s v="Bavaria"/>
    <s v="Augsburg"/>
    <s v="Central"/>
    <s v="Consumer"/>
    <s v="Office Supplies"/>
    <s v="Appliances"/>
    <x v="1"/>
    <x v="1"/>
    <x v="0"/>
  </r>
  <r>
    <x v="1670"/>
    <n v="44190"/>
    <s v="Mary Wilson"/>
    <x v="0"/>
    <s v="Boston Canvas, Water Color"/>
    <n v="0"/>
    <n v="3348102.45"/>
    <n v="501477.9"/>
    <n v="4"/>
    <x v="1"/>
    <s v="Germany"/>
    <s v="Bavaria"/>
    <s v="Augsburg"/>
    <s v="Central"/>
    <s v="Consumer"/>
    <s v="Office Supplies"/>
    <s v="Art"/>
    <x v="1"/>
    <x v="1"/>
    <x v="1"/>
  </r>
  <r>
    <x v="1670"/>
    <n v="44190"/>
    <s v="Mary Wilson"/>
    <x v="0"/>
    <s v="Eldon Trays, Single Width"/>
    <n v="0.1"/>
    <n v="1917415.5"/>
    <n v="486728.55"/>
    <n v="3"/>
    <x v="0"/>
    <s v="Germany"/>
    <s v="Bavaria"/>
    <s v="Augsburg"/>
    <s v="Central"/>
    <s v="Consumer"/>
    <s v="Office Supplies"/>
    <s v="Storage"/>
    <x v="1"/>
    <x v="1"/>
    <x v="0"/>
  </r>
  <r>
    <x v="1671"/>
    <n v="44190"/>
    <s v="Milla Day"/>
    <x v="1"/>
    <s v="Cuisinart Stove, Red"/>
    <n v="0.1"/>
    <n v="42876360.450000003"/>
    <n v="16666765.5"/>
    <n v="6"/>
    <x v="0"/>
    <s v="Spain"/>
    <s v="Valenciana"/>
    <s v="Torrevieja"/>
    <s v="South"/>
    <s v="Consumer"/>
    <s v="Office Supplies"/>
    <s v="Appliances"/>
    <x v="1"/>
    <x v="1"/>
    <x v="0"/>
  </r>
  <r>
    <x v="1671"/>
    <n v="44190"/>
    <s v="Milla Day"/>
    <x v="1"/>
    <s v="Kraft Clasp Envelope, with clear poly window"/>
    <n v="0"/>
    <n v="560475.30000000005"/>
    <n v="265488.3"/>
    <n v="3"/>
    <x v="1"/>
    <s v="Spain"/>
    <s v="Valenciana"/>
    <s v="Torrevieja"/>
    <s v="South"/>
    <s v="Consumer"/>
    <s v="Office Supplies"/>
    <s v="Envelopes"/>
    <x v="1"/>
    <x v="1"/>
    <x v="1"/>
  </r>
  <r>
    <x v="1671"/>
    <n v="44190"/>
    <s v="Milla Day"/>
    <x v="1"/>
    <s v="Fellowes Shelving, Single Width"/>
    <n v="0.1"/>
    <n v="3067864.8000000003"/>
    <n v="545725.95000000007"/>
    <n v="4"/>
    <x v="1"/>
    <s v="Spain"/>
    <s v="Valenciana"/>
    <s v="Torrevieja"/>
    <s v="South"/>
    <s v="Consumer"/>
    <s v="Office Supplies"/>
    <s v="Storage"/>
    <x v="1"/>
    <x v="1"/>
    <x v="1"/>
  </r>
  <r>
    <x v="1671"/>
    <n v="44190"/>
    <s v="Milla Day"/>
    <x v="1"/>
    <s v="SanDisk Memory Card, Erganomic"/>
    <n v="0"/>
    <n v="3244857"/>
    <n v="589974"/>
    <n v="2"/>
    <x v="1"/>
    <s v="Spain"/>
    <s v="Valenciana"/>
    <s v="Torrevieja"/>
    <s v="South"/>
    <s v="Consumer"/>
    <s v="Technology"/>
    <s v="Accessories"/>
    <x v="1"/>
    <x v="1"/>
    <x v="1"/>
  </r>
  <r>
    <x v="1672"/>
    <n v="44191"/>
    <s v="Bradley Howell"/>
    <x v="1"/>
    <s v="BIC Pencil Sharpener, Blue"/>
    <n v="0"/>
    <n v="1283193.45"/>
    <n v="530976.6"/>
    <n v="3"/>
    <x v="0"/>
    <s v="Germany"/>
    <s v="Hesse"/>
    <s v="Wiesbaden"/>
    <s v="Central"/>
    <s v="Corporate"/>
    <s v="Office Supplies"/>
    <s v="Art"/>
    <x v="1"/>
    <x v="1"/>
    <x v="0"/>
  </r>
  <r>
    <x v="1673"/>
    <n v="44191"/>
    <s v="Joseph Banks"/>
    <x v="0"/>
    <s v="Sauder Classic Bookcase, Metal"/>
    <n v="0"/>
    <n v="25693367.699999999"/>
    <n v="3849580.35"/>
    <n v="4"/>
    <x v="0"/>
    <s v="Spain"/>
    <s v="Galicia"/>
    <s v="Vigo"/>
    <s v="South"/>
    <s v="Consumer"/>
    <s v="Furniture"/>
    <s v="Bookcases"/>
    <x v="1"/>
    <x v="1"/>
    <x v="0"/>
  </r>
  <r>
    <x v="1673"/>
    <n v="44191"/>
    <s v="Joseph Banks"/>
    <x v="0"/>
    <s v="Sanford Sketch Pad, Easy-Erase"/>
    <n v="0"/>
    <n v="2699131.0500000003"/>
    <n v="1238945.4000000001"/>
    <n v="4"/>
    <x v="0"/>
    <s v="Spain"/>
    <s v="Galicia"/>
    <s v="Vigo"/>
    <s v="South"/>
    <s v="Consumer"/>
    <s v="Office Supplies"/>
    <s v="Art"/>
    <x v="1"/>
    <x v="1"/>
    <x v="0"/>
  </r>
  <r>
    <x v="1673"/>
    <n v="44191"/>
    <s v="Joseph Banks"/>
    <x v="0"/>
    <s v="Acme Trimmer, Easy Grip"/>
    <n v="0"/>
    <n v="8864359.3499999996"/>
    <n v="1946914.2"/>
    <n v="13"/>
    <x v="1"/>
    <s v="Spain"/>
    <s v="Galicia"/>
    <s v="Vigo"/>
    <s v="South"/>
    <s v="Consumer"/>
    <s v="Office Supplies"/>
    <s v="Supplies"/>
    <x v="1"/>
    <x v="1"/>
    <x v="1"/>
  </r>
  <r>
    <x v="1674"/>
    <n v="44191"/>
    <s v="Bianca Monsoor"/>
    <x v="1"/>
    <s v="Sanford Pencil Sharpener, Easy-Erase"/>
    <n v="0.5"/>
    <n v="1401188.25"/>
    <n v="0"/>
    <n v="7"/>
    <x v="1"/>
    <s v="Netherlands"/>
    <s v="North Brabant"/>
    <s v="Breda"/>
    <s v="Central"/>
    <s v="Consumer"/>
    <s v="Office Supplies"/>
    <s v="Art"/>
    <x v="0"/>
    <x v="1"/>
    <x v="1"/>
  </r>
  <r>
    <x v="1674"/>
    <n v="44191"/>
    <s v="Bianca Monsoor"/>
    <x v="1"/>
    <s v="Avery 3-Hole Punch, Recycled"/>
    <n v="0.5"/>
    <n v="1047203.85"/>
    <n v="-1047203.85"/>
    <n v="5"/>
    <x v="1"/>
    <s v="Netherlands"/>
    <s v="North Brabant"/>
    <s v="Breda"/>
    <s v="Central"/>
    <s v="Consumer"/>
    <s v="Office Supplies"/>
    <s v="Binders"/>
    <x v="0"/>
    <x v="1"/>
    <x v="1"/>
  </r>
  <r>
    <x v="1675"/>
    <n v="44191"/>
    <s v="Isabelle Grimstone"/>
    <x v="0"/>
    <s v="Stanley Markers, Easy-Erase"/>
    <n v="0.1"/>
    <n v="1194697.3500000001"/>
    <n v="-132744.15"/>
    <n v="4"/>
    <x v="0"/>
    <s v="United Kingdom"/>
    <s v="England"/>
    <s v="London"/>
    <s v="North"/>
    <s v="Consumer"/>
    <s v="Office Supplies"/>
    <s v="Art"/>
    <x v="0"/>
    <x v="1"/>
    <x v="0"/>
  </r>
  <r>
    <x v="1676"/>
    <n v="44191"/>
    <s v="Jonathan Bottrill"/>
    <x v="1"/>
    <s v="Eldon Lockers, Single Width"/>
    <n v="0.6"/>
    <n v="2330397.3000000003"/>
    <n v="-648971.4"/>
    <n v="2"/>
    <x v="0"/>
    <s v="United Kingdom"/>
    <s v="Scotland"/>
    <s v="Glasgow"/>
    <s v="North"/>
    <s v="Consumer"/>
    <s v="Office Supplies"/>
    <s v="Storage"/>
    <x v="0"/>
    <x v="1"/>
    <x v="0"/>
  </r>
  <r>
    <x v="1676"/>
    <n v="44191"/>
    <s v="Jonathan Bottrill"/>
    <x v="1"/>
    <s v="Memorex Router, USB"/>
    <n v="0.5"/>
    <n v="23628458.699999999"/>
    <n v="-19852625.100000001"/>
    <n v="13"/>
    <x v="1"/>
    <s v="United Kingdom"/>
    <s v="Scotland"/>
    <s v="Glasgow"/>
    <s v="North"/>
    <s v="Consumer"/>
    <s v="Technology"/>
    <s v="Accessories"/>
    <x v="0"/>
    <x v="1"/>
    <x v="1"/>
  </r>
  <r>
    <x v="1677"/>
    <n v="44192"/>
    <s v="Anna Macdonald"/>
    <x v="0"/>
    <s v="Tenex Trays, Wire Frame"/>
    <n v="0.5"/>
    <n v="781715.55"/>
    <n v="0"/>
    <n v="2"/>
    <x v="1"/>
    <s v="Germany"/>
    <s v="North Rhine-Westphalia"/>
    <s v="Paderborn"/>
    <s v="Central"/>
    <s v="Consumer"/>
    <s v="Office Supplies"/>
    <s v="Storage"/>
    <x v="1"/>
    <x v="1"/>
    <x v="1"/>
  </r>
  <r>
    <x v="1678"/>
    <n v="44192"/>
    <s v="Casey Forte"/>
    <x v="1"/>
    <s v="Sharp Ink, Digital"/>
    <n v="0"/>
    <n v="5486758.2000000002"/>
    <n v="2640133.65"/>
    <n v="3"/>
    <x v="1"/>
    <s v="United Kingdom"/>
    <s v="England"/>
    <s v="Bolton"/>
    <s v="North"/>
    <s v="Consumer"/>
    <s v="Technology"/>
    <s v="Copiers"/>
    <x v="1"/>
    <x v="1"/>
    <x v="1"/>
  </r>
  <r>
    <x v="1679"/>
    <n v="44192"/>
    <s v="Brian Garcia"/>
    <x v="2"/>
    <s v="Belkin Flash Drive, Erganomic"/>
    <n v="0"/>
    <n v="1755172.6500000001"/>
    <n v="58997.4"/>
    <n v="3"/>
    <x v="1"/>
    <s v="Germany"/>
    <s v="Berlin"/>
    <s v="Berlin"/>
    <s v="Central"/>
    <s v="Consumer"/>
    <s v="Technology"/>
    <s v="Accessories"/>
    <x v="1"/>
    <x v="1"/>
    <x v="1"/>
  </r>
  <r>
    <x v="1680"/>
    <n v="44192"/>
    <s v="Kyle Nash"/>
    <x v="1"/>
    <s v="Sanford Markers, Fluorescent"/>
    <n v="0"/>
    <n v="1091451.9000000001"/>
    <n v="427731.15"/>
    <n v="3"/>
    <x v="1"/>
    <s v="Germany"/>
    <s v="Thuringia"/>
    <s v="Weimar"/>
    <s v="Central"/>
    <s v="Consumer"/>
    <s v="Office Supplies"/>
    <s v="Art"/>
    <x v="1"/>
    <x v="1"/>
    <x v="1"/>
  </r>
  <r>
    <x v="1681"/>
    <n v="44192"/>
    <s v="Tyson Ebden"/>
    <x v="1"/>
    <s v="Brother Wireless Fax, High-Speed"/>
    <n v="0.15"/>
    <n v="4719792"/>
    <n v="383483.10000000003"/>
    <n v="1"/>
    <x v="0"/>
    <s v="Netherlands"/>
    <s v="Overijssel"/>
    <s v="Hardenberg"/>
    <s v="Central"/>
    <s v="Consumer"/>
    <s v="Technology"/>
    <s v="Copiers"/>
    <x v="1"/>
    <x v="1"/>
    <x v="0"/>
  </r>
  <r>
    <x v="1682"/>
    <n v="44192"/>
    <s v="Tammy Chamblee"/>
    <x v="1"/>
    <s v="Sanford Pencil Sharpener, Water Color"/>
    <n v="0"/>
    <n v="1150449.3"/>
    <n v="294987"/>
    <n v="3"/>
    <x v="0"/>
    <s v="Germany"/>
    <s v="North Rhine-Westphalia"/>
    <s v="Minden"/>
    <s v="Central"/>
    <s v="Consumer"/>
    <s v="Office Supplies"/>
    <s v="Art"/>
    <x v="1"/>
    <x v="1"/>
    <x v="0"/>
  </r>
  <r>
    <x v="1682"/>
    <n v="44192"/>
    <s v="Tammy Chamblee"/>
    <x v="1"/>
    <s v="Cardinal Hole Reinforcements, Durable"/>
    <n v="0"/>
    <n v="398232.45"/>
    <n v="88496.1"/>
    <n v="4"/>
    <x v="1"/>
    <s v="Germany"/>
    <s v="North Rhine-Westphalia"/>
    <s v="Minden"/>
    <s v="Central"/>
    <s v="Consumer"/>
    <s v="Office Supplies"/>
    <s v="Binders"/>
    <x v="1"/>
    <x v="1"/>
    <x v="1"/>
  </r>
  <r>
    <x v="1683"/>
    <n v="44192"/>
    <s v="Henry Pedder"/>
    <x v="0"/>
    <s v="Cuisinart Refrigerator, White"/>
    <n v="0.1"/>
    <n v="6563460.75"/>
    <n v="943958.4"/>
    <n v="1"/>
    <x v="1"/>
    <s v="United Kingdom"/>
    <s v="England"/>
    <s v="Rochdale"/>
    <s v="North"/>
    <s v="Consumer"/>
    <s v="Office Supplies"/>
    <s v="Appliances"/>
    <x v="1"/>
    <x v="1"/>
    <x v="1"/>
  </r>
  <r>
    <x v="1683"/>
    <n v="44192"/>
    <s v="Henry Pedder"/>
    <x v="0"/>
    <s v="Ibico 3-Hole Punch, Recycled"/>
    <n v="0"/>
    <n v="3628340.1"/>
    <n v="1017705.15"/>
    <n v="8"/>
    <x v="1"/>
    <s v="United Kingdom"/>
    <s v="England"/>
    <s v="Rochdale"/>
    <s v="North"/>
    <s v="Consumer"/>
    <s v="Office Supplies"/>
    <s v="Binders"/>
    <x v="1"/>
    <x v="1"/>
    <x v="1"/>
  </r>
  <r>
    <x v="1683"/>
    <n v="44192"/>
    <s v="Henry Pedder"/>
    <x v="0"/>
    <s v="Ibico Binder Covers, Clear"/>
    <n v="0"/>
    <n v="383483.10000000003"/>
    <n v="29498.7"/>
    <n v="2"/>
    <x v="1"/>
    <s v="United Kingdom"/>
    <s v="England"/>
    <s v="Rochdale"/>
    <s v="North"/>
    <s v="Consumer"/>
    <s v="Office Supplies"/>
    <s v="Binders"/>
    <x v="1"/>
    <x v="1"/>
    <x v="1"/>
  </r>
  <r>
    <x v="1683"/>
    <n v="44192"/>
    <s v="Henry Pedder"/>
    <x v="0"/>
    <s v="GlobeWeis Peel and Seal, Recycled"/>
    <n v="0"/>
    <n v="1489684.35"/>
    <n v="707968.8"/>
    <n v="5"/>
    <x v="0"/>
    <s v="United Kingdom"/>
    <s v="England"/>
    <s v="Rochdale"/>
    <s v="North"/>
    <s v="Consumer"/>
    <s v="Office Supplies"/>
    <s v="Envelopes"/>
    <x v="1"/>
    <x v="1"/>
    <x v="0"/>
  </r>
  <r>
    <x v="1683"/>
    <n v="44192"/>
    <s v="Henry Pedder"/>
    <x v="0"/>
    <s v="Fellowes File Cart, Wire Frame"/>
    <n v="0.1"/>
    <n v="3613590.75"/>
    <n v="442480.5"/>
    <n v="2"/>
    <x v="1"/>
    <s v="United Kingdom"/>
    <s v="England"/>
    <s v="Rochdale"/>
    <s v="North"/>
    <s v="Consumer"/>
    <s v="Office Supplies"/>
    <s v="Storage"/>
    <x v="1"/>
    <x v="1"/>
    <x v="1"/>
  </r>
  <r>
    <x v="1683"/>
    <n v="44192"/>
    <s v="Henry Pedder"/>
    <x v="0"/>
    <s v="Okidata Calculator, White"/>
    <n v="0.15"/>
    <n v="3171110.25"/>
    <n v="-486728.55"/>
    <n v="5"/>
    <x v="1"/>
    <s v="United Kingdom"/>
    <s v="England"/>
    <s v="Rochdale"/>
    <s v="North"/>
    <s v="Consumer"/>
    <s v="Technology"/>
    <s v="Machines"/>
    <x v="1"/>
    <x v="1"/>
    <x v="1"/>
  </r>
  <r>
    <x v="1684"/>
    <n v="44193"/>
    <s v="Peter Daly"/>
    <x v="1"/>
    <s v="Elite Letter Opener, High Speed"/>
    <n v="0.1"/>
    <n v="2477890.8000000003"/>
    <n v="884961"/>
    <n v="7"/>
    <x v="1"/>
    <s v="Sweden"/>
    <s v="Halland"/>
    <s v="Halmstad"/>
    <s v="North"/>
    <s v="Consumer"/>
    <s v="Office Supplies"/>
    <s v="Supplies"/>
    <x v="1"/>
    <x v="1"/>
    <x v="1"/>
  </r>
  <r>
    <x v="1685"/>
    <n v="44193"/>
    <s v="Sandra Hooks"/>
    <x v="1"/>
    <s v="Stanley Markers, Fluorescent"/>
    <n v="0"/>
    <n v="2079658.35"/>
    <n v="707968.8"/>
    <n v="6"/>
    <x v="1"/>
    <s v="Italy"/>
    <s v="Emilia-Romagna"/>
    <s v="Ferrara"/>
    <s v="South"/>
    <s v="Corporate"/>
    <s v="Office Supplies"/>
    <s v="Art"/>
    <x v="1"/>
    <x v="1"/>
    <x v="1"/>
  </r>
  <r>
    <x v="1685"/>
    <n v="44193"/>
    <s v="Sandra Hooks"/>
    <x v="1"/>
    <s v="Brother Ink, Digital"/>
    <n v="0"/>
    <n v="6504463.3500000006"/>
    <n v="1622428.5"/>
    <n v="3"/>
    <x v="0"/>
    <s v="Italy"/>
    <s v="Emilia-Romagna"/>
    <s v="Ferrara"/>
    <s v="South"/>
    <s v="Corporate"/>
    <s v="Technology"/>
    <s v="Copiers"/>
    <x v="1"/>
    <x v="1"/>
    <x v="0"/>
  </r>
  <r>
    <x v="1685"/>
    <n v="44193"/>
    <s v="Sandra Hooks"/>
    <x v="1"/>
    <s v="Motorola Signal Booster, Full Size"/>
    <n v="0"/>
    <n v="14911592.85"/>
    <n v="2389394.7000000002"/>
    <n v="7"/>
    <x v="1"/>
    <s v="Italy"/>
    <s v="Emilia-Romagna"/>
    <s v="Ferrara"/>
    <s v="South"/>
    <s v="Corporate"/>
    <s v="Technology"/>
    <s v="Phones"/>
    <x v="1"/>
    <x v="1"/>
    <x v="1"/>
  </r>
  <r>
    <x v="1686"/>
    <n v="44193"/>
    <s v="Nelson Olsen"/>
    <x v="1"/>
    <s v="Hoover Stove, Silver"/>
    <n v="0"/>
    <n v="16784760.300000001"/>
    <n v="5368763.4000000004"/>
    <n v="2"/>
    <x v="1"/>
    <s v="Netherlands"/>
    <s v="South Holland"/>
    <s v="Rotterdam"/>
    <s v="Central"/>
    <s v="Home Office"/>
    <s v="Office Supplies"/>
    <s v="Appliances"/>
    <x v="1"/>
    <x v="1"/>
    <x v="1"/>
  </r>
  <r>
    <x v="1686"/>
    <n v="44193"/>
    <s v="Nelson Olsen"/>
    <x v="1"/>
    <s v="Acme Trimmer, Easy Grip"/>
    <n v="0"/>
    <n v="5457259.5"/>
    <n v="1194697.3500000001"/>
    <n v="8"/>
    <x v="0"/>
    <s v="Netherlands"/>
    <s v="South Holland"/>
    <s v="Rotterdam"/>
    <s v="Central"/>
    <s v="Home Office"/>
    <s v="Office Supplies"/>
    <s v="Supplies"/>
    <x v="1"/>
    <x v="1"/>
    <x v="0"/>
  </r>
  <r>
    <x v="1687"/>
    <n v="44193"/>
    <s v="Denise Harris"/>
    <x v="1"/>
    <s v="Hewlett Fax and Copier, High-Speed"/>
    <n v="0.15"/>
    <n v="4793538.75"/>
    <n v="501477.9"/>
    <n v="2"/>
    <x v="1"/>
    <s v="United Kingdom"/>
    <s v="England"/>
    <s v="Dudley"/>
    <s v="North"/>
    <s v="Consumer"/>
    <s v="Technology"/>
    <s v="Copiers"/>
    <x v="1"/>
    <x v="1"/>
    <x v="1"/>
  </r>
  <r>
    <x v="1688"/>
    <n v="44193"/>
    <s v="Christopher Goold"/>
    <x v="0"/>
    <s v="Avery Binder Covers, Clear"/>
    <n v="0.5"/>
    <n v="235989.6"/>
    <n v="-132744.15"/>
    <n v="3"/>
    <x v="1"/>
    <s v="Spain"/>
    <s v="Valenciana"/>
    <s v="Gandia"/>
    <s v="South"/>
    <s v="Corporate"/>
    <s v="Office Supplies"/>
    <s v="Binders"/>
    <x v="0"/>
    <x v="1"/>
    <x v="1"/>
  </r>
  <r>
    <x v="1689"/>
    <n v="44194"/>
    <s v="Tahlia Murnin"/>
    <x v="2"/>
    <s v="Fellowes Shelving, Single Width"/>
    <n v="0.1"/>
    <n v="5383512.75"/>
    <n v="958707.75"/>
    <n v="7"/>
    <x v="0"/>
    <s v="United Kingdom"/>
    <s v="England"/>
    <s v="Worcester"/>
    <s v="North"/>
    <s v="Consumer"/>
    <s v="Office Supplies"/>
    <s v="Storage"/>
    <x v="1"/>
    <x v="1"/>
    <x v="0"/>
  </r>
  <r>
    <x v="1690"/>
    <n v="44194"/>
    <s v="Rebecca Cook"/>
    <x v="1"/>
    <s v="Tenex Trays, Wire Frame"/>
    <n v="0.1"/>
    <n v="4247812.8"/>
    <n v="1887916.8"/>
    <n v="6"/>
    <x v="1"/>
    <s v="Austria"/>
    <s v="Vienna"/>
    <s v="Vienna"/>
    <s v="Central"/>
    <s v="Corporate"/>
    <s v="Office Supplies"/>
    <s v="Storage"/>
    <x v="1"/>
    <x v="1"/>
    <x v="1"/>
  </r>
  <r>
    <x v="1691"/>
    <n v="44194"/>
    <s v="Archie Springfield"/>
    <x v="1"/>
    <s v="GlobeWeis Manila Envelope, Recycled"/>
    <n v="0"/>
    <n v="766966.20000000007"/>
    <n v="383483.10000000003"/>
    <n v="2"/>
    <x v="1"/>
    <s v="Germany"/>
    <s v="Berlin"/>
    <s v="Berlin"/>
    <s v="Central"/>
    <s v="Home Office"/>
    <s v="Office Supplies"/>
    <s v="Envelopes"/>
    <x v="1"/>
    <x v="1"/>
    <x v="1"/>
  </r>
  <r>
    <x v="1692"/>
    <n v="44194"/>
    <s v="Isabelle Torpy"/>
    <x v="2"/>
    <s v="Green Bar Computer Printout Paper, Multicolor"/>
    <n v="0"/>
    <n v="914459.70000000007"/>
    <n v="206490.9"/>
    <n v="2"/>
    <x v="1"/>
    <s v="United Kingdom"/>
    <s v="England"/>
    <s v="London"/>
    <s v="North"/>
    <s v="Consumer"/>
    <s v="Office Supplies"/>
    <s v="Paper"/>
    <x v="0"/>
    <x v="1"/>
    <x v="1"/>
  </r>
  <r>
    <x v="1692"/>
    <n v="44194"/>
    <s v="Isabelle Torpy"/>
    <x v="2"/>
    <s v="Fellowes Box, Industrial"/>
    <n v="0"/>
    <n v="589974"/>
    <n v="29498.7"/>
    <n v="2"/>
    <x v="0"/>
    <s v="United Kingdom"/>
    <s v="England"/>
    <s v="London"/>
    <s v="North"/>
    <s v="Consumer"/>
    <s v="Office Supplies"/>
    <s v="Storage"/>
    <x v="0"/>
    <x v="1"/>
    <x v="0"/>
  </r>
  <r>
    <x v="1693"/>
    <n v="44195"/>
    <s v="Gilbert Montgomery"/>
    <x v="1"/>
    <s v="Sanford Pens, Easy-Erase"/>
    <n v="0"/>
    <n v="1681425.9000000001"/>
    <n v="383483.10000000003"/>
    <n v="10"/>
    <x v="1"/>
    <s v="Germany"/>
    <s v="North Rhine-Westphalia"/>
    <s v="Bochum"/>
    <s v="Central"/>
    <s v="Consumer"/>
    <s v="Office Supplies"/>
    <s v="Art"/>
    <x v="1"/>
    <x v="1"/>
    <x v="1"/>
  </r>
  <r>
    <x v="1693"/>
    <n v="44195"/>
    <s v="Gilbert Montgomery"/>
    <x v="1"/>
    <s v="Avery Binder, Recycled"/>
    <n v="0"/>
    <n v="589974"/>
    <n v="265488.3"/>
    <n v="3"/>
    <x v="0"/>
    <s v="Germany"/>
    <s v="North Rhine-Westphalia"/>
    <s v="Bochum"/>
    <s v="Central"/>
    <s v="Consumer"/>
    <s v="Office Supplies"/>
    <s v="Binders"/>
    <x v="1"/>
    <x v="1"/>
    <x v="0"/>
  </r>
  <r>
    <x v="1693"/>
    <n v="44195"/>
    <s v="Gilbert Montgomery"/>
    <x v="1"/>
    <s v="Advantus Rubber Bands, Bulk Pack"/>
    <n v="0"/>
    <n v="737467.5"/>
    <n v="235989.6"/>
    <n v="3"/>
    <x v="1"/>
    <s v="Germany"/>
    <s v="North Rhine-Westphalia"/>
    <s v="Bochum"/>
    <s v="Central"/>
    <s v="Consumer"/>
    <s v="Office Supplies"/>
    <s v="Fasteners"/>
    <x v="1"/>
    <x v="1"/>
    <x v="1"/>
  </r>
  <r>
    <x v="1694"/>
    <n v="44196"/>
    <s v="Rita McCann"/>
    <x v="0"/>
    <s v="KitchenAid Refrigerator, Red"/>
    <n v="0"/>
    <n v="23362970.400000002"/>
    <n v="1873167.45"/>
    <n v="3"/>
    <x v="1"/>
    <s v="Spain"/>
    <s v="Murcia"/>
    <s v="Murcia"/>
    <s v="South"/>
    <s v="Consumer"/>
    <s v="Office Supplies"/>
    <s v="Appliances"/>
    <x v="1"/>
    <x v="1"/>
    <x v="1"/>
  </r>
  <r>
    <x v="1694"/>
    <n v="44196"/>
    <s v="Rita McCann"/>
    <x v="0"/>
    <s v="Stockwell Staples, Bulk Pack"/>
    <n v="0"/>
    <n v="457229.85000000003"/>
    <n v="191741.55000000002"/>
    <n v="3"/>
    <x v="1"/>
    <s v="Spain"/>
    <s v="Murcia"/>
    <s v="Murcia"/>
    <s v="South"/>
    <s v="Consumer"/>
    <s v="Office Supplies"/>
    <s v="Fasteners"/>
    <x v="1"/>
    <x v="1"/>
    <x v="1"/>
  </r>
  <r>
    <x v="1694"/>
    <n v="44196"/>
    <s v="Rita McCann"/>
    <x v="0"/>
    <s v="Green Bar Parchment Paper, 8.5 x 11"/>
    <n v="0"/>
    <n v="1224196.05"/>
    <n v="501477.9"/>
    <n v="4"/>
    <x v="1"/>
    <s v="Spain"/>
    <s v="Murcia"/>
    <s v="Murcia"/>
    <s v="South"/>
    <s v="Consumer"/>
    <s v="Office Supplies"/>
    <s v="Paper"/>
    <x v="1"/>
    <x v="1"/>
    <x v="1"/>
  </r>
  <r>
    <x v="1695"/>
    <n v="44196"/>
    <s v="Lilly Le Grand"/>
    <x v="0"/>
    <s v="Rogers Lockers, Industrial"/>
    <n v="0.2"/>
    <n v="7507419.1500000004"/>
    <n v="1681425.9000000001"/>
    <n v="3"/>
    <x v="1"/>
    <s v="Italy"/>
    <s v="Lazio"/>
    <s v="Rome"/>
    <s v="South"/>
    <s v="Home Office"/>
    <s v="Office Supplies"/>
    <s v="Storage"/>
    <x v="1"/>
    <x v="1"/>
    <x v="1"/>
  </r>
  <r>
    <x v="1696"/>
    <n v="44196"/>
    <s v="Dominic Scott"/>
    <x v="2"/>
    <s v="Safco Corner Shelving, Mobile"/>
    <n v="0.1"/>
    <n v="4041321.9"/>
    <n v="1519183.05"/>
    <n v="2"/>
    <x v="0"/>
    <s v="Germany"/>
    <s v="Berlin"/>
    <s v="Berlin"/>
    <s v="Central"/>
    <s v="Consumer"/>
    <s v="Furniture"/>
    <s v="Bookcases"/>
    <x v="1"/>
    <x v="1"/>
    <x v="0"/>
  </r>
  <r>
    <x v="1696"/>
    <n v="44196"/>
    <s v="Dominic Scott"/>
    <x v="2"/>
    <s v="Stanley Canvas, Easy-Erase"/>
    <n v="0"/>
    <n v="1460185.6500000001"/>
    <n v="353984.4"/>
    <n v="2"/>
    <x v="1"/>
    <s v="Germany"/>
    <s v="Berlin"/>
    <s v="Berlin"/>
    <s v="Central"/>
    <s v="Consumer"/>
    <s v="Office Supplies"/>
    <s v="Art"/>
    <x v="1"/>
    <x v="1"/>
    <x v="1"/>
  </r>
  <r>
    <x v="1696"/>
    <n v="44196"/>
    <s v="Dominic Scott"/>
    <x v="2"/>
    <s v="Stockwell Staples, Metal"/>
    <n v="0"/>
    <n v="811214.25"/>
    <n v="309736.35000000003"/>
    <n v="5"/>
    <x v="1"/>
    <s v="Germany"/>
    <s v="Berlin"/>
    <s v="Berlin"/>
    <s v="Central"/>
    <s v="Consumer"/>
    <s v="Office Supplies"/>
    <s v="Fasteners"/>
    <x v="1"/>
    <x v="1"/>
    <x v="1"/>
  </r>
  <r>
    <x v="1696"/>
    <n v="44196"/>
    <s v="Dominic Scott"/>
    <x v="2"/>
    <s v="Samsung Speaker Phone, with Caller ID"/>
    <n v="0.15"/>
    <n v="3097363.5"/>
    <n v="-324485.7"/>
    <n v="2"/>
    <x v="0"/>
    <s v="Germany"/>
    <s v="Berlin"/>
    <s v="Berlin"/>
    <s v="Central"/>
    <s v="Consumer"/>
    <s v="Technology"/>
    <s v="Phones"/>
    <x v="1"/>
    <x v="1"/>
    <x v="0"/>
  </r>
  <r>
    <x v="1697"/>
    <n v="44196"/>
    <s v="Maddison Newman"/>
    <x v="3"/>
    <s v="Boston Markers, Blue"/>
    <n v="0"/>
    <n v="781715.55"/>
    <n v="324485.7"/>
    <n v="2"/>
    <x v="1"/>
    <s v="Netherlands"/>
    <s v="Utrecht"/>
    <s v="Utrecht"/>
    <s v="Central"/>
    <s v="Corporate"/>
    <s v="Office Supplies"/>
    <s v="Art"/>
    <x v="1"/>
    <x v="1"/>
    <x v="1"/>
  </r>
  <r>
    <x v="1698"/>
    <n v="44196"/>
    <s v="Angelina Beeton"/>
    <x v="1"/>
    <s v="Novimex Swivel Stool, Adjustable"/>
    <n v="0.6"/>
    <n v="2949870"/>
    <n v="-3834831"/>
    <n v="3"/>
    <x v="0"/>
    <s v="United Kingdom"/>
    <s v="England"/>
    <s v="Dudley"/>
    <s v="North"/>
    <s v="Consumer"/>
    <s v="Furniture"/>
    <s v="Chairs"/>
    <x v="0"/>
    <x v="1"/>
    <x v="0"/>
  </r>
  <r>
    <x v="1698"/>
    <n v="44196"/>
    <s v="Angelina Beeton"/>
    <x v="1"/>
    <s v="Stanley Pens, Fluorescent"/>
    <n v="0.5"/>
    <n v="162242.85"/>
    <n v="-132744.15"/>
    <n v="2"/>
    <x v="1"/>
    <s v="United Kingdom"/>
    <s v="England"/>
    <s v="Dudley"/>
    <s v="North"/>
    <s v="Consumer"/>
    <s v="Office Supplies"/>
    <s v="Art"/>
    <x v="0"/>
    <x v="1"/>
    <x v="1"/>
  </r>
  <r>
    <x v="1698"/>
    <n v="44196"/>
    <s v="Angelina Beeton"/>
    <x v="1"/>
    <s v="Advantus Push Pins, Bulk Pack"/>
    <n v="0.5"/>
    <n v="206490.9"/>
    <n v="-176992.2"/>
    <n v="2"/>
    <x v="1"/>
    <s v="United Kingdom"/>
    <s v="England"/>
    <s v="Dudley"/>
    <s v="North"/>
    <s v="Consumer"/>
    <s v="Office Supplies"/>
    <s v="Fasteners"/>
    <x v="0"/>
    <x v="1"/>
    <x v="1"/>
  </r>
  <r>
    <x v="1699"/>
    <n v="44197"/>
    <s v="Freddie Kaur"/>
    <x v="3"/>
    <s v="Hoover Toaster, Black"/>
    <n v="0.1"/>
    <n v="4410055.6500000004"/>
    <n v="1710924.6"/>
    <n v="4"/>
    <x v="1"/>
    <s v="France"/>
    <s v="Ile-de-France"/>
    <s v="Domont"/>
    <s v="Central"/>
    <s v="Consumer"/>
    <s v="Office Supplies"/>
    <s v="Appliances"/>
    <x v="1"/>
    <x v="2"/>
    <x v="1"/>
  </r>
  <r>
    <x v="1700"/>
    <n v="44197"/>
    <s v="Lilian Rodgers"/>
    <x v="1"/>
    <s v="Fellowes Trays, Single Width"/>
    <n v="0.1"/>
    <n v="2286149.25"/>
    <n v="1017705.15"/>
    <n v="3"/>
    <x v="1"/>
    <s v="United Kingdom"/>
    <s v="England"/>
    <s v="London"/>
    <s v="North"/>
    <s v="Consumer"/>
    <s v="Office Supplies"/>
    <s v="Storage"/>
    <x v="1"/>
    <x v="2"/>
    <x v="1"/>
  </r>
  <r>
    <x v="1701"/>
    <n v="44197"/>
    <s v="Millie Arnold"/>
    <x v="1"/>
    <s v="Stanley Canvas, Easy-Erase"/>
    <n v="0"/>
    <n v="1460185.6500000001"/>
    <n v="353984.4"/>
    <n v="2"/>
    <x v="0"/>
    <s v="France"/>
    <s v="Nord-Pas-de-Calais-Picardie"/>
    <s v="Lille"/>
    <s v="Central"/>
    <s v="Consumer"/>
    <s v="Office Supplies"/>
    <s v="Art"/>
    <x v="1"/>
    <x v="2"/>
    <x v="0"/>
  </r>
  <r>
    <x v="1701"/>
    <n v="44197"/>
    <s v="Millie Arnold"/>
    <x v="1"/>
    <s v="Smead Legal Exhibit Labels, 5000 Label Set"/>
    <n v="0"/>
    <n v="678470.1"/>
    <n v="132744.15"/>
    <n v="4"/>
    <x v="1"/>
    <s v="France"/>
    <s v="Nord-Pas-de-Calais-Picardie"/>
    <s v="Lille"/>
    <s v="Central"/>
    <s v="Consumer"/>
    <s v="Office Supplies"/>
    <s v="Labels"/>
    <x v="1"/>
    <x v="2"/>
    <x v="1"/>
  </r>
  <r>
    <x v="1702"/>
    <n v="44198"/>
    <s v="Nate Dacey"/>
    <x v="1"/>
    <s v="Hoover Stove, Black"/>
    <n v="0.1"/>
    <n v="22610753.550000001"/>
    <n v="-501477.9"/>
    <n v="3"/>
    <x v="0"/>
    <s v="France"/>
    <s v="Provence-Alpes-Côte d'Azur"/>
    <s v="Mougins"/>
    <s v="Central"/>
    <s v="Consumer"/>
    <s v="Office Supplies"/>
    <s v="Appliances"/>
    <x v="1"/>
    <x v="2"/>
    <x v="0"/>
  </r>
  <r>
    <x v="1702"/>
    <n v="44198"/>
    <s v="Nate Dacey"/>
    <x v="1"/>
    <s v="Smead Shelving, Wire Frame"/>
    <n v="0.1"/>
    <n v="1917415.5"/>
    <n v="766966.20000000007"/>
    <n v="3"/>
    <x v="1"/>
    <s v="France"/>
    <s v="Provence-Alpes-Côte d'Azur"/>
    <s v="Mougins"/>
    <s v="Central"/>
    <s v="Consumer"/>
    <s v="Office Supplies"/>
    <s v="Storage"/>
    <x v="1"/>
    <x v="2"/>
    <x v="1"/>
  </r>
  <r>
    <x v="1703"/>
    <n v="44198"/>
    <s v="Jasper Neighbour"/>
    <x v="2"/>
    <s v="Stanley Sketch Pad, Fluorescent"/>
    <n v="0"/>
    <n v="2020660.95"/>
    <n v="324485.7"/>
    <n v="3"/>
    <x v="0"/>
    <s v="Italy"/>
    <s v="Tuscany"/>
    <s v="Grosseto"/>
    <s v="South"/>
    <s v="Corporate"/>
    <s v="Office Supplies"/>
    <s v="Art"/>
    <x v="1"/>
    <x v="2"/>
    <x v="0"/>
  </r>
  <r>
    <x v="1704"/>
    <n v="44198"/>
    <s v="Kenneth Gonzales"/>
    <x v="2"/>
    <s v="Ibico Binder, Economy"/>
    <n v="0"/>
    <n v="678470.1"/>
    <n v="191741.55000000002"/>
    <n v="3"/>
    <x v="1"/>
    <s v="United Kingdom"/>
    <s v="England"/>
    <s v="Stockport"/>
    <s v="North"/>
    <s v="Consumer"/>
    <s v="Office Supplies"/>
    <s v="Binders"/>
    <x v="1"/>
    <x v="2"/>
    <x v="1"/>
  </r>
  <r>
    <x v="1704"/>
    <n v="44198"/>
    <s v="Kenneth Gonzales"/>
    <x v="2"/>
    <s v="SanDisk Message Books, 8.5 x 11"/>
    <n v="0"/>
    <n v="1651927.2"/>
    <n v="811214.25"/>
    <n v="4"/>
    <x v="0"/>
    <s v="United Kingdom"/>
    <s v="England"/>
    <s v="Stockport"/>
    <s v="North"/>
    <s v="Consumer"/>
    <s v="Office Supplies"/>
    <s v="Paper"/>
    <x v="1"/>
    <x v="2"/>
    <x v="0"/>
  </r>
  <r>
    <x v="1705"/>
    <n v="44198"/>
    <s v="Alannah Langridge"/>
    <x v="1"/>
    <s v="Sauder Floating Shelf Set, Pine"/>
    <n v="0"/>
    <n v="23112231.449999999"/>
    <n v="5309766"/>
    <n v="8"/>
    <x v="0"/>
    <s v="Germany"/>
    <s v="North Rhine-Westphalia"/>
    <s v="Castrop-Rauxel"/>
    <s v="Central"/>
    <s v="Consumer"/>
    <s v="Furniture"/>
    <s v="Bookcases"/>
    <x v="1"/>
    <x v="2"/>
    <x v="0"/>
  </r>
  <r>
    <x v="1706"/>
    <n v="44198"/>
    <s v="Kayla Tearle"/>
    <x v="1"/>
    <s v="GlobeWeis Manila Envelope, Set of 50"/>
    <n v="0"/>
    <n v="2418893.4"/>
    <n v="796464.9"/>
    <n v="6"/>
    <x v="1"/>
    <s v="Switzerland"/>
    <s v="Basel-Stadt"/>
    <s v="Basel"/>
    <s v="Central"/>
    <s v="Corporate"/>
    <s v="Office Supplies"/>
    <s v="Envelopes"/>
    <x v="1"/>
    <x v="2"/>
    <x v="1"/>
  </r>
  <r>
    <x v="1707"/>
    <n v="44199"/>
    <s v="Jason Roger"/>
    <x v="1"/>
    <s v="Cardinal Hole Reinforcements, Durable"/>
    <n v="0"/>
    <n v="398232.45"/>
    <n v="88496.1"/>
    <n v="4"/>
    <x v="0"/>
    <s v="Italy"/>
    <s v="Sicily"/>
    <s v="Messina"/>
    <s v="South"/>
    <s v="Corporate"/>
    <s v="Office Supplies"/>
    <s v="Binders"/>
    <x v="1"/>
    <x v="2"/>
    <x v="0"/>
  </r>
  <r>
    <x v="1707"/>
    <n v="44199"/>
    <s v="Jason Roger"/>
    <x v="1"/>
    <s v="Cisco Headset, with Caller ID"/>
    <n v="0"/>
    <n v="2610634.9500000002"/>
    <n v="1047203.85"/>
    <n v="2"/>
    <x v="0"/>
    <s v="Italy"/>
    <s v="Sicily"/>
    <s v="Messina"/>
    <s v="South"/>
    <s v="Corporate"/>
    <s v="Technology"/>
    <s v="Phones"/>
    <x v="1"/>
    <x v="2"/>
    <x v="0"/>
  </r>
  <r>
    <x v="1708"/>
    <n v="44199"/>
    <s v="Terence Welch"/>
    <x v="1"/>
    <s v="Fellowes File Cart, Blue"/>
    <n v="0.1"/>
    <n v="9115098.3000000007"/>
    <n v="3038366.1"/>
    <n v="5"/>
    <x v="0"/>
    <s v="Italy"/>
    <s v="Apulia"/>
    <s v="Altamura"/>
    <s v="South"/>
    <s v="Consumer"/>
    <s v="Office Supplies"/>
    <s v="Storage"/>
    <x v="1"/>
    <x v="2"/>
    <x v="0"/>
  </r>
  <r>
    <x v="1709"/>
    <n v="44199"/>
    <s v="Kian Sykes"/>
    <x v="0"/>
    <s v="Avery Removable Labels, Alphabetical"/>
    <n v="0"/>
    <n v="471979.2"/>
    <n v="88496.1"/>
    <n v="3"/>
    <x v="1"/>
    <s v="United Kingdom"/>
    <s v="England"/>
    <s v="West Bromwich"/>
    <s v="North"/>
    <s v="Consumer"/>
    <s v="Office Supplies"/>
    <s v="Labels"/>
    <x v="1"/>
    <x v="2"/>
    <x v="1"/>
  </r>
  <r>
    <x v="1709"/>
    <n v="44199"/>
    <s v="Kian Sykes"/>
    <x v="0"/>
    <s v="Green Bar Parchment Paper, Premium"/>
    <n v="0"/>
    <n v="1224196.05"/>
    <n v="29498.7"/>
    <n v="5"/>
    <x v="0"/>
    <s v="United Kingdom"/>
    <s v="England"/>
    <s v="West Bromwich"/>
    <s v="North"/>
    <s v="Consumer"/>
    <s v="Office Supplies"/>
    <s v="Paper"/>
    <x v="1"/>
    <x v="2"/>
    <x v="0"/>
  </r>
  <r>
    <x v="1710"/>
    <n v="44199"/>
    <s v="Peggy Hua"/>
    <x v="0"/>
    <s v="Cuisinart Stove, Silver"/>
    <n v="0.1"/>
    <n v="14306869.5"/>
    <n v="3185859.6"/>
    <n v="2"/>
    <x v="1"/>
    <s v="Spain"/>
    <s v="Valenciana"/>
    <s v="Benidorm"/>
    <s v="South"/>
    <s v="Corporate"/>
    <s v="Office Supplies"/>
    <s v="Appliances"/>
    <x v="1"/>
    <x v="2"/>
    <x v="1"/>
  </r>
  <r>
    <x v="1711"/>
    <n v="44199"/>
    <s v="Summer Hayward"/>
    <x v="1"/>
    <s v="Eldon Folders, Wire Frame"/>
    <n v="0.5"/>
    <n v="117994.8"/>
    <n v="-88496.1"/>
    <n v="1"/>
    <x v="0"/>
    <s v="United Kingdom"/>
    <s v="England"/>
    <s v="Southport"/>
    <s v="North"/>
    <s v="Consumer"/>
    <s v="Office Supplies"/>
    <s v="Storage"/>
    <x v="0"/>
    <x v="2"/>
    <x v="0"/>
  </r>
  <r>
    <x v="1712"/>
    <n v="44199"/>
    <s v="Noah Hart"/>
    <x v="1"/>
    <s v="Harbour Creations Bag Chairs, Black"/>
    <n v="0.1"/>
    <n v="5501507.5499999998"/>
    <n v="-58997.4"/>
    <n v="7"/>
    <x v="1"/>
    <s v="France"/>
    <s v="Ile-de-France"/>
    <s v="Drancy"/>
    <s v="Central"/>
    <s v="Consumer"/>
    <s v="Furniture"/>
    <s v="Chairs"/>
    <x v="0"/>
    <x v="2"/>
    <x v="1"/>
  </r>
  <r>
    <x v="1712"/>
    <n v="44199"/>
    <s v="Noah Hart"/>
    <x v="1"/>
    <s v="Sanford Sketch Pad, Water Color"/>
    <n v="0"/>
    <n v="722718.15"/>
    <n v="339235.05"/>
    <n v="1"/>
    <x v="1"/>
    <s v="France"/>
    <s v="Ile-de-France"/>
    <s v="Drancy"/>
    <s v="Central"/>
    <s v="Consumer"/>
    <s v="Office Supplies"/>
    <s v="Art"/>
    <x v="0"/>
    <x v="2"/>
    <x v="1"/>
  </r>
  <r>
    <x v="1712"/>
    <n v="44199"/>
    <s v="Noah Hart"/>
    <x v="1"/>
    <s v="Harbour Creations Removable Labels, 5000 Label Set"/>
    <n v="0"/>
    <n v="1061953.2"/>
    <n v="383483.10000000003"/>
    <n v="7"/>
    <x v="0"/>
    <s v="France"/>
    <s v="Ile-de-France"/>
    <s v="Drancy"/>
    <s v="Central"/>
    <s v="Consumer"/>
    <s v="Office Supplies"/>
    <s v="Labels"/>
    <x v="0"/>
    <x v="2"/>
    <x v="0"/>
  </r>
  <r>
    <x v="1712"/>
    <n v="44199"/>
    <s v="Noah Hart"/>
    <x v="1"/>
    <s v="Novimex Shipping Labels, Laser Printer Compatible"/>
    <n v="0"/>
    <n v="648971.4"/>
    <n v="280237.65000000002"/>
    <n v="4"/>
    <x v="0"/>
    <s v="France"/>
    <s v="Ile-de-France"/>
    <s v="Drancy"/>
    <s v="Central"/>
    <s v="Consumer"/>
    <s v="Office Supplies"/>
    <s v="Labels"/>
    <x v="0"/>
    <x v="2"/>
    <x v="0"/>
  </r>
  <r>
    <x v="1712"/>
    <n v="44199"/>
    <s v="Noah Hart"/>
    <x v="1"/>
    <s v="Samsung Audio Dock, VoIP"/>
    <n v="0"/>
    <n v="4926282.9000000004"/>
    <n v="1283193.45"/>
    <n v="2"/>
    <x v="0"/>
    <s v="France"/>
    <s v="Ile-de-France"/>
    <s v="Drancy"/>
    <s v="Central"/>
    <s v="Consumer"/>
    <s v="Technology"/>
    <s v="Phones"/>
    <x v="0"/>
    <x v="2"/>
    <x v="0"/>
  </r>
  <r>
    <x v="1713"/>
    <n v="44200"/>
    <s v="Daryl Claypool"/>
    <x v="1"/>
    <s v="KitchenAid Stove, Silver"/>
    <n v="0.1"/>
    <n v="15162331.800000001"/>
    <n v="4380556.95"/>
    <n v="2"/>
    <x v="0"/>
    <s v="Spain"/>
    <s v="Andalusía"/>
    <s v="Seville"/>
    <s v="South"/>
    <s v="Corporate"/>
    <s v="Office Supplies"/>
    <s v="Appliances"/>
    <x v="1"/>
    <x v="2"/>
    <x v="0"/>
  </r>
  <r>
    <x v="1714"/>
    <n v="44200"/>
    <s v="Louis Scott"/>
    <x v="1"/>
    <s v="Eaton Message Books, Recycled"/>
    <n v="0"/>
    <n v="1504433.7"/>
    <n v="206490.9"/>
    <n v="5"/>
    <x v="0"/>
    <s v="Austria"/>
    <s v="Vienna"/>
    <s v="Vienna"/>
    <s v="Central"/>
    <s v="Corporate"/>
    <s v="Office Supplies"/>
    <s v="Paper"/>
    <x v="1"/>
    <x v="2"/>
    <x v="0"/>
  </r>
  <r>
    <x v="1715"/>
    <n v="44200"/>
    <s v="Benjamin Knaggs"/>
    <x v="0"/>
    <s v="Hon Rocking Chair, Black"/>
    <n v="0.6"/>
    <n v="3023616.75"/>
    <n v="-1666676.55"/>
    <n v="4"/>
    <x v="0"/>
    <s v="Italy"/>
    <s v="Piedmont"/>
    <s v="Turin"/>
    <s v="South"/>
    <s v="Home Office"/>
    <s v="Furniture"/>
    <s v="Chairs"/>
    <x v="1"/>
    <x v="2"/>
    <x v="0"/>
  </r>
  <r>
    <x v="1715"/>
    <n v="44200"/>
    <s v="Benjamin Knaggs"/>
    <x v="0"/>
    <s v="Tenex Frame, Duo Pack"/>
    <n v="0"/>
    <n v="3244857"/>
    <n v="265488.3"/>
    <n v="2"/>
    <x v="0"/>
    <s v="Italy"/>
    <s v="Piedmont"/>
    <s v="Turin"/>
    <s v="South"/>
    <s v="Home Office"/>
    <s v="Furniture"/>
    <s v="Furnishings"/>
    <x v="1"/>
    <x v="2"/>
    <x v="0"/>
  </r>
  <r>
    <x v="1715"/>
    <n v="44200"/>
    <s v="Benjamin Knaggs"/>
    <x v="0"/>
    <s v="Breville Refrigerator, White"/>
    <n v="0"/>
    <n v="30531154.5"/>
    <n v="6106230.9000000004"/>
    <n v="4"/>
    <x v="1"/>
    <s v="Italy"/>
    <s v="Piedmont"/>
    <s v="Turin"/>
    <s v="South"/>
    <s v="Home Office"/>
    <s v="Office Supplies"/>
    <s v="Appliances"/>
    <x v="1"/>
    <x v="2"/>
    <x v="1"/>
  </r>
  <r>
    <x v="1715"/>
    <n v="44200"/>
    <s v="Benjamin Knaggs"/>
    <x v="0"/>
    <s v="Tenex Trays, Single Width"/>
    <n v="0.4"/>
    <n v="1445436.3"/>
    <n v="-44248.05"/>
    <n v="3"/>
    <x v="0"/>
    <s v="Italy"/>
    <s v="Piedmont"/>
    <s v="Turin"/>
    <s v="South"/>
    <s v="Home Office"/>
    <s v="Office Supplies"/>
    <s v="Storage"/>
    <x v="1"/>
    <x v="2"/>
    <x v="0"/>
  </r>
  <r>
    <x v="1715"/>
    <n v="44200"/>
    <s v="Benjamin Knaggs"/>
    <x v="0"/>
    <s v="Belkin Numeric Keypad, USB"/>
    <n v="0"/>
    <n v="4100319.3000000003"/>
    <n v="619472.70000000007"/>
    <n v="5"/>
    <x v="1"/>
    <s v="Italy"/>
    <s v="Piedmont"/>
    <s v="Turin"/>
    <s v="South"/>
    <s v="Home Office"/>
    <s v="Technology"/>
    <s v="Accessories"/>
    <x v="1"/>
    <x v="2"/>
    <x v="1"/>
  </r>
  <r>
    <x v="1716"/>
    <n v="44200"/>
    <s v="Tara Hines"/>
    <x v="1"/>
    <s v="Enermax Computer Printout Paper, 8.5 x 11"/>
    <n v="0"/>
    <n v="958707.75"/>
    <n v="250738.95"/>
    <n v="2"/>
    <x v="1"/>
    <s v="Netherlands"/>
    <s v="South Holland"/>
    <s v="Rotterdam"/>
    <s v="Central"/>
    <s v="Consumer"/>
    <s v="Office Supplies"/>
    <s v="Paper"/>
    <x v="1"/>
    <x v="2"/>
    <x v="1"/>
  </r>
  <r>
    <x v="1716"/>
    <n v="44200"/>
    <s v="Tara Hines"/>
    <x v="1"/>
    <s v="Rogers Lockers, Blue"/>
    <n v="0.1"/>
    <n v="22478009.400000002"/>
    <n v="-752216.85"/>
    <n v="8"/>
    <x v="0"/>
    <s v="Netherlands"/>
    <s v="South Holland"/>
    <s v="Rotterdam"/>
    <s v="Central"/>
    <s v="Consumer"/>
    <s v="Office Supplies"/>
    <s v="Storage"/>
    <x v="1"/>
    <x v="2"/>
    <x v="0"/>
  </r>
  <r>
    <x v="1717"/>
    <n v="44200"/>
    <s v="Angie Massengill"/>
    <x v="1"/>
    <s v="SAFCO Swivel Stool, Adjustable"/>
    <n v="0"/>
    <n v="10059056.700000001"/>
    <n v="4823037.45"/>
    <n v="4"/>
    <x v="1"/>
    <s v="Spain"/>
    <s v="Catalonia"/>
    <s v="Girona"/>
    <s v="South"/>
    <s v="Consumer"/>
    <s v="Furniture"/>
    <s v="Chairs"/>
    <x v="0"/>
    <x v="2"/>
    <x v="1"/>
  </r>
  <r>
    <x v="1718"/>
    <n v="44200"/>
    <s v="Phoebe Lindsay"/>
    <x v="0"/>
    <s v="Stockwell Clamps, 12 Pack"/>
    <n v="0.5"/>
    <n v="280237.65000000002"/>
    <n v="-14749.35"/>
    <n v="2"/>
    <x v="1"/>
    <s v="United Kingdom"/>
    <s v="Wales"/>
    <s v="Barry"/>
    <s v="North"/>
    <s v="Consumer"/>
    <s v="Office Supplies"/>
    <s v="Fasteners"/>
    <x v="0"/>
    <x v="2"/>
    <x v="1"/>
  </r>
  <r>
    <x v="1719"/>
    <n v="44201"/>
    <s v="Robert Neil"/>
    <x v="1"/>
    <s v="Safco Classic Bookcase, Metal"/>
    <n v="0.1"/>
    <n v="40663957.950000003"/>
    <n v="17168243.400000002"/>
    <n v="7"/>
    <x v="0"/>
    <s v="Netherlands"/>
    <s v="North Brabant"/>
    <s v="Breda"/>
    <s v="Central"/>
    <s v="Consumer"/>
    <s v="Furniture"/>
    <s v="Bookcases"/>
    <x v="1"/>
    <x v="2"/>
    <x v="0"/>
  </r>
  <r>
    <x v="1719"/>
    <n v="44201"/>
    <s v="Robert Neil"/>
    <x v="1"/>
    <s v="Fiskars Scissors, Serrated"/>
    <n v="0"/>
    <n v="589974"/>
    <n v="265488.3"/>
    <n v="2"/>
    <x v="0"/>
    <s v="Netherlands"/>
    <s v="North Brabant"/>
    <s v="Breda"/>
    <s v="Central"/>
    <s v="Consumer"/>
    <s v="Office Supplies"/>
    <s v="Supplies"/>
    <x v="1"/>
    <x v="2"/>
    <x v="0"/>
  </r>
  <r>
    <x v="1720"/>
    <n v="44203"/>
    <s v="Niamh Mann"/>
    <x v="0"/>
    <s v="BIC Canvas, Fluorescent"/>
    <n v="0"/>
    <n v="2433642.75"/>
    <n v="855462.3"/>
    <n v="3"/>
    <x v="0"/>
    <s v="France"/>
    <s v="Ile-de-France"/>
    <s v="Paris"/>
    <s v="Central"/>
    <s v="Consumer"/>
    <s v="Office Supplies"/>
    <s v="Art"/>
    <x v="1"/>
    <x v="2"/>
    <x v="0"/>
  </r>
  <r>
    <x v="1720"/>
    <n v="44203"/>
    <s v="Niamh Mann"/>
    <x v="0"/>
    <s v="Rogers Trays, Blue"/>
    <n v="0"/>
    <n v="3643089.45"/>
    <n v="1091451.9000000001"/>
    <n v="4"/>
    <x v="1"/>
    <s v="France"/>
    <s v="Ile-de-France"/>
    <s v="Paris"/>
    <s v="Central"/>
    <s v="Consumer"/>
    <s v="Office Supplies"/>
    <s v="Storage"/>
    <x v="1"/>
    <x v="2"/>
    <x v="1"/>
  </r>
  <r>
    <x v="1721"/>
    <n v="44203"/>
    <s v="Rachel Tyler"/>
    <x v="1"/>
    <s v="Binney &amp; Smith Pens, Fluorescent"/>
    <n v="0.1"/>
    <n v="530976.6"/>
    <n v="-44248.05"/>
    <n v="3"/>
    <x v="0"/>
    <s v="France"/>
    <s v="Auvergne-Rhône-Alpes"/>
    <s v="Lyon"/>
    <s v="Central"/>
    <s v="Corporate"/>
    <s v="Office Supplies"/>
    <s v="Art"/>
    <x v="0"/>
    <x v="2"/>
    <x v="0"/>
  </r>
  <r>
    <x v="1721"/>
    <n v="44203"/>
    <s v="Rachel Tyler"/>
    <x v="1"/>
    <s v="Avery Index Tab, Clear"/>
    <n v="0.1"/>
    <n v="457229.85000000003"/>
    <n v="88496.1"/>
    <n v="6"/>
    <x v="0"/>
    <s v="France"/>
    <s v="Auvergne-Rhône-Alpes"/>
    <s v="Lyon"/>
    <s v="Central"/>
    <s v="Corporate"/>
    <s v="Office Supplies"/>
    <s v="Binders"/>
    <x v="0"/>
    <x v="2"/>
    <x v="0"/>
  </r>
  <r>
    <x v="1721"/>
    <n v="44203"/>
    <s v="Rachel Tyler"/>
    <x v="1"/>
    <s v="Cameo Clasp Envelope, Recycled"/>
    <n v="0.1"/>
    <n v="103245.45"/>
    <n v="0"/>
    <n v="1"/>
    <x v="1"/>
    <s v="France"/>
    <s v="Auvergne-Rhône-Alpes"/>
    <s v="Lyon"/>
    <s v="Central"/>
    <s v="Corporate"/>
    <s v="Office Supplies"/>
    <s v="Envelopes"/>
    <x v="0"/>
    <x v="2"/>
    <x v="1"/>
  </r>
  <r>
    <x v="1721"/>
    <n v="44203"/>
    <s v="Rachel Tyler"/>
    <x v="1"/>
    <s v="Smead Lockers, Blue"/>
    <n v="0.1"/>
    <n v="23702205.449999999"/>
    <n v="1843668.75"/>
    <n v="9"/>
    <x v="1"/>
    <s v="France"/>
    <s v="Auvergne-Rhône-Alpes"/>
    <s v="Lyon"/>
    <s v="Central"/>
    <s v="Corporate"/>
    <s v="Office Supplies"/>
    <s v="Storage"/>
    <x v="0"/>
    <x v="2"/>
    <x v="1"/>
  </r>
  <r>
    <x v="1721"/>
    <n v="44203"/>
    <s v="Rachel Tyler"/>
    <x v="1"/>
    <s v="Memorex Numeric Keypad, USB"/>
    <n v="0.1"/>
    <n v="575224.65"/>
    <n v="147493.5"/>
    <n v="1"/>
    <x v="0"/>
    <s v="France"/>
    <s v="Auvergne-Rhône-Alpes"/>
    <s v="Lyon"/>
    <s v="Central"/>
    <s v="Corporate"/>
    <s v="Technology"/>
    <s v="Accessories"/>
    <x v="0"/>
    <x v="2"/>
    <x v="0"/>
  </r>
  <r>
    <x v="1722"/>
    <n v="44203"/>
    <s v="Victor Kron"/>
    <x v="2"/>
    <s v="Novimex Chairmat, Black"/>
    <n v="0.6"/>
    <n v="324485.7"/>
    <n v="-294987"/>
    <n v="1"/>
    <x v="1"/>
    <s v="Italy"/>
    <s v="Campania"/>
    <s v="Battipaglia"/>
    <s v="South"/>
    <s v="Consumer"/>
    <s v="Furniture"/>
    <s v="Chairs"/>
    <x v="0"/>
    <x v="2"/>
    <x v="1"/>
  </r>
  <r>
    <x v="1723"/>
    <n v="44204"/>
    <s v="Sebastian Barber"/>
    <x v="2"/>
    <s v="Enermax Computer Printout Paper, Recycled"/>
    <n v="0"/>
    <n v="840712.95000000007"/>
    <n v="44248.05"/>
    <n v="2"/>
    <x v="0"/>
    <s v="United Kingdom"/>
    <s v="England"/>
    <s v="Waterlooville"/>
    <s v="North"/>
    <s v="Home Office"/>
    <s v="Office Supplies"/>
    <s v="Paper"/>
    <x v="1"/>
    <x v="2"/>
    <x v="0"/>
  </r>
  <r>
    <x v="1724"/>
    <n v="44204"/>
    <s v="Lincoln Want"/>
    <x v="1"/>
    <s v="Sauder Classic Bookcase, Mobile"/>
    <n v="0.5"/>
    <n v="9705072.3000000007"/>
    <n v="-973457.1"/>
    <n v="3"/>
    <x v="0"/>
    <s v="Italy"/>
    <s v="Emilia-Romagna"/>
    <s v="Rimini"/>
    <s v="South"/>
    <s v="Consumer"/>
    <s v="Furniture"/>
    <s v="Bookcases"/>
    <x v="0"/>
    <x v="2"/>
    <x v="0"/>
  </r>
  <r>
    <x v="1725"/>
    <n v="44205"/>
    <s v="Molly Hawkins"/>
    <x v="2"/>
    <s v="Avery Index Tab, Clear"/>
    <n v="0"/>
    <n v="280237.65000000002"/>
    <n v="14749.35"/>
    <n v="3"/>
    <x v="0"/>
    <s v="France"/>
    <s v="Alsace-Champagne-Ardenne-Lorraine"/>
    <s v="Reims"/>
    <s v="Central"/>
    <s v="Home Office"/>
    <s v="Office Supplies"/>
    <s v="Binders"/>
    <x v="1"/>
    <x v="2"/>
    <x v="0"/>
  </r>
  <r>
    <x v="1726"/>
    <n v="44207"/>
    <s v="Liam Marshall"/>
    <x v="0"/>
    <s v="Panasonic Printer, Durable"/>
    <n v="0"/>
    <n v="11799480"/>
    <n v="2477890.8000000003"/>
    <n v="3"/>
    <x v="1"/>
    <s v="United Kingdom"/>
    <s v="England"/>
    <s v="London"/>
    <s v="North"/>
    <s v="Home Office"/>
    <s v="Technology"/>
    <s v="Machines"/>
    <x v="1"/>
    <x v="2"/>
    <x v="1"/>
  </r>
  <r>
    <x v="1727"/>
    <n v="44207"/>
    <s v="Ryan Greenwood"/>
    <x v="1"/>
    <s v="Lesro Round Table, Fully Assembled"/>
    <n v="0.1"/>
    <n v="12035469.6"/>
    <n v="5354014.05"/>
    <n v="2"/>
    <x v="1"/>
    <s v="United Kingdom"/>
    <s v="England"/>
    <s v="Sheffield"/>
    <s v="North"/>
    <s v="Consumer"/>
    <s v="Furniture"/>
    <s v="Tables"/>
    <x v="0"/>
    <x v="2"/>
    <x v="1"/>
  </r>
  <r>
    <x v="1727"/>
    <n v="44207"/>
    <s v="Ryan Greenwood"/>
    <x v="1"/>
    <s v="Rogers Shelving, Single Width"/>
    <n v="0.1"/>
    <n v="2477890.8000000003"/>
    <n v="-58997.4"/>
    <n v="3"/>
    <x v="1"/>
    <s v="United Kingdom"/>
    <s v="England"/>
    <s v="Sheffield"/>
    <s v="North"/>
    <s v="Consumer"/>
    <s v="Office Supplies"/>
    <s v="Storage"/>
    <x v="0"/>
    <x v="2"/>
    <x v="1"/>
  </r>
  <r>
    <x v="1728"/>
    <n v="44208"/>
    <s v="Devin Huddleston"/>
    <x v="1"/>
    <s v="Sanford Markers, Easy-Erase"/>
    <n v="0"/>
    <n v="1740423.3"/>
    <n v="29498.7"/>
    <n v="5"/>
    <x v="0"/>
    <s v="France"/>
    <s v="Auvergne-Rhône-Alpes"/>
    <s v="Valence"/>
    <s v="Central"/>
    <s v="Consumer"/>
    <s v="Office Supplies"/>
    <s v="Art"/>
    <x v="1"/>
    <x v="2"/>
    <x v="0"/>
  </r>
  <r>
    <x v="1729"/>
    <n v="44208"/>
    <s v="Catharine Robbins"/>
    <x v="2"/>
    <s v="Hamilton Beach Stove, Silver"/>
    <n v="0"/>
    <n v="56077028.700000003"/>
    <n v="21312810.75"/>
    <n v="7"/>
    <x v="0"/>
    <s v="Spain"/>
    <s v="Madrid"/>
    <s v="Madrid"/>
    <s v="South"/>
    <s v="Corporate"/>
    <s v="Office Supplies"/>
    <s v="Appliances"/>
    <x v="1"/>
    <x v="2"/>
    <x v="0"/>
  </r>
  <r>
    <x v="1729"/>
    <n v="44208"/>
    <s v="Catharine Robbins"/>
    <x v="2"/>
    <s v="Jiffy Business Envelopes, Recycled"/>
    <n v="0"/>
    <n v="1076702.55"/>
    <n v="191741.55000000002"/>
    <n v="4"/>
    <x v="0"/>
    <s v="Spain"/>
    <s v="Madrid"/>
    <s v="Madrid"/>
    <s v="South"/>
    <s v="Corporate"/>
    <s v="Office Supplies"/>
    <s v="Envelopes"/>
    <x v="1"/>
    <x v="2"/>
    <x v="0"/>
  </r>
  <r>
    <x v="1729"/>
    <n v="44208"/>
    <s v="Catharine Robbins"/>
    <x v="2"/>
    <s v="Elite Trimmer, High Speed"/>
    <n v="0"/>
    <n v="4911533.55"/>
    <n v="250738.95"/>
    <n v="8"/>
    <x v="1"/>
    <s v="Spain"/>
    <s v="Madrid"/>
    <s v="Madrid"/>
    <s v="South"/>
    <s v="Corporate"/>
    <s v="Office Supplies"/>
    <s v="Supplies"/>
    <x v="1"/>
    <x v="2"/>
    <x v="1"/>
  </r>
  <r>
    <x v="1730"/>
    <n v="44210"/>
    <s v="Zachary Warner"/>
    <x v="3"/>
    <s v="KitchenAid Blender, Black"/>
    <n v="0"/>
    <n v="5722747.7999999998"/>
    <n v="2168154.4500000002"/>
    <n v="4"/>
    <x v="0"/>
    <s v="Germany"/>
    <s v="Berlin"/>
    <s v="Berlin"/>
    <s v="Central"/>
    <s v="Consumer"/>
    <s v="Office Supplies"/>
    <s v="Appliances"/>
    <x v="1"/>
    <x v="2"/>
    <x v="0"/>
  </r>
  <r>
    <x v="1730"/>
    <n v="44210"/>
    <s v="Zachary Warner"/>
    <x v="3"/>
    <s v="Wilson Jones Hole Reinforcements, Clear"/>
    <n v="0"/>
    <n v="58997.4"/>
    <n v="0"/>
    <n v="1"/>
    <x v="1"/>
    <s v="Germany"/>
    <s v="Berlin"/>
    <s v="Berlin"/>
    <s v="Central"/>
    <s v="Consumer"/>
    <s v="Office Supplies"/>
    <s v="Binders"/>
    <x v="1"/>
    <x v="2"/>
    <x v="1"/>
  </r>
  <r>
    <x v="1730"/>
    <n v="44210"/>
    <s v="Zachary Warner"/>
    <x v="3"/>
    <s v="Memorex Flash Drive, USB"/>
    <n v="0"/>
    <n v="1312692.1500000001"/>
    <n v="117994.8"/>
    <n v="3"/>
    <x v="0"/>
    <s v="Germany"/>
    <s v="Berlin"/>
    <s v="Berlin"/>
    <s v="Central"/>
    <s v="Consumer"/>
    <s v="Technology"/>
    <s v="Accessories"/>
    <x v="1"/>
    <x v="2"/>
    <x v="0"/>
  </r>
  <r>
    <x v="1731"/>
    <n v="44210"/>
    <s v="David Lowe"/>
    <x v="2"/>
    <s v="Cardinal 3-Hole Punch, Economy"/>
    <n v="0.5"/>
    <n v="427731.15"/>
    <n v="-44248.05"/>
    <n v="2"/>
    <x v="1"/>
    <s v="Netherlands"/>
    <s v="Limburg"/>
    <s v="Roermond"/>
    <s v="Central"/>
    <s v="Consumer"/>
    <s v="Office Supplies"/>
    <s v="Binders"/>
    <x v="1"/>
    <x v="2"/>
    <x v="1"/>
  </r>
  <r>
    <x v="1732"/>
    <n v="44210"/>
    <s v="Taj Knetes"/>
    <x v="0"/>
    <s v="Sanford Highlighters, Easy-Erase"/>
    <n v="0.5"/>
    <n v="235989.6"/>
    <n v="-221240.25"/>
    <n v="2"/>
    <x v="0"/>
    <s v="France"/>
    <s v="Ile-de-France"/>
    <s v="Alfortville"/>
    <s v="Central"/>
    <s v="Consumer"/>
    <s v="Office Supplies"/>
    <s v="Art"/>
    <x v="0"/>
    <x v="2"/>
    <x v="0"/>
  </r>
  <r>
    <x v="1732"/>
    <n v="44210"/>
    <s v="Taj Knetes"/>
    <x v="0"/>
    <s v="Accos Push Pins, Bulk Pack"/>
    <n v="0.5"/>
    <n v="221240.25"/>
    <n v="-88496.1"/>
    <n v="2"/>
    <x v="1"/>
    <s v="France"/>
    <s v="Ile-de-France"/>
    <s v="Alfortville"/>
    <s v="Central"/>
    <s v="Consumer"/>
    <s v="Office Supplies"/>
    <s v="Fasteners"/>
    <x v="0"/>
    <x v="2"/>
    <x v="1"/>
  </r>
  <r>
    <x v="1733"/>
    <n v="44211"/>
    <s v="Paul Collazo"/>
    <x v="1"/>
    <s v="Fellowes Box, Wire Frame"/>
    <n v="0"/>
    <n v="825963.6"/>
    <n v="383483.10000000003"/>
    <n v="3"/>
    <x v="0"/>
    <s v="Germany"/>
    <s v="Hamburg"/>
    <s v="Hamburg"/>
    <s v="Central"/>
    <s v="Home Office"/>
    <s v="Office Supplies"/>
    <s v="Storage"/>
    <x v="1"/>
    <x v="2"/>
    <x v="0"/>
  </r>
  <r>
    <x v="1733"/>
    <n v="44211"/>
    <s v="Paul Collazo"/>
    <x v="1"/>
    <s v="Cisco Audio Dock, VoIP"/>
    <n v="0"/>
    <n v="18805421.25"/>
    <n v="7330426.9500000002"/>
    <n v="7"/>
    <x v="1"/>
    <s v="Germany"/>
    <s v="Hamburg"/>
    <s v="Hamburg"/>
    <s v="Central"/>
    <s v="Home Office"/>
    <s v="Technology"/>
    <s v="Phones"/>
    <x v="1"/>
    <x v="2"/>
    <x v="1"/>
  </r>
  <r>
    <x v="1734"/>
    <n v="44211"/>
    <s v="Melissa Bean"/>
    <x v="2"/>
    <s v="Hon Bag Chairs, Set of Two"/>
    <n v="0.6"/>
    <n v="1401188.25"/>
    <n v="-1681425.9000000001"/>
    <n v="5"/>
    <x v="0"/>
    <s v="Italy"/>
    <s v="Tuscany"/>
    <s v="Prato"/>
    <s v="South"/>
    <s v="Home Office"/>
    <s v="Furniture"/>
    <s v="Chairs"/>
    <x v="0"/>
    <x v="2"/>
    <x v="0"/>
  </r>
  <r>
    <x v="1735"/>
    <n v="44212"/>
    <s v="Chloe O'Dea"/>
    <x v="1"/>
    <s v="Sanford Pencil Sharpener, Easy-Erase"/>
    <n v="0"/>
    <n v="1991162.25"/>
    <n v="1002955.8"/>
    <n v="5"/>
    <x v="1"/>
    <s v="United Kingdom"/>
    <s v="England"/>
    <s v="Gloucester"/>
    <s v="North"/>
    <s v="Consumer"/>
    <s v="Office Supplies"/>
    <s v="Art"/>
    <x v="1"/>
    <x v="2"/>
    <x v="1"/>
  </r>
  <r>
    <x v="1736"/>
    <n v="44212"/>
    <s v="Tyson Jonathan"/>
    <x v="1"/>
    <s v="BIC Highlighters, Water Color"/>
    <n v="0"/>
    <n v="1297942.8"/>
    <n v="235989.6"/>
    <n v="4"/>
    <x v="1"/>
    <s v="Spain"/>
    <s v="Madrid"/>
    <s v="Madrid"/>
    <s v="South"/>
    <s v="Consumer"/>
    <s v="Office Supplies"/>
    <s v="Art"/>
    <x v="1"/>
    <x v="2"/>
    <x v="1"/>
  </r>
  <r>
    <x v="1736"/>
    <n v="44212"/>
    <s v="Tyson Jonathan"/>
    <x v="1"/>
    <s v="Avery Binder Covers, Recycled"/>
    <n v="0"/>
    <n v="840712.95000000007"/>
    <n v="309736.35000000003"/>
    <n v="5"/>
    <x v="0"/>
    <s v="Spain"/>
    <s v="Madrid"/>
    <s v="Madrid"/>
    <s v="South"/>
    <s v="Consumer"/>
    <s v="Office Supplies"/>
    <s v="Binders"/>
    <x v="1"/>
    <x v="2"/>
    <x v="0"/>
  </r>
  <r>
    <x v="1736"/>
    <n v="44212"/>
    <s v="Tyson Jonathan"/>
    <x v="1"/>
    <s v="Eaton Note Cards, 8.5 x 11"/>
    <n v="0"/>
    <n v="5073776.4000000004"/>
    <n v="914459.70000000007"/>
    <n v="13"/>
    <x v="0"/>
    <s v="Spain"/>
    <s v="Madrid"/>
    <s v="Madrid"/>
    <s v="South"/>
    <s v="Consumer"/>
    <s v="Office Supplies"/>
    <s v="Paper"/>
    <x v="1"/>
    <x v="2"/>
    <x v="0"/>
  </r>
  <r>
    <x v="1737"/>
    <n v="44212"/>
    <s v="Maya Pamphlett"/>
    <x v="1"/>
    <s v="Dania Corner Shelving, Metal"/>
    <n v="0.5"/>
    <n v="4483802.4000000004"/>
    <n v="-265488.3"/>
    <n v="5"/>
    <x v="1"/>
    <s v="Germany"/>
    <s v="North Rhine-Westphalia"/>
    <s v="Cologne"/>
    <s v="Central"/>
    <s v="Consumer"/>
    <s v="Furniture"/>
    <s v="Bookcases"/>
    <x v="0"/>
    <x v="2"/>
    <x v="1"/>
  </r>
  <r>
    <x v="1737"/>
    <n v="44212"/>
    <s v="Maya Pamphlett"/>
    <x v="1"/>
    <s v="Acco Hole Reinforcements, Durable"/>
    <n v="0.5"/>
    <n v="427731.15"/>
    <n v="-29498.7"/>
    <n v="7"/>
    <x v="0"/>
    <s v="Germany"/>
    <s v="North Rhine-Westphalia"/>
    <s v="Cologne"/>
    <s v="Central"/>
    <s v="Consumer"/>
    <s v="Office Supplies"/>
    <s v="Binders"/>
    <x v="0"/>
    <x v="2"/>
    <x v="0"/>
  </r>
  <r>
    <x v="1737"/>
    <n v="44212"/>
    <s v="Maya Pamphlett"/>
    <x v="1"/>
    <s v="Memorex Flash Drive, Erganomic"/>
    <n v="0.5"/>
    <n v="796464.9"/>
    <n v="-648971.4"/>
    <n v="4"/>
    <x v="0"/>
    <s v="Germany"/>
    <s v="North Rhine-Westphalia"/>
    <s v="Cologne"/>
    <s v="Central"/>
    <s v="Consumer"/>
    <s v="Technology"/>
    <s v="Accessories"/>
    <x v="0"/>
    <x v="2"/>
    <x v="0"/>
  </r>
  <r>
    <x v="1737"/>
    <n v="44212"/>
    <s v="Maya Pamphlett"/>
    <x v="1"/>
    <s v="Nokia Signal Booster, with Caller ID"/>
    <n v="0.5"/>
    <n v="6047233.5"/>
    <n v="-2536888.2000000002"/>
    <n v="6"/>
    <x v="1"/>
    <s v="Germany"/>
    <s v="North Rhine-Westphalia"/>
    <s v="Cologne"/>
    <s v="Central"/>
    <s v="Consumer"/>
    <s v="Technology"/>
    <s v="Phones"/>
    <x v="0"/>
    <x v="2"/>
    <x v="1"/>
  </r>
  <r>
    <x v="1738"/>
    <n v="44213"/>
    <s v="Kian Sykes"/>
    <x v="2"/>
    <s v="Avery Binder Covers, Economy"/>
    <n v="0"/>
    <n v="648971.4"/>
    <n v="206490.9"/>
    <n v="4"/>
    <x v="1"/>
    <s v="United Kingdom"/>
    <s v="England"/>
    <s v="West Bromwich"/>
    <s v="North"/>
    <s v="Consumer"/>
    <s v="Office Supplies"/>
    <s v="Binders"/>
    <x v="1"/>
    <x v="2"/>
    <x v="1"/>
  </r>
  <r>
    <x v="1739"/>
    <n v="44213"/>
    <s v="Adam Walpole"/>
    <x v="1"/>
    <s v="Harbour Creations Removable Labels, 5000 Label Set"/>
    <n v="0"/>
    <n v="604723.35"/>
    <n v="221240.25"/>
    <n v="4"/>
    <x v="0"/>
    <s v="Germany"/>
    <s v="Berlin"/>
    <s v="Berlin"/>
    <s v="Central"/>
    <s v="Corporate"/>
    <s v="Office Supplies"/>
    <s v="Labels"/>
    <x v="1"/>
    <x v="2"/>
    <x v="0"/>
  </r>
  <r>
    <x v="1740"/>
    <n v="44213"/>
    <s v="Libby Allan"/>
    <x v="1"/>
    <s v="Avery Binder Covers, Economy"/>
    <n v="0"/>
    <n v="1312692.1500000001"/>
    <n v="398232.45"/>
    <n v="8"/>
    <x v="0"/>
    <s v="France"/>
    <s v="Ile-de-France"/>
    <s v="Meaux"/>
    <s v="Central"/>
    <s v="Consumer"/>
    <s v="Office Supplies"/>
    <s v="Binders"/>
    <x v="1"/>
    <x v="2"/>
    <x v="0"/>
  </r>
  <r>
    <x v="1740"/>
    <n v="44213"/>
    <s v="Libby Allan"/>
    <x v="1"/>
    <s v="Ibico Binding Machine, Recycled"/>
    <n v="0"/>
    <n v="3820081.65"/>
    <n v="693219.45000000007"/>
    <n v="5"/>
    <x v="1"/>
    <s v="France"/>
    <s v="Ile-de-France"/>
    <s v="Meaux"/>
    <s v="Central"/>
    <s v="Consumer"/>
    <s v="Office Supplies"/>
    <s v="Binders"/>
    <x v="1"/>
    <x v="2"/>
    <x v="1"/>
  </r>
  <r>
    <x v="1741"/>
    <n v="44213"/>
    <s v="Logan Tilley"/>
    <x v="1"/>
    <s v="Wilson Jones 3-Hole Punch, Economy"/>
    <n v="0.5"/>
    <n v="412981.8"/>
    <n v="-147493.5"/>
    <n v="2"/>
    <x v="0"/>
    <s v="Germany"/>
    <s v="North Rhine-Westphalia"/>
    <s v="Bonn"/>
    <s v="Central"/>
    <s v="Consumer"/>
    <s v="Office Supplies"/>
    <s v="Binders"/>
    <x v="0"/>
    <x v="2"/>
    <x v="0"/>
  </r>
  <r>
    <x v="1741"/>
    <n v="44213"/>
    <s v="Logan Tilley"/>
    <x v="1"/>
    <s v="SanDisk Cards &amp; Envelopes, 8.5 x 11"/>
    <n v="0.5"/>
    <n v="1165198.6500000001"/>
    <n v="-530976.6"/>
    <n v="3"/>
    <x v="1"/>
    <s v="Germany"/>
    <s v="North Rhine-Westphalia"/>
    <s v="Bonn"/>
    <s v="Central"/>
    <s v="Consumer"/>
    <s v="Office Supplies"/>
    <s v="Paper"/>
    <x v="0"/>
    <x v="2"/>
    <x v="1"/>
  </r>
  <r>
    <x v="1741"/>
    <n v="44213"/>
    <s v="Logan Tilley"/>
    <x v="1"/>
    <s v="Motorola Audio Dock, Cordless"/>
    <n v="0.5"/>
    <n v="7802406.1500000004"/>
    <n v="-3746334.9"/>
    <n v="6"/>
    <x v="0"/>
    <s v="Germany"/>
    <s v="North Rhine-Westphalia"/>
    <s v="Bonn"/>
    <s v="Central"/>
    <s v="Consumer"/>
    <s v="Technology"/>
    <s v="Phones"/>
    <x v="0"/>
    <x v="2"/>
    <x v="0"/>
  </r>
  <r>
    <x v="1742"/>
    <n v="44213"/>
    <s v="Julian Dobie"/>
    <x v="1"/>
    <s v="Rogers Folders, Blue"/>
    <n v="0.6"/>
    <n v="545725.95000000007"/>
    <n v="-781715.55"/>
    <n v="3"/>
    <x v="1"/>
    <s v="Netherlands"/>
    <s v="South Holland"/>
    <s v="Dordrecht"/>
    <s v="Central"/>
    <s v="Consumer"/>
    <s v="Office Supplies"/>
    <s v="Storage"/>
    <x v="0"/>
    <x v="2"/>
    <x v="1"/>
  </r>
  <r>
    <x v="1743"/>
    <n v="44214"/>
    <s v="Brodie Hart"/>
    <x v="1"/>
    <s v="Motorola Audio Dock, with Caller ID"/>
    <n v="0"/>
    <n v="7669662"/>
    <n v="2994118.0500000003"/>
    <n v="3"/>
    <x v="1"/>
    <s v="Austria"/>
    <s v="Salzburg"/>
    <s v="Salzburg"/>
    <s v="Central"/>
    <s v="Home Office"/>
    <s v="Technology"/>
    <s v="Phones"/>
    <x v="1"/>
    <x v="2"/>
    <x v="1"/>
  </r>
  <r>
    <x v="1744"/>
    <n v="44214"/>
    <s v="Angus De Groot"/>
    <x v="2"/>
    <s v="Rubbermaid Photo Frame, Durable"/>
    <n v="0"/>
    <n v="2153405.1"/>
    <n v="103245.45"/>
    <n v="3"/>
    <x v="1"/>
    <s v="United Kingdom"/>
    <s v="England"/>
    <s v="Farnborough"/>
    <s v="North"/>
    <s v="Corporate"/>
    <s v="Furniture"/>
    <s v="Furnishings"/>
    <x v="1"/>
    <x v="2"/>
    <x v="1"/>
  </r>
  <r>
    <x v="1745"/>
    <n v="44214"/>
    <s v="Ella Dwyer-Gray"/>
    <x v="1"/>
    <s v="Bush Corner Shelving, Metal"/>
    <n v="0"/>
    <n v="10929268.35"/>
    <n v="1533932.4000000001"/>
    <n v="6"/>
    <x v="1"/>
    <s v="Spain"/>
    <s v="Castile and León"/>
    <s v="Palencia"/>
    <s v="South"/>
    <s v="Consumer"/>
    <s v="Furniture"/>
    <s v="Bookcases"/>
    <x v="1"/>
    <x v="2"/>
    <x v="1"/>
  </r>
  <r>
    <x v="1745"/>
    <n v="44214"/>
    <s v="Ella Dwyer-Gray"/>
    <x v="1"/>
    <s v="Ibico Binding Machine, Clear"/>
    <n v="0"/>
    <n v="752216.85"/>
    <n v="339235.05"/>
    <n v="1"/>
    <x v="0"/>
    <s v="Spain"/>
    <s v="Castile and León"/>
    <s v="Palencia"/>
    <s v="South"/>
    <s v="Consumer"/>
    <s v="Office Supplies"/>
    <s v="Binders"/>
    <x v="1"/>
    <x v="2"/>
    <x v="0"/>
  </r>
  <r>
    <x v="1746"/>
    <n v="44214"/>
    <s v="Thomas Thompson"/>
    <x v="1"/>
    <s v="BIC Markers, Fluorescent"/>
    <n v="0.5"/>
    <n v="619472.70000000007"/>
    <n v="-516227.25"/>
    <n v="3"/>
    <x v="1"/>
    <s v="Italy"/>
    <s v="Tuscany"/>
    <s v="Florence"/>
    <s v="South"/>
    <s v="Corporate"/>
    <s v="Office Supplies"/>
    <s v="Art"/>
    <x v="0"/>
    <x v="2"/>
    <x v="1"/>
  </r>
  <r>
    <x v="1746"/>
    <n v="44214"/>
    <s v="Thomas Thompson"/>
    <x v="1"/>
    <s v="Ibico Binder Covers, Durable"/>
    <n v="0.5"/>
    <n v="560475.30000000005"/>
    <n v="-427731.15"/>
    <n v="5"/>
    <x v="0"/>
    <s v="Italy"/>
    <s v="Tuscany"/>
    <s v="Florence"/>
    <s v="South"/>
    <s v="Corporate"/>
    <s v="Office Supplies"/>
    <s v="Binders"/>
    <x v="0"/>
    <x v="2"/>
    <x v="0"/>
  </r>
  <r>
    <x v="1746"/>
    <n v="44214"/>
    <s v="Thomas Thompson"/>
    <x v="1"/>
    <s v="Ames Manila Envelope, Recycled"/>
    <n v="0.5"/>
    <n v="693219.45000000007"/>
    <n v="-162242.85"/>
    <n v="4"/>
    <x v="0"/>
    <s v="Italy"/>
    <s v="Tuscany"/>
    <s v="Florence"/>
    <s v="South"/>
    <s v="Corporate"/>
    <s v="Office Supplies"/>
    <s v="Envelopes"/>
    <x v="0"/>
    <x v="2"/>
    <x v="0"/>
  </r>
  <r>
    <x v="1746"/>
    <n v="44214"/>
    <s v="Thomas Thompson"/>
    <x v="1"/>
    <s v="Rogers Trays, Wire Frame"/>
    <n v="0.5"/>
    <n v="2241901.2000000002"/>
    <n v="-44248.05"/>
    <n v="5"/>
    <x v="0"/>
    <s v="Italy"/>
    <s v="Tuscany"/>
    <s v="Florence"/>
    <s v="South"/>
    <s v="Corporate"/>
    <s v="Office Supplies"/>
    <s v="Storage"/>
    <x v="0"/>
    <x v="2"/>
    <x v="0"/>
  </r>
  <r>
    <x v="1747"/>
    <n v="44215"/>
    <s v="Angus Blacklock"/>
    <x v="0"/>
    <s v="Advantus Door Stop, Erganomic"/>
    <n v="0.1"/>
    <n v="575224.65"/>
    <n v="132744.15"/>
    <n v="1"/>
    <x v="1"/>
    <s v="France"/>
    <s v="Centre-Val de Loire"/>
    <s v="Chartres"/>
    <s v="Central"/>
    <s v="Home Office"/>
    <s v="Furniture"/>
    <s v="Furnishings"/>
    <x v="1"/>
    <x v="2"/>
    <x v="1"/>
  </r>
  <r>
    <x v="1748"/>
    <n v="44215"/>
    <s v="Ebony Sadlier"/>
    <x v="1"/>
    <s v="Hamilton Beach Stove, Silver"/>
    <n v="0"/>
    <n v="24026691.150000002"/>
    <n v="9129847.6500000004"/>
    <n v="3"/>
    <x v="0"/>
    <s v="Germany"/>
    <s v="Bremen"/>
    <s v="Bremen"/>
    <s v="Central"/>
    <s v="Corporate"/>
    <s v="Office Supplies"/>
    <s v="Appliances"/>
    <x v="1"/>
    <x v="2"/>
    <x v="0"/>
  </r>
  <r>
    <x v="1749"/>
    <n v="44215"/>
    <s v="Travis Corchado"/>
    <x v="0"/>
    <s v="Wilson Jones Hole Reinforcements, Recycled"/>
    <n v="0"/>
    <n v="221240.25"/>
    <n v="58997.4"/>
    <n v="3"/>
    <x v="0"/>
    <s v="United Kingdom"/>
    <s v="England"/>
    <s v="Leicester"/>
    <s v="North"/>
    <s v="Corporate"/>
    <s v="Office Supplies"/>
    <s v="Binders"/>
    <x v="1"/>
    <x v="2"/>
    <x v="0"/>
  </r>
  <r>
    <x v="1749"/>
    <n v="44215"/>
    <s v="Travis Corchado"/>
    <x v="0"/>
    <s v="Tenex Lockers, Blue"/>
    <n v="0.1"/>
    <n v="2713880.4"/>
    <n v="486728.55"/>
    <n v="1"/>
    <x v="1"/>
    <s v="United Kingdom"/>
    <s v="England"/>
    <s v="Leicester"/>
    <s v="North"/>
    <s v="Corporate"/>
    <s v="Office Supplies"/>
    <s v="Storage"/>
    <x v="1"/>
    <x v="2"/>
    <x v="1"/>
  </r>
  <r>
    <x v="1750"/>
    <n v="44217"/>
    <s v="Daryl Claypool"/>
    <x v="1"/>
    <s v="Ibico Binder Covers, Clear"/>
    <n v="0.5"/>
    <n v="678470.1"/>
    <n v="-589974"/>
    <n v="7"/>
    <x v="0"/>
    <s v="Spain"/>
    <s v="Andalusía"/>
    <s v="Seville"/>
    <s v="South"/>
    <s v="Corporate"/>
    <s v="Office Supplies"/>
    <s v="Binders"/>
    <x v="0"/>
    <x v="2"/>
    <x v="0"/>
  </r>
  <r>
    <x v="1751"/>
    <n v="44218"/>
    <s v="Gregory Rodriguez"/>
    <x v="1"/>
    <s v="Office Star Bag Chairs, Adjustable"/>
    <n v="0"/>
    <n v="2566386.9"/>
    <n v="353984.4"/>
    <n v="3"/>
    <x v="0"/>
    <s v="Germany"/>
    <s v="North Rhine-Westphalia"/>
    <s v="Herne"/>
    <s v="Central"/>
    <s v="Corporate"/>
    <s v="Furniture"/>
    <s v="Chairs"/>
    <x v="1"/>
    <x v="2"/>
    <x v="0"/>
  </r>
  <r>
    <x v="1751"/>
    <n v="44218"/>
    <s v="Gregory Rodriguez"/>
    <x v="1"/>
    <s v="Office Star Steel Folding Chair, Black"/>
    <n v="0"/>
    <n v="3952825.8000000003"/>
    <n v="0"/>
    <n v="3"/>
    <x v="1"/>
    <s v="Germany"/>
    <s v="North Rhine-Westphalia"/>
    <s v="Herne"/>
    <s v="Central"/>
    <s v="Corporate"/>
    <s v="Furniture"/>
    <s v="Chairs"/>
    <x v="1"/>
    <x v="2"/>
    <x v="1"/>
  </r>
  <r>
    <x v="1752"/>
    <n v="44219"/>
    <s v="Louise Winter"/>
    <x v="0"/>
    <s v="Safco Stackable Bookrack, Pine"/>
    <n v="0.1"/>
    <n v="1991162.25"/>
    <n v="575224.65"/>
    <n v="1"/>
    <x v="0"/>
    <s v="United Kingdom"/>
    <s v="England"/>
    <s v="Worcester"/>
    <s v="North"/>
    <s v="Corporate"/>
    <s v="Furniture"/>
    <s v="Bookcases"/>
    <x v="1"/>
    <x v="2"/>
    <x v="0"/>
  </r>
  <r>
    <x v="1753"/>
    <n v="44219"/>
    <s v="Rebecca Cook"/>
    <x v="0"/>
    <s v="Sanford Pens, Blue"/>
    <n v="0"/>
    <n v="988206.45000000007"/>
    <n v="235989.6"/>
    <n v="6"/>
    <x v="0"/>
    <s v="Austria"/>
    <s v="Vienna"/>
    <s v="Vienna"/>
    <s v="Central"/>
    <s v="Corporate"/>
    <s v="Office Supplies"/>
    <s v="Art"/>
    <x v="1"/>
    <x v="2"/>
    <x v="0"/>
  </r>
  <r>
    <x v="1754"/>
    <n v="44220"/>
    <s v="Alannah Callaway"/>
    <x v="1"/>
    <s v="Avery Removable Labels, 5000 Label Set"/>
    <n v="0"/>
    <n v="825963.6"/>
    <n v="206490.9"/>
    <n v="5"/>
    <x v="1"/>
    <s v="United Kingdom"/>
    <s v="England"/>
    <s v="Birkenhead"/>
    <s v="North"/>
    <s v="Consumer"/>
    <s v="Office Supplies"/>
    <s v="Labels"/>
    <x v="1"/>
    <x v="2"/>
    <x v="1"/>
  </r>
  <r>
    <x v="1755"/>
    <n v="44220"/>
    <s v="Leah Barrett"/>
    <x v="1"/>
    <s v="Motorola Audio Dock, VoIP"/>
    <n v="0.5"/>
    <n v="3834831"/>
    <n v="-1607679.1500000001"/>
    <n v="3"/>
    <x v="1"/>
    <s v="Italy"/>
    <s v="Emilia-Romagna"/>
    <s v="Bologna"/>
    <s v="South"/>
    <s v="Consumer"/>
    <s v="Technology"/>
    <s v="Phones"/>
    <x v="0"/>
    <x v="2"/>
    <x v="1"/>
  </r>
  <r>
    <x v="1756"/>
    <n v="44221"/>
    <s v="Rhonda Ford"/>
    <x v="2"/>
    <s v="Boston Markers, Fluorescent"/>
    <n v="0.1"/>
    <n v="1106201.25"/>
    <n v="58997.4"/>
    <n v="3"/>
    <x v="1"/>
    <s v="Germany"/>
    <s v="Saxony"/>
    <s v="Dresden"/>
    <s v="Central"/>
    <s v="Consumer"/>
    <s v="Office Supplies"/>
    <s v="Art"/>
    <x v="1"/>
    <x v="2"/>
    <x v="1"/>
  </r>
  <r>
    <x v="1757"/>
    <n v="44221"/>
    <s v="Brian Garcia"/>
    <x v="0"/>
    <s v="Avery Index Tab, Clear"/>
    <n v="0"/>
    <n v="250738.95"/>
    <n v="73746.75"/>
    <n v="3"/>
    <x v="0"/>
    <s v="Germany"/>
    <s v="Berlin"/>
    <s v="Berlin"/>
    <s v="Central"/>
    <s v="Consumer"/>
    <s v="Office Supplies"/>
    <s v="Binders"/>
    <x v="1"/>
    <x v="2"/>
    <x v="0"/>
  </r>
  <r>
    <x v="1757"/>
    <n v="44221"/>
    <s v="Brian Garcia"/>
    <x v="0"/>
    <s v="Cardinal Index Tab, Durable"/>
    <n v="0"/>
    <n v="339235.05"/>
    <n v="147493.5"/>
    <n v="3"/>
    <x v="0"/>
    <s v="Germany"/>
    <s v="Berlin"/>
    <s v="Berlin"/>
    <s v="Central"/>
    <s v="Consumer"/>
    <s v="Office Supplies"/>
    <s v="Binders"/>
    <x v="1"/>
    <x v="2"/>
    <x v="0"/>
  </r>
  <r>
    <x v="1758"/>
    <n v="44222"/>
    <s v="Madison Holloway"/>
    <x v="1"/>
    <s v="Smead Folders, Blue"/>
    <n v="0.2"/>
    <n v="206490.9"/>
    <n v="-14749.35"/>
    <n v="1"/>
    <x v="1"/>
    <s v="Germany"/>
    <s v="Berlin"/>
    <s v="Berlin"/>
    <s v="Central"/>
    <s v="Corporate"/>
    <s v="Office Supplies"/>
    <s v="Storage"/>
    <x v="0"/>
    <x v="2"/>
    <x v="1"/>
  </r>
  <r>
    <x v="1759"/>
    <n v="44223"/>
    <s v="Linda Dennis"/>
    <x v="1"/>
    <s v="GlobeWeis Mailers, Security-Tint"/>
    <n v="0"/>
    <n v="2418893.4"/>
    <n v="943958.4"/>
    <n v="4"/>
    <x v="0"/>
    <s v="Italy"/>
    <s v="Piedmont"/>
    <s v="Turin"/>
    <s v="South"/>
    <s v="Consumer"/>
    <s v="Office Supplies"/>
    <s v="Envelopes"/>
    <x v="1"/>
    <x v="2"/>
    <x v="0"/>
  </r>
  <r>
    <x v="1760"/>
    <n v="44224"/>
    <s v="Spencer Wallis"/>
    <x v="1"/>
    <s v="Cardinal 3-Hole Punch, Durable"/>
    <n v="0"/>
    <n v="899710.35"/>
    <n v="412981.8"/>
    <n v="2"/>
    <x v="1"/>
    <s v="United Kingdom"/>
    <s v="England"/>
    <s v="London"/>
    <s v="North"/>
    <s v="Consumer"/>
    <s v="Office Supplies"/>
    <s v="Binders"/>
    <x v="1"/>
    <x v="2"/>
    <x v="1"/>
  </r>
  <r>
    <x v="1760"/>
    <n v="44224"/>
    <s v="Spencer Wallis"/>
    <x v="1"/>
    <s v="Kraft Peel and Seal, Recycled"/>
    <n v="0"/>
    <n v="1135699.95"/>
    <n v="73746.75"/>
    <n v="4"/>
    <x v="1"/>
    <s v="United Kingdom"/>
    <s v="England"/>
    <s v="London"/>
    <s v="North"/>
    <s v="Consumer"/>
    <s v="Office Supplies"/>
    <s v="Envelopes"/>
    <x v="1"/>
    <x v="2"/>
    <x v="1"/>
  </r>
  <r>
    <x v="1761"/>
    <n v="44224"/>
    <s v="Henry Chandler"/>
    <x v="2"/>
    <s v="Motorola Smart Phone, Cordless"/>
    <n v="0.1"/>
    <n v="42669869.550000004"/>
    <n v="-1430686.95"/>
    <n v="5"/>
    <x v="1"/>
    <s v="France"/>
    <s v="Brittany"/>
    <s v="Rennes"/>
    <s v="Central"/>
    <s v="Home Office"/>
    <s v="Technology"/>
    <s v="Phones"/>
    <x v="1"/>
    <x v="2"/>
    <x v="1"/>
  </r>
  <r>
    <x v="1762"/>
    <n v="44224"/>
    <s v="Riley Howells"/>
    <x v="1"/>
    <s v="Stanley Pens, Fluorescent"/>
    <n v="0"/>
    <n v="663720.75"/>
    <n v="58997.4"/>
    <n v="4"/>
    <x v="0"/>
    <s v="Belgium"/>
    <s v="Antwerp"/>
    <s v="Antwerp"/>
    <s v="Central"/>
    <s v="Consumer"/>
    <s v="Office Supplies"/>
    <s v="Art"/>
    <x v="1"/>
    <x v="2"/>
    <x v="0"/>
  </r>
  <r>
    <x v="1763"/>
    <n v="44224"/>
    <s v="Brooke Hodgson"/>
    <x v="1"/>
    <s v="Sanford Sketch Pad, Blue"/>
    <n v="0"/>
    <n v="1342190.85"/>
    <n v="44248.05"/>
    <n v="2"/>
    <x v="0"/>
    <s v="Germany"/>
    <s v="Saxony"/>
    <s v="Leipzig"/>
    <s v="Central"/>
    <s v="Consumer"/>
    <s v="Office Supplies"/>
    <s v="Art"/>
    <x v="1"/>
    <x v="2"/>
    <x v="0"/>
  </r>
  <r>
    <x v="1763"/>
    <n v="44224"/>
    <s v="Brooke Hodgson"/>
    <x v="1"/>
    <s v="Cardinal Binding Machine, Clear"/>
    <n v="0"/>
    <n v="1445436.3"/>
    <n v="575224.65"/>
    <n v="2"/>
    <x v="1"/>
    <s v="Germany"/>
    <s v="Saxony"/>
    <s v="Leipzig"/>
    <s v="Central"/>
    <s v="Consumer"/>
    <s v="Office Supplies"/>
    <s v="Binders"/>
    <x v="1"/>
    <x v="2"/>
    <x v="1"/>
  </r>
  <r>
    <x v="1763"/>
    <n v="44224"/>
    <s v="Brooke Hodgson"/>
    <x v="1"/>
    <s v="Wilson Jones 3-Hole Punch, Durable"/>
    <n v="0"/>
    <n v="1297942.8"/>
    <n v="280237.65000000002"/>
    <n v="3"/>
    <x v="1"/>
    <s v="Germany"/>
    <s v="Saxony"/>
    <s v="Leipzig"/>
    <s v="Central"/>
    <s v="Consumer"/>
    <s v="Office Supplies"/>
    <s v="Binders"/>
    <x v="1"/>
    <x v="2"/>
    <x v="1"/>
  </r>
  <r>
    <x v="1763"/>
    <n v="44224"/>
    <s v="Brooke Hodgson"/>
    <x v="1"/>
    <s v="SanDisk Mouse, Erganomic"/>
    <n v="0"/>
    <n v="530976.6"/>
    <n v="103245.45"/>
    <n v="1"/>
    <x v="1"/>
    <s v="Germany"/>
    <s v="Saxony"/>
    <s v="Leipzig"/>
    <s v="Central"/>
    <s v="Consumer"/>
    <s v="Technology"/>
    <s v="Accessories"/>
    <x v="1"/>
    <x v="2"/>
    <x v="1"/>
  </r>
  <r>
    <x v="1764"/>
    <n v="44225"/>
    <s v="Elijah Sodeman"/>
    <x v="1"/>
    <s v="Deflect-O Frame, Erganomic"/>
    <n v="0"/>
    <n v="3200608.95"/>
    <n v="58997.4"/>
    <n v="2"/>
    <x v="0"/>
    <s v="United Kingdom"/>
    <s v="England"/>
    <s v="Luton"/>
    <s v="North"/>
    <s v="Consumer"/>
    <s v="Furniture"/>
    <s v="Furnishings"/>
    <x v="1"/>
    <x v="2"/>
    <x v="0"/>
  </r>
  <r>
    <x v="1764"/>
    <n v="44225"/>
    <s v="Elijah Sodeman"/>
    <x v="1"/>
    <s v="Motorola Smart Phone, Full Size"/>
    <n v="0"/>
    <n v="47492907"/>
    <n v="14247872.1"/>
    <n v="5"/>
    <x v="0"/>
    <s v="United Kingdom"/>
    <s v="England"/>
    <s v="Luton"/>
    <s v="North"/>
    <s v="Consumer"/>
    <s v="Technology"/>
    <s v="Phones"/>
    <x v="1"/>
    <x v="2"/>
    <x v="0"/>
  </r>
  <r>
    <x v="1765"/>
    <n v="44225"/>
    <s v="Noah Old"/>
    <x v="0"/>
    <s v="Kleencut Letter Opener, Easy Grip"/>
    <n v="0"/>
    <n v="1991162.25"/>
    <n v="560475.30000000005"/>
    <n v="5"/>
    <x v="0"/>
    <s v="France"/>
    <s v="Pays de la Loire"/>
    <s v="Saint-Herblain"/>
    <s v="Central"/>
    <s v="Corporate"/>
    <s v="Office Supplies"/>
    <s v="Supplies"/>
    <x v="1"/>
    <x v="2"/>
    <x v="0"/>
  </r>
  <r>
    <x v="1766"/>
    <n v="44225"/>
    <s v="Mark Washington"/>
    <x v="1"/>
    <s v="Ibico Hole Reinforcements, Economy"/>
    <n v="0"/>
    <n v="309736.35000000003"/>
    <n v="147493.5"/>
    <n v="3"/>
    <x v="0"/>
    <s v="France"/>
    <s v="Ile-de-France"/>
    <s v="Montreuil"/>
    <s v="Central"/>
    <s v="Home Office"/>
    <s v="Office Supplies"/>
    <s v="Binders"/>
    <x v="1"/>
    <x v="2"/>
    <x v="0"/>
  </r>
  <r>
    <x v="1766"/>
    <n v="44225"/>
    <s v="Mark Washington"/>
    <x v="1"/>
    <s v="Ibico Hole Reinforcements, Recycled"/>
    <n v="0"/>
    <n v="545725.95000000007"/>
    <n v="162242.85"/>
    <n v="5"/>
    <x v="0"/>
    <s v="France"/>
    <s v="Ile-de-France"/>
    <s v="Montreuil"/>
    <s v="Central"/>
    <s v="Home Office"/>
    <s v="Office Supplies"/>
    <s v="Binders"/>
    <x v="1"/>
    <x v="2"/>
    <x v="0"/>
  </r>
  <r>
    <x v="1767"/>
    <n v="44225"/>
    <s v="Jade Howe"/>
    <x v="1"/>
    <s v="Dania Floating Shelf Set, Mobile"/>
    <n v="0.5"/>
    <n v="7610664.6000000006"/>
    <n v="-3495595.95"/>
    <n v="6"/>
    <x v="0"/>
    <s v="Portugal"/>
    <s v="Lisboa"/>
    <s v="Odivelas"/>
    <s v="South"/>
    <s v="Corporate"/>
    <s v="Furniture"/>
    <s v="Bookcases"/>
    <x v="0"/>
    <x v="2"/>
    <x v="0"/>
  </r>
  <r>
    <x v="1767"/>
    <n v="44225"/>
    <s v="Jade Howe"/>
    <x v="1"/>
    <s v="Wilson Jones Binder Covers, Economy"/>
    <n v="0.5"/>
    <n v="412981.8"/>
    <n v="-206490.9"/>
    <n v="5"/>
    <x v="1"/>
    <s v="Portugal"/>
    <s v="Lisboa"/>
    <s v="Odivelas"/>
    <s v="South"/>
    <s v="Corporate"/>
    <s v="Office Supplies"/>
    <s v="Binders"/>
    <x v="0"/>
    <x v="2"/>
    <x v="1"/>
  </r>
  <r>
    <x v="1767"/>
    <n v="44225"/>
    <s v="Jade Howe"/>
    <x v="1"/>
    <s v="Rogers Folders, Single Width"/>
    <n v="0.5"/>
    <n v="678470.1"/>
    <n v="-575224.65"/>
    <n v="3"/>
    <x v="0"/>
    <s v="Portugal"/>
    <s v="Lisboa"/>
    <s v="Odivelas"/>
    <s v="South"/>
    <s v="Corporate"/>
    <s v="Office Supplies"/>
    <s v="Storage"/>
    <x v="0"/>
    <x v="2"/>
    <x v="0"/>
  </r>
  <r>
    <x v="1767"/>
    <n v="44225"/>
    <s v="Jade Howe"/>
    <x v="1"/>
    <s v="SanDisk Flash Drive, Erganomic"/>
    <n v="0.5"/>
    <n v="545725.95000000007"/>
    <n v="-530976.6"/>
    <n v="2"/>
    <x v="1"/>
    <s v="Portugal"/>
    <s v="Lisboa"/>
    <s v="Odivelas"/>
    <s v="South"/>
    <s v="Corporate"/>
    <s v="Technology"/>
    <s v="Accessories"/>
    <x v="0"/>
    <x v="2"/>
    <x v="1"/>
  </r>
  <r>
    <x v="1767"/>
    <n v="44225"/>
    <s v="Jade Howe"/>
    <x v="1"/>
    <s v="Panasonic Receipt Printer, Wireless"/>
    <n v="0.5"/>
    <n v="2669632.35"/>
    <n v="-1283193.45"/>
    <n v="3"/>
    <x v="1"/>
    <s v="Portugal"/>
    <s v="Lisboa"/>
    <s v="Odivelas"/>
    <s v="South"/>
    <s v="Corporate"/>
    <s v="Technology"/>
    <s v="Machines"/>
    <x v="0"/>
    <x v="2"/>
    <x v="1"/>
  </r>
  <r>
    <x v="1768"/>
    <n v="44225"/>
    <s v="Kiera Chandler"/>
    <x v="0"/>
    <s v="BIC Sketch Pad, Water Color"/>
    <n v="0"/>
    <n v="1533932.4000000001"/>
    <n v="235989.6"/>
    <n v="2"/>
    <x v="1"/>
    <s v="France"/>
    <s v="Ile-de-France"/>
    <s v="Fontenay-aux-Roses"/>
    <s v="Central"/>
    <s v="Consumer"/>
    <s v="Office Supplies"/>
    <s v="Art"/>
    <x v="0"/>
    <x v="2"/>
    <x v="1"/>
  </r>
  <r>
    <x v="1768"/>
    <n v="44225"/>
    <s v="Kiera Chandler"/>
    <x v="0"/>
    <s v="Rogers File Cart, Blue"/>
    <n v="0.1"/>
    <n v="13067924.1"/>
    <n v="-1312692.1500000001"/>
    <n v="7"/>
    <x v="1"/>
    <s v="France"/>
    <s v="Ile-de-France"/>
    <s v="Fontenay-aux-Roses"/>
    <s v="Central"/>
    <s v="Consumer"/>
    <s v="Office Supplies"/>
    <s v="Storage"/>
    <x v="0"/>
    <x v="2"/>
    <x v="1"/>
  </r>
  <r>
    <x v="1768"/>
    <n v="44225"/>
    <s v="Kiera Chandler"/>
    <x v="0"/>
    <s v="Smead File Cart, Single Width"/>
    <n v="0.1"/>
    <n v="18746423.850000001"/>
    <n v="-1873167.45"/>
    <n v="11"/>
    <x v="1"/>
    <s v="France"/>
    <s v="Ile-de-France"/>
    <s v="Fontenay-aux-Roses"/>
    <s v="Central"/>
    <s v="Consumer"/>
    <s v="Office Supplies"/>
    <s v="Storage"/>
    <x v="0"/>
    <x v="2"/>
    <x v="1"/>
  </r>
  <r>
    <x v="1768"/>
    <n v="44225"/>
    <s v="Kiera Chandler"/>
    <x v="0"/>
    <s v="Logitech Memory Card, Bluetooth"/>
    <n v="0"/>
    <n v="7625413.9500000002"/>
    <n v="1061953.2"/>
    <n v="5"/>
    <x v="0"/>
    <s v="France"/>
    <s v="Ile-de-France"/>
    <s v="Fontenay-aux-Roses"/>
    <s v="Central"/>
    <s v="Consumer"/>
    <s v="Technology"/>
    <s v="Accessories"/>
    <x v="0"/>
    <x v="2"/>
    <x v="0"/>
  </r>
  <r>
    <x v="1769"/>
    <n v="44225"/>
    <s v="Joshua Andrews"/>
    <x v="2"/>
    <s v="Smead Box, Industrial"/>
    <n v="0.1"/>
    <n v="294987"/>
    <n v="0"/>
    <n v="2"/>
    <x v="0"/>
    <s v="Italy"/>
    <s v="Sardinia"/>
    <s v="Sassari"/>
    <s v="South"/>
    <s v="Home Office"/>
    <s v="Office Supplies"/>
    <s v="Storage"/>
    <x v="0"/>
    <x v="2"/>
    <x v="0"/>
  </r>
  <r>
    <x v="1770"/>
    <n v="44226"/>
    <s v="Paige Hopley"/>
    <x v="1"/>
    <s v="Cardinal Binding Machine, Clear"/>
    <n v="0"/>
    <n v="2905621.95"/>
    <n v="1165198.6500000001"/>
    <n v="4"/>
    <x v="0"/>
    <s v="United Kingdom"/>
    <s v="England"/>
    <s v="Birmingham"/>
    <s v="North"/>
    <s v="Consumer"/>
    <s v="Office Supplies"/>
    <s v="Binders"/>
    <x v="1"/>
    <x v="2"/>
    <x v="0"/>
  </r>
  <r>
    <x v="1770"/>
    <n v="44226"/>
    <s v="Paige Hopley"/>
    <x v="1"/>
    <s v="Elite Scissors, Serrated"/>
    <n v="0"/>
    <n v="1135699.95"/>
    <n v="73746.75"/>
    <n v="4"/>
    <x v="1"/>
    <s v="United Kingdom"/>
    <s v="England"/>
    <s v="Birmingham"/>
    <s v="North"/>
    <s v="Consumer"/>
    <s v="Office Supplies"/>
    <s v="Supplies"/>
    <x v="1"/>
    <x v="2"/>
    <x v="1"/>
  </r>
  <r>
    <x v="1771"/>
    <n v="44227"/>
    <s v="Jodie Mellor"/>
    <x v="1"/>
    <s v="Smead Shelving, Wire Frame"/>
    <n v="0.1"/>
    <n v="634222.05000000005"/>
    <n v="250738.95"/>
    <n v="1"/>
    <x v="0"/>
    <s v="Netherlands"/>
    <s v="North Holland"/>
    <s v="Zaanstad"/>
    <s v="Central"/>
    <s v="Consumer"/>
    <s v="Office Supplies"/>
    <s v="Storage"/>
    <x v="1"/>
    <x v="2"/>
    <x v="0"/>
  </r>
  <r>
    <x v="1772"/>
    <n v="44227"/>
    <s v="Jade Daniels"/>
    <x v="1"/>
    <s v="Jiffy Business Envelopes, Security-Tint"/>
    <n v="0"/>
    <n v="707968.8"/>
    <n v="44248.05"/>
    <n v="3"/>
    <x v="1"/>
    <s v="United Kingdom"/>
    <s v="Scotland"/>
    <s v="Aberdeen"/>
    <s v="North"/>
    <s v="Corporate"/>
    <s v="Office Supplies"/>
    <s v="Envelopes"/>
    <x v="1"/>
    <x v="2"/>
    <x v="1"/>
  </r>
  <r>
    <x v="1773"/>
    <n v="44227"/>
    <s v="Leslie Wilson"/>
    <x v="1"/>
    <s v="Hon Swivel Stool, Adjustable"/>
    <n v="0.1"/>
    <n v="2212402.5"/>
    <n v="73746.75"/>
    <n v="1"/>
    <x v="1"/>
    <s v="Belgium"/>
    <s v="Antwerp"/>
    <s v="Antwerp"/>
    <s v="Central"/>
    <s v="Consumer"/>
    <s v="Furniture"/>
    <s v="Chairs"/>
    <x v="1"/>
    <x v="2"/>
    <x v="1"/>
  </r>
  <r>
    <x v="1774"/>
    <n v="44228"/>
    <s v="Koby Phillip"/>
    <x v="0"/>
    <s v="BIC Markers, Water Color"/>
    <n v="0"/>
    <n v="1312692.1500000001"/>
    <n v="457229.85000000003"/>
    <n v="3"/>
    <x v="0"/>
    <s v="Germany"/>
    <s v="North Rhine-Westphalia"/>
    <s v="Bonn"/>
    <s v="Central"/>
    <s v="Consumer"/>
    <s v="Office Supplies"/>
    <s v="Art"/>
    <x v="1"/>
    <x v="2"/>
    <x v="0"/>
  </r>
  <r>
    <x v="1775"/>
    <n v="44228"/>
    <s v="David Lowe"/>
    <x v="1"/>
    <s v="BIC Highlighters, Water Color"/>
    <n v="0"/>
    <n v="324485.7"/>
    <n v="58997.4"/>
    <n v="1"/>
    <x v="0"/>
    <s v="Netherlands"/>
    <s v="Limburg"/>
    <s v="Roermond"/>
    <s v="Central"/>
    <s v="Consumer"/>
    <s v="Office Supplies"/>
    <s v="Art"/>
    <x v="1"/>
    <x v="2"/>
    <x v="0"/>
  </r>
  <r>
    <x v="1775"/>
    <n v="44228"/>
    <s v="David Lowe"/>
    <x v="1"/>
    <s v="Cardinal Hole Reinforcements, Recycled"/>
    <n v="0"/>
    <n v="250738.95"/>
    <n v="103245.45"/>
    <n v="3"/>
    <x v="1"/>
    <s v="Netherlands"/>
    <s v="Limburg"/>
    <s v="Roermond"/>
    <s v="Central"/>
    <s v="Consumer"/>
    <s v="Office Supplies"/>
    <s v="Binders"/>
    <x v="1"/>
    <x v="2"/>
    <x v="1"/>
  </r>
  <r>
    <x v="1776"/>
    <n v="44228"/>
    <s v="Nate Wilder-Neligan"/>
    <x v="1"/>
    <s v="Dania Floating Shelf Set, Metal"/>
    <n v="0.1"/>
    <n v="4483802.4000000004"/>
    <n v="1401188.25"/>
    <n v="2"/>
    <x v="1"/>
    <s v="France"/>
    <s v="Aquitaine-Limousin-Poitou-Charentes"/>
    <s v="Bordeaux"/>
    <s v="Central"/>
    <s v="Consumer"/>
    <s v="Furniture"/>
    <s v="Bookcases"/>
    <x v="1"/>
    <x v="2"/>
    <x v="1"/>
  </r>
  <r>
    <x v="1777"/>
    <n v="44229"/>
    <s v="Tahlia Murnin"/>
    <x v="1"/>
    <s v="Novimex Shipping Labels, 5000 Label Set"/>
    <n v="0"/>
    <n v="501477.9"/>
    <n v="176992.2"/>
    <n v="3"/>
    <x v="1"/>
    <s v="United Kingdom"/>
    <s v="England"/>
    <s v="Worcester"/>
    <s v="North"/>
    <s v="Consumer"/>
    <s v="Office Supplies"/>
    <s v="Labels"/>
    <x v="1"/>
    <x v="2"/>
    <x v="1"/>
  </r>
  <r>
    <x v="1777"/>
    <n v="44229"/>
    <s v="Tahlia Murnin"/>
    <x v="1"/>
    <s v="Kleencut Box Cutter, Serrated"/>
    <n v="0"/>
    <n v="3702086.85"/>
    <n v="811214.25"/>
    <n v="8"/>
    <x v="0"/>
    <s v="United Kingdom"/>
    <s v="England"/>
    <s v="Worcester"/>
    <s v="North"/>
    <s v="Consumer"/>
    <s v="Office Supplies"/>
    <s v="Supplies"/>
    <x v="1"/>
    <x v="2"/>
    <x v="0"/>
  </r>
  <r>
    <x v="1778"/>
    <n v="44230"/>
    <s v="Andrew Shah"/>
    <x v="3"/>
    <s v="SanDisk Cards &amp; Envelopes, Recycled"/>
    <n v="0"/>
    <n v="4985280.3"/>
    <n v="191741.55000000002"/>
    <n v="7"/>
    <x v="0"/>
    <s v="Germany"/>
    <s v="North Rhine-Westphalia"/>
    <s v="Arnsberg"/>
    <s v="Central"/>
    <s v="Home Office"/>
    <s v="Office Supplies"/>
    <s v="Paper"/>
    <x v="1"/>
    <x v="2"/>
    <x v="0"/>
  </r>
  <r>
    <x v="1779"/>
    <n v="44231"/>
    <s v="Leon Barnes"/>
    <x v="0"/>
    <s v="Bush Floating Shelf Set, Traditional"/>
    <n v="0.1"/>
    <n v="2271399.9"/>
    <n v="206490.9"/>
    <n v="1"/>
    <x v="1"/>
    <s v="Finland"/>
    <s v="Uusimaa"/>
    <s v="Helsinki"/>
    <s v="North"/>
    <s v="Consumer"/>
    <s v="Furniture"/>
    <s v="Bookcases"/>
    <x v="1"/>
    <x v="2"/>
    <x v="1"/>
  </r>
  <r>
    <x v="1780"/>
    <n v="44232"/>
    <s v="Edward Davidson"/>
    <x v="1"/>
    <s v="Ibico Index Tab, Clear"/>
    <n v="0"/>
    <n v="663720.75"/>
    <n v="117994.8"/>
    <n v="5"/>
    <x v="1"/>
    <s v="Italy"/>
    <s v="Lombardy"/>
    <s v="Gallarate"/>
    <s v="South"/>
    <s v="Home Office"/>
    <s v="Office Supplies"/>
    <s v="Binders"/>
    <x v="1"/>
    <x v="2"/>
    <x v="1"/>
  </r>
  <r>
    <x v="1781"/>
    <n v="44232"/>
    <s v="Alexander Bennett"/>
    <x v="1"/>
    <s v="Enermax Parchment Paper, Premium"/>
    <n v="0"/>
    <n v="678470.1"/>
    <n v="0"/>
    <n v="3"/>
    <x v="0"/>
    <s v="Germany"/>
    <s v="Berlin"/>
    <s v="Berlin"/>
    <s v="Central"/>
    <s v="Corporate"/>
    <s v="Office Supplies"/>
    <s v="Paper"/>
    <x v="1"/>
    <x v="2"/>
    <x v="0"/>
  </r>
  <r>
    <x v="1782"/>
    <n v="44232"/>
    <s v="Lucas Northcott"/>
    <x v="0"/>
    <s v="Safco Classic Bookcase, Traditional"/>
    <n v="0"/>
    <n v="12920430.6"/>
    <n v="3362851.8000000003"/>
    <n v="2"/>
    <x v="0"/>
    <s v="United Kingdom"/>
    <s v="England"/>
    <s v="Stoke-on-Trent"/>
    <s v="North"/>
    <s v="Consumer"/>
    <s v="Furniture"/>
    <s v="Bookcases"/>
    <x v="1"/>
    <x v="2"/>
    <x v="0"/>
  </r>
  <r>
    <x v="1782"/>
    <n v="44232"/>
    <s v="Lucas Northcott"/>
    <x v="0"/>
    <s v="Barricks Training Table, Rectangular"/>
    <n v="0"/>
    <n v="41932402.050000004"/>
    <n v="3775833.6"/>
    <n v="9"/>
    <x v="0"/>
    <s v="United Kingdom"/>
    <s v="England"/>
    <s v="Stoke-on-Trent"/>
    <s v="North"/>
    <s v="Consumer"/>
    <s v="Furniture"/>
    <s v="Tables"/>
    <x v="1"/>
    <x v="2"/>
    <x v="0"/>
  </r>
  <r>
    <x v="1782"/>
    <n v="44232"/>
    <s v="Lucas Northcott"/>
    <x v="0"/>
    <s v="Jiffy Peel and Seal, Recycled"/>
    <n v="0"/>
    <n v="825963.6"/>
    <n v="147493.5"/>
    <n v="3"/>
    <x v="0"/>
    <s v="United Kingdom"/>
    <s v="England"/>
    <s v="Stoke-on-Trent"/>
    <s v="North"/>
    <s v="Consumer"/>
    <s v="Office Supplies"/>
    <s v="Envelopes"/>
    <x v="1"/>
    <x v="2"/>
    <x v="0"/>
  </r>
  <r>
    <x v="1782"/>
    <n v="44232"/>
    <s v="Lucas Northcott"/>
    <x v="0"/>
    <s v="Epson Receipt Printer, Wireless"/>
    <n v="0"/>
    <n v="3451347.9"/>
    <n v="825963.6"/>
    <n v="2"/>
    <x v="0"/>
    <s v="United Kingdom"/>
    <s v="England"/>
    <s v="Stoke-on-Trent"/>
    <s v="North"/>
    <s v="Consumer"/>
    <s v="Technology"/>
    <s v="Machines"/>
    <x v="1"/>
    <x v="2"/>
    <x v="0"/>
  </r>
  <r>
    <x v="1783"/>
    <n v="44232"/>
    <s v="Jennifer Mattingly"/>
    <x v="3"/>
    <s v="Ikea 3-Shelf Cabinet, Mobile"/>
    <n v="0.5"/>
    <n v="1061953.2"/>
    <n v="-560475.30000000005"/>
    <n v="1"/>
    <x v="1"/>
    <s v="Italy"/>
    <s v="Sicily"/>
    <s v="Trapani"/>
    <s v="South"/>
    <s v="Home Office"/>
    <s v="Furniture"/>
    <s v="Bookcases"/>
    <x v="0"/>
    <x v="2"/>
    <x v="1"/>
  </r>
  <r>
    <x v="1783"/>
    <n v="44232"/>
    <s v="Jennifer Mattingly"/>
    <x v="3"/>
    <s v="Safco Stackable Bookrack, Pine"/>
    <n v="0.5"/>
    <n v="3318603.75"/>
    <n v="-929209.05"/>
    <n v="3"/>
    <x v="1"/>
    <s v="Italy"/>
    <s v="Sicily"/>
    <s v="Trapani"/>
    <s v="South"/>
    <s v="Home Office"/>
    <s v="Furniture"/>
    <s v="Bookcases"/>
    <x v="0"/>
    <x v="2"/>
    <x v="1"/>
  </r>
  <r>
    <x v="1783"/>
    <n v="44232"/>
    <s v="Jennifer Mattingly"/>
    <x v="3"/>
    <s v="Cuisinart Refrigerator, Silver"/>
    <n v="0.5"/>
    <n v="14660853.9"/>
    <n v="-9675573.5999999996"/>
    <n v="4"/>
    <x v="1"/>
    <s v="Italy"/>
    <s v="Sicily"/>
    <s v="Trapani"/>
    <s v="South"/>
    <s v="Home Office"/>
    <s v="Office Supplies"/>
    <s v="Appliances"/>
    <x v="0"/>
    <x v="2"/>
    <x v="1"/>
  </r>
  <r>
    <x v="1783"/>
    <n v="44232"/>
    <s v="Jennifer Mattingly"/>
    <x v="3"/>
    <s v="Boston Highlighters, Blue"/>
    <n v="0.5"/>
    <n v="280237.65000000002"/>
    <n v="-132744.15"/>
    <n v="2"/>
    <x v="0"/>
    <s v="Italy"/>
    <s v="Sicily"/>
    <s v="Trapani"/>
    <s v="South"/>
    <s v="Home Office"/>
    <s v="Office Supplies"/>
    <s v="Art"/>
    <x v="0"/>
    <x v="2"/>
    <x v="0"/>
  </r>
  <r>
    <x v="1783"/>
    <n v="44232"/>
    <s v="Jennifer Mattingly"/>
    <x v="3"/>
    <s v="Accos Push Pins, Metal"/>
    <n v="0.5"/>
    <n v="324485.7"/>
    <n v="-221240.25"/>
    <n v="3"/>
    <x v="1"/>
    <s v="Italy"/>
    <s v="Sicily"/>
    <s v="Trapani"/>
    <s v="South"/>
    <s v="Home Office"/>
    <s v="Office Supplies"/>
    <s v="Fasteners"/>
    <x v="0"/>
    <x v="2"/>
    <x v="1"/>
  </r>
  <r>
    <x v="1783"/>
    <n v="44232"/>
    <s v="Jennifer Mattingly"/>
    <x v="3"/>
    <s v="Advantus Clamps, Assorted Sizes"/>
    <n v="0.5"/>
    <n v="486728.55"/>
    <n v="-368733.75"/>
    <n v="4"/>
    <x v="1"/>
    <s v="Italy"/>
    <s v="Sicily"/>
    <s v="Trapani"/>
    <s v="South"/>
    <s v="Home Office"/>
    <s v="Office Supplies"/>
    <s v="Fasteners"/>
    <x v="0"/>
    <x v="2"/>
    <x v="1"/>
  </r>
  <r>
    <x v="1783"/>
    <n v="44232"/>
    <s v="Jennifer Mattingly"/>
    <x v="3"/>
    <s v="Enermax Parchment Paper, Premium"/>
    <n v="0.5"/>
    <n v="457229.85000000003"/>
    <n v="-457229.85000000003"/>
    <n v="4"/>
    <x v="1"/>
    <s v="Italy"/>
    <s v="Sicily"/>
    <s v="Trapani"/>
    <s v="South"/>
    <s v="Home Office"/>
    <s v="Office Supplies"/>
    <s v="Paper"/>
    <x v="0"/>
    <x v="2"/>
    <x v="1"/>
  </r>
  <r>
    <x v="1783"/>
    <n v="44232"/>
    <s v="Jennifer Mattingly"/>
    <x v="3"/>
    <s v="SanDisk Message Books, 8.5 x 11"/>
    <n v="0.5"/>
    <n v="412981.8"/>
    <n v="-14749.35"/>
    <n v="2"/>
    <x v="0"/>
    <s v="Italy"/>
    <s v="Sicily"/>
    <s v="Trapani"/>
    <s v="South"/>
    <s v="Home Office"/>
    <s v="Office Supplies"/>
    <s v="Paper"/>
    <x v="0"/>
    <x v="2"/>
    <x v="0"/>
  </r>
  <r>
    <x v="1784"/>
    <n v="44233"/>
    <s v="Elise Godfrey"/>
    <x v="0"/>
    <s v="GlobeWeis Business Envelopes, with clear poly window"/>
    <n v="0"/>
    <n v="929209.05"/>
    <n v="280237.65000000002"/>
    <n v="3"/>
    <x v="1"/>
    <s v="France"/>
    <s v="Provence-Alpes-Côte d'Azur"/>
    <s v="Marseille"/>
    <s v="Central"/>
    <s v="Consumer"/>
    <s v="Office Supplies"/>
    <s v="Envelopes"/>
    <x v="1"/>
    <x v="2"/>
    <x v="1"/>
  </r>
  <r>
    <x v="1784"/>
    <n v="44233"/>
    <s v="Elise Godfrey"/>
    <x v="0"/>
    <s v="Brother Wireless Fax, Digital"/>
    <n v="0.15"/>
    <n v="14233122.75"/>
    <n v="-1002955.8"/>
    <n v="3"/>
    <x v="1"/>
    <s v="France"/>
    <s v="Provence-Alpes-Côte d'Azur"/>
    <s v="Marseille"/>
    <s v="Central"/>
    <s v="Consumer"/>
    <s v="Technology"/>
    <s v="Copiers"/>
    <x v="1"/>
    <x v="2"/>
    <x v="1"/>
  </r>
  <r>
    <x v="1785"/>
    <n v="44233"/>
    <s v="Shannon Howe"/>
    <x v="2"/>
    <s v="Dania Floating Shelf Set, Pine"/>
    <n v="0.1"/>
    <n v="2271399.9"/>
    <n v="604723.35"/>
    <n v="1"/>
    <x v="0"/>
    <s v="Finland"/>
    <s v="Uusimaa"/>
    <s v="Helsinki"/>
    <s v="North"/>
    <s v="Consumer"/>
    <s v="Furniture"/>
    <s v="Bookcases"/>
    <x v="1"/>
    <x v="2"/>
    <x v="0"/>
  </r>
  <r>
    <x v="1786"/>
    <n v="44233"/>
    <s v="Hayley Swanston"/>
    <x v="0"/>
    <s v="Okidata Inkjet, Wireless"/>
    <n v="0.4"/>
    <n v="22242019.800000001"/>
    <n v="-14469112.35"/>
    <n v="8"/>
    <x v="1"/>
    <s v="Germany"/>
    <s v="Hamburg"/>
    <s v="Hamburg"/>
    <s v="Central"/>
    <s v="Home Office"/>
    <s v="Technology"/>
    <s v="Machines"/>
    <x v="0"/>
    <x v="2"/>
    <x v="1"/>
  </r>
  <r>
    <x v="1787"/>
    <n v="44234"/>
    <s v="Everett Dunbar"/>
    <x v="1"/>
    <s v="Tenex Trays, Blue"/>
    <n v="0.1"/>
    <n v="4321559.55"/>
    <n v="530976.6"/>
    <n v="6"/>
    <x v="0"/>
    <s v="Germany"/>
    <s v="Lower Saxony"/>
    <s v="Langen"/>
    <s v="Central"/>
    <s v="Corporate"/>
    <s v="Office Supplies"/>
    <s v="Storage"/>
    <x v="1"/>
    <x v="2"/>
    <x v="0"/>
  </r>
  <r>
    <x v="1787"/>
    <n v="44234"/>
    <s v="Everett Dunbar"/>
    <x v="1"/>
    <s v="Acme Scissors, Steel"/>
    <n v="0"/>
    <n v="737467.5"/>
    <n v="339235.05"/>
    <n v="2"/>
    <x v="0"/>
    <s v="Germany"/>
    <s v="Lower Saxony"/>
    <s v="Langen"/>
    <s v="Central"/>
    <s v="Corporate"/>
    <s v="Office Supplies"/>
    <s v="Supplies"/>
    <x v="1"/>
    <x v="2"/>
    <x v="0"/>
  </r>
  <r>
    <x v="1788"/>
    <n v="44234"/>
    <s v="Zachary Warner"/>
    <x v="1"/>
    <s v="KitchenAid Toaster, Black"/>
    <n v="0.1"/>
    <n v="3377601.15"/>
    <n v="752216.85"/>
    <n v="3"/>
    <x v="0"/>
    <s v="Germany"/>
    <s v="Berlin"/>
    <s v="Berlin"/>
    <s v="Central"/>
    <s v="Consumer"/>
    <s v="Office Supplies"/>
    <s v="Appliances"/>
    <x v="1"/>
    <x v="2"/>
    <x v="0"/>
  </r>
  <r>
    <x v="1789"/>
    <n v="44235"/>
    <s v="Rory Jess"/>
    <x v="1"/>
    <s v="Eldon Clock, Durable"/>
    <n v="0"/>
    <n v="1578180.45"/>
    <n v="471979.2"/>
    <n v="2"/>
    <x v="0"/>
    <s v="United Kingdom"/>
    <s v="England"/>
    <s v="London"/>
    <s v="North"/>
    <s v="Home Office"/>
    <s v="Furniture"/>
    <s v="Furnishings"/>
    <x v="1"/>
    <x v="2"/>
    <x v="0"/>
  </r>
  <r>
    <x v="1789"/>
    <n v="44235"/>
    <s v="Rory Jess"/>
    <x v="1"/>
    <s v="Cardinal Binding Machine, Economy"/>
    <n v="0"/>
    <n v="1474935"/>
    <n v="412981.8"/>
    <n v="2"/>
    <x v="0"/>
    <s v="United Kingdom"/>
    <s v="England"/>
    <s v="London"/>
    <s v="North"/>
    <s v="Home Office"/>
    <s v="Office Supplies"/>
    <s v="Binders"/>
    <x v="1"/>
    <x v="2"/>
    <x v="0"/>
  </r>
  <r>
    <x v="1789"/>
    <n v="44235"/>
    <s v="Rory Jess"/>
    <x v="1"/>
    <s v="Acme Trimmer, High Speed"/>
    <n v="0"/>
    <n v="2625384.3000000003"/>
    <n v="766966.20000000007"/>
    <n v="4"/>
    <x v="1"/>
    <s v="United Kingdom"/>
    <s v="England"/>
    <s v="London"/>
    <s v="North"/>
    <s v="Home Office"/>
    <s v="Office Supplies"/>
    <s v="Supplies"/>
    <x v="1"/>
    <x v="2"/>
    <x v="1"/>
  </r>
  <r>
    <x v="1790"/>
    <n v="44235"/>
    <s v="Beverly Brooks"/>
    <x v="1"/>
    <s v="GlobeWeis Manila Envelope, Security-Tint"/>
    <n v="0"/>
    <n v="3082614.15"/>
    <n v="29498.7"/>
    <n v="7"/>
    <x v="1"/>
    <s v="Germany"/>
    <s v="North Rhine-Westphalia"/>
    <s v="Euskirchen"/>
    <s v="Central"/>
    <s v="Consumer"/>
    <s v="Office Supplies"/>
    <s v="Envelopes"/>
    <x v="1"/>
    <x v="2"/>
    <x v="1"/>
  </r>
  <r>
    <x v="1791"/>
    <n v="44235"/>
    <s v="Justin Armit"/>
    <x v="1"/>
    <s v="Hon Color Coded Labels, Laser Printer Compatible"/>
    <n v="0.5"/>
    <n v="471979.2"/>
    <n v="-147493.5"/>
    <n v="5"/>
    <x v="0"/>
    <s v="United Kingdom"/>
    <s v="England"/>
    <s v="London"/>
    <s v="North"/>
    <s v="Consumer"/>
    <s v="Office Supplies"/>
    <s v="Labels"/>
    <x v="0"/>
    <x v="2"/>
    <x v="0"/>
  </r>
  <r>
    <x v="1791"/>
    <n v="44235"/>
    <s v="Justin Armit"/>
    <x v="1"/>
    <s v="Belkin Memory Card, Programmable"/>
    <n v="0.5"/>
    <n v="4292060.8500000006"/>
    <n v="-1710924.6"/>
    <n v="5"/>
    <x v="1"/>
    <s v="United Kingdom"/>
    <s v="England"/>
    <s v="London"/>
    <s v="North"/>
    <s v="Consumer"/>
    <s v="Technology"/>
    <s v="Accessories"/>
    <x v="0"/>
    <x v="2"/>
    <x v="1"/>
  </r>
  <r>
    <x v="1792"/>
    <n v="44238"/>
    <s v="Nathan Iqbal"/>
    <x v="1"/>
    <s v="BIC Highlighters, Easy-Erase"/>
    <n v="0"/>
    <n v="280237.65000000002"/>
    <n v="58997.4"/>
    <n v="1"/>
    <x v="0"/>
    <s v="France"/>
    <s v="Ile-de-France"/>
    <s v="Villiers-sur-Marne"/>
    <s v="Central"/>
    <s v="Consumer"/>
    <s v="Office Supplies"/>
    <s v="Art"/>
    <x v="1"/>
    <x v="2"/>
    <x v="0"/>
  </r>
  <r>
    <x v="1793"/>
    <n v="44238"/>
    <s v="Robert Barnes"/>
    <x v="1"/>
    <s v="Office Star Swivel Stool, Black"/>
    <n v="0.1"/>
    <n v="4557549.1500000004"/>
    <n v="1209446.7"/>
    <n v="2"/>
    <x v="0"/>
    <s v="United Kingdom"/>
    <s v="England"/>
    <s v="Blackburn"/>
    <s v="North"/>
    <s v="Consumer"/>
    <s v="Furniture"/>
    <s v="Chairs"/>
    <x v="1"/>
    <x v="2"/>
    <x v="0"/>
  </r>
  <r>
    <x v="1794"/>
    <n v="44238"/>
    <s v="Zara Jennings"/>
    <x v="1"/>
    <s v="Wilson Jones 3-Hole Punch, Economy"/>
    <n v="0"/>
    <n v="1651927.2"/>
    <n v="545725.95000000007"/>
    <n v="4"/>
    <x v="1"/>
    <s v="Spain"/>
    <s v="Andalusía"/>
    <s v="Seville"/>
    <s v="South"/>
    <s v="Consumer"/>
    <s v="Office Supplies"/>
    <s v="Binders"/>
    <x v="1"/>
    <x v="2"/>
    <x v="1"/>
  </r>
  <r>
    <x v="1795"/>
    <n v="44238"/>
    <s v="Ewan Hyde"/>
    <x v="1"/>
    <s v="Sanford Pencil Sharpener, Easy-Erase"/>
    <n v="0"/>
    <n v="1194697.3500000001"/>
    <n v="604723.35"/>
    <n v="3"/>
    <x v="1"/>
    <s v="Sweden"/>
    <s v="Stockholm"/>
    <s v="Stockholm"/>
    <s v="North"/>
    <s v="Consumer"/>
    <s v="Office Supplies"/>
    <s v="Art"/>
    <x v="1"/>
    <x v="2"/>
    <x v="1"/>
  </r>
  <r>
    <x v="1795"/>
    <n v="44238"/>
    <s v="Ewan Hyde"/>
    <x v="1"/>
    <s v="Avery Binder Covers, Recycled"/>
    <n v="0"/>
    <n v="162242.85"/>
    <n v="58997.4"/>
    <n v="1"/>
    <x v="0"/>
    <s v="Sweden"/>
    <s v="Stockholm"/>
    <s v="Stockholm"/>
    <s v="North"/>
    <s v="Consumer"/>
    <s v="Office Supplies"/>
    <s v="Binders"/>
    <x v="1"/>
    <x v="2"/>
    <x v="0"/>
  </r>
  <r>
    <x v="1796"/>
    <n v="44238"/>
    <s v="Max Ronald"/>
    <x v="1"/>
    <s v="Sauder Classic Bookcase, Mobile"/>
    <n v="0.1"/>
    <n v="29100467.550000001"/>
    <n v="11312751.450000001"/>
    <n v="5"/>
    <x v="0"/>
    <s v="France"/>
    <s v="Ile-de-France"/>
    <s v="Bonneuil-sur-Marne"/>
    <s v="Central"/>
    <s v="Corporate"/>
    <s v="Furniture"/>
    <s v="Bookcases"/>
    <x v="1"/>
    <x v="2"/>
    <x v="0"/>
  </r>
  <r>
    <x v="1796"/>
    <n v="44238"/>
    <s v="Max Ronald"/>
    <x v="1"/>
    <s v="Eldon Clock, Duo Pack"/>
    <n v="0"/>
    <n v="2507389.5"/>
    <n v="1106201.25"/>
    <n v="3"/>
    <x v="0"/>
    <s v="France"/>
    <s v="Ile-de-France"/>
    <s v="Bonneuil-sur-Marne"/>
    <s v="Central"/>
    <s v="Corporate"/>
    <s v="Furniture"/>
    <s v="Furnishings"/>
    <x v="1"/>
    <x v="2"/>
    <x v="0"/>
  </r>
  <r>
    <x v="1796"/>
    <n v="44238"/>
    <s v="Max Ronald"/>
    <x v="1"/>
    <s v="Avery Index Tab, Durable"/>
    <n v="0"/>
    <n v="191741.55000000002"/>
    <n v="44248.05"/>
    <n v="2"/>
    <x v="0"/>
    <s v="France"/>
    <s v="Ile-de-France"/>
    <s v="Bonneuil-sur-Marne"/>
    <s v="Central"/>
    <s v="Corporate"/>
    <s v="Office Supplies"/>
    <s v="Binders"/>
    <x v="1"/>
    <x v="2"/>
    <x v="0"/>
  </r>
  <r>
    <x v="1796"/>
    <n v="44238"/>
    <s v="Max Ronald"/>
    <x v="1"/>
    <s v="Wilson Jones Binding Machine, Clear"/>
    <n v="0"/>
    <n v="2138655.75"/>
    <n v="648971.4"/>
    <n v="3"/>
    <x v="1"/>
    <s v="France"/>
    <s v="Ile-de-France"/>
    <s v="Bonneuil-sur-Marne"/>
    <s v="Central"/>
    <s v="Corporate"/>
    <s v="Office Supplies"/>
    <s v="Binders"/>
    <x v="1"/>
    <x v="2"/>
    <x v="1"/>
  </r>
  <r>
    <x v="1797"/>
    <n v="44239"/>
    <s v="Jade Farmer"/>
    <x v="1"/>
    <s v="Deflect-O Door Stop, Durable"/>
    <n v="0"/>
    <n v="1814170.05"/>
    <n v="250738.95"/>
    <n v="3"/>
    <x v="0"/>
    <s v="United Kingdom"/>
    <s v="England"/>
    <s v="Walsall"/>
    <s v="North"/>
    <s v="Consumer"/>
    <s v="Furniture"/>
    <s v="Furnishings"/>
    <x v="1"/>
    <x v="2"/>
    <x v="0"/>
  </r>
  <r>
    <x v="1797"/>
    <n v="44239"/>
    <s v="Jade Farmer"/>
    <x v="1"/>
    <s v="BIC Pens, Easy-Erase"/>
    <n v="0"/>
    <n v="221240.25"/>
    <n v="44248.05"/>
    <n v="1"/>
    <x v="0"/>
    <s v="United Kingdom"/>
    <s v="England"/>
    <s v="Walsall"/>
    <s v="North"/>
    <s v="Consumer"/>
    <s v="Office Supplies"/>
    <s v="Art"/>
    <x v="1"/>
    <x v="2"/>
    <x v="0"/>
  </r>
  <r>
    <x v="1797"/>
    <n v="44239"/>
    <s v="Jade Farmer"/>
    <x v="1"/>
    <s v="Sanford Markers, Easy-Erase"/>
    <n v="0"/>
    <n v="2772877.8000000003"/>
    <n v="58997.4"/>
    <n v="8"/>
    <x v="0"/>
    <s v="United Kingdom"/>
    <s v="England"/>
    <s v="Walsall"/>
    <s v="North"/>
    <s v="Consumer"/>
    <s v="Office Supplies"/>
    <s v="Art"/>
    <x v="1"/>
    <x v="2"/>
    <x v="0"/>
  </r>
  <r>
    <x v="1797"/>
    <n v="44239"/>
    <s v="Jade Farmer"/>
    <x v="1"/>
    <s v="Ibico Binder Covers, Economy"/>
    <n v="0"/>
    <n v="1814170.05"/>
    <n v="250738.95"/>
    <n v="9"/>
    <x v="0"/>
    <s v="United Kingdom"/>
    <s v="England"/>
    <s v="Walsall"/>
    <s v="North"/>
    <s v="Consumer"/>
    <s v="Office Supplies"/>
    <s v="Binders"/>
    <x v="1"/>
    <x v="2"/>
    <x v="0"/>
  </r>
  <r>
    <x v="1797"/>
    <n v="44239"/>
    <s v="Jade Farmer"/>
    <x v="1"/>
    <s v="Tenex Trays, Industrial"/>
    <n v="0.1"/>
    <n v="3628340.1"/>
    <n v="0"/>
    <n v="5"/>
    <x v="0"/>
    <s v="United Kingdom"/>
    <s v="England"/>
    <s v="Walsall"/>
    <s v="North"/>
    <s v="Consumer"/>
    <s v="Office Supplies"/>
    <s v="Storage"/>
    <x v="1"/>
    <x v="2"/>
    <x v="0"/>
  </r>
  <r>
    <x v="1798"/>
    <n v="44239"/>
    <s v="Lisa Boyette"/>
    <x v="0"/>
    <s v="Tenex Frame, Durable"/>
    <n v="0"/>
    <n v="7890902.25"/>
    <n v="1887916.8"/>
    <n v="5"/>
    <x v="0"/>
    <s v="Spain"/>
    <s v="Madrid"/>
    <s v="Madrid"/>
    <s v="South"/>
    <s v="Corporate"/>
    <s v="Furniture"/>
    <s v="Furnishings"/>
    <x v="1"/>
    <x v="2"/>
    <x v="0"/>
  </r>
  <r>
    <x v="1798"/>
    <n v="44239"/>
    <s v="Lisa Boyette"/>
    <x v="0"/>
    <s v="Ibico 3-Hole Punch, Clear"/>
    <n v="0"/>
    <n v="3082614.15"/>
    <n v="1238945.4000000001"/>
    <n v="7"/>
    <x v="1"/>
    <s v="Spain"/>
    <s v="Madrid"/>
    <s v="Madrid"/>
    <s v="South"/>
    <s v="Corporate"/>
    <s v="Office Supplies"/>
    <s v="Binders"/>
    <x v="1"/>
    <x v="2"/>
    <x v="1"/>
  </r>
  <r>
    <x v="1799"/>
    <n v="44239"/>
    <s v="Lucas Warren"/>
    <x v="2"/>
    <s v="StarTech Receipt Printer, White"/>
    <n v="0.15"/>
    <n v="4100319.3000000003"/>
    <n v="914459.70000000007"/>
    <n v="3"/>
    <x v="0"/>
    <s v="Germany"/>
    <s v="North Rhine-Westphalia"/>
    <s v="Krefeld"/>
    <s v="Central"/>
    <s v="Consumer"/>
    <s v="Technology"/>
    <s v="Machines"/>
    <x v="1"/>
    <x v="2"/>
    <x v="0"/>
  </r>
  <r>
    <x v="1800"/>
    <n v="44239"/>
    <s v="Liam Mathias"/>
    <x v="1"/>
    <s v="Eaton Note Cards, Premium"/>
    <n v="0.5"/>
    <n v="1032454.5"/>
    <n v="-412981.8"/>
    <n v="5"/>
    <x v="1"/>
    <s v="Germany"/>
    <s v="Lower Saxony"/>
    <s v="Langenhagen"/>
    <s v="Central"/>
    <s v="Corporate"/>
    <s v="Office Supplies"/>
    <s v="Paper"/>
    <x v="0"/>
    <x v="2"/>
    <x v="1"/>
  </r>
  <r>
    <x v="1801"/>
    <n v="44239"/>
    <s v="Georgina Fuller"/>
    <x v="1"/>
    <s v="SAFCO Steel Folding Chair, Adjustable"/>
    <n v="0.1"/>
    <n v="5855491.9500000002"/>
    <n v="-58997.4"/>
    <n v="5"/>
    <x v="1"/>
    <s v="France"/>
    <s v="Nord-Pas-de-Calais-Picardie"/>
    <s v="Creil"/>
    <s v="Central"/>
    <s v="Consumer"/>
    <s v="Furniture"/>
    <s v="Chairs"/>
    <x v="0"/>
    <x v="2"/>
    <x v="1"/>
  </r>
  <r>
    <x v="1802"/>
    <n v="44240"/>
    <s v="Stella Hellyer"/>
    <x v="1"/>
    <s v="StarTech Card Printer, Durable"/>
    <n v="0.1"/>
    <n v="6519212.7000000002"/>
    <n v="1091451.9000000001"/>
    <n v="3"/>
    <x v="0"/>
    <s v="France"/>
    <s v="Languedoc-Roussillon-Midi-Pyrénées"/>
    <s v="Perpignan"/>
    <s v="Central"/>
    <s v="Consumer"/>
    <s v="Technology"/>
    <s v="Machines"/>
    <x v="1"/>
    <x v="2"/>
    <x v="0"/>
  </r>
  <r>
    <x v="1803"/>
    <n v="44240"/>
    <s v="Jesse Godson"/>
    <x v="0"/>
    <s v="Avery Color Coded Labels, Adjustable"/>
    <n v="0"/>
    <n v="324485.7"/>
    <n v="44248.05"/>
    <n v="2"/>
    <x v="0"/>
    <s v="Germany"/>
    <s v="Bavaria"/>
    <s v="Regensburg"/>
    <s v="Central"/>
    <s v="Corporate"/>
    <s v="Office Supplies"/>
    <s v="Labels"/>
    <x v="1"/>
    <x v="2"/>
    <x v="0"/>
  </r>
  <r>
    <x v="1803"/>
    <n v="44240"/>
    <s v="Jesse Godson"/>
    <x v="0"/>
    <s v="Novimex Shipping Labels, Alphabetical"/>
    <n v="0"/>
    <n v="324485.7"/>
    <n v="162242.85"/>
    <n v="2"/>
    <x v="1"/>
    <s v="Germany"/>
    <s v="Bavaria"/>
    <s v="Regensburg"/>
    <s v="Central"/>
    <s v="Corporate"/>
    <s v="Office Supplies"/>
    <s v="Labels"/>
    <x v="1"/>
    <x v="2"/>
    <x v="1"/>
  </r>
  <r>
    <x v="1803"/>
    <n v="44240"/>
    <s v="Jesse Godson"/>
    <x v="0"/>
    <s v="Enermax Router, Bluetooth"/>
    <n v="0"/>
    <n v="7625413.9500000002"/>
    <n v="678470.1"/>
    <n v="2"/>
    <x v="1"/>
    <s v="Germany"/>
    <s v="Bavaria"/>
    <s v="Regensburg"/>
    <s v="Central"/>
    <s v="Corporate"/>
    <s v="Technology"/>
    <s v="Accessories"/>
    <x v="1"/>
    <x v="2"/>
    <x v="1"/>
  </r>
  <r>
    <x v="1804"/>
    <n v="44240"/>
    <s v="Niki Peirce"/>
    <x v="1"/>
    <s v="Wilson Jones Binding Machine, Clear"/>
    <n v="0"/>
    <n v="5000029.6500000004"/>
    <n v="1504433.7"/>
    <n v="7"/>
    <x v="1"/>
    <s v="France"/>
    <s v="Provence-Alpes-Côte d'Azur"/>
    <s v="Sorgues"/>
    <s v="Central"/>
    <s v="Consumer"/>
    <s v="Office Supplies"/>
    <s v="Binders"/>
    <x v="1"/>
    <x v="2"/>
    <x v="1"/>
  </r>
  <r>
    <x v="1805"/>
    <n v="44240"/>
    <s v="Sam Rees"/>
    <x v="3"/>
    <s v="Ibico 3-Hole Punch, Clear"/>
    <n v="0"/>
    <n v="442480.5"/>
    <n v="176992.2"/>
    <n v="1"/>
    <x v="0"/>
    <s v="Germany"/>
    <s v="Saxony"/>
    <s v="Chemnitz"/>
    <s v="Central"/>
    <s v="Home Office"/>
    <s v="Office Supplies"/>
    <s v="Binders"/>
    <x v="1"/>
    <x v="2"/>
    <x v="0"/>
  </r>
  <r>
    <x v="1806"/>
    <n v="44240"/>
    <s v="Morgan Dodd"/>
    <x v="1"/>
    <s v="Cameo Interoffice Envelope, Recycled"/>
    <n v="0.5"/>
    <n v="1356940.2"/>
    <n v="-221240.25"/>
    <n v="4"/>
    <x v="0"/>
    <s v="Germany"/>
    <s v="Berlin"/>
    <s v="Berlin"/>
    <s v="Central"/>
    <s v="Consumer"/>
    <s v="Office Supplies"/>
    <s v="Envelopes"/>
    <x v="0"/>
    <x v="2"/>
    <x v="0"/>
  </r>
  <r>
    <x v="1807"/>
    <n v="44241"/>
    <s v="Richard Harvey"/>
    <x v="1"/>
    <s v="Sanford Markers, Easy-Erase"/>
    <n v="0"/>
    <n v="1047203.85"/>
    <n v="14749.35"/>
    <n v="3"/>
    <x v="0"/>
    <s v="Italy"/>
    <s v="Apulia"/>
    <s v="Bari"/>
    <s v="South"/>
    <s v="Corporate"/>
    <s v="Office Supplies"/>
    <s v="Art"/>
    <x v="1"/>
    <x v="2"/>
    <x v="0"/>
  </r>
  <r>
    <x v="1807"/>
    <n v="44241"/>
    <s v="Richard Harvey"/>
    <x v="1"/>
    <s v="Apple Smart Phone, Full Size"/>
    <n v="0.15"/>
    <n v="15988295.4"/>
    <n v="2448392.1"/>
    <n v="2"/>
    <x v="0"/>
    <s v="Italy"/>
    <s v="Apulia"/>
    <s v="Bari"/>
    <s v="South"/>
    <s v="Corporate"/>
    <s v="Technology"/>
    <s v="Phones"/>
    <x v="1"/>
    <x v="2"/>
    <x v="0"/>
  </r>
  <r>
    <x v="1808"/>
    <n v="44241"/>
    <s v="Louie Knight"/>
    <x v="0"/>
    <s v="Avery Binding Machine, Durable"/>
    <n v="0"/>
    <n v="2227151.85"/>
    <n v="132744.15"/>
    <n v="3"/>
    <x v="1"/>
    <s v="France"/>
    <s v="Alsace-Champagne-Ardenne-Lorraine"/>
    <s v="Chaumont"/>
    <s v="Central"/>
    <s v="Consumer"/>
    <s v="Office Supplies"/>
    <s v="Binders"/>
    <x v="1"/>
    <x v="2"/>
    <x v="1"/>
  </r>
  <r>
    <x v="1808"/>
    <n v="44241"/>
    <s v="Louie Knight"/>
    <x v="0"/>
    <s v="Smead Trays, Wire Frame"/>
    <n v="0"/>
    <n v="3510345.3000000003"/>
    <n v="457229.85000000003"/>
    <n v="5"/>
    <x v="1"/>
    <s v="France"/>
    <s v="Alsace-Champagne-Ardenne-Lorraine"/>
    <s v="Chaumont"/>
    <s v="Central"/>
    <s v="Consumer"/>
    <s v="Office Supplies"/>
    <s v="Storage"/>
    <x v="1"/>
    <x v="2"/>
    <x v="1"/>
  </r>
  <r>
    <x v="1809"/>
    <n v="44241"/>
    <s v="Daniel Burke"/>
    <x v="1"/>
    <s v="GlobeWeis Mailers, Security-Tint"/>
    <n v="0.5"/>
    <n v="1209446.7"/>
    <n v="-265488.3"/>
    <n v="4"/>
    <x v="0"/>
    <s v="France"/>
    <s v="Auvergne-Rhône-Alpes"/>
    <s v="Echirolles"/>
    <s v="Central"/>
    <s v="Home Office"/>
    <s v="Office Supplies"/>
    <s v="Envelopes"/>
    <x v="0"/>
    <x v="2"/>
    <x v="0"/>
  </r>
  <r>
    <x v="1810"/>
    <n v="44242"/>
    <s v="Robert James"/>
    <x v="1"/>
    <s v="Deflect-O Door Stop, Black"/>
    <n v="0"/>
    <n v="1297942.8"/>
    <n v="44248.05"/>
    <n v="2"/>
    <x v="1"/>
    <s v="France"/>
    <s v="Ile-de-France"/>
    <s v="Vincennes"/>
    <s v="Central"/>
    <s v="Home Office"/>
    <s v="Furniture"/>
    <s v="Furnishings"/>
    <x v="1"/>
    <x v="2"/>
    <x v="1"/>
  </r>
  <r>
    <x v="1810"/>
    <n v="44242"/>
    <s v="Robert James"/>
    <x v="1"/>
    <s v="Eldon Clock, Black"/>
    <n v="0"/>
    <n v="3333353.1"/>
    <n v="929209.05"/>
    <n v="4"/>
    <x v="1"/>
    <s v="France"/>
    <s v="Ile-de-France"/>
    <s v="Vincennes"/>
    <s v="Central"/>
    <s v="Home Office"/>
    <s v="Furniture"/>
    <s v="Furnishings"/>
    <x v="1"/>
    <x v="2"/>
    <x v="1"/>
  </r>
  <r>
    <x v="1810"/>
    <n v="44242"/>
    <s v="Robert James"/>
    <x v="1"/>
    <s v="Eaton Message Books, Multicolor"/>
    <n v="0"/>
    <n v="4542799.8"/>
    <n v="2094407.7"/>
    <n v="14"/>
    <x v="0"/>
    <s v="France"/>
    <s v="Ile-de-France"/>
    <s v="Vincennes"/>
    <s v="Central"/>
    <s v="Home Office"/>
    <s v="Office Supplies"/>
    <s v="Paper"/>
    <x v="1"/>
    <x v="2"/>
    <x v="0"/>
  </r>
  <r>
    <x v="1811"/>
    <n v="44242"/>
    <s v="Eloise Sykes"/>
    <x v="1"/>
    <s v="Jiffy Manila Envelope, with clear poly window"/>
    <n v="0"/>
    <n v="3053115.45"/>
    <n v="29498.7"/>
    <n v="7"/>
    <x v="1"/>
    <s v="United Kingdom"/>
    <s v="Scotland"/>
    <s v="Edinburgh"/>
    <s v="North"/>
    <s v="Consumer"/>
    <s v="Office Supplies"/>
    <s v="Envelopes"/>
    <x v="1"/>
    <x v="2"/>
    <x v="1"/>
  </r>
  <r>
    <x v="1812"/>
    <n v="44243"/>
    <s v="Spencer Calvert"/>
    <x v="2"/>
    <s v="Wilson Jones Binder Covers, Economy"/>
    <n v="0"/>
    <n v="324485.7"/>
    <n v="88496.1"/>
    <n v="2"/>
    <x v="1"/>
    <s v="United Kingdom"/>
    <s v="England"/>
    <s v="Plymouth"/>
    <s v="North"/>
    <s v="Corporate"/>
    <s v="Office Supplies"/>
    <s v="Binders"/>
    <x v="1"/>
    <x v="2"/>
    <x v="1"/>
  </r>
  <r>
    <x v="1812"/>
    <n v="44243"/>
    <s v="Spencer Calvert"/>
    <x v="2"/>
    <s v="Hon Removable Labels, Adjustable"/>
    <n v="0"/>
    <n v="162242.85"/>
    <n v="14749.35"/>
    <n v="1"/>
    <x v="1"/>
    <s v="United Kingdom"/>
    <s v="England"/>
    <s v="Plymouth"/>
    <s v="North"/>
    <s v="Corporate"/>
    <s v="Office Supplies"/>
    <s v="Labels"/>
    <x v="1"/>
    <x v="2"/>
    <x v="1"/>
  </r>
  <r>
    <x v="1812"/>
    <n v="44243"/>
    <s v="Spencer Calvert"/>
    <x v="2"/>
    <s v="Novimex File Folder Labels, 5000 Label Set"/>
    <n v="0"/>
    <n v="132744.15"/>
    <n v="44248.05"/>
    <n v="1"/>
    <x v="0"/>
    <s v="United Kingdom"/>
    <s v="England"/>
    <s v="Plymouth"/>
    <s v="North"/>
    <s v="Corporate"/>
    <s v="Office Supplies"/>
    <s v="Labels"/>
    <x v="1"/>
    <x v="2"/>
    <x v="0"/>
  </r>
  <r>
    <x v="1813"/>
    <n v="44243"/>
    <s v="Ngoc Orozco"/>
    <x v="1"/>
    <s v="Harbour Creations Bag Chairs, Adjustable"/>
    <n v="0.2"/>
    <n v="3775833.6"/>
    <n v="1224196.05"/>
    <n v="5"/>
    <x v="1"/>
    <s v="Italy"/>
    <s v="Apulia"/>
    <s v="Molfetta"/>
    <s v="South"/>
    <s v="Home Office"/>
    <s v="Furniture"/>
    <s v="Chairs"/>
    <x v="1"/>
    <x v="2"/>
    <x v="1"/>
  </r>
  <r>
    <x v="1813"/>
    <n v="44243"/>
    <s v="Ngoc Orozco"/>
    <x v="1"/>
    <s v="Wilson Jones 3-Hole Punch, Economy"/>
    <n v="0.1"/>
    <n v="737467.5"/>
    <n v="191741.55000000002"/>
    <n v="2"/>
    <x v="0"/>
    <s v="Italy"/>
    <s v="Apulia"/>
    <s v="Molfetta"/>
    <s v="South"/>
    <s v="Home Office"/>
    <s v="Office Supplies"/>
    <s v="Binders"/>
    <x v="1"/>
    <x v="2"/>
    <x v="0"/>
  </r>
  <r>
    <x v="1813"/>
    <n v="44243"/>
    <s v="Ngoc Orozco"/>
    <x v="1"/>
    <s v="Ames Clasp Envelope, Set of 50"/>
    <n v="0.1"/>
    <n v="575224.65"/>
    <n v="221240.25"/>
    <n v="6"/>
    <x v="1"/>
    <s v="Italy"/>
    <s v="Apulia"/>
    <s v="Molfetta"/>
    <s v="South"/>
    <s v="Home Office"/>
    <s v="Office Supplies"/>
    <s v="Envelopes"/>
    <x v="1"/>
    <x v="2"/>
    <x v="1"/>
  </r>
  <r>
    <x v="1814"/>
    <n v="44245"/>
    <s v="Bethany Child"/>
    <x v="3"/>
    <s v="Binney &amp; Smith Pens, Easy-Erase"/>
    <n v="0"/>
    <n v="353984.4"/>
    <n v="0"/>
    <n v="2"/>
    <x v="1"/>
    <s v="Germany"/>
    <s v="North Rhine-Westphalia"/>
    <s v="Hamm"/>
    <s v="Central"/>
    <s v="Consumer"/>
    <s v="Office Supplies"/>
    <s v="Art"/>
    <x v="1"/>
    <x v="2"/>
    <x v="1"/>
  </r>
  <r>
    <x v="1815"/>
    <n v="44245"/>
    <s v="Bianca Whitford"/>
    <x v="1"/>
    <s v="SAFCO Swivel Stool, Adjustable"/>
    <n v="0.2"/>
    <n v="6032484.1500000004"/>
    <n v="2109157.0500000003"/>
    <n v="3"/>
    <x v="1"/>
    <s v="United Kingdom"/>
    <s v="England"/>
    <s v="London"/>
    <s v="North"/>
    <s v="Corporate"/>
    <s v="Furniture"/>
    <s v="Chairs"/>
    <x v="1"/>
    <x v="2"/>
    <x v="1"/>
  </r>
  <r>
    <x v="1815"/>
    <n v="44245"/>
    <s v="Bianca Whitford"/>
    <x v="1"/>
    <s v="Deflect-O Stacking Tray, Erganomic"/>
    <n v="0"/>
    <n v="707968.8"/>
    <n v="191741.55000000002"/>
    <n v="2"/>
    <x v="1"/>
    <s v="United Kingdom"/>
    <s v="England"/>
    <s v="London"/>
    <s v="North"/>
    <s v="Corporate"/>
    <s v="Furniture"/>
    <s v="Furnishings"/>
    <x v="1"/>
    <x v="2"/>
    <x v="1"/>
  </r>
  <r>
    <x v="1815"/>
    <n v="44245"/>
    <s v="Bianca Whitford"/>
    <x v="1"/>
    <s v="Boston Canvas, Blue"/>
    <n v="0"/>
    <n v="2374645.35"/>
    <n v="589974"/>
    <n v="3"/>
    <x v="0"/>
    <s v="United Kingdom"/>
    <s v="England"/>
    <s v="London"/>
    <s v="North"/>
    <s v="Corporate"/>
    <s v="Office Supplies"/>
    <s v="Art"/>
    <x v="1"/>
    <x v="2"/>
    <x v="0"/>
  </r>
  <r>
    <x v="1815"/>
    <n v="44245"/>
    <s v="Bianca Whitford"/>
    <x v="1"/>
    <s v="Wilson Jones Binder Covers, Economy"/>
    <n v="0"/>
    <n v="501477.9"/>
    <n v="132744.15"/>
    <n v="3"/>
    <x v="1"/>
    <s v="United Kingdom"/>
    <s v="England"/>
    <s v="London"/>
    <s v="North"/>
    <s v="Corporate"/>
    <s v="Office Supplies"/>
    <s v="Binders"/>
    <x v="1"/>
    <x v="2"/>
    <x v="1"/>
  </r>
  <r>
    <x v="1815"/>
    <n v="44245"/>
    <s v="Bianca Whitford"/>
    <x v="1"/>
    <s v="Belkin Router, Erganomic"/>
    <n v="0"/>
    <n v="15132833.1"/>
    <n v="7109186.7000000002"/>
    <n v="4"/>
    <x v="0"/>
    <s v="United Kingdom"/>
    <s v="England"/>
    <s v="London"/>
    <s v="North"/>
    <s v="Corporate"/>
    <s v="Technology"/>
    <s v="Accessories"/>
    <x v="1"/>
    <x v="2"/>
    <x v="0"/>
  </r>
  <r>
    <x v="1815"/>
    <n v="44245"/>
    <s v="Bianca Whitford"/>
    <x v="1"/>
    <s v="Brother Fax Machine, Color"/>
    <n v="0"/>
    <n v="42478128"/>
    <n v="19115157.600000001"/>
    <n v="9"/>
    <x v="1"/>
    <s v="United Kingdom"/>
    <s v="England"/>
    <s v="London"/>
    <s v="North"/>
    <s v="Corporate"/>
    <s v="Technology"/>
    <s v="Copiers"/>
    <x v="1"/>
    <x v="2"/>
    <x v="1"/>
  </r>
  <r>
    <x v="1816"/>
    <n v="44245"/>
    <s v="Skye McCaffrey"/>
    <x v="0"/>
    <s v="Acco Binding Machine, Recycled"/>
    <n v="0"/>
    <n v="1519183.05"/>
    <n v="383483.10000000003"/>
    <n v="2"/>
    <x v="1"/>
    <s v="France"/>
    <s v="Languedoc-Roussillon-Midi-Pyrénées"/>
    <s v="Lattes"/>
    <s v="Central"/>
    <s v="Consumer"/>
    <s v="Office Supplies"/>
    <s v="Binders"/>
    <x v="1"/>
    <x v="2"/>
    <x v="1"/>
  </r>
  <r>
    <x v="1816"/>
    <n v="44245"/>
    <s v="Skye McCaffrey"/>
    <x v="0"/>
    <s v="Wilson Jones Index Tab, Clear"/>
    <n v="0"/>
    <n v="353984.4"/>
    <n v="29498.7"/>
    <n v="4"/>
    <x v="1"/>
    <s v="France"/>
    <s v="Languedoc-Roussillon-Midi-Pyrénées"/>
    <s v="Lattes"/>
    <s v="Central"/>
    <s v="Consumer"/>
    <s v="Office Supplies"/>
    <s v="Binders"/>
    <x v="1"/>
    <x v="2"/>
    <x v="1"/>
  </r>
  <r>
    <x v="1816"/>
    <n v="44245"/>
    <s v="Skye McCaffrey"/>
    <x v="0"/>
    <s v="GlobeWeis Peel and Seal, Recycled"/>
    <n v="0"/>
    <n v="1489684.35"/>
    <n v="707968.8"/>
    <n v="5"/>
    <x v="1"/>
    <s v="France"/>
    <s v="Languedoc-Roussillon-Midi-Pyrénées"/>
    <s v="Lattes"/>
    <s v="Central"/>
    <s v="Consumer"/>
    <s v="Office Supplies"/>
    <s v="Envelopes"/>
    <x v="1"/>
    <x v="2"/>
    <x v="1"/>
  </r>
  <r>
    <x v="1816"/>
    <n v="44245"/>
    <s v="Skye McCaffrey"/>
    <x v="0"/>
    <s v="Eldon Trays, Single Width"/>
    <n v="0.1"/>
    <n v="5737497.1500000004"/>
    <n v="1460185.6500000001"/>
    <n v="9"/>
    <x v="1"/>
    <s v="France"/>
    <s v="Languedoc-Roussillon-Midi-Pyrénées"/>
    <s v="Lattes"/>
    <s v="Central"/>
    <s v="Consumer"/>
    <s v="Office Supplies"/>
    <s v="Storage"/>
    <x v="1"/>
    <x v="2"/>
    <x v="1"/>
  </r>
  <r>
    <x v="1817"/>
    <n v="44245"/>
    <s v="Patricia Lukes"/>
    <x v="1"/>
    <s v="Wilson Jones Hole Reinforcements, Clear"/>
    <n v="0"/>
    <n v="825963.6"/>
    <n v="88496.1"/>
    <n v="14"/>
    <x v="0"/>
    <s v="Netherlands"/>
    <s v="Overijssel"/>
    <s v="Almelo"/>
    <s v="Central"/>
    <s v="Corporate"/>
    <s v="Office Supplies"/>
    <s v="Binders"/>
    <x v="1"/>
    <x v="2"/>
    <x v="0"/>
  </r>
  <r>
    <x v="1817"/>
    <n v="44245"/>
    <s v="Patricia Lukes"/>
    <x v="1"/>
    <s v="Belkin Flash Drive, Erganomic"/>
    <n v="0"/>
    <n v="1179948"/>
    <n v="29498.7"/>
    <n v="2"/>
    <x v="0"/>
    <s v="Netherlands"/>
    <s v="Overijssel"/>
    <s v="Almelo"/>
    <s v="Central"/>
    <s v="Corporate"/>
    <s v="Technology"/>
    <s v="Accessories"/>
    <x v="1"/>
    <x v="2"/>
    <x v="0"/>
  </r>
  <r>
    <x v="1818"/>
    <n v="44246"/>
    <s v="Bonnie Wilson"/>
    <x v="0"/>
    <s v="Jiffy Manila Envelope, Security-Tint"/>
    <n v="0"/>
    <n v="2094407.7"/>
    <n v="1032454.5"/>
    <n v="5"/>
    <x v="0"/>
    <s v="Austria"/>
    <s v="Styria"/>
    <s v="Graz"/>
    <s v="Central"/>
    <s v="Corporate"/>
    <s v="Office Supplies"/>
    <s v="Envelopes"/>
    <x v="1"/>
    <x v="2"/>
    <x v="0"/>
  </r>
  <r>
    <x v="1818"/>
    <n v="44246"/>
    <s v="Bonnie Wilson"/>
    <x v="0"/>
    <s v="Kleencut Scissors, Easy Grip"/>
    <n v="0"/>
    <n v="1061953.2"/>
    <n v="235989.6"/>
    <n v="3"/>
    <x v="0"/>
    <s v="Austria"/>
    <s v="Styria"/>
    <s v="Graz"/>
    <s v="Central"/>
    <s v="Corporate"/>
    <s v="Office Supplies"/>
    <s v="Supplies"/>
    <x v="1"/>
    <x v="2"/>
    <x v="0"/>
  </r>
  <r>
    <x v="1819"/>
    <n v="44246"/>
    <s v="Claire Harrington"/>
    <x v="1"/>
    <s v="SanDisk Message Books, Recycled"/>
    <n v="0"/>
    <n v="1755172.6500000001"/>
    <n v="781715.55"/>
    <n v="5"/>
    <x v="1"/>
    <s v="Germany"/>
    <s v="North Rhine-Westphalia"/>
    <s v="Cologne"/>
    <s v="Central"/>
    <s v="Home Office"/>
    <s v="Office Supplies"/>
    <s v="Paper"/>
    <x v="1"/>
    <x v="2"/>
    <x v="1"/>
  </r>
  <r>
    <x v="1819"/>
    <n v="44246"/>
    <s v="Claire Harrington"/>
    <x v="1"/>
    <s v="Eldon Lockers, Blue"/>
    <n v="0.1"/>
    <n v="13141670.85"/>
    <n v="0"/>
    <n v="5"/>
    <x v="0"/>
    <s v="Germany"/>
    <s v="North Rhine-Westphalia"/>
    <s v="Cologne"/>
    <s v="Central"/>
    <s v="Home Office"/>
    <s v="Office Supplies"/>
    <s v="Storage"/>
    <x v="1"/>
    <x v="2"/>
    <x v="0"/>
  </r>
  <r>
    <x v="1819"/>
    <n v="44246"/>
    <s v="Claire Harrington"/>
    <x v="1"/>
    <s v="Brother Fax and Copier, Color"/>
    <n v="0.15"/>
    <n v="4837786.8"/>
    <n v="516227.25"/>
    <n v="2"/>
    <x v="1"/>
    <s v="Germany"/>
    <s v="North Rhine-Westphalia"/>
    <s v="Cologne"/>
    <s v="Central"/>
    <s v="Home Office"/>
    <s v="Technology"/>
    <s v="Copiers"/>
    <x v="1"/>
    <x v="2"/>
    <x v="1"/>
  </r>
  <r>
    <x v="1819"/>
    <n v="44246"/>
    <s v="Claire Harrington"/>
    <x v="1"/>
    <s v="Hewlett Fax and Copier, Laser"/>
    <n v="0.15"/>
    <n v="4837786.8"/>
    <n v="221240.25"/>
    <n v="2"/>
    <x v="0"/>
    <s v="Germany"/>
    <s v="North Rhine-Westphalia"/>
    <s v="Cologne"/>
    <s v="Central"/>
    <s v="Home Office"/>
    <s v="Technology"/>
    <s v="Copiers"/>
    <x v="1"/>
    <x v="2"/>
    <x v="0"/>
  </r>
  <r>
    <x v="1820"/>
    <n v="44246"/>
    <s v="Paige Horsfall"/>
    <x v="1"/>
    <s v="Binney &amp; Smith Pens, Water Color"/>
    <n v="0"/>
    <n v="884961"/>
    <n v="324485.7"/>
    <n v="4"/>
    <x v="1"/>
    <s v="Germany"/>
    <s v="Mecklenburg-Vorpommern"/>
    <s v="Stralsund"/>
    <s v="Central"/>
    <s v="Home Office"/>
    <s v="Office Supplies"/>
    <s v="Art"/>
    <x v="1"/>
    <x v="2"/>
    <x v="1"/>
  </r>
  <r>
    <x v="1820"/>
    <n v="44246"/>
    <s v="Paige Horsfall"/>
    <x v="1"/>
    <s v="Epson Inkjet, Wireless"/>
    <n v="0.15"/>
    <n v="3864329.7"/>
    <n v="-176992.2"/>
    <n v="1"/>
    <x v="1"/>
    <s v="Germany"/>
    <s v="Mecklenburg-Vorpommern"/>
    <s v="Stralsund"/>
    <s v="Central"/>
    <s v="Home Office"/>
    <s v="Technology"/>
    <s v="Machines"/>
    <x v="1"/>
    <x v="2"/>
    <x v="1"/>
  </r>
  <r>
    <x v="1820"/>
    <n v="44246"/>
    <s v="Paige Horsfall"/>
    <x v="1"/>
    <s v="Okidata Card Printer, Wireless"/>
    <n v="0.15"/>
    <n v="6607708.7999999998"/>
    <n v="-781715.55"/>
    <n v="3"/>
    <x v="0"/>
    <s v="Germany"/>
    <s v="Mecklenburg-Vorpommern"/>
    <s v="Stralsund"/>
    <s v="Central"/>
    <s v="Home Office"/>
    <s v="Technology"/>
    <s v="Machines"/>
    <x v="1"/>
    <x v="2"/>
    <x v="0"/>
  </r>
  <r>
    <x v="1821"/>
    <n v="44247"/>
    <s v="Ella Dwyer-Gray"/>
    <x v="1"/>
    <s v="BIC Pencil Sharpener, Water Color"/>
    <n v="0"/>
    <n v="1430686.95"/>
    <n v="545725.95000000007"/>
    <n v="3"/>
    <x v="0"/>
    <s v="Spain"/>
    <s v="Castile and León"/>
    <s v="Palencia"/>
    <s v="South"/>
    <s v="Consumer"/>
    <s v="Office Supplies"/>
    <s v="Art"/>
    <x v="1"/>
    <x v="2"/>
    <x v="0"/>
  </r>
  <r>
    <x v="1821"/>
    <n v="44247"/>
    <s v="Ella Dwyer-Gray"/>
    <x v="1"/>
    <s v="Binney &amp; Smith Highlighters, Fluorescent"/>
    <n v="0"/>
    <n v="796464.9"/>
    <n v="58997.4"/>
    <n v="3"/>
    <x v="0"/>
    <s v="Spain"/>
    <s v="Castile and León"/>
    <s v="Palencia"/>
    <s v="South"/>
    <s v="Consumer"/>
    <s v="Office Supplies"/>
    <s v="Art"/>
    <x v="1"/>
    <x v="2"/>
    <x v="0"/>
  </r>
  <r>
    <x v="1821"/>
    <n v="44247"/>
    <s v="Ella Dwyer-Gray"/>
    <x v="1"/>
    <s v="Stockwell Rubber Bands, 12 Pack"/>
    <n v="0"/>
    <n v="707968.8"/>
    <n v="73746.75"/>
    <n v="3"/>
    <x v="1"/>
    <s v="Spain"/>
    <s v="Castile and León"/>
    <s v="Palencia"/>
    <s v="South"/>
    <s v="Consumer"/>
    <s v="Office Supplies"/>
    <s v="Fasteners"/>
    <x v="1"/>
    <x v="2"/>
    <x v="1"/>
  </r>
  <r>
    <x v="1821"/>
    <n v="44247"/>
    <s v="Ella Dwyer-Gray"/>
    <x v="1"/>
    <s v="Logitech Flash Drive, USB"/>
    <n v="0"/>
    <n v="2271399.9"/>
    <n v="678470.1"/>
    <n v="5"/>
    <x v="1"/>
    <s v="Spain"/>
    <s v="Castile and León"/>
    <s v="Palencia"/>
    <s v="South"/>
    <s v="Consumer"/>
    <s v="Technology"/>
    <s v="Accessories"/>
    <x v="1"/>
    <x v="2"/>
    <x v="1"/>
  </r>
  <r>
    <x v="1821"/>
    <n v="44247"/>
    <s v="Ella Dwyer-Gray"/>
    <x v="1"/>
    <s v="Samsung Speaker Phone, with Caller ID"/>
    <n v="0.15"/>
    <n v="6179977.6500000004"/>
    <n v="-648971.4"/>
    <n v="4"/>
    <x v="0"/>
    <s v="Spain"/>
    <s v="Castile and León"/>
    <s v="Palencia"/>
    <s v="South"/>
    <s v="Consumer"/>
    <s v="Technology"/>
    <s v="Phones"/>
    <x v="1"/>
    <x v="2"/>
    <x v="0"/>
  </r>
  <r>
    <x v="1822"/>
    <n v="44247"/>
    <s v="Skye Hammond"/>
    <x v="0"/>
    <s v="Hewlett Fax and Copier, Digital"/>
    <n v="0"/>
    <n v="19882123.800000001"/>
    <n v="6563460.75"/>
    <n v="7"/>
    <x v="1"/>
    <s v="Italy"/>
    <s v="Veneto"/>
    <s v="Verona"/>
    <s v="South"/>
    <s v="Corporate"/>
    <s v="Technology"/>
    <s v="Copiers"/>
    <x v="1"/>
    <x v="2"/>
    <x v="1"/>
  </r>
  <r>
    <x v="1823"/>
    <n v="44248"/>
    <s v="James Groom"/>
    <x v="0"/>
    <s v="Sanford Highlighters, Easy-Erase"/>
    <n v="0"/>
    <n v="707968.8"/>
    <n v="29498.7"/>
    <n v="3"/>
    <x v="0"/>
    <s v="Germany"/>
    <s v="Baden-Württemberg"/>
    <s v="Waiblingen"/>
    <s v="Central"/>
    <s v="Corporate"/>
    <s v="Office Supplies"/>
    <s v="Art"/>
    <x v="1"/>
    <x v="2"/>
    <x v="0"/>
  </r>
  <r>
    <x v="1823"/>
    <n v="44248"/>
    <s v="James Groom"/>
    <x v="0"/>
    <s v="Stanley Markers, Fluorescent"/>
    <n v="0"/>
    <n v="693219.45000000007"/>
    <n v="235989.6"/>
    <n v="2"/>
    <x v="0"/>
    <s v="Germany"/>
    <s v="Baden-Württemberg"/>
    <s v="Waiblingen"/>
    <s v="Central"/>
    <s v="Corporate"/>
    <s v="Office Supplies"/>
    <s v="Art"/>
    <x v="1"/>
    <x v="2"/>
    <x v="0"/>
  </r>
  <r>
    <x v="1823"/>
    <n v="44248"/>
    <s v="James Groom"/>
    <x v="0"/>
    <s v="Stockwell Thumb Tacks, Bulk Pack"/>
    <n v="0"/>
    <n v="796464.9"/>
    <n v="250738.95"/>
    <n v="4"/>
    <x v="0"/>
    <s v="Germany"/>
    <s v="Baden-Württemberg"/>
    <s v="Waiblingen"/>
    <s v="Central"/>
    <s v="Corporate"/>
    <s v="Office Supplies"/>
    <s v="Fasteners"/>
    <x v="1"/>
    <x v="2"/>
    <x v="0"/>
  </r>
  <r>
    <x v="1824"/>
    <n v="44249"/>
    <s v="Audrey Knowles"/>
    <x v="1"/>
    <s v="Stiletto Letter Opener, Easy Grip"/>
    <n v="0"/>
    <n v="4601797.2"/>
    <n v="2168154.4500000002"/>
    <n v="11"/>
    <x v="1"/>
    <s v="Germany"/>
    <s v="Berlin"/>
    <s v="Berlin"/>
    <s v="Central"/>
    <s v="Consumer"/>
    <s v="Office Supplies"/>
    <s v="Supplies"/>
    <x v="1"/>
    <x v="2"/>
    <x v="1"/>
  </r>
  <r>
    <x v="1825"/>
    <n v="44249"/>
    <s v="Hershel Snyder"/>
    <x v="1"/>
    <s v="SanDisk Cards &amp; Envelopes, Recycled"/>
    <n v="0"/>
    <n v="1430686.95"/>
    <n v="58997.4"/>
    <n v="2"/>
    <x v="1"/>
    <s v="Germany"/>
    <s v="Lower Saxony"/>
    <s v="Lohne"/>
    <s v="Central"/>
    <s v="Corporate"/>
    <s v="Office Supplies"/>
    <s v="Paper"/>
    <x v="1"/>
    <x v="2"/>
    <x v="1"/>
  </r>
  <r>
    <x v="1826"/>
    <n v="44249"/>
    <s v="Sarah Cross"/>
    <x v="0"/>
    <s v="Cuisinart Refrigerator, Black"/>
    <n v="0"/>
    <n v="36548889.300000004"/>
    <n v="15354073.35"/>
    <n v="5"/>
    <x v="1"/>
    <s v="Germany"/>
    <s v="Hamburg"/>
    <s v="Hamburg"/>
    <s v="Central"/>
    <s v="Consumer"/>
    <s v="Office Supplies"/>
    <s v="Appliances"/>
    <x v="1"/>
    <x v="2"/>
    <x v="1"/>
  </r>
  <r>
    <x v="1827"/>
    <n v="44249"/>
    <s v="Paige Hopley"/>
    <x v="1"/>
    <s v="Boston Pencil Sharpener, Fluorescent"/>
    <n v="0"/>
    <n v="855462.3"/>
    <n v="117994.8"/>
    <n v="2"/>
    <x v="0"/>
    <s v="United Kingdom"/>
    <s v="England"/>
    <s v="Birmingham"/>
    <s v="North"/>
    <s v="Consumer"/>
    <s v="Office Supplies"/>
    <s v="Art"/>
    <x v="1"/>
    <x v="2"/>
    <x v="0"/>
  </r>
  <r>
    <x v="1827"/>
    <n v="44249"/>
    <s v="Paige Hopley"/>
    <x v="1"/>
    <s v="Acco Index Tab, Durable"/>
    <n v="0"/>
    <n v="398232.45"/>
    <n v="88496.1"/>
    <n v="3"/>
    <x v="1"/>
    <s v="United Kingdom"/>
    <s v="England"/>
    <s v="Birmingham"/>
    <s v="North"/>
    <s v="Consumer"/>
    <s v="Office Supplies"/>
    <s v="Binders"/>
    <x v="1"/>
    <x v="2"/>
    <x v="1"/>
  </r>
  <r>
    <x v="1828"/>
    <n v="44250"/>
    <s v="Herbert Harrell"/>
    <x v="1"/>
    <s v="BIC Pens, Blue"/>
    <n v="0"/>
    <n v="840712.95000000007"/>
    <n v="88496.1"/>
    <n v="4"/>
    <x v="1"/>
    <s v="France"/>
    <s v="Ile-de-France"/>
    <s v="Livry-Gargan"/>
    <s v="Central"/>
    <s v="Home Office"/>
    <s v="Office Supplies"/>
    <s v="Art"/>
    <x v="1"/>
    <x v="2"/>
    <x v="1"/>
  </r>
  <r>
    <x v="1829"/>
    <n v="44250"/>
    <s v="Harriet Chadwick"/>
    <x v="1"/>
    <s v="Panasonic Printer, Red"/>
    <n v="0.1"/>
    <n v="7005941.25"/>
    <n v="383483.10000000003"/>
    <n v="2"/>
    <x v="0"/>
    <s v="United Kingdom"/>
    <s v="England"/>
    <s v="Preston"/>
    <s v="North"/>
    <s v="Corporate"/>
    <s v="Technology"/>
    <s v="Machines"/>
    <x v="1"/>
    <x v="2"/>
    <x v="0"/>
  </r>
  <r>
    <x v="1830"/>
    <n v="44250"/>
    <s v="Mason Porter"/>
    <x v="2"/>
    <s v="Tenex Clock, Duo Pack"/>
    <n v="0"/>
    <n v="1489684.35"/>
    <n v="560475.30000000005"/>
    <n v="2"/>
    <x v="0"/>
    <s v="Italy"/>
    <s v="Tuscany"/>
    <s v="Florence"/>
    <s v="South"/>
    <s v="Corporate"/>
    <s v="Furniture"/>
    <s v="Furnishings"/>
    <x v="1"/>
    <x v="2"/>
    <x v="0"/>
  </r>
  <r>
    <x v="1830"/>
    <n v="44250"/>
    <s v="Mason Porter"/>
    <x v="2"/>
    <s v="Cameo Peel and Seal, with clear poly window"/>
    <n v="0"/>
    <n v="2168154.4500000002"/>
    <n v="958707.75"/>
    <n v="6"/>
    <x v="0"/>
    <s v="Italy"/>
    <s v="Tuscany"/>
    <s v="Florence"/>
    <s v="South"/>
    <s v="Corporate"/>
    <s v="Office Supplies"/>
    <s v="Envelopes"/>
    <x v="1"/>
    <x v="2"/>
    <x v="0"/>
  </r>
  <r>
    <x v="1830"/>
    <n v="44250"/>
    <s v="Mason Porter"/>
    <x v="2"/>
    <s v="Cisco Audio Dock, Cordless"/>
    <n v="0.4"/>
    <n v="3274355.7"/>
    <n v="-1474935"/>
    <n v="2"/>
    <x v="0"/>
    <s v="Italy"/>
    <s v="Tuscany"/>
    <s v="Florence"/>
    <s v="South"/>
    <s v="Corporate"/>
    <s v="Technology"/>
    <s v="Phones"/>
    <x v="1"/>
    <x v="2"/>
    <x v="0"/>
  </r>
  <r>
    <x v="1831"/>
    <n v="44252"/>
    <s v="Mark Burkett"/>
    <x v="1"/>
    <s v="Enermax Mouse, Bluetooth"/>
    <n v="0"/>
    <n v="2374645.35"/>
    <n v="280237.65000000002"/>
    <n v="4"/>
    <x v="1"/>
    <s v="United Kingdom"/>
    <s v="Scotland"/>
    <s v="Edinburgh"/>
    <s v="North"/>
    <s v="Home Office"/>
    <s v="Technology"/>
    <s v="Accessories"/>
    <x v="1"/>
    <x v="2"/>
    <x v="1"/>
  </r>
  <r>
    <x v="1832"/>
    <n v="44252"/>
    <s v="Harrison Crawford"/>
    <x v="0"/>
    <s v="Green Bar Message Books, 8.5 x 11"/>
    <n v="0"/>
    <n v="1651927.2"/>
    <n v="589974"/>
    <n v="4"/>
    <x v="1"/>
    <s v="United Kingdom"/>
    <s v="England"/>
    <s v="Maidenhead"/>
    <s v="North"/>
    <s v="Home Office"/>
    <s v="Office Supplies"/>
    <s v="Paper"/>
    <x v="1"/>
    <x v="2"/>
    <x v="1"/>
  </r>
  <r>
    <x v="1832"/>
    <n v="44252"/>
    <s v="Harrison Crawford"/>
    <x v="0"/>
    <s v="Rogers Lockers, Single Width"/>
    <n v="0"/>
    <n v="6238975.0499999998"/>
    <n v="2743379.1"/>
    <n v="2"/>
    <x v="1"/>
    <s v="United Kingdom"/>
    <s v="England"/>
    <s v="Maidenhead"/>
    <s v="North"/>
    <s v="Home Office"/>
    <s v="Office Supplies"/>
    <s v="Storage"/>
    <x v="1"/>
    <x v="2"/>
    <x v="1"/>
  </r>
  <r>
    <x v="1833"/>
    <n v="44252"/>
    <s v="Naomi Hancock"/>
    <x v="1"/>
    <s v="Cardinal Binder Covers, Clear"/>
    <n v="0"/>
    <n v="339235.05"/>
    <n v="88496.1"/>
    <n v="2"/>
    <x v="0"/>
    <s v="United Kingdom"/>
    <s v="England"/>
    <s v="Coventry"/>
    <s v="North"/>
    <s v="Corporate"/>
    <s v="Office Supplies"/>
    <s v="Binders"/>
    <x v="1"/>
    <x v="2"/>
    <x v="0"/>
  </r>
  <r>
    <x v="1834"/>
    <n v="44252"/>
    <s v="Nathan Niland"/>
    <x v="0"/>
    <s v="Tenex Trays, Blue"/>
    <n v="0.1"/>
    <n v="1445436.3"/>
    <n v="176992.2"/>
    <n v="2"/>
    <x v="1"/>
    <s v="Italy"/>
    <s v="Campania"/>
    <s v="Torre del Greco"/>
    <s v="South"/>
    <s v="Consumer"/>
    <s v="Office Supplies"/>
    <s v="Storage"/>
    <x v="1"/>
    <x v="2"/>
    <x v="1"/>
  </r>
  <r>
    <x v="1835"/>
    <n v="44252"/>
    <s v="Kai Leonard"/>
    <x v="1"/>
    <s v="Safco Classic Bookcase, Mobile"/>
    <n v="0.5"/>
    <n v="19498640.699999999"/>
    <n v="-4675543.95"/>
    <n v="6"/>
    <x v="0"/>
    <s v="Italy"/>
    <s v="Lombardy"/>
    <s v="Sesto San Giovanni"/>
    <s v="South"/>
    <s v="Corporate"/>
    <s v="Furniture"/>
    <s v="Bookcases"/>
    <x v="0"/>
    <x v="2"/>
    <x v="0"/>
  </r>
  <r>
    <x v="1835"/>
    <n v="44252"/>
    <s v="Kai Leonard"/>
    <x v="1"/>
    <s v="Rubbermaid Door Stop, Durable"/>
    <n v="0.5"/>
    <n v="2109157.0500000003"/>
    <n v="-1563431.1"/>
    <n v="7"/>
    <x v="0"/>
    <s v="Italy"/>
    <s v="Lombardy"/>
    <s v="Sesto San Giovanni"/>
    <s v="South"/>
    <s v="Corporate"/>
    <s v="Furniture"/>
    <s v="Furnishings"/>
    <x v="0"/>
    <x v="2"/>
    <x v="0"/>
  </r>
  <r>
    <x v="1835"/>
    <n v="44252"/>
    <s v="Kai Leonard"/>
    <x v="1"/>
    <s v="Cisco Signal Booster, Cordless"/>
    <n v="0.5"/>
    <n v="11401247.550000001"/>
    <n v="-10044307.35"/>
    <n v="10"/>
    <x v="0"/>
    <s v="Italy"/>
    <s v="Lombardy"/>
    <s v="Sesto San Giovanni"/>
    <s v="South"/>
    <s v="Corporate"/>
    <s v="Technology"/>
    <s v="Phones"/>
    <x v="0"/>
    <x v="2"/>
    <x v="0"/>
  </r>
  <r>
    <x v="1836"/>
    <n v="44253"/>
    <s v="Georgina Arnold"/>
    <x v="1"/>
    <s v="Rubbermaid Light Bulb, Black"/>
    <n v="0"/>
    <n v="280237.65000000002"/>
    <n v="117994.8"/>
    <n v="1"/>
    <x v="1"/>
    <s v="United Kingdom"/>
    <s v="Scotland"/>
    <s v="Paisley"/>
    <s v="North"/>
    <s v="Corporate"/>
    <s v="Furniture"/>
    <s v="Furnishings"/>
    <x v="1"/>
    <x v="2"/>
    <x v="1"/>
  </r>
  <r>
    <x v="1837"/>
    <n v="44253"/>
    <s v="Maddison Newman"/>
    <x v="3"/>
    <s v="Rubbermaid Clock, Erganomic"/>
    <n v="0"/>
    <n v="6474964.6500000004"/>
    <n v="3244857"/>
    <n v="9"/>
    <x v="1"/>
    <s v="Netherlands"/>
    <s v="Utrecht"/>
    <s v="Utrecht"/>
    <s v="Central"/>
    <s v="Corporate"/>
    <s v="Furniture"/>
    <s v="Furnishings"/>
    <x v="1"/>
    <x v="2"/>
    <x v="1"/>
  </r>
  <r>
    <x v="1837"/>
    <n v="44253"/>
    <s v="Maddison Newman"/>
    <x v="3"/>
    <s v="Enermax Note Cards, Premium"/>
    <n v="0"/>
    <n v="2640133.65"/>
    <n v="560475.30000000005"/>
    <n v="6"/>
    <x v="1"/>
    <s v="Netherlands"/>
    <s v="Utrecht"/>
    <s v="Utrecht"/>
    <s v="Central"/>
    <s v="Corporate"/>
    <s v="Office Supplies"/>
    <s v="Paper"/>
    <x v="1"/>
    <x v="2"/>
    <x v="1"/>
  </r>
  <r>
    <x v="1838"/>
    <n v="44253"/>
    <s v="Blake Lymburner"/>
    <x v="1"/>
    <s v="Novimex Steel Folding Chair, Set of Two"/>
    <n v="0.1"/>
    <n v="6725703.6000000006"/>
    <n v="-368733.75"/>
    <n v="6"/>
    <x v="0"/>
    <s v="Denmark"/>
    <s v="Hovedstaden"/>
    <s v="Frederiksberg"/>
    <s v="North"/>
    <s v="Consumer"/>
    <s v="Furniture"/>
    <s v="Chairs"/>
    <x v="0"/>
    <x v="2"/>
    <x v="0"/>
  </r>
  <r>
    <x v="1839"/>
    <n v="44254"/>
    <s v="George Dawson"/>
    <x v="0"/>
    <s v="KitchenAid Refrigerator, Black"/>
    <n v="0"/>
    <n v="77788071.900000006"/>
    <n v="27994266.300000001"/>
    <n v="10"/>
    <x v="1"/>
    <s v="Germany"/>
    <s v="Berlin"/>
    <s v="Berlin"/>
    <s v="Central"/>
    <s v="Home Office"/>
    <s v="Office Supplies"/>
    <s v="Appliances"/>
    <x v="1"/>
    <x v="2"/>
    <x v="1"/>
  </r>
  <r>
    <x v="1839"/>
    <n v="44254"/>
    <s v="George Dawson"/>
    <x v="0"/>
    <s v="Sharp Wireless Fax, Color"/>
    <n v="0"/>
    <n v="21076821.150000002"/>
    <n v="6961693.2000000002"/>
    <n v="4"/>
    <x v="1"/>
    <s v="Germany"/>
    <s v="Berlin"/>
    <s v="Berlin"/>
    <s v="Central"/>
    <s v="Home Office"/>
    <s v="Technology"/>
    <s v="Copiers"/>
    <x v="1"/>
    <x v="2"/>
    <x v="1"/>
  </r>
  <r>
    <x v="1840"/>
    <n v="44254"/>
    <s v="Stephanie Ewen"/>
    <x v="1"/>
    <s v="KitchenAid Coffee Grinder, White"/>
    <n v="0"/>
    <n v="2020660.95"/>
    <n v="707968.8"/>
    <n v="2"/>
    <x v="1"/>
    <s v="United Kingdom"/>
    <s v="England"/>
    <s v="Exeter"/>
    <s v="North"/>
    <s v="Consumer"/>
    <s v="Office Supplies"/>
    <s v="Appliances"/>
    <x v="1"/>
    <x v="2"/>
    <x v="1"/>
  </r>
  <r>
    <x v="1840"/>
    <n v="44254"/>
    <s v="Stephanie Ewen"/>
    <x v="1"/>
    <s v="Memorex Router, Programmable"/>
    <n v="0"/>
    <n v="10958767.050000001"/>
    <n v="5147523.1500000004"/>
    <n v="3"/>
    <x v="1"/>
    <s v="United Kingdom"/>
    <s v="England"/>
    <s v="Exeter"/>
    <s v="North"/>
    <s v="Consumer"/>
    <s v="Technology"/>
    <s v="Accessories"/>
    <x v="1"/>
    <x v="2"/>
    <x v="1"/>
  </r>
  <r>
    <x v="1841"/>
    <n v="44254"/>
    <s v="Kai Bolden"/>
    <x v="0"/>
    <s v="Breville Coffee Grinder, White"/>
    <n v="0.1"/>
    <n v="11150508.6"/>
    <n v="-870211.65"/>
    <n v="14"/>
    <x v="0"/>
    <s v="France"/>
    <s v="Ile-de-France"/>
    <s v="Paris"/>
    <s v="Central"/>
    <s v="Consumer"/>
    <s v="Office Supplies"/>
    <s v="Appliances"/>
    <x v="0"/>
    <x v="2"/>
    <x v="0"/>
  </r>
  <r>
    <x v="1842"/>
    <n v="44255"/>
    <s v="Riley Howells"/>
    <x v="2"/>
    <s v="Wilson Jones Binder Covers, Clear"/>
    <n v="0"/>
    <n v="634222.05000000005"/>
    <n v="162242.85"/>
    <n v="4"/>
    <x v="0"/>
    <s v="Belgium"/>
    <s v="Antwerp"/>
    <s v="Antwerp"/>
    <s v="Central"/>
    <s v="Consumer"/>
    <s v="Office Supplies"/>
    <s v="Binders"/>
    <x v="1"/>
    <x v="2"/>
    <x v="0"/>
  </r>
  <r>
    <x v="1843"/>
    <n v="44255"/>
    <s v="Sebastian McClelland"/>
    <x v="3"/>
    <s v="Cardinal Hole Reinforcements, Durable"/>
    <n v="0.5"/>
    <n v="103245.45"/>
    <n v="-58997.4"/>
    <n v="2"/>
    <x v="0"/>
    <s v="Spain"/>
    <s v="Valenciana"/>
    <s v="Elx"/>
    <s v="South"/>
    <s v="Consumer"/>
    <s v="Office Supplies"/>
    <s v="Binders"/>
    <x v="1"/>
    <x v="2"/>
    <x v="0"/>
  </r>
  <r>
    <x v="1844"/>
    <n v="44255"/>
    <s v="Piper Wilder-Neligan"/>
    <x v="1"/>
    <s v="Accos Paper Clips, Bulk Pack"/>
    <n v="0"/>
    <n v="1253694.75"/>
    <n v="457229.85000000003"/>
    <n v="6"/>
    <x v="1"/>
    <s v="Germany"/>
    <s v="Hesse"/>
    <s v="Frankfurt"/>
    <s v="Central"/>
    <s v="Consumer"/>
    <s v="Office Supplies"/>
    <s v="Fasteners"/>
    <x v="1"/>
    <x v="2"/>
    <x v="1"/>
  </r>
  <r>
    <x v="1844"/>
    <n v="44255"/>
    <s v="Piper Wilder-Neligan"/>
    <x v="1"/>
    <s v="Elite Ruler, Steel"/>
    <n v="0"/>
    <n v="973457.1"/>
    <n v="265488.3"/>
    <n v="5"/>
    <x v="1"/>
    <s v="Germany"/>
    <s v="Hesse"/>
    <s v="Frankfurt"/>
    <s v="Central"/>
    <s v="Consumer"/>
    <s v="Office Supplies"/>
    <s v="Supplies"/>
    <x v="1"/>
    <x v="2"/>
    <x v="1"/>
  </r>
  <r>
    <x v="1845"/>
    <n v="44256"/>
    <s v="Andy Henderson"/>
    <x v="2"/>
    <s v="Ikea Classic Bookcase, Traditional"/>
    <n v="0.1"/>
    <n v="5472008.8500000006"/>
    <n v="1696175.25"/>
    <n v="1"/>
    <x v="1"/>
    <s v="Netherlands"/>
    <s v="Utrecht"/>
    <s v="Utrecht"/>
    <s v="Central"/>
    <s v="Home Office"/>
    <s v="Furniture"/>
    <s v="Bookcases"/>
    <x v="1"/>
    <x v="2"/>
    <x v="1"/>
  </r>
  <r>
    <x v="1846"/>
    <n v="44256"/>
    <s v="Ngoc Orozco"/>
    <x v="1"/>
    <s v="Cuisinart Toaster, Silver"/>
    <n v="0"/>
    <n v="4793538.75"/>
    <n v="1106201.25"/>
    <n v="6"/>
    <x v="0"/>
    <s v="Italy"/>
    <s v="Apulia"/>
    <s v="Molfetta"/>
    <s v="South"/>
    <s v="Home Office"/>
    <s v="Office Supplies"/>
    <s v="Appliances"/>
    <x v="1"/>
    <x v="2"/>
    <x v="0"/>
  </r>
  <r>
    <x v="1846"/>
    <n v="44256"/>
    <s v="Ngoc Orozco"/>
    <x v="1"/>
    <s v="Eaton Message Books, Premium"/>
    <n v="0"/>
    <n v="914459.70000000007"/>
    <n v="427731.15"/>
    <n v="3"/>
    <x v="0"/>
    <s v="Italy"/>
    <s v="Apulia"/>
    <s v="Molfetta"/>
    <s v="South"/>
    <s v="Home Office"/>
    <s v="Office Supplies"/>
    <s v="Paper"/>
    <x v="1"/>
    <x v="2"/>
    <x v="0"/>
  </r>
  <r>
    <x v="1847"/>
    <n v="44256"/>
    <s v="Katherine Grant"/>
    <x v="1"/>
    <s v="Acco Index Tab, Economy"/>
    <n v="0"/>
    <n v="1784671.35"/>
    <n v="811214.25"/>
    <n v="12"/>
    <x v="0"/>
    <s v="France"/>
    <s v="Ile-de-France"/>
    <s v="Paris"/>
    <s v="Central"/>
    <s v="Consumer"/>
    <s v="Office Supplies"/>
    <s v="Binders"/>
    <x v="1"/>
    <x v="2"/>
    <x v="0"/>
  </r>
  <r>
    <x v="1847"/>
    <n v="44256"/>
    <s v="Katherine Grant"/>
    <x v="1"/>
    <s v="Acme Letter Opener, Steel"/>
    <n v="0"/>
    <n v="870211.65"/>
    <n v="353984.4"/>
    <n v="2"/>
    <x v="1"/>
    <s v="France"/>
    <s v="Ile-de-France"/>
    <s v="Paris"/>
    <s v="Central"/>
    <s v="Consumer"/>
    <s v="Office Supplies"/>
    <s v="Supplies"/>
    <x v="1"/>
    <x v="2"/>
    <x v="1"/>
  </r>
  <r>
    <x v="1847"/>
    <n v="44256"/>
    <s v="Katherine Grant"/>
    <x v="1"/>
    <s v="Motorola Headset, with Caller ID"/>
    <n v="0.15"/>
    <n v="2005911.6"/>
    <n v="427731.15"/>
    <n v="2"/>
    <x v="1"/>
    <s v="France"/>
    <s v="Ile-de-France"/>
    <s v="Paris"/>
    <s v="Central"/>
    <s v="Consumer"/>
    <s v="Technology"/>
    <s v="Phones"/>
    <x v="1"/>
    <x v="2"/>
    <x v="1"/>
  </r>
  <r>
    <x v="1848"/>
    <n v="44256"/>
    <s v="Angus Reading"/>
    <x v="1"/>
    <s v="Eldon Photo Frame, Duo Pack"/>
    <n v="0.6"/>
    <n v="1710924.6"/>
    <n v="-2315647.9500000002"/>
    <n v="5"/>
    <x v="1"/>
    <s v="Belgium"/>
    <s v="Namur"/>
    <s v="Namur"/>
    <s v="Central"/>
    <s v="Corporate"/>
    <s v="Furniture"/>
    <s v="Furnishings"/>
    <x v="0"/>
    <x v="2"/>
    <x v="1"/>
  </r>
  <r>
    <x v="1849"/>
    <n v="44257"/>
    <s v="Abby Mei"/>
    <x v="1"/>
    <s v="Bush Library with Doors, Pine"/>
    <n v="0.1"/>
    <n v="4852536.1500000004"/>
    <n v="58997.4"/>
    <n v="1"/>
    <x v="1"/>
    <s v="Finland"/>
    <s v="Uusimaa"/>
    <s v="Vantaa"/>
    <s v="North"/>
    <s v="Corporate"/>
    <s v="Furniture"/>
    <s v="Bookcases"/>
    <x v="1"/>
    <x v="2"/>
    <x v="1"/>
  </r>
  <r>
    <x v="1849"/>
    <n v="44257"/>
    <s v="Abby Mei"/>
    <x v="1"/>
    <s v="Cardinal Index Tab, Economy"/>
    <n v="0"/>
    <n v="648971.4"/>
    <n v="294987"/>
    <n v="5"/>
    <x v="1"/>
    <s v="Finland"/>
    <s v="Uusimaa"/>
    <s v="Vantaa"/>
    <s v="North"/>
    <s v="Corporate"/>
    <s v="Office Supplies"/>
    <s v="Binders"/>
    <x v="1"/>
    <x v="2"/>
    <x v="1"/>
  </r>
  <r>
    <x v="1849"/>
    <n v="44257"/>
    <s v="Abby Mei"/>
    <x v="1"/>
    <s v="Hon Round Labels, Adjustable"/>
    <n v="0"/>
    <n v="132744.15"/>
    <n v="44248.05"/>
    <n v="2"/>
    <x v="0"/>
    <s v="Finland"/>
    <s v="Uusimaa"/>
    <s v="Vantaa"/>
    <s v="North"/>
    <s v="Corporate"/>
    <s v="Office Supplies"/>
    <s v="Labels"/>
    <x v="1"/>
    <x v="2"/>
    <x v="0"/>
  </r>
  <r>
    <x v="1850"/>
    <n v="44258"/>
    <s v="Jose Gambino"/>
    <x v="0"/>
    <s v="Avery Binder Covers, Clear"/>
    <n v="0"/>
    <n v="309736.35000000003"/>
    <n v="73746.75"/>
    <n v="2"/>
    <x v="1"/>
    <s v="Italy"/>
    <s v="Lazio"/>
    <s v="Rome"/>
    <s v="South"/>
    <s v="Corporate"/>
    <s v="Office Supplies"/>
    <s v="Binders"/>
    <x v="1"/>
    <x v="2"/>
    <x v="1"/>
  </r>
  <r>
    <x v="1850"/>
    <n v="44258"/>
    <s v="Jose Gambino"/>
    <x v="0"/>
    <s v="Belkin Flash Drive, Programmable"/>
    <n v="0"/>
    <n v="1917415.5"/>
    <n v="191741.55000000002"/>
    <n v="3"/>
    <x v="1"/>
    <s v="Italy"/>
    <s v="Lazio"/>
    <s v="Rome"/>
    <s v="South"/>
    <s v="Corporate"/>
    <s v="Technology"/>
    <s v="Accessories"/>
    <x v="1"/>
    <x v="2"/>
    <x v="1"/>
  </r>
  <r>
    <x v="1851"/>
    <n v="44259"/>
    <s v="Jasmine Slater"/>
    <x v="0"/>
    <s v="Avery Removable Labels, Adjustable"/>
    <n v="0"/>
    <n v="250738.95"/>
    <n v="117994.8"/>
    <n v="2"/>
    <x v="1"/>
    <s v="Spain"/>
    <s v="Madrid"/>
    <s v="Coslada"/>
    <s v="South"/>
    <s v="Corporate"/>
    <s v="Office Supplies"/>
    <s v="Labels"/>
    <x v="1"/>
    <x v="2"/>
    <x v="1"/>
  </r>
  <r>
    <x v="1851"/>
    <n v="44259"/>
    <s v="Jasmine Slater"/>
    <x v="0"/>
    <s v="Elite Letter Opener, Easy Grip"/>
    <n v="0"/>
    <n v="2138655.75"/>
    <n v="103245.45"/>
    <n v="5"/>
    <x v="1"/>
    <s v="Spain"/>
    <s v="Madrid"/>
    <s v="Coslada"/>
    <s v="South"/>
    <s v="Corporate"/>
    <s v="Office Supplies"/>
    <s v="Supplies"/>
    <x v="1"/>
    <x v="2"/>
    <x v="1"/>
  </r>
  <r>
    <x v="1852"/>
    <n v="44259"/>
    <s v="Adam Peacock"/>
    <x v="1"/>
    <s v="Binney &amp; Smith Highlighters, Fluorescent"/>
    <n v="0"/>
    <n v="796464.9"/>
    <n v="58997.4"/>
    <n v="3"/>
    <x v="1"/>
    <s v="France"/>
    <s v="Bourgogne-Franche-Comté"/>
    <s v="Dijon"/>
    <s v="Central"/>
    <s v="Corporate"/>
    <s v="Office Supplies"/>
    <s v="Art"/>
    <x v="1"/>
    <x v="2"/>
    <x v="1"/>
  </r>
  <r>
    <x v="1853"/>
    <n v="44260"/>
    <s v="Edward Dolling"/>
    <x v="2"/>
    <s v="Dania Classic Bookcase, Pine"/>
    <n v="0"/>
    <n v="18230196.600000001"/>
    <n v="5649001.0499999998"/>
    <n v="3"/>
    <x v="1"/>
    <s v="Portugal"/>
    <s v="Aveiro"/>
    <s v="Feira"/>
    <s v="South"/>
    <s v="Consumer"/>
    <s v="Furniture"/>
    <s v="Bookcases"/>
    <x v="1"/>
    <x v="2"/>
    <x v="1"/>
  </r>
  <r>
    <x v="1853"/>
    <n v="44260"/>
    <s v="Edward Dolling"/>
    <x v="2"/>
    <s v="Stanley Pencil Sharpener, Water Color"/>
    <n v="0"/>
    <n v="1106201.25"/>
    <n v="73746.75"/>
    <n v="3"/>
    <x v="0"/>
    <s v="Portugal"/>
    <s v="Aveiro"/>
    <s v="Feira"/>
    <s v="South"/>
    <s v="Consumer"/>
    <s v="Office Supplies"/>
    <s v="Art"/>
    <x v="1"/>
    <x v="2"/>
    <x v="0"/>
  </r>
  <r>
    <x v="1853"/>
    <n v="44260"/>
    <s v="Edward Dolling"/>
    <x v="2"/>
    <s v="Advantus Rubber Bands, Bulk Pack"/>
    <n v="0"/>
    <n v="486728.55"/>
    <n v="162242.85"/>
    <n v="2"/>
    <x v="1"/>
    <s v="Portugal"/>
    <s v="Aveiro"/>
    <s v="Feira"/>
    <s v="South"/>
    <s v="Consumer"/>
    <s v="Office Supplies"/>
    <s v="Fasteners"/>
    <x v="1"/>
    <x v="2"/>
    <x v="1"/>
  </r>
  <r>
    <x v="1853"/>
    <n v="44260"/>
    <s v="Edward Dolling"/>
    <x v="2"/>
    <s v="Rogers File Cart, Single Width"/>
    <n v="0"/>
    <n v="6283223.1000000006"/>
    <n v="1002955.8"/>
    <n v="3"/>
    <x v="0"/>
    <s v="Portugal"/>
    <s v="Aveiro"/>
    <s v="Feira"/>
    <s v="South"/>
    <s v="Consumer"/>
    <s v="Office Supplies"/>
    <s v="Storage"/>
    <x v="1"/>
    <x v="2"/>
    <x v="0"/>
  </r>
  <r>
    <x v="1853"/>
    <n v="44260"/>
    <s v="Edward Dolling"/>
    <x v="2"/>
    <s v="Motorola Speaker Phone, Full Size"/>
    <n v="0"/>
    <n v="3864329.7"/>
    <n v="427731.15"/>
    <n v="2"/>
    <x v="0"/>
    <s v="Portugal"/>
    <s v="Aveiro"/>
    <s v="Feira"/>
    <s v="South"/>
    <s v="Consumer"/>
    <s v="Technology"/>
    <s v="Phones"/>
    <x v="1"/>
    <x v="2"/>
    <x v="0"/>
  </r>
  <r>
    <x v="1854"/>
    <n v="44261"/>
    <s v="Darcy Farnell"/>
    <x v="2"/>
    <s v="Eaton Cards &amp; Envelopes, Recycled"/>
    <n v="0"/>
    <n v="663720.75"/>
    <n v="339235.05"/>
    <n v="1"/>
    <x v="0"/>
    <s v="Italy"/>
    <s v="Tuscany"/>
    <s v="Grosseto"/>
    <s v="South"/>
    <s v="Consumer"/>
    <s v="Office Supplies"/>
    <s v="Paper"/>
    <x v="1"/>
    <x v="2"/>
    <x v="0"/>
  </r>
  <r>
    <x v="1854"/>
    <n v="44261"/>
    <s v="Darcy Farnell"/>
    <x v="2"/>
    <s v="Konica Inkjet, White"/>
    <n v="0"/>
    <n v="9159346.3499999996"/>
    <n v="3480846.6"/>
    <n v="2"/>
    <x v="1"/>
    <s v="Italy"/>
    <s v="Tuscany"/>
    <s v="Grosseto"/>
    <s v="South"/>
    <s v="Consumer"/>
    <s v="Technology"/>
    <s v="Machines"/>
    <x v="1"/>
    <x v="2"/>
    <x v="1"/>
  </r>
  <r>
    <x v="1855"/>
    <n v="44262"/>
    <s v="Christy Wiley"/>
    <x v="1"/>
    <s v="Barricks Wood Table, Adjustable Height"/>
    <n v="0.7"/>
    <n v="4587047.8500000006"/>
    <n v="-9498581.4000000004"/>
    <n v="2"/>
    <x v="0"/>
    <s v="Germany"/>
    <s v="North Rhine-Westphalia"/>
    <s v="Cologne"/>
    <s v="Central"/>
    <s v="Consumer"/>
    <s v="Furniture"/>
    <s v="Tables"/>
    <x v="0"/>
    <x v="2"/>
    <x v="0"/>
  </r>
  <r>
    <x v="1856"/>
    <n v="44263"/>
    <s v="Ben Hogben"/>
    <x v="1"/>
    <s v="Rubbermaid Light Bulb, Erganomic"/>
    <n v="0"/>
    <n v="766966.20000000007"/>
    <n v="368733.75"/>
    <n v="3"/>
    <x v="0"/>
    <s v="Germany"/>
    <s v="Lower Saxony"/>
    <s v="Hanover"/>
    <s v="Central"/>
    <s v="Corporate"/>
    <s v="Furniture"/>
    <s v="Furnishings"/>
    <x v="1"/>
    <x v="2"/>
    <x v="0"/>
  </r>
  <r>
    <x v="1856"/>
    <n v="44263"/>
    <s v="Ben Hogben"/>
    <x v="1"/>
    <s v="Cuisinart Coffee Grinder, White"/>
    <n v="0.1"/>
    <n v="3421849.2"/>
    <n v="1179948"/>
    <n v="7"/>
    <x v="0"/>
    <s v="Germany"/>
    <s v="Lower Saxony"/>
    <s v="Hanover"/>
    <s v="Central"/>
    <s v="Corporate"/>
    <s v="Office Supplies"/>
    <s v="Appliances"/>
    <x v="1"/>
    <x v="2"/>
    <x v="0"/>
  </r>
  <r>
    <x v="1856"/>
    <n v="44263"/>
    <s v="Ben Hogben"/>
    <x v="1"/>
    <s v="Binney &amp; Smith Highlighters, Water Color"/>
    <n v="0"/>
    <n v="1460185.6500000001"/>
    <n v="604723.35"/>
    <n v="5"/>
    <x v="1"/>
    <s v="Germany"/>
    <s v="Lower Saxony"/>
    <s v="Hanover"/>
    <s v="Central"/>
    <s v="Corporate"/>
    <s v="Office Supplies"/>
    <s v="Art"/>
    <x v="1"/>
    <x v="2"/>
    <x v="1"/>
  </r>
  <r>
    <x v="1857"/>
    <n v="44263"/>
    <s v="Patrick Townson"/>
    <x v="0"/>
    <s v="GlobeWeis Peel and Seal, with clear poly window"/>
    <n v="0"/>
    <n v="1843668.75"/>
    <n v="88496.1"/>
    <n v="5"/>
    <x v="0"/>
    <s v="France"/>
    <s v="Aquitaine-Limousin-Poitou-Charentes"/>
    <s v="Bordeaux"/>
    <s v="Central"/>
    <s v="Home Office"/>
    <s v="Office Supplies"/>
    <s v="Envelopes"/>
    <x v="1"/>
    <x v="2"/>
    <x v="0"/>
  </r>
  <r>
    <x v="1857"/>
    <n v="44263"/>
    <s v="Patrick Townson"/>
    <x v="0"/>
    <s v="Novimex Round Labels, Laser Printer Compatible"/>
    <n v="0"/>
    <n v="280237.65000000002"/>
    <n v="132744.15"/>
    <n v="3"/>
    <x v="0"/>
    <s v="France"/>
    <s v="Aquitaine-Limousin-Poitou-Charentes"/>
    <s v="Bordeaux"/>
    <s v="Central"/>
    <s v="Home Office"/>
    <s v="Office Supplies"/>
    <s v="Labels"/>
    <x v="1"/>
    <x v="2"/>
    <x v="0"/>
  </r>
  <r>
    <x v="1857"/>
    <n v="44263"/>
    <s v="Patrick Townson"/>
    <x v="0"/>
    <s v="Konica Card Printer, Red"/>
    <n v="0"/>
    <n v="12713939.700000001"/>
    <n v="2920371.3000000003"/>
    <n v="5"/>
    <x v="1"/>
    <s v="France"/>
    <s v="Aquitaine-Limousin-Poitou-Charentes"/>
    <s v="Bordeaux"/>
    <s v="Central"/>
    <s v="Home Office"/>
    <s v="Technology"/>
    <s v="Machines"/>
    <x v="1"/>
    <x v="2"/>
    <x v="1"/>
  </r>
  <r>
    <x v="1858"/>
    <n v="44263"/>
    <s v="Andy Henderson"/>
    <x v="3"/>
    <s v="Harbour Creations Legal Exhibit Labels, 5000 Label Set"/>
    <n v="0"/>
    <n v="339235.05"/>
    <n v="58997.4"/>
    <n v="2"/>
    <x v="0"/>
    <s v="Netherlands"/>
    <s v="Utrecht"/>
    <s v="Utrecht"/>
    <s v="Central"/>
    <s v="Home Office"/>
    <s v="Office Supplies"/>
    <s v="Labels"/>
    <x v="1"/>
    <x v="2"/>
    <x v="0"/>
  </r>
  <r>
    <x v="1859"/>
    <n v="44263"/>
    <s v="Madeleine Nixon"/>
    <x v="1"/>
    <s v="BIC Highlighters, Blue"/>
    <n v="0"/>
    <n v="1681425.9000000001"/>
    <n v="663720.75"/>
    <n v="6"/>
    <x v="0"/>
    <s v="Germany"/>
    <s v="North Rhine-Westphalia"/>
    <s v="Essen"/>
    <s v="Central"/>
    <s v="Home Office"/>
    <s v="Office Supplies"/>
    <s v="Art"/>
    <x v="1"/>
    <x v="2"/>
    <x v="0"/>
  </r>
  <r>
    <x v="1860"/>
    <n v="44263"/>
    <s v="Sandra Cook"/>
    <x v="1"/>
    <s v="Boston Pens, Water Color"/>
    <n v="0.1"/>
    <n v="929209.05"/>
    <n v="-14749.35"/>
    <n v="4"/>
    <x v="1"/>
    <s v="United Kingdom"/>
    <s v="England"/>
    <s v="Worcester"/>
    <s v="North"/>
    <s v="Consumer"/>
    <s v="Office Supplies"/>
    <s v="Art"/>
    <x v="0"/>
    <x v="2"/>
    <x v="1"/>
  </r>
  <r>
    <x v="1861"/>
    <n v="44266"/>
    <s v="Nicholas Watkins"/>
    <x v="1"/>
    <s v="Stanley Sketch Pad, Blue"/>
    <n v="0"/>
    <n v="1961663.55"/>
    <n v="648971.4"/>
    <n v="3"/>
    <x v="0"/>
    <s v="United Kingdom"/>
    <s v="England"/>
    <s v="London"/>
    <s v="North"/>
    <s v="Consumer"/>
    <s v="Office Supplies"/>
    <s v="Art"/>
    <x v="1"/>
    <x v="2"/>
    <x v="0"/>
  </r>
  <r>
    <x v="1861"/>
    <n v="44266"/>
    <s v="Nicholas Watkins"/>
    <x v="1"/>
    <s v="Acco 3-Hole Punch, Clear"/>
    <n v="0"/>
    <n v="4365807.6000000006"/>
    <n v="737467.5"/>
    <n v="10"/>
    <x v="1"/>
    <s v="United Kingdom"/>
    <s v="England"/>
    <s v="London"/>
    <s v="North"/>
    <s v="Consumer"/>
    <s v="Office Supplies"/>
    <s v="Binders"/>
    <x v="1"/>
    <x v="2"/>
    <x v="1"/>
  </r>
  <r>
    <x v="1861"/>
    <n v="44266"/>
    <s v="Nicholas Watkins"/>
    <x v="1"/>
    <s v="Cisco Signal Booster, Cordless"/>
    <n v="0"/>
    <n v="6843698.4000000004"/>
    <n v="412981.8"/>
    <n v="3"/>
    <x v="1"/>
    <s v="United Kingdom"/>
    <s v="England"/>
    <s v="London"/>
    <s v="North"/>
    <s v="Consumer"/>
    <s v="Technology"/>
    <s v="Phones"/>
    <x v="1"/>
    <x v="2"/>
    <x v="1"/>
  </r>
  <r>
    <x v="1862"/>
    <n v="44266"/>
    <s v="Thomas Stephens"/>
    <x v="0"/>
    <s v="Smead Folders, Blue"/>
    <n v="0.1"/>
    <n v="1622428.5"/>
    <n v="29498.7"/>
    <n v="7"/>
    <x v="1"/>
    <s v="Germany"/>
    <s v="Berlin"/>
    <s v="Berlin"/>
    <s v="Central"/>
    <s v="Corporate"/>
    <s v="Office Supplies"/>
    <s v="Storage"/>
    <x v="1"/>
    <x v="2"/>
    <x v="1"/>
  </r>
  <r>
    <x v="1863"/>
    <n v="44266"/>
    <s v="Xavier Martindale"/>
    <x v="3"/>
    <s v="Cardinal 3-Hole Punch, Recycled"/>
    <n v="0"/>
    <n v="3436598.5500000003"/>
    <n v="988206.45000000007"/>
    <n v="8"/>
    <x v="0"/>
    <s v="Germany"/>
    <s v="North Rhine-Westphalia"/>
    <s v="Cologne"/>
    <s v="Central"/>
    <s v="Consumer"/>
    <s v="Office Supplies"/>
    <s v="Binders"/>
    <x v="1"/>
    <x v="2"/>
    <x v="0"/>
  </r>
  <r>
    <x v="1864"/>
    <n v="44266"/>
    <s v="Ralph Holmes"/>
    <x v="1"/>
    <s v="Boston Markers, Easy-Erase"/>
    <n v="0"/>
    <n v="1578180.45"/>
    <n v="132744.15"/>
    <n v="4"/>
    <x v="1"/>
    <s v="Ireland"/>
    <s v="Dublin"/>
    <s v="Dublin"/>
    <s v="North"/>
    <s v="Consumer"/>
    <s v="Office Supplies"/>
    <s v="Art"/>
    <x v="1"/>
    <x v="2"/>
    <x v="1"/>
  </r>
  <r>
    <x v="1865"/>
    <n v="44266"/>
    <s v="Dylan O'Halloran"/>
    <x v="0"/>
    <s v="Advantus Clamps, 12 Pack"/>
    <n v="0"/>
    <n v="825963.6"/>
    <n v="132744.15"/>
    <n v="3"/>
    <x v="0"/>
    <s v="United Kingdom"/>
    <s v="England"/>
    <s v="Bury"/>
    <s v="North"/>
    <s v="Home Office"/>
    <s v="Office Supplies"/>
    <s v="Fasteners"/>
    <x v="1"/>
    <x v="2"/>
    <x v="0"/>
  </r>
  <r>
    <x v="1865"/>
    <n v="44266"/>
    <s v="Dylan O'Halloran"/>
    <x v="0"/>
    <s v="Eldon Box, Blue"/>
    <n v="0"/>
    <n v="604723.35"/>
    <n v="162242.85"/>
    <n v="4"/>
    <x v="0"/>
    <s v="United Kingdom"/>
    <s v="England"/>
    <s v="Bury"/>
    <s v="North"/>
    <s v="Home Office"/>
    <s v="Office Supplies"/>
    <s v="Storage"/>
    <x v="1"/>
    <x v="2"/>
    <x v="0"/>
  </r>
  <r>
    <x v="1866"/>
    <n v="44267"/>
    <s v="Isabel Turnbull"/>
    <x v="0"/>
    <s v="Enermax Flash Drive, Bluetooth"/>
    <n v="0"/>
    <n v="2448392.1"/>
    <n v="781715.55"/>
    <n v="4"/>
    <x v="1"/>
    <s v="Switzerland"/>
    <s v="Zürich"/>
    <s v="Zurich"/>
    <s v="Central"/>
    <s v="Home Office"/>
    <s v="Technology"/>
    <s v="Accessories"/>
    <x v="1"/>
    <x v="2"/>
    <x v="1"/>
  </r>
  <r>
    <x v="1867"/>
    <n v="44267"/>
    <s v="James Bruns"/>
    <x v="1"/>
    <s v="Stockwell Thumb Tacks, Metal"/>
    <n v="0"/>
    <n v="191741.55000000002"/>
    <n v="73746.75"/>
    <n v="1"/>
    <x v="0"/>
    <s v="Germany"/>
    <s v="North Rhine-Westphalia"/>
    <s v="Essen"/>
    <s v="Central"/>
    <s v="Consumer"/>
    <s v="Office Supplies"/>
    <s v="Fasteners"/>
    <x v="1"/>
    <x v="2"/>
    <x v="0"/>
  </r>
  <r>
    <x v="1868"/>
    <n v="44267"/>
    <s v="Julian Mack"/>
    <x v="1"/>
    <s v="Safco 3-Shelf Cabinet, Traditional"/>
    <n v="0.1"/>
    <n v="15693308.4"/>
    <n v="3318603.75"/>
    <n v="7"/>
    <x v="1"/>
    <s v="France"/>
    <s v="Ile-de-France"/>
    <s v="Paris"/>
    <s v="Central"/>
    <s v="Consumer"/>
    <s v="Furniture"/>
    <s v="Bookcases"/>
    <x v="1"/>
    <x v="2"/>
    <x v="1"/>
  </r>
  <r>
    <x v="1868"/>
    <n v="44267"/>
    <s v="Julian Mack"/>
    <x v="1"/>
    <s v="Deflect-O Door Stop, Durable"/>
    <n v="0"/>
    <n v="3628340.1"/>
    <n v="501477.9"/>
    <n v="6"/>
    <x v="1"/>
    <s v="France"/>
    <s v="Ile-de-France"/>
    <s v="Paris"/>
    <s v="Central"/>
    <s v="Consumer"/>
    <s v="Furniture"/>
    <s v="Furnishings"/>
    <x v="1"/>
    <x v="2"/>
    <x v="1"/>
  </r>
  <r>
    <x v="1868"/>
    <n v="44267"/>
    <s v="Julian Mack"/>
    <x v="1"/>
    <s v="Rogers Shelving, Blue"/>
    <n v="0.1"/>
    <n v="3303854.4"/>
    <n v="-176992.2"/>
    <n v="4"/>
    <x v="0"/>
    <s v="France"/>
    <s v="Ile-de-France"/>
    <s v="Paris"/>
    <s v="Central"/>
    <s v="Consumer"/>
    <s v="Office Supplies"/>
    <s v="Storage"/>
    <x v="1"/>
    <x v="2"/>
    <x v="0"/>
  </r>
  <r>
    <x v="1869"/>
    <n v="44268"/>
    <s v="Nancy Fike"/>
    <x v="2"/>
    <s v="Wilson Jones 3-Hole Punch, Clear"/>
    <n v="0"/>
    <n v="811214.25"/>
    <n v="221240.25"/>
    <n v="2"/>
    <x v="1"/>
    <s v="Spain"/>
    <s v="Castile and León"/>
    <s v="Valladolid"/>
    <s v="South"/>
    <s v="Consumer"/>
    <s v="Office Supplies"/>
    <s v="Binders"/>
    <x v="1"/>
    <x v="2"/>
    <x v="1"/>
  </r>
  <r>
    <x v="1870"/>
    <n v="44268"/>
    <s v="Eleanor Doyle"/>
    <x v="1"/>
    <s v="Ibico Hole Reinforcements, Economy"/>
    <n v="0"/>
    <n v="206490.9"/>
    <n v="103245.45"/>
    <n v="2"/>
    <x v="1"/>
    <s v="United Kingdom"/>
    <s v="England"/>
    <s v="Poole"/>
    <s v="North"/>
    <s v="Consumer"/>
    <s v="Office Supplies"/>
    <s v="Binders"/>
    <x v="1"/>
    <x v="2"/>
    <x v="1"/>
  </r>
  <r>
    <x v="1870"/>
    <n v="44268"/>
    <s v="Eleanor Doyle"/>
    <x v="1"/>
    <s v="GlobeWeis Business Envelopes, Set of 50"/>
    <n v="0"/>
    <n v="1283193.45"/>
    <n v="339235.05"/>
    <n v="5"/>
    <x v="0"/>
    <s v="United Kingdom"/>
    <s v="England"/>
    <s v="Poole"/>
    <s v="North"/>
    <s v="Consumer"/>
    <s v="Office Supplies"/>
    <s v="Envelopes"/>
    <x v="1"/>
    <x v="2"/>
    <x v="0"/>
  </r>
  <r>
    <x v="1871"/>
    <n v="44268"/>
    <s v="Madeleine Nixon"/>
    <x v="1"/>
    <s v="Hamilton Beach Coffee Grinder, Black"/>
    <n v="0"/>
    <n v="1858418.1"/>
    <n v="44248.05"/>
    <n v="3"/>
    <x v="0"/>
    <s v="Germany"/>
    <s v="North Rhine-Westphalia"/>
    <s v="Essen"/>
    <s v="Central"/>
    <s v="Home Office"/>
    <s v="Office Supplies"/>
    <s v="Appliances"/>
    <x v="1"/>
    <x v="2"/>
    <x v="0"/>
  </r>
  <r>
    <x v="1871"/>
    <n v="44268"/>
    <s v="Madeleine Nixon"/>
    <x v="1"/>
    <s v="Eldon Box, Single Width"/>
    <n v="0"/>
    <n v="1061953.2"/>
    <n v="309736.35000000003"/>
    <n v="7"/>
    <x v="1"/>
    <s v="Germany"/>
    <s v="North Rhine-Westphalia"/>
    <s v="Essen"/>
    <s v="Central"/>
    <s v="Home Office"/>
    <s v="Office Supplies"/>
    <s v="Storage"/>
    <x v="1"/>
    <x v="2"/>
    <x v="1"/>
  </r>
  <r>
    <x v="1872"/>
    <n v="44268"/>
    <s v="Abigail Humffray"/>
    <x v="2"/>
    <s v="BIC Pencil Sharpener, Fluorescent"/>
    <n v="0"/>
    <n v="3569342.7"/>
    <n v="1209446.7"/>
    <n v="8"/>
    <x v="0"/>
    <s v="Germany"/>
    <s v="Lower Saxony"/>
    <s v="Wolfsburg"/>
    <s v="Central"/>
    <s v="Consumer"/>
    <s v="Office Supplies"/>
    <s v="Art"/>
    <x v="1"/>
    <x v="2"/>
    <x v="0"/>
  </r>
  <r>
    <x v="1872"/>
    <n v="44268"/>
    <s v="Abigail Humffray"/>
    <x v="2"/>
    <s v="Boston Highlighters, Easy-Erase"/>
    <n v="0"/>
    <n v="840712.95000000007"/>
    <n v="191741.55000000002"/>
    <n v="3"/>
    <x v="1"/>
    <s v="Germany"/>
    <s v="Lower Saxony"/>
    <s v="Wolfsburg"/>
    <s v="Central"/>
    <s v="Consumer"/>
    <s v="Office Supplies"/>
    <s v="Art"/>
    <x v="1"/>
    <x v="2"/>
    <x v="1"/>
  </r>
  <r>
    <x v="1873"/>
    <n v="44268"/>
    <s v="Katie Evenden"/>
    <x v="2"/>
    <s v="Ibico Binder, Economy"/>
    <n v="0.5"/>
    <n v="1032454.5"/>
    <n v="-457229.85000000003"/>
    <n v="9"/>
    <x v="0"/>
    <s v="Netherlands"/>
    <s v="North Holland"/>
    <s v="Amsterdam"/>
    <s v="Central"/>
    <s v="Corporate"/>
    <s v="Office Supplies"/>
    <s v="Binders"/>
    <x v="0"/>
    <x v="2"/>
    <x v="0"/>
  </r>
  <r>
    <x v="1874"/>
    <n v="44268"/>
    <s v="Paige Bibi"/>
    <x v="3"/>
    <s v="Ikea Floating Shelf Set, Traditional"/>
    <n v="0.5"/>
    <n v="7536917.8500000006"/>
    <n v="-6637207.5"/>
    <n v="6"/>
    <x v="0"/>
    <s v="Netherlands"/>
    <s v="North Brabant"/>
    <s v="Bergen op Zoom"/>
    <s v="Central"/>
    <s v="Home Office"/>
    <s v="Furniture"/>
    <s v="Bookcases"/>
    <x v="0"/>
    <x v="2"/>
    <x v="0"/>
  </r>
  <r>
    <x v="1874"/>
    <n v="44268"/>
    <s v="Paige Bibi"/>
    <x v="3"/>
    <s v="Office Star Executive Leather Armchair, Black"/>
    <n v="0.5"/>
    <n v="37920578.850000001"/>
    <n v="-32610812.850000001"/>
    <n v="11"/>
    <x v="1"/>
    <s v="Netherlands"/>
    <s v="North Brabant"/>
    <s v="Bergen op Zoom"/>
    <s v="Central"/>
    <s v="Home Office"/>
    <s v="Furniture"/>
    <s v="Chairs"/>
    <x v="0"/>
    <x v="2"/>
    <x v="1"/>
  </r>
  <r>
    <x v="1875"/>
    <n v="44269"/>
    <s v="Ruby Blomfield"/>
    <x v="1"/>
    <s v="Stockwell Staples, Bulk Pack"/>
    <n v="0"/>
    <n v="162242.85"/>
    <n v="29498.7"/>
    <n v="1"/>
    <x v="0"/>
    <s v="Spain"/>
    <s v="Madrid"/>
    <s v="Madrid"/>
    <s v="South"/>
    <s v="Consumer"/>
    <s v="Office Supplies"/>
    <s v="Fasteners"/>
    <x v="1"/>
    <x v="2"/>
    <x v="0"/>
  </r>
  <r>
    <x v="1875"/>
    <n v="44269"/>
    <s v="Ruby Blomfield"/>
    <x v="1"/>
    <s v="Avery Color Coded Labels, Adjustable"/>
    <n v="0"/>
    <n v="501477.9"/>
    <n v="58997.4"/>
    <n v="3"/>
    <x v="0"/>
    <s v="Spain"/>
    <s v="Madrid"/>
    <s v="Madrid"/>
    <s v="South"/>
    <s v="Consumer"/>
    <s v="Office Supplies"/>
    <s v="Labels"/>
    <x v="1"/>
    <x v="2"/>
    <x v="0"/>
  </r>
  <r>
    <x v="1876"/>
    <n v="44270"/>
    <s v="Eva Arnold"/>
    <x v="1"/>
    <s v="SAFCO Bag Chairs, Red"/>
    <n v="0.1"/>
    <n v="1961663.55"/>
    <n v="-58997.4"/>
    <n v="3"/>
    <x v="1"/>
    <s v="United Kingdom"/>
    <s v="England"/>
    <s v="Watford"/>
    <s v="North"/>
    <s v="Consumer"/>
    <s v="Furniture"/>
    <s v="Chairs"/>
    <x v="1"/>
    <x v="2"/>
    <x v="1"/>
  </r>
  <r>
    <x v="1876"/>
    <n v="44270"/>
    <s v="Eva Arnold"/>
    <x v="1"/>
    <s v="Acco Index Tab, Clear"/>
    <n v="0"/>
    <n v="235989.6"/>
    <n v="103245.45"/>
    <n v="2"/>
    <x v="0"/>
    <s v="United Kingdom"/>
    <s v="England"/>
    <s v="Watford"/>
    <s v="North"/>
    <s v="Consumer"/>
    <s v="Office Supplies"/>
    <s v="Binders"/>
    <x v="1"/>
    <x v="2"/>
    <x v="0"/>
  </r>
  <r>
    <x v="1877"/>
    <n v="44270"/>
    <s v="Kai Leonard"/>
    <x v="1"/>
    <s v="Avery Binding Machine, Recycled"/>
    <n v="0"/>
    <n v="5073776.4000000004"/>
    <n v="2182903.8000000003"/>
    <n v="7"/>
    <x v="1"/>
    <s v="Italy"/>
    <s v="Lombardy"/>
    <s v="Sesto San Giovanni"/>
    <s v="South"/>
    <s v="Corporate"/>
    <s v="Office Supplies"/>
    <s v="Binders"/>
    <x v="1"/>
    <x v="2"/>
    <x v="1"/>
  </r>
  <r>
    <x v="1878"/>
    <n v="44270"/>
    <s v="Michael Myers"/>
    <x v="1"/>
    <s v="Harbour Creations Chairmat, Black"/>
    <n v="0.1"/>
    <n v="8318633.4000000004"/>
    <n v="1017705.15"/>
    <n v="9"/>
    <x v="0"/>
    <s v="Germany"/>
    <s v="Thuringia"/>
    <s v="Jena"/>
    <s v="Central"/>
    <s v="Home Office"/>
    <s v="Furniture"/>
    <s v="Chairs"/>
    <x v="1"/>
    <x v="2"/>
    <x v="0"/>
  </r>
  <r>
    <x v="1879"/>
    <n v="44273"/>
    <s v="Debbie Fisk"/>
    <x v="1"/>
    <s v="Binney &amp; Smith Sketch Pad, Blue"/>
    <n v="0.5"/>
    <n v="3067864.8000000003"/>
    <n v="-1474935"/>
    <n v="9"/>
    <x v="0"/>
    <s v="Norway"/>
    <s v="Rogaland"/>
    <s v="Sandnes"/>
    <s v="North"/>
    <s v="Corporate"/>
    <s v="Office Supplies"/>
    <s v="Art"/>
    <x v="1"/>
    <x v="2"/>
    <x v="0"/>
  </r>
  <r>
    <x v="1880"/>
    <n v="44274"/>
    <s v="Kai Bolden"/>
    <x v="2"/>
    <s v="Boston Highlighters, Water Color"/>
    <n v="0"/>
    <n v="2271399.9"/>
    <n v="412981.8"/>
    <n v="7"/>
    <x v="0"/>
    <s v="France"/>
    <s v="Ile-de-France"/>
    <s v="Paris"/>
    <s v="Central"/>
    <s v="Consumer"/>
    <s v="Office Supplies"/>
    <s v="Art"/>
    <x v="1"/>
    <x v="2"/>
    <x v="0"/>
  </r>
  <r>
    <x v="1880"/>
    <n v="44274"/>
    <s v="Kai Bolden"/>
    <x v="2"/>
    <s v="Konica Phone, Red"/>
    <n v="0.15"/>
    <n v="8362881.4500000002"/>
    <n v="2654883"/>
    <n v="8"/>
    <x v="1"/>
    <s v="France"/>
    <s v="Ile-de-France"/>
    <s v="Paris"/>
    <s v="Central"/>
    <s v="Consumer"/>
    <s v="Technology"/>
    <s v="Machines"/>
    <x v="1"/>
    <x v="2"/>
    <x v="1"/>
  </r>
  <r>
    <x v="1881"/>
    <n v="44274"/>
    <s v="Caleb Kenyon"/>
    <x v="0"/>
    <s v="Cameo Interoffice Envelope, Set of 50"/>
    <n v="0"/>
    <n v="4896784.2"/>
    <n v="1755172.6500000001"/>
    <n v="7"/>
    <x v="0"/>
    <s v="Spain"/>
    <s v="Valenciana"/>
    <s v="Torrevieja"/>
    <s v="South"/>
    <s v="Corporate"/>
    <s v="Office Supplies"/>
    <s v="Envelopes"/>
    <x v="1"/>
    <x v="2"/>
    <x v="0"/>
  </r>
  <r>
    <x v="1882"/>
    <n v="44274"/>
    <s v="Aidan Rowe"/>
    <x v="3"/>
    <s v="Cuisinart Coffee Grinder, White"/>
    <n v="0.1"/>
    <n v="1946914.2"/>
    <n v="678470.1"/>
    <n v="4"/>
    <x v="0"/>
    <s v="Netherlands"/>
    <s v="South Holland"/>
    <s v="Rotterdam"/>
    <s v="Central"/>
    <s v="Consumer"/>
    <s v="Office Supplies"/>
    <s v="Appliances"/>
    <x v="0"/>
    <x v="2"/>
    <x v="0"/>
  </r>
  <r>
    <x v="1882"/>
    <n v="44274"/>
    <s v="Aidan Rowe"/>
    <x v="3"/>
    <s v="Eldon Shelving, Single Width"/>
    <n v="0.1"/>
    <n v="648971.4"/>
    <n v="-73746.75"/>
    <n v="1"/>
    <x v="0"/>
    <s v="Netherlands"/>
    <s v="South Holland"/>
    <s v="Rotterdam"/>
    <s v="Central"/>
    <s v="Consumer"/>
    <s v="Office Supplies"/>
    <s v="Storage"/>
    <x v="0"/>
    <x v="2"/>
    <x v="0"/>
  </r>
  <r>
    <x v="1882"/>
    <n v="44274"/>
    <s v="Aidan Rowe"/>
    <x v="3"/>
    <s v="Fellowes Lockers, Industrial"/>
    <n v="0.1"/>
    <n v="11032513.800000001"/>
    <n v="4174066.0500000003"/>
    <n v="4"/>
    <x v="0"/>
    <s v="Netherlands"/>
    <s v="South Holland"/>
    <s v="Rotterdam"/>
    <s v="Central"/>
    <s v="Consumer"/>
    <s v="Office Supplies"/>
    <s v="Storage"/>
    <x v="0"/>
    <x v="2"/>
    <x v="0"/>
  </r>
  <r>
    <x v="1882"/>
    <n v="44274"/>
    <s v="Aidan Rowe"/>
    <x v="3"/>
    <s v="Apple Speaker Phone, Cordless"/>
    <n v="0.15"/>
    <n v="3156360.9"/>
    <n v="265488.3"/>
    <n v="2"/>
    <x v="0"/>
    <s v="Netherlands"/>
    <s v="South Holland"/>
    <s v="Rotterdam"/>
    <s v="Central"/>
    <s v="Consumer"/>
    <s v="Technology"/>
    <s v="Phones"/>
    <x v="0"/>
    <x v="2"/>
    <x v="0"/>
  </r>
  <r>
    <x v="1883"/>
    <n v="44275"/>
    <s v="Sherron Henegar"/>
    <x v="1"/>
    <s v="Cameo Manila Envelope, with clear poly window"/>
    <n v="0"/>
    <n v="3156360.9"/>
    <n v="1548681.75"/>
    <n v="7"/>
    <x v="1"/>
    <s v="United Kingdom"/>
    <s v="England"/>
    <s v="Harlow"/>
    <s v="North"/>
    <s v="Consumer"/>
    <s v="Office Supplies"/>
    <s v="Envelopes"/>
    <x v="1"/>
    <x v="2"/>
    <x v="1"/>
  </r>
  <r>
    <x v="1883"/>
    <n v="44275"/>
    <s v="Sherron Henegar"/>
    <x v="1"/>
    <s v="Smead File Cart, Industrial"/>
    <n v="0.1"/>
    <n v="17050248.600000001"/>
    <n v="3407099.85"/>
    <n v="10"/>
    <x v="1"/>
    <s v="United Kingdom"/>
    <s v="England"/>
    <s v="Harlow"/>
    <s v="North"/>
    <s v="Consumer"/>
    <s v="Office Supplies"/>
    <s v="Storage"/>
    <x v="1"/>
    <x v="2"/>
    <x v="1"/>
  </r>
  <r>
    <x v="1884"/>
    <n v="44275"/>
    <s v="Gail Thompson"/>
    <x v="0"/>
    <s v="Breville Microwave, White"/>
    <n v="0"/>
    <n v="39808495.649999999"/>
    <n v="13126921.5"/>
    <n v="9"/>
    <x v="0"/>
    <s v="Spain"/>
    <s v="Murcia"/>
    <s v="Molina de Segura"/>
    <s v="South"/>
    <s v="Consumer"/>
    <s v="Office Supplies"/>
    <s v="Appliances"/>
    <x v="1"/>
    <x v="2"/>
    <x v="0"/>
  </r>
  <r>
    <x v="1885"/>
    <n v="44275"/>
    <s v="Louie Knight"/>
    <x v="1"/>
    <s v="Novimex Color Coded Labels, Alphabetical"/>
    <n v="0.5"/>
    <n v="265488.3"/>
    <n v="-88496.1"/>
    <n v="3"/>
    <x v="1"/>
    <s v="France"/>
    <s v="Alsace-Champagne-Ardenne-Lorraine"/>
    <s v="Chaumont"/>
    <s v="Central"/>
    <s v="Consumer"/>
    <s v="Office Supplies"/>
    <s v="Labels"/>
    <x v="0"/>
    <x v="2"/>
    <x v="1"/>
  </r>
  <r>
    <x v="1886"/>
    <n v="44276"/>
    <s v="Koby Tompson"/>
    <x v="0"/>
    <s v="Sauder Stackable Bookrack, Traditional"/>
    <n v="0"/>
    <n v="8628369.75"/>
    <n v="1297942.8"/>
    <n v="4"/>
    <x v="1"/>
    <s v="France"/>
    <s v="Auvergne-Rhône-Alpes"/>
    <s v="Riom"/>
    <s v="Central"/>
    <s v="Consumer"/>
    <s v="Furniture"/>
    <s v="Bookcases"/>
    <x v="1"/>
    <x v="2"/>
    <x v="1"/>
  </r>
  <r>
    <x v="1886"/>
    <n v="44276"/>
    <s v="Koby Tompson"/>
    <x v="0"/>
    <s v="Boston Highlighters, Easy-Erase"/>
    <n v="0"/>
    <n v="1135699.95"/>
    <n v="250738.95"/>
    <n v="4"/>
    <x v="0"/>
    <s v="France"/>
    <s v="Auvergne-Rhône-Alpes"/>
    <s v="Riom"/>
    <s v="Central"/>
    <s v="Consumer"/>
    <s v="Office Supplies"/>
    <s v="Art"/>
    <x v="1"/>
    <x v="2"/>
    <x v="0"/>
  </r>
  <r>
    <x v="1886"/>
    <n v="44276"/>
    <s v="Koby Tompson"/>
    <x v="0"/>
    <s v="Boston Highlighters, Fluorescent"/>
    <n v="0"/>
    <n v="589974"/>
    <n v="147493.5"/>
    <n v="2"/>
    <x v="0"/>
    <s v="France"/>
    <s v="Auvergne-Rhône-Alpes"/>
    <s v="Riom"/>
    <s v="Central"/>
    <s v="Consumer"/>
    <s v="Office Supplies"/>
    <s v="Art"/>
    <x v="1"/>
    <x v="2"/>
    <x v="0"/>
  </r>
  <r>
    <x v="1886"/>
    <n v="44276"/>
    <s v="Koby Tompson"/>
    <x v="0"/>
    <s v="OIC Push Pins, Metal"/>
    <n v="0"/>
    <n v="442480.5"/>
    <n v="176992.2"/>
    <n v="2"/>
    <x v="0"/>
    <s v="France"/>
    <s v="Auvergne-Rhône-Alpes"/>
    <s v="Riom"/>
    <s v="Central"/>
    <s v="Consumer"/>
    <s v="Office Supplies"/>
    <s v="Fasteners"/>
    <x v="1"/>
    <x v="2"/>
    <x v="0"/>
  </r>
  <r>
    <x v="1886"/>
    <n v="44276"/>
    <s v="Koby Tompson"/>
    <x v="0"/>
    <s v="SanDisk Memo Slips, Multicolor"/>
    <n v="0"/>
    <n v="1091451.9000000001"/>
    <n v="58997.4"/>
    <n v="4"/>
    <x v="1"/>
    <s v="France"/>
    <s v="Auvergne-Rhône-Alpes"/>
    <s v="Riom"/>
    <s v="Central"/>
    <s v="Consumer"/>
    <s v="Office Supplies"/>
    <s v="Paper"/>
    <x v="1"/>
    <x v="2"/>
    <x v="1"/>
  </r>
  <r>
    <x v="1887"/>
    <n v="44276"/>
    <s v="Georgina Garner"/>
    <x v="1"/>
    <s v="Kraft Business Envelopes, Recycled"/>
    <n v="0.5"/>
    <n v="412981.8"/>
    <n v="-14749.35"/>
    <n v="3"/>
    <x v="0"/>
    <s v="Spain"/>
    <s v="Ceuta"/>
    <s v="Ceuta"/>
    <s v="South"/>
    <s v="Consumer"/>
    <s v="Office Supplies"/>
    <s v="Envelopes"/>
    <x v="0"/>
    <x v="2"/>
    <x v="0"/>
  </r>
  <r>
    <x v="1888"/>
    <n v="44277"/>
    <s v="Leo Bannister"/>
    <x v="1"/>
    <s v="Binney &amp; Smith Pencil Sharpener, Easy-Erase"/>
    <n v="0.5"/>
    <n v="825963.6"/>
    <n v="-648971.4"/>
    <n v="4"/>
    <x v="0"/>
    <s v="France"/>
    <s v="Ile-de-France"/>
    <s v="Courbevoie"/>
    <s v="Central"/>
    <s v="Home Office"/>
    <s v="Office Supplies"/>
    <s v="Art"/>
    <x v="1"/>
    <x v="2"/>
    <x v="0"/>
  </r>
  <r>
    <x v="1889"/>
    <n v="44277"/>
    <s v="Charles Builder"/>
    <x v="1"/>
    <s v="Apple Signal Booster, Cordless"/>
    <n v="0"/>
    <n v="4115068.65"/>
    <n v="1032454.5"/>
    <n v="2"/>
    <x v="0"/>
    <s v="Italy"/>
    <s v="Sardinia"/>
    <s v="Cagliari"/>
    <s v="South"/>
    <s v="Consumer"/>
    <s v="Technology"/>
    <s v="Phones"/>
    <x v="1"/>
    <x v="2"/>
    <x v="0"/>
  </r>
  <r>
    <x v="1890"/>
    <n v="44277"/>
    <s v="Brandon Preston"/>
    <x v="1"/>
    <s v="Logitech Flash Drive, USB"/>
    <n v="0"/>
    <n v="3628340.1"/>
    <n v="1091451.9000000001"/>
    <n v="8"/>
    <x v="0"/>
    <s v="France"/>
    <s v="Alsace-Champagne-Ardenne-Lorraine"/>
    <s v="Reims"/>
    <s v="Central"/>
    <s v="Consumer"/>
    <s v="Technology"/>
    <s v="Accessories"/>
    <x v="1"/>
    <x v="2"/>
    <x v="0"/>
  </r>
  <r>
    <x v="1891"/>
    <n v="44278"/>
    <s v="Dominic Scott"/>
    <x v="1"/>
    <s v="Bush 3-Shelf Cabinet, Traditional"/>
    <n v="0.1"/>
    <n v="5707998.4500000002"/>
    <n v="766966.20000000007"/>
    <n v="3"/>
    <x v="1"/>
    <s v="Germany"/>
    <s v="Berlin"/>
    <s v="Berlin"/>
    <s v="Central"/>
    <s v="Consumer"/>
    <s v="Furniture"/>
    <s v="Bookcases"/>
    <x v="1"/>
    <x v="2"/>
    <x v="1"/>
  </r>
  <r>
    <x v="1891"/>
    <n v="44278"/>
    <s v="Dominic Scott"/>
    <x v="1"/>
    <s v="Sauder Classic Bookcase, Traditional"/>
    <n v="0.1"/>
    <n v="11578239.75"/>
    <n v="3982324.5"/>
    <n v="2"/>
    <x v="1"/>
    <s v="Germany"/>
    <s v="Berlin"/>
    <s v="Berlin"/>
    <s v="Central"/>
    <s v="Consumer"/>
    <s v="Furniture"/>
    <s v="Bookcases"/>
    <x v="1"/>
    <x v="2"/>
    <x v="1"/>
  </r>
  <r>
    <x v="1891"/>
    <n v="44278"/>
    <s v="Dominic Scott"/>
    <x v="1"/>
    <s v="SanDisk Computer Printout Paper, Recycled"/>
    <n v="0"/>
    <n v="870211.65"/>
    <n v="398232.45"/>
    <n v="2"/>
    <x v="1"/>
    <s v="Germany"/>
    <s v="Berlin"/>
    <s v="Berlin"/>
    <s v="Central"/>
    <s v="Consumer"/>
    <s v="Office Supplies"/>
    <s v="Paper"/>
    <x v="1"/>
    <x v="2"/>
    <x v="1"/>
  </r>
  <r>
    <x v="1891"/>
    <n v="44278"/>
    <s v="Dominic Scott"/>
    <x v="1"/>
    <s v="Stiletto Box Cutter, Easy Grip"/>
    <n v="0"/>
    <n v="3333353.1"/>
    <n v="206490.9"/>
    <n v="6"/>
    <x v="0"/>
    <s v="Germany"/>
    <s v="Berlin"/>
    <s v="Berlin"/>
    <s v="Central"/>
    <s v="Consumer"/>
    <s v="Office Supplies"/>
    <s v="Supplies"/>
    <x v="1"/>
    <x v="2"/>
    <x v="0"/>
  </r>
  <r>
    <x v="1891"/>
    <n v="44278"/>
    <s v="Dominic Scott"/>
    <x v="1"/>
    <s v="Motorola Signal Booster, VoIP"/>
    <n v="0"/>
    <n v="12669691.65"/>
    <n v="634222.05000000005"/>
    <n v="6"/>
    <x v="1"/>
    <s v="Germany"/>
    <s v="Berlin"/>
    <s v="Berlin"/>
    <s v="Central"/>
    <s v="Consumer"/>
    <s v="Technology"/>
    <s v="Phones"/>
    <x v="1"/>
    <x v="2"/>
    <x v="1"/>
  </r>
  <r>
    <x v="1892"/>
    <n v="44280"/>
    <s v="Spencer Calvert"/>
    <x v="1"/>
    <s v="Sanford Sketch Pad, Easy-Erase"/>
    <n v="0"/>
    <n v="2020660.95"/>
    <n v="929209.05"/>
    <n v="3"/>
    <x v="1"/>
    <s v="United Kingdom"/>
    <s v="England"/>
    <s v="Plymouth"/>
    <s v="North"/>
    <s v="Corporate"/>
    <s v="Office Supplies"/>
    <s v="Art"/>
    <x v="1"/>
    <x v="2"/>
    <x v="1"/>
  </r>
  <r>
    <x v="1892"/>
    <n v="44280"/>
    <s v="Spencer Calvert"/>
    <x v="1"/>
    <s v="GlobeWeis Business Envelopes, Security-Tint"/>
    <n v="0"/>
    <n v="575224.65"/>
    <n v="58997.4"/>
    <n v="2"/>
    <x v="0"/>
    <s v="United Kingdom"/>
    <s v="England"/>
    <s v="Plymouth"/>
    <s v="North"/>
    <s v="Corporate"/>
    <s v="Office Supplies"/>
    <s v="Envelopes"/>
    <x v="1"/>
    <x v="2"/>
    <x v="0"/>
  </r>
  <r>
    <x v="1893"/>
    <n v="44280"/>
    <s v="Madison Rowley"/>
    <x v="1"/>
    <s v="BIC Pencil Sharpener, Easy-Erase"/>
    <n v="0"/>
    <n v="1725673.95"/>
    <n v="88496.1"/>
    <n v="4"/>
    <x v="1"/>
    <s v="France"/>
    <s v="Pays de la Loire"/>
    <s v="Vertou"/>
    <s v="Central"/>
    <s v="Consumer"/>
    <s v="Office Supplies"/>
    <s v="Art"/>
    <x v="1"/>
    <x v="2"/>
    <x v="1"/>
  </r>
  <r>
    <x v="1894"/>
    <n v="44281"/>
    <s v="Gemma Sharp"/>
    <x v="0"/>
    <s v="Stockwell Clamps, Assorted Sizes"/>
    <n v="0"/>
    <n v="1194697.3500000001"/>
    <n v="427731.15"/>
    <n v="5"/>
    <x v="1"/>
    <s v="United Kingdom"/>
    <s v="England"/>
    <s v="Ipswich"/>
    <s v="North"/>
    <s v="Corporate"/>
    <s v="Office Supplies"/>
    <s v="Fasteners"/>
    <x v="1"/>
    <x v="2"/>
    <x v="1"/>
  </r>
  <r>
    <x v="1895"/>
    <n v="44281"/>
    <s v="Bailey Morris"/>
    <x v="1"/>
    <s v="Bush Floating Shelf Set, Pine"/>
    <n v="0"/>
    <n v="5088525.75"/>
    <n v="1578180.45"/>
    <n v="2"/>
    <x v="0"/>
    <s v="Germany"/>
    <s v="Bavaria"/>
    <s v="Munich"/>
    <s v="Central"/>
    <s v="Consumer"/>
    <s v="Furniture"/>
    <s v="Bookcases"/>
    <x v="1"/>
    <x v="2"/>
    <x v="0"/>
  </r>
  <r>
    <x v="1895"/>
    <n v="44281"/>
    <s v="Bailey Morris"/>
    <x v="1"/>
    <s v="Avery 3-Hole Punch, Recycled"/>
    <n v="0"/>
    <n v="412981.8"/>
    <n v="0"/>
    <n v="1"/>
    <x v="1"/>
    <s v="Germany"/>
    <s v="Bavaria"/>
    <s v="Munich"/>
    <s v="Central"/>
    <s v="Consumer"/>
    <s v="Office Supplies"/>
    <s v="Binders"/>
    <x v="1"/>
    <x v="2"/>
    <x v="1"/>
  </r>
  <r>
    <x v="1895"/>
    <n v="44281"/>
    <s v="Bailey Morris"/>
    <x v="1"/>
    <s v="Cardinal Index Tab, Clear"/>
    <n v="0"/>
    <n v="530976.6"/>
    <n v="191741.55000000002"/>
    <n v="5"/>
    <x v="0"/>
    <s v="Germany"/>
    <s v="Bavaria"/>
    <s v="Munich"/>
    <s v="Central"/>
    <s v="Consumer"/>
    <s v="Office Supplies"/>
    <s v="Binders"/>
    <x v="1"/>
    <x v="2"/>
    <x v="0"/>
  </r>
  <r>
    <x v="1895"/>
    <n v="44281"/>
    <s v="Bailey Morris"/>
    <x v="1"/>
    <s v="Panasonic Calculator, Durable"/>
    <n v="0.4"/>
    <n v="884961"/>
    <n v="-383483.10000000003"/>
    <n v="2"/>
    <x v="0"/>
    <s v="Germany"/>
    <s v="Bavaria"/>
    <s v="Munich"/>
    <s v="Central"/>
    <s v="Consumer"/>
    <s v="Technology"/>
    <s v="Machines"/>
    <x v="1"/>
    <x v="2"/>
    <x v="0"/>
  </r>
  <r>
    <x v="1896"/>
    <n v="44281"/>
    <s v="Chelsea Bannister"/>
    <x v="0"/>
    <s v="Rogers File Cart, Industrial"/>
    <n v="0"/>
    <n v="4174066.0500000003"/>
    <n v="707968.8"/>
    <n v="2"/>
    <x v="0"/>
    <s v="Germany"/>
    <s v="North Rhine-Westphalia"/>
    <s v="Hamm"/>
    <s v="Central"/>
    <s v="Consumer"/>
    <s v="Office Supplies"/>
    <s v="Storage"/>
    <x v="1"/>
    <x v="2"/>
    <x v="0"/>
  </r>
  <r>
    <x v="1897"/>
    <n v="44283"/>
    <s v="Alexis Code"/>
    <x v="1"/>
    <s v="Belkin Numeric Keypad, Bluetooth"/>
    <n v="0"/>
    <n v="2566386.9"/>
    <n v="796464.9"/>
    <n v="3"/>
    <x v="1"/>
    <s v="Germany"/>
    <s v="North Rhine-Westphalia"/>
    <s v="Troisdorf"/>
    <s v="Central"/>
    <s v="Corporate"/>
    <s v="Technology"/>
    <s v="Accessories"/>
    <x v="1"/>
    <x v="2"/>
    <x v="1"/>
  </r>
  <r>
    <x v="1898"/>
    <n v="44283"/>
    <s v="Isabelle Radcliffe"/>
    <x v="0"/>
    <s v="Wilson Jones Binding Machine, Recycled"/>
    <n v="0"/>
    <n v="1460185.6500000001"/>
    <n v="162242.85"/>
    <n v="2"/>
    <x v="1"/>
    <s v="France"/>
    <s v="Nord-Pas-de-Calais-Picardie"/>
    <s v="Arras"/>
    <s v="Central"/>
    <s v="Corporate"/>
    <s v="Office Supplies"/>
    <s v="Binders"/>
    <x v="1"/>
    <x v="2"/>
    <x v="1"/>
  </r>
  <r>
    <x v="1898"/>
    <n v="44283"/>
    <s v="Isabelle Radcliffe"/>
    <x v="0"/>
    <s v="Acme Trimmer, Easy Grip"/>
    <n v="0"/>
    <n v="4764040.05"/>
    <n v="1047203.85"/>
    <n v="7"/>
    <x v="0"/>
    <s v="France"/>
    <s v="Nord-Pas-de-Calais-Picardie"/>
    <s v="Arras"/>
    <s v="Central"/>
    <s v="Corporate"/>
    <s v="Office Supplies"/>
    <s v="Supplies"/>
    <x v="1"/>
    <x v="2"/>
    <x v="0"/>
  </r>
  <r>
    <x v="1899"/>
    <n v="44283"/>
    <s v="Lloyd Barnes"/>
    <x v="0"/>
    <s v="Jiffy Peel and Seal, with clear poly window"/>
    <n v="0"/>
    <n v="2079658.35"/>
    <n v="398232.45"/>
    <n v="6"/>
    <x v="1"/>
    <s v="Austria"/>
    <s v="Vienna"/>
    <s v="Vienna"/>
    <s v="Central"/>
    <s v="Corporate"/>
    <s v="Office Supplies"/>
    <s v="Envelopes"/>
    <x v="1"/>
    <x v="2"/>
    <x v="1"/>
  </r>
  <r>
    <x v="1899"/>
    <n v="44283"/>
    <s v="Lloyd Barnes"/>
    <x v="0"/>
    <s v="SanDisk Keyboard, Programmable"/>
    <n v="0"/>
    <n v="4896784.2"/>
    <n v="781715.55"/>
    <n v="4"/>
    <x v="1"/>
    <s v="Austria"/>
    <s v="Vienna"/>
    <s v="Vienna"/>
    <s v="Central"/>
    <s v="Corporate"/>
    <s v="Technology"/>
    <s v="Accessories"/>
    <x v="1"/>
    <x v="2"/>
    <x v="1"/>
  </r>
  <r>
    <x v="1900"/>
    <n v="44284"/>
    <s v="Rachel Norton"/>
    <x v="0"/>
    <s v="Stiletto Letter Opener, Easy Grip"/>
    <n v="0"/>
    <n v="2654883"/>
    <n v="501477.9"/>
    <n v="6"/>
    <x v="1"/>
    <s v="United Kingdom"/>
    <s v="England"/>
    <s v="Blackpool"/>
    <s v="North"/>
    <s v="Corporate"/>
    <s v="Office Supplies"/>
    <s v="Supplies"/>
    <x v="1"/>
    <x v="2"/>
    <x v="1"/>
  </r>
  <r>
    <x v="1901"/>
    <n v="44284"/>
    <s v="Lisa Boyette"/>
    <x v="0"/>
    <s v="SAFCO Rocking Chair, Adjustable"/>
    <n v="0"/>
    <n v="6076732.2000000002"/>
    <n v="2182903.8000000003"/>
    <n v="3"/>
    <x v="0"/>
    <s v="Spain"/>
    <s v="Madrid"/>
    <s v="Madrid"/>
    <s v="South"/>
    <s v="Corporate"/>
    <s v="Furniture"/>
    <s v="Chairs"/>
    <x v="1"/>
    <x v="2"/>
    <x v="0"/>
  </r>
  <r>
    <x v="1902"/>
    <n v="44284"/>
    <s v="Katie Evenden"/>
    <x v="1"/>
    <s v="Eldon File Cart, Single Width"/>
    <n v="0.4"/>
    <n v="2271399.9"/>
    <n v="117994.8"/>
    <n v="2"/>
    <x v="0"/>
    <s v="Netherlands"/>
    <s v="North Holland"/>
    <s v="Amsterdam"/>
    <s v="Central"/>
    <s v="Corporate"/>
    <s v="Office Supplies"/>
    <s v="Storage"/>
    <x v="0"/>
    <x v="2"/>
    <x v="0"/>
  </r>
  <r>
    <x v="1902"/>
    <n v="44284"/>
    <s v="Katie Evenden"/>
    <x v="1"/>
    <s v="Rogers Shelving, Wire Frame"/>
    <n v="0.4"/>
    <n v="2713880.4"/>
    <n v="-412981.8"/>
    <n v="5"/>
    <x v="0"/>
    <s v="Netherlands"/>
    <s v="North Holland"/>
    <s v="Amsterdam"/>
    <s v="Central"/>
    <s v="Corporate"/>
    <s v="Office Supplies"/>
    <s v="Storage"/>
    <x v="0"/>
    <x v="2"/>
    <x v="0"/>
  </r>
  <r>
    <x v="1902"/>
    <n v="44284"/>
    <s v="Katie Evenden"/>
    <x v="1"/>
    <s v="Canon Copy Machine, Color"/>
    <n v="0"/>
    <n v="7772907.4500000002"/>
    <n v="1946914.2"/>
    <n v="2"/>
    <x v="0"/>
    <s v="Netherlands"/>
    <s v="North Holland"/>
    <s v="Amsterdam"/>
    <s v="Central"/>
    <s v="Corporate"/>
    <s v="Technology"/>
    <s v="Copiers"/>
    <x v="0"/>
    <x v="2"/>
    <x v="0"/>
  </r>
  <r>
    <x v="1903"/>
    <n v="44285"/>
    <s v="Rory Jess"/>
    <x v="2"/>
    <s v="Smead Legal Exhibit Labels, Adjustable"/>
    <n v="0"/>
    <n v="796464.9"/>
    <n v="117994.8"/>
    <n v="6"/>
    <x v="1"/>
    <s v="United Kingdom"/>
    <s v="England"/>
    <s v="London"/>
    <s v="North"/>
    <s v="Home Office"/>
    <s v="Office Supplies"/>
    <s v="Labels"/>
    <x v="1"/>
    <x v="2"/>
    <x v="1"/>
  </r>
  <r>
    <x v="1904"/>
    <n v="44286"/>
    <s v="Oscar Clayton"/>
    <x v="0"/>
    <s v="Eldon Lockers, Blue"/>
    <n v="0.1"/>
    <n v="5250768.6000000006"/>
    <n v="0"/>
    <n v="2"/>
    <x v="0"/>
    <s v="France"/>
    <s v="Alsace-Champagne-Ardenne-Lorraine"/>
    <s v="Colmar"/>
    <s v="Central"/>
    <s v="Consumer"/>
    <s v="Office Supplies"/>
    <s v="Storage"/>
    <x v="0"/>
    <x v="2"/>
    <x v="0"/>
  </r>
  <r>
    <x v="1905"/>
    <n v="44288"/>
    <s v="Isaac David"/>
    <x v="2"/>
    <s v="Bush Stackable Bookrack, Mobile"/>
    <n v="0"/>
    <n v="5472008.8500000006"/>
    <n v="604723.35"/>
    <n v="3"/>
    <x v="0"/>
    <s v="Germany"/>
    <s v="Baden-Württemberg"/>
    <s v="Friedrichshafen"/>
    <s v="Central"/>
    <s v="Corporate"/>
    <s v="Furniture"/>
    <s v="Bookcases"/>
    <x v="1"/>
    <x v="2"/>
    <x v="0"/>
  </r>
  <r>
    <x v="1905"/>
    <n v="44288"/>
    <s v="Isaac David"/>
    <x v="2"/>
    <s v="KitchenAid Refrigerator, Black"/>
    <n v="0"/>
    <n v="38894035.950000003"/>
    <n v="13997133.15"/>
    <n v="5"/>
    <x v="0"/>
    <s v="Germany"/>
    <s v="Baden-Württemberg"/>
    <s v="Friedrichshafen"/>
    <s v="Central"/>
    <s v="Corporate"/>
    <s v="Office Supplies"/>
    <s v="Appliances"/>
    <x v="1"/>
    <x v="2"/>
    <x v="0"/>
  </r>
  <r>
    <x v="1905"/>
    <n v="44288"/>
    <s v="Isaac David"/>
    <x v="2"/>
    <s v="Stanley Pens, Water Color"/>
    <n v="0"/>
    <n v="383483.10000000003"/>
    <n v="117994.8"/>
    <n v="2"/>
    <x v="1"/>
    <s v="Germany"/>
    <s v="Baden-Württemberg"/>
    <s v="Friedrichshafen"/>
    <s v="Central"/>
    <s v="Corporate"/>
    <s v="Office Supplies"/>
    <s v="Art"/>
    <x v="1"/>
    <x v="2"/>
    <x v="1"/>
  </r>
  <r>
    <x v="1905"/>
    <n v="44288"/>
    <s v="Isaac David"/>
    <x v="2"/>
    <s v="Enermax Note Cards, 8.5 x 11"/>
    <n v="0"/>
    <n v="3348102.45"/>
    <n v="1401188.25"/>
    <n v="8"/>
    <x v="1"/>
    <s v="Germany"/>
    <s v="Baden-Württemberg"/>
    <s v="Friedrichshafen"/>
    <s v="Central"/>
    <s v="Corporate"/>
    <s v="Office Supplies"/>
    <s v="Paper"/>
    <x v="1"/>
    <x v="2"/>
    <x v="1"/>
  </r>
  <r>
    <x v="1905"/>
    <n v="44288"/>
    <s v="Isaac David"/>
    <x v="2"/>
    <s v="SanDisk Computer Printout Paper, 8.5 x 11"/>
    <n v="0"/>
    <n v="2005911.6"/>
    <n v="221240.25"/>
    <n v="4"/>
    <x v="1"/>
    <s v="Germany"/>
    <s v="Baden-Württemberg"/>
    <s v="Friedrichshafen"/>
    <s v="Central"/>
    <s v="Corporate"/>
    <s v="Office Supplies"/>
    <s v="Paper"/>
    <x v="1"/>
    <x v="2"/>
    <x v="1"/>
  </r>
  <r>
    <x v="1906"/>
    <n v="44288"/>
    <s v="Ella Harrhy"/>
    <x v="1"/>
    <s v="Cuisinart Refrigerator, Red"/>
    <n v="0.1"/>
    <n v="19749379.650000002"/>
    <n v="3289105.0500000003"/>
    <n v="3"/>
    <x v="0"/>
    <s v="United Kingdom"/>
    <s v="England"/>
    <s v="Birmingham"/>
    <s v="North"/>
    <s v="Corporate"/>
    <s v="Office Supplies"/>
    <s v="Appliances"/>
    <x v="1"/>
    <x v="2"/>
    <x v="0"/>
  </r>
  <r>
    <x v="1907"/>
    <n v="44288"/>
    <s v="Kayla Tearle"/>
    <x v="2"/>
    <s v="Smead Shelving, Wire Frame"/>
    <n v="0.1"/>
    <n v="4454303.7"/>
    <n v="1784671.35"/>
    <n v="7"/>
    <x v="0"/>
    <s v="Switzerland"/>
    <s v="Basel-Stadt"/>
    <s v="Basel"/>
    <s v="Central"/>
    <s v="Corporate"/>
    <s v="Office Supplies"/>
    <s v="Storage"/>
    <x v="1"/>
    <x v="2"/>
    <x v="0"/>
  </r>
  <r>
    <x v="1908"/>
    <n v="44288"/>
    <s v="Ryan Greenwood"/>
    <x v="1"/>
    <s v="Avery Hole Reinforcements, Durable"/>
    <n v="0"/>
    <n v="353984.4"/>
    <n v="117994.8"/>
    <n v="4"/>
    <x v="0"/>
    <s v="United Kingdom"/>
    <s v="England"/>
    <s v="Sheffield"/>
    <s v="North"/>
    <s v="Consumer"/>
    <s v="Office Supplies"/>
    <s v="Binders"/>
    <x v="1"/>
    <x v="2"/>
    <x v="0"/>
  </r>
  <r>
    <x v="1909"/>
    <n v="44288"/>
    <s v="Mason Adams"/>
    <x v="1"/>
    <s v="Advantus Frame, Duo Pack"/>
    <n v="0"/>
    <n v="6563460.75"/>
    <n v="3082614.15"/>
    <n v="4"/>
    <x v="1"/>
    <s v="Germany"/>
    <s v="Bavaria"/>
    <s v="Nuremberg"/>
    <s v="Central"/>
    <s v="Consumer"/>
    <s v="Furniture"/>
    <s v="Furnishings"/>
    <x v="1"/>
    <x v="2"/>
    <x v="1"/>
  </r>
  <r>
    <x v="1909"/>
    <n v="44288"/>
    <s v="Mason Adams"/>
    <x v="1"/>
    <s v="Stockwell Staples, Bulk Pack"/>
    <n v="0"/>
    <n v="471979.2"/>
    <n v="73746.75"/>
    <n v="3"/>
    <x v="1"/>
    <s v="Germany"/>
    <s v="Bavaria"/>
    <s v="Nuremberg"/>
    <s v="Central"/>
    <s v="Consumer"/>
    <s v="Office Supplies"/>
    <s v="Fasteners"/>
    <x v="1"/>
    <x v="2"/>
    <x v="1"/>
  </r>
  <r>
    <x v="1909"/>
    <n v="44288"/>
    <s v="Mason Adams"/>
    <x v="1"/>
    <s v="Apple Audio Dock, with Caller ID"/>
    <n v="0.4"/>
    <n v="4424805"/>
    <n v="-1843668.75"/>
    <n v="3"/>
    <x v="1"/>
    <s v="Germany"/>
    <s v="Bavaria"/>
    <s v="Nuremberg"/>
    <s v="Central"/>
    <s v="Consumer"/>
    <s v="Technology"/>
    <s v="Phones"/>
    <x v="1"/>
    <x v="2"/>
    <x v="1"/>
  </r>
  <r>
    <x v="1910"/>
    <n v="44288"/>
    <s v="Ali Mander-Jones"/>
    <x v="1"/>
    <s v="BIC Canvas, Blue"/>
    <n v="0"/>
    <n v="1578180.45"/>
    <n v="132744.15"/>
    <n v="2"/>
    <x v="1"/>
    <s v="Spain"/>
    <s v="Andalusía"/>
    <s v="Dos Hermanas"/>
    <s v="South"/>
    <s v="Home Office"/>
    <s v="Office Supplies"/>
    <s v="Art"/>
    <x v="1"/>
    <x v="2"/>
    <x v="1"/>
  </r>
  <r>
    <x v="1911"/>
    <n v="44288"/>
    <s v="Lola Hughes"/>
    <x v="0"/>
    <s v="Sharp Copy Machine, Laser"/>
    <n v="0.15"/>
    <n v="5988236.1000000006"/>
    <n v="-147493.5"/>
    <n v="2"/>
    <x v="1"/>
    <s v="United Kingdom"/>
    <s v="England"/>
    <s v="Bideford"/>
    <s v="North"/>
    <s v="Consumer"/>
    <s v="Technology"/>
    <s v="Copiers"/>
    <x v="0"/>
    <x v="2"/>
    <x v="1"/>
  </r>
  <r>
    <x v="1911"/>
    <n v="44288"/>
    <s v="Lola Hughes"/>
    <x v="0"/>
    <s v="Cisco Headset, Full Size"/>
    <n v="0.15"/>
    <n v="7876152.9000000004"/>
    <n v="1755172.6500000001"/>
    <n v="7"/>
    <x v="1"/>
    <s v="United Kingdom"/>
    <s v="England"/>
    <s v="Bideford"/>
    <s v="North"/>
    <s v="Consumer"/>
    <s v="Technology"/>
    <s v="Phones"/>
    <x v="0"/>
    <x v="2"/>
    <x v="1"/>
  </r>
  <r>
    <x v="1912"/>
    <n v="44289"/>
    <s v="Carol Evans"/>
    <x v="0"/>
    <s v="Acco 3-Hole Punch, Economy"/>
    <n v="0"/>
    <n v="1769922"/>
    <n v="339235.05"/>
    <n v="4"/>
    <x v="1"/>
    <s v="Netherlands"/>
    <s v="South Holland"/>
    <s v="The Hague"/>
    <s v="Central"/>
    <s v="Consumer"/>
    <s v="Office Supplies"/>
    <s v="Binders"/>
    <x v="1"/>
    <x v="2"/>
    <x v="1"/>
  </r>
  <r>
    <x v="1913"/>
    <n v="44289"/>
    <s v="Walter Aguilar"/>
    <x v="3"/>
    <s v="GlobeWeis Manila Envelope, Recycled"/>
    <n v="0"/>
    <n v="1165198.6500000001"/>
    <n v="575224.65"/>
    <n v="3"/>
    <x v="1"/>
    <s v="Spain"/>
    <s v="Madrid"/>
    <s v="Madrid"/>
    <s v="South"/>
    <s v="Consumer"/>
    <s v="Office Supplies"/>
    <s v="Envelopes"/>
    <x v="1"/>
    <x v="2"/>
    <x v="1"/>
  </r>
  <r>
    <x v="1914"/>
    <n v="44290"/>
    <s v="Luca Varley"/>
    <x v="2"/>
    <s v="Xerox Parchment Paper, Premium"/>
    <n v="0"/>
    <n v="589974"/>
    <n v="191741.55000000002"/>
    <n v="3"/>
    <x v="1"/>
    <s v="France"/>
    <s v="Ile-de-France"/>
    <s v="Sannois"/>
    <s v="Central"/>
    <s v="Corporate"/>
    <s v="Office Supplies"/>
    <s v="Paper"/>
    <x v="1"/>
    <x v="2"/>
    <x v="1"/>
  </r>
  <r>
    <x v="1914"/>
    <n v="44290"/>
    <s v="Luca Varley"/>
    <x v="2"/>
    <s v="Epson Card Printer, White"/>
    <n v="0.15"/>
    <n v="10560534.6"/>
    <n v="1489684.35"/>
    <n v="5"/>
    <x v="1"/>
    <s v="France"/>
    <s v="Ile-de-France"/>
    <s v="Sannois"/>
    <s v="Central"/>
    <s v="Corporate"/>
    <s v="Technology"/>
    <s v="Machines"/>
    <x v="1"/>
    <x v="2"/>
    <x v="1"/>
  </r>
  <r>
    <x v="1915"/>
    <n v="44290"/>
    <s v="Aaron Davey"/>
    <x v="1"/>
    <s v="Canon Ink, Digital"/>
    <n v="0.1"/>
    <n v="3893828.4"/>
    <n v="44248.05"/>
    <n v="2"/>
    <x v="0"/>
    <s v="Germany"/>
    <s v="Bavaria"/>
    <s v="Munich"/>
    <s v="Central"/>
    <s v="Consumer"/>
    <s v="Technology"/>
    <s v="Copiers"/>
    <x v="1"/>
    <x v="2"/>
    <x v="0"/>
  </r>
  <r>
    <x v="1916"/>
    <n v="44290"/>
    <s v="Georgia Bermingham"/>
    <x v="2"/>
    <s v="Acco Binder Covers, Economy"/>
    <n v="0.5"/>
    <n v="294987"/>
    <n v="-58997.4"/>
    <n v="3"/>
    <x v="0"/>
    <s v="Denmark"/>
    <s v="Hovedstaden"/>
    <s v="Copenhagen"/>
    <s v="North"/>
    <s v="Home Office"/>
    <s v="Office Supplies"/>
    <s v="Binders"/>
    <x v="0"/>
    <x v="2"/>
    <x v="0"/>
  </r>
  <r>
    <x v="1916"/>
    <n v="44290"/>
    <s v="Georgia Bermingham"/>
    <x v="2"/>
    <s v="Ames Mailers, Recycled"/>
    <n v="0.5"/>
    <n v="516227.25"/>
    <n v="-486728.55"/>
    <n v="2"/>
    <x v="0"/>
    <s v="Denmark"/>
    <s v="Hovedstaden"/>
    <s v="Copenhagen"/>
    <s v="North"/>
    <s v="Home Office"/>
    <s v="Office Supplies"/>
    <s v="Envelopes"/>
    <x v="0"/>
    <x v="2"/>
    <x v="0"/>
  </r>
  <r>
    <x v="1916"/>
    <n v="44290"/>
    <s v="Georgia Bermingham"/>
    <x v="2"/>
    <s v="Hewlett Fax Machine, Color"/>
    <n v="0.5"/>
    <n v="7109186.7000000002"/>
    <n v="-2138655.75"/>
    <n v="3"/>
    <x v="1"/>
    <s v="Denmark"/>
    <s v="Hovedstaden"/>
    <s v="Copenhagen"/>
    <s v="North"/>
    <s v="Home Office"/>
    <s v="Technology"/>
    <s v="Copiers"/>
    <x v="0"/>
    <x v="2"/>
    <x v="1"/>
  </r>
  <r>
    <x v="1917"/>
    <n v="44291"/>
    <s v="Kyle Nash"/>
    <x v="2"/>
    <s v="Rubbermaid Light Bulb, Duo Pack"/>
    <n v="0"/>
    <n v="560475.30000000005"/>
    <n v="88496.1"/>
    <n v="2"/>
    <x v="1"/>
    <s v="Germany"/>
    <s v="Thuringia"/>
    <s v="Weimar"/>
    <s v="Central"/>
    <s v="Consumer"/>
    <s v="Furniture"/>
    <s v="Furnishings"/>
    <x v="1"/>
    <x v="2"/>
    <x v="1"/>
  </r>
  <r>
    <x v="1917"/>
    <n v="44291"/>
    <s v="Kyle Nash"/>
    <x v="2"/>
    <s v="StarTech Card Printer, Red"/>
    <n v="0.15"/>
    <n v="2020660.95"/>
    <n v="-88496.1"/>
    <n v="1"/>
    <x v="1"/>
    <s v="Germany"/>
    <s v="Thuringia"/>
    <s v="Weimar"/>
    <s v="Central"/>
    <s v="Consumer"/>
    <s v="Technology"/>
    <s v="Machines"/>
    <x v="1"/>
    <x v="2"/>
    <x v="1"/>
  </r>
  <r>
    <x v="1917"/>
    <n v="44291"/>
    <s v="Kyle Nash"/>
    <x v="2"/>
    <s v="Apple Smart Phone, Cordless"/>
    <n v="0.15"/>
    <n v="23938195.050000001"/>
    <n v="1976412.9000000001"/>
    <n v="3"/>
    <x v="1"/>
    <s v="Germany"/>
    <s v="Thuringia"/>
    <s v="Weimar"/>
    <s v="Central"/>
    <s v="Consumer"/>
    <s v="Technology"/>
    <s v="Phones"/>
    <x v="1"/>
    <x v="2"/>
    <x v="1"/>
  </r>
  <r>
    <x v="1918"/>
    <n v="44291"/>
    <s v="Madelyn Anderson"/>
    <x v="1"/>
    <s v="Tenex Frame, Black"/>
    <n v="0"/>
    <n v="4867285.5"/>
    <n v="235989.6"/>
    <n v="3"/>
    <x v="0"/>
    <s v="Italy"/>
    <s v="Friuli-Venezia Giulia"/>
    <s v="Trieste"/>
    <s v="South"/>
    <s v="Corporate"/>
    <s v="Furniture"/>
    <s v="Furnishings"/>
    <x v="1"/>
    <x v="2"/>
    <x v="0"/>
  </r>
  <r>
    <x v="1918"/>
    <n v="44291"/>
    <s v="Madelyn Anderson"/>
    <x v="1"/>
    <s v="Binney &amp; Smith Highlighters, Water Color"/>
    <n v="0"/>
    <n v="1165198.6500000001"/>
    <n v="486728.55"/>
    <n v="4"/>
    <x v="1"/>
    <s v="Italy"/>
    <s v="Friuli-Venezia Giulia"/>
    <s v="Trieste"/>
    <s v="South"/>
    <s v="Corporate"/>
    <s v="Office Supplies"/>
    <s v="Art"/>
    <x v="1"/>
    <x v="2"/>
    <x v="1"/>
  </r>
  <r>
    <x v="1918"/>
    <n v="44291"/>
    <s v="Madelyn Anderson"/>
    <x v="1"/>
    <s v="HP Copy Machine, Color"/>
    <n v="0"/>
    <n v="18082703.100000001"/>
    <n v="6150478.9500000002"/>
    <n v="5"/>
    <x v="0"/>
    <s v="Italy"/>
    <s v="Friuli-Venezia Giulia"/>
    <s v="Trieste"/>
    <s v="South"/>
    <s v="Corporate"/>
    <s v="Technology"/>
    <s v="Copiers"/>
    <x v="1"/>
    <x v="2"/>
    <x v="0"/>
  </r>
  <r>
    <x v="1919"/>
    <n v="44291"/>
    <s v="Francesca Bowen"/>
    <x v="1"/>
    <s v="Jiffy Manila Envelope, Security-Tint"/>
    <n v="0.5"/>
    <n v="634222.05000000005"/>
    <n v="-14749.35"/>
    <n v="3"/>
    <x v="1"/>
    <s v="France"/>
    <s v="Ile-de-France"/>
    <s v="Champigny-sur-Marne"/>
    <s v="Central"/>
    <s v="Consumer"/>
    <s v="Office Supplies"/>
    <s v="Envelopes"/>
    <x v="0"/>
    <x v="2"/>
    <x v="1"/>
  </r>
  <r>
    <x v="1920"/>
    <n v="44292"/>
    <s v="Robert Duffy"/>
    <x v="3"/>
    <s v="Deflect-O Photo Frame, Black"/>
    <n v="0"/>
    <n v="3834831"/>
    <n v="840712.95000000007"/>
    <n v="5"/>
    <x v="1"/>
    <s v="France"/>
    <s v="Auvergne-Rhône-Alpes"/>
    <s v="Grenoble"/>
    <s v="Central"/>
    <s v="Home Office"/>
    <s v="Furniture"/>
    <s v="Furnishings"/>
    <x v="1"/>
    <x v="2"/>
    <x v="1"/>
  </r>
  <r>
    <x v="1921"/>
    <n v="44293"/>
    <s v="Jade Howe"/>
    <x v="0"/>
    <s v="Avery Hole Reinforcements, Recycled"/>
    <n v="0"/>
    <n v="280237.65000000002"/>
    <n v="117994.8"/>
    <n v="4"/>
    <x v="1"/>
    <s v="Portugal"/>
    <s v="Lisboa"/>
    <s v="Odivelas"/>
    <s v="South"/>
    <s v="Corporate"/>
    <s v="Office Supplies"/>
    <s v="Binders"/>
    <x v="1"/>
    <x v="2"/>
    <x v="1"/>
  </r>
  <r>
    <x v="1921"/>
    <n v="44293"/>
    <s v="Jade Howe"/>
    <x v="0"/>
    <s v="Wilson Jones Binder Covers, Recycled"/>
    <n v="0"/>
    <n v="176992.2"/>
    <n v="44248.05"/>
    <n v="1"/>
    <x v="0"/>
    <s v="Portugal"/>
    <s v="Lisboa"/>
    <s v="Odivelas"/>
    <s v="South"/>
    <s v="Corporate"/>
    <s v="Office Supplies"/>
    <s v="Binders"/>
    <x v="1"/>
    <x v="2"/>
    <x v="0"/>
  </r>
  <r>
    <x v="1921"/>
    <n v="44293"/>
    <s v="Jade Howe"/>
    <x v="0"/>
    <s v="Eldon Lockers, Blue"/>
    <n v="0.4"/>
    <n v="8761113.9000000004"/>
    <n v="-4380556.95"/>
    <n v="5"/>
    <x v="1"/>
    <s v="Portugal"/>
    <s v="Lisboa"/>
    <s v="Odivelas"/>
    <s v="South"/>
    <s v="Corporate"/>
    <s v="Office Supplies"/>
    <s v="Storage"/>
    <x v="1"/>
    <x v="2"/>
    <x v="1"/>
  </r>
  <r>
    <x v="1922"/>
    <n v="44294"/>
    <s v="Kayla Ronald"/>
    <x v="1"/>
    <s v="Novimex Legal Exhibit Labels, Adjustable"/>
    <n v="0"/>
    <n v="368733.75"/>
    <n v="29498.7"/>
    <n v="3"/>
    <x v="1"/>
    <s v="Italy"/>
    <s v="Lazio"/>
    <s v="Rome"/>
    <s v="South"/>
    <s v="Corporate"/>
    <s v="Office Supplies"/>
    <s v="Labels"/>
    <x v="1"/>
    <x v="2"/>
    <x v="1"/>
  </r>
  <r>
    <x v="1922"/>
    <n v="44294"/>
    <s v="Kayla Ronald"/>
    <x v="1"/>
    <s v="Enermax Router, Erganomic"/>
    <n v="0"/>
    <n v="7551667.2000000002"/>
    <n v="3023616.75"/>
    <n v="2"/>
    <x v="1"/>
    <s v="Italy"/>
    <s v="Lazio"/>
    <s v="Rome"/>
    <s v="South"/>
    <s v="Corporate"/>
    <s v="Technology"/>
    <s v="Accessories"/>
    <x v="1"/>
    <x v="2"/>
    <x v="1"/>
  </r>
  <r>
    <x v="1923"/>
    <n v="44294"/>
    <s v="Tyson Jonathan"/>
    <x v="1"/>
    <s v="Office Star Rocking Chair, Red"/>
    <n v="0.1"/>
    <n v="7477920.4500000002"/>
    <n v="2581136.25"/>
    <n v="4"/>
    <x v="0"/>
    <s v="Spain"/>
    <s v="Madrid"/>
    <s v="Madrid"/>
    <s v="South"/>
    <s v="Consumer"/>
    <s v="Furniture"/>
    <s v="Chairs"/>
    <x v="1"/>
    <x v="2"/>
    <x v="0"/>
  </r>
  <r>
    <x v="1924"/>
    <n v="44294"/>
    <s v="Leah Derham"/>
    <x v="1"/>
    <s v="Deflect-O Photo Frame, Durable"/>
    <n v="0"/>
    <n v="2168154.4500000002"/>
    <n v="309736.35000000003"/>
    <n v="3"/>
    <x v="1"/>
    <s v="Austria"/>
    <s v="Vienna"/>
    <s v="Vienna"/>
    <s v="Central"/>
    <s v="Consumer"/>
    <s v="Furniture"/>
    <s v="Furnishings"/>
    <x v="1"/>
    <x v="2"/>
    <x v="1"/>
  </r>
  <r>
    <x v="1925"/>
    <n v="44294"/>
    <s v="Casey Beckett"/>
    <x v="0"/>
    <s v="Ibico Binding Machine, Recycled"/>
    <n v="0"/>
    <n v="1533932.4000000001"/>
    <n v="280237.65000000002"/>
    <n v="2"/>
    <x v="1"/>
    <s v="Belgium"/>
    <s v="Hainaut"/>
    <s v="Charleroi"/>
    <s v="Central"/>
    <s v="Home Office"/>
    <s v="Office Supplies"/>
    <s v="Binders"/>
    <x v="1"/>
    <x v="2"/>
    <x v="1"/>
  </r>
  <r>
    <x v="1925"/>
    <n v="44294"/>
    <s v="Casey Beckett"/>
    <x v="0"/>
    <s v="Stiletto Letter Opener, Easy Grip"/>
    <n v="0"/>
    <n v="840712.95000000007"/>
    <n v="398232.45"/>
    <n v="2"/>
    <x v="1"/>
    <s v="Belgium"/>
    <s v="Hainaut"/>
    <s v="Charleroi"/>
    <s v="Central"/>
    <s v="Home Office"/>
    <s v="Office Supplies"/>
    <s v="Supplies"/>
    <x v="1"/>
    <x v="2"/>
    <x v="1"/>
  </r>
  <r>
    <x v="1926"/>
    <n v="44295"/>
    <s v="Daisy Summers"/>
    <x v="1"/>
    <s v="BIC Highlighters, Water Color"/>
    <n v="0"/>
    <n v="324485.7"/>
    <n v="58997.4"/>
    <n v="1"/>
    <x v="0"/>
    <s v="Spain"/>
    <s v="Madrid"/>
    <s v="Madrid"/>
    <s v="South"/>
    <s v="Corporate"/>
    <s v="Office Supplies"/>
    <s v="Art"/>
    <x v="1"/>
    <x v="2"/>
    <x v="0"/>
  </r>
  <r>
    <x v="1926"/>
    <n v="44295"/>
    <s v="Daisy Summers"/>
    <x v="1"/>
    <s v="Fiskars Letter Opener, Easy Grip"/>
    <n v="0"/>
    <n v="2610634.9500000002"/>
    <n v="309736.35000000003"/>
    <n v="6"/>
    <x v="0"/>
    <s v="Spain"/>
    <s v="Madrid"/>
    <s v="Madrid"/>
    <s v="South"/>
    <s v="Corporate"/>
    <s v="Office Supplies"/>
    <s v="Supplies"/>
    <x v="1"/>
    <x v="2"/>
    <x v="0"/>
  </r>
  <r>
    <x v="1927"/>
    <n v="44295"/>
    <s v="Oscar Noble"/>
    <x v="1"/>
    <s v="Hon Removable Labels, Adjustable"/>
    <n v="0"/>
    <n v="1076702.55"/>
    <n v="147493.5"/>
    <n v="9"/>
    <x v="0"/>
    <s v="Italy"/>
    <s v="Lazio"/>
    <s v="Rome"/>
    <s v="South"/>
    <s v="Consumer"/>
    <s v="Office Supplies"/>
    <s v="Labels"/>
    <x v="0"/>
    <x v="2"/>
    <x v="0"/>
  </r>
  <r>
    <x v="1927"/>
    <n v="44295"/>
    <s v="Oscar Noble"/>
    <x v="1"/>
    <s v="Belkin Memory Card, Programmable"/>
    <n v="0"/>
    <n v="6858447.75"/>
    <n v="2064909"/>
    <n v="4"/>
    <x v="1"/>
    <s v="Italy"/>
    <s v="Lazio"/>
    <s v="Rome"/>
    <s v="South"/>
    <s v="Consumer"/>
    <s v="Technology"/>
    <s v="Accessories"/>
    <x v="0"/>
    <x v="2"/>
    <x v="1"/>
  </r>
  <r>
    <x v="1927"/>
    <n v="44295"/>
    <s v="Oscar Noble"/>
    <x v="1"/>
    <s v="Cisco Audio Dock, Full Size"/>
    <n v="0.15"/>
    <n v="6902695.7999999998"/>
    <n v="0"/>
    <n v="3"/>
    <x v="1"/>
    <s v="Italy"/>
    <s v="Lazio"/>
    <s v="Rome"/>
    <s v="South"/>
    <s v="Consumer"/>
    <s v="Technology"/>
    <s v="Phones"/>
    <x v="0"/>
    <x v="2"/>
    <x v="1"/>
  </r>
  <r>
    <x v="1928"/>
    <n v="44296"/>
    <s v="Jasmine Slater"/>
    <x v="1"/>
    <s v="Ibico Binding Machine, Durable"/>
    <n v="0"/>
    <n v="1563431.1"/>
    <n v="722718.15"/>
    <n v="2"/>
    <x v="0"/>
    <s v="Spain"/>
    <s v="Madrid"/>
    <s v="Coslada"/>
    <s v="South"/>
    <s v="Corporate"/>
    <s v="Office Supplies"/>
    <s v="Binders"/>
    <x v="1"/>
    <x v="2"/>
    <x v="0"/>
  </r>
  <r>
    <x v="1928"/>
    <n v="44296"/>
    <s v="Jasmine Slater"/>
    <x v="1"/>
    <s v="Kraft Manila Envelope, Set of 50"/>
    <n v="0"/>
    <n v="781715.55"/>
    <n v="88496.1"/>
    <n v="2"/>
    <x v="0"/>
    <s v="Spain"/>
    <s v="Madrid"/>
    <s v="Coslada"/>
    <s v="South"/>
    <s v="Corporate"/>
    <s v="Office Supplies"/>
    <s v="Envelopes"/>
    <x v="1"/>
    <x v="2"/>
    <x v="0"/>
  </r>
  <r>
    <x v="1928"/>
    <n v="44296"/>
    <s v="Jasmine Slater"/>
    <x v="1"/>
    <s v="Eldon Trays, Industrial"/>
    <n v="0.1"/>
    <n v="1932164.85"/>
    <n v="796464.9"/>
    <n v="3"/>
    <x v="1"/>
    <s v="Spain"/>
    <s v="Madrid"/>
    <s v="Coslada"/>
    <s v="South"/>
    <s v="Corporate"/>
    <s v="Office Supplies"/>
    <s v="Storage"/>
    <x v="1"/>
    <x v="2"/>
    <x v="1"/>
  </r>
  <r>
    <x v="1929"/>
    <n v="44297"/>
    <s v="Benjamin Knaggs"/>
    <x v="1"/>
    <s v="Acco Index Tab, Durable"/>
    <n v="0"/>
    <n v="398232.45"/>
    <n v="88496.1"/>
    <n v="3"/>
    <x v="1"/>
    <s v="Italy"/>
    <s v="Piedmont"/>
    <s v="Turin"/>
    <s v="South"/>
    <s v="Home Office"/>
    <s v="Office Supplies"/>
    <s v="Binders"/>
    <x v="1"/>
    <x v="2"/>
    <x v="1"/>
  </r>
  <r>
    <x v="1930"/>
    <n v="44297"/>
    <s v="Libby Thompson"/>
    <x v="0"/>
    <s v="Ibico 3-Hole Punch, Clear"/>
    <n v="0.5"/>
    <n v="221240.25"/>
    <n v="-44248.05"/>
    <n v="1"/>
    <x v="1"/>
    <s v="United Kingdom"/>
    <s v="England"/>
    <s v="Slough"/>
    <s v="North"/>
    <s v="Consumer"/>
    <s v="Office Supplies"/>
    <s v="Binders"/>
    <x v="1"/>
    <x v="2"/>
    <x v="1"/>
  </r>
  <r>
    <x v="1931"/>
    <n v="44297"/>
    <s v="Hannah Conyers"/>
    <x v="2"/>
    <s v="Nokia Headset, Cordless"/>
    <n v="0.15"/>
    <n v="5707998.4500000002"/>
    <n v="471979.2"/>
    <n v="6"/>
    <x v="1"/>
    <s v="France"/>
    <s v="Provence-Alpes-Côte d'Azur"/>
    <s v="Draguignan"/>
    <s v="Central"/>
    <s v="Home Office"/>
    <s v="Technology"/>
    <s v="Phones"/>
    <x v="1"/>
    <x v="2"/>
    <x v="1"/>
  </r>
  <r>
    <x v="1932"/>
    <n v="44297"/>
    <s v="Lola Dale"/>
    <x v="2"/>
    <s v="Harbour Creations Shipping Labels, Adjustable"/>
    <n v="0"/>
    <n v="412981.8"/>
    <n v="0"/>
    <n v="3"/>
    <x v="0"/>
    <s v="Norway"/>
    <s v="Hordaland"/>
    <s v="Bergen"/>
    <s v="North"/>
    <s v="Consumer"/>
    <s v="Office Supplies"/>
    <s v="Labels"/>
    <x v="0"/>
    <x v="2"/>
    <x v="0"/>
  </r>
  <r>
    <x v="1933"/>
    <n v="44299"/>
    <s v="Lucas Breillat"/>
    <x v="0"/>
    <s v="Rogers Trays, Industrial"/>
    <n v="0.1"/>
    <n v="4955781.6000000006"/>
    <n v="1651927.2"/>
    <n v="6"/>
    <x v="1"/>
    <s v="Netherlands"/>
    <s v="Overijssel"/>
    <s v="Deventer"/>
    <s v="Central"/>
    <s v="Home Office"/>
    <s v="Office Supplies"/>
    <s v="Storage"/>
    <x v="1"/>
    <x v="2"/>
    <x v="1"/>
  </r>
  <r>
    <x v="1934"/>
    <n v="44301"/>
    <s v="Abby Mei"/>
    <x v="0"/>
    <s v="OIC Thumb Tacks, Bulk Pack"/>
    <n v="0"/>
    <n v="619472.70000000007"/>
    <n v="235989.6"/>
    <n v="3"/>
    <x v="0"/>
    <s v="Finland"/>
    <s v="Uusimaa"/>
    <s v="Vantaa"/>
    <s v="North"/>
    <s v="Corporate"/>
    <s v="Office Supplies"/>
    <s v="Fasteners"/>
    <x v="1"/>
    <x v="2"/>
    <x v="0"/>
  </r>
  <r>
    <x v="1935"/>
    <n v="44301"/>
    <s v="Demi Hodgson"/>
    <x v="1"/>
    <s v="Fiskars Trimmer, Easy Grip"/>
    <n v="0"/>
    <n v="5177021.8500000006"/>
    <n v="1917415.5"/>
    <n v="8"/>
    <x v="1"/>
    <s v="Austria"/>
    <s v="Vienna"/>
    <s v="Vienna"/>
    <s v="Central"/>
    <s v="Consumer"/>
    <s v="Office Supplies"/>
    <s v="Supplies"/>
    <x v="1"/>
    <x v="2"/>
    <x v="1"/>
  </r>
  <r>
    <x v="1936"/>
    <n v="44301"/>
    <s v="Jessica Paramor"/>
    <x v="1"/>
    <s v="Avery Index Tab, Clear"/>
    <n v="0"/>
    <n v="604723.35"/>
    <n v="162242.85"/>
    <n v="7"/>
    <x v="0"/>
    <s v="Germany"/>
    <s v="Saxony-Anhalt"/>
    <s v="Magdeburg"/>
    <s v="Central"/>
    <s v="Corporate"/>
    <s v="Office Supplies"/>
    <s v="Binders"/>
    <x v="1"/>
    <x v="2"/>
    <x v="0"/>
  </r>
  <r>
    <x v="1936"/>
    <n v="44301"/>
    <s v="Jessica Paramor"/>
    <x v="1"/>
    <s v="Sharp Fax and Copier, Digital"/>
    <n v="0.15"/>
    <n v="4218314.1000000006"/>
    <n v="943958.4"/>
    <n v="2"/>
    <x v="0"/>
    <s v="Germany"/>
    <s v="Saxony-Anhalt"/>
    <s v="Magdeburg"/>
    <s v="Central"/>
    <s v="Corporate"/>
    <s v="Technology"/>
    <s v="Copiers"/>
    <x v="1"/>
    <x v="2"/>
    <x v="0"/>
  </r>
  <r>
    <x v="1937"/>
    <n v="44301"/>
    <s v="Cynthia Zielinski"/>
    <x v="1"/>
    <s v="SanDisk Numeric Keypad, Bluetooth"/>
    <n v="0.5"/>
    <n v="2050159.6500000001"/>
    <n v="-2050159.6500000001"/>
    <n v="5"/>
    <x v="0"/>
    <s v="United Kingdom"/>
    <s v="England"/>
    <s v="Derby"/>
    <s v="North"/>
    <s v="Home Office"/>
    <s v="Technology"/>
    <s v="Accessories"/>
    <x v="0"/>
    <x v="2"/>
    <x v="0"/>
  </r>
  <r>
    <x v="1938"/>
    <n v="44301"/>
    <s v="Thomas Shepherd"/>
    <x v="0"/>
    <s v="Lesro Conference Table, Adjustable Height"/>
    <n v="0.7"/>
    <n v="7610664.6000000006"/>
    <n v="-5840742.6000000006"/>
    <n v="2"/>
    <x v="0"/>
    <s v="United Kingdom"/>
    <s v="England"/>
    <s v="Stockport"/>
    <s v="North"/>
    <s v="Corporate"/>
    <s v="Furniture"/>
    <s v="Tables"/>
    <x v="0"/>
    <x v="2"/>
    <x v="0"/>
  </r>
  <r>
    <x v="1939"/>
    <n v="44302"/>
    <s v="Katie Thom"/>
    <x v="1"/>
    <s v="Deflect-O Stacking Tray, Durable"/>
    <n v="0"/>
    <n v="1858418.1"/>
    <n v="88496.1"/>
    <n v="5"/>
    <x v="0"/>
    <s v="France"/>
    <s v="Languedoc-Roussillon-Midi-Pyrénées"/>
    <s v="Toulouse"/>
    <s v="Central"/>
    <s v="Corporate"/>
    <s v="Furniture"/>
    <s v="Furnishings"/>
    <x v="1"/>
    <x v="2"/>
    <x v="0"/>
  </r>
  <r>
    <x v="1939"/>
    <n v="44302"/>
    <s v="Katie Thom"/>
    <x v="1"/>
    <s v="BIC Pencil Sharpener, Blue"/>
    <n v="0"/>
    <n v="2138655.75"/>
    <n v="870211.65"/>
    <n v="5"/>
    <x v="0"/>
    <s v="France"/>
    <s v="Languedoc-Roussillon-Midi-Pyrénées"/>
    <s v="Toulouse"/>
    <s v="Central"/>
    <s v="Corporate"/>
    <s v="Office Supplies"/>
    <s v="Art"/>
    <x v="1"/>
    <x v="2"/>
    <x v="0"/>
  </r>
  <r>
    <x v="1939"/>
    <n v="44302"/>
    <s v="Katie Thom"/>
    <x v="1"/>
    <s v="Smead File Folder Labels, 5000 Label Set"/>
    <n v="0"/>
    <n v="412981.8"/>
    <n v="191741.55000000002"/>
    <n v="3"/>
    <x v="1"/>
    <s v="France"/>
    <s v="Languedoc-Roussillon-Midi-Pyrénées"/>
    <s v="Toulouse"/>
    <s v="Central"/>
    <s v="Corporate"/>
    <s v="Office Supplies"/>
    <s v="Labels"/>
    <x v="1"/>
    <x v="2"/>
    <x v="1"/>
  </r>
  <r>
    <x v="1939"/>
    <n v="44302"/>
    <s v="Katie Thom"/>
    <x v="1"/>
    <s v="Rogers Box, Wire Frame"/>
    <n v="0.1"/>
    <n v="604723.35"/>
    <n v="14749.35"/>
    <n v="2"/>
    <x v="1"/>
    <s v="France"/>
    <s v="Languedoc-Roussillon-Midi-Pyrénées"/>
    <s v="Toulouse"/>
    <s v="Central"/>
    <s v="Corporate"/>
    <s v="Office Supplies"/>
    <s v="Storage"/>
    <x v="1"/>
    <x v="2"/>
    <x v="1"/>
  </r>
  <r>
    <x v="1939"/>
    <n v="44302"/>
    <s v="Katie Thom"/>
    <x v="1"/>
    <s v="Belkin Flash Drive, USB"/>
    <n v="0"/>
    <n v="619472.70000000007"/>
    <n v="206490.9"/>
    <n v="1"/>
    <x v="1"/>
    <s v="France"/>
    <s v="Languedoc-Roussillon-Midi-Pyrénées"/>
    <s v="Toulouse"/>
    <s v="Central"/>
    <s v="Corporate"/>
    <s v="Technology"/>
    <s v="Accessories"/>
    <x v="1"/>
    <x v="2"/>
    <x v="1"/>
  </r>
  <r>
    <x v="1940"/>
    <n v="44302"/>
    <s v="Edward Davidson"/>
    <x v="2"/>
    <s v="Acco Index Tab, Durable"/>
    <n v="0.5"/>
    <n v="132744.15"/>
    <n v="-73746.75"/>
    <n v="2"/>
    <x v="0"/>
    <s v="Italy"/>
    <s v="Lombardy"/>
    <s v="Gallarate"/>
    <s v="South"/>
    <s v="Home Office"/>
    <s v="Office Supplies"/>
    <s v="Binders"/>
    <x v="1"/>
    <x v="2"/>
    <x v="0"/>
  </r>
  <r>
    <x v="1940"/>
    <n v="44302"/>
    <s v="Edward Davidson"/>
    <x v="2"/>
    <s v="Nokia Audio Dock, VoIP"/>
    <n v="0.5"/>
    <n v="2463141.4500000002"/>
    <n v="-1076702.55"/>
    <n v="2"/>
    <x v="1"/>
    <s v="Italy"/>
    <s v="Lombardy"/>
    <s v="Gallarate"/>
    <s v="South"/>
    <s v="Home Office"/>
    <s v="Technology"/>
    <s v="Phones"/>
    <x v="1"/>
    <x v="2"/>
    <x v="1"/>
  </r>
  <r>
    <x v="1941"/>
    <n v="44302"/>
    <s v="Matthew Barker"/>
    <x v="0"/>
    <s v="Smead Folders, Single Width"/>
    <n v="0"/>
    <n v="781715.55"/>
    <n v="235989.6"/>
    <n v="3"/>
    <x v="0"/>
    <s v="France"/>
    <s v="Languedoc-Roussillon-Midi-Pyrénées"/>
    <s v="Plaisance-du-Touch"/>
    <s v="Central"/>
    <s v="Consumer"/>
    <s v="Office Supplies"/>
    <s v="Storage"/>
    <x v="1"/>
    <x v="2"/>
    <x v="0"/>
  </r>
  <r>
    <x v="1941"/>
    <n v="44302"/>
    <s v="Matthew Barker"/>
    <x v="0"/>
    <s v="Cisco Audio Dock, with Caller ID"/>
    <n v="0"/>
    <n v="13421908.5"/>
    <n v="2949870"/>
    <n v="5"/>
    <x v="1"/>
    <s v="France"/>
    <s v="Languedoc-Roussillon-Midi-Pyrénées"/>
    <s v="Plaisance-du-Touch"/>
    <s v="Central"/>
    <s v="Consumer"/>
    <s v="Technology"/>
    <s v="Phones"/>
    <x v="1"/>
    <x v="2"/>
    <x v="1"/>
  </r>
  <r>
    <x v="1942"/>
    <n v="44304"/>
    <s v="Jessica Spring"/>
    <x v="1"/>
    <s v="Fiskars Letter Opener, Easy Grip"/>
    <n v="0"/>
    <n v="1238945.4000000001"/>
    <n v="501477.9"/>
    <n v="3"/>
    <x v="0"/>
    <s v="Germany"/>
    <s v="Saxony-Anhalt"/>
    <s v="Magdeburg"/>
    <s v="Central"/>
    <s v="Consumer"/>
    <s v="Office Supplies"/>
    <s v="Supplies"/>
    <x v="1"/>
    <x v="2"/>
    <x v="0"/>
  </r>
  <r>
    <x v="1943"/>
    <n v="44305"/>
    <s v="Rachel Tyler"/>
    <x v="2"/>
    <s v="Cardinal Binder, Clear"/>
    <n v="0"/>
    <n v="589974"/>
    <n v="14749.35"/>
    <n v="3"/>
    <x v="0"/>
    <s v="France"/>
    <s v="Auvergne-Rhône-Alpes"/>
    <s v="Lyon"/>
    <s v="Central"/>
    <s v="Corporate"/>
    <s v="Office Supplies"/>
    <s v="Binders"/>
    <x v="1"/>
    <x v="2"/>
    <x v="0"/>
  </r>
  <r>
    <x v="1944"/>
    <n v="44306"/>
    <s v="Georgia Bermingham"/>
    <x v="3"/>
    <s v="Harbour Creations Chairmat, Red"/>
    <n v="0.1"/>
    <n v="1917415.5"/>
    <n v="235989.6"/>
    <n v="2"/>
    <x v="1"/>
    <s v="Denmark"/>
    <s v="Hovedstaden"/>
    <s v="Copenhagen"/>
    <s v="North"/>
    <s v="Home Office"/>
    <s v="Furniture"/>
    <s v="Chairs"/>
    <x v="1"/>
    <x v="2"/>
    <x v="1"/>
  </r>
  <r>
    <x v="1944"/>
    <n v="44306"/>
    <s v="Georgia Bermingham"/>
    <x v="3"/>
    <s v="Eaton Parchment Paper, 8.5 x 11"/>
    <n v="0"/>
    <n v="2079658.35"/>
    <n v="412981.8"/>
    <n v="8"/>
    <x v="0"/>
    <s v="Denmark"/>
    <s v="Hovedstaden"/>
    <s v="Copenhagen"/>
    <s v="North"/>
    <s v="Home Office"/>
    <s v="Office Supplies"/>
    <s v="Paper"/>
    <x v="1"/>
    <x v="2"/>
    <x v="0"/>
  </r>
  <r>
    <x v="1944"/>
    <n v="44306"/>
    <s v="Georgia Bermingham"/>
    <x v="3"/>
    <s v="Eldon Folders, Blue"/>
    <n v="0.1"/>
    <n v="678470.1"/>
    <n v="58997.4"/>
    <n v="3"/>
    <x v="1"/>
    <s v="Denmark"/>
    <s v="Hovedstaden"/>
    <s v="Copenhagen"/>
    <s v="North"/>
    <s v="Home Office"/>
    <s v="Office Supplies"/>
    <s v="Storage"/>
    <x v="1"/>
    <x v="2"/>
    <x v="1"/>
  </r>
  <r>
    <x v="1944"/>
    <n v="44306"/>
    <s v="Georgia Bermingham"/>
    <x v="3"/>
    <s v="Fellowes Lockers, Wire Frame"/>
    <n v="0.1"/>
    <n v="5486758.2000000002"/>
    <n v="2123906.4"/>
    <n v="2"/>
    <x v="1"/>
    <s v="Denmark"/>
    <s v="Hovedstaden"/>
    <s v="Copenhagen"/>
    <s v="North"/>
    <s v="Home Office"/>
    <s v="Office Supplies"/>
    <s v="Storage"/>
    <x v="1"/>
    <x v="2"/>
    <x v="1"/>
  </r>
  <r>
    <x v="1944"/>
    <n v="44306"/>
    <s v="Georgia Bermingham"/>
    <x v="3"/>
    <s v="StarTech Inkjet, Durable"/>
    <n v="0.15"/>
    <n v="7522168.5"/>
    <n v="-353984.4"/>
    <n v="2"/>
    <x v="1"/>
    <s v="Denmark"/>
    <s v="Hovedstaden"/>
    <s v="Copenhagen"/>
    <s v="North"/>
    <s v="Home Office"/>
    <s v="Technology"/>
    <s v="Machines"/>
    <x v="1"/>
    <x v="2"/>
    <x v="1"/>
  </r>
  <r>
    <x v="1945"/>
    <n v="44306"/>
    <s v="Mark Washington"/>
    <x v="1"/>
    <s v="Binney &amp; Smith Highlighters, Fluorescent"/>
    <n v="0"/>
    <n v="796464.9"/>
    <n v="58997.4"/>
    <n v="3"/>
    <x v="1"/>
    <s v="France"/>
    <s v="Ile-de-France"/>
    <s v="Montreuil"/>
    <s v="Central"/>
    <s v="Home Office"/>
    <s v="Office Supplies"/>
    <s v="Art"/>
    <x v="1"/>
    <x v="2"/>
    <x v="1"/>
  </r>
  <r>
    <x v="1946"/>
    <n v="44308"/>
    <s v="Robert Quick"/>
    <x v="1"/>
    <s v="Safco Corner Shelving, Mobile"/>
    <n v="0.1"/>
    <n v="8067894.4500000002"/>
    <n v="3053115.45"/>
    <n v="4"/>
    <x v="1"/>
    <s v="Spain"/>
    <s v="Galicia"/>
    <s v="Vigo"/>
    <s v="South"/>
    <s v="Consumer"/>
    <s v="Furniture"/>
    <s v="Bookcases"/>
    <x v="1"/>
    <x v="2"/>
    <x v="1"/>
  </r>
  <r>
    <x v="1947"/>
    <n v="44309"/>
    <s v="Britney Basaldua"/>
    <x v="1"/>
    <s v="Smead File Cart, Blue"/>
    <n v="0.5"/>
    <n v="2817125.85"/>
    <n v="-2758128.45"/>
    <n v="3"/>
    <x v="1"/>
    <s v="France"/>
    <s v="Alsace-Champagne-Ardenne-Lorraine"/>
    <s v="Mulhouse"/>
    <s v="Central"/>
    <s v="Corporate"/>
    <s v="Office Supplies"/>
    <s v="Storage"/>
    <x v="0"/>
    <x v="2"/>
    <x v="1"/>
  </r>
  <r>
    <x v="1947"/>
    <n v="44309"/>
    <s v="Britney Basaldua"/>
    <x v="1"/>
    <s v="Cisco Signal Booster, with Caller ID"/>
    <n v="0.5"/>
    <n v="3362851.8000000003"/>
    <n v="-1681425.9000000001"/>
    <n v="3"/>
    <x v="0"/>
    <s v="France"/>
    <s v="Alsace-Champagne-Ardenne-Lorraine"/>
    <s v="Mulhouse"/>
    <s v="Central"/>
    <s v="Corporate"/>
    <s v="Technology"/>
    <s v="Phones"/>
    <x v="0"/>
    <x v="2"/>
    <x v="0"/>
  </r>
  <r>
    <x v="1948"/>
    <n v="44310"/>
    <s v="Ricky Cullen"/>
    <x v="1"/>
    <s v="Sanford Highlighters, Water Color"/>
    <n v="0"/>
    <n v="560475.30000000005"/>
    <n v="206490.9"/>
    <n v="2"/>
    <x v="0"/>
    <s v="Finland"/>
    <s v="Uusimaa"/>
    <s v="Helsinki"/>
    <s v="North"/>
    <s v="Consumer"/>
    <s v="Office Supplies"/>
    <s v="Art"/>
    <x v="1"/>
    <x v="2"/>
    <x v="0"/>
  </r>
  <r>
    <x v="1949"/>
    <n v="44311"/>
    <s v="Victoria Burke"/>
    <x v="1"/>
    <s v="Boston Sketch Pad, Fluorescent"/>
    <n v="0"/>
    <n v="1474935"/>
    <n v="0"/>
    <n v="2"/>
    <x v="0"/>
    <s v="France"/>
    <s v="Ile-de-France"/>
    <s v="Issy-les-Moulineaux"/>
    <s v="Central"/>
    <s v="Corporate"/>
    <s v="Office Supplies"/>
    <s v="Art"/>
    <x v="1"/>
    <x v="2"/>
    <x v="0"/>
  </r>
  <r>
    <x v="1949"/>
    <n v="44311"/>
    <s v="Victoria Burke"/>
    <x v="1"/>
    <s v="Enermax Note Cards, Premium"/>
    <n v="0"/>
    <n v="2109157.0500000003"/>
    <n v="206490.9"/>
    <n v="5"/>
    <x v="1"/>
    <s v="France"/>
    <s v="Ile-de-France"/>
    <s v="Issy-les-Moulineaux"/>
    <s v="Central"/>
    <s v="Corporate"/>
    <s v="Office Supplies"/>
    <s v="Paper"/>
    <x v="1"/>
    <x v="2"/>
    <x v="1"/>
  </r>
  <r>
    <x v="1950"/>
    <n v="44311"/>
    <s v="Liam Mathias"/>
    <x v="0"/>
    <s v="Tenex Trays, Blue"/>
    <n v="0.2"/>
    <n v="1917415.5"/>
    <n v="29498.7"/>
    <n v="3"/>
    <x v="1"/>
    <s v="Germany"/>
    <s v="Lower Saxony"/>
    <s v="Langenhagen"/>
    <s v="Central"/>
    <s v="Corporate"/>
    <s v="Office Supplies"/>
    <s v="Storage"/>
    <x v="1"/>
    <x v="2"/>
    <x v="1"/>
  </r>
  <r>
    <x v="1951"/>
    <n v="44311"/>
    <s v="Luz Reilly"/>
    <x v="0"/>
    <s v="Rogers Lockers, Wire Frame"/>
    <n v="0.1"/>
    <n v="19572387.449999999"/>
    <n v="3259606.35"/>
    <n v="7"/>
    <x v="1"/>
    <s v="Germany"/>
    <s v="Saxony"/>
    <s v="Dresden"/>
    <s v="Central"/>
    <s v="Consumer"/>
    <s v="Office Supplies"/>
    <s v="Storage"/>
    <x v="1"/>
    <x v="2"/>
    <x v="1"/>
  </r>
  <r>
    <x v="1951"/>
    <n v="44311"/>
    <s v="Luz Reilly"/>
    <x v="0"/>
    <s v="Panasonic Inkjet, Durable"/>
    <n v="0.15"/>
    <n v="11740482.6"/>
    <n v="693219.45000000007"/>
    <n v="3"/>
    <x v="1"/>
    <s v="Germany"/>
    <s v="Saxony"/>
    <s v="Dresden"/>
    <s v="Central"/>
    <s v="Consumer"/>
    <s v="Technology"/>
    <s v="Machines"/>
    <x v="1"/>
    <x v="2"/>
    <x v="1"/>
  </r>
  <r>
    <x v="1952"/>
    <n v="44312"/>
    <s v="Oscar Noble"/>
    <x v="1"/>
    <s v="Stanley Markers, Water Color"/>
    <n v="0"/>
    <n v="1120950.6000000001"/>
    <n v="368733.75"/>
    <n v="3"/>
    <x v="0"/>
    <s v="Italy"/>
    <s v="Lazio"/>
    <s v="Rome"/>
    <s v="South"/>
    <s v="Consumer"/>
    <s v="Office Supplies"/>
    <s v="Art"/>
    <x v="1"/>
    <x v="2"/>
    <x v="0"/>
  </r>
  <r>
    <x v="1953"/>
    <n v="44313"/>
    <s v="Lauren Hobbs"/>
    <x v="1"/>
    <s v="Ikea Classic Bookcase, Mobile"/>
    <n v="0"/>
    <n v="18333442.050000001"/>
    <n v="5870241.2999999998"/>
    <n v="3"/>
    <x v="1"/>
    <s v="Italy"/>
    <s v="Lazio"/>
    <s v="Civitavecchia"/>
    <s v="South"/>
    <s v="Consumer"/>
    <s v="Furniture"/>
    <s v="Bookcases"/>
    <x v="1"/>
    <x v="2"/>
    <x v="1"/>
  </r>
  <r>
    <x v="1954"/>
    <n v="44315"/>
    <s v="Poppy Gunn"/>
    <x v="2"/>
    <s v="Belkin Memory Card, Programmable"/>
    <n v="0"/>
    <n v="3436598.5500000003"/>
    <n v="1032454.5"/>
    <n v="2"/>
    <x v="0"/>
    <s v="Italy"/>
    <s v="Campania"/>
    <s v="Boscoreale"/>
    <s v="South"/>
    <s v="Consumer"/>
    <s v="Technology"/>
    <s v="Accessories"/>
    <x v="1"/>
    <x v="2"/>
    <x v="0"/>
  </r>
  <r>
    <x v="1954"/>
    <n v="44315"/>
    <s v="Poppy Gunn"/>
    <x v="2"/>
    <s v="HP Fax and Copier, Color"/>
    <n v="0"/>
    <n v="2566386.9"/>
    <n v="1047203.85"/>
    <n v="1"/>
    <x v="0"/>
    <s v="Italy"/>
    <s v="Campania"/>
    <s v="Boscoreale"/>
    <s v="South"/>
    <s v="Consumer"/>
    <s v="Technology"/>
    <s v="Copiers"/>
    <x v="1"/>
    <x v="2"/>
    <x v="0"/>
  </r>
  <r>
    <x v="1955"/>
    <n v="44315"/>
    <s v="Peggy Hua"/>
    <x v="3"/>
    <s v="Stanley Canvas, Water Color"/>
    <n v="0"/>
    <n v="2330397.3000000003"/>
    <n v="1017705.15"/>
    <n v="3"/>
    <x v="1"/>
    <s v="Spain"/>
    <s v="Valenciana"/>
    <s v="Benidorm"/>
    <s v="South"/>
    <s v="Corporate"/>
    <s v="Office Supplies"/>
    <s v="Art"/>
    <x v="1"/>
    <x v="2"/>
    <x v="1"/>
  </r>
  <r>
    <x v="1956"/>
    <n v="44315"/>
    <s v="Jacob Carter"/>
    <x v="2"/>
    <s v="Avery Index Tab, Durable"/>
    <n v="0.1"/>
    <n v="442480.5"/>
    <n v="73746.75"/>
    <n v="5"/>
    <x v="0"/>
    <s v="France"/>
    <s v="Auvergne-Rhône-Alpes"/>
    <s v="Oullins"/>
    <s v="Central"/>
    <s v="Consumer"/>
    <s v="Office Supplies"/>
    <s v="Binders"/>
    <x v="1"/>
    <x v="2"/>
    <x v="0"/>
  </r>
  <r>
    <x v="1957"/>
    <n v="44316"/>
    <s v="Alannah Langridge"/>
    <x v="1"/>
    <s v="Cisco Smart Phone, Full Size"/>
    <n v="0.15"/>
    <n v="16371778.5"/>
    <n v="2123906.4"/>
    <n v="2"/>
    <x v="0"/>
    <s v="Germany"/>
    <s v="North Rhine-Westphalia"/>
    <s v="Castrop-Rauxel"/>
    <s v="Central"/>
    <s v="Consumer"/>
    <s v="Technology"/>
    <s v="Phones"/>
    <x v="1"/>
    <x v="2"/>
    <x v="0"/>
  </r>
  <r>
    <x v="1958"/>
    <n v="44316"/>
    <s v="Michael Kim"/>
    <x v="1"/>
    <s v="Advantus Staples, Metal"/>
    <n v="0"/>
    <n v="324485.7"/>
    <n v="132744.15"/>
    <n v="2"/>
    <x v="0"/>
    <s v="Germany"/>
    <s v="North Rhine-Westphalia"/>
    <s v="Arnsberg"/>
    <s v="Central"/>
    <s v="Consumer"/>
    <s v="Office Supplies"/>
    <s v="Fasteners"/>
    <x v="1"/>
    <x v="2"/>
    <x v="0"/>
  </r>
  <r>
    <x v="1959"/>
    <n v="44316"/>
    <s v="Anna Macdonald"/>
    <x v="0"/>
    <s v="Safco Stackable Bookrack, Traditional"/>
    <n v="0.1"/>
    <n v="15767055.15"/>
    <n v="1047203.85"/>
    <n v="8"/>
    <x v="1"/>
    <s v="Germany"/>
    <s v="North Rhine-Westphalia"/>
    <s v="Paderborn"/>
    <s v="Central"/>
    <s v="Consumer"/>
    <s v="Furniture"/>
    <s v="Bookcases"/>
    <x v="1"/>
    <x v="2"/>
    <x v="1"/>
  </r>
  <r>
    <x v="1959"/>
    <n v="44316"/>
    <s v="Anna Macdonald"/>
    <x v="0"/>
    <s v="Acme Ruler, Serrated"/>
    <n v="0"/>
    <n v="398232.45"/>
    <n v="117994.8"/>
    <n v="2"/>
    <x v="0"/>
    <s v="Germany"/>
    <s v="North Rhine-Westphalia"/>
    <s v="Paderborn"/>
    <s v="Central"/>
    <s v="Consumer"/>
    <s v="Office Supplies"/>
    <s v="Supplies"/>
    <x v="1"/>
    <x v="2"/>
    <x v="0"/>
  </r>
  <r>
    <x v="1959"/>
    <n v="44316"/>
    <s v="Anna Macdonald"/>
    <x v="0"/>
    <s v="Fiskars Ruler, Easy Grip"/>
    <n v="0"/>
    <n v="471979.2"/>
    <n v="162242.85"/>
    <n v="2"/>
    <x v="0"/>
    <s v="Germany"/>
    <s v="North Rhine-Westphalia"/>
    <s v="Paderborn"/>
    <s v="Central"/>
    <s v="Consumer"/>
    <s v="Office Supplies"/>
    <s v="Supplies"/>
    <x v="1"/>
    <x v="2"/>
    <x v="0"/>
  </r>
  <r>
    <x v="1960"/>
    <n v="44316"/>
    <s v="Jason Martinez"/>
    <x v="2"/>
    <s v="Konica Printer, White"/>
    <n v="0.15"/>
    <n v="30044425.949999999"/>
    <n v="5295016.6500000004"/>
    <n v="9"/>
    <x v="1"/>
    <s v="France"/>
    <s v="Alsace-Champagne-Ardenne-Lorraine"/>
    <s v="Strasbourg"/>
    <s v="Central"/>
    <s v="Corporate"/>
    <s v="Technology"/>
    <s v="Machines"/>
    <x v="1"/>
    <x v="2"/>
    <x v="1"/>
  </r>
  <r>
    <x v="1961"/>
    <n v="44317"/>
    <s v="John Basser"/>
    <x v="1"/>
    <s v="Ibico Index Tab, Clear"/>
    <n v="0"/>
    <n v="368733.75"/>
    <n v="132744.15"/>
    <n v="3"/>
    <x v="0"/>
    <s v="United Kingdom"/>
    <s v="England"/>
    <s v="York"/>
    <s v="North"/>
    <s v="Corporate"/>
    <s v="Office Supplies"/>
    <s v="Binders"/>
    <x v="1"/>
    <x v="2"/>
    <x v="0"/>
  </r>
  <r>
    <x v="1962"/>
    <n v="44317"/>
    <s v="Samuel Thomas"/>
    <x v="1"/>
    <s v="Binney &amp; Smith Canvas, Water Color"/>
    <n v="0"/>
    <n v="2418893.4"/>
    <n v="1150449.3"/>
    <n v="3"/>
    <x v="0"/>
    <s v="France"/>
    <s v="Languedoc-Roussillon-Midi-Pyrénées"/>
    <s v="Castres"/>
    <s v="Central"/>
    <s v="Consumer"/>
    <s v="Office Supplies"/>
    <s v="Art"/>
    <x v="1"/>
    <x v="2"/>
    <x v="0"/>
  </r>
  <r>
    <x v="1962"/>
    <n v="44317"/>
    <s v="Samuel Thomas"/>
    <x v="1"/>
    <s v="Eaton Message Books, Premium"/>
    <n v="0"/>
    <n v="3038366.1"/>
    <n v="1430686.95"/>
    <n v="10"/>
    <x v="0"/>
    <s v="France"/>
    <s v="Languedoc-Roussillon-Midi-Pyrénées"/>
    <s v="Castres"/>
    <s v="Central"/>
    <s v="Consumer"/>
    <s v="Office Supplies"/>
    <s v="Paper"/>
    <x v="1"/>
    <x v="2"/>
    <x v="0"/>
  </r>
  <r>
    <x v="1963"/>
    <n v="44317"/>
    <s v="Angus Ibsch"/>
    <x v="0"/>
    <s v="Hamilton Beach Stove, Silver"/>
    <n v="0.5"/>
    <n v="8008897.0499999998"/>
    <n v="-1917415.5"/>
    <n v="2"/>
    <x v="1"/>
    <s v="France"/>
    <s v="Aquitaine-Limousin-Poitou-Charentes"/>
    <s v="Talence"/>
    <s v="Central"/>
    <s v="Consumer"/>
    <s v="Office Supplies"/>
    <s v="Appliances"/>
    <x v="0"/>
    <x v="2"/>
    <x v="1"/>
  </r>
  <r>
    <x v="1963"/>
    <n v="44317"/>
    <s v="Angus Ibsch"/>
    <x v="0"/>
    <s v="Rogers Lockers, Industrial"/>
    <n v="0.5"/>
    <n v="9380586.5999999996"/>
    <n v="-2256650.5500000003"/>
    <n v="6"/>
    <x v="1"/>
    <s v="France"/>
    <s v="Aquitaine-Limousin-Poitou-Charentes"/>
    <s v="Talence"/>
    <s v="Central"/>
    <s v="Consumer"/>
    <s v="Office Supplies"/>
    <s v="Storage"/>
    <x v="0"/>
    <x v="2"/>
    <x v="1"/>
  </r>
  <r>
    <x v="1964"/>
    <n v="44318"/>
    <s v="Jasmine Hanson"/>
    <x v="1"/>
    <s v="GlobeWeis Manila Envelope, Set of 50"/>
    <n v="0"/>
    <n v="2020660.95"/>
    <n v="663720.75"/>
    <n v="5"/>
    <x v="1"/>
    <s v="Sweden"/>
    <s v="Stockholm"/>
    <s v="Nacka"/>
    <s v="North"/>
    <s v="Consumer"/>
    <s v="Office Supplies"/>
    <s v="Envelopes"/>
    <x v="0"/>
    <x v="2"/>
    <x v="1"/>
  </r>
  <r>
    <x v="1964"/>
    <n v="44318"/>
    <s v="Jasmine Hanson"/>
    <x v="1"/>
    <s v="Sharp Ink, High-Speed"/>
    <n v="0.15"/>
    <n v="4616546.55"/>
    <n v="-383483.10000000003"/>
    <n v="3"/>
    <x v="0"/>
    <s v="Sweden"/>
    <s v="Stockholm"/>
    <s v="Nacka"/>
    <s v="North"/>
    <s v="Consumer"/>
    <s v="Technology"/>
    <s v="Copiers"/>
    <x v="0"/>
    <x v="2"/>
    <x v="0"/>
  </r>
  <r>
    <x v="1965"/>
    <n v="44318"/>
    <s v="Amelie North"/>
    <x v="2"/>
    <s v="Rubbermaid Stacking Tray, Erganomic"/>
    <n v="0.4"/>
    <n v="1371689.55"/>
    <n v="-914459.70000000007"/>
    <n v="7"/>
    <x v="1"/>
    <s v="France"/>
    <s v="Ile-de-France"/>
    <s v="Paris"/>
    <s v="Central"/>
    <s v="Corporate"/>
    <s v="Furniture"/>
    <s v="Furnishings"/>
    <x v="0"/>
    <x v="2"/>
    <x v="1"/>
  </r>
  <r>
    <x v="1965"/>
    <n v="44318"/>
    <s v="Amelie North"/>
    <x v="2"/>
    <s v="Acme Letter Opener, Easy Grip"/>
    <n v="0.1"/>
    <n v="2536888.2000000002"/>
    <n v="501477.9"/>
    <n v="6"/>
    <x v="0"/>
    <s v="France"/>
    <s v="Ile-de-France"/>
    <s v="Paris"/>
    <s v="Central"/>
    <s v="Corporate"/>
    <s v="Office Supplies"/>
    <s v="Supplies"/>
    <x v="0"/>
    <x v="2"/>
    <x v="0"/>
  </r>
  <r>
    <x v="1966"/>
    <n v="44319"/>
    <s v="Angus Blacklock"/>
    <x v="1"/>
    <s v="Eaton Parchment Paper, Multicolor"/>
    <n v="0"/>
    <n v="1312692.1500000001"/>
    <n v="294987"/>
    <n v="6"/>
    <x v="1"/>
    <s v="France"/>
    <s v="Centre-Val de Loire"/>
    <s v="Chartres"/>
    <s v="Central"/>
    <s v="Home Office"/>
    <s v="Office Supplies"/>
    <s v="Paper"/>
    <x v="1"/>
    <x v="2"/>
    <x v="1"/>
  </r>
  <r>
    <x v="1966"/>
    <n v="44319"/>
    <s v="Angus Blacklock"/>
    <x v="1"/>
    <s v="Green Bar Parchment Paper, 8.5 x 11"/>
    <n v="0"/>
    <n v="1224196.05"/>
    <n v="501477.9"/>
    <n v="4"/>
    <x v="0"/>
    <s v="France"/>
    <s v="Centre-Val de Loire"/>
    <s v="Chartres"/>
    <s v="Central"/>
    <s v="Home Office"/>
    <s v="Office Supplies"/>
    <s v="Paper"/>
    <x v="1"/>
    <x v="2"/>
    <x v="0"/>
  </r>
  <r>
    <x v="1967"/>
    <n v="44319"/>
    <s v="Ronald Everson"/>
    <x v="1"/>
    <s v="Cameo Business Envelopes, Set of 50"/>
    <n v="0"/>
    <n v="604723.35"/>
    <n v="235989.6"/>
    <n v="2"/>
    <x v="0"/>
    <s v="Germany"/>
    <s v="Saxony"/>
    <s v="Dresden"/>
    <s v="Central"/>
    <s v="Corporate"/>
    <s v="Office Supplies"/>
    <s v="Envelopes"/>
    <x v="1"/>
    <x v="2"/>
    <x v="0"/>
  </r>
  <r>
    <x v="1967"/>
    <n v="44319"/>
    <s v="Ronald Everson"/>
    <x v="1"/>
    <s v="Avery Removable Labels, Adjustable"/>
    <n v="0"/>
    <n v="383483.10000000003"/>
    <n v="176992.2"/>
    <n v="3"/>
    <x v="1"/>
    <s v="Germany"/>
    <s v="Saxony"/>
    <s v="Dresden"/>
    <s v="Central"/>
    <s v="Corporate"/>
    <s v="Office Supplies"/>
    <s v="Labels"/>
    <x v="1"/>
    <x v="2"/>
    <x v="1"/>
  </r>
  <r>
    <x v="1967"/>
    <n v="44319"/>
    <s v="Ronald Everson"/>
    <x v="1"/>
    <s v="Fiskars Shears, Serrated"/>
    <n v="0"/>
    <n v="1312692.1500000001"/>
    <n v="383483.10000000003"/>
    <n v="2"/>
    <x v="1"/>
    <s v="Germany"/>
    <s v="Saxony"/>
    <s v="Dresden"/>
    <s v="Central"/>
    <s v="Corporate"/>
    <s v="Office Supplies"/>
    <s v="Supplies"/>
    <x v="1"/>
    <x v="2"/>
    <x v="1"/>
  </r>
  <r>
    <x v="1968"/>
    <n v="44319"/>
    <s v="Hollie Norris"/>
    <x v="3"/>
    <s v="Acco Index Tab, Durable"/>
    <n v="0"/>
    <n v="132744.15"/>
    <n v="29498.7"/>
    <n v="1"/>
    <x v="0"/>
    <s v="Germany"/>
    <s v="North Rhine-Westphalia"/>
    <s v="Halle"/>
    <s v="Central"/>
    <s v="Consumer"/>
    <s v="Office Supplies"/>
    <s v="Binders"/>
    <x v="1"/>
    <x v="2"/>
    <x v="0"/>
  </r>
  <r>
    <x v="1969"/>
    <n v="44322"/>
    <s v="Rebecca Chamberlain"/>
    <x v="2"/>
    <s v="Hamilton Beach Toaster, Silver"/>
    <n v="0"/>
    <n v="1725673.95"/>
    <n v="752216.85"/>
    <n v="2"/>
    <x v="1"/>
    <s v="France"/>
    <s v="Ile-de-France"/>
    <s v="Argenteuil"/>
    <s v="Central"/>
    <s v="Home Office"/>
    <s v="Office Supplies"/>
    <s v="Appliances"/>
    <x v="1"/>
    <x v="2"/>
    <x v="1"/>
  </r>
  <r>
    <x v="1969"/>
    <n v="44322"/>
    <s v="Rebecca Chamberlain"/>
    <x v="2"/>
    <s v="Cardinal Binder, Durable"/>
    <n v="0"/>
    <n v="457229.85000000003"/>
    <n v="29498.7"/>
    <n v="2"/>
    <x v="1"/>
    <s v="France"/>
    <s v="Ile-de-France"/>
    <s v="Argenteuil"/>
    <s v="Central"/>
    <s v="Home Office"/>
    <s v="Office Supplies"/>
    <s v="Binders"/>
    <x v="1"/>
    <x v="2"/>
    <x v="1"/>
  </r>
  <r>
    <x v="1969"/>
    <n v="44322"/>
    <s v="Rebecca Chamberlain"/>
    <x v="2"/>
    <s v="Kleencut Shears, Serrated"/>
    <n v="0"/>
    <n v="1283193.45"/>
    <n v="58997.4"/>
    <n v="2"/>
    <x v="0"/>
    <s v="France"/>
    <s v="Ile-de-France"/>
    <s v="Argenteuil"/>
    <s v="Central"/>
    <s v="Home Office"/>
    <s v="Office Supplies"/>
    <s v="Supplies"/>
    <x v="1"/>
    <x v="2"/>
    <x v="0"/>
  </r>
  <r>
    <x v="1969"/>
    <n v="44322"/>
    <s v="Rebecca Chamberlain"/>
    <x v="2"/>
    <s v="HP Fax and Copier, Digital"/>
    <n v="0"/>
    <n v="2551637.5500000003"/>
    <n v="1268444.1000000001"/>
    <n v="1"/>
    <x v="1"/>
    <s v="France"/>
    <s v="Ile-de-France"/>
    <s v="Argenteuil"/>
    <s v="Central"/>
    <s v="Home Office"/>
    <s v="Technology"/>
    <s v="Copiers"/>
    <x v="1"/>
    <x v="2"/>
    <x v="1"/>
  </r>
  <r>
    <x v="1970"/>
    <n v="44322"/>
    <s v="Logan Allan"/>
    <x v="0"/>
    <s v="Ibico Hole Reinforcements, Economy"/>
    <n v="0"/>
    <n v="412981.8"/>
    <n v="206490.9"/>
    <n v="4"/>
    <x v="0"/>
    <s v="France"/>
    <s v="Auvergne-Rhône-Alpes"/>
    <s v="Cluses"/>
    <s v="Central"/>
    <s v="Corporate"/>
    <s v="Office Supplies"/>
    <s v="Binders"/>
    <x v="1"/>
    <x v="2"/>
    <x v="0"/>
  </r>
  <r>
    <x v="1971"/>
    <n v="44322"/>
    <s v="Lisa Watkins"/>
    <x v="2"/>
    <s v="Eldon Lockers, Industrial"/>
    <n v="0.1"/>
    <n v="7905651.6000000006"/>
    <n v="3421849.2"/>
    <n v="3"/>
    <x v="0"/>
    <s v="Spain"/>
    <s v="Madrid"/>
    <s v="Alcobendas"/>
    <s v="South"/>
    <s v="Consumer"/>
    <s v="Office Supplies"/>
    <s v="Storage"/>
    <x v="1"/>
    <x v="2"/>
    <x v="0"/>
  </r>
  <r>
    <x v="1972"/>
    <n v="44322"/>
    <s v="Isabella Cleary"/>
    <x v="1"/>
    <s v="Logitech Keyboard, Programmable"/>
    <n v="0"/>
    <n v="2182903.8000000003"/>
    <n v="221240.25"/>
    <n v="2"/>
    <x v="0"/>
    <s v="France"/>
    <s v="Ile-de-France"/>
    <s v="Corbeil-Essonnes"/>
    <s v="Central"/>
    <s v="Home Office"/>
    <s v="Technology"/>
    <s v="Accessories"/>
    <x v="1"/>
    <x v="2"/>
    <x v="0"/>
  </r>
  <r>
    <x v="1973"/>
    <n v="44323"/>
    <s v="Elise Ali"/>
    <x v="3"/>
    <s v="Stanley Markers, Easy-Erase"/>
    <n v="0"/>
    <n v="324485.7"/>
    <n v="0"/>
    <n v="1"/>
    <x v="1"/>
    <s v="Germany"/>
    <s v="Lower Saxony"/>
    <s v="Hanover"/>
    <s v="Central"/>
    <s v="Home Office"/>
    <s v="Office Supplies"/>
    <s v="Art"/>
    <x v="1"/>
    <x v="2"/>
    <x v="1"/>
  </r>
  <r>
    <x v="1974"/>
    <n v="44323"/>
    <s v="Andy Henderson"/>
    <x v="1"/>
    <s v="Binney &amp; Smith Pencil Sharpener, Fluorescent"/>
    <n v="0"/>
    <n v="1179948"/>
    <n v="44248.05"/>
    <n v="3"/>
    <x v="1"/>
    <s v="Netherlands"/>
    <s v="Utrecht"/>
    <s v="Utrecht"/>
    <s v="Central"/>
    <s v="Home Office"/>
    <s v="Office Supplies"/>
    <s v="Art"/>
    <x v="1"/>
    <x v="2"/>
    <x v="1"/>
  </r>
  <r>
    <x v="1974"/>
    <n v="44323"/>
    <s v="Andy Henderson"/>
    <x v="1"/>
    <s v="Avery Binder, Durable"/>
    <n v="0"/>
    <n v="634222.05000000005"/>
    <n v="29498.7"/>
    <n v="3"/>
    <x v="0"/>
    <s v="Netherlands"/>
    <s v="Utrecht"/>
    <s v="Utrecht"/>
    <s v="Central"/>
    <s v="Home Office"/>
    <s v="Office Supplies"/>
    <s v="Binders"/>
    <x v="1"/>
    <x v="2"/>
    <x v="0"/>
  </r>
  <r>
    <x v="1974"/>
    <n v="44323"/>
    <s v="Andy Henderson"/>
    <x v="1"/>
    <s v="Accos Thumb Tacks, Metal"/>
    <n v="0"/>
    <n v="604723.35"/>
    <n v="117994.8"/>
    <n v="3"/>
    <x v="0"/>
    <s v="Netherlands"/>
    <s v="Utrecht"/>
    <s v="Utrecht"/>
    <s v="Central"/>
    <s v="Home Office"/>
    <s v="Office Supplies"/>
    <s v="Fasteners"/>
    <x v="1"/>
    <x v="2"/>
    <x v="0"/>
  </r>
  <r>
    <x v="1975"/>
    <n v="44324"/>
    <s v="Katie Evenden"/>
    <x v="1"/>
    <s v="Rogers File Cart, Single Width"/>
    <n v="0.1"/>
    <n v="3775833.6"/>
    <n v="250738.95"/>
    <n v="2"/>
    <x v="0"/>
    <s v="Netherlands"/>
    <s v="North Holland"/>
    <s v="Amsterdam"/>
    <s v="Central"/>
    <s v="Corporate"/>
    <s v="Office Supplies"/>
    <s v="Storage"/>
    <x v="1"/>
    <x v="2"/>
    <x v="0"/>
  </r>
  <r>
    <x v="1975"/>
    <n v="44324"/>
    <s v="Katie Evenden"/>
    <x v="1"/>
    <s v="Brother Copy Machine, Laser"/>
    <n v="0.15"/>
    <n v="6563460.75"/>
    <n v="-1076702.55"/>
    <n v="2"/>
    <x v="0"/>
    <s v="Netherlands"/>
    <s v="North Holland"/>
    <s v="Amsterdam"/>
    <s v="Central"/>
    <s v="Corporate"/>
    <s v="Technology"/>
    <s v="Copiers"/>
    <x v="1"/>
    <x v="2"/>
    <x v="0"/>
  </r>
  <r>
    <x v="1976"/>
    <n v="44324"/>
    <s v="Benjamin Humphries"/>
    <x v="1"/>
    <s v="Novimex Swivel Stool, Black"/>
    <n v="0"/>
    <n v="4778789.4000000004"/>
    <n v="147493.5"/>
    <n v="2"/>
    <x v="1"/>
    <s v="Switzerland"/>
    <s v="Zürich"/>
    <s v="Zurich"/>
    <s v="Central"/>
    <s v="Consumer"/>
    <s v="Furniture"/>
    <s v="Chairs"/>
    <x v="1"/>
    <x v="2"/>
    <x v="1"/>
  </r>
  <r>
    <x v="1976"/>
    <n v="44324"/>
    <s v="Benjamin Humphries"/>
    <x v="1"/>
    <s v="Cameo Business Envelopes, Set of 50"/>
    <n v="0"/>
    <n v="1814170.05"/>
    <n v="722718.15"/>
    <n v="6"/>
    <x v="0"/>
    <s v="Switzerland"/>
    <s v="Zürich"/>
    <s v="Zurich"/>
    <s v="Central"/>
    <s v="Consumer"/>
    <s v="Office Supplies"/>
    <s v="Envelopes"/>
    <x v="1"/>
    <x v="2"/>
    <x v="0"/>
  </r>
  <r>
    <x v="1977"/>
    <n v="44325"/>
    <s v="Spencer Hull"/>
    <x v="0"/>
    <s v="Advantus Frame, Duo Pack"/>
    <n v="0"/>
    <n v="3274355.7"/>
    <n v="1533932.4000000001"/>
    <n v="2"/>
    <x v="1"/>
    <s v="Germany"/>
    <s v="Baden-Württemberg"/>
    <s v="Offenburg"/>
    <s v="Central"/>
    <s v="Consumer"/>
    <s v="Furniture"/>
    <s v="Furnishings"/>
    <x v="1"/>
    <x v="2"/>
    <x v="1"/>
  </r>
  <r>
    <x v="1977"/>
    <n v="44325"/>
    <s v="Spencer Hull"/>
    <x v="0"/>
    <s v="Apple Office Telephone, Full Size"/>
    <n v="0"/>
    <n v="988206.45000000007"/>
    <n v="427731.15"/>
    <n v="1"/>
    <x v="0"/>
    <s v="Germany"/>
    <s v="Baden-Württemberg"/>
    <s v="Offenburg"/>
    <s v="Central"/>
    <s v="Consumer"/>
    <s v="Technology"/>
    <s v="Phones"/>
    <x v="1"/>
    <x v="2"/>
    <x v="0"/>
  </r>
  <r>
    <x v="1978"/>
    <n v="44325"/>
    <s v="Jessica Paramor"/>
    <x v="3"/>
    <s v="Lesro Training Table, Adjustable Height"/>
    <n v="0.35"/>
    <n v="2595885.6"/>
    <n v="117994.8"/>
    <n v="1"/>
    <x v="1"/>
    <s v="Germany"/>
    <s v="Saxony-Anhalt"/>
    <s v="Magdeburg"/>
    <s v="Central"/>
    <s v="Corporate"/>
    <s v="Furniture"/>
    <s v="Tables"/>
    <x v="1"/>
    <x v="2"/>
    <x v="1"/>
  </r>
  <r>
    <x v="1978"/>
    <n v="44325"/>
    <s v="Jessica Paramor"/>
    <x v="3"/>
    <s v="BIC Highlighters, Water Color"/>
    <n v="0"/>
    <n v="1297942.8"/>
    <n v="235989.6"/>
    <n v="4"/>
    <x v="1"/>
    <s v="Germany"/>
    <s v="Saxony-Anhalt"/>
    <s v="Magdeburg"/>
    <s v="Central"/>
    <s v="Corporate"/>
    <s v="Office Supplies"/>
    <s v="Art"/>
    <x v="1"/>
    <x v="2"/>
    <x v="1"/>
  </r>
  <r>
    <x v="1979"/>
    <n v="44326"/>
    <s v="Alice Black"/>
    <x v="2"/>
    <s v="Ibico Binding Machine, Durable"/>
    <n v="0"/>
    <n v="2345146.65"/>
    <n v="1076702.55"/>
    <n v="3"/>
    <x v="0"/>
    <s v="Netherlands"/>
    <s v="North Holland"/>
    <s v="Amsterdam"/>
    <s v="Central"/>
    <s v="Home Office"/>
    <s v="Office Supplies"/>
    <s v="Binders"/>
    <x v="1"/>
    <x v="2"/>
    <x v="0"/>
  </r>
  <r>
    <x v="1980"/>
    <n v="44327"/>
    <s v="Sophie Franklin"/>
    <x v="1"/>
    <s v="Office Star Chairmat, Black"/>
    <n v="0.5"/>
    <n v="1873167.45"/>
    <n v="-825963.6"/>
    <n v="4"/>
    <x v="0"/>
    <s v="Spain"/>
    <s v="Andalusía"/>
    <s v="Seville"/>
    <s v="South"/>
    <s v="Corporate"/>
    <s v="Furniture"/>
    <s v="Chairs"/>
    <x v="0"/>
    <x v="2"/>
    <x v="0"/>
  </r>
  <r>
    <x v="1980"/>
    <n v="44327"/>
    <s v="Sophie Franklin"/>
    <x v="1"/>
    <s v="Apple Signal Booster, with Caller ID"/>
    <n v="0.5"/>
    <n v="4026572.5500000003"/>
    <n v="-3303854.4"/>
    <n v="4"/>
    <x v="1"/>
    <s v="Spain"/>
    <s v="Andalusía"/>
    <s v="Seville"/>
    <s v="South"/>
    <s v="Corporate"/>
    <s v="Technology"/>
    <s v="Phones"/>
    <x v="0"/>
    <x v="2"/>
    <x v="1"/>
  </r>
  <r>
    <x v="1981"/>
    <n v="44328"/>
    <s v="Anna Leal"/>
    <x v="1"/>
    <s v="Stanley Markers, Fluorescent"/>
    <n v="0"/>
    <n v="693219.45000000007"/>
    <n v="235989.6"/>
    <n v="2"/>
    <x v="1"/>
    <s v="Austria"/>
    <s v="Vienna"/>
    <s v="Vienna"/>
    <s v="Central"/>
    <s v="Consumer"/>
    <s v="Office Supplies"/>
    <s v="Art"/>
    <x v="1"/>
    <x v="2"/>
    <x v="1"/>
  </r>
  <r>
    <x v="1981"/>
    <n v="44328"/>
    <s v="Anna Leal"/>
    <x v="1"/>
    <s v="Wilson Jones Binder Covers, Durable"/>
    <n v="0"/>
    <n v="560475.30000000005"/>
    <n v="250738.95"/>
    <n v="3"/>
    <x v="0"/>
    <s v="Austria"/>
    <s v="Vienna"/>
    <s v="Vienna"/>
    <s v="Central"/>
    <s v="Consumer"/>
    <s v="Office Supplies"/>
    <s v="Binders"/>
    <x v="1"/>
    <x v="2"/>
    <x v="0"/>
  </r>
  <r>
    <x v="1982"/>
    <n v="44328"/>
    <s v="Callum Hagai"/>
    <x v="0"/>
    <s v="Binney &amp; Smith Sketch Pad, Blue"/>
    <n v="0.5"/>
    <n v="2050159.6500000001"/>
    <n v="-988206.45000000007"/>
    <n v="6"/>
    <x v="1"/>
    <s v="Germany"/>
    <s v="Lower Saxony"/>
    <s v="Emden"/>
    <s v="Central"/>
    <s v="Home Office"/>
    <s v="Office Supplies"/>
    <s v="Art"/>
    <x v="0"/>
    <x v="2"/>
    <x v="1"/>
  </r>
  <r>
    <x v="1983"/>
    <n v="44329"/>
    <s v="Lilian Rodgers"/>
    <x v="1"/>
    <s v="Hoover Stove, White"/>
    <n v="0"/>
    <n v="8362881.4500000002"/>
    <n v="412981.8"/>
    <n v="1"/>
    <x v="1"/>
    <s v="United Kingdom"/>
    <s v="England"/>
    <s v="London"/>
    <s v="North"/>
    <s v="Consumer"/>
    <s v="Office Supplies"/>
    <s v="Appliances"/>
    <x v="1"/>
    <x v="2"/>
    <x v="1"/>
  </r>
  <r>
    <x v="1983"/>
    <n v="44329"/>
    <s v="Lilian Rodgers"/>
    <x v="1"/>
    <s v="Stanley Pencil Sharpener, Water Color"/>
    <n v="0"/>
    <n v="2064909"/>
    <n v="88496.1"/>
    <n v="5"/>
    <x v="0"/>
    <s v="United Kingdom"/>
    <s v="England"/>
    <s v="London"/>
    <s v="North"/>
    <s v="Consumer"/>
    <s v="Office Supplies"/>
    <s v="Art"/>
    <x v="1"/>
    <x v="2"/>
    <x v="0"/>
  </r>
  <r>
    <x v="1983"/>
    <n v="44329"/>
    <s v="Lilian Rodgers"/>
    <x v="1"/>
    <s v="Stockwell Thumb Tacks, Assorted Sizes"/>
    <n v="0"/>
    <n v="648971.4"/>
    <n v="221240.25"/>
    <n v="4"/>
    <x v="1"/>
    <s v="United Kingdom"/>
    <s v="England"/>
    <s v="London"/>
    <s v="North"/>
    <s v="Consumer"/>
    <s v="Office Supplies"/>
    <s v="Fasteners"/>
    <x v="1"/>
    <x v="2"/>
    <x v="1"/>
  </r>
  <r>
    <x v="1984"/>
    <n v="44329"/>
    <s v="Dominic Joyce"/>
    <x v="2"/>
    <s v="Green Bar Cards &amp; Envelopes, Multicolor"/>
    <n v="0"/>
    <n v="3672588.15"/>
    <n v="442480.5"/>
    <n v="5"/>
    <x v="0"/>
    <s v="United Kingdom"/>
    <s v="England"/>
    <s v="Watford"/>
    <s v="North"/>
    <s v="Corporate"/>
    <s v="Office Supplies"/>
    <s v="Paper"/>
    <x v="1"/>
    <x v="2"/>
    <x v="0"/>
  </r>
  <r>
    <x v="1985"/>
    <n v="44330"/>
    <s v="Angie Massengill"/>
    <x v="1"/>
    <s v="Eldon Shelving, Blue"/>
    <n v="0"/>
    <n v="2861373.9"/>
    <n v="766966.20000000007"/>
    <n v="4"/>
    <x v="0"/>
    <s v="Spain"/>
    <s v="Catalonia"/>
    <s v="Girona"/>
    <s v="South"/>
    <s v="Consumer"/>
    <s v="Office Supplies"/>
    <s v="Storage"/>
    <x v="1"/>
    <x v="2"/>
    <x v="0"/>
  </r>
  <r>
    <x v="1986"/>
    <n v="44330"/>
    <s v="Isaac David"/>
    <x v="0"/>
    <s v="Office Star Steel Folding Chair, Adjustable"/>
    <n v="0.1"/>
    <n v="7507419.1500000004"/>
    <n v="3171110.25"/>
    <n v="6"/>
    <x v="1"/>
    <s v="Germany"/>
    <s v="Baden-Württemberg"/>
    <s v="Friedrichshafen"/>
    <s v="Central"/>
    <s v="Corporate"/>
    <s v="Furniture"/>
    <s v="Chairs"/>
    <x v="1"/>
    <x v="2"/>
    <x v="1"/>
  </r>
  <r>
    <x v="1986"/>
    <n v="44330"/>
    <s v="Isaac David"/>
    <x v="0"/>
    <s v="Rubbermaid Frame, Black"/>
    <n v="0"/>
    <n v="4867285.5"/>
    <n v="1843668.75"/>
    <n v="3"/>
    <x v="1"/>
    <s v="Germany"/>
    <s v="Baden-Württemberg"/>
    <s v="Friedrichshafen"/>
    <s v="Central"/>
    <s v="Corporate"/>
    <s v="Furniture"/>
    <s v="Furnishings"/>
    <x v="1"/>
    <x v="2"/>
    <x v="1"/>
  </r>
  <r>
    <x v="1986"/>
    <n v="44330"/>
    <s v="Isaac David"/>
    <x v="0"/>
    <s v="Okidata Inkjet, White"/>
    <n v="0.15"/>
    <n v="42920608.5"/>
    <n v="-1017705.15"/>
    <n v="11"/>
    <x v="1"/>
    <s v="Germany"/>
    <s v="Baden-Württemberg"/>
    <s v="Friedrichshafen"/>
    <s v="Central"/>
    <s v="Corporate"/>
    <s v="Technology"/>
    <s v="Machines"/>
    <x v="1"/>
    <x v="2"/>
    <x v="1"/>
  </r>
  <r>
    <x v="1987"/>
    <n v="44330"/>
    <s v="Brandon Kirby"/>
    <x v="1"/>
    <s v="Eldon Folders, Industrial"/>
    <n v="0.4"/>
    <n v="309736.35000000003"/>
    <n v="-191741.55000000002"/>
    <n v="2"/>
    <x v="1"/>
    <s v="France"/>
    <s v="Aquitaine-Limousin-Poitou-Charentes"/>
    <s v="Mont-de-Marsan"/>
    <s v="Central"/>
    <s v="Home Office"/>
    <s v="Office Supplies"/>
    <s v="Storage"/>
    <x v="0"/>
    <x v="2"/>
    <x v="1"/>
  </r>
  <r>
    <x v="1988"/>
    <n v="44331"/>
    <s v="Jasmine Hanson"/>
    <x v="1"/>
    <s v="Acco 3-Hole Punch, Durable"/>
    <n v="0"/>
    <n v="5132773.8"/>
    <n v="2109157.0500000003"/>
    <n v="11"/>
    <x v="1"/>
    <s v="Sweden"/>
    <s v="Stockholm"/>
    <s v="Nacka"/>
    <s v="North"/>
    <s v="Consumer"/>
    <s v="Office Supplies"/>
    <s v="Binders"/>
    <x v="1"/>
    <x v="2"/>
    <x v="1"/>
  </r>
  <r>
    <x v="1989"/>
    <n v="44331"/>
    <s v="Bianca Whitford"/>
    <x v="1"/>
    <s v="Stanley Pencil Sharpener, Water Color"/>
    <n v="0"/>
    <n v="1106201.25"/>
    <n v="73746.75"/>
    <n v="3"/>
    <x v="0"/>
    <s v="United Kingdom"/>
    <s v="England"/>
    <s v="London"/>
    <s v="North"/>
    <s v="Corporate"/>
    <s v="Office Supplies"/>
    <s v="Art"/>
    <x v="1"/>
    <x v="2"/>
    <x v="0"/>
  </r>
  <r>
    <x v="1989"/>
    <n v="44331"/>
    <s v="Bianca Whitford"/>
    <x v="1"/>
    <s v="Apple Headset, with Caller ID"/>
    <n v="0"/>
    <n v="3244857"/>
    <n v="486728.55"/>
    <n v="3"/>
    <x v="0"/>
    <s v="United Kingdom"/>
    <s v="England"/>
    <s v="London"/>
    <s v="North"/>
    <s v="Corporate"/>
    <s v="Technology"/>
    <s v="Phones"/>
    <x v="1"/>
    <x v="2"/>
    <x v="0"/>
  </r>
  <r>
    <x v="1990"/>
    <n v="44331"/>
    <s v="Isabella Cleary"/>
    <x v="1"/>
    <s v="Apple Signal Booster, Cordless"/>
    <n v="0.65"/>
    <n v="2153405.1"/>
    <n v="-2463141.4500000002"/>
    <n v="3"/>
    <x v="0"/>
    <s v="France"/>
    <s v="Ile-de-France"/>
    <s v="Corbeil-Essonnes"/>
    <s v="Central"/>
    <s v="Home Office"/>
    <s v="Technology"/>
    <s v="Phones"/>
    <x v="1"/>
    <x v="2"/>
    <x v="0"/>
  </r>
  <r>
    <x v="1991"/>
    <n v="44332"/>
    <s v="Xavier Burford"/>
    <x v="1"/>
    <s v="Cardinal Binder Covers, Clear"/>
    <n v="0"/>
    <n v="339235.05"/>
    <n v="88496.1"/>
    <n v="2"/>
    <x v="1"/>
    <s v="United Kingdom"/>
    <s v="England"/>
    <s v="Rotherham"/>
    <s v="North"/>
    <s v="Corporate"/>
    <s v="Office Supplies"/>
    <s v="Binders"/>
    <x v="1"/>
    <x v="2"/>
    <x v="1"/>
  </r>
  <r>
    <x v="1992"/>
    <n v="44332"/>
    <s v="Nicole Carr"/>
    <x v="0"/>
    <s v="Hon Swivel Stool, Black"/>
    <n v="0.1"/>
    <n v="10693278.75"/>
    <n v="2138655.75"/>
    <n v="5"/>
    <x v="0"/>
    <s v="Germany"/>
    <s v="Bremen"/>
    <s v="Bremen"/>
    <s v="Central"/>
    <s v="Consumer"/>
    <s v="Furniture"/>
    <s v="Chairs"/>
    <x v="1"/>
    <x v="2"/>
    <x v="0"/>
  </r>
  <r>
    <x v="1992"/>
    <n v="44332"/>
    <s v="Nicole Carr"/>
    <x v="0"/>
    <s v="Cardinal Binder Covers, Clear"/>
    <n v="0"/>
    <n v="1356940.2"/>
    <n v="353984.4"/>
    <n v="8"/>
    <x v="1"/>
    <s v="Germany"/>
    <s v="Bremen"/>
    <s v="Bremen"/>
    <s v="Central"/>
    <s v="Consumer"/>
    <s v="Office Supplies"/>
    <s v="Binders"/>
    <x v="1"/>
    <x v="2"/>
    <x v="1"/>
  </r>
  <r>
    <x v="1992"/>
    <n v="44332"/>
    <s v="Nicole Carr"/>
    <x v="0"/>
    <s v="Cameo Mailers, Recycled"/>
    <n v="0"/>
    <n v="2182903.8000000003"/>
    <n v="501477.9"/>
    <n v="4"/>
    <x v="0"/>
    <s v="Germany"/>
    <s v="Bremen"/>
    <s v="Bremen"/>
    <s v="Central"/>
    <s v="Consumer"/>
    <s v="Office Supplies"/>
    <s v="Envelopes"/>
    <x v="1"/>
    <x v="2"/>
    <x v="0"/>
  </r>
  <r>
    <x v="1992"/>
    <n v="44332"/>
    <s v="Nicole Carr"/>
    <x v="0"/>
    <s v="Smead Folders, Blue"/>
    <n v="0.1"/>
    <n v="457229.85000000003"/>
    <n v="14749.35"/>
    <n v="2"/>
    <x v="1"/>
    <s v="Germany"/>
    <s v="Bremen"/>
    <s v="Bremen"/>
    <s v="Central"/>
    <s v="Consumer"/>
    <s v="Office Supplies"/>
    <s v="Storage"/>
    <x v="1"/>
    <x v="2"/>
    <x v="1"/>
  </r>
  <r>
    <x v="1992"/>
    <n v="44332"/>
    <s v="Nicole Carr"/>
    <x v="0"/>
    <s v="Hewlett Wireless Fax, Laser"/>
    <n v="0"/>
    <n v="28038514.350000001"/>
    <n v="8687367.1500000004"/>
    <n v="5"/>
    <x v="0"/>
    <s v="Germany"/>
    <s v="Bremen"/>
    <s v="Bremen"/>
    <s v="Central"/>
    <s v="Consumer"/>
    <s v="Technology"/>
    <s v="Copiers"/>
    <x v="1"/>
    <x v="2"/>
    <x v="0"/>
  </r>
  <r>
    <x v="1992"/>
    <n v="44332"/>
    <s v="Nicole Carr"/>
    <x v="0"/>
    <s v="Cisco Smart Phone, Cordless"/>
    <n v="0"/>
    <n v="38436806.100000001"/>
    <n v="15368822.700000001"/>
    <n v="4"/>
    <x v="0"/>
    <s v="Germany"/>
    <s v="Bremen"/>
    <s v="Bremen"/>
    <s v="Central"/>
    <s v="Consumer"/>
    <s v="Technology"/>
    <s v="Phones"/>
    <x v="1"/>
    <x v="2"/>
    <x v="0"/>
  </r>
  <r>
    <x v="1993"/>
    <n v="44332"/>
    <s v="Tyson Hanna"/>
    <x v="1"/>
    <s v="Cardinal 3-Hole Punch, Recycled"/>
    <n v="0"/>
    <n v="1283193.45"/>
    <n v="368733.75"/>
    <n v="3"/>
    <x v="0"/>
    <s v="Belgium"/>
    <s v="East Flanders"/>
    <s v="Ghent"/>
    <s v="Central"/>
    <s v="Consumer"/>
    <s v="Office Supplies"/>
    <s v="Binders"/>
    <x v="1"/>
    <x v="2"/>
    <x v="0"/>
  </r>
  <r>
    <x v="1994"/>
    <n v="44332"/>
    <s v="Cerys Edwards"/>
    <x v="2"/>
    <s v="BIC Pencil Sharpener, Easy-Erase"/>
    <n v="0"/>
    <n v="5619502.3500000006"/>
    <n v="280237.65000000002"/>
    <n v="13"/>
    <x v="0"/>
    <s v="France"/>
    <s v="Brittany"/>
    <s v="Landerneau"/>
    <s v="Central"/>
    <s v="Consumer"/>
    <s v="Office Supplies"/>
    <s v="Art"/>
    <x v="1"/>
    <x v="2"/>
    <x v="0"/>
  </r>
  <r>
    <x v="1994"/>
    <n v="44332"/>
    <s v="Cerys Edwards"/>
    <x v="2"/>
    <s v="Kleencut Shears, Easy Grip"/>
    <n v="0"/>
    <n v="1430686.95"/>
    <n v="0"/>
    <n v="2"/>
    <x v="0"/>
    <s v="France"/>
    <s v="Brittany"/>
    <s v="Landerneau"/>
    <s v="Central"/>
    <s v="Consumer"/>
    <s v="Office Supplies"/>
    <s v="Supplies"/>
    <x v="1"/>
    <x v="2"/>
    <x v="0"/>
  </r>
  <r>
    <x v="1995"/>
    <n v="44332"/>
    <s v="Marcus Leon"/>
    <x v="1"/>
    <s v="Hon Wood Table, Rectangular"/>
    <n v="0.35"/>
    <n v="15206579.85"/>
    <n v="-4675543.95"/>
    <n v="3"/>
    <x v="1"/>
    <s v="Germany"/>
    <s v="Bavaria"/>
    <s v="Munich"/>
    <s v="Central"/>
    <s v="Corporate"/>
    <s v="Furniture"/>
    <s v="Tables"/>
    <x v="0"/>
    <x v="2"/>
    <x v="1"/>
  </r>
  <r>
    <x v="1996"/>
    <n v="44333"/>
    <s v="Alannah Callaway"/>
    <x v="1"/>
    <s v="Xerox Memo Slips, Recycled"/>
    <n v="0"/>
    <n v="589974"/>
    <n v="88496.1"/>
    <n v="3"/>
    <x v="0"/>
    <s v="United Kingdom"/>
    <s v="England"/>
    <s v="Birkenhead"/>
    <s v="North"/>
    <s v="Consumer"/>
    <s v="Office Supplies"/>
    <s v="Paper"/>
    <x v="1"/>
    <x v="2"/>
    <x v="0"/>
  </r>
  <r>
    <x v="1997"/>
    <n v="44333"/>
    <s v="Ruby Blomfield"/>
    <x v="1"/>
    <s v="Logitech Memory Card, Erganomic"/>
    <n v="0.5"/>
    <n v="4483802.4000000004"/>
    <n v="-4306810.2"/>
    <n v="6"/>
    <x v="0"/>
    <s v="Spain"/>
    <s v="Madrid"/>
    <s v="Madrid"/>
    <s v="South"/>
    <s v="Consumer"/>
    <s v="Technology"/>
    <s v="Accessories"/>
    <x v="1"/>
    <x v="2"/>
    <x v="0"/>
  </r>
  <r>
    <x v="1998"/>
    <n v="44333"/>
    <s v="Rachel Morton"/>
    <x v="0"/>
    <s v="Tenex File Cart, Single Width"/>
    <n v="0.1"/>
    <n v="1784671.35"/>
    <n v="-14749.35"/>
    <n v="1"/>
    <x v="0"/>
    <s v="Spain"/>
    <s v="Catalonia"/>
    <s v="Barcelona"/>
    <s v="South"/>
    <s v="Corporate"/>
    <s v="Office Supplies"/>
    <s v="Storage"/>
    <x v="0"/>
    <x v="2"/>
    <x v="0"/>
  </r>
  <r>
    <x v="1999"/>
    <n v="44333"/>
    <s v="Daniel Howells"/>
    <x v="1"/>
    <s v="Eldon Clock, Durable"/>
    <n v="0.2"/>
    <n v="634222.05000000005"/>
    <n v="73746.75"/>
    <n v="1"/>
    <x v="0"/>
    <s v="Austria"/>
    <s v="Vienna"/>
    <s v="Vienna"/>
    <s v="Central"/>
    <s v="Corporate"/>
    <s v="Furniture"/>
    <s v="Furnishings"/>
    <x v="0"/>
    <x v="2"/>
    <x v="0"/>
  </r>
  <r>
    <x v="1999"/>
    <n v="44333"/>
    <s v="Daniel Howells"/>
    <x v="1"/>
    <s v="Smead Removable Labels, Laser Printer Compatible"/>
    <n v="0.5"/>
    <n v="221240.25"/>
    <n v="-88496.1"/>
    <n v="3"/>
    <x v="1"/>
    <s v="Austria"/>
    <s v="Vienna"/>
    <s v="Vienna"/>
    <s v="Central"/>
    <s v="Corporate"/>
    <s v="Office Supplies"/>
    <s v="Labels"/>
    <x v="0"/>
    <x v="2"/>
    <x v="1"/>
  </r>
  <r>
    <x v="2000"/>
    <n v="44334"/>
    <s v="Samuel Hardey"/>
    <x v="1"/>
    <s v="Enermax Keyboard, Bluetooth"/>
    <n v="0"/>
    <n v="3687337.5"/>
    <n v="1769922"/>
    <n v="3"/>
    <x v="0"/>
    <s v="France"/>
    <s v="Ile-de-France"/>
    <s v="Drancy"/>
    <s v="Central"/>
    <s v="Home Office"/>
    <s v="Technology"/>
    <s v="Accessories"/>
    <x v="1"/>
    <x v="2"/>
    <x v="0"/>
  </r>
  <r>
    <x v="2001"/>
    <n v="44334"/>
    <s v="Kai Bolden"/>
    <x v="1"/>
    <s v="Eldon Folders, Single Width"/>
    <n v="0.4"/>
    <n v="294987"/>
    <n v="29498.7"/>
    <n v="2"/>
    <x v="0"/>
    <s v="France"/>
    <s v="Ile-de-France"/>
    <s v="Paris"/>
    <s v="Central"/>
    <s v="Consumer"/>
    <s v="Office Supplies"/>
    <s v="Storage"/>
    <x v="1"/>
    <x v="2"/>
    <x v="0"/>
  </r>
  <r>
    <x v="2002"/>
    <n v="44334"/>
    <s v="Mary Saterfiel"/>
    <x v="0"/>
    <s v="Avery Binder Covers, Recycled"/>
    <n v="0"/>
    <n v="501477.9"/>
    <n v="176992.2"/>
    <n v="3"/>
    <x v="0"/>
    <s v="United Kingdom"/>
    <s v="England"/>
    <s v="Woking"/>
    <s v="North"/>
    <s v="Consumer"/>
    <s v="Office Supplies"/>
    <s v="Binders"/>
    <x v="1"/>
    <x v="2"/>
    <x v="0"/>
  </r>
  <r>
    <x v="2003"/>
    <n v="44334"/>
    <s v="Mohammed Arnold"/>
    <x v="2"/>
    <s v="Binney &amp; Smith Canvas, Easy-Erase"/>
    <n v="0"/>
    <n v="3053115.45"/>
    <n v="516227.25"/>
    <n v="4"/>
    <x v="0"/>
    <s v="France"/>
    <s v="Ile-de-France"/>
    <s v="Paris"/>
    <s v="Central"/>
    <s v="Consumer"/>
    <s v="Office Supplies"/>
    <s v="Art"/>
    <x v="1"/>
    <x v="2"/>
    <x v="0"/>
  </r>
  <r>
    <x v="2003"/>
    <n v="44334"/>
    <s v="Mohammed Arnold"/>
    <x v="2"/>
    <s v="Acco 3-Hole Punch, Economy"/>
    <n v="0"/>
    <n v="3554593.35"/>
    <n v="678470.1"/>
    <n v="8"/>
    <x v="0"/>
    <s v="France"/>
    <s v="Ile-de-France"/>
    <s v="Paris"/>
    <s v="Central"/>
    <s v="Consumer"/>
    <s v="Office Supplies"/>
    <s v="Binders"/>
    <x v="1"/>
    <x v="2"/>
    <x v="0"/>
  </r>
  <r>
    <x v="2003"/>
    <n v="44334"/>
    <s v="Mohammed Arnold"/>
    <x v="2"/>
    <s v="Memorex Mouse, USB"/>
    <n v="0"/>
    <n v="1681425.9000000001"/>
    <n v="309736.35000000003"/>
    <n v="4"/>
    <x v="0"/>
    <s v="France"/>
    <s v="Ile-de-France"/>
    <s v="Paris"/>
    <s v="Central"/>
    <s v="Consumer"/>
    <s v="Technology"/>
    <s v="Accessories"/>
    <x v="1"/>
    <x v="2"/>
    <x v="0"/>
  </r>
  <r>
    <x v="2004"/>
    <n v="44337"/>
    <s v="Anna Leal"/>
    <x v="1"/>
    <s v="Cameo Peel and Seal, with clear poly window"/>
    <n v="0"/>
    <n v="722718.15"/>
    <n v="324485.7"/>
    <n v="2"/>
    <x v="1"/>
    <s v="Austria"/>
    <s v="Vienna"/>
    <s v="Vienna"/>
    <s v="Central"/>
    <s v="Consumer"/>
    <s v="Office Supplies"/>
    <s v="Envelopes"/>
    <x v="1"/>
    <x v="2"/>
    <x v="1"/>
  </r>
  <r>
    <x v="2005"/>
    <n v="44338"/>
    <s v="Lydia Webster"/>
    <x v="1"/>
    <s v="BIC Highlighters, Fluorescent"/>
    <n v="0"/>
    <n v="589974"/>
    <n v="191741.55000000002"/>
    <n v="2"/>
    <x v="1"/>
    <s v="Italy"/>
    <s v="Lombardy"/>
    <s v="Milan"/>
    <s v="South"/>
    <s v="Consumer"/>
    <s v="Office Supplies"/>
    <s v="Art"/>
    <x v="1"/>
    <x v="2"/>
    <x v="1"/>
  </r>
  <r>
    <x v="2005"/>
    <n v="44338"/>
    <s v="Lydia Webster"/>
    <x v="1"/>
    <s v="Rogers File Cart, Single Width"/>
    <n v="0.4"/>
    <n v="11283252.75"/>
    <n v="-2640133.65"/>
    <n v="9"/>
    <x v="1"/>
    <s v="Italy"/>
    <s v="Lombardy"/>
    <s v="Milan"/>
    <s v="South"/>
    <s v="Consumer"/>
    <s v="Office Supplies"/>
    <s v="Storage"/>
    <x v="1"/>
    <x v="2"/>
    <x v="1"/>
  </r>
  <r>
    <x v="2005"/>
    <n v="44338"/>
    <s v="Lydia Webster"/>
    <x v="1"/>
    <s v="Memorex Flash Drive, Erganomic"/>
    <n v="0"/>
    <n v="796464.9"/>
    <n v="73746.75"/>
    <n v="2"/>
    <x v="1"/>
    <s v="Italy"/>
    <s v="Lombardy"/>
    <s v="Milan"/>
    <s v="South"/>
    <s v="Consumer"/>
    <s v="Technology"/>
    <s v="Accessories"/>
    <x v="1"/>
    <x v="2"/>
    <x v="1"/>
  </r>
  <r>
    <x v="2006"/>
    <n v="44338"/>
    <s v="Gerald Galvan"/>
    <x v="1"/>
    <s v="Bush Classic Bookcase, Mobile"/>
    <n v="0.1"/>
    <n v="5516256.9000000004"/>
    <n v="-309736.35000000003"/>
    <n v="1"/>
    <x v="1"/>
    <s v="Netherlands"/>
    <s v="Gelderland"/>
    <s v="Apeldoorn"/>
    <s v="Central"/>
    <s v="Corporate"/>
    <s v="Furniture"/>
    <s v="Bookcases"/>
    <x v="0"/>
    <x v="2"/>
    <x v="1"/>
  </r>
  <r>
    <x v="2006"/>
    <n v="44338"/>
    <s v="Gerald Galvan"/>
    <x v="1"/>
    <s v="Novimex Chairmat, Adjustable"/>
    <n v="0.1"/>
    <n v="1563431.1"/>
    <n v="486728.55"/>
    <n v="2"/>
    <x v="0"/>
    <s v="Netherlands"/>
    <s v="Gelderland"/>
    <s v="Apeldoorn"/>
    <s v="Central"/>
    <s v="Corporate"/>
    <s v="Furniture"/>
    <s v="Chairs"/>
    <x v="0"/>
    <x v="2"/>
    <x v="0"/>
  </r>
  <r>
    <x v="2006"/>
    <n v="44338"/>
    <s v="Gerald Galvan"/>
    <x v="1"/>
    <s v="Sanford Highlighters, Blue"/>
    <n v="0"/>
    <n v="929209.05"/>
    <n v="103245.45"/>
    <n v="4"/>
    <x v="1"/>
    <s v="Netherlands"/>
    <s v="Gelderland"/>
    <s v="Apeldoorn"/>
    <s v="Central"/>
    <s v="Corporate"/>
    <s v="Office Supplies"/>
    <s v="Art"/>
    <x v="0"/>
    <x v="2"/>
    <x v="1"/>
  </r>
  <r>
    <x v="2006"/>
    <n v="44338"/>
    <s v="Gerald Galvan"/>
    <x v="1"/>
    <s v="Acco Index Tab, Durable"/>
    <n v="0"/>
    <n v="398232.45"/>
    <n v="88496.1"/>
    <n v="3"/>
    <x v="1"/>
    <s v="Netherlands"/>
    <s v="Gelderland"/>
    <s v="Apeldoorn"/>
    <s v="Central"/>
    <s v="Corporate"/>
    <s v="Office Supplies"/>
    <s v="Binders"/>
    <x v="0"/>
    <x v="2"/>
    <x v="1"/>
  </r>
  <r>
    <x v="2006"/>
    <n v="44338"/>
    <s v="Gerald Galvan"/>
    <x v="1"/>
    <s v="Cardinal Index Tab, Clear"/>
    <n v="0"/>
    <n v="398232.45"/>
    <n v="162242.85"/>
    <n v="4"/>
    <x v="0"/>
    <s v="Netherlands"/>
    <s v="Gelderland"/>
    <s v="Apeldoorn"/>
    <s v="Central"/>
    <s v="Corporate"/>
    <s v="Office Supplies"/>
    <s v="Binders"/>
    <x v="0"/>
    <x v="2"/>
    <x v="0"/>
  </r>
  <r>
    <x v="2006"/>
    <n v="44338"/>
    <s v="Gerald Galvan"/>
    <x v="1"/>
    <s v="Wilson Jones Binding Machine, Durable"/>
    <n v="0"/>
    <n v="1489684.35"/>
    <n v="29498.7"/>
    <n v="2"/>
    <x v="1"/>
    <s v="Netherlands"/>
    <s v="Gelderland"/>
    <s v="Apeldoorn"/>
    <s v="Central"/>
    <s v="Corporate"/>
    <s v="Office Supplies"/>
    <s v="Binders"/>
    <x v="0"/>
    <x v="2"/>
    <x v="1"/>
  </r>
  <r>
    <x v="2006"/>
    <n v="44338"/>
    <s v="Gerald Galvan"/>
    <x v="1"/>
    <s v="Hewlett Personal Copier, Laser"/>
    <n v="0.15"/>
    <n v="10855521.6"/>
    <n v="-1150449.3"/>
    <n v="6"/>
    <x v="1"/>
    <s v="Netherlands"/>
    <s v="Gelderland"/>
    <s v="Apeldoorn"/>
    <s v="Central"/>
    <s v="Corporate"/>
    <s v="Technology"/>
    <s v="Copiers"/>
    <x v="0"/>
    <x v="2"/>
    <x v="1"/>
  </r>
  <r>
    <x v="2006"/>
    <n v="44338"/>
    <s v="Gerald Galvan"/>
    <x v="1"/>
    <s v="Panasonic Phone, White"/>
    <n v="0.15"/>
    <n v="3126862.2"/>
    <n v="-221240.25"/>
    <n v="3"/>
    <x v="0"/>
    <s v="Netherlands"/>
    <s v="Gelderland"/>
    <s v="Apeldoorn"/>
    <s v="Central"/>
    <s v="Corporate"/>
    <s v="Technology"/>
    <s v="Machines"/>
    <x v="0"/>
    <x v="2"/>
    <x v="0"/>
  </r>
  <r>
    <x v="2007"/>
    <n v="44339"/>
    <s v="Nicholas Watkins"/>
    <x v="1"/>
    <s v="Sauder Stackable Bookrack, Pine"/>
    <n v="0.6"/>
    <n v="3525094.65"/>
    <n v="-1932164.85"/>
    <n v="4"/>
    <x v="0"/>
    <s v="United Kingdom"/>
    <s v="England"/>
    <s v="London"/>
    <s v="North"/>
    <s v="Consumer"/>
    <s v="Furniture"/>
    <s v="Bookcases"/>
    <x v="1"/>
    <x v="2"/>
    <x v="0"/>
  </r>
  <r>
    <x v="2008"/>
    <n v="44340"/>
    <s v="Edward Zwar"/>
    <x v="2"/>
    <s v="BIC Sketch Pad, Fluorescent"/>
    <n v="0"/>
    <n v="5147523.1500000004"/>
    <n v="1696175.25"/>
    <n v="7"/>
    <x v="0"/>
    <s v="Germany"/>
    <s v="Bavaria"/>
    <s v="Munich"/>
    <s v="Central"/>
    <s v="Consumer"/>
    <s v="Office Supplies"/>
    <s v="Art"/>
    <x v="1"/>
    <x v="2"/>
    <x v="0"/>
  </r>
  <r>
    <x v="2008"/>
    <n v="44340"/>
    <s v="Edward Zwar"/>
    <x v="2"/>
    <s v="Binney &amp; Smith Pencil Sharpener, Easy-Erase"/>
    <n v="0"/>
    <n v="2477890.8000000003"/>
    <n v="265488.3"/>
    <n v="6"/>
    <x v="1"/>
    <s v="Germany"/>
    <s v="Bavaria"/>
    <s v="Munich"/>
    <s v="Central"/>
    <s v="Consumer"/>
    <s v="Office Supplies"/>
    <s v="Art"/>
    <x v="1"/>
    <x v="2"/>
    <x v="1"/>
  </r>
  <r>
    <x v="2008"/>
    <n v="44340"/>
    <s v="Edward Zwar"/>
    <x v="2"/>
    <s v="Sanford Sketch Pad, Water Color"/>
    <n v="0"/>
    <n v="1430686.95"/>
    <n v="678470.1"/>
    <n v="2"/>
    <x v="0"/>
    <s v="Germany"/>
    <s v="Bavaria"/>
    <s v="Munich"/>
    <s v="Central"/>
    <s v="Consumer"/>
    <s v="Office Supplies"/>
    <s v="Art"/>
    <x v="1"/>
    <x v="2"/>
    <x v="0"/>
  </r>
  <r>
    <x v="2009"/>
    <n v="44340"/>
    <s v="Makayla Elphinstone"/>
    <x v="1"/>
    <s v="Eldon Lockers, Industrial"/>
    <n v="0"/>
    <n v="5855491.9500000002"/>
    <n v="2861373.9"/>
    <n v="2"/>
    <x v="0"/>
    <s v="Italy"/>
    <s v="Piedmont"/>
    <s v="Turin"/>
    <s v="South"/>
    <s v="Consumer"/>
    <s v="Office Supplies"/>
    <s v="Storage"/>
    <x v="1"/>
    <x v="2"/>
    <x v="0"/>
  </r>
  <r>
    <x v="2010"/>
    <n v="44340"/>
    <s v="Joshua Andrews"/>
    <x v="1"/>
    <s v="Hewlett Fax Machine, High-Speed"/>
    <n v="0.1"/>
    <n v="8451377.5500000007"/>
    <n v="0"/>
    <n v="2"/>
    <x v="0"/>
    <s v="Italy"/>
    <s v="Sardinia"/>
    <s v="Sassari"/>
    <s v="South"/>
    <s v="Home Office"/>
    <s v="Technology"/>
    <s v="Copiers"/>
    <x v="0"/>
    <x v="2"/>
    <x v="0"/>
  </r>
  <r>
    <x v="2011"/>
    <n v="44341"/>
    <s v="Victoria Bell"/>
    <x v="1"/>
    <s v="Dania Classic Bookcase, Mobile"/>
    <n v="0.1"/>
    <n v="21947032.800000001"/>
    <n v="1946914.2"/>
    <n v="4"/>
    <x v="1"/>
    <s v="Germany"/>
    <s v="Lower Saxony"/>
    <s v="Hanover"/>
    <s v="Central"/>
    <s v="Home Office"/>
    <s v="Furniture"/>
    <s v="Bookcases"/>
    <x v="1"/>
    <x v="2"/>
    <x v="1"/>
  </r>
  <r>
    <x v="2012"/>
    <n v="44343"/>
    <s v="Madison Chadwick"/>
    <x v="0"/>
    <s v="BIC Pencil Sharpener, Water Color"/>
    <n v="0"/>
    <n v="1902666.1500000001"/>
    <n v="722718.15"/>
    <n v="4"/>
    <x v="0"/>
    <s v="United Kingdom"/>
    <s v="England"/>
    <s v="Littlehampton"/>
    <s v="North"/>
    <s v="Consumer"/>
    <s v="Office Supplies"/>
    <s v="Art"/>
    <x v="1"/>
    <x v="2"/>
    <x v="0"/>
  </r>
  <r>
    <x v="2012"/>
    <n v="44343"/>
    <s v="Madison Chadwick"/>
    <x v="0"/>
    <s v="Panasonic Receipt Printer, Durable"/>
    <n v="0"/>
    <n v="7138685.4000000004"/>
    <n v="3141611.5500000003"/>
    <n v="4"/>
    <x v="1"/>
    <s v="United Kingdom"/>
    <s v="England"/>
    <s v="Littlehampton"/>
    <s v="North"/>
    <s v="Consumer"/>
    <s v="Technology"/>
    <s v="Machines"/>
    <x v="1"/>
    <x v="2"/>
    <x v="1"/>
  </r>
  <r>
    <x v="2013"/>
    <n v="44343"/>
    <s v="Lara Stoate"/>
    <x v="1"/>
    <s v="Boston Pencil Sharpener, Easy-Erase"/>
    <n v="0"/>
    <n v="2669632.35"/>
    <n v="427731.15"/>
    <n v="6"/>
    <x v="1"/>
    <s v="Germany"/>
    <s v="Bavaria"/>
    <s v="Rosenheim"/>
    <s v="Central"/>
    <s v="Corporate"/>
    <s v="Office Supplies"/>
    <s v="Art"/>
    <x v="1"/>
    <x v="2"/>
    <x v="1"/>
  </r>
  <r>
    <x v="2013"/>
    <n v="44343"/>
    <s v="Lara Stoate"/>
    <x v="1"/>
    <s v="Tenex Shelving, Wire Frame"/>
    <n v="0.1"/>
    <n v="1430686.95"/>
    <n v="29498.7"/>
    <n v="2"/>
    <x v="1"/>
    <s v="Germany"/>
    <s v="Bavaria"/>
    <s v="Rosenheim"/>
    <s v="Central"/>
    <s v="Corporate"/>
    <s v="Office Supplies"/>
    <s v="Storage"/>
    <x v="1"/>
    <x v="2"/>
    <x v="1"/>
  </r>
  <r>
    <x v="2013"/>
    <n v="44343"/>
    <s v="Lara Stoate"/>
    <x v="1"/>
    <s v="Cisco Signal Booster, with Caller ID"/>
    <n v="0"/>
    <n v="15678559.050000001"/>
    <n v="3923327.1"/>
    <n v="7"/>
    <x v="0"/>
    <s v="Germany"/>
    <s v="Bavaria"/>
    <s v="Rosenheim"/>
    <s v="Central"/>
    <s v="Corporate"/>
    <s v="Technology"/>
    <s v="Phones"/>
    <x v="1"/>
    <x v="2"/>
    <x v="0"/>
  </r>
  <r>
    <x v="2014"/>
    <n v="44344"/>
    <s v="Rory Gunson"/>
    <x v="1"/>
    <s v="Bevis Wood Table, Rectangular"/>
    <n v="0.35"/>
    <n v="25457378.100000001"/>
    <n v="-7050189.2999999998"/>
    <n v="5"/>
    <x v="0"/>
    <s v="Austria"/>
    <s v="Vienna"/>
    <s v="Vienna"/>
    <s v="Central"/>
    <s v="Consumer"/>
    <s v="Furniture"/>
    <s v="Tables"/>
    <x v="1"/>
    <x v="2"/>
    <x v="0"/>
  </r>
  <r>
    <x v="2014"/>
    <n v="44344"/>
    <s v="Rory Gunson"/>
    <x v="1"/>
    <s v="Binney &amp; Smith Canvas, Blue"/>
    <n v="0"/>
    <n v="2271399.9"/>
    <n v="427731.15"/>
    <n v="3"/>
    <x v="1"/>
    <s v="Austria"/>
    <s v="Vienna"/>
    <s v="Vienna"/>
    <s v="Central"/>
    <s v="Consumer"/>
    <s v="Office Supplies"/>
    <s v="Art"/>
    <x v="1"/>
    <x v="2"/>
    <x v="1"/>
  </r>
  <r>
    <x v="2014"/>
    <n v="44344"/>
    <s v="Rory Gunson"/>
    <x v="1"/>
    <s v="Cardinal 3-Hole Punch, Durable"/>
    <n v="0"/>
    <n v="899710.35"/>
    <n v="412981.8"/>
    <n v="2"/>
    <x v="1"/>
    <s v="Austria"/>
    <s v="Vienna"/>
    <s v="Vienna"/>
    <s v="Central"/>
    <s v="Consumer"/>
    <s v="Office Supplies"/>
    <s v="Binders"/>
    <x v="1"/>
    <x v="2"/>
    <x v="1"/>
  </r>
  <r>
    <x v="2014"/>
    <n v="44344"/>
    <s v="Rory Gunson"/>
    <x v="1"/>
    <s v="Canon Fax and Copier, Color"/>
    <n v="0"/>
    <n v="8525124.3000000007"/>
    <n v="2050159.6500000001"/>
    <n v="3"/>
    <x v="1"/>
    <s v="Austria"/>
    <s v="Vienna"/>
    <s v="Vienna"/>
    <s v="Central"/>
    <s v="Consumer"/>
    <s v="Technology"/>
    <s v="Copiers"/>
    <x v="1"/>
    <x v="2"/>
    <x v="1"/>
  </r>
  <r>
    <x v="2014"/>
    <n v="44344"/>
    <s v="Rory Gunson"/>
    <x v="1"/>
    <s v="Hewlett Wireless Fax, Digital"/>
    <n v="0"/>
    <n v="28009015.650000002"/>
    <n v="3362851.8000000003"/>
    <n v="5"/>
    <x v="1"/>
    <s v="Austria"/>
    <s v="Vienna"/>
    <s v="Vienna"/>
    <s v="Central"/>
    <s v="Consumer"/>
    <s v="Technology"/>
    <s v="Copiers"/>
    <x v="1"/>
    <x v="2"/>
    <x v="1"/>
  </r>
  <r>
    <x v="2015"/>
    <n v="44344"/>
    <s v="Ebony Northcott"/>
    <x v="0"/>
    <s v="Office Star Chairmat, Adjustable"/>
    <n v="0"/>
    <n v="3023616.75"/>
    <n v="1179948"/>
    <n v="3"/>
    <x v="1"/>
    <s v="Germany"/>
    <s v="Bavaria"/>
    <s v="Nuremberg"/>
    <s v="Central"/>
    <s v="Consumer"/>
    <s v="Furniture"/>
    <s v="Chairs"/>
    <x v="1"/>
    <x v="2"/>
    <x v="1"/>
  </r>
  <r>
    <x v="2016"/>
    <n v="44344"/>
    <s v="Abbie Perry"/>
    <x v="0"/>
    <s v="Kraft Interoffice Envelope, Recycled"/>
    <n v="0"/>
    <n v="3377601.15"/>
    <n v="1106201.25"/>
    <n v="5"/>
    <x v="0"/>
    <s v="Italy"/>
    <s v="Tuscany"/>
    <s v="Massa"/>
    <s v="South"/>
    <s v="Consumer"/>
    <s v="Office Supplies"/>
    <s v="Envelopes"/>
    <x v="1"/>
    <x v="2"/>
    <x v="0"/>
  </r>
  <r>
    <x v="2017"/>
    <n v="44344"/>
    <s v="Jared Wurster"/>
    <x v="1"/>
    <s v="Brother Personal Copier, Digital"/>
    <n v="0"/>
    <n v="2109157.0500000003"/>
    <n v="44248.05"/>
    <n v="1"/>
    <x v="1"/>
    <s v="Ireland"/>
    <s v="Dublin"/>
    <s v="Dublin"/>
    <s v="North"/>
    <s v="Consumer"/>
    <s v="Technology"/>
    <s v="Copiers"/>
    <x v="1"/>
    <x v="2"/>
    <x v="1"/>
  </r>
  <r>
    <x v="2018"/>
    <n v="44344"/>
    <s v="Jeremy Pilcher"/>
    <x v="3"/>
    <s v="Stanley Sketch Pad, Easy-Erase"/>
    <n v="0.5"/>
    <n v="1651927.2"/>
    <n v="-1017705.15"/>
    <n v="5"/>
    <x v="1"/>
    <s v="Austria"/>
    <s v="Tyrol"/>
    <s v="Innsbruck"/>
    <s v="Central"/>
    <s v="Corporate"/>
    <s v="Office Supplies"/>
    <s v="Art"/>
    <x v="0"/>
    <x v="2"/>
    <x v="1"/>
  </r>
  <r>
    <x v="2018"/>
    <n v="44344"/>
    <s v="Jeremy Pilcher"/>
    <x v="3"/>
    <s v="Wilson Jones Binder Covers, Recycled"/>
    <n v="0.5"/>
    <n v="176992.2"/>
    <n v="-88496.1"/>
    <n v="2"/>
    <x v="1"/>
    <s v="Austria"/>
    <s v="Tyrol"/>
    <s v="Innsbruck"/>
    <s v="Central"/>
    <s v="Corporate"/>
    <s v="Office Supplies"/>
    <s v="Binders"/>
    <x v="0"/>
    <x v="2"/>
    <x v="1"/>
  </r>
  <r>
    <x v="2019"/>
    <n v="44345"/>
    <s v="Matthew Gill"/>
    <x v="1"/>
    <s v="Boston Highlighters, Fluorescent"/>
    <n v="0"/>
    <n v="884961"/>
    <n v="235989.6"/>
    <n v="3"/>
    <x v="1"/>
    <s v="France"/>
    <s v="Auvergne-Rhône-Alpes"/>
    <s v="Villeurbanne"/>
    <s v="Central"/>
    <s v="Home Office"/>
    <s v="Office Supplies"/>
    <s v="Art"/>
    <x v="1"/>
    <x v="2"/>
    <x v="1"/>
  </r>
  <r>
    <x v="2019"/>
    <n v="44345"/>
    <s v="Matthew Gill"/>
    <x v="1"/>
    <s v="Tenex Box, Blue"/>
    <n v="0.1"/>
    <n v="663720.75"/>
    <n v="103245.45"/>
    <n v="3"/>
    <x v="1"/>
    <s v="France"/>
    <s v="Auvergne-Rhône-Alpes"/>
    <s v="Villeurbanne"/>
    <s v="Central"/>
    <s v="Home Office"/>
    <s v="Office Supplies"/>
    <s v="Storage"/>
    <x v="1"/>
    <x v="2"/>
    <x v="1"/>
  </r>
  <r>
    <x v="2020"/>
    <n v="44345"/>
    <s v="Spencer Akhtar"/>
    <x v="1"/>
    <s v="Canon Copy Machine, Digital"/>
    <n v="0.5"/>
    <n v="5796494.5499999998"/>
    <n v="-4513301.1000000006"/>
    <n v="3"/>
    <x v="1"/>
    <s v="Germany"/>
    <s v="Berlin"/>
    <s v="Berlin"/>
    <s v="Central"/>
    <s v="Consumer"/>
    <s v="Technology"/>
    <s v="Copiers"/>
    <x v="0"/>
    <x v="2"/>
    <x v="1"/>
  </r>
  <r>
    <x v="2021"/>
    <n v="44346"/>
    <s v="Ashton Morey"/>
    <x v="1"/>
    <s v="Wilson Jones 3-Hole Punch, Durable"/>
    <n v="0"/>
    <n v="2168154.4500000002"/>
    <n v="457229.85000000003"/>
    <n v="5"/>
    <x v="0"/>
    <s v="Netherlands"/>
    <s v="North Holland"/>
    <s v="Amsterdam"/>
    <s v="Central"/>
    <s v="Consumer"/>
    <s v="Office Supplies"/>
    <s v="Binders"/>
    <x v="1"/>
    <x v="2"/>
    <x v="0"/>
  </r>
  <r>
    <x v="2022"/>
    <n v="44346"/>
    <s v="Owen Howell"/>
    <x v="2"/>
    <s v="BIC Canvas, Blue"/>
    <n v="0"/>
    <n v="3967575.15"/>
    <n v="309736.35000000003"/>
    <n v="5"/>
    <x v="0"/>
    <s v="Spain"/>
    <s v="Castile and León"/>
    <s v="Ponferrada"/>
    <s v="South"/>
    <s v="Home Office"/>
    <s v="Office Supplies"/>
    <s v="Art"/>
    <x v="1"/>
    <x v="2"/>
    <x v="0"/>
  </r>
  <r>
    <x v="2022"/>
    <n v="44346"/>
    <s v="Owen Howell"/>
    <x v="2"/>
    <s v="Boston Sketch Pad, Blue"/>
    <n v="0"/>
    <n v="2861373.9"/>
    <n v="1238945.4000000001"/>
    <n v="4"/>
    <x v="0"/>
    <s v="Spain"/>
    <s v="Castile and León"/>
    <s v="Ponferrada"/>
    <s v="South"/>
    <s v="Home Office"/>
    <s v="Office Supplies"/>
    <s v="Art"/>
    <x v="1"/>
    <x v="2"/>
    <x v="0"/>
  </r>
  <r>
    <x v="2022"/>
    <n v="44346"/>
    <s v="Owen Howell"/>
    <x v="2"/>
    <s v="Memorex Mouse, Bluetooth"/>
    <n v="0"/>
    <n v="1253694.75"/>
    <n v="44248.05"/>
    <n v="3"/>
    <x v="0"/>
    <s v="Spain"/>
    <s v="Castile and León"/>
    <s v="Ponferrada"/>
    <s v="South"/>
    <s v="Home Office"/>
    <s v="Technology"/>
    <s v="Accessories"/>
    <x v="1"/>
    <x v="2"/>
    <x v="0"/>
  </r>
  <r>
    <x v="2022"/>
    <n v="44346"/>
    <s v="Owen Howell"/>
    <x v="2"/>
    <s v="Cisco Headset, Full Size"/>
    <n v="0"/>
    <n v="9262591.8000000007"/>
    <n v="3141611.5500000003"/>
    <n v="7"/>
    <x v="0"/>
    <s v="Spain"/>
    <s v="Castile and León"/>
    <s v="Ponferrada"/>
    <s v="South"/>
    <s v="Home Office"/>
    <s v="Technology"/>
    <s v="Phones"/>
    <x v="1"/>
    <x v="2"/>
    <x v="0"/>
  </r>
  <r>
    <x v="2023"/>
    <n v="44346"/>
    <s v="Beverly Brooks"/>
    <x v="0"/>
    <s v="Boston Canvas, Fluorescent"/>
    <n v="0"/>
    <n v="2433642.75"/>
    <n v="442480.5"/>
    <n v="3"/>
    <x v="0"/>
    <s v="Germany"/>
    <s v="North Rhine-Westphalia"/>
    <s v="Euskirchen"/>
    <s v="Central"/>
    <s v="Consumer"/>
    <s v="Office Supplies"/>
    <s v="Art"/>
    <x v="1"/>
    <x v="2"/>
    <x v="0"/>
  </r>
  <r>
    <x v="2023"/>
    <n v="44346"/>
    <s v="Beverly Brooks"/>
    <x v="0"/>
    <s v="Avery Index Tab, Durable"/>
    <n v="0"/>
    <n v="294987"/>
    <n v="73746.75"/>
    <n v="3"/>
    <x v="1"/>
    <s v="Germany"/>
    <s v="North Rhine-Westphalia"/>
    <s v="Euskirchen"/>
    <s v="Central"/>
    <s v="Consumer"/>
    <s v="Office Supplies"/>
    <s v="Binders"/>
    <x v="1"/>
    <x v="2"/>
    <x v="1"/>
  </r>
  <r>
    <x v="2024"/>
    <n v="44346"/>
    <s v="Brodie Hart"/>
    <x v="1"/>
    <s v="HP Wireless Fax, Color"/>
    <n v="0"/>
    <n v="16003044.75"/>
    <n v="162242.85"/>
    <n v="3"/>
    <x v="0"/>
    <s v="Austria"/>
    <s v="Salzburg"/>
    <s v="Salzburg"/>
    <s v="Central"/>
    <s v="Home Office"/>
    <s v="Technology"/>
    <s v="Copiers"/>
    <x v="1"/>
    <x v="2"/>
    <x v="0"/>
  </r>
  <r>
    <x v="2025"/>
    <n v="44346"/>
    <s v="Isabella Cleary"/>
    <x v="1"/>
    <s v="Sanford Pencil Sharpener, Fluorescent"/>
    <n v="0"/>
    <n v="3053115.45"/>
    <n v="1061953.2"/>
    <n v="8"/>
    <x v="0"/>
    <s v="France"/>
    <s v="Ile-de-France"/>
    <s v="Corbeil-Essonnes"/>
    <s v="Central"/>
    <s v="Home Office"/>
    <s v="Office Supplies"/>
    <s v="Art"/>
    <x v="1"/>
    <x v="2"/>
    <x v="0"/>
  </r>
  <r>
    <x v="2026"/>
    <n v="44346"/>
    <s v="Ashton Morey"/>
    <x v="1"/>
    <s v="Bush 3-Shelf Cabinet, Traditional"/>
    <n v="0.1"/>
    <n v="1902666.1500000001"/>
    <n v="250738.95"/>
    <n v="1"/>
    <x v="1"/>
    <s v="Netherlands"/>
    <s v="North Holland"/>
    <s v="Amsterdam"/>
    <s v="Central"/>
    <s v="Consumer"/>
    <s v="Furniture"/>
    <s v="Bookcases"/>
    <x v="0"/>
    <x v="2"/>
    <x v="1"/>
  </r>
  <r>
    <x v="2026"/>
    <n v="44346"/>
    <s v="Ashton Morey"/>
    <x v="1"/>
    <s v="Novimex Color Coded Labels, Adjustable"/>
    <n v="0"/>
    <n v="147493.5"/>
    <n v="73746.75"/>
    <n v="1"/>
    <x v="0"/>
    <s v="Netherlands"/>
    <s v="North Holland"/>
    <s v="Amsterdam"/>
    <s v="Central"/>
    <s v="Consumer"/>
    <s v="Office Supplies"/>
    <s v="Labels"/>
    <x v="0"/>
    <x v="2"/>
    <x v="0"/>
  </r>
  <r>
    <x v="2026"/>
    <n v="44346"/>
    <s v="Ashton Morey"/>
    <x v="1"/>
    <s v="Smead Legal Exhibit Labels, Adjustable"/>
    <n v="0"/>
    <n v="132744.15"/>
    <n v="14749.35"/>
    <n v="1"/>
    <x v="1"/>
    <s v="Netherlands"/>
    <s v="North Holland"/>
    <s v="Amsterdam"/>
    <s v="Central"/>
    <s v="Consumer"/>
    <s v="Office Supplies"/>
    <s v="Labels"/>
    <x v="0"/>
    <x v="2"/>
    <x v="1"/>
  </r>
  <r>
    <x v="2026"/>
    <n v="44346"/>
    <s v="Ashton Morey"/>
    <x v="1"/>
    <s v="Xerox Parchment Paper, Premium"/>
    <n v="0"/>
    <n v="589974"/>
    <n v="191741.55000000002"/>
    <n v="3"/>
    <x v="0"/>
    <s v="Netherlands"/>
    <s v="North Holland"/>
    <s v="Amsterdam"/>
    <s v="Central"/>
    <s v="Consumer"/>
    <s v="Office Supplies"/>
    <s v="Paper"/>
    <x v="0"/>
    <x v="2"/>
    <x v="0"/>
  </r>
  <r>
    <x v="2026"/>
    <n v="44346"/>
    <s v="Ashton Morey"/>
    <x v="1"/>
    <s v="Tenex Trays, Wire Frame"/>
    <n v="0.1"/>
    <n v="3539844"/>
    <n v="1578180.45"/>
    <n v="5"/>
    <x v="1"/>
    <s v="Netherlands"/>
    <s v="North Holland"/>
    <s v="Amsterdam"/>
    <s v="Central"/>
    <s v="Consumer"/>
    <s v="Office Supplies"/>
    <s v="Storage"/>
    <x v="0"/>
    <x v="2"/>
    <x v="1"/>
  </r>
  <r>
    <x v="2026"/>
    <n v="44346"/>
    <s v="Ashton Morey"/>
    <x v="1"/>
    <s v="Motorola Smart Phone, Full Size"/>
    <n v="0"/>
    <n v="37920578.850000001"/>
    <n v="14410114.950000001"/>
    <n v="4"/>
    <x v="0"/>
    <s v="Netherlands"/>
    <s v="North Holland"/>
    <s v="Amsterdam"/>
    <s v="Central"/>
    <s v="Consumer"/>
    <s v="Technology"/>
    <s v="Phones"/>
    <x v="0"/>
    <x v="2"/>
    <x v="0"/>
  </r>
  <r>
    <x v="2027"/>
    <n v="44347"/>
    <s v="Leah Norman"/>
    <x v="1"/>
    <s v="Tenex Folders, Blue"/>
    <n v="0.1"/>
    <n v="1238945.4000000001"/>
    <n v="309736.35000000003"/>
    <n v="4"/>
    <x v="0"/>
    <s v="Spain"/>
    <s v="Castile-La Mancha"/>
    <s v="Albacete"/>
    <s v="South"/>
    <s v="Corporate"/>
    <s v="Office Supplies"/>
    <s v="Storage"/>
    <x v="1"/>
    <x v="2"/>
    <x v="0"/>
  </r>
  <r>
    <x v="2028"/>
    <n v="44347"/>
    <s v="Harvey Drozd"/>
    <x v="1"/>
    <s v="Novimex Executive Leather Armchair, Red"/>
    <n v="0.5"/>
    <n v="13569402"/>
    <n v="-4070820.6"/>
    <n v="4"/>
    <x v="0"/>
    <s v="Denmark"/>
    <s v="Hovedstaden"/>
    <s v="Copenhagen"/>
    <s v="North"/>
    <s v="Consumer"/>
    <s v="Furniture"/>
    <s v="Chairs"/>
    <x v="0"/>
    <x v="2"/>
    <x v="0"/>
  </r>
  <r>
    <x v="2028"/>
    <n v="44347"/>
    <s v="Harvey Drozd"/>
    <x v="1"/>
    <s v="GlobeWeis Business Envelopes, Set of 50"/>
    <n v="0.5"/>
    <n v="383483.10000000003"/>
    <n v="-176992.2"/>
    <n v="3"/>
    <x v="1"/>
    <s v="Denmark"/>
    <s v="Hovedstaden"/>
    <s v="Copenhagen"/>
    <s v="North"/>
    <s v="Consumer"/>
    <s v="Office Supplies"/>
    <s v="Envelopes"/>
    <x v="0"/>
    <x v="2"/>
    <x v="1"/>
  </r>
  <r>
    <x v="2028"/>
    <n v="44347"/>
    <s v="Harvey Drozd"/>
    <x v="1"/>
    <s v="Smead Box, Blue"/>
    <n v="0.5"/>
    <n v="235989.6"/>
    <n v="-235989.6"/>
    <n v="3"/>
    <x v="1"/>
    <s v="Denmark"/>
    <s v="Hovedstaden"/>
    <s v="Copenhagen"/>
    <s v="North"/>
    <s v="Consumer"/>
    <s v="Office Supplies"/>
    <s v="Storage"/>
    <x v="0"/>
    <x v="2"/>
    <x v="1"/>
  </r>
  <r>
    <x v="2028"/>
    <n v="44347"/>
    <s v="Harvey Drozd"/>
    <x v="1"/>
    <s v="Belkin Keyboard, Programmable"/>
    <n v="0.5"/>
    <n v="4410055.6500000004"/>
    <n v="-2905621.95"/>
    <n v="7"/>
    <x v="1"/>
    <s v="Denmark"/>
    <s v="Hovedstaden"/>
    <s v="Copenhagen"/>
    <s v="North"/>
    <s v="Consumer"/>
    <s v="Technology"/>
    <s v="Accessories"/>
    <x v="0"/>
    <x v="2"/>
    <x v="1"/>
  </r>
  <r>
    <x v="2029"/>
    <n v="44348"/>
    <s v="Leah Norman"/>
    <x v="1"/>
    <s v="Cardinal Binding Machine, Economy"/>
    <n v="0.1"/>
    <n v="2640133.65"/>
    <n v="530976.6"/>
    <n v="4"/>
    <x v="0"/>
    <s v="Spain"/>
    <s v="Castile-La Mancha"/>
    <s v="Albacete"/>
    <s v="South"/>
    <s v="Corporate"/>
    <s v="Office Supplies"/>
    <s v="Binders"/>
    <x v="1"/>
    <x v="2"/>
    <x v="0"/>
  </r>
  <r>
    <x v="2029"/>
    <n v="44348"/>
    <s v="Leah Norman"/>
    <x v="1"/>
    <s v="Ibico 3-Hole Punch, Recycled"/>
    <n v="0.1"/>
    <n v="811214.25"/>
    <n v="162242.85"/>
    <n v="2"/>
    <x v="1"/>
    <s v="Spain"/>
    <s v="Castile-La Mancha"/>
    <s v="Albacete"/>
    <s v="South"/>
    <s v="Corporate"/>
    <s v="Office Supplies"/>
    <s v="Binders"/>
    <x v="1"/>
    <x v="2"/>
    <x v="1"/>
  </r>
  <r>
    <x v="2029"/>
    <n v="44348"/>
    <s v="Leah Norman"/>
    <x v="1"/>
    <s v="Eldon Folders, Industrial"/>
    <n v="0.1"/>
    <n v="1165198.6500000001"/>
    <n v="-88496.1"/>
    <n v="5"/>
    <x v="1"/>
    <s v="Spain"/>
    <s v="Castile-La Mancha"/>
    <s v="Albacete"/>
    <s v="South"/>
    <s v="Corporate"/>
    <s v="Office Supplies"/>
    <s v="Storage"/>
    <x v="1"/>
    <x v="2"/>
    <x v="1"/>
  </r>
  <r>
    <x v="2029"/>
    <n v="44348"/>
    <s v="Leah Norman"/>
    <x v="1"/>
    <s v="Nokia Signal Booster, VoIP"/>
    <n v="0.1"/>
    <n v="10885020.300000001"/>
    <n v="2168154.4500000002"/>
    <n v="6"/>
    <x v="1"/>
    <s v="Spain"/>
    <s v="Castile-La Mancha"/>
    <s v="Albacete"/>
    <s v="South"/>
    <s v="Corporate"/>
    <s v="Technology"/>
    <s v="Phones"/>
    <x v="1"/>
    <x v="2"/>
    <x v="1"/>
  </r>
  <r>
    <x v="2030"/>
    <n v="44348"/>
    <s v="William Horton"/>
    <x v="1"/>
    <s v="SanDisk Parchment Paper, Multicolor"/>
    <n v="0.5"/>
    <n v="796464.9"/>
    <n v="-486728.55"/>
    <n v="6"/>
    <x v="0"/>
    <s v="Italy"/>
    <s v="Emilia-Romagna"/>
    <s v="Bologna"/>
    <s v="South"/>
    <s v="Consumer"/>
    <s v="Office Supplies"/>
    <s v="Paper"/>
    <x v="0"/>
    <x v="2"/>
    <x v="0"/>
  </r>
  <r>
    <x v="2030"/>
    <n v="44348"/>
    <s v="William Horton"/>
    <x v="1"/>
    <s v="Fiskars Scissors, Easy Grip"/>
    <n v="0.5"/>
    <n v="1091451.9000000001"/>
    <n v="-840712.95000000007"/>
    <n v="6"/>
    <x v="1"/>
    <s v="Italy"/>
    <s v="Emilia-Romagna"/>
    <s v="Bologna"/>
    <s v="South"/>
    <s v="Consumer"/>
    <s v="Office Supplies"/>
    <s v="Supplies"/>
    <x v="0"/>
    <x v="2"/>
    <x v="1"/>
  </r>
  <r>
    <x v="2031"/>
    <n v="44349"/>
    <s v="Logan Tilley"/>
    <x v="1"/>
    <s v="GlobeWeis Peel and Seal, with clear poly window"/>
    <n v="0"/>
    <n v="1106201.25"/>
    <n v="58997.4"/>
    <n v="3"/>
    <x v="1"/>
    <s v="Germany"/>
    <s v="North Rhine-Westphalia"/>
    <s v="Bonn"/>
    <s v="Central"/>
    <s v="Consumer"/>
    <s v="Office Supplies"/>
    <s v="Envelopes"/>
    <x v="1"/>
    <x v="2"/>
    <x v="1"/>
  </r>
  <r>
    <x v="2031"/>
    <n v="44349"/>
    <s v="Logan Tilley"/>
    <x v="1"/>
    <s v="Cisco Office Telephone, Full Size"/>
    <n v="0"/>
    <n v="6032484.1500000004"/>
    <n v="1150449.3"/>
    <n v="5"/>
    <x v="1"/>
    <s v="Germany"/>
    <s v="North Rhine-Westphalia"/>
    <s v="Bonn"/>
    <s v="Central"/>
    <s v="Consumer"/>
    <s v="Technology"/>
    <s v="Phones"/>
    <x v="1"/>
    <x v="2"/>
    <x v="1"/>
  </r>
  <r>
    <x v="2032"/>
    <n v="44349"/>
    <s v="Josh Wilkinson"/>
    <x v="1"/>
    <s v="Binney &amp; Smith Pencil Sharpener, Water Color"/>
    <n v="0"/>
    <n v="1991162.25"/>
    <n v="914459.70000000007"/>
    <n v="5"/>
    <x v="1"/>
    <s v="France"/>
    <s v="Aquitaine-Limousin-Poitou-Charentes"/>
    <s v="Lormont"/>
    <s v="Central"/>
    <s v="Corporate"/>
    <s v="Office Supplies"/>
    <s v="Art"/>
    <x v="1"/>
    <x v="2"/>
    <x v="1"/>
  </r>
  <r>
    <x v="2033"/>
    <n v="44349"/>
    <s v="Michael Kim"/>
    <x v="1"/>
    <s v="Ames Peel and Seal, Recycled"/>
    <n v="0"/>
    <n v="766966.20000000007"/>
    <n v="265488.3"/>
    <n v="3"/>
    <x v="1"/>
    <s v="Germany"/>
    <s v="North Rhine-Westphalia"/>
    <s v="Arnsberg"/>
    <s v="Central"/>
    <s v="Consumer"/>
    <s v="Office Supplies"/>
    <s v="Envelopes"/>
    <x v="1"/>
    <x v="2"/>
    <x v="1"/>
  </r>
  <r>
    <x v="2033"/>
    <n v="44349"/>
    <s v="Michael Kim"/>
    <x v="1"/>
    <s v="Canon Fax Machine, Digital"/>
    <n v="0"/>
    <n v="9380586.5999999996"/>
    <n v="2153405.1"/>
    <n v="2"/>
    <x v="0"/>
    <s v="Germany"/>
    <s v="North Rhine-Westphalia"/>
    <s v="Arnsberg"/>
    <s v="Central"/>
    <s v="Consumer"/>
    <s v="Technology"/>
    <s v="Copiers"/>
    <x v="1"/>
    <x v="2"/>
    <x v="0"/>
  </r>
  <r>
    <x v="2034"/>
    <n v="44349"/>
    <s v="Cerys Edwards"/>
    <x v="0"/>
    <s v="Accos Rubber Bands, Metal"/>
    <n v="0.1"/>
    <n v="221240.25"/>
    <n v="73746.75"/>
    <n v="1"/>
    <x v="1"/>
    <s v="France"/>
    <s v="Brittany"/>
    <s v="Landerneau"/>
    <s v="Central"/>
    <s v="Consumer"/>
    <s v="Office Supplies"/>
    <s v="Fasteners"/>
    <x v="1"/>
    <x v="2"/>
    <x v="1"/>
  </r>
  <r>
    <x v="2034"/>
    <n v="44349"/>
    <s v="Cerys Edwards"/>
    <x v="0"/>
    <s v="Eldon Trays, Single Width"/>
    <n v="0.2"/>
    <n v="1135699.95"/>
    <n v="176992.2"/>
    <n v="2"/>
    <x v="0"/>
    <s v="France"/>
    <s v="Brittany"/>
    <s v="Landerneau"/>
    <s v="Central"/>
    <s v="Consumer"/>
    <s v="Office Supplies"/>
    <s v="Storage"/>
    <x v="1"/>
    <x v="2"/>
    <x v="0"/>
  </r>
  <r>
    <x v="2035"/>
    <n v="44350"/>
    <s v="Lori Miller"/>
    <x v="2"/>
    <s v="Eldon Photo Frame, Duo Pack"/>
    <n v="0"/>
    <n v="1710924.6"/>
    <n v="103245.45"/>
    <n v="2"/>
    <x v="0"/>
    <s v="Spain"/>
    <s v="Madrid"/>
    <s v="Madrid"/>
    <s v="South"/>
    <s v="Consumer"/>
    <s v="Furniture"/>
    <s v="Furnishings"/>
    <x v="1"/>
    <x v="2"/>
    <x v="0"/>
  </r>
  <r>
    <x v="2036"/>
    <n v="44350"/>
    <s v="Christopher Goold"/>
    <x v="1"/>
    <s v="StarTech Card Printer, White"/>
    <n v="0.1"/>
    <n v="6445465.9500000002"/>
    <n v="427731.15"/>
    <n v="3"/>
    <x v="0"/>
    <s v="Spain"/>
    <s v="Valenciana"/>
    <s v="Gandia"/>
    <s v="South"/>
    <s v="Corporate"/>
    <s v="Technology"/>
    <s v="Machines"/>
    <x v="1"/>
    <x v="2"/>
    <x v="0"/>
  </r>
  <r>
    <x v="2037"/>
    <n v="44350"/>
    <s v="Michael Flores"/>
    <x v="0"/>
    <s v="Breville Refrigerator, Black"/>
    <n v="0"/>
    <n v="38259813.899999999"/>
    <n v="16829008.350000001"/>
    <n v="5"/>
    <x v="0"/>
    <s v="France"/>
    <s v="Normandy"/>
    <s v="Caen"/>
    <s v="Central"/>
    <s v="Corporate"/>
    <s v="Office Supplies"/>
    <s v="Appliances"/>
    <x v="1"/>
    <x v="2"/>
    <x v="0"/>
  </r>
  <r>
    <x v="2037"/>
    <n v="44350"/>
    <s v="Michael Flores"/>
    <x v="0"/>
    <s v="Avery Binding Machine, Economy"/>
    <n v="0"/>
    <n v="5044277.7"/>
    <n v="604723.35"/>
    <n v="7"/>
    <x v="1"/>
    <s v="France"/>
    <s v="Normandy"/>
    <s v="Caen"/>
    <s v="Central"/>
    <s v="Corporate"/>
    <s v="Office Supplies"/>
    <s v="Binders"/>
    <x v="1"/>
    <x v="2"/>
    <x v="1"/>
  </r>
  <r>
    <x v="2038"/>
    <n v="44350"/>
    <s v="Judith Franke"/>
    <x v="1"/>
    <s v="Cameo Mailers, Recycled"/>
    <n v="0"/>
    <n v="3820081.65"/>
    <n v="870211.65"/>
    <n v="7"/>
    <x v="0"/>
    <s v="Italy"/>
    <s v="Apulia"/>
    <s v="Altamura"/>
    <s v="South"/>
    <s v="Home Office"/>
    <s v="Office Supplies"/>
    <s v="Envelopes"/>
    <x v="1"/>
    <x v="2"/>
    <x v="0"/>
  </r>
  <r>
    <x v="2039"/>
    <n v="44350"/>
    <s v="Hannah Conyers"/>
    <x v="1"/>
    <s v="Eaton Memo Slips, Multicolor"/>
    <n v="0"/>
    <n v="1563431.1"/>
    <n v="265488.3"/>
    <n v="7"/>
    <x v="0"/>
    <s v="France"/>
    <s v="Provence-Alpes-Côte d'Azur"/>
    <s v="Draguignan"/>
    <s v="Central"/>
    <s v="Home Office"/>
    <s v="Office Supplies"/>
    <s v="Paper"/>
    <x v="1"/>
    <x v="2"/>
    <x v="0"/>
  </r>
  <r>
    <x v="2040"/>
    <n v="44351"/>
    <s v="Max Ludwig"/>
    <x v="1"/>
    <s v="HP Wireless Fax, Digital"/>
    <n v="0.15"/>
    <n v="40604960.550000004"/>
    <n v="12418952.700000001"/>
    <n v="9"/>
    <x v="1"/>
    <s v="Sweden"/>
    <s v="Uppsala"/>
    <s v="Uppsala"/>
    <s v="North"/>
    <s v="Home Office"/>
    <s v="Technology"/>
    <s v="Copiers"/>
    <x v="1"/>
    <x v="2"/>
    <x v="1"/>
  </r>
  <r>
    <x v="2041"/>
    <n v="44351"/>
    <s v="Georgia Bermingham"/>
    <x v="0"/>
    <s v="Deflect-O Door Stop, Durable"/>
    <n v="0"/>
    <n v="1814170.05"/>
    <n v="250738.95"/>
    <n v="3"/>
    <x v="0"/>
    <s v="Denmark"/>
    <s v="Hovedstaden"/>
    <s v="Copenhagen"/>
    <s v="North"/>
    <s v="Home Office"/>
    <s v="Furniture"/>
    <s v="Furnishings"/>
    <x v="1"/>
    <x v="2"/>
    <x v="0"/>
  </r>
  <r>
    <x v="2041"/>
    <n v="44351"/>
    <s v="Georgia Bermingham"/>
    <x v="0"/>
    <s v="Boston Pencil Sharpener, Water Color"/>
    <n v="0"/>
    <n v="2846624.5500000003"/>
    <n v="1415937.6"/>
    <n v="6"/>
    <x v="0"/>
    <s v="Denmark"/>
    <s v="Hovedstaden"/>
    <s v="Copenhagen"/>
    <s v="North"/>
    <s v="Home Office"/>
    <s v="Office Supplies"/>
    <s v="Art"/>
    <x v="1"/>
    <x v="2"/>
    <x v="0"/>
  </r>
  <r>
    <x v="2042"/>
    <n v="44351"/>
    <s v="Jason Martinez"/>
    <x v="2"/>
    <s v="BIC Markers, Fluorescent"/>
    <n v="0"/>
    <n v="2448392.1"/>
    <n v="191741.55000000002"/>
    <n v="6"/>
    <x v="1"/>
    <s v="France"/>
    <s v="Alsace-Champagne-Ardenne-Lorraine"/>
    <s v="Strasbourg"/>
    <s v="Central"/>
    <s v="Corporate"/>
    <s v="Office Supplies"/>
    <s v="Art"/>
    <x v="1"/>
    <x v="2"/>
    <x v="1"/>
  </r>
  <r>
    <x v="2042"/>
    <n v="44351"/>
    <s v="Jason Martinez"/>
    <x v="2"/>
    <s v="BIC Pens, Easy-Erase"/>
    <n v="0"/>
    <n v="221240.25"/>
    <n v="44248.05"/>
    <n v="1"/>
    <x v="1"/>
    <s v="France"/>
    <s v="Alsace-Champagne-Ardenne-Lorraine"/>
    <s v="Strasbourg"/>
    <s v="Central"/>
    <s v="Corporate"/>
    <s v="Office Supplies"/>
    <s v="Art"/>
    <x v="1"/>
    <x v="2"/>
    <x v="1"/>
  </r>
  <r>
    <x v="2043"/>
    <n v="44351"/>
    <s v="Kaitlyn Dorsch"/>
    <x v="1"/>
    <s v="Harbour Creations Bag Chairs, Adjustable"/>
    <n v="0.5"/>
    <n v="1415937.6"/>
    <n v="-117994.8"/>
    <n v="3"/>
    <x v="1"/>
    <s v="Portugal"/>
    <s v="Coimbra"/>
    <s v="Coimbra"/>
    <s v="South"/>
    <s v="Corporate"/>
    <s v="Furniture"/>
    <s v="Chairs"/>
    <x v="0"/>
    <x v="2"/>
    <x v="1"/>
  </r>
  <r>
    <x v="2043"/>
    <n v="44351"/>
    <s v="Kaitlyn Dorsch"/>
    <x v="1"/>
    <s v="Advantus Light Bulb, Black"/>
    <n v="0.6"/>
    <n v="353984.4"/>
    <n v="-117994.8"/>
    <n v="3"/>
    <x v="0"/>
    <s v="Portugal"/>
    <s v="Coimbra"/>
    <s v="Coimbra"/>
    <s v="South"/>
    <s v="Corporate"/>
    <s v="Furniture"/>
    <s v="Furnishings"/>
    <x v="0"/>
    <x v="2"/>
    <x v="0"/>
  </r>
  <r>
    <x v="2043"/>
    <n v="44351"/>
    <s v="Kaitlyn Dorsch"/>
    <x v="1"/>
    <s v="Avery Binding Machine, Durable"/>
    <n v="0.5"/>
    <n v="1489684.35"/>
    <n v="-1312692.1500000001"/>
    <n v="4"/>
    <x v="0"/>
    <s v="Portugal"/>
    <s v="Coimbra"/>
    <s v="Coimbra"/>
    <s v="South"/>
    <s v="Corporate"/>
    <s v="Office Supplies"/>
    <s v="Binders"/>
    <x v="0"/>
    <x v="2"/>
    <x v="0"/>
  </r>
  <r>
    <x v="2043"/>
    <n v="44351"/>
    <s v="Kaitlyn Dorsch"/>
    <x v="1"/>
    <s v="Cameo Peel and Seal, Recycled"/>
    <n v="0.5"/>
    <n v="442480.5"/>
    <n v="-235989.6"/>
    <n v="3"/>
    <x v="1"/>
    <s v="Portugal"/>
    <s v="Coimbra"/>
    <s v="Coimbra"/>
    <s v="South"/>
    <s v="Corporate"/>
    <s v="Office Supplies"/>
    <s v="Envelopes"/>
    <x v="0"/>
    <x v="2"/>
    <x v="1"/>
  </r>
  <r>
    <x v="2043"/>
    <n v="44351"/>
    <s v="Kaitlyn Dorsch"/>
    <x v="1"/>
    <s v="Enermax Memory Card, Erganomic"/>
    <n v="0.5"/>
    <n v="3303854.4"/>
    <n v="-206490.9"/>
    <n v="4"/>
    <x v="0"/>
    <s v="Portugal"/>
    <s v="Coimbra"/>
    <s v="Coimbra"/>
    <s v="South"/>
    <s v="Corporate"/>
    <s v="Technology"/>
    <s v="Accessories"/>
    <x v="0"/>
    <x v="2"/>
    <x v="0"/>
  </r>
  <r>
    <x v="2043"/>
    <n v="44351"/>
    <s v="Kaitlyn Dorsch"/>
    <x v="1"/>
    <s v="Motorola Office Telephone, VoIP"/>
    <n v="0.5"/>
    <n v="1592929.8"/>
    <n v="-191741.55000000002"/>
    <n v="3"/>
    <x v="1"/>
    <s v="Portugal"/>
    <s v="Coimbra"/>
    <s v="Coimbra"/>
    <s v="South"/>
    <s v="Corporate"/>
    <s v="Technology"/>
    <s v="Phones"/>
    <x v="0"/>
    <x v="2"/>
    <x v="1"/>
  </r>
  <r>
    <x v="2044"/>
    <n v="44351"/>
    <s v="Isla Vogel"/>
    <x v="1"/>
    <s v="Okidata Card Printer, Durable"/>
    <n v="0.15"/>
    <n v="8820111.3000000007"/>
    <n v="-722718.15"/>
    <n v="4"/>
    <x v="1"/>
    <s v="Spain"/>
    <s v="Catalonia"/>
    <s v="Barcelona"/>
    <s v="South"/>
    <s v="Home Office"/>
    <s v="Technology"/>
    <s v="Machines"/>
    <x v="0"/>
    <x v="2"/>
    <x v="1"/>
  </r>
  <r>
    <x v="2045"/>
    <n v="44351"/>
    <s v="Joan Douglas"/>
    <x v="1"/>
    <s v="Kraft Peel and Seal, Security-Tint"/>
    <n v="0"/>
    <n v="1017705.15"/>
    <n v="162242.85"/>
    <n v="3"/>
    <x v="1"/>
    <s v="Italy"/>
    <s v="Emilia-Romagna"/>
    <s v="Imola"/>
    <s v="South"/>
    <s v="Corporate"/>
    <s v="Office Supplies"/>
    <s v="Envelopes"/>
    <x v="0"/>
    <x v="2"/>
    <x v="1"/>
  </r>
  <r>
    <x v="2045"/>
    <n v="44351"/>
    <s v="Joan Douglas"/>
    <x v="1"/>
    <s v="Enermax Memory Card, Programmable"/>
    <n v="0"/>
    <n v="5132773.8"/>
    <n v="973457.1"/>
    <n v="3"/>
    <x v="1"/>
    <s v="Italy"/>
    <s v="Emilia-Romagna"/>
    <s v="Imola"/>
    <s v="South"/>
    <s v="Corporate"/>
    <s v="Technology"/>
    <s v="Accessories"/>
    <x v="0"/>
    <x v="2"/>
    <x v="1"/>
  </r>
  <r>
    <x v="2045"/>
    <n v="44351"/>
    <s v="Joan Douglas"/>
    <x v="1"/>
    <s v="Epson Inkjet, Durable"/>
    <n v="0"/>
    <n v="22610753.550000001"/>
    <n v="7463171.1000000006"/>
    <n v="5"/>
    <x v="1"/>
    <s v="Italy"/>
    <s v="Emilia-Romagna"/>
    <s v="Imola"/>
    <s v="South"/>
    <s v="Corporate"/>
    <s v="Technology"/>
    <s v="Machines"/>
    <x v="0"/>
    <x v="2"/>
    <x v="1"/>
  </r>
  <r>
    <x v="2046"/>
    <n v="44351"/>
    <s v="George To Rot"/>
    <x v="0"/>
    <s v="Wilson Jones Binding Machine, Durable"/>
    <n v="0"/>
    <n v="737467.5"/>
    <n v="14749.35"/>
    <n v="1"/>
    <x v="1"/>
    <s v="Italy"/>
    <s v="Sicily"/>
    <s v="Catania"/>
    <s v="South"/>
    <s v="Corporate"/>
    <s v="Office Supplies"/>
    <s v="Binders"/>
    <x v="0"/>
    <x v="2"/>
    <x v="1"/>
  </r>
  <r>
    <x v="2046"/>
    <n v="44351"/>
    <s v="George To Rot"/>
    <x v="0"/>
    <s v="Xerox Note Cards, Multicolor"/>
    <n v="0"/>
    <n v="1224196.05"/>
    <n v="309736.35000000003"/>
    <n v="3"/>
    <x v="1"/>
    <s v="Italy"/>
    <s v="Sicily"/>
    <s v="Catania"/>
    <s v="South"/>
    <s v="Corporate"/>
    <s v="Office Supplies"/>
    <s v="Paper"/>
    <x v="0"/>
    <x v="2"/>
    <x v="1"/>
  </r>
  <r>
    <x v="2046"/>
    <n v="44351"/>
    <s v="George To Rot"/>
    <x v="0"/>
    <s v="Rogers Shelving, Single Width"/>
    <n v="0.1"/>
    <n v="6607708.7999999998"/>
    <n v="-147493.5"/>
    <n v="8"/>
    <x v="1"/>
    <s v="Italy"/>
    <s v="Sicily"/>
    <s v="Catania"/>
    <s v="South"/>
    <s v="Corporate"/>
    <s v="Office Supplies"/>
    <s v="Storage"/>
    <x v="0"/>
    <x v="2"/>
    <x v="1"/>
  </r>
  <r>
    <x v="2046"/>
    <n v="44351"/>
    <s v="George To Rot"/>
    <x v="0"/>
    <s v="Samsung Smart Phone, VoIP"/>
    <n v="0.1"/>
    <n v="84454778.100000009"/>
    <n v="-6563460.75"/>
    <n v="10"/>
    <x v="1"/>
    <s v="Italy"/>
    <s v="Sicily"/>
    <s v="Catania"/>
    <s v="South"/>
    <s v="Corporate"/>
    <s v="Technology"/>
    <s v="Phones"/>
    <x v="0"/>
    <x v="2"/>
    <x v="1"/>
  </r>
  <r>
    <x v="2047"/>
    <n v="44351"/>
    <s v="Bianca Crisp"/>
    <x v="1"/>
    <s v="Advantus Light Bulb, Erganomic"/>
    <n v="0.2"/>
    <n v="663720.75"/>
    <n v="-88496.1"/>
    <n v="3"/>
    <x v="1"/>
    <s v="Netherlands"/>
    <s v="North Brabant"/>
    <s v="Tilburg"/>
    <s v="Central"/>
    <s v="Home Office"/>
    <s v="Furniture"/>
    <s v="Furnishings"/>
    <x v="0"/>
    <x v="2"/>
    <x v="1"/>
  </r>
  <r>
    <x v="2047"/>
    <n v="44351"/>
    <s v="Bianca Crisp"/>
    <x v="1"/>
    <s v="Tenex Light Bulb, Black"/>
    <n v="0.2"/>
    <n v="442480.5"/>
    <n v="58997.4"/>
    <n v="2"/>
    <x v="1"/>
    <s v="Netherlands"/>
    <s v="North Brabant"/>
    <s v="Tilburg"/>
    <s v="Central"/>
    <s v="Home Office"/>
    <s v="Furniture"/>
    <s v="Furnishings"/>
    <x v="0"/>
    <x v="2"/>
    <x v="1"/>
  </r>
  <r>
    <x v="2047"/>
    <n v="44351"/>
    <s v="Bianca Crisp"/>
    <x v="1"/>
    <s v="Ibico Binding Machine, Recycled"/>
    <n v="0.5"/>
    <n v="3820081.65"/>
    <n v="-2448392.1"/>
    <n v="10"/>
    <x v="0"/>
    <s v="Netherlands"/>
    <s v="North Brabant"/>
    <s v="Tilburg"/>
    <s v="Central"/>
    <s v="Home Office"/>
    <s v="Office Supplies"/>
    <s v="Binders"/>
    <x v="0"/>
    <x v="2"/>
    <x v="0"/>
  </r>
  <r>
    <x v="2048"/>
    <n v="44352"/>
    <s v="Holly Black"/>
    <x v="1"/>
    <s v="Sanford Markers, Fluorescent"/>
    <n v="0"/>
    <n v="1445436.3"/>
    <n v="575224.65"/>
    <n v="4"/>
    <x v="0"/>
    <s v="France"/>
    <s v="Brittany"/>
    <s v="Pontivy"/>
    <s v="Central"/>
    <s v="Home Office"/>
    <s v="Office Supplies"/>
    <s v="Art"/>
    <x v="1"/>
    <x v="2"/>
    <x v="0"/>
  </r>
  <r>
    <x v="2049"/>
    <n v="44352"/>
    <s v="Christopher Goold"/>
    <x v="1"/>
    <s v="Boston Pens, Water Color"/>
    <n v="0"/>
    <n v="766966.20000000007"/>
    <n v="73746.75"/>
    <n v="3"/>
    <x v="1"/>
    <s v="Spain"/>
    <s v="Valenciana"/>
    <s v="Gandia"/>
    <s v="South"/>
    <s v="Corporate"/>
    <s v="Office Supplies"/>
    <s v="Art"/>
    <x v="1"/>
    <x v="2"/>
    <x v="1"/>
  </r>
  <r>
    <x v="2050"/>
    <n v="44352"/>
    <s v="Poppy McWilliams"/>
    <x v="1"/>
    <s v="Cuisinart Blender, White"/>
    <n v="0"/>
    <n v="3849580.35"/>
    <n v="1460185.6500000001"/>
    <n v="4"/>
    <x v="1"/>
    <s v="Austria"/>
    <s v="Vienna"/>
    <s v="Vienna"/>
    <s v="Central"/>
    <s v="Corporate"/>
    <s v="Office Supplies"/>
    <s v="Appliances"/>
    <x v="1"/>
    <x v="2"/>
    <x v="1"/>
  </r>
  <r>
    <x v="2050"/>
    <n v="44352"/>
    <s v="Poppy McWilliams"/>
    <x v="1"/>
    <s v="Okidata Receipt Printer, Durable"/>
    <n v="0"/>
    <n v="9070850.25"/>
    <n v="368733.75"/>
    <n v="5"/>
    <x v="1"/>
    <s v="Austria"/>
    <s v="Vienna"/>
    <s v="Vienna"/>
    <s v="Central"/>
    <s v="Corporate"/>
    <s v="Technology"/>
    <s v="Machines"/>
    <x v="1"/>
    <x v="2"/>
    <x v="1"/>
  </r>
  <r>
    <x v="2051"/>
    <n v="44352"/>
    <s v="Brodie Hart"/>
    <x v="0"/>
    <s v="Dania 3-Shelf Cabinet, Pine"/>
    <n v="0.5"/>
    <n v="1047203.85"/>
    <n v="-870211.65"/>
    <n v="1"/>
    <x v="0"/>
    <s v="Austria"/>
    <s v="Salzburg"/>
    <s v="Salzburg"/>
    <s v="Central"/>
    <s v="Home Office"/>
    <s v="Furniture"/>
    <s v="Bookcases"/>
    <x v="0"/>
    <x v="2"/>
    <x v="0"/>
  </r>
  <r>
    <x v="2051"/>
    <n v="44352"/>
    <s v="Brodie Hart"/>
    <x v="0"/>
    <s v="Xerox Note Cards, Recycled"/>
    <n v="0.5"/>
    <n v="575224.65"/>
    <n v="-353984.4"/>
    <n v="3"/>
    <x v="0"/>
    <s v="Austria"/>
    <s v="Salzburg"/>
    <s v="Salzburg"/>
    <s v="Central"/>
    <s v="Home Office"/>
    <s v="Office Supplies"/>
    <s v="Paper"/>
    <x v="0"/>
    <x v="2"/>
    <x v="0"/>
  </r>
  <r>
    <x v="2052"/>
    <n v="44353"/>
    <s v="Jonathan Bottrill"/>
    <x v="1"/>
    <s v="Avery 3-Hole Punch, Recycled"/>
    <n v="0"/>
    <n v="1253694.75"/>
    <n v="0"/>
    <n v="3"/>
    <x v="1"/>
    <s v="United Kingdom"/>
    <s v="Scotland"/>
    <s v="Glasgow"/>
    <s v="North"/>
    <s v="Consumer"/>
    <s v="Office Supplies"/>
    <s v="Binders"/>
    <x v="1"/>
    <x v="2"/>
    <x v="1"/>
  </r>
  <r>
    <x v="2053"/>
    <n v="44353"/>
    <s v="Scott Higgins"/>
    <x v="2"/>
    <s v="Elite Letter Opener, High Speed"/>
    <n v="0"/>
    <n v="781715.55"/>
    <n v="324485.7"/>
    <n v="2"/>
    <x v="1"/>
    <s v="Germany"/>
    <s v="Hesse"/>
    <s v="Offenbach"/>
    <s v="Central"/>
    <s v="Home Office"/>
    <s v="Office Supplies"/>
    <s v="Supplies"/>
    <x v="1"/>
    <x v="2"/>
    <x v="1"/>
  </r>
  <r>
    <x v="2054"/>
    <n v="44353"/>
    <s v="Evan Allen"/>
    <x v="1"/>
    <s v="Hon Executive Leather Armchair, Red"/>
    <n v="0.2"/>
    <n v="10840772.25"/>
    <n v="-2713880.4"/>
    <n v="2"/>
    <x v="0"/>
    <s v="United Kingdom"/>
    <s v="England"/>
    <s v="Chester"/>
    <s v="North"/>
    <s v="Corporate"/>
    <s v="Furniture"/>
    <s v="Chairs"/>
    <x v="0"/>
    <x v="2"/>
    <x v="0"/>
  </r>
  <r>
    <x v="2055"/>
    <n v="44354"/>
    <s v="Holly Noble"/>
    <x v="1"/>
    <s v="Elite Scissors, Easy Grip"/>
    <n v="0"/>
    <n v="353984.4"/>
    <n v="162242.85"/>
    <n v="1"/>
    <x v="1"/>
    <s v="Portugal"/>
    <s v="Lisboa"/>
    <s v="Amadora"/>
    <s v="South"/>
    <s v="Consumer"/>
    <s v="Office Supplies"/>
    <s v="Supplies"/>
    <x v="1"/>
    <x v="2"/>
    <x v="1"/>
  </r>
  <r>
    <x v="2056"/>
    <n v="44354"/>
    <s v="Timothy Jimenez"/>
    <x v="0"/>
    <s v="Ibico Binder, Clear"/>
    <n v="0"/>
    <n v="663720.75"/>
    <n v="58997.4"/>
    <n v="3"/>
    <x v="0"/>
    <s v="France"/>
    <s v="Ile-de-France"/>
    <s v="Villeparisis"/>
    <s v="Central"/>
    <s v="Consumer"/>
    <s v="Office Supplies"/>
    <s v="Binders"/>
    <x v="1"/>
    <x v="2"/>
    <x v="0"/>
  </r>
  <r>
    <x v="2057"/>
    <n v="44354"/>
    <s v="Indiana Wekey"/>
    <x v="2"/>
    <s v="Stanley Markers, Easy-Erase"/>
    <n v="0"/>
    <n v="663720.75"/>
    <n v="0"/>
    <n v="2"/>
    <x v="0"/>
    <s v="Germany"/>
    <s v="Berlin"/>
    <s v="Berlin"/>
    <s v="Central"/>
    <s v="Corporate"/>
    <s v="Office Supplies"/>
    <s v="Art"/>
    <x v="1"/>
    <x v="2"/>
    <x v="0"/>
  </r>
  <r>
    <x v="2057"/>
    <n v="44354"/>
    <s v="Indiana Wekey"/>
    <x v="2"/>
    <s v="GlobeWeis Clasp Envelope, with clear poly window"/>
    <n v="0"/>
    <n v="191741.55000000002"/>
    <n v="73746.75"/>
    <n v="1"/>
    <x v="1"/>
    <s v="Germany"/>
    <s v="Berlin"/>
    <s v="Berlin"/>
    <s v="Central"/>
    <s v="Corporate"/>
    <s v="Office Supplies"/>
    <s v="Envelopes"/>
    <x v="1"/>
    <x v="2"/>
    <x v="1"/>
  </r>
  <r>
    <x v="2057"/>
    <n v="44354"/>
    <s v="Indiana Wekey"/>
    <x v="2"/>
    <s v="Fiskars Ruler, High Speed"/>
    <n v="0"/>
    <n v="427731.15"/>
    <n v="0"/>
    <n v="2"/>
    <x v="0"/>
    <s v="Germany"/>
    <s v="Berlin"/>
    <s v="Berlin"/>
    <s v="Central"/>
    <s v="Corporate"/>
    <s v="Office Supplies"/>
    <s v="Supplies"/>
    <x v="1"/>
    <x v="2"/>
    <x v="0"/>
  </r>
  <r>
    <x v="2058"/>
    <n v="44354"/>
    <s v="Louise Walsh"/>
    <x v="1"/>
    <s v="BIC Pencil Sharpener, Fluorescent"/>
    <n v="0"/>
    <n v="3126862.2"/>
    <n v="1061953.2"/>
    <n v="7"/>
    <x v="1"/>
    <s v="Germany"/>
    <s v="Bavaria"/>
    <s v="Munich"/>
    <s v="Central"/>
    <s v="Consumer"/>
    <s v="Office Supplies"/>
    <s v="Art"/>
    <x v="1"/>
    <x v="2"/>
    <x v="1"/>
  </r>
  <r>
    <x v="2058"/>
    <n v="44354"/>
    <s v="Louise Walsh"/>
    <x v="1"/>
    <s v="Binney &amp; Smith Markers, Fluorescent"/>
    <n v="0"/>
    <n v="1120950.6000000001"/>
    <n v="309736.35000000003"/>
    <n v="3"/>
    <x v="0"/>
    <s v="Germany"/>
    <s v="Bavaria"/>
    <s v="Munich"/>
    <s v="Central"/>
    <s v="Consumer"/>
    <s v="Office Supplies"/>
    <s v="Art"/>
    <x v="1"/>
    <x v="2"/>
    <x v="0"/>
  </r>
  <r>
    <x v="2058"/>
    <n v="44354"/>
    <s v="Louise Walsh"/>
    <x v="1"/>
    <s v="Logitech Numeric Keypad, Bluetooth"/>
    <n v="0"/>
    <n v="4100319.3000000003"/>
    <n v="619472.70000000007"/>
    <n v="6"/>
    <x v="0"/>
    <s v="Germany"/>
    <s v="Bavaria"/>
    <s v="Munich"/>
    <s v="Central"/>
    <s v="Consumer"/>
    <s v="Technology"/>
    <s v="Accessories"/>
    <x v="1"/>
    <x v="2"/>
    <x v="0"/>
  </r>
  <r>
    <x v="2059"/>
    <n v="44354"/>
    <s v="Erin Gill"/>
    <x v="1"/>
    <s v="Eldon Trays, Blue"/>
    <n v="0.1"/>
    <n v="2551637.5500000003"/>
    <n v="221240.25"/>
    <n v="4"/>
    <x v="0"/>
    <s v="Spain"/>
    <s v="Catalonia"/>
    <s v="Barcelona"/>
    <s v="South"/>
    <s v="Home Office"/>
    <s v="Office Supplies"/>
    <s v="Storage"/>
    <x v="1"/>
    <x v="2"/>
    <x v="0"/>
  </r>
  <r>
    <x v="2060"/>
    <n v="44354"/>
    <s v="Anna Moreton"/>
    <x v="1"/>
    <s v="Enermax Note Cards, Multicolor"/>
    <n v="0"/>
    <n v="1445436.3"/>
    <n v="309736.35000000003"/>
    <n v="3"/>
    <x v="0"/>
    <s v="France"/>
    <s v="Ile-de-France"/>
    <s v="Paris"/>
    <s v="Central"/>
    <s v="Corporate"/>
    <s v="Office Supplies"/>
    <s v="Paper"/>
    <x v="1"/>
    <x v="2"/>
    <x v="0"/>
  </r>
  <r>
    <x v="2061"/>
    <n v="44355"/>
    <s v="Nathan Allwood"/>
    <x v="1"/>
    <s v="Green Bar Note Cards, Multicolor"/>
    <n v="0"/>
    <n v="501477.9"/>
    <n v="206490.9"/>
    <n v="1"/>
    <x v="1"/>
    <s v="United Kingdom"/>
    <s v="England"/>
    <s v="London"/>
    <s v="North"/>
    <s v="Home Office"/>
    <s v="Office Supplies"/>
    <s v="Paper"/>
    <x v="1"/>
    <x v="2"/>
    <x v="1"/>
  </r>
  <r>
    <x v="2062"/>
    <n v="44355"/>
    <s v="Dustin Thomas"/>
    <x v="1"/>
    <s v="Eldon Door Stop, Black"/>
    <n v="0"/>
    <n v="8879108.7000000011"/>
    <n v="1681425.9000000001"/>
    <n v="12"/>
    <x v="1"/>
    <s v="France"/>
    <s v="Aquitaine-Limousin-Poitou-Charentes"/>
    <s v="Bayonne"/>
    <s v="Central"/>
    <s v="Consumer"/>
    <s v="Furniture"/>
    <s v="Furnishings"/>
    <x v="1"/>
    <x v="2"/>
    <x v="1"/>
  </r>
  <r>
    <x v="2062"/>
    <n v="44355"/>
    <s v="Dustin Thomas"/>
    <x v="1"/>
    <s v="Boston Sketch Pad, Fluorescent"/>
    <n v="0"/>
    <n v="9557578.8000000007"/>
    <n v="0"/>
    <n v="13"/>
    <x v="1"/>
    <s v="France"/>
    <s v="Aquitaine-Limousin-Poitou-Charentes"/>
    <s v="Bayonne"/>
    <s v="Central"/>
    <s v="Consumer"/>
    <s v="Office Supplies"/>
    <s v="Art"/>
    <x v="1"/>
    <x v="2"/>
    <x v="1"/>
  </r>
  <r>
    <x v="2062"/>
    <n v="44355"/>
    <s v="Dustin Thomas"/>
    <x v="1"/>
    <s v="Cardinal Binder Covers, Clear"/>
    <n v="0"/>
    <n v="501477.9"/>
    <n v="132744.15"/>
    <n v="3"/>
    <x v="1"/>
    <s v="France"/>
    <s v="Aquitaine-Limousin-Poitou-Charentes"/>
    <s v="Bayonne"/>
    <s v="Central"/>
    <s v="Consumer"/>
    <s v="Office Supplies"/>
    <s v="Binders"/>
    <x v="1"/>
    <x v="2"/>
    <x v="1"/>
  </r>
  <r>
    <x v="2062"/>
    <n v="44355"/>
    <s v="Dustin Thomas"/>
    <x v="1"/>
    <s v="Apple Speaker Phone, with Caller ID"/>
    <n v="0.15"/>
    <n v="10826022.9"/>
    <n v="1268444.1000000001"/>
    <n v="7"/>
    <x v="0"/>
    <s v="France"/>
    <s v="Aquitaine-Limousin-Poitou-Charentes"/>
    <s v="Bayonne"/>
    <s v="Central"/>
    <s v="Consumer"/>
    <s v="Technology"/>
    <s v="Phones"/>
    <x v="1"/>
    <x v="2"/>
    <x v="0"/>
  </r>
  <r>
    <x v="2063"/>
    <n v="44355"/>
    <s v="Madison Chadwick"/>
    <x v="2"/>
    <s v="Bevis Training Table, Adjustable Height"/>
    <n v="0.35"/>
    <n v="16165287.6"/>
    <n v="-6224225.7000000002"/>
    <n v="5"/>
    <x v="0"/>
    <s v="United Kingdom"/>
    <s v="England"/>
    <s v="Littlehampton"/>
    <s v="North"/>
    <s v="Consumer"/>
    <s v="Furniture"/>
    <s v="Tables"/>
    <x v="0"/>
    <x v="2"/>
    <x v="0"/>
  </r>
  <r>
    <x v="2064"/>
    <n v="44356"/>
    <s v="Jay Andrews"/>
    <x v="1"/>
    <s v="Harbour Creations Steel Folding Chair, Red"/>
    <n v="0.1"/>
    <n v="3893828.4"/>
    <n v="737467.5"/>
    <n v="3"/>
    <x v="1"/>
    <s v="United Kingdom"/>
    <s v="England"/>
    <s v="Halifax"/>
    <s v="North"/>
    <s v="Consumer"/>
    <s v="Furniture"/>
    <s v="Chairs"/>
    <x v="1"/>
    <x v="2"/>
    <x v="1"/>
  </r>
  <r>
    <x v="2064"/>
    <n v="44356"/>
    <s v="Jay Andrews"/>
    <x v="1"/>
    <s v="Tenex Light Bulb, Erganomic"/>
    <n v="0"/>
    <n v="265488.3"/>
    <n v="14749.35"/>
    <n v="1"/>
    <x v="1"/>
    <s v="United Kingdom"/>
    <s v="England"/>
    <s v="Halifax"/>
    <s v="North"/>
    <s v="Consumer"/>
    <s v="Furniture"/>
    <s v="Furnishings"/>
    <x v="1"/>
    <x v="2"/>
    <x v="1"/>
  </r>
  <r>
    <x v="2064"/>
    <n v="44356"/>
    <s v="Jay Andrews"/>
    <x v="1"/>
    <s v="GlobeWeis Peel and Seal, Set of 50"/>
    <n v="0"/>
    <n v="634222.05000000005"/>
    <n v="0"/>
    <n v="2"/>
    <x v="1"/>
    <s v="United Kingdom"/>
    <s v="England"/>
    <s v="Halifax"/>
    <s v="North"/>
    <s v="Consumer"/>
    <s v="Office Supplies"/>
    <s v="Envelopes"/>
    <x v="1"/>
    <x v="2"/>
    <x v="1"/>
  </r>
  <r>
    <x v="2065"/>
    <n v="44357"/>
    <s v="Eileen Walker"/>
    <x v="0"/>
    <s v="Binney &amp; Smith Pens, Easy-Erase"/>
    <n v="0.5"/>
    <n v="353984.4"/>
    <n v="-353984.4"/>
    <n v="4"/>
    <x v="1"/>
    <s v="France"/>
    <s v="Ile-de-France"/>
    <s v="Pontoise"/>
    <s v="Central"/>
    <s v="Consumer"/>
    <s v="Office Supplies"/>
    <s v="Art"/>
    <x v="1"/>
    <x v="2"/>
    <x v="1"/>
  </r>
  <r>
    <x v="2066"/>
    <n v="44357"/>
    <s v="Evie Flockhart"/>
    <x v="0"/>
    <s v="Novimex Chairmat, Red"/>
    <n v="0"/>
    <n v="3318603.75"/>
    <n v="1002955.8"/>
    <n v="4"/>
    <x v="0"/>
    <s v="Italy"/>
    <s v="Liguria"/>
    <s v="Genoa"/>
    <s v="South"/>
    <s v="Consumer"/>
    <s v="Furniture"/>
    <s v="Chairs"/>
    <x v="1"/>
    <x v="2"/>
    <x v="0"/>
  </r>
  <r>
    <x v="2066"/>
    <n v="44357"/>
    <s v="Evie Flockhart"/>
    <x v="0"/>
    <s v="Avery Legal Exhibit Labels, Laser Printer Compatible"/>
    <n v="0"/>
    <n v="162242.85"/>
    <n v="29498.7"/>
    <n v="1"/>
    <x v="0"/>
    <s v="Italy"/>
    <s v="Liguria"/>
    <s v="Genoa"/>
    <s v="South"/>
    <s v="Consumer"/>
    <s v="Office Supplies"/>
    <s v="Labels"/>
    <x v="1"/>
    <x v="2"/>
    <x v="0"/>
  </r>
  <r>
    <x v="2067"/>
    <n v="44357"/>
    <s v="Jade Hawkins"/>
    <x v="1"/>
    <s v="Binney &amp; Smith Sketch Pad, Easy-Erase"/>
    <n v="0"/>
    <n v="2743379.1"/>
    <n v="412981.8"/>
    <n v="4"/>
    <x v="0"/>
    <s v="Finland"/>
    <s v="Kymenlaakso"/>
    <s v="Kotka"/>
    <s v="North"/>
    <s v="Consumer"/>
    <s v="Office Supplies"/>
    <s v="Art"/>
    <x v="1"/>
    <x v="2"/>
    <x v="0"/>
  </r>
  <r>
    <x v="2068"/>
    <n v="44357"/>
    <s v="Robert Neil"/>
    <x v="1"/>
    <s v="Hewlett Copy Machine, Laser"/>
    <n v="0"/>
    <n v="23303973"/>
    <n v="471979.2"/>
    <n v="6"/>
    <x v="1"/>
    <s v="Netherlands"/>
    <s v="North Brabant"/>
    <s v="Breda"/>
    <s v="Central"/>
    <s v="Consumer"/>
    <s v="Technology"/>
    <s v="Copiers"/>
    <x v="1"/>
    <x v="2"/>
    <x v="1"/>
  </r>
  <r>
    <x v="2069"/>
    <n v="44357"/>
    <s v="Mike Obrien"/>
    <x v="1"/>
    <s v="Boston Pens, Fluorescent"/>
    <n v="0"/>
    <n v="457229.85000000003"/>
    <n v="73746.75"/>
    <n v="2"/>
    <x v="1"/>
    <s v="Spain"/>
    <s v="Valenciana"/>
    <s v="Valencia"/>
    <s v="South"/>
    <s v="Consumer"/>
    <s v="Office Supplies"/>
    <s v="Art"/>
    <x v="1"/>
    <x v="2"/>
    <x v="1"/>
  </r>
  <r>
    <x v="2069"/>
    <n v="44357"/>
    <s v="Mike Obrien"/>
    <x v="1"/>
    <s v="Canon Fax Machine, Digital"/>
    <n v="0"/>
    <n v="14070879.9"/>
    <n v="3230107.65"/>
    <n v="3"/>
    <x v="0"/>
    <s v="Spain"/>
    <s v="Valenciana"/>
    <s v="Valencia"/>
    <s v="South"/>
    <s v="Consumer"/>
    <s v="Technology"/>
    <s v="Copiers"/>
    <x v="1"/>
    <x v="2"/>
    <x v="0"/>
  </r>
  <r>
    <x v="2070"/>
    <n v="44357"/>
    <s v="Ramona Hohl"/>
    <x v="2"/>
    <s v="Sanford Markers, Water Color"/>
    <n v="0"/>
    <n v="5457259.5"/>
    <n v="486728.55"/>
    <n v="14"/>
    <x v="0"/>
    <s v="Austria"/>
    <s v="Vienna"/>
    <s v="Vienna"/>
    <s v="Central"/>
    <s v="Consumer"/>
    <s v="Office Supplies"/>
    <s v="Art"/>
    <x v="1"/>
    <x v="2"/>
    <x v="0"/>
  </r>
  <r>
    <x v="2071"/>
    <n v="44357"/>
    <s v="Ada Dalton"/>
    <x v="1"/>
    <s v="Xerox Message Books, Recycled"/>
    <n v="0"/>
    <n v="899710.35"/>
    <n v="280237.65000000002"/>
    <n v="3"/>
    <x v="0"/>
    <s v="France"/>
    <s v="Alsace-Champagne-Ardenne-Lorraine"/>
    <s v="Strasbourg"/>
    <s v="Central"/>
    <s v="Corporate"/>
    <s v="Office Supplies"/>
    <s v="Paper"/>
    <x v="1"/>
    <x v="2"/>
    <x v="0"/>
  </r>
  <r>
    <x v="2072"/>
    <n v="44357"/>
    <s v="Melody Nelson"/>
    <x v="1"/>
    <s v="Hoover Stove, White"/>
    <n v="0.5"/>
    <n v="50147790"/>
    <n v="-45133011"/>
    <n v="12"/>
    <x v="0"/>
    <s v="Italy"/>
    <s v="Emilia-Romagna"/>
    <s v="Cesena"/>
    <s v="South"/>
    <s v="Corporate"/>
    <s v="Office Supplies"/>
    <s v="Appliances"/>
    <x v="0"/>
    <x v="2"/>
    <x v="0"/>
  </r>
  <r>
    <x v="2073"/>
    <n v="44358"/>
    <s v="Edward Dolling"/>
    <x v="1"/>
    <s v="Deflect-O Frame, Black"/>
    <n v="0.3"/>
    <n v="3407099.85"/>
    <n v="678470.1"/>
    <n v="3"/>
    <x v="0"/>
    <s v="Portugal"/>
    <s v="Aveiro"/>
    <s v="Feira"/>
    <s v="South"/>
    <s v="Consumer"/>
    <s v="Furniture"/>
    <s v="Furnishings"/>
    <x v="1"/>
    <x v="2"/>
    <x v="0"/>
  </r>
  <r>
    <x v="2073"/>
    <n v="44358"/>
    <s v="Edward Dolling"/>
    <x v="1"/>
    <s v="Binney &amp; Smith Markers, Fluorescent"/>
    <n v="0"/>
    <n v="1873167.45"/>
    <n v="501477.9"/>
    <n v="5"/>
    <x v="1"/>
    <s v="Portugal"/>
    <s v="Aveiro"/>
    <s v="Feira"/>
    <s v="South"/>
    <s v="Consumer"/>
    <s v="Office Supplies"/>
    <s v="Art"/>
    <x v="1"/>
    <x v="2"/>
    <x v="1"/>
  </r>
  <r>
    <x v="2073"/>
    <n v="44358"/>
    <s v="Edward Dolling"/>
    <x v="1"/>
    <s v="Acco Hole Reinforcements, Clear"/>
    <n v="0"/>
    <n v="176992.2"/>
    <n v="0"/>
    <n v="2"/>
    <x v="0"/>
    <s v="Portugal"/>
    <s v="Aveiro"/>
    <s v="Feira"/>
    <s v="South"/>
    <s v="Consumer"/>
    <s v="Office Supplies"/>
    <s v="Binders"/>
    <x v="1"/>
    <x v="2"/>
    <x v="0"/>
  </r>
  <r>
    <x v="2073"/>
    <n v="44358"/>
    <s v="Edward Dolling"/>
    <x v="1"/>
    <s v="Green Bar Parchment Paper, 8.5 x 11"/>
    <n v="0"/>
    <n v="1533932.4000000001"/>
    <n v="634222.05000000005"/>
    <n v="5"/>
    <x v="1"/>
    <s v="Portugal"/>
    <s v="Aveiro"/>
    <s v="Feira"/>
    <s v="South"/>
    <s v="Consumer"/>
    <s v="Office Supplies"/>
    <s v="Paper"/>
    <x v="1"/>
    <x v="2"/>
    <x v="1"/>
  </r>
  <r>
    <x v="2074"/>
    <n v="44358"/>
    <s v="Walter Aguilar"/>
    <x v="1"/>
    <s v="Nokia Smart Phone, Cordless"/>
    <n v="0.15"/>
    <n v="23923445.699999999"/>
    <n v="4778789.4000000004"/>
    <n v="3"/>
    <x v="0"/>
    <s v="Spain"/>
    <s v="Madrid"/>
    <s v="Madrid"/>
    <s v="South"/>
    <s v="Consumer"/>
    <s v="Technology"/>
    <s v="Phones"/>
    <x v="1"/>
    <x v="2"/>
    <x v="0"/>
  </r>
  <r>
    <x v="2075"/>
    <n v="44358"/>
    <s v="Dylan O'Halloran"/>
    <x v="2"/>
    <s v="Harbour Creations File Folder Labels, Laser Printer Compatible"/>
    <n v="0"/>
    <n v="1032454.5"/>
    <n v="324485.7"/>
    <n v="8"/>
    <x v="0"/>
    <s v="United Kingdom"/>
    <s v="England"/>
    <s v="Bury"/>
    <s v="North"/>
    <s v="Home Office"/>
    <s v="Office Supplies"/>
    <s v="Labels"/>
    <x v="1"/>
    <x v="2"/>
    <x v="0"/>
  </r>
  <r>
    <x v="2076"/>
    <n v="44358"/>
    <s v="Madeleine Nixon"/>
    <x v="1"/>
    <s v="Avery Binder Covers, Clear"/>
    <n v="0"/>
    <n v="929209.05"/>
    <n v="206490.9"/>
    <n v="6"/>
    <x v="0"/>
    <s v="Germany"/>
    <s v="North Rhine-Westphalia"/>
    <s v="Essen"/>
    <s v="Central"/>
    <s v="Home Office"/>
    <s v="Office Supplies"/>
    <s v="Binders"/>
    <x v="1"/>
    <x v="2"/>
    <x v="0"/>
  </r>
  <r>
    <x v="2077"/>
    <n v="44359"/>
    <s v="Zoe Lowin"/>
    <x v="1"/>
    <s v="Deflect-O Frame, Durable"/>
    <n v="0"/>
    <n v="3156360.9"/>
    <n v="1297942.8"/>
    <n v="2"/>
    <x v="1"/>
    <s v="France"/>
    <s v="Provence-Alpes-Côte d'Azur"/>
    <s v="Antibes"/>
    <s v="Central"/>
    <s v="Consumer"/>
    <s v="Furniture"/>
    <s v="Furnishings"/>
    <x v="1"/>
    <x v="2"/>
    <x v="1"/>
  </r>
  <r>
    <x v="2077"/>
    <n v="44359"/>
    <s v="Zoe Lowin"/>
    <x v="1"/>
    <s v="BIC Markers, Blue"/>
    <n v="0"/>
    <n v="1946914.2"/>
    <n v="44248.05"/>
    <n v="5"/>
    <x v="1"/>
    <s v="France"/>
    <s v="Provence-Alpes-Côte d'Azur"/>
    <s v="Antibes"/>
    <s v="Central"/>
    <s v="Consumer"/>
    <s v="Office Supplies"/>
    <s v="Art"/>
    <x v="1"/>
    <x v="2"/>
    <x v="1"/>
  </r>
  <r>
    <x v="2077"/>
    <n v="44359"/>
    <s v="Zoe Lowin"/>
    <x v="1"/>
    <s v="Boston Markers, Blue"/>
    <n v="0"/>
    <n v="1165198.6500000001"/>
    <n v="471979.2"/>
    <n v="3"/>
    <x v="1"/>
    <s v="France"/>
    <s v="Provence-Alpes-Côte d'Azur"/>
    <s v="Antibes"/>
    <s v="Central"/>
    <s v="Consumer"/>
    <s v="Office Supplies"/>
    <s v="Art"/>
    <x v="1"/>
    <x v="2"/>
    <x v="1"/>
  </r>
  <r>
    <x v="2078"/>
    <n v="44359"/>
    <s v="Corey Browne"/>
    <x v="2"/>
    <s v="Hon Bag Chairs, Set of Two"/>
    <n v="0.5"/>
    <n v="1047203.85"/>
    <n v="-796464.9"/>
    <n v="3"/>
    <x v="1"/>
    <s v="France"/>
    <s v="Auvergne-Rhône-Alpes"/>
    <s v="Meyzieu"/>
    <s v="Central"/>
    <s v="Consumer"/>
    <s v="Furniture"/>
    <s v="Chairs"/>
    <x v="1"/>
    <x v="2"/>
    <x v="1"/>
  </r>
  <r>
    <x v="2078"/>
    <n v="44359"/>
    <s v="Corey Browne"/>
    <x v="2"/>
    <s v="Avery 3-Hole Punch, Durable"/>
    <n v="0.5"/>
    <n v="1297942.8"/>
    <n v="-398232.45"/>
    <n v="6"/>
    <x v="0"/>
    <s v="France"/>
    <s v="Auvergne-Rhône-Alpes"/>
    <s v="Meyzieu"/>
    <s v="Central"/>
    <s v="Consumer"/>
    <s v="Office Supplies"/>
    <s v="Binders"/>
    <x v="1"/>
    <x v="2"/>
    <x v="0"/>
  </r>
  <r>
    <x v="2078"/>
    <n v="44359"/>
    <s v="Corey Browne"/>
    <x v="2"/>
    <s v="Wilson Jones Binding Machine, Durable"/>
    <n v="0.5"/>
    <n v="1858418.1"/>
    <n v="-1784671.35"/>
    <n v="5"/>
    <x v="0"/>
    <s v="France"/>
    <s v="Auvergne-Rhône-Alpes"/>
    <s v="Meyzieu"/>
    <s v="Central"/>
    <s v="Consumer"/>
    <s v="Office Supplies"/>
    <s v="Binders"/>
    <x v="1"/>
    <x v="2"/>
    <x v="0"/>
  </r>
  <r>
    <x v="2078"/>
    <n v="44359"/>
    <s v="Corey Browne"/>
    <x v="2"/>
    <s v="GlobeWeis Manila Envelope, Set of 50"/>
    <n v="0.5"/>
    <n v="398232.45"/>
    <n v="-132744.15"/>
    <n v="2"/>
    <x v="1"/>
    <s v="France"/>
    <s v="Auvergne-Rhône-Alpes"/>
    <s v="Meyzieu"/>
    <s v="Central"/>
    <s v="Consumer"/>
    <s v="Office Supplies"/>
    <s v="Envelopes"/>
    <x v="1"/>
    <x v="2"/>
    <x v="1"/>
  </r>
  <r>
    <x v="2078"/>
    <n v="44359"/>
    <s v="Corey Browne"/>
    <x v="2"/>
    <s v="Konica Card Printer, Wireless"/>
    <n v="0.5"/>
    <n v="9041351.5500000007"/>
    <n v="-5059027.05"/>
    <n v="7"/>
    <x v="0"/>
    <s v="France"/>
    <s v="Auvergne-Rhône-Alpes"/>
    <s v="Meyzieu"/>
    <s v="Central"/>
    <s v="Consumer"/>
    <s v="Technology"/>
    <s v="Machines"/>
    <x v="1"/>
    <x v="2"/>
    <x v="0"/>
  </r>
  <r>
    <x v="2079"/>
    <n v="44359"/>
    <s v="Mark Harris"/>
    <x v="0"/>
    <s v="Eldon Light Bulb, Black"/>
    <n v="0"/>
    <n v="737467.5"/>
    <n v="280237.65000000002"/>
    <n v="2"/>
    <x v="1"/>
    <s v="Germany"/>
    <s v="Bavaria"/>
    <s v="Munich"/>
    <s v="Central"/>
    <s v="Consumer"/>
    <s v="Furniture"/>
    <s v="Furnishings"/>
    <x v="1"/>
    <x v="2"/>
    <x v="1"/>
  </r>
  <r>
    <x v="2079"/>
    <n v="44359"/>
    <s v="Mark Harris"/>
    <x v="0"/>
    <s v="Sanford Markers, Blue"/>
    <n v="0"/>
    <n v="1371689.55"/>
    <n v="265488.3"/>
    <n v="4"/>
    <x v="1"/>
    <s v="Germany"/>
    <s v="Bavaria"/>
    <s v="Munich"/>
    <s v="Central"/>
    <s v="Consumer"/>
    <s v="Office Supplies"/>
    <s v="Art"/>
    <x v="1"/>
    <x v="2"/>
    <x v="1"/>
  </r>
  <r>
    <x v="2079"/>
    <n v="44359"/>
    <s v="Mark Harris"/>
    <x v="0"/>
    <s v="Ames Interoffice Envelope, Recycled"/>
    <n v="0"/>
    <n v="1946914.2"/>
    <n v="870211.65"/>
    <n v="3"/>
    <x v="0"/>
    <s v="Germany"/>
    <s v="Bavaria"/>
    <s v="Munich"/>
    <s v="Central"/>
    <s v="Consumer"/>
    <s v="Office Supplies"/>
    <s v="Envelopes"/>
    <x v="1"/>
    <x v="2"/>
    <x v="0"/>
  </r>
  <r>
    <x v="2080"/>
    <n v="44359"/>
    <s v="Michael Kim"/>
    <x v="1"/>
    <s v="Dania Floating Shelf Set, Metal"/>
    <n v="0.1"/>
    <n v="2241901.2000000002"/>
    <n v="693219.45000000007"/>
    <n v="1"/>
    <x v="1"/>
    <s v="Germany"/>
    <s v="North Rhine-Westphalia"/>
    <s v="Arnsberg"/>
    <s v="Central"/>
    <s v="Consumer"/>
    <s v="Furniture"/>
    <s v="Bookcases"/>
    <x v="1"/>
    <x v="2"/>
    <x v="1"/>
  </r>
  <r>
    <x v="2080"/>
    <n v="44359"/>
    <s v="Michael Kim"/>
    <x v="1"/>
    <s v="Fellowes Box, Blue"/>
    <n v="0.1"/>
    <n v="1828919.4000000001"/>
    <n v="117994.8"/>
    <n v="7"/>
    <x v="0"/>
    <s v="Germany"/>
    <s v="North Rhine-Westphalia"/>
    <s v="Arnsberg"/>
    <s v="Central"/>
    <s v="Consumer"/>
    <s v="Office Supplies"/>
    <s v="Storage"/>
    <x v="1"/>
    <x v="2"/>
    <x v="0"/>
  </r>
  <r>
    <x v="2081"/>
    <n v="44359"/>
    <s v="Ruby Nicholls"/>
    <x v="2"/>
    <s v="Advantus Light Bulb, Black"/>
    <n v="0.6"/>
    <n v="1061953.2"/>
    <n v="-353984.4"/>
    <n v="9"/>
    <x v="1"/>
    <s v="France"/>
    <s v="Centre-Val de Loire"/>
    <s v="Dreux"/>
    <s v="Central"/>
    <s v="Corporate"/>
    <s v="Furniture"/>
    <s v="Furnishings"/>
    <x v="0"/>
    <x v="2"/>
    <x v="1"/>
  </r>
  <r>
    <x v="2081"/>
    <n v="44359"/>
    <s v="Ruby Nicholls"/>
    <x v="2"/>
    <s v="Harbour Creations Color Coded Labels, 5000 Label Set"/>
    <n v="0.5"/>
    <n v="294987"/>
    <n v="-14749.35"/>
    <n v="3"/>
    <x v="1"/>
    <s v="France"/>
    <s v="Centre-Val de Loire"/>
    <s v="Dreux"/>
    <s v="Central"/>
    <s v="Corporate"/>
    <s v="Office Supplies"/>
    <s v="Labels"/>
    <x v="0"/>
    <x v="2"/>
    <x v="1"/>
  </r>
  <r>
    <x v="2082"/>
    <n v="44360"/>
    <s v="Minnie Cash"/>
    <x v="1"/>
    <s v="Harbour Creations Chairmat, Black"/>
    <n v="0"/>
    <n v="4100319.3000000003"/>
    <n v="855462.3"/>
    <n v="4"/>
    <x v="0"/>
    <s v="Netherlands"/>
    <s v="Groningen"/>
    <s v="Groningen"/>
    <s v="Central"/>
    <s v="Corporate"/>
    <s v="Furniture"/>
    <s v="Chairs"/>
    <x v="1"/>
    <x v="2"/>
    <x v="0"/>
  </r>
  <r>
    <x v="2082"/>
    <n v="44360"/>
    <s v="Minnie Cash"/>
    <x v="1"/>
    <s v="Cameo Peel and Seal, with clear poly window"/>
    <n v="0"/>
    <n v="1091451.9000000001"/>
    <n v="471979.2"/>
    <n v="3"/>
    <x v="0"/>
    <s v="Netherlands"/>
    <s v="Groningen"/>
    <s v="Groningen"/>
    <s v="Central"/>
    <s v="Corporate"/>
    <s v="Office Supplies"/>
    <s v="Envelopes"/>
    <x v="1"/>
    <x v="2"/>
    <x v="0"/>
  </r>
  <r>
    <x v="2082"/>
    <n v="44360"/>
    <s v="Minnie Cash"/>
    <x v="1"/>
    <s v="Cisco Signal Booster, Full Size"/>
    <n v="0"/>
    <n v="2256650.5500000003"/>
    <n v="73746.75"/>
    <n v="1"/>
    <x v="0"/>
    <s v="Netherlands"/>
    <s v="Groningen"/>
    <s v="Groningen"/>
    <s v="Central"/>
    <s v="Corporate"/>
    <s v="Technology"/>
    <s v="Phones"/>
    <x v="1"/>
    <x v="2"/>
    <x v="0"/>
  </r>
  <r>
    <x v="2083"/>
    <n v="44360"/>
    <s v="Tia Metcalfe"/>
    <x v="1"/>
    <s v="Hamilton Beach Refrigerator, Black"/>
    <n v="0.1"/>
    <n v="13259665.65"/>
    <n v="1179948"/>
    <n v="2"/>
    <x v="1"/>
    <s v="Germany"/>
    <s v="North Rhine-Westphalia"/>
    <s v="Aachen"/>
    <s v="Central"/>
    <s v="Consumer"/>
    <s v="Office Supplies"/>
    <s v="Appliances"/>
    <x v="1"/>
    <x v="2"/>
    <x v="1"/>
  </r>
  <r>
    <x v="2084"/>
    <n v="44360"/>
    <s v="Toby Patterson"/>
    <x v="2"/>
    <s v="Avery Index Tab, Durable"/>
    <n v="0"/>
    <n v="486728.55"/>
    <n v="132744.15"/>
    <n v="5"/>
    <x v="1"/>
    <s v="United Kingdom"/>
    <s v="England"/>
    <s v="Plymouth"/>
    <s v="North"/>
    <s v="Home Office"/>
    <s v="Office Supplies"/>
    <s v="Binders"/>
    <x v="1"/>
    <x v="2"/>
    <x v="1"/>
  </r>
  <r>
    <x v="2084"/>
    <n v="44360"/>
    <s v="Toby Patterson"/>
    <x v="2"/>
    <s v="Fiskars Scissors, High Speed"/>
    <n v="0"/>
    <n v="1710924.6"/>
    <n v="825963.6"/>
    <n v="5"/>
    <x v="1"/>
    <s v="United Kingdom"/>
    <s v="England"/>
    <s v="Plymouth"/>
    <s v="North"/>
    <s v="Home Office"/>
    <s v="Office Supplies"/>
    <s v="Supplies"/>
    <x v="1"/>
    <x v="2"/>
    <x v="1"/>
  </r>
  <r>
    <x v="2085"/>
    <n v="44360"/>
    <s v="Julian Mack"/>
    <x v="1"/>
    <s v="Sanford Pens, Easy-Erase"/>
    <n v="0"/>
    <n v="501477.9"/>
    <n v="117994.8"/>
    <n v="3"/>
    <x v="1"/>
    <s v="France"/>
    <s v="Ile-de-France"/>
    <s v="Paris"/>
    <s v="Central"/>
    <s v="Consumer"/>
    <s v="Office Supplies"/>
    <s v="Art"/>
    <x v="1"/>
    <x v="2"/>
    <x v="1"/>
  </r>
  <r>
    <x v="2086"/>
    <n v="44360"/>
    <s v="Robert Neil"/>
    <x v="0"/>
    <s v="Binney &amp; Smith Pens, Water Color"/>
    <n v="0"/>
    <n v="442480.5"/>
    <n v="162242.85"/>
    <n v="2"/>
    <x v="0"/>
    <s v="Netherlands"/>
    <s v="North Brabant"/>
    <s v="Breda"/>
    <s v="Central"/>
    <s v="Consumer"/>
    <s v="Office Supplies"/>
    <s v="Art"/>
    <x v="1"/>
    <x v="2"/>
    <x v="0"/>
  </r>
  <r>
    <x v="2086"/>
    <n v="44360"/>
    <s v="Robert Neil"/>
    <x v="0"/>
    <s v="Avery Binder Covers, Clear"/>
    <n v="0"/>
    <n v="162242.85"/>
    <n v="29498.7"/>
    <n v="1"/>
    <x v="1"/>
    <s v="Netherlands"/>
    <s v="North Brabant"/>
    <s v="Breda"/>
    <s v="Central"/>
    <s v="Consumer"/>
    <s v="Office Supplies"/>
    <s v="Binders"/>
    <x v="1"/>
    <x v="2"/>
    <x v="1"/>
  </r>
  <r>
    <x v="2087"/>
    <n v="44360"/>
    <s v="Dylan O'Halloran"/>
    <x v="2"/>
    <s v="Green Bar Cards &amp; Envelopes, 8.5 x 11"/>
    <n v="0"/>
    <n v="1548681.75"/>
    <n v="280237.65000000002"/>
    <n v="2"/>
    <x v="1"/>
    <s v="United Kingdom"/>
    <s v="England"/>
    <s v="Bury"/>
    <s v="North"/>
    <s v="Home Office"/>
    <s v="Office Supplies"/>
    <s v="Paper"/>
    <x v="1"/>
    <x v="2"/>
    <x v="1"/>
  </r>
  <r>
    <x v="2088"/>
    <n v="44360"/>
    <s v="Thomas Shepherd"/>
    <x v="2"/>
    <s v="Rubbermaid Photo Frame, Erganomic"/>
    <n v="0"/>
    <n v="1489684.35"/>
    <n v="457229.85000000003"/>
    <n v="2"/>
    <x v="1"/>
    <s v="United Kingdom"/>
    <s v="England"/>
    <s v="Stockport"/>
    <s v="North"/>
    <s v="Corporate"/>
    <s v="Furniture"/>
    <s v="Furnishings"/>
    <x v="1"/>
    <x v="2"/>
    <x v="1"/>
  </r>
  <r>
    <x v="2089"/>
    <n v="44360"/>
    <s v="Jay Andrews"/>
    <x v="3"/>
    <s v="Binney &amp; Smith Highlighters, Fluorescent"/>
    <n v="0"/>
    <n v="530976.6"/>
    <n v="44248.05"/>
    <n v="2"/>
    <x v="0"/>
    <s v="United Kingdom"/>
    <s v="England"/>
    <s v="Halifax"/>
    <s v="North"/>
    <s v="Consumer"/>
    <s v="Office Supplies"/>
    <s v="Art"/>
    <x v="1"/>
    <x v="2"/>
    <x v="0"/>
  </r>
  <r>
    <x v="2090"/>
    <n v="44360"/>
    <s v="Lorri Stratton"/>
    <x v="1"/>
    <s v="Sauder Library with Doors, Metal"/>
    <n v="0.5"/>
    <n v="8569372.3499999996"/>
    <n v="-2920371.3000000003"/>
    <n v="3"/>
    <x v="0"/>
    <s v="France"/>
    <s v="Ile-de-France"/>
    <s v="Deuil-la-Barre"/>
    <s v="Central"/>
    <s v="Consumer"/>
    <s v="Furniture"/>
    <s v="Bookcases"/>
    <x v="0"/>
    <x v="2"/>
    <x v="0"/>
  </r>
  <r>
    <x v="2090"/>
    <n v="44360"/>
    <s v="Lorri Stratton"/>
    <x v="1"/>
    <s v="Advantus Photo Frame, Durable"/>
    <n v="0.2"/>
    <n v="1769922"/>
    <n v="-88496.1"/>
    <n v="3"/>
    <x v="0"/>
    <s v="France"/>
    <s v="Ile-de-France"/>
    <s v="Deuil-la-Barre"/>
    <s v="Central"/>
    <s v="Consumer"/>
    <s v="Furniture"/>
    <s v="Furnishings"/>
    <x v="0"/>
    <x v="2"/>
    <x v="0"/>
  </r>
  <r>
    <x v="2090"/>
    <n v="44360"/>
    <s v="Lorri Stratton"/>
    <x v="1"/>
    <s v="Tenex Photo Frame, Duo Pack"/>
    <n v="0.2"/>
    <n v="3672588.15"/>
    <n v="1238945.4000000001"/>
    <n v="6"/>
    <x v="0"/>
    <s v="France"/>
    <s v="Ile-de-France"/>
    <s v="Deuil-la-Barre"/>
    <s v="Central"/>
    <s v="Consumer"/>
    <s v="Furniture"/>
    <s v="Furnishings"/>
    <x v="0"/>
    <x v="2"/>
    <x v="0"/>
  </r>
  <r>
    <x v="2090"/>
    <n v="44360"/>
    <s v="Lorri Stratton"/>
    <x v="1"/>
    <s v="BIC Canvas, Fluorescent"/>
    <n v="0.5"/>
    <n v="2020660.95"/>
    <n v="-604723.35"/>
    <n v="5"/>
    <x v="0"/>
    <s v="France"/>
    <s v="Ile-de-France"/>
    <s v="Deuil-la-Barre"/>
    <s v="Central"/>
    <s v="Consumer"/>
    <s v="Office Supplies"/>
    <s v="Art"/>
    <x v="0"/>
    <x v="2"/>
    <x v="0"/>
  </r>
  <r>
    <x v="2090"/>
    <n v="44360"/>
    <s v="Lorri Stratton"/>
    <x v="1"/>
    <s v="Sanford Pens, Blue"/>
    <n v="0.5"/>
    <n v="162242.85"/>
    <n v="-88496.1"/>
    <n v="2"/>
    <x v="1"/>
    <s v="France"/>
    <s v="Ile-de-France"/>
    <s v="Deuil-la-Barre"/>
    <s v="Central"/>
    <s v="Consumer"/>
    <s v="Office Supplies"/>
    <s v="Art"/>
    <x v="0"/>
    <x v="2"/>
    <x v="1"/>
  </r>
  <r>
    <x v="2090"/>
    <n v="44360"/>
    <s v="Lorri Stratton"/>
    <x v="1"/>
    <s v="Cardinal Binder Covers, Economy"/>
    <n v="0.5"/>
    <n v="176992.2"/>
    <n v="-162242.85"/>
    <n v="2"/>
    <x v="1"/>
    <s v="France"/>
    <s v="Ile-de-France"/>
    <s v="Deuil-la-Barre"/>
    <s v="Central"/>
    <s v="Consumer"/>
    <s v="Office Supplies"/>
    <s v="Binders"/>
    <x v="0"/>
    <x v="2"/>
    <x v="1"/>
  </r>
  <r>
    <x v="2090"/>
    <n v="44360"/>
    <s v="Lorri Stratton"/>
    <x v="1"/>
    <s v="Logitech Keyboard, Bluetooth"/>
    <n v="0.5"/>
    <n v="1061953.2"/>
    <n v="-855462.3"/>
    <n v="2"/>
    <x v="1"/>
    <s v="France"/>
    <s v="Ile-de-France"/>
    <s v="Deuil-la-Barre"/>
    <s v="Central"/>
    <s v="Consumer"/>
    <s v="Technology"/>
    <s v="Accessories"/>
    <x v="0"/>
    <x v="2"/>
    <x v="1"/>
  </r>
  <r>
    <x v="2091"/>
    <n v="44360"/>
    <s v="Lisa Casey"/>
    <x v="1"/>
    <s v="Cuisinart Coffee Grinder, White"/>
    <n v="0.1"/>
    <n v="2433642.75"/>
    <n v="840712.95000000007"/>
    <n v="5"/>
    <x v="1"/>
    <s v="France"/>
    <s v="Provence-Alpes-Côte d'Azur"/>
    <s v="Draguignan"/>
    <s v="Central"/>
    <s v="Corporate"/>
    <s v="Office Supplies"/>
    <s v="Appliances"/>
    <x v="0"/>
    <x v="2"/>
    <x v="1"/>
  </r>
  <r>
    <x v="2091"/>
    <n v="44360"/>
    <s v="Lisa Casey"/>
    <x v="1"/>
    <s v="Wilson Jones Binding Machine, Recycled"/>
    <n v="0"/>
    <n v="722718.15"/>
    <n v="73746.75"/>
    <n v="1"/>
    <x v="0"/>
    <s v="France"/>
    <s v="Provence-Alpes-Côte d'Azur"/>
    <s v="Draguignan"/>
    <s v="Central"/>
    <s v="Corporate"/>
    <s v="Office Supplies"/>
    <s v="Binders"/>
    <x v="0"/>
    <x v="2"/>
    <x v="0"/>
  </r>
  <r>
    <x v="2091"/>
    <n v="44360"/>
    <s v="Lisa Casey"/>
    <x v="1"/>
    <s v="Stockwell Staples, Bulk Pack"/>
    <n v="0"/>
    <n v="457229.85000000003"/>
    <n v="191741.55000000002"/>
    <n v="3"/>
    <x v="0"/>
    <s v="France"/>
    <s v="Provence-Alpes-Côte d'Azur"/>
    <s v="Draguignan"/>
    <s v="Central"/>
    <s v="Corporate"/>
    <s v="Office Supplies"/>
    <s v="Fasteners"/>
    <x v="0"/>
    <x v="2"/>
    <x v="0"/>
  </r>
  <r>
    <x v="2091"/>
    <n v="44360"/>
    <s v="Lisa Casey"/>
    <x v="1"/>
    <s v="Kleencut Ruler, Serrated"/>
    <n v="0"/>
    <n v="604723.35"/>
    <n v="147493.5"/>
    <n v="4"/>
    <x v="0"/>
    <s v="France"/>
    <s v="Provence-Alpes-Côte d'Azur"/>
    <s v="Draguignan"/>
    <s v="Central"/>
    <s v="Corporate"/>
    <s v="Office Supplies"/>
    <s v="Supplies"/>
    <x v="0"/>
    <x v="2"/>
    <x v="0"/>
  </r>
  <r>
    <x v="2092"/>
    <n v="44361"/>
    <s v="Robert Zapata"/>
    <x v="1"/>
    <s v="Binney &amp; Smith Markers, Fluorescent"/>
    <n v="0"/>
    <n v="1120950.6000000001"/>
    <n v="309736.35000000003"/>
    <n v="3"/>
    <x v="0"/>
    <s v="United Kingdom"/>
    <s v="England"/>
    <s v="Southport"/>
    <s v="North"/>
    <s v="Consumer"/>
    <s v="Office Supplies"/>
    <s v="Art"/>
    <x v="1"/>
    <x v="2"/>
    <x v="0"/>
  </r>
  <r>
    <x v="2092"/>
    <n v="44361"/>
    <s v="Robert Zapata"/>
    <x v="1"/>
    <s v="Belkin Mouse, Erganomic"/>
    <n v="0"/>
    <n v="5118024.45"/>
    <n v="870211.65"/>
    <n v="9"/>
    <x v="0"/>
    <s v="United Kingdom"/>
    <s v="England"/>
    <s v="Southport"/>
    <s v="North"/>
    <s v="Consumer"/>
    <s v="Technology"/>
    <s v="Accessories"/>
    <x v="1"/>
    <x v="2"/>
    <x v="0"/>
  </r>
  <r>
    <x v="2093"/>
    <n v="44361"/>
    <s v="Cynthia Zielinski"/>
    <x v="1"/>
    <s v="Acco Binder Covers, Durable"/>
    <n v="0"/>
    <n v="648971.4"/>
    <n v="294987"/>
    <n v="3"/>
    <x v="1"/>
    <s v="United Kingdom"/>
    <s v="England"/>
    <s v="Derby"/>
    <s v="North"/>
    <s v="Home Office"/>
    <s v="Office Supplies"/>
    <s v="Binders"/>
    <x v="1"/>
    <x v="2"/>
    <x v="1"/>
  </r>
  <r>
    <x v="2093"/>
    <n v="44361"/>
    <s v="Cynthia Zielinski"/>
    <x v="1"/>
    <s v="Wilson Jones 3-Hole Punch, Economy"/>
    <n v="0"/>
    <n v="1238945.4000000001"/>
    <n v="412981.8"/>
    <n v="3"/>
    <x v="1"/>
    <s v="United Kingdom"/>
    <s v="England"/>
    <s v="Derby"/>
    <s v="North"/>
    <s v="Home Office"/>
    <s v="Office Supplies"/>
    <s v="Binders"/>
    <x v="1"/>
    <x v="2"/>
    <x v="1"/>
  </r>
  <r>
    <x v="2093"/>
    <n v="44361"/>
    <s v="Cynthia Zielinski"/>
    <x v="1"/>
    <s v="Wilson Jones 3-Hole Punch, Economy"/>
    <n v="0"/>
    <n v="1238945.4000000001"/>
    <n v="412981.8"/>
    <n v="3"/>
    <x v="1"/>
    <s v="United Kingdom"/>
    <s v="England"/>
    <s v="Derby"/>
    <s v="North"/>
    <s v="Home Office"/>
    <s v="Office Supplies"/>
    <s v="Binders"/>
    <x v="1"/>
    <x v="2"/>
    <x v="1"/>
  </r>
  <r>
    <x v="2093"/>
    <n v="44361"/>
    <s v="Cynthia Zielinski"/>
    <x v="1"/>
    <s v="Enermax Router, Programmable"/>
    <n v="0"/>
    <n v="30663898.650000002"/>
    <n v="12566446.200000001"/>
    <n v="8"/>
    <x v="0"/>
    <s v="United Kingdom"/>
    <s v="England"/>
    <s v="Derby"/>
    <s v="North"/>
    <s v="Home Office"/>
    <s v="Technology"/>
    <s v="Accessories"/>
    <x v="1"/>
    <x v="2"/>
    <x v="0"/>
  </r>
  <r>
    <x v="2093"/>
    <n v="44361"/>
    <s v="Cynthia Zielinski"/>
    <x v="1"/>
    <s v="Hewlett Wireless Fax, Laser"/>
    <n v="0"/>
    <n v="11209506"/>
    <n v="3480846.6"/>
    <n v="2"/>
    <x v="1"/>
    <s v="United Kingdom"/>
    <s v="England"/>
    <s v="Derby"/>
    <s v="North"/>
    <s v="Home Office"/>
    <s v="Technology"/>
    <s v="Copiers"/>
    <x v="1"/>
    <x v="2"/>
    <x v="1"/>
  </r>
  <r>
    <x v="2094"/>
    <n v="44361"/>
    <s v="Ngoc Orozco"/>
    <x v="0"/>
    <s v="BIC Pencil Sharpener, Fluorescent"/>
    <n v="0"/>
    <n v="3569342.7"/>
    <n v="1209446.7"/>
    <n v="8"/>
    <x v="1"/>
    <s v="Italy"/>
    <s v="Apulia"/>
    <s v="Molfetta"/>
    <s v="South"/>
    <s v="Home Office"/>
    <s v="Office Supplies"/>
    <s v="Art"/>
    <x v="1"/>
    <x v="2"/>
    <x v="1"/>
  </r>
  <r>
    <x v="2095"/>
    <n v="44361"/>
    <s v="Sam French"/>
    <x v="1"/>
    <s v="Office Star Rocking Chair, Adjustable"/>
    <n v="0.1"/>
    <n v="15221329.200000001"/>
    <n v="4395306.3"/>
    <n v="8"/>
    <x v="0"/>
    <s v="Germany"/>
    <s v="North Rhine-Westphalia"/>
    <s v="Krefeld"/>
    <s v="Central"/>
    <s v="Consumer"/>
    <s v="Furniture"/>
    <s v="Chairs"/>
    <x v="1"/>
    <x v="2"/>
    <x v="0"/>
  </r>
  <r>
    <x v="2095"/>
    <n v="44361"/>
    <s v="Sam French"/>
    <x v="1"/>
    <s v="Rubbermaid Photo Frame, Erganomic"/>
    <n v="0"/>
    <n v="2227151.85"/>
    <n v="693219.45000000007"/>
    <n v="3"/>
    <x v="1"/>
    <s v="Germany"/>
    <s v="North Rhine-Westphalia"/>
    <s v="Krefeld"/>
    <s v="Central"/>
    <s v="Consumer"/>
    <s v="Furniture"/>
    <s v="Furnishings"/>
    <x v="1"/>
    <x v="2"/>
    <x v="1"/>
  </r>
  <r>
    <x v="2095"/>
    <n v="44361"/>
    <s v="Sam French"/>
    <x v="1"/>
    <s v="Binney &amp; Smith Sketch Pad, Blue"/>
    <n v="0"/>
    <n v="2728629.75"/>
    <n v="707968.8"/>
    <n v="4"/>
    <x v="0"/>
    <s v="Germany"/>
    <s v="North Rhine-Westphalia"/>
    <s v="Krefeld"/>
    <s v="Central"/>
    <s v="Consumer"/>
    <s v="Office Supplies"/>
    <s v="Art"/>
    <x v="1"/>
    <x v="2"/>
    <x v="0"/>
  </r>
  <r>
    <x v="2096"/>
    <n v="44361"/>
    <s v="Casey Beckett"/>
    <x v="1"/>
    <s v="Tenex File Cart, Single Width"/>
    <n v="0.1"/>
    <n v="5339264.7"/>
    <n v="-58997.4"/>
    <n v="3"/>
    <x v="1"/>
    <s v="Belgium"/>
    <s v="Hainaut"/>
    <s v="Charleroi"/>
    <s v="Central"/>
    <s v="Home Office"/>
    <s v="Office Supplies"/>
    <s v="Storage"/>
    <x v="0"/>
    <x v="2"/>
    <x v="1"/>
  </r>
  <r>
    <x v="2097"/>
    <n v="44362"/>
    <s v="Zara Money"/>
    <x v="0"/>
    <s v="Bush Stackable Bookrack, Traditional"/>
    <n v="0"/>
    <n v="5442510.1500000004"/>
    <n v="1356940.2"/>
    <n v="3"/>
    <x v="0"/>
    <s v="Belgium"/>
    <s v="Antwerp"/>
    <s v="Antwerp"/>
    <s v="Central"/>
    <s v="Corporate"/>
    <s v="Furniture"/>
    <s v="Bookcases"/>
    <x v="1"/>
    <x v="2"/>
    <x v="0"/>
  </r>
  <r>
    <x v="2097"/>
    <n v="44362"/>
    <s v="Zara Money"/>
    <x v="0"/>
    <s v="Acco 3-Hole Punch, Recycled"/>
    <n v="0"/>
    <n v="3141611.5500000003"/>
    <n v="280237.65000000002"/>
    <n v="7"/>
    <x v="0"/>
    <s v="Belgium"/>
    <s v="Antwerp"/>
    <s v="Antwerp"/>
    <s v="Central"/>
    <s v="Corporate"/>
    <s v="Office Supplies"/>
    <s v="Binders"/>
    <x v="1"/>
    <x v="2"/>
    <x v="0"/>
  </r>
  <r>
    <x v="2097"/>
    <n v="44362"/>
    <s v="Zara Money"/>
    <x v="0"/>
    <s v="Cameo Interoffice Envelope, Security-Tint"/>
    <n v="0"/>
    <n v="1474935"/>
    <n v="147493.5"/>
    <n v="2"/>
    <x v="1"/>
    <s v="Belgium"/>
    <s v="Antwerp"/>
    <s v="Antwerp"/>
    <s v="Central"/>
    <s v="Corporate"/>
    <s v="Office Supplies"/>
    <s v="Envelopes"/>
    <x v="1"/>
    <x v="2"/>
    <x v="1"/>
  </r>
  <r>
    <x v="2098"/>
    <n v="44362"/>
    <s v="Kristina Moore"/>
    <x v="1"/>
    <s v="Binney &amp; Smith Sketch Pad, Water Color"/>
    <n v="0.1"/>
    <n v="2625384.3000000003"/>
    <n v="663720.75"/>
    <n v="4"/>
    <x v="1"/>
    <s v="Spain"/>
    <s v="Castile and León"/>
    <s v="Ponferrada"/>
    <s v="South"/>
    <s v="Corporate"/>
    <s v="Office Supplies"/>
    <s v="Art"/>
    <x v="1"/>
    <x v="2"/>
    <x v="1"/>
  </r>
  <r>
    <x v="2098"/>
    <n v="44362"/>
    <s v="Kristina Moore"/>
    <x v="1"/>
    <s v="Epson Card Printer, Durable"/>
    <n v="0.1"/>
    <n v="15796553.85"/>
    <n v="4218314.1000000006"/>
    <n v="7"/>
    <x v="1"/>
    <s v="Spain"/>
    <s v="Castile and León"/>
    <s v="Ponferrada"/>
    <s v="South"/>
    <s v="Corporate"/>
    <s v="Technology"/>
    <s v="Machines"/>
    <x v="1"/>
    <x v="2"/>
    <x v="1"/>
  </r>
  <r>
    <x v="2098"/>
    <n v="44362"/>
    <s v="Kristina Moore"/>
    <x v="1"/>
    <s v="Okidata Calculator, White"/>
    <n v="0.1"/>
    <n v="2020660.95"/>
    <n v="-176992.2"/>
    <n v="3"/>
    <x v="1"/>
    <s v="Spain"/>
    <s v="Castile and León"/>
    <s v="Ponferrada"/>
    <s v="South"/>
    <s v="Corporate"/>
    <s v="Technology"/>
    <s v="Machines"/>
    <x v="1"/>
    <x v="2"/>
    <x v="1"/>
  </r>
  <r>
    <x v="2099"/>
    <n v="44364"/>
    <s v="Lily Tyler"/>
    <x v="0"/>
    <s v="Stanley Sketch Pad, Fluorescent"/>
    <n v="0"/>
    <n v="1342190.85"/>
    <n v="221240.25"/>
    <n v="2"/>
    <x v="1"/>
    <s v="France"/>
    <s v="Languedoc-Roussillon-Midi-Pyrénées"/>
    <s v="Carcassonne"/>
    <s v="Central"/>
    <s v="Home Office"/>
    <s v="Office Supplies"/>
    <s v="Art"/>
    <x v="1"/>
    <x v="2"/>
    <x v="1"/>
  </r>
  <r>
    <x v="2099"/>
    <n v="44364"/>
    <s v="Lily Tyler"/>
    <x v="0"/>
    <s v="HP Fax Machine, Laser"/>
    <n v="0"/>
    <n v="17699220"/>
    <n v="7079688"/>
    <n v="4"/>
    <x v="1"/>
    <s v="France"/>
    <s v="Languedoc-Roussillon-Midi-Pyrénées"/>
    <s v="Carcassonne"/>
    <s v="Central"/>
    <s v="Home Office"/>
    <s v="Technology"/>
    <s v="Copiers"/>
    <x v="1"/>
    <x v="2"/>
    <x v="1"/>
  </r>
  <r>
    <x v="2100"/>
    <n v="44364"/>
    <s v="Mary Hough"/>
    <x v="0"/>
    <s v="Wilson Jones Index Tab, Economy"/>
    <n v="0"/>
    <n v="855462.3"/>
    <n v="221240.25"/>
    <n v="9"/>
    <x v="0"/>
    <s v="Netherlands"/>
    <s v="North Brabant"/>
    <s v="Helmond"/>
    <s v="Central"/>
    <s v="Home Office"/>
    <s v="Office Supplies"/>
    <s v="Binders"/>
    <x v="1"/>
    <x v="2"/>
    <x v="0"/>
  </r>
  <r>
    <x v="2100"/>
    <n v="44364"/>
    <s v="Mary Hough"/>
    <x v="0"/>
    <s v="Belkin Numeric Keypad, Erganomic"/>
    <n v="0"/>
    <n v="870211.65"/>
    <n v="14749.35"/>
    <n v="1"/>
    <x v="0"/>
    <s v="Netherlands"/>
    <s v="North Brabant"/>
    <s v="Helmond"/>
    <s v="Central"/>
    <s v="Home Office"/>
    <s v="Technology"/>
    <s v="Accessories"/>
    <x v="1"/>
    <x v="2"/>
    <x v="0"/>
  </r>
  <r>
    <x v="2100"/>
    <n v="44364"/>
    <s v="Mary Hough"/>
    <x v="0"/>
    <s v="Enermax Flash Drive, USB"/>
    <n v="0"/>
    <n v="4926282.9000000004"/>
    <n v="1917415.5"/>
    <n v="8"/>
    <x v="1"/>
    <s v="Netherlands"/>
    <s v="North Brabant"/>
    <s v="Helmond"/>
    <s v="Central"/>
    <s v="Home Office"/>
    <s v="Technology"/>
    <s v="Accessories"/>
    <x v="1"/>
    <x v="2"/>
    <x v="1"/>
  </r>
  <r>
    <x v="2101"/>
    <n v="44364"/>
    <s v="Ethan Howarth"/>
    <x v="1"/>
    <s v="Deflect-O Frame, Durable"/>
    <n v="0"/>
    <n v="6312721.7999999998"/>
    <n v="2595885.6"/>
    <n v="4"/>
    <x v="0"/>
    <s v="France"/>
    <s v="Languedoc-Roussillon-Midi-Pyrénées"/>
    <s v="Montpellier"/>
    <s v="Central"/>
    <s v="Consumer"/>
    <s v="Furniture"/>
    <s v="Furnishings"/>
    <x v="1"/>
    <x v="2"/>
    <x v="0"/>
  </r>
  <r>
    <x v="2101"/>
    <n v="44364"/>
    <s v="Ethan Howarth"/>
    <x v="1"/>
    <s v="Boston Pens, Easy-Erase"/>
    <n v="0"/>
    <n v="427731.15"/>
    <n v="147493.5"/>
    <n v="2"/>
    <x v="0"/>
    <s v="France"/>
    <s v="Languedoc-Roussillon-Midi-Pyrénées"/>
    <s v="Montpellier"/>
    <s v="Central"/>
    <s v="Consumer"/>
    <s v="Office Supplies"/>
    <s v="Art"/>
    <x v="1"/>
    <x v="2"/>
    <x v="0"/>
  </r>
  <r>
    <x v="2101"/>
    <n v="44364"/>
    <s v="Ethan Howarth"/>
    <x v="1"/>
    <s v="Ibico Binder, Durable"/>
    <n v="0"/>
    <n v="501477.9"/>
    <n v="14749.35"/>
    <n v="2"/>
    <x v="1"/>
    <s v="France"/>
    <s v="Languedoc-Roussillon-Midi-Pyrénées"/>
    <s v="Montpellier"/>
    <s v="Central"/>
    <s v="Consumer"/>
    <s v="Office Supplies"/>
    <s v="Binders"/>
    <x v="1"/>
    <x v="2"/>
    <x v="1"/>
  </r>
  <r>
    <x v="2101"/>
    <n v="44364"/>
    <s v="Ethan Howarth"/>
    <x v="1"/>
    <s v="Eldon Trays, Blue"/>
    <n v="0"/>
    <n v="3539844"/>
    <n v="634222.05000000005"/>
    <n v="5"/>
    <x v="1"/>
    <s v="France"/>
    <s v="Languedoc-Roussillon-Midi-Pyrénées"/>
    <s v="Montpellier"/>
    <s v="Central"/>
    <s v="Consumer"/>
    <s v="Office Supplies"/>
    <s v="Storage"/>
    <x v="1"/>
    <x v="2"/>
    <x v="1"/>
  </r>
  <r>
    <x v="2101"/>
    <n v="44364"/>
    <s v="Ethan Howarth"/>
    <x v="1"/>
    <s v="StarTech Phone, Wireless"/>
    <n v="0"/>
    <n v="4395306.3"/>
    <n v="353984.4"/>
    <n v="4"/>
    <x v="0"/>
    <s v="France"/>
    <s v="Languedoc-Roussillon-Midi-Pyrénées"/>
    <s v="Montpellier"/>
    <s v="Central"/>
    <s v="Consumer"/>
    <s v="Technology"/>
    <s v="Machines"/>
    <x v="1"/>
    <x v="2"/>
    <x v="0"/>
  </r>
  <r>
    <x v="2102"/>
    <n v="44364"/>
    <s v="Stella Balcombe"/>
    <x v="0"/>
    <s v="Nokia Headset, with Caller ID"/>
    <n v="0"/>
    <n v="4306810.2"/>
    <n v="516227.25"/>
    <n v="4"/>
    <x v="1"/>
    <s v="France"/>
    <s v="Ile-de-France"/>
    <s v="Paris"/>
    <s v="Central"/>
    <s v="Home Office"/>
    <s v="Technology"/>
    <s v="Phones"/>
    <x v="1"/>
    <x v="2"/>
    <x v="1"/>
  </r>
  <r>
    <x v="2103"/>
    <n v="44364"/>
    <s v="Alice Currie"/>
    <x v="2"/>
    <s v="Novimex Executive Leather Armchair, Red"/>
    <n v="0.1"/>
    <n v="18333442.050000001"/>
    <n v="5088525.75"/>
    <n v="3"/>
    <x v="0"/>
    <s v="France"/>
    <s v="Ile-de-France"/>
    <s v="Antony"/>
    <s v="Central"/>
    <s v="Consumer"/>
    <s v="Furniture"/>
    <s v="Chairs"/>
    <x v="1"/>
    <x v="2"/>
    <x v="0"/>
  </r>
  <r>
    <x v="2103"/>
    <n v="44364"/>
    <s v="Alice Currie"/>
    <x v="2"/>
    <s v="Fellowes Box, Blue"/>
    <n v="0.1"/>
    <n v="781715.55"/>
    <n v="44248.05"/>
    <n v="3"/>
    <x v="0"/>
    <s v="France"/>
    <s v="Ile-de-France"/>
    <s v="Antony"/>
    <s v="Central"/>
    <s v="Consumer"/>
    <s v="Office Supplies"/>
    <s v="Storage"/>
    <x v="1"/>
    <x v="2"/>
    <x v="0"/>
  </r>
  <r>
    <x v="2103"/>
    <n v="44364"/>
    <s v="Alice Currie"/>
    <x v="2"/>
    <s v="Logitech Router, Programmable"/>
    <n v="0"/>
    <n v="18348191.400000002"/>
    <n v="6607708.7999999998"/>
    <n v="5"/>
    <x v="1"/>
    <s v="France"/>
    <s v="Ile-de-France"/>
    <s v="Antony"/>
    <s v="Central"/>
    <s v="Consumer"/>
    <s v="Technology"/>
    <s v="Accessories"/>
    <x v="1"/>
    <x v="2"/>
    <x v="1"/>
  </r>
  <r>
    <x v="2104"/>
    <n v="44364"/>
    <s v="Everett Dunbar"/>
    <x v="1"/>
    <s v="Fellowes Box, Single Width"/>
    <n v="0.1"/>
    <n v="781715.55"/>
    <n v="-29498.7"/>
    <n v="3"/>
    <x v="1"/>
    <s v="Germany"/>
    <s v="Lower Saxony"/>
    <s v="Langen"/>
    <s v="Central"/>
    <s v="Corporate"/>
    <s v="Office Supplies"/>
    <s v="Storage"/>
    <x v="0"/>
    <x v="2"/>
    <x v="1"/>
  </r>
  <r>
    <x v="2104"/>
    <n v="44364"/>
    <s v="Everett Dunbar"/>
    <x v="1"/>
    <s v="Sharp Personal Copier, Digital"/>
    <n v="0"/>
    <n v="8820111.3000000007"/>
    <n v="4410055.6500000004"/>
    <n v="5"/>
    <x v="0"/>
    <s v="Germany"/>
    <s v="Lower Saxony"/>
    <s v="Langen"/>
    <s v="Central"/>
    <s v="Corporate"/>
    <s v="Technology"/>
    <s v="Copiers"/>
    <x v="0"/>
    <x v="2"/>
    <x v="0"/>
  </r>
  <r>
    <x v="2105"/>
    <n v="44365"/>
    <s v="Angus Reading"/>
    <x v="1"/>
    <s v="Advantus Rubber Bands, 12 Pack"/>
    <n v="0"/>
    <n v="707968.8"/>
    <n v="191741.55000000002"/>
    <n v="3"/>
    <x v="1"/>
    <s v="Belgium"/>
    <s v="Namur"/>
    <s v="Namur"/>
    <s v="Central"/>
    <s v="Corporate"/>
    <s v="Office Supplies"/>
    <s v="Fasteners"/>
    <x v="1"/>
    <x v="2"/>
    <x v="1"/>
  </r>
  <r>
    <x v="2106"/>
    <n v="44365"/>
    <s v="Angus Fryar"/>
    <x v="1"/>
    <s v="Bush 3-Shelf Cabinet, Mobile"/>
    <n v="0.1"/>
    <n v="3879079.0500000003"/>
    <n v="221240.25"/>
    <n v="2"/>
    <x v="0"/>
    <s v="Italy"/>
    <s v="Lombardy"/>
    <s v="Busto Arsizio"/>
    <s v="South"/>
    <s v="Consumer"/>
    <s v="Furniture"/>
    <s v="Bookcases"/>
    <x v="1"/>
    <x v="2"/>
    <x v="0"/>
  </r>
  <r>
    <x v="2106"/>
    <n v="44365"/>
    <s v="Angus Fryar"/>
    <x v="1"/>
    <s v="Stiletto Ruler, Steel"/>
    <n v="0"/>
    <n v="634222.05000000005"/>
    <n v="309736.35000000003"/>
    <n v="3"/>
    <x v="1"/>
    <s v="Italy"/>
    <s v="Lombardy"/>
    <s v="Busto Arsizio"/>
    <s v="South"/>
    <s v="Consumer"/>
    <s v="Office Supplies"/>
    <s v="Supplies"/>
    <x v="1"/>
    <x v="2"/>
    <x v="1"/>
  </r>
  <r>
    <x v="2107"/>
    <n v="44365"/>
    <s v="Jessie White"/>
    <x v="0"/>
    <s v="Deflect-O Door Stop, Duo Pack"/>
    <n v="0"/>
    <n v="3893828.4"/>
    <n v="1401188.25"/>
    <n v="6"/>
    <x v="1"/>
    <s v="Italy"/>
    <s v="Emilia-Romagna"/>
    <s v="Imola"/>
    <s v="South"/>
    <s v="Consumer"/>
    <s v="Furniture"/>
    <s v="Furnishings"/>
    <x v="1"/>
    <x v="2"/>
    <x v="1"/>
  </r>
  <r>
    <x v="2107"/>
    <n v="44365"/>
    <s v="Jessie White"/>
    <x v="0"/>
    <s v="Boston Sketch Pad, Fluorescent"/>
    <n v="0"/>
    <n v="2212402.5"/>
    <n v="0"/>
    <n v="3"/>
    <x v="0"/>
    <s v="Italy"/>
    <s v="Emilia-Romagna"/>
    <s v="Imola"/>
    <s v="South"/>
    <s v="Consumer"/>
    <s v="Office Supplies"/>
    <s v="Art"/>
    <x v="1"/>
    <x v="2"/>
    <x v="0"/>
  </r>
  <r>
    <x v="2108"/>
    <n v="44365"/>
    <s v="Anthony Stewart"/>
    <x v="1"/>
    <s v="Belkin Memory Card, Programmable"/>
    <n v="0"/>
    <n v="8584121.7000000011"/>
    <n v="2566386.9"/>
    <n v="5"/>
    <x v="0"/>
    <s v="United Kingdom"/>
    <s v="England"/>
    <s v="Wigan"/>
    <s v="North"/>
    <s v="Home Office"/>
    <s v="Technology"/>
    <s v="Accessories"/>
    <x v="1"/>
    <x v="2"/>
    <x v="0"/>
  </r>
  <r>
    <x v="2109"/>
    <n v="44365"/>
    <s v="Jay Andrews"/>
    <x v="0"/>
    <s v="Fellowes Box, Blue"/>
    <n v="0.4"/>
    <n v="693219.45000000007"/>
    <n v="-280237.65000000002"/>
    <n v="4"/>
    <x v="0"/>
    <s v="United Kingdom"/>
    <s v="England"/>
    <s v="Halifax"/>
    <s v="North"/>
    <s v="Consumer"/>
    <s v="Office Supplies"/>
    <s v="Storage"/>
    <x v="0"/>
    <x v="2"/>
    <x v="0"/>
  </r>
  <r>
    <x v="2110"/>
    <n v="44366"/>
    <s v="Ella Dwyer-Gray"/>
    <x v="1"/>
    <s v="Chromcraft Conference Table, with Bottom Storage"/>
    <n v="0"/>
    <n v="12876182.550000001"/>
    <n v="899710.35"/>
    <n v="1"/>
    <x v="1"/>
    <s v="Spain"/>
    <s v="Castile and León"/>
    <s v="Palencia"/>
    <s v="South"/>
    <s v="Consumer"/>
    <s v="Furniture"/>
    <s v="Tables"/>
    <x v="1"/>
    <x v="2"/>
    <x v="1"/>
  </r>
  <r>
    <x v="2110"/>
    <n v="44366"/>
    <s v="Ella Dwyer-Gray"/>
    <x v="1"/>
    <s v="Stanley Pens, Blue"/>
    <n v="0"/>
    <n v="589974"/>
    <n v="294987"/>
    <n v="4"/>
    <x v="0"/>
    <s v="Spain"/>
    <s v="Castile and León"/>
    <s v="Palencia"/>
    <s v="South"/>
    <s v="Consumer"/>
    <s v="Office Supplies"/>
    <s v="Art"/>
    <x v="1"/>
    <x v="2"/>
    <x v="0"/>
  </r>
  <r>
    <x v="2110"/>
    <n v="44366"/>
    <s v="Ella Dwyer-Gray"/>
    <x v="1"/>
    <s v="Cardinal Binder Covers, Economy"/>
    <n v="0"/>
    <n v="707968.8"/>
    <n v="29498.7"/>
    <n v="4"/>
    <x v="0"/>
    <s v="Spain"/>
    <s v="Castile and León"/>
    <s v="Palencia"/>
    <s v="South"/>
    <s v="Consumer"/>
    <s v="Office Supplies"/>
    <s v="Binders"/>
    <x v="1"/>
    <x v="2"/>
    <x v="0"/>
  </r>
  <r>
    <x v="2111"/>
    <n v="44366"/>
    <s v="Jose Gambino"/>
    <x v="0"/>
    <s v="Canon Personal Copier, High-Speed"/>
    <n v="0.65"/>
    <n v="8731615.2000000011"/>
    <n v="-9483832.0500000007"/>
    <n v="12"/>
    <x v="1"/>
    <s v="Italy"/>
    <s v="Lazio"/>
    <s v="Rome"/>
    <s v="South"/>
    <s v="Corporate"/>
    <s v="Technology"/>
    <s v="Copiers"/>
    <x v="1"/>
    <x v="2"/>
    <x v="1"/>
  </r>
  <r>
    <x v="2112"/>
    <n v="44366"/>
    <s v="Maya Pamphlett"/>
    <x v="2"/>
    <s v="Advantus Photo Frame, Duo Pack"/>
    <n v="0"/>
    <n v="2345146.65"/>
    <n v="884961"/>
    <n v="3"/>
    <x v="1"/>
    <s v="Germany"/>
    <s v="North Rhine-Westphalia"/>
    <s v="Cologne"/>
    <s v="Central"/>
    <s v="Consumer"/>
    <s v="Furniture"/>
    <s v="Furnishings"/>
    <x v="1"/>
    <x v="2"/>
    <x v="1"/>
  </r>
  <r>
    <x v="2112"/>
    <n v="44366"/>
    <s v="Maya Pamphlett"/>
    <x v="2"/>
    <s v="Stockwell Staples, Assorted Sizes"/>
    <n v="0"/>
    <n v="368733.75"/>
    <n v="162242.85"/>
    <n v="3"/>
    <x v="0"/>
    <s v="Germany"/>
    <s v="North Rhine-Westphalia"/>
    <s v="Cologne"/>
    <s v="Central"/>
    <s v="Consumer"/>
    <s v="Office Supplies"/>
    <s v="Fasteners"/>
    <x v="1"/>
    <x v="2"/>
    <x v="0"/>
  </r>
  <r>
    <x v="2113"/>
    <n v="44367"/>
    <s v="Lauren Saunders"/>
    <x v="2"/>
    <s v="BIC Pens, Easy-Erase"/>
    <n v="0"/>
    <n v="1504433.7"/>
    <n v="324485.7"/>
    <n v="7"/>
    <x v="0"/>
    <s v="Spain"/>
    <s v="Catalonia"/>
    <s v="Barcelona"/>
    <s v="South"/>
    <s v="Consumer"/>
    <s v="Office Supplies"/>
    <s v="Art"/>
    <x v="1"/>
    <x v="2"/>
    <x v="0"/>
  </r>
  <r>
    <x v="2114"/>
    <n v="44367"/>
    <s v="Ricky Cullen"/>
    <x v="1"/>
    <s v="Avery Binder, Clear"/>
    <n v="0.5"/>
    <n v="722718.15"/>
    <n v="-589974"/>
    <n v="8"/>
    <x v="1"/>
    <s v="Finland"/>
    <s v="Uusimaa"/>
    <s v="Helsinki"/>
    <s v="North"/>
    <s v="Consumer"/>
    <s v="Office Supplies"/>
    <s v="Binders"/>
    <x v="0"/>
    <x v="2"/>
    <x v="1"/>
  </r>
  <r>
    <x v="2114"/>
    <n v="44367"/>
    <s v="Ricky Cullen"/>
    <x v="1"/>
    <s v="Cardinal Index Tab, Clear"/>
    <n v="0.5"/>
    <n v="103245.45"/>
    <n v="-29498.7"/>
    <n v="2"/>
    <x v="1"/>
    <s v="Finland"/>
    <s v="Uusimaa"/>
    <s v="Helsinki"/>
    <s v="North"/>
    <s v="Consumer"/>
    <s v="Office Supplies"/>
    <s v="Binders"/>
    <x v="0"/>
    <x v="2"/>
    <x v="1"/>
  </r>
  <r>
    <x v="2114"/>
    <n v="44367"/>
    <s v="Ricky Cullen"/>
    <x v="1"/>
    <s v="Eaton Computer Printout Paper, Multicolor"/>
    <n v="0.5"/>
    <n v="206490.9"/>
    <n v="-147493.5"/>
    <n v="1"/>
    <x v="1"/>
    <s v="Finland"/>
    <s v="Uusimaa"/>
    <s v="Helsinki"/>
    <s v="North"/>
    <s v="Consumer"/>
    <s v="Office Supplies"/>
    <s v="Paper"/>
    <x v="0"/>
    <x v="2"/>
    <x v="1"/>
  </r>
  <r>
    <x v="2115"/>
    <n v="44368"/>
    <s v="Nicholas Carey"/>
    <x v="1"/>
    <s v="BIC Sketch Pad, Fluorescent"/>
    <n v="0"/>
    <n v="1474935"/>
    <n v="486728.55"/>
    <n v="2"/>
    <x v="0"/>
    <s v="United Kingdom"/>
    <s v="England"/>
    <s v="Crewe"/>
    <s v="North"/>
    <s v="Consumer"/>
    <s v="Office Supplies"/>
    <s v="Art"/>
    <x v="1"/>
    <x v="2"/>
    <x v="0"/>
  </r>
  <r>
    <x v="2115"/>
    <n v="44368"/>
    <s v="Nicholas Carey"/>
    <x v="1"/>
    <s v="Kleencut Box Cutter, Steel"/>
    <n v="0"/>
    <n v="2005911.6"/>
    <n v="324485.7"/>
    <n v="4"/>
    <x v="0"/>
    <s v="United Kingdom"/>
    <s v="England"/>
    <s v="Crewe"/>
    <s v="North"/>
    <s v="Consumer"/>
    <s v="Office Supplies"/>
    <s v="Supplies"/>
    <x v="1"/>
    <x v="2"/>
    <x v="0"/>
  </r>
  <r>
    <x v="2115"/>
    <n v="44368"/>
    <s v="Nicholas Carey"/>
    <x v="1"/>
    <s v="Nokia Headset, with Caller ID"/>
    <n v="0.4"/>
    <n v="1946914.2"/>
    <n v="-899710.35"/>
    <n v="3"/>
    <x v="0"/>
    <s v="United Kingdom"/>
    <s v="England"/>
    <s v="Crewe"/>
    <s v="North"/>
    <s v="Consumer"/>
    <s v="Technology"/>
    <s v="Phones"/>
    <x v="1"/>
    <x v="2"/>
    <x v="0"/>
  </r>
  <r>
    <x v="2116"/>
    <n v="44368"/>
    <s v="Henry Pedder"/>
    <x v="1"/>
    <s v="Sauder Library with Doors, Pine"/>
    <n v="0"/>
    <n v="11474994.300000001"/>
    <n v="914459.70000000007"/>
    <n v="2"/>
    <x v="1"/>
    <s v="United Kingdom"/>
    <s v="England"/>
    <s v="Rochdale"/>
    <s v="North"/>
    <s v="Consumer"/>
    <s v="Furniture"/>
    <s v="Bookcases"/>
    <x v="1"/>
    <x v="2"/>
    <x v="1"/>
  </r>
  <r>
    <x v="2117"/>
    <n v="44368"/>
    <s v="John Harris"/>
    <x v="1"/>
    <s v="BIC Sketch Pad, Water Color"/>
    <n v="0"/>
    <n v="766966.20000000007"/>
    <n v="117994.8"/>
    <n v="1"/>
    <x v="0"/>
    <s v="Italy"/>
    <s v="Lombardy"/>
    <s v="Milan"/>
    <s v="South"/>
    <s v="Corporate"/>
    <s v="Office Supplies"/>
    <s v="Art"/>
    <x v="1"/>
    <x v="2"/>
    <x v="0"/>
  </r>
  <r>
    <x v="2116"/>
    <n v="44368"/>
    <s v="Henry Pedder"/>
    <x v="1"/>
    <s v="Lesro Round Table, Rectangular"/>
    <n v="0"/>
    <n v="13259665.65"/>
    <n v="5840742.6000000006"/>
    <n v="2"/>
    <x v="0"/>
    <s v="United Kingdom"/>
    <s v="England"/>
    <s v="Rochdale"/>
    <s v="North"/>
    <s v="Consumer"/>
    <s v="Furniture"/>
    <s v="Tables"/>
    <x v="1"/>
    <x v="2"/>
    <x v="0"/>
  </r>
  <r>
    <x v="2116"/>
    <n v="44368"/>
    <s v="Henry Pedder"/>
    <x v="1"/>
    <s v="Cardinal Index Tab, Clear"/>
    <n v="0"/>
    <n v="398232.45"/>
    <n v="162242.85"/>
    <n v="4"/>
    <x v="1"/>
    <s v="United Kingdom"/>
    <s v="England"/>
    <s v="Rochdale"/>
    <s v="North"/>
    <s v="Consumer"/>
    <s v="Office Supplies"/>
    <s v="Binders"/>
    <x v="1"/>
    <x v="2"/>
    <x v="1"/>
  </r>
  <r>
    <x v="2118"/>
    <n v="44368"/>
    <s v="Audrey Emanuel"/>
    <x v="1"/>
    <s v="Dania Floating Shelf Set, Metal"/>
    <n v="0"/>
    <n v="7463171.1000000006"/>
    <n v="2831875.2"/>
    <n v="3"/>
    <x v="0"/>
    <s v="United Kingdom"/>
    <s v="England"/>
    <s v="London"/>
    <s v="North"/>
    <s v="Consumer"/>
    <s v="Furniture"/>
    <s v="Bookcases"/>
    <x v="1"/>
    <x v="2"/>
    <x v="0"/>
  </r>
  <r>
    <x v="2119"/>
    <n v="44368"/>
    <s v="Jonathan Summons"/>
    <x v="1"/>
    <s v="Enermax Cards &amp; Envelopes, 8.5 x 11"/>
    <n v="0.5"/>
    <n v="1135699.95"/>
    <n v="-929209.05"/>
    <n v="3"/>
    <x v="0"/>
    <s v="Switzerland"/>
    <s v="Zürich"/>
    <s v="Zurich"/>
    <s v="Central"/>
    <s v="Consumer"/>
    <s v="Office Supplies"/>
    <s v="Paper"/>
    <x v="0"/>
    <x v="2"/>
    <x v="0"/>
  </r>
  <r>
    <x v="2119"/>
    <n v="44368"/>
    <s v="Jonathan Summons"/>
    <x v="1"/>
    <s v="Elite Ruler, High Speed"/>
    <n v="0.5"/>
    <n v="1120950.6000000001"/>
    <n v="-943958.4"/>
    <n v="11"/>
    <x v="0"/>
    <s v="Switzerland"/>
    <s v="Zürich"/>
    <s v="Zurich"/>
    <s v="Central"/>
    <s v="Consumer"/>
    <s v="Office Supplies"/>
    <s v="Supplies"/>
    <x v="0"/>
    <x v="2"/>
    <x v="0"/>
  </r>
  <r>
    <x v="2118"/>
    <n v="44368"/>
    <s v="Audrey Emanuel"/>
    <x v="1"/>
    <s v="Acco Index Tab, Clear"/>
    <n v="0"/>
    <n v="117994.8"/>
    <n v="44248.05"/>
    <n v="1"/>
    <x v="0"/>
    <s v="United Kingdom"/>
    <s v="England"/>
    <s v="London"/>
    <s v="North"/>
    <s v="Consumer"/>
    <s v="Office Supplies"/>
    <s v="Binders"/>
    <x v="1"/>
    <x v="2"/>
    <x v="0"/>
  </r>
  <r>
    <x v="2118"/>
    <n v="44368"/>
    <s v="Audrey Emanuel"/>
    <x v="1"/>
    <s v="Epson Receipt Printer, Red"/>
    <n v="0"/>
    <n v="3362851.8000000003"/>
    <n v="1681425.9000000001"/>
    <n v="2"/>
    <x v="1"/>
    <s v="United Kingdom"/>
    <s v="England"/>
    <s v="London"/>
    <s v="North"/>
    <s v="Consumer"/>
    <s v="Technology"/>
    <s v="Machines"/>
    <x v="1"/>
    <x v="2"/>
    <x v="1"/>
  </r>
  <r>
    <x v="2120"/>
    <n v="44369"/>
    <s v="Charlie Brooks"/>
    <x v="1"/>
    <s v="Hewlett Ink, Color"/>
    <n v="0.15"/>
    <n v="5649001.0499999998"/>
    <n v="-73746.75"/>
    <n v="3"/>
    <x v="0"/>
    <s v="France"/>
    <s v="Provence-Alpes-Côte d'Azur"/>
    <s v="Marseille"/>
    <s v="Central"/>
    <s v="Consumer"/>
    <s v="Technology"/>
    <s v="Copiers"/>
    <x v="0"/>
    <x v="2"/>
    <x v="0"/>
  </r>
  <r>
    <x v="2121"/>
    <n v="44370"/>
    <s v="Alannah Langridge"/>
    <x v="2"/>
    <s v="Fellowes Box, Wire Frame"/>
    <n v="0.1"/>
    <n v="752216.85"/>
    <n v="294987"/>
    <n v="3"/>
    <x v="1"/>
    <s v="Germany"/>
    <s v="North Rhine-Westphalia"/>
    <s v="Castrop-Rauxel"/>
    <s v="Central"/>
    <s v="Consumer"/>
    <s v="Office Supplies"/>
    <s v="Storage"/>
    <x v="1"/>
    <x v="2"/>
    <x v="1"/>
  </r>
  <r>
    <x v="2121"/>
    <n v="44370"/>
    <s v="Alannah Langridge"/>
    <x v="2"/>
    <s v="Brother Fax and Copier, High-Speed"/>
    <n v="0.1"/>
    <n v="22655001.600000001"/>
    <n v="2522138.85"/>
    <n v="9"/>
    <x v="0"/>
    <s v="Germany"/>
    <s v="North Rhine-Westphalia"/>
    <s v="Castrop-Rauxel"/>
    <s v="Central"/>
    <s v="Consumer"/>
    <s v="Technology"/>
    <s v="Copiers"/>
    <x v="1"/>
    <x v="2"/>
    <x v="0"/>
  </r>
  <r>
    <x v="2122"/>
    <n v="44370"/>
    <s v="Skye McCaffrey"/>
    <x v="1"/>
    <s v="SAFCO Swivel Stool, Adjustable"/>
    <n v="0.2"/>
    <n v="6032484.1500000004"/>
    <n v="2109157.0500000003"/>
    <n v="3"/>
    <x v="1"/>
    <s v="France"/>
    <s v="Languedoc-Roussillon-Midi-Pyrénées"/>
    <s v="Lattes"/>
    <s v="Central"/>
    <s v="Consumer"/>
    <s v="Furniture"/>
    <s v="Chairs"/>
    <x v="1"/>
    <x v="2"/>
    <x v="1"/>
  </r>
  <r>
    <x v="2122"/>
    <n v="44370"/>
    <s v="Skye McCaffrey"/>
    <x v="1"/>
    <s v="Avery Hole Reinforcements, Durable"/>
    <n v="0.1"/>
    <n v="235989.6"/>
    <n v="73746.75"/>
    <n v="3"/>
    <x v="0"/>
    <s v="France"/>
    <s v="Languedoc-Roussillon-Midi-Pyrénées"/>
    <s v="Lattes"/>
    <s v="Central"/>
    <s v="Consumer"/>
    <s v="Office Supplies"/>
    <s v="Binders"/>
    <x v="1"/>
    <x v="2"/>
    <x v="0"/>
  </r>
  <r>
    <x v="2123"/>
    <n v="44370"/>
    <s v="Isabella Fowler"/>
    <x v="1"/>
    <s v="Smead Round Labels, Adjustable"/>
    <n v="0.5"/>
    <n v="73746.75"/>
    <n v="-29498.7"/>
    <n v="2"/>
    <x v="1"/>
    <s v="France"/>
    <s v="Ile-de-France"/>
    <s v="Montesson"/>
    <s v="Central"/>
    <s v="Consumer"/>
    <s v="Office Supplies"/>
    <s v="Labels"/>
    <x v="0"/>
    <x v="2"/>
    <x v="1"/>
  </r>
  <r>
    <x v="2123"/>
    <n v="44370"/>
    <s v="Isabella Fowler"/>
    <x v="1"/>
    <s v="Smead Trays, Single Width"/>
    <n v="0.5"/>
    <n v="722718.15"/>
    <n v="-250738.95"/>
    <n v="2"/>
    <x v="0"/>
    <s v="France"/>
    <s v="Ile-de-France"/>
    <s v="Montesson"/>
    <s v="Central"/>
    <s v="Consumer"/>
    <s v="Office Supplies"/>
    <s v="Storage"/>
    <x v="0"/>
    <x v="2"/>
    <x v="0"/>
  </r>
  <r>
    <x v="2123"/>
    <n v="44370"/>
    <s v="Isabella Fowler"/>
    <x v="1"/>
    <s v="HP Wireless Fax, High-Speed"/>
    <n v="0.5"/>
    <n v="13215417.6"/>
    <n v="-530976.6"/>
    <n v="5"/>
    <x v="1"/>
    <s v="France"/>
    <s v="Ile-de-France"/>
    <s v="Montesson"/>
    <s v="Central"/>
    <s v="Consumer"/>
    <s v="Technology"/>
    <s v="Copiers"/>
    <x v="0"/>
    <x v="2"/>
    <x v="1"/>
  </r>
  <r>
    <x v="2124"/>
    <n v="44371"/>
    <s v="Mike Langer"/>
    <x v="1"/>
    <s v="Ibico Hole Reinforcements, Clear"/>
    <n v="0"/>
    <n v="88496.1"/>
    <n v="29498.7"/>
    <n v="1"/>
    <x v="0"/>
    <s v="Germany"/>
    <s v="Hesse"/>
    <s v="Wiesbaden"/>
    <s v="Central"/>
    <s v="Corporate"/>
    <s v="Office Supplies"/>
    <s v="Binders"/>
    <x v="0"/>
    <x v="2"/>
    <x v="0"/>
  </r>
  <r>
    <x v="2124"/>
    <n v="44371"/>
    <s v="Mike Langer"/>
    <x v="1"/>
    <s v="Hon Shipping Labels, Alphabetical"/>
    <n v="0"/>
    <n v="324485.7"/>
    <n v="147493.5"/>
    <n v="2"/>
    <x v="1"/>
    <s v="Germany"/>
    <s v="Hesse"/>
    <s v="Wiesbaden"/>
    <s v="Central"/>
    <s v="Corporate"/>
    <s v="Office Supplies"/>
    <s v="Labels"/>
    <x v="0"/>
    <x v="2"/>
    <x v="1"/>
  </r>
  <r>
    <x v="2125"/>
    <n v="44371"/>
    <s v="Bettie Lang"/>
    <x v="1"/>
    <s v="GlobeWeis Clasp Envelope, Recycled"/>
    <n v="0"/>
    <n v="383483.10000000003"/>
    <n v="103245.45"/>
    <n v="3"/>
    <x v="1"/>
    <s v="Spain"/>
    <s v="Catalonia"/>
    <s v="Manresa"/>
    <s v="South"/>
    <s v="Consumer"/>
    <s v="Office Supplies"/>
    <s v="Envelopes"/>
    <x v="1"/>
    <x v="2"/>
    <x v="1"/>
  </r>
  <r>
    <x v="2126"/>
    <n v="44371"/>
    <s v="Darcy St George"/>
    <x v="1"/>
    <s v="Fellowes Trays, Single Width"/>
    <n v="0.4"/>
    <n v="1017705.15"/>
    <n v="162242.85"/>
    <n v="2"/>
    <x v="1"/>
    <s v="Italy"/>
    <s v="Lazio"/>
    <s v="Velletri"/>
    <s v="South"/>
    <s v="Corporate"/>
    <s v="Office Supplies"/>
    <s v="Storage"/>
    <x v="1"/>
    <x v="2"/>
    <x v="1"/>
  </r>
  <r>
    <x v="2127"/>
    <n v="44371"/>
    <s v="Abby Mei"/>
    <x v="1"/>
    <s v="Rubbermaid Clock, Duo Pack"/>
    <n v="0"/>
    <n v="3702086.85"/>
    <n v="589974"/>
    <n v="5"/>
    <x v="1"/>
    <s v="Finland"/>
    <s v="Uusimaa"/>
    <s v="Vantaa"/>
    <s v="North"/>
    <s v="Corporate"/>
    <s v="Furniture"/>
    <s v="Furnishings"/>
    <x v="1"/>
    <x v="2"/>
    <x v="1"/>
  </r>
  <r>
    <x v="2127"/>
    <n v="44371"/>
    <s v="Abby Mei"/>
    <x v="1"/>
    <s v="Enermax Computer Printout Paper, Multicolor"/>
    <n v="0"/>
    <n v="2197653.15"/>
    <n v="58997.4"/>
    <n v="5"/>
    <x v="0"/>
    <s v="Finland"/>
    <s v="Uusimaa"/>
    <s v="Vantaa"/>
    <s v="North"/>
    <s v="Corporate"/>
    <s v="Office Supplies"/>
    <s v="Paper"/>
    <x v="1"/>
    <x v="2"/>
    <x v="0"/>
  </r>
  <r>
    <x v="2127"/>
    <n v="44371"/>
    <s v="Abby Mei"/>
    <x v="1"/>
    <s v="Tenex File Cart, Single Width"/>
    <n v="0"/>
    <n v="3967575.15"/>
    <n v="1858418.1"/>
    <n v="2"/>
    <x v="1"/>
    <s v="Finland"/>
    <s v="Uusimaa"/>
    <s v="Vantaa"/>
    <s v="North"/>
    <s v="Corporate"/>
    <s v="Office Supplies"/>
    <s v="Storage"/>
    <x v="1"/>
    <x v="2"/>
    <x v="1"/>
  </r>
  <r>
    <x v="2127"/>
    <n v="44371"/>
    <s v="Abby Mei"/>
    <x v="1"/>
    <s v="Hewlett Wireless Fax, Laser"/>
    <n v="0"/>
    <n v="50472275.700000003"/>
    <n v="15649060.35"/>
    <n v="9"/>
    <x v="1"/>
    <s v="Finland"/>
    <s v="Uusimaa"/>
    <s v="Vantaa"/>
    <s v="North"/>
    <s v="Corporate"/>
    <s v="Technology"/>
    <s v="Copiers"/>
    <x v="1"/>
    <x v="2"/>
    <x v="1"/>
  </r>
  <r>
    <x v="2128"/>
    <n v="44372"/>
    <s v="Chloe O'Dea"/>
    <x v="3"/>
    <s v="Boston Pencil Sharpener, Water Color"/>
    <n v="0"/>
    <n v="855462.3"/>
    <n v="117994.8"/>
    <n v="2"/>
    <x v="1"/>
    <s v="United Kingdom"/>
    <s v="England"/>
    <s v="Gloucester"/>
    <s v="North"/>
    <s v="Consumer"/>
    <s v="Office Supplies"/>
    <s v="Art"/>
    <x v="1"/>
    <x v="2"/>
    <x v="1"/>
  </r>
  <r>
    <x v="2128"/>
    <n v="44372"/>
    <s v="Chloe O'Dea"/>
    <x v="3"/>
    <s v="Green Bar Parchment Paper, Premium"/>
    <n v="0"/>
    <n v="486728.55"/>
    <n v="14749.35"/>
    <n v="2"/>
    <x v="0"/>
    <s v="United Kingdom"/>
    <s v="England"/>
    <s v="Gloucester"/>
    <s v="North"/>
    <s v="Consumer"/>
    <s v="Office Supplies"/>
    <s v="Paper"/>
    <x v="1"/>
    <x v="2"/>
    <x v="0"/>
  </r>
  <r>
    <x v="2129"/>
    <n v="44372"/>
    <s v="Alpha Ross"/>
    <x v="1"/>
    <s v="Advantus Frame, Erganomic"/>
    <n v="0"/>
    <n v="6474964.6500000004"/>
    <n v="2064909"/>
    <n v="4"/>
    <x v="1"/>
    <s v="United Kingdom"/>
    <s v="England"/>
    <s v="London"/>
    <s v="North"/>
    <s v="Corporate"/>
    <s v="Furniture"/>
    <s v="Furnishings"/>
    <x v="1"/>
    <x v="2"/>
    <x v="1"/>
  </r>
  <r>
    <x v="2129"/>
    <n v="44372"/>
    <s v="Alpha Ross"/>
    <x v="1"/>
    <s v="Rubbermaid Photo Frame, Durable"/>
    <n v="0"/>
    <n v="2153405.1"/>
    <n v="103245.45"/>
    <n v="3"/>
    <x v="0"/>
    <s v="United Kingdom"/>
    <s v="England"/>
    <s v="London"/>
    <s v="North"/>
    <s v="Corporate"/>
    <s v="Furniture"/>
    <s v="Furnishings"/>
    <x v="1"/>
    <x v="2"/>
    <x v="0"/>
  </r>
  <r>
    <x v="2129"/>
    <n v="44372"/>
    <s v="Alpha Ross"/>
    <x v="1"/>
    <s v="Avery Binder Covers, Economy"/>
    <n v="0"/>
    <n v="648971.4"/>
    <n v="206490.9"/>
    <n v="4"/>
    <x v="1"/>
    <s v="United Kingdom"/>
    <s v="England"/>
    <s v="London"/>
    <s v="North"/>
    <s v="Corporate"/>
    <s v="Office Supplies"/>
    <s v="Binders"/>
    <x v="1"/>
    <x v="2"/>
    <x v="1"/>
  </r>
  <r>
    <x v="2130"/>
    <n v="44372"/>
    <s v="Hershel Snyder"/>
    <x v="1"/>
    <s v="Fellowes Lockers, Industrial"/>
    <n v="0.4"/>
    <n v="9188845.0500000007"/>
    <n v="604723.35"/>
    <n v="5"/>
    <x v="0"/>
    <s v="Germany"/>
    <s v="Lower Saxony"/>
    <s v="Lohne"/>
    <s v="Central"/>
    <s v="Corporate"/>
    <s v="Office Supplies"/>
    <s v="Storage"/>
    <x v="1"/>
    <x v="2"/>
    <x v="0"/>
  </r>
  <r>
    <x v="2131"/>
    <n v="44373"/>
    <s v="Dominic Elliott"/>
    <x v="3"/>
    <s v="Rubbermaid Clock, Durable"/>
    <n v="0.3"/>
    <n v="1460185.6500000001"/>
    <n v="117994.8"/>
    <n v="3"/>
    <x v="1"/>
    <s v="United Kingdom"/>
    <s v="England"/>
    <s v="Peterborough"/>
    <s v="North"/>
    <s v="Consumer"/>
    <s v="Furniture"/>
    <s v="Furnishings"/>
    <x v="1"/>
    <x v="2"/>
    <x v="1"/>
  </r>
  <r>
    <x v="2131"/>
    <n v="44373"/>
    <s v="Dominic Elliott"/>
    <x v="3"/>
    <s v="Cuisinart Microwave, Black"/>
    <n v="0"/>
    <n v="4100319.3000000003"/>
    <n v="206490.9"/>
    <n v="1"/>
    <x v="0"/>
    <s v="United Kingdom"/>
    <s v="England"/>
    <s v="Peterborough"/>
    <s v="North"/>
    <s v="Consumer"/>
    <s v="Office Supplies"/>
    <s v="Appliances"/>
    <x v="1"/>
    <x v="2"/>
    <x v="0"/>
  </r>
  <r>
    <x v="2132"/>
    <n v="44373"/>
    <s v="Georgia Blackburn"/>
    <x v="0"/>
    <s v="Eldon Door Stop, Erganomic"/>
    <n v="0"/>
    <n v="1445436.3"/>
    <n v="191741.55000000002"/>
    <n v="2"/>
    <x v="0"/>
    <s v="United Kingdom"/>
    <s v="England"/>
    <s v="Gosport"/>
    <s v="North"/>
    <s v="Corporate"/>
    <s v="Furniture"/>
    <s v="Furnishings"/>
    <x v="1"/>
    <x v="2"/>
    <x v="0"/>
  </r>
  <r>
    <x v="2132"/>
    <n v="44373"/>
    <s v="Georgia Blackburn"/>
    <x v="0"/>
    <s v="Tenex Stacking Tray, Erganomic"/>
    <n v="0"/>
    <n v="988206.45000000007"/>
    <n v="442480.5"/>
    <n v="3"/>
    <x v="0"/>
    <s v="United Kingdom"/>
    <s v="England"/>
    <s v="Gosport"/>
    <s v="North"/>
    <s v="Corporate"/>
    <s v="Furniture"/>
    <s v="Furnishings"/>
    <x v="1"/>
    <x v="2"/>
    <x v="0"/>
  </r>
  <r>
    <x v="2133"/>
    <n v="44373"/>
    <s v="Summer Hayward"/>
    <x v="1"/>
    <s v="Dania Stackable Bookrack, Pine"/>
    <n v="0"/>
    <n v="7256680.2000000002"/>
    <n v="73746.75"/>
    <n v="4"/>
    <x v="1"/>
    <s v="United Kingdom"/>
    <s v="England"/>
    <s v="Southport"/>
    <s v="North"/>
    <s v="Consumer"/>
    <s v="Furniture"/>
    <s v="Bookcases"/>
    <x v="1"/>
    <x v="2"/>
    <x v="1"/>
  </r>
  <r>
    <x v="2133"/>
    <n v="44373"/>
    <s v="Summer Hayward"/>
    <x v="1"/>
    <s v="Bevis Computer Table, Fully Assembled"/>
    <n v="0.5"/>
    <n v="14587107.15"/>
    <n v="-6415967.25"/>
    <n v="4"/>
    <x v="0"/>
    <s v="United Kingdom"/>
    <s v="England"/>
    <s v="Southport"/>
    <s v="North"/>
    <s v="Consumer"/>
    <s v="Furniture"/>
    <s v="Tables"/>
    <x v="1"/>
    <x v="2"/>
    <x v="0"/>
  </r>
  <r>
    <x v="2132"/>
    <n v="44373"/>
    <s v="Georgia Blackburn"/>
    <x v="0"/>
    <s v="OIC Thumb Tacks, 12 Pack"/>
    <n v="0"/>
    <n v="604723.35"/>
    <n v="235989.6"/>
    <n v="3"/>
    <x v="0"/>
    <s v="United Kingdom"/>
    <s v="England"/>
    <s v="Gosport"/>
    <s v="North"/>
    <s v="Corporate"/>
    <s v="Office Supplies"/>
    <s v="Fasteners"/>
    <x v="1"/>
    <x v="2"/>
    <x v="0"/>
  </r>
  <r>
    <x v="2134"/>
    <n v="44373"/>
    <s v="Bethany Child"/>
    <x v="0"/>
    <s v="Sanford Pencil Sharpener, Water Color"/>
    <n v="0"/>
    <n v="427731.15"/>
    <n v="44248.05"/>
    <n v="1"/>
    <x v="0"/>
    <s v="Germany"/>
    <s v="North Rhine-Westphalia"/>
    <s v="Hamm"/>
    <s v="Central"/>
    <s v="Consumer"/>
    <s v="Office Supplies"/>
    <s v="Art"/>
    <x v="0"/>
    <x v="2"/>
    <x v="0"/>
  </r>
  <r>
    <x v="2133"/>
    <n v="44373"/>
    <s v="Summer Hayward"/>
    <x v="1"/>
    <s v="Acco Binding Machine, Durable"/>
    <n v="0"/>
    <n v="2330397.3000000003"/>
    <n v="560475.30000000005"/>
    <n v="3"/>
    <x v="1"/>
    <s v="United Kingdom"/>
    <s v="England"/>
    <s v="Southport"/>
    <s v="North"/>
    <s v="Consumer"/>
    <s v="Office Supplies"/>
    <s v="Binders"/>
    <x v="1"/>
    <x v="2"/>
    <x v="1"/>
  </r>
  <r>
    <x v="2133"/>
    <n v="44373"/>
    <s v="Summer Hayward"/>
    <x v="1"/>
    <s v="Avery Index Tab, Clear"/>
    <n v="0"/>
    <n v="280237.65000000002"/>
    <n v="14749.35"/>
    <n v="3"/>
    <x v="0"/>
    <s v="United Kingdom"/>
    <s v="England"/>
    <s v="Southport"/>
    <s v="North"/>
    <s v="Consumer"/>
    <s v="Office Supplies"/>
    <s v="Binders"/>
    <x v="1"/>
    <x v="2"/>
    <x v="0"/>
  </r>
  <r>
    <x v="2133"/>
    <n v="44373"/>
    <s v="Summer Hayward"/>
    <x v="1"/>
    <s v="Cardinal 3-Hole Punch, Clear"/>
    <n v="0"/>
    <n v="1253694.75"/>
    <n v="265488.3"/>
    <n v="3"/>
    <x v="1"/>
    <s v="United Kingdom"/>
    <s v="England"/>
    <s v="Southport"/>
    <s v="North"/>
    <s v="Consumer"/>
    <s v="Office Supplies"/>
    <s v="Binders"/>
    <x v="1"/>
    <x v="2"/>
    <x v="1"/>
  </r>
  <r>
    <x v="2133"/>
    <n v="44373"/>
    <s v="Summer Hayward"/>
    <x v="1"/>
    <s v="Cardinal Binder, Economy"/>
    <n v="0"/>
    <n v="206490.9"/>
    <n v="73746.75"/>
    <n v="1"/>
    <x v="0"/>
    <s v="United Kingdom"/>
    <s v="England"/>
    <s v="Southport"/>
    <s v="North"/>
    <s v="Consumer"/>
    <s v="Office Supplies"/>
    <s v="Binders"/>
    <x v="1"/>
    <x v="2"/>
    <x v="0"/>
  </r>
  <r>
    <x v="2133"/>
    <n v="44373"/>
    <s v="Summer Hayward"/>
    <x v="1"/>
    <s v="SanDisk Parchment Paper, Recycled"/>
    <n v="0"/>
    <n v="973457.1"/>
    <n v="162242.85"/>
    <n v="4"/>
    <x v="1"/>
    <s v="United Kingdom"/>
    <s v="England"/>
    <s v="Southport"/>
    <s v="North"/>
    <s v="Consumer"/>
    <s v="Office Supplies"/>
    <s v="Paper"/>
    <x v="1"/>
    <x v="2"/>
    <x v="1"/>
  </r>
  <r>
    <x v="2133"/>
    <n v="44373"/>
    <s v="Summer Hayward"/>
    <x v="1"/>
    <s v="Stiletto Letter Opener, High Speed"/>
    <n v="0"/>
    <n v="1637177.85"/>
    <n v="280237.65000000002"/>
    <n v="4"/>
    <x v="0"/>
    <s v="United Kingdom"/>
    <s v="England"/>
    <s v="Southport"/>
    <s v="North"/>
    <s v="Consumer"/>
    <s v="Office Supplies"/>
    <s v="Supplies"/>
    <x v="1"/>
    <x v="2"/>
    <x v="0"/>
  </r>
  <r>
    <x v="2134"/>
    <n v="44373"/>
    <s v="Bethany Child"/>
    <x v="0"/>
    <s v="Epson Card Printer, Durable"/>
    <n v="0.4"/>
    <n v="3008867.4"/>
    <n v="-294987"/>
    <n v="2"/>
    <x v="1"/>
    <s v="Germany"/>
    <s v="North Rhine-Westphalia"/>
    <s v="Hamm"/>
    <s v="Central"/>
    <s v="Consumer"/>
    <s v="Technology"/>
    <s v="Machines"/>
    <x v="0"/>
    <x v="2"/>
    <x v="1"/>
  </r>
  <r>
    <x v="2133"/>
    <n v="44373"/>
    <s v="Summer Hayward"/>
    <x v="1"/>
    <s v="StarTech Receipt Printer, Wireless"/>
    <n v="0.4"/>
    <n v="973457.1"/>
    <n v="-530976.6"/>
    <n v="1"/>
    <x v="0"/>
    <s v="United Kingdom"/>
    <s v="England"/>
    <s v="Southport"/>
    <s v="North"/>
    <s v="Consumer"/>
    <s v="Technology"/>
    <s v="Machines"/>
    <x v="1"/>
    <x v="2"/>
    <x v="0"/>
  </r>
  <r>
    <x v="2135"/>
    <n v="44374"/>
    <s v="Eloise Sykes"/>
    <x v="3"/>
    <s v="Bush Classic Bookcase, Traditional"/>
    <n v="0"/>
    <n v="36519390.600000001"/>
    <n v="14970590.25"/>
    <n v="6"/>
    <x v="0"/>
    <s v="United Kingdom"/>
    <s v="Scotland"/>
    <s v="Edinburgh"/>
    <s v="North"/>
    <s v="Consumer"/>
    <s v="Furniture"/>
    <s v="Bookcases"/>
    <x v="1"/>
    <x v="2"/>
    <x v="0"/>
  </r>
  <r>
    <x v="2135"/>
    <n v="44374"/>
    <s v="Eloise Sykes"/>
    <x v="3"/>
    <s v="Boston Pens, Easy-Erase"/>
    <n v="0"/>
    <n v="855462.3"/>
    <n v="280237.65000000002"/>
    <n v="4"/>
    <x v="1"/>
    <s v="United Kingdom"/>
    <s v="Scotland"/>
    <s v="Edinburgh"/>
    <s v="North"/>
    <s v="Consumer"/>
    <s v="Office Supplies"/>
    <s v="Art"/>
    <x v="1"/>
    <x v="2"/>
    <x v="1"/>
  </r>
  <r>
    <x v="2136"/>
    <n v="44374"/>
    <s v="Ebony Northcott"/>
    <x v="2"/>
    <s v="Harbour Creations Steel Folding Chair, Red"/>
    <n v="0.6"/>
    <n v="1150449.3"/>
    <n v="-958707.75"/>
    <n v="2"/>
    <x v="1"/>
    <s v="Germany"/>
    <s v="Bavaria"/>
    <s v="Nuremberg"/>
    <s v="Central"/>
    <s v="Consumer"/>
    <s v="Furniture"/>
    <s v="Chairs"/>
    <x v="0"/>
    <x v="2"/>
    <x v="1"/>
  </r>
  <r>
    <x v="2137"/>
    <n v="44374"/>
    <s v="Rebecca Cook"/>
    <x v="1"/>
    <s v="Tenex Clock, Erganomic"/>
    <n v="0"/>
    <n v="3598841.4"/>
    <n v="1622428.5"/>
    <n v="5"/>
    <x v="1"/>
    <s v="Austria"/>
    <s v="Vienna"/>
    <s v="Vienna"/>
    <s v="Central"/>
    <s v="Corporate"/>
    <s v="Furniture"/>
    <s v="Furnishings"/>
    <x v="1"/>
    <x v="2"/>
    <x v="1"/>
  </r>
  <r>
    <x v="2138"/>
    <n v="44374"/>
    <s v="Kelly Long"/>
    <x v="1"/>
    <s v="Cardinal Binding Machine, Clear"/>
    <n v="0"/>
    <n v="1445436.3"/>
    <n v="575224.65"/>
    <n v="2"/>
    <x v="1"/>
    <s v="Austria"/>
    <s v="Vienna"/>
    <s v="Vienna"/>
    <s v="Central"/>
    <s v="Corporate"/>
    <s v="Office Supplies"/>
    <s v="Binders"/>
    <x v="1"/>
    <x v="2"/>
    <x v="1"/>
  </r>
  <r>
    <x v="2137"/>
    <n v="44374"/>
    <s v="Rebecca Cook"/>
    <x v="1"/>
    <s v="Boston Markers, Fluorescent"/>
    <n v="0"/>
    <n v="1224196.05"/>
    <n v="176992.2"/>
    <n v="3"/>
    <x v="1"/>
    <s v="Austria"/>
    <s v="Vienna"/>
    <s v="Vienna"/>
    <s v="Central"/>
    <s v="Corporate"/>
    <s v="Office Supplies"/>
    <s v="Art"/>
    <x v="1"/>
    <x v="2"/>
    <x v="1"/>
  </r>
  <r>
    <x v="2137"/>
    <n v="44374"/>
    <s v="Rebecca Cook"/>
    <x v="1"/>
    <s v="Ibico Hole Reinforcements, Economy"/>
    <n v="0"/>
    <n v="412981.8"/>
    <n v="206490.9"/>
    <n v="4"/>
    <x v="0"/>
    <s v="Austria"/>
    <s v="Vienna"/>
    <s v="Vienna"/>
    <s v="Central"/>
    <s v="Corporate"/>
    <s v="Office Supplies"/>
    <s v="Binders"/>
    <x v="1"/>
    <x v="2"/>
    <x v="0"/>
  </r>
  <r>
    <x v="2139"/>
    <n v="44374"/>
    <s v="Geraldine Mizelle"/>
    <x v="0"/>
    <s v="Panasonic Printer, Red"/>
    <n v="0.15"/>
    <n v="6607708.7999999998"/>
    <n v="0"/>
    <n v="2"/>
    <x v="0"/>
    <s v="Ireland"/>
    <s v="Dublin"/>
    <s v="Dublin"/>
    <s v="North"/>
    <s v="Corporate"/>
    <s v="Technology"/>
    <s v="Machines"/>
    <x v="0"/>
    <x v="2"/>
    <x v="0"/>
  </r>
  <r>
    <x v="2140"/>
    <n v="44374"/>
    <s v="Lewis Greenwood"/>
    <x v="1"/>
    <s v="StarTech Card Printer, Red"/>
    <n v="0"/>
    <n v="4734541.3500000006"/>
    <n v="516227.25"/>
    <n v="2"/>
    <x v="1"/>
    <s v="Germany"/>
    <s v="Baden-Württemberg"/>
    <s v="Karlsruhe"/>
    <s v="Central"/>
    <s v="Consumer"/>
    <s v="Technology"/>
    <s v="Machines"/>
    <x v="1"/>
    <x v="2"/>
    <x v="1"/>
  </r>
  <r>
    <x v="2141"/>
    <n v="44375"/>
    <s v="Jack Brier"/>
    <x v="3"/>
    <s v="Harbour Creations Rocking Chair, Adjustable"/>
    <n v="0.1"/>
    <n v="5958737.4000000004"/>
    <n v="1460185.6500000001"/>
    <n v="3"/>
    <x v="0"/>
    <s v="France"/>
    <s v="Ile-de-France"/>
    <s v="Paris"/>
    <s v="Central"/>
    <s v="Consumer"/>
    <s v="Furniture"/>
    <s v="Chairs"/>
    <x v="0"/>
    <x v="2"/>
    <x v="0"/>
  </r>
  <r>
    <x v="2141"/>
    <n v="44375"/>
    <s v="Jack Brier"/>
    <x v="3"/>
    <s v="Xerox Cards &amp; Envelopes, 8.5 x 11"/>
    <n v="0"/>
    <n v="3628340.1"/>
    <n v="575224.65"/>
    <n v="5"/>
    <x v="1"/>
    <s v="France"/>
    <s v="Ile-de-France"/>
    <s v="Paris"/>
    <s v="Central"/>
    <s v="Consumer"/>
    <s v="Office Supplies"/>
    <s v="Paper"/>
    <x v="0"/>
    <x v="2"/>
    <x v="1"/>
  </r>
  <r>
    <x v="2141"/>
    <n v="44375"/>
    <s v="Jack Brier"/>
    <x v="3"/>
    <s v="Fellowes Shelving, Blue"/>
    <n v="0.1"/>
    <n v="2300898.6"/>
    <n v="693219.45000000007"/>
    <n v="3"/>
    <x v="0"/>
    <s v="France"/>
    <s v="Ile-de-France"/>
    <s v="Paris"/>
    <s v="Central"/>
    <s v="Consumer"/>
    <s v="Office Supplies"/>
    <s v="Storage"/>
    <x v="0"/>
    <x v="2"/>
    <x v="0"/>
  </r>
  <r>
    <x v="2141"/>
    <n v="44375"/>
    <s v="Jack Brier"/>
    <x v="3"/>
    <s v="Okidata Card Printer, Durable"/>
    <n v="0.15"/>
    <n v="4410055.6500000004"/>
    <n v="-368733.75"/>
    <n v="2"/>
    <x v="0"/>
    <s v="France"/>
    <s v="Ile-de-France"/>
    <s v="Paris"/>
    <s v="Central"/>
    <s v="Consumer"/>
    <s v="Technology"/>
    <s v="Machines"/>
    <x v="0"/>
    <x v="2"/>
    <x v="0"/>
  </r>
  <r>
    <x v="2142"/>
    <n v="44375"/>
    <s v="Xavier Burford"/>
    <x v="2"/>
    <s v="GlobeWeis Clasp Envelope, Recycled"/>
    <n v="0.5"/>
    <n v="324485.7"/>
    <n v="-162242.85"/>
    <n v="5"/>
    <x v="0"/>
    <s v="United Kingdom"/>
    <s v="England"/>
    <s v="Rotherham"/>
    <s v="North"/>
    <s v="Corporate"/>
    <s v="Office Supplies"/>
    <s v="Envelopes"/>
    <x v="0"/>
    <x v="2"/>
    <x v="0"/>
  </r>
  <r>
    <x v="2142"/>
    <n v="44375"/>
    <s v="Xavier Burford"/>
    <x v="2"/>
    <s v="Eldon Lockers, Wire Frame"/>
    <n v="0.5"/>
    <n v="2905621.95"/>
    <n v="-1740423.3"/>
    <n v="2"/>
    <x v="1"/>
    <s v="United Kingdom"/>
    <s v="England"/>
    <s v="Rotherham"/>
    <s v="North"/>
    <s v="Corporate"/>
    <s v="Office Supplies"/>
    <s v="Storage"/>
    <x v="0"/>
    <x v="2"/>
    <x v="1"/>
  </r>
  <r>
    <x v="2143"/>
    <n v="44375"/>
    <s v="Patrick Atkinson"/>
    <x v="1"/>
    <s v="Safco Corner Shelving, Traditional"/>
    <n v="0"/>
    <n v="6607708.7999999998"/>
    <n v="1194697.3500000001"/>
    <n v="3"/>
    <x v="1"/>
    <s v="Austria"/>
    <s v="Carinthia"/>
    <s v="Klagenfurt"/>
    <s v="Central"/>
    <s v="Home Office"/>
    <s v="Furniture"/>
    <s v="Bookcases"/>
    <x v="1"/>
    <x v="2"/>
    <x v="1"/>
  </r>
  <r>
    <x v="2143"/>
    <n v="44375"/>
    <s v="Patrick Atkinson"/>
    <x v="1"/>
    <s v="Advantus Light Bulb, Duo Pack"/>
    <n v="0"/>
    <n v="589974"/>
    <n v="117994.8"/>
    <n v="2"/>
    <x v="1"/>
    <s v="Austria"/>
    <s v="Carinthia"/>
    <s v="Klagenfurt"/>
    <s v="Central"/>
    <s v="Home Office"/>
    <s v="Furniture"/>
    <s v="Furnishings"/>
    <x v="1"/>
    <x v="2"/>
    <x v="1"/>
  </r>
  <r>
    <x v="2143"/>
    <n v="44375"/>
    <s v="Patrick Atkinson"/>
    <x v="1"/>
    <s v="Cuisinart Refrigerator, Silver"/>
    <n v="0"/>
    <n v="29306958.449999999"/>
    <n v="4985280.3"/>
    <n v="4"/>
    <x v="0"/>
    <s v="Austria"/>
    <s v="Carinthia"/>
    <s v="Klagenfurt"/>
    <s v="Central"/>
    <s v="Home Office"/>
    <s v="Office Supplies"/>
    <s v="Appliances"/>
    <x v="1"/>
    <x v="2"/>
    <x v="0"/>
  </r>
  <r>
    <x v="2143"/>
    <n v="44375"/>
    <s v="Patrick Atkinson"/>
    <x v="1"/>
    <s v="Boston Canvas, Fluorescent"/>
    <n v="0"/>
    <n v="2433642.75"/>
    <n v="442480.5"/>
    <n v="3"/>
    <x v="0"/>
    <s v="Austria"/>
    <s v="Carinthia"/>
    <s v="Klagenfurt"/>
    <s v="Central"/>
    <s v="Home Office"/>
    <s v="Office Supplies"/>
    <s v="Art"/>
    <x v="1"/>
    <x v="2"/>
    <x v="0"/>
  </r>
  <r>
    <x v="2143"/>
    <n v="44375"/>
    <s v="Patrick Atkinson"/>
    <x v="1"/>
    <s v="Avery 3-Hole Punch, Durable"/>
    <n v="0"/>
    <n v="870211.65"/>
    <n v="309736.35000000003"/>
    <n v="2"/>
    <x v="1"/>
    <s v="Austria"/>
    <s v="Carinthia"/>
    <s v="Klagenfurt"/>
    <s v="Central"/>
    <s v="Home Office"/>
    <s v="Office Supplies"/>
    <s v="Binders"/>
    <x v="1"/>
    <x v="2"/>
    <x v="1"/>
  </r>
  <r>
    <x v="2143"/>
    <n v="44375"/>
    <s v="Patrick Atkinson"/>
    <x v="1"/>
    <s v="SanDisk Computer Printout Paper, Recycled"/>
    <n v="0"/>
    <n v="2197653.15"/>
    <n v="988206.45000000007"/>
    <n v="5"/>
    <x v="1"/>
    <s v="Austria"/>
    <s v="Carinthia"/>
    <s v="Klagenfurt"/>
    <s v="Central"/>
    <s v="Home Office"/>
    <s v="Office Supplies"/>
    <s v="Paper"/>
    <x v="1"/>
    <x v="2"/>
    <x v="1"/>
  </r>
  <r>
    <x v="2143"/>
    <n v="44375"/>
    <s v="Patrick Atkinson"/>
    <x v="1"/>
    <s v="Smead Box, Wire Frame"/>
    <n v="0"/>
    <n v="722718.15"/>
    <n v="117994.8"/>
    <n v="5"/>
    <x v="0"/>
    <s v="Austria"/>
    <s v="Carinthia"/>
    <s v="Klagenfurt"/>
    <s v="Central"/>
    <s v="Home Office"/>
    <s v="Office Supplies"/>
    <s v="Storage"/>
    <x v="1"/>
    <x v="2"/>
    <x v="0"/>
  </r>
  <r>
    <x v="2144"/>
    <n v="44375"/>
    <s v="Darcy St George"/>
    <x v="1"/>
    <s v="Breville Microwave, Red"/>
    <n v="0"/>
    <n v="13348161.75"/>
    <n v="1194697.3500000001"/>
    <n v="3"/>
    <x v="0"/>
    <s v="Italy"/>
    <s v="Lazio"/>
    <s v="Velletri"/>
    <s v="South"/>
    <s v="Corporate"/>
    <s v="Office Supplies"/>
    <s v="Appliances"/>
    <x v="1"/>
    <x v="2"/>
    <x v="0"/>
  </r>
  <r>
    <x v="2144"/>
    <n v="44375"/>
    <s v="Darcy St George"/>
    <x v="1"/>
    <s v="Boston Pencil Sharpener, Easy-Erase"/>
    <n v="0"/>
    <n v="1342190.85"/>
    <n v="206490.9"/>
    <n v="3"/>
    <x v="1"/>
    <s v="Italy"/>
    <s v="Lazio"/>
    <s v="Velletri"/>
    <s v="South"/>
    <s v="Corporate"/>
    <s v="Office Supplies"/>
    <s v="Art"/>
    <x v="1"/>
    <x v="2"/>
    <x v="1"/>
  </r>
  <r>
    <x v="2144"/>
    <n v="44375"/>
    <s v="Darcy St George"/>
    <x v="1"/>
    <s v="Boston Sketch Pad, Blue"/>
    <n v="0"/>
    <n v="2861373.9"/>
    <n v="1238945.4000000001"/>
    <n v="4"/>
    <x v="1"/>
    <s v="Italy"/>
    <s v="Lazio"/>
    <s v="Velletri"/>
    <s v="South"/>
    <s v="Corporate"/>
    <s v="Office Supplies"/>
    <s v="Art"/>
    <x v="1"/>
    <x v="2"/>
    <x v="1"/>
  </r>
  <r>
    <x v="2144"/>
    <n v="44375"/>
    <s v="Darcy St George"/>
    <x v="1"/>
    <s v="Sanford Pencil Sharpener, Water Color"/>
    <n v="0"/>
    <n v="1710924.6"/>
    <n v="191741.55000000002"/>
    <n v="4"/>
    <x v="1"/>
    <s v="Italy"/>
    <s v="Lazio"/>
    <s v="Velletri"/>
    <s v="South"/>
    <s v="Corporate"/>
    <s v="Office Supplies"/>
    <s v="Art"/>
    <x v="1"/>
    <x v="2"/>
    <x v="1"/>
  </r>
  <r>
    <x v="2144"/>
    <n v="44375"/>
    <s v="Darcy St George"/>
    <x v="1"/>
    <s v="Jiffy Manila Envelope, Security-Tint"/>
    <n v="0"/>
    <n v="840712.95000000007"/>
    <n v="412981.8"/>
    <n v="2"/>
    <x v="0"/>
    <s v="Italy"/>
    <s v="Lazio"/>
    <s v="Velletri"/>
    <s v="South"/>
    <s v="Corporate"/>
    <s v="Office Supplies"/>
    <s v="Envelopes"/>
    <x v="1"/>
    <x v="2"/>
    <x v="0"/>
  </r>
  <r>
    <x v="2144"/>
    <n v="44375"/>
    <s v="Darcy St George"/>
    <x v="1"/>
    <s v="Cisco Smart Phone, Cordless"/>
    <n v="0"/>
    <n v="28820229.900000002"/>
    <n v="11533991.700000001"/>
    <n v="3"/>
    <x v="0"/>
    <s v="Italy"/>
    <s v="Lazio"/>
    <s v="Velletri"/>
    <s v="South"/>
    <s v="Corporate"/>
    <s v="Technology"/>
    <s v="Phones"/>
    <x v="1"/>
    <x v="2"/>
    <x v="0"/>
  </r>
  <r>
    <x v="2145"/>
    <n v="44376"/>
    <s v="Charlotte Savage"/>
    <x v="1"/>
    <s v="Bevis Round Table, Adjustable Height"/>
    <n v="0.35"/>
    <n v="24941150.850000001"/>
    <n v="-12286208.550000001"/>
    <n v="5"/>
    <x v="0"/>
    <s v="Ireland"/>
    <s v="Dublin"/>
    <s v="Dublin"/>
    <s v="North"/>
    <s v="Consumer"/>
    <s v="Furniture"/>
    <s v="Tables"/>
    <x v="1"/>
    <x v="2"/>
    <x v="0"/>
  </r>
  <r>
    <x v="2146"/>
    <n v="44376"/>
    <s v="Michael Kim"/>
    <x v="1"/>
    <s v="Hamilton Beach Toaster, Red"/>
    <n v="0.1"/>
    <n v="1533932.4000000001"/>
    <n v="-103245.45"/>
    <n v="2"/>
    <x v="1"/>
    <s v="Germany"/>
    <s v="North Rhine-Westphalia"/>
    <s v="Arnsberg"/>
    <s v="Central"/>
    <s v="Consumer"/>
    <s v="Office Supplies"/>
    <s v="Appliances"/>
    <x v="0"/>
    <x v="2"/>
    <x v="1"/>
  </r>
  <r>
    <x v="2145"/>
    <n v="44376"/>
    <s v="Charlotte Savage"/>
    <x v="1"/>
    <s v="BIC Sketch Pad, Water Color"/>
    <n v="0"/>
    <n v="6120980.25"/>
    <n v="914459.70000000007"/>
    <n v="8"/>
    <x v="0"/>
    <s v="Ireland"/>
    <s v="Dublin"/>
    <s v="Dublin"/>
    <s v="North"/>
    <s v="Consumer"/>
    <s v="Office Supplies"/>
    <s v="Art"/>
    <x v="1"/>
    <x v="2"/>
    <x v="0"/>
  </r>
  <r>
    <x v="2145"/>
    <n v="44376"/>
    <s v="Charlotte Savage"/>
    <x v="1"/>
    <s v="Acco Binder, Clear"/>
    <n v="0"/>
    <n v="427731.15"/>
    <n v="147493.5"/>
    <n v="2"/>
    <x v="0"/>
    <s v="Ireland"/>
    <s v="Dublin"/>
    <s v="Dublin"/>
    <s v="North"/>
    <s v="Consumer"/>
    <s v="Office Supplies"/>
    <s v="Binders"/>
    <x v="1"/>
    <x v="2"/>
    <x v="0"/>
  </r>
  <r>
    <x v="2145"/>
    <n v="44376"/>
    <s v="Charlotte Savage"/>
    <x v="1"/>
    <s v="Xerox Message Books, Recycled"/>
    <n v="0"/>
    <n v="604723.35"/>
    <n v="191741.55000000002"/>
    <n v="2"/>
    <x v="1"/>
    <s v="Ireland"/>
    <s v="Dublin"/>
    <s v="Dublin"/>
    <s v="North"/>
    <s v="Consumer"/>
    <s v="Office Supplies"/>
    <s v="Paper"/>
    <x v="1"/>
    <x v="2"/>
    <x v="1"/>
  </r>
  <r>
    <x v="2146"/>
    <n v="44376"/>
    <s v="Michael Kim"/>
    <x v="1"/>
    <s v="Logitech Router, Bluetooth"/>
    <n v="0"/>
    <n v="10944017.700000001"/>
    <n v="870211.65"/>
    <n v="3"/>
    <x v="1"/>
    <s v="Germany"/>
    <s v="North Rhine-Westphalia"/>
    <s v="Arnsberg"/>
    <s v="Central"/>
    <s v="Consumer"/>
    <s v="Technology"/>
    <s v="Accessories"/>
    <x v="0"/>
    <x v="2"/>
    <x v="1"/>
  </r>
  <r>
    <x v="2147"/>
    <n v="44376"/>
    <s v="Michael Myers"/>
    <x v="1"/>
    <s v="Tenex Frame, Erganomic"/>
    <n v="0"/>
    <n v="4808288.1000000006"/>
    <n v="1578180.45"/>
    <n v="3"/>
    <x v="1"/>
    <s v="Germany"/>
    <s v="Thuringia"/>
    <s v="Jena"/>
    <s v="Central"/>
    <s v="Home Office"/>
    <s v="Furniture"/>
    <s v="Furnishings"/>
    <x v="1"/>
    <x v="2"/>
    <x v="1"/>
  </r>
  <r>
    <x v="2147"/>
    <n v="44376"/>
    <s v="Michael Myers"/>
    <x v="1"/>
    <s v="Advantus Thumb Tacks, Assorted Sizes"/>
    <n v="0"/>
    <n v="648971.4"/>
    <n v="103245.45"/>
    <n v="4"/>
    <x v="1"/>
    <s v="Germany"/>
    <s v="Thuringia"/>
    <s v="Jena"/>
    <s v="Central"/>
    <s v="Home Office"/>
    <s v="Office Supplies"/>
    <s v="Fasteners"/>
    <x v="1"/>
    <x v="2"/>
    <x v="1"/>
  </r>
  <r>
    <x v="2148"/>
    <n v="44378"/>
    <s v="Maya Pamphlett"/>
    <x v="1"/>
    <s v="Acco Binding Machine, Economy"/>
    <n v="0"/>
    <n v="3761084.25"/>
    <n v="1091451.9000000001"/>
    <n v="5"/>
    <x v="1"/>
    <s v="Germany"/>
    <s v="North Rhine-Westphalia"/>
    <s v="Cologne"/>
    <s v="Central"/>
    <s v="Consumer"/>
    <s v="Office Supplies"/>
    <s v="Binders"/>
    <x v="1"/>
    <x v="2"/>
    <x v="1"/>
  </r>
  <r>
    <x v="2148"/>
    <n v="44378"/>
    <s v="Maya Pamphlett"/>
    <x v="1"/>
    <s v="Canon Fax and Copier, Color"/>
    <n v="0"/>
    <n v="14218373.4"/>
    <n v="3407099.85"/>
    <n v="5"/>
    <x v="1"/>
    <s v="Germany"/>
    <s v="North Rhine-Westphalia"/>
    <s v="Cologne"/>
    <s v="Central"/>
    <s v="Consumer"/>
    <s v="Technology"/>
    <s v="Copiers"/>
    <x v="1"/>
    <x v="2"/>
    <x v="1"/>
  </r>
  <r>
    <x v="2149"/>
    <n v="44379"/>
    <s v="John Basser"/>
    <x v="2"/>
    <s v="Ikea Classic Bookcase, Traditional"/>
    <n v="0"/>
    <n v="18215447.25"/>
    <n v="6917445.1500000004"/>
    <n v="3"/>
    <x v="0"/>
    <s v="United Kingdom"/>
    <s v="England"/>
    <s v="York"/>
    <s v="North"/>
    <s v="Corporate"/>
    <s v="Furniture"/>
    <s v="Bookcases"/>
    <x v="1"/>
    <x v="2"/>
    <x v="0"/>
  </r>
  <r>
    <x v="2149"/>
    <n v="44379"/>
    <s v="John Basser"/>
    <x v="2"/>
    <s v="Cameo Clasp Envelope, Security-Tint"/>
    <n v="0"/>
    <n v="1224196.05"/>
    <n v="294987"/>
    <n v="7"/>
    <x v="0"/>
    <s v="United Kingdom"/>
    <s v="England"/>
    <s v="York"/>
    <s v="North"/>
    <s v="Corporate"/>
    <s v="Office Supplies"/>
    <s v="Envelopes"/>
    <x v="1"/>
    <x v="2"/>
    <x v="0"/>
  </r>
  <r>
    <x v="2149"/>
    <n v="44379"/>
    <s v="John Basser"/>
    <x v="2"/>
    <s v="Advantus Staples, Metal"/>
    <n v="0"/>
    <n v="324485.7"/>
    <n v="132744.15"/>
    <n v="2"/>
    <x v="0"/>
    <s v="United Kingdom"/>
    <s v="England"/>
    <s v="York"/>
    <s v="North"/>
    <s v="Corporate"/>
    <s v="Office Supplies"/>
    <s v="Fasteners"/>
    <x v="1"/>
    <x v="2"/>
    <x v="0"/>
  </r>
  <r>
    <x v="2149"/>
    <n v="44379"/>
    <s v="John Basser"/>
    <x v="2"/>
    <s v="Eldon Lockers, Blue"/>
    <n v="0.4"/>
    <n v="7005941.25"/>
    <n v="-3510345.3000000003"/>
    <n v="4"/>
    <x v="1"/>
    <s v="United Kingdom"/>
    <s v="England"/>
    <s v="York"/>
    <s v="North"/>
    <s v="Corporate"/>
    <s v="Office Supplies"/>
    <s v="Storage"/>
    <x v="1"/>
    <x v="2"/>
    <x v="1"/>
  </r>
  <r>
    <x v="2149"/>
    <n v="44379"/>
    <s v="John Basser"/>
    <x v="2"/>
    <s v="Nokia Smart Phone, Full Size"/>
    <n v="0.4"/>
    <n v="11283252.75"/>
    <n v="-5457259.5"/>
    <n v="2"/>
    <x v="0"/>
    <s v="United Kingdom"/>
    <s v="England"/>
    <s v="York"/>
    <s v="North"/>
    <s v="Corporate"/>
    <s v="Technology"/>
    <s v="Phones"/>
    <x v="1"/>
    <x v="2"/>
    <x v="0"/>
  </r>
  <r>
    <x v="2150"/>
    <n v="44379"/>
    <s v="Daisy Summers"/>
    <x v="1"/>
    <s v="Binney &amp; Smith Pens, Blue"/>
    <n v="0.1"/>
    <n v="1268444.1000000001"/>
    <n v="457229.85000000003"/>
    <n v="8"/>
    <x v="0"/>
    <s v="Spain"/>
    <s v="Madrid"/>
    <s v="Madrid"/>
    <s v="South"/>
    <s v="Corporate"/>
    <s v="Office Supplies"/>
    <s v="Art"/>
    <x v="1"/>
    <x v="2"/>
    <x v="0"/>
  </r>
  <r>
    <x v="2150"/>
    <n v="44379"/>
    <s v="Daisy Summers"/>
    <x v="1"/>
    <s v="Logitech Router, Programmable"/>
    <n v="0.1"/>
    <n v="9911563.2000000011"/>
    <n v="2861373.9"/>
    <n v="3"/>
    <x v="1"/>
    <s v="Spain"/>
    <s v="Madrid"/>
    <s v="Madrid"/>
    <s v="South"/>
    <s v="Corporate"/>
    <s v="Technology"/>
    <s v="Accessories"/>
    <x v="1"/>
    <x v="2"/>
    <x v="1"/>
  </r>
  <r>
    <x v="2151"/>
    <n v="44379"/>
    <s v="Julian Mack"/>
    <x v="1"/>
    <s v="Safco Corner Shelving, Traditional"/>
    <n v="0.1"/>
    <n v="1991162.25"/>
    <n v="176992.2"/>
    <n v="1"/>
    <x v="1"/>
    <s v="France"/>
    <s v="Ile-de-France"/>
    <s v="Paris"/>
    <s v="Central"/>
    <s v="Consumer"/>
    <s v="Furniture"/>
    <s v="Bookcases"/>
    <x v="1"/>
    <x v="2"/>
    <x v="1"/>
  </r>
  <r>
    <x v="2151"/>
    <n v="44379"/>
    <s v="Julian Mack"/>
    <x v="1"/>
    <s v="Hon Steel Folding Chair, Adjustable"/>
    <n v="0.1"/>
    <n v="10029558"/>
    <n v="884961"/>
    <n v="9"/>
    <x v="0"/>
    <s v="France"/>
    <s v="Ile-de-France"/>
    <s v="Paris"/>
    <s v="Central"/>
    <s v="Consumer"/>
    <s v="Furniture"/>
    <s v="Chairs"/>
    <x v="1"/>
    <x v="2"/>
    <x v="0"/>
  </r>
  <r>
    <x v="2152"/>
    <n v="44380"/>
    <s v="Ethan Williams"/>
    <x v="2"/>
    <s v="Hoover Microwave, White"/>
    <n v="0"/>
    <n v="31666854.449999999"/>
    <n v="8554623"/>
    <n v="7"/>
    <x v="1"/>
    <s v="Sweden"/>
    <s v="Stockholm"/>
    <s v="Stockholm"/>
    <s v="North"/>
    <s v="Corporate"/>
    <s v="Office Supplies"/>
    <s v="Appliances"/>
    <x v="1"/>
    <x v="2"/>
    <x v="1"/>
  </r>
  <r>
    <x v="2153"/>
    <n v="44380"/>
    <s v="Kimberly Boyd"/>
    <x v="1"/>
    <s v="Stockwell Rubber Bands, Metal"/>
    <n v="0"/>
    <n v="722718.15"/>
    <n v="353984.4"/>
    <n v="3"/>
    <x v="0"/>
    <s v="Italy"/>
    <s v="Sicily"/>
    <s v="Messina"/>
    <s v="South"/>
    <s v="Corporate"/>
    <s v="Office Supplies"/>
    <s v="Fasteners"/>
    <x v="1"/>
    <x v="2"/>
    <x v="0"/>
  </r>
  <r>
    <x v="2153"/>
    <n v="44380"/>
    <s v="Kimberly Boyd"/>
    <x v="1"/>
    <s v="Panasonic Receipt Printer, White"/>
    <n v="0.15"/>
    <n v="4483802.4000000004"/>
    <n v="1061953.2"/>
    <n v="3"/>
    <x v="1"/>
    <s v="Italy"/>
    <s v="Sicily"/>
    <s v="Messina"/>
    <s v="South"/>
    <s v="Corporate"/>
    <s v="Technology"/>
    <s v="Machines"/>
    <x v="1"/>
    <x v="2"/>
    <x v="1"/>
  </r>
  <r>
    <x v="2154"/>
    <n v="44380"/>
    <s v="Karon Shah"/>
    <x v="1"/>
    <s v="BIC Pencil Sharpener, Easy-Erase"/>
    <n v="0"/>
    <n v="1297942.8"/>
    <n v="58997.4"/>
    <n v="3"/>
    <x v="0"/>
    <s v="Germany"/>
    <s v="Baden-Württemberg"/>
    <s v="Stuttgart"/>
    <s v="Central"/>
    <s v="Corporate"/>
    <s v="Office Supplies"/>
    <s v="Art"/>
    <x v="1"/>
    <x v="2"/>
    <x v="0"/>
  </r>
  <r>
    <x v="2154"/>
    <n v="44380"/>
    <s v="Karon Shah"/>
    <x v="1"/>
    <s v="Eaton Memo Slips, 8.5 x 11"/>
    <n v="0"/>
    <n v="265488.3"/>
    <n v="73746.75"/>
    <n v="1"/>
    <x v="0"/>
    <s v="Germany"/>
    <s v="Baden-Württemberg"/>
    <s v="Stuttgart"/>
    <s v="Central"/>
    <s v="Corporate"/>
    <s v="Office Supplies"/>
    <s v="Paper"/>
    <x v="1"/>
    <x v="2"/>
    <x v="0"/>
  </r>
  <r>
    <x v="2155"/>
    <n v="44381"/>
    <s v="Robert Duffy"/>
    <x v="0"/>
    <s v="Sharp Fax Machine, Laser"/>
    <n v="0"/>
    <n v="30531154.5"/>
    <n v="2743379.1"/>
    <n v="7"/>
    <x v="1"/>
    <s v="France"/>
    <s v="Auvergne-Rhône-Alpes"/>
    <s v="Grenoble"/>
    <s v="Central"/>
    <s v="Home Office"/>
    <s v="Technology"/>
    <s v="Copiers"/>
    <x v="1"/>
    <x v="2"/>
    <x v="1"/>
  </r>
  <r>
    <x v="2156"/>
    <n v="44381"/>
    <s v="Debbie Fisk"/>
    <x v="1"/>
    <s v="Advantus Stacking Tray, Black"/>
    <n v="0"/>
    <n v="1563431.1"/>
    <n v="442480.5"/>
    <n v="4"/>
    <x v="0"/>
    <s v="Norway"/>
    <s v="Rogaland"/>
    <s v="Sandnes"/>
    <s v="North"/>
    <s v="Corporate"/>
    <s v="Furniture"/>
    <s v="Furnishings"/>
    <x v="1"/>
    <x v="2"/>
    <x v="0"/>
  </r>
  <r>
    <x v="2156"/>
    <n v="44381"/>
    <s v="Debbie Fisk"/>
    <x v="1"/>
    <s v="Binney &amp; Smith Highlighters, Fluorescent"/>
    <n v="0"/>
    <n v="1047203.85"/>
    <n v="88496.1"/>
    <n v="4"/>
    <x v="0"/>
    <s v="Norway"/>
    <s v="Rogaland"/>
    <s v="Sandnes"/>
    <s v="North"/>
    <s v="Corporate"/>
    <s v="Office Supplies"/>
    <s v="Art"/>
    <x v="1"/>
    <x v="2"/>
    <x v="0"/>
  </r>
  <r>
    <x v="2157"/>
    <n v="44383"/>
    <s v="Robert Ramsey"/>
    <x v="0"/>
    <s v="Jiffy Business Envelopes, Security-Tint"/>
    <n v="0"/>
    <n v="471979.2"/>
    <n v="29498.7"/>
    <n v="2"/>
    <x v="1"/>
    <s v="Italy"/>
    <s v="Sicily"/>
    <s v="Marsala"/>
    <s v="South"/>
    <s v="Consumer"/>
    <s v="Office Supplies"/>
    <s v="Envelopes"/>
    <x v="1"/>
    <x v="2"/>
    <x v="1"/>
  </r>
  <r>
    <x v="2157"/>
    <n v="44383"/>
    <s v="Robert Ramsey"/>
    <x v="0"/>
    <s v="Sharp Ink, High-Speed"/>
    <n v="0"/>
    <n v="7227181.5"/>
    <n v="575224.65"/>
    <n v="4"/>
    <x v="1"/>
    <s v="Italy"/>
    <s v="Sicily"/>
    <s v="Marsala"/>
    <s v="South"/>
    <s v="Consumer"/>
    <s v="Technology"/>
    <s v="Copiers"/>
    <x v="1"/>
    <x v="2"/>
    <x v="1"/>
  </r>
  <r>
    <x v="2158"/>
    <n v="44383"/>
    <s v="Larry Lambert"/>
    <x v="1"/>
    <s v="Sanford Pencil Sharpener, Water Color"/>
    <n v="0"/>
    <n v="1932164.85"/>
    <n v="501477.9"/>
    <n v="5"/>
    <x v="0"/>
    <s v="Sweden"/>
    <s v="Västra Götaland"/>
    <s v="Gothenburg"/>
    <s v="North"/>
    <s v="Consumer"/>
    <s v="Office Supplies"/>
    <s v="Art"/>
    <x v="1"/>
    <x v="2"/>
    <x v="0"/>
  </r>
  <r>
    <x v="2159"/>
    <n v="44383"/>
    <s v="Christopher Goold"/>
    <x v="1"/>
    <s v="Office Star Bag Chairs, Set of Two"/>
    <n v="0.2"/>
    <n v="4764040.05"/>
    <n v="-899710.35"/>
    <n v="7"/>
    <x v="1"/>
    <s v="Spain"/>
    <s v="Valenciana"/>
    <s v="Gandia"/>
    <s v="South"/>
    <s v="Corporate"/>
    <s v="Furniture"/>
    <s v="Chairs"/>
    <x v="0"/>
    <x v="2"/>
    <x v="1"/>
  </r>
  <r>
    <x v="2159"/>
    <n v="44383"/>
    <s v="Christopher Goold"/>
    <x v="1"/>
    <s v="Enermax Flash Drive, Programmable"/>
    <n v="0.1"/>
    <n v="2286149.25"/>
    <n v="663720.75"/>
    <n v="4"/>
    <x v="1"/>
    <s v="Spain"/>
    <s v="Valenciana"/>
    <s v="Gandia"/>
    <s v="South"/>
    <s v="Corporate"/>
    <s v="Technology"/>
    <s v="Accessories"/>
    <x v="0"/>
    <x v="2"/>
    <x v="1"/>
  </r>
  <r>
    <x v="2159"/>
    <n v="44383"/>
    <s v="Christopher Goold"/>
    <x v="1"/>
    <s v="Nokia Speaker Phone, Full Size"/>
    <n v="0.1"/>
    <n v="4955781.6000000006"/>
    <n v="545725.95000000007"/>
    <n v="3"/>
    <x v="0"/>
    <s v="Spain"/>
    <s v="Valenciana"/>
    <s v="Gandia"/>
    <s v="South"/>
    <s v="Corporate"/>
    <s v="Technology"/>
    <s v="Phones"/>
    <x v="0"/>
    <x v="2"/>
    <x v="0"/>
  </r>
  <r>
    <x v="2160"/>
    <n v="44385"/>
    <s v="Charlie Wells"/>
    <x v="0"/>
    <s v="Stiletto Shears, High Speed"/>
    <n v="0"/>
    <n v="5678499.75"/>
    <n v="516227.25"/>
    <n v="8"/>
    <x v="1"/>
    <s v="United Kingdom"/>
    <s v="England"/>
    <s v="Sheffield"/>
    <s v="North"/>
    <s v="Home Office"/>
    <s v="Office Supplies"/>
    <s v="Supplies"/>
    <x v="1"/>
    <x v="2"/>
    <x v="1"/>
  </r>
  <r>
    <x v="2161"/>
    <n v="44385"/>
    <s v="Audrey Knowles"/>
    <x v="0"/>
    <s v="BIC Canvas, Blue"/>
    <n v="0"/>
    <n v="3967575.15"/>
    <n v="309736.35000000003"/>
    <n v="5"/>
    <x v="0"/>
    <s v="Germany"/>
    <s v="Berlin"/>
    <s v="Berlin"/>
    <s v="Central"/>
    <s v="Consumer"/>
    <s v="Office Supplies"/>
    <s v="Art"/>
    <x v="1"/>
    <x v="2"/>
    <x v="0"/>
  </r>
  <r>
    <x v="2161"/>
    <n v="44385"/>
    <s v="Audrey Knowles"/>
    <x v="0"/>
    <s v="Tenex Folders, Wire Frame"/>
    <n v="0.4"/>
    <n v="781715.55"/>
    <n v="103245.45"/>
    <n v="4"/>
    <x v="1"/>
    <s v="Germany"/>
    <s v="Berlin"/>
    <s v="Berlin"/>
    <s v="Central"/>
    <s v="Consumer"/>
    <s v="Office Supplies"/>
    <s v="Storage"/>
    <x v="1"/>
    <x v="2"/>
    <x v="1"/>
  </r>
  <r>
    <x v="2161"/>
    <n v="44385"/>
    <s v="Audrey Knowles"/>
    <x v="0"/>
    <s v="Logitech Flash Drive, Bluetooth"/>
    <n v="0"/>
    <n v="1356940.2"/>
    <n v="575224.65"/>
    <n v="3"/>
    <x v="1"/>
    <s v="Germany"/>
    <s v="Berlin"/>
    <s v="Berlin"/>
    <s v="Central"/>
    <s v="Consumer"/>
    <s v="Technology"/>
    <s v="Accessories"/>
    <x v="1"/>
    <x v="2"/>
    <x v="1"/>
  </r>
  <r>
    <x v="2161"/>
    <n v="44385"/>
    <s v="Audrey Knowles"/>
    <x v="0"/>
    <s v="Canon Fax Machine, High-Speed"/>
    <n v="0"/>
    <n v="14011882.5"/>
    <n v="1681425.9000000001"/>
    <n v="3"/>
    <x v="0"/>
    <s v="Germany"/>
    <s v="Berlin"/>
    <s v="Berlin"/>
    <s v="Central"/>
    <s v="Consumer"/>
    <s v="Technology"/>
    <s v="Copiers"/>
    <x v="1"/>
    <x v="2"/>
    <x v="0"/>
  </r>
  <r>
    <x v="2161"/>
    <n v="44385"/>
    <s v="Audrey Knowles"/>
    <x v="0"/>
    <s v="Samsung Smart Phone, Cordless"/>
    <n v="0.4"/>
    <n v="39587255.399999999"/>
    <n v="-21770040.600000001"/>
    <n v="7"/>
    <x v="1"/>
    <s v="Germany"/>
    <s v="Berlin"/>
    <s v="Berlin"/>
    <s v="Central"/>
    <s v="Consumer"/>
    <s v="Technology"/>
    <s v="Phones"/>
    <x v="1"/>
    <x v="2"/>
    <x v="1"/>
  </r>
  <r>
    <x v="2162"/>
    <n v="44385"/>
    <s v="Angie Massengill"/>
    <x v="2"/>
    <s v="Eldon Door Stop, Durable"/>
    <n v="0"/>
    <n v="2787627.15"/>
    <n v="589974"/>
    <n v="4"/>
    <x v="1"/>
    <s v="Spain"/>
    <s v="Catalonia"/>
    <s v="Girona"/>
    <s v="South"/>
    <s v="Consumer"/>
    <s v="Furniture"/>
    <s v="Furnishings"/>
    <x v="1"/>
    <x v="2"/>
    <x v="1"/>
  </r>
  <r>
    <x v="2162"/>
    <n v="44385"/>
    <s v="Angie Massengill"/>
    <x v="2"/>
    <s v="Hoover Stove, Red"/>
    <n v="0"/>
    <n v="58687663.649999999"/>
    <n v="29351206.5"/>
    <n v="7"/>
    <x v="0"/>
    <s v="Spain"/>
    <s v="Catalonia"/>
    <s v="Girona"/>
    <s v="South"/>
    <s v="Consumer"/>
    <s v="Office Supplies"/>
    <s v="Appliances"/>
    <x v="1"/>
    <x v="2"/>
    <x v="0"/>
  </r>
  <r>
    <x v="2163"/>
    <n v="44386"/>
    <s v="Anna Church"/>
    <x v="1"/>
    <s v="Advantus Door Stop, Duo Pack"/>
    <n v="0"/>
    <n v="2654883"/>
    <n v="162242.85"/>
    <n v="4"/>
    <x v="0"/>
    <s v="Spain"/>
    <s v="Galicia"/>
    <s v="Pontevedra"/>
    <s v="South"/>
    <s v="Consumer"/>
    <s v="Furniture"/>
    <s v="Furnishings"/>
    <x v="1"/>
    <x v="2"/>
    <x v="0"/>
  </r>
  <r>
    <x v="2164"/>
    <n v="44386"/>
    <s v="Samantha Reynell"/>
    <x v="0"/>
    <s v="Rogers Folders, Single Width"/>
    <n v="0.1"/>
    <n v="412981.8"/>
    <n v="-14749.35"/>
    <n v="1"/>
    <x v="0"/>
    <s v="France"/>
    <s v="Ile-de-France"/>
    <s v="Massy"/>
    <s v="Central"/>
    <s v="Home Office"/>
    <s v="Office Supplies"/>
    <s v="Storage"/>
    <x v="0"/>
    <x v="2"/>
    <x v="0"/>
  </r>
  <r>
    <x v="2164"/>
    <n v="44386"/>
    <s v="Samantha Reynell"/>
    <x v="0"/>
    <s v="Kleencut Box Cutter, Serrated"/>
    <n v="0"/>
    <n v="1386438.9000000001"/>
    <n v="309736.35000000003"/>
    <n v="3"/>
    <x v="0"/>
    <s v="France"/>
    <s v="Ile-de-France"/>
    <s v="Massy"/>
    <s v="Central"/>
    <s v="Home Office"/>
    <s v="Office Supplies"/>
    <s v="Supplies"/>
    <x v="0"/>
    <x v="2"/>
    <x v="0"/>
  </r>
  <r>
    <x v="2165"/>
    <n v="44387"/>
    <s v="Ashley Baldwinson"/>
    <x v="2"/>
    <s v="Acco Hole Reinforcements, Economy"/>
    <n v="0"/>
    <n v="103245.45"/>
    <n v="14749.35"/>
    <n v="1"/>
    <x v="1"/>
    <s v="France"/>
    <s v="Ile-de-France"/>
    <s v="Montrouge"/>
    <s v="Central"/>
    <s v="Corporate"/>
    <s v="Office Supplies"/>
    <s v="Binders"/>
    <x v="1"/>
    <x v="2"/>
    <x v="1"/>
  </r>
  <r>
    <x v="2166"/>
    <n v="44388"/>
    <s v="Tahlia Coughlan"/>
    <x v="0"/>
    <s v="Smead Lockers, Industrial"/>
    <n v="0"/>
    <n v="8805361.9500000011"/>
    <n v="2463141.4500000002"/>
    <n v="3"/>
    <x v="0"/>
    <s v="Italy"/>
    <s v="Piedmont"/>
    <s v="Turin"/>
    <s v="South"/>
    <s v="Corporate"/>
    <s v="Office Supplies"/>
    <s v="Storage"/>
    <x v="1"/>
    <x v="2"/>
    <x v="0"/>
  </r>
  <r>
    <x v="2167"/>
    <n v="44388"/>
    <s v="Mariam McMeckan"/>
    <x v="2"/>
    <s v="Canon Copy Machine, Color"/>
    <n v="0"/>
    <n v="3893828.4"/>
    <n v="973457.1"/>
    <n v="1"/>
    <x v="1"/>
    <s v="Spain"/>
    <s v="Catalonia"/>
    <s v="Rubí"/>
    <s v="South"/>
    <s v="Corporate"/>
    <s v="Technology"/>
    <s v="Copiers"/>
    <x v="1"/>
    <x v="2"/>
    <x v="1"/>
  </r>
  <r>
    <x v="2168"/>
    <n v="44388"/>
    <s v="Freya Daniels"/>
    <x v="1"/>
    <s v="Office Star Steel Folding Chair, Black"/>
    <n v="0.1"/>
    <n v="3554593.35"/>
    <n v="-398232.45"/>
    <n v="3"/>
    <x v="0"/>
    <s v="Italy"/>
    <s v="Lombardy"/>
    <s v="Milan"/>
    <s v="South"/>
    <s v="Consumer"/>
    <s v="Furniture"/>
    <s v="Chairs"/>
    <x v="0"/>
    <x v="2"/>
    <x v="0"/>
  </r>
  <r>
    <x v="2168"/>
    <n v="44388"/>
    <s v="Freya Daniels"/>
    <x v="1"/>
    <s v="Belkin Memory Card, USB"/>
    <n v="0"/>
    <n v="6784701"/>
    <n v="0"/>
    <n v="4"/>
    <x v="1"/>
    <s v="Italy"/>
    <s v="Lombardy"/>
    <s v="Milan"/>
    <s v="South"/>
    <s v="Consumer"/>
    <s v="Technology"/>
    <s v="Accessories"/>
    <x v="0"/>
    <x v="2"/>
    <x v="1"/>
  </r>
  <r>
    <x v="2168"/>
    <n v="44388"/>
    <s v="Freya Daniels"/>
    <x v="1"/>
    <s v="Sharp Fax Machine, High-Speed"/>
    <n v="0.15"/>
    <n v="18421938.150000002"/>
    <n v="1297942.8"/>
    <n v="5"/>
    <x v="1"/>
    <s v="Italy"/>
    <s v="Lombardy"/>
    <s v="Milan"/>
    <s v="South"/>
    <s v="Consumer"/>
    <s v="Technology"/>
    <s v="Copiers"/>
    <x v="0"/>
    <x v="2"/>
    <x v="1"/>
  </r>
  <r>
    <x v="2169"/>
    <n v="44388"/>
    <s v="Kristal McCaslin"/>
    <x v="1"/>
    <s v="Novimex Executive Leather Armchair, Red"/>
    <n v="0.1"/>
    <n v="6106230.9000000004"/>
    <n v="1696175.25"/>
    <n v="1"/>
    <x v="1"/>
    <s v="Italy"/>
    <s v="Lombardy"/>
    <s v="Milan"/>
    <s v="South"/>
    <s v="Corporate"/>
    <s v="Furniture"/>
    <s v="Chairs"/>
    <x v="1"/>
    <x v="2"/>
    <x v="1"/>
  </r>
  <r>
    <x v="2170"/>
    <n v="44388"/>
    <s v="Holly Black"/>
    <x v="1"/>
    <s v="Motorola Signal Booster, with Caller ID"/>
    <n v="0"/>
    <n v="4218314.1000000006"/>
    <n v="1681425.9000000001"/>
    <n v="2"/>
    <x v="0"/>
    <s v="France"/>
    <s v="Brittany"/>
    <s v="Pontivy"/>
    <s v="Central"/>
    <s v="Home Office"/>
    <s v="Technology"/>
    <s v="Phones"/>
    <x v="1"/>
    <x v="2"/>
    <x v="0"/>
  </r>
  <r>
    <x v="2171"/>
    <n v="44389"/>
    <s v="Natasha Heane"/>
    <x v="1"/>
    <s v="BIC Sketch Pad, Fluorescent"/>
    <n v="0"/>
    <n v="7359925.6500000004"/>
    <n v="2433642.75"/>
    <n v="10"/>
    <x v="0"/>
    <s v="Italy"/>
    <s v="Veneto"/>
    <s v="Rovigo"/>
    <s v="South"/>
    <s v="Home Office"/>
    <s v="Office Supplies"/>
    <s v="Art"/>
    <x v="1"/>
    <x v="2"/>
    <x v="0"/>
  </r>
  <r>
    <x v="2171"/>
    <n v="44389"/>
    <s v="Natasha Heane"/>
    <x v="1"/>
    <s v="Binney &amp; Smith Pens, Water Color"/>
    <n v="0"/>
    <n v="442480.5"/>
    <n v="162242.85"/>
    <n v="2"/>
    <x v="0"/>
    <s v="Italy"/>
    <s v="Veneto"/>
    <s v="Rovigo"/>
    <s v="South"/>
    <s v="Home Office"/>
    <s v="Office Supplies"/>
    <s v="Art"/>
    <x v="1"/>
    <x v="2"/>
    <x v="0"/>
  </r>
  <r>
    <x v="2171"/>
    <n v="44389"/>
    <s v="Natasha Heane"/>
    <x v="1"/>
    <s v="Acco Binder, Durable"/>
    <n v="0"/>
    <n v="1961663.55"/>
    <n v="545725.95000000007"/>
    <n v="8"/>
    <x v="0"/>
    <s v="Italy"/>
    <s v="Veneto"/>
    <s v="Rovigo"/>
    <s v="South"/>
    <s v="Home Office"/>
    <s v="Office Supplies"/>
    <s v="Binders"/>
    <x v="1"/>
    <x v="2"/>
    <x v="0"/>
  </r>
  <r>
    <x v="2171"/>
    <n v="44389"/>
    <s v="Natasha Heane"/>
    <x v="1"/>
    <s v="Smead Shipping Labels, Alphabetical"/>
    <n v="0"/>
    <n v="1017705.15"/>
    <n v="235989.6"/>
    <n v="6"/>
    <x v="1"/>
    <s v="Italy"/>
    <s v="Veneto"/>
    <s v="Rovigo"/>
    <s v="South"/>
    <s v="Home Office"/>
    <s v="Office Supplies"/>
    <s v="Labels"/>
    <x v="1"/>
    <x v="2"/>
    <x v="1"/>
  </r>
  <r>
    <x v="2171"/>
    <n v="44389"/>
    <s v="Natasha Heane"/>
    <x v="1"/>
    <s v="Tenex Lockers, Wire Frame"/>
    <n v="0.4"/>
    <n v="7197682.7999999998"/>
    <n v="-1076702.55"/>
    <n v="4"/>
    <x v="1"/>
    <s v="Italy"/>
    <s v="Veneto"/>
    <s v="Rovigo"/>
    <s v="South"/>
    <s v="Home Office"/>
    <s v="Office Supplies"/>
    <s v="Storage"/>
    <x v="1"/>
    <x v="2"/>
    <x v="1"/>
  </r>
  <r>
    <x v="2171"/>
    <n v="44389"/>
    <s v="Natasha Heane"/>
    <x v="1"/>
    <s v="Acme Scissors, Serrated"/>
    <n v="0"/>
    <n v="1312692.1500000001"/>
    <n v="73746.75"/>
    <n v="4"/>
    <x v="1"/>
    <s v="Italy"/>
    <s v="Veneto"/>
    <s v="Rovigo"/>
    <s v="South"/>
    <s v="Home Office"/>
    <s v="Office Supplies"/>
    <s v="Supplies"/>
    <x v="1"/>
    <x v="2"/>
    <x v="1"/>
  </r>
  <r>
    <x v="2171"/>
    <n v="44389"/>
    <s v="Natasha Heane"/>
    <x v="1"/>
    <s v="Canon Ink, Color"/>
    <n v="0"/>
    <n v="4380556.95"/>
    <n v="825963.6"/>
    <n v="2"/>
    <x v="1"/>
    <s v="Italy"/>
    <s v="Veneto"/>
    <s v="Rovigo"/>
    <s v="South"/>
    <s v="Home Office"/>
    <s v="Technology"/>
    <s v="Copiers"/>
    <x v="1"/>
    <x v="2"/>
    <x v="1"/>
  </r>
  <r>
    <x v="2171"/>
    <n v="44389"/>
    <s v="Natasha Heane"/>
    <x v="1"/>
    <s v="HP Wireless Fax, Color"/>
    <n v="0"/>
    <n v="10663780.050000001"/>
    <n v="103245.45"/>
    <n v="2"/>
    <x v="0"/>
    <s v="Italy"/>
    <s v="Veneto"/>
    <s v="Rovigo"/>
    <s v="South"/>
    <s v="Home Office"/>
    <s v="Technology"/>
    <s v="Copiers"/>
    <x v="1"/>
    <x v="2"/>
    <x v="0"/>
  </r>
  <r>
    <x v="2172"/>
    <n v="44389"/>
    <s v="Sam Rees"/>
    <x v="1"/>
    <s v="GlobeWeis Manila Envelope, Security-Tint"/>
    <n v="0"/>
    <n v="3082614.15"/>
    <n v="29498.7"/>
    <n v="7"/>
    <x v="0"/>
    <s v="Germany"/>
    <s v="Saxony"/>
    <s v="Chemnitz"/>
    <s v="Central"/>
    <s v="Home Office"/>
    <s v="Office Supplies"/>
    <s v="Envelopes"/>
    <x v="1"/>
    <x v="2"/>
    <x v="0"/>
  </r>
  <r>
    <x v="2172"/>
    <n v="44389"/>
    <s v="Sam Rees"/>
    <x v="1"/>
    <s v="Rogers Trays, Wire Frame"/>
    <n v="0.1"/>
    <n v="2418893.4"/>
    <n v="1047203.85"/>
    <n v="3"/>
    <x v="0"/>
    <s v="Germany"/>
    <s v="Saxony"/>
    <s v="Chemnitz"/>
    <s v="Central"/>
    <s v="Home Office"/>
    <s v="Office Supplies"/>
    <s v="Storage"/>
    <x v="1"/>
    <x v="2"/>
    <x v="0"/>
  </r>
  <r>
    <x v="2173"/>
    <n v="44389"/>
    <s v="Adam Gibbs"/>
    <x v="1"/>
    <s v="Hon Steel Folding Chair, Red"/>
    <n v="0.5"/>
    <n v="1799420.7"/>
    <n v="-103245.45"/>
    <n v="3"/>
    <x v="1"/>
    <s v="France"/>
    <s v="Centre-Val de Loire"/>
    <s v="Tours"/>
    <s v="Central"/>
    <s v="Corporate"/>
    <s v="Furniture"/>
    <s v="Chairs"/>
    <x v="0"/>
    <x v="2"/>
    <x v="1"/>
  </r>
  <r>
    <x v="2174"/>
    <n v="44390"/>
    <s v="Julie Ochoa"/>
    <x v="1"/>
    <s v="Advantus Clock, Duo Pack"/>
    <n v="0"/>
    <n v="752216.85"/>
    <n v="88496.1"/>
    <n v="1"/>
    <x v="0"/>
    <s v="Italy"/>
    <s v="Abruzzi"/>
    <s v="Pescara"/>
    <s v="South"/>
    <s v="Corporate"/>
    <s v="Furniture"/>
    <s v="Furnishings"/>
    <x v="1"/>
    <x v="2"/>
    <x v="0"/>
  </r>
  <r>
    <x v="2175"/>
    <n v="44391"/>
    <s v="Leah Derham"/>
    <x v="1"/>
    <s v="Avery Binding Machine, Durable"/>
    <n v="0"/>
    <n v="2964619.35"/>
    <n v="176992.2"/>
    <n v="4"/>
    <x v="0"/>
    <s v="Austria"/>
    <s v="Vienna"/>
    <s v="Vienna"/>
    <s v="Central"/>
    <s v="Consumer"/>
    <s v="Office Supplies"/>
    <s v="Binders"/>
    <x v="1"/>
    <x v="2"/>
    <x v="0"/>
  </r>
  <r>
    <x v="2176"/>
    <n v="44392"/>
    <s v="Rory Jess"/>
    <x v="3"/>
    <s v="Advantus Clock, Black"/>
    <n v="0"/>
    <n v="2271399.9"/>
    <n v="663720.75"/>
    <n v="3"/>
    <x v="0"/>
    <s v="United Kingdom"/>
    <s v="England"/>
    <s v="London"/>
    <s v="North"/>
    <s v="Home Office"/>
    <s v="Furniture"/>
    <s v="Furnishings"/>
    <x v="0"/>
    <x v="2"/>
    <x v="0"/>
  </r>
  <r>
    <x v="2176"/>
    <n v="44392"/>
    <s v="Rory Jess"/>
    <x v="3"/>
    <s v="Tenex File Cart, Single Width"/>
    <n v="0.1"/>
    <n v="19660883.550000001"/>
    <n v="8082643.7999999998"/>
    <n v="11"/>
    <x v="1"/>
    <s v="United Kingdom"/>
    <s v="England"/>
    <s v="London"/>
    <s v="North"/>
    <s v="Home Office"/>
    <s v="Office Supplies"/>
    <s v="Storage"/>
    <x v="0"/>
    <x v="2"/>
    <x v="1"/>
  </r>
  <r>
    <x v="2176"/>
    <n v="44392"/>
    <s v="Rory Jess"/>
    <x v="3"/>
    <s v="Nokia Speaker Phone, VoIP"/>
    <n v="0.1"/>
    <n v="19631384.850000001"/>
    <n v="-1533932.4000000001"/>
    <n v="12"/>
    <x v="0"/>
    <s v="United Kingdom"/>
    <s v="England"/>
    <s v="London"/>
    <s v="North"/>
    <s v="Home Office"/>
    <s v="Technology"/>
    <s v="Phones"/>
    <x v="0"/>
    <x v="2"/>
    <x v="0"/>
  </r>
  <r>
    <x v="2177"/>
    <n v="44392"/>
    <s v="Oliver Stephenson"/>
    <x v="0"/>
    <s v="Office Star Executive Leather Armchair, Red"/>
    <n v="0.1"/>
    <n v="43643326.649999999"/>
    <n v="14056130.550000001"/>
    <n v="7"/>
    <x v="0"/>
    <s v="Italy"/>
    <s v="Emilia-Romagna"/>
    <s v="Parma"/>
    <s v="South"/>
    <s v="Consumer"/>
    <s v="Furniture"/>
    <s v="Chairs"/>
    <x v="1"/>
    <x v="2"/>
    <x v="0"/>
  </r>
  <r>
    <x v="2178"/>
    <n v="44392"/>
    <s v="Jay Andrews"/>
    <x v="2"/>
    <s v="Sanford Canvas, Fluorescent"/>
    <n v="0"/>
    <n v="766966.20000000007"/>
    <n v="280237.65000000002"/>
    <n v="1"/>
    <x v="0"/>
    <s v="United Kingdom"/>
    <s v="England"/>
    <s v="Halifax"/>
    <s v="North"/>
    <s v="Consumer"/>
    <s v="Office Supplies"/>
    <s v="Art"/>
    <x v="1"/>
    <x v="2"/>
    <x v="0"/>
  </r>
  <r>
    <x v="2178"/>
    <n v="44392"/>
    <s v="Jay Andrews"/>
    <x v="2"/>
    <s v="Fiskars Letter Opener, Steel"/>
    <n v="0"/>
    <n v="722718.15"/>
    <n v="132744.15"/>
    <n v="2"/>
    <x v="0"/>
    <s v="United Kingdom"/>
    <s v="England"/>
    <s v="Halifax"/>
    <s v="North"/>
    <s v="Consumer"/>
    <s v="Office Supplies"/>
    <s v="Supplies"/>
    <x v="1"/>
    <x v="2"/>
    <x v="0"/>
  </r>
  <r>
    <x v="2179"/>
    <n v="44392"/>
    <s v="Paul Cleary"/>
    <x v="1"/>
    <s v="Stanley Markers, Fluorescent"/>
    <n v="0"/>
    <n v="1032454.5"/>
    <n v="353984.4"/>
    <n v="3"/>
    <x v="0"/>
    <s v="Germany"/>
    <s v="Baden-Württemberg"/>
    <s v="Villingen-Schwenningen"/>
    <s v="Central"/>
    <s v="Corporate"/>
    <s v="Office Supplies"/>
    <s v="Art"/>
    <x v="1"/>
    <x v="2"/>
    <x v="0"/>
  </r>
  <r>
    <x v="2180"/>
    <n v="44393"/>
    <s v="Bianca Whitford"/>
    <x v="0"/>
    <s v="Fellowes File Cart, Wire Frame"/>
    <n v="0.1"/>
    <n v="3613590.75"/>
    <n v="442480.5"/>
    <n v="2"/>
    <x v="1"/>
    <s v="United Kingdom"/>
    <s v="England"/>
    <s v="London"/>
    <s v="North"/>
    <s v="Corporate"/>
    <s v="Office Supplies"/>
    <s v="Storage"/>
    <x v="1"/>
    <x v="2"/>
    <x v="1"/>
  </r>
  <r>
    <x v="2181"/>
    <n v="44394"/>
    <s v="Ngoc Orozco"/>
    <x v="2"/>
    <s v="Chromcraft Coffee Table, Fully Assembled"/>
    <n v="0.6"/>
    <n v="3171110.25"/>
    <n v="-3643089.45"/>
    <n v="2"/>
    <x v="0"/>
    <s v="Italy"/>
    <s v="Apulia"/>
    <s v="Molfetta"/>
    <s v="South"/>
    <s v="Home Office"/>
    <s v="Furniture"/>
    <s v="Tables"/>
    <x v="1"/>
    <x v="2"/>
    <x v="0"/>
  </r>
  <r>
    <x v="2181"/>
    <n v="44394"/>
    <s v="Ngoc Orozco"/>
    <x v="2"/>
    <s v="Binney &amp; Smith Markers, Water Color"/>
    <n v="0"/>
    <n v="2817125.85"/>
    <n v="471979.2"/>
    <n v="7"/>
    <x v="1"/>
    <s v="Italy"/>
    <s v="Apulia"/>
    <s v="Molfetta"/>
    <s v="South"/>
    <s v="Home Office"/>
    <s v="Office Supplies"/>
    <s v="Art"/>
    <x v="1"/>
    <x v="2"/>
    <x v="1"/>
  </r>
  <r>
    <x v="2182"/>
    <n v="44395"/>
    <s v="Robert Neil"/>
    <x v="2"/>
    <s v="Advantus Push Pins, Assorted Sizes"/>
    <n v="0"/>
    <n v="707968.8"/>
    <n v="132744.15"/>
    <n v="4"/>
    <x v="1"/>
    <s v="Netherlands"/>
    <s v="North Brabant"/>
    <s v="Breda"/>
    <s v="Central"/>
    <s v="Consumer"/>
    <s v="Office Supplies"/>
    <s v="Fasteners"/>
    <x v="1"/>
    <x v="2"/>
    <x v="1"/>
  </r>
  <r>
    <x v="2183"/>
    <n v="44395"/>
    <s v="Oscar Noble"/>
    <x v="1"/>
    <s v="Enermax Memory Card, Erganomic"/>
    <n v="0"/>
    <n v="3303854.4"/>
    <n v="1548681.75"/>
    <n v="2"/>
    <x v="0"/>
    <s v="Italy"/>
    <s v="Lazio"/>
    <s v="Rome"/>
    <s v="South"/>
    <s v="Consumer"/>
    <s v="Technology"/>
    <s v="Accessories"/>
    <x v="1"/>
    <x v="2"/>
    <x v="0"/>
  </r>
  <r>
    <x v="2183"/>
    <n v="44395"/>
    <s v="Oscar Noble"/>
    <x v="1"/>
    <s v="StarTech Printer, Wireless"/>
    <n v="0"/>
    <n v="11342250.15"/>
    <n v="2492640.15"/>
    <n v="3"/>
    <x v="1"/>
    <s v="Italy"/>
    <s v="Lazio"/>
    <s v="Rome"/>
    <s v="South"/>
    <s v="Consumer"/>
    <s v="Technology"/>
    <s v="Machines"/>
    <x v="1"/>
    <x v="2"/>
    <x v="1"/>
  </r>
  <r>
    <x v="2184"/>
    <n v="44397"/>
    <s v="Millie Franklin"/>
    <x v="1"/>
    <s v="Novimex Executive Leather Armchair, Red"/>
    <n v="0.6"/>
    <n v="13569402"/>
    <n v="-8480876.25"/>
    <n v="5"/>
    <x v="1"/>
    <s v="United Kingdom"/>
    <s v="England"/>
    <s v="Bristol"/>
    <s v="North"/>
    <s v="Consumer"/>
    <s v="Furniture"/>
    <s v="Chairs"/>
    <x v="1"/>
    <x v="2"/>
    <x v="1"/>
  </r>
  <r>
    <x v="2184"/>
    <n v="44397"/>
    <s v="Millie Franklin"/>
    <x v="1"/>
    <s v="Barricks Training Table, Fully Assembled"/>
    <n v="0.5"/>
    <n v="4719792"/>
    <n v="-1135699.95"/>
    <n v="2"/>
    <x v="0"/>
    <s v="United Kingdom"/>
    <s v="England"/>
    <s v="Bristol"/>
    <s v="North"/>
    <s v="Consumer"/>
    <s v="Furniture"/>
    <s v="Tables"/>
    <x v="1"/>
    <x v="2"/>
    <x v="0"/>
  </r>
  <r>
    <x v="2184"/>
    <n v="44397"/>
    <s v="Millie Franklin"/>
    <x v="1"/>
    <s v="Boston Sketch Pad, Blue"/>
    <n v="0"/>
    <n v="7168184.1000000006"/>
    <n v="3082614.15"/>
    <n v="10"/>
    <x v="1"/>
    <s v="United Kingdom"/>
    <s v="England"/>
    <s v="Bristol"/>
    <s v="North"/>
    <s v="Consumer"/>
    <s v="Office Supplies"/>
    <s v="Art"/>
    <x v="1"/>
    <x v="2"/>
    <x v="1"/>
  </r>
  <r>
    <x v="2184"/>
    <n v="44397"/>
    <s v="Millie Franklin"/>
    <x v="1"/>
    <s v="Green Bar Memo Slips, Multicolor"/>
    <n v="0"/>
    <n v="2433642.75"/>
    <n v="870211.65"/>
    <n v="9"/>
    <x v="0"/>
    <s v="United Kingdom"/>
    <s v="England"/>
    <s v="Bristol"/>
    <s v="North"/>
    <s v="Consumer"/>
    <s v="Office Supplies"/>
    <s v="Paper"/>
    <x v="1"/>
    <x v="2"/>
    <x v="0"/>
  </r>
  <r>
    <x v="2185"/>
    <n v="44399"/>
    <s v="Imogen Steele"/>
    <x v="0"/>
    <s v="Stockwell Rubber Bands, Assorted Sizes"/>
    <n v="0"/>
    <n v="206490.9"/>
    <n v="103245.45"/>
    <n v="1"/>
    <x v="0"/>
    <s v="Austria"/>
    <s v="Upper Austria"/>
    <s v="Linz"/>
    <s v="Central"/>
    <s v="Corporate"/>
    <s v="Office Supplies"/>
    <s v="Fasteners"/>
    <x v="1"/>
    <x v="2"/>
    <x v="0"/>
  </r>
  <r>
    <x v="2185"/>
    <n v="44399"/>
    <s v="Imogen Steele"/>
    <x v="0"/>
    <s v="Fellowes Shelving, Industrial"/>
    <n v="0.1"/>
    <n v="6194727"/>
    <n v="2345146.65"/>
    <n v="8"/>
    <x v="1"/>
    <s v="Austria"/>
    <s v="Upper Austria"/>
    <s v="Linz"/>
    <s v="Central"/>
    <s v="Corporate"/>
    <s v="Office Supplies"/>
    <s v="Storage"/>
    <x v="1"/>
    <x v="2"/>
    <x v="1"/>
  </r>
  <r>
    <x v="2186"/>
    <n v="44399"/>
    <s v="Chelsea Bannister"/>
    <x v="1"/>
    <s v="Binney &amp; Smith Highlighters, Easy-Erase"/>
    <n v="0"/>
    <n v="1238945.4000000001"/>
    <n v="442480.5"/>
    <n v="5"/>
    <x v="1"/>
    <s v="Germany"/>
    <s v="North Rhine-Westphalia"/>
    <s v="Hamm"/>
    <s v="Central"/>
    <s v="Consumer"/>
    <s v="Office Supplies"/>
    <s v="Art"/>
    <x v="1"/>
    <x v="2"/>
    <x v="1"/>
  </r>
  <r>
    <x v="2187"/>
    <n v="44399"/>
    <s v="William Reichert"/>
    <x v="1"/>
    <s v="Eldon File Cart, Single Width"/>
    <n v="0.5"/>
    <n v="2831875.2"/>
    <n v="-1814170.05"/>
    <n v="3"/>
    <x v="1"/>
    <s v="France"/>
    <s v="Nord-Pas-de-Calais-Picardie"/>
    <s v="Hautmont"/>
    <s v="Central"/>
    <s v="Consumer"/>
    <s v="Office Supplies"/>
    <s v="Storage"/>
    <x v="1"/>
    <x v="2"/>
    <x v="1"/>
  </r>
  <r>
    <x v="2187"/>
    <n v="44399"/>
    <s v="William Reichert"/>
    <x v="1"/>
    <s v="Elite Trimmer, Steel"/>
    <n v="0.5"/>
    <n v="1519183.05"/>
    <n v="-29498.7"/>
    <n v="5"/>
    <x v="1"/>
    <s v="France"/>
    <s v="Nord-Pas-de-Calais-Picardie"/>
    <s v="Hautmont"/>
    <s v="Central"/>
    <s v="Consumer"/>
    <s v="Office Supplies"/>
    <s v="Supplies"/>
    <x v="1"/>
    <x v="2"/>
    <x v="1"/>
  </r>
  <r>
    <x v="2188"/>
    <n v="44399"/>
    <s v="Elijah Sodeman"/>
    <x v="1"/>
    <s v="Canon Wireless Fax, Laser"/>
    <n v="0"/>
    <n v="11165257.950000001"/>
    <n v="5472008.8500000006"/>
    <n v="2"/>
    <x v="1"/>
    <s v="United Kingdom"/>
    <s v="England"/>
    <s v="Luton"/>
    <s v="North"/>
    <s v="Consumer"/>
    <s v="Technology"/>
    <s v="Copiers"/>
    <x v="1"/>
    <x v="2"/>
    <x v="1"/>
  </r>
  <r>
    <x v="2187"/>
    <n v="44399"/>
    <s v="William Reichert"/>
    <x v="1"/>
    <s v="Panasonic Card Printer, White"/>
    <n v="0.5"/>
    <n v="6356969.8500000006"/>
    <n v="-1519183.05"/>
    <n v="5"/>
    <x v="1"/>
    <s v="France"/>
    <s v="Nord-Pas-de-Calais-Picardie"/>
    <s v="Hautmont"/>
    <s v="Central"/>
    <s v="Consumer"/>
    <s v="Technology"/>
    <s v="Machines"/>
    <x v="1"/>
    <x v="2"/>
    <x v="1"/>
  </r>
  <r>
    <x v="2189"/>
    <n v="44399"/>
    <s v="Tina Phelps"/>
    <x v="1"/>
    <s v="Rogers Box, Blue"/>
    <n v="0.1"/>
    <n v="1268444.1000000001"/>
    <n v="-117994.8"/>
    <n v="4"/>
    <x v="0"/>
    <s v="Italy"/>
    <s v="Lombardy"/>
    <s v="Milan"/>
    <s v="South"/>
    <s v="Consumer"/>
    <s v="Office Supplies"/>
    <s v="Storage"/>
    <x v="1"/>
    <x v="2"/>
    <x v="0"/>
  </r>
  <r>
    <x v="2189"/>
    <n v="44399"/>
    <s v="Tina Phelps"/>
    <x v="1"/>
    <s v="Sharp Fax Machine, Digital"/>
    <n v="0"/>
    <n v="26135848.199999999"/>
    <n v="0"/>
    <n v="6"/>
    <x v="1"/>
    <s v="Italy"/>
    <s v="Lombardy"/>
    <s v="Milan"/>
    <s v="South"/>
    <s v="Consumer"/>
    <s v="Technology"/>
    <s v="Copiers"/>
    <x v="1"/>
    <x v="2"/>
    <x v="1"/>
  </r>
  <r>
    <x v="2190"/>
    <n v="44400"/>
    <s v="Lydia Webster"/>
    <x v="2"/>
    <s v="Tenex Folders, Single Width"/>
    <n v="0.1"/>
    <n v="1238945.4000000001"/>
    <n v="147493.5"/>
    <n v="4"/>
    <x v="1"/>
    <s v="Italy"/>
    <s v="Lombardy"/>
    <s v="Milan"/>
    <s v="South"/>
    <s v="Consumer"/>
    <s v="Office Supplies"/>
    <s v="Storage"/>
    <x v="1"/>
    <x v="2"/>
    <x v="1"/>
  </r>
  <r>
    <x v="2191"/>
    <n v="44400"/>
    <s v="Viola Watson"/>
    <x v="0"/>
    <s v="Apple Signal Booster, Cordless"/>
    <n v="0.4"/>
    <n v="3702086.85"/>
    <n v="-929209.05"/>
    <n v="3"/>
    <x v="1"/>
    <s v="United Kingdom"/>
    <s v="England"/>
    <s v="Sheffield"/>
    <s v="North"/>
    <s v="Consumer"/>
    <s v="Technology"/>
    <s v="Phones"/>
    <x v="0"/>
    <x v="2"/>
    <x v="1"/>
  </r>
  <r>
    <x v="2192"/>
    <n v="44400"/>
    <s v="Owen Howell"/>
    <x v="1"/>
    <s v="Sanford Sketch Pad, Fluorescent"/>
    <n v="0"/>
    <n v="4129818"/>
    <n v="1946914.2"/>
    <n v="6"/>
    <x v="1"/>
    <s v="Spain"/>
    <s v="Castile and León"/>
    <s v="Ponferrada"/>
    <s v="South"/>
    <s v="Home Office"/>
    <s v="Office Supplies"/>
    <s v="Art"/>
    <x v="1"/>
    <x v="2"/>
    <x v="1"/>
  </r>
  <r>
    <x v="2192"/>
    <n v="44400"/>
    <s v="Owen Howell"/>
    <x v="1"/>
    <s v="Stanley Sketch Pad, Easy-Erase"/>
    <n v="0"/>
    <n v="1312692.1500000001"/>
    <n v="250738.95"/>
    <n v="2"/>
    <x v="1"/>
    <s v="Spain"/>
    <s v="Castile and León"/>
    <s v="Ponferrada"/>
    <s v="South"/>
    <s v="Home Office"/>
    <s v="Office Supplies"/>
    <s v="Art"/>
    <x v="1"/>
    <x v="2"/>
    <x v="1"/>
  </r>
  <r>
    <x v="2192"/>
    <n v="44400"/>
    <s v="Owen Howell"/>
    <x v="1"/>
    <s v="Avery 3-Hole Punch, Durable"/>
    <n v="0"/>
    <n v="2168154.4500000002"/>
    <n v="752216.85"/>
    <n v="5"/>
    <x v="1"/>
    <s v="Spain"/>
    <s v="Castile and León"/>
    <s v="Ponferrada"/>
    <s v="South"/>
    <s v="Home Office"/>
    <s v="Office Supplies"/>
    <s v="Binders"/>
    <x v="1"/>
    <x v="2"/>
    <x v="1"/>
  </r>
  <r>
    <x v="2192"/>
    <n v="44400"/>
    <s v="Owen Howell"/>
    <x v="1"/>
    <s v="Eldon File Cart, Single Width"/>
    <n v="0"/>
    <n v="9469082.7000000011"/>
    <n v="4070820.6"/>
    <n v="5"/>
    <x v="1"/>
    <s v="Spain"/>
    <s v="Castile and León"/>
    <s v="Ponferrada"/>
    <s v="South"/>
    <s v="Home Office"/>
    <s v="Office Supplies"/>
    <s v="Storage"/>
    <x v="1"/>
    <x v="2"/>
    <x v="1"/>
  </r>
  <r>
    <x v="2193"/>
    <n v="44401"/>
    <s v="Madelyn Anderson"/>
    <x v="1"/>
    <s v="Harbour Creations Swivel Stool, Black"/>
    <n v="0.1"/>
    <n v="4719792"/>
    <n v="1209446.7"/>
    <n v="2"/>
    <x v="0"/>
    <s v="Italy"/>
    <s v="Friuli-Venezia Giulia"/>
    <s v="Trieste"/>
    <s v="South"/>
    <s v="Corporate"/>
    <s v="Furniture"/>
    <s v="Chairs"/>
    <x v="1"/>
    <x v="2"/>
    <x v="0"/>
  </r>
  <r>
    <x v="2194"/>
    <n v="44401"/>
    <s v="Nicole Howard"/>
    <x v="1"/>
    <s v="Sanford Sketch Pad, Blue"/>
    <n v="0"/>
    <n v="4690293.3"/>
    <n v="132744.15"/>
    <n v="7"/>
    <x v="0"/>
    <s v="Spain"/>
    <s v="Castile and León"/>
    <s v="Ponferrada"/>
    <s v="South"/>
    <s v="Consumer"/>
    <s v="Office Supplies"/>
    <s v="Art"/>
    <x v="0"/>
    <x v="2"/>
    <x v="0"/>
  </r>
  <r>
    <x v="2193"/>
    <n v="44401"/>
    <s v="Madelyn Anderson"/>
    <x v="1"/>
    <s v="Acco Binder, Clear"/>
    <n v="0"/>
    <n v="427731.15"/>
    <n v="147493.5"/>
    <n v="2"/>
    <x v="1"/>
    <s v="Italy"/>
    <s v="Friuli-Venezia Giulia"/>
    <s v="Trieste"/>
    <s v="South"/>
    <s v="Corporate"/>
    <s v="Office Supplies"/>
    <s v="Binders"/>
    <x v="1"/>
    <x v="2"/>
    <x v="1"/>
  </r>
  <r>
    <x v="2193"/>
    <n v="44401"/>
    <s v="Madelyn Anderson"/>
    <x v="1"/>
    <s v="Acme Box Cutter, Easy Grip"/>
    <n v="0"/>
    <n v="1165198.6500000001"/>
    <n v="575224.65"/>
    <n v="2"/>
    <x v="0"/>
    <s v="Italy"/>
    <s v="Friuli-Venezia Giulia"/>
    <s v="Trieste"/>
    <s v="South"/>
    <s v="Corporate"/>
    <s v="Office Supplies"/>
    <s v="Supplies"/>
    <x v="1"/>
    <x v="2"/>
    <x v="0"/>
  </r>
  <r>
    <x v="2195"/>
    <n v="44401"/>
    <s v="Tia Metcalfe"/>
    <x v="1"/>
    <s v="BIC Canvas, Fluorescent"/>
    <n v="0"/>
    <n v="4056071.25"/>
    <n v="1415937.6"/>
    <n v="5"/>
    <x v="0"/>
    <s v="Germany"/>
    <s v="North Rhine-Westphalia"/>
    <s v="Aachen"/>
    <s v="Central"/>
    <s v="Consumer"/>
    <s v="Office Supplies"/>
    <s v="Art"/>
    <x v="1"/>
    <x v="2"/>
    <x v="0"/>
  </r>
  <r>
    <x v="2195"/>
    <n v="44401"/>
    <s v="Tia Metcalfe"/>
    <x v="1"/>
    <s v="Avery File Folder Labels, Laser Printer Compatible"/>
    <n v="0"/>
    <n v="265488.3"/>
    <n v="117994.8"/>
    <n v="2"/>
    <x v="0"/>
    <s v="Germany"/>
    <s v="North Rhine-Westphalia"/>
    <s v="Aachen"/>
    <s v="Central"/>
    <s v="Consumer"/>
    <s v="Office Supplies"/>
    <s v="Labels"/>
    <x v="1"/>
    <x v="2"/>
    <x v="0"/>
  </r>
  <r>
    <x v="2196"/>
    <n v="44402"/>
    <s v="Richard Poole"/>
    <x v="3"/>
    <s v="Cameo Interoffice Envelope, Security-Tint"/>
    <n v="0"/>
    <n v="5147523.1500000004"/>
    <n v="516227.25"/>
    <n v="7"/>
    <x v="1"/>
    <s v="Netherlands"/>
    <s v="North Holland"/>
    <s v="Amsterdam"/>
    <s v="Central"/>
    <s v="Home Office"/>
    <s v="Office Supplies"/>
    <s v="Envelopes"/>
    <x v="1"/>
    <x v="2"/>
    <x v="1"/>
  </r>
  <r>
    <x v="2197"/>
    <n v="44402"/>
    <s v="Jade Daniels"/>
    <x v="0"/>
    <s v="Acco Binding Machine, Recycled"/>
    <n v="0"/>
    <n v="2271399.9"/>
    <n v="575224.65"/>
    <n v="3"/>
    <x v="1"/>
    <s v="United Kingdom"/>
    <s v="Scotland"/>
    <s v="Aberdeen"/>
    <s v="North"/>
    <s v="Corporate"/>
    <s v="Office Supplies"/>
    <s v="Binders"/>
    <x v="1"/>
    <x v="2"/>
    <x v="1"/>
  </r>
  <r>
    <x v="2197"/>
    <n v="44402"/>
    <s v="Jade Daniels"/>
    <x v="0"/>
    <s v="Apple Headset, VoIP"/>
    <n v="0.1"/>
    <n v="973457.1"/>
    <n v="44248.05"/>
    <n v="1"/>
    <x v="0"/>
    <s v="United Kingdom"/>
    <s v="Scotland"/>
    <s v="Aberdeen"/>
    <s v="North"/>
    <s v="Corporate"/>
    <s v="Technology"/>
    <s v="Phones"/>
    <x v="1"/>
    <x v="2"/>
    <x v="0"/>
  </r>
  <r>
    <x v="2197"/>
    <n v="44402"/>
    <s v="Jade Daniels"/>
    <x v="0"/>
    <s v="Apple Office Telephone, Full Size"/>
    <n v="0.1"/>
    <n v="2654883"/>
    <n v="1002955.8"/>
    <n v="3"/>
    <x v="1"/>
    <s v="United Kingdom"/>
    <s v="Scotland"/>
    <s v="Aberdeen"/>
    <s v="North"/>
    <s v="Corporate"/>
    <s v="Technology"/>
    <s v="Phones"/>
    <x v="1"/>
    <x v="2"/>
    <x v="1"/>
  </r>
  <r>
    <x v="2198"/>
    <n v="44402"/>
    <s v="Hayley Baldwinson"/>
    <x v="0"/>
    <s v="Safco Stackable Bookrack, Traditional"/>
    <n v="0.1"/>
    <n v="3938076.45"/>
    <n v="265488.3"/>
    <n v="2"/>
    <x v="1"/>
    <s v="Norway"/>
    <s v="Oslo"/>
    <s v="Oslo"/>
    <s v="North"/>
    <s v="Consumer"/>
    <s v="Furniture"/>
    <s v="Bookcases"/>
    <x v="0"/>
    <x v="2"/>
    <x v="1"/>
  </r>
  <r>
    <x v="2198"/>
    <n v="44402"/>
    <s v="Hayley Baldwinson"/>
    <x v="0"/>
    <s v="Sauder 3-Shelf Cabinet, Pine"/>
    <n v="0.1"/>
    <n v="6696204.9000000004"/>
    <n v="973457.1"/>
    <n v="3"/>
    <x v="0"/>
    <s v="Norway"/>
    <s v="Oslo"/>
    <s v="Oslo"/>
    <s v="North"/>
    <s v="Consumer"/>
    <s v="Furniture"/>
    <s v="Bookcases"/>
    <x v="0"/>
    <x v="2"/>
    <x v="0"/>
  </r>
  <r>
    <x v="2198"/>
    <n v="44402"/>
    <s v="Hayley Baldwinson"/>
    <x v="0"/>
    <s v="Sanford Markers, Easy-Erase"/>
    <n v="0"/>
    <n v="1386438.9000000001"/>
    <n v="29498.7"/>
    <n v="4"/>
    <x v="0"/>
    <s v="Norway"/>
    <s v="Oslo"/>
    <s v="Oslo"/>
    <s v="North"/>
    <s v="Consumer"/>
    <s v="Office Supplies"/>
    <s v="Art"/>
    <x v="0"/>
    <x v="2"/>
    <x v="0"/>
  </r>
  <r>
    <x v="2198"/>
    <n v="44402"/>
    <s v="Hayley Baldwinson"/>
    <x v="0"/>
    <s v="Samsung Audio Dock, Full Size"/>
    <n v="0.15"/>
    <n v="4218314.1000000006"/>
    <n v="-103245.45"/>
    <n v="2"/>
    <x v="1"/>
    <s v="Norway"/>
    <s v="Oslo"/>
    <s v="Oslo"/>
    <s v="North"/>
    <s v="Consumer"/>
    <s v="Technology"/>
    <s v="Phones"/>
    <x v="0"/>
    <x v="2"/>
    <x v="1"/>
  </r>
  <r>
    <x v="2199"/>
    <n v="44403"/>
    <s v="Travis Corchado"/>
    <x v="1"/>
    <s v="Chromcraft Wood Table, with Bottom Storage"/>
    <n v="0.35"/>
    <n v="13879138.35"/>
    <n v="-2994118.0500000003"/>
    <n v="3"/>
    <x v="1"/>
    <s v="United Kingdom"/>
    <s v="England"/>
    <s v="Leicester"/>
    <s v="North"/>
    <s v="Corporate"/>
    <s v="Furniture"/>
    <s v="Tables"/>
    <x v="0"/>
    <x v="2"/>
    <x v="1"/>
  </r>
  <r>
    <x v="2200"/>
    <n v="44403"/>
    <s v="Evan Allen"/>
    <x v="0"/>
    <s v="Rogers Shelving, Industrial"/>
    <n v="0"/>
    <n v="929209.05"/>
    <n v="280237.65000000002"/>
    <n v="1"/>
    <x v="0"/>
    <s v="United Kingdom"/>
    <s v="England"/>
    <s v="Chester"/>
    <s v="North"/>
    <s v="Corporate"/>
    <s v="Office Supplies"/>
    <s v="Storage"/>
    <x v="1"/>
    <x v="2"/>
    <x v="0"/>
  </r>
  <r>
    <x v="2200"/>
    <n v="44403"/>
    <s v="Evan Allen"/>
    <x v="0"/>
    <s v="Panasonic Calculator, Durable"/>
    <n v="0"/>
    <n v="2979368.7"/>
    <n v="412981.8"/>
    <n v="4"/>
    <x v="0"/>
    <s v="United Kingdom"/>
    <s v="England"/>
    <s v="Chester"/>
    <s v="North"/>
    <s v="Corporate"/>
    <s v="Technology"/>
    <s v="Machines"/>
    <x v="1"/>
    <x v="2"/>
    <x v="0"/>
  </r>
  <r>
    <x v="2201"/>
    <n v="44406"/>
    <s v="Randall Roberts"/>
    <x v="3"/>
    <s v="Sanford Highlighters, Easy-Erase"/>
    <n v="0"/>
    <n v="235989.6"/>
    <n v="14749.35"/>
    <n v="1"/>
    <x v="0"/>
    <s v="Spain"/>
    <s v="Madrid"/>
    <s v="Las Rozas de Madrid"/>
    <s v="South"/>
    <s v="Consumer"/>
    <s v="Office Supplies"/>
    <s v="Art"/>
    <x v="1"/>
    <x v="2"/>
    <x v="0"/>
  </r>
  <r>
    <x v="2202"/>
    <n v="44406"/>
    <s v="Ben Summerville"/>
    <x v="1"/>
    <s v="Office Star Executive Leather Armchair, Adjustable"/>
    <n v="0.1"/>
    <n v="12345205.950000001"/>
    <n v="4247812.8"/>
    <n v="2"/>
    <x v="0"/>
    <s v="France"/>
    <s v="Aquitaine-Limousin-Poitou-Charentes"/>
    <s v="Limoges"/>
    <s v="Central"/>
    <s v="Consumer"/>
    <s v="Furniture"/>
    <s v="Chairs"/>
    <x v="1"/>
    <x v="2"/>
    <x v="0"/>
  </r>
  <r>
    <x v="2202"/>
    <n v="44406"/>
    <s v="Ben Summerville"/>
    <x v="1"/>
    <s v="Smead Trays, Industrial"/>
    <n v="0.1"/>
    <n v="1297942.8"/>
    <n v="324485.7"/>
    <n v="2"/>
    <x v="1"/>
    <s v="France"/>
    <s v="Aquitaine-Limousin-Poitou-Charentes"/>
    <s v="Limoges"/>
    <s v="Central"/>
    <s v="Consumer"/>
    <s v="Office Supplies"/>
    <s v="Storage"/>
    <x v="1"/>
    <x v="2"/>
    <x v="1"/>
  </r>
  <r>
    <x v="2203"/>
    <n v="44407"/>
    <s v="Alice Currie"/>
    <x v="1"/>
    <s v="Avery Binding Machine, Durable"/>
    <n v="0"/>
    <n v="737467.5"/>
    <n v="44248.05"/>
    <n v="1"/>
    <x v="1"/>
    <s v="France"/>
    <s v="Ile-de-France"/>
    <s v="Antony"/>
    <s v="Central"/>
    <s v="Consumer"/>
    <s v="Office Supplies"/>
    <s v="Binders"/>
    <x v="1"/>
    <x v="2"/>
    <x v="1"/>
  </r>
  <r>
    <x v="2203"/>
    <n v="44407"/>
    <s v="Alice Currie"/>
    <x v="1"/>
    <s v="Hon Color Coded Labels, Adjustable"/>
    <n v="0"/>
    <n v="471979.2"/>
    <n v="73746.75"/>
    <n v="3"/>
    <x v="0"/>
    <s v="France"/>
    <s v="Ile-de-France"/>
    <s v="Antony"/>
    <s v="Central"/>
    <s v="Consumer"/>
    <s v="Office Supplies"/>
    <s v="Labels"/>
    <x v="1"/>
    <x v="2"/>
    <x v="0"/>
  </r>
  <r>
    <x v="2204"/>
    <n v="44407"/>
    <s v="Koby Ricketson"/>
    <x v="0"/>
    <s v="Fellowes Trays, Single Width"/>
    <n v="0.4"/>
    <n v="2035410.3"/>
    <n v="339235.05"/>
    <n v="4"/>
    <x v="1"/>
    <s v="Italy"/>
    <s v="Veneto"/>
    <s v="Chioggia"/>
    <s v="South"/>
    <s v="Corporate"/>
    <s v="Office Supplies"/>
    <s v="Storage"/>
    <x v="1"/>
    <x v="2"/>
    <x v="1"/>
  </r>
  <r>
    <x v="2205"/>
    <n v="44407"/>
    <s v="Joseph Ford"/>
    <x v="0"/>
    <s v="Motorola Audio Dock, VoIP"/>
    <n v="0.1"/>
    <n v="11519242.35"/>
    <n v="2433642.75"/>
    <n v="5"/>
    <x v="1"/>
    <s v="Switzerland"/>
    <s v="Basel-Stadt"/>
    <s v="Basel"/>
    <s v="Central"/>
    <s v="Corporate"/>
    <s v="Technology"/>
    <s v="Phones"/>
    <x v="1"/>
    <x v="2"/>
    <x v="1"/>
  </r>
  <r>
    <x v="2206"/>
    <n v="44408"/>
    <s v="Spencer Hull"/>
    <x v="2"/>
    <s v="Advantus Thumb Tacks, Metal"/>
    <n v="0"/>
    <n v="604723.35"/>
    <n v="117994.8"/>
    <n v="3"/>
    <x v="0"/>
    <s v="Germany"/>
    <s v="Baden-Württemberg"/>
    <s v="Offenburg"/>
    <s v="Central"/>
    <s v="Consumer"/>
    <s v="Office Supplies"/>
    <s v="Fasteners"/>
    <x v="1"/>
    <x v="2"/>
    <x v="0"/>
  </r>
  <r>
    <x v="2207"/>
    <n v="44408"/>
    <s v="Tara Hines"/>
    <x v="1"/>
    <s v="Novimex Steel Folding Chair, Set of Two"/>
    <n v="0.5"/>
    <n v="1238945.4000000001"/>
    <n v="-1120950.6000000001"/>
    <n v="2"/>
    <x v="1"/>
    <s v="Netherlands"/>
    <s v="South Holland"/>
    <s v="Rotterdam"/>
    <s v="Central"/>
    <s v="Consumer"/>
    <s v="Furniture"/>
    <s v="Chairs"/>
    <x v="0"/>
    <x v="2"/>
    <x v="1"/>
  </r>
  <r>
    <x v="2208"/>
    <n v="44408"/>
    <s v="Sharon Kerley"/>
    <x v="1"/>
    <s v="Hewlett Fax and Copier, High-Speed"/>
    <n v="0.15"/>
    <n v="7182933.4500000002"/>
    <n v="766966.20000000007"/>
    <n v="3"/>
    <x v="1"/>
    <s v="Netherlands"/>
    <s v="North Brabant"/>
    <s v="Helmond"/>
    <s v="Central"/>
    <s v="Consumer"/>
    <s v="Technology"/>
    <s v="Copiers"/>
    <x v="1"/>
    <x v="2"/>
    <x v="1"/>
  </r>
  <r>
    <x v="2209"/>
    <n v="44409"/>
    <s v="Noah Chamberlain"/>
    <x v="2"/>
    <s v="Novimex Color Coded Labels, Laser Printer Compatible"/>
    <n v="0"/>
    <n v="545725.95000000007"/>
    <n v="132744.15"/>
    <n v="3"/>
    <x v="0"/>
    <s v="Germany"/>
    <s v="North Rhine-Westphalia"/>
    <s v="Bielefeld"/>
    <s v="Central"/>
    <s v="Consumer"/>
    <s v="Office Supplies"/>
    <s v="Labels"/>
    <x v="1"/>
    <x v="2"/>
    <x v="0"/>
  </r>
  <r>
    <x v="2209"/>
    <n v="44409"/>
    <s v="Noah Chamberlain"/>
    <x v="2"/>
    <s v="SanDisk Computer Printout Paper, 8.5 x 11"/>
    <n v="0"/>
    <n v="1002955.8"/>
    <n v="103245.45"/>
    <n v="2"/>
    <x v="1"/>
    <s v="Germany"/>
    <s v="North Rhine-Westphalia"/>
    <s v="Bielefeld"/>
    <s v="Central"/>
    <s v="Consumer"/>
    <s v="Office Supplies"/>
    <s v="Paper"/>
    <x v="1"/>
    <x v="2"/>
    <x v="1"/>
  </r>
  <r>
    <x v="2210"/>
    <n v="44409"/>
    <s v="Mark Washington"/>
    <x v="0"/>
    <s v="Brother Wireless Fax, Laser"/>
    <n v="0.15"/>
    <n v="9498581.4000000004"/>
    <n v="2463141.4500000002"/>
    <n v="2"/>
    <x v="1"/>
    <s v="France"/>
    <s v="Ile-de-France"/>
    <s v="Montreuil"/>
    <s v="Central"/>
    <s v="Home Office"/>
    <s v="Technology"/>
    <s v="Copiers"/>
    <x v="1"/>
    <x v="2"/>
    <x v="1"/>
  </r>
  <r>
    <x v="2211"/>
    <n v="44409"/>
    <s v="Ronald Everson"/>
    <x v="0"/>
    <s v="Sanford Highlighters, Fluorescent"/>
    <n v="0"/>
    <n v="1002955.8"/>
    <n v="427731.15"/>
    <n v="4"/>
    <x v="0"/>
    <s v="Germany"/>
    <s v="Saxony"/>
    <s v="Dresden"/>
    <s v="Central"/>
    <s v="Corporate"/>
    <s v="Office Supplies"/>
    <s v="Art"/>
    <x v="1"/>
    <x v="2"/>
    <x v="0"/>
  </r>
  <r>
    <x v="2212"/>
    <n v="44409"/>
    <s v="Makayla Elphinstone"/>
    <x v="1"/>
    <s v="Sauder Corner Shelving, Traditional"/>
    <n v="0"/>
    <n v="6519212.7000000002"/>
    <n v="457229.85000000003"/>
    <n v="3"/>
    <x v="0"/>
    <s v="Italy"/>
    <s v="Piedmont"/>
    <s v="Turin"/>
    <s v="South"/>
    <s v="Consumer"/>
    <s v="Furniture"/>
    <s v="Bookcases"/>
    <x v="1"/>
    <x v="2"/>
    <x v="0"/>
  </r>
  <r>
    <x v="2213"/>
    <n v="44409"/>
    <s v="Kayleigh Farmer"/>
    <x v="1"/>
    <s v="Hon Legal Exhibit Labels, Laser Printer Compatible"/>
    <n v="0"/>
    <n v="486728.55"/>
    <n v="88496.1"/>
    <n v="3"/>
    <x v="0"/>
    <s v="Spain"/>
    <s v="Valenciana"/>
    <s v="Elda"/>
    <s v="South"/>
    <s v="Consumer"/>
    <s v="Office Supplies"/>
    <s v="Labels"/>
    <x v="1"/>
    <x v="2"/>
    <x v="0"/>
  </r>
  <r>
    <x v="2212"/>
    <n v="44409"/>
    <s v="Makayla Elphinstone"/>
    <x v="1"/>
    <s v="Cardinal Binder Covers, Clear"/>
    <n v="0"/>
    <n v="840712.95000000007"/>
    <n v="221240.25"/>
    <n v="5"/>
    <x v="0"/>
    <s v="Italy"/>
    <s v="Piedmont"/>
    <s v="Turin"/>
    <s v="South"/>
    <s v="Consumer"/>
    <s v="Office Supplies"/>
    <s v="Binders"/>
    <x v="1"/>
    <x v="2"/>
    <x v="0"/>
  </r>
  <r>
    <x v="2212"/>
    <n v="44409"/>
    <s v="Makayla Elphinstone"/>
    <x v="1"/>
    <s v="Belkin Numeric Keypad, USB"/>
    <n v="0"/>
    <n v="5737497.1500000004"/>
    <n v="855462.3"/>
    <n v="7"/>
    <x v="0"/>
    <s v="Italy"/>
    <s v="Piedmont"/>
    <s v="Turin"/>
    <s v="South"/>
    <s v="Consumer"/>
    <s v="Technology"/>
    <s v="Accessories"/>
    <x v="1"/>
    <x v="2"/>
    <x v="0"/>
  </r>
  <r>
    <x v="2212"/>
    <n v="44409"/>
    <s v="Makayla Elphinstone"/>
    <x v="1"/>
    <s v="Epson Card Printer, Red"/>
    <n v="0"/>
    <n v="14793598.050000001"/>
    <n v="6651956.8500000006"/>
    <n v="6"/>
    <x v="1"/>
    <s v="Italy"/>
    <s v="Piedmont"/>
    <s v="Turin"/>
    <s v="South"/>
    <s v="Consumer"/>
    <s v="Technology"/>
    <s v="Machines"/>
    <x v="1"/>
    <x v="2"/>
    <x v="1"/>
  </r>
  <r>
    <x v="2214"/>
    <n v="44410"/>
    <s v="Imogen Symon"/>
    <x v="1"/>
    <s v="Ibico Binder Covers, Durable"/>
    <n v="0"/>
    <n v="663720.75"/>
    <n v="73746.75"/>
    <n v="3"/>
    <x v="0"/>
    <s v="Italy"/>
    <s v="Lazio"/>
    <s v="Fiumicino"/>
    <s v="South"/>
    <s v="Consumer"/>
    <s v="Office Supplies"/>
    <s v="Binders"/>
    <x v="1"/>
    <x v="2"/>
    <x v="0"/>
  </r>
  <r>
    <x v="2214"/>
    <n v="44410"/>
    <s v="Imogen Symon"/>
    <x v="1"/>
    <s v="Nokia Speaker Phone, VoIP"/>
    <n v="0.15"/>
    <n v="3097363.5"/>
    <n v="-442480.5"/>
    <n v="2"/>
    <x v="0"/>
    <s v="Italy"/>
    <s v="Lazio"/>
    <s v="Fiumicino"/>
    <s v="South"/>
    <s v="Consumer"/>
    <s v="Technology"/>
    <s v="Phones"/>
    <x v="1"/>
    <x v="2"/>
    <x v="0"/>
  </r>
  <r>
    <x v="2215"/>
    <n v="44410"/>
    <s v="Jake Barry"/>
    <x v="1"/>
    <s v="Tenex Box, Industrial"/>
    <n v="0.1"/>
    <n v="678470.1"/>
    <n v="280237.65000000002"/>
    <n v="3"/>
    <x v="0"/>
    <s v="Germany"/>
    <s v="Saxony-Anhalt"/>
    <s v="Magdeburg"/>
    <s v="Central"/>
    <s v="Home Office"/>
    <s v="Office Supplies"/>
    <s v="Storage"/>
    <x v="1"/>
    <x v="2"/>
    <x v="0"/>
  </r>
  <r>
    <x v="2216"/>
    <n v="44410"/>
    <s v="Jordan Peacock"/>
    <x v="1"/>
    <s v="Kleencut Box Cutter, Serrated"/>
    <n v="0.5"/>
    <n v="457229.85000000003"/>
    <n v="-265488.3"/>
    <n v="2"/>
    <x v="0"/>
    <s v="Sweden"/>
    <s v="Stockholm"/>
    <s v="Stockholm"/>
    <s v="North"/>
    <s v="Corporate"/>
    <s v="Office Supplies"/>
    <s v="Supplies"/>
    <x v="0"/>
    <x v="2"/>
    <x v="0"/>
  </r>
  <r>
    <x v="2217"/>
    <n v="44411"/>
    <s v="Chelsea Parkinson"/>
    <x v="3"/>
    <s v="Sharp Copy Machine, High-Speed"/>
    <n v="0.15"/>
    <n v="18008956.350000001"/>
    <n v="6150478.9500000002"/>
    <n v="6"/>
    <x v="1"/>
    <s v="France"/>
    <s v="Ile-de-France"/>
    <s v="Melun"/>
    <s v="Central"/>
    <s v="Corporate"/>
    <s v="Technology"/>
    <s v="Copiers"/>
    <x v="1"/>
    <x v="2"/>
    <x v="1"/>
  </r>
  <r>
    <x v="2218"/>
    <n v="44412"/>
    <s v="Robert Duffy"/>
    <x v="0"/>
    <s v="Deflect-O Stacking Tray, Erganomic"/>
    <n v="0"/>
    <n v="663720.75"/>
    <n v="29498.7"/>
    <n v="2"/>
    <x v="0"/>
    <s v="France"/>
    <s v="Auvergne-Rhône-Alpes"/>
    <s v="Grenoble"/>
    <s v="Central"/>
    <s v="Home Office"/>
    <s v="Furniture"/>
    <s v="Furnishings"/>
    <x v="1"/>
    <x v="2"/>
    <x v="0"/>
  </r>
  <r>
    <x v="2219"/>
    <n v="44413"/>
    <s v="Elijah Sodeman"/>
    <x v="2"/>
    <s v="Hoover Blender, Black"/>
    <n v="0.1"/>
    <n v="2536888.2000000002"/>
    <n v="707968.8"/>
    <n v="2"/>
    <x v="0"/>
    <s v="United Kingdom"/>
    <s v="England"/>
    <s v="Luton"/>
    <s v="North"/>
    <s v="Consumer"/>
    <s v="Office Supplies"/>
    <s v="Appliances"/>
    <x v="1"/>
    <x v="2"/>
    <x v="0"/>
  </r>
  <r>
    <x v="2220"/>
    <n v="44413"/>
    <s v="Melissa Bean"/>
    <x v="2"/>
    <s v="Boston Pens, Water Color"/>
    <n v="0"/>
    <n v="1032454.5"/>
    <n v="88496.1"/>
    <n v="4"/>
    <x v="0"/>
    <s v="Italy"/>
    <s v="Tuscany"/>
    <s v="Prato"/>
    <s v="South"/>
    <s v="Home Office"/>
    <s v="Office Supplies"/>
    <s v="Art"/>
    <x v="1"/>
    <x v="2"/>
    <x v="0"/>
  </r>
  <r>
    <x v="2221"/>
    <n v="44413"/>
    <s v="Charles Builder"/>
    <x v="2"/>
    <s v="Cameo Manila Envelope, Recycled"/>
    <n v="0"/>
    <n v="1902666.1500000001"/>
    <n v="811214.25"/>
    <n v="5"/>
    <x v="1"/>
    <s v="Italy"/>
    <s v="Sardinia"/>
    <s v="Cagliari"/>
    <s v="South"/>
    <s v="Consumer"/>
    <s v="Office Supplies"/>
    <s v="Envelopes"/>
    <x v="1"/>
    <x v="2"/>
    <x v="1"/>
  </r>
  <r>
    <x v="2222"/>
    <n v="44413"/>
    <s v="Stella Hellyer"/>
    <x v="1"/>
    <s v="SAFCO Executive Leather Armchair, Adjustable"/>
    <n v="0.2"/>
    <n v="21902784.75"/>
    <n v="-3554593.35"/>
    <n v="4"/>
    <x v="1"/>
    <s v="France"/>
    <s v="Languedoc-Roussillon-Midi-Pyrénées"/>
    <s v="Perpignan"/>
    <s v="Central"/>
    <s v="Consumer"/>
    <s v="Furniture"/>
    <s v="Chairs"/>
    <x v="0"/>
    <x v="2"/>
    <x v="1"/>
  </r>
  <r>
    <x v="2223"/>
    <n v="44413"/>
    <s v="Kyle Nash"/>
    <x v="1"/>
    <s v="Boston Canvas, Water Color"/>
    <n v="0"/>
    <n v="5870241.2999999998"/>
    <n v="884961"/>
    <n v="7"/>
    <x v="1"/>
    <s v="Germany"/>
    <s v="Thuringia"/>
    <s v="Weimar"/>
    <s v="Central"/>
    <s v="Consumer"/>
    <s v="Office Supplies"/>
    <s v="Art"/>
    <x v="1"/>
    <x v="2"/>
    <x v="1"/>
  </r>
  <r>
    <x v="2224"/>
    <n v="44413"/>
    <s v="Ashton Charles"/>
    <x v="1"/>
    <s v="Stockwell Clamps, 12 Pack"/>
    <n v="0.5"/>
    <n v="280237.65000000002"/>
    <n v="-14749.35"/>
    <n v="2"/>
    <x v="0"/>
    <s v="France"/>
    <s v="Aquitaine-Limousin-Poitou-Charentes"/>
    <s v="Pessac"/>
    <s v="Central"/>
    <s v="Consumer"/>
    <s v="Office Supplies"/>
    <s v="Fasteners"/>
    <x v="0"/>
    <x v="2"/>
    <x v="0"/>
  </r>
  <r>
    <x v="2225"/>
    <n v="44413"/>
    <s v="Sam Rees"/>
    <x v="1"/>
    <s v="Sanford Markers, Easy-Erase"/>
    <n v="0"/>
    <n v="1047203.85"/>
    <n v="14749.35"/>
    <n v="3"/>
    <x v="0"/>
    <s v="Germany"/>
    <s v="Saxony"/>
    <s v="Chemnitz"/>
    <s v="Central"/>
    <s v="Home Office"/>
    <s v="Office Supplies"/>
    <s v="Art"/>
    <x v="1"/>
    <x v="2"/>
    <x v="0"/>
  </r>
  <r>
    <x v="2225"/>
    <n v="44413"/>
    <s v="Sam Rees"/>
    <x v="1"/>
    <s v="Ibico Binder, Economy"/>
    <n v="0"/>
    <n v="1592929.8"/>
    <n v="442480.5"/>
    <n v="7"/>
    <x v="1"/>
    <s v="Germany"/>
    <s v="Saxony"/>
    <s v="Chemnitz"/>
    <s v="Central"/>
    <s v="Home Office"/>
    <s v="Office Supplies"/>
    <s v="Binders"/>
    <x v="1"/>
    <x v="2"/>
    <x v="1"/>
  </r>
  <r>
    <x v="2226"/>
    <n v="44413"/>
    <s v="Archie Springfield"/>
    <x v="1"/>
    <s v="Boston Canvas, Fluorescent"/>
    <n v="0.5"/>
    <n v="3244857"/>
    <n v="-2079658.35"/>
    <n v="8"/>
    <x v="1"/>
    <s v="Germany"/>
    <s v="Berlin"/>
    <s v="Berlin"/>
    <s v="Central"/>
    <s v="Home Office"/>
    <s v="Office Supplies"/>
    <s v="Art"/>
    <x v="0"/>
    <x v="2"/>
    <x v="1"/>
  </r>
  <r>
    <x v="2226"/>
    <n v="44413"/>
    <s v="Archie Springfield"/>
    <x v="1"/>
    <s v="OIC Thumb Tacks, Assorted Sizes"/>
    <n v="0.5"/>
    <n v="589974"/>
    <n v="-117994.8"/>
    <n v="7"/>
    <x v="0"/>
    <s v="Germany"/>
    <s v="Berlin"/>
    <s v="Berlin"/>
    <s v="Central"/>
    <s v="Home Office"/>
    <s v="Office Supplies"/>
    <s v="Fasteners"/>
    <x v="0"/>
    <x v="2"/>
    <x v="0"/>
  </r>
  <r>
    <x v="2226"/>
    <n v="44413"/>
    <s v="Archie Springfield"/>
    <x v="1"/>
    <s v="Smead Box, Industrial"/>
    <n v="0.5"/>
    <n v="162242.85"/>
    <n v="-132744.15"/>
    <n v="2"/>
    <x v="0"/>
    <s v="Germany"/>
    <s v="Berlin"/>
    <s v="Berlin"/>
    <s v="Central"/>
    <s v="Home Office"/>
    <s v="Office Supplies"/>
    <s v="Storage"/>
    <x v="0"/>
    <x v="2"/>
    <x v="0"/>
  </r>
  <r>
    <x v="2227"/>
    <n v="44413"/>
    <s v="Kai Wicks"/>
    <x v="1"/>
    <s v="Avery Binder, Clear"/>
    <n v="0"/>
    <n v="176992.2"/>
    <n v="14749.35"/>
    <n v="1"/>
    <x v="0"/>
    <s v="Spain"/>
    <s v="Catalonia"/>
    <s v="Sant Boi de Llobregat"/>
    <s v="South"/>
    <s v="Corporate"/>
    <s v="Office Supplies"/>
    <s v="Binders"/>
    <x v="1"/>
    <x v="2"/>
    <x v="0"/>
  </r>
  <r>
    <x v="2227"/>
    <n v="44413"/>
    <s v="Kai Wicks"/>
    <x v="1"/>
    <s v="Advantus Paper Clips, Assorted Sizes"/>
    <n v="0"/>
    <n v="1681425.9000000001"/>
    <n v="250738.95"/>
    <n v="10"/>
    <x v="0"/>
    <s v="Spain"/>
    <s v="Catalonia"/>
    <s v="Sant Boi de Llobregat"/>
    <s v="South"/>
    <s v="Corporate"/>
    <s v="Office Supplies"/>
    <s v="Fasteners"/>
    <x v="1"/>
    <x v="2"/>
    <x v="0"/>
  </r>
  <r>
    <x v="2226"/>
    <n v="44413"/>
    <s v="Archie Springfield"/>
    <x v="1"/>
    <s v="Belkin Mouse, Programmable"/>
    <n v="0.5"/>
    <n v="309736.35000000003"/>
    <n v="-206490.9"/>
    <n v="1"/>
    <x v="0"/>
    <s v="Germany"/>
    <s v="Berlin"/>
    <s v="Berlin"/>
    <s v="Central"/>
    <s v="Home Office"/>
    <s v="Technology"/>
    <s v="Accessories"/>
    <x v="0"/>
    <x v="2"/>
    <x v="0"/>
  </r>
  <r>
    <x v="2228"/>
    <n v="44414"/>
    <s v="Madison Holloway"/>
    <x v="3"/>
    <s v="Binney &amp; Smith Canvas, Water Color"/>
    <n v="0"/>
    <n v="2418893.4"/>
    <n v="1150449.3"/>
    <n v="3"/>
    <x v="1"/>
    <s v="Germany"/>
    <s v="Berlin"/>
    <s v="Berlin"/>
    <s v="Central"/>
    <s v="Corporate"/>
    <s v="Office Supplies"/>
    <s v="Art"/>
    <x v="1"/>
    <x v="2"/>
    <x v="1"/>
  </r>
  <r>
    <x v="2229"/>
    <n v="44414"/>
    <s v="Isabella Cleary"/>
    <x v="0"/>
    <s v="Logitech Keyboard, Programmable"/>
    <n v="0"/>
    <n v="3274355.7"/>
    <n v="324485.7"/>
    <n v="3"/>
    <x v="1"/>
    <s v="France"/>
    <s v="Ile-de-France"/>
    <s v="Corbeil-Essonnes"/>
    <s v="Central"/>
    <s v="Home Office"/>
    <s v="Technology"/>
    <s v="Accessories"/>
    <x v="1"/>
    <x v="2"/>
    <x v="1"/>
  </r>
  <r>
    <x v="2230"/>
    <n v="44414"/>
    <s v="Eva Arnold"/>
    <x v="2"/>
    <s v="Eldon Light Bulb, Durable"/>
    <n v="0.8"/>
    <n v="324485.7"/>
    <n v="-604723.35"/>
    <n v="5"/>
    <x v="0"/>
    <s v="United Kingdom"/>
    <s v="England"/>
    <s v="Watford"/>
    <s v="North"/>
    <s v="Consumer"/>
    <s v="Furniture"/>
    <s v="Furnishings"/>
    <x v="1"/>
    <x v="2"/>
    <x v="0"/>
  </r>
  <r>
    <x v="2231"/>
    <n v="44414"/>
    <s v="Gracie Hicks"/>
    <x v="2"/>
    <s v="Avery Binder Covers, Clear"/>
    <n v="0"/>
    <n v="309736.35000000003"/>
    <n v="73746.75"/>
    <n v="2"/>
    <x v="0"/>
    <s v="France"/>
    <s v="Provence-Alpes-Côte d'Azur"/>
    <s v="Draguignan"/>
    <s v="Central"/>
    <s v="Consumer"/>
    <s v="Office Supplies"/>
    <s v="Binders"/>
    <x v="1"/>
    <x v="2"/>
    <x v="0"/>
  </r>
  <r>
    <x v="2230"/>
    <n v="44414"/>
    <s v="Eva Arnold"/>
    <x v="2"/>
    <s v="Avery Binder, Durable"/>
    <n v="0.5"/>
    <n v="206490.9"/>
    <n v="-191741.55000000002"/>
    <n v="2"/>
    <x v="1"/>
    <s v="United Kingdom"/>
    <s v="England"/>
    <s v="Watford"/>
    <s v="North"/>
    <s v="Consumer"/>
    <s v="Office Supplies"/>
    <s v="Binders"/>
    <x v="1"/>
    <x v="2"/>
    <x v="1"/>
  </r>
  <r>
    <x v="2232"/>
    <n v="44414"/>
    <s v="Stacy Cummings"/>
    <x v="1"/>
    <s v="Tenex Lockers, Blue"/>
    <n v="0"/>
    <n v="3008867.4"/>
    <n v="781715.55"/>
    <n v="1"/>
    <x v="1"/>
    <s v="France"/>
    <s v="Nord-Pas-de-Calais-Picardie"/>
    <s v="Wattrelos"/>
    <s v="Central"/>
    <s v="Consumer"/>
    <s v="Office Supplies"/>
    <s v="Storage"/>
    <x v="1"/>
    <x v="2"/>
    <x v="1"/>
  </r>
  <r>
    <x v="2233"/>
    <n v="44414"/>
    <s v="Eloise Mahmood"/>
    <x v="1"/>
    <s v="Wilson Jones Binder, Durable"/>
    <n v="0"/>
    <n v="1076702.55"/>
    <n v="44248.05"/>
    <n v="5"/>
    <x v="1"/>
    <s v="Italy"/>
    <s v="Trentino-Alto Adige"/>
    <s v="Trento"/>
    <s v="South"/>
    <s v="Corporate"/>
    <s v="Office Supplies"/>
    <s v="Binders"/>
    <x v="1"/>
    <x v="2"/>
    <x v="1"/>
  </r>
  <r>
    <x v="2233"/>
    <n v="44414"/>
    <s v="Eloise Mahmood"/>
    <x v="1"/>
    <s v="Kraft Mailers, Security-Tint"/>
    <n v="0"/>
    <n v="1179948"/>
    <n v="58997.4"/>
    <n v="2"/>
    <x v="0"/>
    <s v="Italy"/>
    <s v="Trentino-Alto Adige"/>
    <s v="Trento"/>
    <s v="South"/>
    <s v="Corporate"/>
    <s v="Office Supplies"/>
    <s v="Envelopes"/>
    <x v="1"/>
    <x v="2"/>
    <x v="0"/>
  </r>
  <r>
    <x v="2234"/>
    <n v="44414"/>
    <s v="Michael Watkins"/>
    <x v="1"/>
    <s v="Ames Clasp Envelope, with clear poly window"/>
    <n v="0"/>
    <n v="471979.2"/>
    <n v="58997.4"/>
    <n v="3"/>
    <x v="0"/>
    <s v="France"/>
    <s v="Aquitaine-Limousin-Poitou-Charentes"/>
    <s v="Talence"/>
    <s v="Central"/>
    <s v="Home Office"/>
    <s v="Office Supplies"/>
    <s v="Envelopes"/>
    <x v="1"/>
    <x v="2"/>
    <x v="0"/>
  </r>
  <r>
    <x v="2234"/>
    <n v="44414"/>
    <s v="Michael Watkins"/>
    <x v="1"/>
    <s v="Accos Push Pins, Assorted Sizes"/>
    <n v="0"/>
    <n v="530976.6"/>
    <n v="14749.35"/>
    <n v="3"/>
    <x v="0"/>
    <s v="France"/>
    <s v="Aquitaine-Limousin-Poitou-Charentes"/>
    <s v="Talence"/>
    <s v="Central"/>
    <s v="Home Office"/>
    <s v="Office Supplies"/>
    <s v="Fasteners"/>
    <x v="1"/>
    <x v="2"/>
    <x v="0"/>
  </r>
  <r>
    <x v="2234"/>
    <n v="44414"/>
    <s v="Michael Watkins"/>
    <x v="1"/>
    <s v="Rogers Folders, Single Width"/>
    <n v="0.1"/>
    <n v="1637177.85"/>
    <n v="-44248.05"/>
    <n v="4"/>
    <x v="0"/>
    <s v="France"/>
    <s v="Aquitaine-Limousin-Poitou-Charentes"/>
    <s v="Talence"/>
    <s v="Central"/>
    <s v="Home Office"/>
    <s v="Office Supplies"/>
    <s v="Storage"/>
    <x v="1"/>
    <x v="2"/>
    <x v="0"/>
  </r>
  <r>
    <x v="2235"/>
    <n v="44414"/>
    <s v="Melissa Bean"/>
    <x v="1"/>
    <s v="SanDisk Router, USB"/>
    <n v="0"/>
    <n v="15132833.1"/>
    <n v="6356969.8500000006"/>
    <n v="4"/>
    <x v="1"/>
    <s v="Italy"/>
    <s v="Tuscany"/>
    <s v="Prato"/>
    <s v="South"/>
    <s v="Home Office"/>
    <s v="Technology"/>
    <s v="Accessories"/>
    <x v="0"/>
    <x v="2"/>
    <x v="1"/>
  </r>
  <r>
    <x v="2236"/>
    <n v="44415"/>
    <s v="Lydia Webster"/>
    <x v="1"/>
    <s v="Avery Index Tab, Clear"/>
    <n v="0"/>
    <n v="427731.15"/>
    <n v="117994.8"/>
    <n v="5"/>
    <x v="1"/>
    <s v="Italy"/>
    <s v="Lombardy"/>
    <s v="Milan"/>
    <s v="South"/>
    <s v="Consumer"/>
    <s v="Office Supplies"/>
    <s v="Binders"/>
    <x v="1"/>
    <x v="2"/>
    <x v="1"/>
  </r>
  <r>
    <x v="2237"/>
    <n v="44415"/>
    <s v="Luca Varley"/>
    <x v="1"/>
    <s v="Boston Markers, Blue"/>
    <n v="0"/>
    <n v="1165198.6500000001"/>
    <n v="471979.2"/>
    <n v="3"/>
    <x v="0"/>
    <s v="France"/>
    <s v="Ile-de-France"/>
    <s v="Sannois"/>
    <s v="Central"/>
    <s v="Corporate"/>
    <s v="Office Supplies"/>
    <s v="Art"/>
    <x v="1"/>
    <x v="2"/>
    <x v="0"/>
  </r>
  <r>
    <x v="2237"/>
    <n v="44415"/>
    <s v="Luca Varley"/>
    <x v="1"/>
    <s v="Avery Hole Reinforcements, Recycled"/>
    <n v="0"/>
    <n v="206490.9"/>
    <n v="88496.1"/>
    <n v="3"/>
    <x v="0"/>
    <s v="France"/>
    <s v="Ile-de-France"/>
    <s v="Sannois"/>
    <s v="Central"/>
    <s v="Corporate"/>
    <s v="Office Supplies"/>
    <s v="Binders"/>
    <x v="1"/>
    <x v="2"/>
    <x v="0"/>
  </r>
  <r>
    <x v="2237"/>
    <n v="44415"/>
    <s v="Luca Varley"/>
    <x v="1"/>
    <s v="Smead Lockers, Blue"/>
    <n v="0.1"/>
    <n v="23702205.449999999"/>
    <n v="1843668.75"/>
    <n v="9"/>
    <x v="1"/>
    <s v="France"/>
    <s v="Ile-de-France"/>
    <s v="Sannois"/>
    <s v="Central"/>
    <s v="Corporate"/>
    <s v="Office Supplies"/>
    <s v="Storage"/>
    <x v="1"/>
    <x v="2"/>
    <x v="1"/>
  </r>
  <r>
    <x v="2238"/>
    <n v="44415"/>
    <s v="Michael Myers"/>
    <x v="1"/>
    <s v="Breville Coffee Grinder, Silver"/>
    <n v="0.5"/>
    <n v="1386438.9000000001"/>
    <n v="-280237.65000000002"/>
    <n v="3"/>
    <x v="0"/>
    <s v="Germany"/>
    <s v="Thuringia"/>
    <s v="Jena"/>
    <s v="Central"/>
    <s v="Home Office"/>
    <s v="Office Supplies"/>
    <s v="Appliances"/>
    <x v="0"/>
    <x v="2"/>
    <x v="0"/>
  </r>
  <r>
    <x v="2239"/>
    <n v="44415"/>
    <s v="Robert James"/>
    <x v="0"/>
    <s v="Wilson Jones Hole Reinforcements, Economy"/>
    <n v="0"/>
    <n v="265488.3"/>
    <n v="132744.15"/>
    <n v="4"/>
    <x v="0"/>
    <s v="France"/>
    <s v="Ile-de-France"/>
    <s v="Vincennes"/>
    <s v="Central"/>
    <s v="Home Office"/>
    <s v="Office Supplies"/>
    <s v="Binders"/>
    <x v="1"/>
    <x v="2"/>
    <x v="0"/>
  </r>
  <r>
    <x v="2239"/>
    <n v="44415"/>
    <s v="Robert James"/>
    <x v="0"/>
    <s v="Ames Peel and Seal, Recycled"/>
    <n v="0"/>
    <n v="766966.20000000007"/>
    <n v="265488.3"/>
    <n v="3"/>
    <x v="1"/>
    <s v="France"/>
    <s v="Ile-de-France"/>
    <s v="Vincennes"/>
    <s v="Central"/>
    <s v="Home Office"/>
    <s v="Office Supplies"/>
    <s v="Envelopes"/>
    <x v="1"/>
    <x v="2"/>
    <x v="1"/>
  </r>
  <r>
    <x v="2237"/>
    <n v="44415"/>
    <s v="Luca Varley"/>
    <x v="1"/>
    <s v="SanDisk Numeric Keypad, Erganomic"/>
    <n v="0"/>
    <n v="2522138.85"/>
    <n v="427731.15"/>
    <n v="3"/>
    <x v="0"/>
    <s v="France"/>
    <s v="Ile-de-France"/>
    <s v="Sannois"/>
    <s v="Central"/>
    <s v="Corporate"/>
    <s v="Technology"/>
    <s v="Accessories"/>
    <x v="1"/>
    <x v="2"/>
    <x v="0"/>
  </r>
  <r>
    <x v="2240"/>
    <n v="44415"/>
    <s v="Kai Wicks"/>
    <x v="1"/>
    <s v="Memorex Numeric Keypad, Bluetooth"/>
    <n v="0"/>
    <n v="1327441.5"/>
    <n v="398232.45"/>
    <n v="2"/>
    <x v="0"/>
    <s v="Spain"/>
    <s v="Catalonia"/>
    <s v="Sant Boi de Llobregat"/>
    <s v="South"/>
    <s v="Corporate"/>
    <s v="Technology"/>
    <s v="Accessories"/>
    <x v="1"/>
    <x v="2"/>
    <x v="0"/>
  </r>
  <r>
    <x v="2241"/>
    <n v="44415"/>
    <s v="Holly Black"/>
    <x v="1"/>
    <s v="Cisco Speaker Phone, with Caller ID"/>
    <n v="0"/>
    <n v="6120980.25"/>
    <n v="250738.95"/>
    <n v="3"/>
    <x v="1"/>
    <s v="France"/>
    <s v="Brittany"/>
    <s v="Pontivy"/>
    <s v="Central"/>
    <s v="Home Office"/>
    <s v="Technology"/>
    <s v="Phones"/>
    <x v="1"/>
    <x v="2"/>
    <x v="1"/>
  </r>
  <r>
    <x v="2242"/>
    <n v="44415"/>
    <s v="Sofia Goddard"/>
    <x v="1"/>
    <s v="Rubbermaid Light Bulb, Durable"/>
    <n v="0"/>
    <n v="1401188.25"/>
    <n v="560475.30000000005"/>
    <n v="6"/>
    <x v="0"/>
    <s v="United Kingdom"/>
    <s v="England"/>
    <s v="London"/>
    <s v="North"/>
    <s v="Corporate"/>
    <s v="Furniture"/>
    <s v="Furnishings"/>
    <x v="1"/>
    <x v="2"/>
    <x v="0"/>
  </r>
  <r>
    <x v="2242"/>
    <n v="44415"/>
    <s v="Sofia Goddard"/>
    <x v="1"/>
    <s v="BIC Pencil Sharpener, Blue"/>
    <n v="0"/>
    <n v="1710924.6"/>
    <n v="707968.8"/>
    <n v="4"/>
    <x v="1"/>
    <s v="United Kingdom"/>
    <s v="England"/>
    <s v="London"/>
    <s v="North"/>
    <s v="Corporate"/>
    <s v="Office Supplies"/>
    <s v="Art"/>
    <x v="1"/>
    <x v="2"/>
    <x v="1"/>
  </r>
  <r>
    <x v="2242"/>
    <n v="44415"/>
    <s v="Sofia Goddard"/>
    <x v="1"/>
    <s v="Wilson Jones Binder Covers, Clear"/>
    <n v="0"/>
    <n v="471979.2"/>
    <n v="117994.8"/>
    <n v="3"/>
    <x v="0"/>
    <s v="United Kingdom"/>
    <s v="England"/>
    <s v="London"/>
    <s v="North"/>
    <s v="Corporate"/>
    <s v="Office Supplies"/>
    <s v="Binders"/>
    <x v="1"/>
    <x v="2"/>
    <x v="0"/>
  </r>
  <r>
    <x v="2242"/>
    <n v="44415"/>
    <s v="Sofia Goddard"/>
    <x v="1"/>
    <s v="Tenex Box, Industrial"/>
    <n v="0.1"/>
    <n v="221240.25"/>
    <n v="88496.1"/>
    <n v="1"/>
    <x v="1"/>
    <s v="United Kingdom"/>
    <s v="England"/>
    <s v="London"/>
    <s v="North"/>
    <s v="Corporate"/>
    <s v="Office Supplies"/>
    <s v="Storage"/>
    <x v="1"/>
    <x v="2"/>
    <x v="1"/>
  </r>
  <r>
    <x v="2243"/>
    <n v="44416"/>
    <s v="Walter Coley"/>
    <x v="0"/>
    <s v="Harbour Creations File Folder Labels, 5000 Label Set"/>
    <n v="0"/>
    <n v="530976.6"/>
    <n v="117994.8"/>
    <n v="4"/>
    <x v="1"/>
    <s v="France"/>
    <s v="Ile-de-France"/>
    <s v="Maisons-Alfort"/>
    <s v="Central"/>
    <s v="Consumer"/>
    <s v="Office Supplies"/>
    <s v="Labels"/>
    <x v="1"/>
    <x v="2"/>
    <x v="1"/>
  </r>
  <r>
    <x v="2243"/>
    <n v="44416"/>
    <s v="Walter Coley"/>
    <x v="0"/>
    <s v="Eldon Shelving, Blue"/>
    <n v="0"/>
    <n v="4292060.8500000006"/>
    <n v="1150449.3"/>
    <n v="6"/>
    <x v="0"/>
    <s v="France"/>
    <s v="Ile-de-France"/>
    <s v="Maisons-Alfort"/>
    <s v="Central"/>
    <s v="Consumer"/>
    <s v="Office Supplies"/>
    <s v="Storage"/>
    <x v="1"/>
    <x v="2"/>
    <x v="0"/>
  </r>
  <r>
    <x v="2244"/>
    <n v="44416"/>
    <s v="Adam Harte"/>
    <x v="1"/>
    <s v="Novimex Rocking Chair, Red"/>
    <n v="0"/>
    <n v="9690322.9500000011"/>
    <n v="1740423.3"/>
    <n v="5"/>
    <x v="1"/>
    <s v="Italy"/>
    <s v="Lazio"/>
    <s v="Aprilia"/>
    <s v="South"/>
    <s v="Corporate"/>
    <s v="Furniture"/>
    <s v="Chairs"/>
    <x v="1"/>
    <x v="2"/>
    <x v="1"/>
  </r>
  <r>
    <x v="2245"/>
    <n v="44416"/>
    <s v="Judy Rodriquez"/>
    <x v="1"/>
    <s v="Acco Binding Machine, Clear"/>
    <n v="0"/>
    <n v="2979368.7"/>
    <n v="324485.7"/>
    <n v="4"/>
    <x v="1"/>
    <s v="Germany"/>
    <s v="North Rhine-Westphalia"/>
    <s v="Hagen"/>
    <s v="Central"/>
    <s v="Consumer"/>
    <s v="Office Supplies"/>
    <s v="Binders"/>
    <x v="1"/>
    <x v="2"/>
    <x v="1"/>
  </r>
  <r>
    <x v="2244"/>
    <n v="44416"/>
    <s v="Adam Harte"/>
    <x v="1"/>
    <s v="Acco Hole Reinforcements, Economy"/>
    <n v="0"/>
    <n v="398232.45"/>
    <n v="29498.7"/>
    <n v="4"/>
    <x v="1"/>
    <s v="Italy"/>
    <s v="Lazio"/>
    <s v="Aprilia"/>
    <s v="South"/>
    <s v="Corporate"/>
    <s v="Office Supplies"/>
    <s v="Binders"/>
    <x v="1"/>
    <x v="2"/>
    <x v="1"/>
  </r>
  <r>
    <x v="2244"/>
    <n v="44416"/>
    <s v="Adam Harte"/>
    <x v="1"/>
    <s v="Avery 3-Hole Punch, Economy"/>
    <n v="0"/>
    <n v="825963.6"/>
    <n v="412981.8"/>
    <n v="2"/>
    <x v="0"/>
    <s v="Italy"/>
    <s v="Lazio"/>
    <s v="Aprilia"/>
    <s v="South"/>
    <s v="Corporate"/>
    <s v="Office Supplies"/>
    <s v="Binders"/>
    <x v="1"/>
    <x v="2"/>
    <x v="0"/>
  </r>
  <r>
    <x v="2244"/>
    <n v="44416"/>
    <s v="Adam Harte"/>
    <x v="1"/>
    <s v="Smead Round Labels, 5000 Label Set"/>
    <n v="0"/>
    <n v="973457.1"/>
    <n v="44248.05"/>
    <n v="9"/>
    <x v="1"/>
    <s v="Italy"/>
    <s v="Lazio"/>
    <s v="Aprilia"/>
    <s v="South"/>
    <s v="Corporate"/>
    <s v="Office Supplies"/>
    <s v="Labels"/>
    <x v="1"/>
    <x v="2"/>
    <x v="1"/>
  </r>
  <r>
    <x v="2246"/>
    <n v="44416"/>
    <s v="Aubrey Shedd"/>
    <x v="1"/>
    <s v="Acco Binder, Clear"/>
    <n v="0"/>
    <n v="427731.15"/>
    <n v="147493.5"/>
    <n v="2"/>
    <x v="0"/>
    <s v="Ireland"/>
    <s v="Dublin"/>
    <s v="Dublin"/>
    <s v="North"/>
    <s v="Corporate"/>
    <s v="Office Supplies"/>
    <s v="Binders"/>
    <x v="1"/>
    <x v="2"/>
    <x v="0"/>
  </r>
  <r>
    <x v="2246"/>
    <n v="44416"/>
    <s v="Aubrey Shedd"/>
    <x v="1"/>
    <s v="Ibico Binder Covers, Recycled"/>
    <n v="0"/>
    <n v="412981.8"/>
    <n v="147493.5"/>
    <n v="2"/>
    <x v="1"/>
    <s v="Ireland"/>
    <s v="Dublin"/>
    <s v="Dublin"/>
    <s v="North"/>
    <s v="Corporate"/>
    <s v="Office Supplies"/>
    <s v="Binders"/>
    <x v="1"/>
    <x v="2"/>
    <x v="1"/>
  </r>
  <r>
    <x v="2247"/>
    <n v="44416"/>
    <s v="Joel Ortega"/>
    <x v="1"/>
    <s v="Hon Swivel Stool, Red"/>
    <n v="0.1"/>
    <n v="6519212.7000000002"/>
    <n v="368733.75"/>
    <n v="3"/>
    <x v="1"/>
    <s v="Austria"/>
    <s v="Vienna"/>
    <s v="Vienna"/>
    <s v="Central"/>
    <s v="Corporate"/>
    <s v="Furniture"/>
    <s v="Chairs"/>
    <x v="1"/>
    <x v="2"/>
    <x v="1"/>
  </r>
  <r>
    <x v="2247"/>
    <n v="44416"/>
    <s v="Joel Ortega"/>
    <x v="1"/>
    <s v="Advantus Frame, Duo Pack"/>
    <n v="0"/>
    <n v="4926282.9000000004"/>
    <n v="2315647.9500000002"/>
    <n v="3"/>
    <x v="1"/>
    <s v="Austria"/>
    <s v="Vienna"/>
    <s v="Vienna"/>
    <s v="Central"/>
    <s v="Corporate"/>
    <s v="Furniture"/>
    <s v="Furnishings"/>
    <x v="1"/>
    <x v="2"/>
    <x v="1"/>
  </r>
  <r>
    <x v="2247"/>
    <n v="44416"/>
    <s v="Joel Ortega"/>
    <x v="1"/>
    <s v="Rogers Box, Wire Frame"/>
    <n v="0.1"/>
    <n v="1533932.4000000001"/>
    <n v="29498.7"/>
    <n v="5"/>
    <x v="0"/>
    <s v="Austria"/>
    <s v="Vienna"/>
    <s v="Vienna"/>
    <s v="Central"/>
    <s v="Corporate"/>
    <s v="Office Supplies"/>
    <s v="Storage"/>
    <x v="1"/>
    <x v="2"/>
    <x v="0"/>
  </r>
  <r>
    <x v="2248"/>
    <n v="44417"/>
    <s v="Clifford Defreitas"/>
    <x v="2"/>
    <s v="Ibico Hole Reinforcements, Economy"/>
    <n v="0.1"/>
    <n v="280237.65000000002"/>
    <n v="117994.8"/>
    <n v="3"/>
    <x v="1"/>
    <s v="United Kingdom"/>
    <s v="England"/>
    <s v="London"/>
    <s v="North"/>
    <s v="Corporate"/>
    <s v="Office Supplies"/>
    <s v="Binders"/>
    <x v="1"/>
    <x v="2"/>
    <x v="1"/>
  </r>
  <r>
    <x v="2248"/>
    <n v="44417"/>
    <s v="Clifford Defreitas"/>
    <x v="2"/>
    <s v="Ames Business Envelopes, Security-Tint"/>
    <n v="0.1"/>
    <n v="589974"/>
    <n v="147493.5"/>
    <n v="3"/>
    <x v="1"/>
    <s v="United Kingdom"/>
    <s v="England"/>
    <s v="London"/>
    <s v="North"/>
    <s v="Corporate"/>
    <s v="Office Supplies"/>
    <s v="Envelopes"/>
    <x v="1"/>
    <x v="2"/>
    <x v="1"/>
  </r>
  <r>
    <x v="2249"/>
    <n v="44417"/>
    <s v="Edward Davidson"/>
    <x v="0"/>
    <s v="BIC Pens, Blue"/>
    <n v="0"/>
    <n v="840712.95000000007"/>
    <n v="88496.1"/>
    <n v="4"/>
    <x v="0"/>
    <s v="Italy"/>
    <s v="Lombardy"/>
    <s v="Gallarate"/>
    <s v="South"/>
    <s v="Home Office"/>
    <s v="Office Supplies"/>
    <s v="Art"/>
    <x v="1"/>
    <x v="2"/>
    <x v="0"/>
  </r>
  <r>
    <x v="2250"/>
    <n v="44417"/>
    <s v="Vaughn Gibbs"/>
    <x v="1"/>
    <s v="Hoover Blender, Silver"/>
    <n v="0.1"/>
    <n v="2581136.25"/>
    <n v="766966.20000000007"/>
    <n v="2"/>
    <x v="0"/>
    <s v="Italy"/>
    <s v="Sicily"/>
    <s v="Gela"/>
    <s v="South"/>
    <s v="Home Office"/>
    <s v="Office Supplies"/>
    <s v="Appliances"/>
    <x v="1"/>
    <x v="2"/>
    <x v="0"/>
  </r>
  <r>
    <x v="2250"/>
    <n v="44417"/>
    <s v="Vaughn Gibbs"/>
    <x v="1"/>
    <s v="Stockwell Paper Clips, Bulk Pack"/>
    <n v="0"/>
    <n v="604723.35"/>
    <n v="294987"/>
    <n v="3"/>
    <x v="0"/>
    <s v="Italy"/>
    <s v="Sicily"/>
    <s v="Gela"/>
    <s v="South"/>
    <s v="Home Office"/>
    <s v="Office Supplies"/>
    <s v="Fasteners"/>
    <x v="1"/>
    <x v="2"/>
    <x v="0"/>
  </r>
  <r>
    <x v="2251"/>
    <n v="44417"/>
    <s v="Christy Wiley"/>
    <x v="1"/>
    <s v="SAFCO Chairmat, Red"/>
    <n v="0.1"/>
    <n v="796464.9"/>
    <n v="103245.45"/>
    <n v="1"/>
    <x v="0"/>
    <s v="Germany"/>
    <s v="North Rhine-Westphalia"/>
    <s v="Cologne"/>
    <s v="Central"/>
    <s v="Consumer"/>
    <s v="Furniture"/>
    <s v="Chairs"/>
    <x v="0"/>
    <x v="2"/>
    <x v="0"/>
  </r>
  <r>
    <x v="2251"/>
    <n v="44417"/>
    <s v="Christy Wiley"/>
    <x v="1"/>
    <s v="Rogers Folders, Blue"/>
    <n v="0.1"/>
    <n v="1622428.5"/>
    <n v="-147493.5"/>
    <n v="4"/>
    <x v="0"/>
    <s v="Germany"/>
    <s v="North Rhine-Westphalia"/>
    <s v="Cologne"/>
    <s v="Central"/>
    <s v="Consumer"/>
    <s v="Office Supplies"/>
    <s v="Storage"/>
    <x v="0"/>
    <x v="2"/>
    <x v="0"/>
  </r>
  <r>
    <x v="2252"/>
    <n v="44417"/>
    <s v="Kiara Allen"/>
    <x v="1"/>
    <s v="Boston Pencil Sharpener, Easy-Erase"/>
    <n v="0"/>
    <n v="884961"/>
    <n v="147493.5"/>
    <n v="2"/>
    <x v="1"/>
    <s v="Italy"/>
    <s v="Emilia-Romagna"/>
    <s v="Parma"/>
    <s v="South"/>
    <s v="Consumer"/>
    <s v="Office Supplies"/>
    <s v="Art"/>
    <x v="1"/>
    <x v="2"/>
    <x v="1"/>
  </r>
  <r>
    <x v="2251"/>
    <n v="44417"/>
    <s v="Christy Wiley"/>
    <x v="1"/>
    <s v="Memorex Flash Drive, Bluetooth"/>
    <n v="0"/>
    <n v="1297942.8"/>
    <n v="265488.3"/>
    <n v="3"/>
    <x v="0"/>
    <s v="Germany"/>
    <s v="North Rhine-Westphalia"/>
    <s v="Cologne"/>
    <s v="Central"/>
    <s v="Consumer"/>
    <s v="Technology"/>
    <s v="Accessories"/>
    <x v="0"/>
    <x v="2"/>
    <x v="0"/>
  </r>
  <r>
    <x v="2251"/>
    <n v="44417"/>
    <s v="Christy Wiley"/>
    <x v="1"/>
    <s v="SanDisk Router, Erganomic"/>
    <n v="0"/>
    <n v="11239004.700000001"/>
    <n v="4498551.75"/>
    <n v="3"/>
    <x v="0"/>
    <s v="Germany"/>
    <s v="North Rhine-Westphalia"/>
    <s v="Cologne"/>
    <s v="Central"/>
    <s v="Consumer"/>
    <s v="Technology"/>
    <s v="Accessories"/>
    <x v="0"/>
    <x v="2"/>
    <x v="0"/>
  </r>
  <r>
    <x v="2252"/>
    <n v="44417"/>
    <s v="Kiara Allen"/>
    <x v="1"/>
    <s v="Okidata Card Printer, White"/>
    <n v="0.1"/>
    <n v="6932194.5"/>
    <n v="1843668.75"/>
    <n v="3"/>
    <x v="1"/>
    <s v="Italy"/>
    <s v="Emilia-Romagna"/>
    <s v="Parma"/>
    <s v="South"/>
    <s v="Consumer"/>
    <s v="Technology"/>
    <s v="Machines"/>
    <x v="1"/>
    <x v="2"/>
    <x v="1"/>
  </r>
  <r>
    <x v="2253"/>
    <n v="44418"/>
    <s v="Richard Harvey"/>
    <x v="0"/>
    <s v="GlobeWeis Interoffice Envelope, Set of 50"/>
    <n v="0"/>
    <n v="3525094.65"/>
    <n v="811214.25"/>
    <n v="5"/>
    <x v="0"/>
    <s v="Italy"/>
    <s v="Apulia"/>
    <s v="Bari"/>
    <s v="South"/>
    <s v="Corporate"/>
    <s v="Office Supplies"/>
    <s v="Envelopes"/>
    <x v="1"/>
    <x v="2"/>
    <x v="0"/>
  </r>
  <r>
    <x v="2253"/>
    <n v="44418"/>
    <s v="Richard Harvey"/>
    <x v="0"/>
    <s v="Brother Wireless Fax, High-Speed"/>
    <n v="0.15"/>
    <n v="18908666.699999999"/>
    <n v="1548681.75"/>
    <n v="4"/>
    <x v="1"/>
    <s v="Italy"/>
    <s v="Apulia"/>
    <s v="Bari"/>
    <s v="South"/>
    <s v="Corporate"/>
    <s v="Technology"/>
    <s v="Copiers"/>
    <x v="1"/>
    <x v="2"/>
    <x v="1"/>
  </r>
  <r>
    <x v="2254"/>
    <n v="44418"/>
    <s v="Skye McCaffrey"/>
    <x v="0"/>
    <s v="Tenex Light Bulb, Erganomic"/>
    <n v="0.2"/>
    <n v="1238945.4000000001"/>
    <n v="-235989.6"/>
    <n v="6"/>
    <x v="0"/>
    <s v="France"/>
    <s v="Languedoc-Roussillon-Midi-Pyrénées"/>
    <s v="Lattes"/>
    <s v="Central"/>
    <s v="Consumer"/>
    <s v="Furniture"/>
    <s v="Furnishings"/>
    <x v="0"/>
    <x v="2"/>
    <x v="0"/>
  </r>
  <r>
    <x v="2254"/>
    <n v="44418"/>
    <s v="Skye McCaffrey"/>
    <x v="0"/>
    <s v="Rogers Folders, Blue"/>
    <n v="0.5"/>
    <n v="457229.85000000003"/>
    <n v="-427731.15"/>
    <n v="2"/>
    <x v="0"/>
    <s v="France"/>
    <s v="Languedoc-Roussillon-Midi-Pyrénées"/>
    <s v="Lattes"/>
    <s v="Central"/>
    <s v="Consumer"/>
    <s v="Office Supplies"/>
    <s v="Storage"/>
    <x v="0"/>
    <x v="2"/>
    <x v="0"/>
  </r>
  <r>
    <x v="2255"/>
    <n v="44418"/>
    <s v="Anthony Lawrence"/>
    <x v="1"/>
    <s v="Wilson Jones Hole Reinforcements, Clear"/>
    <n v="0"/>
    <n v="117994.8"/>
    <n v="14749.35"/>
    <n v="2"/>
    <x v="1"/>
    <s v="Germany"/>
    <s v="North Rhine-Westphalia"/>
    <s v="Hamm"/>
    <s v="Central"/>
    <s v="Consumer"/>
    <s v="Office Supplies"/>
    <s v="Binders"/>
    <x v="1"/>
    <x v="2"/>
    <x v="1"/>
  </r>
  <r>
    <x v="2256"/>
    <n v="44419"/>
    <s v="Patricia Smith"/>
    <x v="0"/>
    <s v="Ibico Hole Reinforcements, Economy"/>
    <n v="0"/>
    <n v="309736.35000000003"/>
    <n v="147493.5"/>
    <n v="3"/>
    <x v="0"/>
    <s v="Portugal"/>
    <s v="Porto"/>
    <s v="Porto"/>
    <s v="South"/>
    <s v="Corporate"/>
    <s v="Office Supplies"/>
    <s v="Binders"/>
    <x v="1"/>
    <x v="2"/>
    <x v="0"/>
  </r>
  <r>
    <x v="2256"/>
    <n v="44419"/>
    <s v="Patricia Smith"/>
    <x v="0"/>
    <s v="Wilson Jones 3-Hole Punch, Clear"/>
    <n v="0"/>
    <n v="1622428.5"/>
    <n v="457229.85000000003"/>
    <n v="4"/>
    <x v="1"/>
    <s v="Portugal"/>
    <s v="Porto"/>
    <s v="Porto"/>
    <s v="South"/>
    <s v="Corporate"/>
    <s v="Office Supplies"/>
    <s v="Binders"/>
    <x v="1"/>
    <x v="2"/>
    <x v="1"/>
  </r>
  <r>
    <x v="2256"/>
    <n v="44419"/>
    <s v="Patricia Smith"/>
    <x v="0"/>
    <s v="Wilson Jones Binder Covers, Durable"/>
    <n v="0"/>
    <n v="368733.75"/>
    <n v="176992.2"/>
    <n v="2"/>
    <x v="0"/>
    <s v="Portugal"/>
    <s v="Porto"/>
    <s v="Porto"/>
    <s v="South"/>
    <s v="Corporate"/>
    <s v="Office Supplies"/>
    <s v="Binders"/>
    <x v="1"/>
    <x v="2"/>
    <x v="0"/>
  </r>
  <r>
    <x v="2256"/>
    <n v="44419"/>
    <s v="Patricia Smith"/>
    <x v="0"/>
    <s v="Smead Trays, Industrial"/>
    <n v="0.1"/>
    <n v="1297942.8"/>
    <n v="324485.7"/>
    <n v="2"/>
    <x v="1"/>
    <s v="Portugal"/>
    <s v="Porto"/>
    <s v="Porto"/>
    <s v="South"/>
    <s v="Corporate"/>
    <s v="Office Supplies"/>
    <s v="Storage"/>
    <x v="1"/>
    <x v="2"/>
    <x v="1"/>
  </r>
  <r>
    <x v="2257"/>
    <n v="44419"/>
    <s v="Ella Troy"/>
    <x v="1"/>
    <s v="Stanley Canvas, Blue"/>
    <n v="0"/>
    <n v="2920371.3000000003"/>
    <n v="471979.2"/>
    <n v="4"/>
    <x v="1"/>
    <s v="Austria"/>
    <s v="Vienna"/>
    <s v="Vienna"/>
    <s v="Central"/>
    <s v="Home Office"/>
    <s v="Office Supplies"/>
    <s v="Art"/>
    <x v="1"/>
    <x v="2"/>
    <x v="1"/>
  </r>
  <r>
    <x v="2258"/>
    <n v="44419"/>
    <s v="Wynona Janelle"/>
    <x v="1"/>
    <s v="Xerox Message Books, Multicolor"/>
    <n v="0"/>
    <n v="324485.7"/>
    <n v="44248.05"/>
    <n v="1"/>
    <x v="0"/>
    <s v="Italy"/>
    <s v="Lombardy"/>
    <s v="Milan"/>
    <s v="South"/>
    <s v="Corporate"/>
    <s v="Office Supplies"/>
    <s v="Paper"/>
    <x v="0"/>
    <x v="2"/>
    <x v="0"/>
  </r>
  <r>
    <x v="2258"/>
    <n v="44419"/>
    <s v="Wynona Janelle"/>
    <x v="1"/>
    <s v="Rogers Shelving, Single Width"/>
    <n v="0.4"/>
    <n v="1651927.2"/>
    <n v="-884961"/>
    <n v="3"/>
    <x v="1"/>
    <s v="Italy"/>
    <s v="Lombardy"/>
    <s v="Milan"/>
    <s v="South"/>
    <s v="Corporate"/>
    <s v="Office Supplies"/>
    <s v="Storage"/>
    <x v="0"/>
    <x v="2"/>
    <x v="1"/>
  </r>
  <r>
    <x v="2257"/>
    <n v="44419"/>
    <s v="Ella Troy"/>
    <x v="1"/>
    <s v="Belkin Numeric Keypad, Erganomic"/>
    <n v="0"/>
    <n v="5250768.6000000006"/>
    <n v="103245.45"/>
    <n v="6"/>
    <x v="1"/>
    <s v="Austria"/>
    <s v="Vienna"/>
    <s v="Vienna"/>
    <s v="Central"/>
    <s v="Home Office"/>
    <s v="Technology"/>
    <s v="Accessories"/>
    <x v="1"/>
    <x v="2"/>
    <x v="1"/>
  </r>
  <r>
    <x v="2259"/>
    <n v="44420"/>
    <s v="Georgia Blackburn"/>
    <x v="3"/>
    <s v="Eldon Box, Wire Frame"/>
    <n v="0.1"/>
    <n v="250738.95"/>
    <n v="58997.4"/>
    <n v="2"/>
    <x v="1"/>
    <s v="United Kingdom"/>
    <s v="England"/>
    <s v="Gosport"/>
    <s v="North"/>
    <s v="Corporate"/>
    <s v="Office Supplies"/>
    <s v="Storage"/>
    <x v="1"/>
    <x v="2"/>
    <x v="1"/>
  </r>
  <r>
    <x v="2260"/>
    <n v="44420"/>
    <s v="Yasmin Bradley"/>
    <x v="3"/>
    <s v="Rogers Box, Blue"/>
    <n v="0.5"/>
    <n v="353984.4"/>
    <n v="-339235.05"/>
    <n v="2"/>
    <x v="0"/>
    <s v="Sweden"/>
    <s v="Stockholm"/>
    <s v="Stockholm"/>
    <s v="North"/>
    <s v="Consumer"/>
    <s v="Office Supplies"/>
    <s v="Storage"/>
    <x v="0"/>
    <x v="2"/>
    <x v="0"/>
  </r>
  <r>
    <x v="2261"/>
    <n v="44420"/>
    <s v="Joseph Banks"/>
    <x v="2"/>
    <s v="BIC Sketch Pad, Water Color"/>
    <n v="0"/>
    <n v="3820081.65"/>
    <n v="575224.65"/>
    <n v="5"/>
    <x v="1"/>
    <s v="Spain"/>
    <s v="Galicia"/>
    <s v="Vigo"/>
    <s v="South"/>
    <s v="Consumer"/>
    <s v="Office Supplies"/>
    <s v="Art"/>
    <x v="1"/>
    <x v="2"/>
    <x v="1"/>
  </r>
  <r>
    <x v="2261"/>
    <n v="44420"/>
    <s v="Joseph Banks"/>
    <x v="2"/>
    <s v="Smead File Folder Labels, Adjustable"/>
    <n v="0"/>
    <n v="206490.9"/>
    <n v="14749.35"/>
    <n v="2"/>
    <x v="1"/>
    <s v="Spain"/>
    <s v="Galicia"/>
    <s v="Vigo"/>
    <s v="South"/>
    <s v="Consumer"/>
    <s v="Office Supplies"/>
    <s v="Labels"/>
    <x v="1"/>
    <x v="2"/>
    <x v="1"/>
  </r>
  <r>
    <x v="2261"/>
    <n v="44420"/>
    <s v="Joseph Banks"/>
    <x v="2"/>
    <s v="Eaton Parchment Paper, Recycled"/>
    <n v="0"/>
    <n v="398232.45"/>
    <n v="117994.8"/>
    <n v="2"/>
    <x v="1"/>
    <s v="Spain"/>
    <s v="Galicia"/>
    <s v="Vigo"/>
    <s v="South"/>
    <s v="Consumer"/>
    <s v="Office Supplies"/>
    <s v="Paper"/>
    <x v="1"/>
    <x v="2"/>
    <x v="1"/>
  </r>
  <r>
    <x v="2261"/>
    <n v="44420"/>
    <s v="Joseph Banks"/>
    <x v="2"/>
    <s v="Rogers Box, Single Width"/>
    <n v="0.4"/>
    <n v="427731.15"/>
    <n v="-191741.55000000002"/>
    <n v="2"/>
    <x v="1"/>
    <s v="Spain"/>
    <s v="Galicia"/>
    <s v="Vigo"/>
    <s v="South"/>
    <s v="Consumer"/>
    <s v="Office Supplies"/>
    <s v="Storage"/>
    <x v="1"/>
    <x v="2"/>
    <x v="1"/>
  </r>
  <r>
    <x v="2261"/>
    <n v="44420"/>
    <s v="Joseph Banks"/>
    <x v="2"/>
    <s v="Epson Card Printer, Durable"/>
    <n v="0.4"/>
    <n v="4513301.1000000006"/>
    <n v="-457229.85000000003"/>
    <n v="3"/>
    <x v="0"/>
    <s v="Spain"/>
    <s v="Galicia"/>
    <s v="Vigo"/>
    <s v="South"/>
    <s v="Consumer"/>
    <s v="Technology"/>
    <s v="Machines"/>
    <x v="1"/>
    <x v="2"/>
    <x v="0"/>
  </r>
  <r>
    <x v="2262"/>
    <n v="44420"/>
    <s v="Lilly Le Grand"/>
    <x v="0"/>
    <s v="Sanford Sketch Pad, Fluorescent"/>
    <n v="0"/>
    <n v="2758128.45"/>
    <n v="1297942.8"/>
    <n v="4"/>
    <x v="1"/>
    <s v="Italy"/>
    <s v="Lazio"/>
    <s v="Rome"/>
    <s v="South"/>
    <s v="Home Office"/>
    <s v="Office Supplies"/>
    <s v="Art"/>
    <x v="1"/>
    <x v="2"/>
    <x v="1"/>
  </r>
  <r>
    <x v="2263"/>
    <n v="44420"/>
    <s v="Rhys Murphy"/>
    <x v="1"/>
    <s v="Safco Corner Shelving, Metal"/>
    <n v="0"/>
    <n v="4395306.3"/>
    <n v="1091451.9000000001"/>
    <n v="2"/>
    <x v="1"/>
    <s v="Italy"/>
    <s v="Liguria"/>
    <s v="Genoa"/>
    <s v="South"/>
    <s v="Consumer"/>
    <s v="Furniture"/>
    <s v="Bookcases"/>
    <x v="1"/>
    <x v="2"/>
    <x v="1"/>
  </r>
  <r>
    <x v="2264"/>
    <n v="44420"/>
    <s v="Eva Arnold"/>
    <x v="1"/>
    <s v="BIC Pens, Fluorescent"/>
    <n v="0"/>
    <n v="1607679.1500000001"/>
    <n v="530976.6"/>
    <n v="7"/>
    <x v="1"/>
    <s v="United Kingdom"/>
    <s v="England"/>
    <s v="Watford"/>
    <s v="North"/>
    <s v="Consumer"/>
    <s v="Office Supplies"/>
    <s v="Art"/>
    <x v="0"/>
    <x v="2"/>
    <x v="1"/>
  </r>
  <r>
    <x v="2264"/>
    <n v="44420"/>
    <s v="Eva Arnold"/>
    <x v="1"/>
    <s v="Rogers Shelving, Single Width"/>
    <n v="0.1"/>
    <n v="4129818"/>
    <n v="-88496.1"/>
    <n v="5"/>
    <x v="1"/>
    <s v="United Kingdom"/>
    <s v="England"/>
    <s v="Watford"/>
    <s v="North"/>
    <s v="Consumer"/>
    <s v="Office Supplies"/>
    <s v="Storage"/>
    <x v="0"/>
    <x v="2"/>
    <x v="1"/>
  </r>
  <r>
    <x v="2265"/>
    <n v="44420"/>
    <s v="Eleanor Doyle"/>
    <x v="1"/>
    <s v="Stockwell Clamps, Assorted Sizes"/>
    <n v="0"/>
    <n v="737467.5"/>
    <n v="280237.65000000002"/>
    <n v="3"/>
    <x v="0"/>
    <s v="United Kingdom"/>
    <s v="England"/>
    <s v="Poole"/>
    <s v="North"/>
    <s v="Consumer"/>
    <s v="Office Supplies"/>
    <s v="Fasteners"/>
    <x v="1"/>
    <x v="2"/>
    <x v="0"/>
  </r>
  <r>
    <x v="2265"/>
    <n v="44420"/>
    <s v="Eleanor Doyle"/>
    <x v="1"/>
    <s v="Fellowes Folders, Blue"/>
    <n v="0"/>
    <n v="781715.55"/>
    <n v="383483.10000000003"/>
    <n v="2"/>
    <x v="0"/>
    <s v="United Kingdom"/>
    <s v="England"/>
    <s v="Poole"/>
    <s v="North"/>
    <s v="Consumer"/>
    <s v="Office Supplies"/>
    <s v="Storage"/>
    <x v="1"/>
    <x v="2"/>
    <x v="0"/>
  </r>
  <r>
    <x v="2263"/>
    <n v="44420"/>
    <s v="Rhys Murphy"/>
    <x v="1"/>
    <s v="Sanford Markers, Blue"/>
    <n v="0"/>
    <n v="1710924.6"/>
    <n v="324485.7"/>
    <n v="5"/>
    <x v="1"/>
    <s v="Italy"/>
    <s v="Liguria"/>
    <s v="Genoa"/>
    <s v="South"/>
    <s v="Consumer"/>
    <s v="Office Supplies"/>
    <s v="Art"/>
    <x v="1"/>
    <x v="2"/>
    <x v="1"/>
  </r>
  <r>
    <x v="2266"/>
    <n v="44420"/>
    <s v="Jade Daniels"/>
    <x v="0"/>
    <s v="Ames Manila Envelope, Set of 50"/>
    <n v="0"/>
    <n v="722718.15"/>
    <n v="58997.4"/>
    <n v="2"/>
    <x v="1"/>
    <s v="United Kingdom"/>
    <s v="Scotland"/>
    <s v="Aberdeen"/>
    <s v="North"/>
    <s v="Corporate"/>
    <s v="Office Supplies"/>
    <s v="Envelopes"/>
    <x v="1"/>
    <x v="2"/>
    <x v="1"/>
  </r>
  <r>
    <x v="2267"/>
    <n v="44420"/>
    <s v="Jake Barry"/>
    <x v="1"/>
    <s v="Tenex Box, Wire Frame"/>
    <n v="0.4"/>
    <n v="132744.15"/>
    <n v="14749.35"/>
    <n v="1"/>
    <x v="0"/>
    <s v="Germany"/>
    <s v="Saxony-Anhalt"/>
    <s v="Magdeburg"/>
    <s v="Central"/>
    <s v="Home Office"/>
    <s v="Office Supplies"/>
    <s v="Storage"/>
    <x v="1"/>
    <x v="2"/>
    <x v="0"/>
  </r>
  <r>
    <x v="2268"/>
    <n v="44420"/>
    <s v="Kian Sykes"/>
    <x v="1"/>
    <s v="Hon Color Coded Labels, Alphabetical"/>
    <n v="0"/>
    <n v="560475.30000000005"/>
    <n v="14749.35"/>
    <n v="3"/>
    <x v="0"/>
    <s v="United Kingdom"/>
    <s v="England"/>
    <s v="West Bromwich"/>
    <s v="North"/>
    <s v="Consumer"/>
    <s v="Office Supplies"/>
    <s v="Labels"/>
    <x v="1"/>
    <x v="2"/>
    <x v="0"/>
  </r>
  <r>
    <x v="2269"/>
    <n v="44421"/>
    <s v="Aaron Bootman"/>
    <x v="3"/>
    <s v="Belkin Keyboard, Erganomic"/>
    <n v="0"/>
    <n v="3613590.75"/>
    <n v="221240.25"/>
    <n v="3"/>
    <x v="0"/>
    <s v="Italy"/>
    <s v="Sicily"/>
    <s v="Marsala"/>
    <s v="South"/>
    <s v="Consumer"/>
    <s v="Technology"/>
    <s v="Accessories"/>
    <x v="1"/>
    <x v="2"/>
    <x v="0"/>
  </r>
  <r>
    <x v="2270"/>
    <n v="44421"/>
    <s v="Don Willie"/>
    <x v="2"/>
    <s v="Avery Binding Machine, Economy"/>
    <n v="0"/>
    <n v="3598841.4"/>
    <n v="427731.15"/>
    <n v="5"/>
    <x v="1"/>
    <s v="Italy"/>
    <s v="Veneto"/>
    <s v="Venice"/>
    <s v="South"/>
    <s v="Corporate"/>
    <s v="Office Supplies"/>
    <s v="Binders"/>
    <x v="1"/>
    <x v="2"/>
    <x v="1"/>
  </r>
  <r>
    <x v="2271"/>
    <n v="44421"/>
    <s v="Nicole Johns"/>
    <x v="1"/>
    <s v="Hon Steel Folding Chair, Set of Two"/>
    <n v="0.5"/>
    <n v="3082614.15"/>
    <n v="-1784671.35"/>
    <n v="5"/>
    <x v="0"/>
    <s v="Spain"/>
    <s v="Andalusía"/>
    <s v="Fuengirola"/>
    <s v="South"/>
    <s v="Consumer"/>
    <s v="Furniture"/>
    <s v="Chairs"/>
    <x v="1"/>
    <x v="2"/>
    <x v="0"/>
  </r>
  <r>
    <x v="2271"/>
    <n v="44421"/>
    <s v="Nicole Johns"/>
    <x v="1"/>
    <s v="Tenex Clock, Duo Pack"/>
    <n v="0.2"/>
    <n v="589974"/>
    <n v="132744.15"/>
    <n v="1"/>
    <x v="1"/>
    <s v="Spain"/>
    <s v="Andalusía"/>
    <s v="Fuengirola"/>
    <s v="South"/>
    <s v="Consumer"/>
    <s v="Furniture"/>
    <s v="Furnishings"/>
    <x v="1"/>
    <x v="2"/>
    <x v="1"/>
  </r>
  <r>
    <x v="2271"/>
    <n v="44421"/>
    <s v="Nicole Johns"/>
    <x v="1"/>
    <s v="Acco 3-Hole Punch, Recycled"/>
    <n v="0.5"/>
    <n v="1578180.45"/>
    <n v="-1297942.8"/>
    <n v="7"/>
    <x v="0"/>
    <s v="Spain"/>
    <s v="Andalusía"/>
    <s v="Fuengirola"/>
    <s v="South"/>
    <s v="Consumer"/>
    <s v="Office Supplies"/>
    <s v="Binders"/>
    <x v="1"/>
    <x v="2"/>
    <x v="0"/>
  </r>
  <r>
    <x v="2271"/>
    <n v="44421"/>
    <s v="Nicole Johns"/>
    <x v="1"/>
    <s v="Motorola Signal Booster, VoIP"/>
    <n v="0.5"/>
    <n v="2109157.0500000003"/>
    <n v="-1902666.1500000001"/>
    <n v="2"/>
    <x v="1"/>
    <s v="Spain"/>
    <s v="Andalusía"/>
    <s v="Fuengirola"/>
    <s v="South"/>
    <s v="Consumer"/>
    <s v="Technology"/>
    <s v="Phones"/>
    <x v="1"/>
    <x v="2"/>
    <x v="1"/>
  </r>
  <r>
    <x v="2271"/>
    <n v="44421"/>
    <s v="Nicole Johns"/>
    <x v="1"/>
    <s v="Motorola Smart Phone, Full Size"/>
    <n v="0.5"/>
    <n v="18952914.75"/>
    <n v="-4557549.1500000004"/>
    <n v="4"/>
    <x v="1"/>
    <s v="Spain"/>
    <s v="Andalusía"/>
    <s v="Fuengirola"/>
    <s v="South"/>
    <s v="Consumer"/>
    <s v="Technology"/>
    <s v="Phones"/>
    <x v="1"/>
    <x v="2"/>
    <x v="1"/>
  </r>
  <r>
    <x v="2272"/>
    <n v="44421"/>
    <s v="Ryan Ackland"/>
    <x v="1"/>
    <s v="Ikea Stackable Bookrack, Pine"/>
    <n v="0"/>
    <n v="1828919.4000000001"/>
    <n v="914459.70000000007"/>
    <n v="1"/>
    <x v="0"/>
    <s v="United Kingdom"/>
    <s v="England"/>
    <s v="London"/>
    <s v="North"/>
    <s v="Consumer"/>
    <s v="Furniture"/>
    <s v="Bookcases"/>
    <x v="1"/>
    <x v="2"/>
    <x v="0"/>
  </r>
  <r>
    <x v="2273"/>
    <n v="44421"/>
    <s v="Kyle Nash"/>
    <x v="1"/>
    <s v="Sanford Canvas, Water Color"/>
    <n v="0.5"/>
    <n v="1194697.3500000001"/>
    <n v="-1194697.3500000001"/>
    <n v="3"/>
    <x v="1"/>
    <s v="Germany"/>
    <s v="Thuringia"/>
    <s v="Weimar"/>
    <s v="Central"/>
    <s v="Consumer"/>
    <s v="Office Supplies"/>
    <s v="Art"/>
    <x v="0"/>
    <x v="2"/>
    <x v="1"/>
  </r>
  <r>
    <x v="2273"/>
    <n v="44421"/>
    <s v="Kyle Nash"/>
    <x v="1"/>
    <s v="Acco Hole Reinforcements, Clear"/>
    <n v="0.5"/>
    <n v="353984.4"/>
    <n v="-339235.05"/>
    <n v="8"/>
    <x v="1"/>
    <s v="Germany"/>
    <s v="Thuringia"/>
    <s v="Weimar"/>
    <s v="Central"/>
    <s v="Consumer"/>
    <s v="Office Supplies"/>
    <s v="Binders"/>
    <x v="0"/>
    <x v="2"/>
    <x v="1"/>
  </r>
  <r>
    <x v="2273"/>
    <n v="44421"/>
    <s v="Kyle Nash"/>
    <x v="1"/>
    <s v="Samsung Audio Dock, VoIP"/>
    <n v="0.5"/>
    <n v="3687337.5"/>
    <n v="-1769922"/>
    <n v="3"/>
    <x v="0"/>
    <s v="Germany"/>
    <s v="Thuringia"/>
    <s v="Weimar"/>
    <s v="Central"/>
    <s v="Consumer"/>
    <s v="Technology"/>
    <s v="Phones"/>
    <x v="0"/>
    <x v="2"/>
    <x v="0"/>
  </r>
  <r>
    <x v="2272"/>
    <n v="44421"/>
    <s v="Ryan Ackland"/>
    <x v="1"/>
    <s v="HP Personal Copier, High-Speed"/>
    <n v="0"/>
    <n v="3613590.75"/>
    <n v="943958.4"/>
    <n v="2"/>
    <x v="1"/>
    <s v="United Kingdom"/>
    <s v="England"/>
    <s v="London"/>
    <s v="North"/>
    <s v="Consumer"/>
    <s v="Technology"/>
    <s v="Copiers"/>
    <x v="1"/>
    <x v="2"/>
    <x v="1"/>
  </r>
  <r>
    <x v="2274"/>
    <n v="44421"/>
    <s v="Isaac David"/>
    <x v="1"/>
    <s v="Smead Trays, Single Width"/>
    <n v="0.1"/>
    <n v="648971.4"/>
    <n v="162242.85"/>
    <n v="1"/>
    <x v="1"/>
    <s v="Germany"/>
    <s v="Baden-Württemberg"/>
    <s v="Friedrichshafen"/>
    <s v="Central"/>
    <s v="Corporate"/>
    <s v="Office Supplies"/>
    <s v="Storage"/>
    <x v="1"/>
    <x v="2"/>
    <x v="1"/>
  </r>
  <r>
    <x v="2274"/>
    <n v="44421"/>
    <s v="Isaac David"/>
    <x v="1"/>
    <s v="Apple Office Telephone, VoIP"/>
    <n v="0"/>
    <n v="5781745.2000000002"/>
    <n v="2197653.15"/>
    <n v="6"/>
    <x v="0"/>
    <s v="Germany"/>
    <s v="Baden-Württemberg"/>
    <s v="Friedrichshafen"/>
    <s v="Central"/>
    <s v="Corporate"/>
    <s v="Technology"/>
    <s v="Phones"/>
    <x v="1"/>
    <x v="2"/>
    <x v="0"/>
  </r>
  <r>
    <x v="2275"/>
    <n v="44421"/>
    <s v="Paige Bibi"/>
    <x v="1"/>
    <s v="Stanley Pencil Sharpener, Water Color"/>
    <n v="0.5"/>
    <n v="929209.05"/>
    <n v="-811214.25"/>
    <n v="5"/>
    <x v="1"/>
    <s v="Netherlands"/>
    <s v="North Brabant"/>
    <s v="Bergen op Zoom"/>
    <s v="Central"/>
    <s v="Home Office"/>
    <s v="Office Supplies"/>
    <s v="Art"/>
    <x v="0"/>
    <x v="2"/>
    <x v="1"/>
  </r>
  <r>
    <x v="2275"/>
    <n v="44421"/>
    <s v="Paige Bibi"/>
    <x v="1"/>
    <s v="Smead Shelving, Industrial"/>
    <n v="0.5"/>
    <n v="1460185.6500000001"/>
    <n v="-752216.85"/>
    <n v="4"/>
    <x v="1"/>
    <s v="Netherlands"/>
    <s v="North Brabant"/>
    <s v="Bergen op Zoom"/>
    <s v="Central"/>
    <s v="Home Office"/>
    <s v="Office Supplies"/>
    <s v="Storage"/>
    <x v="0"/>
    <x v="2"/>
    <x v="1"/>
  </r>
  <r>
    <x v="2276"/>
    <n v="44422"/>
    <s v="Toni Lanz"/>
    <x v="2"/>
    <s v="Acco Hole Reinforcements, Durable"/>
    <n v="0"/>
    <n v="1076702.55"/>
    <n v="501477.9"/>
    <n v="9"/>
    <x v="1"/>
    <s v="France"/>
    <s v="Ile-de-France"/>
    <s v="Noisy-le-Sec"/>
    <s v="Central"/>
    <s v="Consumer"/>
    <s v="Office Supplies"/>
    <s v="Binders"/>
    <x v="1"/>
    <x v="2"/>
    <x v="1"/>
  </r>
  <r>
    <x v="2276"/>
    <n v="44422"/>
    <s v="Toni Lanz"/>
    <x v="2"/>
    <s v="Cameo Clasp Envelope, Set of 50"/>
    <n v="0"/>
    <n v="840712.95000000007"/>
    <n v="73746.75"/>
    <n v="6"/>
    <x v="0"/>
    <s v="France"/>
    <s v="Ile-de-France"/>
    <s v="Noisy-le-Sec"/>
    <s v="Central"/>
    <s v="Consumer"/>
    <s v="Office Supplies"/>
    <s v="Envelopes"/>
    <x v="1"/>
    <x v="2"/>
    <x v="0"/>
  </r>
  <r>
    <x v="2277"/>
    <n v="44422"/>
    <s v="Brooke Horton"/>
    <x v="1"/>
    <s v="Bevis Computer Table, Fully Assembled"/>
    <n v="0.5"/>
    <n v="14587107.15"/>
    <n v="-6415967.25"/>
    <n v="4"/>
    <x v="0"/>
    <s v="France"/>
    <s v="Ile-de-France"/>
    <s v="Paris"/>
    <s v="Central"/>
    <s v="Consumer"/>
    <s v="Furniture"/>
    <s v="Tables"/>
    <x v="0"/>
    <x v="2"/>
    <x v="0"/>
  </r>
  <r>
    <x v="2278"/>
    <n v="44422"/>
    <s v="Robert Barnes"/>
    <x v="1"/>
    <s v="Jiffy Clasp Envelope, Set of 50"/>
    <n v="0"/>
    <n v="250738.95"/>
    <n v="117994.8"/>
    <n v="2"/>
    <x v="1"/>
    <s v="United Kingdom"/>
    <s v="England"/>
    <s v="Blackburn"/>
    <s v="North"/>
    <s v="Consumer"/>
    <s v="Office Supplies"/>
    <s v="Envelopes"/>
    <x v="1"/>
    <x v="2"/>
    <x v="1"/>
  </r>
  <r>
    <x v="2279"/>
    <n v="44422"/>
    <s v="Edward Hodges"/>
    <x v="1"/>
    <s v="Sanford Sketch Pad, Easy-Erase"/>
    <n v="0"/>
    <n v="2699131.0500000003"/>
    <n v="1238945.4000000001"/>
    <n v="4"/>
    <x v="0"/>
    <s v="France"/>
    <s v="Ile-de-France"/>
    <s v="Neuilly-sur-Marne"/>
    <s v="Central"/>
    <s v="Consumer"/>
    <s v="Office Supplies"/>
    <s v="Art"/>
    <x v="1"/>
    <x v="2"/>
    <x v="0"/>
  </r>
  <r>
    <x v="2279"/>
    <n v="44422"/>
    <s v="Edward Hodges"/>
    <x v="1"/>
    <s v="Fellowes Trays, Blue"/>
    <n v="0.1"/>
    <n v="2286149.25"/>
    <n v="-73746.75"/>
    <n v="3"/>
    <x v="0"/>
    <s v="France"/>
    <s v="Ile-de-France"/>
    <s v="Neuilly-sur-Marne"/>
    <s v="Central"/>
    <s v="Consumer"/>
    <s v="Office Supplies"/>
    <s v="Storage"/>
    <x v="1"/>
    <x v="2"/>
    <x v="0"/>
  </r>
  <r>
    <x v="2280"/>
    <n v="44422"/>
    <s v="Hannah Conyers"/>
    <x v="1"/>
    <s v="OIC Push Pins, Assorted Sizes"/>
    <n v="0"/>
    <n v="368733.75"/>
    <n v="73746.75"/>
    <n v="2"/>
    <x v="0"/>
    <s v="France"/>
    <s v="Provence-Alpes-Côte d'Azur"/>
    <s v="Draguignan"/>
    <s v="Central"/>
    <s v="Home Office"/>
    <s v="Office Supplies"/>
    <s v="Fasteners"/>
    <x v="1"/>
    <x v="2"/>
    <x v="0"/>
  </r>
  <r>
    <x v="2280"/>
    <n v="44422"/>
    <s v="Hannah Conyers"/>
    <x v="1"/>
    <s v="Stockwell Staples, Bulk Pack"/>
    <n v="0"/>
    <n v="324485.7"/>
    <n v="44248.05"/>
    <n v="2"/>
    <x v="0"/>
    <s v="France"/>
    <s v="Provence-Alpes-Côte d'Azur"/>
    <s v="Draguignan"/>
    <s v="Central"/>
    <s v="Home Office"/>
    <s v="Office Supplies"/>
    <s v="Fasteners"/>
    <x v="1"/>
    <x v="2"/>
    <x v="0"/>
  </r>
  <r>
    <x v="2277"/>
    <n v="44422"/>
    <s v="Brooke Horton"/>
    <x v="1"/>
    <s v="Rogers Shelving, Wire Frame"/>
    <n v="0.4"/>
    <n v="1622428.5"/>
    <n v="-250738.95"/>
    <n v="3"/>
    <x v="0"/>
    <s v="France"/>
    <s v="Ile-de-France"/>
    <s v="Paris"/>
    <s v="Central"/>
    <s v="Consumer"/>
    <s v="Office Supplies"/>
    <s v="Storage"/>
    <x v="0"/>
    <x v="2"/>
    <x v="0"/>
  </r>
  <r>
    <x v="2277"/>
    <n v="44422"/>
    <s v="Brooke Horton"/>
    <x v="1"/>
    <s v="Tenex Folders, Blue"/>
    <n v="0.4"/>
    <n v="619472.70000000007"/>
    <n v="-73746.75"/>
    <n v="3"/>
    <x v="0"/>
    <s v="France"/>
    <s v="Ile-de-France"/>
    <s v="Paris"/>
    <s v="Central"/>
    <s v="Consumer"/>
    <s v="Office Supplies"/>
    <s v="Storage"/>
    <x v="0"/>
    <x v="2"/>
    <x v="0"/>
  </r>
  <r>
    <x v="2279"/>
    <n v="44422"/>
    <s v="Edward Hodges"/>
    <x v="1"/>
    <s v="Epson Receipt Printer, Red"/>
    <n v="0"/>
    <n v="3362851.8000000003"/>
    <n v="1681425.9000000001"/>
    <n v="2"/>
    <x v="0"/>
    <s v="France"/>
    <s v="Ile-de-France"/>
    <s v="Neuilly-sur-Marne"/>
    <s v="Central"/>
    <s v="Consumer"/>
    <s v="Technology"/>
    <s v="Machines"/>
    <x v="1"/>
    <x v="2"/>
    <x v="0"/>
  </r>
  <r>
    <x v="2281"/>
    <n v="44422"/>
    <s v="George Dawson"/>
    <x v="1"/>
    <s v="Eaton Computer Printout Paper, Multicolor"/>
    <n v="0"/>
    <n v="825963.6"/>
    <n v="117994.8"/>
    <n v="2"/>
    <x v="0"/>
    <s v="Germany"/>
    <s v="Berlin"/>
    <s v="Berlin"/>
    <s v="Central"/>
    <s v="Home Office"/>
    <s v="Office Supplies"/>
    <s v="Paper"/>
    <x v="1"/>
    <x v="2"/>
    <x v="0"/>
  </r>
  <r>
    <x v="2281"/>
    <n v="44422"/>
    <s v="George Dawson"/>
    <x v="1"/>
    <s v="Green Bar Memo Slips, 8.5 x 11"/>
    <n v="0"/>
    <n v="929209.05"/>
    <n v="457229.85000000003"/>
    <n v="3"/>
    <x v="1"/>
    <s v="Germany"/>
    <s v="Berlin"/>
    <s v="Berlin"/>
    <s v="Central"/>
    <s v="Home Office"/>
    <s v="Office Supplies"/>
    <s v="Paper"/>
    <x v="1"/>
    <x v="2"/>
    <x v="1"/>
  </r>
  <r>
    <x v="2282"/>
    <n v="44422"/>
    <s v="Eve Bates"/>
    <x v="0"/>
    <s v="Brother Fax and Copier, Laser"/>
    <n v="0.15"/>
    <n v="12005970.9"/>
    <n v="1415937.6"/>
    <n v="5"/>
    <x v="0"/>
    <s v="Germany"/>
    <s v="North Rhine-Westphalia"/>
    <s v="Duisburg"/>
    <s v="Central"/>
    <s v="Consumer"/>
    <s v="Technology"/>
    <s v="Copiers"/>
    <x v="1"/>
    <x v="2"/>
    <x v="0"/>
  </r>
  <r>
    <x v="2282"/>
    <n v="44422"/>
    <s v="Eve Bates"/>
    <x v="0"/>
    <s v="StarTech Printer, Red"/>
    <n v="0.15"/>
    <n v="3171110.25"/>
    <n v="1047203.85"/>
    <n v="1"/>
    <x v="1"/>
    <s v="Germany"/>
    <s v="North Rhine-Westphalia"/>
    <s v="Duisburg"/>
    <s v="Central"/>
    <s v="Consumer"/>
    <s v="Technology"/>
    <s v="Machines"/>
    <x v="1"/>
    <x v="2"/>
    <x v="1"/>
  </r>
  <r>
    <x v="2283"/>
    <n v="44422"/>
    <s v="Darcy Farnell"/>
    <x v="1"/>
    <s v="Harbour Creations Legal Exhibit Labels, Adjustable"/>
    <n v="0"/>
    <n v="398232.45"/>
    <n v="176992.2"/>
    <n v="3"/>
    <x v="1"/>
    <s v="Italy"/>
    <s v="Tuscany"/>
    <s v="Grosseto"/>
    <s v="South"/>
    <s v="Consumer"/>
    <s v="Office Supplies"/>
    <s v="Labels"/>
    <x v="1"/>
    <x v="2"/>
    <x v="1"/>
  </r>
  <r>
    <x v="2283"/>
    <n v="44422"/>
    <s v="Darcy Farnell"/>
    <x v="1"/>
    <s v="Eaton Memo Slips, Multicolor"/>
    <n v="0"/>
    <n v="442480.5"/>
    <n v="73746.75"/>
    <n v="2"/>
    <x v="0"/>
    <s v="Italy"/>
    <s v="Tuscany"/>
    <s v="Grosseto"/>
    <s v="South"/>
    <s v="Consumer"/>
    <s v="Office Supplies"/>
    <s v="Paper"/>
    <x v="1"/>
    <x v="2"/>
    <x v="0"/>
  </r>
  <r>
    <x v="2284"/>
    <n v="44423"/>
    <s v="Jonathan Franklin"/>
    <x v="2"/>
    <s v="KitchenAid Microwave, Silver"/>
    <n v="0.5"/>
    <n v="4587047.8500000006"/>
    <n v="-4306810.2"/>
    <n v="2"/>
    <x v="0"/>
    <s v="Germany"/>
    <s v="North Rhine-Westphalia"/>
    <s v="Duisburg"/>
    <s v="Central"/>
    <s v="Home Office"/>
    <s v="Office Supplies"/>
    <s v="Appliances"/>
    <x v="1"/>
    <x v="2"/>
    <x v="0"/>
  </r>
  <r>
    <x v="2285"/>
    <n v="44423"/>
    <s v="Jessica Williams"/>
    <x v="1"/>
    <s v="Harbour Creations Chairmat, Black"/>
    <n v="0.6"/>
    <n v="2876123.25"/>
    <n v="-2802376.5"/>
    <n v="7"/>
    <x v="1"/>
    <s v="France"/>
    <s v="Languedoc-Roussillon-Midi-Pyrénées"/>
    <s v="Toulouse"/>
    <s v="Central"/>
    <s v="Consumer"/>
    <s v="Furniture"/>
    <s v="Chairs"/>
    <x v="0"/>
    <x v="2"/>
    <x v="1"/>
  </r>
  <r>
    <x v="2286"/>
    <n v="44423"/>
    <s v="Angus De Groot"/>
    <x v="1"/>
    <s v="Hon Executive Leather Armchair, Red"/>
    <n v="0.1"/>
    <n v="12197712.450000001"/>
    <n v="-1356940.2"/>
    <n v="2"/>
    <x v="0"/>
    <s v="United Kingdom"/>
    <s v="England"/>
    <s v="Farnborough"/>
    <s v="North"/>
    <s v="Corporate"/>
    <s v="Furniture"/>
    <s v="Chairs"/>
    <x v="1"/>
    <x v="2"/>
    <x v="0"/>
  </r>
  <r>
    <x v="2286"/>
    <n v="44423"/>
    <s v="Angus De Groot"/>
    <x v="1"/>
    <s v="KitchenAid Toaster, Black"/>
    <n v="0.1"/>
    <n v="3377601.15"/>
    <n v="752216.85"/>
    <n v="3"/>
    <x v="0"/>
    <s v="United Kingdom"/>
    <s v="England"/>
    <s v="Farnborough"/>
    <s v="North"/>
    <s v="Corporate"/>
    <s v="Office Supplies"/>
    <s v="Appliances"/>
    <x v="1"/>
    <x v="2"/>
    <x v="0"/>
  </r>
  <r>
    <x v="2286"/>
    <n v="44423"/>
    <s v="Angus De Groot"/>
    <x v="1"/>
    <s v="Fellowes Box, Wire Frame"/>
    <n v="0.1"/>
    <n v="250738.95"/>
    <n v="103245.45"/>
    <n v="1"/>
    <x v="0"/>
    <s v="United Kingdom"/>
    <s v="England"/>
    <s v="Farnborough"/>
    <s v="North"/>
    <s v="Corporate"/>
    <s v="Office Supplies"/>
    <s v="Storage"/>
    <x v="1"/>
    <x v="2"/>
    <x v="0"/>
  </r>
  <r>
    <x v="2287"/>
    <n v="44424"/>
    <s v="Xavier Synan"/>
    <x v="2"/>
    <s v="Advantus Frame, Durable"/>
    <n v="0"/>
    <n v="6386468.5499999998"/>
    <n v="707968.8"/>
    <n v="4"/>
    <x v="1"/>
    <s v="Italy"/>
    <s v="Veneto"/>
    <s v="Venice"/>
    <s v="South"/>
    <s v="Consumer"/>
    <s v="Furniture"/>
    <s v="Furnishings"/>
    <x v="1"/>
    <x v="2"/>
    <x v="1"/>
  </r>
  <r>
    <x v="2287"/>
    <n v="44424"/>
    <s v="Xavier Synan"/>
    <x v="2"/>
    <s v="Cuisinart Toaster, Silver"/>
    <n v="0.1"/>
    <n v="4321559.55"/>
    <n v="619472.70000000007"/>
    <n v="6"/>
    <x v="0"/>
    <s v="Italy"/>
    <s v="Veneto"/>
    <s v="Venice"/>
    <s v="South"/>
    <s v="Consumer"/>
    <s v="Office Supplies"/>
    <s v="Appliances"/>
    <x v="1"/>
    <x v="2"/>
    <x v="0"/>
  </r>
  <r>
    <x v="2287"/>
    <n v="44424"/>
    <s v="Xavier Synan"/>
    <x v="2"/>
    <s v="Ibico Hole Reinforcements, Clear"/>
    <n v="0"/>
    <n v="663720.75"/>
    <n v="250738.95"/>
    <n v="7"/>
    <x v="1"/>
    <s v="Italy"/>
    <s v="Veneto"/>
    <s v="Venice"/>
    <s v="South"/>
    <s v="Consumer"/>
    <s v="Office Supplies"/>
    <s v="Binders"/>
    <x v="1"/>
    <x v="2"/>
    <x v="1"/>
  </r>
  <r>
    <x v="2287"/>
    <n v="44424"/>
    <s v="Xavier Synan"/>
    <x v="2"/>
    <s v="OIC Clamps, Assorted Sizes"/>
    <n v="0"/>
    <n v="1017705.15"/>
    <n v="368733.75"/>
    <n v="4"/>
    <x v="1"/>
    <s v="Italy"/>
    <s v="Veneto"/>
    <s v="Venice"/>
    <s v="South"/>
    <s v="Consumer"/>
    <s v="Office Supplies"/>
    <s v="Fasteners"/>
    <x v="1"/>
    <x v="2"/>
    <x v="1"/>
  </r>
  <r>
    <x v="2287"/>
    <n v="44424"/>
    <s v="Xavier Synan"/>
    <x v="2"/>
    <s v="SanDisk Cards &amp; Envelopes, 8.5 x 11"/>
    <n v="0"/>
    <n v="3879079.0500000003"/>
    <n v="1047203.85"/>
    <n v="5"/>
    <x v="0"/>
    <s v="Italy"/>
    <s v="Veneto"/>
    <s v="Venice"/>
    <s v="South"/>
    <s v="Consumer"/>
    <s v="Office Supplies"/>
    <s v="Paper"/>
    <x v="1"/>
    <x v="2"/>
    <x v="0"/>
  </r>
  <r>
    <x v="2288"/>
    <n v="44424"/>
    <s v="Rachel Morton"/>
    <x v="1"/>
    <s v="Advantus Frame, Black"/>
    <n v="0.3"/>
    <n v="3436598.5500000003"/>
    <n v="-486728.55"/>
    <n v="3"/>
    <x v="0"/>
    <s v="Spain"/>
    <s v="Catalonia"/>
    <s v="Barcelona"/>
    <s v="South"/>
    <s v="Corporate"/>
    <s v="Furniture"/>
    <s v="Furnishings"/>
    <x v="1"/>
    <x v="2"/>
    <x v="0"/>
  </r>
  <r>
    <x v="2289"/>
    <n v="44424"/>
    <s v="Louis Scott"/>
    <x v="0"/>
    <s v="SAFCO Executive Leather Armchair, Red"/>
    <n v="0.2"/>
    <n v="16327530.450000001"/>
    <n v="-3879079.0500000003"/>
    <n v="3"/>
    <x v="0"/>
    <s v="Austria"/>
    <s v="Vienna"/>
    <s v="Vienna"/>
    <s v="Central"/>
    <s v="Corporate"/>
    <s v="Furniture"/>
    <s v="Chairs"/>
    <x v="0"/>
    <x v="2"/>
    <x v="0"/>
  </r>
  <r>
    <x v="2290"/>
    <n v="44424"/>
    <s v="Scott Higgins"/>
    <x v="1"/>
    <s v="Sauder Corner Shelving, Pine"/>
    <n v="0"/>
    <n v="15354073.35"/>
    <n v="3067864.8000000003"/>
    <n v="7"/>
    <x v="0"/>
    <s v="Germany"/>
    <s v="Hesse"/>
    <s v="Offenbach"/>
    <s v="Central"/>
    <s v="Home Office"/>
    <s v="Furniture"/>
    <s v="Bookcases"/>
    <x v="1"/>
    <x v="2"/>
    <x v="0"/>
  </r>
  <r>
    <x v="2290"/>
    <n v="44424"/>
    <s v="Scott Higgins"/>
    <x v="1"/>
    <s v="Office Star Bag Chairs, Set of Two"/>
    <n v="0.2"/>
    <n v="1356940.2"/>
    <n v="-250738.95"/>
    <n v="2"/>
    <x v="0"/>
    <s v="Germany"/>
    <s v="Hesse"/>
    <s v="Offenbach"/>
    <s v="Central"/>
    <s v="Home Office"/>
    <s v="Furniture"/>
    <s v="Chairs"/>
    <x v="1"/>
    <x v="2"/>
    <x v="0"/>
  </r>
  <r>
    <x v="2291"/>
    <n v="44424"/>
    <s v="Rachel Tyler"/>
    <x v="1"/>
    <s v="Avery Binder, Economy"/>
    <n v="0"/>
    <n v="383483.10000000003"/>
    <n v="147493.5"/>
    <n v="2"/>
    <x v="0"/>
    <s v="France"/>
    <s v="Auvergne-Rhône-Alpes"/>
    <s v="Lyon"/>
    <s v="Central"/>
    <s v="Corporate"/>
    <s v="Office Supplies"/>
    <s v="Binders"/>
    <x v="1"/>
    <x v="2"/>
    <x v="0"/>
  </r>
  <r>
    <x v="2291"/>
    <n v="44424"/>
    <s v="Rachel Tyler"/>
    <x v="1"/>
    <s v="Harbour Creations Legal Exhibit Labels, Alphabetical"/>
    <n v="0"/>
    <n v="1268444.1000000001"/>
    <n v="545725.95000000007"/>
    <n v="8"/>
    <x v="0"/>
    <s v="France"/>
    <s v="Auvergne-Rhône-Alpes"/>
    <s v="Lyon"/>
    <s v="Central"/>
    <s v="Corporate"/>
    <s v="Office Supplies"/>
    <s v="Labels"/>
    <x v="1"/>
    <x v="2"/>
    <x v="0"/>
  </r>
  <r>
    <x v="2291"/>
    <n v="44424"/>
    <s v="Rachel Tyler"/>
    <x v="1"/>
    <s v="Rogers Shelving, Wire Frame"/>
    <n v="0.1"/>
    <n v="1622428.5"/>
    <n v="383483.10000000003"/>
    <n v="2"/>
    <x v="0"/>
    <s v="France"/>
    <s v="Auvergne-Rhône-Alpes"/>
    <s v="Lyon"/>
    <s v="Central"/>
    <s v="Corporate"/>
    <s v="Office Supplies"/>
    <s v="Storage"/>
    <x v="1"/>
    <x v="2"/>
    <x v="0"/>
  </r>
  <r>
    <x v="2292"/>
    <n v="44424"/>
    <s v="Ruby Frost"/>
    <x v="1"/>
    <s v="Cardinal Hole Reinforcements, Clear"/>
    <n v="0"/>
    <n v="206490.9"/>
    <n v="103245.45"/>
    <n v="3"/>
    <x v="0"/>
    <s v="Spain"/>
    <s v="Andalusía"/>
    <s v="Torremolinos"/>
    <s v="South"/>
    <s v="Home Office"/>
    <s v="Office Supplies"/>
    <s v="Binders"/>
    <x v="1"/>
    <x v="2"/>
    <x v="0"/>
  </r>
  <r>
    <x v="2293"/>
    <n v="44424"/>
    <s v="Isabelle Gould"/>
    <x v="0"/>
    <s v="Breville Coffee Grinder, Black"/>
    <n v="0.5"/>
    <n v="1356940.2"/>
    <n v="-412981.8"/>
    <n v="3"/>
    <x v="0"/>
    <s v="Sweden"/>
    <s v="Stockholm"/>
    <s v="Haninge"/>
    <s v="North"/>
    <s v="Consumer"/>
    <s v="Office Supplies"/>
    <s v="Appliances"/>
    <x v="1"/>
    <x v="2"/>
    <x v="0"/>
  </r>
  <r>
    <x v="2293"/>
    <n v="44424"/>
    <s v="Isabelle Gould"/>
    <x v="0"/>
    <s v="Binney &amp; Smith Highlighters, Water Color"/>
    <n v="0.5"/>
    <n v="294987"/>
    <n v="-44248.05"/>
    <n v="2"/>
    <x v="0"/>
    <s v="Sweden"/>
    <s v="Stockholm"/>
    <s v="Haninge"/>
    <s v="North"/>
    <s v="Consumer"/>
    <s v="Office Supplies"/>
    <s v="Art"/>
    <x v="1"/>
    <x v="2"/>
    <x v="0"/>
  </r>
  <r>
    <x v="2293"/>
    <n v="44424"/>
    <s v="Isabelle Gould"/>
    <x v="0"/>
    <s v="Boston Highlighters, Water Color"/>
    <n v="0.5"/>
    <n v="648971.4"/>
    <n v="-412981.8"/>
    <n v="4"/>
    <x v="1"/>
    <s v="Sweden"/>
    <s v="Stockholm"/>
    <s v="Haninge"/>
    <s v="North"/>
    <s v="Consumer"/>
    <s v="Office Supplies"/>
    <s v="Art"/>
    <x v="1"/>
    <x v="2"/>
    <x v="1"/>
  </r>
  <r>
    <x v="2293"/>
    <n v="44424"/>
    <s v="Isabelle Gould"/>
    <x v="0"/>
    <s v="Cardinal Binding Machine, Durable"/>
    <n v="0.5"/>
    <n v="752216.85"/>
    <n v="-221240.25"/>
    <n v="2"/>
    <x v="0"/>
    <s v="Sweden"/>
    <s v="Stockholm"/>
    <s v="Haninge"/>
    <s v="North"/>
    <s v="Consumer"/>
    <s v="Office Supplies"/>
    <s v="Binders"/>
    <x v="1"/>
    <x v="2"/>
    <x v="0"/>
  </r>
  <r>
    <x v="2293"/>
    <n v="44424"/>
    <s v="Isabelle Gould"/>
    <x v="0"/>
    <s v="Green Bar Cards &amp; Envelopes, Multicolor"/>
    <n v="0.5"/>
    <n v="737467.5"/>
    <n v="-560475.30000000005"/>
    <n v="2"/>
    <x v="1"/>
    <s v="Sweden"/>
    <s v="Stockholm"/>
    <s v="Haninge"/>
    <s v="North"/>
    <s v="Consumer"/>
    <s v="Office Supplies"/>
    <s v="Paper"/>
    <x v="1"/>
    <x v="2"/>
    <x v="1"/>
  </r>
  <r>
    <x v="2288"/>
    <n v="44424"/>
    <s v="Rachel Morton"/>
    <x v="1"/>
    <s v="Logitech Flash Drive, Programmable"/>
    <n v="0"/>
    <n v="3775833.6"/>
    <n v="1769922"/>
    <n v="8"/>
    <x v="0"/>
    <s v="Spain"/>
    <s v="Catalonia"/>
    <s v="Barcelona"/>
    <s v="South"/>
    <s v="Corporate"/>
    <s v="Technology"/>
    <s v="Accessories"/>
    <x v="1"/>
    <x v="2"/>
    <x v="0"/>
  </r>
  <r>
    <x v="2294"/>
    <n v="44424"/>
    <s v="Anthony Lawrence"/>
    <x v="1"/>
    <s v="Barricks Coffee Table, Adjustable Height"/>
    <n v="0.35"/>
    <n v="17463230.400000002"/>
    <n v="-2684381.7"/>
    <n v="6"/>
    <x v="1"/>
    <s v="Germany"/>
    <s v="North Rhine-Westphalia"/>
    <s v="Hamm"/>
    <s v="Central"/>
    <s v="Consumer"/>
    <s v="Furniture"/>
    <s v="Tables"/>
    <x v="1"/>
    <x v="2"/>
    <x v="1"/>
  </r>
  <r>
    <x v="2294"/>
    <n v="44424"/>
    <s v="Anthony Lawrence"/>
    <x v="1"/>
    <s v="Wilson Jones 3-Hole Punch, Clear"/>
    <n v="0"/>
    <n v="398232.45"/>
    <n v="117994.8"/>
    <n v="1"/>
    <x v="1"/>
    <s v="Germany"/>
    <s v="North Rhine-Westphalia"/>
    <s v="Hamm"/>
    <s v="Central"/>
    <s v="Consumer"/>
    <s v="Office Supplies"/>
    <s v="Binders"/>
    <x v="1"/>
    <x v="2"/>
    <x v="1"/>
  </r>
  <r>
    <x v="2295"/>
    <n v="44424"/>
    <s v="Kai Wicks"/>
    <x v="1"/>
    <s v="Tenex Folders, Industrial"/>
    <n v="0.1"/>
    <n v="634222.05000000005"/>
    <n v="-73746.75"/>
    <n v="2"/>
    <x v="1"/>
    <s v="Spain"/>
    <s v="Catalonia"/>
    <s v="Sant Boi de Llobregat"/>
    <s v="South"/>
    <s v="Corporate"/>
    <s v="Office Supplies"/>
    <s v="Storage"/>
    <x v="0"/>
    <x v="2"/>
    <x v="1"/>
  </r>
  <r>
    <x v="2296"/>
    <n v="44424"/>
    <s v="Isaac David"/>
    <x v="1"/>
    <s v="Safco Floating Shelf Set, Mobile"/>
    <n v="0"/>
    <n v="11755231.950000001"/>
    <n v="1415937.6"/>
    <n v="4"/>
    <x v="1"/>
    <s v="Germany"/>
    <s v="Baden-Württemberg"/>
    <s v="Friedrichshafen"/>
    <s v="Central"/>
    <s v="Corporate"/>
    <s v="Furniture"/>
    <s v="Bookcases"/>
    <x v="1"/>
    <x v="2"/>
    <x v="1"/>
  </r>
  <r>
    <x v="2296"/>
    <n v="44424"/>
    <s v="Isaac David"/>
    <x v="1"/>
    <s v="Sauder Corner Shelving, Pine"/>
    <n v="0"/>
    <n v="13156420.200000001"/>
    <n v="2625384.3000000003"/>
    <n v="6"/>
    <x v="0"/>
    <s v="Germany"/>
    <s v="Baden-Württemberg"/>
    <s v="Friedrichshafen"/>
    <s v="Central"/>
    <s v="Corporate"/>
    <s v="Furniture"/>
    <s v="Bookcases"/>
    <x v="1"/>
    <x v="2"/>
    <x v="0"/>
  </r>
  <r>
    <x v="2296"/>
    <n v="44424"/>
    <s v="Isaac David"/>
    <x v="1"/>
    <s v="Binney &amp; Smith Pencil Sharpener, Water Color"/>
    <n v="0"/>
    <n v="884961"/>
    <n v="206490.9"/>
    <n v="2"/>
    <x v="1"/>
    <s v="Germany"/>
    <s v="Baden-Württemberg"/>
    <s v="Friedrichshafen"/>
    <s v="Central"/>
    <s v="Corporate"/>
    <s v="Office Supplies"/>
    <s v="Art"/>
    <x v="1"/>
    <x v="2"/>
    <x v="1"/>
  </r>
  <r>
    <x v="2296"/>
    <n v="44424"/>
    <s v="Isaac David"/>
    <x v="1"/>
    <s v="Cardinal 3-Hole Punch, Durable"/>
    <n v="0"/>
    <n v="1342190.85"/>
    <n v="619472.70000000007"/>
    <n v="3"/>
    <x v="0"/>
    <s v="Germany"/>
    <s v="Baden-Württemberg"/>
    <s v="Friedrichshafen"/>
    <s v="Central"/>
    <s v="Corporate"/>
    <s v="Office Supplies"/>
    <s v="Binders"/>
    <x v="1"/>
    <x v="2"/>
    <x v="0"/>
  </r>
  <r>
    <x v="2297"/>
    <n v="44425"/>
    <s v="Travis Corchado"/>
    <x v="0"/>
    <s v="Ikea Classic Bookcase, Metal"/>
    <n v="0"/>
    <n v="18200697.900000002"/>
    <n v="3451347.9"/>
    <n v="3"/>
    <x v="1"/>
    <s v="United Kingdom"/>
    <s v="England"/>
    <s v="Leicester"/>
    <s v="North"/>
    <s v="Corporate"/>
    <s v="Furniture"/>
    <s v="Bookcases"/>
    <x v="1"/>
    <x v="2"/>
    <x v="1"/>
  </r>
  <r>
    <x v="2297"/>
    <n v="44425"/>
    <s v="Travis Corchado"/>
    <x v="0"/>
    <s v="Novimex Bag Chairs, Adjustable"/>
    <n v="0"/>
    <n v="1430686.95"/>
    <n v="353984.4"/>
    <n v="2"/>
    <x v="1"/>
    <s v="United Kingdom"/>
    <s v="England"/>
    <s v="Leicester"/>
    <s v="North"/>
    <s v="Corporate"/>
    <s v="Furniture"/>
    <s v="Chairs"/>
    <x v="1"/>
    <x v="2"/>
    <x v="1"/>
  </r>
  <r>
    <x v="2297"/>
    <n v="44425"/>
    <s v="Travis Corchado"/>
    <x v="0"/>
    <s v="Boston Markers, Water Color"/>
    <n v="0"/>
    <n v="442480.5"/>
    <n v="0"/>
    <n v="1"/>
    <x v="0"/>
    <s v="United Kingdom"/>
    <s v="England"/>
    <s v="Leicester"/>
    <s v="North"/>
    <s v="Corporate"/>
    <s v="Office Supplies"/>
    <s v="Art"/>
    <x v="1"/>
    <x v="2"/>
    <x v="0"/>
  </r>
  <r>
    <x v="2297"/>
    <n v="44425"/>
    <s v="Travis Corchado"/>
    <x v="0"/>
    <s v="Cameo Clasp Envelope, Security-Tint"/>
    <n v="0"/>
    <n v="353984.4"/>
    <n v="88496.1"/>
    <n v="2"/>
    <x v="0"/>
    <s v="United Kingdom"/>
    <s v="England"/>
    <s v="Leicester"/>
    <s v="North"/>
    <s v="Corporate"/>
    <s v="Office Supplies"/>
    <s v="Envelopes"/>
    <x v="1"/>
    <x v="2"/>
    <x v="0"/>
  </r>
  <r>
    <x v="2297"/>
    <n v="44425"/>
    <s v="Travis Corchado"/>
    <x v="0"/>
    <s v="Enermax Computer Printout Paper, Recycled"/>
    <n v="0"/>
    <n v="1253694.75"/>
    <n v="58997.4"/>
    <n v="3"/>
    <x v="1"/>
    <s v="United Kingdom"/>
    <s v="England"/>
    <s v="Leicester"/>
    <s v="North"/>
    <s v="Corporate"/>
    <s v="Office Supplies"/>
    <s v="Paper"/>
    <x v="1"/>
    <x v="2"/>
    <x v="1"/>
  </r>
  <r>
    <x v="2298"/>
    <n v="44425"/>
    <s v="Alexandra Macdonald"/>
    <x v="1"/>
    <s v="Acco Binder Covers, Recycled"/>
    <n v="0"/>
    <n v="1209446.7"/>
    <n v="353984.4"/>
    <n v="6"/>
    <x v="0"/>
    <s v="France"/>
    <s v="Auvergne-Rhône-Alpes"/>
    <s v="Saint-Priest"/>
    <s v="Central"/>
    <s v="Corporate"/>
    <s v="Office Supplies"/>
    <s v="Binders"/>
    <x v="1"/>
    <x v="2"/>
    <x v="0"/>
  </r>
  <r>
    <x v="2298"/>
    <n v="44425"/>
    <s v="Alexandra Macdonald"/>
    <x v="1"/>
    <s v="Fiskars Letter Opener, Easy Grip"/>
    <n v="0"/>
    <n v="1651927.2"/>
    <n v="678470.1"/>
    <n v="4"/>
    <x v="1"/>
    <s v="France"/>
    <s v="Auvergne-Rhône-Alpes"/>
    <s v="Saint-Priest"/>
    <s v="Central"/>
    <s v="Corporate"/>
    <s v="Office Supplies"/>
    <s v="Supplies"/>
    <x v="1"/>
    <x v="2"/>
    <x v="1"/>
  </r>
  <r>
    <x v="2298"/>
    <n v="44425"/>
    <s v="Alexandra Macdonald"/>
    <x v="1"/>
    <s v="Sharp Copy Machine, High-Speed"/>
    <n v="0"/>
    <n v="10590033.300000001"/>
    <n v="4660794.6000000006"/>
    <n v="3"/>
    <x v="0"/>
    <s v="France"/>
    <s v="Auvergne-Rhône-Alpes"/>
    <s v="Saint-Priest"/>
    <s v="Central"/>
    <s v="Corporate"/>
    <s v="Technology"/>
    <s v="Copiers"/>
    <x v="1"/>
    <x v="2"/>
    <x v="0"/>
  </r>
  <r>
    <x v="2299"/>
    <n v="44427"/>
    <s v="Tara Hines"/>
    <x v="3"/>
    <s v="Cuisinart Stove, Red"/>
    <n v="0.5"/>
    <n v="23820200.25"/>
    <n v="-2389394.7000000002"/>
    <n v="6"/>
    <x v="0"/>
    <s v="Netherlands"/>
    <s v="South Holland"/>
    <s v="Rotterdam"/>
    <s v="Central"/>
    <s v="Consumer"/>
    <s v="Office Supplies"/>
    <s v="Appliances"/>
    <x v="0"/>
    <x v="2"/>
    <x v="0"/>
  </r>
  <r>
    <x v="2299"/>
    <n v="44427"/>
    <s v="Tara Hines"/>
    <x v="3"/>
    <s v="Binney &amp; Smith Markers, Blue"/>
    <n v="0.5"/>
    <n v="530976.6"/>
    <n v="-324485.7"/>
    <n v="3"/>
    <x v="1"/>
    <s v="Netherlands"/>
    <s v="South Holland"/>
    <s v="Rotterdam"/>
    <s v="Central"/>
    <s v="Consumer"/>
    <s v="Office Supplies"/>
    <s v="Art"/>
    <x v="0"/>
    <x v="2"/>
    <x v="1"/>
  </r>
  <r>
    <x v="2299"/>
    <n v="44427"/>
    <s v="Tara Hines"/>
    <x v="3"/>
    <s v="Harbour Creations File Folder Labels, Adjustable"/>
    <n v="0.5"/>
    <n v="339235.05"/>
    <n v="-309736.35000000003"/>
    <n v="7"/>
    <x v="1"/>
    <s v="Netherlands"/>
    <s v="South Holland"/>
    <s v="Rotterdam"/>
    <s v="Central"/>
    <s v="Consumer"/>
    <s v="Office Supplies"/>
    <s v="Labels"/>
    <x v="0"/>
    <x v="2"/>
    <x v="1"/>
  </r>
  <r>
    <x v="2300"/>
    <n v="44427"/>
    <s v="Gracie Hunter"/>
    <x v="2"/>
    <s v="Smead File Folder Labels, Laser Printer Compatible"/>
    <n v="0.5"/>
    <n v="191741.55000000002"/>
    <n v="-191741.55000000002"/>
    <n v="3"/>
    <x v="1"/>
    <s v="Italy"/>
    <s v="Apulia"/>
    <s v="Brindisi"/>
    <s v="South"/>
    <s v="Consumer"/>
    <s v="Office Supplies"/>
    <s v="Labels"/>
    <x v="0"/>
    <x v="2"/>
    <x v="1"/>
  </r>
  <r>
    <x v="2301"/>
    <n v="44427"/>
    <s v="Nancy Fike"/>
    <x v="1"/>
    <s v="Sanford Highlighters, Water Color"/>
    <n v="0"/>
    <n v="560475.30000000005"/>
    <n v="206490.9"/>
    <n v="2"/>
    <x v="0"/>
    <s v="Spain"/>
    <s v="Castile and León"/>
    <s v="Valladolid"/>
    <s v="South"/>
    <s v="Consumer"/>
    <s v="Office Supplies"/>
    <s v="Art"/>
    <x v="1"/>
    <x v="2"/>
    <x v="0"/>
  </r>
  <r>
    <x v="2302"/>
    <n v="44427"/>
    <s v="Ella Knopwood"/>
    <x v="1"/>
    <s v="Cardinal Binding Machine, Economy"/>
    <n v="0"/>
    <n v="3672588.15"/>
    <n v="1032454.5"/>
    <n v="5"/>
    <x v="1"/>
    <s v="Germany"/>
    <s v="Bremen"/>
    <s v="Bremen"/>
    <s v="Central"/>
    <s v="Consumer"/>
    <s v="Office Supplies"/>
    <s v="Binders"/>
    <x v="1"/>
    <x v="2"/>
    <x v="1"/>
  </r>
  <r>
    <x v="2303"/>
    <n v="44428"/>
    <s v="Charli Rose"/>
    <x v="1"/>
    <s v="Novimex Legal Exhibit Labels, Alphabetical"/>
    <n v="0"/>
    <n v="457229.85000000003"/>
    <n v="88496.1"/>
    <n v="3"/>
    <x v="1"/>
    <s v="Germany"/>
    <s v="North Rhine-Westphalia"/>
    <s v="Menden"/>
    <s v="Central"/>
    <s v="Consumer"/>
    <s v="Office Supplies"/>
    <s v="Labels"/>
    <x v="1"/>
    <x v="2"/>
    <x v="1"/>
  </r>
  <r>
    <x v="2304"/>
    <n v="44428"/>
    <s v="Kelly Long"/>
    <x v="1"/>
    <s v="Sanford Highlighters, Fluorescent"/>
    <n v="0"/>
    <n v="501477.9"/>
    <n v="206490.9"/>
    <n v="2"/>
    <x v="0"/>
    <s v="Austria"/>
    <s v="Vienna"/>
    <s v="Vienna"/>
    <s v="Central"/>
    <s v="Corporate"/>
    <s v="Office Supplies"/>
    <s v="Art"/>
    <x v="1"/>
    <x v="2"/>
    <x v="0"/>
  </r>
  <r>
    <x v="2304"/>
    <n v="44428"/>
    <s v="Kelly Long"/>
    <x v="1"/>
    <s v="Stockwell Thumb Tacks, Bulk Pack"/>
    <n v="0"/>
    <n v="973457.1"/>
    <n v="235989.6"/>
    <n v="5"/>
    <x v="1"/>
    <s v="Austria"/>
    <s v="Vienna"/>
    <s v="Vienna"/>
    <s v="Central"/>
    <s v="Corporate"/>
    <s v="Office Supplies"/>
    <s v="Fasteners"/>
    <x v="1"/>
    <x v="2"/>
    <x v="1"/>
  </r>
  <r>
    <x v="2305"/>
    <n v="44428"/>
    <s v="Eric Anderson"/>
    <x v="1"/>
    <s v="GlobeWeis Business Envelopes, Set of 50"/>
    <n v="0.5"/>
    <n v="766966.20000000007"/>
    <n v="-353984.4"/>
    <n v="6"/>
    <x v="0"/>
    <s v="United Kingdom"/>
    <s v="England"/>
    <s v="Runcorn"/>
    <s v="North"/>
    <s v="Home Office"/>
    <s v="Office Supplies"/>
    <s v="Envelopes"/>
    <x v="0"/>
    <x v="2"/>
    <x v="0"/>
  </r>
  <r>
    <x v="2305"/>
    <n v="44428"/>
    <s v="Eric Anderson"/>
    <x v="1"/>
    <s v="Smead Color Coded Labels, Laser Printer Compatible"/>
    <n v="0.5"/>
    <n v="383483.10000000003"/>
    <n v="-29498.7"/>
    <n v="4"/>
    <x v="1"/>
    <s v="United Kingdom"/>
    <s v="England"/>
    <s v="Runcorn"/>
    <s v="North"/>
    <s v="Home Office"/>
    <s v="Office Supplies"/>
    <s v="Labels"/>
    <x v="0"/>
    <x v="2"/>
    <x v="1"/>
  </r>
  <r>
    <x v="2305"/>
    <n v="44428"/>
    <s v="Eric Anderson"/>
    <x v="1"/>
    <s v="Eaton Computer Printout Paper, Recycled"/>
    <n v="0.5"/>
    <n v="589974"/>
    <n v="-88496.1"/>
    <n v="3"/>
    <x v="0"/>
    <s v="United Kingdom"/>
    <s v="England"/>
    <s v="Runcorn"/>
    <s v="North"/>
    <s v="Home Office"/>
    <s v="Office Supplies"/>
    <s v="Paper"/>
    <x v="0"/>
    <x v="2"/>
    <x v="0"/>
  </r>
  <r>
    <x v="2305"/>
    <n v="44428"/>
    <s v="Eric Anderson"/>
    <x v="1"/>
    <s v="Sharp Wireless Fax, Digital"/>
    <n v="0.65"/>
    <n v="3672588.15"/>
    <n v="-6401217.9000000004"/>
    <n v="2"/>
    <x v="1"/>
    <s v="United Kingdom"/>
    <s v="England"/>
    <s v="Runcorn"/>
    <s v="North"/>
    <s v="Home Office"/>
    <s v="Technology"/>
    <s v="Copiers"/>
    <x v="0"/>
    <x v="2"/>
    <x v="1"/>
  </r>
  <r>
    <x v="2306"/>
    <n v="44429"/>
    <s v="Piper Wilder-Neligan"/>
    <x v="1"/>
    <s v="Hon Bag Chairs, Adjustable"/>
    <n v="0.2"/>
    <n v="1681425.9000000001"/>
    <n v="44248.05"/>
    <n v="3"/>
    <x v="0"/>
    <s v="Germany"/>
    <s v="Hesse"/>
    <s v="Frankfurt"/>
    <s v="Central"/>
    <s v="Consumer"/>
    <s v="Furniture"/>
    <s v="Chairs"/>
    <x v="1"/>
    <x v="2"/>
    <x v="0"/>
  </r>
  <r>
    <x v="2307"/>
    <n v="44429"/>
    <s v="Grace Brown"/>
    <x v="1"/>
    <s v="Advantus Stacking Tray, Erganomic"/>
    <n v="0"/>
    <n v="339235.05"/>
    <n v="103245.45"/>
    <n v="1"/>
    <x v="0"/>
    <s v="Italy"/>
    <s v="Campania"/>
    <s v="Naples"/>
    <s v="South"/>
    <s v="Consumer"/>
    <s v="Furniture"/>
    <s v="Furnishings"/>
    <x v="1"/>
    <x v="2"/>
    <x v="0"/>
  </r>
  <r>
    <x v="2308"/>
    <n v="44429"/>
    <s v="Thomas Thompson"/>
    <x v="0"/>
    <s v="Boston Sketch Pad, Fluorescent"/>
    <n v="0"/>
    <n v="2212402.5"/>
    <n v="0"/>
    <n v="3"/>
    <x v="1"/>
    <s v="Italy"/>
    <s v="Tuscany"/>
    <s v="Florence"/>
    <s v="South"/>
    <s v="Corporate"/>
    <s v="Office Supplies"/>
    <s v="Art"/>
    <x v="1"/>
    <x v="2"/>
    <x v="1"/>
  </r>
  <r>
    <x v="2308"/>
    <n v="44429"/>
    <s v="Thomas Thompson"/>
    <x v="0"/>
    <s v="Jiffy Peel and Seal, Recycled"/>
    <n v="0"/>
    <n v="560475.30000000005"/>
    <n v="88496.1"/>
    <n v="2"/>
    <x v="1"/>
    <s v="Italy"/>
    <s v="Tuscany"/>
    <s v="Florence"/>
    <s v="South"/>
    <s v="Corporate"/>
    <s v="Office Supplies"/>
    <s v="Envelopes"/>
    <x v="1"/>
    <x v="2"/>
    <x v="1"/>
  </r>
  <r>
    <x v="2308"/>
    <n v="44429"/>
    <s v="Thomas Thompson"/>
    <x v="0"/>
    <s v="Kraft Business Envelopes, Recycled"/>
    <n v="0"/>
    <n v="678470.1"/>
    <n v="206490.9"/>
    <n v="3"/>
    <x v="1"/>
    <s v="Italy"/>
    <s v="Tuscany"/>
    <s v="Florence"/>
    <s v="South"/>
    <s v="Corporate"/>
    <s v="Office Supplies"/>
    <s v="Envelopes"/>
    <x v="1"/>
    <x v="2"/>
    <x v="1"/>
  </r>
  <r>
    <x v="2308"/>
    <n v="44429"/>
    <s v="Thomas Thompson"/>
    <x v="0"/>
    <s v="Tenex Box, Wire Frame"/>
    <n v="0.1"/>
    <n v="619472.70000000007"/>
    <n v="250738.95"/>
    <n v="3"/>
    <x v="1"/>
    <s v="Italy"/>
    <s v="Tuscany"/>
    <s v="Florence"/>
    <s v="South"/>
    <s v="Corporate"/>
    <s v="Office Supplies"/>
    <s v="Storage"/>
    <x v="1"/>
    <x v="2"/>
    <x v="1"/>
  </r>
  <r>
    <x v="2309"/>
    <n v="44429"/>
    <s v="Maynard Moorman"/>
    <x v="0"/>
    <s v="Sanford Pencil Sharpener, Water Color"/>
    <n v="0"/>
    <n v="383483.10000000003"/>
    <n v="103245.45"/>
    <n v="1"/>
    <x v="1"/>
    <s v="Netherlands"/>
    <s v="North Holland"/>
    <s v="Haarlem"/>
    <s v="Central"/>
    <s v="Consumer"/>
    <s v="Office Supplies"/>
    <s v="Art"/>
    <x v="1"/>
    <x v="2"/>
    <x v="1"/>
  </r>
  <r>
    <x v="2309"/>
    <n v="44429"/>
    <s v="Maynard Moorman"/>
    <x v="0"/>
    <s v="Harbour Creations Removable Labels, Adjustable"/>
    <n v="0"/>
    <n v="796464.9"/>
    <n v="309736.35000000003"/>
    <n v="5"/>
    <x v="1"/>
    <s v="Netherlands"/>
    <s v="North Holland"/>
    <s v="Haarlem"/>
    <s v="Central"/>
    <s v="Consumer"/>
    <s v="Office Supplies"/>
    <s v="Labels"/>
    <x v="1"/>
    <x v="2"/>
    <x v="1"/>
  </r>
  <r>
    <x v="2310"/>
    <n v="44429"/>
    <s v="Tyson Jonathan"/>
    <x v="1"/>
    <s v="Sanford Sketch Pad, Water Color"/>
    <n v="0"/>
    <n v="5029528.3500000006"/>
    <n v="2359896"/>
    <n v="7"/>
    <x v="0"/>
    <s v="Spain"/>
    <s v="Madrid"/>
    <s v="Madrid"/>
    <s v="South"/>
    <s v="Consumer"/>
    <s v="Office Supplies"/>
    <s v="Art"/>
    <x v="1"/>
    <x v="2"/>
    <x v="0"/>
  </r>
  <r>
    <x v="2311"/>
    <n v="44429"/>
    <s v="Andres Woodruff"/>
    <x v="1"/>
    <s v="Hoover Toaster, Silver"/>
    <n v="0.1"/>
    <n v="3362851.8000000003"/>
    <n v="973457.1"/>
    <n v="3"/>
    <x v="0"/>
    <s v="France"/>
    <s v="Auvergne-Rhône-Alpes"/>
    <s v="Firminy"/>
    <s v="Central"/>
    <s v="Home Office"/>
    <s v="Office Supplies"/>
    <s v="Appliances"/>
    <x v="1"/>
    <x v="2"/>
    <x v="0"/>
  </r>
  <r>
    <x v="2311"/>
    <n v="44429"/>
    <s v="Andres Woodruff"/>
    <x v="1"/>
    <s v="BIC Sketch Pad, Easy-Erase"/>
    <n v="0"/>
    <n v="722718.15"/>
    <n v="353984.4"/>
    <n v="1"/>
    <x v="0"/>
    <s v="France"/>
    <s v="Auvergne-Rhône-Alpes"/>
    <s v="Firminy"/>
    <s v="Central"/>
    <s v="Home Office"/>
    <s v="Office Supplies"/>
    <s v="Art"/>
    <x v="1"/>
    <x v="2"/>
    <x v="0"/>
  </r>
  <r>
    <x v="2311"/>
    <n v="44429"/>
    <s v="Andres Woodruff"/>
    <x v="1"/>
    <s v="Boston Pencil Sharpener, Easy-Erase"/>
    <n v="0"/>
    <n v="884961"/>
    <n v="147493.5"/>
    <n v="2"/>
    <x v="1"/>
    <s v="France"/>
    <s v="Auvergne-Rhône-Alpes"/>
    <s v="Firminy"/>
    <s v="Central"/>
    <s v="Home Office"/>
    <s v="Office Supplies"/>
    <s v="Art"/>
    <x v="1"/>
    <x v="2"/>
    <x v="1"/>
  </r>
  <r>
    <x v="2311"/>
    <n v="44429"/>
    <s v="Andres Woodruff"/>
    <x v="1"/>
    <s v="Kraft Mailers, Set of 50"/>
    <n v="0"/>
    <n v="1666676.55"/>
    <n v="442480.5"/>
    <n v="3"/>
    <x v="1"/>
    <s v="France"/>
    <s v="Auvergne-Rhône-Alpes"/>
    <s v="Firminy"/>
    <s v="Central"/>
    <s v="Home Office"/>
    <s v="Office Supplies"/>
    <s v="Envelopes"/>
    <x v="1"/>
    <x v="2"/>
    <x v="1"/>
  </r>
  <r>
    <x v="2311"/>
    <n v="44429"/>
    <s v="Andres Woodruff"/>
    <x v="1"/>
    <s v="Hewlett Fax Machine, High-Speed"/>
    <n v="0.15"/>
    <n v="7979398.3500000006"/>
    <n v="-471979.2"/>
    <n v="2"/>
    <x v="1"/>
    <s v="France"/>
    <s v="Auvergne-Rhône-Alpes"/>
    <s v="Firminy"/>
    <s v="Central"/>
    <s v="Home Office"/>
    <s v="Technology"/>
    <s v="Copiers"/>
    <x v="1"/>
    <x v="2"/>
    <x v="1"/>
  </r>
  <r>
    <x v="2312"/>
    <n v="44430"/>
    <s v="Rhys Barnett"/>
    <x v="1"/>
    <s v="Cardinal Binder, Recycled"/>
    <n v="0"/>
    <n v="634222.05000000005"/>
    <n v="132744.15"/>
    <n v="3"/>
    <x v="0"/>
    <s v="Austria"/>
    <s v="Vienna"/>
    <s v="Vienna"/>
    <s v="Central"/>
    <s v="Consumer"/>
    <s v="Office Supplies"/>
    <s v="Binders"/>
    <x v="1"/>
    <x v="2"/>
    <x v="0"/>
  </r>
  <r>
    <x v="2312"/>
    <n v="44430"/>
    <s v="Rhys Barnett"/>
    <x v="1"/>
    <s v="Wilson Jones 3-Hole Punch, Recycled"/>
    <n v="0"/>
    <n v="1253694.75"/>
    <n v="368733.75"/>
    <n v="3"/>
    <x v="0"/>
    <s v="Austria"/>
    <s v="Vienna"/>
    <s v="Vienna"/>
    <s v="Central"/>
    <s v="Consumer"/>
    <s v="Office Supplies"/>
    <s v="Binders"/>
    <x v="1"/>
    <x v="2"/>
    <x v="0"/>
  </r>
  <r>
    <x v="2313"/>
    <n v="44430"/>
    <s v="Toby Labilliere"/>
    <x v="1"/>
    <s v="Motorola Signal Booster, Cordless"/>
    <n v="0.15"/>
    <n v="7315677.6000000006"/>
    <n v="2581136.25"/>
    <n v="4"/>
    <x v="0"/>
    <s v="Italy"/>
    <s v="Piedmont"/>
    <s v="Moncalieri"/>
    <s v="South"/>
    <s v="Consumer"/>
    <s v="Technology"/>
    <s v="Phones"/>
    <x v="1"/>
    <x v="2"/>
    <x v="0"/>
  </r>
  <r>
    <x v="2314"/>
    <n v="44430"/>
    <s v="Rebecca Chamberlain"/>
    <x v="1"/>
    <s v="Binney &amp; Smith Markers, Fluorescent"/>
    <n v="0"/>
    <n v="752216.85"/>
    <n v="206490.9"/>
    <n v="2"/>
    <x v="0"/>
    <s v="France"/>
    <s v="Ile-de-France"/>
    <s v="Argenteuil"/>
    <s v="Central"/>
    <s v="Home Office"/>
    <s v="Office Supplies"/>
    <s v="Art"/>
    <x v="1"/>
    <x v="2"/>
    <x v="0"/>
  </r>
  <r>
    <x v="2315"/>
    <n v="44430"/>
    <s v="Ethan Cover"/>
    <x v="0"/>
    <s v="Cardinal 3-Hole Punch, Economy"/>
    <n v="0"/>
    <n v="1696175.25"/>
    <n v="766966.20000000007"/>
    <n v="4"/>
    <x v="1"/>
    <s v="Norway"/>
    <s v="Oslo"/>
    <s v="Oslo"/>
    <s v="North"/>
    <s v="Home Office"/>
    <s v="Office Supplies"/>
    <s v="Binders"/>
    <x v="1"/>
    <x v="2"/>
    <x v="1"/>
  </r>
  <r>
    <x v="2315"/>
    <n v="44430"/>
    <s v="Ethan Cover"/>
    <x v="0"/>
    <s v="Ibico Hole Reinforcements, Durable"/>
    <n v="0"/>
    <n v="368733.75"/>
    <n v="103245.45"/>
    <n v="3"/>
    <x v="0"/>
    <s v="Norway"/>
    <s v="Oslo"/>
    <s v="Oslo"/>
    <s v="North"/>
    <s v="Home Office"/>
    <s v="Office Supplies"/>
    <s v="Binders"/>
    <x v="1"/>
    <x v="2"/>
    <x v="0"/>
  </r>
  <r>
    <x v="2315"/>
    <n v="44430"/>
    <s v="Ethan Cover"/>
    <x v="0"/>
    <s v="Canon Ink, Laser"/>
    <n v="0"/>
    <n v="6504463.3500000006"/>
    <n v="3053115.45"/>
    <n v="3"/>
    <x v="1"/>
    <s v="Norway"/>
    <s v="Oslo"/>
    <s v="Oslo"/>
    <s v="North"/>
    <s v="Home Office"/>
    <s v="Technology"/>
    <s v="Copiers"/>
    <x v="1"/>
    <x v="2"/>
    <x v="1"/>
  </r>
  <r>
    <x v="2316"/>
    <n v="44431"/>
    <s v="Kristen Holland"/>
    <x v="2"/>
    <s v="Acco Binder, Economy"/>
    <n v="0"/>
    <n v="899710.35"/>
    <n v="117994.8"/>
    <n v="4"/>
    <x v="1"/>
    <s v="France"/>
    <s v="Aquitaine-Limousin-Poitou-Charentes"/>
    <s v="La Teste-de-Buch"/>
    <s v="Central"/>
    <s v="Consumer"/>
    <s v="Office Supplies"/>
    <s v="Binders"/>
    <x v="1"/>
    <x v="2"/>
    <x v="1"/>
  </r>
  <r>
    <x v="2317"/>
    <n v="44431"/>
    <s v="Maya Pamphlett"/>
    <x v="2"/>
    <s v="Ames Interoffice Envelope, Recycled"/>
    <n v="0"/>
    <n v="2595885.6"/>
    <n v="1165198.6500000001"/>
    <n v="4"/>
    <x v="0"/>
    <s v="Germany"/>
    <s v="North Rhine-Westphalia"/>
    <s v="Cologne"/>
    <s v="Central"/>
    <s v="Consumer"/>
    <s v="Office Supplies"/>
    <s v="Envelopes"/>
    <x v="1"/>
    <x v="2"/>
    <x v="0"/>
  </r>
  <r>
    <x v="2318"/>
    <n v="44431"/>
    <s v="Ewan Lee"/>
    <x v="0"/>
    <s v="Stanley Canvas, Fluorescent"/>
    <n v="0"/>
    <n v="4483802.4000000004"/>
    <n v="1430686.95"/>
    <n v="6"/>
    <x v="0"/>
    <s v="Germany"/>
    <s v="North Rhine-Westphalia"/>
    <s v="Unna"/>
    <s v="Central"/>
    <s v="Consumer"/>
    <s v="Office Supplies"/>
    <s v="Art"/>
    <x v="1"/>
    <x v="2"/>
    <x v="0"/>
  </r>
  <r>
    <x v="2316"/>
    <n v="44431"/>
    <s v="Kristen Holland"/>
    <x v="2"/>
    <s v="Memorex Mouse, Programmable"/>
    <n v="0"/>
    <n v="1312692.1500000001"/>
    <n v="88496.1"/>
    <n v="3"/>
    <x v="0"/>
    <s v="France"/>
    <s v="Aquitaine-Limousin-Poitou-Charentes"/>
    <s v="La Teste-de-Buch"/>
    <s v="Central"/>
    <s v="Consumer"/>
    <s v="Technology"/>
    <s v="Accessories"/>
    <x v="1"/>
    <x v="2"/>
    <x v="0"/>
  </r>
  <r>
    <x v="2319"/>
    <n v="44431"/>
    <s v="Benjamin Humphries"/>
    <x v="1"/>
    <s v="SanDisk Cards &amp; Envelopes, 8.5 x 11"/>
    <n v="0"/>
    <n v="1548681.75"/>
    <n v="412981.8"/>
    <n v="2"/>
    <x v="0"/>
    <s v="Switzerland"/>
    <s v="Zürich"/>
    <s v="Zurich"/>
    <s v="Central"/>
    <s v="Consumer"/>
    <s v="Office Supplies"/>
    <s v="Paper"/>
    <x v="1"/>
    <x v="2"/>
    <x v="0"/>
  </r>
  <r>
    <x v="2320"/>
    <n v="44431"/>
    <s v="Sam French"/>
    <x v="1"/>
    <s v="Eldon Lockers, Blue"/>
    <n v="0.4"/>
    <n v="5250768.6000000006"/>
    <n v="-2625384.3000000003"/>
    <n v="3"/>
    <x v="1"/>
    <s v="Germany"/>
    <s v="North Rhine-Westphalia"/>
    <s v="Krefeld"/>
    <s v="Central"/>
    <s v="Consumer"/>
    <s v="Office Supplies"/>
    <s v="Storage"/>
    <x v="0"/>
    <x v="2"/>
    <x v="1"/>
  </r>
  <r>
    <x v="2321"/>
    <n v="44431"/>
    <s v="Claire Harrington"/>
    <x v="1"/>
    <s v="BIC Markers, Fluorescent"/>
    <n v="0"/>
    <n v="1224196.05"/>
    <n v="103245.45"/>
    <n v="3"/>
    <x v="1"/>
    <s v="Germany"/>
    <s v="North Rhine-Westphalia"/>
    <s v="Cologne"/>
    <s v="Central"/>
    <s v="Home Office"/>
    <s v="Office Supplies"/>
    <s v="Art"/>
    <x v="1"/>
    <x v="2"/>
    <x v="1"/>
  </r>
  <r>
    <x v="2322"/>
    <n v="44432"/>
    <s v="Michael Wilson"/>
    <x v="0"/>
    <s v="Ikea Stackable Bookrack, Mobile"/>
    <n v="0.1"/>
    <n v="6637207.5"/>
    <n v="2802376.5"/>
    <n v="4"/>
    <x v="1"/>
    <s v="Austria"/>
    <s v="Vienna"/>
    <s v="Vienna"/>
    <s v="Central"/>
    <s v="Home Office"/>
    <s v="Furniture"/>
    <s v="Bookcases"/>
    <x v="1"/>
    <x v="2"/>
    <x v="1"/>
  </r>
  <r>
    <x v="2322"/>
    <n v="44432"/>
    <s v="Michael Wilson"/>
    <x v="0"/>
    <s v="Tenex Photo Frame, Erganomic"/>
    <n v="0"/>
    <n v="1489684.35"/>
    <n v="29498.7"/>
    <n v="2"/>
    <x v="1"/>
    <s v="Austria"/>
    <s v="Vienna"/>
    <s v="Vienna"/>
    <s v="Central"/>
    <s v="Home Office"/>
    <s v="Furniture"/>
    <s v="Furnishings"/>
    <x v="1"/>
    <x v="2"/>
    <x v="1"/>
  </r>
  <r>
    <x v="2322"/>
    <n v="44432"/>
    <s v="Michael Wilson"/>
    <x v="0"/>
    <s v="Cardinal Binder, Economy"/>
    <n v="0"/>
    <n v="1430686.95"/>
    <n v="530976.6"/>
    <n v="7"/>
    <x v="1"/>
    <s v="Austria"/>
    <s v="Vienna"/>
    <s v="Vienna"/>
    <s v="Central"/>
    <s v="Home Office"/>
    <s v="Office Supplies"/>
    <s v="Binders"/>
    <x v="1"/>
    <x v="2"/>
    <x v="1"/>
  </r>
  <r>
    <x v="2322"/>
    <n v="44432"/>
    <s v="Michael Wilson"/>
    <x v="0"/>
    <s v="Ames Clasp Envelope, Recycled"/>
    <n v="0"/>
    <n v="88496.1"/>
    <n v="14749.35"/>
    <n v="1"/>
    <x v="1"/>
    <s v="Austria"/>
    <s v="Vienna"/>
    <s v="Vienna"/>
    <s v="Central"/>
    <s v="Home Office"/>
    <s v="Office Supplies"/>
    <s v="Envelopes"/>
    <x v="1"/>
    <x v="2"/>
    <x v="1"/>
  </r>
  <r>
    <x v="2322"/>
    <n v="44432"/>
    <s v="Michael Wilson"/>
    <x v="0"/>
    <s v="Logitech Router, Programmable"/>
    <n v="0"/>
    <n v="7345176.2999999998"/>
    <n v="2640133.65"/>
    <n v="2"/>
    <x v="1"/>
    <s v="Austria"/>
    <s v="Vienna"/>
    <s v="Vienna"/>
    <s v="Central"/>
    <s v="Home Office"/>
    <s v="Technology"/>
    <s v="Accessories"/>
    <x v="1"/>
    <x v="2"/>
    <x v="1"/>
  </r>
  <r>
    <x v="2323"/>
    <n v="44432"/>
    <s v="Angus Gether"/>
    <x v="1"/>
    <s v="Boston Pens, Water Color"/>
    <n v="0"/>
    <n v="766966.20000000007"/>
    <n v="73746.75"/>
    <n v="3"/>
    <x v="0"/>
    <s v="France"/>
    <s v="Ile-de-France"/>
    <s v="Vitry-sur-Seine"/>
    <s v="Central"/>
    <s v="Consumer"/>
    <s v="Office Supplies"/>
    <s v="Art"/>
    <x v="0"/>
    <x v="2"/>
    <x v="0"/>
  </r>
  <r>
    <x v="2323"/>
    <n v="44432"/>
    <s v="Angus Gether"/>
    <x v="1"/>
    <s v="Stanley Pens, Blue"/>
    <n v="0"/>
    <n v="1032454.5"/>
    <n v="501477.9"/>
    <n v="7"/>
    <x v="1"/>
    <s v="France"/>
    <s v="Ile-de-France"/>
    <s v="Vitry-sur-Seine"/>
    <s v="Central"/>
    <s v="Consumer"/>
    <s v="Office Supplies"/>
    <s v="Art"/>
    <x v="0"/>
    <x v="2"/>
    <x v="1"/>
  </r>
  <r>
    <x v="2323"/>
    <n v="44432"/>
    <s v="Angus Gether"/>
    <x v="1"/>
    <s v="Ames Clasp Envelope, with clear poly window"/>
    <n v="0"/>
    <n v="1268444.1000000001"/>
    <n v="147493.5"/>
    <n v="8"/>
    <x v="1"/>
    <s v="France"/>
    <s v="Ile-de-France"/>
    <s v="Vitry-sur-Seine"/>
    <s v="Central"/>
    <s v="Consumer"/>
    <s v="Office Supplies"/>
    <s v="Envelopes"/>
    <x v="0"/>
    <x v="2"/>
    <x v="1"/>
  </r>
  <r>
    <x v="2323"/>
    <n v="44432"/>
    <s v="Angus Gether"/>
    <x v="1"/>
    <s v="Cameo Interoffice Envelope, Set of 50"/>
    <n v="0"/>
    <n v="693219.45000000007"/>
    <n v="250738.95"/>
    <n v="1"/>
    <x v="0"/>
    <s v="France"/>
    <s v="Ile-de-France"/>
    <s v="Vitry-sur-Seine"/>
    <s v="Central"/>
    <s v="Consumer"/>
    <s v="Office Supplies"/>
    <s v="Envelopes"/>
    <x v="0"/>
    <x v="2"/>
    <x v="0"/>
  </r>
  <r>
    <x v="2323"/>
    <n v="44432"/>
    <s v="Angus Gether"/>
    <x v="1"/>
    <s v="Elite Shears, Easy Grip"/>
    <n v="0"/>
    <n v="722718.15"/>
    <n v="44248.05"/>
    <n v="1"/>
    <x v="1"/>
    <s v="France"/>
    <s v="Ile-de-France"/>
    <s v="Vitry-sur-Seine"/>
    <s v="Central"/>
    <s v="Consumer"/>
    <s v="Office Supplies"/>
    <s v="Supplies"/>
    <x v="0"/>
    <x v="2"/>
    <x v="1"/>
  </r>
  <r>
    <x v="2323"/>
    <n v="44432"/>
    <s v="Angus Gether"/>
    <x v="1"/>
    <s v="Hewlett Wireless Fax, High-Speed"/>
    <n v="0"/>
    <n v="5575254.2999999998"/>
    <n v="2728629.75"/>
    <n v="1"/>
    <x v="0"/>
    <s v="France"/>
    <s v="Ile-de-France"/>
    <s v="Vitry-sur-Seine"/>
    <s v="Central"/>
    <s v="Consumer"/>
    <s v="Technology"/>
    <s v="Copiers"/>
    <x v="0"/>
    <x v="2"/>
    <x v="0"/>
  </r>
  <r>
    <x v="2324"/>
    <n v="44432"/>
    <s v="Wynona Janelle"/>
    <x v="1"/>
    <s v="Ames Business Envelopes, Security-Tint"/>
    <n v="0"/>
    <n v="1076702.55"/>
    <n v="368733.75"/>
    <n v="5"/>
    <x v="1"/>
    <s v="Italy"/>
    <s v="Lombardy"/>
    <s v="Milan"/>
    <s v="South"/>
    <s v="Corporate"/>
    <s v="Office Supplies"/>
    <s v="Envelopes"/>
    <x v="1"/>
    <x v="2"/>
    <x v="1"/>
  </r>
  <r>
    <x v="2325"/>
    <n v="44433"/>
    <s v="Kyle Beard"/>
    <x v="2"/>
    <s v="Cardinal 3-Hole Punch, Economy"/>
    <n v="0"/>
    <n v="855462.3"/>
    <n v="383483.10000000003"/>
    <n v="2"/>
    <x v="0"/>
    <s v="Portugal"/>
    <s v="Lisboa"/>
    <s v="Lisbon"/>
    <s v="South"/>
    <s v="Consumer"/>
    <s v="Office Supplies"/>
    <s v="Binders"/>
    <x v="1"/>
    <x v="2"/>
    <x v="0"/>
  </r>
  <r>
    <x v="2326"/>
    <n v="44433"/>
    <s v="Luz Reilly"/>
    <x v="2"/>
    <s v="Fiskars Trimmer, Easy Grip"/>
    <n v="0"/>
    <n v="1297942.8"/>
    <n v="471979.2"/>
    <n v="2"/>
    <x v="1"/>
    <s v="Germany"/>
    <s v="Saxony"/>
    <s v="Dresden"/>
    <s v="Central"/>
    <s v="Consumer"/>
    <s v="Office Supplies"/>
    <s v="Supplies"/>
    <x v="1"/>
    <x v="2"/>
    <x v="1"/>
  </r>
  <r>
    <x v="2327"/>
    <n v="44433"/>
    <s v="Tom Charlton"/>
    <x v="1"/>
    <s v="Cardinal Binder, Recycled"/>
    <n v="0"/>
    <n v="412981.8"/>
    <n v="88496.1"/>
    <n v="2"/>
    <x v="0"/>
    <s v="United Kingdom"/>
    <s v="England"/>
    <s v="Harrow"/>
    <s v="North"/>
    <s v="Corporate"/>
    <s v="Office Supplies"/>
    <s v="Binders"/>
    <x v="1"/>
    <x v="2"/>
    <x v="0"/>
  </r>
  <r>
    <x v="2327"/>
    <n v="44433"/>
    <s v="Tom Charlton"/>
    <x v="1"/>
    <s v="Wilson Jones Binder Covers, Economy"/>
    <n v="0"/>
    <n v="324485.7"/>
    <n v="88496.1"/>
    <n v="2"/>
    <x v="1"/>
    <s v="United Kingdom"/>
    <s v="England"/>
    <s v="Harrow"/>
    <s v="North"/>
    <s v="Corporate"/>
    <s v="Office Supplies"/>
    <s v="Binders"/>
    <x v="1"/>
    <x v="2"/>
    <x v="1"/>
  </r>
  <r>
    <x v="2327"/>
    <n v="44433"/>
    <s v="Tom Charlton"/>
    <x v="1"/>
    <s v="Eaton Note Cards, 8.5 x 11"/>
    <n v="0"/>
    <n v="2345146.65"/>
    <n v="412981.8"/>
    <n v="6"/>
    <x v="0"/>
    <s v="United Kingdom"/>
    <s v="England"/>
    <s v="Harrow"/>
    <s v="North"/>
    <s v="Corporate"/>
    <s v="Office Supplies"/>
    <s v="Paper"/>
    <x v="1"/>
    <x v="2"/>
    <x v="0"/>
  </r>
  <r>
    <x v="2328"/>
    <n v="44434"/>
    <s v="Lydia Webster"/>
    <x v="1"/>
    <s v="Hewlett Fax and Copier, Color"/>
    <n v="0"/>
    <n v="5737497.1500000004"/>
    <n v="1253694.75"/>
    <n v="2"/>
    <x v="0"/>
    <s v="Italy"/>
    <s v="Lombardy"/>
    <s v="Milan"/>
    <s v="South"/>
    <s v="Consumer"/>
    <s v="Technology"/>
    <s v="Copiers"/>
    <x v="1"/>
    <x v="2"/>
    <x v="0"/>
  </r>
  <r>
    <x v="2329"/>
    <n v="44435"/>
    <s v="Andrew Shah"/>
    <x v="0"/>
    <s v="BIC Sketch Pad, Water Color"/>
    <n v="0"/>
    <n v="2300898.6"/>
    <n v="339235.05"/>
    <n v="3"/>
    <x v="0"/>
    <s v="Germany"/>
    <s v="North Rhine-Westphalia"/>
    <s v="Arnsberg"/>
    <s v="Central"/>
    <s v="Home Office"/>
    <s v="Office Supplies"/>
    <s v="Art"/>
    <x v="1"/>
    <x v="2"/>
    <x v="0"/>
  </r>
  <r>
    <x v="2329"/>
    <n v="44435"/>
    <s v="Andrew Shah"/>
    <x v="0"/>
    <s v="Smead Folders, Blue"/>
    <n v="0.4"/>
    <n v="457229.85000000003"/>
    <n v="-221240.25"/>
    <n v="3"/>
    <x v="1"/>
    <s v="Germany"/>
    <s v="North Rhine-Westphalia"/>
    <s v="Arnsberg"/>
    <s v="Central"/>
    <s v="Home Office"/>
    <s v="Office Supplies"/>
    <s v="Storage"/>
    <x v="1"/>
    <x v="2"/>
    <x v="1"/>
  </r>
  <r>
    <x v="2330"/>
    <n v="44435"/>
    <s v="Jay Andrews"/>
    <x v="0"/>
    <s v="Lesro Training Table, Fully Assembled"/>
    <n v="0"/>
    <n v="7979398.3500000006"/>
    <n v="722718.15"/>
    <n v="2"/>
    <x v="1"/>
    <s v="United Kingdom"/>
    <s v="England"/>
    <s v="Halifax"/>
    <s v="North"/>
    <s v="Consumer"/>
    <s v="Furniture"/>
    <s v="Tables"/>
    <x v="1"/>
    <x v="2"/>
    <x v="1"/>
  </r>
  <r>
    <x v="2331"/>
    <n v="44435"/>
    <s v="Ruth Williams"/>
    <x v="1"/>
    <s v="Acco 3-Hole Punch, Durable"/>
    <n v="0.1"/>
    <n v="840712.95000000007"/>
    <n v="294987"/>
    <n v="2"/>
    <x v="1"/>
    <s v="Italy"/>
    <s v="Campania"/>
    <s v="Naples"/>
    <s v="South"/>
    <s v="Consumer"/>
    <s v="Office Supplies"/>
    <s v="Binders"/>
    <x v="1"/>
    <x v="2"/>
    <x v="1"/>
  </r>
  <r>
    <x v="2332"/>
    <n v="44435"/>
    <s v="Tyler Miah"/>
    <x v="1"/>
    <s v="Jiffy Manila Envelope, Security-Tint"/>
    <n v="0.5"/>
    <n v="206490.9"/>
    <n v="0"/>
    <n v="1"/>
    <x v="1"/>
    <s v="Germany"/>
    <s v="North Rhine-Westphalia"/>
    <s v="Remscheid"/>
    <s v="Central"/>
    <s v="Home Office"/>
    <s v="Office Supplies"/>
    <s v="Envelopes"/>
    <x v="0"/>
    <x v="2"/>
    <x v="1"/>
  </r>
  <r>
    <x v="2332"/>
    <n v="44435"/>
    <s v="Tyler Miah"/>
    <x v="1"/>
    <s v="OIC Thumb Tacks, Bulk Pack"/>
    <n v="0.5"/>
    <n v="206490.9"/>
    <n v="-58997.4"/>
    <n v="2"/>
    <x v="0"/>
    <s v="Germany"/>
    <s v="North Rhine-Westphalia"/>
    <s v="Remscheid"/>
    <s v="Central"/>
    <s v="Home Office"/>
    <s v="Office Supplies"/>
    <s v="Fasteners"/>
    <x v="0"/>
    <x v="2"/>
    <x v="0"/>
  </r>
  <r>
    <x v="2332"/>
    <n v="44435"/>
    <s v="Tyler Miah"/>
    <x v="1"/>
    <s v="Fiskars Letter Opener, Easy Grip"/>
    <n v="0.5"/>
    <n v="1312692.1500000001"/>
    <n v="-988206.45000000007"/>
    <n v="6"/>
    <x v="0"/>
    <s v="Germany"/>
    <s v="North Rhine-Westphalia"/>
    <s v="Remscheid"/>
    <s v="Central"/>
    <s v="Home Office"/>
    <s v="Office Supplies"/>
    <s v="Supplies"/>
    <x v="0"/>
    <x v="2"/>
    <x v="0"/>
  </r>
  <r>
    <x v="2333"/>
    <n v="44435"/>
    <s v="Josh Wilkinson"/>
    <x v="1"/>
    <s v="Deflect-O Light Bulb, Durable"/>
    <n v="0"/>
    <n v="943958.4"/>
    <n v="471979.2"/>
    <n v="4"/>
    <x v="1"/>
    <s v="France"/>
    <s v="Aquitaine-Limousin-Poitou-Charentes"/>
    <s v="Lormont"/>
    <s v="Central"/>
    <s v="Corporate"/>
    <s v="Furniture"/>
    <s v="Furnishings"/>
    <x v="1"/>
    <x v="2"/>
    <x v="1"/>
  </r>
  <r>
    <x v="2333"/>
    <n v="44435"/>
    <s v="Josh Wilkinson"/>
    <x v="1"/>
    <s v="Hamilton Beach Toaster, Silver"/>
    <n v="0"/>
    <n v="1725673.95"/>
    <n v="752216.85"/>
    <n v="2"/>
    <x v="0"/>
    <s v="France"/>
    <s v="Aquitaine-Limousin-Poitou-Charentes"/>
    <s v="Lormont"/>
    <s v="Central"/>
    <s v="Corporate"/>
    <s v="Office Supplies"/>
    <s v="Appliances"/>
    <x v="1"/>
    <x v="2"/>
    <x v="0"/>
  </r>
  <r>
    <x v="2333"/>
    <n v="44435"/>
    <s v="Josh Wilkinson"/>
    <x v="1"/>
    <s v="Cameo Interoffice Envelope, Recycled"/>
    <n v="0"/>
    <n v="2050159.6500000001"/>
    <n v="855462.3"/>
    <n v="3"/>
    <x v="0"/>
    <s v="France"/>
    <s v="Aquitaine-Limousin-Poitou-Charentes"/>
    <s v="Lormont"/>
    <s v="Central"/>
    <s v="Corporate"/>
    <s v="Office Supplies"/>
    <s v="Envelopes"/>
    <x v="1"/>
    <x v="2"/>
    <x v="0"/>
  </r>
  <r>
    <x v="2333"/>
    <n v="44435"/>
    <s v="Josh Wilkinson"/>
    <x v="1"/>
    <s v="Harbour Creations Legal Exhibit Labels, 5000 Label Set"/>
    <n v="0"/>
    <n v="1002955.8"/>
    <n v="162242.85"/>
    <n v="6"/>
    <x v="0"/>
    <s v="France"/>
    <s v="Aquitaine-Limousin-Poitou-Charentes"/>
    <s v="Lormont"/>
    <s v="Central"/>
    <s v="Corporate"/>
    <s v="Office Supplies"/>
    <s v="Labels"/>
    <x v="1"/>
    <x v="2"/>
    <x v="0"/>
  </r>
  <r>
    <x v="2334"/>
    <n v="44435"/>
    <s v="Isabella Falkiner"/>
    <x v="1"/>
    <s v="Deflect-O Frame, Black"/>
    <n v="0"/>
    <n v="4867285.5"/>
    <n v="2138655.75"/>
    <n v="3"/>
    <x v="0"/>
    <s v="Denmark"/>
    <s v="South Denmark"/>
    <s v="Odense"/>
    <s v="North"/>
    <s v="Corporate"/>
    <s v="Furniture"/>
    <s v="Furnishings"/>
    <x v="1"/>
    <x v="2"/>
    <x v="0"/>
  </r>
  <r>
    <x v="2335"/>
    <n v="44435"/>
    <s v="Elise Ali"/>
    <x v="1"/>
    <s v="Barricks Computer Table, Adjustable Height"/>
    <n v="0.35"/>
    <n v="22787745.75"/>
    <n v="-8067894.4500000002"/>
    <n v="5"/>
    <x v="1"/>
    <s v="Germany"/>
    <s v="Lower Saxony"/>
    <s v="Hanover"/>
    <s v="Central"/>
    <s v="Home Office"/>
    <s v="Furniture"/>
    <s v="Tables"/>
    <x v="1"/>
    <x v="2"/>
    <x v="1"/>
  </r>
  <r>
    <x v="2334"/>
    <n v="44435"/>
    <s v="Isabella Falkiner"/>
    <x v="1"/>
    <s v="Rogers Box, Industrial"/>
    <n v="0.1"/>
    <n v="648971.4"/>
    <n v="-73746.75"/>
    <n v="2"/>
    <x v="1"/>
    <s v="Denmark"/>
    <s v="South Denmark"/>
    <s v="Odense"/>
    <s v="North"/>
    <s v="Corporate"/>
    <s v="Office Supplies"/>
    <s v="Storage"/>
    <x v="1"/>
    <x v="2"/>
    <x v="1"/>
  </r>
  <r>
    <x v="2334"/>
    <n v="44435"/>
    <s v="Isabella Falkiner"/>
    <x v="1"/>
    <s v="Kleencut Box Cutter, Steel"/>
    <n v="0"/>
    <n v="1002955.8"/>
    <n v="162242.85"/>
    <n v="2"/>
    <x v="1"/>
    <s v="Denmark"/>
    <s v="South Denmark"/>
    <s v="Odense"/>
    <s v="North"/>
    <s v="Corporate"/>
    <s v="Office Supplies"/>
    <s v="Supplies"/>
    <x v="1"/>
    <x v="2"/>
    <x v="1"/>
  </r>
  <r>
    <x v="2335"/>
    <n v="44435"/>
    <s v="Elise Ali"/>
    <x v="1"/>
    <s v="Xerox Memo Slips, Premium"/>
    <n v="0"/>
    <n v="398232.45"/>
    <n v="88496.1"/>
    <n v="2"/>
    <x v="1"/>
    <s v="Germany"/>
    <s v="Lower Saxony"/>
    <s v="Hanover"/>
    <s v="Central"/>
    <s v="Home Office"/>
    <s v="Office Supplies"/>
    <s v="Paper"/>
    <x v="1"/>
    <x v="2"/>
    <x v="1"/>
  </r>
  <r>
    <x v="2334"/>
    <n v="44435"/>
    <s v="Isabella Falkiner"/>
    <x v="1"/>
    <s v="Samsung Speaker Phone, with Caller ID"/>
    <n v="0"/>
    <n v="1814170.05"/>
    <n v="103245.45"/>
    <n v="1"/>
    <x v="0"/>
    <s v="Denmark"/>
    <s v="South Denmark"/>
    <s v="Odense"/>
    <s v="North"/>
    <s v="Corporate"/>
    <s v="Technology"/>
    <s v="Phones"/>
    <x v="1"/>
    <x v="2"/>
    <x v="0"/>
  </r>
  <r>
    <x v="2336"/>
    <n v="44435"/>
    <s v="Madelyn Anderson"/>
    <x v="1"/>
    <s v="Canon Fax Machine, Digital"/>
    <n v="0"/>
    <n v="9380586.5999999996"/>
    <n v="2153405.1"/>
    <n v="2"/>
    <x v="1"/>
    <s v="Italy"/>
    <s v="Friuli-Venezia Giulia"/>
    <s v="Trieste"/>
    <s v="South"/>
    <s v="Corporate"/>
    <s v="Technology"/>
    <s v="Copiers"/>
    <x v="1"/>
    <x v="2"/>
    <x v="1"/>
  </r>
  <r>
    <x v="2337"/>
    <n v="44436"/>
    <s v="Kristen Holland"/>
    <x v="1"/>
    <s v="Deflect-O Photo Frame, Durable"/>
    <n v="0"/>
    <n v="2890872.6"/>
    <n v="398232.45"/>
    <n v="4"/>
    <x v="0"/>
    <s v="France"/>
    <s v="Aquitaine-Limousin-Poitou-Charentes"/>
    <s v="La Teste-de-Buch"/>
    <s v="Central"/>
    <s v="Consumer"/>
    <s v="Furniture"/>
    <s v="Furnishings"/>
    <x v="1"/>
    <x v="2"/>
    <x v="0"/>
  </r>
  <r>
    <x v="2338"/>
    <n v="44436"/>
    <s v="Zara Loton"/>
    <x v="1"/>
    <s v="Novimex Chairmat, Black"/>
    <n v="0"/>
    <n v="3185859.6"/>
    <n v="693219.45000000007"/>
    <n v="4"/>
    <x v="0"/>
    <s v="United Kingdom"/>
    <s v="England"/>
    <s v="Gloucester"/>
    <s v="North"/>
    <s v="Corporate"/>
    <s v="Furniture"/>
    <s v="Chairs"/>
    <x v="1"/>
    <x v="2"/>
    <x v="0"/>
  </r>
  <r>
    <x v="2338"/>
    <n v="44436"/>
    <s v="Zara Loton"/>
    <x v="1"/>
    <s v="Harbour Creations File Folder Labels, Laser Printer Compatible"/>
    <n v="0"/>
    <n v="648971.4"/>
    <n v="206490.9"/>
    <n v="5"/>
    <x v="1"/>
    <s v="United Kingdom"/>
    <s v="England"/>
    <s v="Gloucester"/>
    <s v="North"/>
    <s v="Corporate"/>
    <s v="Office Supplies"/>
    <s v="Labels"/>
    <x v="1"/>
    <x v="2"/>
    <x v="1"/>
  </r>
  <r>
    <x v="2339"/>
    <n v="44436"/>
    <s v="Alex Greenwood"/>
    <x v="1"/>
    <s v="Ikea Floating Shelf Set, Pine"/>
    <n v="0.1"/>
    <n v="9115098.3000000007"/>
    <n v="398232.45"/>
    <n v="4"/>
    <x v="1"/>
    <s v="United Kingdom"/>
    <s v="England"/>
    <s v="Hove"/>
    <s v="North"/>
    <s v="Consumer"/>
    <s v="Furniture"/>
    <s v="Bookcases"/>
    <x v="1"/>
    <x v="2"/>
    <x v="1"/>
  </r>
  <r>
    <x v="2340"/>
    <n v="44436"/>
    <s v="Kyle Nash"/>
    <x v="1"/>
    <s v="BIC Canvas, Blue"/>
    <n v="0"/>
    <n v="796464.9"/>
    <n v="58997.4"/>
    <n v="1"/>
    <x v="1"/>
    <s v="Germany"/>
    <s v="Thuringia"/>
    <s v="Weimar"/>
    <s v="Central"/>
    <s v="Consumer"/>
    <s v="Office Supplies"/>
    <s v="Art"/>
    <x v="1"/>
    <x v="2"/>
    <x v="1"/>
  </r>
  <r>
    <x v="2340"/>
    <n v="44436"/>
    <s v="Kyle Nash"/>
    <x v="1"/>
    <s v="Jiffy Mailers, Security-Tint"/>
    <n v="0"/>
    <n v="7581165.9000000004"/>
    <n v="2876123.25"/>
    <n v="13"/>
    <x v="1"/>
    <s v="Germany"/>
    <s v="Thuringia"/>
    <s v="Weimar"/>
    <s v="Central"/>
    <s v="Consumer"/>
    <s v="Office Supplies"/>
    <s v="Envelopes"/>
    <x v="1"/>
    <x v="2"/>
    <x v="1"/>
  </r>
  <r>
    <x v="2341"/>
    <n v="44436"/>
    <s v="Kevin Madigan"/>
    <x v="1"/>
    <s v="Enermax Message Books, 8.5 x 11"/>
    <n v="0.5"/>
    <n v="988206.45000000007"/>
    <n v="-530976.6"/>
    <n v="5"/>
    <x v="0"/>
    <s v="Spain"/>
    <s v="Asturias"/>
    <s v="Oviedo"/>
    <s v="South"/>
    <s v="Consumer"/>
    <s v="Office Supplies"/>
    <s v="Paper"/>
    <x v="1"/>
    <x v="2"/>
    <x v="0"/>
  </r>
  <r>
    <x v="2342"/>
    <n v="44436"/>
    <s v="Patrick Townson"/>
    <x v="1"/>
    <s v="Binney &amp; Smith Highlighters, Blue"/>
    <n v="0"/>
    <n v="486728.55"/>
    <n v="73746.75"/>
    <n v="2"/>
    <x v="0"/>
    <s v="France"/>
    <s v="Aquitaine-Limousin-Poitou-Charentes"/>
    <s v="Bordeaux"/>
    <s v="Central"/>
    <s v="Home Office"/>
    <s v="Office Supplies"/>
    <s v="Art"/>
    <x v="1"/>
    <x v="2"/>
    <x v="0"/>
  </r>
  <r>
    <x v="2343"/>
    <n v="44436"/>
    <s v="Lilian Macredie"/>
    <x v="1"/>
    <s v="GlobeWeis Business Envelopes, with clear poly window"/>
    <n v="0.1"/>
    <n v="560475.30000000005"/>
    <n v="117994.8"/>
    <n v="2"/>
    <x v="0"/>
    <s v="Switzerland"/>
    <s v="Basel-Stadt"/>
    <s v="Basel"/>
    <s v="Central"/>
    <s v="Corporate"/>
    <s v="Office Supplies"/>
    <s v="Envelopes"/>
    <x v="1"/>
    <x v="2"/>
    <x v="0"/>
  </r>
  <r>
    <x v="2344"/>
    <n v="44436"/>
    <s v="Leon Barnes"/>
    <x v="1"/>
    <s v="Belkin Memory Card, USB"/>
    <n v="0"/>
    <n v="5088525.75"/>
    <n v="0"/>
    <n v="3"/>
    <x v="1"/>
    <s v="Finland"/>
    <s v="Uusimaa"/>
    <s v="Helsinki"/>
    <s v="North"/>
    <s v="Consumer"/>
    <s v="Technology"/>
    <s v="Accessories"/>
    <x v="1"/>
    <x v="2"/>
    <x v="1"/>
  </r>
  <r>
    <x v="2345"/>
    <n v="44437"/>
    <s v="Mark Briggs"/>
    <x v="2"/>
    <s v="Accos Paper Clips, Assorted Sizes"/>
    <n v="0"/>
    <n v="501477.9"/>
    <n v="0"/>
    <n v="3"/>
    <x v="1"/>
    <s v="Germany"/>
    <s v="Lower Saxony"/>
    <s v="Munster"/>
    <s v="Central"/>
    <s v="Consumer"/>
    <s v="Office Supplies"/>
    <s v="Fasteners"/>
    <x v="0"/>
    <x v="2"/>
    <x v="1"/>
  </r>
  <r>
    <x v="2345"/>
    <n v="44437"/>
    <s v="Mark Briggs"/>
    <x v="2"/>
    <s v="Eldon File Cart, Blue"/>
    <n v="0.4"/>
    <n v="2241901.2000000002"/>
    <n v="-1430686.95"/>
    <n v="2"/>
    <x v="0"/>
    <s v="Germany"/>
    <s v="Lower Saxony"/>
    <s v="Munster"/>
    <s v="Central"/>
    <s v="Consumer"/>
    <s v="Office Supplies"/>
    <s v="Storage"/>
    <x v="0"/>
    <x v="2"/>
    <x v="0"/>
  </r>
  <r>
    <x v="2346"/>
    <n v="44437"/>
    <s v="Isabelle Macghey"/>
    <x v="0"/>
    <s v="Cardinal Hole Reinforcements, Recycled"/>
    <n v="0"/>
    <n v="162242.85"/>
    <n v="73746.75"/>
    <n v="2"/>
    <x v="0"/>
    <s v="Germany"/>
    <s v="Hamburg"/>
    <s v="Hamburg"/>
    <s v="Central"/>
    <s v="Consumer"/>
    <s v="Office Supplies"/>
    <s v="Binders"/>
    <x v="1"/>
    <x v="2"/>
    <x v="0"/>
  </r>
  <r>
    <x v="2347"/>
    <n v="44437"/>
    <s v="Gerald Booth"/>
    <x v="1"/>
    <s v="Stanley Pens, Blue"/>
    <n v="0"/>
    <n v="442480.5"/>
    <n v="221240.25"/>
    <n v="3"/>
    <x v="0"/>
    <s v="France"/>
    <s v="Centre-Val de Loire"/>
    <s v="Tours"/>
    <s v="Central"/>
    <s v="Consumer"/>
    <s v="Office Supplies"/>
    <s v="Art"/>
    <x v="1"/>
    <x v="2"/>
    <x v="0"/>
  </r>
  <r>
    <x v="2347"/>
    <n v="44437"/>
    <s v="Gerald Booth"/>
    <x v="1"/>
    <s v="OIC Push Pins, Metal"/>
    <n v="0"/>
    <n v="221240.25"/>
    <n v="88496.1"/>
    <n v="1"/>
    <x v="1"/>
    <s v="France"/>
    <s v="Centre-Val de Loire"/>
    <s v="Tours"/>
    <s v="Central"/>
    <s v="Consumer"/>
    <s v="Office Supplies"/>
    <s v="Fasteners"/>
    <x v="1"/>
    <x v="2"/>
    <x v="1"/>
  </r>
  <r>
    <x v="2347"/>
    <n v="44437"/>
    <s v="Gerald Booth"/>
    <x v="1"/>
    <s v="Smead Removable Labels, Laser Printer Compatible"/>
    <n v="0"/>
    <n v="309736.35000000003"/>
    <n v="88496.1"/>
    <n v="2"/>
    <x v="1"/>
    <s v="France"/>
    <s v="Centre-Val de Loire"/>
    <s v="Tours"/>
    <s v="Central"/>
    <s v="Consumer"/>
    <s v="Office Supplies"/>
    <s v="Labels"/>
    <x v="1"/>
    <x v="2"/>
    <x v="1"/>
  </r>
  <r>
    <x v="2347"/>
    <n v="44437"/>
    <s v="Gerald Booth"/>
    <x v="1"/>
    <s v="Fellowes Trays, Single Width"/>
    <n v="0.4"/>
    <n v="4070820.6"/>
    <n v="678470.1"/>
    <n v="8"/>
    <x v="0"/>
    <s v="France"/>
    <s v="Centre-Val de Loire"/>
    <s v="Tours"/>
    <s v="Central"/>
    <s v="Consumer"/>
    <s v="Office Supplies"/>
    <s v="Storage"/>
    <x v="1"/>
    <x v="2"/>
    <x v="0"/>
  </r>
  <r>
    <x v="2347"/>
    <n v="44437"/>
    <s v="Gerald Booth"/>
    <x v="1"/>
    <s v="Okidata Receipt Printer, White"/>
    <n v="0.4"/>
    <n v="2153405.1"/>
    <n v="-1224196.05"/>
    <n v="2"/>
    <x v="1"/>
    <s v="France"/>
    <s v="Centre-Val de Loire"/>
    <s v="Tours"/>
    <s v="Central"/>
    <s v="Consumer"/>
    <s v="Technology"/>
    <s v="Machines"/>
    <x v="1"/>
    <x v="2"/>
    <x v="1"/>
  </r>
  <r>
    <x v="2348"/>
    <n v="44437"/>
    <s v="Brian Garcia"/>
    <x v="1"/>
    <s v="Rubbermaid Frame, Erganomic"/>
    <n v="0"/>
    <n v="6401217.9000000004"/>
    <n v="2374645.35"/>
    <n v="4"/>
    <x v="0"/>
    <s v="Germany"/>
    <s v="Berlin"/>
    <s v="Berlin"/>
    <s v="Central"/>
    <s v="Consumer"/>
    <s v="Furniture"/>
    <s v="Furnishings"/>
    <x v="1"/>
    <x v="2"/>
    <x v="0"/>
  </r>
  <r>
    <x v="2348"/>
    <n v="44437"/>
    <s v="Brian Garcia"/>
    <x v="1"/>
    <s v="Binney &amp; Smith Sketch Pad, Blue"/>
    <n v="0"/>
    <n v="2050159.6500000001"/>
    <n v="530976.6"/>
    <n v="3"/>
    <x v="1"/>
    <s v="Germany"/>
    <s v="Berlin"/>
    <s v="Berlin"/>
    <s v="Central"/>
    <s v="Consumer"/>
    <s v="Office Supplies"/>
    <s v="Art"/>
    <x v="1"/>
    <x v="2"/>
    <x v="1"/>
  </r>
  <r>
    <x v="2348"/>
    <n v="44437"/>
    <s v="Brian Garcia"/>
    <x v="1"/>
    <s v="Sanford Canvas, Easy-Erase"/>
    <n v="0"/>
    <n v="2994118.0500000003"/>
    <n v="383483.10000000003"/>
    <n v="4"/>
    <x v="0"/>
    <s v="Germany"/>
    <s v="Berlin"/>
    <s v="Berlin"/>
    <s v="Central"/>
    <s v="Consumer"/>
    <s v="Office Supplies"/>
    <s v="Art"/>
    <x v="1"/>
    <x v="2"/>
    <x v="0"/>
  </r>
  <r>
    <x v="2349"/>
    <n v="44438"/>
    <s v="Mia Pugh"/>
    <x v="2"/>
    <s v="Cardinal 3-Hole Punch, Durable"/>
    <n v="0"/>
    <n v="1784671.35"/>
    <n v="825963.6"/>
    <n v="4"/>
    <x v="0"/>
    <s v="France"/>
    <s v="Ile-de-France"/>
    <s v="Aulnay-sous-Bois"/>
    <s v="Central"/>
    <s v="Consumer"/>
    <s v="Office Supplies"/>
    <s v="Binders"/>
    <x v="1"/>
    <x v="2"/>
    <x v="0"/>
  </r>
  <r>
    <x v="2350"/>
    <n v="44438"/>
    <s v="Patrick Townson"/>
    <x v="2"/>
    <s v="Binney &amp; Smith Sketch Pad, Blue"/>
    <n v="0"/>
    <n v="1371689.55"/>
    <n v="353984.4"/>
    <n v="2"/>
    <x v="1"/>
    <s v="France"/>
    <s v="Aquitaine-Limousin-Poitou-Charentes"/>
    <s v="Bordeaux"/>
    <s v="Central"/>
    <s v="Home Office"/>
    <s v="Office Supplies"/>
    <s v="Art"/>
    <x v="1"/>
    <x v="2"/>
    <x v="1"/>
  </r>
  <r>
    <x v="2350"/>
    <n v="44438"/>
    <s v="Patrick Townson"/>
    <x v="2"/>
    <s v="Fellowes Shelving, Wire Frame"/>
    <n v="0.4"/>
    <n v="501477.9"/>
    <n v="14749.35"/>
    <n v="1"/>
    <x v="1"/>
    <s v="France"/>
    <s v="Aquitaine-Limousin-Poitou-Charentes"/>
    <s v="Bordeaux"/>
    <s v="Central"/>
    <s v="Home Office"/>
    <s v="Office Supplies"/>
    <s v="Storage"/>
    <x v="1"/>
    <x v="2"/>
    <x v="1"/>
  </r>
  <r>
    <x v="2351"/>
    <n v="44438"/>
    <s v="Chelsea Howell"/>
    <x v="2"/>
    <s v="Office Star Rocking Chair, Black"/>
    <n v="0.1"/>
    <n v="5516256.9000000004"/>
    <n v="619472.70000000007"/>
    <n v="3"/>
    <x v="0"/>
    <s v="Germany"/>
    <s v="North Rhine-Westphalia"/>
    <s v="Essen"/>
    <s v="Central"/>
    <s v="Consumer"/>
    <s v="Furniture"/>
    <s v="Chairs"/>
    <x v="1"/>
    <x v="2"/>
    <x v="0"/>
  </r>
  <r>
    <x v="2351"/>
    <n v="44438"/>
    <s v="Chelsea Howell"/>
    <x v="2"/>
    <s v="Wilson Jones Hole Reinforcements, Clear"/>
    <n v="0"/>
    <n v="117994.8"/>
    <n v="14749.35"/>
    <n v="2"/>
    <x v="0"/>
    <s v="Germany"/>
    <s v="North Rhine-Westphalia"/>
    <s v="Essen"/>
    <s v="Central"/>
    <s v="Consumer"/>
    <s v="Office Supplies"/>
    <s v="Binders"/>
    <x v="1"/>
    <x v="2"/>
    <x v="0"/>
  </r>
  <r>
    <x v="2351"/>
    <n v="44438"/>
    <s v="Chelsea Howell"/>
    <x v="2"/>
    <s v="Green Bar Parchment Paper, 8.5 x 11"/>
    <n v="0"/>
    <n v="619472.70000000007"/>
    <n v="250738.95"/>
    <n v="2"/>
    <x v="0"/>
    <s v="Germany"/>
    <s v="North Rhine-Westphalia"/>
    <s v="Essen"/>
    <s v="Central"/>
    <s v="Consumer"/>
    <s v="Office Supplies"/>
    <s v="Paper"/>
    <x v="1"/>
    <x v="2"/>
    <x v="0"/>
  </r>
  <r>
    <x v="2352"/>
    <n v="44438"/>
    <s v="Sean Wheeler"/>
    <x v="1"/>
    <s v="BIC Pencil Sharpener, Fluorescent"/>
    <n v="0"/>
    <n v="1342190.85"/>
    <n v="457229.85000000003"/>
    <n v="3"/>
    <x v="0"/>
    <s v="Germany"/>
    <s v="Mecklenburg-Vorpommern"/>
    <s v="Neubrandenburg"/>
    <s v="Central"/>
    <s v="Corporate"/>
    <s v="Office Supplies"/>
    <s v="Art"/>
    <x v="1"/>
    <x v="2"/>
    <x v="0"/>
  </r>
  <r>
    <x v="2352"/>
    <n v="44438"/>
    <s v="Sean Wheeler"/>
    <x v="1"/>
    <s v="BIC Pens, Fluorescent"/>
    <n v="0"/>
    <n v="914459.70000000007"/>
    <n v="294987"/>
    <n v="4"/>
    <x v="0"/>
    <s v="Germany"/>
    <s v="Mecklenburg-Vorpommern"/>
    <s v="Neubrandenburg"/>
    <s v="Central"/>
    <s v="Corporate"/>
    <s v="Office Supplies"/>
    <s v="Art"/>
    <x v="1"/>
    <x v="2"/>
    <x v="0"/>
  </r>
  <r>
    <x v="2352"/>
    <n v="44438"/>
    <s v="Sean Wheeler"/>
    <x v="1"/>
    <s v="Binney &amp; Smith Pencil Sharpener, Water Color"/>
    <n v="0"/>
    <n v="1991162.25"/>
    <n v="914459.70000000007"/>
    <n v="5"/>
    <x v="0"/>
    <s v="Germany"/>
    <s v="Mecklenburg-Vorpommern"/>
    <s v="Neubrandenburg"/>
    <s v="Central"/>
    <s v="Corporate"/>
    <s v="Office Supplies"/>
    <s v="Art"/>
    <x v="1"/>
    <x v="2"/>
    <x v="0"/>
  </r>
  <r>
    <x v="2352"/>
    <n v="44438"/>
    <s v="Sean Wheeler"/>
    <x v="1"/>
    <s v="Stanley Highlighters, Blue"/>
    <n v="0"/>
    <n v="1297942.8"/>
    <n v="265488.3"/>
    <n v="6"/>
    <x v="0"/>
    <s v="Germany"/>
    <s v="Mecklenburg-Vorpommern"/>
    <s v="Neubrandenburg"/>
    <s v="Central"/>
    <s v="Corporate"/>
    <s v="Office Supplies"/>
    <s v="Art"/>
    <x v="1"/>
    <x v="2"/>
    <x v="0"/>
  </r>
  <r>
    <x v="2352"/>
    <n v="44438"/>
    <s v="Sean Wheeler"/>
    <x v="1"/>
    <s v="Advantus Clamps, Bulk Pack"/>
    <n v="0"/>
    <n v="1135699.95"/>
    <n v="457229.85000000003"/>
    <n v="4"/>
    <x v="1"/>
    <s v="Germany"/>
    <s v="Mecklenburg-Vorpommern"/>
    <s v="Neubrandenburg"/>
    <s v="Central"/>
    <s v="Corporate"/>
    <s v="Office Supplies"/>
    <s v="Fasteners"/>
    <x v="1"/>
    <x v="2"/>
    <x v="1"/>
  </r>
  <r>
    <x v="2352"/>
    <n v="44438"/>
    <s v="Sean Wheeler"/>
    <x v="1"/>
    <s v="Harbour Creations Color Coded Labels, Adjustable"/>
    <n v="0"/>
    <n v="471979.2"/>
    <n v="73746.75"/>
    <n v="3"/>
    <x v="1"/>
    <s v="Germany"/>
    <s v="Mecklenburg-Vorpommern"/>
    <s v="Neubrandenburg"/>
    <s v="Central"/>
    <s v="Corporate"/>
    <s v="Office Supplies"/>
    <s v="Labels"/>
    <x v="1"/>
    <x v="2"/>
    <x v="1"/>
  </r>
  <r>
    <x v="2352"/>
    <n v="44438"/>
    <s v="Sean Wheeler"/>
    <x v="1"/>
    <s v="Green Bar Parchment Paper, Multicolor"/>
    <n v="0"/>
    <n v="796464.9"/>
    <n v="250738.95"/>
    <n v="3"/>
    <x v="0"/>
    <s v="Germany"/>
    <s v="Mecklenburg-Vorpommern"/>
    <s v="Neubrandenburg"/>
    <s v="Central"/>
    <s v="Corporate"/>
    <s v="Office Supplies"/>
    <s v="Paper"/>
    <x v="1"/>
    <x v="2"/>
    <x v="0"/>
  </r>
  <r>
    <x v="2352"/>
    <n v="44438"/>
    <s v="Sean Wheeler"/>
    <x v="1"/>
    <s v="Konica Phone, White"/>
    <n v="0"/>
    <n v="3746334.9"/>
    <n v="1312692.1500000001"/>
    <n v="3"/>
    <x v="0"/>
    <s v="Germany"/>
    <s v="Mecklenburg-Vorpommern"/>
    <s v="Neubrandenburg"/>
    <s v="Central"/>
    <s v="Corporate"/>
    <s v="Technology"/>
    <s v="Machines"/>
    <x v="1"/>
    <x v="2"/>
    <x v="0"/>
  </r>
  <r>
    <x v="2353"/>
    <n v="44438"/>
    <s v="Alannah Langridge"/>
    <x v="0"/>
    <s v="Rogers File Cart, Single Width"/>
    <n v="0.4"/>
    <n v="6268473.75"/>
    <n v="-1460185.6500000001"/>
    <n v="5"/>
    <x v="0"/>
    <s v="Germany"/>
    <s v="North Rhine-Westphalia"/>
    <s v="Castrop-Rauxel"/>
    <s v="Central"/>
    <s v="Consumer"/>
    <s v="Office Supplies"/>
    <s v="Storage"/>
    <x v="0"/>
    <x v="2"/>
    <x v="0"/>
  </r>
  <r>
    <x v="2354"/>
    <n v="44439"/>
    <s v="Terence Welch"/>
    <x v="0"/>
    <s v="Green Bar Computer Printout Paper, Multicolor"/>
    <n v="0"/>
    <n v="457229.85000000003"/>
    <n v="103245.45"/>
    <n v="1"/>
    <x v="1"/>
    <s v="Italy"/>
    <s v="Apulia"/>
    <s v="Altamura"/>
    <s v="South"/>
    <s v="Consumer"/>
    <s v="Office Supplies"/>
    <s v="Paper"/>
    <x v="1"/>
    <x v="2"/>
    <x v="1"/>
  </r>
  <r>
    <x v="2354"/>
    <n v="44439"/>
    <s v="Terence Welch"/>
    <x v="0"/>
    <s v="HP Fax Machine, Laser"/>
    <n v="0"/>
    <n v="8849610"/>
    <n v="3539844"/>
    <n v="2"/>
    <x v="0"/>
    <s v="Italy"/>
    <s v="Apulia"/>
    <s v="Altamura"/>
    <s v="South"/>
    <s v="Consumer"/>
    <s v="Technology"/>
    <s v="Copiers"/>
    <x v="1"/>
    <x v="2"/>
    <x v="0"/>
  </r>
  <r>
    <x v="2355"/>
    <n v="44439"/>
    <s v="Scarlett Pollard"/>
    <x v="2"/>
    <s v="Hon Swivel Stool, Set of Two"/>
    <n v="0.1"/>
    <n v="4410055.6500000004"/>
    <n v="678470.1"/>
    <n v="2"/>
    <x v="0"/>
    <s v="Finland"/>
    <s v="Uusimaa"/>
    <s v="Espoo"/>
    <s v="North"/>
    <s v="Corporate"/>
    <s v="Furniture"/>
    <s v="Chairs"/>
    <x v="0"/>
    <x v="2"/>
    <x v="0"/>
  </r>
  <r>
    <x v="2355"/>
    <n v="44439"/>
    <s v="Scarlett Pollard"/>
    <x v="2"/>
    <s v="Office Star Rocking Chair, Black"/>
    <n v="0.1"/>
    <n v="3672588.15"/>
    <n v="412981.8"/>
    <n v="2"/>
    <x v="0"/>
    <s v="Finland"/>
    <s v="Uusimaa"/>
    <s v="Espoo"/>
    <s v="North"/>
    <s v="Corporate"/>
    <s v="Furniture"/>
    <s v="Chairs"/>
    <x v="0"/>
    <x v="2"/>
    <x v="0"/>
  </r>
  <r>
    <x v="2355"/>
    <n v="44439"/>
    <s v="Scarlett Pollard"/>
    <x v="2"/>
    <s v="Binney &amp; Smith Highlighters, Water Color"/>
    <n v="0"/>
    <n v="1755172.6500000001"/>
    <n v="737467.5"/>
    <n v="6"/>
    <x v="1"/>
    <s v="Finland"/>
    <s v="Uusimaa"/>
    <s v="Espoo"/>
    <s v="North"/>
    <s v="Corporate"/>
    <s v="Office Supplies"/>
    <s v="Art"/>
    <x v="0"/>
    <x v="2"/>
    <x v="1"/>
  </r>
  <r>
    <x v="2355"/>
    <n v="44439"/>
    <s v="Scarlett Pollard"/>
    <x v="2"/>
    <s v="Accos Paper Clips, Metal"/>
    <n v="0"/>
    <n v="1784671.35"/>
    <n v="88496.1"/>
    <n v="9"/>
    <x v="1"/>
    <s v="Finland"/>
    <s v="Uusimaa"/>
    <s v="Espoo"/>
    <s v="North"/>
    <s v="Corporate"/>
    <s v="Office Supplies"/>
    <s v="Fasteners"/>
    <x v="0"/>
    <x v="2"/>
    <x v="1"/>
  </r>
  <r>
    <x v="2355"/>
    <n v="44439"/>
    <s v="Scarlett Pollard"/>
    <x v="2"/>
    <s v="Avery Color Coded Labels, Adjustable"/>
    <n v="0"/>
    <n v="501477.9"/>
    <n v="58997.4"/>
    <n v="3"/>
    <x v="1"/>
    <s v="Finland"/>
    <s v="Uusimaa"/>
    <s v="Espoo"/>
    <s v="North"/>
    <s v="Corporate"/>
    <s v="Office Supplies"/>
    <s v="Labels"/>
    <x v="0"/>
    <x v="2"/>
    <x v="1"/>
  </r>
  <r>
    <x v="2355"/>
    <n v="44439"/>
    <s v="Scarlett Pollard"/>
    <x v="2"/>
    <s v="SanDisk Cards &amp; Envelopes, Recycled"/>
    <n v="0"/>
    <n v="2846624.5500000003"/>
    <n v="117994.8"/>
    <n v="4"/>
    <x v="1"/>
    <s v="Finland"/>
    <s v="Uusimaa"/>
    <s v="Espoo"/>
    <s v="North"/>
    <s v="Corporate"/>
    <s v="Office Supplies"/>
    <s v="Paper"/>
    <x v="0"/>
    <x v="2"/>
    <x v="1"/>
  </r>
  <r>
    <x v="2355"/>
    <n v="44439"/>
    <s v="Scarlett Pollard"/>
    <x v="2"/>
    <s v="Rogers Lockers, Industrial"/>
    <n v="0.1"/>
    <n v="22522257.449999999"/>
    <n v="7005941.25"/>
    <n v="8"/>
    <x v="1"/>
    <s v="Finland"/>
    <s v="Uusimaa"/>
    <s v="Espoo"/>
    <s v="North"/>
    <s v="Corporate"/>
    <s v="Office Supplies"/>
    <s v="Storage"/>
    <x v="0"/>
    <x v="2"/>
    <x v="1"/>
  </r>
  <r>
    <x v="2355"/>
    <n v="44439"/>
    <s v="Scarlett Pollard"/>
    <x v="2"/>
    <s v="Panasonic Printer, White"/>
    <n v="0"/>
    <n v="11725733.25"/>
    <n v="2581136.25"/>
    <n v="3"/>
    <x v="1"/>
    <s v="Finland"/>
    <s v="Uusimaa"/>
    <s v="Espoo"/>
    <s v="North"/>
    <s v="Corporate"/>
    <s v="Technology"/>
    <s v="Machines"/>
    <x v="0"/>
    <x v="2"/>
    <x v="1"/>
  </r>
  <r>
    <x v="2355"/>
    <n v="44439"/>
    <s v="Scarlett Pollard"/>
    <x v="2"/>
    <s v="Apple Audio Dock, with Caller ID"/>
    <n v="0"/>
    <n v="22153523.699999999"/>
    <n v="3318603.75"/>
    <n v="9"/>
    <x v="1"/>
    <s v="Finland"/>
    <s v="Uusimaa"/>
    <s v="Espoo"/>
    <s v="North"/>
    <s v="Corporate"/>
    <s v="Technology"/>
    <s v="Phones"/>
    <x v="0"/>
    <x v="2"/>
    <x v="1"/>
  </r>
  <r>
    <x v="2356"/>
    <n v="44439"/>
    <s v="Eden Gooseberry"/>
    <x v="1"/>
    <s v="Acco Binder Covers, Clear"/>
    <n v="0"/>
    <n v="383483.10000000003"/>
    <n v="162242.85"/>
    <n v="2"/>
    <x v="0"/>
    <s v="United Kingdom"/>
    <s v="Scotland"/>
    <s v="Glasgow"/>
    <s v="North"/>
    <s v="Corporate"/>
    <s v="Office Supplies"/>
    <s v="Binders"/>
    <x v="1"/>
    <x v="2"/>
    <x v="0"/>
  </r>
  <r>
    <x v="2357"/>
    <n v="44441"/>
    <s v="Dominic Scott"/>
    <x v="2"/>
    <s v="Advantus Photo Frame, Erganomic"/>
    <n v="0"/>
    <n v="1519183.05"/>
    <n v="737467.5"/>
    <n v="2"/>
    <x v="1"/>
    <s v="Germany"/>
    <s v="Berlin"/>
    <s v="Berlin"/>
    <s v="Central"/>
    <s v="Consumer"/>
    <s v="Furniture"/>
    <s v="Furnishings"/>
    <x v="1"/>
    <x v="2"/>
    <x v="1"/>
  </r>
  <r>
    <x v="2358"/>
    <n v="44441"/>
    <s v="Charlie Horrocks"/>
    <x v="2"/>
    <s v="Novimex Steel Folding Chair, Black"/>
    <n v="0.1"/>
    <n v="3171110.25"/>
    <n v="250738.95"/>
    <n v="3"/>
    <x v="1"/>
    <s v="United Kingdom"/>
    <s v="England"/>
    <s v="Weston-super-Mare"/>
    <s v="North"/>
    <s v="Consumer"/>
    <s v="Furniture"/>
    <s v="Chairs"/>
    <x v="1"/>
    <x v="2"/>
    <x v="1"/>
  </r>
  <r>
    <x v="2358"/>
    <n v="44441"/>
    <s v="Charlie Horrocks"/>
    <x v="2"/>
    <s v="Fiskars Letter Opener, Easy Grip"/>
    <n v="0"/>
    <n v="412981.8"/>
    <n v="162242.85"/>
    <n v="1"/>
    <x v="1"/>
    <s v="United Kingdom"/>
    <s v="England"/>
    <s v="Weston-super-Mare"/>
    <s v="North"/>
    <s v="Consumer"/>
    <s v="Office Supplies"/>
    <s v="Supplies"/>
    <x v="1"/>
    <x v="2"/>
    <x v="1"/>
  </r>
  <r>
    <x v="2359"/>
    <n v="44441"/>
    <s v="Georgia Blackburn"/>
    <x v="1"/>
    <s v="Accos Clamps, Bulk Pack"/>
    <n v="0"/>
    <n v="575224.65"/>
    <n v="265488.3"/>
    <n v="2"/>
    <x v="0"/>
    <s v="United Kingdom"/>
    <s v="England"/>
    <s v="Gosport"/>
    <s v="North"/>
    <s v="Corporate"/>
    <s v="Office Supplies"/>
    <s v="Fasteners"/>
    <x v="1"/>
    <x v="2"/>
    <x v="0"/>
  </r>
  <r>
    <x v="2360"/>
    <n v="44441"/>
    <s v="Declan Dundas"/>
    <x v="1"/>
    <s v="Canon Ink, Color"/>
    <n v="0"/>
    <n v="8761113.9000000004"/>
    <n v="1666676.55"/>
    <n v="4"/>
    <x v="0"/>
    <s v="Spain"/>
    <s v="Andalusía"/>
    <s v="Dos Hermanas"/>
    <s v="South"/>
    <s v="Corporate"/>
    <s v="Technology"/>
    <s v="Copiers"/>
    <x v="1"/>
    <x v="2"/>
    <x v="0"/>
  </r>
  <r>
    <x v="2361"/>
    <n v="44442"/>
    <s v="Bianca Monsoor"/>
    <x v="0"/>
    <s v="Smead Shipping Labels, Alphabetical"/>
    <n v="0"/>
    <n v="501477.9"/>
    <n v="117994.8"/>
    <n v="3"/>
    <x v="1"/>
    <s v="Netherlands"/>
    <s v="North Brabant"/>
    <s v="Breda"/>
    <s v="Central"/>
    <s v="Consumer"/>
    <s v="Office Supplies"/>
    <s v="Labels"/>
    <x v="1"/>
    <x v="2"/>
    <x v="1"/>
  </r>
  <r>
    <x v="2362"/>
    <n v="44442"/>
    <s v="Sue Castaneda"/>
    <x v="0"/>
    <s v="Hamilton Beach Refrigerator, Silver"/>
    <n v="0.1"/>
    <n v="46548948.600000001"/>
    <n v="516227.25"/>
    <n v="7"/>
    <x v="0"/>
    <s v="Italy"/>
    <s v="Sicily"/>
    <s v="Palermo"/>
    <s v="South"/>
    <s v="Home Office"/>
    <s v="Office Supplies"/>
    <s v="Appliances"/>
    <x v="1"/>
    <x v="2"/>
    <x v="0"/>
  </r>
  <r>
    <x v="2362"/>
    <n v="44442"/>
    <s v="Sue Castaneda"/>
    <x v="0"/>
    <s v="OIC Clamps, 12 Pack"/>
    <n v="0"/>
    <n v="560475.30000000005"/>
    <n v="280237.65000000002"/>
    <n v="2"/>
    <x v="0"/>
    <s v="Italy"/>
    <s v="Sicily"/>
    <s v="Palermo"/>
    <s v="South"/>
    <s v="Home Office"/>
    <s v="Office Supplies"/>
    <s v="Fasteners"/>
    <x v="1"/>
    <x v="2"/>
    <x v="0"/>
  </r>
  <r>
    <x v="2363"/>
    <n v="44442"/>
    <s v="Lisa Watkins"/>
    <x v="0"/>
    <s v="Avery Index Tab, Clear"/>
    <n v="0.5"/>
    <n v="132744.15"/>
    <n v="-132744.15"/>
    <n v="3"/>
    <x v="0"/>
    <s v="Spain"/>
    <s v="Madrid"/>
    <s v="Alcobendas"/>
    <s v="South"/>
    <s v="Consumer"/>
    <s v="Office Supplies"/>
    <s v="Binders"/>
    <x v="0"/>
    <x v="2"/>
    <x v="0"/>
  </r>
  <r>
    <x v="2363"/>
    <n v="44442"/>
    <s v="Lisa Watkins"/>
    <x v="0"/>
    <s v="Samsung Headset, VoIP"/>
    <n v="0.5"/>
    <n v="1622428.5"/>
    <n v="-265488.3"/>
    <n v="3"/>
    <x v="1"/>
    <s v="Spain"/>
    <s v="Madrid"/>
    <s v="Alcobendas"/>
    <s v="South"/>
    <s v="Consumer"/>
    <s v="Technology"/>
    <s v="Phones"/>
    <x v="0"/>
    <x v="2"/>
    <x v="1"/>
  </r>
  <r>
    <x v="2364"/>
    <n v="44442"/>
    <s v="Jack Brier"/>
    <x v="0"/>
    <s v="Avery Binder Covers, Recycled"/>
    <n v="0.5"/>
    <n v="339235.05"/>
    <n v="-88496.1"/>
    <n v="4"/>
    <x v="0"/>
    <s v="France"/>
    <s v="Ile-de-France"/>
    <s v="Paris"/>
    <s v="Central"/>
    <s v="Consumer"/>
    <s v="Office Supplies"/>
    <s v="Binders"/>
    <x v="1"/>
    <x v="2"/>
    <x v="0"/>
  </r>
  <r>
    <x v="2365"/>
    <n v="44442"/>
    <s v="Gabriel Sanders"/>
    <x v="1"/>
    <s v="Binney &amp; Smith Sketch Pad, Blue"/>
    <n v="0"/>
    <n v="3421849.2"/>
    <n v="884961"/>
    <n v="5"/>
    <x v="1"/>
    <s v="Norway"/>
    <s v="Rogaland"/>
    <s v="Stavanger"/>
    <s v="North"/>
    <s v="Consumer"/>
    <s v="Office Supplies"/>
    <s v="Art"/>
    <x v="1"/>
    <x v="2"/>
    <x v="1"/>
  </r>
  <r>
    <x v="2366"/>
    <n v="44443"/>
    <s v="Ngoc Orozco"/>
    <x v="0"/>
    <s v="Cardinal Binder Covers, Durable"/>
    <n v="0"/>
    <n v="398232.45"/>
    <n v="132744.15"/>
    <n v="2"/>
    <x v="1"/>
    <s v="Italy"/>
    <s v="Apulia"/>
    <s v="Molfetta"/>
    <s v="South"/>
    <s v="Home Office"/>
    <s v="Office Supplies"/>
    <s v="Binders"/>
    <x v="1"/>
    <x v="2"/>
    <x v="1"/>
  </r>
  <r>
    <x v="2366"/>
    <n v="44443"/>
    <s v="Ngoc Orozco"/>
    <x v="0"/>
    <s v="Elite Ruler, Easy Grip"/>
    <n v="0"/>
    <n v="457229.85000000003"/>
    <n v="29498.7"/>
    <n v="2"/>
    <x v="1"/>
    <s v="Italy"/>
    <s v="Apulia"/>
    <s v="Molfetta"/>
    <s v="South"/>
    <s v="Home Office"/>
    <s v="Office Supplies"/>
    <s v="Supplies"/>
    <x v="1"/>
    <x v="2"/>
    <x v="1"/>
  </r>
  <r>
    <x v="2367"/>
    <n v="44443"/>
    <s v="Frances Matthias"/>
    <x v="0"/>
    <s v="KitchenAid Microwave, Red"/>
    <n v="0.1"/>
    <n v="8244886.6500000004"/>
    <n v="-280237.65000000002"/>
    <n v="2"/>
    <x v="1"/>
    <s v="France"/>
    <s v="Ile-de-France"/>
    <s v="Bagneux"/>
    <s v="Central"/>
    <s v="Corporate"/>
    <s v="Office Supplies"/>
    <s v="Appliances"/>
    <x v="1"/>
    <x v="2"/>
    <x v="1"/>
  </r>
  <r>
    <x v="2367"/>
    <n v="44443"/>
    <s v="Frances Matthias"/>
    <x v="0"/>
    <s v="Stockwell Clamps, Bulk Pack"/>
    <n v="0"/>
    <n v="1946914.2"/>
    <n v="162242.85"/>
    <n v="7"/>
    <x v="1"/>
    <s v="France"/>
    <s v="Ile-de-France"/>
    <s v="Bagneux"/>
    <s v="Central"/>
    <s v="Corporate"/>
    <s v="Office Supplies"/>
    <s v="Fasteners"/>
    <x v="1"/>
    <x v="2"/>
    <x v="1"/>
  </r>
  <r>
    <x v="2368"/>
    <n v="44443"/>
    <s v="Kristen Holland"/>
    <x v="1"/>
    <s v="SAFCO Steel Folding Chair, Red"/>
    <n v="0.2"/>
    <n v="2020660.95"/>
    <n v="678470.1"/>
    <n v="2"/>
    <x v="1"/>
    <s v="France"/>
    <s v="Aquitaine-Limousin-Poitou-Charentes"/>
    <s v="La Teste-de-Buch"/>
    <s v="Central"/>
    <s v="Consumer"/>
    <s v="Furniture"/>
    <s v="Chairs"/>
    <x v="1"/>
    <x v="2"/>
    <x v="1"/>
  </r>
  <r>
    <x v="2369"/>
    <n v="44443"/>
    <s v="Max Ludwig"/>
    <x v="1"/>
    <s v="Safco Classic Bookcase, Mobile"/>
    <n v="0"/>
    <n v="12994177.35"/>
    <n v="4941032.25"/>
    <n v="2"/>
    <x v="1"/>
    <s v="Sweden"/>
    <s v="Uppsala"/>
    <s v="Uppsala"/>
    <s v="North"/>
    <s v="Home Office"/>
    <s v="Furniture"/>
    <s v="Bookcases"/>
    <x v="1"/>
    <x v="2"/>
    <x v="1"/>
  </r>
  <r>
    <x v="2368"/>
    <n v="44443"/>
    <s v="Kristen Holland"/>
    <x v="1"/>
    <s v="Memorex Keyboard, USB"/>
    <n v="0.1"/>
    <n v="5693249.1000000006"/>
    <n v="-383483.10000000003"/>
    <n v="6"/>
    <x v="1"/>
    <s v="France"/>
    <s v="Aquitaine-Limousin-Poitou-Charentes"/>
    <s v="La Teste-de-Buch"/>
    <s v="Central"/>
    <s v="Consumer"/>
    <s v="Technology"/>
    <s v="Accessories"/>
    <x v="1"/>
    <x v="2"/>
    <x v="1"/>
  </r>
  <r>
    <x v="2370"/>
    <n v="44443"/>
    <s v="Lillian Davis"/>
    <x v="1"/>
    <s v="Eldon Box, Blue"/>
    <n v="0.4"/>
    <n v="545725.95000000007"/>
    <n v="-132744.15"/>
    <n v="6"/>
    <x v="0"/>
    <s v="Germany"/>
    <s v="Hamburg"/>
    <s v="Hamburg"/>
    <s v="Central"/>
    <s v="Consumer"/>
    <s v="Office Supplies"/>
    <s v="Storage"/>
    <x v="0"/>
    <x v="2"/>
    <x v="0"/>
  </r>
  <r>
    <x v="2371"/>
    <n v="44443"/>
    <s v="Hayden Perkins"/>
    <x v="1"/>
    <s v="Sauder Library with Doors, Metal"/>
    <n v="0.1"/>
    <n v="10280296.950000001"/>
    <n v="2625384.3000000003"/>
    <n v="2"/>
    <x v="0"/>
    <s v="Italy"/>
    <s v="Lazio"/>
    <s v="Aprilia"/>
    <s v="South"/>
    <s v="Consumer"/>
    <s v="Furniture"/>
    <s v="Bookcases"/>
    <x v="1"/>
    <x v="2"/>
    <x v="0"/>
  </r>
  <r>
    <x v="2371"/>
    <n v="44443"/>
    <s v="Hayden Perkins"/>
    <x v="1"/>
    <s v="BIC Pencil Sharpener, Water Color"/>
    <n v="0"/>
    <n v="943958.4"/>
    <n v="353984.4"/>
    <n v="2"/>
    <x v="1"/>
    <s v="Italy"/>
    <s v="Lazio"/>
    <s v="Aprilia"/>
    <s v="South"/>
    <s v="Consumer"/>
    <s v="Office Supplies"/>
    <s v="Art"/>
    <x v="1"/>
    <x v="2"/>
    <x v="1"/>
  </r>
  <r>
    <x v="2371"/>
    <n v="44443"/>
    <s v="Hayden Perkins"/>
    <x v="1"/>
    <s v="Brother Fax and Copier, Digital"/>
    <n v="0.15"/>
    <n v="4793538.75"/>
    <n v="-58997.4"/>
    <n v="2"/>
    <x v="1"/>
    <s v="Italy"/>
    <s v="Lazio"/>
    <s v="Aprilia"/>
    <s v="South"/>
    <s v="Consumer"/>
    <s v="Technology"/>
    <s v="Copiers"/>
    <x v="1"/>
    <x v="2"/>
    <x v="1"/>
  </r>
  <r>
    <x v="2372"/>
    <n v="44444"/>
    <s v="Tia Metcalfe"/>
    <x v="2"/>
    <s v="Boston Canvas, Fluorescent"/>
    <n v="0"/>
    <n v="7286178.9000000004"/>
    <n v="1312692.1500000001"/>
    <n v="9"/>
    <x v="0"/>
    <s v="Germany"/>
    <s v="North Rhine-Westphalia"/>
    <s v="Aachen"/>
    <s v="Central"/>
    <s v="Consumer"/>
    <s v="Office Supplies"/>
    <s v="Art"/>
    <x v="1"/>
    <x v="2"/>
    <x v="0"/>
  </r>
  <r>
    <x v="2372"/>
    <n v="44444"/>
    <s v="Tia Metcalfe"/>
    <x v="2"/>
    <s v="Boston Sketch Pad, Fluorescent"/>
    <n v="0"/>
    <n v="2212402.5"/>
    <n v="0"/>
    <n v="3"/>
    <x v="1"/>
    <s v="Germany"/>
    <s v="North Rhine-Westphalia"/>
    <s v="Aachen"/>
    <s v="Central"/>
    <s v="Consumer"/>
    <s v="Office Supplies"/>
    <s v="Art"/>
    <x v="1"/>
    <x v="2"/>
    <x v="1"/>
  </r>
  <r>
    <x v="2372"/>
    <n v="44444"/>
    <s v="Tia Metcalfe"/>
    <x v="2"/>
    <s v="OIC Thumb Tacks, Metal"/>
    <n v="0"/>
    <n v="1047203.85"/>
    <n v="206490.9"/>
    <n v="5"/>
    <x v="1"/>
    <s v="Germany"/>
    <s v="North Rhine-Westphalia"/>
    <s v="Aachen"/>
    <s v="Central"/>
    <s v="Consumer"/>
    <s v="Office Supplies"/>
    <s v="Fasteners"/>
    <x v="1"/>
    <x v="2"/>
    <x v="1"/>
  </r>
  <r>
    <x v="2372"/>
    <n v="44444"/>
    <s v="Tia Metcalfe"/>
    <x v="2"/>
    <s v="Eldon Trays, Industrial"/>
    <n v="0.1"/>
    <n v="3215358.3000000003"/>
    <n v="1327441.5"/>
    <n v="5"/>
    <x v="0"/>
    <s v="Germany"/>
    <s v="North Rhine-Westphalia"/>
    <s v="Aachen"/>
    <s v="Central"/>
    <s v="Consumer"/>
    <s v="Office Supplies"/>
    <s v="Storage"/>
    <x v="1"/>
    <x v="2"/>
    <x v="0"/>
  </r>
  <r>
    <x v="2373"/>
    <n v="44444"/>
    <s v="Chelsea Parkinson"/>
    <x v="0"/>
    <s v="Ibico Binding Machine, Economy"/>
    <n v="0"/>
    <n v="2271399.9"/>
    <n v="206490.9"/>
    <n v="3"/>
    <x v="0"/>
    <s v="France"/>
    <s v="Ile-de-France"/>
    <s v="Melun"/>
    <s v="Central"/>
    <s v="Corporate"/>
    <s v="Office Supplies"/>
    <s v="Binders"/>
    <x v="1"/>
    <x v="2"/>
    <x v="0"/>
  </r>
  <r>
    <x v="2374"/>
    <n v="44444"/>
    <s v="Louie Bryant"/>
    <x v="0"/>
    <s v="Fellowes Shelving, Single Width"/>
    <n v="0.4"/>
    <n v="1017705.15"/>
    <n v="-235989.6"/>
    <n v="2"/>
    <x v="0"/>
    <s v="Italy"/>
    <s v="Veneto"/>
    <s v="Treviso"/>
    <s v="South"/>
    <s v="Corporate"/>
    <s v="Office Supplies"/>
    <s v="Storage"/>
    <x v="0"/>
    <x v="2"/>
    <x v="0"/>
  </r>
  <r>
    <x v="2374"/>
    <n v="44444"/>
    <s v="Louie Bryant"/>
    <x v="0"/>
    <s v="Hewlett Wireless Fax, Color"/>
    <n v="0"/>
    <n v="39395513.850000001"/>
    <n v="7876152.9000000004"/>
    <n v="7"/>
    <x v="0"/>
    <s v="Italy"/>
    <s v="Veneto"/>
    <s v="Treviso"/>
    <s v="South"/>
    <s v="Corporate"/>
    <s v="Technology"/>
    <s v="Copiers"/>
    <x v="0"/>
    <x v="2"/>
    <x v="0"/>
  </r>
  <r>
    <x v="2375"/>
    <n v="44444"/>
    <s v="Madison Rowley"/>
    <x v="2"/>
    <s v="Tenex Box, Wire Frame"/>
    <n v="0.5"/>
    <n v="339235.05"/>
    <n v="-29498.7"/>
    <n v="3"/>
    <x v="0"/>
    <s v="France"/>
    <s v="Pays de la Loire"/>
    <s v="Vertou"/>
    <s v="Central"/>
    <s v="Consumer"/>
    <s v="Office Supplies"/>
    <s v="Storage"/>
    <x v="1"/>
    <x v="2"/>
    <x v="0"/>
  </r>
  <r>
    <x v="2376"/>
    <n v="44444"/>
    <s v="Freya Daniels"/>
    <x v="1"/>
    <s v="Advantus Clock, Durable"/>
    <n v="0.3"/>
    <n v="1002955.8"/>
    <n v="-339235.05"/>
    <n v="2"/>
    <x v="0"/>
    <s v="Italy"/>
    <s v="Lombardy"/>
    <s v="Milan"/>
    <s v="South"/>
    <s v="Consumer"/>
    <s v="Furniture"/>
    <s v="Furnishings"/>
    <x v="0"/>
    <x v="2"/>
    <x v="0"/>
  </r>
  <r>
    <x v="2377"/>
    <n v="44444"/>
    <s v="Bettie Lang"/>
    <x v="1"/>
    <s v="Office Star Chairmat, Adjustable"/>
    <n v="0.1"/>
    <n v="2713880.4"/>
    <n v="870211.65"/>
    <n v="3"/>
    <x v="1"/>
    <s v="Spain"/>
    <s v="Catalonia"/>
    <s v="Manresa"/>
    <s v="South"/>
    <s v="Consumer"/>
    <s v="Furniture"/>
    <s v="Chairs"/>
    <x v="1"/>
    <x v="2"/>
    <x v="1"/>
  </r>
  <r>
    <x v="2377"/>
    <n v="44444"/>
    <s v="Bettie Lang"/>
    <x v="1"/>
    <s v="Smead Legal Exhibit Labels, 5000 Label Set"/>
    <n v="0"/>
    <n v="678470.1"/>
    <n v="132744.15"/>
    <n v="4"/>
    <x v="1"/>
    <s v="Spain"/>
    <s v="Catalonia"/>
    <s v="Manresa"/>
    <s v="South"/>
    <s v="Consumer"/>
    <s v="Office Supplies"/>
    <s v="Labels"/>
    <x v="1"/>
    <x v="2"/>
    <x v="1"/>
  </r>
  <r>
    <x v="2377"/>
    <n v="44444"/>
    <s v="Bettie Lang"/>
    <x v="1"/>
    <s v="Green Bar Parchment Paper, 8.5 x 11"/>
    <n v="0"/>
    <n v="2758128.45"/>
    <n v="1135699.95"/>
    <n v="9"/>
    <x v="1"/>
    <s v="Spain"/>
    <s v="Catalonia"/>
    <s v="Manresa"/>
    <s v="South"/>
    <s v="Consumer"/>
    <s v="Office Supplies"/>
    <s v="Paper"/>
    <x v="1"/>
    <x v="2"/>
    <x v="1"/>
  </r>
  <r>
    <x v="2377"/>
    <n v="44444"/>
    <s v="Bettie Lang"/>
    <x v="1"/>
    <s v="Acme Scissors, High Speed"/>
    <n v="0"/>
    <n v="1120950.6000000001"/>
    <n v="103245.45"/>
    <n v="3"/>
    <x v="0"/>
    <s v="Spain"/>
    <s v="Catalonia"/>
    <s v="Manresa"/>
    <s v="South"/>
    <s v="Consumer"/>
    <s v="Office Supplies"/>
    <s v="Supplies"/>
    <x v="1"/>
    <x v="2"/>
    <x v="0"/>
  </r>
  <r>
    <x v="2377"/>
    <n v="44444"/>
    <s v="Bettie Lang"/>
    <x v="1"/>
    <s v="Konica Receipt Printer, Durable"/>
    <n v="0.15"/>
    <n v="4601797.2"/>
    <n v="752216.85"/>
    <n v="3"/>
    <x v="0"/>
    <s v="Spain"/>
    <s v="Catalonia"/>
    <s v="Manresa"/>
    <s v="South"/>
    <s v="Consumer"/>
    <s v="Technology"/>
    <s v="Machines"/>
    <x v="1"/>
    <x v="2"/>
    <x v="0"/>
  </r>
  <r>
    <x v="2377"/>
    <n v="44444"/>
    <s v="Bettie Lang"/>
    <x v="1"/>
    <s v="Apple Audio Dock, Cordless"/>
    <n v="0.15"/>
    <n v="10634281.35"/>
    <n v="501477.9"/>
    <n v="5"/>
    <x v="0"/>
    <s v="Spain"/>
    <s v="Catalonia"/>
    <s v="Manresa"/>
    <s v="South"/>
    <s v="Consumer"/>
    <s v="Technology"/>
    <s v="Phones"/>
    <x v="1"/>
    <x v="2"/>
    <x v="0"/>
  </r>
  <r>
    <x v="2378"/>
    <n v="44444"/>
    <s v="Harry Josephson"/>
    <x v="1"/>
    <s v="SanDisk Numeric Keypad, Bluetooth"/>
    <n v="0"/>
    <n v="2448392.1"/>
    <n v="398232.45"/>
    <n v="3"/>
    <x v="1"/>
    <s v="Netherlands"/>
    <s v="North Brabant"/>
    <s v="Breda"/>
    <s v="Central"/>
    <s v="Consumer"/>
    <s v="Technology"/>
    <s v="Accessories"/>
    <x v="0"/>
    <x v="2"/>
    <x v="1"/>
  </r>
  <r>
    <x v="2379"/>
    <n v="44444"/>
    <s v="Corey Browne"/>
    <x v="1"/>
    <s v="Dania Library with Doors, Mobile"/>
    <n v="0"/>
    <n v="21534051"/>
    <n v="4955781.6000000006"/>
    <n v="4"/>
    <x v="0"/>
    <s v="France"/>
    <s v="Auvergne-Rhône-Alpes"/>
    <s v="Meyzieu"/>
    <s v="Central"/>
    <s v="Consumer"/>
    <s v="Furniture"/>
    <s v="Bookcases"/>
    <x v="0"/>
    <x v="2"/>
    <x v="0"/>
  </r>
  <r>
    <x v="2379"/>
    <n v="44444"/>
    <s v="Corey Browne"/>
    <x v="1"/>
    <s v="Hoover Toaster, Black"/>
    <n v="0"/>
    <n v="3672588.15"/>
    <n v="1651927.2"/>
    <n v="3"/>
    <x v="0"/>
    <s v="France"/>
    <s v="Auvergne-Rhône-Alpes"/>
    <s v="Meyzieu"/>
    <s v="Central"/>
    <s v="Consumer"/>
    <s v="Office Supplies"/>
    <s v="Appliances"/>
    <x v="0"/>
    <x v="2"/>
    <x v="0"/>
  </r>
  <r>
    <x v="2379"/>
    <n v="44444"/>
    <s v="Corey Browne"/>
    <x v="1"/>
    <s v="Cardinal Index Tab, Clear"/>
    <n v="0"/>
    <n v="324485.7"/>
    <n v="117994.8"/>
    <n v="3"/>
    <x v="0"/>
    <s v="France"/>
    <s v="Auvergne-Rhône-Alpes"/>
    <s v="Meyzieu"/>
    <s v="Central"/>
    <s v="Consumer"/>
    <s v="Office Supplies"/>
    <s v="Binders"/>
    <x v="0"/>
    <x v="2"/>
    <x v="0"/>
  </r>
  <r>
    <x v="2379"/>
    <n v="44444"/>
    <s v="Corey Browne"/>
    <x v="1"/>
    <s v="Smead Shipping Labels, Laser Printer Compatible"/>
    <n v="0"/>
    <n v="678470.1"/>
    <n v="44248.05"/>
    <n v="4"/>
    <x v="0"/>
    <s v="France"/>
    <s v="Auvergne-Rhône-Alpes"/>
    <s v="Meyzieu"/>
    <s v="Central"/>
    <s v="Consumer"/>
    <s v="Office Supplies"/>
    <s v="Labels"/>
    <x v="0"/>
    <x v="2"/>
    <x v="0"/>
  </r>
  <r>
    <x v="2380"/>
    <n v="44445"/>
    <s v="Julian Mack"/>
    <x v="1"/>
    <s v="Belkin Memory Card, Bluetooth"/>
    <n v="0"/>
    <n v="6769951.6500000004"/>
    <n v="1489684.35"/>
    <n v="4"/>
    <x v="0"/>
    <s v="France"/>
    <s v="Ile-de-France"/>
    <s v="Paris"/>
    <s v="Central"/>
    <s v="Consumer"/>
    <s v="Technology"/>
    <s v="Accessories"/>
    <x v="1"/>
    <x v="2"/>
    <x v="0"/>
  </r>
  <r>
    <x v="2380"/>
    <n v="44445"/>
    <s v="Julian Mack"/>
    <x v="1"/>
    <s v="HP Fax and Copier, Laser"/>
    <n v="0"/>
    <n v="10206550.200000001"/>
    <n v="4277311.5"/>
    <n v="4"/>
    <x v="0"/>
    <s v="France"/>
    <s v="Ile-de-France"/>
    <s v="Paris"/>
    <s v="Central"/>
    <s v="Consumer"/>
    <s v="Technology"/>
    <s v="Copiers"/>
    <x v="1"/>
    <x v="2"/>
    <x v="0"/>
  </r>
  <r>
    <x v="2381"/>
    <n v="44445"/>
    <s v="Hudson Ordell"/>
    <x v="0"/>
    <s v="Cameo Manila Envelope, Security-Tint"/>
    <n v="0"/>
    <n v="2168154.4500000002"/>
    <n v="1061953.2"/>
    <n v="5"/>
    <x v="1"/>
    <s v="France"/>
    <s v="Ile-de-France"/>
    <s v="Taverny"/>
    <s v="Central"/>
    <s v="Corporate"/>
    <s v="Office Supplies"/>
    <s v="Envelopes"/>
    <x v="1"/>
    <x v="2"/>
    <x v="1"/>
  </r>
  <r>
    <x v="2382"/>
    <n v="44446"/>
    <s v="Gilbert Montgomery"/>
    <x v="0"/>
    <s v="Advantus Door Stop, Duo Pack"/>
    <n v="0.6"/>
    <n v="530976.6"/>
    <n v="-722718.15"/>
    <n v="2"/>
    <x v="1"/>
    <s v="Germany"/>
    <s v="North Rhine-Westphalia"/>
    <s v="Bochum"/>
    <s v="Central"/>
    <s v="Consumer"/>
    <s v="Furniture"/>
    <s v="Furnishings"/>
    <x v="1"/>
    <x v="2"/>
    <x v="1"/>
  </r>
  <r>
    <x v="2382"/>
    <n v="44446"/>
    <s v="Gilbert Montgomery"/>
    <x v="0"/>
    <s v="Binney &amp; Smith Highlighters, Water Color"/>
    <n v="0.5"/>
    <n v="294987"/>
    <n v="-44248.05"/>
    <n v="2"/>
    <x v="0"/>
    <s v="Germany"/>
    <s v="North Rhine-Westphalia"/>
    <s v="Bochum"/>
    <s v="Central"/>
    <s v="Consumer"/>
    <s v="Office Supplies"/>
    <s v="Art"/>
    <x v="1"/>
    <x v="2"/>
    <x v="0"/>
  </r>
  <r>
    <x v="2382"/>
    <n v="44446"/>
    <s v="Gilbert Montgomery"/>
    <x v="0"/>
    <s v="Stockwell Push Pins, Bulk Pack"/>
    <n v="0.5"/>
    <n v="206490.9"/>
    <n v="-58997.4"/>
    <n v="2"/>
    <x v="0"/>
    <s v="Germany"/>
    <s v="North Rhine-Westphalia"/>
    <s v="Bochum"/>
    <s v="Central"/>
    <s v="Consumer"/>
    <s v="Office Supplies"/>
    <s v="Fasteners"/>
    <x v="1"/>
    <x v="2"/>
    <x v="0"/>
  </r>
  <r>
    <x v="2383"/>
    <n v="44446"/>
    <s v="Michael Bradshaw"/>
    <x v="1"/>
    <s v="Logitech Mouse, Erganomic"/>
    <n v="0"/>
    <n v="2404144.0500000003"/>
    <n v="545725.95000000007"/>
    <n v="6"/>
    <x v="1"/>
    <s v="Germany"/>
    <s v="North Rhine-Westphalia"/>
    <s v="Duisburg"/>
    <s v="Central"/>
    <s v="Consumer"/>
    <s v="Technology"/>
    <s v="Accessories"/>
    <x v="1"/>
    <x v="2"/>
    <x v="1"/>
  </r>
  <r>
    <x v="2384"/>
    <n v="44446"/>
    <s v="Millie Franklin"/>
    <x v="1"/>
    <s v="Smead Lockers, Single Width"/>
    <n v="0.1"/>
    <n v="2640133.65"/>
    <n v="1017705.15"/>
    <n v="1"/>
    <x v="1"/>
    <s v="United Kingdom"/>
    <s v="England"/>
    <s v="Bristol"/>
    <s v="North"/>
    <s v="Consumer"/>
    <s v="Office Supplies"/>
    <s v="Storage"/>
    <x v="1"/>
    <x v="2"/>
    <x v="1"/>
  </r>
  <r>
    <x v="2385"/>
    <n v="44448"/>
    <s v="Bryce Efird"/>
    <x v="2"/>
    <s v="Kraft Clasp Envelope, Set of 50"/>
    <n v="0"/>
    <n v="663720.75"/>
    <n v="0"/>
    <n v="5"/>
    <x v="0"/>
    <s v="Austria"/>
    <s v="Vienna"/>
    <s v="Vienna"/>
    <s v="Central"/>
    <s v="Corporate"/>
    <s v="Office Supplies"/>
    <s v="Envelopes"/>
    <x v="1"/>
    <x v="2"/>
    <x v="0"/>
  </r>
  <r>
    <x v="2385"/>
    <n v="44448"/>
    <s v="Bryce Efird"/>
    <x v="2"/>
    <s v="Rogers File Cart, Single Width"/>
    <n v="0.1"/>
    <n v="16917504.449999999"/>
    <n v="3008867.4"/>
    <n v="9"/>
    <x v="0"/>
    <s v="Austria"/>
    <s v="Vienna"/>
    <s v="Vienna"/>
    <s v="Central"/>
    <s v="Corporate"/>
    <s v="Office Supplies"/>
    <s v="Storage"/>
    <x v="1"/>
    <x v="2"/>
    <x v="0"/>
  </r>
  <r>
    <x v="2385"/>
    <n v="44448"/>
    <s v="Bryce Efird"/>
    <x v="2"/>
    <s v="Rogers Trays, Industrial"/>
    <n v="0.1"/>
    <n v="4129818"/>
    <n v="1371689.55"/>
    <n v="5"/>
    <x v="0"/>
    <s v="Austria"/>
    <s v="Vienna"/>
    <s v="Vienna"/>
    <s v="Central"/>
    <s v="Corporate"/>
    <s v="Office Supplies"/>
    <s v="Storage"/>
    <x v="1"/>
    <x v="2"/>
    <x v="0"/>
  </r>
  <r>
    <x v="2385"/>
    <n v="44448"/>
    <s v="Bryce Efird"/>
    <x v="2"/>
    <s v="Fiskars Ruler, Easy Grip"/>
    <n v="0"/>
    <n v="471979.2"/>
    <n v="162242.85"/>
    <n v="2"/>
    <x v="0"/>
    <s v="Austria"/>
    <s v="Vienna"/>
    <s v="Vienna"/>
    <s v="Central"/>
    <s v="Corporate"/>
    <s v="Office Supplies"/>
    <s v="Supplies"/>
    <x v="1"/>
    <x v="2"/>
    <x v="0"/>
  </r>
  <r>
    <x v="2386"/>
    <n v="44448"/>
    <s v="Rose Nicolay"/>
    <x v="0"/>
    <s v="Kraft Peel and Seal, with clear poly window"/>
    <n v="0"/>
    <n v="1061953.2"/>
    <n v="280237.65000000002"/>
    <n v="3"/>
    <x v="1"/>
    <s v="France"/>
    <s v="Brittany"/>
    <s v="Lanester"/>
    <s v="Central"/>
    <s v="Home Office"/>
    <s v="Office Supplies"/>
    <s v="Envelopes"/>
    <x v="1"/>
    <x v="2"/>
    <x v="1"/>
  </r>
  <r>
    <x v="2387"/>
    <n v="44448"/>
    <s v="Jade Daniels"/>
    <x v="1"/>
    <s v="Bush Floating Shelf Set, Metal"/>
    <n v="0"/>
    <n v="5029528.3500000006"/>
    <n v="457229.85000000003"/>
    <n v="2"/>
    <x v="0"/>
    <s v="United Kingdom"/>
    <s v="Scotland"/>
    <s v="Aberdeen"/>
    <s v="North"/>
    <s v="Corporate"/>
    <s v="Furniture"/>
    <s v="Bookcases"/>
    <x v="1"/>
    <x v="2"/>
    <x v="0"/>
  </r>
  <r>
    <x v="2388"/>
    <n v="44448"/>
    <s v="Ashton Charles"/>
    <x v="1"/>
    <s v="Hamilton Beach Refrigerator, Black"/>
    <n v="0"/>
    <n v="29469201.300000001"/>
    <n v="5309766"/>
    <n v="4"/>
    <x v="0"/>
    <s v="France"/>
    <s v="Aquitaine-Limousin-Poitou-Charentes"/>
    <s v="Pessac"/>
    <s v="Central"/>
    <s v="Consumer"/>
    <s v="Office Supplies"/>
    <s v="Appliances"/>
    <x v="1"/>
    <x v="2"/>
    <x v="0"/>
  </r>
  <r>
    <x v="2388"/>
    <n v="44448"/>
    <s v="Ashton Charles"/>
    <x v="1"/>
    <s v="BIC Canvas, Fluorescent"/>
    <n v="0"/>
    <n v="1622428.5"/>
    <n v="560475.30000000005"/>
    <n v="2"/>
    <x v="1"/>
    <s v="France"/>
    <s v="Aquitaine-Limousin-Poitou-Charentes"/>
    <s v="Pessac"/>
    <s v="Central"/>
    <s v="Consumer"/>
    <s v="Office Supplies"/>
    <s v="Art"/>
    <x v="1"/>
    <x v="2"/>
    <x v="1"/>
  </r>
  <r>
    <x v="2389"/>
    <n v="44448"/>
    <s v="Jeffrey Laird"/>
    <x v="1"/>
    <s v="Novimex Steel Folding Chair, Red"/>
    <n v="0.1"/>
    <n v="2182903.8000000003"/>
    <n v="796464.9"/>
    <n v="2"/>
    <x v="1"/>
    <s v="France"/>
    <s v="Provence-Alpes-Côte d'Azur"/>
    <s v="Avignon"/>
    <s v="Central"/>
    <s v="Corporate"/>
    <s v="Furniture"/>
    <s v="Chairs"/>
    <x v="0"/>
    <x v="2"/>
    <x v="1"/>
  </r>
  <r>
    <x v="2390"/>
    <n v="44448"/>
    <s v="Ruby Patel"/>
    <x v="1"/>
    <s v="SAFCO Bag Chairs, Black"/>
    <n v="0.1"/>
    <n v="619472.70000000007"/>
    <n v="44248.05"/>
    <n v="1"/>
    <x v="1"/>
    <s v="Sweden"/>
    <s v="Stockholm"/>
    <s v="Stockholm"/>
    <s v="North"/>
    <s v="Home Office"/>
    <s v="Furniture"/>
    <s v="Chairs"/>
    <x v="1"/>
    <x v="2"/>
    <x v="1"/>
  </r>
  <r>
    <x v="2391"/>
    <n v="44448"/>
    <s v="Angelina Hurst"/>
    <x v="1"/>
    <s v="Fiskars Box Cutter, Serrated"/>
    <n v="0"/>
    <n v="3333353.1"/>
    <n v="1061953.2"/>
    <n v="7"/>
    <x v="0"/>
    <s v="France"/>
    <s v="Provence-Alpes-Côte d'Azur"/>
    <s v="Menton"/>
    <s v="Central"/>
    <s v="Consumer"/>
    <s v="Office Supplies"/>
    <s v="Supplies"/>
    <x v="1"/>
    <x v="2"/>
    <x v="0"/>
  </r>
  <r>
    <x v="2390"/>
    <n v="44448"/>
    <s v="Ruby Patel"/>
    <x v="1"/>
    <s v="Nokia Office Telephone, Cordless"/>
    <n v="0"/>
    <n v="2005911.6"/>
    <n v="176992.2"/>
    <n v="2"/>
    <x v="0"/>
    <s v="Sweden"/>
    <s v="Stockholm"/>
    <s v="Stockholm"/>
    <s v="North"/>
    <s v="Home Office"/>
    <s v="Technology"/>
    <s v="Phones"/>
    <x v="1"/>
    <x v="2"/>
    <x v="0"/>
  </r>
  <r>
    <x v="2392"/>
    <n v="44449"/>
    <s v="Hazel Turner"/>
    <x v="0"/>
    <s v="Safco Classic Bookcase, Pine"/>
    <n v="0.5"/>
    <n v="3244857"/>
    <n v="-2979368.7"/>
    <n v="1"/>
    <x v="1"/>
    <s v="Netherlands"/>
    <s v="North Brabant"/>
    <s v="Breda"/>
    <s v="Central"/>
    <s v="Home Office"/>
    <s v="Furniture"/>
    <s v="Bookcases"/>
    <x v="0"/>
    <x v="2"/>
    <x v="1"/>
  </r>
  <r>
    <x v="2392"/>
    <n v="44449"/>
    <s v="Hazel Turner"/>
    <x v="0"/>
    <s v="Deflect-O Stacking Tray, Black"/>
    <n v="0.2"/>
    <n v="604723.35"/>
    <n v="191741.55000000002"/>
    <n v="2"/>
    <x v="0"/>
    <s v="Netherlands"/>
    <s v="North Brabant"/>
    <s v="Breda"/>
    <s v="Central"/>
    <s v="Home Office"/>
    <s v="Furniture"/>
    <s v="Furnishings"/>
    <x v="0"/>
    <x v="2"/>
    <x v="0"/>
  </r>
  <r>
    <x v="2392"/>
    <n v="44449"/>
    <s v="Hazel Turner"/>
    <x v="0"/>
    <s v="Novimex Round Labels, Adjustable"/>
    <n v="0.5"/>
    <n v="280237.65000000002"/>
    <n v="-132744.15"/>
    <n v="9"/>
    <x v="0"/>
    <s v="Netherlands"/>
    <s v="North Brabant"/>
    <s v="Breda"/>
    <s v="Central"/>
    <s v="Home Office"/>
    <s v="Office Supplies"/>
    <s v="Labels"/>
    <x v="0"/>
    <x v="2"/>
    <x v="0"/>
  </r>
  <r>
    <x v="2393"/>
    <n v="44449"/>
    <s v="Leslie Wilson"/>
    <x v="1"/>
    <s v="Logitech Keyboard, Erganomic"/>
    <n v="0"/>
    <n v="9321589.2000000011"/>
    <n v="840712.95000000007"/>
    <n v="9"/>
    <x v="1"/>
    <s v="Belgium"/>
    <s v="Antwerp"/>
    <s v="Antwerp"/>
    <s v="Central"/>
    <s v="Consumer"/>
    <s v="Technology"/>
    <s v="Accessories"/>
    <x v="1"/>
    <x v="2"/>
    <x v="1"/>
  </r>
  <r>
    <x v="2394"/>
    <n v="44449"/>
    <s v="Will Poynton"/>
    <x v="0"/>
    <s v="Harbour Creations Executive Leather Armchair, Adjustable"/>
    <n v="0"/>
    <n v="35118202.350000001"/>
    <n v="14041381.200000001"/>
    <n v="5"/>
    <x v="0"/>
    <s v="Germany"/>
    <s v="Rhineland-Palatinate"/>
    <s v="Trier"/>
    <s v="Central"/>
    <s v="Consumer"/>
    <s v="Furniture"/>
    <s v="Chairs"/>
    <x v="0"/>
    <x v="2"/>
    <x v="0"/>
  </r>
  <r>
    <x v="2394"/>
    <n v="44449"/>
    <s v="Will Poynton"/>
    <x v="0"/>
    <s v="GlobeWeis Mailers, Recycled"/>
    <n v="0"/>
    <n v="3849580.35"/>
    <n v="457229.85000000003"/>
    <n v="7"/>
    <x v="0"/>
    <s v="Germany"/>
    <s v="Rhineland-Palatinate"/>
    <s v="Trier"/>
    <s v="Central"/>
    <s v="Consumer"/>
    <s v="Office Supplies"/>
    <s v="Envelopes"/>
    <x v="0"/>
    <x v="2"/>
    <x v="0"/>
  </r>
  <r>
    <x v="2394"/>
    <n v="44449"/>
    <s v="Will Poynton"/>
    <x v="0"/>
    <s v="Smead File Cart, Blue"/>
    <n v="0"/>
    <n v="5634251.7000000002"/>
    <n v="58997.4"/>
    <n v="3"/>
    <x v="0"/>
    <s v="Germany"/>
    <s v="Rhineland-Palatinate"/>
    <s v="Trier"/>
    <s v="Central"/>
    <s v="Consumer"/>
    <s v="Office Supplies"/>
    <s v="Storage"/>
    <x v="0"/>
    <x v="2"/>
    <x v="0"/>
  </r>
  <r>
    <x v="2395"/>
    <n v="44449"/>
    <s v="Rhys Murphy"/>
    <x v="1"/>
    <s v="Acco Hole Reinforcements, Durable"/>
    <n v="0.5"/>
    <n v="294987"/>
    <n v="-14749.35"/>
    <n v="5"/>
    <x v="1"/>
    <s v="Italy"/>
    <s v="Liguria"/>
    <s v="Genoa"/>
    <s v="South"/>
    <s v="Consumer"/>
    <s v="Office Supplies"/>
    <s v="Binders"/>
    <x v="0"/>
    <x v="2"/>
    <x v="1"/>
  </r>
  <r>
    <x v="2394"/>
    <n v="44449"/>
    <s v="Will Poynton"/>
    <x v="0"/>
    <s v="Panasonic Receipt Printer, Durable"/>
    <n v="0"/>
    <n v="8923356.75"/>
    <n v="3923327.1"/>
    <n v="5"/>
    <x v="0"/>
    <s v="Germany"/>
    <s v="Rhineland-Palatinate"/>
    <s v="Trier"/>
    <s v="Central"/>
    <s v="Consumer"/>
    <s v="Technology"/>
    <s v="Machines"/>
    <x v="0"/>
    <x v="2"/>
    <x v="0"/>
  </r>
  <r>
    <x v="2394"/>
    <n v="44449"/>
    <s v="Will Poynton"/>
    <x v="0"/>
    <s v="Apple Headset, Cordless"/>
    <n v="0"/>
    <n v="4483802.4000000004"/>
    <n v="943958.4"/>
    <n v="4"/>
    <x v="0"/>
    <s v="Germany"/>
    <s v="Rhineland-Palatinate"/>
    <s v="Trier"/>
    <s v="Central"/>
    <s v="Consumer"/>
    <s v="Technology"/>
    <s v="Phones"/>
    <x v="0"/>
    <x v="2"/>
    <x v="0"/>
  </r>
  <r>
    <x v="2396"/>
    <n v="44449"/>
    <s v="Holly Doyle"/>
    <x v="1"/>
    <s v="Deflect-O Clock, Durable"/>
    <n v="0"/>
    <n v="6283223.1000000006"/>
    <n v="2005911.6"/>
    <n v="9"/>
    <x v="0"/>
    <s v="Germany"/>
    <s v="North Rhine-Westphalia"/>
    <s v="Wuppertal"/>
    <s v="Central"/>
    <s v="Consumer"/>
    <s v="Furniture"/>
    <s v="Furnishings"/>
    <x v="1"/>
    <x v="2"/>
    <x v="0"/>
  </r>
  <r>
    <x v="2396"/>
    <n v="44449"/>
    <s v="Holly Doyle"/>
    <x v="1"/>
    <s v="Stanley Highlighters, Blue"/>
    <n v="0"/>
    <n v="648971.4"/>
    <n v="132744.15"/>
    <n v="3"/>
    <x v="0"/>
    <s v="Germany"/>
    <s v="North Rhine-Westphalia"/>
    <s v="Wuppertal"/>
    <s v="Central"/>
    <s v="Consumer"/>
    <s v="Office Supplies"/>
    <s v="Art"/>
    <x v="1"/>
    <x v="2"/>
    <x v="0"/>
  </r>
  <r>
    <x v="2396"/>
    <n v="44449"/>
    <s v="Holly Doyle"/>
    <x v="1"/>
    <s v="Ames Clasp Envelope, Security-Tint"/>
    <n v="0"/>
    <n v="427731.15"/>
    <n v="14749.35"/>
    <n v="3"/>
    <x v="0"/>
    <s v="Germany"/>
    <s v="North Rhine-Westphalia"/>
    <s v="Wuppertal"/>
    <s v="Central"/>
    <s v="Consumer"/>
    <s v="Office Supplies"/>
    <s v="Envelopes"/>
    <x v="1"/>
    <x v="2"/>
    <x v="0"/>
  </r>
  <r>
    <x v="2396"/>
    <n v="44449"/>
    <s v="Holly Doyle"/>
    <x v="1"/>
    <s v="Apple Speaker Phone, Cordless"/>
    <n v="0.15"/>
    <n v="1578180.45"/>
    <n v="132744.15"/>
    <n v="1"/>
    <x v="0"/>
    <s v="Germany"/>
    <s v="North Rhine-Westphalia"/>
    <s v="Wuppertal"/>
    <s v="Central"/>
    <s v="Consumer"/>
    <s v="Technology"/>
    <s v="Phones"/>
    <x v="1"/>
    <x v="2"/>
    <x v="0"/>
  </r>
  <r>
    <x v="2397"/>
    <n v="44450"/>
    <s v="Bella Handfield"/>
    <x v="0"/>
    <s v="Harbour Creations Steel Folding Chair, Set of Two"/>
    <n v="0.1"/>
    <n v="2654883"/>
    <n v="737467.5"/>
    <n v="2"/>
    <x v="0"/>
    <s v="United Kingdom"/>
    <s v="England"/>
    <s v="London"/>
    <s v="North"/>
    <s v="Corporate"/>
    <s v="Furniture"/>
    <s v="Chairs"/>
    <x v="1"/>
    <x v="2"/>
    <x v="0"/>
  </r>
  <r>
    <x v="2397"/>
    <n v="44450"/>
    <s v="Bella Handfield"/>
    <x v="0"/>
    <s v="Sanford Markers, Water Color"/>
    <n v="0.1"/>
    <n v="1047203.85"/>
    <n v="-14749.35"/>
    <n v="3"/>
    <x v="0"/>
    <s v="United Kingdom"/>
    <s v="England"/>
    <s v="London"/>
    <s v="North"/>
    <s v="Corporate"/>
    <s v="Office Supplies"/>
    <s v="Art"/>
    <x v="1"/>
    <x v="2"/>
    <x v="0"/>
  </r>
  <r>
    <x v="2398"/>
    <n v="44450"/>
    <s v="Patricia Epps"/>
    <x v="0"/>
    <s v="Cameo Interoffice Envelope, with clear poly window"/>
    <n v="0"/>
    <n v="3761084.25"/>
    <n v="191741.55000000002"/>
    <n v="5"/>
    <x v="1"/>
    <s v="United Kingdom"/>
    <s v="England"/>
    <s v="London"/>
    <s v="North"/>
    <s v="Corporate"/>
    <s v="Office Supplies"/>
    <s v="Envelopes"/>
    <x v="1"/>
    <x v="2"/>
    <x v="1"/>
  </r>
  <r>
    <x v="2398"/>
    <n v="44450"/>
    <s v="Patricia Epps"/>
    <x v="0"/>
    <s v="Stiletto Trimmer, Easy Grip"/>
    <n v="0"/>
    <n v="648971.4"/>
    <n v="147493.5"/>
    <n v="1"/>
    <x v="1"/>
    <s v="United Kingdom"/>
    <s v="England"/>
    <s v="London"/>
    <s v="North"/>
    <s v="Corporate"/>
    <s v="Office Supplies"/>
    <s v="Supplies"/>
    <x v="1"/>
    <x v="2"/>
    <x v="1"/>
  </r>
  <r>
    <x v="2399"/>
    <n v="44450"/>
    <s v="Amy Pendred"/>
    <x v="2"/>
    <s v="Ibico Binding Machine, Recycled"/>
    <n v="0"/>
    <n v="766966.20000000007"/>
    <n v="132744.15"/>
    <n v="1"/>
    <x v="1"/>
    <s v="Germany"/>
    <s v="Hamburg"/>
    <s v="Hamburg"/>
    <s v="Central"/>
    <s v="Consumer"/>
    <s v="Office Supplies"/>
    <s v="Binders"/>
    <x v="1"/>
    <x v="2"/>
    <x v="1"/>
  </r>
  <r>
    <x v="2400"/>
    <n v="44451"/>
    <s v="Lauren Knight"/>
    <x v="3"/>
    <s v="Rubbermaid Door Stop, Durable"/>
    <n v="0.4"/>
    <n v="1076702.55"/>
    <n v="-486728.55"/>
    <n v="3"/>
    <x v="1"/>
    <s v="United Kingdom"/>
    <s v="England"/>
    <s v="London"/>
    <s v="North"/>
    <s v="Consumer"/>
    <s v="Furniture"/>
    <s v="Furnishings"/>
    <x v="0"/>
    <x v="2"/>
    <x v="1"/>
  </r>
  <r>
    <x v="2401"/>
    <n v="44451"/>
    <s v="Britney Basaldua"/>
    <x v="2"/>
    <s v="Ikea Library with Doors, Traditional"/>
    <n v="0.1"/>
    <n v="9646074.9000000004"/>
    <n v="3643089.45"/>
    <n v="2"/>
    <x v="0"/>
    <s v="France"/>
    <s v="Alsace-Champagne-Ardenne-Lorraine"/>
    <s v="Mulhouse"/>
    <s v="Central"/>
    <s v="Corporate"/>
    <s v="Furniture"/>
    <s v="Bookcases"/>
    <x v="1"/>
    <x v="2"/>
    <x v="0"/>
  </r>
  <r>
    <x v="2401"/>
    <n v="44451"/>
    <s v="Britney Basaldua"/>
    <x v="2"/>
    <s v="Cuisinart Coffee Grinder, Black"/>
    <n v="0.1"/>
    <n v="2020660.95"/>
    <n v="811214.25"/>
    <n v="4"/>
    <x v="1"/>
    <s v="France"/>
    <s v="Alsace-Champagne-Ardenne-Lorraine"/>
    <s v="Mulhouse"/>
    <s v="Central"/>
    <s v="Corporate"/>
    <s v="Office Supplies"/>
    <s v="Appliances"/>
    <x v="1"/>
    <x v="2"/>
    <x v="1"/>
  </r>
  <r>
    <x v="2401"/>
    <n v="44451"/>
    <s v="Britney Basaldua"/>
    <x v="2"/>
    <s v="Ibico Binder Covers, Recycled"/>
    <n v="0"/>
    <n v="1032454.5"/>
    <n v="383483.10000000003"/>
    <n v="5"/>
    <x v="1"/>
    <s v="France"/>
    <s v="Alsace-Champagne-Ardenne-Lorraine"/>
    <s v="Mulhouse"/>
    <s v="Central"/>
    <s v="Corporate"/>
    <s v="Office Supplies"/>
    <s v="Binders"/>
    <x v="1"/>
    <x v="2"/>
    <x v="1"/>
  </r>
  <r>
    <x v="2401"/>
    <n v="44451"/>
    <s v="Britney Basaldua"/>
    <x v="2"/>
    <s v="Wilson Jones Binder, Clear"/>
    <n v="0"/>
    <n v="1106201.25"/>
    <n v="88496.1"/>
    <n v="6"/>
    <x v="1"/>
    <s v="France"/>
    <s v="Alsace-Champagne-Ardenne-Lorraine"/>
    <s v="Mulhouse"/>
    <s v="Central"/>
    <s v="Corporate"/>
    <s v="Office Supplies"/>
    <s v="Binders"/>
    <x v="1"/>
    <x v="2"/>
    <x v="1"/>
  </r>
  <r>
    <x v="2402"/>
    <n v="44451"/>
    <s v="Anthony Spooner"/>
    <x v="0"/>
    <s v="Smead File Folder Labels, Laser Printer Compatible"/>
    <n v="0.5"/>
    <n v="265488.3"/>
    <n v="-265488.3"/>
    <n v="4"/>
    <x v="1"/>
    <s v="Germany"/>
    <s v="Berlin"/>
    <s v="Berlin"/>
    <s v="Central"/>
    <s v="Corporate"/>
    <s v="Office Supplies"/>
    <s v="Labels"/>
    <x v="0"/>
    <x v="2"/>
    <x v="1"/>
  </r>
  <r>
    <x v="2402"/>
    <n v="44451"/>
    <s v="Anthony Spooner"/>
    <x v="0"/>
    <s v="Kleencut Box Cutter, Steel"/>
    <n v="0.5"/>
    <n v="2005911.6"/>
    <n v="-1371689.55"/>
    <n v="8"/>
    <x v="1"/>
    <s v="Germany"/>
    <s v="Berlin"/>
    <s v="Berlin"/>
    <s v="Central"/>
    <s v="Corporate"/>
    <s v="Office Supplies"/>
    <s v="Supplies"/>
    <x v="0"/>
    <x v="2"/>
    <x v="1"/>
  </r>
  <r>
    <x v="2403"/>
    <n v="44451"/>
    <s v="Corey Browne"/>
    <x v="2"/>
    <s v="Samsung Headset, with Caller ID"/>
    <n v="0"/>
    <n v="1076702.55"/>
    <n v="58997.4"/>
    <n v="1"/>
    <x v="0"/>
    <s v="France"/>
    <s v="Auvergne-Rhône-Alpes"/>
    <s v="Meyzieu"/>
    <s v="Central"/>
    <s v="Consumer"/>
    <s v="Technology"/>
    <s v="Phones"/>
    <x v="1"/>
    <x v="2"/>
    <x v="0"/>
  </r>
  <r>
    <x v="2404"/>
    <n v="44451"/>
    <s v="Scarlett Truchanas"/>
    <x v="1"/>
    <s v="Eldon Trays, Blue"/>
    <n v="0"/>
    <n v="1415937.6"/>
    <n v="250738.95"/>
    <n v="2"/>
    <x v="0"/>
    <s v="Italy"/>
    <s v="Apulia"/>
    <s v="Bari"/>
    <s v="South"/>
    <s v="Corporate"/>
    <s v="Office Supplies"/>
    <s v="Storage"/>
    <x v="1"/>
    <x v="2"/>
    <x v="0"/>
  </r>
  <r>
    <x v="2404"/>
    <n v="44451"/>
    <s v="Scarlett Truchanas"/>
    <x v="1"/>
    <s v="Rogers Box, Wire Frame"/>
    <n v="0"/>
    <n v="678470.1"/>
    <n v="88496.1"/>
    <n v="2"/>
    <x v="0"/>
    <s v="Italy"/>
    <s v="Apulia"/>
    <s v="Bari"/>
    <s v="South"/>
    <s v="Corporate"/>
    <s v="Office Supplies"/>
    <s v="Storage"/>
    <x v="1"/>
    <x v="2"/>
    <x v="0"/>
  </r>
  <r>
    <x v="2405"/>
    <n v="44451"/>
    <s v="Declan Dundas"/>
    <x v="1"/>
    <s v="Cardinal Hole Reinforcements, Durable"/>
    <n v="0"/>
    <n v="309736.35000000003"/>
    <n v="58997.4"/>
    <n v="3"/>
    <x v="1"/>
    <s v="Spain"/>
    <s v="Andalusía"/>
    <s v="Dos Hermanas"/>
    <s v="South"/>
    <s v="Corporate"/>
    <s v="Office Supplies"/>
    <s v="Binders"/>
    <x v="1"/>
    <x v="2"/>
    <x v="1"/>
  </r>
  <r>
    <x v="2405"/>
    <n v="44451"/>
    <s v="Declan Dundas"/>
    <x v="1"/>
    <s v="Smead Lockers, Single Width"/>
    <n v="0.1"/>
    <n v="7905651.6000000006"/>
    <n v="3067864.8000000003"/>
    <n v="3"/>
    <x v="1"/>
    <s v="Spain"/>
    <s v="Andalusía"/>
    <s v="Dos Hermanas"/>
    <s v="South"/>
    <s v="Corporate"/>
    <s v="Office Supplies"/>
    <s v="Storage"/>
    <x v="1"/>
    <x v="2"/>
    <x v="1"/>
  </r>
  <r>
    <x v="2404"/>
    <n v="44451"/>
    <s v="Scarlett Truchanas"/>
    <x v="1"/>
    <s v="Cisco Headset, Full Size"/>
    <n v="0"/>
    <n v="3967575.15"/>
    <n v="1342190.85"/>
    <n v="3"/>
    <x v="0"/>
    <s v="Italy"/>
    <s v="Apulia"/>
    <s v="Bari"/>
    <s v="South"/>
    <s v="Corporate"/>
    <s v="Technology"/>
    <s v="Phones"/>
    <x v="1"/>
    <x v="2"/>
    <x v="0"/>
  </r>
  <r>
    <x v="2405"/>
    <n v="44451"/>
    <s v="Declan Dundas"/>
    <x v="1"/>
    <s v="Memorex Memory Card, Erganomic"/>
    <n v="0"/>
    <n v="7374675"/>
    <n v="1327441.5"/>
    <n v="5"/>
    <x v="1"/>
    <s v="Spain"/>
    <s v="Andalusía"/>
    <s v="Dos Hermanas"/>
    <s v="South"/>
    <s v="Corporate"/>
    <s v="Technology"/>
    <s v="Accessories"/>
    <x v="1"/>
    <x v="2"/>
    <x v="1"/>
  </r>
  <r>
    <x v="2406"/>
    <n v="44451"/>
    <s v="Kimberly Jones"/>
    <x v="1"/>
    <s v="Sauder Classic Bookcase, Metal"/>
    <n v="0.5"/>
    <n v="9631325.5500000007"/>
    <n v="-6740452.9500000002"/>
    <n v="3"/>
    <x v="1"/>
    <s v="Germany"/>
    <s v="Bavaria"/>
    <s v="Aschaffenburg"/>
    <s v="Central"/>
    <s v="Corporate"/>
    <s v="Furniture"/>
    <s v="Bookcases"/>
    <x v="0"/>
    <x v="2"/>
    <x v="1"/>
  </r>
  <r>
    <x v="2406"/>
    <n v="44451"/>
    <s v="Kimberly Jones"/>
    <x v="1"/>
    <s v="Memorex Keyboard, Programmable"/>
    <n v="0.5"/>
    <n v="1607679.1500000001"/>
    <n v="-265488.3"/>
    <n v="3"/>
    <x v="0"/>
    <s v="Germany"/>
    <s v="Bavaria"/>
    <s v="Aschaffenburg"/>
    <s v="Central"/>
    <s v="Corporate"/>
    <s v="Technology"/>
    <s v="Accessories"/>
    <x v="0"/>
    <x v="2"/>
    <x v="0"/>
  </r>
  <r>
    <x v="2407"/>
    <n v="44452"/>
    <s v="Riley Douglas"/>
    <x v="1"/>
    <s v="Stanley Highlighters, Fluorescent"/>
    <n v="0"/>
    <n v="943958.4"/>
    <n v="353984.4"/>
    <n v="4"/>
    <x v="1"/>
    <s v="Germany"/>
    <s v="North Rhine-Westphalia"/>
    <s v="Menden"/>
    <s v="Central"/>
    <s v="Corporate"/>
    <s v="Office Supplies"/>
    <s v="Art"/>
    <x v="1"/>
    <x v="2"/>
    <x v="1"/>
  </r>
  <r>
    <x v="2407"/>
    <n v="44452"/>
    <s v="Riley Douglas"/>
    <x v="1"/>
    <s v="SanDisk Cards &amp; Envelopes, 8.5 x 11"/>
    <n v="0"/>
    <n v="1548681.75"/>
    <n v="412981.8"/>
    <n v="2"/>
    <x v="0"/>
    <s v="Germany"/>
    <s v="North Rhine-Westphalia"/>
    <s v="Menden"/>
    <s v="Central"/>
    <s v="Corporate"/>
    <s v="Office Supplies"/>
    <s v="Paper"/>
    <x v="1"/>
    <x v="2"/>
    <x v="0"/>
  </r>
  <r>
    <x v="2408"/>
    <n v="44452"/>
    <s v="Dominic Stephenson"/>
    <x v="1"/>
    <s v="Binney &amp; Smith Pencil Sharpener, Fluorescent"/>
    <n v="0"/>
    <n v="1179948"/>
    <n v="44248.05"/>
    <n v="3"/>
    <x v="1"/>
    <s v="United Kingdom"/>
    <s v="England"/>
    <s v="Derby"/>
    <s v="North"/>
    <s v="Home Office"/>
    <s v="Office Supplies"/>
    <s v="Art"/>
    <x v="1"/>
    <x v="2"/>
    <x v="1"/>
  </r>
  <r>
    <x v="2409"/>
    <n v="44453"/>
    <s v="James Casados"/>
    <x v="2"/>
    <s v="Office Star Steel Folding Chair, Black"/>
    <n v="0.2"/>
    <n v="10531035.9"/>
    <n v="-2640133.65"/>
    <n v="10"/>
    <x v="1"/>
    <s v="Spain"/>
    <s v="Andalusía"/>
    <s v="Mijas"/>
    <s v="South"/>
    <s v="Consumer"/>
    <s v="Furniture"/>
    <s v="Chairs"/>
    <x v="1"/>
    <x v="2"/>
    <x v="1"/>
  </r>
  <r>
    <x v="2409"/>
    <n v="44453"/>
    <s v="James Casados"/>
    <x v="2"/>
    <s v="Memorex Router, Bluetooth"/>
    <n v="0"/>
    <n v="18156449.850000001"/>
    <n v="6902695.7999999998"/>
    <n v="5"/>
    <x v="1"/>
    <s v="Spain"/>
    <s v="Andalusía"/>
    <s v="Mijas"/>
    <s v="South"/>
    <s v="Consumer"/>
    <s v="Technology"/>
    <s v="Accessories"/>
    <x v="1"/>
    <x v="2"/>
    <x v="1"/>
  </r>
  <r>
    <x v="2410"/>
    <n v="44453"/>
    <s v="Mary Hough"/>
    <x v="0"/>
    <s v="Rogers Shelving, Wire Frame"/>
    <n v="0"/>
    <n v="6312721.7999999998"/>
    <n v="1961663.55"/>
    <n v="7"/>
    <x v="0"/>
    <s v="Netherlands"/>
    <s v="North Brabant"/>
    <s v="Helmond"/>
    <s v="Central"/>
    <s v="Home Office"/>
    <s v="Office Supplies"/>
    <s v="Storage"/>
    <x v="0"/>
    <x v="2"/>
    <x v="0"/>
  </r>
  <r>
    <x v="2411"/>
    <n v="44453"/>
    <s v="Devin Huddleston"/>
    <x v="1"/>
    <s v="Avery Binder Covers, Economy"/>
    <n v="0"/>
    <n v="486728.55"/>
    <n v="147493.5"/>
    <n v="3"/>
    <x v="1"/>
    <s v="France"/>
    <s v="Auvergne-Rhône-Alpes"/>
    <s v="Valence"/>
    <s v="Central"/>
    <s v="Consumer"/>
    <s v="Office Supplies"/>
    <s v="Binders"/>
    <x v="0"/>
    <x v="2"/>
    <x v="1"/>
  </r>
  <r>
    <x v="2411"/>
    <n v="44453"/>
    <s v="Devin Huddleston"/>
    <x v="1"/>
    <s v="Motorola Headset, VoIP"/>
    <n v="0.4"/>
    <n v="1415937.6"/>
    <n v="-442480.5"/>
    <n v="2"/>
    <x v="1"/>
    <s v="France"/>
    <s v="Auvergne-Rhône-Alpes"/>
    <s v="Valence"/>
    <s v="Central"/>
    <s v="Consumer"/>
    <s v="Technology"/>
    <s v="Phones"/>
    <x v="0"/>
    <x v="2"/>
    <x v="1"/>
  </r>
  <r>
    <x v="2412"/>
    <n v="44453"/>
    <s v="Ashton Foley"/>
    <x v="1"/>
    <s v="Binney &amp; Smith Canvas, Easy-Erase"/>
    <n v="0"/>
    <n v="3805332.3000000003"/>
    <n v="648971.4"/>
    <n v="5"/>
    <x v="0"/>
    <s v="France"/>
    <s v="Aquitaine-Limousin-Poitou-Charentes"/>
    <s v="Bressuire"/>
    <s v="Central"/>
    <s v="Consumer"/>
    <s v="Office Supplies"/>
    <s v="Art"/>
    <x v="1"/>
    <x v="2"/>
    <x v="0"/>
  </r>
  <r>
    <x v="2413"/>
    <n v="44454"/>
    <s v="Georgina Garner"/>
    <x v="1"/>
    <s v="Belkin Mouse, USB"/>
    <n v="0"/>
    <n v="1209446.7"/>
    <n v="176992.2"/>
    <n v="2"/>
    <x v="0"/>
    <s v="Spain"/>
    <s v="Ceuta"/>
    <s v="Ceuta"/>
    <s v="South"/>
    <s v="Consumer"/>
    <s v="Technology"/>
    <s v="Accessories"/>
    <x v="1"/>
    <x v="2"/>
    <x v="0"/>
  </r>
  <r>
    <x v="2414"/>
    <n v="44455"/>
    <s v="Daisy Summers"/>
    <x v="2"/>
    <s v="Elite Box Cutter, Easy Grip"/>
    <n v="0"/>
    <n v="1622428.5"/>
    <n v="235989.6"/>
    <n v="3"/>
    <x v="1"/>
    <s v="Spain"/>
    <s v="Madrid"/>
    <s v="Madrid"/>
    <s v="South"/>
    <s v="Corporate"/>
    <s v="Office Supplies"/>
    <s v="Supplies"/>
    <x v="1"/>
    <x v="2"/>
    <x v="1"/>
  </r>
  <r>
    <x v="2415"/>
    <n v="44455"/>
    <s v="Lori Miller"/>
    <x v="2"/>
    <s v="Bush Corner Shelving, Mobile"/>
    <n v="0.1"/>
    <n v="3362851.8000000003"/>
    <n v="1194697.3500000001"/>
    <n v="2"/>
    <x v="1"/>
    <s v="Spain"/>
    <s v="Madrid"/>
    <s v="Madrid"/>
    <s v="South"/>
    <s v="Consumer"/>
    <s v="Furniture"/>
    <s v="Bookcases"/>
    <x v="1"/>
    <x v="2"/>
    <x v="1"/>
  </r>
  <r>
    <x v="2415"/>
    <n v="44455"/>
    <s v="Lori Miller"/>
    <x v="2"/>
    <s v="Acco 3-Hole Punch, Economy"/>
    <n v="0"/>
    <n v="884961"/>
    <n v="162242.85"/>
    <n v="2"/>
    <x v="1"/>
    <s v="Spain"/>
    <s v="Madrid"/>
    <s v="Madrid"/>
    <s v="South"/>
    <s v="Consumer"/>
    <s v="Office Supplies"/>
    <s v="Binders"/>
    <x v="1"/>
    <x v="2"/>
    <x v="1"/>
  </r>
  <r>
    <x v="2415"/>
    <n v="44455"/>
    <s v="Lori Miller"/>
    <x v="2"/>
    <s v="Avery Binder, Durable"/>
    <n v="0"/>
    <n v="634222.05000000005"/>
    <n v="29498.7"/>
    <n v="3"/>
    <x v="1"/>
    <s v="Spain"/>
    <s v="Madrid"/>
    <s v="Madrid"/>
    <s v="South"/>
    <s v="Consumer"/>
    <s v="Office Supplies"/>
    <s v="Binders"/>
    <x v="1"/>
    <x v="2"/>
    <x v="1"/>
  </r>
  <r>
    <x v="2415"/>
    <n v="44455"/>
    <s v="Lori Miller"/>
    <x v="2"/>
    <s v="Cardinal Hole Reinforcements, Recycled"/>
    <n v="0"/>
    <n v="339235.05"/>
    <n v="132744.15"/>
    <n v="4"/>
    <x v="0"/>
    <s v="Spain"/>
    <s v="Madrid"/>
    <s v="Madrid"/>
    <s v="South"/>
    <s v="Consumer"/>
    <s v="Office Supplies"/>
    <s v="Binders"/>
    <x v="1"/>
    <x v="2"/>
    <x v="0"/>
  </r>
  <r>
    <x v="2415"/>
    <n v="44455"/>
    <s v="Lori Miller"/>
    <x v="2"/>
    <s v="Tenex Lockers, Industrial"/>
    <n v="0.1"/>
    <n v="27168302.699999999"/>
    <n v="5427760.7999999998"/>
    <n v="10"/>
    <x v="1"/>
    <s v="Spain"/>
    <s v="Madrid"/>
    <s v="Madrid"/>
    <s v="South"/>
    <s v="Consumer"/>
    <s v="Office Supplies"/>
    <s v="Storage"/>
    <x v="1"/>
    <x v="2"/>
    <x v="1"/>
  </r>
  <r>
    <x v="2415"/>
    <n v="44455"/>
    <s v="Lori Miller"/>
    <x v="2"/>
    <s v="Samsung Office Telephone, Cordless"/>
    <n v="0"/>
    <n v="5014779"/>
    <n v="752216.85"/>
    <n v="5"/>
    <x v="1"/>
    <s v="Spain"/>
    <s v="Madrid"/>
    <s v="Madrid"/>
    <s v="South"/>
    <s v="Consumer"/>
    <s v="Technology"/>
    <s v="Phones"/>
    <x v="1"/>
    <x v="2"/>
    <x v="1"/>
  </r>
  <r>
    <x v="2416"/>
    <n v="44455"/>
    <s v="Joel Peters"/>
    <x v="1"/>
    <s v="Tenex Stacking Tray, Erganomic"/>
    <n v="0"/>
    <n v="353984.4"/>
    <n v="29498.7"/>
    <n v="1"/>
    <x v="1"/>
    <s v="France"/>
    <s v="Nord-Pas-de-Calais-Picardie"/>
    <s v="La Madeleine"/>
    <s v="Central"/>
    <s v="Home Office"/>
    <s v="Furniture"/>
    <s v="Furnishings"/>
    <x v="1"/>
    <x v="2"/>
    <x v="1"/>
  </r>
  <r>
    <x v="2417"/>
    <n v="44455"/>
    <s v="Corey Browne"/>
    <x v="1"/>
    <s v="Stiletto Trimmer, High Speed"/>
    <n v="0.5"/>
    <n v="2831875.2"/>
    <n v="-1592929.8"/>
    <n v="9"/>
    <x v="0"/>
    <s v="France"/>
    <s v="Auvergne-Rhône-Alpes"/>
    <s v="Meyzieu"/>
    <s v="Central"/>
    <s v="Consumer"/>
    <s v="Office Supplies"/>
    <s v="Supplies"/>
    <x v="0"/>
    <x v="2"/>
    <x v="0"/>
  </r>
  <r>
    <x v="2416"/>
    <n v="44455"/>
    <s v="Joel Peters"/>
    <x v="1"/>
    <s v="Stanley Pens, Fluorescent"/>
    <n v="0"/>
    <n v="501477.9"/>
    <n v="44248.05"/>
    <n v="3"/>
    <x v="1"/>
    <s v="France"/>
    <s v="Nord-Pas-de-Calais-Picardie"/>
    <s v="La Madeleine"/>
    <s v="Central"/>
    <s v="Home Office"/>
    <s v="Office Supplies"/>
    <s v="Art"/>
    <x v="1"/>
    <x v="2"/>
    <x v="1"/>
  </r>
  <r>
    <x v="2416"/>
    <n v="44455"/>
    <s v="Joel Peters"/>
    <x v="1"/>
    <s v="Wilson Jones Index Tab, Recycled"/>
    <n v="0"/>
    <n v="604723.35"/>
    <n v="162242.85"/>
    <n v="6"/>
    <x v="1"/>
    <s v="France"/>
    <s v="Nord-Pas-de-Calais-Picardie"/>
    <s v="La Madeleine"/>
    <s v="Central"/>
    <s v="Home Office"/>
    <s v="Office Supplies"/>
    <s v="Binders"/>
    <x v="1"/>
    <x v="2"/>
    <x v="1"/>
  </r>
  <r>
    <x v="2416"/>
    <n v="44455"/>
    <s v="Joel Peters"/>
    <x v="1"/>
    <s v="Advantus Rubber Bands, 12 Pack"/>
    <n v="0"/>
    <n v="1179948"/>
    <n v="324485.7"/>
    <n v="5"/>
    <x v="0"/>
    <s v="France"/>
    <s v="Nord-Pas-de-Calais-Picardie"/>
    <s v="La Madeleine"/>
    <s v="Central"/>
    <s v="Home Office"/>
    <s v="Office Supplies"/>
    <s v="Fasteners"/>
    <x v="1"/>
    <x v="2"/>
    <x v="0"/>
  </r>
  <r>
    <x v="2416"/>
    <n v="44455"/>
    <s v="Joel Peters"/>
    <x v="1"/>
    <s v="Harbour Creations Round Labels, Alphabetical"/>
    <n v="0"/>
    <n v="191741.55000000002"/>
    <n v="73746.75"/>
    <n v="2"/>
    <x v="1"/>
    <s v="France"/>
    <s v="Nord-Pas-de-Calais-Picardie"/>
    <s v="La Madeleine"/>
    <s v="Central"/>
    <s v="Home Office"/>
    <s v="Office Supplies"/>
    <s v="Labels"/>
    <x v="1"/>
    <x v="2"/>
    <x v="1"/>
  </r>
  <r>
    <x v="2416"/>
    <n v="44455"/>
    <s v="Joel Peters"/>
    <x v="1"/>
    <s v="Novimex Round Labels, Laser Printer Compatible"/>
    <n v="0"/>
    <n v="825963.6"/>
    <n v="383483.10000000003"/>
    <n v="9"/>
    <x v="1"/>
    <s v="France"/>
    <s v="Nord-Pas-de-Calais-Picardie"/>
    <s v="La Madeleine"/>
    <s v="Central"/>
    <s v="Home Office"/>
    <s v="Office Supplies"/>
    <s v="Labels"/>
    <x v="1"/>
    <x v="2"/>
    <x v="1"/>
  </r>
  <r>
    <x v="2418"/>
    <n v="44455"/>
    <s v="Scarlett Pollard"/>
    <x v="1"/>
    <s v="Cameo Business Envelopes, Recycled"/>
    <n v="0"/>
    <n v="929209.05"/>
    <n v="412981.8"/>
    <n v="4"/>
    <x v="0"/>
    <s v="Finland"/>
    <s v="Uusimaa"/>
    <s v="Espoo"/>
    <s v="North"/>
    <s v="Corporate"/>
    <s v="Office Supplies"/>
    <s v="Envelopes"/>
    <x v="1"/>
    <x v="2"/>
    <x v="0"/>
  </r>
  <r>
    <x v="2416"/>
    <n v="44455"/>
    <s v="Joel Peters"/>
    <x v="1"/>
    <s v="Memorex Keyboard, Bluetooth"/>
    <n v="0"/>
    <n v="3156360.9"/>
    <n v="442480.5"/>
    <n v="3"/>
    <x v="0"/>
    <s v="France"/>
    <s v="Nord-Pas-de-Calais-Picardie"/>
    <s v="La Madeleine"/>
    <s v="Central"/>
    <s v="Home Office"/>
    <s v="Technology"/>
    <s v="Accessories"/>
    <x v="1"/>
    <x v="2"/>
    <x v="0"/>
  </r>
  <r>
    <x v="2416"/>
    <n v="44455"/>
    <s v="Joel Peters"/>
    <x v="1"/>
    <s v="Epson Inkjet, Wireless"/>
    <n v="0.15"/>
    <n v="15457318.800000001"/>
    <n v="-722718.15"/>
    <n v="4"/>
    <x v="1"/>
    <s v="France"/>
    <s v="Nord-Pas-de-Calais-Picardie"/>
    <s v="La Madeleine"/>
    <s v="Central"/>
    <s v="Home Office"/>
    <s v="Technology"/>
    <s v="Machines"/>
    <x v="1"/>
    <x v="2"/>
    <x v="1"/>
  </r>
  <r>
    <x v="2416"/>
    <n v="44455"/>
    <s v="Joel Peters"/>
    <x v="1"/>
    <s v="Okidata Inkjet, White"/>
    <n v="0.15"/>
    <n v="11710983.9"/>
    <n v="-280237.65000000002"/>
    <n v="3"/>
    <x v="1"/>
    <s v="France"/>
    <s v="Nord-Pas-de-Calais-Picardie"/>
    <s v="La Madeleine"/>
    <s v="Central"/>
    <s v="Home Office"/>
    <s v="Technology"/>
    <s v="Machines"/>
    <x v="1"/>
    <x v="2"/>
    <x v="1"/>
  </r>
  <r>
    <x v="2416"/>
    <n v="44455"/>
    <s v="Joel Peters"/>
    <x v="1"/>
    <s v="Apple Office Telephone, Cordless"/>
    <n v="0.15"/>
    <n v="1710924.6"/>
    <n v="707968.8"/>
    <n v="2"/>
    <x v="1"/>
    <s v="France"/>
    <s v="Nord-Pas-de-Calais-Picardie"/>
    <s v="La Madeleine"/>
    <s v="Central"/>
    <s v="Home Office"/>
    <s v="Technology"/>
    <s v="Phones"/>
    <x v="1"/>
    <x v="2"/>
    <x v="1"/>
  </r>
  <r>
    <x v="2419"/>
    <n v="44455"/>
    <s v="John Basser"/>
    <x v="1"/>
    <s v="Epson Card Printer, Wireless"/>
    <n v="0"/>
    <n v="7522168.5"/>
    <n v="1047203.85"/>
    <n v="3"/>
    <x v="0"/>
    <s v="United Kingdom"/>
    <s v="England"/>
    <s v="York"/>
    <s v="North"/>
    <s v="Corporate"/>
    <s v="Technology"/>
    <s v="Machines"/>
    <x v="1"/>
    <x v="2"/>
    <x v="0"/>
  </r>
  <r>
    <x v="2420"/>
    <n v="44456"/>
    <s v="Lester Wimmer"/>
    <x v="0"/>
    <s v="Stanley Canvas, Water Color"/>
    <n v="0"/>
    <n v="2330397.3000000003"/>
    <n v="1017705.15"/>
    <n v="3"/>
    <x v="1"/>
    <s v="United Kingdom"/>
    <s v="England"/>
    <s v="Newcastle upon Tyne"/>
    <s v="North"/>
    <s v="Consumer"/>
    <s v="Office Supplies"/>
    <s v="Art"/>
    <x v="1"/>
    <x v="2"/>
    <x v="1"/>
  </r>
  <r>
    <x v="2421"/>
    <n v="44456"/>
    <s v="Lilly Le Grand"/>
    <x v="2"/>
    <s v="Dania Floating Shelf Set, Mobile"/>
    <n v="0.1"/>
    <n v="6843698.4000000004"/>
    <n v="1297942.8"/>
    <n v="3"/>
    <x v="1"/>
    <s v="Italy"/>
    <s v="Lazio"/>
    <s v="Rome"/>
    <s v="South"/>
    <s v="Home Office"/>
    <s v="Furniture"/>
    <s v="Bookcases"/>
    <x v="1"/>
    <x v="2"/>
    <x v="1"/>
  </r>
  <r>
    <x v="2421"/>
    <n v="44456"/>
    <s v="Lilly Le Grand"/>
    <x v="2"/>
    <s v="Sauder Library with Doors, Traditional"/>
    <n v="0.1"/>
    <n v="36017912.700000003"/>
    <n v="-3598841.4"/>
    <n v="7"/>
    <x v="1"/>
    <s v="Italy"/>
    <s v="Lazio"/>
    <s v="Rome"/>
    <s v="South"/>
    <s v="Home Office"/>
    <s v="Furniture"/>
    <s v="Bookcases"/>
    <x v="1"/>
    <x v="2"/>
    <x v="1"/>
  </r>
  <r>
    <x v="2421"/>
    <n v="44456"/>
    <s v="Lilly Le Grand"/>
    <x v="2"/>
    <s v="Cardinal Index Tab, Durable"/>
    <n v="0"/>
    <n v="678470.1"/>
    <n v="309736.35000000003"/>
    <n v="6"/>
    <x v="1"/>
    <s v="Italy"/>
    <s v="Lazio"/>
    <s v="Rome"/>
    <s v="South"/>
    <s v="Home Office"/>
    <s v="Office Supplies"/>
    <s v="Binders"/>
    <x v="1"/>
    <x v="2"/>
    <x v="1"/>
  </r>
  <r>
    <x v="2421"/>
    <n v="44456"/>
    <s v="Lilly Le Grand"/>
    <x v="2"/>
    <s v="Avery Color Coded Labels, 5000 Label Set"/>
    <n v="0"/>
    <n v="1002955.8"/>
    <n v="353984.4"/>
    <n v="5"/>
    <x v="1"/>
    <s v="Italy"/>
    <s v="Lazio"/>
    <s v="Rome"/>
    <s v="South"/>
    <s v="Home Office"/>
    <s v="Office Supplies"/>
    <s v="Labels"/>
    <x v="1"/>
    <x v="2"/>
    <x v="1"/>
  </r>
  <r>
    <x v="2422"/>
    <n v="44456"/>
    <s v="Ruby Frost"/>
    <x v="1"/>
    <s v="Smead File Cart, Industrial"/>
    <n v="0.1"/>
    <n v="6814199.7000000002"/>
    <n v="1356940.2"/>
    <n v="4"/>
    <x v="0"/>
    <s v="Spain"/>
    <s v="Andalusía"/>
    <s v="Torremolinos"/>
    <s v="South"/>
    <s v="Home Office"/>
    <s v="Office Supplies"/>
    <s v="Storage"/>
    <x v="1"/>
    <x v="2"/>
    <x v="0"/>
  </r>
  <r>
    <x v="2423"/>
    <n v="44456"/>
    <s v="Jonathan Loftus"/>
    <x v="1"/>
    <s v="Avery Binder, Clear"/>
    <n v="0"/>
    <n v="914459.70000000007"/>
    <n v="88496.1"/>
    <n v="5"/>
    <x v="0"/>
    <s v="Germany"/>
    <s v="Bavaria"/>
    <s v="Augsburg"/>
    <s v="Central"/>
    <s v="Home Office"/>
    <s v="Office Supplies"/>
    <s v="Binders"/>
    <x v="1"/>
    <x v="2"/>
    <x v="0"/>
  </r>
  <r>
    <x v="2424"/>
    <n v="44456"/>
    <s v="Harold Smith"/>
    <x v="1"/>
    <s v="Advantus Stacking Tray, Erganomic"/>
    <n v="0.5"/>
    <n v="516227.25"/>
    <n v="-191741.55000000002"/>
    <n v="3"/>
    <x v="1"/>
    <s v="Germany"/>
    <s v="North Rhine-Westphalia"/>
    <s v="Hagen"/>
    <s v="Central"/>
    <s v="Consumer"/>
    <s v="Furniture"/>
    <s v="Furnishings"/>
    <x v="1"/>
    <x v="2"/>
    <x v="1"/>
  </r>
  <r>
    <x v="2424"/>
    <n v="44456"/>
    <s v="Harold Smith"/>
    <x v="1"/>
    <s v="Acme Box Cutter, Serrated"/>
    <n v="0.5"/>
    <n v="1268444.1000000001"/>
    <n v="-693219.45000000007"/>
    <n v="5"/>
    <x v="0"/>
    <s v="Germany"/>
    <s v="North Rhine-Westphalia"/>
    <s v="Hagen"/>
    <s v="Central"/>
    <s v="Consumer"/>
    <s v="Office Supplies"/>
    <s v="Supplies"/>
    <x v="1"/>
    <x v="2"/>
    <x v="0"/>
  </r>
  <r>
    <x v="2424"/>
    <n v="44456"/>
    <s v="Harold Smith"/>
    <x v="1"/>
    <s v="Acme Scissors, Easy Grip"/>
    <n v="0.5"/>
    <n v="1194697.3500000001"/>
    <n v="-619472.70000000007"/>
    <n v="6"/>
    <x v="1"/>
    <s v="Germany"/>
    <s v="North Rhine-Westphalia"/>
    <s v="Hagen"/>
    <s v="Central"/>
    <s v="Consumer"/>
    <s v="Office Supplies"/>
    <s v="Supplies"/>
    <x v="1"/>
    <x v="2"/>
    <x v="1"/>
  </r>
  <r>
    <x v="2425"/>
    <n v="44457"/>
    <s v="Florence Wark"/>
    <x v="1"/>
    <s v="Stockwell Clamps, 12 Pack"/>
    <n v="0"/>
    <n v="280237.65000000002"/>
    <n v="132744.15"/>
    <n v="1"/>
    <x v="0"/>
    <s v="Italy"/>
    <s v="Lazio"/>
    <s v="Rome"/>
    <s v="South"/>
    <s v="Consumer"/>
    <s v="Office Supplies"/>
    <s v="Fasteners"/>
    <x v="1"/>
    <x v="2"/>
    <x v="0"/>
  </r>
  <r>
    <x v="2425"/>
    <n v="44457"/>
    <s v="Florence Wark"/>
    <x v="1"/>
    <s v="SanDisk Note Cards, 8.5 x 11"/>
    <n v="0"/>
    <n v="1312692.1500000001"/>
    <n v="339235.05"/>
    <n v="3"/>
    <x v="1"/>
    <s v="Italy"/>
    <s v="Lazio"/>
    <s v="Rome"/>
    <s v="South"/>
    <s v="Consumer"/>
    <s v="Office Supplies"/>
    <s v="Paper"/>
    <x v="1"/>
    <x v="2"/>
    <x v="1"/>
  </r>
  <r>
    <x v="2426"/>
    <n v="44457"/>
    <s v="Jesse Godson"/>
    <x v="1"/>
    <s v="StarTech Phone, Red"/>
    <n v="0"/>
    <n v="3171110.25"/>
    <n v="1297942.8"/>
    <n v="3"/>
    <x v="1"/>
    <s v="Germany"/>
    <s v="Bavaria"/>
    <s v="Regensburg"/>
    <s v="Central"/>
    <s v="Corporate"/>
    <s v="Technology"/>
    <s v="Machines"/>
    <x v="1"/>
    <x v="2"/>
    <x v="1"/>
  </r>
  <r>
    <x v="2425"/>
    <n v="44457"/>
    <s v="Florence Wark"/>
    <x v="1"/>
    <s v="Hewlett Fax and Copier, High-Speed"/>
    <n v="0"/>
    <n v="8451377.5500000007"/>
    <n v="2035410.3"/>
    <n v="3"/>
    <x v="1"/>
    <s v="Italy"/>
    <s v="Lazio"/>
    <s v="Rome"/>
    <s v="South"/>
    <s v="Consumer"/>
    <s v="Technology"/>
    <s v="Copiers"/>
    <x v="1"/>
    <x v="2"/>
    <x v="1"/>
  </r>
  <r>
    <x v="2427"/>
    <n v="44457"/>
    <s v="Eden Gooseberry"/>
    <x v="1"/>
    <s v="GlobeWeis Manila Envelope, with clear poly window"/>
    <n v="0"/>
    <n v="1828919.4000000001"/>
    <n v="560475.30000000005"/>
    <n v="4"/>
    <x v="0"/>
    <s v="United Kingdom"/>
    <s v="Scotland"/>
    <s v="Glasgow"/>
    <s v="North"/>
    <s v="Corporate"/>
    <s v="Office Supplies"/>
    <s v="Envelopes"/>
    <x v="1"/>
    <x v="2"/>
    <x v="0"/>
  </r>
  <r>
    <x v="2428"/>
    <n v="44458"/>
    <s v="Janet Broussard"/>
    <x v="0"/>
    <s v="Avery Index Tab, Economy"/>
    <n v="0"/>
    <n v="235989.6"/>
    <n v="88496.1"/>
    <n v="2"/>
    <x v="0"/>
    <s v="Spain"/>
    <s v="Madrid"/>
    <s v="Parla"/>
    <s v="South"/>
    <s v="Consumer"/>
    <s v="Office Supplies"/>
    <s v="Binders"/>
    <x v="1"/>
    <x v="2"/>
    <x v="0"/>
  </r>
  <r>
    <x v="2428"/>
    <n v="44458"/>
    <s v="Janet Broussard"/>
    <x v="0"/>
    <s v="Eldon Box, Industrial"/>
    <n v="0"/>
    <n v="162242.85"/>
    <n v="58997.4"/>
    <n v="1"/>
    <x v="1"/>
    <s v="Spain"/>
    <s v="Madrid"/>
    <s v="Parla"/>
    <s v="South"/>
    <s v="Consumer"/>
    <s v="Office Supplies"/>
    <s v="Storage"/>
    <x v="1"/>
    <x v="2"/>
    <x v="1"/>
  </r>
  <r>
    <x v="2429"/>
    <n v="44458"/>
    <s v="Zachary Disher"/>
    <x v="0"/>
    <s v="Rogers Box, Industrial"/>
    <n v="0.4"/>
    <n v="1076702.55"/>
    <n v="-722718.15"/>
    <n v="5"/>
    <x v="0"/>
    <s v="United Kingdom"/>
    <s v="England"/>
    <s v="Colchester"/>
    <s v="North"/>
    <s v="Consumer"/>
    <s v="Office Supplies"/>
    <s v="Storage"/>
    <x v="0"/>
    <x v="2"/>
    <x v="0"/>
  </r>
  <r>
    <x v="2428"/>
    <n v="44458"/>
    <s v="Janet Broussard"/>
    <x v="0"/>
    <s v="Motorola Headset, with Caller ID"/>
    <n v="0"/>
    <n v="2345146.65"/>
    <n v="781715.55"/>
    <n v="2"/>
    <x v="0"/>
    <s v="Spain"/>
    <s v="Madrid"/>
    <s v="Parla"/>
    <s v="South"/>
    <s v="Consumer"/>
    <s v="Technology"/>
    <s v="Phones"/>
    <x v="1"/>
    <x v="2"/>
    <x v="0"/>
  </r>
  <r>
    <x v="2430"/>
    <n v="44458"/>
    <s v="Madeline Crooks"/>
    <x v="0"/>
    <s v="Smead Removable Labels, Adjustable"/>
    <n v="0"/>
    <n v="619472.70000000007"/>
    <n v="0"/>
    <n v="5"/>
    <x v="1"/>
    <s v="United Kingdom"/>
    <s v="England"/>
    <s v="Norwich"/>
    <s v="North"/>
    <s v="Consumer"/>
    <s v="Office Supplies"/>
    <s v="Labels"/>
    <x v="1"/>
    <x v="2"/>
    <x v="1"/>
  </r>
  <r>
    <x v="2431"/>
    <n v="44458"/>
    <s v="Isabelle Gould"/>
    <x v="1"/>
    <s v="Smead Shelving, Single Width"/>
    <n v="0.5"/>
    <n v="1076702.55"/>
    <n v="-103245.45"/>
    <n v="3"/>
    <x v="1"/>
    <s v="Sweden"/>
    <s v="Stockholm"/>
    <s v="Haninge"/>
    <s v="North"/>
    <s v="Consumer"/>
    <s v="Office Supplies"/>
    <s v="Storage"/>
    <x v="0"/>
    <x v="2"/>
    <x v="1"/>
  </r>
  <r>
    <x v="2432"/>
    <n v="44459"/>
    <s v="Mary Saterfiel"/>
    <x v="3"/>
    <s v="Ikea Corner Shelving, Traditional"/>
    <n v="0.1"/>
    <n v="3274355.7"/>
    <n v="1017705.15"/>
    <n v="2"/>
    <x v="0"/>
    <s v="United Kingdom"/>
    <s v="England"/>
    <s v="Woking"/>
    <s v="North"/>
    <s v="Consumer"/>
    <s v="Furniture"/>
    <s v="Bookcases"/>
    <x v="1"/>
    <x v="2"/>
    <x v="0"/>
  </r>
  <r>
    <x v="2432"/>
    <n v="44459"/>
    <s v="Mary Saterfiel"/>
    <x v="3"/>
    <s v="Avery File Folder Labels, Laser Printer Compatible"/>
    <n v="0"/>
    <n v="265488.3"/>
    <n v="117994.8"/>
    <n v="2"/>
    <x v="1"/>
    <s v="United Kingdom"/>
    <s v="England"/>
    <s v="Woking"/>
    <s v="North"/>
    <s v="Consumer"/>
    <s v="Office Supplies"/>
    <s v="Labels"/>
    <x v="1"/>
    <x v="2"/>
    <x v="1"/>
  </r>
  <r>
    <x v="2433"/>
    <n v="44459"/>
    <s v="Charlotte Taylor"/>
    <x v="2"/>
    <s v="Novimex Bag Chairs, Red"/>
    <n v="0"/>
    <n v="2035410.3"/>
    <n v="530976.6"/>
    <n v="3"/>
    <x v="1"/>
    <s v="France"/>
    <s v="Provence-Alpes-Côte d'Azur"/>
    <s v="Marseille"/>
    <s v="Central"/>
    <s v="Consumer"/>
    <s v="Furniture"/>
    <s v="Chairs"/>
    <x v="1"/>
    <x v="2"/>
    <x v="1"/>
  </r>
  <r>
    <x v="2434"/>
    <n v="44459"/>
    <s v="Robert Barnes"/>
    <x v="2"/>
    <s v="Hamilton Beach Coffee Grinder, White"/>
    <n v="0.6"/>
    <n v="722718.15"/>
    <n v="-294987"/>
    <n v="3"/>
    <x v="1"/>
    <s v="United Kingdom"/>
    <s v="England"/>
    <s v="Blackburn"/>
    <s v="North"/>
    <s v="Consumer"/>
    <s v="Office Supplies"/>
    <s v="Appliances"/>
    <x v="0"/>
    <x v="2"/>
    <x v="1"/>
  </r>
  <r>
    <x v="2434"/>
    <n v="44459"/>
    <s v="Robert Barnes"/>
    <x v="2"/>
    <s v="Boston Canvas, Fluorescent"/>
    <n v="0.5"/>
    <n v="1622428.5"/>
    <n v="-1032454.5"/>
    <n v="4"/>
    <x v="0"/>
    <s v="United Kingdom"/>
    <s v="England"/>
    <s v="Blackburn"/>
    <s v="North"/>
    <s v="Consumer"/>
    <s v="Office Supplies"/>
    <s v="Art"/>
    <x v="0"/>
    <x v="2"/>
    <x v="0"/>
  </r>
  <r>
    <x v="2434"/>
    <n v="44459"/>
    <s v="Robert Barnes"/>
    <x v="2"/>
    <s v="Sanford Pencil Sharpener, Easy-Erase"/>
    <n v="0.5"/>
    <n v="206490.9"/>
    <n v="0"/>
    <n v="1"/>
    <x v="0"/>
    <s v="United Kingdom"/>
    <s v="England"/>
    <s v="Blackburn"/>
    <s v="North"/>
    <s v="Consumer"/>
    <s v="Office Supplies"/>
    <s v="Art"/>
    <x v="0"/>
    <x v="2"/>
    <x v="0"/>
  </r>
  <r>
    <x v="2434"/>
    <n v="44459"/>
    <s v="Robert Barnes"/>
    <x v="2"/>
    <s v="Cardinal 3-Hole Punch, Recycled"/>
    <n v="0.5"/>
    <n v="1076702.55"/>
    <n v="-457229.85000000003"/>
    <n v="5"/>
    <x v="1"/>
    <s v="United Kingdom"/>
    <s v="England"/>
    <s v="Blackburn"/>
    <s v="North"/>
    <s v="Consumer"/>
    <s v="Office Supplies"/>
    <s v="Binders"/>
    <x v="0"/>
    <x v="2"/>
    <x v="1"/>
  </r>
  <r>
    <x v="2434"/>
    <n v="44459"/>
    <s v="Robert Barnes"/>
    <x v="2"/>
    <s v="Stockwell Paper Clips, Metal"/>
    <n v="0.5"/>
    <n v="471979.2"/>
    <n v="-457229.85000000003"/>
    <n v="5"/>
    <x v="1"/>
    <s v="United Kingdom"/>
    <s v="England"/>
    <s v="Blackburn"/>
    <s v="North"/>
    <s v="Consumer"/>
    <s v="Office Supplies"/>
    <s v="Fasteners"/>
    <x v="0"/>
    <x v="2"/>
    <x v="1"/>
  </r>
  <r>
    <x v="2433"/>
    <n v="44459"/>
    <s v="Charlotte Taylor"/>
    <x v="2"/>
    <s v="Binney &amp; Smith Sketch Pad, Water Color"/>
    <n v="0"/>
    <n v="2197653.15"/>
    <n v="722718.15"/>
    <n v="3"/>
    <x v="1"/>
    <s v="France"/>
    <s v="Provence-Alpes-Côte d'Azur"/>
    <s v="Marseille"/>
    <s v="Central"/>
    <s v="Consumer"/>
    <s v="Office Supplies"/>
    <s v="Art"/>
    <x v="1"/>
    <x v="2"/>
    <x v="1"/>
  </r>
  <r>
    <x v="2433"/>
    <n v="44459"/>
    <s v="Charlotte Taylor"/>
    <x v="2"/>
    <s v="Avery Round Labels, Adjustable"/>
    <n v="0"/>
    <n v="516227.25"/>
    <n v="88496.1"/>
    <n v="7"/>
    <x v="0"/>
    <s v="France"/>
    <s v="Provence-Alpes-Côte d'Azur"/>
    <s v="Marseille"/>
    <s v="Central"/>
    <s v="Consumer"/>
    <s v="Office Supplies"/>
    <s v="Labels"/>
    <x v="1"/>
    <x v="2"/>
    <x v="0"/>
  </r>
  <r>
    <x v="2434"/>
    <n v="44459"/>
    <s v="Robert Barnes"/>
    <x v="2"/>
    <s v="Motorola Smart Phone, with Caller ID"/>
    <n v="0.65"/>
    <n v="10000059.300000001"/>
    <n v="-11991221.550000001"/>
    <n v="3"/>
    <x v="0"/>
    <s v="United Kingdom"/>
    <s v="England"/>
    <s v="Blackburn"/>
    <s v="North"/>
    <s v="Consumer"/>
    <s v="Technology"/>
    <s v="Phones"/>
    <x v="0"/>
    <x v="2"/>
    <x v="0"/>
  </r>
  <r>
    <x v="2435"/>
    <n v="44459"/>
    <s v="Ruth Williams"/>
    <x v="0"/>
    <s v="SAFCO Bag Chairs, Black"/>
    <n v="0.5"/>
    <n v="1740423.3"/>
    <n v="-1150449.3"/>
    <n v="5"/>
    <x v="0"/>
    <s v="Italy"/>
    <s v="Campania"/>
    <s v="Naples"/>
    <s v="South"/>
    <s v="Consumer"/>
    <s v="Furniture"/>
    <s v="Chairs"/>
    <x v="0"/>
    <x v="2"/>
    <x v="0"/>
  </r>
  <r>
    <x v="2435"/>
    <n v="44459"/>
    <s v="Ruth Williams"/>
    <x v="0"/>
    <s v="Breville Blender, Black"/>
    <n v="0.5"/>
    <n v="663720.75"/>
    <n v="-604723.35"/>
    <n v="1"/>
    <x v="1"/>
    <s v="Italy"/>
    <s v="Campania"/>
    <s v="Naples"/>
    <s v="South"/>
    <s v="Consumer"/>
    <s v="Office Supplies"/>
    <s v="Appliances"/>
    <x v="0"/>
    <x v="2"/>
    <x v="1"/>
  </r>
  <r>
    <x v="2435"/>
    <n v="44459"/>
    <s v="Ruth Williams"/>
    <x v="0"/>
    <s v="Sanford Markers, Water Color"/>
    <n v="0.5"/>
    <n v="383483.10000000003"/>
    <n v="-324485.7"/>
    <n v="2"/>
    <x v="1"/>
    <s v="Italy"/>
    <s v="Campania"/>
    <s v="Naples"/>
    <s v="South"/>
    <s v="Consumer"/>
    <s v="Office Supplies"/>
    <s v="Art"/>
    <x v="0"/>
    <x v="2"/>
    <x v="1"/>
  </r>
  <r>
    <x v="2435"/>
    <n v="44459"/>
    <s v="Ruth Williams"/>
    <x v="0"/>
    <s v="Stanley Canvas, Water Color"/>
    <n v="0.5"/>
    <n v="1946914.2"/>
    <n v="-235989.6"/>
    <n v="5"/>
    <x v="0"/>
    <s v="Italy"/>
    <s v="Campania"/>
    <s v="Naples"/>
    <s v="South"/>
    <s v="Consumer"/>
    <s v="Office Supplies"/>
    <s v="Art"/>
    <x v="0"/>
    <x v="2"/>
    <x v="0"/>
  </r>
  <r>
    <x v="2435"/>
    <n v="44459"/>
    <s v="Ruth Williams"/>
    <x v="0"/>
    <s v="Stanley Pens, Easy-Erase"/>
    <n v="0.5"/>
    <n v="221240.25"/>
    <n v="-29498.7"/>
    <n v="3"/>
    <x v="0"/>
    <s v="Italy"/>
    <s v="Campania"/>
    <s v="Naples"/>
    <s v="South"/>
    <s v="Consumer"/>
    <s v="Office Supplies"/>
    <s v="Art"/>
    <x v="0"/>
    <x v="2"/>
    <x v="0"/>
  </r>
  <r>
    <x v="2435"/>
    <n v="44459"/>
    <s v="Ruth Williams"/>
    <x v="0"/>
    <s v="Acco 3-Hole Punch, Clear"/>
    <n v="0.5"/>
    <n v="442480.5"/>
    <n v="-294987"/>
    <n v="2"/>
    <x v="1"/>
    <s v="Italy"/>
    <s v="Campania"/>
    <s v="Naples"/>
    <s v="South"/>
    <s v="Consumer"/>
    <s v="Office Supplies"/>
    <s v="Binders"/>
    <x v="0"/>
    <x v="2"/>
    <x v="1"/>
  </r>
  <r>
    <x v="2435"/>
    <n v="44459"/>
    <s v="Ruth Williams"/>
    <x v="0"/>
    <s v="Wilson Jones Index Tab, Clear"/>
    <n v="0.5"/>
    <n v="176992.2"/>
    <n v="-147493.5"/>
    <n v="4"/>
    <x v="0"/>
    <s v="Italy"/>
    <s v="Campania"/>
    <s v="Naples"/>
    <s v="South"/>
    <s v="Consumer"/>
    <s v="Office Supplies"/>
    <s v="Binders"/>
    <x v="0"/>
    <x v="2"/>
    <x v="0"/>
  </r>
  <r>
    <x v="2435"/>
    <n v="44459"/>
    <s v="Ruth Williams"/>
    <x v="0"/>
    <s v="Accos Thumb Tacks, 12 Pack"/>
    <n v="0.5"/>
    <n v="766966.20000000007"/>
    <n v="-250738.95"/>
    <n v="8"/>
    <x v="1"/>
    <s v="Italy"/>
    <s v="Campania"/>
    <s v="Naples"/>
    <s v="South"/>
    <s v="Consumer"/>
    <s v="Office Supplies"/>
    <s v="Fasteners"/>
    <x v="0"/>
    <x v="2"/>
    <x v="1"/>
  </r>
  <r>
    <x v="2436"/>
    <n v="44459"/>
    <s v="Nicole Howard"/>
    <x v="1"/>
    <s v="Enermax Computer Printout Paper, Multicolor"/>
    <n v="0"/>
    <n v="1769922"/>
    <n v="44248.05"/>
    <n v="4"/>
    <x v="1"/>
    <s v="Spain"/>
    <s v="Castile and León"/>
    <s v="Ponferrada"/>
    <s v="South"/>
    <s v="Consumer"/>
    <s v="Office Supplies"/>
    <s v="Paper"/>
    <x v="1"/>
    <x v="2"/>
    <x v="1"/>
  </r>
  <r>
    <x v="2437"/>
    <n v="44459"/>
    <s v="Jake Goodwin"/>
    <x v="0"/>
    <s v="Motorola Speaker Phone, with Caller ID"/>
    <n v="0.15"/>
    <n v="4882034.8500000006"/>
    <n v="398232.45"/>
    <n v="3"/>
    <x v="0"/>
    <s v="France"/>
    <s v="Alsace-Champagne-Ardenne-Lorraine"/>
    <s v="Haguenau"/>
    <s v="Central"/>
    <s v="Home Office"/>
    <s v="Technology"/>
    <s v="Phones"/>
    <x v="1"/>
    <x v="2"/>
    <x v="0"/>
  </r>
  <r>
    <x v="2435"/>
    <n v="44459"/>
    <s v="Ruth Williams"/>
    <x v="0"/>
    <s v="Nokia Speaker Phone, Cordless"/>
    <n v="0.5"/>
    <n v="3716836.2"/>
    <n v="-516227.25"/>
    <n v="4"/>
    <x v="1"/>
    <s v="Italy"/>
    <s v="Campania"/>
    <s v="Naples"/>
    <s v="South"/>
    <s v="Consumer"/>
    <s v="Technology"/>
    <s v="Phones"/>
    <x v="0"/>
    <x v="2"/>
    <x v="1"/>
  </r>
  <r>
    <x v="2438"/>
    <n v="44459"/>
    <s v="Alexis Code"/>
    <x v="1"/>
    <s v="Logitech Mouse, Programmable"/>
    <n v="0"/>
    <n v="1814170.05"/>
    <n v="486728.55"/>
    <n v="4"/>
    <x v="1"/>
    <s v="Germany"/>
    <s v="North Rhine-Westphalia"/>
    <s v="Troisdorf"/>
    <s v="Central"/>
    <s v="Corporate"/>
    <s v="Technology"/>
    <s v="Accessories"/>
    <x v="1"/>
    <x v="2"/>
    <x v="1"/>
  </r>
  <r>
    <x v="2439"/>
    <n v="44460"/>
    <s v="Skye Hammond"/>
    <x v="2"/>
    <s v="BIC Highlighters, Easy-Erase"/>
    <n v="0"/>
    <n v="855462.3"/>
    <n v="191741.55000000002"/>
    <n v="3"/>
    <x v="0"/>
    <s v="Italy"/>
    <s v="Veneto"/>
    <s v="Verona"/>
    <s v="South"/>
    <s v="Corporate"/>
    <s v="Office Supplies"/>
    <s v="Art"/>
    <x v="1"/>
    <x v="2"/>
    <x v="0"/>
  </r>
  <r>
    <x v="2440"/>
    <n v="44460"/>
    <s v="Louis Dominguez"/>
    <x v="2"/>
    <s v="Hon Chairmat, Red"/>
    <n v="0.5"/>
    <n v="412981.8"/>
    <n v="-294987"/>
    <n v="1"/>
    <x v="1"/>
    <s v="Germany"/>
    <s v="Schleswig-Holstein"/>
    <s v="Norderstedt"/>
    <s v="Central"/>
    <s v="Corporate"/>
    <s v="Furniture"/>
    <s v="Chairs"/>
    <x v="0"/>
    <x v="2"/>
    <x v="1"/>
  </r>
  <r>
    <x v="2440"/>
    <n v="44460"/>
    <s v="Louis Dominguez"/>
    <x v="2"/>
    <s v="Tenex Stacking Tray, Black"/>
    <n v="0.6"/>
    <n v="589974"/>
    <n v="-693219.45000000007"/>
    <n v="4"/>
    <x v="1"/>
    <s v="Germany"/>
    <s v="Schleswig-Holstein"/>
    <s v="Norderstedt"/>
    <s v="Central"/>
    <s v="Corporate"/>
    <s v="Furniture"/>
    <s v="Furnishings"/>
    <x v="0"/>
    <x v="2"/>
    <x v="1"/>
  </r>
  <r>
    <x v="2440"/>
    <n v="44460"/>
    <s v="Louis Dominguez"/>
    <x v="2"/>
    <s v="Apple Office Telephone, VoIP"/>
    <n v="0.5"/>
    <n v="2404144.0500000003"/>
    <n v="-575224.65"/>
    <n v="5"/>
    <x v="1"/>
    <s v="Germany"/>
    <s v="Schleswig-Holstein"/>
    <s v="Norderstedt"/>
    <s v="Central"/>
    <s v="Corporate"/>
    <s v="Technology"/>
    <s v="Phones"/>
    <x v="0"/>
    <x v="2"/>
    <x v="1"/>
  </r>
  <r>
    <x v="2441"/>
    <n v="44460"/>
    <s v="Demi Power"/>
    <x v="1"/>
    <s v="Enermax Parchment Paper, Multicolor"/>
    <n v="0"/>
    <n v="988206.45000000007"/>
    <n v="294987"/>
    <n v="4"/>
    <x v="1"/>
    <s v="Germany"/>
    <s v="Bavaria"/>
    <s v="Passau"/>
    <s v="Central"/>
    <s v="Consumer"/>
    <s v="Office Supplies"/>
    <s v="Paper"/>
    <x v="1"/>
    <x v="2"/>
    <x v="1"/>
  </r>
  <r>
    <x v="2442"/>
    <n v="44460"/>
    <s v="Lara Stoate"/>
    <x v="1"/>
    <s v="Acco 3-Hole Punch, Clear"/>
    <n v="0.5"/>
    <n v="648971.4"/>
    <n v="-427731.15"/>
    <n v="3"/>
    <x v="0"/>
    <s v="Germany"/>
    <s v="Bavaria"/>
    <s v="Rosenheim"/>
    <s v="Central"/>
    <s v="Corporate"/>
    <s v="Office Supplies"/>
    <s v="Binders"/>
    <x v="0"/>
    <x v="2"/>
    <x v="0"/>
  </r>
  <r>
    <x v="2441"/>
    <n v="44460"/>
    <s v="Demi Power"/>
    <x v="1"/>
    <s v="Nokia Headset, with Caller ID"/>
    <n v="0"/>
    <n v="5398262.1000000006"/>
    <n v="648971.4"/>
    <n v="5"/>
    <x v="1"/>
    <s v="Germany"/>
    <s v="Bavaria"/>
    <s v="Passau"/>
    <s v="Central"/>
    <s v="Consumer"/>
    <s v="Technology"/>
    <s v="Phones"/>
    <x v="1"/>
    <x v="2"/>
    <x v="1"/>
  </r>
  <r>
    <x v="2443"/>
    <n v="44460"/>
    <s v="Charles Builder"/>
    <x v="1"/>
    <s v="Harbour Creations Steel Folding Chair, Red"/>
    <n v="0.2"/>
    <n v="4616546.55"/>
    <n v="398232.45"/>
    <n v="4"/>
    <x v="1"/>
    <s v="Italy"/>
    <s v="Sardinia"/>
    <s v="Cagliari"/>
    <s v="South"/>
    <s v="Consumer"/>
    <s v="Furniture"/>
    <s v="Chairs"/>
    <x v="1"/>
    <x v="2"/>
    <x v="1"/>
  </r>
  <r>
    <x v="2444"/>
    <n v="44460"/>
    <s v="George Dawson"/>
    <x v="1"/>
    <s v="Dania Corner Shelving, Traditional"/>
    <n v="0"/>
    <n v="5398262.1000000006"/>
    <n v="1828919.4000000001"/>
    <n v="3"/>
    <x v="0"/>
    <s v="Germany"/>
    <s v="Berlin"/>
    <s v="Berlin"/>
    <s v="Central"/>
    <s v="Home Office"/>
    <s v="Furniture"/>
    <s v="Bookcases"/>
    <x v="1"/>
    <x v="2"/>
    <x v="0"/>
  </r>
  <r>
    <x v="2444"/>
    <n v="44460"/>
    <s v="George Dawson"/>
    <x v="1"/>
    <s v="Dania Stackable Bookrack, Traditional"/>
    <n v="0"/>
    <n v="14277370.800000001"/>
    <n v="6002985.4500000002"/>
    <n v="8"/>
    <x v="1"/>
    <s v="Germany"/>
    <s v="Berlin"/>
    <s v="Berlin"/>
    <s v="Central"/>
    <s v="Home Office"/>
    <s v="Furniture"/>
    <s v="Bookcases"/>
    <x v="1"/>
    <x v="2"/>
    <x v="1"/>
  </r>
  <r>
    <x v="2443"/>
    <n v="44460"/>
    <s v="Charles Builder"/>
    <x v="1"/>
    <s v="BIC Sketch Pad, Fluorescent"/>
    <n v="0.1"/>
    <n v="1991162.25"/>
    <n v="501477.9"/>
    <n v="3"/>
    <x v="0"/>
    <s v="Italy"/>
    <s v="Sardinia"/>
    <s v="Cagliari"/>
    <s v="South"/>
    <s v="Consumer"/>
    <s v="Office Supplies"/>
    <s v="Art"/>
    <x v="1"/>
    <x v="2"/>
    <x v="0"/>
  </r>
  <r>
    <x v="2443"/>
    <n v="44460"/>
    <s v="Charles Builder"/>
    <x v="1"/>
    <s v="Konica Receipt Printer, Red"/>
    <n v="0.1"/>
    <n v="3171110.25"/>
    <n v="737467.5"/>
    <n v="2"/>
    <x v="1"/>
    <s v="Italy"/>
    <s v="Sardinia"/>
    <s v="Cagliari"/>
    <s v="South"/>
    <s v="Consumer"/>
    <s v="Technology"/>
    <s v="Machines"/>
    <x v="1"/>
    <x v="2"/>
    <x v="1"/>
  </r>
  <r>
    <x v="2445"/>
    <n v="44462"/>
    <s v="Lilian Rodgers"/>
    <x v="1"/>
    <s v="Safco 3-Shelf Cabinet, Pine"/>
    <n v="0.1"/>
    <n v="4513301.1000000006"/>
    <n v="294987"/>
    <n v="2"/>
    <x v="0"/>
    <s v="United Kingdom"/>
    <s v="England"/>
    <s v="London"/>
    <s v="North"/>
    <s v="Consumer"/>
    <s v="Furniture"/>
    <s v="Bookcases"/>
    <x v="1"/>
    <x v="2"/>
    <x v="0"/>
  </r>
  <r>
    <x v="2445"/>
    <n v="44462"/>
    <s v="Lilian Rodgers"/>
    <x v="1"/>
    <s v="Wilson Jones Index Tab, Economy"/>
    <n v="0"/>
    <n v="471979.2"/>
    <n v="117994.8"/>
    <n v="5"/>
    <x v="0"/>
    <s v="United Kingdom"/>
    <s v="England"/>
    <s v="London"/>
    <s v="North"/>
    <s v="Consumer"/>
    <s v="Office Supplies"/>
    <s v="Binders"/>
    <x v="1"/>
    <x v="2"/>
    <x v="0"/>
  </r>
  <r>
    <x v="2446"/>
    <n v="44462"/>
    <s v="Sofia Goddard"/>
    <x v="1"/>
    <s v="BIC Markers, Easy-Erase"/>
    <n v="0.5"/>
    <n v="1578180.45"/>
    <n v="-693219.45000000007"/>
    <n v="8"/>
    <x v="1"/>
    <s v="United Kingdom"/>
    <s v="England"/>
    <s v="London"/>
    <s v="North"/>
    <s v="Corporate"/>
    <s v="Office Supplies"/>
    <s v="Art"/>
    <x v="0"/>
    <x v="2"/>
    <x v="1"/>
  </r>
  <r>
    <x v="2446"/>
    <n v="44462"/>
    <s v="Sofia Goddard"/>
    <x v="1"/>
    <s v="Accos Staples, Assorted Sizes"/>
    <n v="0.5"/>
    <n v="309736.35000000003"/>
    <n v="-73746.75"/>
    <n v="5"/>
    <x v="0"/>
    <s v="United Kingdom"/>
    <s v="England"/>
    <s v="London"/>
    <s v="North"/>
    <s v="Corporate"/>
    <s v="Office Supplies"/>
    <s v="Fasteners"/>
    <x v="0"/>
    <x v="2"/>
    <x v="0"/>
  </r>
  <r>
    <x v="2447"/>
    <n v="44462"/>
    <s v="Jason Martinez"/>
    <x v="1"/>
    <s v="Smead Color Coded Labels, 5000 Label Set"/>
    <n v="0"/>
    <n v="398232.45"/>
    <n v="73746.75"/>
    <n v="2"/>
    <x v="1"/>
    <s v="France"/>
    <s v="Alsace-Champagne-Ardenne-Lorraine"/>
    <s v="Strasbourg"/>
    <s v="Central"/>
    <s v="Corporate"/>
    <s v="Office Supplies"/>
    <s v="Labels"/>
    <x v="1"/>
    <x v="2"/>
    <x v="1"/>
  </r>
  <r>
    <x v="2448"/>
    <n v="44462"/>
    <s v="Juanita Smalls"/>
    <x v="1"/>
    <s v="Hoover Coffee Grinder, Red"/>
    <n v="0.5"/>
    <n v="1017705.15"/>
    <n v="-958707.75"/>
    <n v="2"/>
    <x v="1"/>
    <s v="Germany"/>
    <s v="Lower Saxony"/>
    <s v="Hanover"/>
    <s v="Central"/>
    <s v="Home Office"/>
    <s v="Office Supplies"/>
    <s v="Appliances"/>
    <x v="0"/>
    <x v="2"/>
    <x v="1"/>
  </r>
  <r>
    <x v="2449"/>
    <n v="44463"/>
    <s v="Ricky Cullen"/>
    <x v="1"/>
    <s v="BIC Canvas, Blue"/>
    <n v="0"/>
    <n v="5545755.6000000006"/>
    <n v="442480.5"/>
    <n v="7"/>
    <x v="0"/>
    <s v="Finland"/>
    <s v="Uusimaa"/>
    <s v="Helsinki"/>
    <s v="North"/>
    <s v="Consumer"/>
    <s v="Office Supplies"/>
    <s v="Art"/>
    <x v="1"/>
    <x v="2"/>
    <x v="0"/>
  </r>
  <r>
    <x v="2450"/>
    <n v="44463"/>
    <s v="Joseph Locke"/>
    <x v="1"/>
    <s v="Ames Mailers, with clear poly window"/>
    <n v="0.5"/>
    <n v="870211.65"/>
    <n v="-14749.35"/>
    <n v="3"/>
    <x v="0"/>
    <s v="Portugal"/>
    <s v="Lisboa"/>
    <s v="Lisbon"/>
    <s v="South"/>
    <s v="Corporate"/>
    <s v="Office Supplies"/>
    <s v="Envelopes"/>
    <x v="1"/>
    <x v="2"/>
    <x v="0"/>
  </r>
  <r>
    <x v="2450"/>
    <n v="44463"/>
    <s v="Joseph Locke"/>
    <x v="1"/>
    <s v="GlobeWeis Clasp Envelope, with clear poly window"/>
    <n v="0.5"/>
    <n v="294987"/>
    <n v="-73746.75"/>
    <n v="3"/>
    <x v="1"/>
    <s v="Portugal"/>
    <s v="Lisboa"/>
    <s v="Lisbon"/>
    <s v="South"/>
    <s v="Corporate"/>
    <s v="Office Supplies"/>
    <s v="Envelopes"/>
    <x v="1"/>
    <x v="2"/>
    <x v="1"/>
  </r>
  <r>
    <x v="2450"/>
    <n v="44463"/>
    <s v="Joseph Locke"/>
    <x v="1"/>
    <s v="Hewlett Copy Machine, High-Speed"/>
    <n v="0.5"/>
    <n v="3893828.4"/>
    <n v="-1946914.2"/>
    <n v="2"/>
    <x v="1"/>
    <s v="Portugal"/>
    <s v="Lisboa"/>
    <s v="Lisbon"/>
    <s v="South"/>
    <s v="Corporate"/>
    <s v="Technology"/>
    <s v="Copiers"/>
    <x v="1"/>
    <x v="2"/>
    <x v="1"/>
  </r>
  <r>
    <x v="2450"/>
    <n v="44463"/>
    <s v="Joseph Locke"/>
    <x v="1"/>
    <s v="Apple Signal Booster, Full Size"/>
    <n v="0.5"/>
    <n v="1017705.15"/>
    <n v="-914459.70000000007"/>
    <n v="1"/>
    <x v="1"/>
    <s v="Portugal"/>
    <s v="Lisboa"/>
    <s v="Lisbon"/>
    <s v="South"/>
    <s v="Corporate"/>
    <s v="Technology"/>
    <s v="Phones"/>
    <x v="1"/>
    <x v="2"/>
    <x v="1"/>
  </r>
  <r>
    <x v="2450"/>
    <n v="44463"/>
    <s v="Joseph Locke"/>
    <x v="1"/>
    <s v="Cisco Headset, VoIP"/>
    <n v="0.5"/>
    <n v="1312692.1500000001"/>
    <n v="-1194697.3500000001"/>
    <n v="2"/>
    <x v="0"/>
    <s v="Portugal"/>
    <s v="Lisboa"/>
    <s v="Lisbon"/>
    <s v="South"/>
    <s v="Corporate"/>
    <s v="Technology"/>
    <s v="Phones"/>
    <x v="1"/>
    <x v="2"/>
    <x v="0"/>
  </r>
  <r>
    <x v="2450"/>
    <n v="44463"/>
    <s v="Joseph Locke"/>
    <x v="1"/>
    <s v="Samsung Office Telephone, with Caller ID"/>
    <n v="0.5"/>
    <n v="2890872.6"/>
    <n v="-1563431.1"/>
    <n v="6"/>
    <x v="0"/>
    <s v="Portugal"/>
    <s v="Lisboa"/>
    <s v="Lisbon"/>
    <s v="South"/>
    <s v="Corporate"/>
    <s v="Technology"/>
    <s v="Phones"/>
    <x v="1"/>
    <x v="2"/>
    <x v="0"/>
  </r>
  <r>
    <x v="2451"/>
    <n v="44463"/>
    <s v="Cooper Burn"/>
    <x v="1"/>
    <s v="Rogers Trays, Industrial"/>
    <n v="0.6"/>
    <n v="737467.5"/>
    <n v="-368733.75"/>
    <n v="2"/>
    <x v="0"/>
    <s v="United Kingdom"/>
    <s v="Scotland"/>
    <s v="Edinburgh"/>
    <s v="North"/>
    <s v="Consumer"/>
    <s v="Office Supplies"/>
    <s v="Storage"/>
    <x v="1"/>
    <x v="2"/>
    <x v="0"/>
  </r>
  <r>
    <x v="2452"/>
    <n v="44463"/>
    <s v="Timothy Pownall"/>
    <x v="1"/>
    <s v="BIC Sketch Pad, Water Color"/>
    <n v="0"/>
    <n v="3053115.45"/>
    <n v="457229.85000000003"/>
    <n v="4"/>
    <x v="1"/>
    <s v="Netherlands"/>
    <s v="North Holland"/>
    <s v="Amsterdam"/>
    <s v="Central"/>
    <s v="Consumer"/>
    <s v="Office Supplies"/>
    <s v="Art"/>
    <x v="1"/>
    <x v="2"/>
    <x v="1"/>
  </r>
  <r>
    <x v="2453"/>
    <n v="44463"/>
    <s v="Gilbert Montgomery"/>
    <x v="1"/>
    <s v="Jiffy Interoffice Envelope, Recycled"/>
    <n v="0"/>
    <n v="3333353.1"/>
    <n v="899710.35"/>
    <n v="5"/>
    <x v="0"/>
    <s v="Germany"/>
    <s v="North Rhine-Westphalia"/>
    <s v="Bochum"/>
    <s v="Central"/>
    <s v="Consumer"/>
    <s v="Office Supplies"/>
    <s v="Envelopes"/>
    <x v="0"/>
    <x v="2"/>
    <x v="0"/>
  </r>
  <r>
    <x v="2454"/>
    <n v="44463"/>
    <s v="Hudson Ordell"/>
    <x v="1"/>
    <s v="Wilson Jones Hole Reinforcements, Clear"/>
    <n v="0"/>
    <n v="235989.6"/>
    <n v="29498.7"/>
    <n v="4"/>
    <x v="1"/>
    <s v="France"/>
    <s v="Ile-de-France"/>
    <s v="Taverny"/>
    <s v="Central"/>
    <s v="Corporate"/>
    <s v="Office Supplies"/>
    <s v="Binders"/>
    <x v="1"/>
    <x v="2"/>
    <x v="1"/>
  </r>
  <r>
    <x v="2454"/>
    <n v="44463"/>
    <s v="Hudson Ordell"/>
    <x v="1"/>
    <s v="Smead Shipping Labels, 5000 Label Set"/>
    <n v="0"/>
    <n v="1061953.2"/>
    <n v="44248.05"/>
    <n v="6"/>
    <x v="1"/>
    <s v="France"/>
    <s v="Ile-de-France"/>
    <s v="Taverny"/>
    <s v="Central"/>
    <s v="Corporate"/>
    <s v="Office Supplies"/>
    <s v="Labels"/>
    <x v="1"/>
    <x v="2"/>
    <x v="1"/>
  </r>
  <r>
    <x v="2455"/>
    <n v="44464"/>
    <s v="Mary Wilson"/>
    <x v="3"/>
    <s v="Avery Binder, Clear"/>
    <n v="0"/>
    <n v="914459.70000000007"/>
    <n v="88496.1"/>
    <n v="5"/>
    <x v="1"/>
    <s v="Germany"/>
    <s v="Bavaria"/>
    <s v="Augsburg"/>
    <s v="Central"/>
    <s v="Consumer"/>
    <s v="Office Supplies"/>
    <s v="Binders"/>
    <x v="1"/>
    <x v="2"/>
    <x v="1"/>
  </r>
  <r>
    <x v="2456"/>
    <n v="44464"/>
    <s v="Gabrielle Tulaba"/>
    <x v="2"/>
    <s v="Avery Shipping Labels, Adjustable"/>
    <n v="0"/>
    <n v="294987"/>
    <n v="88496.1"/>
    <n v="2"/>
    <x v="1"/>
    <s v="Germany"/>
    <s v="Hamburg"/>
    <s v="Hamburg"/>
    <s v="Central"/>
    <s v="Consumer"/>
    <s v="Office Supplies"/>
    <s v="Labels"/>
    <x v="1"/>
    <x v="2"/>
    <x v="1"/>
  </r>
  <r>
    <x v="2456"/>
    <n v="44464"/>
    <s v="Gabrielle Tulaba"/>
    <x v="2"/>
    <s v="SanDisk Note Cards, Multicolor"/>
    <n v="0"/>
    <n v="2507389.5"/>
    <n v="1047203.85"/>
    <n v="5"/>
    <x v="0"/>
    <s v="Germany"/>
    <s v="Hamburg"/>
    <s v="Hamburg"/>
    <s v="Central"/>
    <s v="Consumer"/>
    <s v="Office Supplies"/>
    <s v="Paper"/>
    <x v="1"/>
    <x v="2"/>
    <x v="0"/>
  </r>
  <r>
    <x v="2456"/>
    <n v="44464"/>
    <s v="Gabrielle Tulaba"/>
    <x v="2"/>
    <s v="Logitech Router, Erganomic"/>
    <n v="0"/>
    <n v="3613590.75"/>
    <n v="648971.4"/>
    <n v="1"/>
    <x v="0"/>
    <s v="Germany"/>
    <s v="Hamburg"/>
    <s v="Hamburg"/>
    <s v="Central"/>
    <s v="Consumer"/>
    <s v="Technology"/>
    <s v="Accessories"/>
    <x v="1"/>
    <x v="2"/>
    <x v="0"/>
  </r>
  <r>
    <x v="2457"/>
    <n v="44464"/>
    <s v="Cooper Burn"/>
    <x v="0"/>
    <s v="Binney &amp; Smith Canvas, Fluorescent"/>
    <n v="0.5"/>
    <n v="3495595.95"/>
    <n v="-2168154.4500000002"/>
    <n v="9"/>
    <x v="0"/>
    <s v="United Kingdom"/>
    <s v="Scotland"/>
    <s v="Edinburgh"/>
    <s v="North"/>
    <s v="Consumer"/>
    <s v="Office Supplies"/>
    <s v="Art"/>
    <x v="0"/>
    <x v="2"/>
    <x v="0"/>
  </r>
  <r>
    <x v="2457"/>
    <n v="44464"/>
    <s v="Cooper Burn"/>
    <x v="0"/>
    <s v="Boston Pens, Fluorescent"/>
    <n v="0.5"/>
    <n v="221240.25"/>
    <n v="-147493.5"/>
    <n v="2"/>
    <x v="0"/>
    <s v="United Kingdom"/>
    <s v="Scotland"/>
    <s v="Edinburgh"/>
    <s v="North"/>
    <s v="Consumer"/>
    <s v="Office Supplies"/>
    <s v="Art"/>
    <x v="0"/>
    <x v="2"/>
    <x v="0"/>
  </r>
  <r>
    <x v="2458"/>
    <n v="44464"/>
    <s v="Adam Peacock"/>
    <x v="1"/>
    <s v="Bush Floating Shelf Set, Metal"/>
    <n v="0.1"/>
    <n v="6799450.3500000006"/>
    <n v="-73746.75"/>
    <n v="3"/>
    <x v="1"/>
    <s v="France"/>
    <s v="Bourgogne-Franche-Comté"/>
    <s v="Dijon"/>
    <s v="Central"/>
    <s v="Corporate"/>
    <s v="Furniture"/>
    <s v="Bookcases"/>
    <x v="1"/>
    <x v="2"/>
    <x v="1"/>
  </r>
  <r>
    <x v="2458"/>
    <n v="44464"/>
    <s v="Adam Peacock"/>
    <x v="1"/>
    <s v="Harbour Creations Chairmat, Adjustable"/>
    <n v="0.1"/>
    <n v="3952825.8000000003"/>
    <n v="1224196.05"/>
    <n v="4"/>
    <x v="0"/>
    <s v="France"/>
    <s v="Bourgogne-Franche-Comté"/>
    <s v="Dijon"/>
    <s v="Central"/>
    <s v="Corporate"/>
    <s v="Furniture"/>
    <s v="Chairs"/>
    <x v="1"/>
    <x v="2"/>
    <x v="0"/>
  </r>
  <r>
    <x v="2459"/>
    <n v="44464"/>
    <s v="Jonathan Barbee"/>
    <x v="1"/>
    <s v="Kraft Interoffice Envelope, with clear poly window"/>
    <n v="0.1"/>
    <n v="1342190.85"/>
    <n v="427731.15"/>
    <n v="2"/>
    <x v="1"/>
    <s v="France"/>
    <s v="Ile-de-France"/>
    <s v="Choisy-le-Roi"/>
    <s v="Central"/>
    <s v="Consumer"/>
    <s v="Office Supplies"/>
    <s v="Envelopes"/>
    <x v="1"/>
    <x v="2"/>
    <x v="1"/>
  </r>
  <r>
    <x v="2459"/>
    <n v="44464"/>
    <s v="Jonathan Barbee"/>
    <x v="1"/>
    <s v="Eldon Trays, Single Width"/>
    <n v="0.2"/>
    <n v="2831875.2"/>
    <n v="457229.85000000003"/>
    <n v="5"/>
    <x v="0"/>
    <s v="France"/>
    <s v="Ile-de-France"/>
    <s v="Choisy-le-Roi"/>
    <s v="Central"/>
    <s v="Consumer"/>
    <s v="Office Supplies"/>
    <s v="Storage"/>
    <x v="1"/>
    <x v="2"/>
    <x v="0"/>
  </r>
  <r>
    <x v="2460"/>
    <n v="44464"/>
    <s v="Steven Prince"/>
    <x v="1"/>
    <s v="Boston Sketch Pad, Water Color"/>
    <n v="0"/>
    <n v="3053115.45"/>
    <n v="88496.1"/>
    <n v="4"/>
    <x v="1"/>
    <s v="Italy"/>
    <s v="Sicily"/>
    <s v="Palermo"/>
    <s v="South"/>
    <s v="Home Office"/>
    <s v="Office Supplies"/>
    <s v="Art"/>
    <x v="1"/>
    <x v="2"/>
    <x v="1"/>
  </r>
  <r>
    <x v="2460"/>
    <n v="44464"/>
    <s v="Steven Prince"/>
    <x v="1"/>
    <s v="Elite Scissors, Steel"/>
    <n v="0"/>
    <n v="973457.1"/>
    <n v="206490.9"/>
    <n v="3"/>
    <x v="0"/>
    <s v="Italy"/>
    <s v="Sicily"/>
    <s v="Palermo"/>
    <s v="South"/>
    <s v="Home Office"/>
    <s v="Office Supplies"/>
    <s v="Supplies"/>
    <x v="1"/>
    <x v="2"/>
    <x v="0"/>
  </r>
  <r>
    <x v="2460"/>
    <n v="44464"/>
    <s v="Steven Prince"/>
    <x v="1"/>
    <s v="Canon Fax and Copier, High-Speed"/>
    <n v="0.15"/>
    <n v="4749290.7"/>
    <n v="-442480.5"/>
    <n v="2"/>
    <x v="0"/>
    <s v="Italy"/>
    <s v="Sicily"/>
    <s v="Palermo"/>
    <s v="South"/>
    <s v="Home Office"/>
    <s v="Technology"/>
    <s v="Copiers"/>
    <x v="1"/>
    <x v="2"/>
    <x v="0"/>
  </r>
  <r>
    <x v="2461"/>
    <n v="44464"/>
    <s v="Molly Palmer"/>
    <x v="1"/>
    <s v="Rubbermaid Photo Frame, Erganomic"/>
    <n v="0.4"/>
    <n v="1342190.85"/>
    <n v="-206490.9"/>
    <n v="3"/>
    <x v="0"/>
    <s v="Sweden"/>
    <s v="Stockholm"/>
    <s v="Nacka"/>
    <s v="North"/>
    <s v="Corporate"/>
    <s v="Furniture"/>
    <s v="Furnishings"/>
    <x v="0"/>
    <x v="2"/>
    <x v="0"/>
  </r>
  <r>
    <x v="2462"/>
    <n v="44464"/>
    <s v="Evie Flockhart"/>
    <x v="1"/>
    <s v="Hamilton Beach Toaster, White"/>
    <n v="0.5"/>
    <n v="2050159.6500000001"/>
    <n v="-294987"/>
    <n v="5"/>
    <x v="1"/>
    <s v="Italy"/>
    <s v="Liguria"/>
    <s v="Genoa"/>
    <s v="South"/>
    <s v="Consumer"/>
    <s v="Office Supplies"/>
    <s v="Appliances"/>
    <x v="0"/>
    <x v="2"/>
    <x v="1"/>
  </r>
  <r>
    <x v="2462"/>
    <n v="44464"/>
    <s v="Evie Flockhart"/>
    <x v="1"/>
    <s v="Binney &amp; Smith Canvas, Fluorescent"/>
    <n v="0.5"/>
    <n v="781715.55"/>
    <n v="-486728.55"/>
    <n v="2"/>
    <x v="1"/>
    <s v="Italy"/>
    <s v="Liguria"/>
    <s v="Genoa"/>
    <s v="South"/>
    <s v="Consumer"/>
    <s v="Office Supplies"/>
    <s v="Art"/>
    <x v="0"/>
    <x v="2"/>
    <x v="1"/>
  </r>
  <r>
    <x v="2462"/>
    <n v="44464"/>
    <s v="Evie Flockhart"/>
    <x v="1"/>
    <s v="Acco 3-Hole Punch, Clear"/>
    <n v="0.5"/>
    <n v="1091451.9000000001"/>
    <n v="-722718.15"/>
    <n v="5"/>
    <x v="1"/>
    <s v="Italy"/>
    <s v="Liguria"/>
    <s v="Genoa"/>
    <s v="South"/>
    <s v="Consumer"/>
    <s v="Office Supplies"/>
    <s v="Binders"/>
    <x v="0"/>
    <x v="2"/>
    <x v="1"/>
  </r>
  <r>
    <x v="2462"/>
    <n v="44464"/>
    <s v="Evie Flockhart"/>
    <x v="1"/>
    <s v="Acco Hole Reinforcements, Durable"/>
    <n v="0.5"/>
    <n v="427731.15"/>
    <n v="-29498.7"/>
    <n v="7"/>
    <x v="1"/>
    <s v="Italy"/>
    <s v="Liguria"/>
    <s v="Genoa"/>
    <s v="South"/>
    <s v="Consumer"/>
    <s v="Office Supplies"/>
    <s v="Binders"/>
    <x v="0"/>
    <x v="2"/>
    <x v="1"/>
  </r>
  <r>
    <x v="2462"/>
    <n v="44464"/>
    <s v="Evie Flockhart"/>
    <x v="1"/>
    <s v="Fellowes Box, Industrial"/>
    <n v="0.5"/>
    <n v="737467.5"/>
    <n v="-663720.75"/>
    <n v="5"/>
    <x v="0"/>
    <s v="Italy"/>
    <s v="Liguria"/>
    <s v="Genoa"/>
    <s v="South"/>
    <s v="Consumer"/>
    <s v="Office Supplies"/>
    <s v="Storage"/>
    <x v="0"/>
    <x v="2"/>
    <x v="0"/>
  </r>
  <r>
    <x v="2463"/>
    <n v="44464"/>
    <s v="Kai Wicks"/>
    <x v="1"/>
    <s v="Apple Signal Booster, with Caller ID"/>
    <n v="0"/>
    <n v="6047233.5"/>
    <n v="545725.95000000007"/>
    <n v="3"/>
    <x v="1"/>
    <s v="Spain"/>
    <s v="Catalonia"/>
    <s v="Sant Boi de Llobregat"/>
    <s v="South"/>
    <s v="Corporate"/>
    <s v="Technology"/>
    <s v="Phones"/>
    <x v="1"/>
    <x v="2"/>
    <x v="1"/>
  </r>
  <r>
    <x v="2462"/>
    <n v="44464"/>
    <s v="Evie Flockhart"/>
    <x v="1"/>
    <s v="Hewlett Wireless Fax, Color"/>
    <n v="0.5"/>
    <n v="2817125.85"/>
    <n v="-1681425.9000000001"/>
    <n v="1"/>
    <x v="0"/>
    <s v="Italy"/>
    <s v="Liguria"/>
    <s v="Genoa"/>
    <s v="South"/>
    <s v="Consumer"/>
    <s v="Technology"/>
    <s v="Copiers"/>
    <x v="0"/>
    <x v="2"/>
    <x v="0"/>
  </r>
  <r>
    <x v="2464"/>
    <n v="44465"/>
    <s v="Elisabeth Manson"/>
    <x v="0"/>
    <s v="Fellowes File Cart, Blue"/>
    <n v="0.5"/>
    <n v="2020660.95"/>
    <n v="-412981.8"/>
    <n v="2"/>
    <x v="1"/>
    <s v="France"/>
    <s v="Nord-Pas-de-Calais-Picardie"/>
    <s v="Wattrelos"/>
    <s v="Central"/>
    <s v="Consumer"/>
    <s v="Office Supplies"/>
    <s v="Storage"/>
    <x v="0"/>
    <x v="2"/>
    <x v="1"/>
  </r>
  <r>
    <x v="2465"/>
    <n v="44465"/>
    <s v="Noah Hart"/>
    <x v="0"/>
    <s v="Ibico Binder Covers, Recycled"/>
    <n v="0"/>
    <n v="619472.70000000007"/>
    <n v="221240.25"/>
    <n v="3"/>
    <x v="1"/>
    <s v="France"/>
    <s v="Ile-de-France"/>
    <s v="Drancy"/>
    <s v="Central"/>
    <s v="Consumer"/>
    <s v="Office Supplies"/>
    <s v="Binders"/>
    <x v="1"/>
    <x v="2"/>
    <x v="1"/>
  </r>
  <r>
    <x v="2466"/>
    <n v="44465"/>
    <s v="Lilly Akhtar"/>
    <x v="1"/>
    <s v="BIC Markers, Fluorescent"/>
    <n v="0"/>
    <n v="811214.25"/>
    <n v="58997.4"/>
    <n v="2"/>
    <x v="1"/>
    <s v="United Kingdom"/>
    <s v="England"/>
    <s v="Manchester"/>
    <s v="North"/>
    <s v="Home Office"/>
    <s v="Office Supplies"/>
    <s v="Art"/>
    <x v="1"/>
    <x v="2"/>
    <x v="1"/>
  </r>
  <r>
    <x v="2467"/>
    <n v="44465"/>
    <s v="Kayla Ronald"/>
    <x v="1"/>
    <s v="Hon File Folder Labels, Alphabetical"/>
    <n v="0"/>
    <n v="619472.70000000007"/>
    <n v="235989.6"/>
    <n v="5"/>
    <x v="1"/>
    <s v="Italy"/>
    <s v="Lazio"/>
    <s v="Rome"/>
    <s v="South"/>
    <s v="Corporate"/>
    <s v="Office Supplies"/>
    <s v="Labels"/>
    <x v="1"/>
    <x v="2"/>
    <x v="1"/>
  </r>
  <r>
    <x v="2468"/>
    <n v="44465"/>
    <s v="Britney Basaldua"/>
    <x v="1"/>
    <s v="StarTech Receipt Printer, Wireless"/>
    <n v="0.15"/>
    <n v="2772877.8000000003"/>
    <n v="-265488.3"/>
    <n v="2"/>
    <x v="1"/>
    <s v="France"/>
    <s v="Alsace-Champagne-Ardenne-Lorraine"/>
    <s v="Mulhouse"/>
    <s v="Central"/>
    <s v="Corporate"/>
    <s v="Technology"/>
    <s v="Machines"/>
    <x v="0"/>
    <x v="2"/>
    <x v="1"/>
  </r>
  <r>
    <x v="2467"/>
    <n v="44465"/>
    <s v="Kayla Ronald"/>
    <x v="1"/>
    <s v="Enermax Numeric Keypad, Bluetooth"/>
    <n v="0"/>
    <n v="3392350.5"/>
    <n v="781715.55"/>
    <n v="4"/>
    <x v="1"/>
    <s v="Italy"/>
    <s v="Lazio"/>
    <s v="Rome"/>
    <s v="South"/>
    <s v="Corporate"/>
    <s v="Technology"/>
    <s v="Accessories"/>
    <x v="1"/>
    <x v="2"/>
    <x v="1"/>
  </r>
  <r>
    <x v="2467"/>
    <n v="44465"/>
    <s v="Kayla Ronald"/>
    <x v="1"/>
    <s v="Apple Signal Booster, Full Size"/>
    <n v="0.4"/>
    <n v="9764069.7000000011"/>
    <n v="-5693249.1000000006"/>
    <n v="8"/>
    <x v="0"/>
    <s v="Italy"/>
    <s v="Lazio"/>
    <s v="Rome"/>
    <s v="South"/>
    <s v="Corporate"/>
    <s v="Technology"/>
    <s v="Phones"/>
    <x v="1"/>
    <x v="2"/>
    <x v="0"/>
  </r>
  <r>
    <x v="2469"/>
    <n v="44466"/>
    <s v="Robert Barnes"/>
    <x v="3"/>
    <s v="Dania Library with Doors, Pine"/>
    <n v="0"/>
    <n v="16091540.85"/>
    <n v="1769922"/>
    <n v="3"/>
    <x v="1"/>
    <s v="United Kingdom"/>
    <s v="England"/>
    <s v="Blackburn"/>
    <s v="North"/>
    <s v="Consumer"/>
    <s v="Furniture"/>
    <s v="Bookcases"/>
    <x v="1"/>
    <x v="2"/>
    <x v="1"/>
  </r>
  <r>
    <x v="2469"/>
    <n v="44466"/>
    <s v="Robert Barnes"/>
    <x v="3"/>
    <s v="Rubbermaid Light Bulb, Durable"/>
    <n v="0"/>
    <n v="707968.8"/>
    <n v="280237.65000000002"/>
    <n v="3"/>
    <x v="1"/>
    <s v="United Kingdom"/>
    <s v="England"/>
    <s v="Blackburn"/>
    <s v="North"/>
    <s v="Consumer"/>
    <s v="Furniture"/>
    <s v="Furnishings"/>
    <x v="1"/>
    <x v="2"/>
    <x v="1"/>
  </r>
  <r>
    <x v="2470"/>
    <n v="44466"/>
    <s v="Holly Black"/>
    <x v="3"/>
    <s v="Stanley Sketch Pad, Blue"/>
    <n v="0"/>
    <n v="3938076.45"/>
    <n v="1297942.8"/>
    <n v="6"/>
    <x v="0"/>
    <s v="France"/>
    <s v="Brittany"/>
    <s v="Pontivy"/>
    <s v="Central"/>
    <s v="Home Office"/>
    <s v="Office Supplies"/>
    <s v="Art"/>
    <x v="1"/>
    <x v="2"/>
    <x v="0"/>
  </r>
  <r>
    <x v="2470"/>
    <n v="44466"/>
    <s v="Holly Black"/>
    <x v="3"/>
    <s v="Novimex Round Labels, Adjustable"/>
    <n v="0"/>
    <n v="191741.55000000002"/>
    <n v="44248.05"/>
    <n v="3"/>
    <x v="1"/>
    <s v="France"/>
    <s v="Brittany"/>
    <s v="Pontivy"/>
    <s v="Central"/>
    <s v="Home Office"/>
    <s v="Office Supplies"/>
    <s v="Labels"/>
    <x v="1"/>
    <x v="2"/>
    <x v="1"/>
  </r>
  <r>
    <x v="2470"/>
    <n v="44466"/>
    <s v="Holly Black"/>
    <x v="3"/>
    <s v="Tenex Shelving, Single Width"/>
    <n v="0"/>
    <n v="4837786.8"/>
    <n v="1209446.7"/>
    <n v="6"/>
    <x v="1"/>
    <s v="France"/>
    <s v="Brittany"/>
    <s v="Pontivy"/>
    <s v="Central"/>
    <s v="Home Office"/>
    <s v="Office Supplies"/>
    <s v="Storage"/>
    <x v="1"/>
    <x v="2"/>
    <x v="1"/>
  </r>
  <r>
    <x v="2469"/>
    <n v="44466"/>
    <s v="Robert Barnes"/>
    <x v="3"/>
    <s v="Stanley Canvas, Water Color"/>
    <n v="0"/>
    <n v="2330397.3000000003"/>
    <n v="1017705.15"/>
    <n v="3"/>
    <x v="0"/>
    <s v="United Kingdom"/>
    <s v="England"/>
    <s v="Blackburn"/>
    <s v="North"/>
    <s v="Consumer"/>
    <s v="Office Supplies"/>
    <s v="Art"/>
    <x v="1"/>
    <x v="2"/>
    <x v="0"/>
  </r>
  <r>
    <x v="2469"/>
    <n v="44466"/>
    <s v="Robert Barnes"/>
    <x v="3"/>
    <s v="Wilson Jones 3-Hole Punch, Economy"/>
    <n v="0"/>
    <n v="2064909"/>
    <n v="678470.1"/>
    <n v="5"/>
    <x v="1"/>
    <s v="United Kingdom"/>
    <s v="England"/>
    <s v="Blackburn"/>
    <s v="North"/>
    <s v="Consumer"/>
    <s v="Office Supplies"/>
    <s v="Binders"/>
    <x v="1"/>
    <x v="2"/>
    <x v="1"/>
  </r>
  <r>
    <x v="2471"/>
    <n v="44466"/>
    <s v="Daniel Howells"/>
    <x v="2"/>
    <s v="Eaton Memo Slips, 8.5 x 11"/>
    <n v="0"/>
    <n v="530976.6"/>
    <n v="147493.5"/>
    <n v="2"/>
    <x v="1"/>
    <s v="Austria"/>
    <s v="Vienna"/>
    <s v="Vienna"/>
    <s v="Central"/>
    <s v="Corporate"/>
    <s v="Office Supplies"/>
    <s v="Paper"/>
    <x v="1"/>
    <x v="2"/>
    <x v="1"/>
  </r>
  <r>
    <x v="2472"/>
    <n v="44466"/>
    <s v="Robert Ramsey"/>
    <x v="1"/>
    <s v="Acco Binder Covers, Recycled"/>
    <n v="0"/>
    <n v="398232.45"/>
    <n v="117994.8"/>
    <n v="2"/>
    <x v="0"/>
    <s v="Italy"/>
    <s v="Sicily"/>
    <s v="Marsala"/>
    <s v="South"/>
    <s v="Consumer"/>
    <s v="Office Supplies"/>
    <s v="Binders"/>
    <x v="1"/>
    <x v="2"/>
    <x v="0"/>
  </r>
  <r>
    <x v="2473"/>
    <n v="44466"/>
    <s v="Chloe Landale"/>
    <x v="1"/>
    <s v="Office Star Bag Chairs, Set of Two"/>
    <n v="0.1"/>
    <n v="6887946.4500000002"/>
    <n v="-383483.10000000003"/>
    <n v="9"/>
    <x v="0"/>
    <s v="United Kingdom"/>
    <s v="England"/>
    <s v="London"/>
    <s v="North"/>
    <s v="Home Office"/>
    <s v="Furniture"/>
    <s v="Chairs"/>
    <x v="0"/>
    <x v="2"/>
    <x v="0"/>
  </r>
  <r>
    <x v="2474"/>
    <n v="44466"/>
    <s v="Nicole Johns"/>
    <x v="1"/>
    <s v="BIC Markers, Fluorescent"/>
    <n v="0.5"/>
    <n v="2448392.1"/>
    <n v="-2064909"/>
    <n v="12"/>
    <x v="1"/>
    <s v="Spain"/>
    <s v="Andalusía"/>
    <s v="Fuengirola"/>
    <s v="South"/>
    <s v="Consumer"/>
    <s v="Office Supplies"/>
    <s v="Art"/>
    <x v="0"/>
    <x v="2"/>
    <x v="1"/>
  </r>
  <r>
    <x v="2475"/>
    <n v="44466"/>
    <s v="Eloise Sykes"/>
    <x v="1"/>
    <s v="Rogers Lockers, Wire Frame"/>
    <n v="0.1"/>
    <n v="2802376.5"/>
    <n v="471979.2"/>
    <n v="1"/>
    <x v="1"/>
    <s v="United Kingdom"/>
    <s v="Scotland"/>
    <s v="Edinburgh"/>
    <s v="North"/>
    <s v="Consumer"/>
    <s v="Office Supplies"/>
    <s v="Storage"/>
    <x v="1"/>
    <x v="2"/>
    <x v="1"/>
  </r>
  <r>
    <x v="2476"/>
    <n v="44466"/>
    <s v="Ali Jerger"/>
    <x v="1"/>
    <s v="Acco Hole Reinforcements, Durable"/>
    <n v="0"/>
    <n v="353984.4"/>
    <n v="162242.85"/>
    <n v="3"/>
    <x v="0"/>
    <s v="Italy"/>
    <s v="Liguria"/>
    <s v="Genoa"/>
    <s v="South"/>
    <s v="Corporate"/>
    <s v="Office Supplies"/>
    <s v="Binders"/>
    <x v="1"/>
    <x v="2"/>
    <x v="0"/>
  </r>
  <r>
    <x v="2476"/>
    <n v="44466"/>
    <s v="Ali Jerger"/>
    <x v="1"/>
    <s v="Fellowes Trays, Blue"/>
    <n v="0.1"/>
    <n v="2286149.25"/>
    <n v="-73746.75"/>
    <n v="3"/>
    <x v="1"/>
    <s v="Italy"/>
    <s v="Liguria"/>
    <s v="Genoa"/>
    <s v="South"/>
    <s v="Corporate"/>
    <s v="Office Supplies"/>
    <s v="Storage"/>
    <x v="1"/>
    <x v="2"/>
    <x v="1"/>
  </r>
  <r>
    <x v="2473"/>
    <n v="44466"/>
    <s v="Chloe Landale"/>
    <x v="1"/>
    <s v="Enermax Note Cards, Multicolor"/>
    <n v="0.1"/>
    <n v="870211.65"/>
    <n v="103245.45"/>
    <n v="2"/>
    <x v="0"/>
    <s v="United Kingdom"/>
    <s v="England"/>
    <s v="London"/>
    <s v="North"/>
    <s v="Home Office"/>
    <s v="Office Supplies"/>
    <s v="Paper"/>
    <x v="0"/>
    <x v="2"/>
    <x v="0"/>
  </r>
  <r>
    <x v="2473"/>
    <n v="44466"/>
    <s v="Chloe Landale"/>
    <x v="1"/>
    <s v="Fellowes Folders, Wire Frame"/>
    <n v="0.1"/>
    <n v="678470.1"/>
    <n v="117994.8"/>
    <n v="2"/>
    <x v="0"/>
    <s v="United Kingdom"/>
    <s v="England"/>
    <s v="London"/>
    <s v="North"/>
    <s v="Home Office"/>
    <s v="Office Supplies"/>
    <s v="Storage"/>
    <x v="0"/>
    <x v="2"/>
    <x v="0"/>
  </r>
  <r>
    <x v="2474"/>
    <n v="44466"/>
    <s v="Nicole Johns"/>
    <x v="1"/>
    <s v="Epson Calculator, White"/>
    <n v="0.5"/>
    <n v="1327441.5"/>
    <n v="-1106201.25"/>
    <n v="4"/>
    <x v="1"/>
    <s v="Spain"/>
    <s v="Andalusía"/>
    <s v="Fuengirola"/>
    <s v="South"/>
    <s v="Consumer"/>
    <s v="Technology"/>
    <s v="Machines"/>
    <x v="0"/>
    <x v="2"/>
    <x v="1"/>
  </r>
  <r>
    <x v="2476"/>
    <n v="44466"/>
    <s v="Ali Jerger"/>
    <x v="1"/>
    <s v="Belkin Router, USB"/>
    <n v="0"/>
    <n v="22920489.900000002"/>
    <n v="10767025.5"/>
    <n v="6"/>
    <x v="1"/>
    <s v="Italy"/>
    <s v="Liguria"/>
    <s v="Genoa"/>
    <s v="South"/>
    <s v="Corporate"/>
    <s v="Technology"/>
    <s v="Accessories"/>
    <x v="1"/>
    <x v="2"/>
    <x v="1"/>
  </r>
  <r>
    <x v="2476"/>
    <n v="44466"/>
    <s v="Ali Jerger"/>
    <x v="1"/>
    <s v="Enermax Mouse, Programmable"/>
    <n v="0"/>
    <n v="1238945.4000000001"/>
    <n v="0"/>
    <n v="2"/>
    <x v="0"/>
    <s v="Italy"/>
    <s v="Liguria"/>
    <s v="Genoa"/>
    <s v="South"/>
    <s v="Corporate"/>
    <s v="Technology"/>
    <s v="Accessories"/>
    <x v="1"/>
    <x v="2"/>
    <x v="0"/>
  </r>
  <r>
    <x v="2476"/>
    <n v="44466"/>
    <s v="Ali Jerger"/>
    <x v="1"/>
    <s v="Apple Speaker Phone, with Caller ID"/>
    <n v="0.15"/>
    <n v="4631295.9000000004"/>
    <n v="545725.95000000007"/>
    <n v="3"/>
    <x v="1"/>
    <s v="Italy"/>
    <s v="Liguria"/>
    <s v="Genoa"/>
    <s v="South"/>
    <s v="Corporate"/>
    <s v="Technology"/>
    <s v="Phones"/>
    <x v="1"/>
    <x v="2"/>
    <x v="1"/>
  </r>
  <r>
    <x v="2477"/>
    <n v="44466"/>
    <s v="Dominic Stephenson"/>
    <x v="1"/>
    <s v="Sanford Sketch Pad, Fluorescent"/>
    <n v="0"/>
    <n v="2064909"/>
    <n v="973457.1"/>
    <n v="3"/>
    <x v="0"/>
    <s v="United Kingdom"/>
    <s v="England"/>
    <s v="Derby"/>
    <s v="North"/>
    <s v="Home Office"/>
    <s v="Office Supplies"/>
    <s v="Art"/>
    <x v="1"/>
    <x v="2"/>
    <x v="0"/>
  </r>
  <r>
    <x v="2478"/>
    <n v="44467"/>
    <s v="Ada Dalton"/>
    <x v="3"/>
    <s v="Bush Stackable Bookrack, Pine"/>
    <n v="0.1"/>
    <n v="6622458.1500000004"/>
    <n v="2138655.75"/>
    <n v="4"/>
    <x v="0"/>
    <s v="France"/>
    <s v="Alsace-Champagne-Ardenne-Lorraine"/>
    <s v="Strasbourg"/>
    <s v="Central"/>
    <s v="Corporate"/>
    <s v="Furniture"/>
    <s v="Bookcases"/>
    <x v="1"/>
    <x v="2"/>
    <x v="0"/>
  </r>
  <r>
    <x v="2478"/>
    <n v="44467"/>
    <s v="Ada Dalton"/>
    <x v="3"/>
    <s v="Dania Floating Shelf Set, Traditional"/>
    <n v="0.1"/>
    <n v="11239004.700000001"/>
    <n v="-117994.8"/>
    <n v="5"/>
    <x v="0"/>
    <s v="France"/>
    <s v="Alsace-Champagne-Ardenne-Lorraine"/>
    <s v="Strasbourg"/>
    <s v="Central"/>
    <s v="Corporate"/>
    <s v="Furniture"/>
    <s v="Bookcases"/>
    <x v="1"/>
    <x v="2"/>
    <x v="0"/>
  </r>
  <r>
    <x v="2478"/>
    <n v="44467"/>
    <s v="Ada Dalton"/>
    <x v="3"/>
    <s v="Rubbermaid Light Bulb, Duo Pack"/>
    <n v="0"/>
    <n v="560475.30000000005"/>
    <n v="88496.1"/>
    <n v="2"/>
    <x v="0"/>
    <s v="France"/>
    <s v="Alsace-Champagne-Ardenne-Lorraine"/>
    <s v="Strasbourg"/>
    <s v="Central"/>
    <s v="Corporate"/>
    <s v="Furniture"/>
    <s v="Furnishings"/>
    <x v="1"/>
    <x v="2"/>
    <x v="0"/>
  </r>
  <r>
    <x v="2478"/>
    <n v="44467"/>
    <s v="Ada Dalton"/>
    <x v="3"/>
    <s v="BIC Canvas, Easy-Erase"/>
    <n v="0"/>
    <n v="3982324.5"/>
    <n v="1356940.2"/>
    <n v="5"/>
    <x v="1"/>
    <s v="France"/>
    <s v="Alsace-Champagne-Ardenne-Lorraine"/>
    <s v="Strasbourg"/>
    <s v="Central"/>
    <s v="Corporate"/>
    <s v="Office Supplies"/>
    <s v="Art"/>
    <x v="1"/>
    <x v="2"/>
    <x v="1"/>
  </r>
  <r>
    <x v="2478"/>
    <n v="44467"/>
    <s v="Ada Dalton"/>
    <x v="3"/>
    <s v="Sanford Canvas, Water Color"/>
    <n v="0"/>
    <n v="1578180.45"/>
    <n v="0"/>
    <n v="2"/>
    <x v="0"/>
    <s v="France"/>
    <s v="Alsace-Champagne-Ardenne-Lorraine"/>
    <s v="Strasbourg"/>
    <s v="Central"/>
    <s v="Corporate"/>
    <s v="Office Supplies"/>
    <s v="Art"/>
    <x v="1"/>
    <x v="2"/>
    <x v="0"/>
  </r>
  <r>
    <x v="2478"/>
    <n v="44467"/>
    <s v="Ada Dalton"/>
    <x v="3"/>
    <s v="Sanford Markers, Water Color"/>
    <n v="0"/>
    <n v="781715.55"/>
    <n v="73746.75"/>
    <n v="2"/>
    <x v="1"/>
    <s v="France"/>
    <s v="Alsace-Champagne-Ardenne-Lorraine"/>
    <s v="Strasbourg"/>
    <s v="Central"/>
    <s v="Corporate"/>
    <s v="Office Supplies"/>
    <s v="Art"/>
    <x v="1"/>
    <x v="2"/>
    <x v="1"/>
  </r>
  <r>
    <x v="2478"/>
    <n v="44467"/>
    <s v="Ada Dalton"/>
    <x v="3"/>
    <s v="Jiffy Peel and Seal, Security-Tint"/>
    <n v="0"/>
    <n v="988206.45000000007"/>
    <n v="103245.45"/>
    <n v="3"/>
    <x v="1"/>
    <s v="France"/>
    <s v="Alsace-Champagne-Ardenne-Lorraine"/>
    <s v="Strasbourg"/>
    <s v="Central"/>
    <s v="Corporate"/>
    <s v="Office Supplies"/>
    <s v="Envelopes"/>
    <x v="1"/>
    <x v="2"/>
    <x v="1"/>
  </r>
  <r>
    <x v="2478"/>
    <n v="44467"/>
    <s v="Ada Dalton"/>
    <x v="3"/>
    <s v="Accos Paper Clips, Assorted Sizes"/>
    <n v="0"/>
    <n v="501477.9"/>
    <n v="0"/>
    <n v="3"/>
    <x v="1"/>
    <s v="France"/>
    <s v="Alsace-Champagne-Ardenne-Lorraine"/>
    <s v="Strasbourg"/>
    <s v="Central"/>
    <s v="Corporate"/>
    <s v="Office Supplies"/>
    <s v="Fasteners"/>
    <x v="1"/>
    <x v="2"/>
    <x v="1"/>
  </r>
  <r>
    <x v="2478"/>
    <n v="44467"/>
    <s v="Ada Dalton"/>
    <x v="3"/>
    <s v="Nokia Smart Phone, with Caller ID"/>
    <n v="0.15"/>
    <n v="16017794.1"/>
    <n v="3952825.8000000003"/>
    <n v="2"/>
    <x v="1"/>
    <s v="France"/>
    <s v="Alsace-Champagne-Ardenne-Lorraine"/>
    <s v="Strasbourg"/>
    <s v="Central"/>
    <s v="Corporate"/>
    <s v="Technology"/>
    <s v="Phones"/>
    <x v="1"/>
    <x v="2"/>
    <x v="1"/>
  </r>
  <r>
    <x v="2479"/>
    <n v="44467"/>
    <s v="Ewan Walton"/>
    <x v="1"/>
    <s v="Harbour Creations Legal Exhibit Labels, Adjustable"/>
    <n v="0"/>
    <n v="781715.55"/>
    <n v="353984.4"/>
    <n v="6"/>
    <x v="1"/>
    <s v="Italy"/>
    <s v="Lombardy"/>
    <s v="Milan"/>
    <s v="South"/>
    <s v="Consumer"/>
    <s v="Office Supplies"/>
    <s v="Labels"/>
    <x v="1"/>
    <x v="2"/>
    <x v="1"/>
  </r>
  <r>
    <x v="2480"/>
    <n v="44467"/>
    <s v="James Bruns"/>
    <x v="1"/>
    <s v="Hon Chairmat, Red"/>
    <n v="0.6"/>
    <n v="988206.45000000007"/>
    <n v="-1135699.95"/>
    <n v="3"/>
    <x v="0"/>
    <s v="Germany"/>
    <s v="North Rhine-Westphalia"/>
    <s v="Essen"/>
    <s v="Central"/>
    <s v="Consumer"/>
    <s v="Furniture"/>
    <s v="Chairs"/>
    <x v="0"/>
    <x v="2"/>
    <x v="0"/>
  </r>
  <r>
    <x v="2481"/>
    <n v="44468"/>
    <s v="Edward Dolling"/>
    <x v="1"/>
    <s v="Novimex Swivel Stool, Black"/>
    <n v="0.1"/>
    <n v="12905681.25"/>
    <n v="-1002955.8"/>
    <n v="6"/>
    <x v="0"/>
    <s v="Portugal"/>
    <s v="Aveiro"/>
    <s v="Feira"/>
    <s v="South"/>
    <s v="Consumer"/>
    <s v="Furniture"/>
    <s v="Chairs"/>
    <x v="0"/>
    <x v="2"/>
    <x v="0"/>
  </r>
  <r>
    <x v="2482"/>
    <n v="44469"/>
    <s v="Edward Zwar"/>
    <x v="3"/>
    <s v="Hon Rocking Chair, Adjustable"/>
    <n v="0.1"/>
    <n v="8834860.6500000004"/>
    <n v="3731585.5500000003"/>
    <n v="5"/>
    <x v="0"/>
    <s v="Germany"/>
    <s v="Bavaria"/>
    <s v="Munich"/>
    <s v="Central"/>
    <s v="Consumer"/>
    <s v="Furniture"/>
    <s v="Chairs"/>
    <x v="1"/>
    <x v="2"/>
    <x v="0"/>
  </r>
  <r>
    <x v="2482"/>
    <n v="44469"/>
    <s v="Edward Zwar"/>
    <x v="3"/>
    <s v="Tenex Light Bulb, Durable"/>
    <n v="0"/>
    <n v="707968.8"/>
    <n v="88496.1"/>
    <n v="3"/>
    <x v="0"/>
    <s v="Germany"/>
    <s v="Bavaria"/>
    <s v="Munich"/>
    <s v="Central"/>
    <s v="Consumer"/>
    <s v="Furniture"/>
    <s v="Furnishings"/>
    <x v="1"/>
    <x v="2"/>
    <x v="0"/>
  </r>
  <r>
    <x v="2482"/>
    <n v="44469"/>
    <s v="Edward Zwar"/>
    <x v="3"/>
    <s v="GlobeWeis Peel and Seal, with clear poly window"/>
    <n v="0"/>
    <n v="2581136.25"/>
    <n v="132744.15"/>
    <n v="7"/>
    <x v="0"/>
    <s v="Germany"/>
    <s v="Bavaria"/>
    <s v="Munich"/>
    <s v="Central"/>
    <s v="Consumer"/>
    <s v="Office Supplies"/>
    <s v="Envelopes"/>
    <x v="1"/>
    <x v="2"/>
    <x v="0"/>
  </r>
  <r>
    <x v="2482"/>
    <n v="44469"/>
    <s v="Edward Zwar"/>
    <x v="3"/>
    <s v="Novimex Color Coded Labels, Laser Printer Compatible"/>
    <n v="0"/>
    <n v="368733.75"/>
    <n v="88496.1"/>
    <n v="2"/>
    <x v="0"/>
    <s v="Germany"/>
    <s v="Bavaria"/>
    <s v="Munich"/>
    <s v="Central"/>
    <s v="Consumer"/>
    <s v="Office Supplies"/>
    <s v="Labels"/>
    <x v="1"/>
    <x v="2"/>
    <x v="0"/>
  </r>
  <r>
    <x v="2482"/>
    <n v="44469"/>
    <s v="Edward Zwar"/>
    <x v="3"/>
    <s v="Smead File Cart, Industrial"/>
    <n v="0.1"/>
    <n v="5118024.45"/>
    <n v="1017705.15"/>
    <n v="3"/>
    <x v="1"/>
    <s v="Germany"/>
    <s v="Bavaria"/>
    <s v="Munich"/>
    <s v="Central"/>
    <s v="Consumer"/>
    <s v="Office Supplies"/>
    <s v="Storage"/>
    <x v="1"/>
    <x v="2"/>
    <x v="1"/>
  </r>
  <r>
    <x v="2483"/>
    <n v="44469"/>
    <s v="Ruby Blomfield"/>
    <x v="1"/>
    <s v="HP Fax Machine, Digital"/>
    <n v="0"/>
    <n v="22094526.300000001"/>
    <n v="0"/>
    <n v="5"/>
    <x v="0"/>
    <s v="Spain"/>
    <s v="Madrid"/>
    <s v="Madrid"/>
    <s v="South"/>
    <s v="Consumer"/>
    <s v="Technology"/>
    <s v="Copiers"/>
    <x v="1"/>
    <x v="2"/>
    <x v="0"/>
  </r>
  <r>
    <x v="2484"/>
    <n v="44470"/>
    <s v="Robert Zapata"/>
    <x v="1"/>
    <s v="Kraft Manila Envelope, Set of 50"/>
    <n v="0.5"/>
    <n v="589974"/>
    <n v="-457229.85000000003"/>
    <n v="3"/>
    <x v="0"/>
    <s v="United Kingdom"/>
    <s v="England"/>
    <s v="Southport"/>
    <s v="North"/>
    <s v="Consumer"/>
    <s v="Office Supplies"/>
    <s v="Envelopes"/>
    <x v="1"/>
    <x v="2"/>
    <x v="0"/>
  </r>
  <r>
    <x v="2485"/>
    <n v="44470"/>
    <s v="Richard Poole"/>
    <x v="1"/>
    <s v="Eaton Cards &amp; Envelopes, Recycled"/>
    <n v="0"/>
    <n v="1327441.5"/>
    <n v="663720.75"/>
    <n v="2"/>
    <x v="0"/>
    <s v="Netherlands"/>
    <s v="North Holland"/>
    <s v="Amsterdam"/>
    <s v="Central"/>
    <s v="Home Office"/>
    <s v="Office Supplies"/>
    <s v="Paper"/>
    <x v="1"/>
    <x v="2"/>
    <x v="0"/>
  </r>
  <r>
    <x v="2486"/>
    <n v="44472"/>
    <s v="Jack Brier"/>
    <x v="1"/>
    <s v="Stockwell Rubber Bands, Metal"/>
    <n v="0"/>
    <n v="722718.15"/>
    <n v="353984.4"/>
    <n v="3"/>
    <x v="1"/>
    <s v="France"/>
    <s v="Ile-de-France"/>
    <s v="Paris"/>
    <s v="Central"/>
    <s v="Consumer"/>
    <s v="Office Supplies"/>
    <s v="Fasteners"/>
    <x v="1"/>
    <x v="2"/>
    <x v="1"/>
  </r>
  <r>
    <x v="2487"/>
    <n v="44472"/>
    <s v="John Kemp"/>
    <x v="1"/>
    <s v="BIC Markers, Fluorescent"/>
    <n v="0"/>
    <n v="1637177.85"/>
    <n v="132744.15"/>
    <n v="4"/>
    <x v="1"/>
    <s v="Germany"/>
    <s v="Baden-Württemberg"/>
    <s v="Pforzheim"/>
    <s v="Central"/>
    <s v="Home Office"/>
    <s v="Office Supplies"/>
    <s v="Art"/>
    <x v="1"/>
    <x v="2"/>
    <x v="1"/>
  </r>
  <r>
    <x v="2487"/>
    <n v="44472"/>
    <s v="John Kemp"/>
    <x v="1"/>
    <s v="BIC Pens, Easy-Erase"/>
    <n v="0"/>
    <n v="221240.25"/>
    <n v="44248.05"/>
    <n v="1"/>
    <x v="1"/>
    <s v="Germany"/>
    <s v="Baden-Württemberg"/>
    <s v="Pforzheim"/>
    <s v="Central"/>
    <s v="Home Office"/>
    <s v="Office Supplies"/>
    <s v="Art"/>
    <x v="1"/>
    <x v="2"/>
    <x v="1"/>
  </r>
  <r>
    <x v="2488"/>
    <n v="44472"/>
    <s v="Natasha Sykes"/>
    <x v="1"/>
    <s v="BIC Highlighters, Easy-Erase"/>
    <n v="0"/>
    <n v="2271399.9"/>
    <n v="516227.25"/>
    <n v="8"/>
    <x v="0"/>
    <s v="United Kingdom"/>
    <s v="England"/>
    <s v="London"/>
    <s v="North"/>
    <s v="Consumer"/>
    <s v="Office Supplies"/>
    <s v="Art"/>
    <x v="1"/>
    <x v="2"/>
    <x v="0"/>
  </r>
  <r>
    <x v="2488"/>
    <n v="44472"/>
    <s v="Natasha Sykes"/>
    <x v="1"/>
    <s v="Harbour Creations Color Coded Labels, Adjustable"/>
    <n v="0"/>
    <n v="1120950.6000000001"/>
    <n v="162242.85"/>
    <n v="7"/>
    <x v="1"/>
    <s v="United Kingdom"/>
    <s v="England"/>
    <s v="London"/>
    <s v="North"/>
    <s v="Consumer"/>
    <s v="Office Supplies"/>
    <s v="Labels"/>
    <x v="1"/>
    <x v="2"/>
    <x v="1"/>
  </r>
  <r>
    <x v="2489"/>
    <n v="44473"/>
    <s v="Sophia Owen"/>
    <x v="2"/>
    <s v="Rubbermaid Stacking Tray, Erganomic"/>
    <n v="0"/>
    <n v="1401188.25"/>
    <n v="442480.5"/>
    <n v="4"/>
    <x v="0"/>
    <s v="Netherlands"/>
    <s v="Overijssel"/>
    <s v="Zwolle"/>
    <s v="Central"/>
    <s v="Corporate"/>
    <s v="Furniture"/>
    <s v="Furnishings"/>
    <x v="1"/>
    <x v="2"/>
    <x v="0"/>
  </r>
  <r>
    <x v="2490"/>
    <n v="44473"/>
    <s v="Sebastian Barber"/>
    <x v="0"/>
    <s v="Sauder Floating Shelf Set, Metal"/>
    <n v="0.1"/>
    <n v="7728659.4000000004"/>
    <n v="1194697.3500000001"/>
    <n v="3"/>
    <x v="0"/>
    <s v="United Kingdom"/>
    <s v="England"/>
    <s v="Waterlooville"/>
    <s v="North"/>
    <s v="Home Office"/>
    <s v="Furniture"/>
    <s v="Bookcases"/>
    <x v="1"/>
    <x v="2"/>
    <x v="0"/>
  </r>
  <r>
    <x v="2491"/>
    <n v="44473"/>
    <s v="Eden Gooseberry"/>
    <x v="1"/>
    <s v="Bush 3-Shelf Cabinet, Mobile"/>
    <n v="0"/>
    <n v="6460215.2999999998"/>
    <n v="973457.1"/>
    <n v="3"/>
    <x v="0"/>
    <s v="United Kingdom"/>
    <s v="Scotland"/>
    <s v="Glasgow"/>
    <s v="North"/>
    <s v="Corporate"/>
    <s v="Furniture"/>
    <s v="Bookcases"/>
    <x v="1"/>
    <x v="2"/>
    <x v="0"/>
  </r>
  <r>
    <x v="2492"/>
    <n v="44474"/>
    <s v="Charlie Horrocks"/>
    <x v="1"/>
    <s v="Office Star Executive Leather Armchair, Black"/>
    <n v="0.1"/>
    <n v="6209476.3500000006"/>
    <n v="-206490.9"/>
    <n v="1"/>
    <x v="0"/>
    <s v="United Kingdom"/>
    <s v="England"/>
    <s v="Weston-super-Mare"/>
    <s v="North"/>
    <s v="Consumer"/>
    <s v="Furniture"/>
    <s v="Chairs"/>
    <x v="0"/>
    <x v="2"/>
    <x v="0"/>
  </r>
  <r>
    <x v="2493"/>
    <n v="44474"/>
    <s v="Jacob Roemer"/>
    <x v="1"/>
    <s v="Enermax Cards &amp; Envelopes, Premium"/>
    <n v="0.5"/>
    <n v="353984.4"/>
    <n v="-147493.5"/>
    <n v="1"/>
    <x v="1"/>
    <s v="France"/>
    <s v="Nord-Pas-de-Calais-Picardie"/>
    <s v="Nogent-sur-Oise"/>
    <s v="Central"/>
    <s v="Corporate"/>
    <s v="Office Supplies"/>
    <s v="Paper"/>
    <x v="1"/>
    <x v="2"/>
    <x v="1"/>
  </r>
  <r>
    <x v="2494"/>
    <n v="44474"/>
    <s v="Kristal McCaslin"/>
    <x v="1"/>
    <s v="Enermax Keyboard, Erganomic"/>
    <n v="0"/>
    <n v="7197682.7999999998"/>
    <n v="3598841.4"/>
    <n v="6"/>
    <x v="0"/>
    <s v="Italy"/>
    <s v="Lombardy"/>
    <s v="Milan"/>
    <s v="South"/>
    <s v="Corporate"/>
    <s v="Technology"/>
    <s v="Accessories"/>
    <x v="1"/>
    <x v="2"/>
    <x v="0"/>
  </r>
  <r>
    <x v="2493"/>
    <n v="44474"/>
    <s v="Jacob Roemer"/>
    <x v="1"/>
    <s v="Memorex Mouse, Erganomic"/>
    <n v="0.5"/>
    <n v="1150449.3"/>
    <n v="-1061953.2"/>
    <n v="6"/>
    <x v="1"/>
    <s v="France"/>
    <s v="Nord-Pas-de-Calais-Picardie"/>
    <s v="Nogent-sur-Oise"/>
    <s v="Central"/>
    <s v="Corporate"/>
    <s v="Technology"/>
    <s v="Accessories"/>
    <x v="1"/>
    <x v="2"/>
    <x v="1"/>
  </r>
  <r>
    <x v="2495"/>
    <n v="44476"/>
    <s v="Stacy Cummings"/>
    <x v="1"/>
    <s v="Cisco Speaker Phone, with Caller ID"/>
    <n v="0.4"/>
    <n v="2448392.1"/>
    <n v="-1474935"/>
    <n v="2"/>
    <x v="0"/>
    <s v="France"/>
    <s v="Nord-Pas-de-Calais-Picardie"/>
    <s v="Wattrelos"/>
    <s v="Central"/>
    <s v="Consumer"/>
    <s v="Technology"/>
    <s v="Phones"/>
    <x v="0"/>
    <x v="2"/>
    <x v="0"/>
  </r>
  <r>
    <x v="2496"/>
    <n v="44477"/>
    <s v="Carol Evans"/>
    <x v="2"/>
    <s v="Bush 3-Shelf Cabinet, Traditional"/>
    <n v="0"/>
    <n v="8451377.5500000007"/>
    <n v="1858418.1"/>
    <n v="4"/>
    <x v="1"/>
    <s v="Netherlands"/>
    <s v="South Holland"/>
    <s v="The Hague"/>
    <s v="Central"/>
    <s v="Consumer"/>
    <s v="Furniture"/>
    <s v="Bookcases"/>
    <x v="1"/>
    <x v="2"/>
    <x v="1"/>
  </r>
  <r>
    <x v="2496"/>
    <n v="44477"/>
    <s v="Carol Evans"/>
    <x v="2"/>
    <s v="Acco 3-Hole Punch, Clear"/>
    <n v="0"/>
    <n v="870211.65"/>
    <n v="147493.5"/>
    <n v="2"/>
    <x v="0"/>
    <s v="Netherlands"/>
    <s v="South Holland"/>
    <s v="The Hague"/>
    <s v="Central"/>
    <s v="Consumer"/>
    <s v="Office Supplies"/>
    <s v="Binders"/>
    <x v="1"/>
    <x v="2"/>
    <x v="0"/>
  </r>
  <r>
    <x v="2496"/>
    <n v="44477"/>
    <s v="Carol Evans"/>
    <x v="2"/>
    <s v="Avery Hole Reinforcements, Clear"/>
    <n v="0"/>
    <n v="176992.2"/>
    <n v="14749.35"/>
    <n v="3"/>
    <x v="0"/>
    <s v="Netherlands"/>
    <s v="South Holland"/>
    <s v="The Hague"/>
    <s v="Central"/>
    <s v="Consumer"/>
    <s v="Office Supplies"/>
    <s v="Binders"/>
    <x v="1"/>
    <x v="2"/>
    <x v="0"/>
  </r>
  <r>
    <x v="2496"/>
    <n v="44477"/>
    <s v="Carol Evans"/>
    <x v="2"/>
    <s v="Xerox Note Cards, 8.5 x 11"/>
    <n v="0"/>
    <n v="1799420.7"/>
    <n v="14749.35"/>
    <n v="4"/>
    <x v="1"/>
    <s v="Netherlands"/>
    <s v="South Holland"/>
    <s v="The Hague"/>
    <s v="Central"/>
    <s v="Consumer"/>
    <s v="Office Supplies"/>
    <s v="Paper"/>
    <x v="1"/>
    <x v="2"/>
    <x v="1"/>
  </r>
  <r>
    <x v="2496"/>
    <n v="44477"/>
    <s v="Carol Evans"/>
    <x v="2"/>
    <s v="Tenex Folders, Single Width"/>
    <n v="0.1"/>
    <n v="929209.05"/>
    <n v="117994.8"/>
    <n v="3"/>
    <x v="0"/>
    <s v="Netherlands"/>
    <s v="South Holland"/>
    <s v="The Hague"/>
    <s v="Central"/>
    <s v="Consumer"/>
    <s v="Office Supplies"/>
    <s v="Storage"/>
    <x v="1"/>
    <x v="2"/>
    <x v="0"/>
  </r>
  <r>
    <x v="2496"/>
    <n v="44477"/>
    <s v="Carol Evans"/>
    <x v="2"/>
    <s v="Belkin Memory Card, Erganomic"/>
    <n v="0"/>
    <n v="6637207.5"/>
    <n v="3318603.75"/>
    <n v="4"/>
    <x v="0"/>
    <s v="Netherlands"/>
    <s v="South Holland"/>
    <s v="The Hague"/>
    <s v="Central"/>
    <s v="Consumer"/>
    <s v="Technology"/>
    <s v="Accessories"/>
    <x v="1"/>
    <x v="2"/>
    <x v="0"/>
  </r>
  <r>
    <x v="2497"/>
    <n v="44477"/>
    <s v="Kayla Ronald"/>
    <x v="1"/>
    <s v="Brother Fax and Copier, High-Speed"/>
    <n v="0"/>
    <n v="25177140.449999999"/>
    <n v="5029528.3500000006"/>
    <n v="9"/>
    <x v="0"/>
    <s v="Italy"/>
    <s v="Lazio"/>
    <s v="Rome"/>
    <s v="South"/>
    <s v="Corporate"/>
    <s v="Technology"/>
    <s v="Copiers"/>
    <x v="1"/>
    <x v="2"/>
    <x v="0"/>
  </r>
  <r>
    <x v="2498"/>
    <n v="44477"/>
    <s v="Tyson Hanna"/>
    <x v="1"/>
    <s v="Cisco Office Telephone, Full Size"/>
    <n v="0"/>
    <n v="2418893.4"/>
    <n v="457229.85000000003"/>
    <n v="2"/>
    <x v="1"/>
    <s v="Belgium"/>
    <s v="East Flanders"/>
    <s v="Ghent"/>
    <s v="Central"/>
    <s v="Consumer"/>
    <s v="Technology"/>
    <s v="Phones"/>
    <x v="1"/>
    <x v="2"/>
    <x v="1"/>
  </r>
  <r>
    <x v="2499"/>
    <n v="44478"/>
    <s v="Jared Wurster"/>
    <x v="2"/>
    <s v="Binney &amp; Smith Highlighters, Fluorescent"/>
    <n v="0.5"/>
    <n v="398232.45"/>
    <n v="-339235.05"/>
    <n v="3"/>
    <x v="1"/>
    <s v="Ireland"/>
    <s v="Dublin"/>
    <s v="Dublin"/>
    <s v="North"/>
    <s v="Consumer"/>
    <s v="Office Supplies"/>
    <s v="Art"/>
    <x v="0"/>
    <x v="2"/>
    <x v="1"/>
  </r>
  <r>
    <x v="2499"/>
    <n v="44478"/>
    <s v="Jared Wurster"/>
    <x v="2"/>
    <s v="Stockwell Push Pins, 12 Pack"/>
    <n v="0.5"/>
    <n v="206490.9"/>
    <n v="-162242.85"/>
    <n v="2"/>
    <x v="0"/>
    <s v="Ireland"/>
    <s v="Dublin"/>
    <s v="Dublin"/>
    <s v="North"/>
    <s v="Consumer"/>
    <s v="Office Supplies"/>
    <s v="Fasteners"/>
    <x v="0"/>
    <x v="2"/>
    <x v="0"/>
  </r>
  <r>
    <x v="2499"/>
    <n v="44478"/>
    <s v="Jared Wurster"/>
    <x v="2"/>
    <s v="Panasonic Inkjet, Durable"/>
    <n v="0.5"/>
    <n v="6902695.7999999998"/>
    <n v="-4144567.35"/>
    <n v="3"/>
    <x v="0"/>
    <s v="Ireland"/>
    <s v="Dublin"/>
    <s v="Dublin"/>
    <s v="North"/>
    <s v="Consumer"/>
    <s v="Technology"/>
    <s v="Machines"/>
    <x v="0"/>
    <x v="2"/>
    <x v="0"/>
  </r>
  <r>
    <x v="2500"/>
    <n v="44478"/>
    <s v="Rory Martindale"/>
    <x v="1"/>
    <s v="Sauder Floating Shelf Set, Mobile"/>
    <n v="0"/>
    <n v="5811243.9000000004"/>
    <n v="2153405.1"/>
    <n v="2"/>
    <x v="0"/>
    <s v="United Kingdom"/>
    <s v="England"/>
    <s v="Aylesbury"/>
    <s v="North"/>
    <s v="Consumer"/>
    <s v="Furniture"/>
    <s v="Bookcases"/>
    <x v="1"/>
    <x v="2"/>
    <x v="0"/>
  </r>
  <r>
    <x v="2500"/>
    <n v="44478"/>
    <s v="Rory Martindale"/>
    <x v="1"/>
    <s v="Sanford Sketch Pad, Water Color"/>
    <n v="0"/>
    <n v="4306810.2"/>
    <n v="2020660.95"/>
    <n v="6"/>
    <x v="0"/>
    <s v="United Kingdom"/>
    <s v="England"/>
    <s v="Aylesbury"/>
    <s v="North"/>
    <s v="Consumer"/>
    <s v="Office Supplies"/>
    <s v="Art"/>
    <x v="1"/>
    <x v="2"/>
    <x v="0"/>
  </r>
  <r>
    <x v="2501"/>
    <n v="44479"/>
    <s v="Mark Burkett"/>
    <x v="0"/>
    <s v="Ikea Corner Shelving, Traditional"/>
    <n v="0"/>
    <n v="5442510.1500000004"/>
    <n v="2064909"/>
    <n v="3"/>
    <x v="1"/>
    <s v="United Kingdom"/>
    <s v="Scotland"/>
    <s v="Edinburgh"/>
    <s v="North"/>
    <s v="Home Office"/>
    <s v="Furniture"/>
    <s v="Bookcases"/>
    <x v="1"/>
    <x v="2"/>
    <x v="1"/>
  </r>
  <r>
    <x v="2502"/>
    <n v="44479"/>
    <s v="Alana Zahel"/>
    <x v="1"/>
    <s v="Sharp Fax and Copier, Color"/>
    <n v="0.15"/>
    <n v="4262562.1500000004"/>
    <n v="1710924.6"/>
    <n v="2"/>
    <x v="0"/>
    <s v="France"/>
    <s v="Normandy"/>
    <s v="Lisieux"/>
    <s v="Central"/>
    <s v="Consumer"/>
    <s v="Technology"/>
    <s v="Copiers"/>
    <x v="1"/>
    <x v="2"/>
    <x v="0"/>
  </r>
  <r>
    <x v="2503"/>
    <n v="44479"/>
    <s v="Jade Howe"/>
    <x v="0"/>
    <s v="Epson Card Printer, Wireless"/>
    <n v="0.4"/>
    <n v="10531035.9"/>
    <n v="-4557549.1500000004"/>
    <n v="7"/>
    <x v="0"/>
    <s v="Portugal"/>
    <s v="Lisboa"/>
    <s v="Odivelas"/>
    <s v="South"/>
    <s v="Corporate"/>
    <s v="Technology"/>
    <s v="Machines"/>
    <x v="0"/>
    <x v="2"/>
    <x v="0"/>
  </r>
  <r>
    <x v="2504"/>
    <n v="44480"/>
    <s v="Zachary Disher"/>
    <x v="0"/>
    <s v="Harbour Creations Executive Leather Armchair, Black"/>
    <n v="0"/>
    <n v="13967634.450000001"/>
    <n v="4056071.25"/>
    <n v="2"/>
    <x v="0"/>
    <s v="United Kingdom"/>
    <s v="England"/>
    <s v="Colchester"/>
    <s v="North"/>
    <s v="Consumer"/>
    <s v="Furniture"/>
    <s v="Chairs"/>
    <x v="1"/>
    <x v="2"/>
    <x v="0"/>
  </r>
  <r>
    <x v="2504"/>
    <n v="44480"/>
    <s v="Zachary Disher"/>
    <x v="0"/>
    <s v="Cameo Interoffice Envelope, with clear poly window"/>
    <n v="0"/>
    <n v="1504433.7"/>
    <n v="73746.75"/>
    <n v="2"/>
    <x v="1"/>
    <s v="United Kingdom"/>
    <s v="England"/>
    <s v="Colchester"/>
    <s v="North"/>
    <s v="Consumer"/>
    <s v="Office Supplies"/>
    <s v="Envelopes"/>
    <x v="1"/>
    <x v="2"/>
    <x v="1"/>
  </r>
  <r>
    <x v="2504"/>
    <n v="44480"/>
    <s v="Zachary Disher"/>
    <x v="0"/>
    <s v="Eldon Lockers, Single Width"/>
    <n v="0"/>
    <n v="5840742.6000000006"/>
    <n v="2861373.9"/>
    <n v="2"/>
    <x v="0"/>
    <s v="United Kingdom"/>
    <s v="England"/>
    <s v="Colchester"/>
    <s v="North"/>
    <s v="Consumer"/>
    <s v="Office Supplies"/>
    <s v="Storage"/>
    <x v="1"/>
    <x v="2"/>
    <x v="0"/>
  </r>
  <r>
    <x v="2505"/>
    <n v="44480"/>
    <s v="William Somerville"/>
    <x v="1"/>
    <s v="Rubbermaid Stacking Tray, Erganomic"/>
    <n v="0"/>
    <n v="988206.45000000007"/>
    <n v="0"/>
    <n v="3"/>
    <x v="1"/>
    <s v="Netherlands"/>
    <s v="Gelderland"/>
    <s v="Nijmegen"/>
    <s v="Central"/>
    <s v="Corporate"/>
    <s v="Furniture"/>
    <s v="Furnishings"/>
    <x v="1"/>
    <x v="2"/>
    <x v="1"/>
  </r>
  <r>
    <x v="2505"/>
    <n v="44480"/>
    <s v="William Somerville"/>
    <x v="1"/>
    <s v="Barricks Coffee Table, Adjustable Height"/>
    <n v="0.35"/>
    <n v="2905621.95"/>
    <n v="-442480.5"/>
    <n v="1"/>
    <x v="0"/>
    <s v="Netherlands"/>
    <s v="Gelderland"/>
    <s v="Nijmegen"/>
    <s v="Central"/>
    <s v="Corporate"/>
    <s v="Furniture"/>
    <s v="Tables"/>
    <x v="1"/>
    <x v="2"/>
    <x v="0"/>
  </r>
  <r>
    <x v="2506"/>
    <n v="44480"/>
    <s v="Mark Harris"/>
    <x v="1"/>
    <s v="Hon Removable Labels, Adjustable"/>
    <n v="0"/>
    <n v="471979.2"/>
    <n v="29498.7"/>
    <n v="3"/>
    <x v="1"/>
    <s v="Germany"/>
    <s v="Bavaria"/>
    <s v="Munich"/>
    <s v="Central"/>
    <s v="Consumer"/>
    <s v="Office Supplies"/>
    <s v="Labels"/>
    <x v="1"/>
    <x v="2"/>
    <x v="1"/>
  </r>
  <r>
    <x v="2507"/>
    <n v="44480"/>
    <s v="Isabella Cleary"/>
    <x v="1"/>
    <s v="Rogers Shelving, Wire Frame"/>
    <n v="0.4"/>
    <n v="545725.95000000007"/>
    <n v="-88496.1"/>
    <n v="1"/>
    <x v="1"/>
    <s v="France"/>
    <s v="Ile-de-France"/>
    <s v="Corbeil-Essonnes"/>
    <s v="Central"/>
    <s v="Home Office"/>
    <s v="Office Supplies"/>
    <s v="Storage"/>
    <x v="0"/>
    <x v="2"/>
    <x v="1"/>
  </r>
  <r>
    <x v="2508"/>
    <n v="44480"/>
    <s v="Courtney Hancock"/>
    <x v="1"/>
    <s v="Belkin Router, USB"/>
    <n v="0"/>
    <n v="22920489.900000002"/>
    <n v="10767025.5"/>
    <n v="6"/>
    <x v="0"/>
    <s v="United Kingdom"/>
    <s v="England"/>
    <s v="London"/>
    <s v="North"/>
    <s v="Consumer"/>
    <s v="Technology"/>
    <s v="Accessories"/>
    <x v="0"/>
    <x v="2"/>
    <x v="0"/>
  </r>
  <r>
    <x v="2508"/>
    <n v="44480"/>
    <s v="Courtney Hancock"/>
    <x v="1"/>
    <s v="Apple Office Telephone, Full Size"/>
    <n v="0.15"/>
    <n v="1666676.55"/>
    <n v="575224.65"/>
    <n v="2"/>
    <x v="1"/>
    <s v="United Kingdom"/>
    <s v="England"/>
    <s v="London"/>
    <s v="North"/>
    <s v="Consumer"/>
    <s v="Technology"/>
    <s v="Phones"/>
    <x v="0"/>
    <x v="2"/>
    <x v="1"/>
  </r>
  <r>
    <x v="2508"/>
    <n v="44480"/>
    <s v="Courtney Hancock"/>
    <x v="1"/>
    <s v="Nokia Headset, Full Size"/>
    <n v="0.15"/>
    <n v="2802376.5"/>
    <n v="-427731.15"/>
    <n v="3"/>
    <x v="0"/>
    <s v="United Kingdom"/>
    <s v="England"/>
    <s v="London"/>
    <s v="North"/>
    <s v="Consumer"/>
    <s v="Technology"/>
    <s v="Phones"/>
    <x v="0"/>
    <x v="2"/>
    <x v="0"/>
  </r>
  <r>
    <x v="2509"/>
    <n v="44481"/>
    <s v="Kiera Chandler"/>
    <x v="3"/>
    <s v="Enermax Router, Bluetooth"/>
    <n v="0"/>
    <n v="22861492.5"/>
    <n v="2050159.6500000001"/>
    <n v="6"/>
    <x v="0"/>
    <s v="France"/>
    <s v="Ile-de-France"/>
    <s v="Fontenay-aux-Roses"/>
    <s v="Central"/>
    <s v="Consumer"/>
    <s v="Technology"/>
    <s v="Accessories"/>
    <x v="1"/>
    <x v="2"/>
    <x v="0"/>
  </r>
  <r>
    <x v="2510"/>
    <n v="44481"/>
    <s v="Toby Starling"/>
    <x v="1"/>
    <s v="Ibico Index Tab, Clear"/>
    <n v="0.5"/>
    <n v="265488.3"/>
    <n v="-162242.85"/>
    <n v="4"/>
    <x v="1"/>
    <s v="Spain"/>
    <s v="Castile and León"/>
    <s v="Valladolid"/>
    <s v="South"/>
    <s v="Consumer"/>
    <s v="Office Supplies"/>
    <s v="Binders"/>
    <x v="0"/>
    <x v="2"/>
    <x v="1"/>
  </r>
  <r>
    <x v="2511"/>
    <n v="44481"/>
    <s v="Joel McKean"/>
    <x v="1"/>
    <s v="Fellowes Box, Wire Frame"/>
    <n v="0.1"/>
    <n v="752216.85"/>
    <n v="294987"/>
    <n v="3"/>
    <x v="0"/>
    <s v="Netherlands"/>
    <s v="Limburg"/>
    <s v="Sittard"/>
    <s v="Central"/>
    <s v="Home Office"/>
    <s v="Office Supplies"/>
    <s v="Storage"/>
    <x v="1"/>
    <x v="2"/>
    <x v="0"/>
  </r>
  <r>
    <x v="2512"/>
    <n v="44483"/>
    <s v="Gabrielle Tulaba"/>
    <x v="1"/>
    <s v="KitchenAid Toaster, Black"/>
    <n v="0"/>
    <n v="2507389.5"/>
    <n v="752216.85"/>
    <n v="2"/>
    <x v="0"/>
    <s v="Germany"/>
    <s v="Hamburg"/>
    <s v="Hamburg"/>
    <s v="Central"/>
    <s v="Consumer"/>
    <s v="Office Supplies"/>
    <s v="Appliances"/>
    <x v="1"/>
    <x v="2"/>
    <x v="0"/>
  </r>
  <r>
    <x v="2512"/>
    <n v="44483"/>
    <s v="Gabrielle Tulaba"/>
    <x v="1"/>
    <s v="Xerox Note Cards, Premium"/>
    <n v="0"/>
    <n v="3495595.95"/>
    <n v="693219.45000000007"/>
    <n v="9"/>
    <x v="1"/>
    <s v="Germany"/>
    <s v="Hamburg"/>
    <s v="Hamburg"/>
    <s v="Central"/>
    <s v="Consumer"/>
    <s v="Office Supplies"/>
    <s v="Paper"/>
    <x v="1"/>
    <x v="2"/>
    <x v="1"/>
  </r>
  <r>
    <x v="2513"/>
    <n v="44483"/>
    <s v="Niki Peirce"/>
    <x v="0"/>
    <s v="SanDisk Message Books, 8.5 x 11"/>
    <n v="0"/>
    <n v="1238945.4000000001"/>
    <n v="604723.35"/>
    <n v="3"/>
    <x v="0"/>
    <s v="France"/>
    <s v="Provence-Alpes-Côte d'Azur"/>
    <s v="Sorgues"/>
    <s v="Central"/>
    <s v="Consumer"/>
    <s v="Office Supplies"/>
    <s v="Paper"/>
    <x v="1"/>
    <x v="2"/>
    <x v="0"/>
  </r>
  <r>
    <x v="2514"/>
    <n v="44483"/>
    <s v="Robert James"/>
    <x v="1"/>
    <s v="Tenex Box, Blue"/>
    <n v="0.4"/>
    <n v="737467.5"/>
    <n v="-176992.2"/>
    <n v="5"/>
    <x v="1"/>
    <s v="France"/>
    <s v="Ile-de-France"/>
    <s v="Vincennes"/>
    <s v="Central"/>
    <s v="Home Office"/>
    <s v="Office Supplies"/>
    <s v="Storage"/>
    <x v="0"/>
    <x v="2"/>
    <x v="1"/>
  </r>
  <r>
    <x v="2515"/>
    <n v="44484"/>
    <s v="Zona Meyer"/>
    <x v="0"/>
    <s v="Novimex Executive Leather Armchair, Adjustable"/>
    <n v="0.1"/>
    <n v="6047233.5"/>
    <n v="206490.9"/>
    <n v="1"/>
    <x v="1"/>
    <s v="Germany"/>
    <s v="Lower Saxony"/>
    <s v="Oldenburg"/>
    <s v="Central"/>
    <s v="Corporate"/>
    <s v="Furniture"/>
    <s v="Chairs"/>
    <x v="1"/>
    <x v="2"/>
    <x v="1"/>
  </r>
  <r>
    <x v="2516"/>
    <n v="44484"/>
    <s v="Corey Browne"/>
    <x v="1"/>
    <s v="Hon Swivel Stool, Adjustable"/>
    <n v="0.1"/>
    <n v="4410055.6500000004"/>
    <n v="147493.5"/>
    <n v="2"/>
    <x v="1"/>
    <s v="France"/>
    <s v="Auvergne-Rhône-Alpes"/>
    <s v="Meyzieu"/>
    <s v="Central"/>
    <s v="Consumer"/>
    <s v="Furniture"/>
    <s v="Chairs"/>
    <x v="1"/>
    <x v="2"/>
    <x v="1"/>
  </r>
  <r>
    <x v="2516"/>
    <n v="44484"/>
    <s v="Corey Browne"/>
    <x v="1"/>
    <s v="Eldon Stacking Tray, Durable"/>
    <n v="0"/>
    <n v="1268444.1000000001"/>
    <n v="265488.3"/>
    <n v="3"/>
    <x v="0"/>
    <s v="France"/>
    <s v="Auvergne-Rhône-Alpes"/>
    <s v="Meyzieu"/>
    <s v="Central"/>
    <s v="Consumer"/>
    <s v="Furniture"/>
    <s v="Furnishings"/>
    <x v="1"/>
    <x v="2"/>
    <x v="0"/>
  </r>
  <r>
    <x v="2516"/>
    <n v="44484"/>
    <s v="Corey Browne"/>
    <x v="1"/>
    <s v="Sanford Highlighters, Water Color"/>
    <n v="0"/>
    <n v="2507389.5"/>
    <n v="899710.35"/>
    <n v="9"/>
    <x v="1"/>
    <s v="France"/>
    <s v="Auvergne-Rhône-Alpes"/>
    <s v="Meyzieu"/>
    <s v="Central"/>
    <s v="Consumer"/>
    <s v="Office Supplies"/>
    <s v="Art"/>
    <x v="1"/>
    <x v="2"/>
    <x v="1"/>
  </r>
  <r>
    <x v="2516"/>
    <n v="44484"/>
    <s v="Corey Browne"/>
    <x v="1"/>
    <s v="Sanford Pens, Easy-Erase"/>
    <n v="0"/>
    <n v="663720.75"/>
    <n v="147493.5"/>
    <n v="4"/>
    <x v="0"/>
    <s v="France"/>
    <s v="Auvergne-Rhône-Alpes"/>
    <s v="Meyzieu"/>
    <s v="Central"/>
    <s v="Consumer"/>
    <s v="Office Supplies"/>
    <s v="Art"/>
    <x v="1"/>
    <x v="2"/>
    <x v="0"/>
  </r>
  <r>
    <x v="2516"/>
    <n v="44484"/>
    <s v="Corey Browne"/>
    <x v="1"/>
    <s v="Stiletto Letter Opener, Easy Grip"/>
    <n v="0"/>
    <n v="3097363.5"/>
    <n v="589974"/>
    <n v="7"/>
    <x v="1"/>
    <s v="France"/>
    <s v="Auvergne-Rhône-Alpes"/>
    <s v="Meyzieu"/>
    <s v="Central"/>
    <s v="Consumer"/>
    <s v="Office Supplies"/>
    <s v="Supplies"/>
    <x v="1"/>
    <x v="2"/>
    <x v="1"/>
  </r>
  <r>
    <x v="2517"/>
    <n v="44485"/>
    <s v="Bradley Howell"/>
    <x v="2"/>
    <s v="Harbour Creations Removable Labels, Laser Printer Compatible"/>
    <n v="0.5"/>
    <n v="221240.25"/>
    <n v="-29498.7"/>
    <n v="3"/>
    <x v="0"/>
    <s v="Germany"/>
    <s v="Hesse"/>
    <s v="Wiesbaden"/>
    <s v="Central"/>
    <s v="Corporate"/>
    <s v="Office Supplies"/>
    <s v="Labels"/>
    <x v="0"/>
    <x v="2"/>
    <x v="0"/>
  </r>
  <r>
    <x v="2517"/>
    <n v="44485"/>
    <s v="Bradley Howell"/>
    <x v="2"/>
    <s v="Fellowes Shelving, Wire Frame"/>
    <n v="0.5"/>
    <n v="1253694.75"/>
    <n v="-221240.25"/>
    <n v="3"/>
    <x v="0"/>
    <s v="Germany"/>
    <s v="Hesse"/>
    <s v="Wiesbaden"/>
    <s v="Central"/>
    <s v="Corporate"/>
    <s v="Office Supplies"/>
    <s v="Storage"/>
    <x v="0"/>
    <x v="2"/>
    <x v="0"/>
  </r>
  <r>
    <x v="2518"/>
    <n v="44485"/>
    <s v="Gilbert Montgomery"/>
    <x v="2"/>
    <s v="StarTech Printer, Wireless"/>
    <n v="0.15"/>
    <n v="19262651.100000001"/>
    <n v="1578180.45"/>
    <n v="6"/>
    <x v="0"/>
    <s v="Germany"/>
    <s v="North Rhine-Westphalia"/>
    <s v="Bochum"/>
    <s v="Central"/>
    <s v="Consumer"/>
    <s v="Technology"/>
    <s v="Machines"/>
    <x v="1"/>
    <x v="2"/>
    <x v="0"/>
  </r>
  <r>
    <x v="2519"/>
    <n v="44485"/>
    <s v="Joan Douglas"/>
    <x v="1"/>
    <s v="Memorex Router, Erganomic"/>
    <n v="0"/>
    <n v="25191889.800000001"/>
    <n v="7551667.2000000002"/>
    <n v="7"/>
    <x v="1"/>
    <s v="Italy"/>
    <s v="Emilia-Romagna"/>
    <s v="Imola"/>
    <s v="South"/>
    <s v="Corporate"/>
    <s v="Technology"/>
    <s v="Accessories"/>
    <x v="1"/>
    <x v="2"/>
    <x v="1"/>
  </r>
  <r>
    <x v="2520"/>
    <n v="44486"/>
    <s v="Lucas Wood"/>
    <x v="0"/>
    <s v="BIC Markers, Easy-Erase"/>
    <n v="0"/>
    <n v="781715.55"/>
    <n v="221240.25"/>
    <n v="2"/>
    <x v="1"/>
    <s v="France"/>
    <s v="Ile-de-France"/>
    <s v="Maisons-Alfort"/>
    <s v="Central"/>
    <s v="Corporate"/>
    <s v="Office Supplies"/>
    <s v="Art"/>
    <x v="1"/>
    <x v="2"/>
    <x v="1"/>
  </r>
  <r>
    <x v="2521"/>
    <n v="44487"/>
    <s v="Joan Douglas"/>
    <x v="3"/>
    <s v="Smead Box, Single Width"/>
    <n v="0.1"/>
    <n v="147493.5"/>
    <n v="29498.7"/>
    <n v="1"/>
    <x v="0"/>
    <s v="Italy"/>
    <s v="Emilia-Romagna"/>
    <s v="Imola"/>
    <s v="South"/>
    <s v="Corporate"/>
    <s v="Office Supplies"/>
    <s v="Storage"/>
    <x v="1"/>
    <x v="2"/>
    <x v="0"/>
  </r>
  <r>
    <x v="2522"/>
    <n v="44487"/>
    <s v="Aaron Bootman"/>
    <x v="0"/>
    <s v="HP Personal Copier, Digital"/>
    <n v="0.15"/>
    <n v="9321589.2000000011"/>
    <n v="103245.45"/>
    <n v="6"/>
    <x v="1"/>
    <s v="Italy"/>
    <s v="Sicily"/>
    <s v="Marsala"/>
    <s v="South"/>
    <s v="Consumer"/>
    <s v="Technology"/>
    <s v="Copiers"/>
    <x v="1"/>
    <x v="2"/>
    <x v="1"/>
  </r>
  <r>
    <x v="2522"/>
    <n v="44487"/>
    <s v="Aaron Bootman"/>
    <x v="0"/>
    <s v="Epson Calculator, Red"/>
    <n v="0.15"/>
    <n v="1637177.85"/>
    <n v="398232.45"/>
    <n v="3"/>
    <x v="1"/>
    <s v="Italy"/>
    <s v="Sicily"/>
    <s v="Marsala"/>
    <s v="South"/>
    <s v="Consumer"/>
    <s v="Technology"/>
    <s v="Machines"/>
    <x v="1"/>
    <x v="2"/>
    <x v="1"/>
  </r>
  <r>
    <x v="2523"/>
    <n v="44487"/>
    <s v="Florence Wark"/>
    <x v="1"/>
    <s v="Enermax Note Cards, Premium"/>
    <n v="0"/>
    <n v="1268444.1000000001"/>
    <n v="132744.15"/>
    <n v="3"/>
    <x v="1"/>
    <s v="Italy"/>
    <s v="Lazio"/>
    <s v="Rome"/>
    <s v="South"/>
    <s v="Consumer"/>
    <s v="Office Supplies"/>
    <s v="Paper"/>
    <x v="1"/>
    <x v="2"/>
    <x v="1"/>
  </r>
  <r>
    <x v="2524"/>
    <n v="44487"/>
    <s v="Matilda Jackson"/>
    <x v="1"/>
    <s v="Wilson Jones Hole Reinforcements, Clear"/>
    <n v="0"/>
    <n v="176992.2"/>
    <n v="14749.35"/>
    <n v="3"/>
    <x v="0"/>
    <s v="Germany"/>
    <s v="Berlin"/>
    <s v="Berlin"/>
    <s v="Central"/>
    <s v="Corporate"/>
    <s v="Office Supplies"/>
    <s v="Binders"/>
    <x v="1"/>
    <x v="2"/>
    <x v="0"/>
  </r>
  <r>
    <x v="2524"/>
    <n v="44487"/>
    <s v="Matilda Jackson"/>
    <x v="1"/>
    <s v="Tenex Folders, Single Width"/>
    <n v="0.1"/>
    <n v="619472.70000000007"/>
    <n v="73746.75"/>
    <n v="2"/>
    <x v="0"/>
    <s v="Germany"/>
    <s v="Berlin"/>
    <s v="Berlin"/>
    <s v="Central"/>
    <s v="Corporate"/>
    <s v="Office Supplies"/>
    <s v="Storage"/>
    <x v="1"/>
    <x v="2"/>
    <x v="0"/>
  </r>
  <r>
    <x v="2525"/>
    <n v="44487"/>
    <s v="Harvey Drozd"/>
    <x v="1"/>
    <s v="Ames Business Envelopes, Security-Tint"/>
    <n v="0"/>
    <n v="1076702.55"/>
    <n v="368733.75"/>
    <n v="5"/>
    <x v="1"/>
    <s v="Denmark"/>
    <s v="Hovedstaden"/>
    <s v="Copenhagen"/>
    <s v="North"/>
    <s v="Consumer"/>
    <s v="Office Supplies"/>
    <s v="Envelopes"/>
    <x v="1"/>
    <x v="2"/>
    <x v="1"/>
  </r>
  <r>
    <x v="2526"/>
    <n v="44490"/>
    <s v="Arnold Jones"/>
    <x v="2"/>
    <s v="Okidata Phone, White"/>
    <n v="0"/>
    <n v="6283223.1000000006"/>
    <n v="58997.4"/>
    <n v="5"/>
    <x v="0"/>
    <s v="Italy"/>
    <s v="Lazio"/>
    <s v="Rome"/>
    <s v="South"/>
    <s v="Corporate"/>
    <s v="Technology"/>
    <s v="Machines"/>
    <x v="1"/>
    <x v="2"/>
    <x v="0"/>
  </r>
  <r>
    <x v="2526"/>
    <n v="44490"/>
    <s v="Arnold Jones"/>
    <x v="2"/>
    <s v="Okidata Printer, Durable"/>
    <n v="0"/>
    <n v="11887976.1"/>
    <n v="4041321.9"/>
    <n v="3"/>
    <x v="1"/>
    <s v="Italy"/>
    <s v="Lazio"/>
    <s v="Rome"/>
    <s v="South"/>
    <s v="Corporate"/>
    <s v="Technology"/>
    <s v="Machines"/>
    <x v="1"/>
    <x v="2"/>
    <x v="1"/>
  </r>
  <r>
    <x v="2527"/>
    <n v="44491"/>
    <s v="Toby Starling"/>
    <x v="3"/>
    <s v="Cardinal Binding Machine, Recycled"/>
    <n v="0"/>
    <n v="2212402.5"/>
    <n v="471979.2"/>
    <n v="3"/>
    <x v="1"/>
    <s v="Spain"/>
    <s v="Castile and León"/>
    <s v="Valladolid"/>
    <s v="South"/>
    <s v="Consumer"/>
    <s v="Office Supplies"/>
    <s v="Binders"/>
    <x v="1"/>
    <x v="2"/>
    <x v="1"/>
  </r>
  <r>
    <x v="2528"/>
    <n v="44492"/>
    <s v="Owen Faulkner"/>
    <x v="2"/>
    <s v="Boston Pencil Sharpener, Water Color"/>
    <n v="0"/>
    <n v="855462.3"/>
    <n v="117994.8"/>
    <n v="2"/>
    <x v="0"/>
    <s v="Austria"/>
    <s v="Vienna"/>
    <s v="Vienna"/>
    <s v="Central"/>
    <s v="Home Office"/>
    <s v="Office Supplies"/>
    <s v="Art"/>
    <x v="1"/>
    <x v="2"/>
    <x v="0"/>
  </r>
  <r>
    <x v="2529"/>
    <n v="44492"/>
    <s v="Aidan Rowe"/>
    <x v="1"/>
    <s v="Deflect-O Frame, Durable"/>
    <n v="0"/>
    <n v="4734541.3500000006"/>
    <n v="1946914.2"/>
    <n v="3"/>
    <x v="1"/>
    <s v="Netherlands"/>
    <s v="South Holland"/>
    <s v="Rotterdam"/>
    <s v="Central"/>
    <s v="Consumer"/>
    <s v="Furniture"/>
    <s v="Furnishings"/>
    <x v="1"/>
    <x v="2"/>
    <x v="1"/>
  </r>
  <r>
    <x v="2529"/>
    <n v="44492"/>
    <s v="Aidan Rowe"/>
    <x v="1"/>
    <s v="Panasonic Inkjet, Durable"/>
    <n v="0.1"/>
    <n v="16578269.4"/>
    <n v="1843668.75"/>
    <n v="4"/>
    <x v="0"/>
    <s v="Netherlands"/>
    <s v="South Holland"/>
    <s v="Rotterdam"/>
    <s v="Central"/>
    <s v="Consumer"/>
    <s v="Technology"/>
    <s v="Machines"/>
    <x v="1"/>
    <x v="2"/>
    <x v="0"/>
  </r>
  <r>
    <x v="2530"/>
    <n v="44492"/>
    <s v="Amanda Hutcherson"/>
    <x v="1"/>
    <s v="Eaton Computer Printout Paper, 8.5 x 11"/>
    <n v="0"/>
    <n v="1814170.05"/>
    <n v="825963.6"/>
    <n v="4"/>
    <x v="1"/>
    <s v="France"/>
    <s v="Provence-Alpes-Côte d'Azur"/>
    <s v="Aix-en-Provence"/>
    <s v="Central"/>
    <s v="Corporate"/>
    <s v="Office Supplies"/>
    <s v="Paper"/>
    <x v="1"/>
    <x v="2"/>
    <x v="1"/>
  </r>
  <r>
    <x v="2530"/>
    <n v="44492"/>
    <s v="Amanda Hutcherson"/>
    <x v="1"/>
    <s v="Memorex Router, Programmable"/>
    <n v="0"/>
    <n v="18274444.650000002"/>
    <n v="8584121.7000000011"/>
    <n v="5"/>
    <x v="0"/>
    <s v="France"/>
    <s v="Provence-Alpes-Côte d'Azur"/>
    <s v="Aix-en-Provence"/>
    <s v="Central"/>
    <s v="Corporate"/>
    <s v="Technology"/>
    <s v="Accessories"/>
    <x v="1"/>
    <x v="2"/>
    <x v="0"/>
  </r>
  <r>
    <x v="2531"/>
    <n v="44493"/>
    <s v="David Mortlock"/>
    <x v="1"/>
    <s v="Ibico Index Tab, Economy"/>
    <n v="0.5"/>
    <n v="147493.5"/>
    <n v="-44248.05"/>
    <n v="2"/>
    <x v="0"/>
    <s v="Italy"/>
    <s v="Lombardy"/>
    <s v="Milan"/>
    <s v="South"/>
    <s v="Consumer"/>
    <s v="Office Supplies"/>
    <s v="Binders"/>
    <x v="0"/>
    <x v="2"/>
    <x v="0"/>
  </r>
  <r>
    <x v="2531"/>
    <n v="44493"/>
    <s v="David Mortlock"/>
    <x v="1"/>
    <s v="Eldon Trays, Single Width"/>
    <n v="0.5"/>
    <n v="353984.4"/>
    <n v="-117994.8"/>
    <n v="1"/>
    <x v="0"/>
    <s v="Italy"/>
    <s v="Lombardy"/>
    <s v="Milan"/>
    <s v="South"/>
    <s v="Consumer"/>
    <s v="Office Supplies"/>
    <s v="Storage"/>
    <x v="0"/>
    <x v="2"/>
    <x v="0"/>
  </r>
  <r>
    <x v="2531"/>
    <n v="44493"/>
    <s v="David Mortlock"/>
    <x v="1"/>
    <s v="Smead Trays, Blue"/>
    <n v="0.5"/>
    <n v="3938076.45"/>
    <n v="-2905621.95"/>
    <n v="11"/>
    <x v="1"/>
    <s v="Italy"/>
    <s v="Lombardy"/>
    <s v="Milan"/>
    <s v="South"/>
    <s v="Consumer"/>
    <s v="Office Supplies"/>
    <s v="Storage"/>
    <x v="0"/>
    <x v="2"/>
    <x v="1"/>
  </r>
  <r>
    <x v="2532"/>
    <n v="44493"/>
    <s v="Kai Ford"/>
    <x v="0"/>
    <s v="Wilson Jones Binding Machine, Durable"/>
    <n v="0"/>
    <n v="5206520.55"/>
    <n v="103245.45"/>
    <n v="7"/>
    <x v="1"/>
    <s v="France"/>
    <s v="Auvergne-Rhône-Alpes"/>
    <s v="Lyon"/>
    <s v="Central"/>
    <s v="Corporate"/>
    <s v="Office Supplies"/>
    <s v="Binders"/>
    <x v="1"/>
    <x v="2"/>
    <x v="1"/>
  </r>
  <r>
    <x v="2533"/>
    <n v="44494"/>
    <s v="Ramona Hohl"/>
    <x v="0"/>
    <s v="Sanford Pencil Sharpener, Fluorescent"/>
    <n v="0"/>
    <n v="1519183.05"/>
    <n v="530976.6"/>
    <n v="4"/>
    <x v="0"/>
    <s v="Austria"/>
    <s v="Vienna"/>
    <s v="Vienna"/>
    <s v="Central"/>
    <s v="Consumer"/>
    <s v="Office Supplies"/>
    <s v="Art"/>
    <x v="1"/>
    <x v="2"/>
    <x v="0"/>
  </r>
  <r>
    <x v="2533"/>
    <n v="44494"/>
    <s v="Ramona Hohl"/>
    <x v="0"/>
    <s v="Canon Ink, Digital"/>
    <n v="0"/>
    <n v="8657868.4500000011"/>
    <n v="958707.75"/>
    <n v="4"/>
    <x v="1"/>
    <s v="Austria"/>
    <s v="Vienna"/>
    <s v="Vienna"/>
    <s v="Central"/>
    <s v="Consumer"/>
    <s v="Technology"/>
    <s v="Copiers"/>
    <x v="1"/>
    <x v="2"/>
    <x v="1"/>
  </r>
  <r>
    <x v="2534"/>
    <n v="44494"/>
    <s v="Harrison Crawford"/>
    <x v="1"/>
    <s v="Fiskars Box Cutter, Serrated"/>
    <n v="0"/>
    <n v="2846624.5500000003"/>
    <n v="914459.70000000007"/>
    <n v="6"/>
    <x v="1"/>
    <s v="United Kingdom"/>
    <s v="England"/>
    <s v="Maidenhead"/>
    <s v="North"/>
    <s v="Home Office"/>
    <s v="Office Supplies"/>
    <s v="Supplies"/>
    <x v="1"/>
    <x v="2"/>
    <x v="1"/>
  </r>
  <r>
    <x v="2535"/>
    <n v="44497"/>
    <s v="Samuel Hardey"/>
    <x v="1"/>
    <s v="Smead File Cart, Industrial"/>
    <n v="0.1"/>
    <n v="3407099.85"/>
    <n v="678470.1"/>
    <n v="2"/>
    <x v="1"/>
    <s v="France"/>
    <s v="Ile-de-France"/>
    <s v="Drancy"/>
    <s v="Central"/>
    <s v="Home Office"/>
    <s v="Office Supplies"/>
    <s v="Storage"/>
    <x v="1"/>
    <x v="2"/>
    <x v="1"/>
  </r>
  <r>
    <x v="2536"/>
    <n v="44497"/>
    <s v="Madelyn Anderson"/>
    <x v="0"/>
    <s v="BIC Pens, Blue"/>
    <n v="0"/>
    <n v="634222.05000000005"/>
    <n v="73746.75"/>
    <n v="3"/>
    <x v="1"/>
    <s v="Italy"/>
    <s v="Friuli-Venezia Giulia"/>
    <s v="Trieste"/>
    <s v="South"/>
    <s v="Corporate"/>
    <s v="Office Supplies"/>
    <s v="Art"/>
    <x v="1"/>
    <x v="2"/>
    <x v="1"/>
  </r>
  <r>
    <x v="2536"/>
    <n v="44497"/>
    <s v="Madelyn Anderson"/>
    <x v="0"/>
    <s v="Eldon Lockers, Wire Frame"/>
    <n v="0"/>
    <n v="8716865.8499999996"/>
    <n v="1740423.3"/>
    <n v="3"/>
    <x v="1"/>
    <s v="Italy"/>
    <s v="Friuli-Venezia Giulia"/>
    <s v="Trieste"/>
    <s v="South"/>
    <s v="Corporate"/>
    <s v="Office Supplies"/>
    <s v="Storage"/>
    <x v="1"/>
    <x v="2"/>
    <x v="1"/>
  </r>
  <r>
    <x v="2536"/>
    <n v="44497"/>
    <s v="Madelyn Anderson"/>
    <x v="0"/>
    <s v="Rogers File Cart, Single Width"/>
    <n v="0"/>
    <n v="6268473.75"/>
    <n v="1622428.5"/>
    <n v="3"/>
    <x v="1"/>
    <s v="Italy"/>
    <s v="Friuli-Venezia Giulia"/>
    <s v="Trieste"/>
    <s v="South"/>
    <s v="Corporate"/>
    <s v="Office Supplies"/>
    <s v="Storage"/>
    <x v="1"/>
    <x v="2"/>
    <x v="1"/>
  </r>
  <r>
    <x v="2537"/>
    <n v="44498"/>
    <s v="Alexandra Macdonald"/>
    <x v="0"/>
    <s v="Tenex Folders, Industrial"/>
    <n v="0.1"/>
    <n v="1253694.75"/>
    <n v="-132744.15"/>
    <n v="4"/>
    <x v="0"/>
    <s v="France"/>
    <s v="Auvergne-Rhône-Alpes"/>
    <s v="Saint-Priest"/>
    <s v="Central"/>
    <s v="Corporate"/>
    <s v="Office Supplies"/>
    <s v="Storage"/>
    <x v="1"/>
    <x v="2"/>
    <x v="0"/>
  </r>
  <r>
    <x v="2537"/>
    <n v="44498"/>
    <s v="Alexandra Macdonald"/>
    <x v="0"/>
    <s v="Nokia Signal Booster, Cordless"/>
    <n v="0.15"/>
    <n v="5236019.25"/>
    <n v="929209.05"/>
    <n v="3"/>
    <x v="1"/>
    <s v="France"/>
    <s v="Auvergne-Rhône-Alpes"/>
    <s v="Saint-Priest"/>
    <s v="Central"/>
    <s v="Corporate"/>
    <s v="Technology"/>
    <s v="Phones"/>
    <x v="1"/>
    <x v="2"/>
    <x v="1"/>
  </r>
  <r>
    <x v="2538"/>
    <n v="44498"/>
    <s v="Leo Jenkins"/>
    <x v="0"/>
    <s v="Cardinal Binder, Recycled"/>
    <n v="0"/>
    <n v="634222.05000000005"/>
    <n v="132744.15"/>
    <n v="3"/>
    <x v="0"/>
    <s v="Netherlands"/>
    <s v="North Holland"/>
    <s v="Amsterdam"/>
    <s v="Central"/>
    <s v="Home Office"/>
    <s v="Office Supplies"/>
    <s v="Binders"/>
    <x v="1"/>
    <x v="2"/>
    <x v="0"/>
  </r>
  <r>
    <x v="2538"/>
    <n v="44498"/>
    <s v="Leo Jenkins"/>
    <x v="0"/>
    <s v="Hewlett Wireless Fax, Digital"/>
    <n v="0"/>
    <n v="22404262.650000002"/>
    <n v="2684381.7"/>
    <n v="4"/>
    <x v="0"/>
    <s v="Netherlands"/>
    <s v="North Holland"/>
    <s v="Amsterdam"/>
    <s v="Central"/>
    <s v="Home Office"/>
    <s v="Technology"/>
    <s v="Copiers"/>
    <x v="1"/>
    <x v="2"/>
    <x v="0"/>
  </r>
  <r>
    <x v="2538"/>
    <n v="44498"/>
    <s v="Leo Jenkins"/>
    <x v="0"/>
    <s v="Konica Calculator, Durable"/>
    <n v="0"/>
    <n v="1533932.4000000001"/>
    <n v="88496.1"/>
    <n v="2"/>
    <x v="1"/>
    <s v="Netherlands"/>
    <s v="North Holland"/>
    <s v="Amsterdam"/>
    <s v="Central"/>
    <s v="Home Office"/>
    <s v="Technology"/>
    <s v="Machines"/>
    <x v="1"/>
    <x v="2"/>
    <x v="1"/>
  </r>
  <r>
    <x v="2539"/>
    <n v="44498"/>
    <s v="Caitlin Schmidt"/>
    <x v="0"/>
    <s v="Logitech Mouse, Programmable"/>
    <n v="0"/>
    <n v="914459.70000000007"/>
    <n v="250738.95"/>
    <n v="2"/>
    <x v="0"/>
    <s v="Germany"/>
    <s v="North Rhine-Westphalia"/>
    <s v="Erftstadt"/>
    <s v="Central"/>
    <s v="Corporate"/>
    <s v="Technology"/>
    <s v="Accessories"/>
    <x v="1"/>
    <x v="2"/>
    <x v="0"/>
  </r>
  <r>
    <x v="2539"/>
    <n v="44498"/>
    <s v="Caitlin Schmidt"/>
    <x v="0"/>
    <s v="Nokia Office Telephone, with Caller ID"/>
    <n v="0.15"/>
    <n v="1637177.85"/>
    <n v="-206490.9"/>
    <n v="2"/>
    <x v="0"/>
    <s v="Germany"/>
    <s v="North Rhine-Westphalia"/>
    <s v="Erftstadt"/>
    <s v="Central"/>
    <s v="Corporate"/>
    <s v="Technology"/>
    <s v="Phones"/>
    <x v="1"/>
    <x v="2"/>
    <x v="0"/>
  </r>
  <r>
    <x v="2540"/>
    <n v="44498"/>
    <s v="Jake Goodwin"/>
    <x v="1"/>
    <s v="Sharp Personal Copier, Laser"/>
    <n v="0"/>
    <n v="5309766"/>
    <n v="324485.7"/>
    <n v="3"/>
    <x v="0"/>
    <s v="France"/>
    <s v="Alsace-Champagne-Ardenne-Lorraine"/>
    <s v="Haguenau"/>
    <s v="Central"/>
    <s v="Home Office"/>
    <s v="Technology"/>
    <s v="Copiers"/>
    <x v="1"/>
    <x v="2"/>
    <x v="0"/>
  </r>
  <r>
    <x v="2540"/>
    <n v="44498"/>
    <s v="Jake Goodwin"/>
    <x v="1"/>
    <s v="Panasonic Receipt Printer, Durable"/>
    <n v="0.1"/>
    <n v="6430716.6000000006"/>
    <n v="2418893.4"/>
    <n v="4"/>
    <x v="1"/>
    <s v="France"/>
    <s v="Alsace-Champagne-Ardenne-Lorraine"/>
    <s v="Haguenau"/>
    <s v="Central"/>
    <s v="Home Office"/>
    <s v="Technology"/>
    <s v="Machines"/>
    <x v="1"/>
    <x v="2"/>
    <x v="1"/>
  </r>
  <r>
    <x v="2541"/>
    <n v="44499"/>
    <s v="Eve Spencer"/>
    <x v="3"/>
    <s v="Belkin Mouse, Bluetooth"/>
    <n v="0"/>
    <n v="604723.35"/>
    <n v="294987"/>
    <n v="1"/>
    <x v="0"/>
    <s v="United Kingdom"/>
    <s v="England"/>
    <s v="Lowestoft"/>
    <s v="North"/>
    <s v="Consumer"/>
    <s v="Technology"/>
    <s v="Accessories"/>
    <x v="1"/>
    <x v="2"/>
    <x v="0"/>
  </r>
  <r>
    <x v="2542"/>
    <n v="44499"/>
    <s v="John Harris"/>
    <x v="1"/>
    <s v="Cardinal Binder, Economy"/>
    <n v="0.5"/>
    <n v="604723.35"/>
    <n v="-162242.85"/>
    <n v="6"/>
    <x v="1"/>
    <s v="Italy"/>
    <s v="Lombardy"/>
    <s v="Milan"/>
    <s v="South"/>
    <s v="Corporate"/>
    <s v="Office Supplies"/>
    <s v="Binders"/>
    <x v="0"/>
    <x v="2"/>
    <x v="1"/>
  </r>
  <r>
    <x v="2543"/>
    <n v="44500"/>
    <s v="James Groom"/>
    <x v="1"/>
    <s v="Avery Round Labels, 5000 Label Set"/>
    <n v="0"/>
    <n v="221240.25"/>
    <n v="0"/>
    <n v="2"/>
    <x v="0"/>
    <s v="Germany"/>
    <s v="Baden-Württemberg"/>
    <s v="Waiblingen"/>
    <s v="Central"/>
    <s v="Corporate"/>
    <s v="Office Supplies"/>
    <s v="Labels"/>
    <x v="1"/>
    <x v="2"/>
    <x v="0"/>
  </r>
  <r>
    <x v="2544"/>
    <n v="44500"/>
    <s v="Charlotte Savage"/>
    <x v="1"/>
    <s v="Kraft Peel and Seal, Recycled"/>
    <n v="0"/>
    <n v="855462.3"/>
    <n v="44248.05"/>
    <n v="3"/>
    <x v="0"/>
    <s v="Ireland"/>
    <s v="Dublin"/>
    <s v="Dublin"/>
    <s v="North"/>
    <s v="Consumer"/>
    <s v="Office Supplies"/>
    <s v="Envelopes"/>
    <x v="1"/>
    <x v="2"/>
    <x v="0"/>
  </r>
  <r>
    <x v="2545"/>
    <n v="44501"/>
    <s v="Lisa Casey"/>
    <x v="2"/>
    <s v="Breville Toaster, Red"/>
    <n v="0.5"/>
    <n v="2256650.5500000003"/>
    <n v="-766966.20000000007"/>
    <n v="4"/>
    <x v="0"/>
    <s v="France"/>
    <s v="Provence-Alpes-Côte d'Azur"/>
    <s v="Draguignan"/>
    <s v="Central"/>
    <s v="Corporate"/>
    <s v="Office Supplies"/>
    <s v="Appliances"/>
    <x v="0"/>
    <x v="2"/>
    <x v="0"/>
  </r>
  <r>
    <x v="2545"/>
    <n v="44501"/>
    <s v="Lisa Casey"/>
    <x v="2"/>
    <s v="Binney &amp; Smith Canvas, Easy-Erase"/>
    <n v="0.5"/>
    <n v="1135699.95"/>
    <n v="-752216.85"/>
    <n v="3"/>
    <x v="1"/>
    <s v="France"/>
    <s v="Provence-Alpes-Côte d'Azur"/>
    <s v="Draguignan"/>
    <s v="Central"/>
    <s v="Corporate"/>
    <s v="Office Supplies"/>
    <s v="Art"/>
    <x v="0"/>
    <x v="2"/>
    <x v="1"/>
  </r>
  <r>
    <x v="2545"/>
    <n v="44501"/>
    <s v="Lisa Casey"/>
    <x v="2"/>
    <s v="Cardinal Binding Machine, Recycled"/>
    <n v="0.5"/>
    <n v="1106201.25"/>
    <n v="-648971.4"/>
    <n v="3"/>
    <x v="0"/>
    <s v="France"/>
    <s v="Provence-Alpes-Côte d'Azur"/>
    <s v="Draguignan"/>
    <s v="Central"/>
    <s v="Corporate"/>
    <s v="Office Supplies"/>
    <s v="Binders"/>
    <x v="0"/>
    <x v="2"/>
    <x v="0"/>
  </r>
  <r>
    <x v="2546"/>
    <n v="44501"/>
    <s v="Sophie Watson"/>
    <x v="1"/>
    <s v="GlobeWeis Peel and Seal, Recycled"/>
    <n v="0"/>
    <n v="899710.35"/>
    <n v="427731.15"/>
    <n v="3"/>
    <x v="0"/>
    <s v="Italy"/>
    <s v="Emilia-Romagna"/>
    <s v="Reggio nell'Emilia"/>
    <s v="South"/>
    <s v="Corporate"/>
    <s v="Office Supplies"/>
    <s v="Envelopes"/>
    <x v="1"/>
    <x v="2"/>
    <x v="0"/>
  </r>
  <r>
    <x v="2547"/>
    <n v="44501"/>
    <s v="Sophie Franklin"/>
    <x v="0"/>
    <s v="Okidata Printer, Durable"/>
    <n v="0.15"/>
    <n v="6740452.9500000002"/>
    <n v="1504433.7"/>
    <n v="2"/>
    <x v="0"/>
    <s v="Spain"/>
    <s v="Andalusía"/>
    <s v="Seville"/>
    <s v="South"/>
    <s v="Corporate"/>
    <s v="Technology"/>
    <s v="Machines"/>
    <x v="1"/>
    <x v="2"/>
    <x v="0"/>
  </r>
  <r>
    <x v="2548"/>
    <n v="44501"/>
    <s v="Ricky Cullen"/>
    <x v="1"/>
    <s v="Ikea Stackable Bookrack, Traditional"/>
    <n v="0.1"/>
    <n v="8141641.2000000002"/>
    <n v="2433642.75"/>
    <n v="5"/>
    <x v="0"/>
    <s v="Finland"/>
    <s v="Uusimaa"/>
    <s v="Helsinki"/>
    <s v="North"/>
    <s v="Consumer"/>
    <s v="Furniture"/>
    <s v="Bookcases"/>
    <x v="1"/>
    <x v="2"/>
    <x v="0"/>
  </r>
  <r>
    <x v="2549"/>
    <n v="44501"/>
    <s v="Jamie Le Grand"/>
    <x v="1"/>
    <s v="Dania 3-Shelf Cabinet, Traditional"/>
    <n v="0"/>
    <n v="14601856.5"/>
    <n v="7005941.25"/>
    <n v="7"/>
    <x v="1"/>
    <s v="Spain"/>
    <s v="Catalonia"/>
    <s v="Granollers"/>
    <s v="South"/>
    <s v="Home Office"/>
    <s v="Furniture"/>
    <s v="Bookcases"/>
    <x v="1"/>
    <x v="2"/>
    <x v="1"/>
  </r>
  <r>
    <x v="2549"/>
    <n v="44501"/>
    <s v="Jamie Le Grand"/>
    <x v="1"/>
    <s v="Sauder Corner Shelving, Metal"/>
    <n v="0"/>
    <n v="4336308.9000000004"/>
    <n v="1253694.75"/>
    <n v="2"/>
    <x v="0"/>
    <s v="Spain"/>
    <s v="Catalonia"/>
    <s v="Granollers"/>
    <s v="South"/>
    <s v="Home Office"/>
    <s v="Furniture"/>
    <s v="Bookcases"/>
    <x v="1"/>
    <x v="2"/>
    <x v="0"/>
  </r>
  <r>
    <x v="2550"/>
    <n v="44501"/>
    <s v="Jasmine Slater"/>
    <x v="0"/>
    <s v="Stiletto Shears, High Speed"/>
    <n v="0"/>
    <n v="707968.8"/>
    <n v="58997.4"/>
    <n v="1"/>
    <x v="0"/>
    <s v="Spain"/>
    <s v="Madrid"/>
    <s v="Coslada"/>
    <s v="South"/>
    <s v="Corporate"/>
    <s v="Office Supplies"/>
    <s v="Supplies"/>
    <x v="1"/>
    <x v="2"/>
    <x v="0"/>
  </r>
  <r>
    <x v="2551"/>
    <n v="44501"/>
    <s v="Jacob Varley"/>
    <x v="1"/>
    <s v="Green Bar Cards &amp; Envelopes, 8.5 x 11"/>
    <n v="0"/>
    <n v="2330397.3000000003"/>
    <n v="412981.8"/>
    <n v="3"/>
    <x v="0"/>
    <s v="France"/>
    <s v="Ile-de-France"/>
    <s v="Villemomble"/>
    <s v="Central"/>
    <s v="Corporate"/>
    <s v="Office Supplies"/>
    <s v="Paper"/>
    <x v="1"/>
    <x v="2"/>
    <x v="0"/>
  </r>
  <r>
    <x v="2551"/>
    <n v="44501"/>
    <s v="Jacob Varley"/>
    <x v="1"/>
    <s v="Rogers Folders, Single Width"/>
    <n v="0.1"/>
    <n v="811214.25"/>
    <n v="-14749.35"/>
    <n v="2"/>
    <x v="1"/>
    <s v="France"/>
    <s v="Ile-de-France"/>
    <s v="Villemomble"/>
    <s v="Central"/>
    <s v="Corporate"/>
    <s v="Office Supplies"/>
    <s v="Storage"/>
    <x v="1"/>
    <x v="2"/>
    <x v="1"/>
  </r>
  <r>
    <x v="2549"/>
    <n v="44501"/>
    <s v="Jamie Le Grand"/>
    <x v="1"/>
    <s v="Ibico Binder Covers, Clear"/>
    <n v="0"/>
    <n v="766966.20000000007"/>
    <n v="58997.4"/>
    <n v="4"/>
    <x v="0"/>
    <s v="Spain"/>
    <s v="Catalonia"/>
    <s v="Granollers"/>
    <s v="South"/>
    <s v="Home Office"/>
    <s v="Office Supplies"/>
    <s v="Binders"/>
    <x v="1"/>
    <x v="2"/>
    <x v="0"/>
  </r>
  <r>
    <x v="2549"/>
    <n v="44501"/>
    <s v="Jamie Le Grand"/>
    <x v="1"/>
    <s v="Eaton Memo Slips, Multicolor"/>
    <n v="0"/>
    <n v="442480.5"/>
    <n v="73746.75"/>
    <n v="2"/>
    <x v="0"/>
    <s v="Spain"/>
    <s v="Catalonia"/>
    <s v="Granollers"/>
    <s v="South"/>
    <s v="Home Office"/>
    <s v="Office Supplies"/>
    <s v="Paper"/>
    <x v="1"/>
    <x v="2"/>
    <x v="0"/>
  </r>
  <r>
    <x v="2549"/>
    <n v="44501"/>
    <s v="Jamie Le Grand"/>
    <x v="1"/>
    <s v="Smead Box, Wire Frame"/>
    <n v="0"/>
    <n v="442480.5"/>
    <n v="73746.75"/>
    <n v="3"/>
    <x v="0"/>
    <s v="Spain"/>
    <s v="Catalonia"/>
    <s v="Granollers"/>
    <s v="South"/>
    <s v="Home Office"/>
    <s v="Office Supplies"/>
    <s v="Storage"/>
    <x v="1"/>
    <x v="2"/>
    <x v="0"/>
  </r>
  <r>
    <x v="2552"/>
    <n v="44501"/>
    <s v="James Casados"/>
    <x v="1"/>
    <s v="BIC Pencil Sharpener, Easy-Erase"/>
    <n v="0"/>
    <n v="1297942.8"/>
    <n v="58997.4"/>
    <n v="3"/>
    <x v="0"/>
    <s v="Spain"/>
    <s v="Andalusía"/>
    <s v="Mijas"/>
    <s v="South"/>
    <s v="Consumer"/>
    <s v="Office Supplies"/>
    <s v="Art"/>
    <x v="1"/>
    <x v="2"/>
    <x v="0"/>
  </r>
  <r>
    <x v="2552"/>
    <n v="44501"/>
    <s v="James Casados"/>
    <x v="1"/>
    <s v="Sanford Pencil Sharpener, Water Color"/>
    <n v="0"/>
    <n v="1283193.45"/>
    <n v="147493.5"/>
    <n v="3"/>
    <x v="1"/>
    <s v="Spain"/>
    <s v="Andalusía"/>
    <s v="Mijas"/>
    <s v="South"/>
    <s v="Consumer"/>
    <s v="Office Supplies"/>
    <s v="Art"/>
    <x v="1"/>
    <x v="2"/>
    <x v="1"/>
  </r>
  <r>
    <x v="2553"/>
    <n v="44502"/>
    <s v="Stella Hellyer"/>
    <x v="0"/>
    <s v="Eldon Box, Single Width"/>
    <n v="0.2"/>
    <n v="368733.75"/>
    <n v="44248.05"/>
    <n v="3"/>
    <x v="1"/>
    <s v="France"/>
    <s v="Languedoc-Roussillon-Midi-Pyrénées"/>
    <s v="Perpignan"/>
    <s v="Central"/>
    <s v="Consumer"/>
    <s v="Office Supplies"/>
    <s v="Storage"/>
    <x v="1"/>
    <x v="2"/>
    <x v="1"/>
  </r>
  <r>
    <x v="2554"/>
    <n v="44502"/>
    <s v="Rhonda Ford"/>
    <x v="0"/>
    <s v="Hoover Toaster, Red"/>
    <n v="0.5"/>
    <n v="1843668.75"/>
    <n v="-1548681.75"/>
    <n v="3"/>
    <x v="1"/>
    <s v="Germany"/>
    <s v="Saxony"/>
    <s v="Dresden"/>
    <s v="Central"/>
    <s v="Consumer"/>
    <s v="Office Supplies"/>
    <s v="Appliances"/>
    <x v="0"/>
    <x v="2"/>
    <x v="1"/>
  </r>
  <r>
    <x v="2554"/>
    <n v="44502"/>
    <s v="Rhonda Ford"/>
    <x v="0"/>
    <s v="Tenex File Cart, Blue"/>
    <n v="0.5"/>
    <n v="5899740"/>
    <n v="-3775833.6"/>
    <n v="6"/>
    <x v="1"/>
    <s v="Germany"/>
    <s v="Saxony"/>
    <s v="Dresden"/>
    <s v="Central"/>
    <s v="Consumer"/>
    <s v="Office Supplies"/>
    <s v="Storage"/>
    <x v="0"/>
    <x v="2"/>
    <x v="1"/>
  </r>
  <r>
    <x v="2555"/>
    <n v="44502"/>
    <s v="Elise Ali"/>
    <x v="1"/>
    <s v="SanDisk Keyboard, Erganomic"/>
    <n v="0"/>
    <n v="2345146.65"/>
    <n v="309736.35000000003"/>
    <n v="2"/>
    <x v="1"/>
    <s v="Germany"/>
    <s v="Lower Saxony"/>
    <s v="Hanover"/>
    <s v="Central"/>
    <s v="Home Office"/>
    <s v="Technology"/>
    <s v="Accessories"/>
    <x v="1"/>
    <x v="2"/>
    <x v="1"/>
  </r>
  <r>
    <x v="2556"/>
    <n v="44502"/>
    <s v="Kyle Beard"/>
    <x v="1"/>
    <s v="Wilson Jones 3-Hole Punch, Recycled"/>
    <n v="0"/>
    <n v="840712.95000000007"/>
    <n v="250738.95"/>
    <n v="2"/>
    <x v="1"/>
    <s v="Portugal"/>
    <s v="Lisboa"/>
    <s v="Lisbon"/>
    <s v="South"/>
    <s v="Consumer"/>
    <s v="Office Supplies"/>
    <s v="Binders"/>
    <x v="1"/>
    <x v="2"/>
    <x v="1"/>
  </r>
  <r>
    <x v="2556"/>
    <n v="44502"/>
    <s v="Kyle Beard"/>
    <x v="1"/>
    <s v="Jiffy Interoffice Envelope, Set of 50"/>
    <n v="0"/>
    <n v="3421849.2"/>
    <n v="339235.05"/>
    <n v="5"/>
    <x v="1"/>
    <s v="Portugal"/>
    <s v="Lisboa"/>
    <s v="Lisbon"/>
    <s v="South"/>
    <s v="Consumer"/>
    <s v="Office Supplies"/>
    <s v="Envelopes"/>
    <x v="1"/>
    <x v="2"/>
    <x v="1"/>
  </r>
  <r>
    <x v="2557"/>
    <n v="44504"/>
    <s v="Amy Pritchard"/>
    <x v="0"/>
    <s v="Hoover Microwave, Silver"/>
    <n v="0"/>
    <n v="27374793.600000001"/>
    <n v="13421908.5"/>
    <n v="6"/>
    <x v="1"/>
    <s v="United Kingdom"/>
    <s v="England"/>
    <s v="Kingswood"/>
    <s v="North"/>
    <s v="Consumer"/>
    <s v="Office Supplies"/>
    <s v="Appliances"/>
    <x v="1"/>
    <x v="2"/>
    <x v="1"/>
  </r>
  <r>
    <x v="2557"/>
    <n v="44504"/>
    <s v="Amy Pritchard"/>
    <x v="0"/>
    <s v="GlobeWeis Mailers, Set of 50"/>
    <n v="0"/>
    <n v="1135699.95"/>
    <n v="14749.35"/>
    <n v="2"/>
    <x v="0"/>
    <s v="United Kingdom"/>
    <s v="England"/>
    <s v="Kingswood"/>
    <s v="North"/>
    <s v="Consumer"/>
    <s v="Office Supplies"/>
    <s v="Envelopes"/>
    <x v="1"/>
    <x v="2"/>
    <x v="0"/>
  </r>
  <r>
    <x v="2558"/>
    <n v="44504"/>
    <s v="Maynard Moorman"/>
    <x v="2"/>
    <s v="Nokia Headset, Full Size"/>
    <n v="0.1"/>
    <n v="4941032.25"/>
    <n v="-442480.5"/>
    <n v="5"/>
    <x v="1"/>
    <s v="Netherlands"/>
    <s v="North Holland"/>
    <s v="Haarlem"/>
    <s v="Central"/>
    <s v="Consumer"/>
    <s v="Technology"/>
    <s v="Phones"/>
    <x v="0"/>
    <x v="2"/>
    <x v="1"/>
  </r>
  <r>
    <x v="2559"/>
    <n v="44504"/>
    <s v="Madeline Crooks"/>
    <x v="1"/>
    <s v="Deflect-O Clock, Durable"/>
    <n v="0.5"/>
    <n v="693219.45000000007"/>
    <n v="-250738.95"/>
    <n v="2"/>
    <x v="1"/>
    <s v="United Kingdom"/>
    <s v="England"/>
    <s v="Norwich"/>
    <s v="North"/>
    <s v="Consumer"/>
    <s v="Furniture"/>
    <s v="Furnishings"/>
    <x v="1"/>
    <x v="2"/>
    <x v="1"/>
  </r>
  <r>
    <x v="2560"/>
    <n v="44505"/>
    <s v="Kevin Madigan"/>
    <x v="0"/>
    <s v="Hoover Coffee Grinder, Red"/>
    <n v="0"/>
    <n v="5073776.4000000004"/>
    <n v="147493.5"/>
    <n v="5"/>
    <x v="0"/>
    <s v="Spain"/>
    <s v="Asturias"/>
    <s v="Oviedo"/>
    <s v="South"/>
    <s v="Consumer"/>
    <s v="Office Supplies"/>
    <s v="Appliances"/>
    <x v="1"/>
    <x v="2"/>
    <x v="0"/>
  </r>
  <r>
    <x v="2560"/>
    <n v="44505"/>
    <s v="Kevin Madigan"/>
    <x v="0"/>
    <s v="BIC Pencil Sharpener, Easy-Erase"/>
    <n v="0"/>
    <n v="427731.15"/>
    <n v="14749.35"/>
    <n v="1"/>
    <x v="1"/>
    <s v="Spain"/>
    <s v="Asturias"/>
    <s v="Oviedo"/>
    <s v="South"/>
    <s v="Consumer"/>
    <s v="Office Supplies"/>
    <s v="Art"/>
    <x v="1"/>
    <x v="2"/>
    <x v="1"/>
  </r>
  <r>
    <x v="2560"/>
    <n v="44505"/>
    <s v="Kevin Madigan"/>
    <x v="0"/>
    <s v="Cardinal Binder, Recycled"/>
    <n v="0"/>
    <n v="206490.9"/>
    <n v="44248.05"/>
    <n v="1"/>
    <x v="0"/>
    <s v="Spain"/>
    <s v="Asturias"/>
    <s v="Oviedo"/>
    <s v="South"/>
    <s v="Consumer"/>
    <s v="Office Supplies"/>
    <s v="Binders"/>
    <x v="1"/>
    <x v="2"/>
    <x v="0"/>
  </r>
  <r>
    <x v="2560"/>
    <n v="44505"/>
    <s v="Kevin Madigan"/>
    <x v="0"/>
    <s v="Logitech Mouse, USB"/>
    <n v="0"/>
    <n v="3038366.1"/>
    <n v="398232.45"/>
    <n v="7"/>
    <x v="1"/>
    <s v="Spain"/>
    <s v="Asturias"/>
    <s v="Oviedo"/>
    <s v="South"/>
    <s v="Consumer"/>
    <s v="Technology"/>
    <s v="Accessories"/>
    <x v="1"/>
    <x v="2"/>
    <x v="1"/>
  </r>
  <r>
    <x v="2561"/>
    <n v="44505"/>
    <s v="Peggy Hua"/>
    <x v="0"/>
    <s v="Office Star Executive Leather Armchair, Adjustable"/>
    <n v="0.1"/>
    <n v="18716925.150000002"/>
    <n v="206490.9"/>
    <n v="3"/>
    <x v="1"/>
    <s v="Spain"/>
    <s v="Valenciana"/>
    <s v="Benidorm"/>
    <s v="South"/>
    <s v="Corporate"/>
    <s v="Furniture"/>
    <s v="Chairs"/>
    <x v="1"/>
    <x v="2"/>
    <x v="1"/>
  </r>
  <r>
    <x v="2562"/>
    <n v="44505"/>
    <s v="Daisy Summers"/>
    <x v="0"/>
    <s v="Binney &amp; Smith Sketch Pad, Water Color"/>
    <n v="0.5"/>
    <n v="1828919.4000000001"/>
    <n v="-619472.70000000007"/>
    <n v="5"/>
    <x v="0"/>
    <s v="Spain"/>
    <s v="Madrid"/>
    <s v="Madrid"/>
    <s v="South"/>
    <s v="Corporate"/>
    <s v="Office Supplies"/>
    <s v="Art"/>
    <x v="0"/>
    <x v="2"/>
    <x v="0"/>
  </r>
  <r>
    <x v="2563"/>
    <n v="44505"/>
    <s v="Sophie Franklin"/>
    <x v="1"/>
    <s v="Rogers Trays, Blue"/>
    <n v="0.2"/>
    <n v="3643089.45"/>
    <n v="457229.85000000003"/>
    <n v="5"/>
    <x v="1"/>
    <s v="Spain"/>
    <s v="Andalusía"/>
    <s v="Seville"/>
    <s v="South"/>
    <s v="Corporate"/>
    <s v="Office Supplies"/>
    <s v="Storage"/>
    <x v="1"/>
    <x v="2"/>
    <x v="1"/>
  </r>
  <r>
    <x v="2564"/>
    <n v="44506"/>
    <s v="Matthew Gill"/>
    <x v="0"/>
    <s v="Novimex Rocking Chair, Set of Two"/>
    <n v="0"/>
    <n v="13805391.6"/>
    <n v="1519183.05"/>
    <n v="7"/>
    <x v="1"/>
    <s v="France"/>
    <s v="Auvergne-Rhône-Alpes"/>
    <s v="Villeurbanne"/>
    <s v="Central"/>
    <s v="Home Office"/>
    <s v="Furniture"/>
    <s v="Chairs"/>
    <x v="1"/>
    <x v="2"/>
    <x v="1"/>
  </r>
  <r>
    <x v="2564"/>
    <n v="44506"/>
    <s v="Matthew Gill"/>
    <x v="0"/>
    <s v="Xerox Parchment Paper, Recycled"/>
    <n v="0"/>
    <n v="589974"/>
    <n v="265488.3"/>
    <n v="3"/>
    <x v="0"/>
    <s v="France"/>
    <s v="Auvergne-Rhône-Alpes"/>
    <s v="Villeurbanne"/>
    <s v="Central"/>
    <s v="Home Office"/>
    <s v="Office Supplies"/>
    <s v="Paper"/>
    <x v="1"/>
    <x v="2"/>
    <x v="0"/>
  </r>
  <r>
    <x v="2565"/>
    <n v="44506"/>
    <s v="Tristan Glassey"/>
    <x v="2"/>
    <s v="Hewlett Ink, Color"/>
    <n v="0.1"/>
    <n v="9970560.5999999996"/>
    <n v="442480.5"/>
    <n v="5"/>
    <x v="0"/>
    <s v="United Kingdom"/>
    <s v="England"/>
    <s v="London"/>
    <s v="North"/>
    <s v="Consumer"/>
    <s v="Technology"/>
    <s v="Copiers"/>
    <x v="1"/>
    <x v="2"/>
    <x v="0"/>
  </r>
  <r>
    <x v="2566"/>
    <n v="44506"/>
    <s v="Wanda Wingert"/>
    <x v="1"/>
    <s v="Harbour Creations Bag Chairs, Adjustable"/>
    <n v="0"/>
    <n v="1887916.8"/>
    <n v="870211.65"/>
    <n v="2"/>
    <x v="1"/>
    <s v="United Kingdom"/>
    <s v="England"/>
    <s v="London"/>
    <s v="North"/>
    <s v="Consumer"/>
    <s v="Furniture"/>
    <s v="Chairs"/>
    <x v="1"/>
    <x v="2"/>
    <x v="1"/>
  </r>
  <r>
    <x v="2567"/>
    <n v="44506"/>
    <s v="Alice Currie"/>
    <x v="1"/>
    <s v="Sanford Pencil Sharpener, Easy-Erase"/>
    <n v="0"/>
    <n v="1592929.8"/>
    <n v="796464.9"/>
    <n v="4"/>
    <x v="1"/>
    <s v="France"/>
    <s v="Ile-de-France"/>
    <s v="Antony"/>
    <s v="Central"/>
    <s v="Consumer"/>
    <s v="Office Supplies"/>
    <s v="Art"/>
    <x v="1"/>
    <x v="2"/>
    <x v="1"/>
  </r>
  <r>
    <x v="2567"/>
    <n v="44506"/>
    <s v="Alice Currie"/>
    <x v="1"/>
    <s v="Smead Round Labels, Adjustable"/>
    <n v="0"/>
    <n v="147493.5"/>
    <n v="44248.05"/>
    <n v="2"/>
    <x v="0"/>
    <s v="France"/>
    <s v="Ile-de-France"/>
    <s v="Antony"/>
    <s v="Central"/>
    <s v="Consumer"/>
    <s v="Office Supplies"/>
    <s v="Labels"/>
    <x v="1"/>
    <x v="2"/>
    <x v="0"/>
  </r>
  <r>
    <x v="2567"/>
    <n v="44506"/>
    <s v="Alice Currie"/>
    <x v="1"/>
    <s v="Eldon Shelving, Blue"/>
    <n v="0.1"/>
    <n v="2566386.9"/>
    <n v="486728.55"/>
    <n v="4"/>
    <x v="0"/>
    <s v="France"/>
    <s v="Ile-de-France"/>
    <s v="Antony"/>
    <s v="Central"/>
    <s v="Consumer"/>
    <s v="Office Supplies"/>
    <s v="Storage"/>
    <x v="1"/>
    <x v="2"/>
    <x v="0"/>
  </r>
  <r>
    <x v="2568"/>
    <n v="44506"/>
    <s v="Lucas Warren"/>
    <x v="1"/>
    <s v="Avery Shipping Labels, Laser Printer Compatible"/>
    <n v="0"/>
    <n v="176992.2"/>
    <n v="29498.7"/>
    <n v="1"/>
    <x v="0"/>
    <s v="Germany"/>
    <s v="North Rhine-Westphalia"/>
    <s v="Krefeld"/>
    <s v="Central"/>
    <s v="Consumer"/>
    <s v="Office Supplies"/>
    <s v="Labels"/>
    <x v="1"/>
    <x v="2"/>
    <x v="0"/>
  </r>
  <r>
    <x v="2569"/>
    <n v="44506"/>
    <s v="Charlie Power"/>
    <x v="1"/>
    <s v="Wilson Jones Index Tab, Durable"/>
    <n v="0"/>
    <n v="235989.6"/>
    <n v="0"/>
    <n v="2"/>
    <x v="0"/>
    <s v="United Kingdom"/>
    <s v="England"/>
    <s v="Mansfield"/>
    <s v="North"/>
    <s v="Home Office"/>
    <s v="Office Supplies"/>
    <s v="Binders"/>
    <x v="1"/>
    <x v="2"/>
    <x v="0"/>
  </r>
  <r>
    <x v="2569"/>
    <n v="44506"/>
    <s v="Charlie Power"/>
    <x v="1"/>
    <s v="Smead Folders, Blue"/>
    <n v="0"/>
    <n v="1799420.7"/>
    <n v="206490.9"/>
    <n v="7"/>
    <x v="0"/>
    <s v="United Kingdom"/>
    <s v="England"/>
    <s v="Mansfield"/>
    <s v="North"/>
    <s v="Home Office"/>
    <s v="Office Supplies"/>
    <s v="Storage"/>
    <x v="1"/>
    <x v="2"/>
    <x v="0"/>
  </r>
  <r>
    <x v="2566"/>
    <n v="44506"/>
    <s v="Wanda Wingert"/>
    <x v="1"/>
    <s v="Stockwell Clamps, Assorted Sizes"/>
    <n v="0"/>
    <n v="2463141.4500000002"/>
    <n v="929209.05"/>
    <n v="10"/>
    <x v="1"/>
    <s v="United Kingdom"/>
    <s v="England"/>
    <s v="London"/>
    <s v="North"/>
    <s v="Consumer"/>
    <s v="Office Supplies"/>
    <s v="Fasteners"/>
    <x v="1"/>
    <x v="2"/>
    <x v="1"/>
  </r>
  <r>
    <x v="2568"/>
    <n v="44506"/>
    <s v="Lucas Warren"/>
    <x v="1"/>
    <s v="Okidata Inkjet, Durable"/>
    <n v="0"/>
    <n v="9218343.75"/>
    <n v="88496.1"/>
    <n v="2"/>
    <x v="1"/>
    <s v="Germany"/>
    <s v="North Rhine-Westphalia"/>
    <s v="Krefeld"/>
    <s v="Central"/>
    <s v="Consumer"/>
    <s v="Technology"/>
    <s v="Machines"/>
    <x v="1"/>
    <x v="2"/>
    <x v="1"/>
  </r>
  <r>
    <x v="2566"/>
    <n v="44506"/>
    <s v="Wanda Wingert"/>
    <x v="1"/>
    <s v="Canon Fax and Copier, Laser"/>
    <n v="0"/>
    <n v="5649001.0499999998"/>
    <n v="2654883"/>
    <n v="2"/>
    <x v="1"/>
    <s v="United Kingdom"/>
    <s v="England"/>
    <s v="London"/>
    <s v="North"/>
    <s v="Consumer"/>
    <s v="Technology"/>
    <s v="Copiers"/>
    <x v="1"/>
    <x v="2"/>
    <x v="1"/>
  </r>
  <r>
    <x v="2570"/>
    <n v="44506"/>
    <s v="Harry Josephson"/>
    <x v="1"/>
    <s v="Fellowes File Cart, Blue"/>
    <n v="0.1"/>
    <n v="9115098.3000000007"/>
    <n v="3038366.1"/>
    <n v="5"/>
    <x v="0"/>
    <s v="Netherlands"/>
    <s v="North Brabant"/>
    <s v="Breda"/>
    <s v="Central"/>
    <s v="Consumer"/>
    <s v="Office Supplies"/>
    <s v="Storage"/>
    <x v="1"/>
    <x v="2"/>
    <x v="0"/>
  </r>
  <r>
    <x v="2571"/>
    <n v="44507"/>
    <s v="Tyson Jonathan"/>
    <x v="2"/>
    <s v="Deflect-O Clock, Black"/>
    <n v="0.3"/>
    <n v="1032454.5"/>
    <n v="-398232.45"/>
    <n v="2"/>
    <x v="1"/>
    <s v="Spain"/>
    <s v="Madrid"/>
    <s v="Madrid"/>
    <s v="South"/>
    <s v="Consumer"/>
    <s v="Furniture"/>
    <s v="Furnishings"/>
    <x v="0"/>
    <x v="2"/>
    <x v="1"/>
  </r>
  <r>
    <x v="2571"/>
    <n v="44507"/>
    <s v="Tyson Jonathan"/>
    <x v="2"/>
    <s v="Binney &amp; Smith Pencil Sharpener, Water Color"/>
    <n v="0"/>
    <n v="1194697.3500000001"/>
    <n v="545725.95000000007"/>
    <n v="3"/>
    <x v="0"/>
    <s v="Spain"/>
    <s v="Madrid"/>
    <s v="Madrid"/>
    <s v="South"/>
    <s v="Consumer"/>
    <s v="Office Supplies"/>
    <s v="Art"/>
    <x v="0"/>
    <x v="2"/>
    <x v="0"/>
  </r>
  <r>
    <x v="2572"/>
    <n v="44507"/>
    <s v="Isabelle Norton"/>
    <x v="1"/>
    <s v="Tenex Light Bulb, Black"/>
    <n v="0"/>
    <n v="560475.30000000005"/>
    <n v="162242.85"/>
    <n v="2"/>
    <x v="0"/>
    <s v="Netherlands"/>
    <s v="Gelderland"/>
    <s v="Apeldoorn"/>
    <s v="Central"/>
    <s v="Consumer"/>
    <s v="Furniture"/>
    <s v="Furnishings"/>
    <x v="1"/>
    <x v="2"/>
    <x v="0"/>
  </r>
  <r>
    <x v="2573"/>
    <n v="44507"/>
    <s v="Thomas McCallum"/>
    <x v="1"/>
    <s v="BIC Pencil Sharpener, Blue"/>
    <n v="0.5"/>
    <n v="1283193.45"/>
    <n v="-235989.6"/>
    <n v="6"/>
    <x v="1"/>
    <s v="Germany"/>
    <s v="Saxony"/>
    <s v="Leipzig"/>
    <s v="Central"/>
    <s v="Consumer"/>
    <s v="Office Supplies"/>
    <s v="Art"/>
    <x v="0"/>
    <x v="2"/>
    <x v="1"/>
  </r>
  <r>
    <x v="2573"/>
    <n v="44507"/>
    <s v="Thomas McCallum"/>
    <x v="1"/>
    <s v="Samsung Office Telephone, with Caller ID"/>
    <n v="0.5"/>
    <n v="2404144.0500000003"/>
    <n v="-1297942.8"/>
    <n v="5"/>
    <x v="0"/>
    <s v="Germany"/>
    <s v="Saxony"/>
    <s v="Leipzig"/>
    <s v="Central"/>
    <s v="Consumer"/>
    <s v="Technology"/>
    <s v="Phones"/>
    <x v="0"/>
    <x v="2"/>
    <x v="0"/>
  </r>
  <r>
    <x v="2574"/>
    <n v="44508"/>
    <s v="Isaac David"/>
    <x v="2"/>
    <s v="Stanley Pens, Water Color"/>
    <n v="0.5"/>
    <n v="486728.55"/>
    <n v="-176992.2"/>
    <n v="5"/>
    <x v="0"/>
    <s v="Germany"/>
    <s v="Baden-Württemberg"/>
    <s v="Friedrichshafen"/>
    <s v="Central"/>
    <s v="Corporate"/>
    <s v="Office Supplies"/>
    <s v="Art"/>
    <x v="0"/>
    <x v="2"/>
    <x v="0"/>
  </r>
  <r>
    <x v="2574"/>
    <n v="44508"/>
    <s v="Isaac David"/>
    <x v="2"/>
    <s v="Acco Hole Reinforcements, Recycled"/>
    <n v="0.5"/>
    <n v="206490.9"/>
    <n v="0"/>
    <n v="4"/>
    <x v="0"/>
    <s v="Germany"/>
    <s v="Baden-Württemberg"/>
    <s v="Friedrichshafen"/>
    <s v="Central"/>
    <s v="Corporate"/>
    <s v="Office Supplies"/>
    <s v="Binders"/>
    <x v="0"/>
    <x v="2"/>
    <x v="0"/>
  </r>
  <r>
    <x v="2574"/>
    <n v="44508"/>
    <s v="Isaac David"/>
    <x v="2"/>
    <s v="Stiletto Letter Opener, Easy Grip"/>
    <n v="0.5"/>
    <n v="221240.25"/>
    <n v="-132744.15"/>
    <n v="1"/>
    <x v="0"/>
    <s v="Germany"/>
    <s v="Baden-Württemberg"/>
    <s v="Friedrichshafen"/>
    <s v="Central"/>
    <s v="Corporate"/>
    <s v="Office Supplies"/>
    <s v="Supplies"/>
    <x v="0"/>
    <x v="2"/>
    <x v="0"/>
  </r>
  <r>
    <x v="2575"/>
    <n v="44508"/>
    <s v="Mohammed Fox"/>
    <x v="1"/>
    <s v="Bush 3-Shelf Cabinet, Traditional"/>
    <n v="0.5"/>
    <n v="3171110.25"/>
    <n v="-1769922"/>
    <n v="3"/>
    <x v="1"/>
    <s v="France"/>
    <s v="Pays de la Loire"/>
    <s v="Cholet"/>
    <s v="Central"/>
    <s v="Consumer"/>
    <s v="Furniture"/>
    <s v="Bookcases"/>
    <x v="0"/>
    <x v="2"/>
    <x v="1"/>
  </r>
  <r>
    <x v="2575"/>
    <n v="44508"/>
    <s v="Mohammed Fox"/>
    <x v="1"/>
    <s v="Enermax Numeric Keypad, Bluetooth"/>
    <n v="0.5"/>
    <n v="2109157.0500000003"/>
    <n v="-383483.10000000003"/>
    <n v="5"/>
    <x v="0"/>
    <s v="France"/>
    <s v="Pays de la Loire"/>
    <s v="Cholet"/>
    <s v="Central"/>
    <s v="Consumer"/>
    <s v="Technology"/>
    <s v="Accessories"/>
    <x v="0"/>
    <x v="2"/>
    <x v="0"/>
  </r>
  <r>
    <x v="2576"/>
    <n v="44508"/>
    <s v="Joel Ortega"/>
    <x v="1"/>
    <s v="Harbour Creations Swivel Stool, Black"/>
    <n v="0.2"/>
    <n v="8392380.1500000004"/>
    <n v="1356940.2"/>
    <n v="4"/>
    <x v="1"/>
    <s v="Austria"/>
    <s v="Vienna"/>
    <s v="Vienna"/>
    <s v="Central"/>
    <s v="Corporate"/>
    <s v="Furniture"/>
    <s v="Chairs"/>
    <x v="1"/>
    <x v="2"/>
    <x v="1"/>
  </r>
  <r>
    <x v="2577"/>
    <n v="44509"/>
    <s v="Larry Lambert"/>
    <x v="1"/>
    <s v="Eldon Lockers, Blue"/>
    <n v="0.5"/>
    <n v="5840742.6000000006"/>
    <n v="-4675543.95"/>
    <n v="4"/>
    <x v="0"/>
    <s v="Sweden"/>
    <s v="Västra Götaland"/>
    <s v="Gothenburg"/>
    <s v="North"/>
    <s v="Consumer"/>
    <s v="Office Supplies"/>
    <s v="Storage"/>
    <x v="0"/>
    <x v="2"/>
    <x v="0"/>
  </r>
  <r>
    <x v="2577"/>
    <n v="44509"/>
    <s v="Larry Lambert"/>
    <x v="1"/>
    <s v="Nokia Smart Phone, with Caller ID"/>
    <n v="0.5"/>
    <n v="18849669.300000001"/>
    <n v="-5280267.3"/>
    <n v="4"/>
    <x v="0"/>
    <s v="Sweden"/>
    <s v="Västra Götaland"/>
    <s v="Gothenburg"/>
    <s v="North"/>
    <s v="Consumer"/>
    <s v="Technology"/>
    <s v="Phones"/>
    <x v="0"/>
    <x v="2"/>
    <x v="0"/>
  </r>
  <r>
    <x v="2578"/>
    <n v="44509"/>
    <s v="Gracie Hicks"/>
    <x v="1"/>
    <s v="Harbour Creations Swivel Stool, Red"/>
    <n v="0.5"/>
    <n v="2654883"/>
    <n v="-796464.9"/>
    <n v="2"/>
    <x v="0"/>
    <s v="France"/>
    <s v="Provence-Alpes-Côte d'Azur"/>
    <s v="Draguignan"/>
    <s v="Central"/>
    <s v="Consumer"/>
    <s v="Furniture"/>
    <s v="Chairs"/>
    <x v="0"/>
    <x v="2"/>
    <x v="0"/>
  </r>
  <r>
    <x v="2578"/>
    <n v="44509"/>
    <s v="Gracie Hicks"/>
    <x v="1"/>
    <s v="Binney &amp; Smith Highlighters, Water Color"/>
    <n v="0.5"/>
    <n v="147493.5"/>
    <n v="-29498.7"/>
    <n v="1"/>
    <x v="0"/>
    <s v="France"/>
    <s v="Provence-Alpes-Côte d'Azur"/>
    <s v="Draguignan"/>
    <s v="Central"/>
    <s v="Consumer"/>
    <s v="Office Supplies"/>
    <s v="Art"/>
    <x v="0"/>
    <x v="2"/>
    <x v="0"/>
  </r>
  <r>
    <x v="2578"/>
    <n v="44509"/>
    <s v="Gracie Hicks"/>
    <x v="1"/>
    <s v="Acco Binding Machine, Recycled"/>
    <n v="0.5"/>
    <n v="3790582.95"/>
    <n v="-1902666.1500000001"/>
    <n v="10"/>
    <x v="0"/>
    <s v="France"/>
    <s v="Provence-Alpes-Côte d'Azur"/>
    <s v="Draguignan"/>
    <s v="Central"/>
    <s v="Consumer"/>
    <s v="Office Supplies"/>
    <s v="Binders"/>
    <x v="0"/>
    <x v="2"/>
    <x v="0"/>
  </r>
  <r>
    <x v="2578"/>
    <n v="44509"/>
    <s v="Gracie Hicks"/>
    <x v="1"/>
    <s v="Advantus Clamps, Assorted Sizes"/>
    <n v="0.5"/>
    <n v="619472.70000000007"/>
    <n v="-457229.85000000003"/>
    <n v="5"/>
    <x v="1"/>
    <s v="France"/>
    <s v="Provence-Alpes-Côte d'Azur"/>
    <s v="Draguignan"/>
    <s v="Central"/>
    <s v="Consumer"/>
    <s v="Office Supplies"/>
    <s v="Fasteners"/>
    <x v="0"/>
    <x v="2"/>
    <x v="1"/>
  </r>
  <r>
    <x v="2578"/>
    <n v="44509"/>
    <s v="Gracie Hicks"/>
    <x v="1"/>
    <s v="OIC Thumb Tacks, Assorted Sizes"/>
    <n v="0.5"/>
    <n v="339235.05"/>
    <n v="-73746.75"/>
    <n v="4"/>
    <x v="0"/>
    <s v="France"/>
    <s v="Provence-Alpes-Côte d'Azur"/>
    <s v="Draguignan"/>
    <s v="Central"/>
    <s v="Consumer"/>
    <s v="Office Supplies"/>
    <s v="Fasteners"/>
    <x v="0"/>
    <x v="2"/>
    <x v="0"/>
  </r>
  <r>
    <x v="2578"/>
    <n v="44509"/>
    <s v="Gracie Hicks"/>
    <x v="1"/>
    <s v="Harbour Creations Removable Labels, Laser Printer Compatible"/>
    <n v="0.5"/>
    <n v="73746.75"/>
    <n v="-14749.35"/>
    <n v="1"/>
    <x v="0"/>
    <s v="France"/>
    <s v="Provence-Alpes-Côte d'Azur"/>
    <s v="Draguignan"/>
    <s v="Central"/>
    <s v="Consumer"/>
    <s v="Office Supplies"/>
    <s v="Labels"/>
    <x v="0"/>
    <x v="2"/>
    <x v="0"/>
  </r>
  <r>
    <x v="2578"/>
    <n v="44509"/>
    <s v="Gracie Hicks"/>
    <x v="1"/>
    <s v="Fellowes File Cart, Single Width"/>
    <n v="0.5"/>
    <n v="7094437.3500000006"/>
    <n v="-7094437.3500000006"/>
    <n v="7"/>
    <x v="0"/>
    <s v="France"/>
    <s v="Provence-Alpes-Côte d'Azur"/>
    <s v="Draguignan"/>
    <s v="Central"/>
    <s v="Consumer"/>
    <s v="Office Supplies"/>
    <s v="Storage"/>
    <x v="0"/>
    <x v="2"/>
    <x v="0"/>
  </r>
  <r>
    <x v="2578"/>
    <n v="44509"/>
    <s v="Gracie Hicks"/>
    <x v="1"/>
    <s v="Tenex Lockers, Blue"/>
    <n v="0.5"/>
    <n v="6017734.7999999998"/>
    <n v="-2890872.6"/>
    <n v="4"/>
    <x v="1"/>
    <s v="France"/>
    <s v="Provence-Alpes-Côte d'Azur"/>
    <s v="Draguignan"/>
    <s v="Central"/>
    <s v="Consumer"/>
    <s v="Office Supplies"/>
    <s v="Storage"/>
    <x v="0"/>
    <x v="2"/>
    <x v="1"/>
  </r>
  <r>
    <x v="2579"/>
    <n v="44511"/>
    <s v="Luz Reilly"/>
    <x v="3"/>
    <s v="Boston Sketch Pad, Easy-Erase"/>
    <n v="0"/>
    <n v="1445436.3"/>
    <n v="412981.8"/>
    <n v="2"/>
    <x v="1"/>
    <s v="Germany"/>
    <s v="Saxony"/>
    <s v="Dresden"/>
    <s v="Central"/>
    <s v="Consumer"/>
    <s v="Office Supplies"/>
    <s v="Art"/>
    <x v="1"/>
    <x v="2"/>
    <x v="1"/>
  </r>
  <r>
    <x v="2579"/>
    <n v="44511"/>
    <s v="Luz Reilly"/>
    <x v="3"/>
    <s v="Fellowes Trays, Wire Frame"/>
    <n v="0"/>
    <n v="3333353.1"/>
    <n v="825963.6"/>
    <n v="4"/>
    <x v="1"/>
    <s v="Germany"/>
    <s v="Saxony"/>
    <s v="Dresden"/>
    <s v="Central"/>
    <s v="Consumer"/>
    <s v="Office Supplies"/>
    <s v="Storage"/>
    <x v="1"/>
    <x v="2"/>
    <x v="1"/>
  </r>
  <r>
    <x v="2580"/>
    <n v="44511"/>
    <s v="Freddie Kaur"/>
    <x v="0"/>
    <s v="Harbour Creations Bag Chairs, Adjustable"/>
    <n v="0.2"/>
    <n v="4542799.8"/>
    <n v="1474935"/>
    <n v="6"/>
    <x v="1"/>
    <s v="France"/>
    <s v="Ile-de-France"/>
    <s v="Domont"/>
    <s v="Central"/>
    <s v="Consumer"/>
    <s v="Furniture"/>
    <s v="Chairs"/>
    <x v="1"/>
    <x v="2"/>
    <x v="1"/>
  </r>
  <r>
    <x v="2581"/>
    <n v="44511"/>
    <s v="Dominic Jordan"/>
    <x v="0"/>
    <s v="Boston Pens, Fluorescent"/>
    <n v="0"/>
    <n v="678470.1"/>
    <n v="117994.8"/>
    <n v="3"/>
    <x v="0"/>
    <s v="France"/>
    <s v="Ile-de-France"/>
    <s v="Grigny"/>
    <s v="Central"/>
    <s v="Consumer"/>
    <s v="Office Supplies"/>
    <s v="Art"/>
    <x v="1"/>
    <x v="2"/>
    <x v="0"/>
  </r>
  <r>
    <x v="2581"/>
    <n v="44511"/>
    <s v="Dominic Jordan"/>
    <x v="0"/>
    <s v="Eaton Note Cards, Premium"/>
    <n v="0"/>
    <n v="825963.6"/>
    <n v="250738.95"/>
    <n v="2"/>
    <x v="1"/>
    <s v="France"/>
    <s v="Ile-de-France"/>
    <s v="Grigny"/>
    <s v="Central"/>
    <s v="Consumer"/>
    <s v="Office Supplies"/>
    <s v="Paper"/>
    <x v="1"/>
    <x v="2"/>
    <x v="1"/>
  </r>
  <r>
    <x v="2582"/>
    <n v="44511"/>
    <s v="Max Craig"/>
    <x v="0"/>
    <s v="Eldon Lockers, Blue"/>
    <n v="0.4"/>
    <n v="3495595.95"/>
    <n v="-1755172.6500000001"/>
    <n v="2"/>
    <x v="1"/>
    <s v="France"/>
    <s v="Nord-Pas-de-Calais-Picardie"/>
    <s v="Coudekerque-Branche"/>
    <s v="Central"/>
    <s v="Corporate"/>
    <s v="Office Supplies"/>
    <s v="Storage"/>
    <x v="0"/>
    <x v="2"/>
    <x v="1"/>
  </r>
  <r>
    <x v="2580"/>
    <n v="44511"/>
    <s v="Freddie Kaur"/>
    <x v="0"/>
    <s v="Cisco Headset, Full Size"/>
    <n v="0.1"/>
    <n v="1194697.3500000001"/>
    <n v="324485.7"/>
    <n v="1"/>
    <x v="1"/>
    <s v="France"/>
    <s v="Ile-de-France"/>
    <s v="Domont"/>
    <s v="Central"/>
    <s v="Consumer"/>
    <s v="Technology"/>
    <s v="Phones"/>
    <x v="1"/>
    <x v="2"/>
    <x v="1"/>
  </r>
  <r>
    <x v="2583"/>
    <n v="44511"/>
    <s v="Ewan Hyde"/>
    <x v="1"/>
    <s v="Rubbermaid Stacking Tray, Erganomic"/>
    <n v="0"/>
    <n v="648971.4"/>
    <n v="0"/>
    <n v="2"/>
    <x v="0"/>
    <s v="Sweden"/>
    <s v="Stockholm"/>
    <s v="Stockholm"/>
    <s v="North"/>
    <s v="Consumer"/>
    <s v="Furniture"/>
    <s v="Furnishings"/>
    <x v="1"/>
    <x v="2"/>
    <x v="0"/>
  </r>
  <r>
    <x v="2584"/>
    <n v="44511"/>
    <s v="Alice Black"/>
    <x v="1"/>
    <s v="Samsung Audio Dock, Cordless"/>
    <n v="0.5"/>
    <n v="5000029.6500000004"/>
    <n v="-3200608.95"/>
    <n v="4"/>
    <x v="1"/>
    <s v="Netherlands"/>
    <s v="North Holland"/>
    <s v="Amsterdam"/>
    <s v="Central"/>
    <s v="Home Office"/>
    <s v="Technology"/>
    <s v="Phones"/>
    <x v="0"/>
    <x v="2"/>
    <x v="1"/>
  </r>
  <r>
    <x v="2585"/>
    <n v="44511"/>
    <s v="Summer Hayward"/>
    <x v="1"/>
    <s v="Bush 3-Shelf Cabinet, Metal"/>
    <n v="0.1"/>
    <n v="11371748.85"/>
    <n v="2404144.0500000003"/>
    <n v="6"/>
    <x v="1"/>
    <s v="United Kingdom"/>
    <s v="England"/>
    <s v="Southport"/>
    <s v="North"/>
    <s v="Consumer"/>
    <s v="Furniture"/>
    <s v="Bookcases"/>
    <x v="1"/>
    <x v="2"/>
    <x v="1"/>
  </r>
  <r>
    <x v="2586"/>
    <n v="44511"/>
    <s v="Piper Wilder-Neligan"/>
    <x v="0"/>
    <s v="Dania Stackable Bookrack, Mobile"/>
    <n v="0.5"/>
    <n v="2684381.7"/>
    <n v="-324485.7"/>
    <n v="3"/>
    <x v="1"/>
    <s v="Germany"/>
    <s v="Hesse"/>
    <s v="Frankfurt"/>
    <s v="Central"/>
    <s v="Consumer"/>
    <s v="Furniture"/>
    <s v="Bookcases"/>
    <x v="0"/>
    <x v="2"/>
    <x v="1"/>
  </r>
  <r>
    <x v="2586"/>
    <n v="44511"/>
    <s v="Piper Wilder-Neligan"/>
    <x v="0"/>
    <s v="Lesro Round Table, Adjustable Height"/>
    <n v="0.7"/>
    <n v="14070879.9"/>
    <n v="-22979487.300000001"/>
    <n v="7"/>
    <x v="0"/>
    <s v="Germany"/>
    <s v="Hesse"/>
    <s v="Frankfurt"/>
    <s v="Central"/>
    <s v="Consumer"/>
    <s v="Furniture"/>
    <s v="Tables"/>
    <x v="0"/>
    <x v="2"/>
    <x v="0"/>
  </r>
  <r>
    <x v="2585"/>
    <n v="44511"/>
    <s v="Summer Hayward"/>
    <x v="1"/>
    <s v="Smead Box, Single Width"/>
    <n v="0.1"/>
    <n v="722718.15"/>
    <n v="132744.15"/>
    <n v="5"/>
    <x v="1"/>
    <s v="United Kingdom"/>
    <s v="England"/>
    <s v="Southport"/>
    <s v="North"/>
    <s v="Consumer"/>
    <s v="Office Supplies"/>
    <s v="Storage"/>
    <x v="1"/>
    <x v="2"/>
    <x v="1"/>
  </r>
  <r>
    <x v="2586"/>
    <n v="44511"/>
    <s v="Piper Wilder-Neligan"/>
    <x v="0"/>
    <s v="Cuisinart Blender, White"/>
    <n v="0.5"/>
    <n v="2876123.25"/>
    <n v="-693219.45000000007"/>
    <n v="6"/>
    <x v="1"/>
    <s v="Germany"/>
    <s v="Hesse"/>
    <s v="Frankfurt"/>
    <s v="Central"/>
    <s v="Consumer"/>
    <s v="Office Supplies"/>
    <s v="Appliances"/>
    <x v="0"/>
    <x v="2"/>
    <x v="1"/>
  </r>
  <r>
    <x v="2585"/>
    <n v="44511"/>
    <s v="Summer Hayward"/>
    <x v="1"/>
    <s v="Motorola Office Telephone, VoIP"/>
    <n v="0"/>
    <n v="3185859.6"/>
    <n v="1401188.25"/>
    <n v="3"/>
    <x v="0"/>
    <s v="United Kingdom"/>
    <s v="England"/>
    <s v="Southport"/>
    <s v="North"/>
    <s v="Consumer"/>
    <s v="Technology"/>
    <s v="Phones"/>
    <x v="1"/>
    <x v="2"/>
    <x v="0"/>
  </r>
  <r>
    <x v="2585"/>
    <n v="44511"/>
    <s v="Summer Hayward"/>
    <x v="1"/>
    <s v="Motorola Speaker Phone, Cordless"/>
    <n v="0"/>
    <n v="1961663.55"/>
    <n v="103245.45"/>
    <n v="1"/>
    <x v="1"/>
    <s v="United Kingdom"/>
    <s v="England"/>
    <s v="Southport"/>
    <s v="North"/>
    <s v="Consumer"/>
    <s v="Technology"/>
    <s v="Phones"/>
    <x v="1"/>
    <x v="2"/>
    <x v="1"/>
  </r>
  <r>
    <x v="2585"/>
    <n v="44511"/>
    <s v="Summer Hayward"/>
    <x v="1"/>
    <s v="Motorola Speaker Phone, VoIP"/>
    <n v="0"/>
    <n v="5752246.5"/>
    <n v="235989.6"/>
    <n v="3"/>
    <x v="1"/>
    <s v="United Kingdom"/>
    <s v="England"/>
    <s v="Southport"/>
    <s v="North"/>
    <s v="Consumer"/>
    <s v="Technology"/>
    <s v="Phones"/>
    <x v="1"/>
    <x v="2"/>
    <x v="1"/>
  </r>
  <r>
    <x v="2585"/>
    <n v="44511"/>
    <s v="Summer Hayward"/>
    <x v="1"/>
    <s v="Samsung Signal Booster, Full Size"/>
    <n v="0"/>
    <n v="16268533.050000001"/>
    <n v="7802406.1500000004"/>
    <n v="8"/>
    <x v="1"/>
    <s v="United Kingdom"/>
    <s v="England"/>
    <s v="Southport"/>
    <s v="North"/>
    <s v="Consumer"/>
    <s v="Technology"/>
    <s v="Phones"/>
    <x v="1"/>
    <x v="2"/>
    <x v="1"/>
  </r>
  <r>
    <x v="2587"/>
    <n v="44512"/>
    <s v="Adam Peacock"/>
    <x v="2"/>
    <s v="Advantus Staples, 12 Pack"/>
    <n v="0"/>
    <n v="309736.35000000003"/>
    <n v="14749.35"/>
    <n v="2"/>
    <x v="0"/>
    <s v="France"/>
    <s v="Bourgogne-Franche-Comté"/>
    <s v="Dijon"/>
    <s v="Central"/>
    <s v="Corporate"/>
    <s v="Office Supplies"/>
    <s v="Fasteners"/>
    <x v="1"/>
    <x v="2"/>
    <x v="0"/>
  </r>
  <r>
    <x v="2587"/>
    <n v="44512"/>
    <s v="Adam Peacock"/>
    <x v="2"/>
    <s v="SanDisk Mouse, Erganomic"/>
    <n v="0"/>
    <n v="4793538.75"/>
    <n v="958707.75"/>
    <n v="9"/>
    <x v="1"/>
    <s v="France"/>
    <s v="Bourgogne-Franche-Comté"/>
    <s v="Dijon"/>
    <s v="Central"/>
    <s v="Corporate"/>
    <s v="Technology"/>
    <s v="Accessories"/>
    <x v="1"/>
    <x v="2"/>
    <x v="1"/>
  </r>
  <r>
    <x v="2588"/>
    <n v="44512"/>
    <s v="Judy Rodriquez"/>
    <x v="2"/>
    <s v="Hon File Folder Labels, 5000 Label Set"/>
    <n v="0"/>
    <n v="265488.3"/>
    <n v="132744.15"/>
    <n v="2"/>
    <x v="1"/>
    <s v="Germany"/>
    <s v="North Rhine-Westphalia"/>
    <s v="Hagen"/>
    <s v="Central"/>
    <s v="Consumer"/>
    <s v="Office Supplies"/>
    <s v="Labels"/>
    <x v="1"/>
    <x v="2"/>
    <x v="1"/>
  </r>
  <r>
    <x v="2589"/>
    <n v="44512"/>
    <s v="Florence Wark"/>
    <x v="1"/>
    <s v="OIC Staples, Bulk Pack"/>
    <n v="0"/>
    <n v="1002955.8"/>
    <n v="486728.55"/>
    <n v="6"/>
    <x v="1"/>
    <s v="Italy"/>
    <s v="Lazio"/>
    <s v="Rome"/>
    <s v="South"/>
    <s v="Consumer"/>
    <s v="Office Supplies"/>
    <s v="Fasteners"/>
    <x v="1"/>
    <x v="2"/>
    <x v="1"/>
  </r>
  <r>
    <x v="2590"/>
    <n v="44512"/>
    <s v="Juanita Smalls"/>
    <x v="1"/>
    <s v="Smead File Folder Labels, Adjustable"/>
    <n v="0.1"/>
    <n v="634222.05000000005"/>
    <n v="-29498.7"/>
    <n v="7"/>
    <x v="1"/>
    <s v="Germany"/>
    <s v="Lower Saxony"/>
    <s v="Hanover"/>
    <s v="Central"/>
    <s v="Home Office"/>
    <s v="Office Supplies"/>
    <s v="Labels"/>
    <x v="0"/>
    <x v="2"/>
    <x v="1"/>
  </r>
  <r>
    <x v="2591"/>
    <n v="44512"/>
    <s v="Lola Hughes"/>
    <x v="1"/>
    <s v="Eldon Lockers, Industrial"/>
    <n v="0.1"/>
    <n v="5265517.95"/>
    <n v="2286149.25"/>
    <n v="2"/>
    <x v="1"/>
    <s v="United Kingdom"/>
    <s v="England"/>
    <s v="Bideford"/>
    <s v="North"/>
    <s v="Consumer"/>
    <s v="Office Supplies"/>
    <s v="Storage"/>
    <x v="1"/>
    <x v="2"/>
    <x v="1"/>
  </r>
  <r>
    <x v="2592"/>
    <n v="44513"/>
    <s v="Kazuko Mason"/>
    <x v="2"/>
    <s v="Fiskars Scissors, High Speed"/>
    <n v="0"/>
    <n v="1710924.6"/>
    <n v="825963.6"/>
    <n v="5"/>
    <x v="1"/>
    <s v="Spain"/>
    <s v="Madrid"/>
    <s v="Madrid"/>
    <s v="South"/>
    <s v="Home Office"/>
    <s v="Office Supplies"/>
    <s v="Supplies"/>
    <x v="0"/>
    <x v="2"/>
    <x v="1"/>
  </r>
  <r>
    <x v="2593"/>
    <n v="44513"/>
    <s v="Faith Greenwood"/>
    <x v="1"/>
    <s v="Samsung Speaker Phone, VoIP"/>
    <n v="0"/>
    <n v="3643089.45"/>
    <n v="1017705.15"/>
    <n v="2"/>
    <x v="0"/>
    <s v="Austria"/>
    <s v="Vienna"/>
    <s v="Vienna"/>
    <s v="Central"/>
    <s v="Consumer"/>
    <s v="Technology"/>
    <s v="Phones"/>
    <x v="1"/>
    <x v="2"/>
    <x v="0"/>
  </r>
  <r>
    <x v="2594"/>
    <n v="44513"/>
    <s v="Jordan Peacock"/>
    <x v="1"/>
    <s v="SAFCO Executive Leather Armchair, Black"/>
    <n v="0.1"/>
    <n v="42655120.200000003"/>
    <n v="17536977.150000002"/>
    <n v="7"/>
    <x v="0"/>
    <s v="Sweden"/>
    <s v="Stockholm"/>
    <s v="Stockholm"/>
    <s v="North"/>
    <s v="Corporate"/>
    <s v="Furniture"/>
    <s v="Chairs"/>
    <x v="0"/>
    <x v="2"/>
    <x v="0"/>
  </r>
  <r>
    <x v="2595"/>
    <n v="44513"/>
    <s v="Declan Dundas"/>
    <x v="1"/>
    <s v="Office Star Rocking Chair, Adjustable"/>
    <n v="0.6"/>
    <n v="4233063.45"/>
    <n v="-2536888.2000000002"/>
    <n v="5"/>
    <x v="0"/>
    <s v="Spain"/>
    <s v="Andalusía"/>
    <s v="Dos Hermanas"/>
    <s v="South"/>
    <s v="Corporate"/>
    <s v="Furniture"/>
    <s v="Chairs"/>
    <x v="1"/>
    <x v="2"/>
    <x v="0"/>
  </r>
  <r>
    <x v="2596"/>
    <n v="44513"/>
    <s v="Karla Dunkley"/>
    <x v="1"/>
    <s v="Hoover Stove, Black"/>
    <n v="0.1"/>
    <n v="22610753.550000001"/>
    <n v="-501477.9"/>
    <n v="3"/>
    <x v="1"/>
    <s v="Netherlands"/>
    <s v="South Holland"/>
    <s v="Rotterdam"/>
    <s v="Central"/>
    <s v="Consumer"/>
    <s v="Office Supplies"/>
    <s v="Appliances"/>
    <x v="1"/>
    <x v="2"/>
    <x v="1"/>
  </r>
  <r>
    <x v="2596"/>
    <n v="44513"/>
    <s v="Karla Dunkley"/>
    <x v="1"/>
    <s v="Fellowes Shelving, Blue"/>
    <n v="0.1"/>
    <n v="3834831"/>
    <n v="1150449.3"/>
    <n v="5"/>
    <x v="1"/>
    <s v="Netherlands"/>
    <s v="South Holland"/>
    <s v="Rotterdam"/>
    <s v="Central"/>
    <s v="Consumer"/>
    <s v="Office Supplies"/>
    <s v="Storage"/>
    <x v="1"/>
    <x v="2"/>
    <x v="1"/>
  </r>
  <r>
    <x v="2594"/>
    <n v="44513"/>
    <s v="Jordan Peacock"/>
    <x v="1"/>
    <s v="Smead File Cart, Single Width"/>
    <n v="0.1"/>
    <n v="6843698.4000000004"/>
    <n v="-235989.6"/>
    <n v="4"/>
    <x v="1"/>
    <s v="Sweden"/>
    <s v="Stockholm"/>
    <s v="Stockholm"/>
    <s v="North"/>
    <s v="Corporate"/>
    <s v="Office Supplies"/>
    <s v="Storage"/>
    <x v="0"/>
    <x v="2"/>
    <x v="1"/>
  </r>
  <r>
    <x v="2594"/>
    <n v="44513"/>
    <s v="Jordan Peacock"/>
    <x v="1"/>
    <s v="Acme Scissors, Serrated"/>
    <n v="0"/>
    <n v="973457.1"/>
    <n v="58997.4"/>
    <n v="3"/>
    <x v="0"/>
    <s v="Sweden"/>
    <s v="Stockholm"/>
    <s v="Stockholm"/>
    <s v="North"/>
    <s v="Corporate"/>
    <s v="Office Supplies"/>
    <s v="Supplies"/>
    <x v="0"/>
    <x v="2"/>
    <x v="0"/>
  </r>
  <r>
    <x v="2595"/>
    <n v="44513"/>
    <s v="Declan Dundas"/>
    <x v="1"/>
    <s v="Avery Binder Covers, Economy"/>
    <n v="0"/>
    <n v="1135699.95"/>
    <n v="353984.4"/>
    <n v="7"/>
    <x v="1"/>
    <s v="Spain"/>
    <s v="Andalusía"/>
    <s v="Dos Hermanas"/>
    <s v="South"/>
    <s v="Corporate"/>
    <s v="Office Supplies"/>
    <s v="Binders"/>
    <x v="1"/>
    <x v="2"/>
    <x v="1"/>
  </r>
  <r>
    <x v="2595"/>
    <n v="44513"/>
    <s v="Declan Dundas"/>
    <x v="1"/>
    <s v="Tenex Box, Blue"/>
    <n v="0.4"/>
    <n v="442480.5"/>
    <n v="-103245.45"/>
    <n v="3"/>
    <x v="1"/>
    <s v="Spain"/>
    <s v="Andalusía"/>
    <s v="Dos Hermanas"/>
    <s v="South"/>
    <s v="Corporate"/>
    <s v="Office Supplies"/>
    <s v="Storage"/>
    <x v="1"/>
    <x v="2"/>
    <x v="1"/>
  </r>
  <r>
    <x v="2594"/>
    <n v="44513"/>
    <s v="Jordan Peacock"/>
    <x v="1"/>
    <s v="Sharp Ink, Digital"/>
    <n v="0.15"/>
    <n v="4660794.6000000006"/>
    <n v="1814170.05"/>
    <n v="3"/>
    <x v="0"/>
    <s v="Sweden"/>
    <s v="Stockholm"/>
    <s v="Stockholm"/>
    <s v="North"/>
    <s v="Corporate"/>
    <s v="Technology"/>
    <s v="Copiers"/>
    <x v="0"/>
    <x v="2"/>
    <x v="0"/>
  </r>
  <r>
    <x v="2597"/>
    <n v="44513"/>
    <s v="Karon Shah"/>
    <x v="1"/>
    <s v="Stiletto Letter Opener, Steel"/>
    <n v="0"/>
    <n v="1106201.25"/>
    <n v="132744.15"/>
    <n v="3"/>
    <x v="1"/>
    <s v="Germany"/>
    <s v="Baden-Württemberg"/>
    <s v="Stuttgart"/>
    <s v="Central"/>
    <s v="Corporate"/>
    <s v="Office Supplies"/>
    <s v="Supplies"/>
    <x v="1"/>
    <x v="2"/>
    <x v="1"/>
  </r>
  <r>
    <x v="2598"/>
    <n v="44514"/>
    <s v="Leroy Dudley"/>
    <x v="2"/>
    <s v="Cardinal Binder Covers, Recycled"/>
    <n v="0"/>
    <n v="1091451.9000000001"/>
    <n v="486728.55"/>
    <n v="6"/>
    <x v="0"/>
    <s v="France"/>
    <s v="Ile-de-France"/>
    <s v="Paris"/>
    <s v="Central"/>
    <s v="Consumer"/>
    <s v="Office Supplies"/>
    <s v="Binders"/>
    <x v="1"/>
    <x v="2"/>
    <x v="0"/>
  </r>
  <r>
    <x v="2598"/>
    <n v="44514"/>
    <s v="Leroy Dudley"/>
    <x v="2"/>
    <s v="Rogers Trays, Blue"/>
    <n v="0.1"/>
    <n v="2463141.4500000002"/>
    <n v="545725.95000000007"/>
    <n v="3"/>
    <x v="0"/>
    <s v="France"/>
    <s v="Ile-de-France"/>
    <s v="Paris"/>
    <s v="Central"/>
    <s v="Consumer"/>
    <s v="Office Supplies"/>
    <s v="Storage"/>
    <x v="1"/>
    <x v="2"/>
    <x v="0"/>
  </r>
  <r>
    <x v="2599"/>
    <n v="44514"/>
    <s v="Isabelle Radcliffe"/>
    <x v="0"/>
    <s v="Enermax Cards &amp; Envelopes, Premium"/>
    <n v="0"/>
    <n v="2079658.35"/>
    <n v="604723.35"/>
    <n v="3"/>
    <x v="0"/>
    <s v="France"/>
    <s v="Nord-Pas-de-Calais-Picardie"/>
    <s v="Arras"/>
    <s v="Central"/>
    <s v="Corporate"/>
    <s v="Office Supplies"/>
    <s v="Paper"/>
    <x v="1"/>
    <x v="2"/>
    <x v="0"/>
  </r>
  <r>
    <x v="2598"/>
    <n v="44514"/>
    <s v="Leroy Dudley"/>
    <x v="2"/>
    <s v="Nokia Audio Dock, Full Size"/>
    <n v="0.15"/>
    <n v="6312721.7999999998"/>
    <n v="147493.5"/>
    <n v="3"/>
    <x v="1"/>
    <s v="France"/>
    <s v="Ile-de-France"/>
    <s v="Paris"/>
    <s v="Central"/>
    <s v="Consumer"/>
    <s v="Technology"/>
    <s v="Phones"/>
    <x v="1"/>
    <x v="2"/>
    <x v="1"/>
  </r>
  <r>
    <x v="2600"/>
    <n v="44514"/>
    <s v="Freddie Kaur"/>
    <x v="1"/>
    <s v="BIC Highlighters, Fluorescent"/>
    <n v="0"/>
    <n v="4174066.0500000003"/>
    <n v="1371689.55"/>
    <n v="14"/>
    <x v="0"/>
    <s v="France"/>
    <s v="Ile-de-France"/>
    <s v="Domont"/>
    <s v="Central"/>
    <s v="Consumer"/>
    <s v="Office Supplies"/>
    <s v="Art"/>
    <x v="1"/>
    <x v="2"/>
    <x v="0"/>
  </r>
  <r>
    <x v="2600"/>
    <n v="44514"/>
    <s v="Freddie Kaur"/>
    <x v="1"/>
    <s v="OIC Staples, Assorted Sizes"/>
    <n v="0"/>
    <n v="265488.3"/>
    <n v="103245.45"/>
    <n v="2"/>
    <x v="0"/>
    <s v="France"/>
    <s v="Ile-de-France"/>
    <s v="Domont"/>
    <s v="Central"/>
    <s v="Consumer"/>
    <s v="Office Supplies"/>
    <s v="Fasteners"/>
    <x v="1"/>
    <x v="2"/>
    <x v="0"/>
  </r>
  <r>
    <x v="2601"/>
    <n v="44515"/>
    <s v="Faith Chambers"/>
    <x v="2"/>
    <s v="Hamilton Beach Toaster, Black"/>
    <n v="0.1"/>
    <n v="3775833.6"/>
    <n v="840712.95000000007"/>
    <n v="5"/>
    <x v="1"/>
    <s v="Germany"/>
    <s v="North Rhine-Westphalia"/>
    <s v="Hattingen"/>
    <s v="Central"/>
    <s v="Consumer"/>
    <s v="Office Supplies"/>
    <s v="Appliances"/>
    <x v="1"/>
    <x v="2"/>
    <x v="1"/>
  </r>
  <r>
    <x v="2601"/>
    <n v="44515"/>
    <s v="Faith Chambers"/>
    <x v="2"/>
    <s v="Avery Hole Reinforcements, Economy"/>
    <n v="0"/>
    <n v="191741.55000000002"/>
    <n v="0"/>
    <n v="3"/>
    <x v="0"/>
    <s v="Germany"/>
    <s v="North Rhine-Westphalia"/>
    <s v="Hattingen"/>
    <s v="Central"/>
    <s v="Consumer"/>
    <s v="Office Supplies"/>
    <s v="Binders"/>
    <x v="1"/>
    <x v="2"/>
    <x v="0"/>
  </r>
  <r>
    <x v="2601"/>
    <n v="44515"/>
    <s v="Faith Chambers"/>
    <x v="2"/>
    <s v="Fellowes Box, Industrial"/>
    <n v="0.1"/>
    <n v="796464.9"/>
    <n v="-44248.05"/>
    <n v="3"/>
    <x v="1"/>
    <s v="Germany"/>
    <s v="North Rhine-Westphalia"/>
    <s v="Hattingen"/>
    <s v="Central"/>
    <s v="Consumer"/>
    <s v="Office Supplies"/>
    <s v="Storage"/>
    <x v="1"/>
    <x v="2"/>
    <x v="1"/>
  </r>
  <r>
    <x v="2602"/>
    <n v="44515"/>
    <s v="Justin Armit"/>
    <x v="2"/>
    <s v="Stockwell Thumb Tacks, Assorted Sizes"/>
    <n v="0"/>
    <n v="324485.7"/>
    <n v="117994.8"/>
    <n v="2"/>
    <x v="1"/>
    <s v="United Kingdom"/>
    <s v="England"/>
    <s v="London"/>
    <s v="North"/>
    <s v="Consumer"/>
    <s v="Office Supplies"/>
    <s v="Fasteners"/>
    <x v="1"/>
    <x v="2"/>
    <x v="1"/>
  </r>
  <r>
    <x v="2602"/>
    <n v="44515"/>
    <s v="Justin Armit"/>
    <x v="2"/>
    <s v="Fiskars Trimmer, Steel"/>
    <n v="0"/>
    <n v="7994147.7000000002"/>
    <n v="958707.75"/>
    <n v="13"/>
    <x v="1"/>
    <s v="United Kingdom"/>
    <s v="England"/>
    <s v="London"/>
    <s v="North"/>
    <s v="Consumer"/>
    <s v="Office Supplies"/>
    <s v="Supplies"/>
    <x v="1"/>
    <x v="2"/>
    <x v="1"/>
  </r>
  <r>
    <x v="2603"/>
    <n v="44515"/>
    <s v="George Bryan"/>
    <x v="1"/>
    <s v="Novimex Steel Folding Chair, Black"/>
    <n v="0.6"/>
    <n v="1415937.6"/>
    <n v="-1519183.05"/>
    <n v="3"/>
    <x v="0"/>
    <s v="Germany"/>
    <s v="North Rhine-Westphalia"/>
    <s v="Lippstadt"/>
    <s v="Central"/>
    <s v="Consumer"/>
    <s v="Furniture"/>
    <s v="Chairs"/>
    <x v="1"/>
    <x v="2"/>
    <x v="0"/>
  </r>
  <r>
    <x v="2604"/>
    <n v="44515"/>
    <s v="Madelyn Anderson"/>
    <x v="1"/>
    <s v="Deflect-O Door Stop, Duo Pack"/>
    <n v="0"/>
    <n v="1297942.8"/>
    <n v="471979.2"/>
    <n v="2"/>
    <x v="0"/>
    <s v="Italy"/>
    <s v="Friuli-Venezia Giulia"/>
    <s v="Trieste"/>
    <s v="South"/>
    <s v="Corporate"/>
    <s v="Furniture"/>
    <s v="Furnishings"/>
    <x v="0"/>
    <x v="2"/>
    <x v="0"/>
  </r>
  <r>
    <x v="2604"/>
    <n v="44515"/>
    <s v="Madelyn Anderson"/>
    <x v="1"/>
    <s v="Bevis Computer Table, with Bottom Storage"/>
    <n v="0.35"/>
    <n v="19041410.850000001"/>
    <n v="-589974"/>
    <n v="4"/>
    <x v="0"/>
    <s v="Italy"/>
    <s v="Friuli-Venezia Giulia"/>
    <s v="Trieste"/>
    <s v="South"/>
    <s v="Corporate"/>
    <s v="Furniture"/>
    <s v="Tables"/>
    <x v="0"/>
    <x v="2"/>
    <x v="0"/>
  </r>
  <r>
    <x v="2605"/>
    <n v="44516"/>
    <s v="Jasmine Slater"/>
    <x v="2"/>
    <s v="Eldon Clock, Black"/>
    <n v="0"/>
    <n v="5000029.6500000004"/>
    <n v="1401188.25"/>
    <n v="6"/>
    <x v="0"/>
    <s v="Spain"/>
    <s v="Madrid"/>
    <s v="Coslada"/>
    <s v="South"/>
    <s v="Corporate"/>
    <s v="Furniture"/>
    <s v="Furnishings"/>
    <x v="1"/>
    <x v="2"/>
    <x v="0"/>
  </r>
  <r>
    <x v="2605"/>
    <n v="44516"/>
    <s v="Jasmine Slater"/>
    <x v="2"/>
    <s v="Binney &amp; Smith Canvas, Water Color"/>
    <n v="0"/>
    <n v="811214.25"/>
    <n v="383483.10000000003"/>
    <n v="1"/>
    <x v="1"/>
    <s v="Spain"/>
    <s v="Madrid"/>
    <s v="Coslada"/>
    <s v="South"/>
    <s v="Corporate"/>
    <s v="Office Supplies"/>
    <s v="Art"/>
    <x v="1"/>
    <x v="2"/>
    <x v="1"/>
  </r>
  <r>
    <x v="2605"/>
    <n v="44516"/>
    <s v="Jasmine Slater"/>
    <x v="2"/>
    <s v="Avery 3-Hole Punch, Recycled"/>
    <n v="0"/>
    <n v="2079658.35"/>
    <n v="0"/>
    <n v="5"/>
    <x v="1"/>
    <s v="Spain"/>
    <s v="Madrid"/>
    <s v="Coslada"/>
    <s v="South"/>
    <s v="Corporate"/>
    <s v="Office Supplies"/>
    <s v="Binders"/>
    <x v="1"/>
    <x v="2"/>
    <x v="1"/>
  </r>
  <r>
    <x v="2605"/>
    <n v="44516"/>
    <s v="Jasmine Slater"/>
    <x v="2"/>
    <s v="Tenex File Cart, Single Width"/>
    <n v="0.1"/>
    <n v="3569342.7"/>
    <n v="1474935"/>
    <n v="2"/>
    <x v="0"/>
    <s v="Spain"/>
    <s v="Madrid"/>
    <s v="Coslada"/>
    <s v="South"/>
    <s v="Corporate"/>
    <s v="Office Supplies"/>
    <s v="Storage"/>
    <x v="1"/>
    <x v="2"/>
    <x v="0"/>
  </r>
  <r>
    <x v="2605"/>
    <n v="44516"/>
    <s v="Jasmine Slater"/>
    <x v="2"/>
    <s v="Apple Headset, Cordless"/>
    <n v="0.15"/>
    <n v="2861373.9"/>
    <n v="206490.9"/>
    <n v="3"/>
    <x v="0"/>
    <s v="Spain"/>
    <s v="Madrid"/>
    <s v="Coslada"/>
    <s v="South"/>
    <s v="Corporate"/>
    <s v="Technology"/>
    <s v="Phones"/>
    <x v="1"/>
    <x v="2"/>
    <x v="0"/>
  </r>
  <r>
    <x v="2606"/>
    <n v="44516"/>
    <s v="Ewan O'Neill"/>
    <x v="1"/>
    <s v="Hon Rocking Chair, Red"/>
    <n v="0.6"/>
    <n v="1533932.4000000001"/>
    <n v="-2005911.6"/>
    <n v="2"/>
    <x v="1"/>
    <s v="Spain"/>
    <s v="Madrid"/>
    <s v="Las Rozas de Madrid"/>
    <s v="South"/>
    <s v="Corporate"/>
    <s v="Furniture"/>
    <s v="Chairs"/>
    <x v="0"/>
    <x v="2"/>
    <x v="1"/>
  </r>
  <r>
    <x v="2607"/>
    <n v="44516"/>
    <s v="Angelina Hurst"/>
    <x v="1"/>
    <s v="Harbour Creations Executive Leather Armchair, Adjustable"/>
    <n v="0.1"/>
    <n v="12507448.800000001"/>
    <n v="5413011.4500000002"/>
    <n v="2"/>
    <x v="0"/>
    <s v="France"/>
    <s v="Provence-Alpes-Côte d'Azur"/>
    <s v="Menton"/>
    <s v="Central"/>
    <s v="Consumer"/>
    <s v="Furniture"/>
    <s v="Chairs"/>
    <x v="1"/>
    <x v="2"/>
    <x v="0"/>
  </r>
  <r>
    <x v="2608"/>
    <n v="44517"/>
    <s v="Rachel Tyler"/>
    <x v="1"/>
    <s v="Rogers Box, Blue"/>
    <n v="0"/>
    <n v="1415937.6"/>
    <n v="29498.7"/>
    <n v="4"/>
    <x v="1"/>
    <s v="France"/>
    <s v="Auvergne-Rhône-Alpes"/>
    <s v="Lyon"/>
    <s v="Central"/>
    <s v="Corporate"/>
    <s v="Office Supplies"/>
    <s v="Storage"/>
    <x v="1"/>
    <x v="2"/>
    <x v="1"/>
  </r>
  <r>
    <x v="2609"/>
    <n v="44517"/>
    <s v="Harvey Daniels"/>
    <x v="1"/>
    <s v="Nokia Smart Phone, Cordless"/>
    <n v="0.1"/>
    <n v="33776011.5"/>
    <n v="8259636"/>
    <n v="4"/>
    <x v="1"/>
    <s v="France"/>
    <s v="Normandy"/>
    <s v="Le Havre"/>
    <s v="Central"/>
    <s v="Consumer"/>
    <s v="Technology"/>
    <s v="Phones"/>
    <x v="1"/>
    <x v="2"/>
    <x v="1"/>
  </r>
  <r>
    <x v="2610"/>
    <n v="44518"/>
    <s v="Kenneth Gonzales"/>
    <x v="2"/>
    <s v="Rogers File Cart, Single Width"/>
    <n v="0"/>
    <n v="10442539.800000001"/>
    <n v="2713880.4"/>
    <n v="5"/>
    <x v="1"/>
    <s v="United Kingdom"/>
    <s v="England"/>
    <s v="Stockport"/>
    <s v="North"/>
    <s v="Consumer"/>
    <s v="Office Supplies"/>
    <s v="Storage"/>
    <x v="1"/>
    <x v="2"/>
    <x v="1"/>
  </r>
  <r>
    <x v="2611"/>
    <n v="44518"/>
    <s v="Maria Kennedy"/>
    <x v="2"/>
    <s v="BIC Pens, Easy-Erase"/>
    <n v="0"/>
    <n v="427731.15"/>
    <n v="88496.1"/>
    <n v="2"/>
    <x v="1"/>
    <s v="United Kingdom"/>
    <s v="England"/>
    <s v="Coventry"/>
    <s v="North"/>
    <s v="Consumer"/>
    <s v="Office Supplies"/>
    <s v="Art"/>
    <x v="1"/>
    <x v="2"/>
    <x v="1"/>
  </r>
  <r>
    <x v="2611"/>
    <n v="44518"/>
    <s v="Maria Kennedy"/>
    <x v="2"/>
    <s v="Kleencut Ruler, Easy Grip"/>
    <n v="0"/>
    <n v="1120950.6000000001"/>
    <n v="29498.7"/>
    <n v="5"/>
    <x v="0"/>
    <s v="United Kingdom"/>
    <s v="England"/>
    <s v="Coventry"/>
    <s v="North"/>
    <s v="Consumer"/>
    <s v="Office Supplies"/>
    <s v="Supplies"/>
    <x v="1"/>
    <x v="2"/>
    <x v="0"/>
  </r>
  <r>
    <x v="2612"/>
    <n v="44518"/>
    <s v="Beverly Brooks"/>
    <x v="1"/>
    <s v="Smead Lockers, Wire Frame"/>
    <n v="0.5"/>
    <n v="4365807.6000000006"/>
    <n v="-3584092.0500000003"/>
    <n v="3"/>
    <x v="0"/>
    <s v="Germany"/>
    <s v="North Rhine-Westphalia"/>
    <s v="Euskirchen"/>
    <s v="Central"/>
    <s v="Consumer"/>
    <s v="Office Supplies"/>
    <s v="Storage"/>
    <x v="0"/>
    <x v="2"/>
    <x v="0"/>
  </r>
  <r>
    <x v="2612"/>
    <n v="44518"/>
    <s v="Beverly Brooks"/>
    <x v="1"/>
    <s v="Elite Scissors, High Speed"/>
    <n v="0.5"/>
    <n v="339235.05"/>
    <n v="-14749.35"/>
    <n v="2"/>
    <x v="1"/>
    <s v="Germany"/>
    <s v="North Rhine-Westphalia"/>
    <s v="Euskirchen"/>
    <s v="Central"/>
    <s v="Consumer"/>
    <s v="Office Supplies"/>
    <s v="Supplies"/>
    <x v="0"/>
    <x v="2"/>
    <x v="1"/>
  </r>
  <r>
    <x v="2613"/>
    <n v="44518"/>
    <s v="Phoebe Moore"/>
    <x v="1"/>
    <s v="Nokia Office Telephone, with Caller ID"/>
    <n v="0.15"/>
    <n v="2448392.1"/>
    <n v="-324485.7"/>
    <n v="3"/>
    <x v="0"/>
    <s v="Spain"/>
    <s v="Catalonia"/>
    <s v="Barcelona"/>
    <s v="South"/>
    <s v="Corporate"/>
    <s v="Technology"/>
    <s v="Phones"/>
    <x v="0"/>
    <x v="2"/>
    <x v="0"/>
  </r>
  <r>
    <x v="2614"/>
    <n v="44518"/>
    <s v="Ashley Baldwinson"/>
    <x v="1"/>
    <s v="Eldon Clock, Durable"/>
    <n v="0.3"/>
    <n v="3318603.75"/>
    <n v="0"/>
    <n v="6"/>
    <x v="0"/>
    <s v="France"/>
    <s v="Ile-de-France"/>
    <s v="Montrouge"/>
    <s v="Central"/>
    <s v="Corporate"/>
    <s v="Furniture"/>
    <s v="Furnishings"/>
    <x v="0"/>
    <x v="2"/>
    <x v="0"/>
  </r>
  <r>
    <x v="2615"/>
    <n v="44519"/>
    <s v="Jose Gambino"/>
    <x v="2"/>
    <s v="Stanley Pencil Sharpener, Fluorescent"/>
    <n v="0"/>
    <n v="2920371.3000000003"/>
    <n v="929209.05"/>
    <n v="8"/>
    <x v="0"/>
    <s v="Italy"/>
    <s v="Lazio"/>
    <s v="Rome"/>
    <s v="South"/>
    <s v="Corporate"/>
    <s v="Office Supplies"/>
    <s v="Art"/>
    <x v="1"/>
    <x v="2"/>
    <x v="0"/>
  </r>
  <r>
    <x v="2615"/>
    <n v="44519"/>
    <s v="Jose Gambino"/>
    <x v="2"/>
    <s v="Eldon Lockers, Industrial"/>
    <n v="0"/>
    <n v="11710983.9"/>
    <n v="5737497.1500000004"/>
    <n v="4"/>
    <x v="1"/>
    <s v="Italy"/>
    <s v="Lazio"/>
    <s v="Rome"/>
    <s v="South"/>
    <s v="Corporate"/>
    <s v="Office Supplies"/>
    <s v="Storage"/>
    <x v="1"/>
    <x v="2"/>
    <x v="1"/>
  </r>
  <r>
    <x v="2615"/>
    <n v="44519"/>
    <s v="Jose Gambino"/>
    <x v="2"/>
    <s v="Rogers Trays, Single Width"/>
    <n v="0"/>
    <n v="7286178.9000000004"/>
    <n v="501477.9"/>
    <n v="8"/>
    <x v="0"/>
    <s v="Italy"/>
    <s v="Lazio"/>
    <s v="Rome"/>
    <s v="South"/>
    <s v="Corporate"/>
    <s v="Office Supplies"/>
    <s v="Storage"/>
    <x v="1"/>
    <x v="2"/>
    <x v="0"/>
  </r>
  <r>
    <x v="2615"/>
    <n v="44519"/>
    <s v="Jose Gambino"/>
    <x v="2"/>
    <s v="Kleencut Letter Opener, High Speed"/>
    <n v="0"/>
    <n v="1165198.6500000001"/>
    <n v="412981.8"/>
    <n v="3"/>
    <x v="0"/>
    <s v="Italy"/>
    <s v="Lazio"/>
    <s v="Rome"/>
    <s v="South"/>
    <s v="Corporate"/>
    <s v="Office Supplies"/>
    <s v="Supplies"/>
    <x v="1"/>
    <x v="2"/>
    <x v="0"/>
  </r>
  <r>
    <x v="2616"/>
    <n v="44519"/>
    <s v="Eleanor Doyle"/>
    <x v="0"/>
    <s v="Belkin Mouse, USB"/>
    <n v="0"/>
    <n v="2418893.4"/>
    <n v="353984.4"/>
    <n v="4"/>
    <x v="0"/>
    <s v="United Kingdom"/>
    <s v="England"/>
    <s v="Poole"/>
    <s v="North"/>
    <s v="Consumer"/>
    <s v="Technology"/>
    <s v="Accessories"/>
    <x v="1"/>
    <x v="2"/>
    <x v="0"/>
  </r>
  <r>
    <x v="2617"/>
    <n v="44519"/>
    <s v="David Arnold"/>
    <x v="1"/>
    <s v="Accos Clamps, 12 Pack"/>
    <n v="0.5"/>
    <n v="693219.45000000007"/>
    <n v="-471979.2"/>
    <n v="5"/>
    <x v="0"/>
    <s v="Denmark"/>
    <s v="Hovedstaden"/>
    <s v="Copenhagen"/>
    <s v="North"/>
    <s v="Consumer"/>
    <s v="Office Supplies"/>
    <s v="Fasteners"/>
    <x v="1"/>
    <x v="2"/>
    <x v="0"/>
  </r>
  <r>
    <x v="2618"/>
    <n v="44519"/>
    <s v="Jose Gambino"/>
    <x v="1"/>
    <s v="Avery Index Tab, Clear"/>
    <n v="0"/>
    <n v="280237.65000000002"/>
    <n v="14749.35"/>
    <n v="3"/>
    <x v="0"/>
    <s v="Italy"/>
    <s v="Lazio"/>
    <s v="Rome"/>
    <s v="South"/>
    <s v="Corporate"/>
    <s v="Office Supplies"/>
    <s v="Binders"/>
    <x v="1"/>
    <x v="2"/>
    <x v="0"/>
  </r>
  <r>
    <x v="2618"/>
    <n v="44519"/>
    <s v="Jose Gambino"/>
    <x v="1"/>
    <s v="Cardinal Hole Reinforcements, Economy"/>
    <n v="0"/>
    <n v="309736.35000000003"/>
    <n v="132744.15"/>
    <n v="4"/>
    <x v="0"/>
    <s v="Italy"/>
    <s v="Lazio"/>
    <s v="Rome"/>
    <s v="South"/>
    <s v="Corporate"/>
    <s v="Office Supplies"/>
    <s v="Binders"/>
    <x v="1"/>
    <x v="2"/>
    <x v="0"/>
  </r>
  <r>
    <x v="2619"/>
    <n v="44519"/>
    <s v="Charlie Smithies"/>
    <x v="1"/>
    <s v="Panasonic Printer, Durable"/>
    <n v="0"/>
    <n v="11799480"/>
    <n v="2477890.8000000003"/>
    <n v="3"/>
    <x v="0"/>
    <s v="France"/>
    <s v="Languedoc-Roussillon-Midi-Pyrénées"/>
    <s v="Perpignan"/>
    <s v="Central"/>
    <s v="Consumer"/>
    <s v="Technology"/>
    <s v="Machines"/>
    <x v="1"/>
    <x v="2"/>
    <x v="0"/>
  </r>
  <r>
    <x v="2619"/>
    <n v="44519"/>
    <s v="Charlie Smithies"/>
    <x v="1"/>
    <s v="Nokia Smart Phone, Full Size"/>
    <n v="0"/>
    <n v="28141759.800000001"/>
    <n v="12094467"/>
    <n v="3"/>
    <x v="1"/>
    <s v="France"/>
    <s v="Languedoc-Roussillon-Midi-Pyrénées"/>
    <s v="Perpignan"/>
    <s v="Central"/>
    <s v="Consumer"/>
    <s v="Technology"/>
    <s v="Phones"/>
    <x v="1"/>
    <x v="2"/>
    <x v="1"/>
  </r>
  <r>
    <x v="2620"/>
    <n v="44519"/>
    <s v="Edward Davidson"/>
    <x v="1"/>
    <s v="Fellowes Folders, Blue"/>
    <n v="0.2"/>
    <n v="1873167.45"/>
    <n v="707968.8"/>
    <n v="6"/>
    <x v="1"/>
    <s v="Italy"/>
    <s v="Lombardy"/>
    <s v="Gallarate"/>
    <s v="South"/>
    <s v="Home Office"/>
    <s v="Office Supplies"/>
    <s v="Storage"/>
    <x v="1"/>
    <x v="2"/>
    <x v="1"/>
  </r>
  <r>
    <x v="2621"/>
    <n v="44519"/>
    <s v="Mariam McMeckan"/>
    <x v="1"/>
    <s v="Sanford Markers, Easy-Erase"/>
    <n v="0"/>
    <n v="693219.45000000007"/>
    <n v="14749.35"/>
    <n v="2"/>
    <x v="0"/>
    <s v="Spain"/>
    <s v="Catalonia"/>
    <s v="Rubí"/>
    <s v="South"/>
    <s v="Corporate"/>
    <s v="Office Supplies"/>
    <s v="Art"/>
    <x v="1"/>
    <x v="2"/>
    <x v="0"/>
  </r>
  <r>
    <x v="2622"/>
    <n v="44519"/>
    <s v="Ethan Williams"/>
    <x v="1"/>
    <s v="Cardinal 3-Hole Punch, Clear"/>
    <n v="0"/>
    <n v="2920371.3000000003"/>
    <n v="604723.35"/>
    <n v="7"/>
    <x v="0"/>
    <s v="Sweden"/>
    <s v="Stockholm"/>
    <s v="Stockholm"/>
    <s v="North"/>
    <s v="Corporate"/>
    <s v="Office Supplies"/>
    <s v="Binders"/>
    <x v="1"/>
    <x v="2"/>
    <x v="0"/>
  </r>
  <r>
    <x v="2621"/>
    <n v="44519"/>
    <s v="Mariam McMeckan"/>
    <x v="1"/>
    <s v="Enermax Mouse, Programmable"/>
    <n v="0"/>
    <n v="4321559.55"/>
    <n v="0"/>
    <n v="7"/>
    <x v="0"/>
    <s v="Spain"/>
    <s v="Catalonia"/>
    <s v="Rubí"/>
    <s v="South"/>
    <s v="Corporate"/>
    <s v="Technology"/>
    <s v="Accessories"/>
    <x v="1"/>
    <x v="2"/>
    <x v="0"/>
  </r>
  <r>
    <x v="2622"/>
    <n v="44519"/>
    <s v="Ethan Williams"/>
    <x v="1"/>
    <s v="Samsung Signal Booster, Full Size"/>
    <n v="0.15"/>
    <n v="6917445.1500000004"/>
    <n v="2684381.7"/>
    <n v="4"/>
    <x v="0"/>
    <s v="Sweden"/>
    <s v="Stockholm"/>
    <s v="Stockholm"/>
    <s v="North"/>
    <s v="Corporate"/>
    <s v="Technology"/>
    <s v="Phones"/>
    <x v="1"/>
    <x v="2"/>
    <x v="0"/>
  </r>
  <r>
    <x v="2623"/>
    <n v="44520"/>
    <s v="Gail Thompson"/>
    <x v="3"/>
    <s v="Deflect-O Light Bulb, Durable"/>
    <n v="0.3"/>
    <n v="162242.85"/>
    <n v="44248.05"/>
    <n v="1"/>
    <x v="1"/>
    <s v="Spain"/>
    <s v="Murcia"/>
    <s v="Molina de Segura"/>
    <s v="South"/>
    <s v="Consumer"/>
    <s v="Furniture"/>
    <s v="Furnishings"/>
    <x v="1"/>
    <x v="2"/>
    <x v="1"/>
  </r>
  <r>
    <x v="2624"/>
    <n v="44520"/>
    <s v="Tom Charlton"/>
    <x v="0"/>
    <s v="Dania Stackable Bookrack, Pine"/>
    <n v="0.1"/>
    <n v="3259606.35"/>
    <n v="-324485.7"/>
    <n v="2"/>
    <x v="0"/>
    <s v="United Kingdom"/>
    <s v="England"/>
    <s v="Harrow"/>
    <s v="North"/>
    <s v="Corporate"/>
    <s v="Furniture"/>
    <s v="Bookcases"/>
    <x v="1"/>
    <x v="2"/>
    <x v="0"/>
  </r>
  <r>
    <x v="2624"/>
    <n v="44520"/>
    <s v="Tom Charlton"/>
    <x v="0"/>
    <s v="Jiffy Manila Envelope, Set of 50"/>
    <n v="0"/>
    <n v="766966.20000000007"/>
    <n v="309736.35000000003"/>
    <n v="2"/>
    <x v="0"/>
    <s v="United Kingdom"/>
    <s v="England"/>
    <s v="Harrow"/>
    <s v="North"/>
    <s v="Corporate"/>
    <s v="Office Supplies"/>
    <s v="Envelopes"/>
    <x v="1"/>
    <x v="2"/>
    <x v="0"/>
  </r>
  <r>
    <x v="2625"/>
    <n v="44520"/>
    <s v="Jonathan Barbee"/>
    <x v="0"/>
    <s v="GlobeWeis Mailers, Security-Tint"/>
    <n v="0"/>
    <n v="604723.35"/>
    <n v="235989.6"/>
    <n v="1"/>
    <x v="1"/>
    <s v="France"/>
    <s v="Ile-de-France"/>
    <s v="Choisy-le-Roi"/>
    <s v="Central"/>
    <s v="Consumer"/>
    <s v="Office Supplies"/>
    <s v="Envelopes"/>
    <x v="1"/>
    <x v="2"/>
    <x v="1"/>
  </r>
  <r>
    <x v="2626"/>
    <n v="44521"/>
    <s v="Chelsea Bannister"/>
    <x v="3"/>
    <s v="Novimex Shipping Labels, 5000 Label Set"/>
    <n v="0"/>
    <n v="1179948"/>
    <n v="427731.15"/>
    <n v="7"/>
    <x v="0"/>
    <s v="Germany"/>
    <s v="North Rhine-Westphalia"/>
    <s v="Hamm"/>
    <s v="Central"/>
    <s v="Consumer"/>
    <s v="Office Supplies"/>
    <s v="Labels"/>
    <x v="1"/>
    <x v="2"/>
    <x v="0"/>
  </r>
  <r>
    <x v="2627"/>
    <n v="44521"/>
    <s v="Millie Newman"/>
    <x v="1"/>
    <s v="Stockwell Thumb Tacks, 12 Pack"/>
    <n v="0"/>
    <n v="1342190.85"/>
    <n v="604723.35"/>
    <n v="7"/>
    <x v="0"/>
    <s v="France"/>
    <s v="Nord-Pas-de-Calais-Picardie"/>
    <s v="Boulogne-sur-Mer"/>
    <s v="Central"/>
    <s v="Consumer"/>
    <s v="Office Supplies"/>
    <s v="Fasteners"/>
    <x v="1"/>
    <x v="2"/>
    <x v="0"/>
  </r>
  <r>
    <x v="2628"/>
    <n v="44521"/>
    <s v="Zachary Warner"/>
    <x v="1"/>
    <s v="Nokia Smart Phone, Full Size"/>
    <n v="0"/>
    <n v="18805421.25"/>
    <n v="2064909"/>
    <n v="2"/>
    <x v="1"/>
    <s v="Germany"/>
    <s v="Berlin"/>
    <s v="Berlin"/>
    <s v="Central"/>
    <s v="Consumer"/>
    <s v="Technology"/>
    <s v="Phones"/>
    <x v="1"/>
    <x v="2"/>
    <x v="1"/>
  </r>
  <r>
    <x v="2629"/>
    <n v="44521"/>
    <s v="Harvey Drozd"/>
    <x v="1"/>
    <s v="Hewlett Wireless Fax, High-Speed"/>
    <n v="0"/>
    <n v="11165257.950000001"/>
    <n v="5472008.8500000006"/>
    <n v="2"/>
    <x v="0"/>
    <s v="Denmark"/>
    <s v="Hovedstaden"/>
    <s v="Copenhagen"/>
    <s v="North"/>
    <s v="Consumer"/>
    <s v="Technology"/>
    <s v="Copiers"/>
    <x v="1"/>
    <x v="2"/>
    <x v="0"/>
  </r>
  <r>
    <x v="2630"/>
    <n v="44522"/>
    <s v="Donald Molina"/>
    <x v="2"/>
    <s v="Rubbermaid Photo Frame, Duo Pack"/>
    <n v="0"/>
    <n v="766966.20000000007"/>
    <n v="280237.65000000002"/>
    <n v="1"/>
    <x v="1"/>
    <s v="Germany"/>
    <s v="Baden-Württemberg"/>
    <s v="Eggenstein-Leopoldshafen"/>
    <s v="Central"/>
    <s v="Home Office"/>
    <s v="Furniture"/>
    <s v="Furnishings"/>
    <x v="1"/>
    <x v="2"/>
    <x v="1"/>
  </r>
  <r>
    <x v="2631"/>
    <n v="44522"/>
    <s v="Sebastian Barber"/>
    <x v="2"/>
    <s v="SanDisk Memo Slips, Premium"/>
    <n v="0"/>
    <n v="3008867.4"/>
    <n v="1135699.95"/>
    <n v="12"/>
    <x v="0"/>
    <s v="United Kingdom"/>
    <s v="England"/>
    <s v="Waterlooville"/>
    <s v="North"/>
    <s v="Home Office"/>
    <s v="Office Supplies"/>
    <s v="Paper"/>
    <x v="1"/>
    <x v="2"/>
    <x v="0"/>
  </r>
  <r>
    <x v="2630"/>
    <n v="44522"/>
    <s v="Donald Molina"/>
    <x v="2"/>
    <s v="Smead Box, Wire Frame"/>
    <n v="0.1"/>
    <n v="132744.15"/>
    <n v="14749.35"/>
    <n v="1"/>
    <x v="0"/>
    <s v="Germany"/>
    <s v="Baden-Württemberg"/>
    <s v="Eggenstein-Leopoldshafen"/>
    <s v="Central"/>
    <s v="Home Office"/>
    <s v="Office Supplies"/>
    <s v="Storage"/>
    <x v="1"/>
    <x v="2"/>
    <x v="0"/>
  </r>
  <r>
    <x v="2632"/>
    <n v="44522"/>
    <s v="Gerald Galvan"/>
    <x v="0"/>
    <s v="HP Fax Machine, Color"/>
    <n v="0.1"/>
    <n v="3997073.85"/>
    <n v="-442480.5"/>
    <n v="1"/>
    <x v="0"/>
    <s v="Netherlands"/>
    <s v="Gelderland"/>
    <s v="Apeldoorn"/>
    <s v="Central"/>
    <s v="Corporate"/>
    <s v="Technology"/>
    <s v="Copiers"/>
    <x v="0"/>
    <x v="2"/>
    <x v="0"/>
  </r>
  <r>
    <x v="2633"/>
    <n v="44522"/>
    <s v="Rebecca Heysen"/>
    <x v="1"/>
    <s v="KitchenAid Stove, Red"/>
    <n v="0.1"/>
    <n v="68112498.299999997"/>
    <n v="13628399.4"/>
    <n v="9"/>
    <x v="0"/>
    <s v="Austria"/>
    <s v="Vienna"/>
    <s v="Vienna"/>
    <s v="Central"/>
    <s v="Corporate"/>
    <s v="Office Supplies"/>
    <s v="Appliances"/>
    <x v="1"/>
    <x v="2"/>
    <x v="0"/>
  </r>
  <r>
    <x v="2634"/>
    <n v="44522"/>
    <s v="Anna Moreton"/>
    <x v="1"/>
    <s v="Boston Markers, Easy-Erase"/>
    <n v="0"/>
    <n v="1578180.45"/>
    <n v="132744.15"/>
    <n v="4"/>
    <x v="1"/>
    <s v="France"/>
    <s v="Ile-de-France"/>
    <s v="Paris"/>
    <s v="Central"/>
    <s v="Corporate"/>
    <s v="Office Supplies"/>
    <s v="Art"/>
    <x v="1"/>
    <x v="2"/>
    <x v="1"/>
  </r>
  <r>
    <x v="2634"/>
    <n v="44522"/>
    <s v="Anna Moreton"/>
    <x v="1"/>
    <s v="Sanford Canvas, Blue"/>
    <n v="0"/>
    <n v="2241901.2000000002"/>
    <n v="648971.4"/>
    <n v="3"/>
    <x v="1"/>
    <s v="France"/>
    <s v="Ile-de-France"/>
    <s v="Paris"/>
    <s v="Central"/>
    <s v="Corporate"/>
    <s v="Office Supplies"/>
    <s v="Art"/>
    <x v="1"/>
    <x v="2"/>
    <x v="1"/>
  </r>
  <r>
    <x v="2634"/>
    <n v="44522"/>
    <s v="Anna Moreton"/>
    <x v="1"/>
    <s v="Enermax Message Books, Premium"/>
    <n v="0"/>
    <n v="663720.75"/>
    <n v="29498.7"/>
    <n v="2"/>
    <x v="1"/>
    <s v="France"/>
    <s v="Ile-de-France"/>
    <s v="Paris"/>
    <s v="Central"/>
    <s v="Corporate"/>
    <s v="Office Supplies"/>
    <s v="Paper"/>
    <x v="1"/>
    <x v="2"/>
    <x v="1"/>
  </r>
  <r>
    <x v="2634"/>
    <n v="44522"/>
    <s v="Anna Moreton"/>
    <x v="1"/>
    <s v="Fellowes Shelving, Blue"/>
    <n v="0.1"/>
    <n v="2300898.6"/>
    <n v="693219.45000000007"/>
    <n v="3"/>
    <x v="1"/>
    <s v="France"/>
    <s v="Ile-de-France"/>
    <s v="Paris"/>
    <s v="Central"/>
    <s v="Corporate"/>
    <s v="Office Supplies"/>
    <s v="Storage"/>
    <x v="1"/>
    <x v="2"/>
    <x v="1"/>
  </r>
  <r>
    <x v="2633"/>
    <n v="44522"/>
    <s v="Rebecca Heysen"/>
    <x v="1"/>
    <s v="Fellowes Folders, Single Width"/>
    <n v="0.1"/>
    <n v="1047203.85"/>
    <n v="368733.75"/>
    <n v="3"/>
    <x v="0"/>
    <s v="Austria"/>
    <s v="Vienna"/>
    <s v="Vienna"/>
    <s v="Central"/>
    <s v="Corporate"/>
    <s v="Office Supplies"/>
    <s v="Storage"/>
    <x v="1"/>
    <x v="2"/>
    <x v="0"/>
  </r>
  <r>
    <x v="2634"/>
    <n v="44522"/>
    <s v="Anna Moreton"/>
    <x v="1"/>
    <s v="Enermax Numeric Keypad, USB"/>
    <n v="0"/>
    <n v="4070820.6"/>
    <n v="1179948"/>
    <n v="5"/>
    <x v="0"/>
    <s v="France"/>
    <s v="Ile-de-France"/>
    <s v="Paris"/>
    <s v="Central"/>
    <s v="Corporate"/>
    <s v="Technology"/>
    <s v="Accessories"/>
    <x v="1"/>
    <x v="2"/>
    <x v="0"/>
  </r>
  <r>
    <x v="2635"/>
    <n v="44522"/>
    <s v="Gracie Powell"/>
    <x v="1"/>
    <s v="Sauder Floating Shelf Set, Traditional"/>
    <n v="0.1"/>
    <n v="15501566.85"/>
    <n v="4646045.25"/>
    <n v="6"/>
    <x v="0"/>
    <s v="United Kingdom"/>
    <s v="England"/>
    <s v="Woking"/>
    <s v="North"/>
    <s v="Consumer"/>
    <s v="Furniture"/>
    <s v="Bookcases"/>
    <x v="1"/>
    <x v="2"/>
    <x v="0"/>
  </r>
  <r>
    <x v="2635"/>
    <n v="44522"/>
    <s v="Gracie Powell"/>
    <x v="1"/>
    <s v="Ibico Index Tab, Clear"/>
    <n v="0"/>
    <n v="870211.65"/>
    <n v="324485.7"/>
    <n v="7"/>
    <x v="1"/>
    <s v="United Kingdom"/>
    <s v="England"/>
    <s v="Woking"/>
    <s v="North"/>
    <s v="Consumer"/>
    <s v="Office Supplies"/>
    <s v="Binders"/>
    <x v="1"/>
    <x v="2"/>
    <x v="1"/>
  </r>
  <r>
    <x v="2636"/>
    <n v="44522"/>
    <s v="James Bruns"/>
    <x v="1"/>
    <s v="Tenex Light Bulb, Duo Pack"/>
    <n v="0"/>
    <n v="560475.30000000005"/>
    <n v="73746.75"/>
    <n v="2"/>
    <x v="0"/>
    <s v="Germany"/>
    <s v="North Rhine-Westphalia"/>
    <s v="Essen"/>
    <s v="Central"/>
    <s v="Consumer"/>
    <s v="Furniture"/>
    <s v="Furnishings"/>
    <x v="1"/>
    <x v="2"/>
    <x v="0"/>
  </r>
  <r>
    <x v="2637"/>
    <n v="44522"/>
    <s v="Tricia Bustamante"/>
    <x v="1"/>
    <s v="BIC Sketch Pad, Easy-Erase"/>
    <n v="0"/>
    <n v="4336308.9000000004"/>
    <n v="2168154.4500000002"/>
    <n v="6"/>
    <x v="0"/>
    <s v="United Kingdom"/>
    <s v="Scotland"/>
    <s v="Edinburgh"/>
    <s v="North"/>
    <s v="Corporate"/>
    <s v="Office Supplies"/>
    <s v="Art"/>
    <x v="1"/>
    <x v="2"/>
    <x v="0"/>
  </r>
  <r>
    <x v="2637"/>
    <n v="44522"/>
    <s v="Tricia Bustamante"/>
    <x v="1"/>
    <s v="Boston Pens, Blue"/>
    <n v="0"/>
    <n v="412981.8"/>
    <n v="14749.35"/>
    <n v="2"/>
    <x v="1"/>
    <s v="United Kingdom"/>
    <s v="Scotland"/>
    <s v="Edinburgh"/>
    <s v="North"/>
    <s v="Corporate"/>
    <s v="Office Supplies"/>
    <s v="Art"/>
    <x v="1"/>
    <x v="2"/>
    <x v="1"/>
  </r>
  <r>
    <x v="2637"/>
    <n v="44522"/>
    <s v="Tricia Bustamante"/>
    <x v="1"/>
    <s v="Accos Staples, 12 Pack"/>
    <n v="0"/>
    <n v="457229.85000000003"/>
    <n v="88496.1"/>
    <n v="3"/>
    <x v="0"/>
    <s v="United Kingdom"/>
    <s v="Scotland"/>
    <s v="Edinburgh"/>
    <s v="North"/>
    <s v="Corporate"/>
    <s v="Office Supplies"/>
    <s v="Fasteners"/>
    <x v="1"/>
    <x v="2"/>
    <x v="0"/>
  </r>
  <r>
    <x v="2637"/>
    <n v="44522"/>
    <s v="Tricia Bustamante"/>
    <x v="1"/>
    <s v="Harbour Creations Round Labels, Adjustable"/>
    <n v="0"/>
    <n v="206490.9"/>
    <n v="58997.4"/>
    <n v="3"/>
    <x v="0"/>
    <s v="United Kingdom"/>
    <s v="Scotland"/>
    <s v="Edinburgh"/>
    <s v="North"/>
    <s v="Corporate"/>
    <s v="Office Supplies"/>
    <s v="Labels"/>
    <x v="1"/>
    <x v="2"/>
    <x v="0"/>
  </r>
  <r>
    <x v="2637"/>
    <n v="44522"/>
    <s v="Tricia Bustamante"/>
    <x v="1"/>
    <s v="Eaton Memo Slips, 8.5 x 11"/>
    <n v="0"/>
    <n v="1061953.2"/>
    <n v="280237.65000000002"/>
    <n v="4"/>
    <x v="0"/>
    <s v="United Kingdom"/>
    <s v="Scotland"/>
    <s v="Edinburgh"/>
    <s v="North"/>
    <s v="Corporate"/>
    <s v="Office Supplies"/>
    <s v="Paper"/>
    <x v="1"/>
    <x v="2"/>
    <x v="0"/>
  </r>
  <r>
    <x v="2637"/>
    <n v="44522"/>
    <s v="Tricia Bustamante"/>
    <x v="1"/>
    <s v="Xerox Cards &amp; Envelopes, 8.5 x 11"/>
    <n v="0"/>
    <n v="2168154.4500000002"/>
    <n v="339235.05"/>
    <n v="3"/>
    <x v="0"/>
    <s v="United Kingdom"/>
    <s v="Scotland"/>
    <s v="Edinburgh"/>
    <s v="North"/>
    <s v="Corporate"/>
    <s v="Office Supplies"/>
    <s v="Paper"/>
    <x v="1"/>
    <x v="2"/>
    <x v="0"/>
  </r>
  <r>
    <x v="2637"/>
    <n v="44522"/>
    <s v="Tricia Bustamante"/>
    <x v="1"/>
    <s v="Rogers Trays, Wire Frame"/>
    <n v="0.1"/>
    <n v="5649001.0499999998"/>
    <n v="2448392.1"/>
    <n v="7"/>
    <x v="0"/>
    <s v="United Kingdom"/>
    <s v="Scotland"/>
    <s v="Edinburgh"/>
    <s v="North"/>
    <s v="Corporate"/>
    <s v="Office Supplies"/>
    <s v="Storage"/>
    <x v="1"/>
    <x v="2"/>
    <x v="0"/>
  </r>
  <r>
    <x v="2637"/>
    <n v="44522"/>
    <s v="Tricia Bustamante"/>
    <x v="1"/>
    <s v="Acme Box Cutter, Steel"/>
    <n v="0"/>
    <n v="545725.95000000007"/>
    <n v="191741.55000000002"/>
    <n v="1"/>
    <x v="0"/>
    <s v="United Kingdom"/>
    <s v="Scotland"/>
    <s v="Edinburgh"/>
    <s v="North"/>
    <s v="Corporate"/>
    <s v="Office Supplies"/>
    <s v="Supplies"/>
    <x v="1"/>
    <x v="2"/>
    <x v="0"/>
  </r>
  <r>
    <x v="2636"/>
    <n v="44522"/>
    <s v="James Bruns"/>
    <x v="1"/>
    <s v="BIC Markers, Water Color"/>
    <n v="0"/>
    <n v="870211.65"/>
    <n v="309736.35000000003"/>
    <n v="2"/>
    <x v="0"/>
    <s v="Germany"/>
    <s v="North Rhine-Westphalia"/>
    <s v="Essen"/>
    <s v="Central"/>
    <s v="Consumer"/>
    <s v="Office Supplies"/>
    <s v="Art"/>
    <x v="1"/>
    <x v="2"/>
    <x v="0"/>
  </r>
  <r>
    <x v="2637"/>
    <n v="44522"/>
    <s v="Tricia Bustamante"/>
    <x v="1"/>
    <s v="StarTech Inkjet, Wireless"/>
    <n v="0"/>
    <n v="22256769.150000002"/>
    <n v="663720.75"/>
    <n v="5"/>
    <x v="0"/>
    <s v="United Kingdom"/>
    <s v="Scotland"/>
    <s v="Edinburgh"/>
    <s v="North"/>
    <s v="Corporate"/>
    <s v="Technology"/>
    <s v="Machines"/>
    <x v="1"/>
    <x v="2"/>
    <x v="0"/>
  </r>
  <r>
    <x v="2638"/>
    <n v="44524"/>
    <s v="Rachel Tyler"/>
    <x v="1"/>
    <s v="Fellowes Folders, Single Width"/>
    <n v="0.1"/>
    <n v="353984.4"/>
    <n v="117994.8"/>
    <n v="1"/>
    <x v="1"/>
    <s v="France"/>
    <s v="Auvergne-Rhône-Alpes"/>
    <s v="Lyon"/>
    <s v="Central"/>
    <s v="Corporate"/>
    <s v="Office Supplies"/>
    <s v="Storage"/>
    <x v="1"/>
    <x v="2"/>
    <x v="1"/>
  </r>
  <r>
    <x v="2639"/>
    <n v="44524"/>
    <s v="Donald Pak"/>
    <x v="1"/>
    <s v="Wilson Jones Hole Reinforcements, Recycled"/>
    <n v="0"/>
    <n v="294987"/>
    <n v="73746.75"/>
    <n v="4"/>
    <x v="0"/>
    <s v="Germany"/>
    <s v="Hamburg"/>
    <s v="Hamburg"/>
    <s v="Central"/>
    <s v="Corporate"/>
    <s v="Office Supplies"/>
    <s v="Binders"/>
    <x v="1"/>
    <x v="2"/>
    <x v="0"/>
  </r>
  <r>
    <x v="2640"/>
    <n v="44525"/>
    <s v="Hudson Ordell"/>
    <x v="0"/>
    <s v="Office Star Bag Chairs, Black"/>
    <n v="0.1"/>
    <n v="2109157.0500000003"/>
    <n v="722718.15"/>
    <n v="3"/>
    <x v="1"/>
    <s v="France"/>
    <s v="Ile-de-France"/>
    <s v="Taverny"/>
    <s v="Central"/>
    <s v="Corporate"/>
    <s v="Furniture"/>
    <s v="Chairs"/>
    <x v="1"/>
    <x v="2"/>
    <x v="1"/>
  </r>
  <r>
    <x v="2640"/>
    <n v="44525"/>
    <s v="Hudson Ordell"/>
    <x v="0"/>
    <s v="Fellowes Shelving, Single Width"/>
    <n v="0.1"/>
    <n v="3834831"/>
    <n v="678470.1"/>
    <n v="5"/>
    <x v="0"/>
    <s v="France"/>
    <s v="Ile-de-France"/>
    <s v="Taverny"/>
    <s v="Central"/>
    <s v="Corporate"/>
    <s v="Office Supplies"/>
    <s v="Storage"/>
    <x v="1"/>
    <x v="2"/>
    <x v="0"/>
  </r>
  <r>
    <x v="2640"/>
    <n v="44525"/>
    <s v="Hudson Ordell"/>
    <x v="0"/>
    <s v="Smead Lockers, Blue"/>
    <n v="0.1"/>
    <n v="26342339.100000001"/>
    <n v="2050159.6500000001"/>
    <n v="10"/>
    <x v="1"/>
    <s v="France"/>
    <s v="Ile-de-France"/>
    <s v="Taverny"/>
    <s v="Central"/>
    <s v="Corporate"/>
    <s v="Office Supplies"/>
    <s v="Storage"/>
    <x v="1"/>
    <x v="2"/>
    <x v="1"/>
  </r>
  <r>
    <x v="2641"/>
    <n v="44525"/>
    <s v="Zona Meyer"/>
    <x v="0"/>
    <s v="Fellowes Folders, Blue"/>
    <n v="0.5"/>
    <n v="1563431.1"/>
    <n v="0"/>
    <n v="8"/>
    <x v="1"/>
    <s v="Germany"/>
    <s v="Lower Saxony"/>
    <s v="Oldenburg"/>
    <s v="Central"/>
    <s v="Corporate"/>
    <s v="Office Supplies"/>
    <s v="Storage"/>
    <x v="1"/>
    <x v="2"/>
    <x v="1"/>
  </r>
  <r>
    <x v="2642"/>
    <n v="44525"/>
    <s v="Michael Myers"/>
    <x v="0"/>
    <s v="Stanley Markers, Water Color"/>
    <n v="0"/>
    <n v="1120950.6000000001"/>
    <n v="368733.75"/>
    <n v="3"/>
    <x v="0"/>
    <s v="Germany"/>
    <s v="Thuringia"/>
    <s v="Jena"/>
    <s v="Central"/>
    <s v="Home Office"/>
    <s v="Office Supplies"/>
    <s v="Art"/>
    <x v="1"/>
    <x v="2"/>
    <x v="0"/>
  </r>
  <r>
    <x v="2640"/>
    <n v="44525"/>
    <s v="Hudson Ordell"/>
    <x v="0"/>
    <s v="Sharp Wireless Fax, Color"/>
    <n v="0.15"/>
    <n v="8967604.8000000007"/>
    <n v="1902666.1500000001"/>
    <n v="2"/>
    <x v="1"/>
    <s v="France"/>
    <s v="Ile-de-France"/>
    <s v="Taverny"/>
    <s v="Central"/>
    <s v="Corporate"/>
    <s v="Technology"/>
    <s v="Copiers"/>
    <x v="1"/>
    <x v="2"/>
    <x v="1"/>
  </r>
  <r>
    <x v="2643"/>
    <n v="44525"/>
    <s v="John Town"/>
    <x v="0"/>
    <s v="Tenex Stacking Tray, Erganomic"/>
    <n v="0.6"/>
    <n v="398232.45"/>
    <n v="-147493.5"/>
    <n v="3"/>
    <x v="0"/>
    <s v="United Kingdom"/>
    <s v="England"/>
    <s v="Loughborough"/>
    <s v="North"/>
    <s v="Consumer"/>
    <s v="Furniture"/>
    <s v="Furnishings"/>
    <x v="0"/>
    <x v="2"/>
    <x v="0"/>
  </r>
  <r>
    <x v="2644"/>
    <n v="44525"/>
    <s v="Rachel Morton"/>
    <x v="2"/>
    <s v="BIC Markers, Fluorescent"/>
    <n v="0"/>
    <n v="2861373.9"/>
    <n v="221240.25"/>
    <n v="7"/>
    <x v="0"/>
    <s v="Spain"/>
    <s v="Catalonia"/>
    <s v="Barcelona"/>
    <s v="South"/>
    <s v="Corporate"/>
    <s v="Office Supplies"/>
    <s v="Art"/>
    <x v="1"/>
    <x v="2"/>
    <x v="0"/>
  </r>
  <r>
    <x v="2645"/>
    <n v="44525"/>
    <s v="Toby Conway"/>
    <x v="1"/>
    <s v="Rogers Lockers, Single Width"/>
    <n v="0"/>
    <n v="9365837.25"/>
    <n v="4115068.65"/>
    <n v="3"/>
    <x v="1"/>
    <s v="Switzerland"/>
    <s v="Geneva"/>
    <s v="Geneva"/>
    <s v="Central"/>
    <s v="Consumer"/>
    <s v="Office Supplies"/>
    <s v="Storage"/>
    <x v="1"/>
    <x v="2"/>
    <x v="1"/>
  </r>
  <r>
    <x v="2645"/>
    <n v="44525"/>
    <s v="Toby Conway"/>
    <x v="1"/>
    <s v="Apple Audio Dock, with Caller ID"/>
    <n v="0"/>
    <n v="2463141.4500000002"/>
    <n v="368733.75"/>
    <n v="1"/>
    <x v="0"/>
    <s v="Switzerland"/>
    <s v="Geneva"/>
    <s v="Geneva"/>
    <s v="Central"/>
    <s v="Consumer"/>
    <s v="Technology"/>
    <s v="Phones"/>
    <x v="1"/>
    <x v="2"/>
    <x v="0"/>
  </r>
  <r>
    <x v="2646"/>
    <n v="44525"/>
    <s v="Claudia Poore"/>
    <x v="1"/>
    <s v="Boston Sketch Pad, Blue"/>
    <n v="0"/>
    <n v="2153405.1"/>
    <n v="929209.05"/>
    <n v="3"/>
    <x v="1"/>
    <s v="Sweden"/>
    <s v="Stockholm"/>
    <s v="Stockholm"/>
    <s v="North"/>
    <s v="Corporate"/>
    <s v="Office Supplies"/>
    <s v="Art"/>
    <x v="1"/>
    <x v="2"/>
    <x v="1"/>
  </r>
  <r>
    <x v="2646"/>
    <n v="44525"/>
    <s v="Claudia Poore"/>
    <x v="1"/>
    <s v="OIC Paper Clips, Bulk Pack"/>
    <n v="0"/>
    <n v="634222.05000000005"/>
    <n v="309736.35000000003"/>
    <n v="3"/>
    <x v="0"/>
    <s v="Sweden"/>
    <s v="Stockholm"/>
    <s v="Stockholm"/>
    <s v="North"/>
    <s v="Corporate"/>
    <s v="Office Supplies"/>
    <s v="Fasteners"/>
    <x v="1"/>
    <x v="2"/>
    <x v="0"/>
  </r>
  <r>
    <x v="2647"/>
    <n v="44525"/>
    <s v="Makayla Elphinstone"/>
    <x v="1"/>
    <s v="Enermax Memo Slips, 8.5 x 11"/>
    <n v="0"/>
    <n v="870211.65"/>
    <n v="0"/>
    <n v="3"/>
    <x v="0"/>
    <s v="Italy"/>
    <s v="Piedmont"/>
    <s v="Turin"/>
    <s v="South"/>
    <s v="Consumer"/>
    <s v="Office Supplies"/>
    <s v="Paper"/>
    <x v="1"/>
    <x v="2"/>
    <x v="0"/>
  </r>
  <r>
    <x v="2648"/>
    <n v="44526"/>
    <s v="Shannon Lane"/>
    <x v="3"/>
    <s v="Office Star Rocking Chair, Adjustable"/>
    <n v="0"/>
    <n v="4233063.45"/>
    <n v="1519183.05"/>
    <n v="2"/>
    <x v="0"/>
    <s v="United Kingdom"/>
    <s v="England"/>
    <s v="Northampton"/>
    <s v="North"/>
    <s v="Consumer"/>
    <s v="Furniture"/>
    <s v="Chairs"/>
    <x v="1"/>
    <x v="2"/>
    <x v="0"/>
  </r>
  <r>
    <x v="2648"/>
    <n v="44526"/>
    <s v="Shannon Lane"/>
    <x v="3"/>
    <s v="HP Fax Machine, Digital"/>
    <n v="0"/>
    <n v="8834860.6500000004"/>
    <n v="0"/>
    <n v="2"/>
    <x v="0"/>
    <s v="United Kingdom"/>
    <s v="England"/>
    <s v="Northampton"/>
    <s v="North"/>
    <s v="Consumer"/>
    <s v="Technology"/>
    <s v="Copiers"/>
    <x v="1"/>
    <x v="2"/>
    <x v="0"/>
  </r>
  <r>
    <x v="2649"/>
    <n v="44526"/>
    <s v="Liam Marshall"/>
    <x v="2"/>
    <s v="Green Bar Computer Printout Paper, Premium"/>
    <n v="0.5"/>
    <n v="442480.5"/>
    <n v="-58997.4"/>
    <n v="2"/>
    <x v="0"/>
    <s v="United Kingdom"/>
    <s v="England"/>
    <s v="London"/>
    <s v="North"/>
    <s v="Home Office"/>
    <s v="Office Supplies"/>
    <s v="Paper"/>
    <x v="0"/>
    <x v="2"/>
    <x v="0"/>
  </r>
  <r>
    <x v="2650"/>
    <n v="44526"/>
    <s v="Laura Elizabeth"/>
    <x v="1"/>
    <s v="Cardinal 3-Hole Punch, Economy"/>
    <n v="0.1"/>
    <n v="766966.20000000007"/>
    <n v="294987"/>
    <n v="2"/>
    <x v="1"/>
    <s v="Switzerland"/>
    <s v="Zürich"/>
    <s v="Zurich"/>
    <s v="Central"/>
    <s v="Consumer"/>
    <s v="Office Supplies"/>
    <s v="Binders"/>
    <x v="1"/>
    <x v="2"/>
    <x v="1"/>
  </r>
  <r>
    <x v="2650"/>
    <n v="44526"/>
    <s v="Laura Elizabeth"/>
    <x v="1"/>
    <s v="Ibico 3-Hole Punch, Durable"/>
    <n v="0.1"/>
    <n v="1268444.1000000001"/>
    <n v="383483.10000000003"/>
    <n v="3"/>
    <x v="1"/>
    <s v="Switzerland"/>
    <s v="Zürich"/>
    <s v="Zurich"/>
    <s v="Central"/>
    <s v="Consumer"/>
    <s v="Office Supplies"/>
    <s v="Binders"/>
    <x v="1"/>
    <x v="2"/>
    <x v="1"/>
  </r>
  <r>
    <x v="2650"/>
    <n v="44526"/>
    <s v="Laura Elizabeth"/>
    <x v="1"/>
    <s v="Elite Ruler, Serrated"/>
    <n v="0.1"/>
    <n v="132744.15"/>
    <n v="14749.35"/>
    <n v="1"/>
    <x v="0"/>
    <s v="Switzerland"/>
    <s v="Zürich"/>
    <s v="Zurich"/>
    <s v="Central"/>
    <s v="Consumer"/>
    <s v="Office Supplies"/>
    <s v="Supplies"/>
    <x v="1"/>
    <x v="2"/>
    <x v="0"/>
  </r>
  <r>
    <x v="2651"/>
    <n v="44527"/>
    <s v="Peter Daly"/>
    <x v="2"/>
    <s v="Ikea Classic Bookcase, Mobile"/>
    <n v="0"/>
    <n v="42773115"/>
    <n v="13687396.800000001"/>
    <n v="7"/>
    <x v="1"/>
    <s v="Sweden"/>
    <s v="Halland"/>
    <s v="Halmstad"/>
    <s v="North"/>
    <s v="Consumer"/>
    <s v="Furniture"/>
    <s v="Bookcases"/>
    <x v="1"/>
    <x v="2"/>
    <x v="1"/>
  </r>
  <r>
    <x v="2652"/>
    <n v="44527"/>
    <s v="Janet Broussard"/>
    <x v="2"/>
    <s v="Boston Canvas, Fluorescent"/>
    <n v="0"/>
    <n v="2433642.75"/>
    <n v="442480.5"/>
    <n v="3"/>
    <x v="1"/>
    <s v="Spain"/>
    <s v="Madrid"/>
    <s v="Parla"/>
    <s v="South"/>
    <s v="Consumer"/>
    <s v="Office Supplies"/>
    <s v="Art"/>
    <x v="1"/>
    <x v="2"/>
    <x v="1"/>
  </r>
  <r>
    <x v="2653"/>
    <n v="44527"/>
    <s v="Harry Nelson"/>
    <x v="1"/>
    <s v="Motorola Speaker Phone, Cordless"/>
    <n v="0"/>
    <n v="3908577.75"/>
    <n v="191741.55000000002"/>
    <n v="2"/>
    <x v="0"/>
    <s v="Italy"/>
    <s v="Veneto"/>
    <s v="Treviso"/>
    <s v="South"/>
    <s v="Consumer"/>
    <s v="Technology"/>
    <s v="Phones"/>
    <x v="1"/>
    <x v="2"/>
    <x v="0"/>
  </r>
  <r>
    <x v="2654"/>
    <n v="44528"/>
    <s v="Nancy Seay"/>
    <x v="0"/>
    <s v="HP Personal Copier, Laser"/>
    <n v="0"/>
    <n v="7330426.9500000002"/>
    <n v="2492640.15"/>
    <n v="4"/>
    <x v="1"/>
    <s v="Austria"/>
    <s v="Vienna"/>
    <s v="Vienna"/>
    <s v="Central"/>
    <s v="Consumer"/>
    <s v="Technology"/>
    <s v="Copiers"/>
    <x v="1"/>
    <x v="2"/>
    <x v="1"/>
  </r>
  <r>
    <x v="2655"/>
    <n v="44528"/>
    <s v="Terence Welch"/>
    <x v="1"/>
    <s v="Green Bar Computer Printout Paper, Recycled"/>
    <n v="0"/>
    <n v="1755172.6500000001"/>
    <n v="162242.85"/>
    <n v="4"/>
    <x v="0"/>
    <s v="Italy"/>
    <s v="Apulia"/>
    <s v="Altamura"/>
    <s v="South"/>
    <s v="Consumer"/>
    <s v="Office Supplies"/>
    <s v="Paper"/>
    <x v="1"/>
    <x v="2"/>
    <x v="0"/>
  </r>
  <r>
    <x v="2656"/>
    <n v="44528"/>
    <s v="Daniel Lucas"/>
    <x v="1"/>
    <s v="Ibico Index Tab, Durable"/>
    <n v="0"/>
    <n v="280237.65000000002"/>
    <n v="117994.8"/>
    <n v="2"/>
    <x v="0"/>
    <s v="Netherlands"/>
    <s v="South Holland"/>
    <s v="Rotterdam"/>
    <s v="Central"/>
    <s v="Home Office"/>
    <s v="Office Supplies"/>
    <s v="Binders"/>
    <x v="1"/>
    <x v="2"/>
    <x v="0"/>
  </r>
  <r>
    <x v="2656"/>
    <n v="44528"/>
    <s v="Daniel Lucas"/>
    <x v="1"/>
    <s v="Smead Shelving, Industrial"/>
    <n v="0.1"/>
    <n v="648971.4"/>
    <n v="103245.45"/>
    <n v="1"/>
    <x v="0"/>
    <s v="Netherlands"/>
    <s v="South Holland"/>
    <s v="Rotterdam"/>
    <s v="Central"/>
    <s v="Home Office"/>
    <s v="Office Supplies"/>
    <s v="Storage"/>
    <x v="1"/>
    <x v="2"/>
    <x v="0"/>
  </r>
  <r>
    <x v="2657"/>
    <n v="44528"/>
    <s v="Jamie Le Grand"/>
    <x v="1"/>
    <s v="Tenex File Cart, Blue"/>
    <n v="0.5"/>
    <n v="1961663.55"/>
    <n v="-1253694.75"/>
    <n v="2"/>
    <x v="0"/>
    <s v="Spain"/>
    <s v="Catalonia"/>
    <s v="Granollers"/>
    <s v="South"/>
    <s v="Home Office"/>
    <s v="Office Supplies"/>
    <s v="Storage"/>
    <x v="0"/>
    <x v="2"/>
    <x v="0"/>
  </r>
  <r>
    <x v="2656"/>
    <n v="44528"/>
    <s v="Daniel Lucas"/>
    <x v="1"/>
    <s v="Logitech Numeric Keypad, Programmable"/>
    <n v="0"/>
    <n v="4941032.25"/>
    <n v="634222.05000000005"/>
    <n v="7"/>
    <x v="1"/>
    <s v="Netherlands"/>
    <s v="South Holland"/>
    <s v="Rotterdam"/>
    <s v="Central"/>
    <s v="Home Office"/>
    <s v="Technology"/>
    <s v="Accessories"/>
    <x v="1"/>
    <x v="2"/>
    <x v="1"/>
  </r>
  <r>
    <x v="2658"/>
    <n v="44528"/>
    <s v="Ashton Charles"/>
    <x v="1"/>
    <s v="Hon Round Labels, Adjustable"/>
    <n v="0"/>
    <n v="73746.75"/>
    <n v="29498.7"/>
    <n v="1"/>
    <x v="0"/>
    <s v="France"/>
    <s v="Aquitaine-Limousin-Poitou-Charentes"/>
    <s v="Pessac"/>
    <s v="Central"/>
    <s v="Consumer"/>
    <s v="Office Supplies"/>
    <s v="Labels"/>
    <x v="1"/>
    <x v="2"/>
    <x v="0"/>
  </r>
  <r>
    <x v="2659"/>
    <n v="44528"/>
    <s v="Maynard Moorman"/>
    <x v="1"/>
    <s v="Safco Classic Bookcase, Metal"/>
    <n v="0"/>
    <n v="45177259.050000004"/>
    <n v="21681544.5"/>
    <n v="7"/>
    <x v="1"/>
    <s v="Netherlands"/>
    <s v="North Holland"/>
    <s v="Haarlem"/>
    <s v="Central"/>
    <s v="Consumer"/>
    <s v="Furniture"/>
    <s v="Bookcases"/>
    <x v="1"/>
    <x v="2"/>
    <x v="1"/>
  </r>
  <r>
    <x v="2659"/>
    <n v="44528"/>
    <s v="Maynard Moorman"/>
    <x v="1"/>
    <s v="Hamilton Beach Coffee Grinder, White"/>
    <n v="0"/>
    <n v="1209446.7"/>
    <n v="530976.6"/>
    <n v="2"/>
    <x v="0"/>
    <s v="Netherlands"/>
    <s v="North Holland"/>
    <s v="Haarlem"/>
    <s v="Central"/>
    <s v="Consumer"/>
    <s v="Office Supplies"/>
    <s v="Appliances"/>
    <x v="1"/>
    <x v="2"/>
    <x v="0"/>
  </r>
  <r>
    <x v="2659"/>
    <n v="44528"/>
    <s v="Maynard Moorman"/>
    <x v="1"/>
    <s v="Avery Index Tab, Clear"/>
    <n v="0"/>
    <n v="280237.65000000002"/>
    <n v="14749.35"/>
    <n v="3"/>
    <x v="0"/>
    <s v="Netherlands"/>
    <s v="North Holland"/>
    <s v="Haarlem"/>
    <s v="Central"/>
    <s v="Consumer"/>
    <s v="Office Supplies"/>
    <s v="Binders"/>
    <x v="1"/>
    <x v="2"/>
    <x v="0"/>
  </r>
  <r>
    <x v="2659"/>
    <n v="44528"/>
    <s v="Maynard Moorman"/>
    <x v="1"/>
    <s v="Ibico Binder Covers, Recycled"/>
    <n v="0"/>
    <n v="412981.8"/>
    <n v="147493.5"/>
    <n v="2"/>
    <x v="0"/>
    <s v="Netherlands"/>
    <s v="North Holland"/>
    <s v="Haarlem"/>
    <s v="Central"/>
    <s v="Consumer"/>
    <s v="Office Supplies"/>
    <s v="Binders"/>
    <x v="1"/>
    <x v="2"/>
    <x v="0"/>
  </r>
  <r>
    <x v="2659"/>
    <n v="44528"/>
    <s v="Maynard Moorman"/>
    <x v="1"/>
    <s v="Hon Shipping Labels, Laser Printer Compatible"/>
    <n v="0"/>
    <n v="840712.95000000007"/>
    <n v="235989.6"/>
    <n v="5"/>
    <x v="0"/>
    <s v="Netherlands"/>
    <s v="North Holland"/>
    <s v="Haarlem"/>
    <s v="Central"/>
    <s v="Consumer"/>
    <s v="Office Supplies"/>
    <s v="Labels"/>
    <x v="1"/>
    <x v="2"/>
    <x v="0"/>
  </r>
  <r>
    <x v="2660"/>
    <n v="44529"/>
    <s v="Naomi Hancock"/>
    <x v="1"/>
    <s v="Tenex Clock, Erganomic"/>
    <n v="0"/>
    <n v="5044277.7"/>
    <n v="2271399.9"/>
    <n v="7"/>
    <x v="1"/>
    <s v="United Kingdom"/>
    <s v="England"/>
    <s v="Coventry"/>
    <s v="North"/>
    <s v="Corporate"/>
    <s v="Furniture"/>
    <s v="Furnishings"/>
    <x v="1"/>
    <x v="2"/>
    <x v="1"/>
  </r>
  <r>
    <x v="2661"/>
    <n v="44529"/>
    <s v="Erick Tanner"/>
    <x v="1"/>
    <s v="SAFCO Executive Leather Armchair, Black"/>
    <n v="0.1"/>
    <n v="36563638.649999999"/>
    <n v="15029587.65"/>
    <n v="6"/>
    <x v="0"/>
    <s v="Sweden"/>
    <s v="Stockholm"/>
    <s v="Stockholm"/>
    <s v="North"/>
    <s v="Corporate"/>
    <s v="Furniture"/>
    <s v="Chairs"/>
    <x v="1"/>
    <x v="2"/>
    <x v="0"/>
  </r>
  <r>
    <x v="2661"/>
    <n v="44529"/>
    <s v="Erick Tanner"/>
    <x v="1"/>
    <s v="Advantus Clock, Duo Pack"/>
    <n v="0"/>
    <n v="3038366.1"/>
    <n v="368733.75"/>
    <n v="4"/>
    <x v="1"/>
    <s v="Sweden"/>
    <s v="Stockholm"/>
    <s v="Stockholm"/>
    <s v="North"/>
    <s v="Corporate"/>
    <s v="Furniture"/>
    <s v="Furnishings"/>
    <x v="1"/>
    <x v="2"/>
    <x v="1"/>
  </r>
  <r>
    <x v="2661"/>
    <n v="44529"/>
    <s v="Erick Tanner"/>
    <x v="1"/>
    <s v="Tenex Light Bulb, Durable"/>
    <n v="0"/>
    <n v="707968.8"/>
    <n v="88496.1"/>
    <n v="3"/>
    <x v="0"/>
    <s v="Sweden"/>
    <s v="Stockholm"/>
    <s v="Stockholm"/>
    <s v="North"/>
    <s v="Corporate"/>
    <s v="Furniture"/>
    <s v="Furnishings"/>
    <x v="1"/>
    <x v="2"/>
    <x v="0"/>
  </r>
  <r>
    <x v="2661"/>
    <n v="44529"/>
    <s v="Erick Tanner"/>
    <x v="1"/>
    <s v="StarTech Receipt Printer, Wireless"/>
    <n v="0.15"/>
    <n v="2772877.8000000003"/>
    <n v="-265488.3"/>
    <n v="2"/>
    <x v="0"/>
    <s v="Sweden"/>
    <s v="Stockholm"/>
    <s v="Stockholm"/>
    <s v="North"/>
    <s v="Corporate"/>
    <s v="Technology"/>
    <s v="Machines"/>
    <x v="1"/>
    <x v="2"/>
    <x v="0"/>
  </r>
  <r>
    <x v="2662"/>
    <n v="44530"/>
    <s v="Ethan Barrett"/>
    <x v="2"/>
    <s v="Okidata Inkjet, Wireless"/>
    <n v="0.5"/>
    <n v="9262591.8000000007"/>
    <n v="-9085599.5999999996"/>
    <n v="4"/>
    <x v="1"/>
    <s v="Italy"/>
    <s v="Veneto"/>
    <s v="Venice"/>
    <s v="South"/>
    <s v="Consumer"/>
    <s v="Technology"/>
    <s v="Machines"/>
    <x v="1"/>
    <x v="2"/>
    <x v="1"/>
  </r>
  <r>
    <x v="2663"/>
    <n v="44530"/>
    <s v="Josh Wilkinson"/>
    <x v="0"/>
    <s v="Tenex Clock, Duo Pack"/>
    <n v="0"/>
    <n v="2964619.35"/>
    <n v="1120950.6000000001"/>
    <n v="4"/>
    <x v="0"/>
    <s v="France"/>
    <s v="Aquitaine-Limousin-Poitou-Charentes"/>
    <s v="Lormont"/>
    <s v="Central"/>
    <s v="Corporate"/>
    <s v="Furniture"/>
    <s v="Furnishings"/>
    <x v="1"/>
    <x v="2"/>
    <x v="0"/>
  </r>
  <r>
    <x v="2664"/>
    <n v="44530"/>
    <s v="Angelina Beeton"/>
    <x v="1"/>
    <s v="Acco Binding Machine, Clear"/>
    <n v="0"/>
    <n v="4469053.05"/>
    <n v="486728.55"/>
    <n v="6"/>
    <x v="0"/>
    <s v="United Kingdom"/>
    <s v="England"/>
    <s v="Dudley"/>
    <s v="North"/>
    <s v="Consumer"/>
    <s v="Office Supplies"/>
    <s v="Binders"/>
    <x v="1"/>
    <x v="2"/>
    <x v="0"/>
  </r>
  <r>
    <x v="2664"/>
    <n v="44530"/>
    <s v="Angelina Beeton"/>
    <x v="1"/>
    <s v="Tenex Lockers, Wire Frame"/>
    <n v="0"/>
    <n v="26976561.150000002"/>
    <n v="8362881.4500000002"/>
    <n v="9"/>
    <x v="1"/>
    <s v="United Kingdom"/>
    <s v="England"/>
    <s v="Dudley"/>
    <s v="North"/>
    <s v="Consumer"/>
    <s v="Office Supplies"/>
    <s v="Storage"/>
    <x v="1"/>
    <x v="2"/>
    <x v="1"/>
  </r>
  <r>
    <x v="2664"/>
    <n v="44530"/>
    <s v="Angelina Beeton"/>
    <x v="1"/>
    <s v="Kleencut Trimmer, Easy Grip"/>
    <n v="0"/>
    <n v="3171110.25"/>
    <n v="766966.20000000007"/>
    <n v="5"/>
    <x v="1"/>
    <s v="United Kingdom"/>
    <s v="England"/>
    <s v="Dudley"/>
    <s v="North"/>
    <s v="Consumer"/>
    <s v="Office Supplies"/>
    <s v="Supplies"/>
    <x v="1"/>
    <x v="2"/>
    <x v="1"/>
  </r>
  <r>
    <x v="2665"/>
    <n v="44530"/>
    <s v="Stella Hellyer"/>
    <x v="1"/>
    <s v="Advantus Stacking Tray, Erganomic"/>
    <n v="0"/>
    <n v="737467.5"/>
    <n v="221240.25"/>
    <n v="2"/>
    <x v="0"/>
    <s v="France"/>
    <s v="Languedoc-Roussillon-Midi-Pyrénées"/>
    <s v="Perpignan"/>
    <s v="Central"/>
    <s v="Consumer"/>
    <s v="Furniture"/>
    <s v="Furnishings"/>
    <x v="1"/>
    <x v="2"/>
    <x v="0"/>
  </r>
  <r>
    <x v="2665"/>
    <n v="44530"/>
    <s v="Stella Hellyer"/>
    <x v="1"/>
    <s v="Tenex Folders, Single Width"/>
    <n v="0.1"/>
    <n v="2153405.1"/>
    <n v="265488.3"/>
    <n v="7"/>
    <x v="0"/>
    <s v="France"/>
    <s v="Languedoc-Roussillon-Midi-Pyrénées"/>
    <s v="Perpignan"/>
    <s v="Central"/>
    <s v="Consumer"/>
    <s v="Office Supplies"/>
    <s v="Storage"/>
    <x v="1"/>
    <x v="2"/>
    <x v="0"/>
  </r>
  <r>
    <x v="2666"/>
    <n v="44530"/>
    <s v="Georgina Storey"/>
    <x v="1"/>
    <s v="Novimex Steel Folding Chair, Black"/>
    <n v="0.1"/>
    <n v="5295016.6500000004"/>
    <n v="412981.8"/>
    <n v="5"/>
    <x v="0"/>
    <s v="Austria"/>
    <s v="Vienna"/>
    <s v="Vienna"/>
    <s v="Central"/>
    <s v="Consumer"/>
    <s v="Furniture"/>
    <s v="Chairs"/>
    <x v="1"/>
    <x v="2"/>
    <x v="0"/>
  </r>
  <r>
    <x v="2666"/>
    <n v="44530"/>
    <s v="Georgina Storey"/>
    <x v="1"/>
    <s v="BIC Sketch Pad, Water Color"/>
    <n v="0"/>
    <n v="4587047.8500000006"/>
    <n v="693219.45000000007"/>
    <n v="6"/>
    <x v="0"/>
    <s v="Austria"/>
    <s v="Vienna"/>
    <s v="Vienna"/>
    <s v="Central"/>
    <s v="Consumer"/>
    <s v="Office Supplies"/>
    <s v="Art"/>
    <x v="1"/>
    <x v="2"/>
    <x v="0"/>
  </r>
  <r>
    <x v="2666"/>
    <n v="44530"/>
    <s v="Georgina Storey"/>
    <x v="1"/>
    <s v="Boston Markers, Blue"/>
    <n v="0"/>
    <n v="781715.55"/>
    <n v="324485.7"/>
    <n v="2"/>
    <x v="0"/>
    <s v="Austria"/>
    <s v="Vienna"/>
    <s v="Vienna"/>
    <s v="Central"/>
    <s v="Consumer"/>
    <s v="Office Supplies"/>
    <s v="Art"/>
    <x v="1"/>
    <x v="2"/>
    <x v="0"/>
  </r>
  <r>
    <x v="2666"/>
    <n v="44530"/>
    <s v="Georgina Storey"/>
    <x v="1"/>
    <s v="Okidata Printer, White"/>
    <n v="0.15"/>
    <n v="3348102.45"/>
    <n v="-545725.95000000007"/>
    <n v="1"/>
    <x v="1"/>
    <s v="Austria"/>
    <s v="Vienna"/>
    <s v="Vienna"/>
    <s v="Central"/>
    <s v="Consumer"/>
    <s v="Technology"/>
    <s v="Machines"/>
    <x v="1"/>
    <x v="2"/>
    <x v="1"/>
  </r>
  <r>
    <x v="2667"/>
    <n v="44532"/>
    <s v="Archie Whittaker"/>
    <x v="3"/>
    <s v="Hamilton Beach Stove, White"/>
    <n v="0.1"/>
    <n v="35870419.200000003"/>
    <n v="7566416.5499999998"/>
    <n v="5"/>
    <x v="1"/>
    <s v="United Kingdom"/>
    <s v="England"/>
    <s v="Hastings"/>
    <s v="North"/>
    <s v="Home Office"/>
    <s v="Office Supplies"/>
    <s v="Appliances"/>
    <x v="1"/>
    <x v="2"/>
    <x v="1"/>
  </r>
  <r>
    <x v="2667"/>
    <n v="44532"/>
    <s v="Archie Whittaker"/>
    <x v="3"/>
    <s v="Wilson Jones Hole Reinforcements, Durable"/>
    <n v="0"/>
    <n v="353984.4"/>
    <n v="103245.45"/>
    <n v="4"/>
    <x v="0"/>
    <s v="United Kingdom"/>
    <s v="England"/>
    <s v="Hastings"/>
    <s v="North"/>
    <s v="Home Office"/>
    <s v="Office Supplies"/>
    <s v="Binders"/>
    <x v="1"/>
    <x v="2"/>
    <x v="0"/>
  </r>
  <r>
    <x v="2667"/>
    <n v="44532"/>
    <s v="Archie Whittaker"/>
    <x v="3"/>
    <s v="Kraft Interoffice Envelope, Security-Tint"/>
    <n v="0"/>
    <n v="1460185.6500000001"/>
    <n v="147493.5"/>
    <n v="2"/>
    <x v="0"/>
    <s v="United Kingdom"/>
    <s v="England"/>
    <s v="Hastings"/>
    <s v="North"/>
    <s v="Home Office"/>
    <s v="Office Supplies"/>
    <s v="Envelopes"/>
    <x v="1"/>
    <x v="2"/>
    <x v="0"/>
  </r>
  <r>
    <x v="2667"/>
    <n v="44532"/>
    <s v="Archie Whittaker"/>
    <x v="3"/>
    <s v="Kraft Manila Envelope, with clear poly window"/>
    <n v="0"/>
    <n v="2654883"/>
    <n v="1297942.8"/>
    <n v="6"/>
    <x v="1"/>
    <s v="United Kingdom"/>
    <s v="England"/>
    <s v="Hastings"/>
    <s v="North"/>
    <s v="Home Office"/>
    <s v="Office Supplies"/>
    <s v="Envelopes"/>
    <x v="1"/>
    <x v="2"/>
    <x v="1"/>
  </r>
  <r>
    <x v="2667"/>
    <n v="44532"/>
    <s v="Archie Whittaker"/>
    <x v="3"/>
    <s v="Enermax Message Books, Recycled"/>
    <n v="0"/>
    <n v="1651927.2"/>
    <n v="722718.15"/>
    <n v="5"/>
    <x v="0"/>
    <s v="United Kingdom"/>
    <s v="England"/>
    <s v="Hastings"/>
    <s v="North"/>
    <s v="Home Office"/>
    <s v="Office Supplies"/>
    <s v="Paper"/>
    <x v="1"/>
    <x v="2"/>
    <x v="0"/>
  </r>
  <r>
    <x v="2667"/>
    <n v="44532"/>
    <s v="Archie Whittaker"/>
    <x v="3"/>
    <s v="Xerox Note Cards, Premium"/>
    <n v="0"/>
    <n v="1548681.75"/>
    <n v="309736.35000000003"/>
    <n v="4"/>
    <x v="0"/>
    <s v="United Kingdom"/>
    <s v="England"/>
    <s v="Hastings"/>
    <s v="North"/>
    <s v="Home Office"/>
    <s v="Office Supplies"/>
    <s v="Paper"/>
    <x v="1"/>
    <x v="2"/>
    <x v="0"/>
  </r>
  <r>
    <x v="2668"/>
    <n v="44532"/>
    <s v="Katherine Grant"/>
    <x v="1"/>
    <s v="Okidata Inkjet, Wireless"/>
    <n v="0.5"/>
    <n v="6946943.8500000006"/>
    <n v="-6814199.7000000002"/>
    <n v="3"/>
    <x v="0"/>
    <s v="France"/>
    <s v="Ile-de-France"/>
    <s v="Paris"/>
    <s v="Central"/>
    <s v="Consumer"/>
    <s v="Technology"/>
    <s v="Machines"/>
    <x v="0"/>
    <x v="2"/>
    <x v="0"/>
  </r>
  <r>
    <x v="2669"/>
    <n v="44533"/>
    <s v="Toby Conway"/>
    <x v="3"/>
    <s v="Cameo Peel and Seal, with clear poly window"/>
    <n v="0"/>
    <n v="722718.15"/>
    <n v="324485.7"/>
    <n v="2"/>
    <x v="0"/>
    <s v="Switzerland"/>
    <s v="Geneva"/>
    <s v="Geneva"/>
    <s v="Central"/>
    <s v="Consumer"/>
    <s v="Office Supplies"/>
    <s v="Envelopes"/>
    <x v="1"/>
    <x v="2"/>
    <x v="0"/>
  </r>
  <r>
    <x v="2670"/>
    <n v="44533"/>
    <s v="Matilda Jackson"/>
    <x v="2"/>
    <s v="Ikea 3-Shelf Cabinet, Pine"/>
    <n v="0"/>
    <n v="8480876.25"/>
    <n v="250738.95"/>
    <n v="4"/>
    <x v="1"/>
    <s v="Germany"/>
    <s v="Berlin"/>
    <s v="Berlin"/>
    <s v="Central"/>
    <s v="Corporate"/>
    <s v="Furniture"/>
    <s v="Bookcases"/>
    <x v="1"/>
    <x v="2"/>
    <x v="1"/>
  </r>
  <r>
    <x v="2670"/>
    <n v="44533"/>
    <s v="Matilda Jackson"/>
    <x v="2"/>
    <s v="Ikea Floating Shelf Set, Traditional"/>
    <n v="0"/>
    <n v="2507389.5"/>
    <n v="147493.5"/>
    <n v="1"/>
    <x v="0"/>
    <s v="Germany"/>
    <s v="Berlin"/>
    <s v="Berlin"/>
    <s v="Central"/>
    <s v="Corporate"/>
    <s v="Furniture"/>
    <s v="Bookcases"/>
    <x v="1"/>
    <x v="2"/>
    <x v="0"/>
  </r>
  <r>
    <x v="2671"/>
    <n v="44533"/>
    <s v="Chloe Landale"/>
    <x v="1"/>
    <s v="Eldon Folders, Single Width"/>
    <n v="0"/>
    <n v="752216.85"/>
    <n v="353984.4"/>
    <n v="3"/>
    <x v="1"/>
    <s v="United Kingdom"/>
    <s v="England"/>
    <s v="London"/>
    <s v="North"/>
    <s v="Home Office"/>
    <s v="Office Supplies"/>
    <s v="Storage"/>
    <x v="1"/>
    <x v="2"/>
    <x v="1"/>
  </r>
  <r>
    <x v="2672"/>
    <n v="44533"/>
    <s v="Ronald Everson"/>
    <x v="0"/>
    <s v="Nokia Headset, VoIP"/>
    <n v="0.15"/>
    <n v="3672588.15"/>
    <n v="1165198.6500000001"/>
    <n v="4"/>
    <x v="0"/>
    <s v="Germany"/>
    <s v="Saxony"/>
    <s v="Dresden"/>
    <s v="Central"/>
    <s v="Corporate"/>
    <s v="Technology"/>
    <s v="Phones"/>
    <x v="1"/>
    <x v="2"/>
    <x v="0"/>
  </r>
  <r>
    <x v="2671"/>
    <n v="44533"/>
    <s v="Chloe Landale"/>
    <x v="1"/>
    <s v="Sharp Fax and Copier, Color"/>
    <n v="0"/>
    <n v="7522168.5"/>
    <n v="3687337.5"/>
    <n v="3"/>
    <x v="0"/>
    <s v="United Kingdom"/>
    <s v="England"/>
    <s v="London"/>
    <s v="North"/>
    <s v="Home Office"/>
    <s v="Technology"/>
    <s v="Copiers"/>
    <x v="1"/>
    <x v="2"/>
    <x v="0"/>
  </r>
  <r>
    <x v="2673"/>
    <n v="44533"/>
    <s v="Isabelle Macghey"/>
    <x v="1"/>
    <s v="Deflect-O Frame, Durable"/>
    <n v="0"/>
    <n v="14218373.4"/>
    <n v="5825993.25"/>
    <n v="9"/>
    <x v="0"/>
    <s v="Germany"/>
    <s v="Hamburg"/>
    <s v="Hamburg"/>
    <s v="Central"/>
    <s v="Consumer"/>
    <s v="Furniture"/>
    <s v="Furnishings"/>
    <x v="1"/>
    <x v="2"/>
    <x v="0"/>
  </r>
  <r>
    <x v="2674"/>
    <n v="44533"/>
    <s v="Craig Rayner"/>
    <x v="1"/>
    <s v="Stanley Sketch Pad, Blue"/>
    <n v="0"/>
    <n v="1961663.55"/>
    <n v="648971.4"/>
    <n v="3"/>
    <x v="0"/>
    <s v="Italy"/>
    <s v="Campania"/>
    <s v="Pozzuoli"/>
    <s v="South"/>
    <s v="Consumer"/>
    <s v="Office Supplies"/>
    <s v="Art"/>
    <x v="1"/>
    <x v="2"/>
    <x v="0"/>
  </r>
  <r>
    <x v="2675"/>
    <n v="44533"/>
    <s v="Spencer Wallis"/>
    <x v="1"/>
    <s v="Hewlett Copy Machine, Color"/>
    <n v="0"/>
    <n v="11725733.25"/>
    <n v="3982324.5"/>
    <n v="3"/>
    <x v="0"/>
    <s v="United Kingdom"/>
    <s v="England"/>
    <s v="London"/>
    <s v="North"/>
    <s v="Consumer"/>
    <s v="Technology"/>
    <s v="Copiers"/>
    <x v="1"/>
    <x v="2"/>
    <x v="0"/>
  </r>
  <r>
    <x v="2676"/>
    <n v="44533"/>
    <s v="Lucas Northcott"/>
    <x v="1"/>
    <s v="Eldon Clock, Duo Pack"/>
    <n v="0.3"/>
    <n v="1165198.6500000001"/>
    <n v="235989.6"/>
    <n v="2"/>
    <x v="0"/>
    <s v="United Kingdom"/>
    <s v="England"/>
    <s v="Stoke-on-Trent"/>
    <s v="North"/>
    <s v="Consumer"/>
    <s v="Furniture"/>
    <s v="Furnishings"/>
    <x v="1"/>
    <x v="2"/>
    <x v="0"/>
  </r>
  <r>
    <x v="2677"/>
    <n v="44534"/>
    <s v="Joel Peters"/>
    <x v="2"/>
    <s v="Sauder Corner Shelving, Pine"/>
    <n v="0.1"/>
    <n v="5914489.3500000006"/>
    <n v="663720.75"/>
    <n v="3"/>
    <x v="0"/>
    <s v="France"/>
    <s v="Nord-Pas-de-Calais-Picardie"/>
    <s v="La Madeleine"/>
    <s v="Central"/>
    <s v="Home Office"/>
    <s v="Furniture"/>
    <s v="Bookcases"/>
    <x v="0"/>
    <x v="2"/>
    <x v="0"/>
  </r>
  <r>
    <x v="2677"/>
    <n v="44534"/>
    <s v="Joel Peters"/>
    <x v="2"/>
    <s v="Kraft Interoffice Envelope, Security-Tint"/>
    <n v="0"/>
    <n v="722718.15"/>
    <n v="73746.75"/>
    <n v="1"/>
    <x v="0"/>
    <s v="France"/>
    <s v="Nord-Pas-de-Calais-Picardie"/>
    <s v="La Madeleine"/>
    <s v="Central"/>
    <s v="Home Office"/>
    <s v="Office Supplies"/>
    <s v="Envelopes"/>
    <x v="0"/>
    <x v="2"/>
    <x v="0"/>
  </r>
  <r>
    <x v="2678"/>
    <n v="44534"/>
    <s v="Holly Black"/>
    <x v="2"/>
    <s v="Novimex Color Coded Labels, Laser Printer Compatible"/>
    <n v="0"/>
    <n v="914459.70000000007"/>
    <n v="221240.25"/>
    <n v="5"/>
    <x v="0"/>
    <s v="France"/>
    <s v="Brittany"/>
    <s v="Pontivy"/>
    <s v="Central"/>
    <s v="Home Office"/>
    <s v="Office Supplies"/>
    <s v="Labels"/>
    <x v="1"/>
    <x v="2"/>
    <x v="0"/>
  </r>
  <r>
    <x v="2679"/>
    <n v="44534"/>
    <s v="Anna Macdonald"/>
    <x v="1"/>
    <s v="Harbour Creations Swivel Stool, Black"/>
    <n v="0.6"/>
    <n v="3141611.5500000003"/>
    <n v="-2123906.4"/>
    <n v="3"/>
    <x v="0"/>
    <s v="Germany"/>
    <s v="North Rhine-Westphalia"/>
    <s v="Paderborn"/>
    <s v="Central"/>
    <s v="Consumer"/>
    <s v="Furniture"/>
    <s v="Chairs"/>
    <x v="0"/>
    <x v="2"/>
    <x v="0"/>
  </r>
  <r>
    <x v="2680"/>
    <n v="44534"/>
    <s v="Poppy Gunn"/>
    <x v="1"/>
    <s v="SAFCO Chairmat, Black"/>
    <n v="0"/>
    <n v="1696175.25"/>
    <n v="88496.1"/>
    <n v="2"/>
    <x v="1"/>
    <s v="Italy"/>
    <s v="Campania"/>
    <s v="Boscoreale"/>
    <s v="South"/>
    <s v="Consumer"/>
    <s v="Furniture"/>
    <s v="Chairs"/>
    <x v="1"/>
    <x v="2"/>
    <x v="1"/>
  </r>
  <r>
    <x v="2680"/>
    <n v="44534"/>
    <s v="Poppy Gunn"/>
    <x v="1"/>
    <s v="BIC Sketch Pad, Blue"/>
    <n v="0"/>
    <n v="4306810.2"/>
    <n v="766966.20000000007"/>
    <n v="6"/>
    <x v="1"/>
    <s v="Italy"/>
    <s v="Campania"/>
    <s v="Boscoreale"/>
    <s v="South"/>
    <s v="Consumer"/>
    <s v="Office Supplies"/>
    <s v="Art"/>
    <x v="1"/>
    <x v="2"/>
    <x v="1"/>
  </r>
  <r>
    <x v="2680"/>
    <n v="44534"/>
    <s v="Poppy Gunn"/>
    <x v="1"/>
    <s v="Boston Sketch Pad, Blue"/>
    <n v="0"/>
    <n v="1430686.95"/>
    <n v="619472.70000000007"/>
    <n v="2"/>
    <x v="0"/>
    <s v="Italy"/>
    <s v="Campania"/>
    <s v="Boscoreale"/>
    <s v="South"/>
    <s v="Consumer"/>
    <s v="Office Supplies"/>
    <s v="Art"/>
    <x v="1"/>
    <x v="2"/>
    <x v="0"/>
  </r>
  <r>
    <x v="2680"/>
    <n v="44534"/>
    <s v="Poppy Gunn"/>
    <x v="1"/>
    <s v="Sanford Highlighters, Water Color"/>
    <n v="0"/>
    <n v="560475.30000000005"/>
    <n v="206490.9"/>
    <n v="2"/>
    <x v="1"/>
    <s v="Italy"/>
    <s v="Campania"/>
    <s v="Boscoreale"/>
    <s v="South"/>
    <s v="Consumer"/>
    <s v="Office Supplies"/>
    <s v="Art"/>
    <x v="1"/>
    <x v="2"/>
    <x v="1"/>
  </r>
  <r>
    <x v="2680"/>
    <n v="44534"/>
    <s v="Poppy Gunn"/>
    <x v="1"/>
    <s v="Stockwell Rubber Bands, Assorted Sizes"/>
    <n v="0"/>
    <n v="604723.35"/>
    <n v="294987"/>
    <n v="3"/>
    <x v="0"/>
    <s v="Italy"/>
    <s v="Campania"/>
    <s v="Boscoreale"/>
    <s v="South"/>
    <s v="Consumer"/>
    <s v="Office Supplies"/>
    <s v="Fasteners"/>
    <x v="1"/>
    <x v="2"/>
    <x v="0"/>
  </r>
  <r>
    <x v="2681"/>
    <n v="44534"/>
    <s v="John Basser"/>
    <x v="1"/>
    <s v="Kraft Peel and Seal, Security-Tint"/>
    <n v="0"/>
    <n v="3038366.1"/>
    <n v="486728.55"/>
    <n v="9"/>
    <x v="0"/>
    <s v="United Kingdom"/>
    <s v="England"/>
    <s v="York"/>
    <s v="North"/>
    <s v="Corporate"/>
    <s v="Office Supplies"/>
    <s v="Envelopes"/>
    <x v="1"/>
    <x v="2"/>
    <x v="0"/>
  </r>
  <r>
    <x v="2682"/>
    <n v="44534"/>
    <s v="Enrique Friedman"/>
    <x v="1"/>
    <s v="Binney &amp; Smith Sketch Pad, Easy-Erase"/>
    <n v="0"/>
    <n v="3436598.5500000003"/>
    <n v="516227.25"/>
    <n v="5"/>
    <x v="1"/>
    <s v="United Kingdom"/>
    <s v="England"/>
    <s v="Shrewsbury"/>
    <s v="North"/>
    <s v="Consumer"/>
    <s v="Office Supplies"/>
    <s v="Art"/>
    <x v="0"/>
    <x v="2"/>
    <x v="1"/>
  </r>
  <r>
    <x v="2682"/>
    <n v="44534"/>
    <s v="Enrique Friedman"/>
    <x v="1"/>
    <s v="Acco Binder, Economy"/>
    <n v="0"/>
    <n v="663720.75"/>
    <n v="88496.1"/>
    <n v="3"/>
    <x v="1"/>
    <s v="United Kingdom"/>
    <s v="England"/>
    <s v="Shrewsbury"/>
    <s v="North"/>
    <s v="Consumer"/>
    <s v="Office Supplies"/>
    <s v="Binders"/>
    <x v="0"/>
    <x v="2"/>
    <x v="1"/>
  </r>
  <r>
    <x v="2683"/>
    <n v="44535"/>
    <s v="David To"/>
    <x v="3"/>
    <s v="BIC Sketch Pad, Easy-Erase"/>
    <n v="0"/>
    <n v="3613590.75"/>
    <n v="1799420.7"/>
    <n v="5"/>
    <x v="1"/>
    <s v="Germany"/>
    <s v="Baden-Württemberg"/>
    <s v="Karlsruhe"/>
    <s v="Central"/>
    <s v="Home Office"/>
    <s v="Office Supplies"/>
    <s v="Art"/>
    <x v="1"/>
    <x v="2"/>
    <x v="1"/>
  </r>
  <r>
    <x v="2684"/>
    <n v="44535"/>
    <s v="Lily Tyler"/>
    <x v="2"/>
    <s v="Wilson Jones 3-Hole Punch, Clear"/>
    <n v="0"/>
    <n v="1209446.7"/>
    <n v="339235.05"/>
    <n v="3"/>
    <x v="1"/>
    <s v="France"/>
    <s v="Languedoc-Roussillon-Midi-Pyrénées"/>
    <s v="Carcassonne"/>
    <s v="Central"/>
    <s v="Home Office"/>
    <s v="Office Supplies"/>
    <s v="Binders"/>
    <x v="1"/>
    <x v="2"/>
    <x v="1"/>
  </r>
  <r>
    <x v="2685"/>
    <n v="44535"/>
    <s v="Ebony Northcott"/>
    <x v="1"/>
    <s v="Sanford Markers, Fluorescent"/>
    <n v="0"/>
    <n v="722718.15"/>
    <n v="294987"/>
    <n v="2"/>
    <x v="1"/>
    <s v="Germany"/>
    <s v="Bavaria"/>
    <s v="Nuremberg"/>
    <s v="Central"/>
    <s v="Consumer"/>
    <s v="Office Supplies"/>
    <s v="Art"/>
    <x v="1"/>
    <x v="2"/>
    <x v="1"/>
  </r>
  <r>
    <x v="2686"/>
    <n v="44535"/>
    <s v="Elijah Ruatoka"/>
    <x v="1"/>
    <s v="Ames Interoffice Envelope, Security-Tint"/>
    <n v="0"/>
    <n v="2109157.0500000003"/>
    <n v="1032454.5"/>
    <n v="3"/>
    <x v="1"/>
    <s v="Germany"/>
    <s v="Baden-Württemberg"/>
    <s v="Karlsruhe"/>
    <s v="Central"/>
    <s v="Home Office"/>
    <s v="Office Supplies"/>
    <s v="Envelopes"/>
    <x v="1"/>
    <x v="2"/>
    <x v="1"/>
  </r>
  <r>
    <x v="2686"/>
    <n v="44535"/>
    <s v="Elijah Ruatoka"/>
    <x v="1"/>
    <s v="Stockwell Push Pins, Assorted Sizes"/>
    <n v="0"/>
    <n v="501477.9"/>
    <n v="221240.25"/>
    <n v="3"/>
    <x v="1"/>
    <s v="Germany"/>
    <s v="Baden-Württemberg"/>
    <s v="Karlsruhe"/>
    <s v="Central"/>
    <s v="Home Office"/>
    <s v="Office Supplies"/>
    <s v="Fasteners"/>
    <x v="1"/>
    <x v="2"/>
    <x v="1"/>
  </r>
  <r>
    <x v="2685"/>
    <n v="44535"/>
    <s v="Ebony Northcott"/>
    <x v="1"/>
    <s v="Epson Calculator, Red"/>
    <n v="0.15"/>
    <n v="545725.95000000007"/>
    <n v="132744.15"/>
    <n v="1"/>
    <x v="1"/>
    <s v="Germany"/>
    <s v="Bavaria"/>
    <s v="Nuremberg"/>
    <s v="Central"/>
    <s v="Consumer"/>
    <s v="Technology"/>
    <s v="Machines"/>
    <x v="1"/>
    <x v="2"/>
    <x v="1"/>
  </r>
  <r>
    <x v="2687"/>
    <n v="44535"/>
    <s v="Freya Briggs"/>
    <x v="1"/>
    <s v="Eldon Frame, Duo Pack"/>
    <n v="0"/>
    <n v="1710924.6"/>
    <n v="766966.20000000007"/>
    <n v="1"/>
    <x v="1"/>
    <s v="France"/>
    <s v="Alsace-Champagne-Ardenne-Lorraine"/>
    <s v="Saint-Avold"/>
    <s v="Central"/>
    <s v="Corporate"/>
    <s v="Furniture"/>
    <s v="Furnishings"/>
    <x v="1"/>
    <x v="2"/>
    <x v="1"/>
  </r>
  <r>
    <x v="2688"/>
    <n v="44536"/>
    <s v="Tricia Bustamante"/>
    <x v="1"/>
    <s v="Acco Binder Covers, Economy"/>
    <n v="0"/>
    <n v="589974"/>
    <n v="235989.6"/>
    <n v="3"/>
    <x v="1"/>
    <s v="United Kingdom"/>
    <s v="Scotland"/>
    <s v="Edinburgh"/>
    <s v="North"/>
    <s v="Corporate"/>
    <s v="Office Supplies"/>
    <s v="Binders"/>
    <x v="1"/>
    <x v="2"/>
    <x v="1"/>
  </r>
  <r>
    <x v="2689"/>
    <n v="44536"/>
    <s v="Sue Castaneda"/>
    <x v="1"/>
    <s v="Avery Binder, Durable"/>
    <n v="0"/>
    <n v="1061953.2"/>
    <n v="58997.4"/>
    <n v="5"/>
    <x v="0"/>
    <s v="Italy"/>
    <s v="Sicily"/>
    <s v="Palermo"/>
    <s v="South"/>
    <s v="Home Office"/>
    <s v="Office Supplies"/>
    <s v="Binders"/>
    <x v="1"/>
    <x v="2"/>
    <x v="0"/>
  </r>
  <r>
    <x v="2690"/>
    <n v="44537"/>
    <s v="Philip Newsom"/>
    <x v="2"/>
    <s v="Avery Binding Machine, Economy"/>
    <n v="0"/>
    <n v="3598841.4"/>
    <n v="427731.15"/>
    <n v="5"/>
    <x v="0"/>
    <s v="Germany"/>
    <s v="Baden-Württemberg"/>
    <s v="Ulm"/>
    <s v="Central"/>
    <s v="Corporate"/>
    <s v="Office Supplies"/>
    <s v="Binders"/>
    <x v="1"/>
    <x v="2"/>
    <x v="0"/>
  </r>
  <r>
    <x v="2690"/>
    <n v="44537"/>
    <s v="Philip Newsom"/>
    <x v="2"/>
    <s v="Wilson Jones Binding Machine, Durable"/>
    <n v="0"/>
    <n v="2227151.85"/>
    <n v="44248.05"/>
    <n v="3"/>
    <x v="0"/>
    <s v="Germany"/>
    <s v="Baden-Württemberg"/>
    <s v="Ulm"/>
    <s v="Central"/>
    <s v="Corporate"/>
    <s v="Office Supplies"/>
    <s v="Binders"/>
    <x v="1"/>
    <x v="2"/>
    <x v="0"/>
  </r>
  <r>
    <x v="2690"/>
    <n v="44537"/>
    <s v="Philip Newsom"/>
    <x v="2"/>
    <s v="Rogers Shelving, Wire Frame"/>
    <n v="0.1"/>
    <n v="2433642.75"/>
    <n v="575224.65"/>
    <n v="3"/>
    <x v="1"/>
    <s v="Germany"/>
    <s v="Baden-Württemberg"/>
    <s v="Ulm"/>
    <s v="Central"/>
    <s v="Corporate"/>
    <s v="Office Supplies"/>
    <s v="Storage"/>
    <x v="1"/>
    <x v="2"/>
    <x v="1"/>
  </r>
  <r>
    <x v="2691"/>
    <n v="44537"/>
    <s v="Claire Dilke"/>
    <x v="2"/>
    <s v="Binney &amp; Smith Canvas, Fluorescent"/>
    <n v="0"/>
    <n v="2330397.3000000003"/>
    <n v="442480.5"/>
    <n v="3"/>
    <x v="0"/>
    <s v="France"/>
    <s v="Ile-de-France"/>
    <s v="Meudon"/>
    <s v="Central"/>
    <s v="Consumer"/>
    <s v="Office Supplies"/>
    <s v="Art"/>
    <x v="1"/>
    <x v="2"/>
    <x v="0"/>
  </r>
  <r>
    <x v="2691"/>
    <n v="44537"/>
    <s v="Claire Dilke"/>
    <x v="2"/>
    <s v="Eldon Trays, Wire Frame"/>
    <n v="0.1"/>
    <n v="1873167.45"/>
    <n v="604723.35"/>
    <n v="3"/>
    <x v="1"/>
    <s v="France"/>
    <s v="Ile-de-France"/>
    <s v="Meudon"/>
    <s v="Central"/>
    <s v="Consumer"/>
    <s v="Office Supplies"/>
    <s v="Storage"/>
    <x v="1"/>
    <x v="2"/>
    <x v="1"/>
  </r>
  <r>
    <x v="2691"/>
    <n v="44537"/>
    <s v="Claire Dilke"/>
    <x v="2"/>
    <s v="Tenex Shelving, Wire Frame"/>
    <n v="0.1"/>
    <n v="2138655.75"/>
    <n v="44248.05"/>
    <n v="3"/>
    <x v="0"/>
    <s v="France"/>
    <s v="Ile-de-France"/>
    <s v="Meudon"/>
    <s v="Central"/>
    <s v="Consumer"/>
    <s v="Office Supplies"/>
    <s v="Storage"/>
    <x v="1"/>
    <x v="2"/>
    <x v="0"/>
  </r>
  <r>
    <x v="2691"/>
    <n v="44537"/>
    <s v="Claire Dilke"/>
    <x v="2"/>
    <s v="Okidata Phone, Red"/>
    <n v="0.15"/>
    <n v="3156360.9"/>
    <n v="265488.3"/>
    <n v="3"/>
    <x v="0"/>
    <s v="France"/>
    <s v="Ile-de-France"/>
    <s v="Meudon"/>
    <s v="Central"/>
    <s v="Consumer"/>
    <s v="Technology"/>
    <s v="Machines"/>
    <x v="1"/>
    <x v="2"/>
    <x v="0"/>
  </r>
  <r>
    <x v="2692"/>
    <n v="44537"/>
    <s v="Nathan Clayton"/>
    <x v="1"/>
    <s v="Smead Folders, Single Width"/>
    <n v="0.1"/>
    <n v="2551637.5500000003"/>
    <n v="589974"/>
    <n v="11"/>
    <x v="1"/>
    <s v="Germany"/>
    <s v="Berlin"/>
    <s v="Berlin"/>
    <s v="Central"/>
    <s v="Consumer"/>
    <s v="Office Supplies"/>
    <s v="Storage"/>
    <x v="1"/>
    <x v="2"/>
    <x v="1"/>
  </r>
  <r>
    <x v="2693"/>
    <n v="44537"/>
    <s v="Joel Ortega"/>
    <x v="1"/>
    <s v="Enermax Parchment Paper, 8.5 x 11"/>
    <n v="0"/>
    <n v="575224.65"/>
    <n v="162242.85"/>
    <n v="2"/>
    <x v="1"/>
    <s v="Austria"/>
    <s v="Vienna"/>
    <s v="Vienna"/>
    <s v="Central"/>
    <s v="Corporate"/>
    <s v="Office Supplies"/>
    <s v="Paper"/>
    <x v="1"/>
    <x v="2"/>
    <x v="1"/>
  </r>
  <r>
    <x v="2693"/>
    <n v="44537"/>
    <s v="Joel Ortega"/>
    <x v="1"/>
    <s v="HP Personal Copier, High-Speed"/>
    <n v="0"/>
    <n v="1799420.7"/>
    <n v="471979.2"/>
    <n v="1"/>
    <x v="0"/>
    <s v="Austria"/>
    <s v="Vienna"/>
    <s v="Vienna"/>
    <s v="Central"/>
    <s v="Corporate"/>
    <s v="Technology"/>
    <s v="Copiers"/>
    <x v="1"/>
    <x v="2"/>
    <x v="0"/>
  </r>
  <r>
    <x v="2694"/>
    <n v="44539"/>
    <s v="Eloise Mahmood"/>
    <x v="2"/>
    <s v="Ibico Binder, Clear"/>
    <n v="0"/>
    <n v="1548681.75"/>
    <n v="132744.15"/>
    <n v="7"/>
    <x v="1"/>
    <s v="Italy"/>
    <s v="Trentino-Alto Adige"/>
    <s v="Trento"/>
    <s v="South"/>
    <s v="Corporate"/>
    <s v="Office Supplies"/>
    <s v="Binders"/>
    <x v="1"/>
    <x v="2"/>
    <x v="1"/>
  </r>
  <r>
    <x v="2694"/>
    <n v="44539"/>
    <s v="Eloise Mahmood"/>
    <x v="2"/>
    <s v="Wilson Jones Binder, Durable"/>
    <n v="0"/>
    <n v="648971.4"/>
    <n v="29498.7"/>
    <n v="3"/>
    <x v="0"/>
    <s v="Italy"/>
    <s v="Trentino-Alto Adige"/>
    <s v="Trento"/>
    <s v="South"/>
    <s v="Corporate"/>
    <s v="Office Supplies"/>
    <s v="Binders"/>
    <x v="1"/>
    <x v="2"/>
    <x v="0"/>
  </r>
  <r>
    <x v="2695"/>
    <n v="44539"/>
    <s v="Kyle Beard"/>
    <x v="1"/>
    <s v="Sauder 3-Shelf Cabinet, Mobile"/>
    <n v="0"/>
    <n v="7492669.7999999998"/>
    <n v="3067864.8000000003"/>
    <n v="3"/>
    <x v="0"/>
    <s v="Portugal"/>
    <s v="Lisboa"/>
    <s v="Lisbon"/>
    <s v="South"/>
    <s v="Consumer"/>
    <s v="Furniture"/>
    <s v="Bookcases"/>
    <x v="1"/>
    <x v="2"/>
    <x v="0"/>
  </r>
  <r>
    <x v="2696"/>
    <n v="44539"/>
    <s v="Poppy Gunn"/>
    <x v="0"/>
    <s v="Fellowes Trays, Industrial"/>
    <n v="0.1"/>
    <n v="2300898.6"/>
    <n v="353984.4"/>
    <n v="3"/>
    <x v="1"/>
    <s v="Italy"/>
    <s v="Campania"/>
    <s v="Boscoreale"/>
    <s v="South"/>
    <s v="Consumer"/>
    <s v="Office Supplies"/>
    <s v="Storage"/>
    <x v="1"/>
    <x v="2"/>
    <x v="1"/>
  </r>
  <r>
    <x v="2697"/>
    <n v="44539"/>
    <s v="Hayden Perkins"/>
    <x v="1"/>
    <s v="Smead File Cart, Single Width"/>
    <n v="0.1"/>
    <n v="5118024.45"/>
    <n v="-516227.25"/>
    <n v="3"/>
    <x v="0"/>
    <s v="Italy"/>
    <s v="Lazio"/>
    <s v="Aprilia"/>
    <s v="South"/>
    <s v="Consumer"/>
    <s v="Office Supplies"/>
    <s v="Storage"/>
    <x v="0"/>
    <x v="2"/>
    <x v="0"/>
  </r>
  <r>
    <x v="2698"/>
    <n v="44539"/>
    <s v="Louise Winter"/>
    <x v="0"/>
    <s v="Apple Office Telephone, Cordless"/>
    <n v="0.15"/>
    <n v="3421849.2"/>
    <n v="1401188.25"/>
    <n v="4"/>
    <x v="1"/>
    <s v="United Kingdom"/>
    <s v="England"/>
    <s v="Worcester"/>
    <s v="North"/>
    <s v="Corporate"/>
    <s v="Technology"/>
    <s v="Phones"/>
    <x v="1"/>
    <x v="2"/>
    <x v="1"/>
  </r>
  <r>
    <x v="2699"/>
    <n v="44539"/>
    <s v="Evie Morton"/>
    <x v="1"/>
    <s v="Cardinal Binding Machine, Durable"/>
    <n v="0"/>
    <n v="3775833.6"/>
    <n v="1327441.5"/>
    <n v="5"/>
    <x v="0"/>
    <s v="Italy"/>
    <s v="Campania"/>
    <s v="Naples"/>
    <s v="South"/>
    <s v="Consumer"/>
    <s v="Office Supplies"/>
    <s v="Binders"/>
    <x v="1"/>
    <x v="2"/>
    <x v="0"/>
  </r>
  <r>
    <x v="2700"/>
    <n v="44539"/>
    <s v="Donna Farr"/>
    <x v="1"/>
    <s v="SAFCO Chairmat, Black"/>
    <n v="0"/>
    <n v="1696175.25"/>
    <n v="88496.1"/>
    <n v="2"/>
    <x v="1"/>
    <s v="Norway"/>
    <s v="Oslo"/>
    <s v="Oslo"/>
    <s v="North"/>
    <s v="Consumer"/>
    <s v="Furniture"/>
    <s v="Chairs"/>
    <x v="1"/>
    <x v="2"/>
    <x v="1"/>
  </r>
  <r>
    <x v="2700"/>
    <n v="44539"/>
    <s v="Donna Farr"/>
    <x v="1"/>
    <s v="BIC Pens, Fluorescent"/>
    <n v="0"/>
    <n v="457229.85000000003"/>
    <n v="147493.5"/>
    <n v="2"/>
    <x v="1"/>
    <s v="Norway"/>
    <s v="Oslo"/>
    <s v="Oslo"/>
    <s v="North"/>
    <s v="Consumer"/>
    <s v="Office Supplies"/>
    <s v="Art"/>
    <x v="1"/>
    <x v="2"/>
    <x v="1"/>
  </r>
  <r>
    <x v="2700"/>
    <n v="44539"/>
    <s v="Donna Farr"/>
    <x v="1"/>
    <s v="Boston Pens, Water Color"/>
    <n v="0"/>
    <n v="250738.95"/>
    <n v="29498.7"/>
    <n v="1"/>
    <x v="1"/>
    <s v="Norway"/>
    <s v="Oslo"/>
    <s v="Oslo"/>
    <s v="North"/>
    <s v="Consumer"/>
    <s v="Office Supplies"/>
    <s v="Art"/>
    <x v="1"/>
    <x v="2"/>
    <x v="1"/>
  </r>
  <r>
    <x v="2701"/>
    <n v="44539"/>
    <s v="Marie Lawson"/>
    <x v="1"/>
    <s v="Tenex Box, Single Width"/>
    <n v="0.4"/>
    <n v="589974"/>
    <n v="44248.05"/>
    <n v="4"/>
    <x v="1"/>
    <s v="Denmark"/>
    <s v="Hovedstaden"/>
    <s v="Copenhagen"/>
    <s v="North"/>
    <s v="Corporate"/>
    <s v="Office Supplies"/>
    <s v="Storage"/>
    <x v="1"/>
    <x v="2"/>
    <x v="1"/>
  </r>
  <r>
    <x v="2702"/>
    <n v="44540"/>
    <s v="Amelie North"/>
    <x v="2"/>
    <s v="HP Personal Copier, Digital"/>
    <n v="0"/>
    <n v="16445525.25"/>
    <n v="2625384.3000000003"/>
    <n v="9"/>
    <x v="0"/>
    <s v="France"/>
    <s v="Ile-de-France"/>
    <s v="Paris"/>
    <s v="Central"/>
    <s v="Corporate"/>
    <s v="Technology"/>
    <s v="Copiers"/>
    <x v="1"/>
    <x v="2"/>
    <x v="0"/>
  </r>
  <r>
    <x v="2703"/>
    <n v="44540"/>
    <s v="Jonathan Loftus"/>
    <x v="1"/>
    <s v="Sanford Pencil Sharpener, Fluorescent"/>
    <n v="0"/>
    <n v="766966.20000000007"/>
    <n v="265488.3"/>
    <n v="2"/>
    <x v="0"/>
    <s v="Germany"/>
    <s v="Bavaria"/>
    <s v="Augsburg"/>
    <s v="Central"/>
    <s v="Home Office"/>
    <s v="Office Supplies"/>
    <s v="Art"/>
    <x v="1"/>
    <x v="2"/>
    <x v="0"/>
  </r>
  <r>
    <x v="2704"/>
    <n v="44540"/>
    <s v="Rachel Morton"/>
    <x v="1"/>
    <s v="Hon Chairmat, Adjustable"/>
    <n v="0.1"/>
    <n v="6932194.5"/>
    <n v="1076702.55"/>
    <n v="9"/>
    <x v="1"/>
    <s v="Spain"/>
    <s v="Catalonia"/>
    <s v="Barcelona"/>
    <s v="South"/>
    <s v="Corporate"/>
    <s v="Furniture"/>
    <s v="Chairs"/>
    <x v="1"/>
    <x v="2"/>
    <x v="1"/>
  </r>
  <r>
    <x v="2704"/>
    <n v="44540"/>
    <s v="Rachel Morton"/>
    <x v="1"/>
    <s v="Bevis Round Table, Adjustable Height"/>
    <n v="0.35"/>
    <n v="14970590.25"/>
    <n v="-7374675"/>
    <n v="3"/>
    <x v="0"/>
    <s v="Spain"/>
    <s v="Catalonia"/>
    <s v="Barcelona"/>
    <s v="South"/>
    <s v="Corporate"/>
    <s v="Furniture"/>
    <s v="Tables"/>
    <x v="1"/>
    <x v="2"/>
    <x v="0"/>
  </r>
  <r>
    <x v="2704"/>
    <n v="44540"/>
    <s v="Rachel Morton"/>
    <x v="1"/>
    <s v="Stockwell Push Pins, Bulk Pack"/>
    <n v="0"/>
    <n v="634222.05000000005"/>
    <n v="132744.15"/>
    <n v="3"/>
    <x v="1"/>
    <s v="Spain"/>
    <s v="Catalonia"/>
    <s v="Barcelona"/>
    <s v="South"/>
    <s v="Corporate"/>
    <s v="Office Supplies"/>
    <s v="Fasteners"/>
    <x v="1"/>
    <x v="2"/>
    <x v="1"/>
  </r>
  <r>
    <x v="2704"/>
    <n v="44540"/>
    <s v="Rachel Morton"/>
    <x v="1"/>
    <s v="Avery Removable Labels, Alphabetical"/>
    <n v="0"/>
    <n v="309736.35000000003"/>
    <n v="58997.4"/>
    <n v="2"/>
    <x v="1"/>
    <s v="Spain"/>
    <s v="Catalonia"/>
    <s v="Barcelona"/>
    <s v="South"/>
    <s v="Corporate"/>
    <s v="Office Supplies"/>
    <s v="Labels"/>
    <x v="1"/>
    <x v="2"/>
    <x v="1"/>
  </r>
  <r>
    <x v="2705"/>
    <n v="44540"/>
    <s v="Jacob Varley"/>
    <x v="1"/>
    <s v="Binney &amp; Smith Highlighters, Water Color"/>
    <n v="0"/>
    <n v="294987"/>
    <n v="117994.8"/>
    <n v="1"/>
    <x v="1"/>
    <s v="France"/>
    <s v="Ile-de-France"/>
    <s v="Villemomble"/>
    <s v="Central"/>
    <s v="Corporate"/>
    <s v="Office Supplies"/>
    <s v="Art"/>
    <x v="1"/>
    <x v="2"/>
    <x v="1"/>
  </r>
  <r>
    <x v="2706"/>
    <n v="44540"/>
    <s v="Joan Douglas"/>
    <x v="1"/>
    <s v="Breville Coffee Grinder, Silver"/>
    <n v="0.5"/>
    <n v="1386438.9000000001"/>
    <n v="-280237.65000000002"/>
    <n v="3"/>
    <x v="0"/>
    <s v="Italy"/>
    <s v="Emilia-Romagna"/>
    <s v="Imola"/>
    <s v="South"/>
    <s v="Corporate"/>
    <s v="Office Supplies"/>
    <s v="Appliances"/>
    <x v="0"/>
    <x v="2"/>
    <x v="0"/>
  </r>
  <r>
    <x v="2707"/>
    <n v="44541"/>
    <s v="Noah Hart"/>
    <x v="1"/>
    <s v="Jiffy Interoffice Envelope, with clear poly window"/>
    <n v="0.5"/>
    <n v="1106201.25"/>
    <n v="-73746.75"/>
    <n v="3"/>
    <x v="0"/>
    <s v="France"/>
    <s v="Ile-de-France"/>
    <s v="Drancy"/>
    <s v="Central"/>
    <s v="Consumer"/>
    <s v="Office Supplies"/>
    <s v="Envelopes"/>
    <x v="0"/>
    <x v="2"/>
    <x v="0"/>
  </r>
  <r>
    <x v="2708"/>
    <n v="44541"/>
    <s v="Alannah Langridge"/>
    <x v="1"/>
    <s v="Stanley Sketch Pad, Blue"/>
    <n v="0"/>
    <n v="1961663.55"/>
    <n v="648971.4"/>
    <n v="3"/>
    <x v="1"/>
    <s v="Germany"/>
    <s v="North Rhine-Westphalia"/>
    <s v="Castrop-Rauxel"/>
    <s v="Central"/>
    <s v="Consumer"/>
    <s v="Office Supplies"/>
    <s v="Art"/>
    <x v="1"/>
    <x v="2"/>
    <x v="1"/>
  </r>
  <r>
    <x v="2708"/>
    <n v="44541"/>
    <s v="Alannah Langridge"/>
    <x v="1"/>
    <s v="Cardinal 3-Hole Punch, Clear"/>
    <n v="0"/>
    <n v="840712.95000000007"/>
    <n v="176992.2"/>
    <n v="2"/>
    <x v="0"/>
    <s v="Germany"/>
    <s v="North Rhine-Westphalia"/>
    <s v="Castrop-Rauxel"/>
    <s v="Central"/>
    <s v="Consumer"/>
    <s v="Office Supplies"/>
    <s v="Binders"/>
    <x v="1"/>
    <x v="2"/>
    <x v="0"/>
  </r>
  <r>
    <x v="2709"/>
    <n v="44541"/>
    <s v="Kristina Moore"/>
    <x v="1"/>
    <s v="Memorex Keyboard, Programmable"/>
    <n v="0"/>
    <n v="6445465.9500000002"/>
    <n v="2699131.0500000003"/>
    <n v="6"/>
    <x v="0"/>
    <s v="Spain"/>
    <s v="Castile and León"/>
    <s v="Ponferrada"/>
    <s v="South"/>
    <s v="Corporate"/>
    <s v="Technology"/>
    <s v="Accessories"/>
    <x v="1"/>
    <x v="2"/>
    <x v="0"/>
  </r>
  <r>
    <x v="2708"/>
    <n v="44541"/>
    <s v="Alannah Langridge"/>
    <x v="1"/>
    <s v="Brother Wireless Fax, Digital"/>
    <n v="0"/>
    <n v="5575254.2999999998"/>
    <n v="501477.9"/>
    <n v="1"/>
    <x v="1"/>
    <s v="Germany"/>
    <s v="North Rhine-Westphalia"/>
    <s v="Castrop-Rauxel"/>
    <s v="Central"/>
    <s v="Consumer"/>
    <s v="Technology"/>
    <s v="Copiers"/>
    <x v="1"/>
    <x v="2"/>
    <x v="1"/>
  </r>
  <r>
    <x v="2710"/>
    <n v="44541"/>
    <s v="Mary Hough"/>
    <x v="1"/>
    <s v="Acco Binder Covers, Economy"/>
    <n v="0"/>
    <n v="1371689.55"/>
    <n v="560475.30000000005"/>
    <n v="7"/>
    <x v="0"/>
    <s v="Netherlands"/>
    <s v="North Brabant"/>
    <s v="Helmond"/>
    <s v="Central"/>
    <s v="Home Office"/>
    <s v="Office Supplies"/>
    <s v="Binders"/>
    <x v="1"/>
    <x v="2"/>
    <x v="0"/>
  </r>
  <r>
    <x v="2711"/>
    <n v="44542"/>
    <s v="Josh Wilkinson"/>
    <x v="1"/>
    <s v="Tenex Clock, Erganomic"/>
    <n v="0"/>
    <n v="1445436.3"/>
    <n v="648971.4"/>
    <n v="2"/>
    <x v="0"/>
    <s v="France"/>
    <s v="Aquitaine-Limousin-Poitou-Charentes"/>
    <s v="Lormont"/>
    <s v="Central"/>
    <s v="Corporate"/>
    <s v="Furniture"/>
    <s v="Furnishings"/>
    <x v="1"/>
    <x v="2"/>
    <x v="0"/>
  </r>
  <r>
    <x v="2712"/>
    <n v="44542"/>
    <s v="Peggy Hua"/>
    <x v="1"/>
    <s v="Eldon Frame, Durable"/>
    <n v="0"/>
    <n v="15044337"/>
    <n v="3908577.75"/>
    <n v="9"/>
    <x v="0"/>
    <s v="Spain"/>
    <s v="Valenciana"/>
    <s v="Benidorm"/>
    <s v="South"/>
    <s v="Corporate"/>
    <s v="Furniture"/>
    <s v="Furnishings"/>
    <x v="0"/>
    <x v="2"/>
    <x v="0"/>
  </r>
  <r>
    <x v="2713"/>
    <n v="44542"/>
    <s v="Alana Tyson"/>
    <x v="1"/>
    <s v="Hamilton Beach Toaster, Black"/>
    <n v="0.1"/>
    <n v="3023616.75"/>
    <n v="678470.1"/>
    <n v="4"/>
    <x v="1"/>
    <s v="Spain"/>
    <s v="Valenciana"/>
    <s v="Valencia"/>
    <s v="South"/>
    <s v="Home Office"/>
    <s v="Office Supplies"/>
    <s v="Appliances"/>
    <x v="1"/>
    <x v="2"/>
    <x v="1"/>
  </r>
  <r>
    <x v="2713"/>
    <n v="44542"/>
    <s v="Alana Tyson"/>
    <x v="1"/>
    <s v="BIC Highlighters, Water Color"/>
    <n v="0"/>
    <n v="648971.4"/>
    <n v="117994.8"/>
    <n v="2"/>
    <x v="1"/>
    <s v="Spain"/>
    <s v="Valenciana"/>
    <s v="Valencia"/>
    <s v="South"/>
    <s v="Home Office"/>
    <s v="Office Supplies"/>
    <s v="Art"/>
    <x v="1"/>
    <x v="2"/>
    <x v="1"/>
  </r>
  <r>
    <x v="2713"/>
    <n v="44542"/>
    <s v="Alana Tyson"/>
    <x v="1"/>
    <s v="Fellowes Lockers, Blue"/>
    <n v="0.1"/>
    <n v="5501507.5499999998"/>
    <n v="973457.1"/>
    <n v="2"/>
    <x v="1"/>
    <s v="Spain"/>
    <s v="Valenciana"/>
    <s v="Valencia"/>
    <s v="South"/>
    <s v="Home Office"/>
    <s v="Office Supplies"/>
    <s v="Storage"/>
    <x v="1"/>
    <x v="2"/>
    <x v="1"/>
  </r>
  <r>
    <x v="2712"/>
    <n v="44542"/>
    <s v="Peggy Hua"/>
    <x v="1"/>
    <s v="Eldon Shelving, Single Width"/>
    <n v="0.1"/>
    <n v="1283193.45"/>
    <n v="-147493.5"/>
    <n v="2"/>
    <x v="1"/>
    <s v="Spain"/>
    <s v="Valenciana"/>
    <s v="Benidorm"/>
    <s v="South"/>
    <s v="Corporate"/>
    <s v="Office Supplies"/>
    <s v="Storage"/>
    <x v="0"/>
    <x v="2"/>
    <x v="1"/>
  </r>
  <r>
    <x v="2712"/>
    <n v="44542"/>
    <s v="Peggy Hua"/>
    <x v="1"/>
    <s v="Elite Shears, High Speed"/>
    <n v="0"/>
    <n v="1386438.9000000001"/>
    <n v="265488.3"/>
    <n v="2"/>
    <x v="0"/>
    <s v="Spain"/>
    <s v="Valenciana"/>
    <s v="Benidorm"/>
    <s v="South"/>
    <s v="Corporate"/>
    <s v="Office Supplies"/>
    <s v="Supplies"/>
    <x v="0"/>
    <x v="2"/>
    <x v="0"/>
  </r>
  <r>
    <x v="2714"/>
    <n v="44542"/>
    <s v="James Lamoureux"/>
    <x v="1"/>
    <s v="Epson Receipt Printer, Durable"/>
    <n v="0.5"/>
    <n v="2595885.6"/>
    <n v="-2227151.85"/>
    <n v="3"/>
    <x v="1"/>
    <s v="Netherlands"/>
    <s v="South Holland"/>
    <s v="Schiedam"/>
    <s v="Central"/>
    <s v="Corporate"/>
    <s v="Technology"/>
    <s v="Machines"/>
    <x v="0"/>
    <x v="2"/>
    <x v="1"/>
  </r>
  <r>
    <x v="2715"/>
    <n v="44543"/>
    <s v="Imogen Smithies"/>
    <x v="3"/>
    <s v="Avery Binding Machine, Recycled"/>
    <n v="0.5"/>
    <n v="1091451.9000000001"/>
    <n v="-147493.5"/>
    <n v="3"/>
    <x v="0"/>
    <s v="Netherlands"/>
    <s v="South Holland"/>
    <s v="Spijkenisse"/>
    <s v="Central"/>
    <s v="Corporate"/>
    <s v="Office Supplies"/>
    <s v="Binders"/>
    <x v="0"/>
    <x v="2"/>
    <x v="0"/>
  </r>
  <r>
    <x v="2715"/>
    <n v="44543"/>
    <s v="Imogen Smithies"/>
    <x v="3"/>
    <s v="Sharp Fax Machine, High-Speed"/>
    <n v="0.5"/>
    <n v="8672617.8000000007"/>
    <n v="-5029528.3500000006"/>
    <n v="4"/>
    <x v="1"/>
    <s v="Netherlands"/>
    <s v="South Holland"/>
    <s v="Spijkenisse"/>
    <s v="Central"/>
    <s v="Corporate"/>
    <s v="Technology"/>
    <s v="Copiers"/>
    <x v="0"/>
    <x v="2"/>
    <x v="1"/>
  </r>
  <r>
    <x v="2716"/>
    <n v="44543"/>
    <s v="Debbie Fisk"/>
    <x v="1"/>
    <s v="Sanford Pencil Sharpener, Water Color"/>
    <n v="0"/>
    <n v="2315647.9500000002"/>
    <n v="604723.35"/>
    <n v="6"/>
    <x v="0"/>
    <s v="Norway"/>
    <s v="Rogaland"/>
    <s v="Sandnes"/>
    <s v="North"/>
    <s v="Corporate"/>
    <s v="Office Supplies"/>
    <s v="Art"/>
    <x v="1"/>
    <x v="2"/>
    <x v="0"/>
  </r>
  <r>
    <x v="2716"/>
    <n v="44543"/>
    <s v="Debbie Fisk"/>
    <x v="1"/>
    <s v="Konica Phone, Red"/>
    <n v="0"/>
    <n v="6150478.9500000002"/>
    <n v="2581136.25"/>
    <n v="5"/>
    <x v="1"/>
    <s v="Norway"/>
    <s v="Rogaland"/>
    <s v="Sandnes"/>
    <s v="North"/>
    <s v="Corporate"/>
    <s v="Technology"/>
    <s v="Machines"/>
    <x v="1"/>
    <x v="2"/>
    <x v="1"/>
  </r>
  <r>
    <x v="2717"/>
    <n v="44543"/>
    <s v="Eloise Sykes"/>
    <x v="1"/>
    <s v="Stanley Pens, Blue"/>
    <n v="0"/>
    <n v="442480.5"/>
    <n v="221240.25"/>
    <n v="3"/>
    <x v="1"/>
    <s v="United Kingdom"/>
    <s v="Scotland"/>
    <s v="Edinburgh"/>
    <s v="North"/>
    <s v="Consumer"/>
    <s v="Office Supplies"/>
    <s v="Art"/>
    <x v="1"/>
    <x v="2"/>
    <x v="1"/>
  </r>
  <r>
    <x v="2718"/>
    <n v="44543"/>
    <s v="Jonathan Bottrill"/>
    <x v="1"/>
    <s v="Ikea Library with Doors, Metal"/>
    <n v="0.1"/>
    <n v="14454363"/>
    <n v="4174066.0500000003"/>
    <n v="3"/>
    <x v="1"/>
    <s v="United Kingdom"/>
    <s v="Scotland"/>
    <s v="Glasgow"/>
    <s v="North"/>
    <s v="Consumer"/>
    <s v="Furniture"/>
    <s v="Bookcases"/>
    <x v="1"/>
    <x v="2"/>
    <x v="1"/>
  </r>
  <r>
    <x v="2719"/>
    <n v="44543"/>
    <s v="Crystal Turner"/>
    <x v="1"/>
    <s v="Sauder Floating Shelf Set, Metal"/>
    <n v="0"/>
    <n v="11445495.6"/>
    <n v="2743379.1"/>
    <n v="4"/>
    <x v="1"/>
    <s v="United Kingdom"/>
    <s v="England"/>
    <s v="Derby"/>
    <s v="North"/>
    <s v="Consumer"/>
    <s v="Furniture"/>
    <s v="Bookcases"/>
    <x v="1"/>
    <x v="2"/>
    <x v="1"/>
  </r>
  <r>
    <x v="2720"/>
    <n v="44543"/>
    <s v="Tyler Miah"/>
    <x v="1"/>
    <s v="Stiletto Box Cutter, Easy Grip"/>
    <n v="0"/>
    <n v="1106201.25"/>
    <n v="73746.75"/>
    <n v="2"/>
    <x v="1"/>
    <s v="Germany"/>
    <s v="North Rhine-Westphalia"/>
    <s v="Remscheid"/>
    <s v="Central"/>
    <s v="Home Office"/>
    <s v="Office Supplies"/>
    <s v="Supplies"/>
    <x v="1"/>
    <x v="2"/>
    <x v="1"/>
  </r>
  <r>
    <x v="2721"/>
    <n v="44543"/>
    <s v="David Velasquez"/>
    <x v="1"/>
    <s v="Tenex Box, Blue"/>
    <n v="0.1"/>
    <n v="1091451.9000000001"/>
    <n v="176992.2"/>
    <n v="5"/>
    <x v="1"/>
    <s v="Ireland"/>
    <s v="Dublin"/>
    <s v="Dublin"/>
    <s v="North"/>
    <s v="Home Office"/>
    <s v="Office Supplies"/>
    <s v="Storage"/>
    <x v="1"/>
    <x v="2"/>
    <x v="1"/>
  </r>
  <r>
    <x v="2722"/>
    <n v="44544"/>
    <s v="Maya Summers"/>
    <x v="0"/>
    <s v="Novimex Swivel Stool, Black"/>
    <n v="0"/>
    <n v="11946973.5"/>
    <n v="353984.4"/>
    <n v="5"/>
    <x v="1"/>
    <s v="Germany"/>
    <s v="North Rhine-Westphalia"/>
    <s v="Bochum"/>
    <s v="Central"/>
    <s v="Home Office"/>
    <s v="Furniture"/>
    <s v="Chairs"/>
    <x v="1"/>
    <x v="2"/>
    <x v="1"/>
  </r>
  <r>
    <x v="2722"/>
    <n v="44544"/>
    <s v="Maya Summers"/>
    <x v="0"/>
    <s v="Cardinal Hole Reinforcements, Recycled"/>
    <n v="0"/>
    <n v="501477.9"/>
    <n v="206490.9"/>
    <n v="6"/>
    <x v="0"/>
    <s v="Germany"/>
    <s v="North Rhine-Westphalia"/>
    <s v="Bochum"/>
    <s v="Central"/>
    <s v="Home Office"/>
    <s v="Office Supplies"/>
    <s v="Binders"/>
    <x v="1"/>
    <x v="2"/>
    <x v="0"/>
  </r>
  <r>
    <x v="2722"/>
    <n v="44544"/>
    <s v="Maya Summers"/>
    <x v="0"/>
    <s v="Belkin Keyboard, Erganomic"/>
    <n v="0"/>
    <n v="8436628.2000000011"/>
    <n v="501477.9"/>
    <n v="7"/>
    <x v="1"/>
    <s v="Germany"/>
    <s v="North Rhine-Westphalia"/>
    <s v="Bochum"/>
    <s v="Central"/>
    <s v="Home Office"/>
    <s v="Technology"/>
    <s v="Accessories"/>
    <x v="1"/>
    <x v="2"/>
    <x v="1"/>
  </r>
  <r>
    <x v="2723"/>
    <n v="44544"/>
    <s v="Jonathan Bottrill"/>
    <x v="1"/>
    <s v="Deflect-O Stacking Tray, Erganomic"/>
    <n v="0.5"/>
    <n v="486728.55"/>
    <n v="-457229.85000000003"/>
    <n v="3"/>
    <x v="1"/>
    <s v="United Kingdom"/>
    <s v="Scotland"/>
    <s v="Glasgow"/>
    <s v="North"/>
    <s v="Consumer"/>
    <s v="Furniture"/>
    <s v="Furnishings"/>
    <x v="1"/>
    <x v="2"/>
    <x v="1"/>
  </r>
  <r>
    <x v="2724"/>
    <n v="44546"/>
    <s v="Jean Crowley"/>
    <x v="3"/>
    <s v="Hon Shipping Labels, Adjustable"/>
    <n v="0.5"/>
    <n v="412981.8"/>
    <n v="-117994.8"/>
    <n v="6"/>
    <x v="0"/>
    <s v="Austria"/>
    <s v="Styria"/>
    <s v="Graz"/>
    <s v="Central"/>
    <s v="Corporate"/>
    <s v="Office Supplies"/>
    <s v="Labels"/>
    <x v="0"/>
    <x v="2"/>
    <x v="0"/>
  </r>
  <r>
    <x v="2725"/>
    <n v="44546"/>
    <s v="Juanita Smalls"/>
    <x v="2"/>
    <s v="Green Bar Parchment Paper, Recycled"/>
    <n v="0.5"/>
    <n v="1106201.25"/>
    <n v="-88496.1"/>
    <n v="9"/>
    <x v="0"/>
    <s v="Germany"/>
    <s v="Lower Saxony"/>
    <s v="Hanover"/>
    <s v="Central"/>
    <s v="Home Office"/>
    <s v="Office Supplies"/>
    <s v="Paper"/>
    <x v="0"/>
    <x v="2"/>
    <x v="0"/>
  </r>
  <r>
    <x v="2726"/>
    <n v="44546"/>
    <s v="Tia Metcalfe"/>
    <x v="0"/>
    <s v="Sanford Pencil Sharpener, Water Color"/>
    <n v="0"/>
    <n v="1710924.6"/>
    <n v="191741.55000000002"/>
    <n v="4"/>
    <x v="1"/>
    <s v="Germany"/>
    <s v="North Rhine-Westphalia"/>
    <s v="Aachen"/>
    <s v="Central"/>
    <s v="Consumer"/>
    <s v="Office Supplies"/>
    <s v="Art"/>
    <x v="1"/>
    <x v="2"/>
    <x v="1"/>
  </r>
  <r>
    <x v="2727"/>
    <n v="44546"/>
    <s v="Archer Hort"/>
    <x v="2"/>
    <s v="BIC Canvas, Water Color"/>
    <n v="0.1"/>
    <n v="4528050.45"/>
    <n v="-457229.85000000003"/>
    <n v="6"/>
    <x v="0"/>
    <s v="France"/>
    <s v="Languedoc-Roussillon-Midi-Pyrénées"/>
    <s v="Toulouse"/>
    <s v="Central"/>
    <s v="Consumer"/>
    <s v="Office Supplies"/>
    <s v="Art"/>
    <x v="1"/>
    <x v="2"/>
    <x v="0"/>
  </r>
  <r>
    <x v="2727"/>
    <n v="44546"/>
    <s v="Archer Hort"/>
    <x v="2"/>
    <s v="Enermax Note Cards, 8.5 x 11"/>
    <n v="0.1"/>
    <n v="1135699.95"/>
    <n v="398232.45"/>
    <n v="3"/>
    <x v="1"/>
    <s v="France"/>
    <s v="Languedoc-Roussillon-Midi-Pyrénées"/>
    <s v="Toulouse"/>
    <s v="Central"/>
    <s v="Consumer"/>
    <s v="Office Supplies"/>
    <s v="Paper"/>
    <x v="1"/>
    <x v="2"/>
    <x v="1"/>
  </r>
  <r>
    <x v="2727"/>
    <n v="44546"/>
    <s v="Archer Hort"/>
    <x v="2"/>
    <s v="Logitech Memory Card, Erganomic"/>
    <n v="0.1"/>
    <n v="5368763.4000000004"/>
    <n v="-471979.2"/>
    <n v="4"/>
    <x v="0"/>
    <s v="France"/>
    <s v="Languedoc-Roussillon-Midi-Pyrénées"/>
    <s v="Toulouse"/>
    <s v="Central"/>
    <s v="Consumer"/>
    <s v="Technology"/>
    <s v="Accessories"/>
    <x v="1"/>
    <x v="2"/>
    <x v="0"/>
  </r>
  <r>
    <x v="2728"/>
    <n v="44546"/>
    <s v="Rory Gunson"/>
    <x v="0"/>
    <s v="Stockwell Push Pins, Bulk Pack"/>
    <n v="0"/>
    <n v="825963.6"/>
    <n v="294987"/>
    <n v="4"/>
    <x v="0"/>
    <s v="Austria"/>
    <s v="Vienna"/>
    <s v="Vienna"/>
    <s v="Central"/>
    <s v="Consumer"/>
    <s v="Office Supplies"/>
    <s v="Fasteners"/>
    <x v="1"/>
    <x v="2"/>
    <x v="0"/>
  </r>
  <r>
    <x v="2729"/>
    <n v="44546"/>
    <s v="Isabella Cleary"/>
    <x v="1"/>
    <s v="Jiffy Business Envelopes, Recycled"/>
    <n v="0"/>
    <n v="221240.25"/>
    <n v="29498.7"/>
    <n v="1"/>
    <x v="0"/>
    <s v="France"/>
    <s v="Ile-de-France"/>
    <s v="Corbeil-Essonnes"/>
    <s v="Central"/>
    <s v="Home Office"/>
    <s v="Office Supplies"/>
    <s v="Envelopes"/>
    <x v="1"/>
    <x v="2"/>
    <x v="0"/>
  </r>
  <r>
    <x v="2729"/>
    <n v="44546"/>
    <s v="Isabella Cleary"/>
    <x v="1"/>
    <s v="Fellowes Shelving, Wire Frame"/>
    <n v="0.1"/>
    <n v="2271399.9"/>
    <n v="781715.55"/>
    <n v="3"/>
    <x v="1"/>
    <s v="France"/>
    <s v="Ile-de-France"/>
    <s v="Corbeil-Essonnes"/>
    <s v="Central"/>
    <s v="Home Office"/>
    <s v="Office Supplies"/>
    <s v="Storage"/>
    <x v="1"/>
    <x v="2"/>
    <x v="1"/>
  </r>
  <r>
    <x v="2730"/>
    <n v="44546"/>
    <s v="Joseph Ford"/>
    <x v="1"/>
    <s v="SanDisk Parchment Paper, Multicolor"/>
    <n v="0"/>
    <n v="796464.9"/>
    <n v="162242.85"/>
    <n v="3"/>
    <x v="0"/>
    <s v="Switzerland"/>
    <s v="Basel-Stadt"/>
    <s v="Basel"/>
    <s v="Central"/>
    <s v="Corporate"/>
    <s v="Office Supplies"/>
    <s v="Paper"/>
    <x v="1"/>
    <x v="2"/>
    <x v="0"/>
  </r>
  <r>
    <x v="2731"/>
    <n v="44547"/>
    <s v="Joel Ortega"/>
    <x v="3"/>
    <s v="Hamilton Beach Stove, Red"/>
    <n v="0"/>
    <n v="40000237.200000003"/>
    <n v="17994207"/>
    <n v="5"/>
    <x v="0"/>
    <s v="Austria"/>
    <s v="Vienna"/>
    <s v="Vienna"/>
    <s v="Central"/>
    <s v="Corporate"/>
    <s v="Office Supplies"/>
    <s v="Appliances"/>
    <x v="1"/>
    <x v="2"/>
    <x v="0"/>
  </r>
  <r>
    <x v="2732"/>
    <n v="44547"/>
    <s v="Skye McCaffrey"/>
    <x v="0"/>
    <s v="Rubbermaid Stacking Tray, Black"/>
    <n v="0.1"/>
    <n v="3008867.4"/>
    <n v="707968.8"/>
    <n v="9"/>
    <x v="1"/>
    <s v="France"/>
    <s v="Languedoc-Roussillon-Midi-Pyrénées"/>
    <s v="Lattes"/>
    <s v="Central"/>
    <s v="Consumer"/>
    <s v="Furniture"/>
    <s v="Furnishings"/>
    <x v="1"/>
    <x v="2"/>
    <x v="1"/>
  </r>
  <r>
    <x v="2733"/>
    <n v="44547"/>
    <s v="Leah Marsh"/>
    <x v="0"/>
    <s v="Belkin Mouse, Erganomic"/>
    <n v="0"/>
    <n v="575224.65"/>
    <n v="103245.45"/>
    <n v="1"/>
    <x v="0"/>
    <s v="Spain"/>
    <s v="Valenciana"/>
    <s v="Alicante"/>
    <s v="South"/>
    <s v="Corporate"/>
    <s v="Technology"/>
    <s v="Accessories"/>
    <x v="1"/>
    <x v="2"/>
    <x v="0"/>
  </r>
  <r>
    <x v="2734"/>
    <n v="44547"/>
    <s v="David Lowe"/>
    <x v="1"/>
    <s v="Hewlett Fax and Copier, High-Speed"/>
    <n v="0"/>
    <n v="5634251.7000000002"/>
    <n v="1356940.2"/>
    <n v="2"/>
    <x v="1"/>
    <s v="Netherlands"/>
    <s v="Limburg"/>
    <s v="Roermond"/>
    <s v="Central"/>
    <s v="Consumer"/>
    <s v="Technology"/>
    <s v="Copiers"/>
    <x v="1"/>
    <x v="2"/>
    <x v="1"/>
  </r>
  <r>
    <x v="2735"/>
    <n v="44547"/>
    <s v="Angie Massengill"/>
    <x v="1"/>
    <s v="Acco Binding Machine, Clear"/>
    <n v="0"/>
    <n v="4469053.05"/>
    <n v="486728.55"/>
    <n v="6"/>
    <x v="1"/>
    <s v="Spain"/>
    <s v="Catalonia"/>
    <s v="Girona"/>
    <s v="South"/>
    <s v="Consumer"/>
    <s v="Office Supplies"/>
    <s v="Binders"/>
    <x v="1"/>
    <x v="2"/>
    <x v="1"/>
  </r>
  <r>
    <x v="2736"/>
    <n v="44547"/>
    <s v="Leo Bannister"/>
    <x v="0"/>
    <s v="Smead Folders, Wire Frame"/>
    <n v="0.1"/>
    <n v="1533932.4000000001"/>
    <n v="-73746.75"/>
    <n v="7"/>
    <x v="1"/>
    <s v="France"/>
    <s v="Ile-de-France"/>
    <s v="Courbevoie"/>
    <s v="Central"/>
    <s v="Home Office"/>
    <s v="Office Supplies"/>
    <s v="Storage"/>
    <x v="0"/>
    <x v="2"/>
    <x v="1"/>
  </r>
  <r>
    <x v="2735"/>
    <n v="44547"/>
    <s v="Angie Massengill"/>
    <x v="1"/>
    <s v="HP Wireless Fax, Digital"/>
    <n v="0.15"/>
    <n v="9026602.2000000011"/>
    <n v="2758128.45"/>
    <n v="2"/>
    <x v="1"/>
    <s v="Spain"/>
    <s v="Catalonia"/>
    <s v="Girona"/>
    <s v="South"/>
    <s v="Consumer"/>
    <s v="Technology"/>
    <s v="Copiers"/>
    <x v="1"/>
    <x v="2"/>
    <x v="1"/>
  </r>
  <r>
    <x v="2737"/>
    <n v="44548"/>
    <s v="Lydia Webster"/>
    <x v="0"/>
    <s v="Okidata Printer, White"/>
    <n v="0"/>
    <n v="7876152.9000000004"/>
    <n v="73746.75"/>
    <n v="2"/>
    <x v="1"/>
    <s v="Italy"/>
    <s v="Lombardy"/>
    <s v="Milan"/>
    <s v="South"/>
    <s v="Consumer"/>
    <s v="Technology"/>
    <s v="Machines"/>
    <x v="1"/>
    <x v="2"/>
    <x v="1"/>
  </r>
  <r>
    <x v="2738"/>
    <n v="44548"/>
    <s v="Zara Jennings"/>
    <x v="1"/>
    <s v="Ikea 3-Shelf Cabinet, Mobile"/>
    <n v="0"/>
    <n v="6415967.25"/>
    <n v="1533932.4000000001"/>
    <n v="3"/>
    <x v="0"/>
    <s v="Spain"/>
    <s v="Andalusía"/>
    <s v="Seville"/>
    <s v="South"/>
    <s v="Consumer"/>
    <s v="Furniture"/>
    <s v="Bookcases"/>
    <x v="1"/>
    <x v="2"/>
    <x v="0"/>
  </r>
  <r>
    <x v="2738"/>
    <n v="44548"/>
    <s v="Zara Jennings"/>
    <x v="1"/>
    <s v="BIC Canvas, Fluorescent"/>
    <n v="0"/>
    <n v="1622428.5"/>
    <n v="560475.30000000005"/>
    <n v="2"/>
    <x v="0"/>
    <s v="Spain"/>
    <s v="Andalusía"/>
    <s v="Seville"/>
    <s v="South"/>
    <s v="Consumer"/>
    <s v="Office Supplies"/>
    <s v="Art"/>
    <x v="1"/>
    <x v="2"/>
    <x v="0"/>
  </r>
  <r>
    <x v="2738"/>
    <n v="44548"/>
    <s v="Zara Jennings"/>
    <x v="1"/>
    <s v="Stanley Markers, Easy-Erase"/>
    <n v="0"/>
    <n v="1651927.2"/>
    <n v="0"/>
    <n v="5"/>
    <x v="0"/>
    <s v="Spain"/>
    <s v="Andalusía"/>
    <s v="Seville"/>
    <s v="South"/>
    <s v="Consumer"/>
    <s v="Office Supplies"/>
    <s v="Art"/>
    <x v="1"/>
    <x v="2"/>
    <x v="0"/>
  </r>
  <r>
    <x v="2738"/>
    <n v="44548"/>
    <s v="Zara Jennings"/>
    <x v="1"/>
    <s v="Accos Clamps, Metal"/>
    <n v="0"/>
    <n v="1150449.3"/>
    <n v="457229.85000000003"/>
    <n v="4"/>
    <x v="1"/>
    <s v="Spain"/>
    <s v="Andalusía"/>
    <s v="Seville"/>
    <s v="South"/>
    <s v="Consumer"/>
    <s v="Office Supplies"/>
    <s v="Fasteners"/>
    <x v="1"/>
    <x v="2"/>
    <x v="1"/>
  </r>
  <r>
    <x v="2738"/>
    <n v="44548"/>
    <s v="Zara Jennings"/>
    <x v="1"/>
    <s v="Fellowes Folders, Single Width"/>
    <n v="0"/>
    <n v="1946914.2"/>
    <n v="796464.9"/>
    <n v="5"/>
    <x v="1"/>
    <s v="Spain"/>
    <s v="Andalusía"/>
    <s v="Seville"/>
    <s v="South"/>
    <s v="Consumer"/>
    <s v="Office Supplies"/>
    <s v="Storage"/>
    <x v="1"/>
    <x v="2"/>
    <x v="1"/>
  </r>
  <r>
    <x v="2739"/>
    <n v="44548"/>
    <s v="Holly Doyle"/>
    <x v="1"/>
    <s v="StarTech Inkjet, White"/>
    <n v="0.15"/>
    <n v="18731674.5"/>
    <n v="6386468.5499999998"/>
    <n v="5"/>
    <x v="0"/>
    <s v="Germany"/>
    <s v="North Rhine-Westphalia"/>
    <s v="Wuppertal"/>
    <s v="Central"/>
    <s v="Consumer"/>
    <s v="Technology"/>
    <s v="Machines"/>
    <x v="1"/>
    <x v="2"/>
    <x v="0"/>
  </r>
  <r>
    <x v="2740"/>
    <n v="44549"/>
    <s v="Ruby Frost"/>
    <x v="2"/>
    <s v="Fellowes Folders, Blue"/>
    <n v="0.1"/>
    <n v="1401188.25"/>
    <n v="619472.70000000007"/>
    <n v="4"/>
    <x v="1"/>
    <s v="Spain"/>
    <s v="Andalusía"/>
    <s v="Torremolinos"/>
    <s v="South"/>
    <s v="Home Office"/>
    <s v="Office Supplies"/>
    <s v="Storage"/>
    <x v="1"/>
    <x v="2"/>
    <x v="1"/>
  </r>
  <r>
    <x v="2741"/>
    <n v="44549"/>
    <s v="Pamela Searles"/>
    <x v="0"/>
    <s v="Smead File Cart, Blue"/>
    <n v="0.1"/>
    <n v="8466126.9000000004"/>
    <n v="-840712.95000000007"/>
    <n v="5"/>
    <x v="1"/>
    <s v="United Kingdom"/>
    <s v="England"/>
    <s v="London"/>
    <s v="North"/>
    <s v="Home Office"/>
    <s v="Office Supplies"/>
    <s v="Storage"/>
    <x v="0"/>
    <x v="2"/>
    <x v="1"/>
  </r>
  <r>
    <x v="2741"/>
    <n v="44549"/>
    <s v="Pamela Searles"/>
    <x v="0"/>
    <s v="Tenex File Cart, Blue"/>
    <n v="0.1"/>
    <n v="10604782.65"/>
    <n v="943958.4"/>
    <n v="6"/>
    <x v="0"/>
    <s v="United Kingdom"/>
    <s v="England"/>
    <s v="London"/>
    <s v="North"/>
    <s v="Home Office"/>
    <s v="Office Supplies"/>
    <s v="Storage"/>
    <x v="0"/>
    <x v="2"/>
    <x v="0"/>
  </r>
  <r>
    <x v="2741"/>
    <n v="44549"/>
    <s v="Pamela Searles"/>
    <x v="0"/>
    <s v="Tenex File Cart, Single Width"/>
    <n v="0.1"/>
    <n v="12463200.75"/>
    <n v="-132744.15"/>
    <n v="7"/>
    <x v="0"/>
    <s v="United Kingdom"/>
    <s v="England"/>
    <s v="London"/>
    <s v="North"/>
    <s v="Home Office"/>
    <s v="Office Supplies"/>
    <s v="Storage"/>
    <x v="0"/>
    <x v="2"/>
    <x v="0"/>
  </r>
  <r>
    <x v="2742"/>
    <n v="44549"/>
    <s v="Joshua Romero"/>
    <x v="1"/>
    <s v="Eldon Photo Frame, Duo Pack"/>
    <n v="0"/>
    <n v="2581136.25"/>
    <n v="147493.5"/>
    <n v="3"/>
    <x v="0"/>
    <s v="Spain"/>
    <s v="Madrid"/>
    <s v="Madrid"/>
    <s v="South"/>
    <s v="Consumer"/>
    <s v="Furniture"/>
    <s v="Furnishings"/>
    <x v="1"/>
    <x v="2"/>
    <x v="0"/>
  </r>
  <r>
    <x v="2742"/>
    <n v="44549"/>
    <s v="Joshua Romero"/>
    <x v="1"/>
    <s v="BIC Markers, Fluorescent"/>
    <n v="0"/>
    <n v="1224196.05"/>
    <n v="103245.45"/>
    <n v="3"/>
    <x v="0"/>
    <s v="Spain"/>
    <s v="Madrid"/>
    <s v="Madrid"/>
    <s v="South"/>
    <s v="Consumer"/>
    <s v="Office Supplies"/>
    <s v="Art"/>
    <x v="1"/>
    <x v="2"/>
    <x v="0"/>
  </r>
  <r>
    <x v="2742"/>
    <n v="44549"/>
    <s v="Joshua Romero"/>
    <x v="1"/>
    <s v="Smead Shelving, Single Width"/>
    <n v="0"/>
    <n v="5059027.05"/>
    <n v="2271399.9"/>
    <n v="7"/>
    <x v="0"/>
    <s v="Spain"/>
    <s v="Madrid"/>
    <s v="Madrid"/>
    <s v="South"/>
    <s v="Consumer"/>
    <s v="Office Supplies"/>
    <s v="Storage"/>
    <x v="1"/>
    <x v="2"/>
    <x v="0"/>
  </r>
  <r>
    <x v="2743"/>
    <n v="44549"/>
    <s v="Eileen Walker"/>
    <x v="1"/>
    <s v="Binney &amp; Smith Canvas, Fluorescent"/>
    <n v="0"/>
    <n v="1548681.75"/>
    <n v="294987"/>
    <n v="2"/>
    <x v="1"/>
    <s v="France"/>
    <s v="Ile-de-France"/>
    <s v="Pontoise"/>
    <s v="Central"/>
    <s v="Consumer"/>
    <s v="Office Supplies"/>
    <s v="Art"/>
    <x v="1"/>
    <x v="2"/>
    <x v="1"/>
  </r>
  <r>
    <x v="2744"/>
    <n v="44549"/>
    <s v="Pamela Searles"/>
    <x v="1"/>
    <s v="Ames Mailers, Set of 50"/>
    <n v="0"/>
    <n v="530976.6"/>
    <n v="73746.75"/>
    <n v="1"/>
    <x v="1"/>
    <s v="United Kingdom"/>
    <s v="England"/>
    <s v="London"/>
    <s v="North"/>
    <s v="Home Office"/>
    <s v="Office Supplies"/>
    <s v="Envelopes"/>
    <x v="1"/>
    <x v="2"/>
    <x v="1"/>
  </r>
  <r>
    <x v="2745"/>
    <n v="44549"/>
    <s v="Denise Harris"/>
    <x v="1"/>
    <s v="Panasonic Receipt Printer, Red"/>
    <n v="0.4"/>
    <n v="4174066.0500000003"/>
    <n v="619472.70000000007"/>
    <n v="4"/>
    <x v="1"/>
    <s v="United Kingdom"/>
    <s v="England"/>
    <s v="Dudley"/>
    <s v="North"/>
    <s v="Consumer"/>
    <s v="Technology"/>
    <s v="Machines"/>
    <x v="1"/>
    <x v="2"/>
    <x v="1"/>
  </r>
  <r>
    <x v="2746"/>
    <n v="44549"/>
    <s v="Callum Hagai"/>
    <x v="0"/>
    <s v="Boston Pens, Blue"/>
    <n v="0"/>
    <n v="1047203.85"/>
    <n v="14749.35"/>
    <n v="5"/>
    <x v="1"/>
    <s v="Germany"/>
    <s v="Lower Saxony"/>
    <s v="Emden"/>
    <s v="Central"/>
    <s v="Home Office"/>
    <s v="Office Supplies"/>
    <s v="Art"/>
    <x v="1"/>
    <x v="2"/>
    <x v="1"/>
  </r>
  <r>
    <x v="2747"/>
    <n v="44549"/>
    <s v="Natasha Sykes"/>
    <x v="1"/>
    <s v="Enermax Message Books, 8.5 x 11"/>
    <n v="0.5"/>
    <n v="191741.55000000002"/>
    <n v="-103245.45"/>
    <n v="1"/>
    <x v="1"/>
    <s v="United Kingdom"/>
    <s v="England"/>
    <s v="London"/>
    <s v="North"/>
    <s v="Consumer"/>
    <s v="Office Supplies"/>
    <s v="Paper"/>
    <x v="1"/>
    <x v="2"/>
    <x v="1"/>
  </r>
  <r>
    <x v="2747"/>
    <n v="44549"/>
    <s v="Natasha Sykes"/>
    <x v="1"/>
    <s v="Fellowes Shelving, Wire Frame"/>
    <n v="0.5"/>
    <n v="1681425.9000000001"/>
    <n v="-309736.35000000003"/>
    <n v="4"/>
    <x v="1"/>
    <s v="United Kingdom"/>
    <s v="England"/>
    <s v="London"/>
    <s v="North"/>
    <s v="Consumer"/>
    <s v="Office Supplies"/>
    <s v="Storage"/>
    <x v="1"/>
    <x v="2"/>
    <x v="1"/>
  </r>
  <r>
    <x v="2747"/>
    <n v="44549"/>
    <s v="Natasha Sykes"/>
    <x v="1"/>
    <s v="Cisco Speaker Phone, Cordless"/>
    <n v="0.5"/>
    <n v="2079658.35"/>
    <n v="-1666676.55"/>
    <n v="2"/>
    <x v="0"/>
    <s v="United Kingdom"/>
    <s v="England"/>
    <s v="London"/>
    <s v="North"/>
    <s v="Consumer"/>
    <s v="Technology"/>
    <s v="Phones"/>
    <x v="1"/>
    <x v="2"/>
    <x v="0"/>
  </r>
  <r>
    <x v="2748"/>
    <n v="44550"/>
    <s v="Paige Bibi"/>
    <x v="2"/>
    <s v="Wilson Jones Binder Covers, Clear"/>
    <n v="0"/>
    <n v="162242.85"/>
    <n v="44248.05"/>
    <n v="1"/>
    <x v="1"/>
    <s v="Netherlands"/>
    <s v="North Brabant"/>
    <s v="Bergen op Zoom"/>
    <s v="Central"/>
    <s v="Home Office"/>
    <s v="Office Supplies"/>
    <s v="Binders"/>
    <x v="1"/>
    <x v="2"/>
    <x v="1"/>
  </r>
  <r>
    <x v="2748"/>
    <n v="44550"/>
    <s v="Paige Bibi"/>
    <x v="2"/>
    <s v="Xerox Memo Slips, Premium"/>
    <n v="0"/>
    <n v="398232.45"/>
    <n v="88496.1"/>
    <n v="2"/>
    <x v="1"/>
    <s v="Netherlands"/>
    <s v="North Brabant"/>
    <s v="Bergen op Zoom"/>
    <s v="Central"/>
    <s v="Home Office"/>
    <s v="Office Supplies"/>
    <s v="Paper"/>
    <x v="1"/>
    <x v="2"/>
    <x v="1"/>
  </r>
  <r>
    <x v="2749"/>
    <n v="44550"/>
    <s v="Nicholas Carey"/>
    <x v="2"/>
    <s v="Ikea Library with Doors, Traditional"/>
    <n v="0"/>
    <n v="26799568.949999999"/>
    <n v="11784730.65"/>
    <n v="5"/>
    <x v="0"/>
    <s v="United Kingdom"/>
    <s v="England"/>
    <s v="Crewe"/>
    <s v="North"/>
    <s v="Consumer"/>
    <s v="Furniture"/>
    <s v="Bookcases"/>
    <x v="1"/>
    <x v="2"/>
    <x v="0"/>
  </r>
  <r>
    <x v="2749"/>
    <n v="44550"/>
    <s v="Nicholas Carey"/>
    <x v="2"/>
    <s v="Sanford Sketch Pad, Easy-Erase"/>
    <n v="0"/>
    <n v="2020660.95"/>
    <n v="929209.05"/>
    <n v="3"/>
    <x v="1"/>
    <s v="United Kingdom"/>
    <s v="England"/>
    <s v="Crewe"/>
    <s v="North"/>
    <s v="Consumer"/>
    <s v="Office Supplies"/>
    <s v="Art"/>
    <x v="1"/>
    <x v="2"/>
    <x v="1"/>
  </r>
  <r>
    <x v="2749"/>
    <n v="44550"/>
    <s v="Nicholas Carey"/>
    <x v="2"/>
    <s v="Fiskars Trimmer, Steel"/>
    <n v="0"/>
    <n v="1843668.75"/>
    <n v="221240.25"/>
    <n v="3"/>
    <x v="1"/>
    <s v="United Kingdom"/>
    <s v="England"/>
    <s v="Crewe"/>
    <s v="North"/>
    <s v="Consumer"/>
    <s v="Office Supplies"/>
    <s v="Supplies"/>
    <x v="1"/>
    <x v="2"/>
    <x v="1"/>
  </r>
  <r>
    <x v="2750"/>
    <n v="44550"/>
    <s v="Abby Colebe"/>
    <x v="1"/>
    <s v="SAFCO Rocking Chair, Red"/>
    <n v="0.1"/>
    <n v="7168184.1000000006"/>
    <n v="-398232.45"/>
    <n v="4"/>
    <x v="1"/>
    <s v="France"/>
    <s v="Ile-de-France"/>
    <s v="Poissy"/>
    <s v="Central"/>
    <s v="Consumer"/>
    <s v="Furniture"/>
    <s v="Chairs"/>
    <x v="0"/>
    <x v="2"/>
    <x v="1"/>
  </r>
  <r>
    <x v="2751"/>
    <n v="44550"/>
    <s v="Andrew Shah"/>
    <x v="1"/>
    <s v="Office Star Rocking Chair, Red"/>
    <n v="0"/>
    <n v="6238975.0499999998"/>
    <n v="2551637.5500000003"/>
    <n v="3"/>
    <x v="0"/>
    <s v="Germany"/>
    <s v="North Rhine-Westphalia"/>
    <s v="Arnsberg"/>
    <s v="Central"/>
    <s v="Home Office"/>
    <s v="Furniture"/>
    <s v="Chairs"/>
    <x v="1"/>
    <x v="2"/>
    <x v="0"/>
  </r>
  <r>
    <x v="2752"/>
    <n v="44550"/>
    <s v="Gregory Rodriguez"/>
    <x v="1"/>
    <s v="Lesro Conference Table, with Bottom Storage"/>
    <n v="0.6"/>
    <n v="25295135.25"/>
    <n v="-24041440.5"/>
    <n v="5"/>
    <x v="0"/>
    <s v="Germany"/>
    <s v="North Rhine-Westphalia"/>
    <s v="Herne"/>
    <s v="Central"/>
    <s v="Corporate"/>
    <s v="Furniture"/>
    <s v="Tables"/>
    <x v="0"/>
    <x v="2"/>
    <x v="0"/>
  </r>
  <r>
    <x v="2753"/>
    <n v="44550"/>
    <s v="Kristina Moore"/>
    <x v="1"/>
    <s v="Office Star Swivel Stool, Red"/>
    <n v="0.6"/>
    <n v="2050159.6500000001"/>
    <n v="-2817125.85"/>
    <n v="2"/>
    <x v="0"/>
    <s v="Spain"/>
    <s v="Castile and León"/>
    <s v="Ponferrada"/>
    <s v="South"/>
    <s v="Corporate"/>
    <s v="Furniture"/>
    <s v="Chairs"/>
    <x v="0"/>
    <x v="2"/>
    <x v="0"/>
  </r>
  <r>
    <x v="2754"/>
    <n v="44550"/>
    <s v="Gracie Powell"/>
    <x v="1"/>
    <s v="Rogers Shelving, Blue"/>
    <n v="0"/>
    <n v="3672588.15"/>
    <n v="176992.2"/>
    <n v="4"/>
    <x v="0"/>
    <s v="United Kingdom"/>
    <s v="England"/>
    <s v="Woking"/>
    <s v="North"/>
    <s v="Consumer"/>
    <s v="Office Supplies"/>
    <s v="Storage"/>
    <x v="1"/>
    <x v="2"/>
    <x v="0"/>
  </r>
  <r>
    <x v="2755"/>
    <n v="44550"/>
    <s v="Angus Blacklock"/>
    <x v="1"/>
    <s v="Eldon File Cart, Single Width"/>
    <n v="0.1"/>
    <n v="8495625.5999999996"/>
    <n v="752216.85"/>
    <n v="5"/>
    <x v="0"/>
    <s v="France"/>
    <s v="Centre-Val de Loire"/>
    <s v="Chartres"/>
    <s v="Central"/>
    <s v="Home Office"/>
    <s v="Office Supplies"/>
    <s v="Storage"/>
    <x v="1"/>
    <x v="2"/>
    <x v="0"/>
  </r>
  <r>
    <x v="2753"/>
    <n v="44550"/>
    <s v="Kristina Moore"/>
    <x v="1"/>
    <s v="Smead Trays, Industrial"/>
    <n v="0.4"/>
    <n v="1297942.8"/>
    <n v="-147493.5"/>
    <n v="3"/>
    <x v="0"/>
    <s v="Spain"/>
    <s v="Castile and León"/>
    <s v="Ponferrada"/>
    <s v="South"/>
    <s v="Corporate"/>
    <s v="Office Supplies"/>
    <s v="Storage"/>
    <x v="0"/>
    <x v="2"/>
    <x v="0"/>
  </r>
  <r>
    <x v="2756"/>
    <n v="44550"/>
    <s v="Indiana Wekey"/>
    <x v="1"/>
    <s v="Tenex Box, Industrial"/>
    <n v="0.1"/>
    <n v="457229.85000000003"/>
    <n v="191741.55000000002"/>
    <n v="2"/>
    <x v="1"/>
    <s v="Germany"/>
    <s v="Berlin"/>
    <s v="Berlin"/>
    <s v="Central"/>
    <s v="Corporate"/>
    <s v="Office Supplies"/>
    <s v="Storage"/>
    <x v="1"/>
    <x v="2"/>
    <x v="1"/>
  </r>
  <r>
    <x v="2756"/>
    <n v="44550"/>
    <s v="Indiana Wekey"/>
    <x v="1"/>
    <s v="StarTech Calculator, Red"/>
    <n v="0"/>
    <n v="3834831"/>
    <n v="575224.65"/>
    <n v="7"/>
    <x v="0"/>
    <s v="Germany"/>
    <s v="Berlin"/>
    <s v="Berlin"/>
    <s v="Central"/>
    <s v="Corporate"/>
    <s v="Technology"/>
    <s v="Machines"/>
    <x v="1"/>
    <x v="2"/>
    <x v="0"/>
  </r>
  <r>
    <x v="2757"/>
    <n v="44553"/>
    <s v="Joseph Wright"/>
    <x v="0"/>
    <s v="Deflect-O Door Stop, Duo Pack"/>
    <n v="0"/>
    <n v="1946914.2"/>
    <n v="707968.8"/>
    <n v="3"/>
    <x v="1"/>
    <s v="France"/>
    <s v="Nord-Pas-de-Calais-Picardie"/>
    <s v="Beauvais"/>
    <s v="Central"/>
    <s v="Home Office"/>
    <s v="Furniture"/>
    <s v="Furnishings"/>
    <x v="1"/>
    <x v="2"/>
    <x v="1"/>
  </r>
  <r>
    <x v="2758"/>
    <n v="44553"/>
    <s v="Elijah Ruatoka"/>
    <x v="0"/>
    <s v="Breville Toaster, Black"/>
    <n v="0.1"/>
    <n v="5059027.05"/>
    <n v="1061953.2"/>
    <n v="5"/>
    <x v="1"/>
    <s v="Germany"/>
    <s v="Baden-Württemberg"/>
    <s v="Karlsruhe"/>
    <s v="Central"/>
    <s v="Home Office"/>
    <s v="Office Supplies"/>
    <s v="Appliances"/>
    <x v="1"/>
    <x v="2"/>
    <x v="1"/>
  </r>
  <r>
    <x v="2758"/>
    <n v="44553"/>
    <s v="Elijah Ruatoka"/>
    <x v="0"/>
    <s v="Sanford Pencil Sharpener, Fluorescent"/>
    <n v="0"/>
    <n v="2286149.25"/>
    <n v="796464.9"/>
    <n v="6"/>
    <x v="1"/>
    <s v="Germany"/>
    <s v="Baden-Württemberg"/>
    <s v="Karlsruhe"/>
    <s v="Central"/>
    <s v="Home Office"/>
    <s v="Office Supplies"/>
    <s v="Art"/>
    <x v="1"/>
    <x v="2"/>
    <x v="1"/>
  </r>
  <r>
    <x v="2758"/>
    <n v="44553"/>
    <s v="Elijah Ruatoka"/>
    <x v="0"/>
    <s v="Stanley Pencil Sharpener, Water Color"/>
    <n v="0"/>
    <n v="1843668.75"/>
    <n v="117994.8"/>
    <n v="5"/>
    <x v="1"/>
    <s v="Germany"/>
    <s v="Baden-Württemberg"/>
    <s v="Karlsruhe"/>
    <s v="Central"/>
    <s v="Home Office"/>
    <s v="Office Supplies"/>
    <s v="Art"/>
    <x v="1"/>
    <x v="2"/>
    <x v="1"/>
  </r>
  <r>
    <x v="2759"/>
    <n v="44553"/>
    <s v="Michael Flores"/>
    <x v="0"/>
    <s v="Hon Chairmat, Set of Two"/>
    <n v="0"/>
    <n v="4262562.1500000004"/>
    <n v="929209.05"/>
    <n v="5"/>
    <x v="1"/>
    <s v="France"/>
    <s v="Normandy"/>
    <s v="Caen"/>
    <s v="Central"/>
    <s v="Corporate"/>
    <s v="Furniture"/>
    <s v="Chairs"/>
    <x v="1"/>
    <x v="2"/>
    <x v="1"/>
  </r>
  <r>
    <x v="2760"/>
    <n v="44553"/>
    <s v="Gary Crume"/>
    <x v="1"/>
    <s v="Cameo Business Envelopes, Security-Tint"/>
    <n v="0"/>
    <n v="1002955.8"/>
    <n v="353984.4"/>
    <n v="4"/>
    <x v="0"/>
    <s v="Germany"/>
    <s v="North Rhine-Westphalia"/>
    <s v="Oberhausen"/>
    <s v="Central"/>
    <s v="Consumer"/>
    <s v="Office Supplies"/>
    <s v="Envelopes"/>
    <x v="1"/>
    <x v="2"/>
    <x v="0"/>
  </r>
  <r>
    <x v="2759"/>
    <n v="44553"/>
    <s v="Michael Flores"/>
    <x v="0"/>
    <s v="Stockwell Thumb Tacks, Assorted Sizes"/>
    <n v="0"/>
    <n v="162242.85"/>
    <n v="44248.05"/>
    <n v="1"/>
    <x v="0"/>
    <s v="France"/>
    <s v="Normandy"/>
    <s v="Caen"/>
    <s v="Central"/>
    <s v="Corporate"/>
    <s v="Office Supplies"/>
    <s v="Fasteners"/>
    <x v="1"/>
    <x v="2"/>
    <x v="0"/>
  </r>
  <r>
    <x v="2760"/>
    <n v="44553"/>
    <s v="Gary Crume"/>
    <x v="1"/>
    <s v="Memorex Mouse, Bluetooth"/>
    <n v="0"/>
    <n v="3318603.75"/>
    <n v="132744.15"/>
    <n v="8"/>
    <x v="1"/>
    <s v="Germany"/>
    <s v="North Rhine-Westphalia"/>
    <s v="Oberhausen"/>
    <s v="Central"/>
    <s v="Consumer"/>
    <s v="Technology"/>
    <s v="Accessories"/>
    <x v="1"/>
    <x v="2"/>
    <x v="1"/>
  </r>
  <r>
    <x v="2761"/>
    <n v="44554"/>
    <s v="Walter Aguilar"/>
    <x v="0"/>
    <s v="Ibico Binder Covers, Recycled"/>
    <n v="0"/>
    <n v="206490.9"/>
    <n v="73746.75"/>
    <n v="1"/>
    <x v="0"/>
    <s v="Spain"/>
    <s v="Madrid"/>
    <s v="Madrid"/>
    <s v="South"/>
    <s v="Consumer"/>
    <s v="Office Supplies"/>
    <s v="Binders"/>
    <x v="1"/>
    <x v="2"/>
    <x v="0"/>
  </r>
  <r>
    <x v="2762"/>
    <n v="44554"/>
    <s v="Mary Wilson"/>
    <x v="0"/>
    <s v="Office Star Swivel Stool, Adjustable"/>
    <n v="0.1"/>
    <n v="2345146.65"/>
    <n v="0"/>
    <n v="1"/>
    <x v="0"/>
    <s v="Germany"/>
    <s v="Bavaria"/>
    <s v="Augsburg"/>
    <s v="Central"/>
    <s v="Consumer"/>
    <s v="Furniture"/>
    <s v="Chairs"/>
    <x v="0"/>
    <x v="2"/>
    <x v="0"/>
  </r>
  <r>
    <x v="2762"/>
    <n v="44554"/>
    <s v="Mary Wilson"/>
    <x v="0"/>
    <s v="Rogers Folders, Blue"/>
    <n v="0.1"/>
    <n v="1224196.05"/>
    <n v="-103245.45"/>
    <n v="3"/>
    <x v="1"/>
    <s v="Germany"/>
    <s v="Bavaria"/>
    <s v="Augsburg"/>
    <s v="Central"/>
    <s v="Consumer"/>
    <s v="Office Supplies"/>
    <s v="Storage"/>
    <x v="0"/>
    <x v="2"/>
    <x v="1"/>
  </r>
  <r>
    <x v="2762"/>
    <n v="44554"/>
    <s v="Mary Wilson"/>
    <x v="0"/>
    <s v="Rogers Shelving, Industrial"/>
    <n v="0.1"/>
    <n v="825963.6"/>
    <n v="191741.55000000002"/>
    <n v="1"/>
    <x v="0"/>
    <s v="Germany"/>
    <s v="Bavaria"/>
    <s v="Augsburg"/>
    <s v="Central"/>
    <s v="Consumer"/>
    <s v="Office Supplies"/>
    <s v="Storage"/>
    <x v="0"/>
    <x v="2"/>
    <x v="0"/>
  </r>
  <r>
    <x v="2763"/>
    <n v="44554"/>
    <s v="Zoe Lanigan"/>
    <x v="1"/>
    <s v="Boston Markers, Blue"/>
    <n v="0"/>
    <n v="1946914.2"/>
    <n v="796464.9"/>
    <n v="5"/>
    <x v="0"/>
    <s v="Italy"/>
    <s v="Campania"/>
    <s v="Naples"/>
    <s v="South"/>
    <s v="Corporate"/>
    <s v="Office Supplies"/>
    <s v="Art"/>
    <x v="0"/>
    <x v="2"/>
    <x v="0"/>
  </r>
  <r>
    <x v="2764"/>
    <n v="44554"/>
    <s v="Elise Godfrey"/>
    <x v="1"/>
    <s v="Kleencut Trimmer, High Speed"/>
    <n v="0"/>
    <n v="1224196.05"/>
    <n v="324485.7"/>
    <n v="2"/>
    <x v="1"/>
    <s v="France"/>
    <s v="Provence-Alpes-Côte d'Azur"/>
    <s v="Marseille"/>
    <s v="Central"/>
    <s v="Consumer"/>
    <s v="Office Supplies"/>
    <s v="Supplies"/>
    <x v="1"/>
    <x v="2"/>
    <x v="1"/>
  </r>
  <r>
    <x v="2765"/>
    <n v="44554"/>
    <s v="Kevin O'Neill"/>
    <x v="1"/>
    <s v="Green Bar Note Cards, 8.5 x 11"/>
    <n v="0"/>
    <n v="870211.65"/>
    <n v="368733.75"/>
    <n v="2"/>
    <x v="1"/>
    <s v="Germany"/>
    <s v="Schleswig-Holstein"/>
    <s v="Kiel"/>
    <s v="Central"/>
    <s v="Corporate"/>
    <s v="Office Supplies"/>
    <s v="Paper"/>
    <x v="0"/>
    <x v="2"/>
    <x v="1"/>
  </r>
  <r>
    <x v="2765"/>
    <n v="44554"/>
    <s v="Kevin O'Neill"/>
    <x v="1"/>
    <s v="Fellowes File Cart, Single Width"/>
    <n v="0.1"/>
    <n v="3643089.45"/>
    <n v="-398232.45"/>
    <n v="2"/>
    <x v="1"/>
    <s v="Germany"/>
    <s v="Schleswig-Holstein"/>
    <s v="Kiel"/>
    <s v="Central"/>
    <s v="Corporate"/>
    <s v="Office Supplies"/>
    <s v="Storage"/>
    <x v="0"/>
    <x v="2"/>
    <x v="1"/>
  </r>
  <r>
    <x v="2766"/>
    <n v="44554"/>
    <s v="Maynard Moorman"/>
    <x v="1"/>
    <s v="Novimex Color Coded Labels, Adjustable"/>
    <n v="0.5"/>
    <n v="221240.25"/>
    <n v="-14749.35"/>
    <n v="3"/>
    <x v="1"/>
    <s v="Netherlands"/>
    <s v="North Holland"/>
    <s v="Haarlem"/>
    <s v="Central"/>
    <s v="Consumer"/>
    <s v="Office Supplies"/>
    <s v="Labels"/>
    <x v="0"/>
    <x v="2"/>
    <x v="1"/>
  </r>
  <r>
    <x v="2766"/>
    <n v="44554"/>
    <s v="Maynard Moorman"/>
    <x v="1"/>
    <s v="Tenex Trays, Single Width"/>
    <n v="0.5"/>
    <n v="1194697.3500000001"/>
    <n v="-294987"/>
    <n v="3"/>
    <x v="0"/>
    <s v="Netherlands"/>
    <s v="North Holland"/>
    <s v="Haarlem"/>
    <s v="Central"/>
    <s v="Consumer"/>
    <s v="Office Supplies"/>
    <s v="Storage"/>
    <x v="0"/>
    <x v="2"/>
    <x v="0"/>
  </r>
  <r>
    <x v="2764"/>
    <n v="44554"/>
    <s v="Elise Godfrey"/>
    <x v="1"/>
    <s v="Samsung Headset, VoIP"/>
    <n v="0.15"/>
    <n v="914459.70000000007"/>
    <n v="294987"/>
    <n v="1"/>
    <x v="0"/>
    <s v="France"/>
    <s v="Provence-Alpes-Côte d'Azur"/>
    <s v="Marseille"/>
    <s v="Central"/>
    <s v="Consumer"/>
    <s v="Technology"/>
    <s v="Phones"/>
    <x v="1"/>
    <x v="2"/>
    <x v="0"/>
  </r>
  <r>
    <x v="2765"/>
    <n v="44554"/>
    <s v="Kevin O'Neill"/>
    <x v="1"/>
    <s v="Cisco Signal Booster, Cordless"/>
    <n v="0.15"/>
    <n v="3879079.0500000003"/>
    <n v="-412981.8"/>
    <n v="2"/>
    <x v="1"/>
    <s v="Germany"/>
    <s v="Schleswig-Holstein"/>
    <s v="Kiel"/>
    <s v="Central"/>
    <s v="Corporate"/>
    <s v="Technology"/>
    <s v="Phones"/>
    <x v="0"/>
    <x v="2"/>
    <x v="1"/>
  </r>
  <r>
    <x v="2767"/>
    <n v="44554"/>
    <s v="John Basser"/>
    <x v="1"/>
    <s v="Tenex Photo Frame, Erganomic"/>
    <n v="0"/>
    <n v="8185889.25"/>
    <n v="162242.85"/>
    <n v="11"/>
    <x v="0"/>
    <s v="United Kingdom"/>
    <s v="England"/>
    <s v="York"/>
    <s v="North"/>
    <s v="Corporate"/>
    <s v="Furniture"/>
    <s v="Furnishings"/>
    <x v="0"/>
    <x v="2"/>
    <x v="0"/>
  </r>
  <r>
    <x v="2767"/>
    <n v="44554"/>
    <s v="John Basser"/>
    <x v="1"/>
    <s v="Avery Color Coded Labels, 5000 Label Set"/>
    <n v="0"/>
    <n v="206490.9"/>
    <n v="73746.75"/>
    <n v="1"/>
    <x v="0"/>
    <s v="United Kingdom"/>
    <s v="England"/>
    <s v="York"/>
    <s v="North"/>
    <s v="Corporate"/>
    <s v="Office Supplies"/>
    <s v="Labels"/>
    <x v="0"/>
    <x v="2"/>
    <x v="0"/>
  </r>
  <r>
    <x v="2768"/>
    <n v="44555"/>
    <s v="Indiana Wekey"/>
    <x v="2"/>
    <s v="Rubbermaid Light Bulb, Erganomic"/>
    <n v="0"/>
    <n v="250738.95"/>
    <n v="117994.8"/>
    <n v="1"/>
    <x v="1"/>
    <s v="Germany"/>
    <s v="Berlin"/>
    <s v="Berlin"/>
    <s v="Central"/>
    <s v="Corporate"/>
    <s v="Furniture"/>
    <s v="Furnishings"/>
    <x v="1"/>
    <x v="2"/>
    <x v="1"/>
  </r>
  <r>
    <x v="2769"/>
    <n v="44555"/>
    <s v="Harvey Daniels"/>
    <x v="0"/>
    <s v="BIC Canvas, Fluorescent"/>
    <n v="0"/>
    <n v="3244857"/>
    <n v="1135699.95"/>
    <n v="4"/>
    <x v="1"/>
    <s v="France"/>
    <s v="Normandy"/>
    <s v="Le Havre"/>
    <s v="Central"/>
    <s v="Consumer"/>
    <s v="Office Supplies"/>
    <s v="Art"/>
    <x v="1"/>
    <x v="2"/>
    <x v="1"/>
  </r>
  <r>
    <x v="2769"/>
    <n v="44555"/>
    <s v="Harvey Daniels"/>
    <x v="0"/>
    <s v="Acco Binding Machine, Clear"/>
    <n v="0"/>
    <n v="1489684.35"/>
    <n v="162242.85"/>
    <n v="2"/>
    <x v="0"/>
    <s v="France"/>
    <s v="Normandy"/>
    <s v="Le Havre"/>
    <s v="Central"/>
    <s v="Consumer"/>
    <s v="Office Supplies"/>
    <s v="Binders"/>
    <x v="1"/>
    <x v="2"/>
    <x v="0"/>
  </r>
  <r>
    <x v="2769"/>
    <n v="44555"/>
    <s v="Harvey Daniels"/>
    <x v="0"/>
    <s v="Logitech Numeric Keypad, Erganomic"/>
    <n v="0"/>
    <n v="7153434.75"/>
    <n v="2935120.65"/>
    <n v="11"/>
    <x v="1"/>
    <s v="France"/>
    <s v="Normandy"/>
    <s v="Le Havre"/>
    <s v="Central"/>
    <s v="Consumer"/>
    <s v="Technology"/>
    <s v="Accessories"/>
    <x v="1"/>
    <x v="2"/>
    <x v="1"/>
  </r>
  <r>
    <x v="2770"/>
    <n v="44555"/>
    <s v="Luca Varley"/>
    <x v="1"/>
    <s v="Hon Legal Exhibit Labels, 5000 Label Set"/>
    <n v="0.5"/>
    <n v="575224.65"/>
    <n v="-368733.75"/>
    <n v="7"/>
    <x v="0"/>
    <s v="France"/>
    <s v="Ile-de-France"/>
    <s v="Sannois"/>
    <s v="Central"/>
    <s v="Corporate"/>
    <s v="Office Supplies"/>
    <s v="Labels"/>
    <x v="0"/>
    <x v="2"/>
    <x v="0"/>
  </r>
  <r>
    <x v="2770"/>
    <n v="44555"/>
    <s v="Luca Varley"/>
    <x v="1"/>
    <s v="Smead Trays, Industrial"/>
    <n v="0.5"/>
    <n v="722718.15"/>
    <n v="-250738.95"/>
    <n v="2"/>
    <x v="1"/>
    <s v="France"/>
    <s v="Ile-de-France"/>
    <s v="Sannois"/>
    <s v="Central"/>
    <s v="Corporate"/>
    <s v="Office Supplies"/>
    <s v="Storage"/>
    <x v="0"/>
    <x v="2"/>
    <x v="1"/>
  </r>
  <r>
    <x v="2771"/>
    <n v="44555"/>
    <s v="Jonathan Summons"/>
    <x v="1"/>
    <s v="Deflect-O Light Bulb, Black"/>
    <n v="0"/>
    <n v="560475.30000000005"/>
    <n v="206490.9"/>
    <n v="2"/>
    <x v="1"/>
    <s v="Switzerland"/>
    <s v="Zürich"/>
    <s v="Zurich"/>
    <s v="Central"/>
    <s v="Consumer"/>
    <s v="Furniture"/>
    <s v="Furnishings"/>
    <x v="1"/>
    <x v="2"/>
    <x v="1"/>
  </r>
  <r>
    <x v="2772"/>
    <n v="44555"/>
    <s v="Linda Dennis"/>
    <x v="1"/>
    <s v="Avery Binding Machine, Durable"/>
    <n v="0"/>
    <n v="1489684.35"/>
    <n v="88496.1"/>
    <n v="2"/>
    <x v="0"/>
    <s v="Italy"/>
    <s v="Piedmont"/>
    <s v="Turin"/>
    <s v="South"/>
    <s v="Consumer"/>
    <s v="Office Supplies"/>
    <s v="Binders"/>
    <x v="1"/>
    <x v="2"/>
    <x v="0"/>
  </r>
  <r>
    <x v="2772"/>
    <n v="44555"/>
    <s v="Linda Dennis"/>
    <x v="1"/>
    <s v="Cardinal Binding Machine, Clear"/>
    <n v="0"/>
    <n v="5811243.9000000004"/>
    <n v="2315647.9500000002"/>
    <n v="8"/>
    <x v="1"/>
    <s v="Italy"/>
    <s v="Piedmont"/>
    <s v="Turin"/>
    <s v="South"/>
    <s v="Consumer"/>
    <s v="Office Supplies"/>
    <s v="Binders"/>
    <x v="1"/>
    <x v="2"/>
    <x v="1"/>
  </r>
  <r>
    <x v="2772"/>
    <n v="44555"/>
    <s v="Linda Dennis"/>
    <x v="1"/>
    <s v="Accos Staples, Assorted Sizes"/>
    <n v="0"/>
    <n v="368733.75"/>
    <n v="147493.5"/>
    <n v="3"/>
    <x v="0"/>
    <s v="Italy"/>
    <s v="Piedmont"/>
    <s v="Turin"/>
    <s v="South"/>
    <s v="Consumer"/>
    <s v="Office Supplies"/>
    <s v="Fasteners"/>
    <x v="1"/>
    <x v="2"/>
    <x v="0"/>
  </r>
  <r>
    <x v="2773"/>
    <n v="44556"/>
    <s v="Morgan Dodd"/>
    <x v="2"/>
    <s v="Sharp Fax and Copier, Color"/>
    <n v="0.5"/>
    <n v="7522168.5"/>
    <n v="-147493.5"/>
    <n v="6"/>
    <x v="0"/>
    <s v="Germany"/>
    <s v="Berlin"/>
    <s v="Berlin"/>
    <s v="Central"/>
    <s v="Consumer"/>
    <s v="Technology"/>
    <s v="Copiers"/>
    <x v="0"/>
    <x v="2"/>
    <x v="0"/>
  </r>
  <r>
    <x v="2774"/>
    <n v="44556"/>
    <s v="Yasmin Bradley"/>
    <x v="0"/>
    <s v="Bush Stackable Bookrack, Pine"/>
    <n v="0"/>
    <n v="3687337.5"/>
    <n v="1430686.95"/>
    <n v="2"/>
    <x v="0"/>
    <s v="Sweden"/>
    <s v="Stockholm"/>
    <s v="Stockholm"/>
    <s v="North"/>
    <s v="Consumer"/>
    <s v="Furniture"/>
    <s v="Bookcases"/>
    <x v="0"/>
    <x v="2"/>
    <x v="0"/>
  </r>
  <r>
    <x v="2774"/>
    <n v="44556"/>
    <s v="Yasmin Bradley"/>
    <x v="0"/>
    <s v="Boston Markers, Blue"/>
    <n v="0"/>
    <n v="383483.10000000003"/>
    <n v="162242.85"/>
    <n v="1"/>
    <x v="1"/>
    <s v="Sweden"/>
    <s v="Stockholm"/>
    <s v="Stockholm"/>
    <s v="North"/>
    <s v="Consumer"/>
    <s v="Office Supplies"/>
    <s v="Art"/>
    <x v="0"/>
    <x v="2"/>
    <x v="1"/>
  </r>
  <r>
    <x v="2774"/>
    <n v="44556"/>
    <s v="Yasmin Bradley"/>
    <x v="0"/>
    <s v="Fellowes Trays, Wire Frame"/>
    <n v="0"/>
    <n v="2492640.15"/>
    <n v="619472.70000000007"/>
    <n v="3"/>
    <x v="1"/>
    <s v="Sweden"/>
    <s v="Stockholm"/>
    <s v="Stockholm"/>
    <s v="North"/>
    <s v="Consumer"/>
    <s v="Office Supplies"/>
    <s v="Storage"/>
    <x v="0"/>
    <x v="2"/>
    <x v="1"/>
  </r>
  <r>
    <x v="2774"/>
    <n v="44556"/>
    <s v="Yasmin Bradley"/>
    <x v="0"/>
    <s v="Rogers File Cart, Single Width"/>
    <n v="0"/>
    <n v="12566446.200000001"/>
    <n v="2005911.6"/>
    <n v="6"/>
    <x v="1"/>
    <s v="Sweden"/>
    <s v="Stockholm"/>
    <s v="Stockholm"/>
    <s v="North"/>
    <s v="Consumer"/>
    <s v="Office Supplies"/>
    <s v="Storage"/>
    <x v="0"/>
    <x v="2"/>
    <x v="1"/>
  </r>
  <r>
    <x v="2775"/>
    <n v="44556"/>
    <s v="Bethany Hunt"/>
    <x v="1"/>
    <s v="Stockwell Staples, Bulk Pack"/>
    <n v="0"/>
    <n v="309736.35000000003"/>
    <n v="132744.15"/>
    <n v="2"/>
    <x v="0"/>
    <s v="France"/>
    <s v="Alsace-Champagne-Ardenne-Lorraine"/>
    <s v="Reims"/>
    <s v="Central"/>
    <s v="Corporate"/>
    <s v="Office Supplies"/>
    <s v="Fasteners"/>
    <x v="0"/>
    <x v="2"/>
    <x v="0"/>
  </r>
  <r>
    <x v="2776"/>
    <n v="44556"/>
    <s v="Joseph Wright"/>
    <x v="1"/>
    <s v="Boston Pencil Sharpener, Water Color"/>
    <n v="0"/>
    <n v="943958.4"/>
    <n v="471979.2"/>
    <n v="2"/>
    <x v="0"/>
    <s v="France"/>
    <s v="Nord-Pas-de-Calais-Picardie"/>
    <s v="Beauvais"/>
    <s v="Central"/>
    <s v="Home Office"/>
    <s v="Office Supplies"/>
    <s v="Art"/>
    <x v="1"/>
    <x v="2"/>
    <x v="0"/>
  </r>
  <r>
    <x v="2777"/>
    <n v="44556"/>
    <s v="Nelson Olsen"/>
    <x v="1"/>
    <s v="Lesro Conference Table, Adjustable Height"/>
    <n v="0.35"/>
    <n v="24734659.949999999"/>
    <n v="4557549.1500000004"/>
    <n v="3"/>
    <x v="0"/>
    <s v="Netherlands"/>
    <s v="South Holland"/>
    <s v="Rotterdam"/>
    <s v="Central"/>
    <s v="Home Office"/>
    <s v="Furniture"/>
    <s v="Tables"/>
    <x v="1"/>
    <x v="2"/>
    <x v="0"/>
  </r>
  <r>
    <x v="2777"/>
    <n v="44556"/>
    <s v="Nelson Olsen"/>
    <x v="1"/>
    <s v="Stanley Sketch Pad, Easy-Erase"/>
    <n v="0"/>
    <n v="5280267.3"/>
    <n v="1002955.8"/>
    <n v="8"/>
    <x v="1"/>
    <s v="Netherlands"/>
    <s v="South Holland"/>
    <s v="Rotterdam"/>
    <s v="Central"/>
    <s v="Home Office"/>
    <s v="Office Supplies"/>
    <s v="Art"/>
    <x v="1"/>
    <x v="2"/>
    <x v="1"/>
  </r>
  <r>
    <x v="2777"/>
    <n v="44556"/>
    <s v="Nelson Olsen"/>
    <x v="1"/>
    <s v="Hon Shipping Labels, Adjustable"/>
    <n v="0"/>
    <n v="280237.65000000002"/>
    <n v="88496.1"/>
    <n v="2"/>
    <x v="1"/>
    <s v="Netherlands"/>
    <s v="South Holland"/>
    <s v="Rotterdam"/>
    <s v="Central"/>
    <s v="Home Office"/>
    <s v="Office Supplies"/>
    <s v="Labels"/>
    <x v="1"/>
    <x v="2"/>
    <x v="1"/>
  </r>
  <r>
    <x v="2778"/>
    <n v="44556"/>
    <s v="Mark Harris"/>
    <x v="1"/>
    <s v="Sharp Fax Machine, Laser"/>
    <n v="0.15"/>
    <n v="40767203.399999999"/>
    <n v="-2876123.25"/>
    <n v="11"/>
    <x v="0"/>
    <s v="Germany"/>
    <s v="Bavaria"/>
    <s v="Munich"/>
    <s v="Central"/>
    <s v="Consumer"/>
    <s v="Technology"/>
    <s v="Copiers"/>
    <x v="1"/>
    <x v="2"/>
    <x v="0"/>
  </r>
  <r>
    <x v="2778"/>
    <n v="44556"/>
    <s v="Mark Harris"/>
    <x v="1"/>
    <s v="Panasonic Receipt Printer, White"/>
    <n v="0.15"/>
    <n v="4483802.4000000004"/>
    <n v="1061953.2"/>
    <n v="3"/>
    <x v="0"/>
    <s v="Germany"/>
    <s v="Bavaria"/>
    <s v="Munich"/>
    <s v="Central"/>
    <s v="Consumer"/>
    <s v="Technology"/>
    <s v="Machines"/>
    <x v="1"/>
    <x v="2"/>
    <x v="0"/>
  </r>
  <r>
    <x v="2778"/>
    <n v="44556"/>
    <s v="Mark Harris"/>
    <x v="1"/>
    <s v="Motorola Smart Phone, with Caller ID"/>
    <n v="0.15"/>
    <n v="32374823.25"/>
    <n v="3053115.45"/>
    <n v="4"/>
    <x v="0"/>
    <s v="Germany"/>
    <s v="Bavaria"/>
    <s v="Munich"/>
    <s v="Central"/>
    <s v="Consumer"/>
    <s v="Technology"/>
    <s v="Phones"/>
    <x v="1"/>
    <x v="2"/>
    <x v="0"/>
  </r>
  <r>
    <x v="2779"/>
    <n v="44557"/>
    <s v="Claire Harrington"/>
    <x v="1"/>
    <s v="Logitech Flash Drive, Erganomic"/>
    <n v="0"/>
    <n v="1253694.75"/>
    <n v="560475.30000000005"/>
    <n v="3"/>
    <x v="1"/>
    <s v="Germany"/>
    <s v="North Rhine-Westphalia"/>
    <s v="Cologne"/>
    <s v="Central"/>
    <s v="Home Office"/>
    <s v="Technology"/>
    <s v="Accessories"/>
    <x v="1"/>
    <x v="2"/>
    <x v="1"/>
  </r>
  <r>
    <x v="2780"/>
    <n v="44557"/>
    <s v="Eva Butler"/>
    <x v="1"/>
    <s v="Tenex Lockers, Wire Frame"/>
    <n v="0.1"/>
    <n v="5398262.1000000006"/>
    <n v="1253694.75"/>
    <n v="2"/>
    <x v="0"/>
    <s v="France"/>
    <s v="Auvergne-Rhône-Alpes"/>
    <s v="Oyonnax"/>
    <s v="Central"/>
    <s v="Corporate"/>
    <s v="Office Supplies"/>
    <s v="Storage"/>
    <x v="1"/>
    <x v="2"/>
    <x v="0"/>
  </r>
  <r>
    <x v="2781"/>
    <n v="44557"/>
    <s v="Alexandra Macdonald"/>
    <x v="1"/>
    <s v="Binney &amp; Smith Pens, Blue"/>
    <n v="0"/>
    <n v="353984.4"/>
    <n v="147493.5"/>
    <n v="2"/>
    <x v="1"/>
    <s v="France"/>
    <s v="Auvergne-Rhône-Alpes"/>
    <s v="Saint-Priest"/>
    <s v="Central"/>
    <s v="Corporate"/>
    <s v="Office Supplies"/>
    <s v="Art"/>
    <x v="1"/>
    <x v="2"/>
    <x v="1"/>
  </r>
  <r>
    <x v="2781"/>
    <n v="44557"/>
    <s v="Alexandra Macdonald"/>
    <x v="1"/>
    <s v="Rogers Shelving, Single Width"/>
    <n v="0.4"/>
    <n v="1106201.25"/>
    <n v="-589974"/>
    <n v="2"/>
    <x v="1"/>
    <s v="France"/>
    <s v="Auvergne-Rhône-Alpes"/>
    <s v="Saint-Priest"/>
    <s v="Central"/>
    <s v="Corporate"/>
    <s v="Office Supplies"/>
    <s v="Storage"/>
    <x v="1"/>
    <x v="2"/>
    <x v="1"/>
  </r>
  <r>
    <x v="2782"/>
    <n v="44557"/>
    <s v="Louis Wilson"/>
    <x v="1"/>
    <s v="Panasonic Inkjet, Durable"/>
    <n v="0.15"/>
    <n v="3908577.75"/>
    <n v="235989.6"/>
    <n v="1"/>
    <x v="0"/>
    <s v="United Kingdom"/>
    <s v="England"/>
    <s v="London"/>
    <s v="North"/>
    <s v="Consumer"/>
    <s v="Technology"/>
    <s v="Machines"/>
    <x v="1"/>
    <x v="2"/>
    <x v="0"/>
  </r>
  <r>
    <x v="2781"/>
    <n v="44557"/>
    <s v="Alexandra Macdonald"/>
    <x v="1"/>
    <s v="Memorex Router, Bluetooth"/>
    <n v="0"/>
    <n v="10899769.65"/>
    <n v="4144567.35"/>
    <n v="3"/>
    <x v="0"/>
    <s v="France"/>
    <s v="Auvergne-Rhône-Alpes"/>
    <s v="Saint-Priest"/>
    <s v="Central"/>
    <s v="Corporate"/>
    <s v="Technology"/>
    <s v="Accessories"/>
    <x v="1"/>
    <x v="2"/>
    <x v="0"/>
  </r>
  <r>
    <x v="2783"/>
    <n v="44558"/>
    <s v="Leticia Sorrells"/>
    <x v="2"/>
    <s v="SAFCO Bag Chairs, Set of Two"/>
    <n v="0.6"/>
    <n v="604723.35"/>
    <n v="-427731.15"/>
    <n v="2"/>
    <x v="0"/>
    <s v="France"/>
    <s v="Ile-de-France"/>
    <s v="Boulogne-Billancourt"/>
    <s v="Central"/>
    <s v="Consumer"/>
    <s v="Furniture"/>
    <s v="Chairs"/>
    <x v="0"/>
    <x v="2"/>
    <x v="0"/>
  </r>
  <r>
    <x v="2784"/>
    <n v="44558"/>
    <s v="William Jolly"/>
    <x v="1"/>
    <s v="Avery Hole Reinforcements, Durable"/>
    <n v="0"/>
    <n v="176992.2"/>
    <n v="58997.4"/>
    <n v="2"/>
    <x v="1"/>
    <s v="United Kingdom"/>
    <s v="England"/>
    <s v="Sheffield"/>
    <s v="North"/>
    <s v="Consumer"/>
    <s v="Office Supplies"/>
    <s v="Binders"/>
    <x v="1"/>
    <x v="2"/>
    <x v="1"/>
  </r>
  <r>
    <x v="2785"/>
    <n v="44560"/>
    <s v="Steven Prince"/>
    <x v="2"/>
    <s v="Tenex Folders, Single Width"/>
    <n v="0.1"/>
    <n v="2153405.1"/>
    <n v="265488.3"/>
    <n v="7"/>
    <x v="0"/>
    <s v="Italy"/>
    <s v="Sicily"/>
    <s v="Palermo"/>
    <s v="South"/>
    <s v="Home Office"/>
    <s v="Office Supplies"/>
    <s v="Storage"/>
    <x v="1"/>
    <x v="2"/>
    <x v="0"/>
  </r>
  <r>
    <x v="2786"/>
    <n v="44560"/>
    <s v="Harriet Webb"/>
    <x v="2"/>
    <s v="Novimex Bag Chairs, Red"/>
    <n v="0.6"/>
    <n v="1091451.9000000001"/>
    <n v="-929209.05"/>
    <n v="4"/>
    <x v="0"/>
    <s v="Italy"/>
    <s v="Apulia"/>
    <s v="Molfetta"/>
    <s v="South"/>
    <s v="Consumer"/>
    <s v="Furniture"/>
    <s v="Chairs"/>
    <x v="1"/>
    <x v="2"/>
    <x v="0"/>
  </r>
  <r>
    <x v="2786"/>
    <n v="44560"/>
    <s v="Harriet Webb"/>
    <x v="2"/>
    <s v="Ibico Binder Covers, Recycled"/>
    <n v="0"/>
    <n v="619472.70000000007"/>
    <n v="221240.25"/>
    <n v="3"/>
    <x v="1"/>
    <s v="Italy"/>
    <s v="Apulia"/>
    <s v="Molfetta"/>
    <s v="South"/>
    <s v="Consumer"/>
    <s v="Office Supplies"/>
    <s v="Binders"/>
    <x v="1"/>
    <x v="2"/>
    <x v="1"/>
  </r>
  <r>
    <x v="2786"/>
    <n v="44560"/>
    <s v="Harriet Webb"/>
    <x v="2"/>
    <s v="Advantus Paper Clips, Metal"/>
    <n v="0"/>
    <n v="988206.45000000007"/>
    <n v="235989.6"/>
    <n v="5"/>
    <x v="1"/>
    <s v="Italy"/>
    <s v="Apulia"/>
    <s v="Molfetta"/>
    <s v="South"/>
    <s v="Consumer"/>
    <s v="Office Supplies"/>
    <s v="Fasteners"/>
    <x v="1"/>
    <x v="2"/>
    <x v="1"/>
  </r>
  <r>
    <x v="2786"/>
    <n v="44560"/>
    <s v="Harriet Webb"/>
    <x v="2"/>
    <s v="Smead Trays, Single Width"/>
    <n v="0.4"/>
    <n v="855462.3"/>
    <n v="-117994.8"/>
    <n v="2"/>
    <x v="0"/>
    <s v="Italy"/>
    <s v="Apulia"/>
    <s v="Molfetta"/>
    <s v="South"/>
    <s v="Consumer"/>
    <s v="Office Supplies"/>
    <s v="Storage"/>
    <x v="1"/>
    <x v="2"/>
    <x v="0"/>
  </r>
  <r>
    <x v="2786"/>
    <n v="44560"/>
    <s v="Harriet Webb"/>
    <x v="2"/>
    <s v="Kleencut Box Cutter, High Speed"/>
    <n v="0"/>
    <n v="1017705.15"/>
    <n v="0"/>
    <n v="2"/>
    <x v="0"/>
    <s v="Italy"/>
    <s v="Apulia"/>
    <s v="Molfetta"/>
    <s v="South"/>
    <s v="Consumer"/>
    <s v="Office Supplies"/>
    <s v="Supplies"/>
    <x v="1"/>
    <x v="2"/>
    <x v="0"/>
  </r>
  <r>
    <x v="2787"/>
    <n v="44560"/>
    <s v="Jared Wurster"/>
    <x v="1"/>
    <s v="Boston Pens, Fluorescent"/>
    <n v="0"/>
    <n v="678470.1"/>
    <n v="117994.8"/>
    <n v="3"/>
    <x v="0"/>
    <s v="Ireland"/>
    <s v="Dublin"/>
    <s v="Dublin"/>
    <s v="North"/>
    <s v="Consumer"/>
    <s v="Office Supplies"/>
    <s v="Art"/>
    <x v="0"/>
    <x v="2"/>
    <x v="0"/>
  </r>
  <r>
    <x v="2787"/>
    <n v="44560"/>
    <s v="Jared Wurster"/>
    <x v="1"/>
    <s v="Cardinal Binder, Durable"/>
    <n v="0"/>
    <n v="1356940.2"/>
    <n v="73746.75"/>
    <n v="6"/>
    <x v="1"/>
    <s v="Ireland"/>
    <s v="Dublin"/>
    <s v="Dublin"/>
    <s v="North"/>
    <s v="Consumer"/>
    <s v="Office Supplies"/>
    <s v="Binders"/>
    <x v="0"/>
    <x v="2"/>
    <x v="1"/>
  </r>
  <r>
    <x v="2788"/>
    <n v="44560"/>
    <s v="Bryce Efird"/>
    <x v="1"/>
    <s v="Apple Headset, Full Size"/>
    <n v="0"/>
    <n v="8790612.5999999996"/>
    <n v="1489684.35"/>
    <n v="8"/>
    <x v="0"/>
    <s v="Austria"/>
    <s v="Vienna"/>
    <s v="Vienna"/>
    <s v="Central"/>
    <s v="Corporate"/>
    <s v="Technology"/>
    <s v="Phones"/>
    <x v="1"/>
    <x v="2"/>
    <x v="0"/>
  </r>
  <r>
    <x v="2789"/>
    <n v="44561"/>
    <s v="Nicole Johns"/>
    <x v="2"/>
    <s v="Binney &amp; Smith Highlighters, Fluorescent"/>
    <n v="0"/>
    <n v="2109157.0500000003"/>
    <n v="162242.85"/>
    <n v="8"/>
    <x v="1"/>
    <s v="Spain"/>
    <s v="Andalusía"/>
    <s v="Fuengirola"/>
    <s v="South"/>
    <s v="Consumer"/>
    <s v="Office Supplies"/>
    <s v="Art"/>
    <x v="1"/>
    <x v="2"/>
    <x v="1"/>
  </r>
  <r>
    <x v="2789"/>
    <n v="44561"/>
    <s v="Nicole Johns"/>
    <x v="2"/>
    <s v="Enermax Numeric Keypad, Erganomic"/>
    <n v="0"/>
    <n v="1740423.3"/>
    <n v="191741.55000000002"/>
    <n v="2"/>
    <x v="0"/>
    <s v="Spain"/>
    <s v="Andalusía"/>
    <s v="Fuengirola"/>
    <s v="South"/>
    <s v="Consumer"/>
    <s v="Technology"/>
    <s v="Accessories"/>
    <x v="1"/>
    <x v="2"/>
    <x v="0"/>
  </r>
  <r>
    <x v="2790"/>
    <n v="44561"/>
    <s v="Laura Elizabeth"/>
    <x v="2"/>
    <s v="Ibico Hole Reinforcements, Economy"/>
    <n v="0"/>
    <n v="825963.6"/>
    <n v="398232.45"/>
    <n v="8"/>
    <x v="0"/>
    <s v="Switzerland"/>
    <s v="Zürich"/>
    <s v="Zurich"/>
    <s v="Central"/>
    <s v="Consumer"/>
    <s v="Office Supplies"/>
    <s v="Binders"/>
    <x v="1"/>
    <x v="2"/>
    <x v="0"/>
  </r>
  <r>
    <x v="2790"/>
    <n v="44561"/>
    <s v="Laura Elizabeth"/>
    <x v="2"/>
    <s v="Jiffy Mailers, Security-Tint"/>
    <n v="0"/>
    <n v="1755172.6500000001"/>
    <n v="663720.75"/>
    <n v="3"/>
    <x v="1"/>
    <s v="Switzerland"/>
    <s v="Zürich"/>
    <s v="Zurich"/>
    <s v="Central"/>
    <s v="Consumer"/>
    <s v="Office Supplies"/>
    <s v="Envelopes"/>
    <x v="1"/>
    <x v="2"/>
    <x v="1"/>
  </r>
  <r>
    <x v="2790"/>
    <n v="44561"/>
    <s v="Laura Elizabeth"/>
    <x v="2"/>
    <s v="Canon Copy Machine, High-Speed"/>
    <n v="0"/>
    <n v="11519242.35"/>
    <n v="2079658.35"/>
    <n v="3"/>
    <x v="0"/>
    <s v="Switzerland"/>
    <s v="Zürich"/>
    <s v="Zurich"/>
    <s v="Central"/>
    <s v="Consumer"/>
    <s v="Technology"/>
    <s v="Copiers"/>
    <x v="1"/>
    <x v="2"/>
    <x v="0"/>
  </r>
  <r>
    <x v="2791"/>
    <n v="44561"/>
    <s v="Brooke Hodgson"/>
    <x v="1"/>
    <s v="Cisco Signal Booster, VoIP"/>
    <n v="0"/>
    <n v="13451407.200000001"/>
    <n v="811214.25"/>
    <n v="6"/>
    <x v="0"/>
    <s v="Germany"/>
    <s v="Saxony"/>
    <s v="Leipzig"/>
    <s v="Central"/>
    <s v="Consumer"/>
    <s v="Technology"/>
    <s v="Phones"/>
    <x v="1"/>
    <x v="2"/>
    <x v="0"/>
  </r>
  <r>
    <x v="2792"/>
    <n v="44562"/>
    <s v="Mary Saterfiel"/>
    <x v="0"/>
    <s v="Boston Markers, Water Color"/>
    <n v="0"/>
    <n v="442480.5"/>
    <n v="0"/>
    <n v="1"/>
    <x v="0"/>
    <s v="United Kingdom"/>
    <s v="England"/>
    <s v="Woking"/>
    <s v="North"/>
    <s v="Consumer"/>
    <s v="Office Supplies"/>
    <s v="Art"/>
    <x v="1"/>
    <x v="3"/>
    <x v="0"/>
  </r>
  <r>
    <x v="2792"/>
    <n v="44562"/>
    <s v="Mary Saterfiel"/>
    <x v="0"/>
    <s v="Smead Round Labels, Laser Printer Compatible"/>
    <n v="0"/>
    <n v="206490.9"/>
    <n v="73746.75"/>
    <n v="2"/>
    <x v="1"/>
    <s v="United Kingdom"/>
    <s v="England"/>
    <s v="Woking"/>
    <s v="North"/>
    <s v="Consumer"/>
    <s v="Office Supplies"/>
    <s v="Labels"/>
    <x v="1"/>
    <x v="3"/>
    <x v="1"/>
  </r>
  <r>
    <x v="2792"/>
    <n v="44562"/>
    <s v="Mary Saterfiel"/>
    <x v="0"/>
    <s v="Okidata Printer, Red"/>
    <n v="0.15"/>
    <n v="9985309.9500000011"/>
    <n v="-1651927.2"/>
    <n v="3"/>
    <x v="0"/>
    <s v="United Kingdom"/>
    <s v="England"/>
    <s v="Woking"/>
    <s v="North"/>
    <s v="Consumer"/>
    <s v="Technology"/>
    <s v="Machines"/>
    <x v="1"/>
    <x v="3"/>
    <x v="0"/>
  </r>
  <r>
    <x v="2793"/>
    <n v="44562"/>
    <s v="Brooke Horton"/>
    <x v="0"/>
    <s v="Nokia Office Telephone, with Caller ID"/>
    <n v="0.15"/>
    <n v="4896784.2"/>
    <n v="-634222.05000000005"/>
    <n v="6"/>
    <x v="1"/>
    <s v="France"/>
    <s v="Ile-de-France"/>
    <s v="Paris"/>
    <s v="Central"/>
    <s v="Consumer"/>
    <s v="Technology"/>
    <s v="Phones"/>
    <x v="0"/>
    <x v="3"/>
    <x v="1"/>
  </r>
  <r>
    <x v="2794"/>
    <n v="44562"/>
    <s v="Katie Thom"/>
    <x v="0"/>
    <s v="Stanley Canvas, Fluorescent"/>
    <n v="0"/>
    <n v="2241901.2000000002"/>
    <n v="722718.15"/>
    <n v="3"/>
    <x v="0"/>
    <s v="France"/>
    <s v="Languedoc-Roussillon-Midi-Pyrénées"/>
    <s v="Toulouse"/>
    <s v="Central"/>
    <s v="Corporate"/>
    <s v="Office Supplies"/>
    <s v="Art"/>
    <x v="1"/>
    <x v="3"/>
    <x v="0"/>
  </r>
  <r>
    <x v="2794"/>
    <n v="44562"/>
    <s v="Katie Thom"/>
    <x v="0"/>
    <s v="Ibico Hole Reinforcements, Recycled"/>
    <n v="0"/>
    <n v="752216.85"/>
    <n v="235989.6"/>
    <n v="7"/>
    <x v="1"/>
    <s v="France"/>
    <s v="Languedoc-Roussillon-Midi-Pyrénées"/>
    <s v="Toulouse"/>
    <s v="Central"/>
    <s v="Corporate"/>
    <s v="Office Supplies"/>
    <s v="Binders"/>
    <x v="1"/>
    <x v="3"/>
    <x v="1"/>
  </r>
  <r>
    <x v="2795"/>
    <n v="44562"/>
    <s v="Freya Briggs"/>
    <x v="1"/>
    <s v="Fellowes Trays, Single Width"/>
    <n v="0.4"/>
    <n v="2035410.3"/>
    <n v="339235.05"/>
    <n v="4"/>
    <x v="0"/>
    <s v="France"/>
    <s v="Alsace-Champagne-Ardenne-Lorraine"/>
    <s v="Saint-Avold"/>
    <s v="Central"/>
    <s v="Corporate"/>
    <s v="Office Supplies"/>
    <s v="Storage"/>
    <x v="1"/>
    <x v="3"/>
    <x v="0"/>
  </r>
  <r>
    <x v="2795"/>
    <n v="44562"/>
    <s v="Freya Briggs"/>
    <x v="1"/>
    <s v="Elite Trimmer, Easy Grip"/>
    <n v="0"/>
    <n v="634222.05000000005"/>
    <n v="294987"/>
    <n v="1"/>
    <x v="0"/>
    <s v="France"/>
    <s v="Alsace-Champagne-Ardenne-Lorraine"/>
    <s v="Saint-Avold"/>
    <s v="Central"/>
    <s v="Corporate"/>
    <s v="Office Supplies"/>
    <s v="Supplies"/>
    <x v="1"/>
    <x v="3"/>
    <x v="0"/>
  </r>
  <r>
    <x v="2796"/>
    <n v="44563"/>
    <s v="Kazuko Mason"/>
    <x v="2"/>
    <s v="Harbour Creations Legal Exhibit Labels, Adjustable"/>
    <n v="0"/>
    <n v="132744.15"/>
    <n v="58997.4"/>
    <n v="1"/>
    <x v="0"/>
    <s v="Spain"/>
    <s v="Madrid"/>
    <s v="Madrid"/>
    <s v="South"/>
    <s v="Home Office"/>
    <s v="Office Supplies"/>
    <s v="Labels"/>
    <x v="1"/>
    <x v="3"/>
    <x v="0"/>
  </r>
  <r>
    <x v="2797"/>
    <n v="44564"/>
    <s v="Lilian Rodgers"/>
    <x v="2"/>
    <s v="SanDisk Cards &amp; Envelopes, Multicolor"/>
    <n v="0"/>
    <n v="3672588.15"/>
    <n v="250738.95"/>
    <n v="5"/>
    <x v="1"/>
    <s v="United Kingdom"/>
    <s v="England"/>
    <s v="London"/>
    <s v="North"/>
    <s v="Consumer"/>
    <s v="Office Supplies"/>
    <s v="Paper"/>
    <x v="1"/>
    <x v="3"/>
    <x v="1"/>
  </r>
  <r>
    <x v="2798"/>
    <n v="44564"/>
    <s v="Rita McCann"/>
    <x v="3"/>
    <s v="Cardinal Binder Covers, Recycled"/>
    <n v="0"/>
    <n v="368733.75"/>
    <n v="162242.85"/>
    <n v="2"/>
    <x v="1"/>
    <s v="Spain"/>
    <s v="Murcia"/>
    <s v="Murcia"/>
    <s v="South"/>
    <s v="Consumer"/>
    <s v="Office Supplies"/>
    <s v="Binders"/>
    <x v="1"/>
    <x v="3"/>
    <x v="1"/>
  </r>
  <r>
    <x v="2798"/>
    <n v="44564"/>
    <s v="Rita McCann"/>
    <x v="3"/>
    <s v="Ibico Binder Covers, Clear"/>
    <n v="0"/>
    <n v="766966.20000000007"/>
    <n v="58997.4"/>
    <n v="4"/>
    <x v="0"/>
    <s v="Spain"/>
    <s v="Murcia"/>
    <s v="Murcia"/>
    <s v="South"/>
    <s v="Consumer"/>
    <s v="Office Supplies"/>
    <s v="Binders"/>
    <x v="1"/>
    <x v="3"/>
    <x v="0"/>
  </r>
  <r>
    <x v="2798"/>
    <n v="44564"/>
    <s v="Rita McCann"/>
    <x v="3"/>
    <s v="Kraft Manila Envelope, with clear poly window"/>
    <n v="0"/>
    <n v="442480.5"/>
    <n v="221240.25"/>
    <n v="1"/>
    <x v="1"/>
    <s v="Spain"/>
    <s v="Murcia"/>
    <s v="Murcia"/>
    <s v="South"/>
    <s v="Consumer"/>
    <s v="Office Supplies"/>
    <s v="Envelopes"/>
    <x v="1"/>
    <x v="3"/>
    <x v="1"/>
  </r>
  <r>
    <x v="2798"/>
    <n v="44564"/>
    <s v="Rita McCann"/>
    <x v="3"/>
    <s v="Canon Copy Machine, Laser"/>
    <n v="0"/>
    <n v="30929386.949999999"/>
    <n v="2787627.15"/>
    <n v="8"/>
    <x v="0"/>
    <s v="Spain"/>
    <s v="Murcia"/>
    <s v="Murcia"/>
    <s v="South"/>
    <s v="Consumer"/>
    <s v="Technology"/>
    <s v="Copiers"/>
    <x v="1"/>
    <x v="3"/>
    <x v="0"/>
  </r>
  <r>
    <x v="2799"/>
    <n v="44566"/>
    <s v="Joel McKean"/>
    <x v="0"/>
    <s v="Acme Box Cutter, Easy Grip"/>
    <n v="0"/>
    <n v="4070820.6"/>
    <n v="1991162.25"/>
    <n v="7"/>
    <x v="1"/>
    <s v="Netherlands"/>
    <s v="Limburg"/>
    <s v="Sittard"/>
    <s v="Central"/>
    <s v="Home Office"/>
    <s v="Office Supplies"/>
    <s v="Supplies"/>
    <x v="1"/>
    <x v="3"/>
    <x v="1"/>
  </r>
  <r>
    <x v="2800"/>
    <n v="44567"/>
    <s v="Joe Gilbert"/>
    <x v="1"/>
    <s v="Lesro Wood Table, Fully Assembled"/>
    <n v="0.35"/>
    <n v="26976561.150000002"/>
    <n v="-825963.6"/>
    <n v="6"/>
    <x v="1"/>
    <s v="United Kingdom"/>
    <s v="England"/>
    <s v="Carlisle"/>
    <s v="North"/>
    <s v="Home Office"/>
    <s v="Furniture"/>
    <s v="Tables"/>
    <x v="0"/>
    <x v="3"/>
    <x v="1"/>
  </r>
  <r>
    <x v="2801"/>
    <n v="44567"/>
    <s v="Bryce Efird"/>
    <x v="1"/>
    <s v="Avery File Folder Labels, Laser Printer Compatible"/>
    <n v="0"/>
    <n v="678470.1"/>
    <n v="294987"/>
    <n v="5"/>
    <x v="0"/>
    <s v="Austria"/>
    <s v="Vienna"/>
    <s v="Vienna"/>
    <s v="Central"/>
    <s v="Corporate"/>
    <s v="Office Supplies"/>
    <s v="Labels"/>
    <x v="1"/>
    <x v="3"/>
    <x v="0"/>
  </r>
  <r>
    <x v="2800"/>
    <n v="44567"/>
    <s v="Joe Gilbert"/>
    <x v="1"/>
    <s v="Binney &amp; Smith Highlighters, Easy-Erase"/>
    <n v="0"/>
    <n v="250738.95"/>
    <n v="88496.1"/>
    <n v="1"/>
    <x v="1"/>
    <s v="United Kingdom"/>
    <s v="England"/>
    <s v="Carlisle"/>
    <s v="North"/>
    <s v="Home Office"/>
    <s v="Office Supplies"/>
    <s v="Art"/>
    <x v="0"/>
    <x v="3"/>
    <x v="1"/>
  </r>
  <r>
    <x v="2800"/>
    <n v="44567"/>
    <s v="Joe Gilbert"/>
    <x v="1"/>
    <s v="Smead Lockers, Single Width"/>
    <n v="0.1"/>
    <n v="5265517.95"/>
    <n v="2050159.6500000001"/>
    <n v="2"/>
    <x v="1"/>
    <s v="United Kingdom"/>
    <s v="England"/>
    <s v="Carlisle"/>
    <s v="North"/>
    <s v="Home Office"/>
    <s v="Office Supplies"/>
    <s v="Storage"/>
    <x v="0"/>
    <x v="3"/>
    <x v="1"/>
  </r>
  <r>
    <x v="2802"/>
    <n v="44567"/>
    <s v="Adam Harte"/>
    <x v="1"/>
    <s v="GlobeWeis Interoffice Envelope, Set of 50"/>
    <n v="0"/>
    <n v="4233063.45"/>
    <n v="973457.1"/>
    <n v="6"/>
    <x v="1"/>
    <s v="Italy"/>
    <s v="Lazio"/>
    <s v="Aprilia"/>
    <s v="South"/>
    <s v="Corporate"/>
    <s v="Office Supplies"/>
    <s v="Envelopes"/>
    <x v="1"/>
    <x v="3"/>
    <x v="1"/>
  </r>
  <r>
    <x v="2802"/>
    <n v="44567"/>
    <s v="Adam Harte"/>
    <x v="1"/>
    <s v="Green Bar Message Books, Recycled"/>
    <n v="0"/>
    <n v="1047203.85"/>
    <n v="383483.10000000003"/>
    <n v="3"/>
    <x v="0"/>
    <s v="Italy"/>
    <s v="Lazio"/>
    <s v="Aprilia"/>
    <s v="South"/>
    <s v="Corporate"/>
    <s v="Office Supplies"/>
    <s v="Paper"/>
    <x v="1"/>
    <x v="3"/>
    <x v="0"/>
  </r>
  <r>
    <x v="2803"/>
    <n v="44568"/>
    <s v="Eleanor Pollard"/>
    <x v="1"/>
    <s v="Ibico Hole Reinforcements, Economy"/>
    <n v="0"/>
    <n v="309736.35000000003"/>
    <n v="147493.5"/>
    <n v="3"/>
    <x v="1"/>
    <s v="Netherlands"/>
    <s v="South Holland"/>
    <s v="Schiedam"/>
    <s v="Central"/>
    <s v="Home Office"/>
    <s v="Office Supplies"/>
    <s v="Binders"/>
    <x v="1"/>
    <x v="3"/>
    <x v="1"/>
  </r>
  <r>
    <x v="2803"/>
    <n v="44568"/>
    <s v="Eleanor Pollard"/>
    <x v="1"/>
    <s v="Wilson Jones Hole Reinforcements, Clear"/>
    <n v="0"/>
    <n v="235989.6"/>
    <n v="29498.7"/>
    <n v="4"/>
    <x v="0"/>
    <s v="Netherlands"/>
    <s v="South Holland"/>
    <s v="Schiedam"/>
    <s v="Central"/>
    <s v="Home Office"/>
    <s v="Office Supplies"/>
    <s v="Binders"/>
    <x v="1"/>
    <x v="3"/>
    <x v="0"/>
  </r>
  <r>
    <x v="2803"/>
    <n v="44568"/>
    <s v="Eleanor Pollard"/>
    <x v="1"/>
    <s v="Avery File Folder Labels, 5000 Label Set"/>
    <n v="0"/>
    <n v="280237.65000000002"/>
    <n v="14749.35"/>
    <n v="2"/>
    <x v="0"/>
    <s v="Netherlands"/>
    <s v="South Holland"/>
    <s v="Schiedam"/>
    <s v="Central"/>
    <s v="Home Office"/>
    <s v="Office Supplies"/>
    <s v="Labels"/>
    <x v="1"/>
    <x v="3"/>
    <x v="0"/>
  </r>
  <r>
    <x v="2804"/>
    <n v="44569"/>
    <s v="Hershel Snyder"/>
    <x v="3"/>
    <s v="Sanford Canvas, Blue"/>
    <n v="0.1"/>
    <n v="3348102.45"/>
    <n v="707968.8"/>
    <n v="5"/>
    <x v="1"/>
    <s v="Germany"/>
    <s v="Lower Saxony"/>
    <s v="Lohne"/>
    <s v="Central"/>
    <s v="Corporate"/>
    <s v="Office Supplies"/>
    <s v="Art"/>
    <x v="1"/>
    <x v="3"/>
    <x v="1"/>
  </r>
  <r>
    <x v="2805"/>
    <n v="44569"/>
    <s v="Sophia Owen"/>
    <x v="1"/>
    <s v="Tenex Lockers, Blue"/>
    <n v="0.5"/>
    <n v="4513301.1000000006"/>
    <n v="-2168154.4500000002"/>
    <n v="3"/>
    <x v="0"/>
    <s v="Netherlands"/>
    <s v="Overijssel"/>
    <s v="Zwolle"/>
    <s v="Central"/>
    <s v="Corporate"/>
    <s v="Office Supplies"/>
    <s v="Storage"/>
    <x v="0"/>
    <x v="3"/>
    <x v="0"/>
  </r>
  <r>
    <x v="2806"/>
    <n v="44569"/>
    <s v="Darcy St George"/>
    <x v="1"/>
    <s v="Tenex Stacking Tray, Erganomic"/>
    <n v="0.2"/>
    <n v="560475.30000000005"/>
    <n v="-88496.1"/>
    <n v="2"/>
    <x v="0"/>
    <s v="Italy"/>
    <s v="Lazio"/>
    <s v="Velletri"/>
    <s v="South"/>
    <s v="Corporate"/>
    <s v="Furniture"/>
    <s v="Furnishings"/>
    <x v="0"/>
    <x v="3"/>
    <x v="0"/>
  </r>
  <r>
    <x v="2806"/>
    <n v="44569"/>
    <s v="Darcy St George"/>
    <x v="1"/>
    <s v="BIC Sketch Pad, Fluorescent"/>
    <n v="0.5"/>
    <n v="737467.5"/>
    <n v="-250738.95"/>
    <n v="2"/>
    <x v="1"/>
    <s v="Italy"/>
    <s v="Lazio"/>
    <s v="Velletri"/>
    <s v="South"/>
    <s v="Corporate"/>
    <s v="Office Supplies"/>
    <s v="Art"/>
    <x v="0"/>
    <x v="3"/>
    <x v="1"/>
  </r>
  <r>
    <x v="2806"/>
    <n v="44569"/>
    <s v="Darcy St George"/>
    <x v="1"/>
    <s v="GlobeWeis Interoffice Envelope, Recycled"/>
    <n v="0.5"/>
    <n v="693219.45000000007"/>
    <n v="-294987"/>
    <n v="2"/>
    <x v="0"/>
    <s v="Italy"/>
    <s v="Lazio"/>
    <s v="Velletri"/>
    <s v="South"/>
    <s v="Corporate"/>
    <s v="Office Supplies"/>
    <s v="Envelopes"/>
    <x v="0"/>
    <x v="3"/>
    <x v="0"/>
  </r>
  <r>
    <x v="2806"/>
    <n v="44569"/>
    <s v="Darcy St George"/>
    <x v="1"/>
    <s v="Logitech Flash Drive, USB"/>
    <n v="0.5"/>
    <n v="899710.35"/>
    <n v="-368733.75"/>
    <n v="4"/>
    <x v="1"/>
    <s v="Italy"/>
    <s v="Lazio"/>
    <s v="Velletri"/>
    <s v="South"/>
    <s v="Corporate"/>
    <s v="Technology"/>
    <s v="Accessories"/>
    <x v="0"/>
    <x v="3"/>
    <x v="1"/>
  </r>
  <r>
    <x v="2807"/>
    <n v="44569"/>
    <s v="Jay Andrews"/>
    <x v="1"/>
    <s v="Advantus Frame, Durable"/>
    <n v="0"/>
    <n v="4778789.4000000004"/>
    <n v="530976.6"/>
    <n v="3"/>
    <x v="0"/>
    <s v="United Kingdom"/>
    <s v="England"/>
    <s v="Halifax"/>
    <s v="North"/>
    <s v="Consumer"/>
    <s v="Furniture"/>
    <s v="Furnishings"/>
    <x v="1"/>
    <x v="3"/>
    <x v="0"/>
  </r>
  <r>
    <x v="2807"/>
    <n v="44569"/>
    <s v="Jay Andrews"/>
    <x v="1"/>
    <s v="Wilson Jones Binder Covers, Recycled"/>
    <n v="0"/>
    <n v="855462.3"/>
    <n v="206490.9"/>
    <n v="5"/>
    <x v="0"/>
    <s v="United Kingdom"/>
    <s v="England"/>
    <s v="Halifax"/>
    <s v="North"/>
    <s v="Consumer"/>
    <s v="Office Supplies"/>
    <s v="Binders"/>
    <x v="1"/>
    <x v="3"/>
    <x v="0"/>
  </r>
  <r>
    <x v="2807"/>
    <n v="44569"/>
    <s v="Jay Andrews"/>
    <x v="1"/>
    <s v="Rogers Box, Single Width"/>
    <n v="0.1"/>
    <n v="324485.7"/>
    <n v="0"/>
    <n v="1"/>
    <x v="1"/>
    <s v="United Kingdom"/>
    <s v="England"/>
    <s v="Halifax"/>
    <s v="North"/>
    <s v="Consumer"/>
    <s v="Office Supplies"/>
    <s v="Storage"/>
    <x v="1"/>
    <x v="3"/>
    <x v="1"/>
  </r>
  <r>
    <x v="2807"/>
    <n v="44569"/>
    <s v="Jay Andrews"/>
    <x v="1"/>
    <s v="Fiskars Shears, High Speed"/>
    <n v="0"/>
    <n v="1401188.25"/>
    <n v="693219.45000000007"/>
    <n v="2"/>
    <x v="0"/>
    <s v="United Kingdom"/>
    <s v="England"/>
    <s v="Halifax"/>
    <s v="North"/>
    <s v="Consumer"/>
    <s v="Office Supplies"/>
    <s v="Supplies"/>
    <x v="1"/>
    <x v="3"/>
    <x v="0"/>
  </r>
  <r>
    <x v="2807"/>
    <n v="44569"/>
    <s v="Jay Andrews"/>
    <x v="1"/>
    <s v="Panasonic Phone, White"/>
    <n v="0.15"/>
    <n v="7300928.25"/>
    <n v="-516227.25"/>
    <n v="7"/>
    <x v="0"/>
    <s v="United Kingdom"/>
    <s v="England"/>
    <s v="Halifax"/>
    <s v="North"/>
    <s v="Consumer"/>
    <s v="Technology"/>
    <s v="Machines"/>
    <x v="1"/>
    <x v="3"/>
    <x v="0"/>
  </r>
  <r>
    <x v="2808"/>
    <n v="44569"/>
    <s v="Hayden Weigel"/>
    <x v="1"/>
    <s v="Sauder Floating Shelf Set, Metal"/>
    <n v="0"/>
    <n v="5722747.7999999998"/>
    <n v="1371689.55"/>
    <n v="2"/>
    <x v="1"/>
    <s v="Italy"/>
    <s v="Lombardy"/>
    <s v="Milan"/>
    <s v="South"/>
    <s v="Consumer"/>
    <s v="Furniture"/>
    <s v="Bookcases"/>
    <x v="1"/>
    <x v="3"/>
    <x v="1"/>
  </r>
  <r>
    <x v="2808"/>
    <n v="44569"/>
    <s v="Hayden Weigel"/>
    <x v="1"/>
    <s v="Harbour Creations Removable Labels, 5000 Label Set"/>
    <n v="0"/>
    <n v="457229.85000000003"/>
    <n v="162242.85"/>
    <n v="3"/>
    <x v="1"/>
    <s v="Italy"/>
    <s v="Lombardy"/>
    <s v="Milan"/>
    <s v="South"/>
    <s v="Consumer"/>
    <s v="Office Supplies"/>
    <s v="Labels"/>
    <x v="1"/>
    <x v="3"/>
    <x v="1"/>
  </r>
  <r>
    <x v="2809"/>
    <n v="44570"/>
    <s v="Jessica Williams"/>
    <x v="3"/>
    <s v="Avery Binder, Clear"/>
    <n v="0"/>
    <n v="1637177.85"/>
    <n v="162242.85"/>
    <n v="9"/>
    <x v="0"/>
    <s v="France"/>
    <s v="Languedoc-Roussillon-Midi-Pyrénées"/>
    <s v="Toulouse"/>
    <s v="Central"/>
    <s v="Consumer"/>
    <s v="Office Supplies"/>
    <s v="Binders"/>
    <x v="1"/>
    <x v="3"/>
    <x v="0"/>
  </r>
  <r>
    <x v="2810"/>
    <n v="44570"/>
    <s v="Abby Mei"/>
    <x v="3"/>
    <s v="StarTech Inkjet, Durable"/>
    <n v="0.15"/>
    <n v="15059086.35"/>
    <n v="-707968.8"/>
    <n v="4"/>
    <x v="1"/>
    <s v="Finland"/>
    <s v="Uusimaa"/>
    <s v="Vantaa"/>
    <s v="North"/>
    <s v="Corporate"/>
    <s v="Technology"/>
    <s v="Machines"/>
    <x v="0"/>
    <x v="3"/>
    <x v="1"/>
  </r>
  <r>
    <x v="2811"/>
    <n v="44570"/>
    <s v="Phoebe Moore"/>
    <x v="3"/>
    <s v="Tenex Folders, Industrial"/>
    <n v="0.1"/>
    <n v="943958.4"/>
    <n v="-103245.45"/>
    <n v="3"/>
    <x v="0"/>
    <s v="Spain"/>
    <s v="Catalonia"/>
    <s v="Barcelona"/>
    <s v="South"/>
    <s v="Corporate"/>
    <s v="Office Supplies"/>
    <s v="Storage"/>
    <x v="0"/>
    <x v="3"/>
    <x v="0"/>
  </r>
  <r>
    <x v="2812"/>
    <n v="44570"/>
    <s v="Logan Tilley"/>
    <x v="2"/>
    <s v="Jiffy Peel and Seal, Recycled"/>
    <n v="0"/>
    <n v="1386438.9000000001"/>
    <n v="235989.6"/>
    <n v="5"/>
    <x v="1"/>
    <s v="Germany"/>
    <s v="North Rhine-Westphalia"/>
    <s v="Bonn"/>
    <s v="Central"/>
    <s v="Consumer"/>
    <s v="Office Supplies"/>
    <s v="Envelopes"/>
    <x v="1"/>
    <x v="3"/>
    <x v="1"/>
  </r>
  <r>
    <x v="2813"/>
    <n v="44570"/>
    <s v="Wynona Janelle"/>
    <x v="1"/>
    <s v="Bevis Coffee Table, Rectangular"/>
    <n v="0.5"/>
    <n v="9321589.2000000011"/>
    <n v="-1681425.9000000001"/>
    <n v="4"/>
    <x v="1"/>
    <s v="Italy"/>
    <s v="Lombardy"/>
    <s v="Milan"/>
    <s v="South"/>
    <s v="Corporate"/>
    <s v="Furniture"/>
    <s v="Tables"/>
    <x v="1"/>
    <x v="3"/>
    <x v="1"/>
  </r>
  <r>
    <x v="2814"/>
    <n v="44570"/>
    <s v="Kazuko Mason"/>
    <x v="1"/>
    <s v="Harbour Creations Color Coded Labels, 5000 Label Set"/>
    <n v="0"/>
    <n v="398232.45"/>
    <n v="191741.55000000002"/>
    <n v="2"/>
    <x v="0"/>
    <s v="Spain"/>
    <s v="Madrid"/>
    <s v="Madrid"/>
    <s v="South"/>
    <s v="Home Office"/>
    <s v="Office Supplies"/>
    <s v="Labels"/>
    <x v="1"/>
    <x v="3"/>
    <x v="0"/>
  </r>
  <r>
    <x v="2813"/>
    <n v="44570"/>
    <s v="Wynona Janelle"/>
    <x v="1"/>
    <s v="Stanley Highlighters, Fluorescent"/>
    <n v="0"/>
    <n v="235989.6"/>
    <n v="88496.1"/>
    <n v="1"/>
    <x v="1"/>
    <s v="Italy"/>
    <s v="Lombardy"/>
    <s v="Milan"/>
    <s v="South"/>
    <s v="Corporate"/>
    <s v="Office Supplies"/>
    <s v="Art"/>
    <x v="1"/>
    <x v="3"/>
    <x v="1"/>
  </r>
  <r>
    <x v="2813"/>
    <n v="44570"/>
    <s v="Wynona Janelle"/>
    <x v="1"/>
    <s v="Stockwell Staples, Metal"/>
    <n v="0"/>
    <n v="929209.05"/>
    <n v="250738.95"/>
    <n v="6"/>
    <x v="0"/>
    <s v="Italy"/>
    <s v="Lombardy"/>
    <s v="Milan"/>
    <s v="South"/>
    <s v="Corporate"/>
    <s v="Office Supplies"/>
    <s v="Fasteners"/>
    <x v="1"/>
    <x v="3"/>
    <x v="0"/>
  </r>
  <r>
    <x v="2813"/>
    <n v="44570"/>
    <s v="Wynona Janelle"/>
    <x v="1"/>
    <s v="Epson Phone, Durable"/>
    <n v="0.4"/>
    <n v="2153405.1"/>
    <n v="-929209.05"/>
    <n v="3"/>
    <x v="0"/>
    <s v="Italy"/>
    <s v="Lombardy"/>
    <s v="Milan"/>
    <s v="South"/>
    <s v="Corporate"/>
    <s v="Technology"/>
    <s v="Machines"/>
    <x v="1"/>
    <x v="3"/>
    <x v="0"/>
  </r>
  <r>
    <x v="2815"/>
    <n v="44571"/>
    <s v="Dominic Elliott"/>
    <x v="0"/>
    <s v="Binney &amp; Smith Pens, Water Color"/>
    <n v="0"/>
    <n v="1120950.6000000001"/>
    <n v="398232.45"/>
    <n v="5"/>
    <x v="1"/>
    <s v="United Kingdom"/>
    <s v="England"/>
    <s v="Peterborough"/>
    <s v="North"/>
    <s v="Consumer"/>
    <s v="Office Supplies"/>
    <s v="Art"/>
    <x v="0"/>
    <x v="3"/>
    <x v="1"/>
  </r>
  <r>
    <x v="2815"/>
    <n v="44571"/>
    <s v="Dominic Elliott"/>
    <x v="0"/>
    <s v="Eaton Memo Slips, Multicolor"/>
    <n v="0"/>
    <n v="1342190.85"/>
    <n v="221240.25"/>
    <n v="6"/>
    <x v="0"/>
    <s v="United Kingdom"/>
    <s v="England"/>
    <s v="Peterborough"/>
    <s v="North"/>
    <s v="Consumer"/>
    <s v="Office Supplies"/>
    <s v="Paper"/>
    <x v="0"/>
    <x v="3"/>
    <x v="0"/>
  </r>
  <r>
    <x v="2816"/>
    <n v="44571"/>
    <s v="Paige Hopley"/>
    <x v="2"/>
    <s v="Wilson Jones Binding Machine, Clear"/>
    <n v="0"/>
    <n v="2861373.9"/>
    <n v="855462.3"/>
    <n v="4"/>
    <x v="1"/>
    <s v="United Kingdom"/>
    <s v="England"/>
    <s v="Birmingham"/>
    <s v="North"/>
    <s v="Consumer"/>
    <s v="Office Supplies"/>
    <s v="Binders"/>
    <x v="1"/>
    <x v="3"/>
    <x v="1"/>
  </r>
  <r>
    <x v="2816"/>
    <n v="44571"/>
    <s v="Paige Hopley"/>
    <x v="2"/>
    <s v="Smead Shelving, Industrial"/>
    <n v="0.4"/>
    <n v="2182903.8000000003"/>
    <n v="-589974"/>
    <n v="5"/>
    <x v="1"/>
    <s v="United Kingdom"/>
    <s v="England"/>
    <s v="Birmingham"/>
    <s v="North"/>
    <s v="Consumer"/>
    <s v="Office Supplies"/>
    <s v="Storage"/>
    <x v="1"/>
    <x v="3"/>
    <x v="1"/>
  </r>
  <r>
    <x v="2817"/>
    <n v="44571"/>
    <s v="Imogen Steele"/>
    <x v="1"/>
    <s v="Hewlett Wireless Fax, Color"/>
    <n v="0.15"/>
    <n v="23923445.699999999"/>
    <n v="1401188.25"/>
    <n v="5"/>
    <x v="0"/>
    <s v="Austria"/>
    <s v="Upper Austria"/>
    <s v="Linz"/>
    <s v="Central"/>
    <s v="Corporate"/>
    <s v="Technology"/>
    <s v="Copiers"/>
    <x v="1"/>
    <x v="3"/>
    <x v="0"/>
  </r>
  <r>
    <x v="2818"/>
    <n v="44572"/>
    <s v="Maya Pamphlett"/>
    <x v="1"/>
    <s v="Breville Stove, Black"/>
    <n v="0"/>
    <n v="33097541.400000002"/>
    <n v="3643089.45"/>
    <n v="4"/>
    <x v="0"/>
    <s v="Germany"/>
    <s v="North Rhine-Westphalia"/>
    <s v="Cologne"/>
    <s v="Central"/>
    <s v="Consumer"/>
    <s v="Office Supplies"/>
    <s v="Appliances"/>
    <x v="1"/>
    <x v="3"/>
    <x v="0"/>
  </r>
  <r>
    <x v="2819"/>
    <n v="44574"/>
    <s v="Tyson Ebden"/>
    <x v="1"/>
    <s v="Sanford Pencil Sharpener, Water Color"/>
    <n v="0"/>
    <n v="1283193.45"/>
    <n v="147493.5"/>
    <n v="3"/>
    <x v="1"/>
    <s v="Netherlands"/>
    <s v="Overijssel"/>
    <s v="Hardenberg"/>
    <s v="Central"/>
    <s v="Consumer"/>
    <s v="Office Supplies"/>
    <s v="Art"/>
    <x v="1"/>
    <x v="3"/>
    <x v="1"/>
  </r>
  <r>
    <x v="2820"/>
    <n v="44574"/>
    <s v="Will Poynton"/>
    <x v="1"/>
    <s v="Cardinal Binder Covers, Economy"/>
    <n v="0"/>
    <n v="353984.4"/>
    <n v="14749.35"/>
    <n v="2"/>
    <x v="1"/>
    <s v="Germany"/>
    <s v="Rhineland-Palatinate"/>
    <s v="Trier"/>
    <s v="Central"/>
    <s v="Consumer"/>
    <s v="Office Supplies"/>
    <s v="Binders"/>
    <x v="1"/>
    <x v="3"/>
    <x v="1"/>
  </r>
  <r>
    <x v="2820"/>
    <n v="44574"/>
    <s v="Will Poynton"/>
    <x v="1"/>
    <s v="Wilson Jones Binder Covers, Economy"/>
    <n v="0"/>
    <n v="663720.75"/>
    <n v="176992.2"/>
    <n v="4"/>
    <x v="0"/>
    <s v="Germany"/>
    <s v="Rhineland-Palatinate"/>
    <s v="Trier"/>
    <s v="Central"/>
    <s v="Consumer"/>
    <s v="Office Supplies"/>
    <s v="Binders"/>
    <x v="1"/>
    <x v="3"/>
    <x v="0"/>
  </r>
  <r>
    <x v="2819"/>
    <n v="44574"/>
    <s v="Tyson Ebden"/>
    <x v="1"/>
    <s v="Belkin Router, Programmable"/>
    <n v="0"/>
    <n v="19188904.350000001"/>
    <n v="8451377.5500000007"/>
    <n v="5"/>
    <x v="1"/>
    <s v="Netherlands"/>
    <s v="Overijssel"/>
    <s v="Hardenberg"/>
    <s v="Central"/>
    <s v="Consumer"/>
    <s v="Technology"/>
    <s v="Accessories"/>
    <x v="1"/>
    <x v="3"/>
    <x v="1"/>
  </r>
  <r>
    <x v="2821"/>
    <n v="44575"/>
    <s v="Alana Zahel"/>
    <x v="0"/>
    <s v="Eldon Stacking Tray, Duo Pack"/>
    <n v="0"/>
    <n v="471979.2"/>
    <n v="58997.4"/>
    <n v="1"/>
    <x v="1"/>
    <s v="France"/>
    <s v="Normandy"/>
    <s v="Lisieux"/>
    <s v="Central"/>
    <s v="Consumer"/>
    <s v="Furniture"/>
    <s v="Furnishings"/>
    <x v="1"/>
    <x v="3"/>
    <x v="1"/>
  </r>
  <r>
    <x v="2822"/>
    <n v="44575"/>
    <s v="Chloe Miller"/>
    <x v="2"/>
    <s v="BIC Markers, Easy-Erase"/>
    <n v="0"/>
    <n v="1179948"/>
    <n v="324485.7"/>
    <n v="3"/>
    <x v="1"/>
    <s v="Germany"/>
    <s v="Baden-Württemberg"/>
    <s v="Stuttgart"/>
    <s v="Central"/>
    <s v="Consumer"/>
    <s v="Office Supplies"/>
    <s v="Art"/>
    <x v="1"/>
    <x v="3"/>
    <x v="1"/>
  </r>
  <r>
    <x v="2822"/>
    <n v="44575"/>
    <s v="Chloe Miller"/>
    <x v="2"/>
    <s v="Stanley Canvas, Water Color"/>
    <n v="0"/>
    <n v="2330397.3000000003"/>
    <n v="1017705.15"/>
    <n v="3"/>
    <x v="0"/>
    <s v="Germany"/>
    <s v="Baden-Württemberg"/>
    <s v="Stuttgart"/>
    <s v="Central"/>
    <s v="Consumer"/>
    <s v="Office Supplies"/>
    <s v="Art"/>
    <x v="1"/>
    <x v="3"/>
    <x v="0"/>
  </r>
  <r>
    <x v="2822"/>
    <n v="44575"/>
    <s v="Chloe Miller"/>
    <x v="2"/>
    <s v="Cardinal Index Tab, Clear"/>
    <n v="0"/>
    <n v="427731.15"/>
    <n v="147493.5"/>
    <n v="4"/>
    <x v="0"/>
    <s v="Germany"/>
    <s v="Baden-Württemberg"/>
    <s v="Stuttgart"/>
    <s v="Central"/>
    <s v="Consumer"/>
    <s v="Office Supplies"/>
    <s v="Binders"/>
    <x v="1"/>
    <x v="3"/>
    <x v="0"/>
  </r>
  <r>
    <x v="2822"/>
    <n v="44575"/>
    <s v="Chloe Miller"/>
    <x v="2"/>
    <s v="Accos Push Pins, Metal"/>
    <n v="0"/>
    <n v="870211.65"/>
    <n v="147493.5"/>
    <n v="4"/>
    <x v="0"/>
    <s v="Germany"/>
    <s v="Baden-Württemberg"/>
    <s v="Stuttgart"/>
    <s v="Central"/>
    <s v="Consumer"/>
    <s v="Office Supplies"/>
    <s v="Fasteners"/>
    <x v="1"/>
    <x v="3"/>
    <x v="0"/>
  </r>
  <r>
    <x v="2822"/>
    <n v="44575"/>
    <s v="Chloe Miller"/>
    <x v="2"/>
    <s v="Enermax Cards &amp; Envelopes, Multicolor"/>
    <n v="0"/>
    <n v="1430686.95"/>
    <n v="206490.9"/>
    <n v="2"/>
    <x v="1"/>
    <s v="Germany"/>
    <s v="Baden-Württemberg"/>
    <s v="Stuttgart"/>
    <s v="Central"/>
    <s v="Consumer"/>
    <s v="Office Supplies"/>
    <s v="Paper"/>
    <x v="1"/>
    <x v="3"/>
    <x v="1"/>
  </r>
  <r>
    <x v="2822"/>
    <n v="44575"/>
    <s v="Chloe Miller"/>
    <x v="2"/>
    <s v="Tenex Trays, Single Width"/>
    <n v="0.4"/>
    <n v="486728.55"/>
    <n v="-14749.35"/>
    <n v="1"/>
    <x v="0"/>
    <s v="Germany"/>
    <s v="Baden-Württemberg"/>
    <s v="Stuttgart"/>
    <s v="Central"/>
    <s v="Consumer"/>
    <s v="Office Supplies"/>
    <s v="Storage"/>
    <x v="1"/>
    <x v="3"/>
    <x v="0"/>
  </r>
  <r>
    <x v="2822"/>
    <n v="44575"/>
    <s v="Chloe Miller"/>
    <x v="2"/>
    <s v="Sharp Wireless Fax, Laser"/>
    <n v="0"/>
    <n v="41991399.450000003"/>
    <n v="10501537.200000001"/>
    <n v="8"/>
    <x v="1"/>
    <s v="Germany"/>
    <s v="Baden-Württemberg"/>
    <s v="Stuttgart"/>
    <s v="Central"/>
    <s v="Consumer"/>
    <s v="Technology"/>
    <s v="Copiers"/>
    <x v="1"/>
    <x v="3"/>
    <x v="1"/>
  </r>
  <r>
    <x v="2823"/>
    <n v="44575"/>
    <s v="Richard Harvey"/>
    <x v="1"/>
    <s v="Dania Classic Bookcase, Mobile"/>
    <n v="0.1"/>
    <n v="5486758.2000000002"/>
    <n v="486728.55"/>
    <n v="1"/>
    <x v="1"/>
    <s v="Italy"/>
    <s v="Apulia"/>
    <s v="Bari"/>
    <s v="South"/>
    <s v="Corporate"/>
    <s v="Furniture"/>
    <s v="Bookcases"/>
    <x v="1"/>
    <x v="3"/>
    <x v="1"/>
  </r>
  <r>
    <x v="2823"/>
    <n v="44575"/>
    <s v="Richard Harvey"/>
    <x v="1"/>
    <s v="SAFCO Rocking Chair, Red"/>
    <n v="0.1"/>
    <n v="5368763.4000000004"/>
    <n v="-294987"/>
    <n v="3"/>
    <x v="0"/>
    <s v="Italy"/>
    <s v="Apulia"/>
    <s v="Bari"/>
    <s v="South"/>
    <s v="Corporate"/>
    <s v="Furniture"/>
    <s v="Chairs"/>
    <x v="1"/>
    <x v="3"/>
    <x v="0"/>
  </r>
  <r>
    <x v="2824"/>
    <n v="44575"/>
    <s v="Ashton Charles"/>
    <x v="1"/>
    <s v="Stockwell Staples, Assorted Sizes"/>
    <n v="0"/>
    <n v="575224.65"/>
    <n v="206490.9"/>
    <n v="5"/>
    <x v="1"/>
    <s v="France"/>
    <s v="Aquitaine-Limousin-Poitou-Charentes"/>
    <s v="Pessac"/>
    <s v="Central"/>
    <s v="Consumer"/>
    <s v="Office Supplies"/>
    <s v="Fasteners"/>
    <x v="1"/>
    <x v="3"/>
    <x v="1"/>
  </r>
  <r>
    <x v="2824"/>
    <n v="44575"/>
    <s v="Ashton Charles"/>
    <x v="1"/>
    <s v="Brother Fax Machine, Laser"/>
    <n v="0"/>
    <n v="61077058.350000001"/>
    <n v="25044396.300000001"/>
    <n v="13"/>
    <x v="1"/>
    <s v="France"/>
    <s v="Aquitaine-Limousin-Poitou-Charentes"/>
    <s v="Pessac"/>
    <s v="Central"/>
    <s v="Consumer"/>
    <s v="Technology"/>
    <s v="Copiers"/>
    <x v="1"/>
    <x v="3"/>
    <x v="1"/>
  </r>
  <r>
    <x v="2825"/>
    <n v="44575"/>
    <s v="Ashley Baldwinson"/>
    <x v="1"/>
    <s v="Advantus Door Stop, Erganomic"/>
    <n v="0"/>
    <n v="1932164.85"/>
    <n v="604723.35"/>
    <n v="3"/>
    <x v="1"/>
    <s v="France"/>
    <s v="Ile-de-France"/>
    <s v="Montrouge"/>
    <s v="Central"/>
    <s v="Corporate"/>
    <s v="Furniture"/>
    <s v="Furnishings"/>
    <x v="1"/>
    <x v="3"/>
    <x v="1"/>
  </r>
  <r>
    <x v="2826"/>
    <n v="44575"/>
    <s v="Lamar Lockhart"/>
    <x v="0"/>
    <s v="Ames Clasp Envelope, Recycled"/>
    <n v="0"/>
    <n v="265488.3"/>
    <n v="58997.4"/>
    <n v="3"/>
    <x v="1"/>
    <s v="Spain"/>
    <s v="Valenciana"/>
    <s v="Valencia"/>
    <s v="South"/>
    <s v="Consumer"/>
    <s v="Office Supplies"/>
    <s v="Envelopes"/>
    <x v="1"/>
    <x v="3"/>
    <x v="1"/>
  </r>
  <r>
    <x v="2826"/>
    <n v="44575"/>
    <s v="Lamar Lockhart"/>
    <x v="0"/>
    <s v="Acme Scissors, Easy Grip"/>
    <n v="0"/>
    <n v="796464.9"/>
    <n v="191741.55000000002"/>
    <n v="2"/>
    <x v="1"/>
    <s v="Spain"/>
    <s v="Valenciana"/>
    <s v="Valencia"/>
    <s v="South"/>
    <s v="Consumer"/>
    <s v="Office Supplies"/>
    <s v="Supplies"/>
    <x v="1"/>
    <x v="3"/>
    <x v="1"/>
  </r>
  <r>
    <x v="2826"/>
    <n v="44575"/>
    <s v="Lamar Lockhart"/>
    <x v="0"/>
    <s v="Memorex Flash Drive, Programmable"/>
    <n v="0"/>
    <n v="1371689.55"/>
    <n v="457229.85000000003"/>
    <n v="3"/>
    <x v="1"/>
    <s v="Spain"/>
    <s v="Valenciana"/>
    <s v="Valencia"/>
    <s v="South"/>
    <s v="Consumer"/>
    <s v="Technology"/>
    <s v="Accessories"/>
    <x v="1"/>
    <x v="3"/>
    <x v="1"/>
  </r>
  <r>
    <x v="2826"/>
    <n v="44575"/>
    <s v="Lamar Lockhart"/>
    <x v="0"/>
    <s v="Apple Headset, Full Size"/>
    <n v="0"/>
    <n v="8790612.5999999996"/>
    <n v="1489684.35"/>
    <n v="8"/>
    <x v="0"/>
    <s v="Spain"/>
    <s v="Valenciana"/>
    <s v="Valencia"/>
    <s v="South"/>
    <s v="Consumer"/>
    <s v="Technology"/>
    <s v="Phones"/>
    <x v="1"/>
    <x v="3"/>
    <x v="0"/>
  </r>
  <r>
    <x v="2825"/>
    <n v="44575"/>
    <s v="Ashley Baldwinson"/>
    <x v="1"/>
    <s v="Okidata Phone, White"/>
    <n v="0.15"/>
    <n v="1061953.2"/>
    <n v="-176992.2"/>
    <n v="1"/>
    <x v="0"/>
    <s v="France"/>
    <s v="Ile-de-France"/>
    <s v="Montrouge"/>
    <s v="Central"/>
    <s v="Corporate"/>
    <s v="Technology"/>
    <s v="Machines"/>
    <x v="1"/>
    <x v="3"/>
    <x v="0"/>
  </r>
  <r>
    <x v="2827"/>
    <n v="44576"/>
    <s v="Madeleine Nixon"/>
    <x v="1"/>
    <s v="Deflect-O Door Stop, Erganomic"/>
    <n v="0.3"/>
    <n v="884961"/>
    <n v="-147493.5"/>
    <n v="2"/>
    <x v="0"/>
    <s v="Germany"/>
    <s v="North Rhine-Westphalia"/>
    <s v="Essen"/>
    <s v="Central"/>
    <s v="Home Office"/>
    <s v="Furniture"/>
    <s v="Furnishings"/>
    <x v="1"/>
    <x v="3"/>
    <x v="0"/>
  </r>
  <r>
    <x v="2827"/>
    <n v="44576"/>
    <s v="Madeleine Nixon"/>
    <x v="1"/>
    <s v="Ibico Binding Machine, Clear"/>
    <n v="0"/>
    <n v="3008867.4"/>
    <n v="1386438.9000000001"/>
    <n v="4"/>
    <x v="1"/>
    <s v="Germany"/>
    <s v="North Rhine-Westphalia"/>
    <s v="Essen"/>
    <s v="Central"/>
    <s v="Home Office"/>
    <s v="Office Supplies"/>
    <s v="Binders"/>
    <x v="1"/>
    <x v="3"/>
    <x v="1"/>
  </r>
  <r>
    <x v="2827"/>
    <n v="44576"/>
    <s v="Madeleine Nixon"/>
    <x v="1"/>
    <s v="Fiskars Box Cutter, Easy Grip"/>
    <n v="0"/>
    <n v="1091451.9000000001"/>
    <n v="486728.55"/>
    <n v="2"/>
    <x v="0"/>
    <s v="Germany"/>
    <s v="North Rhine-Westphalia"/>
    <s v="Essen"/>
    <s v="Central"/>
    <s v="Home Office"/>
    <s v="Office Supplies"/>
    <s v="Supplies"/>
    <x v="1"/>
    <x v="3"/>
    <x v="0"/>
  </r>
  <r>
    <x v="2827"/>
    <n v="44576"/>
    <s v="Madeleine Nixon"/>
    <x v="1"/>
    <s v="Nokia Audio Dock, Full Size"/>
    <n v="0"/>
    <n v="4955781.6000000006"/>
    <n v="840712.95000000007"/>
    <n v="2"/>
    <x v="1"/>
    <s v="Germany"/>
    <s v="North Rhine-Westphalia"/>
    <s v="Essen"/>
    <s v="Central"/>
    <s v="Home Office"/>
    <s v="Technology"/>
    <s v="Phones"/>
    <x v="1"/>
    <x v="3"/>
    <x v="1"/>
  </r>
  <r>
    <x v="2828"/>
    <n v="44576"/>
    <s v="Luca Graham"/>
    <x v="1"/>
    <s v="Hon Shipping Labels, Laser Printer Compatible"/>
    <n v="0"/>
    <n v="501477.9"/>
    <n v="147493.5"/>
    <n v="3"/>
    <x v="0"/>
    <s v="Germany"/>
    <s v="Saxony"/>
    <s v="Dresden"/>
    <s v="Central"/>
    <s v="Consumer"/>
    <s v="Office Supplies"/>
    <s v="Labels"/>
    <x v="1"/>
    <x v="3"/>
    <x v="0"/>
  </r>
  <r>
    <x v="2828"/>
    <n v="44576"/>
    <s v="Luca Graham"/>
    <x v="1"/>
    <s v="HP Ink, Color"/>
    <n v="0"/>
    <n v="3834831"/>
    <n v="1002955.8"/>
    <n v="2"/>
    <x v="1"/>
    <s v="Germany"/>
    <s v="Saxony"/>
    <s v="Dresden"/>
    <s v="Central"/>
    <s v="Consumer"/>
    <s v="Technology"/>
    <s v="Copiers"/>
    <x v="1"/>
    <x v="3"/>
    <x v="1"/>
  </r>
  <r>
    <x v="2828"/>
    <n v="44576"/>
    <s v="Luca Graham"/>
    <x v="1"/>
    <s v="Panasonic Inkjet, Durable"/>
    <n v="0"/>
    <n v="4601797.2"/>
    <n v="914459.70000000007"/>
    <n v="1"/>
    <x v="0"/>
    <s v="Germany"/>
    <s v="Saxony"/>
    <s v="Dresden"/>
    <s v="Central"/>
    <s v="Consumer"/>
    <s v="Technology"/>
    <s v="Machines"/>
    <x v="1"/>
    <x v="3"/>
    <x v="0"/>
  </r>
  <r>
    <x v="2829"/>
    <n v="44576"/>
    <s v="Spencer Calvert"/>
    <x v="1"/>
    <s v="Cisco Headset, with Caller ID"/>
    <n v="0.4"/>
    <n v="1563431.1"/>
    <n v="0"/>
    <n v="2"/>
    <x v="0"/>
    <s v="United Kingdom"/>
    <s v="England"/>
    <s v="Plymouth"/>
    <s v="North"/>
    <s v="Corporate"/>
    <s v="Technology"/>
    <s v="Phones"/>
    <x v="0"/>
    <x v="3"/>
    <x v="0"/>
  </r>
  <r>
    <x v="2830"/>
    <n v="44577"/>
    <s v="Abigail Humffray"/>
    <x v="3"/>
    <s v="Binney &amp; Smith Pencil Sharpener, Easy-Erase"/>
    <n v="0"/>
    <n v="2064909"/>
    <n v="221240.25"/>
    <n v="5"/>
    <x v="1"/>
    <s v="Germany"/>
    <s v="Lower Saxony"/>
    <s v="Wolfsburg"/>
    <s v="Central"/>
    <s v="Consumer"/>
    <s v="Office Supplies"/>
    <s v="Art"/>
    <x v="1"/>
    <x v="3"/>
    <x v="1"/>
  </r>
  <r>
    <x v="2831"/>
    <n v="44577"/>
    <s v="Jason Calhoun"/>
    <x v="1"/>
    <s v="Sanford Canvas, Easy-Erase"/>
    <n v="0"/>
    <n v="1504433.7"/>
    <n v="191741.55000000002"/>
    <n v="2"/>
    <x v="1"/>
    <s v="Germany"/>
    <s v="North Rhine-Westphalia"/>
    <s v="Gummersbach"/>
    <s v="Central"/>
    <s v="Consumer"/>
    <s v="Office Supplies"/>
    <s v="Art"/>
    <x v="1"/>
    <x v="3"/>
    <x v="1"/>
  </r>
  <r>
    <x v="2832"/>
    <n v="44577"/>
    <s v="Eric Anderson"/>
    <x v="1"/>
    <s v="Sanford Sketch Pad, Fluorescent"/>
    <n v="0"/>
    <n v="1371689.55"/>
    <n v="648971.4"/>
    <n v="2"/>
    <x v="1"/>
    <s v="United Kingdom"/>
    <s v="England"/>
    <s v="Runcorn"/>
    <s v="North"/>
    <s v="Home Office"/>
    <s v="Office Supplies"/>
    <s v="Art"/>
    <x v="1"/>
    <x v="3"/>
    <x v="1"/>
  </r>
  <r>
    <x v="2832"/>
    <n v="44577"/>
    <s v="Eric Anderson"/>
    <x v="1"/>
    <s v="Eldon Box, Industrial"/>
    <n v="0"/>
    <n v="309736.35000000003"/>
    <n v="117994.8"/>
    <n v="2"/>
    <x v="1"/>
    <s v="United Kingdom"/>
    <s v="England"/>
    <s v="Runcorn"/>
    <s v="North"/>
    <s v="Home Office"/>
    <s v="Office Supplies"/>
    <s v="Storage"/>
    <x v="1"/>
    <x v="3"/>
    <x v="1"/>
  </r>
  <r>
    <x v="2831"/>
    <n v="44577"/>
    <s v="Jason Calhoun"/>
    <x v="1"/>
    <s v="Konica Calculator, White"/>
    <n v="0"/>
    <n v="737467.5"/>
    <n v="206490.9"/>
    <n v="1"/>
    <x v="1"/>
    <s v="Germany"/>
    <s v="North Rhine-Westphalia"/>
    <s v="Gummersbach"/>
    <s v="Central"/>
    <s v="Consumer"/>
    <s v="Technology"/>
    <s v="Machines"/>
    <x v="1"/>
    <x v="3"/>
    <x v="1"/>
  </r>
  <r>
    <x v="2833"/>
    <n v="44577"/>
    <s v="Tara Hines"/>
    <x v="1"/>
    <s v="Wilson Jones Binder, Durable"/>
    <n v="0"/>
    <n v="2138655.75"/>
    <n v="88496.1"/>
    <n v="10"/>
    <x v="1"/>
    <s v="Netherlands"/>
    <s v="South Holland"/>
    <s v="Rotterdam"/>
    <s v="Central"/>
    <s v="Consumer"/>
    <s v="Office Supplies"/>
    <s v="Binders"/>
    <x v="1"/>
    <x v="3"/>
    <x v="1"/>
  </r>
  <r>
    <x v="2834"/>
    <n v="44578"/>
    <s v="Holly Doyle"/>
    <x v="0"/>
    <s v="Eldon Lockers, Industrial"/>
    <n v="0.1"/>
    <n v="10531035.9"/>
    <n v="4557549.1500000004"/>
    <n v="4"/>
    <x v="0"/>
    <s v="Germany"/>
    <s v="North Rhine-Westphalia"/>
    <s v="Wuppertal"/>
    <s v="Central"/>
    <s v="Consumer"/>
    <s v="Office Supplies"/>
    <s v="Storage"/>
    <x v="1"/>
    <x v="3"/>
    <x v="0"/>
  </r>
  <r>
    <x v="2835"/>
    <n v="44578"/>
    <s v="Eloise Mahmood"/>
    <x v="1"/>
    <s v="Hon File Folder Labels, Laser Printer Compatible"/>
    <n v="0"/>
    <n v="250738.95"/>
    <n v="29498.7"/>
    <n v="2"/>
    <x v="0"/>
    <s v="Italy"/>
    <s v="Trentino-Alto Adige"/>
    <s v="Trento"/>
    <s v="South"/>
    <s v="Corporate"/>
    <s v="Office Supplies"/>
    <s v="Labels"/>
    <x v="1"/>
    <x v="3"/>
    <x v="0"/>
  </r>
  <r>
    <x v="2836"/>
    <n v="44578"/>
    <s v="Jose Gambino"/>
    <x v="1"/>
    <s v="Binney &amp; Smith Highlighters, Water Color"/>
    <n v="0"/>
    <n v="1165198.6500000001"/>
    <n v="486728.55"/>
    <n v="4"/>
    <x v="0"/>
    <s v="Italy"/>
    <s v="Lazio"/>
    <s v="Rome"/>
    <s v="South"/>
    <s v="Corporate"/>
    <s v="Office Supplies"/>
    <s v="Art"/>
    <x v="1"/>
    <x v="3"/>
    <x v="0"/>
  </r>
  <r>
    <x v="2836"/>
    <n v="44578"/>
    <s v="Jose Gambino"/>
    <x v="1"/>
    <s v="Acco Hole Reinforcements, Durable"/>
    <n v="0"/>
    <n v="353984.4"/>
    <n v="162242.85"/>
    <n v="3"/>
    <x v="0"/>
    <s v="Italy"/>
    <s v="Lazio"/>
    <s v="Rome"/>
    <s v="South"/>
    <s v="Corporate"/>
    <s v="Office Supplies"/>
    <s v="Binders"/>
    <x v="1"/>
    <x v="3"/>
    <x v="0"/>
  </r>
  <r>
    <x v="2836"/>
    <n v="44578"/>
    <s v="Jose Gambino"/>
    <x v="1"/>
    <s v="Rogers File Cart, Industrial"/>
    <n v="0.1"/>
    <n v="9395335.9500000011"/>
    <n v="737467.5"/>
    <n v="5"/>
    <x v="0"/>
    <s v="Italy"/>
    <s v="Lazio"/>
    <s v="Rome"/>
    <s v="South"/>
    <s v="Corporate"/>
    <s v="Office Supplies"/>
    <s v="Storage"/>
    <x v="1"/>
    <x v="3"/>
    <x v="0"/>
  </r>
  <r>
    <x v="2837"/>
    <n v="44579"/>
    <s v="Anthony Lawrence"/>
    <x v="1"/>
    <s v="Jiffy Manila Envelope, with clear poly window"/>
    <n v="0"/>
    <n v="442480.5"/>
    <n v="0"/>
    <n v="1"/>
    <x v="0"/>
    <s v="Germany"/>
    <s v="North Rhine-Westphalia"/>
    <s v="Hamm"/>
    <s v="Central"/>
    <s v="Consumer"/>
    <s v="Office Supplies"/>
    <s v="Envelopes"/>
    <x v="0"/>
    <x v="3"/>
    <x v="0"/>
  </r>
  <r>
    <x v="2838"/>
    <n v="44581"/>
    <s v="Tom Charlton"/>
    <x v="0"/>
    <s v="BIC Pencil Sharpener, Water Color"/>
    <n v="0"/>
    <n v="2846624.5500000003"/>
    <n v="1076702.55"/>
    <n v="6"/>
    <x v="1"/>
    <s v="United Kingdom"/>
    <s v="England"/>
    <s v="Harrow"/>
    <s v="North"/>
    <s v="Corporate"/>
    <s v="Office Supplies"/>
    <s v="Art"/>
    <x v="1"/>
    <x v="3"/>
    <x v="1"/>
  </r>
  <r>
    <x v="2839"/>
    <n v="44581"/>
    <s v="Charlie Brooks"/>
    <x v="0"/>
    <s v="Hon Swivel Stool, Set of Two"/>
    <n v="0.1"/>
    <n v="8805361.9500000011"/>
    <n v="1371689.55"/>
    <n v="4"/>
    <x v="1"/>
    <s v="France"/>
    <s v="Provence-Alpes-Côte d'Azur"/>
    <s v="Marseille"/>
    <s v="Central"/>
    <s v="Consumer"/>
    <s v="Furniture"/>
    <s v="Chairs"/>
    <x v="1"/>
    <x v="3"/>
    <x v="1"/>
  </r>
  <r>
    <x v="2839"/>
    <n v="44581"/>
    <s v="Charlie Brooks"/>
    <x v="0"/>
    <s v="Avery Index Tab, Clear"/>
    <n v="0"/>
    <n v="191741.55000000002"/>
    <n v="0"/>
    <n v="2"/>
    <x v="1"/>
    <s v="France"/>
    <s v="Provence-Alpes-Côte d'Azur"/>
    <s v="Marseille"/>
    <s v="Central"/>
    <s v="Consumer"/>
    <s v="Office Supplies"/>
    <s v="Binders"/>
    <x v="1"/>
    <x v="3"/>
    <x v="1"/>
  </r>
  <r>
    <x v="2840"/>
    <n v="44581"/>
    <s v="Jack Holland"/>
    <x v="1"/>
    <s v="Avery 3-Hole Punch, Clear"/>
    <n v="0"/>
    <n v="398232.45"/>
    <n v="58997.4"/>
    <n v="1"/>
    <x v="0"/>
    <s v="Italy"/>
    <s v="Lazio"/>
    <s v="Rome"/>
    <s v="South"/>
    <s v="Consumer"/>
    <s v="Office Supplies"/>
    <s v="Binders"/>
    <x v="1"/>
    <x v="3"/>
    <x v="0"/>
  </r>
  <r>
    <x v="2840"/>
    <n v="44581"/>
    <s v="Jack Holland"/>
    <x v="1"/>
    <s v="Jiffy Interoffice Envelope, Set of 50"/>
    <n v="0"/>
    <n v="2050159.6500000001"/>
    <n v="206490.9"/>
    <n v="3"/>
    <x v="0"/>
    <s v="Italy"/>
    <s v="Lazio"/>
    <s v="Rome"/>
    <s v="South"/>
    <s v="Consumer"/>
    <s v="Office Supplies"/>
    <s v="Envelopes"/>
    <x v="1"/>
    <x v="3"/>
    <x v="0"/>
  </r>
  <r>
    <x v="2841"/>
    <n v="44581"/>
    <s v="Luther King"/>
    <x v="1"/>
    <s v="Rogers Lockers, Wire Frame"/>
    <n v="0.4"/>
    <n v="3731585.5500000003"/>
    <n v="-929209.05"/>
    <n v="2"/>
    <x v="0"/>
    <s v="Germany"/>
    <s v="Thuringia"/>
    <s v="Erfurt"/>
    <s v="Central"/>
    <s v="Consumer"/>
    <s v="Office Supplies"/>
    <s v="Storage"/>
    <x v="0"/>
    <x v="3"/>
    <x v="0"/>
  </r>
  <r>
    <x v="2841"/>
    <n v="44581"/>
    <s v="Luther King"/>
    <x v="1"/>
    <s v="Tenex File Cart, Single Width"/>
    <n v="0.4"/>
    <n v="8333382.75"/>
    <n v="973457.1"/>
    <n v="7"/>
    <x v="1"/>
    <s v="Germany"/>
    <s v="Thuringia"/>
    <s v="Erfurt"/>
    <s v="Central"/>
    <s v="Consumer"/>
    <s v="Office Supplies"/>
    <s v="Storage"/>
    <x v="0"/>
    <x v="3"/>
    <x v="1"/>
  </r>
  <r>
    <x v="2842"/>
    <n v="44581"/>
    <s v="Winnie Moss"/>
    <x v="1"/>
    <s v="Brother Wireless Fax, Digital"/>
    <n v="0.15"/>
    <n v="9483832.0500000007"/>
    <n v="-663720.75"/>
    <n v="2"/>
    <x v="0"/>
    <s v="Spain"/>
    <s v="Catalonia"/>
    <s v="Barcelona"/>
    <s v="South"/>
    <s v="Consumer"/>
    <s v="Technology"/>
    <s v="Copiers"/>
    <x v="0"/>
    <x v="3"/>
    <x v="0"/>
  </r>
  <r>
    <x v="2843"/>
    <n v="44582"/>
    <s v="Liam Newton"/>
    <x v="2"/>
    <s v="Novimex Rocking Chair, Red"/>
    <n v="0.1"/>
    <n v="5236019.25"/>
    <n v="457229.85000000003"/>
    <n v="3"/>
    <x v="0"/>
    <s v="Norway"/>
    <s v="Oslo"/>
    <s v="Oslo"/>
    <s v="North"/>
    <s v="Corporate"/>
    <s v="Furniture"/>
    <s v="Chairs"/>
    <x v="1"/>
    <x v="3"/>
    <x v="0"/>
  </r>
  <r>
    <x v="2843"/>
    <n v="44582"/>
    <s v="Liam Newton"/>
    <x v="2"/>
    <s v="Acme Scissors, Serrated"/>
    <n v="0"/>
    <n v="324485.7"/>
    <n v="14749.35"/>
    <n v="1"/>
    <x v="1"/>
    <s v="Norway"/>
    <s v="Oslo"/>
    <s v="Oslo"/>
    <s v="North"/>
    <s v="Corporate"/>
    <s v="Office Supplies"/>
    <s v="Supplies"/>
    <x v="1"/>
    <x v="3"/>
    <x v="1"/>
  </r>
  <r>
    <x v="2844"/>
    <n v="44582"/>
    <s v="Lorri Stratton"/>
    <x v="0"/>
    <s v="Ibico Hole Reinforcements, Recycled"/>
    <n v="0"/>
    <n v="648971.4"/>
    <n v="206490.9"/>
    <n v="6"/>
    <x v="0"/>
    <s v="France"/>
    <s v="Ile-de-France"/>
    <s v="Deuil-la-Barre"/>
    <s v="Central"/>
    <s v="Consumer"/>
    <s v="Office Supplies"/>
    <s v="Binders"/>
    <x v="1"/>
    <x v="3"/>
    <x v="0"/>
  </r>
  <r>
    <x v="2844"/>
    <n v="44582"/>
    <s v="Lorri Stratton"/>
    <x v="0"/>
    <s v="Kraft Clasp Envelope, with clear poly window"/>
    <n v="0"/>
    <n v="368733.75"/>
    <n v="176992.2"/>
    <n v="2"/>
    <x v="0"/>
    <s v="France"/>
    <s v="Ile-de-France"/>
    <s v="Deuil-la-Barre"/>
    <s v="Central"/>
    <s v="Consumer"/>
    <s v="Office Supplies"/>
    <s v="Envelopes"/>
    <x v="1"/>
    <x v="3"/>
    <x v="0"/>
  </r>
  <r>
    <x v="2844"/>
    <n v="44582"/>
    <s v="Lorri Stratton"/>
    <x v="0"/>
    <s v="Logitech Flash Drive, Programmable"/>
    <n v="0"/>
    <n v="2831875.2"/>
    <n v="1327441.5"/>
    <n v="6"/>
    <x v="1"/>
    <s v="France"/>
    <s v="Ile-de-France"/>
    <s v="Deuil-la-Barre"/>
    <s v="Central"/>
    <s v="Consumer"/>
    <s v="Technology"/>
    <s v="Accessories"/>
    <x v="1"/>
    <x v="3"/>
    <x v="1"/>
  </r>
  <r>
    <x v="2845"/>
    <n v="44582"/>
    <s v="Kenneth Gonzales"/>
    <x v="2"/>
    <s v="Novimex Removable Labels, Adjustable"/>
    <n v="0"/>
    <n v="914459.70000000007"/>
    <n v="88496.1"/>
    <n v="6"/>
    <x v="1"/>
    <s v="United Kingdom"/>
    <s v="England"/>
    <s v="Stockport"/>
    <s v="North"/>
    <s v="Consumer"/>
    <s v="Office Supplies"/>
    <s v="Labels"/>
    <x v="1"/>
    <x v="3"/>
    <x v="1"/>
  </r>
  <r>
    <x v="2846"/>
    <n v="44582"/>
    <s v="Jacob Roemer"/>
    <x v="1"/>
    <s v="Chromcraft Conference Table, with Bottom Storage"/>
    <n v="0"/>
    <n v="25737615.75"/>
    <n v="1799420.7"/>
    <n v="2"/>
    <x v="1"/>
    <s v="France"/>
    <s v="Nord-Pas-de-Calais-Picardie"/>
    <s v="Nogent-sur-Oise"/>
    <s v="Central"/>
    <s v="Corporate"/>
    <s v="Furniture"/>
    <s v="Tables"/>
    <x v="1"/>
    <x v="3"/>
    <x v="1"/>
  </r>
  <r>
    <x v="2846"/>
    <n v="44582"/>
    <s v="Jacob Roemer"/>
    <x v="1"/>
    <s v="Harbour Creations Removable Labels, Adjustable"/>
    <n v="0"/>
    <n v="250738.95"/>
    <n v="29498.7"/>
    <n v="2"/>
    <x v="0"/>
    <s v="France"/>
    <s v="Nord-Pas-de-Calais-Picardie"/>
    <s v="Nogent-sur-Oise"/>
    <s v="Central"/>
    <s v="Corporate"/>
    <s v="Office Supplies"/>
    <s v="Labels"/>
    <x v="1"/>
    <x v="3"/>
    <x v="0"/>
  </r>
  <r>
    <x v="2846"/>
    <n v="44582"/>
    <s v="Jacob Roemer"/>
    <x v="1"/>
    <s v="Smead Shelving, Blue"/>
    <n v="0"/>
    <n v="2168154.4500000002"/>
    <n v="648971.4"/>
    <n v="3"/>
    <x v="1"/>
    <s v="France"/>
    <s v="Nord-Pas-de-Calais-Picardie"/>
    <s v="Nogent-sur-Oise"/>
    <s v="Central"/>
    <s v="Corporate"/>
    <s v="Office Supplies"/>
    <s v="Storage"/>
    <x v="1"/>
    <x v="3"/>
    <x v="1"/>
  </r>
  <r>
    <x v="2846"/>
    <n v="44582"/>
    <s v="Jacob Roemer"/>
    <x v="1"/>
    <s v="Epson Phone, Wireless"/>
    <n v="0"/>
    <n v="2389394.7000000002"/>
    <n v="1076702.55"/>
    <n v="2"/>
    <x v="0"/>
    <s v="France"/>
    <s v="Nord-Pas-de-Calais-Picardie"/>
    <s v="Nogent-sur-Oise"/>
    <s v="Central"/>
    <s v="Corporate"/>
    <s v="Technology"/>
    <s v="Machines"/>
    <x v="1"/>
    <x v="3"/>
    <x v="0"/>
  </r>
  <r>
    <x v="2847"/>
    <n v="44582"/>
    <s v="Aaron Cunningham"/>
    <x v="1"/>
    <s v="Novimex Chairmat, Red"/>
    <n v="0.1"/>
    <n v="1489684.35"/>
    <n v="339235.05"/>
    <n v="2"/>
    <x v="1"/>
    <s v="Austria"/>
    <s v="Tyrol"/>
    <s v="Innsbruck"/>
    <s v="Central"/>
    <s v="Consumer"/>
    <s v="Furniture"/>
    <s v="Chairs"/>
    <x v="1"/>
    <x v="3"/>
    <x v="1"/>
  </r>
  <r>
    <x v="2848"/>
    <n v="44582"/>
    <s v="Nathan Clayton"/>
    <x v="1"/>
    <s v="BIC Pencil Sharpener, Fluorescent"/>
    <n v="0"/>
    <n v="1784671.35"/>
    <n v="604723.35"/>
    <n v="4"/>
    <x v="1"/>
    <s v="Germany"/>
    <s v="Berlin"/>
    <s v="Berlin"/>
    <s v="Central"/>
    <s v="Consumer"/>
    <s v="Office Supplies"/>
    <s v="Art"/>
    <x v="1"/>
    <x v="3"/>
    <x v="1"/>
  </r>
  <r>
    <x v="2848"/>
    <n v="44582"/>
    <s v="Nathan Clayton"/>
    <x v="1"/>
    <s v="Acme Trimmer, Easy Grip"/>
    <n v="0"/>
    <n v="2050159.6500000001"/>
    <n v="442480.5"/>
    <n v="3"/>
    <x v="1"/>
    <s v="Germany"/>
    <s v="Berlin"/>
    <s v="Berlin"/>
    <s v="Central"/>
    <s v="Consumer"/>
    <s v="Office Supplies"/>
    <s v="Supplies"/>
    <x v="1"/>
    <x v="3"/>
    <x v="1"/>
  </r>
  <r>
    <x v="2849"/>
    <n v="44582"/>
    <s v="Sofia Goddard"/>
    <x v="1"/>
    <s v="Panasonic Inkjet, Red"/>
    <n v="0.1"/>
    <n v="8215387.9500000002"/>
    <n v="1637177.85"/>
    <n v="2"/>
    <x v="0"/>
    <s v="United Kingdom"/>
    <s v="England"/>
    <s v="London"/>
    <s v="North"/>
    <s v="Corporate"/>
    <s v="Technology"/>
    <s v="Machines"/>
    <x v="1"/>
    <x v="3"/>
    <x v="0"/>
  </r>
  <r>
    <x v="2850"/>
    <n v="44583"/>
    <s v="Kaitlyn Dorsch"/>
    <x v="0"/>
    <s v="Eaton Computer Printout Paper, 8.5 x 11"/>
    <n v="0"/>
    <n v="2713880.4"/>
    <n v="1253694.75"/>
    <n v="6"/>
    <x v="0"/>
    <s v="Portugal"/>
    <s v="Coimbra"/>
    <s v="Coimbra"/>
    <s v="South"/>
    <s v="Corporate"/>
    <s v="Office Supplies"/>
    <s v="Paper"/>
    <x v="1"/>
    <x v="3"/>
    <x v="0"/>
  </r>
  <r>
    <x v="2851"/>
    <n v="44583"/>
    <s v="Edward Zwar"/>
    <x v="2"/>
    <s v="Smead Shelving, Wire Frame"/>
    <n v="0.4"/>
    <n v="1268444.1000000001"/>
    <n v="132744.15"/>
    <n v="3"/>
    <x v="1"/>
    <s v="Germany"/>
    <s v="Bavaria"/>
    <s v="Munich"/>
    <s v="Central"/>
    <s v="Consumer"/>
    <s v="Office Supplies"/>
    <s v="Storage"/>
    <x v="1"/>
    <x v="3"/>
    <x v="1"/>
  </r>
  <r>
    <x v="2852"/>
    <n v="44583"/>
    <s v="Kayla Ronald"/>
    <x v="1"/>
    <s v="Wilson Jones Hole Reinforcements, Clear"/>
    <n v="0"/>
    <n v="117994.8"/>
    <n v="14749.35"/>
    <n v="2"/>
    <x v="0"/>
    <s v="Italy"/>
    <s v="Lazio"/>
    <s v="Rome"/>
    <s v="South"/>
    <s v="Corporate"/>
    <s v="Office Supplies"/>
    <s v="Binders"/>
    <x v="1"/>
    <x v="3"/>
    <x v="0"/>
  </r>
  <r>
    <x v="2852"/>
    <n v="44583"/>
    <s v="Kayla Ronald"/>
    <x v="1"/>
    <s v="Harbour Creations File Folder Labels, Adjustable"/>
    <n v="0"/>
    <n v="398232.45"/>
    <n v="14749.35"/>
    <n v="4"/>
    <x v="1"/>
    <s v="Italy"/>
    <s v="Lazio"/>
    <s v="Rome"/>
    <s v="South"/>
    <s v="Corporate"/>
    <s v="Office Supplies"/>
    <s v="Labels"/>
    <x v="1"/>
    <x v="3"/>
    <x v="1"/>
  </r>
  <r>
    <x v="2852"/>
    <n v="44583"/>
    <s v="Kayla Ronald"/>
    <x v="1"/>
    <s v="Enermax Cards &amp; Envelopes, Multicolor"/>
    <n v="0"/>
    <n v="2153405.1"/>
    <n v="294987"/>
    <n v="3"/>
    <x v="1"/>
    <s v="Italy"/>
    <s v="Lazio"/>
    <s v="Rome"/>
    <s v="South"/>
    <s v="Corporate"/>
    <s v="Office Supplies"/>
    <s v="Paper"/>
    <x v="1"/>
    <x v="3"/>
    <x v="1"/>
  </r>
  <r>
    <x v="2853"/>
    <n v="44583"/>
    <s v="Georgina Arnold"/>
    <x v="1"/>
    <s v="Fellowes File Cart, Single Width"/>
    <n v="0.5"/>
    <n v="3038366.1"/>
    <n v="-3038366.1"/>
    <n v="3"/>
    <x v="1"/>
    <s v="United Kingdom"/>
    <s v="Scotland"/>
    <s v="Paisley"/>
    <s v="North"/>
    <s v="Corporate"/>
    <s v="Office Supplies"/>
    <s v="Storage"/>
    <x v="0"/>
    <x v="3"/>
    <x v="1"/>
  </r>
  <r>
    <x v="2854"/>
    <n v="44583"/>
    <s v="Nate Dacey"/>
    <x v="1"/>
    <s v="Sanford Pencil Sharpener, Water Color"/>
    <n v="0"/>
    <n v="383483.10000000003"/>
    <n v="103245.45"/>
    <n v="1"/>
    <x v="1"/>
    <s v="France"/>
    <s v="Provence-Alpes-Côte d'Azur"/>
    <s v="Mougins"/>
    <s v="Central"/>
    <s v="Consumer"/>
    <s v="Office Supplies"/>
    <s v="Art"/>
    <x v="1"/>
    <x v="3"/>
    <x v="1"/>
  </r>
  <r>
    <x v="2855"/>
    <n v="44583"/>
    <s v="Gracie Hunter"/>
    <x v="1"/>
    <s v="Breville Coffee Grinder, White"/>
    <n v="0"/>
    <n v="2654883"/>
    <n v="73746.75"/>
    <n v="3"/>
    <x v="1"/>
    <s v="Italy"/>
    <s v="Apulia"/>
    <s v="Brindisi"/>
    <s v="South"/>
    <s v="Consumer"/>
    <s v="Office Supplies"/>
    <s v="Appliances"/>
    <x v="0"/>
    <x v="3"/>
    <x v="1"/>
  </r>
  <r>
    <x v="2855"/>
    <n v="44583"/>
    <s v="Gracie Hunter"/>
    <x v="1"/>
    <s v="Boston Pencil Sharpener, Fluorescent"/>
    <n v="0"/>
    <n v="1710924.6"/>
    <n v="235989.6"/>
    <n v="4"/>
    <x v="0"/>
    <s v="Italy"/>
    <s v="Apulia"/>
    <s v="Brindisi"/>
    <s v="South"/>
    <s v="Consumer"/>
    <s v="Office Supplies"/>
    <s v="Art"/>
    <x v="0"/>
    <x v="3"/>
    <x v="0"/>
  </r>
  <r>
    <x v="2855"/>
    <n v="44583"/>
    <s v="Gracie Hunter"/>
    <x v="1"/>
    <s v="Stanley Highlighters, Water Color"/>
    <n v="0"/>
    <n v="1578180.45"/>
    <n v="530976.6"/>
    <n v="6"/>
    <x v="0"/>
    <s v="Italy"/>
    <s v="Apulia"/>
    <s v="Brindisi"/>
    <s v="South"/>
    <s v="Consumer"/>
    <s v="Office Supplies"/>
    <s v="Art"/>
    <x v="0"/>
    <x v="3"/>
    <x v="0"/>
  </r>
  <r>
    <x v="2855"/>
    <n v="44583"/>
    <s v="Gracie Hunter"/>
    <x v="1"/>
    <s v="Wilson Jones Index Tab, Clear"/>
    <n v="0"/>
    <n v="176992.2"/>
    <n v="14749.35"/>
    <n v="2"/>
    <x v="1"/>
    <s v="Italy"/>
    <s v="Apulia"/>
    <s v="Brindisi"/>
    <s v="South"/>
    <s v="Consumer"/>
    <s v="Office Supplies"/>
    <s v="Binders"/>
    <x v="0"/>
    <x v="3"/>
    <x v="1"/>
  </r>
  <r>
    <x v="2855"/>
    <n v="44583"/>
    <s v="Gracie Hunter"/>
    <x v="1"/>
    <s v="Cameo Mailers, Set of 50"/>
    <n v="0"/>
    <n v="560475.30000000005"/>
    <n v="265488.3"/>
    <n v="1"/>
    <x v="0"/>
    <s v="Italy"/>
    <s v="Apulia"/>
    <s v="Brindisi"/>
    <s v="South"/>
    <s v="Consumer"/>
    <s v="Office Supplies"/>
    <s v="Envelopes"/>
    <x v="0"/>
    <x v="3"/>
    <x v="0"/>
  </r>
  <r>
    <x v="2855"/>
    <n v="44583"/>
    <s v="Gracie Hunter"/>
    <x v="1"/>
    <s v="Enermax Computer Printout Paper, 8.5 x 11"/>
    <n v="0"/>
    <n v="958707.75"/>
    <n v="250738.95"/>
    <n v="2"/>
    <x v="0"/>
    <s v="Italy"/>
    <s v="Apulia"/>
    <s v="Brindisi"/>
    <s v="South"/>
    <s v="Consumer"/>
    <s v="Office Supplies"/>
    <s v="Paper"/>
    <x v="0"/>
    <x v="3"/>
    <x v="0"/>
  </r>
  <r>
    <x v="2855"/>
    <n v="44583"/>
    <s v="Gracie Hunter"/>
    <x v="1"/>
    <s v="Eldon Folders, Industrial"/>
    <n v="0"/>
    <n v="2315647.9500000002"/>
    <n v="73746.75"/>
    <n v="9"/>
    <x v="1"/>
    <s v="Italy"/>
    <s v="Apulia"/>
    <s v="Brindisi"/>
    <s v="South"/>
    <s v="Consumer"/>
    <s v="Office Supplies"/>
    <s v="Storage"/>
    <x v="0"/>
    <x v="3"/>
    <x v="1"/>
  </r>
  <r>
    <x v="2855"/>
    <n v="44583"/>
    <s v="Gracie Hunter"/>
    <x v="1"/>
    <s v="Smead Box, Blue"/>
    <n v="0"/>
    <n v="1106201.25"/>
    <n v="0"/>
    <n v="7"/>
    <x v="0"/>
    <s v="Italy"/>
    <s v="Apulia"/>
    <s v="Brindisi"/>
    <s v="South"/>
    <s v="Consumer"/>
    <s v="Office Supplies"/>
    <s v="Storage"/>
    <x v="0"/>
    <x v="3"/>
    <x v="0"/>
  </r>
  <r>
    <x v="2855"/>
    <n v="44583"/>
    <s v="Gracie Hunter"/>
    <x v="1"/>
    <s v="Kleencut Shears, Serrated"/>
    <n v="0"/>
    <n v="1283193.45"/>
    <n v="58997.4"/>
    <n v="2"/>
    <x v="1"/>
    <s v="Italy"/>
    <s v="Apulia"/>
    <s v="Brindisi"/>
    <s v="South"/>
    <s v="Consumer"/>
    <s v="Office Supplies"/>
    <s v="Supplies"/>
    <x v="0"/>
    <x v="3"/>
    <x v="1"/>
  </r>
  <r>
    <x v="2856"/>
    <n v="44583"/>
    <s v="Tyson Ebden"/>
    <x v="1"/>
    <s v="Novimex Swivel Stool, Black"/>
    <n v="0.2"/>
    <n v="3820081.65"/>
    <n v="-811214.25"/>
    <n v="2"/>
    <x v="0"/>
    <s v="Netherlands"/>
    <s v="Overijssel"/>
    <s v="Hardenberg"/>
    <s v="Central"/>
    <s v="Consumer"/>
    <s v="Furniture"/>
    <s v="Chairs"/>
    <x v="0"/>
    <x v="3"/>
    <x v="0"/>
  </r>
  <r>
    <x v="2857"/>
    <n v="44584"/>
    <s v="Oscar Serena"/>
    <x v="3"/>
    <s v="Tenex Stacking Tray, Erganomic"/>
    <n v="0"/>
    <n v="2817125.85"/>
    <n v="191741.55000000002"/>
    <n v="8"/>
    <x v="1"/>
    <s v="Germany"/>
    <s v="North Rhine-Westphalia"/>
    <s v="Halle"/>
    <s v="Central"/>
    <s v="Consumer"/>
    <s v="Furniture"/>
    <s v="Furnishings"/>
    <x v="0"/>
    <x v="3"/>
    <x v="1"/>
  </r>
  <r>
    <x v="2858"/>
    <n v="44584"/>
    <s v="Nicholas Watkins"/>
    <x v="2"/>
    <s v="Boston Markers, Blue"/>
    <n v="0"/>
    <n v="1946914.2"/>
    <n v="796464.9"/>
    <n v="5"/>
    <x v="0"/>
    <s v="United Kingdom"/>
    <s v="England"/>
    <s v="London"/>
    <s v="North"/>
    <s v="Consumer"/>
    <s v="Office Supplies"/>
    <s v="Art"/>
    <x v="1"/>
    <x v="3"/>
    <x v="0"/>
  </r>
  <r>
    <x v="2858"/>
    <n v="44584"/>
    <s v="Nicholas Watkins"/>
    <x v="2"/>
    <s v="Stockwell Push Pins, 12 Pack"/>
    <n v="0"/>
    <n v="1386438.9000000001"/>
    <n v="103245.45"/>
    <n v="7"/>
    <x v="0"/>
    <s v="United Kingdom"/>
    <s v="England"/>
    <s v="London"/>
    <s v="North"/>
    <s v="Consumer"/>
    <s v="Office Supplies"/>
    <s v="Fasteners"/>
    <x v="1"/>
    <x v="3"/>
    <x v="0"/>
  </r>
  <r>
    <x v="2858"/>
    <n v="44584"/>
    <s v="Nicholas Watkins"/>
    <x v="2"/>
    <s v="Hewlett Fax Machine, Color"/>
    <n v="0"/>
    <n v="9483832.0500000007"/>
    <n v="3318603.75"/>
    <n v="2"/>
    <x v="1"/>
    <s v="United Kingdom"/>
    <s v="England"/>
    <s v="London"/>
    <s v="North"/>
    <s v="Consumer"/>
    <s v="Technology"/>
    <s v="Copiers"/>
    <x v="1"/>
    <x v="3"/>
    <x v="1"/>
  </r>
  <r>
    <x v="2859"/>
    <n v="44585"/>
    <s v="Winnie Moss"/>
    <x v="2"/>
    <s v="Eldon Shelving, Wire Frame"/>
    <n v="0.1"/>
    <n v="1887916.8"/>
    <n v="-44248.05"/>
    <n v="3"/>
    <x v="1"/>
    <s v="Spain"/>
    <s v="Catalonia"/>
    <s v="Barcelona"/>
    <s v="South"/>
    <s v="Consumer"/>
    <s v="Office Supplies"/>
    <s v="Storage"/>
    <x v="1"/>
    <x v="3"/>
    <x v="1"/>
  </r>
  <r>
    <x v="2859"/>
    <n v="44585"/>
    <s v="Winnie Moss"/>
    <x v="2"/>
    <s v="Smead Shelving, Industrial"/>
    <n v="0.1"/>
    <n v="3274355.7"/>
    <n v="516227.25"/>
    <n v="5"/>
    <x v="0"/>
    <s v="Spain"/>
    <s v="Catalonia"/>
    <s v="Barcelona"/>
    <s v="South"/>
    <s v="Consumer"/>
    <s v="Office Supplies"/>
    <s v="Storage"/>
    <x v="1"/>
    <x v="3"/>
    <x v="0"/>
  </r>
  <r>
    <x v="2860"/>
    <n v="44585"/>
    <s v="Jennifer Mattingly"/>
    <x v="2"/>
    <s v="Stanley Canvas, Blue"/>
    <n v="0"/>
    <n v="5103275.1000000006"/>
    <n v="811214.25"/>
    <n v="7"/>
    <x v="1"/>
    <s v="Italy"/>
    <s v="Sicily"/>
    <s v="Trapani"/>
    <s v="South"/>
    <s v="Home Office"/>
    <s v="Office Supplies"/>
    <s v="Art"/>
    <x v="1"/>
    <x v="3"/>
    <x v="1"/>
  </r>
  <r>
    <x v="2861"/>
    <n v="44585"/>
    <s v="Kayla Tearle"/>
    <x v="1"/>
    <s v="Sanford Pens, Blue"/>
    <n v="0"/>
    <n v="648971.4"/>
    <n v="162242.85"/>
    <n v="4"/>
    <x v="0"/>
    <s v="Switzerland"/>
    <s v="Basel-Stadt"/>
    <s v="Basel"/>
    <s v="Central"/>
    <s v="Corporate"/>
    <s v="Office Supplies"/>
    <s v="Art"/>
    <x v="1"/>
    <x v="3"/>
    <x v="0"/>
  </r>
  <r>
    <x v="2862"/>
    <n v="44585"/>
    <s v="Audrey Knowles"/>
    <x v="1"/>
    <s v="Advantus Staples, Assorted Sizes"/>
    <n v="0.5"/>
    <n v="117994.8"/>
    <n v="-14749.35"/>
    <n v="2"/>
    <x v="0"/>
    <s v="Germany"/>
    <s v="Berlin"/>
    <s v="Berlin"/>
    <s v="Central"/>
    <s v="Consumer"/>
    <s v="Office Supplies"/>
    <s v="Fasteners"/>
    <x v="0"/>
    <x v="3"/>
    <x v="0"/>
  </r>
  <r>
    <x v="2863"/>
    <n v="44586"/>
    <s v="Katherine Grant"/>
    <x v="1"/>
    <s v="Eldon Lockers, Blue"/>
    <n v="0.1"/>
    <n v="7876152.9000000004"/>
    <n v="0"/>
    <n v="3"/>
    <x v="1"/>
    <s v="France"/>
    <s v="Ile-de-France"/>
    <s v="Paris"/>
    <s v="Central"/>
    <s v="Consumer"/>
    <s v="Office Supplies"/>
    <s v="Storage"/>
    <x v="0"/>
    <x v="3"/>
    <x v="1"/>
  </r>
  <r>
    <x v="2864"/>
    <n v="44587"/>
    <s v="Britney Basaldua"/>
    <x v="1"/>
    <s v="Eldon Frame, Duo Pack"/>
    <n v="0"/>
    <n v="8584121.7000000011"/>
    <n v="3864329.7"/>
    <n v="5"/>
    <x v="0"/>
    <s v="France"/>
    <s v="Alsace-Champagne-Ardenne-Lorraine"/>
    <s v="Mulhouse"/>
    <s v="Central"/>
    <s v="Corporate"/>
    <s v="Furniture"/>
    <s v="Furnishings"/>
    <x v="1"/>
    <x v="3"/>
    <x v="0"/>
  </r>
  <r>
    <x v="2865"/>
    <n v="44587"/>
    <s v="Tristan Glassey"/>
    <x v="1"/>
    <s v="Tenex Box, Industrial"/>
    <n v="0"/>
    <n v="1755172.6500000001"/>
    <n v="825963.6"/>
    <n v="7"/>
    <x v="1"/>
    <s v="United Kingdom"/>
    <s v="England"/>
    <s v="London"/>
    <s v="North"/>
    <s v="Consumer"/>
    <s v="Office Supplies"/>
    <s v="Storage"/>
    <x v="1"/>
    <x v="3"/>
    <x v="1"/>
  </r>
  <r>
    <x v="2864"/>
    <n v="44587"/>
    <s v="Britney Basaldua"/>
    <x v="1"/>
    <s v="Hoover Toaster, Black"/>
    <n v="0.1"/>
    <n v="1106201.25"/>
    <n v="427731.15"/>
    <n v="1"/>
    <x v="1"/>
    <s v="France"/>
    <s v="Alsace-Champagne-Ardenne-Lorraine"/>
    <s v="Mulhouse"/>
    <s v="Central"/>
    <s v="Corporate"/>
    <s v="Office Supplies"/>
    <s v="Appliances"/>
    <x v="1"/>
    <x v="3"/>
    <x v="1"/>
  </r>
  <r>
    <x v="2864"/>
    <n v="44587"/>
    <s v="Britney Basaldua"/>
    <x v="1"/>
    <s v="Acco Hole Reinforcements, Recycled"/>
    <n v="0"/>
    <n v="206490.9"/>
    <n v="103245.45"/>
    <n v="2"/>
    <x v="0"/>
    <s v="France"/>
    <s v="Alsace-Champagne-Ardenne-Lorraine"/>
    <s v="Mulhouse"/>
    <s v="Central"/>
    <s v="Corporate"/>
    <s v="Office Supplies"/>
    <s v="Binders"/>
    <x v="1"/>
    <x v="3"/>
    <x v="0"/>
  </r>
  <r>
    <x v="2864"/>
    <n v="44587"/>
    <s v="Britney Basaldua"/>
    <x v="1"/>
    <s v="Cardinal Hole Reinforcements, Durable"/>
    <n v="0"/>
    <n v="309736.35000000003"/>
    <n v="58997.4"/>
    <n v="3"/>
    <x v="1"/>
    <s v="France"/>
    <s v="Alsace-Champagne-Ardenne-Lorraine"/>
    <s v="Mulhouse"/>
    <s v="Central"/>
    <s v="Corporate"/>
    <s v="Office Supplies"/>
    <s v="Binders"/>
    <x v="1"/>
    <x v="3"/>
    <x v="1"/>
  </r>
  <r>
    <x v="2864"/>
    <n v="44587"/>
    <s v="Britney Basaldua"/>
    <x v="1"/>
    <s v="Okidata Receipt Printer, Wireless"/>
    <n v="0.15"/>
    <n v="4616546.55"/>
    <n v="648971.4"/>
    <n v="3"/>
    <x v="1"/>
    <s v="France"/>
    <s v="Alsace-Champagne-Ardenne-Lorraine"/>
    <s v="Mulhouse"/>
    <s v="Central"/>
    <s v="Corporate"/>
    <s v="Technology"/>
    <s v="Machines"/>
    <x v="1"/>
    <x v="3"/>
    <x v="1"/>
  </r>
  <r>
    <x v="2866"/>
    <n v="44588"/>
    <s v="Sean Wheeler"/>
    <x v="2"/>
    <s v="Binney &amp; Smith Pencil Sharpener, Fluorescent"/>
    <n v="0.1"/>
    <n v="1061953.2"/>
    <n v="-73746.75"/>
    <n v="3"/>
    <x v="1"/>
    <s v="Germany"/>
    <s v="Mecklenburg-Vorpommern"/>
    <s v="Neubrandenburg"/>
    <s v="Central"/>
    <s v="Corporate"/>
    <s v="Office Supplies"/>
    <s v="Art"/>
    <x v="1"/>
    <x v="3"/>
    <x v="1"/>
  </r>
  <r>
    <x v="2866"/>
    <n v="44588"/>
    <s v="Sean Wheeler"/>
    <x v="2"/>
    <s v="Boston Highlighters, Water Color"/>
    <n v="0.1"/>
    <n v="589974"/>
    <n v="58997.4"/>
    <n v="2"/>
    <x v="0"/>
    <s v="Germany"/>
    <s v="Mecklenburg-Vorpommern"/>
    <s v="Neubrandenburg"/>
    <s v="Central"/>
    <s v="Corporate"/>
    <s v="Office Supplies"/>
    <s v="Art"/>
    <x v="1"/>
    <x v="3"/>
    <x v="0"/>
  </r>
  <r>
    <x v="2866"/>
    <n v="44588"/>
    <s v="Sean Wheeler"/>
    <x v="2"/>
    <s v="Kraft Business Envelopes, Recycled"/>
    <n v="0.1"/>
    <n v="1622428.5"/>
    <n v="353984.4"/>
    <n v="8"/>
    <x v="0"/>
    <s v="Germany"/>
    <s v="Mecklenburg-Vorpommern"/>
    <s v="Neubrandenburg"/>
    <s v="Central"/>
    <s v="Corporate"/>
    <s v="Office Supplies"/>
    <s v="Envelopes"/>
    <x v="1"/>
    <x v="3"/>
    <x v="0"/>
  </r>
  <r>
    <x v="2866"/>
    <n v="44588"/>
    <s v="Sean Wheeler"/>
    <x v="2"/>
    <s v="Novimex Color Coded Labels, Laser Printer Compatible"/>
    <n v="0.1"/>
    <n v="501477.9"/>
    <n v="73746.75"/>
    <n v="3"/>
    <x v="1"/>
    <s v="Germany"/>
    <s v="Mecklenburg-Vorpommern"/>
    <s v="Neubrandenburg"/>
    <s v="Central"/>
    <s v="Corporate"/>
    <s v="Office Supplies"/>
    <s v="Labels"/>
    <x v="1"/>
    <x v="3"/>
    <x v="1"/>
  </r>
  <r>
    <x v="2867"/>
    <n v="44588"/>
    <s v="Phoebe Moore"/>
    <x v="0"/>
    <s v="Accos Staples, 12 Pack"/>
    <n v="0.1"/>
    <n v="545725.95000000007"/>
    <n v="58997.4"/>
    <n v="4"/>
    <x v="1"/>
    <s v="Spain"/>
    <s v="Catalonia"/>
    <s v="Barcelona"/>
    <s v="South"/>
    <s v="Corporate"/>
    <s v="Office Supplies"/>
    <s v="Fasteners"/>
    <x v="1"/>
    <x v="3"/>
    <x v="1"/>
  </r>
  <r>
    <x v="2867"/>
    <n v="44588"/>
    <s v="Phoebe Moore"/>
    <x v="0"/>
    <s v="Smead Shelving, Blue"/>
    <n v="0.1"/>
    <n v="3244857"/>
    <n v="722718.15"/>
    <n v="5"/>
    <x v="1"/>
    <s v="Spain"/>
    <s v="Catalonia"/>
    <s v="Barcelona"/>
    <s v="South"/>
    <s v="Corporate"/>
    <s v="Office Supplies"/>
    <s v="Storage"/>
    <x v="1"/>
    <x v="3"/>
    <x v="1"/>
  </r>
  <r>
    <x v="2868"/>
    <n v="44588"/>
    <s v="Christopher Goold"/>
    <x v="1"/>
    <s v="Stockwell Push Pins, Assorted Sizes"/>
    <n v="0"/>
    <n v="516227.25"/>
    <n v="176992.2"/>
    <n v="3"/>
    <x v="0"/>
    <s v="Spain"/>
    <s v="Valenciana"/>
    <s v="Gandia"/>
    <s v="South"/>
    <s v="Corporate"/>
    <s v="Office Supplies"/>
    <s v="Fasteners"/>
    <x v="1"/>
    <x v="3"/>
    <x v="0"/>
  </r>
  <r>
    <x v="2869"/>
    <n v="44589"/>
    <s v="Eloise Sykes"/>
    <x v="1"/>
    <s v="Acco Binding Machine, Economy"/>
    <n v="0"/>
    <n v="3761084.25"/>
    <n v="1091451.9000000001"/>
    <n v="5"/>
    <x v="0"/>
    <s v="United Kingdom"/>
    <s v="Scotland"/>
    <s v="Edinburgh"/>
    <s v="North"/>
    <s v="Consumer"/>
    <s v="Office Supplies"/>
    <s v="Binders"/>
    <x v="1"/>
    <x v="3"/>
    <x v="0"/>
  </r>
  <r>
    <x v="2870"/>
    <n v="44589"/>
    <s v="Kai Leonard"/>
    <x v="1"/>
    <s v="Boston Canvas, Blue"/>
    <n v="0.5"/>
    <n v="1578180.45"/>
    <n v="-796464.9"/>
    <n v="4"/>
    <x v="0"/>
    <s v="Italy"/>
    <s v="Lombardy"/>
    <s v="Sesto San Giovanni"/>
    <s v="South"/>
    <s v="Corporate"/>
    <s v="Office Supplies"/>
    <s v="Art"/>
    <x v="0"/>
    <x v="3"/>
    <x v="0"/>
  </r>
  <r>
    <x v="2871"/>
    <n v="44589"/>
    <s v="Riley Howells"/>
    <x v="1"/>
    <s v="Dania Library with Doors, Metal"/>
    <n v="0.1"/>
    <n v="14410114.950000001"/>
    <n v="3997073.85"/>
    <n v="3"/>
    <x v="0"/>
    <s v="Belgium"/>
    <s v="Antwerp"/>
    <s v="Antwerp"/>
    <s v="Central"/>
    <s v="Consumer"/>
    <s v="Furniture"/>
    <s v="Bookcases"/>
    <x v="1"/>
    <x v="3"/>
    <x v="0"/>
  </r>
  <r>
    <x v="2871"/>
    <n v="44589"/>
    <s v="Riley Howells"/>
    <x v="1"/>
    <s v="Jiffy Mailers, with clear poly window"/>
    <n v="0"/>
    <n v="1799420.7"/>
    <n v="899710.35"/>
    <n v="3"/>
    <x v="0"/>
    <s v="Belgium"/>
    <s v="Antwerp"/>
    <s v="Antwerp"/>
    <s v="Central"/>
    <s v="Consumer"/>
    <s v="Office Supplies"/>
    <s v="Envelopes"/>
    <x v="1"/>
    <x v="3"/>
    <x v="0"/>
  </r>
  <r>
    <x v="2872"/>
    <n v="44590"/>
    <s v="Katie Evenden"/>
    <x v="1"/>
    <s v="Avery Binder Covers, Clear"/>
    <n v="0"/>
    <n v="471979.2"/>
    <n v="103245.45"/>
    <n v="3"/>
    <x v="0"/>
    <s v="Netherlands"/>
    <s v="North Holland"/>
    <s v="Amsterdam"/>
    <s v="Central"/>
    <s v="Corporate"/>
    <s v="Office Supplies"/>
    <s v="Binders"/>
    <x v="0"/>
    <x v="3"/>
    <x v="0"/>
  </r>
  <r>
    <x v="2873"/>
    <n v="44590"/>
    <s v="Alannah Langridge"/>
    <x v="1"/>
    <s v="Apple Signal Booster, with Caller ID"/>
    <n v="0.15"/>
    <n v="6858447.75"/>
    <n v="-486728.55"/>
    <n v="4"/>
    <x v="1"/>
    <s v="Germany"/>
    <s v="North Rhine-Westphalia"/>
    <s v="Castrop-Rauxel"/>
    <s v="Central"/>
    <s v="Consumer"/>
    <s v="Technology"/>
    <s v="Phones"/>
    <x v="0"/>
    <x v="3"/>
    <x v="1"/>
  </r>
  <r>
    <x v="2874"/>
    <n v="44590"/>
    <s v="Katie Evenden"/>
    <x v="1"/>
    <s v="Advantus Photo Frame, Duo Pack"/>
    <n v="0"/>
    <n v="3126862.2"/>
    <n v="1194697.3500000001"/>
    <n v="4"/>
    <x v="1"/>
    <s v="Netherlands"/>
    <s v="North Holland"/>
    <s v="Amsterdam"/>
    <s v="Central"/>
    <s v="Corporate"/>
    <s v="Furniture"/>
    <s v="Furnishings"/>
    <x v="1"/>
    <x v="3"/>
    <x v="1"/>
  </r>
  <r>
    <x v="2875"/>
    <n v="44590"/>
    <s v="Keith Martinez"/>
    <x v="1"/>
    <s v="Fellowes Box, Single Width"/>
    <n v="0.1"/>
    <n v="781715.55"/>
    <n v="-29498.7"/>
    <n v="3"/>
    <x v="1"/>
    <s v="Austria"/>
    <s v="Vienna"/>
    <s v="Vienna"/>
    <s v="Central"/>
    <s v="Consumer"/>
    <s v="Office Supplies"/>
    <s v="Storage"/>
    <x v="1"/>
    <x v="3"/>
    <x v="1"/>
  </r>
  <r>
    <x v="2875"/>
    <n v="44590"/>
    <s v="Keith Martinez"/>
    <x v="1"/>
    <s v="Rogers Lockers, Single Width"/>
    <n v="0.1"/>
    <n v="5619502.3500000006"/>
    <n v="2123906.4"/>
    <n v="2"/>
    <x v="1"/>
    <s v="Austria"/>
    <s v="Vienna"/>
    <s v="Vienna"/>
    <s v="Central"/>
    <s v="Consumer"/>
    <s v="Office Supplies"/>
    <s v="Storage"/>
    <x v="1"/>
    <x v="3"/>
    <x v="1"/>
  </r>
  <r>
    <x v="2875"/>
    <n v="44590"/>
    <s v="Keith Martinez"/>
    <x v="1"/>
    <s v="HP Copy Machine, High-Speed"/>
    <n v="0.15"/>
    <n v="12227211.15"/>
    <n v="280237.65000000002"/>
    <n v="4"/>
    <x v="0"/>
    <s v="Austria"/>
    <s v="Vienna"/>
    <s v="Vienna"/>
    <s v="Central"/>
    <s v="Consumer"/>
    <s v="Technology"/>
    <s v="Copiers"/>
    <x v="1"/>
    <x v="3"/>
    <x v="0"/>
  </r>
  <r>
    <x v="2875"/>
    <n v="44590"/>
    <s v="Keith Martinez"/>
    <x v="1"/>
    <s v="Epson Printer, Red"/>
    <n v="0.15"/>
    <n v="6519212.7000000002"/>
    <n v="457229.85000000003"/>
    <n v="2"/>
    <x v="1"/>
    <s v="Austria"/>
    <s v="Vienna"/>
    <s v="Vienna"/>
    <s v="Central"/>
    <s v="Consumer"/>
    <s v="Technology"/>
    <s v="Machines"/>
    <x v="1"/>
    <x v="3"/>
    <x v="1"/>
  </r>
  <r>
    <x v="2876"/>
    <n v="44591"/>
    <s v="Florence Wark"/>
    <x v="1"/>
    <s v="Enermax Router, Programmable"/>
    <n v="0"/>
    <n v="7669662"/>
    <n v="3141611.5500000003"/>
    <n v="2"/>
    <x v="1"/>
    <s v="Italy"/>
    <s v="Lazio"/>
    <s v="Rome"/>
    <s v="South"/>
    <s v="Consumer"/>
    <s v="Technology"/>
    <s v="Accessories"/>
    <x v="1"/>
    <x v="3"/>
    <x v="1"/>
  </r>
  <r>
    <x v="2876"/>
    <n v="44591"/>
    <s v="Florence Wark"/>
    <x v="1"/>
    <s v="Logitech Router, USB"/>
    <n v="0"/>
    <n v="7300928.25"/>
    <n v="870211.65"/>
    <n v="2"/>
    <x v="1"/>
    <s v="Italy"/>
    <s v="Lazio"/>
    <s v="Rome"/>
    <s v="South"/>
    <s v="Consumer"/>
    <s v="Technology"/>
    <s v="Accessories"/>
    <x v="1"/>
    <x v="3"/>
    <x v="1"/>
  </r>
  <r>
    <x v="2876"/>
    <n v="44591"/>
    <s v="Florence Wark"/>
    <x v="1"/>
    <s v="Okidata Card Printer, Wireless"/>
    <n v="0.4"/>
    <n v="3112112.85"/>
    <n v="-1814170.05"/>
    <n v="2"/>
    <x v="1"/>
    <s v="Italy"/>
    <s v="Lazio"/>
    <s v="Rome"/>
    <s v="South"/>
    <s v="Consumer"/>
    <s v="Technology"/>
    <s v="Machines"/>
    <x v="1"/>
    <x v="3"/>
    <x v="1"/>
  </r>
  <r>
    <x v="2877"/>
    <n v="44592"/>
    <s v="Jose Gambino"/>
    <x v="3"/>
    <s v="Fiskars Ruler, Easy Grip"/>
    <n v="0"/>
    <n v="707968.8"/>
    <n v="235989.6"/>
    <n v="3"/>
    <x v="0"/>
    <s v="Italy"/>
    <s v="Lazio"/>
    <s v="Rome"/>
    <s v="South"/>
    <s v="Corporate"/>
    <s v="Office Supplies"/>
    <s v="Supplies"/>
    <x v="1"/>
    <x v="3"/>
    <x v="0"/>
  </r>
  <r>
    <x v="2878"/>
    <n v="44592"/>
    <s v="Jose Gullo"/>
    <x v="2"/>
    <s v="Sanford Highlighters, Easy-Erase"/>
    <n v="0"/>
    <n v="943958.4"/>
    <n v="44248.05"/>
    <n v="4"/>
    <x v="1"/>
    <s v="Germany"/>
    <s v="Hesse"/>
    <s v="Frankfurt"/>
    <s v="Central"/>
    <s v="Consumer"/>
    <s v="Office Supplies"/>
    <s v="Art"/>
    <x v="1"/>
    <x v="3"/>
    <x v="1"/>
  </r>
  <r>
    <x v="2879"/>
    <n v="44592"/>
    <s v="Isla Vogel"/>
    <x v="1"/>
    <s v="Avery Hole Reinforcements, Clear"/>
    <n v="0"/>
    <n v="339235.05"/>
    <n v="29498.7"/>
    <n v="6"/>
    <x v="1"/>
    <s v="Spain"/>
    <s v="Catalonia"/>
    <s v="Barcelona"/>
    <s v="South"/>
    <s v="Home Office"/>
    <s v="Office Supplies"/>
    <s v="Binders"/>
    <x v="1"/>
    <x v="3"/>
    <x v="1"/>
  </r>
  <r>
    <x v="2880"/>
    <n v="44592"/>
    <s v="Philip Newsom"/>
    <x v="1"/>
    <s v="Panasonic Inkjet, Red"/>
    <n v="0.15"/>
    <n v="31017883.050000001"/>
    <n v="4749290.7"/>
    <n v="8"/>
    <x v="0"/>
    <s v="Germany"/>
    <s v="Baden-Württemberg"/>
    <s v="Ulm"/>
    <s v="Central"/>
    <s v="Corporate"/>
    <s v="Technology"/>
    <s v="Machines"/>
    <x v="1"/>
    <x v="3"/>
    <x v="0"/>
  </r>
  <r>
    <x v="2881"/>
    <n v="44592"/>
    <s v="Harvey Drozd"/>
    <x v="1"/>
    <s v="SAFCO Swivel Stool, Adjustable"/>
    <n v="0.2"/>
    <n v="2005911.6"/>
    <n v="707968.8"/>
    <n v="1"/>
    <x v="0"/>
    <s v="Denmark"/>
    <s v="Hovedstaden"/>
    <s v="Copenhagen"/>
    <s v="North"/>
    <s v="Consumer"/>
    <s v="Furniture"/>
    <s v="Chairs"/>
    <x v="1"/>
    <x v="3"/>
    <x v="0"/>
  </r>
  <r>
    <x v="2881"/>
    <n v="44592"/>
    <s v="Harvey Drozd"/>
    <x v="1"/>
    <s v="Acco Binder, Economy"/>
    <n v="0"/>
    <n v="1120950.6000000001"/>
    <n v="162242.85"/>
    <n v="5"/>
    <x v="1"/>
    <s v="Denmark"/>
    <s v="Hovedstaden"/>
    <s v="Copenhagen"/>
    <s v="North"/>
    <s v="Consumer"/>
    <s v="Office Supplies"/>
    <s v="Binders"/>
    <x v="1"/>
    <x v="3"/>
    <x v="1"/>
  </r>
  <r>
    <x v="2882"/>
    <n v="44593"/>
    <s v="Bethany Child"/>
    <x v="1"/>
    <s v="Cardinal 3-Hole Punch, Clear"/>
    <n v="0"/>
    <n v="1253694.75"/>
    <n v="265488.3"/>
    <n v="3"/>
    <x v="0"/>
    <s v="Germany"/>
    <s v="North Rhine-Westphalia"/>
    <s v="Hamm"/>
    <s v="Central"/>
    <s v="Consumer"/>
    <s v="Office Supplies"/>
    <s v="Binders"/>
    <x v="1"/>
    <x v="3"/>
    <x v="0"/>
  </r>
  <r>
    <x v="2882"/>
    <n v="44593"/>
    <s v="Bethany Child"/>
    <x v="1"/>
    <s v="Tenex File Cart, Single Width"/>
    <n v="0.4"/>
    <n v="7153434.75"/>
    <n v="825963.6"/>
    <n v="6"/>
    <x v="0"/>
    <s v="Germany"/>
    <s v="North Rhine-Westphalia"/>
    <s v="Hamm"/>
    <s v="Central"/>
    <s v="Consumer"/>
    <s v="Office Supplies"/>
    <s v="Storage"/>
    <x v="1"/>
    <x v="3"/>
    <x v="0"/>
  </r>
  <r>
    <x v="2883"/>
    <n v="44595"/>
    <s v="Jessica Paramor"/>
    <x v="0"/>
    <s v="Stanley Pencil Sharpener, Fluorescent"/>
    <n v="0"/>
    <n v="737467.5"/>
    <n v="235989.6"/>
    <n v="2"/>
    <x v="0"/>
    <s v="Germany"/>
    <s v="Saxony-Anhalt"/>
    <s v="Magdeburg"/>
    <s v="Central"/>
    <s v="Corporate"/>
    <s v="Office Supplies"/>
    <s v="Art"/>
    <x v="1"/>
    <x v="3"/>
    <x v="0"/>
  </r>
  <r>
    <x v="2883"/>
    <n v="44595"/>
    <s v="Jessica Paramor"/>
    <x v="0"/>
    <s v="Jiffy Clasp Envelope, Recycled"/>
    <n v="0"/>
    <n v="324485.7"/>
    <n v="162242.85"/>
    <n v="3"/>
    <x v="1"/>
    <s v="Germany"/>
    <s v="Saxony-Anhalt"/>
    <s v="Magdeburg"/>
    <s v="Central"/>
    <s v="Corporate"/>
    <s v="Office Supplies"/>
    <s v="Envelopes"/>
    <x v="1"/>
    <x v="3"/>
    <x v="1"/>
  </r>
  <r>
    <x v="2884"/>
    <n v="44595"/>
    <s v="Tyler Miah"/>
    <x v="1"/>
    <s v="KitchenAid Toaster, White"/>
    <n v="0"/>
    <n v="3687337.5"/>
    <n v="1474935"/>
    <n v="3"/>
    <x v="1"/>
    <s v="Germany"/>
    <s v="North Rhine-Westphalia"/>
    <s v="Remscheid"/>
    <s v="Central"/>
    <s v="Home Office"/>
    <s v="Office Supplies"/>
    <s v="Appliances"/>
    <x v="1"/>
    <x v="3"/>
    <x v="1"/>
  </r>
  <r>
    <x v="2884"/>
    <n v="44595"/>
    <s v="Tyler Miah"/>
    <x v="1"/>
    <s v="Stanley Sketch Pad, Blue"/>
    <n v="0"/>
    <n v="1312692.1500000001"/>
    <n v="427731.15"/>
    <n v="2"/>
    <x v="0"/>
    <s v="Germany"/>
    <s v="North Rhine-Westphalia"/>
    <s v="Remscheid"/>
    <s v="Central"/>
    <s v="Home Office"/>
    <s v="Office Supplies"/>
    <s v="Art"/>
    <x v="1"/>
    <x v="3"/>
    <x v="0"/>
  </r>
  <r>
    <x v="2884"/>
    <n v="44595"/>
    <s v="Tyler Miah"/>
    <x v="1"/>
    <s v="Jiffy Business Envelopes, Recycled"/>
    <n v="0"/>
    <n v="442480.5"/>
    <n v="73746.75"/>
    <n v="2"/>
    <x v="1"/>
    <s v="Germany"/>
    <s v="North Rhine-Westphalia"/>
    <s v="Remscheid"/>
    <s v="Central"/>
    <s v="Home Office"/>
    <s v="Office Supplies"/>
    <s v="Envelopes"/>
    <x v="1"/>
    <x v="3"/>
    <x v="1"/>
  </r>
  <r>
    <x v="2884"/>
    <n v="44595"/>
    <s v="Tyler Miah"/>
    <x v="1"/>
    <s v="Samsung Signal Booster, Full Size"/>
    <n v="0.1"/>
    <n v="3657838.8000000003"/>
    <n v="1548681.75"/>
    <n v="2"/>
    <x v="1"/>
    <s v="Germany"/>
    <s v="North Rhine-Westphalia"/>
    <s v="Remscheid"/>
    <s v="Central"/>
    <s v="Home Office"/>
    <s v="Technology"/>
    <s v="Phones"/>
    <x v="1"/>
    <x v="3"/>
    <x v="1"/>
  </r>
  <r>
    <x v="2885"/>
    <n v="44595"/>
    <s v="Carl Proctor"/>
    <x v="1"/>
    <s v="Hamilton Beach Toaster, Silver"/>
    <n v="0.1"/>
    <n v="2315647.9500000002"/>
    <n v="870211.65"/>
    <n v="3"/>
    <x v="1"/>
    <s v="Italy"/>
    <s v="Lazio"/>
    <s v="Rome"/>
    <s v="South"/>
    <s v="Consumer"/>
    <s v="Office Supplies"/>
    <s v="Appliances"/>
    <x v="1"/>
    <x v="3"/>
    <x v="1"/>
  </r>
  <r>
    <x v="2885"/>
    <n v="44595"/>
    <s v="Carl Proctor"/>
    <x v="1"/>
    <s v="Sharp Ink, Laser"/>
    <n v="0.15"/>
    <n v="7802406.1500000004"/>
    <n v="88496.1"/>
    <n v="5"/>
    <x v="0"/>
    <s v="Italy"/>
    <s v="Lazio"/>
    <s v="Rome"/>
    <s v="South"/>
    <s v="Consumer"/>
    <s v="Technology"/>
    <s v="Copiers"/>
    <x v="1"/>
    <x v="3"/>
    <x v="0"/>
  </r>
  <r>
    <x v="2885"/>
    <n v="44595"/>
    <s v="Carl Proctor"/>
    <x v="1"/>
    <s v="Samsung Speaker Phone, Cordless"/>
    <n v="0.15"/>
    <n v="6327471.1500000004"/>
    <n v="147493.5"/>
    <n v="4"/>
    <x v="1"/>
    <s v="Italy"/>
    <s v="Lazio"/>
    <s v="Rome"/>
    <s v="South"/>
    <s v="Consumer"/>
    <s v="Technology"/>
    <s v="Phones"/>
    <x v="1"/>
    <x v="3"/>
    <x v="1"/>
  </r>
  <r>
    <x v="2886"/>
    <n v="44596"/>
    <s v="Niki Peirce"/>
    <x v="1"/>
    <s v="Wilson Jones Binder Covers, Economy"/>
    <n v="0.5"/>
    <n v="88496.1"/>
    <n v="-44248.05"/>
    <n v="1"/>
    <x v="0"/>
    <s v="France"/>
    <s v="Provence-Alpes-Côte d'Azur"/>
    <s v="Sorgues"/>
    <s v="Central"/>
    <s v="Consumer"/>
    <s v="Office Supplies"/>
    <s v="Binders"/>
    <x v="0"/>
    <x v="3"/>
    <x v="0"/>
  </r>
  <r>
    <x v="2887"/>
    <n v="44597"/>
    <s v="Ali Mander-Jones"/>
    <x v="1"/>
    <s v="Rogers File Cart, Single Width"/>
    <n v="0.5"/>
    <n v="4174066.0500000003"/>
    <n v="-2005911.6"/>
    <n v="4"/>
    <x v="0"/>
    <s v="Spain"/>
    <s v="Andalusía"/>
    <s v="Dos Hermanas"/>
    <s v="South"/>
    <s v="Home Office"/>
    <s v="Office Supplies"/>
    <s v="Storage"/>
    <x v="1"/>
    <x v="3"/>
    <x v="0"/>
  </r>
  <r>
    <x v="2888"/>
    <n v="44597"/>
    <s v="Taj Knetes"/>
    <x v="1"/>
    <s v="Dania Corner Shelving, Traditional"/>
    <n v="0"/>
    <n v="3598841.4"/>
    <n v="1224196.05"/>
    <n v="2"/>
    <x v="0"/>
    <s v="France"/>
    <s v="Ile-de-France"/>
    <s v="Alfortville"/>
    <s v="Central"/>
    <s v="Consumer"/>
    <s v="Furniture"/>
    <s v="Bookcases"/>
    <x v="1"/>
    <x v="3"/>
    <x v="0"/>
  </r>
  <r>
    <x v="2889"/>
    <n v="44598"/>
    <s v="David Arnold"/>
    <x v="3"/>
    <s v="Ibico Binding Machine, Recycled"/>
    <n v="0"/>
    <n v="3053115.45"/>
    <n v="545725.95000000007"/>
    <n v="4"/>
    <x v="0"/>
    <s v="Denmark"/>
    <s v="Hovedstaden"/>
    <s v="Copenhagen"/>
    <s v="North"/>
    <s v="Consumer"/>
    <s v="Office Supplies"/>
    <s v="Binders"/>
    <x v="1"/>
    <x v="3"/>
    <x v="0"/>
  </r>
  <r>
    <x v="2890"/>
    <n v="44598"/>
    <s v="Sam Rees"/>
    <x v="2"/>
    <s v="Hon Rocking Chair, Black"/>
    <n v="0.1"/>
    <n v="5103275.1000000006"/>
    <n v="1592929.8"/>
    <n v="3"/>
    <x v="1"/>
    <s v="Germany"/>
    <s v="Saxony"/>
    <s v="Chemnitz"/>
    <s v="Central"/>
    <s v="Home Office"/>
    <s v="Furniture"/>
    <s v="Chairs"/>
    <x v="1"/>
    <x v="3"/>
    <x v="1"/>
  </r>
  <r>
    <x v="2890"/>
    <n v="44598"/>
    <s v="Sam Rees"/>
    <x v="2"/>
    <s v="Cardinal Hole Reinforcements, Recycled"/>
    <n v="0"/>
    <n v="250738.95"/>
    <n v="103245.45"/>
    <n v="3"/>
    <x v="1"/>
    <s v="Germany"/>
    <s v="Saxony"/>
    <s v="Chemnitz"/>
    <s v="Central"/>
    <s v="Home Office"/>
    <s v="Office Supplies"/>
    <s v="Binders"/>
    <x v="1"/>
    <x v="3"/>
    <x v="1"/>
  </r>
  <r>
    <x v="2891"/>
    <n v="44598"/>
    <s v="Oscar Noble"/>
    <x v="0"/>
    <s v="Sanford Pencil Sharpener, Water Color"/>
    <n v="0"/>
    <n v="1533932.4000000001"/>
    <n v="398232.45"/>
    <n v="4"/>
    <x v="1"/>
    <s v="Italy"/>
    <s v="Lazio"/>
    <s v="Rome"/>
    <s v="South"/>
    <s v="Consumer"/>
    <s v="Office Supplies"/>
    <s v="Art"/>
    <x v="1"/>
    <x v="3"/>
    <x v="1"/>
  </r>
  <r>
    <x v="2892"/>
    <n v="44598"/>
    <s v="Owen Faulkner"/>
    <x v="1"/>
    <s v="Cardinal 3-Hole Punch, Clear"/>
    <n v="0"/>
    <n v="1666676.55"/>
    <n v="353984.4"/>
    <n v="4"/>
    <x v="0"/>
    <s v="Austria"/>
    <s v="Vienna"/>
    <s v="Vienna"/>
    <s v="Central"/>
    <s v="Home Office"/>
    <s v="Office Supplies"/>
    <s v="Binders"/>
    <x v="1"/>
    <x v="3"/>
    <x v="0"/>
  </r>
  <r>
    <x v="2893"/>
    <n v="44599"/>
    <s v="Angus Reading"/>
    <x v="2"/>
    <s v="Epson Calculator, Durable"/>
    <n v="0.5"/>
    <n v="693219.45000000007"/>
    <n v="-309736.35000000003"/>
    <n v="2"/>
    <x v="0"/>
    <s v="Belgium"/>
    <s v="Namur"/>
    <s v="Namur"/>
    <s v="Central"/>
    <s v="Corporate"/>
    <s v="Technology"/>
    <s v="Machines"/>
    <x v="0"/>
    <x v="3"/>
    <x v="0"/>
  </r>
  <r>
    <x v="2894"/>
    <n v="44599"/>
    <s v="Leo Jenkins"/>
    <x v="2"/>
    <s v="Office Star Rocking Chair, Set of Two"/>
    <n v="0"/>
    <n v="6327471.1500000004"/>
    <n v="250738.95"/>
    <n v="3"/>
    <x v="0"/>
    <s v="Netherlands"/>
    <s v="North Holland"/>
    <s v="Amsterdam"/>
    <s v="Central"/>
    <s v="Home Office"/>
    <s v="Furniture"/>
    <s v="Chairs"/>
    <x v="1"/>
    <x v="3"/>
    <x v="0"/>
  </r>
  <r>
    <x v="2894"/>
    <n v="44599"/>
    <s v="Leo Jenkins"/>
    <x v="2"/>
    <s v="Acco Binder Covers, Recycled"/>
    <n v="0"/>
    <n v="1209446.7"/>
    <n v="353984.4"/>
    <n v="6"/>
    <x v="1"/>
    <s v="Netherlands"/>
    <s v="North Holland"/>
    <s v="Amsterdam"/>
    <s v="Central"/>
    <s v="Home Office"/>
    <s v="Office Supplies"/>
    <s v="Binders"/>
    <x v="1"/>
    <x v="3"/>
    <x v="1"/>
  </r>
  <r>
    <x v="2894"/>
    <n v="44599"/>
    <s v="Leo Jenkins"/>
    <x v="2"/>
    <s v="Avery Binder Covers, Recycled"/>
    <n v="0"/>
    <n v="339235.05"/>
    <n v="117994.8"/>
    <n v="2"/>
    <x v="1"/>
    <s v="Netherlands"/>
    <s v="North Holland"/>
    <s v="Amsterdam"/>
    <s v="Central"/>
    <s v="Home Office"/>
    <s v="Office Supplies"/>
    <s v="Binders"/>
    <x v="1"/>
    <x v="3"/>
    <x v="1"/>
  </r>
  <r>
    <x v="2895"/>
    <n v="44599"/>
    <s v="Bailey Morris"/>
    <x v="1"/>
    <s v="Advantus Clamps, Assorted Sizes"/>
    <n v="0"/>
    <n v="988206.45000000007"/>
    <n v="132744.15"/>
    <n v="4"/>
    <x v="1"/>
    <s v="Germany"/>
    <s v="Bavaria"/>
    <s v="Munich"/>
    <s v="Central"/>
    <s v="Consumer"/>
    <s v="Office Supplies"/>
    <s v="Fasteners"/>
    <x v="1"/>
    <x v="3"/>
    <x v="1"/>
  </r>
  <r>
    <x v="2896"/>
    <n v="44599"/>
    <s v="Thomas Shepherd"/>
    <x v="0"/>
    <s v="Smead Folders, Wire Frame"/>
    <n v="0"/>
    <n v="486728.55"/>
    <n v="29498.7"/>
    <n v="2"/>
    <x v="1"/>
    <s v="United Kingdom"/>
    <s v="England"/>
    <s v="Stockport"/>
    <s v="North"/>
    <s v="Corporate"/>
    <s v="Office Supplies"/>
    <s v="Storage"/>
    <x v="1"/>
    <x v="3"/>
    <x v="1"/>
  </r>
  <r>
    <x v="2897"/>
    <n v="44599"/>
    <s v="Kayla Tearle"/>
    <x v="1"/>
    <s v="Avery Legal Exhibit Labels, 5000 Label Set"/>
    <n v="0"/>
    <n v="516227.25"/>
    <n v="235989.6"/>
    <n v="3"/>
    <x v="0"/>
    <s v="Switzerland"/>
    <s v="Basel-Stadt"/>
    <s v="Basel"/>
    <s v="Central"/>
    <s v="Corporate"/>
    <s v="Office Supplies"/>
    <s v="Labels"/>
    <x v="1"/>
    <x v="3"/>
    <x v="0"/>
  </r>
  <r>
    <x v="2897"/>
    <n v="44599"/>
    <s v="Kayla Tearle"/>
    <x v="1"/>
    <s v="Fellowes Folders, Blue"/>
    <n v="0"/>
    <n v="1165198.6500000001"/>
    <n v="589974"/>
    <n v="3"/>
    <x v="0"/>
    <s v="Switzerland"/>
    <s v="Basel-Stadt"/>
    <s v="Basel"/>
    <s v="Central"/>
    <s v="Corporate"/>
    <s v="Office Supplies"/>
    <s v="Storage"/>
    <x v="1"/>
    <x v="3"/>
    <x v="0"/>
  </r>
  <r>
    <x v="2897"/>
    <n v="44599"/>
    <s v="Kayla Tearle"/>
    <x v="1"/>
    <s v="Fellowes Folders, Wire Frame"/>
    <n v="0"/>
    <n v="752216.85"/>
    <n v="191741.55000000002"/>
    <n v="2"/>
    <x v="0"/>
    <s v="Switzerland"/>
    <s v="Basel-Stadt"/>
    <s v="Basel"/>
    <s v="Central"/>
    <s v="Corporate"/>
    <s v="Office Supplies"/>
    <s v="Storage"/>
    <x v="1"/>
    <x v="3"/>
    <x v="0"/>
  </r>
  <r>
    <x v="2897"/>
    <n v="44599"/>
    <s v="Kayla Tearle"/>
    <x v="1"/>
    <s v="Rogers Shelving, Wire Frame"/>
    <n v="0"/>
    <n v="1799420.7"/>
    <n v="560475.30000000005"/>
    <n v="2"/>
    <x v="1"/>
    <s v="Switzerland"/>
    <s v="Basel-Stadt"/>
    <s v="Basel"/>
    <s v="Central"/>
    <s v="Corporate"/>
    <s v="Office Supplies"/>
    <s v="Storage"/>
    <x v="1"/>
    <x v="3"/>
    <x v="1"/>
  </r>
  <r>
    <x v="2898"/>
    <n v="44599"/>
    <s v="Cooper Burn"/>
    <x v="1"/>
    <s v="Sanford Pens, Fluorescent"/>
    <n v="0"/>
    <n v="1283193.45"/>
    <n v="353984.4"/>
    <n v="7"/>
    <x v="0"/>
    <s v="United Kingdom"/>
    <s v="Scotland"/>
    <s v="Edinburgh"/>
    <s v="North"/>
    <s v="Consumer"/>
    <s v="Office Supplies"/>
    <s v="Art"/>
    <x v="1"/>
    <x v="3"/>
    <x v="0"/>
  </r>
  <r>
    <x v="2898"/>
    <n v="44599"/>
    <s v="Cooper Burn"/>
    <x v="1"/>
    <s v="Accos Paper Clips, Assorted Sizes"/>
    <n v="0"/>
    <n v="206490.9"/>
    <n v="14749.35"/>
    <n v="1"/>
    <x v="0"/>
    <s v="United Kingdom"/>
    <s v="Scotland"/>
    <s v="Edinburgh"/>
    <s v="North"/>
    <s v="Consumer"/>
    <s v="Office Supplies"/>
    <s v="Fasteners"/>
    <x v="1"/>
    <x v="3"/>
    <x v="0"/>
  </r>
  <r>
    <x v="2897"/>
    <n v="44599"/>
    <s v="Kayla Tearle"/>
    <x v="1"/>
    <s v="Memorex Memory Card, USB"/>
    <n v="0"/>
    <n v="4528050.45"/>
    <n v="1091451.9000000001"/>
    <n v="3"/>
    <x v="0"/>
    <s v="Switzerland"/>
    <s v="Basel-Stadt"/>
    <s v="Basel"/>
    <s v="Central"/>
    <s v="Corporate"/>
    <s v="Technology"/>
    <s v="Accessories"/>
    <x v="1"/>
    <x v="3"/>
    <x v="0"/>
  </r>
  <r>
    <x v="2897"/>
    <n v="44599"/>
    <s v="Kayla Tearle"/>
    <x v="1"/>
    <s v="SanDisk Numeric Keypad, Bluetooth"/>
    <n v="0"/>
    <n v="5737497.1500000004"/>
    <n v="0"/>
    <n v="7"/>
    <x v="0"/>
    <s v="Switzerland"/>
    <s v="Basel-Stadt"/>
    <s v="Basel"/>
    <s v="Central"/>
    <s v="Corporate"/>
    <s v="Technology"/>
    <s v="Accessories"/>
    <x v="1"/>
    <x v="3"/>
    <x v="0"/>
  </r>
  <r>
    <x v="2897"/>
    <n v="44599"/>
    <s v="Kayla Tearle"/>
    <x v="1"/>
    <s v="Apple Signal Booster, Full Size"/>
    <n v="0"/>
    <n v="6106230.9000000004"/>
    <n v="309736.35000000003"/>
    <n v="3"/>
    <x v="1"/>
    <s v="Switzerland"/>
    <s v="Basel-Stadt"/>
    <s v="Basel"/>
    <s v="Central"/>
    <s v="Corporate"/>
    <s v="Technology"/>
    <s v="Phones"/>
    <x v="1"/>
    <x v="3"/>
    <x v="1"/>
  </r>
  <r>
    <x v="2898"/>
    <n v="44599"/>
    <s v="Cooper Burn"/>
    <x v="1"/>
    <s v="Epson Receipt Printer, White"/>
    <n v="0.1"/>
    <n v="4601797.2"/>
    <n v="1681425.9000000001"/>
    <n v="3"/>
    <x v="1"/>
    <s v="United Kingdom"/>
    <s v="Scotland"/>
    <s v="Edinburgh"/>
    <s v="North"/>
    <s v="Consumer"/>
    <s v="Technology"/>
    <s v="Machines"/>
    <x v="1"/>
    <x v="3"/>
    <x v="1"/>
  </r>
  <r>
    <x v="2899"/>
    <n v="44599"/>
    <s v="Aaron Bootman"/>
    <x v="0"/>
    <s v="Fellowes Shelving, Industrial"/>
    <n v="0"/>
    <n v="2581136.25"/>
    <n v="1135699.95"/>
    <n v="3"/>
    <x v="0"/>
    <s v="Italy"/>
    <s v="Sicily"/>
    <s v="Marsala"/>
    <s v="South"/>
    <s v="Consumer"/>
    <s v="Office Supplies"/>
    <s v="Storage"/>
    <x v="0"/>
    <x v="3"/>
    <x v="0"/>
  </r>
  <r>
    <x v="2900"/>
    <n v="44599"/>
    <s v="Annabelle Heydon"/>
    <x v="1"/>
    <s v="Sauder Classic Bookcase, Metal"/>
    <n v="0.5"/>
    <n v="41740660.5"/>
    <n v="-29218462.350000001"/>
    <n v="13"/>
    <x v="0"/>
    <s v="France"/>
    <s v="Pays de la Loire"/>
    <s v="Laval"/>
    <s v="Central"/>
    <s v="Home Office"/>
    <s v="Furniture"/>
    <s v="Bookcases"/>
    <x v="0"/>
    <x v="3"/>
    <x v="0"/>
  </r>
  <r>
    <x v="2900"/>
    <n v="44599"/>
    <s v="Annabelle Heydon"/>
    <x v="1"/>
    <s v="Sanford Sketch Pad, Fluorescent"/>
    <n v="0.5"/>
    <n v="693219.45000000007"/>
    <n v="-44248.05"/>
    <n v="2"/>
    <x v="0"/>
    <s v="France"/>
    <s v="Pays de la Loire"/>
    <s v="Laval"/>
    <s v="Central"/>
    <s v="Home Office"/>
    <s v="Office Supplies"/>
    <s v="Art"/>
    <x v="0"/>
    <x v="3"/>
    <x v="0"/>
  </r>
  <r>
    <x v="2900"/>
    <n v="44599"/>
    <s v="Annabelle Heydon"/>
    <x v="1"/>
    <s v="Stanley Markers, Water Color"/>
    <n v="0.5"/>
    <n v="560475.30000000005"/>
    <n v="-191741.55000000002"/>
    <n v="3"/>
    <x v="0"/>
    <s v="France"/>
    <s v="Pays de la Loire"/>
    <s v="Laval"/>
    <s v="Central"/>
    <s v="Home Office"/>
    <s v="Office Supplies"/>
    <s v="Art"/>
    <x v="0"/>
    <x v="3"/>
    <x v="0"/>
  </r>
  <r>
    <x v="2900"/>
    <n v="44599"/>
    <s v="Annabelle Heydon"/>
    <x v="1"/>
    <s v="Acco 3-Hole Punch, Recycled"/>
    <n v="0.5"/>
    <n v="899710.35"/>
    <n v="-737467.5"/>
    <n v="4"/>
    <x v="1"/>
    <s v="France"/>
    <s v="Pays de la Loire"/>
    <s v="Laval"/>
    <s v="Central"/>
    <s v="Home Office"/>
    <s v="Office Supplies"/>
    <s v="Binders"/>
    <x v="0"/>
    <x v="3"/>
    <x v="1"/>
  </r>
  <r>
    <x v="2900"/>
    <n v="44599"/>
    <s v="Annabelle Heydon"/>
    <x v="1"/>
    <s v="Fellowes File Cart, Wire Frame"/>
    <n v="0.5"/>
    <n v="3023616.75"/>
    <n v="-1755172.6500000001"/>
    <n v="3"/>
    <x v="1"/>
    <s v="France"/>
    <s v="Pays de la Loire"/>
    <s v="Laval"/>
    <s v="Central"/>
    <s v="Home Office"/>
    <s v="Office Supplies"/>
    <s v="Storage"/>
    <x v="0"/>
    <x v="3"/>
    <x v="1"/>
  </r>
  <r>
    <x v="2900"/>
    <n v="44599"/>
    <s v="Annabelle Heydon"/>
    <x v="1"/>
    <s v="Tenex Folders, Single Width"/>
    <n v="0.5"/>
    <n v="693219.45000000007"/>
    <n v="-398232.45"/>
    <n v="4"/>
    <x v="1"/>
    <s v="France"/>
    <s v="Pays de la Loire"/>
    <s v="Laval"/>
    <s v="Central"/>
    <s v="Home Office"/>
    <s v="Office Supplies"/>
    <s v="Storage"/>
    <x v="0"/>
    <x v="3"/>
    <x v="1"/>
  </r>
  <r>
    <x v="2901"/>
    <n v="44600"/>
    <s v="Chelsea Parkinson"/>
    <x v="2"/>
    <s v="Hamilton Beach Blender, Black"/>
    <n v="0"/>
    <n v="4159316.7"/>
    <n v="206490.9"/>
    <n v="4"/>
    <x v="1"/>
    <s v="France"/>
    <s v="Ile-de-France"/>
    <s v="Melun"/>
    <s v="Central"/>
    <s v="Corporate"/>
    <s v="Office Supplies"/>
    <s v="Appliances"/>
    <x v="1"/>
    <x v="3"/>
    <x v="1"/>
  </r>
  <r>
    <x v="2901"/>
    <n v="44600"/>
    <s v="Chelsea Parkinson"/>
    <x v="2"/>
    <s v="Hoover Stove, Red"/>
    <n v="0"/>
    <n v="16770010.950000001"/>
    <n v="8377630.7999999998"/>
    <n v="2"/>
    <x v="1"/>
    <s v="France"/>
    <s v="Ile-de-France"/>
    <s v="Melun"/>
    <s v="Central"/>
    <s v="Corporate"/>
    <s v="Office Supplies"/>
    <s v="Appliances"/>
    <x v="1"/>
    <x v="3"/>
    <x v="1"/>
  </r>
  <r>
    <x v="2902"/>
    <n v="44600"/>
    <s v="Poppy Gunn"/>
    <x v="1"/>
    <s v="Cardinal Binder, Durable"/>
    <n v="0"/>
    <n v="457229.85000000003"/>
    <n v="29498.7"/>
    <n v="2"/>
    <x v="0"/>
    <s v="Italy"/>
    <s v="Campania"/>
    <s v="Boscoreale"/>
    <s v="South"/>
    <s v="Consumer"/>
    <s v="Office Supplies"/>
    <s v="Binders"/>
    <x v="1"/>
    <x v="3"/>
    <x v="0"/>
  </r>
  <r>
    <x v="2903"/>
    <n v="44602"/>
    <s v="Skye Hammond"/>
    <x v="2"/>
    <s v="Fellowes Folders, Single Width"/>
    <n v="0"/>
    <n v="1165198.6500000001"/>
    <n v="471979.2"/>
    <n v="3"/>
    <x v="0"/>
    <s v="Italy"/>
    <s v="Veneto"/>
    <s v="Verona"/>
    <s v="South"/>
    <s v="Corporate"/>
    <s v="Office Supplies"/>
    <s v="Storage"/>
    <x v="1"/>
    <x v="3"/>
    <x v="0"/>
  </r>
  <r>
    <x v="2904"/>
    <n v="44602"/>
    <s v="Tyson Brookman"/>
    <x v="2"/>
    <s v="Harbour Creations Bag Chairs, Set of Two"/>
    <n v="0.5"/>
    <n v="471979.2"/>
    <n v="-176992.2"/>
    <n v="1"/>
    <x v="1"/>
    <s v="France"/>
    <s v="Ile-de-France"/>
    <s v="Paris"/>
    <s v="Central"/>
    <s v="Consumer"/>
    <s v="Furniture"/>
    <s v="Chairs"/>
    <x v="1"/>
    <x v="3"/>
    <x v="1"/>
  </r>
  <r>
    <x v="2904"/>
    <n v="44602"/>
    <s v="Tyson Brookman"/>
    <x v="2"/>
    <s v="Deflect-O Clock, Black"/>
    <n v="0.6"/>
    <n v="2374645.35"/>
    <n v="-3377601.15"/>
    <n v="8"/>
    <x v="0"/>
    <s v="France"/>
    <s v="Ile-de-France"/>
    <s v="Paris"/>
    <s v="Central"/>
    <s v="Consumer"/>
    <s v="Furniture"/>
    <s v="Furnishings"/>
    <x v="1"/>
    <x v="3"/>
    <x v="0"/>
  </r>
  <r>
    <x v="2904"/>
    <n v="44602"/>
    <s v="Tyson Brookman"/>
    <x v="2"/>
    <s v="Green Bar Parchment Paper, Recycled"/>
    <n v="0.5"/>
    <n v="737467.5"/>
    <n v="-58997.4"/>
    <n v="6"/>
    <x v="0"/>
    <s v="France"/>
    <s v="Ile-de-France"/>
    <s v="Paris"/>
    <s v="Central"/>
    <s v="Consumer"/>
    <s v="Office Supplies"/>
    <s v="Paper"/>
    <x v="1"/>
    <x v="3"/>
    <x v="0"/>
  </r>
  <r>
    <x v="2905"/>
    <n v="44602"/>
    <s v="Jasper Neighbour"/>
    <x v="1"/>
    <s v="Stanley Markers, Water Color"/>
    <n v="0"/>
    <n v="2241901.2000000002"/>
    <n v="737467.5"/>
    <n v="6"/>
    <x v="0"/>
    <s v="Italy"/>
    <s v="Tuscany"/>
    <s v="Grosseto"/>
    <s v="South"/>
    <s v="Corporate"/>
    <s v="Office Supplies"/>
    <s v="Art"/>
    <x v="1"/>
    <x v="3"/>
    <x v="0"/>
  </r>
  <r>
    <x v="2905"/>
    <n v="44602"/>
    <s v="Jasper Neighbour"/>
    <x v="1"/>
    <s v="Ames Clasp Envelope, Recycled"/>
    <n v="0"/>
    <n v="88496.1"/>
    <n v="14749.35"/>
    <n v="1"/>
    <x v="0"/>
    <s v="Italy"/>
    <s v="Tuscany"/>
    <s v="Grosseto"/>
    <s v="South"/>
    <s v="Corporate"/>
    <s v="Office Supplies"/>
    <s v="Envelopes"/>
    <x v="1"/>
    <x v="3"/>
    <x v="0"/>
  </r>
  <r>
    <x v="2905"/>
    <n v="44602"/>
    <s v="Jasper Neighbour"/>
    <x v="1"/>
    <s v="OIC Push Pins, Bulk Pack"/>
    <n v="0"/>
    <n v="663720.75"/>
    <n v="132744.15"/>
    <n v="3"/>
    <x v="1"/>
    <s v="Italy"/>
    <s v="Tuscany"/>
    <s v="Grosseto"/>
    <s v="South"/>
    <s v="Corporate"/>
    <s v="Office Supplies"/>
    <s v="Fasteners"/>
    <x v="1"/>
    <x v="3"/>
    <x v="1"/>
  </r>
  <r>
    <x v="2905"/>
    <n v="44602"/>
    <s v="Jasper Neighbour"/>
    <x v="1"/>
    <s v="Fellowes Trays, Single Width"/>
    <n v="0.1"/>
    <n v="1519183.05"/>
    <n v="678470.1"/>
    <n v="2"/>
    <x v="0"/>
    <s v="Italy"/>
    <s v="Tuscany"/>
    <s v="Grosseto"/>
    <s v="South"/>
    <s v="Corporate"/>
    <s v="Office Supplies"/>
    <s v="Storage"/>
    <x v="1"/>
    <x v="3"/>
    <x v="0"/>
  </r>
  <r>
    <x v="2905"/>
    <n v="44602"/>
    <s v="Jasper Neighbour"/>
    <x v="1"/>
    <s v="Elite Box Cutter, High Speed"/>
    <n v="0"/>
    <n v="2064909"/>
    <n v="825963.6"/>
    <n v="4"/>
    <x v="0"/>
    <s v="Italy"/>
    <s v="Tuscany"/>
    <s v="Grosseto"/>
    <s v="South"/>
    <s v="Corporate"/>
    <s v="Office Supplies"/>
    <s v="Supplies"/>
    <x v="1"/>
    <x v="3"/>
    <x v="0"/>
  </r>
  <r>
    <x v="2905"/>
    <n v="44602"/>
    <s v="Jasper Neighbour"/>
    <x v="1"/>
    <s v="Logitech Mouse, USB"/>
    <n v="0"/>
    <n v="1297942.8"/>
    <n v="162242.85"/>
    <n v="3"/>
    <x v="1"/>
    <s v="Italy"/>
    <s v="Tuscany"/>
    <s v="Grosseto"/>
    <s v="South"/>
    <s v="Corporate"/>
    <s v="Technology"/>
    <s v="Accessories"/>
    <x v="1"/>
    <x v="3"/>
    <x v="1"/>
  </r>
  <r>
    <x v="2905"/>
    <n v="44602"/>
    <s v="Jasper Neighbour"/>
    <x v="1"/>
    <s v="Apple Audio Dock, with Caller ID"/>
    <n v="0.1"/>
    <n v="6651956.8500000006"/>
    <n v="368733.75"/>
    <n v="3"/>
    <x v="0"/>
    <s v="Italy"/>
    <s v="Tuscany"/>
    <s v="Grosseto"/>
    <s v="South"/>
    <s v="Corporate"/>
    <s v="Technology"/>
    <s v="Phones"/>
    <x v="1"/>
    <x v="3"/>
    <x v="0"/>
  </r>
  <r>
    <x v="2906"/>
    <n v="44602"/>
    <s v="Sean Ford"/>
    <x v="1"/>
    <s v="Epson Phone, Durable"/>
    <n v="0.15"/>
    <n v="7109186.7000000002"/>
    <n v="-88496.1"/>
    <n v="7"/>
    <x v="1"/>
    <s v="France"/>
    <s v="Ile-de-France"/>
    <s v="Paris"/>
    <s v="Central"/>
    <s v="Home Office"/>
    <s v="Technology"/>
    <s v="Machines"/>
    <x v="0"/>
    <x v="3"/>
    <x v="1"/>
  </r>
  <r>
    <x v="2907"/>
    <n v="44603"/>
    <s v="Rachel Morton"/>
    <x v="2"/>
    <s v="Fellowes File Cart, Blue"/>
    <n v="0"/>
    <n v="6076732.2000000002"/>
    <n v="2433642.75"/>
    <n v="3"/>
    <x v="1"/>
    <s v="Spain"/>
    <s v="Catalonia"/>
    <s v="Barcelona"/>
    <s v="South"/>
    <s v="Corporate"/>
    <s v="Office Supplies"/>
    <s v="Storage"/>
    <x v="1"/>
    <x v="3"/>
    <x v="1"/>
  </r>
  <r>
    <x v="2908"/>
    <n v="44603"/>
    <s v="Tia Metcalfe"/>
    <x v="2"/>
    <s v="Binney &amp; Smith Sketch Pad, Easy-Erase"/>
    <n v="0.5"/>
    <n v="1371689.55"/>
    <n v="-958707.75"/>
    <n v="4"/>
    <x v="1"/>
    <s v="Germany"/>
    <s v="North Rhine-Westphalia"/>
    <s v="Aachen"/>
    <s v="Central"/>
    <s v="Consumer"/>
    <s v="Office Supplies"/>
    <s v="Art"/>
    <x v="0"/>
    <x v="3"/>
    <x v="1"/>
  </r>
  <r>
    <x v="2908"/>
    <n v="44603"/>
    <s v="Tia Metcalfe"/>
    <x v="2"/>
    <s v="Harbour Creations Color Coded Labels, Alphabetical"/>
    <n v="0.5"/>
    <n v="280237.65000000002"/>
    <n v="0"/>
    <n v="3"/>
    <x v="0"/>
    <s v="Germany"/>
    <s v="North Rhine-Westphalia"/>
    <s v="Aachen"/>
    <s v="Central"/>
    <s v="Consumer"/>
    <s v="Office Supplies"/>
    <s v="Labels"/>
    <x v="0"/>
    <x v="3"/>
    <x v="0"/>
  </r>
  <r>
    <x v="2908"/>
    <n v="44603"/>
    <s v="Tia Metcalfe"/>
    <x v="2"/>
    <s v="Novimex Round Labels, Alphabetical"/>
    <n v="0.5"/>
    <n v="132744.15"/>
    <n v="-14749.35"/>
    <n v="3"/>
    <x v="1"/>
    <s v="Germany"/>
    <s v="North Rhine-Westphalia"/>
    <s v="Aachen"/>
    <s v="Central"/>
    <s v="Consumer"/>
    <s v="Office Supplies"/>
    <s v="Labels"/>
    <x v="0"/>
    <x v="3"/>
    <x v="1"/>
  </r>
  <r>
    <x v="2908"/>
    <n v="44603"/>
    <s v="Tia Metcalfe"/>
    <x v="2"/>
    <s v="Smead File Cart, Blue"/>
    <n v="0.5"/>
    <n v="4705042.6500000004"/>
    <n v="-4601797.2"/>
    <n v="5"/>
    <x v="0"/>
    <s v="Germany"/>
    <s v="North Rhine-Westphalia"/>
    <s v="Aachen"/>
    <s v="Central"/>
    <s v="Consumer"/>
    <s v="Office Supplies"/>
    <s v="Storage"/>
    <x v="0"/>
    <x v="3"/>
    <x v="0"/>
  </r>
  <r>
    <x v="2907"/>
    <n v="44603"/>
    <s v="Rachel Morton"/>
    <x v="2"/>
    <s v="Panasonic Card Printer, Wireless"/>
    <n v="0"/>
    <n v="2566386.9"/>
    <n v="353984.4"/>
    <n v="1"/>
    <x v="1"/>
    <s v="Spain"/>
    <s v="Catalonia"/>
    <s v="Barcelona"/>
    <s v="South"/>
    <s v="Corporate"/>
    <s v="Technology"/>
    <s v="Machines"/>
    <x v="1"/>
    <x v="3"/>
    <x v="1"/>
  </r>
  <r>
    <x v="2908"/>
    <n v="44603"/>
    <s v="Tia Metcalfe"/>
    <x v="2"/>
    <s v="Canon Copy Machine, Laser"/>
    <n v="0.5"/>
    <n v="3864329.7"/>
    <n v="-3171110.25"/>
    <n v="2"/>
    <x v="0"/>
    <s v="Germany"/>
    <s v="North Rhine-Westphalia"/>
    <s v="Aachen"/>
    <s v="Central"/>
    <s v="Consumer"/>
    <s v="Technology"/>
    <s v="Copiers"/>
    <x v="0"/>
    <x v="3"/>
    <x v="0"/>
  </r>
  <r>
    <x v="2909"/>
    <n v="44603"/>
    <s v="Phoebe Moore"/>
    <x v="1"/>
    <s v="Advantus Photo Frame, Black"/>
    <n v="0"/>
    <n v="10162302.15"/>
    <n v="103245.45"/>
    <n v="13"/>
    <x v="1"/>
    <s v="Spain"/>
    <s v="Catalonia"/>
    <s v="Barcelona"/>
    <s v="South"/>
    <s v="Corporate"/>
    <s v="Furniture"/>
    <s v="Furnishings"/>
    <x v="1"/>
    <x v="3"/>
    <x v="1"/>
  </r>
  <r>
    <x v="2909"/>
    <n v="44603"/>
    <s v="Phoebe Moore"/>
    <x v="1"/>
    <s v="Cuisinart Refrigerator, Black"/>
    <n v="0"/>
    <n v="36548889.300000004"/>
    <n v="15354073.35"/>
    <n v="5"/>
    <x v="1"/>
    <s v="Spain"/>
    <s v="Catalonia"/>
    <s v="Barcelona"/>
    <s v="South"/>
    <s v="Corporate"/>
    <s v="Office Supplies"/>
    <s v="Appliances"/>
    <x v="1"/>
    <x v="3"/>
    <x v="1"/>
  </r>
  <r>
    <x v="2910"/>
    <n v="44603"/>
    <s v="Everett Dunbar"/>
    <x v="0"/>
    <s v="Apple Headset, Full Size"/>
    <n v="0"/>
    <n v="9896813.8499999996"/>
    <n v="1681425.9000000001"/>
    <n v="9"/>
    <x v="1"/>
    <s v="Germany"/>
    <s v="Lower Saxony"/>
    <s v="Langen"/>
    <s v="Central"/>
    <s v="Corporate"/>
    <s v="Technology"/>
    <s v="Phones"/>
    <x v="1"/>
    <x v="3"/>
    <x v="1"/>
  </r>
  <r>
    <x v="2911"/>
    <n v="44603"/>
    <s v="Mary Parker"/>
    <x v="1"/>
    <s v="Rogers Lockers, Wire Frame"/>
    <n v="0.5"/>
    <n v="3112112.85"/>
    <n v="-1548681.75"/>
    <n v="2"/>
    <x v="0"/>
    <s v="United Kingdom"/>
    <s v="England"/>
    <s v="Birmingham"/>
    <s v="North"/>
    <s v="Corporate"/>
    <s v="Office Supplies"/>
    <s v="Storage"/>
    <x v="0"/>
    <x v="3"/>
    <x v="0"/>
  </r>
  <r>
    <x v="2912"/>
    <n v="44604"/>
    <s v="Michael Kim"/>
    <x v="2"/>
    <s v="Okidata Receipt Printer, Durable"/>
    <n v="0"/>
    <n v="5442510.1500000004"/>
    <n v="221240.25"/>
    <n v="3"/>
    <x v="0"/>
    <s v="Germany"/>
    <s v="North Rhine-Westphalia"/>
    <s v="Arnsberg"/>
    <s v="Central"/>
    <s v="Consumer"/>
    <s v="Technology"/>
    <s v="Machines"/>
    <x v="1"/>
    <x v="3"/>
    <x v="0"/>
  </r>
  <r>
    <x v="2913"/>
    <n v="44605"/>
    <s v="Logan Allan"/>
    <x v="1"/>
    <s v="Enermax Keyboard, USB"/>
    <n v="0"/>
    <n v="4941032.25"/>
    <n v="1622428.5"/>
    <n v="4"/>
    <x v="1"/>
    <s v="France"/>
    <s v="Auvergne-Rhône-Alpes"/>
    <s v="Cluses"/>
    <s v="Central"/>
    <s v="Corporate"/>
    <s v="Technology"/>
    <s v="Accessories"/>
    <x v="1"/>
    <x v="3"/>
    <x v="1"/>
  </r>
  <r>
    <x v="2914"/>
    <n v="44606"/>
    <s v="Noah Old"/>
    <x v="3"/>
    <s v="Cuisinart Coffee Grinder, Silver"/>
    <n v="0.1"/>
    <n v="1563431.1"/>
    <n v="176992.2"/>
    <n v="3"/>
    <x v="1"/>
    <s v="France"/>
    <s v="Pays de la Loire"/>
    <s v="Saint-Herblain"/>
    <s v="Central"/>
    <s v="Corporate"/>
    <s v="Office Supplies"/>
    <s v="Appliances"/>
    <x v="1"/>
    <x v="3"/>
    <x v="1"/>
  </r>
  <r>
    <x v="2914"/>
    <n v="44606"/>
    <s v="Noah Old"/>
    <x v="3"/>
    <s v="Okidata Printer, Durable"/>
    <n v="0"/>
    <n v="3967575.15"/>
    <n v="1342190.85"/>
    <n v="1"/>
    <x v="1"/>
    <s v="France"/>
    <s v="Pays de la Loire"/>
    <s v="Saint-Herblain"/>
    <s v="Central"/>
    <s v="Corporate"/>
    <s v="Technology"/>
    <s v="Machines"/>
    <x v="1"/>
    <x v="3"/>
    <x v="1"/>
  </r>
  <r>
    <x v="2915"/>
    <n v="44606"/>
    <s v="Joel McKean"/>
    <x v="0"/>
    <s v="Sanford Markers, Water Color"/>
    <n v="0"/>
    <n v="1165198.6500000001"/>
    <n v="103245.45"/>
    <n v="3"/>
    <x v="1"/>
    <s v="Netherlands"/>
    <s v="Limburg"/>
    <s v="Sittard"/>
    <s v="Central"/>
    <s v="Home Office"/>
    <s v="Office Supplies"/>
    <s v="Art"/>
    <x v="1"/>
    <x v="3"/>
    <x v="1"/>
  </r>
  <r>
    <x v="2916"/>
    <n v="44606"/>
    <s v="Alice Black"/>
    <x v="1"/>
    <s v="Ikea Classic Bookcase, Traditional"/>
    <n v="0"/>
    <n v="18215447.25"/>
    <n v="6917445.1500000004"/>
    <n v="3"/>
    <x v="1"/>
    <s v="Netherlands"/>
    <s v="North Holland"/>
    <s v="Amsterdam"/>
    <s v="Central"/>
    <s v="Home Office"/>
    <s v="Furniture"/>
    <s v="Bookcases"/>
    <x v="1"/>
    <x v="3"/>
    <x v="1"/>
  </r>
  <r>
    <x v="2916"/>
    <n v="44606"/>
    <s v="Alice Black"/>
    <x v="1"/>
    <s v="SanDisk Message Books, 8.5 x 11"/>
    <n v="0"/>
    <n v="825963.6"/>
    <n v="398232.45"/>
    <n v="2"/>
    <x v="1"/>
    <s v="Netherlands"/>
    <s v="North Holland"/>
    <s v="Amsterdam"/>
    <s v="Central"/>
    <s v="Home Office"/>
    <s v="Office Supplies"/>
    <s v="Paper"/>
    <x v="1"/>
    <x v="3"/>
    <x v="1"/>
  </r>
  <r>
    <x v="2916"/>
    <n v="44606"/>
    <s v="Alice Black"/>
    <x v="1"/>
    <s v="Smead Shelving, Wire Frame"/>
    <n v="0.4"/>
    <n v="427731.15"/>
    <n v="44248.05"/>
    <n v="1"/>
    <x v="1"/>
    <s v="Netherlands"/>
    <s v="North Holland"/>
    <s v="Amsterdam"/>
    <s v="Central"/>
    <s v="Home Office"/>
    <s v="Office Supplies"/>
    <s v="Storage"/>
    <x v="1"/>
    <x v="3"/>
    <x v="1"/>
  </r>
  <r>
    <x v="2916"/>
    <n v="44606"/>
    <s v="Alice Black"/>
    <x v="1"/>
    <s v="Okidata Phone, White"/>
    <n v="0.4"/>
    <n v="1504433.7"/>
    <n v="-988206.45000000007"/>
    <n v="2"/>
    <x v="0"/>
    <s v="Netherlands"/>
    <s v="North Holland"/>
    <s v="Amsterdam"/>
    <s v="Central"/>
    <s v="Home Office"/>
    <s v="Technology"/>
    <s v="Machines"/>
    <x v="1"/>
    <x v="3"/>
    <x v="0"/>
  </r>
  <r>
    <x v="2917"/>
    <n v="44606"/>
    <s v="Aubrey Shedd"/>
    <x v="1"/>
    <s v="Tenex Stacking Tray, Black"/>
    <n v="0"/>
    <n v="1858418.1"/>
    <n v="265488.3"/>
    <n v="5"/>
    <x v="1"/>
    <s v="Ireland"/>
    <s v="Dublin"/>
    <s v="Dublin"/>
    <s v="North"/>
    <s v="Corporate"/>
    <s v="Furniture"/>
    <s v="Furnishings"/>
    <x v="1"/>
    <x v="3"/>
    <x v="1"/>
  </r>
  <r>
    <x v="2917"/>
    <n v="44606"/>
    <s v="Aubrey Shedd"/>
    <x v="1"/>
    <s v="Avery Color Coded Labels, Alphabetical"/>
    <n v="0"/>
    <n v="575224.65"/>
    <n v="235989.6"/>
    <n v="3"/>
    <x v="1"/>
    <s v="Ireland"/>
    <s v="Dublin"/>
    <s v="Dublin"/>
    <s v="North"/>
    <s v="Corporate"/>
    <s v="Office Supplies"/>
    <s v="Labels"/>
    <x v="1"/>
    <x v="3"/>
    <x v="1"/>
  </r>
  <r>
    <x v="2917"/>
    <n v="44606"/>
    <s v="Aubrey Shedd"/>
    <x v="1"/>
    <s v="Harbour Creations Shipping Labels, 5000 Label Set"/>
    <n v="0"/>
    <n v="530976.6"/>
    <n v="117994.8"/>
    <n v="3"/>
    <x v="1"/>
    <s v="Ireland"/>
    <s v="Dublin"/>
    <s v="Dublin"/>
    <s v="North"/>
    <s v="Corporate"/>
    <s v="Office Supplies"/>
    <s v="Labels"/>
    <x v="1"/>
    <x v="3"/>
    <x v="1"/>
  </r>
  <r>
    <x v="2917"/>
    <n v="44606"/>
    <s v="Aubrey Shedd"/>
    <x v="1"/>
    <s v="Elite Letter Opener, High Speed"/>
    <n v="0"/>
    <n v="1578180.45"/>
    <n v="663720.75"/>
    <n v="4"/>
    <x v="1"/>
    <s v="Ireland"/>
    <s v="Dublin"/>
    <s v="Dublin"/>
    <s v="North"/>
    <s v="Corporate"/>
    <s v="Office Supplies"/>
    <s v="Supplies"/>
    <x v="1"/>
    <x v="3"/>
    <x v="1"/>
  </r>
  <r>
    <x v="2918"/>
    <n v="44606"/>
    <s v="Oscar Noble"/>
    <x v="1"/>
    <s v="Ikea Corner Shelving, Pine"/>
    <n v="0.1"/>
    <n v="6607708.7999999998"/>
    <n v="-147493.5"/>
    <n v="4"/>
    <x v="1"/>
    <s v="Italy"/>
    <s v="Lazio"/>
    <s v="Rome"/>
    <s v="South"/>
    <s v="Consumer"/>
    <s v="Furniture"/>
    <s v="Bookcases"/>
    <x v="1"/>
    <x v="3"/>
    <x v="1"/>
  </r>
  <r>
    <x v="2918"/>
    <n v="44606"/>
    <s v="Oscar Noble"/>
    <x v="1"/>
    <s v="Boston Highlighters, Water Color"/>
    <n v="0"/>
    <n v="648971.4"/>
    <n v="117994.8"/>
    <n v="2"/>
    <x v="0"/>
    <s v="Italy"/>
    <s v="Lazio"/>
    <s v="Rome"/>
    <s v="South"/>
    <s v="Consumer"/>
    <s v="Office Supplies"/>
    <s v="Art"/>
    <x v="1"/>
    <x v="3"/>
    <x v="0"/>
  </r>
  <r>
    <x v="2918"/>
    <n v="44606"/>
    <s v="Oscar Noble"/>
    <x v="1"/>
    <s v="Tenex Lockers, Wire Frame"/>
    <n v="0.1"/>
    <n v="18879168"/>
    <n v="4410055.6500000004"/>
    <n v="7"/>
    <x v="0"/>
    <s v="Italy"/>
    <s v="Lazio"/>
    <s v="Rome"/>
    <s v="South"/>
    <s v="Consumer"/>
    <s v="Office Supplies"/>
    <s v="Storage"/>
    <x v="1"/>
    <x v="3"/>
    <x v="0"/>
  </r>
  <r>
    <x v="2919"/>
    <n v="44607"/>
    <s v="Casey Forte"/>
    <x v="2"/>
    <s v="SAFCO Swivel Stool, Black"/>
    <n v="0.5"/>
    <n v="3657838.8000000003"/>
    <n v="-1032454.5"/>
    <n v="3"/>
    <x v="0"/>
    <s v="United Kingdom"/>
    <s v="England"/>
    <s v="Bolton"/>
    <s v="North"/>
    <s v="Consumer"/>
    <s v="Furniture"/>
    <s v="Chairs"/>
    <x v="0"/>
    <x v="3"/>
    <x v="0"/>
  </r>
  <r>
    <x v="2920"/>
    <n v="44607"/>
    <s v="Jose Gullo"/>
    <x v="1"/>
    <s v="Ames Peel and Seal, Security-Tint"/>
    <n v="0.5"/>
    <n v="929209.05"/>
    <n v="-353984.4"/>
    <n v="6"/>
    <x v="0"/>
    <s v="Germany"/>
    <s v="Hesse"/>
    <s v="Frankfurt"/>
    <s v="Central"/>
    <s v="Consumer"/>
    <s v="Office Supplies"/>
    <s v="Envelopes"/>
    <x v="0"/>
    <x v="3"/>
    <x v="0"/>
  </r>
  <r>
    <x v="2921"/>
    <n v="44609"/>
    <s v="Harriet Webb"/>
    <x v="3"/>
    <s v="Stanley Pens, Fluorescent"/>
    <n v="0"/>
    <n v="1327441.5"/>
    <n v="117994.8"/>
    <n v="8"/>
    <x v="0"/>
    <s v="Italy"/>
    <s v="Apulia"/>
    <s v="Molfetta"/>
    <s v="South"/>
    <s v="Consumer"/>
    <s v="Office Supplies"/>
    <s v="Art"/>
    <x v="1"/>
    <x v="3"/>
    <x v="0"/>
  </r>
  <r>
    <x v="2922"/>
    <n v="44609"/>
    <s v="Spencer Hull"/>
    <x v="2"/>
    <s v="Ibico Index Tab, Clear"/>
    <n v="0.5"/>
    <n v="117994.8"/>
    <n v="-29498.7"/>
    <n v="2"/>
    <x v="1"/>
    <s v="Germany"/>
    <s v="Baden-Württemberg"/>
    <s v="Offenburg"/>
    <s v="Central"/>
    <s v="Consumer"/>
    <s v="Office Supplies"/>
    <s v="Binders"/>
    <x v="0"/>
    <x v="3"/>
    <x v="1"/>
  </r>
  <r>
    <x v="2922"/>
    <n v="44609"/>
    <s v="Spencer Hull"/>
    <x v="2"/>
    <s v="HP Copy Machine, Color"/>
    <n v="0.5"/>
    <n v="10840772.25"/>
    <n v="-3466097.25"/>
    <n v="6"/>
    <x v="1"/>
    <s v="Germany"/>
    <s v="Baden-Württemberg"/>
    <s v="Offenburg"/>
    <s v="Central"/>
    <s v="Consumer"/>
    <s v="Technology"/>
    <s v="Copiers"/>
    <x v="0"/>
    <x v="3"/>
    <x v="1"/>
  </r>
  <r>
    <x v="2923"/>
    <n v="44609"/>
    <s v="Peggy Hua"/>
    <x v="2"/>
    <s v="Konica Printer, Durable"/>
    <n v="0"/>
    <n v="15811303.200000001"/>
    <n v="4587047.8500000006"/>
    <n v="4"/>
    <x v="0"/>
    <s v="Spain"/>
    <s v="Valenciana"/>
    <s v="Benidorm"/>
    <s v="South"/>
    <s v="Corporate"/>
    <s v="Technology"/>
    <s v="Machines"/>
    <x v="1"/>
    <x v="3"/>
    <x v="0"/>
  </r>
  <r>
    <x v="2924"/>
    <n v="44609"/>
    <s v="Aidan Rowe"/>
    <x v="0"/>
    <s v="Stanley Markers, Easy-Erase"/>
    <n v="0"/>
    <n v="663720.75"/>
    <n v="0"/>
    <n v="2"/>
    <x v="0"/>
    <s v="Netherlands"/>
    <s v="South Holland"/>
    <s v="Rotterdam"/>
    <s v="Central"/>
    <s v="Consumer"/>
    <s v="Office Supplies"/>
    <s v="Art"/>
    <x v="1"/>
    <x v="3"/>
    <x v="0"/>
  </r>
  <r>
    <x v="2924"/>
    <n v="44609"/>
    <s v="Aidan Rowe"/>
    <x v="0"/>
    <s v="Eldon Trays, Blue"/>
    <n v="0.1"/>
    <n v="1268444.1000000001"/>
    <n v="117994.8"/>
    <n v="2"/>
    <x v="0"/>
    <s v="Netherlands"/>
    <s v="South Holland"/>
    <s v="Rotterdam"/>
    <s v="Central"/>
    <s v="Consumer"/>
    <s v="Office Supplies"/>
    <s v="Storage"/>
    <x v="1"/>
    <x v="3"/>
    <x v="0"/>
  </r>
  <r>
    <x v="2925"/>
    <n v="44609"/>
    <s v="Jack Maughan"/>
    <x v="1"/>
    <s v="Avery Binder Covers, Durable"/>
    <n v="0"/>
    <n v="560475.30000000005"/>
    <n v="73746.75"/>
    <n v="3"/>
    <x v="0"/>
    <s v="Italy"/>
    <s v="Liguria"/>
    <s v="Genoa"/>
    <s v="South"/>
    <s v="Consumer"/>
    <s v="Office Supplies"/>
    <s v="Binders"/>
    <x v="1"/>
    <x v="3"/>
    <x v="0"/>
  </r>
  <r>
    <x v="2925"/>
    <n v="44609"/>
    <s v="Jack Maughan"/>
    <x v="1"/>
    <s v="Stiletto Letter Opener, High Speed"/>
    <n v="0"/>
    <n v="1637177.85"/>
    <n v="280237.65000000002"/>
    <n v="4"/>
    <x v="1"/>
    <s v="Italy"/>
    <s v="Liguria"/>
    <s v="Genoa"/>
    <s v="South"/>
    <s v="Consumer"/>
    <s v="Office Supplies"/>
    <s v="Supplies"/>
    <x v="1"/>
    <x v="3"/>
    <x v="1"/>
  </r>
  <r>
    <x v="2924"/>
    <n v="44609"/>
    <s v="Aidan Rowe"/>
    <x v="0"/>
    <s v="Cisco Office Telephone, with Caller ID"/>
    <n v="0.15"/>
    <n v="4041321.9"/>
    <n v="-103245.45"/>
    <n v="4"/>
    <x v="0"/>
    <s v="Netherlands"/>
    <s v="South Holland"/>
    <s v="Rotterdam"/>
    <s v="Central"/>
    <s v="Consumer"/>
    <s v="Technology"/>
    <s v="Phones"/>
    <x v="1"/>
    <x v="3"/>
    <x v="0"/>
  </r>
  <r>
    <x v="2926"/>
    <n v="44609"/>
    <s v="Spencer Oliver"/>
    <x v="1"/>
    <s v="Novimex Steel Folding Chair, Black"/>
    <n v="0.1"/>
    <n v="8480876.25"/>
    <n v="663720.75"/>
    <n v="8"/>
    <x v="1"/>
    <s v="United Kingdom"/>
    <s v="England"/>
    <s v="Coventry"/>
    <s v="North"/>
    <s v="Consumer"/>
    <s v="Furniture"/>
    <s v="Chairs"/>
    <x v="1"/>
    <x v="3"/>
    <x v="1"/>
  </r>
  <r>
    <x v="2927"/>
    <n v="44609"/>
    <s v="Vaughn Gibbs"/>
    <x v="1"/>
    <s v="Deflect-O Clock, Erganomic"/>
    <n v="0"/>
    <n v="5059027.05"/>
    <n v="457229.85000000003"/>
    <n v="7"/>
    <x v="0"/>
    <s v="Italy"/>
    <s v="Sicily"/>
    <s v="Gela"/>
    <s v="South"/>
    <s v="Home Office"/>
    <s v="Furniture"/>
    <s v="Furnishings"/>
    <x v="1"/>
    <x v="3"/>
    <x v="0"/>
  </r>
  <r>
    <x v="2928"/>
    <n v="44609"/>
    <s v="Hershel Snyder"/>
    <x v="1"/>
    <s v="Elite Letter Opener, Easy Grip"/>
    <n v="0.5"/>
    <n v="398232.45"/>
    <n v="-368733.75"/>
    <n v="2"/>
    <x v="1"/>
    <s v="Germany"/>
    <s v="Lower Saxony"/>
    <s v="Lohne"/>
    <s v="Central"/>
    <s v="Corporate"/>
    <s v="Office Supplies"/>
    <s v="Supplies"/>
    <x v="0"/>
    <x v="3"/>
    <x v="1"/>
  </r>
  <r>
    <x v="2927"/>
    <n v="44609"/>
    <s v="Vaughn Gibbs"/>
    <x v="1"/>
    <s v="BIC Highlighters, Easy-Erase"/>
    <n v="0"/>
    <n v="560475.30000000005"/>
    <n v="132744.15"/>
    <n v="2"/>
    <x v="1"/>
    <s v="Italy"/>
    <s v="Sicily"/>
    <s v="Gela"/>
    <s v="South"/>
    <s v="Home Office"/>
    <s v="Office Supplies"/>
    <s v="Art"/>
    <x v="1"/>
    <x v="3"/>
    <x v="1"/>
  </r>
  <r>
    <x v="2927"/>
    <n v="44609"/>
    <s v="Vaughn Gibbs"/>
    <x v="1"/>
    <s v="Canon Fax and Copier, Laser"/>
    <n v="0"/>
    <n v="8466126.9000000004"/>
    <n v="3982324.5"/>
    <n v="3"/>
    <x v="0"/>
    <s v="Italy"/>
    <s v="Sicily"/>
    <s v="Gela"/>
    <s v="South"/>
    <s v="Home Office"/>
    <s v="Technology"/>
    <s v="Copiers"/>
    <x v="1"/>
    <x v="3"/>
    <x v="0"/>
  </r>
  <r>
    <x v="2929"/>
    <n v="44612"/>
    <s v="David Mortlock"/>
    <x v="2"/>
    <s v="Boston Pens, Blue"/>
    <n v="0"/>
    <n v="1253694.75"/>
    <n v="29498.7"/>
    <n v="6"/>
    <x v="1"/>
    <s v="Italy"/>
    <s v="Lombardy"/>
    <s v="Milan"/>
    <s v="South"/>
    <s v="Consumer"/>
    <s v="Office Supplies"/>
    <s v="Art"/>
    <x v="1"/>
    <x v="3"/>
    <x v="1"/>
  </r>
  <r>
    <x v="2929"/>
    <n v="44612"/>
    <s v="David Mortlock"/>
    <x v="2"/>
    <s v="Harbour Creations File Folder Labels, 5000 Label Set"/>
    <n v="0"/>
    <n v="398232.45"/>
    <n v="88496.1"/>
    <n v="3"/>
    <x v="0"/>
    <s v="Italy"/>
    <s v="Lombardy"/>
    <s v="Milan"/>
    <s v="South"/>
    <s v="Consumer"/>
    <s v="Office Supplies"/>
    <s v="Labels"/>
    <x v="1"/>
    <x v="3"/>
    <x v="0"/>
  </r>
  <r>
    <x v="2930"/>
    <n v="44612"/>
    <s v="Lewis Greenwood"/>
    <x v="2"/>
    <s v="Memorex Flash Drive, Erganomic"/>
    <n v="0"/>
    <n v="1209446.7"/>
    <n v="117994.8"/>
    <n v="3"/>
    <x v="0"/>
    <s v="Germany"/>
    <s v="Baden-Württemberg"/>
    <s v="Karlsruhe"/>
    <s v="Central"/>
    <s v="Consumer"/>
    <s v="Technology"/>
    <s v="Accessories"/>
    <x v="1"/>
    <x v="3"/>
    <x v="0"/>
  </r>
  <r>
    <x v="2931"/>
    <n v="44612"/>
    <s v="Alexander Bennett"/>
    <x v="1"/>
    <s v="StarTech Inkjet, Wireless"/>
    <n v="0.4"/>
    <n v="10678529.4"/>
    <n v="-6592959.4500000002"/>
    <n v="4"/>
    <x v="1"/>
    <s v="Germany"/>
    <s v="Berlin"/>
    <s v="Berlin"/>
    <s v="Central"/>
    <s v="Corporate"/>
    <s v="Technology"/>
    <s v="Machines"/>
    <x v="0"/>
    <x v="3"/>
    <x v="1"/>
  </r>
  <r>
    <x v="2932"/>
    <n v="44613"/>
    <s v="Bonnie Wilson"/>
    <x v="1"/>
    <s v="Jiffy Business Envelopes, Recycled"/>
    <n v="0"/>
    <n v="648971.4"/>
    <n v="103245.45"/>
    <n v="3"/>
    <x v="1"/>
    <s v="Austria"/>
    <s v="Styria"/>
    <s v="Graz"/>
    <s v="Central"/>
    <s v="Corporate"/>
    <s v="Office Supplies"/>
    <s v="Envelopes"/>
    <x v="0"/>
    <x v="3"/>
    <x v="1"/>
  </r>
  <r>
    <x v="2932"/>
    <n v="44613"/>
    <s v="Bonnie Wilson"/>
    <x v="1"/>
    <s v="Rogers Shelving, Blue"/>
    <n v="0.1"/>
    <n v="2477890.8000000003"/>
    <n v="-132744.15"/>
    <n v="3"/>
    <x v="0"/>
    <s v="Austria"/>
    <s v="Styria"/>
    <s v="Graz"/>
    <s v="Central"/>
    <s v="Corporate"/>
    <s v="Office Supplies"/>
    <s v="Storage"/>
    <x v="0"/>
    <x v="3"/>
    <x v="0"/>
  </r>
  <r>
    <x v="2932"/>
    <n v="44613"/>
    <s v="Bonnie Wilson"/>
    <x v="1"/>
    <s v="Enermax Mouse, Erganomic"/>
    <n v="0"/>
    <n v="1681425.9000000001"/>
    <n v="117994.8"/>
    <n v="3"/>
    <x v="0"/>
    <s v="Austria"/>
    <s v="Styria"/>
    <s v="Graz"/>
    <s v="Central"/>
    <s v="Corporate"/>
    <s v="Technology"/>
    <s v="Accessories"/>
    <x v="0"/>
    <x v="3"/>
    <x v="0"/>
  </r>
  <r>
    <x v="2932"/>
    <n v="44613"/>
    <s v="Bonnie Wilson"/>
    <x v="1"/>
    <s v="Brother Fax and Copier, Digital"/>
    <n v="0.15"/>
    <n v="19174155"/>
    <n v="-235989.6"/>
    <n v="8"/>
    <x v="1"/>
    <s v="Austria"/>
    <s v="Styria"/>
    <s v="Graz"/>
    <s v="Central"/>
    <s v="Corporate"/>
    <s v="Technology"/>
    <s v="Copiers"/>
    <x v="0"/>
    <x v="3"/>
    <x v="1"/>
  </r>
  <r>
    <x v="2933"/>
    <n v="44614"/>
    <s v="Daniel Lucas"/>
    <x v="1"/>
    <s v="GlobeWeis Manila Envelope, Set of 50"/>
    <n v="0"/>
    <n v="811214.25"/>
    <n v="265488.3"/>
    <n v="2"/>
    <x v="1"/>
    <s v="Netherlands"/>
    <s v="South Holland"/>
    <s v="Rotterdam"/>
    <s v="Central"/>
    <s v="Home Office"/>
    <s v="Office Supplies"/>
    <s v="Envelopes"/>
    <x v="1"/>
    <x v="3"/>
    <x v="1"/>
  </r>
  <r>
    <x v="2934"/>
    <n v="44614"/>
    <s v="Aaron Cunningham"/>
    <x v="0"/>
    <s v="BIC Highlighters, Blue"/>
    <n v="0"/>
    <n v="1401188.25"/>
    <n v="560475.30000000005"/>
    <n v="5"/>
    <x v="0"/>
    <s v="Austria"/>
    <s v="Tyrol"/>
    <s v="Innsbruck"/>
    <s v="Central"/>
    <s v="Consumer"/>
    <s v="Office Supplies"/>
    <s v="Art"/>
    <x v="1"/>
    <x v="3"/>
    <x v="0"/>
  </r>
  <r>
    <x v="2935"/>
    <n v="44615"/>
    <s v="Alice Black"/>
    <x v="1"/>
    <s v="Fellowes Box, Wire Frame"/>
    <n v="0.4"/>
    <n v="1666676.55"/>
    <n v="162242.85"/>
    <n v="10"/>
    <x v="1"/>
    <s v="Netherlands"/>
    <s v="North Holland"/>
    <s v="Amsterdam"/>
    <s v="Central"/>
    <s v="Home Office"/>
    <s v="Office Supplies"/>
    <s v="Storage"/>
    <x v="1"/>
    <x v="3"/>
    <x v="1"/>
  </r>
  <r>
    <x v="2936"/>
    <n v="44616"/>
    <s v="Edward Hodges"/>
    <x v="0"/>
    <s v="Office Star Steel Folding Chair, Adjustable"/>
    <n v="0"/>
    <n v="6946943.8500000006"/>
    <n v="3333353.1"/>
    <n v="5"/>
    <x v="1"/>
    <s v="France"/>
    <s v="Ile-de-France"/>
    <s v="Neuilly-sur-Marne"/>
    <s v="Central"/>
    <s v="Consumer"/>
    <s v="Furniture"/>
    <s v="Chairs"/>
    <x v="1"/>
    <x v="3"/>
    <x v="1"/>
  </r>
  <r>
    <x v="2936"/>
    <n v="44616"/>
    <s v="Edward Hodges"/>
    <x v="0"/>
    <s v="Avery Hole Reinforcements, Durable"/>
    <n v="0"/>
    <n v="265488.3"/>
    <n v="88496.1"/>
    <n v="3"/>
    <x v="0"/>
    <s v="France"/>
    <s v="Ile-de-France"/>
    <s v="Neuilly-sur-Marne"/>
    <s v="Central"/>
    <s v="Consumer"/>
    <s v="Office Supplies"/>
    <s v="Binders"/>
    <x v="1"/>
    <x v="3"/>
    <x v="0"/>
  </r>
  <r>
    <x v="2936"/>
    <n v="44616"/>
    <s v="Edward Hodges"/>
    <x v="0"/>
    <s v="Advantus Staples, Assorted Sizes"/>
    <n v="0"/>
    <n v="250738.95"/>
    <n v="103245.45"/>
    <n v="2"/>
    <x v="0"/>
    <s v="France"/>
    <s v="Ile-de-France"/>
    <s v="Neuilly-sur-Marne"/>
    <s v="Central"/>
    <s v="Consumer"/>
    <s v="Office Supplies"/>
    <s v="Fasteners"/>
    <x v="1"/>
    <x v="3"/>
    <x v="0"/>
  </r>
  <r>
    <x v="2936"/>
    <n v="44616"/>
    <s v="Edward Hodges"/>
    <x v="0"/>
    <s v="Enermax Flash Drive, USB"/>
    <n v="0"/>
    <n v="1224196.05"/>
    <n v="486728.55"/>
    <n v="2"/>
    <x v="1"/>
    <s v="France"/>
    <s v="Ile-de-France"/>
    <s v="Neuilly-sur-Marne"/>
    <s v="Central"/>
    <s v="Consumer"/>
    <s v="Technology"/>
    <s v="Accessories"/>
    <x v="1"/>
    <x v="3"/>
    <x v="1"/>
  </r>
  <r>
    <x v="2937"/>
    <n v="44616"/>
    <s v="David Lowe"/>
    <x v="0"/>
    <s v="Acme Shears, Easy Grip"/>
    <n v="0.5"/>
    <n v="1902666.1500000001"/>
    <n v="-1106201.25"/>
    <n v="5"/>
    <x v="1"/>
    <s v="Netherlands"/>
    <s v="Limburg"/>
    <s v="Roermond"/>
    <s v="Central"/>
    <s v="Consumer"/>
    <s v="Office Supplies"/>
    <s v="Supplies"/>
    <x v="0"/>
    <x v="3"/>
    <x v="1"/>
  </r>
  <r>
    <x v="2938"/>
    <n v="44616"/>
    <s v="Amy Pritchard"/>
    <x v="1"/>
    <s v="Cisco Headset, with Caller ID"/>
    <n v="0.1"/>
    <n v="9395335.9500000011"/>
    <n v="3126862.2"/>
    <n v="8"/>
    <x v="1"/>
    <s v="United Kingdom"/>
    <s v="England"/>
    <s v="Kingswood"/>
    <s v="North"/>
    <s v="Consumer"/>
    <s v="Technology"/>
    <s v="Phones"/>
    <x v="1"/>
    <x v="3"/>
    <x v="1"/>
  </r>
  <r>
    <x v="2939"/>
    <n v="44616"/>
    <s v="Rory Martindale"/>
    <x v="0"/>
    <s v="Harbour Creations Chairmat, Adjustable"/>
    <n v="0.1"/>
    <n v="1976412.9000000001"/>
    <n v="619472.70000000007"/>
    <n v="2"/>
    <x v="0"/>
    <s v="United Kingdom"/>
    <s v="England"/>
    <s v="Aylesbury"/>
    <s v="North"/>
    <s v="Consumer"/>
    <s v="Furniture"/>
    <s v="Chairs"/>
    <x v="0"/>
    <x v="3"/>
    <x v="0"/>
  </r>
  <r>
    <x v="2939"/>
    <n v="44616"/>
    <s v="Rory Martindale"/>
    <x v="0"/>
    <s v="Tenex Stacking Tray, Black"/>
    <n v="0"/>
    <n v="752216.85"/>
    <n v="103245.45"/>
    <n v="2"/>
    <x v="1"/>
    <s v="United Kingdom"/>
    <s v="England"/>
    <s v="Aylesbury"/>
    <s v="North"/>
    <s v="Consumer"/>
    <s v="Furniture"/>
    <s v="Furnishings"/>
    <x v="0"/>
    <x v="3"/>
    <x v="1"/>
  </r>
  <r>
    <x v="2940"/>
    <n v="44616"/>
    <s v="Dylan Dry"/>
    <x v="1"/>
    <s v="Harbour Creations Rocking Chair, Set of Two"/>
    <n v="0.5"/>
    <n v="3303854.4"/>
    <n v="-2109157.0500000003"/>
    <n v="3"/>
    <x v="0"/>
    <s v="Italy"/>
    <s v="Lombardy"/>
    <s v="Cinisello Balsamo"/>
    <s v="South"/>
    <s v="Consumer"/>
    <s v="Furniture"/>
    <s v="Chairs"/>
    <x v="0"/>
    <x v="3"/>
    <x v="0"/>
  </r>
  <r>
    <x v="2939"/>
    <n v="44616"/>
    <s v="Rory Martindale"/>
    <x v="0"/>
    <s v="Motorola Audio Dock, Cordless"/>
    <n v="0"/>
    <n v="7802406.1500000004"/>
    <n v="2020660.95"/>
    <n v="3"/>
    <x v="1"/>
    <s v="United Kingdom"/>
    <s v="England"/>
    <s v="Aylesbury"/>
    <s v="North"/>
    <s v="Consumer"/>
    <s v="Technology"/>
    <s v="Phones"/>
    <x v="0"/>
    <x v="3"/>
    <x v="1"/>
  </r>
  <r>
    <x v="2941"/>
    <n v="44617"/>
    <s v="Isabelle Torpy"/>
    <x v="0"/>
    <s v="Okidata Printer, Durable"/>
    <n v="0.5"/>
    <n v="3967575.15"/>
    <n v="-1268444.1000000001"/>
    <n v="2"/>
    <x v="0"/>
    <s v="United Kingdom"/>
    <s v="England"/>
    <s v="London"/>
    <s v="North"/>
    <s v="Consumer"/>
    <s v="Technology"/>
    <s v="Machines"/>
    <x v="0"/>
    <x v="3"/>
    <x v="0"/>
  </r>
  <r>
    <x v="2942"/>
    <n v="44617"/>
    <s v="Nicole Todd"/>
    <x v="2"/>
    <s v="Sanford Sketch Pad, Fluorescent"/>
    <n v="0"/>
    <n v="3451347.9"/>
    <n v="1622428.5"/>
    <n v="5"/>
    <x v="0"/>
    <s v="Germany"/>
    <s v="Baden-Württemberg"/>
    <s v="Pforzheim"/>
    <s v="Central"/>
    <s v="Corporate"/>
    <s v="Office Supplies"/>
    <s v="Art"/>
    <x v="1"/>
    <x v="3"/>
    <x v="0"/>
  </r>
  <r>
    <x v="2942"/>
    <n v="44617"/>
    <s v="Nicole Todd"/>
    <x v="2"/>
    <s v="Samsung Audio Dock, Full Size"/>
    <n v="0"/>
    <n v="9911563.2000000011"/>
    <n v="1283193.45"/>
    <n v="4"/>
    <x v="0"/>
    <s v="Germany"/>
    <s v="Baden-Württemberg"/>
    <s v="Pforzheim"/>
    <s v="Central"/>
    <s v="Corporate"/>
    <s v="Technology"/>
    <s v="Phones"/>
    <x v="1"/>
    <x v="3"/>
    <x v="0"/>
  </r>
  <r>
    <x v="2943"/>
    <n v="44617"/>
    <s v="Jeffrey Laird"/>
    <x v="0"/>
    <s v="Okidata Receipt Printer, Red"/>
    <n v="0.15"/>
    <n v="13539903.300000001"/>
    <n v="324485.7"/>
    <n v="9"/>
    <x v="1"/>
    <s v="France"/>
    <s v="Provence-Alpes-Côte d'Azur"/>
    <s v="Avignon"/>
    <s v="Central"/>
    <s v="Corporate"/>
    <s v="Technology"/>
    <s v="Machines"/>
    <x v="1"/>
    <x v="3"/>
    <x v="1"/>
  </r>
  <r>
    <x v="2944"/>
    <n v="44617"/>
    <s v="Ava Giles"/>
    <x v="1"/>
    <s v="Boston Highlighters, Blue"/>
    <n v="0"/>
    <n v="1386438.9000000001"/>
    <n v="353984.4"/>
    <n v="5"/>
    <x v="0"/>
    <s v="Germany"/>
    <s v="North Rhine-Westphalia"/>
    <s v="Duisburg"/>
    <s v="Central"/>
    <s v="Corporate"/>
    <s v="Office Supplies"/>
    <s v="Art"/>
    <x v="1"/>
    <x v="3"/>
    <x v="0"/>
  </r>
  <r>
    <x v="2944"/>
    <n v="44617"/>
    <s v="Ava Giles"/>
    <x v="1"/>
    <s v="GlobeWeis Business Envelopes, Recycled"/>
    <n v="0"/>
    <n v="958707.75"/>
    <n v="412981.8"/>
    <n v="4"/>
    <x v="1"/>
    <s v="Germany"/>
    <s v="North Rhine-Westphalia"/>
    <s v="Duisburg"/>
    <s v="Central"/>
    <s v="Corporate"/>
    <s v="Office Supplies"/>
    <s v="Envelopes"/>
    <x v="1"/>
    <x v="3"/>
    <x v="1"/>
  </r>
  <r>
    <x v="2945"/>
    <n v="44618"/>
    <s v="Michael Myers"/>
    <x v="0"/>
    <s v="BIC Highlighters, Easy-Erase"/>
    <n v="0"/>
    <n v="560475.30000000005"/>
    <n v="132744.15"/>
    <n v="2"/>
    <x v="1"/>
    <s v="Germany"/>
    <s v="Thuringia"/>
    <s v="Jena"/>
    <s v="Central"/>
    <s v="Home Office"/>
    <s v="Office Supplies"/>
    <s v="Art"/>
    <x v="1"/>
    <x v="3"/>
    <x v="1"/>
  </r>
  <r>
    <x v="2946"/>
    <n v="44618"/>
    <s v="Mason Adams"/>
    <x v="1"/>
    <s v="Eldon Shelving, Single Width"/>
    <n v="0"/>
    <n v="2138655.75"/>
    <n v="0"/>
    <n v="3"/>
    <x v="0"/>
    <s v="Germany"/>
    <s v="Bavaria"/>
    <s v="Nuremberg"/>
    <s v="Central"/>
    <s v="Consumer"/>
    <s v="Office Supplies"/>
    <s v="Storage"/>
    <x v="1"/>
    <x v="3"/>
    <x v="0"/>
  </r>
  <r>
    <x v="2947"/>
    <n v="44618"/>
    <s v="Rachel Tyler"/>
    <x v="0"/>
    <s v="Sanford Sketch Pad, Fluorescent"/>
    <n v="0.5"/>
    <n v="693219.45000000007"/>
    <n v="-44248.05"/>
    <n v="2"/>
    <x v="0"/>
    <s v="France"/>
    <s v="Auvergne-Rhône-Alpes"/>
    <s v="Lyon"/>
    <s v="Central"/>
    <s v="Corporate"/>
    <s v="Office Supplies"/>
    <s v="Art"/>
    <x v="0"/>
    <x v="3"/>
    <x v="0"/>
  </r>
  <r>
    <x v="2948"/>
    <n v="44618"/>
    <s v="Jack Holland"/>
    <x v="1"/>
    <s v="Canon Fax Machine, High-Speed"/>
    <n v="0.65"/>
    <n v="4896784.2"/>
    <n v="-7418923.0499999998"/>
    <n v="3"/>
    <x v="0"/>
    <s v="Italy"/>
    <s v="Lazio"/>
    <s v="Rome"/>
    <s v="South"/>
    <s v="Consumer"/>
    <s v="Technology"/>
    <s v="Copiers"/>
    <x v="0"/>
    <x v="3"/>
    <x v="0"/>
  </r>
  <r>
    <x v="2949"/>
    <n v="44619"/>
    <s v="Alexander Bond"/>
    <x v="2"/>
    <s v="Avery Round Labels, Adjustable"/>
    <n v="0"/>
    <n v="73746.75"/>
    <n v="14749.35"/>
    <n v="1"/>
    <x v="1"/>
    <s v="Spain"/>
    <s v="Galicia"/>
    <s v="Lugo"/>
    <s v="South"/>
    <s v="Corporate"/>
    <s v="Office Supplies"/>
    <s v="Labels"/>
    <x v="1"/>
    <x v="3"/>
    <x v="1"/>
  </r>
  <r>
    <x v="2950"/>
    <n v="44619"/>
    <s v="Bianca Monsoor"/>
    <x v="1"/>
    <s v="Hoover Stove, White"/>
    <n v="0"/>
    <n v="25073895"/>
    <n v="1253694.75"/>
    <n v="3"/>
    <x v="0"/>
    <s v="Netherlands"/>
    <s v="North Brabant"/>
    <s v="Breda"/>
    <s v="Central"/>
    <s v="Consumer"/>
    <s v="Office Supplies"/>
    <s v="Appliances"/>
    <x v="1"/>
    <x v="3"/>
    <x v="0"/>
  </r>
  <r>
    <x v="2950"/>
    <n v="44619"/>
    <s v="Bianca Monsoor"/>
    <x v="1"/>
    <s v="Belkin Mouse, Erganomic"/>
    <n v="0"/>
    <n v="2271399.9"/>
    <n v="383483.10000000003"/>
    <n v="4"/>
    <x v="0"/>
    <s v="Netherlands"/>
    <s v="North Brabant"/>
    <s v="Breda"/>
    <s v="Central"/>
    <s v="Consumer"/>
    <s v="Technology"/>
    <s v="Accessories"/>
    <x v="1"/>
    <x v="3"/>
    <x v="0"/>
  </r>
  <r>
    <x v="2950"/>
    <n v="44619"/>
    <s v="Bianca Monsoor"/>
    <x v="1"/>
    <s v="SanDisk Numeric Keypad, Erganomic"/>
    <n v="0"/>
    <n v="6710954.25"/>
    <n v="1135699.95"/>
    <n v="8"/>
    <x v="0"/>
    <s v="Netherlands"/>
    <s v="North Brabant"/>
    <s v="Breda"/>
    <s v="Central"/>
    <s v="Consumer"/>
    <s v="Technology"/>
    <s v="Accessories"/>
    <x v="1"/>
    <x v="3"/>
    <x v="0"/>
  </r>
  <r>
    <x v="2951"/>
    <n v="44619"/>
    <s v="Rhys Murphy"/>
    <x v="1"/>
    <s v="Canon Wireless Fax, Laser"/>
    <n v="0"/>
    <n v="11165257.950000001"/>
    <n v="5472008.8500000006"/>
    <n v="2"/>
    <x v="0"/>
    <s v="Italy"/>
    <s v="Liguria"/>
    <s v="Genoa"/>
    <s v="South"/>
    <s v="Consumer"/>
    <s v="Technology"/>
    <s v="Copiers"/>
    <x v="1"/>
    <x v="3"/>
    <x v="0"/>
  </r>
  <r>
    <x v="2952"/>
    <n v="44619"/>
    <s v="Declan Dundas"/>
    <x v="1"/>
    <s v="Accos Paper Clips, Bulk Pack"/>
    <n v="0"/>
    <n v="840712.95000000007"/>
    <n v="309736.35000000003"/>
    <n v="4"/>
    <x v="1"/>
    <s v="Spain"/>
    <s v="Andalusía"/>
    <s v="Dos Hermanas"/>
    <s v="South"/>
    <s v="Corporate"/>
    <s v="Office Supplies"/>
    <s v="Fasteners"/>
    <x v="1"/>
    <x v="3"/>
    <x v="1"/>
  </r>
  <r>
    <x v="2953"/>
    <n v="44620"/>
    <s v="Crystal Turner"/>
    <x v="2"/>
    <s v="Ibico Binding Machine, Economy"/>
    <n v="0.1"/>
    <n v="1371689.55"/>
    <n v="-14749.35"/>
    <n v="2"/>
    <x v="0"/>
    <s v="United Kingdom"/>
    <s v="England"/>
    <s v="Derby"/>
    <s v="North"/>
    <s v="Consumer"/>
    <s v="Office Supplies"/>
    <s v="Binders"/>
    <x v="1"/>
    <x v="3"/>
    <x v="0"/>
  </r>
  <r>
    <x v="2953"/>
    <n v="44620"/>
    <s v="Crystal Turner"/>
    <x v="2"/>
    <s v="OIC Staples, Metal"/>
    <n v="0.1"/>
    <n v="766966.20000000007"/>
    <n v="265488.3"/>
    <n v="5"/>
    <x v="1"/>
    <s v="United Kingdom"/>
    <s v="England"/>
    <s v="Derby"/>
    <s v="North"/>
    <s v="Consumer"/>
    <s v="Office Supplies"/>
    <s v="Fasteners"/>
    <x v="1"/>
    <x v="3"/>
    <x v="1"/>
  </r>
  <r>
    <x v="2954"/>
    <n v="44620"/>
    <s v="Hershel Snyder"/>
    <x v="0"/>
    <s v="Jiffy Business Envelopes, Security-Tint"/>
    <n v="0"/>
    <n v="471979.2"/>
    <n v="29498.7"/>
    <n v="2"/>
    <x v="0"/>
    <s v="Germany"/>
    <s v="Lower Saxony"/>
    <s v="Lohne"/>
    <s v="Central"/>
    <s v="Corporate"/>
    <s v="Office Supplies"/>
    <s v="Envelopes"/>
    <x v="1"/>
    <x v="3"/>
    <x v="0"/>
  </r>
  <r>
    <x v="2954"/>
    <n v="44620"/>
    <s v="Hershel Snyder"/>
    <x v="0"/>
    <s v="Enermax Parchment Paper, Multicolor"/>
    <n v="0"/>
    <n v="501477.9"/>
    <n v="147493.5"/>
    <n v="2"/>
    <x v="0"/>
    <s v="Germany"/>
    <s v="Lower Saxony"/>
    <s v="Lohne"/>
    <s v="Central"/>
    <s v="Corporate"/>
    <s v="Office Supplies"/>
    <s v="Paper"/>
    <x v="1"/>
    <x v="3"/>
    <x v="0"/>
  </r>
  <r>
    <x v="2954"/>
    <n v="44620"/>
    <s v="Hershel Snyder"/>
    <x v="0"/>
    <s v="Fellowes Folders, Industrial"/>
    <n v="0"/>
    <n v="1194697.3500000001"/>
    <n v="280237.65000000002"/>
    <n v="3"/>
    <x v="0"/>
    <s v="Germany"/>
    <s v="Lower Saxony"/>
    <s v="Lohne"/>
    <s v="Central"/>
    <s v="Corporate"/>
    <s v="Office Supplies"/>
    <s v="Storage"/>
    <x v="1"/>
    <x v="3"/>
    <x v="0"/>
  </r>
  <r>
    <x v="2954"/>
    <n v="44620"/>
    <s v="Hershel Snyder"/>
    <x v="0"/>
    <s v="Rogers Shelving, Wire Frame"/>
    <n v="0"/>
    <n v="2713880.4"/>
    <n v="840712.95000000007"/>
    <n v="3"/>
    <x v="0"/>
    <s v="Germany"/>
    <s v="Lower Saxony"/>
    <s v="Lohne"/>
    <s v="Central"/>
    <s v="Corporate"/>
    <s v="Office Supplies"/>
    <s v="Storage"/>
    <x v="1"/>
    <x v="3"/>
    <x v="0"/>
  </r>
  <r>
    <x v="2954"/>
    <n v="44620"/>
    <s v="Hershel Snyder"/>
    <x v="0"/>
    <s v="Tenex Trays, Blue"/>
    <n v="0"/>
    <n v="3997073.85"/>
    <n v="840712.95000000007"/>
    <n v="5"/>
    <x v="0"/>
    <s v="Germany"/>
    <s v="Lower Saxony"/>
    <s v="Lohne"/>
    <s v="Central"/>
    <s v="Corporate"/>
    <s v="Office Supplies"/>
    <s v="Storage"/>
    <x v="1"/>
    <x v="3"/>
    <x v="0"/>
  </r>
  <r>
    <x v="2954"/>
    <n v="44620"/>
    <s v="Hershel Snyder"/>
    <x v="0"/>
    <s v="Kleencut Scissors, Serrated"/>
    <n v="0"/>
    <n v="840712.95000000007"/>
    <n v="73746.75"/>
    <n v="3"/>
    <x v="0"/>
    <s v="Germany"/>
    <s v="Lower Saxony"/>
    <s v="Lohne"/>
    <s v="Central"/>
    <s v="Corporate"/>
    <s v="Office Supplies"/>
    <s v="Supplies"/>
    <x v="1"/>
    <x v="3"/>
    <x v="0"/>
  </r>
  <r>
    <x v="2955"/>
    <n v="44620"/>
    <s v="Hollie Norris"/>
    <x v="1"/>
    <s v="BIC Pens, Easy-Erase"/>
    <n v="0"/>
    <n v="648971.4"/>
    <n v="147493.5"/>
    <n v="3"/>
    <x v="1"/>
    <s v="Germany"/>
    <s v="North Rhine-Westphalia"/>
    <s v="Halle"/>
    <s v="Central"/>
    <s v="Consumer"/>
    <s v="Office Supplies"/>
    <s v="Art"/>
    <x v="1"/>
    <x v="3"/>
    <x v="1"/>
  </r>
  <r>
    <x v="2955"/>
    <n v="44620"/>
    <s v="Hollie Norris"/>
    <x v="1"/>
    <s v="Green Bar Computer Printout Paper, Recycled"/>
    <n v="0"/>
    <n v="870211.65"/>
    <n v="73746.75"/>
    <n v="2"/>
    <x v="0"/>
    <s v="Germany"/>
    <s v="North Rhine-Westphalia"/>
    <s v="Halle"/>
    <s v="Central"/>
    <s v="Consumer"/>
    <s v="Office Supplies"/>
    <s v="Paper"/>
    <x v="1"/>
    <x v="3"/>
    <x v="0"/>
  </r>
  <r>
    <x v="2956"/>
    <n v="44620"/>
    <s v="Angie Massengill"/>
    <x v="1"/>
    <s v="Stockwell Rubber Bands, Assorted Sizes"/>
    <n v="0"/>
    <n v="619472.70000000007"/>
    <n v="117994.8"/>
    <n v="3"/>
    <x v="1"/>
    <s v="Spain"/>
    <s v="Catalonia"/>
    <s v="Girona"/>
    <s v="South"/>
    <s v="Consumer"/>
    <s v="Office Supplies"/>
    <s v="Fasteners"/>
    <x v="1"/>
    <x v="3"/>
    <x v="1"/>
  </r>
  <r>
    <x v="2956"/>
    <n v="44620"/>
    <s v="Angie Massengill"/>
    <x v="1"/>
    <s v="Rogers Box, Industrial"/>
    <n v="0.1"/>
    <n v="1622428.5"/>
    <n v="-176992.2"/>
    <n v="5"/>
    <x v="0"/>
    <s v="Spain"/>
    <s v="Catalonia"/>
    <s v="Girona"/>
    <s v="South"/>
    <s v="Consumer"/>
    <s v="Office Supplies"/>
    <s v="Storage"/>
    <x v="1"/>
    <x v="3"/>
    <x v="0"/>
  </r>
  <r>
    <x v="2956"/>
    <n v="44620"/>
    <s v="Angie Massengill"/>
    <x v="1"/>
    <s v="Panasonic Calculator, Red"/>
    <n v="0"/>
    <n v="4896784.2"/>
    <n v="1666676.55"/>
    <n v="7"/>
    <x v="0"/>
    <s v="Spain"/>
    <s v="Catalonia"/>
    <s v="Girona"/>
    <s v="South"/>
    <s v="Consumer"/>
    <s v="Technology"/>
    <s v="Machines"/>
    <x v="1"/>
    <x v="3"/>
    <x v="0"/>
  </r>
  <r>
    <x v="2957"/>
    <n v="44623"/>
    <s v="Isabella Fowler"/>
    <x v="0"/>
    <s v="Hon Shipping Labels, Alphabetical"/>
    <n v="0"/>
    <n v="162242.85"/>
    <n v="73746.75"/>
    <n v="1"/>
    <x v="1"/>
    <s v="France"/>
    <s v="Ile-de-France"/>
    <s v="Montesson"/>
    <s v="Central"/>
    <s v="Consumer"/>
    <s v="Office Supplies"/>
    <s v="Labels"/>
    <x v="1"/>
    <x v="3"/>
    <x v="1"/>
  </r>
  <r>
    <x v="2957"/>
    <n v="44623"/>
    <s v="Isabella Fowler"/>
    <x v="0"/>
    <s v="SanDisk Numeric Keypad, Bluetooth"/>
    <n v="0"/>
    <n v="3259606.35"/>
    <n v="516227.25"/>
    <n v="4"/>
    <x v="1"/>
    <s v="France"/>
    <s v="Ile-de-France"/>
    <s v="Montesson"/>
    <s v="Central"/>
    <s v="Consumer"/>
    <s v="Technology"/>
    <s v="Accessories"/>
    <x v="1"/>
    <x v="3"/>
    <x v="1"/>
  </r>
  <r>
    <x v="2958"/>
    <n v="44623"/>
    <s v="Zachary Warner"/>
    <x v="2"/>
    <s v="Acco Binder Covers, Clear"/>
    <n v="0"/>
    <n v="943958.4"/>
    <n v="398232.45"/>
    <n v="5"/>
    <x v="1"/>
    <s v="Germany"/>
    <s v="Berlin"/>
    <s v="Berlin"/>
    <s v="Central"/>
    <s v="Consumer"/>
    <s v="Office Supplies"/>
    <s v="Binders"/>
    <x v="1"/>
    <x v="3"/>
    <x v="1"/>
  </r>
  <r>
    <x v="2959"/>
    <n v="44623"/>
    <s v="Madison Holloway"/>
    <x v="1"/>
    <s v="Fiskars Trimmer, Steel"/>
    <n v="0"/>
    <n v="1843668.75"/>
    <n v="221240.25"/>
    <n v="3"/>
    <x v="1"/>
    <s v="Germany"/>
    <s v="Berlin"/>
    <s v="Berlin"/>
    <s v="Central"/>
    <s v="Corporate"/>
    <s v="Office Supplies"/>
    <s v="Supplies"/>
    <x v="1"/>
    <x v="3"/>
    <x v="1"/>
  </r>
  <r>
    <x v="2960"/>
    <n v="44623"/>
    <s v="Leah Barrett"/>
    <x v="0"/>
    <s v="Ibico Binder Covers, Clear"/>
    <n v="0"/>
    <n v="575224.65"/>
    <n v="44248.05"/>
    <n v="3"/>
    <x v="1"/>
    <s v="Italy"/>
    <s v="Emilia-Romagna"/>
    <s v="Bologna"/>
    <s v="South"/>
    <s v="Consumer"/>
    <s v="Office Supplies"/>
    <s v="Binders"/>
    <x v="1"/>
    <x v="3"/>
    <x v="1"/>
  </r>
  <r>
    <x v="2960"/>
    <n v="44623"/>
    <s v="Leah Barrett"/>
    <x v="0"/>
    <s v="Wilson Jones 3-Hole Punch, Recycled"/>
    <n v="0"/>
    <n v="1253694.75"/>
    <n v="368733.75"/>
    <n v="3"/>
    <x v="1"/>
    <s v="Italy"/>
    <s v="Emilia-Romagna"/>
    <s v="Bologna"/>
    <s v="South"/>
    <s v="Consumer"/>
    <s v="Office Supplies"/>
    <s v="Binders"/>
    <x v="1"/>
    <x v="3"/>
    <x v="1"/>
  </r>
  <r>
    <x v="2961"/>
    <n v="44623"/>
    <s v="Spencer Calvert"/>
    <x v="1"/>
    <s v="Konica Receipt Printer, White"/>
    <n v="0.1"/>
    <n v="1607679.1500000001"/>
    <n v="427731.15"/>
    <n v="1"/>
    <x v="1"/>
    <s v="United Kingdom"/>
    <s v="England"/>
    <s v="Plymouth"/>
    <s v="North"/>
    <s v="Corporate"/>
    <s v="Technology"/>
    <s v="Machines"/>
    <x v="1"/>
    <x v="3"/>
    <x v="1"/>
  </r>
  <r>
    <x v="2962"/>
    <n v="44624"/>
    <s v="Eloise Mahmood"/>
    <x v="0"/>
    <s v="Hoover Toaster, White"/>
    <n v="0"/>
    <n v="2418893.4"/>
    <n v="840712.95000000007"/>
    <n v="2"/>
    <x v="0"/>
    <s v="Italy"/>
    <s v="Trentino-Alto Adige"/>
    <s v="Trento"/>
    <s v="South"/>
    <s v="Corporate"/>
    <s v="Office Supplies"/>
    <s v="Appliances"/>
    <x v="1"/>
    <x v="3"/>
    <x v="0"/>
  </r>
  <r>
    <x v="2962"/>
    <n v="44624"/>
    <s v="Eloise Mahmood"/>
    <x v="0"/>
    <s v="Cardinal Index Tab, Durable"/>
    <n v="0"/>
    <n v="560475.30000000005"/>
    <n v="250738.95"/>
    <n v="5"/>
    <x v="0"/>
    <s v="Italy"/>
    <s v="Trentino-Alto Adige"/>
    <s v="Trento"/>
    <s v="South"/>
    <s v="Corporate"/>
    <s v="Office Supplies"/>
    <s v="Binders"/>
    <x v="1"/>
    <x v="3"/>
    <x v="0"/>
  </r>
  <r>
    <x v="2963"/>
    <n v="44624"/>
    <s v="Nancy Seay"/>
    <x v="1"/>
    <s v="Boston Sketch Pad, Water Color"/>
    <n v="0"/>
    <n v="2286149.25"/>
    <n v="73746.75"/>
    <n v="3"/>
    <x v="1"/>
    <s v="Austria"/>
    <s v="Vienna"/>
    <s v="Vienna"/>
    <s v="Central"/>
    <s v="Consumer"/>
    <s v="Office Supplies"/>
    <s v="Art"/>
    <x v="1"/>
    <x v="3"/>
    <x v="1"/>
  </r>
  <r>
    <x v="2964"/>
    <n v="44624"/>
    <s v="Zona Meyer"/>
    <x v="1"/>
    <s v="Hewlett Copy Machine, Color"/>
    <n v="0"/>
    <n v="15634311"/>
    <n v="5309766"/>
    <n v="4"/>
    <x v="0"/>
    <s v="Germany"/>
    <s v="Lower Saxony"/>
    <s v="Oldenburg"/>
    <s v="Central"/>
    <s v="Corporate"/>
    <s v="Technology"/>
    <s v="Copiers"/>
    <x v="1"/>
    <x v="3"/>
    <x v="0"/>
  </r>
  <r>
    <x v="2964"/>
    <n v="44624"/>
    <s v="Zona Meyer"/>
    <x v="1"/>
    <s v="Motorola Speaker Phone, Cordless"/>
    <n v="0"/>
    <n v="3908577.75"/>
    <n v="191741.55000000002"/>
    <n v="2"/>
    <x v="1"/>
    <s v="Germany"/>
    <s v="Lower Saxony"/>
    <s v="Oldenburg"/>
    <s v="Central"/>
    <s v="Corporate"/>
    <s v="Technology"/>
    <s v="Phones"/>
    <x v="1"/>
    <x v="3"/>
    <x v="1"/>
  </r>
  <r>
    <x v="2965"/>
    <n v="44624"/>
    <s v="Hayden Perkins"/>
    <x v="1"/>
    <s v="Cuisinart Toaster, Silver"/>
    <n v="0.5"/>
    <n v="1194697.3500000001"/>
    <n v="-648971.4"/>
    <n v="3"/>
    <x v="1"/>
    <s v="Italy"/>
    <s v="Lazio"/>
    <s v="Aprilia"/>
    <s v="South"/>
    <s v="Consumer"/>
    <s v="Office Supplies"/>
    <s v="Appliances"/>
    <x v="1"/>
    <x v="3"/>
    <x v="1"/>
  </r>
  <r>
    <x v="2966"/>
    <n v="44624"/>
    <s v="Libby Allan"/>
    <x v="1"/>
    <s v="Sanford Sketch Pad, Blue"/>
    <n v="0"/>
    <n v="4026572.5500000003"/>
    <n v="117994.8"/>
    <n v="6"/>
    <x v="1"/>
    <s v="France"/>
    <s v="Ile-de-France"/>
    <s v="Meaux"/>
    <s v="Central"/>
    <s v="Consumer"/>
    <s v="Office Supplies"/>
    <s v="Art"/>
    <x v="1"/>
    <x v="3"/>
    <x v="1"/>
  </r>
  <r>
    <x v="2965"/>
    <n v="44624"/>
    <s v="Hayden Perkins"/>
    <x v="1"/>
    <s v="Motorola Signal Booster, Cordless"/>
    <n v="0.5"/>
    <n v="9690322.9500000011"/>
    <n v="-973457.1"/>
    <n v="9"/>
    <x v="1"/>
    <s v="Italy"/>
    <s v="Lazio"/>
    <s v="Aprilia"/>
    <s v="South"/>
    <s v="Consumer"/>
    <s v="Technology"/>
    <s v="Phones"/>
    <x v="1"/>
    <x v="3"/>
    <x v="1"/>
  </r>
  <r>
    <x v="2967"/>
    <n v="44625"/>
    <s v="Alana Zahel"/>
    <x v="3"/>
    <s v="Stanley Canvas, Fluorescent"/>
    <n v="0"/>
    <n v="5236019.25"/>
    <n v="1681425.9000000001"/>
    <n v="7"/>
    <x v="0"/>
    <s v="France"/>
    <s v="Normandy"/>
    <s v="Lisieux"/>
    <s v="Central"/>
    <s v="Consumer"/>
    <s v="Office Supplies"/>
    <s v="Art"/>
    <x v="1"/>
    <x v="3"/>
    <x v="0"/>
  </r>
  <r>
    <x v="2967"/>
    <n v="44625"/>
    <s v="Alana Zahel"/>
    <x v="3"/>
    <s v="Kraft Peel and Seal, Set of 50"/>
    <n v="0"/>
    <n v="899710.35"/>
    <n v="162242.85"/>
    <n v="3"/>
    <x v="1"/>
    <s v="France"/>
    <s v="Normandy"/>
    <s v="Lisieux"/>
    <s v="Central"/>
    <s v="Consumer"/>
    <s v="Office Supplies"/>
    <s v="Envelopes"/>
    <x v="1"/>
    <x v="3"/>
    <x v="1"/>
  </r>
  <r>
    <x v="2967"/>
    <n v="44625"/>
    <s v="Alana Zahel"/>
    <x v="3"/>
    <s v="Tenex Shelving, Industrial"/>
    <n v="0.1"/>
    <n v="2197653.15"/>
    <n v="221240.25"/>
    <n v="3"/>
    <x v="0"/>
    <s v="France"/>
    <s v="Normandy"/>
    <s v="Lisieux"/>
    <s v="Central"/>
    <s v="Consumer"/>
    <s v="Office Supplies"/>
    <s v="Storage"/>
    <x v="1"/>
    <x v="3"/>
    <x v="0"/>
  </r>
  <r>
    <x v="2967"/>
    <n v="44625"/>
    <s v="Alana Zahel"/>
    <x v="3"/>
    <s v="Enermax Memory Card, USB"/>
    <n v="0"/>
    <n v="10147552.800000001"/>
    <n v="1519183.05"/>
    <n v="6"/>
    <x v="0"/>
    <s v="France"/>
    <s v="Normandy"/>
    <s v="Lisieux"/>
    <s v="Central"/>
    <s v="Consumer"/>
    <s v="Technology"/>
    <s v="Accessories"/>
    <x v="1"/>
    <x v="3"/>
    <x v="0"/>
  </r>
  <r>
    <x v="2968"/>
    <n v="44625"/>
    <s v="Julia Martell"/>
    <x v="1"/>
    <s v="Cardinal Binding Machine, Economy"/>
    <n v="0"/>
    <n v="5132773.8"/>
    <n v="1430686.95"/>
    <n v="7"/>
    <x v="0"/>
    <s v="United Kingdom"/>
    <s v="England"/>
    <s v="Leicester"/>
    <s v="North"/>
    <s v="Home Office"/>
    <s v="Office Supplies"/>
    <s v="Binders"/>
    <x v="1"/>
    <x v="3"/>
    <x v="0"/>
  </r>
  <r>
    <x v="2968"/>
    <n v="44625"/>
    <s v="Julia Martell"/>
    <x v="1"/>
    <s v="SanDisk Parchment Paper, 8.5 x 11"/>
    <n v="0"/>
    <n v="2153405.1"/>
    <n v="324485.7"/>
    <n v="7"/>
    <x v="0"/>
    <s v="United Kingdom"/>
    <s v="England"/>
    <s v="Leicester"/>
    <s v="North"/>
    <s v="Home Office"/>
    <s v="Office Supplies"/>
    <s v="Paper"/>
    <x v="1"/>
    <x v="3"/>
    <x v="0"/>
  </r>
  <r>
    <x v="2969"/>
    <n v="44626"/>
    <s v="Eva Arnold"/>
    <x v="3"/>
    <s v="Boston Highlighters, Water Color"/>
    <n v="0"/>
    <n v="1622428.5"/>
    <n v="294987"/>
    <n v="5"/>
    <x v="1"/>
    <s v="United Kingdom"/>
    <s v="England"/>
    <s v="Watford"/>
    <s v="North"/>
    <s v="Consumer"/>
    <s v="Office Supplies"/>
    <s v="Art"/>
    <x v="1"/>
    <x v="3"/>
    <x v="1"/>
  </r>
  <r>
    <x v="2969"/>
    <n v="44626"/>
    <s v="Eva Arnold"/>
    <x v="3"/>
    <s v="Jiffy Manila Envelope, Set of 50"/>
    <n v="0"/>
    <n v="2300898.6"/>
    <n v="914459.70000000007"/>
    <n v="6"/>
    <x v="0"/>
    <s v="United Kingdom"/>
    <s v="England"/>
    <s v="Watford"/>
    <s v="North"/>
    <s v="Consumer"/>
    <s v="Office Supplies"/>
    <s v="Envelopes"/>
    <x v="1"/>
    <x v="3"/>
    <x v="0"/>
  </r>
  <r>
    <x v="2969"/>
    <n v="44626"/>
    <s v="Eva Arnold"/>
    <x v="3"/>
    <s v="Motorola Audio Dock, Cordless"/>
    <n v="0"/>
    <n v="7802406.1500000004"/>
    <n v="2020660.95"/>
    <n v="3"/>
    <x v="1"/>
    <s v="United Kingdom"/>
    <s v="England"/>
    <s v="Watford"/>
    <s v="North"/>
    <s v="Consumer"/>
    <s v="Technology"/>
    <s v="Phones"/>
    <x v="1"/>
    <x v="3"/>
    <x v="1"/>
  </r>
  <r>
    <x v="2970"/>
    <n v="44626"/>
    <s v="Rebecca Heysen"/>
    <x v="2"/>
    <s v="Panasonic Calculator, White"/>
    <n v="0.4"/>
    <n v="3879079.0500000003"/>
    <n v="-457229.85000000003"/>
    <n v="9"/>
    <x v="1"/>
    <s v="Austria"/>
    <s v="Vienna"/>
    <s v="Vienna"/>
    <s v="Central"/>
    <s v="Corporate"/>
    <s v="Technology"/>
    <s v="Machines"/>
    <x v="0"/>
    <x v="3"/>
    <x v="1"/>
  </r>
  <r>
    <x v="2971"/>
    <n v="44626"/>
    <s v="Adam Walpole"/>
    <x v="1"/>
    <s v="BIC Pencil Sharpener, Easy-Erase"/>
    <n v="0.5"/>
    <n v="648971.4"/>
    <n v="-589974"/>
    <n v="3"/>
    <x v="1"/>
    <s v="Germany"/>
    <s v="Berlin"/>
    <s v="Berlin"/>
    <s v="Central"/>
    <s v="Corporate"/>
    <s v="Office Supplies"/>
    <s v="Art"/>
    <x v="1"/>
    <x v="3"/>
    <x v="1"/>
  </r>
  <r>
    <x v="2971"/>
    <n v="44626"/>
    <s v="Adam Walpole"/>
    <x v="1"/>
    <s v="Binney &amp; Smith Sketch Pad, Water Color"/>
    <n v="0.5"/>
    <n v="737467.5"/>
    <n v="-250738.95"/>
    <n v="2"/>
    <x v="0"/>
    <s v="Germany"/>
    <s v="Berlin"/>
    <s v="Berlin"/>
    <s v="Central"/>
    <s v="Corporate"/>
    <s v="Office Supplies"/>
    <s v="Art"/>
    <x v="1"/>
    <x v="3"/>
    <x v="0"/>
  </r>
  <r>
    <x v="2971"/>
    <n v="44626"/>
    <s v="Adam Walpole"/>
    <x v="1"/>
    <s v="Boston Markers, Blue"/>
    <n v="0.5"/>
    <n v="191741.55000000002"/>
    <n v="-29498.7"/>
    <n v="1"/>
    <x v="0"/>
    <s v="Germany"/>
    <s v="Berlin"/>
    <s v="Berlin"/>
    <s v="Central"/>
    <s v="Corporate"/>
    <s v="Office Supplies"/>
    <s v="Art"/>
    <x v="1"/>
    <x v="3"/>
    <x v="0"/>
  </r>
  <r>
    <x v="2971"/>
    <n v="44626"/>
    <s v="Adam Walpole"/>
    <x v="1"/>
    <s v="Konica Receipt Printer, White"/>
    <n v="0.5"/>
    <n v="3554593.35"/>
    <n v="-1135699.95"/>
    <n v="4"/>
    <x v="0"/>
    <s v="Germany"/>
    <s v="Berlin"/>
    <s v="Berlin"/>
    <s v="Central"/>
    <s v="Corporate"/>
    <s v="Technology"/>
    <s v="Machines"/>
    <x v="1"/>
    <x v="3"/>
    <x v="0"/>
  </r>
  <r>
    <x v="2972"/>
    <n v="44626"/>
    <s v="Jose Gambino"/>
    <x v="1"/>
    <s v="Hon Removable Labels, Laser Printer Compatible"/>
    <n v="0"/>
    <n v="589974"/>
    <n v="191741.55000000002"/>
    <n v="4"/>
    <x v="1"/>
    <s v="Italy"/>
    <s v="Lazio"/>
    <s v="Rome"/>
    <s v="South"/>
    <s v="Corporate"/>
    <s v="Office Supplies"/>
    <s v="Labels"/>
    <x v="1"/>
    <x v="3"/>
    <x v="1"/>
  </r>
  <r>
    <x v="2972"/>
    <n v="44626"/>
    <s v="Jose Gambino"/>
    <x v="1"/>
    <s v="Xerox Memo Slips, Premium"/>
    <n v="0"/>
    <n v="398232.45"/>
    <n v="88496.1"/>
    <n v="2"/>
    <x v="1"/>
    <s v="Italy"/>
    <s v="Lazio"/>
    <s v="Rome"/>
    <s v="South"/>
    <s v="Corporate"/>
    <s v="Office Supplies"/>
    <s v="Paper"/>
    <x v="1"/>
    <x v="3"/>
    <x v="1"/>
  </r>
  <r>
    <x v="2973"/>
    <n v="44628"/>
    <s v="Chelsea Bannister"/>
    <x v="1"/>
    <s v="Cuisinart Stove, Silver"/>
    <n v="0"/>
    <n v="15899799.300000001"/>
    <n v="4764040.05"/>
    <n v="2"/>
    <x v="0"/>
    <s v="Germany"/>
    <s v="North Rhine-Westphalia"/>
    <s v="Hamm"/>
    <s v="Central"/>
    <s v="Consumer"/>
    <s v="Office Supplies"/>
    <s v="Appliances"/>
    <x v="1"/>
    <x v="3"/>
    <x v="0"/>
  </r>
  <r>
    <x v="2973"/>
    <n v="44628"/>
    <s v="Chelsea Bannister"/>
    <x v="1"/>
    <s v="HP Ink, Digital"/>
    <n v="0"/>
    <n v="5678499.75"/>
    <n v="737467.5"/>
    <n v="3"/>
    <x v="1"/>
    <s v="Germany"/>
    <s v="North Rhine-Westphalia"/>
    <s v="Hamm"/>
    <s v="Central"/>
    <s v="Consumer"/>
    <s v="Technology"/>
    <s v="Copiers"/>
    <x v="1"/>
    <x v="3"/>
    <x v="1"/>
  </r>
  <r>
    <x v="2974"/>
    <n v="44630"/>
    <s v="Carley Wynn"/>
    <x v="0"/>
    <s v="Kleencut Ruler, High Speed"/>
    <n v="0"/>
    <n v="796464.9"/>
    <n v="176992.2"/>
    <n v="4"/>
    <x v="0"/>
    <s v="Italy"/>
    <s v="Piedmont"/>
    <s v="Turin"/>
    <s v="South"/>
    <s v="Home Office"/>
    <s v="Office Supplies"/>
    <s v="Supplies"/>
    <x v="1"/>
    <x v="3"/>
    <x v="0"/>
  </r>
  <r>
    <x v="2975"/>
    <n v="44630"/>
    <s v="Brooke Horton"/>
    <x v="1"/>
    <s v="Green Bar Parchment Paper, Multicolor"/>
    <n v="0"/>
    <n v="265488.3"/>
    <n v="88496.1"/>
    <n v="1"/>
    <x v="1"/>
    <s v="France"/>
    <s v="Ile-de-France"/>
    <s v="Paris"/>
    <s v="Central"/>
    <s v="Consumer"/>
    <s v="Office Supplies"/>
    <s v="Paper"/>
    <x v="1"/>
    <x v="3"/>
    <x v="1"/>
  </r>
  <r>
    <x v="2976"/>
    <n v="44630"/>
    <s v="Andrew Stephens"/>
    <x v="1"/>
    <s v="Stanley Canvas, Fluorescent"/>
    <n v="0"/>
    <n v="1489684.35"/>
    <n v="471979.2"/>
    <n v="2"/>
    <x v="1"/>
    <s v="United Kingdom"/>
    <s v="England"/>
    <s v="Wolverhampton"/>
    <s v="North"/>
    <s v="Consumer"/>
    <s v="Office Supplies"/>
    <s v="Art"/>
    <x v="1"/>
    <x v="3"/>
    <x v="1"/>
  </r>
  <r>
    <x v="2976"/>
    <n v="44630"/>
    <s v="Andrew Stephens"/>
    <x v="1"/>
    <s v="HP Wireless Fax, Digital"/>
    <n v="0"/>
    <n v="5309766"/>
    <n v="2182903.8000000003"/>
    <n v="1"/>
    <x v="0"/>
    <s v="United Kingdom"/>
    <s v="England"/>
    <s v="Wolverhampton"/>
    <s v="North"/>
    <s v="Consumer"/>
    <s v="Technology"/>
    <s v="Copiers"/>
    <x v="1"/>
    <x v="3"/>
    <x v="0"/>
  </r>
  <r>
    <x v="2977"/>
    <n v="44631"/>
    <s v="Aaron Bootman"/>
    <x v="3"/>
    <s v="Smead Legal Exhibit Labels, Adjustable"/>
    <n v="0"/>
    <n v="398232.45"/>
    <n v="58997.4"/>
    <n v="3"/>
    <x v="0"/>
    <s v="Italy"/>
    <s v="Sicily"/>
    <s v="Marsala"/>
    <s v="South"/>
    <s v="Consumer"/>
    <s v="Office Supplies"/>
    <s v="Labels"/>
    <x v="0"/>
    <x v="3"/>
    <x v="0"/>
  </r>
  <r>
    <x v="2977"/>
    <n v="44631"/>
    <s v="Aaron Bootman"/>
    <x v="3"/>
    <s v="Tenex Shelving, Blue"/>
    <n v="0.1"/>
    <n v="1445436.3"/>
    <n v="-73746.75"/>
    <n v="2"/>
    <x v="1"/>
    <s v="Italy"/>
    <s v="Sicily"/>
    <s v="Marsala"/>
    <s v="South"/>
    <s v="Consumer"/>
    <s v="Office Supplies"/>
    <s v="Storage"/>
    <x v="0"/>
    <x v="3"/>
    <x v="1"/>
  </r>
  <r>
    <x v="2978"/>
    <n v="44632"/>
    <s v="Harrison Cooke"/>
    <x v="2"/>
    <s v="Harbour Creations Steel Folding Chair, Black"/>
    <n v="0.5"/>
    <n v="3525094.65"/>
    <n v="-2389394.7000000002"/>
    <n v="5"/>
    <x v="0"/>
    <s v="Germany"/>
    <s v="Lower Saxony"/>
    <s v="Langenhagen"/>
    <s v="Central"/>
    <s v="Consumer"/>
    <s v="Furniture"/>
    <s v="Chairs"/>
    <x v="0"/>
    <x v="3"/>
    <x v="0"/>
  </r>
  <r>
    <x v="2979"/>
    <n v="44632"/>
    <s v="Joyce Cornell"/>
    <x v="1"/>
    <s v="HP Fax Machine, Laser"/>
    <n v="0.5"/>
    <n v="6637207.5"/>
    <n v="-1327441.5"/>
    <n v="3"/>
    <x v="1"/>
    <s v="Spain"/>
    <s v="Murcia"/>
    <s v="Cartagena"/>
    <s v="South"/>
    <s v="Consumer"/>
    <s v="Technology"/>
    <s v="Copiers"/>
    <x v="0"/>
    <x v="3"/>
    <x v="1"/>
  </r>
  <r>
    <x v="2980"/>
    <n v="44634"/>
    <s v="Georgina Garner"/>
    <x v="2"/>
    <s v="Harbour Creations Swivel Stool, Adjustable"/>
    <n v="0"/>
    <n v="8082643.7999999998"/>
    <n v="2256650.5500000003"/>
    <n v="3"/>
    <x v="1"/>
    <s v="Spain"/>
    <s v="Ceuta"/>
    <s v="Ceuta"/>
    <s v="South"/>
    <s v="Consumer"/>
    <s v="Furniture"/>
    <s v="Chairs"/>
    <x v="1"/>
    <x v="3"/>
    <x v="1"/>
  </r>
  <r>
    <x v="2981"/>
    <n v="44634"/>
    <s v="Luther King"/>
    <x v="0"/>
    <s v="Advantus Stacking Tray, Durable"/>
    <n v="0"/>
    <n v="3112112.85"/>
    <n v="840712.95000000007"/>
    <n v="8"/>
    <x v="0"/>
    <s v="Germany"/>
    <s v="Thuringia"/>
    <s v="Erfurt"/>
    <s v="Central"/>
    <s v="Consumer"/>
    <s v="Furniture"/>
    <s v="Furnishings"/>
    <x v="1"/>
    <x v="3"/>
    <x v="0"/>
  </r>
  <r>
    <x v="2982"/>
    <n v="44634"/>
    <s v="Isabelle Torpy"/>
    <x v="1"/>
    <s v="Novimex Steel Folding Chair, Red"/>
    <n v="0.5"/>
    <n v="604723.35"/>
    <n v="-88496.1"/>
    <n v="1"/>
    <x v="1"/>
    <s v="United Kingdom"/>
    <s v="England"/>
    <s v="London"/>
    <s v="North"/>
    <s v="Consumer"/>
    <s v="Furniture"/>
    <s v="Chairs"/>
    <x v="0"/>
    <x v="3"/>
    <x v="1"/>
  </r>
  <r>
    <x v="2982"/>
    <n v="44634"/>
    <s v="Isabelle Torpy"/>
    <x v="1"/>
    <s v="Advantus Door Stop, Duo Pack"/>
    <n v="0.2"/>
    <n v="3185859.6"/>
    <n v="-560475.30000000005"/>
    <n v="6"/>
    <x v="1"/>
    <s v="United Kingdom"/>
    <s v="England"/>
    <s v="London"/>
    <s v="North"/>
    <s v="Consumer"/>
    <s v="Furniture"/>
    <s v="Furnishings"/>
    <x v="0"/>
    <x v="3"/>
    <x v="1"/>
  </r>
  <r>
    <x v="2982"/>
    <n v="44634"/>
    <s v="Isabelle Torpy"/>
    <x v="1"/>
    <s v="Rubbermaid Frame, Duo Pack"/>
    <n v="0.2"/>
    <n v="9085599.5999999996"/>
    <n v="-1017705.15"/>
    <n v="7"/>
    <x v="0"/>
    <s v="United Kingdom"/>
    <s v="England"/>
    <s v="London"/>
    <s v="North"/>
    <s v="Consumer"/>
    <s v="Furniture"/>
    <s v="Furnishings"/>
    <x v="0"/>
    <x v="3"/>
    <x v="0"/>
  </r>
  <r>
    <x v="2982"/>
    <n v="44634"/>
    <s v="Isabelle Torpy"/>
    <x v="1"/>
    <s v="Advantus Clamps, Metal"/>
    <n v="0.5"/>
    <n v="147493.5"/>
    <n v="-14749.35"/>
    <n v="1"/>
    <x v="1"/>
    <s v="United Kingdom"/>
    <s v="England"/>
    <s v="London"/>
    <s v="North"/>
    <s v="Consumer"/>
    <s v="Office Supplies"/>
    <s v="Fasteners"/>
    <x v="0"/>
    <x v="3"/>
    <x v="1"/>
  </r>
  <r>
    <x v="2982"/>
    <n v="44634"/>
    <s v="Isabelle Torpy"/>
    <x v="1"/>
    <s v="Harbour Creations Color Coded Labels, Alphabetical"/>
    <n v="0.5"/>
    <n v="368733.75"/>
    <n v="0"/>
    <n v="4"/>
    <x v="0"/>
    <s v="United Kingdom"/>
    <s v="England"/>
    <s v="London"/>
    <s v="North"/>
    <s v="Consumer"/>
    <s v="Office Supplies"/>
    <s v="Labels"/>
    <x v="0"/>
    <x v="3"/>
    <x v="0"/>
  </r>
  <r>
    <x v="2982"/>
    <n v="44634"/>
    <s v="Isabelle Torpy"/>
    <x v="1"/>
    <s v="Xerox Computer Printout Paper, Recycled"/>
    <n v="0.5"/>
    <n v="781715.55"/>
    <n v="-265488.3"/>
    <n v="4"/>
    <x v="0"/>
    <s v="United Kingdom"/>
    <s v="England"/>
    <s v="London"/>
    <s v="North"/>
    <s v="Consumer"/>
    <s v="Office Supplies"/>
    <s v="Paper"/>
    <x v="0"/>
    <x v="3"/>
    <x v="0"/>
  </r>
  <r>
    <x v="2982"/>
    <n v="44634"/>
    <s v="Isabelle Torpy"/>
    <x v="1"/>
    <s v="Xerox Note Cards, Recycled"/>
    <n v="0.5"/>
    <n v="191741.55000000002"/>
    <n v="-117994.8"/>
    <n v="1"/>
    <x v="0"/>
    <s v="United Kingdom"/>
    <s v="England"/>
    <s v="London"/>
    <s v="North"/>
    <s v="Consumer"/>
    <s v="Office Supplies"/>
    <s v="Paper"/>
    <x v="0"/>
    <x v="3"/>
    <x v="0"/>
  </r>
  <r>
    <x v="2983"/>
    <n v="44635"/>
    <s v="Alice Black"/>
    <x v="0"/>
    <s v="Smead Trays, Single Width"/>
    <n v="0.4"/>
    <n v="855462.3"/>
    <n v="-117994.8"/>
    <n v="2"/>
    <x v="1"/>
    <s v="Netherlands"/>
    <s v="North Holland"/>
    <s v="Amsterdam"/>
    <s v="Central"/>
    <s v="Home Office"/>
    <s v="Office Supplies"/>
    <s v="Storage"/>
    <x v="0"/>
    <x v="3"/>
    <x v="1"/>
  </r>
  <r>
    <x v="2984"/>
    <n v="44635"/>
    <s v="Catharine Robbins"/>
    <x v="1"/>
    <s v="Fellowes File Cart, Wire Frame"/>
    <n v="0.1"/>
    <n v="3613590.75"/>
    <n v="442480.5"/>
    <n v="2"/>
    <x v="0"/>
    <s v="Spain"/>
    <s v="Madrid"/>
    <s v="Madrid"/>
    <s v="South"/>
    <s v="Corporate"/>
    <s v="Office Supplies"/>
    <s v="Storage"/>
    <x v="1"/>
    <x v="3"/>
    <x v="0"/>
  </r>
  <r>
    <x v="2985"/>
    <n v="44635"/>
    <s v="Tahlia Coughlan"/>
    <x v="1"/>
    <s v="Hoover Blender, White"/>
    <n v="0"/>
    <n v="10103304.75"/>
    <n v="103245.45"/>
    <n v="7"/>
    <x v="1"/>
    <s v="Italy"/>
    <s v="Piedmont"/>
    <s v="Turin"/>
    <s v="South"/>
    <s v="Corporate"/>
    <s v="Office Supplies"/>
    <s v="Appliances"/>
    <x v="1"/>
    <x v="3"/>
    <x v="1"/>
  </r>
  <r>
    <x v="2985"/>
    <n v="44635"/>
    <s v="Tahlia Coughlan"/>
    <x v="1"/>
    <s v="Epson Card Printer, Durable"/>
    <n v="0"/>
    <n v="12536947.5"/>
    <n v="4262562.1500000004"/>
    <n v="5"/>
    <x v="0"/>
    <s v="Italy"/>
    <s v="Piedmont"/>
    <s v="Turin"/>
    <s v="South"/>
    <s v="Corporate"/>
    <s v="Technology"/>
    <s v="Machines"/>
    <x v="1"/>
    <x v="3"/>
    <x v="0"/>
  </r>
  <r>
    <x v="2986"/>
    <n v="44635"/>
    <s v="Paul Collazo"/>
    <x v="1"/>
    <s v="Stockwell Paper Clips, Assorted Sizes"/>
    <n v="0"/>
    <n v="840712.95000000007"/>
    <n v="88496.1"/>
    <n v="5"/>
    <x v="1"/>
    <s v="Germany"/>
    <s v="Hamburg"/>
    <s v="Hamburg"/>
    <s v="Central"/>
    <s v="Home Office"/>
    <s v="Office Supplies"/>
    <s v="Fasteners"/>
    <x v="1"/>
    <x v="3"/>
    <x v="1"/>
  </r>
  <r>
    <x v="2986"/>
    <n v="44635"/>
    <s v="Paul Collazo"/>
    <x v="1"/>
    <s v="Konica Phone, Red"/>
    <n v="0.4"/>
    <n v="2949870"/>
    <n v="103245.45"/>
    <n v="4"/>
    <x v="1"/>
    <s v="Germany"/>
    <s v="Hamburg"/>
    <s v="Hamburg"/>
    <s v="Central"/>
    <s v="Home Office"/>
    <s v="Technology"/>
    <s v="Machines"/>
    <x v="1"/>
    <x v="3"/>
    <x v="1"/>
  </r>
  <r>
    <x v="2987"/>
    <n v="44637"/>
    <s v="Charli Rose"/>
    <x v="2"/>
    <s v="Rogers Shelving, Industrial"/>
    <n v="0"/>
    <n v="3687337.5"/>
    <n v="1106201.25"/>
    <n v="4"/>
    <x v="0"/>
    <s v="Germany"/>
    <s v="North Rhine-Westphalia"/>
    <s v="Menden"/>
    <s v="Central"/>
    <s v="Consumer"/>
    <s v="Office Supplies"/>
    <s v="Storage"/>
    <x v="1"/>
    <x v="3"/>
    <x v="0"/>
  </r>
  <r>
    <x v="2988"/>
    <n v="44637"/>
    <s v="Tyler Duncan"/>
    <x v="0"/>
    <s v="Harbour Creations Removable Labels, Adjustable"/>
    <n v="0"/>
    <n v="604723.35"/>
    <n v="88496.1"/>
    <n v="5"/>
    <x v="0"/>
    <s v="Germany"/>
    <s v="Baden-Württemberg"/>
    <s v="Karlsruhe"/>
    <s v="Central"/>
    <s v="Home Office"/>
    <s v="Office Supplies"/>
    <s v="Labels"/>
    <x v="0"/>
    <x v="3"/>
    <x v="0"/>
  </r>
  <r>
    <x v="2988"/>
    <n v="44637"/>
    <s v="Tyler Duncan"/>
    <x v="0"/>
    <s v="Smead File Cart, Blue"/>
    <n v="0.1"/>
    <n v="5073776.4000000004"/>
    <n v="-501477.9"/>
    <n v="3"/>
    <x v="1"/>
    <s v="Germany"/>
    <s v="Baden-Württemberg"/>
    <s v="Karlsruhe"/>
    <s v="Central"/>
    <s v="Home Office"/>
    <s v="Office Supplies"/>
    <s v="Storage"/>
    <x v="0"/>
    <x v="3"/>
    <x v="1"/>
  </r>
  <r>
    <x v="2988"/>
    <n v="44637"/>
    <s v="Tyler Duncan"/>
    <x v="0"/>
    <s v="HP Ink, Laser"/>
    <n v="0"/>
    <n v="15191830.5"/>
    <n v="3038366.1"/>
    <n v="8"/>
    <x v="0"/>
    <s v="Germany"/>
    <s v="Baden-Württemberg"/>
    <s v="Karlsruhe"/>
    <s v="Central"/>
    <s v="Home Office"/>
    <s v="Technology"/>
    <s v="Copiers"/>
    <x v="0"/>
    <x v="3"/>
    <x v="0"/>
  </r>
  <r>
    <x v="2989"/>
    <n v="44637"/>
    <s v="Christy Wiley"/>
    <x v="1"/>
    <s v="SanDisk Keyboard, Programmable"/>
    <n v="0"/>
    <n v="2448392.1"/>
    <n v="398232.45"/>
    <n v="2"/>
    <x v="0"/>
    <s v="Germany"/>
    <s v="North Rhine-Westphalia"/>
    <s v="Cologne"/>
    <s v="Central"/>
    <s v="Consumer"/>
    <s v="Technology"/>
    <s v="Accessories"/>
    <x v="1"/>
    <x v="3"/>
    <x v="0"/>
  </r>
  <r>
    <x v="2990"/>
    <n v="44637"/>
    <s v="Ali Jerger"/>
    <x v="1"/>
    <s v="Canon Personal Copier, Laser"/>
    <n v="0"/>
    <n v="12625443.6"/>
    <n v="5678499.75"/>
    <n v="6"/>
    <x v="1"/>
    <s v="Italy"/>
    <s v="Liguria"/>
    <s v="Genoa"/>
    <s v="South"/>
    <s v="Corporate"/>
    <s v="Technology"/>
    <s v="Copiers"/>
    <x v="0"/>
    <x v="3"/>
    <x v="1"/>
  </r>
  <r>
    <x v="2990"/>
    <n v="44637"/>
    <s v="Ali Jerger"/>
    <x v="1"/>
    <s v="Okidata Receipt Printer, White"/>
    <n v="0"/>
    <n v="7153434.75"/>
    <n v="427731.15"/>
    <n v="4"/>
    <x v="1"/>
    <s v="Italy"/>
    <s v="Liguria"/>
    <s v="Genoa"/>
    <s v="South"/>
    <s v="Corporate"/>
    <s v="Technology"/>
    <s v="Machines"/>
    <x v="0"/>
    <x v="3"/>
    <x v="1"/>
  </r>
  <r>
    <x v="2991"/>
    <n v="44638"/>
    <s v="Louis Dominguez"/>
    <x v="3"/>
    <s v="Stanley Markers, Easy-Erase"/>
    <n v="0.5"/>
    <n v="988206.45000000007"/>
    <n v="-988206.45000000007"/>
    <n v="6"/>
    <x v="1"/>
    <s v="Germany"/>
    <s v="Schleswig-Holstein"/>
    <s v="Norderstedt"/>
    <s v="Central"/>
    <s v="Corporate"/>
    <s v="Office Supplies"/>
    <s v="Art"/>
    <x v="1"/>
    <x v="3"/>
    <x v="1"/>
  </r>
  <r>
    <x v="2992"/>
    <n v="44638"/>
    <s v="Kian Sykes"/>
    <x v="3"/>
    <s v="Cameo Business Envelopes, Set of 50"/>
    <n v="0"/>
    <n v="1209446.7"/>
    <n v="486728.55"/>
    <n v="4"/>
    <x v="0"/>
    <s v="United Kingdom"/>
    <s v="England"/>
    <s v="West Bromwich"/>
    <s v="North"/>
    <s v="Consumer"/>
    <s v="Office Supplies"/>
    <s v="Envelopes"/>
    <x v="1"/>
    <x v="3"/>
    <x v="0"/>
  </r>
  <r>
    <x v="2993"/>
    <n v="44638"/>
    <s v="Claudia Poore"/>
    <x v="0"/>
    <s v="Jiffy Business Envelopes, Set of 50"/>
    <n v="0"/>
    <n v="1725673.95"/>
    <n v="250738.95"/>
    <n v="6"/>
    <x v="1"/>
    <s v="Sweden"/>
    <s v="Stockholm"/>
    <s v="Stockholm"/>
    <s v="North"/>
    <s v="Corporate"/>
    <s v="Office Supplies"/>
    <s v="Envelopes"/>
    <x v="0"/>
    <x v="3"/>
    <x v="1"/>
  </r>
  <r>
    <x v="2993"/>
    <n v="44638"/>
    <s v="Claudia Poore"/>
    <x v="0"/>
    <s v="Canon Fax Machine, High-Speed"/>
    <n v="0.15"/>
    <n v="15870300.6"/>
    <n v="-560475.30000000005"/>
    <n v="4"/>
    <x v="0"/>
    <s v="Sweden"/>
    <s v="Stockholm"/>
    <s v="Stockholm"/>
    <s v="North"/>
    <s v="Corporate"/>
    <s v="Technology"/>
    <s v="Copiers"/>
    <x v="0"/>
    <x v="3"/>
    <x v="0"/>
  </r>
  <r>
    <x v="2993"/>
    <n v="44638"/>
    <s v="Claudia Poore"/>
    <x v="0"/>
    <s v="Sharp Fax Machine, Digital"/>
    <n v="0.15"/>
    <n v="22212521.100000001"/>
    <n v="-3923327.1"/>
    <n v="6"/>
    <x v="0"/>
    <s v="Sweden"/>
    <s v="Stockholm"/>
    <s v="Stockholm"/>
    <s v="North"/>
    <s v="Corporate"/>
    <s v="Technology"/>
    <s v="Copiers"/>
    <x v="0"/>
    <x v="3"/>
    <x v="0"/>
  </r>
  <r>
    <x v="2994"/>
    <n v="44638"/>
    <s v="Georgia Bermingham"/>
    <x v="1"/>
    <s v="Boston Highlighters, Water Color"/>
    <n v="0"/>
    <n v="1622428.5"/>
    <n v="294987"/>
    <n v="5"/>
    <x v="0"/>
    <s v="Denmark"/>
    <s v="Hovedstaden"/>
    <s v="Copenhagen"/>
    <s v="North"/>
    <s v="Home Office"/>
    <s v="Office Supplies"/>
    <s v="Art"/>
    <x v="1"/>
    <x v="3"/>
    <x v="0"/>
  </r>
  <r>
    <x v="2994"/>
    <n v="44638"/>
    <s v="Georgia Bermingham"/>
    <x v="1"/>
    <s v="Eaton Memo Slips, 8.5 x 11"/>
    <n v="0"/>
    <n v="796464.9"/>
    <n v="206490.9"/>
    <n v="3"/>
    <x v="1"/>
    <s v="Denmark"/>
    <s v="Hovedstaden"/>
    <s v="Copenhagen"/>
    <s v="North"/>
    <s v="Home Office"/>
    <s v="Office Supplies"/>
    <s v="Paper"/>
    <x v="1"/>
    <x v="3"/>
    <x v="1"/>
  </r>
  <r>
    <x v="2995"/>
    <n v="44639"/>
    <s v="Carol Evans"/>
    <x v="3"/>
    <s v="Rogers Folders, Industrial"/>
    <n v="0"/>
    <n v="914459.70000000007"/>
    <n v="132744.15"/>
    <n v="2"/>
    <x v="1"/>
    <s v="Netherlands"/>
    <s v="South Holland"/>
    <s v="The Hague"/>
    <s v="Central"/>
    <s v="Consumer"/>
    <s v="Office Supplies"/>
    <s v="Storage"/>
    <x v="1"/>
    <x v="3"/>
    <x v="1"/>
  </r>
  <r>
    <x v="2996"/>
    <n v="44639"/>
    <s v="John Basser"/>
    <x v="1"/>
    <s v="Advantus Clock, Durable"/>
    <n v="0"/>
    <n v="3569342.7"/>
    <n v="206490.9"/>
    <n v="5"/>
    <x v="1"/>
    <s v="United Kingdom"/>
    <s v="England"/>
    <s v="York"/>
    <s v="North"/>
    <s v="Corporate"/>
    <s v="Furniture"/>
    <s v="Furnishings"/>
    <x v="1"/>
    <x v="3"/>
    <x v="1"/>
  </r>
  <r>
    <x v="2997"/>
    <n v="44639"/>
    <s v="Samantha Reynell"/>
    <x v="1"/>
    <s v="Tenex Folders, Industrial"/>
    <n v="0.1"/>
    <n v="1253694.75"/>
    <n v="-132744.15"/>
    <n v="4"/>
    <x v="1"/>
    <s v="France"/>
    <s v="Ile-de-France"/>
    <s v="Massy"/>
    <s v="Central"/>
    <s v="Home Office"/>
    <s v="Office Supplies"/>
    <s v="Storage"/>
    <x v="0"/>
    <x v="3"/>
    <x v="1"/>
  </r>
  <r>
    <x v="2998"/>
    <n v="44639"/>
    <s v="Sarah Cross"/>
    <x v="1"/>
    <s v="Binney &amp; Smith Markers, Fluorescent"/>
    <n v="0"/>
    <n v="752216.85"/>
    <n v="206490.9"/>
    <n v="2"/>
    <x v="1"/>
    <s v="Germany"/>
    <s v="Hamburg"/>
    <s v="Hamburg"/>
    <s v="Central"/>
    <s v="Consumer"/>
    <s v="Office Supplies"/>
    <s v="Art"/>
    <x v="1"/>
    <x v="3"/>
    <x v="1"/>
  </r>
  <r>
    <x v="2998"/>
    <n v="44639"/>
    <s v="Sarah Cross"/>
    <x v="1"/>
    <s v="Stanley Pens, Easy-Erase"/>
    <n v="0"/>
    <n v="457229.85000000003"/>
    <n v="206490.9"/>
    <n v="3"/>
    <x v="0"/>
    <s v="Germany"/>
    <s v="Hamburg"/>
    <s v="Hamburg"/>
    <s v="Central"/>
    <s v="Consumer"/>
    <s v="Office Supplies"/>
    <s v="Art"/>
    <x v="1"/>
    <x v="3"/>
    <x v="0"/>
  </r>
  <r>
    <x v="2998"/>
    <n v="44639"/>
    <s v="Sarah Cross"/>
    <x v="1"/>
    <s v="Kraft Mailers, Security-Tint"/>
    <n v="0"/>
    <n v="3539844"/>
    <n v="176992.2"/>
    <n v="6"/>
    <x v="0"/>
    <s v="Germany"/>
    <s v="Hamburg"/>
    <s v="Hamburg"/>
    <s v="Central"/>
    <s v="Consumer"/>
    <s v="Office Supplies"/>
    <s v="Envelopes"/>
    <x v="1"/>
    <x v="3"/>
    <x v="0"/>
  </r>
  <r>
    <x v="2998"/>
    <n v="44639"/>
    <s v="Sarah Cross"/>
    <x v="1"/>
    <s v="Kleencut Trimmer, Steel"/>
    <n v="0"/>
    <n v="2404144.0500000003"/>
    <n v="383483.10000000003"/>
    <n v="4"/>
    <x v="1"/>
    <s v="Germany"/>
    <s v="Hamburg"/>
    <s v="Hamburg"/>
    <s v="Central"/>
    <s v="Consumer"/>
    <s v="Office Supplies"/>
    <s v="Supplies"/>
    <x v="1"/>
    <x v="3"/>
    <x v="1"/>
  </r>
  <r>
    <x v="2999"/>
    <n v="44640"/>
    <s v="Nate Wilder-Neligan"/>
    <x v="2"/>
    <s v="Binney &amp; Smith Highlighters, Water Color"/>
    <n v="0"/>
    <n v="589974"/>
    <n v="250738.95"/>
    <n v="2"/>
    <x v="0"/>
    <s v="France"/>
    <s v="Aquitaine-Limousin-Poitou-Charentes"/>
    <s v="Bordeaux"/>
    <s v="Central"/>
    <s v="Consumer"/>
    <s v="Office Supplies"/>
    <s v="Art"/>
    <x v="1"/>
    <x v="3"/>
    <x v="0"/>
  </r>
  <r>
    <x v="2999"/>
    <n v="44640"/>
    <s v="Nate Wilder-Neligan"/>
    <x v="2"/>
    <s v="Eldon Shelving, Industrial"/>
    <n v="0.1"/>
    <n v="1946914.2"/>
    <n v="-147493.5"/>
    <n v="3"/>
    <x v="0"/>
    <s v="France"/>
    <s v="Aquitaine-Limousin-Poitou-Charentes"/>
    <s v="Bordeaux"/>
    <s v="Central"/>
    <s v="Consumer"/>
    <s v="Office Supplies"/>
    <s v="Storage"/>
    <x v="1"/>
    <x v="3"/>
    <x v="0"/>
  </r>
  <r>
    <x v="3000"/>
    <n v="44641"/>
    <s v="Michael Watkins"/>
    <x v="0"/>
    <s v="Boston Sketch Pad, Fluorescent"/>
    <n v="0"/>
    <n v="2935120.65"/>
    <n v="0"/>
    <n v="4"/>
    <x v="0"/>
    <s v="France"/>
    <s v="Aquitaine-Limousin-Poitou-Charentes"/>
    <s v="Talence"/>
    <s v="Central"/>
    <s v="Home Office"/>
    <s v="Office Supplies"/>
    <s v="Art"/>
    <x v="1"/>
    <x v="3"/>
    <x v="0"/>
  </r>
  <r>
    <x v="3000"/>
    <n v="44641"/>
    <s v="Michael Watkins"/>
    <x v="0"/>
    <s v="Fellowes Box, Blue"/>
    <n v="0.1"/>
    <n v="1312692.1500000001"/>
    <n v="88496.1"/>
    <n v="5"/>
    <x v="1"/>
    <s v="France"/>
    <s v="Aquitaine-Limousin-Poitou-Charentes"/>
    <s v="Talence"/>
    <s v="Central"/>
    <s v="Home Office"/>
    <s v="Office Supplies"/>
    <s v="Storage"/>
    <x v="1"/>
    <x v="3"/>
    <x v="1"/>
  </r>
  <r>
    <x v="3001"/>
    <n v="44641"/>
    <s v="Koby Phillip"/>
    <x v="0"/>
    <s v="Epson Phone, White"/>
    <n v="0.15"/>
    <n v="1991162.25"/>
    <n v="530976.6"/>
    <n v="2"/>
    <x v="1"/>
    <s v="Germany"/>
    <s v="North Rhine-Westphalia"/>
    <s v="Bonn"/>
    <s v="Central"/>
    <s v="Consumer"/>
    <s v="Technology"/>
    <s v="Machines"/>
    <x v="1"/>
    <x v="3"/>
    <x v="1"/>
  </r>
  <r>
    <x v="3002"/>
    <n v="44641"/>
    <s v="Kyle Beard"/>
    <x v="1"/>
    <s v="Deflect-O Light Bulb, Erganomic"/>
    <n v="0"/>
    <n v="516227.25"/>
    <n v="265488.3"/>
    <n v="2"/>
    <x v="0"/>
    <s v="Portugal"/>
    <s v="Lisboa"/>
    <s v="Lisbon"/>
    <s v="South"/>
    <s v="Consumer"/>
    <s v="Furniture"/>
    <s v="Furnishings"/>
    <x v="1"/>
    <x v="3"/>
    <x v="0"/>
  </r>
  <r>
    <x v="3003"/>
    <n v="44641"/>
    <s v="Samantha Reynell"/>
    <x v="1"/>
    <s v="Office Star Executive Leather Armchair, Adjustable"/>
    <n v="0.1"/>
    <n v="30870389.550000001"/>
    <n v="10634281.35"/>
    <n v="5"/>
    <x v="1"/>
    <s v="France"/>
    <s v="Ile-de-France"/>
    <s v="Massy"/>
    <s v="Central"/>
    <s v="Home Office"/>
    <s v="Furniture"/>
    <s v="Chairs"/>
    <x v="1"/>
    <x v="3"/>
    <x v="1"/>
  </r>
  <r>
    <x v="3004"/>
    <n v="44642"/>
    <s v="Aaron Cunningham"/>
    <x v="0"/>
    <s v="Ames Peel and Seal, Security-Tint"/>
    <n v="0"/>
    <n v="1548681.75"/>
    <n v="486728.55"/>
    <n v="5"/>
    <x v="0"/>
    <s v="Austria"/>
    <s v="Tyrol"/>
    <s v="Innsbruck"/>
    <s v="Central"/>
    <s v="Consumer"/>
    <s v="Office Supplies"/>
    <s v="Envelopes"/>
    <x v="1"/>
    <x v="3"/>
    <x v="0"/>
  </r>
  <r>
    <x v="3005"/>
    <n v="44643"/>
    <s v="Abigail Humffray"/>
    <x v="1"/>
    <s v="Stiletto Shears, High Speed"/>
    <n v="0"/>
    <n v="3539844"/>
    <n v="324485.7"/>
    <n v="5"/>
    <x v="0"/>
    <s v="Germany"/>
    <s v="Lower Saxony"/>
    <s v="Wolfsburg"/>
    <s v="Central"/>
    <s v="Consumer"/>
    <s v="Office Supplies"/>
    <s v="Supplies"/>
    <x v="1"/>
    <x v="3"/>
    <x v="0"/>
  </r>
  <r>
    <x v="3006"/>
    <n v="44644"/>
    <s v="Mia McLean"/>
    <x v="1"/>
    <s v="Stanley Pencil Sharpener, Water Color"/>
    <n v="0.5"/>
    <n v="412981.8"/>
    <n v="-383483.10000000003"/>
    <n v="2"/>
    <x v="0"/>
    <s v="Germany"/>
    <s v="Hamburg"/>
    <s v="Hamburg"/>
    <s v="Central"/>
    <s v="Corporate"/>
    <s v="Office Supplies"/>
    <s v="Art"/>
    <x v="0"/>
    <x v="3"/>
    <x v="0"/>
  </r>
  <r>
    <x v="3006"/>
    <n v="44644"/>
    <s v="Mia McLean"/>
    <x v="1"/>
    <s v="Tenex Lockers, Industrial"/>
    <n v="0.5"/>
    <n v="7551667.2000000002"/>
    <n v="-3318603.75"/>
    <n v="5"/>
    <x v="1"/>
    <s v="Germany"/>
    <s v="Hamburg"/>
    <s v="Hamburg"/>
    <s v="Central"/>
    <s v="Corporate"/>
    <s v="Office Supplies"/>
    <s v="Storage"/>
    <x v="0"/>
    <x v="3"/>
    <x v="1"/>
  </r>
  <r>
    <x v="3007"/>
    <n v="44644"/>
    <s v="Richard Harvey"/>
    <x v="1"/>
    <s v="Wilson Jones Hole Reinforcements, Clear"/>
    <n v="0"/>
    <n v="530976.6"/>
    <n v="58997.4"/>
    <n v="9"/>
    <x v="0"/>
    <s v="Italy"/>
    <s v="Apulia"/>
    <s v="Bari"/>
    <s v="South"/>
    <s v="Corporate"/>
    <s v="Office Supplies"/>
    <s v="Binders"/>
    <x v="1"/>
    <x v="3"/>
    <x v="0"/>
  </r>
  <r>
    <x v="3008"/>
    <n v="44645"/>
    <s v="Elijah Sodeman"/>
    <x v="1"/>
    <s v="SAFCO Swivel Stool, Set of Two"/>
    <n v="0"/>
    <n v="7536917.8500000006"/>
    <n v="2861373.9"/>
    <n v="3"/>
    <x v="0"/>
    <s v="United Kingdom"/>
    <s v="England"/>
    <s v="Luton"/>
    <s v="North"/>
    <s v="Consumer"/>
    <s v="Furniture"/>
    <s v="Chairs"/>
    <x v="1"/>
    <x v="3"/>
    <x v="0"/>
  </r>
  <r>
    <x v="3008"/>
    <n v="44645"/>
    <s v="Elijah Sodeman"/>
    <x v="1"/>
    <s v="Binney &amp; Smith Sketch Pad, Blue"/>
    <n v="0"/>
    <n v="2728629.75"/>
    <n v="707968.8"/>
    <n v="4"/>
    <x v="1"/>
    <s v="United Kingdom"/>
    <s v="England"/>
    <s v="Luton"/>
    <s v="North"/>
    <s v="Consumer"/>
    <s v="Office Supplies"/>
    <s v="Art"/>
    <x v="1"/>
    <x v="3"/>
    <x v="1"/>
  </r>
  <r>
    <x v="3008"/>
    <n v="44645"/>
    <s v="Elijah Sodeman"/>
    <x v="1"/>
    <s v="Smead File Cart, Blue"/>
    <n v="0"/>
    <n v="11283252.75"/>
    <n v="117994.8"/>
    <n v="6"/>
    <x v="1"/>
    <s v="United Kingdom"/>
    <s v="England"/>
    <s v="Luton"/>
    <s v="North"/>
    <s v="Consumer"/>
    <s v="Office Supplies"/>
    <s v="Storage"/>
    <x v="1"/>
    <x v="3"/>
    <x v="1"/>
  </r>
  <r>
    <x v="3009"/>
    <n v="44645"/>
    <s v="Naomi Hancock"/>
    <x v="1"/>
    <s v="Bush Classic Bookcase, Metal"/>
    <n v="0"/>
    <n v="30398410.350000001"/>
    <n v="10339294.35"/>
    <n v="5"/>
    <x v="1"/>
    <s v="United Kingdom"/>
    <s v="England"/>
    <s v="Coventry"/>
    <s v="North"/>
    <s v="Corporate"/>
    <s v="Furniture"/>
    <s v="Bookcases"/>
    <x v="1"/>
    <x v="3"/>
    <x v="1"/>
  </r>
  <r>
    <x v="3009"/>
    <n v="44645"/>
    <s v="Naomi Hancock"/>
    <x v="1"/>
    <s v="BIC Pencil Sharpener, Fluorescent"/>
    <n v="0"/>
    <n v="1784671.35"/>
    <n v="604723.35"/>
    <n v="4"/>
    <x v="0"/>
    <s v="United Kingdom"/>
    <s v="England"/>
    <s v="Coventry"/>
    <s v="North"/>
    <s v="Corporate"/>
    <s v="Office Supplies"/>
    <s v="Art"/>
    <x v="1"/>
    <x v="3"/>
    <x v="0"/>
  </r>
  <r>
    <x v="3009"/>
    <n v="44645"/>
    <s v="Naomi Hancock"/>
    <x v="1"/>
    <s v="Binney &amp; Smith Pencil Sharpener, Fluorescent"/>
    <n v="0"/>
    <n v="1179948"/>
    <n v="44248.05"/>
    <n v="3"/>
    <x v="0"/>
    <s v="United Kingdom"/>
    <s v="England"/>
    <s v="Coventry"/>
    <s v="North"/>
    <s v="Corporate"/>
    <s v="Office Supplies"/>
    <s v="Art"/>
    <x v="1"/>
    <x v="3"/>
    <x v="0"/>
  </r>
  <r>
    <x v="3009"/>
    <n v="44645"/>
    <s v="Naomi Hancock"/>
    <x v="1"/>
    <s v="Binney &amp; Smith Pencil Sharpener, Water Color"/>
    <n v="0"/>
    <n v="2787627.15"/>
    <n v="1283193.45"/>
    <n v="7"/>
    <x v="1"/>
    <s v="United Kingdom"/>
    <s v="England"/>
    <s v="Coventry"/>
    <s v="North"/>
    <s v="Corporate"/>
    <s v="Office Supplies"/>
    <s v="Art"/>
    <x v="1"/>
    <x v="3"/>
    <x v="1"/>
  </r>
  <r>
    <x v="3009"/>
    <n v="44645"/>
    <s v="Naomi Hancock"/>
    <x v="1"/>
    <s v="Stanley Pencil Sharpener, Water Color"/>
    <n v="0"/>
    <n v="1474935"/>
    <n v="88496.1"/>
    <n v="4"/>
    <x v="1"/>
    <s v="United Kingdom"/>
    <s v="England"/>
    <s v="Coventry"/>
    <s v="North"/>
    <s v="Corporate"/>
    <s v="Office Supplies"/>
    <s v="Art"/>
    <x v="1"/>
    <x v="3"/>
    <x v="1"/>
  </r>
  <r>
    <x v="3009"/>
    <n v="44645"/>
    <s v="Naomi Hancock"/>
    <x v="1"/>
    <s v="Acco Binder, Durable"/>
    <n v="0"/>
    <n v="250738.95"/>
    <n v="73746.75"/>
    <n v="1"/>
    <x v="0"/>
    <s v="United Kingdom"/>
    <s v="England"/>
    <s v="Coventry"/>
    <s v="North"/>
    <s v="Corporate"/>
    <s v="Office Supplies"/>
    <s v="Binders"/>
    <x v="1"/>
    <x v="3"/>
    <x v="0"/>
  </r>
  <r>
    <x v="3009"/>
    <n v="44645"/>
    <s v="Naomi Hancock"/>
    <x v="1"/>
    <s v="Stockwell Staples, Metal"/>
    <n v="0"/>
    <n v="324485.7"/>
    <n v="117994.8"/>
    <n v="2"/>
    <x v="0"/>
    <s v="United Kingdom"/>
    <s v="England"/>
    <s v="Coventry"/>
    <s v="North"/>
    <s v="Corporate"/>
    <s v="Office Supplies"/>
    <s v="Fasteners"/>
    <x v="1"/>
    <x v="3"/>
    <x v="0"/>
  </r>
  <r>
    <x v="3010"/>
    <n v="44646"/>
    <s v="Oscar Noble"/>
    <x v="2"/>
    <s v="Hamilton Beach Blender, Black"/>
    <n v="0.1"/>
    <n v="2758128.45"/>
    <n v="-221240.25"/>
    <n v="3"/>
    <x v="1"/>
    <s v="Italy"/>
    <s v="Lazio"/>
    <s v="Rome"/>
    <s v="South"/>
    <s v="Consumer"/>
    <s v="Office Supplies"/>
    <s v="Appliances"/>
    <x v="0"/>
    <x v="3"/>
    <x v="1"/>
  </r>
  <r>
    <x v="3011"/>
    <n v="44646"/>
    <s v="Charlotte Savage"/>
    <x v="2"/>
    <s v="Cardinal Index Tab, Durable"/>
    <n v="0"/>
    <n v="442480.5"/>
    <n v="206490.9"/>
    <n v="4"/>
    <x v="0"/>
    <s v="Ireland"/>
    <s v="Dublin"/>
    <s v="Dublin"/>
    <s v="North"/>
    <s v="Consumer"/>
    <s v="Office Supplies"/>
    <s v="Binders"/>
    <x v="1"/>
    <x v="3"/>
    <x v="0"/>
  </r>
  <r>
    <x v="3011"/>
    <n v="44646"/>
    <s v="Charlotte Savage"/>
    <x v="2"/>
    <s v="Eldon Shelving, Industrial"/>
    <n v="0.1"/>
    <n v="648971.4"/>
    <n v="-44248.05"/>
    <n v="1"/>
    <x v="0"/>
    <s v="Ireland"/>
    <s v="Dublin"/>
    <s v="Dublin"/>
    <s v="North"/>
    <s v="Consumer"/>
    <s v="Office Supplies"/>
    <s v="Storage"/>
    <x v="1"/>
    <x v="3"/>
    <x v="0"/>
  </r>
  <r>
    <x v="3012"/>
    <n v="44646"/>
    <s v="Patricia Smith"/>
    <x v="1"/>
    <s v="Brother Ink, Laser"/>
    <n v="0"/>
    <n v="10870270.950000001"/>
    <n v="0"/>
    <n v="5"/>
    <x v="0"/>
    <s v="Portugal"/>
    <s v="Porto"/>
    <s v="Porto"/>
    <s v="South"/>
    <s v="Corporate"/>
    <s v="Technology"/>
    <s v="Copiers"/>
    <x v="1"/>
    <x v="3"/>
    <x v="0"/>
  </r>
  <r>
    <x v="3013"/>
    <n v="44647"/>
    <s v="Millie Newman"/>
    <x v="0"/>
    <s v="Binney &amp; Smith Pens, Blue"/>
    <n v="0"/>
    <n v="530976.6"/>
    <n v="221240.25"/>
    <n v="3"/>
    <x v="0"/>
    <s v="France"/>
    <s v="Nord-Pas-de-Calais-Picardie"/>
    <s v="Boulogne-sur-Mer"/>
    <s v="Central"/>
    <s v="Consumer"/>
    <s v="Office Supplies"/>
    <s v="Art"/>
    <x v="1"/>
    <x v="3"/>
    <x v="0"/>
  </r>
  <r>
    <x v="3014"/>
    <n v="44647"/>
    <s v="Frances Matthias"/>
    <x v="1"/>
    <s v="Eaton Memo Slips, Premium"/>
    <n v="0.1"/>
    <n v="914459.70000000007"/>
    <n v="235989.6"/>
    <n v="5"/>
    <x v="0"/>
    <s v="France"/>
    <s v="Ile-de-France"/>
    <s v="Bagneux"/>
    <s v="Central"/>
    <s v="Corporate"/>
    <s v="Office Supplies"/>
    <s v="Paper"/>
    <x v="1"/>
    <x v="3"/>
    <x v="0"/>
  </r>
  <r>
    <x v="3015"/>
    <n v="44648"/>
    <s v="Charles Builder"/>
    <x v="0"/>
    <s v="Smead File Cart, Blue"/>
    <n v="0.4"/>
    <n v="1120950.6000000001"/>
    <n v="-737467.5"/>
    <n v="1"/>
    <x v="0"/>
    <s v="Italy"/>
    <s v="Sardinia"/>
    <s v="Cagliari"/>
    <s v="South"/>
    <s v="Consumer"/>
    <s v="Office Supplies"/>
    <s v="Storage"/>
    <x v="0"/>
    <x v="3"/>
    <x v="0"/>
  </r>
  <r>
    <x v="3016"/>
    <n v="44648"/>
    <s v="Bianca Crisp"/>
    <x v="1"/>
    <s v="Fellowes Folders, Single Width"/>
    <n v="0"/>
    <n v="4292060.8500000006"/>
    <n v="1755172.6500000001"/>
    <n v="11"/>
    <x v="1"/>
    <s v="Netherlands"/>
    <s v="North Brabant"/>
    <s v="Tilburg"/>
    <s v="Central"/>
    <s v="Home Office"/>
    <s v="Office Supplies"/>
    <s v="Storage"/>
    <x v="1"/>
    <x v="3"/>
    <x v="1"/>
  </r>
  <r>
    <x v="3017"/>
    <n v="44648"/>
    <s v="Mia McLean"/>
    <x v="1"/>
    <s v="Avery Binder, Recycled"/>
    <n v="0"/>
    <n v="398232.45"/>
    <n v="176992.2"/>
    <n v="2"/>
    <x v="0"/>
    <s v="Germany"/>
    <s v="Hamburg"/>
    <s v="Hamburg"/>
    <s v="Central"/>
    <s v="Corporate"/>
    <s v="Office Supplies"/>
    <s v="Binders"/>
    <x v="1"/>
    <x v="3"/>
    <x v="0"/>
  </r>
  <r>
    <x v="3017"/>
    <n v="44648"/>
    <s v="Mia McLean"/>
    <x v="1"/>
    <s v="Hon Shipping Labels, Laser Printer Compatible"/>
    <n v="0"/>
    <n v="162242.85"/>
    <n v="44248.05"/>
    <n v="1"/>
    <x v="0"/>
    <s v="Germany"/>
    <s v="Hamburg"/>
    <s v="Hamburg"/>
    <s v="Central"/>
    <s v="Corporate"/>
    <s v="Office Supplies"/>
    <s v="Labels"/>
    <x v="1"/>
    <x v="3"/>
    <x v="0"/>
  </r>
  <r>
    <x v="3016"/>
    <n v="44648"/>
    <s v="Bianca Crisp"/>
    <x v="1"/>
    <s v="Motorola Audio Dock, VoIP"/>
    <n v="0"/>
    <n v="7669662"/>
    <n v="2227151.85"/>
    <n v="3"/>
    <x v="1"/>
    <s v="Netherlands"/>
    <s v="North Brabant"/>
    <s v="Tilburg"/>
    <s v="Central"/>
    <s v="Home Office"/>
    <s v="Technology"/>
    <s v="Phones"/>
    <x v="1"/>
    <x v="3"/>
    <x v="1"/>
  </r>
  <r>
    <x v="3017"/>
    <n v="44648"/>
    <s v="Mia McLean"/>
    <x v="1"/>
    <s v="Brother Ink, Color"/>
    <n v="0"/>
    <n v="4380556.95"/>
    <n v="2153405.1"/>
    <n v="2"/>
    <x v="0"/>
    <s v="Germany"/>
    <s v="Hamburg"/>
    <s v="Hamburg"/>
    <s v="Central"/>
    <s v="Corporate"/>
    <s v="Technology"/>
    <s v="Copiers"/>
    <x v="1"/>
    <x v="3"/>
    <x v="0"/>
  </r>
  <r>
    <x v="3018"/>
    <n v="44648"/>
    <s v="Ngoc Orozco"/>
    <x v="1"/>
    <s v="Tenex File Cart, Industrial"/>
    <n v="0.1"/>
    <n v="12463200.75"/>
    <n v="1238945.4000000001"/>
    <n v="7"/>
    <x v="0"/>
    <s v="Italy"/>
    <s v="Apulia"/>
    <s v="Molfetta"/>
    <s v="South"/>
    <s v="Home Office"/>
    <s v="Office Supplies"/>
    <s v="Storage"/>
    <x v="1"/>
    <x v="3"/>
    <x v="0"/>
  </r>
  <r>
    <x v="3019"/>
    <n v="44649"/>
    <s v="Daniel Lucas"/>
    <x v="0"/>
    <s v="Smead File Cart, Single Width"/>
    <n v="0.5"/>
    <n v="2846624.5500000003"/>
    <n v="-2448392.1"/>
    <n v="3"/>
    <x v="1"/>
    <s v="Netherlands"/>
    <s v="South Holland"/>
    <s v="Rotterdam"/>
    <s v="Central"/>
    <s v="Home Office"/>
    <s v="Office Supplies"/>
    <s v="Storage"/>
    <x v="0"/>
    <x v="3"/>
    <x v="1"/>
  </r>
  <r>
    <x v="3020"/>
    <n v="44649"/>
    <s v="Sean Wheeler"/>
    <x v="0"/>
    <s v="Binney &amp; Smith Highlighters, Easy-Erase"/>
    <n v="0"/>
    <n v="501477.9"/>
    <n v="176992.2"/>
    <n v="2"/>
    <x v="0"/>
    <s v="Germany"/>
    <s v="Mecklenburg-Vorpommern"/>
    <s v="Neubrandenburg"/>
    <s v="Central"/>
    <s v="Corporate"/>
    <s v="Office Supplies"/>
    <s v="Art"/>
    <x v="1"/>
    <x v="3"/>
    <x v="0"/>
  </r>
  <r>
    <x v="3021"/>
    <n v="44651"/>
    <s v="Nicole Nash"/>
    <x v="2"/>
    <s v="Rogers Box, Single Width"/>
    <n v="0.1"/>
    <n v="634222.05000000005"/>
    <n v="14749.35"/>
    <n v="2"/>
    <x v="1"/>
    <s v="Germany"/>
    <s v="Baden-Württemberg"/>
    <s v="Baden-Baden"/>
    <s v="Central"/>
    <s v="Consumer"/>
    <s v="Office Supplies"/>
    <s v="Storage"/>
    <x v="1"/>
    <x v="3"/>
    <x v="1"/>
  </r>
  <r>
    <x v="3022"/>
    <n v="44651"/>
    <s v="Max Ronald"/>
    <x v="1"/>
    <s v="Boston Markers, Blue"/>
    <n v="0"/>
    <n v="1165198.6500000001"/>
    <n v="471979.2"/>
    <n v="3"/>
    <x v="1"/>
    <s v="France"/>
    <s v="Ile-de-France"/>
    <s v="Bonneuil-sur-Marne"/>
    <s v="Central"/>
    <s v="Corporate"/>
    <s v="Office Supplies"/>
    <s v="Art"/>
    <x v="1"/>
    <x v="3"/>
    <x v="1"/>
  </r>
  <r>
    <x v="3022"/>
    <n v="44651"/>
    <s v="Max Ronald"/>
    <x v="1"/>
    <s v="Avery Binder, Economy"/>
    <n v="0"/>
    <n v="1135699.95"/>
    <n v="442480.5"/>
    <n v="6"/>
    <x v="0"/>
    <s v="France"/>
    <s v="Ile-de-France"/>
    <s v="Bonneuil-sur-Marne"/>
    <s v="Central"/>
    <s v="Corporate"/>
    <s v="Office Supplies"/>
    <s v="Binders"/>
    <x v="1"/>
    <x v="3"/>
    <x v="0"/>
  </r>
  <r>
    <x v="3022"/>
    <n v="44651"/>
    <s v="Max Ronald"/>
    <x v="1"/>
    <s v="Rogers File Cart, Industrial"/>
    <n v="0.1"/>
    <n v="5634251.7000000002"/>
    <n v="442480.5"/>
    <n v="3"/>
    <x v="0"/>
    <s v="France"/>
    <s v="Ile-de-France"/>
    <s v="Bonneuil-sur-Marne"/>
    <s v="Central"/>
    <s v="Corporate"/>
    <s v="Office Supplies"/>
    <s v="Storage"/>
    <x v="1"/>
    <x v="3"/>
    <x v="0"/>
  </r>
  <r>
    <x v="3022"/>
    <n v="44651"/>
    <s v="Max Ronald"/>
    <x v="1"/>
    <s v="Enermax Numeric Keypad, Bluetooth"/>
    <n v="0"/>
    <n v="1696175.25"/>
    <n v="383483.10000000003"/>
    <n v="2"/>
    <x v="1"/>
    <s v="France"/>
    <s v="Ile-de-France"/>
    <s v="Bonneuil-sur-Marne"/>
    <s v="Central"/>
    <s v="Corporate"/>
    <s v="Technology"/>
    <s v="Accessories"/>
    <x v="1"/>
    <x v="3"/>
    <x v="1"/>
  </r>
  <r>
    <x v="3023"/>
    <n v="44652"/>
    <s v="Michelle Barrett"/>
    <x v="2"/>
    <s v="BIC Highlighters, Fluorescent"/>
    <n v="0.5"/>
    <n v="589974"/>
    <n v="-206490.9"/>
    <n v="4"/>
    <x v="0"/>
    <s v="Switzerland"/>
    <s v="Geneva"/>
    <s v="Geneva"/>
    <s v="Central"/>
    <s v="Consumer"/>
    <s v="Office Supplies"/>
    <s v="Art"/>
    <x v="1"/>
    <x v="3"/>
    <x v="0"/>
  </r>
  <r>
    <x v="3023"/>
    <n v="44652"/>
    <s v="Michelle Barrett"/>
    <x v="2"/>
    <s v="Samsung Office Telephone, Full Size"/>
    <n v="0.5"/>
    <n v="2448392.1"/>
    <n v="-1032454.5"/>
    <n v="5"/>
    <x v="0"/>
    <s v="Switzerland"/>
    <s v="Geneva"/>
    <s v="Geneva"/>
    <s v="Central"/>
    <s v="Consumer"/>
    <s v="Technology"/>
    <s v="Phones"/>
    <x v="1"/>
    <x v="3"/>
    <x v="0"/>
  </r>
  <r>
    <x v="3024"/>
    <n v="44652"/>
    <s v="Gail Thompson"/>
    <x v="1"/>
    <s v="Okidata Printer, White"/>
    <n v="0"/>
    <n v="31489862.25"/>
    <n v="309736.35000000003"/>
    <n v="8"/>
    <x v="0"/>
    <s v="Spain"/>
    <s v="Murcia"/>
    <s v="Molina de Segura"/>
    <s v="South"/>
    <s v="Consumer"/>
    <s v="Technology"/>
    <s v="Machines"/>
    <x v="1"/>
    <x v="3"/>
    <x v="0"/>
  </r>
  <r>
    <x v="3025"/>
    <n v="44653"/>
    <s v="Sam Rees"/>
    <x v="1"/>
    <s v="Dania 3-Shelf Cabinet, Pine"/>
    <n v="0.1"/>
    <n v="17064997.949999999"/>
    <n v="-191741.55000000002"/>
    <n v="9"/>
    <x v="0"/>
    <s v="Germany"/>
    <s v="Saxony"/>
    <s v="Chemnitz"/>
    <s v="Central"/>
    <s v="Home Office"/>
    <s v="Furniture"/>
    <s v="Bookcases"/>
    <x v="1"/>
    <x v="3"/>
    <x v="0"/>
  </r>
  <r>
    <x v="3025"/>
    <n v="44653"/>
    <s v="Sam Rees"/>
    <x v="1"/>
    <s v="Acco Binding Machine, Durable"/>
    <n v="0"/>
    <n v="1548681.75"/>
    <n v="368733.75"/>
    <n v="2"/>
    <x v="1"/>
    <s v="Germany"/>
    <s v="Saxony"/>
    <s v="Chemnitz"/>
    <s v="Central"/>
    <s v="Home Office"/>
    <s v="Office Supplies"/>
    <s v="Binders"/>
    <x v="1"/>
    <x v="3"/>
    <x v="1"/>
  </r>
  <r>
    <x v="3025"/>
    <n v="44653"/>
    <s v="Sam Rees"/>
    <x v="1"/>
    <s v="Tenex File Cart, Blue"/>
    <n v="0.1"/>
    <n v="5309766"/>
    <n v="471979.2"/>
    <n v="3"/>
    <x v="0"/>
    <s v="Germany"/>
    <s v="Saxony"/>
    <s v="Chemnitz"/>
    <s v="Central"/>
    <s v="Home Office"/>
    <s v="Office Supplies"/>
    <s v="Storage"/>
    <x v="1"/>
    <x v="3"/>
    <x v="0"/>
  </r>
  <r>
    <x v="3026"/>
    <n v="44653"/>
    <s v="Tyson Brookman"/>
    <x v="1"/>
    <s v="Smead Shelving, Wire Frame"/>
    <n v="0.5"/>
    <n v="1061953.2"/>
    <n v="-88496.1"/>
    <n v="3"/>
    <x v="1"/>
    <s v="France"/>
    <s v="Ile-de-France"/>
    <s v="Paris"/>
    <s v="Central"/>
    <s v="Consumer"/>
    <s v="Office Supplies"/>
    <s v="Storage"/>
    <x v="0"/>
    <x v="3"/>
    <x v="1"/>
  </r>
  <r>
    <x v="3025"/>
    <n v="44653"/>
    <s v="Sam Rees"/>
    <x v="1"/>
    <s v="Apple Speaker Phone, Cordless"/>
    <n v="0"/>
    <n v="3716836.2"/>
    <n v="825963.6"/>
    <n v="2"/>
    <x v="0"/>
    <s v="Germany"/>
    <s v="Saxony"/>
    <s v="Chemnitz"/>
    <s v="Central"/>
    <s v="Home Office"/>
    <s v="Technology"/>
    <s v="Phones"/>
    <x v="1"/>
    <x v="3"/>
    <x v="0"/>
  </r>
  <r>
    <x v="3027"/>
    <n v="44654"/>
    <s v="Louis Dominguez"/>
    <x v="2"/>
    <s v="Safco 3-Shelf Cabinet, Metal"/>
    <n v="0.5"/>
    <n v="2477890.8000000003"/>
    <n v="-752216.85"/>
    <n v="2"/>
    <x v="1"/>
    <s v="Germany"/>
    <s v="Schleswig-Holstein"/>
    <s v="Norderstedt"/>
    <s v="Central"/>
    <s v="Corporate"/>
    <s v="Furniture"/>
    <s v="Bookcases"/>
    <x v="0"/>
    <x v="3"/>
    <x v="1"/>
  </r>
  <r>
    <x v="3028"/>
    <n v="44654"/>
    <s v="Jessica Paramor"/>
    <x v="2"/>
    <s v="Bush Library with Doors, Metal"/>
    <n v="0.1"/>
    <n v="33805510.200000003"/>
    <n v="1873167.45"/>
    <n v="7"/>
    <x v="0"/>
    <s v="Germany"/>
    <s v="Saxony-Anhalt"/>
    <s v="Magdeburg"/>
    <s v="Central"/>
    <s v="Corporate"/>
    <s v="Furniture"/>
    <s v="Bookcases"/>
    <x v="1"/>
    <x v="3"/>
    <x v="0"/>
  </r>
  <r>
    <x v="3027"/>
    <n v="44654"/>
    <s v="Louis Dominguez"/>
    <x v="2"/>
    <s v="Ibico Hole Reinforcements, Clear"/>
    <n v="0.5"/>
    <n v="339235.05"/>
    <n v="-73746.75"/>
    <n v="7"/>
    <x v="1"/>
    <s v="Germany"/>
    <s v="Schleswig-Holstein"/>
    <s v="Norderstedt"/>
    <s v="Central"/>
    <s v="Corporate"/>
    <s v="Office Supplies"/>
    <s v="Binders"/>
    <x v="0"/>
    <x v="3"/>
    <x v="1"/>
  </r>
  <r>
    <x v="3029"/>
    <n v="44654"/>
    <s v="Mike Obrien"/>
    <x v="1"/>
    <s v="Smead File Cart, Single Width"/>
    <n v="0.1"/>
    <n v="1710924.6"/>
    <n v="-58997.4"/>
    <n v="1"/>
    <x v="1"/>
    <s v="Spain"/>
    <s v="Valenciana"/>
    <s v="Valencia"/>
    <s v="South"/>
    <s v="Consumer"/>
    <s v="Office Supplies"/>
    <s v="Storage"/>
    <x v="0"/>
    <x v="3"/>
    <x v="1"/>
  </r>
  <r>
    <x v="3030"/>
    <n v="44654"/>
    <s v="Joel McKean"/>
    <x v="1"/>
    <s v="Konica Inkjet, Wireless"/>
    <n v="0.15"/>
    <n v="23584210.650000002"/>
    <n v="545725.95000000007"/>
    <n v="6"/>
    <x v="1"/>
    <s v="Netherlands"/>
    <s v="Limburg"/>
    <s v="Sittard"/>
    <s v="Central"/>
    <s v="Home Office"/>
    <s v="Technology"/>
    <s v="Machines"/>
    <x v="1"/>
    <x v="3"/>
    <x v="1"/>
  </r>
  <r>
    <x v="3031"/>
    <n v="44654"/>
    <s v="Alexander Bond"/>
    <x v="1"/>
    <s v="Fellowes Trays, Wire Frame"/>
    <n v="0"/>
    <n v="1666676.55"/>
    <n v="412981.8"/>
    <n v="2"/>
    <x v="0"/>
    <s v="Spain"/>
    <s v="Galicia"/>
    <s v="Lugo"/>
    <s v="South"/>
    <s v="Corporate"/>
    <s v="Office Supplies"/>
    <s v="Storage"/>
    <x v="1"/>
    <x v="3"/>
    <x v="0"/>
  </r>
  <r>
    <x v="3032"/>
    <n v="44655"/>
    <s v="Hollie Norris"/>
    <x v="1"/>
    <s v="Green Bar Cards &amp; Envelopes, Recycled"/>
    <n v="0"/>
    <n v="1430686.95"/>
    <n v="162242.85"/>
    <n v="2"/>
    <x v="1"/>
    <s v="Germany"/>
    <s v="North Rhine-Westphalia"/>
    <s v="Halle"/>
    <s v="Central"/>
    <s v="Consumer"/>
    <s v="Office Supplies"/>
    <s v="Paper"/>
    <x v="1"/>
    <x v="3"/>
    <x v="1"/>
  </r>
  <r>
    <x v="3032"/>
    <n v="44655"/>
    <s v="Hollie Norris"/>
    <x v="1"/>
    <s v="Rogers Lockers, Single Width"/>
    <n v="0.1"/>
    <n v="5619502.3500000006"/>
    <n v="2123906.4"/>
    <n v="2"/>
    <x v="1"/>
    <s v="Germany"/>
    <s v="North Rhine-Westphalia"/>
    <s v="Halle"/>
    <s v="Central"/>
    <s v="Consumer"/>
    <s v="Office Supplies"/>
    <s v="Storage"/>
    <x v="1"/>
    <x v="3"/>
    <x v="1"/>
  </r>
  <r>
    <x v="3033"/>
    <n v="44655"/>
    <s v="Angelina Beeton"/>
    <x v="0"/>
    <s v="GlobeWeis Peel and Seal, with clear poly window"/>
    <n v="0.5"/>
    <n v="914459.70000000007"/>
    <n v="-825963.6"/>
    <n v="5"/>
    <x v="1"/>
    <s v="United Kingdom"/>
    <s v="England"/>
    <s v="Dudley"/>
    <s v="North"/>
    <s v="Consumer"/>
    <s v="Office Supplies"/>
    <s v="Envelopes"/>
    <x v="0"/>
    <x v="3"/>
    <x v="1"/>
  </r>
  <r>
    <x v="3034"/>
    <n v="44656"/>
    <s v="Joe Gilbert"/>
    <x v="1"/>
    <s v="Fellowes Box, Industrial"/>
    <n v="0.1"/>
    <n v="796464.9"/>
    <n v="-44248.05"/>
    <n v="3"/>
    <x v="0"/>
    <s v="United Kingdom"/>
    <s v="England"/>
    <s v="Carlisle"/>
    <s v="North"/>
    <s v="Home Office"/>
    <s v="Office Supplies"/>
    <s v="Storage"/>
    <x v="0"/>
    <x v="3"/>
    <x v="0"/>
  </r>
  <r>
    <x v="3035"/>
    <n v="44657"/>
    <s v="Nate Dacey"/>
    <x v="2"/>
    <s v="SanDisk Message Books, Premium"/>
    <n v="0"/>
    <n v="1047203.85"/>
    <n v="280237.65000000002"/>
    <n v="3"/>
    <x v="0"/>
    <s v="France"/>
    <s v="Provence-Alpes-Côte d'Azur"/>
    <s v="Mougins"/>
    <s v="Central"/>
    <s v="Consumer"/>
    <s v="Office Supplies"/>
    <s v="Paper"/>
    <x v="1"/>
    <x v="3"/>
    <x v="0"/>
  </r>
  <r>
    <x v="3035"/>
    <n v="44657"/>
    <s v="Nate Dacey"/>
    <x v="2"/>
    <s v="Fellowes Folders, Wire Frame"/>
    <n v="0.1"/>
    <n v="678470.1"/>
    <n v="117994.8"/>
    <n v="2"/>
    <x v="0"/>
    <s v="France"/>
    <s v="Provence-Alpes-Côte d'Azur"/>
    <s v="Mougins"/>
    <s v="Central"/>
    <s v="Consumer"/>
    <s v="Office Supplies"/>
    <s v="Storage"/>
    <x v="1"/>
    <x v="3"/>
    <x v="0"/>
  </r>
  <r>
    <x v="3035"/>
    <n v="44657"/>
    <s v="Nate Dacey"/>
    <x v="2"/>
    <s v="Rogers Folders, Blue"/>
    <n v="0.1"/>
    <n v="1622428.5"/>
    <n v="-147493.5"/>
    <n v="4"/>
    <x v="1"/>
    <s v="France"/>
    <s v="Provence-Alpes-Côte d'Azur"/>
    <s v="Mougins"/>
    <s v="Central"/>
    <s v="Consumer"/>
    <s v="Office Supplies"/>
    <s v="Storage"/>
    <x v="1"/>
    <x v="3"/>
    <x v="1"/>
  </r>
  <r>
    <x v="3035"/>
    <n v="44657"/>
    <s v="Nate Dacey"/>
    <x v="2"/>
    <s v="Brother Fax and Copier, Color"/>
    <n v="0.15"/>
    <n v="4837786.8"/>
    <n v="516227.25"/>
    <n v="2"/>
    <x v="0"/>
    <s v="France"/>
    <s v="Provence-Alpes-Côte d'Azur"/>
    <s v="Mougins"/>
    <s v="Central"/>
    <s v="Consumer"/>
    <s v="Technology"/>
    <s v="Copiers"/>
    <x v="1"/>
    <x v="3"/>
    <x v="0"/>
  </r>
  <r>
    <x v="3036"/>
    <n v="44657"/>
    <s v="Bailey Morris"/>
    <x v="1"/>
    <s v="Bush Floating Shelf Set, Pine"/>
    <n v="0.1"/>
    <n v="4587047.8500000006"/>
    <n v="1061953.2"/>
    <n v="2"/>
    <x v="0"/>
    <s v="Germany"/>
    <s v="Bavaria"/>
    <s v="Munich"/>
    <s v="Central"/>
    <s v="Consumer"/>
    <s v="Furniture"/>
    <s v="Bookcases"/>
    <x v="1"/>
    <x v="3"/>
    <x v="0"/>
  </r>
  <r>
    <x v="3036"/>
    <n v="44657"/>
    <s v="Bailey Morris"/>
    <x v="1"/>
    <s v="BIC Highlighters, Water Color"/>
    <n v="0"/>
    <n v="324485.7"/>
    <n v="58997.4"/>
    <n v="1"/>
    <x v="1"/>
    <s v="Germany"/>
    <s v="Bavaria"/>
    <s v="Munich"/>
    <s v="Central"/>
    <s v="Consumer"/>
    <s v="Office Supplies"/>
    <s v="Art"/>
    <x v="1"/>
    <x v="3"/>
    <x v="1"/>
  </r>
  <r>
    <x v="3036"/>
    <n v="44657"/>
    <s v="Bailey Morris"/>
    <x v="1"/>
    <s v="Acco Binding Machine, Recycled"/>
    <n v="0"/>
    <n v="3038366.1"/>
    <n v="752216.85"/>
    <n v="4"/>
    <x v="0"/>
    <s v="Germany"/>
    <s v="Bavaria"/>
    <s v="Munich"/>
    <s v="Central"/>
    <s v="Consumer"/>
    <s v="Office Supplies"/>
    <s v="Binders"/>
    <x v="1"/>
    <x v="3"/>
    <x v="0"/>
  </r>
  <r>
    <x v="3036"/>
    <n v="44657"/>
    <s v="Bailey Morris"/>
    <x v="1"/>
    <s v="Stockwell Push Pins, Assorted Sizes"/>
    <n v="0"/>
    <n v="840712.95000000007"/>
    <n v="353984.4"/>
    <n v="5"/>
    <x v="1"/>
    <s v="Germany"/>
    <s v="Bavaria"/>
    <s v="Munich"/>
    <s v="Central"/>
    <s v="Consumer"/>
    <s v="Office Supplies"/>
    <s v="Fasteners"/>
    <x v="1"/>
    <x v="3"/>
    <x v="1"/>
  </r>
  <r>
    <x v="3037"/>
    <n v="44658"/>
    <s v="Alannah Langridge"/>
    <x v="1"/>
    <s v="Binney &amp; Smith Canvas, Water Color"/>
    <n v="0"/>
    <n v="3215358.3000000003"/>
    <n v="1548681.75"/>
    <n v="4"/>
    <x v="0"/>
    <s v="Germany"/>
    <s v="North Rhine-Westphalia"/>
    <s v="Castrop-Rauxel"/>
    <s v="Central"/>
    <s v="Consumer"/>
    <s v="Office Supplies"/>
    <s v="Art"/>
    <x v="1"/>
    <x v="3"/>
    <x v="0"/>
  </r>
  <r>
    <x v="3037"/>
    <n v="44658"/>
    <s v="Alannah Langridge"/>
    <x v="1"/>
    <s v="Wilson Jones Index Tab, Recycled"/>
    <n v="0"/>
    <n v="206490.9"/>
    <n v="58997.4"/>
    <n v="2"/>
    <x v="0"/>
    <s v="Germany"/>
    <s v="North Rhine-Westphalia"/>
    <s v="Castrop-Rauxel"/>
    <s v="Central"/>
    <s v="Consumer"/>
    <s v="Office Supplies"/>
    <s v="Binders"/>
    <x v="1"/>
    <x v="3"/>
    <x v="0"/>
  </r>
  <r>
    <x v="3037"/>
    <n v="44658"/>
    <s v="Alannah Langridge"/>
    <x v="1"/>
    <s v="Accos Staples, Metal"/>
    <n v="0"/>
    <n v="486728.55"/>
    <n v="103245.45"/>
    <n v="3"/>
    <x v="0"/>
    <s v="Germany"/>
    <s v="North Rhine-Westphalia"/>
    <s v="Castrop-Rauxel"/>
    <s v="Central"/>
    <s v="Consumer"/>
    <s v="Office Supplies"/>
    <s v="Fasteners"/>
    <x v="1"/>
    <x v="3"/>
    <x v="0"/>
  </r>
  <r>
    <x v="3037"/>
    <n v="44658"/>
    <s v="Alannah Langridge"/>
    <x v="1"/>
    <s v="Novimex Round Labels, Adjustable"/>
    <n v="0"/>
    <n v="117994.8"/>
    <n v="29498.7"/>
    <n v="2"/>
    <x v="0"/>
    <s v="Germany"/>
    <s v="North Rhine-Westphalia"/>
    <s v="Castrop-Rauxel"/>
    <s v="Central"/>
    <s v="Consumer"/>
    <s v="Office Supplies"/>
    <s v="Labels"/>
    <x v="1"/>
    <x v="3"/>
    <x v="0"/>
  </r>
  <r>
    <x v="3037"/>
    <n v="44658"/>
    <s v="Alannah Langridge"/>
    <x v="1"/>
    <s v="Fellowes Shelving, Blue"/>
    <n v="0.1"/>
    <n v="3834831"/>
    <n v="1150449.3"/>
    <n v="5"/>
    <x v="1"/>
    <s v="Germany"/>
    <s v="North Rhine-Westphalia"/>
    <s v="Castrop-Rauxel"/>
    <s v="Central"/>
    <s v="Consumer"/>
    <s v="Office Supplies"/>
    <s v="Storage"/>
    <x v="1"/>
    <x v="3"/>
    <x v="1"/>
  </r>
  <r>
    <x v="3038"/>
    <n v="44658"/>
    <s v="Katie Evenden"/>
    <x v="1"/>
    <s v="Boston Canvas, Blue"/>
    <n v="0"/>
    <n v="2374645.35"/>
    <n v="589974"/>
    <n v="3"/>
    <x v="0"/>
    <s v="Netherlands"/>
    <s v="North Holland"/>
    <s v="Amsterdam"/>
    <s v="Central"/>
    <s v="Corporate"/>
    <s v="Office Supplies"/>
    <s v="Art"/>
    <x v="1"/>
    <x v="3"/>
    <x v="0"/>
  </r>
  <r>
    <x v="3038"/>
    <n v="44658"/>
    <s v="Katie Evenden"/>
    <x v="1"/>
    <s v="Smead Lockers, Single Width"/>
    <n v="0.1"/>
    <n v="18436687.5"/>
    <n v="7168184.1000000006"/>
    <n v="7"/>
    <x v="1"/>
    <s v="Netherlands"/>
    <s v="North Holland"/>
    <s v="Amsterdam"/>
    <s v="Central"/>
    <s v="Corporate"/>
    <s v="Office Supplies"/>
    <s v="Storage"/>
    <x v="1"/>
    <x v="3"/>
    <x v="1"/>
  </r>
  <r>
    <x v="3039"/>
    <n v="44658"/>
    <s v="Desiree Hurt"/>
    <x v="1"/>
    <s v="Kraft Peel and Seal, Security-Tint"/>
    <n v="0"/>
    <n v="1017705.15"/>
    <n v="162242.85"/>
    <n v="3"/>
    <x v="0"/>
    <s v="Germany"/>
    <s v="North Rhine-Westphalia"/>
    <s v="Gronau"/>
    <s v="Central"/>
    <s v="Home Office"/>
    <s v="Office Supplies"/>
    <s v="Envelopes"/>
    <x v="1"/>
    <x v="3"/>
    <x v="0"/>
  </r>
  <r>
    <x v="3037"/>
    <n v="44658"/>
    <s v="Alannah Langridge"/>
    <x v="1"/>
    <s v="Motorola Audio Dock, with Caller ID"/>
    <n v="0"/>
    <n v="5118024.45"/>
    <n v="1991162.25"/>
    <n v="2"/>
    <x v="1"/>
    <s v="Germany"/>
    <s v="North Rhine-Westphalia"/>
    <s v="Castrop-Rauxel"/>
    <s v="Central"/>
    <s v="Consumer"/>
    <s v="Technology"/>
    <s v="Phones"/>
    <x v="1"/>
    <x v="3"/>
    <x v="1"/>
  </r>
  <r>
    <x v="3039"/>
    <n v="44658"/>
    <s v="Desiree Hurt"/>
    <x v="1"/>
    <s v="Konica Calculator, Red"/>
    <n v="0.1"/>
    <n v="2595885.6"/>
    <n v="840712.95000000007"/>
    <n v="4"/>
    <x v="0"/>
    <s v="Germany"/>
    <s v="North Rhine-Westphalia"/>
    <s v="Gronau"/>
    <s v="Central"/>
    <s v="Home Office"/>
    <s v="Technology"/>
    <s v="Machines"/>
    <x v="1"/>
    <x v="3"/>
    <x v="0"/>
  </r>
  <r>
    <x v="3040"/>
    <n v="44658"/>
    <s v="Tia Metcalfe"/>
    <x v="1"/>
    <s v="Sauder Corner Shelving, Traditional"/>
    <n v="0.1"/>
    <n v="15649060.35"/>
    <n v="-530976.6"/>
    <n v="8"/>
    <x v="1"/>
    <s v="Germany"/>
    <s v="North Rhine-Westphalia"/>
    <s v="Aachen"/>
    <s v="Central"/>
    <s v="Consumer"/>
    <s v="Furniture"/>
    <s v="Bookcases"/>
    <x v="0"/>
    <x v="3"/>
    <x v="1"/>
  </r>
  <r>
    <x v="3041"/>
    <n v="44658"/>
    <s v="Lilly Le Grand"/>
    <x v="1"/>
    <s v="SanDisk Cards &amp; Envelopes, Premium"/>
    <n v="0.1"/>
    <n v="5147523.1500000004"/>
    <n v="1592929.8"/>
    <n v="8"/>
    <x v="1"/>
    <s v="Italy"/>
    <s v="Lazio"/>
    <s v="Rome"/>
    <s v="South"/>
    <s v="Home Office"/>
    <s v="Office Supplies"/>
    <s v="Paper"/>
    <x v="1"/>
    <x v="3"/>
    <x v="1"/>
  </r>
  <r>
    <x v="3042"/>
    <n v="44659"/>
    <s v="Lydia Webster"/>
    <x v="1"/>
    <s v="Advantus Clock, Erganomic"/>
    <n v="0"/>
    <n v="1474935"/>
    <n v="14749.35"/>
    <n v="2"/>
    <x v="0"/>
    <s v="Italy"/>
    <s v="Lombardy"/>
    <s v="Milan"/>
    <s v="South"/>
    <s v="Consumer"/>
    <s v="Furniture"/>
    <s v="Furnishings"/>
    <x v="1"/>
    <x v="3"/>
    <x v="0"/>
  </r>
  <r>
    <x v="3042"/>
    <n v="44659"/>
    <s v="Lydia Webster"/>
    <x v="1"/>
    <s v="Deflect-O Stacking Tray, Durable"/>
    <n v="0"/>
    <n v="1858418.1"/>
    <n v="88496.1"/>
    <n v="5"/>
    <x v="1"/>
    <s v="Italy"/>
    <s v="Lombardy"/>
    <s v="Milan"/>
    <s v="South"/>
    <s v="Consumer"/>
    <s v="Furniture"/>
    <s v="Furnishings"/>
    <x v="1"/>
    <x v="3"/>
    <x v="1"/>
  </r>
  <r>
    <x v="3042"/>
    <n v="44659"/>
    <s v="Lydia Webster"/>
    <x v="1"/>
    <s v="Fellowes File Cart, Blue"/>
    <n v="0.1"/>
    <n v="5472008.8500000006"/>
    <n v="1828919.4000000001"/>
    <n v="3"/>
    <x v="0"/>
    <s v="Italy"/>
    <s v="Lombardy"/>
    <s v="Milan"/>
    <s v="South"/>
    <s v="Consumer"/>
    <s v="Office Supplies"/>
    <s v="Storage"/>
    <x v="1"/>
    <x v="3"/>
    <x v="0"/>
  </r>
  <r>
    <x v="3043"/>
    <n v="44660"/>
    <s v="Terence Welch"/>
    <x v="2"/>
    <s v="Acco 3-Hole Punch, Economy"/>
    <n v="0"/>
    <n v="1327441.5"/>
    <n v="250738.95"/>
    <n v="3"/>
    <x v="0"/>
    <s v="Italy"/>
    <s v="Apulia"/>
    <s v="Altamura"/>
    <s v="South"/>
    <s v="Consumer"/>
    <s v="Office Supplies"/>
    <s v="Binders"/>
    <x v="1"/>
    <x v="3"/>
    <x v="0"/>
  </r>
  <r>
    <x v="3043"/>
    <n v="44660"/>
    <s v="Terence Welch"/>
    <x v="2"/>
    <s v="Acco Binder Covers, Durable"/>
    <n v="0"/>
    <n v="221240.25"/>
    <n v="103245.45"/>
    <n v="1"/>
    <x v="0"/>
    <s v="Italy"/>
    <s v="Apulia"/>
    <s v="Altamura"/>
    <s v="South"/>
    <s v="Consumer"/>
    <s v="Office Supplies"/>
    <s v="Binders"/>
    <x v="1"/>
    <x v="3"/>
    <x v="0"/>
  </r>
  <r>
    <x v="3043"/>
    <n v="44660"/>
    <s v="Terence Welch"/>
    <x v="2"/>
    <s v="Avery Color Coded Labels, Adjustable"/>
    <n v="0"/>
    <n v="501477.9"/>
    <n v="58997.4"/>
    <n v="3"/>
    <x v="0"/>
    <s v="Italy"/>
    <s v="Apulia"/>
    <s v="Altamura"/>
    <s v="South"/>
    <s v="Consumer"/>
    <s v="Office Supplies"/>
    <s v="Labels"/>
    <x v="1"/>
    <x v="3"/>
    <x v="0"/>
  </r>
  <r>
    <x v="3043"/>
    <n v="44660"/>
    <s v="Terence Welch"/>
    <x v="2"/>
    <s v="Smead Removable Labels, Adjustable"/>
    <n v="0"/>
    <n v="368733.75"/>
    <n v="0"/>
    <n v="3"/>
    <x v="0"/>
    <s v="Italy"/>
    <s v="Apulia"/>
    <s v="Altamura"/>
    <s v="South"/>
    <s v="Consumer"/>
    <s v="Office Supplies"/>
    <s v="Labels"/>
    <x v="1"/>
    <x v="3"/>
    <x v="0"/>
  </r>
  <r>
    <x v="3043"/>
    <n v="44660"/>
    <s v="Terence Welch"/>
    <x v="2"/>
    <s v="Smead Lockers, Wire Frame"/>
    <n v="0.1"/>
    <n v="18348191.400000002"/>
    <n v="-206490.9"/>
    <n v="7"/>
    <x v="0"/>
    <s v="Italy"/>
    <s v="Apulia"/>
    <s v="Altamura"/>
    <s v="South"/>
    <s v="Consumer"/>
    <s v="Office Supplies"/>
    <s v="Storage"/>
    <x v="1"/>
    <x v="3"/>
    <x v="0"/>
  </r>
  <r>
    <x v="3044"/>
    <n v="44660"/>
    <s v="Angus De Groot"/>
    <x v="1"/>
    <s v="Kleencut Letter Opener, High Speed"/>
    <n v="0"/>
    <n v="781715.55"/>
    <n v="265488.3"/>
    <n v="2"/>
    <x v="1"/>
    <s v="United Kingdom"/>
    <s v="England"/>
    <s v="Farnborough"/>
    <s v="North"/>
    <s v="Corporate"/>
    <s v="Office Supplies"/>
    <s v="Supplies"/>
    <x v="1"/>
    <x v="3"/>
    <x v="1"/>
  </r>
  <r>
    <x v="3045"/>
    <n v="44661"/>
    <s v="Ava Corbin"/>
    <x v="2"/>
    <s v="Binney &amp; Smith Markers, Blue"/>
    <n v="0.1"/>
    <n v="958707.75"/>
    <n v="88496.1"/>
    <n v="3"/>
    <x v="1"/>
    <s v="Germany"/>
    <s v="Berlin"/>
    <s v="Berlin"/>
    <s v="Central"/>
    <s v="Home Office"/>
    <s v="Office Supplies"/>
    <s v="Art"/>
    <x v="1"/>
    <x v="3"/>
    <x v="1"/>
  </r>
  <r>
    <x v="3045"/>
    <n v="44661"/>
    <s v="Ava Corbin"/>
    <x v="2"/>
    <s v="Ames Business Envelopes, Recycled"/>
    <n v="0.1"/>
    <n v="221240.25"/>
    <n v="44248.05"/>
    <n v="1"/>
    <x v="1"/>
    <s v="Germany"/>
    <s v="Berlin"/>
    <s v="Berlin"/>
    <s v="Central"/>
    <s v="Home Office"/>
    <s v="Office Supplies"/>
    <s v="Envelopes"/>
    <x v="1"/>
    <x v="3"/>
    <x v="1"/>
  </r>
  <r>
    <x v="3046"/>
    <n v="44661"/>
    <s v="Isabelle Torpy"/>
    <x v="0"/>
    <s v="Acme Letter Opener, Steel"/>
    <n v="0"/>
    <n v="1312692.1500000001"/>
    <n v="530976.6"/>
    <n v="3"/>
    <x v="1"/>
    <s v="United Kingdom"/>
    <s v="England"/>
    <s v="London"/>
    <s v="North"/>
    <s v="Consumer"/>
    <s v="Office Supplies"/>
    <s v="Supplies"/>
    <x v="1"/>
    <x v="3"/>
    <x v="1"/>
  </r>
  <r>
    <x v="3047"/>
    <n v="44661"/>
    <s v="Gary Crume"/>
    <x v="1"/>
    <s v="Hewlett Fax and Copier, Digital"/>
    <n v="0"/>
    <n v="8525124.3000000007"/>
    <n v="2817125.85"/>
    <n v="3"/>
    <x v="1"/>
    <s v="Germany"/>
    <s v="North Rhine-Westphalia"/>
    <s v="Oberhausen"/>
    <s v="Central"/>
    <s v="Consumer"/>
    <s v="Technology"/>
    <s v="Copiers"/>
    <x v="1"/>
    <x v="3"/>
    <x v="1"/>
  </r>
  <r>
    <x v="3048"/>
    <n v="44661"/>
    <s v="Mike Langer"/>
    <x v="1"/>
    <s v="Sanford Pencil Sharpener, Easy-Erase"/>
    <n v="0"/>
    <n v="796464.9"/>
    <n v="398232.45"/>
    <n v="2"/>
    <x v="0"/>
    <s v="Germany"/>
    <s v="Hesse"/>
    <s v="Wiesbaden"/>
    <s v="Central"/>
    <s v="Corporate"/>
    <s v="Office Supplies"/>
    <s v="Art"/>
    <x v="1"/>
    <x v="3"/>
    <x v="0"/>
  </r>
  <r>
    <x v="3048"/>
    <n v="44661"/>
    <s v="Mike Langer"/>
    <x v="1"/>
    <s v="Brother Wireless Fax, Laser"/>
    <n v="0.15"/>
    <n v="9498581.4000000004"/>
    <n v="2463141.4500000002"/>
    <n v="2"/>
    <x v="0"/>
    <s v="Germany"/>
    <s v="Hesse"/>
    <s v="Wiesbaden"/>
    <s v="Central"/>
    <s v="Corporate"/>
    <s v="Technology"/>
    <s v="Copiers"/>
    <x v="1"/>
    <x v="3"/>
    <x v="0"/>
  </r>
  <r>
    <x v="3049"/>
    <n v="44662"/>
    <s v="Alexis Code"/>
    <x v="1"/>
    <s v="Ibico Binder Covers, Clear"/>
    <n v="0"/>
    <n v="575224.65"/>
    <n v="44248.05"/>
    <n v="3"/>
    <x v="1"/>
    <s v="Germany"/>
    <s v="North Rhine-Westphalia"/>
    <s v="Troisdorf"/>
    <s v="Central"/>
    <s v="Corporate"/>
    <s v="Office Supplies"/>
    <s v="Binders"/>
    <x v="1"/>
    <x v="3"/>
    <x v="1"/>
  </r>
  <r>
    <x v="3050"/>
    <n v="44663"/>
    <s v="Henry Chandler"/>
    <x v="1"/>
    <s v="GlobeWeis Manila Envelope, Recycled"/>
    <n v="0.5"/>
    <n v="383483.10000000003"/>
    <n v="0"/>
    <n v="2"/>
    <x v="1"/>
    <s v="France"/>
    <s v="Brittany"/>
    <s v="Rennes"/>
    <s v="Central"/>
    <s v="Home Office"/>
    <s v="Office Supplies"/>
    <s v="Envelopes"/>
    <x v="0"/>
    <x v="3"/>
    <x v="1"/>
  </r>
  <r>
    <x v="3050"/>
    <n v="44663"/>
    <s v="Henry Chandler"/>
    <x v="1"/>
    <s v="Rogers Box, Industrial"/>
    <n v="0.5"/>
    <n v="353984.4"/>
    <n v="-353984.4"/>
    <n v="2"/>
    <x v="1"/>
    <s v="France"/>
    <s v="Brittany"/>
    <s v="Rennes"/>
    <s v="Central"/>
    <s v="Home Office"/>
    <s v="Office Supplies"/>
    <s v="Storage"/>
    <x v="0"/>
    <x v="3"/>
    <x v="1"/>
  </r>
  <r>
    <x v="3051"/>
    <n v="44663"/>
    <s v="Louis Dominguez"/>
    <x v="1"/>
    <s v="Eldon Lockers, Blue"/>
    <n v="0.1"/>
    <n v="23643208.050000001"/>
    <n v="0"/>
    <n v="9"/>
    <x v="0"/>
    <s v="Germany"/>
    <s v="Schleswig-Holstein"/>
    <s v="Norderstedt"/>
    <s v="Central"/>
    <s v="Corporate"/>
    <s v="Office Supplies"/>
    <s v="Storage"/>
    <x v="0"/>
    <x v="3"/>
    <x v="0"/>
  </r>
  <r>
    <x v="3052"/>
    <n v="44664"/>
    <s v="Harriet Chadwick"/>
    <x v="2"/>
    <s v="Hon Chairmat, Set of Two"/>
    <n v="0.1"/>
    <n v="2300898.6"/>
    <n v="309736.35000000003"/>
    <n v="3"/>
    <x v="0"/>
    <s v="United Kingdom"/>
    <s v="England"/>
    <s v="Preston"/>
    <s v="North"/>
    <s v="Corporate"/>
    <s v="Furniture"/>
    <s v="Chairs"/>
    <x v="1"/>
    <x v="3"/>
    <x v="0"/>
  </r>
  <r>
    <x v="3052"/>
    <n v="44664"/>
    <s v="Harriet Chadwick"/>
    <x v="2"/>
    <s v="Smead Lockers, Industrial"/>
    <n v="0.1"/>
    <n v="7920400.9500000002"/>
    <n v="1578180.45"/>
    <n v="3"/>
    <x v="1"/>
    <s v="United Kingdom"/>
    <s v="England"/>
    <s v="Preston"/>
    <s v="North"/>
    <s v="Corporate"/>
    <s v="Office Supplies"/>
    <s v="Storage"/>
    <x v="1"/>
    <x v="3"/>
    <x v="1"/>
  </r>
  <r>
    <x v="3053"/>
    <n v="44664"/>
    <s v="John Baca"/>
    <x v="0"/>
    <s v="Green Bar Memo Slips, 8.5 x 11"/>
    <n v="0"/>
    <n v="309736.35000000003"/>
    <n v="147493.5"/>
    <n v="1"/>
    <x v="0"/>
    <s v="Denmark"/>
    <s v="South Denmark"/>
    <s v="Esbjerg"/>
    <s v="North"/>
    <s v="Consumer"/>
    <s v="Office Supplies"/>
    <s v="Paper"/>
    <x v="1"/>
    <x v="3"/>
    <x v="0"/>
  </r>
  <r>
    <x v="3054"/>
    <n v="44664"/>
    <s v="Mark Washington"/>
    <x v="1"/>
    <s v="Canon Fax Machine, High-Speed"/>
    <n v="0.15"/>
    <n v="15870300.6"/>
    <n v="-560475.30000000005"/>
    <n v="4"/>
    <x v="1"/>
    <s v="France"/>
    <s v="Ile-de-France"/>
    <s v="Montreuil"/>
    <s v="Central"/>
    <s v="Home Office"/>
    <s v="Technology"/>
    <s v="Copiers"/>
    <x v="0"/>
    <x v="3"/>
    <x v="1"/>
  </r>
  <r>
    <x v="3055"/>
    <n v="44665"/>
    <s v="Jason Roger"/>
    <x v="0"/>
    <s v="Sauder Classic Bookcase, Mobile"/>
    <n v="0.1"/>
    <n v="23289223.650000002"/>
    <n v="9056100.9000000004"/>
    <n v="4"/>
    <x v="0"/>
    <s v="Italy"/>
    <s v="Sicily"/>
    <s v="Messina"/>
    <s v="South"/>
    <s v="Corporate"/>
    <s v="Furniture"/>
    <s v="Bookcases"/>
    <x v="1"/>
    <x v="3"/>
    <x v="0"/>
  </r>
  <r>
    <x v="3056"/>
    <n v="44665"/>
    <s v="Katie Evenden"/>
    <x v="0"/>
    <s v="Tenex File Cart, Blue"/>
    <n v="0.4"/>
    <n v="2359896"/>
    <n v="-870211.65"/>
    <n v="2"/>
    <x v="1"/>
    <s v="Netherlands"/>
    <s v="North Holland"/>
    <s v="Amsterdam"/>
    <s v="Central"/>
    <s v="Corporate"/>
    <s v="Office Supplies"/>
    <s v="Storage"/>
    <x v="0"/>
    <x v="3"/>
    <x v="1"/>
  </r>
  <r>
    <x v="3057"/>
    <n v="44665"/>
    <s v="Maya O'Sullivan"/>
    <x v="2"/>
    <s v="Enermax Numeric Keypad, Erganomic"/>
    <n v="0"/>
    <n v="870211.65"/>
    <n v="88496.1"/>
    <n v="1"/>
    <x v="1"/>
    <s v="France"/>
    <s v="Languedoc-Roussillon-Midi-Pyrénées"/>
    <s v="Muret"/>
    <s v="Central"/>
    <s v="Corporate"/>
    <s v="Technology"/>
    <s v="Accessories"/>
    <x v="1"/>
    <x v="3"/>
    <x v="1"/>
  </r>
  <r>
    <x v="3058"/>
    <n v="44665"/>
    <s v="Chelsea Bannister"/>
    <x v="0"/>
    <s v="SanDisk Computer Printout Paper, 8.5 x 11"/>
    <n v="0"/>
    <n v="2507389.5"/>
    <n v="280237.65000000002"/>
    <n v="5"/>
    <x v="0"/>
    <s v="Germany"/>
    <s v="North Rhine-Westphalia"/>
    <s v="Hamm"/>
    <s v="Central"/>
    <s v="Consumer"/>
    <s v="Office Supplies"/>
    <s v="Paper"/>
    <x v="1"/>
    <x v="3"/>
    <x v="0"/>
  </r>
  <r>
    <x v="3059"/>
    <n v="44665"/>
    <s v="Christopher Goold"/>
    <x v="1"/>
    <s v="Cameo Business Envelopes, Security-Tint"/>
    <n v="0"/>
    <n v="1755172.6500000001"/>
    <n v="634222.05000000005"/>
    <n v="7"/>
    <x v="1"/>
    <s v="Spain"/>
    <s v="Valenciana"/>
    <s v="Gandia"/>
    <s v="South"/>
    <s v="Corporate"/>
    <s v="Office Supplies"/>
    <s v="Envelopes"/>
    <x v="1"/>
    <x v="3"/>
    <x v="1"/>
  </r>
  <r>
    <x v="3059"/>
    <n v="44665"/>
    <s v="Christopher Goold"/>
    <x v="1"/>
    <s v="Enermax Note Cards, Premium"/>
    <n v="0"/>
    <n v="1681425.9000000001"/>
    <n v="162242.85"/>
    <n v="4"/>
    <x v="0"/>
    <s v="Spain"/>
    <s v="Valenciana"/>
    <s v="Gandia"/>
    <s v="South"/>
    <s v="Corporate"/>
    <s v="Office Supplies"/>
    <s v="Paper"/>
    <x v="1"/>
    <x v="3"/>
    <x v="0"/>
  </r>
  <r>
    <x v="3059"/>
    <n v="44665"/>
    <s v="Christopher Goold"/>
    <x v="1"/>
    <s v="Fellowes Trays, Single Width"/>
    <n v="0.1"/>
    <n v="6858447.75"/>
    <n v="3053115.45"/>
    <n v="9"/>
    <x v="0"/>
    <s v="Spain"/>
    <s v="Valenciana"/>
    <s v="Gandia"/>
    <s v="South"/>
    <s v="Corporate"/>
    <s v="Office Supplies"/>
    <s v="Storage"/>
    <x v="1"/>
    <x v="3"/>
    <x v="0"/>
  </r>
  <r>
    <x v="3060"/>
    <n v="44666"/>
    <s v="Louis Dominguez"/>
    <x v="1"/>
    <s v="Ikea Stackable Bookrack, Mobile"/>
    <n v="0.6"/>
    <n v="2949870"/>
    <n v="-884961"/>
    <n v="4"/>
    <x v="0"/>
    <s v="Germany"/>
    <s v="Schleswig-Holstein"/>
    <s v="Norderstedt"/>
    <s v="Central"/>
    <s v="Corporate"/>
    <s v="Furniture"/>
    <s v="Bookcases"/>
    <x v="0"/>
    <x v="3"/>
    <x v="0"/>
  </r>
  <r>
    <x v="3061"/>
    <n v="44666"/>
    <s v="Imogen Steele"/>
    <x v="1"/>
    <s v="Deflect-O Frame, Erganomic"/>
    <n v="0"/>
    <n v="9616576.2000000011"/>
    <n v="191741.55000000002"/>
    <n v="6"/>
    <x v="0"/>
    <s v="Austria"/>
    <s v="Upper Austria"/>
    <s v="Linz"/>
    <s v="Central"/>
    <s v="Corporate"/>
    <s v="Furniture"/>
    <s v="Furnishings"/>
    <x v="1"/>
    <x v="3"/>
    <x v="0"/>
  </r>
  <r>
    <x v="3061"/>
    <n v="44666"/>
    <s v="Imogen Steele"/>
    <x v="1"/>
    <s v="Deflect-O Light Bulb, Black"/>
    <n v="0"/>
    <n v="1681425.9000000001"/>
    <n v="604723.35"/>
    <n v="6"/>
    <x v="0"/>
    <s v="Austria"/>
    <s v="Upper Austria"/>
    <s v="Linz"/>
    <s v="Central"/>
    <s v="Corporate"/>
    <s v="Furniture"/>
    <s v="Furnishings"/>
    <x v="1"/>
    <x v="3"/>
    <x v="0"/>
  </r>
  <r>
    <x v="3060"/>
    <n v="44666"/>
    <s v="Louis Dominguez"/>
    <x v="1"/>
    <s v="BIC Pencil Sharpener, Blue"/>
    <n v="0.5"/>
    <n v="648971.4"/>
    <n v="-117994.8"/>
    <n v="3"/>
    <x v="1"/>
    <s v="Germany"/>
    <s v="Schleswig-Holstein"/>
    <s v="Norderstedt"/>
    <s v="Central"/>
    <s v="Corporate"/>
    <s v="Office Supplies"/>
    <s v="Art"/>
    <x v="0"/>
    <x v="3"/>
    <x v="1"/>
  </r>
  <r>
    <x v="3060"/>
    <n v="44666"/>
    <s v="Louis Dominguez"/>
    <x v="1"/>
    <s v="OIC Paper Clips, Bulk Pack"/>
    <n v="0.5"/>
    <n v="103245.45"/>
    <n v="0"/>
    <n v="1"/>
    <x v="0"/>
    <s v="Germany"/>
    <s v="Schleswig-Holstein"/>
    <s v="Norderstedt"/>
    <s v="Central"/>
    <s v="Corporate"/>
    <s v="Office Supplies"/>
    <s v="Fasteners"/>
    <x v="0"/>
    <x v="3"/>
    <x v="0"/>
  </r>
  <r>
    <x v="3060"/>
    <n v="44666"/>
    <s v="Louis Dominguez"/>
    <x v="1"/>
    <s v="Smead Removable Labels, 5000 Label Set"/>
    <n v="0.5"/>
    <n v="162242.85"/>
    <n v="-58997.4"/>
    <n v="2"/>
    <x v="1"/>
    <s v="Germany"/>
    <s v="Schleswig-Holstein"/>
    <s v="Norderstedt"/>
    <s v="Central"/>
    <s v="Corporate"/>
    <s v="Office Supplies"/>
    <s v="Labels"/>
    <x v="0"/>
    <x v="3"/>
    <x v="1"/>
  </r>
  <r>
    <x v="3060"/>
    <n v="44666"/>
    <s v="Louis Dominguez"/>
    <x v="1"/>
    <s v="Enermax Memo Slips, Recycled"/>
    <n v="0.5"/>
    <n v="235989.6"/>
    <n v="-147493.5"/>
    <n v="2"/>
    <x v="1"/>
    <s v="Germany"/>
    <s v="Schleswig-Holstein"/>
    <s v="Norderstedt"/>
    <s v="Central"/>
    <s v="Corporate"/>
    <s v="Office Supplies"/>
    <s v="Paper"/>
    <x v="0"/>
    <x v="3"/>
    <x v="1"/>
  </r>
  <r>
    <x v="3061"/>
    <n v="44666"/>
    <s v="Imogen Steele"/>
    <x v="1"/>
    <s v="Xerox Note Cards, Premium"/>
    <n v="0"/>
    <n v="1165198.6500000001"/>
    <n v="235989.6"/>
    <n v="3"/>
    <x v="0"/>
    <s v="Austria"/>
    <s v="Upper Austria"/>
    <s v="Linz"/>
    <s v="Central"/>
    <s v="Corporate"/>
    <s v="Office Supplies"/>
    <s v="Paper"/>
    <x v="1"/>
    <x v="3"/>
    <x v="0"/>
  </r>
  <r>
    <x v="3061"/>
    <n v="44666"/>
    <s v="Imogen Steele"/>
    <x v="1"/>
    <s v="Fellowes Lockers, Blue"/>
    <n v="0.4"/>
    <n v="7345176.2999999998"/>
    <n v="-1710924.6"/>
    <n v="4"/>
    <x v="0"/>
    <s v="Austria"/>
    <s v="Upper Austria"/>
    <s v="Linz"/>
    <s v="Central"/>
    <s v="Corporate"/>
    <s v="Office Supplies"/>
    <s v="Storage"/>
    <x v="1"/>
    <x v="3"/>
    <x v="0"/>
  </r>
  <r>
    <x v="3062"/>
    <n v="44666"/>
    <s v="Paige Hopley"/>
    <x v="1"/>
    <s v="Tenex Shelving, Wire Frame"/>
    <n v="0"/>
    <n v="7138685.4000000004"/>
    <n v="855462.3"/>
    <n v="9"/>
    <x v="1"/>
    <s v="United Kingdom"/>
    <s v="England"/>
    <s v="Birmingham"/>
    <s v="North"/>
    <s v="Consumer"/>
    <s v="Office Supplies"/>
    <s v="Storage"/>
    <x v="1"/>
    <x v="3"/>
    <x v="1"/>
  </r>
  <r>
    <x v="3062"/>
    <n v="44666"/>
    <s v="Paige Hopley"/>
    <x v="1"/>
    <s v="Belkin Keyboard, Programmable"/>
    <n v="0"/>
    <n v="8820111.3000000007"/>
    <n v="1489684.35"/>
    <n v="7"/>
    <x v="1"/>
    <s v="United Kingdom"/>
    <s v="England"/>
    <s v="Birmingham"/>
    <s v="North"/>
    <s v="Consumer"/>
    <s v="Technology"/>
    <s v="Accessories"/>
    <x v="1"/>
    <x v="3"/>
    <x v="1"/>
  </r>
  <r>
    <x v="3063"/>
    <n v="44667"/>
    <s v="Freya Briggs"/>
    <x v="3"/>
    <s v="Safco Floating Shelf Set, Mobile"/>
    <n v="0"/>
    <n v="14690352.6"/>
    <n v="1769922"/>
    <n v="5"/>
    <x v="0"/>
    <s v="France"/>
    <s v="Alsace-Champagne-Ardenne-Lorraine"/>
    <s v="Saint-Avold"/>
    <s v="Central"/>
    <s v="Corporate"/>
    <s v="Furniture"/>
    <s v="Bookcases"/>
    <x v="1"/>
    <x v="3"/>
    <x v="0"/>
  </r>
  <r>
    <x v="3063"/>
    <n v="44667"/>
    <s v="Freya Briggs"/>
    <x v="3"/>
    <s v="Hewlett Fax and Copier, Color"/>
    <n v="0"/>
    <n v="11460244.950000001"/>
    <n v="2522138.85"/>
    <n v="4"/>
    <x v="0"/>
    <s v="France"/>
    <s v="Alsace-Champagne-Ardenne-Lorraine"/>
    <s v="Saint-Avold"/>
    <s v="Central"/>
    <s v="Corporate"/>
    <s v="Technology"/>
    <s v="Copiers"/>
    <x v="1"/>
    <x v="3"/>
    <x v="0"/>
  </r>
  <r>
    <x v="3064"/>
    <n v="44667"/>
    <s v="Dylan Dry"/>
    <x v="1"/>
    <s v="Fiskars Box Cutter, High Speed"/>
    <n v="0"/>
    <n v="1578180.45"/>
    <n v="545725.95000000007"/>
    <n v="3"/>
    <x v="1"/>
    <s v="Italy"/>
    <s v="Lombardy"/>
    <s v="Cinisello Balsamo"/>
    <s v="South"/>
    <s v="Consumer"/>
    <s v="Office Supplies"/>
    <s v="Supplies"/>
    <x v="1"/>
    <x v="3"/>
    <x v="1"/>
  </r>
  <r>
    <x v="3065"/>
    <n v="44667"/>
    <s v="Jade Howe"/>
    <x v="0"/>
    <s v="Stockwell Thumb Tacks, Bulk Pack"/>
    <n v="0"/>
    <n v="1548681.75"/>
    <n v="383483.10000000003"/>
    <n v="8"/>
    <x v="0"/>
    <s v="Portugal"/>
    <s v="Lisboa"/>
    <s v="Odivelas"/>
    <s v="South"/>
    <s v="Corporate"/>
    <s v="Office Supplies"/>
    <s v="Fasteners"/>
    <x v="1"/>
    <x v="3"/>
    <x v="0"/>
  </r>
  <r>
    <x v="3066"/>
    <n v="44667"/>
    <s v="Rory Jess"/>
    <x v="1"/>
    <s v="StarTech Inkjet, Wireless"/>
    <n v="0"/>
    <n v="4454303.7"/>
    <n v="132744.15"/>
    <n v="1"/>
    <x v="1"/>
    <s v="United Kingdom"/>
    <s v="England"/>
    <s v="London"/>
    <s v="North"/>
    <s v="Home Office"/>
    <s v="Technology"/>
    <s v="Machines"/>
    <x v="1"/>
    <x v="3"/>
    <x v="1"/>
  </r>
  <r>
    <x v="3067"/>
    <n v="44668"/>
    <s v="Archie Springfield"/>
    <x v="0"/>
    <s v="Logitech Keyboard, Erganomic"/>
    <n v="0"/>
    <n v="3112112.85"/>
    <n v="280237.65000000002"/>
    <n v="3"/>
    <x v="1"/>
    <s v="Germany"/>
    <s v="Berlin"/>
    <s v="Berlin"/>
    <s v="Central"/>
    <s v="Home Office"/>
    <s v="Technology"/>
    <s v="Accessories"/>
    <x v="1"/>
    <x v="3"/>
    <x v="1"/>
  </r>
  <r>
    <x v="3068"/>
    <n v="44668"/>
    <s v="Christopher Goold"/>
    <x v="1"/>
    <s v="Ikea Corner Shelving, Metal"/>
    <n v="0"/>
    <n v="3613590.75"/>
    <n v="147493.5"/>
    <n v="2"/>
    <x v="0"/>
    <s v="Spain"/>
    <s v="Valenciana"/>
    <s v="Gandia"/>
    <s v="South"/>
    <s v="Corporate"/>
    <s v="Furniture"/>
    <s v="Bookcases"/>
    <x v="1"/>
    <x v="3"/>
    <x v="0"/>
  </r>
  <r>
    <x v="3069"/>
    <n v="44668"/>
    <s v="Molly Crawford"/>
    <x v="1"/>
    <s v="Dania Library with Doors, Metal"/>
    <n v="0"/>
    <n v="5339264.7"/>
    <n v="1873167.45"/>
    <n v="1"/>
    <x v="1"/>
    <s v="United Kingdom"/>
    <s v="England"/>
    <s v="Wigan"/>
    <s v="North"/>
    <s v="Corporate"/>
    <s v="Furniture"/>
    <s v="Bookcases"/>
    <x v="0"/>
    <x v="3"/>
    <x v="1"/>
  </r>
  <r>
    <x v="3068"/>
    <n v="44668"/>
    <s v="Christopher Goold"/>
    <x v="1"/>
    <s v="Fellowes Box, Industrial"/>
    <n v="0"/>
    <n v="884961"/>
    <n v="44248.05"/>
    <n v="3"/>
    <x v="1"/>
    <s v="Spain"/>
    <s v="Valenciana"/>
    <s v="Gandia"/>
    <s v="South"/>
    <s v="Corporate"/>
    <s v="Office Supplies"/>
    <s v="Storage"/>
    <x v="1"/>
    <x v="3"/>
    <x v="1"/>
  </r>
  <r>
    <x v="3069"/>
    <n v="44668"/>
    <s v="Molly Crawford"/>
    <x v="1"/>
    <s v="Acco Hole Reinforcements, Clear"/>
    <n v="0"/>
    <n v="176992.2"/>
    <n v="0"/>
    <n v="2"/>
    <x v="0"/>
    <s v="United Kingdom"/>
    <s v="England"/>
    <s v="Wigan"/>
    <s v="North"/>
    <s v="Corporate"/>
    <s v="Office Supplies"/>
    <s v="Binders"/>
    <x v="0"/>
    <x v="3"/>
    <x v="0"/>
  </r>
  <r>
    <x v="3069"/>
    <n v="44668"/>
    <s v="Molly Crawford"/>
    <x v="1"/>
    <s v="Smead Trays, Industrial"/>
    <n v="0.1"/>
    <n v="5206520.55"/>
    <n v="1327441.5"/>
    <n v="8"/>
    <x v="1"/>
    <s v="United Kingdom"/>
    <s v="England"/>
    <s v="Wigan"/>
    <s v="North"/>
    <s v="Corporate"/>
    <s v="Office Supplies"/>
    <s v="Storage"/>
    <x v="0"/>
    <x v="3"/>
    <x v="1"/>
  </r>
  <r>
    <x v="3069"/>
    <n v="44668"/>
    <s v="Molly Crawford"/>
    <x v="1"/>
    <s v="Canon Fax and Copier, Color"/>
    <n v="0"/>
    <n v="2846624.5500000003"/>
    <n v="678470.1"/>
    <n v="1"/>
    <x v="0"/>
    <s v="United Kingdom"/>
    <s v="England"/>
    <s v="Wigan"/>
    <s v="North"/>
    <s v="Corporate"/>
    <s v="Technology"/>
    <s v="Copiers"/>
    <x v="0"/>
    <x v="3"/>
    <x v="0"/>
  </r>
  <r>
    <x v="3069"/>
    <n v="44668"/>
    <s v="Molly Crawford"/>
    <x v="1"/>
    <s v="Konica Calculator, Durable"/>
    <n v="0.1"/>
    <n v="3436598.5500000003"/>
    <n v="-147493.5"/>
    <n v="5"/>
    <x v="0"/>
    <s v="United Kingdom"/>
    <s v="England"/>
    <s v="Wigan"/>
    <s v="North"/>
    <s v="Corporate"/>
    <s v="Technology"/>
    <s v="Machines"/>
    <x v="0"/>
    <x v="3"/>
    <x v="0"/>
  </r>
  <r>
    <x v="3069"/>
    <n v="44668"/>
    <s v="Molly Crawford"/>
    <x v="1"/>
    <s v="Konica Phone, White"/>
    <n v="0.1"/>
    <n v="3362851.8000000003"/>
    <n v="929209.05"/>
    <n v="3"/>
    <x v="1"/>
    <s v="United Kingdom"/>
    <s v="England"/>
    <s v="Wigan"/>
    <s v="North"/>
    <s v="Corporate"/>
    <s v="Technology"/>
    <s v="Machines"/>
    <x v="0"/>
    <x v="3"/>
    <x v="1"/>
  </r>
  <r>
    <x v="3069"/>
    <n v="44668"/>
    <s v="Molly Crawford"/>
    <x v="1"/>
    <s v="Samsung Speaker Phone, with Caller ID"/>
    <n v="0.1"/>
    <n v="4911533.55"/>
    <n v="-221240.25"/>
    <n v="3"/>
    <x v="1"/>
    <s v="United Kingdom"/>
    <s v="England"/>
    <s v="Wigan"/>
    <s v="North"/>
    <s v="Corporate"/>
    <s v="Technology"/>
    <s v="Phones"/>
    <x v="0"/>
    <x v="3"/>
    <x v="1"/>
  </r>
  <r>
    <x v="3070"/>
    <n v="44668"/>
    <s v="Evie Rees"/>
    <x v="1"/>
    <s v="Hon Steel Folding Chair, Black"/>
    <n v="0.5"/>
    <n v="2330397.3000000003"/>
    <n v="-929209.05"/>
    <n v="4"/>
    <x v="1"/>
    <s v="France"/>
    <s v="Ile-de-France"/>
    <s v="Le Blanc-Mesnil"/>
    <s v="Central"/>
    <s v="Consumer"/>
    <s v="Furniture"/>
    <s v="Chairs"/>
    <x v="0"/>
    <x v="3"/>
    <x v="1"/>
  </r>
  <r>
    <x v="3071"/>
    <n v="44668"/>
    <s v="Ava Giles"/>
    <x v="1"/>
    <s v="Eldon Light Bulb, Erganomic"/>
    <n v="0.6"/>
    <n v="1120950.6000000001"/>
    <n v="-1356940.2"/>
    <n v="8"/>
    <x v="1"/>
    <s v="Germany"/>
    <s v="North Rhine-Westphalia"/>
    <s v="Duisburg"/>
    <s v="Central"/>
    <s v="Corporate"/>
    <s v="Furniture"/>
    <s v="Furnishings"/>
    <x v="0"/>
    <x v="3"/>
    <x v="1"/>
  </r>
  <r>
    <x v="3070"/>
    <n v="44668"/>
    <s v="Evie Rees"/>
    <x v="1"/>
    <s v="Wilson Jones Binder Covers, Economy"/>
    <n v="0.5"/>
    <n v="162242.85"/>
    <n v="-73746.75"/>
    <n v="2"/>
    <x v="0"/>
    <s v="France"/>
    <s v="Ile-de-France"/>
    <s v="Le Blanc-Mesnil"/>
    <s v="Central"/>
    <s v="Consumer"/>
    <s v="Office Supplies"/>
    <s v="Binders"/>
    <x v="0"/>
    <x v="3"/>
    <x v="0"/>
  </r>
  <r>
    <x v="3071"/>
    <n v="44668"/>
    <s v="Ava Giles"/>
    <x v="1"/>
    <s v="Samsung Signal Booster, VoIP"/>
    <n v="0.5"/>
    <n v="4026572.5500000003"/>
    <n v="-1283193.45"/>
    <n v="4"/>
    <x v="1"/>
    <s v="Germany"/>
    <s v="North Rhine-Westphalia"/>
    <s v="Duisburg"/>
    <s v="Central"/>
    <s v="Corporate"/>
    <s v="Technology"/>
    <s v="Phones"/>
    <x v="0"/>
    <x v="3"/>
    <x v="1"/>
  </r>
  <r>
    <x v="3072"/>
    <n v="44669"/>
    <s v="Liam Newton"/>
    <x v="2"/>
    <s v="Eldon Light Bulb, Erganomic"/>
    <n v="0"/>
    <n v="1401188.25"/>
    <n v="162242.85"/>
    <n v="4"/>
    <x v="0"/>
    <s v="Norway"/>
    <s v="Oslo"/>
    <s v="Oslo"/>
    <s v="North"/>
    <s v="Corporate"/>
    <s v="Furniture"/>
    <s v="Furnishings"/>
    <x v="1"/>
    <x v="3"/>
    <x v="0"/>
  </r>
  <r>
    <x v="3072"/>
    <n v="44669"/>
    <s v="Liam Newton"/>
    <x v="2"/>
    <s v="Smead Trays, Wire Frame"/>
    <n v="0.1"/>
    <n v="1887916.8"/>
    <n v="58997.4"/>
    <n v="3"/>
    <x v="0"/>
    <s v="Norway"/>
    <s v="Oslo"/>
    <s v="Oslo"/>
    <s v="North"/>
    <s v="Corporate"/>
    <s v="Office Supplies"/>
    <s v="Storage"/>
    <x v="1"/>
    <x v="3"/>
    <x v="0"/>
  </r>
  <r>
    <x v="3073"/>
    <n v="44670"/>
    <s v="Ryan Ackland"/>
    <x v="3"/>
    <s v="Accos Rubber Bands, Bulk Pack"/>
    <n v="0"/>
    <n v="1725673.95"/>
    <n v="840712.95000000007"/>
    <n v="7"/>
    <x v="1"/>
    <s v="United Kingdom"/>
    <s v="England"/>
    <s v="London"/>
    <s v="North"/>
    <s v="Consumer"/>
    <s v="Office Supplies"/>
    <s v="Fasteners"/>
    <x v="1"/>
    <x v="3"/>
    <x v="1"/>
  </r>
  <r>
    <x v="3074"/>
    <n v="44670"/>
    <s v="Anna Macdonald"/>
    <x v="2"/>
    <s v="Hon Bag Chairs, Red"/>
    <n v="0"/>
    <n v="4660794.6000000006"/>
    <n v="1533932.4000000001"/>
    <n v="7"/>
    <x v="1"/>
    <s v="Germany"/>
    <s v="North Rhine-Westphalia"/>
    <s v="Paderborn"/>
    <s v="Central"/>
    <s v="Consumer"/>
    <s v="Furniture"/>
    <s v="Chairs"/>
    <x v="1"/>
    <x v="3"/>
    <x v="1"/>
  </r>
  <r>
    <x v="3075"/>
    <n v="44670"/>
    <s v="Nathan Noble"/>
    <x v="2"/>
    <s v="Bush Floating Shelf Set, Metal"/>
    <n v="0.5"/>
    <n v="2522138.85"/>
    <n v="-2064909"/>
    <n v="2"/>
    <x v="0"/>
    <s v="France"/>
    <s v="Nord-Pas-de-Calais-Picardie"/>
    <s v="Calais"/>
    <s v="Central"/>
    <s v="Corporate"/>
    <s v="Furniture"/>
    <s v="Bookcases"/>
    <x v="1"/>
    <x v="3"/>
    <x v="0"/>
  </r>
  <r>
    <x v="3074"/>
    <n v="44670"/>
    <s v="Anna Macdonald"/>
    <x v="2"/>
    <s v="Acme Box Cutter, High Speed"/>
    <n v="0"/>
    <n v="1666676.55"/>
    <n v="796464.9"/>
    <n v="3"/>
    <x v="0"/>
    <s v="Germany"/>
    <s v="North Rhine-Westphalia"/>
    <s v="Paderborn"/>
    <s v="Central"/>
    <s v="Consumer"/>
    <s v="Office Supplies"/>
    <s v="Supplies"/>
    <x v="1"/>
    <x v="3"/>
    <x v="0"/>
  </r>
  <r>
    <x v="3075"/>
    <n v="44670"/>
    <s v="Nathan Noble"/>
    <x v="2"/>
    <s v="Stockwell Thumb Tacks, Metal"/>
    <n v="0.5"/>
    <n v="501477.9"/>
    <n v="-176992.2"/>
    <n v="5"/>
    <x v="1"/>
    <s v="France"/>
    <s v="Nord-Pas-de-Calais-Picardie"/>
    <s v="Calais"/>
    <s v="Central"/>
    <s v="Corporate"/>
    <s v="Office Supplies"/>
    <s v="Fasteners"/>
    <x v="1"/>
    <x v="3"/>
    <x v="1"/>
  </r>
  <r>
    <x v="3074"/>
    <n v="44670"/>
    <s v="Anna Macdonald"/>
    <x v="2"/>
    <s v="SanDisk Keyboard, USB"/>
    <n v="0"/>
    <n v="1209446.7"/>
    <n v="103245.45"/>
    <n v="1"/>
    <x v="1"/>
    <s v="Germany"/>
    <s v="North Rhine-Westphalia"/>
    <s v="Paderborn"/>
    <s v="Central"/>
    <s v="Consumer"/>
    <s v="Technology"/>
    <s v="Accessories"/>
    <x v="1"/>
    <x v="3"/>
    <x v="1"/>
  </r>
  <r>
    <x v="3076"/>
    <n v="44670"/>
    <s v="Ella Knopwood"/>
    <x v="1"/>
    <s v="SAFCO Chairmat, Red"/>
    <n v="0.1"/>
    <n v="3967575.15"/>
    <n v="486728.55"/>
    <n v="5"/>
    <x v="0"/>
    <s v="Germany"/>
    <s v="Bremen"/>
    <s v="Bremen"/>
    <s v="Central"/>
    <s v="Consumer"/>
    <s v="Furniture"/>
    <s v="Chairs"/>
    <x v="1"/>
    <x v="3"/>
    <x v="0"/>
  </r>
  <r>
    <x v="3076"/>
    <n v="44670"/>
    <s v="Ella Knopwood"/>
    <x v="1"/>
    <s v="Novimex Color Coded Labels, Alphabetical"/>
    <n v="0"/>
    <n v="353984.4"/>
    <n v="117994.8"/>
    <n v="2"/>
    <x v="0"/>
    <s v="Germany"/>
    <s v="Bremen"/>
    <s v="Bremen"/>
    <s v="Central"/>
    <s v="Consumer"/>
    <s v="Office Supplies"/>
    <s v="Labels"/>
    <x v="1"/>
    <x v="3"/>
    <x v="0"/>
  </r>
  <r>
    <x v="3077"/>
    <n v="44670"/>
    <s v="Jake Barry"/>
    <x v="1"/>
    <s v="Acco Binder, Economy"/>
    <n v="0"/>
    <n v="442480.5"/>
    <n v="58997.4"/>
    <n v="2"/>
    <x v="1"/>
    <s v="Germany"/>
    <s v="Saxony-Anhalt"/>
    <s v="Magdeburg"/>
    <s v="Central"/>
    <s v="Home Office"/>
    <s v="Office Supplies"/>
    <s v="Binders"/>
    <x v="1"/>
    <x v="3"/>
    <x v="1"/>
  </r>
  <r>
    <x v="3078"/>
    <n v="44671"/>
    <s v="Molly Palmer"/>
    <x v="1"/>
    <s v="Belkin Memory Card, Bluetooth"/>
    <n v="0"/>
    <n v="1696175.25"/>
    <n v="368733.75"/>
    <n v="1"/>
    <x v="0"/>
    <s v="Sweden"/>
    <s v="Stockholm"/>
    <s v="Nacka"/>
    <s v="North"/>
    <s v="Corporate"/>
    <s v="Technology"/>
    <s v="Accessories"/>
    <x v="0"/>
    <x v="3"/>
    <x v="0"/>
  </r>
  <r>
    <x v="3078"/>
    <n v="44671"/>
    <s v="Molly Palmer"/>
    <x v="1"/>
    <s v="Canon Copy Machine, Digital"/>
    <n v="0.15"/>
    <n v="9852565.8000000007"/>
    <n v="-457229.85000000003"/>
    <n v="3"/>
    <x v="1"/>
    <s v="Sweden"/>
    <s v="Stockholm"/>
    <s v="Nacka"/>
    <s v="North"/>
    <s v="Corporate"/>
    <s v="Technology"/>
    <s v="Copiers"/>
    <x v="0"/>
    <x v="3"/>
    <x v="1"/>
  </r>
  <r>
    <x v="3079"/>
    <n v="44672"/>
    <s v="Millie Arnold"/>
    <x v="0"/>
    <s v="Dania Stackable Bookrack, Pine"/>
    <n v="0.1"/>
    <n v="16475023.950000001"/>
    <n v="6592959.4500000002"/>
    <n v="10"/>
    <x v="1"/>
    <s v="France"/>
    <s v="Nord-Pas-de-Calais-Picardie"/>
    <s v="Lille"/>
    <s v="Central"/>
    <s v="Consumer"/>
    <s v="Furniture"/>
    <s v="Bookcases"/>
    <x v="1"/>
    <x v="3"/>
    <x v="1"/>
  </r>
  <r>
    <x v="3079"/>
    <n v="44672"/>
    <s v="Millie Arnold"/>
    <x v="0"/>
    <s v="Rubbermaid Light Bulb, Durable"/>
    <n v="0.4"/>
    <n v="427731.15"/>
    <n v="0"/>
    <n v="3"/>
    <x v="0"/>
    <s v="France"/>
    <s v="Nord-Pas-de-Calais-Picardie"/>
    <s v="Lille"/>
    <s v="Central"/>
    <s v="Consumer"/>
    <s v="Furniture"/>
    <s v="Furnishings"/>
    <x v="1"/>
    <x v="3"/>
    <x v="0"/>
  </r>
  <r>
    <x v="3079"/>
    <n v="44672"/>
    <s v="Millie Arnold"/>
    <x v="0"/>
    <s v="Sanford Markers, Fluorescent"/>
    <n v="0.1"/>
    <n v="973457.1"/>
    <n v="324485.7"/>
    <n v="3"/>
    <x v="0"/>
    <s v="France"/>
    <s v="Nord-Pas-de-Calais-Picardie"/>
    <s v="Lille"/>
    <s v="Central"/>
    <s v="Consumer"/>
    <s v="Office Supplies"/>
    <s v="Art"/>
    <x v="1"/>
    <x v="3"/>
    <x v="0"/>
  </r>
  <r>
    <x v="3080"/>
    <n v="44672"/>
    <s v="Shelby Dunston"/>
    <x v="2"/>
    <s v="Stanley Markers, Water Color"/>
    <n v="0"/>
    <n v="1873167.45"/>
    <n v="619472.70000000007"/>
    <n v="5"/>
    <x v="0"/>
    <s v="Italy"/>
    <s v="Tuscany"/>
    <s v="Siena"/>
    <s v="South"/>
    <s v="Consumer"/>
    <s v="Office Supplies"/>
    <s v="Art"/>
    <x v="1"/>
    <x v="3"/>
    <x v="0"/>
  </r>
  <r>
    <x v="3081"/>
    <n v="44672"/>
    <s v="Freddie Kaur"/>
    <x v="2"/>
    <s v="Sharp Personal Copier, Digital"/>
    <n v="0.15"/>
    <n v="2994118.0500000003"/>
    <n v="1238945.4000000001"/>
    <n v="2"/>
    <x v="0"/>
    <s v="France"/>
    <s v="Ile-de-France"/>
    <s v="Domont"/>
    <s v="Central"/>
    <s v="Consumer"/>
    <s v="Technology"/>
    <s v="Copiers"/>
    <x v="1"/>
    <x v="3"/>
    <x v="0"/>
  </r>
  <r>
    <x v="3082"/>
    <n v="44672"/>
    <s v="Angus Ibsch"/>
    <x v="1"/>
    <s v="KitchenAid Microwave, Red"/>
    <n v="0.1"/>
    <n v="8244886.6500000004"/>
    <n v="-280237.65000000002"/>
    <n v="2"/>
    <x v="0"/>
    <s v="France"/>
    <s v="Aquitaine-Limousin-Poitou-Charentes"/>
    <s v="Talence"/>
    <s v="Central"/>
    <s v="Consumer"/>
    <s v="Office Supplies"/>
    <s v="Appliances"/>
    <x v="0"/>
    <x v="3"/>
    <x v="0"/>
  </r>
  <r>
    <x v="3082"/>
    <n v="44672"/>
    <s v="Angus Ibsch"/>
    <x v="1"/>
    <s v="Tenex Trays, Industrial"/>
    <n v="0.1"/>
    <n v="2182903.8000000003"/>
    <n v="0"/>
    <n v="3"/>
    <x v="1"/>
    <s v="France"/>
    <s v="Aquitaine-Limousin-Poitou-Charentes"/>
    <s v="Talence"/>
    <s v="Central"/>
    <s v="Consumer"/>
    <s v="Office Supplies"/>
    <s v="Storage"/>
    <x v="0"/>
    <x v="3"/>
    <x v="1"/>
  </r>
  <r>
    <x v="3082"/>
    <n v="44672"/>
    <s v="Angus Ibsch"/>
    <x v="1"/>
    <s v="Memorex Router, Erganomic"/>
    <n v="0"/>
    <n v="14395365.6"/>
    <n v="4321559.55"/>
    <n v="4"/>
    <x v="1"/>
    <s v="France"/>
    <s v="Aquitaine-Limousin-Poitou-Charentes"/>
    <s v="Talence"/>
    <s v="Central"/>
    <s v="Consumer"/>
    <s v="Technology"/>
    <s v="Accessories"/>
    <x v="0"/>
    <x v="3"/>
    <x v="1"/>
  </r>
  <r>
    <x v="3083"/>
    <n v="44672"/>
    <s v="Gracie Hicks"/>
    <x v="1"/>
    <s v="StarTech Calculator, Wireless"/>
    <n v="0.1"/>
    <n v="2123906.4"/>
    <n v="-103245.45"/>
    <n v="4"/>
    <x v="1"/>
    <s v="France"/>
    <s v="Provence-Alpes-Côte d'Azur"/>
    <s v="Draguignan"/>
    <s v="Central"/>
    <s v="Consumer"/>
    <s v="Technology"/>
    <s v="Machines"/>
    <x v="0"/>
    <x v="3"/>
    <x v="1"/>
  </r>
  <r>
    <x v="3084"/>
    <n v="44674"/>
    <s v="Aaron Bootman"/>
    <x v="1"/>
    <s v="Novimex Shipping Labels, Alphabetical"/>
    <n v="0"/>
    <n v="324485.7"/>
    <n v="162242.85"/>
    <n v="2"/>
    <x v="1"/>
    <s v="Italy"/>
    <s v="Sicily"/>
    <s v="Marsala"/>
    <s v="South"/>
    <s v="Consumer"/>
    <s v="Office Supplies"/>
    <s v="Labels"/>
    <x v="1"/>
    <x v="3"/>
    <x v="1"/>
  </r>
  <r>
    <x v="3084"/>
    <n v="44674"/>
    <s v="Aaron Bootman"/>
    <x v="1"/>
    <s v="Brother Fax and Copier, Color"/>
    <n v="0"/>
    <n v="22758247.050000001"/>
    <n v="5457259.5"/>
    <n v="8"/>
    <x v="0"/>
    <s v="Italy"/>
    <s v="Sicily"/>
    <s v="Marsala"/>
    <s v="South"/>
    <s v="Consumer"/>
    <s v="Technology"/>
    <s v="Copiers"/>
    <x v="1"/>
    <x v="3"/>
    <x v="0"/>
  </r>
  <r>
    <x v="3085"/>
    <n v="44675"/>
    <s v="Michael Kim"/>
    <x v="0"/>
    <s v="Fellowes Lockers, Industrial"/>
    <n v="0.1"/>
    <n v="5516256.9000000004"/>
    <n v="2079658.35"/>
    <n v="2"/>
    <x v="0"/>
    <s v="Germany"/>
    <s v="North Rhine-Westphalia"/>
    <s v="Arnsberg"/>
    <s v="Central"/>
    <s v="Consumer"/>
    <s v="Office Supplies"/>
    <s v="Storage"/>
    <x v="1"/>
    <x v="3"/>
    <x v="0"/>
  </r>
  <r>
    <x v="3085"/>
    <n v="44675"/>
    <s v="Michael Kim"/>
    <x v="0"/>
    <s v="Enermax Router, Erganomic"/>
    <n v="0"/>
    <n v="33997251.75"/>
    <n v="13598900.700000001"/>
    <n v="9"/>
    <x v="1"/>
    <s v="Germany"/>
    <s v="North Rhine-Westphalia"/>
    <s v="Arnsberg"/>
    <s v="Central"/>
    <s v="Consumer"/>
    <s v="Technology"/>
    <s v="Accessories"/>
    <x v="1"/>
    <x v="3"/>
    <x v="1"/>
  </r>
  <r>
    <x v="3086"/>
    <n v="44675"/>
    <s v="Geraldine Mizelle"/>
    <x v="1"/>
    <s v="Avery File Folder Labels, 5000 Label Set"/>
    <n v="0"/>
    <n v="427731.15"/>
    <n v="14749.35"/>
    <n v="3"/>
    <x v="1"/>
    <s v="Ireland"/>
    <s v="Dublin"/>
    <s v="Dublin"/>
    <s v="North"/>
    <s v="Corporate"/>
    <s v="Office Supplies"/>
    <s v="Labels"/>
    <x v="1"/>
    <x v="3"/>
    <x v="1"/>
  </r>
  <r>
    <x v="3086"/>
    <n v="44675"/>
    <s v="Geraldine Mizelle"/>
    <x v="1"/>
    <s v="Eldon File Cart, Single Width"/>
    <n v="0.1"/>
    <n v="3392350.5"/>
    <n v="294987"/>
    <n v="2"/>
    <x v="0"/>
    <s v="Ireland"/>
    <s v="Dublin"/>
    <s v="Dublin"/>
    <s v="North"/>
    <s v="Corporate"/>
    <s v="Office Supplies"/>
    <s v="Storage"/>
    <x v="1"/>
    <x v="3"/>
    <x v="0"/>
  </r>
  <r>
    <x v="3087"/>
    <n v="44675"/>
    <s v="Lisa Watkins"/>
    <x v="1"/>
    <s v="BIC Markers, Easy-Erase"/>
    <n v="0"/>
    <n v="781715.55"/>
    <n v="221240.25"/>
    <n v="2"/>
    <x v="0"/>
    <s v="Spain"/>
    <s v="Madrid"/>
    <s v="Alcobendas"/>
    <s v="South"/>
    <s v="Consumer"/>
    <s v="Office Supplies"/>
    <s v="Art"/>
    <x v="1"/>
    <x v="3"/>
    <x v="0"/>
  </r>
  <r>
    <x v="3088"/>
    <n v="44676"/>
    <s v="Matilda Jackson"/>
    <x v="2"/>
    <s v="Rogers Folders, Blue"/>
    <n v="0.6"/>
    <n v="545725.95000000007"/>
    <n v="-781715.55"/>
    <n v="3"/>
    <x v="0"/>
    <s v="Germany"/>
    <s v="Berlin"/>
    <s v="Berlin"/>
    <s v="Central"/>
    <s v="Corporate"/>
    <s v="Office Supplies"/>
    <s v="Storage"/>
    <x v="0"/>
    <x v="3"/>
    <x v="0"/>
  </r>
  <r>
    <x v="3089"/>
    <n v="44676"/>
    <s v="Gail Thompson"/>
    <x v="0"/>
    <s v="Enermax Memo Slips, Premium"/>
    <n v="0"/>
    <n v="929209.05"/>
    <n v="14749.35"/>
    <n v="4"/>
    <x v="1"/>
    <s v="Spain"/>
    <s v="Murcia"/>
    <s v="Molina de Segura"/>
    <s v="South"/>
    <s v="Consumer"/>
    <s v="Office Supplies"/>
    <s v="Paper"/>
    <x v="1"/>
    <x v="3"/>
    <x v="1"/>
  </r>
  <r>
    <x v="3090"/>
    <n v="44676"/>
    <s v="Mark Briggs"/>
    <x v="2"/>
    <s v="Elite Trimmer, Easy Grip"/>
    <n v="0"/>
    <n v="1917415.5"/>
    <n v="899710.35"/>
    <n v="3"/>
    <x v="1"/>
    <s v="Germany"/>
    <s v="Lower Saxony"/>
    <s v="Munster"/>
    <s v="Central"/>
    <s v="Consumer"/>
    <s v="Office Supplies"/>
    <s v="Supplies"/>
    <x v="1"/>
    <x v="3"/>
    <x v="1"/>
  </r>
  <r>
    <x v="3091"/>
    <n v="44676"/>
    <s v="Larry Klaus"/>
    <x v="1"/>
    <s v="Stanley Markers, Blue"/>
    <n v="0.5"/>
    <n v="1150449.3"/>
    <n v="-943958.4"/>
    <n v="7"/>
    <x v="0"/>
    <s v="France"/>
    <s v="Provence-Alpes-Côte d'Azur"/>
    <s v="La Crau"/>
    <s v="Central"/>
    <s v="Corporate"/>
    <s v="Office Supplies"/>
    <s v="Art"/>
    <x v="0"/>
    <x v="3"/>
    <x v="0"/>
  </r>
  <r>
    <x v="3091"/>
    <n v="44676"/>
    <s v="Larry Klaus"/>
    <x v="1"/>
    <s v="Rogers Lockers, Wire Frame"/>
    <n v="0.5"/>
    <n v="9321589.2000000011"/>
    <n v="-4660794.6000000006"/>
    <n v="6"/>
    <x v="0"/>
    <s v="France"/>
    <s v="Provence-Alpes-Côte d'Azur"/>
    <s v="La Crau"/>
    <s v="Central"/>
    <s v="Corporate"/>
    <s v="Office Supplies"/>
    <s v="Storage"/>
    <x v="0"/>
    <x v="3"/>
    <x v="0"/>
  </r>
  <r>
    <x v="3092"/>
    <n v="44677"/>
    <s v="Jasmine Hanson"/>
    <x v="1"/>
    <s v="Ikea Stackable Bookrack, Mobile"/>
    <n v="0.1"/>
    <n v="6637207.5"/>
    <n v="2802376.5"/>
    <n v="4"/>
    <x v="0"/>
    <s v="Sweden"/>
    <s v="Stockholm"/>
    <s v="Nacka"/>
    <s v="North"/>
    <s v="Consumer"/>
    <s v="Furniture"/>
    <s v="Bookcases"/>
    <x v="1"/>
    <x v="3"/>
    <x v="0"/>
  </r>
  <r>
    <x v="3092"/>
    <n v="44677"/>
    <s v="Jasmine Hanson"/>
    <x v="1"/>
    <s v="Ibico Index Tab, Clear"/>
    <n v="0"/>
    <n v="914459.70000000007"/>
    <n v="162242.85"/>
    <n v="7"/>
    <x v="1"/>
    <s v="Sweden"/>
    <s v="Stockholm"/>
    <s v="Nacka"/>
    <s v="North"/>
    <s v="Consumer"/>
    <s v="Office Supplies"/>
    <s v="Binders"/>
    <x v="1"/>
    <x v="3"/>
    <x v="1"/>
  </r>
  <r>
    <x v="3092"/>
    <n v="44677"/>
    <s v="Jasmine Hanson"/>
    <x v="1"/>
    <s v="Avery Removable Labels, Adjustable"/>
    <n v="0"/>
    <n v="250738.95"/>
    <n v="117994.8"/>
    <n v="2"/>
    <x v="0"/>
    <s v="Sweden"/>
    <s v="Stockholm"/>
    <s v="Nacka"/>
    <s v="North"/>
    <s v="Consumer"/>
    <s v="Office Supplies"/>
    <s v="Labels"/>
    <x v="1"/>
    <x v="3"/>
    <x v="0"/>
  </r>
  <r>
    <x v="3093"/>
    <n v="44677"/>
    <s v="Patricia Smith"/>
    <x v="1"/>
    <s v="Eldon Light Bulb, Duo Pack"/>
    <n v="0"/>
    <n v="368733.75"/>
    <n v="147493.5"/>
    <n v="1"/>
    <x v="1"/>
    <s v="Portugal"/>
    <s v="Porto"/>
    <s v="Porto"/>
    <s v="South"/>
    <s v="Corporate"/>
    <s v="Furniture"/>
    <s v="Furnishings"/>
    <x v="1"/>
    <x v="3"/>
    <x v="1"/>
  </r>
  <r>
    <x v="3094"/>
    <n v="44677"/>
    <s v="Maya O'Sullivan"/>
    <x v="1"/>
    <s v="Advantus Thumb Tacks, 12 Pack"/>
    <n v="0"/>
    <n v="1150449.3"/>
    <n v="44248.05"/>
    <n v="6"/>
    <x v="0"/>
    <s v="France"/>
    <s v="Languedoc-Roussillon-Midi-Pyrénées"/>
    <s v="Muret"/>
    <s v="Central"/>
    <s v="Corporate"/>
    <s v="Office Supplies"/>
    <s v="Fasteners"/>
    <x v="1"/>
    <x v="3"/>
    <x v="0"/>
  </r>
  <r>
    <x v="3094"/>
    <n v="44677"/>
    <s v="Maya O'Sullivan"/>
    <x v="1"/>
    <s v="SanDisk Message Books, Recycled"/>
    <n v="0"/>
    <n v="693219.45000000007"/>
    <n v="309736.35000000003"/>
    <n v="2"/>
    <x v="1"/>
    <s v="France"/>
    <s v="Languedoc-Roussillon-Midi-Pyrénées"/>
    <s v="Muret"/>
    <s v="Central"/>
    <s v="Corporate"/>
    <s v="Office Supplies"/>
    <s v="Paper"/>
    <x v="1"/>
    <x v="3"/>
    <x v="1"/>
  </r>
  <r>
    <x v="3093"/>
    <n v="44677"/>
    <s v="Patricia Smith"/>
    <x v="1"/>
    <s v="Enermax Mouse, USB"/>
    <n v="0"/>
    <n v="1799420.7"/>
    <n v="221240.25"/>
    <n v="3"/>
    <x v="0"/>
    <s v="Portugal"/>
    <s v="Porto"/>
    <s v="Porto"/>
    <s v="South"/>
    <s v="Corporate"/>
    <s v="Technology"/>
    <s v="Accessories"/>
    <x v="1"/>
    <x v="3"/>
    <x v="0"/>
  </r>
  <r>
    <x v="3094"/>
    <n v="44677"/>
    <s v="Maya O'Sullivan"/>
    <x v="1"/>
    <s v="Sharp Personal Copier, High-Speed"/>
    <n v="0"/>
    <n v="6976442.5499999998"/>
    <n v="2861373.9"/>
    <n v="4"/>
    <x v="1"/>
    <s v="France"/>
    <s v="Languedoc-Roussillon-Midi-Pyrénées"/>
    <s v="Muret"/>
    <s v="Central"/>
    <s v="Corporate"/>
    <s v="Technology"/>
    <s v="Copiers"/>
    <x v="1"/>
    <x v="3"/>
    <x v="1"/>
  </r>
  <r>
    <x v="3095"/>
    <n v="44677"/>
    <s v="Jay Johnson"/>
    <x v="1"/>
    <s v="Office Star Swivel Stool, Adjustable"/>
    <n v="0.1"/>
    <n v="7020690.6000000006"/>
    <n v="0"/>
    <n v="3"/>
    <x v="1"/>
    <s v="France"/>
    <s v="Ile-de-France"/>
    <s v="Gonesse"/>
    <s v="Central"/>
    <s v="Consumer"/>
    <s v="Furniture"/>
    <s v="Chairs"/>
    <x v="0"/>
    <x v="3"/>
    <x v="1"/>
  </r>
  <r>
    <x v="3095"/>
    <n v="44677"/>
    <s v="Jay Johnson"/>
    <x v="1"/>
    <s v="Ibico Binding Machine, Economy"/>
    <n v="0"/>
    <n v="3790582.95"/>
    <n v="339235.05"/>
    <n v="5"/>
    <x v="1"/>
    <s v="France"/>
    <s v="Ile-de-France"/>
    <s v="Gonesse"/>
    <s v="Central"/>
    <s v="Consumer"/>
    <s v="Office Supplies"/>
    <s v="Binders"/>
    <x v="0"/>
    <x v="3"/>
    <x v="1"/>
  </r>
  <r>
    <x v="3096"/>
    <n v="44677"/>
    <s v="David To"/>
    <x v="1"/>
    <s v="BIC Highlighters, Water Color"/>
    <n v="0"/>
    <n v="648971.4"/>
    <n v="117994.8"/>
    <n v="2"/>
    <x v="1"/>
    <s v="Germany"/>
    <s v="Baden-Württemberg"/>
    <s v="Karlsruhe"/>
    <s v="Central"/>
    <s v="Home Office"/>
    <s v="Office Supplies"/>
    <s v="Art"/>
    <x v="1"/>
    <x v="3"/>
    <x v="1"/>
  </r>
  <r>
    <x v="3097"/>
    <n v="44679"/>
    <s v="Robert Quick"/>
    <x v="1"/>
    <s v="Dania Classic Bookcase, Traditional"/>
    <n v="0"/>
    <n v="18171199.199999999"/>
    <n v="7817155.5"/>
    <n v="3"/>
    <x v="0"/>
    <s v="Spain"/>
    <s v="Galicia"/>
    <s v="Vigo"/>
    <s v="South"/>
    <s v="Consumer"/>
    <s v="Furniture"/>
    <s v="Bookcases"/>
    <x v="1"/>
    <x v="3"/>
    <x v="0"/>
  </r>
  <r>
    <x v="3097"/>
    <n v="44679"/>
    <s v="Robert Quick"/>
    <x v="1"/>
    <s v="Deflect-O Frame, Black"/>
    <n v="0"/>
    <n v="14601856.5"/>
    <n v="6430716.6000000006"/>
    <n v="9"/>
    <x v="0"/>
    <s v="Spain"/>
    <s v="Galicia"/>
    <s v="Vigo"/>
    <s v="South"/>
    <s v="Consumer"/>
    <s v="Furniture"/>
    <s v="Furnishings"/>
    <x v="1"/>
    <x v="3"/>
    <x v="0"/>
  </r>
  <r>
    <x v="3098"/>
    <n v="44679"/>
    <s v="Angus Fryar"/>
    <x v="1"/>
    <s v="Epson Calculator, Wireless"/>
    <n v="0.5"/>
    <n v="678470.1"/>
    <n v="0"/>
    <n v="2"/>
    <x v="1"/>
    <s v="Italy"/>
    <s v="Lombardy"/>
    <s v="Busto Arsizio"/>
    <s v="South"/>
    <s v="Consumer"/>
    <s v="Technology"/>
    <s v="Machines"/>
    <x v="0"/>
    <x v="3"/>
    <x v="1"/>
  </r>
  <r>
    <x v="3099"/>
    <n v="44680"/>
    <s v="Jade Howe"/>
    <x v="3"/>
    <s v="Rubbermaid Clock, Durable"/>
    <n v="0"/>
    <n v="1386438.9000000001"/>
    <n v="501477.9"/>
    <n v="2"/>
    <x v="1"/>
    <s v="Portugal"/>
    <s v="Lisboa"/>
    <s v="Odivelas"/>
    <s v="South"/>
    <s v="Corporate"/>
    <s v="Furniture"/>
    <s v="Furnishings"/>
    <x v="1"/>
    <x v="3"/>
    <x v="1"/>
  </r>
  <r>
    <x v="3100"/>
    <n v="44681"/>
    <s v="Kelly Long"/>
    <x v="0"/>
    <s v="Enermax Message Books, Multicolor"/>
    <n v="0"/>
    <n v="1769922"/>
    <n v="88496.1"/>
    <n v="5"/>
    <x v="1"/>
    <s v="Austria"/>
    <s v="Vienna"/>
    <s v="Vienna"/>
    <s v="Central"/>
    <s v="Corporate"/>
    <s v="Office Supplies"/>
    <s v="Paper"/>
    <x v="1"/>
    <x v="3"/>
    <x v="1"/>
  </r>
  <r>
    <x v="3101"/>
    <n v="44681"/>
    <s v="Amber Adams"/>
    <x v="1"/>
    <s v="Ibico Binder, Recycled"/>
    <n v="0.5"/>
    <n v="589974"/>
    <n v="-486728.55"/>
    <n v="5"/>
    <x v="0"/>
    <s v="Austria"/>
    <s v="Vienna"/>
    <s v="Vienna"/>
    <s v="Central"/>
    <s v="Corporate"/>
    <s v="Office Supplies"/>
    <s v="Binders"/>
    <x v="0"/>
    <x v="3"/>
    <x v="0"/>
  </r>
  <r>
    <x v="3102"/>
    <n v="44681"/>
    <s v="Kerry Dorsey"/>
    <x v="1"/>
    <s v="Novimex Steel Folding Chair, Red"/>
    <n v="0.1"/>
    <n v="2182903.8000000003"/>
    <n v="796464.9"/>
    <n v="2"/>
    <x v="1"/>
    <s v="Austria"/>
    <s v="Vienna"/>
    <s v="Vienna"/>
    <s v="Central"/>
    <s v="Consumer"/>
    <s v="Furniture"/>
    <s v="Chairs"/>
    <x v="1"/>
    <x v="3"/>
    <x v="1"/>
  </r>
  <r>
    <x v="3103"/>
    <n v="44681"/>
    <s v="Zona Meyer"/>
    <x v="1"/>
    <s v="Stanley Sketch Pad, Water Color"/>
    <n v="0"/>
    <n v="8421878.8499999996"/>
    <n v="1592929.8"/>
    <n v="12"/>
    <x v="1"/>
    <s v="Germany"/>
    <s v="Lower Saxony"/>
    <s v="Oldenburg"/>
    <s v="Central"/>
    <s v="Corporate"/>
    <s v="Office Supplies"/>
    <s v="Art"/>
    <x v="1"/>
    <x v="3"/>
    <x v="1"/>
  </r>
  <r>
    <x v="3103"/>
    <n v="44681"/>
    <s v="Zona Meyer"/>
    <x v="1"/>
    <s v="Cardinal Binding Machine, Economy"/>
    <n v="0"/>
    <n v="5870241.2999999998"/>
    <n v="1637177.85"/>
    <n v="8"/>
    <x v="0"/>
    <s v="Germany"/>
    <s v="Lower Saxony"/>
    <s v="Oldenburg"/>
    <s v="Central"/>
    <s v="Corporate"/>
    <s v="Office Supplies"/>
    <s v="Binders"/>
    <x v="1"/>
    <x v="3"/>
    <x v="0"/>
  </r>
  <r>
    <x v="3103"/>
    <n v="44681"/>
    <s v="Zona Meyer"/>
    <x v="1"/>
    <s v="Acme Box Cutter, Easy Grip"/>
    <n v="0"/>
    <n v="1165198.6500000001"/>
    <n v="575224.65"/>
    <n v="2"/>
    <x v="0"/>
    <s v="Germany"/>
    <s v="Lower Saxony"/>
    <s v="Oldenburg"/>
    <s v="Central"/>
    <s v="Corporate"/>
    <s v="Office Supplies"/>
    <s v="Supplies"/>
    <x v="1"/>
    <x v="3"/>
    <x v="0"/>
  </r>
  <r>
    <x v="3104"/>
    <n v="44681"/>
    <s v="Lori Miller"/>
    <x v="1"/>
    <s v="Boston Canvas, Easy-Erase"/>
    <n v="0.5"/>
    <n v="398232.45"/>
    <n v="-221240.25"/>
    <n v="1"/>
    <x v="1"/>
    <s v="Spain"/>
    <s v="Madrid"/>
    <s v="Madrid"/>
    <s v="South"/>
    <s v="Consumer"/>
    <s v="Office Supplies"/>
    <s v="Art"/>
    <x v="0"/>
    <x v="3"/>
    <x v="1"/>
  </r>
  <r>
    <x v="3104"/>
    <n v="44681"/>
    <s v="Lori Miller"/>
    <x v="1"/>
    <s v="Fellowes Trays, Blue"/>
    <n v="0.5"/>
    <n v="2109157.0500000003"/>
    <n v="-1828919.4000000001"/>
    <n v="5"/>
    <x v="0"/>
    <s v="Spain"/>
    <s v="Madrid"/>
    <s v="Madrid"/>
    <s v="South"/>
    <s v="Consumer"/>
    <s v="Office Supplies"/>
    <s v="Storage"/>
    <x v="0"/>
    <x v="3"/>
    <x v="0"/>
  </r>
  <r>
    <x v="3104"/>
    <n v="44681"/>
    <s v="Lori Miller"/>
    <x v="1"/>
    <s v="Smead Folders, Single Width"/>
    <n v="0.5"/>
    <n v="648971.4"/>
    <n v="-250738.95"/>
    <n v="5"/>
    <x v="0"/>
    <s v="Spain"/>
    <s v="Madrid"/>
    <s v="Madrid"/>
    <s v="South"/>
    <s v="Consumer"/>
    <s v="Office Supplies"/>
    <s v="Storage"/>
    <x v="0"/>
    <x v="3"/>
    <x v="0"/>
  </r>
  <r>
    <x v="3104"/>
    <n v="44681"/>
    <s v="Lori Miller"/>
    <x v="1"/>
    <s v="Elite Scissors, High Speed"/>
    <n v="0.5"/>
    <n v="663720.75"/>
    <n v="-29498.7"/>
    <n v="4"/>
    <x v="0"/>
    <s v="Spain"/>
    <s v="Madrid"/>
    <s v="Madrid"/>
    <s v="South"/>
    <s v="Consumer"/>
    <s v="Office Supplies"/>
    <s v="Supplies"/>
    <x v="0"/>
    <x v="3"/>
    <x v="0"/>
  </r>
  <r>
    <x v="3105"/>
    <n v="44682"/>
    <s v="Rory Jess"/>
    <x v="0"/>
    <s v="Rubbermaid Stacking Tray, Erganomic"/>
    <n v="0"/>
    <n v="1047203.85"/>
    <n v="339235.05"/>
    <n v="3"/>
    <x v="0"/>
    <s v="United Kingdom"/>
    <s v="England"/>
    <s v="London"/>
    <s v="North"/>
    <s v="Home Office"/>
    <s v="Furniture"/>
    <s v="Furnishings"/>
    <x v="1"/>
    <x v="3"/>
    <x v="0"/>
  </r>
  <r>
    <x v="3106"/>
    <n v="44682"/>
    <s v="Lauren Hobbs"/>
    <x v="2"/>
    <s v="Smead Shelving, Industrial"/>
    <n v="0.1"/>
    <n v="1312692.1500000001"/>
    <n v="206490.9"/>
    <n v="2"/>
    <x v="0"/>
    <s v="Italy"/>
    <s v="Lazio"/>
    <s v="Civitavecchia"/>
    <s v="South"/>
    <s v="Consumer"/>
    <s v="Office Supplies"/>
    <s v="Storage"/>
    <x v="1"/>
    <x v="3"/>
    <x v="0"/>
  </r>
  <r>
    <x v="3105"/>
    <n v="44682"/>
    <s v="Rory Jess"/>
    <x v="0"/>
    <s v="Wilson Jones Hole Reinforcements, Clear"/>
    <n v="0"/>
    <n v="235989.6"/>
    <n v="29498.7"/>
    <n v="4"/>
    <x v="0"/>
    <s v="United Kingdom"/>
    <s v="England"/>
    <s v="London"/>
    <s v="North"/>
    <s v="Home Office"/>
    <s v="Office Supplies"/>
    <s v="Binders"/>
    <x v="1"/>
    <x v="3"/>
    <x v="0"/>
  </r>
  <r>
    <x v="3107"/>
    <n v="44682"/>
    <s v="Brandon Preston"/>
    <x v="2"/>
    <s v="Office Star Rocking Chair, Black"/>
    <n v="0.1"/>
    <n v="5516256.9000000004"/>
    <n v="619472.70000000007"/>
    <n v="3"/>
    <x v="0"/>
    <s v="France"/>
    <s v="Alsace-Champagne-Ardenne-Lorraine"/>
    <s v="Reims"/>
    <s v="Central"/>
    <s v="Consumer"/>
    <s v="Furniture"/>
    <s v="Chairs"/>
    <x v="1"/>
    <x v="3"/>
    <x v="0"/>
  </r>
  <r>
    <x v="3108"/>
    <n v="44683"/>
    <s v="Taj Knetes"/>
    <x v="2"/>
    <s v="Boston Highlighters, Fluorescent"/>
    <n v="0"/>
    <n v="589974"/>
    <n v="147493.5"/>
    <n v="2"/>
    <x v="1"/>
    <s v="France"/>
    <s v="Ile-de-France"/>
    <s v="Alfortville"/>
    <s v="Central"/>
    <s v="Consumer"/>
    <s v="Office Supplies"/>
    <s v="Art"/>
    <x v="1"/>
    <x v="3"/>
    <x v="1"/>
  </r>
  <r>
    <x v="3109"/>
    <n v="44683"/>
    <s v="Sam French"/>
    <x v="2"/>
    <s v="Smead Lockers, Wire Frame"/>
    <n v="0.1"/>
    <n v="5236019.25"/>
    <n v="-58997.4"/>
    <n v="2"/>
    <x v="1"/>
    <s v="Germany"/>
    <s v="North Rhine-Westphalia"/>
    <s v="Krefeld"/>
    <s v="Central"/>
    <s v="Consumer"/>
    <s v="Office Supplies"/>
    <s v="Storage"/>
    <x v="0"/>
    <x v="3"/>
    <x v="1"/>
  </r>
  <r>
    <x v="3110"/>
    <n v="44683"/>
    <s v="Eden Kern"/>
    <x v="0"/>
    <s v="Rogers Folders, Wire Frame"/>
    <n v="0.1"/>
    <n v="796464.9"/>
    <n v="14749.35"/>
    <n v="2"/>
    <x v="1"/>
    <s v="Germany"/>
    <s v="Schleswig-Holstein"/>
    <s v="Kiel"/>
    <s v="Central"/>
    <s v="Consumer"/>
    <s v="Office Supplies"/>
    <s v="Storage"/>
    <x v="1"/>
    <x v="3"/>
    <x v="1"/>
  </r>
  <r>
    <x v="3111"/>
    <n v="44683"/>
    <s v="Charli Rose"/>
    <x v="2"/>
    <s v="Binney &amp; Smith Canvas, Easy-Erase"/>
    <n v="0"/>
    <n v="2286149.25"/>
    <n v="383483.10000000003"/>
    <n v="3"/>
    <x v="0"/>
    <s v="Germany"/>
    <s v="North Rhine-Westphalia"/>
    <s v="Menden"/>
    <s v="Central"/>
    <s v="Consumer"/>
    <s v="Office Supplies"/>
    <s v="Art"/>
    <x v="1"/>
    <x v="3"/>
    <x v="0"/>
  </r>
  <r>
    <x v="3112"/>
    <n v="44683"/>
    <s v="George Dawson"/>
    <x v="0"/>
    <s v="Rogers Shelving, Wire Frame"/>
    <n v="0.4"/>
    <n v="545725.95000000007"/>
    <n v="-88496.1"/>
    <n v="1"/>
    <x v="1"/>
    <s v="Germany"/>
    <s v="Berlin"/>
    <s v="Berlin"/>
    <s v="Central"/>
    <s v="Home Office"/>
    <s v="Office Supplies"/>
    <s v="Storage"/>
    <x v="0"/>
    <x v="3"/>
    <x v="1"/>
  </r>
  <r>
    <x v="3112"/>
    <n v="44683"/>
    <s v="George Dawson"/>
    <x v="0"/>
    <s v="Memorex Mouse, Bluetooth"/>
    <n v="0"/>
    <n v="412981.8"/>
    <n v="14749.35"/>
    <n v="1"/>
    <x v="0"/>
    <s v="Germany"/>
    <s v="Berlin"/>
    <s v="Berlin"/>
    <s v="Central"/>
    <s v="Home Office"/>
    <s v="Technology"/>
    <s v="Accessories"/>
    <x v="0"/>
    <x v="3"/>
    <x v="0"/>
  </r>
  <r>
    <x v="3113"/>
    <n v="44683"/>
    <s v="Charlie Horrocks"/>
    <x v="1"/>
    <s v="Enermax Computer Printout Paper, 8.5 x 11"/>
    <n v="0.5"/>
    <n v="1209446.7"/>
    <n v="-575224.65"/>
    <n v="5"/>
    <x v="1"/>
    <s v="United Kingdom"/>
    <s v="England"/>
    <s v="Weston-super-Mare"/>
    <s v="North"/>
    <s v="Consumer"/>
    <s v="Office Supplies"/>
    <s v="Paper"/>
    <x v="0"/>
    <x v="3"/>
    <x v="1"/>
  </r>
  <r>
    <x v="3114"/>
    <n v="44683"/>
    <s v="Dylan Disney"/>
    <x v="0"/>
    <s v="Eaton Parchment Paper, 8.5 x 11"/>
    <n v="0"/>
    <n v="781715.55"/>
    <n v="162242.85"/>
    <n v="3"/>
    <x v="1"/>
    <s v="Belgium"/>
    <s v="Flemish Brabant"/>
    <s v="Leuven"/>
    <s v="Central"/>
    <s v="Home Office"/>
    <s v="Office Supplies"/>
    <s v="Paper"/>
    <x v="1"/>
    <x v="3"/>
    <x v="1"/>
  </r>
  <r>
    <x v="3113"/>
    <n v="44683"/>
    <s v="Charlie Horrocks"/>
    <x v="1"/>
    <s v="Motorola Signal Booster, Full Size"/>
    <n v="0.5"/>
    <n v="1061953.2"/>
    <n v="-722718.15"/>
    <n v="1"/>
    <x v="0"/>
    <s v="United Kingdom"/>
    <s v="England"/>
    <s v="Weston-super-Mare"/>
    <s v="North"/>
    <s v="Consumer"/>
    <s v="Technology"/>
    <s v="Phones"/>
    <x v="0"/>
    <x v="3"/>
    <x v="0"/>
  </r>
  <r>
    <x v="3115"/>
    <n v="44683"/>
    <s v="Felicia Cooley"/>
    <x v="1"/>
    <s v="BIC Markers, Blue"/>
    <n v="0"/>
    <n v="1563431.1"/>
    <n v="29498.7"/>
    <n v="4"/>
    <x v="0"/>
    <s v="Belgium"/>
    <s v="East Flanders"/>
    <s v="Ghent"/>
    <s v="Central"/>
    <s v="Consumer"/>
    <s v="Office Supplies"/>
    <s v="Art"/>
    <x v="1"/>
    <x v="3"/>
    <x v="0"/>
  </r>
  <r>
    <x v="3116"/>
    <n v="44684"/>
    <s v="Kerry Dorsey"/>
    <x v="3"/>
    <s v="Hewlett Copy Machine, Color"/>
    <n v="0.5"/>
    <n v="1961663.55"/>
    <n v="-619472.70000000007"/>
    <n v="1"/>
    <x v="1"/>
    <s v="Austria"/>
    <s v="Vienna"/>
    <s v="Vienna"/>
    <s v="Central"/>
    <s v="Consumer"/>
    <s v="Technology"/>
    <s v="Copiers"/>
    <x v="0"/>
    <x v="3"/>
    <x v="1"/>
  </r>
  <r>
    <x v="3117"/>
    <n v="44684"/>
    <s v="Abby Mei"/>
    <x v="0"/>
    <s v="Stanley Highlighters, Blue"/>
    <n v="0"/>
    <n v="1519183.05"/>
    <n v="309736.35000000003"/>
    <n v="7"/>
    <x v="1"/>
    <s v="Finland"/>
    <s v="Uusimaa"/>
    <s v="Vantaa"/>
    <s v="North"/>
    <s v="Corporate"/>
    <s v="Office Supplies"/>
    <s v="Art"/>
    <x v="1"/>
    <x v="3"/>
    <x v="1"/>
  </r>
  <r>
    <x v="3118"/>
    <n v="44684"/>
    <s v="Francesca Bowen"/>
    <x v="1"/>
    <s v="Sanford Sketch Pad, Water Color"/>
    <n v="0"/>
    <n v="5029528.3500000006"/>
    <n v="2359896"/>
    <n v="7"/>
    <x v="0"/>
    <s v="France"/>
    <s v="Ile-de-France"/>
    <s v="Champigny-sur-Marne"/>
    <s v="Central"/>
    <s v="Consumer"/>
    <s v="Office Supplies"/>
    <s v="Art"/>
    <x v="1"/>
    <x v="3"/>
    <x v="0"/>
  </r>
  <r>
    <x v="3118"/>
    <n v="44684"/>
    <s v="Francesca Bowen"/>
    <x v="1"/>
    <s v="Fellowes Lockers, Single Width"/>
    <n v="0.1"/>
    <n v="8259636"/>
    <n v="648971.4"/>
    <n v="3"/>
    <x v="1"/>
    <s v="France"/>
    <s v="Ile-de-France"/>
    <s v="Champigny-sur-Marne"/>
    <s v="Central"/>
    <s v="Consumer"/>
    <s v="Office Supplies"/>
    <s v="Storage"/>
    <x v="1"/>
    <x v="3"/>
    <x v="1"/>
  </r>
  <r>
    <x v="3118"/>
    <n v="44684"/>
    <s v="Francesca Bowen"/>
    <x v="1"/>
    <s v="Stiletto Letter Opener, Easy Grip"/>
    <n v="0"/>
    <n v="840712.95000000007"/>
    <n v="398232.45"/>
    <n v="2"/>
    <x v="1"/>
    <s v="France"/>
    <s v="Ile-de-France"/>
    <s v="Champigny-sur-Marne"/>
    <s v="Central"/>
    <s v="Consumer"/>
    <s v="Office Supplies"/>
    <s v="Supplies"/>
    <x v="1"/>
    <x v="3"/>
    <x v="1"/>
  </r>
  <r>
    <x v="3119"/>
    <n v="44684"/>
    <s v="Juanita Smalls"/>
    <x v="1"/>
    <s v="Smead Lockers, Wire Frame"/>
    <n v="0"/>
    <n v="14557608.450000001"/>
    <n v="1312692.1500000001"/>
    <n v="5"/>
    <x v="1"/>
    <s v="Germany"/>
    <s v="Lower Saxony"/>
    <s v="Hanover"/>
    <s v="Central"/>
    <s v="Home Office"/>
    <s v="Office Supplies"/>
    <s v="Storage"/>
    <x v="1"/>
    <x v="3"/>
    <x v="1"/>
  </r>
  <r>
    <x v="3120"/>
    <n v="44686"/>
    <s v="Gracie Powell"/>
    <x v="0"/>
    <s v="Stanley Pencil Sharpener, Water Color"/>
    <n v="0"/>
    <n v="412981.8"/>
    <n v="14749.35"/>
    <n v="1"/>
    <x v="0"/>
    <s v="United Kingdom"/>
    <s v="England"/>
    <s v="Woking"/>
    <s v="North"/>
    <s v="Consumer"/>
    <s v="Office Supplies"/>
    <s v="Art"/>
    <x v="1"/>
    <x v="3"/>
    <x v="0"/>
  </r>
  <r>
    <x v="3120"/>
    <n v="44686"/>
    <s v="Gracie Powell"/>
    <x v="0"/>
    <s v="Accos Rubber Bands, Assorted Sizes"/>
    <n v="0"/>
    <n v="1047203.85"/>
    <n v="235989.6"/>
    <n v="5"/>
    <x v="1"/>
    <s v="United Kingdom"/>
    <s v="England"/>
    <s v="Woking"/>
    <s v="North"/>
    <s v="Consumer"/>
    <s v="Office Supplies"/>
    <s v="Fasteners"/>
    <x v="1"/>
    <x v="3"/>
    <x v="1"/>
  </r>
  <r>
    <x v="3121"/>
    <n v="44687"/>
    <s v="Joshua Romero"/>
    <x v="1"/>
    <s v="Advantus Clamps, Assorted Sizes"/>
    <n v="0.1"/>
    <n v="1106201.25"/>
    <n v="29498.7"/>
    <n v="5"/>
    <x v="1"/>
    <s v="Spain"/>
    <s v="Madrid"/>
    <s v="Madrid"/>
    <s v="South"/>
    <s v="Consumer"/>
    <s v="Office Supplies"/>
    <s v="Fasteners"/>
    <x v="1"/>
    <x v="3"/>
    <x v="1"/>
  </r>
  <r>
    <x v="3122"/>
    <n v="44688"/>
    <s v="Elijah Sodeman"/>
    <x v="3"/>
    <s v="Acco Binder Covers, Clear"/>
    <n v="0"/>
    <n v="1312692.1500000001"/>
    <n v="560475.30000000005"/>
    <n v="7"/>
    <x v="0"/>
    <s v="United Kingdom"/>
    <s v="England"/>
    <s v="Luton"/>
    <s v="North"/>
    <s v="Consumer"/>
    <s v="Office Supplies"/>
    <s v="Binders"/>
    <x v="1"/>
    <x v="3"/>
    <x v="0"/>
  </r>
  <r>
    <x v="3122"/>
    <n v="44688"/>
    <s v="Elijah Sodeman"/>
    <x v="3"/>
    <s v="Ibico Index Tab, Economy"/>
    <n v="0"/>
    <n v="619472.70000000007"/>
    <n v="206490.9"/>
    <n v="4"/>
    <x v="0"/>
    <s v="United Kingdom"/>
    <s v="England"/>
    <s v="Luton"/>
    <s v="North"/>
    <s v="Consumer"/>
    <s v="Office Supplies"/>
    <s v="Binders"/>
    <x v="1"/>
    <x v="3"/>
    <x v="0"/>
  </r>
  <r>
    <x v="3122"/>
    <n v="44688"/>
    <s v="Elijah Sodeman"/>
    <x v="3"/>
    <s v="Kraft Interoffice Envelope, Set of 50"/>
    <n v="0"/>
    <n v="2772877.8000000003"/>
    <n v="604723.35"/>
    <n v="4"/>
    <x v="0"/>
    <s v="United Kingdom"/>
    <s v="England"/>
    <s v="Luton"/>
    <s v="North"/>
    <s v="Consumer"/>
    <s v="Office Supplies"/>
    <s v="Envelopes"/>
    <x v="1"/>
    <x v="3"/>
    <x v="0"/>
  </r>
  <r>
    <x v="3122"/>
    <n v="44688"/>
    <s v="Elijah Sodeman"/>
    <x v="3"/>
    <s v="Eldon Lockers, Industrial"/>
    <n v="0.4"/>
    <n v="8775863.25"/>
    <n v="1312692.1500000001"/>
    <n v="5"/>
    <x v="0"/>
    <s v="United Kingdom"/>
    <s v="England"/>
    <s v="Luton"/>
    <s v="North"/>
    <s v="Consumer"/>
    <s v="Office Supplies"/>
    <s v="Storage"/>
    <x v="1"/>
    <x v="3"/>
    <x v="0"/>
  </r>
  <r>
    <x v="3122"/>
    <n v="44688"/>
    <s v="Elijah Sodeman"/>
    <x v="3"/>
    <s v="Rogers Shelving, Industrial"/>
    <n v="0.4"/>
    <n v="560475.30000000005"/>
    <n v="-88496.1"/>
    <n v="1"/>
    <x v="0"/>
    <s v="United Kingdom"/>
    <s v="England"/>
    <s v="Luton"/>
    <s v="North"/>
    <s v="Consumer"/>
    <s v="Office Supplies"/>
    <s v="Storage"/>
    <x v="1"/>
    <x v="3"/>
    <x v="0"/>
  </r>
  <r>
    <x v="3123"/>
    <n v="44688"/>
    <s v="Mark Westfall"/>
    <x v="1"/>
    <s v="KitchenAid Toaster, Silver"/>
    <n v="0.1"/>
    <n v="3421849.2"/>
    <n v="1253694.75"/>
    <n v="3"/>
    <x v="0"/>
    <s v="United Kingdom"/>
    <s v="England"/>
    <s v="Rochdale"/>
    <s v="North"/>
    <s v="Consumer"/>
    <s v="Office Supplies"/>
    <s v="Appliances"/>
    <x v="1"/>
    <x v="3"/>
    <x v="0"/>
  </r>
  <r>
    <x v="3123"/>
    <n v="44688"/>
    <s v="Mark Westfall"/>
    <x v="1"/>
    <s v="Eldon Shelving, Single Width"/>
    <n v="0.1"/>
    <n v="2566386.9"/>
    <n v="-280237.65000000002"/>
    <n v="4"/>
    <x v="0"/>
    <s v="United Kingdom"/>
    <s v="England"/>
    <s v="Rochdale"/>
    <s v="North"/>
    <s v="Consumer"/>
    <s v="Office Supplies"/>
    <s v="Storage"/>
    <x v="1"/>
    <x v="3"/>
    <x v="0"/>
  </r>
  <r>
    <x v="3124"/>
    <n v="44688"/>
    <s v="Isabella Cleary"/>
    <x v="0"/>
    <s v="Elite Ruler, Easy Grip"/>
    <n v="0"/>
    <n v="221240.25"/>
    <n v="14749.35"/>
    <n v="1"/>
    <x v="0"/>
    <s v="France"/>
    <s v="Ile-de-France"/>
    <s v="Corbeil-Essonnes"/>
    <s v="Central"/>
    <s v="Home Office"/>
    <s v="Office Supplies"/>
    <s v="Supplies"/>
    <x v="1"/>
    <x v="3"/>
    <x v="0"/>
  </r>
  <r>
    <x v="3125"/>
    <n v="44689"/>
    <s v="Aaron Cunningham"/>
    <x v="2"/>
    <s v="Avery Hole Reinforcements, Clear"/>
    <n v="0.1"/>
    <n v="147493.5"/>
    <n v="0"/>
    <n v="3"/>
    <x v="0"/>
    <s v="Austria"/>
    <s v="Tyrol"/>
    <s v="Innsbruck"/>
    <s v="Central"/>
    <s v="Consumer"/>
    <s v="Office Supplies"/>
    <s v="Binders"/>
    <x v="1"/>
    <x v="3"/>
    <x v="0"/>
  </r>
  <r>
    <x v="3125"/>
    <n v="44689"/>
    <s v="Aaron Cunningham"/>
    <x v="2"/>
    <s v="Ibico Index Tab, Economy"/>
    <n v="0.1"/>
    <n v="412981.8"/>
    <n v="103245.45"/>
    <n v="3"/>
    <x v="0"/>
    <s v="Austria"/>
    <s v="Tyrol"/>
    <s v="Innsbruck"/>
    <s v="Central"/>
    <s v="Consumer"/>
    <s v="Office Supplies"/>
    <s v="Binders"/>
    <x v="1"/>
    <x v="3"/>
    <x v="0"/>
  </r>
  <r>
    <x v="3125"/>
    <n v="44689"/>
    <s v="Aaron Cunningham"/>
    <x v="2"/>
    <s v="OIC Paper Clips, Bulk Pack"/>
    <n v="0.1"/>
    <n v="575224.65"/>
    <n v="250738.95"/>
    <n v="3"/>
    <x v="0"/>
    <s v="Austria"/>
    <s v="Tyrol"/>
    <s v="Innsbruck"/>
    <s v="Central"/>
    <s v="Consumer"/>
    <s v="Office Supplies"/>
    <s v="Fasteners"/>
    <x v="1"/>
    <x v="3"/>
    <x v="0"/>
  </r>
  <r>
    <x v="3125"/>
    <n v="44689"/>
    <s v="Aaron Cunningham"/>
    <x v="2"/>
    <s v="Tenex File Cart, Industrial"/>
    <n v="0.2"/>
    <n v="4749290.7"/>
    <n v="-58997.4"/>
    <n v="3"/>
    <x v="0"/>
    <s v="Austria"/>
    <s v="Tyrol"/>
    <s v="Innsbruck"/>
    <s v="Central"/>
    <s v="Consumer"/>
    <s v="Office Supplies"/>
    <s v="Storage"/>
    <x v="1"/>
    <x v="3"/>
    <x v="0"/>
  </r>
  <r>
    <x v="3125"/>
    <n v="44689"/>
    <s v="Aaron Cunningham"/>
    <x v="2"/>
    <s v="Sharp Fax and Copier, High-Speed"/>
    <n v="0.1"/>
    <n v="2212402.5"/>
    <n v="44248.05"/>
    <n v="1"/>
    <x v="1"/>
    <s v="Austria"/>
    <s v="Tyrol"/>
    <s v="Innsbruck"/>
    <s v="Central"/>
    <s v="Consumer"/>
    <s v="Technology"/>
    <s v="Copiers"/>
    <x v="1"/>
    <x v="3"/>
    <x v="1"/>
  </r>
  <r>
    <x v="3126"/>
    <n v="44689"/>
    <s v="Jean Crowley"/>
    <x v="0"/>
    <s v="Konica Inkjet, Wireless"/>
    <n v="0.1"/>
    <n v="12477950.1"/>
    <n v="825963.6"/>
    <n v="3"/>
    <x v="0"/>
    <s v="Austria"/>
    <s v="Styria"/>
    <s v="Graz"/>
    <s v="Central"/>
    <s v="Corporate"/>
    <s v="Technology"/>
    <s v="Machines"/>
    <x v="1"/>
    <x v="3"/>
    <x v="0"/>
  </r>
  <r>
    <x v="3127"/>
    <n v="44689"/>
    <s v="Imogen Steele"/>
    <x v="2"/>
    <s v="Accos Thumb Tacks, 12 Pack"/>
    <n v="0"/>
    <n v="383483.10000000003"/>
    <n v="132744.15"/>
    <n v="2"/>
    <x v="0"/>
    <s v="Austria"/>
    <s v="Upper Austria"/>
    <s v="Linz"/>
    <s v="Central"/>
    <s v="Corporate"/>
    <s v="Office Supplies"/>
    <s v="Fasteners"/>
    <x v="1"/>
    <x v="3"/>
    <x v="0"/>
  </r>
  <r>
    <x v="3128"/>
    <n v="44689"/>
    <s v="Max Ronald"/>
    <x v="1"/>
    <s v="Ibico Binding Machine, Durable"/>
    <n v="0"/>
    <n v="2345146.65"/>
    <n v="1076702.55"/>
    <n v="3"/>
    <x v="0"/>
    <s v="France"/>
    <s v="Ile-de-France"/>
    <s v="Bonneuil-sur-Marne"/>
    <s v="Central"/>
    <s v="Corporate"/>
    <s v="Office Supplies"/>
    <s v="Binders"/>
    <x v="1"/>
    <x v="3"/>
    <x v="0"/>
  </r>
  <r>
    <x v="3128"/>
    <n v="44689"/>
    <s v="Max Ronald"/>
    <x v="1"/>
    <s v="Kleencut Shears, High Speed"/>
    <n v="0"/>
    <n v="2758128.45"/>
    <n v="1179948"/>
    <n v="4"/>
    <x v="0"/>
    <s v="France"/>
    <s v="Ile-de-France"/>
    <s v="Bonneuil-sur-Marne"/>
    <s v="Central"/>
    <s v="Corporate"/>
    <s v="Office Supplies"/>
    <s v="Supplies"/>
    <x v="1"/>
    <x v="3"/>
    <x v="0"/>
  </r>
  <r>
    <x v="3128"/>
    <n v="44689"/>
    <s v="Max Ronald"/>
    <x v="1"/>
    <s v="Canon Fax and Copier, Laser"/>
    <n v="0"/>
    <n v="2817125.85"/>
    <n v="1327441.5"/>
    <n v="1"/>
    <x v="0"/>
    <s v="France"/>
    <s v="Ile-de-France"/>
    <s v="Bonneuil-sur-Marne"/>
    <s v="Central"/>
    <s v="Corporate"/>
    <s v="Technology"/>
    <s v="Copiers"/>
    <x v="1"/>
    <x v="3"/>
    <x v="0"/>
  </r>
  <r>
    <x v="3129"/>
    <n v="44689"/>
    <s v="Jay Johnson"/>
    <x v="0"/>
    <s v="HP Wireless Fax, Digital"/>
    <n v="0"/>
    <n v="37153612.649999999"/>
    <n v="15236078.550000001"/>
    <n v="7"/>
    <x v="0"/>
    <s v="France"/>
    <s v="Ile-de-France"/>
    <s v="Gonesse"/>
    <s v="Central"/>
    <s v="Consumer"/>
    <s v="Technology"/>
    <s v="Copiers"/>
    <x v="1"/>
    <x v="3"/>
    <x v="0"/>
  </r>
  <r>
    <x v="3130"/>
    <n v="44689"/>
    <s v="Phoebe Moore"/>
    <x v="1"/>
    <s v="HP Personal Copier, Color"/>
    <n v="0.15"/>
    <n v="4734541.3500000006"/>
    <n v="383483.10000000003"/>
    <n v="3"/>
    <x v="1"/>
    <s v="Spain"/>
    <s v="Catalonia"/>
    <s v="Barcelona"/>
    <s v="South"/>
    <s v="Corporate"/>
    <s v="Technology"/>
    <s v="Copiers"/>
    <x v="1"/>
    <x v="3"/>
    <x v="1"/>
  </r>
  <r>
    <x v="3131"/>
    <n v="44690"/>
    <s v="Laura Elizabeth"/>
    <x v="2"/>
    <s v="Hon Rocking Chair, Set of Two"/>
    <n v="0.5"/>
    <n v="1961663.55"/>
    <n v="-825963.6"/>
    <n v="2"/>
    <x v="0"/>
    <s v="Switzerland"/>
    <s v="Zürich"/>
    <s v="Zurich"/>
    <s v="Central"/>
    <s v="Consumer"/>
    <s v="Furniture"/>
    <s v="Chairs"/>
    <x v="0"/>
    <x v="3"/>
    <x v="0"/>
  </r>
  <r>
    <x v="3132"/>
    <n v="44690"/>
    <s v="Harry Josephson"/>
    <x v="2"/>
    <s v="Sauder Corner Shelving, Pine"/>
    <n v="0"/>
    <n v="8775863.25"/>
    <n v="1755172.6500000001"/>
    <n v="4"/>
    <x v="0"/>
    <s v="Netherlands"/>
    <s v="North Brabant"/>
    <s v="Breda"/>
    <s v="Central"/>
    <s v="Consumer"/>
    <s v="Furniture"/>
    <s v="Bookcases"/>
    <x v="1"/>
    <x v="3"/>
    <x v="0"/>
  </r>
  <r>
    <x v="3131"/>
    <n v="44690"/>
    <s v="Laura Elizabeth"/>
    <x v="2"/>
    <s v="Binney &amp; Smith Pencil Sharpener, Fluorescent"/>
    <n v="0.5"/>
    <n v="589974"/>
    <n v="-545725.95000000007"/>
    <n v="3"/>
    <x v="0"/>
    <s v="Switzerland"/>
    <s v="Zürich"/>
    <s v="Zurich"/>
    <s v="Central"/>
    <s v="Consumer"/>
    <s v="Office Supplies"/>
    <s v="Art"/>
    <x v="0"/>
    <x v="3"/>
    <x v="0"/>
  </r>
  <r>
    <x v="3131"/>
    <n v="44690"/>
    <s v="Laura Elizabeth"/>
    <x v="2"/>
    <s v="Novimex Round Labels, 5000 Label Set"/>
    <n v="0.5"/>
    <n v="103245.45"/>
    <n v="0"/>
    <n v="2"/>
    <x v="0"/>
    <s v="Switzerland"/>
    <s v="Zürich"/>
    <s v="Zurich"/>
    <s v="Central"/>
    <s v="Consumer"/>
    <s v="Office Supplies"/>
    <s v="Labels"/>
    <x v="0"/>
    <x v="3"/>
    <x v="0"/>
  </r>
  <r>
    <x v="3132"/>
    <n v="44690"/>
    <s v="Harry Josephson"/>
    <x v="2"/>
    <s v="Acco 3-Hole Punch, Economy"/>
    <n v="0"/>
    <n v="2227151.85"/>
    <n v="427731.15"/>
    <n v="5"/>
    <x v="1"/>
    <s v="Netherlands"/>
    <s v="North Brabant"/>
    <s v="Breda"/>
    <s v="Central"/>
    <s v="Consumer"/>
    <s v="Office Supplies"/>
    <s v="Binders"/>
    <x v="1"/>
    <x v="3"/>
    <x v="1"/>
  </r>
  <r>
    <x v="3132"/>
    <n v="44690"/>
    <s v="Harry Josephson"/>
    <x v="2"/>
    <s v="Cardinal 3-Hole Punch, Recycled"/>
    <n v="0"/>
    <n v="855462.3"/>
    <n v="250738.95"/>
    <n v="2"/>
    <x v="0"/>
    <s v="Netherlands"/>
    <s v="North Brabant"/>
    <s v="Breda"/>
    <s v="Central"/>
    <s v="Consumer"/>
    <s v="Office Supplies"/>
    <s v="Binders"/>
    <x v="1"/>
    <x v="3"/>
    <x v="0"/>
  </r>
  <r>
    <x v="3133"/>
    <n v="44690"/>
    <s v="Tina Brantley"/>
    <x v="1"/>
    <s v="Wilson Jones Index Tab, Clear"/>
    <n v="0"/>
    <n v="353984.4"/>
    <n v="29498.7"/>
    <n v="4"/>
    <x v="1"/>
    <s v="France"/>
    <s v="Provence-Alpes-Côte d'Azur"/>
    <s v="Vallauris"/>
    <s v="Central"/>
    <s v="Home Office"/>
    <s v="Office Supplies"/>
    <s v="Binders"/>
    <x v="1"/>
    <x v="3"/>
    <x v="1"/>
  </r>
  <r>
    <x v="3134"/>
    <n v="44690"/>
    <s v="Georgina Fuller"/>
    <x v="1"/>
    <s v="BIC Highlighters, Blue"/>
    <n v="0.1"/>
    <n v="752216.85"/>
    <n v="250738.95"/>
    <n v="3"/>
    <x v="0"/>
    <s v="France"/>
    <s v="Nord-Pas-de-Calais-Picardie"/>
    <s v="Creil"/>
    <s v="Central"/>
    <s v="Consumer"/>
    <s v="Office Supplies"/>
    <s v="Art"/>
    <x v="1"/>
    <x v="3"/>
    <x v="0"/>
  </r>
  <r>
    <x v="3135"/>
    <n v="44690"/>
    <s v="Keith Martinez"/>
    <x v="1"/>
    <s v="Avery Binder Covers, Durable"/>
    <n v="0"/>
    <n v="1297942.8"/>
    <n v="162242.85"/>
    <n v="7"/>
    <x v="1"/>
    <s v="Austria"/>
    <s v="Vienna"/>
    <s v="Vienna"/>
    <s v="Central"/>
    <s v="Consumer"/>
    <s v="Office Supplies"/>
    <s v="Binders"/>
    <x v="1"/>
    <x v="3"/>
    <x v="1"/>
  </r>
  <r>
    <x v="3135"/>
    <n v="44690"/>
    <s v="Keith Martinez"/>
    <x v="1"/>
    <s v="Harbour Creations File Folder Labels, Laser Printer Compatible"/>
    <n v="0"/>
    <n v="1165198.6500000001"/>
    <n v="353984.4"/>
    <n v="9"/>
    <x v="0"/>
    <s v="Austria"/>
    <s v="Vienna"/>
    <s v="Vienna"/>
    <s v="Central"/>
    <s v="Consumer"/>
    <s v="Office Supplies"/>
    <s v="Labels"/>
    <x v="1"/>
    <x v="3"/>
    <x v="0"/>
  </r>
  <r>
    <x v="3134"/>
    <n v="44690"/>
    <s v="Georgina Fuller"/>
    <x v="1"/>
    <s v="SanDisk Flash Drive, Bluetooth"/>
    <n v="0.1"/>
    <n v="1047203.85"/>
    <n v="412981.8"/>
    <n v="2"/>
    <x v="0"/>
    <s v="France"/>
    <s v="Nord-Pas-de-Calais-Picardie"/>
    <s v="Creil"/>
    <s v="Central"/>
    <s v="Consumer"/>
    <s v="Technology"/>
    <s v="Accessories"/>
    <x v="1"/>
    <x v="3"/>
    <x v="0"/>
  </r>
  <r>
    <x v="3136"/>
    <n v="44690"/>
    <s v="Tahlia Coughlan"/>
    <x v="1"/>
    <s v="Ames Mailers, Recycled"/>
    <n v="0.5"/>
    <n v="1017705.15"/>
    <n v="-988206.45000000007"/>
    <n v="4"/>
    <x v="0"/>
    <s v="Italy"/>
    <s v="Piedmont"/>
    <s v="Turin"/>
    <s v="South"/>
    <s v="Corporate"/>
    <s v="Office Supplies"/>
    <s v="Envelopes"/>
    <x v="0"/>
    <x v="3"/>
    <x v="0"/>
  </r>
  <r>
    <x v="3136"/>
    <n v="44690"/>
    <s v="Tahlia Coughlan"/>
    <x v="1"/>
    <s v="Green Bar Memo Slips, Premium"/>
    <n v="0.5"/>
    <n v="870211.65"/>
    <n v="-678470.1"/>
    <n v="7"/>
    <x v="1"/>
    <s v="Italy"/>
    <s v="Piedmont"/>
    <s v="Turin"/>
    <s v="South"/>
    <s v="Corporate"/>
    <s v="Office Supplies"/>
    <s v="Paper"/>
    <x v="0"/>
    <x v="3"/>
    <x v="1"/>
  </r>
  <r>
    <x v="3137"/>
    <n v="44690"/>
    <s v="Lloyd Barnes"/>
    <x v="1"/>
    <s v="Novimex File Folder Labels, 5000 Label Set"/>
    <n v="0"/>
    <n v="132744.15"/>
    <n v="44248.05"/>
    <n v="1"/>
    <x v="0"/>
    <s v="Austria"/>
    <s v="Vienna"/>
    <s v="Vienna"/>
    <s v="Central"/>
    <s v="Corporate"/>
    <s v="Office Supplies"/>
    <s v="Labels"/>
    <x v="1"/>
    <x v="3"/>
    <x v="0"/>
  </r>
  <r>
    <x v="3138"/>
    <n v="44691"/>
    <s v="Toby Conway"/>
    <x v="0"/>
    <s v="Acme Scissors, Serrated"/>
    <n v="0"/>
    <n v="2610634.9500000002"/>
    <n v="162242.85"/>
    <n v="8"/>
    <x v="1"/>
    <s v="Switzerland"/>
    <s v="Geneva"/>
    <s v="Geneva"/>
    <s v="Central"/>
    <s v="Consumer"/>
    <s v="Office Supplies"/>
    <s v="Supplies"/>
    <x v="1"/>
    <x v="3"/>
    <x v="1"/>
  </r>
  <r>
    <x v="3139"/>
    <n v="44691"/>
    <s v="Kayleigh Summers"/>
    <x v="1"/>
    <s v="Fiskars Box Cutter, Serrated"/>
    <n v="0"/>
    <n v="1430686.95"/>
    <n v="457229.85000000003"/>
    <n v="3"/>
    <x v="1"/>
    <s v="Germany"/>
    <s v="North Rhine-Westphalia"/>
    <s v="Troisdorf"/>
    <s v="Central"/>
    <s v="Consumer"/>
    <s v="Office Supplies"/>
    <s v="Supplies"/>
    <x v="1"/>
    <x v="3"/>
    <x v="1"/>
  </r>
  <r>
    <x v="3140"/>
    <n v="44691"/>
    <s v="Eric Anderson"/>
    <x v="1"/>
    <s v="Tenex Shelving, Industrial"/>
    <n v="0.5"/>
    <n v="1622428.5"/>
    <n v="-1002955.8"/>
    <n v="4"/>
    <x v="0"/>
    <s v="United Kingdom"/>
    <s v="England"/>
    <s v="Runcorn"/>
    <s v="North"/>
    <s v="Home Office"/>
    <s v="Office Supplies"/>
    <s v="Storage"/>
    <x v="0"/>
    <x v="3"/>
    <x v="0"/>
  </r>
  <r>
    <x v="3141"/>
    <n v="44691"/>
    <s v="Zachary Disher"/>
    <x v="1"/>
    <s v="Stockwell Clamps, Bulk Pack"/>
    <n v="0"/>
    <n v="280237.65000000002"/>
    <n v="58997.4"/>
    <n v="1"/>
    <x v="0"/>
    <s v="United Kingdom"/>
    <s v="England"/>
    <s v="Colchester"/>
    <s v="North"/>
    <s v="Consumer"/>
    <s v="Office Supplies"/>
    <s v="Fasteners"/>
    <x v="1"/>
    <x v="3"/>
    <x v="0"/>
  </r>
  <r>
    <x v="3141"/>
    <n v="44691"/>
    <s v="Zachary Disher"/>
    <x v="1"/>
    <s v="Belkin Flash Drive, Programmable"/>
    <n v="0"/>
    <n v="1917415.5"/>
    <n v="191741.55000000002"/>
    <n v="3"/>
    <x v="1"/>
    <s v="United Kingdom"/>
    <s v="England"/>
    <s v="Colchester"/>
    <s v="North"/>
    <s v="Consumer"/>
    <s v="Technology"/>
    <s v="Accessories"/>
    <x v="1"/>
    <x v="3"/>
    <x v="1"/>
  </r>
  <r>
    <x v="3142"/>
    <n v="44693"/>
    <s v="Jeffrey Laird"/>
    <x v="0"/>
    <s v="Avery Binder Covers, Clear"/>
    <n v="0"/>
    <n v="309736.35000000003"/>
    <n v="73746.75"/>
    <n v="2"/>
    <x v="0"/>
    <s v="France"/>
    <s v="Provence-Alpes-Côte d'Azur"/>
    <s v="Avignon"/>
    <s v="Central"/>
    <s v="Corporate"/>
    <s v="Office Supplies"/>
    <s v="Binders"/>
    <x v="1"/>
    <x v="3"/>
    <x v="0"/>
  </r>
  <r>
    <x v="3142"/>
    <n v="44693"/>
    <s v="Jeffrey Laird"/>
    <x v="0"/>
    <s v="Fiskars Scissors, High Speed"/>
    <n v="0"/>
    <n v="1371689.55"/>
    <n v="648971.4"/>
    <n v="4"/>
    <x v="0"/>
    <s v="France"/>
    <s v="Provence-Alpes-Côte d'Azur"/>
    <s v="Avignon"/>
    <s v="Central"/>
    <s v="Corporate"/>
    <s v="Office Supplies"/>
    <s v="Supplies"/>
    <x v="1"/>
    <x v="3"/>
    <x v="0"/>
  </r>
  <r>
    <x v="3143"/>
    <n v="44693"/>
    <s v="Paige Hopley"/>
    <x v="1"/>
    <s v="Enermax Memory Card, Erganomic"/>
    <n v="0.5"/>
    <n v="2477890.8000000003"/>
    <n v="-147493.5"/>
    <n v="3"/>
    <x v="1"/>
    <s v="United Kingdom"/>
    <s v="England"/>
    <s v="Birmingham"/>
    <s v="North"/>
    <s v="Consumer"/>
    <s v="Technology"/>
    <s v="Accessories"/>
    <x v="0"/>
    <x v="3"/>
    <x v="1"/>
  </r>
  <r>
    <x v="3144"/>
    <n v="44694"/>
    <s v="Ben Hogben"/>
    <x v="2"/>
    <s v="Boston Markers, Blue"/>
    <n v="0.5"/>
    <n v="589974"/>
    <n v="-103245.45"/>
    <n v="3"/>
    <x v="1"/>
    <s v="Germany"/>
    <s v="Lower Saxony"/>
    <s v="Hanover"/>
    <s v="Central"/>
    <s v="Corporate"/>
    <s v="Office Supplies"/>
    <s v="Art"/>
    <x v="0"/>
    <x v="3"/>
    <x v="1"/>
  </r>
  <r>
    <x v="3144"/>
    <n v="44694"/>
    <s v="Ben Hogben"/>
    <x v="2"/>
    <s v="Green Bar Memo Slips, Recycled"/>
    <n v="0.5"/>
    <n v="501477.9"/>
    <n v="-324485.7"/>
    <n v="4"/>
    <x v="1"/>
    <s v="Germany"/>
    <s v="Lower Saxony"/>
    <s v="Hanover"/>
    <s v="Central"/>
    <s v="Corporate"/>
    <s v="Office Supplies"/>
    <s v="Paper"/>
    <x v="0"/>
    <x v="3"/>
    <x v="1"/>
  </r>
  <r>
    <x v="3145"/>
    <n v="44695"/>
    <s v="Ethan Barrett"/>
    <x v="0"/>
    <s v="Binney &amp; Smith Canvas, Fluorescent"/>
    <n v="0.1"/>
    <n v="2094407.7"/>
    <n v="206490.9"/>
    <n v="3"/>
    <x v="0"/>
    <s v="Italy"/>
    <s v="Veneto"/>
    <s v="Venice"/>
    <s v="South"/>
    <s v="Consumer"/>
    <s v="Office Supplies"/>
    <s v="Art"/>
    <x v="1"/>
    <x v="3"/>
    <x v="0"/>
  </r>
  <r>
    <x v="3145"/>
    <n v="44695"/>
    <s v="Ethan Barrett"/>
    <x v="0"/>
    <s v="Sanford Markers, Easy-Erase"/>
    <n v="0.1"/>
    <n v="943958.4"/>
    <n v="-88496.1"/>
    <n v="3"/>
    <x v="1"/>
    <s v="Italy"/>
    <s v="Veneto"/>
    <s v="Venice"/>
    <s v="South"/>
    <s v="Consumer"/>
    <s v="Office Supplies"/>
    <s v="Art"/>
    <x v="1"/>
    <x v="3"/>
    <x v="1"/>
  </r>
  <r>
    <x v="3145"/>
    <n v="44695"/>
    <s v="Ethan Barrett"/>
    <x v="0"/>
    <s v="Avery Binder Covers, Durable"/>
    <n v="0.1"/>
    <n v="663720.75"/>
    <n v="14749.35"/>
    <n v="4"/>
    <x v="1"/>
    <s v="Italy"/>
    <s v="Veneto"/>
    <s v="Venice"/>
    <s v="South"/>
    <s v="Consumer"/>
    <s v="Office Supplies"/>
    <s v="Binders"/>
    <x v="1"/>
    <x v="3"/>
    <x v="1"/>
  </r>
  <r>
    <x v="3145"/>
    <n v="44695"/>
    <s v="Ethan Barrett"/>
    <x v="0"/>
    <s v="Novimex Shipping Labels, Adjustable"/>
    <n v="0.1"/>
    <n v="825963.6"/>
    <n v="73746.75"/>
    <n v="7"/>
    <x v="1"/>
    <s v="Italy"/>
    <s v="Veneto"/>
    <s v="Venice"/>
    <s v="South"/>
    <s v="Consumer"/>
    <s v="Office Supplies"/>
    <s v="Labels"/>
    <x v="1"/>
    <x v="3"/>
    <x v="1"/>
  </r>
  <r>
    <x v="3145"/>
    <n v="44695"/>
    <s v="Ethan Barrett"/>
    <x v="0"/>
    <s v="Green Bar Computer Printout Paper, Recycled"/>
    <n v="0.1"/>
    <n v="781715.55"/>
    <n v="-14749.35"/>
    <n v="2"/>
    <x v="0"/>
    <s v="Italy"/>
    <s v="Veneto"/>
    <s v="Venice"/>
    <s v="South"/>
    <s v="Consumer"/>
    <s v="Office Supplies"/>
    <s v="Paper"/>
    <x v="1"/>
    <x v="3"/>
    <x v="0"/>
  </r>
  <r>
    <x v="3145"/>
    <n v="44695"/>
    <s v="Ethan Barrett"/>
    <x v="0"/>
    <s v="Green Bar Parchment Paper, Recycled"/>
    <n v="0.1"/>
    <n v="884961"/>
    <n v="353984.4"/>
    <n v="4"/>
    <x v="1"/>
    <s v="Italy"/>
    <s v="Veneto"/>
    <s v="Venice"/>
    <s v="South"/>
    <s v="Consumer"/>
    <s v="Office Supplies"/>
    <s v="Paper"/>
    <x v="1"/>
    <x v="3"/>
    <x v="1"/>
  </r>
  <r>
    <x v="3146"/>
    <n v="44696"/>
    <s v="Chloe Miller"/>
    <x v="0"/>
    <s v="Ikea Floating Shelf Set, Traditional"/>
    <n v="0.6"/>
    <n v="3008867.4"/>
    <n v="-4070820.6"/>
    <n v="3"/>
    <x v="0"/>
    <s v="Germany"/>
    <s v="Baden-Württemberg"/>
    <s v="Stuttgart"/>
    <s v="Central"/>
    <s v="Consumer"/>
    <s v="Furniture"/>
    <s v="Bookcases"/>
    <x v="0"/>
    <x v="3"/>
    <x v="0"/>
  </r>
  <r>
    <x v="3146"/>
    <n v="44696"/>
    <s v="Chloe Miller"/>
    <x v="0"/>
    <s v="Ikea Library with Doors, Pine"/>
    <n v="0.6"/>
    <n v="10752276.15"/>
    <n v="-7256680.2000000002"/>
    <n v="5"/>
    <x v="0"/>
    <s v="Germany"/>
    <s v="Baden-Württemberg"/>
    <s v="Stuttgart"/>
    <s v="Central"/>
    <s v="Consumer"/>
    <s v="Furniture"/>
    <s v="Bookcases"/>
    <x v="0"/>
    <x v="3"/>
    <x v="0"/>
  </r>
  <r>
    <x v="3146"/>
    <n v="44696"/>
    <s v="Chloe Miller"/>
    <x v="0"/>
    <s v="Advantus Push Pins, Bulk Pack"/>
    <n v="0.5"/>
    <n v="427731.15"/>
    <n v="-353984.4"/>
    <n v="4"/>
    <x v="1"/>
    <s v="Germany"/>
    <s v="Baden-Württemberg"/>
    <s v="Stuttgart"/>
    <s v="Central"/>
    <s v="Consumer"/>
    <s v="Office Supplies"/>
    <s v="Fasteners"/>
    <x v="0"/>
    <x v="3"/>
    <x v="1"/>
  </r>
  <r>
    <x v="3146"/>
    <n v="44696"/>
    <s v="Chloe Miller"/>
    <x v="0"/>
    <s v="Hon File Folder Labels, Laser Printer Compatible"/>
    <n v="0.5"/>
    <n v="250738.95"/>
    <n v="-191741.55000000002"/>
    <n v="4"/>
    <x v="1"/>
    <s v="Germany"/>
    <s v="Baden-Württemberg"/>
    <s v="Stuttgart"/>
    <s v="Central"/>
    <s v="Consumer"/>
    <s v="Office Supplies"/>
    <s v="Labels"/>
    <x v="0"/>
    <x v="3"/>
    <x v="1"/>
  </r>
  <r>
    <x v="3147"/>
    <n v="44696"/>
    <s v="Angus Reading"/>
    <x v="1"/>
    <s v="Stanley Canvas, Blue"/>
    <n v="0"/>
    <n v="2182903.8000000003"/>
    <n v="353984.4"/>
    <n v="3"/>
    <x v="0"/>
    <s v="Belgium"/>
    <s v="Namur"/>
    <s v="Namur"/>
    <s v="Central"/>
    <s v="Corporate"/>
    <s v="Office Supplies"/>
    <s v="Art"/>
    <x v="1"/>
    <x v="3"/>
    <x v="0"/>
  </r>
  <r>
    <x v="3147"/>
    <n v="44696"/>
    <s v="Angus Reading"/>
    <x v="1"/>
    <s v="Panasonic Receipt Printer, Durable"/>
    <n v="0.4"/>
    <n v="1076702.55"/>
    <n v="73746.75"/>
    <n v="1"/>
    <x v="0"/>
    <s v="Belgium"/>
    <s v="Namur"/>
    <s v="Namur"/>
    <s v="Central"/>
    <s v="Corporate"/>
    <s v="Technology"/>
    <s v="Machines"/>
    <x v="1"/>
    <x v="3"/>
    <x v="0"/>
  </r>
  <r>
    <x v="3148"/>
    <n v="44697"/>
    <s v="Isabelle Vaughan"/>
    <x v="1"/>
    <s v="Novimex Rocking Chair, Black"/>
    <n v="0"/>
    <n v="15221329.200000001"/>
    <n v="1828919.4000000001"/>
    <n v="8"/>
    <x v="0"/>
    <s v="France"/>
    <s v="Languedoc-Roussillon-Midi-Pyrénées"/>
    <s v="Castres"/>
    <s v="Central"/>
    <s v="Consumer"/>
    <s v="Furniture"/>
    <s v="Chairs"/>
    <x v="1"/>
    <x v="3"/>
    <x v="0"/>
  </r>
  <r>
    <x v="3149"/>
    <n v="44697"/>
    <s v="Evie Morton"/>
    <x v="1"/>
    <s v="Hoover Refrigerator, Black"/>
    <n v="0.1"/>
    <n v="34896962.100000001"/>
    <n v="8141641.2000000002"/>
    <n v="5"/>
    <x v="0"/>
    <s v="Italy"/>
    <s v="Campania"/>
    <s v="Naples"/>
    <s v="South"/>
    <s v="Consumer"/>
    <s v="Office Supplies"/>
    <s v="Appliances"/>
    <x v="1"/>
    <x v="3"/>
    <x v="0"/>
  </r>
  <r>
    <x v="3148"/>
    <n v="44697"/>
    <s v="Isabelle Vaughan"/>
    <x v="1"/>
    <s v="Okidata Printer, White"/>
    <n v="0"/>
    <n v="23613709.350000001"/>
    <n v="235989.6"/>
    <n v="6"/>
    <x v="1"/>
    <s v="France"/>
    <s v="Languedoc-Roussillon-Midi-Pyrénées"/>
    <s v="Castres"/>
    <s v="Central"/>
    <s v="Consumer"/>
    <s v="Technology"/>
    <s v="Machines"/>
    <x v="1"/>
    <x v="3"/>
    <x v="1"/>
  </r>
  <r>
    <x v="3150"/>
    <n v="44700"/>
    <s v="Mark Briggs"/>
    <x v="2"/>
    <s v="Stanley Highlighters, Fluorescent"/>
    <n v="0"/>
    <n v="471979.2"/>
    <n v="176992.2"/>
    <n v="2"/>
    <x v="1"/>
    <s v="Germany"/>
    <s v="Lower Saxony"/>
    <s v="Munster"/>
    <s v="Central"/>
    <s v="Consumer"/>
    <s v="Office Supplies"/>
    <s v="Art"/>
    <x v="1"/>
    <x v="3"/>
    <x v="1"/>
  </r>
  <r>
    <x v="3150"/>
    <n v="44700"/>
    <s v="Mark Briggs"/>
    <x v="2"/>
    <s v="Eldon File Cart, Single Width"/>
    <n v="0.1"/>
    <n v="3392350.5"/>
    <n v="294987"/>
    <n v="2"/>
    <x v="0"/>
    <s v="Germany"/>
    <s v="Lower Saxony"/>
    <s v="Munster"/>
    <s v="Central"/>
    <s v="Consumer"/>
    <s v="Office Supplies"/>
    <s v="Storage"/>
    <x v="1"/>
    <x v="3"/>
    <x v="0"/>
  </r>
  <r>
    <x v="3150"/>
    <n v="44700"/>
    <s v="Mark Briggs"/>
    <x v="2"/>
    <s v="Fellowes File Cart, Industrial"/>
    <n v="0.1"/>
    <n v="10973516.4"/>
    <n v="368733.75"/>
    <n v="6"/>
    <x v="0"/>
    <s v="Germany"/>
    <s v="Lower Saxony"/>
    <s v="Munster"/>
    <s v="Central"/>
    <s v="Consumer"/>
    <s v="Office Supplies"/>
    <s v="Storage"/>
    <x v="1"/>
    <x v="3"/>
    <x v="0"/>
  </r>
  <r>
    <x v="3151"/>
    <n v="44700"/>
    <s v="Liam Marshall"/>
    <x v="0"/>
    <s v="Stanley Canvas, Easy-Erase"/>
    <n v="0"/>
    <n v="2935120.65"/>
    <n v="707968.8"/>
    <n v="4"/>
    <x v="1"/>
    <s v="United Kingdom"/>
    <s v="England"/>
    <s v="London"/>
    <s v="North"/>
    <s v="Home Office"/>
    <s v="Office Supplies"/>
    <s v="Art"/>
    <x v="1"/>
    <x v="3"/>
    <x v="1"/>
  </r>
  <r>
    <x v="3151"/>
    <n v="44700"/>
    <s v="Liam Marshall"/>
    <x v="0"/>
    <s v="Stanley Pencil Sharpener, Fluorescent"/>
    <n v="0"/>
    <n v="2197653.15"/>
    <n v="707968.8"/>
    <n v="6"/>
    <x v="1"/>
    <s v="United Kingdom"/>
    <s v="England"/>
    <s v="London"/>
    <s v="North"/>
    <s v="Home Office"/>
    <s v="Office Supplies"/>
    <s v="Art"/>
    <x v="1"/>
    <x v="3"/>
    <x v="1"/>
  </r>
  <r>
    <x v="3151"/>
    <n v="44700"/>
    <s v="Liam Marshall"/>
    <x v="0"/>
    <s v="Wilson Jones Binding Machine, Clear"/>
    <n v="0"/>
    <n v="6430716.6000000006"/>
    <n v="1932164.85"/>
    <n v="9"/>
    <x v="0"/>
    <s v="United Kingdom"/>
    <s v="England"/>
    <s v="London"/>
    <s v="North"/>
    <s v="Home Office"/>
    <s v="Office Supplies"/>
    <s v="Binders"/>
    <x v="1"/>
    <x v="3"/>
    <x v="0"/>
  </r>
  <r>
    <x v="3152"/>
    <n v="44701"/>
    <s v="Dylan Dry"/>
    <x v="2"/>
    <s v="Novimex Executive Leather Armchair, Red"/>
    <n v="0.1"/>
    <n v="12212461.800000001"/>
    <n v="3392350.5"/>
    <n v="2"/>
    <x v="1"/>
    <s v="Italy"/>
    <s v="Lombardy"/>
    <s v="Cinisello Balsamo"/>
    <s v="South"/>
    <s v="Consumer"/>
    <s v="Furniture"/>
    <s v="Chairs"/>
    <x v="1"/>
    <x v="3"/>
    <x v="1"/>
  </r>
  <r>
    <x v="3152"/>
    <n v="44701"/>
    <s v="Dylan Dry"/>
    <x v="2"/>
    <s v="Enermax Parchment Paper, Multicolor"/>
    <n v="0"/>
    <n v="501477.9"/>
    <n v="147493.5"/>
    <n v="2"/>
    <x v="0"/>
    <s v="Italy"/>
    <s v="Lombardy"/>
    <s v="Cinisello Balsamo"/>
    <s v="South"/>
    <s v="Consumer"/>
    <s v="Office Supplies"/>
    <s v="Paper"/>
    <x v="1"/>
    <x v="3"/>
    <x v="0"/>
  </r>
  <r>
    <x v="3152"/>
    <n v="44701"/>
    <s v="Dylan Dry"/>
    <x v="2"/>
    <s v="Stiletto Box Cutter, High Speed"/>
    <n v="0"/>
    <n v="1061953.2"/>
    <n v="235989.6"/>
    <n v="2"/>
    <x v="0"/>
    <s v="Italy"/>
    <s v="Lombardy"/>
    <s v="Cinisello Balsamo"/>
    <s v="South"/>
    <s v="Consumer"/>
    <s v="Office Supplies"/>
    <s v="Supplies"/>
    <x v="1"/>
    <x v="3"/>
    <x v="0"/>
  </r>
  <r>
    <x v="3152"/>
    <n v="44701"/>
    <s v="Dylan Dry"/>
    <x v="2"/>
    <s v="SanDisk Keyboard, Bluetooth"/>
    <n v="0"/>
    <n v="7212432.1500000004"/>
    <n v="2094407.7"/>
    <n v="6"/>
    <x v="1"/>
    <s v="Italy"/>
    <s v="Lombardy"/>
    <s v="Cinisello Balsamo"/>
    <s v="South"/>
    <s v="Consumer"/>
    <s v="Technology"/>
    <s v="Accessories"/>
    <x v="1"/>
    <x v="3"/>
    <x v="1"/>
  </r>
  <r>
    <x v="3152"/>
    <n v="44701"/>
    <s v="Dylan Dry"/>
    <x v="2"/>
    <s v="Hewlett Ink, Laser"/>
    <n v="0.15"/>
    <n v="5590003.6500000004"/>
    <n v="-191741.55000000002"/>
    <n v="3"/>
    <x v="1"/>
    <s v="Italy"/>
    <s v="Lombardy"/>
    <s v="Cinisello Balsamo"/>
    <s v="South"/>
    <s v="Consumer"/>
    <s v="Technology"/>
    <s v="Copiers"/>
    <x v="1"/>
    <x v="3"/>
    <x v="1"/>
  </r>
  <r>
    <x v="3153"/>
    <n v="44701"/>
    <s v="Oscar Clayton"/>
    <x v="1"/>
    <s v="Smead Legal Exhibit Labels, Laser Printer Compatible"/>
    <n v="0.1"/>
    <n v="442480.5"/>
    <n v="-14749.35"/>
    <n v="3"/>
    <x v="1"/>
    <s v="France"/>
    <s v="Alsace-Champagne-Ardenne-Lorraine"/>
    <s v="Colmar"/>
    <s v="Central"/>
    <s v="Consumer"/>
    <s v="Office Supplies"/>
    <s v="Labels"/>
    <x v="1"/>
    <x v="3"/>
    <x v="1"/>
  </r>
  <r>
    <x v="3154"/>
    <n v="44702"/>
    <s v="Charlie Brooks"/>
    <x v="2"/>
    <s v="Harbour Creations Bag Chairs, Adjustable"/>
    <n v="0.1"/>
    <n v="2551637.5500000003"/>
    <n v="1017705.15"/>
    <n v="3"/>
    <x v="1"/>
    <s v="France"/>
    <s v="Provence-Alpes-Côte d'Azur"/>
    <s v="Marseille"/>
    <s v="Central"/>
    <s v="Consumer"/>
    <s v="Furniture"/>
    <s v="Chairs"/>
    <x v="1"/>
    <x v="3"/>
    <x v="1"/>
  </r>
  <r>
    <x v="3155"/>
    <n v="44702"/>
    <s v="Faith Greenwood"/>
    <x v="1"/>
    <s v="Fellowes Lockers, Industrial"/>
    <n v="0.5"/>
    <n v="3067864.8000000003"/>
    <n v="-368733.75"/>
    <n v="2"/>
    <x v="0"/>
    <s v="Austria"/>
    <s v="Vienna"/>
    <s v="Vienna"/>
    <s v="Central"/>
    <s v="Consumer"/>
    <s v="Office Supplies"/>
    <s v="Storage"/>
    <x v="0"/>
    <x v="3"/>
    <x v="0"/>
  </r>
  <r>
    <x v="3156"/>
    <n v="44702"/>
    <s v="Paul Cleary"/>
    <x v="1"/>
    <s v="Wilson Jones 3-Hole Punch, Economy"/>
    <n v="0"/>
    <n v="2064909"/>
    <n v="678470.1"/>
    <n v="5"/>
    <x v="1"/>
    <s v="Germany"/>
    <s v="Baden-Württemberg"/>
    <s v="Villingen-Schwenningen"/>
    <s v="Central"/>
    <s v="Corporate"/>
    <s v="Office Supplies"/>
    <s v="Binders"/>
    <x v="1"/>
    <x v="3"/>
    <x v="1"/>
  </r>
  <r>
    <x v="3157"/>
    <n v="44703"/>
    <s v="Brandon Preston"/>
    <x v="2"/>
    <s v="Rogers File Cart, Single Width"/>
    <n v="0.1"/>
    <n v="13156420.200000001"/>
    <n v="2345146.65"/>
    <n v="7"/>
    <x v="0"/>
    <s v="France"/>
    <s v="Alsace-Champagne-Ardenne-Lorraine"/>
    <s v="Reims"/>
    <s v="Central"/>
    <s v="Consumer"/>
    <s v="Office Supplies"/>
    <s v="Storage"/>
    <x v="1"/>
    <x v="3"/>
    <x v="0"/>
  </r>
  <r>
    <x v="3158"/>
    <n v="44703"/>
    <s v="Nathan Clayton"/>
    <x v="1"/>
    <s v="Green Bar Computer Printout Paper, Multicolor"/>
    <n v="0"/>
    <n v="2300898.6"/>
    <n v="530976.6"/>
    <n v="5"/>
    <x v="1"/>
    <s v="Germany"/>
    <s v="Berlin"/>
    <s v="Berlin"/>
    <s v="Central"/>
    <s v="Consumer"/>
    <s v="Office Supplies"/>
    <s v="Paper"/>
    <x v="1"/>
    <x v="3"/>
    <x v="1"/>
  </r>
  <r>
    <x v="3159"/>
    <n v="44704"/>
    <s v="Hayley Baldwinson"/>
    <x v="2"/>
    <s v="Sanford Pencil Sharpener, Fluorescent"/>
    <n v="0"/>
    <n v="1135699.95"/>
    <n v="398232.45"/>
    <n v="3"/>
    <x v="1"/>
    <s v="Norway"/>
    <s v="Oslo"/>
    <s v="Oslo"/>
    <s v="North"/>
    <s v="Consumer"/>
    <s v="Office Supplies"/>
    <s v="Art"/>
    <x v="1"/>
    <x v="3"/>
    <x v="1"/>
  </r>
  <r>
    <x v="3159"/>
    <n v="44704"/>
    <s v="Hayley Baldwinson"/>
    <x v="2"/>
    <s v="Ibico Binder Covers, Economy"/>
    <n v="0"/>
    <n v="398232.45"/>
    <n v="58997.4"/>
    <n v="2"/>
    <x v="0"/>
    <s v="Norway"/>
    <s v="Oslo"/>
    <s v="Oslo"/>
    <s v="North"/>
    <s v="Consumer"/>
    <s v="Office Supplies"/>
    <s v="Binders"/>
    <x v="1"/>
    <x v="3"/>
    <x v="0"/>
  </r>
  <r>
    <x v="3159"/>
    <n v="44704"/>
    <s v="Hayley Baldwinson"/>
    <x v="2"/>
    <s v="Ibico Binder, Recycled"/>
    <n v="0"/>
    <n v="471979.2"/>
    <n v="44248.05"/>
    <n v="2"/>
    <x v="0"/>
    <s v="Norway"/>
    <s v="Oslo"/>
    <s v="Oslo"/>
    <s v="North"/>
    <s v="Consumer"/>
    <s v="Office Supplies"/>
    <s v="Binders"/>
    <x v="1"/>
    <x v="3"/>
    <x v="0"/>
  </r>
  <r>
    <x v="3160"/>
    <n v="44704"/>
    <s v="Dakota Baynes"/>
    <x v="0"/>
    <s v="Eldon Shelving, Blue"/>
    <n v="0"/>
    <n v="3569342.7"/>
    <n v="958707.75"/>
    <n v="5"/>
    <x v="1"/>
    <s v="United Kingdom"/>
    <s v="Scotland"/>
    <s v="Edinburgh"/>
    <s v="North"/>
    <s v="Corporate"/>
    <s v="Office Supplies"/>
    <s v="Storage"/>
    <x v="1"/>
    <x v="3"/>
    <x v="1"/>
  </r>
  <r>
    <x v="3161"/>
    <n v="44705"/>
    <s v="Ewan Walton"/>
    <x v="1"/>
    <s v="SanDisk Cards &amp; Envelopes, Recycled"/>
    <n v="0"/>
    <n v="2846624.5500000003"/>
    <n v="117994.8"/>
    <n v="4"/>
    <x v="1"/>
    <s v="Italy"/>
    <s v="Lombardy"/>
    <s v="Milan"/>
    <s v="South"/>
    <s v="Consumer"/>
    <s v="Office Supplies"/>
    <s v="Paper"/>
    <x v="1"/>
    <x v="3"/>
    <x v="1"/>
  </r>
  <r>
    <x v="3162"/>
    <n v="44705"/>
    <s v="Mark Burkett"/>
    <x v="1"/>
    <s v="Cuisinart Refrigerator, Black"/>
    <n v="0"/>
    <n v="21932283.449999999"/>
    <n v="9203594.4000000004"/>
    <n v="3"/>
    <x v="0"/>
    <s v="United Kingdom"/>
    <s v="Scotland"/>
    <s v="Edinburgh"/>
    <s v="North"/>
    <s v="Home Office"/>
    <s v="Office Supplies"/>
    <s v="Appliances"/>
    <x v="1"/>
    <x v="3"/>
    <x v="0"/>
  </r>
  <r>
    <x v="3163"/>
    <n v="44705"/>
    <s v="Terence Welch"/>
    <x v="1"/>
    <s v="Ibico Binding Machine, Economy"/>
    <n v="0"/>
    <n v="3038366.1"/>
    <n v="265488.3"/>
    <n v="4"/>
    <x v="1"/>
    <s v="Italy"/>
    <s v="Apulia"/>
    <s v="Altamura"/>
    <s v="South"/>
    <s v="Consumer"/>
    <s v="Office Supplies"/>
    <s v="Binders"/>
    <x v="1"/>
    <x v="3"/>
    <x v="1"/>
  </r>
  <r>
    <x v="3163"/>
    <n v="44705"/>
    <s v="Terence Welch"/>
    <x v="1"/>
    <s v="Canon Ink, Laser"/>
    <n v="0"/>
    <n v="10855521.6"/>
    <n v="5103275.1000000006"/>
    <n v="5"/>
    <x v="1"/>
    <s v="Italy"/>
    <s v="Apulia"/>
    <s v="Altamura"/>
    <s v="South"/>
    <s v="Consumer"/>
    <s v="Technology"/>
    <s v="Copiers"/>
    <x v="1"/>
    <x v="3"/>
    <x v="1"/>
  </r>
  <r>
    <x v="3164"/>
    <n v="44707"/>
    <s v="Laura Elizabeth"/>
    <x v="0"/>
    <s v="Ikea Stackable Bookrack, Mobile"/>
    <n v="0"/>
    <n v="5531006.25"/>
    <n v="2654883"/>
    <n v="3"/>
    <x v="0"/>
    <s v="Switzerland"/>
    <s v="Zürich"/>
    <s v="Zurich"/>
    <s v="Central"/>
    <s v="Consumer"/>
    <s v="Furniture"/>
    <s v="Bookcases"/>
    <x v="0"/>
    <x v="3"/>
    <x v="0"/>
  </r>
  <r>
    <x v="3164"/>
    <n v="44707"/>
    <s v="Laura Elizabeth"/>
    <x v="0"/>
    <s v="Sauder Stackable Bookrack, Pine"/>
    <n v="0"/>
    <n v="4410055.6500000004"/>
    <n v="1666676.55"/>
    <n v="2"/>
    <x v="0"/>
    <s v="Switzerland"/>
    <s v="Zürich"/>
    <s v="Zurich"/>
    <s v="Central"/>
    <s v="Consumer"/>
    <s v="Furniture"/>
    <s v="Bookcases"/>
    <x v="0"/>
    <x v="3"/>
    <x v="0"/>
  </r>
  <r>
    <x v="3164"/>
    <n v="44707"/>
    <s v="Laura Elizabeth"/>
    <x v="0"/>
    <s v="SAFCO Chairmat, Red"/>
    <n v="0.6"/>
    <n v="4233063.45"/>
    <n v="-4129818"/>
    <n v="12"/>
    <x v="1"/>
    <s v="Switzerland"/>
    <s v="Zürich"/>
    <s v="Zurich"/>
    <s v="Central"/>
    <s v="Consumer"/>
    <s v="Furniture"/>
    <s v="Chairs"/>
    <x v="0"/>
    <x v="3"/>
    <x v="1"/>
  </r>
  <r>
    <x v="3164"/>
    <n v="44707"/>
    <s v="Laura Elizabeth"/>
    <x v="0"/>
    <s v="Advantus Frame, Erganomic"/>
    <n v="0"/>
    <n v="1622428.5"/>
    <n v="516227.25"/>
    <n v="1"/>
    <x v="0"/>
    <s v="Switzerland"/>
    <s v="Zürich"/>
    <s v="Zurich"/>
    <s v="Central"/>
    <s v="Consumer"/>
    <s v="Furniture"/>
    <s v="Furnishings"/>
    <x v="0"/>
    <x v="3"/>
    <x v="0"/>
  </r>
  <r>
    <x v="3164"/>
    <n v="44707"/>
    <s v="Laura Elizabeth"/>
    <x v="0"/>
    <s v="Cardinal Binding Machine, Clear"/>
    <n v="0"/>
    <n v="2182903.8000000003"/>
    <n v="870211.65"/>
    <n v="3"/>
    <x v="0"/>
    <s v="Switzerland"/>
    <s v="Zürich"/>
    <s v="Zurich"/>
    <s v="Central"/>
    <s v="Consumer"/>
    <s v="Office Supplies"/>
    <s v="Binders"/>
    <x v="0"/>
    <x v="3"/>
    <x v="0"/>
  </r>
  <r>
    <x v="3164"/>
    <n v="44707"/>
    <s v="Laura Elizabeth"/>
    <x v="0"/>
    <s v="Sharp Fax Machine, Laser"/>
    <n v="0"/>
    <n v="17448481.050000001"/>
    <n v="1563431.1"/>
    <n v="4"/>
    <x v="0"/>
    <s v="Switzerland"/>
    <s v="Zürich"/>
    <s v="Zurich"/>
    <s v="Central"/>
    <s v="Consumer"/>
    <s v="Technology"/>
    <s v="Copiers"/>
    <x v="0"/>
    <x v="3"/>
    <x v="0"/>
  </r>
  <r>
    <x v="3165"/>
    <n v="44707"/>
    <s v="Judy Rodriquez"/>
    <x v="1"/>
    <s v="BIC Highlighters, Easy-Erase"/>
    <n v="0"/>
    <n v="560475.30000000005"/>
    <n v="132744.15"/>
    <n v="2"/>
    <x v="0"/>
    <s v="Germany"/>
    <s v="North Rhine-Westphalia"/>
    <s v="Hagen"/>
    <s v="Central"/>
    <s v="Consumer"/>
    <s v="Office Supplies"/>
    <s v="Art"/>
    <x v="1"/>
    <x v="3"/>
    <x v="0"/>
  </r>
  <r>
    <x v="3166"/>
    <n v="44707"/>
    <s v="Julian Corbin"/>
    <x v="1"/>
    <s v="Novimex Rocking Chair, Red"/>
    <n v="0.2"/>
    <n v="4646045.25"/>
    <n v="-117994.8"/>
    <n v="3"/>
    <x v="0"/>
    <s v="Spain"/>
    <s v="Valenciana"/>
    <s v="Valencia"/>
    <s v="South"/>
    <s v="Home Office"/>
    <s v="Furniture"/>
    <s v="Chairs"/>
    <x v="1"/>
    <x v="3"/>
    <x v="0"/>
  </r>
  <r>
    <x v="3166"/>
    <n v="44707"/>
    <s v="Julian Corbin"/>
    <x v="1"/>
    <s v="Ibico 3-Hole Punch, Durable"/>
    <n v="0"/>
    <n v="1887916.8"/>
    <n v="693219.45000000007"/>
    <n v="4"/>
    <x v="1"/>
    <s v="Spain"/>
    <s v="Valenciana"/>
    <s v="Valencia"/>
    <s v="South"/>
    <s v="Home Office"/>
    <s v="Office Supplies"/>
    <s v="Binders"/>
    <x v="1"/>
    <x v="3"/>
    <x v="1"/>
  </r>
  <r>
    <x v="3167"/>
    <n v="44708"/>
    <s v="Donald Pak"/>
    <x v="1"/>
    <s v="Cuisinart Blender, White"/>
    <n v="0.1"/>
    <n v="1725673.95"/>
    <n v="530976.6"/>
    <n v="2"/>
    <x v="0"/>
    <s v="Germany"/>
    <s v="Hamburg"/>
    <s v="Hamburg"/>
    <s v="Central"/>
    <s v="Corporate"/>
    <s v="Office Supplies"/>
    <s v="Appliances"/>
    <x v="1"/>
    <x v="3"/>
    <x v="0"/>
  </r>
  <r>
    <x v="3167"/>
    <n v="44708"/>
    <s v="Donald Pak"/>
    <x v="1"/>
    <s v="Cisco Office Telephone, Cordless"/>
    <n v="0"/>
    <n v="13510404.6"/>
    <n v="2831875.2"/>
    <n v="11"/>
    <x v="1"/>
    <s v="Germany"/>
    <s v="Hamburg"/>
    <s v="Hamburg"/>
    <s v="Central"/>
    <s v="Corporate"/>
    <s v="Technology"/>
    <s v="Phones"/>
    <x v="1"/>
    <x v="3"/>
    <x v="1"/>
  </r>
  <r>
    <x v="3168"/>
    <n v="44708"/>
    <s v="Aidan Hayward"/>
    <x v="1"/>
    <s v="Xerox Memo Slips, Recycled"/>
    <n v="0"/>
    <n v="796464.9"/>
    <n v="117994.8"/>
    <n v="4"/>
    <x v="0"/>
    <s v="Germany"/>
    <s v="Thuringia"/>
    <s v="Jena"/>
    <s v="Central"/>
    <s v="Corporate"/>
    <s v="Office Supplies"/>
    <s v="Paper"/>
    <x v="1"/>
    <x v="3"/>
    <x v="0"/>
  </r>
  <r>
    <x v="3169"/>
    <n v="44709"/>
    <s v="Nancy Seay"/>
    <x v="0"/>
    <s v="Green Bar Memo Slips, Premium"/>
    <n v="0"/>
    <n v="1504433.7"/>
    <n v="162242.85"/>
    <n v="6"/>
    <x v="1"/>
    <s v="Austria"/>
    <s v="Vienna"/>
    <s v="Vienna"/>
    <s v="Central"/>
    <s v="Consumer"/>
    <s v="Office Supplies"/>
    <s v="Paper"/>
    <x v="1"/>
    <x v="3"/>
    <x v="1"/>
  </r>
  <r>
    <x v="3170"/>
    <n v="44709"/>
    <s v="Mary Saterfiel"/>
    <x v="0"/>
    <s v="Binney &amp; Smith Markers, Blue"/>
    <n v="0"/>
    <n v="1769922"/>
    <n v="339235.05"/>
    <n v="5"/>
    <x v="1"/>
    <s v="United Kingdom"/>
    <s v="England"/>
    <s v="Woking"/>
    <s v="North"/>
    <s v="Consumer"/>
    <s v="Office Supplies"/>
    <s v="Art"/>
    <x v="1"/>
    <x v="3"/>
    <x v="1"/>
  </r>
  <r>
    <x v="3170"/>
    <n v="44709"/>
    <s v="Mary Saterfiel"/>
    <x v="0"/>
    <s v="SanDisk Flash Drive, Bluetooth"/>
    <n v="0"/>
    <n v="589974"/>
    <n v="265488.3"/>
    <n v="1"/>
    <x v="0"/>
    <s v="United Kingdom"/>
    <s v="England"/>
    <s v="Woking"/>
    <s v="North"/>
    <s v="Consumer"/>
    <s v="Technology"/>
    <s v="Accessories"/>
    <x v="1"/>
    <x v="3"/>
    <x v="0"/>
  </r>
  <r>
    <x v="3171"/>
    <n v="44710"/>
    <s v="Lola Hughes"/>
    <x v="0"/>
    <s v="Bevis Round Table, with Bottom Storage"/>
    <n v="0.1"/>
    <n v="20634340.650000002"/>
    <n v="1607679.1500000001"/>
    <n v="3"/>
    <x v="1"/>
    <s v="United Kingdom"/>
    <s v="England"/>
    <s v="Bideford"/>
    <s v="North"/>
    <s v="Consumer"/>
    <s v="Furniture"/>
    <s v="Tables"/>
    <x v="1"/>
    <x v="3"/>
    <x v="1"/>
  </r>
  <r>
    <x v="3172"/>
    <n v="44710"/>
    <s v="Koby Phillip"/>
    <x v="1"/>
    <s v="Stanley Canvas, Fluorescent"/>
    <n v="0"/>
    <n v="1489684.35"/>
    <n v="471979.2"/>
    <n v="2"/>
    <x v="1"/>
    <s v="Germany"/>
    <s v="North Rhine-Westphalia"/>
    <s v="Bonn"/>
    <s v="Central"/>
    <s v="Consumer"/>
    <s v="Office Supplies"/>
    <s v="Art"/>
    <x v="1"/>
    <x v="3"/>
    <x v="1"/>
  </r>
  <r>
    <x v="3173"/>
    <n v="44710"/>
    <s v="David Mortlock"/>
    <x v="1"/>
    <s v="Memorex Flash Drive, Bluetooth"/>
    <n v="0"/>
    <n v="1740423.3"/>
    <n v="368733.75"/>
    <n v="4"/>
    <x v="1"/>
    <s v="Italy"/>
    <s v="Lombardy"/>
    <s v="Milan"/>
    <s v="South"/>
    <s v="Consumer"/>
    <s v="Technology"/>
    <s v="Accessories"/>
    <x v="1"/>
    <x v="3"/>
    <x v="1"/>
  </r>
  <r>
    <x v="3174"/>
    <n v="44710"/>
    <s v="Rhonda Ford"/>
    <x v="0"/>
    <s v="Advantus Stacking Tray, Black"/>
    <n v="0.2"/>
    <n v="2802376.5"/>
    <n v="280237.65000000002"/>
    <n v="9"/>
    <x v="1"/>
    <s v="Germany"/>
    <s v="Saxony"/>
    <s v="Dresden"/>
    <s v="Central"/>
    <s v="Consumer"/>
    <s v="Furniture"/>
    <s v="Furnishings"/>
    <x v="1"/>
    <x v="3"/>
    <x v="1"/>
  </r>
  <r>
    <x v="3174"/>
    <n v="44710"/>
    <s v="Rhonda Ford"/>
    <x v="0"/>
    <s v="Acco 3-Hole Punch, Durable"/>
    <n v="0.5"/>
    <n v="2330397.3000000003"/>
    <n v="-427731.15"/>
    <n v="10"/>
    <x v="0"/>
    <s v="Germany"/>
    <s v="Saxony"/>
    <s v="Dresden"/>
    <s v="Central"/>
    <s v="Consumer"/>
    <s v="Office Supplies"/>
    <s v="Binders"/>
    <x v="1"/>
    <x v="3"/>
    <x v="0"/>
  </r>
  <r>
    <x v="3174"/>
    <n v="44710"/>
    <s v="Rhonda Ford"/>
    <x v="0"/>
    <s v="Tenex Trays, Single Width"/>
    <n v="0.5"/>
    <n v="2005911.6"/>
    <n v="-486728.55"/>
    <n v="5"/>
    <x v="0"/>
    <s v="Germany"/>
    <s v="Saxony"/>
    <s v="Dresden"/>
    <s v="Central"/>
    <s v="Consumer"/>
    <s v="Office Supplies"/>
    <s v="Storage"/>
    <x v="1"/>
    <x v="3"/>
    <x v="0"/>
  </r>
  <r>
    <x v="3175"/>
    <n v="44710"/>
    <s v="Kieran Herbert"/>
    <x v="1"/>
    <s v="Office Star Chairmat, Adjustable"/>
    <n v="0.1"/>
    <n v="2713880.4"/>
    <n v="870211.65"/>
    <n v="3"/>
    <x v="0"/>
    <s v="United Kingdom"/>
    <s v="England"/>
    <s v="Guildford"/>
    <s v="North"/>
    <s v="Consumer"/>
    <s v="Furniture"/>
    <s v="Chairs"/>
    <x v="1"/>
    <x v="3"/>
    <x v="0"/>
  </r>
  <r>
    <x v="3175"/>
    <n v="44710"/>
    <s v="Kieran Herbert"/>
    <x v="1"/>
    <s v="BIC Highlighters, Blue"/>
    <n v="0"/>
    <n v="560475.30000000005"/>
    <n v="221240.25"/>
    <n v="2"/>
    <x v="1"/>
    <s v="United Kingdom"/>
    <s v="England"/>
    <s v="Guildford"/>
    <s v="North"/>
    <s v="Consumer"/>
    <s v="Office Supplies"/>
    <s v="Art"/>
    <x v="1"/>
    <x v="3"/>
    <x v="1"/>
  </r>
  <r>
    <x v="3175"/>
    <n v="44710"/>
    <s v="Kieran Herbert"/>
    <x v="1"/>
    <s v="Boston Markers, Easy-Erase"/>
    <n v="0"/>
    <n v="781715.55"/>
    <n v="73746.75"/>
    <n v="2"/>
    <x v="1"/>
    <s v="United Kingdom"/>
    <s v="England"/>
    <s v="Guildford"/>
    <s v="North"/>
    <s v="Consumer"/>
    <s v="Office Supplies"/>
    <s v="Art"/>
    <x v="1"/>
    <x v="3"/>
    <x v="1"/>
  </r>
  <r>
    <x v="3175"/>
    <n v="44710"/>
    <s v="Kieran Herbert"/>
    <x v="1"/>
    <s v="Kraft Business Envelopes, Recycled"/>
    <n v="0"/>
    <n v="560475.30000000005"/>
    <n v="265488.3"/>
    <n v="2"/>
    <x v="1"/>
    <s v="United Kingdom"/>
    <s v="England"/>
    <s v="Guildford"/>
    <s v="North"/>
    <s v="Consumer"/>
    <s v="Office Supplies"/>
    <s v="Envelopes"/>
    <x v="1"/>
    <x v="3"/>
    <x v="1"/>
  </r>
  <r>
    <x v="3175"/>
    <n v="44710"/>
    <s v="Kieran Herbert"/>
    <x v="1"/>
    <s v="OIC Push Pins, 12 Pack"/>
    <n v="0"/>
    <n v="634222.05000000005"/>
    <n v="265488.3"/>
    <n v="3"/>
    <x v="0"/>
    <s v="United Kingdom"/>
    <s v="England"/>
    <s v="Guildford"/>
    <s v="North"/>
    <s v="Consumer"/>
    <s v="Office Supplies"/>
    <s v="Fasteners"/>
    <x v="1"/>
    <x v="3"/>
    <x v="0"/>
  </r>
  <r>
    <x v="3175"/>
    <n v="44710"/>
    <s v="Kieran Herbert"/>
    <x v="1"/>
    <s v="Canon Fax and Copier, Digital"/>
    <n v="0"/>
    <n v="11268503.4"/>
    <n v="1238945.4000000001"/>
    <n v="4"/>
    <x v="1"/>
    <s v="United Kingdom"/>
    <s v="England"/>
    <s v="Guildford"/>
    <s v="North"/>
    <s v="Consumer"/>
    <s v="Technology"/>
    <s v="Copiers"/>
    <x v="1"/>
    <x v="3"/>
    <x v="1"/>
  </r>
  <r>
    <x v="3176"/>
    <n v="44711"/>
    <s v="Sophie Watson"/>
    <x v="1"/>
    <s v="BIC Markers, Water Color"/>
    <n v="0"/>
    <n v="870211.65"/>
    <n v="309736.35000000003"/>
    <n v="2"/>
    <x v="0"/>
    <s v="Italy"/>
    <s v="Emilia-Romagna"/>
    <s v="Reggio nell'Emilia"/>
    <s v="South"/>
    <s v="Corporate"/>
    <s v="Office Supplies"/>
    <s v="Art"/>
    <x v="1"/>
    <x v="3"/>
    <x v="0"/>
  </r>
  <r>
    <x v="3176"/>
    <n v="44711"/>
    <s v="Sophie Watson"/>
    <x v="1"/>
    <s v="Acco Binding Machine, Durable"/>
    <n v="0"/>
    <n v="3097363.5"/>
    <n v="737467.5"/>
    <n v="4"/>
    <x v="0"/>
    <s v="Italy"/>
    <s v="Emilia-Romagna"/>
    <s v="Reggio nell'Emilia"/>
    <s v="South"/>
    <s v="Corporate"/>
    <s v="Office Supplies"/>
    <s v="Binders"/>
    <x v="1"/>
    <x v="3"/>
    <x v="0"/>
  </r>
  <r>
    <x v="3176"/>
    <n v="44711"/>
    <s v="Sophie Watson"/>
    <x v="1"/>
    <s v="Cardinal Binding Machine, Durable"/>
    <n v="0"/>
    <n v="2271399.9"/>
    <n v="796464.9"/>
    <n v="3"/>
    <x v="0"/>
    <s v="Italy"/>
    <s v="Emilia-Romagna"/>
    <s v="Reggio nell'Emilia"/>
    <s v="South"/>
    <s v="Corporate"/>
    <s v="Office Supplies"/>
    <s v="Binders"/>
    <x v="1"/>
    <x v="3"/>
    <x v="0"/>
  </r>
  <r>
    <x v="3176"/>
    <n v="44711"/>
    <s v="Sophie Watson"/>
    <x v="1"/>
    <s v="Ibico Binding Machine, Durable"/>
    <n v="0"/>
    <n v="781715.55"/>
    <n v="353984.4"/>
    <n v="1"/>
    <x v="1"/>
    <s v="Italy"/>
    <s v="Emilia-Romagna"/>
    <s v="Reggio nell'Emilia"/>
    <s v="South"/>
    <s v="Corporate"/>
    <s v="Office Supplies"/>
    <s v="Binders"/>
    <x v="1"/>
    <x v="3"/>
    <x v="1"/>
  </r>
  <r>
    <x v="3176"/>
    <n v="44711"/>
    <s v="Sophie Watson"/>
    <x v="1"/>
    <s v="Ibico Hole Reinforcements, Clear"/>
    <n v="0"/>
    <n v="383483.10000000003"/>
    <n v="147493.5"/>
    <n v="4"/>
    <x v="1"/>
    <s v="Italy"/>
    <s v="Emilia-Romagna"/>
    <s v="Reggio nell'Emilia"/>
    <s v="South"/>
    <s v="Corporate"/>
    <s v="Office Supplies"/>
    <s v="Binders"/>
    <x v="1"/>
    <x v="3"/>
    <x v="1"/>
  </r>
  <r>
    <x v="3176"/>
    <n v="44711"/>
    <s v="Sophie Watson"/>
    <x v="1"/>
    <s v="Fellowes Lockers, Blue"/>
    <n v="0.1"/>
    <n v="16519272"/>
    <n v="2935120.65"/>
    <n v="6"/>
    <x v="1"/>
    <s v="Italy"/>
    <s v="Emilia-Romagna"/>
    <s v="Reggio nell'Emilia"/>
    <s v="South"/>
    <s v="Corporate"/>
    <s v="Office Supplies"/>
    <s v="Storage"/>
    <x v="1"/>
    <x v="3"/>
    <x v="1"/>
  </r>
  <r>
    <x v="3176"/>
    <n v="44711"/>
    <s v="Sophie Watson"/>
    <x v="1"/>
    <s v="Stiletto Ruler, High Speed"/>
    <n v="0"/>
    <n v="663720.75"/>
    <n v="88496.1"/>
    <n v="3"/>
    <x v="1"/>
    <s v="Italy"/>
    <s v="Emilia-Romagna"/>
    <s v="Reggio nell'Emilia"/>
    <s v="South"/>
    <s v="Corporate"/>
    <s v="Office Supplies"/>
    <s v="Supplies"/>
    <x v="1"/>
    <x v="3"/>
    <x v="1"/>
  </r>
  <r>
    <x v="3176"/>
    <n v="44711"/>
    <s v="Sophie Watson"/>
    <x v="1"/>
    <s v="Memorex Memory Card, USB"/>
    <n v="0"/>
    <n v="4528050.45"/>
    <n v="1091451.9000000001"/>
    <n v="3"/>
    <x v="0"/>
    <s v="Italy"/>
    <s v="Emilia-Romagna"/>
    <s v="Reggio nell'Emilia"/>
    <s v="South"/>
    <s v="Corporate"/>
    <s v="Technology"/>
    <s v="Accessories"/>
    <x v="1"/>
    <x v="3"/>
    <x v="0"/>
  </r>
  <r>
    <x v="3177"/>
    <n v="44711"/>
    <s v="Rose Nicolay"/>
    <x v="1"/>
    <s v="Eldon Box, Industrial"/>
    <n v="0.1"/>
    <n v="280237.65000000002"/>
    <n v="88496.1"/>
    <n v="2"/>
    <x v="1"/>
    <s v="France"/>
    <s v="Brittany"/>
    <s v="Lanester"/>
    <s v="Central"/>
    <s v="Home Office"/>
    <s v="Office Supplies"/>
    <s v="Storage"/>
    <x v="1"/>
    <x v="3"/>
    <x v="1"/>
  </r>
  <r>
    <x v="3177"/>
    <n v="44711"/>
    <s v="Rose Nicolay"/>
    <x v="1"/>
    <s v="Tenex Lockers, Industrial"/>
    <n v="0.1"/>
    <n v="2713880.4"/>
    <n v="545725.95000000007"/>
    <n v="1"/>
    <x v="0"/>
    <s v="France"/>
    <s v="Brittany"/>
    <s v="Lanester"/>
    <s v="Central"/>
    <s v="Home Office"/>
    <s v="Office Supplies"/>
    <s v="Storage"/>
    <x v="1"/>
    <x v="3"/>
    <x v="0"/>
  </r>
  <r>
    <x v="3178"/>
    <n v="44711"/>
    <s v="John Basser"/>
    <x v="1"/>
    <s v="Canon Ink, High-Speed"/>
    <n v="0"/>
    <n v="4292060.8500000006"/>
    <n v="1371689.55"/>
    <n v="2"/>
    <x v="0"/>
    <s v="United Kingdom"/>
    <s v="England"/>
    <s v="York"/>
    <s v="North"/>
    <s v="Corporate"/>
    <s v="Technology"/>
    <s v="Copiers"/>
    <x v="1"/>
    <x v="3"/>
    <x v="0"/>
  </r>
  <r>
    <x v="3179"/>
    <n v="44712"/>
    <s v="Theresa Varner"/>
    <x v="0"/>
    <s v="SanDisk Router, Programmable"/>
    <n v="0"/>
    <n v="11415996.9"/>
    <n v="2507389.5"/>
    <n v="3"/>
    <x v="1"/>
    <s v="Italy"/>
    <s v="Lombardy"/>
    <s v="Milan"/>
    <s v="South"/>
    <s v="Corporate"/>
    <s v="Technology"/>
    <s v="Accessories"/>
    <x v="1"/>
    <x v="3"/>
    <x v="1"/>
  </r>
  <r>
    <x v="3180"/>
    <n v="44714"/>
    <s v="Jason Roger"/>
    <x v="0"/>
    <s v="Advantus Paper Clips, Assorted Sizes"/>
    <n v="0"/>
    <n v="1179948"/>
    <n v="176992.2"/>
    <n v="7"/>
    <x v="1"/>
    <s v="Italy"/>
    <s v="Sicily"/>
    <s v="Messina"/>
    <s v="South"/>
    <s v="Corporate"/>
    <s v="Office Supplies"/>
    <s v="Fasteners"/>
    <x v="1"/>
    <x v="3"/>
    <x v="1"/>
  </r>
  <r>
    <x v="3181"/>
    <n v="44714"/>
    <s v="Caleb Kenyon"/>
    <x v="1"/>
    <s v="BIC Sketch Pad, Fluorescent"/>
    <n v="0.5"/>
    <n v="1106201.25"/>
    <n v="-368733.75"/>
    <n v="3"/>
    <x v="1"/>
    <s v="Spain"/>
    <s v="Valenciana"/>
    <s v="Torrevieja"/>
    <s v="South"/>
    <s v="Corporate"/>
    <s v="Office Supplies"/>
    <s v="Art"/>
    <x v="0"/>
    <x v="3"/>
    <x v="1"/>
  </r>
  <r>
    <x v="3181"/>
    <n v="44714"/>
    <s v="Caleb Kenyon"/>
    <x v="1"/>
    <s v="Sanford Pens, Blue"/>
    <n v="0.5"/>
    <n v="250738.95"/>
    <n v="-132744.15"/>
    <n v="3"/>
    <x v="1"/>
    <s v="Spain"/>
    <s v="Valenciana"/>
    <s v="Torrevieja"/>
    <s v="South"/>
    <s v="Corporate"/>
    <s v="Office Supplies"/>
    <s v="Art"/>
    <x v="0"/>
    <x v="3"/>
    <x v="1"/>
  </r>
  <r>
    <x v="3182"/>
    <n v="44714"/>
    <s v="Audry Smith"/>
    <x v="1"/>
    <s v="Boston Sketch Pad, Blue"/>
    <n v="0"/>
    <n v="2861373.9"/>
    <n v="1238945.4000000001"/>
    <n v="4"/>
    <x v="0"/>
    <s v="France"/>
    <s v="Normandy"/>
    <s v="Le Havre"/>
    <s v="Central"/>
    <s v="Consumer"/>
    <s v="Office Supplies"/>
    <s v="Art"/>
    <x v="1"/>
    <x v="3"/>
    <x v="0"/>
  </r>
  <r>
    <x v="3183"/>
    <n v="44715"/>
    <s v="Aaron Cunningham"/>
    <x v="2"/>
    <s v="Boston Pens, Blue"/>
    <n v="0"/>
    <n v="634222.05000000005"/>
    <n v="14749.35"/>
    <n v="3"/>
    <x v="1"/>
    <s v="Austria"/>
    <s v="Tyrol"/>
    <s v="Innsbruck"/>
    <s v="Central"/>
    <s v="Consumer"/>
    <s v="Office Supplies"/>
    <s v="Art"/>
    <x v="1"/>
    <x v="3"/>
    <x v="1"/>
  </r>
  <r>
    <x v="3183"/>
    <n v="44715"/>
    <s v="Aaron Cunningham"/>
    <x v="2"/>
    <s v="Eldon File Cart, Single Width"/>
    <n v="0.1"/>
    <n v="11932224.15"/>
    <n v="4365807.6000000006"/>
    <n v="7"/>
    <x v="1"/>
    <s v="Austria"/>
    <s v="Tyrol"/>
    <s v="Innsbruck"/>
    <s v="Central"/>
    <s v="Consumer"/>
    <s v="Office Supplies"/>
    <s v="Storage"/>
    <x v="1"/>
    <x v="3"/>
    <x v="1"/>
  </r>
  <r>
    <x v="3184"/>
    <n v="44715"/>
    <s v="Dominic Stephenson"/>
    <x v="2"/>
    <s v="Stockwell Rubber Bands, Metal"/>
    <n v="0"/>
    <n v="737467.5"/>
    <n v="353984.4"/>
    <n v="3"/>
    <x v="1"/>
    <s v="United Kingdom"/>
    <s v="England"/>
    <s v="Derby"/>
    <s v="North"/>
    <s v="Home Office"/>
    <s v="Office Supplies"/>
    <s v="Fasteners"/>
    <x v="1"/>
    <x v="3"/>
    <x v="1"/>
  </r>
  <r>
    <x v="3185"/>
    <n v="44715"/>
    <s v="Jonathan Bottrill"/>
    <x v="1"/>
    <s v="Eldon Door Stop, Erganomic"/>
    <n v="0"/>
    <n v="5029528.3500000006"/>
    <n v="648971.4"/>
    <n v="7"/>
    <x v="0"/>
    <s v="United Kingdom"/>
    <s v="Scotland"/>
    <s v="Glasgow"/>
    <s v="North"/>
    <s v="Consumer"/>
    <s v="Furniture"/>
    <s v="Furnishings"/>
    <x v="1"/>
    <x v="3"/>
    <x v="0"/>
  </r>
  <r>
    <x v="3186"/>
    <n v="44715"/>
    <s v="Kiara Allen"/>
    <x v="1"/>
    <s v="Eldon Light Bulb, Erganomic"/>
    <n v="0"/>
    <n v="707968.8"/>
    <n v="88496.1"/>
    <n v="2"/>
    <x v="0"/>
    <s v="Italy"/>
    <s v="Emilia-Romagna"/>
    <s v="Parma"/>
    <s v="South"/>
    <s v="Consumer"/>
    <s v="Furniture"/>
    <s v="Furnishings"/>
    <x v="1"/>
    <x v="3"/>
    <x v="0"/>
  </r>
  <r>
    <x v="3185"/>
    <n v="44715"/>
    <s v="Jonathan Bottrill"/>
    <x v="1"/>
    <s v="Binney &amp; Smith Markers, Easy-Erase"/>
    <n v="0"/>
    <n v="2522138.85"/>
    <n v="1002955.8"/>
    <n v="7"/>
    <x v="0"/>
    <s v="United Kingdom"/>
    <s v="Scotland"/>
    <s v="Glasgow"/>
    <s v="North"/>
    <s v="Consumer"/>
    <s v="Office Supplies"/>
    <s v="Art"/>
    <x v="1"/>
    <x v="3"/>
    <x v="0"/>
  </r>
  <r>
    <x v="3186"/>
    <n v="44715"/>
    <s v="Kiara Allen"/>
    <x v="1"/>
    <s v="Wilson Jones Binder, Durable"/>
    <n v="0"/>
    <n v="427731.15"/>
    <n v="14749.35"/>
    <n v="2"/>
    <x v="0"/>
    <s v="Italy"/>
    <s v="Emilia-Romagna"/>
    <s v="Parma"/>
    <s v="South"/>
    <s v="Consumer"/>
    <s v="Office Supplies"/>
    <s v="Binders"/>
    <x v="1"/>
    <x v="3"/>
    <x v="0"/>
  </r>
  <r>
    <x v="3186"/>
    <n v="44715"/>
    <s v="Kiara Allen"/>
    <x v="1"/>
    <s v="Novimex Legal Exhibit Labels, 5000 Label Set"/>
    <n v="0"/>
    <n v="324485.7"/>
    <n v="44248.05"/>
    <n v="2"/>
    <x v="1"/>
    <s v="Italy"/>
    <s v="Emilia-Romagna"/>
    <s v="Parma"/>
    <s v="South"/>
    <s v="Consumer"/>
    <s v="Office Supplies"/>
    <s v="Labels"/>
    <x v="1"/>
    <x v="3"/>
    <x v="1"/>
  </r>
  <r>
    <x v="3187"/>
    <n v="44715"/>
    <s v="Rory Martindale"/>
    <x v="1"/>
    <s v="Rubbermaid Clock, Duo Pack"/>
    <n v="0"/>
    <n v="1474935"/>
    <n v="235989.6"/>
    <n v="2"/>
    <x v="0"/>
    <s v="United Kingdom"/>
    <s v="England"/>
    <s v="Aylesbury"/>
    <s v="North"/>
    <s v="Consumer"/>
    <s v="Furniture"/>
    <s v="Furnishings"/>
    <x v="1"/>
    <x v="3"/>
    <x v="0"/>
  </r>
  <r>
    <x v="3188"/>
    <n v="44715"/>
    <s v="Nancy Seay"/>
    <x v="1"/>
    <s v="Smead Lockers, Single Width"/>
    <n v="0.1"/>
    <n v="21076821.150000002"/>
    <n v="8185889.25"/>
    <n v="8"/>
    <x v="1"/>
    <s v="Austria"/>
    <s v="Vienna"/>
    <s v="Vienna"/>
    <s v="Central"/>
    <s v="Consumer"/>
    <s v="Office Supplies"/>
    <s v="Storage"/>
    <x v="1"/>
    <x v="3"/>
    <x v="1"/>
  </r>
  <r>
    <x v="3188"/>
    <n v="44715"/>
    <s v="Nancy Seay"/>
    <x v="1"/>
    <s v="Smead Shelving, Blue"/>
    <n v="0.1"/>
    <n v="1297942.8"/>
    <n v="294987"/>
    <n v="2"/>
    <x v="0"/>
    <s v="Austria"/>
    <s v="Vienna"/>
    <s v="Vienna"/>
    <s v="Central"/>
    <s v="Consumer"/>
    <s v="Office Supplies"/>
    <s v="Storage"/>
    <x v="1"/>
    <x v="3"/>
    <x v="0"/>
  </r>
  <r>
    <x v="3189"/>
    <n v="44715"/>
    <s v="Henry Winder"/>
    <x v="1"/>
    <s v="Jiffy Interoffice Envelope, Recycled"/>
    <n v="0"/>
    <n v="3997073.85"/>
    <n v="1076702.55"/>
    <n v="6"/>
    <x v="1"/>
    <s v="Germany"/>
    <s v="Mecklenburg-Vorpommern"/>
    <s v="Rostock"/>
    <s v="Central"/>
    <s v="Corporate"/>
    <s v="Office Supplies"/>
    <s v="Envelopes"/>
    <x v="1"/>
    <x v="3"/>
    <x v="1"/>
  </r>
  <r>
    <x v="3189"/>
    <n v="44715"/>
    <s v="Henry Winder"/>
    <x v="1"/>
    <s v="Smead Trays, Single Width"/>
    <n v="0"/>
    <n v="722718.15"/>
    <n v="235989.6"/>
    <n v="1"/>
    <x v="1"/>
    <s v="Germany"/>
    <s v="Mecklenburg-Vorpommern"/>
    <s v="Rostock"/>
    <s v="Central"/>
    <s v="Corporate"/>
    <s v="Office Supplies"/>
    <s v="Storage"/>
    <x v="1"/>
    <x v="3"/>
    <x v="1"/>
  </r>
  <r>
    <x v="3190"/>
    <n v="44716"/>
    <s v="Alexandra Whitehouse"/>
    <x v="3"/>
    <s v="Safco Floating Shelf Set, Pine"/>
    <n v="0"/>
    <n v="8761113.9000000004"/>
    <n v="1312692.1500000001"/>
    <n v="3"/>
    <x v="1"/>
    <s v="Switzerland"/>
    <s v="Vaud"/>
    <s v="Lausanne"/>
    <s v="Central"/>
    <s v="Consumer"/>
    <s v="Furniture"/>
    <s v="Bookcases"/>
    <x v="1"/>
    <x v="3"/>
    <x v="1"/>
  </r>
  <r>
    <x v="3191"/>
    <n v="44716"/>
    <s v="Maya Summers"/>
    <x v="3"/>
    <s v="Cuisinart Stove, White"/>
    <n v="0"/>
    <n v="7905651.6000000006"/>
    <n v="1342190.85"/>
    <n v="1"/>
    <x v="0"/>
    <s v="Germany"/>
    <s v="North Rhine-Westphalia"/>
    <s v="Bochum"/>
    <s v="Central"/>
    <s v="Home Office"/>
    <s v="Office Supplies"/>
    <s v="Appliances"/>
    <x v="1"/>
    <x v="3"/>
    <x v="0"/>
  </r>
  <r>
    <x v="3191"/>
    <n v="44716"/>
    <s v="Maya Summers"/>
    <x v="3"/>
    <s v="Elite Letter Opener, Easy Grip"/>
    <n v="0"/>
    <n v="2020660.95"/>
    <n v="73746.75"/>
    <n v="5"/>
    <x v="0"/>
    <s v="Germany"/>
    <s v="North Rhine-Westphalia"/>
    <s v="Bochum"/>
    <s v="Central"/>
    <s v="Home Office"/>
    <s v="Office Supplies"/>
    <s v="Supplies"/>
    <x v="1"/>
    <x v="3"/>
    <x v="0"/>
  </r>
  <r>
    <x v="3191"/>
    <n v="44716"/>
    <s v="Maya Summers"/>
    <x v="3"/>
    <s v="Canon Wireless Fax, Laser"/>
    <n v="0"/>
    <n v="11165257.950000001"/>
    <n v="5472008.8500000006"/>
    <n v="2"/>
    <x v="0"/>
    <s v="Germany"/>
    <s v="North Rhine-Westphalia"/>
    <s v="Bochum"/>
    <s v="Central"/>
    <s v="Home Office"/>
    <s v="Technology"/>
    <s v="Copiers"/>
    <x v="1"/>
    <x v="3"/>
    <x v="0"/>
  </r>
  <r>
    <x v="3192"/>
    <n v="44716"/>
    <s v="Phoebe Moore"/>
    <x v="2"/>
    <s v="Chromcraft Conference Table, with Bottom Storage"/>
    <n v="0"/>
    <n v="64351414.050000004"/>
    <n v="4498551.75"/>
    <n v="5"/>
    <x v="1"/>
    <s v="Spain"/>
    <s v="Catalonia"/>
    <s v="Barcelona"/>
    <s v="South"/>
    <s v="Corporate"/>
    <s v="Furniture"/>
    <s v="Tables"/>
    <x v="1"/>
    <x v="3"/>
    <x v="1"/>
  </r>
  <r>
    <x v="3193"/>
    <n v="44716"/>
    <s v="Rhonda Ford"/>
    <x v="0"/>
    <s v="Cameo Clasp Envelope, with clear poly window"/>
    <n v="0"/>
    <n v="1150449.3"/>
    <n v="412981.8"/>
    <n v="6"/>
    <x v="1"/>
    <s v="Germany"/>
    <s v="Saxony"/>
    <s v="Dresden"/>
    <s v="Central"/>
    <s v="Consumer"/>
    <s v="Office Supplies"/>
    <s v="Envelopes"/>
    <x v="1"/>
    <x v="3"/>
    <x v="1"/>
  </r>
  <r>
    <x v="3192"/>
    <n v="44716"/>
    <s v="Phoebe Moore"/>
    <x v="2"/>
    <s v="Samsung Signal Booster, Full Size"/>
    <n v="0"/>
    <n v="6106230.9000000004"/>
    <n v="2935120.65"/>
    <n v="3"/>
    <x v="1"/>
    <s v="Spain"/>
    <s v="Catalonia"/>
    <s v="Barcelona"/>
    <s v="South"/>
    <s v="Corporate"/>
    <s v="Technology"/>
    <s v="Phones"/>
    <x v="1"/>
    <x v="3"/>
    <x v="1"/>
  </r>
  <r>
    <x v="3194"/>
    <n v="44716"/>
    <s v="Kieran Herbert"/>
    <x v="1"/>
    <s v="Kraft Clasp Envelope, Set of 50"/>
    <n v="0"/>
    <n v="530976.6"/>
    <n v="0"/>
    <n v="4"/>
    <x v="1"/>
    <s v="United Kingdom"/>
    <s v="England"/>
    <s v="Guildford"/>
    <s v="North"/>
    <s v="Consumer"/>
    <s v="Office Supplies"/>
    <s v="Envelopes"/>
    <x v="1"/>
    <x v="3"/>
    <x v="1"/>
  </r>
  <r>
    <x v="3195"/>
    <n v="44716"/>
    <s v="Jason Roger"/>
    <x v="1"/>
    <s v="Rogers Trays, Blue"/>
    <n v="0.1"/>
    <n v="4911533.55"/>
    <n v="1091451.9000000001"/>
    <n v="6"/>
    <x v="1"/>
    <s v="Italy"/>
    <s v="Sicily"/>
    <s v="Messina"/>
    <s v="South"/>
    <s v="Corporate"/>
    <s v="Office Supplies"/>
    <s v="Storage"/>
    <x v="1"/>
    <x v="3"/>
    <x v="1"/>
  </r>
  <r>
    <x v="3195"/>
    <n v="44716"/>
    <s v="Jason Roger"/>
    <x v="1"/>
    <s v="Fiskars Shears, High Speed"/>
    <n v="0"/>
    <n v="3510345.3000000003"/>
    <n v="1725673.95"/>
    <n v="5"/>
    <x v="0"/>
    <s v="Italy"/>
    <s v="Sicily"/>
    <s v="Messina"/>
    <s v="South"/>
    <s v="Corporate"/>
    <s v="Office Supplies"/>
    <s v="Supplies"/>
    <x v="1"/>
    <x v="3"/>
    <x v="0"/>
  </r>
  <r>
    <x v="3196"/>
    <n v="44716"/>
    <s v="Sienna Williamson"/>
    <x v="1"/>
    <s v="Advantus Push Pins, Assorted Sizes"/>
    <n v="0"/>
    <n v="530976.6"/>
    <n v="103245.45"/>
    <n v="3"/>
    <x v="0"/>
    <s v="Finland"/>
    <s v="Uusimaa"/>
    <s v="Espoo"/>
    <s v="North"/>
    <s v="Corporate"/>
    <s v="Office Supplies"/>
    <s v="Fasteners"/>
    <x v="1"/>
    <x v="3"/>
    <x v="0"/>
  </r>
  <r>
    <x v="3197"/>
    <n v="44717"/>
    <s v="Patrick Cassidy"/>
    <x v="0"/>
    <s v="Ames Business Envelopes, Recycled"/>
    <n v="0"/>
    <n v="988206.45000000007"/>
    <n v="383483.10000000003"/>
    <n v="5"/>
    <x v="1"/>
    <s v="France"/>
    <s v="Languedoc-Roussillon-Midi-Pyrénées"/>
    <s v="Montpellier"/>
    <s v="Central"/>
    <s v="Corporate"/>
    <s v="Office Supplies"/>
    <s v="Envelopes"/>
    <x v="1"/>
    <x v="3"/>
    <x v="1"/>
  </r>
  <r>
    <x v="3198"/>
    <n v="44717"/>
    <s v="Steven Cordoba"/>
    <x v="1"/>
    <s v="BIC Sketch Pad, Easy-Erase"/>
    <n v="0"/>
    <n v="2168154.4500000002"/>
    <n v="1076702.55"/>
    <n v="3"/>
    <x v="0"/>
    <s v="Germany"/>
    <s v="North Rhine-Westphalia"/>
    <s v="Remscheid"/>
    <s v="Central"/>
    <s v="Consumer"/>
    <s v="Office Supplies"/>
    <s v="Art"/>
    <x v="1"/>
    <x v="3"/>
    <x v="0"/>
  </r>
  <r>
    <x v="3198"/>
    <n v="44717"/>
    <s v="Steven Cordoba"/>
    <x v="1"/>
    <s v="Xerox Memo Slips, 8.5 x 11"/>
    <n v="0"/>
    <n v="781715.55"/>
    <n v="73746.75"/>
    <n v="3"/>
    <x v="0"/>
    <s v="Germany"/>
    <s v="North Rhine-Westphalia"/>
    <s v="Remscheid"/>
    <s v="Central"/>
    <s v="Consumer"/>
    <s v="Office Supplies"/>
    <s v="Paper"/>
    <x v="1"/>
    <x v="3"/>
    <x v="0"/>
  </r>
  <r>
    <x v="3198"/>
    <n v="44717"/>
    <s v="Steven Cordoba"/>
    <x v="1"/>
    <s v="Okidata Phone, White"/>
    <n v="0"/>
    <n v="2522138.85"/>
    <n v="29498.7"/>
    <n v="2"/>
    <x v="1"/>
    <s v="Germany"/>
    <s v="North Rhine-Westphalia"/>
    <s v="Remscheid"/>
    <s v="Central"/>
    <s v="Consumer"/>
    <s v="Technology"/>
    <s v="Machines"/>
    <x v="1"/>
    <x v="3"/>
    <x v="1"/>
  </r>
  <r>
    <x v="3199"/>
    <n v="44717"/>
    <s v="Esther Henderson"/>
    <x v="1"/>
    <s v="Elite Ruler, Serrated"/>
    <n v="0"/>
    <n v="471979.2"/>
    <n v="88496.1"/>
    <n v="3"/>
    <x v="0"/>
    <s v="Germany"/>
    <s v="Hamburg"/>
    <s v="Hamburg"/>
    <s v="Central"/>
    <s v="Consumer"/>
    <s v="Office Supplies"/>
    <s v="Supplies"/>
    <x v="1"/>
    <x v="3"/>
    <x v="0"/>
  </r>
  <r>
    <x v="3200"/>
    <n v="44717"/>
    <s v="Amy Pendred"/>
    <x v="1"/>
    <s v="Apple Signal Booster, Cordless"/>
    <n v="0"/>
    <n v="14410114.950000001"/>
    <n v="3598841.4"/>
    <n v="7"/>
    <x v="1"/>
    <s v="Germany"/>
    <s v="Hamburg"/>
    <s v="Hamburg"/>
    <s v="Central"/>
    <s v="Consumer"/>
    <s v="Technology"/>
    <s v="Phones"/>
    <x v="1"/>
    <x v="3"/>
    <x v="1"/>
  </r>
  <r>
    <x v="3201"/>
    <n v="44717"/>
    <s v="Laura Elizabeth"/>
    <x v="1"/>
    <s v="Rogers Shelving, Wire Frame"/>
    <n v="0.1"/>
    <n v="811214.25"/>
    <n v="191741.55000000002"/>
    <n v="1"/>
    <x v="0"/>
    <s v="Switzerland"/>
    <s v="Zürich"/>
    <s v="Zurich"/>
    <s v="Central"/>
    <s v="Consumer"/>
    <s v="Office Supplies"/>
    <s v="Storage"/>
    <x v="1"/>
    <x v="3"/>
    <x v="0"/>
  </r>
  <r>
    <x v="3201"/>
    <n v="44717"/>
    <s v="Laura Elizabeth"/>
    <x v="1"/>
    <s v="Panasonic Calculator, Durable"/>
    <n v="0.1"/>
    <n v="2669632.35"/>
    <n v="117994.8"/>
    <n v="4"/>
    <x v="1"/>
    <s v="Switzerland"/>
    <s v="Zürich"/>
    <s v="Zurich"/>
    <s v="Central"/>
    <s v="Consumer"/>
    <s v="Technology"/>
    <s v="Machines"/>
    <x v="1"/>
    <x v="3"/>
    <x v="1"/>
  </r>
  <r>
    <x v="3202"/>
    <n v="44718"/>
    <s v="Sherron Henegar"/>
    <x v="1"/>
    <s v="Office Star Executive Leather Armchair, Black"/>
    <n v="0.1"/>
    <n v="24823156.050000001"/>
    <n v="-825963.6"/>
    <n v="4"/>
    <x v="1"/>
    <s v="United Kingdom"/>
    <s v="England"/>
    <s v="Harlow"/>
    <s v="North"/>
    <s v="Consumer"/>
    <s v="Furniture"/>
    <s v="Chairs"/>
    <x v="1"/>
    <x v="3"/>
    <x v="1"/>
  </r>
  <r>
    <x v="3202"/>
    <n v="44718"/>
    <s v="Sherron Henegar"/>
    <x v="1"/>
    <s v="Fellowes Lockers, Wire Frame"/>
    <n v="0.1"/>
    <n v="8215387.9500000002"/>
    <n v="3200608.95"/>
    <n v="3"/>
    <x v="0"/>
    <s v="United Kingdom"/>
    <s v="England"/>
    <s v="Harlow"/>
    <s v="North"/>
    <s v="Consumer"/>
    <s v="Office Supplies"/>
    <s v="Storage"/>
    <x v="1"/>
    <x v="3"/>
    <x v="0"/>
  </r>
  <r>
    <x v="3203"/>
    <n v="44719"/>
    <s v="Leroy Dudley"/>
    <x v="0"/>
    <s v="Ikea Stackable Bookrack, Mobile"/>
    <n v="0"/>
    <n v="12920430.6"/>
    <n v="6194727"/>
    <n v="7"/>
    <x v="0"/>
    <s v="France"/>
    <s v="Ile-de-France"/>
    <s v="Paris"/>
    <s v="Central"/>
    <s v="Consumer"/>
    <s v="Furniture"/>
    <s v="Bookcases"/>
    <x v="1"/>
    <x v="3"/>
    <x v="0"/>
  </r>
  <r>
    <x v="3203"/>
    <n v="44719"/>
    <s v="Leroy Dudley"/>
    <x v="0"/>
    <s v="Tenex Light Bulb, Black"/>
    <n v="0"/>
    <n v="280237.65000000002"/>
    <n v="88496.1"/>
    <n v="1"/>
    <x v="0"/>
    <s v="France"/>
    <s v="Ile-de-France"/>
    <s v="Paris"/>
    <s v="Central"/>
    <s v="Consumer"/>
    <s v="Furniture"/>
    <s v="Furnishings"/>
    <x v="1"/>
    <x v="3"/>
    <x v="0"/>
  </r>
  <r>
    <x v="3203"/>
    <n v="44719"/>
    <s v="Leroy Dudley"/>
    <x v="0"/>
    <s v="Stanley Sketch Pad, Easy-Erase"/>
    <n v="0"/>
    <n v="1976412.9000000001"/>
    <n v="368733.75"/>
    <n v="3"/>
    <x v="0"/>
    <s v="France"/>
    <s v="Ile-de-France"/>
    <s v="Paris"/>
    <s v="Central"/>
    <s v="Consumer"/>
    <s v="Office Supplies"/>
    <s v="Art"/>
    <x v="1"/>
    <x v="3"/>
    <x v="0"/>
  </r>
  <r>
    <x v="3203"/>
    <n v="44719"/>
    <s v="Leroy Dudley"/>
    <x v="0"/>
    <s v="Tenex Trays, Single Width"/>
    <n v="0.4"/>
    <n v="1445436.3"/>
    <n v="-44248.05"/>
    <n v="3"/>
    <x v="0"/>
    <s v="France"/>
    <s v="Ile-de-France"/>
    <s v="Paris"/>
    <s v="Central"/>
    <s v="Consumer"/>
    <s v="Office Supplies"/>
    <s v="Storage"/>
    <x v="1"/>
    <x v="3"/>
    <x v="0"/>
  </r>
  <r>
    <x v="3204"/>
    <n v="44720"/>
    <s v="Winnie Moss"/>
    <x v="1"/>
    <s v="Acco Binder Covers, Clear"/>
    <n v="0"/>
    <n v="383483.10000000003"/>
    <n v="162242.85"/>
    <n v="2"/>
    <x v="1"/>
    <s v="Spain"/>
    <s v="Catalonia"/>
    <s v="Barcelona"/>
    <s v="South"/>
    <s v="Consumer"/>
    <s v="Office Supplies"/>
    <s v="Binders"/>
    <x v="1"/>
    <x v="3"/>
    <x v="1"/>
  </r>
  <r>
    <x v="3204"/>
    <n v="44720"/>
    <s v="Winnie Moss"/>
    <x v="1"/>
    <s v="Eldon Box, Wire Frame"/>
    <n v="0"/>
    <n v="280237.65000000002"/>
    <n v="88496.1"/>
    <n v="2"/>
    <x v="0"/>
    <s v="Spain"/>
    <s v="Catalonia"/>
    <s v="Barcelona"/>
    <s v="South"/>
    <s v="Consumer"/>
    <s v="Office Supplies"/>
    <s v="Storage"/>
    <x v="1"/>
    <x v="3"/>
    <x v="0"/>
  </r>
  <r>
    <x v="3204"/>
    <n v="44720"/>
    <s v="Winnie Moss"/>
    <x v="1"/>
    <s v="Brother Fax and Copier, Color"/>
    <n v="0"/>
    <n v="8539873.6500000004"/>
    <n v="2050159.6500000001"/>
    <n v="3"/>
    <x v="0"/>
    <s v="Spain"/>
    <s v="Catalonia"/>
    <s v="Barcelona"/>
    <s v="South"/>
    <s v="Consumer"/>
    <s v="Technology"/>
    <s v="Copiers"/>
    <x v="1"/>
    <x v="3"/>
    <x v="0"/>
  </r>
  <r>
    <x v="3205"/>
    <n v="44721"/>
    <s v="Toni Lanz"/>
    <x v="3"/>
    <s v="Binney &amp; Smith Pencil Sharpener, Fluorescent"/>
    <n v="0"/>
    <n v="398232.45"/>
    <n v="14749.35"/>
    <n v="1"/>
    <x v="1"/>
    <s v="France"/>
    <s v="Ile-de-France"/>
    <s v="Noisy-le-Sec"/>
    <s v="Central"/>
    <s v="Consumer"/>
    <s v="Office Supplies"/>
    <s v="Art"/>
    <x v="1"/>
    <x v="3"/>
    <x v="1"/>
  </r>
  <r>
    <x v="3205"/>
    <n v="44721"/>
    <s v="Toni Lanz"/>
    <x v="3"/>
    <s v="Sanford Markers, Fluorescent"/>
    <n v="0"/>
    <n v="1091451.9000000001"/>
    <n v="427731.15"/>
    <n v="3"/>
    <x v="1"/>
    <s v="France"/>
    <s v="Ile-de-France"/>
    <s v="Noisy-le-Sec"/>
    <s v="Central"/>
    <s v="Consumer"/>
    <s v="Office Supplies"/>
    <s v="Art"/>
    <x v="1"/>
    <x v="3"/>
    <x v="1"/>
  </r>
  <r>
    <x v="3205"/>
    <n v="44721"/>
    <s v="Toni Lanz"/>
    <x v="3"/>
    <s v="Xerox Cards &amp; Envelopes, Premium"/>
    <n v="0"/>
    <n v="2654883"/>
    <n v="796464.9"/>
    <n v="4"/>
    <x v="0"/>
    <s v="France"/>
    <s v="Ile-de-France"/>
    <s v="Noisy-le-Sec"/>
    <s v="Central"/>
    <s v="Consumer"/>
    <s v="Office Supplies"/>
    <s v="Paper"/>
    <x v="1"/>
    <x v="3"/>
    <x v="0"/>
  </r>
  <r>
    <x v="3205"/>
    <n v="44721"/>
    <s v="Toni Lanz"/>
    <x v="3"/>
    <s v="Okidata Inkjet, Durable"/>
    <n v="0.15"/>
    <n v="15678559.050000001"/>
    <n v="-2581136.25"/>
    <n v="4"/>
    <x v="1"/>
    <s v="France"/>
    <s v="Ile-de-France"/>
    <s v="Noisy-le-Sec"/>
    <s v="Central"/>
    <s v="Consumer"/>
    <s v="Technology"/>
    <s v="Machines"/>
    <x v="1"/>
    <x v="3"/>
    <x v="1"/>
  </r>
  <r>
    <x v="3206"/>
    <n v="44721"/>
    <s v="Alana Zahel"/>
    <x v="2"/>
    <s v="Ikea Library with Doors, Metal"/>
    <n v="0.5"/>
    <n v="8023646.4000000004"/>
    <n v="-2241901.2000000002"/>
    <n v="3"/>
    <x v="0"/>
    <s v="France"/>
    <s v="Normandy"/>
    <s v="Lisieux"/>
    <s v="Central"/>
    <s v="Consumer"/>
    <s v="Furniture"/>
    <s v="Bookcases"/>
    <x v="1"/>
    <x v="3"/>
    <x v="0"/>
  </r>
  <r>
    <x v="3207"/>
    <n v="44721"/>
    <s v="Charlie Donnelly"/>
    <x v="2"/>
    <s v="Bush Classic Bookcase, Metal"/>
    <n v="0.1"/>
    <n v="10944017.700000001"/>
    <n v="2920371.3000000003"/>
    <n v="2"/>
    <x v="0"/>
    <s v="United Kingdom"/>
    <s v="England"/>
    <s v="Colchester"/>
    <s v="North"/>
    <s v="Consumer"/>
    <s v="Furniture"/>
    <s v="Bookcases"/>
    <x v="1"/>
    <x v="3"/>
    <x v="0"/>
  </r>
  <r>
    <x v="3207"/>
    <n v="44721"/>
    <s v="Charlie Donnelly"/>
    <x v="2"/>
    <s v="Wilson Jones Hole Reinforcements, Clear"/>
    <n v="0.1"/>
    <n v="206490.9"/>
    <n v="0"/>
    <n v="4"/>
    <x v="0"/>
    <s v="United Kingdom"/>
    <s v="England"/>
    <s v="Colchester"/>
    <s v="North"/>
    <s v="Consumer"/>
    <s v="Office Supplies"/>
    <s v="Binders"/>
    <x v="1"/>
    <x v="3"/>
    <x v="0"/>
  </r>
  <r>
    <x v="3207"/>
    <n v="44721"/>
    <s v="Charlie Donnelly"/>
    <x v="2"/>
    <s v="Harbour Creations Legal Exhibit Labels, Alphabetical"/>
    <n v="0.1"/>
    <n v="1283193.45"/>
    <n v="471979.2"/>
    <n v="9"/>
    <x v="1"/>
    <s v="United Kingdom"/>
    <s v="England"/>
    <s v="Colchester"/>
    <s v="North"/>
    <s v="Consumer"/>
    <s v="Office Supplies"/>
    <s v="Labels"/>
    <x v="1"/>
    <x v="3"/>
    <x v="1"/>
  </r>
  <r>
    <x v="3208"/>
    <n v="44721"/>
    <s v="Jodie Mellor"/>
    <x v="2"/>
    <s v="Ibico Hole Reinforcements, Recycled"/>
    <n v="0"/>
    <n v="324485.7"/>
    <n v="103245.45"/>
    <n v="3"/>
    <x v="1"/>
    <s v="Netherlands"/>
    <s v="North Holland"/>
    <s v="Zaanstad"/>
    <s v="Central"/>
    <s v="Consumer"/>
    <s v="Office Supplies"/>
    <s v="Binders"/>
    <x v="1"/>
    <x v="3"/>
    <x v="1"/>
  </r>
  <r>
    <x v="3208"/>
    <n v="44721"/>
    <s v="Jodie Mellor"/>
    <x v="2"/>
    <s v="Smead Legal Exhibit Labels, 5000 Label Set"/>
    <n v="0"/>
    <n v="501477.9"/>
    <n v="88496.1"/>
    <n v="3"/>
    <x v="0"/>
    <s v="Netherlands"/>
    <s v="North Holland"/>
    <s v="Zaanstad"/>
    <s v="Central"/>
    <s v="Consumer"/>
    <s v="Office Supplies"/>
    <s v="Labels"/>
    <x v="1"/>
    <x v="3"/>
    <x v="0"/>
  </r>
  <r>
    <x v="3207"/>
    <n v="44721"/>
    <s v="Charlie Donnelly"/>
    <x v="2"/>
    <s v="Epson Printer, Red"/>
    <n v="0.1"/>
    <n v="13790642.25"/>
    <n v="1681425.9000000001"/>
    <n v="4"/>
    <x v="1"/>
    <s v="United Kingdom"/>
    <s v="England"/>
    <s v="Colchester"/>
    <s v="North"/>
    <s v="Consumer"/>
    <s v="Technology"/>
    <s v="Machines"/>
    <x v="1"/>
    <x v="3"/>
    <x v="1"/>
  </r>
  <r>
    <x v="3209"/>
    <n v="44721"/>
    <s v="Alice Currie"/>
    <x v="1"/>
    <s v="Eldon Trays, Single Width"/>
    <n v="0.1"/>
    <n v="634222.05000000005"/>
    <n v="162242.85"/>
    <n v="1"/>
    <x v="1"/>
    <s v="France"/>
    <s v="Ile-de-France"/>
    <s v="Antony"/>
    <s v="Central"/>
    <s v="Consumer"/>
    <s v="Office Supplies"/>
    <s v="Storage"/>
    <x v="1"/>
    <x v="3"/>
    <x v="1"/>
  </r>
  <r>
    <x v="3210"/>
    <n v="44721"/>
    <s v="Joseph Locke"/>
    <x v="0"/>
    <s v="KitchenAid Toaster, White"/>
    <n v="0"/>
    <n v="3687337.5"/>
    <n v="1474935"/>
    <n v="3"/>
    <x v="1"/>
    <s v="Portugal"/>
    <s v="Lisboa"/>
    <s v="Lisbon"/>
    <s v="South"/>
    <s v="Corporate"/>
    <s v="Office Supplies"/>
    <s v="Appliances"/>
    <x v="1"/>
    <x v="3"/>
    <x v="1"/>
  </r>
  <r>
    <x v="3210"/>
    <n v="44721"/>
    <s v="Joseph Locke"/>
    <x v="0"/>
    <s v="Kleencut Scissors, Serrated"/>
    <n v="0"/>
    <n v="840712.95000000007"/>
    <n v="73746.75"/>
    <n v="3"/>
    <x v="1"/>
    <s v="Portugal"/>
    <s v="Lisboa"/>
    <s v="Lisbon"/>
    <s v="South"/>
    <s v="Corporate"/>
    <s v="Office Supplies"/>
    <s v="Supplies"/>
    <x v="1"/>
    <x v="3"/>
    <x v="1"/>
  </r>
  <r>
    <x v="3211"/>
    <n v="44721"/>
    <s v="Isla Vogel"/>
    <x v="1"/>
    <s v="Cardinal Binding Machine, Durable"/>
    <n v="0"/>
    <n v="6799450.3500000006"/>
    <n v="2374645.35"/>
    <n v="9"/>
    <x v="0"/>
    <s v="Spain"/>
    <s v="Catalonia"/>
    <s v="Barcelona"/>
    <s v="South"/>
    <s v="Home Office"/>
    <s v="Office Supplies"/>
    <s v="Binders"/>
    <x v="1"/>
    <x v="3"/>
    <x v="0"/>
  </r>
  <r>
    <x v="3212"/>
    <n v="44721"/>
    <s v="Patricia Lukes"/>
    <x v="1"/>
    <s v="KitchenAid Blender, Silver"/>
    <n v="0.1"/>
    <n v="3938076.45"/>
    <n v="1091451.9000000001"/>
    <n v="3"/>
    <x v="1"/>
    <s v="Netherlands"/>
    <s v="Overijssel"/>
    <s v="Almelo"/>
    <s v="Central"/>
    <s v="Corporate"/>
    <s v="Office Supplies"/>
    <s v="Appliances"/>
    <x v="1"/>
    <x v="3"/>
    <x v="1"/>
  </r>
  <r>
    <x v="3212"/>
    <n v="44721"/>
    <s v="Patricia Lukes"/>
    <x v="1"/>
    <s v="Avery Shipping Labels, 5000 Label Set"/>
    <n v="0"/>
    <n v="899710.35"/>
    <n v="339235.05"/>
    <n v="5"/>
    <x v="1"/>
    <s v="Netherlands"/>
    <s v="Overijssel"/>
    <s v="Almelo"/>
    <s v="Central"/>
    <s v="Corporate"/>
    <s v="Office Supplies"/>
    <s v="Labels"/>
    <x v="1"/>
    <x v="3"/>
    <x v="1"/>
  </r>
  <r>
    <x v="3213"/>
    <n v="44721"/>
    <s v="Bianca Whitford"/>
    <x v="1"/>
    <s v="Eldon File Cart, Industrial"/>
    <n v="0.1"/>
    <n v="11887976.1"/>
    <n v="265488.3"/>
    <n v="7"/>
    <x v="0"/>
    <s v="United Kingdom"/>
    <s v="England"/>
    <s v="London"/>
    <s v="North"/>
    <s v="Corporate"/>
    <s v="Office Supplies"/>
    <s v="Storage"/>
    <x v="1"/>
    <x v="3"/>
    <x v="0"/>
  </r>
  <r>
    <x v="3212"/>
    <n v="44721"/>
    <s v="Patricia Lukes"/>
    <x v="1"/>
    <s v="Logitech Mouse, Bluetooth"/>
    <n v="0"/>
    <n v="2153405.1"/>
    <n v="973457.1"/>
    <n v="5"/>
    <x v="0"/>
    <s v="Netherlands"/>
    <s v="Overijssel"/>
    <s v="Almelo"/>
    <s v="Central"/>
    <s v="Corporate"/>
    <s v="Technology"/>
    <s v="Accessories"/>
    <x v="1"/>
    <x v="3"/>
    <x v="0"/>
  </r>
  <r>
    <x v="3213"/>
    <n v="44721"/>
    <s v="Bianca Whitford"/>
    <x v="1"/>
    <s v="Enermax Keyboard, Erganomic"/>
    <n v="0"/>
    <n v="2404144.0500000003"/>
    <n v="1194697.3500000001"/>
    <n v="2"/>
    <x v="0"/>
    <s v="United Kingdom"/>
    <s v="England"/>
    <s v="London"/>
    <s v="North"/>
    <s v="Corporate"/>
    <s v="Technology"/>
    <s v="Accessories"/>
    <x v="1"/>
    <x v="3"/>
    <x v="0"/>
  </r>
  <r>
    <x v="3213"/>
    <n v="44721"/>
    <s v="Bianca Whitford"/>
    <x v="1"/>
    <s v="Panasonic Inkjet, Wireless"/>
    <n v="0"/>
    <n v="9203594.4000000004"/>
    <n v="648971.4"/>
    <n v="2"/>
    <x v="1"/>
    <s v="United Kingdom"/>
    <s v="England"/>
    <s v="London"/>
    <s v="North"/>
    <s v="Corporate"/>
    <s v="Technology"/>
    <s v="Machines"/>
    <x v="1"/>
    <x v="3"/>
    <x v="1"/>
  </r>
  <r>
    <x v="3214"/>
    <n v="44722"/>
    <s v="Evie Morton"/>
    <x v="2"/>
    <s v="BIC Markers, Fluorescent"/>
    <n v="0"/>
    <n v="2035410.3"/>
    <n v="162242.85"/>
    <n v="5"/>
    <x v="0"/>
    <s v="Italy"/>
    <s v="Campania"/>
    <s v="Naples"/>
    <s v="South"/>
    <s v="Consumer"/>
    <s v="Office Supplies"/>
    <s v="Art"/>
    <x v="1"/>
    <x v="3"/>
    <x v="0"/>
  </r>
  <r>
    <x v="3214"/>
    <n v="44722"/>
    <s v="Evie Morton"/>
    <x v="2"/>
    <s v="BIC Sketch Pad, Water Color"/>
    <n v="0"/>
    <n v="2300898.6"/>
    <n v="339235.05"/>
    <n v="3"/>
    <x v="1"/>
    <s v="Italy"/>
    <s v="Campania"/>
    <s v="Naples"/>
    <s v="South"/>
    <s v="Consumer"/>
    <s v="Office Supplies"/>
    <s v="Art"/>
    <x v="1"/>
    <x v="3"/>
    <x v="1"/>
  </r>
  <r>
    <x v="3214"/>
    <n v="44722"/>
    <s v="Evie Morton"/>
    <x v="2"/>
    <s v="Konica Inkjet, White"/>
    <n v="0.1"/>
    <n v="8244886.6500000004"/>
    <n v="2566386.9"/>
    <n v="2"/>
    <x v="1"/>
    <s v="Italy"/>
    <s v="Campania"/>
    <s v="Naples"/>
    <s v="South"/>
    <s v="Consumer"/>
    <s v="Technology"/>
    <s v="Machines"/>
    <x v="1"/>
    <x v="3"/>
    <x v="1"/>
  </r>
  <r>
    <x v="3215"/>
    <n v="44722"/>
    <s v="Lloyd Barnes"/>
    <x v="1"/>
    <s v="Advantus Stacking Tray, Durable"/>
    <n v="0"/>
    <n v="3893828.4"/>
    <n v="1047203.85"/>
    <n v="10"/>
    <x v="1"/>
    <s v="Austria"/>
    <s v="Vienna"/>
    <s v="Vienna"/>
    <s v="Central"/>
    <s v="Corporate"/>
    <s v="Furniture"/>
    <s v="Furnishings"/>
    <x v="1"/>
    <x v="3"/>
    <x v="1"/>
  </r>
  <r>
    <x v="3215"/>
    <n v="44722"/>
    <s v="Lloyd Barnes"/>
    <x v="1"/>
    <s v="Deflect-O Photo Frame, Durable"/>
    <n v="0"/>
    <n v="2168154.4500000002"/>
    <n v="309736.35000000003"/>
    <n v="3"/>
    <x v="1"/>
    <s v="Austria"/>
    <s v="Vienna"/>
    <s v="Vienna"/>
    <s v="Central"/>
    <s v="Corporate"/>
    <s v="Furniture"/>
    <s v="Furnishings"/>
    <x v="1"/>
    <x v="3"/>
    <x v="1"/>
  </r>
  <r>
    <x v="3216"/>
    <n v="44722"/>
    <s v="Evie Rees"/>
    <x v="0"/>
    <s v="Binney &amp; Smith Markers, Water Color"/>
    <n v="0"/>
    <n v="398232.45"/>
    <n v="73746.75"/>
    <n v="1"/>
    <x v="0"/>
    <s v="France"/>
    <s v="Ile-de-France"/>
    <s v="Le Blanc-Mesnil"/>
    <s v="Central"/>
    <s v="Consumer"/>
    <s v="Office Supplies"/>
    <s v="Art"/>
    <x v="1"/>
    <x v="3"/>
    <x v="0"/>
  </r>
  <r>
    <x v="3216"/>
    <n v="44722"/>
    <s v="Evie Rees"/>
    <x v="0"/>
    <s v="Wilson Jones Hole Reinforcements, Clear"/>
    <n v="0"/>
    <n v="471979.2"/>
    <n v="44248.05"/>
    <n v="8"/>
    <x v="1"/>
    <s v="France"/>
    <s v="Ile-de-France"/>
    <s v="Le Blanc-Mesnil"/>
    <s v="Central"/>
    <s v="Consumer"/>
    <s v="Office Supplies"/>
    <s v="Binders"/>
    <x v="1"/>
    <x v="3"/>
    <x v="1"/>
  </r>
  <r>
    <x v="3216"/>
    <n v="44722"/>
    <s v="Evie Rees"/>
    <x v="0"/>
    <s v="Smead Color Coded Labels, Adjustable"/>
    <n v="0"/>
    <n v="811214.25"/>
    <n v="176992.2"/>
    <n v="5"/>
    <x v="1"/>
    <s v="France"/>
    <s v="Ile-de-France"/>
    <s v="Le Blanc-Mesnil"/>
    <s v="Central"/>
    <s v="Consumer"/>
    <s v="Office Supplies"/>
    <s v="Labels"/>
    <x v="1"/>
    <x v="3"/>
    <x v="1"/>
  </r>
  <r>
    <x v="3215"/>
    <n v="44722"/>
    <s v="Lloyd Barnes"/>
    <x v="1"/>
    <s v="Acco Hole Reinforcements, Durable"/>
    <n v="0"/>
    <n v="235989.6"/>
    <n v="117994.8"/>
    <n v="2"/>
    <x v="1"/>
    <s v="Austria"/>
    <s v="Vienna"/>
    <s v="Vienna"/>
    <s v="Central"/>
    <s v="Corporate"/>
    <s v="Office Supplies"/>
    <s v="Binders"/>
    <x v="1"/>
    <x v="3"/>
    <x v="1"/>
  </r>
  <r>
    <x v="3216"/>
    <n v="44722"/>
    <s v="Evie Rees"/>
    <x v="0"/>
    <s v="Enermax Keyboard, Erganomic"/>
    <n v="0"/>
    <n v="2404144.0500000003"/>
    <n v="1194697.3500000001"/>
    <n v="2"/>
    <x v="0"/>
    <s v="France"/>
    <s v="Ile-de-France"/>
    <s v="Le Blanc-Mesnil"/>
    <s v="Central"/>
    <s v="Consumer"/>
    <s v="Technology"/>
    <s v="Accessories"/>
    <x v="1"/>
    <x v="3"/>
    <x v="0"/>
  </r>
  <r>
    <x v="3217"/>
    <n v="44722"/>
    <s v="Eve Spencer"/>
    <x v="1"/>
    <s v="Apple Audio Dock, Full Size"/>
    <n v="0"/>
    <n v="12404203.35"/>
    <n v="1120950.6000000001"/>
    <n v="5"/>
    <x v="0"/>
    <s v="United Kingdom"/>
    <s v="England"/>
    <s v="Lowestoft"/>
    <s v="North"/>
    <s v="Consumer"/>
    <s v="Technology"/>
    <s v="Phones"/>
    <x v="1"/>
    <x v="3"/>
    <x v="0"/>
  </r>
  <r>
    <x v="3215"/>
    <n v="44722"/>
    <s v="Lloyd Barnes"/>
    <x v="1"/>
    <s v="Okidata Receipt Printer, Red"/>
    <n v="0.1"/>
    <n v="9557578.8000000007"/>
    <n v="737467.5"/>
    <n v="6"/>
    <x v="0"/>
    <s v="Austria"/>
    <s v="Vienna"/>
    <s v="Vienna"/>
    <s v="Central"/>
    <s v="Corporate"/>
    <s v="Technology"/>
    <s v="Machines"/>
    <x v="1"/>
    <x v="3"/>
    <x v="0"/>
  </r>
  <r>
    <x v="3215"/>
    <n v="44722"/>
    <s v="Lloyd Barnes"/>
    <x v="1"/>
    <s v="Apple Speaker Phone, Full Size"/>
    <n v="0.1"/>
    <n v="4955781.6000000006"/>
    <n v="1814170.05"/>
    <n v="3"/>
    <x v="1"/>
    <s v="Austria"/>
    <s v="Vienna"/>
    <s v="Vienna"/>
    <s v="Central"/>
    <s v="Corporate"/>
    <s v="Technology"/>
    <s v="Phones"/>
    <x v="1"/>
    <x v="3"/>
    <x v="1"/>
  </r>
  <r>
    <x v="3218"/>
    <n v="44722"/>
    <s v="Zoe Lanigan"/>
    <x v="1"/>
    <s v="Ikea 3-Shelf Cabinet, Pine"/>
    <n v="0.5"/>
    <n v="5295016.6500000004"/>
    <n v="-4985280.3"/>
    <n v="5"/>
    <x v="0"/>
    <s v="Italy"/>
    <s v="Campania"/>
    <s v="Naples"/>
    <s v="South"/>
    <s v="Corporate"/>
    <s v="Furniture"/>
    <s v="Bookcases"/>
    <x v="1"/>
    <x v="3"/>
    <x v="0"/>
  </r>
  <r>
    <x v="3218"/>
    <n v="44722"/>
    <s v="Zoe Lanigan"/>
    <x v="1"/>
    <s v="Rogers Shelving, Blue"/>
    <n v="0.5"/>
    <n v="1371689.55"/>
    <n v="-1238945.4000000001"/>
    <n v="3"/>
    <x v="0"/>
    <s v="Italy"/>
    <s v="Campania"/>
    <s v="Naples"/>
    <s v="South"/>
    <s v="Corporate"/>
    <s v="Office Supplies"/>
    <s v="Storage"/>
    <x v="1"/>
    <x v="3"/>
    <x v="0"/>
  </r>
  <r>
    <x v="3218"/>
    <n v="44722"/>
    <s v="Zoe Lanigan"/>
    <x v="1"/>
    <s v="Belkin Memory Card, Erganomic"/>
    <n v="0.5"/>
    <n v="2492640.15"/>
    <n v="0"/>
    <n v="3"/>
    <x v="0"/>
    <s v="Italy"/>
    <s v="Campania"/>
    <s v="Naples"/>
    <s v="South"/>
    <s v="Corporate"/>
    <s v="Technology"/>
    <s v="Accessories"/>
    <x v="1"/>
    <x v="3"/>
    <x v="0"/>
  </r>
  <r>
    <x v="3219"/>
    <n v="44722"/>
    <s v="Rachel Tyler"/>
    <x v="1"/>
    <s v="Belkin Mouse, Erganomic"/>
    <n v="0"/>
    <n v="1710924.6"/>
    <n v="294987"/>
    <n v="3"/>
    <x v="1"/>
    <s v="France"/>
    <s v="Auvergne-Rhône-Alpes"/>
    <s v="Lyon"/>
    <s v="Central"/>
    <s v="Corporate"/>
    <s v="Technology"/>
    <s v="Accessories"/>
    <x v="1"/>
    <x v="3"/>
    <x v="1"/>
  </r>
  <r>
    <x v="3219"/>
    <n v="44722"/>
    <s v="Rachel Tyler"/>
    <x v="1"/>
    <s v="Canon Personal Copier, High-Speed"/>
    <n v="0"/>
    <n v="12477950.1"/>
    <n v="3362851.8000000003"/>
    <n v="6"/>
    <x v="1"/>
    <s v="France"/>
    <s v="Auvergne-Rhône-Alpes"/>
    <s v="Lyon"/>
    <s v="Central"/>
    <s v="Corporate"/>
    <s v="Technology"/>
    <s v="Copiers"/>
    <x v="1"/>
    <x v="3"/>
    <x v="1"/>
  </r>
  <r>
    <x v="3219"/>
    <n v="44722"/>
    <s v="Rachel Tyler"/>
    <x v="1"/>
    <s v="Cisco Headset, VoIP"/>
    <n v="0.1"/>
    <n v="2345146.65"/>
    <n v="-162242.85"/>
    <n v="2"/>
    <x v="0"/>
    <s v="France"/>
    <s v="Auvergne-Rhône-Alpes"/>
    <s v="Lyon"/>
    <s v="Central"/>
    <s v="Corporate"/>
    <s v="Technology"/>
    <s v="Phones"/>
    <x v="1"/>
    <x v="3"/>
    <x v="0"/>
  </r>
  <r>
    <x v="3220"/>
    <n v="44723"/>
    <s v="Aidan Rowe"/>
    <x v="3"/>
    <s v="Hamilton Beach Blender, Black"/>
    <n v="0"/>
    <n v="5191771.2"/>
    <n v="265488.3"/>
    <n v="5"/>
    <x v="1"/>
    <s v="Netherlands"/>
    <s v="South Holland"/>
    <s v="Rotterdam"/>
    <s v="Central"/>
    <s v="Consumer"/>
    <s v="Office Supplies"/>
    <s v="Appliances"/>
    <x v="1"/>
    <x v="3"/>
    <x v="1"/>
  </r>
  <r>
    <x v="3220"/>
    <n v="44723"/>
    <s v="Aidan Rowe"/>
    <x v="3"/>
    <s v="Smead Trays, Industrial"/>
    <n v="0"/>
    <n v="2168154.4500000002"/>
    <n v="707968.8"/>
    <n v="3"/>
    <x v="0"/>
    <s v="Netherlands"/>
    <s v="South Holland"/>
    <s v="Rotterdam"/>
    <s v="Central"/>
    <s v="Consumer"/>
    <s v="Office Supplies"/>
    <s v="Storage"/>
    <x v="1"/>
    <x v="3"/>
    <x v="0"/>
  </r>
  <r>
    <x v="3221"/>
    <n v="44723"/>
    <s v="Caleb Kenyon"/>
    <x v="2"/>
    <s v="Cardinal Binder, Recycled"/>
    <n v="0"/>
    <n v="840712.95000000007"/>
    <n v="176992.2"/>
    <n v="4"/>
    <x v="0"/>
    <s v="Spain"/>
    <s v="Valenciana"/>
    <s v="Torrevieja"/>
    <s v="South"/>
    <s v="Corporate"/>
    <s v="Office Supplies"/>
    <s v="Binders"/>
    <x v="1"/>
    <x v="3"/>
    <x v="0"/>
  </r>
  <r>
    <x v="3222"/>
    <n v="44723"/>
    <s v="Tyler Miah"/>
    <x v="2"/>
    <s v="Enermax Keyboard, USB"/>
    <n v="0.1"/>
    <n v="3333353.1"/>
    <n v="855462.3"/>
    <n v="3"/>
    <x v="0"/>
    <s v="Germany"/>
    <s v="North Rhine-Westphalia"/>
    <s v="Remscheid"/>
    <s v="Central"/>
    <s v="Home Office"/>
    <s v="Technology"/>
    <s v="Accessories"/>
    <x v="1"/>
    <x v="3"/>
    <x v="0"/>
  </r>
  <r>
    <x v="3223"/>
    <n v="44723"/>
    <s v="Sienna Williamson"/>
    <x v="2"/>
    <s v="Sauder Corner Shelving, Mobile"/>
    <n v="0"/>
    <n v="6622458.1500000004"/>
    <n v="1991162.25"/>
    <n v="3"/>
    <x v="0"/>
    <s v="Finland"/>
    <s v="Uusimaa"/>
    <s v="Espoo"/>
    <s v="North"/>
    <s v="Corporate"/>
    <s v="Furniture"/>
    <s v="Bookcases"/>
    <x v="1"/>
    <x v="3"/>
    <x v="0"/>
  </r>
  <r>
    <x v="3223"/>
    <n v="44723"/>
    <s v="Sienna Williamson"/>
    <x v="2"/>
    <s v="Acco Binding Machine, Recycled"/>
    <n v="0"/>
    <n v="1519183.05"/>
    <n v="383483.10000000003"/>
    <n v="2"/>
    <x v="1"/>
    <s v="Finland"/>
    <s v="Uusimaa"/>
    <s v="Espoo"/>
    <s v="North"/>
    <s v="Corporate"/>
    <s v="Office Supplies"/>
    <s v="Binders"/>
    <x v="1"/>
    <x v="3"/>
    <x v="1"/>
  </r>
  <r>
    <x v="3224"/>
    <n v="44723"/>
    <s v="Julia Martell"/>
    <x v="1"/>
    <s v="Eldon Stacking Tray, Duo Pack"/>
    <n v="0"/>
    <n v="3259606.35"/>
    <n v="383483.10000000003"/>
    <n v="7"/>
    <x v="1"/>
    <s v="United Kingdom"/>
    <s v="England"/>
    <s v="Leicester"/>
    <s v="North"/>
    <s v="Home Office"/>
    <s v="Furniture"/>
    <s v="Furnishings"/>
    <x v="1"/>
    <x v="3"/>
    <x v="1"/>
  </r>
  <r>
    <x v="3224"/>
    <n v="44723"/>
    <s v="Julia Martell"/>
    <x v="1"/>
    <s v="Rubbermaid Clock, Duo Pack"/>
    <n v="0"/>
    <n v="2964619.35"/>
    <n v="471979.2"/>
    <n v="4"/>
    <x v="1"/>
    <s v="United Kingdom"/>
    <s v="England"/>
    <s v="Leicester"/>
    <s v="North"/>
    <s v="Home Office"/>
    <s v="Furniture"/>
    <s v="Furnishings"/>
    <x v="1"/>
    <x v="3"/>
    <x v="1"/>
  </r>
  <r>
    <x v="3225"/>
    <n v="44723"/>
    <s v="Thomas Stephens"/>
    <x v="0"/>
    <s v="Stanley Highlighters, Fluorescent"/>
    <n v="0"/>
    <n v="471979.2"/>
    <n v="176992.2"/>
    <n v="2"/>
    <x v="0"/>
    <s v="Germany"/>
    <s v="Berlin"/>
    <s v="Berlin"/>
    <s v="Central"/>
    <s v="Corporate"/>
    <s v="Office Supplies"/>
    <s v="Art"/>
    <x v="1"/>
    <x v="3"/>
    <x v="0"/>
  </r>
  <r>
    <x v="3224"/>
    <n v="44723"/>
    <s v="Julia Martell"/>
    <x v="1"/>
    <s v="HP Fax and Copier, Digital"/>
    <n v="0"/>
    <n v="2551637.5500000003"/>
    <n v="1268444.1000000001"/>
    <n v="1"/>
    <x v="0"/>
    <s v="United Kingdom"/>
    <s v="England"/>
    <s v="Leicester"/>
    <s v="North"/>
    <s v="Home Office"/>
    <s v="Technology"/>
    <s v="Copiers"/>
    <x v="1"/>
    <x v="3"/>
    <x v="0"/>
  </r>
  <r>
    <x v="3224"/>
    <n v="44723"/>
    <s v="Julia Martell"/>
    <x v="1"/>
    <s v="Apple Office Telephone, VoIP"/>
    <n v="0.4"/>
    <n v="2890872.6"/>
    <n v="-103245.45"/>
    <n v="5"/>
    <x v="1"/>
    <s v="United Kingdom"/>
    <s v="England"/>
    <s v="Leicester"/>
    <s v="North"/>
    <s v="Home Office"/>
    <s v="Technology"/>
    <s v="Phones"/>
    <x v="1"/>
    <x v="3"/>
    <x v="1"/>
  </r>
  <r>
    <x v="3226"/>
    <n v="44723"/>
    <s v="Dylan O'Halloran"/>
    <x v="1"/>
    <s v="Tenex Clock, Black"/>
    <n v="0.3"/>
    <n v="2595885.6"/>
    <n v="-191741.55000000002"/>
    <n v="5"/>
    <x v="0"/>
    <s v="United Kingdom"/>
    <s v="England"/>
    <s v="Bury"/>
    <s v="North"/>
    <s v="Home Office"/>
    <s v="Furniture"/>
    <s v="Furnishings"/>
    <x v="1"/>
    <x v="3"/>
    <x v="0"/>
  </r>
  <r>
    <x v="3226"/>
    <n v="44723"/>
    <s v="Dylan O'Halloran"/>
    <x v="1"/>
    <s v="SanDisk Memo Slips, Multicolor"/>
    <n v="0"/>
    <n v="811214.25"/>
    <n v="44248.05"/>
    <n v="3"/>
    <x v="1"/>
    <s v="United Kingdom"/>
    <s v="England"/>
    <s v="Bury"/>
    <s v="North"/>
    <s v="Home Office"/>
    <s v="Office Supplies"/>
    <s v="Paper"/>
    <x v="1"/>
    <x v="3"/>
    <x v="1"/>
  </r>
  <r>
    <x v="3227"/>
    <n v="44723"/>
    <s v="Jeffrey Laird"/>
    <x v="1"/>
    <s v="Sanford Markers, Water Color"/>
    <n v="0"/>
    <n v="1563431.1"/>
    <n v="132744.15"/>
    <n v="4"/>
    <x v="0"/>
    <s v="France"/>
    <s v="Provence-Alpes-Côte d'Azur"/>
    <s v="Avignon"/>
    <s v="Central"/>
    <s v="Corporate"/>
    <s v="Office Supplies"/>
    <s v="Art"/>
    <x v="1"/>
    <x v="3"/>
    <x v="0"/>
  </r>
  <r>
    <x v="3227"/>
    <n v="44723"/>
    <s v="Jeffrey Laird"/>
    <x v="1"/>
    <s v="Ibico Index Tab, Durable"/>
    <n v="0"/>
    <n v="412981.8"/>
    <n v="176992.2"/>
    <n v="3"/>
    <x v="1"/>
    <s v="France"/>
    <s v="Provence-Alpes-Côte d'Azur"/>
    <s v="Avignon"/>
    <s v="Central"/>
    <s v="Corporate"/>
    <s v="Office Supplies"/>
    <s v="Binders"/>
    <x v="1"/>
    <x v="3"/>
    <x v="1"/>
  </r>
  <r>
    <x v="3227"/>
    <n v="44723"/>
    <s v="Jeffrey Laird"/>
    <x v="1"/>
    <s v="Ames Clasp Envelope, Set of 50"/>
    <n v="0"/>
    <n v="324485.7"/>
    <n v="147493.5"/>
    <n v="3"/>
    <x v="0"/>
    <s v="France"/>
    <s v="Provence-Alpes-Côte d'Azur"/>
    <s v="Avignon"/>
    <s v="Central"/>
    <s v="Corporate"/>
    <s v="Office Supplies"/>
    <s v="Envelopes"/>
    <x v="1"/>
    <x v="3"/>
    <x v="0"/>
  </r>
  <r>
    <x v="3227"/>
    <n v="44723"/>
    <s v="Jeffrey Laird"/>
    <x v="1"/>
    <s v="Stockwell Push Pins, Assorted Sizes"/>
    <n v="0"/>
    <n v="678470.1"/>
    <n v="294987"/>
    <n v="4"/>
    <x v="0"/>
    <s v="France"/>
    <s v="Provence-Alpes-Côte d'Azur"/>
    <s v="Avignon"/>
    <s v="Central"/>
    <s v="Corporate"/>
    <s v="Office Supplies"/>
    <s v="Fasteners"/>
    <x v="1"/>
    <x v="3"/>
    <x v="0"/>
  </r>
  <r>
    <x v="3227"/>
    <n v="44723"/>
    <s v="Jeffrey Laird"/>
    <x v="1"/>
    <s v="Xerox Parchment Paper, Premium"/>
    <n v="0"/>
    <n v="589974"/>
    <n v="191741.55000000002"/>
    <n v="3"/>
    <x v="1"/>
    <s v="France"/>
    <s v="Provence-Alpes-Côte d'Azur"/>
    <s v="Avignon"/>
    <s v="Central"/>
    <s v="Corporate"/>
    <s v="Office Supplies"/>
    <s v="Paper"/>
    <x v="1"/>
    <x v="3"/>
    <x v="1"/>
  </r>
  <r>
    <x v="3228"/>
    <n v="44723"/>
    <s v="Audrey Emanuel"/>
    <x v="0"/>
    <s v="Sharp Wireless Fax, Color"/>
    <n v="0"/>
    <n v="21076821.150000002"/>
    <n v="6961693.2000000002"/>
    <n v="4"/>
    <x v="0"/>
    <s v="United Kingdom"/>
    <s v="England"/>
    <s v="London"/>
    <s v="North"/>
    <s v="Consumer"/>
    <s v="Technology"/>
    <s v="Copiers"/>
    <x v="1"/>
    <x v="3"/>
    <x v="0"/>
  </r>
  <r>
    <x v="3229"/>
    <n v="44723"/>
    <s v="Xavier Martindale"/>
    <x v="1"/>
    <s v="Rogers Lockers, Blue"/>
    <n v="0.1"/>
    <n v="5619502.3500000006"/>
    <n v="-191741.55000000002"/>
    <n v="2"/>
    <x v="0"/>
    <s v="Germany"/>
    <s v="North Rhine-Westphalia"/>
    <s v="Cologne"/>
    <s v="Central"/>
    <s v="Consumer"/>
    <s v="Office Supplies"/>
    <s v="Storage"/>
    <x v="0"/>
    <x v="3"/>
    <x v="0"/>
  </r>
  <r>
    <x v="3230"/>
    <n v="44724"/>
    <s v="Charles Builder"/>
    <x v="2"/>
    <s v="Epson Inkjet, Wireless"/>
    <n v="0.4"/>
    <n v="13643148.75"/>
    <n v="-6592959.4500000002"/>
    <n v="5"/>
    <x v="0"/>
    <s v="Italy"/>
    <s v="Sardinia"/>
    <s v="Cagliari"/>
    <s v="South"/>
    <s v="Consumer"/>
    <s v="Technology"/>
    <s v="Machines"/>
    <x v="0"/>
    <x v="3"/>
    <x v="0"/>
  </r>
  <r>
    <x v="3231"/>
    <n v="44724"/>
    <s v="Ruby Nicholls"/>
    <x v="1"/>
    <s v="Deflect-O Photo Frame, Erganomic"/>
    <n v="0"/>
    <n v="2241901.2000000002"/>
    <n v="339235.05"/>
    <n v="3"/>
    <x v="1"/>
    <s v="France"/>
    <s v="Centre-Val de Loire"/>
    <s v="Dreux"/>
    <s v="Central"/>
    <s v="Corporate"/>
    <s v="Furniture"/>
    <s v="Furnishings"/>
    <x v="1"/>
    <x v="3"/>
    <x v="1"/>
  </r>
  <r>
    <x v="3232"/>
    <n v="44724"/>
    <s v="Jose Gambino"/>
    <x v="1"/>
    <s v="Eldon Light Bulb, Duo Pack"/>
    <n v="0.3"/>
    <n v="781715.55"/>
    <n v="117994.8"/>
    <n v="3"/>
    <x v="0"/>
    <s v="Italy"/>
    <s v="Lazio"/>
    <s v="Rome"/>
    <s v="South"/>
    <s v="Corporate"/>
    <s v="Furniture"/>
    <s v="Furnishings"/>
    <x v="1"/>
    <x v="3"/>
    <x v="0"/>
  </r>
  <r>
    <x v="3231"/>
    <n v="44724"/>
    <s v="Ruby Nicholls"/>
    <x v="1"/>
    <s v="Acco Hole Reinforcements, Durable"/>
    <n v="0"/>
    <n v="353984.4"/>
    <n v="162242.85"/>
    <n v="3"/>
    <x v="0"/>
    <s v="France"/>
    <s v="Centre-Val de Loire"/>
    <s v="Dreux"/>
    <s v="Central"/>
    <s v="Corporate"/>
    <s v="Office Supplies"/>
    <s v="Binders"/>
    <x v="1"/>
    <x v="3"/>
    <x v="0"/>
  </r>
  <r>
    <x v="3233"/>
    <n v="44724"/>
    <s v="Spencer Oliver"/>
    <x v="1"/>
    <s v="Sanford Pens, Easy-Erase"/>
    <n v="0"/>
    <n v="339235.05"/>
    <n v="73746.75"/>
    <n v="2"/>
    <x v="0"/>
    <s v="United Kingdom"/>
    <s v="England"/>
    <s v="Coventry"/>
    <s v="North"/>
    <s v="Consumer"/>
    <s v="Office Supplies"/>
    <s v="Art"/>
    <x v="1"/>
    <x v="3"/>
    <x v="0"/>
  </r>
  <r>
    <x v="3233"/>
    <n v="44724"/>
    <s v="Spencer Oliver"/>
    <x v="1"/>
    <s v="Novimex Color Coded Labels, Laser Printer Compatible"/>
    <n v="0"/>
    <n v="1651927.2"/>
    <n v="398232.45"/>
    <n v="9"/>
    <x v="0"/>
    <s v="United Kingdom"/>
    <s v="England"/>
    <s v="Coventry"/>
    <s v="North"/>
    <s v="Consumer"/>
    <s v="Office Supplies"/>
    <s v="Labels"/>
    <x v="1"/>
    <x v="3"/>
    <x v="0"/>
  </r>
  <r>
    <x v="3233"/>
    <n v="44724"/>
    <s v="Spencer Oliver"/>
    <x v="1"/>
    <s v="Enermax Flash Drive, Bluetooth"/>
    <n v="0"/>
    <n v="4292060.8500000006"/>
    <n v="1371689.55"/>
    <n v="7"/>
    <x v="1"/>
    <s v="United Kingdom"/>
    <s v="England"/>
    <s v="Coventry"/>
    <s v="North"/>
    <s v="Consumer"/>
    <s v="Technology"/>
    <s v="Accessories"/>
    <x v="1"/>
    <x v="3"/>
    <x v="1"/>
  </r>
  <r>
    <x v="3234"/>
    <n v="44725"/>
    <s v="Jason Roger"/>
    <x v="0"/>
    <s v="Harbour Creations Removable Labels, Adjustable"/>
    <n v="0"/>
    <n v="634222.05000000005"/>
    <n v="250738.95"/>
    <n v="4"/>
    <x v="0"/>
    <s v="Italy"/>
    <s v="Sicily"/>
    <s v="Messina"/>
    <s v="South"/>
    <s v="Corporate"/>
    <s v="Office Supplies"/>
    <s v="Labels"/>
    <x v="1"/>
    <x v="3"/>
    <x v="0"/>
  </r>
  <r>
    <x v="3235"/>
    <n v="44725"/>
    <s v="Audrey Knowles"/>
    <x v="1"/>
    <s v="Tenex Door Stop, Durable"/>
    <n v="0.6"/>
    <n v="1932164.85"/>
    <n v="-2271399.9"/>
    <n v="8"/>
    <x v="1"/>
    <s v="Germany"/>
    <s v="Berlin"/>
    <s v="Berlin"/>
    <s v="Central"/>
    <s v="Consumer"/>
    <s v="Furniture"/>
    <s v="Furnishings"/>
    <x v="0"/>
    <x v="3"/>
    <x v="1"/>
  </r>
  <r>
    <x v="3236"/>
    <n v="44725"/>
    <s v="Andrew Stephens"/>
    <x v="1"/>
    <s v="Binney &amp; Smith Highlighters, Fluorescent"/>
    <n v="0"/>
    <n v="796464.9"/>
    <n v="58997.4"/>
    <n v="3"/>
    <x v="0"/>
    <s v="United Kingdom"/>
    <s v="England"/>
    <s v="Wolverhampton"/>
    <s v="North"/>
    <s v="Consumer"/>
    <s v="Office Supplies"/>
    <s v="Art"/>
    <x v="1"/>
    <x v="3"/>
    <x v="0"/>
  </r>
  <r>
    <x v="3235"/>
    <n v="44725"/>
    <s v="Audrey Knowles"/>
    <x v="1"/>
    <s v="BIC Pens, Fluorescent"/>
    <n v="0.5"/>
    <n v="235989.6"/>
    <n v="-73746.75"/>
    <n v="2"/>
    <x v="0"/>
    <s v="Germany"/>
    <s v="Berlin"/>
    <s v="Berlin"/>
    <s v="Central"/>
    <s v="Consumer"/>
    <s v="Office Supplies"/>
    <s v="Art"/>
    <x v="0"/>
    <x v="3"/>
    <x v="0"/>
  </r>
  <r>
    <x v="3235"/>
    <n v="44725"/>
    <s v="Audrey Knowles"/>
    <x v="1"/>
    <s v="Binney &amp; Smith Pens, Easy-Erase"/>
    <n v="0.5"/>
    <n v="634222.05000000005"/>
    <n v="-634222.05000000005"/>
    <n v="7"/>
    <x v="1"/>
    <s v="Germany"/>
    <s v="Berlin"/>
    <s v="Berlin"/>
    <s v="Central"/>
    <s v="Consumer"/>
    <s v="Office Supplies"/>
    <s v="Art"/>
    <x v="0"/>
    <x v="3"/>
    <x v="1"/>
  </r>
  <r>
    <x v="3237"/>
    <n v="44725"/>
    <s v="Lily Skurrie"/>
    <x v="1"/>
    <s v="Enermax Keyboard, Programmable"/>
    <n v="0"/>
    <n v="2507389.5"/>
    <n v="1076702.55"/>
    <n v="2"/>
    <x v="1"/>
    <s v="Germany"/>
    <s v="Hesse"/>
    <s v="Wiesbaden"/>
    <s v="Central"/>
    <s v="Corporate"/>
    <s v="Technology"/>
    <s v="Accessories"/>
    <x v="1"/>
    <x v="3"/>
    <x v="1"/>
  </r>
  <r>
    <x v="3238"/>
    <n v="44726"/>
    <s v="Elliot Owen"/>
    <x v="0"/>
    <s v="Barricks Round Table, Adjustable Height"/>
    <n v="0.35"/>
    <n v="33805510.200000003"/>
    <n v="-16637266.800000001"/>
    <n v="7"/>
    <x v="0"/>
    <s v="Germany"/>
    <s v="North Rhine-Westphalia"/>
    <s v="Dortmund"/>
    <s v="Central"/>
    <s v="Consumer"/>
    <s v="Furniture"/>
    <s v="Tables"/>
    <x v="1"/>
    <x v="3"/>
    <x v="0"/>
  </r>
  <r>
    <x v="3238"/>
    <n v="44726"/>
    <s v="Elliot Owen"/>
    <x v="0"/>
    <s v="Sanford Pens, Blue"/>
    <n v="0"/>
    <n v="988206.45000000007"/>
    <n v="235989.6"/>
    <n v="6"/>
    <x v="1"/>
    <s v="Germany"/>
    <s v="North Rhine-Westphalia"/>
    <s v="Dortmund"/>
    <s v="Central"/>
    <s v="Consumer"/>
    <s v="Office Supplies"/>
    <s v="Art"/>
    <x v="1"/>
    <x v="3"/>
    <x v="1"/>
  </r>
  <r>
    <x v="3239"/>
    <n v="44726"/>
    <s v="Isabella Fowler"/>
    <x v="1"/>
    <s v="Hamilton Beach Coffee Grinder, Red"/>
    <n v="0.1"/>
    <n v="2271399.9"/>
    <n v="44248.05"/>
    <n v="4"/>
    <x v="0"/>
    <s v="France"/>
    <s v="Ile-de-France"/>
    <s v="Montesson"/>
    <s v="Central"/>
    <s v="Consumer"/>
    <s v="Office Supplies"/>
    <s v="Appliances"/>
    <x v="1"/>
    <x v="3"/>
    <x v="0"/>
  </r>
  <r>
    <x v="3240"/>
    <n v="44727"/>
    <s v="Mohammed Fox"/>
    <x v="0"/>
    <s v="Tenex Trays, Single Width"/>
    <n v="0.1"/>
    <n v="1445436.3"/>
    <n v="442480.5"/>
    <n v="2"/>
    <x v="1"/>
    <s v="France"/>
    <s v="Pays de la Loire"/>
    <s v="Cholet"/>
    <s v="Central"/>
    <s v="Consumer"/>
    <s v="Office Supplies"/>
    <s v="Storage"/>
    <x v="1"/>
    <x v="3"/>
    <x v="1"/>
  </r>
  <r>
    <x v="3241"/>
    <n v="44728"/>
    <s v="Isabelle Macghey"/>
    <x v="3"/>
    <s v="SAFCO Swivel Stool, Black"/>
    <n v="0.1"/>
    <n v="4395306.3"/>
    <n v="1268444.1000000001"/>
    <n v="2"/>
    <x v="1"/>
    <s v="Germany"/>
    <s v="Hamburg"/>
    <s v="Hamburg"/>
    <s v="Central"/>
    <s v="Consumer"/>
    <s v="Furniture"/>
    <s v="Chairs"/>
    <x v="1"/>
    <x v="3"/>
    <x v="1"/>
  </r>
  <r>
    <x v="3242"/>
    <n v="44728"/>
    <s v="Leslie Wilson"/>
    <x v="2"/>
    <s v="Motorola Office Telephone, with Caller ID"/>
    <n v="0.15"/>
    <n v="6297972.4500000002"/>
    <n v="-737467.5"/>
    <n v="7"/>
    <x v="1"/>
    <s v="Belgium"/>
    <s v="Antwerp"/>
    <s v="Antwerp"/>
    <s v="Central"/>
    <s v="Consumer"/>
    <s v="Technology"/>
    <s v="Phones"/>
    <x v="0"/>
    <x v="3"/>
    <x v="1"/>
  </r>
  <r>
    <x v="3243"/>
    <n v="44728"/>
    <s v="Sebastian McClelland"/>
    <x v="2"/>
    <s v="Eaton Cards &amp; Envelopes, Recycled"/>
    <n v="0.5"/>
    <n v="663720.75"/>
    <n v="0"/>
    <n v="2"/>
    <x v="0"/>
    <s v="Spain"/>
    <s v="Valenciana"/>
    <s v="Elx"/>
    <s v="South"/>
    <s v="Consumer"/>
    <s v="Office Supplies"/>
    <s v="Paper"/>
    <x v="0"/>
    <x v="3"/>
    <x v="0"/>
  </r>
  <r>
    <x v="3243"/>
    <n v="44728"/>
    <s v="Sebastian McClelland"/>
    <x v="2"/>
    <s v="Eldon File Cart, Industrial"/>
    <n v="0.5"/>
    <n v="2831875.2"/>
    <n v="-2153405.1"/>
    <n v="3"/>
    <x v="1"/>
    <s v="Spain"/>
    <s v="Valenciana"/>
    <s v="Elx"/>
    <s v="South"/>
    <s v="Consumer"/>
    <s v="Office Supplies"/>
    <s v="Storage"/>
    <x v="0"/>
    <x v="3"/>
    <x v="1"/>
  </r>
  <r>
    <x v="3244"/>
    <n v="44728"/>
    <s v="Evan Allen"/>
    <x v="1"/>
    <s v="Stanley Highlighters, Fluorescent"/>
    <n v="0"/>
    <n v="1651927.2"/>
    <n v="604723.35"/>
    <n v="7"/>
    <x v="1"/>
    <s v="United Kingdom"/>
    <s v="England"/>
    <s v="Chester"/>
    <s v="North"/>
    <s v="Corporate"/>
    <s v="Office Supplies"/>
    <s v="Art"/>
    <x v="1"/>
    <x v="3"/>
    <x v="1"/>
  </r>
  <r>
    <x v="3245"/>
    <n v="44728"/>
    <s v="Michael Myers"/>
    <x v="1"/>
    <s v="Harbour Creations Chairmat, Black"/>
    <n v="0.6"/>
    <n v="1224196.05"/>
    <n v="-1194697.3500000001"/>
    <n v="3"/>
    <x v="1"/>
    <s v="Germany"/>
    <s v="Thuringia"/>
    <s v="Jena"/>
    <s v="Central"/>
    <s v="Home Office"/>
    <s v="Furniture"/>
    <s v="Chairs"/>
    <x v="0"/>
    <x v="3"/>
    <x v="1"/>
  </r>
  <r>
    <x v="3246"/>
    <n v="44728"/>
    <s v="David Chadwick"/>
    <x v="1"/>
    <s v="Avery Shipping Labels, Adjustable"/>
    <n v="0"/>
    <n v="427731.15"/>
    <n v="147493.5"/>
    <n v="3"/>
    <x v="1"/>
    <s v="Germany"/>
    <s v="Hamburg"/>
    <s v="Hamburg"/>
    <s v="Central"/>
    <s v="Corporate"/>
    <s v="Office Supplies"/>
    <s v="Labels"/>
    <x v="1"/>
    <x v="3"/>
    <x v="1"/>
  </r>
  <r>
    <x v="3247"/>
    <n v="44729"/>
    <s v="Katie Thom"/>
    <x v="0"/>
    <s v="Okidata Printer, Red"/>
    <n v="0"/>
    <n v="27433791"/>
    <n v="265488.3"/>
    <n v="7"/>
    <x v="1"/>
    <s v="France"/>
    <s v="Languedoc-Roussillon-Midi-Pyrénées"/>
    <s v="Toulouse"/>
    <s v="Central"/>
    <s v="Corporate"/>
    <s v="Technology"/>
    <s v="Machines"/>
    <x v="1"/>
    <x v="3"/>
    <x v="1"/>
  </r>
  <r>
    <x v="3248"/>
    <n v="44729"/>
    <s v="Jose Gambino"/>
    <x v="1"/>
    <s v="Enermax Parchment Paper, Multicolor"/>
    <n v="0"/>
    <n v="1740423.3"/>
    <n v="516227.25"/>
    <n v="7"/>
    <x v="0"/>
    <s v="Italy"/>
    <s v="Lazio"/>
    <s v="Rome"/>
    <s v="South"/>
    <s v="Corporate"/>
    <s v="Office Supplies"/>
    <s v="Paper"/>
    <x v="1"/>
    <x v="3"/>
    <x v="0"/>
  </r>
  <r>
    <x v="3248"/>
    <n v="44729"/>
    <s v="Jose Gambino"/>
    <x v="1"/>
    <s v="Eldon File Cart, Single Width"/>
    <n v="0.1"/>
    <n v="6814199.7000000002"/>
    <n v="2492640.15"/>
    <n v="4"/>
    <x v="1"/>
    <s v="Italy"/>
    <s v="Lazio"/>
    <s v="Rome"/>
    <s v="South"/>
    <s v="Corporate"/>
    <s v="Office Supplies"/>
    <s v="Storage"/>
    <x v="1"/>
    <x v="3"/>
    <x v="1"/>
  </r>
  <r>
    <x v="3249"/>
    <n v="44729"/>
    <s v="Katie Evenden"/>
    <x v="1"/>
    <s v="Office Star Executive Leather Armchair, Adjustable"/>
    <n v="0.1"/>
    <n v="31194875.25"/>
    <n v="339235.05"/>
    <n v="5"/>
    <x v="1"/>
    <s v="Netherlands"/>
    <s v="North Holland"/>
    <s v="Amsterdam"/>
    <s v="Central"/>
    <s v="Corporate"/>
    <s v="Furniture"/>
    <s v="Chairs"/>
    <x v="1"/>
    <x v="3"/>
    <x v="1"/>
  </r>
  <r>
    <x v="3250"/>
    <n v="44729"/>
    <s v="Ashton Foley"/>
    <x v="1"/>
    <s v="Avery Shipping Labels, 5000 Label Set"/>
    <n v="0"/>
    <n v="545725.95000000007"/>
    <n v="206490.9"/>
    <n v="3"/>
    <x v="1"/>
    <s v="France"/>
    <s v="Aquitaine-Limousin-Poitou-Charentes"/>
    <s v="Bressuire"/>
    <s v="Central"/>
    <s v="Consumer"/>
    <s v="Office Supplies"/>
    <s v="Labels"/>
    <x v="1"/>
    <x v="3"/>
    <x v="1"/>
  </r>
  <r>
    <x v="3249"/>
    <n v="44729"/>
    <s v="Katie Evenden"/>
    <x v="1"/>
    <s v="Boston Pencil Sharpener, Easy-Erase"/>
    <n v="0"/>
    <n v="1784671.35"/>
    <n v="280237.65000000002"/>
    <n v="4"/>
    <x v="1"/>
    <s v="Netherlands"/>
    <s v="North Holland"/>
    <s v="Amsterdam"/>
    <s v="Central"/>
    <s v="Corporate"/>
    <s v="Office Supplies"/>
    <s v="Art"/>
    <x v="1"/>
    <x v="3"/>
    <x v="1"/>
  </r>
  <r>
    <x v="3249"/>
    <n v="44729"/>
    <s v="Katie Evenden"/>
    <x v="1"/>
    <s v="Cardinal 3-Hole Punch, Recycled"/>
    <n v="0"/>
    <n v="2153405.1"/>
    <n v="619472.70000000007"/>
    <n v="5"/>
    <x v="1"/>
    <s v="Netherlands"/>
    <s v="North Holland"/>
    <s v="Amsterdam"/>
    <s v="Central"/>
    <s v="Corporate"/>
    <s v="Office Supplies"/>
    <s v="Binders"/>
    <x v="1"/>
    <x v="3"/>
    <x v="1"/>
  </r>
  <r>
    <x v="3251"/>
    <n v="44730"/>
    <s v="Timothy Pownall"/>
    <x v="3"/>
    <s v="Tenex Stacking Tray, Black"/>
    <n v="0.3"/>
    <n v="516227.25"/>
    <n v="-117994.8"/>
    <n v="2"/>
    <x v="0"/>
    <s v="Netherlands"/>
    <s v="North Holland"/>
    <s v="Amsterdam"/>
    <s v="Central"/>
    <s v="Consumer"/>
    <s v="Furniture"/>
    <s v="Furnishings"/>
    <x v="0"/>
    <x v="3"/>
    <x v="0"/>
  </r>
  <r>
    <x v="3251"/>
    <n v="44730"/>
    <s v="Timothy Pownall"/>
    <x v="3"/>
    <s v="Breville Refrigerator, Silver"/>
    <n v="0"/>
    <n v="23008986"/>
    <n v="6209476.3500000006"/>
    <n v="3"/>
    <x v="0"/>
    <s v="Netherlands"/>
    <s v="North Holland"/>
    <s v="Amsterdam"/>
    <s v="Central"/>
    <s v="Consumer"/>
    <s v="Office Supplies"/>
    <s v="Appliances"/>
    <x v="0"/>
    <x v="3"/>
    <x v="0"/>
  </r>
  <r>
    <x v="3251"/>
    <n v="44730"/>
    <s v="Timothy Pownall"/>
    <x v="3"/>
    <s v="Boston Markers, Easy-Erase"/>
    <n v="0"/>
    <n v="1961663.55"/>
    <n v="176992.2"/>
    <n v="5"/>
    <x v="0"/>
    <s v="Netherlands"/>
    <s v="North Holland"/>
    <s v="Amsterdam"/>
    <s v="Central"/>
    <s v="Consumer"/>
    <s v="Office Supplies"/>
    <s v="Art"/>
    <x v="0"/>
    <x v="3"/>
    <x v="0"/>
  </r>
  <r>
    <x v="3252"/>
    <n v="44730"/>
    <s v="Toby Conway"/>
    <x v="1"/>
    <s v="Sanford Markers, Easy-Erase"/>
    <n v="0"/>
    <n v="1047203.85"/>
    <n v="14749.35"/>
    <n v="3"/>
    <x v="0"/>
    <s v="Switzerland"/>
    <s v="Geneva"/>
    <s v="Geneva"/>
    <s v="Central"/>
    <s v="Consumer"/>
    <s v="Office Supplies"/>
    <s v="Art"/>
    <x v="1"/>
    <x v="3"/>
    <x v="0"/>
  </r>
  <r>
    <x v="3253"/>
    <n v="44730"/>
    <s v="Rhys Barnett"/>
    <x v="1"/>
    <s v="Boston Markers, Easy-Erase"/>
    <n v="0"/>
    <n v="1961663.55"/>
    <n v="176992.2"/>
    <n v="5"/>
    <x v="0"/>
    <s v="Austria"/>
    <s v="Vienna"/>
    <s v="Vienna"/>
    <s v="Central"/>
    <s v="Consumer"/>
    <s v="Office Supplies"/>
    <s v="Art"/>
    <x v="1"/>
    <x v="3"/>
    <x v="0"/>
  </r>
  <r>
    <x v="3253"/>
    <n v="44730"/>
    <s v="Rhys Barnett"/>
    <x v="1"/>
    <s v="Rogers File Cart, Industrial"/>
    <n v="0.1"/>
    <n v="15044337"/>
    <n v="1165198.6500000001"/>
    <n v="8"/>
    <x v="0"/>
    <s v="Austria"/>
    <s v="Vienna"/>
    <s v="Vienna"/>
    <s v="Central"/>
    <s v="Consumer"/>
    <s v="Office Supplies"/>
    <s v="Storage"/>
    <x v="1"/>
    <x v="3"/>
    <x v="0"/>
  </r>
  <r>
    <x v="3254"/>
    <n v="44730"/>
    <s v="Rebecca Cook"/>
    <x v="0"/>
    <s v="Cardinal Binding Machine, Recycled"/>
    <n v="0.5"/>
    <n v="1474935"/>
    <n v="-855462.3"/>
    <n v="4"/>
    <x v="0"/>
    <s v="Austria"/>
    <s v="Vienna"/>
    <s v="Vienna"/>
    <s v="Central"/>
    <s v="Corporate"/>
    <s v="Office Supplies"/>
    <s v="Binders"/>
    <x v="0"/>
    <x v="3"/>
    <x v="0"/>
  </r>
  <r>
    <x v="3255"/>
    <n v="44730"/>
    <s v="Jose Gullo"/>
    <x v="1"/>
    <s v="Konica Printer, Red"/>
    <n v="0"/>
    <n v="7817155.5"/>
    <n v="3510345.3000000003"/>
    <n v="2"/>
    <x v="1"/>
    <s v="Germany"/>
    <s v="Hesse"/>
    <s v="Frankfurt"/>
    <s v="Central"/>
    <s v="Consumer"/>
    <s v="Technology"/>
    <s v="Machines"/>
    <x v="1"/>
    <x v="3"/>
    <x v="1"/>
  </r>
  <r>
    <x v="3254"/>
    <n v="44730"/>
    <s v="Rebecca Cook"/>
    <x v="0"/>
    <s v="Cisco Audio Dock, Full Size"/>
    <n v="0.65"/>
    <n v="2846624.5500000003"/>
    <n v="-4056071.25"/>
    <n v="3"/>
    <x v="1"/>
    <s v="Austria"/>
    <s v="Vienna"/>
    <s v="Vienna"/>
    <s v="Central"/>
    <s v="Corporate"/>
    <s v="Technology"/>
    <s v="Phones"/>
    <x v="0"/>
    <x v="3"/>
    <x v="1"/>
  </r>
  <r>
    <x v="3256"/>
    <n v="44730"/>
    <s v="Donald Pak"/>
    <x v="1"/>
    <s v="Safco Stackable Bookrack, Mobile"/>
    <n v="0.1"/>
    <n v="3952825.8000000003"/>
    <n v="88496.1"/>
    <n v="2"/>
    <x v="0"/>
    <s v="Germany"/>
    <s v="Hamburg"/>
    <s v="Hamburg"/>
    <s v="Central"/>
    <s v="Corporate"/>
    <s v="Furniture"/>
    <s v="Bookcases"/>
    <x v="1"/>
    <x v="3"/>
    <x v="0"/>
  </r>
  <r>
    <x v="3257"/>
    <n v="44730"/>
    <s v="Angus Reading"/>
    <x v="1"/>
    <s v="Stanley Highlighters, Easy-Erase"/>
    <n v="0"/>
    <n v="884961"/>
    <n v="309736.35000000003"/>
    <n v="4"/>
    <x v="1"/>
    <s v="Belgium"/>
    <s v="Namur"/>
    <s v="Namur"/>
    <s v="Central"/>
    <s v="Corporate"/>
    <s v="Office Supplies"/>
    <s v="Art"/>
    <x v="1"/>
    <x v="3"/>
    <x v="1"/>
  </r>
  <r>
    <x v="3257"/>
    <n v="44730"/>
    <s v="Angus Reading"/>
    <x v="1"/>
    <s v="Ibico Binder, Durable"/>
    <n v="0"/>
    <n v="250738.95"/>
    <n v="0"/>
    <n v="1"/>
    <x v="1"/>
    <s v="Belgium"/>
    <s v="Namur"/>
    <s v="Namur"/>
    <s v="Central"/>
    <s v="Corporate"/>
    <s v="Office Supplies"/>
    <s v="Binders"/>
    <x v="1"/>
    <x v="3"/>
    <x v="1"/>
  </r>
  <r>
    <x v="3258"/>
    <n v="44730"/>
    <s v="Alana Tyson"/>
    <x v="1"/>
    <s v="Tenex Folders, Blue"/>
    <n v="0.4"/>
    <n v="412981.8"/>
    <n v="-44248.05"/>
    <n v="2"/>
    <x v="0"/>
    <s v="Spain"/>
    <s v="Valenciana"/>
    <s v="Valencia"/>
    <s v="South"/>
    <s v="Home Office"/>
    <s v="Office Supplies"/>
    <s v="Storage"/>
    <x v="0"/>
    <x v="3"/>
    <x v="0"/>
  </r>
  <r>
    <x v="3257"/>
    <n v="44730"/>
    <s v="Angus Reading"/>
    <x v="1"/>
    <s v="Enermax Mouse, Programmable"/>
    <n v="0"/>
    <n v="1843668.75"/>
    <n v="0"/>
    <n v="3"/>
    <x v="1"/>
    <s v="Belgium"/>
    <s v="Namur"/>
    <s v="Namur"/>
    <s v="Central"/>
    <s v="Corporate"/>
    <s v="Technology"/>
    <s v="Accessories"/>
    <x v="1"/>
    <x v="3"/>
    <x v="1"/>
  </r>
  <r>
    <x v="3259"/>
    <n v="44731"/>
    <s v="Mike Obrien"/>
    <x v="1"/>
    <s v="Cameo Peel and Seal, Set of 50"/>
    <n v="0"/>
    <n v="619472.70000000007"/>
    <n v="103245.45"/>
    <n v="2"/>
    <x v="0"/>
    <s v="Spain"/>
    <s v="Valenciana"/>
    <s v="Valencia"/>
    <s v="South"/>
    <s v="Consumer"/>
    <s v="Office Supplies"/>
    <s v="Envelopes"/>
    <x v="1"/>
    <x v="3"/>
    <x v="0"/>
  </r>
  <r>
    <x v="3260"/>
    <n v="44731"/>
    <s v="Freya Briggs"/>
    <x v="1"/>
    <s v="Barricks Conference Table, with Bottom Storage"/>
    <n v="0.5"/>
    <n v="20073865.350000001"/>
    <n v="-14454363"/>
    <n v="3"/>
    <x v="1"/>
    <s v="France"/>
    <s v="Alsace-Champagne-Ardenne-Lorraine"/>
    <s v="Saint-Avold"/>
    <s v="Central"/>
    <s v="Corporate"/>
    <s v="Furniture"/>
    <s v="Tables"/>
    <x v="0"/>
    <x v="3"/>
    <x v="1"/>
  </r>
  <r>
    <x v="3260"/>
    <n v="44731"/>
    <s v="Freya Briggs"/>
    <x v="1"/>
    <s v="Nokia Headset, Cordless"/>
    <n v="0.4"/>
    <n v="2020660.95"/>
    <n v="-604723.35"/>
    <n v="3"/>
    <x v="1"/>
    <s v="France"/>
    <s v="Alsace-Champagne-Ardenne-Lorraine"/>
    <s v="Saint-Avold"/>
    <s v="Central"/>
    <s v="Corporate"/>
    <s v="Technology"/>
    <s v="Phones"/>
    <x v="0"/>
    <x v="3"/>
    <x v="1"/>
  </r>
  <r>
    <x v="3261"/>
    <n v="44731"/>
    <s v="Sue Castaneda"/>
    <x v="1"/>
    <s v="Memorex Memory Card, Erganomic"/>
    <n v="0"/>
    <n v="11814229.35"/>
    <n v="2123906.4"/>
    <n v="8"/>
    <x v="0"/>
    <s v="Italy"/>
    <s v="Sicily"/>
    <s v="Palermo"/>
    <s v="South"/>
    <s v="Home Office"/>
    <s v="Technology"/>
    <s v="Accessories"/>
    <x v="1"/>
    <x v="3"/>
    <x v="0"/>
  </r>
  <r>
    <x v="3262"/>
    <n v="44732"/>
    <s v="Piper Wilder-Neligan"/>
    <x v="0"/>
    <s v="Boston Markers, Fluorescent"/>
    <n v="0"/>
    <n v="1224196.05"/>
    <n v="176992.2"/>
    <n v="3"/>
    <x v="1"/>
    <s v="Germany"/>
    <s v="Hesse"/>
    <s v="Frankfurt"/>
    <s v="Central"/>
    <s v="Consumer"/>
    <s v="Office Supplies"/>
    <s v="Art"/>
    <x v="1"/>
    <x v="3"/>
    <x v="1"/>
  </r>
  <r>
    <x v="3263"/>
    <n v="44732"/>
    <s v="Anna Moreton"/>
    <x v="0"/>
    <s v="Advantus Frame, Black"/>
    <n v="0.6"/>
    <n v="1312692.1500000001"/>
    <n v="-1312692.1500000001"/>
    <n v="2"/>
    <x v="1"/>
    <s v="France"/>
    <s v="Ile-de-France"/>
    <s v="Paris"/>
    <s v="Central"/>
    <s v="Corporate"/>
    <s v="Furniture"/>
    <s v="Furnishings"/>
    <x v="0"/>
    <x v="3"/>
    <x v="1"/>
  </r>
  <r>
    <x v="3263"/>
    <n v="44732"/>
    <s v="Anna Moreton"/>
    <x v="0"/>
    <s v="Advantus Clamps, Metal"/>
    <n v="0.5"/>
    <n v="280237.65000000002"/>
    <n v="-29498.7"/>
    <n v="2"/>
    <x v="1"/>
    <s v="France"/>
    <s v="Ile-de-France"/>
    <s v="Paris"/>
    <s v="Central"/>
    <s v="Corporate"/>
    <s v="Office Supplies"/>
    <s v="Fasteners"/>
    <x v="0"/>
    <x v="3"/>
    <x v="1"/>
  </r>
  <r>
    <x v="3263"/>
    <n v="44732"/>
    <s v="Anna Moreton"/>
    <x v="0"/>
    <s v="Samsung Speaker Phone, Full Size"/>
    <n v="0.5"/>
    <n v="3672588.15"/>
    <n v="-1917415.5"/>
    <n v="4"/>
    <x v="1"/>
    <s v="France"/>
    <s v="Ile-de-France"/>
    <s v="Paris"/>
    <s v="Central"/>
    <s v="Corporate"/>
    <s v="Technology"/>
    <s v="Phones"/>
    <x v="0"/>
    <x v="3"/>
    <x v="1"/>
  </r>
  <r>
    <x v="3264"/>
    <n v="44732"/>
    <s v="Sofia Goddard"/>
    <x v="0"/>
    <s v="Samsung Audio Dock, Cordless"/>
    <n v="0"/>
    <n v="5000029.6500000004"/>
    <n v="899710.35"/>
    <n v="2"/>
    <x v="0"/>
    <s v="United Kingdom"/>
    <s v="England"/>
    <s v="London"/>
    <s v="North"/>
    <s v="Corporate"/>
    <s v="Technology"/>
    <s v="Phones"/>
    <x v="1"/>
    <x v="3"/>
    <x v="0"/>
  </r>
  <r>
    <x v="3265"/>
    <n v="44733"/>
    <s v="Ruby Nicholls"/>
    <x v="0"/>
    <s v="Sauder 3-Shelf Cabinet, Metal"/>
    <n v="0.1"/>
    <n v="8820111.3000000007"/>
    <n v="2448392.1"/>
    <n v="4"/>
    <x v="1"/>
    <s v="France"/>
    <s v="Centre-Val de Loire"/>
    <s v="Dreux"/>
    <s v="Central"/>
    <s v="Corporate"/>
    <s v="Furniture"/>
    <s v="Bookcases"/>
    <x v="1"/>
    <x v="3"/>
    <x v="1"/>
  </r>
  <r>
    <x v="3265"/>
    <n v="44733"/>
    <s v="Ruby Nicholls"/>
    <x v="0"/>
    <s v="Eldon Frame, Durable"/>
    <n v="0"/>
    <n v="3348102.45"/>
    <n v="870211.65"/>
    <n v="2"/>
    <x v="0"/>
    <s v="France"/>
    <s v="Centre-Val de Loire"/>
    <s v="Dreux"/>
    <s v="Central"/>
    <s v="Corporate"/>
    <s v="Furniture"/>
    <s v="Furnishings"/>
    <x v="1"/>
    <x v="3"/>
    <x v="0"/>
  </r>
  <r>
    <x v="3266"/>
    <n v="44733"/>
    <s v="Hudson Ordell"/>
    <x v="0"/>
    <s v="Kraft Manila Envelope, Recycled"/>
    <n v="0"/>
    <n v="1120950.6000000001"/>
    <n v="206490.9"/>
    <n v="3"/>
    <x v="0"/>
    <s v="France"/>
    <s v="Ile-de-France"/>
    <s v="Taverny"/>
    <s v="Central"/>
    <s v="Corporate"/>
    <s v="Office Supplies"/>
    <s v="Envelopes"/>
    <x v="1"/>
    <x v="3"/>
    <x v="0"/>
  </r>
  <r>
    <x v="3266"/>
    <n v="44733"/>
    <s v="Hudson Ordell"/>
    <x v="0"/>
    <s v="Stockwell Paper Clips, Bulk Pack"/>
    <n v="0"/>
    <n v="1002955.8"/>
    <n v="486728.55"/>
    <n v="5"/>
    <x v="0"/>
    <s v="France"/>
    <s v="Ile-de-France"/>
    <s v="Taverny"/>
    <s v="Central"/>
    <s v="Corporate"/>
    <s v="Office Supplies"/>
    <s v="Fasteners"/>
    <x v="1"/>
    <x v="3"/>
    <x v="0"/>
  </r>
  <r>
    <x v="3265"/>
    <n v="44733"/>
    <s v="Ruby Nicholls"/>
    <x v="0"/>
    <s v="Cardinal Index Tab, Clear"/>
    <n v="0"/>
    <n v="324485.7"/>
    <n v="117994.8"/>
    <n v="3"/>
    <x v="0"/>
    <s v="France"/>
    <s v="Centre-Val de Loire"/>
    <s v="Dreux"/>
    <s v="Central"/>
    <s v="Corporate"/>
    <s v="Office Supplies"/>
    <s v="Binders"/>
    <x v="1"/>
    <x v="3"/>
    <x v="0"/>
  </r>
  <r>
    <x v="3265"/>
    <n v="44733"/>
    <s v="Ruby Nicholls"/>
    <x v="0"/>
    <s v="Harbour Creations Round Labels, 5000 Label Set"/>
    <n v="0"/>
    <n v="427731.15"/>
    <n v="162242.85"/>
    <n v="4"/>
    <x v="0"/>
    <s v="France"/>
    <s v="Centre-Val de Loire"/>
    <s v="Dreux"/>
    <s v="Central"/>
    <s v="Corporate"/>
    <s v="Office Supplies"/>
    <s v="Labels"/>
    <x v="1"/>
    <x v="3"/>
    <x v="0"/>
  </r>
  <r>
    <x v="3265"/>
    <n v="44733"/>
    <s v="Ruby Nicholls"/>
    <x v="0"/>
    <s v="Smead Color Coded Labels, 5000 Label Set"/>
    <n v="0"/>
    <n v="398232.45"/>
    <n v="73746.75"/>
    <n v="2"/>
    <x v="1"/>
    <s v="France"/>
    <s v="Centre-Val de Loire"/>
    <s v="Dreux"/>
    <s v="Central"/>
    <s v="Corporate"/>
    <s v="Office Supplies"/>
    <s v="Labels"/>
    <x v="1"/>
    <x v="3"/>
    <x v="1"/>
  </r>
  <r>
    <x v="3267"/>
    <n v="44734"/>
    <s v="Madeleine Nixon"/>
    <x v="1"/>
    <s v="Cardinal Binding Machine, Clear"/>
    <n v="0.1"/>
    <n v="3274355.7"/>
    <n v="1091451.9000000001"/>
    <n v="5"/>
    <x v="1"/>
    <s v="Germany"/>
    <s v="North Rhine-Westphalia"/>
    <s v="Essen"/>
    <s v="Central"/>
    <s v="Home Office"/>
    <s v="Office Supplies"/>
    <s v="Binders"/>
    <x v="1"/>
    <x v="3"/>
    <x v="1"/>
  </r>
  <r>
    <x v="3267"/>
    <n v="44734"/>
    <s v="Madeleine Nixon"/>
    <x v="1"/>
    <s v="Tenex File Cart, Single Width"/>
    <n v="0.2"/>
    <n v="3171110.25"/>
    <n v="-442480.5"/>
    <n v="2"/>
    <x v="0"/>
    <s v="Germany"/>
    <s v="North Rhine-Westphalia"/>
    <s v="Essen"/>
    <s v="Central"/>
    <s v="Home Office"/>
    <s v="Office Supplies"/>
    <s v="Storage"/>
    <x v="1"/>
    <x v="3"/>
    <x v="0"/>
  </r>
  <r>
    <x v="3268"/>
    <n v="44735"/>
    <s v="Jasmine Hanson"/>
    <x v="2"/>
    <s v="Cameo Business Envelopes, Set of 50"/>
    <n v="0"/>
    <n v="899710.35"/>
    <n v="368733.75"/>
    <n v="3"/>
    <x v="0"/>
    <s v="Sweden"/>
    <s v="Stockholm"/>
    <s v="Nacka"/>
    <s v="North"/>
    <s v="Consumer"/>
    <s v="Office Supplies"/>
    <s v="Envelopes"/>
    <x v="1"/>
    <x v="3"/>
    <x v="0"/>
  </r>
  <r>
    <x v="3269"/>
    <n v="44735"/>
    <s v="Devin Huddleston"/>
    <x v="1"/>
    <s v="Safco Floating Shelf Set, Mobile"/>
    <n v="0.1"/>
    <n v="10575283.950000001"/>
    <n v="235989.6"/>
    <n v="4"/>
    <x v="1"/>
    <s v="France"/>
    <s v="Auvergne-Rhône-Alpes"/>
    <s v="Valence"/>
    <s v="Central"/>
    <s v="Consumer"/>
    <s v="Furniture"/>
    <s v="Bookcases"/>
    <x v="1"/>
    <x v="3"/>
    <x v="1"/>
  </r>
  <r>
    <x v="3270"/>
    <n v="44735"/>
    <s v="George Bryan"/>
    <x v="1"/>
    <s v="Fiskars Trimmer, High Speed"/>
    <n v="0"/>
    <n v="1253694.75"/>
    <n v="191741.55000000002"/>
    <n v="2"/>
    <x v="0"/>
    <s v="Germany"/>
    <s v="North Rhine-Westphalia"/>
    <s v="Lippstadt"/>
    <s v="Central"/>
    <s v="Consumer"/>
    <s v="Office Supplies"/>
    <s v="Supplies"/>
    <x v="1"/>
    <x v="3"/>
    <x v="0"/>
  </r>
  <r>
    <x v="3271"/>
    <n v="44735"/>
    <s v="Dominic Scott"/>
    <x v="1"/>
    <s v="Advantus Clamps, 12 Pack"/>
    <n v="0.5"/>
    <n v="280237.65000000002"/>
    <n v="-191741.55000000002"/>
    <n v="2"/>
    <x v="0"/>
    <s v="Germany"/>
    <s v="Berlin"/>
    <s v="Berlin"/>
    <s v="Central"/>
    <s v="Consumer"/>
    <s v="Office Supplies"/>
    <s v="Fasteners"/>
    <x v="1"/>
    <x v="3"/>
    <x v="0"/>
  </r>
  <r>
    <x v="3272"/>
    <n v="44735"/>
    <s v="Amanda Hutcherson"/>
    <x v="1"/>
    <s v="Ibico Binding Machine, Recycled"/>
    <n v="0.5"/>
    <n v="1150449.3"/>
    <n v="-737467.5"/>
    <n v="3"/>
    <x v="0"/>
    <s v="France"/>
    <s v="Provence-Alpes-Côte d'Azur"/>
    <s v="Aix-en-Provence"/>
    <s v="Central"/>
    <s v="Corporate"/>
    <s v="Office Supplies"/>
    <s v="Binders"/>
    <x v="1"/>
    <x v="3"/>
    <x v="0"/>
  </r>
  <r>
    <x v="3272"/>
    <n v="44735"/>
    <s v="Amanda Hutcherson"/>
    <x v="1"/>
    <s v="Accos Clamps, Metal"/>
    <n v="0.5"/>
    <n v="427731.15"/>
    <n v="-88496.1"/>
    <n v="3"/>
    <x v="1"/>
    <s v="France"/>
    <s v="Provence-Alpes-Côte d'Azur"/>
    <s v="Aix-en-Provence"/>
    <s v="Central"/>
    <s v="Corporate"/>
    <s v="Office Supplies"/>
    <s v="Fasteners"/>
    <x v="1"/>
    <x v="3"/>
    <x v="1"/>
  </r>
  <r>
    <x v="3273"/>
    <n v="44735"/>
    <s v="Ruby Nicholls"/>
    <x v="1"/>
    <s v="Advantus Clock, Erganomic"/>
    <n v="0.3"/>
    <n v="2064909"/>
    <n v="-855462.3"/>
    <n v="4"/>
    <x v="1"/>
    <s v="France"/>
    <s v="Centre-Val de Loire"/>
    <s v="Dreux"/>
    <s v="Central"/>
    <s v="Corporate"/>
    <s v="Furniture"/>
    <s v="Furnishings"/>
    <x v="0"/>
    <x v="3"/>
    <x v="1"/>
  </r>
  <r>
    <x v="3274"/>
    <n v="44736"/>
    <s v="Bethany Hunt"/>
    <x v="0"/>
    <s v="Boston Markers, Water Color"/>
    <n v="0"/>
    <n v="2182903.8000000003"/>
    <n v="0"/>
    <n v="5"/>
    <x v="0"/>
    <s v="France"/>
    <s v="Alsace-Champagne-Ardenne-Lorraine"/>
    <s v="Reims"/>
    <s v="Central"/>
    <s v="Corporate"/>
    <s v="Office Supplies"/>
    <s v="Art"/>
    <x v="1"/>
    <x v="3"/>
    <x v="0"/>
  </r>
  <r>
    <x v="3274"/>
    <n v="44736"/>
    <s v="Bethany Hunt"/>
    <x v="0"/>
    <s v="Stanley Sketch Pad, Fluorescent"/>
    <n v="0"/>
    <n v="2699131.0500000003"/>
    <n v="427731.15"/>
    <n v="4"/>
    <x v="1"/>
    <s v="France"/>
    <s v="Alsace-Champagne-Ardenne-Lorraine"/>
    <s v="Reims"/>
    <s v="Central"/>
    <s v="Corporate"/>
    <s v="Office Supplies"/>
    <s v="Art"/>
    <x v="1"/>
    <x v="3"/>
    <x v="1"/>
  </r>
  <r>
    <x v="3274"/>
    <n v="44736"/>
    <s v="Bethany Hunt"/>
    <x v="0"/>
    <s v="Novimex Color Coded Labels, 5000 Label Set"/>
    <n v="0"/>
    <n v="560475.30000000005"/>
    <n v="162242.85"/>
    <n v="3"/>
    <x v="1"/>
    <s v="France"/>
    <s v="Alsace-Champagne-Ardenne-Lorraine"/>
    <s v="Reims"/>
    <s v="Central"/>
    <s v="Corporate"/>
    <s v="Office Supplies"/>
    <s v="Labels"/>
    <x v="1"/>
    <x v="3"/>
    <x v="1"/>
  </r>
  <r>
    <x v="3274"/>
    <n v="44736"/>
    <s v="Bethany Hunt"/>
    <x v="0"/>
    <s v="Kleencut Scissors, High Speed"/>
    <n v="0"/>
    <n v="324485.7"/>
    <n v="103245.45"/>
    <n v="1"/>
    <x v="1"/>
    <s v="France"/>
    <s v="Alsace-Champagne-Ardenne-Lorraine"/>
    <s v="Reims"/>
    <s v="Central"/>
    <s v="Corporate"/>
    <s v="Office Supplies"/>
    <s v="Supplies"/>
    <x v="1"/>
    <x v="3"/>
    <x v="1"/>
  </r>
  <r>
    <x v="3275"/>
    <n v="44736"/>
    <s v="Janet Broussard"/>
    <x v="0"/>
    <s v="Advantus Stacking Tray, Erganomic"/>
    <n v="0.4"/>
    <n v="442480.5"/>
    <n v="-73746.75"/>
    <n v="2"/>
    <x v="0"/>
    <s v="Spain"/>
    <s v="Madrid"/>
    <s v="Parla"/>
    <s v="South"/>
    <s v="Consumer"/>
    <s v="Furniture"/>
    <s v="Furnishings"/>
    <x v="0"/>
    <x v="3"/>
    <x v="0"/>
  </r>
  <r>
    <x v="3276"/>
    <n v="44736"/>
    <s v="Summer Hayward"/>
    <x v="0"/>
    <s v="Binney &amp; Smith Sketch Pad, Blue"/>
    <n v="0"/>
    <n v="2050159.6500000001"/>
    <n v="530976.6"/>
    <n v="3"/>
    <x v="1"/>
    <s v="United Kingdom"/>
    <s v="England"/>
    <s v="Southport"/>
    <s v="North"/>
    <s v="Consumer"/>
    <s v="Office Supplies"/>
    <s v="Art"/>
    <x v="1"/>
    <x v="3"/>
    <x v="1"/>
  </r>
  <r>
    <x v="3277"/>
    <n v="44736"/>
    <s v="Owen Faulkner"/>
    <x v="1"/>
    <s v="Hon Shipping Labels, 5000 Label Set"/>
    <n v="0"/>
    <n v="1209446.7"/>
    <n v="575224.65"/>
    <n v="7"/>
    <x v="0"/>
    <s v="Austria"/>
    <s v="Vienna"/>
    <s v="Vienna"/>
    <s v="Central"/>
    <s v="Home Office"/>
    <s v="Office Supplies"/>
    <s v="Labels"/>
    <x v="1"/>
    <x v="3"/>
    <x v="0"/>
  </r>
  <r>
    <x v="3278"/>
    <n v="44736"/>
    <s v="Jodie Mellor"/>
    <x v="1"/>
    <s v="BIC Markers, Easy-Erase"/>
    <n v="0"/>
    <n v="1976412.9000000001"/>
    <n v="545725.95000000007"/>
    <n v="5"/>
    <x v="0"/>
    <s v="Netherlands"/>
    <s v="North Holland"/>
    <s v="Zaanstad"/>
    <s v="Central"/>
    <s v="Consumer"/>
    <s v="Office Supplies"/>
    <s v="Art"/>
    <x v="1"/>
    <x v="3"/>
    <x v="0"/>
  </r>
  <r>
    <x v="3277"/>
    <n v="44736"/>
    <s v="Owen Faulkner"/>
    <x v="1"/>
    <s v="StarTech Phone, White"/>
    <n v="0"/>
    <n v="3230107.65"/>
    <n v="1327441.5"/>
    <n v="3"/>
    <x v="1"/>
    <s v="Austria"/>
    <s v="Vienna"/>
    <s v="Vienna"/>
    <s v="Central"/>
    <s v="Home Office"/>
    <s v="Technology"/>
    <s v="Machines"/>
    <x v="1"/>
    <x v="3"/>
    <x v="1"/>
  </r>
  <r>
    <x v="3278"/>
    <n v="44736"/>
    <s v="Jodie Mellor"/>
    <x v="1"/>
    <s v="Logitech Router, USB"/>
    <n v="0"/>
    <n v="25560623.550000001"/>
    <n v="3067864.8000000003"/>
    <n v="7"/>
    <x v="1"/>
    <s v="Netherlands"/>
    <s v="North Holland"/>
    <s v="Zaanstad"/>
    <s v="Central"/>
    <s v="Consumer"/>
    <s v="Technology"/>
    <s v="Accessories"/>
    <x v="1"/>
    <x v="3"/>
    <x v="1"/>
  </r>
  <r>
    <x v="3279"/>
    <n v="44736"/>
    <s v="Steven Cordoba"/>
    <x v="1"/>
    <s v="Hon Training Table, Fully Assembled"/>
    <n v="0.35"/>
    <n v="12817185.15"/>
    <n v="988206.45000000007"/>
    <n v="4"/>
    <x v="1"/>
    <s v="Germany"/>
    <s v="North Rhine-Westphalia"/>
    <s v="Remscheid"/>
    <s v="Central"/>
    <s v="Consumer"/>
    <s v="Furniture"/>
    <s v="Tables"/>
    <x v="1"/>
    <x v="3"/>
    <x v="1"/>
  </r>
  <r>
    <x v="3280"/>
    <n v="44736"/>
    <s v="Xavier Burford"/>
    <x v="1"/>
    <s v="Cardinal Index Tab, Economy"/>
    <n v="0.5"/>
    <n v="191741.55000000002"/>
    <n v="-14749.35"/>
    <n v="3"/>
    <x v="0"/>
    <s v="United Kingdom"/>
    <s v="England"/>
    <s v="Rotherham"/>
    <s v="North"/>
    <s v="Corporate"/>
    <s v="Office Supplies"/>
    <s v="Binders"/>
    <x v="0"/>
    <x v="3"/>
    <x v="0"/>
  </r>
  <r>
    <x v="3281"/>
    <n v="44736"/>
    <s v="Isabella Secombe"/>
    <x v="1"/>
    <s v="Hamilton Beach Microwave, White"/>
    <n v="0.1"/>
    <n v="3731585.5500000003"/>
    <n v="-162242.85"/>
    <n v="1"/>
    <x v="0"/>
    <s v="Austria"/>
    <s v="Vienna"/>
    <s v="Vienna"/>
    <s v="Central"/>
    <s v="Consumer"/>
    <s v="Office Supplies"/>
    <s v="Appliances"/>
    <x v="1"/>
    <x v="3"/>
    <x v="0"/>
  </r>
  <r>
    <x v="3282"/>
    <n v="44736"/>
    <s v="Louie Knight"/>
    <x v="1"/>
    <s v="Stockwell Staples, Assorted Sizes"/>
    <n v="0"/>
    <n v="368733.75"/>
    <n v="162242.85"/>
    <n v="3"/>
    <x v="1"/>
    <s v="France"/>
    <s v="Alsace-Champagne-Ardenne-Lorraine"/>
    <s v="Chaumont"/>
    <s v="Central"/>
    <s v="Consumer"/>
    <s v="Office Supplies"/>
    <s v="Fasteners"/>
    <x v="1"/>
    <x v="3"/>
    <x v="1"/>
  </r>
  <r>
    <x v="3281"/>
    <n v="44736"/>
    <s v="Isabella Secombe"/>
    <x v="1"/>
    <s v="Motorola Smart Phone, with Caller ID"/>
    <n v="0"/>
    <n v="57124232.550000004"/>
    <n v="13141670.85"/>
    <n v="6"/>
    <x v="0"/>
    <s v="Austria"/>
    <s v="Vienna"/>
    <s v="Vienna"/>
    <s v="Central"/>
    <s v="Consumer"/>
    <s v="Technology"/>
    <s v="Phones"/>
    <x v="1"/>
    <x v="3"/>
    <x v="0"/>
  </r>
  <r>
    <x v="3283"/>
    <n v="44737"/>
    <s v="Benjamin Lee"/>
    <x v="0"/>
    <s v="Wilson Jones 3-Hole Punch, Durable"/>
    <n v="0"/>
    <n v="870211.65"/>
    <n v="176992.2"/>
    <n v="2"/>
    <x v="0"/>
    <s v="Italy"/>
    <s v="Apulia"/>
    <s v="Brindisi"/>
    <s v="South"/>
    <s v="Corporate"/>
    <s v="Office Supplies"/>
    <s v="Binders"/>
    <x v="1"/>
    <x v="3"/>
    <x v="0"/>
  </r>
  <r>
    <x v="3283"/>
    <n v="44737"/>
    <s v="Benjamin Lee"/>
    <x v="0"/>
    <s v="Rogers Box, Wire Frame"/>
    <n v="0.1"/>
    <n v="604723.35"/>
    <n v="14749.35"/>
    <n v="2"/>
    <x v="1"/>
    <s v="Italy"/>
    <s v="Apulia"/>
    <s v="Brindisi"/>
    <s v="South"/>
    <s v="Corporate"/>
    <s v="Office Supplies"/>
    <s v="Storage"/>
    <x v="1"/>
    <x v="3"/>
    <x v="1"/>
  </r>
  <r>
    <x v="3283"/>
    <n v="44737"/>
    <s v="Benjamin Lee"/>
    <x v="0"/>
    <s v="Canon Ink, High-Speed"/>
    <n v="0.15"/>
    <n v="5472008.8500000006"/>
    <n v="1091451.9000000001"/>
    <n v="3"/>
    <x v="0"/>
    <s v="Italy"/>
    <s v="Apulia"/>
    <s v="Brindisi"/>
    <s v="South"/>
    <s v="Corporate"/>
    <s v="Technology"/>
    <s v="Copiers"/>
    <x v="1"/>
    <x v="3"/>
    <x v="0"/>
  </r>
  <r>
    <x v="3284"/>
    <n v="44737"/>
    <s v="Toby Patterson"/>
    <x v="0"/>
    <s v="Office Star Chairmat, Red"/>
    <n v="0.2"/>
    <n v="4660794.6000000006"/>
    <n v="1165198.6500000001"/>
    <n v="6"/>
    <x v="1"/>
    <s v="United Kingdom"/>
    <s v="England"/>
    <s v="Plymouth"/>
    <s v="North"/>
    <s v="Home Office"/>
    <s v="Furniture"/>
    <s v="Chairs"/>
    <x v="1"/>
    <x v="3"/>
    <x v="1"/>
  </r>
  <r>
    <x v="3284"/>
    <n v="44737"/>
    <s v="Toby Patterson"/>
    <x v="0"/>
    <s v="Bevis Computer Table, Fully Assembled"/>
    <n v="0.45"/>
    <n v="24070939.199999999"/>
    <n v="-7448421.75"/>
    <n v="6"/>
    <x v="1"/>
    <s v="United Kingdom"/>
    <s v="England"/>
    <s v="Plymouth"/>
    <s v="North"/>
    <s v="Home Office"/>
    <s v="Furniture"/>
    <s v="Tables"/>
    <x v="1"/>
    <x v="3"/>
    <x v="1"/>
  </r>
  <r>
    <x v="3285"/>
    <n v="44737"/>
    <s v="Tilly Payne"/>
    <x v="1"/>
    <s v="Tenex Clock, Erganomic"/>
    <n v="0"/>
    <n v="5044277.7"/>
    <n v="2271399.9"/>
    <n v="7"/>
    <x v="0"/>
    <s v="Ireland"/>
    <s v="Dublin"/>
    <s v="Dublin"/>
    <s v="North"/>
    <s v="Consumer"/>
    <s v="Furniture"/>
    <s v="Furnishings"/>
    <x v="1"/>
    <x v="3"/>
    <x v="0"/>
  </r>
  <r>
    <x v="3284"/>
    <n v="44737"/>
    <s v="Toby Patterson"/>
    <x v="0"/>
    <s v="Kraft Interoffice Envelope, Security-Tint"/>
    <n v="0.1"/>
    <n v="1961663.55"/>
    <n v="0"/>
    <n v="3"/>
    <x v="0"/>
    <s v="United Kingdom"/>
    <s v="England"/>
    <s v="Plymouth"/>
    <s v="North"/>
    <s v="Home Office"/>
    <s v="Office Supplies"/>
    <s v="Envelopes"/>
    <x v="1"/>
    <x v="3"/>
    <x v="0"/>
  </r>
  <r>
    <x v="3286"/>
    <n v="44737"/>
    <s v="Sharon Kerley"/>
    <x v="0"/>
    <s v="Acco Binder, Durable"/>
    <n v="0"/>
    <n v="988206.45000000007"/>
    <n v="280237.65000000002"/>
    <n v="4"/>
    <x v="0"/>
    <s v="Netherlands"/>
    <s v="North Brabant"/>
    <s v="Helmond"/>
    <s v="Central"/>
    <s v="Consumer"/>
    <s v="Office Supplies"/>
    <s v="Binders"/>
    <x v="1"/>
    <x v="3"/>
    <x v="0"/>
  </r>
  <r>
    <x v="3287"/>
    <n v="44737"/>
    <s v="Erin Rogers"/>
    <x v="1"/>
    <s v="Nokia Audio Dock, VoIP"/>
    <n v="0"/>
    <n v="19690382.25"/>
    <n v="5516256.9000000004"/>
    <n v="8"/>
    <x v="0"/>
    <s v="Germany"/>
    <s v="Baden-Württemberg"/>
    <s v="Mannheim"/>
    <s v="Central"/>
    <s v="Consumer"/>
    <s v="Technology"/>
    <s v="Phones"/>
    <x v="1"/>
    <x v="3"/>
    <x v="0"/>
  </r>
  <r>
    <x v="3288"/>
    <n v="44737"/>
    <s v="Kristal McCaslin"/>
    <x v="1"/>
    <s v="Sanford Pencil Sharpener, Water Color"/>
    <n v="0.5"/>
    <n v="648971.4"/>
    <n v="-501477.9"/>
    <n v="3"/>
    <x v="0"/>
    <s v="Italy"/>
    <s v="Lombardy"/>
    <s v="Milan"/>
    <s v="South"/>
    <s v="Corporate"/>
    <s v="Office Supplies"/>
    <s v="Art"/>
    <x v="0"/>
    <x v="3"/>
    <x v="0"/>
  </r>
  <r>
    <x v="3288"/>
    <n v="44737"/>
    <s v="Kristal McCaslin"/>
    <x v="1"/>
    <s v="Hon Legal Exhibit Labels, 5000 Label Set"/>
    <n v="0.5"/>
    <n v="250738.95"/>
    <n v="-162242.85"/>
    <n v="3"/>
    <x v="0"/>
    <s v="Italy"/>
    <s v="Lombardy"/>
    <s v="Milan"/>
    <s v="South"/>
    <s v="Corporate"/>
    <s v="Office Supplies"/>
    <s v="Labels"/>
    <x v="0"/>
    <x v="3"/>
    <x v="0"/>
  </r>
  <r>
    <x v="3288"/>
    <n v="44737"/>
    <s v="Kristal McCaslin"/>
    <x v="1"/>
    <s v="Smead Lockers, Single Width"/>
    <n v="0.6"/>
    <n v="8200638.6000000006"/>
    <n v="-3082614.15"/>
    <n v="7"/>
    <x v="1"/>
    <s v="Italy"/>
    <s v="Lombardy"/>
    <s v="Milan"/>
    <s v="South"/>
    <s v="Corporate"/>
    <s v="Office Supplies"/>
    <s v="Storage"/>
    <x v="0"/>
    <x v="3"/>
    <x v="1"/>
  </r>
  <r>
    <x v="3288"/>
    <n v="44737"/>
    <s v="Kristal McCaslin"/>
    <x v="1"/>
    <s v="Kleencut Letter Opener, High Speed"/>
    <n v="0.5"/>
    <n v="589974"/>
    <n v="-176992.2"/>
    <n v="3"/>
    <x v="0"/>
    <s v="Italy"/>
    <s v="Lombardy"/>
    <s v="Milan"/>
    <s v="South"/>
    <s v="Corporate"/>
    <s v="Office Supplies"/>
    <s v="Supplies"/>
    <x v="0"/>
    <x v="3"/>
    <x v="0"/>
  </r>
  <r>
    <x v="3288"/>
    <n v="44737"/>
    <s v="Kristal McCaslin"/>
    <x v="1"/>
    <s v="Enermax Numeric Keypad, Bluetooth"/>
    <n v="0.5"/>
    <n v="3377601.15"/>
    <n v="-604723.35"/>
    <n v="8"/>
    <x v="1"/>
    <s v="Italy"/>
    <s v="Lombardy"/>
    <s v="Milan"/>
    <s v="South"/>
    <s v="Corporate"/>
    <s v="Technology"/>
    <s v="Accessories"/>
    <x v="0"/>
    <x v="3"/>
    <x v="1"/>
  </r>
  <r>
    <x v="3289"/>
    <n v="44738"/>
    <s v="Toby Patterson"/>
    <x v="0"/>
    <s v="BIC Canvas, Easy-Erase"/>
    <n v="0"/>
    <n v="5575254.2999999998"/>
    <n v="1887916.8"/>
    <n v="7"/>
    <x v="0"/>
    <s v="United Kingdom"/>
    <s v="England"/>
    <s v="Plymouth"/>
    <s v="North"/>
    <s v="Home Office"/>
    <s v="Office Supplies"/>
    <s v="Art"/>
    <x v="1"/>
    <x v="3"/>
    <x v="0"/>
  </r>
  <r>
    <x v="3289"/>
    <n v="44738"/>
    <s v="Toby Patterson"/>
    <x v="0"/>
    <s v="BIC Pencil Sharpener, Blue"/>
    <n v="0"/>
    <n v="427731.15"/>
    <n v="176992.2"/>
    <n v="1"/>
    <x v="0"/>
    <s v="United Kingdom"/>
    <s v="England"/>
    <s v="Plymouth"/>
    <s v="North"/>
    <s v="Home Office"/>
    <s v="Office Supplies"/>
    <s v="Art"/>
    <x v="1"/>
    <x v="3"/>
    <x v="0"/>
  </r>
  <r>
    <x v="3290"/>
    <n v="44738"/>
    <s v="Jacob Carter"/>
    <x v="0"/>
    <s v="Accos Rubber Bands, 12 Pack"/>
    <n v="0"/>
    <n v="471979.2"/>
    <n v="162242.85"/>
    <n v="2"/>
    <x v="1"/>
    <s v="France"/>
    <s v="Auvergne-Rhône-Alpes"/>
    <s v="Oullins"/>
    <s v="Central"/>
    <s v="Consumer"/>
    <s v="Office Supplies"/>
    <s v="Fasteners"/>
    <x v="1"/>
    <x v="3"/>
    <x v="1"/>
  </r>
  <r>
    <x v="3291"/>
    <n v="44738"/>
    <s v="Kaitlyn Dorsch"/>
    <x v="2"/>
    <s v="Ibico Binding Machine, Durable"/>
    <n v="0"/>
    <n v="2345146.65"/>
    <n v="1076702.55"/>
    <n v="3"/>
    <x v="1"/>
    <s v="Portugal"/>
    <s v="Coimbra"/>
    <s v="Coimbra"/>
    <s v="South"/>
    <s v="Corporate"/>
    <s v="Office Supplies"/>
    <s v="Binders"/>
    <x v="1"/>
    <x v="3"/>
    <x v="1"/>
  </r>
  <r>
    <x v="3292"/>
    <n v="44738"/>
    <s v="Sue Castaneda"/>
    <x v="1"/>
    <s v="Kleencut Letter Opener, Easy Grip"/>
    <n v="0"/>
    <n v="840712.95000000007"/>
    <n v="103245.45"/>
    <n v="2"/>
    <x v="1"/>
    <s v="Italy"/>
    <s v="Sicily"/>
    <s v="Palermo"/>
    <s v="South"/>
    <s v="Home Office"/>
    <s v="Office Supplies"/>
    <s v="Supplies"/>
    <x v="1"/>
    <x v="3"/>
    <x v="1"/>
  </r>
  <r>
    <x v="3293"/>
    <n v="44738"/>
    <s v="Maynard Moorman"/>
    <x v="1"/>
    <s v="Fellowes Box, Single Width"/>
    <n v="0.1"/>
    <n v="1312692.1500000001"/>
    <n v="-58997.4"/>
    <n v="5"/>
    <x v="1"/>
    <s v="Netherlands"/>
    <s v="North Holland"/>
    <s v="Haarlem"/>
    <s v="Central"/>
    <s v="Consumer"/>
    <s v="Office Supplies"/>
    <s v="Storage"/>
    <x v="0"/>
    <x v="3"/>
    <x v="1"/>
  </r>
  <r>
    <x v="3294"/>
    <n v="44738"/>
    <s v="Toni Lanz"/>
    <x v="1"/>
    <s v="Brother Copy Machine, Color"/>
    <n v="0.5"/>
    <n v="11519242.35"/>
    <n v="-8761113.9000000004"/>
    <n v="6"/>
    <x v="1"/>
    <s v="France"/>
    <s v="Ile-de-France"/>
    <s v="Noisy-le-Sec"/>
    <s v="Central"/>
    <s v="Consumer"/>
    <s v="Technology"/>
    <s v="Copiers"/>
    <x v="0"/>
    <x v="3"/>
    <x v="1"/>
  </r>
  <r>
    <x v="3295"/>
    <n v="44738"/>
    <s v="Xavier Burford"/>
    <x v="1"/>
    <s v="Samsung Audio Dock, Cordless"/>
    <n v="0.1"/>
    <n v="13510404.6"/>
    <n v="1194697.3500000001"/>
    <n v="6"/>
    <x v="0"/>
    <s v="United Kingdom"/>
    <s v="England"/>
    <s v="Rotherham"/>
    <s v="North"/>
    <s v="Corporate"/>
    <s v="Technology"/>
    <s v="Phones"/>
    <x v="1"/>
    <x v="3"/>
    <x v="0"/>
  </r>
  <r>
    <x v="3296"/>
    <n v="44738"/>
    <s v="Rory Gunson"/>
    <x v="1"/>
    <s v="Harbour Creations Chairmat, Set of Two"/>
    <n v="0"/>
    <n v="4380556.95"/>
    <n v="575224.65"/>
    <n v="4"/>
    <x v="0"/>
    <s v="Austria"/>
    <s v="Vienna"/>
    <s v="Vienna"/>
    <s v="Central"/>
    <s v="Consumer"/>
    <s v="Furniture"/>
    <s v="Chairs"/>
    <x v="1"/>
    <x v="3"/>
    <x v="0"/>
  </r>
  <r>
    <x v="3296"/>
    <n v="44738"/>
    <s v="Rory Gunson"/>
    <x v="1"/>
    <s v="Accos Paper Clips, Assorted Sizes"/>
    <n v="0"/>
    <n v="619472.70000000007"/>
    <n v="44248.05"/>
    <n v="3"/>
    <x v="0"/>
    <s v="Austria"/>
    <s v="Vienna"/>
    <s v="Vienna"/>
    <s v="Central"/>
    <s v="Consumer"/>
    <s v="Office Supplies"/>
    <s v="Fasteners"/>
    <x v="1"/>
    <x v="3"/>
    <x v="0"/>
  </r>
  <r>
    <x v="3297"/>
    <n v="44738"/>
    <s v="Thomas Thompson"/>
    <x v="1"/>
    <s v="Rogers Shelving, Blue"/>
    <n v="0"/>
    <n v="4587047.8500000006"/>
    <n v="221240.25"/>
    <n v="5"/>
    <x v="1"/>
    <s v="Italy"/>
    <s v="Tuscany"/>
    <s v="Florence"/>
    <s v="South"/>
    <s v="Corporate"/>
    <s v="Office Supplies"/>
    <s v="Storage"/>
    <x v="1"/>
    <x v="3"/>
    <x v="1"/>
  </r>
  <r>
    <x v="3297"/>
    <n v="44738"/>
    <s v="Thomas Thompson"/>
    <x v="1"/>
    <s v="Memorex Router, Bluetooth"/>
    <n v="0"/>
    <n v="47212669.350000001"/>
    <n v="17935209.600000001"/>
    <n v="13"/>
    <x v="0"/>
    <s v="Italy"/>
    <s v="Tuscany"/>
    <s v="Florence"/>
    <s v="South"/>
    <s v="Corporate"/>
    <s v="Technology"/>
    <s v="Accessories"/>
    <x v="1"/>
    <x v="3"/>
    <x v="0"/>
  </r>
  <r>
    <x v="3298"/>
    <n v="44738"/>
    <s v="Leo Jenkins"/>
    <x v="1"/>
    <s v="Novimex Steel Folding Chair, Set of Two"/>
    <n v="0"/>
    <n v="3731585.5500000003"/>
    <n v="191741.55000000002"/>
    <n v="3"/>
    <x v="1"/>
    <s v="Netherlands"/>
    <s v="North Holland"/>
    <s v="Amsterdam"/>
    <s v="Central"/>
    <s v="Home Office"/>
    <s v="Furniture"/>
    <s v="Chairs"/>
    <x v="1"/>
    <x v="3"/>
    <x v="1"/>
  </r>
  <r>
    <x v="3298"/>
    <n v="44738"/>
    <s v="Leo Jenkins"/>
    <x v="1"/>
    <s v="Rogers File Cart, Single Width"/>
    <n v="0"/>
    <n v="16711013.550000001"/>
    <n v="4336308.9000000004"/>
    <n v="8"/>
    <x v="0"/>
    <s v="Netherlands"/>
    <s v="North Holland"/>
    <s v="Amsterdam"/>
    <s v="Central"/>
    <s v="Home Office"/>
    <s v="Office Supplies"/>
    <s v="Storage"/>
    <x v="1"/>
    <x v="3"/>
    <x v="0"/>
  </r>
  <r>
    <x v="3299"/>
    <n v="44739"/>
    <s v="Cora Konieczny"/>
    <x v="2"/>
    <s v="Safco Classic Bookcase, Traditional"/>
    <n v="0"/>
    <n v="19380645.900000002"/>
    <n v="5044277.7"/>
    <n v="3"/>
    <x v="0"/>
    <s v="United Kingdom"/>
    <s v="England"/>
    <s v="Stoke-on-Trent"/>
    <s v="North"/>
    <s v="Home Office"/>
    <s v="Furniture"/>
    <s v="Bookcases"/>
    <x v="1"/>
    <x v="3"/>
    <x v="0"/>
  </r>
  <r>
    <x v="3300"/>
    <n v="44739"/>
    <s v="Alfonso Gomez"/>
    <x v="0"/>
    <s v="Fiskars Scissors, Easy Grip"/>
    <n v="0"/>
    <n v="2920371.3000000003"/>
    <n v="353984.4"/>
    <n v="8"/>
    <x v="1"/>
    <s v="Spain"/>
    <s v="Basque Country"/>
    <s v="San Sebastian"/>
    <s v="South"/>
    <s v="Corporate"/>
    <s v="Office Supplies"/>
    <s v="Supplies"/>
    <x v="1"/>
    <x v="3"/>
    <x v="1"/>
  </r>
  <r>
    <x v="3301"/>
    <n v="44739"/>
    <s v="Xavier Synan"/>
    <x v="1"/>
    <s v="Harbour Creations Steel Folding Chair, Red"/>
    <n v="0.2"/>
    <n v="1150449.3"/>
    <n v="103245.45"/>
    <n v="1"/>
    <x v="0"/>
    <s v="Italy"/>
    <s v="Veneto"/>
    <s v="Venice"/>
    <s v="South"/>
    <s v="Consumer"/>
    <s v="Furniture"/>
    <s v="Chairs"/>
    <x v="1"/>
    <x v="3"/>
    <x v="0"/>
  </r>
  <r>
    <x v="3301"/>
    <n v="44739"/>
    <s v="Xavier Synan"/>
    <x v="1"/>
    <s v="Tenex Frame, Erganomic"/>
    <n v="0"/>
    <n v="4808288.1000000006"/>
    <n v="1578180.45"/>
    <n v="3"/>
    <x v="0"/>
    <s v="Italy"/>
    <s v="Veneto"/>
    <s v="Venice"/>
    <s v="South"/>
    <s v="Consumer"/>
    <s v="Furniture"/>
    <s v="Furnishings"/>
    <x v="1"/>
    <x v="3"/>
    <x v="0"/>
  </r>
  <r>
    <x v="3302"/>
    <n v="44739"/>
    <s v="Lily Skurrie"/>
    <x v="1"/>
    <s v="Binney &amp; Smith Pencil Sharpener, Fluorescent"/>
    <n v="0"/>
    <n v="2758128.45"/>
    <n v="103245.45"/>
    <n v="7"/>
    <x v="0"/>
    <s v="Germany"/>
    <s v="Hesse"/>
    <s v="Wiesbaden"/>
    <s v="Central"/>
    <s v="Corporate"/>
    <s v="Office Supplies"/>
    <s v="Art"/>
    <x v="1"/>
    <x v="3"/>
    <x v="0"/>
  </r>
  <r>
    <x v="3303"/>
    <n v="44739"/>
    <s v="Joe Gilbert"/>
    <x v="1"/>
    <s v="Wilson Jones Index Tab, Economy"/>
    <n v="0"/>
    <n v="471979.2"/>
    <n v="117994.8"/>
    <n v="5"/>
    <x v="1"/>
    <s v="United Kingdom"/>
    <s v="England"/>
    <s v="Carlisle"/>
    <s v="North"/>
    <s v="Home Office"/>
    <s v="Office Supplies"/>
    <s v="Binders"/>
    <x v="1"/>
    <x v="3"/>
    <x v="1"/>
  </r>
  <r>
    <x v="3303"/>
    <n v="44739"/>
    <s v="Joe Gilbert"/>
    <x v="1"/>
    <s v="Rogers Box, Wire Frame"/>
    <n v="0"/>
    <n v="1696175.25"/>
    <n v="206490.9"/>
    <n v="5"/>
    <x v="0"/>
    <s v="United Kingdom"/>
    <s v="England"/>
    <s v="Carlisle"/>
    <s v="North"/>
    <s v="Home Office"/>
    <s v="Office Supplies"/>
    <s v="Storage"/>
    <x v="1"/>
    <x v="3"/>
    <x v="0"/>
  </r>
  <r>
    <x v="3301"/>
    <n v="44739"/>
    <s v="Xavier Synan"/>
    <x v="1"/>
    <s v="Acco Binder, Economy"/>
    <n v="0"/>
    <n v="899710.35"/>
    <n v="117994.8"/>
    <n v="4"/>
    <x v="1"/>
    <s v="Italy"/>
    <s v="Veneto"/>
    <s v="Venice"/>
    <s v="South"/>
    <s v="Consumer"/>
    <s v="Office Supplies"/>
    <s v="Binders"/>
    <x v="1"/>
    <x v="3"/>
    <x v="1"/>
  </r>
  <r>
    <x v="3301"/>
    <n v="44739"/>
    <s v="Xavier Synan"/>
    <x v="1"/>
    <s v="Xerox Cards &amp; Envelopes, Premium"/>
    <n v="0"/>
    <n v="8628369.75"/>
    <n v="2581136.25"/>
    <n v="13"/>
    <x v="1"/>
    <s v="Italy"/>
    <s v="Veneto"/>
    <s v="Venice"/>
    <s v="South"/>
    <s v="Consumer"/>
    <s v="Office Supplies"/>
    <s v="Paper"/>
    <x v="1"/>
    <x v="3"/>
    <x v="1"/>
  </r>
  <r>
    <x v="3301"/>
    <n v="44739"/>
    <s v="Xavier Synan"/>
    <x v="1"/>
    <s v="SanDisk Numeric Keypad, USB"/>
    <n v="0"/>
    <n v="4705042.6500000004"/>
    <n v="1504433.7"/>
    <n v="6"/>
    <x v="1"/>
    <s v="Italy"/>
    <s v="Veneto"/>
    <s v="Venice"/>
    <s v="South"/>
    <s v="Consumer"/>
    <s v="Technology"/>
    <s v="Accessories"/>
    <x v="1"/>
    <x v="3"/>
    <x v="1"/>
  </r>
  <r>
    <x v="3304"/>
    <n v="44739"/>
    <s v="Caitlin Schmidt"/>
    <x v="1"/>
    <s v="Dania Corner Shelving, Mobile"/>
    <n v="0.1"/>
    <n v="8274385.3500000006"/>
    <n v="1740423.3"/>
    <n v="5"/>
    <x v="1"/>
    <s v="Germany"/>
    <s v="North Rhine-Westphalia"/>
    <s v="Erftstadt"/>
    <s v="Central"/>
    <s v="Corporate"/>
    <s v="Furniture"/>
    <s v="Bookcases"/>
    <x v="1"/>
    <x v="3"/>
    <x v="1"/>
  </r>
  <r>
    <x v="3305"/>
    <n v="44739"/>
    <s v="Koby Ricketson"/>
    <x v="1"/>
    <s v="Avery Binder Covers, Recycled"/>
    <n v="0"/>
    <n v="501477.9"/>
    <n v="176992.2"/>
    <n v="3"/>
    <x v="0"/>
    <s v="Italy"/>
    <s v="Veneto"/>
    <s v="Chioggia"/>
    <s v="South"/>
    <s v="Corporate"/>
    <s v="Office Supplies"/>
    <s v="Binders"/>
    <x v="0"/>
    <x v="3"/>
    <x v="0"/>
  </r>
  <r>
    <x v="3306"/>
    <n v="44742"/>
    <s v="Michael Wilson"/>
    <x v="3"/>
    <s v="Tenex Stacking Tray, Erganomic"/>
    <n v="0.3"/>
    <n v="1976412.9000000001"/>
    <n v="-648971.4"/>
    <n v="8"/>
    <x v="0"/>
    <s v="Austria"/>
    <s v="Vienna"/>
    <s v="Vienna"/>
    <s v="Central"/>
    <s v="Home Office"/>
    <s v="Furniture"/>
    <s v="Furnishings"/>
    <x v="1"/>
    <x v="3"/>
    <x v="0"/>
  </r>
  <r>
    <x v="3306"/>
    <n v="44742"/>
    <s v="Michael Wilson"/>
    <x v="3"/>
    <s v="Avery Binding Machine, Economy"/>
    <n v="0"/>
    <n v="4321559.55"/>
    <n v="516227.25"/>
    <n v="6"/>
    <x v="0"/>
    <s v="Austria"/>
    <s v="Vienna"/>
    <s v="Vienna"/>
    <s v="Central"/>
    <s v="Home Office"/>
    <s v="Office Supplies"/>
    <s v="Binders"/>
    <x v="1"/>
    <x v="3"/>
    <x v="0"/>
  </r>
  <r>
    <x v="3306"/>
    <n v="44742"/>
    <s v="Michael Wilson"/>
    <x v="3"/>
    <s v="Cardinal Binder, Durable"/>
    <n v="0"/>
    <n v="457229.85000000003"/>
    <n v="29498.7"/>
    <n v="2"/>
    <x v="1"/>
    <s v="Austria"/>
    <s v="Vienna"/>
    <s v="Vienna"/>
    <s v="Central"/>
    <s v="Home Office"/>
    <s v="Office Supplies"/>
    <s v="Binders"/>
    <x v="1"/>
    <x v="3"/>
    <x v="1"/>
  </r>
  <r>
    <x v="3306"/>
    <n v="44742"/>
    <s v="Michael Wilson"/>
    <x v="3"/>
    <s v="Kraft Mailers, Security-Tint"/>
    <n v="0"/>
    <n v="589974"/>
    <n v="29498.7"/>
    <n v="1"/>
    <x v="0"/>
    <s v="Austria"/>
    <s v="Vienna"/>
    <s v="Vienna"/>
    <s v="Central"/>
    <s v="Home Office"/>
    <s v="Office Supplies"/>
    <s v="Envelopes"/>
    <x v="1"/>
    <x v="3"/>
    <x v="0"/>
  </r>
  <r>
    <x v="3306"/>
    <n v="44742"/>
    <s v="Michael Wilson"/>
    <x v="3"/>
    <s v="Smead Legal Exhibit Labels, Alphabetical"/>
    <n v="0"/>
    <n v="648971.4"/>
    <n v="73746.75"/>
    <n v="4"/>
    <x v="1"/>
    <s v="Austria"/>
    <s v="Vienna"/>
    <s v="Vienna"/>
    <s v="Central"/>
    <s v="Home Office"/>
    <s v="Office Supplies"/>
    <s v="Labels"/>
    <x v="1"/>
    <x v="3"/>
    <x v="1"/>
  </r>
  <r>
    <x v="3307"/>
    <n v="44742"/>
    <s v="Libby McDonald"/>
    <x v="1"/>
    <s v="Hon Executive Leather Armchair, Adjustable"/>
    <n v="0.1"/>
    <n v="18112201.800000001"/>
    <n v="206490.9"/>
    <n v="3"/>
    <x v="1"/>
    <s v="United Kingdom"/>
    <s v="England"/>
    <s v="High Wycombe"/>
    <s v="North"/>
    <s v="Home Office"/>
    <s v="Furniture"/>
    <s v="Chairs"/>
    <x v="1"/>
    <x v="3"/>
    <x v="1"/>
  </r>
  <r>
    <x v="3308"/>
    <n v="44742"/>
    <s v="Patricia Epps"/>
    <x v="1"/>
    <s v="KitchenAid Coffee Grinder, Black"/>
    <n v="0"/>
    <n v="2064909"/>
    <n v="840712.95000000007"/>
    <n v="2"/>
    <x v="1"/>
    <s v="United Kingdom"/>
    <s v="England"/>
    <s v="London"/>
    <s v="North"/>
    <s v="Corporate"/>
    <s v="Office Supplies"/>
    <s v="Appliances"/>
    <x v="1"/>
    <x v="3"/>
    <x v="1"/>
  </r>
  <r>
    <x v="3309"/>
    <n v="44742"/>
    <s v="Jason Roger"/>
    <x v="0"/>
    <s v="Office Star Executive Leather Armchair, Adjustable"/>
    <n v="0.1"/>
    <n v="6238975.0499999998"/>
    <n v="73746.75"/>
    <n v="1"/>
    <x v="1"/>
    <s v="Italy"/>
    <s v="Sicily"/>
    <s v="Messina"/>
    <s v="South"/>
    <s v="Corporate"/>
    <s v="Furniture"/>
    <s v="Chairs"/>
    <x v="1"/>
    <x v="3"/>
    <x v="1"/>
  </r>
  <r>
    <x v="3309"/>
    <n v="44742"/>
    <s v="Jason Roger"/>
    <x v="0"/>
    <s v="Boston Highlighters, Fluorescent"/>
    <n v="0"/>
    <n v="589974"/>
    <n v="147493.5"/>
    <n v="2"/>
    <x v="1"/>
    <s v="Italy"/>
    <s v="Sicily"/>
    <s v="Messina"/>
    <s v="South"/>
    <s v="Corporate"/>
    <s v="Office Supplies"/>
    <s v="Art"/>
    <x v="1"/>
    <x v="3"/>
    <x v="1"/>
  </r>
  <r>
    <x v="3310"/>
    <n v="44742"/>
    <s v="Koby Ricketson"/>
    <x v="1"/>
    <s v="Sanford Highlighters, Blue"/>
    <n v="0"/>
    <n v="1622428.5"/>
    <n v="176992.2"/>
    <n v="7"/>
    <x v="0"/>
    <s v="Italy"/>
    <s v="Veneto"/>
    <s v="Chioggia"/>
    <s v="South"/>
    <s v="Corporate"/>
    <s v="Office Supplies"/>
    <s v="Art"/>
    <x v="1"/>
    <x v="3"/>
    <x v="0"/>
  </r>
  <r>
    <x v="3310"/>
    <n v="44742"/>
    <s v="Koby Ricketson"/>
    <x v="1"/>
    <s v="Smead Lockers, Blue"/>
    <n v="0.1"/>
    <n v="7905651.6000000006"/>
    <n v="619472.70000000007"/>
    <n v="3"/>
    <x v="0"/>
    <s v="Italy"/>
    <s v="Veneto"/>
    <s v="Chioggia"/>
    <s v="South"/>
    <s v="Corporate"/>
    <s v="Office Supplies"/>
    <s v="Storage"/>
    <x v="1"/>
    <x v="3"/>
    <x v="0"/>
  </r>
  <r>
    <x v="3311"/>
    <n v="44743"/>
    <s v="Tyson Hanna"/>
    <x v="0"/>
    <s v="Wilson Jones Hole Reinforcements, Durable"/>
    <n v="0.5"/>
    <n v="132744.15"/>
    <n v="-44248.05"/>
    <n v="3"/>
    <x v="1"/>
    <s v="Belgium"/>
    <s v="East Flanders"/>
    <s v="Ghent"/>
    <s v="Central"/>
    <s v="Consumer"/>
    <s v="Office Supplies"/>
    <s v="Binders"/>
    <x v="1"/>
    <x v="3"/>
    <x v="1"/>
  </r>
  <r>
    <x v="3312"/>
    <n v="44743"/>
    <s v="Ben Summerville"/>
    <x v="2"/>
    <s v="BIC Pens, Water Color"/>
    <n v="0"/>
    <n v="250738.95"/>
    <n v="103245.45"/>
    <n v="1"/>
    <x v="1"/>
    <s v="France"/>
    <s v="Aquitaine-Limousin-Poitou-Charentes"/>
    <s v="Limoges"/>
    <s v="Central"/>
    <s v="Consumer"/>
    <s v="Office Supplies"/>
    <s v="Art"/>
    <x v="1"/>
    <x v="3"/>
    <x v="1"/>
  </r>
  <r>
    <x v="3312"/>
    <n v="44743"/>
    <s v="Ben Summerville"/>
    <x v="2"/>
    <s v="Binney &amp; Smith Highlighters, Fluorescent"/>
    <n v="0"/>
    <n v="796464.9"/>
    <n v="58997.4"/>
    <n v="3"/>
    <x v="1"/>
    <s v="France"/>
    <s v="Aquitaine-Limousin-Poitou-Charentes"/>
    <s v="Limoges"/>
    <s v="Central"/>
    <s v="Consumer"/>
    <s v="Office Supplies"/>
    <s v="Art"/>
    <x v="1"/>
    <x v="3"/>
    <x v="1"/>
  </r>
  <r>
    <x v="3312"/>
    <n v="44743"/>
    <s v="Ben Summerville"/>
    <x v="2"/>
    <s v="Ames Peel and Seal, Recycled"/>
    <n v="0"/>
    <n v="1799420.7"/>
    <n v="634222.05000000005"/>
    <n v="7"/>
    <x v="1"/>
    <s v="France"/>
    <s v="Aquitaine-Limousin-Poitou-Charentes"/>
    <s v="Limoges"/>
    <s v="Central"/>
    <s v="Consumer"/>
    <s v="Office Supplies"/>
    <s v="Envelopes"/>
    <x v="1"/>
    <x v="3"/>
    <x v="1"/>
  </r>
  <r>
    <x v="3312"/>
    <n v="44743"/>
    <s v="Ben Summerville"/>
    <x v="2"/>
    <s v="Smead Shelving, Blue"/>
    <n v="0"/>
    <n v="4336308.9000000004"/>
    <n v="1297942.8"/>
    <n v="6"/>
    <x v="0"/>
    <s v="France"/>
    <s v="Aquitaine-Limousin-Poitou-Charentes"/>
    <s v="Limoges"/>
    <s v="Central"/>
    <s v="Consumer"/>
    <s v="Office Supplies"/>
    <s v="Storage"/>
    <x v="1"/>
    <x v="3"/>
    <x v="0"/>
  </r>
  <r>
    <x v="3312"/>
    <n v="44743"/>
    <s v="Ben Summerville"/>
    <x v="2"/>
    <s v="Memorex Flash Drive, USB"/>
    <n v="0"/>
    <n v="870211.65"/>
    <n v="73746.75"/>
    <n v="2"/>
    <x v="0"/>
    <s v="France"/>
    <s v="Aquitaine-Limousin-Poitou-Charentes"/>
    <s v="Limoges"/>
    <s v="Central"/>
    <s v="Consumer"/>
    <s v="Technology"/>
    <s v="Accessories"/>
    <x v="1"/>
    <x v="3"/>
    <x v="0"/>
  </r>
  <r>
    <x v="3313"/>
    <n v="44743"/>
    <s v="Skye Hammond"/>
    <x v="0"/>
    <s v="Motorola Smart Phone, Cordless"/>
    <n v="0.4"/>
    <n v="11371748.85"/>
    <n v="-6253724.4000000004"/>
    <n v="2"/>
    <x v="1"/>
    <s v="Italy"/>
    <s v="Veneto"/>
    <s v="Verona"/>
    <s v="South"/>
    <s v="Corporate"/>
    <s v="Technology"/>
    <s v="Phones"/>
    <x v="0"/>
    <x v="3"/>
    <x v="1"/>
  </r>
  <r>
    <x v="3314"/>
    <n v="44743"/>
    <s v="Logan Allan"/>
    <x v="1"/>
    <s v="Enermax Note Cards, 8.5 x 11"/>
    <n v="0"/>
    <n v="1681425.9000000001"/>
    <n v="707968.8"/>
    <n v="4"/>
    <x v="0"/>
    <s v="France"/>
    <s v="Auvergne-Rhône-Alpes"/>
    <s v="Cluses"/>
    <s v="Central"/>
    <s v="Corporate"/>
    <s v="Office Supplies"/>
    <s v="Paper"/>
    <x v="1"/>
    <x v="3"/>
    <x v="0"/>
  </r>
  <r>
    <x v="3315"/>
    <n v="44744"/>
    <s v="Nancy Seay"/>
    <x v="1"/>
    <s v="Acme Letter Opener, Easy Grip"/>
    <n v="0"/>
    <n v="3289105.0500000003"/>
    <n v="914459.70000000007"/>
    <n v="7"/>
    <x v="0"/>
    <s v="Austria"/>
    <s v="Vienna"/>
    <s v="Vienna"/>
    <s v="Central"/>
    <s v="Consumer"/>
    <s v="Office Supplies"/>
    <s v="Supplies"/>
    <x v="1"/>
    <x v="3"/>
    <x v="0"/>
  </r>
  <r>
    <x v="3316"/>
    <n v="44745"/>
    <s v="Steven Cordoba"/>
    <x v="0"/>
    <s v="Eldon Stacking Tray, Duo Pack"/>
    <n v="0.3"/>
    <n v="324485.7"/>
    <n v="-88496.1"/>
    <n v="1"/>
    <x v="0"/>
    <s v="Germany"/>
    <s v="North Rhine-Westphalia"/>
    <s v="Remscheid"/>
    <s v="Central"/>
    <s v="Consumer"/>
    <s v="Furniture"/>
    <s v="Furnishings"/>
    <x v="0"/>
    <x v="3"/>
    <x v="0"/>
  </r>
  <r>
    <x v="3316"/>
    <n v="44745"/>
    <s v="Steven Cordoba"/>
    <x v="0"/>
    <s v="Stiletto Trimmer, Serrated"/>
    <n v="0"/>
    <n v="6401217.9000000004"/>
    <n v="383483.10000000003"/>
    <n v="11"/>
    <x v="0"/>
    <s v="Germany"/>
    <s v="North Rhine-Westphalia"/>
    <s v="Remscheid"/>
    <s v="Central"/>
    <s v="Consumer"/>
    <s v="Office Supplies"/>
    <s v="Supplies"/>
    <x v="0"/>
    <x v="3"/>
    <x v="0"/>
  </r>
  <r>
    <x v="3317"/>
    <n v="44745"/>
    <s v="Kiara Allen"/>
    <x v="1"/>
    <s v="Ikea Stackable Bookrack, Metal"/>
    <n v="0"/>
    <n v="12595944.9"/>
    <n v="2890872.6"/>
    <n v="7"/>
    <x v="1"/>
    <s v="Italy"/>
    <s v="Emilia-Romagna"/>
    <s v="Parma"/>
    <s v="South"/>
    <s v="Consumer"/>
    <s v="Furniture"/>
    <s v="Bookcases"/>
    <x v="1"/>
    <x v="3"/>
    <x v="1"/>
  </r>
  <r>
    <x v="3318"/>
    <n v="44746"/>
    <s v="Katie Thom"/>
    <x v="3"/>
    <s v="Wilson Jones Hole Reinforcements, Recycled"/>
    <n v="0"/>
    <n v="147493.5"/>
    <n v="29498.7"/>
    <n v="2"/>
    <x v="1"/>
    <s v="France"/>
    <s v="Languedoc-Roussillon-Midi-Pyrénées"/>
    <s v="Toulouse"/>
    <s v="Central"/>
    <s v="Corporate"/>
    <s v="Office Supplies"/>
    <s v="Binders"/>
    <x v="1"/>
    <x v="3"/>
    <x v="1"/>
  </r>
  <r>
    <x v="3319"/>
    <n v="44746"/>
    <s v="Harry Ahmed"/>
    <x v="1"/>
    <s v="Stanley Sketch Pad, Easy-Erase"/>
    <n v="0.5"/>
    <n v="988206.45000000007"/>
    <n v="-619472.70000000007"/>
    <n v="3"/>
    <x v="1"/>
    <s v="France"/>
    <s v="Provence-Alpes-Côte d'Azur"/>
    <s v="Marseille"/>
    <s v="Central"/>
    <s v="Consumer"/>
    <s v="Office Supplies"/>
    <s v="Art"/>
    <x v="0"/>
    <x v="3"/>
    <x v="1"/>
  </r>
  <r>
    <x v="3320"/>
    <n v="44746"/>
    <s v="Eden Kern"/>
    <x v="1"/>
    <s v="Binney &amp; Smith Sketch Pad, Fluorescent"/>
    <n v="0"/>
    <n v="1401188.25"/>
    <n v="73746.75"/>
    <n v="2"/>
    <x v="1"/>
    <s v="Germany"/>
    <s v="Schleswig-Holstein"/>
    <s v="Kiel"/>
    <s v="Central"/>
    <s v="Consumer"/>
    <s v="Office Supplies"/>
    <s v="Art"/>
    <x v="1"/>
    <x v="3"/>
    <x v="1"/>
  </r>
  <r>
    <x v="3320"/>
    <n v="44746"/>
    <s v="Eden Kern"/>
    <x v="1"/>
    <s v="OIC Thumb Tacks, Metal"/>
    <n v="0"/>
    <n v="634222.05000000005"/>
    <n v="117994.8"/>
    <n v="3"/>
    <x v="1"/>
    <s v="Germany"/>
    <s v="Schleswig-Holstein"/>
    <s v="Kiel"/>
    <s v="Central"/>
    <s v="Consumer"/>
    <s v="Office Supplies"/>
    <s v="Fasteners"/>
    <x v="1"/>
    <x v="3"/>
    <x v="1"/>
  </r>
  <r>
    <x v="3320"/>
    <n v="44746"/>
    <s v="Eden Kern"/>
    <x v="1"/>
    <s v="Green Bar Cards &amp; Envelopes, Recycled"/>
    <n v="0"/>
    <n v="2138655.75"/>
    <n v="235989.6"/>
    <n v="3"/>
    <x v="0"/>
    <s v="Germany"/>
    <s v="Schleswig-Holstein"/>
    <s v="Kiel"/>
    <s v="Central"/>
    <s v="Consumer"/>
    <s v="Office Supplies"/>
    <s v="Paper"/>
    <x v="1"/>
    <x v="3"/>
    <x v="0"/>
  </r>
  <r>
    <x v="3320"/>
    <n v="44746"/>
    <s v="Eden Kern"/>
    <x v="1"/>
    <s v="Fellowes Box, Wire Frame"/>
    <n v="0.4"/>
    <n v="501477.9"/>
    <n v="44248.05"/>
    <n v="3"/>
    <x v="1"/>
    <s v="Germany"/>
    <s v="Schleswig-Holstein"/>
    <s v="Kiel"/>
    <s v="Central"/>
    <s v="Consumer"/>
    <s v="Office Supplies"/>
    <s v="Storage"/>
    <x v="1"/>
    <x v="3"/>
    <x v="1"/>
  </r>
  <r>
    <x v="3319"/>
    <n v="44746"/>
    <s v="Harry Ahmed"/>
    <x v="1"/>
    <s v="HP Ink, Laser"/>
    <n v="0.5"/>
    <n v="4749290.7"/>
    <n v="-2846624.5500000003"/>
    <n v="5"/>
    <x v="0"/>
    <s v="France"/>
    <s v="Provence-Alpes-Côte d'Azur"/>
    <s v="Marseille"/>
    <s v="Central"/>
    <s v="Consumer"/>
    <s v="Technology"/>
    <s v="Copiers"/>
    <x v="0"/>
    <x v="3"/>
    <x v="0"/>
  </r>
  <r>
    <x v="3320"/>
    <n v="44746"/>
    <s v="Eden Kern"/>
    <x v="1"/>
    <s v="Memorex Keyboard, USB"/>
    <n v="0"/>
    <n v="2109157.0500000003"/>
    <n v="88496.1"/>
    <n v="2"/>
    <x v="1"/>
    <s v="Germany"/>
    <s v="Schleswig-Holstein"/>
    <s v="Kiel"/>
    <s v="Central"/>
    <s v="Consumer"/>
    <s v="Technology"/>
    <s v="Accessories"/>
    <x v="1"/>
    <x v="3"/>
    <x v="1"/>
  </r>
  <r>
    <x v="3320"/>
    <n v="44746"/>
    <s v="Eden Kern"/>
    <x v="1"/>
    <s v="Memorex Numeric Keypad, Bluetooth"/>
    <n v="0"/>
    <n v="663720.75"/>
    <n v="250738.95"/>
    <n v="1"/>
    <x v="0"/>
    <s v="Germany"/>
    <s v="Schleswig-Holstein"/>
    <s v="Kiel"/>
    <s v="Central"/>
    <s v="Consumer"/>
    <s v="Technology"/>
    <s v="Accessories"/>
    <x v="1"/>
    <x v="3"/>
    <x v="0"/>
  </r>
  <r>
    <x v="3320"/>
    <n v="44746"/>
    <s v="Eden Kern"/>
    <x v="1"/>
    <s v="Okidata Phone, Durable"/>
    <n v="0.4"/>
    <n v="3082614.15"/>
    <n v="-929209.05"/>
    <n v="4"/>
    <x v="0"/>
    <s v="Germany"/>
    <s v="Schleswig-Holstein"/>
    <s v="Kiel"/>
    <s v="Central"/>
    <s v="Consumer"/>
    <s v="Technology"/>
    <s v="Machines"/>
    <x v="1"/>
    <x v="3"/>
    <x v="0"/>
  </r>
  <r>
    <x v="3321"/>
    <n v="44747"/>
    <s v="Rory Jess"/>
    <x v="2"/>
    <s v="Harbour Creations Chairmat, Red"/>
    <n v="0"/>
    <n v="2123906.4"/>
    <n v="442480.5"/>
    <n v="2"/>
    <x v="0"/>
    <s v="United Kingdom"/>
    <s v="England"/>
    <s v="London"/>
    <s v="North"/>
    <s v="Home Office"/>
    <s v="Furniture"/>
    <s v="Chairs"/>
    <x v="1"/>
    <x v="3"/>
    <x v="0"/>
  </r>
  <r>
    <x v="3322"/>
    <n v="44747"/>
    <s v="Nicole Carr"/>
    <x v="0"/>
    <s v="Accos Push Pins, Metal"/>
    <n v="0"/>
    <n v="221240.25"/>
    <n v="29498.7"/>
    <n v="1"/>
    <x v="0"/>
    <s v="Germany"/>
    <s v="Bremen"/>
    <s v="Bremen"/>
    <s v="Central"/>
    <s v="Consumer"/>
    <s v="Office Supplies"/>
    <s v="Fasteners"/>
    <x v="1"/>
    <x v="3"/>
    <x v="0"/>
  </r>
  <r>
    <x v="3323"/>
    <n v="44747"/>
    <s v="Anna Macdonald"/>
    <x v="1"/>
    <s v="Hoover Toaster, Black"/>
    <n v="0.1"/>
    <n v="7713910.0499999998"/>
    <n v="3008867.4"/>
    <n v="7"/>
    <x v="1"/>
    <s v="Germany"/>
    <s v="North Rhine-Westphalia"/>
    <s v="Paderborn"/>
    <s v="Central"/>
    <s v="Consumer"/>
    <s v="Office Supplies"/>
    <s v="Appliances"/>
    <x v="0"/>
    <x v="3"/>
    <x v="1"/>
  </r>
  <r>
    <x v="3323"/>
    <n v="44747"/>
    <s v="Anna Macdonald"/>
    <x v="1"/>
    <s v="Eldon Shelving, Industrial"/>
    <n v="0.1"/>
    <n v="648971.4"/>
    <n v="-44248.05"/>
    <n v="1"/>
    <x v="0"/>
    <s v="Germany"/>
    <s v="North Rhine-Westphalia"/>
    <s v="Paderborn"/>
    <s v="Central"/>
    <s v="Consumer"/>
    <s v="Office Supplies"/>
    <s v="Storage"/>
    <x v="0"/>
    <x v="3"/>
    <x v="0"/>
  </r>
  <r>
    <x v="3324"/>
    <n v="44749"/>
    <s v="Catharine Robbins"/>
    <x v="0"/>
    <s v="Logitech Numeric Keypad, USB"/>
    <n v="0.1"/>
    <n v="619472.70000000007"/>
    <n v="221240.25"/>
    <n v="1"/>
    <x v="1"/>
    <s v="Spain"/>
    <s v="Madrid"/>
    <s v="Madrid"/>
    <s v="South"/>
    <s v="Corporate"/>
    <s v="Technology"/>
    <s v="Accessories"/>
    <x v="1"/>
    <x v="3"/>
    <x v="1"/>
  </r>
  <r>
    <x v="3325"/>
    <n v="44749"/>
    <s v="Ebony Northcott"/>
    <x v="1"/>
    <s v="Hon Rocking Chair, Red"/>
    <n v="0.1"/>
    <n v="12138715.050000001"/>
    <n v="-265488.3"/>
    <n v="7"/>
    <x v="1"/>
    <s v="Germany"/>
    <s v="Bavaria"/>
    <s v="Nuremberg"/>
    <s v="Central"/>
    <s v="Consumer"/>
    <s v="Furniture"/>
    <s v="Chairs"/>
    <x v="0"/>
    <x v="3"/>
    <x v="1"/>
  </r>
  <r>
    <x v="3325"/>
    <n v="44749"/>
    <s v="Ebony Northcott"/>
    <x v="1"/>
    <s v="Fellowes Folders, Wire Frame"/>
    <n v="0.1"/>
    <n v="339235.05"/>
    <n v="58997.4"/>
    <n v="1"/>
    <x v="1"/>
    <s v="Germany"/>
    <s v="Bavaria"/>
    <s v="Nuremberg"/>
    <s v="Central"/>
    <s v="Consumer"/>
    <s v="Office Supplies"/>
    <s v="Storage"/>
    <x v="0"/>
    <x v="3"/>
    <x v="1"/>
  </r>
  <r>
    <x v="3326"/>
    <n v="44749"/>
    <s v="Lily Skurrie"/>
    <x v="0"/>
    <s v="Deflect-O Stacking Tray, Black"/>
    <n v="0"/>
    <n v="752216.85"/>
    <n v="339235.05"/>
    <n v="2"/>
    <x v="0"/>
    <s v="Germany"/>
    <s v="Hesse"/>
    <s v="Wiesbaden"/>
    <s v="Central"/>
    <s v="Corporate"/>
    <s v="Furniture"/>
    <s v="Furnishings"/>
    <x v="1"/>
    <x v="3"/>
    <x v="0"/>
  </r>
  <r>
    <x v="3327"/>
    <n v="44749"/>
    <s v="Catharine Robbins"/>
    <x v="1"/>
    <s v="Deflect-O Door Stop, Duo Pack"/>
    <n v="0.6"/>
    <n v="1032454.5"/>
    <n v="-619472.70000000007"/>
    <n v="4"/>
    <x v="1"/>
    <s v="Spain"/>
    <s v="Madrid"/>
    <s v="Madrid"/>
    <s v="South"/>
    <s v="Corporate"/>
    <s v="Furniture"/>
    <s v="Furnishings"/>
    <x v="1"/>
    <x v="3"/>
    <x v="1"/>
  </r>
  <r>
    <x v="3328"/>
    <n v="44749"/>
    <s v="Isabelle Grimstone"/>
    <x v="0"/>
    <s v="Cardinal Binder, Durable"/>
    <n v="0"/>
    <n v="899710.35"/>
    <n v="44248.05"/>
    <n v="4"/>
    <x v="1"/>
    <s v="United Kingdom"/>
    <s v="England"/>
    <s v="London"/>
    <s v="North"/>
    <s v="Consumer"/>
    <s v="Office Supplies"/>
    <s v="Binders"/>
    <x v="1"/>
    <x v="3"/>
    <x v="1"/>
  </r>
  <r>
    <x v="3328"/>
    <n v="44749"/>
    <s v="Isabelle Grimstone"/>
    <x v="0"/>
    <s v="Xerox Message Books, Recycled"/>
    <n v="0"/>
    <n v="1799420.7"/>
    <n v="560475.30000000005"/>
    <n v="6"/>
    <x v="0"/>
    <s v="United Kingdom"/>
    <s v="England"/>
    <s v="London"/>
    <s v="North"/>
    <s v="Consumer"/>
    <s v="Office Supplies"/>
    <s v="Paper"/>
    <x v="1"/>
    <x v="3"/>
    <x v="0"/>
  </r>
  <r>
    <x v="3328"/>
    <n v="44749"/>
    <s v="Isabelle Grimstone"/>
    <x v="0"/>
    <s v="Smead Box, Blue"/>
    <n v="0"/>
    <n v="324485.7"/>
    <n v="0"/>
    <n v="2"/>
    <x v="1"/>
    <s v="United Kingdom"/>
    <s v="England"/>
    <s v="London"/>
    <s v="North"/>
    <s v="Consumer"/>
    <s v="Office Supplies"/>
    <s v="Storage"/>
    <x v="1"/>
    <x v="3"/>
    <x v="1"/>
  </r>
  <r>
    <x v="3327"/>
    <n v="44749"/>
    <s v="Catharine Robbins"/>
    <x v="1"/>
    <s v="OIC Rubber Bands, Bulk Pack"/>
    <n v="0.5"/>
    <n v="250738.95"/>
    <n v="-44248.05"/>
    <n v="2"/>
    <x v="1"/>
    <s v="Spain"/>
    <s v="Madrid"/>
    <s v="Madrid"/>
    <s v="South"/>
    <s v="Corporate"/>
    <s v="Office Supplies"/>
    <s v="Fasteners"/>
    <x v="1"/>
    <x v="3"/>
    <x v="1"/>
  </r>
  <r>
    <x v="3329"/>
    <n v="44750"/>
    <s v="Patricia Smith"/>
    <x v="1"/>
    <s v="Harbour Creations Round Labels, Alphabetical"/>
    <n v="0"/>
    <n v="575224.65"/>
    <n v="235989.6"/>
    <n v="6"/>
    <x v="0"/>
    <s v="Portugal"/>
    <s v="Porto"/>
    <s v="Porto"/>
    <s v="South"/>
    <s v="Corporate"/>
    <s v="Office Supplies"/>
    <s v="Labels"/>
    <x v="1"/>
    <x v="3"/>
    <x v="0"/>
  </r>
  <r>
    <x v="3330"/>
    <n v="44751"/>
    <s v="Hayley Baldwinson"/>
    <x v="2"/>
    <s v="Cisco Smart Phone, with Caller ID"/>
    <n v="0"/>
    <n v="38599048.950000003"/>
    <n v="16976501.850000001"/>
    <n v="4"/>
    <x v="0"/>
    <s v="Norway"/>
    <s v="Oslo"/>
    <s v="Oslo"/>
    <s v="North"/>
    <s v="Consumer"/>
    <s v="Technology"/>
    <s v="Phones"/>
    <x v="0"/>
    <x v="3"/>
    <x v="0"/>
  </r>
  <r>
    <x v="3331"/>
    <n v="44752"/>
    <s v="Jodie Mellor"/>
    <x v="2"/>
    <s v="Boston Pencil Sharpener, Water Color"/>
    <n v="0.5"/>
    <n v="648971.4"/>
    <n v="-471979.2"/>
    <n v="3"/>
    <x v="0"/>
    <s v="Netherlands"/>
    <s v="North Holland"/>
    <s v="Zaanstad"/>
    <s v="Central"/>
    <s v="Consumer"/>
    <s v="Office Supplies"/>
    <s v="Art"/>
    <x v="0"/>
    <x v="3"/>
    <x v="0"/>
  </r>
  <r>
    <x v="3331"/>
    <n v="44752"/>
    <s v="Jodie Mellor"/>
    <x v="2"/>
    <s v="Avery Index Tab, Durable"/>
    <n v="0.5"/>
    <n v="103245.45"/>
    <n v="-44248.05"/>
    <n v="2"/>
    <x v="1"/>
    <s v="Netherlands"/>
    <s v="North Holland"/>
    <s v="Zaanstad"/>
    <s v="Central"/>
    <s v="Consumer"/>
    <s v="Office Supplies"/>
    <s v="Binders"/>
    <x v="0"/>
    <x v="3"/>
    <x v="1"/>
  </r>
  <r>
    <x v="3331"/>
    <n v="44752"/>
    <s v="Jodie Mellor"/>
    <x v="2"/>
    <s v="Smead Shipping Labels, Adjustable"/>
    <n v="0.5"/>
    <n v="147493.5"/>
    <n v="-117994.8"/>
    <n v="2"/>
    <x v="0"/>
    <s v="Netherlands"/>
    <s v="North Holland"/>
    <s v="Zaanstad"/>
    <s v="Central"/>
    <s v="Consumer"/>
    <s v="Office Supplies"/>
    <s v="Labels"/>
    <x v="0"/>
    <x v="3"/>
    <x v="0"/>
  </r>
  <r>
    <x v="3331"/>
    <n v="44752"/>
    <s v="Jodie Mellor"/>
    <x v="2"/>
    <s v="Kleencut Scissors, Steel"/>
    <n v="0.5"/>
    <n v="486728.55"/>
    <n v="-427731.15"/>
    <n v="3"/>
    <x v="1"/>
    <s v="Netherlands"/>
    <s v="North Holland"/>
    <s v="Zaanstad"/>
    <s v="Central"/>
    <s v="Consumer"/>
    <s v="Office Supplies"/>
    <s v="Supplies"/>
    <x v="0"/>
    <x v="3"/>
    <x v="1"/>
  </r>
  <r>
    <x v="3332"/>
    <n v="44752"/>
    <s v="Georgia Blackburn"/>
    <x v="0"/>
    <s v="Sauder 3-Shelf Cabinet, Pine"/>
    <n v="0.1"/>
    <n v="20073865.350000001"/>
    <n v="2905621.95"/>
    <n v="9"/>
    <x v="1"/>
    <s v="United Kingdom"/>
    <s v="England"/>
    <s v="Gosport"/>
    <s v="North"/>
    <s v="Corporate"/>
    <s v="Furniture"/>
    <s v="Bookcases"/>
    <x v="0"/>
    <x v="3"/>
    <x v="1"/>
  </r>
  <r>
    <x v="3333"/>
    <n v="44752"/>
    <s v="Rachel Goddard"/>
    <x v="1"/>
    <s v="Cardinal Hole Reinforcements, Recycled"/>
    <n v="0"/>
    <n v="250738.95"/>
    <n v="103245.45"/>
    <n v="3"/>
    <x v="1"/>
    <s v="Netherlands"/>
    <s v="Overijssel"/>
    <s v="Enschede"/>
    <s v="Central"/>
    <s v="Consumer"/>
    <s v="Office Supplies"/>
    <s v="Binders"/>
    <x v="1"/>
    <x v="3"/>
    <x v="1"/>
  </r>
  <r>
    <x v="3333"/>
    <n v="44752"/>
    <s v="Rachel Goddard"/>
    <x v="1"/>
    <s v="Advantus Rubber Bands, Metal"/>
    <n v="0"/>
    <n v="1474935"/>
    <n v="368733.75"/>
    <n v="6"/>
    <x v="0"/>
    <s v="Netherlands"/>
    <s v="Overijssel"/>
    <s v="Enschede"/>
    <s v="Central"/>
    <s v="Consumer"/>
    <s v="Office Supplies"/>
    <s v="Fasteners"/>
    <x v="1"/>
    <x v="3"/>
    <x v="0"/>
  </r>
  <r>
    <x v="3334"/>
    <n v="44752"/>
    <s v="Leon Barnes"/>
    <x v="1"/>
    <s v="Stiletto Trimmer, High Speed"/>
    <n v="0"/>
    <n v="1268444.1000000001"/>
    <n v="280237.65000000002"/>
    <n v="2"/>
    <x v="0"/>
    <s v="Finland"/>
    <s v="Uusimaa"/>
    <s v="Helsinki"/>
    <s v="North"/>
    <s v="Consumer"/>
    <s v="Office Supplies"/>
    <s v="Supplies"/>
    <x v="1"/>
    <x v="3"/>
    <x v="0"/>
  </r>
  <r>
    <x v="3332"/>
    <n v="44752"/>
    <s v="Georgia Blackburn"/>
    <x v="0"/>
    <s v="Konica Phone, White"/>
    <n v="0"/>
    <n v="11224255.35"/>
    <n v="3923327.1"/>
    <n v="9"/>
    <x v="0"/>
    <s v="United Kingdom"/>
    <s v="England"/>
    <s v="Gosport"/>
    <s v="North"/>
    <s v="Corporate"/>
    <s v="Technology"/>
    <s v="Machines"/>
    <x v="0"/>
    <x v="3"/>
    <x v="0"/>
  </r>
  <r>
    <x v="3335"/>
    <n v="44753"/>
    <s v="Evie Flockhart"/>
    <x v="1"/>
    <s v="Ibico Binder, Clear"/>
    <n v="0"/>
    <n v="442480.5"/>
    <n v="44248.05"/>
    <n v="2"/>
    <x v="1"/>
    <s v="Italy"/>
    <s v="Liguria"/>
    <s v="Genoa"/>
    <s v="South"/>
    <s v="Consumer"/>
    <s v="Office Supplies"/>
    <s v="Binders"/>
    <x v="1"/>
    <x v="3"/>
    <x v="1"/>
  </r>
  <r>
    <x v="3335"/>
    <n v="44753"/>
    <s v="Evie Flockhart"/>
    <x v="1"/>
    <s v="Eldon File Cart, Industrial"/>
    <n v="0"/>
    <n v="15088585.050000001"/>
    <n v="1814170.05"/>
    <n v="8"/>
    <x v="1"/>
    <s v="Italy"/>
    <s v="Liguria"/>
    <s v="Genoa"/>
    <s v="South"/>
    <s v="Consumer"/>
    <s v="Office Supplies"/>
    <s v="Storage"/>
    <x v="1"/>
    <x v="3"/>
    <x v="1"/>
  </r>
  <r>
    <x v="3335"/>
    <n v="44753"/>
    <s v="Evie Flockhart"/>
    <x v="1"/>
    <s v="Kleencut Scissors, Steel"/>
    <n v="0"/>
    <n v="1592929.8"/>
    <n v="88496.1"/>
    <n v="5"/>
    <x v="1"/>
    <s v="Italy"/>
    <s v="Liguria"/>
    <s v="Genoa"/>
    <s v="South"/>
    <s v="Consumer"/>
    <s v="Office Supplies"/>
    <s v="Supplies"/>
    <x v="1"/>
    <x v="3"/>
    <x v="1"/>
  </r>
  <r>
    <x v="3336"/>
    <n v="44753"/>
    <s v="Zoe Lanigan"/>
    <x v="1"/>
    <s v="Sauder 3-Shelf Cabinet, Pine"/>
    <n v="0"/>
    <n v="7433672.4000000004"/>
    <n v="1710924.6"/>
    <n v="3"/>
    <x v="0"/>
    <s v="Italy"/>
    <s v="Campania"/>
    <s v="Naples"/>
    <s v="South"/>
    <s v="Corporate"/>
    <s v="Furniture"/>
    <s v="Bookcases"/>
    <x v="1"/>
    <x v="3"/>
    <x v="0"/>
  </r>
  <r>
    <x v="3337"/>
    <n v="44755"/>
    <s v="Jayden Ali"/>
    <x v="2"/>
    <s v="Avery Binder Covers, Economy"/>
    <n v="0.5"/>
    <n v="324485.7"/>
    <n v="-117994.8"/>
    <n v="4"/>
    <x v="0"/>
    <s v="France"/>
    <s v="Nord-Pas-de-Calais-Picardie"/>
    <s v="Lille"/>
    <s v="Central"/>
    <s v="Consumer"/>
    <s v="Office Supplies"/>
    <s v="Binders"/>
    <x v="1"/>
    <x v="3"/>
    <x v="0"/>
  </r>
  <r>
    <x v="3337"/>
    <n v="44755"/>
    <s v="Jayden Ali"/>
    <x v="2"/>
    <s v="Konica Printer, Durable"/>
    <n v="0.65"/>
    <n v="2772877.8000000003"/>
    <n v="-2846624.5500000003"/>
    <n v="2"/>
    <x v="1"/>
    <s v="France"/>
    <s v="Nord-Pas-de-Calais-Picardie"/>
    <s v="Lille"/>
    <s v="Central"/>
    <s v="Consumer"/>
    <s v="Technology"/>
    <s v="Machines"/>
    <x v="1"/>
    <x v="3"/>
    <x v="1"/>
  </r>
  <r>
    <x v="3338"/>
    <n v="44756"/>
    <s v="Jessie White"/>
    <x v="0"/>
    <s v="Ikea Stackable Bookrack, Metal"/>
    <n v="0"/>
    <n v="5398262.1000000006"/>
    <n v="1238945.4000000001"/>
    <n v="3"/>
    <x v="1"/>
    <s v="Italy"/>
    <s v="Emilia-Romagna"/>
    <s v="Imola"/>
    <s v="South"/>
    <s v="Consumer"/>
    <s v="Furniture"/>
    <s v="Bookcases"/>
    <x v="1"/>
    <x v="3"/>
    <x v="1"/>
  </r>
  <r>
    <x v="3339"/>
    <n v="44756"/>
    <s v="Charlie Donnelly"/>
    <x v="2"/>
    <s v="Hamilton Beach Coffee Grinder, Red"/>
    <n v="0"/>
    <n v="2522138.85"/>
    <n v="294987"/>
    <n v="4"/>
    <x v="1"/>
    <s v="United Kingdom"/>
    <s v="England"/>
    <s v="Colchester"/>
    <s v="North"/>
    <s v="Consumer"/>
    <s v="Office Supplies"/>
    <s v="Appliances"/>
    <x v="1"/>
    <x v="3"/>
    <x v="1"/>
  </r>
  <r>
    <x v="3339"/>
    <n v="44756"/>
    <s v="Charlie Donnelly"/>
    <x v="2"/>
    <s v="Avery Hole Reinforcements, Economy"/>
    <n v="0"/>
    <n v="132744.15"/>
    <n v="0"/>
    <n v="2"/>
    <x v="1"/>
    <s v="United Kingdom"/>
    <s v="England"/>
    <s v="Colchester"/>
    <s v="North"/>
    <s v="Consumer"/>
    <s v="Office Supplies"/>
    <s v="Binders"/>
    <x v="1"/>
    <x v="3"/>
    <x v="1"/>
  </r>
  <r>
    <x v="3339"/>
    <n v="44756"/>
    <s v="Charlie Donnelly"/>
    <x v="2"/>
    <s v="Smead Color Coded Labels, Alphabetical"/>
    <n v="0"/>
    <n v="752216.85"/>
    <n v="324485.7"/>
    <n v="4"/>
    <x v="1"/>
    <s v="United Kingdom"/>
    <s v="England"/>
    <s v="Colchester"/>
    <s v="North"/>
    <s v="Consumer"/>
    <s v="Office Supplies"/>
    <s v="Labels"/>
    <x v="1"/>
    <x v="3"/>
    <x v="1"/>
  </r>
  <r>
    <x v="3338"/>
    <n v="44756"/>
    <s v="Jessie White"/>
    <x v="0"/>
    <s v="Hon File Folder Labels, Laser Printer Compatible"/>
    <n v="0"/>
    <n v="383483.10000000003"/>
    <n v="44248.05"/>
    <n v="3"/>
    <x v="1"/>
    <s v="Italy"/>
    <s v="Emilia-Romagna"/>
    <s v="Imola"/>
    <s v="South"/>
    <s v="Consumer"/>
    <s v="Office Supplies"/>
    <s v="Labels"/>
    <x v="1"/>
    <x v="3"/>
    <x v="1"/>
  </r>
  <r>
    <x v="3339"/>
    <n v="44756"/>
    <s v="Charlie Donnelly"/>
    <x v="2"/>
    <s v="Brother Fax and Copier, Laser"/>
    <n v="0"/>
    <n v="8466126.9000000004"/>
    <n v="2123906.4"/>
    <n v="3"/>
    <x v="0"/>
    <s v="United Kingdom"/>
    <s v="England"/>
    <s v="Colchester"/>
    <s v="North"/>
    <s v="Consumer"/>
    <s v="Technology"/>
    <s v="Copiers"/>
    <x v="1"/>
    <x v="3"/>
    <x v="0"/>
  </r>
  <r>
    <x v="3339"/>
    <n v="44756"/>
    <s v="Charlie Donnelly"/>
    <x v="2"/>
    <s v="Samsung Smart Phone, VoIP"/>
    <n v="0.1"/>
    <n v="25339383.300000001"/>
    <n v="-1976412.9000000001"/>
    <n v="3"/>
    <x v="1"/>
    <s v="United Kingdom"/>
    <s v="England"/>
    <s v="Colchester"/>
    <s v="North"/>
    <s v="Consumer"/>
    <s v="Technology"/>
    <s v="Phones"/>
    <x v="1"/>
    <x v="3"/>
    <x v="1"/>
  </r>
  <r>
    <x v="3338"/>
    <n v="44756"/>
    <s v="Jessie White"/>
    <x v="0"/>
    <s v="Hewlett Ink, Laser"/>
    <n v="0"/>
    <n v="6578210.1000000006"/>
    <n v="781715.55"/>
    <n v="3"/>
    <x v="1"/>
    <s v="Italy"/>
    <s v="Emilia-Romagna"/>
    <s v="Imola"/>
    <s v="South"/>
    <s v="Consumer"/>
    <s v="Technology"/>
    <s v="Copiers"/>
    <x v="1"/>
    <x v="3"/>
    <x v="1"/>
  </r>
  <r>
    <x v="3340"/>
    <n v="44756"/>
    <s v="Hayley Baldwinson"/>
    <x v="0"/>
    <s v="Cardinal Binder, Recycled"/>
    <n v="0.5"/>
    <n v="309736.35000000003"/>
    <n v="-176992.2"/>
    <n v="3"/>
    <x v="0"/>
    <s v="Norway"/>
    <s v="Oslo"/>
    <s v="Oslo"/>
    <s v="North"/>
    <s v="Consumer"/>
    <s v="Office Supplies"/>
    <s v="Binders"/>
    <x v="1"/>
    <x v="3"/>
    <x v="0"/>
  </r>
  <r>
    <x v="3340"/>
    <n v="44756"/>
    <s v="Hayley Baldwinson"/>
    <x v="0"/>
    <s v="Cisco Smart Phone, Cordless"/>
    <n v="0.65"/>
    <n v="26902814.400000002"/>
    <n v="-19218403.050000001"/>
    <n v="8"/>
    <x v="0"/>
    <s v="Norway"/>
    <s v="Oslo"/>
    <s v="Oslo"/>
    <s v="North"/>
    <s v="Consumer"/>
    <s v="Technology"/>
    <s v="Phones"/>
    <x v="1"/>
    <x v="3"/>
    <x v="0"/>
  </r>
  <r>
    <x v="3341"/>
    <n v="44756"/>
    <s v="Casey Beckett"/>
    <x v="1"/>
    <s v="BIC Pencil Sharpener, Water Color"/>
    <n v="0.5"/>
    <n v="471979.2"/>
    <n v="-117994.8"/>
    <n v="2"/>
    <x v="0"/>
    <s v="Belgium"/>
    <s v="Hainaut"/>
    <s v="Charleroi"/>
    <s v="Central"/>
    <s v="Home Office"/>
    <s v="Office Supplies"/>
    <s v="Art"/>
    <x v="0"/>
    <x v="3"/>
    <x v="0"/>
  </r>
  <r>
    <x v="3341"/>
    <n v="44756"/>
    <s v="Casey Beckett"/>
    <x v="1"/>
    <s v="Eldon Box, Wire Frame"/>
    <n v="0.5"/>
    <n v="486728.55"/>
    <n v="-176992.2"/>
    <n v="7"/>
    <x v="1"/>
    <s v="Belgium"/>
    <s v="Hainaut"/>
    <s v="Charleroi"/>
    <s v="Central"/>
    <s v="Home Office"/>
    <s v="Office Supplies"/>
    <s v="Storage"/>
    <x v="0"/>
    <x v="3"/>
    <x v="1"/>
  </r>
  <r>
    <x v="3342"/>
    <n v="44757"/>
    <s v="Luther King"/>
    <x v="1"/>
    <s v="Motorola Office Telephone, Full Size"/>
    <n v="0.5"/>
    <n v="2699131.0500000003"/>
    <n v="-973457.1"/>
    <n v="5"/>
    <x v="1"/>
    <s v="Germany"/>
    <s v="Thuringia"/>
    <s v="Erfurt"/>
    <s v="Central"/>
    <s v="Consumer"/>
    <s v="Technology"/>
    <s v="Phones"/>
    <x v="0"/>
    <x v="3"/>
    <x v="1"/>
  </r>
  <r>
    <x v="3343"/>
    <n v="44758"/>
    <s v="Ava Corbin"/>
    <x v="2"/>
    <s v="Acco Binder, Clear"/>
    <n v="0"/>
    <n v="648971.4"/>
    <n v="206490.9"/>
    <n v="3"/>
    <x v="0"/>
    <s v="Germany"/>
    <s v="Berlin"/>
    <s v="Berlin"/>
    <s v="Central"/>
    <s v="Home Office"/>
    <s v="Office Supplies"/>
    <s v="Binders"/>
    <x v="1"/>
    <x v="3"/>
    <x v="0"/>
  </r>
  <r>
    <x v="3344"/>
    <n v="44758"/>
    <s v="Norma McCowan"/>
    <x v="0"/>
    <s v="Bush Classic Bookcase, Pine"/>
    <n v="0.2"/>
    <n v="9764069.7000000011"/>
    <n v="3539844"/>
    <n v="2"/>
    <x v="1"/>
    <s v="France"/>
    <s v="Aquitaine-Limousin-Poitou-Charentes"/>
    <s v="Biarritz"/>
    <s v="Central"/>
    <s v="Consumer"/>
    <s v="Furniture"/>
    <s v="Bookcases"/>
    <x v="1"/>
    <x v="3"/>
    <x v="1"/>
  </r>
  <r>
    <x v="3344"/>
    <n v="44758"/>
    <s v="Norma McCowan"/>
    <x v="0"/>
    <s v="Hon Color Coded Labels, Adjustable"/>
    <n v="0.1"/>
    <n v="427731.15"/>
    <n v="29498.7"/>
    <n v="3"/>
    <x v="0"/>
    <s v="France"/>
    <s v="Aquitaine-Limousin-Poitou-Charentes"/>
    <s v="Biarritz"/>
    <s v="Central"/>
    <s v="Consumer"/>
    <s v="Office Supplies"/>
    <s v="Labels"/>
    <x v="1"/>
    <x v="3"/>
    <x v="0"/>
  </r>
  <r>
    <x v="3345"/>
    <n v="44758"/>
    <s v="Adam Bentley"/>
    <x v="1"/>
    <s v="Tenex Door Stop, Duo Pack"/>
    <n v="0"/>
    <n v="1297942.8"/>
    <n v="589974"/>
    <n v="2"/>
    <x v="0"/>
    <s v="United Kingdom"/>
    <s v="England"/>
    <s v="Newcastle upon Tyne"/>
    <s v="North"/>
    <s v="Consumer"/>
    <s v="Furniture"/>
    <s v="Furnishings"/>
    <x v="1"/>
    <x v="3"/>
    <x v="0"/>
  </r>
  <r>
    <x v="3346"/>
    <n v="44758"/>
    <s v="John Kemp"/>
    <x v="0"/>
    <s v="Sauder Floating Shelf Set, Mobile"/>
    <n v="0"/>
    <n v="2905621.95"/>
    <n v="1076702.55"/>
    <n v="1"/>
    <x v="1"/>
    <s v="Germany"/>
    <s v="Baden-Württemberg"/>
    <s v="Pforzheim"/>
    <s v="Central"/>
    <s v="Home Office"/>
    <s v="Furniture"/>
    <s v="Bookcases"/>
    <x v="1"/>
    <x v="3"/>
    <x v="1"/>
  </r>
  <r>
    <x v="3346"/>
    <n v="44758"/>
    <s v="John Kemp"/>
    <x v="0"/>
    <s v="Deflect-O Frame, Black"/>
    <n v="0"/>
    <n v="8112142.5"/>
    <n v="3569342.7"/>
    <n v="5"/>
    <x v="1"/>
    <s v="Germany"/>
    <s v="Baden-Württemberg"/>
    <s v="Pforzheim"/>
    <s v="Central"/>
    <s v="Home Office"/>
    <s v="Furniture"/>
    <s v="Furnishings"/>
    <x v="1"/>
    <x v="3"/>
    <x v="1"/>
  </r>
  <r>
    <x v="3345"/>
    <n v="44758"/>
    <s v="Adam Bentley"/>
    <x v="1"/>
    <s v="Wilson Jones Index Tab, Clear"/>
    <n v="0"/>
    <n v="265488.3"/>
    <n v="29498.7"/>
    <n v="3"/>
    <x v="0"/>
    <s v="United Kingdom"/>
    <s v="England"/>
    <s v="Newcastle upon Tyne"/>
    <s v="North"/>
    <s v="Consumer"/>
    <s v="Office Supplies"/>
    <s v="Binders"/>
    <x v="1"/>
    <x v="3"/>
    <x v="0"/>
  </r>
  <r>
    <x v="3346"/>
    <n v="44758"/>
    <s v="John Kemp"/>
    <x v="0"/>
    <s v="Sanford Markers, Fluorescent"/>
    <n v="0"/>
    <n v="1091451.9000000001"/>
    <n v="427731.15"/>
    <n v="3"/>
    <x v="1"/>
    <s v="Germany"/>
    <s v="Baden-Württemberg"/>
    <s v="Pforzheim"/>
    <s v="Central"/>
    <s v="Home Office"/>
    <s v="Office Supplies"/>
    <s v="Art"/>
    <x v="1"/>
    <x v="3"/>
    <x v="1"/>
  </r>
  <r>
    <x v="3346"/>
    <n v="44758"/>
    <s v="John Kemp"/>
    <x v="0"/>
    <s v="Avery Round Labels, Adjustable"/>
    <n v="0"/>
    <n v="147493.5"/>
    <n v="29498.7"/>
    <n v="2"/>
    <x v="0"/>
    <s v="Germany"/>
    <s v="Baden-Württemberg"/>
    <s v="Pforzheim"/>
    <s v="Central"/>
    <s v="Home Office"/>
    <s v="Office Supplies"/>
    <s v="Labels"/>
    <x v="1"/>
    <x v="3"/>
    <x v="0"/>
  </r>
  <r>
    <x v="3346"/>
    <n v="44758"/>
    <s v="John Kemp"/>
    <x v="0"/>
    <s v="Fellowes File Cart, Industrial"/>
    <n v="0"/>
    <n v="10162302.15"/>
    <n v="1327441.5"/>
    <n v="5"/>
    <x v="1"/>
    <s v="Germany"/>
    <s v="Baden-Württemberg"/>
    <s v="Pforzheim"/>
    <s v="Central"/>
    <s v="Home Office"/>
    <s v="Office Supplies"/>
    <s v="Storage"/>
    <x v="1"/>
    <x v="3"/>
    <x v="1"/>
  </r>
  <r>
    <x v="3346"/>
    <n v="44758"/>
    <s v="John Kemp"/>
    <x v="0"/>
    <s v="Smead File Cart, Single Width"/>
    <n v="0"/>
    <n v="3790582.95"/>
    <n v="44248.05"/>
    <n v="2"/>
    <x v="0"/>
    <s v="Germany"/>
    <s v="Baden-Württemberg"/>
    <s v="Pforzheim"/>
    <s v="Central"/>
    <s v="Home Office"/>
    <s v="Office Supplies"/>
    <s v="Storage"/>
    <x v="1"/>
    <x v="3"/>
    <x v="0"/>
  </r>
  <r>
    <x v="3346"/>
    <n v="44758"/>
    <s v="John Kemp"/>
    <x v="0"/>
    <s v="Smead Trays, Wire Frame"/>
    <n v="0"/>
    <n v="707968.8"/>
    <n v="88496.1"/>
    <n v="1"/>
    <x v="0"/>
    <s v="Germany"/>
    <s v="Baden-Württemberg"/>
    <s v="Pforzheim"/>
    <s v="Central"/>
    <s v="Home Office"/>
    <s v="Office Supplies"/>
    <s v="Storage"/>
    <x v="1"/>
    <x v="3"/>
    <x v="0"/>
  </r>
  <r>
    <x v="3345"/>
    <n v="44758"/>
    <s v="Adam Bentley"/>
    <x v="1"/>
    <s v="Belkin Memory Card, Programmable"/>
    <n v="0"/>
    <n v="6858447.75"/>
    <n v="2064909"/>
    <n v="4"/>
    <x v="0"/>
    <s v="United Kingdom"/>
    <s v="England"/>
    <s v="Newcastle upon Tyne"/>
    <s v="North"/>
    <s v="Consumer"/>
    <s v="Technology"/>
    <s v="Accessories"/>
    <x v="1"/>
    <x v="3"/>
    <x v="0"/>
  </r>
  <r>
    <x v="3346"/>
    <n v="44758"/>
    <s v="John Kemp"/>
    <x v="0"/>
    <s v="Enermax Mouse, USB"/>
    <n v="0"/>
    <n v="4778789.4000000004"/>
    <n v="575224.65"/>
    <n v="8"/>
    <x v="1"/>
    <s v="Germany"/>
    <s v="Baden-Württemberg"/>
    <s v="Pforzheim"/>
    <s v="Central"/>
    <s v="Home Office"/>
    <s v="Technology"/>
    <s v="Accessories"/>
    <x v="1"/>
    <x v="3"/>
    <x v="1"/>
  </r>
  <r>
    <x v="3347"/>
    <n v="44758"/>
    <s v="Isaac David"/>
    <x v="1"/>
    <s v="Wilson Jones Binder, Economy"/>
    <n v="0.5"/>
    <n v="103245.45"/>
    <n v="-29498.7"/>
    <n v="1"/>
    <x v="0"/>
    <s v="Germany"/>
    <s v="Baden-Württemberg"/>
    <s v="Friedrichshafen"/>
    <s v="Central"/>
    <s v="Corporate"/>
    <s v="Office Supplies"/>
    <s v="Binders"/>
    <x v="0"/>
    <x v="3"/>
    <x v="0"/>
  </r>
  <r>
    <x v="3348"/>
    <n v="44758"/>
    <s v="Alta Nokes"/>
    <x v="1"/>
    <s v="Ibico Binder, Clear"/>
    <n v="0"/>
    <n v="442480.5"/>
    <n v="44248.05"/>
    <n v="2"/>
    <x v="0"/>
    <s v="Germany"/>
    <s v="Bavaria"/>
    <s v="Augsburg"/>
    <s v="Central"/>
    <s v="Home Office"/>
    <s v="Office Supplies"/>
    <s v="Binders"/>
    <x v="1"/>
    <x v="3"/>
    <x v="0"/>
  </r>
  <r>
    <x v="3348"/>
    <n v="44758"/>
    <s v="Alta Nokes"/>
    <x v="1"/>
    <s v="Fellowes File Cart, Industrial"/>
    <n v="0.1"/>
    <n v="7315677.6000000006"/>
    <n v="250738.95"/>
    <n v="4"/>
    <x v="1"/>
    <s v="Germany"/>
    <s v="Bavaria"/>
    <s v="Augsburg"/>
    <s v="Central"/>
    <s v="Home Office"/>
    <s v="Office Supplies"/>
    <s v="Storage"/>
    <x v="1"/>
    <x v="3"/>
    <x v="1"/>
  </r>
  <r>
    <x v="3347"/>
    <n v="44758"/>
    <s v="Isaac David"/>
    <x v="1"/>
    <s v="Apple Office Telephone, VoIP"/>
    <n v="0.5"/>
    <n v="958707.75"/>
    <n v="-235989.6"/>
    <n v="2"/>
    <x v="1"/>
    <s v="Germany"/>
    <s v="Baden-Württemberg"/>
    <s v="Friedrichshafen"/>
    <s v="Central"/>
    <s v="Corporate"/>
    <s v="Technology"/>
    <s v="Phones"/>
    <x v="0"/>
    <x v="3"/>
    <x v="1"/>
  </r>
  <r>
    <x v="3349"/>
    <n v="44758"/>
    <s v="Lydia Fowler"/>
    <x v="1"/>
    <s v="Stanley Canvas, Fluorescent"/>
    <n v="0"/>
    <n v="4483802.4000000004"/>
    <n v="1430686.95"/>
    <n v="6"/>
    <x v="1"/>
    <s v="Italy"/>
    <s v="Emilia-Romagna"/>
    <s v="Bologna"/>
    <s v="South"/>
    <s v="Corporate"/>
    <s v="Office Supplies"/>
    <s v="Art"/>
    <x v="1"/>
    <x v="3"/>
    <x v="1"/>
  </r>
  <r>
    <x v="3350"/>
    <n v="44759"/>
    <s v="Indiana Wekey"/>
    <x v="1"/>
    <s v="Memorex Flash Drive, Erganomic"/>
    <n v="0.5"/>
    <n v="1002955.8"/>
    <n v="-811214.25"/>
    <n v="5"/>
    <x v="1"/>
    <s v="Germany"/>
    <s v="Berlin"/>
    <s v="Berlin"/>
    <s v="Central"/>
    <s v="Corporate"/>
    <s v="Technology"/>
    <s v="Accessories"/>
    <x v="0"/>
    <x v="3"/>
    <x v="1"/>
  </r>
  <r>
    <x v="3351"/>
    <n v="44760"/>
    <s v="Lucas Wood"/>
    <x v="3"/>
    <s v="Bush Library with Doors, Mobile"/>
    <n v="0"/>
    <n v="16239034.35"/>
    <n v="5191771.2"/>
    <n v="3"/>
    <x v="1"/>
    <s v="France"/>
    <s v="Ile-de-France"/>
    <s v="Maisons-Alfort"/>
    <s v="Central"/>
    <s v="Corporate"/>
    <s v="Furniture"/>
    <s v="Bookcases"/>
    <x v="1"/>
    <x v="3"/>
    <x v="1"/>
  </r>
  <r>
    <x v="3352"/>
    <n v="44760"/>
    <s v="Everett Dunbar"/>
    <x v="1"/>
    <s v="Tenex Frame, Duo Pack"/>
    <n v="0"/>
    <n v="3244857"/>
    <n v="265488.3"/>
    <n v="2"/>
    <x v="0"/>
    <s v="Germany"/>
    <s v="Lower Saxony"/>
    <s v="Langen"/>
    <s v="Central"/>
    <s v="Corporate"/>
    <s v="Furniture"/>
    <s v="Furnishings"/>
    <x v="1"/>
    <x v="3"/>
    <x v="0"/>
  </r>
  <r>
    <x v="3352"/>
    <n v="44760"/>
    <s v="Everett Dunbar"/>
    <x v="1"/>
    <s v="Enermax Mouse, Bluetooth"/>
    <n v="0"/>
    <n v="1194697.3500000001"/>
    <n v="147493.5"/>
    <n v="2"/>
    <x v="1"/>
    <s v="Germany"/>
    <s v="Lower Saxony"/>
    <s v="Langen"/>
    <s v="Central"/>
    <s v="Corporate"/>
    <s v="Technology"/>
    <s v="Accessories"/>
    <x v="1"/>
    <x v="3"/>
    <x v="1"/>
  </r>
  <r>
    <x v="3352"/>
    <n v="44760"/>
    <s v="Everett Dunbar"/>
    <x v="1"/>
    <s v="Sharp Personal Copier, Digital"/>
    <n v="0"/>
    <n v="7064938.6500000004"/>
    <n v="3525094.65"/>
    <n v="4"/>
    <x v="1"/>
    <s v="Germany"/>
    <s v="Lower Saxony"/>
    <s v="Langen"/>
    <s v="Central"/>
    <s v="Corporate"/>
    <s v="Technology"/>
    <s v="Copiers"/>
    <x v="1"/>
    <x v="3"/>
    <x v="1"/>
  </r>
  <r>
    <x v="3353"/>
    <n v="44761"/>
    <s v="George Bryan"/>
    <x v="1"/>
    <s v="Bush Library with Doors, Traditional"/>
    <n v="0.1"/>
    <n v="9675573.5999999996"/>
    <n v="-530976.6"/>
    <n v="2"/>
    <x v="0"/>
    <s v="Germany"/>
    <s v="North Rhine-Westphalia"/>
    <s v="Lippstadt"/>
    <s v="Central"/>
    <s v="Consumer"/>
    <s v="Furniture"/>
    <s v="Bookcases"/>
    <x v="0"/>
    <x v="3"/>
    <x v="0"/>
  </r>
  <r>
    <x v="3353"/>
    <n v="44761"/>
    <s v="George Bryan"/>
    <x v="1"/>
    <s v="Hoover Microwave, Black"/>
    <n v="0.1"/>
    <n v="12271459.200000001"/>
    <n v="0"/>
    <n v="3"/>
    <x v="0"/>
    <s v="Germany"/>
    <s v="North Rhine-Westphalia"/>
    <s v="Lippstadt"/>
    <s v="Central"/>
    <s v="Consumer"/>
    <s v="Office Supplies"/>
    <s v="Appliances"/>
    <x v="0"/>
    <x v="3"/>
    <x v="0"/>
  </r>
  <r>
    <x v="3354"/>
    <n v="44763"/>
    <s v="Ewan Hyde"/>
    <x v="3"/>
    <s v="SanDisk Computer Printout Paper, Multicolor"/>
    <n v="0"/>
    <n v="914459.70000000007"/>
    <n v="117994.8"/>
    <n v="2"/>
    <x v="0"/>
    <s v="Sweden"/>
    <s v="Stockholm"/>
    <s v="Stockholm"/>
    <s v="North"/>
    <s v="Consumer"/>
    <s v="Office Supplies"/>
    <s v="Paper"/>
    <x v="1"/>
    <x v="3"/>
    <x v="0"/>
  </r>
  <r>
    <x v="3355"/>
    <n v="44764"/>
    <s v="Terence Welch"/>
    <x v="0"/>
    <s v="Ibico Binder, Clear"/>
    <n v="0.5"/>
    <n v="884961"/>
    <n v="-722718.15"/>
    <n v="8"/>
    <x v="0"/>
    <s v="Italy"/>
    <s v="Apulia"/>
    <s v="Altamura"/>
    <s v="South"/>
    <s v="Consumer"/>
    <s v="Office Supplies"/>
    <s v="Binders"/>
    <x v="0"/>
    <x v="3"/>
    <x v="0"/>
  </r>
  <r>
    <x v="3355"/>
    <n v="44764"/>
    <s v="Terence Welch"/>
    <x v="0"/>
    <s v="Xerox Computer Printout Paper, 8.5 x 11"/>
    <n v="0.5"/>
    <n v="442480.5"/>
    <n v="-368733.75"/>
    <n v="2"/>
    <x v="1"/>
    <s v="Italy"/>
    <s v="Apulia"/>
    <s v="Altamura"/>
    <s v="South"/>
    <s v="Consumer"/>
    <s v="Office Supplies"/>
    <s v="Paper"/>
    <x v="0"/>
    <x v="3"/>
    <x v="1"/>
  </r>
  <r>
    <x v="3356"/>
    <n v="44764"/>
    <s v="Lori Miller"/>
    <x v="2"/>
    <s v="Ibico Binding Machine, Durable"/>
    <n v="0"/>
    <n v="3908577.75"/>
    <n v="1799420.7"/>
    <n v="5"/>
    <x v="0"/>
    <s v="Spain"/>
    <s v="Madrid"/>
    <s v="Madrid"/>
    <s v="South"/>
    <s v="Consumer"/>
    <s v="Office Supplies"/>
    <s v="Binders"/>
    <x v="1"/>
    <x v="3"/>
    <x v="0"/>
  </r>
  <r>
    <x v="3356"/>
    <n v="44764"/>
    <s v="Lori Miller"/>
    <x v="2"/>
    <s v="Wilson Jones Hole Reinforcements, Economy"/>
    <n v="0"/>
    <n v="206490.9"/>
    <n v="103245.45"/>
    <n v="3"/>
    <x v="0"/>
    <s v="Spain"/>
    <s v="Madrid"/>
    <s v="Madrid"/>
    <s v="South"/>
    <s v="Consumer"/>
    <s v="Office Supplies"/>
    <s v="Binders"/>
    <x v="1"/>
    <x v="3"/>
    <x v="0"/>
  </r>
  <r>
    <x v="3356"/>
    <n v="44764"/>
    <s v="Lori Miller"/>
    <x v="2"/>
    <s v="Fellowes Lockers, Single Width"/>
    <n v="0"/>
    <n v="3053115.45"/>
    <n v="516227.25"/>
    <n v="1"/>
    <x v="0"/>
    <s v="Spain"/>
    <s v="Madrid"/>
    <s v="Madrid"/>
    <s v="South"/>
    <s v="Consumer"/>
    <s v="Office Supplies"/>
    <s v="Storage"/>
    <x v="1"/>
    <x v="3"/>
    <x v="0"/>
  </r>
  <r>
    <x v="3357"/>
    <n v="44764"/>
    <s v="Charlie Horrocks"/>
    <x v="0"/>
    <s v="Konica Receipt Printer, Durable"/>
    <n v="0"/>
    <n v="16239034.35"/>
    <n v="4705042.6500000004"/>
    <n v="9"/>
    <x v="1"/>
    <s v="United Kingdom"/>
    <s v="England"/>
    <s v="Weston-super-Mare"/>
    <s v="North"/>
    <s v="Consumer"/>
    <s v="Technology"/>
    <s v="Machines"/>
    <x v="1"/>
    <x v="3"/>
    <x v="1"/>
  </r>
  <r>
    <x v="3358"/>
    <n v="44766"/>
    <s v="Nicole Howard"/>
    <x v="2"/>
    <s v="Smead Trays, Blue"/>
    <n v="0"/>
    <n v="1430686.95"/>
    <n v="191741.55000000002"/>
    <n v="2"/>
    <x v="0"/>
    <s v="Spain"/>
    <s v="Castile and León"/>
    <s v="Ponferrada"/>
    <s v="South"/>
    <s v="Consumer"/>
    <s v="Office Supplies"/>
    <s v="Storage"/>
    <x v="1"/>
    <x v="3"/>
    <x v="0"/>
  </r>
  <r>
    <x v="3359"/>
    <n v="44766"/>
    <s v="Joseph Wright"/>
    <x v="2"/>
    <s v="Fellowes Box, Industrial"/>
    <n v="0.1"/>
    <n v="1607679.1500000001"/>
    <n v="-88496.1"/>
    <n v="6"/>
    <x v="1"/>
    <s v="France"/>
    <s v="Nord-Pas-de-Calais-Picardie"/>
    <s v="Beauvais"/>
    <s v="Central"/>
    <s v="Home Office"/>
    <s v="Office Supplies"/>
    <s v="Storage"/>
    <x v="0"/>
    <x v="3"/>
    <x v="1"/>
  </r>
  <r>
    <x v="3359"/>
    <n v="44766"/>
    <s v="Joseph Wright"/>
    <x v="2"/>
    <s v="Fellowes Lockers, Blue"/>
    <n v="0.1"/>
    <n v="13761143.550000001"/>
    <n v="2448392.1"/>
    <n v="5"/>
    <x v="0"/>
    <s v="France"/>
    <s v="Nord-Pas-de-Calais-Picardie"/>
    <s v="Beauvais"/>
    <s v="Central"/>
    <s v="Home Office"/>
    <s v="Office Supplies"/>
    <s v="Storage"/>
    <x v="0"/>
    <x v="3"/>
    <x v="0"/>
  </r>
  <r>
    <x v="3360"/>
    <n v="44766"/>
    <s v="Scarlett Truchanas"/>
    <x v="1"/>
    <s v="Smead File Cart, Blue"/>
    <n v="0.1"/>
    <n v="3377601.15"/>
    <n v="-339235.05"/>
    <n v="2"/>
    <x v="1"/>
    <s v="Italy"/>
    <s v="Apulia"/>
    <s v="Bari"/>
    <s v="South"/>
    <s v="Corporate"/>
    <s v="Office Supplies"/>
    <s v="Storage"/>
    <x v="0"/>
    <x v="3"/>
    <x v="1"/>
  </r>
  <r>
    <x v="3361"/>
    <n v="44768"/>
    <s v="Rory Jess"/>
    <x v="0"/>
    <s v="Eldon Photo Frame, Durable"/>
    <n v="0"/>
    <n v="2433642.75"/>
    <n v="678470.1"/>
    <n v="3"/>
    <x v="0"/>
    <s v="United Kingdom"/>
    <s v="England"/>
    <s v="London"/>
    <s v="North"/>
    <s v="Home Office"/>
    <s v="Furniture"/>
    <s v="Furnishings"/>
    <x v="1"/>
    <x v="3"/>
    <x v="0"/>
  </r>
  <r>
    <x v="3361"/>
    <n v="44768"/>
    <s v="Rory Jess"/>
    <x v="0"/>
    <s v="Accos Paper Clips, Assorted Sizes"/>
    <n v="0"/>
    <n v="678470.1"/>
    <n v="0"/>
    <n v="4"/>
    <x v="1"/>
    <s v="United Kingdom"/>
    <s v="England"/>
    <s v="London"/>
    <s v="North"/>
    <s v="Home Office"/>
    <s v="Office Supplies"/>
    <s v="Fasteners"/>
    <x v="1"/>
    <x v="3"/>
    <x v="1"/>
  </r>
  <r>
    <x v="3362"/>
    <n v="44768"/>
    <s v="John Basser"/>
    <x v="1"/>
    <s v="Novimex Executive Leather Armchair, Adjustable"/>
    <n v="0.1"/>
    <n v="30236167.5"/>
    <n v="1002955.8"/>
    <n v="5"/>
    <x v="1"/>
    <s v="United Kingdom"/>
    <s v="England"/>
    <s v="York"/>
    <s v="North"/>
    <s v="Corporate"/>
    <s v="Furniture"/>
    <s v="Chairs"/>
    <x v="1"/>
    <x v="3"/>
    <x v="1"/>
  </r>
  <r>
    <x v="3363"/>
    <n v="44769"/>
    <s v="Phoebe Moore"/>
    <x v="1"/>
    <s v="Nokia Headset, Cordless"/>
    <n v="0.15"/>
    <n v="1902666.1500000001"/>
    <n v="162242.85"/>
    <n v="2"/>
    <x v="1"/>
    <s v="Spain"/>
    <s v="Catalonia"/>
    <s v="Barcelona"/>
    <s v="South"/>
    <s v="Corporate"/>
    <s v="Technology"/>
    <s v="Phones"/>
    <x v="1"/>
    <x v="3"/>
    <x v="1"/>
  </r>
  <r>
    <x v="3364"/>
    <n v="44770"/>
    <s v="Jasmine Slater"/>
    <x v="2"/>
    <s v="Stanley Pencil Sharpener, Easy-Erase"/>
    <n v="0"/>
    <n v="766966.20000000007"/>
    <n v="265488.3"/>
    <n v="2"/>
    <x v="0"/>
    <s v="Spain"/>
    <s v="Madrid"/>
    <s v="Coslada"/>
    <s v="South"/>
    <s v="Corporate"/>
    <s v="Office Supplies"/>
    <s v="Art"/>
    <x v="1"/>
    <x v="3"/>
    <x v="0"/>
  </r>
  <r>
    <x v="3365"/>
    <n v="44770"/>
    <s v="Rory Martindale"/>
    <x v="2"/>
    <s v="Chromcraft Round Table, Adjustable Height"/>
    <n v="0.35"/>
    <n v="13495655.25"/>
    <n v="-1460185.6500000001"/>
    <n v="3"/>
    <x v="1"/>
    <s v="United Kingdom"/>
    <s v="England"/>
    <s v="Aylesbury"/>
    <s v="North"/>
    <s v="Consumer"/>
    <s v="Furniture"/>
    <s v="Tables"/>
    <x v="1"/>
    <x v="3"/>
    <x v="1"/>
  </r>
  <r>
    <x v="3365"/>
    <n v="44770"/>
    <s v="Rory Martindale"/>
    <x v="2"/>
    <s v="Fiskars Shears, High Speed"/>
    <n v="0"/>
    <n v="2817125.85"/>
    <n v="1371689.55"/>
    <n v="4"/>
    <x v="0"/>
    <s v="United Kingdom"/>
    <s v="England"/>
    <s v="Aylesbury"/>
    <s v="North"/>
    <s v="Consumer"/>
    <s v="Office Supplies"/>
    <s v="Supplies"/>
    <x v="1"/>
    <x v="3"/>
    <x v="0"/>
  </r>
  <r>
    <x v="3366"/>
    <n v="44770"/>
    <s v="Millie Arnold"/>
    <x v="0"/>
    <s v="Acco 3-Hole Punch, Durable"/>
    <n v="0"/>
    <n v="2330397.3000000003"/>
    <n v="958707.75"/>
    <n v="5"/>
    <x v="0"/>
    <s v="France"/>
    <s v="Nord-Pas-de-Calais-Picardie"/>
    <s v="Lille"/>
    <s v="Central"/>
    <s v="Consumer"/>
    <s v="Office Supplies"/>
    <s v="Binders"/>
    <x v="1"/>
    <x v="3"/>
    <x v="0"/>
  </r>
  <r>
    <x v="3366"/>
    <n v="44770"/>
    <s v="Millie Arnold"/>
    <x v="0"/>
    <s v="Tenex Box, Single Width"/>
    <n v="0"/>
    <n v="1710924.6"/>
    <n v="766966.20000000007"/>
    <n v="7"/>
    <x v="1"/>
    <s v="France"/>
    <s v="Nord-Pas-de-Calais-Picardie"/>
    <s v="Lille"/>
    <s v="Central"/>
    <s v="Consumer"/>
    <s v="Office Supplies"/>
    <s v="Storage"/>
    <x v="1"/>
    <x v="3"/>
    <x v="1"/>
  </r>
  <r>
    <x v="3367"/>
    <n v="44770"/>
    <s v="Will Poynton"/>
    <x v="1"/>
    <s v="Bush 3-Shelf Cabinet, Metal"/>
    <n v="0"/>
    <n v="2109157.0500000003"/>
    <n v="604723.35"/>
    <n v="1"/>
    <x v="0"/>
    <s v="Germany"/>
    <s v="Rhineland-Palatinate"/>
    <s v="Trier"/>
    <s v="Central"/>
    <s v="Consumer"/>
    <s v="Furniture"/>
    <s v="Bookcases"/>
    <x v="1"/>
    <x v="3"/>
    <x v="0"/>
  </r>
  <r>
    <x v="3367"/>
    <n v="44770"/>
    <s v="Will Poynton"/>
    <x v="1"/>
    <s v="Sanford Markers, Easy-Erase"/>
    <n v="0"/>
    <n v="2079658.35"/>
    <n v="44248.05"/>
    <n v="6"/>
    <x v="1"/>
    <s v="Germany"/>
    <s v="Rhineland-Palatinate"/>
    <s v="Trier"/>
    <s v="Central"/>
    <s v="Consumer"/>
    <s v="Office Supplies"/>
    <s v="Art"/>
    <x v="1"/>
    <x v="3"/>
    <x v="1"/>
  </r>
  <r>
    <x v="3367"/>
    <n v="44770"/>
    <s v="Will Poynton"/>
    <x v="1"/>
    <s v="Avery Binder, Recycled"/>
    <n v="0"/>
    <n v="1179948"/>
    <n v="545725.95000000007"/>
    <n v="6"/>
    <x v="1"/>
    <s v="Germany"/>
    <s v="Rhineland-Palatinate"/>
    <s v="Trier"/>
    <s v="Central"/>
    <s v="Consumer"/>
    <s v="Office Supplies"/>
    <s v="Binders"/>
    <x v="1"/>
    <x v="3"/>
    <x v="1"/>
  </r>
  <r>
    <x v="3367"/>
    <n v="44770"/>
    <s v="Will Poynton"/>
    <x v="1"/>
    <s v="Cameo Mailers, with clear poly window"/>
    <n v="0"/>
    <n v="1224196.05"/>
    <n v="44248.05"/>
    <n v="2"/>
    <x v="0"/>
    <s v="Germany"/>
    <s v="Rhineland-Palatinate"/>
    <s v="Trier"/>
    <s v="Central"/>
    <s v="Consumer"/>
    <s v="Office Supplies"/>
    <s v="Envelopes"/>
    <x v="1"/>
    <x v="3"/>
    <x v="0"/>
  </r>
  <r>
    <x v="3368"/>
    <n v="44770"/>
    <s v="Rose Nicolay"/>
    <x v="1"/>
    <s v="Canon Personal Copier, Digital"/>
    <n v="0"/>
    <n v="4203564.75"/>
    <n v="206490.9"/>
    <n v="2"/>
    <x v="1"/>
    <s v="France"/>
    <s v="Brittany"/>
    <s v="Lanester"/>
    <s v="Central"/>
    <s v="Home Office"/>
    <s v="Technology"/>
    <s v="Copiers"/>
    <x v="1"/>
    <x v="3"/>
    <x v="1"/>
  </r>
  <r>
    <x v="3369"/>
    <n v="44771"/>
    <s v="Harry Ahmed"/>
    <x v="1"/>
    <s v="Eaton Message Books, Multicolor"/>
    <n v="0"/>
    <n v="648971.4"/>
    <n v="294987"/>
    <n v="2"/>
    <x v="1"/>
    <s v="France"/>
    <s v="Provence-Alpes-Côte d'Azur"/>
    <s v="Marseille"/>
    <s v="Central"/>
    <s v="Consumer"/>
    <s v="Office Supplies"/>
    <s v="Paper"/>
    <x v="1"/>
    <x v="3"/>
    <x v="1"/>
  </r>
  <r>
    <x v="3370"/>
    <n v="44772"/>
    <s v="Ruby Nicholls"/>
    <x v="2"/>
    <s v="Bush Stackable Bookrack, Traditional"/>
    <n v="0"/>
    <n v="3628340.1"/>
    <n v="899710.35"/>
    <n v="2"/>
    <x v="0"/>
    <s v="France"/>
    <s v="Centre-Val de Loire"/>
    <s v="Dreux"/>
    <s v="Central"/>
    <s v="Corporate"/>
    <s v="Furniture"/>
    <s v="Bookcases"/>
    <x v="1"/>
    <x v="3"/>
    <x v="0"/>
  </r>
  <r>
    <x v="3370"/>
    <n v="44772"/>
    <s v="Ruby Nicholls"/>
    <x v="2"/>
    <s v="Safco Corner Shelving, Metal"/>
    <n v="0"/>
    <n v="4395306.3"/>
    <n v="1091451.9000000001"/>
    <n v="2"/>
    <x v="0"/>
    <s v="France"/>
    <s v="Centre-Val de Loire"/>
    <s v="Dreux"/>
    <s v="Central"/>
    <s v="Corporate"/>
    <s v="Furniture"/>
    <s v="Bookcases"/>
    <x v="1"/>
    <x v="3"/>
    <x v="0"/>
  </r>
  <r>
    <x v="3370"/>
    <n v="44772"/>
    <s v="Ruby Nicholls"/>
    <x v="2"/>
    <s v="Smead Trays, Single Width"/>
    <n v="0.1"/>
    <n v="3864329.7"/>
    <n v="943958.4"/>
    <n v="6"/>
    <x v="1"/>
    <s v="France"/>
    <s v="Centre-Val de Loire"/>
    <s v="Dreux"/>
    <s v="Central"/>
    <s v="Corporate"/>
    <s v="Office Supplies"/>
    <s v="Storage"/>
    <x v="1"/>
    <x v="3"/>
    <x v="1"/>
  </r>
  <r>
    <x v="3371"/>
    <n v="44772"/>
    <s v="Joyce Cornell"/>
    <x v="1"/>
    <s v="Tenex Clock, Black"/>
    <n v="0"/>
    <n v="4454303.7"/>
    <n v="1106201.25"/>
    <n v="6"/>
    <x v="1"/>
    <s v="Spain"/>
    <s v="Murcia"/>
    <s v="Cartagena"/>
    <s v="South"/>
    <s v="Consumer"/>
    <s v="Furniture"/>
    <s v="Furnishings"/>
    <x v="1"/>
    <x v="3"/>
    <x v="1"/>
  </r>
  <r>
    <x v="3371"/>
    <n v="44772"/>
    <s v="Joyce Cornell"/>
    <x v="1"/>
    <s v="Sanford Canvas, Water Color"/>
    <n v="0"/>
    <n v="5545755.6000000006"/>
    <n v="0"/>
    <n v="7"/>
    <x v="1"/>
    <s v="Spain"/>
    <s v="Murcia"/>
    <s v="Cartagena"/>
    <s v="South"/>
    <s v="Consumer"/>
    <s v="Office Supplies"/>
    <s v="Art"/>
    <x v="1"/>
    <x v="3"/>
    <x v="1"/>
  </r>
  <r>
    <x v="3371"/>
    <n v="44772"/>
    <s v="Joyce Cornell"/>
    <x v="1"/>
    <s v="Eldon Lockers, Industrial"/>
    <n v="0.1"/>
    <n v="2640133.65"/>
    <n v="1135699.95"/>
    <n v="1"/>
    <x v="1"/>
    <s v="Spain"/>
    <s v="Murcia"/>
    <s v="Cartagena"/>
    <s v="South"/>
    <s v="Consumer"/>
    <s v="Office Supplies"/>
    <s v="Storage"/>
    <x v="1"/>
    <x v="3"/>
    <x v="1"/>
  </r>
  <r>
    <x v="3372"/>
    <n v="44772"/>
    <s v="Leroy Samson"/>
    <x v="0"/>
    <s v="Barricks Conference Table, Adjustable Height"/>
    <n v="0.7"/>
    <n v="20118113.400000002"/>
    <n v="-27492788.400000002"/>
    <n v="5"/>
    <x v="0"/>
    <s v="France"/>
    <s v="Aquitaine-Limousin-Poitou-Charentes"/>
    <s v="Cestas"/>
    <s v="Central"/>
    <s v="Home Office"/>
    <s v="Furniture"/>
    <s v="Tables"/>
    <x v="0"/>
    <x v="3"/>
    <x v="0"/>
  </r>
  <r>
    <x v="3373"/>
    <n v="44772"/>
    <s v="Leo Bannister"/>
    <x v="1"/>
    <s v="SAFCO Bag Chairs, Black"/>
    <n v="0"/>
    <n v="693219.45000000007"/>
    <n v="117994.8"/>
    <n v="1"/>
    <x v="1"/>
    <s v="France"/>
    <s v="Ile-de-France"/>
    <s v="Courbevoie"/>
    <s v="Central"/>
    <s v="Home Office"/>
    <s v="Furniture"/>
    <s v="Chairs"/>
    <x v="1"/>
    <x v="3"/>
    <x v="1"/>
  </r>
  <r>
    <x v="3373"/>
    <n v="44772"/>
    <s v="Leo Bannister"/>
    <x v="1"/>
    <s v="Cuisinart Blender, Red"/>
    <n v="0"/>
    <n v="2964619.35"/>
    <n v="1091451.9000000001"/>
    <n v="3"/>
    <x v="1"/>
    <s v="France"/>
    <s v="Ile-de-France"/>
    <s v="Courbevoie"/>
    <s v="Central"/>
    <s v="Home Office"/>
    <s v="Office Supplies"/>
    <s v="Appliances"/>
    <x v="1"/>
    <x v="3"/>
    <x v="1"/>
  </r>
  <r>
    <x v="3374"/>
    <n v="44772"/>
    <s v="Philip Newsom"/>
    <x v="1"/>
    <s v="Stanley Sketch Pad, Fluorescent"/>
    <n v="0"/>
    <n v="2020660.95"/>
    <n v="324485.7"/>
    <n v="3"/>
    <x v="1"/>
    <s v="Germany"/>
    <s v="Baden-Württemberg"/>
    <s v="Ulm"/>
    <s v="Central"/>
    <s v="Corporate"/>
    <s v="Office Supplies"/>
    <s v="Art"/>
    <x v="1"/>
    <x v="3"/>
    <x v="1"/>
  </r>
  <r>
    <x v="3374"/>
    <n v="44772"/>
    <s v="Philip Newsom"/>
    <x v="1"/>
    <s v="Wilson Jones Binder Covers, Durable"/>
    <n v="0"/>
    <n v="752216.85"/>
    <n v="339235.05"/>
    <n v="4"/>
    <x v="1"/>
    <s v="Germany"/>
    <s v="Baden-Württemberg"/>
    <s v="Ulm"/>
    <s v="Central"/>
    <s v="Corporate"/>
    <s v="Office Supplies"/>
    <s v="Binders"/>
    <x v="1"/>
    <x v="3"/>
    <x v="1"/>
  </r>
  <r>
    <x v="3375"/>
    <n v="44772"/>
    <s v="Mark Burkett"/>
    <x v="1"/>
    <s v="Smead Round Labels, 5000 Label Set"/>
    <n v="0"/>
    <n v="752216.85"/>
    <n v="44248.05"/>
    <n v="7"/>
    <x v="0"/>
    <s v="United Kingdom"/>
    <s v="Scotland"/>
    <s v="Edinburgh"/>
    <s v="North"/>
    <s v="Home Office"/>
    <s v="Office Supplies"/>
    <s v="Labels"/>
    <x v="1"/>
    <x v="3"/>
    <x v="0"/>
  </r>
  <r>
    <x v="3376"/>
    <n v="44772"/>
    <s v="Crystal Turner"/>
    <x v="1"/>
    <s v="Sharp Fax Machine, Laser"/>
    <n v="0"/>
    <n v="13082673.450000001"/>
    <n v="1179948"/>
    <n v="3"/>
    <x v="1"/>
    <s v="United Kingdom"/>
    <s v="England"/>
    <s v="Derby"/>
    <s v="North"/>
    <s v="Consumer"/>
    <s v="Technology"/>
    <s v="Copiers"/>
    <x v="0"/>
    <x v="3"/>
    <x v="1"/>
  </r>
  <r>
    <x v="3374"/>
    <n v="44772"/>
    <s v="Philip Newsom"/>
    <x v="1"/>
    <s v="Nokia Smart Phone, Full Size"/>
    <n v="0.4"/>
    <n v="39395513.850000001"/>
    <n v="1961663.55"/>
    <n v="7"/>
    <x v="1"/>
    <s v="Germany"/>
    <s v="Baden-Württemberg"/>
    <s v="Ulm"/>
    <s v="Central"/>
    <s v="Corporate"/>
    <s v="Technology"/>
    <s v="Phones"/>
    <x v="1"/>
    <x v="3"/>
    <x v="1"/>
  </r>
  <r>
    <x v="3377"/>
    <n v="44773"/>
    <s v="Maya Summers"/>
    <x v="0"/>
    <s v="Wilson Jones Binding Machine, Clear"/>
    <n v="0"/>
    <n v="707968.8"/>
    <n v="221240.25"/>
    <n v="1"/>
    <x v="1"/>
    <s v="Germany"/>
    <s v="North Rhine-Westphalia"/>
    <s v="Bochum"/>
    <s v="Central"/>
    <s v="Home Office"/>
    <s v="Office Supplies"/>
    <s v="Binders"/>
    <x v="1"/>
    <x v="3"/>
    <x v="1"/>
  </r>
  <r>
    <x v="3378"/>
    <n v="44773"/>
    <s v="Rory Braim"/>
    <x v="2"/>
    <s v="Office Star Chairmat, Red"/>
    <n v="0.2"/>
    <n v="2330397.3000000003"/>
    <n v="575224.65"/>
    <n v="3"/>
    <x v="0"/>
    <s v="United Kingdom"/>
    <s v="England"/>
    <s v="Harrow"/>
    <s v="North"/>
    <s v="Consumer"/>
    <s v="Furniture"/>
    <s v="Chairs"/>
    <x v="1"/>
    <x v="3"/>
    <x v="0"/>
  </r>
  <r>
    <x v="3379"/>
    <n v="44773"/>
    <s v="Rebecca Chamberlain"/>
    <x v="1"/>
    <s v="Green Bar Computer Printout Paper, Recycled"/>
    <n v="0"/>
    <n v="870211.65"/>
    <n v="73746.75"/>
    <n v="2"/>
    <x v="1"/>
    <s v="France"/>
    <s v="Ile-de-France"/>
    <s v="Argenteuil"/>
    <s v="Central"/>
    <s v="Home Office"/>
    <s v="Office Supplies"/>
    <s v="Paper"/>
    <x v="1"/>
    <x v="3"/>
    <x v="1"/>
  </r>
  <r>
    <x v="3380"/>
    <n v="44773"/>
    <s v="Isabelle Torpy"/>
    <x v="0"/>
    <s v="BIC Canvas, Blue"/>
    <n v="0"/>
    <n v="1578180.45"/>
    <n v="132744.15"/>
    <n v="2"/>
    <x v="0"/>
    <s v="United Kingdom"/>
    <s v="England"/>
    <s v="London"/>
    <s v="North"/>
    <s v="Consumer"/>
    <s v="Office Supplies"/>
    <s v="Art"/>
    <x v="1"/>
    <x v="3"/>
    <x v="0"/>
  </r>
  <r>
    <x v="3381"/>
    <n v="44773"/>
    <s v="Leah Barrett"/>
    <x v="0"/>
    <s v="Rubbermaid Door Stop, Black"/>
    <n v="0.3"/>
    <n v="899710.35"/>
    <n v="14749.35"/>
    <n v="2"/>
    <x v="0"/>
    <s v="Italy"/>
    <s v="Emilia-Romagna"/>
    <s v="Bologna"/>
    <s v="South"/>
    <s v="Consumer"/>
    <s v="Furniture"/>
    <s v="Furnishings"/>
    <x v="1"/>
    <x v="3"/>
    <x v="0"/>
  </r>
  <r>
    <x v="3381"/>
    <n v="44773"/>
    <s v="Leah Barrett"/>
    <x v="0"/>
    <s v="Binney &amp; Smith Highlighters, Water Color"/>
    <n v="0"/>
    <n v="870211.65"/>
    <n v="368733.75"/>
    <n v="3"/>
    <x v="1"/>
    <s v="Italy"/>
    <s v="Emilia-Romagna"/>
    <s v="Bologna"/>
    <s v="South"/>
    <s v="Consumer"/>
    <s v="Office Supplies"/>
    <s v="Art"/>
    <x v="1"/>
    <x v="3"/>
    <x v="1"/>
  </r>
  <r>
    <x v="3381"/>
    <n v="44773"/>
    <s v="Leah Barrett"/>
    <x v="0"/>
    <s v="Logitech Flash Drive, USB"/>
    <n v="0"/>
    <n v="899710.35"/>
    <n v="265488.3"/>
    <n v="2"/>
    <x v="1"/>
    <s v="Italy"/>
    <s v="Emilia-Romagna"/>
    <s v="Bologna"/>
    <s v="South"/>
    <s v="Consumer"/>
    <s v="Technology"/>
    <s v="Accessories"/>
    <x v="1"/>
    <x v="3"/>
    <x v="1"/>
  </r>
  <r>
    <x v="3381"/>
    <n v="44773"/>
    <s v="Leah Barrett"/>
    <x v="0"/>
    <s v="Memorex Numeric Keypad, Bluetooth"/>
    <n v="0"/>
    <n v="2005911.6"/>
    <n v="604723.35"/>
    <n v="3"/>
    <x v="1"/>
    <s v="Italy"/>
    <s v="Emilia-Romagna"/>
    <s v="Bologna"/>
    <s v="South"/>
    <s v="Consumer"/>
    <s v="Technology"/>
    <s v="Accessories"/>
    <x v="1"/>
    <x v="3"/>
    <x v="1"/>
  </r>
  <r>
    <x v="3381"/>
    <n v="44773"/>
    <s v="Leah Barrett"/>
    <x v="0"/>
    <s v="Epson Receipt Printer, Durable"/>
    <n v="0"/>
    <n v="6917445.1500000004"/>
    <n v="486728.55"/>
    <n v="4"/>
    <x v="1"/>
    <s v="Italy"/>
    <s v="Emilia-Romagna"/>
    <s v="Bologna"/>
    <s v="South"/>
    <s v="Consumer"/>
    <s v="Technology"/>
    <s v="Machines"/>
    <x v="1"/>
    <x v="3"/>
    <x v="1"/>
  </r>
  <r>
    <x v="3382"/>
    <n v="44773"/>
    <s v="Sandra Hooks"/>
    <x v="1"/>
    <s v="Fellowes Box, Blue"/>
    <n v="0.1"/>
    <n v="1312692.1500000001"/>
    <n v="88496.1"/>
    <n v="5"/>
    <x v="1"/>
    <s v="Italy"/>
    <s v="Emilia-Romagna"/>
    <s v="Ferrara"/>
    <s v="South"/>
    <s v="Corporate"/>
    <s v="Office Supplies"/>
    <s v="Storage"/>
    <x v="1"/>
    <x v="3"/>
    <x v="1"/>
  </r>
  <r>
    <x v="3382"/>
    <n v="44773"/>
    <s v="Sandra Hooks"/>
    <x v="1"/>
    <s v="Fellowes Shelving, Industrial"/>
    <n v="0.1"/>
    <n v="1548681.75"/>
    <n v="589974"/>
    <n v="2"/>
    <x v="0"/>
    <s v="Italy"/>
    <s v="Emilia-Romagna"/>
    <s v="Ferrara"/>
    <s v="South"/>
    <s v="Corporate"/>
    <s v="Office Supplies"/>
    <s v="Storage"/>
    <x v="1"/>
    <x v="3"/>
    <x v="0"/>
  </r>
  <r>
    <x v="3383"/>
    <n v="44773"/>
    <s v="Molly Crawford"/>
    <x v="1"/>
    <s v="Boston Markers, Water Color"/>
    <n v="0"/>
    <n v="1312692.1500000001"/>
    <n v="0"/>
    <n v="3"/>
    <x v="1"/>
    <s v="United Kingdom"/>
    <s v="England"/>
    <s v="Wigan"/>
    <s v="North"/>
    <s v="Corporate"/>
    <s v="Office Supplies"/>
    <s v="Art"/>
    <x v="1"/>
    <x v="3"/>
    <x v="1"/>
  </r>
  <r>
    <x v="3384"/>
    <n v="44774"/>
    <s v="Abby Muramats"/>
    <x v="3"/>
    <s v="Novimex File Folder Labels, Laser Printer Compatible"/>
    <n v="0.5"/>
    <n v="427731.15"/>
    <n v="-265488.3"/>
    <n v="7"/>
    <x v="0"/>
    <s v="Italy"/>
    <s v="Tuscany"/>
    <s v="Lucca"/>
    <s v="South"/>
    <s v="Consumer"/>
    <s v="Office Supplies"/>
    <s v="Labels"/>
    <x v="0"/>
    <x v="3"/>
    <x v="0"/>
  </r>
  <r>
    <x v="3385"/>
    <n v="44774"/>
    <s v="Kiera Chandler"/>
    <x v="0"/>
    <s v="Advantus Photo Frame, Duo Pack"/>
    <n v="0.3"/>
    <n v="2197653.15"/>
    <n v="250738.95"/>
    <n v="4"/>
    <x v="1"/>
    <s v="France"/>
    <s v="Ile-de-France"/>
    <s v="Fontenay-aux-Roses"/>
    <s v="Central"/>
    <s v="Consumer"/>
    <s v="Furniture"/>
    <s v="Furnishings"/>
    <x v="1"/>
    <x v="3"/>
    <x v="1"/>
  </r>
  <r>
    <x v="3386"/>
    <n v="44774"/>
    <s v="Oscar Clayton"/>
    <x v="1"/>
    <s v="Enermax Note Cards, Multicolor"/>
    <n v="0"/>
    <n v="1932164.85"/>
    <n v="398232.45"/>
    <n v="4"/>
    <x v="0"/>
    <s v="France"/>
    <s v="Alsace-Champagne-Ardenne-Lorraine"/>
    <s v="Colmar"/>
    <s v="Central"/>
    <s v="Consumer"/>
    <s v="Office Supplies"/>
    <s v="Paper"/>
    <x v="1"/>
    <x v="3"/>
    <x v="0"/>
  </r>
  <r>
    <x v="3385"/>
    <n v="44774"/>
    <s v="Kiera Chandler"/>
    <x v="0"/>
    <s v="Novimex Round Labels, Adjustable"/>
    <n v="0"/>
    <n v="117994.8"/>
    <n v="29498.7"/>
    <n v="2"/>
    <x v="0"/>
    <s v="France"/>
    <s v="Ile-de-France"/>
    <s v="Fontenay-aux-Roses"/>
    <s v="Central"/>
    <s v="Consumer"/>
    <s v="Office Supplies"/>
    <s v="Labels"/>
    <x v="1"/>
    <x v="3"/>
    <x v="0"/>
  </r>
  <r>
    <x v="3387"/>
    <n v="44775"/>
    <s v="Imogen Symon"/>
    <x v="2"/>
    <s v="Bush Classic Bookcase, Metal"/>
    <n v="0.1"/>
    <n v="16416026.550000001"/>
    <n v="4380556.95"/>
    <n v="3"/>
    <x v="0"/>
    <s v="Italy"/>
    <s v="Lazio"/>
    <s v="Fiumicino"/>
    <s v="South"/>
    <s v="Consumer"/>
    <s v="Furniture"/>
    <s v="Bookcases"/>
    <x v="1"/>
    <x v="3"/>
    <x v="0"/>
  </r>
  <r>
    <x v="3388"/>
    <n v="44775"/>
    <s v="Daniel Hamilton"/>
    <x v="0"/>
    <s v="Sharp Copy Machine, High-Speed"/>
    <n v="0.15"/>
    <n v="8997103.5"/>
    <n v="3067864.8000000003"/>
    <n v="3"/>
    <x v="0"/>
    <s v="Germany"/>
    <s v="North Rhine-Westphalia"/>
    <s v="Recklinghausen"/>
    <s v="Central"/>
    <s v="Home Office"/>
    <s v="Technology"/>
    <s v="Copiers"/>
    <x v="1"/>
    <x v="3"/>
    <x v="0"/>
  </r>
  <r>
    <x v="3389"/>
    <n v="44775"/>
    <s v="Blake Lymburner"/>
    <x v="2"/>
    <s v="Sanford Sketch Pad, Easy-Erase"/>
    <n v="0"/>
    <n v="2020660.95"/>
    <n v="929209.05"/>
    <n v="3"/>
    <x v="0"/>
    <s v="Denmark"/>
    <s v="Hovedstaden"/>
    <s v="Frederiksberg"/>
    <s v="North"/>
    <s v="Consumer"/>
    <s v="Office Supplies"/>
    <s v="Art"/>
    <x v="1"/>
    <x v="3"/>
    <x v="0"/>
  </r>
  <r>
    <x v="3389"/>
    <n v="44775"/>
    <s v="Blake Lymburner"/>
    <x v="2"/>
    <s v="Ibico Index Tab, Clear"/>
    <n v="0"/>
    <n v="265488.3"/>
    <n v="44248.05"/>
    <n v="2"/>
    <x v="1"/>
    <s v="Denmark"/>
    <s v="Hovedstaden"/>
    <s v="Frederiksberg"/>
    <s v="North"/>
    <s v="Consumer"/>
    <s v="Office Supplies"/>
    <s v="Binders"/>
    <x v="1"/>
    <x v="3"/>
    <x v="1"/>
  </r>
  <r>
    <x v="3389"/>
    <n v="44775"/>
    <s v="Blake Lymburner"/>
    <x v="2"/>
    <s v="Green Bar Parchment Paper, Multicolor"/>
    <n v="0"/>
    <n v="1607679.1500000001"/>
    <n v="516227.25"/>
    <n v="6"/>
    <x v="0"/>
    <s v="Denmark"/>
    <s v="Hovedstaden"/>
    <s v="Frederiksberg"/>
    <s v="North"/>
    <s v="Consumer"/>
    <s v="Office Supplies"/>
    <s v="Paper"/>
    <x v="1"/>
    <x v="3"/>
    <x v="0"/>
  </r>
  <r>
    <x v="3390"/>
    <n v="44775"/>
    <s v="Kayleigh Farmer"/>
    <x v="0"/>
    <s v="Breville Microwave, Silver"/>
    <n v="0"/>
    <n v="8923356.75"/>
    <n v="3215358.3000000003"/>
    <n v="2"/>
    <x v="1"/>
    <s v="Spain"/>
    <s v="Valenciana"/>
    <s v="Elda"/>
    <s v="South"/>
    <s v="Consumer"/>
    <s v="Office Supplies"/>
    <s v="Appliances"/>
    <x v="1"/>
    <x v="3"/>
    <x v="1"/>
  </r>
  <r>
    <x v="3390"/>
    <n v="44775"/>
    <s v="Kayleigh Farmer"/>
    <x v="0"/>
    <s v="Accos Staples, Metal"/>
    <n v="0"/>
    <n v="973457.1"/>
    <n v="191741.55000000002"/>
    <n v="6"/>
    <x v="1"/>
    <s v="Spain"/>
    <s v="Valenciana"/>
    <s v="Elda"/>
    <s v="South"/>
    <s v="Consumer"/>
    <s v="Office Supplies"/>
    <s v="Fasteners"/>
    <x v="1"/>
    <x v="3"/>
    <x v="1"/>
  </r>
  <r>
    <x v="3390"/>
    <n v="44775"/>
    <s v="Kayleigh Farmer"/>
    <x v="0"/>
    <s v="Fellowes Box, Wire Frame"/>
    <n v="0.1"/>
    <n v="1002955.8"/>
    <n v="398232.45"/>
    <n v="4"/>
    <x v="1"/>
    <s v="Spain"/>
    <s v="Valenciana"/>
    <s v="Elda"/>
    <s v="South"/>
    <s v="Consumer"/>
    <s v="Office Supplies"/>
    <s v="Storage"/>
    <x v="1"/>
    <x v="3"/>
    <x v="1"/>
  </r>
  <r>
    <x v="3391"/>
    <n v="44775"/>
    <s v="Benjamin Humphries"/>
    <x v="1"/>
    <s v="Safco Stackable Bookrack, Mobile"/>
    <n v="0.1"/>
    <n v="9882064.5"/>
    <n v="221240.25"/>
    <n v="5"/>
    <x v="0"/>
    <s v="Switzerland"/>
    <s v="Zürich"/>
    <s v="Zurich"/>
    <s v="Central"/>
    <s v="Consumer"/>
    <s v="Furniture"/>
    <s v="Bookcases"/>
    <x v="0"/>
    <x v="3"/>
    <x v="0"/>
  </r>
  <r>
    <x v="3392"/>
    <n v="44775"/>
    <s v="Amber Adams"/>
    <x v="1"/>
    <s v="Ibico Index Tab, Economy"/>
    <n v="0"/>
    <n v="309736.35000000003"/>
    <n v="103245.45"/>
    <n v="2"/>
    <x v="1"/>
    <s v="Austria"/>
    <s v="Vienna"/>
    <s v="Vienna"/>
    <s v="Central"/>
    <s v="Corporate"/>
    <s v="Office Supplies"/>
    <s v="Binders"/>
    <x v="1"/>
    <x v="3"/>
    <x v="1"/>
  </r>
  <r>
    <x v="3392"/>
    <n v="44775"/>
    <s v="Amber Adams"/>
    <x v="1"/>
    <s v="Avery Legal Exhibit Labels, Adjustable"/>
    <n v="0"/>
    <n v="412981.8"/>
    <n v="132744.15"/>
    <n v="3"/>
    <x v="0"/>
    <s v="Austria"/>
    <s v="Vienna"/>
    <s v="Vienna"/>
    <s v="Central"/>
    <s v="Corporate"/>
    <s v="Office Supplies"/>
    <s v="Labels"/>
    <x v="1"/>
    <x v="3"/>
    <x v="0"/>
  </r>
  <r>
    <x v="3392"/>
    <n v="44775"/>
    <s v="Amber Adams"/>
    <x v="1"/>
    <s v="Memorex Keyboard, USB"/>
    <n v="0"/>
    <n v="4218314.1000000006"/>
    <n v="162242.85"/>
    <n v="4"/>
    <x v="0"/>
    <s v="Austria"/>
    <s v="Vienna"/>
    <s v="Vienna"/>
    <s v="Central"/>
    <s v="Corporate"/>
    <s v="Technology"/>
    <s v="Accessories"/>
    <x v="1"/>
    <x v="3"/>
    <x v="0"/>
  </r>
  <r>
    <x v="3392"/>
    <n v="44775"/>
    <s v="Amber Adams"/>
    <x v="1"/>
    <s v="Konica Inkjet, White"/>
    <n v="0"/>
    <n v="27492788.400000002"/>
    <n v="10442539.800000001"/>
    <n v="6"/>
    <x v="0"/>
    <s v="Austria"/>
    <s v="Vienna"/>
    <s v="Vienna"/>
    <s v="Central"/>
    <s v="Corporate"/>
    <s v="Technology"/>
    <s v="Machines"/>
    <x v="1"/>
    <x v="3"/>
    <x v="0"/>
  </r>
  <r>
    <x v="3393"/>
    <n v="44775"/>
    <s v="Joel Peters"/>
    <x v="1"/>
    <s v="Safco Stackable Bookrack, Pine"/>
    <n v="0.1"/>
    <n v="9970560.5999999996"/>
    <n v="2876123.25"/>
    <n v="5"/>
    <x v="0"/>
    <s v="France"/>
    <s v="Nord-Pas-de-Calais-Picardie"/>
    <s v="La Madeleine"/>
    <s v="Central"/>
    <s v="Home Office"/>
    <s v="Furniture"/>
    <s v="Bookcases"/>
    <x v="1"/>
    <x v="3"/>
    <x v="0"/>
  </r>
  <r>
    <x v="3393"/>
    <n v="44775"/>
    <s v="Joel Peters"/>
    <x v="1"/>
    <s v="Sauder Corner Shelving, Pine"/>
    <n v="0.1"/>
    <n v="9867315.1500000004"/>
    <n v="1091451.9000000001"/>
    <n v="5"/>
    <x v="1"/>
    <s v="France"/>
    <s v="Nord-Pas-de-Calais-Picardie"/>
    <s v="La Madeleine"/>
    <s v="Central"/>
    <s v="Home Office"/>
    <s v="Furniture"/>
    <s v="Bookcases"/>
    <x v="1"/>
    <x v="3"/>
    <x v="1"/>
  </r>
  <r>
    <x v="3394"/>
    <n v="44775"/>
    <s v="Harry Ahmed"/>
    <x v="1"/>
    <s v="Wilson Jones Binder, Economy"/>
    <n v="0"/>
    <n v="575224.65"/>
    <n v="176992.2"/>
    <n v="3"/>
    <x v="0"/>
    <s v="France"/>
    <s v="Provence-Alpes-Côte d'Azur"/>
    <s v="Marseille"/>
    <s v="Central"/>
    <s v="Consumer"/>
    <s v="Office Supplies"/>
    <s v="Binders"/>
    <x v="1"/>
    <x v="3"/>
    <x v="0"/>
  </r>
  <r>
    <x v="3394"/>
    <n v="44775"/>
    <s v="Harry Ahmed"/>
    <x v="1"/>
    <s v="Tenex Folders, Wire Frame"/>
    <n v="0.1"/>
    <n v="884961"/>
    <n v="368733.75"/>
    <n v="3"/>
    <x v="0"/>
    <s v="France"/>
    <s v="Provence-Alpes-Côte d'Azur"/>
    <s v="Marseille"/>
    <s v="Central"/>
    <s v="Consumer"/>
    <s v="Office Supplies"/>
    <s v="Storage"/>
    <x v="1"/>
    <x v="3"/>
    <x v="0"/>
  </r>
  <r>
    <x v="3393"/>
    <n v="44775"/>
    <s v="Joel Peters"/>
    <x v="1"/>
    <s v="BIC Markers, Easy-Erase"/>
    <n v="0"/>
    <n v="1179948"/>
    <n v="324485.7"/>
    <n v="3"/>
    <x v="0"/>
    <s v="France"/>
    <s v="Nord-Pas-de-Calais-Picardie"/>
    <s v="La Madeleine"/>
    <s v="Central"/>
    <s v="Home Office"/>
    <s v="Office Supplies"/>
    <s v="Art"/>
    <x v="1"/>
    <x v="3"/>
    <x v="0"/>
  </r>
  <r>
    <x v="3393"/>
    <n v="44775"/>
    <s v="Joel Peters"/>
    <x v="1"/>
    <s v="Boston Canvas, Easy-Erase"/>
    <n v="0"/>
    <n v="3185859.6"/>
    <n v="737467.5"/>
    <n v="4"/>
    <x v="1"/>
    <s v="France"/>
    <s v="Nord-Pas-de-Calais-Picardie"/>
    <s v="La Madeleine"/>
    <s v="Central"/>
    <s v="Home Office"/>
    <s v="Office Supplies"/>
    <s v="Art"/>
    <x v="1"/>
    <x v="3"/>
    <x v="1"/>
  </r>
  <r>
    <x v="3393"/>
    <n v="44775"/>
    <s v="Joel Peters"/>
    <x v="1"/>
    <s v="Ibico Hole Reinforcements, Durable"/>
    <n v="0"/>
    <n v="1253694.75"/>
    <n v="353984.4"/>
    <n v="10"/>
    <x v="0"/>
    <s v="France"/>
    <s v="Nord-Pas-de-Calais-Picardie"/>
    <s v="La Madeleine"/>
    <s v="Central"/>
    <s v="Home Office"/>
    <s v="Office Supplies"/>
    <s v="Binders"/>
    <x v="1"/>
    <x v="3"/>
    <x v="0"/>
  </r>
  <r>
    <x v="3393"/>
    <n v="44775"/>
    <s v="Joel Peters"/>
    <x v="1"/>
    <s v="Rogers Lockers, Industrial"/>
    <n v="0.1"/>
    <n v="5634251.7000000002"/>
    <n v="1755172.6500000001"/>
    <n v="2"/>
    <x v="1"/>
    <s v="France"/>
    <s v="Nord-Pas-de-Calais-Picardie"/>
    <s v="La Madeleine"/>
    <s v="Central"/>
    <s v="Home Office"/>
    <s v="Office Supplies"/>
    <s v="Storage"/>
    <x v="1"/>
    <x v="3"/>
    <x v="1"/>
  </r>
  <r>
    <x v="3395"/>
    <n v="44775"/>
    <s v="Judith Franke"/>
    <x v="1"/>
    <s v="Hon Color Coded Labels, Laser Printer Compatible"/>
    <n v="0"/>
    <n v="383483.10000000003"/>
    <n v="132744.15"/>
    <n v="2"/>
    <x v="1"/>
    <s v="Italy"/>
    <s v="Apulia"/>
    <s v="Altamura"/>
    <s v="South"/>
    <s v="Home Office"/>
    <s v="Office Supplies"/>
    <s v="Labels"/>
    <x v="1"/>
    <x v="3"/>
    <x v="1"/>
  </r>
  <r>
    <x v="3394"/>
    <n v="44775"/>
    <s v="Harry Ahmed"/>
    <x v="1"/>
    <s v="Cisco Signal Booster, Cordless"/>
    <n v="0.15"/>
    <n v="11637237.15"/>
    <n v="-1238945.4000000001"/>
    <n v="6"/>
    <x v="1"/>
    <s v="France"/>
    <s v="Provence-Alpes-Côte d'Azur"/>
    <s v="Marseille"/>
    <s v="Central"/>
    <s v="Consumer"/>
    <s v="Technology"/>
    <s v="Phones"/>
    <x v="1"/>
    <x v="3"/>
    <x v="1"/>
  </r>
  <r>
    <x v="3393"/>
    <n v="44775"/>
    <s v="Joel Peters"/>
    <x v="1"/>
    <s v="Logitech Router, Erganomic"/>
    <n v="0"/>
    <n v="7227181.5"/>
    <n v="1297942.8"/>
    <n v="2"/>
    <x v="1"/>
    <s v="France"/>
    <s v="Nord-Pas-de-Calais-Picardie"/>
    <s v="La Madeleine"/>
    <s v="Central"/>
    <s v="Home Office"/>
    <s v="Technology"/>
    <s v="Accessories"/>
    <x v="1"/>
    <x v="3"/>
    <x v="1"/>
  </r>
  <r>
    <x v="3393"/>
    <n v="44775"/>
    <s v="Joel Peters"/>
    <x v="1"/>
    <s v="Canon Fax and Copier, Digital"/>
    <n v="0"/>
    <n v="19719880.949999999"/>
    <n v="2168154.4500000002"/>
    <n v="7"/>
    <x v="0"/>
    <s v="France"/>
    <s v="Nord-Pas-de-Calais-Picardie"/>
    <s v="La Madeleine"/>
    <s v="Central"/>
    <s v="Home Office"/>
    <s v="Technology"/>
    <s v="Copiers"/>
    <x v="1"/>
    <x v="3"/>
    <x v="0"/>
  </r>
  <r>
    <x v="3393"/>
    <n v="44775"/>
    <s v="Joel Peters"/>
    <x v="1"/>
    <s v="Okidata Receipt Printer, Red"/>
    <n v="0"/>
    <n v="8849610"/>
    <n v="1504433.7"/>
    <n v="5"/>
    <x v="1"/>
    <s v="France"/>
    <s v="Nord-Pas-de-Calais-Picardie"/>
    <s v="La Madeleine"/>
    <s v="Central"/>
    <s v="Home Office"/>
    <s v="Technology"/>
    <s v="Machines"/>
    <x v="1"/>
    <x v="3"/>
    <x v="1"/>
  </r>
  <r>
    <x v="3396"/>
    <n v="44775"/>
    <s v="Lola Dale"/>
    <x v="1"/>
    <s v="Canon Ink, Laser"/>
    <n v="0"/>
    <n v="4336308.9000000004"/>
    <n v="2035410.3"/>
    <n v="2"/>
    <x v="0"/>
    <s v="Norway"/>
    <s v="Hordaland"/>
    <s v="Bergen"/>
    <s v="North"/>
    <s v="Consumer"/>
    <s v="Technology"/>
    <s v="Copiers"/>
    <x v="0"/>
    <x v="3"/>
    <x v="0"/>
  </r>
  <r>
    <x v="3396"/>
    <n v="44775"/>
    <s v="Lola Dale"/>
    <x v="1"/>
    <s v="Cisco Audio Dock, Cordless"/>
    <n v="0.4"/>
    <n v="6548711.4000000004"/>
    <n v="-2949870"/>
    <n v="4"/>
    <x v="1"/>
    <s v="Norway"/>
    <s v="Hordaland"/>
    <s v="Bergen"/>
    <s v="North"/>
    <s v="Consumer"/>
    <s v="Technology"/>
    <s v="Phones"/>
    <x v="0"/>
    <x v="3"/>
    <x v="1"/>
  </r>
  <r>
    <x v="3396"/>
    <n v="44775"/>
    <s v="Lola Dale"/>
    <x v="1"/>
    <s v="Cisco Smart Phone, with Caller ID"/>
    <n v="0.4"/>
    <n v="11578239.75"/>
    <n v="766966.20000000007"/>
    <n v="2"/>
    <x v="1"/>
    <s v="Norway"/>
    <s v="Hordaland"/>
    <s v="Bergen"/>
    <s v="North"/>
    <s v="Consumer"/>
    <s v="Technology"/>
    <s v="Phones"/>
    <x v="0"/>
    <x v="3"/>
    <x v="1"/>
  </r>
  <r>
    <x v="3397"/>
    <n v="44776"/>
    <s v="Mary Parker"/>
    <x v="0"/>
    <s v="Smead Folders, Single Width"/>
    <n v="0"/>
    <n v="1548681.75"/>
    <n v="486728.55"/>
    <n v="6"/>
    <x v="0"/>
    <s v="United Kingdom"/>
    <s v="England"/>
    <s v="Birmingham"/>
    <s v="North"/>
    <s v="Corporate"/>
    <s v="Office Supplies"/>
    <s v="Storage"/>
    <x v="1"/>
    <x v="3"/>
    <x v="0"/>
  </r>
  <r>
    <x v="3398"/>
    <n v="44776"/>
    <s v="Mark Westfall"/>
    <x v="2"/>
    <s v="Wilson Jones 3-Hole Punch, Economy"/>
    <n v="0"/>
    <n v="825963.6"/>
    <n v="265488.3"/>
    <n v="2"/>
    <x v="1"/>
    <s v="United Kingdom"/>
    <s v="England"/>
    <s v="Rochdale"/>
    <s v="North"/>
    <s v="Consumer"/>
    <s v="Office Supplies"/>
    <s v="Binders"/>
    <x v="1"/>
    <x v="3"/>
    <x v="1"/>
  </r>
  <r>
    <x v="3398"/>
    <n v="44776"/>
    <s v="Mark Westfall"/>
    <x v="2"/>
    <s v="Okidata Receipt Printer, Red"/>
    <n v="0.4"/>
    <n v="3185859.6"/>
    <n v="-1224196.05"/>
    <n v="3"/>
    <x v="1"/>
    <s v="United Kingdom"/>
    <s v="England"/>
    <s v="Rochdale"/>
    <s v="North"/>
    <s v="Consumer"/>
    <s v="Technology"/>
    <s v="Machines"/>
    <x v="1"/>
    <x v="3"/>
    <x v="1"/>
  </r>
  <r>
    <x v="3399"/>
    <n v="44777"/>
    <s v="Harry Nelson"/>
    <x v="0"/>
    <s v="SAFCO Bag Chairs, Set of Two"/>
    <n v="0.2"/>
    <n v="1224196.05"/>
    <n v="176992.2"/>
    <n v="2"/>
    <x v="0"/>
    <s v="Italy"/>
    <s v="Veneto"/>
    <s v="Treviso"/>
    <s v="South"/>
    <s v="Consumer"/>
    <s v="Furniture"/>
    <s v="Chairs"/>
    <x v="1"/>
    <x v="3"/>
    <x v="0"/>
  </r>
  <r>
    <x v="3400"/>
    <n v="44777"/>
    <s v="Lucas Wood"/>
    <x v="2"/>
    <s v="Smead Legal Exhibit Labels, Alphabetical"/>
    <n v="0"/>
    <n v="162242.85"/>
    <n v="14749.35"/>
    <n v="1"/>
    <x v="1"/>
    <s v="France"/>
    <s v="Ile-de-France"/>
    <s v="Maisons-Alfort"/>
    <s v="Central"/>
    <s v="Corporate"/>
    <s v="Office Supplies"/>
    <s v="Labels"/>
    <x v="1"/>
    <x v="3"/>
    <x v="1"/>
  </r>
  <r>
    <x v="3401"/>
    <n v="44777"/>
    <s v="Rachel Norton"/>
    <x v="1"/>
    <s v="Bevis Round Table, with Bottom Storage"/>
    <n v="0.35"/>
    <n v="9941061.9000000004"/>
    <n v="-2758128.45"/>
    <n v="2"/>
    <x v="0"/>
    <s v="United Kingdom"/>
    <s v="England"/>
    <s v="Blackpool"/>
    <s v="North"/>
    <s v="Corporate"/>
    <s v="Furniture"/>
    <s v="Tables"/>
    <x v="0"/>
    <x v="3"/>
    <x v="0"/>
  </r>
  <r>
    <x v="3402"/>
    <n v="44777"/>
    <s v="Kai Ford"/>
    <x v="1"/>
    <s v="Safco Stackable Bookrack, Traditional"/>
    <n v="0.1"/>
    <n v="5914489.3500000006"/>
    <n v="398232.45"/>
    <n v="3"/>
    <x v="1"/>
    <s v="France"/>
    <s v="Auvergne-Rhône-Alpes"/>
    <s v="Lyon"/>
    <s v="Central"/>
    <s v="Corporate"/>
    <s v="Furniture"/>
    <s v="Bookcases"/>
    <x v="1"/>
    <x v="3"/>
    <x v="1"/>
  </r>
  <r>
    <x v="3403"/>
    <n v="44777"/>
    <s v="Alexandra Whitehouse"/>
    <x v="1"/>
    <s v="Fiskars Ruler, Serrated"/>
    <n v="0.1"/>
    <n v="442480.5"/>
    <n v="132744.15"/>
    <n v="3"/>
    <x v="1"/>
    <s v="Switzerland"/>
    <s v="Vaud"/>
    <s v="Lausanne"/>
    <s v="Central"/>
    <s v="Consumer"/>
    <s v="Office Supplies"/>
    <s v="Supplies"/>
    <x v="1"/>
    <x v="3"/>
    <x v="1"/>
  </r>
  <r>
    <x v="3401"/>
    <n v="44777"/>
    <s v="Rachel Norton"/>
    <x v="1"/>
    <s v="Elite Ruler, Serrated"/>
    <n v="0"/>
    <n v="471979.2"/>
    <n v="88496.1"/>
    <n v="3"/>
    <x v="0"/>
    <s v="United Kingdom"/>
    <s v="England"/>
    <s v="Blackpool"/>
    <s v="North"/>
    <s v="Corporate"/>
    <s v="Office Supplies"/>
    <s v="Supplies"/>
    <x v="0"/>
    <x v="3"/>
    <x v="0"/>
  </r>
  <r>
    <x v="3401"/>
    <n v="44777"/>
    <s v="Rachel Norton"/>
    <x v="1"/>
    <s v="Fiskars Scissors, Serrated"/>
    <n v="0"/>
    <n v="1165198.6500000001"/>
    <n v="530976.6"/>
    <n v="4"/>
    <x v="1"/>
    <s v="United Kingdom"/>
    <s v="England"/>
    <s v="Blackpool"/>
    <s v="North"/>
    <s v="Corporate"/>
    <s v="Office Supplies"/>
    <s v="Supplies"/>
    <x v="0"/>
    <x v="3"/>
    <x v="1"/>
  </r>
  <r>
    <x v="3402"/>
    <n v="44777"/>
    <s v="Kai Ford"/>
    <x v="1"/>
    <s v="Avery Binder, Recycled"/>
    <n v="0"/>
    <n v="1563431.1"/>
    <n v="722718.15"/>
    <n v="8"/>
    <x v="0"/>
    <s v="France"/>
    <s v="Auvergne-Rhône-Alpes"/>
    <s v="Lyon"/>
    <s v="Central"/>
    <s v="Corporate"/>
    <s v="Office Supplies"/>
    <s v="Binders"/>
    <x v="1"/>
    <x v="3"/>
    <x v="0"/>
  </r>
  <r>
    <x v="3402"/>
    <n v="44777"/>
    <s v="Kai Ford"/>
    <x v="1"/>
    <s v="Accos Clamps, Bulk Pack"/>
    <n v="0"/>
    <n v="3997073.85"/>
    <n v="1873167.45"/>
    <n v="14"/>
    <x v="1"/>
    <s v="France"/>
    <s v="Auvergne-Rhône-Alpes"/>
    <s v="Lyon"/>
    <s v="Central"/>
    <s v="Corporate"/>
    <s v="Office Supplies"/>
    <s v="Fasteners"/>
    <x v="1"/>
    <x v="3"/>
    <x v="1"/>
  </r>
  <r>
    <x v="3404"/>
    <n v="44777"/>
    <s v="Aidan Rowe"/>
    <x v="1"/>
    <s v="Fiskars Box Cutter, Steel"/>
    <n v="0"/>
    <n v="2064909"/>
    <n v="663720.75"/>
    <n v="4"/>
    <x v="1"/>
    <s v="Netherlands"/>
    <s v="South Holland"/>
    <s v="Rotterdam"/>
    <s v="Central"/>
    <s v="Consumer"/>
    <s v="Office Supplies"/>
    <s v="Supplies"/>
    <x v="1"/>
    <x v="3"/>
    <x v="1"/>
  </r>
  <r>
    <x v="3404"/>
    <n v="44777"/>
    <s v="Aidan Rowe"/>
    <x v="1"/>
    <s v="Nokia Speaker Phone, with Caller ID"/>
    <n v="0.4"/>
    <n v="4365807.6000000006"/>
    <n v="-2330397.3000000003"/>
    <n v="4"/>
    <x v="0"/>
    <s v="Netherlands"/>
    <s v="South Holland"/>
    <s v="Rotterdam"/>
    <s v="Central"/>
    <s v="Consumer"/>
    <s v="Technology"/>
    <s v="Phones"/>
    <x v="1"/>
    <x v="3"/>
    <x v="0"/>
  </r>
  <r>
    <x v="3405"/>
    <n v="44777"/>
    <s v="Patricia Smith"/>
    <x v="1"/>
    <s v="Hon Swivel Stool, Set of Two"/>
    <n v="0"/>
    <n v="19572387.449999999"/>
    <n v="4690293.3"/>
    <n v="8"/>
    <x v="0"/>
    <s v="Portugal"/>
    <s v="Porto"/>
    <s v="Porto"/>
    <s v="South"/>
    <s v="Corporate"/>
    <s v="Furniture"/>
    <s v="Chairs"/>
    <x v="0"/>
    <x v="3"/>
    <x v="0"/>
  </r>
  <r>
    <x v="3406"/>
    <n v="44777"/>
    <s v="David Harney"/>
    <x v="1"/>
    <s v="Bush Stackable Bookrack, Pine"/>
    <n v="0"/>
    <n v="1843668.75"/>
    <n v="722718.15"/>
    <n v="1"/>
    <x v="0"/>
    <s v="Germany"/>
    <s v="North Rhine-Westphalia"/>
    <s v="Menden"/>
    <s v="Central"/>
    <s v="Corporate"/>
    <s v="Furniture"/>
    <s v="Bookcases"/>
    <x v="1"/>
    <x v="3"/>
    <x v="0"/>
  </r>
  <r>
    <x v="3407"/>
    <n v="44777"/>
    <s v="Victor Kron"/>
    <x v="1"/>
    <s v="Ibico Index Tab, Clear"/>
    <n v="0"/>
    <n v="1106201.25"/>
    <n v="412981.8"/>
    <n v="9"/>
    <x v="0"/>
    <s v="Italy"/>
    <s v="Campania"/>
    <s v="Battipaglia"/>
    <s v="South"/>
    <s v="Consumer"/>
    <s v="Office Supplies"/>
    <s v="Binders"/>
    <x v="1"/>
    <x v="3"/>
    <x v="0"/>
  </r>
  <r>
    <x v="3408"/>
    <n v="44777"/>
    <s v="Bonnie Wilson"/>
    <x v="1"/>
    <s v="KitchenAid Toaster, Black"/>
    <n v="0"/>
    <n v="2507389.5"/>
    <n v="752216.85"/>
    <n v="2"/>
    <x v="1"/>
    <s v="Austria"/>
    <s v="Styria"/>
    <s v="Graz"/>
    <s v="Central"/>
    <s v="Corporate"/>
    <s v="Office Supplies"/>
    <s v="Appliances"/>
    <x v="1"/>
    <x v="3"/>
    <x v="1"/>
  </r>
  <r>
    <x v="3406"/>
    <n v="44777"/>
    <s v="David Harney"/>
    <x v="1"/>
    <s v="Stockwell Push Pins, Assorted Sizes"/>
    <n v="0"/>
    <n v="162242.85"/>
    <n v="73746.75"/>
    <n v="1"/>
    <x v="0"/>
    <s v="Germany"/>
    <s v="North Rhine-Westphalia"/>
    <s v="Menden"/>
    <s v="Central"/>
    <s v="Corporate"/>
    <s v="Office Supplies"/>
    <s v="Fasteners"/>
    <x v="1"/>
    <x v="3"/>
    <x v="0"/>
  </r>
  <r>
    <x v="3409"/>
    <n v="44778"/>
    <s v="Kyle Nash"/>
    <x v="0"/>
    <s v="Nokia Office Telephone, Cordless"/>
    <n v="0.5"/>
    <n v="1002955.8"/>
    <n v="-825963.6"/>
    <n v="2"/>
    <x v="0"/>
    <s v="Germany"/>
    <s v="Thuringia"/>
    <s v="Weimar"/>
    <s v="Central"/>
    <s v="Consumer"/>
    <s v="Technology"/>
    <s v="Phones"/>
    <x v="0"/>
    <x v="3"/>
    <x v="0"/>
  </r>
  <r>
    <x v="3410"/>
    <n v="44778"/>
    <s v="Minnie Cash"/>
    <x v="1"/>
    <s v="Ibico 3-Hole Punch, Clear"/>
    <n v="0.5"/>
    <n v="884961"/>
    <n v="-176992.2"/>
    <n v="4"/>
    <x v="1"/>
    <s v="Netherlands"/>
    <s v="Groningen"/>
    <s v="Groningen"/>
    <s v="Central"/>
    <s v="Corporate"/>
    <s v="Office Supplies"/>
    <s v="Binders"/>
    <x v="0"/>
    <x v="3"/>
    <x v="1"/>
  </r>
  <r>
    <x v="3411"/>
    <n v="44778"/>
    <s v="Joseph Banks"/>
    <x v="1"/>
    <s v="Avery File Folder Labels, Alphabetical"/>
    <n v="0"/>
    <n v="265488.3"/>
    <n v="88496.1"/>
    <n v="2"/>
    <x v="0"/>
    <s v="Spain"/>
    <s v="Galicia"/>
    <s v="Vigo"/>
    <s v="South"/>
    <s v="Consumer"/>
    <s v="Office Supplies"/>
    <s v="Labels"/>
    <x v="1"/>
    <x v="3"/>
    <x v="0"/>
  </r>
  <r>
    <x v="3411"/>
    <n v="44778"/>
    <s v="Joseph Banks"/>
    <x v="1"/>
    <s v="Tenex Lockers, Blue"/>
    <n v="0.1"/>
    <n v="10840772.25"/>
    <n v="1932164.85"/>
    <n v="4"/>
    <x v="0"/>
    <s v="Spain"/>
    <s v="Galicia"/>
    <s v="Vigo"/>
    <s v="South"/>
    <s v="Consumer"/>
    <s v="Office Supplies"/>
    <s v="Storage"/>
    <x v="1"/>
    <x v="3"/>
    <x v="0"/>
  </r>
  <r>
    <x v="3412"/>
    <n v="44779"/>
    <s v="Leah Marsh"/>
    <x v="3"/>
    <s v="Ames Interoffice Envelope, with clear poly window"/>
    <n v="0"/>
    <n v="2876123.25"/>
    <n v="914459.70000000007"/>
    <n v="4"/>
    <x v="1"/>
    <s v="Spain"/>
    <s v="Valenciana"/>
    <s v="Alicante"/>
    <s v="South"/>
    <s v="Corporate"/>
    <s v="Office Supplies"/>
    <s v="Envelopes"/>
    <x v="1"/>
    <x v="3"/>
    <x v="1"/>
  </r>
  <r>
    <x v="3412"/>
    <n v="44779"/>
    <s v="Leah Marsh"/>
    <x v="3"/>
    <s v="Brother Fax Machine, Digital"/>
    <n v="0"/>
    <n v="23466215.850000001"/>
    <n v="7507419.1500000004"/>
    <n v="5"/>
    <x v="1"/>
    <s v="Spain"/>
    <s v="Valenciana"/>
    <s v="Alicante"/>
    <s v="South"/>
    <s v="Corporate"/>
    <s v="Technology"/>
    <s v="Copiers"/>
    <x v="1"/>
    <x v="3"/>
    <x v="1"/>
  </r>
  <r>
    <x v="3413"/>
    <n v="44779"/>
    <s v="Jude Leonard"/>
    <x v="2"/>
    <s v="SanDisk Router, Programmable"/>
    <n v="0"/>
    <n v="22817244.449999999"/>
    <n v="5014779"/>
    <n v="6"/>
    <x v="1"/>
    <s v="France"/>
    <s v="Centre-Val de Loire"/>
    <s v="Bourges"/>
    <s v="Central"/>
    <s v="Consumer"/>
    <s v="Technology"/>
    <s v="Accessories"/>
    <x v="1"/>
    <x v="3"/>
    <x v="1"/>
  </r>
  <r>
    <x v="3414"/>
    <n v="44779"/>
    <s v="Jasmine Slater"/>
    <x v="0"/>
    <s v="Barricks Round Table, with Bottom Storage"/>
    <n v="0.35"/>
    <n v="24041440.5"/>
    <n v="-11828978.700000001"/>
    <n v="5"/>
    <x v="1"/>
    <s v="Spain"/>
    <s v="Madrid"/>
    <s v="Coslada"/>
    <s v="South"/>
    <s v="Corporate"/>
    <s v="Furniture"/>
    <s v="Tables"/>
    <x v="0"/>
    <x v="3"/>
    <x v="1"/>
  </r>
  <r>
    <x v="3415"/>
    <n v="44779"/>
    <s v="Anna Leal"/>
    <x v="2"/>
    <s v="Cuisinart Microwave, Silver"/>
    <n v="0.1"/>
    <n v="7418923.0499999998"/>
    <n v="-825963.6"/>
    <n v="2"/>
    <x v="1"/>
    <s v="Austria"/>
    <s v="Vienna"/>
    <s v="Vienna"/>
    <s v="Central"/>
    <s v="Consumer"/>
    <s v="Office Supplies"/>
    <s v="Appliances"/>
    <x v="0"/>
    <x v="3"/>
    <x v="1"/>
  </r>
  <r>
    <x v="3414"/>
    <n v="44779"/>
    <s v="Jasmine Slater"/>
    <x v="0"/>
    <s v="Acco Binder, Recycled"/>
    <n v="0"/>
    <n v="457229.85000000003"/>
    <n v="14749.35"/>
    <n v="2"/>
    <x v="1"/>
    <s v="Spain"/>
    <s v="Madrid"/>
    <s v="Coslada"/>
    <s v="South"/>
    <s v="Corporate"/>
    <s v="Office Supplies"/>
    <s v="Binders"/>
    <x v="0"/>
    <x v="3"/>
    <x v="1"/>
  </r>
  <r>
    <x v="3414"/>
    <n v="44779"/>
    <s v="Jasmine Slater"/>
    <x v="0"/>
    <s v="Rogers Lockers, Wire Frame"/>
    <n v="0.1"/>
    <n v="5590003.6500000004"/>
    <n v="929209.05"/>
    <n v="2"/>
    <x v="1"/>
    <s v="Spain"/>
    <s v="Madrid"/>
    <s v="Coslada"/>
    <s v="South"/>
    <s v="Corporate"/>
    <s v="Office Supplies"/>
    <s v="Storage"/>
    <x v="0"/>
    <x v="3"/>
    <x v="1"/>
  </r>
  <r>
    <x v="3414"/>
    <n v="44779"/>
    <s v="Jasmine Slater"/>
    <x v="0"/>
    <s v="Brother Copy Machine, Color"/>
    <n v="0.15"/>
    <n v="6607708.7999999998"/>
    <n v="2182903.8000000003"/>
    <n v="2"/>
    <x v="1"/>
    <s v="Spain"/>
    <s v="Madrid"/>
    <s v="Coslada"/>
    <s v="South"/>
    <s v="Corporate"/>
    <s v="Technology"/>
    <s v="Copiers"/>
    <x v="0"/>
    <x v="3"/>
    <x v="1"/>
  </r>
  <r>
    <x v="3416"/>
    <n v="44779"/>
    <s v="Toni Lanz"/>
    <x v="1"/>
    <s v="Epson Printer, Red"/>
    <n v="0.1"/>
    <n v="6902695.7999999998"/>
    <n v="840712.95000000007"/>
    <n v="2"/>
    <x v="0"/>
    <s v="France"/>
    <s v="Ile-de-France"/>
    <s v="Noisy-le-Sec"/>
    <s v="Central"/>
    <s v="Consumer"/>
    <s v="Technology"/>
    <s v="Machines"/>
    <x v="1"/>
    <x v="3"/>
    <x v="0"/>
  </r>
  <r>
    <x v="3417"/>
    <n v="44779"/>
    <s v="Casey Beckett"/>
    <x v="1"/>
    <s v="Green Bar Message Books, Multicolor"/>
    <n v="0"/>
    <n v="2595885.6"/>
    <n v="1253694.75"/>
    <n v="7"/>
    <x v="1"/>
    <s v="Belgium"/>
    <s v="Hainaut"/>
    <s v="Charleroi"/>
    <s v="Central"/>
    <s v="Home Office"/>
    <s v="Office Supplies"/>
    <s v="Paper"/>
    <x v="1"/>
    <x v="3"/>
    <x v="1"/>
  </r>
  <r>
    <x v="3418"/>
    <n v="44779"/>
    <s v="Natasha Heane"/>
    <x v="1"/>
    <s v="Sanford Canvas, Easy-Erase"/>
    <n v="0"/>
    <n v="1504433.7"/>
    <n v="191741.55000000002"/>
    <n v="2"/>
    <x v="1"/>
    <s v="Italy"/>
    <s v="Veneto"/>
    <s v="Rovigo"/>
    <s v="South"/>
    <s v="Home Office"/>
    <s v="Office Supplies"/>
    <s v="Art"/>
    <x v="1"/>
    <x v="3"/>
    <x v="1"/>
  </r>
  <r>
    <x v="3419"/>
    <n v="44779"/>
    <s v="Ava Giles"/>
    <x v="1"/>
    <s v="Belkin Router, USB"/>
    <n v="0"/>
    <n v="7640163.2999999998"/>
    <n v="3584092.0500000003"/>
    <n v="2"/>
    <x v="1"/>
    <s v="Germany"/>
    <s v="North Rhine-Westphalia"/>
    <s v="Duisburg"/>
    <s v="Central"/>
    <s v="Corporate"/>
    <s v="Technology"/>
    <s v="Accessories"/>
    <x v="1"/>
    <x v="3"/>
    <x v="1"/>
  </r>
  <r>
    <x v="3419"/>
    <n v="44779"/>
    <s v="Ava Giles"/>
    <x v="1"/>
    <s v="Enermax Flash Drive, Erganomic"/>
    <n v="0"/>
    <n v="575224.65"/>
    <n v="250738.95"/>
    <n v="1"/>
    <x v="0"/>
    <s v="Germany"/>
    <s v="North Rhine-Westphalia"/>
    <s v="Duisburg"/>
    <s v="Central"/>
    <s v="Corporate"/>
    <s v="Technology"/>
    <s v="Accessories"/>
    <x v="1"/>
    <x v="3"/>
    <x v="0"/>
  </r>
  <r>
    <x v="3420"/>
    <n v="44779"/>
    <s v="Carrie Boots"/>
    <x v="1"/>
    <s v="Brother Ink, High-Speed"/>
    <n v="0"/>
    <n v="10737526.800000001"/>
    <n v="648971.4"/>
    <n v="5"/>
    <x v="1"/>
    <s v="France"/>
    <s v="Normandy"/>
    <s v="Evreux"/>
    <s v="Central"/>
    <s v="Corporate"/>
    <s v="Technology"/>
    <s v="Copiers"/>
    <x v="1"/>
    <x v="3"/>
    <x v="1"/>
  </r>
  <r>
    <x v="3421"/>
    <n v="44779"/>
    <s v="Jennifer Douglas"/>
    <x v="1"/>
    <s v="Eldon Door Stop, Black"/>
    <n v="0.3"/>
    <n v="2595885.6"/>
    <n v="-412981.8"/>
    <n v="5"/>
    <x v="1"/>
    <s v="Germany"/>
    <s v="Baden-Württemberg"/>
    <s v="Karlsruhe"/>
    <s v="Central"/>
    <s v="Corporate"/>
    <s v="Furniture"/>
    <s v="Furnishings"/>
    <x v="1"/>
    <x v="3"/>
    <x v="1"/>
  </r>
  <r>
    <x v="3421"/>
    <n v="44779"/>
    <s v="Jennifer Douglas"/>
    <x v="1"/>
    <s v="Binney &amp; Smith Pens, Blue"/>
    <n v="0"/>
    <n v="530976.6"/>
    <n v="221240.25"/>
    <n v="3"/>
    <x v="1"/>
    <s v="Germany"/>
    <s v="Baden-Württemberg"/>
    <s v="Karlsruhe"/>
    <s v="Central"/>
    <s v="Corporate"/>
    <s v="Office Supplies"/>
    <s v="Art"/>
    <x v="1"/>
    <x v="3"/>
    <x v="1"/>
  </r>
  <r>
    <x v="3421"/>
    <n v="44779"/>
    <s v="Jennifer Douglas"/>
    <x v="1"/>
    <s v="Binney &amp; Smith Sketch Pad, Blue"/>
    <n v="0"/>
    <n v="2728629.75"/>
    <n v="707968.8"/>
    <n v="4"/>
    <x v="1"/>
    <s v="Germany"/>
    <s v="Baden-Württemberg"/>
    <s v="Karlsruhe"/>
    <s v="Central"/>
    <s v="Corporate"/>
    <s v="Office Supplies"/>
    <s v="Art"/>
    <x v="1"/>
    <x v="3"/>
    <x v="1"/>
  </r>
  <r>
    <x v="3421"/>
    <n v="44779"/>
    <s v="Jennifer Douglas"/>
    <x v="1"/>
    <s v="Cardinal Binder Covers, Recycled"/>
    <n v="0"/>
    <n v="914459.70000000007"/>
    <n v="412981.8"/>
    <n v="5"/>
    <x v="0"/>
    <s v="Germany"/>
    <s v="Baden-Württemberg"/>
    <s v="Karlsruhe"/>
    <s v="Central"/>
    <s v="Corporate"/>
    <s v="Office Supplies"/>
    <s v="Binders"/>
    <x v="1"/>
    <x v="3"/>
    <x v="0"/>
  </r>
  <r>
    <x v="3421"/>
    <n v="44779"/>
    <s v="Jennifer Douglas"/>
    <x v="1"/>
    <s v="Ibico Binder Covers, Clear"/>
    <n v="0"/>
    <n v="1165198.6500000001"/>
    <n v="73746.75"/>
    <n v="6"/>
    <x v="1"/>
    <s v="Germany"/>
    <s v="Baden-Württemberg"/>
    <s v="Karlsruhe"/>
    <s v="Central"/>
    <s v="Corporate"/>
    <s v="Office Supplies"/>
    <s v="Binders"/>
    <x v="1"/>
    <x v="3"/>
    <x v="1"/>
  </r>
  <r>
    <x v="3421"/>
    <n v="44779"/>
    <s v="Jennifer Douglas"/>
    <x v="1"/>
    <s v="Novimex Removable Labels, 5000 Label Set"/>
    <n v="0"/>
    <n v="442480.5"/>
    <n v="176992.2"/>
    <n v="3"/>
    <x v="1"/>
    <s v="Germany"/>
    <s v="Baden-Württemberg"/>
    <s v="Karlsruhe"/>
    <s v="Central"/>
    <s v="Corporate"/>
    <s v="Office Supplies"/>
    <s v="Labels"/>
    <x v="1"/>
    <x v="3"/>
    <x v="1"/>
  </r>
  <r>
    <x v="3422"/>
    <n v="44780"/>
    <s v="Ashley Baldwinson"/>
    <x v="0"/>
    <s v="SAFCO Rocking Chair, Red"/>
    <n v="0.1"/>
    <n v="3584092.0500000003"/>
    <n v="-206490.9"/>
    <n v="2"/>
    <x v="0"/>
    <s v="France"/>
    <s v="Ile-de-France"/>
    <s v="Montrouge"/>
    <s v="Central"/>
    <s v="Corporate"/>
    <s v="Furniture"/>
    <s v="Chairs"/>
    <x v="0"/>
    <x v="3"/>
    <x v="0"/>
  </r>
  <r>
    <x v="3422"/>
    <n v="44780"/>
    <s v="Ashley Baldwinson"/>
    <x v="0"/>
    <s v="Nokia Smart Phone, Full Size"/>
    <n v="0.15"/>
    <n v="23967693.75"/>
    <n v="-1135699.95"/>
    <n v="3"/>
    <x v="1"/>
    <s v="France"/>
    <s v="Ile-de-France"/>
    <s v="Montrouge"/>
    <s v="Central"/>
    <s v="Corporate"/>
    <s v="Technology"/>
    <s v="Phones"/>
    <x v="0"/>
    <x v="3"/>
    <x v="1"/>
  </r>
  <r>
    <x v="3423"/>
    <n v="44780"/>
    <s v="Elise Godfrey"/>
    <x v="2"/>
    <s v="GlobeWeis Clasp Envelope, Recycled"/>
    <n v="0"/>
    <n v="383483.10000000003"/>
    <n v="103245.45"/>
    <n v="3"/>
    <x v="1"/>
    <s v="France"/>
    <s v="Provence-Alpes-Côte d'Azur"/>
    <s v="Marseille"/>
    <s v="Central"/>
    <s v="Consumer"/>
    <s v="Office Supplies"/>
    <s v="Envelopes"/>
    <x v="1"/>
    <x v="3"/>
    <x v="1"/>
  </r>
  <r>
    <x v="3424"/>
    <n v="44780"/>
    <s v="Jean Crowley"/>
    <x v="0"/>
    <s v="Ibico Binder Covers, Clear"/>
    <n v="0"/>
    <n v="383483.10000000003"/>
    <n v="29498.7"/>
    <n v="2"/>
    <x v="1"/>
    <s v="Austria"/>
    <s v="Styria"/>
    <s v="Graz"/>
    <s v="Central"/>
    <s v="Corporate"/>
    <s v="Office Supplies"/>
    <s v="Binders"/>
    <x v="0"/>
    <x v="3"/>
    <x v="1"/>
  </r>
  <r>
    <x v="3424"/>
    <n v="44780"/>
    <s v="Jean Crowley"/>
    <x v="0"/>
    <s v="Ibico Binder, Economy"/>
    <n v="0"/>
    <n v="221240.25"/>
    <n v="58997.4"/>
    <n v="1"/>
    <x v="0"/>
    <s v="Austria"/>
    <s v="Styria"/>
    <s v="Graz"/>
    <s v="Central"/>
    <s v="Corporate"/>
    <s v="Office Supplies"/>
    <s v="Binders"/>
    <x v="0"/>
    <x v="3"/>
    <x v="0"/>
  </r>
  <r>
    <x v="3424"/>
    <n v="44780"/>
    <s v="Jean Crowley"/>
    <x v="0"/>
    <s v="Eldon Lockers, Industrial"/>
    <n v="0"/>
    <n v="8775863.25"/>
    <n v="4306810.2"/>
    <n v="3"/>
    <x v="0"/>
    <s v="Austria"/>
    <s v="Styria"/>
    <s v="Graz"/>
    <s v="Central"/>
    <s v="Corporate"/>
    <s v="Office Supplies"/>
    <s v="Storage"/>
    <x v="0"/>
    <x v="3"/>
    <x v="0"/>
  </r>
  <r>
    <x v="3425"/>
    <n v="44780"/>
    <s v="Libby McDonald"/>
    <x v="1"/>
    <s v="Sauder Stackable Bookrack, Pine"/>
    <n v="0"/>
    <n v="8746364.5500000007"/>
    <n v="3141611.5500000003"/>
    <n v="4"/>
    <x v="1"/>
    <s v="United Kingdom"/>
    <s v="England"/>
    <s v="High Wycombe"/>
    <s v="North"/>
    <s v="Home Office"/>
    <s v="Furniture"/>
    <s v="Bookcases"/>
    <x v="0"/>
    <x v="3"/>
    <x v="1"/>
  </r>
  <r>
    <x v="3425"/>
    <n v="44780"/>
    <s v="Libby McDonald"/>
    <x v="1"/>
    <s v="SAFCO Swivel Stool, Red"/>
    <n v="0.6"/>
    <n v="1976412.9000000001"/>
    <n v="-501477.9"/>
    <n v="2"/>
    <x v="1"/>
    <s v="United Kingdom"/>
    <s v="England"/>
    <s v="High Wycombe"/>
    <s v="North"/>
    <s v="Home Office"/>
    <s v="Furniture"/>
    <s v="Chairs"/>
    <x v="0"/>
    <x v="3"/>
    <x v="1"/>
  </r>
  <r>
    <x v="3425"/>
    <n v="44780"/>
    <s v="Libby McDonald"/>
    <x v="1"/>
    <s v="KitchenAid Stove, Black"/>
    <n v="0"/>
    <n v="25206639.150000002"/>
    <n v="8318633.4000000004"/>
    <n v="3"/>
    <x v="0"/>
    <s v="United Kingdom"/>
    <s v="England"/>
    <s v="High Wycombe"/>
    <s v="North"/>
    <s v="Home Office"/>
    <s v="Office Supplies"/>
    <s v="Appliances"/>
    <x v="0"/>
    <x v="3"/>
    <x v="0"/>
  </r>
  <r>
    <x v="3425"/>
    <n v="44780"/>
    <s v="Libby McDonald"/>
    <x v="1"/>
    <s v="Tenex Folders, Wire Frame"/>
    <n v="0.4"/>
    <n v="398232.45"/>
    <n v="58997.4"/>
    <n v="2"/>
    <x v="1"/>
    <s v="United Kingdom"/>
    <s v="England"/>
    <s v="High Wycombe"/>
    <s v="North"/>
    <s v="Home Office"/>
    <s v="Office Supplies"/>
    <s v="Storage"/>
    <x v="0"/>
    <x v="3"/>
    <x v="1"/>
  </r>
  <r>
    <x v="3426"/>
    <n v="44780"/>
    <s v="Mason Adams"/>
    <x v="0"/>
    <s v="Acco Binding Machine, Durable"/>
    <n v="0.1"/>
    <n v="4188815.4"/>
    <n v="648971.4"/>
    <n v="6"/>
    <x v="1"/>
    <s v="Germany"/>
    <s v="Bavaria"/>
    <s v="Nuremberg"/>
    <s v="Central"/>
    <s v="Consumer"/>
    <s v="Office Supplies"/>
    <s v="Binders"/>
    <x v="1"/>
    <x v="3"/>
    <x v="1"/>
  </r>
  <r>
    <x v="3427"/>
    <n v="44780"/>
    <s v="Archer Hort"/>
    <x v="1"/>
    <s v="BIC Pencil Sharpener, Blue"/>
    <n v="0.5"/>
    <n v="648971.4"/>
    <n v="-117994.8"/>
    <n v="3"/>
    <x v="0"/>
    <s v="France"/>
    <s v="Languedoc-Roussillon-Midi-Pyrénées"/>
    <s v="Toulouse"/>
    <s v="Central"/>
    <s v="Consumer"/>
    <s v="Office Supplies"/>
    <s v="Art"/>
    <x v="0"/>
    <x v="3"/>
    <x v="0"/>
  </r>
  <r>
    <x v="3427"/>
    <n v="44780"/>
    <s v="Archer Hort"/>
    <x v="1"/>
    <s v="Tenex Shelving, Wire Frame"/>
    <n v="0.5"/>
    <n v="4365807.6000000006"/>
    <n v="-3318603.75"/>
    <n v="11"/>
    <x v="0"/>
    <s v="France"/>
    <s v="Languedoc-Roussillon-Midi-Pyrénées"/>
    <s v="Toulouse"/>
    <s v="Central"/>
    <s v="Consumer"/>
    <s v="Office Supplies"/>
    <s v="Storage"/>
    <x v="0"/>
    <x v="3"/>
    <x v="0"/>
  </r>
  <r>
    <x v="3428"/>
    <n v="44780"/>
    <s v="Elise Godfrey"/>
    <x v="1"/>
    <s v="Stanley Markers, Easy-Erase"/>
    <n v="0"/>
    <n v="2654883"/>
    <n v="0"/>
    <n v="8"/>
    <x v="0"/>
    <s v="France"/>
    <s v="Provence-Alpes-Côte d'Azur"/>
    <s v="Marseille"/>
    <s v="Central"/>
    <s v="Consumer"/>
    <s v="Office Supplies"/>
    <s v="Art"/>
    <x v="1"/>
    <x v="3"/>
    <x v="0"/>
  </r>
  <r>
    <x v="3428"/>
    <n v="44780"/>
    <s v="Elise Godfrey"/>
    <x v="1"/>
    <s v="Cardinal Hole Reinforcements, Recycled"/>
    <n v="0"/>
    <n v="162242.85"/>
    <n v="73746.75"/>
    <n v="2"/>
    <x v="1"/>
    <s v="France"/>
    <s v="Provence-Alpes-Côte d'Azur"/>
    <s v="Marseille"/>
    <s v="Central"/>
    <s v="Consumer"/>
    <s v="Office Supplies"/>
    <s v="Binders"/>
    <x v="1"/>
    <x v="3"/>
    <x v="1"/>
  </r>
  <r>
    <x v="3428"/>
    <n v="44780"/>
    <s v="Elise Godfrey"/>
    <x v="1"/>
    <s v="GlobeWeis Clasp Envelope, Set of 50"/>
    <n v="0"/>
    <n v="870211.65"/>
    <n v="353984.4"/>
    <n v="6"/>
    <x v="0"/>
    <s v="France"/>
    <s v="Provence-Alpes-Côte d'Azur"/>
    <s v="Marseille"/>
    <s v="Central"/>
    <s v="Consumer"/>
    <s v="Office Supplies"/>
    <s v="Envelopes"/>
    <x v="1"/>
    <x v="3"/>
    <x v="0"/>
  </r>
  <r>
    <x v="3429"/>
    <n v="44780"/>
    <s v="Erick Tanner"/>
    <x v="1"/>
    <s v="BIC Markers, Water Color"/>
    <n v="0"/>
    <n v="870211.65"/>
    <n v="309736.35000000003"/>
    <n v="2"/>
    <x v="1"/>
    <s v="Sweden"/>
    <s v="Stockholm"/>
    <s v="Stockholm"/>
    <s v="North"/>
    <s v="Corporate"/>
    <s v="Office Supplies"/>
    <s v="Art"/>
    <x v="1"/>
    <x v="3"/>
    <x v="1"/>
  </r>
  <r>
    <x v="3429"/>
    <n v="44780"/>
    <s v="Erick Tanner"/>
    <x v="1"/>
    <s v="SanDisk Keyboard, USB"/>
    <n v="0"/>
    <n v="2404144.0500000003"/>
    <n v="191741.55000000002"/>
    <n v="2"/>
    <x v="0"/>
    <s v="Sweden"/>
    <s v="Stockholm"/>
    <s v="Stockholm"/>
    <s v="North"/>
    <s v="Corporate"/>
    <s v="Technology"/>
    <s v="Accessories"/>
    <x v="1"/>
    <x v="3"/>
    <x v="0"/>
  </r>
  <r>
    <x v="3430"/>
    <n v="44780"/>
    <s v="Jade Howe"/>
    <x v="1"/>
    <s v="Sauder 3-Shelf Cabinet, Mobile"/>
    <n v="0.1"/>
    <n v="17964708.300000001"/>
    <n v="6194727"/>
    <n v="8"/>
    <x v="0"/>
    <s v="Portugal"/>
    <s v="Lisboa"/>
    <s v="Odivelas"/>
    <s v="South"/>
    <s v="Corporate"/>
    <s v="Furniture"/>
    <s v="Bookcases"/>
    <x v="1"/>
    <x v="3"/>
    <x v="0"/>
  </r>
  <r>
    <x v="3431"/>
    <n v="44780"/>
    <s v="Brooke Hodgson"/>
    <x v="1"/>
    <s v="Fellowes Folders, Single Width"/>
    <n v="0.4"/>
    <n v="235989.6"/>
    <n v="0"/>
    <n v="1"/>
    <x v="1"/>
    <s v="Germany"/>
    <s v="Saxony"/>
    <s v="Leipzig"/>
    <s v="Central"/>
    <s v="Consumer"/>
    <s v="Office Supplies"/>
    <s v="Storage"/>
    <x v="1"/>
    <x v="3"/>
    <x v="1"/>
  </r>
  <r>
    <x v="3432"/>
    <n v="44781"/>
    <s v="Lucas Northcott"/>
    <x v="0"/>
    <s v="Smead Trays, Wire Frame"/>
    <n v="0.1"/>
    <n v="1887916.8"/>
    <n v="58997.4"/>
    <n v="3"/>
    <x v="1"/>
    <s v="United Kingdom"/>
    <s v="England"/>
    <s v="Stoke-on-Trent"/>
    <s v="North"/>
    <s v="Consumer"/>
    <s v="Office Supplies"/>
    <s v="Storage"/>
    <x v="1"/>
    <x v="3"/>
    <x v="1"/>
  </r>
  <r>
    <x v="3433"/>
    <n v="44781"/>
    <s v="Corey Norton"/>
    <x v="2"/>
    <s v="OIC Rubber Bands, Metal"/>
    <n v="0"/>
    <n v="1519183.05"/>
    <n v="575224.65"/>
    <n v="6"/>
    <x v="1"/>
    <s v="France"/>
    <s v="Provence-Alpes-Côte d'Azur"/>
    <s v="Marseille"/>
    <s v="Central"/>
    <s v="Consumer"/>
    <s v="Office Supplies"/>
    <s v="Fasteners"/>
    <x v="1"/>
    <x v="3"/>
    <x v="1"/>
  </r>
  <r>
    <x v="3433"/>
    <n v="44781"/>
    <s v="Corey Norton"/>
    <x v="2"/>
    <s v="Enermax Router, USB"/>
    <n v="0"/>
    <n v="26696323.5"/>
    <n v="4808288.1000000006"/>
    <n v="7"/>
    <x v="0"/>
    <s v="France"/>
    <s v="Provence-Alpes-Côte d'Azur"/>
    <s v="Marseille"/>
    <s v="Central"/>
    <s v="Consumer"/>
    <s v="Technology"/>
    <s v="Accessories"/>
    <x v="1"/>
    <x v="3"/>
    <x v="0"/>
  </r>
  <r>
    <x v="3433"/>
    <n v="44781"/>
    <s v="Corey Norton"/>
    <x v="2"/>
    <s v="Memorex Keyboard, USB"/>
    <n v="0"/>
    <n v="2109157.0500000003"/>
    <n v="88496.1"/>
    <n v="2"/>
    <x v="0"/>
    <s v="France"/>
    <s v="Provence-Alpes-Côte d'Azur"/>
    <s v="Marseille"/>
    <s v="Central"/>
    <s v="Consumer"/>
    <s v="Technology"/>
    <s v="Accessories"/>
    <x v="1"/>
    <x v="3"/>
    <x v="0"/>
  </r>
  <r>
    <x v="3434"/>
    <n v="44781"/>
    <s v="Lamar Lockhart"/>
    <x v="1"/>
    <s v="SanDisk Router, Programmable"/>
    <n v="0"/>
    <n v="11415996.9"/>
    <n v="2507389.5"/>
    <n v="3"/>
    <x v="0"/>
    <s v="Spain"/>
    <s v="Valenciana"/>
    <s v="Valencia"/>
    <s v="South"/>
    <s v="Consumer"/>
    <s v="Technology"/>
    <s v="Accessories"/>
    <x v="1"/>
    <x v="3"/>
    <x v="0"/>
  </r>
  <r>
    <x v="3435"/>
    <n v="44781"/>
    <s v="Mohammed Arnold"/>
    <x v="1"/>
    <s v="Hon Executive Leather Armchair, Red"/>
    <n v="0.2"/>
    <n v="16268533.050000001"/>
    <n v="-4070820.6"/>
    <n v="3"/>
    <x v="1"/>
    <s v="France"/>
    <s v="Ile-de-France"/>
    <s v="Paris"/>
    <s v="Central"/>
    <s v="Consumer"/>
    <s v="Furniture"/>
    <s v="Chairs"/>
    <x v="0"/>
    <x v="3"/>
    <x v="1"/>
  </r>
  <r>
    <x v="3436"/>
    <n v="44781"/>
    <s v="Koby Ricketson"/>
    <x v="0"/>
    <s v="Rogers Folders, Wire Frame"/>
    <n v="0.5"/>
    <n v="442480.5"/>
    <n v="-339235.05"/>
    <n v="2"/>
    <x v="0"/>
    <s v="Italy"/>
    <s v="Veneto"/>
    <s v="Chioggia"/>
    <s v="South"/>
    <s v="Corporate"/>
    <s v="Office Supplies"/>
    <s v="Storage"/>
    <x v="0"/>
    <x v="3"/>
    <x v="0"/>
  </r>
  <r>
    <x v="3437"/>
    <n v="44781"/>
    <s v="Sophie Franklin"/>
    <x v="1"/>
    <s v="Binney &amp; Smith Pens, Easy-Erase"/>
    <n v="0"/>
    <n v="545725.95000000007"/>
    <n v="0"/>
    <n v="3"/>
    <x v="1"/>
    <s v="Spain"/>
    <s v="Andalusía"/>
    <s v="Seville"/>
    <s v="South"/>
    <s v="Corporate"/>
    <s v="Office Supplies"/>
    <s v="Art"/>
    <x v="1"/>
    <x v="3"/>
    <x v="1"/>
  </r>
  <r>
    <x v="3437"/>
    <n v="44781"/>
    <s v="Sophie Franklin"/>
    <x v="1"/>
    <s v="Enermax Flash Drive, USB"/>
    <n v="0"/>
    <n v="4306810.2"/>
    <n v="1681425.9000000001"/>
    <n v="7"/>
    <x v="0"/>
    <s v="Spain"/>
    <s v="Andalusía"/>
    <s v="Seville"/>
    <s v="South"/>
    <s v="Corporate"/>
    <s v="Technology"/>
    <s v="Accessories"/>
    <x v="1"/>
    <x v="3"/>
    <x v="0"/>
  </r>
  <r>
    <x v="3438"/>
    <n v="44781"/>
    <s v="Isabelle Gould"/>
    <x v="1"/>
    <s v="Hamilton Beach Refrigerator, White"/>
    <n v="0.5"/>
    <n v="11017764.450000001"/>
    <n v="-3967575.15"/>
    <n v="3"/>
    <x v="1"/>
    <s v="Sweden"/>
    <s v="Stockholm"/>
    <s v="Haninge"/>
    <s v="North"/>
    <s v="Consumer"/>
    <s v="Office Supplies"/>
    <s v="Appliances"/>
    <x v="1"/>
    <x v="3"/>
    <x v="1"/>
  </r>
  <r>
    <x v="3438"/>
    <n v="44781"/>
    <s v="Isabelle Gould"/>
    <x v="1"/>
    <s v="Stockwell Push Pins, Assorted Sizes"/>
    <n v="0.5"/>
    <n v="427731.15"/>
    <n v="-58997.4"/>
    <n v="5"/>
    <x v="0"/>
    <s v="Sweden"/>
    <s v="Stockholm"/>
    <s v="Haninge"/>
    <s v="North"/>
    <s v="Consumer"/>
    <s v="Office Supplies"/>
    <s v="Fasteners"/>
    <x v="1"/>
    <x v="3"/>
    <x v="0"/>
  </r>
  <r>
    <x v="3439"/>
    <n v="44781"/>
    <s v="Charlie Power"/>
    <x v="1"/>
    <s v="Fellowes Lockers, Industrial"/>
    <n v="0.1"/>
    <n v="8274385.3500000006"/>
    <n v="3126862.2"/>
    <n v="3"/>
    <x v="1"/>
    <s v="United Kingdom"/>
    <s v="England"/>
    <s v="Mansfield"/>
    <s v="North"/>
    <s v="Home Office"/>
    <s v="Office Supplies"/>
    <s v="Storage"/>
    <x v="0"/>
    <x v="3"/>
    <x v="1"/>
  </r>
  <r>
    <x v="3439"/>
    <n v="44781"/>
    <s v="Charlie Power"/>
    <x v="1"/>
    <s v="Smead Folders, Wire Frame"/>
    <n v="0.1"/>
    <n v="1755172.6500000001"/>
    <n v="-73746.75"/>
    <n v="8"/>
    <x v="0"/>
    <s v="United Kingdom"/>
    <s v="England"/>
    <s v="Mansfield"/>
    <s v="North"/>
    <s v="Home Office"/>
    <s v="Office Supplies"/>
    <s v="Storage"/>
    <x v="0"/>
    <x v="3"/>
    <x v="0"/>
  </r>
  <r>
    <x v="3440"/>
    <n v="44782"/>
    <s v="Lewis Greenwood"/>
    <x v="2"/>
    <s v="Stockwell Rubber Bands, Metal"/>
    <n v="0"/>
    <n v="1194697.3500000001"/>
    <n v="604723.35"/>
    <n v="5"/>
    <x v="0"/>
    <s v="Germany"/>
    <s v="Baden-Württemberg"/>
    <s v="Karlsruhe"/>
    <s v="Central"/>
    <s v="Consumer"/>
    <s v="Office Supplies"/>
    <s v="Fasteners"/>
    <x v="1"/>
    <x v="3"/>
    <x v="0"/>
  </r>
  <r>
    <x v="3441"/>
    <n v="44782"/>
    <s v="Jett Osman"/>
    <x v="1"/>
    <s v="Acco Binder Covers, Recycled"/>
    <n v="0"/>
    <n v="1002955.8"/>
    <n v="294987"/>
    <n v="5"/>
    <x v="1"/>
    <s v="Netherlands"/>
    <s v="Utrecht"/>
    <s v="Utrecht"/>
    <s v="Central"/>
    <s v="Home Office"/>
    <s v="Office Supplies"/>
    <s v="Binders"/>
    <x v="0"/>
    <x v="3"/>
    <x v="1"/>
  </r>
  <r>
    <x v="3441"/>
    <n v="44782"/>
    <s v="Jett Osman"/>
    <x v="1"/>
    <s v="Ibico Hole Reinforcements, Durable"/>
    <n v="0"/>
    <n v="619472.70000000007"/>
    <n v="176992.2"/>
    <n v="5"/>
    <x v="0"/>
    <s v="Netherlands"/>
    <s v="Utrecht"/>
    <s v="Utrecht"/>
    <s v="Central"/>
    <s v="Home Office"/>
    <s v="Office Supplies"/>
    <s v="Binders"/>
    <x v="0"/>
    <x v="3"/>
    <x v="0"/>
  </r>
  <r>
    <x v="3442"/>
    <n v="44782"/>
    <s v="Max Ludwig"/>
    <x v="1"/>
    <s v="Acco 3-Hole Punch, Durable"/>
    <n v="0"/>
    <n v="1858418.1"/>
    <n v="766966.20000000007"/>
    <n v="4"/>
    <x v="1"/>
    <s v="Sweden"/>
    <s v="Uppsala"/>
    <s v="Uppsala"/>
    <s v="North"/>
    <s v="Home Office"/>
    <s v="Office Supplies"/>
    <s v="Binders"/>
    <x v="1"/>
    <x v="3"/>
    <x v="1"/>
  </r>
  <r>
    <x v="3442"/>
    <n v="44782"/>
    <s v="Max Ludwig"/>
    <x v="1"/>
    <s v="Ibico Binding Machine, Recycled"/>
    <n v="0"/>
    <n v="3820081.65"/>
    <n v="693219.45000000007"/>
    <n v="5"/>
    <x v="1"/>
    <s v="Sweden"/>
    <s v="Uppsala"/>
    <s v="Uppsala"/>
    <s v="North"/>
    <s v="Home Office"/>
    <s v="Office Supplies"/>
    <s v="Binders"/>
    <x v="1"/>
    <x v="3"/>
    <x v="1"/>
  </r>
  <r>
    <x v="3443"/>
    <n v="44784"/>
    <s v="Darcy St George"/>
    <x v="3"/>
    <s v="SAFCO Steel Folding Chair, Black"/>
    <n v="0.6"/>
    <n v="486728.55"/>
    <n v="-398232.45"/>
    <n v="1"/>
    <x v="1"/>
    <s v="Italy"/>
    <s v="Lazio"/>
    <s v="Velletri"/>
    <s v="South"/>
    <s v="Corporate"/>
    <s v="Furniture"/>
    <s v="Chairs"/>
    <x v="0"/>
    <x v="3"/>
    <x v="1"/>
  </r>
  <r>
    <x v="3444"/>
    <n v="44784"/>
    <s v="Alfonso Gomez"/>
    <x v="2"/>
    <s v="BIC Sketch Pad, Blue"/>
    <n v="0"/>
    <n v="1430686.95"/>
    <n v="250738.95"/>
    <n v="2"/>
    <x v="1"/>
    <s v="Spain"/>
    <s v="Basque Country"/>
    <s v="San Sebastian"/>
    <s v="South"/>
    <s v="Corporate"/>
    <s v="Office Supplies"/>
    <s v="Art"/>
    <x v="1"/>
    <x v="3"/>
    <x v="1"/>
  </r>
  <r>
    <x v="3444"/>
    <n v="44784"/>
    <s v="Alfonso Gomez"/>
    <x v="2"/>
    <s v="Binney &amp; Smith Sketch Pad, Water Color"/>
    <n v="0"/>
    <n v="737467.5"/>
    <n v="235989.6"/>
    <n v="1"/>
    <x v="0"/>
    <s v="Spain"/>
    <s v="Basque Country"/>
    <s v="San Sebastian"/>
    <s v="South"/>
    <s v="Corporate"/>
    <s v="Office Supplies"/>
    <s v="Art"/>
    <x v="1"/>
    <x v="3"/>
    <x v="0"/>
  </r>
  <r>
    <x v="3445"/>
    <n v="44784"/>
    <s v="Michael Watkins"/>
    <x v="2"/>
    <s v="Lesro Computer Table, Fully Assembled"/>
    <n v="0"/>
    <n v="12640192.950000001"/>
    <n v="4041321.9"/>
    <n v="2"/>
    <x v="1"/>
    <s v="France"/>
    <s v="Aquitaine-Limousin-Poitou-Charentes"/>
    <s v="Talence"/>
    <s v="Central"/>
    <s v="Home Office"/>
    <s v="Furniture"/>
    <s v="Tables"/>
    <x v="1"/>
    <x v="3"/>
    <x v="1"/>
  </r>
  <r>
    <x v="3445"/>
    <n v="44784"/>
    <s v="Michael Watkins"/>
    <x v="2"/>
    <s v="Advantus Staples, Bulk Pack"/>
    <n v="0"/>
    <n v="324485.7"/>
    <n v="132744.15"/>
    <n v="2"/>
    <x v="1"/>
    <s v="France"/>
    <s v="Aquitaine-Limousin-Poitou-Charentes"/>
    <s v="Talence"/>
    <s v="Central"/>
    <s v="Home Office"/>
    <s v="Office Supplies"/>
    <s v="Fasteners"/>
    <x v="1"/>
    <x v="3"/>
    <x v="1"/>
  </r>
  <r>
    <x v="3446"/>
    <n v="44784"/>
    <s v="Phoebe Baines"/>
    <x v="1"/>
    <s v="BIC Pens, Water Color"/>
    <n v="0"/>
    <n v="1799420.7"/>
    <n v="737467.5"/>
    <n v="7"/>
    <x v="0"/>
    <s v="Italy"/>
    <s v="Calabria"/>
    <s v="Crotone"/>
    <s v="South"/>
    <s v="Home Office"/>
    <s v="Office Supplies"/>
    <s v="Art"/>
    <x v="1"/>
    <x v="3"/>
    <x v="0"/>
  </r>
  <r>
    <x v="3446"/>
    <n v="44784"/>
    <s v="Phoebe Baines"/>
    <x v="1"/>
    <s v="Hon Shipping Labels, Adjustable"/>
    <n v="0"/>
    <n v="412981.8"/>
    <n v="147493.5"/>
    <n v="3"/>
    <x v="0"/>
    <s v="Italy"/>
    <s v="Calabria"/>
    <s v="Crotone"/>
    <s v="South"/>
    <s v="Home Office"/>
    <s v="Office Supplies"/>
    <s v="Labels"/>
    <x v="1"/>
    <x v="3"/>
    <x v="0"/>
  </r>
  <r>
    <x v="3447"/>
    <n v="44784"/>
    <s v="Alexandra Portus"/>
    <x v="1"/>
    <s v="Sauder 3-Shelf Cabinet, Pine"/>
    <n v="0"/>
    <n v="7433672.4000000004"/>
    <n v="1710924.6"/>
    <n v="3"/>
    <x v="0"/>
    <s v="Sweden"/>
    <s v="Västra Götaland"/>
    <s v="Gothenburg"/>
    <s v="North"/>
    <s v="Corporate"/>
    <s v="Furniture"/>
    <s v="Bookcases"/>
    <x v="1"/>
    <x v="3"/>
    <x v="0"/>
  </r>
  <r>
    <x v="3447"/>
    <n v="44784"/>
    <s v="Alexandra Portus"/>
    <x v="1"/>
    <s v="BIC Canvas, Blue"/>
    <n v="0"/>
    <n v="1578180.45"/>
    <n v="132744.15"/>
    <n v="2"/>
    <x v="1"/>
    <s v="Sweden"/>
    <s v="Västra Götaland"/>
    <s v="Gothenburg"/>
    <s v="North"/>
    <s v="Corporate"/>
    <s v="Office Supplies"/>
    <s v="Art"/>
    <x v="1"/>
    <x v="3"/>
    <x v="1"/>
  </r>
  <r>
    <x v="3447"/>
    <n v="44784"/>
    <s v="Alexandra Portus"/>
    <x v="1"/>
    <s v="Wilson Jones Hole Reinforcements, Recycled"/>
    <n v="0"/>
    <n v="73746.75"/>
    <n v="14749.35"/>
    <n v="1"/>
    <x v="1"/>
    <s v="Sweden"/>
    <s v="Västra Götaland"/>
    <s v="Gothenburg"/>
    <s v="North"/>
    <s v="Corporate"/>
    <s v="Office Supplies"/>
    <s v="Binders"/>
    <x v="1"/>
    <x v="3"/>
    <x v="1"/>
  </r>
  <r>
    <x v="3447"/>
    <n v="44784"/>
    <s v="Alexandra Portus"/>
    <x v="1"/>
    <s v="HP Ink, Laser"/>
    <n v="0"/>
    <n v="17079747.300000001"/>
    <n v="3421849.2"/>
    <n v="9"/>
    <x v="0"/>
    <s v="Sweden"/>
    <s v="Västra Götaland"/>
    <s v="Gothenburg"/>
    <s v="North"/>
    <s v="Corporate"/>
    <s v="Technology"/>
    <s v="Copiers"/>
    <x v="1"/>
    <x v="3"/>
    <x v="0"/>
  </r>
  <r>
    <x v="3447"/>
    <n v="44784"/>
    <s v="Alexandra Portus"/>
    <x v="1"/>
    <s v="StarTech Phone, Wireless"/>
    <n v="0"/>
    <n v="5501507.5499999998"/>
    <n v="442480.5"/>
    <n v="5"/>
    <x v="1"/>
    <s v="Sweden"/>
    <s v="Västra Götaland"/>
    <s v="Gothenburg"/>
    <s v="North"/>
    <s v="Corporate"/>
    <s v="Technology"/>
    <s v="Machines"/>
    <x v="1"/>
    <x v="3"/>
    <x v="1"/>
  </r>
  <r>
    <x v="3448"/>
    <n v="44784"/>
    <s v="Georgia Blackburn"/>
    <x v="1"/>
    <s v="Apple Smart Phone, with Caller ID"/>
    <n v="0.15"/>
    <n v="8008897.0499999998"/>
    <n v="383483.10000000003"/>
    <n v="1"/>
    <x v="0"/>
    <s v="United Kingdom"/>
    <s v="England"/>
    <s v="Gosport"/>
    <s v="North"/>
    <s v="Corporate"/>
    <s v="Technology"/>
    <s v="Phones"/>
    <x v="1"/>
    <x v="3"/>
    <x v="0"/>
  </r>
  <r>
    <x v="3449"/>
    <n v="44784"/>
    <s v="Ella Knopwood"/>
    <x v="1"/>
    <s v="Advantus Photo Frame, Duo Pack"/>
    <n v="0.6"/>
    <n v="619472.70000000007"/>
    <n v="-339235.05"/>
    <n v="2"/>
    <x v="1"/>
    <s v="Germany"/>
    <s v="Bremen"/>
    <s v="Bremen"/>
    <s v="Central"/>
    <s v="Consumer"/>
    <s v="Furniture"/>
    <s v="Furnishings"/>
    <x v="0"/>
    <x v="3"/>
    <x v="1"/>
  </r>
  <r>
    <x v="3450"/>
    <n v="44784"/>
    <s v="Kazuko Mason"/>
    <x v="1"/>
    <s v="Hamilton Beach Stove, Silver"/>
    <n v="0.1"/>
    <n v="28834979.25"/>
    <n v="8967604.8000000007"/>
    <n v="4"/>
    <x v="1"/>
    <s v="Spain"/>
    <s v="Madrid"/>
    <s v="Madrid"/>
    <s v="South"/>
    <s v="Home Office"/>
    <s v="Office Supplies"/>
    <s v="Appliances"/>
    <x v="1"/>
    <x v="3"/>
    <x v="1"/>
  </r>
  <r>
    <x v="3450"/>
    <n v="44784"/>
    <s v="Kazuko Mason"/>
    <x v="1"/>
    <s v="Fellowes Shelving, Industrial"/>
    <n v="0.1"/>
    <n v="2315647.9500000002"/>
    <n v="870211.65"/>
    <n v="3"/>
    <x v="0"/>
    <s v="Spain"/>
    <s v="Madrid"/>
    <s v="Madrid"/>
    <s v="South"/>
    <s v="Home Office"/>
    <s v="Office Supplies"/>
    <s v="Storage"/>
    <x v="1"/>
    <x v="3"/>
    <x v="0"/>
  </r>
  <r>
    <x v="3450"/>
    <n v="44784"/>
    <s v="Kazuko Mason"/>
    <x v="1"/>
    <s v="Acme Scissors, Serrated"/>
    <n v="0"/>
    <n v="324485.7"/>
    <n v="14749.35"/>
    <n v="1"/>
    <x v="0"/>
    <s v="Spain"/>
    <s v="Madrid"/>
    <s v="Madrid"/>
    <s v="South"/>
    <s v="Home Office"/>
    <s v="Office Supplies"/>
    <s v="Supplies"/>
    <x v="1"/>
    <x v="3"/>
    <x v="0"/>
  </r>
  <r>
    <x v="3449"/>
    <n v="44784"/>
    <s v="Ella Knopwood"/>
    <x v="1"/>
    <s v="Sanford Highlighters, Fluorescent"/>
    <n v="0.5"/>
    <n v="250738.95"/>
    <n v="-44248.05"/>
    <n v="2"/>
    <x v="1"/>
    <s v="Germany"/>
    <s v="Bremen"/>
    <s v="Bremen"/>
    <s v="Central"/>
    <s v="Consumer"/>
    <s v="Office Supplies"/>
    <s v="Art"/>
    <x v="0"/>
    <x v="3"/>
    <x v="1"/>
  </r>
  <r>
    <x v="3449"/>
    <n v="44784"/>
    <s v="Ella Knopwood"/>
    <x v="1"/>
    <s v="Acco Binder Covers, Clear"/>
    <n v="0.5"/>
    <n v="471979.2"/>
    <n v="-73746.75"/>
    <n v="5"/>
    <x v="1"/>
    <s v="Germany"/>
    <s v="Bremen"/>
    <s v="Bremen"/>
    <s v="Central"/>
    <s v="Consumer"/>
    <s v="Office Supplies"/>
    <s v="Binders"/>
    <x v="0"/>
    <x v="3"/>
    <x v="1"/>
  </r>
  <r>
    <x v="3449"/>
    <n v="44784"/>
    <s v="Ella Knopwood"/>
    <x v="1"/>
    <s v="Ibico Binding Machine, Economy"/>
    <n v="0.5"/>
    <n v="3407099.85"/>
    <n v="-2802376.5"/>
    <n v="9"/>
    <x v="0"/>
    <s v="Germany"/>
    <s v="Bremen"/>
    <s v="Bremen"/>
    <s v="Central"/>
    <s v="Consumer"/>
    <s v="Office Supplies"/>
    <s v="Binders"/>
    <x v="0"/>
    <x v="3"/>
    <x v="0"/>
  </r>
  <r>
    <x v="3449"/>
    <n v="44784"/>
    <s v="Ella Knopwood"/>
    <x v="1"/>
    <s v="Jiffy Clasp Envelope, Security-Tint"/>
    <n v="0.5"/>
    <n v="324485.7"/>
    <n v="-221240.25"/>
    <n v="4"/>
    <x v="1"/>
    <s v="Germany"/>
    <s v="Bremen"/>
    <s v="Bremen"/>
    <s v="Central"/>
    <s v="Consumer"/>
    <s v="Office Supplies"/>
    <s v="Envelopes"/>
    <x v="0"/>
    <x v="3"/>
    <x v="1"/>
  </r>
  <r>
    <x v="3449"/>
    <n v="44784"/>
    <s v="Ella Knopwood"/>
    <x v="1"/>
    <s v="Eldon Shelving, Blue"/>
    <n v="0.5"/>
    <n v="1430686.95"/>
    <n v="-663720.75"/>
    <n v="4"/>
    <x v="1"/>
    <s v="Germany"/>
    <s v="Bremen"/>
    <s v="Bremen"/>
    <s v="Central"/>
    <s v="Consumer"/>
    <s v="Office Supplies"/>
    <s v="Storage"/>
    <x v="0"/>
    <x v="3"/>
    <x v="1"/>
  </r>
  <r>
    <x v="3449"/>
    <n v="44784"/>
    <s v="Ella Knopwood"/>
    <x v="1"/>
    <s v="Tenex Folders, Single Width"/>
    <n v="0.5"/>
    <n v="693219.45000000007"/>
    <n v="-398232.45"/>
    <n v="4"/>
    <x v="0"/>
    <s v="Germany"/>
    <s v="Bremen"/>
    <s v="Bremen"/>
    <s v="Central"/>
    <s v="Consumer"/>
    <s v="Office Supplies"/>
    <s v="Storage"/>
    <x v="0"/>
    <x v="3"/>
    <x v="0"/>
  </r>
  <r>
    <x v="3449"/>
    <n v="44784"/>
    <s v="Ella Knopwood"/>
    <x v="1"/>
    <s v="Acme Trimmer, Serrated"/>
    <n v="0.5"/>
    <n v="2743379.1"/>
    <n v="-2079658.35"/>
    <n v="9"/>
    <x v="1"/>
    <s v="Germany"/>
    <s v="Bremen"/>
    <s v="Bremen"/>
    <s v="Central"/>
    <s v="Consumer"/>
    <s v="Office Supplies"/>
    <s v="Supplies"/>
    <x v="0"/>
    <x v="3"/>
    <x v="1"/>
  </r>
  <r>
    <x v="3450"/>
    <n v="44784"/>
    <s v="Kazuko Mason"/>
    <x v="1"/>
    <s v="Belkin Memory Card, Programmable"/>
    <n v="0"/>
    <n v="1710924.6"/>
    <n v="516227.25"/>
    <n v="1"/>
    <x v="0"/>
    <s v="Spain"/>
    <s v="Madrid"/>
    <s v="Madrid"/>
    <s v="South"/>
    <s v="Home Office"/>
    <s v="Technology"/>
    <s v="Accessories"/>
    <x v="1"/>
    <x v="3"/>
    <x v="0"/>
  </r>
  <r>
    <x v="3450"/>
    <n v="44784"/>
    <s v="Kazuko Mason"/>
    <x v="1"/>
    <s v="Nokia Signal Booster, Cordless"/>
    <n v="0.15"/>
    <n v="12227211.15"/>
    <n v="2153405.1"/>
    <n v="7"/>
    <x v="1"/>
    <s v="Spain"/>
    <s v="Madrid"/>
    <s v="Madrid"/>
    <s v="South"/>
    <s v="Home Office"/>
    <s v="Technology"/>
    <s v="Phones"/>
    <x v="1"/>
    <x v="3"/>
    <x v="1"/>
  </r>
  <r>
    <x v="3449"/>
    <n v="44784"/>
    <s v="Ella Knopwood"/>
    <x v="1"/>
    <s v="Belkin Keyboard, Bluetooth"/>
    <n v="0.5"/>
    <n v="1858418.1"/>
    <n v="-929209.05"/>
    <n v="3"/>
    <x v="0"/>
    <s v="Germany"/>
    <s v="Bremen"/>
    <s v="Bremen"/>
    <s v="Central"/>
    <s v="Consumer"/>
    <s v="Technology"/>
    <s v="Accessories"/>
    <x v="0"/>
    <x v="3"/>
    <x v="0"/>
  </r>
  <r>
    <x v="3449"/>
    <n v="44784"/>
    <s v="Ella Knopwood"/>
    <x v="1"/>
    <s v="Apple Office Telephone, Cordless"/>
    <n v="0.5"/>
    <n v="1504433.7"/>
    <n v="0"/>
    <n v="3"/>
    <x v="0"/>
    <s v="Germany"/>
    <s v="Bremen"/>
    <s v="Bremen"/>
    <s v="Central"/>
    <s v="Consumer"/>
    <s v="Technology"/>
    <s v="Phones"/>
    <x v="0"/>
    <x v="3"/>
    <x v="0"/>
  </r>
  <r>
    <x v="3451"/>
    <n v="44785"/>
    <s v="Hannah Conyers"/>
    <x v="0"/>
    <s v="Dania Stackable Bookrack, Traditional"/>
    <n v="0.1"/>
    <n v="3215358.3000000003"/>
    <n v="1135699.95"/>
    <n v="2"/>
    <x v="0"/>
    <s v="France"/>
    <s v="Provence-Alpes-Côte d'Azur"/>
    <s v="Draguignan"/>
    <s v="Central"/>
    <s v="Home Office"/>
    <s v="Furniture"/>
    <s v="Bookcases"/>
    <x v="1"/>
    <x v="3"/>
    <x v="0"/>
  </r>
  <r>
    <x v="3452"/>
    <n v="44785"/>
    <s v="Ella Knopwood"/>
    <x v="0"/>
    <s v="Boston Pencil Sharpener, Water Color"/>
    <n v="0"/>
    <n v="943958.4"/>
    <n v="471979.2"/>
    <n v="2"/>
    <x v="1"/>
    <s v="Germany"/>
    <s v="Bremen"/>
    <s v="Bremen"/>
    <s v="Central"/>
    <s v="Consumer"/>
    <s v="Office Supplies"/>
    <s v="Art"/>
    <x v="1"/>
    <x v="3"/>
    <x v="1"/>
  </r>
  <r>
    <x v="3452"/>
    <n v="44785"/>
    <s v="Ella Knopwood"/>
    <x v="0"/>
    <s v="Wilson Jones 3-Hole Punch, Recycled"/>
    <n v="0"/>
    <n v="3348102.45"/>
    <n v="1002955.8"/>
    <n v="8"/>
    <x v="0"/>
    <s v="Germany"/>
    <s v="Bremen"/>
    <s v="Bremen"/>
    <s v="Central"/>
    <s v="Consumer"/>
    <s v="Office Supplies"/>
    <s v="Binders"/>
    <x v="1"/>
    <x v="3"/>
    <x v="0"/>
  </r>
  <r>
    <x v="3452"/>
    <n v="44785"/>
    <s v="Ella Knopwood"/>
    <x v="0"/>
    <s v="OIC Clamps, Bulk Pack"/>
    <n v="0"/>
    <n v="870211.65"/>
    <n v="442480.5"/>
    <n v="3"/>
    <x v="0"/>
    <s v="Germany"/>
    <s v="Bremen"/>
    <s v="Bremen"/>
    <s v="Central"/>
    <s v="Consumer"/>
    <s v="Office Supplies"/>
    <s v="Fasteners"/>
    <x v="1"/>
    <x v="3"/>
    <x v="0"/>
  </r>
  <r>
    <x v="3451"/>
    <n v="44785"/>
    <s v="Hannah Conyers"/>
    <x v="0"/>
    <s v="Binney &amp; Smith Canvas, Easy-Erase"/>
    <n v="0"/>
    <n v="2286149.25"/>
    <n v="383483.10000000003"/>
    <n v="3"/>
    <x v="1"/>
    <s v="France"/>
    <s v="Provence-Alpes-Côte d'Azur"/>
    <s v="Draguignan"/>
    <s v="Central"/>
    <s v="Home Office"/>
    <s v="Office Supplies"/>
    <s v="Art"/>
    <x v="1"/>
    <x v="3"/>
    <x v="1"/>
  </r>
  <r>
    <x v="3451"/>
    <n v="44785"/>
    <s v="Hannah Conyers"/>
    <x v="0"/>
    <s v="Boston Canvas, Easy-Erase"/>
    <n v="0"/>
    <n v="1592929.8"/>
    <n v="368733.75"/>
    <n v="2"/>
    <x v="0"/>
    <s v="France"/>
    <s v="Provence-Alpes-Côte d'Azur"/>
    <s v="Draguignan"/>
    <s v="Central"/>
    <s v="Home Office"/>
    <s v="Office Supplies"/>
    <s v="Art"/>
    <x v="1"/>
    <x v="3"/>
    <x v="0"/>
  </r>
  <r>
    <x v="3451"/>
    <n v="44785"/>
    <s v="Hannah Conyers"/>
    <x v="0"/>
    <s v="Acco Binder, Clear"/>
    <n v="0"/>
    <n v="648971.4"/>
    <n v="206490.9"/>
    <n v="3"/>
    <x v="1"/>
    <s v="France"/>
    <s v="Provence-Alpes-Côte d'Azur"/>
    <s v="Draguignan"/>
    <s v="Central"/>
    <s v="Home Office"/>
    <s v="Office Supplies"/>
    <s v="Binders"/>
    <x v="1"/>
    <x v="3"/>
    <x v="1"/>
  </r>
  <r>
    <x v="3451"/>
    <n v="44785"/>
    <s v="Hannah Conyers"/>
    <x v="0"/>
    <s v="Elite Box Cutter, Serrated"/>
    <n v="0"/>
    <n v="2330397.3000000003"/>
    <n v="471979.2"/>
    <n v="5"/>
    <x v="0"/>
    <s v="France"/>
    <s v="Provence-Alpes-Côte d'Azur"/>
    <s v="Draguignan"/>
    <s v="Central"/>
    <s v="Home Office"/>
    <s v="Office Supplies"/>
    <s v="Supplies"/>
    <x v="1"/>
    <x v="3"/>
    <x v="0"/>
  </r>
  <r>
    <x v="3452"/>
    <n v="44785"/>
    <s v="Ella Knopwood"/>
    <x v="0"/>
    <s v="Belkin Numeric Keypad, Erganomic"/>
    <n v="0"/>
    <n v="6120980.25"/>
    <n v="117994.8"/>
    <n v="7"/>
    <x v="1"/>
    <s v="Germany"/>
    <s v="Bremen"/>
    <s v="Bremen"/>
    <s v="Central"/>
    <s v="Consumer"/>
    <s v="Technology"/>
    <s v="Accessories"/>
    <x v="1"/>
    <x v="3"/>
    <x v="1"/>
  </r>
  <r>
    <x v="3453"/>
    <n v="44785"/>
    <s v="Jeremy Pilcher"/>
    <x v="2"/>
    <s v="Wilson Jones Binder Covers, Recycled"/>
    <n v="0"/>
    <n v="339235.05"/>
    <n v="88496.1"/>
    <n v="2"/>
    <x v="0"/>
    <s v="Austria"/>
    <s v="Tyrol"/>
    <s v="Innsbruck"/>
    <s v="Central"/>
    <s v="Corporate"/>
    <s v="Office Supplies"/>
    <s v="Binders"/>
    <x v="1"/>
    <x v="3"/>
    <x v="0"/>
  </r>
  <r>
    <x v="3453"/>
    <n v="44785"/>
    <s v="Jeremy Pilcher"/>
    <x v="2"/>
    <s v="Smead File Folder Labels, Alphabetical"/>
    <n v="0"/>
    <n v="132744.15"/>
    <n v="58997.4"/>
    <n v="1"/>
    <x v="1"/>
    <s v="Austria"/>
    <s v="Tyrol"/>
    <s v="Innsbruck"/>
    <s v="Central"/>
    <s v="Corporate"/>
    <s v="Office Supplies"/>
    <s v="Labels"/>
    <x v="1"/>
    <x v="3"/>
    <x v="1"/>
  </r>
  <r>
    <x v="3454"/>
    <n v="44785"/>
    <s v="Madison Holloway"/>
    <x v="1"/>
    <s v="Tenex Light Bulb, Duo Pack"/>
    <n v="0"/>
    <n v="840712.95000000007"/>
    <n v="103245.45"/>
    <n v="3"/>
    <x v="1"/>
    <s v="Germany"/>
    <s v="Berlin"/>
    <s v="Berlin"/>
    <s v="Central"/>
    <s v="Corporate"/>
    <s v="Furniture"/>
    <s v="Furnishings"/>
    <x v="1"/>
    <x v="3"/>
    <x v="1"/>
  </r>
  <r>
    <x v="3454"/>
    <n v="44785"/>
    <s v="Madison Holloway"/>
    <x v="1"/>
    <s v="Acco Binding Machine, Durable"/>
    <n v="0"/>
    <n v="6976442.5499999998"/>
    <n v="1666676.55"/>
    <n v="9"/>
    <x v="0"/>
    <s v="Germany"/>
    <s v="Berlin"/>
    <s v="Berlin"/>
    <s v="Central"/>
    <s v="Corporate"/>
    <s v="Office Supplies"/>
    <s v="Binders"/>
    <x v="1"/>
    <x v="3"/>
    <x v="0"/>
  </r>
  <r>
    <x v="3454"/>
    <n v="44785"/>
    <s v="Madison Holloway"/>
    <x v="1"/>
    <s v="Wilson Jones 3-Hole Punch, Durable"/>
    <n v="0"/>
    <n v="1740423.3"/>
    <n v="368733.75"/>
    <n v="4"/>
    <x v="1"/>
    <s v="Germany"/>
    <s v="Berlin"/>
    <s v="Berlin"/>
    <s v="Central"/>
    <s v="Corporate"/>
    <s v="Office Supplies"/>
    <s v="Binders"/>
    <x v="1"/>
    <x v="3"/>
    <x v="1"/>
  </r>
  <r>
    <x v="3454"/>
    <n v="44785"/>
    <s v="Madison Holloway"/>
    <x v="1"/>
    <s v="Stiletto Letter Opener, Easy Grip"/>
    <n v="0"/>
    <n v="840712.95000000007"/>
    <n v="398232.45"/>
    <n v="2"/>
    <x v="1"/>
    <s v="Germany"/>
    <s v="Berlin"/>
    <s v="Berlin"/>
    <s v="Central"/>
    <s v="Corporate"/>
    <s v="Office Supplies"/>
    <s v="Supplies"/>
    <x v="1"/>
    <x v="3"/>
    <x v="1"/>
  </r>
  <r>
    <x v="3455"/>
    <n v="44785"/>
    <s v="Rachel Tyler"/>
    <x v="1"/>
    <s v="Stockwell Thumb Tacks, 12 Pack"/>
    <n v="0"/>
    <n v="737467.5"/>
    <n v="221240.25"/>
    <n v="4"/>
    <x v="1"/>
    <s v="France"/>
    <s v="Auvergne-Rhône-Alpes"/>
    <s v="Lyon"/>
    <s v="Central"/>
    <s v="Corporate"/>
    <s v="Office Supplies"/>
    <s v="Fasteners"/>
    <x v="0"/>
    <x v="3"/>
    <x v="1"/>
  </r>
  <r>
    <x v="3456"/>
    <n v="44785"/>
    <s v="Kazuko Mason"/>
    <x v="1"/>
    <s v="Eldon Folders, Wire Frame"/>
    <n v="0.1"/>
    <n v="855462.3"/>
    <n v="0"/>
    <n v="4"/>
    <x v="1"/>
    <s v="Spain"/>
    <s v="Madrid"/>
    <s v="Madrid"/>
    <s v="South"/>
    <s v="Home Office"/>
    <s v="Office Supplies"/>
    <s v="Storage"/>
    <x v="0"/>
    <x v="3"/>
    <x v="1"/>
  </r>
  <r>
    <x v="3456"/>
    <n v="44785"/>
    <s v="Kazuko Mason"/>
    <x v="1"/>
    <s v="Fellowes Lockers, Industrial"/>
    <n v="0.1"/>
    <n v="8274385.3500000006"/>
    <n v="3126862.2"/>
    <n v="3"/>
    <x v="1"/>
    <s v="Spain"/>
    <s v="Madrid"/>
    <s v="Madrid"/>
    <s v="South"/>
    <s v="Home Office"/>
    <s v="Office Supplies"/>
    <s v="Storage"/>
    <x v="0"/>
    <x v="3"/>
    <x v="1"/>
  </r>
  <r>
    <x v="3456"/>
    <n v="44785"/>
    <s v="Kazuko Mason"/>
    <x v="1"/>
    <s v="Rogers Folders, Single Width"/>
    <n v="0.1"/>
    <n v="2035410.3"/>
    <n v="-44248.05"/>
    <n v="5"/>
    <x v="0"/>
    <s v="Spain"/>
    <s v="Madrid"/>
    <s v="Madrid"/>
    <s v="South"/>
    <s v="Home Office"/>
    <s v="Office Supplies"/>
    <s v="Storage"/>
    <x v="0"/>
    <x v="3"/>
    <x v="0"/>
  </r>
  <r>
    <x v="3456"/>
    <n v="44785"/>
    <s v="Kazuko Mason"/>
    <x v="1"/>
    <s v="Stiletto Letter Opener, Easy Grip"/>
    <n v="0"/>
    <n v="1327441.5"/>
    <n v="250738.95"/>
    <n v="3"/>
    <x v="0"/>
    <s v="Spain"/>
    <s v="Madrid"/>
    <s v="Madrid"/>
    <s v="South"/>
    <s v="Home Office"/>
    <s v="Office Supplies"/>
    <s v="Supplies"/>
    <x v="0"/>
    <x v="3"/>
    <x v="0"/>
  </r>
  <r>
    <x v="3457"/>
    <n v="44785"/>
    <s v="Niamh Mann"/>
    <x v="1"/>
    <s v="Hoover Toaster, White"/>
    <n v="0"/>
    <n v="4823037.45"/>
    <n v="1681425.9000000001"/>
    <n v="4"/>
    <x v="1"/>
    <s v="France"/>
    <s v="Ile-de-France"/>
    <s v="Paris"/>
    <s v="Central"/>
    <s v="Consumer"/>
    <s v="Office Supplies"/>
    <s v="Appliances"/>
    <x v="0"/>
    <x v="3"/>
    <x v="1"/>
  </r>
  <r>
    <x v="3458"/>
    <n v="44785"/>
    <s v="Elijah Ruatoka"/>
    <x v="1"/>
    <s v="Wilson Jones 3-Hole Punch, Economy"/>
    <n v="0"/>
    <n v="825963.6"/>
    <n v="265488.3"/>
    <n v="2"/>
    <x v="1"/>
    <s v="Germany"/>
    <s v="Baden-Württemberg"/>
    <s v="Karlsruhe"/>
    <s v="Central"/>
    <s v="Home Office"/>
    <s v="Office Supplies"/>
    <s v="Binders"/>
    <x v="0"/>
    <x v="3"/>
    <x v="1"/>
  </r>
  <r>
    <x v="3458"/>
    <n v="44785"/>
    <s v="Elijah Ruatoka"/>
    <x v="1"/>
    <s v="Tenex Lockers, Wire Frame"/>
    <n v="0"/>
    <n v="5988236.1000000006"/>
    <n v="1858418.1"/>
    <n v="2"/>
    <x v="1"/>
    <s v="Germany"/>
    <s v="Baden-Württemberg"/>
    <s v="Karlsruhe"/>
    <s v="Central"/>
    <s v="Home Office"/>
    <s v="Office Supplies"/>
    <s v="Storage"/>
    <x v="0"/>
    <x v="3"/>
    <x v="1"/>
  </r>
  <r>
    <x v="3458"/>
    <n v="44785"/>
    <s v="Elijah Ruatoka"/>
    <x v="1"/>
    <s v="Konica Inkjet, Durable"/>
    <n v="0"/>
    <n v="9203594.4000000004"/>
    <n v="545725.95000000007"/>
    <n v="2"/>
    <x v="1"/>
    <s v="Germany"/>
    <s v="Baden-Württemberg"/>
    <s v="Karlsruhe"/>
    <s v="Central"/>
    <s v="Home Office"/>
    <s v="Technology"/>
    <s v="Machines"/>
    <x v="0"/>
    <x v="3"/>
    <x v="1"/>
  </r>
  <r>
    <x v="3459"/>
    <n v="44786"/>
    <s v="Lily Skurrie"/>
    <x v="3"/>
    <s v="Tenex Door Stop, Erganomic"/>
    <n v="0.3"/>
    <n v="1755172.6500000001"/>
    <n v="-353984.4"/>
    <n v="4"/>
    <x v="1"/>
    <s v="Germany"/>
    <s v="Hesse"/>
    <s v="Wiesbaden"/>
    <s v="Central"/>
    <s v="Corporate"/>
    <s v="Furniture"/>
    <s v="Furnishings"/>
    <x v="1"/>
    <x v="3"/>
    <x v="1"/>
  </r>
  <r>
    <x v="3460"/>
    <n v="44786"/>
    <s v="Lester Wimmer"/>
    <x v="3"/>
    <s v="Cardinal Binder Covers, Clear"/>
    <n v="0"/>
    <n v="501477.9"/>
    <n v="132744.15"/>
    <n v="3"/>
    <x v="0"/>
    <s v="United Kingdom"/>
    <s v="England"/>
    <s v="Newcastle upon Tyne"/>
    <s v="North"/>
    <s v="Consumer"/>
    <s v="Office Supplies"/>
    <s v="Binders"/>
    <x v="1"/>
    <x v="3"/>
    <x v="0"/>
  </r>
  <r>
    <x v="3461"/>
    <n v="44786"/>
    <s v="Lilly Le Grand"/>
    <x v="3"/>
    <s v="Eldon Trays, Single Width"/>
    <n v="0.1"/>
    <n v="1268444.1000000001"/>
    <n v="324485.7"/>
    <n v="2"/>
    <x v="1"/>
    <s v="Italy"/>
    <s v="Lazio"/>
    <s v="Rome"/>
    <s v="South"/>
    <s v="Home Office"/>
    <s v="Office Supplies"/>
    <s v="Storage"/>
    <x v="1"/>
    <x v="3"/>
    <x v="1"/>
  </r>
  <r>
    <x v="3459"/>
    <n v="44786"/>
    <s v="Lily Skurrie"/>
    <x v="3"/>
    <s v="Fellowes Folders, Wire Frame"/>
    <n v="0"/>
    <n v="3377601.15"/>
    <n v="870211.65"/>
    <n v="9"/>
    <x v="0"/>
    <s v="Germany"/>
    <s v="Hesse"/>
    <s v="Wiesbaden"/>
    <s v="Central"/>
    <s v="Corporate"/>
    <s v="Office Supplies"/>
    <s v="Storage"/>
    <x v="1"/>
    <x v="3"/>
    <x v="0"/>
  </r>
  <r>
    <x v="3459"/>
    <n v="44786"/>
    <s v="Lily Skurrie"/>
    <x v="3"/>
    <s v="Enermax Memory Card, Programmable"/>
    <n v="0"/>
    <n v="11961722.85"/>
    <n v="2271399.9"/>
    <n v="7"/>
    <x v="0"/>
    <s v="Germany"/>
    <s v="Hesse"/>
    <s v="Wiesbaden"/>
    <s v="Central"/>
    <s v="Corporate"/>
    <s v="Technology"/>
    <s v="Accessories"/>
    <x v="1"/>
    <x v="3"/>
    <x v="0"/>
  </r>
  <r>
    <x v="3459"/>
    <n v="44786"/>
    <s v="Lily Skurrie"/>
    <x v="3"/>
    <s v="HP Wireless Fax, Laser"/>
    <n v="0"/>
    <n v="10619532"/>
    <n v="634222.05000000005"/>
    <n v="2"/>
    <x v="0"/>
    <s v="Germany"/>
    <s v="Hesse"/>
    <s v="Wiesbaden"/>
    <s v="Central"/>
    <s v="Corporate"/>
    <s v="Technology"/>
    <s v="Copiers"/>
    <x v="1"/>
    <x v="3"/>
    <x v="0"/>
  </r>
  <r>
    <x v="3462"/>
    <n v="44786"/>
    <s v="Alexandra Macdonald"/>
    <x v="1"/>
    <s v="Binney &amp; Smith Sketch Pad, Blue"/>
    <n v="0.5"/>
    <n v="1710924.6"/>
    <n v="-825963.6"/>
    <n v="5"/>
    <x v="1"/>
    <s v="France"/>
    <s v="Auvergne-Rhône-Alpes"/>
    <s v="Saint-Priest"/>
    <s v="Central"/>
    <s v="Corporate"/>
    <s v="Office Supplies"/>
    <s v="Art"/>
    <x v="0"/>
    <x v="3"/>
    <x v="1"/>
  </r>
  <r>
    <x v="3462"/>
    <n v="44786"/>
    <s v="Alexandra Macdonald"/>
    <x v="1"/>
    <s v="Acco Binder Covers, Durable"/>
    <n v="0.5"/>
    <n v="324485.7"/>
    <n v="-29498.7"/>
    <n v="3"/>
    <x v="1"/>
    <s v="France"/>
    <s v="Auvergne-Rhône-Alpes"/>
    <s v="Saint-Priest"/>
    <s v="Central"/>
    <s v="Corporate"/>
    <s v="Office Supplies"/>
    <s v="Binders"/>
    <x v="0"/>
    <x v="3"/>
    <x v="1"/>
  </r>
  <r>
    <x v="3462"/>
    <n v="44786"/>
    <s v="Alexandra Macdonald"/>
    <x v="1"/>
    <s v="Ibico Index Tab, Durable"/>
    <n v="0.5"/>
    <n v="206490.9"/>
    <n v="-29498.7"/>
    <n v="3"/>
    <x v="1"/>
    <s v="France"/>
    <s v="Auvergne-Rhône-Alpes"/>
    <s v="Saint-Priest"/>
    <s v="Central"/>
    <s v="Corporate"/>
    <s v="Office Supplies"/>
    <s v="Binders"/>
    <x v="0"/>
    <x v="3"/>
    <x v="1"/>
  </r>
  <r>
    <x v="3462"/>
    <n v="44786"/>
    <s v="Alexandra Macdonald"/>
    <x v="1"/>
    <s v="Okidata Card Printer, White"/>
    <n v="0.65"/>
    <n v="4498551.75"/>
    <n v="-3982324.5"/>
    <n v="5"/>
    <x v="1"/>
    <s v="France"/>
    <s v="Auvergne-Rhône-Alpes"/>
    <s v="Saint-Priest"/>
    <s v="Central"/>
    <s v="Corporate"/>
    <s v="Technology"/>
    <s v="Machines"/>
    <x v="0"/>
    <x v="3"/>
    <x v="1"/>
  </r>
  <r>
    <x v="3463"/>
    <n v="44786"/>
    <s v="Taj Knetes"/>
    <x v="1"/>
    <s v="Safco Stackable Bookrack, Pine"/>
    <n v="0.1"/>
    <n v="17964708.300000001"/>
    <n v="5191771.2"/>
    <n v="9"/>
    <x v="0"/>
    <s v="France"/>
    <s v="Ile-de-France"/>
    <s v="Alfortville"/>
    <s v="Central"/>
    <s v="Consumer"/>
    <s v="Furniture"/>
    <s v="Bookcases"/>
    <x v="1"/>
    <x v="3"/>
    <x v="0"/>
  </r>
  <r>
    <x v="3463"/>
    <n v="44786"/>
    <s v="Taj Knetes"/>
    <x v="1"/>
    <s v="BIC Pens, Water Color"/>
    <n v="0"/>
    <n v="1283193.45"/>
    <n v="530976.6"/>
    <n v="5"/>
    <x v="1"/>
    <s v="France"/>
    <s v="Ile-de-France"/>
    <s v="Alfortville"/>
    <s v="Central"/>
    <s v="Consumer"/>
    <s v="Office Supplies"/>
    <s v="Art"/>
    <x v="1"/>
    <x v="3"/>
    <x v="1"/>
  </r>
  <r>
    <x v="3463"/>
    <n v="44786"/>
    <s v="Taj Knetes"/>
    <x v="1"/>
    <s v="Eldon Lockers, Blue"/>
    <n v="0.1"/>
    <n v="13141670.85"/>
    <n v="0"/>
    <n v="5"/>
    <x v="0"/>
    <s v="France"/>
    <s v="Ile-de-France"/>
    <s v="Alfortville"/>
    <s v="Central"/>
    <s v="Consumer"/>
    <s v="Office Supplies"/>
    <s v="Storage"/>
    <x v="1"/>
    <x v="3"/>
    <x v="0"/>
  </r>
  <r>
    <x v="3464"/>
    <n v="44786"/>
    <s v="Kelly Long"/>
    <x v="1"/>
    <s v="Sanford Markers, Fluorescent"/>
    <n v="0"/>
    <n v="1814170.05"/>
    <n v="722718.15"/>
    <n v="5"/>
    <x v="0"/>
    <s v="Austria"/>
    <s v="Vienna"/>
    <s v="Vienna"/>
    <s v="Central"/>
    <s v="Corporate"/>
    <s v="Office Supplies"/>
    <s v="Art"/>
    <x v="1"/>
    <x v="3"/>
    <x v="0"/>
  </r>
  <r>
    <x v="3463"/>
    <n v="44786"/>
    <s v="Taj Knetes"/>
    <x v="1"/>
    <s v="Motorola Signal Booster, Cordless"/>
    <n v="0"/>
    <n v="2153405.1"/>
    <n v="973457.1"/>
    <n v="1"/>
    <x v="0"/>
    <s v="France"/>
    <s v="Ile-de-France"/>
    <s v="Alfortville"/>
    <s v="Central"/>
    <s v="Consumer"/>
    <s v="Technology"/>
    <s v="Phones"/>
    <x v="1"/>
    <x v="3"/>
    <x v="0"/>
  </r>
  <r>
    <x v="3465"/>
    <n v="44786"/>
    <s v="Ella Troy"/>
    <x v="1"/>
    <s v="Ibico Binding Machine, Clear"/>
    <n v="0"/>
    <n v="3008867.4"/>
    <n v="1386438.9000000001"/>
    <n v="4"/>
    <x v="1"/>
    <s v="Austria"/>
    <s v="Vienna"/>
    <s v="Vienna"/>
    <s v="Central"/>
    <s v="Home Office"/>
    <s v="Office Supplies"/>
    <s v="Binders"/>
    <x v="1"/>
    <x v="3"/>
    <x v="1"/>
  </r>
  <r>
    <x v="3466"/>
    <n v="44787"/>
    <s v="Chloe Landale"/>
    <x v="2"/>
    <s v="Green Bar Cards &amp; Envelopes, 8.5 x 11"/>
    <n v="0"/>
    <n v="781715.55"/>
    <n v="132744.15"/>
    <n v="1"/>
    <x v="0"/>
    <s v="United Kingdom"/>
    <s v="England"/>
    <s v="London"/>
    <s v="North"/>
    <s v="Home Office"/>
    <s v="Office Supplies"/>
    <s v="Paper"/>
    <x v="1"/>
    <x v="3"/>
    <x v="0"/>
  </r>
  <r>
    <x v="3466"/>
    <n v="44787"/>
    <s v="Chloe Landale"/>
    <x v="2"/>
    <s v="Eldon File Cart, Single Width"/>
    <n v="0"/>
    <n v="3790582.95"/>
    <n v="1622428.5"/>
    <n v="2"/>
    <x v="1"/>
    <s v="United Kingdom"/>
    <s v="England"/>
    <s v="London"/>
    <s v="North"/>
    <s v="Home Office"/>
    <s v="Office Supplies"/>
    <s v="Storage"/>
    <x v="1"/>
    <x v="3"/>
    <x v="1"/>
  </r>
  <r>
    <x v="3467"/>
    <n v="44787"/>
    <s v="Isabelle Macghey"/>
    <x v="0"/>
    <s v="Avery Legal Exhibit Labels, Adjustable"/>
    <n v="0"/>
    <n v="1091451.9000000001"/>
    <n v="339235.05"/>
    <n v="8"/>
    <x v="0"/>
    <s v="Germany"/>
    <s v="Hamburg"/>
    <s v="Hamburg"/>
    <s v="Central"/>
    <s v="Consumer"/>
    <s v="Office Supplies"/>
    <s v="Labels"/>
    <x v="0"/>
    <x v="3"/>
    <x v="0"/>
  </r>
  <r>
    <x v="3467"/>
    <n v="44787"/>
    <s v="Isabelle Macghey"/>
    <x v="0"/>
    <s v="Eldon Lockers, Blue"/>
    <n v="0.1"/>
    <n v="7876152.9000000004"/>
    <n v="0"/>
    <n v="3"/>
    <x v="0"/>
    <s v="Germany"/>
    <s v="Hamburg"/>
    <s v="Hamburg"/>
    <s v="Central"/>
    <s v="Consumer"/>
    <s v="Office Supplies"/>
    <s v="Storage"/>
    <x v="0"/>
    <x v="3"/>
    <x v="0"/>
  </r>
  <r>
    <x v="3468"/>
    <n v="44787"/>
    <s v="Ethan Howarth"/>
    <x v="1"/>
    <s v="Eaton Parchment Paper, Premium"/>
    <n v="0"/>
    <n v="398232.45"/>
    <n v="73746.75"/>
    <n v="2"/>
    <x v="0"/>
    <s v="France"/>
    <s v="Languedoc-Roussillon-Midi-Pyrénées"/>
    <s v="Montpellier"/>
    <s v="Central"/>
    <s v="Consumer"/>
    <s v="Office Supplies"/>
    <s v="Paper"/>
    <x v="1"/>
    <x v="3"/>
    <x v="0"/>
  </r>
  <r>
    <x v="3469"/>
    <n v="44787"/>
    <s v="Dylan Dry"/>
    <x v="0"/>
    <s v="Boston Highlighters, Blue"/>
    <n v="0"/>
    <n v="560475.30000000005"/>
    <n v="132744.15"/>
    <n v="2"/>
    <x v="0"/>
    <s v="Italy"/>
    <s v="Lombardy"/>
    <s v="Cinisello Balsamo"/>
    <s v="South"/>
    <s v="Consumer"/>
    <s v="Office Supplies"/>
    <s v="Art"/>
    <x v="1"/>
    <x v="3"/>
    <x v="0"/>
  </r>
  <r>
    <x v="3470"/>
    <n v="44787"/>
    <s v="Dylan O'Halloran"/>
    <x v="1"/>
    <s v="BIC Sketch Pad, Fluorescent"/>
    <n v="0.5"/>
    <n v="368733.75"/>
    <n v="-117994.8"/>
    <n v="1"/>
    <x v="0"/>
    <s v="United Kingdom"/>
    <s v="England"/>
    <s v="Bury"/>
    <s v="North"/>
    <s v="Home Office"/>
    <s v="Office Supplies"/>
    <s v="Art"/>
    <x v="1"/>
    <x v="3"/>
    <x v="0"/>
  </r>
  <r>
    <x v="3471"/>
    <n v="44787"/>
    <s v="John Kemp"/>
    <x v="1"/>
    <s v="Konica Inkjet, Wireless"/>
    <n v="0.4"/>
    <n v="19410144.600000001"/>
    <n v="-7772907.4500000002"/>
    <n v="7"/>
    <x v="1"/>
    <s v="Germany"/>
    <s v="Baden-Württemberg"/>
    <s v="Pforzheim"/>
    <s v="Central"/>
    <s v="Home Office"/>
    <s v="Technology"/>
    <s v="Machines"/>
    <x v="0"/>
    <x v="3"/>
    <x v="1"/>
  </r>
  <r>
    <x v="3472"/>
    <n v="44787"/>
    <s v="Robert James"/>
    <x v="1"/>
    <s v="Smead Box, Industrial"/>
    <n v="0"/>
    <n v="162242.85"/>
    <n v="14749.35"/>
    <n v="1"/>
    <x v="1"/>
    <s v="France"/>
    <s v="Ile-de-France"/>
    <s v="Vincennes"/>
    <s v="Central"/>
    <s v="Home Office"/>
    <s v="Office Supplies"/>
    <s v="Storage"/>
    <x v="1"/>
    <x v="3"/>
    <x v="1"/>
  </r>
  <r>
    <x v="3472"/>
    <n v="44787"/>
    <s v="Robert James"/>
    <x v="1"/>
    <s v="Epson Receipt Printer, Wireless"/>
    <n v="0"/>
    <n v="5177021.8500000006"/>
    <n v="1238945.4000000001"/>
    <n v="3"/>
    <x v="1"/>
    <s v="France"/>
    <s v="Ile-de-France"/>
    <s v="Vincennes"/>
    <s v="Central"/>
    <s v="Home Office"/>
    <s v="Technology"/>
    <s v="Machines"/>
    <x v="1"/>
    <x v="3"/>
    <x v="1"/>
  </r>
  <r>
    <x v="3472"/>
    <n v="44787"/>
    <s v="Robert James"/>
    <x v="1"/>
    <s v="Samsung Signal Booster, Cordless"/>
    <n v="0"/>
    <n v="4115068.65"/>
    <n v="1681425.9000000001"/>
    <n v="2"/>
    <x v="0"/>
    <s v="France"/>
    <s v="Ile-de-France"/>
    <s v="Vincennes"/>
    <s v="Central"/>
    <s v="Home Office"/>
    <s v="Technology"/>
    <s v="Phones"/>
    <x v="1"/>
    <x v="3"/>
    <x v="0"/>
  </r>
  <r>
    <x v="3473"/>
    <n v="44787"/>
    <s v="Harvey Daniels"/>
    <x v="1"/>
    <s v="Sharp Wireless Fax, High-Speed"/>
    <n v="0"/>
    <n v="31342368.75"/>
    <n v="3451347.9"/>
    <n v="6"/>
    <x v="0"/>
    <s v="France"/>
    <s v="Normandy"/>
    <s v="Le Havre"/>
    <s v="Central"/>
    <s v="Consumer"/>
    <s v="Technology"/>
    <s v="Copiers"/>
    <x v="1"/>
    <x v="3"/>
    <x v="0"/>
  </r>
  <r>
    <x v="3474"/>
    <n v="44788"/>
    <s v="David Arnold"/>
    <x v="3"/>
    <s v="Acme Scissors, Serrated"/>
    <n v="0"/>
    <n v="1637177.85"/>
    <n v="103245.45"/>
    <n v="5"/>
    <x v="0"/>
    <s v="Denmark"/>
    <s v="Hovedstaden"/>
    <s v="Copenhagen"/>
    <s v="North"/>
    <s v="Consumer"/>
    <s v="Office Supplies"/>
    <s v="Supplies"/>
    <x v="1"/>
    <x v="3"/>
    <x v="0"/>
  </r>
  <r>
    <x v="3475"/>
    <n v="44788"/>
    <s v="Amy Nixon"/>
    <x v="2"/>
    <s v="Ames Clasp Envelope, Set of 50"/>
    <n v="0.5"/>
    <n v="206490.9"/>
    <n v="-14749.35"/>
    <n v="4"/>
    <x v="1"/>
    <s v="Ireland"/>
    <s v="Dublin"/>
    <s v="Dublin"/>
    <s v="North"/>
    <s v="Consumer"/>
    <s v="Office Supplies"/>
    <s v="Envelopes"/>
    <x v="0"/>
    <x v="3"/>
    <x v="1"/>
  </r>
  <r>
    <x v="3475"/>
    <n v="44788"/>
    <s v="Amy Nixon"/>
    <x v="2"/>
    <s v="Rogers File Cart, Blue"/>
    <n v="0.5"/>
    <n v="5191771.2"/>
    <n v="-5088525.75"/>
    <n v="5"/>
    <x v="1"/>
    <s v="Ireland"/>
    <s v="Dublin"/>
    <s v="Dublin"/>
    <s v="North"/>
    <s v="Consumer"/>
    <s v="Office Supplies"/>
    <s v="Storage"/>
    <x v="0"/>
    <x v="3"/>
    <x v="1"/>
  </r>
  <r>
    <x v="3476"/>
    <n v="44788"/>
    <s v="Harriet Chadwick"/>
    <x v="2"/>
    <s v="SanDisk Cards &amp; Envelopes, Multicolor"/>
    <n v="0"/>
    <n v="1474935"/>
    <n v="103245.45"/>
    <n v="2"/>
    <x v="1"/>
    <s v="United Kingdom"/>
    <s v="England"/>
    <s v="Preston"/>
    <s v="North"/>
    <s v="Corporate"/>
    <s v="Office Supplies"/>
    <s v="Paper"/>
    <x v="1"/>
    <x v="3"/>
    <x v="1"/>
  </r>
  <r>
    <x v="3475"/>
    <n v="44788"/>
    <s v="Amy Nixon"/>
    <x v="2"/>
    <s v="Okidata Inkjet, Durable"/>
    <n v="0.5"/>
    <n v="6917445.1500000004"/>
    <n v="-6769951.6500000004"/>
    <n v="3"/>
    <x v="1"/>
    <s v="Ireland"/>
    <s v="Dublin"/>
    <s v="Dublin"/>
    <s v="North"/>
    <s v="Consumer"/>
    <s v="Technology"/>
    <s v="Machines"/>
    <x v="0"/>
    <x v="3"/>
    <x v="1"/>
  </r>
  <r>
    <x v="3477"/>
    <n v="44788"/>
    <s v="Amy Pritchard"/>
    <x v="2"/>
    <s v="Boston Markers, Fluorescent"/>
    <n v="0.5"/>
    <n v="811214.25"/>
    <n v="-575224.65"/>
    <n v="4"/>
    <x v="0"/>
    <s v="United Kingdom"/>
    <s v="England"/>
    <s v="Kingswood"/>
    <s v="North"/>
    <s v="Consumer"/>
    <s v="Office Supplies"/>
    <s v="Art"/>
    <x v="0"/>
    <x v="3"/>
    <x v="0"/>
  </r>
  <r>
    <x v="3478"/>
    <n v="44788"/>
    <s v="Kyle Nash"/>
    <x v="1"/>
    <s v="Novimex Steel Folding Chair, Red"/>
    <n v="0.2"/>
    <n v="2905621.95"/>
    <n v="840712.95000000007"/>
    <n v="3"/>
    <x v="1"/>
    <s v="Germany"/>
    <s v="Thuringia"/>
    <s v="Weimar"/>
    <s v="Central"/>
    <s v="Consumer"/>
    <s v="Furniture"/>
    <s v="Chairs"/>
    <x v="1"/>
    <x v="3"/>
    <x v="1"/>
  </r>
  <r>
    <x v="3479"/>
    <n v="44789"/>
    <s v="Jeremy Pilcher"/>
    <x v="2"/>
    <s v="Eldon Shelving, Blue"/>
    <n v="0.5"/>
    <n v="707968.8"/>
    <n v="-324485.7"/>
    <n v="2"/>
    <x v="1"/>
    <s v="Austria"/>
    <s v="Tyrol"/>
    <s v="Innsbruck"/>
    <s v="Central"/>
    <s v="Corporate"/>
    <s v="Office Supplies"/>
    <s v="Storage"/>
    <x v="0"/>
    <x v="3"/>
    <x v="1"/>
  </r>
  <r>
    <x v="3480"/>
    <n v="44789"/>
    <s v="Ethel Cole"/>
    <x v="2"/>
    <s v="Bush 3-Shelf Cabinet, Pine"/>
    <n v="0"/>
    <n v="4262562.1500000004"/>
    <n v="339235.05"/>
    <n v="2"/>
    <x v="1"/>
    <s v="France"/>
    <s v="Languedoc-Roussillon-Midi-Pyrénées"/>
    <s v="Lunel"/>
    <s v="Central"/>
    <s v="Home Office"/>
    <s v="Furniture"/>
    <s v="Bookcases"/>
    <x v="1"/>
    <x v="3"/>
    <x v="1"/>
  </r>
  <r>
    <x v="3480"/>
    <n v="44789"/>
    <s v="Ethel Cole"/>
    <x v="2"/>
    <s v="Avery Hole Reinforcements, Clear"/>
    <n v="0"/>
    <n v="176992.2"/>
    <n v="14749.35"/>
    <n v="3"/>
    <x v="0"/>
    <s v="France"/>
    <s v="Languedoc-Roussillon-Midi-Pyrénées"/>
    <s v="Lunel"/>
    <s v="Central"/>
    <s v="Home Office"/>
    <s v="Office Supplies"/>
    <s v="Binders"/>
    <x v="1"/>
    <x v="3"/>
    <x v="0"/>
  </r>
  <r>
    <x v="3480"/>
    <n v="44789"/>
    <s v="Ethel Cole"/>
    <x v="2"/>
    <s v="SanDisk Memo Slips, Recycled"/>
    <n v="0"/>
    <n v="501477.9"/>
    <n v="206490.9"/>
    <n v="2"/>
    <x v="0"/>
    <s v="France"/>
    <s v="Languedoc-Roussillon-Midi-Pyrénées"/>
    <s v="Lunel"/>
    <s v="Central"/>
    <s v="Home Office"/>
    <s v="Office Supplies"/>
    <s v="Paper"/>
    <x v="1"/>
    <x v="3"/>
    <x v="0"/>
  </r>
  <r>
    <x v="3480"/>
    <n v="44789"/>
    <s v="Ethel Cole"/>
    <x v="2"/>
    <s v="Acme Shears, High Speed"/>
    <n v="0"/>
    <n v="4424805"/>
    <n v="2212402.5"/>
    <n v="6"/>
    <x v="0"/>
    <s v="France"/>
    <s v="Languedoc-Roussillon-Midi-Pyrénées"/>
    <s v="Lunel"/>
    <s v="Central"/>
    <s v="Home Office"/>
    <s v="Office Supplies"/>
    <s v="Supplies"/>
    <x v="1"/>
    <x v="3"/>
    <x v="0"/>
  </r>
  <r>
    <x v="3481"/>
    <n v="44789"/>
    <s v="Elijah Sodeman"/>
    <x v="1"/>
    <s v="Advantus Staples, Bulk Pack"/>
    <n v="0"/>
    <n v="486728.55"/>
    <n v="191741.55000000002"/>
    <n v="3"/>
    <x v="0"/>
    <s v="United Kingdom"/>
    <s v="England"/>
    <s v="Luton"/>
    <s v="North"/>
    <s v="Consumer"/>
    <s v="Office Supplies"/>
    <s v="Fasteners"/>
    <x v="1"/>
    <x v="3"/>
    <x v="0"/>
  </r>
  <r>
    <x v="3481"/>
    <n v="44789"/>
    <s v="Elijah Sodeman"/>
    <x v="1"/>
    <s v="Fellowes Lockers, Industrial"/>
    <n v="0.4"/>
    <n v="7359925.6500000004"/>
    <n v="486728.55"/>
    <n v="4"/>
    <x v="1"/>
    <s v="United Kingdom"/>
    <s v="England"/>
    <s v="Luton"/>
    <s v="North"/>
    <s v="Consumer"/>
    <s v="Office Supplies"/>
    <s v="Storage"/>
    <x v="1"/>
    <x v="3"/>
    <x v="1"/>
  </r>
  <r>
    <x v="3482"/>
    <n v="44789"/>
    <s v="Lloyd Barnes"/>
    <x v="1"/>
    <s v="Kraft Interoffice Envelope, Recycled"/>
    <n v="0.5"/>
    <n v="1681425.9000000001"/>
    <n v="-575224.65"/>
    <n v="5"/>
    <x v="0"/>
    <s v="Austria"/>
    <s v="Vienna"/>
    <s v="Vienna"/>
    <s v="Central"/>
    <s v="Corporate"/>
    <s v="Office Supplies"/>
    <s v="Envelopes"/>
    <x v="0"/>
    <x v="3"/>
    <x v="0"/>
  </r>
  <r>
    <x v="3483"/>
    <n v="44789"/>
    <s v="Tyson Ebden"/>
    <x v="1"/>
    <s v="Avery Index Tab, Durable"/>
    <n v="0"/>
    <n v="486728.55"/>
    <n v="132744.15"/>
    <n v="5"/>
    <x v="0"/>
    <s v="Netherlands"/>
    <s v="Overijssel"/>
    <s v="Hardenberg"/>
    <s v="Central"/>
    <s v="Consumer"/>
    <s v="Office Supplies"/>
    <s v="Binders"/>
    <x v="1"/>
    <x v="3"/>
    <x v="0"/>
  </r>
  <r>
    <x v="3484"/>
    <n v="44791"/>
    <s v="Ginger Owens"/>
    <x v="3"/>
    <s v="SAFCO Steel Folding Chair, Black"/>
    <n v="0.1"/>
    <n v="3318603.75"/>
    <n v="619472.70000000007"/>
    <n v="3"/>
    <x v="0"/>
    <s v="Germany"/>
    <s v="Mecklenburg-Vorpommern"/>
    <s v="Rostock"/>
    <s v="Central"/>
    <s v="Consumer"/>
    <s v="Furniture"/>
    <s v="Chairs"/>
    <x v="1"/>
    <x v="3"/>
    <x v="0"/>
  </r>
  <r>
    <x v="3484"/>
    <n v="44791"/>
    <s v="Ginger Owens"/>
    <x v="3"/>
    <s v="Rubbermaid Frame, Durable"/>
    <n v="0"/>
    <n v="6312721.7999999998"/>
    <n v="1578180.45"/>
    <n v="4"/>
    <x v="0"/>
    <s v="Germany"/>
    <s v="Mecklenburg-Vorpommern"/>
    <s v="Rostock"/>
    <s v="Central"/>
    <s v="Consumer"/>
    <s v="Furniture"/>
    <s v="Furnishings"/>
    <x v="1"/>
    <x v="3"/>
    <x v="0"/>
  </r>
  <r>
    <x v="3484"/>
    <n v="44791"/>
    <s v="Ginger Owens"/>
    <x v="3"/>
    <s v="Avery 3-Hole Punch, Recycled"/>
    <n v="0"/>
    <n v="1253694.75"/>
    <n v="0"/>
    <n v="3"/>
    <x v="0"/>
    <s v="Germany"/>
    <s v="Mecklenburg-Vorpommern"/>
    <s v="Rostock"/>
    <s v="Central"/>
    <s v="Consumer"/>
    <s v="Office Supplies"/>
    <s v="Binders"/>
    <x v="1"/>
    <x v="3"/>
    <x v="0"/>
  </r>
  <r>
    <x v="3485"/>
    <n v="44791"/>
    <s v="Gary Crume"/>
    <x v="3"/>
    <s v="Boston Canvas, Easy-Erase"/>
    <n v="0"/>
    <n v="796464.9"/>
    <n v="176992.2"/>
    <n v="1"/>
    <x v="0"/>
    <s v="Germany"/>
    <s v="North Rhine-Westphalia"/>
    <s v="Oberhausen"/>
    <s v="Central"/>
    <s v="Consumer"/>
    <s v="Office Supplies"/>
    <s v="Art"/>
    <x v="1"/>
    <x v="3"/>
    <x v="0"/>
  </r>
  <r>
    <x v="3486"/>
    <n v="44791"/>
    <s v="Victor Kron"/>
    <x v="0"/>
    <s v="Boston Pencil Sharpener, Water Color"/>
    <n v="0"/>
    <n v="2153405.1"/>
    <n v="280237.65000000002"/>
    <n v="5"/>
    <x v="0"/>
    <s v="Italy"/>
    <s v="Campania"/>
    <s v="Battipaglia"/>
    <s v="South"/>
    <s v="Consumer"/>
    <s v="Office Supplies"/>
    <s v="Art"/>
    <x v="1"/>
    <x v="3"/>
    <x v="0"/>
  </r>
  <r>
    <x v="3486"/>
    <n v="44791"/>
    <s v="Victor Kron"/>
    <x v="0"/>
    <s v="Eldon Trays, Single Width"/>
    <n v="0.1"/>
    <n v="1268444.1000000001"/>
    <n v="324485.7"/>
    <n v="2"/>
    <x v="0"/>
    <s v="Italy"/>
    <s v="Campania"/>
    <s v="Battipaglia"/>
    <s v="South"/>
    <s v="Consumer"/>
    <s v="Office Supplies"/>
    <s v="Storage"/>
    <x v="1"/>
    <x v="3"/>
    <x v="0"/>
  </r>
  <r>
    <x v="3487"/>
    <n v="44791"/>
    <s v="Ella Dwyer-Gray"/>
    <x v="0"/>
    <s v="Tenex File Cart, Industrial"/>
    <n v="0.1"/>
    <n v="5339264.7"/>
    <n v="530976.6"/>
    <n v="3"/>
    <x v="1"/>
    <s v="Spain"/>
    <s v="Castile and León"/>
    <s v="Palencia"/>
    <s v="South"/>
    <s v="Consumer"/>
    <s v="Office Supplies"/>
    <s v="Storage"/>
    <x v="1"/>
    <x v="3"/>
    <x v="1"/>
  </r>
  <r>
    <x v="3487"/>
    <n v="44791"/>
    <s v="Ella Dwyer-Gray"/>
    <x v="0"/>
    <s v="Fiskars Letter Opener, High Speed"/>
    <n v="0"/>
    <n v="2817125.85"/>
    <n v="117994.8"/>
    <n v="7"/>
    <x v="1"/>
    <s v="Spain"/>
    <s v="Castile and León"/>
    <s v="Palencia"/>
    <s v="South"/>
    <s v="Consumer"/>
    <s v="Office Supplies"/>
    <s v="Supplies"/>
    <x v="1"/>
    <x v="3"/>
    <x v="1"/>
  </r>
  <r>
    <x v="3488"/>
    <n v="44791"/>
    <s v="Ella Dwyer-Gray"/>
    <x v="1"/>
    <s v="Boston Markers, Easy-Erase"/>
    <n v="0"/>
    <n v="2743379.1"/>
    <n v="250738.95"/>
    <n v="7"/>
    <x v="1"/>
    <s v="Spain"/>
    <s v="Castile and León"/>
    <s v="Palencia"/>
    <s v="South"/>
    <s v="Consumer"/>
    <s v="Office Supplies"/>
    <s v="Art"/>
    <x v="1"/>
    <x v="3"/>
    <x v="1"/>
  </r>
  <r>
    <x v="3488"/>
    <n v="44791"/>
    <s v="Ella Dwyer-Gray"/>
    <x v="1"/>
    <s v="Sanford Pencil Sharpener, Easy-Erase"/>
    <n v="0"/>
    <n v="3598841.4"/>
    <n v="1799420.7"/>
    <n v="9"/>
    <x v="0"/>
    <s v="Spain"/>
    <s v="Castile and León"/>
    <s v="Palencia"/>
    <s v="South"/>
    <s v="Consumer"/>
    <s v="Office Supplies"/>
    <s v="Art"/>
    <x v="1"/>
    <x v="3"/>
    <x v="0"/>
  </r>
  <r>
    <x v="3488"/>
    <n v="44791"/>
    <s v="Ella Dwyer-Gray"/>
    <x v="1"/>
    <s v="Acco Hole Reinforcements, Clear"/>
    <n v="0"/>
    <n v="265488.3"/>
    <n v="14749.35"/>
    <n v="3"/>
    <x v="1"/>
    <s v="Spain"/>
    <s v="Castile and León"/>
    <s v="Palencia"/>
    <s v="South"/>
    <s v="Consumer"/>
    <s v="Office Supplies"/>
    <s v="Binders"/>
    <x v="1"/>
    <x v="3"/>
    <x v="1"/>
  </r>
  <r>
    <x v="3488"/>
    <n v="44791"/>
    <s v="Ella Dwyer-Gray"/>
    <x v="1"/>
    <s v="Smead Shelving, Blue"/>
    <n v="0.1"/>
    <n v="648971.4"/>
    <n v="147493.5"/>
    <n v="1"/>
    <x v="0"/>
    <s v="Spain"/>
    <s v="Castile and León"/>
    <s v="Palencia"/>
    <s v="South"/>
    <s v="Consumer"/>
    <s v="Office Supplies"/>
    <s v="Storage"/>
    <x v="1"/>
    <x v="3"/>
    <x v="0"/>
  </r>
  <r>
    <x v="3488"/>
    <n v="44791"/>
    <s v="Ella Dwyer-Gray"/>
    <x v="1"/>
    <s v="Epson Card Printer, Durable"/>
    <n v="0"/>
    <n v="17551726.5"/>
    <n v="5973486.75"/>
    <n v="7"/>
    <x v="0"/>
    <s v="Spain"/>
    <s v="Castile and León"/>
    <s v="Palencia"/>
    <s v="South"/>
    <s v="Consumer"/>
    <s v="Technology"/>
    <s v="Machines"/>
    <x v="1"/>
    <x v="3"/>
    <x v="0"/>
  </r>
  <r>
    <x v="3489"/>
    <n v="44791"/>
    <s v="Katie Evenden"/>
    <x v="1"/>
    <s v="Wilson Jones Binder, Recycled"/>
    <n v="0.5"/>
    <n v="398232.45"/>
    <n v="-88496.1"/>
    <n v="4"/>
    <x v="1"/>
    <s v="Netherlands"/>
    <s v="North Holland"/>
    <s v="Amsterdam"/>
    <s v="Central"/>
    <s v="Corporate"/>
    <s v="Office Supplies"/>
    <s v="Binders"/>
    <x v="0"/>
    <x v="3"/>
    <x v="1"/>
  </r>
  <r>
    <x v="3489"/>
    <n v="44791"/>
    <s v="Katie Evenden"/>
    <x v="1"/>
    <s v="Fellowes File Cart, Industrial"/>
    <n v="0.5"/>
    <n v="3053115.45"/>
    <n v="-2256650.5500000003"/>
    <n v="3"/>
    <x v="0"/>
    <s v="Netherlands"/>
    <s v="North Holland"/>
    <s v="Amsterdam"/>
    <s v="Central"/>
    <s v="Corporate"/>
    <s v="Office Supplies"/>
    <s v="Storage"/>
    <x v="0"/>
    <x v="3"/>
    <x v="0"/>
  </r>
  <r>
    <x v="3490"/>
    <n v="44791"/>
    <s v="Ella Dwyer-Gray"/>
    <x v="1"/>
    <s v="Smead File Folder Labels, Adjustable"/>
    <n v="0.1"/>
    <n v="353984.4"/>
    <n v="-14749.35"/>
    <n v="4"/>
    <x v="0"/>
    <s v="Spain"/>
    <s v="Castile and León"/>
    <s v="Palencia"/>
    <s v="South"/>
    <s v="Consumer"/>
    <s v="Office Supplies"/>
    <s v="Labels"/>
    <x v="0"/>
    <x v="3"/>
    <x v="0"/>
  </r>
  <r>
    <x v="3491"/>
    <n v="44791"/>
    <s v="Maya Pamphlett"/>
    <x v="1"/>
    <s v="Binney &amp; Smith Canvas, Fluorescent"/>
    <n v="0"/>
    <n v="1548681.75"/>
    <n v="294987"/>
    <n v="2"/>
    <x v="0"/>
    <s v="Germany"/>
    <s v="North Rhine-Westphalia"/>
    <s v="Cologne"/>
    <s v="Central"/>
    <s v="Consumer"/>
    <s v="Office Supplies"/>
    <s v="Art"/>
    <x v="0"/>
    <x v="3"/>
    <x v="0"/>
  </r>
  <r>
    <x v="3491"/>
    <n v="44791"/>
    <s v="Maya Pamphlett"/>
    <x v="1"/>
    <s v="Cardinal Index Tab, Economy"/>
    <n v="0"/>
    <n v="383483.10000000003"/>
    <n v="176992.2"/>
    <n v="3"/>
    <x v="0"/>
    <s v="Germany"/>
    <s v="North Rhine-Westphalia"/>
    <s v="Cologne"/>
    <s v="Central"/>
    <s v="Consumer"/>
    <s v="Office Supplies"/>
    <s v="Binders"/>
    <x v="0"/>
    <x v="3"/>
    <x v="0"/>
  </r>
  <r>
    <x v="3491"/>
    <n v="44791"/>
    <s v="Maya Pamphlett"/>
    <x v="1"/>
    <s v="Wilson Jones Binding Machine, Clear"/>
    <n v="0"/>
    <n v="1430686.95"/>
    <n v="427731.15"/>
    <n v="2"/>
    <x v="0"/>
    <s v="Germany"/>
    <s v="North Rhine-Westphalia"/>
    <s v="Cologne"/>
    <s v="Central"/>
    <s v="Consumer"/>
    <s v="Office Supplies"/>
    <s v="Binders"/>
    <x v="0"/>
    <x v="3"/>
    <x v="0"/>
  </r>
  <r>
    <x v="3491"/>
    <n v="44791"/>
    <s v="Maya Pamphlett"/>
    <x v="1"/>
    <s v="OIC Clamps, Bulk Pack"/>
    <n v="0"/>
    <n v="870211.65"/>
    <n v="442480.5"/>
    <n v="3"/>
    <x v="1"/>
    <s v="Germany"/>
    <s v="North Rhine-Westphalia"/>
    <s v="Cologne"/>
    <s v="Central"/>
    <s v="Consumer"/>
    <s v="Office Supplies"/>
    <s v="Fasteners"/>
    <x v="0"/>
    <x v="3"/>
    <x v="1"/>
  </r>
  <r>
    <x v="3491"/>
    <n v="44791"/>
    <s v="Maya Pamphlett"/>
    <x v="1"/>
    <s v="Rogers Lockers, Blue"/>
    <n v="0.4"/>
    <n v="9365837.25"/>
    <n v="-5147523.1500000004"/>
    <n v="5"/>
    <x v="0"/>
    <s v="Germany"/>
    <s v="North Rhine-Westphalia"/>
    <s v="Cologne"/>
    <s v="Central"/>
    <s v="Consumer"/>
    <s v="Office Supplies"/>
    <s v="Storage"/>
    <x v="0"/>
    <x v="3"/>
    <x v="0"/>
  </r>
  <r>
    <x v="3492"/>
    <n v="44791"/>
    <s v="Nicole Johns"/>
    <x v="1"/>
    <s v="Belkin Keyboard, Bluetooth"/>
    <n v="0.5"/>
    <n v="1238945.4000000001"/>
    <n v="-619472.70000000007"/>
    <n v="2"/>
    <x v="0"/>
    <s v="Spain"/>
    <s v="Andalusía"/>
    <s v="Fuengirola"/>
    <s v="South"/>
    <s v="Consumer"/>
    <s v="Technology"/>
    <s v="Accessories"/>
    <x v="1"/>
    <x v="3"/>
    <x v="0"/>
  </r>
  <r>
    <x v="3492"/>
    <n v="44791"/>
    <s v="Nicole Johns"/>
    <x v="1"/>
    <s v="Memorex Mouse, USB"/>
    <n v="0.5"/>
    <n v="1047203.85"/>
    <n v="-648971.4"/>
    <n v="5"/>
    <x v="0"/>
    <s v="Spain"/>
    <s v="Andalusía"/>
    <s v="Fuengirola"/>
    <s v="South"/>
    <s v="Consumer"/>
    <s v="Technology"/>
    <s v="Accessories"/>
    <x v="1"/>
    <x v="3"/>
    <x v="0"/>
  </r>
  <r>
    <x v="3491"/>
    <n v="44791"/>
    <s v="Maya Pamphlett"/>
    <x v="1"/>
    <s v="Apple Headset, Cordless"/>
    <n v="0.4"/>
    <n v="678470.1"/>
    <n v="-206490.9"/>
    <n v="1"/>
    <x v="0"/>
    <s v="Germany"/>
    <s v="North Rhine-Westphalia"/>
    <s v="Cologne"/>
    <s v="Central"/>
    <s v="Consumer"/>
    <s v="Technology"/>
    <s v="Phones"/>
    <x v="0"/>
    <x v="3"/>
    <x v="0"/>
  </r>
  <r>
    <x v="3493"/>
    <n v="44792"/>
    <s v="Jose Gambino"/>
    <x v="2"/>
    <s v="Novimex Swivel Stool, Adjustable"/>
    <n v="0.2"/>
    <n v="3938076.45"/>
    <n v="-589974"/>
    <n v="2"/>
    <x v="0"/>
    <s v="Italy"/>
    <s v="Lazio"/>
    <s v="Rome"/>
    <s v="South"/>
    <s v="Corporate"/>
    <s v="Furniture"/>
    <s v="Chairs"/>
    <x v="1"/>
    <x v="3"/>
    <x v="0"/>
  </r>
  <r>
    <x v="3493"/>
    <n v="44792"/>
    <s v="Jose Gambino"/>
    <x v="2"/>
    <s v="Avery Binder, Economy"/>
    <n v="0.1"/>
    <n v="516227.25"/>
    <n v="162242.85"/>
    <n v="3"/>
    <x v="1"/>
    <s v="Italy"/>
    <s v="Lazio"/>
    <s v="Rome"/>
    <s v="South"/>
    <s v="Corporate"/>
    <s v="Office Supplies"/>
    <s v="Binders"/>
    <x v="1"/>
    <x v="3"/>
    <x v="1"/>
  </r>
  <r>
    <x v="3493"/>
    <n v="44792"/>
    <s v="Jose Gambino"/>
    <x v="2"/>
    <s v="Fellowes Lockers, Industrial"/>
    <n v="0.2"/>
    <n v="4896784.2"/>
    <n v="1474935"/>
    <n v="2"/>
    <x v="0"/>
    <s v="Italy"/>
    <s v="Lazio"/>
    <s v="Rome"/>
    <s v="South"/>
    <s v="Corporate"/>
    <s v="Office Supplies"/>
    <s v="Storage"/>
    <x v="1"/>
    <x v="3"/>
    <x v="0"/>
  </r>
  <r>
    <x v="3494"/>
    <n v="44792"/>
    <s v="Jasmine Slater"/>
    <x v="2"/>
    <s v="Smead File Cart, Single Width"/>
    <n v="0.5"/>
    <n v="3790582.95"/>
    <n v="-3716836.2"/>
    <n v="4"/>
    <x v="1"/>
    <s v="Spain"/>
    <s v="Madrid"/>
    <s v="Coslada"/>
    <s v="South"/>
    <s v="Corporate"/>
    <s v="Office Supplies"/>
    <s v="Storage"/>
    <x v="0"/>
    <x v="3"/>
    <x v="1"/>
  </r>
  <r>
    <x v="3493"/>
    <n v="44792"/>
    <s v="Jose Gambino"/>
    <x v="2"/>
    <s v="Memorex Mouse, USB"/>
    <n v="0.1"/>
    <n v="1504433.7"/>
    <n v="147493.5"/>
    <n v="4"/>
    <x v="1"/>
    <s v="Italy"/>
    <s v="Lazio"/>
    <s v="Rome"/>
    <s v="South"/>
    <s v="Corporate"/>
    <s v="Technology"/>
    <s v="Accessories"/>
    <x v="1"/>
    <x v="3"/>
    <x v="1"/>
  </r>
  <r>
    <x v="3495"/>
    <n v="44792"/>
    <s v="Zara Loton"/>
    <x v="1"/>
    <s v="Hoover Refrigerator, Silver"/>
    <n v="0"/>
    <n v="15545814.9"/>
    <n v="4970530.95"/>
    <n v="2"/>
    <x v="1"/>
    <s v="United Kingdom"/>
    <s v="England"/>
    <s v="Gloucester"/>
    <s v="North"/>
    <s v="Corporate"/>
    <s v="Office Supplies"/>
    <s v="Appliances"/>
    <x v="1"/>
    <x v="3"/>
    <x v="1"/>
  </r>
  <r>
    <x v="3496"/>
    <n v="44792"/>
    <s v="Lola Hughes"/>
    <x v="0"/>
    <s v="Wilson Jones Binding Machine, Recycled"/>
    <n v="0"/>
    <n v="5088525.75"/>
    <n v="560475.30000000005"/>
    <n v="7"/>
    <x v="1"/>
    <s v="United Kingdom"/>
    <s v="England"/>
    <s v="Bideford"/>
    <s v="North"/>
    <s v="Consumer"/>
    <s v="Office Supplies"/>
    <s v="Binders"/>
    <x v="1"/>
    <x v="3"/>
    <x v="1"/>
  </r>
  <r>
    <x v="3496"/>
    <n v="44792"/>
    <s v="Lola Hughes"/>
    <x v="0"/>
    <s v="Wilson Jones Index Tab, Recycled"/>
    <n v="0"/>
    <n v="604723.35"/>
    <n v="162242.85"/>
    <n v="6"/>
    <x v="1"/>
    <s v="United Kingdom"/>
    <s v="England"/>
    <s v="Bideford"/>
    <s v="North"/>
    <s v="Consumer"/>
    <s v="Office Supplies"/>
    <s v="Binders"/>
    <x v="1"/>
    <x v="3"/>
    <x v="1"/>
  </r>
  <r>
    <x v="3496"/>
    <n v="44792"/>
    <s v="Lola Hughes"/>
    <x v="0"/>
    <s v="Rogers Folders, Wire Frame"/>
    <n v="0.1"/>
    <n v="796464.9"/>
    <n v="14749.35"/>
    <n v="2"/>
    <x v="0"/>
    <s v="United Kingdom"/>
    <s v="England"/>
    <s v="Bideford"/>
    <s v="North"/>
    <s v="Consumer"/>
    <s v="Office Supplies"/>
    <s v="Storage"/>
    <x v="1"/>
    <x v="3"/>
    <x v="0"/>
  </r>
  <r>
    <x v="3497"/>
    <n v="44792"/>
    <s v="Kimberly Jones"/>
    <x v="1"/>
    <s v="Sauder Stackable Bookrack, Pine"/>
    <n v="0"/>
    <n v="10929268.35"/>
    <n v="3938076.45"/>
    <n v="5"/>
    <x v="1"/>
    <s v="Germany"/>
    <s v="Bavaria"/>
    <s v="Aschaffenburg"/>
    <s v="Central"/>
    <s v="Corporate"/>
    <s v="Furniture"/>
    <s v="Bookcases"/>
    <x v="1"/>
    <x v="3"/>
    <x v="1"/>
  </r>
  <r>
    <x v="3498"/>
    <n v="44792"/>
    <s v="Kian Thomson"/>
    <x v="1"/>
    <s v="Stockwell Rubber Bands, 12 Pack"/>
    <n v="0"/>
    <n v="235989.6"/>
    <n v="29498.7"/>
    <n v="1"/>
    <x v="0"/>
    <s v="Portugal"/>
    <s v="Porto"/>
    <s v="Vila Nova de Gaia"/>
    <s v="South"/>
    <s v="Consumer"/>
    <s v="Office Supplies"/>
    <s v="Fasteners"/>
    <x v="1"/>
    <x v="3"/>
    <x v="0"/>
  </r>
  <r>
    <x v="3498"/>
    <n v="44792"/>
    <s v="Kian Thomson"/>
    <x v="1"/>
    <s v="Novimex Removable Labels, 5000 Label Set"/>
    <n v="0"/>
    <n v="722718.15"/>
    <n v="294987"/>
    <n v="5"/>
    <x v="0"/>
    <s v="Portugal"/>
    <s v="Porto"/>
    <s v="Vila Nova de Gaia"/>
    <s v="South"/>
    <s v="Consumer"/>
    <s v="Office Supplies"/>
    <s v="Labels"/>
    <x v="1"/>
    <x v="3"/>
    <x v="0"/>
  </r>
  <r>
    <x v="3499"/>
    <n v="44792"/>
    <s v="Georgina Storey"/>
    <x v="1"/>
    <s v="Samsung Smart Phone, Cordless"/>
    <n v="0.15"/>
    <n v="24026691.150000002"/>
    <n v="-2256650.5500000003"/>
    <n v="3"/>
    <x v="0"/>
    <s v="Austria"/>
    <s v="Vienna"/>
    <s v="Vienna"/>
    <s v="Central"/>
    <s v="Consumer"/>
    <s v="Technology"/>
    <s v="Phones"/>
    <x v="0"/>
    <x v="3"/>
    <x v="0"/>
  </r>
  <r>
    <x v="3500"/>
    <n v="44793"/>
    <s v="Koby Phillip"/>
    <x v="3"/>
    <s v="Eldon Frame, Erganomic"/>
    <n v="0"/>
    <n v="10162302.15"/>
    <n v="1415937.6"/>
    <n v="6"/>
    <x v="1"/>
    <s v="Germany"/>
    <s v="North Rhine-Westphalia"/>
    <s v="Bonn"/>
    <s v="Central"/>
    <s v="Consumer"/>
    <s v="Furniture"/>
    <s v="Furnishings"/>
    <x v="1"/>
    <x v="3"/>
    <x v="1"/>
  </r>
  <r>
    <x v="3501"/>
    <n v="44793"/>
    <s v="Yasmin Higgins"/>
    <x v="2"/>
    <s v="Wilson Jones Index Tab, Clear"/>
    <n v="0"/>
    <n v="265488.3"/>
    <n v="29498.7"/>
    <n v="3"/>
    <x v="0"/>
    <s v="Germany"/>
    <s v="North Rhine-Westphalia"/>
    <s v="Langenfeld"/>
    <s v="Central"/>
    <s v="Corporate"/>
    <s v="Office Supplies"/>
    <s v="Binders"/>
    <x v="1"/>
    <x v="3"/>
    <x v="0"/>
  </r>
  <r>
    <x v="3501"/>
    <n v="44793"/>
    <s v="Yasmin Higgins"/>
    <x v="2"/>
    <s v="Nokia Headset, Full Size"/>
    <n v="0"/>
    <n v="3289105.0500000003"/>
    <n v="58997.4"/>
    <n v="3"/>
    <x v="1"/>
    <s v="Germany"/>
    <s v="North Rhine-Westphalia"/>
    <s v="Langenfeld"/>
    <s v="Central"/>
    <s v="Corporate"/>
    <s v="Technology"/>
    <s v="Phones"/>
    <x v="1"/>
    <x v="3"/>
    <x v="1"/>
  </r>
  <r>
    <x v="3502"/>
    <n v="44793"/>
    <s v="Evie Rees"/>
    <x v="2"/>
    <s v="Smead Shelving, Wire Frame"/>
    <n v="0.1"/>
    <n v="634222.05000000005"/>
    <n v="250738.95"/>
    <n v="1"/>
    <x v="0"/>
    <s v="France"/>
    <s v="Ile-de-France"/>
    <s v="Le Blanc-Mesnil"/>
    <s v="Central"/>
    <s v="Consumer"/>
    <s v="Office Supplies"/>
    <s v="Storage"/>
    <x v="1"/>
    <x v="3"/>
    <x v="0"/>
  </r>
  <r>
    <x v="3503"/>
    <n v="44793"/>
    <s v="Kazuko Mason"/>
    <x v="1"/>
    <s v="Avery Binder, Clear"/>
    <n v="0"/>
    <n v="914459.70000000007"/>
    <n v="88496.1"/>
    <n v="5"/>
    <x v="1"/>
    <s v="Spain"/>
    <s v="Madrid"/>
    <s v="Madrid"/>
    <s v="South"/>
    <s v="Home Office"/>
    <s v="Office Supplies"/>
    <s v="Binders"/>
    <x v="1"/>
    <x v="3"/>
    <x v="1"/>
  </r>
  <r>
    <x v="3504"/>
    <n v="44793"/>
    <s v="Blake Lymburner"/>
    <x v="1"/>
    <s v="Acco Hole Reinforcements, Durable"/>
    <n v="0.1"/>
    <n v="221240.25"/>
    <n v="88496.1"/>
    <n v="2"/>
    <x v="1"/>
    <s v="Denmark"/>
    <s v="Hovedstaden"/>
    <s v="Frederiksberg"/>
    <s v="North"/>
    <s v="Consumer"/>
    <s v="Office Supplies"/>
    <s v="Binders"/>
    <x v="1"/>
    <x v="3"/>
    <x v="1"/>
  </r>
  <r>
    <x v="3505"/>
    <n v="44793"/>
    <s v="Henry Chandler"/>
    <x v="1"/>
    <s v="Novimex Bag Chairs, Adjustable"/>
    <n v="0.5"/>
    <n v="1076702.55"/>
    <n v="-530976.6"/>
    <n v="3"/>
    <x v="0"/>
    <s v="France"/>
    <s v="Brittany"/>
    <s v="Rennes"/>
    <s v="Central"/>
    <s v="Home Office"/>
    <s v="Furniture"/>
    <s v="Chairs"/>
    <x v="1"/>
    <x v="3"/>
    <x v="0"/>
  </r>
  <r>
    <x v="3505"/>
    <n v="44793"/>
    <s v="Henry Chandler"/>
    <x v="1"/>
    <s v="Deflect-O Stacking Tray, Erganomic"/>
    <n v="0.2"/>
    <n v="1047203.85"/>
    <n v="-206490.9"/>
    <n v="4"/>
    <x v="1"/>
    <s v="France"/>
    <s v="Brittany"/>
    <s v="Rennes"/>
    <s v="Central"/>
    <s v="Home Office"/>
    <s v="Furniture"/>
    <s v="Furnishings"/>
    <x v="1"/>
    <x v="3"/>
    <x v="1"/>
  </r>
  <r>
    <x v="3505"/>
    <n v="44793"/>
    <s v="Henry Chandler"/>
    <x v="1"/>
    <s v="Boston Canvas, Easy-Erase"/>
    <n v="0.5"/>
    <n v="1194697.3500000001"/>
    <n v="-648971.4"/>
    <n v="3"/>
    <x v="1"/>
    <s v="France"/>
    <s v="Brittany"/>
    <s v="Rennes"/>
    <s v="Central"/>
    <s v="Home Office"/>
    <s v="Office Supplies"/>
    <s v="Art"/>
    <x v="1"/>
    <x v="3"/>
    <x v="1"/>
  </r>
  <r>
    <x v="3505"/>
    <n v="44793"/>
    <s v="Henry Chandler"/>
    <x v="1"/>
    <s v="Fellowes File Cart, Single Width"/>
    <n v="0.5"/>
    <n v="6076732.2000000002"/>
    <n v="-6076732.2000000002"/>
    <n v="6"/>
    <x v="1"/>
    <s v="France"/>
    <s v="Brittany"/>
    <s v="Rennes"/>
    <s v="Central"/>
    <s v="Home Office"/>
    <s v="Office Supplies"/>
    <s v="Storage"/>
    <x v="1"/>
    <x v="3"/>
    <x v="1"/>
  </r>
  <r>
    <x v="3505"/>
    <n v="44793"/>
    <s v="Henry Chandler"/>
    <x v="1"/>
    <s v="Fellowes Lockers, Blue"/>
    <n v="0.5"/>
    <n v="3053115.45"/>
    <n v="-1474935"/>
    <n v="2"/>
    <x v="1"/>
    <s v="France"/>
    <s v="Brittany"/>
    <s v="Rennes"/>
    <s v="Central"/>
    <s v="Home Office"/>
    <s v="Office Supplies"/>
    <s v="Storage"/>
    <x v="1"/>
    <x v="3"/>
    <x v="1"/>
  </r>
  <r>
    <x v="3506"/>
    <n v="44793"/>
    <s v="Maya O'Sullivan"/>
    <x v="1"/>
    <s v="Cuisinart Refrigerator, Black"/>
    <n v="0.5"/>
    <n v="7315677.6000000006"/>
    <n v="-1165198.6500000001"/>
    <n v="2"/>
    <x v="0"/>
    <s v="France"/>
    <s v="Languedoc-Roussillon-Midi-Pyrénées"/>
    <s v="Muret"/>
    <s v="Central"/>
    <s v="Corporate"/>
    <s v="Office Supplies"/>
    <s v="Appliances"/>
    <x v="0"/>
    <x v="3"/>
    <x v="0"/>
  </r>
  <r>
    <x v="3507"/>
    <n v="44793"/>
    <s v="Angus Ibsch"/>
    <x v="1"/>
    <s v="Ibico Binding Machine, Recycled"/>
    <n v="0"/>
    <n v="1533932.4000000001"/>
    <n v="280237.65000000002"/>
    <n v="2"/>
    <x v="0"/>
    <s v="France"/>
    <s v="Aquitaine-Limousin-Poitou-Charentes"/>
    <s v="Talence"/>
    <s v="Central"/>
    <s v="Consumer"/>
    <s v="Office Supplies"/>
    <s v="Binders"/>
    <x v="1"/>
    <x v="3"/>
    <x v="0"/>
  </r>
  <r>
    <x v="3508"/>
    <n v="44794"/>
    <s v="Tina Brantley"/>
    <x v="3"/>
    <s v="Deflect-O Door Stop, Black"/>
    <n v="0.4"/>
    <n v="1946914.2"/>
    <n v="-1165198.6500000001"/>
    <n v="5"/>
    <x v="1"/>
    <s v="France"/>
    <s v="Provence-Alpes-Côte d'Azur"/>
    <s v="Vallauris"/>
    <s v="Central"/>
    <s v="Home Office"/>
    <s v="Furniture"/>
    <s v="Furnishings"/>
    <x v="0"/>
    <x v="3"/>
    <x v="1"/>
  </r>
  <r>
    <x v="3509"/>
    <n v="44794"/>
    <s v="Courtney Hancock"/>
    <x v="3"/>
    <s v="Wilson Jones Binder, Clear"/>
    <n v="0"/>
    <n v="368733.75"/>
    <n v="29498.7"/>
    <n v="2"/>
    <x v="1"/>
    <s v="United Kingdom"/>
    <s v="England"/>
    <s v="London"/>
    <s v="North"/>
    <s v="Consumer"/>
    <s v="Office Supplies"/>
    <s v="Binders"/>
    <x v="1"/>
    <x v="3"/>
    <x v="1"/>
  </r>
  <r>
    <x v="3508"/>
    <n v="44794"/>
    <s v="Tina Brantley"/>
    <x v="3"/>
    <s v="Eldon Shelving, Blue"/>
    <n v="0.1"/>
    <n v="1283193.45"/>
    <n v="235989.6"/>
    <n v="2"/>
    <x v="1"/>
    <s v="France"/>
    <s v="Provence-Alpes-Côte d'Azur"/>
    <s v="Vallauris"/>
    <s v="Central"/>
    <s v="Home Office"/>
    <s v="Office Supplies"/>
    <s v="Storage"/>
    <x v="0"/>
    <x v="3"/>
    <x v="1"/>
  </r>
  <r>
    <x v="3510"/>
    <n v="44794"/>
    <s v="Nelson Olsen"/>
    <x v="0"/>
    <s v="Dania Library with Doors, Metal"/>
    <n v="0.1"/>
    <n v="14410114.950000001"/>
    <n v="3997073.85"/>
    <n v="3"/>
    <x v="0"/>
    <s v="Netherlands"/>
    <s v="South Holland"/>
    <s v="Rotterdam"/>
    <s v="Central"/>
    <s v="Home Office"/>
    <s v="Furniture"/>
    <s v="Bookcases"/>
    <x v="1"/>
    <x v="3"/>
    <x v="0"/>
  </r>
  <r>
    <x v="3511"/>
    <n v="44794"/>
    <s v="Rebecca Heysen"/>
    <x v="0"/>
    <s v="Safco Stackable Bookrack, Traditional"/>
    <n v="0.5"/>
    <n v="2182903.8000000003"/>
    <n v="-1489684.35"/>
    <n v="2"/>
    <x v="1"/>
    <s v="Austria"/>
    <s v="Vienna"/>
    <s v="Vienna"/>
    <s v="Central"/>
    <s v="Corporate"/>
    <s v="Furniture"/>
    <s v="Bookcases"/>
    <x v="0"/>
    <x v="3"/>
    <x v="1"/>
  </r>
  <r>
    <x v="3511"/>
    <n v="44794"/>
    <s v="Rebecca Heysen"/>
    <x v="0"/>
    <s v="Office Star Steel Folding Chair, Red"/>
    <n v="0.5"/>
    <n v="6091481.5499999998"/>
    <n v="-4631295.9000000004"/>
    <n v="9"/>
    <x v="1"/>
    <s v="Austria"/>
    <s v="Vienna"/>
    <s v="Vienna"/>
    <s v="Central"/>
    <s v="Corporate"/>
    <s v="Furniture"/>
    <s v="Chairs"/>
    <x v="0"/>
    <x v="3"/>
    <x v="1"/>
  </r>
  <r>
    <x v="3512"/>
    <n v="44794"/>
    <s v="Kyle Beard"/>
    <x v="2"/>
    <s v="BIC Markers, Easy-Erase"/>
    <n v="0"/>
    <n v="1179948"/>
    <n v="324485.7"/>
    <n v="3"/>
    <x v="1"/>
    <s v="Portugal"/>
    <s v="Lisboa"/>
    <s v="Lisbon"/>
    <s v="South"/>
    <s v="Consumer"/>
    <s v="Office Supplies"/>
    <s v="Art"/>
    <x v="1"/>
    <x v="3"/>
    <x v="1"/>
  </r>
  <r>
    <x v="3513"/>
    <n v="44794"/>
    <s v="Fredrick Beveridge"/>
    <x v="1"/>
    <s v="Ibico Hole Reinforcements, Recycled"/>
    <n v="0"/>
    <n v="324485.7"/>
    <n v="103245.45"/>
    <n v="3"/>
    <x v="1"/>
    <s v="France"/>
    <s v="Provence-Alpes-Côte d'Azur"/>
    <s v="La Seyne-sur-Mer"/>
    <s v="Central"/>
    <s v="Corporate"/>
    <s v="Office Supplies"/>
    <s v="Binders"/>
    <x v="1"/>
    <x v="3"/>
    <x v="1"/>
  </r>
  <r>
    <x v="3514"/>
    <n v="44794"/>
    <s v="Yasmin Higgins"/>
    <x v="1"/>
    <s v="Avery Binder Covers, Durable"/>
    <n v="0"/>
    <n v="368733.75"/>
    <n v="44248.05"/>
    <n v="2"/>
    <x v="1"/>
    <s v="Germany"/>
    <s v="North Rhine-Westphalia"/>
    <s v="Langenfeld"/>
    <s v="Central"/>
    <s v="Corporate"/>
    <s v="Office Supplies"/>
    <s v="Binders"/>
    <x v="1"/>
    <x v="3"/>
    <x v="1"/>
  </r>
  <r>
    <x v="3514"/>
    <n v="44794"/>
    <s v="Yasmin Higgins"/>
    <x v="1"/>
    <s v="Avery Binder, Clear"/>
    <n v="0"/>
    <n v="368733.75"/>
    <n v="29498.7"/>
    <n v="2"/>
    <x v="0"/>
    <s v="Germany"/>
    <s v="North Rhine-Westphalia"/>
    <s v="Langenfeld"/>
    <s v="Central"/>
    <s v="Corporate"/>
    <s v="Office Supplies"/>
    <s v="Binders"/>
    <x v="1"/>
    <x v="3"/>
    <x v="0"/>
  </r>
  <r>
    <x v="3514"/>
    <n v="44794"/>
    <s v="Yasmin Higgins"/>
    <x v="1"/>
    <s v="Wilson Jones Binder, Durable"/>
    <n v="0"/>
    <n v="1076702.55"/>
    <n v="44248.05"/>
    <n v="5"/>
    <x v="0"/>
    <s v="Germany"/>
    <s v="North Rhine-Westphalia"/>
    <s v="Langenfeld"/>
    <s v="Central"/>
    <s v="Corporate"/>
    <s v="Office Supplies"/>
    <s v="Binders"/>
    <x v="1"/>
    <x v="3"/>
    <x v="0"/>
  </r>
  <r>
    <x v="3515"/>
    <n v="44795"/>
    <s v="Jason Martinez"/>
    <x v="0"/>
    <s v="Novimex Bag Chairs, Set of Two"/>
    <n v="0.6"/>
    <n v="855462.3"/>
    <n v="-766966.20000000007"/>
    <n v="3"/>
    <x v="0"/>
    <s v="France"/>
    <s v="Alsace-Champagne-Ardenne-Lorraine"/>
    <s v="Strasbourg"/>
    <s v="Central"/>
    <s v="Corporate"/>
    <s v="Furniture"/>
    <s v="Chairs"/>
    <x v="0"/>
    <x v="3"/>
    <x v="0"/>
  </r>
  <r>
    <x v="3516"/>
    <n v="44795"/>
    <s v="Angus Ibsch"/>
    <x v="0"/>
    <s v="BIC Markers, Water Color"/>
    <n v="0"/>
    <n v="1740423.3"/>
    <n v="604723.35"/>
    <n v="4"/>
    <x v="1"/>
    <s v="France"/>
    <s v="Aquitaine-Limousin-Poitou-Charentes"/>
    <s v="Talence"/>
    <s v="Central"/>
    <s v="Consumer"/>
    <s v="Office Supplies"/>
    <s v="Art"/>
    <x v="1"/>
    <x v="3"/>
    <x v="1"/>
  </r>
  <r>
    <x v="3516"/>
    <n v="44795"/>
    <s v="Angus Ibsch"/>
    <x v="0"/>
    <s v="OIC Staples, Assorted Sizes"/>
    <n v="0"/>
    <n v="265488.3"/>
    <n v="103245.45"/>
    <n v="2"/>
    <x v="1"/>
    <s v="France"/>
    <s v="Aquitaine-Limousin-Poitou-Charentes"/>
    <s v="Talence"/>
    <s v="Central"/>
    <s v="Consumer"/>
    <s v="Office Supplies"/>
    <s v="Fasteners"/>
    <x v="1"/>
    <x v="3"/>
    <x v="1"/>
  </r>
  <r>
    <x v="3515"/>
    <n v="44795"/>
    <s v="Jason Martinez"/>
    <x v="0"/>
    <s v="Green Bar Message Books, Recycled"/>
    <n v="0"/>
    <n v="1755172.6500000001"/>
    <n v="634222.05000000005"/>
    <n v="5"/>
    <x v="0"/>
    <s v="France"/>
    <s v="Alsace-Champagne-Ardenne-Lorraine"/>
    <s v="Strasbourg"/>
    <s v="Central"/>
    <s v="Corporate"/>
    <s v="Office Supplies"/>
    <s v="Paper"/>
    <x v="0"/>
    <x v="3"/>
    <x v="0"/>
  </r>
  <r>
    <x v="3515"/>
    <n v="44795"/>
    <s v="Jason Martinez"/>
    <x v="0"/>
    <s v="Apple Smart Phone, Full Size"/>
    <n v="0.4"/>
    <n v="11283252.75"/>
    <n v="-2256650.5500000003"/>
    <n v="2"/>
    <x v="0"/>
    <s v="France"/>
    <s v="Alsace-Champagne-Ardenne-Lorraine"/>
    <s v="Strasbourg"/>
    <s v="Central"/>
    <s v="Corporate"/>
    <s v="Technology"/>
    <s v="Phones"/>
    <x v="0"/>
    <x v="3"/>
    <x v="0"/>
  </r>
  <r>
    <x v="3517"/>
    <n v="44795"/>
    <s v="Crystal Turner"/>
    <x v="1"/>
    <s v="Rubbermaid Frame, Duo Pack"/>
    <n v="0"/>
    <n v="12979428"/>
    <n v="1430686.95"/>
    <n v="8"/>
    <x v="1"/>
    <s v="United Kingdom"/>
    <s v="England"/>
    <s v="Derby"/>
    <s v="North"/>
    <s v="Consumer"/>
    <s v="Furniture"/>
    <s v="Furnishings"/>
    <x v="0"/>
    <x v="3"/>
    <x v="1"/>
  </r>
  <r>
    <x v="3517"/>
    <n v="44795"/>
    <s v="Crystal Turner"/>
    <x v="1"/>
    <s v="Acco Binding Machine, Recycled"/>
    <n v="0"/>
    <n v="2271399.9"/>
    <n v="575224.65"/>
    <n v="3"/>
    <x v="1"/>
    <s v="United Kingdom"/>
    <s v="England"/>
    <s v="Derby"/>
    <s v="North"/>
    <s v="Consumer"/>
    <s v="Office Supplies"/>
    <s v="Binders"/>
    <x v="0"/>
    <x v="3"/>
    <x v="1"/>
  </r>
  <r>
    <x v="3517"/>
    <n v="44795"/>
    <s v="Crystal Turner"/>
    <x v="1"/>
    <s v="Hewlett Fax Machine, Laser"/>
    <n v="0.15"/>
    <n v="12035469.6"/>
    <n v="-1415937.6"/>
    <n v="3"/>
    <x v="0"/>
    <s v="United Kingdom"/>
    <s v="England"/>
    <s v="Derby"/>
    <s v="North"/>
    <s v="Consumer"/>
    <s v="Technology"/>
    <s v="Copiers"/>
    <x v="0"/>
    <x v="3"/>
    <x v="0"/>
  </r>
  <r>
    <x v="3518"/>
    <n v="44795"/>
    <s v="Melody Nelson"/>
    <x v="0"/>
    <s v="Nokia Office Telephone, with Caller ID"/>
    <n v="0.4"/>
    <n v="2876123.25"/>
    <n v="-1725673.95"/>
    <n v="5"/>
    <x v="0"/>
    <s v="Italy"/>
    <s v="Emilia-Romagna"/>
    <s v="Cesena"/>
    <s v="South"/>
    <s v="Corporate"/>
    <s v="Technology"/>
    <s v="Phones"/>
    <x v="0"/>
    <x v="3"/>
    <x v="0"/>
  </r>
  <r>
    <x v="3519"/>
    <n v="44795"/>
    <s v="Jessica Paramor"/>
    <x v="1"/>
    <s v="Deflect-O Stacking Tray, Erganomic"/>
    <n v="0"/>
    <n v="2817125.85"/>
    <n v="796464.9"/>
    <n v="8"/>
    <x v="1"/>
    <s v="Germany"/>
    <s v="Saxony-Anhalt"/>
    <s v="Magdeburg"/>
    <s v="Central"/>
    <s v="Corporate"/>
    <s v="Furniture"/>
    <s v="Furnishings"/>
    <x v="1"/>
    <x v="3"/>
    <x v="1"/>
  </r>
  <r>
    <x v="3520"/>
    <n v="44795"/>
    <s v="Bianca Crisp"/>
    <x v="1"/>
    <s v="Office Star Rocking Chair, Set of Two"/>
    <n v="0"/>
    <n v="6327471.1500000004"/>
    <n v="250738.95"/>
    <n v="3"/>
    <x v="0"/>
    <s v="Netherlands"/>
    <s v="North Brabant"/>
    <s v="Tilburg"/>
    <s v="Central"/>
    <s v="Home Office"/>
    <s v="Furniture"/>
    <s v="Chairs"/>
    <x v="1"/>
    <x v="3"/>
    <x v="0"/>
  </r>
  <r>
    <x v="3521"/>
    <n v="44795"/>
    <s v="Amy Nixon"/>
    <x v="1"/>
    <s v="Wilson Jones Index Tab, Clear"/>
    <n v="0"/>
    <n v="265488.3"/>
    <n v="29498.7"/>
    <n v="3"/>
    <x v="0"/>
    <s v="Ireland"/>
    <s v="Dublin"/>
    <s v="Dublin"/>
    <s v="North"/>
    <s v="Consumer"/>
    <s v="Office Supplies"/>
    <s v="Binders"/>
    <x v="1"/>
    <x v="3"/>
    <x v="0"/>
  </r>
  <r>
    <x v="3520"/>
    <n v="44795"/>
    <s v="Bianca Crisp"/>
    <x v="1"/>
    <s v="Hon Removable Labels, Adjustable"/>
    <n v="0"/>
    <n v="309736.35000000003"/>
    <n v="14749.35"/>
    <n v="2"/>
    <x v="0"/>
    <s v="Netherlands"/>
    <s v="North Brabant"/>
    <s v="Tilburg"/>
    <s v="Central"/>
    <s v="Home Office"/>
    <s v="Office Supplies"/>
    <s v="Labels"/>
    <x v="1"/>
    <x v="3"/>
    <x v="0"/>
  </r>
  <r>
    <x v="3522"/>
    <n v="44795"/>
    <s v="Devin Huddleston"/>
    <x v="1"/>
    <s v="Epson Receipt Printer, Durable"/>
    <n v="0.15"/>
    <n v="4410055.6500000004"/>
    <n v="-412981.8"/>
    <n v="3"/>
    <x v="0"/>
    <s v="France"/>
    <s v="Auvergne-Rhône-Alpes"/>
    <s v="Valence"/>
    <s v="Central"/>
    <s v="Consumer"/>
    <s v="Technology"/>
    <s v="Machines"/>
    <x v="0"/>
    <x v="3"/>
    <x v="0"/>
  </r>
  <r>
    <x v="3520"/>
    <n v="44795"/>
    <s v="Bianca Crisp"/>
    <x v="1"/>
    <s v="Logitech Numeric Keypad, USB"/>
    <n v="0"/>
    <n v="693219.45000000007"/>
    <n v="294987"/>
    <n v="1"/>
    <x v="1"/>
    <s v="Netherlands"/>
    <s v="North Brabant"/>
    <s v="Tilburg"/>
    <s v="Central"/>
    <s v="Home Office"/>
    <s v="Technology"/>
    <s v="Accessories"/>
    <x v="1"/>
    <x v="3"/>
    <x v="1"/>
  </r>
  <r>
    <x v="3523"/>
    <n v="44796"/>
    <s v="Alana Zahel"/>
    <x v="3"/>
    <s v="Avery Binding Machine, Clear"/>
    <n v="0"/>
    <n v="4277311.5"/>
    <n v="516227.25"/>
    <n v="6"/>
    <x v="1"/>
    <s v="France"/>
    <s v="Normandy"/>
    <s v="Lisieux"/>
    <s v="Central"/>
    <s v="Consumer"/>
    <s v="Office Supplies"/>
    <s v="Binders"/>
    <x v="1"/>
    <x v="3"/>
    <x v="1"/>
  </r>
  <r>
    <x v="3523"/>
    <n v="44796"/>
    <s v="Alana Zahel"/>
    <x v="3"/>
    <s v="Logitech Memory Card, USB"/>
    <n v="0"/>
    <n v="3053115.45"/>
    <n v="486728.55"/>
    <n v="2"/>
    <x v="1"/>
    <s v="France"/>
    <s v="Normandy"/>
    <s v="Lisieux"/>
    <s v="Central"/>
    <s v="Consumer"/>
    <s v="Technology"/>
    <s v="Accessories"/>
    <x v="1"/>
    <x v="3"/>
    <x v="1"/>
  </r>
  <r>
    <x v="3524"/>
    <n v="44796"/>
    <s v="Joshua Romero"/>
    <x v="2"/>
    <s v="Sharp Fax and Copier, Color"/>
    <n v="0.15"/>
    <n v="8525124.3000000007"/>
    <n v="3407099.85"/>
    <n v="4"/>
    <x v="0"/>
    <s v="Spain"/>
    <s v="Madrid"/>
    <s v="Madrid"/>
    <s v="South"/>
    <s v="Consumer"/>
    <s v="Technology"/>
    <s v="Copiers"/>
    <x v="1"/>
    <x v="3"/>
    <x v="0"/>
  </r>
  <r>
    <x v="3525"/>
    <n v="44796"/>
    <s v="John Baca"/>
    <x v="2"/>
    <s v="Avery Legal Exhibit Labels, Adjustable"/>
    <n v="0"/>
    <n v="678470.1"/>
    <n v="206490.9"/>
    <n v="5"/>
    <x v="1"/>
    <s v="Denmark"/>
    <s v="South Denmark"/>
    <s v="Esbjerg"/>
    <s v="North"/>
    <s v="Consumer"/>
    <s v="Office Supplies"/>
    <s v="Labels"/>
    <x v="1"/>
    <x v="3"/>
    <x v="1"/>
  </r>
  <r>
    <x v="3526"/>
    <n v="44796"/>
    <s v="Isabelle Gould"/>
    <x v="0"/>
    <s v="Rubbermaid Frame, Duo Pack"/>
    <n v="0.2"/>
    <n v="3893828.4"/>
    <n v="-442480.5"/>
    <n v="3"/>
    <x v="0"/>
    <s v="Sweden"/>
    <s v="Stockholm"/>
    <s v="Haninge"/>
    <s v="North"/>
    <s v="Consumer"/>
    <s v="Furniture"/>
    <s v="Furnishings"/>
    <x v="0"/>
    <x v="3"/>
    <x v="0"/>
  </r>
  <r>
    <x v="3526"/>
    <n v="44796"/>
    <s v="Isabelle Gould"/>
    <x v="0"/>
    <s v="Elite Scissors, High Speed"/>
    <n v="0.5"/>
    <n v="663720.75"/>
    <n v="-29498.7"/>
    <n v="4"/>
    <x v="0"/>
    <s v="Sweden"/>
    <s v="Stockholm"/>
    <s v="Haninge"/>
    <s v="North"/>
    <s v="Consumer"/>
    <s v="Office Supplies"/>
    <s v="Supplies"/>
    <x v="0"/>
    <x v="3"/>
    <x v="0"/>
  </r>
  <r>
    <x v="3527"/>
    <n v="44796"/>
    <s v="Denise Harris"/>
    <x v="1"/>
    <s v="Advantus Push Pins, Assorted Sizes"/>
    <n v="0"/>
    <n v="530976.6"/>
    <n v="103245.45"/>
    <n v="3"/>
    <x v="0"/>
    <s v="United Kingdom"/>
    <s v="England"/>
    <s v="Dudley"/>
    <s v="North"/>
    <s v="Consumer"/>
    <s v="Office Supplies"/>
    <s v="Fasteners"/>
    <x v="1"/>
    <x v="3"/>
    <x v="0"/>
  </r>
  <r>
    <x v="3528"/>
    <n v="44796"/>
    <s v="Leon Thompson"/>
    <x v="1"/>
    <s v="Enermax Flash Drive, Erganomic"/>
    <n v="0.5"/>
    <n v="294987"/>
    <n v="-29498.7"/>
    <n v="1"/>
    <x v="1"/>
    <s v="Italy"/>
    <s v="Lazio"/>
    <s v="Rome"/>
    <s v="South"/>
    <s v="Consumer"/>
    <s v="Technology"/>
    <s v="Accessories"/>
    <x v="0"/>
    <x v="3"/>
    <x v="1"/>
  </r>
  <r>
    <x v="3529"/>
    <n v="44798"/>
    <s v="Jennifer Mattingly"/>
    <x v="2"/>
    <s v="Ikea Classic Bookcase, Traditional"/>
    <n v="0.1"/>
    <n v="5472008.8500000006"/>
    <n v="1696175.25"/>
    <n v="1"/>
    <x v="1"/>
    <s v="Italy"/>
    <s v="Sicily"/>
    <s v="Trapani"/>
    <s v="South"/>
    <s v="Home Office"/>
    <s v="Furniture"/>
    <s v="Bookcases"/>
    <x v="0"/>
    <x v="3"/>
    <x v="1"/>
  </r>
  <r>
    <x v="3529"/>
    <n v="44798"/>
    <s v="Jennifer Mattingly"/>
    <x v="2"/>
    <s v="Safco 3-Shelf Cabinet, Pine"/>
    <n v="0.1"/>
    <n v="6784701"/>
    <n v="457229.85000000003"/>
    <n v="3"/>
    <x v="1"/>
    <s v="Italy"/>
    <s v="Sicily"/>
    <s v="Trapani"/>
    <s v="South"/>
    <s v="Home Office"/>
    <s v="Furniture"/>
    <s v="Bookcases"/>
    <x v="0"/>
    <x v="3"/>
    <x v="1"/>
  </r>
  <r>
    <x v="3529"/>
    <n v="44798"/>
    <s v="Jennifer Mattingly"/>
    <x v="2"/>
    <s v="Boston Pens, Easy-Erase"/>
    <n v="0"/>
    <n v="427731.15"/>
    <n v="147493.5"/>
    <n v="2"/>
    <x v="1"/>
    <s v="Italy"/>
    <s v="Sicily"/>
    <s v="Trapani"/>
    <s v="South"/>
    <s v="Home Office"/>
    <s v="Office Supplies"/>
    <s v="Art"/>
    <x v="0"/>
    <x v="3"/>
    <x v="1"/>
  </r>
  <r>
    <x v="3530"/>
    <n v="44798"/>
    <s v="Wanda Wingert"/>
    <x v="2"/>
    <s v="Smead Legal Exhibit Labels, Laser Printer Compatible"/>
    <n v="0"/>
    <n v="1150449.3"/>
    <n v="73746.75"/>
    <n v="7"/>
    <x v="0"/>
    <s v="United Kingdom"/>
    <s v="England"/>
    <s v="London"/>
    <s v="North"/>
    <s v="Consumer"/>
    <s v="Office Supplies"/>
    <s v="Labels"/>
    <x v="1"/>
    <x v="3"/>
    <x v="0"/>
  </r>
  <r>
    <x v="3531"/>
    <n v="44798"/>
    <s v="John Kemp"/>
    <x v="0"/>
    <s v="Stanley Pens, Blue"/>
    <n v="0"/>
    <n v="147493.5"/>
    <n v="73746.75"/>
    <n v="1"/>
    <x v="1"/>
    <s v="Germany"/>
    <s v="Baden-Württemberg"/>
    <s v="Pforzheim"/>
    <s v="Central"/>
    <s v="Home Office"/>
    <s v="Office Supplies"/>
    <s v="Art"/>
    <x v="1"/>
    <x v="3"/>
    <x v="1"/>
  </r>
  <r>
    <x v="3532"/>
    <n v="44798"/>
    <s v="Jeffrey Laird"/>
    <x v="0"/>
    <s v="Hewlett Fax Machine, High-Speed"/>
    <n v="0"/>
    <n v="14070879.9"/>
    <n v="1401188.25"/>
    <n v="3"/>
    <x v="1"/>
    <s v="France"/>
    <s v="Provence-Alpes-Côte d'Azur"/>
    <s v="Avignon"/>
    <s v="Central"/>
    <s v="Corporate"/>
    <s v="Technology"/>
    <s v="Copiers"/>
    <x v="1"/>
    <x v="3"/>
    <x v="1"/>
  </r>
  <r>
    <x v="3533"/>
    <n v="44798"/>
    <s v="Ruth Williams"/>
    <x v="1"/>
    <s v="Tenex Trays, Wire Frame"/>
    <n v="0.5"/>
    <n v="1179948"/>
    <n v="0"/>
    <n v="3"/>
    <x v="0"/>
    <s v="Italy"/>
    <s v="Campania"/>
    <s v="Naples"/>
    <s v="South"/>
    <s v="Consumer"/>
    <s v="Office Supplies"/>
    <s v="Storage"/>
    <x v="1"/>
    <x v="3"/>
    <x v="0"/>
  </r>
  <r>
    <x v="3534"/>
    <n v="44798"/>
    <s v="Judy Rodriquez"/>
    <x v="1"/>
    <s v="Breville Stove, Silver"/>
    <n v="0.1"/>
    <n v="22389513.300000001"/>
    <n v="3731585.5500000003"/>
    <n v="3"/>
    <x v="0"/>
    <s v="Germany"/>
    <s v="North Rhine-Westphalia"/>
    <s v="Hagen"/>
    <s v="Central"/>
    <s v="Consumer"/>
    <s v="Office Supplies"/>
    <s v="Appliances"/>
    <x v="1"/>
    <x v="3"/>
    <x v="0"/>
  </r>
  <r>
    <x v="3534"/>
    <n v="44798"/>
    <s v="Judy Rodriquez"/>
    <x v="1"/>
    <s v="Stockwell Staples, Metal"/>
    <n v="0"/>
    <n v="309736.35000000003"/>
    <n v="88496.1"/>
    <n v="2"/>
    <x v="0"/>
    <s v="Germany"/>
    <s v="North Rhine-Westphalia"/>
    <s v="Hagen"/>
    <s v="Central"/>
    <s v="Consumer"/>
    <s v="Office Supplies"/>
    <s v="Fasteners"/>
    <x v="1"/>
    <x v="3"/>
    <x v="0"/>
  </r>
  <r>
    <x v="3535"/>
    <n v="44798"/>
    <s v="Alexandra Macdonald"/>
    <x v="0"/>
    <s v="Kleencut Trimmer, Serrated"/>
    <n v="0"/>
    <n v="2817125.85"/>
    <n v="752216.85"/>
    <n v="5"/>
    <x v="1"/>
    <s v="France"/>
    <s v="Auvergne-Rhône-Alpes"/>
    <s v="Saint-Priest"/>
    <s v="Central"/>
    <s v="Corporate"/>
    <s v="Office Supplies"/>
    <s v="Supplies"/>
    <x v="0"/>
    <x v="3"/>
    <x v="1"/>
  </r>
  <r>
    <x v="3535"/>
    <n v="44798"/>
    <s v="Alexandra Macdonald"/>
    <x v="0"/>
    <s v="Samsung Speaker Phone, Full Size"/>
    <n v="0.4"/>
    <n v="2197653.15"/>
    <n v="-589974"/>
    <n v="2"/>
    <x v="0"/>
    <s v="France"/>
    <s v="Auvergne-Rhône-Alpes"/>
    <s v="Saint-Priest"/>
    <s v="Central"/>
    <s v="Corporate"/>
    <s v="Technology"/>
    <s v="Phones"/>
    <x v="0"/>
    <x v="3"/>
    <x v="0"/>
  </r>
  <r>
    <x v="3536"/>
    <n v="44798"/>
    <s v="Winnie Moss"/>
    <x v="1"/>
    <s v="Binney &amp; Smith Markers, Blue"/>
    <n v="0"/>
    <n v="2492640.15"/>
    <n v="471979.2"/>
    <n v="7"/>
    <x v="0"/>
    <s v="Spain"/>
    <s v="Catalonia"/>
    <s v="Barcelona"/>
    <s v="South"/>
    <s v="Consumer"/>
    <s v="Office Supplies"/>
    <s v="Art"/>
    <x v="1"/>
    <x v="3"/>
    <x v="0"/>
  </r>
  <r>
    <x v="3536"/>
    <n v="44798"/>
    <s v="Winnie Moss"/>
    <x v="1"/>
    <s v="Ibico Binder, Recycled"/>
    <n v="0"/>
    <n v="471979.2"/>
    <n v="44248.05"/>
    <n v="2"/>
    <x v="0"/>
    <s v="Spain"/>
    <s v="Catalonia"/>
    <s v="Barcelona"/>
    <s v="South"/>
    <s v="Consumer"/>
    <s v="Office Supplies"/>
    <s v="Binders"/>
    <x v="1"/>
    <x v="3"/>
    <x v="0"/>
  </r>
  <r>
    <x v="3536"/>
    <n v="44798"/>
    <s v="Winnie Moss"/>
    <x v="1"/>
    <s v="SanDisk Mouse, Programmable"/>
    <n v="0"/>
    <n v="1755172.6500000001"/>
    <n v="693219.45000000007"/>
    <n v="3"/>
    <x v="1"/>
    <s v="Spain"/>
    <s v="Catalonia"/>
    <s v="Barcelona"/>
    <s v="South"/>
    <s v="Consumer"/>
    <s v="Technology"/>
    <s v="Accessories"/>
    <x v="1"/>
    <x v="3"/>
    <x v="1"/>
  </r>
  <r>
    <x v="3537"/>
    <n v="44799"/>
    <s v="Mia McLean"/>
    <x v="2"/>
    <s v="SAFCO Chairmat, Red"/>
    <n v="0.1"/>
    <n v="2389394.7000000002"/>
    <n v="294987"/>
    <n v="3"/>
    <x v="1"/>
    <s v="Germany"/>
    <s v="Hamburg"/>
    <s v="Hamburg"/>
    <s v="Central"/>
    <s v="Corporate"/>
    <s v="Furniture"/>
    <s v="Chairs"/>
    <x v="1"/>
    <x v="3"/>
    <x v="1"/>
  </r>
  <r>
    <x v="3538"/>
    <n v="44799"/>
    <s v="Bettie Lang"/>
    <x v="2"/>
    <s v="Avery 3-Hole Punch, Clear"/>
    <n v="0.5"/>
    <n v="398232.45"/>
    <n v="-294987"/>
    <n v="2"/>
    <x v="0"/>
    <s v="Spain"/>
    <s v="Catalonia"/>
    <s v="Manresa"/>
    <s v="South"/>
    <s v="Consumer"/>
    <s v="Office Supplies"/>
    <s v="Binders"/>
    <x v="0"/>
    <x v="3"/>
    <x v="0"/>
  </r>
  <r>
    <x v="3537"/>
    <n v="44799"/>
    <s v="Mia McLean"/>
    <x v="2"/>
    <s v="Cardinal Binding Machine, Recycled"/>
    <n v="0"/>
    <n v="2212402.5"/>
    <n v="471979.2"/>
    <n v="3"/>
    <x v="0"/>
    <s v="Germany"/>
    <s v="Hamburg"/>
    <s v="Hamburg"/>
    <s v="Central"/>
    <s v="Corporate"/>
    <s v="Office Supplies"/>
    <s v="Binders"/>
    <x v="1"/>
    <x v="3"/>
    <x v="0"/>
  </r>
  <r>
    <x v="3538"/>
    <n v="44799"/>
    <s v="Bettie Lang"/>
    <x v="2"/>
    <s v="Belkin Flash Drive, Programmable"/>
    <n v="0.5"/>
    <n v="958707.75"/>
    <n v="-766966.20000000007"/>
    <n v="3"/>
    <x v="0"/>
    <s v="Spain"/>
    <s v="Catalonia"/>
    <s v="Manresa"/>
    <s v="South"/>
    <s v="Consumer"/>
    <s v="Technology"/>
    <s v="Accessories"/>
    <x v="0"/>
    <x v="3"/>
    <x v="0"/>
  </r>
  <r>
    <x v="3539"/>
    <n v="44799"/>
    <s v="John Harris"/>
    <x v="1"/>
    <s v="Rubbermaid Photo Frame, Duo Pack"/>
    <n v="0"/>
    <n v="1533932.4000000001"/>
    <n v="545725.95000000007"/>
    <n v="2"/>
    <x v="1"/>
    <s v="Italy"/>
    <s v="Lombardy"/>
    <s v="Milan"/>
    <s v="South"/>
    <s v="Corporate"/>
    <s v="Furniture"/>
    <s v="Furnishings"/>
    <x v="1"/>
    <x v="3"/>
    <x v="1"/>
  </r>
  <r>
    <x v="3540"/>
    <n v="44799"/>
    <s v="Kaitlyn Dorsch"/>
    <x v="1"/>
    <s v="Harbour Creations Chairmat, Set of Two"/>
    <n v="0.6"/>
    <n v="442480.5"/>
    <n v="-516227.25"/>
    <n v="1"/>
    <x v="1"/>
    <s v="Portugal"/>
    <s v="Coimbra"/>
    <s v="Coimbra"/>
    <s v="South"/>
    <s v="Corporate"/>
    <s v="Furniture"/>
    <s v="Chairs"/>
    <x v="0"/>
    <x v="3"/>
    <x v="1"/>
  </r>
  <r>
    <x v="3541"/>
    <n v="44799"/>
    <s v="Nelson Olsen"/>
    <x v="1"/>
    <s v="Smead Round Labels, Laser Printer Compatible"/>
    <n v="0"/>
    <n v="516227.25"/>
    <n v="176992.2"/>
    <n v="5"/>
    <x v="0"/>
    <s v="Netherlands"/>
    <s v="South Holland"/>
    <s v="Rotterdam"/>
    <s v="Central"/>
    <s v="Home Office"/>
    <s v="Office Supplies"/>
    <s v="Labels"/>
    <x v="1"/>
    <x v="3"/>
    <x v="0"/>
  </r>
  <r>
    <x v="3542"/>
    <n v="44799"/>
    <s v="Eric Anderson"/>
    <x v="1"/>
    <s v="Avery Binder, Clear"/>
    <n v="0.5"/>
    <n v="280237.65000000002"/>
    <n v="-221240.25"/>
    <n v="3"/>
    <x v="1"/>
    <s v="United Kingdom"/>
    <s v="England"/>
    <s v="Runcorn"/>
    <s v="North"/>
    <s v="Home Office"/>
    <s v="Office Supplies"/>
    <s v="Binders"/>
    <x v="0"/>
    <x v="3"/>
    <x v="1"/>
  </r>
  <r>
    <x v="3543"/>
    <n v="44799"/>
    <s v="Enrique Friedman"/>
    <x v="1"/>
    <s v="Enermax Numeric Keypad, Bluetooth"/>
    <n v="0"/>
    <n v="1696175.25"/>
    <n v="693219.45000000007"/>
    <n v="2"/>
    <x v="1"/>
    <s v="United Kingdom"/>
    <s v="England"/>
    <s v="Shrewsbury"/>
    <s v="North"/>
    <s v="Consumer"/>
    <s v="Technology"/>
    <s v="Accessories"/>
    <x v="1"/>
    <x v="3"/>
    <x v="1"/>
  </r>
  <r>
    <x v="3544"/>
    <n v="44799"/>
    <s v="Kiera Chandler"/>
    <x v="1"/>
    <s v="Xerox Note Cards, Premium"/>
    <n v="0"/>
    <n v="1946914.2"/>
    <n v="383483.10000000003"/>
    <n v="5"/>
    <x v="0"/>
    <s v="France"/>
    <s v="Ile-de-France"/>
    <s v="Fontenay-aux-Roses"/>
    <s v="Central"/>
    <s v="Consumer"/>
    <s v="Office Supplies"/>
    <s v="Paper"/>
    <x v="1"/>
    <x v="3"/>
    <x v="0"/>
  </r>
  <r>
    <x v="3545"/>
    <n v="44799"/>
    <s v="Joshua Romero"/>
    <x v="1"/>
    <s v="Stanley Canvas, Fluorescent"/>
    <n v="0.1"/>
    <n v="1342190.85"/>
    <n v="324485.7"/>
    <n v="2"/>
    <x v="1"/>
    <s v="Spain"/>
    <s v="Madrid"/>
    <s v="Madrid"/>
    <s v="South"/>
    <s v="Consumer"/>
    <s v="Office Supplies"/>
    <s v="Art"/>
    <x v="1"/>
    <x v="3"/>
    <x v="1"/>
  </r>
  <r>
    <x v="3545"/>
    <n v="44799"/>
    <s v="Joshua Romero"/>
    <x v="1"/>
    <s v="Acme Letter Opener, Steel"/>
    <n v="0.1"/>
    <n v="1961663.55"/>
    <n v="678470.1"/>
    <n v="5"/>
    <x v="0"/>
    <s v="Spain"/>
    <s v="Madrid"/>
    <s v="Madrid"/>
    <s v="South"/>
    <s v="Consumer"/>
    <s v="Office Supplies"/>
    <s v="Supplies"/>
    <x v="1"/>
    <x v="3"/>
    <x v="0"/>
  </r>
  <r>
    <x v="3546"/>
    <n v="44800"/>
    <s v="Riley Douglas"/>
    <x v="2"/>
    <s v="Smead Lockers, Blue"/>
    <n v="0.1"/>
    <n v="5265517.95"/>
    <n v="412981.8"/>
    <n v="2"/>
    <x v="0"/>
    <s v="Germany"/>
    <s v="North Rhine-Westphalia"/>
    <s v="Menden"/>
    <s v="Central"/>
    <s v="Corporate"/>
    <s v="Office Supplies"/>
    <s v="Storage"/>
    <x v="1"/>
    <x v="3"/>
    <x v="0"/>
  </r>
  <r>
    <x v="3547"/>
    <n v="44800"/>
    <s v="Layla Furnell"/>
    <x v="1"/>
    <s v="Eldon Box, Wire Frame"/>
    <n v="0"/>
    <n v="693219.45000000007"/>
    <n v="221240.25"/>
    <n v="5"/>
    <x v="0"/>
    <s v="Italy"/>
    <s v="Tuscany"/>
    <s v="Florence"/>
    <s v="South"/>
    <s v="Consumer"/>
    <s v="Office Supplies"/>
    <s v="Storage"/>
    <x v="1"/>
    <x v="3"/>
    <x v="0"/>
  </r>
  <r>
    <x v="3548"/>
    <n v="44800"/>
    <s v="Joseph Ford"/>
    <x v="1"/>
    <s v="Hamilton Beach Blender, Silver"/>
    <n v="0.2"/>
    <n v="5029528.3500000006"/>
    <n v="-1253694.75"/>
    <n v="6"/>
    <x v="0"/>
    <s v="Switzerland"/>
    <s v="Basel-Stadt"/>
    <s v="Basel"/>
    <s v="Central"/>
    <s v="Corporate"/>
    <s v="Office Supplies"/>
    <s v="Appliances"/>
    <x v="0"/>
    <x v="3"/>
    <x v="0"/>
  </r>
  <r>
    <x v="3548"/>
    <n v="44800"/>
    <s v="Joseph Ford"/>
    <x v="1"/>
    <s v="Green Bar Message Books, Recycled"/>
    <n v="0.1"/>
    <n v="1578180.45"/>
    <n v="457229.85000000003"/>
    <n v="5"/>
    <x v="1"/>
    <s v="Switzerland"/>
    <s v="Basel-Stadt"/>
    <s v="Basel"/>
    <s v="Central"/>
    <s v="Corporate"/>
    <s v="Office Supplies"/>
    <s v="Paper"/>
    <x v="0"/>
    <x v="3"/>
    <x v="1"/>
  </r>
  <r>
    <x v="3548"/>
    <n v="44800"/>
    <s v="Joseph Ford"/>
    <x v="1"/>
    <s v="Xerox Message Books, 8.5 x 11"/>
    <n v="0.1"/>
    <n v="2271399.9"/>
    <n v="324485.7"/>
    <n v="7"/>
    <x v="0"/>
    <s v="Switzerland"/>
    <s v="Basel-Stadt"/>
    <s v="Basel"/>
    <s v="Central"/>
    <s v="Corporate"/>
    <s v="Office Supplies"/>
    <s v="Paper"/>
    <x v="0"/>
    <x v="3"/>
    <x v="0"/>
  </r>
  <r>
    <x v="3549"/>
    <n v="44800"/>
    <s v="Julian Corbin"/>
    <x v="1"/>
    <s v="Stiletto Scissors, High Speed"/>
    <n v="0"/>
    <n v="2094407.7"/>
    <n v="44248.05"/>
    <n v="6"/>
    <x v="0"/>
    <s v="Spain"/>
    <s v="Valenciana"/>
    <s v="Valencia"/>
    <s v="South"/>
    <s v="Home Office"/>
    <s v="Office Supplies"/>
    <s v="Supplies"/>
    <x v="1"/>
    <x v="3"/>
    <x v="0"/>
  </r>
  <r>
    <x v="3550"/>
    <n v="44800"/>
    <s v="Samantha Reynell"/>
    <x v="1"/>
    <s v="Acme Ruler, Serrated"/>
    <n v="0"/>
    <n v="796464.9"/>
    <n v="221240.25"/>
    <n v="4"/>
    <x v="0"/>
    <s v="France"/>
    <s v="Ile-de-France"/>
    <s v="Massy"/>
    <s v="Central"/>
    <s v="Home Office"/>
    <s v="Office Supplies"/>
    <s v="Supplies"/>
    <x v="1"/>
    <x v="3"/>
    <x v="0"/>
  </r>
  <r>
    <x v="3548"/>
    <n v="44800"/>
    <s v="Joseph Ford"/>
    <x v="1"/>
    <s v="Belkin Memory Card, Bluetooth"/>
    <n v="0.1"/>
    <n v="9144597"/>
    <n v="1209446.7"/>
    <n v="6"/>
    <x v="0"/>
    <s v="Switzerland"/>
    <s v="Basel-Stadt"/>
    <s v="Basel"/>
    <s v="Central"/>
    <s v="Corporate"/>
    <s v="Technology"/>
    <s v="Accessories"/>
    <x v="0"/>
    <x v="3"/>
    <x v="0"/>
  </r>
  <r>
    <x v="3551"/>
    <n v="44800"/>
    <s v="Zachary Disher"/>
    <x v="1"/>
    <s v="Rubbermaid Photo Frame, Duo Pack"/>
    <n v="0"/>
    <n v="2286149.25"/>
    <n v="825963.6"/>
    <n v="3"/>
    <x v="1"/>
    <s v="United Kingdom"/>
    <s v="England"/>
    <s v="Colchester"/>
    <s v="North"/>
    <s v="Consumer"/>
    <s v="Furniture"/>
    <s v="Furnishings"/>
    <x v="0"/>
    <x v="3"/>
    <x v="1"/>
  </r>
  <r>
    <x v="3552"/>
    <n v="44800"/>
    <s v="Hazel Turner"/>
    <x v="0"/>
    <s v="Cardinal Binder, Durable"/>
    <n v="0"/>
    <n v="1356940.2"/>
    <n v="73746.75"/>
    <n v="6"/>
    <x v="0"/>
    <s v="Netherlands"/>
    <s v="North Brabant"/>
    <s v="Breda"/>
    <s v="Central"/>
    <s v="Home Office"/>
    <s v="Office Supplies"/>
    <s v="Binders"/>
    <x v="1"/>
    <x v="3"/>
    <x v="0"/>
  </r>
  <r>
    <x v="3551"/>
    <n v="44800"/>
    <s v="Zachary Disher"/>
    <x v="1"/>
    <s v="BIC Markers, Water Color"/>
    <n v="0"/>
    <n v="2182903.8000000003"/>
    <n v="766966.20000000007"/>
    <n v="5"/>
    <x v="1"/>
    <s v="United Kingdom"/>
    <s v="England"/>
    <s v="Colchester"/>
    <s v="North"/>
    <s v="Consumer"/>
    <s v="Office Supplies"/>
    <s v="Art"/>
    <x v="0"/>
    <x v="3"/>
    <x v="1"/>
  </r>
  <r>
    <x v="3551"/>
    <n v="44800"/>
    <s v="Zachary Disher"/>
    <x v="1"/>
    <s v="Rogers Box, Blue"/>
    <n v="0.4"/>
    <n v="1268444.1000000001"/>
    <n v="-811214.25"/>
    <n v="6"/>
    <x v="1"/>
    <s v="United Kingdom"/>
    <s v="England"/>
    <s v="Colchester"/>
    <s v="North"/>
    <s v="Consumer"/>
    <s v="Office Supplies"/>
    <s v="Storage"/>
    <x v="0"/>
    <x v="3"/>
    <x v="1"/>
  </r>
  <r>
    <x v="3553"/>
    <n v="44800"/>
    <s v="Audrey Knowles"/>
    <x v="1"/>
    <s v="Eaton Memo Slips, Premium"/>
    <n v="0.5"/>
    <n v="501477.9"/>
    <n v="-162242.85"/>
    <n v="5"/>
    <x v="0"/>
    <s v="Germany"/>
    <s v="Berlin"/>
    <s v="Berlin"/>
    <s v="Central"/>
    <s v="Consumer"/>
    <s v="Office Supplies"/>
    <s v="Paper"/>
    <x v="0"/>
    <x v="3"/>
    <x v="0"/>
  </r>
  <r>
    <x v="3554"/>
    <n v="44801"/>
    <s v="Jammie Gibbs"/>
    <x v="2"/>
    <s v="Nokia Headset, VoIP"/>
    <n v="0"/>
    <n v="1076702.55"/>
    <n v="457229.85000000003"/>
    <n v="1"/>
    <x v="0"/>
    <s v="Germany"/>
    <s v="Mecklenburg-Vorpommern"/>
    <s v="Neubrandenburg"/>
    <s v="Central"/>
    <s v="Consumer"/>
    <s v="Technology"/>
    <s v="Phones"/>
    <x v="1"/>
    <x v="3"/>
    <x v="0"/>
  </r>
  <r>
    <x v="3555"/>
    <n v="44801"/>
    <s v="William Martin"/>
    <x v="0"/>
    <s v="Harbour Creations Color Coded Labels, Laser Printer Compatible"/>
    <n v="0.1"/>
    <n v="516227.25"/>
    <n v="58997.4"/>
    <n v="3"/>
    <x v="1"/>
    <s v="Spain"/>
    <s v="Catalonia"/>
    <s v="Barcelona"/>
    <s v="South"/>
    <s v="Corporate"/>
    <s v="Office Supplies"/>
    <s v="Labels"/>
    <x v="1"/>
    <x v="3"/>
    <x v="1"/>
  </r>
  <r>
    <x v="3555"/>
    <n v="44801"/>
    <s v="William Martin"/>
    <x v="0"/>
    <s v="Cisco Speaker Phone, VoIP"/>
    <n v="0.1"/>
    <n v="3672588.15"/>
    <n v="943958.4"/>
    <n v="2"/>
    <x v="0"/>
    <s v="Spain"/>
    <s v="Catalonia"/>
    <s v="Barcelona"/>
    <s v="South"/>
    <s v="Corporate"/>
    <s v="Technology"/>
    <s v="Phones"/>
    <x v="1"/>
    <x v="3"/>
    <x v="0"/>
  </r>
  <r>
    <x v="3556"/>
    <n v="44801"/>
    <s v="Jayden Ali"/>
    <x v="0"/>
    <s v="BIC Pens, Fluorescent"/>
    <n v="0"/>
    <n v="235989.6"/>
    <n v="73746.75"/>
    <n v="1"/>
    <x v="1"/>
    <s v="France"/>
    <s v="Nord-Pas-de-Calais-Picardie"/>
    <s v="Lille"/>
    <s v="Central"/>
    <s v="Consumer"/>
    <s v="Office Supplies"/>
    <s v="Art"/>
    <x v="1"/>
    <x v="3"/>
    <x v="1"/>
  </r>
  <r>
    <x v="3556"/>
    <n v="44801"/>
    <s v="Jayden Ali"/>
    <x v="0"/>
    <s v="Accos Staples, 12 Pack"/>
    <n v="0"/>
    <n v="766966.20000000007"/>
    <n v="162242.85"/>
    <n v="5"/>
    <x v="0"/>
    <s v="France"/>
    <s v="Nord-Pas-de-Calais-Picardie"/>
    <s v="Lille"/>
    <s v="Central"/>
    <s v="Consumer"/>
    <s v="Office Supplies"/>
    <s v="Fasteners"/>
    <x v="1"/>
    <x v="3"/>
    <x v="0"/>
  </r>
  <r>
    <x v="3556"/>
    <n v="44801"/>
    <s v="Jayden Ali"/>
    <x v="0"/>
    <s v="Stockwell Push Pins, 12 Pack"/>
    <n v="0"/>
    <n v="398232.45"/>
    <n v="29498.7"/>
    <n v="2"/>
    <x v="1"/>
    <s v="France"/>
    <s v="Nord-Pas-de-Calais-Picardie"/>
    <s v="Lille"/>
    <s v="Central"/>
    <s v="Consumer"/>
    <s v="Office Supplies"/>
    <s v="Fasteners"/>
    <x v="1"/>
    <x v="3"/>
    <x v="1"/>
  </r>
  <r>
    <x v="3557"/>
    <n v="44801"/>
    <s v="Bethany Powell"/>
    <x v="1"/>
    <s v="Stockwell Clamps, Bulk Pack"/>
    <n v="0.5"/>
    <n v="840712.95000000007"/>
    <n v="-707968.8"/>
    <n v="6"/>
    <x v="1"/>
    <s v="France"/>
    <s v="Languedoc-Roussillon-Midi-Pyrénées"/>
    <s v="Toulouse"/>
    <s v="Central"/>
    <s v="Home Office"/>
    <s v="Office Supplies"/>
    <s v="Fasteners"/>
    <x v="0"/>
    <x v="3"/>
    <x v="1"/>
  </r>
  <r>
    <x v="3558"/>
    <n v="44801"/>
    <s v="Rebecca Heysen"/>
    <x v="0"/>
    <s v="Brother Fax and Copier, High-Speed"/>
    <n v="0.15"/>
    <n v="7138685.4000000004"/>
    <n v="412981.8"/>
    <n v="3"/>
    <x v="0"/>
    <s v="Austria"/>
    <s v="Vienna"/>
    <s v="Vienna"/>
    <s v="Central"/>
    <s v="Corporate"/>
    <s v="Technology"/>
    <s v="Copiers"/>
    <x v="1"/>
    <x v="3"/>
    <x v="0"/>
  </r>
  <r>
    <x v="3559"/>
    <n v="44801"/>
    <s v="Paige Horsfall"/>
    <x v="0"/>
    <s v="Ikea Stackable Bookrack, Traditional"/>
    <n v="0.5"/>
    <n v="7227181.5"/>
    <n v="-1887916.8"/>
    <n v="8"/>
    <x v="0"/>
    <s v="Germany"/>
    <s v="Mecklenburg-Vorpommern"/>
    <s v="Stralsund"/>
    <s v="Central"/>
    <s v="Home Office"/>
    <s v="Furniture"/>
    <s v="Bookcases"/>
    <x v="0"/>
    <x v="3"/>
    <x v="0"/>
  </r>
  <r>
    <x v="3560"/>
    <n v="44801"/>
    <s v="Ricky Cullen"/>
    <x v="1"/>
    <s v="Stanley Markers, Water Color"/>
    <n v="0"/>
    <n v="2241901.2000000002"/>
    <n v="737467.5"/>
    <n v="6"/>
    <x v="1"/>
    <s v="Finland"/>
    <s v="Uusimaa"/>
    <s v="Helsinki"/>
    <s v="North"/>
    <s v="Consumer"/>
    <s v="Office Supplies"/>
    <s v="Art"/>
    <x v="1"/>
    <x v="3"/>
    <x v="1"/>
  </r>
  <r>
    <x v="3560"/>
    <n v="44801"/>
    <s v="Ricky Cullen"/>
    <x v="1"/>
    <s v="Stanley Pencil Sharpener, Easy-Erase"/>
    <n v="0"/>
    <n v="1150449.3"/>
    <n v="398232.45"/>
    <n v="3"/>
    <x v="0"/>
    <s v="Finland"/>
    <s v="Uusimaa"/>
    <s v="Helsinki"/>
    <s v="North"/>
    <s v="Consumer"/>
    <s v="Office Supplies"/>
    <s v="Art"/>
    <x v="1"/>
    <x v="3"/>
    <x v="0"/>
  </r>
  <r>
    <x v="3560"/>
    <n v="44801"/>
    <s v="Ricky Cullen"/>
    <x v="1"/>
    <s v="Avery Hole Reinforcements, Durable"/>
    <n v="0"/>
    <n v="442480.5"/>
    <n v="162242.85"/>
    <n v="5"/>
    <x v="1"/>
    <s v="Finland"/>
    <s v="Uusimaa"/>
    <s v="Helsinki"/>
    <s v="North"/>
    <s v="Consumer"/>
    <s v="Office Supplies"/>
    <s v="Binders"/>
    <x v="1"/>
    <x v="3"/>
    <x v="1"/>
  </r>
  <r>
    <x v="3560"/>
    <n v="44801"/>
    <s v="Ricky Cullen"/>
    <x v="1"/>
    <s v="Ames Mailers, Set of 50"/>
    <n v="0"/>
    <n v="2640133.65"/>
    <n v="368733.75"/>
    <n v="5"/>
    <x v="1"/>
    <s v="Finland"/>
    <s v="Uusimaa"/>
    <s v="Helsinki"/>
    <s v="North"/>
    <s v="Consumer"/>
    <s v="Office Supplies"/>
    <s v="Envelopes"/>
    <x v="1"/>
    <x v="3"/>
    <x v="1"/>
  </r>
  <r>
    <x v="3560"/>
    <n v="44801"/>
    <s v="Ricky Cullen"/>
    <x v="1"/>
    <s v="Rogers Trays, Industrial"/>
    <n v="0.1"/>
    <n v="2477890.8000000003"/>
    <n v="825963.6"/>
    <n v="3"/>
    <x v="0"/>
    <s v="Finland"/>
    <s v="Uusimaa"/>
    <s v="Helsinki"/>
    <s v="North"/>
    <s v="Consumer"/>
    <s v="Office Supplies"/>
    <s v="Storage"/>
    <x v="1"/>
    <x v="3"/>
    <x v="0"/>
  </r>
  <r>
    <x v="3561"/>
    <n v="44801"/>
    <s v="Julia Martell"/>
    <x v="1"/>
    <s v="Stiletto Letter Opener, Easy Grip"/>
    <n v="0"/>
    <n v="2212402.5"/>
    <n v="427731.15"/>
    <n v="5"/>
    <x v="0"/>
    <s v="United Kingdom"/>
    <s v="England"/>
    <s v="Leicester"/>
    <s v="North"/>
    <s v="Home Office"/>
    <s v="Office Supplies"/>
    <s v="Supplies"/>
    <x v="1"/>
    <x v="3"/>
    <x v="0"/>
  </r>
  <r>
    <x v="3562"/>
    <n v="44801"/>
    <s v="Rose Nicolay"/>
    <x v="1"/>
    <s v="Stockwell Push Pins, 12 Pack"/>
    <n v="0"/>
    <n v="412981.8"/>
    <n v="44248.05"/>
    <n v="2"/>
    <x v="0"/>
    <s v="France"/>
    <s v="Brittany"/>
    <s v="Lanester"/>
    <s v="Central"/>
    <s v="Home Office"/>
    <s v="Office Supplies"/>
    <s v="Fasteners"/>
    <x v="1"/>
    <x v="3"/>
    <x v="0"/>
  </r>
  <r>
    <x v="3560"/>
    <n v="44801"/>
    <s v="Ricky Cullen"/>
    <x v="1"/>
    <s v="SanDisk Mouse, Erganomic"/>
    <n v="0"/>
    <n v="1592929.8"/>
    <n v="324485.7"/>
    <n v="3"/>
    <x v="1"/>
    <s v="Finland"/>
    <s v="Uusimaa"/>
    <s v="Helsinki"/>
    <s v="North"/>
    <s v="Consumer"/>
    <s v="Technology"/>
    <s v="Accessories"/>
    <x v="1"/>
    <x v="3"/>
    <x v="1"/>
  </r>
  <r>
    <x v="3563"/>
    <n v="44802"/>
    <s v="Maddison Breen"/>
    <x v="3"/>
    <s v="Binney &amp; Smith Pens, Blue"/>
    <n v="0"/>
    <n v="707968.8"/>
    <n v="294987"/>
    <n v="4"/>
    <x v="0"/>
    <s v="Germany"/>
    <s v="Berlin"/>
    <s v="Berlin"/>
    <s v="Central"/>
    <s v="Corporate"/>
    <s v="Office Supplies"/>
    <s v="Art"/>
    <x v="1"/>
    <x v="3"/>
    <x v="0"/>
  </r>
  <r>
    <x v="3563"/>
    <n v="44802"/>
    <s v="Maddison Breen"/>
    <x v="3"/>
    <s v="Wilson Jones Index Tab, Economy"/>
    <n v="0"/>
    <n v="383483.10000000003"/>
    <n v="103245.45"/>
    <n v="4"/>
    <x v="0"/>
    <s v="Germany"/>
    <s v="Berlin"/>
    <s v="Berlin"/>
    <s v="Central"/>
    <s v="Corporate"/>
    <s v="Office Supplies"/>
    <s v="Binders"/>
    <x v="1"/>
    <x v="3"/>
    <x v="0"/>
  </r>
  <r>
    <x v="3563"/>
    <n v="44802"/>
    <s v="Maddison Breen"/>
    <x v="3"/>
    <s v="Tenex Shelving, Industrial"/>
    <n v="0.1"/>
    <n v="2197653.15"/>
    <n v="221240.25"/>
    <n v="3"/>
    <x v="0"/>
    <s v="Germany"/>
    <s v="Berlin"/>
    <s v="Berlin"/>
    <s v="Central"/>
    <s v="Corporate"/>
    <s v="Office Supplies"/>
    <s v="Storage"/>
    <x v="1"/>
    <x v="3"/>
    <x v="0"/>
  </r>
  <r>
    <x v="3564"/>
    <n v="44802"/>
    <s v="Edward Hodges"/>
    <x v="2"/>
    <s v="Ibico Binder, Durable"/>
    <n v="0"/>
    <n v="501477.9"/>
    <n v="14749.35"/>
    <n v="2"/>
    <x v="0"/>
    <s v="France"/>
    <s v="Ile-de-France"/>
    <s v="Neuilly-sur-Marne"/>
    <s v="Central"/>
    <s v="Consumer"/>
    <s v="Office Supplies"/>
    <s v="Binders"/>
    <x v="1"/>
    <x v="3"/>
    <x v="0"/>
  </r>
  <r>
    <x v="3564"/>
    <n v="44802"/>
    <s v="Edward Hodges"/>
    <x v="2"/>
    <s v="Kleencut Trimmer, High Speed"/>
    <n v="0"/>
    <n v="3053115.45"/>
    <n v="825963.6"/>
    <n v="5"/>
    <x v="0"/>
    <s v="France"/>
    <s v="Ile-de-France"/>
    <s v="Neuilly-sur-Marne"/>
    <s v="Central"/>
    <s v="Consumer"/>
    <s v="Office Supplies"/>
    <s v="Supplies"/>
    <x v="1"/>
    <x v="3"/>
    <x v="0"/>
  </r>
  <r>
    <x v="3565"/>
    <n v="44802"/>
    <s v="Max Ronald"/>
    <x v="2"/>
    <s v="Avery Hole Reinforcements, Durable"/>
    <n v="0"/>
    <n v="265488.3"/>
    <n v="88496.1"/>
    <n v="3"/>
    <x v="0"/>
    <s v="France"/>
    <s v="Ile-de-France"/>
    <s v="Bonneuil-sur-Marne"/>
    <s v="Central"/>
    <s v="Corporate"/>
    <s v="Office Supplies"/>
    <s v="Binders"/>
    <x v="1"/>
    <x v="3"/>
    <x v="0"/>
  </r>
  <r>
    <x v="3566"/>
    <n v="44802"/>
    <s v="Jeffrey Laird"/>
    <x v="2"/>
    <s v="Smead Trays, Industrial"/>
    <n v="0.5"/>
    <n v="1076702.55"/>
    <n v="-368733.75"/>
    <n v="3"/>
    <x v="1"/>
    <s v="France"/>
    <s v="Provence-Alpes-Côte d'Azur"/>
    <s v="Avignon"/>
    <s v="Central"/>
    <s v="Corporate"/>
    <s v="Office Supplies"/>
    <s v="Storage"/>
    <x v="0"/>
    <x v="3"/>
    <x v="1"/>
  </r>
  <r>
    <x v="3567"/>
    <n v="44802"/>
    <s v="Oscar Noble"/>
    <x v="0"/>
    <s v="Sanford Canvas, Blue"/>
    <n v="0"/>
    <n v="1489684.35"/>
    <n v="427731.15"/>
    <n v="2"/>
    <x v="0"/>
    <s v="Italy"/>
    <s v="Lazio"/>
    <s v="Rome"/>
    <s v="South"/>
    <s v="Consumer"/>
    <s v="Office Supplies"/>
    <s v="Art"/>
    <x v="1"/>
    <x v="3"/>
    <x v="0"/>
  </r>
  <r>
    <x v="3567"/>
    <n v="44802"/>
    <s v="Oscar Noble"/>
    <x v="0"/>
    <s v="Acco Binder Covers, Clear"/>
    <n v="0"/>
    <n v="383483.10000000003"/>
    <n v="162242.85"/>
    <n v="2"/>
    <x v="0"/>
    <s v="Italy"/>
    <s v="Lazio"/>
    <s v="Rome"/>
    <s v="South"/>
    <s v="Consumer"/>
    <s v="Office Supplies"/>
    <s v="Binders"/>
    <x v="1"/>
    <x v="3"/>
    <x v="0"/>
  </r>
  <r>
    <x v="3566"/>
    <n v="44802"/>
    <s v="Jeffrey Laird"/>
    <x v="2"/>
    <s v="Memorex Numeric Keypad, Bluetooth"/>
    <n v="0.5"/>
    <n v="1002955.8"/>
    <n v="-398232.45"/>
    <n v="3"/>
    <x v="1"/>
    <s v="France"/>
    <s v="Provence-Alpes-Côte d'Azur"/>
    <s v="Avignon"/>
    <s v="Central"/>
    <s v="Corporate"/>
    <s v="Technology"/>
    <s v="Accessories"/>
    <x v="0"/>
    <x v="3"/>
    <x v="1"/>
  </r>
  <r>
    <x v="3568"/>
    <n v="44802"/>
    <s v="William Reichert"/>
    <x v="1"/>
    <s v="Bush Floating Shelf Set, Mobile"/>
    <n v="0"/>
    <n v="17949958.949999999"/>
    <n v="4483802.4000000004"/>
    <n v="7"/>
    <x v="0"/>
    <s v="France"/>
    <s v="Nord-Pas-de-Calais-Picardie"/>
    <s v="Hautmont"/>
    <s v="Central"/>
    <s v="Consumer"/>
    <s v="Furniture"/>
    <s v="Bookcases"/>
    <x v="1"/>
    <x v="3"/>
    <x v="0"/>
  </r>
  <r>
    <x v="3568"/>
    <n v="44802"/>
    <s v="William Reichert"/>
    <x v="1"/>
    <s v="SAFCO Chairmat, Black"/>
    <n v="0.6"/>
    <n v="1696175.25"/>
    <n v="-2330397.3000000003"/>
    <n v="5"/>
    <x v="0"/>
    <s v="France"/>
    <s v="Nord-Pas-de-Calais-Picardie"/>
    <s v="Hautmont"/>
    <s v="Central"/>
    <s v="Consumer"/>
    <s v="Furniture"/>
    <s v="Chairs"/>
    <x v="1"/>
    <x v="3"/>
    <x v="0"/>
  </r>
  <r>
    <x v="3568"/>
    <n v="44802"/>
    <s v="William Reichert"/>
    <x v="1"/>
    <s v="Eldon Door Stop, Erganomic"/>
    <n v="0"/>
    <n v="2153405.1"/>
    <n v="280237.65000000002"/>
    <n v="3"/>
    <x v="1"/>
    <s v="France"/>
    <s v="Nord-Pas-de-Calais-Picardie"/>
    <s v="Hautmont"/>
    <s v="Central"/>
    <s v="Consumer"/>
    <s v="Furniture"/>
    <s v="Furnishings"/>
    <x v="1"/>
    <x v="3"/>
    <x v="1"/>
  </r>
  <r>
    <x v="3569"/>
    <n v="44802"/>
    <s v="Rhys Murphy"/>
    <x v="1"/>
    <s v="Ikea Floating Shelf Set, Traditional"/>
    <n v="0"/>
    <n v="12566446.200000001"/>
    <n v="752216.85"/>
    <n v="5"/>
    <x v="0"/>
    <s v="Italy"/>
    <s v="Liguria"/>
    <s v="Genoa"/>
    <s v="South"/>
    <s v="Consumer"/>
    <s v="Furniture"/>
    <s v="Bookcases"/>
    <x v="1"/>
    <x v="3"/>
    <x v="0"/>
  </r>
  <r>
    <x v="3570"/>
    <n v="44802"/>
    <s v="Ewan Lee"/>
    <x v="1"/>
    <s v="Kraft Interoffice Envelope, Security-Tint"/>
    <n v="0"/>
    <n v="2905621.95"/>
    <n v="294987"/>
    <n v="4"/>
    <x v="0"/>
    <s v="Germany"/>
    <s v="North Rhine-Westphalia"/>
    <s v="Unna"/>
    <s v="Central"/>
    <s v="Consumer"/>
    <s v="Office Supplies"/>
    <s v="Envelopes"/>
    <x v="1"/>
    <x v="3"/>
    <x v="0"/>
  </r>
  <r>
    <x v="3568"/>
    <n v="44802"/>
    <s v="William Reichert"/>
    <x v="1"/>
    <s v="Binney &amp; Smith Pens, Easy-Erase"/>
    <n v="0"/>
    <n v="722718.15"/>
    <n v="0"/>
    <n v="4"/>
    <x v="1"/>
    <s v="France"/>
    <s v="Nord-Pas-de-Calais-Picardie"/>
    <s v="Hautmont"/>
    <s v="Central"/>
    <s v="Consumer"/>
    <s v="Office Supplies"/>
    <s v="Art"/>
    <x v="1"/>
    <x v="3"/>
    <x v="1"/>
  </r>
  <r>
    <x v="3568"/>
    <n v="44802"/>
    <s v="William Reichert"/>
    <x v="1"/>
    <s v="Memorex Router, USB"/>
    <n v="0"/>
    <n v="14542859.1"/>
    <n v="1165198.6500000001"/>
    <n v="4"/>
    <x v="1"/>
    <s v="France"/>
    <s v="Nord-Pas-de-Calais-Picardie"/>
    <s v="Hautmont"/>
    <s v="Central"/>
    <s v="Consumer"/>
    <s v="Technology"/>
    <s v="Accessories"/>
    <x v="1"/>
    <x v="3"/>
    <x v="1"/>
  </r>
  <r>
    <x v="3569"/>
    <n v="44802"/>
    <s v="Rhys Murphy"/>
    <x v="1"/>
    <s v="Memorex Router, Bluetooth"/>
    <n v="0"/>
    <n v="7256680.2000000002"/>
    <n v="2758128.45"/>
    <n v="2"/>
    <x v="0"/>
    <s v="Italy"/>
    <s v="Liguria"/>
    <s v="Genoa"/>
    <s v="South"/>
    <s v="Consumer"/>
    <s v="Technology"/>
    <s v="Accessories"/>
    <x v="1"/>
    <x v="3"/>
    <x v="0"/>
  </r>
  <r>
    <x v="3571"/>
    <n v="44802"/>
    <s v="Ella Knopwood"/>
    <x v="0"/>
    <s v="Enermax Message Books, Recycled"/>
    <n v="0"/>
    <n v="1327441.5"/>
    <n v="575224.65"/>
    <n v="4"/>
    <x v="1"/>
    <s v="Germany"/>
    <s v="Bremen"/>
    <s v="Bremen"/>
    <s v="Central"/>
    <s v="Consumer"/>
    <s v="Office Supplies"/>
    <s v="Paper"/>
    <x v="1"/>
    <x v="3"/>
    <x v="1"/>
  </r>
  <r>
    <x v="3572"/>
    <n v="44802"/>
    <s v="Alice Currie"/>
    <x v="1"/>
    <s v="Tenex File Cart, Single Width"/>
    <n v="0.1"/>
    <n v="7153434.75"/>
    <n v="2935120.65"/>
    <n v="4"/>
    <x v="1"/>
    <s v="France"/>
    <s v="Ile-de-France"/>
    <s v="Antony"/>
    <s v="Central"/>
    <s v="Consumer"/>
    <s v="Office Supplies"/>
    <s v="Storage"/>
    <x v="1"/>
    <x v="3"/>
    <x v="1"/>
  </r>
  <r>
    <x v="3573"/>
    <n v="44802"/>
    <s v="Robert James"/>
    <x v="1"/>
    <s v="Hewlett Fax and Copier, Laser"/>
    <n v="0.15"/>
    <n v="12094467"/>
    <n v="560475.30000000005"/>
    <n v="5"/>
    <x v="0"/>
    <s v="France"/>
    <s v="Ile-de-France"/>
    <s v="Vincennes"/>
    <s v="Central"/>
    <s v="Home Office"/>
    <s v="Technology"/>
    <s v="Copiers"/>
    <x v="1"/>
    <x v="3"/>
    <x v="0"/>
  </r>
  <r>
    <x v="3573"/>
    <n v="44802"/>
    <s v="Robert James"/>
    <x v="1"/>
    <s v="Apple Smart Phone, Full Size"/>
    <n v="0.15"/>
    <n v="71932579.950000003"/>
    <n v="11003015.1"/>
    <n v="9"/>
    <x v="1"/>
    <s v="France"/>
    <s v="Ile-de-France"/>
    <s v="Vincennes"/>
    <s v="Central"/>
    <s v="Home Office"/>
    <s v="Technology"/>
    <s v="Phones"/>
    <x v="1"/>
    <x v="3"/>
    <x v="1"/>
  </r>
  <r>
    <x v="3574"/>
    <n v="44802"/>
    <s v="Alta Nokes"/>
    <x v="1"/>
    <s v="Stockwell Push Pins, Bulk Pack"/>
    <n v="0.5"/>
    <n v="309736.35000000003"/>
    <n v="-88496.1"/>
    <n v="3"/>
    <x v="1"/>
    <s v="Germany"/>
    <s v="Bavaria"/>
    <s v="Augsburg"/>
    <s v="Central"/>
    <s v="Home Office"/>
    <s v="Office Supplies"/>
    <s v="Fasteners"/>
    <x v="0"/>
    <x v="3"/>
    <x v="1"/>
  </r>
  <r>
    <x v="3575"/>
    <n v="44803"/>
    <s v="Thomas Shepherd"/>
    <x v="1"/>
    <s v="Fiskars Shears, Steel"/>
    <n v="0"/>
    <n v="4852536.1500000004"/>
    <n v="1401188.25"/>
    <n v="7"/>
    <x v="1"/>
    <s v="United Kingdom"/>
    <s v="England"/>
    <s v="Stockport"/>
    <s v="North"/>
    <s v="Corporate"/>
    <s v="Office Supplies"/>
    <s v="Supplies"/>
    <x v="1"/>
    <x v="3"/>
    <x v="1"/>
  </r>
  <r>
    <x v="3576"/>
    <n v="44803"/>
    <s v="Angus Fryar"/>
    <x v="1"/>
    <s v="OIC Push Pins, Assorted Sizes"/>
    <n v="0"/>
    <n v="545725.95000000007"/>
    <n v="103245.45"/>
    <n v="3"/>
    <x v="1"/>
    <s v="Italy"/>
    <s v="Lombardy"/>
    <s v="Busto Arsizio"/>
    <s v="South"/>
    <s v="Consumer"/>
    <s v="Office Supplies"/>
    <s v="Fasteners"/>
    <x v="1"/>
    <x v="3"/>
    <x v="1"/>
  </r>
  <r>
    <x v="3577"/>
    <n v="44804"/>
    <s v="Tyler Duncan"/>
    <x v="2"/>
    <s v="Ibico Hole Reinforcements, Durable"/>
    <n v="0"/>
    <n v="752216.85"/>
    <n v="206490.9"/>
    <n v="6"/>
    <x v="1"/>
    <s v="Germany"/>
    <s v="Baden-Württemberg"/>
    <s v="Karlsruhe"/>
    <s v="Central"/>
    <s v="Home Office"/>
    <s v="Office Supplies"/>
    <s v="Binders"/>
    <x v="1"/>
    <x v="3"/>
    <x v="1"/>
  </r>
  <r>
    <x v="3578"/>
    <n v="44805"/>
    <s v="Ralph Holmes"/>
    <x v="0"/>
    <s v="Fiskars Ruler, Serrated"/>
    <n v="0"/>
    <n v="162242.85"/>
    <n v="58997.4"/>
    <n v="1"/>
    <x v="0"/>
    <s v="Ireland"/>
    <s v="Dublin"/>
    <s v="Dublin"/>
    <s v="North"/>
    <s v="Consumer"/>
    <s v="Office Supplies"/>
    <s v="Supplies"/>
    <x v="1"/>
    <x v="3"/>
    <x v="0"/>
  </r>
  <r>
    <x v="3579"/>
    <n v="44805"/>
    <s v="Don Willie"/>
    <x v="0"/>
    <s v="Eaton Computer Printout Paper, Multicolor"/>
    <n v="0"/>
    <n v="825963.6"/>
    <n v="117994.8"/>
    <n v="2"/>
    <x v="0"/>
    <s v="Italy"/>
    <s v="Veneto"/>
    <s v="Venice"/>
    <s v="South"/>
    <s v="Corporate"/>
    <s v="Office Supplies"/>
    <s v="Paper"/>
    <x v="1"/>
    <x v="3"/>
    <x v="0"/>
  </r>
  <r>
    <x v="3579"/>
    <n v="44805"/>
    <s v="Don Willie"/>
    <x v="0"/>
    <s v="Cisco Speaker Phone, Cordless"/>
    <n v="0"/>
    <n v="8333382.75"/>
    <n v="840712.95000000007"/>
    <n v="4"/>
    <x v="0"/>
    <s v="Italy"/>
    <s v="Veneto"/>
    <s v="Venice"/>
    <s v="South"/>
    <s v="Corporate"/>
    <s v="Technology"/>
    <s v="Phones"/>
    <x v="1"/>
    <x v="3"/>
    <x v="0"/>
  </r>
  <r>
    <x v="3580"/>
    <n v="44805"/>
    <s v="Xavier Synan"/>
    <x v="1"/>
    <s v="Eldon Clock, Black"/>
    <n v="0.3"/>
    <n v="1165198.6500000001"/>
    <n v="-29498.7"/>
    <n v="2"/>
    <x v="1"/>
    <s v="Italy"/>
    <s v="Veneto"/>
    <s v="Venice"/>
    <s v="South"/>
    <s v="Consumer"/>
    <s v="Furniture"/>
    <s v="Furnishings"/>
    <x v="1"/>
    <x v="3"/>
    <x v="1"/>
  </r>
  <r>
    <x v="3581"/>
    <n v="44805"/>
    <s v="Jonathan Summons"/>
    <x v="1"/>
    <s v="Sanford Canvas, Easy-Erase"/>
    <n v="0"/>
    <n v="1504433.7"/>
    <n v="191741.55000000002"/>
    <n v="2"/>
    <x v="0"/>
    <s v="Switzerland"/>
    <s v="Zürich"/>
    <s v="Zurich"/>
    <s v="Central"/>
    <s v="Consumer"/>
    <s v="Office Supplies"/>
    <s v="Art"/>
    <x v="1"/>
    <x v="3"/>
    <x v="0"/>
  </r>
  <r>
    <x v="3582"/>
    <n v="44805"/>
    <s v="Angelina Hurst"/>
    <x v="1"/>
    <s v="BIC Sketch Pad, Easy-Erase"/>
    <n v="0.5"/>
    <n v="1799420.7"/>
    <n v="0"/>
    <n v="5"/>
    <x v="1"/>
    <s v="France"/>
    <s v="Provence-Alpes-Côte d'Azur"/>
    <s v="Menton"/>
    <s v="Central"/>
    <s v="Consumer"/>
    <s v="Office Supplies"/>
    <s v="Art"/>
    <x v="1"/>
    <x v="3"/>
    <x v="1"/>
  </r>
  <r>
    <x v="3582"/>
    <n v="44805"/>
    <s v="Angelina Hurst"/>
    <x v="1"/>
    <s v="Stockwell Paper Clips, Assorted Sizes"/>
    <n v="0.5"/>
    <n v="589974"/>
    <n v="-471979.2"/>
    <n v="7"/>
    <x v="0"/>
    <s v="France"/>
    <s v="Provence-Alpes-Côte d'Azur"/>
    <s v="Menton"/>
    <s v="Central"/>
    <s v="Consumer"/>
    <s v="Office Supplies"/>
    <s v="Fasteners"/>
    <x v="1"/>
    <x v="3"/>
    <x v="0"/>
  </r>
  <r>
    <x v="3581"/>
    <n v="44805"/>
    <s v="Jonathan Summons"/>
    <x v="1"/>
    <s v="Eldon Trays, Blue"/>
    <n v="0.1"/>
    <n v="1917415.5"/>
    <n v="162242.85"/>
    <n v="3"/>
    <x v="1"/>
    <s v="Switzerland"/>
    <s v="Zürich"/>
    <s v="Zurich"/>
    <s v="Central"/>
    <s v="Consumer"/>
    <s v="Office Supplies"/>
    <s v="Storage"/>
    <x v="1"/>
    <x v="3"/>
    <x v="1"/>
  </r>
  <r>
    <x v="3580"/>
    <n v="44805"/>
    <s v="Xavier Synan"/>
    <x v="1"/>
    <s v="BIC Pens, Blue"/>
    <n v="0"/>
    <n v="634222.05000000005"/>
    <n v="73746.75"/>
    <n v="3"/>
    <x v="1"/>
    <s v="Italy"/>
    <s v="Veneto"/>
    <s v="Venice"/>
    <s v="South"/>
    <s v="Consumer"/>
    <s v="Office Supplies"/>
    <s v="Art"/>
    <x v="1"/>
    <x v="3"/>
    <x v="1"/>
  </r>
  <r>
    <x v="3580"/>
    <n v="44805"/>
    <s v="Xavier Synan"/>
    <x v="1"/>
    <s v="Avery Binder Covers, Economy"/>
    <n v="0"/>
    <n v="486728.55"/>
    <n v="147493.5"/>
    <n v="3"/>
    <x v="1"/>
    <s v="Italy"/>
    <s v="Veneto"/>
    <s v="Venice"/>
    <s v="South"/>
    <s v="Consumer"/>
    <s v="Office Supplies"/>
    <s v="Binders"/>
    <x v="1"/>
    <x v="3"/>
    <x v="1"/>
  </r>
  <r>
    <x v="3580"/>
    <n v="44805"/>
    <s v="Xavier Synan"/>
    <x v="1"/>
    <s v="Cardinal Hole Reinforcements, Clear"/>
    <n v="0"/>
    <n v="353984.4"/>
    <n v="162242.85"/>
    <n v="5"/>
    <x v="0"/>
    <s v="Italy"/>
    <s v="Veneto"/>
    <s v="Venice"/>
    <s v="South"/>
    <s v="Consumer"/>
    <s v="Office Supplies"/>
    <s v="Binders"/>
    <x v="1"/>
    <x v="3"/>
    <x v="0"/>
  </r>
  <r>
    <x v="3580"/>
    <n v="44805"/>
    <s v="Xavier Synan"/>
    <x v="1"/>
    <s v="Konica Receipt Printer, Durable"/>
    <n v="0"/>
    <n v="10826022.9"/>
    <n v="3141611.5500000003"/>
    <n v="6"/>
    <x v="1"/>
    <s v="Italy"/>
    <s v="Veneto"/>
    <s v="Venice"/>
    <s v="South"/>
    <s v="Consumer"/>
    <s v="Technology"/>
    <s v="Machines"/>
    <x v="1"/>
    <x v="3"/>
    <x v="1"/>
  </r>
  <r>
    <x v="3583"/>
    <n v="44805"/>
    <s v="Daniel Howells"/>
    <x v="1"/>
    <s v="Harbour Creations Color Coded Labels, Alphabetical"/>
    <n v="0"/>
    <n v="560475.30000000005"/>
    <n v="280237.65000000002"/>
    <n v="3"/>
    <x v="0"/>
    <s v="Austria"/>
    <s v="Vienna"/>
    <s v="Vienna"/>
    <s v="Central"/>
    <s v="Corporate"/>
    <s v="Office Supplies"/>
    <s v="Labels"/>
    <x v="1"/>
    <x v="3"/>
    <x v="0"/>
  </r>
  <r>
    <x v="3584"/>
    <n v="44805"/>
    <s v="Nicholas Carey"/>
    <x v="1"/>
    <s v="Binney &amp; Smith Pens, Blue"/>
    <n v="0.5"/>
    <n v="707968.8"/>
    <n v="-117994.8"/>
    <n v="8"/>
    <x v="0"/>
    <s v="United Kingdom"/>
    <s v="England"/>
    <s v="Crewe"/>
    <s v="North"/>
    <s v="Consumer"/>
    <s v="Office Supplies"/>
    <s v="Art"/>
    <x v="0"/>
    <x v="3"/>
    <x v="0"/>
  </r>
  <r>
    <x v="3584"/>
    <n v="44805"/>
    <s v="Nicholas Carey"/>
    <x v="1"/>
    <s v="Boston Sketch Pad, Water Color"/>
    <n v="0.5"/>
    <n v="383483.10000000003"/>
    <n v="-353984.4"/>
    <n v="1"/>
    <x v="1"/>
    <s v="United Kingdom"/>
    <s v="England"/>
    <s v="Crewe"/>
    <s v="North"/>
    <s v="Consumer"/>
    <s v="Office Supplies"/>
    <s v="Art"/>
    <x v="0"/>
    <x v="3"/>
    <x v="1"/>
  </r>
  <r>
    <x v="3584"/>
    <n v="44805"/>
    <s v="Nicholas Carey"/>
    <x v="1"/>
    <s v="Sanford Highlighters, Blue"/>
    <n v="0.5"/>
    <n v="235989.6"/>
    <n v="-176992.2"/>
    <n v="2"/>
    <x v="0"/>
    <s v="United Kingdom"/>
    <s v="England"/>
    <s v="Crewe"/>
    <s v="North"/>
    <s v="Consumer"/>
    <s v="Office Supplies"/>
    <s v="Art"/>
    <x v="0"/>
    <x v="3"/>
    <x v="0"/>
  </r>
  <r>
    <x v="3584"/>
    <n v="44805"/>
    <s v="Nicholas Carey"/>
    <x v="1"/>
    <s v="OIC Push Pins, Assorted Sizes"/>
    <n v="0.5"/>
    <n v="176992.2"/>
    <n v="-103245.45"/>
    <n v="2"/>
    <x v="1"/>
    <s v="United Kingdom"/>
    <s v="England"/>
    <s v="Crewe"/>
    <s v="North"/>
    <s v="Consumer"/>
    <s v="Office Supplies"/>
    <s v="Fasteners"/>
    <x v="0"/>
    <x v="3"/>
    <x v="1"/>
  </r>
  <r>
    <x v="3584"/>
    <n v="44805"/>
    <s v="Nicholas Carey"/>
    <x v="1"/>
    <s v="Panasonic Calculator, Durable"/>
    <n v="0.5"/>
    <n v="1120950.6000000001"/>
    <n v="-796464.9"/>
    <n v="3"/>
    <x v="1"/>
    <s v="United Kingdom"/>
    <s v="England"/>
    <s v="Crewe"/>
    <s v="North"/>
    <s v="Consumer"/>
    <s v="Technology"/>
    <s v="Machines"/>
    <x v="0"/>
    <x v="3"/>
    <x v="1"/>
  </r>
  <r>
    <x v="3585"/>
    <n v="44806"/>
    <s v="Imogen Symon"/>
    <x v="0"/>
    <s v="Lesro Conference Table, Adjustable Height"/>
    <n v="0.35"/>
    <n v="16489773.300000001"/>
    <n v="3038366.1"/>
    <n v="2"/>
    <x v="1"/>
    <s v="Italy"/>
    <s v="Lazio"/>
    <s v="Fiumicino"/>
    <s v="South"/>
    <s v="Consumer"/>
    <s v="Furniture"/>
    <s v="Tables"/>
    <x v="1"/>
    <x v="3"/>
    <x v="1"/>
  </r>
  <r>
    <x v="3586"/>
    <n v="44806"/>
    <s v="Victor Kron"/>
    <x v="0"/>
    <s v="Eldon Lockers, Blue"/>
    <n v="0.1"/>
    <n v="15767055.15"/>
    <n v="0"/>
    <n v="6"/>
    <x v="1"/>
    <s v="Italy"/>
    <s v="Campania"/>
    <s v="Battipaglia"/>
    <s v="South"/>
    <s v="Consumer"/>
    <s v="Office Supplies"/>
    <s v="Storage"/>
    <x v="0"/>
    <x v="3"/>
    <x v="1"/>
  </r>
  <r>
    <x v="3587"/>
    <n v="44806"/>
    <s v="Kristina Moore"/>
    <x v="1"/>
    <s v="Wilson Jones 3-Hole Punch, Clear"/>
    <n v="0"/>
    <n v="2020660.95"/>
    <n v="560475.30000000005"/>
    <n v="5"/>
    <x v="1"/>
    <s v="Spain"/>
    <s v="Castile and León"/>
    <s v="Ponferrada"/>
    <s v="South"/>
    <s v="Corporate"/>
    <s v="Office Supplies"/>
    <s v="Binders"/>
    <x v="1"/>
    <x v="3"/>
    <x v="1"/>
  </r>
  <r>
    <x v="3587"/>
    <n v="44806"/>
    <s v="Kristina Moore"/>
    <x v="1"/>
    <s v="Rogers Shelving, Industrial"/>
    <n v="0.1"/>
    <n v="2492640.15"/>
    <n v="560475.30000000005"/>
    <n v="3"/>
    <x v="0"/>
    <s v="Spain"/>
    <s v="Castile and León"/>
    <s v="Ponferrada"/>
    <s v="South"/>
    <s v="Corporate"/>
    <s v="Office Supplies"/>
    <s v="Storage"/>
    <x v="1"/>
    <x v="3"/>
    <x v="0"/>
  </r>
  <r>
    <x v="3588"/>
    <n v="44806"/>
    <s v="Jammie Gibbs"/>
    <x v="1"/>
    <s v="Canon Personal Copier, Color"/>
    <n v="0"/>
    <n v="19144656.300000001"/>
    <n v="958707.75"/>
    <n v="9"/>
    <x v="0"/>
    <s v="Germany"/>
    <s v="Mecklenburg-Vorpommern"/>
    <s v="Neubrandenburg"/>
    <s v="Central"/>
    <s v="Consumer"/>
    <s v="Technology"/>
    <s v="Copiers"/>
    <x v="1"/>
    <x v="3"/>
    <x v="0"/>
  </r>
  <r>
    <x v="3589"/>
    <n v="44806"/>
    <s v="Chelsea Parkinson"/>
    <x v="1"/>
    <s v="BIC Canvas, Easy-Erase"/>
    <n v="0"/>
    <n v="1592929.8"/>
    <n v="545725.95000000007"/>
    <n v="2"/>
    <x v="1"/>
    <s v="France"/>
    <s v="Ile-de-France"/>
    <s v="Melun"/>
    <s v="Central"/>
    <s v="Corporate"/>
    <s v="Office Supplies"/>
    <s v="Art"/>
    <x v="1"/>
    <x v="3"/>
    <x v="1"/>
  </r>
  <r>
    <x v="3589"/>
    <n v="44806"/>
    <s v="Chelsea Parkinson"/>
    <x v="1"/>
    <s v="Wilson Jones Binder, Clear"/>
    <n v="0"/>
    <n v="545725.95000000007"/>
    <n v="44248.05"/>
    <n v="3"/>
    <x v="1"/>
    <s v="France"/>
    <s v="Ile-de-France"/>
    <s v="Melun"/>
    <s v="Central"/>
    <s v="Corporate"/>
    <s v="Office Supplies"/>
    <s v="Binders"/>
    <x v="1"/>
    <x v="3"/>
    <x v="1"/>
  </r>
  <r>
    <x v="3590"/>
    <n v="44806"/>
    <s v="Ewan Lee"/>
    <x v="1"/>
    <s v="Elite Scissors, Easy Grip"/>
    <n v="0"/>
    <n v="707968.8"/>
    <n v="324485.7"/>
    <n v="2"/>
    <x v="0"/>
    <s v="Germany"/>
    <s v="North Rhine-Westphalia"/>
    <s v="Unna"/>
    <s v="Central"/>
    <s v="Consumer"/>
    <s v="Office Supplies"/>
    <s v="Supplies"/>
    <x v="1"/>
    <x v="3"/>
    <x v="0"/>
  </r>
  <r>
    <x v="3591"/>
    <n v="44806"/>
    <s v="Ava Giles"/>
    <x v="1"/>
    <s v="Eldon Folders, Blue"/>
    <n v="0.4"/>
    <n v="294987"/>
    <n v="-117994.8"/>
    <n v="2"/>
    <x v="0"/>
    <s v="Germany"/>
    <s v="North Rhine-Westphalia"/>
    <s v="Duisburg"/>
    <s v="Central"/>
    <s v="Corporate"/>
    <s v="Office Supplies"/>
    <s v="Storage"/>
    <x v="0"/>
    <x v="3"/>
    <x v="0"/>
  </r>
  <r>
    <x v="3591"/>
    <n v="44806"/>
    <s v="Ava Giles"/>
    <x v="1"/>
    <s v="Smead Folders, Single Width"/>
    <n v="0.4"/>
    <n v="619472.70000000007"/>
    <n v="-88496.1"/>
    <n v="4"/>
    <x v="0"/>
    <s v="Germany"/>
    <s v="North Rhine-Westphalia"/>
    <s v="Duisburg"/>
    <s v="Central"/>
    <s v="Corporate"/>
    <s v="Office Supplies"/>
    <s v="Storage"/>
    <x v="0"/>
    <x v="3"/>
    <x v="0"/>
  </r>
  <r>
    <x v="3591"/>
    <n v="44806"/>
    <s v="Ava Giles"/>
    <x v="1"/>
    <s v="Samsung Audio Dock, VoIP"/>
    <n v="0.4"/>
    <n v="1474935"/>
    <n v="-339235.05"/>
    <n v="1"/>
    <x v="1"/>
    <s v="Germany"/>
    <s v="North Rhine-Westphalia"/>
    <s v="Duisburg"/>
    <s v="Central"/>
    <s v="Corporate"/>
    <s v="Technology"/>
    <s v="Phones"/>
    <x v="0"/>
    <x v="3"/>
    <x v="1"/>
  </r>
  <r>
    <x v="3592"/>
    <n v="44806"/>
    <s v="Rachel Tyler"/>
    <x v="1"/>
    <s v="Safco Library with Doors, Metal"/>
    <n v="0.1"/>
    <n v="36165406.200000003"/>
    <n v="2817125.85"/>
    <n v="7"/>
    <x v="0"/>
    <s v="France"/>
    <s v="Auvergne-Rhône-Alpes"/>
    <s v="Lyon"/>
    <s v="Central"/>
    <s v="Corporate"/>
    <s v="Furniture"/>
    <s v="Bookcases"/>
    <x v="1"/>
    <x v="3"/>
    <x v="0"/>
  </r>
  <r>
    <x v="3592"/>
    <n v="44806"/>
    <s v="Rachel Tyler"/>
    <x v="1"/>
    <s v="Enermax Note Cards, Premium"/>
    <n v="0"/>
    <n v="2522138.85"/>
    <n v="250738.95"/>
    <n v="6"/>
    <x v="0"/>
    <s v="France"/>
    <s v="Auvergne-Rhône-Alpes"/>
    <s v="Lyon"/>
    <s v="Central"/>
    <s v="Corporate"/>
    <s v="Office Supplies"/>
    <s v="Paper"/>
    <x v="1"/>
    <x v="3"/>
    <x v="0"/>
  </r>
  <r>
    <x v="3593"/>
    <n v="44807"/>
    <s v="Ebony Northcott"/>
    <x v="2"/>
    <s v="Sanford Highlighters, Fluorescent"/>
    <n v="0"/>
    <n v="501477.9"/>
    <n v="206490.9"/>
    <n v="2"/>
    <x v="0"/>
    <s v="Germany"/>
    <s v="Bavaria"/>
    <s v="Nuremberg"/>
    <s v="Central"/>
    <s v="Consumer"/>
    <s v="Office Supplies"/>
    <s v="Art"/>
    <x v="1"/>
    <x v="3"/>
    <x v="0"/>
  </r>
  <r>
    <x v="3594"/>
    <n v="44807"/>
    <s v="Amy Nixon"/>
    <x v="0"/>
    <s v="Ikea 3-Shelf Cabinet, Metal"/>
    <n v="0.5"/>
    <n v="3141611.5500000003"/>
    <n v="-2138655.75"/>
    <n v="3"/>
    <x v="0"/>
    <s v="Ireland"/>
    <s v="Dublin"/>
    <s v="Dublin"/>
    <s v="North"/>
    <s v="Consumer"/>
    <s v="Furniture"/>
    <s v="Bookcases"/>
    <x v="1"/>
    <x v="3"/>
    <x v="0"/>
  </r>
  <r>
    <x v="3595"/>
    <n v="44807"/>
    <s v="Nathan Noble"/>
    <x v="1"/>
    <s v="Hon Chairmat, Black"/>
    <n v="0.1"/>
    <n v="4941032.25"/>
    <n v="-324485.7"/>
    <n v="7"/>
    <x v="0"/>
    <s v="France"/>
    <s v="Nord-Pas-de-Calais-Picardie"/>
    <s v="Calais"/>
    <s v="Central"/>
    <s v="Corporate"/>
    <s v="Furniture"/>
    <s v="Chairs"/>
    <x v="0"/>
    <x v="3"/>
    <x v="0"/>
  </r>
  <r>
    <x v="3594"/>
    <n v="44807"/>
    <s v="Amy Nixon"/>
    <x v="0"/>
    <s v="Ames Clasp Envelope, Security-Tint"/>
    <n v="0.5"/>
    <n v="280237.65000000002"/>
    <n v="-265488.3"/>
    <n v="4"/>
    <x v="1"/>
    <s v="Ireland"/>
    <s v="Dublin"/>
    <s v="Dublin"/>
    <s v="North"/>
    <s v="Consumer"/>
    <s v="Office Supplies"/>
    <s v="Envelopes"/>
    <x v="1"/>
    <x v="3"/>
    <x v="1"/>
  </r>
  <r>
    <x v="3596"/>
    <n v="44807"/>
    <s v="Georgina Storey"/>
    <x v="1"/>
    <s v="Smead Trays, Single Width"/>
    <n v="0.1"/>
    <n v="648971.4"/>
    <n v="162242.85"/>
    <n v="1"/>
    <x v="0"/>
    <s v="Austria"/>
    <s v="Vienna"/>
    <s v="Vienna"/>
    <s v="Central"/>
    <s v="Consumer"/>
    <s v="Office Supplies"/>
    <s v="Storage"/>
    <x v="1"/>
    <x v="3"/>
    <x v="0"/>
  </r>
  <r>
    <x v="3597"/>
    <n v="44807"/>
    <s v="Gemma Sharp"/>
    <x v="1"/>
    <s v="GlobeWeis Clasp Envelope, Security-Tint"/>
    <n v="0"/>
    <n v="722718.15"/>
    <n v="280237.65000000002"/>
    <n v="4"/>
    <x v="0"/>
    <s v="United Kingdom"/>
    <s v="England"/>
    <s v="Ipswich"/>
    <s v="North"/>
    <s v="Corporate"/>
    <s v="Office Supplies"/>
    <s v="Envelopes"/>
    <x v="1"/>
    <x v="3"/>
    <x v="0"/>
  </r>
  <r>
    <x v="3598"/>
    <n v="44807"/>
    <s v="James Bruns"/>
    <x v="1"/>
    <s v="Stanley Canvas, Fluorescent"/>
    <n v="0"/>
    <n v="3746334.9"/>
    <n v="1194697.3500000001"/>
    <n v="5"/>
    <x v="1"/>
    <s v="Germany"/>
    <s v="North Rhine-Westphalia"/>
    <s v="Essen"/>
    <s v="Central"/>
    <s v="Consumer"/>
    <s v="Office Supplies"/>
    <s v="Art"/>
    <x v="1"/>
    <x v="3"/>
    <x v="1"/>
  </r>
  <r>
    <x v="3598"/>
    <n v="44807"/>
    <s v="James Bruns"/>
    <x v="1"/>
    <s v="Kraft Interoffice Envelope, Set of 50"/>
    <n v="0"/>
    <n v="1386438.9000000001"/>
    <n v="309736.35000000003"/>
    <n v="2"/>
    <x v="0"/>
    <s v="Germany"/>
    <s v="North Rhine-Westphalia"/>
    <s v="Essen"/>
    <s v="Central"/>
    <s v="Consumer"/>
    <s v="Office Supplies"/>
    <s v="Envelopes"/>
    <x v="1"/>
    <x v="3"/>
    <x v="0"/>
  </r>
  <r>
    <x v="3599"/>
    <n v="44807"/>
    <s v="Lloyd Barnes"/>
    <x v="1"/>
    <s v="Boston Canvas, Fluorescent"/>
    <n v="0"/>
    <n v="4056071.25"/>
    <n v="722718.15"/>
    <n v="5"/>
    <x v="1"/>
    <s v="Austria"/>
    <s v="Vienna"/>
    <s v="Vienna"/>
    <s v="Central"/>
    <s v="Corporate"/>
    <s v="Office Supplies"/>
    <s v="Art"/>
    <x v="1"/>
    <x v="3"/>
    <x v="1"/>
  </r>
  <r>
    <x v="3599"/>
    <n v="44807"/>
    <s v="Lloyd Barnes"/>
    <x v="1"/>
    <s v="Accos Staples, 12 Pack"/>
    <n v="0"/>
    <n v="766966.20000000007"/>
    <n v="162242.85"/>
    <n v="5"/>
    <x v="0"/>
    <s v="Austria"/>
    <s v="Vienna"/>
    <s v="Vienna"/>
    <s v="Central"/>
    <s v="Corporate"/>
    <s v="Office Supplies"/>
    <s v="Fasteners"/>
    <x v="1"/>
    <x v="3"/>
    <x v="0"/>
  </r>
  <r>
    <x v="3597"/>
    <n v="44807"/>
    <s v="Gemma Sharp"/>
    <x v="1"/>
    <s v="Brother Copy Machine, Color"/>
    <n v="0"/>
    <n v="7772907.4500000002"/>
    <n v="3348102.45"/>
    <n v="2"/>
    <x v="1"/>
    <s v="United Kingdom"/>
    <s v="England"/>
    <s v="Ipswich"/>
    <s v="North"/>
    <s v="Corporate"/>
    <s v="Technology"/>
    <s v="Copiers"/>
    <x v="1"/>
    <x v="3"/>
    <x v="1"/>
  </r>
  <r>
    <x v="3598"/>
    <n v="44807"/>
    <s v="James Bruns"/>
    <x v="1"/>
    <s v="Samsung Audio Dock, with Caller ID"/>
    <n v="0"/>
    <n v="2463141.4500000002"/>
    <n v="73746.75"/>
    <n v="1"/>
    <x v="1"/>
    <s v="Germany"/>
    <s v="North Rhine-Westphalia"/>
    <s v="Essen"/>
    <s v="Central"/>
    <s v="Consumer"/>
    <s v="Technology"/>
    <s v="Phones"/>
    <x v="1"/>
    <x v="3"/>
    <x v="1"/>
  </r>
  <r>
    <x v="3600"/>
    <n v="44808"/>
    <s v="Lane Taylor"/>
    <x v="2"/>
    <s v="Eldon Lockers, Wire Frame"/>
    <n v="0"/>
    <n v="8716865.8499999996"/>
    <n v="1740423.3"/>
    <n v="3"/>
    <x v="1"/>
    <s v="Germany"/>
    <s v="Rhineland-Palatinate"/>
    <s v="Ludwigshafen am Rhein"/>
    <s v="Central"/>
    <s v="Corporate"/>
    <s v="Office Supplies"/>
    <s v="Storage"/>
    <x v="1"/>
    <x v="3"/>
    <x v="1"/>
  </r>
  <r>
    <x v="3601"/>
    <n v="44808"/>
    <s v="Victoria Burke"/>
    <x v="0"/>
    <s v="Acco 3-Hole Punch, Clear"/>
    <n v="0"/>
    <n v="1312692.1500000001"/>
    <n v="221240.25"/>
    <n v="3"/>
    <x v="0"/>
    <s v="France"/>
    <s v="Ile-de-France"/>
    <s v="Issy-les-Moulineaux"/>
    <s v="Central"/>
    <s v="Corporate"/>
    <s v="Office Supplies"/>
    <s v="Binders"/>
    <x v="1"/>
    <x v="3"/>
    <x v="0"/>
  </r>
  <r>
    <x v="3601"/>
    <n v="44808"/>
    <s v="Victoria Burke"/>
    <x v="0"/>
    <s v="Eldon Lockers, Blue"/>
    <n v="0.4"/>
    <n v="3495595.95"/>
    <n v="-1755172.6500000001"/>
    <n v="2"/>
    <x v="0"/>
    <s v="France"/>
    <s v="Ile-de-France"/>
    <s v="Issy-les-Moulineaux"/>
    <s v="Central"/>
    <s v="Corporate"/>
    <s v="Office Supplies"/>
    <s v="Storage"/>
    <x v="1"/>
    <x v="3"/>
    <x v="0"/>
  </r>
  <r>
    <x v="3600"/>
    <n v="44808"/>
    <s v="Lane Taylor"/>
    <x v="2"/>
    <s v="Nokia Headset, Full Size"/>
    <n v="0"/>
    <n v="7684411.3500000006"/>
    <n v="147493.5"/>
    <n v="7"/>
    <x v="0"/>
    <s v="Germany"/>
    <s v="Rhineland-Palatinate"/>
    <s v="Ludwigshafen am Rhein"/>
    <s v="Central"/>
    <s v="Corporate"/>
    <s v="Technology"/>
    <s v="Phones"/>
    <x v="1"/>
    <x v="3"/>
    <x v="0"/>
  </r>
  <r>
    <x v="3602"/>
    <n v="44808"/>
    <s v="Alexandra Mahmood"/>
    <x v="2"/>
    <s v="Stanley Markers, Fluorescent"/>
    <n v="0"/>
    <n v="693219.45000000007"/>
    <n v="235989.6"/>
    <n v="2"/>
    <x v="1"/>
    <s v="United Kingdom"/>
    <s v="England"/>
    <s v="Hemel Hempstead"/>
    <s v="North"/>
    <s v="Consumer"/>
    <s v="Office Supplies"/>
    <s v="Art"/>
    <x v="1"/>
    <x v="3"/>
    <x v="1"/>
  </r>
  <r>
    <x v="3603"/>
    <n v="44808"/>
    <s v="Juan Smith"/>
    <x v="1"/>
    <s v="Ikea Library with Doors, Mobile"/>
    <n v="0"/>
    <n v="43171347.450000003"/>
    <n v="2153405.1"/>
    <n v="8"/>
    <x v="1"/>
    <s v="United Kingdom"/>
    <s v="England"/>
    <s v="Newcastle upon Tyne"/>
    <s v="North"/>
    <s v="Consumer"/>
    <s v="Furniture"/>
    <s v="Bookcases"/>
    <x v="1"/>
    <x v="3"/>
    <x v="1"/>
  </r>
  <r>
    <x v="3604"/>
    <n v="44808"/>
    <s v="Amy Nixon"/>
    <x v="1"/>
    <s v="Sanford Pencil Sharpener, Fluorescent"/>
    <n v="0"/>
    <n v="766966.20000000007"/>
    <n v="265488.3"/>
    <n v="2"/>
    <x v="0"/>
    <s v="Ireland"/>
    <s v="Dublin"/>
    <s v="Dublin"/>
    <s v="North"/>
    <s v="Consumer"/>
    <s v="Office Supplies"/>
    <s v="Art"/>
    <x v="1"/>
    <x v="3"/>
    <x v="0"/>
  </r>
  <r>
    <x v="3603"/>
    <n v="44808"/>
    <s v="Juan Smith"/>
    <x v="1"/>
    <s v="Enermax Note Cards, Multicolor"/>
    <n v="0"/>
    <n v="4336308.9000000004"/>
    <n v="914459.70000000007"/>
    <n v="9"/>
    <x v="0"/>
    <s v="United Kingdom"/>
    <s v="England"/>
    <s v="Newcastle upon Tyne"/>
    <s v="North"/>
    <s v="Consumer"/>
    <s v="Office Supplies"/>
    <s v="Paper"/>
    <x v="1"/>
    <x v="3"/>
    <x v="0"/>
  </r>
  <r>
    <x v="3605"/>
    <n v="44808"/>
    <s v="Lucas Wood"/>
    <x v="1"/>
    <s v="Logitech Mouse, Bluetooth"/>
    <n v="0"/>
    <n v="1725673.95"/>
    <n v="781715.55"/>
    <n v="4"/>
    <x v="0"/>
    <s v="France"/>
    <s v="Ile-de-France"/>
    <s v="Maisons-Alfort"/>
    <s v="Central"/>
    <s v="Corporate"/>
    <s v="Technology"/>
    <s v="Accessories"/>
    <x v="1"/>
    <x v="3"/>
    <x v="0"/>
  </r>
  <r>
    <x v="3605"/>
    <n v="44808"/>
    <s v="Lucas Wood"/>
    <x v="1"/>
    <s v="SanDisk Numeric Keypad, Bluetooth"/>
    <n v="0"/>
    <n v="2448392.1"/>
    <n v="398232.45"/>
    <n v="3"/>
    <x v="0"/>
    <s v="France"/>
    <s v="Ile-de-France"/>
    <s v="Maisons-Alfort"/>
    <s v="Central"/>
    <s v="Corporate"/>
    <s v="Technology"/>
    <s v="Accessories"/>
    <x v="1"/>
    <x v="3"/>
    <x v="0"/>
  </r>
  <r>
    <x v="3603"/>
    <n v="44808"/>
    <s v="Juan Smith"/>
    <x v="1"/>
    <s v="Apple Office Telephone, Full Size"/>
    <n v="0.4"/>
    <n v="2949870"/>
    <n v="191741.55000000002"/>
    <n v="5"/>
    <x v="0"/>
    <s v="United Kingdom"/>
    <s v="England"/>
    <s v="Newcastle upon Tyne"/>
    <s v="North"/>
    <s v="Consumer"/>
    <s v="Technology"/>
    <s v="Phones"/>
    <x v="1"/>
    <x v="3"/>
    <x v="0"/>
  </r>
  <r>
    <x v="3606"/>
    <n v="44808"/>
    <s v="Timothy Pownall"/>
    <x v="1"/>
    <s v="Sauder Stackable Bookrack, Pine"/>
    <n v="0.1"/>
    <n v="3967575.15"/>
    <n v="1238945.4000000001"/>
    <n v="2"/>
    <x v="0"/>
    <s v="Netherlands"/>
    <s v="North Holland"/>
    <s v="Amsterdam"/>
    <s v="Central"/>
    <s v="Consumer"/>
    <s v="Furniture"/>
    <s v="Bookcases"/>
    <x v="1"/>
    <x v="3"/>
    <x v="0"/>
  </r>
  <r>
    <x v="3607"/>
    <n v="44808"/>
    <s v="Paul Collazo"/>
    <x v="1"/>
    <s v="Safco 3-Shelf Cabinet, Metal"/>
    <n v="0"/>
    <n v="29793687"/>
    <n v="10427790.450000001"/>
    <n v="12"/>
    <x v="0"/>
    <s v="Germany"/>
    <s v="Hamburg"/>
    <s v="Hamburg"/>
    <s v="Central"/>
    <s v="Home Office"/>
    <s v="Furniture"/>
    <s v="Bookcases"/>
    <x v="1"/>
    <x v="3"/>
    <x v="0"/>
  </r>
  <r>
    <x v="3606"/>
    <n v="44808"/>
    <s v="Timothy Pownall"/>
    <x v="1"/>
    <s v="Binney &amp; Smith Markers, Water Color"/>
    <n v="0"/>
    <n v="3613590.75"/>
    <n v="619472.70000000007"/>
    <n v="9"/>
    <x v="0"/>
    <s v="Netherlands"/>
    <s v="North Holland"/>
    <s v="Amsterdam"/>
    <s v="Central"/>
    <s v="Consumer"/>
    <s v="Office Supplies"/>
    <s v="Art"/>
    <x v="1"/>
    <x v="3"/>
    <x v="0"/>
  </r>
  <r>
    <x v="3606"/>
    <n v="44808"/>
    <s v="Timothy Pownall"/>
    <x v="1"/>
    <s v="Fellowes Shelving, Industrial"/>
    <n v="0.1"/>
    <n v="2315647.9500000002"/>
    <n v="870211.65"/>
    <n v="3"/>
    <x v="1"/>
    <s v="Netherlands"/>
    <s v="North Holland"/>
    <s v="Amsterdam"/>
    <s v="Central"/>
    <s v="Consumer"/>
    <s v="Office Supplies"/>
    <s v="Storage"/>
    <x v="1"/>
    <x v="3"/>
    <x v="1"/>
  </r>
  <r>
    <x v="3608"/>
    <n v="44808"/>
    <s v="Scarlett Pollard"/>
    <x v="1"/>
    <s v="Eldon Folders, Industrial"/>
    <n v="0.1"/>
    <n v="457229.85000000003"/>
    <n v="-29498.7"/>
    <n v="2"/>
    <x v="1"/>
    <s v="Finland"/>
    <s v="Uusimaa"/>
    <s v="Espoo"/>
    <s v="North"/>
    <s v="Corporate"/>
    <s v="Office Supplies"/>
    <s v="Storage"/>
    <x v="0"/>
    <x v="3"/>
    <x v="1"/>
  </r>
  <r>
    <x v="3609"/>
    <n v="44808"/>
    <s v="Alpha Ross"/>
    <x v="1"/>
    <s v="Avery Binder, Clear"/>
    <n v="0"/>
    <n v="368733.75"/>
    <n v="29498.7"/>
    <n v="2"/>
    <x v="0"/>
    <s v="United Kingdom"/>
    <s v="England"/>
    <s v="London"/>
    <s v="North"/>
    <s v="Corporate"/>
    <s v="Office Supplies"/>
    <s v="Binders"/>
    <x v="1"/>
    <x v="3"/>
    <x v="0"/>
  </r>
  <r>
    <x v="3610"/>
    <n v="44809"/>
    <s v="Daniel Burke"/>
    <x v="3"/>
    <s v="Hon Round Labels, 5000 Label Set"/>
    <n v="0.5"/>
    <n v="103245.45"/>
    <n v="-44248.05"/>
    <n v="2"/>
    <x v="0"/>
    <s v="France"/>
    <s v="Auvergne-Rhône-Alpes"/>
    <s v="Echirolles"/>
    <s v="Central"/>
    <s v="Home Office"/>
    <s v="Office Supplies"/>
    <s v="Labels"/>
    <x v="0"/>
    <x v="3"/>
    <x v="0"/>
  </r>
  <r>
    <x v="3610"/>
    <n v="44809"/>
    <s v="Daniel Burke"/>
    <x v="3"/>
    <s v="Cisco Smart Phone, with Caller ID"/>
    <n v="0.5"/>
    <n v="4823037.45"/>
    <n v="-575224.65"/>
    <n v="1"/>
    <x v="1"/>
    <s v="France"/>
    <s v="Auvergne-Rhône-Alpes"/>
    <s v="Echirolles"/>
    <s v="Central"/>
    <s v="Home Office"/>
    <s v="Technology"/>
    <s v="Phones"/>
    <x v="0"/>
    <x v="3"/>
    <x v="1"/>
  </r>
  <r>
    <x v="3611"/>
    <n v="44809"/>
    <s v="Corey Norton"/>
    <x v="2"/>
    <s v="Sanford Highlighters, Easy-Erase"/>
    <n v="0"/>
    <n v="707968.8"/>
    <n v="29498.7"/>
    <n v="3"/>
    <x v="0"/>
    <s v="France"/>
    <s v="Provence-Alpes-Côte d'Azur"/>
    <s v="Marseille"/>
    <s v="Central"/>
    <s v="Consumer"/>
    <s v="Office Supplies"/>
    <s v="Art"/>
    <x v="1"/>
    <x v="3"/>
    <x v="0"/>
  </r>
  <r>
    <x v="3611"/>
    <n v="44809"/>
    <s v="Corey Norton"/>
    <x v="2"/>
    <s v="Stockwell Thumb Tacks, Bulk Pack"/>
    <n v="0"/>
    <n v="191741.55000000002"/>
    <n v="44248.05"/>
    <n v="1"/>
    <x v="0"/>
    <s v="France"/>
    <s v="Provence-Alpes-Côte d'Azur"/>
    <s v="Marseille"/>
    <s v="Central"/>
    <s v="Consumer"/>
    <s v="Office Supplies"/>
    <s v="Fasteners"/>
    <x v="1"/>
    <x v="3"/>
    <x v="0"/>
  </r>
  <r>
    <x v="3611"/>
    <n v="44809"/>
    <s v="Corey Norton"/>
    <x v="2"/>
    <s v="Eldon File Cart, Industrial"/>
    <n v="0.1"/>
    <n v="3392350.5"/>
    <n v="73746.75"/>
    <n v="2"/>
    <x v="0"/>
    <s v="France"/>
    <s v="Provence-Alpes-Côte d'Azur"/>
    <s v="Marseille"/>
    <s v="Central"/>
    <s v="Consumer"/>
    <s v="Office Supplies"/>
    <s v="Storage"/>
    <x v="1"/>
    <x v="3"/>
    <x v="0"/>
  </r>
  <r>
    <x v="3612"/>
    <n v="44809"/>
    <s v="Tara Hines"/>
    <x v="1"/>
    <s v="Rogers Shelving, Wire Frame"/>
    <n v="0.1"/>
    <n v="5693249.1000000006"/>
    <n v="1327441.5"/>
    <n v="7"/>
    <x v="0"/>
    <s v="Netherlands"/>
    <s v="South Holland"/>
    <s v="Rotterdam"/>
    <s v="Central"/>
    <s v="Consumer"/>
    <s v="Office Supplies"/>
    <s v="Storage"/>
    <x v="1"/>
    <x v="3"/>
    <x v="0"/>
  </r>
  <r>
    <x v="3613"/>
    <n v="44809"/>
    <s v="Lane Taylor"/>
    <x v="1"/>
    <s v="OIC Paper Clips, 12 Pack"/>
    <n v="0"/>
    <n v="1430686.95"/>
    <n v="339235.05"/>
    <n v="7"/>
    <x v="1"/>
    <s v="Germany"/>
    <s v="Rhineland-Palatinate"/>
    <s v="Ludwigshafen am Rhein"/>
    <s v="Central"/>
    <s v="Corporate"/>
    <s v="Office Supplies"/>
    <s v="Fasteners"/>
    <x v="1"/>
    <x v="3"/>
    <x v="1"/>
  </r>
  <r>
    <x v="3614"/>
    <n v="44809"/>
    <s v="Ashton Charles"/>
    <x v="1"/>
    <s v="BIC Sketch Pad, Blue"/>
    <n v="0"/>
    <n v="1430686.95"/>
    <n v="250738.95"/>
    <n v="2"/>
    <x v="0"/>
    <s v="France"/>
    <s v="Aquitaine-Limousin-Poitou-Charentes"/>
    <s v="Pessac"/>
    <s v="Central"/>
    <s v="Consumer"/>
    <s v="Office Supplies"/>
    <s v="Art"/>
    <x v="0"/>
    <x v="3"/>
    <x v="0"/>
  </r>
  <r>
    <x v="3614"/>
    <n v="44809"/>
    <s v="Ashton Charles"/>
    <x v="1"/>
    <s v="Stanley Canvas, Easy-Erase"/>
    <n v="0"/>
    <n v="2197653.15"/>
    <n v="530976.6"/>
    <n v="3"/>
    <x v="0"/>
    <s v="France"/>
    <s v="Aquitaine-Limousin-Poitou-Charentes"/>
    <s v="Pessac"/>
    <s v="Central"/>
    <s v="Consumer"/>
    <s v="Office Supplies"/>
    <s v="Art"/>
    <x v="0"/>
    <x v="3"/>
    <x v="0"/>
  </r>
  <r>
    <x v="3614"/>
    <n v="44809"/>
    <s v="Ashton Charles"/>
    <x v="1"/>
    <s v="Smead Removable Labels, Laser Printer Compatible"/>
    <n v="0"/>
    <n v="457229.85000000003"/>
    <n v="147493.5"/>
    <n v="3"/>
    <x v="1"/>
    <s v="France"/>
    <s v="Aquitaine-Limousin-Poitou-Charentes"/>
    <s v="Pessac"/>
    <s v="Central"/>
    <s v="Consumer"/>
    <s v="Office Supplies"/>
    <s v="Labels"/>
    <x v="0"/>
    <x v="3"/>
    <x v="1"/>
  </r>
  <r>
    <x v="3614"/>
    <n v="44809"/>
    <s v="Ashton Charles"/>
    <x v="1"/>
    <s v="Smead Lockers, Blue"/>
    <n v="0.1"/>
    <n v="10531035.9"/>
    <n v="825963.6"/>
    <n v="4"/>
    <x v="1"/>
    <s v="France"/>
    <s v="Aquitaine-Limousin-Poitou-Charentes"/>
    <s v="Pessac"/>
    <s v="Central"/>
    <s v="Consumer"/>
    <s v="Office Supplies"/>
    <s v="Storage"/>
    <x v="0"/>
    <x v="3"/>
    <x v="1"/>
  </r>
  <r>
    <x v="3615"/>
    <n v="44810"/>
    <s v="Michael Watkins"/>
    <x v="3"/>
    <s v="Sauder Classic Bookcase, Traditional"/>
    <n v="0"/>
    <n v="19292149.800000001"/>
    <n v="7905651.6000000006"/>
    <n v="3"/>
    <x v="1"/>
    <s v="France"/>
    <s v="Aquitaine-Limousin-Poitou-Charentes"/>
    <s v="Talence"/>
    <s v="Central"/>
    <s v="Home Office"/>
    <s v="Furniture"/>
    <s v="Bookcases"/>
    <x v="1"/>
    <x v="3"/>
    <x v="1"/>
  </r>
  <r>
    <x v="3615"/>
    <n v="44810"/>
    <s v="Michael Watkins"/>
    <x v="3"/>
    <s v="Harbour Creations Swivel Stool, Red"/>
    <n v="0.6"/>
    <n v="3185859.6"/>
    <n v="-1991162.25"/>
    <n v="3"/>
    <x v="1"/>
    <s v="France"/>
    <s v="Aquitaine-Limousin-Poitou-Charentes"/>
    <s v="Talence"/>
    <s v="Central"/>
    <s v="Home Office"/>
    <s v="Furniture"/>
    <s v="Chairs"/>
    <x v="1"/>
    <x v="3"/>
    <x v="1"/>
  </r>
  <r>
    <x v="3615"/>
    <n v="44810"/>
    <s v="Michael Watkins"/>
    <x v="3"/>
    <s v="Hon Rocking Chair, Black"/>
    <n v="0.6"/>
    <n v="2271399.9"/>
    <n v="-1253694.75"/>
    <n v="3"/>
    <x v="1"/>
    <s v="France"/>
    <s v="Aquitaine-Limousin-Poitou-Charentes"/>
    <s v="Talence"/>
    <s v="Central"/>
    <s v="Home Office"/>
    <s v="Furniture"/>
    <s v="Chairs"/>
    <x v="1"/>
    <x v="3"/>
    <x v="1"/>
  </r>
  <r>
    <x v="3615"/>
    <n v="44810"/>
    <s v="Michael Watkins"/>
    <x v="3"/>
    <s v="Xerox Parchment Paper, Premium"/>
    <n v="0"/>
    <n v="589974"/>
    <n v="191741.55000000002"/>
    <n v="3"/>
    <x v="1"/>
    <s v="France"/>
    <s v="Aquitaine-Limousin-Poitou-Charentes"/>
    <s v="Talence"/>
    <s v="Central"/>
    <s v="Home Office"/>
    <s v="Office Supplies"/>
    <s v="Paper"/>
    <x v="1"/>
    <x v="3"/>
    <x v="1"/>
  </r>
  <r>
    <x v="3615"/>
    <n v="44810"/>
    <s v="Michael Watkins"/>
    <x v="3"/>
    <s v="Epson Receipt Printer, Wireless"/>
    <n v="0.4"/>
    <n v="5177021.8500000006"/>
    <n v="-1386438.9000000001"/>
    <n v="5"/>
    <x v="1"/>
    <s v="France"/>
    <s v="Aquitaine-Limousin-Poitou-Charentes"/>
    <s v="Talence"/>
    <s v="Central"/>
    <s v="Home Office"/>
    <s v="Technology"/>
    <s v="Machines"/>
    <x v="1"/>
    <x v="3"/>
    <x v="1"/>
  </r>
  <r>
    <x v="3616"/>
    <n v="44810"/>
    <s v="Linda Dennis"/>
    <x v="1"/>
    <s v="Dania Classic Bookcase, Mobile"/>
    <n v="0"/>
    <n v="18289194"/>
    <n v="3289105.0500000003"/>
    <n v="3"/>
    <x v="1"/>
    <s v="Italy"/>
    <s v="Piedmont"/>
    <s v="Turin"/>
    <s v="South"/>
    <s v="Consumer"/>
    <s v="Furniture"/>
    <s v="Bookcases"/>
    <x v="1"/>
    <x v="3"/>
    <x v="1"/>
  </r>
  <r>
    <x v="3616"/>
    <n v="44810"/>
    <s v="Linda Dennis"/>
    <x v="1"/>
    <s v="Cardinal Binding Machine, Economy"/>
    <n v="0"/>
    <n v="1474935"/>
    <n v="412981.8"/>
    <n v="2"/>
    <x v="1"/>
    <s v="Italy"/>
    <s v="Piedmont"/>
    <s v="Turin"/>
    <s v="South"/>
    <s v="Consumer"/>
    <s v="Office Supplies"/>
    <s v="Binders"/>
    <x v="1"/>
    <x v="3"/>
    <x v="1"/>
  </r>
  <r>
    <x v="3616"/>
    <n v="44810"/>
    <s v="Linda Dennis"/>
    <x v="1"/>
    <s v="Jiffy Mailers, Set of 50"/>
    <n v="0"/>
    <n v="1651927.2"/>
    <n v="353984.4"/>
    <n v="3"/>
    <x v="0"/>
    <s v="Italy"/>
    <s v="Piedmont"/>
    <s v="Turin"/>
    <s v="South"/>
    <s v="Consumer"/>
    <s v="Office Supplies"/>
    <s v="Envelopes"/>
    <x v="1"/>
    <x v="3"/>
    <x v="0"/>
  </r>
  <r>
    <x v="3616"/>
    <n v="44810"/>
    <s v="Linda Dennis"/>
    <x v="1"/>
    <s v="OIC Push Pins, Assorted Sizes"/>
    <n v="0"/>
    <n v="914459.70000000007"/>
    <n v="176992.2"/>
    <n v="5"/>
    <x v="1"/>
    <s v="Italy"/>
    <s v="Piedmont"/>
    <s v="Turin"/>
    <s v="South"/>
    <s v="Consumer"/>
    <s v="Office Supplies"/>
    <s v="Fasteners"/>
    <x v="1"/>
    <x v="3"/>
    <x v="1"/>
  </r>
  <r>
    <x v="3616"/>
    <n v="44810"/>
    <s v="Linda Dennis"/>
    <x v="1"/>
    <s v="Novimex File Folder Labels, Adjustable"/>
    <n v="0"/>
    <n v="265488.3"/>
    <n v="58997.4"/>
    <n v="3"/>
    <x v="0"/>
    <s v="Italy"/>
    <s v="Piedmont"/>
    <s v="Turin"/>
    <s v="South"/>
    <s v="Consumer"/>
    <s v="Office Supplies"/>
    <s v="Labels"/>
    <x v="1"/>
    <x v="3"/>
    <x v="0"/>
  </r>
  <r>
    <x v="3616"/>
    <n v="44810"/>
    <s v="Linda Dennis"/>
    <x v="1"/>
    <s v="Novimex Round Labels, Laser Printer Compatible"/>
    <n v="0"/>
    <n v="457229.85000000003"/>
    <n v="221240.25"/>
    <n v="5"/>
    <x v="0"/>
    <s v="Italy"/>
    <s v="Piedmont"/>
    <s v="Turin"/>
    <s v="South"/>
    <s v="Consumer"/>
    <s v="Office Supplies"/>
    <s v="Labels"/>
    <x v="1"/>
    <x v="3"/>
    <x v="0"/>
  </r>
  <r>
    <x v="3616"/>
    <n v="44810"/>
    <s v="Linda Dennis"/>
    <x v="1"/>
    <s v="Fellowes Shelving, Single Width"/>
    <n v="0"/>
    <n v="5973486.75"/>
    <n v="1548681.75"/>
    <n v="7"/>
    <x v="0"/>
    <s v="Italy"/>
    <s v="Piedmont"/>
    <s v="Turin"/>
    <s v="South"/>
    <s v="Consumer"/>
    <s v="Office Supplies"/>
    <s v="Storage"/>
    <x v="1"/>
    <x v="3"/>
    <x v="0"/>
  </r>
  <r>
    <x v="3617"/>
    <n v="44810"/>
    <s v="Tyson Brookman"/>
    <x v="1"/>
    <s v="Avery File Folder Labels, Alphabetical"/>
    <n v="0"/>
    <n v="1179948"/>
    <n v="383483.10000000003"/>
    <n v="9"/>
    <x v="1"/>
    <s v="France"/>
    <s v="Ile-de-France"/>
    <s v="Paris"/>
    <s v="Central"/>
    <s v="Consumer"/>
    <s v="Office Supplies"/>
    <s v="Labels"/>
    <x v="1"/>
    <x v="3"/>
    <x v="1"/>
  </r>
  <r>
    <x v="3617"/>
    <n v="44810"/>
    <s v="Tyson Brookman"/>
    <x v="1"/>
    <s v="Green Bar Cards &amp; Envelopes, Multicolor"/>
    <n v="0"/>
    <n v="1474935"/>
    <n v="176992.2"/>
    <n v="2"/>
    <x v="1"/>
    <s v="France"/>
    <s v="Ile-de-France"/>
    <s v="Paris"/>
    <s v="Central"/>
    <s v="Consumer"/>
    <s v="Office Supplies"/>
    <s v="Paper"/>
    <x v="1"/>
    <x v="3"/>
    <x v="1"/>
  </r>
  <r>
    <x v="3616"/>
    <n v="44810"/>
    <s v="Linda Dennis"/>
    <x v="1"/>
    <s v="HP Copy Machine, Laser"/>
    <n v="0"/>
    <n v="10767025.5"/>
    <n v="5383512.75"/>
    <n v="3"/>
    <x v="0"/>
    <s v="Italy"/>
    <s v="Piedmont"/>
    <s v="Turin"/>
    <s v="South"/>
    <s v="Consumer"/>
    <s v="Technology"/>
    <s v="Copiers"/>
    <x v="1"/>
    <x v="3"/>
    <x v="0"/>
  </r>
  <r>
    <x v="3616"/>
    <n v="44810"/>
    <s v="Linda Dennis"/>
    <x v="1"/>
    <s v="Konica Printer, White"/>
    <n v="0"/>
    <n v="11784730.65"/>
    <n v="3539844"/>
    <n v="3"/>
    <x v="1"/>
    <s v="Italy"/>
    <s v="Piedmont"/>
    <s v="Turin"/>
    <s v="South"/>
    <s v="Consumer"/>
    <s v="Technology"/>
    <s v="Machines"/>
    <x v="1"/>
    <x v="3"/>
    <x v="1"/>
  </r>
  <r>
    <x v="3616"/>
    <n v="44810"/>
    <s v="Linda Dennis"/>
    <x v="1"/>
    <s v="Okidata Card Printer, Durable"/>
    <n v="0"/>
    <n v="10383542.4"/>
    <n v="825963.6"/>
    <n v="4"/>
    <x v="0"/>
    <s v="Italy"/>
    <s v="Piedmont"/>
    <s v="Turin"/>
    <s v="South"/>
    <s v="Consumer"/>
    <s v="Technology"/>
    <s v="Machines"/>
    <x v="1"/>
    <x v="3"/>
    <x v="0"/>
  </r>
  <r>
    <x v="3618"/>
    <n v="44810"/>
    <s v="Corey Norton"/>
    <x v="1"/>
    <s v="BIC Highlighters, Easy-Erase"/>
    <n v="0"/>
    <n v="1135699.95"/>
    <n v="265488.3"/>
    <n v="4"/>
    <x v="1"/>
    <s v="France"/>
    <s v="Provence-Alpes-Côte d'Azur"/>
    <s v="Marseille"/>
    <s v="Central"/>
    <s v="Consumer"/>
    <s v="Office Supplies"/>
    <s v="Art"/>
    <x v="1"/>
    <x v="3"/>
    <x v="1"/>
  </r>
  <r>
    <x v="3618"/>
    <n v="44810"/>
    <s v="Corey Norton"/>
    <x v="1"/>
    <s v="Jiffy Peel and Seal, Set of 50"/>
    <n v="0"/>
    <n v="589974"/>
    <n v="147493.5"/>
    <n v="2"/>
    <x v="0"/>
    <s v="France"/>
    <s v="Provence-Alpes-Côte d'Azur"/>
    <s v="Marseille"/>
    <s v="Central"/>
    <s v="Consumer"/>
    <s v="Office Supplies"/>
    <s v="Envelopes"/>
    <x v="1"/>
    <x v="3"/>
    <x v="0"/>
  </r>
  <r>
    <x v="3618"/>
    <n v="44810"/>
    <s v="Corey Norton"/>
    <x v="1"/>
    <s v="Eldon File Cart, Single Width"/>
    <n v="0.1"/>
    <n v="8525124.3000000007"/>
    <n v="3126862.2"/>
    <n v="5"/>
    <x v="1"/>
    <s v="France"/>
    <s v="Provence-Alpes-Côte d'Azur"/>
    <s v="Marseille"/>
    <s v="Central"/>
    <s v="Consumer"/>
    <s v="Office Supplies"/>
    <s v="Storage"/>
    <x v="1"/>
    <x v="3"/>
    <x v="1"/>
  </r>
  <r>
    <x v="3619"/>
    <n v="44810"/>
    <s v="Zara Loton"/>
    <x v="1"/>
    <s v="Hewlett Ink, Color"/>
    <n v="0"/>
    <n v="4424805"/>
    <n v="619472.70000000007"/>
    <n v="2"/>
    <x v="1"/>
    <s v="United Kingdom"/>
    <s v="England"/>
    <s v="Gloucester"/>
    <s v="North"/>
    <s v="Corporate"/>
    <s v="Technology"/>
    <s v="Copiers"/>
    <x v="1"/>
    <x v="3"/>
    <x v="1"/>
  </r>
  <r>
    <x v="3620"/>
    <n v="44812"/>
    <s v="William Jolly"/>
    <x v="1"/>
    <s v="Hon Chairmat, Adjustable"/>
    <n v="0.1"/>
    <n v="2315647.9500000002"/>
    <n v="353984.4"/>
    <n v="3"/>
    <x v="0"/>
    <s v="United Kingdom"/>
    <s v="England"/>
    <s v="Sheffield"/>
    <s v="North"/>
    <s v="Consumer"/>
    <s v="Furniture"/>
    <s v="Chairs"/>
    <x v="1"/>
    <x v="3"/>
    <x v="0"/>
  </r>
  <r>
    <x v="3620"/>
    <n v="44812"/>
    <s v="William Jolly"/>
    <x v="1"/>
    <s v="Ibico Binder Covers, Economy"/>
    <n v="0"/>
    <n v="604723.35"/>
    <n v="88496.1"/>
    <n v="3"/>
    <x v="1"/>
    <s v="United Kingdom"/>
    <s v="England"/>
    <s v="Sheffield"/>
    <s v="North"/>
    <s v="Consumer"/>
    <s v="Office Supplies"/>
    <s v="Binders"/>
    <x v="1"/>
    <x v="3"/>
    <x v="1"/>
  </r>
  <r>
    <x v="3621"/>
    <n v="44812"/>
    <s v="Molly Bidmead"/>
    <x v="1"/>
    <s v="Stockwell Paper Clips, Assorted Sizes"/>
    <n v="0"/>
    <n v="1135699.95"/>
    <n v="442480.5"/>
    <n v="7"/>
    <x v="1"/>
    <s v="France"/>
    <s v="Ile-de-France"/>
    <s v="Paris"/>
    <s v="Central"/>
    <s v="Home Office"/>
    <s v="Office Supplies"/>
    <s v="Fasteners"/>
    <x v="1"/>
    <x v="3"/>
    <x v="1"/>
  </r>
  <r>
    <x v="3622"/>
    <n v="44812"/>
    <s v="Caleb Kenyon"/>
    <x v="0"/>
    <s v="BIC Pencil Sharpener, Water Color"/>
    <n v="0"/>
    <n v="4277311.5"/>
    <n v="1622428.5"/>
    <n v="9"/>
    <x v="1"/>
    <s v="Spain"/>
    <s v="Valenciana"/>
    <s v="Torrevieja"/>
    <s v="South"/>
    <s v="Corporate"/>
    <s v="Office Supplies"/>
    <s v="Art"/>
    <x v="1"/>
    <x v="3"/>
    <x v="1"/>
  </r>
  <r>
    <x v="3622"/>
    <n v="44812"/>
    <s v="Caleb Kenyon"/>
    <x v="0"/>
    <s v="Acco 3-Hole Punch, Recycled"/>
    <n v="0"/>
    <n v="1799420.7"/>
    <n v="162242.85"/>
    <n v="4"/>
    <x v="0"/>
    <s v="Spain"/>
    <s v="Valenciana"/>
    <s v="Torrevieja"/>
    <s v="South"/>
    <s v="Corporate"/>
    <s v="Office Supplies"/>
    <s v="Binders"/>
    <x v="1"/>
    <x v="3"/>
    <x v="0"/>
  </r>
  <r>
    <x v="3622"/>
    <n v="44812"/>
    <s v="Caleb Kenyon"/>
    <x v="0"/>
    <s v="Eldon Box, Industrial"/>
    <n v="0.1"/>
    <n v="427731.15"/>
    <n v="132744.15"/>
    <n v="3"/>
    <x v="1"/>
    <s v="Spain"/>
    <s v="Valenciana"/>
    <s v="Torrevieja"/>
    <s v="South"/>
    <s v="Corporate"/>
    <s v="Office Supplies"/>
    <s v="Storage"/>
    <x v="1"/>
    <x v="3"/>
    <x v="1"/>
  </r>
  <r>
    <x v="3622"/>
    <n v="44812"/>
    <s v="Caleb Kenyon"/>
    <x v="0"/>
    <s v="Hewlett Wireless Fax, High-Speed"/>
    <n v="0"/>
    <n v="22330515.900000002"/>
    <n v="10944017.700000001"/>
    <n v="4"/>
    <x v="1"/>
    <s v="Spain"/>
    <s v="Valenciana"/>
    <s v="Torrevieja"/>
    <s v="South"/>
    <s v="Corporate"/>
    <s v="Technology"/>
    <s v="Copiers"/>
    <x v="1"/>
    <x v="3"/>
    <x v="1"/>
  </r>
  <r>
    <x v="3623"/>
    <n v="44813"/>
    <s v="Isabel Turnbull"/>
    <x v="3"/>
    <s v="Binney &amp; Smith Sketch Pad, Fluorescent"/>
    <n v="0"/>
    <n v="1401188.25"/>
    <n v="73746.75"/>
    <n v="2"/>
    <x v="0"/>
    <s v="Switzerland"/>
    <s v="Zürich"/>
    <s v="Zurich"/>
    <s v="Central"/>
    <s v="Home Office"/>
    <s v="Office Supplies"/>
    <s v="Art"/>
    <x v="1"/>
    <x v="3"/>
    <x v="0"/>
  </r>
  <r>
    <x v="3624"/>
    <n v="44813"/>
    <s v="Nicholas Carey"/>
    <x v="0"/>
    <s v="Rubbermaid Frame, Erganomic"/>
    <n v="0"/>
    <n v="1607679.1500000001"/>
    <n v="589974"/>
    <n v="1"/>
    <x v="0"/>
    <s v="United Kingdom"/>
    <s v="England"/>
    <s v="Crewe"/>
    <s v="North"/>
    <s v="Consumer"/>
    <s v="Furniture"/>
    <s v="Furnishings"/>
    <x v="1"/>
    <x v="3"/>
    <x v="0"/>
  </r>
  <r>
    <x v="3624"/>
    <n v="44813"/>
    <s v="Nicholas Carey"/>
    <x v="0"/>
    <s v="Avery Removable Labels, Laser Printer Compatible"/>
    <n v="0"/>
    <n v="634222.05000000005"/>
    <n v="132744.15"/>
    <n v="4"/>
    <x v="0"/>
    <s v="United Kingdom"/>
    <s v="England"/>
    <s v="Crewe"/>
    <s v="North"/>
    <s v="Consumer"/>
    <s v="Office Supplies"/>
    <s v="Labels"/>
    <x v="1"/>
    <x v="3"/>
    <x v="0"/>
  </r>
  <r>
    <x v="3624"/>
    <n v="44813"/>
    <s v="Nicholas Carey"/>
    <x v="0"/>
    <s v="Hewlett Copy Machine, Color"/>
    <n v="0.15"/>
    <n v="9970560.5999999996"/>
    <n v="2227151.85"/>
    <n v="3"/>
    <x v="1"/>
    <s v="United Kingdom"/>
    <s v="England"/>
    <s v="Crewe"/>
    <s v="North"/>
    <s v="Consumer"/>
    <s v="Technology"/>
    <s v="Copiers"/>
    <x v="1"/>
    <x v="3"/>
    <x v="1"/>
  </r>
  <r>
    <x v="3625"/>
    <n v="44813"/>
    <s v="Norma McCowan"/>
    <x v="0"/>
    <s v="Samsung Office Telephone, with Caller ID"/>
    <n v="0.15"/>
    <n v="4085569.95"/>
    <n v="383483.10000000003"/>
    <n v="5"/>
    <x v="0"/>
    <s v="France"/>
    <s v="Aquitaine-Limousin-Poitou-Charentes"/>
    <s v="Biarritz"/>
    <s v="Central"/>
    <s v="Consumer"/>
    <s v="Technology"/>
    <s v="Phones"/>
    <x v="1"/>
    <x v="3"/>
    <x v="0"/>
  </r>
  <r>
    <x v="3626"/>
    <n v="44813"/>
    <s v="David To"/>
    <x v="0"/>
    <s v="Binney &amp; Smith Pens, Fluorescent"/>
    <n v="0"/>
    <n v="781715.55"/>
    <n v="14749.35"/>
    <n v="4"/>
    <x v="1"/>
    <s v="Germany"/>
    <s v="Baden-Württemberg"/>
    <s v="Karlsruhe"/>
    <s v="Central"/>
    <s v="Home Office"/>
    <s v="Office Supplies"/>
    <s v="Art"/>
    <x v="0"/>
    <x v="3"/>
    <x v="1"/>
  </r>
  <r>
    <x v="3626"/>
    <n v="44813"/>
    <s v="David To"/>
    <x v="0"/>
    <s v="Stanley Canvas, Water Color"/>
    <n v="0"/>
    <n v="2330397.3000000003"/>
    <n v="1017705.15"/>
    <n v="3"/>
    <x v="1"/>
    <s v="Germany"/>
    <s v="Baden-Württemberg"/>
    <s v="Karlsruhe"/>
    <s v="Central"/>
    <s v="Home Office"/>
    <s v="Office Supplies"/>
    <s v="Art"/>
    <x v="0"/>
    <x v="3"/>
    <x v="1"/>
  </r>
  <r>
    <x v="3626"/>
    <n v="44813"/>
    <s v="David To"/>
    <x v="0"/>
    <s v="Rogers Shelving, Blue"/>
    <n v="0.4"/>
    <n v="2197653.15"/>
    <n v="-1283193.45"/>
    <n v="4"/>
    <x v="0"/>
    <s v="Germany"/>
    <s v="Baden-Württemberg"/>
    <s v="Karlsruhe"/>
    <s v="Central"/>
    <s v="Home Office"/>
    <s v="Office Supplies"/>
    <s v="Storage"/>
    <x v="0"/>
    <x v="3"/>
    <x v="0"/>
  </r>
  <r>
    <x v="3627"/>
    <n v="44813"/>
    <s v="Chloe Landale"/>
    <x v="1"/>
    <s v="Cardinal Hole Reinforcements, Recycled"/>
    <n v="0.5"/>
    <n v="162242.85"/>
    <n v="-29498.7"/>
    <n v="4"/>
    <x v="0"/>
    <s v="United Kingdom"/>
    <s v="England"/>
    <s v="London"/>
    <s v="North"/>
    <s v="Home Office"/>
    <s v="Office Supplies"/>
    <s v="Binders"/>
    <x v="0"/>
    <x v="3"/>
    <x v="0"/>
  </r>
  <r>
    <x v="3628"/>
    <n v="44813"/>
    <s v="Freya Briggs"/>
    <x v="1"/>
    <s v="Wilson Jones Index Tab, Economy"/>
    <n v="0"/>
    <n v="663720.75"/>
    <n v="176992.2"/>
    <n v="7"/>
    <x v="0"/>
    <s v="France"/>
    <s v="Alsace-Champagne-Ardenne-Lorraine"/>
    <s v="Saint-Avold"/>
    <s v="Central"/>
    <s v="Corporate"/>
    <s v="Office Supplies"/>
    <s v="Binders"/>
    <x v="0"/>
    <x v="3"/>
    <x v="0"/>
  </r>
  <r>
    <x v="3628"/>
    <n v="44813"/>
    <s v="Freya Briggs"/>
    <x v="1"/>
    <s v="Eldon Folders, Wire Frame"/>
    <n v="0"/>
    <n v="943958.4"/>
    <n v="88496.1"/>
    <n v="4"/>
    <x v="0"/>
    <s v="France"/>
    <s v="Alsace-Champagne-Ardenne-Lorraine"/>
    <s v="Saint-Avold"/>
    <s v="Central"/>
    <s v="Corporate"/>
    <s v="Office Supplies"/>
    <s v="Storage"/>
    <x v="0"/>
    <x v="3"/>
    <x v="0"/>
  </r>
  <r>
    <x v="3629"/>
    <n v="44814"/>
    <s v="Audrey Knowles"/>
    <x v="2"/>
    <s v="Ibico 3-Hole Punch, Durable"/>
    <n v="0"/>
    <n v="1415937.6"/>
    <n v="516227.25"/>
    <n v="3"/>
    <x v="1"/>
    <s v="Germany"/>
    <s v="Berlin"/>
    <s v="Berlin"/>
    <s v="Central"/>
    <s v="Consumer"/>
    <s v="Office Supplies"/>
    <s v="Binders"/>
    <x v="1"/>
    <x v="3"/>
    <x v="1"/>
  </r>
  <r>
    <x v="3630"/>
    <n v="44814"/>
    <s v="Hayden Perkins"/>
    <x v="2"/>
    <s v="Green Bar Computer Printout Paper, Premium"/>
    <n v="0"/>
    <n v="442480.5"/>
    <n v="191741.55000000002"/>
    <n v="1"/>
    <x v="1"/>
    <s v="Italy"/>
    <s v="Lazio"/>
    <s v="Aprilia"/>
    <s v="South"/>
    <s v="Consumer"/>
    <s v="Office Supplies"/>
    <s v="Paper"/>
    <x v="0"/>
    <x v="3"/>
    <x v="1"/>
  </r>
  <r>
    <x v="3630"/>
    <n v="44814"/>
    <s v="Hayden Perkins"/>
    <x v="2"/>
    <s v="Rogers Box, Wire Frame"/>
    <n v="0.4"/>
    <n v="811214.25"/>
    <n v="-383483.10000000003"/>
    <n v="4"/>
    <x v="0"/>
    <s v="Italy"/>
    <s v="Lazio"/>
    <s v="Aprilia"/>
    <s v="South"/>
    <s v="Consumer"/>
    <s v="Office Supplies"/>
    <s v="Storage"/>
    <x v="0"/>
    <x v="3"/>
    <x v="0"/>
  </r>
  <r>
    <x v="3630"/>
    <n v="44814"/>
    <s v="Hayden Perkins"/>
    <x v="2"/>
    <s v="Tenex Trays, Blue"/>
    <n v="0.4"/>
    <n v="1917415.5"/>
    <n v="-604723.35"/>
    <n v="4"/>
    <x v="1"/>
    <s v="Italy"/>
    <s v="Lazio"/>
    <s v="Aprilia"/>
    <s v="South"/>
    <s v="Consumer"/>
    <s v="Office Supplies"/>
    <s v="Storage"/>
    <x v="0"/>
    <x v="3"/>
    <x v="1"/>
  </r>
  <r>
    <x v="3631"/>
    <n v="44814"/>
    <s v="Maddison Breen"/>
    <x v="1"/>
    <s v="Memorex Router, Erganomic"/>
    <n v="0"/>
    <n v="10796524.200000001"/>
    <n v="3244857"/>
    <n v="3"/>
    <x v="0"/>
    <s v="Germany"/>
    <s v="Berlin"/>
    <s v="Berlin"/>
    <s v="Central"/>
    <s v="Corporate"/>
    <s v="Technology"/>
    <s v="Accessories"/>
    <x v="1"/>
    <x v="3"/>
    <x v="0"/>
  </r>
  <r>
    <x v="3632"/>
    <n v="44814"/>
    <s v="Leah Derham"/>
    <x v="0"/>
    <s v="Hon Legal Exhibit Labels, 5000 Label Set"/>
    <n v="0"/>
    <n v="663720.75"/>
    <n v="117994.8"/>
    <n v="4"/>
    <x v="1"/>
    <s v="Austria"/>
    <s v="Vienna"/>
    <s v="Vienna"/>
    <s v="Central"/>
    <s v="Consumer"/>
    <s v="Office Supplies"/>
    <s v="Labels"/>
    <x v="1"/>
    <x v="3"/>
    <x v="1"/>
  </r>
  <r>
    <x v="3633"/>
    <n v="44814"/>
    <s v="Lisa Watkins"/>
    <x v="0"/>
    <s v="Cardinal Binding Machine, Clear"/>
    <n v="0"/>
    <n v="1445436.3"/>
    <n v="575224.65"/>
    <n v="2"/>
    <x v="0"/>
    <s v="Spain"/>
    <s v="Madrid"/>
    <s v="Alcobendas"/>
    <s v="South"/>
    <s v="Consumer"/>
    <s v="Office Supplies"/>
    <s v="Binders"/>
    <x v="1"/>
    <x v="3"/>
    <x v="0"/>
  </r>
  <r>
    <x v="3634"/>
    <n v="44814"/>
    <s v="Shelby Dunston"/>
    <x v="1"/>
    <s v="Smead Legal Exhibit Labels, 5000 Label Set"/>
    <n v="0"/>
    <n v="162242.85"/>
    <n v="29498.7"/>
    <n v="1"/>
    <x v="1"/>
    <s v="Italy"/>
    <s v="Tuscany"/>
    <s v="Siena"/>
    <s v="South"/>
    <s v="Consumer"/>
    <s v="Office Supplies"/>
    <s v="Labels"/>
    <x v="1"/>
    <x v="3"/>
    <x v="1"/>
  </r>
  <r>
    <x v="3634"/>
    <n v="44814"/>
    <s v="Shelby Dunston"/>
    <x v="1"/>
    <s v="Logitech Keyboard, USB"/>
    <n v="0"/>
    <n v="3215358.3000000003"/>
    <n v="678470.1"/>
    <n v="3"/>
    <x v="1"/>
    <s v="Italy"/>
    <s v="Tuscany"/>
    <s v="Siena"/>
    <s v="South"/>
    <s v="Consumer"/>
    <s v="Technology"/>
    <s v="Accessories"/>
    <x v="1"/>
    <x v="3"/>
    <x v="1"/>
  </r>
  <r>
    <x v="3635"/>
    <n v="44814"/>
    <s v="Liam Mathias"/>
    <x v="1"/>
    <s v="Office Star Bag Chairs, Red"/>
    <n v="0.5"/>
    <n v="811214.25"/>
    <n v="-486728.55"/>
    <n v="2"/>
    <x v="1"/>
    <s v="Germany"/>
    <s v="Lower Saxony"/>
    <s v="Langenhagen"/>
    <s v="Central"/>
    <s v="Corporate"/>
    <s v="Furniture"/>
    <s v="Chairs"/>
    <x v="0"/>
    <x v="3"/>
    <x v="1"/>
  </r>
  <r>
    <x v="3636"/>
    <n v="44815"/>
    <s v="Amber Adams"/>
    <x v="2"/>
    <s v="Barricks Round Table, Rectangular"/>
    <n v="0.35"/>
    <n v="23923445.699999999"/>
    <n v="-9203594.4000000004"/>
    <n v="5"/>
    <x v="1"/>
    <s v="Austria"/>
    <s v="Vienna"/>
    <s v="Vienna"/>
    <s v="Central"/>
    <s v="Corporate"/>
    <s v="Furniture"/>
    <s v="Tables"/>
    <x v="1"/>
    <x v="3"/>
    <x v="1"/>
  </r>
  <r>
    <x v="3636"/>
    <n v="44815"/>
    <s v="Amber Adams"/>
    <x v="2"/>
    <s v="Ibico Binding Machine, Recycled"/>
    <n v="0"/>
    <n v="3820081.65"/>
    <n v="693219.45000000007"/>
    <n v="5"/>
    <x v="1"/>
    <s v="Austria"/>
    <s v="Vienna"/>
    <s v="Vienna"/>
    <s v="Central"/>
    <s v="Corporate"/>
    <s v="Office Supplies"/>
    <s v="Binders"/>
    <x v="1"/>
    <x v="3"/>
    <x v="1"/>
  </r>
  <r>
    <x v="3636"/>
    <n v="44815"/>
    <s v="Amber Adams"/>
    <x v="2"/>
    <s v="Acme Ruler, High Speed"/>
    <n v="0"/>
    <n v="486728.55"/>
    <n v="14749.35"/>
    <n v="2"/>
    <x v="0"/>
    <s v="Austria"/>
    <s v="Vienna"/>
    <s v="Vienna"/>
    <s v="Central"/>
    <s v="Corporate"/>
    <s v="Office Supplies"/>
    <s v="Supplies"/>
    <x v="1"/>
    <x v="3"/>
    <x v="0"/>
  </r>
  <r>
    <x v="3637"/>
    <n v="44815"/>
    <s v="Lydia Fowler"/>
    <x v="0"/>
    <s v="Stanley Canvas, Blue"/>
    <n v="0"/>
    <n v="2182903.8000000003"/>
    <n v="353984.4"/>
    <n v="3"/>
    <x v="0"/>
    <s v="Italy"/>
    <s v="Emilia-Romagna"/>
    <s v="Bologna"/>
    <s v="South"/>
    <s v="Corporate"/>
    <s v="Office Supplies"/>
    <s v="Art"/>
    <x v="1"/>
    <x v="3"/>
    <x v="0"/>
  </r>
  <r>
    <x v="3637"/>
    <n v="44815"/>
    <s v="Lydia Fowler"/>
    <x v="0"/>
    <s v="Acco Hole Reinforcements, Clear"/>
    <n v="0"/>
    <n v="353984.4"/>
    <n v="14749.35"/>
    <n v="4"/>
    <x v="0"/>
    <s v="Italy"/>
    <s v="Emilia-Romagna"/>
    <s v="Bologna"/>
    <s v="South"/>
    <s v="Corporate"/>
    <s v="Office Supplies"/>
    <s v="Binders"/>
    <x v="1"/>
    <x v="3"/>
    <x v="0"/>
  </r>
  <r>
    <x v="3637"/>
    <n v="44815"/>
    <s v="Lydia Fowler"/>
    <x v="0"/>
    <s v="SanDisk Router, USB"/>
    <n v="0"/>
    <n v="7566416.5499999998"/>
    <n v="3171110.25"/>
    <n v="2"/>
    <x v="0"/>
    <s v="Italy"/>
    <s v="Emilia-Romagna"/>
    <s v="Bologna"/>
    <s v="South"/>
    <s v="Corporate"/>
    <s v="Technology"/>
    <s v="Accessories"/>
    <x v="1"/>
    <x v="3"/>
    <x v="0"/>
  </r>
  <r>
    <x v="3638"/>
    <n v="44815"/>
    <s v="Lisa Boyette"/>
    <x v="2"/>
    <s v="Hon Rocking Chair, Adjustable"/>
    <n v="0.1"/>
    <n v="10604782.65"/>
    <n v="4469053.05"/>
    <n v="6"/>
    <x v="0"/>
    <s v="Spain"/>
    <s v="Madrid"/>
    <s v="Madrid"/>
    <s v="South"/>
    <s v="Corporate"/>
    <s v="Furniture"/>
    <s v="Chairs"/>
    <x v="1"/>
    <x v="3"/>
    <x v="0"/>
  </r>
  <r>
    <x v="3638"/>
    <n v="44815"/>
    <s v="Lisa Boyette"/>
    <x v="2"/>
    <s v="Jiffy Manila Envelope, Security-Tint"/>
    <n v="0"/>
    <n v="840712.95000000007"/>
    <n v="412981.8"/>
    <n v="2"/>
    <x v="0"/>
    <s v="Spain"/>
    <s v="Madrid"/>
    <s v="Madrid"/>
    <s v="South"/>
    <s v="Corporate"/>
    <s v="Office Supplies"/>
    <s v="Envelopes"/>
    <x v="1"/>
    <x v="3"/>
    <x v="0"/>
  </r>
  <r>
    <x v="3639"/>
    <n v="44815"/>
    <s v="Elise Ali"/>
    <x v="0"/>
    <s v="Boston Sketch Pad, Easy-Erase"/>
    <n v="0"/>
    <n v="3598841.4"/>
    <n v="1047203.85"/>
    <n v="5"/>
    <x v="0"/>
    <s v="Germany"/>
    <s v="Lower Saxony"/>
    <s v="Hanover"/>
    <s v="Central"/>
    <s v="Home Office"/>
    <s v="Office Supplies"/>
    <s v="Art"/>
    <x v="1"/>
    <x v="3"/>
    <x v="0"/>
  </r>
  <r>
    <x v="3639"/>
    <n v="44815"/>
    <s v="Elise Ali"/>
    <x v="0"/>
    <s v="Eldon Box, Blue"/>
    <n v="0"/>
    <n v="309736.35000000003"/>
    <n v="73746.75"/>
    <n v="2"/>
    <x v="0"/>
    <s v="Germany"/>
    <s v="Lower Saxony"/>
    <s v="Hanover"/>
    <s v="Central"/>
    <s v="Home Office"/>
    <s v="Office Supplies"/>
    <s v="Storage"/>
    <x v="1"/>
    <x v="3"/>
    <x v="0"/>
  </r>
  <r>
    <x v="3640"/>
    <n v="44815"/>
    <s v="Bianca Crisp"/>
    <x v="1"/>
    <s v="Hoover Blender, Black"/>
    <n v="0.5"/>
    <n v="1430686.95"/>
    <n v="-914459.70000000007"/>
    <n v="2"/>
    <x v="0"/>
    <s v="Netherlands"/>
    <s v="North Brabant"/>
    <s v="Tilburg"/>
    <s v="Central"/>
    <s v="Home Office"/>
    <s v="Office Supplies"/>
    <s v="Appliances"/>
    <x v="0"/>
    <x v="3"/>
    <x v="0"/>
  </r>
  <r>
    <x v="3641"/>
    <n v="44815"/>
    <s v="Elisabeth Manson"/>
    <x v="1"/>
    <s v="Belkin Mouse, Erganomic"/>
    <n v="0"/>
    <n v="2846624.5500000003"/>
    <n v="486728.55"/>
    <n v="5"/>
    <x v="0"/>
    <s v="France"/>
    <s v="Nord-Pas-de-Calais-Picardie"/>
    <s v="Wattrelos"/>
    <s v="Central"/>
    <s v="Consumer"/>
    <s v="Technology"/>
    <s v="Accessories"/>
    <x v="1"/>
    <x v="3"/>
    <x v="0"/>
  </r>
  <r>
    <x v="3641"/>
    <n v="44815"/>
    <s v="Elisabeth Manson"/>
    <x v="1"/>
    <s v="Samsung Audio Dock, Full Size"/>
    <n v="0"/>
    <n v="4955781.6000000006"/>
    <n v="648971.4"/>
    <n v="2"/>
    <x v="1"/>
    <s v="France"/>
    <s v="Nord-Pas-de-Calais-Picardie"/>
    <s v="Wattrelos"/>
    <s v="Central"/>
    <s v="Consumer"/>
    <s v="Technology"/>
    <s v="Phones"/>
    <x v="1"/>
    <x v="3"/>
    <x v="1"/>
  </r>
  <r>
    <x v="3642"/>
    <n v="44815"/>
    <s v="Elise Ali"/>
    <x v="1"/>
    <s v="Sharp Copy Machine, High-Speed"/>
    <n v="0.15"/>
    <n v="6002985.4500000002"/>
    <n v="2050159.6500000001"/>
    <n v="2"/>
    <x v="0"/>
    <s v="Germany"/>
    <s v="Lower Saxony"/>
    <s v="Hanover"/>
    <s v="Central"/>
    <s v="Home Office"/>
    <s v="Technology"/>
    <s v="Copiers"/>
    <x v="1"/>
    <x v="3"/>
    <x v="0"/>
  </r>
  <r>
    <x v="3643"/>
    <n v="44815"/>
    <s v="Randall Roberts"/>
    <x v="1"/>
    <s v="Rogers File Cart, Blue"/>
    <n v="0"/>
    <n v="12448451.4"/>
    <n v="117994.8"/>
    <n v="6"/>
    <x v="1"/>
    <s v="Spain"/>
    <s v="Madrid"/>
    <s v="Las Rozas de Madrid"/>
    <s v="South"/>
    <s v="Consumer"/>
    <s v="Office Supplies"/>
    <s v="Storage"/>
    <x v="1"/>
    <x v="3"/>
    <x v="1"/>
  </r>
  <r>
    <x v="3644"/>
    <n v="44815"/>
    <s v="Adam Gibbs"/>
    <x v="1"/>
    <s v="Elite Letter Opener, High Speed"/>
    <n v="0"/>
    <n v="1976412.9000000001"/>
    <n v="825963.6"/>
    <n v="5"/>
    <x v="1"/>
    <s v="France"/>
    <s v="Centre-Val de Loire"/>
    <s v="Tours"/>
    <s v="Central"/>
    <s v="Corporate"/>
    <s v="Office Supplies"/>
    <s v="Supplies"/>
    <x v="1"/>
    <x v="3"/>
    <x v="1"/>
  </r>
  <r>
    <x v="3645"/>
    <n v="44816"/>
    <s v="Henry Chandler"/>
    <x v="3"/>
    <s v="Office Star Chairmat, Red"/>
    <n v="0.1"/>
    <n v="3495595.95"/>
    <n v="1165198.6500000001"/>
    <n v="4"/>
    <x v="1"/>
    <s v="France"/>
    <s v="Brittany"/>
    <s v="Rennes"/>
    <s v="Central"/>
    <s v="Home Office"/>
    <s v="Furniture"/>
    <s v="Chairs"/>
    <x v="1"/>
    <x v="3"/>
    <x v="1"/>
  </r>
  <r>
    <x v="3645"/>
    <n v="44816"/>
    <s v="Henry Chandler"/>
    <x v="3"/>
    <s v="Boston Highlighters, Fluorescent"/>
    <n v="0"/>
    <n v="884961"/>
    <n v="235989.6"/>
    <n v="3"/>
    <x v="0"/>
    <s v="France"/>
    <s v="Brittany"/>
    <s v="Rennes"/>
    <s v="Central"/>
    <s v="Home Office"/>
    <s v="Office Supplies"/>
    <s v="Art"/>
    <x v="1"/>
    <x v="3"/>
    <x v="0"/>
  </r>
  <r>
    <x v="3645"/>
    <n v="44816"/>
    <s v="Henry Chandler"/>
    <x v="3"/>
    <s v="Sanford Canvas, Easy-Erase"/>
    <n v="0"/>
    <n v="2241901.2000000002"/>
    <n v="294987"/>
    <n v="3"/>
    <x v="1"/>
    <s v="France"/>
    <s v="Brittany"/>
    <s v="Rennes"/>
    <s v="Central"/>
    <s v="Home Office"/>
    <s v="Office Supplies"/>
    <s v="Art"/>
    <x v="1"/>
    <x v="3"/>
    <x v="1"/>
  </r>
  <r>
    <x v="3645"/>
    <n v="44816"/>
    <s v="Henry Chandler"/>
    <x v="3"/>
    <s v="Acco Binder Covers, Economy"/>
    <n v="0"/>
    <n v="589974"/>
    <n v="235989.6"/>
    <n v="3"/>
    <x v="0"/>
    <s v="France"/>
    <s v="Brittany"/>
    <s v="Rennes"/>
    <s v="Central"/>
    <s v="Home Office"/>
    <s v="Office Supplies"/>
    <s v="Binders"/>
    <x v="1"/>
    <x v="3"/>
    <x v="0"/>
  </r>
  <r>
    <x v="3645"/>
    <n v="44816"/>
    <s v="Henry Chandler"/>
    <x v="3"/>
    <s v="Panasonic Inkjet, Red"/>
    <n v="0"/>
    <n v="13687396.800000001"/>
    <n v="3834831"/>
    <n v="3"/>
    <x v="1"/>
    <s v="France"/>
    <s v="Brittany"/>
    <s v="Rennes"/>
    <s v="Central"/>
    <s v="Home Office"/>
    <s v="Technology"/>
    <s v="Machines"/>
    <x v="1"/>
    <x v="3"/>
    <x v="1"/>
  </r>
  <r>
    <x v="3646"/>
    <n v="44816"/>
    <s v="Mark Washington"/>
    <x v="2"/>
    <s v="Office Star Steel Folding Chair, Black"/>
    <n v="0.5"/>
    <n v="4601797.2"/>
    <n v="-4601797.2"/>
    <n v="7"/>
    <x v="1"/>
    <s v="France"/>
    <s v="Ile-de-France"/>
    <s v="Montreuil"/>
    <s v="Central"/>
    <s v="Home Office"/>
    <s v="Furniture"/>
    <s v="Chairs"/>
    <x v="0"/>
    <x v="3"/>
    <x v="1"/>
  </r>
  <r>
    <x v="3646"/>
    <n v="44816"/>
    <s v="Mark Washington"/>
    <x v="2"/>
    <s v="Harbour Creations File Folder Labels, Alphabetical"/>
    <n v="0.5"/>
    <n v="132744.15"/>
    <n v="-88496.1"/>
    <n v="2"/>
    <x v="1"/>
    <s v="France"/>
    <s v="Ile-de-France"/>
    <s v="Montreuil"/>
    <s v="Central"/>
    <s v="Home Office"/>
    <s v="Office Supplies"/>
    <s v="Labels"/>
    <x v="0"/>
    <x v="3"/>
    <x v="1"/>
  </r>
  <r>
    <x v="3647"/>
    <n v="44816"/>
    <s v="Patricia Lukes"/>
    <x v="1"/>
    <s v="Advantus Frame, Black"/>
    <n v="0"/>
    <n v="3274355.7"/>
    <n v="648971.4"/>
    <n v="2"/>
    <x v="0"/>
    <s v="Netherlands"/>
    <s v="Overijssel"/>
    <s v="Almelo"/>
    <s v="Central"/>
    <s v="Corporate"/>
    <s v="Furniture"/>
    <s v="Furnishings"/>
    <x v="1"/>
    <x v="3"/>
    <x v="0"/>
  </r>
  <r>
    <x v="3647"/>
    <n v="44816"/>
    <s v="Patricia Lukes"/>
    <x v="1"/>
    <s v="Fiskars Shears, Steel"/>
    <n v="0"/>
    <n v="1386438.9000000001"/>
    <n v="398232.45"/>
    <n v="2"/>
    <x v="0"/>
    <s v="Netherlands"/>
    <s v="Overijssel"/>
    <s v="Almelo"/>
    <s v="Central"/>
    <s v="Corporate"/>
    <s v="Office Supplies"/>
    <s v="Supplies"/>
    <x v="1"/>
    <x v="3"/>
    <x v="0"/>
  </r>
  <r>
    <x v="3648"/>
    <n v="44816"/>
    <s v="David Chadwick"/>
    <x v="0"/>
    <s v="Kleencut Trimmer, Steel"/>
    <n v="0"/>
    <n v="1209446.7"/>
    <n v="191741.55000000002"/>
    <n v="2"/>
    <x v="0"/>
    <s v="Germany"/>
    <s v="Hamburg"/>
    <s v="Hamburg"/>
    <s v="Central"/>
    <s v="Corporate"/>
    <s v="Office Supplies"/>
    <s v="Supplies"/>
    <x v="1"/>
    <x v="3"/>
    <x v="0"/>
  </r>
  <r>
    <x v="3648"/>
    <n v="44816"/>
    <s v="David Chadwick"/>
    <x v="0"/>
    <s v="Belkin Flash Drive, Bluetooth"/>
    <n v="0"/>
    <n v="4336308.9000000004"/>
    <n v="1607679.1500000001"/>
    <n v="7"/>
    <x v="0"/>
    <s v="Germany"/>
    <s v="Hamburg"/>
    <s v="Hamburg"/>
    <s v="Central"/>
    <s v="Corporate"/>
    <s v="Technology"/>
    <s v="Accessories"/>
    <x v="1"/>
    <x v="3"/>
    <x v="0"/>
  </r>
  <r>
    <x v="3649"/>
    <n v="44816"/>
    <s v="Nicholas Carey"/>
    <x v="0"/>
    <s v="Sauder Classic Bookcase, Traditional"/>
    <n v="0.1"/>
    <n v="17359984.949999999"/>
    <n v="5973486.75"/>
    <n v="3"/>
    <x v="1"/>
    <s v="United Kingdom"/>
    <s v="England"/>
    <s v="Crewe"/>
    <s v="North"/>
    <s v="Consumer"/>
    <s v="Furniture"/>
    <s v="Bookcases"/>
    <x v="1"/>
    <x v="3"/>
    <x v="1"/>
  </r>
  <r>
    <x v="3649"/>
    <n v="44816"/>
    <s v="Nicholas Carey"/>
    <x v="0"/>
    <s v="Avery Round Labels, Laser Printer Compatible"/>
    <n v="0"/>
    <n v="309736.35000000003"/>
    <n v="73746.75"/>
    <n v="3"/>
    <x v="0"/>
    <s v="United Kingdom"/>
    <s v="England"/>
    <s v="Crewe"/>
    <s v="North"/>
    <s v="Consumer"/>
    <s v="Office Supplies"/>
    <s v="Labels"/>
    <x v="1"/>
    <x v="3"/>
    <x v="0"/>
  </r>
  <r>
    <x v="3650"/>
    <n v="44816"/>
    <s v="Skye McCaffrey"/>
    <x v="1"/>
    <s v="Enermax Flash Drive, Bluetooth"/>
    <n v="0"/>
    <n v="2448392.1"/>
    <n v="781715.55"/>
    <n v="4"/>
    <x v="0"/>
    <s v="France"/>
    <s v="Languedoc-Roussillon-Midi-Pyrénées"/>
    <s v="Lattes"/>
    <s v="Central"/>
    <s v="Consumer"/>
    <s v="Technology"/>
    <s v="Accessories"/>
    <x v="1"/>
    <x v="3"/>
    <x v="0"/>
  </r>
  <r>
    <x v="3651"/>
    <n v="44817"/>
    <s v="Molly Bidmead"/>
    <x v="2"/>
    <s v="Elite Ruler, High Speed"/>
    <n v="0"/>
    <n v="1224196.05"/>
    <n v="88496.1"/>
    <n v="6"/>
    <x v="1"/>
    <s v="France"/>
    <s v="Ile-de-France"/>
    <s v="Paris"/>
    <s v="Central"/>
    <s v="Home Office"/>
    <s v="Office Supplies"/>
    <s v="Supplies"/>
    <x v="1"/>
    <x v="3"/>
    <x v="1"/>
  </r>
  <r>
    <x v="3652"/>
    <n v="44817"/>
    <s v="Archie Whittaker"/>
    <x v="1"/>
    <s v="SanDisk Memo Slips, Recycled"/>
    <n v="0"/>
    <n v="752216.85"/>
    <n v="309736.35000000003"/>
    <n v="3"/>
    <x v="1"/>
    <s v="United Kingdom"/>
    <s v="England"/>
    <s v="Hastings"/>
    <s v="North"/>
    <s v="Home Office"/>
    <s v="Office Supplies"/>
    <s v="Paper"/>
    <x v="0"/>
    <x v="3"/>
    <x v="1"/>
  </r>
  <r>
    <x v="3652"/>
    <n v="44817"/>
    <s v="Archie Whittaker"/>
    <x v="1"/>
    <s v="Smead File Cart, Single Width"/>
    <n v="0.4"/>
    <n v="5707998.4500000002"/>
    <n v="-3141611.5500000003"/>
    <n v="5"/>
    <x v="0"/>
    <s v="United Kingdom"/>
    <s v="England"/>
    <s v="Hastings"/>
    <s v="North"/>
    <s v="Home Office"/>
    <s v="Office Supplies"/>
    <s v="Storage"/>
    <x v="0"/>
    <x v="3"/>
    <x v="0"/>
  </r>
  <r>
    <x v="3653"/>
    <n v="44819"/>
    <s v="Michael Myers"/>
    <x v="2"/>
    <s v="Deflect-O Light Bulb, Black"/>
    <n v="0.2"/>
    <n v="678470.1"/>
    <n v="132744.15"/>
    <n v="3"/>
    <x v="1"/>
    <s v="Germany"/>
    <s v="Thuringia"/>
    <s v="Jena"/>
    <s v="Central"/>
    <s v="Home Office"/>
    <s v="Furniture"/>
    <s v="Furnishings"/>
    <x v="1"/>
    <x v="3"/>
    <x v="1"/>
  </r>
  <r>
    <x v="3654"/>
    <n v="44819"/>
    <s v="Poppy McWilliams"/>
    <x v="0"/>
    <s v="Stockwell Push Pins, 12 Pack"/>
    <n v="0"/>
    <n v="398232.45"/>
    <n v="29498.7"/>
    <n v="2"/>
    <x v="1"/>
    <s v="Austria"/>
    <s v="Vienna"/>
    <s v="Vienna"/>
    <s v="Central"/>
    <s v="Corporate"/>
    <s v="Office Supplies"/>
    <s v="Fasteners"/>
    <x v="1"/>
    <x v="3"/>
    <x v="1"/>
  </r>
  <r>
    <x v="3655"/>
    <n v="44819"/>
    <s v="Kayla Tearle"/>
    <x v="1"/>
    <s v="Hon Removable Labels, Adjustable"/>
    <n v="0.5"/>
    <n v="58997.4"/>
    <n v="-44248.05"/>
    <n v="1"/>
    <x v="0"/>
    <s v="Switzerland"/>
    <s v="Basel-Stadt"/>
    <s v="Basel"/>
    <s v="Central"/>
    <s v="Corporate"/>
    <s v="Office Supplies"/>
    <s v="Labels"/>
    <x v="0"/>
    <x v="3"/>
    <x v="0"/>
  </r>
  <r>
    <x v="3655"/>
    <n v="44819"/>
    <s v="Kayla Tearle"/>
    <x v="1"/>
    <s v="Motorola Signal Booster, Cordless"/>
    <n v="0.5"/>
    <n v="1076702.55"/>
    <n v="-103245.45"/>
    <n v="1"/>
    <x v="0"/>
    <s v="Switzerland"/>
    <s v="Basel-Stadt"/>
    <s v="Basel"/>
    <s v="Central"/>
    <s v="Corporate"/>
    <s v="Technology"/>
    <s v="Phones"/>
    <x v="0"/>
    <x v="3"/>
    <x v="0"/>
  </r>
  <r>
    <x v="3656"/>
    <n v="44819"/>
    <s v="James Bruns"/>
    <x v="1"/>
    <s v="Ikea Floating Shelf Set, Pine"/>
    <n v="0.1"/>
    <n v="9115098.3000000007"/>
    <n v="398232.45"/>
    <n v="4"/>
    <x v="1"/>
    <s v="Germany"/>
    <s v="North Rhine-Westphalia"/>
    <s v="Essen"/>
    <s v="Central"/>
    <s v="Consumer"/>
    <s v="Furniture"/>
    <s v="Bookcases"/>
    <x v="1"/>
    <x v="3"/>
    <x v="1"/>
  </r>
  <r>
    <x v="3657"/>
    <n v="44819"/>
    <s v="Zachary Warner"/>
    <x v="1"/>
    <s v="SAFCO Rocking Chair, Black"/>
    <n v="0.2"/>
    <n v="3126862.2"/>
    <n v="-353984.4"/>
    <n v="2"/>
    <x v="0"/>
    <s v="Germany"/>
    <s v="Berlin"/>
    <s v="Berlin"/>
    <s v="Central"/>
    <s v="Consumer"/>
    <s v="Furniture"/>
    <s v="Chairs"/>
    <x v="0"/>
    <x v="3"/>
    <x v="0"/>
  </r>
  <r>
    <x v="3656"/>
    <n v="44819"/>
    <s v="James Bruns"/>
    <x v="1"/>
    <s v="Cardinal Binder, Clear"/>
    <n v="0"/>
    <n v="781715.55"/>
    <n v="29498.7"/>
    <n v="4"/>
    <x v="1"/>
    <s v="Germany"/>
    <s v="North Rhine-Westphalia"/>
    <s v="Essen"/>
    <s v="Central"/>
    <s v="Consumer"/>
    <s v="Office Supplies"/>
    <s v="Binders"/>
    <x v="1"/>
    <x v="3"/>
    <x v="1"/>
  </r>
  <r>
    <x v="3656"/>
    <n v="44819"/>
    <s v="James Bruns"/>
    <x v="1"/>
    <s v="Fellowes Lockers, Blue"/>
    <n v="0.1"/>
    <n v="16519272"/>
    <n v="2935120.65"/>
    <n v="6"/>
    <x v="1"/>
    <s v="Germany"/>
    <s v="North Rhine-Westphalia"/>
    <s v="Essen"/>
    <s v="Central"/>
    <s v="Consumer"/>
    <s v="Office Supplies"/>
    <s v="Storage"/>
    <x v="1"/>
    <x v="3"/>
    <x v="1"/>
  </r>
  <r>
    <x v="3658"/>
    <n v="44819"/>
    <s v="Georgina Arnold"/>
    <x v="1"/>
    <s v="Cardinal Hole Reinforcements, Economy"/>
    <n v="0"/>
    <n v="235989.6"/>
    <n v="88496.1"/>
    <n v="3"/>
    <x v="1"/>
    <s v="United Kingdom"/>
    <s v="Scotland"/>
    <s v="Paisley"/>
    <s v="North"/>
    <s v="Corporate"/>
    <s v="Office Supplies"/>
    <s v="Binders"/>
    <x v="1"/>
    <x v="3"/>
    <x v="1"/>
  </r>
  <r>
    <x v="3656"/>
    <n v="44819"/>
    <s v="James Bruns"/>
    <x v="1"/>
    <s v="Brother Fax and Copier, Digital"/>
    <n v="0.15"/>
    <n v="16770010.950000001"/>
    <n v="-206490.9"/>
    <n v="7"/>
    <x v="0"/>
    <s v="Germany"/>
    <s v="North Rhine-Westphalia"/>
    <s v="Essen"/>
    <s v="Central"/>
    <s v="Consumer"/>
    <s v="Technology"/>
    <s v="Copiers"/>
    <x v="1"/>
    <x v="3"/>
    <x v="0"/>
  </r>
  <r>
    <x v="3658"/>
    <n v="44819"/>
    <s v="Georgina Arnold"/>
    <x v="1"/>
    <s v="Epson Receipt Printer, White"/>
    <n v="0"/>
    <n v="3407099.85"/>
    <n v="1460185.6500000001"/>
    <n v="2"/>
    <x v="0"/>
    <s v="United Kingdom"/>
    <s v="Scotland"/>
    <s v="Paisley"/>
    <s v="North"/>
    <s v="Corporate"/>
    <s v="Technology"/>
    <s v="Machines"/>
    <x v="1"/>
    <x v="3"/>
    <x v="0"/>
  </r>
  <r>
    <x v="3659"/>
    <n v="44820"/>
    <s v="Chloe Miller"/>
    <x v="3"/>
    <s v="Cardinal Index Tab, Durable"/>
    <n v="0"/>
    <n v="221240.25"/>
    <n v="103245.45"/>
    <n v="2"/>
    <x v="0"/>
    <s v="Germany"/>
    <s v="Baden-Württemberg"/>
    <s v="Stuttgart"/>
    <s v="Central"/>
    <s v="Consumer"/>
    <s v="Office Supplies"/>
    <s v="Binders"/>
    <x v="1"/>
    <x v="3"/>
    <x v="0"/>
  </r>
  <r>
    <x v="3659"/>
    <n v="44820"/>
    <s v="Chloe Miller"/>
    <x v="3"/>
    <s v="Eldon Trays, Industrial"/>
    <n v="0.1"/>
    <n v="2566386.9"/>
    <n v="1061953.2"/>
    <n v="4"/>
    <x v="1"/>
    <s v="Germany"/>
    <s v="Baden-Württemberg"/>
    <s v="Stuttgart"/>
    <s v="Central"/>
    <s v="Consumer"/>
    <s v="Office Supplies"/>
    <s v="Storage"/>
    <x v="1"/>
    <x v="3"/>
    <x v="1"/>
  </r>
  <r>
    <x v="3660"/>
    <n v="44820"/>
    <s v="Toby Labilliere"/>
    <x v="0"/>
    <s v="Avery Binder Covers, Durable"/>
    <n v="0"/>
    <n v="368733.75"/>
    <n v="44248.05"/>
    <n v="2"/>
    <x v="1"/>
    <s v="Italy"/>
    <s v="Piedmont"/>
    <s v="Moncalieri"/>
    <s v="South"/>
    <s v="Consumer"/>
    <s v="Office Supplies"/>
    <s v="Binders"/>
    <x v="1"/>
    <x v="3"/>
    <x v="1"/>
  </r>
  <r>
    <x v="3661"/>
    <n v="44820"/>
    <s v="Alta Nokes"/>
    <x v="2"/>
    <s v="BIC Pens, Easy-Erase"/>
    <n v="0.5"/>
    <n v="324485.7"/>
    <n v="-176992.2"/>
    <n v="3"/>
    <x v="1"/>
    <s v="Germany"/>
    <s v="Bavaria"/>
    <s v="Augsburg"/>
    <s v="Central"/>
    <s v="Home Office"/>
    <s v="Office Supplies"/>
    <s v="Art"/>
    <x v="0"/>
    <x v="3"/>
    <x v="1"/>
  </r>
  <r>
    <x v="3662"/>
    <n v="44820"/>
    <s v="Ryan Greenwood"/>
    <x v="1"/>
    <s v="Eldon Door Stop, Durable"/>
    <n v="0"/>
    <n v="1386438.9000000001"/>
    <n v="294987"/>
    <n v="2"/>
    <x v="1"/>
    <s v="United Kingdom"/>
    <s v="England"/>
    <s v="Sheffield"/>
    <s v="North"/>
    <s v="Consumer"/>
    <s v="Furniture"/>
    <s v="Furnishings"/>
    <x v="1"/>
    <x v="3"/>
    <x v="1"/>
  </r>
  <r>
    <x v="3662"/>
    <n v="44820"/>
    <s v="Ryan Greenwood"/>
    <x v="1"/>
    <s v="Ibico Hole Reinforcements, Economy"/>
    <n v="0"/>
    <n v="412981.8"/>
    <n v="206490.9"/>
    <n v="4"/>
    <x v="1"/>
    <s v="United Kingdom"/>
    <s v="England"/>
    <s v="Sheffield"/>
    <s v="North"/>
    <s v="Consumer"/>
    <s v="Office Supplies"/>
    <s v="Binders"/>
    <x v="1"/>
    <x v="3"/>
    <x v="1"/>
  </r>
  <r>
    <x v="3663"/>
    <n v="44820"/>
    <s v="Scarlett Pollard"/>
    <x v="1"/>
    <s v="Hon Legal Exhibit Labels, 5000 Label Set"/>
    <n v="0"/>
    <n v="1489684.35"/>
    <n v="265488.3"/>
    <n v="9"/>
    <x v="1"/>
    <s v="Finland"/>
    <s v="Uusimaa"/>
    <s v="Espoo"/>
    <s v="North"/>
    <s v="Corporate"/>
    <s v="Office Supplies"/>
    <s v="Labels"/>
    <x v="0"/>
    <x v="3"/>
    <x v="1"/>
  </r>
  <r>
    <x v="3663"/>
    <n v="44820"/>
    <s v="Scarlett Pollard"/>
    <x v="1"/>
    <s v="Eldon Lockers, Industrial"/>
    <n v="0"/>
    <n v="20486847.150000002"/>
    <n v="10029558"/>
    <n v="7"/>
    <x v="1"/>
    <s v="Finland"/>
    <s v="Uusimaa"/>
    <s v="Espoo"/>
    <s v="North"/>
    <s v="Corporate"/>
    <s v="Office Supplies"/>
    <s v="Storage"/>
    <x v="0"/>
    <x v="3"/>
    <x v="1"/>
  </r>
  <r>
    <x v="3664"/>
    <n v="44820"/>
    <s v="Nicole Todd"/>
    <x v="0"/>
    <s v="BIC Canvas, Blue"/>
    <n v="0"/>
    <n v="1578180.45"/>
    <n v="132744.15"/>
    <n v="2"/>
    <x v="0"/>
    <s v="Germany"/>
    <s v="Baden-Württemberg"/>
    <s v="Pforzheim"/>
    <s v="Central"/>
    <s v="Corporate"/>
    <s v="Office Supplies"/>
    <s v="Art"/>
    <x v="1"/>
    <x v="3"/>
    <x v="0"/>
  </r>
  <r>
    <x v="3662"/>
    <n v="44820"/>
    <s v="Ryan Greenwood"/>
    <x v="1"/>
    <s v="StarTech Card Printer, Durable"/>
    <n v="0.15"/>
    <n v="6150478.9500000002"/>
    <n v="722718.15"/>
    <n v="3"/>
    <x v="0"/>
    <s v="United Kingdom"/>
    <s v="England"/>
    <s v="Sheffield"/>
    <s v="North"/>
    <s v="Consumer"/>
    <s v="Technology"/>
    <s v="Machines"/>
    <x v="1"/>
    <x v="3"/>
    <x v="0"/>
  </r>
  <r>
    <x v="3663"/>
    <n v="44820"/>
    <s v="Scarlett Pollard"/>
    <x v="1"/>
    <s v="HP Ink, Color"/>
    <n v="0"/>
    <n v="9601826.8499999996"/>
    <n v="2492640.15"/>
    <n v="5"/>
    <x v="1"/>
    <s v="Finland"/>
    <s v="Uusimaa"/>
    <s v="Espoo"/>
    <s v="North"/>
    <s v="Corporate"/>
    <s v="Technology"/>
    <s v="Copiers"/>
    <x v="0"/>
    <x v="3"/>
    <x v="1"/>
  </r>
  <r>
    <x v="3665"/>
    <n v="44820"/>
    <s v="Robert Duffy"/>
    <x v="1"/>
    <s v="Harbour Creations Swivel Stool, Red"/>
    <n v="0.6"/>
    <n v="4247812.8"/>
    <n v="-2654883"/>
    <n v="4"/>
    <x v="1"/>
    <s v="France"/>
    <s v="Auvergne-Rhône-Alpes"/>
    <s v="Grenoble"/>
    <s v="Central"/>
    <s v="Home Office"/>
    <s v="Furniture"/>
    <s v="Chairs"/>
    <x v="0"/>
    <x v="3"/>
    <x v="1"/>
  </r>
  <r>
    <x v="3666"/>
    <n v="44820"/>
    <s v="Gracie Hunter"/>
    <x v="0"/>
    <s v="Stanley Pens, Water Color"/>
    <n v="0.5"/>
    <n v="486728.55"/>
    <n v="-176992.2"/>
    <n v="5"/>
    <x v="1"/>
    <s v="Italy"/>
    <s v="Apulia"/>
    <s v="Brindisi"/>
    <s v="South"/>
    <s v="Consumer"/>
    <s v="Office Supplies"/>
    <s v="Art"/>
    <x v="1"/>
    <x v="3"/>
    <x v="1"/>
  </r>
  <r>
    <x v="3666"/>
    <n v="44820"/>
    <s v="Gracie Hunter"/>
    <x v="0"/>
    <s v="Wilson Jones Binding Machine, Durable"/>
    <n v="0.5"/>
    <n v="368733.75"/>
    <n v="-353984.4"/>
    <n v="1"/>
    <x v="1"/>
    <s v="Italy"/>
    <s v="Apulia"/>
    <s v="Brindisi"/>
    <s v="South"/>
    <s v="Consumer"/>
    <s v="Office Supplies"/>
    <s v="Binders"/>
    <x v="1"/>
    <x v="3"/>
    <x v="1"/>
  </r>
  <r>
    <x v="3666"/>
    <n v="44820"/>
    <s v="Gracie Hunter"/>
    <x v="0"/>
    <s v="Wilson Jones Binding Machine, Recycled"/>
    <n v="0.5"/>
    <n v="1091451.9000000001"/>
    <n v="-855462.3"/>
    <n v="3"/>
    <x v="1"/>
    <s v="Italy"/>
    <s v="Apulia"/>
    <s v="Brindisi"/>
    <s v="South"/>
    <s v="Consumer"/>
    <s v="Office Supplies"/>
    <s v="Binders"/>
    <x v="1"/>
    <x v="3"/>
    <x v="1"/>
  </r>
  <r>
    <x v="3666"/>
    <n v="44820"/>
    <s v="Gracie Hunter"/>
    <x v="0"/>
    <s v="SanDisk Parchment Paper, Recycled"/>
    <n v="0.5"/>
    <n v="250738.95"/>
    <n v="-162242.85"/>
    <n v="2"/>
    <x v="1"/>
    <s v="Italy"/>
    <s v="Apulia"/>
    <s v="Brindisi"/>
    <s v="South"/>
    <s v="Consumer"/>
    <s v="Office Supplies"/>
    <s v="Paper"/>
    <x v="1"/>
    <x v="3"/>
    <x v="1"/>
  </r>
  <r>
    <x v="3667"/>
    <n v="44820"/>
    <s v="Riley Howells"/>
    <x v="0"/>
    <s v="Boston Highlighters, Easy-Erase"/>
    <n v="0"/>
    <n v="1696175.25"/>
    <n v="368733.75"/>
    <n v="6"/>
    <x v="0"/>
    <s v="Belgium"/>
    <s v="Antwerp"/>
    <s v="Antwerp"/>
    <s v="Central"/>
    <s v="Consumer"/>
    <s v="Office Supplies"/>
    <s v="Art"/>
    <x v="1"/>
    <x v="3"/>
    <x v="0"/>
  </r>
  <r>
    <x v="3667"/>
    <n v="44820"/>
    <s v="Riley Howells"/>
    <x v="0"/>
    <s v="Rogers Folders, Industrial"/>
    <n v="0.1"/>
    <n v="2064909"/>
    <n v="88496.1"/>
    <n v="5"/>
    <x v="0"/>
    <s v="Belgium"/>
    <s v="Antwerp"/>
    <s v="Antwerp"/>
    <s v="Central"/>
    <s v="Consumer"/>
    <s v="Office Supplies"/>
    <s v="Storage"/>
    <x v="1"/>
    <x v="3"/>
    <x v="0"/>
  </r>
  <r>
    <x v="3668"/>
    <n v="44820"/>
    <s v="Ethan Cover"/>
    <x v="1"/>
    <s v="Eldon Trays, Wire Frame"/>
    <n v="0.4"/>
    <n v="2492640.15"/>
    <n v="-44248.05"/>
    <n v="6"/>
    <x v="0"/>
    <s v="Norway"/>
    <s v="Oslo"/>
    <s v="Oslo"/>
    <s v="North"/>
    <s v="Home Office"/>
    <s v="Office Supplies"/>
    <s v="Storage"/>
    <x v="1"/>
    <x v="3"/>
    <x v="0"/>
  </r>
  <r>
    <x v="3667"/>
    <n v="44820"/>
    <s v="Riley Howells"/>
    <x v="0"/>
    <s v="Brother Fax Machine, Laser"/>
    <n v="0"/>
    <n v="9395335.9500000011"/>
    <n v="3849580.35"/>
    <n v="2"/>
    <x v="0"/>
    <s v="Belgium"/>
    <s v="Antwerp"/>
    <s v="Antwerp"/>
    <s v="Central"/>
    <s v="Consumer"/>
    <s v="Technology"/>
    <s v="Copiers"/>
    <x v="1"/>
    <x v="3"/>
    <x v="0"/>
  </r>
  <r>
    <x v="3668"/>
    <n v="44820"/>
    <s v="Ethan Cover"/>
    <x v="1"/>
    <s v="SanDisk Keyboard, Erganomic"/>
    <n v="0"/>
    <n v="2345146.65"/>
    <n v="309736.35000000003"/>
    <n v="2"/>
    <x v="0"/>
    <s v="Norway"/>
    <s v="Oslo"/>
    <s v="Oslo"/>
    <s v="North"/>
    <s v="Home Office"/>
    <s v="Technology"/>
    <s v="Accessories"/>
    <x v="1"/>
    <x v="3"/>
    <x v="0"/>
  </r>
  <r>
    <x v="3668"/>
    <n v="44820"/>
    <s v="Ethan Cover"/>
    <x v="1"/>
    <s v="HP Copy Machine, Color"/>
    <n v="0"/>
    <n v="17831964.150000002"/>
    <n v="3569342.7"/>
    <n v="5"/>
    <x v="0"/>
    <s v="Norway"/>
    <s v="Oslo"/>
    <s v="Oslo"/>
    <s v="North"/>
    <s v="Home Office"/>
    <s v="Technology"/>
    <s v="Copiers"/>
    <x v="1"/>
    <x v="3"/>
    <x v="0"/>
  </r>
  <r>
    <x v="3669"/>
    <n v="44820"/>
    <s v="Holly Doyle"/>
    <x v="1"/>
    <s v="Cardinal Index Tab, Economy"/>
    <n v="0"/>
    <n v="781715.55"/>
    <n v="353984.4"/>
    <n v="6"/>
    <x v="0"/>
    <s v="Germany"/>
    <s v="North Rhine-Westphalia"/>
    <s v="Wuppertal"/>
    <s v="Central"/>
    <s v="Consumer"/>
    <s v="Office Supplies"/>
    <s v="Binders"/>
    <x v="1"/>
    <x v="3"/>
    <x v="0"/>
  </r>
  <r>
    <x v="3670"/>
    <n v="44820"/>
    <s v="Shannon Howe"/>
    <x v="1"/>
    <s v="BIC Sketch Pad, Blue"/>
    <n v="0.5"/>
    <n v="722718.15"/>
    <n v="-457229.85000000003"/>
    <n v="2"/>
    <x v="0"/>
    <s v="Finland"/>
    <s v="Uusimaa"/>
    <s v="Helsinki"/>
    <s v="North"/>
    <s v="Consumer"/>
    <s v="Office Supplies"/>
    <s v="Art"/>
    <x v="0"/>
    <x v="3"/>
    <x v="0"/>
  </r>
  <r>
    <x v="3670"/>
    <n v="44820"/>
    <s v="Shannon Howe"/>
    <x v="1"/>
    <s v="Stockwell Staples, Metal"/>
    <n v="0.5"/>
    <n v="309736.35000000003"/>
    <n v="-147493.5"/>
    <n v="4"/>
    <x v="0"/>
    <s v="Finland"/>
    <s v="Uusimaa"/>
    <s v="Helsinki"/>
    <s v="North"/>
    <s v="Consumer"/>
    <s v="Office Supplies"/>
    <s v="Fasteners"/>
    <x v="0"/>
    <x v="3"/>
    <x v="0"/>
  </r>
  <r>
    <x v="3670"/>
    <n v="44820"/>
    <s v="Shannon Howe"/>
    <x v="1"/>
    <s v="Green Bar Computer Printout Paper, Premium"/>
    <n v="0.5"/>
    <n v="221240.25"/>
    <n v="-29498.7"/>
    <n v="1"/>
    <x v="1"/>
    <s v="Finland"/>
    <s v="Uusimaa"/>
    <s v="Helsinki"/>
    <s v="North"/>
    <s v="Consumer"/>
    <s v="Office Supplies"/>
    <s v="Paper"/>
    <x v="0"/>
    <x v="3"/>
    <x v="1"/>
  </r>
  <r>
    <x v="3670"/>
    <n v="44820"/>
    <s v="Shannon Howe"/>
    <x v="1"/>
    <s v="Eldon Box, Industrial"/>
    <n v="0.5"/>
    <n v="398232.45"/>
    <n v="-103245.45"/>
    <n v="5"/>
    <x v="0"/>
    <s v="Finland"/>
    <s v="Uusimaa"/>
    <s v="Helsinki"/>
    <s v="North"/>
    <s v="Consumer"/>
    <s v="Office Supplies"/>
    <s v="Storage"/>
    <x v="0"/>
    <x v="3"/>
    <x v="0"/>
  </r>
  <r>
    <x v="3670"/>
    <n v="44820"/>
    <s v="Shannon Howe"/>
    <x v="1"/>
    <s v="Belkin Memory Card, USB"/>
    <n v="0.5"/>
    <n v="9336338.5500000007"/>
    <n v="-9336338.5500000007"/>
    <n v="11"/>
    <x v="1"/>
    <s v="Finland"/>
    <s v="Uusimaa"/>
    <s v="Helsinki"/>
    <s v="North"/>
    <s v="Consumer"/>
    <s v="Technology"/>
    <s v="Accessories"/>
    <x v="0"/>
    <x v="3"/>
    <x v="1"/>
  </r>
  <r>
    <x v="3671"/>
    <n v="44820"/>
    <s v="Carol Leach"/>
    <x v="1"/>
    <s v="Logitech Router, Erganomic"/>
    <n v="0"/>
    <n v="25309884.600000001"/>
    <n v="4557549.1500000004"/>
    <n v="7"/>
    <x v="1"/>
    <s v="United Kingdom"/>
    <s v="England"/>
    <s v="Chelmsford"/>
    <s v="North"/>
    <s v="Home Office"/>
    <s v="Technology"/>
    <s v="Accessories"/>
    <x v="1"/>
    <x v="3"/>
    <x v="1"/>
  </r>
  <r>
    <x v="3672"/>
    <n v="44821"/>
    <s v="Rhys Murphy"/>
    <x v="2"/>
    <s v="Enermax Memory Card, USB"/>
    <n v="0"/>
    <n v="11828978.700000001"/>
    <n v="1769922"/>
    <n v="7"/>
    <x v="1"/>
    <s v="Italy"/>
    <s v="Liguria"/>
    <s v="Genoa"/>
    <s v="South"/>
    <s v="Consumer"/>
    <s v="Technology"/>
    <s v="Accessories"/>
    <x v="1"/>
    <x v="3"/>
    <x v="1"/>
  </r>
  <r>
    <x v="3673"/>
    <n v="44821"/>
    <s v="Hayden Perkins"/>
    <x v="0"/>
    <s v="Sauder Classic Bookcase, Metal"/>
    <n v="0"/>
    <n v="12846683.85"/>
    <n v="1932164.85"/>
    <n v="2"/>
    <x v="1"/>
    <s v="Italy"/>
    <s v="Lazio"/>
    <s v="Aprilia"/>
    <s v="South"/>
    <s v="Consumer"/>
    <s v="Furniture"/>
    <s v="Bookcases"/>
    <x v="1"/>
    <x v="3"/>
    <x v="1"/>
  </r>
  <r>
    <x v="3674"/>
    <n v="44821"/>
    <s v="Ella Troy"/>
    <x v="1"/>
    <s v="Dania Classic Bookcase, Pine"/>
    <n v="0.1"/>
    <n v="27345294.900000002"/>
    <n v="6386468.5499999998"/>
    <n v="5"/>
    <x v="1"/>
    <s v="Austria"/>
    <s v="Vienna"/>
    <s v="Vienna"/>
    <s v="Central"/>
    <s v="Home Office"/>
    <s v="Furniture"/>
    <s v="Bookcases"/>
    <x v="0"/>
    <x v="3"/>
    <x v="1"/>
  </r>
  <r>
    <x v="3674"/>
    <n v="44821"/>
    <s v="Ella Troy"/>
    <x v="1"/>
    <s v="Bevis Coffee Table, Fully Assembled"/>
    <n v="0.35"/>
    <n v="9188845.0500000007"/>
    <n v="-2831875.2"/>
    <n v="3"/>
    <x v="0"/>
    <s v="Austria"/>
    <s v="Vienna"/>
    <s v="Vienna"/>
    <s v="Central"/>
    <s v="Home Office"/>
    <s v="Furniture"/>
    <s v="Tables"/>
    <x v="0"/>
    <x v="3"/>
    <x v="0"/>
  </r>
  <r>
    <x v="3675"/>
    <n v="44821"/>
    <s v="Brooke Hodgson"/>
    <x v="1"/>
    <s v="BIC Markers, Fluorescent"/>
    <n v="0"/>
    <n v="811214.25"/>
    <n v="58997.4"/>
    <n v="2"/>
    <x v="1"/>
    <s v="Germany"/>
    <s v="Saxony"/>
    <s v="Leipzig"/>
    <s v="Central"/>
    <s v="Consumer"/>
    <s v="Office Supplies"/>
    <s v="Art"/>
    <x v="1"/>
    <x v="3"/>
    <x v="1"/>
  </r>
  <r>
    <x v="3675"/>
    <n v="44821"/>
    <s v="Brooke Hodgson"/>
    <x v="1"/>
    <s v="Avery Index Tab, Durable"/>
    <n v="0"/>
    <n v="191741.55000000002"/>
    <n v="44248.05"/>
    <n v="2"/>
    <x v="0"/>
    <s v="Germany"/>
    <s v="Saxony"/>
    <s v="Leipzig"/>
    <s v="Central"/>
    <s v="Consumer"/>
    <s v="Office Supplies"/>
    <s v="Binders"/>
    <x v="1"/>
    <x v="3"/>
    <x v="0"/>
  </r>
  <r>
    <x v="3675"/>
    <n v="44821"/>
    <s v="Brooke Hodgson"/>
    <x v="1"/>
    <s v="Accos Paper Clips, Assorted Sizes"/>
    <n v="0"/>
    <n v="678470.1"/>
    <n v="0"/>
    <n v="4"/>
    <x v="1"/>
    <s v="Germany"/>
    <s v="Saxony"/>
    <s v="Leipzig"/>
    <s v="Central"/>
    <s v="Consumer"/>
    <s v="Office Supplies"/>
    <s v="Fasteners"/>
    <x v="1"/>
    <x v="3"/>
    <x v="1"/>
  </r>
  <r>
    <x v="3675"/>
    <n v="44821"/>
    <s v="Brooke Hodgson"/>
    <x v="1"/>
    <s v="Stiletto Trimmer, Easy Grip"/>
    <n v="0"/>
    <n v="2610634.9500000002"/>
    <n v="604723.35"/>
    <n v="4"/>
    <x v="0"/>
    <s v="Germany"/>
    <s v="Saxony"/>
    <s v="Leipzig"/>
    <s v="Central"/>
    <s v="Consumer"/>
    <s v="Office Supplies"/>
    <s v="Supplies"/>
    <x v="1"/>
    <x v="3"/>
    <x v="0"/>
  </r>
  <r>
    <x v="3676"/>
    <n v="44821"/>
    <s v="Lori Miller"/>
    <x v="1"/>
    <s v="Rogers Shelving, Industrial"/>
    <n v="0"/>
    <n v="1843668.75"/>
    <n v="560475.30000000005"/>
    <n v="2"/>
    <x v="1"/>
    <s v="Spain"/>
    <s v="Madrid"/>
    <s v="Madrid"/>
    <s v="South"/>
    <s v="Consumer"/>
    <s v="Office Supplies"/>
    <s v="Storage"/>
    <x v="1"/>
    <x v="3"/>
    <x v="1"/>
  </r>
  <r>
    <x v="3675"/>
    <n v="44821"/>
    <s v="Brooke Hodgson"/>
    <x v="1"/>
    <s v="Hewlett Wireless Fax, Digital"/>
    <n v="0.15"/>
    <n v="9528080.0999999996"/>
    <n v="-339235.05"/>
    <n v="2"/>
    <x v="0"/>
    <s v="Germany"/>
    <s v="Saxony"/>
    <s v="Leipzig"/>
    <s v="Central"/>
    <s v="Consumer"/>
    <s v="Technology"/>
    <s v="Copiers"/>
    <x v="1"/>
    <x v="3"/>
    <x v="0"/>
  </r>
  <r>
    <x v="3677"/>
    <n v="44821"/>
    <s v="Thomas Shepherd"/>
    <x v="0"/>
    <s v="Nokia Audio Dock, Full Size"/>
    <n v="0"/>
    <n v="12389454"/>
    <n v="2109157.0500000003"/>
    <n v="5"/>
    <x v="0"/>
    <s v="United Kingdom"/>
    <s v="England"/>
    <s v="Stockport"/>
    <s v="North"/>
    <s v="Corporate"/>
    <s v="Technology"/>
    <s v="Phones"/>
    <x v="1"/>
    <x v="3"/>
    <x v="0"/>
  </r>
  <r>
    <x v="3678"/>
    <n v="44822"/>
    <s v="Gemma Curlewis"/>
    <x v="3"/>
    <s v="Bush Library with Doors, Metal"/>
    <n v="0.1"/>
    <n v="24144685.949999999"/>
    <n v="1342190.85"/>
    <n v="5"/>
    <x v="1"/>
    <s v="Germany"/>
    <s v="Baden-Württemberg"/>
    <s v="Baden-Baden"/>
    <s v="Central"/>
    <s v="Corporate"/>
    <s v="Furniture"/>
    <s v="Bookcases"/>
    <x v="1"/>
    <x v="3"/>
    <x v="1"/>
  </r>
  <r>
    <x v="3678"/>
    <n v="44822"/>
    <s v="Gemma Curlewis"/>
    <x v="3"/>
    <s v="Hon Executive Leather Armchair, Red"/>
    <n v="0.1"/>
    <n v="6091481.5499999998"/>
    <n v="-678470.1"/>
    <n v="1"/>
    <x v="1"/>
    <s v="Germany"/>
    <s v="Baden-Württemberg"/>
    <s v="Baden-Baden"/>
    <s v="Central"/>
    <s v="Corporate"/>
    <s v="Furniture"/>
    <s v="Chairs"/>
    <x v="1"/>
    <x v="3"/>
    <x v="1"/>
  </r>
  <r>
    <x v="3678"/>
    <n v="44822"/>
    <s v="Gemma Curlewis"/>
    <x v="3"/>
    <s v="KitchenAid Microwave, White"/>
    <n v="0.1"/>
    <n v="8185889.25"/>
    <n v="2094407.7"/>
    <n v="2"/>
    <x v="0"/>
    <s v="Germany"/>
    <s v="Baden-Württemberg"/>
    <s v="Baden-Baden"/>
    <s v="Central"/>
    <s v="Corporate"/>
    <s v="Office Supplies"/>
    <s v="Appliances"/>
    <x v="1"/>
    <x v="3"/>
    <x v="0"/>
  </r>
  <r>
    <x v="3678"/>
    <n v="44822"/>
    <s v="Gemma Curlewis"/>
    <x v="3"/>
    <s v="Stanley Pencil Sharpener, Water Color"/>
    <n v="0"/>
    <n v="412981.8"/>
    <n v="14749.35"/>
    <n v="1"/>
    <x v="1"/>
    <s v="Germany"/>
    <s v="Baden-Württemberg"/>
    <s v="Baden-Baden"/>
    <s v="Central"/>
    <s v="Corporate"/>
    <s v="Office Supplies"/>
    <s v="Art"/>
    <x v="1"/>
    <x v="3"/>
    <x v="1"/>
  </r>
  <r>
    <x v="3679"/>
    <n v="44822"/>
    <s v="Nathan Niland"/>
    <x v="2"/>
    <s v="Sanford Sketch Pad, Fluorescent"/>
    <n v="0"/>
    <n v="1371689.55"/>
    <n v="648971.4"/>
    <n v="2"/>
    <x v="1"/>
    <s v="Italy"/>
    <s v="Campania"/>
    <s v="Torre del Greco"/>
    <s v="South"/>
    <s v="Consumer"/>
    <s v="Office Supplies"/>
    <s v="Art"/>
    <x v="1"/>
    <x v="3"/>
    <x v="1"/>
  </r>
  <r>
    <x v="3679"/>
    <n v="44822"/>
    <s v="Nathan Niland"/>
    <x v="2"/>
    <s v="Belkin Numeric Keypad, Bluetooth"/>
    <n v="0"/>
    <n v="2551637.5500000003"/>
    <n v="1091451.9000000001"/>
    <n v="3"/>
    <x v="0"/>
    <s v="Italy"/>
    <s v="Campania"/>
    <s v="Torre del Greco"/>
    <s v="South"/>
    <s v="Consumer"/>
    <s v="Technology"/>
    <s v="Accessories"/>
    <x v="1"/>
    <x v="3"/>
    <x v="0"/>
  </r>
  <r>
    <x v="3680"/>
    <n v="44822"/>
    <s v="Rita McCann"/>
    <x v="0"/>
    <s v="Avery Binder, Clear"/>
    <n v="0"/>
    <n v="722718.15"/>
    <n v="73746.75"/>
    <n v="4"/>
    <x v="1"/>
    <s v="Spain"/>
    <s v="Murcia"/>
    <s v="Murcia"/>
    <s v="South"/>
    <s v="Consumer"/>
    <s v="Office Supplies"/>
    <s v="Binders"/>
    <x v="1"/>
    <x v="3"/>
    <x v="1"/>
  </r>
  <r>
    <x v="3680"/>
    <n v="44822"/>
    <s v="Rita McCann"/>
    <x v="0"/>
    <s v="Tenex Shelving, Single Width"/>
    <n v="0.1"/>
    <n v="2182903.8000000003"/>
    <n v="368733.75"/>
    <n v="3"/>
    <x v="1"/>
    <s v="Spain"/>
    <s v="Murcia"/>
    <s v="Murcia"/>
    <s v="South"/>
    <s v="Consumer"/>
    <s v="Office Supplies"/>
    <s v="Storage"/>
    <x v="1"/>
    <x v="3"/>
    <x v="1"/>
  </r>
  <r>
    <x v="3681"/>
    <n v="44822"/>
    <s v="Rose Heap"/>
    <x v="1"/>
    <s v="Avery Color Coded Labels, Alphabetical"/>
    <n v="0"/>
    <n v="973457.1"/>
    <n v="398232.45"/>
    <n v="5"/>
    <x v="1"/>
    <s v="Sweden"/>
    <s v="Västra Götaland"/>
    <s v="Gothenburg"/>
    <s v="North"/>
    <s v="Consumer"/>
    <s v="Office Supplies"/>
    <s v="Labels"/>
    <x v="1"/>
    <x v="3"/>
    <x v="1"/>
  </r>
  <r>
    <x v="3682"/>
    <n v="44822"/>
    <s v="Amanda Hutcherson"/>
    <x v="1"/>
    <s v="Smead Color Coded Labels, 5000 Label Set"/>
    <n v="0"/>
    <n v="398232.45"/>
    <n v="73746.75"/>
    <n v="2"/>
    <x v="1"/>
    <s v="France"/>
    <s v="Provence-Alpes-Côte d'Azur"/>
    <s v="Aix-en-Provence"/>
    <s v="Central"/>
    <s v="Corporate"/>
    <s v="Office Supplies"/>
    <s v="Labels"/>
    <x v="1"/>
    <x v="3"/>
    <x v="1"/>
  </r>
  <r>
    <x v="3683"/>
    <n v="44822"/>
    <s v="Faith Greenwood"/>
    <x v="1"/>
    <s v="Binney &amp; Smith Pens, Blue"/>
    <n v="0.5"/>
    <n v="442480.5"/>
    <n v="-73746.75"/>
    <n v="5"/>
    <x v="1"/>
    <s v="Austria"/>
    <s v="Vienna"/>
    <s v="Vienna"/>
    <s v="Central"/>
    <s v="Consumer"/>
    <s v="Office Supplies"/>
    <s v="Art"/>
    <x v="0"/>
    <x v="3"/>
    <x v="1"/>
  </r>
  <r>
    <x v="3683"/>
    <n v="44822"/>
    <s v="Faith Greenwood"/>
    <x v="1"/>
    <s v="Rogers Shelving, Wire Frame"/>
    <n v="0.5"/>
    <n v="899710.35"/>
    <n v="-339235.05"/>
    <n v="2"/>
    <x v="1"/>
    <s v="Austria"/>
    <s v="Vienna"/>
    <s v="Vienna"/>
    <s v="Central"/>
    <s v="Consumer"/>
    <s v="Office Supplies"/>
    <s v="Storage"/>
    <x v="0"/>
    <x v="3"/>
    <x v="1"/>
  </r>
  <r>
    <x v="3684"/>
    <n v="44823"/>
    <s v="Rory Jess"/>
    <x v="0"/>
    <s v="Wilson Jones 3-Hole Punch, Clear"/>
    <n v="0"/>
    <n v="1622428.5"/>
    <n v="457229.85000000003"/>
    <n v="4"/>
    <x v="0"/>
    <s v="United Kingdom"/>
    <s v="England"/>
    <s v="London"/>
    <s v="North"/>
    <s v="Home Office"/>
    <s v="Office Supplies"/>
    <s v="Binders"/>
    <x v="1"/>
    <x v="3"/>
    <x v="0"/>
  </r>
  <r>
    <x v="3685"/>
    <n v="44823"/>
    <s v="Walter Coley"/>
    <x v="2"/>
    <s v="SanDisk Note Cards, Multicolor"/>
    <n v="0"/>
    <n v="2005911.6"/>
    <n v="840712.95000000007"/>
    <n v="4"/>
    <x v="0"/>
    <s v="France"/>
    <s v="Ile-de-France"/>
    <s v="Maisons-Alfort"/>
    <s v="Central"/>
    <s v="Consumer"/>
    <s v="Office Supplies"/>
    <s v="Paper"/>
    <x v="1"/>
    <x v="3"/>
    <x v="0"/>
  </r>
  <r>
    <x v="3685"/>
    <n v="44823"/>
    <s v="Walter Coley"/>
    <x v="2"/>
    <s v="Tenex Lockers, Industrial"/>
    <n v="0.1"/>
    <n v="8156390.5499999998"/>
    <n v="1622428.5"/>
    <n v="3"/>
    <x v="0"/>
    <s v="France"/>
    <s v="Ile-de-France"/>
    <s v="Maisons-Alfort"/>
    <s v="Central"/>
    <s v="Consumer"/>
    <s v="Office Supplies"/>
    <s v="Storage"/>
    <x v="1"/>
    <x v="3"/>
    <x v="0"/>
  </r>
  <r>
    <x v="3686"/>
    <n v="44823"/>
    <s v="Mackenzie Whitford"/>
    <x v="0"/>
    <s v="Panasonic Inkjet, White"/>
    <n v="0.5"/>
    <n v="11445495.6"/>
    <n v="-4808288.1000000006"/>
    <n v="5"/>
    <x v="1"/>
    <s v="France"/>
    <s v="Aquitaine-Limousin-Poitou-Charentes"/>
    <s v="Limoges"/>
    <s v="Central"/>
    <s v="Consumer"/>
    <s v="Technology"/>
    <s v="Machines"/>
    <x v="1"/>
    <x v="3"/>
    <x v="1"/>
  </r>
  <r>
    <x v="3687"/>
    <n v="44823"/>
    <s v="Leah Barrett"/>
    <x v="1"/>
    <s v="Acco Hole Reinforcements, Recycled"/>
    <n v="0.1"/>
    <n v="88496.1"/>
    <n v="44248.05"/>
    <n v="1"/>
    <x v="1"/>
    <s v="Italy"/>
    <s v="Emilia-Romagna"/>
    <s v="Bologna"/>
    <s v="South"/>
    <s v="Consumer"/>
    <s v="Office Supplies"/>
    <s v="Binders"/>
    <x v="0"/>
    <x v="3"/>
    <x v="1"/>
  </r>
  <r>
    <x v="3687"/>
    <n v="44823"/>
    <s v="Leah Barrett"/>
    <x v="1"/>
    <s v="Ibico Binder Covers, Clear"/>
    <n v="0.1"/>
    <n v="353984.4"/>
    <n v="-14749.35"/>
    <n v="2"/>
    <x v="1"/>
    <s v="Italy"/>
    <s v="Emilia-Romagna"/>
    <s v="Bologna"/>
    <s v="South"/>
    <s v="Consumer"/>
    <s v="Office Supplies"/>
    <s v="Binders"/>
    <x v="0"/>
    <x v="3"/>
    <x v="1"/>
  </r>
  <r>
    <x v="3688"/>
    <n v="44823"/>
    <s v="Blake Lymburner"/>
    <x v="1"/>
    <s v="Novimex File Folder Labels, Laser Printer Compatible"/>
    <n v="0"/>
    <n v="737467.5"/>
    <n v="132744.15"/>
    <n v="6"/>
    <x v="1"/>
    <s v="Denmark"/>
    <s v="Hovedstaden"/>
    <s v="Frederiksberg"/>
    <s v="North"/>
    <s v="Consumer"/>
    <s v="Office Supplies"/>
    <s v="Labels"/>
    <x v="1"/>
    <x v="3"/>
    <x v="1"/>
  </r>
  <r>
    <x v="3689"/>
    <n v="44823"/>
    <s v="Abby Muramats"/>
    <x v="1"/>
    <s v="Samsung Audio Dock, with Caller ID"/>
    <n v="0.15"/>
    <n v="10457289.15"/>
    <n v="-1474935"/>
    <n v="5"/>
    <x v="1"/>
    <s v="Italy"/>
    <s v="Tuscany"/>
    <s v="Lucca"/>
    <s v="South"/>
    <s v="Consumer"/>
    <s v="Technology"/>
    <s v="Phones"/>
    <x v="0"/>
    <x v="3"/>
    <x v="1"/>
  </r>
  <r>
    <x v="3690"/>
    <n v="44823"/>
    <s v="Lily Dallachy"/>
    <x v="1"/>
    <s v="Tenex Trays, Wire Frame"/>
    <n v="0.1"/>
    <n v="1415937.6"/>
    <n v="634222.05000000005"/>
    <n v="2"/>
    <x v="1"/>
    <s v="United Kingdom"/>
    <s v="England"/>
    <s v="Portsmouth"/>
    <s v="North"/>
    <s v="Corporate"/>
    <s v="Office Supplies"/>
    <s v="Storage"/>
    <x v="1"/>
    <x v="3"/>
    <x v="1"/>
  </r>
  <r>
    <x v="3690"/>
    <n v="44823"/>
    <s v="Lily Dallachy"/>
    <x v="1"/>
    <s v="Hewlett Fax and Copier, Laser"/>
    <n v="0"/>
    <n v="17064997.949999999"/>
    <n v="3244857"/>
    <n v="6"/>
    <x v="1"/>
    <s v="United Kingdom"/>
    <s v="England"/>
    <s v="Portsmouth"/>
    <s v="North"/>
    <s v="Corporate"/>
    <s v="Technology"/>
    <s v="Copiers"/>
    <x v="1"/>
    <x v="3"/>
    <x v="1"/>
  </r>
  <r>
    <x v="3691"/>
    <n v="44823"/>
    <s v="Sophia Owen"/>
    <x v="1"/>
    <s v="HP Personal Copier, Digital"/>
    <n v="0"/>
    <n v="5486758.2000000002"/>
    <n v="870211.65"/>
    <n v="3"/>
    <x v="1"/>
    <s v="Netherlands"/>
    <s v="Overijssel"/>
    <s v="Zwolle"/>
    <s v="Central"/>
    <s v="Corporate"/>
    <s v="Technology"/>
    <s v="Copiers"/>
    <x v="1"/>
    <x v="3"/>
    <x v="1"/>
  </r>
  <r>
    <x v="3692"/>
    <n v="44824"/>
    <s v="Sean Wheeler"/>
    <x v="0"/>
    <s v="Acme Scissors, Easy Grip"/>
    <n v="0"/>
    <n v="1592929.8"/>
    <n v="383483.10000000003"/>
    <n v="4"/>
    <x v="0"/>
    <s v="Germany"/>
    <s v="Mecklenburg-Vorpommern"/>
    <s v="Neubrandenburg"/>
    <s v="Central"/>
    <s v="Corporate"/>
    <s v="Office Supplies"/>
    <s v="Supplies"/>
    <x v="1"/>
    <x v="3"/>
    <x v="0"/>
  </r>
  <r>
    <x v="3693"/>
    <n v="44824"/>
    <s v="Thomas McCallum"/>
    <x v="0"/>
    <s v="SAFCO Swivel Stool, Set of Two"/>
    <n v="0"/>
    <n v="10044307.35"/>
    <n v="3820081.65"/>
    <n v="4"/>
    <x v="1"/>
    <s v="Germany"/>
    <s v="Saxony"/>
    <s v="Leipzig"/>
    <s v="Central"/>
    <s v="Consumer"/>
    <s v="Furniture"/>
    <s v="Chairs"/>
    <x v="1"/>
    <x v="3"/>
    <x v="1"/>
  </r>
  <r>
    <x v="3693"/>
    <n v="44824"/>
    <s v="Thomas McCallum"/>
    <x v="0"/>
    <s v="Jiffy Business Envelopes, Security-Tint"/>
    <n v="0"/>
    <n v="471979.2"/>
    <n v="29498.7"/>
    <n v="2"/>
    <x v="0"/>
    <s v="Germany"/>
    <s v="Saxony"/>
    <s v="Leipzig"/>
    <s v="Central"/>
    <s v="Consumer"/>
    <s v="Office Supplies"/>
    <s v="Envelopes"/>
    <x v="1"/>
    <x v="3"/>
    <x v="0"/>
  </r>
  <r>
    <x v="3693"/>
    <n v="44824"/>
    <s v="Thomas McCallum"/>
    <x v="0"/>
    <s v="Fiskars Trimmer, Easy Grip"/>
    <n v="0"/>
    <n v="1946914.2"/>
    <n v="722718.15"/>
    <n v="3"/>
    <x v="1"/>
    <s v="Germany"/>
    <s v="Saxony"/>
    <s v="Leipzig"/>
    <s v="Central"/>
    <s v="Consumer"/>
    <s v="Office Supplies"/>
    <s v="Supplies"/>
    <x v="1"/>
    <x v="3"/>
    <x v="1"/>
  </r>
  <r>
    <x v="3694"/>
    <n v="44824"/>
    <s v="Harry Josephson"/>
    <x v="1"/>
    <s v="Sauder Floating Shelf Set, Mobile"/>
    <n v="0"/>
    <n v="5811243.9000000004"/>
    <n v="2153405.1"/>
    <n v="2"/>
    <x v="0"/>
    <s v="Netherlands"/>
    <s v="North Brabant"/>
    <s v="Breda"/>
    <s v="Central"/>
    <s v="Consumer"/>
    <s v="Furniture"/>
    <s v="Bookcases"/>
    <x v="1"/>
    <x v="3"/>
    <x v="0"/>
  </r>
  <r>
    <x v="3694"/>
    <n v="44824"/>
    <s v="Harry Josephson"/>
    <x v="1"/>
    <s v="SAFCO Executive Leather Armchair, Black"/>
    <n v="0.2"/>
    <n v="10826022.9"/>
    <n v="3657838.8000000003"/>
    <n v="2"/>
    <x v="1"/>
    <s v="Netherlands"/>
    <s v="North Brabant"/>
    <s v="Breda"/>
    <s v="Central"/>
    <s v="Consumer"/>
    <s v="Furniture"/>
    <s v="Chairs"/>
    <x v="1"/>
    <x v="3"/>
    <x v="1"/>
  </r>
  <r>
    <x v="3694"/>
    <n v="44824"/>
    <s v="Harry Josephson"/>
    <x v="1"/>
    <s v="Boston Sketch Pad, Fluorescent"/>
    <n v="0"/>
    <n v="5147523.1500000004"/>
    <n v="0"/>
    <n v="7"/>
    <x v="1"/>
    <s v="Netherlands"/>
    <s v="North Brabant"/>
    <s v="Breda"/>
    <s v="Central"/>
    <s v="Consumer"/>
    <s v="Office Supplies"/>
    <s v="Art"/>
    <x v="1"/>
    <x v="3"/>
    <x v="1"/>
  </r>
  <r>
    <x v="3694"/>
    <n v="44824"/>
    <s v="Harry Josephson"/>
    <x v="1"/>
    <s v="Stanley Sketch Pad, Easy-Erase"/>
    <n v="0"/>
    <n v="1312692.1500000001"/>
    <n v="250738.95"/>
    <n v="2"/>
    <x v="1"/>
    <s v="Netherlands"/>
    <s v="North Brabant"/>
    <s v="Breda"/>
    <s v="Central"/>
    <s v="Consumer"/>
    <s v="Office Supplies"/>
    <s v="Art"/>
    <x v="1"/>
    <x v="3"/>
    <x v="1"/>
  </r>
  <r>
    <x v="3694"/>
    <n v="44824"/>
    <s v="Harry Josephson"/>
    <x v="1"/>
    <s v="Apple Signal Booster, Cordless"/>
    <n v="0.1"/>
    <n v="7404173.7000000002"/>
    <n v="1238945.4000000001"/>
    <n v="4"/>
    <x v="1"/>
    <s v="Netherlands"/>
    <s v="North Brabant"/>
    <s v="Breda"/>
    <s v="Central"/>
    <s v="Consumer"/>
    <s v="Technology"/>
    <s v="Phones"/>
    <x v="1"/>
    <x v="3"/>
    <x v="1"/>
  </r>
  <r>
    <x v="3695"/>
    <n v="44825"/>
    <s v="Jett Osman"/>
    <x v="1"/>
    <s v="Enermax Parchment Paper, Multicolor"/>
    <n v="0"/>
    <n v="988206.45000000007"/>
    <n v="294987"/>
    <n v="4"/>
    <x v="1"/>
    <s v="Netherlands"/>
    <s v="Utrecht"/>
    <s v="Utrecht"/>
    <s v="Central"/>
    <s v="Home Office"/>
    <s v="Office Supplies"/>
    <s v="Paper"/>
    <x v="1"/>
    <x v="3"/>
    <x v="1"/>
  </r>
  <r>
    <x v="3695"/>
    <n v="44825"/>
    <s v="Jett Osman"/>
    <x v="1"/>
    <s v="HP Personal Copier, Digital"/>
    <n v="0"/>
    <n v="10973516.4"/>
    <n v="1755172.6500000001"/>
    <n v="6"/>
    <x v="0"/>
    <s v="Netherlands"/>
    <s v="Utrecht"/>
    <s v="Utrecht"/>
    <s v="Central"/>
    <s v="Home Office"/>
    <s v="Technology"/>
    <s v="Copiers"/>
    <x v="1"/>
    <x v="3"/>
    <x v="0"/>
  </r>
  <r>
    <x v="3696"/>
    <n v="44826"/>
    <s v="Jonathan Summons"/>
    <x v="3"/>
    <s v="BIC Canvas, Fluorescent"/>
    <n v="0"/>
    <n v="6489714"/>
    <n v="2271399.9"/>
    <n v="8"/>
    <x v="1"/>
    <s v="Switzerland"/>
    <s v="Zürich"/>
    <s v="Zurich"/>
    <s v="Central"/>
    <s v="Consumer"/>
    <s v="Office Supplies"/>
    <s v="Art"/>
    <x v="1"/>
    <x v="3"/>
    <x v="1"/>
  </r>
  <r>
    <x v="3696"/>
    <n v="44826"/>
    <s v="Jonathan Summons"/>
    <x v="3"/>
    <s v="Cameo Manila Envelope, Set of 50"/>
    <n v="0"/>
    <n v="796464.9"/>
    <n v="73746.75"/>
    <n v="2"/>
    <x v="1"/>
    <s v="Switzerland"/>
    <s v="Zürich"/>
    <s v="Zurich"/>
    <s v="Central"/>
    <s v="Consumer"/>
    <s v="Office Supplies"/>
    <s v="Envelopes"/>
    <x v="1"/>
    <x v="3"/>
    <x v="1"/>
  </r>
  <r>
    <x v="3697"/>
    <n v="44826"/>
    <s v="Luther King"/>
    <x v="2"/>
    <s v="SanDisk Computer Printout Paper, 8.5 x 11"/>
    <n v="0"/>
    <n v="1002955.8"/>
    <n v="103245.45"/>
    <n v="2"/>
    <x v="0"/>
    <s v="Germany"/>
    <s v="Thuringia"/>
    <s v="Erfurt"/>
    <s v="Central"/>
    <s v="Consumer"/>
    <s v="Office Supplies"/>
    <s v="Paper"/>
    <x v="1"/>
    <x v="3"/>
    <x v="0"/>
  </r>
  <r>
    <x v="3698"/>
    <n v="44826"/>
    <s v="Riley Douglas"/>
    <x v="0"/>
    <s v="Hoover Microwave, Red"/>
    <n v="0.1"/>
    <n v="12286208.550000001"/>
    <n v="1371689.55"/>
    <n v="3"/>
    <x v="0"/>
    <s v="Germany"/>
    <s v="North Rhine-Westphalia"/>
    <s v="Menden"/>
    <s v="Central"/>
    <s v="Corporate"/>
    <s v="Office Supplies"/>
    <s v="Appliances"/>
    <x v="1"/>
    <x v="3"/>
    <x v="0"/>
  </r>
  <r>
    <x v="3699"/>
    <n v="44827"/>
    <s v="Hazel Turner"/>
    <x v="3"/>
    <s v="Rogers Shelving, Wire Frame"/>
    <n v="0.5"/>
    <n v="1799420.7"/>
    <n v="-693219.45000000007"/>
    <n v="4"/>
    <x v="1"/>
    <s v="Netherlands"/>
    <s v="North Brabant"/>
    <s v="Breda"/>
    <s v="Central"/>
    <s v="Home Office"/>
    <s v="Office Supplies"/>
    <s v="Storage"/>
    <x v="0"/>
    <x v="3"/>
    <x v="1"/>
  </r>
  <r>
    <x v="3700"/>
    <n v="44827"/>
    <s v="Millie Arnold"/>
    <x v="0"/>
    <s v="Dania Stackable Bookrack, Traditional"/>
    <n v="0.6"/>
    <n v="707968.8"/>
    <n v="-324485.7"/>
    <n v="1"/>
    <x v="0"/>
    <s v="France"/>
    <s v="Nord-Pas-de-Calais-Picardie"/>
    <s v="Lille"/>
    <s v="Central"/>
    <s v="Consumer"/>
    <s v="Furniture"/>
    <s v="Bookcases"/>
    <x v="1"/>
    <x v="3"/>
    <x v="0"/>
  </r>
  <r>
    <x v="3701"/>
    <n v="44827"/>
    <s v="Jason Roger"/>
    <x v="2"/>
    <s v="Deflect-O Frame, Durable"/>
    <n v="0"/>
    <n v="11047263.15"/>
    <n v="4528050.45"/>
    <n v="7"/>
    <x v="1"/>
    <s v="Italy"/>
    <s v="Sicily"/>
    <s v="Messina"/>
    <s v="South"/>
    <s v="Corporate"/>
    <s v="Furniture"/>
    <s v="Furnishings"/>
    <x v="1"/>
    <x v="3"/>
    <x v="1"/>
  </r>
  <r>
    <x v="3701"/>
    <n v="44827"/>
    <s v="Jason Roger"/>
    <x v="2"/>
    <s v="Stockwell Push Pins, Metal"/>
    <n v="0"/>
    <n v="1047203.85"/>
    <n v="58997.4"/>
    <n v="5"/>
    <x v="1"/>
    <s v="Italy"/>
    <s v="Sicily"/>
    <s v="Messina"/>
    <s v="South"/>
    <s v="Corporate"/>
    <s v="Office Supplies"/>
    <s v="Fasteners"/>
    <x v="1"/>
    <x v="3"/>
    <x v="1"/>
  </r>
  <r>
    <x v="3701"/>
    <n v="44827"/>
    <s v="Jason Roger"/>
    <x v="2"/>
    <s v="Canon Fax and Copier, Digital"/>
    <n v="0.15"/>
    <n v="7182933.4500000002"/>
    <n v="-339235.05"/>
    <n v="3"/>
    <x v="0"/>
    <s v="Italy"/>
    <s v="Sicily"/>
    <s v="Messina"/>
    <s v="South"/>
    <s v="Corporate"/>
    <s v="Technology"/>
    <s v="Copiers"/>
    <x v="1"/>
    <x v="3"/>
    <x v="0"/>
  </r>
  <r>
    <x v="3702"/>
    <n v="44827"/>
    <s v="Jasper Neighbour"/>
    <x v="1"/>
    <s v="Bush Stackable Bookrack, Traditional"/>
    <n v="0"/>
    <n v="3628340.1"/>
    <n v="899710.35"/>
    <n v="2"/>
    <x v="0"/>
    <s v="Italy"/>
    <s v="Tuscany"/>
    <s v="Grosseto"/>
    <s v="South"/>
    <s v="Corporate"/>
    <s v="Furniture"/>
    <s v="Bookcases"/>
    <x v="1"/>
    <x v="3"/>
    <x v="0"/>
  </r>
  <r>
    <x v="3702"/>
    <n v="44827"/>
    <s v="Jasper Neighbour"/>
    <x v="1"/>
    <s v="Rogers Trays, Wire Frame"/>
    <n v="0"/>
    <n v="6268473.75"/>
    <n v="3067864.8000000003"/>
    <n v="7"/>
    <x v="0"/>
    <s v="Italy"/>
    <s v="Tuscany"/>
    <s v="Grosseto"/>
    <s v="South"/>
    <s v="Corporate"/>
    <s v="Office Supplies"/>
    <s v="Storage"/>
    <x v="1"/>
    <x v="3"/>
    <x v="0"/>
  </r>
  <r>
    <x v="3702"/>
    <n v="44827"/>
    <s v="Jasper Neighbour"/>
    <x v="1"/>
    <s v="Memorex Flash Drive, Programmable"/>
    <n v="0"/>
    <n v="1371689.55"/>
    <n v="457229.85000000003"/>
    <n v="3"/>
    <x v="0"/>
    <s v="Italy"/>
    <s v="Tuscany"/>
    <s v="Grosseto"/>
    <s v="South"/>
    <s v="Corporate"/>
    <s v="Technology"/>
    <s v="Accessories"/>
    <x v="1"/>
    <x v="3"/>
    <x v="0"/>
  </r>
  <r>
    <x v="3703"/>
    <n v="44827"/>
    <s v="Koby Tompson"/>
    <x v="1"/>
    <s v="Hon Bag Chairs, Red"/>
    <n v="0"/>
    <n v="1327441.5"/>
    <n v="442480.5"/>
    <n v="2"/>
    <x v="0"/>
    <s v="France"/>
    <s v="Auvergne-Rhône-Alpes"/>
    <s v="Riom"/>
    <s v="Central"/>
    <s v="Consumer"/>
    <s v="Furniture"/>
    <s v="Chairs"/>
    <x v="1"/>
    <x v="3"/>
    <x v="0"/>
  </r>
  <r>
    <x v="3704"/>
    <n v="44827"/>
    <s v="Sebastian Barber"/>
    <x v="1"/>
    <s v="Bush Classic Bookcase, Metal"/>
    <n v="0.1"/>
    <n v="10944017.700000001"/>
    <n v="2920371.3000000003"/>
    <n v="2"/>
    <x v="0"/>
    <s v="United Kingdom"/>
    <s v="England"/>
    <s v="Waterlooville"/>
    <s v="North"/>
    <s v="Home Office"/>
    <s v="Furniture"/>
    <s v="Bookcases"/>
    <x v="1"/>
    <x v="3"/>
    <x v="0"/>
  </r>
  <r>
    <x v="3703"/>
    <n v="44827"/>
    <s v="Koby Tompson"/>
    <x v="1"/>
    <s v="Ibico Hole Reinforcements, Clear"/>
    <n v="0"/>
    <n v="191741.55000000002"/>
    <n v="73746.75"/>
    <n v="2"/>
    <x v="0"/>
    <s v="France"/>
    <s v="Auvergne-Rhône-Alpes"/>
    <s v="Riom"/>
    <s v="Central"/>
    <s v="Consumer"/>
    <s v="Office Supplies"/>
    <s v="Binders"/>
    <x v="1"/>
    <x v="3"/>
    <x v="0"/>
  </r>
  <r>
    <x v="3704"/>
    <n v="44827"/>
    <s v="Sebastian Barber"/>
    <x v="1"/>
    <s v="BIC Markers, Fluorescent"/>
    <n v="0"/>
    <n v="1637177.85"/>
    <n v="132744.15"/>
    <n v="4"/>
    <x v="0"/>
    <s v="United Kingdom"/>
    <s v="England"/>
    <s v="Waterlooville"/>
    <s v="North"/>
    <s v="Home Office"/>
    <s v="Office Supplies"/>
    <s v="Art"/>
    <x v="1"/>
    <x v="3"/>
    <x v="0"/>
  </r>
  <r>
    <x v="3704"/>
    <n v="44827"/>
    <s v="Sebastian Barber"/>
    <x v="1"/>
    <s v="Motorola Signal Booster, with Caller ID"/>
    <n v="0.15"/>
    <n v="5383512.75"/>
    <n v="1578180.45"/>
    <n v="3"/>
    <x v="0"/>
    <s v="United Kingdom"/>
    <s v="England"/>
    <s v="Waterlooville"/>
    <s v="North"/>
    <s v="Home Office"/>
    <s v="Technology"/>
    <s v="Phones"/>
    <x v="1"/>
    <x v="3"/>
    <x v="0"/>
  </r>
  <r>
    <x v="3705"/>
    <n v="44827"/>
    <s v="Mia McLean"/>
    <x v="1"/>
    <s v="Fellowes Box, Industrial"/>
    <n v="0"/>
    <n v="2079658.35"/>
    <n v="103245.45"/>
    <n v="7"/>
    <x v="1"/>
    <s v="Germany"/>
    <s v="Hamburg"/>
    <s v="Hamburg"/>
    <s v="Central"/>
    <s v="Corporate"/>
    <s v="Office Supplies"/>
    <s v="Storage"/>
    <x v="1"/>
    <x v="3"/>
    <x v="1"/>
  </r>
  <r>
    <x v="3706"/>
    <n v="44828"/>
    <s v="David Harney"/>
    <x v="0"/>
    <s v="Breville Microwave, Black"/>
    <n v="0.1"/>
    <n v="19985369.25"/>
    <n v="-884961"/>
    <n v="5"/>
    <x v="0"/>
    <s v="Germany"/>
    <s v="North Rhine-Westphalia"/>
    <s v="Menden"/>
    <s v="Central"/>
    <s v="Corporate"/>
    <s v="Office Supplies"/>
    <s v="Appliances"/>
    <x v="0"/>
    <x v="3"/>
    <x v="0"/>
  </r>
  <r>
    <x v="3707"/>
    <n v="44828"/>
    <s v="Tyler Miah"/>
    <x v="1"/>
    <s v="Dania Library with Doors, Pine"/>
    <n v="0.1"/>
    <n v="28967723.400000002"/>
    <n v="324485.7"/>
    <n v="6"/>
    <x v="0"/>
    <s v="Germany"/>
    <s v="North Rhine-Westphalia"/>
    <s v="Remscheid"/>
    <s v="Central"/>
    <s v="Home Office"/>
    <s v="Furniture"/>
    <s v="Bookcases"/>
    <x v="1"/>
    <x v="3"/>
    <x v="0"/>
  </r>
  <r>
    <x v="3708"/>
    <n v="44829"/>
    <s v="Abbie Perry"/>
    <x v="1"/>
    <s v="Stanley Sketch Pad, Water Color"/>
    <n v="0"/>
    <n v="1401188.25"/>
    <n v="265488.3"/>
    <n v="2"/>
    <x v="0"/>
    <s v="Italy"/>
    <s v="Tuscany"/>
    <s v="Massa"/>
    <s v="South"/>
    <s v="Consumer"/>
    <s v="Office Supplies"/>
    <s v="Art"/>
    <x v="1"/>
    <x v="3"/>
    <x v="0"/>
  </r>
  <r>
    <x v="3709"/>
    <n v="44829"/>
    <s v="Desiree Hurt"/>
    <x v="1"/>
    <s v="Sanford Highlighters, Blue"/>
    <n v="0"/>
    <n v="1622428.5"/>
    <n v="176992.2"/>
    <n v="7"/>
    <x v="0"/>
    <s v="Germany"/>
    <s v="North Rhine-Westphalia"/>
    <s v="Gronau"/>
    <s v="Central"/>
    <s v="Home Office"/>
    <s v="Office Supplies"/>
    <s v="Art"/>
    <x v="1"/>
    <x v="3"/>
    <x v="0"/>
  </r>
  <r>
    <x v="3710"/>
    <n v="44829"/>
    <s v="Ewan Walton"/>
    <x v="1"/>
    <s v="Kleencut Trimmer, Easy Grip"/>
    <n v="0"/>
    <n v="1902666.1500000001"/>
    <n v="457229.85000000003"/>
    <n v="3"/>
    <x v="1"/>
    <s v="Italy"/>
    <s v="Lombardy"/>
    <s v="Milan"/>
    <s v="South"/>
    <s v="Consumer"/>
    <s v="Office Supplies"/>
    <s v="Supplies"/>
    <x v="1"/>
    <x v="3"/>
    <x v="1"/>
  </r>
  <r>
    <x v="3711"/>
    <n v="44829"/>
    <s v="Jasper Neighbour"/>
    <x v="0"/>
    <s v="Acco Index Tab, Durable"/>
    <n v="0"/>
    <n v="929209.05"/>
    <n v="206490.9"/>
    <n v="7"/>
    <x v="0"/>
    <s v="Italy"/>
    <s v="Tuscany"/>
    <s v="Grosseto"/>
    <s v="South"/>
    <s v="Corporate"/>
    <s v="Office Supplies"/>
    <s v="Binders"/>
    <x v="1"/>
    <x v="3"/>
    <x v="0"/>
  </r>
  <r>
    <x v="3712"/>
    <n v="44829"/>
    <s v="Zona Meyer"/>
    <x v="1"/>
    <s v="Ames Manila Envelope, Security-Tint"/>
    <n v="0"/>
    <n v="1592929.8"/>
    <n v="634222.05000000005"/>
    <n v="4"/>
    <x v="0"/>
    <s v="Germany"/>
    <s v="Lower Saxony"/>
    <s v="Oldenburg"/>
    <s v="Central"/>
    <s v="Corporate"/>
    <s v="Office Supplies"/>
    <s v="Envelopes"/>
    <x v="1"/>
    <x v="3"/>
    <x v="0"/>
  </r>
  <r>
    <x v="3712"/>
    <n v="44829"/>
    <s v="Zona Meyer"/>
    <x v="1"/>
    <s v="SanDisk Parchment Paper, Premium"/>
    <n v="0"/>
    <n v="988206.45000000007"/>
    <n v="191741.55000000002"/>
    <n v="4"/>
    <x v="0"/>
    <s v="Germany"/>
    <s v="Lower Saxony"/>
    <s v="Oldenburg"/>
    <s v="Central"/>
    <s v="Corporate"/>
    <s v="Office Supplies"/>
    <s v="Paper"/>
    <x v="1"/>
    <x v="3"/>
    <x v="0"/>
  </r>
  <r>
    <x v="3712"/>
    <n v="44829"/>
    <s v="Zona Meyer"/>
    <x v="1"/>
    <s v="Fellowes Trays, Blue"/>
    <n v="0.1"/>
    <n v="1519183.05"/>
    <n v="-44248.05"/>
    <n v="2"/>
    <x v="0"/>
    <s v="Germany"/>
    <s v="Lower Saxony"/>
    <s v="Oldenburg"/>
    <s v="Central"/>
    <s v="Corporate"/>
    <s v="Office Supplies"/>
    <s v="Storage"/>
    <x v="1"/>
    <x v="3"/>
    <x v="0"/>
  </r>
  <r>
    <x v="3709"/>
    <n v="44829"/>
    <s v="Desiree Hurt"/>
    <x v="1"/>
    <s v="Brother Fax Machine, Digital"/>
    <n v="0"/>
    <n v="9380586.5999999996"/>
    <n v="3008867.4"/>
    <n v="2"/>
    <x v="0"/>
    <s v="Germany"/>
    <s v="North Rhine-Westphalia"/>
    <s v="Gronau"/>
    <s v="Central"/>
    <s v="Home Office"/>
    <s v="Technology"/>
    <s v="Copiers"/>
    <x v="1"/>
    <x v="3"/>
    <x v="0"/>
  </r>
  <r>
    <x v="3713"/>
    <n v="44829"/>
    <s v="Kevin Madigan"/>
    <x v="1"/>
    <s v="BIC Canvas, Fluorescent"/>
    <n v="0"/>
    <n v="4056071.25"/>
    <n v="1415937.6"/>
    <n v="5"/>
    <x v="1"/>
    <s v="Spain"/>
    <s v="Asturias"/>
    <s v="Oviedo"/>
    <s v="South"/>
    <s v="Consumer"/>
    <s v="Office Supplies"/>
    <s v="Art"/>
    <x v="1"/>
    <x v="3"/>
    <x v="1"/>
  </r>
  <r>
    <x v="3713"/>
    <n v="44829"/>
    <s v="Kevin Madigan"/>
    <x v="1"/>
    <s v="Ibico Hole Reinforcements, Durable"/>
    <n v="0"/>
    <n v="619472.70000000007"/>
    <n v="176992.2"/>
    <n v="5"/>
    <x v="1"/>
    <s v="Spain"/>
    <s v="Asturias"/>
    <s v="Oviedo"/>
    <s v="South"/>
    <s v="Consumer"/>
    <s v="Office Supplies"/>
    <s v="Binders"/>
    <x v="1"/>
    <x v="3"/>
    <x v="1"/>
  </r>
  <r>
    <x v="3713"/>
    <n v="44829"/>
    <s v="Kevin Madigan"/>
    <x v="1"/>
    <s v="Eldon Lockers, Industrial"/>
    <n v="0.1"/>
    <n v="13171169.550000001"/>
    <n v="5707998.4500000002"/>
    <n v="5"/>
    <x v="0"/>
    <s v="Spain"/>
    <s v="Asturias"/>
    <s v="Oviedo"/>
    <s v="South"/>
    <s v="Consumer"/>
    <s v="Office Supplies"/>
    <s v="Storage"/>
    <x v="1"/>
    <x v="3"/>
    <x v="0"/>
  </r>
  <r>
    <x v="3714"/>
    <n v="44829"/>
    <s v="Jonathan Loftus"/>
    <x v="1"/>
    <s v="Smead File Cart, Industrial"/>
    <n v="0"/>
    <n v="9469082.7000000011"/>
    <n v="2654883"/>
    <n v="5"/>
    <x v="1"/>
    <s v="Germany"/>
    <s v="Bavaria"/>
    <s v="Augsburg"/>
    <s v="Central"/>
    <s v="Home Office"/>
    <s v="Office Supplies"/>
    <s v="Storage"/>
    <x v="1"/>
    <x v="3"/>
    <x v="1"/>
  </r>
  <r>
    <x v="3713"/>
    <n v="44829"/>
    <s v="Kevin Madigan"/>
    <x v="1"/>
    <s v="Brother Fax Machine, Laser"/>
    <n v="0"/>
    <n v="14100378.6"/>
    <n v="5781745.2000000002"/>
    <n v="3"/>
    <x v="0"/>
    <s v="Spain"/>
    <s v="Asturias"/>
    <s v="Oviedo"/>
    <s v="South"/>
    <s v="Consumer"/>
    <s v="Technology"/>
    <s v="Copiers"/>
    <x v="1"/>
    <x v="3"/>
    <x v="0"/>
  </r>
  <r>
    <x v="3715"/>
    <n v="44830"/>
    <s v="Anna Macdonald"/>
    <x v="0"/>
    <s v="Dania 3-Shelf Cabinet, Pine"/>
    <n v="0.1"/>
    <n v="3790582.95"/>
    <n v="-44248.05"/>
    <n v="2"/>
    <x v="0"/>
    <s v="Germany"/>
    <s v="North Rhine-Westphalia"/>
    <s v="Paderborn"/>
    <s v="Central"/>
    <s v="Consumer"/>
    <s v="Furniture"/>
    <s v="Bookcases"/>
    <x v="0"/>
    <x v="3"/>
    <x v="0"/>
  </r>
  <r>
    <x v="3716"/>
    <n v="44830"/>
    <s v="Ewan O'Neill"/>
    <x v="2"/>
    <s v="Kraft Clasp Envelope, Set of 50"/>
    <n v="0.5"/>
    <n v="132744.15"/>
    <n v="-132744.15"/>
    <n v="2"/>
    <x v="0"/>
    <s v="Spain"/>
    <s v="Madrid"/>
    <s v="Las Rozas de Madrid"/>
    <s v="South"/>
    <s v="Corporate"/>
    <s v="Office Supplies"/>
    <s v="Envelopes"/>
    <x v="0"/>
    <x v="3"/>
    <x v="0"/>
  </r>
  <r>
    <x v="3716"/>
    <n v="44830"/>
    <s v="Ewan O'Neill"/>
    <x v="2"/>
    <s v="Logitech Keyboard, Programmable"/>
    <n v="0.5"/>
    <n v="1091451.9000000001"/>
    <n v="-870211.65"/>
    <n v="2"/>
    <x v="1"/>
    <s v="Spain"/>
    <s v="Madrid"/>
    <s v="Las Rozas de Madrid"/>
    <s v="South"/>
    <s v="Corporate"/>
    <s v="Technology"/>
    <s v="Accessories"/>
    <x v="0"/>
    <x v="3"/>
    <x v="1"/>
  </r>
  <r>
    <x v="3717"/>
    <n v="44830"/>
    <s v="Jordan Peacock"/>
    <x v="0"/>
    <s v="BIC Pencil Sharpener, Water Color"/>
    <n v="0.5"/>
    <n v="1179948"/>
    <n v="-280237.65000000002"/>
    <n v="5"/>
    <x v="0"/>
    <s v="Sweden"/>
    <s v="Stockholm"/>
    <s v="Stockholm"/>
    <s v="North"/>
    <s v="Corporate"/>
    <s v="Office Supplies"/>
    <s v="Art"/>
    <x v="0"/>
    <x v="3"/>
    <x v="0"/>
  </r>
  <r>
    <x v="3717"/>
    <n v="44830"/>
    <s v="Jordan Peacock"/>
    <x v="0"/>
    <s v="Smead File Cart, Single Width"/>
    <n v="0.5"/>
    <n v="4734541.3500000006"/>
    <n v="-4646045.25"/>
    <n v="5"/>
    <x v="0"/>
    <s v="Sweden"/>
    <s v="Stockholm"/>
    <s v="Stockholm"/>
    <s v="North"/>
    <s v="Corporate"/>
    <s v="Office Supplies"/>
    <s v="Storage"/>
    <x v="0"/>
    <x v="3"/>
    <x v="0"/>
  </r>
  <r>
    <x v="3718"/>
    <n v="44830"/>
    <s v="Elijah Sodeman"/>
    <x v="2"/>
    <s v="Acme Letter Opener, Easy Grip"/>
    <n v="0"/>
    <n v="3289105.0500000003"/>
    <n v="914459.70000000007"/>
    <n v="7"/>
    <x v="0"/>
    <s v="United Kingdom"/>
    <s v="England"/>
    <s v="Luton"/>
    <s v="North"/>
    <s v="Consumer"/>
    <s v="Office Supplies"/>
    <s v="Supplies"/>
    <x v="1"/>
    <x v="3"/>
    <x v="0"/>
  </r>
  <r>
    <x v="3718"/>
    <n v="44830"/>
    <s v="Elijah Sodeman"/>
    <x v="2"/>
    <s v="SanDisk Router, USB"/>
    <n v="0"/>
    <n v="11356999.5"/>
    <n v="4764040.05"/>
    <n v="3"/>
    <x v="1"/>
    <s v="United Kingdom"/>
    <s v="England"/>
    <s v="Luton"/>
    <s v="North"/>
    <s v="Consumer"/>
    <s v="Technology"/>
    <s v="Accessories"/>
    <x v="1"/>
    <x v="3"/>
    <x v="1"/>
  </r>
  <r>
    <x v="3719"/>
    <n v="44830"/>
    <s v="Erin Gill"/>
    <x v="1"/>
    <s v="Acco Index Tab, Clear"/>
    <n v="0.5"/>
    <n v="176992.2"/>
    <n v="-29498.7"/>
    <n v="3"/>
    <x v="1"/>
    <s v="Spain"/>
    <s v="Catalonia"/>
    <s v="Barcelona"/>
    <s v="South"/>
    <s v="Home Office"/>
    <s v="Office Supplies"/>
    <s v="Binders"/>
    <x v="0"/>
    <x v="3"/>
    <x v="1"/>
  </r>
  <r>
    <x v="3719"/>
    <n v="44830"/>
    <s v="Erin Gill"/>
    <x v="1"/>
    <s v="Harbour Creations Round Labels, Alphabetical"/>
    <n v="0.5"/>
    <n v="103245.45"/>
    <n v="-14749.35"/>
    <n v="2"/>
    <x v="0"/>
    <s v="Spain"/>
    <s v="Catalonia"/>
    <s v="Barcelona"/>
    <s v="South"/>
    <s v="Home Office"/>
    <s v="Office Supplies"/>
    <s v="Labels"/>
    <x v="0"/>
    <x v="3"/>
    <x v="0"/>
  </r>
  <r>
    <x v="3720"/>
    <n v="44830"/>
    <s v="Mary Saterfiel"/>
    <x v="1"/>
    <s v="Hon Rocking Chair, Set of Two"/>
    <n v="0.1"/>
    <n v="14115127.950000001"/>
    <n v="2979368.7"/>
    <n v="8"/>
    <x v="0"/>
    <s v="United Kingdom"/>
    <s v="England"/>
    <s v="Woking"/>
    <s v="North"/>
    <s v="Consumer"/>
    <s v="Furniture"/>
    <s v="Chairs"/>
    <x v="1"/>
    <x v="3"/>
    <x v="0"/>
  </r>
  <r>
    <x v="3721"/>
    <n v="44830"/>
    <s v="Stacy Cummings"/>
    <x v="1"/>
    <s v="Boston Sketch Pad, Fluorescent"/>
    <n v="0"/>
    <n v="4410055.6500000004"/>
    <n v="0"/>
    <n v="6"/>
    <x v="1"/>
    <s v="France"/>
    <s v="Nord-Pas-de-Calais-Picardie"/>
    <s v="Wattrelos"/>
    <s v="Central"/>
    <s v="Consumer"/>
    <s v="Office Supplies"/>
    <s v="Art"/>
    <x v="1"/>
    <x v="3"/>
    <x v="1"/>
  </r>
  <r>
    <x v="3722"/>
    <n v="44830"/>
    <s v="Ella Dwyer-Gray"/>
    <x v="1"/>
    <s v="Green Bar Message Books, Premium"/>
    <n v="0.1"/>
    <n v="1268444.1000000001"/>
    <n v="0"/>
    <n v="4"/>
    <x v="1"/>
    <s v="Spain"/>
    <s v="Castile and León"/>
    <s v="Palencia"/>
    <s v="South"/>
    <s v="Consumer"/>
    <s v="Office Supplies"/>
    <s v="Paper"/>
    <x v="0"/>
    <x v="3"/>
    <x v="1"/>
  </r>
  <r>
    <x v="3723"/>
    <n v="44831"/>
    <s v="Toby Patterson"/>
    <x v="2"/>
    <s v="Hoover Microwave, White"/>
    <n v="0.5"/>
    <n v="11312751.450000001"/>
    <n v="-5206520.55"/>
    <n v="5"/>
    <x v="0"/>
    <s v="United Kingdom"/>
    <s v="England"/>
    <s v="Plymouth"/>
    <s v="North"/>
    <s v="Home Office"/>
    <s v="Office Supplies"/>
    <s v="Appliances"/>
    <x v="0"/>
    <x v="3"/>
    <x v="0"/>
  </r>
  <r>
    <x v="3723"/>
    <n v="44831"/>
    <s v="Toby Patterson"/>
    <x v="2"/>
    <s v="Stanley Sketch Pad, Easy-Erase"/>
    <n v="0.5"/>
    <n v="663720.75"/>
    <n v="-412981.8"/>
    <n v="2"/>
    <x v="0"/>
    <s v="United Kingdom"/>
    <s v="England"/>
    <s v="Plymouth"/>
    <s v="North"/>
    <s v="Home Office"/>
    <s v="Office Supplies"/>
    <s v="Art"/>
    <x v="0"/>
    <x v="3"/>
    <x v="0"/>
  </r>
  <r>
    <x v="3723"/>
    <n v="44831"/>
    <s v="Toby Patterson"/>
    <x v="2"/>
    <s v="Kraft Clasp Envelope, with clear poly window"/>
    <n v="0.5"/>
    <n v="368733.75"/>
    <n v="-14749.35"/>
    <n v="4"/>
    <x v="0"/>
    <s v="United Kingdom"/>
    <s v="England"/>
    <s v="Plymouth"/>
    <s v="North"/>
    <s v="Home Office"/>
    <s v="Office Supplies"/>
    <s v="Envelopes"/>
    <x v="0"/>
    <x v="3"/>
    <x v="0"/>
  </r>
  <r>
    <x v="3723"/>
    <n v="44831"/>
    <s v="Toby Patterson"/>
    <x v="2"/>
    <s v="Sharp Fax and Copier, High-Speed"/>
    <n v="0.5"/>
    <n v="8613620.4000000004"/>
    <n v="-6548711.4000000004"/>
    <n v="7"/>
    <x v="0"/>
    <s v="United Kingdom"/>
    <s v="England"/>
    <s v="Plymouth"/>
    <s v="North"/>
    <s v="Home Office"/>
    <s v="Technology"/>
    <s v="Copiers"/>
    <x v="0"/>
    <x v="3"/>
    <x v="0"/>
  </r>
  <r>
    <x v="3724"/>
    <n v="44831"/>
    <s v="Andrew Shah"/>
    <x v="1"/>
    <s v="Tenex Door Stop, Duo Pack"/>
    <n v="0.1"/>
    <n v="2330397.3000000003"/>
    <n v="914459.70000000007"/>
    <n v="4"/>
    <x v="0"/>
    <s v="Germany"/>
    <s v="North Rhine-Westphalia"/>
    <s v="Arnsberg"/>
    <s v="Central"/>
    <s v="Home Office"/>
    <s v="Furniture"/>
    <s v="Furnishings"/>
    <x v="1"/>
    <x v="3"/>
    <x v="0"/>
  </r>
  <r>
    <x v="3725"/>
    <n v="44831"/>
    <s v="Randall Roberts"/>
    <x v="1"/>
    <s v="Ibico 3-Hole Punch, Recycled"/>
    <n v="0.5"/>
    <n v="221240.25"/>
    <n v="-103245.45"/>
    <n v="1"/>
    <x v="1"/>
    <s v="Spain"/>
    <s v="Madrid"/>
    <s v="Las Rozas de Madrid"/>
    <s v="South"/>
    <s v="Consumer"/>
    <s v="Office Supplies"/>
    <s v="Binders"/>
    <x v="0"/>
    <x v="3"/>
    <x v="1"/>
  </r>
  <r>
    <x v="3725"/>
    <n v="44831"/>
    <s v="Randall Roberts"/>
    <x v="1"/>
    <s v="Avery Shipping Labels, 5000 Label Set"/>
    <n v="0.5"/>
    <n v="457229.85000000003"/>
    <n v="-103245.45"/>
    <n v="5"/>
    <x v="0"/>
    <s v="Spain"/>
    <s v="Madrid"/>
    <s v="Las Rozas de Madrid"/>
    <s v="South"/>
    <s v="Consumer"/>
    <s v="Office Supplies"/>
    <s v="Labels"/>
    <x v="0"/>
    <x v="3"/>
    <x v="0"/>
  </r>
  <r>
    <x v="3726"/>
    <n v="44832"/>
    <s v="Kyle Beard"/>
    <x v="2"/>
    <s v="Bush Classic Bookcase, Pine"/>
    <n v="0"/>
    <n v="42743616.300000004"/>
    <n v="20944077"/>
    <n v="7"/>
    <x v="1"/>
    <s v="Portugal"/>
    <s v="Lisboa"/>
    <s v="Lisbon"/>
    <s v="South"/>
    <s v="Consumer"/>
    <s v="Furniture"/>
    <s v="Bookcases"/>
    <x v="1"/>
    <x v="3"/>
    <x v="1"/>
  </r>
  <r>
    <x v="3726"/>
    <n v="44832"/>
    <s v="Kyle Beard"/>
    <x v="2"/>
    <s v="Ikea 3-Shelf Cabinet, Mobile"/>
    <n v="0"/>
    <n v="12831934.5"/>
    <n v="3082614.15"/>
    <n v="6"/>
    <x v="1"/>
    <s v="Portugal"/>
    <s v="Lisboa"/>
    <s v="Lisbon"/>
    <s v="South"/>
    <s v="Consumer"/>
    <s v="Furniture"/>
    <s v="Bookcases"/>
    <x v="1"/>
    <x v="3"/>
    <x v="1"/>
  </r>
  <r>
    <x v="3726"/>
    <n v="44832"/>
    <s v="Kyle Beard"/>
    <x v="2"/>
    <s v="Binney &amp; Smith Markers, Easy-Erase"/>
    <n v="0"/>
    <n v="1076702.55"/>
    <n v="427731.15"/>
    <n v="3"/>
    <x v="1"/>
    <s v="Portugal"/>
    <s v="Lisboa"/>
    <s v="Lisbon"/>
    <s v="South"/>
    <s v="Consumer"/>
    <s v="Office Supplies"/>
    <s v="Art"/>
    <x v="1"/>
    <x v="3"/>
    <x v="1"/>
  </r>
  <r>
    <x v="3726"/>
    <n v="44832"/>
    <s v="Kyle Beard"/>
    <x v="2"/>
    <s v="Stanley Canvas, Blue"/>
    <n v="0"/>
    <n v="10221299.550000001"/>
    <n v="1622428.5"/>
    <n v="14"/>
    <x v="1"/>
    <s v="Portugal"/>
    <s v="Lisboa"/>
    <s v="Lisbon"/>
    <s v="South"/>
    <s v="Consumer"/>
    <s v="Office Supplies"/>
    <s v="Art"/>
    <x v="1"/>
    <x v="3"/>
    <x v="1"/>
  </r>
  <r>
    <x v="3726"/>
    <n v="44832"/>
    <s v="Kyle Beard"/>
    <x v="2"/>
    <s v="Jiffy Interoffice Envelope, Set of 50"/>
    <n v="0"/>
    <n v="4793538.75"/>
    <n v="471979.2"/>
    <n v="7"/>
    <x v="0"/>
    <s v="Portugal"/>
    <s v="Lisboa"/>
    <s v="Lisbon"/>
    <s v="South"/>
    <s v="Consumer"/>
    <s v="Office Supplies"/>
    <s v="Envelopes"/>
    <x v="1"/>
    <x v="3"/>
    <x v="0"/>
  </r>
  <r>
    <x v="3727"/>
    <n v="44833"/>
    <s v="Georgina Fuller"/>
    <x v="2"/>
    <s v="Advantus Door Stop, Black"/>
    <n v="0"/>
    <n v="1991162.25"/>
    <n v="412981.8"/>
    <n v="3"/>
    <x v="0"/>
    <s v="France"/>
    <s v="Nord-Pas-de-Calais-Picardie"/>
    <s v="Creil"/>
    <s v="Central"/>
    <s v="Consumer"/>
    <s v="Furniture"/>
    <s v="Furnishings"/>
    <x v="1"/>
    <x v="3"/>
    <x v="0"/>
  </r>
  <r>
    <x v="3728"/>
    <n v="44833"/>
    <s v="Anthony Lawrence"/>
    <x v="2"/>
    <s v="Eldon Trays, Wire Frame"/>
    <n v="0.1"/>
    <n v="5000029.6500000004"/>
    <n v="1607679.1500000001"/>
    <n v="8"/>
    <x v="0"/>
    <s v="Germany"/>
    <s v="North Rhine-Westphalia"/>
    <s v="Hamm"/>
    <s v="Central"/>
    <s v="Consumer"/>
    <s v="Office Supplies"/>
    <s v="Storage"/>
    <x v="1"/>
    <x v="3"/>
    <x v="0"/>
  </r>
  <r>
    <x v="3729"/>
    <n v="44833"/>
    <s v="Eva Butler"/>
    <x v="1"/>
    <s v="Acco Binder, Clear"/>
    <n v="0"/>
    <n v="648971.4"/>
    <n v="206490.9"/>
    <n v="3"/>
    <x v="0"/>
    <s v="France"/>
    <s v="Auvergne-Rhône-Alpes"/>
    <s v="Oyonnax"/>
    <s v="Central"/>
    <s v="Corporate"/>
    <s v="Office Supplies"/>
    <s v="Binders"/>
    <x v="1"/>
    <x v="3"/>
    <x v="0"/>
  </r>
  <r>
    <x v="3730"/>
    <n v="44833"/>
    <s v="Patrick Cassidy"/>
    <x v="1"/>
    <s v="Rubbermaid Photo Frame, Black"/>
    <n v="0"/>
    <n v="1533932.4000000001"/>
    <n v="29498.7"/>
    <n v="2"/>
    <x v="1"/>
    <s v="France"/>
    <s v="Languedoc-Roussillon-Midi-Pyrénées"/>
    <s v="Montpellier"/>
    <s v="Central"/>
    <s v="Corporate"/>
    <s v="Furniture"/>
    <s v="Furnishings"/>
    <x v="1"/>
    <x v="3"/>
    <x v="1"/>
  </r>
  <r>
    <x v="3731"/>
    <n v="44833"/>
    <s v="Kimberly Boyd"/>
    <x v="1"/>
    <s v="Eldon Folders, Wire Frame"/>
    <n v="0.1"/>
    <n v="427731.15"/>
    <n v="0"/>
    <n v="2"/>
    <x v="1"/>
    <s v="Italy"/>
    <s v="Sicily"/>
    <s v="Messina"/>
    <s v="South"/>
    <s v="Corporate"/>
    <s v="Office Supplies"/>
    <s v="Storage"/>
    <x v="1"/>
    <x v="3"/>
    <x v="1"/>
  </r>
  <r>
    <x v="3731"/>
    <n v="44833"/>
    <s v="Kimberly Boyd"/>
    <x v="1"/>
    <s v="Sharp Fax Machine, High-Speed"/>
    <n v="0"/>
    <n v="13008926.700000001"/>
    <n v="2728629.75"/>
    <n v="3"/>
    <x v="1"/>
    <s v="Italy"/>
    <s v="Sicily"/>
    <s v="Messina"/>
    <s v="South"/>
    <s v="Corporate"/>
    <s v="Technology"/>
    <s v="Copiers"/>
    <x v="1"/>
    <x v="3"/>
    <x v="1"/>
  </r>
  <r>
    <x v="3731"/>
    <n v="44833"/>
    <s v="Kimberly Boyd"/>
    <x v="1"/>
    <s v="Epson Printer, White"/>
    <n v="0"/>
    <n v="30796642.800000001"/>
    <n v="1238945.4000000001"/>
    <n v="8"/>
    <x v="0"/>
    <s v="Italy"/>
    <s v="Sicily"/>
    <s v="Messina"/>
    <s v="South"/>
    <s v="Corporate"/>
    <s v="Technology"/>
    <s v="Machines"/>
    <x v="1"/>
    <x v="3"/>
    <x v="0"/>
  </r>
  <r>
    <x v="3732"/>
    <n v="44834"/>
    <s v="Lisa Boyette"/>
    <x v="0"/>
    <s v="Tenex Frame, Erganomic"/>
    <n v="0"/>
    <n v="3200608.95"/>
    <n v="1061953.2"/>
    <n v="2"/>
    <x v="0"/>
    <s v="Spain"/>
    <s v="Madrid"/>
    <s v="Madrid"/>
    <s v="South"/>
    <s v="Corporate"/>
    <s v="Furniture"/>
    <s v="Furnishings"/>
    <x v="1"/>
    <x v="3"/>
    <x v="0"/>
  </r>
  <r>
    <x v="3732"/>
    <n v="44834"/>
    <s v="Lisa Boyette"/>
    <x v="0"/>
    <s v="Fiskars Shears, High Speed"/>
    <n v="0"/>
    <n v="4218314.1000000006"/>
    <n v="2064909"/>
    <n v="6"/>
    <x v="1"/>
    <s v="Spain"/>
    <s v="Madrid"/>
    <s v="Madrid"/>
    <s v="South"/>
    <s v="Corporate"/>
    <s v="Office Supplies"/>
    <s v="Supplies"/>
    <x v="1"/>
    <x v="3"/>
    <x v="1"/>
  </r>
  <r>
    <x v="3732"/>
    <n v="44834"/>
    <s v="Lisa Boyette"/>
    <x v="0"/>
    <s v="Nokia Audio Dock, with Caller ID"/>
    <n v="0"/>
    <n v="4911533.55"/>
    <n v="737467.5"/>
    <n v="2"/>
    <x v="1"/>
    <s v="Spain"/>
    <s v="Madrid"/>
    <s v="Madrid"/>
    <s v="South"/>
    <s v="Corporate"/>
    <s v="Technology"/>
    <s v="Phones"/>
    <x v="1"/>
    <x v="3"/>
    <x v="1"/>
  </r>
  <r>
    <x v="3733"/>
    <n v="44834"/>
    <s v="Sofia de Castella"/>
    <x v="2"/>
    <s v="Samsung Smart Phone, VoIP"/>
    <n v="0.4"/>
    <n v="16888005.75"/>
    <n v="-10413041.1"/>
    <n v="3"/>
    <x v="1"/>
    <s v="Germany"/>
    <s v="Brandenburg"/>
    <s v="Potsdam"/>
    <s v="Central"/>
    <s v="Consumer"/>
    <s v="Technology"/>
    <s v="Phones"/>
    <x v="0"/>
    <x v="3"/>
    <x v="1"/>
  </r>
  <r>
    <x v="3734"/>
    <n v="44834"/>
    <s v="Eloise Mahmood"/>
    <x v="0"/>
    <s v="BIC Pencil Sharpener, Blue"/>
    <n v="0"/>
    <n v="2138655.75"/>
    <n v="870211.65"/>
    <n v="5"/>
    <x v="1"/>
    <s v="Italy"/>
    <s v="Trentino-Alto Adige"/>
    <s v="Trento"/>
    <s v="South"/>
    <s v="Corporate"/>
    <s v="Office Supplies"/>
    <s v="Art"/>
    <x v="1"/>
    <x v="3"/>
    <x v="1"/>
  </r>
  <r>
    <x v="3735"/>
    <n v="44834"/>
    <s v="Jammie Gibbs"/>
    <x v="1"/>
    <s v="Acco Index Tab, Economy"/>
    <n v="0"/>
    <n v="442480.5"/>
    <n v="206490.9"/>
    <n v="3"/>
    <x v="1"/>
    <s v="Germany"/>
    <s v="Mecklenburg-Vorpommern"/>
    <s v="Neubrandenburg"/>
    <s v="Central"/>
    <s v="Consumer"/>
    <s v="Office Supplies"/>
    <s v="Binders"/>
    <x v="1"/>
    <x v="3"/>
    <x v="1"/>
  </r>
  <r>
    <x v="3736"/>
    <n v="44834"/>
    <s v="Chelsea Parkinson"/>
    <x v="1"/>
    <s v="Acco 3-Hole Punch, Economy"/>
    <n v="0"/>
    <n v="1327441.5"/>
    <n v="250738.95"/>
    <n v="3"/>
    <x v="1"/>
    <s v="France"/>
    <s v="Ile-de-France"/>
    <s v="Melun"/>
    <s v="Central"/>
    <s v="Corporate"/>
    <s v="Office Supplies"/>
    <s v="Binders"/>
    <x v="1"/>
    <x v="3"/>
    <x v="1"/>
  </r>
  <r>
    <x v="3737"/>
    <n v="44834"/>
    <s v="Callum Hagai"/>
    <x v="1"/>
    <s v="Advantus Photo Frame, Durable"/>
    <n v="0.3"/>
    <n v="5678499.75"/>
    <n v="-1135699.95"/>
    <n v="11"/>
    <x v="1"/>
    <s v="Germany"/>
    <s v="Lower Saxony"/>
    <s v="Emden"/>
    <s v="Central"/>
    <s v="Home Office"/>
    <s v="Furniture"/>
    <s v="Furnishings"/>
    <x v="0"/>
    <x v="3"/>
    <x v="1"/>
  </r>
  <r>
    <x v="3738"/>
    <n v="44835"/>
    <s v="Sean Ford"/>
    <x v="2"/>
    <s v="Brother Fax Machine, Color"/>
    <n v="0"/>
    <n v="4719792"/>
    <n v="2123906.4"/>
    <n v="1"/>
    <x v="0"/>
    <s v="France"/>
    <s v="Ile-de-France"/>
    <s v="Paris"/>
    <s v="Central"/>
    <s v="Home Office"/>
    <s v="Technology"/>
    <s v="Copiers"/>
    <x v="1"/>
    <x v="3"/>
    <x v="0"/>
  </r>
  <r>
    <x v="3739"/>
    <n v="44835"/>
    <s v="Hayley Baldwinson"/>
    <x v="1"/>
    <s v="Sauder 3-Shelf Cabinet, Traditional"/>
    <n v="0.5"/>
    <n v="1224196.05"/>
    <n v="-707968.8"/>
    <n v="1"/>
    <x v="0"/>
    <s v="Norway"/>
    <s v="Oslo"/>
    <s v="Oslo"/>
    <s v="North"/>
    <s v="Consumer"/>
    <s v="Furniture"/>
    <s v="Bookcases"/>
    <x v="0"/>
    <x v="3"/>
    <x v="0"/>
  </r>
  <r>
    <x v="3740"/>
    <n v="44835"/>
    <s v="Shannon Howe"/>
    <x v="1"/>
    <s v="Motorola Signal Booster, VoIP"/>
    <n v="0.5"/>
    <n v="2109157.0500000003"/>
    <n v="-1902666.1500000001"/>
    <n v="2"/>
    <x v="0"/>
    <s v="Finland"/>
    <s v="Uusimaa"/>
    <s v="Helsinki"/>
    <s v="North"/>
    <s v="Consumer"/>
    <s v="Technology"/>
    <s v="Phones"/>
    <x v="0"/>
    <x v="3"/>
    <x v="0"/>
  </r>
  <r>
    <x v="3741"/>
    <n v="44836"/>
    <s v="Ava Corbin"/>
    <x v="1"/>
    <s v="Avery 3-Hole Punch, Clear"/>
    <n v="0"/>
    <n v="4439554.3500000006"/>
    <n v="575224.65"/>
    <n v="11"/>
    <x v="1"/>
    <s v="Germany"/>
    <s v="Berlin"/>
    <s v="Berlin"/>
    <s v="Central"/>
    <s v="Home Office"/>
    <s v="Office Supplies"/>
    <s v="Binders"/>
    <x v="1"/>
    <x v="3"/>
    <x v="1"/>
  </r>
  <r>
    <x v="3741"/>
    <n v="44836"/>
    <s v="Ava Corbin"/>
    <x v="1"/>
    <s v="Cardinal Hole Reinforcements, Clear"/>
    <n v="0"/>
    <n v="147493.5"/>
    <n v="58997.4"/>
    <n v="2"/>
    <x v="0"/>
    <s v="Germany"/>
    <s v="Berlin"/>
    <s v="Berlin"/>
    <s v="Central"/>
    <s v="Home Office"/>
    <s v="Office Supplies"/>
    <s v="Binders"/>
    <x v="1"/>
    <x v="3"/>
    <x v="0"/>
  </r>
  <r>
    <x v="3741"/>
    <n v="44836"/>
    <s v="Ava Corbin"/>
    <x v="1"/>
    <s v="Green Bar Note Cards, Multicolor"/>
    <n v="0"/>
    <n v="2005911.6"/>
    <n v="825963.6"/>
    <n v="4"/>
    <x v="0"/>
    <s v="Germany"/>
    <s v="Berlin"/>
    <s v="Berlin"/>
    <s v="Central"/>
    <s v="Home Office"/>
    <s v="Office Supplies"/>
    <s v="Paper"/>
    <x v="1"/>
    <x v="3"/>
    <x v="0"/>
  </r>
  <r>
    <x v="3741"/>
    <n v="44836"/>
    <s v="Ava Corbin"/>
    <x v="1"/>
    <s v="Stiletto Ruler, Easy Grip"/>
    <n v="0"/>
    <n v="737467.5"/>
    <n v="294987"/>
    <n v="3"/>
    <x v="1"/>
    <s v="Germany"/>
    <s v="Berlin"/>
    <s v="Berlin"/>
    <s v="Central"/>
    <s v="Home Office"/>
    <s v="Office Supplies"/>
    <s v="Supplies"/>
    <x v="1"/>
    <x v="3"/>
    <x v="1"/>
  </r>
  <r>
    <x v="3742"/>
    <n v="44836"/>
    <s v="David Chadwick"/>
    <x v="1"/>
    <s v="SanDisk Message Books, Recycled"/>
    <n v="0.1"/>
    <n v="634222.05000000005"/>
    <n v="250738.95"/>
    <n v="2"/>
    <x v="0"/>
    <s v="Germany"/>
    <s v="Hamburg"/>
    <s v="Hamburg"/>
    <s v="Central"/>
    <s v="Corporate"/>
    <s v="Office Supplies"/>
    <s v="Paper"/>
    <x v="1"/>
    <x v="3"/>
    <x v="0"/>
  </r>
  <r>
    <x v="3742"/>
    <n v="44836"/>
    <s v="David Chadwick"/>
    <x v="1"/>
    <s v="Brother Personal Copier, High-Speed"/>
    <n v="0.1"/>
    <n v="11239004.700000001"/>
    <n v="1489684.35"/>
    <n v="6"/>
    <x v="1"/>
    <s v="Germany"/>
    <s v="Hamburg"/>
    <s v="Hamburg"/>
    <s v="Central"/>
    <s v="Corporate"/>
    <s v="Technology"/>
    <s v="Copiers"/>
    <x v="1"/>
    <x v="3"/>
    <x v="1"/>
  </r>
  <r>
    <x v="3743"/>
    <n v="44837"/>
    <s v="Joel Ortega"/>
    <x v="2"/>
    <s v="KitchenAid Stove, White"/>
    <n v="0"/>
    <n v="25147641.75"/>
    <n v="6032484.1500000004"/>
    <n v="3"/>
    <x v="0"/>
    <s v="Austria"/>
    <s v="Vienna"/>
    <s v="Vienna"/>
    <s v="Central"/>
    <s v="Corporate"/>
    <s v="Office Supplies"/>
    <s v="Appliances"/>
    <x v="1"/>
    <x v="3"/>
    <x v="0"/>
  </r>
  <r>
    <x v="3744"/>
    <n v="44837"/>
    <s v="Jennifer Douglas"/>
    <x v="0"/>
    <s v="Eldon Folders, Industrial"/>
    <n v="0.1"/>
    <n v="235989.6"/>
    <n v="-14749.35"/>
    <n v="1"/>
    <x v="1"/>
    <s v="Germany"/>
    <s v="Baden-Württemberg"/>
    <s v="Karlsruhe"/>
    <s v="Central"/>
    <s v="Corporate"/>
    <s v="Office Supplies"/>
    <s v="Storage"/>
    <x v="0"/>
    <x v="3"/>
    <x v="1"/>
  </r>
  <r>
    <x v="3745"/>
    <n v="44837"/>
    <s v="Archer Hort"/>
    <x v="1"/>
    <s v="Rogers Shelving, Wire Frame"/>
    <n v="0.1"/>
    <n v="6504463.3500000006"/>
    <n v="1519183.05"/>
    <n v="8"/>
    <x v="0"/>
    <s v="France"/>
    <s v="Languedoc-Roussillon-Midi-Pyrénées"/>
    <s v="Toulouse"/>
    <s v="Central"/>
    <s v="Consumer"/>
    <s v="Office Supplies"/>
    <s v="Storage"/>
    <x v="1"/>
    <x v="3"/>
    <x v="0"/>
  </r>
  <r>
    <x v="3745"/>
    <n v="44837"/>
    <s v="Archer Hort"/>
    <x v="1"/>
    <s v="Brother Fax and Copier, Color"/>
    <n v="0"/>
    <n v="11386498.200000001"/>
    <n v="2728629.75"/>
    <n v="4"/>
    <x v="1"/>
    <s v="France"/>
    <s v="Languedoc-Roussillon-Midi-Pyrénées"/>
    <s v="Toulouse"/>
    <s v="Central"/>
    <s v="Consumer"/>
    <s v="Technology"/>
    <s v="Copiers"/>
    <x v="1"/>
    <x v="3"/>
    <x v="1"/>
  </r>
  <r>
    <x v="3746"/>
    <n v="44839"/>
    <s v="Milla Hollinworth"/>
    <x v="1"/>
    <s v="Jiffy Interoffice Envelope, Recycled"/>
    <n v="0"/>
    <n v="663720.75"/>
    <n v="176992.2"/>
    <n v="1"/>
    <x v="1"/>
    <s v="Spain"/>
    <s v="Castile-La Mancha"/>
    <s v="Toledo"/>
    <s v="South"/>
    <s v="Corporate"/>
    <s v="Office Supplies"/>
    <s v="Envelopes"/>
    <x v="1"/>
    <x v="3"/>
    <x v="1"/>
  </r>
  <r>
    <x v="3747"/>
    <n v="44840"/>
    <s v="Mark Westfall"/>
    <x v="0"/>
    <s v="Office Star Steel Folding Chair, Adjustable"/>
    <n v="0.5"/>
    <n v="6253724.4000000004"/>
    <n v="-250738.95"/>
    <n v="9"/>
    <x v="0"/>
    <s v="United Kingdom"/>
    <s v="England"/>
    <s v="Rochdale"/>
    <s v="North"/>
    <s v="Consumer"/>
    <s v="Furniture"/>
    <s v="Chairs"/>
    <x v="0"/>
    <x v="3"/>
    <x v="0"/>
  </r>
  <r>
    <x v="3747"/>
    <n v="44840"/>
    <s v="Mark Westfall"/>
    <x v="0"/>
    <s v="Tenex Box, Wire Frame"/>
    <n v="0.5"/>
    <n v="457229.85000000003"/>
    <n v="-44248.05"/>
    <n v="4"/>
    <x v="1"/>
    <s v="United Kingdom"/>
    <s v="England"/>
    <s v="Rochdale"/>
    <s v="North"/>
    <s v="Consumer"/>
    <s v="Office Supplies"/>
    <s v="Storage"/>
    <x v="0"/>
    <x v="3"/>
    <x v="1"/>
  </r>
  <r>
    <x v="3748"/>
    <n v="44840"/>
    <s v="Logan Allan"/>
    <x v="0"/>
    <s v="Sanford Sketch Pad, Easy-Erase"/>
    <n v="0"/>
    <n v="1356940.2"/>
    <n v="619472.70000000007"/>
    <n v="2"/>
    <x v="1"/>
    <s v="France"/>
    <s v="Auvergne-Rhône-Alpes"/>
    <s v="Cluses"/>
    <s v="Central"/>
    <s v="Corporate"/>
    <s v="Office Supplies"/>
    <s v="Art"/>
    <x v="1"/>
    <x v="3"/>
    <x v="1"/>
  </r>
  <r>
    <x v="3748"/>
    <n v="44840"/>
    <s v="Logan Allan"/>
    <x v="0"/>
    <s v="Avery Index Tab, Clear"/>
    <n v="0"/>
    <n v="427731.15"/>
    <n v="117994.8"/>
    <n v="5"/>
    <x v="1"/>
    <s v="France"/>
    <s v="Auvergne-Rhône-Alpes"/>
    <s v="Cluses"/>
    <s v="Central"/>
    <s v="Corporate"/>
    <s v="Office Supplies"/>
    <s v="Binders"/>
    <x v="1"/>
    <x v="3"/>
    <x v="1"/>
  </r>
  <r>
    <x v="3749"/>
    <n v="44840"/>
    <s v="Isabelle Grimstone"/>
    <x v="1"/>
    <s v="Acco 3-Hole Punch, Clear"/>
    <n v="0"/>
    <n v="870211.65"/>
    <n v="147493.5"/>
    <n v="2"/>
    <x v="1"/>
    <s v="United Kingdom"/>
    <s v="England"/>
    <s v="London"/>
    <s v="North"/>
    <s v="Consumer"/>
    <s v="Office Supplies"/>
    <s v="Binders"/>
    <x v="1"/>
    <x v="3"/>
    <x v="1"/>
  </r>
  <r>
    <x v="3749"/>
    <n v="44840"/>
    <s v="Isabelle Grimstone"/>
    <x v="1"/>
    <s v="Avery Binder Covers, Economy"/>
    <n v="0"/>
    <n v="486728.55"/>
    <n v="147493.5"/>
    <n v="3"/>
    <x v="0"/>
    <s v="United Kingdom"/>
    <s v="England"/>
    <s v="London"/>
    <s v="North"/>
    <s v="Consumer"/>
    <s v="Office Supplies"/>
    <s v="Binders"/>
    <x v="1"/>
    <x v="3"/>
    <x v="0"/>
  </r>
  <r>
    <x v="3749"/>
    <n v="44840"/>
    <s v="Isabelle Grimstone"/>
    <x v="1"/>
    <s v="Apple Signal Booster, Cordless"/>
    <n v="0.15"/>
    <n v="6991191.9000000004"/>
    <n v="825963.6"/>
    <n v="4"/>
    <x v="0"/>
    <s v="United Kingdom"/>
    <s v="England"/>
    <s v="London"/>
    <s v="North"/>
    <s v="Consumer"/>
    <s v="Technology"/>
    <s v="Phones"/>
    <x v="1"/>
    <x v="3"/>
    <x v="0"/>
  </r>
  <r>
    <x v="3749"/>
    <n v="44840"/>
    <s v="Isabelle Grimstone"/>
    <x v="1"/>
    <s v="Motorola Headset, Cordless"/>
    <n v="0.15"/>
    <n v="2064909"/>
    <n v="412981.8"/>
    <n v="2"/>
    <x v="1"/>
    <s v="United Kingdom"/>
    <s v="England"/>
    <s v="London"/>
    <s v="North"/>
    <s v="Consumer"/>
    <s v="Technology"/>
    <s v="Phones"/>
    <x v="1"/>
    <x v="3"/>
    <x v="1"/>
  </r>
  <r>
    <x v="3750"/>
    <n v="44841"/>
    <s v="Alice Currie"/>
    <x v="0"/>
    <s v="BIC Highlighters, Water Color"/>
    <n v="0"/>
    <n v="973457.1"/>
    <n v="176992.2"/>
    <n v="3"/>
    <x v="0"/>
    <s v="France"/>
    <s v="Ile-de-France"/>
    <s v="Antony"/>
    <s v="Central"/>
    <s v="Consumer"/>
    <s v="Office Supplies"/>
    <s v="Art"/>
    <x v="1"/>
    <x v="3"/>
    <x v="0"/>
  </r>
  <r>
    <x v="3750"/>
    <n v="44841"/>
    <s v="Alice Currie"/>
    <x v="0"/>
    <s v="Konica Receipt Printer, Wireless"/>
    <n v="0"/>
    <n v="5413011.4500000002"/>
    <n v="1076702.55"/>
    <n v="3"/>
    <x v="1"/>
    <s v="France"/>
    <s v="Ile-de-France"/>
    <s v="Antony"/>
    <s v="Central"/>
    <s v="Consumer"/>
    <s v="Technology"/>
    <s v="Machines"/>
    <x v="1"/>
    <x v="3"/>
    <x v="1"/>
  </r>
  <r>
    <x v="3751"/>
    <n v="44841"/>
    <s v="Robert Quick"/>
    <x v="0"/>
    <s v="Advantus Photo Frame, Erganomic"/>
    <n v="0"/>
    <n v="1519183.05"/>
    <n v="737467.5"/>
    <n v="2"/>
    <x v="1"/>
    <s v="Spain"/>
    <s v="Galicia"/>
    <s v="Vigo"/>
    <s v="South"/>
    <s v="Consumer"/>
    <s v="Furniture"/>
    <s v="Furnishings"/>
    <x v="1"/>
    <x v="3"/>
    <x v="1"/>
  </r>
  <r>
    <x v="3751"/>
    <n v="44841"/>
    <s v="Robert Quick"/>
    <x v="0"/>
    <s v="Tenex Clock, Duo Pack"/>
    <n v="0"/>
    <n v="1489684.35"/>
    <n v="560475.30000000005"/>
    <n v="2"/>
    <x v="0"/>
    <s v="Spain"/>
    <s v="Galicia"/>
    <s v="Vigo"/>
    <s v="South"/>
    <s v="Consumer"/>
    <s v="Furniture"/>
    <s v="Furnishings"/>
    <x v="1"/>
    <x v="3"/>
    <x v="0"/>
  </r>
  <r>
    <x v="3752"/>
    <n v="44841"/>
    <s v="Lillian Davis"/>
    <x v="1"/>
    <s v="Advantus Photo Frame, Duo Pack"/>
    <n v="0.2"/>
    <n v="1873167.45"/>
    <n v="427731.15"/>
    <n v="3"/>
    <x v="1"/>
    <s v="Germany"/>
    <s v="Hamburg"/>
    <s v="Hamburg"/>
    <s v="Central"/>
    <s v="Consumer"/>
    <s v="Furniture"/>
    <s v="Furnishings"/>
    <x v="1"/>
    <x v="3"/>
    <x v="1"/>
  </r>
  <r>
    <x v="3752"/>
    <n v="44841"/>
    <s v="Lillian Davis"/>
    <x v="1"/>
    <s v="Wilson Jones Index Tab, Durable"/>
    <n v="0.5"/>
    <n v="235989.6"/>
    <n v="-221240.25"/>
    <n v="4"/>
    <x v="0"/>
    <s v="Germany"/>
    <s v="Hamburg"/>
    <s v="Hamburg"/>
    <s v="Central"/>
    <s v="Consumer"/>
    <s v="Office Supplies"/>
    <s v="Binders"/>
    <x v="1"/>
    <x v="3"/>
    <x v="0"/>
  </r>
  <r>
    <x v="3752"/>
    <n v="44841"/>
    <s v="Lillian Davis"/>
    <x v="1"/>
    <s v="Stockwell Staples, Bulk Pack"/>
    <n v="0.5"/>
    <n v="147493.5"/>
    <n v="-29498.7"/>
    <n v="2"/>
    <x v="1"/>
    <s v="Germany"/>
    <s v="Hamburg"/>
    <s v="Hamburg"/>
    <s v="Central"/>
    <s v="Consumer"/>
    <s v="Office Supplies"/>
    <s v="Fasteners"/>
    <x v="1"/>
    <x v="3"/>
    <x v="1"/>
  </r>
  <r>
    <x v="3751"/>
    <n v="44841"/>
    <s v="Robert Quick"/>
    <x v="0"/>
    <s v="Cisco Audio Dock, VoIP"/>
    <n v="0"/>
    <n v="13436657.85"/>
    <n v="5236019.25"/>
    <n v="5"/>
    <x v="0"/>
    <s v="Spain"/>
    <s v="Galicia"/>
    <s v="Vigo"/>
    <s v="South"/>
    <s v="Consumer"/>
    <s v="Technology"/>
    <s v="Phones"/>
    <x v="1"/>
    <x v="3"/>
    <x v="0"/>
  </r>
  <r>
    <x v="3753"/>
    <n v="44842"/>
    <s v="Ewan Hyde"/>
    <x v="0"/>
    <s v="Bush Stackable Bookrack, Pine"/>
    <n v="0.6"/>
    <n v="737467.5"/>
    <n v="-722718.15"/>
    <n v="1"/>
    <x v="1"/>
    <s v="Sweden"/>
    <s v="Stockholm"/>
    <s v="Stockholm"/>
    <s v="North"/>
    <s v="Consumer"/>
    <s v="Furniture"/>
    <s v="Bookcases"/>
    <x v="1"/>
    <x v="3"/>
    <x v="1"/>
  </r>
  <r>
    <x v="3754"/>
    <n v="44842"/>
    <s v="Georgina Storey"/>
    <x v="1"/>
    <s v="Hon Bag Chairs, Red"/>
    <n v="0.1"/>
    <n v="604723.35"/>
    <n v="147493.5"/>
    <n v="1"/>
    <x v="0"/>
    <s v="Austria"/>
    <s v="Vienna"/>
    <s v="Vienna"/>
    <s v="Central"/>
    <s v="Consumer"/>
    <s v="Furniture"/>
    <s v="Chairs"/>
    <x v="1"/>
    <x v="3"/>
    <x v="0"/>
  </r>
  <r>
    <x v="3753"/>
    <n v="44842"/>
    <s v="Ewan Hyde"/>
    <x v="0"/>
    <s v="Novimex Removable Labels, Adjustable"/>
    <n v="0.5"/>
    <n v="147493.5"/>
    <n v="-117994.8"/>
    <n v="2"/>
    <x v="0"/>
    <s v="Sweden"/>
    <s v="Stockholm"/>
    <s v="Stockholm"/>
    <s v="North"/>
    <s v="Consumer"/>
    <s v="Office Supplies"/>
    <s v="Labels"/>
    <x v="1"/>
    <x v="3"/>
    <x v="0"/>
  </r>
  <r>
    <x v="3753"/>
    <n v="44842"/>
    <s v="Ewan Hyde"/>
    <x v="0"/>
    <s v="Motorola Office Telephone, VoIP"/>
    <n v="0.5"/>
    <n v="1592929.8"/>
    <n v="-191741.55000000002"/>
    <n v="3"/>
    <x v="0"/>
    <s v="Sweden"/>
    <s v="Stockholm"/>
    <s v="Stockholm"/>
    <s v="North"/>
    <s v="Consumer"/>
    <s v="Technology"/>
    <s v="Phones"/>
    <x v="1"/>
    <x v="3"/>
    <x v="0"/>
  </r>
  <r>
    <x v="3755"/>
    <n v="44843"/>
    <s v="Gracie Hicks"/>
    <x v="1"/>
    <s v="Apple Headset, VoIP"/>
    <n v="0"/>
    <n v="2168154.4500000002"/>
    <n v="309736.35000000003"/>
    <n v="2"/>
    <x v="1"/>
    <s v="France"/>
    <s v="Provence-Alpes-Côte d'Azur"/>
    <s v="Draguignan"/>
    <s v="Central"/>
    <s v="Consumer"/>
    <s v="Technology"/>
    <s v="Phones"/>
    <x v="1"/>
    <x v="3"/>
    <x v="1"/>
  </r>
  <r>
    <x v="3756"/>
    <n v="44844"/>
    <s v="Julian Corbin"/>
    <x v="2"/>
    <s v="SanDisk Message Books, Premium"/>
    <n v="0"/>
    <n v="1047203.85"/>
    <n v="280237.65000000002"/>
    <n v="3"/>
    <x v="1"/>
    <s v="Spain"/>
    <s v="Valenciana"/>
    <s v="Valencia"/>
    <s v="South"/>
    <s v="Home Office"/>
    <s v="Office Supplies"/>
    <s v="Paper"/>
    <x v="1"/>
    <x v="3"/>
    <x v="1"/>
  </r>
  <r>
    <x v="3757"/>
    <n v="44844"/>
    <s v="Niamh Mann"/>
    <x v="1"/>
    <s v="Sauder Stackable Bookrack, Mobile"/>
    <n v="0.5"/>
    <n v="1076702.55"/>
    <n v="-457229.85000000003"/>
    <n v="1"/>
    <x v="1"/>
    <s v="France"/>
    <s v="Ile-de-France"/>
    <s v="Paris"/>
    <s v="Central"/>
    <s v="Consumer"/>
    <s v="Furniture"/>
    <s v="Bookcases"/>
    <x v="0"/>
    <x v="3"/>
    <x v="1"/>
  </r>
  <r>
    <x v="3758"/>
    <n v="44844"/>
    <s v="Alexandra Portus"/>
    <x v="1"/>
    <s v="Sanford Pens, Fluorescent"/>
    <n v="0"/>
    <n v="368733.75"/>
    <n v="103245.45"/>
    <n v="2"/>
    <x v="0"/>
    <s v="Sweden"/>
    <s v="Västra Götaland"/>
    <s v="Gothenburg"/>
    <s v="North"/>
    <s v="Corporate"/>
    <s v="Office Supplies"/>
    <s v="Art"/>
    <x v="1"/>
    <x v="3"/>
    <x v="0"/>
  </r>
  <r>
    <x v="3757"/>
    <n v="44844"/>
    <s v="Niamh Mann"/>
    <x v="1"/>
    <s v="Cameo Business Envelopes, Recycled"/>
    <n v="0.5"/>
    <n v="147493.5"/>
    <n v="-117994.8"/>
    <n v="1"/>
    <x v="0"/>
    <s v="France"/>
    <s v="Ile-de-France"/>
    <s v="Paris"/>
    <s v="Central"/>
    <s v="Consumer"/>
    <s v="Office Supplies"/>
    <s v="Envelopes"/>
    <x v="0"/>
    <x v="3"/>
    <x v="0"/>
  </r>
  <r>
    <x v="3757"/>
    <n v="44844"/>
    <s v="Niamh Mann"/>
    <x v="1"/>
    <s v="OIC Thumb Tacks, 12 Pack"/>
    <n v="0.5"/>
    <n v="206490.9"/>
    <n v="-44248.05"/>
    <n v="2"/>
    <x v="1"/>
    <s v="France"/>
    <s v="Ile-de-France"/>
    <s v="Paris"/>
    <s v="Central"/>
    <s v="Consumer"/>
    <s v="Office Supplies"/>
    <s v="Fasteners"/>
    <x v="0"/>
    <x v="3"/>
    <x v="1"/>
  </r>
  <r>
    <x v="3759"/>
    <n v="44845"/>
    <s v="Holly Black"/>
    <x v="1"/>
    <s v="Eldon Shelving, Blue"/>
    <n v="0.1"/>
    <n v="3849580.35"/>
    <n v="722718.15"/>
    <n v="6"/>
    <x v="1"/>
    <s v="France"/>
    <s v="Brittany"/>
    <s v="Pontivy"/>
    <s v="Central"/>
    <s v="Home Office"/>
    <s v="Office Supplies"/>
    <s v="Storage"/>
    <x v="1"/>
    <x v="3"/>
    <x v="1"/>
  </r>
  <r>
    <x v="3760"/>
    <n v="44847"/>
    <s v="Molly De Mole"/>
    <x v="0"/>
    <s v="Sanford Highlighters, Easy-Erase"/>
    <n v="0"/>
    <n v="235989.6"/>
    <n v="14749.35"/>
    <n v="1"/>
    <x v="0"/>
    <s v="United Kingdom"/>
    <s v="Scotland"/>
    <s v="Edinburgh"/>
    <s v="North"/>
    <s v="Corporate"/>
    <s v="Office Supplies"/>
    <s v="Art"/>
    <x v="1"/>
    <x v="3"/>
    <x v="0"/>
  </r>
  <r>
    <x v="3760"/>
    <n v="44847"/>
    <s v="Molly De Mole"/>
    <x v="0"/>
    <s v="Sanford Markers, Water Color"/>
    <n v="0"/>
    <n v="781715.55"/>
    <n v="73746.75"/>
    <n v="2"/>
    <x v="0"/>
    <s v="United Kingdom"/>
    <s v="Scotland"/>
    <s v="Edinburgh"/>
    <s v="North"/>
    <s v="Corporate"/>
    <s v="Office Supplies"/>
    <s v="Art"/>
    <x v="1"/>
    <x v="3"/>
    <x v="0"/>
  </r>
  <r>
    <x v="3760"/>
    <n v="44847"/>
    <s v="Molly De Mole"/>
    <x v="0"/>
    <s v="Avery Binder Covers, Recycled"/>
    <n v="0"/>
    <n v="162242.85"/>
    <n v="58997.4"/>
    <n v="1"/>
    <x v="1"/>
    <s v="United Kingdom"/>
    <s v="Scotland"/>
    <s v="Edinburgh"/>
    <s v="North"/>
    <s v="Corporate"/>
    <s v="Office Supplies"/>
    <s v="Binders"/>
    <x v="1"/>
    <x v="3"/>
    <x v="1"/>
  </r>
  <r>
    <x v="3760"/>
    <n v="44847"/>
    <s v="Molly De Mole"/>
    <x v="0"/>
    <s v="Avery Hole Reinforcements, Economy"/>
    <n v="0"/>
    <n v="191741.55000000002"/>
    <n v="0"/>
    <n v="3"/>
    <x v="0"/>
    <s v="United Kingdom"/>
    <s v="Scotland"/>
    <s v="Edinburgh"/>
    <s v="North"/>
    <s v="Corporate"/>
    <s v="Office Supplies"/>
    <s v="Binders"/>
    <x v="1"/>
    <x v="3"/>
    <x v="0"/>
  </r>
  <r>
    <x v="3760"/>
    <n v="44847"/>
    <s v="Molly De Mole"/>
    <x v="0"/>
    <s v="Ibico Binder Covers, Durable"/>
    <n v="0"/>
    <n v="663720.75"/>
    <n v="73746.75"/>
    <n v="3"/>
    <x v="1"/>
    <s v="United Kingdom"/>
    <s v="Scotland"/>
    <s v="Edinburgh"/>
    <s v="North"/>
    <s v="Corporate"/>
    <s v="Office Supplies"/>
    <s v="Binders"/>
    <x v="1"/>
    <x v="3"/>
    <x v="1"/>
  </r>
  <r>
    <x v="3760"/>
    <n v="44847"/>
    <s v="Molly De Mole"/>
    <x v="0"/>
    <s v="Belkin Flash Drive, USB"/>
    <n v="0"/>
    <n v="1238945.4000000001"/>
    <n v="412981.8"/>
    <n v="2"/>
    <x v="0"/>
    <s v="United Kingdom"/>
    <s v="Scotland"/>
    <s v="Edinburgh"/>
    <s v="North"/>
    <s v="Corporate"/>
    <s v="Technology"/>
    <s v="Accessories"/>
    <x v="1"/>
    <x v="3"/>
    <x v="0"/>
  </r>
  <r>
    <x v="3760"/>
    <n v="44847"/>
    <s v="Molly De Mole"/>
    <x v="0"/>
    <s v="Samsung Office Telephone, with Caller ID"/>
    <n v="0"/>
    <n v="1917415.5"/>
    <n v="442480.5"/>
    <n v="2"/>
    <x v="0"/>
    <s v="United Kingdom"/>
    <s v="Scotland"/>
    <s v="Edinburgh"/>
    <s v="North"/>
    <s v="Corporate"/>
    <s v="Technology"/>
    <s v="Phones"/>
    <x v="1"/>
    <x v="3"/>
    <x v="0"/>
  </r>
  <r>
    <x v="3761"/>
    <n v="44847"/>
    <s v="Gerald Booth"/>
    <x v="1"/>
    <s v="Bush 3-Shelf Cabinet, Traditional"/>
    <n v="0.1"/>
    <n v="7610664.6000000006"/>
    <n v="1017705.15"/>
    <n v="4"/>
    <x v="1"/>
    <s v="France"/>
    <s v="Centre-Val de Loire"/>
    <s v="Tours"/>
    <s v="Central"/>
    <s v="Consumer"/>
    <s v="Furniture"/>
    <s v="Bookcases"/>
    <x v="0"/>
    <x v="3"/>
    <x v="1"/>
  </r>
  <r>
    <x v="3761"/>
    <n v="44847"/>
    <s v="Gerald Booth"/>
    <x v="1"/>
    <s v="Deflect-O Door Stop, Durable"/>
    <n v="0"/>
    <n v="1814170.05"/>
    <n v="250738.95"/>
    <n v="3"/>
    <x v="1"/>
    <s v="France"/>
    <s v="Centre-Val de Loire"/>
    <s v="Tours"/>
    <s v="Central"/>
    <s v="Consumer"/>
    <s v="Furniture"/>
    <s v="Furnishings"/>
    <x v="0"/>
    <x v="3"/>
    <x v="1"/>
  </r>
  <r>
    <x v="3761"/>
    <n v="44847"/>
    <s v="Gerald Booth"/>
    <x v="1"/>
    <s v="Chromcraft Round Table, Adjustable Height"/>
    <n v="0.35"/>
    <n v="8997103.5"/>
    <n v="-973457.1"/>
    <n v="2"/>
    <x v="1"/>
    <s v="France"/>
    <s v="Centre-Val de Loire"/>
    <s v="Tours"/>
    <s v="Central"/>
    <s v="Consumer"/>
    <s v="Furniture"/>
    <s v="Tables"/>
    <x v="0"/>
    <x v="3"/>
    <x v="1"/>
  </r>
  <r>
    <x v="3762"/>
    <n v="44847"/>
    <s v="Demi Power"/>
    <x v="1"/>
    <s v="Boston Canvas, Easy-Erase"/>
    <n v="0"/>
    <n v="1592929.8"/>
    <n v="368733.75"/>
    <n v="2"/>
    <x v="1"/>
    <s v="Germany"/>
    <s v="Bavaria"/>
    <s v="Passau"/>
    <s v="Central"/>
    <s v="Consumer"/>
    <s v="Office Supplies"/>
    <s v="Art"/>
    <x v="1"/>
    <x v="3"/>
    <x v="1"/>
  </r>
  <r>
    <x v="3761"/>
    <n v="44847"/>
    <s v="Gerald Booth"/>
    <x v="1"/>
    <s v="Sanford Markers, Fluorescent"/>
    <n v="0"/>
    <n v="1091451.9000000001"/>
    <n v="427731.15"/>
    <n v="3"/>
    <x v="0"/>
    <s v="France"/>
    <s v="Centre-Val de Loire"/>
    <s v="Tours"/>
    <s v="Central"/>
    <s v="Consumer"/>
    <s v="Office Supplies"/>
    <s v="Art"/>
    <x v="0"/>
    <x v="3"/>
    <x v="0"/>
  </r>
  <r>
    <x v="3761"/>
    <n v="44847"/>
    <s v="Gerald Booth"/>
    <x v="1"/>
    <s v="Cardinal Binder Covers, Economy"/>
    <n v="0"/>
    <n v="353984.4"/>
    <n v="14749.35"/>
    <n v="2"/>
    <x v="0"/>
    <s v="France"/>
    <s v="Centre-Val de Loire"/>
    <s v="Tours"/>
    <s v="Central"/>
    <s v="Consumer"/>
    <s v="Office Supplies"/>
    <s v="Binders"/>
    <x v="0"/>
    <x v="3"/>
    <x v="0"/>
  </r>
  <r>
    <x v="3761"/>
    <n v="44847"/>
    <s v="Gerald Booth"/>
    <x v="1"/>
    <s v="Ibico Binder Covers, Economy"/>
    <n v="0"/>
    <n v="206490.9"/>
    <n v="29498.7"/>
    <n v="1"/>
    <x v="0"/>
    <s v="France"/>
    <s v="Centre-Val de Loire"/>
    <s v="Tours"/>
    <s v="Central"/>
    <s v="Consumer"/>
    <s v="Office Supplies"/>
    <s v="Binders"/>
    <x v="0"/>
    <x v="3"/>
    <x v="0"/>
  </r>
  <r>
    <x v="3762"/>
    <n v="44847"/>
    <s v="Demi Power"/>
    <x v="1"/>
    <s v="Fellowes Folders, Industrial"/>
    <n v="0.1"/>
    <n v="3215358.3000000003"/>
    <n v="457229.85000000003"/>
    <n v="9"/>
    <x v="0"/>
    <s v="Germany"/>
    <s v="Bavaria"/>
    <s v="Passau"/>
    <s v="Central"/>
    <s v="Consumer"/>
    <s v="Office Supplies"/>
    <s v="Storage"/>
    <x v="1"/>
    <x v="3"/>
    <x v="0"/>
  </r>
  <r>
    <x v="3763"/>
    <n v="44847"/>
    <s v="Leticia Sorrells"/>
    <x v="1"/>
    <s v="Elite Shears, Easy Grip"/>
    <n v="0"/>
    <n v="5014779"/>
    <n v="294987"/>
    <n v="7"/>
    <x v="1"/>
    <s v="France"/>
    <s v="Ile-de-France"/>
    <s v="Boulogne-Billancourt"/>
    <s v="Central"/>
    <s v="Consumer"/>
    <s v="Office Supplies"/>
    <s v="Supplies"/>
    <x v="0"/>
    <x v="3"/>
    <x v="1"/>
  </r>
  <r>
    <x v="3764"/>
    <n v="44847"/>
    <s v="Gail Thompson"/>
    <x v="1"/>
    <s v="Stanley Pens, Easy-Erase"/>
    <n v="0"/>
    <n v="914459.70000000007"/>
    <n v="398232.45"/>
    <n v="6"/>
    <x v="0"/>
    <s v="Spain"/>
    <s v="Murcia"/>
    <s v="Molina de Segura"/>
    <s v="South"/>
    <s v="Consumer"/>
    <s v="Office Supplies"/>
    <s v="Art"/>
    <x v="1"/>
    <x v="3"/>
    <x v="0"/>
  </r>
  <r>
    <x v="3764"/>
    <n v="44847"/>
    <s v="Gail Thompson"/>
    <x v="1"/>
    <s v="Wilson Jones Binder Covers, Recycled"/>
    <n v="0"/>
    <n v="1533932.4000000001"/>
    <n v="368733.75"/>
    <n v="9"/>
    <x v="1"/>
    <s v="Spain"/>
    <s v="Murcia"/>
    <s v="Molina de Segura"/>
    <s v="South"/>
    <s v="Consumer"/>
    <s v="Office Supplies"/>
    <s v="Binders"/>
    <x v="1"/>
    <x v="3"/>
    <x v="1"/>
  </r>
  <r>
    <x v="3763"/>
    <n v="44847"/>
    <s v="Leticia Sorrells"/>
    <x v="1"/>
    <s v="Cisco Speaker Phone, VoIP"/>
    <n v="0"/>
    <n v="6135729.6000000006"/>
    <n v="2020660.95"/>
    <n v="3"/>
    <x v="0"/>
    <s v="France"/>
    <s v="Ile-de-France"/>
    <s v="Boulogne-Billancourt"/>
    <s v="Central"/>
    <s v="Consumer"/>
    <s v="Technology"/>
    <s v="Phones"/>
    <x v="0"/>
    <x v="3"/>
    <x v="0"/>
  </r>
  <r>
    <x v="3765"/>
    <n v="44847"/>
    <s v="Erin Gill"/>
    <x v="0"/>
    <s v="Breville Refrigerator, Red"/>
    <n v="0"/>
    <n v="30634399.949999999"/>
    <n v="5825993.25"/>
    <n v="4"/>
    <x v="0"/>
    <s v="Spain"/>
    <s v="Catalonia"/>
    <s v="Barcelona"/>
    <s v="South"/>
    <s v="Home Office"/>
    <s v="Office Supplies"/>
    <s v="Appliances"/>
    <x v="1"/>
    <x v="3"/>
    <x v="0"/>
  </r>
  <r>
    <x v="3766"/>
    <n v="44847"/>
    <s v="Anna Macdonald"/>
    <x v="1"/>
    <s v="Panasonic Calculator, Wireless"/>
    <n v="0"/>
    <n v="2964619.35"/>
    <n v="58997.4"/>
    <n v="4"/>
    <x v="1"/>
    <s v="Germany"/>
    <s v="North Rhine-Westphalia"/>
    <s v="Paderborn"/>
    <s v="Central"/>
    <s v="Consumer"/>
    <s v="Technology"/>
    <s v="Machines"/>
    <x v="1"/>
    <x v="3"/>
    <x v="1"/>
  </r>
  <r>
    <x v="3765"/>
    <n v="44847"/>
    <s v="Erin Gill"/>
    <x v="0"/>
    <s v="Konica Receipt Printer, White"/>
    <n v="0"/>
    <n v="8893858.0500000007"/>
    <n v="3023616.75"/>
    <n v="5"/>
    <x v="0"/>
    <s v="Spain"/>
    <s v="Catalonia"/>
    <s v="Barcelona"/>
    <s v="South"/>
    <s v="Home Office"/>
    <s v="Technology"/>
    <s v="Machines"/>
    <x v="1"/>
    <x v="3"/>
    <x v="0"/>
  </r>
  <r>
    <x v="3767"/>
    <n v="44847"/>
    <s v="Hollie Morris"/>
    <x v="1"/>
    <s v="Panasonic Printer, White"/>
    <n v="0.15"/>
    <n v="19926371.850000001"/>
    <n v="1637177.85"/>
    <n v="6"/>
    <x v="1"/>
    <s v="France"/>
    <s v="Ile-de-France"/>
    <s v="Les Lilas"/>
    <s v="Central"/>
    <s v="Corporate"/>
    <s v="Technology"/>
    <s v="Machines"/>
    <x v="1"/>
    <x v="3"/>
    <x v="1"/>
  </r>
  <r>
    <x v="3768"/>
    <n v="44847"/>
    <s v="Alannah Callaway"/>
    <x v="1"/>
    <s v="Nokia Smart Phone, Full Size"/>
    <n v="0"/>
    <n v="37596093.149999999"/>
    <n v="4129818"/>
    <n v="4"/>
    <x v="0"/>
    <s v="United Kingdom"/>
    <s v="England"/>
    <s v="Birkenhead"/>
    <s v="North"/>
    <s v="Consumer"/>
    <s v="Technology"/>
    <s v="Phones"/>
    <x v="1"/>
    <x v="3"/>
    <x v="0"/>
  </r>
  <r>
    <x v="3769"/>
    <n v="44848"/>
    <s v="Noah Hart"/>
    <x v="2"/>
    <s v="Binney &amp; Smith Canvas, Water Color"/>
    <n v="0"/>
    <n v="5634251.7000000002"/>
    <n v="2699131.0500000003"/>
    <n v="7"/>
    <x v="1"/>
    <s v="France"/>
    <s v="Ile-de-France"/>
    <s v="Drancy"/>
    <s v="Central"/>
    <s v="Consumer"/>
    <s v="Office Supplies"/>
    <s v="Art"/>
    <x v="1"/>
    <x v="3"/>
    <x v="1"/>
  </r>
  <r>
    <x v="3769"/>
    <n v="44848"/>
    <s v="Noah Hart"/>
    <x v="2"/>
    <s v="Enermax Keyboard, Programmable"/>
    <n v="0"/>
    <n v="3761084.25"/>
    <n v="1622428.5"/>
    <n v="3"/>
    <x v="0"/>
    <s v="France"/>
    <s v="Ile-de-France"/>
    <s v="Drancy"/>
    <s v="Central"/>
    <s v="Consumer"/>
    <s v="Technology"/>
    <s v="Accessories"/>
    <x v="1"/>
    <x v="3"/>
    <x v="0"/>
  </r>
  <r>
    <x v="3770"/>
    <n v="44848"/>
    <s v="Ronald Everson"/>
    <x v="1"/>
    <s v="Boston Markers, Blue"/>
    <n v="0"/>
    <n v="1548681.75"/>
    <n v="634222.05000000005"/>
    <n v="4"/>
    <x v="1"/>
    <s v="Germany"/>
    <s v="Saxony"/>
    <s v="Dresden"/>
    <s v="Central"/>
    <s v="Corporate"/>
    <s v="Office Supplies"/>
    <s v="Art"/>
    <x v="1"/>
    <x v="3"/>
    <x v="1"/>
  </r>
  <r>
    <x v="3771"/>
    <n v="44848"/>
    <s v="Karon Shah"/>
    <x v="1"/>
    <s v="Cuisinart Stove, White"/>
    <n v="0"/>
    <n v="15826052.550000001"/>
    <n v="2684381.7"/>
    <n v="2"/>
    <x v="1"/>
    <s v="Germany"/>
    <s v="Baden-Württemberg"/>
    <s v="Stuttgart"/>
    <s v="Central"/>
    <s v="Corporate"/>
    <s v="Office Supplies"/>
    <s v="Appliances"/>
    <x v="1"/>
    <x v="3"/>
    <x v="1"/>
  </r>
  <r>
    <x v="3771"/>
    <n v="44848"/>
    <s v="Karon Shah"/>
    <x v="1"/>
    <s v="Okidata Receipt Printer, White"/>
    <n v="0.4"/>
    <n v="2153405.1"/>
    <n v="-1224196.05"/>
    <n v="2"/>
    <x v="0"/>
    <s v="Germany"/>
    <s v="Baden-Württemberg"/>
    <s v="Stuttgart"/>
    <s v="Central"/>
    <s v="Corporate"/>
    <s v="Technology"/>
    <s v="Machines"/>
    <x v="1"/>
    <x v="3"/>
    <x v="0"/>
  </r>
  <r>
    <x v="3772"/>
    <n v="44849"/>
    <s v="Louis Wilson"/>
    <x v="0"/>
    <s v="Avery Binding Machine, Economy"/>
    <n v="0"/>
    <n v="1445436.3"/>
    <n v="176992.2"/>
    <n v="2"/>
    <x v="0"/>
    <s v="United Kingdom"/>
    <s v="England"/>
    <s v="London"/>
    <s v="North"/>
    <s v="Consumer"/>
    <s v="Office Supplies"/>
    <s v="Binders"/>
    <x v="1"/>
    <x v="3"/>
    <x v="0"/>
  </r>
  <r>
    <x v="3772"/>
    <n v="44849"/>
    <s v="Louis Wilson"/>
    <x v="0"/>
    <s v="Ibico 3-Hole Punch, Economy"/>
    <n v="0"/>
    <n v="899710.35"/>
    <n v="442480.5"/>
    <n v="2"/>
    <x v="1"/>
    <s v="United Kingdom"/>
    <s v="England"/>
    <s v="London"/>
    <s v="North"/>
    <s v="Consumer"/>
    <s v="Office Supplies"/>
    <s v="Binders"/>
    <x v="1"/>
    <x v="3"/>
    <x v="1"/>
  </r>
  <r>
    <x v="3772"/>
    <n v="44849"/>
    <s v="Louis Wilson"/>
    <x v="0"/>
    <s v="Eldon File Cart, Single Width"/>
    <n v="0"/>
    <n v="15147582.450000001"/>
    <n v="6504463.3500000006"/>
    <n v="8"/>
    <x v="0"/>
    <s v="United Kingdom"/>
    <s v="England"/>
    <s v="London"/>
    <s v="North"/>
    <s v="Consumer"/>
    <s v="Office Supplies"/>
    <s v="Storage"/>
    <x v="1"/>
    <x v="3"/>
    <x v="0"/>
  </r>
  <r>
    <x v="3773"/>
    <n v="44849"/>
    <s v="Cooper Burn"/>
    <x v="0"/>
    <s v="BIC Highlighters, Water Color"/>
    <n v="0"/>
    <n v="1297942.8"/>
    <n v="235989.6"/>
    <n v="4"/>
    <x v="0"/>
    <s v="United Kingdom"/>
    <s v="Scotland"/>
    <s v="Edinburgh"/>
    <s v="North"/>
    <s v="Consumer"/>
    <s v="Office Supplies"/>
    <s v="Art"/>
    <x v="1"/>
    <x v="3"/>
    <x v="0"/>
  </r>
  <r>
    <x v="3772"/>
    <n v="44849"/>
    <s v="Louis Wilson"/>
    <x v="0"/>
    <s v="Brother Copy Machine, Color"/>
    <n v="0"/>
    <n v="19454392.650000002"/>
    <n v="8362881.4500000002"/>
    <n v="5"/>
    <x v="0"/>
    <s v="United Kingdom"/>
    <s v="England"/>
    <s v="London"/>
    <s v="North"/>
    <s v="Consumer"/>
    <s v="Technology"/>
    <s v="Copiers"/>
    <x v="1"/>
    <x v="3"/>
    <x v="0"/>
  </r>
  <r>
    <x v="3774"/>
    <n v="44850"/>
    <s v="Kian Sykes"/>
    <x v="2"/>
    <s v="Stanley Markers, Fluorescent"/>
    <n v="0"/>
    <n v="1032454.5"/>
    <n v="353984.4"/>
    <n v="3"/>
    <x v="0"/>
    <s v="United Kingdom"/>
    <s v="England"/>
    <s v="West Bromwich"/>
    <s v="North"/>
    <s v="Consumer"/>
    <s v="Office Supplies"/>
    <s v="Art"/>
    <x v="1"/>
    <x v="3"/>
    <x v="0"/>
  </r>
  <r>
    <x v="3774"/>
    <n v="44850"/>
    <s v="Kian Sykes"/>
    <x v="2"/>
    <s v="Cardinal Index Tab, Clear"/>
    <n v="0"/>
    <n v="693219.45000000007"/>
    <n v="294987"/>
    <n v="7"/>
    <x v="0"/>
    <s v="United Kingdom"/>
    <s v="England"/>
    <s v="West Bromwich"/>
    <s v="North"/>
    <s v="Consumer"/>
    <s v="Office Supplies"/>
    <s v="Binders"/>
    <x v="1"/>
    <x v="3"/>
    <x v="0"/>
  </r>
  <r>
    <x v="3775"/>
    <n v="44850"/>
    <s v="Casey Beckett"/>
    <x v="1"/>
    <s v="Acco Binder, Clear"/>
    <n v="0"/>
    <n v="648971.4"/>
    <n v="206490.9"/>
    <n v="3"/>
    <x v="1"/>
    <s v="Belgium"/>
    <s v="Hainaut"/>
    <s v="Charleroi"/>
    <s v="Central"/>
    <s v="Home Office"/>
    <s v="Office Supplies"/>
    <s v="Binders"/>
    <x v="1"/>
    <x v="3"/>
    <x v="1"/>
  </r>
  <r>
    <x v="3776"/>
    <n v="44851"/>
    <s v="Jacob Carter"/>
    <x v="2"/>
    <s v="Safco Floating Shelf Set, Metal"/>
    <n v="0.1"/>
    <n v="7817155.5"/>
    <n v="1740423.3"/>
    <n v="3"/>
    <x v="1"/>
    <s v="France"/>
    <s v="Auvergne-Rhône-Alpes"/>
    <s v="Oullins"/>
    <s v="Central"/>
    <s v="Consumer"/>
    <s v="Furniture"/>
    <s v="Bookcases"/>
    <x v="1"/>
    <x v="3"/>
    <x v="1"/>
  </r>
  <r>
    <x v="3776"/>
    <n v="44851"/>
    <s v="Jacob Carter"/>
    <x v="2"/>
    <s v="Avery Index Tab, Clear"/>
    <n v="0"/>
    <n v="339235.05"/>
    <n v="88496.1"/>
    <n v="4"/>
    <x v="0"/>
    <s v="France"/>
    <s v="Auvergne-Rhône-Alpes"/>
    <s v="Oullins"/>
    <s v="Central"/>
    <s v="Consumer"/>
    <s v="Office Supplies"/>
    <s v="Binders"/>
    <x v="1"/>
    <x v="3"/>
    <x v="0"/>
  </r>
  <r>
    <x v="3776"/>
    <n v="44851"/>
    <s v="Jacob Carter"/>
    <x v="2"/>
    <s v="Cardinal Index Tab, Clear"/>
    <n v="0"/>
    <n v="294987"/>
    <n v="117994.8"/>
    <n v="3"/>
    <x v="1"/>
    <s v="France"/>
    <s v="Auvergne-Rhône-Alpes"/>
    <s v="Oullins"/>
    <s v="Central"/>
    <s v="Consumer"/>
    <s v="Office Supplies"/>
    <s v="Binders"/>
    <x v="1"/>
    <x v="3"/>
    <x v="1"/>
  </r>
  <r>
    <x v="3777"/>
    <n v="44851"/>
    <s v="Charlie Power"/>
    <x v="0"/>
    <s v="Apple Speaker Phone, with Caller ID"/>
    <n v="0.1"/>
    <n v="8185889.25"/>
    <n v="1356940.2"/>
    <n v="5"/>
    <x v="0"/>
    <s v="United Kingdom"/>
    <s v="England"/>
    <s v="Mansfield"/>
    <s v="North"/>
    <s v="Home Office"/>
    <s v="Technology"/>
    <s v="Phones"/>
    <x v="1"/>
    <x v="3"/>
    <x v="0"/>
  </r>
  <r>
    <x v="3778"/>
    <n v="44851"/>
    <s v="Alexandra Portus"/>
    <x v="1"/>
    <s v="Epson Printer, White"/>
    <n v="0.4"/>
    <n v="16165287.6"/>
    <n v="-9705072.3000000007"/>
    <n v="7"/>
    <x v="0"/>
    <s v="Sweden"/>
    <s v="Västra Götaland"/>
    <s v="Gothenburg"/>
    <s v="North"/>
    <s v="Corporate"/>
    <s v="Technology"/>
    <s v="Machines"/>
    <x v="0"/>
    <x v="3"/>
    <x v="0"/>
  </r>
  <r>
    <x v="3778"/>
    <n v="44851"/>
    <s v="Alexandra Portus"/>
    <x v="1"/>
    <s v="Motorola Headset, Cordless"/>
    <n v="0.4"/>
    <n v="8038395.75"/>
    <n v="-1076702.55"/>
    <n v="11"/>
    <x v="1"/>
    <s v="Sweden"/>
    <s v="Västra Götaland"/>
    <s v="Gothenburg"/>
    <s v="North"/>
    <s v="Corporate"/>
    <s v="Technology"/>
    <s v="Phones"/>
    <x v="0"/>
    <x v="3"/>
    <x v="1"/>
  </r>
  <r>
    <x v="3779"/>
    <n v="44852"/>
    <s v="Ricky Cullen"/>
    <x v="1"/>
    <s v="Panasonic Phone, Durable"/>
    <n v="0"/>
    <n v="7522168.5"/>
    <n v="3451347.9"/>
    <n v="6"/>
    <x v="1"/>
    <s v="Finland"/>
    <s v="Uusimaa"/>
    <s v="Helsinki"/>
    <s v="North"/>
    <s v="Consumer"/>
    <s v="Technology"/>
    <s v="Machines"/>
    <x v="1"/>
    <x v="3"/>
    <x v="1"/>
  </r>
  <r>
    <x v="3780"/>
    <n v="44854"/>
    <s v="Charles Rice"/>
    <x v="2"/>
    <s v="Smead Shelving, Blue"/>
    <n v="0.1"/>
    <n v="5840742.6000000006"/>
    <n v="1297942.8"/>
    <n v="9"/>
    <x v="0"/>
    <s v="Germany"/>
    <s v="Hamburg"/>
    <s v="Hamburg"/>
    <s v="Central"/>
    <s v="Corporate"/>
    <s v="Office Supplies"/>
    <s v="Storage"/>
    <x v="1"/>
    <x v="3"/>
    <x v="0"/>
  </r>
  <r>
    <x v="3780"/>
    <n v="44854"/>
    <s v="Charles Rice"/>
    <x v="2"/>
    <s v="Fiskars Shears, Easy Grip"/>
    <n v="0"/>
    <n v="3628340.1"/>
    <n v="368733.75"/>
    <n v="5"/>
    <x v="1"/>
    <s v="Germany"/>
    <s v="Hamburg"/>
    <s v="Hamburg"/>
    <s v="Central"/>
    <s v="Corporate"/>
    <s v="Office Supplies"/>
    <s v="Supplies"/>
    <x v="1"/>
    <x v="3"/>
    <x v="1"/>
  </r>
  <r>
    <x v="3781"/>
    <n v="44854"/>
    <s v="Brooke Horton"/>
    <x v="0"/>
    <s v="Novimex File Folder Labels, Laser Printer Compatible"/>
    <n v="0"/>
    <n v="117994.8"/>
    <n v="29498.7"/>
    <n v="1"/>
    <x v="1"/>
    <s v="France"/>
    <s v="Ile-de-France"/>
    <s v="Paris"/>
    <s v="Central"/>
    <s v="Consumer"/>
    <s v="Office Supplies"/>
    <s v="Labels"/>
    <x v="1"/>
    <x v="3"/>
    <x v="1"/>
  </r>
  <r>
    <x v="3782"/>
    <n v="44854"/>
    <s v="Timothy Pownall"/>
    <x v="1"/>
    <s v="Office Star Executive Leather Armchair, Adjustable"/>
    <n v="0.1"/>
    <n v="12477950.1"/>
    <n v="132744.15"/>
    <n v="2"/>
    <x v="0"/>
    <s v="Netherlands"/>
    <s v="North Holland"/>
    <s v="Amsterdam"/>
    <s v="Central"/>
    <s v="Consumer"/>
    <s v="Furniture"/>
    <s v="Chairs"/>
    <x v="1"/>
    <x v="3"/>
    <x v="0"/>
  </r>
  <r>
    <x v="3782"/>
    <n v="44854"/>
    <s v="Timothy Pownall"/>
    <x v="1"/>
    <s v="Accos Push Pins, Metal"/>
    <n v="0"/>
    <n v="221240.25"/>
    <n v="29498.7"/>
    <n v="1"/>
    <x v="1"/>
    <s v="Netherlands"/>
    <s v="North Holland"/>
    <s v="Amsterdam"/>
    <s v="Central"/>
    <s v="Consumer"/>
    <s v="Office Supplies"/>
    <s v="Fasteners"/>
    <x v="1"/>
    <x v="3"/>
    <x v="1"/>
  </r>
  <r>
    <x v="3782"/>
    <n v="44854"/>
    <s v="Timothy Pownall"/>
    <x v="1"/>
    <s v="SanDisk Message Books, 8.5 x 11"/>
    <n v="0"/>
    <n v="2064909"/>
    <n v="1002955.8"/>
    <n v="5"/>
    <x v="1"/>
    <s v="Netherlands"/>
    <s v="North Holland"/>
    <s v="Amsterdam"/>
    <s v="Central"/>
    <s v="Consumer"/>
    <s v="Office Supplies"/>
    <s v="Paper"/>
    <x v="1"/>
    <x v="3"/>
    <x v="1"/>
  </r>
  <r>
    <x v="3783"/>
    <n v="44854"/>
    <s v="Daniel Hamilton"/>
    <x v="1"/>
    <s v="Ames Business Envelopes, Recycled"/>
    <n v="0"/>
    <n v="796464.9"/>
    <n v="294987"/>
    <n v="4"/>
    <x v="1"/>
    <s v="Germany"/>
    <s v="North Rhine-Westphalia"/>
    <s v="Recklinghausen"/>
    <s v="Central"/>
    <s v="Home Office"/>
    <s v="Office Supplies"/>
    <s v="Envelopes"/>
    <x v="1"/>
    <x v="3"/>
    <x v="1"/>
  </r>
  <r>
    <x v="3782"/>
    <n v="44854"/>
    <s v="Timothy Pownall"/>
    <x v="1"/>
    <s v="Apple Speaker Phone, VoIP"/>
    <n v="0.15"/>
    <n v="3097363.5"/>
    <n v="914459.70000000007"/>
    <n v="2"/>
    <x v="1"/>
    <s v="Netherlands"/>
    <s v="North Holland"/>
    <s v="Amsterdam"/>
    <s v="Central"/>
    <s v="Consumer"/>
    <s v="Technology"/>
    <s v="Phones"/>
    <x v="1"/>
    <x v="3"/>
    <x v="1"/>
  </r>
  <r>
    <x v="3784"/>
    <n v="44854"/>
    <s v="Madelyn Anderson"/>
    <x v="0"/>
    <s v="Belkin Memory Card, Programmable"/>
    <n v="0"/>
    <n v="6858447.75"/>
    <n v="2064909"/>
    <n v="4"/>
    <x v="0"/>
    <s v="Italy"/>
    <s v="Friuli-Venezia Giulia"/>
    <s v="Trieste"/>
    <s v="South"/>
    <s v="Corporate"/>
    <s v="Technology"/>
    <s v="Accessories"/>
    <x v="1"/>
    <x v="3"/>
    <x v="0"/>
  </r>
  <r>
    <x v="3785"/>
    <n v="44854"/>
    <s v="Will Poynton"/>
    <x v="1"/>
    <s v="Smead Box, Blue"/>
    <n v="0.4"/>
    <n v="471979.2"/>
    <n v="-324485.7"/>
    <n v="5"/>
    <x v="0"/>
    <s v="Germany"/>
    <s v="Rhineland-Palatinate"/>
    <s v="Trier"/>
    <s v="Central"/>
    <s v="Consumer"/>
    <s v="Office Supplies"/>
    <s v="Storage"/>
    <x v="0"/>
    <x v="3"/>
    <x v="0"/>
  </r>
  <r>
    <x v="3786"/>
    <n v="44855"/>
    <s v="Sam Wood"/>
    <x v="1"/>
    <s v="Office Star Swivel Stool, Red"/>
    <n v="0.2"/>
    <n v="6150478.9500000002"/>
    <n v="-1150449.3"/>
    <n v="3"/>
    <x v="0"/>
    <s v="France"/>
    <s v="Ile-de-France"/>
    <s v="Noisy-le-Sec"/>
    <s v="Central"/>
    <s v="Home Office"/>
    <s v="Furniture"/>
    <s v="Chairs"/>
    <x v="1"/>
    <x v="3"/>
    <x v="0"/>
  </r>
  <r>
    <x v="3786"/>
    <n v="44855"/>
    <s v="Sam Wood"/>
    <x v="1"/>
    <s v="Cardinal Index Tab, Durable"/>
    <n v="0"/>
    <n v="117994.8"/>
    <n v="44248.05"/>
    <n v="1"/>
    <x v="1"/>
    <s v="France"/>
    <s v="Ile-de-France"/>
    <s v="Noisy-le-Sec"/>
    <s v="Central"/>
    <s v="Home Office"/>
    <s v="Office Supplies"/>
    <s v="Binders"/>
    <x v="1"/>
    <x v="3"/>
    <x v="1"/>
  </r>
  <r>
    <x v="3786"/>
    <n v="44855"/>
    <s v="Sam Wood"/>
    <x v="1"/>
    <s v="Fellowes Shelving, Industrial"/>
    <n v="0.1"/>
    <n v="1548681.75"/>
    <n v="589974"/>
    <n v="2"/>
    <x v="1"/>
    <s v="France"/>
    <s v="Ile-de-France"/>
    <s v="Noisy-le-Sec"/>
    <s v="Central"/>
    <s v="Home Office"/>
    <s v="Office Supplies"/>
    <s v="Storage"/>
    <x v="1"/>
    <x v="3"/>
    <x v="1"/>
  </r>
  <r>
    <x v="3787"/>
    <n v="44855"/>
    <s v="Hazel Turner"/>
    <x v="1"/>
    <s v="Hoover Blender, White"/>
    <n v="0.1"/>
    <n v="3893828.4"/>
    <n v="-383483.10000000003"/>
    <n v="3"/>
    <x v="0"/>
    <s v="Netherlands"/>
    <s v="North Brabant"/>
    <s v="Breda"/>
    <s v="Central"/>
    <s v="Home Office"/>
    <s v="Office Supplies"/>
    <s v="Appliances"/>
    <x v="1"/>
    <x v="3"/>
    <x v="0"/>
  </r>
  <r>
    <x v="3787"/>
    <n v="44855"/>
    <s v="Hazel Turner"/>
    <x v="1"/>
    <s v="Avery Binding Machine, Clear"/>
    <n v="0"/>
    <n v="1430686.95"/>
    <n v="176992.2"/>
    <n v="2"/>
    <x v="0"/>
    <s v="Netherlands"/>
    <s v="North Brabant"/>
    <s v="Breda"/>
    <s v="Central"/>
    <s v="Home Office"/>
    <s v="Office Supplies"/>
    <s v="Binders"/>
    <x v="1"/>
    <x v="3"/>
    <x v="0"/>
  </r>
  <r>
    <x v="3787"/>
    <n v="44855"/>
    <s v="Hazel Turner"/>
    <x v="1"/>
    <s v="Cardinal Binder, Economy"/>
    <n v="0"/>
    <n v="206490.9"/>
    <n v="73746.75"/>
    <n v="1"/>
    <x v="0"/>
    <s v="Netherlands"/>
    <s v="North Brabant"/>
    <s v="Breda"/>
    <s v="Central"/>
    <s v="Home Office"/>
    <s v="Office Supplies"/>
    <s v="Binders"/>
    <x v="1"/>
    <x v="3"/>
    <x v="0"/>
  </r>
  <r>
    <x v="3787"/>
    <n v="44855"/>
    <s v="Hazel Turner"/>
    <x v="1"/>
    <s v="Ibico Index Tab, Durable"/>
    <n v="0"/>
    <n v="280237.65000000002"/>
    <n v="117994.8"/>
    <n v="2"/>
    <x v="1"/>
    <s v="Netherlands"/>
    <s v="North Brabant"/>
    <s v="Breda"/>
    <s v="Central"/>
    <s v="Home Office"/>
    <s v="Office Supplies"/>
    <s v="Binders"/>
    <x v="1"/>
    <x v="3"/>
    <x v="1"/>
  </r>
  <r>
    <x v="3787"/>
    <n v="44855"/>
    <s v="Hazel Turner"/>
    <x v="1"/>
    <s v="Accos Clamps, Bulk Pack"/>
    <n v="0"/>
    <n v="575224.65"/>
    <n v="265488.3"/>
    <n v="2"/>
    <x v="0"/>
    <s v="Netherlands"/>
    <s v="North Brabant"/>
    <s v="Breda"/>
    <s v="Central"/>
    <s v="Home Office"/>
    <s v="Office Supplies"/>
    <s v="Fasteners"/>
    <x v="1"/>
    <x v="3"/>
    <x v="0"/>
  </r>
  <r>
    <x v="3788"/>
    <n v="44856"/>
    <s v="Ada Dalton"/>
    <x v="1"/>
    <s v="Fiskars Shears, Steel"/>
    <n v="0"/>
    <n v="2079658.35"/>
    <n v="604723.35"/>
    <n v="3"/>
    <x v="0"/>
    <s v="France"/>
    <s v="Alsace-Champagne-Ardenne-Lorraine"/>
    <s v="Strasbourg"/>
    <s v="Central"/>
    <s v="Corporate"/>
    <s v="Office Supplies"/>
    <s v="Supplies"/>
    <x v="1"/>
    <x v="3"/>
    <x v="0"/>
  </r>
  <r>
    <x v="3789"/>
    <n v="44857"/>
    <s v="Henry Winder"/>
    <x v="0"/>
    <s v="GlobeWeis Manila Envelope, with clear poly window"/>
    <n v="0"/>
    <n v="457229.85000000003"/>
    <n v="147493.5"/>
    <n v="1"/>
    <x v="0"/>
    <s v="Germany"/>
    <s v="Mecklenburg-Vorpommern"/>
    <s v="Rostock"/>
    <s v="Central"/>
    <s v="Corporate"/>
    <s v="Office Supplies"/>
    <s v="Envelopes"/>
    <x v="1"/>
    <x v="3"/>
    <x v="0"/>
  </r>
  <r>
    <x v="3790"/>
    <n v="44857"/>
    <s v="Lara Giles"/>
    <x v="2"/>
    <s v="Panasonic Inkjet, Wireless"/>
    <n v="0"/>
    <n v="13805391.6"/>
    <n v="973457.1"/>
    <n v="3"/>
    <x v="1"/>
    <s v="Switzerland"/>
    <s v="Zürich"/>
    <s v="Winterthur"/>
    <s v="Central"/>
    <s v="Consumer"/>
    <s v="Technology"/>
    <s v="Machines"/>
    <x v="1"/>
    <x v="3"/>
    <x v="1"/>
  </r>
  <r>
    <x v="3791"/>
    <n v="44857"/>
    <s v="Alexander Bond"/>
    <x v="0"/>
    <s v="Hon Steel Folding Chair, Red"/>
    <n v="0"/>
    <n v="4808288.1000000006"/>
    <n v="2256650.5500000003"/>
    <n v="4"/>
    <x v="1"/>
    <s v="Spain"/>
    <s v="Galicia"/>
    <s v="Lugo"/>
    <s v="South"/>
    <s v="Corporate"/>
    <s v="Furniture"/>
    <s v="Chairs"/>
    <x v="1"/>
    <x v="3"/>
    <x v="1"/>
  </r>
  <r>
    <x v="3791"/>
    <n v="44857"/>
    <s v="Alexander Bond"/>
    <x v="0"/>
    <s v="Cameo Business Envelopes, Set of 50"/>
    <n v="0"/>
    <n v="1209446.7"/>
    <n v="486728.55"/>
    <n v="4"/>
    <x v="1"/>
    <s v="Spain"/>
    <s v="Galicia"/>
    <s v="Lugo"/>
    <s v="South"/>
    <s v="Corporate"/>
    <s v="Office Supplies"/>
    <s v="Envelopes"/>
    <x v="1"/>
    <x v="3"/>
    <x v="1"/>
  </r>
  <r>
    <x v="3791"/>
    <n v="44857"/>
    <s v="Alexander Bond"/>
    <x v="0"/>
    <s v="Hewlett Personal Copier, High-Speed"/>
    <n v="0"/>
    <n v="6297972.4500000002"/>
    <n v="1946914.2"/>
    <n v="3"/>
    <x v="0"/>
    <s v="Spain"/>
    <s v="Galicia"/>
    <s v="Lugo"/>
    <s v="South"/>
    <s v="Corporate"/>
    <s v="Technology"/>
    <s v="Copiers"/>
    <x v="1"/>
    <x v="3"/>
    <x v="0"/>
  </r>
  <r>
    <x v="3792"/>
    <n v="44857"/>
    <s v="Edward Davidson"/>
    <x v="1"/>
    <s v="Acco Binder, Durable"/>
    <n v="0"/>
    <n v="486728.55"/>
    <n v="132744.15"/>
    <n v="2"/>
    <x v="0"/>
    <s v="Italy"/>
    <s v="Lombardy"/>
    <s v="Gallarate"/>
    <s v="South"/>
    <s v="Home Office"/>
    <s v="Office Supplies"/>
    <s v="Binders"/>
    <x v="1"/>
    <x v="3"/>
    <x v="0"/>
  </r>
  <r>
    <x v="3793"/>
    <n v="44857"/>
    <s v="Katherine Grant"/>
    <x v="1"/>
    <s v="Fiskars Shears, Serrated"/>
    <n v="0.5"/>
    <n v="1312692.1500000001"/>
    <n v="-545725.95000000007"/>
    <n v="4"/>
    <x v="1"/>
    <s v="France"/>
    <s v="Ile-de-France"/>
    <s v="Paris"/>
    <s v="Central"/>
    <s v="Consumer"/>
    <s v="Office Supplies"/>
    <s v="Supplies"/>
    <x v="1"/>
    <x v="3"/>
    <x v="1"/>
  </r>
  <r>
    <x v="3794"/>
    <n v="44858"/>
    <s v="Amanda Hutcherson"/>
    <x v="3"/>
    <s v="Office Star Swivel Stool, Red"/>
    <n v="0"/>
    <n v="2566386.9"/>
    <n v="132744.15"/>
    <n v="1"/>
    <x v="1"/>
    <s v="France"/>
    <s v="Provence-Alpes-Côte d'Azur"/>
    <s v="Aix-en-Provence"/>
    <s v="Central"/>
    <s v="Corporate"/>
    <s v="Furniture"/>
    <s v="Chairs"/>
    <x v="1"/>
    <x v="3"/>
    <x v="1"/>
  </r>
  <r>
    <x v="3795"/>
    <n v="44858"/>
    <s v="Leah Barrett"/>
    <x v="2"/>
    <s v="Acco Index Tab, Economy"/>
    <n v="0"/>
    <n v="294987"/>
    <n v="132744.15"/>
    <n v="2"/>
    <x v="0"/>
    <s v="Italy"/>
    <s v="Emilia-Romagna"/>
    <s v="Bologna"/>
    <s v="South"/>
    <s v="Consumer"/>
    <s v="Office Supplies"/>
    <s v="Binders"/>
    <x v="1"/>
    <x v="3"/>
    <x v="0"/>
  </r>
  <r>
    <x v="3795"/>
    <n v="44858"/>
    <s v="Leah Barrett"/>
    <x v="2"/>
    <s v="SanDisk Note Cards, Multicolor"/>
    <n v="0"/>
    <n v="1002955.8"/>
    <n v="427731.15"/>
    <n v="2"/>
    <x v="1"/>
    <s v="Italy"/>
    <s v="Emilia-Romagna"/>
    <s v="Bologna"/>
    <s v="South"/>
    <s v="Consumer"/>
    <s v="Office Supplies"/>
    <s v="Paper"/>
    <x v="1"/>
    <x v="3"/>
    <x v="1"/>
  </r>
  <r>
    <x v="3795"/>
    <n v="44858"/>
    <s v="Leah Barrett"/>
    <x v="2"/>
    <s v="Rogers Shelving, Blue"/>
    <n v="0.4"/>
    <n v="1106201.25"/>
    <n v="-648971.4"/>
    <n v="2"/>
    <x v="1"/>
    <s v="Italy"/>
    <s v="Emilia-Romagna"/>
    <s v="Bologna"/>
    <s v="South"/>
    <s v="Consumer"/>
    <s v="Office Supplies"/>
    <s v="Storage"/>
    <x v="1"/>
    <x v="3"/>
    <x v="1"/>
  </r>
  <r>
    <x v="3796"/>
    <n v="44858"/>
    <s v="Lauren Knight"/>
    <x v="0"/>
    <s v="Smead Lockers, Single Width"/>
    <n v="0.4"/>
    <n v="3510345.3000000003"/>
    <n v="294987"/>
    <n v="2"/>
    <x v="1"/>
    <s v="United Kingdom"/>
    <s v="England"/>
    <s v="London"/>
    <s v="North"/>
    <s v="Consumer"/>
    <s v="Office Supplies"/>
    <s v="Storage"/>
    <x v="0"/>
    <x v="3"/>
    <x v="1"/>
  </r>
  <r>
    <x v="3796"/>
    <n v="44858"/>
    <s v="Lauren Knight"/>
    <x v="0"/>
    <s v="Motorola Office Telephone, Full Size"/>
    <n v="0.4"/>
    <n v="5177021.8500000006"/>
    <n v="-693219.45000000007"/>
    <n v="8"/>
    <x v="1"/>
    <s v="United Kingdom"/>
    <s v="England"/>
    <s v="London"/>
    <s v="North"/>
    <s v="Consumer"/>
    <s v="Technology"/>
    <s v="Phones"/>
    <x v="0"/>
    <x v="3"/>
    <x v="1"/>
  </r>
  <r>
    <x v="3797"/>
    <n v="44858"/>
    <s v="Nathan Noble"/>
    <x v="0"/>
    <s v="Kleencut Letter Opener, Steel"/>
    <n v="0"/>
    <n v="1047203.85"/>
    <n v="265488.3"/>
    <n v="3"/>
    <x v="1"/>
    <s v="France"/>
    <s v="Nord-Pas-de-Calais-Picardie"/>
    <s v="Calais"/>
    <s v="Central"/>
    <s v="Corporate"/>
    <s v="Office Supplies"/>
    <s v="Supplies"/>
    <x v="1"/>
    <x v="3"/>
    <x v="1"/>
  </r>
  <r>
    <x v="3798"/>
    <n v="44858"/>
    <s v="Nate Wilder-Neligan"/>
    <x v="1"/>
    <s v="Binney &amp; Smith Sketch Pad, Water Color"/>
    <n v="0"/>
    <n v="2197653.15"/>
    <n v="722718.15"/>
    <n v="3"/>
    <x v="0"/>
    <s v="France"/>
    <s v="Aquitaine-Limousin-Poitou-Charentes"/>
    <s v="Bordeaux"/>
    <s v="Central"/>
    <s v="Consumer"/>
    <s v="Office Supplies"/>
    <s v="Art"/>
    <x v="1"/>
    <x v="3"/>
    <x v="0"/>
  </r>
  <r>
    <x v="3798"/>
    <n v="44858"/>
    <s v="Nate Wilder-Neligan"/>
    <x v="1"/>
    <s v="Boston Markers, Fluorescent"/>
    <n v="0"/>
    <n v="811214.25"/>
    <n v="117994.8"/>
    <n v="2"/>
    <x v="1"/>
    <s v="France"/>
    <s v="Aquitaine-Limousin-Poitou-Charentes"/>
    <s v="Bordeaux"/>
    <s v="Central"/>
    <s v="Consumer"/>
    <s v="Office Supplies"/>
    <s v="Art"/>
    <x v="1"/>
    <x v="3"/>
    <x v="1"/>
  </r>
  <r>
    <x v="3798"/>
    <n v="44858"/>
    <s v="Nate Wilder-Neligan"/>
    <x v="1"/>
    <s v="Sanford Pens, Easy-Erase"/>
    <n v="0"/>
    <n v="840712.95000000007"/>
    <n v="191741.55000000002"/>
    <n v="5"/>
    <x v="0"/>
    <s v="France"/>
    <s v="Aquitaine-Limousin-Poitou-Charentes"/>
    <s v="Bordeaux"/>
    <s v="Central"/>
    <s v="Consumer"/>
    <s v="Office Supplies"/>
    <s v="Art"/>
    <x v="1"/>
    <x v="3"/>
    <x v="0"/>
  </r>
  <r>
    <x v="3799"/>
    <n v="44858"/>
    <s v="Linda Dennis"/>
    <x v="1"/>
    <s v="Avery Index Tab, Clear"/>
    <n v="0"/>
    <n v="427731.15"/>
    <n v="117994.8"/>
    <n v="5"/>
    <x v="0"/>
    <s v="Italy"/>
    <s v="Piedmont"/>
    <s v="Turin"/>
    <s v="South"/>
    <s v="Consumer"/>
    <s v="Office Supplies"/>
    <s v="Binders"/>
    <x v="1"/>
    <x v="3"/>
    <x v="0"/>
  </r>
  <r>
    <x v="3798"/>
    <n v="44858"/>
    <s v="Nate Wilder-Neligan"/>
    <x v="1"/>
    <s v="Harbour Creations Legal Exhibit Labels, Adjustable"/>
    <n v="0"/>
    <n v="516227.25"/>
    <n v="235989.6"/>
    <n v="4"/>
    <x v="0"/>
    <s v="France"/>
    <s v="Aquitaine-Limousin-Poitou-Charentes"/>
    <s v="Bordeaux"/>
    <s v="Central"/>
    <s v="Consumer"/>
    <s v="Office Supplies"/>
    <s v="Labels"/>
    <x v="1"/>
    <x v="3"/>
    <x v="0"/>
  </r>
  <r>
    <x v="3799"/>
    <n v="44858"/>
    <s v="Linda Dennis"/>
    <x v="1"/>
    <s v="Eldon File Cart, Single Width"/>
    <n v="0.1"/>
    <n v="6814199.7000000002"/>
    <n v="2492640.15"/>
    <n v="4"/>
    <x v="0"/>
    <s v="Italy"/>
    <s v="Piedmont"/>
    <s v="Turin"/>
    <s v="South"/>
    <s v="Consumer"/>
    <s v="Office Supplies"/>
    <s v="Storage"/>
    <x v="1"/>
    <x v="3"/>
    <x v="0"/>
  </r>
  <r>
    <x v="3798"/>
    <n v="44858"/>
    <s v="Nate Wilder-Neligan"/>
    <x v="1"/>
    <s v="Brother Fax Machine, Color"/>
    <n v="0"/>
    <n v="9439584"/>
    <n v="4247812.8"/>
    <n v="2"/>
    <x v="0"/>
    <s v="France"/>
    <s v="Aquitaine-Limousin-Poitou-Charentes"/>
    <s v="Bordeaux"/>
    <s v="Central"/>
    <s v="Consumer"/>
    <s v="Technology"/>
    <s v="Copiers"/>
    <x v="1"/>
    <x v="3"/>
    <x v="0"/>
  </r>
  <r>
    <x v="3799"/>
    <n v="44858"/>
    <s v="Linda Dennis"/>
    <x v="1"/>
    <s v="Okidata Inkjet, White"/>
    <n v="0.1"/>
    <n v="4129818"/>
    <n v="132744.15"/>
    <n v="1"/>
    <x v="1"/>
    <s v="Italy"/>
    <s v="Piedmont"/>
    <s v="Turin"/>
    <s v="South"/>
    <s v="Consumer"/>
    <s v="Technology"/>
    <s v="Machines"/>
    <x v="1"/>
    <x v="3"/>
    <x v="1"/>
  </r>
  <r>
    <x v="3800"/>
    <n v="44861"/>
    <s v="Mary Parker"/>
    <x v="1"/>
    <s v="Sauder Classic Bookcase, Mobile"/>
    <n v="0"/>
    <n v="12935179.950000001"/>
    <n v="5825993.25"/>
    <n v="2"/>
    <x v="0"/>
    <s v="United Kingdom"/>
    <s v="England"/>
    <s v="Birmingham"/>
    <s v="North"/>
    <s v="Corporate"/>
    <s v="Furniture"/>
    <s v="Bookcases"/>
    <x v="0"/>
    <x v="3"/>
    <x v="0"/>
  </r>
  <r>
    <x v="3800"/>
    <n v="44861"/>
    <s v="Mary Parker"/>
    <x v="1"/>
    <s v="Stiletto Box Cutter, Steel"/>
    <n v="0"/>
    <n v="2079658.35"/>
    <n v="147493.5"/>
    <n v="4"/>
    <x v="0"/>
    <s v="United Kingdom"/>
    <s v="England"/>
    <s v="Birmingham"/>
    <s v="North"/>
    <s v="Corporate"/>
    <s v="Office Supplies"/>
    <s v="Supplies"/>
    <x v="0"/>
    <x v="3"/>
    <x v="0"/>
  </r>
  <r>
    <x v="3800"/>
    <n v="44861"/>
    <s v="Mary Parker"/>
    <x v="1"/>
    <s v="Motorola Office Telephone, Cordless"/>
    <n v="0"/>
    <n v="3303854.4"/>
    <n v="855462.3"/>
    <n v="3"/>
    <x v="0"/>
    <s v="United Kingdom"/>
    <s v="England"/>
    <s v="Birmingham"/>
    <s v="North"/>
    <s v="Corporate"/>
    <s v="Technology"/>
    <s v="Phones"/>
    <x v="0"/>
    <x v="3"/>
    <x v="0"/>
  </r>
  <r>
    <x v="3801"/>
    <n v="44861"/>
    <s v="Donald Molina"/>
    <x v="1"/>
    <s v="Stanley Highlighters, Easy-Erase"/>
    <n v="0"/>
    <n v="1106201.25"/>
    <n v="398232.45"/>
    <n v="5"/>
    <x v="0"/>
    <s v="Germany"/>
    <s v="Baden-Württemberg"/>
    <s v="Eggenstein-Leopoldshafen"/>
    <s v="Central"/>
    <s v="Home Office"/>
    <s v="Office Supplies"/>
    <s v="Art"/>
    <x v="1"/>
    <x v="3"/>
    <x v="0"/>
  </r>
  <r>
    <x v="3802"/>
    <n v="44862"/>
    <s v="Rebecca Cook"/>
    <x v="1"/>
    <s v="Cardinal Index Tab, Durable"/>
    <n v="0"/>
    <n v="117994.8"/>
    <n v="44248.05"/>
    <n v="1"/>
    <x v="1"/>
    <s v="Austria"/>
    <s v="Vienna"/>
    <s v="Vienna"/>
    <s v="Central"/>
    <s v="Corporate"/>
    <s v="Office Supplies"/>
    <s v="Binders"/>
    <x v="1"/>
    <x v="3"/>
    <x v="1"/>
  </r>
  <r>
    <x v="3802"/>
    <n v="44862"/>
    <s v="Rebecca Cook"/>
    <x v="1"/>
    <s v="Stockwell Rubber Bands, Bulk Pack"/>
    <n v="0"/>
    <n v="958707.75"/>
    <n v="162242.85"/>
    <n v="4"/>
    <x v="1"/>
    <s v="Austria"/>
    <s v="Vienna"/>
    <s v="Vienna"/>
    <s v="Central"/>
    <s v="Corporate"/>
    <s v="Office Supplies"/>
    <s v="Fasteners"/>
    <x v="1"/>
    <x v="3"/>
    <x v="1"/>
  </r>
  <r>
    <x v="3803"/>
    <n v="44863"/>
    <s v="Craig Rayner"/>
    <x v="3"/>
    <s v="Acco Binder Covers, Economy"/>
    <n v="0"/>
    <n v="589974"/>
    <n v="235989.6"/>
    <n v="3"/>
    <x v="0"/>
    <s v="Italy"/>
    <s v="Campania"/>
    <s v="Pozzuoli"/>
    <s v="South"/>
    <s v="Consumer"/>
    <s v="Office Supplies"/>
    <s v="Binders"/>
    <x v="1"/>
    <x v="3"/>
    <x v="0"/>
  </r>
  <r>
    <x v="3804"/>
    <n v="44863"/>
    <s v="Robert Barnes"/>
    <x v="0"/>
    <s v="Rogers Box, Blue"/>
    <n v="0"/>
    <n v="707968.8"/>
    <n v="14749.35"/>
    <n v="2"/>
    <x v="1"/>
    <s v="United Kingdom"/>
    <s v="England"/>
    <s v="Blackburn"/>
    <s v="North"/>
    <s v="Consumer"/>
    <s v="Office Supplies"/>
    <s v="Storage"/>
    <x v="1"/>
    <x v="3"/>
    <x v="1"/>
  </r>
  <r>
    <x v="3805"/>
    <n v="44863"/>
    <s v="Ashton Charles"/>
    <x v="1"/>
    <s v="Stanley Markers, Blue"/>
    <n v="0"/>
    <n v="1312692.1500000001"/>
    <n v="117994.8"/>
    <n v="4"/>
    <x v="0"/>
    <s v="France"/>
    <s v="Aquitaine-Limousin-Poitou-Charentes"/>
    <s v="Pessac"/>
    <s v="Central"/>
    <s v="Consumer"/>
    <s v="Office Supplies"/>
    <s v="Art"/>
    <x v="1"/>
    <x v="3"/>
    <x v="0"/>
  </r>
  <r>
    <x v="3805"/>
    <n v="44863"/>
    <s v="Ashton Charles"/>
    <x v="1"/>
    <s v="Sharp Copy Machine, Laser"/>
    <n v="0.15"/>
    <n v="14985339.6"/>
    <n v="-353984.4"/>
    <n v="5"/>
    <x v="1"/>
    <s v="France"/>
    <s v="Aquitaine-Limousin-Poitou-Charentes"/>
    <s v="Pessac"/>
    <s v="Central"/>
    <s v="Consumer"/>
    <s v="Technology"/>
    <s v="Copiers"/>
    <x v="1"/>
    <x v="3"/>
    <x v="1"/>
  </r>
  <r>
    <x v="3806"/>
    <n v="44864"/>
    <s v="Angus Ibsch"/>
    <x v="2"/>
    <s v="Tenex Folders, Industrial"/>
    <n v="0.1"/>
    <n v="634222.05000000005"/>
    <n v="-73746.75"/>
    <n v="2"/>
    <x v="0"/>
    <s v="France"/>
    <s v="Aquitaine-Limousin-Poitou-Charentes"/>
    <s v="Talence"/>
    <s v="Central"/>
    <s v="Consumer"/>
    <s v="Office Supplies"/>
    <s v="Storage"/>
    <x v="0"/>
    <x v="3"/>
    <x v="0"/>
  </r>
  <r>
    <x v="3806"/>
    <n v="44864"/>
    <s v="Angus Ibsch"/>
    <x v="2"/>
    <s v="Stiletto Ruler, Steel"/>
    <n v="0"/>
    <n v="634222.05000000005"/>
    <n v="309736.35000000003"/>
    <n v="3"/>
    <x v="1"/>
    <s v="France"/>
    <s v="Aquitaine-Limousin-Poitou-Charentes"/>
    <s v="Talence"/>
    <s v="Central"/>
    <s v="Consumer"/>
    <s v="Office Supplies"/>
    <s v="Supplies"/>
    <x v="0"/>
    <x v="3"/>
    <x v="1"/>
  </r>
  <r>
    <x v="3806"/>
    <n v="44864"/>
    <s v="Angus Ibsch"/>
    <x v="2"/>
    <s v="Okidata Printer, White"/>
    <n v="0"/>
    <n v="7876152.9000000004"/>
    <n v="73746.75"/>
    <n v="2"/>
    <x v="0"/>
    <s v="France"/>
    <s v="Aquitaine-Limousin-Poitou-Charentes"/>
    <s v="Talence"/>
    <s v="Central"/>
    <s v="Consumer"/>
    <s v="Technology"/>
    <s v="Machines"/>
    <x v="0"/>
    <x v="3"/>
    <x v="0"/>
  </r>
  <r>
    <x v="3807"/>
    <n v="44864"/>
    <s v="Cynthia Zielinski"/>
    <x v="1"/>
    <s v="Xerox Memo Slips, Multicolor"/>
    <n v="0"/>
    <n v="663720.75"/>
    <n v="14749.35"/>
    <n v="3"/>
    <x v="1"/>
    <s v="United Kingdom"/>
    <s v="England"/>
    <s v="Derby"/>
    <s v="North"/>
    <s v="Home Office"/>
    <s v="Office Supplies"/>
    <s v="Paper"/>
    <x v="1"/>
    <x v="3"/>
    <x v="1"/>
  </r>
  <r>
    <x v="3808"/>
    <n v="44864"/>
    <s v="Kimberly Jones"/>
    <x v="0"/>
    <s v="Epson Receipt Printer, White"/>
    <n v="0"/>
    <n v="18731674.5"/>
    <n v="8053145.1000000006"/>
    <n v="11"/>
    <x v="0"/>
    <s v="Germany"/>
    <s v="Bavaria"/>
    <s v="Aschaffenburg"/>
    <s v="Central"/>
    <s v="Corporate"/>
    <s v="Technology"/>
    <s v="Machines"/>
    <x v="1"/>
    <x v="3"/>
    <x v="0"/>
  </r>
  <r>
    <x v="3809"/>
    <n v="44864"/>
    <s v="Taj Knetes"/>
    <x v="1"/>
    <s v="Kraft Peel and Seal, Security-Tint"/>
    <n v="0"/>
    <n v="678470.1"/>
    <n v="103245.45"/>
    <n v="2"/>
    <x v="1"/>
    <s v="France"/>
    <s v="Ile-de-France"/>
    <s v="Alfortville"/>
    <s v="Central"/>
    <s v="Consumer"/>
    <s v="Office Supplies"/>
    <s v="Envelopes"/>
    <x v="1"/>
    <x v="3"/>
    <x v="1"/>
  </r>
  <r>
    <x v="3810"/>
    <n v="44864"/>
    <s v="Ginger Owens"/>
    <x v="1"/>
    <s v="BIC Highlighters, Water Color"/>
    <n v="0"/>
    <n v="648971.4"/>
    <n v="117994.8"/>
    <n v="2"/>
    <x v="0"/>
    <s v="Germany"/>
    <s v="Mecklenburg-Vorpommern"/>
    <s v="Rostock"/>
    <s v="Central"/>
    <s v="Consumer"/>
    <s v="Office Supplies"/>
    <s v="Art"/>
    <x v="1"/>
    <x v="3"/>
    <x v="0"/>
  </r>
  <r>
    <x v="3810"/>
    <n v="44864"/>
    <s v="Ginger Owens"/>
    <x v="1"/>
    <s v="Sanford Sketch Pad, Fluorescent"/>
    <n v="0"/>
    <n v="3451347.9"/>
    <n v="1622428.5"/>
    <n v="5"/>
    <x v="0"/>
    <s v="Germany"/>
    <s v="Mecklenburg-Vorpommern"/>
    <s v="Rostock"/>
    <s v="Central"/>
    <s v="Consumer"/>
    <s v="Office Supplies"/>
    <s v="Art"/>
    <x v="1"/>
    <x v="3"/>
    <x v="0"/>
  </r>
  <r>
    <x v="3810"/>
    <n v="44864"/>
    <s v="Ginger Owens"/>
    <x v="1"/>
    <s v="Stanley Markers, Easy-Erase"/>
    <n v="0"/>
    <n v="663720.75"/>
    <n v="0"/>
    <n v="2"/>
    <x v="1"/>
    <s v="Germany"/>
    <s v="Mecklenburg-Vorpommern"/>
    <s v="Rostock"/>
    <s v="Central"/>
    <s v="Consumer"/>
    <s v="Office Supplies"/>
    <s v="Art"/>
    <x v="1"/>
    <x v="3"/>
    <x v="1"/>
  </r>
  <r>
    <x v="3810"/>
    <n v="44864"/>
    <s v="Ginger Owens"/>
    <x v="1"/>
    <s v="Hon Color Coded Labels, Laser Printer Compatible"/>
    <n v="0"/>
    <n v="560475.30000000005"/>
    <n v="191741.55000000002"/>
    <n v="3"/>
    <x v="0"/>
    <s v="Germany"/>
    <s v="Mecklenburg-Vorpommern"/>
    <s v="Rostock"/>
    <s v="Central"/>
    <s v="Consumer"/>
    <s v="Office Supplies"/>
    <s v="Labels"/>
    <x v="1"/>
    <x v="3"/>
    <x v="0"/>
  </r>
  <r>
    <x v="3810"/>
    <n v="44864"/>
    <s v="Ginger Owens"/>
    <x v="1"/>
    <s v="Fellowes Lockers, Wire Frame"/>
    <n v="0"/>
    <n v="6091481.5499999998"/>
    <n v="2743379.1"/>
    <n v="2"/>
    <x v="0"/>
    <s v="Germany"/>
    <s v="Mecklenburg-Vorpommern"/>
    <s v="Rostock"/>
    <s v="Central"/>
    <s v="Consumer"/>
    <s v="Office Supplies"/>
    <s v="Storage"/>
    <x v="1"/>
    <x v="3"/>
    <x v="0"/>
  </r>
  <r>
    <x v="3810"/>
    <n v="44864"/>
    <s v="Ginger Owens"/>
    <x v="1"/>
    <s v="Konica Phone, White"/>
    <n v="0"/>
    <n v="4985280.3"/>
    <n v="1740423.3"/>
    <n v="4"/>
    <x v="1"/>
    <s v="Germany"/>
    <s v="Mecklenburg-Vorpommern"/>
    <s v="Rostock"/>
    <s v="Central"/>
    <s v="Consumer"/>
    <s v="Technology"/>
    <s v="Machines"/>
    <x v="1"/>
    <x v="3"/>
    <x v="1"/>
  </r>
  <r>
    <x v="3811"/>
    <n v="44865"/>
    <s v="Owen Howell"/>
    <x v="0"/>
    <s v="Cardinal Binder Covers, Economy"/>
    <n v="0.1"/>
    <n v="958707.75"/>
    <n v="-58997.4"/>
    <n v="6"/>
    <x v="0"/>
    <s v="Spain"/>
    <s v="Castile and León"/>
    <s v="Ponferrada"/>
    <s v="South"/>
    <s v="Home Office"/>
    <s v="Office Supplies"/>
    <s v="Binders"/>
    <x v="0"/>
    <x v="3"/>
    <x v="0"/>
  </r>
  <r>
    <x v="3811"/>
    <n v="44865"/>
    <s v="Owen Howell"/>
    <x v="0"/>
    <s v="Okidata Receipt Printer, Durable"/>
    <n v="0.1"/>
    <n v="3259606.35"/>
    <n v="-221240.25"/>
    <n v="2"/>
    <x v="1"/>
    <s v="Spain"/>
    <s v="Castile and León"/>
    <s v="Ponferrada"/>
    <s v="South"/>
    <s v="Home Office"/>
    <s v="Technology"/>
    <s v="Machines"/>
    <x v="0"/>
    <x v="3"/>
    <x v="1"/>
  </r>
  <r>
    <x v="3812"/>
    <n v="44865"/>
    <s v="Rose Heap"/>
    <x v="0"/>
    <s v="Sanford Pens, Fluorescent"/>
    <n v="0"/>
    <n v="176992.2"/>
    <n v="44248.05"/>
    <n v="1"/>
    <x v="0"/>
    <s v="Sweden"/>
    <s v="Västra Götaland"/>
    <s v="Gothenburg"/>
    <s v="North"/>
    <s v="Consumer"/>
    <s v="Office Supplies"/>
    <s v="Art"/>
    <x v="0"/>
    <x v="3"/>
    <x v="0"/>
  </r>
  <r>
    <x v="3813"/>
    <n v="44865"/>
    <s v="Alice Black"/>
    <x v="1"/>
    <s v="Stockwell Clamps, 12 Pack"/>
    <n v="0"/>
    <n v="1371689.55"/>
    <n v="663720.75"/>
    <n v="5"/>
    <x v="0"/>
    <s v="Netherlands"/>
    <s v="North Holland"/>
    <s v="Amsterdam"/>
    <s v="Central"/>
    <s v="Home Office"/>
    <s v="Office Supplies"/>
    <s v="Fasteners"/>
    <x v="1"/>
    <x v="3"/>
    <x v="0"/>
  </r>
  <r>
    <x v="3814"/>
    <n v="44866"/>
    <s v="Georgina Arnold"/>
    <x v="0"/>
    <s v="Novimex File Folder Labels, Laser Printer Compatible"/>
    <n v="0"/>
    <n v="250738.95"/>
    <n v="44248.05"/>
    <n v="2"/>
    <x v="0"/>
    <s v="United Kingdom"/>
    <s v="Scotland"/>
    <s v="Paisley"/>
    <s v="North"/>
    <s v="Corporate"/>
    <s v="Office Supplies"/>
    <s v="Labels"/>
    <x v="1"/>
    <x v="3"/>
    <x v="0"/>
  </r>
  <r>
    <x v="3815"/>
    <n v="44866"/>
    <s v="Owen Faulkner"/>
    <x v="0"/>
    <s v="Logitech Mouse, USB"/>
    <n v="0"/>
    <n v="870211.65"/>
    <n v="117994.8"/>
    <n v="2"/>
    <x v="0"/>
    <s v="Austria"/>
    <s v="Vienna"/>
    <s v="Vienna"/>
    <s v="Central"/>
    <s v="Home Office"/>
    <s v="Technology"/>
    <s v="Accessories"/>
    <x v="1"/>
    <x v="3"/>
    <x v="0"/>
  </r>
  <r>
    <x v="3816"/>
    <n v="44867"/>
    <s v="Lily Dallachy"/>
    <x v="1"/>
    <s v="Eldon Photo Frame, Duo Pack"/>
    <n v="0"/>
    <n v="4292060.8500000006"/>
    <n v="250738.95"/>
    <n v="5"/>
    <x v="1"/>
    <s v="United Kingdom"/>
    <s v="England"/>
    <s v="Portsmouth"/>
    <s v="North"/>
    <s v="Corporate"/>
    <s v="Furniture"/>
    <s v="Furnishings"/>
    <x v="1"/>
    <x v="3"/>
    <x v="1"/>
  </r>
  <r>
    <x v="3816"/>
    <n v="44867"/>
    <s v="Lily Dallachy"/>
    <x v="1"/>
    <s v="HP Fax Machine, Color"/>
    <n v="0"/>
    <n v="8893858.0500000007"/>
    <n v="0"/>
    <n v="2"/>
    <x v="0"/>
    <s v="United Kingdom"/>
    <s v="England"/>
    <s v="Portsmouth"/>
    <s v="North"/>
    <s v="Corporate"/>
    <s v="Technology"/>
    <s v="Copiers"/>
    <x v="1"/>
    <x v="3"/>
    <x v="0"/>
  </r>
  <r>
    <x v="3817"/>
    <n v="44868"/>
    <s v="Kristen Holland"/>
    <x v="1"/>
    <s v="Hon Round Labels, 5000 Label Set"/>
    <n v="0.5"/>
    <n v="619472.70000000007"/>
    <n v="-221240.25"/>
    <n v="12"/>
    <x v="0"/>
    <s v="France"/>
    <s v="Aquitaine-Limousin-Poitou-Charentes"/>
    <s v="La Teste-de-Buch"/>
    <s v="Central"/>
    <s v="Consumer"/>
    <s v="Office Supplies"/>
    <s v="Labels"/>
    <x v="0"/>
    <x v="3"/>
    <x v="0"/>
  </r>
  <r>
    <x v="3818"/>
    <n v="44868"/>
    <s v="Elise Godfrey"/>
    <x v="1"/>
    <s v="Fellowes Box, Industrial"/>
    <n v="0.4"/>
    <n v="353984.4"/>
    <n v="-206490.9"/>
    <n v="2"/>
    <x v="1"/>
    <s v="France"/>
    <s v="Provence-Alpes-Côte d'Azur"/>
    <s v="Marseille"/>
    <s v="Central"/>
    <s v="Consumer"/>
    <s v="Office Supplies"/>
    <s v="Storage"/>
    <x v="0"/>
    <x v="3"/>
    <x v="1"/>
  </r>
  <r>
    <x v="3819"/>
    <n v="44868"/>
    <s v="Ben Hogben"/>
    <x v="1"/>
    <s v="Cameo Clasp Envelope, Set of 50"/>
    <n v="0"/>
    <n v="427731.15"/>
    <n v="29498.7"/>
    <n v="3"/>
    <x v="0"/>
    <s v="Germany"/>
    <s v="Lower Saxony"/>
    <s v="Hanover"/>
    <s v="Central"/>
    <s v="Corporate"/>
    <s v="Office Supplies"/>
    <s v="Envelopes"/>
    <x v="1"/>
    <x v="3"/>
    <x v="0"/>
  </r>
  <r>
    <x v="3818"/>
    <n v="44868"/>
    <s v="Elise Godfrey"/>
    <x v="1"/>
    <s v="Okidata Card Printer, White"/>
    <n v="0.4"/>
    <n v="3082614.15"/>
    <n v="-309736.35000000003"/>
    <n v="2"/>
    <x v="1"/>
    <s v="France"/>
    <s v="Provence-Alpes-Côte d'Azur"/>
    <s v="Marseille"/>
    <s v="Central"/>
    <s v="Consumer"/>
    <s v="Technology"/>
    <s v="Machines"/>
    <x v="0"/>
    <x v="3"/>
    <x v="1"/>
  </r>
  <r>
    <x v="3820"/>
    <n v="44868"/>
    <s v="Andres Woodruff"/>
    <x v="1"/>
    <s v="SanDisk Keyboard, Programmable"/>
    <n v="0.5"/>
    <n v="2448392.1"/>
    <n v="-1666676.55"/>
    <n v="4"/>
    <x v="1"/>
    <s v="France"/>
    <s v="Auvergne-Rhône-Alpes"/>
    <s v="Firminy"/>
    <s v="Central"/>
    <s v="Home Office"/>
    <s v="Technology"/>
    <s v="Accessories"/>
    <x v="0"/>
    <x v="3"/>
    <x v="1"/>
  </r>
  <r>
    <x v="3820"/>
    <n v="44868"/>
    <s v="Andres Woodruff"/>
    <x v="1"/>
    <s v="Okidata Printer, White"/>
    <n v="0.5"/>
    <n v="13775892.9"/>
    <n v="-13510404.6"/>
    <n v="7"/>
    <x v="0"/>
    <s v="France"/>
    <s v="Auvergne-Rhône-Alpes"/>
    <s v="Firminy"/>
    <s v="Central"/>
    <s v="Home Office"/>
    <s v="Technology"/>
    <s v="Machines"/>
    <x v="0"/>
    <x v="3"/>
    <x v="0"/>
  </r>
  <r>
    <x v="3821"/>
    <n v="44869"/>
    <s v="Tina Phelps"/>
    <x v="2"/>
    <s v="Hon Color Coded Labels, 5000 Label Set"/>
    <n v="0.5"/>
    <n v="191741.55000000002"/>
    <n v="-191741.55000000002"/>
    <n v="2"/>
    <x v="0"/>
    <s v="Italy"/>
    <s v="Lombardy"/>
    <s v="Milan"/>
    <s v="South"/>
    <s v="Consumer"/>
    <s v="Office Supplies"/>
    <s v="Labels"/>
    <x v="0"/>
    <x v="3"/>
    <x v="0"/>
  </r>
  <r>
    <x v="3822"/>
    <n v="44869"/>
    <s v="Sienna Williamson"/>
    <x v="2"/>
    <s v="Kleencut Box Cutter, Serrated"/>
    <n v="0"/>
    <n v="929209.05"/>
    <n v="206490.9"/>
    <n v="2"/>
    <x v="0"/>
    <s v="Finland"/>
    <s v="Uusimaa"/>
    <s v="Espoo"/>
    <s v="North"/>
    <s v="Corporate"/>
    <s v="Office Supplies"/>
    <s v="Supplies"/>
    <x v="1"/>
    <x v="3"/>
    <x v="0"/>
  </r>
  <r>
    <x v="3822"/>
    <n v="44869"/>
    <s v="Sienna Williamson"/>
    <x v="2"/>
    <s v="StarTech Inkjet, Durable"/>
    <n v="0.15"/>
    <n v="11283252.75"/>
    <n v="-530976.6"/>
    <n v="3"/>
    <x v="1"/>
    <s v="Finland"/>
    <s v="Uusimaa"/>
    <s v="Espoo"/>
    <s v="North"/>
    <s v="Corporate"/>
    <s v="Technology"/>
    <s v="Machines"/>
    <x v="1"/>
    <x v="3"/>
    <x v="1"/>
  </r>
  <r>
    <x v="3823"/>
    <n v="44869"/>
    <s v="Isabella Fowler"/>
    <x v="0"/>
    <s v="Eldon Box, Single Width"/>
    <n v="0.1"/>
    <n v="280237.65000000002"/>
    <n v="58997.4"/>
    <n v="2"/>
    <x v="0"/>
    <s v="France"/>
    <s v="Ile-de-France"/>
    <s v="Montesson"/>
    <s v="Central"/>
    <s v="Consumer"/>
    <s v="Office Supplies"/>
    <s v="Storage"/>
    <x v="1"/>
    <x v="3"/>
    <x v="0"/>
  </r>
  <r>
    <x v="3824"/>
    <n v="44869"/>
    <s v="Gregory Rodriguez"/>
    <x v="1"/>
    <s v="Ibico Index Tab, Clear"/>
    <n v="0"/>
    <n v="265488.3"/>
    <n v="44248.05"/>
    <n v="2"/>
    <x v="0"/>
    <s v="Germany"/>
    <s v="North Rhine-Westphalia"/>
    <s v="Herne"/>
    <s v="Central"/>
    <s v="Corporate"/>
    <s v="Office Supplies"/>
    <s v="Binders"/>
    <x v="1"/>
    <x v="3"/>
    <x v="0"/>
  </r>
  <r>
    <x v="3825"/>
    <n v="44870"/>
    <s v="Kiera Chandler"/>
    <x v="3"/>
    <s v="Eldon Light Bulb, Durable"/>
    <n v="0.1"/>
    <n v="1769922"/>
    <n v="648971.4"/>
    <n v="6"/>
    <x v="0"/>
    <s v="France"/>
    <s v="Ile-de-France"/>
    <s v="Fontenay-aux-Roses"/>
    <s v="Central"/>
    <s v="Consumer"/>
    <s v="Furniture"/>
    <s v="Furnishings"/>
    <x v="1"/>
    <x v="3"/>
    <x v="0"/>
  </r>
  <r>
    <x v="3825"/>
    <n v="44870"/>
    <s v="Kiera Chandler"/>
    <x v="3"/>
    <s v="Smead Box, Blue"/>
    <n v="0.2"/>
    <n v="766966.20000000007"/>
    <n v="-191741.55000000002"/>
    <n v="6"/>
    <x v="1"/>
    <s v="France"/>
    <s v="Ile-de-France"/>
    <s v="Fontenay-aux-Roses"/>
    <s v="Central"/>
    <s v="Consumer"/>
    <s v="Office Supplies"/>
    <s v="Storage"/>
    <x v="1"/>
    <x v="3"/>
    <x v="1"/>
  </r>
  <r>
    <x v="3826"/>
    <n v="44870"/>
    <s v="Lincoln Want"/>
    <x v="0"/>
    <s v="Harbour Creations Rocking Chair, Black"/>
    <n v="0.1"/>
    <n v="13436657.85"/>
    <n v="2979368.7"/>
    <n v="7"/>
    <x v="0"/>
    <s v="Italy"/>
    <s v="Emilia-Romagna"/>
    <s v="Rimini"/>
    <s v="South"/>
    <s v="Consumer"/>
    <s v="Furniture"/>
    <s v="Chairs"/>
    <x v="1"/>
    <x v="3"/>
    <x v="0"/>
  </r>
  <r>
    <x v="3827"/>
    <n v="44870"/>
    <s v="Nancy Fike"/>
    <x v="0"/>
    <s v="Stanley Pens, Blue"/>
    <n v="0"/>
    <n v="737467.5"/>
    <n v="368733.75"/>
    <n v="5"/>
    <x v="0"/>
    <s v="Spain"/>
    <s v="Castile and León"/>
    <s v="Valladolid"/>
    <s v="South"/>
    <s v="Consumer"/>
    <s v="Office Supplies"/>
    <s v="Art"/>
    <x v="1"/>
    <x v="3"/>
    <x v="0"/>
  </r>
  <r>
    <x v="3828"/>
    <n v="44870"/>
    <s v="Ruby Blomfield"/>
    <x v="1"/>
    <s v="Stanley Pencil Sharpener, Water Color"/>
    <n v="0.1"/>
    <n v="1666676.55"/>
    <n v="-73746.75"/>
    <n v="5"/>
    <x v="0"/>
    <s v="Spain"/>
    <s v="Madrid"/>
    <s v="Madrid"/>
    <s v="South"/>
    <s v="Consumer"/>
    <s v="Office Supplies"/>
    <s v="Art"/>
    <x v="1"/>
    <x v="3"/>
    <x v="0"/>
  </r>
  <r>
    <x v="3828"/>
    <n v="44870"/>
    <s v="Ruby Blomfield"/>
    <x v="1"/>
    <s v="Stanley Sketch Pad, Blue"/>
    <n v="0.1"/>
    <n v="1179948"/>
    <n v="294987"/>
    <n v="2"/>
    <x v="0"/>
    <s v="Spain"/>
    <s v="Madrid"/>
    <s v="Madrid"/>
    <s v="South"/>
    <s v="Consumer"/>
    <s v="Office Supplies"/>
    <s v="Art"/>
    <x v="1"/>
    <x v="3"/>
    <x v="0"/>
  </r>
  <r>
    <x v="3828"/>
    <n v="44870"/>
    <s v="Ruby Blomfield"/>
    <x v="1"/>
    <s v="Acco Binder Covers, Economy"/>
    <n v="0.1"/>
    <n v="353984.4"/>
    <n v="117994.8"/>
    <n v="2"/>
    <x v="1"/>
    <s v="Spain"/>
    <s v="Madrid"/>
    <s v="Madrid"/>
    <s v="South"/>
    <s v="Consumer"/>
    <s v="Office Supplies"/>
    <s v="Binders"/>
    <x v="1"/>
    <x v="3"/>
    <x v="1"/>
  </r>
  <r>
    <x v="3828"/>
    <n v="44870"/>
    <s v="Ruby Blomfield"/>
    <x v="1"/>
    <s v="Stockwell Staples, Metal"/>
    <n v="0.1"/>
    <n v="870211.65"/>
    <n v="265488.3"/>
    <n v="6"/>
    <x v="1"/>
    <s v="Spain"/>
    <s v="Madrid"/>
    <s v="Madrid"/>
    <s v="South"/>
    <s v="Consumer"/>
    <s v="Office Supplies"/>
    <s v="Fasteners"/>
    <x v="1"/>
    <x v="3"/>
    <x v="1"/>
  </r>
  <r>
    <x v="3828"/>
    <n v="44870"/>
    <s v="Ruby Blomfield"/>
    <x v="1"/>
    <s v="Avery Round Labels, Laser Printer Compatible"/>
    <n v="0.1"/>
    <n v="191741.55000000002"/>
    <n v="29498.7"/>
    <n v="2"/>
    <x v="0"/>
    <s v="Spain"/>
    <s v="Madrid"/>
    <s v="Madrid"/>
    <s v="South"/>
    <s v="Consumer"/>
    <s v="Office Supplies"/>
    <s v="Labels"/>
    <x v="1"/>
    <x v="3"/>
    <x v="0"/>
  </r>
  <r>
    <x v="3828"/>
    <n v="44870"/>
    <s v="Ruby Blomfield"/>
    <x v="1"/>
    <s v="Green Bar Note Cards, Premium"/>
    <n v="0.1"/>
    <n v="398232.45"/>
    <n v="117994.8"/>
    <n v="1"/>
    <x v="0"/>
    <s v="Spain"/>
    <s v="Madrid"/>
    <s v="Madrid"/>
    <s v="South"/>
    <s v="Consumer"/>
    <s v="Office Supplies"/>
    <s v="Paper"/>
    <x v="1"/>
    <x v="3"/>
    <x v="0"/>
  </r>
  <r>
    <x v="3828"/>
    <n v="44870"/>
    <s v="Ruby Blomfield"/>
    <x v="1"/>
    <s v="Enermax Memory Card, Erganomic"/>
    <n v="0.1"/>
    <n v="2979368.7"/>
    <n v="1224196.05"/>
    <n v="2"/>
    <x v="0"/>
    <s v="Spain"/>
    <s v="Madrid"/>
    <s v="Madrid"/>
    <s v="South"/>
    <s v="Consumer"/>
    <s v="Technology"/>
    <s v="Accessories"/>
    <x v="1"/>
    <x v="3"/>
    <x v="0"/>
  </r>
  <r>
    <x v="3829"/>
    <n v="44870"/>
    <s v="Harry Marion"/>
    <x v="1"/>
    <s v="Bush 3-Shelf Cabinet, Traditional"/>
    <n v="0"/>
    <n v="6342220.5"/>
    <n v="1401188.25"/>
    <n v="3"/>
    <x v="0"/>
    <s v="United Kingdom"/>
    <s v="England"/>
    <s v="Tamworth"/>
    <s v="North"/>
    <s v="Consumer"/>
    <s v="Furniture"/>
    <s v="Bookcases"/>
    <x v="1"/>
    <x v="3"/>
    <x v="0"/>
  </r>
  <r>
    <x v="3829"/>
    <n v="44870"/>
    <s v="Harry Marion"/>
    <x v="1"/>
    <s v="Wilson Jones 3-Hole Punch, Clear"/>
    <n v="0"/>
    <n v="1209446.7"/>
    <n v="339235.05"/>
    <n v="3"/>
    <x v="0"/>
    <s v="United Kingdom"/>
    <s v="England"/>
    <s v="Tamworth"/>
    <s v="North"/>
    <s v="Consumer"/>
    <s v="Office Supplies"/>
    <s v="Binders"/>
    <x v="1"/>
    <x v="3"/>
    <x v="0"/>
  </r>
  <r>
    <x v="3830"/>
    <n v="44871"/>
    <s v="Cooper Burn"/>
    <x v="2"/>
    <s v="Sanford Sketch Pad, Easy-Erase"/>
    <n v="0"/>
    <n v="1356940.2"/>
    <n v="619472.70000000007"/>
    <n v="2"/>
    <x v="1"/>
    <s v="United Kingdom"/>
    <s v="Scotland"/>
    <s v="Edinburgh"/>
    <s v="North"/>
    <s v="Consumer"/>
    <s v="Office Supplies"/>
    <s v="Art"/>
    <x v="1"/>
    <x v="3"/>
    <x v="1"/>
  </r>
  <r>
    <x v="3831"/>
    <n v="44871"/>
    <s v="Aidan Rowe"/>
    <x v="0"/>
    <s v="Tenex Lockers, Industrial"/>
    <n v="0.1"/>
    <n v="8156390.5499999998"/>
    <n v="1622428.5"/>
    <n v="3"/>
    <x v="0"/>
    <s v="Netherlands"/>
    <s v="South Holland"/>
    <s v="Rotterdam"/>
    <s v="Central"/>
    <s v="Consumer"/>
    <s v="Office Supplies"/>
    <s v="Storage"/>
    <x v="1"/>
    <x v="3"/>
    <x v="0"/>
  </r>
  <r>
    <x v="3832"/>
    <n v="44871"/>
    <s v="Evie Rees"/>
    <x v="0"/>
    <s v="Rubbermaid Frame, Duo Pack"/>
    <n v="0.3"/>
    <n v="7949899.6500000004"/>
    <n v="-2153405.1"/>
    <n v="7"/>
    <x v="0"/>
    <s v="France"/>
    <s v="Ile-de-France"/>
    <s v="Le Blanc-Mesnil"/>
    <s v="Central"/>
    <s v="Consumer"/>
    <s v="Furniture"/>
    <s v="Furnishings"/>
    <x v="0"/>
    <x v="3"/>
    <x v="0"/>
  </r>
  <r>
    <x v="3833"/>
    <n v="44871"/>
    <s v="William Somerville"/>
    <x v="1"/>
    <s v="Rubbermaid Frame, Duo Pack"/>
    <n v="0"/>
    <n v="8112142.5"/>
    <n v="884961"/>
    <n v="5"/>
    <x v="0"/>
    <s v="Netherlands"/>
    <s v="Gelderland"/>
    <s v="Nijmegen"/>
    <s v="Central"/>
    <s v="Corporate"/>
    <s v="Furniture"/>
    <s v="Furnishings"/>
    <x v="1"/>
    <x v="3"/>
    <x v="0"/>
  </r>
  <r>
    <x v="3834"/>
    <n v="44871"/>
    <s v="Ewan Walton"/>
    <x v="1"/>
    <s v="Ames Interoffice Envelope, with clear poly window"/>
    <n v="0"/>
    <n v="1430686.95"/>
    <n v="457229.85000000003"/>
    <n v="2"/>
    <x v="1"/>
    <s v="Italy"/>
    <s v="Lombardy"/>
    <s v="Milan"/>
    <s v="South"/>
    <s v="Consumer"/>
    <s v="Office Supplies"/>
    <s v="Envelopes"/>
    <x v="1"/>
    <x v="3"/>
    <x v="1"/>
  </r>
  <r>
    <x v="3833"/>
    <n v="44871"/>
    <s v="William Somerville"/>
    <x v="1"/>
    <s v="Binney &amp; Smith Canvas, Easy-Erase"/>
    <n v="0"/>
    <n v="1519183.05"/>
    <n v="265488.3"/>
    <n v="2"/>
    <x v="1"/>
    <s v="Netherlands"/>
    <s v="Gelderland"/>
    <s v="Nijmegen"/>
    <s v="Central"/>
    <s v="Corporate"/>
    <s v="Office Supplies"/>
    <s v="Art"/>
    <x v="1"/>
    <x v="3"/>
    <x v="1"/>
  </r>
  <r>
    <x v="3833"/>
    <n v="44871"/>
    <s v="William Somerville"/>
    <x v="1"/>
    <s v="GlobeWeis Business Envelopes, Recycled"/>
    <n v="0"/>
    <n v="1194697.3500000001"/>
    <n v="516227.25"/>
    <n v="5"/>
    <x v="0"/>
    <s v="Netherlands"/>
    <s v="Gelderland"/>
    <s v="Nijmegen"/>
    <s v="Central"/>
    <s v="Corporate"/>
    <s v="Office Supplies"/>
    <s v="Envelopes"/>
    <x v="1"/>
    <x v="3"/>
    <x v="0"/>
  </r>
  <r>
    <x v="3833"/>
    <n v="44871"/>
    <s v="William Somerville"/>
    <x v="1"/>
    <s v="Jiffy Interoffice Envelope, with clear poly window"/>
    <n v="0"/>
    <n v="2949870"/>
    <n v="1386438.9000000001"/>
    <n v="4"/>
    <x v="0"/>
    <s v="Netherlands"/>
    <s v="Gelderland"/>
    <s v="Nijmegen"/>
    <s v="Central"/>
    <s v="Corporate"/>
    <s v="Office Supplies"/>
    <s v="Envelopes"/>
    <x v="1"/>
    <x v="3"/>
    <x v="0"/>
  </r>
  <r>
    <x v="3833"/>
    <n v="44871"/>
    <s v="William Somerville"/>
    <x v="1"/>
    <s v="Stockwell Staples, Assorted Sizes"/>
    <n v="0"/>
    <n v="486728.55"/>
    <n v="206490.9"/>
    <n v="4"/>
    <x v="0"/>
    <s v="Netherlands"/>
    <s v="Gelderland"/>
    <s v="Nijmegen"/>
    <s v="Central"/>
    <s v="Corporate"/>
    <s v="Office Supplies"/>
    <s v="Fasteners"/>
    <x v="1"/>
    <x v="3"/>
    <x v="0"/>
  </r>
  <r>
    <x v="3833"/>
    <n v="44871"/>
    <s v="William Somerville"/>
    <x v="1"/>
    <s v="Cisco Audio Dock, with Caller ID"/>
    <n v="0.4"/>
    <n v="1607679.1500000001"/>
    <n v="-486728.55"/>
    <n v="1"/>
    <x v="0"/>
    <s v="Netherlands"/>
    <s v="Gelderland"/>
    <s v="Nijmegen"/>
    <s v="Central"/>
    <s v="Corporate"/>
    <s v="Technology"/>
    <s v="Phones"/>
    <x v="1"/>
    <x v="3"/>
    <x v="0"/>
  </r>
  <r>
    <x v="3835"/>
    <n v="44872"/>
    <s v="Benjamin Humphries"/>
    <x v="2"/>
    <s v="Binney &amp; Smith Highlighters, Water Color"/>
    <n v="0"/>
    <n v="2035410.3"/>
    <n v="855462.3"/>
    <n v="7"/>
    <x v="1"/>
    <s v="Switzerland"/>
    <s v="Zürich"/>
    <s v="Zurich"/>
    <s v="Central"/>
    <s v="Consumer"/>
    <s v="Office Supplies"/>
    <s v="Art"/>
    <x v="1"/>
    <x v="3"/>
    <x v="1"/>
  </r>
  <r>
    <x v="3836"/>
    <n v="44872"/>
    <s v="Harvey Daniels"/>
    <x v="2"/>
    <s v="SanDisk Message Books, 8.5 x 11"/>
    <n v="0"/>
    <n v="1238945.4000000001"/>
    <n v="604723.35"/>
    <n v="3"/>
    <x v="1"/>
    <s v="France"/>
    <s v="Normandy"/>
    <s v="Le Havre"/>
    <s v="Central"/>
    <s v="Consumer"/>
    <s v="Office Supplies"/>
    <s v="Paper"/>
    <x v="1"/>
    <x v="3"/>
    <x v="1"/>
  </r>
  <r>
    <x v="3837"/>
    <n v="44872"/>
    <s v="Paul Cleary"/>
    <x v="1"/>
    <s v="Hon Chairmat, Adjustable"/>
    <n v="0"/>
    <n v="5988236.1000000006"/>
    <n v="1430686.95"/>
    <n v="7"/>
    <x v="0"/>
    <s v="Germany"/>
    <s v="Baden-Württemberg"/>
    <s v="Villingen-Schwenningen"/>
    <s v="Central"/>
    <s v="Corporate"/>
    <s v="Furniture"/>
    <s v="Chairs"/>
    <x v="1"/>
    <x v="3"/>
    <x v="0"/>
  </r>
  <r>
    <x v="3837"/>
    <n v="44872"/>
    <s v="Paul Cleary"/>
    <x v="1"/>
    <s v="Hon Chairmat, Red"/>
    <n v="0"/>
    <n v="4100319.3000000003"/>
    <n v="575224.65"/>
    <n v="5"/>
    <x v="0"/>
    <s v="Germany"/>
    <s v="Baden-Württemberg"/>
    <s v="Villingen-Schwenningen"/>
    <s v="Central"/>
    <s v="Corporate"/>
    <s v="Furniture"/>
    <s v="Chairs"/>
    <x v="1"/>
    <x v="3"/>
    <x v="0"/>
  </r>
  <r>
    <x v="3838"/>
    <n v="44872"/>
    <s v="Louis Dominguez"/>
    <x v="1"/>
    <s v="Binney &amp; Smith Canvas, Water Color"/>
    <n v="0.1"/>
    <n v="1445436.3"/>
    <n v="604723.35"/>
    <n v="2"/>
    <x v="1"/>
    <s v="Germany"/>
    <s v="Schleswig-Holstein"/>
    <s v="Norderstedt"/>
    <s v="Central"/>
    <s v="Corporate"/>
    <s v="Office Supplies"/>
    <s v="Art"/>
    <x v="1"/>
    <x v="3"/>
    <x v="1"/>
  </r>
  <r>
    <x v="3838"/>
    <n v="44872"/>
    <s v="Louis Dominguez"/>
    <x v="1"/>
    <s v="Sanford Canvas, Blue"/>
    <n v="0.1"/>
    <n v="1342190.85"/>
    <n v="280237.65000000002"/>
    <n v="2"/>
    <x v="1"/>
    <s v="Germany"/>
    <s v="Schleswig-Holstein"/>
    <s v="Norderstedt"/>
    <s v="Central"/>
    <s v="Corporate"/>
    <s v="Office Supplies"/>
    <s v="Art"/>
    <x v="1"/>
    <x v="3"/>
    <x v="1"/>
  </r>
  <r>
    <x v="3838"/>
    <n v="44872"/>
    <s v="Louis Dominguez"/>
    <x v="1"/>
    <s v="Wilson Jones 3-Hole Punch, Durable"/>
    <n v="0.1"/>
    <n v="781715.55"/>
    <n v="88496.1"/>
    <n v="2"/>
    <x v="1"/>
    <s v="Germany"/>
    <s v="Schleswig-Holstein"/>
    <s v="Norderstedt"/>
    <s v="Central"/>
    <s v="Corporate"/>
    <s v="Office Supplies"/>
    <s v="Binders"/>
    <x v="1"/>
    <x v="3"/>
    <x v="1"/>
  </r>
  <r>
    <x v="3838"/>
    <n v="44872"/>
    <s v="Louis Dominguez"/>
    <x v="1"/>
    <s v="Rogers Lockers, Blue"/>
    <n v="0.2"/>
    <n v="2492640.15"/>
    <n v="-412981.8"/>
    <n v="1"/>
    <x v="0"/>
    <s v="Germany"/>
    <s v="Schleswig-Holstein"/>
    <s v="Norderstedt"/>
    <s v="Central"/>
    <s v="Corporate"/>
    <s v="Office Supplies"/>
    <s v="Storage"/>
    <x v="1"/>
    <x v="3"/>
    <x v="0"/>
  </r>
  <r>
    <x v="3838"/>
    <n v="44872"/>
    <s v="Louis Dominguez"/>
    <x v="1"/>
    <s v="Rogers Shelving, Wire Frame"/>
    <n v="0.2"/>
    <n v="3613590.75"/>
    <n v="501477.9"/>
    <n v="5"/>
    <x v="0"/>
    <s v="Germany"/>
    <s v="Schleswig-Holstein"/>
    <s v="Norderstedt"/>
    <s v="Central"/>
    <s v="Corporate"/>
    <s v="Office Supplies"/>
    <s v="Storage"/>
    <x v="1"/>
    <x v="3"/>
    <x v="0"/>
  </r>
  <r>
    <x v="3839"/>
    <n v="44872"/>
    <s v="Casey Beckett"/>
    <x v="0"/>
    <s v="Cameo Mailers, Recycled"/>
    <n v="0"/>
    <n v="2728629.75"/>
    <n v="619472.70000000007"/>
    <n v="5"/>
    <x v="0"/>
    <s v="Belgium"/>
    <s v="Hainaut"/>
    <s v="Charleroi"/>
    <s v="Central"/>
    <s v="Home Office"/>
    <s v="Office Supplies"/>
    <s v="Envelopes"/>
    <x v="1"/>
    <x v="3"/>
    <x v="0"/>
  </r>
  <r>
    <x v="3839"/>
    <n v="44872"/>
    <s v="Casey Beckett"/>
    <x v="0"/>
    <s v="Smead Trays, Blue"/>
    <n v="0.1"/>
    <n v="5147523.1500000004"/>
    <n v="176992.2"/>
    <n v="8"/>
    <x v="1"/>
    <s v="Belgium"/>
    <s v="Hainaut"/>
    <s v="Charleroi"/>
    <s v="Central"/>
    <s v="Home Office"/>
    <s v="Office Supplies"/>
    <s v="Storage"/>
    <x v="1"/>
    <x v="3"/>
    <x v="1"/>
  </r>
  <r>
    <x v="3840"/>
    <n v="44872"/>
    <s v="Michael Watkins"/>
    <x v="1"/>
    <s v="Smead Lockers, Single Width"/>
    <n v="0"/>
    <n v="5855491.9500000002"/>
    <n v="2640133.65"/>
    <n v="2"/>
    <x v="0"/>
    <s v="France"/>
    <s v="Aquitaine-Limousin-Poitou-Charentes"/>
    <s v="Talence"/>
    <s v="Central"/>
    <s v="Home Office"/>
    <s v="Office Supplies"/>
    <s v="Storage"/>
    <x v="1"/>
    <x v="3"/>
    <x v="0"/>
  </r>
  <r>
    <x v="3837"/>
    <n v="44872"/>
    <s v="Paul Cleary"/>
    <x v="1"/>
    <s v="Eldon File Cart, Single Width"/>
    <n v="0"/>
    <n v="1887916.8"/>
    <n v="811214.25"/>
    <n v="1"/>
    <x v="0"/>
    <s v="Germany"/>
    <s v="Baden-Württemberg"/>
    <s v="Villingen-Schwenningen"/>
    <s v="Central"/>
    <s v="Corporate"/>
    <s v="Office Supplies"/>
    <s v="Storage"/>
    <x v="1"/>
    <x v="3"/>
    <x v="0"/>
  </r>
  <r>
    <x v="3837"/>
    <n v="44872"/>
    <s v="Paul Cleary"/>
    <x v="1"/>
    <s v="Fiskars Scissors, Easy Grip"/>
    <n v="0"/>
    <n v="1091451.9000000001"/>
    <n v="132744.15"/>
    <n v="3"/>
    <x v="0"/>
    <s v="Germany"/>
    <s v="Baden-Württemberg"/>
    <s v="Villingen-Schwenningen"/>
    <s v="Central"/>
    <s v="Corporate"/>
    <s v="Office Supplies"/>
    <s v="Supplies"/>
    <x v="1"/>
    <x v="3"/>
    <x v="0"/>
  </r>
  <r>
    <x v="3841"/>
    <n v="44872"/>
    <s v="Dylan Dry"/>
    <x v="1"/>
    <s v="Enermax Message Books, Recycled"/>
    <n v="0"/>
    <n v="2979368.7"/>
    <n v="1312692.1500000001"/>
    <n v="9"/>
    <x v="0"/>
    <s v="Italy"/>
    <s v="Lombardy"/>
    <s v="Cinisello Balsamo"/>
    <s v="South"/>
    <s v="Consumer"/>
    <s v="Office Supplies"/>
    <s v="Paper"/>
    <x v="1"/>
    <x v="3"/>
    <x v="0"/>
  </r>
  <r>
    <x v="3842"/>
    <n v="44872"/>
    <s v="Carol Evans"/>
    <x v="1"/>
    <s v="Logitech Flash Drive, Erganomic"/>
    <n v="0"/>
    <n v="3348102.45"/>
    <n v="1504433.7"/>
    <n v="8"/>
    <x v="1"/>
    <s v="Netherlands"/>
    <s v="South Holland"/>
    <s v="The Hague"/>
    <s v="Central"/>
    <s v="Consumer"/>
    <s v="Technology"/>
    <s v="Accessories"/>
    <x v="0"/>
    <x v="3"/>
    <x v="1"/>
  </r>
  <r>
    <x v="3843"/>
    <n v="44872"/>
    <s v="Angelina Hurst"/>
    <x v="0"/>
    <s v="BIC Markers, Easy-Erase"/>
    <n v="0"/>
    <n v="3539844"/>
    <n v="988206.45000000007"/>
    <n v="9"/>
    <x v="1"/>
    <s v="France"/>
    <s v="Provence-Alpes-Côte d'Azur"/>
    <s v="Menton"/>
    <s v="Central"/>
    <s v="Consumer"/>
    <s v="Office Supplies"/>
    <s v="Art"/>
    <x v="1"/>
    <x v="3"/>
    <x v="1"/>
  </r>
  <r>
    <x v="3843"/>
    <n v="44872"/>
    <s v="Angelina Hurst"/>
    <x v="0"/>
    <s v="Stanley Markers, Easy-Erase"/>
    <n v="0"/>
    <n v="988206.45000000007"/>
    <n v="0"/>
    <n v="3"/>
    <x v="0"/>
    <s v="France"/>
    <s v="Provence-Alpes-Côte d'Azur"/>
    <s v="Menton"/>
    <s v="Central"/>
    <s v="Consumer"/>
    <s v="Office Supplies"/>
    <s v="Art"/>
    <x v="1"/>
    <x v="3"/>
    <x v="0"/>
  </r>
  <r>
    <x v="3844"/>
    <n v="44872"/>
    <s v="Lorri Stratton"/>
    <x v="1"/>
    <s v="Acco 3-Hole Punch, Economy"/>
    <n v="0"/>
    <n v="884961"/>
    <n v="162242.85"/>
    <n v="2"/>
    <x v="0"/>
    <s v="France"/>
    <s v="Ile-de-France"/>
    <s v="Deuil-la-Barre"/>
    <s v="Central"/>
    <s v="Consumer"/>
    <s v="Office Supplies"/>
    <s v="Binders"/>
    <x v="1"/>
    <x v="3"/>
    <x v="0"/>
  </r>
  <r>
    <x v="3843"/>
    <n v="44872"/>
    <s v="Angelina Hurst"/>
    <x v="0"/>
    <s v="Canon Copy Machine, High-Speed"/>
    <n v="0"/>
    <n v="3834831"/>
    <n v="693219.45000000007"/>
    <n v="1"/>
    <x v="0"/>
    <s v="France"/>
    <s v="Provence-Alpes-Côte d'Azur"/>
    <s v="Menton"/>
    <s v="Central"/>
    <s v="Consumer"/>
    <s v="Technology"/>
    <s v="Copiers"/>
    <x v="1"/>
    <x v="3"/>
    <x v="0"/>
  </r>
  <r>
    <x v="3845"/>
    <n v="44873"/>
    <s v="Nicole Howard"/>
    <x v="0"/>
    <s v="Eldon Light Bulb, Durable"/>
    <n v="0.3"/>
    <n v="457229.85000000003"/>
    <n v="88496.1"/>
    <n v="2"/>
    <x v="1"/>
    <s v="Spain"/>
    <s v="Castile and León"/>
    <s v="Ponferrada"/>
    <s v="South"/>
    <s v="Consumer"/>
    <s v="Furniture"/>
    <s v="Furnishings"/>
    <x v="1"/>
    <x v="3"/>
    <x v="1"/>
  </r>
  <r>
    <x v="3846"/>
    <n v="44873"/>
    <s v="Marcus Griffin"/>
    <x v="0"/>
    <s v="Rogers File Cart, Single Width"/>
    <n v="0.1"/>
    <n v="9395335.9500000011"/>
    <n v="1666676.55"/>
    <n v="5"/>
    <x v="0"/>
    <s v="United Kingdom"/>
    <s v="England"/>
    <s v="Wolverhampton"/>
    <s v="North"/>
    <s v="Home Office"/>
    <s v="Office Supplies"/>
    <s v="Storage"/>
    <x v="1"/>
    <x v="3"/>
    <x v="0"/>
  </r>
  <r>
    <x v="3846"/>
    <n v="44873"/>
    <s v="Marcus Griffin"/>
    <x v="0"/>
    <s v="Samsung Office Telephone, Full Size"/>
    <n v="0"/>
    <n v="988206.45000000007"/>
    <n v="280237.65000000002"/>
    <n v="1"/>
    <x v="0"/>
    <s v="United Kingdom"/>
    <s v="England"/>
    <s v="Wolverhampton"/>
    <s v="North"/>
    <s v="Home Office"/>
    <s v="Technology"/>
    <s v="Phones"/>
    <x v="1"/>
    <x v="3"/>
    <x v="0"/>
  </r>
  <r>
    <x v="3847"/>
    <n v="44873"/>
    <s v="Thomas McCallum"/>
    <x v="1"/>
    <s v="Ikea Corner Shelving, Mobile"/>
    <n v="0"/>
    <n v="5560504.9500000002"/>
    <n v="722718.15"/>
    <n v="3"/>
    <x v="1"/>
    <s v="Germany"/>
    <s v="Saxony"/>
    <s v="Leipzig"/>
    <s v="Central"/>
    <s v="Consumer"/>
    <s v="Furniture"/>
    <s v="Bookcases"/>
    <x v="1"/>
    <x v="3"/>
    <x v="1"/>
  </r>
  <r>
    <x v="3847"/>
    <n v="44873"/>
    <s v="Thomas McCallum"/>
    <x v="1"/>
    <s v="Stanley Markers, Water Color"/>
    <n v="0"/>
    <n v="2241901.2000000002"/>
    <n v="737467.5"/>
    <n v="6"/>
    <x v="1"/>
    <s v="Germany"/>
    <s v="Saxony"/>
    <s v="Leipzig"/>
    <s v="Central"/>
    <s v="Consumer"/>
    <s v="Office Supplies"/>
    <s v="Art"/>
    <x v="1"/>
    <x v="3"/>
    <x v="1"/>
  </r>
  <r>
    <x v="3848"/>
    <n v="44873"/>
    <s v="Joan Douglas"/>
    <x v="1"/>
    <s v="Samsung Signal Booster, Full Size"/>
    <n v="0.1"/>
    <n v="12817185.15"/>
    <n v="5413011.4500000002"/>
    <n v="7"/>
    <x v="1"/>
    <s v="Italy"/>
    <s v="Emilia-Romagna"/>
    <s v="Imola"/>
    <s v="South"/>
    <s v="Corporate"/>
    <s v="Technology"/>
    <s v="Phones"/>
    <x v="1"/>
    <x v="3"/>
    <x v="1"/>
  </r>
  <r>
    <x v="3849"/>
    <n v="44875"/>
    <s v="Nicole Todd"/>
    <x v="3"/>
    <s v="Bush 3-Shelf Cabinet, Pine"/>
    <n v="0.1"/>
    <n v="3834831"/>
    <n v="-88496.1"/>
    <n v="2"/>
    <x v="0"/>
    <s v="Germany"/>
    <s v="Baden-Württemberg"/>
    <s v="Pforzheim"/>
    <s v="Central"/>
    <s v="Corporate"/>
    <s v="Furniture"/>
    <s v="Bookcases"/>
    <x v="1"/>
    <x v="3"/>
    <x v="0"/>
  </r>
  <r>
    <x v="3849"/>
    <n v="44875"/>
    <s v="Nicole Todd"/>
    <x v="3"/>
    <s v="Accos Paper Clips, Bulk Pack"/>
    <n v="0"/>
    <n v="619472.70000000007"/>
    <n v="235989.6"/>
    <n v="3"/>
    <x v="1"/>
    <s v="Germany"/>
    <s v="Baden-Württemberg"/>
    <s v="Pforzheim"/>
    <s v="Central"/>
    <s v="Corporate"/>
    <s v="Office Supplies"/>
    <s v="Fasteners"/>
    <x v="1"/>
    <x v="3"/>
    <x v="1"/>
  </r>
  <r>
    <x v="3849"/>
    <n v="44875"/>
    <s v="Nicole Todd"/>
    <x v="3"/>
    <s v="Enermax Note Cards, Multicolor"/>
    <n v="0"/>
    <n v="1445436.3"/>
    <n v="309736.35000000003"/>
    <n v="3"/>
    <x v="0"/>
    <s v="Germany"/>
    <s v="Baden-Württemberg"/>
    <s v="Pforzheim"/>
    <s v="Central"/>
    <s v="Corporate"/>
    <s v="Office Supplies"/>
    <s v="Paper"/>
    <x v="1"/>
    <x v="3"/>
    <x v="0"/>
  </r>
  <r>
    <x v="3850"/>
    <n v="44875"/>
    <s v="Lily Dallachy"/>
    <x v="0"/>
    <s v="Ibico Index Tab, Durable"/>
    <n v="0"/>
    <n v="280237.65000000002"/>
    <n v="117994.8"/>
    <n v="2"/>
    <x v="0"/>
    <s v="United Kingdom"/>
    <s v="England"/>
    <s v="Portsmouth"/>
    <s v="North"/>
    <s v="Corporate"/>
    <s v="Office Supplies"/>
    <s v="Binders"/>
    <x v="1"/>
    <x v="3"/>
    <x v="0"/>
  </r>
  <r>
    <x v="3850"/>
    <n v="44875"/>
    <s v="Lily Dallachy"/>
    <x v="0"/>
    <s v="Acme Ruler, Steel"/>
    <n v="0"/>
    <n v="471979.2"/>
    <n v="147493.5"/>
    <n v="2"/>
    <x v="1"/>
    <s v="United Kingdom"/>
    <s v="England"/>
    <s v="Portsmouth"/>
    <s v="North"/>
    <s v="Corporate"/>
    <s v="Office Supplies"/>
    <s v="Supplies"/>
    <x v="1"/>
    <x v="3"/>
    <x v="1"/>
  </r>
  <r>
    <x v="3851"/>
    <n v="44875"/>
    <s v="Madison Chadwick"/>
    <x v="1"/>
    <s v="Rubbermaid Clock, Erganomic"/>
    <n v="0"/>
    <n v="3598841.4"/>
    <n v="1799420.7"/>
    <n v="5"/>
    <x v="1"/>
    <s v="United Kingdom"/>
    <s v="England"/>
    <s v="Littlehampton"/>
    <s v="North"/>
    <s v="Consumer"/>
    <s v="Furniture"/>
    <s v="Furnishings"/>
    <x v="1"/>
    <x v="3"/>
    <x v="1"/>
  </r>
  <r>
    <x v="3851"/>
    <n v="44875"/>
    <s v="Madison Chadwick"/>
    <x v="1"/>
    <s v="Eaton Computer Printout Paper, Multicolor"/>
    <n v="0"/>
    <n v="412981.8"/>
    <n v="58997.4"/>
    <n v="1"/>
    <x v="1"/>
    <s v="United Kingdom"/>
    <s v="England"/>
    <s v="Littlehampton"/>
    <s v="North"/>
    <s v="Consumer"/>
    <s v="Office Supplies"/>
    <s v="Paper"/>
    <x v="1"/>
    <x v="3"/>
    <x v="1"/>
  </r>
  <r>
    <x v="3852"/>
    <n v="44875"/>
    <s v="Daisy Summers"/>
    <x v="0"/>
    <s v="Green Bar Parchment Paper, Premium"/>
    <n v="0"/>
    <n v="988206.45000000007"/>
    <n v="29498.7"/>
    <n v="4"/>
    <x v="1"/>
    <s v="Spain"/>
    <s v="Madrid"/>
    <s v="Madrid"/>
    <s v="South"/>
    <s v="Corporate"/>
    <s v="Office Supplies"/>
    <s v="Paper"/>
    <x v="1"/>
    <x v="3"/>
    <x v="1"/>
  </r>
  <r>
    <x v="3853"/>
    <n v="44875"/>
    <s v="Wynona Janelle"/>
    <x v="1"/>
    <s v="KitchenAid Blender, White"/>
    <n v="0.1"/>
    <n v="3967575.15"/>
    <n v="1637177.85"/>
    <n v="3"/>
    <x v="0"/>
    <s v="Italy"/>
    <s v="Lombardy"/>
    <s v="Milan"/>
    <s v="South"/>
    <s v="Corporate"/>
    <s v="Office Supplies"/>
    <s v="Appliances"/>
    <x v="0"/>
    <x v="3"/>
    <x v="0"/>
  </r>
  <r>
    <x v="3854"/>
    <n v="44875"/>
    <s v="Maya O'Sullivan"/>
    <x v="1"/>
    <s v="Jiffy Business Envelopes, Recycled"/>
    <n v="0"/>
    <n v="221240.25"/>
    <n v="29498.7"/>
    <n v="1"/>
    <x v="1"/>
    <s v="France"/>
    <s v="Languedoc-Roussillon-Midi-Pyrénées"/>
    <s v="Muret"/>
    <s v="Central"/>
    <s v="Corporate"/>
    <s v="Office Supplies"/>
    <s v="Envelopes"/>
    <x v="1"/>
    <x v="3"/>
    <x v="1"/>
  </r>
  <r>
    <x v="3855"/>
    <n v="44875"/>
    <s v="Dylan Disney"/>
    <x v="1"/>
    <s v="Eldon File Cart, Single Width"/>
    <n v="0.1"/>
    <n v="10221299.550000001"/>
    <n v="3746334.9"/>
    <n v="6"/>
    <x v="0"/>
    <s v="Belgium"/>
    <s v="Flemish Brabant"/>
    <s v="Leuven"/>
    <s v="Central"/>
    <s v="Home Office"/>
    <s v="Office Supplies"/>
    <s v="Storage"/>
    <x v="1"/>
    <x v="3"/>
    <x v="0"/>
  </r>
  <r>
    <x v="3852"/>
    <n v="44875"/>
    <s v="Daisy Summers"/>
    <x v="0"/>
    <s v="Belkin Mouse, Erganomic"/>
    <n v="0"/>
    <n v="2846624.5500000003"/>
    <n v="486728.55"/>
    <n v="5"/>
    <x v="1"/>
    <s v="Spain"/>
    <s v="Madrid"/>
    <s v="Madrid"/>
    <s v="South"/>
    <s v="Corporate"/>
    <s v="Technology"/>
    <s v="Accessories"/>
    <x v="1"/>
    <x v="3"/>
    <x v="1"/>
  </r>
  <r>
    <x v="3856"/>
    <n v="44875"/>
    <s v="Elise Ali"/>
    <x v="1"/>
    <s v="Sanford Pencil Sharpener, Water Color"/>
    <n v="0"/>
    <n v="766966.20000000007"/>
    <n v="206490.9"/>
    <n v="2"/>
    <x v="1"/>
    <s v="Germany"/>
    <s v="Lower Saxony"/>
    <s v="Hanover"/>
    <s v="Central"/>
    <s v="Home Office"/>
    <s v="Office Supplies"/>
    <s v="Art"/>
    <x v="1"/>
    <x v="3"/>
    <x v="1"/>
  </r>
  <r>
    <x v="3857"/>
    <n v="44875"/>
    <s v="Thomas Stephens"/>
    <x v="1"/>
    <s v="Cardinal Binder Covers, Durable"/>
    <n v="0"/>
    <n v="398232.45"/>
    <n v="132744.15"/>
    <n v="2"/>
    <x v="0"/>
    <s v="Germany"/>
    <s v="Berlin"/>
    <s v="Berlin"/>
    <s v="Central"/>
    <s v="Corporate"/>
    <s v="Office Supplies"/>
    <s v="Binders"/>
    <x v="1"/>
    <x v="3"/>
    <x v="0"/>
  </r>
  <r>
    <x v="3857"/>
    <n v="44875"/>
    <s v="Thomas Stephens"/>
    <x v="1"/>
    <s v="Eldon Trays, Wire Frame"/>
    <n v="0.4"/>
    <n v="1253694.75"/>
    <n v="-14749.35"/>
    <n v="3"/>
    <x v="0"/>
    <s v="Germany"/>
    <s v="Berlin"/>
    <s v="Berlin"/>
    <s v="Central"/>
    <s v="Corporate"/>
    <s v="Office Supplies"/>
    <s v="Storage"/>
    <x v="1"/>
    <x v="3"/>
    <x v="0"/>
  </r>
  <r>
    <x v="3858"/>
    <n v="44875"/>
    <s v="Morgan Dodd"/>
    <x v="1"/>
    <s v="Stockwell Staples, Bulk Pack"/>
    <n v="0"/>
    <n v="457229.85000000003"/>
    <n v="191741.55000000002"/>
    <n v="3"/>
    <x v="0"/>
    <s v="Germany"/>
    <s v="Berlin"/>
    <s v="Berlin"/>
    <s v="Central"/>
    <s v="Consumer"/>
    <s v="Office Supplies"/>
    <s v="Fasteners"/>
    <x v="1"/>
    <x v="3"/>
    <x v="0"/>
  </r>
  <r>
    <x v="3858"/>
    <n v="44875"/>
    <s v="Morgan Dodd"/>
    <x v="1"/>
    <s v="Smead Folders, Blue"/>
    <n v="0.1"/>
    <n v="929209.05"/>
    <n v="14749.35"/>
    <n v="4"/>
    <x v="0"/>
    <s v="Germany"/>
    <s v="Berlin"/>
    <s v="Berlin"/>
    <s v="Central"/>
    <s v="Consumer"/>
    <s v="Office Supplies"/>
    <s v="Storage"/>
    <x v="1"/>
    <x v="3"/>
    <x v="0"/>
  </r>
  <r>
    <x v="3858"/>
    <n v="44875"/>
    <s v="Morgan Dodd"/>
    <x v="1"/>
    <s v="Motorola Audio Dock, Full Size"/>
    <n v="0.15"/>
    <n v="4380556.95"/>
    <n v="766966.20000000007"/>
    <n v="2"/>
    <x v="1"/>
    <s v="Germany"/>
    <s v="Berlin"/>
    <s v="Berlin"/>
    <s v="Central"/>
    <s v="Consumer"/>
    <s v="Technology"/>
    <s v="Phones"/>
    <x v="1"/>
    <x v="3"/>
    <x v="1"/>
  </r>
  <r>
    <x v="3859"/>
    <n v="44876"/>
    <s v="Nathan Iqbal"/>
    <x v="0"/>
    <s v="Apple Audio Dock, VoIP"/>
    <n v="0"/>
    <n v="12315707.25"/>
    <n v="3938076.45"/>
    <n v="5"/>
    <x v="1"/>
    <s v="France"/>
    <s v="Ile-de-France"/>
    <s v="Villiers-sur-Marne"/>
    <s v="Central"/>
    <s v="Consumer"/>
    <s v="Technology"/>
    <s v="Phones"/>
    <x v="1"/>
    <x v="3"/>
    <x v="1"/>
  </r>
  <r>
    <x v="3860"/>
    <n v="44876"/>
    <s v="Mark Washington"/>
    <x v="1"/>
    <s v="SAFCO Chairmat, Adjustable"/>
    <n v="0.1"/>
    <n v="1651927.2"/>
    <n v="221240.25"/>
    <n v="2"/>
    <x v="0"/>
    <s v="France"/>
    <s v="Ile-de-France"/>
    <s v="Montreuil"/>
    <s v="Central"/>
    <s v="Home Office"/>
    <s v="Furniture"/>
    <s v="Chairs"/>
    <x v="1"/>
    <x v="3"/>
    <x v="0"/>
  </r>
  <r>
    <x v="3861"/>
    <n v="44876"/>
    <s v="Samuel Hardey"/>
    <x v="1"/>
    <s v="Binney &amp; Smith Pencil Sharpener, Water Color"/>
    <n v="0"/>
    <n v="398232.45"/>
    <n v="176992.2"/>
    <n v="1"/>
    <x v="1"/>
    <s v="France"/>
    <s v="Ile-de-France"/>
    <s v="Drancy"/>
    <s v="Central"/>
    <s v="Home Office"/>
    <s v="Office Supplies"/>
    <s v="Art"/>
    <x v="1"/>
    <x v="3"/>
    <x v="1"/>
  </r>
  <r>
    <x v="3861"/>
    <n v="44876"/>
    <s v="Samuel Hardey"/>
    <x v="1"/>
    <s v="Okidata Receipt Printer, Durable"/>
    <n v="0.15"/>
    <n v="4631295.9000000004"/>
    <n v="-604723.35"/>
    <n v="3"/>
    <x v="1"/>
    <s v="France"/>
    <s v="Ile-de-France"/>
    <s v="Drancy"/>
    <s v="Central"/>
    <s v="Home Office"/>
    <s v="Technology"/>
    <s v="Machines"/>
    <x v="1"/>
    <x v="3"/>
    <x v="1"/>
  </r>
  <r>
    <x v="3862"/>
    <n v="44876"/>
    <s v="Kimberly Russo"/>
    <x v="1"/>
    <s v="Enermax Computer Printout Paper, Premium"/>
    <n v="0"/>
    <n v="840712.95000000007"/>
    <n v="398232.45"/>
    <n v="2"/>
    <x v="0"/>
    <s v="Switzerland"/>
    <s v="Zürich"/>
    <s v="Zurich"/>
    <s v="Central"/>
    <s v="Corporate"/>
    <s v="Office Supplies"/>
    <s v="Paper"/>
    <x v="1"/>
    <x v="3"/>
    <x v="0"/>
  </r>
  <r>
    <x v="3862"/>
    <n v="44876"/>
    <s v="Kimberly Russo"/>
    <x v="1"/>
    <s v="Fellowes Trays, Single Width"/>
    <n v="0.1"/>
    <n v="1519183.05"/>
    <n v="678470.1"/>
    <n v="2"/>
    <x v="0"/>
    <s v="Switzerland"/>
    <s v="Zürich"/>
    <s v="Zurich"/>
    <s v="Central"/>
    <s v="Corporate"/>
    <s v="Office Supplies"/>
    <s v="Storage"/>
    <x v="1"/>
    <x v="3"/>
    <x v="0"/>
  </r>
  <r>
    <x v="3863"/>
    <n v="44876"/>
    <s v="Henry Pedder"/>
    <x v="1"/>
    <s v="Accos Thumb Tacks, Metal"/>
    <n v="0.5"/>
    <n v="309736.35000000003"/>
    <n v="-191741.55000000002"/>
    <n v="3"/>
    <x v="0"/>
    <s v="United Kingdom"/>
    <s v="England"/>
    <s v="Rochdale"/>
    <s v="North"/>
    <s v="Consumer"/>
    <s v="Office Supplies"/>
    <s v="Fasteners"/>
    <x v="0"/>
    <x v="3"/>
    <x v="0"/>
  </r>
  <r>
    <x v="3863"/>
    <n v="44876"/>
    <s v="Henry Pedder"/>
    <x v="1"/>
    <s v="OIC Rubber Bands, Bulk Pack"/>
    <n v="0.5"/>
    <n v="501477.9"/>
    <n v="-88496.1"/>
    <n v="4"/>
    <x v="1"/>
    <s v="United Kingdom"/>
    <s v="England"/>
    <s v="Rochdale"/>
    <s v="North"/>
    <s v="Consumer"/>
    <s v="Office Supplies"/>
    <s v="Fasteners"/>
    <x v="0"/>
    <x v="3"/>
    <x v="1"/>
  </r>
  <r>
    <x v="3864"/>
    <n v="44877"/>
    <s v="Natasha Sykes"/>
    <x v="2"/>
    <s v="Novimex Rocking Chair, Set of Two"/>
    <n v="0.1"/>
    <n v="1769922"/>
    <n v="14749.35"/>
    <n v="1"/>
    <x v="1"/>
    <s v="United Kingdom"/>
    <s v="England"/>
    <s v="London"/>
    <s v="North"/>
    <s v="Consumer"/>
    <s v="Furniture"/>
    <s v="Chairs"/>
    <x v="1"/>
    <x v="3"/>
    <x v="1"/>
  </r>
  <r>
    <x v="3864"/>
    <n v="44877"/>
    <s v="Natasha Sykes"/>
    <x v="2"/>
    <s v="BIC Canvas, Easy-Erase"/>
    <n v="0"/>
    <n v="2389394.7000000002"/>
    <n v="811214.25"/>
    <n v="3"/>
    <x v="0"/>
    <s v="United Kingdom"/>
    <s v="England"/>
    <s v="London"/>
    <s v="North"/>
    <s v="Consumer"/>
    <s v="Office Supplies"/>
    <s v="Art"/>
    <x v="1"/>
    <x v="3"/>
    <x v="0"/>
  </r>
  <r>
    <x v="3864"/>
    <n v="44877"/>
    <s v="Natasha Sykes"/>
    <x v="2"/>
    <s v="Cardinal Binding Machine, Clear"/>
    <n v="0"/>
    <n v="3628340.1"/>
    <n v="1445436.3"/>
    <n v="5"/>
    <x v="1"/>
    <s v="United Kingdom"/>
    <s v="England"/>
    <s v="London"/>
    <s v="North"/>
    <s v="Consumer"/>
    <s v="Office Supplies"/>
    <s v="Binders"/>
    <x v="1"/>
    <x v="3"/>
    <x v="1"/>
  </r>
  <r>
    <x v="3864"/>
    <n v="44877"/>
    <s v="Natasha Sykes"/>
    <x v="2"/>
    <s v="Smead Shelving, Blue"/>
    <n v="0.1"/>
    <n v="1297942.8"/>
    <n v="294987"/>
    <n v="2"/>
    <x v="1"/>
    <s v="United Kingdom"/>
    <s v="England"/>
    <s v="London"/>
    <s v="North"/>
    <s v="Consumer"/>
    <s v="Office Supplies"/>
    <s v="Storage"/>
    <x v="1"/>
    <x v="3"/>
    <x v="1"/>
  </r>
  <r>
    <x v="3864"/>
    <n v="44877"/>
    <s v="Natasha Sykes"/>
    <x v="2"/>
    <s v="Acme Trimmer, Steel"/>
    <n v="0"/>
    <n v="1297942.8"/>
    <n v="280237.65000000002"/>
    <n v="2"/>
    <x v="1"/>
    <s v="United Kingdom"/>
    <s v="England"/>
    <s v="London"/>
    <s v="North"/>
    <s v="Consumer"/>
    <s v="Office Supplies"/>
    <s v="Supplies"/>
    <x v="1"/>
    <x v="3"/>
    <x v="1"/>
  </r>
  <r>
    <x v="3865"/>
    <n v="44877"/>
    <s v="Minnie Cash"/>
    <x v="0"/>
    <s v="OIC Thumb Tacks, Assorted Sizes"/>
    <n v="0"/>
    <n v="1696175.25"/>
    <n v="678470.1"/>
    <n v="10"/>
    <x v="0"/>
    <s v="Netherlands"/>
    <s v="Groningen"/>
    <s v="Groningen"/>
    <s v="Central"/>
    <s v="Corporate"/>
    <s v="Office Supplies"/>
    <s v="Fasteners"/>
    <x v="1"/>
    <x v="3"/>
    <x v="0"/>
  </r>
  <r>
    <x v="3865"/>
    <n v="44877"/>
    <s v="Minnie Cash"/>
    <x v="0"/>
    <s v="Acme Ruler, Serrated"/>
    <n v="0"/>
    <n v="398232.45"/>
    <n v="117994.8"/>
    <n v="2"/>
    <x v="1"/>
    <s v="Netherlands"/>
    <s v="Groningen"/>
    <s v="Groningen"/>
    <s v="Central"/>
    <s v="Corporate"/>
    <s v="Office Supplies"/>
    <s v="Supplies"/>
    <x v="1"/>
    <x v="3"/>
    <x v="1"/>
  </r>
  <r>
    <x v="3865"/>
    <n v="44877"/>
    <s v="Minnie Cash"/>
    <x v="0"/>
    <s v="Kleencut Shears, Steel"/>
    <n v="0"/>
    <n v="1356940.2"/>
    <n v="353984.4"/>
    <n v="2"/>
    <x v="1"/>
    <s v="Netherlands"/>
    <s v="Groningen"/>
    <s v="Groningen"/>
    <s v="Central"/>
    <s v="Corporate"/>
    <s v="Office Supplies"/>
    <s v="Supplies"/>
    <x v="1"/>
    <x v="3"/>
    <x v="1"/>
  </r>
  <r>
    <x v="3865"/>
    <n v="44877"/>
    <s v="Minnie Cash"/>
    <x v="0"/>
    <s v="Stiletto Letter Opener, Steel"/>
    <n v="0"/>
    <n v="1843668.75"/>
    <n v="221240.25"/>
    <n v="5"/>
    <x v="1"/>
    <s v="Netherlands"/>
    <s v="Groningen"/>
    <s v="Groningen"/>
    <s v="Central"/>
    <s v="Corporate"/>
    <s v="Office Supplies"/>
    <s v="Supplies"/>
    <x v="1"/>
    <x v="3"/>
    <x v="1"/>
  </r>
  <r>
    <x v="3866"/>
    <n v="44877"/>
    <s v="Kyle Beard"/>
    <x v="0"/>
    <s v="Novimex Removable Labels, Adjustable"/>
    <n v="0"/>
    <n v="575224.65"/>
    <n v="0"/>
    <n v="5"/>
    <x v="0"/>
    <s v="Portugal"/>
    <s v="Lisboa"/>
    <s v="Lisbon"/>
    <s v="South"/>
    <s v="Consumer"/>
    <s v="Office Supplies"/>
    <s v="Labels"/>
    <x v="1"/>
    <x v="3"/>
    <x v="0"/>
  </r>
  <r>
    <x v="3864"/>
    <n v="44877"/>
    <s v="Natasha Sykes"/>
    <x v="2"/>
    <s v="Logitech Numeric Keypad, Bluetooth"/>
    <n v="0"/>
    <n v="2050159.6500000001"/>
    <n v="309736.35000000003"/>
    <n v="3"/>
    <x v="0"/>
    <s v="United Kingdom"/>
    <s v="England"/>
    <s v="London"/>
    <s v="North"/>
    <s v="Consumer"/>
    <s v="Technology"/>
    <s v="Accessories"/>
    <x v="1"/>
    <x v="3"/>
    <x v="0"/>
  </r>
  <r>
    <x v="3865"/>
    <n v="44877"/>
    <s v="Minnie Cash"/>
    <x v="0"/>
    <s v="Logitech Mouse, Programmable"/>
    <n v="0"/>
    <n v="914459.70000000007"/>
    <n v="250738.95"/>
    <n v="2"/>
    <x v="1"/>
    <s v="Netherlands"/>
    <s v="Groningen"/>
    <s v="Groningen"/>
    <s v="Central"/>
    <s v="Corporate"/>
    <s v="Technology"/>
    <s v="Accessories"/>
    <x v="1"/>
    <x v="3"/>
    <x v="1"/>
  </r>
  <r>
    <x v="3865"/>
    <n v="44877"/>
    <s v="Minnie Cash"/>
    <x v="0"/>
    <s v="SanDisk Memory Card, Bluetooth"/>
    <n v="0"/>
    <n v="3318603.75"/>
    <n v="427731.15"/>
    <n v="2"/>
    <x v="0"/>
    <s v="Netherlands"/>
    <s v="Groningen"/>
    <s v="Groningen"/>
    <s v="Central"/>
    <s v="Corporate"/>
    <s v="Technology"/>
    <s v="Accessories"/>
    <x v="1"/>
    <x v="3"/>
    <x v="0"/>
  </r>
  <r>
    <x v="3867"/>
    <n v="44877"/>
    <s v="Ruth Williams"/>
    <x v="0"/>
    <s v="Apple Smart Phone, Full Size"/>
    <n v="0"/>
    <n v="18805421.25"/>
    <n v="5265517.95"/>
    <n v="2"/>
    <x v="1"/>
    <s v="Italy"/>
    <s v="Campania"/>
    <s v="Naples"/>
    <s v="South"/>
    <s v="Consumer"/>
    <s v="Technology"/>
    <s v="Phones"/>
    <x v="1"/>
    <x v="3"/>
    <x v="1"/>
  </r>
  <r>
    <x v="3868"/>
    <n v="44877"/>
    <s v="Lola Hughes"/>
    <x v="1"/>
    <s v="Novimex Executive Leather Armchair, Red"/>
    <n v="0"/>
    <n v="47507656.350000001"/>
    <n v="16622517.450000001"/>
    <n v="7"/>
    <x v="0"/>
    <s v="United Kingdom"/>
    <s v="England"/>
    <s v="Bideford"/>
    <s v="North"/>
    <s v="Consumer"/>
    <s v="Furniture"/>
    <s v="Chairs"/>
    <x v="1"/>
    <x v="3"/>
    <x v="0"/>
  </r>
  <r>
    <x v="3868"/>
    <n v="44877"/>
    <s v="Lola Hughes"/>
    <x v="1"/>
    <s v="Stanley Sketch Pad, Fluorescent"/>
    <n v="0"/>
    <n v="3362851.8000000003"/>
    <n v="530976.6"/>
    <n v="5"/>
    <x v="0"/>
    <s v="United Kingdom"/>
    <s v="England"/>
    <s v="Bideford"/>
    <s v="North"/>
    <s v="Consumer"/>
    <s v="Office Supplies"/>
    <s v="Art"/>
    <x v="1"/>
    <x v="3"/>
    <x v="0"/>
  </r>
  <r>
    <x v="3868"/>
    <n v="44877"/>
    <s v="Lola Hughes"/>
    <x v="1"/>
    <s v="GlobeWeis Mailers, Set of 50"/>
    <n v="0"/>
    <n v="2271399.9"/>
    <n v="14749.35"/>
    <n v="4"/>
    <x v="0"/>
    <s v="United Kingdom"/>
    <s v="England"/>
    <s v="Bideford"/>
    <s v="North"/>
    <s v="Consumer"/>
    <s v="Office Supplies"/>
    <s v="Envelopes"/>
    <x v="1"/>
    <x v="3"/>
    <x v="0"/>
  </r>
  <r>
    <x v="3868"/>
    <n v="44877"/>
    <s v="Lola Hughes"/>
    <x v="1"/>
    <s v="Kraft Peel and Seal, with clear poly window"/>
    <n v="0"/>
    <n v="2123906.4"/>
    <n v="575224.65"/>
    <n v="6"/>
    <x v="1"/>
    <s v="United Kingdom"/>
    <s v="England"/>
    <s v="Bideford"/>
    <s v="North"/>
    <s v="Consumer"/>
    <s v="Office Supplies"/>
    <s v="Envelopes"/>
    <x v="1"/>
    <x v="3"/>
    <x v="1"/>
  </r>
  <r>
    <x v="3868"/>
    <n v="44877"/>
    <s v="Lola Hughes"/>
    <x v="1"/>
    <s v="OIC Clamps, Bulk Pack"/>
    <n v="0"/>
    <n v="1165198.6500000001"/>
    <n v="575224.65"/>
    <n v="4"/>
    <x v="0"/>
    <s v="United Kingdom"/>
    <s v="England"/>
    <s v="Bideford"/>
    <s v="North"/>
    <s v="Consumer"/>
    <s v="Office Supplies"/>
    <s v="Fasteners"/>
    <x v="1"/>
    <x v="3"/>
    <x v="0"/>
  </r>
  <r>
    <x v="3868"/>
    <n v="44877"/>
    <s v="Lola Hughes"/>
    <x v="1"/>
    <s v="SanDisk Parchment Paper, Multicolor"/>
    <n v="0"/>
    <n v="530976.6"/>
    <n v="103245.45"/>
    <n v="2"/>
    <x v="0"/>
    <s v="United Kingdom"/>
    <s v="England"/>
    <s v="Bideford"/>
    <s v="North"/>
    <s v="Consumer"/>
    <s v="Office Supplies"/>
    <s v="Paper"/>
    <x v="1"/>
    <x v="3"/>
    <x v="0"/>
  </r>
  <r>
    <x v="3868"/>
    <n v="44877"/>
    <s v="Lola Hughes"/>
    <x v="1"/>
    <s v="Rogers Lockers, Blue"/>
    <n v="0"/>
    <n v="18731674.5"/>
    <n v="1312692.1500000001"/>
    <n v="6"/>
    <x v="1"/>
    <s v="United Kingdom"/>
    <s v="England"/>
    <s v="Bideford"/>
    <s v="North"/>
    <s v="Consumer"/>
    <s v="Office Supplies"/>
    <s v="Storage"/>
    <x v="1"/>
    <x v="3"/>
    <x v="1"/>
  </r>
  <r>
    <x v="3868"/>
    <n v="44877"/>
    <s v="Lola Hughes"/>
    <x v="1"/>
    <s v="Smead File Cart, Industrial"/>
    <n v="0"/>
    <n v="5678499.75"/>
    <n v="1592929.8"/>
    <n v="3"/>
    <x v="1"/>
    <s v="United Kingdom"/>
    <s v="England"/>
    <s v="Bideford"/>
    <s v="North"/>
    <s v="Consumer"/>
    <s v="Office Supplies"/>
    <s v="Storage"/>
    <x v="1"/>
    <x v="3"/>
    <x v="1"/>
  </r>
  <r>
    <x v="3868"/>
    <n v="44877"/>
    <s v="Lola Hughes"/>
    <x v="1"/>
    <s v="Elite Scissors, Serrated"/>
    <n v="0"/>
    <n v="280237.65000000002"/>
    <n v="14749.35"/>
    <n v="1"/>
    <x v="0"/>
    <s v="United Kingdom"/>
    <s v="England"/>
    <s v="Bideford"/>
    <s v="North"/>
    <s v="Consumer"/>
    <s v="Office Supplies"/>
    <s v="Supplies"/>
    <x v="1"/>
    <x v="3"/>
    <x v="0"/>
  </r>
  <r>
    <x v="3869"/>
    <n v="44877"/>
    <s v="Sean Wheeler"/>
    <x v="1"/>
    <s v="Acco Index Tab, Economy"/>
    <n v="0.5"/>
    <n v="368733.75"/>
    <n v="-29498.7"/>
    <n v="5"/>
    <x v="1"/>
    <s v="Germany"/>
    <s v="Mecklenburg-Vorpommern"/>
    <s v="Neubrandenburg"/>
    <s v="Central"/>
    <s v="Corporate"/>
    <s v="Office Supplies"/>
    <s v="Binders"/>
    <x v="0"/>
    <x v="3"/>
    <x v="1"/>
  </r>
  <r>
    <x v="3868"/>
    <n v="44877"/>
    <s v="Lola Hughes"/>
    <x v="1"/>
    <s v="Brother Copy Machine, Color"/>
    <n v="0"/>
    <n v="27227300.100000001"/>
    <n v="11710983.9"/>
    <n v="7"/>
    <x v="0"/>
    <s v="United Kingdom"/>
    <s v="England"/>
    <s v="Bideford"/>
    <s v="North"/>
    <s v="Consumer"/>
    <s v="Technology"/>
    <s v="Copiers"/>
    <x v="1"/>
    <x v="3"/>
    <x v="0"/>
  </r>
  <r>
    <x v="3869"/>
    <n v="44877"/>
    <s v="Sean Wheeler"/>
    <x v="1"/>
    <s v="Belkin Memory Card, Programmable"/>
    <n v="0.5"/>
    <n v="2566386.9"/>
    <n v="-1032454.5"/>
    <n v="3"/>
    <x v="1"/>
    <s v="Germany"/>
    <s v="Mecklenburg-Vorpommern"/>
    <s v="Neubrandenburg"/>
    <s v="Central"/>
    <s v="Corporate"/>
    <s v="Technology"/>
    <s v="Accessories"/>
    <x v="0"/>
    <x v="3"/>
    <x v="1"/>
  </r>
  <r>
    <x v="3870"/>
    <n v="44877"/>
    <s v="Kristina Moore"/>
    <x v="1"/>
    <s v="Bush Library with Doors, Mobile"/>
    <n v="0.1"/>
    <n v="4867285.5"/>
    <n v="1194697.3500000001"/>
    <n v="1"/>
    <x v="0"/>
    <s v="Spain"/>
    <s v="Castile and León"/>
    <s v="Ponferrada"/>
    <s v="South"/>
    <s v="Corporate"/>
    <s v="Furniture"/>
    <s v="Bookcases"/>
    <x v="1"/>
    <x v="3"/>
    <x v="0"/>
  </r>
  <r>
    <x v="3870"/>
    <n v="44877"/>
    <s v="Kristina Moore"/>
    <x v="1"/>
    <s v="Avery Binding Machine, Clear"/>
    <n v="0"/>
    <n v="4985280.3"/>
    <n v="604723.35"/>
    <n v="7"/>
    <x v="1"/>
    <s v="Spain"/>
    <s v="Castile and León"/>
    <s v="Ponferrada"/>
    <s v="South"/>
    <s v="Corporate"/>
    <s v="Office Supplies"/>
    <s v="Binders"/>
    <x v="1"/>
    <x v="3"/>
    <x v="1"/>
  </r>
  <r>
    <x v="3870"/>
    <n v="44877"/>
    <s v="Kristina Moore"/>
    <x v="1"/>
    <s v="Fellowes Folders, Blue"/>
    <n v="0.1"/>
    <n v="1047203.85"/>
    <n v="471979.2"/>
    <n v="3"/>
    <x v="0"/>
    <s v="Spain"/>
    <s v="Castile and León"/>
    <s v="Ponferrada"/>
    <s v="South"/>
    <s v="Corporate"/>
    <s v="Office Supplies"/>
    <s v="Storage"/>
    <x v="1"/>
    <x v="3"/>
    <x v="0"/>
  </r>
  <r>
    <x v="3870"/>
    <n v="44877"/>
    <s v="Kristina Moore"/>
    <x v="1"/>
    <s v="Acme Letter Opener, Serrated"/>
    <n v="0"/>
    <n v="2772877.8000000003"/>
    <n v="191741.55000000002"/>
    <n v="7"/>
    <x v="0"/>
    <s v="Spain"/>
    <s v="Castile and León"/>
    <s v="Ponferrada"/>
    <s v="South"/>
    <s v="Corporate"/>
    <s v="Office Supplies"/>
    <s v="Supplies"/>
    <x v="1"/>
    <x v="3"/>
    <x v="0"/>
  </r>
  <r>
    <x v="3871"/>
    <n v="44877"/>
    <s v="Liam Newton"/>
    <x v="1"/>
    <s v="Breville Toaster, Red"/>
    <n v="0.5"/>
    <n v="1696175.25"/>
    <n v="-575224.65"/>
    <n v="3"/>
    <x v="1"/>
    <s v="Norway"/>
    <s v="Oslo"/>
    <s v="Oslo"/>
    <s v="North"/>
    <s v="Corporate"/>
    <s v="Office Supplies"/>
    <s v="Appliances"/>
    <x v="0"/>
    <x v="3"/>
    <x v="1"/>
  </r>
  <r>
    <x v="3871"/>
    <n v="44877"/>
    <s v="Liam Newton"/>
    <x v="1"/>
    <s v="Ames Mailers, Recycled"/>
    <n v="0.5"/>
    <n v="1283193.45"/>
    <n v="-1224196.05"/>
    <n v="5"/>
    <x v="1"/>
    <s v="Norway"/>
    <s v="Oslo"/>
    <s v="Oslo"/>
    <s v="North"/>
    <s v="Corporate"/>
    <s v="Office Supplies"/>
    <s v="Envelopes"/>
    <x v="0"/>
    <x v="3"/>
    <x v="1"/>
  </r>
  <r>
    <x v="3872"/>
    <n v="44878"/>
    <s v="Madeline Crooks"/>
    <x v="2"/>
    <s v="Dania Corner Shelving, Mobile"/>
    <n v="0.1"/>
    <n v="4955781.6000000006"/>
    <n v="1047203.85"/>
    <n v="3"/>
    <x v="0"/>
    <s v="United Kingdom"/>
    <s v="England"/>
    <s v="Norwich"/>
    <s v="North"/>
    <s v="Consumer"/>
    <s v="Furniture"/>
    <s v="Bookcases"/>
    <x v="1"/>
    <x v="3"/>
    <x v="0"/>
  </r>
  <r>
    <x v="3873"/>
    <n v="44878"/>
    <s v="Britney Basaldua"/>
    <x v="0"/>
    <s v="Harbour Creations Steel Folding Chair, Red"/>
    <n v="0.5"/>
    <n v="1445436.3"/>
    <n v="-663720.75"/>
    <n v="2"/>
    <x v="0"/>
    <s v="France"/>
    <s v="Alsace-Champagne-Ardenne-Lorraine"/>
    <s v="Mulhouse"/>
    <s v="Central"/>
    <s v="Corporate"/>
    <s v="Furniture"/>
    <s v="Chairs"/>
    <x v="0"/>
    <x v="3"/>
    <x v="0"/>
  </r>
  <r>
    <x v="3872"/>
    <n v="44878"/>
    <s v="Madeline Crooks"/>
    <x v="2"/>
    <s v="Cardinal Index Tab, Economy"/>
    <n v="0"/>
    <n v="781715.55"/>
    <n v="353984.4"/>
    <n v="6"/>
    <x v="1"/>
    <s v="United Kingdom"/>
    <s v="England"/>
    <s v="Norwich"/>
    <s v="North"/>
    <s v="Consumer"/>
    <s v="Office Supplies"/>
    <s v="Binders"/>
    <x v="1"/>
    <x v="3"/>
    <x v="1"/>
  </r>
  <r>
    <x v="3873"/>
    <n v="44878"/>
    <s v="Britney Basaldua"/>
    <x v="0"/>
    <s v="Wilson Jones Binder, Economy"/>
    <n v="0.5"/>
    <n v="486728.55"/>
    <n v="-176992.2"/>
    <n v="5"/>
    <x v="1"/>
    <s v="France"/>
    <s v="Alsace-Champagne-Ardenne-Lorraine"/>
    <s v="Mulhouse"/>
    <s v="Central"/>
    <s v="Corporate"/>
    <s v="Office Supplies"/>
    <s v="Binders"/>
    <x v="0"/>
    <x v="3"/>
    <x v="1"/>
  </r>
  <r>
    <x v="3873"/>
    <n v="44878"/>
    <s v="Britney Basaldua"/>
    <x v="0"/>
    <s v="Acme Shears, High Speed"/>
    <n v="0.5"/>
    <n v="1106201.25"/>
    <n v="0"/>
    <n v="3"/>
    <x v="0"/>
    <s v="France"/>
    <s v="Alsace-Champagne-Ardenne-Lorraine"/>
    <s v="Mulhouse"/>
    <s v="Central"/>
    <s v="Corporate"/>
    <s v="Office Supplies"/>
    <s v="Supplies"/>
    <x v="0"/>
    <x v="3"/>
    <x v="0"/>
  </r>
  <r>
    <x v="3874"/>
    <n v="44878"/>
    <s v="Leah Derham"/>
    <x v="0"/>
    <s v="Avery Color Coded Labels, Laser Printer Compatible"/>
    <n v="0.5"/>
    <n v="191741.55000000002"/>
    <n v="-132744.15"/>
    <n v="2"/>
    <x v="1"/>
    <s v="Austria"/>
    <s v="Vienna"/>
    <s v="Vienna"/>
    <s v="Central"/>
    <s v="Consumer"/>
    <s v="Office Supplies"/>
    <s v="Labels"/>
    <x v="0"/>
    <x v="3"/>
    <x v="1"/>
  </r>
  <r>
    <x v="3874"/>
    <n v="44878"/>
    <s v="Leah Derham"/>
    <x v="0"/>
    <s v="Kleencut Shears, High Speed"/>
    <n v="0.5"/>
    <n v="339235.05"/>
    <n v="-44248.05"/>
    <n v="1"/>
    <x v="1"/>
    <s v="Austria"/>
    <s v="Vienna"/>
    <s v="Vienna"/>
    <s v="Central"/>
    <s v="Consumer"/>
    <s v="Office Supplies"/>
    <s v="Supplies"/>
    <x v="0"/>
    <x v="3"/>
    <x v="1"/>
  </r>
  <r>
    <x v="3875"/>
    <n v="44878"/>
    <s v="Gary Crume"/>
    <x v="1"/>
    <s v="Deflect-O Clock, Duo Pack"/>
    <n v="0.2"/>
    <n v="1784671.35"/>
    <n v="-250738.95"/>
    <n v="3"/>
    <x v="0"/>
    <s v="Germany"/>
    <s v="North Rhine-Westphalia"/>
    <s v="Oberhausen"/>
    <s v="Central"/>
    <s v="Consumer"/>
    <s v="Furniture"/>
    <s v="Furnishings"/>
    <x v="0"/>
    <x v="3"/>
    <x v="0"/>
  </r>
  <r>
    <x v="3875"/>
    <n v="44878"/>
    <s v="Gary Crume"/>
    <x v="1"/>
    <s v="Wilson Jones 3-Hole Punch, Durable"/>
    <n v="0.5"/>
    <n v="648971.4"/>
    <n v="-383483.10000000003"/>
    <n v="3"/>
    <x v="1"/>
    <s v="Germany"/>
    <s v="North Rhine-Westphalia"/>
    <s v="Oberhausen"/>
    <s v="Central"/>
    <s v="Consumer"/>
    <s v="Office Supplies"/>
    <s v="Binders"/>
    <x v="0"/>
    <x v="3"/>
    <x v="1"/>
  </r>
  <r>
    <x v="3875"/>
    <n v="44878"/>
    <s v="Gary Crume"/>
    <x v="1"/>
    <s v="Wilson Jones Hole Reinforcements, Recycled"/>
    <n v="0.5"/>
    <n v="103245.45"/>
    <n v="-58997.4"/>
    <n v="3"/>
    <x v="0"/>
    <s v="Germany"/>
    <s v="North Rhine-Westphalia"/>
    <s v="Oberhausen"/>
    <s v="Central"/>
    <s v="Consumer"/>
    <s v="Office Supplies"/>
    <s v="Binders"/>
    <x v="0"/>
    <x v="3"/>
    <x v="0"/>
  </r>
  <r>
    <x v="3876"/>
    <n v="44878"/>
    <s v="Julian Corbin"/>
    <x v="1"/>
    <s v="Accos Thumb Tacks, 12 Pack"/>
    <n v="0"/>
    <n v="191741.55000000002"/>
    <n v="58997.4"/>
    <n v="1"/>
    <x v="1"/>
    <s v="Spain"/>
    <s v="Valenciana"/>
    <s v="Valencia"/>
    <s v="South"/>
    <s v="Home Office"/>
    <s v="Office Supplies"/>
    <s v="Fasteners"/>
    <x v="1"/>
    <x v="3"/>
    <x v="1"/>
  </r>
  <r>
    <x v="3877"/>
    <n v="44879"/>
    <s v="Ryan Greenwood"/>
    <x v="2"/>
    <s v="Cardinal 3-Hole Punch, Recycled"/>
    <n v="0"/>
    <n v="2153405.1"/>
    <n v="619472.70000000007"/>
    <n v="5"/>
    <x v="1"/>
    <s v="United Kingdom"/>
    <s v="England"/>
    <s v="Sheffield"/>
    <s v="North"/>
    <s v="Consumer"/>
    <s v="Office Supplies"/>
    <s v="Binders"/>
    <x v="1"/>
    <x v="3"/>
    <x v="1"/>
  </r>
  <r>
    <x v="3877"/>
    <n v="44879"/>
    <s v="Ryan Greenwood"/>
    <x v="2"/>
    <s v="Tenex Shelving, Wire Frame"/>
    <n v="0.4"/>
    <n v="1430686.95"/>
    <n v="-663720.75"/>
    <n v="3"/>
    <x v="1"/>
    <s v="United Kingdom"/>
    <s v="England"/>
    <s v="Sheffield"/>
    <s v="North"/>
    <s v="Consumer"/>
    <s v="Office Supplies"/>
    <s v="Storage"/>
    <x v="1"/>
    <x v="3"/>
    <x v="1"/>
  </r>
  <r>
    <x v="3878"/>
    <n v="44879"/>
    <s v="Dominic Joyce"/>
    <x v="1"/>
    <s v="Ibico Binding Machine, Economy"/>
    <n v="0"/>
    <n v="2271399.9"/>
    <n v="206490.9"/>
    <n v="3"/>
    <x v="1"/>
    <s v="United Kingdom"/>
    <s v="England"/>
    <s v="Watford"/>
    <s v="North"/>
    <s v="Corporate"/>
    <s v="Office Supplies"/>
    <s v="Binders"/>
    <x v="1"/>
    <x v="3"/>
    <x v="1"/>
  </r>
  <r>
    <x v="3879"/>
    <n v="44879"/>
    <s v="Madison Holloway"/>
    <x v="1"/>
    <s v="Jiffy Mailers, Security-Tint"/>
    <n v="0"/>
    <n v="589974"/>
    <n v="221240.25"/>
    <n v="1"/>
    <x v="1"/>
    <s v="Germany"/>
    <s v="Berlin"/>
    <s v="Berlin"/>
    <s v="Central"/>
    <s v="Corporate"/>
    <s v="Office Supplies"/>
    <s v="Envelopes"/>
    <x v="1"/>
    <x v="3"/>
    <x v="1"/>
  </r>
  <r>
    <x v="3880"/>
    <n v="44880"/>
    <s v="Libby Thompson"/>
    <x v="1"/>
    <s v="Cuisinart Microwave, Silver"/>
    <n v="0"/>
    <n v="8230137.2999999998"/>
    <n v="0"/>
    <n v="2"/>
    <x v="0"/>
    <s v="United Kingdom"/>
    <s v="England"/>
    <s v="Slough"/>
    <s v="North"/>
    <s v="Consumer"/>
    <s v="Office Supplies"/>
    <s v="Appliances"/>
    <x v="1"/>
    <x v="3"/>
    <x v="0"/>
  </r>
  <r>
    <x v="3880"/>
    <n v="44880"/>
    <s v="Libby Thompson"/>
    <x v="1"/>
    <s v="Wilson Jones Binder Covers, Durable"/>
    <n v="0"/>
    <n v="368733.75"/>
    <n v="176992.2"/>
    <n v="2"/>
    <x v="1"/>
    <s v="United Kingdom"/>
    <s v="England"/>
    <s v="Slough"/>
    <s v="North"/>
    <s v="Consumer"/>
    <s v="Office Supplies"/>
    <s v="Binders"/>
    <x v="1"/>
    <x v="3"/>
    <x v="1"/>
  </r>
  <r>
    <x v="3880"/>
    <n v="44880"/>
    <s v="Libby Thompson"/>
    <x v="1"/>
    <s v="Xerox Note Cards, Premium"/>
    <n v="0"/>
    <n v="2330397.3000000003"/>
    <n v="471979.2"/>
    <n v="6"/>
    <x v="1"/>
    <s v="United Kingdom"/>
    <s v="England"/>
    <s v="Slough"/>
    <s v="North"/>
    <s v="Consumer"/>
    <s v="Office Supplies"/>
    <s v="Paper"/>
    <x v="1"/>
    <x v="3"/>
    <x v="1"/>
  </r>
  <r>
    <x v="3880"/>
    <n v="44880"/>
    <s v="Libby Thompson"/>
    <x v="1"/>
    <s v="Eldon Trays, Wire Frame"/>
    <n v="0.1"/>
    <n v="1873167.45"/>
    <n v="604723.35"/>
    <n v="3"/>
    <x v="0"/>
    <s v="United Kingdom"/>
    <s v="England"/>
    <s v="Slough"/>
    <s v="North"/>
    <s v="Consumer"/>
    <s v="Office Supplies"/>
    <s v="Storage"/>
    <x v="1"/>
    <x v="3"/>
    <x v="0"/>
  </r>
  <r>
    <x v="3880"/>
    <n v="44880"/>
    <s v="Libby Thompson"/>
    <x v="1"/>
    <s v="Fiskars Shears, Serrated"/>
    <n v="0"/>
    <n v="1961663.55"/>
    <n v="575224.65"/>
    <n v="3"/>
    <x v="0"/>
    <s v="United Kingdom"/>
    <s v="England"/>
    <s v="Slough"/>
    <s v="North"/>
    <s v="Consumer"/>
    <s v="Office Supplies"/>
    <s v="Supplies"/>
    <x v="1"/>
    <x v="3"/>
    <x v="0"/>
  </r>
  <r>
    <x v="3881"/>
    <n v="44880"/>
    <s v="Lamar Lockhart"/>
    <x v="0"/>
    <s v="Deflect-O Light Bulb, Erganomic"/>
    <n v="0"/>
    <n v="781715.55"/>
    <n v="383483.10000000003"/>
    <n v="3"/>
    <x v="0"/>
    <s v="Spain"/>
    <s v="Valenciana"/>
    <s v="Valencia"/>
    <s v="South"/>
    <s v="Consumer"/>
    <s v="Furniture"/>
    <s v="Furnishings"/>
    <x v="1"/>
    <x v="3"/>
    <x v="0"/>
  </r>
  <r>
    <x v="3882"/>
    <n v="44880"/>
    <s v="Imogen Steele"/>
    <x v="1"/>
    <s v="Bush Classic Bookcase, Mobile"/>
    <n v="0"/>
    <n v="18377690.100000001"/>
    <n v="914459.70000000007"/>
    <n v="3"/>
    <x v="1"/>
    <s v="Austria"/>
    <s v="Upper Austria"/>
    <s v="Linz"/>
    <s v="Central"/>
    <s v="Corporate"/>
    <s v="Furniture"/>
    <s v="Bookcases"/>
    <x v="1"/>
    <x v="3"/>
    <x v="1"/>
  </r>
  <r>
    <x v="3883"/>
    <n v="44880"/>
    <s v="Carol Leach"/>
    <x v="1"/>
    <s v="Stanley Markers, Fluorescent"/>
    <n v="0"/>
    <n v="693219.45000000007"/>
    <n v="235989.6"/>
    <n v="2"/>
    <x v="1"/>
    <s v="United Kingdom"/>
    <s v="England"/>
    <s v="Chelmsford"/>
    <s v="North"/>
    <s v="Home Office"/>
    <s v="Office Supplies"/>
    <s v="Art"/>
    <x v="1"/>
    <x v="3"/>
    <x v="1"/>
  </r>
  <r>
    <x v="3884"/>
    <n v="44880"/>
    <s v="Abby Muramats"/>
    <x v="1"/>
    <s v="Binney &amp; Smith Highlighters, Blue"/>
    <n v="0"/>
    <n v="737467.5"/>
    <n v="103245.45"/>
    <n v="3"/>
    <x v="1"/>
    <s v="Italy"/>
    <s v="Tuscany"/>
    <s v="Lucca"/>
    <s v="South"/>
    <s v="Consumer"/>
    <s v="Office Supplies"/>
    <s v="Art"/>
    <x v="1"/>
    <x v="3"/>
    <x v="1"/>
  </r>
  <r>
    <x v="3885"/>
    <n v="44881"/>
    <s v="Isabelle Gould"/>
    <x v="2"/>
    <s v="Dania Corner Shelving, Mobile"/>
    <n v="0"/>
    <n v="12861433.200000001"/>
    <n v="3731585.5500000003"/>
    <n v="7"/>
    <x v="0"/>
    <s v="Sweden"/>
    <s v="Stockholm"/>
    <s v="Haninge"/>
    <s v="North"/>
    <s v="Consumer"/>
    <s v="Furniture"/>
    <s v="Bookcases"/>
    <x v="1"/>
    <x v="3"/>
    <x v="0"/>
  </r>
  <r>
    <x v="3885"/>
    <n v="44881"/>
    <s v="Isabelle Gould"/>
    <x v="2"/>
    <s v="Stockwell Rubber Bands, Assorted Sizes"/>
    <n v="0"/>
    <n v="619472.70000000007"/>
    <n v="117994.8"/>
    <n v="3"/>
    <x v="1"/>
    <s v="Sweden"/>
    <s v="Stockholm"/>
    <s v="Haninge"/>
    <s v="North"/>
    <s v="Consumer"/>
    <s v="Office Supplies"/>
    <s v="Fasteners"/>
    <x v="1"/>
    <x v="3"/>
    <x v="1"/>
  </r>
  <r>
    <x v="3886"/>
    <n v="44882"/>
    <s v="James Lamoureux"/>
    <x v="2"/>
    <s v="SAFCO Swivel Stool, Black"/>
    <n v="0"/>
    <n v="7330426.9500000002"/>
    <n v="2640133.65"/>
    <n v="3"/>
    <x v="1"/>
    <s v="Netherlands"/>
    <s v="South Holland"/>
    <s v="Schiedam"/>
    <s v="Central"/>
    <s v="Corporate"/>
    <s v="Furniture"/>
    <s v="Chairs"/>
    <x v="1"/>
    <x v="3"/>
    <x v="1"/>
  </r>
  <r>
    <x v="3886"/>
    <n v="44882"/>
    <s v="James Lamoureux"/>
    <x v="2"/>
    <s v="OIC Clamps, 12 Pack"/>
    <n v="0"/>
    <n v="1415937.6"/>
    <n v="707968.8"/>
    <n v="5"/>
    <x v="1"/>
    <s v="Netherlands"/>
    <s v="South Holland"/>
    <s v="Schiedam"/>
    <s v="Central"/>
    <s v="Corporate"/>
    <s v="Office Supplies"/>
    <s v="Fasteners"/>
    <x v="1"/>
    <x v="3"/>
    <x v="1"/>
  </r>
  <r>
    <x v="3886"/>
    <n v="44882"/>
    <s v="James Lamoureux"/>
    <x v="2"/>
    <s v="Fellowes File Cart, Wire Frame"/>
    <n v="0"/>
    <n v="6032484.1500000004"/>
    <n v="1268444.1000000001"/>
    <n v="3"/>
    <x v="0"/>
    <s v="Netherlands"/>
    <s v="South Holland"/>
    <s v="Schiedam"/>
    <s v="Central"/>
    <s v="Corporate"/>
    <s v="Office Supplies"/>
    <s v="Storage"/>
    <x v="1"/>
    <x v="3"/>
    <x v="0"/>
  </r>
  <r>
    <x v="3887"/>
    <n v="44882"/>
    <s v="Alexis Code"/>
    <x v="0"/>
    <s v="BIC Canvas, Blue"/>
    <n v="0"/>
    <n v="4749290.7"/>
    <n v="383483.10000000003"/>
    <n v="6"/>
    <x v="0"/>
    <s v="Germany"/>
    <s v="North Rhine-Westphalia"/>
    <s v="Troisdorf"/>
    <s v="Central"/>
    <s v="Corporate"/>
    <s v="Office Supplies"/>
    <s v="Art"/>
    <x v="1"/>
    <x v="3"/>
    <x v="0"/>
  </r>
  <r>
    <x v="3887"/>
    <n v="44882"/>
    <s v="Alexis Code"/>
    <x v="0"/>
    <s v="Boston Pencil Sharpener, Water Color"/>
    <n v="0"/>
    <n v="4262562.1500000004"/>
    <n v="2123906.4"/>
    <n v="9"/>
    <x v="1"/>
    <s v="Germany"/>
    <s v="North Rhine-Westphalia"/>
    <s v="Troisdorf"/>
    <s v="Central"/>
    <s v="Corporate"/>
    <s v="Office Supplies"/>
    <s v="Art"/>
    <x v="1"/>
    <x v="3"/>
    <x v="1"/>
  </r>
  <r>
    <x v="3888"/>
    <n v="44882"/>
    <s v="Shelby Dunston"/>
    <x v="2"/>
    <s v="Tenex Shelving, Industrial"/>
    <n v="0"/>
    <n v="4070820.6"/>
    <n v="766966.20000000007"/>
    <n v="5"/>
    <x v="0"/>
    <s v="Italy"/>
    <s v="Tuscany"/>
    <s v="Siena"/>
    <s v="South"/>
    <s v="Consumer"/>
    <s v="Office Supplies"/>
    <s v="Storage"/>
    <x v="1"/>
    <x v="3"/>
    <x v="0"/>
  </r>
  <r>
    <x v="3887"/>
    <n v="44882"/>
    <s v="Alexis Code"/>
    <x v="0"/>
    <s v="Brother Wireless Fax, Color"/>
    <n v="0.15"/>
    <n v="9528080.0999999996"/>
    <n v="678470.1"/>
    <n v="2"/>
    <x v="1"/>
    <s v="Germany"/>
    <s v="North Rhine-Westphalia"/>
    <s v="Troisdorf"/>
    <s v="Central"/>
    <s v="Corporate"/>
    <s v="Technology"/>
    <s v="Copiers"/>
    <x v="1"/>
    <x v="3"/>
    <x v="1"/>
  </r>
  <r>
    <x v="3887"/>
    <n v="44882"/>
    <s v="Alexis Code"/>
    <x v="0"/>
    <s v="Apple Speaker Phone, Full Size"/>
    <n v="0.15"/>
    <n v="4690293.3"/>
    <n v="1548681.75"/>
    <n v="3"/>
    <x v="0"/>
    <s v="Germany"/>
    <s v="North Rhine-Westphalia"/>
    <s v="Troisdorf"/>
    <s v="Central"/>
    <s v="Corporate"/>
    <s v="Technology"/>
    <s v="Phones"/>
    <x v="1"/>
    <x v="3"/>
    <x v="0"/>
  </r>
  <r>
    <x v="3889"/>
    <n v="44882"/>
    <s v="Georgia Blackburn"/>
    <x v="1"/>
    <s v="Ibico Binder Covers, Durable"/>
    <n v="0.5"/>
    <n v="663720.75"/>
    <n v="-516227.25"/>
    <n v="6"/>
    <x v="1"/>
    <s v="United Kingdom"/>
    <s v="England"/>
    <s v="Gosport"/>
    <s v="North"/>
    <s v="Corporate"/>
    <s v="Office Supplies"/>
    <s v="Binders"/>
    <x v="1"/>
    <x v="3"/>
    <x v="1"/>
  </r>
  <r>
    <x v="3890"/>
    <n v="44882"/>
    <s v="Tricia Bustamante"/>
    <x v="1"/>
    <s v="Tenex File Cart, Industrial"/>
    <n v="0.4"/>
    <n v="4749290.7"/>
    <n v="-1666676.55"/>
    <n v="4"/>
    <x v="1"/>
    <s v="United Kingdom"/>
    <s v="Scotland"/>
    <s v="Edinburgh"/>
    <s v="North"/>
    <s v="Corporate"/>
    <s v="Office Supplies"/>
    <s v="Storage"/>
    <x v="0"/>
    <x v="3"/>
    <x v="1"/>
  </r>
  <r>
    <x v="3891"/>
    <n v="44882"/>
    <s v="Kimberly Jones"/>
    <x v="1"/>
    <s v="Fellowes File Cart, Single Width"/>
    <n v="0.5"/>
    <n v="4056071.25"/>
    <n v="-4056071.25"/>
    <n v="4"/>
    <x v="0"/>
    <s v="Germany"/>
    <s v="Bavaria"/>
    <s v="Aschaffenburg"/>
    <s v="Central"/>
    <s v="Corporate"/>
    <s v="Office Supplies"/>
    <s v="Storage"/>
    <x v="0"/>
    <x v="3"/>
    <x v="0"/>
  </r>
  <r>
    <x v="3890"/>
    <n v="44882"/>
    <s v="Tricia Bustamante"/>
    <x v="1"/>
    <s v="Motorola Smart Phone, with Caller ID"/>
    <n v="0.4"/>
    <n v="22846743.150000002"/>
    <n v="-6474964.6500000004"/>
    <n v="4"/>
    <x v="1"/>
    <s v="United Kingdom"/>
    <s v="Scotland"/>
    <s v="Edinburgh"/>
    <s v="North"/>
    <s v="Corporate"/>
    <s v="Technology"/>
    <s v="Phones"/>
    <x v="0"/>
    <x v="3"/>
    <x v="1"/>
  </r>
  <r>
    <x v="3892"/>
    <n v="44882"/>
    <s v="Adam Walpole"/>
    <x v="1"/>
    <s v="Novimex Rocking Chair, Red"/>
    <n v="0.1"/>
    <n v="6976442.5499999998"/>
    <n v="619472.70000000007"/>
    <n v="4"/>
    <x v="0"/>
    <s v="Germany"/>
    <s v="Berlin"/>
    <s v="Berlin"/>
    <s v="Central"/>
    <s v="Corporate"/>
    <s v="Furniture"/>
    <s v="Chairs"/>
    <x v="0"/>
    <x v="3"/>
    <x v="0"/>
  </r>
  <r>
    <x v="3893"/>
    <n v="44882"/>
    <s v="Milla Hollinworth"/>
    <x v="1"/>
    <s v="Boston Sketch Pad, Easy-Erase"/>
    <n v="0.1"/>
    <n v="5191771.2"/>
    <n v="1091451.9000000001"/>
    <n v="8"/>
    <x v="0"/>
    <s v="Spain"/>
    <s v="Castile-La Mancha"/>
    <s v="Toledo"/>
    <s v="South"/>
    <s v="Corporate"/>
    <s v="Office Supplies"/>
    <s v="Art"/>
    <x v="1"/>
    <x v="3"/>
    <x v="0"/>
  </r>
  <r>
    <x v="3892"/>
    <n v="44882"/>
    <s v="Adam Walpole"/>
    <x v="1"/>
    <s v="BIC Highlighters, Easy-Erase"/>
    <n v="0"/>
    <n v="1415937.6"/>
    <n v="324485.7"/>
    <n v="5"/>
    <x v="1"/>
    <s v="Germany"/>
    <s v="Berlin"/>
    <s v="Berlin"/>
    <s v="Central"/>
    <s v="Corporate"/>
    <s v="Office Supplies"/>
    <s v="Art"/>
    <x v="0"/>
    <x v="3"/>
    <x v="1"/>
  </r>
  <r>
    <x v="3892"/>
    <n v="44882"/>
    <s v="Adam Walpole"/>
    <x v="1"/>
    <s v="Cardinal Index Tab, Economy"/>
    <n v="0"/>
    <n v="265488.3"/>
    <n v="117994.8"/>
    <n v="2"/>
    <x v="1"/>
    <s v="Germany"/>
    <s v="Berlin"/>
    <s v="Berlin"/>
    <s v="Central"/>
    <s v="Corporate"/>
    <s v="Office Supplies"/>
    <s v="Binders"/>
    <x v="0"/>
    <x v="3"/>
    <x v="1"/>
  </r>
  <r>
    <x v="3894"/>
    <n v="44882"/>
    <s v="Sebastian Barber"/>
    <x v="0"/>
    <s v="Boston Highlighters, Easy-Erase"/>
    <n v="0.5"/>
    <n v="1135699.95"/>
    <n v="-634222.05000000005"/>
    <n v="8"/>
    <x v="1"/>
    <s v="United Kingdom"/>
    <s v="England"/>
    <s v="Waterlooville"/>
    <s v="North"/>
    <s v="Home Office"/>
    <s v="Office Supplies"/>
    <s v="Art"/>
    <x v="0"/>
    <x v="3"/>
    <x v="1"/>
  </r>
  <r>
    <x v="3894"/>
    <n v="44882"/>
    <s v="Sebastian Barber"/>
    <x v="0"/>
    <s v="Kraft Peel and Seal, Set of 50"/>
    <n v="0.5"/>
    <n v="1061953.2"/>
    <n v="-678470.1"/>
    <n v="7"/>
    <x v="0"/>
    <s v="United Kingdom"/>
    <s v="England"/>
    <s v="Waterlooville"/>
    <s v="North"/>
    <s v="Home Office"/>
    <s v="Office Supplies"/>
    <s v="Envelopes"/>
    <x v="0"/>
    <x v="3"/>
    <x v="0"/>
  </r>
  <r>
    <x v="3894"/>
    <n v="44882"/>
    <s v="Sebastian Barber"/>
    <x v="0"/>
    <s v="Advantus Rubber Bands, Bulk Pack"/>
    <n v="0.5"/>
    <n v="604723.35"/>
    <n v="-206490.9"/>
    <n v="5"/>
    <x v="0"/>
    <s v="United Kingdom"/>
    <s v="England"/>
    <s v="Waterlooville"/>
    <s v="North"/>
    <s v="Home Office"/>
    <s v="Office Supplies"/>
    <s v="Fasteners"/>
    <x v="0"/>
    <x v="3"/>
    <x v="0"/>
  </r>
  <r>
    <x v="3895"/>
    <n v="44882"/>
    <s v="Zachary Disher"/>
    <x v="0"/>
    <s v="BIC Pens, Water Color"/>
    <n v="0"/>
    <n v="516227.25"/>
    <n v="206490.9"/>
    <n v="2"/>
    <x v="0"/>
    <s v="United Kingdom"/>
    <s v="England"/>
    <s v="Colchester"/>
    <s v="North"/>
    <s v="Consumer"/>
    <s v="Office Supplies"/>
    <s v="Art"/>
    <x v="1"/>
    <x v="3"/>
    <x v="0"/>
  </r>
  <r>
    <x v="3895"/>
    <n v="44882"/>
    <s v="Zachary Disher"/>
    <x v="0"/>
    <s v="Boston Sketch Pad, Easy-Erase"/>
    <n v="0"/>
    <n v="5766995.8500000006"/>
    <n v="1666676.55"/>
    <n v="8"/>
    <x v="0"/>
    <s v="United Kingdom"/>
    <s v="England"/>
    <s v="Colchester"/>
    <s v="North"/>
    <s v="Consumer"/>
    <s v="Office Supplies"/>
    <s v="Art"/>
    <x v="1"/>
    <x v="3"/>
    <x v="0"/>
  </r>
  <r>
    <x v="3892"/>
    <n v="44882"/>
    <s v="Adam Walpole"/>
    <x v="1"/>
    <s v="Memorex Numeric Keypad, Erganomic"/>
    <n v="0"/>
    <n v="2758128.45"/>
    <n v="442480.5"/>
    <n v="4"/>
    <x v="1"/>
    <s v="Germany"/>
    <s v="Berlin"/>
    <s v="Berlin"/>
    <s v="Central"/>
    <s v="Corporate"/>
    <s v="Technology"/>
    <s v="Accessories"/>
    <x v="0"/>
    <x v="3"/>
    <x v="1"/>
  </r>
  <r>
    <x v="3895"/>
    <n v="44882"/>
    <s v="Zachary Disher"/>
    <x v="0"/>
    <s v="Hewlett Ink, Laser"/>
    <n v="0"/>
    <n v="10958767.050000001"/>
    <n v="1312692.1500000001"/>
    <n v="5"/>
    <x v="1"/>
    <s v="United Kingdom"/>
    <s v="England"/>
    <s v="Colchester"/>
    <s v="North"/>
    <s v="Consumer"/>
    <s v="Technology"/>
    <s v="Copiers"/>
    <x v="1"/>
    <x v="3"/>
    <x v="1"/>
  </r>
  <r>
    <x v="3896"/>
    <n v="44883"/>
    <s v="Gerald Galvan"/>
    <x v="0"/>
    <s v="Harbour Creations Bag Chairs, Red"/>
    <n v="0.5"/>
    <n v="2728629.75"/>
    <n v="-383483.10000000003"/>
    <n v="6"/>
    <x v="0"/>
    <s v="Netherlands"/>
    <s v="Gelderland"/>
    <s v="Apeldoorn"/>
    <s v="Central"/>
    <s v="Corporate"/>
    <s v="Furniture"/>
    <s v="Chairs"/>
    <x v="1"/>
    <x v="3"/>
    <x v="0"/>
  </r>
  <r>
    <x v="3897"/>
    <n v="44883"/>
    <s v="Jade Farmer"/>
    <x v="2"/>
    <s v="Dania Classic Bookcase, Metal"/>
    <n v="0"/>
    <n v="6047233.5"/>
    <n v="1991162.25"/>
    <n v="1"/>
    <x v="1"/>
    <s v="United Kingdom"/>
    <s v="England"/>
    <s v="Walsall"/>
    <s v="North"/>
    <s v="Consumer"/>
    <s v="Furniture"/>
    <s v="Bookcases"/>
    <x v="1"/>
    <x v="3"/>
    <x v="1"/>
  </r>
  <r>
    <x v="3898"/>
    <n v="44883"/>
    <s v="Charles Builder"/>
    <x v="0"/>
    <s v="GlobeWeis Clasp Envelope, Set of 50"/>
    <n v="0"/>
    <n v="147493.5"/>
    <n v="58997.4"/>
    <n v="1"/>
    <x v="0"/>
    <s v="Italy"/>
    <s v="Sardinia"/>
    <s v="Cagliari"/>
    <s v="South"/>
    <s v="Consumer"/>
    <s v="Office Supplies"/>
    <s v="Envelopes"/>
    <x v="1"/>
    <x v="3"/>
    <x v="0"/>
  </r>
  <r>
    <x v="3899"/>
    <n v="44883"/>
    <s v="Piper Wilder-Neligan"/>
    <x v="0"/>
    <s v="Smead Lockers, Wire Frame"/>
    <n v="0.1"/>
    <n v="10486787.85"/>
    <n v="-117994.8"/>
    <n v="4"/>
    <x v="0"/>
    <s v="Germany"/>
    <s v="Hesse"/>
    <s v="Frankfurt"/>
    <s v="Central"/>
    <s v="Consumer"/>
    <s v="Office Supplies"/>
    <s v="Storage"/>
    <x v="0"/>
    <x v="3"/>
    <x v="0"/>
  </r>
  <r>
    <x v="3897"/>
    <n v="44883"/>
    <s v="Jade Farmer"/>
    <x v="2"/>
    <s v="Sanford Highlighters, Easy-Erase"/>
    <n v="0"/>
    <n v="2123906.4"/>
    <n v="88496.1"/>
    <n v="9"/>
    <x v="1"/>
    <s v="United Kingdom"/>
    <s v="England"/>
    <s v="Walsall"/>
    <s v="North"/>
    <s v="Consumer"/>
    <s v="Office Supplies"/>
    <s v="Art"/>
    <x v="1"/>
    <x v="3"/>
    <x v="1"/>
  </r>
  <r>
    <x v="3897"/>
    <n v="44883"/>
    <s v="Jade Farmer"/>
    <x v="2"/>
    <s v="Sanford Markers, Water Color"/>
    <n v="0"/>
    <n v="2728629.75"/>
    <n v="250738.95"/>
    <n v="7"/>
    <x v="1"/>
    <s v="United Kingdom"/>
    <s v="England"/>
    <s v="Walsall"/>
    <s v="North"/>
    <s v="Consumer"/>
    <s v="Office Supplies"/>
    <s v="Art"/>
    <x v="1"/>
    <x v="3"/>
    <x v="1"/>
  </r>
  <r>
    <x v="3896"/>
    <n v="44883"/>
    <s v="Gerald Galvan"/>
    <x v="0"/>
    <s v="Hewlett Copy Machine, Color"/>
    <n v="0.5"/>
    <n v="9778819.0500000007"/>
    <n v="-3126862.2"/>
    <n v="5"/>
    <x v="0"/>
    <s v="Netherlands"/>
    <s v="Gelderland"/>
    <s v="Apeldoorn"/>
    <s v="Central"/>
    <s v="Corporate"/>
    <s v="Technology"/>
    <s v="Copiers"/>
    <x v="1"/>
    <x v="3"/>
    <x v="0"/>
  </r>
  <r>
    <x v="3896"/>
    <n v="44883"/>
    <s v="Gerald Galvan"/>
    <x v="0"/>
    <s v="Okidata Printer, Wireless"/>
    <n v="0.5"/>
    <n v="9896813.8499999996"/>
    <n v="-4557549.1500000004"/>
    <n v="5"/>
    <x v="1"/>
    <s v="Netherlands"/>
    <s v="Gelderland"/>
    <s v="Apeldoorn"/>
    <s v="Central"/>
    <s v="Corporate"/>
    <s v="Technology"/>
    <s v="Machines"/>
    <x v="1"/>
    <x v="3"/>
    <x v="1"/>
  </r>
  <r>
    <x v="3897"/>
    <n v="44883"/>
    <s v="Jade Farmer"/>
    <x v="2"/>
    <s v="Logitech Keyboard, USB"/>
    <n v="0"/>
    <n v="5354014.05"/>
    <n v="1120950.6000000001"/>
    <n v="5"/>
    <x v="0"/>
    <s v="United Kingdom"/>
    <s v="England"/>
    <s v="Walsall"/>
    <s v="North"/>
    <s v="Consumer"/>
    <s v="Technology"/>
    <s v="Accessories"/>
    <x v="1"/>
    <x v="3"/>
    <x v="0"/>
  </r>
  <r>
    <x v="3900"/>
    <n v="44883"/>
    <s v="Beverly Brooks"/>
    <x v="1"/>
    <s v="Acco Index Tab, Clear"/>
    <n v="0"/>
    <n v="589974"/>
    <n v="250738.95"/>
    <n v="5"/>
    <x v="1"/>
    <s v="Germany"/>
    <s v="North Rhine-Westphalia"/>
    <s v="Euskirchen"/>
    <s v="Central"/>
    <s v="Consumer"/>
    <s v="Office Supplies"/>
    <s v="Binders"/>
    <x v="1"/>
    <x v="3"/>
    <x v="1"/>
  </r>
  <r>
    <x v="3901"/>
    <n v="44883"/>
    <s v="Jeffrey Laird"/>
    <x v="1"/>
    <s v="Eldon Shelving, Industrial"/>
    <n v="0.1"/>
    <n v="5840742.6000000006"/>
    <n v="-457229.85000000003"/>
    <n v="9"/>
    <x v="0"/>
    <s v="France"/>
    <s v="Provence-Alpes-Côte d'Azur"/>
    <s v="Avignon"/>
    <s v="Central"/>
    <s v="Corporate"/>
    <s v="Office Supplies"/>
    <s v="Storage"/>
    <x v="0"/>
    <x v="3"/>
    <x v="0"/>
  </r>
  <r>
    <x v="3902"/>
    <n v="44883"/>
    <s v="Ethan Williams"/>
    <x v="1"/>
    <s v="Dania Library with Doors, Metal"/>
    <n v="0"/>
    <n v="10678529.4"/>
    <n v="3731585.5500000003"/>
    <n v="2"/>
    <x v="1"/>
    <s v="Sweden"/>
    <s v="Stockholm"/>
    <s v="Stockholm"/>
    <s v="North"/>
    <s v="Corporate"/>
    <s v="Furniture"/>
    <s v="Bookcases"/>
    <x v="1"/>
    <x v="3"/>
    <x v="1"/>
  </r>
  <r>
    <x v="3902"/>
    <n v="44883"/>
    <s v="Ethan Williams"/>
    <x v="1"/>
    <s v="Jiffy Mailers, Set of 50"/>
    <n v="0"/>
    <n v="1651927.2"/>
    <n v="353984.4"/>
    <n v="3"/>
    <x v="1"/>
    <s v="Sweden"/>
    <s v="Stockholm"/>
    <s v="Stockholm"/>
    <s v="North"/>
    <s v="Corporate"/>
    <s v="Office Supplies"/>
    <s v="Envelopes"/>
    <x v="1"/>
    <x v="3"/>
    <x v="1"/>
  </r>
  <r>
    <x v="3903"/>
    <n v="44883"/>
    <s v="Jeremy Pilcher"/>
    <x v="1"/>
    <s v="Sanford Highlighters, Easy-Erase"/>
    <n v="0"/>
    <n v="235989.6"/>
    <n v="14749.35"/>
    <n v="1"/>
    <x v="1"/>
    <s v="Austria"/>
    <s v="Tyrol"/>
    <s v="Innsbruck"/>
    <s v="Central"/>
    <s v="Corporate"/>
    <s v="Office Supplies"/>
    <s v="Art"/>
    <x v="1"/>
    <x v="3"/>
    <x v="1"/>
  </r>
  <r>
    <x v="3904"/>
    <n v="44884"/>
    <s v="Oscar Clayton"/>
    <x v="2"/>
    <s v="Enermax Note Cards, Premium"/>
    <n v="0"/>
    <n v="442480.5"/>
    <n v="88496.1"/>
    <n v="1"/>
    <x v="1"/>
    <s v="France"/>
    <s v="Alsace-Champagne-Ardenne-Lorraine"/>
    <s v="Colmar"/>
    <s v="Central"/>
    <s v="Consumer"/>
    <s v="Office Supplies"/>
    <s v="Paper"/>
    <x v="1"/>
    <x v="3"/>
    <x v="1"/>
  </r>
  <r>
    <x v="3905"/>
    <n v="44884"/>
    <s v="Bettie Lang"/>
    <x v="1"/>
    <s v="Hon Executive Leather Armchair, Adjustable"/>
    <n v="0.1"/>
    <n v="84499026.150000006"/>
    <n v="943958.4"/>
    <n v="14"/>
    <x v="1"/>
    <s v="Spain"/>
    <s v="Catalonia"/>
    <s v="Manresa"/>
    <s v="South"/>
    <s v="Consumer"/>
    <s v="Furniture"/>
    <s v="Chairs"/>
    <x v="1"/>
    <x v="3"/>
    <x v="1"/>
  </r>
  <r>
    <x v="3905"/>
    <n v="44884"/>
    <s v="Bettie Lang"/>
    <x v="1"/>
    <s v="Enermax Cards &amp; Envelopes, Premium"/>
    <n v="0"/>
    <n v="1386438.9000000001"/>
    <n v="398232.45"/>
    <n v="2"/>
    <x v="0"/>
    <s v="Spain"/>
    <s v="Catalonia"/>
    <s v="Manresa"/>
    <s v="South"/>
    <s v="Consumer"/>
    <s v="Office Supplies"/>
    <s v="Paper"/>
    <x v="1"/>
    <x v="3"/>
    <x v="0"/>
  </r>
  <r>
    <x v="3905"/>
    <n v="44884"/>
    <s v="Bettie Lang"/>
    <x v="1"/>
    <s v="Kleencut Ruler, Easy Grip"/>
    <n v="0"/>
    <n v="3141611.5500000003"/>
    <n v="58997.4"/>
    <n v="14"/>
    <x v="1"/>
    <s v="Spain"/>
    <s v="Catalonia"/>
    <s v="Manresa"/>
    <s v="South"/>
    <s v="Consumer"/>
    <s v="Office Supplies"/>
    <s v="Supplies"/>
    <x v="1"/>
    <x v="3"/>
    <x v="1"/>
  </r>
  <r>
    <x v="3905"/>
    <n v="44884"/>
    <s v="Bettie Lang"/>
    <x v="1"/>
    <s v="Canon Ink, Digital"/>
    <n v="0.15"/>
    <n v="3687337.5"/>
    <n v="-176992.2"/>
    <n v="2"/>
    <x v="0"/>
    <s v="Spain"/>
    <s v="Catalonia"/>
    <s v="Manresa"/>
    <s v="South"/>
    <s v="Consumer"/>
    <s v="Technology"/>
    <s v="Copiers"/>
    <x v="1"/>
    <x v="3"/>
    <x v="0"/>
  </r>
  <r>
    <x v="3906"/>
    <n v="44884"/>
    <s v="Justin Armit"/>
    <x v="1"/>
    <s v="SanDisk Computer Printout Paper, Premium"/>
    <n v="0"/>
    <n v="884961"/>
    <n v="191741.55000000002"/>
    <n v="2"/>
    <x v="1"/>
    <s v="United Kingdom"/>
    <s v="England"/>
    <s v="London"/>
    <s v="North"/>
    <s v="Consumer"/>
    <s v="Office Supplies"/>
    <s v="Paper"/>
    <x v="1"/>
    <x v="3"/>
    <x v="1"/>
  </r>
  <r>
    <x v="3907"/>
    <n v="44884"/>
    <s v="Jasmine Slater"/>
    <x v="1"/>
    <s v="Ibico Index Tab, Durable"/>
    <n v="0"/>
    <n v="280237.65000000002"/>
    <n v="117994.8"/>
    <n v="2"/>
    <x v="1"/>
    <s v="Spain"/>
    <s v="Madrid"/>
    <s v="Coslada"/>
    <s v="South"/>
    <s v="Corporate"/>
    <s v="Office Supplies"/>
    <s v="Binders"/>
    <x v="1"/>
    <x v="3"/>
    <x v="1"/>
  </r>
  <r>
    <x v="3907"/>
    <n v="44884"/>
    <s v="Jasmine Slater"/>
    <x v="1"/>
    <s v="Stockwell Staples, Assorted Sizes"/>
    <n v="0"/>
    <n v="368733.75"/>
    <n v="162242.85"/>
    <n v="3"/>
    <x v="0"/>
    <s v="Spain"/>
    <s v="Madrid"/>
    <s v="Coslada"/>
    <s v="South"/>
    <s v="Corporate"/>
    <s v="Office Supplies"/>
    <s v="Fasteners"/>
    <x v="1"/>
    <x v="3"/>
    <x v="0"/>
  </r>
  <r>
    <x v="3908"/>
    <n v="44884"/>
    <s v="Jason Calhoun"/>
    <x v="1"/>
    <s v="Binney &amp; Smith Pencil Sharpener, Fluorescent"/>
    <n v="0.5"/>
    <n v="398232.45"/>
    <n v="-368733.75"/>
    <n v="2"/>
    <x v="0"/>
    <s v="Germany"/>
    <s v="North Rhine-Westphalia"/>
    <s v="Gummersbach"/>
    <s v="Central"/>
    <s v="Consumer"/>
    <s v="Office Supplies"/>
    <s v="Art"/>
    <x v="0"/>
    <x v="3"/>
    <x v="0"/>
  </r>
  <r>
    <x v="3908"/>
    <n v="44884"/>
    <s v="Jason Calhoun"/>
    <x v="1"/>
    <s v="HP Copy Machine, Color"/>
    <n v="0.5"/>
    <n v="3613590.75"/>
    <n v="-1150449.3"/>
    <n v="2"/>
    <x v="1"/>
    <s v="Germany"/>
    <s v="North Rhine-Westphalia"/>
    <s v="Gummersbach"/>
    <s v="Central"/>
    <s v="Consumer"/>
    <s v="Technology"/>
    <s v="Copiers"/>
    <x v="0"/>
    <x v="3"/>
    <x v="1"/>
  </r>
  <r>
    <x v="3909"/>
    <n v="44884"/>
    <s v="Freddie Kaur"/>
    <x v="1"/>
    <s v="Hon Shipping Labels, Laser Printer Compatible"/>
    <n v="0"/>
    <n v="663720.75"/>
    <n v="191741.55000000002"/>
    <n v="4"/>
    <x v="0"/>
    <s v="France"/>
    <s v="Ile-de-France"/>
    <s v="Domont"/>
    <s v="Central"/>
    <s v="Consumer"/>
    <s v="Office Supplies"/>
    <s v="Labels"/>
    <x v="0"/>
    <x v="3"/>
    <x v="0"/>
  </r>
  <r>
    <x v="3909"/>
    <n v="44884"/>
    <s v="Freddie Kaur"/>
    <x v="1"/>
    <s v="Smead Box, Wire Frame"/>
    <n v="0.4"/>
    <n v="353984.4"/>
    <n v="-132744.15"/>
    <n v="4"/>
    <x v="0"/>
    <s v="France"/>
    <s v="Ile-de-France"/>
    <s v="Domont"/>
    <s v="Central"/>
    <s v="Consumer"/>
    <s v="Office Supplies"/>
    <s v="Storage"/>
    <x v="0"/>
    <x v="3"/>
    <x v="0"/>
  </r>
  <r>
    <x v="3910"/>
    <n v="44885"/>
    <s v="Victoria Burke"/>
    <x v="2"/>
    <s v="Sanford Markers, Easy-Erase"/>
    <n v="0"/>
    <n v="693219.45000000007"/>
    <n v="14749.35"/>
    <n v="2"/>
    <x v="0"/>
    <s v="France"/>
    <s v="Ile-de-France"/>
    <s v="Issy-les-Moulineaux"/>
    <s v="Central"/>
    <s v="Corporate"/>
    <s v="Office Supplies"/>
    <s v="Art"/>
    <x v="1"/>
    <x v="3"/>
    <x v="0"/>
  </r>
  <r>
    <x v="3910"/>
    <n v="44885"/>
    <s v="Victoria Burke"/>
    <x v="2"/>
    <s v="Smead Folders, Industrial"/>
    <n v="0"/>
    <n v="265488.3"/>
    <n v="58997.4"/>
    <n v="1"/>
    <x v="0"/>
    <s v="France"/>
    <s v="Ile-de-France"/>
    <s v="Issy-les-Moulineaux"/>
    <s v="Central"/>
    <s v="Corporate"/>
    <s v="Office Supplies"/>
    <s v="Storage"/>
    <x v="1"/>
    <x v="3"/>
    <x v="0"/>
  </r>
  <r>
    <x v="3911"/>
    <n v="44885"/>
    <s v="Isabelle Torpy"/>
    <x v="0"/>
    <s v="Advantus Clock, Black"/>
    <n v="0"/>
    <n v="1519183.05"/>
    <n v="442480.5"/>
    <n v="2"/>
    <x v="0"/>
    <s v="United Kingdom"/>
    <s v="England"/>
    <s v="London"/>
    <s v="North"/>
    <s v="Consumer"/>
    <s v="Furniture"/>
    <s v="Furnishings"/>
    <x v="1"/>
    <x v="3"/>
    <x v="0"/>
  </r>
  <r>
    <x v="3912"/>
    <n v="44885"/>
    <s v="Dennis Conaway"/>
    <x v="1"/>
    <s v="SanDisk Cards &amp; Envelopes, Premium"/>
    <n v="0"/>
    <n v="2861373.9"/>
    <n v="1091451.9000000001"/>
    <n v="4"/>
    <x v="1"/>
    <s v="Germany"/>
    <s v="North Rhine-Westphalia"/>
    <s v="Bonn"/>
    <s v="Central"/>
    <s v="Consumer"/>
    <s v="Office Supplies"/>
    <s v="Paper"/>
    <x v="1"/>
    <x v="3"/>
    <x v="1"/>
  </r>
  <r>
    <x v="3911"/>
    <n v="44885"/>
    <s v="Isabelle Torpy"/>
    <x v="0"/>
    <s v="Avery 3-Hole Punch, Recycled"/>
    <n v="0"/>
    <n v="1253694.75"/>
    <n v="0"/>
    <n v="3"/>
    <x v="1"/>
    <s v="United Kingdom"/>
    <s v="England"/>
    <s v="London"/>
    <s v="North"/>
    <s v="Consumer"/>
    <s v="Office Supplies"/>
    <s v="Binders"/>
    <x v="1"/>
    <x v="3"/>
    <x v="1"/>
  </r>
  <r>
    <x v="3911"/>
    <n v="44885"/>
    <s v="Isabelle Torpy"/>
    <x v="0"/>
    <s v="Avery Removable Labels, 5000 Label Set"/>
    <n v="0"/>
    <n v="1474935"/>
    <n v="368733.75"/>
    <n v="9"/>
    <x v="0"/>
    <s v="United Kingdom"/>
    <s v="England"/>
    <s v="London"/>
    <s v="North"/>
    <s v="Consumer"/>
    <s v="Office Supplies"/>
    <s v="Labels"/>
    <x v="1"/>
    <x v="3"/>
    <x v="0"/>
  </r>
  <r>
    <x v="3911"/>
    <n v="44885"/>
    <s v="Isabelle Torpy"/>
    <x v="0"/>
    <s v="Fiskars Scissors, High Speed"/>
    <n v="0"/>
    <n v="2389394.7000000002"/>
    <n v="1150449.3"/>
    <n v="7"/>
    <x v="0"/>
    <s v="United Kingdom"/>
    <s v="England"/>
    <s v="London"/>
    <s v="North"/>
    <s v="Consumer"/>
    <s v="Office Supplies"/>
    <s v="Supplies"/>
    <x v="1"/>
    <x v="3"/>
    <x v="0"/>
  </r>
  <r>
    <x v="3913"/>
    <n v="44885"/>
    <s v="Keith Martinez"/>
    <x v="1"/>
    <s v="Eldon Folders, Wire Frame"/>
    <n v="0.1"/>
    <n v="634222.05000000005"/>
    <n v="0"/>
    <n v="3"/>
    <x v="1"/>
    <s v="Austria"/>
    <s v="Vienna"/>
    <s v="Vienna"/>
    <s v="Central"/>
    <s v="Consumer"/>
    <s v="Office Supplies"/>
    <s v="Storage"/>
    <x v="0"/>
    <x v="3"/>
    <x v="1"/>
  </r>
  <r>
    <x v="3912"/>
    <n v="44885"/>
    <s v="Dennis Conaway"/>
    <x v="1"/>
    <s v="Apple Headset, Cordless"/>
    <n v="0"/>
    <n v="5619502.3500000006"/>
    <n v="1179948"/>
    <n v="5"/>
    <x v="1"/>
    <s v="Germany"/>
    <s v="North Rhine-Westphalia"/>
    <s v="Bonn"/>
    <s v="Central"/>
    <s v="Consumer"/>
    <s v="Technology"/>
    <s v="Phones"/>
    <x v="1"/>
    <x v="3"/>
    <x v="1"/>
  </r>
  <r>
    <x v="3911"/>
    <n v="44885"/>
    <s v="Isabelle Torpy"/>
    <x v="0"/>
    <s v="Sharp Fax Machine, High-Speed"/>
    <n v="0"/>
    <n v="30339412.949999999"/>
    <n v="6371719.2000000002"/>
    <n v="7"/>
    <x v="0"/>
    <s v="United Kingdom"/>
    <s v="England"/>
    <s v="London"/>
    <s v="North"/>
    <s v="Consumer"/>
    <s v="Technology"/>
    <s v="Copiers"/>
    <x v="1"/>
    <x v="3"/>
    <x v="0"/>
  </r>
  <r>
    <x v="3911"/>
    <n v="44885"/>
    <s v="Isabelle Torpy"/>
    <x v="0"/>
    <s v="Epson Phone, Durable"/>
    <n v="0.1"/>
    <n v="4306810.2"/>
    <n v="191741.55000000002"/>
    <n v="4"/>
    <x v="0"/>
    <s v="United Kingdom"/>
    <s v="England"/>
    <s v="London"/>
    <s v="North"/>
    <s v="Consumer"/>
    <s v="Technology"/>
    <s v="Machines"/>
    <x v="1"/>
    <x v="3"/>
    <x v="0"/>
  </r>
  <r>
    <x v="3914"/>
    <n v="44885"/>
    <s v="Isabella Falkiner"/>
    <x v="1"/>
    <s v="Cardinal Binding Machine, Durable"/>
    <n v="0"/>
    <n v="1519183.05"/>
    <n v="530976.6"/>
    <n v="2"/>
    <x v="1"/>
    <s v="Denmark"/>
    <s v="South Denmark"/>
    <s v="Odense"/>
    <s v="North"/>
    <s v="Corporate"/>
    <s v="Office Supplies"/>
    <s v="Binders"/>
    <x v="1"/>
    <x v="3"/>
    <x v="1"/>
  </r>
  <r>
    <x v="3914"/>
    <n v="44885"/>
    <s v="Isabella Falkiner"/>
    <x v="1"/>
    <s v="GlobeWeis Interoffice Envelope, Set of 50"/>
    <n v="0"/>
    <n v="4233063.45"/>
    <n v="973457.1"/>
    <n v="6"/>
    <x v="0"/>
    <s v="Denmark"/>
    <s v="South Denmark"/>
    <s v="Odense"/>
    <s v="North"/>
    <s v="Corporate"/>
    <s v="Office Supplies"/>
    <s v="Envelopes"/>
    <x v="1"/>
    <x v="3"/>
    <x v="0"/>
  </r>
  <r>
    <x v="3914"/>
    <n v="44885"/>
    <s v="Isabella Falkiner"/>
    <x v="1"/>
    <s v="Harbour Creations Legal Exhibit Labels, 5000 Label Set"/>
    <n v="0"/>
    <n v="339235.05"/>
    <n v="58997.4"/>
    <n v="2"/>
    <x v="1"/>
    <s v="Denmark"/>
    <s v="South Denmark"/>
    <s v="Odense"/>
    <s v="North"/>
    <s v="Corporate"/>
    <s v="Office Supplies"/>
    <s v="Labels"/>
    <x v="1"/>
    <x v="3"/>
    <x v="1"/>
  </r>
  <r>
    <x v="3915"/>
    <n v="44885"/>
    <s v="Oliver Stephenson"/>
    <x v="1"/>
    <s v="Ibico Binder Covers, Recycled"/>
    <n v="0"/>
    <n v="412981.8"/>
    <n v="147493.5"/>
    <n v="2"/>
    <x v="1"/>
    <s v="Italy"/>
    <s v="Emilia-Romagna"/>
    <s v="Parma"/>
    <s v="South"/>
    <s v="Consumer"/>
    <s v="Office Supplies"/>
    <s v="Binders"/>
    <x v="1"/>
    <x v="3"/>
    <x v="1"/>
  </r>
  <r>
    <x v="3916"/>
    <n v="44885"/>
    <s v="Joyce Cornell"/>
    <x v="1"/>
    <s v="Nokia Speaker Phone, VoIP"/>
    <n v="0.4"/>
    <n v="2182903.8000000003"/>
    <n v="-1342190.85"/>
    <n v="2"/>
    <x v="0"/>
    <s v="Spain"/>
    <s v="Murcia"/>
    <s v="Cartagena"/>
    <s v="South"/>
    <s v="Consumer"/>
    <s v="Technology"/>
    <s v="Phones"/>
    <x v="0"/>
    <x v="3"/>
    <x v="0"/>
  </r>
  <r>
    <x v="3917"/>
    <n v="44886"/>
    <s v="Jett Osman"/>
    <x v="2"/>
    <s v="BIC Sketch Pad, Water Color"/>
    <n v="0"/>
    <n v="6120980.25"/>
    <n v="914459.70000000007"/>
    <n v="8"/>
    <x v="1"/>
    <s v="Netherlands"/>
    <s v="Utrecht"/>
    <s v="Utrecht"/>
    <s v="Central"/>
    <s v="Home Office"/>
    <s v="Office Supplies"/>
    <s v="Art"/>
    <x v="1"/>
    <x v="3"/>
    <x v="1"/>
  </r>
  <r>
    <x v="3918"/>
    <n v="44886"/>
    <s v="Ella Dwyer-Gray"/>
    <x v="1"/>
    <s v="Bush Library with Doors, Traditional"/>
    <n v="0.5"/>
    <n v="18805421.25"/>
    <n v="-16932253.800000001"/>
    <n v="7"/>
    <x v="0"/>
    <s v="Spain"/>
    <s v="Castile and León"/>
    <s v="Palencia"/>
    <s v="South"/>
    <s v="Consumer"/>
    <s v="Furniture"/>
    <s v="Bookcases"/>
    <x v="0"/>
    <x v="3"/>
    <x v="0"/>
  </r>
  <r>
    <x v="3918"/>
    <n v="44886"/>
    <s v="Ella Dwyer-Gray"/>
    <x v="1"/>
    <s v="Boston Markers, Blue"/>
    <n v="0.5"/>
    <n v="973457.1"/>
    <n v="-176992.2"/>
    <n v="5"/>
    <x v="0"/>
    <s v="Spain"/>
    <s v="Castile and León"/>
    <s v="Palencia"/>
    <s v="South"/>
    <s v="Consumer"/>
    <s v="Office Supplies"/>
    <s v="Art"/>
    <x v="0"/>
    <x v="3"/>
    <x v="0"/>
  </r>
  <r>
    <x v="3918"/>
    <n v="44886"/>
    <s v="Ella Dwyer-Gray"/>
    <x v="1"/>
    <s v="Cardinal Hole Reinforcements, Economy"/>
    <n v="0.5"/>
    <n v="117994.8"/>
    <n v="-29498.7"/>
    <n v="3"/>
    <x v="0"/>
    <s v="Spain"/>
    <s v="Castile and León"/>
    <s v="Palencia"/>
    <s v="South"/>
    <s v="Consumer"/>
    <s v="Office Supplies"/>
    <s v="Binders"/>
    <x v="0"/>
    <x v="3"/>
    <x v="0"/>
  </r>
  <r>
    <x v="3919"/>
    <n v="44886"/>
    <s v="Liam Mathias"/>
    <x v="1"/>
    <s v="Avery Binding Machine, Durable"/>
    <n v="0"/>
    <n v="2227151.85"/>
    <n v="132744.15"/>
    <n v="3"/>
    <x v="0"/>
    <s v="Germany"/>
    <s v="Lower Saxony"/>
    <s v="Langenhagen"/>
    <s v="Central"/>
    <s v="Corporate"/>
    <s v="Office Supplies"/>
    <s v="Binders"/>
    <x v="1"/>
    <x v="3"/>
    <x v="0"/>
  </r>
  <r>
    <x v="3920"/>
    <n v="44886"/>
    <s v="Alexander Bennett"/>
    <x v="1"/>
    <s v="Avery Binder, Clear"/>
    <n v="0"/>
    <n v="368733.75"/>
    <n v="29498.7"/>
    <n v="2"/>
    <x v="0"/>
    <s v="Germany"/>
    <s v="Berlin"/>
    <s v="Berlin"/>
    <s v="Central"/>
    <s v="Corporate"/>
    <s v="Office Supplies"/>
    <s v="Binders"/>
    <x v="1"/>
    <x v="3"/>
    <x v="0"/>
  </r>
  <r>
    <x v="3920"/>
    <n v="44886"/>
    <s v="Alexander Bennett"/>
    <x v="1"/>
    <s v="Cardinal Binder, Economy"/>
    <n v="0"/>
    <n v="1430686.95"/>
    <n v="530976.6"/>
    <n v="7"/>
    <x v="1"/>
    <s v="Germany"/>
    <s v="Berlin"/>
    <s v="Berlin"/>
    <s v="Central"/>
    <s v="Corporate"/>
    <s v="Office Supplies"/>
    <s v="Binders"/>
    <x v="1"/>
    <x v="3"/>
    <x v="1"/>
  </r>
  <r>
    <x v="3918"/>
    <n v="44886"/>
    <s v="Ella Dwyer-Gray"/>
    <x v="1"/>
    <s v="StarTech Calculator, Durable"/>
    <n v="0.5"/>
    <n v="1179948"/>
    <n v="-825963.6"/>
    <n v="4"/>
    <x v="1"/>
    <s v="Spain"/>
    <s v="Castile and León"/>
    <s v="Palencia"/>
    <s v="South"/>
    <s v="Consumer"/>
    <s v="Technology"/>
    <s v="Machines"/>
    <x v="0"/>
    <x v="3"/>
    <x v="1"/>
  </r>
  <r>
    <x v="3918"/>
    <n v="44886"/>
    <s v="Ella Dwyer-Gray"/>
    <x v="1"/>
    <s v="Nokia Audio Dock, Full Size"/>
    <n v="0.5"/>
    <n v="2477890.8000000003"/>
    <n v="-1637177.85"/>
    <n v="2"/>
    <x v="0"/>
    <s v="Spain"/>
    <s v="Castile and León"/>
    <s v="Palencia"/>
    <s v="South"/>
    <s v="Consumer"/>
    <s v="Technology"/>
    <s v="Phones"/>
    <x v="0"/>
    <x v="3"/>
    <x v="0"/>
  </r>
  <r>
    <x v="3918"/>
    <n v="44886"/>
    <s v="Ella Dwyer-Gray"/>
    <x v="1"/>
    <s v="Samsung Audio Dock, Cordless"/>
    <n v="0.5"/>
    <n v="6253724.4000000004"/>
    <n v="-4011823.2"/>
    <n v="5"/>
    <x v="1"/>
    <s v="Spain"/>
    <s v="Castile and León"/>
    <s v="Palencia"/>
    <s v="South"/>
    <s v="Consumer"/>
    <s v="Technology"/>
    <s v="Phones"/>
    <x v="0"/>
    <x v="3"/>
    <x v="1"/>
  </r>
  <r>
    <x v="3921"/>
    <n v="44886"/>
    <s v="Oscar Noble"/>
    <x v="1"/>
    <s v="Cuisinart Blender, Black"/>
    <n v="0"/>
    <n v="1961663.55"/>
    <n v="14749.35"/>
    <n v="2"/>
    <x v="1"/>
    <s v="Italy"/>
    <s v="Lazio"/>
    <s v="Rome"/>
    <s v="South"/>
    <s v="Consumer"/>
    <s v="Office Supplies"/>
    <s v="Appliances"/>
    <x v="1"/>
    <x v="3"/>
    <x v="1"/>
  </r>
  <r>
    <x v="3921"/>
    <n v="44886"/>
    <s v="Oscar Noble"/>
    <x v="1"/>
    <s v="Stanley Markers, Easy-Erase"/>
    <n v="0"/>
    <n v="1651927.2"/>
    <n v="0"/>
    <n v="5"/>
    <x v="0"/>
    <s v="Italy"/>
    <s v="Lazio"/>
    <s v="Rome"/>
    <s v="South"/>
    <s v="Consumer"/>
    <s v="Office Supplies"/>
    <s v="Art"/>
    <x v="1"/>
    <x v="3"/>
    <x v="0"/>
  </r>
  <r>
    <x v="3921"/>
    <n v="44886"/>
    <s v="Oscar Noble"/>
    <x v="1"/>
    <s v="Rogers Box, Blue"/>
    <n v="0"/>
    <n v="707968.8"/>
    <n v="14749.35"/>
    <n v="2"/>
    <x v="1"/>
    <s v="Italy"/>
    <s v="Lazio"/>
    <s v="Rome"/>
    <s v="South"/>
    <s v="Consumer"/>
    <s v="Office Supplies"/>
    <s v="Storage"/>
    <x v="1"/>
    <x v="3"/>
    <x v="1"/>
  </r>
  <r>
    <x v="3921"/>
    <n v="44886"/>
    <s v="Oscar Noble"/>
    <x v="1"/>
    <s v="Motorola Audio Dock, VoIP"/>
    <n v="0"/>
    <n v="7669662"/>
    <n v="2227151.85"/>
    <n v="3"/>
    <x v="1"/>
    <s v="Italy"/>
    <s v="Lazio"/>
    <s v="Rome"/>
    <s v="South"/>
    <s v="Consumer"/>
    <s v="Technology"/>
    <s v="Phones"/>
    <x v="1"/>
    <x v="3"/>
    <x v="1"/>
  </r>
  <r>
    <x v="3922"/>
    <n v="44887"/>
    <s v="Rachel Tyler"/>
    <x v="1"/>
    <s v="Bush Corner Shelving, Traditional"/>
    <n v="0.1"/>
    <n v="3289105.0500000003"/>
    <n v="398232.45"/>
    <n v="2"/>
    <x v="1"/>
    <s v="France"/>
    <s v="Auvergne-Rhône-Alpes"/>
    <s v="Lyon"/>
    <s v="Central"/>
    <s v="Corporate"/>
    <s v="Furniture"/>
    <s v="Bookcases"/>
    <x v="1"/>
    <x v="3"/>
    <x v="1"/>
  </r>
  <r>
    <x v="3922"/>
    <n v="44887"/>
    <s v="Rachel Tyler"/>
    <x v="1"/>
    <s v="Epson Printer, Durable"/>
    <n v="0.15"/>
    <n v="36239152.950000003"/>
    <n v="9808317.75"/>
    <n v="11"/>
    <x v="1"/>
    <s v="France"/>
    <s v="Auvergne-Rhône-Alpes"/>
    <s v="Lyon"/>
    <s v="Central"/>
    <s v="Corporate"/>
    <s v="Technology"/>
    <s v="Machines"/>
    <x v="1"/>
    <x v="3"/>
    <x v="1"/>
  </r>
  <r>
    <x v="3923"/>
    <n v="44888"/>
    <s v="Betty Reynolds"/>
    <x v="1"/>
    <s v="Dania 3-Shelf Cabinet, Traditional"/>
    <n v="0"/>
    <n v="8348132.1000000006"/>
    <n v="4011823.2"/>
    <n v="4"/>
    <x v="1"/>
    <s v="Germany"/>
    <s v="Hamburg"/>
    <s v="Hamburg"/>
    <s v="Central"/>
    <s v="Corporate"/>
    <s v="Furniture"/>
    <s v="Bookcases"/>
    <x v="1"/>
    <x v="3"/>
    <x v="1"/>
  </r>
  <r>
    <x v="3923"/>
    <n v="44888"/>
    <s v="Betty Reynolds"/>
    <x v="1"/>
    <s v="Hamilton Beach Toaster, Red"/>
    <n v="0"/>
    <n v="1696175.25"/>
    <n v="73746.75"/>
    <n v="2"/>
    <x v="0"/>
    <s v="Germany"/>
    <s v="Hamburg"/>
    <s v="Hamburg"/>
    <s v="Central"/>
    <s v="Corporate"/>
    <s v="Office Supplies"/>
    <s v="Appliances"/>
    <x v="1"/>
    <x v="3"/>
    <x v="0"/>
  </r>
  <r>
    <x v="3923"/>
    <n v="44888"/>
    <s v="Betty Reynolds"/>
    <x v="1"/>
    <s v="Ibico 3-Hole Punch, Recycled"/>
    <n v="0"/>
    <n v="5000029.6500000004"/>
    <n v="1401188.25"/>
    <n v="11"/>
    <x v="0"/>
    <s v="Germany"/>
    <s v="Hamburg"/>
    <s v="Hamburg"/>
    <s v="Central"/>
    <s v="Corporate"/>
    <s v="Office Supplies"/>
    <s v="Binders"/>
    <x v="1"/>
    <x v="3"/>
    <x v="0"/>
  </r>
  <r>
    <x v="3923"/>
    <n v="44888"/>
    <s v="Betty Reynolds"/>
    <x v="1"/>
    <s v="GlobeWeis Mailers, Recycled"/>
    <n v="0"/>
    <n v="545725.95000000007"/>
    <n v="58997.4"/>
    <n v="1"/>
    <x v="1"/>
    <s v="Germany"/>
    <s v="Hamburg"/>
    <s v="Hamburg"/>
    <s v="Central"/>
    <s v="Corporate"/>
    <s v="Office Supplies"/>
    <s v="Envelopes"/>
    <x v="1"/>
    <x v="3"/>
    <x v="1"/>
  </r>
  <r>
    <x v="3923"/>
    <n v="44888"/>
    <s v="Betty Reynolds"/>
    <x v="1"/>
    <s v="Jiffy Peel and Seal, Set of 50"/>
    <n v="0"/>
    <n v="589974"/>
    <n v="147493.5"/>
    <n v="2"/>
    <x v="1"/>
    <s v="Germany"/>
    <s v="Hamburg"/>
    <s v="Hamburg"/>
    <s v="Central"/>
    <s v="Corporate"/>
    <s v="Office Supplies"/>
    <s v="Envelopes"/>
    <x v="1"/>
    <x v="3"/>
    <x v="1"/>
  </r>
  <r>
    <x v="3923"/>
    <n v="44888"/>
    <s v="Betty Reynolds"/>
    <x v="1"/>
    <s v="OIC Push Pins, Assorted Sizes"/>
    <n v="0"/>
    <n v="368733.75"/>
    <n v="73746.75"/>
    <n v="2"/>
    <x v="1"/>
    <s v="Germany"/>
    <s v="Hamburg"/>
    <s v="Hamburg"/>
    <s v="Central"/>
    <s v="Corporate"/>
    <s v="Office Supplies"/>
    <s v="Fasteners"/>
    <x v="1"/>
    <x v="3"/>
    <x v="1"/>
  </r>
  <r>
    <x v="3923"/>
    <n v="44888"/>
    <s v="Betty Reynolds"/>
    <x v="1"/>
    <s v="Sharp Ink, Laser"/>
    <n v="0"/>
    <n v="7345176.2999999998"/>
    <n v="1179948"/>
    <n v="4"/>
    <x v="1"/>
    <s v="Germany"/>
    <s v="Hamburg"/>
    <s v="Hamburg"/>
    <s v="Central"/>
    <s v="Corporate"/>
    <s v="Technology"/>
    <s v="Copiers"/>
    <x v="1"/>
    <x v="3"/>
    <x v="1"/>
  </r>
  <r>
    <x v="3923"/>
    <n v="44888"/>
    <s v="Betty Reynolds"/>
    <x v="1"/>
    <s v="Cisco Speaker Phone, Full Size"/>
    <n v="0.1"/>
    <n v="11135759.25"/>
    <n v="2964619.35"/>
    <n v="6"/>
    <x v="1"/>
    <s v="Germany"/>
    <s v="Hamburg"/>
    <s v="Hamburg"/>
    <s v="Central"/>
    <s v="Corporate"/>
    <s v="Technology"/>
    <s v="Phones"/>
    <x v="1"/>
    <x v="3"/>
    <x v="1"/>
  </r>
  <r>
    <x v="3924"/>
    <n v="44889"/>
    <s v="Jude Leonard"/>
    <x v="3"/>
    <s v="Binney &amp; Smith Canvas, Blue"/>
    <n v="0.1"/>
    <n v="2050159.6500000001"/>
    <n v="206490.9"/>
    <n v="3"/>
    <x v="0"/>
    <s v="France"/>
    <s v="Centre-Val de Loire"/>
    <s v="Bourges"/>
    <s v="Central"/>
    <s v="Consumer"/>
    <s v="Office Supplies"/>
    <s v="Art"/>
    <x v="0"/>
    <x v="3"/>
    <x v="0"/>
  </r>
  <r>
    <x v="3924"/>
    <n v="44889"/>
    <s v="Jude Leonard"/>
    <x v="3"/>
    <s v="Fellowes File Cart, Industrial"/>
    <n v="0.2"/>
    <n v="3244857"/>
    <n v="-280237.65000000002"/>
    <n v="2"/>
    <x v="0"/>
    <s v="France"/>
    <s v="Centre-Val de Loire"/>
    <s v="Bourges"/>
    <s v="Central"/>
    <s v="Consumer"/>
    <s v="Office Supplies"/>
    <s v="Storage"/>
    <x v="0"/>
    <x v="3"/>
    <x v="0"/>
  </r>
  <r>
    <x v="3925"/>
    <n v="44889"/>
    <s v="Skye Hammond"/>
    <x v="0"/>
    <s v="Safco Corner Shelving, Pine"/>
    <n v="0.1"/>
    <n v="12005970.9"/>
    <n v="3200608.95"/>
    <n v="6"/>
    <x v="0"/>
    <s v="Italy"/>
    <s v="Veneto"/>
    <s v="Verona"/>
    <s v="South"/>
    <s v="Corporate"/>
    <s v="Furniture"/>
    <s v="Bookcases"/>
    <x v="1"/>
    <x v="3"/>
    <x v="0"/>
  </r>
  <r>
    <x v="3925"/>
    <n v="44889"/>
    <s v="Skye Hammond"/>
    <x v="0"/>
    <s v="Avery Hole Reinforcements, Clear"/>
    <n v="0"/>
    <n v="398232.45"/>
    <n v="44248.05"/>
    <n v="7"/>
    <x v="0"/>
    <s v="Italy"/>
    <s v="Veneto"/>
    <s v="Verona"/>
    <s v="South"/>
    <s v="Corporate"/>
    <s v="Office Supplies"/>
    <s v="Binders"/>
    <x v="1"/>
    <x v="3"/>
    <x v="0"/>
  </r>
  <r>
    <x v="3926"/>
    <n v="44889"/>
    <s v="Nathan Iqbal"/>
    <x v="0"/>
    <s v="Boston Markers, Blue"/>
    <n v="0.5"/>
    <n v="383483.10000000003"/>
    <n v="-73746.75"/>
    <n v="2"/>
    <x v="0"/>
    <s v="France"/>
    <s v="Ile-de-France"/>
    <s v="Villiers-sur-Marne"/>
    <s v="Central"/>
    <s v="Consumer"/>
    <s v="Office Supplies"/>
    <s v="Art"/>
    <x v="0"/>
    <x v="3"/>
    <x v="0"/>
  </r>
  <r>
    <x v="3925"/>
    <n v="44889"/>
    <s v="Skye Hammond"/>
    <x v="0"/>
    <s v="StarTech Inkjet, Wireless"/>
    <n v="0.15"/>
    <n v="7566416.5499999998"/>
    <n v="-1342190.85"/>
    <n v="2"/>
    <x v="1"/>
    <s v="Italy"/>
    <s v="Veneto"/>
    <s v="Verona"/>
    <s v="South"/>
    <s v="Corporate"/>
    <s v="Technology"/>
    <s v="Machines"/>
    <x v="1"/>
    <x v="3"/>
    <x v="1"/>
  </r>
  <r>
    <x v="3927"/>
    <n v="44889"/>
    <s v="Rose Nicolay"/>
    <x v="1"/>
    <s v="Bush Corner Shelving, Pine"/>
    <n v="0"/>
    <n v="9247842.4500000011"/>
    <n v="4439554.3500000006"/>
    <n v="5"/>
    <x v="0"/>
    <s v="France"/>
    <s v="Brittany"/>
    <s v="Lanester"/>
    <s v="Central"/>
    <s v="Home Office"/>
    <s v="Furniture"/>
    <s v="Bookcases"/>
    <x v="1"/>
    <x v="3"/>
    <x v="0"/>
  </r>
  <r>
    <x v="3928"/>
    <n v="44889"/>
    <s v="Dylan Disney"/>
    <x v="1"/>
    <s v="Samsung Headset, with Caller ID"/>
    <n v="0"/>
    <n v="2153405.1"/>
    <n v="103245.45"/>
    <n v="2"/>
    <x v="1"/>
    <s v="Belgium"/>
    <s v="Flemish Brabant"/>
    <s v="Leuven"/>
    <s v="Central"/>
    <s v="Home Office"/>
    <s v="Technology"/>
    <s v="Phones"/>
    <x v="1"/>
    <x v="3"/>
    <x v="1"/>
  </r>
  <r>
    <x v="3929"/>
    <n v="44889"/>
    <s v="Abby Colebe"/>
    <x v="1"/>
    <s v="Acco Hole Reinforcements, Clear"/>
    <n v="0"/>
    <n v="265488.3"/>
    <n v="14749.35"/>
    <n v="3"/>
    <x v="0"/>
    <s v="France"/>
    <s v="Ile-de-France"/>
    <s v="Poissy"/>
    <s v="Central"/>
    <s v="Consumer"/>
    <s v="Office Supplies"/>
    <s v="Binders"/>
    <x v="0"/>
    <x v="3"/>
    <x v="0"/>
  </r>
  <r>
    <x v="3929"/>
    <n v="44889"/>
    <s v="Abby Colebe"/>
    <x v="1"/>
    <s v="Rogers File Cart, Industrial"/>
    <n v="0.1"/>
    <n v="20678588.699999999"/>
    <n v="1607679.1500000001"/>
    <n v="11"/>
    <x v="0"/>
    <s v="France"/>
    <s v="Ile-de-France"/>
    <s v="Poissy"/>
    <s v="Central"/>
    <s v="Consumer"/>
    <s v="Office Supplies"/>
    <s v="Storage"/>
    <x v="0"/>
    <x v="3"/>
    <x v="0"/>
  </r>
  <r>
    <x v="3929"/>
    <n v="44889"/>
    <s v="Abby Colebe"/>
    <x v="1"/>
    <s v="Memorex Flash Drive, Bluetooth"/>
    <n v="0"/>
    <n v="2595885.6"/>
    <n v="545725.95000000007"/>
    <n v="6"/>
    <x v="1"/>
    <s v="France"/>
    <s v="Ile-de-France"/>
    <s v="Poissy"/>
    <s v="Central"/>
    <s v="Consumer"/>
    <s v="Technology"/>
    <s v="Accessories"/>
    <x v="0"/>
    <x v="3"/>
    <x v="1"/>
  </r>
  <r>
    <x v="3929"/>
    <n v="44889"/>
    <s v="Abby Colebe"/>
    <x v="1"/>
    <s v="Cisco Signal Booster, Full Size"/>
    <n v="0.1"/>
    <n v="4070820.6"/>
    <n v="-309736.35000000003"/>
    <n v="2"/>
    <x v="1"/>
    <s v="France"/>
    <s v="Ile-de-France"/>
    <s v="Poissy"/>
    <s v="Central"/>
    <s v="Consumer"/>
    <s v="Technology"/>
    <s v="Phones"/>
    <x v="0"/>
    <x v="3"/>
    <x v="1"/>
  </r>
  <r>
    <x v="3930"/>
    <n v="44890"/>
    <s v="Laura Akhtar"/>
    <x v="2"/>
    <s v="Sanford Markers, Blue"/>
    <n v="0"/>
    <n v="1032454.5"/>
    <n v="191741.55000000002"/>
    <n v="3"/>
    <x v="1"/>
    <s v="United Kingdom"/>
    <s v="England"/>
    <s v="London"/>
    <s v="North"/>
    <s v="Consumer"/>
    <s v="Office Supplies"/>
    <s v="Art"/>
    <x v="1"/>
    <x v="3"/>
    <x v="1"/>
  </r>
  <r>
    <x v="3930"/>
    <n v="44890"/>
    <s v="Laura Akhtar"/>
    <x v="2"/>
    <s v="Smead Shelving, Blue"/>
    <n v="0"/>
    <n v="4336308.9000000004"/>
    <n v="1297942.8"/>
    <n v="6"/>
    <x v="1"/>
    <s v="United Kingdom"/>
    <s v="England"/>
    <s v="London"/>
    <s v="North"/>
    <s v="Consumer"/>
    <s v="Office Supplies"/>
    <s v="Storage"/>
    <x v="1"/>
    <x v="3"/>
    <x v="1"/>
  </r>
  <r>
    <x v="3931"/>
    <n v="44890"/>
    <s v="Dominic Stephenson"/>
    <x v="2"/>
    <s v="Avery Legal Exhibit Labels, 5000 Label Set"/>
    <n v="0"/>
    <n v="1032454.5"/>
    <n v="471979.2"/>
    <n v="6"/>
    <x v="0"/>
    <s v="United Kingdom"/>
    <s v="England"/>
    <s v="Derby"/>
    <s v="North"/>
    <s v="Home Office"/>
    <s v="Office Supplies"/>
    <s v="Labels"/>
    <x v="1"/>
    <x v="3"/>
    <x v="0"/>
  </r>
  <r>
    <x v="3932"/>
    <n v="44890"/>
    <s v="Joseph Banks"/>
    <x v="2"/>
    <s v="Harbour Creations Removable Labels, Adjustable"/>
    <n v="0"/>
    <n v="1224196.05"/>
    <n v="162242.85"/>
    <n v="10"/>
    <x v="0"/>
    <s v="Spain"/>
    <s v="Galicia"/>
    <s v="Vigo"/>
    <s v="South"/>
    <s v="Consumer"/>
    <s v="Office Supplies"/>
    <s v="Labels"/>
    <x v="1"/>
    <x v="3"/>
    <x v="0"/>
  </r>
  <r>
    <x v="3931"/>
    <n v="44890"/>
    <s v="Dominic Stephenson"/>
    <x v="2"/>
    <s v="HP Fax Machine, Digital"/>
    <n v="0"/>
    <n v="8834860.6500000004"/>
    <n v="0"/>
    <n v="2"/>
    <x v="0"/>
    <s v="United Kingdom"/>
    <s v="England"/>
    <s v="Derby"/>
    <s v="North"/>
    <s v="Home Office"/>
    <s v="Technology"/>
    <s v="Copiers"/>
    <x v="1"/>
    <x v="3"/>
    <x v="0"/>
  </r>
  <r>
    <x v="3933"/>
    <n v="44890"/>
    <s v="Kimberly Jones"/>
    <x v="0"/>
    <s v="Binney &amp; Smith Canvas, Water Color"/>
    <n v="0"/>
    <n v="1607679.1500000001"/>
    <n v="766966.20000000007"/>
    <n v="2"/>
    <x v="1"/>
    <s v="Germany"/>
    <s v="Bavaria"/>
    <s v="Aschaffenburg"/>
    <s v="Central"/>
    <s v="Corporate"/>
    <s v="Office Supplies"/>
    <s v="Art"/>
    <x v="1"/>
    <x v="3"/>
    <x v="1"/>
  </r>
  <r>
    <x v="3933"/>
    <n v="44890"/>
    <s v="Kimberly Jones"/>
    <x v="0"/>
    <s v="Xerox Parchment Paper, Premium"/>
    <n v="0"/>
    <n v="398232.45"/>
    <n v="117994.8"/>
    <n v="2"/>
    <x v="1"/>
    <s v="Germany"/>
    <s v="Bavaria"/>
    <s v="Aschaffenburg"/>
    <s v="Central"/>
    <s v="Corporate"/>
    <s v="Office Supplies"/>
    <s v="Paper"/>
    <x v="1"/>
    <x v="3"/>
    <x v="1"/>
  </r>
  <r>
    <x v="3934"/>
    <n v="44890"/>
    <s v="Anna Leal"/>
    <x v="1"/>
    <s v="Konica Card Printer, Durable"/>
    <n v="0.15"/>
    <n v="8790612.5999999996"/>
    <n v="1342190.85"/>
    <n v="4"/>
    <x v="0"/>
    <s v="Austria"/>
    <s v="Vienna"/>
    <s v="Vienna"/>
    <s v="Central"/>
    <s v="Consumer"/>
    <s v="Technology"/>
    <s v="Machines"/>
    <x v="1"/>
    <x v="3"/>
    <x v="0"/>
  </r>
  <r>
    <x v="3935"/>
    <n v="44890"/>
    <s v="Isabelle Grimstone"/>
    <x v="1"/>
    <s v="Eldon Clock, Erganomic"/>
    <n v="0"/>
    <n v="3259606.35"/>
    <n v="1106201.25"/>
    <n v="4"/>
    <x v="0"/>
    <s v="United Kingdom"/>
    <s v="England"/>
    <s v="London"/>
    <s v="North"/>
    <s v="Consumer"/>
    <s v="Furniture"/>
    <s v="Furnishings"/>
    <x v="1"/>
    <x v="3"/>
    <x v="0"/>
  </r>
  <r>
    <x v="3936"/>
    <n v="44890"/>
    <s v="Edward Dolling"/>
    <x v="1"/>
    <s v="Eldon Light Bulb, Black"/>
    <n v="0.6"/>
    <n v="737467.5"/>
    <n v="-412981.8"/>
    <n v="5"/>
    <x v="1"/>
    <s v="Portugal"/>
    <s v="Aveiro"/>
    <s v="Feira"/>
    <s v="South"/>
    <s v="Consumer"/>
    <s v="Furniture"/>
    <s v="Furnishings"/>
    <x v="1"/>
    <x v="3"/>
    <x v="1"/>
  </r>
  <r>
    <x v="3935"/>
    <n v="44890"/>
    <s v="Isabelle Grimstone"/>
    <x v="1"/>
    <s v="Ibico Binding Machine, Durable"/>
    <n v="0"/>
    <n v="5457259.5"/>
    <n v="2507389.5"/>
    <n v="7"/>
    <x v="1"/>
    <s v="United Kingdom"/>
    <s v="England"/>
    <s v="London"/>
    <s v="North"/>
    <s v="Consumer"/>
    <s v="Office Supplies"/>
    <s v="Binders"/>
    <x v="1"/>
    <x v="3"/>
    <x v="1"/>
  </r>
  <r>
    <x v="3935"/>
    <n v="44890"/>
    <s v="Isabelle Grimstone"/>
    <x v="1"/>
    <s v="Tenex Lockers, Industrial"/>
    <n v="0.1"/>
    <n v="5427760.7999999998"/>
    <n v="1091451.9000000001"/>
    <n v="2"/>
    <x v="1"/>
    <s v="United Kingdom"/>
    <s v="England"/>
    <s v="London"/>
    <s v="North"/>
    <s v="Consumer"/>
    <s v="Office Supplies"/>
    <s v="Storage"/>
    <x v="1"/>
    <x v="3"/>
    <x v="1"/>
  </r>
  <r>
    <x v="3936"/>
    <n v="44890"/>
    <s v="Edward Dolling"/>
    <x v="1"/>
    <s v="Binney &amp; Smith Canvas, Easy-Erase"/>
    <n v="0.5"/>
    <n v="383483.10000000003"/>
    <n v="-250738.95"/>
    <n v="1"/>
    <x v="0"/>
    <s v="Portugal"/>
    <s v="Aveiro"/>
    <s v="Feira"/>
    <s v="South"/>
    <s v="Consumer"/>
    <s v="Office Supplies"/>
    <s v="Art"/>
    <x v="1"/>
    <x v="3"/>
    <x v="0"/>
  </r>
  <r>
    <x v="3936"/>
    <n v="44890"/>
    <s v="Edward Dolling"/>
    <x v="1"/>
    <s v="Binney &amp; Smith Sketch Pad, Easy-Erase"/>
    <n v="0.5"/>
    <n v="1371689.55"/>
    <n v="-958707.75"/>
    <n v="4"/>
    <x v="1"/>
    <s v="Portugal"/>
    <s v="Aveiro"/>
    <s v="Feira"/>
    <s v="South"/>
    <s v="Consumer"/>
    <s v="Office Supplies"/>
    <s v="Art"/>
    <x v="1"/>
    <x v="3"/>
    <x v="1"/>
  </r>
  <r>
    <x v="3936"/>
    <n v="44890"/>
    <s v="Edward Dolling"/>
    <x v="1"/>
    <s v="Rogers Trays, Wire Frame"/>
    <n v="0.5"/>
    <n v="2241901.2000000002"/>
    <n v="-44248.05"/>
    <n v="5"/>
    <x v="1"/>
    <s v="Portugal"/>
    <s v="Aveiro"/>
    <s v="Feira"/>
    <s v="South"/>
    <s v="Consumer"/>
    <s v="Office Supplies"/>
    <s v="Storage"/>
    <x v="1"/>
    <x v="3"/>
    <x v="1"/>
  </r>
  <r>
    <x v="3936"/>
    <n v="44890"/>
    <s v="Edward Dolling"/>
    <x v="1"/>
    <s v="Okidata Calculator, White"/>
    <n v="0.5"/>
    <n v="752216.85"/>
    <n v="-722718.15"/>
    <n v="2"/>
    <x v="1"/>
    <s v="Portugal"/>
    <s v="Aveiro"/>
    <s v="Feira"/>
    <s v="South"/>
    <s v="Consumer"/>
    <s v="Technology"/>
    <s v="Machines"/>
    <x v="1"/>
    <x v="3"/>
    <x v="1"/>
  </r>
  <r>
    <x v="3937"/>
    <n v="44890"/>
    <s v="Yasmin Bradley"/>
    <x v="1"/>
    <s v="Enermax Numeric Keypad, Erganomic"/>
    <n v="0"/>
    <n v="3466097.25"/>
    <n v="383483.10000000003"/>
    <n v="4"/>
    <x v="0"/>
    <s v="Sweden"/>
    <s v="Stockholm"/>
    <s v="Stockholm"/>
    <s v="North"/>
    <s v="Consumer"/>
    <s v="Technology"/>
    <s v="Accessories"/>
    <x v="1"/>
    <x v="3"/>
    <x v="0"/>
  </r>
  <r>
    <x v="3937"/>
    <n v="44890"/>
    <s v="Yasmin Bradley"/>
    <x v="1"/>
    <s v="Samsung Speaker Phone, Full Size"/>
    <n v="0"/>
    <n v="3672588.15"/>
    <n v="884961"/>
    <n v="2"/>
    <x v="0"/>
    <s v="Sweden"/>
    <s v="Stockholm"/>
    <s v="Stockholm"/>
    <s v="North"/>
    <s v="Consumer"/>
    <s v="Technology"/>
    <s v="Phones"/>
    <x v="1"/>
    <x v="3"/>
    <x v="0"/>
  </r>
  <r>
    <x v="3938"/>
    <n v="44891"/>
    <s v="Tom Charlton"/>
    <x v="0"/>
    <s v="Bush 3-Shelf Cabinet, Traditional"/>
    <n v="0"/>
    <n v="2109157.0500000003"/>
    <n v="471979.2"/>
    <n v="1"/>
    <x v="1"/>
    <s v="United Kingdom"/>
    <s v="England"/>
    <s v="Harrow"/>
    <s v="North"/>
    <s v="Corporate"/>
    <s v="Furniture"/>
    <s v="Bookcases"/>
    <x v="1"/>
    <x v="3"/>
    <x v="1"/>
  </r>
  <r>
    <x v="3938"/>
    <n v="44891"/>
    <s v="Tom Charlton"/>
    <x v="0"/>
    <s v="Kleencut Scissors, High Speed"/>
    <n v="0"/>
    <n v="1637177.85"/>
    <n v="516227.25"/>
    <n v="5"/>
    <x v="1"/>
    <s v="United Kingdom"/>
    <s v="England"/>
    <s v="Harrow"/>
    <s v="North"/>
    <s v="Corporate"/>
    <s v="Office Supplies"/>
    <s v="Supplies"/>
    <x v="1"/>
    <x v="3"/>
    <x v="1"/>
  </r>
  <r>
    <x v="3938"/>
    <n v="44891"/>
    <s v="Tom Charlton"/>
    <x v="0"/>
    <s v="Enermax Keyboard, Programmable"/>
    <n v="0"/>
    <n v="6268473.75"/>
    <n v="2699131.0500000003"/>
    <n v="5"/>
    <x v="0"/>
    <s v="United Kingdom"/>
    <s v="England"/>
    <s v="Harrow"/>
    <s v="North"/>
    <s v="Corporate"/>
    <s v="Technology"/>
    <s v="Accessories"/>
    <x v="1"/>
    <x v="3"/>
    <x v="0"/>
  </r>
  <r>
    <x v="3939"/>
    <n v="44891"/>
    <s v="Casey Forte"/>
    <x v="2"/>
    <s v="Boston Canvas, Water Color"/>
    <n v="0"/>
    <n v="3348102.45"/>
    <n v="501477.9"/>
    <n v="4"/>
    <x v="1"/>
    <s v="United Kingdom"/>
    <s v="England"/>
    <s v="Bolton"/>
    <s v="North"/>
    <s v="Consumer"/>
    <s v="Office Supplies"/>
    <s v="Art"/>
    <x v="1"/>
    <x v="3"/>
    <x v="1"/>
  </r>
  <r>
    <x v="3940"/>
    <n v="44891"/>
    <s v="Donald Molina"/>
    <x v="1"/>
    <s v="Stanley Pencil Sharpener, Water Color"/>
    <n v="0"/>
    <n v="412981.8"/>
    <n v="14749.35"/>
    <n v="1"/>
    <x v="1"/>
    <s v="Germany"/>
    <s v="Baden-Württemberg"/>
    <s v="Eggenstein-Leopoldshafen"/>
    <s v="Central"/>
    <s v="Home Office"/>
    <s v="Office Supplies"/>
    <s v="Art"/>
    <x v="1"/>
    <x v="3"/>
    <x v="1"/>
  </r>
  <r>
    <x v="3941"/>
    <n v="44891"/>
    <s v="Hollie Norris"/>
    <x v="1"/>
    <s v="StarTech Printer, Red"/>
    <n v="0.15"/>
    <n v="9528080.0999999996"/>
    <n v="3141611.5500000003"/>
    <n v="3"/>
    <x v="1"/>
    <s v="Germany"/>
    <s v="North Rhine-Westphalia"/>
    <s v="Halle"/>
    <s v="Central"/>
    <s v="Consumer"/>
    <s v="Technology"/>
    <s v="Machines"/>
    <x v="1"/>
    <x v="3"/>
    <x v="1"/>
  </r>
  <r>
    <x v="3942"/>
    <n v="44891"/>
    <s v="Mackenzie Whitford"/>
    <x v="1"/>
    <s v="Deflect-O Clock, Erganomic"/>
    <n v="0"/>
    <n v="1445436.3"/>
    <n v="132744.15"/>
    <n v="2"/>
    <x v="0"/>
    <s v="France"/>
    <s v="Aquitaine-Limousin-Poitou-Charentes"/>
    <s v="Limoges"/>
    <s v="Central"/>
    <s v="Consumer"/>
    <s v="Furniture"/>
    <s v="Furnishings"/>
    <x v="0"/>
    <x v="3"/>
    <x v="0"/>
  </r>
  <r>
    <x v="3942"/>
    <n v="44891"/>
    <s v="Mackenzie Whitford"/>
    <x v="1"/>
    <s v="Hamilton Beach Refrigerator, Red"/>
    <n v="0.1"/>
    <n v="46475201.850000001"/>
    <n v="-516227.25"/>
    <n v="7"/>
    <x v="1"/>
    <s v="France"/>
    <s v="Aquitaine-Limousin-Poitou-Charentes"/>
    <s v="Limoges"/>
    <s v="Central"/>
    <s v="Consumer"/>
    <s v="Office Supplies"/>
    <s v="Appliances"/>
    <x v="0"/>
    <x v="3"/>
    <x v="1"/>
  </r>
  <r>
    <x v="3942"/>
    <n v="44891"/>
    <s v="Mackenzie Whitford"/>
    <x v="1"/>
    <s v="BIC Markers, Easy-Erase"/>
    <n v="0"/>
    <n v="781715.55"/>
    <n v="221240.25"/>
    <n v="2"/>
    <x v="0"/>
    <s v="France"/>
    <s v="Aquitaine-Limousin-Poitou-Charentes"/>
    <s v="Limoges"/>
    <s v="Central"/>
    <s v="Consumer"/>
    <s v="Office Supplies"/>
    <s v="Art"/>
    <x v="0"/>
    <x v="3"/>
    <x v="0"/>
  </r>
  <r>
    <x v="3942"/>
    <n v="44891"/>
    <s v="Mackenzie Whitford"/>
    <x v="1"/>
    <s v="Boston Canvas, Fluorescent"/>
    <n v="0"/>
    <n v="2433642.75"/>
    <n v="442480.5"/>
    <n v="3"/>
    <x v="0"/>
    <s v="France"/>
    <s v="Aquitaine-Limousin-Poitou-Charentes"/>
    <s v="Limoges"/>
    <s v="Central"/>
    <s v="Consumer"/>
    <s v="Office Supplies"/>
    <s v="Art"/>
    <x v="0"/>
    <x v="3"/>
    <x v="0"/>
  </r>
  <r>
    <x v="3942"/>
    <n v="44891"/>
    <s v="Mackenzie Whitford"/>
    <x v="1"/>
    <s v="Sanford Markers, Water Color"/>
    <n v="0"/>
    <n v="3112112.85"/>
    <n v="280237.65000000002"/>
    <n v="8"/>
    <x v="0"/>
    <s v="France"/>
    <s v="Aquitaine-Limousin-Poitou-Charentes"/>
    <s v="Limoges"/>
    <s v="Central"/>
    <s v="Consumer"/>
    <s v="Office Supplies"/>
    <s v="Art"/>
    <x v="0"/>
    <x v="3"/>
    <x v="0"/>
  </r>
  <r>
    <x v="3942"/>
    <n v="44891"/>
    <s v="Mackenzie Whitford"/>
    <x v="1"/>
    <s v="Acco Binder, Economy"/>
    <n v="0"/>
    <n v="1563431.1"/>
    <n v="221240.25"/>
    <n v="7"/>
    <x v="1"/>
    <s v="France"/>
    <s v="Aquitaine-Limousin-Poitou-Charentes"/>
    <s v="Limoges"/>
    <s v="Central"/>
    <s v="Consumer"/>
    <s v="Office Supplies"/>
    <s v="Binders"/>
    <x v="0"/>
    <x v="3"/>
    <x v="1"/>
  </r>
  <r>
    <x v="3942"/>
    <n v="44891"/>
    <s v="Mackenzie Whitford"/>
    <x v="1"/>
    <s v="Cardinal Binder, Economy"/>
    <n v="0"/>
    <n v="206490.9"/>
    <n v="73746.75"/>
    <n v="1"/>
    <x v="1"/>
    <s v="France"/>
    <s v="Aquitaine-Limousin-Poitou-Charentes"/>
    <s v="Limoges"/>
    <s v="Central"/>
    <s v="Consumer"/>
    <s v="Office Supplies"/>
    <s v="Binders"/>
    <x v="0"/>
    <x v="3"/>
    <x v="1"/>
  </r>
  <r>
    <x v="3942"/>
    <n v="44891"/>
    <s v="Mackenzie Whitford"/>
    <x v="1"/>
    <s v="Cardinal Hole Reinforcements, Recycled"/>
    <n v="0"/>
    <n v="250738.95"/>
    <n v="103245.45"/>
    <n v="3"/>
    <x v="0"/>
    <s v="France"/>
    <s v="Aquitaine-Limousin-Poitou-Charentes"/>
    <s v="Limoges"/>
    <s v="Central"/>
    <s v="Consumer"/>
    <s v="Office Supplies"/>
    <s v="Binders"/>
    <x v="0"/>
    <x v="3"/>
    <x v="0"/>
  </r>
  <r>
    <x v="3942"/>
    <n v="44891"/>
    <s v="Mackenzie Whitford"/>
    <x v="1"/>
    <s v="Avery Legal Exhibit Labels, Adjustable"/>
    <n v="0"/>
    <n v="678470.1"/>
    <n v="206490.9"/>
    <n v="5"/>
    <x v="1"/>
    <s v="France"/>
    <s v="Aquitaine-Limousin-Poitou-Charentes"/>
    <s v="Limoges"/>
    <s v="Central"/>
    <s v="Consumer"/>
    <s v="Office Supplies"/>
    <s v="Labels"/>
    <x v="0"/>
    <x v="3"/>
    <x v="1"/>
  </r>
  <r>
    <x v="3943"/>
    <n v="44892"/>
    <s v="Lane Taylor"/>
    <x v="3"/>
    <s v="Cisco Signal Booster, VoIP"/>
    <n v="0.15"/>
    <n v="3805332.3000000003"/>
    <n v="-398232.45"/>
    <n v="2"/>
    <x v="0"/>
    <s v="Germany"/>
    <s v="Rhineland-Palatinate"/>
    <s v="Ludwigshafen am Rhein"/>
    <s v="Central"/>
    <s v="Corporate"/>
    <s v="Technology"/>
    <s v="Phones"/>
    <x v="0"/>
    <x v="3"/>
    <x v="0"/>
  </r>
  <r>
    <x v="3944"/>
    <n v="44892"/>
    <s v="Chloe Miller"/>
    <x v="2"/>
    <s v="Ikea Classic Bookcase, Metal"/>
    <n v="0.5"/>
    <n v="9100348.9500000011"/>
    <n v="-5634251.7000000002"/>
    <n v="3"/>
    <x v="1"/>
    <s v="Germany"/>
    <s v="Baden-Württemberg"/>
    <s v="Stuttgart"/>
    <s v="Central"/>
    <s v="Consumer"/>
    <s v="Furniture"/>
    <s v="Bookcases"/>
    <x v="1"/>
    <x v="3"/>
    <x v="1"/>
  </r>
  <r>
    <x v="3944"/>
    <n v="44892"/>
    <s v="Chloe Miller"/>
    <x v="2"/>
    <s v="Safco Corner Shelving, Metal"/>
    <n v="0.5"/>
    <n v="7684411.3500000006"/>
    <n v="-3849580.35"/>
    <n v="7"/>
    <x v="0"/>
    <s v="Germany"/>
    <s v="Baden-Württemberg"/>
    <s v="Stuttgart"/>
    <s v="Central"/>
    <s v="Consumer"/>
    <s v="Furniture"/>
    <s v="Bookcases"/>
    <x v="1"/>
    <x v="3"/>
    <x v="0"/>
  </r>
  <r>
    <x v="3945"/>
    <n v="44892"/>
    <s v="Sandra Hooks"/>
    <x v="2"/>
    <s v="Safco Stackable Bookrack, Pine"/>
    <n v="0.1"/>
    <n v="9970560.5999999996"/>
    <n v="2876123.25"/>
    <n v="5"/>
    <x v="1"/>
    <s v="Italy"/>
    <s v="Emilia-Romagna"/>
    <s v="Ferrara"/>
    <s v="South"/>
    <s v="Corporate"/>
    <s v="Furniture"/>
    <s v="Bookcases"/>
    <x v="1"/>
    <x v="3"/>
    <x v="1"/>
  </r>
  <r>
    <x v="3944"/>
    <n v="44892"/>
    <s v="Chloe Miller"/>
    <x v="2"/>
    <s v="Boston Pencil Sharpener, Water Color"/>
    <n v="0.5"/>
    <n v="2138655.75"/>
    <n v="0"/>
    <n v="9"/>
    <x v="1"/>
    <s v="Germany"/>
    <s v="Baden-Württemberg"/>
    <s v="Stuttgart"/>
    <s v="Central"/>
    <s v="Consumer"/>
    <s v="Office Supplies"/>
    <s v="Art"/>
    <x v="1"/>
    <x v="3"/>
    <x v="1"/>
  </r>
  <r>
    <x v="3944"/>
    <n v="44892"/>
    <s v="Chloe Miller"/>
    <x v="2"/>
    <s v="Eaton Cards &amp; Envelopes, Premium"/>
    <n v="0.5"/>
    <n v="2330397.3000000003"/>
    <n v="-929209.05"/>
    <n v="7"/>
    <x v="0"/>
    <s v="Germany"/>
    <s v="Baden-Württemberg"/>
    <s v="Stuttgart"/>
    <s v="Central"/>
    <s v="Consumer"/>
    <s v="Office Supplies"/>
    <s v="Paper"/>
    <x v="1"/>
    <x v="3"/>
    <x v="0"/>
  </r>
  <r>
    <x v="3944"/>
    <n v="44892"/>
    <s v="Chloe Miller"/>
    <x v="2"/>
    <s v="Smead Lockers, Industrial"/>
    <n v="0.5"/>
    <n v="5870241.2999999998"/>
    <n v="-2581136.25"/>
    <n v="4"/>
    <x v="0"/>
    <s v="Germany"/>
    <s v="Baden-Württemberg"/>
    <s v="Stuttgart"/>
    <s v="Central"/>
    <s v="Consumer"/>
    <s v="Office Supplies"/>
    <s v="Storage"/>
    <x v="1"/>
    <x v="3"/>
    <x v="0"/>
  </r>
  <r>
    <x v="3945"/>
    <n v="44892"/>
    <s v="Sandra Hooks"/>
    <x v="2"/>
    <s v="BIC Markers, Fluorescent"/>
    <n v="0"/>
    <n v="2035410.3"/>
    <n v="162242.85"/>
    <n v="5"/>
    <x v="0"/>
    <s v="Italy"/>
    <s v="Emilia-Romagna"/>
    <s v="Ferrara"/>
    <s v="South"/>
    <s v="Corporate"/>
    <s v="Office Supplies"/>
    <s v="Art"/>
    <x v="1"/>
    <x v="3"/>
    <x v="0"/>
  </r>
  <r>
    <x v="3945"/>
    <n v="44892"/>
    <s v="Sandra Hooks"/>
    <x v="2"/>
    <s v="Cardinal Binder Covers, Durable"/>
    <n v="0"/>
    <n v="2787627.15"/>
    <n v="884961"/>
    <n v="14"/>
    <x v="1"/>
    <s v="Italy"/>
    <s v="Emilia-Romagna"/>
    <s v="Ferrara"/>
    <s v="South"/>
    <s v="Corporate"/>
    <s v="Office Supplies"/>
    <s v="Binders"/>
    <x v="1"/>
    <x v="3"/>
    <x v="1"/>
  </r>
  <r>
    <x v="3945"/>
    <n v="44892"/>
    <s v="Sandra Hooks"/>
    <x v="2"/>
    <s v="Wilson Jones 3-Hole Punch, Durable"/>
    <n v="0"/>
    <n v="870211.65"/>
    <n v="176992.2"/>
    <n v="2"/>
    <x v="1"/>
    <s v="Italy"/>
    <s v="Emilia-Romagna"/>
    <s v="Ferrara"/>
    <s v="South"/>
    <s v="Corporate"/>
    <s v="Office Supplies"/>
    <s v="Binders"/>
    <x v="1"/>
    <x v="3"/>
    <x v="1"/>
  </r>
  <r>
    <x v="3944"/>
    <n v="44892"/>
    <s v="Chloe Miller"/>
    <x v="2"/>
    <s v="Enermax Flash Drive, Programmable"/>
    <n v="0.5"/>
    <n v="1592929.8"/>
    <n v="-442480.5"/>
    <n v="5"/>
    <x v="0"/>
    <s v="Germany"/>
    <s v="Baden-Württemberg"/>
    <s v="Stuttgart"/>
    <s v="Central"/>
    <s v="Consumer"/>
    <s v="Technology"/>
    <s v="Accessories"/>
    <x v="1"/>
    <x v="3"/>
    <x v="0"/>
  </r>
  <r>
    <x v="3944"/>
    <n v="44892"/>
    <s v="Chloe Miller"/>
    <x v="2"/>
    <s v="Canon Copy Machine, Color"/>
    <n v="0.5"/>
    <n v="3893828.4"/>
    <n v="-1946914.2"/>
    <n v="2"/>
    <x v="0"/>
    <s v="Germany"/>
    <s v="Baden-Württemberg"/>
    <s v="Stuttgart"/>
    <s v="Central"/>
    <s v="Consumer"/>
    <s v="Technology"/>
    <s v="Copiers"/>
    <x v="1"/>
    <x v="3"/>
    <x v="0"/>
  </r>
  <r>
    <x v="3945"/>
    <n v="44892"/>
    <s v="Sandra Hooks"/>
    <x v="2"/>
    <s v="Enermax Router, USB"/>
    <n v="0"/>
    <n v="11445495.6"/>
    <n v="2064909"/>
    <n v="3"/>
    <x v="0"/>
    <s v="Italy"/>
    <s v="Emilia-Romagna"/>
    <s v="Ferrara"/>
    <s v="South"/>
    <s v="Corporate"/>
    <s v="Technology"/>
    <s v="Accessories"/>
    <x v="1"/>
    <x v="3"/>
    <x v="0"/>
  </r>
  <r>
    <x v="3946"/>
    <n v="44892"/>
    <s v="Robert Quick"/>
    <x v="1"/>
    <s v="Binney &amp; Smith Canvas, Fluorescent"/>
    <n v="0"/>
    <n v="3879079.0500000003"/>
    <n v="737467.5"/>
    <n v="5"/>
    <x v="1"/>
    <s v="Spain"/>
    <s v="Galicia"/>
    <s v="Vigo"/>
    <s v="South"/>
    <s v="Consumer"/>
    <s v="Office Supplies"/>
    <s v="Art"/>
    <x v="1"/>
    <x v="3"/>
    <x v="1"/>
  </r>
  <r>
    <x v="3946"/>
    <n v="44892"/>
    <s v="Robert Quick"/>
    <x v="1"/>
    <s v="Ibico Binder Covers, Recycled"/>
    <n v="0"/>
    <n v="1032454.5"/>
    <n v="383483.10000000003"/>
    <n v="5"/>
    <x v="1"/>
    <s v="Spain"/>
    <s v="Galicia"/>
    <s v="Vigo"/>
    <s v="South"/>
    <s v="Consumer"/>
    <s v="Office Supplies"/>
    <s v="Binders"/>
    <x v="1"/>
    <x v="3"/>
    <x v="1"/>
  </r>
  <r>
    <x v="3946"/>
    <n v="44892"/>
    <s v="Robert Quick"/>
    <x v="1"/>
    <s v="Wilson Jones Binder Covers, Recycled"/>
    <n v="0"/>
    <n v="1194697.3500000001"/>
    <n v="280237.65000000002"/>
    <n v="7"/>
    <x v="0"/>
    <s v="Spain"/>
    <s v="Galicia"/>
    <s v="Vigo"/>
    <s v="South"/>
    <s v="Consumer"/>
    <s v="Office Supplies"/>
    <s v="Binders"/>
    <x v="1"/>
    <x v="3"/>
    <x v="0"/>
  </r>
  <r>
    <x v="3947"/>
    <n v="44892"/>
    <s v="Julian Corbin"/>
    <x v="1"/>
    <s v="Avery Binder, Durable"/>
    <n v="0"/>
    <n v="1268444.1000000001"/>
    <n v="58997.4"/>
    <n v="6"/>
    <x v="1"/>
    <s v="Spain"/>
    <s v="Valenciana"/>
    <s v="Valencia"/>
    <s v="South"/>
    <s v="Home Office"/>
    <s v="Office Supplies"/>
    <s v="Binders"/>
    <x v="1"/>
    <x v="3"/>
    <x v="1"/>
  </r>
  <r>
    <x v="3947"/>
    <n v="44892"/>
    <s v="Julian Corbin"/>
    <x v="1"/>
    <s v="SanDisk Note Cards, Premium"/>
    <n v="0"/>
    <n v="1755172.6500000001"/>
    <n v="530976.6"/>
    <n v="4"/>
    <x v="1"/>
    <s v="Spain"/>
    <s v="Valenciana"/>
    <s v="Valencia"/>
    <s v="South"/>
    <s v="Home Office"/>
    <s v="Office Supplies"/>
    <s v="Paper"/>
    <x v="1"/>
    <x v="3"/>
    <x v="1"/>
  </r>
  <r>
    <x v="3946"/>
    <n v="44892"/>
    <s v="Robert Quick"/>
    <x v="1"/>
    <s v="Brother Fax Machine, Digital"/>
    <n v="0"/>
    <n v="14085629.25"/>
    <n v="4498551.75"/>
    <n v="3"/>
    <x v="0"/>
    <s v="Spain"/>
    <s v="Galicia"/>
    <s v="Vigo"/>
    <s v="South"/>
    <s v="Consumer"/>
    <s v="Technology"/>
    <s v="Copiers"/>
    <x v="1"/>
    <x v="3"/>
    <x v="0"/>
  </r>
  <r>
    <x v="3948"/>
    <n v="44892"/>
    <s v="Rita McCann"/>
    <x v="1"/>
    <s v="Cameo Manila Envelope, Recycled"/>
    <n v="0"/>
    <n v="1519183.05"/>
    <n v="648971.4"/>
    <n v="4"/>
    <x v="1"/>
    <s v="Spain"/>
    <s v="Murcia"/>
    <s v="Murcia"/>
    <s v="South"/>
    <s v="Consumer"/>
    <s v="Office Supplies"/>
    <s v="Envelopes"/>
    <x v="1"/>
    <x v="3"/>
    <x v="1"/>
  </r>
  <r>
    <x v="3949"/>
    <n v="44892"/>
    <s v="Tia Metcalfe"/>
    <x v="1"/>
    <s v="Sanford Canvas, Fluorescent"/>
    <n v="0"/>
    <n v="3053115.45"/>
    <n v="1135699.95"/>
    <n v="4"/>
    <x v="1"/>
    <s v="Germany"/>
    <s v="North Rhine-Westphalia"/>
    <s v="Aachen"/>
    <s v="Central"/>
    <s v="Consumer"/>
    <s v="Office Supplies"/>
    <s v="Art"/>
    <x v="1"/>
    <x v="3"/>
    <x v="1"/>
  </r>
  <r>
    <x v="3950"/>
    <n v="44893"/>
    <s v="Ruth Williams"/>
    <x v="1"/>
    <s v="Eldon Box, Single Width"/>
    <n v="0.4"/>
    <n v="368733.75"/>
    <n v="-73746.75"/>
    <n v="4"/>
    <x v="0"/>
    <s v="Italy"/>
    <s v="Campania"/>
    <s v="Naples"/>
    <s v="South"/>
    <s v="Consumer"/>
    <s v="Office Supplies"/>
    <s v="Storage"/>
    <x v="0"/>
    <x v="3"/>
    <x v="0"/>
  </r>
  <r>
    <x v="3951"/>
    <n v="44893"/>
    <s v="Bryce Efird"/>
    <x v="1"/>
    <s v="Bush Stackable Bookrack, Pine"/>
    <n v="0.1"/>
    <n v="8289134.7000000002"/>
    <n v="2669632.35"/>
    <n v="5"/>
    <x v="0"/>
    <s v="Austria"/>
    <s v="Vienna"/>
    <s v="Vienna"/>
    <s v="Central"/>
    <s v="Corporate"/>
    <s v="Furniture"/>
    <s v="Bookcases"/>
    <x v="1"/>
    <x v="3"/>
    <x v="0"/>
  </r>
  <r>
    <x v="3951"/>
    <n v="44893"/>
    <s v="Bryce Efird"/>
    <x v="1"/>
    <s v="Ikea Stackable Bookrack, Mobile"/>
    <n v="0.1"/>
    <n v="3318603.75"/>
    <n v="1401188.25"/>
    <n v="2"/>
    <x v="0"/>
    <s v="Austria"/>
    <s v="Vienna"/>
    <s v="Vienna"/>
    <s v="Central"/>
    <s v="Corporate"/>
    <s v="Furniture"/>
    <s v="Bookcases"/>
    <x v="1"/>
    <x v="3"/>
    <x v="0"/>
  </r>
  <r>
    <x v="3951"/>
    <n v="44893"/>
    <s v="Bryce Efird"/>
    <x v="1"/>
    <s v="Safco Library with Doors, Traditional"/>
    <n v="0.1"/>
    <n v="36224403.600000001"/>
    <n v="-2817125.85"/>
    <n v="7"/>
    <x v="1"/>
    <s v="Austria"/>
    <s v="Vienna"/>
    <s v="Vienna"/>
    <s v="Central"/>
    <s v="Corporate"/>
    <s v="Furniture"/>
    <s v="Bookcases"/>
    <x v="1"/>
    <x v="3"/>
    <x v="1"/>
  </r>
  <r>
    <x v="3952"/>
    <n v="44893"/>
    <s v="Jade Farmer"/>
    <x v="1"/>
    <s v="Novimex Swivel Stool, Black"/>
    <n v="0.2"/>
    <n v="5737497.1500000004"/>
    <n v="-1224196.05"/>
    <n v="3"/>
    <x v="1"/>
    <s v="United Kingdom"/>
    <s v="England"/>
    <s v="Walsall"/>
    <s v="North"/>
    <s v="Consumer"/>
    <s v="Furniture"/>
    <s v="Chairs"/>
    <x v="0"/>
    <x v="3"/>
    <x v="1"/>
  </r>
  <r>
    <x v="3953"/>
    <n v="44893"/>
    <s v="Abby Muramats"/>
    <x v="1"/>
    <s v="Fellowes Folders, Blue"/>
    <n v="0.5"/>
    <n v="589974"/>
    <n v="0"/>
    <n v="3"/>
    <x v="0"/>
    <s v="Italy"/>
    <s v="Tuscany"/>
    <s v="Lucca"/>
    <s v="South"/>
    <s v="Consumer"/>
    <s v="Office Supplies"/>
    <s v="Storage"/>
    <x v="0"/>
    <x v="3"/>
    <x v="0"/>
  </r>
  <r>
    <x v="3953"/>
    <n v="44893"/>
    <s v="Abby Muramats"/>
    <x v="1"/>
    <s v="Tenex Lockers, Single Width"/>
    <n v="0.5"/>
    <n v="1504433.7"/>
    <n v="-1327441.5"/>
    <n v="1"/>
    <x v="0"/>
    <s v="Italy"/>
    <s v="Tuscany"/>
    <s v="Lucca"/>
    <s v="South"/>
    <s v="Consumer"/>
    <s v="Office Supplies"/>
    <s v="Storage"/>
    <x v="0"/>
    <x v="3"/>
    <x v="0"/>
  </r>
  <r>
    <x v="3951"/>
    <n v="44893"/>
    <s v="Bryce Efird"/>
    <x v="1"/>
    <s v="Ibico Binder Covers, Economy"/>
    <n v="0"/>
    <n v="1002955.8"/>
    <n v="132744.15"/>
    <n v="5"/>
    <x v="0"/>
    <s v="Austria"/>
    <s v="Vienna"/>
    <s v="Vienna"/>
    <s v="Central"/>
    <s v="Corporate"/>
    <s v="Office Supplies"/>
    <s v="Binders"/>
    <x v="1"/>
    <x v="3"/>
    <x v="0"/>
  </r>
  <r>
    <x v="3951"/>
    <n v="44893"/>
    <s v="Bryce Efird"/>
    <x v="1"/>
    <s v="Tenex Folders, Industrial"/>
    <n v="0.1"/>
    <n v="943958.4"/>
    <n v="-103245.45"/>
    <n v="3"/>
    <x v="1"/>
    <s v="Austria"/>
    <s v="Vienna"/>
    <s v="Vienna"/>
    <s v="Central"/>
    <s v="Corporate"/>
    <s v="Office Supplies"/>
    <s v="Storage"/>
    <x v="1"/>
    <x v="3"/>
    <x v="1"/>
  </r>
  <r>
    <x v="3951"/>
    <n v="44893"/>
    <s v="Bryce Efird"/>
    <x v="1"/>
    <s v="Elite Letter Opener, Easy Grip"/>
    <n v="0"/>
    <n v="2020660.95"/>
    <n v="73746.75"/>
    <n v="5"/>
    <x v="1"/>
    <s v="Austria"/>
    <s v="Vienna"/>
    <s v="Vienna"/>
    <s v="Central"/>
    <s v="Corporate"/>
    <s v="Office Supplies"/>
    <s v="Supplies"/>
    <x v="1"/>
    <x v="3"/>
    <x v="1"/>
  </r>
  <r>
    <x v="3952"/>
    <n v="44893"/>
    <s v="Jade Farmer"/>
    <x v="1"/>
    <s v="Acco Binder Covers, Economy"/>
    <n v="0"/>
    <n v="589974"/>
    <n v="235989.6"/>
    <n v="3"/>
    <x v="1"/>
    <s v="United Kingdom"/>
    <s v="England"/>
    <s v="Walsall"/>
    <s v="North"/>
    <s v="Consumer"/>
    <s v="Office Supplies"/>
    <s v="Binders"/>
    <x v="0"/>
    <x v="3"/>
    <x v="1"/>
  </r>
  <r>
    <x v="3952"/>
    <n v="44893"/>
    <s v="Jade Farmer"/>
    <x v="1"/>
    <s v="Smead Shipping Labels, Laser Printer Compatible"/>
    <n v="0"/>
    <n v="339235.05"/>
    <n v="29498.7"/>
    <n v="2"/>
    <x v="1"/>
    <s v="United Kingdom"/>
    <s v="England"/>
    <s v="Walsall"/>
    <s v="North"/>
    <s v="Consumer"/>
    <s v="Office Supplies"/>
    <s v="Labels"/>
    <x v="0"/>
    <x v="3"/>
    <x v="1"/>
  </r>
  <r>
    <x v="3952"/>
    <n v="44893"/>
    <s v="Jade Farmer"/>
    <x v="1"/>
    <s v="Rogers File Cart, Industrial"/>
    <n v="0.1"/>
    <n v="5634251.7000000002"/>
    <n v="442480.5"/>
    <n v="3"/>
    <x v="1"/>
    <s v="United Kingdom"/>
    <s v="England"/>
    <s v="Walsall"/>
    <s v="North"/>
    <s v="Consumer"/>
    <s v="Office Supplies"/>
    <s v="Storage"/>
    <x v="0"/>
    <x v="3"/>
    <x v="1"/>
  </r>
  <r>
    <x v="3952"/>
    <n v="44893"/>
    <s v="Jade Farmer"/>
    <x v="1"/>
    <s v="Rogers File Cart, Single Width"/>
    <n v="0.1"/>
    <n v="9395335.9500000011"/>
    <n v="1666676.55"/>
    <n v="5"/>
    <x v="0"/>
    <s v="United Kingdom"/>
    <s v="England"/>
    <s v="Walsall"/>
    <s v="North"/>
    <s v="Consumer"/>
    <s v="Office Supplies"/>
    <s v="Storage"/>
    <x v="0"/>
    <x v="3"/>
    <x v="0"/>
  </r>
  <r>
    <x v="3952"/>
    <n v="44893"/>
    <s v="Jade Farmer"/>
    <x v="1"/>
    <s v="Fiskars Trimmer, Serrated"/>
    <n v="0"/>
    <n v="1725673.95"/>
    <n v="206490.9"/>
    <n v="3"/>
    <x v="0"/>
    <s v="United Kingdom"/>
    <s v="England"/>
    <s v="Walsall"/>
    <s v="North"/>
    <s v="Consumer"/>
    <s v="Office Supplies"/>
    <s v="Supplies"/>
    <x v="0"/>
    <x v="3"/>
    <x v="0"/>
  </r>
  <r>
    <x v="3954"/>
    <n v="44894"/>
    <s v="Joel McKean"/>
    <x v="0"/>
    <s v="Advantus Photo Frame, Erganomic"/>
    <n v="0"/>
    <n v="1519183.05"/>
    <n v="737467.5"/>
    <n v="2"/>
    <x v="0"/>
    <s v="Netherlands"/>
    <s v="Limburg"/>
    <s v="Sittard"/>
    <s v="Central"/>
    <s v="Home Office"/>
    <s v="Furniture"/>
    <s v="Furnishings"/>
    <x v="1"/>
    <x v="3"/>
    <x v="0"/>
  </r>
  <r>
    <x v="3955"/>
    <n v="44894"/>
    <s v="Jammie Gibbs"/>
    <x v="0"/>
    <s v="Eldon File Cart, Blue"/>
    <n v="0.1"/>
    <n v="6740452.9500000002"/>
    <n v="-604723.35"/>
    <n v="4"/>
    <x v="1"/>
    <s v="Germany"/>
    <s v="Mecklenburg-Vorpommern"/>
    <s v="Neubrandenburg"/>
    <s v="Central"/>
    <s v="Consumer"/>
    <s v="Office Supplies"/>
    <s v="Storage"/>
    <x v="0"/>
    <x v="3"/>
    <x v="1"/>
  </r>
  <r>
    <x v="3954"/>
    <n v="44894"/>
    <s v="Joel McKean"/>
    <x v="0"/>
    <s v="Fiskars Scissors, High Speed"/>
    <n v="0"/>
    <n v="678470.1"/>
    <n v="324485.7"/>
    <n v="2"/>
    <x v="1"/>
    <s v="Netherlands"/>
    <s v="Limburg"/>
    <s v="Sittard"/>
    <s v="Central"/>
    <s v="Home Office"/>
    <s v="Office Supplies"/>
    <s v="Supplies"/>
    <x v="1"/>
    <x v="3"/>
    <x v="1"/>
  </r>
  <r>
    <x v="3954"/>
    <n v="44894"/>
    <s v="Joel McKean"/>
    <x v="0"/>
    <s v="Stiletto Trimmer, High Speed"/>
    <n v="0"/>
    <n v="1887916.8"/>
    <n v="412981.8"/>
    <n v="3"/>
    <x v="1"/>
    <s v="Netherlands"/>
    <s v="Limburg"/>
    <s v="Sittard"/>
    <s v="Central"/>
    <s v="Home Office"/>
    <s v="Office Supplies"/>
    <s v="Supplies"/>
    <x v="1"/>
    <x v="3"/>
    <x v="1"/>
  </r>
  <r>
    <x v="3956"/>
    <n v="44894"/>
    <s v="Isabelle Radcliffe"/>
    <x v="1"/>
    <s v="Acco Binder, Durable"/>
    <n v="0"/>
    <n v="486728.55"/>
    <n v="132744.15"/>
    <n v="2"/>
    <x v="1"/>
    <s v="France"/>
    <s v="Nord-Pas-de-Calais-Picardie"/>
    <s v="Arras"/>
    <s v="Central"/>
    <s v="Corporate"/>
    <s v="Office Supplies"/>
    <s v="Binders"/>
    <x v="1"/>
    <x v="3"/>
    <x v="1"/>
  </r>
  <r>
    <x v="3956"/>
    <n v="44894"/>
    <s v="Isabelle Radcliffe"/>
    <x v="1"/>
    <s v="Rogers Lockers, Industrial"/>
    <n v="0"/>
    <n v="6253724.4000000004"/>
    <n v="2374645.35"/>
    <n v="2"/>
    <x v="0"/>
    <s v="France"/>
    <s v="Nord-Pas-de-Calais-Picardie"/>
    <s v="Arras"/>
    <s v="Central"/>
    <s v="Corporate"/>
    <s v="Office Supplies"/>
    <s v="Storage"/>
    <x v="1"/>
    <x v="3"/>
    <x v="0"/>
  </r>
  <r>
    <x v="3956"/>
    <n v="44894"/>
    <s v="Isabelle Radcliffe"/>
    <x v="1"/>
    <s v="Samsung Office Telephone, with Caller ID"/>
    <n v="0"/>
    <n v="5766995.8500000006"/>
    <n v="1327441.5"/>
    <n v="6"/>
    <x v="0"/>
    <s v="France"/>
    <s v="Nord-Pas-de-Calais-Picardie"/>
    <s v="Arras"/>
    <s v="Central"/>
    <s v="Corporate"/>
    <s v="Technology"/>
    <s v="Phones"/>
    <x v="1"/>
    <x v="3"/>
    <x v="0"/>
  </r>
  <r>
    <x v="3957"/>
    <n v="44896"/>
    <s v="Rose Heap"/>
    <x v="1"/>
    <s v="Ibico Binder, Economy"/>
    <n v="0"/>
    <n v="678470.1"/>
    <n v="191741.55000000002"/>
    <n v="3"/>
    <x v="1"/>
    <s v="Sweden"/>
    <s v="Västra Götaland"/>
    <s v="Gothenburg"/>
    <s v="North"/>
    <s v="Consumer"/>
    <s v="Office Supplies"/>
    <s v="Binders"/>
    <x v="1"/>
    <x v="3"/>
    <x v="1"/>
  </r>
  <r>
    <x v="3958"/>
    <n v="44896"/>
    <s v="Adam Harte"/>
    <x v="1"/>
    <s v="Ibico Index Tab, Economy"/>
    <n v="0.5"/>
    <n v="235989.6"/>
    <n v="-73746.75"/>
    <n v="3"/>
    <x v="1"/>
    <s v="Italy"/>
    <s v="Lazio"/>
    <s v="Aprilia"/>
    <s v="South"/>
    <s v="Corporate"/>
    <s v="Office Supplies"/>
    <s v="Binders"/>
    <x v="1"/>
    <x v="3"/>
    <x v="1"/>
  </r>
  <r>
    <x v="3959"/>
    <n v="44896"/>
    <s v="Tahlia Coughlan"/>
    <x v="1"/>
    <s v="BIC Sketch Pad, Easy-Erase"/>
    <n v="0"/>
    <n v="2168154.4500000002"/>
    <n v="1076702.55"/>
    <n v="3"/>
    <x v="1"/>
    <s v="Italy"/>
    <s v="Piedmont"/>
    <s v="Turin"/>
    <s v="South"/>
    <s v="Corporate"/>
    <s v="Office Supplies"/>
    <s v="Art"/>
    <x v="1"/>
    <x v="3"/>
    <x v="1"/>
  </r>
  <r>
    <x v="3959"/>
    <n v="44896"/>
    <s v="Tahlia Coughlan"/>
    <x v="1"/>
    <s v="Smead Folders, Industrial"/>
    <n v="0.1"/>
    <n v="235989.6"/>
    <n v="29498.7"/>
    <n v="1"/>
    <x v="0"/>
    <s v="Italy"/>
    <s v="Piedmont"/>
    <s v="Turin"/>
    <s v="South"/>
    <s v="Corporate"/>
    <s v="Office Supplies"/>
    <s v="Storage"/>
    <x v="1"/>
    <x v="3"/>
    <x v="0"/>
  </r>
  <r>
    <x v="3960"/>
    <n v="44896"/>
    <s v="Jasper Neighbour"/>
    <x v="1"/>
    <s v="Avery Binder, Clear"/>
    <n v="0"/>
    <n v="1283193.45"/>
    <n v="132744.15"/>
    <n v="7"/>
    <x v="1"/>
    <s v="Italy"/>
    <s v="Tuscany"/>
    <s v="Grosseto"/>
    <s v="South"/>
    <s v="Corporate"/>
    <s v="Office Supplies"/>
    <s v="Binders"/>
    <x v="1"/>
    <x v="3"/>
    <x v="1"/>
  </r>
  <r>
    <x v="3960"/>
    <n v="44896"/>
    <s v="Jasper Neighbour"/>
    <x v="1"/>
    <s v="Kraft Mailers, Set of 50"/>
    <n v="0"/>
    <n v="3333353.1"/>
    <n v="899710.35"/>
    <n v="6"/>
    <x v="0"/>
    <s v="Italy"/>
    <s v="Tuscany"/>
    <s v="Grosseto"/>
    <s v="South"/>
    <s v="Corporate"/>
    <s v="Office Supplies"/>
    <s v="Envelopes"/>
    <x v="1"/>
    <x v="3"/>
    <x v="0"/>
  </r>
  <r>
    <x v="3961"/>
    <n v="44897"/>
    <s v="Kian Pollard"/>
    <x v="1"/>
    <s v="Binney &amp; Smith Markers, Fluorescent"/>
    <n v="0"/>
    <n v="368733.75"/>
    <n v="103245.45"/>
    <n v="1"/>
    <x v="0"/>
    <s v="United Kingdom"/>
    <s v="England"/>
    <s v="Widnes"/>
    <s v="North"/>
    <s v="Consumer"/>
    <s v="Office Supplies"/>
    <s v="Art"/>
    <x v="1"/>
    <x v="3"/>
    <x v="0"/>
  </r>
  <r>
    <x v="3961"/>
    <n v="44897"/>
    <s v="Kian Pollard"/>
    <x v="1"/>
    <s v="Stanley Highlighters, Water Color"/>
    <n v="0"/>
    <n v="2109157.0500000003"/>
    <n v="707968.8"/>
    <n v="8"/>
    <x v="0"/>
    <s v="United Kingdom"/>
    <s v="England"/>
    <s v="Widnes"/>
    <s v="North"/>
    <s v="Consumer"/>
    <s v="Office Supplies"/>
    <s v="Art"/>
    <x v="1"/>
    <x v="3"/>
    <x v="0"/>
  </r>
  <r>
    <x v="3961"/>
    <n v="44897"/>
    <s v="Kian Pollard"/>
    <x v="1"/>
    <s v="SanDisk Message Books, Recycled"/>
    <n v="0"/>
    <n v="1401188.25"/>
    <n v="634222.05000000005"/>
    <n v="4"/>
    <x v="1"/>
    <s v="United Kingdom"/>
    <s v="England"/>
    <s v="Widnes"/>
    <s v="North"/>
    <s v="Consumer"/>
    <s v="Office Supplies"/>
    <s v="Paper"/>
    <x v="1"/>
    <x v="3"/>
    <x v="1"/>
  </r>
  <r>
    <x v="3962"/>
    <n v="44897"/>
    <s v="Julian Corbin"/>
    <x v="1"/>
    <s v="SanDisk Message Books, Premium"/>
    <n v="0"/>
    <n v="2463141.4500000002"/>
    <n v="634222.05000000005"/>
    <n v="7"/>
    <x v="0"/>
    <s v="Spain"/>
    <s v="Valenciana"/>
    <s v="Valencia"/>
    <s v="South"/>
    <s v="Home Office"/>
    <s v="Office Supplies"/>
    <s v="Paper"/>
    <x v="0"/>
    <x v="3"/>
    <x v="0"/>
  </r>
  <r>
    <x v="3962"/>
    <n v="44897"/>
    <s v="Julian Corbin"/>
    <x v="1"/>
    <s v="Kleencut Scissors, Serrated"/>
    <n v="0"/>
    <n v="2522138.85"/>
    <n v="206490.9"/>
    <n v="9"/>
    <x v="1"/>
    <s v="Spain"/>
    <s v="Valenciana"/>
    <s v="Valencia"/>
    <s v="South"/>
    <s v="Home Office"/>
    <s v="Office Supplies"/>
    <s v="Supplies"/>
    <x v="0"/>
    <x v="3"/>
    <x v="1"/>
  </r>
  <r>
    <x v="3962"/>
    <n v="44897"/>
    <s v="Julian Corbin"/>
    <x v="1"/>
    <s v="Nokia Office Telephone, VoIP"/>
    <n v="0.4"/>
    <n v="1725673.95"/>
    <n v="-88496.1"/>
    <n v="3"/>
    <x v="0"/>
    <s v="Spain"/>
    <s v="Valenciana"/>
    <s v="Valencia"/>
    <s v="South"/>
    <s v="Home Office"/>
    <s v="Technology"/>
    <s v="Phones"/>
    <x v="0"/>
    <x v="3"/>
    <x v="0"/>
  </r>
  <r>
    <x v="3963"/>
    <n v="44897"/>
    <s v="Edward Davidson"/>
    <x v="1"/>
    <s v="Xerox Message Books, Premium"/>
    <n v="0"/>
    <n v="604723.35"/>
    <n v="280237.65000000002"/>
    <n v="2"/>
    <x v="1"/>
    <s v="Italy"/>
    <s v="Lombardy"/>
    <s v="Gallarate"/>
    <s v="South"/>
    <s v="Home Office"/>
    <s v="Office Supplies"/>
    <s v="Paper"/>
    <x v="1"/>
    <x v="3"/>
    <x v="1"/>
  </r>
  <r>
    <x v="3964"/>
    <n v="44897"/>
    <s v="Amanda Hutcherson"/>
    <x v="1"/>
    <s v="Hon Bag Chairs, Red"/>
    <n v="0.5"/>
    <n v="663720.75"/>
    <n v="-221240.25"/>
    <n v="2"/>
    <x v="0"/>
    <s v="France"/>
    <s v="Provence-Alpes-Côte d'Azur"/>
    <s v="Aix-en-Provence"/>
    <s v="Central"/>
    <s v="Corporate"/>
    <s v="Furniture"/>
    <s v="Chairs"/>
    <x v="0"/>
    <x v="3"/>
    <x v="0"/>
  </r>
  <r>
    <x v="3965"/>
    <n v="44897"/>
    <s v="Juan Smith"/>
    <x v="1"/>
    <s v="Kleencut Scissors, Steel"/>
    <n v="0"/>
    <n v="2876123.25"/>
    <n v="176992.2"/>
    <n v="9"/>
    <x v="0"/>
    <s v="United Kingdom"/>
    <s v="England"/>
    <s v="Newcastle upon Tyne"/>
    <s v="North"/>
    <s v="Consumer"/>
    <s v="Office Supplies"/>
    <s v="Supplies"/>
    <x v="1"/>
    <x v="3"/>
    <x v="0"/>
  </r>
  <r>
    <x v="3966"/>
    <n v="44897"/>
    <s v="Kyle Nash"/>
    <x v="1"/>
    <s v="Stanley Pens, Easy-Erase"/>
    <n v="0"/>
    <n v="309736.35000000003"/>
    <n v="132744.15"/>
    <n v="2"/>
    <x v="1"/>
    <s v="Germany"/>
    <s v="Thuringia"/>
    <s v="Weimar"/>
    <s v="Central"/>
    <s v="Consumer"/>
    <s v="Office Supplies"/>
    <s v="Art"/>
    <x v="1"/>
    <x v="3"/>
    <x v="1"/>
  </r>
  <r>
    <x v="3964"/>
    <n v="44897"/>
    <s v="Amanda Hutcherson"/>
    <x v="1"/>
    <s v="Stanley Pencil Sharpener, Water Color"/>
    <n v="0.5"/>
    <n v="1032454.5"/>
    <n v="-943958.4"/>
    <n v="5"/>
    <x v="1"/>
    <s v="France"/>
    <s v="Provence-Alpes-Côte d'Azur"/>
    <s v="Aix-en-Provence"/>
    <s v="Central"/>
    <s v="Corporate"/>
    <s v="Office Supplies"/>
    <s v="Art"/>
    <x v="0"/>
    <x v="3"/>
    <x v="1"/>
  </r>
  <r>
    <x v="3965"/>
    <n v="44897"/>
    <s v="Juan Smith"/>
    <x v="1"/>
    <s v="Okidata Card Printer, Wireless"/>
    <n v="0"/>
    <n v="7772907.4500000002"/>
    <n v="383483.10000000003"/>
    <n v="3"/>
    <x v="1"/>
    <s v="United Kingdom"/>
    <s v="England"/>
    <s v="Newcastle upon Tyne"/>
    <s v="North"/>
    <s v="Consumer"/>
    <s v="Technology"/>
    <s v="Machines"/>
    <x v="1"/>
    <x v="3"/>
    <x v="1"/>
  </r>
  <r>
    <x v="3964"/>
    <n v="44897"/>
    <s v="Amanda Hutcherson"/>
    <x v="1"/>
    <s v="Logitech Mouse, Erganomic"/>
    <n v="0.5"/>
    <n v="1799420.7"/>
    <n v="-973457.1"/>
    <n v="9"/>
    <x v="0"/>
    <s v="France"/>
    <s v="Provence-Alpes-Côte d'Azur"/>
    <s v="Aix-en-Provence"/>
    <s v="Central"/>
    <s v="Corporate"/>
    <s v="Technology"/>
    <s v="Accessories"/>
    <x v="0"/>
    <x v="3"/>
    <x v="0"/>
  </r>
  <r>
    <x v="3967"/>
    <n v="44898"/>
    <s v="Alta Nokes"/>
    <x v="1"/>
    <s v="Sanford Pencil Sharpener, Easy-Erase"/>
    <n v="0"/>
    <n v="1194697.3500000001"/>
    <n v="604723.35"/>
    <n v="3"/>
    <x v="0"/>
    <s v="Germany"/>
    <s v="Bavaria"/>
    <s v="Augsburg"/>
    <s v="Central"/>
    <s v="Home Office"/>
    <s v="Office Supplies"/>
    <s v="Art"/>
    <x v="1"/>
    <x v="3"/>
    <x v="0"/>
  </r>
  <r>
    <x v="3967"/>
    <n v="44898"/>
    <s v="Alta Nokes"/>
    <x v="1"/>
    <s v="Wilson Jones Binder, Durable"/>
    <n v="0"/>
    <n v="648971.4"/>
    <n v="29498.7"/>
    <n v="3"/>
    <x v="1"/>
    <s v="Germany"/>
    <s v="Bavaria"/>
    <s v="Augsburg"/>
    <s v="Central"/>
    <s v="Home Office"/>
    <s v="Office Supplies"/>
    <s v="Binders"/>
    <x v="1"/>
    <x v="3"/>
    <x v="1"/>
  </r>
  <r>
    <x v="3968"/>
    <n v="44898"/>
    <s v="Lucas Wood"/>
    <x v="1"/>
    <s v="Hewlett Copy Machine, Color"/>
    <n v="0"/>
    <n v="23466215.850000001"/>
    <n v="7979398.3500000006"/>
    <n v="6"/>
    <x v="1"/>
    <s v="France"/>
    <s v="Ile-de-France"/>
    <s v="Maisons-Alfort"/>
    <s v="Central"/>
    <s v="Corporate"/>
    <s v="Technology"/>
    <s v="Copiers"/>
    <x v="1"/>
    <x v="3"/>
    <x v="1"/>
  </r>
  <r>
    <x v="3967"/>
    <n v="44898"/>
    <s v="Alta Nokes"/>
    <x v="1"/>
    <s v="Enermax Memory Card, Programmable"/>
    <n v="0"/>
    <n v="1710924.6"/>
    <n v="324485.7"/>
    <n v="1"/>
    <x v="1"/>
    <s v="Germany"/>
    <s v="Bavaria"/>
    <s v="Augsburg"/>
    <s v="Central"/>
    <s v="Home Office"/>
    <s v="Technology"/>
    <s v="Accessories"/>
    <x v="1"/>
    <x v="3"/>
    <x v="1"/>
  </r>
  <r>
    <x v="3969"/>
    <n v="44898"/>
    <s v="Rachel Morton"/>
    <x v="1"/>
    <s v="BIC Pens, Blue"/>
    <n v="0"/>
    <n v="427731.15"/>
    <n v="44248.05"/>
    <n v="2"/>
    <x v="0"/>
    <s v="Spain"/>
    <s v="Catalonia"/>
    <s v="Barcelona"/>
    <s v="South"/>
    <s v="Corporate"/>
    <s v="Office Supplies"/>
    <s v="Art"/>
    <x v="1"/>
    <x v="3"/>
    <x v="0"/>
  </r>
  <r>
    <x v="3969"/>
    <n v="44898"/>
    <s v="Rachel Morton"/>
    <x v="1"/>
    <s v="Sanford Pencil Sharpener, Water Color"/>
    <n v="0"/>
    <n v="1150449.3"/>
    <n v="294987"/>
    <n v="3"/>
    <x v="1"/>
    <s v="Spain"/>
    <s v="Catalonia"/>
    <s v="Barcelona"/>
    <s v="South"/>
    <s v="Corporate"/>
    <s v="Office Supplies"/>
    <s v="Art"/>
    <x v="1"/>
    <x v="3"/>
    <x v="1"/>
  </r>
  <r>
    <x v="3970"/>
    <n v="44899"/>
    <s v="Ava Corbin"/>
    <x v="3"/>
    <s v="Novimex Swivel Stool, Set of Two"/>
    <n v="0.1"/>
    <n v="6637207.5"/>
    <n v="2064909"/>
    <n v="3"/>
    <x v="0"/>
    <s v="Germany"/>
    <s v="Berlin"/>
    <s v="Berlin"/>
    <s v="Central"/>
    <s v="Home Office"/>
    <s v="Furniture"/>
    <s v="Chairs"/>
    <x v="1"/>
    <x v="3"/>
    <x v="0"/>
  </r>
  <r>
    <x v="3971"/>
    <n v="44899"/>
    <s v="Hannah Conyers"/>
    <x v="3"/>
    <s v="Green Bar Message Books, Recycled"/>
    <n v="0"/>
    <n v="2802376.5"/>
    <n v="1002955.8"/>
    <n v="8"/>
    <x v="0"/>
    <s v="France"/>
    <s v="Provence-Alpes-Côte d'Azur"/>
    <s v="Draguignan"/>
    <s v="Central"/>
    <s v="Home Office"/>
    <s v="Office Supplies"/>
    <s v="Paper"/>
    <x v="1"/>
    <x v="3"/>
    <x v="0"/>
  </r>
  <r>
    <x v="3972"/>
    <n v="44899"/>
    <s v="Georgina Garner"/>
    <x v="0"/>
    <s v="Office Star Rocking Chair, Adjustable"/>
    <n v="0.6"/>
    <n v="2536888.2000000002"/>
    <n v="-1519183.05"/>
    <n v="3"/>
    <x v="1"/>
    <s v="Spain"/>
    <s v="Ceuta"/>
    <s v="Ceuta"/>
    <s v="South"/>
    <s v="Consumer"/>
    <s v="Furniture"/>
    <s v="Chairs"/>
    <x v="0"/>
    <x v="3"/>
    <x v="1"/>
  </r>
  <r>
    <x v="3973"/>
    <n v="44899"/>
    <s v="Kristal McCaslin"/>
    <x v="0"/>
    <s v="BIC Canvas, Blue"/>
    <n v="0"/>
    <n v="796464.9"/>
    <n v="58997.4"/>
    <n v="1"/>
    <x v="1"/>
    <s v="Italy"/>
    <s v="Lombardy"/>
    <s v="Milan"/>
    <s v="South"/>
    <s v="Corporate"/>
    <s v="Office Supplies"/>
    <s v="Art"/>
    <x v="1"/>
    <x v="3"/>
    <x v="1"/>
  </r>
  <r>
    <x v="3973"/>
    <n v="44899"/>
    <s v="Kristal McCaslin"/>
    <x v="0"/>
    <s v="Ibico 3-Hole Punch, Recycled"/>
    <n v="0"/>
    <n v="1356940.2"/>
    <n v="383483.10000000003"/>
    <n v="3"/>
    <x v="1"/>
    <s v="Italy"/>
    <s v="Lombardy"/>
    <s v="Milan"/>
    <s v="South"/>
    <s v="Corporate"/>
    <s v="Office Supplies"/>
    <s v="Binders"/>
    <x v="1"/>
    <x v="3"/>
    <x v="1"/>
  </r>
  <r>
    <x v="3972"/>
    <n v="44899"/>
    <s v="Georgina Garner"/>
    <x v="0"/>
    <s v="Elite Shears, Easy Grip"/>
    <n v="0"/>
    <n v="722718.15"/>
    <n v="44248.05"/>
    <n v="1"/>
    <x v="1"/>
    <s v="Spain"/>
    <s v="Ceuta"/>
    <s v="Ceuta"/>
    <s v="South"/>
    <s v="Consumer"/>
    <s v="Office Supplies"/>
    <s v="Supplies"/>
    <x v="0"/>
    <x v="3"/>
    <x v="1"/>
  </r>
  <r>
    <x v="3974"/>
    <n v="44899"/>
    <s v="Makayla Elphinstone"/>
    <x v="1"/>
    <s v="SanDisk Message Books, Premium"/>
    <n v="0"/>
    <n v="353984.4"/>
    <n v="88496.1"/>
    <n v="1"/>
    <x v="0"/>
    <s v="Italy"/>
    <s v="Piedmont"/>
    <s v="Turin"/>
    <s v="South"/>
    <s v="Consumer"/>
    <s v="Office Supplies"/>
    <s v="Paper"/>
    <x v="1"/>
    <x v="3"/>
    <x v="0"/>
  </r>
  <r>
    <x v="3975"/>
    <n v="44899"/>
    <s v="Mark Briggs"/>
    <x v="1"/>
    <s v="Harbour Creations Legal Exhibit Labels, 5000 Label Set"/>
    <n v="0.5"/>
    <n v="162242.85"/>
    <n v="-117994.8"/>
    <n v="2"/>
    <x v="0"/>
    <s v="Germany"/>
    <s v="Lower Saxony"/>
    <s v="Munster"/>
    <s v="Central"/>
    <s v="Consumer"/>
    <s v="Office Supplies"/>
    <s v="Labels"/>
    <x v="0"/>
    <x v="3"/>
    <x v="0"/>
  </r>
  <r>
    <x v="3975"/>
    <n v="44899"/>
    <s v="Mark Briggs"/>
    <x v="1"/>
    <s v="Fellowes Trays, Blue"/>
    <n v="0.5"/>
    <n v="2109157.0500000003"/>
    <n v="-1828919.4000000001"/>
    <n v="5"/>
    <x v="1"/>
    <s v="Germany"/>
    <s v="Lower Saxony"/>
    <s v="Munster"/>
    <s v="Central"/>
    <s v="Consumer"/>
    <s v="Office Supplies"/>
    <s v="Storage"/>
    <x v="0"/>
    <x v="3"/>
    <x v="1"/>
  </r>
  <r>
    <x v="3975"/>
    <n v="44899"/>
    <s v="Mark Briggs"/>
    <x v="1"/>
    <s v="Smead Folders, Industrial"/>
    <n v="0.5"/>
    <n v="132744.15"/>
    <n v="-73746.75"/>
    <n v="1"/>
    <x v="1"/>
    <s v="Germany"/>
    <s v="Lower Saxony"/>
    <s v="Munster"/>
    <s v="Central"/>
    <s v="Consumer"/>
    <s v="Office Supplies"/>
    <s v="Storage"/>
    <x v="0"/>
    <x v="3"/>
    <x v="1"/>
  </r>
  <r>
    <x v="3976"/>
    <n v="44899"/>
    <s v="Anna Macdonald"/>
    <x v="1"/>
    <s v="Hewlett Copy Machine, High-Speed"/>
    <n v="0"/>
    <n v="15560564.25"/>
    <n v="3893828.4"/>
    <n v="4"/>
    <x v="1"/>
    <s v="Germany"/>
    <s v="North Rhine-Westphalia"/>
    <s v="Paderborn"/>
    <s v="Central"/>
    <s v="Consumer"/>
    <s v="Technology"/>
    <s v="Copiers"/>
    <x v="0"/>
    <x v="3"/>
    <x v="1"/>
  </r>
  <r>
    <x v="3977"/>
    <n v="44900"/>
    <s v="David Chadwick"/>
    <x v="0"/>
    <s v="Eaton Memo Slips, Premium"/>
    <n v="0"/>
    <n v="398232.45"/>
    <n v="132744.15"/>
    <n v="2"/>
    <x v="0"/>
    <s v="Germany"/>
    <s v="Hamburg"/>
    <s v="Hamburg"/>
    <s v="Central"/>
    <s v="Corporate"/>
    <s v="Office Supplies"/>
    <s v="Paper"/>
    <x v="0"/>
    <x v="3"/>
    <x v="0"/>
  </r>
  <r>
    <x v="3977"/>
    <n v="44900"/>
    <s v="David Chadwick"/>
    <x v="0"/>
    <s v="Green Bar Memo Slips, 8.5 x 11"/>
    <n v="0"/>
    <n v="2182903.8000000003"/>
    <n v="1061953.2"/>
    <n v="7"/>
    <x v="0"/>
    <s v="Germany"/>
    <s v="Hamburg"/>
    <s v="Hamburg"/>
    <s v="Central"/>
    <s v="Corporate"/>
    <s v="Office Supplies"/>
    <s v="Paper"/>
    <x v="0"/>
    <x v="3"/>
    <x v="0"/>
  </r>
  <r>
    <x v="3977"/>
    <n v="44900"/>
    <s v="David Chadwick"/>
    <x v="0"/>
    <s v="Fellowes File Cart, Wire Frame"/>
    <n v="0.4"/>
    <n v="3613590.75"/>
    <n v="-1150449.3"/>
    <n v="3"/>
    <x v="0"/>
    <s v="Germany"/>
    <s v="Hamburg"/>
    <s v="Hamburg"/>
    <s v="Central"/>
    <s v="Corporate"/>
    <s v="Office Supplies"/>
    <s v="Storage"/>
    <x v="0"/>
    <x v="3"/>
    <x v="0"/>
  </r>
  <r>
    <x v="3978"/>
    <n v="44900"/>
    <s v="Molly Bidmead"/>
    <x v="0"/>
    <s v="Rubbermaid Clock, Duo Pack"/>
    <n v="0.3"/>
    <n v="1032454.5"/>
    <n v="-206490.9"/>
    <n v="2"/>
    <x v="1"/>
    <s v="France"/>
    <s v="Ile-de-France"/>
    <s v="Paris"/>
    <s v="Central"/>
    <s v="Home Office"/>
    <s v="Furniture"/>
    <s v="Furnishings"/>
    <x v="0"/>
    <x v="3"/>
    <x v="1"/>
  </r>
  <r>
    <x v="3979"/>
    <n v="44900"/>
    <s v="Eleanor Pollard"/>
    <x v="0"/>
    <s v="Eldon Folders, Industrial"/>
    <n v="0.5"/>
    <n v="383483.10000000003"/>
    <n v="-368733.75"/>
    <n v="3"/>
    <x v="1"/>
    <s v="Netherlands"/>
    <s v="South Holland"/>
    <s v="Schiedam"/>
    <s v="Central"/>
    <s v="Home Office"/>
    <s v="Office Supplies"/>
    <s v="Storage"/>
    <x v="0"/>
    <x v="3"/>
    <x v="1"/>
  </r>
  <r>
    <x v="3980"/>
    <n v="44900"/>
    <s v="Alexis Code"/>
    <x v="0"/>
    <s v="Fellowes File Cart, Single Width"/>
    <n v="0"/>
    <n v="8097393.1500000004"/>
    <n v="0"/>
    <n v="4"/>
    <x v="0"/>
    <s v="Germany"/>
    <s v="North Rhine-Westphalia"/>
    <s v="Troisdorf"/>
    <s v="Central"/>
    <s v="Corporate"/>
    <s v="Office Supplies"/>
    <s v="Storage"/>
    <x v="1"/>
    <x v="3"/>
    <x v="0"/>
  </r>
  <r>
    <x v="3980"/>
    <n v="44900"/>
    <s v="Alexis Code"/>
    <x v="0"/>
    <s v="Rogers Lockers, Industrial"/>
    <n v="0"/>
    <n v="6253724.4000000004"/>
    <n v="2374645.35"/>
    <n v="2"/>
    <x v="0"/>
    <s v="Germany"/>
    <s v="North Rhine-Westphalia"/>
    <s v="Troisdorf"/>
    <s v="Central"/>
    <s v="Corporate"/>
    <s v="Office Supplies"/>
    <s v="Storage"/>
    <x v="1"/>
    <x v="3"/>
    <x v="0"/>
  </r>
  <r>
    <x v="3981"/>
    <n v="44900"/>
    <s v="Eloise Sykes"/>
    <x v="1"/>
    <s v="GlobeWeis Business Envelopes, with clear poly window"/>
    <n v="0"/>
    <n v="619472.70000000007"/>
    <n v="176992.2"/>
    <n v="2"/>
    <x v="0"/>
    <s v="United Kingdom"/>
    <s v="Scotland"/>
    <s v="Edinburgh"/>
    <s v="North"/>
    <s v="Consumer"/>
    <s v="Office Supplies"/>
    <s v="Envelopes"/>
    <x v="1"/>
    <x v="3"/>
    <x v="0"/>
  </r>
  <r>
    <x v="3981"/>
    <n v="44900"/>
    <s v="Eloise Sykes"/>
    <x v="1"/>
    <s v="Eaton Message Books, 8.5 x 11"/>
    <n v="0"/>
    <n v="1828919.4000000001"/>
    <n v="796464.9"/>
    <n v="5"/>
    <x v="1"/>
    <s v="United Kingdom"/>
    <s v="Scotland"/>
    <s v="Edinburgh"/>
    <s v="North"/>
    <s v="Consumer"/>
    <s v="Office Supplies"/>
    <s v="Paper"/>
    <x v="1"/>
    <x v="3"/>
    <x v="1"/>
  </r>
  <r>
    <x v="3981"/>
    <n v="44900"/>
    <s v="Eloise Sykes"/>
    <x v="1"/>
    <s v="Fellowes File Cart, Industrial"/>
    <n v="0.1"/>
    <n v="3657838.8000000003"/>
    <n v="117994.8"/>
    <n v="2"/>
    <x v="0"/>
    <s v="United Kingdom"/>
    <s v="Scotland"/>
    <s v="Edinburgh"/>
    <s v="North"/>
    <s v="Consumer"/>
    <s v="Office Supplies"/>
    <s v="Storage"/>
    <x v="1"/>
    <x v="3"/>
    <x v="0"/>
  </r>
  <r>
    <x v="3982"/>
    <n v="44900"/>
    <s v="Sam Rees"/>
    <x v="1"/>
    <s v="Acco Binding Machine, Durable"/>
    <n v="0"/>
    <n v="2330397.3000000003"/>
    <n v="560475.30000000005"/>
    <n v="3"/>
    <x v="1"/>
    <s v="Germany"/>
    <s v="Saxony"/>
    <s v="Chemnitz"/>
    <s v="Central"/>
    <s v="Home Office"/>
    <s v="Office Supplies"/>
    <s v="Binders"/>
    <x v="1"/>
    <x v="3"/>
    <x v="1"/>
  </r>
  <r>
    <x v="3982"/>
    <n v="44900"/>
    <s v="Sam Rees"/>
    <x v="1"/>
    <s v="Eaton Cards &amp; Envelopes, Premium"/>
    <n v="0"/>
    <n v="1327441.5"/>
    <n v="398232.45"/>
    <n v="2"/>
    <x v="1"/>
    <s v="Germany"/>
    <s v="Saxony"/>
    <s v="Chemnitz"/>
    <s v="Central"/>
    <s v="Home Office"/>
    <s v="Office Supplies"/>
    <s v="Paper"/>
    <x v="1"/>
    <x v="3"/>
    <x v="1"/>
  </r>
  <r>
    <x v="3983"/>
    <n v="44900"/>
    <s v="David To"/>
    <x v="1"/>
    <s v="Hamilton Beach Microwave, White"/>
    <n v="0.1"/>
    <n v="18628429.050000001"/>
    <n v="-825963.6"/>
    <n v="5"/>
    <x v="0"/>
    <s v="Germany"/>
    <s v="Baden-Württemberg"/>
    <s v="Karlsruhe"/>
    <s v="Central"/>
    <s v="Home Office"/>
    <s v="Office Supplies"/>
    <s v="Appliances"/>
    <x v="0"/>
    <x v="3"/>
    <x v="0"/>
  </r>
  <r>
    <x v="3984"/>
    <n v="44901"/>
    <s v="Rita McCann"/>
    <x v="0"/>
    <s v="Kraft Interoffice Envelope, Security-Tint"/>
    <n v="0"/>
    <n v="2905621.95"/>
    <n v="294987"/>
    <n v="4"/>
    <x v="1"/>
    <s v="Spain"/>
    <s v="Murcia"/>
    <s v="Murcia"/>
    <s v="South"/>
    <s v="Consumer"/>
    <s v="Office Supplies"/>
    <s v="Envelopes"/>
    <x v="1"/>
    <x v="3"/>
    <x v="1"/>
  </r>
  <r>
    <x v="3984"/>
    <n v="44901"/>
    <s v="Rita McCann"/>
    <x v="0"/>
    <s v="Avery Legal Exhibit Labels, Adjustable"/>
    <n v="0"/>
    <n v="1091451.9000000001"/>
    <n v="339235.05"/>
    <n v="8"/>
    <x v="1"/>
    <s v="Spain"/>
    <s v="Murcia"/>
    <s v="Murcia"/>
    <s v="South"/>
    <s v="Consumer"/>
    <s v="Office Supplies"/>
    <s v="Labels"/>
    <x v="1"/>
    <x v="3"/>
    <x v="1"/>
  </r>
  <r>
    <x v="3984"/>
    <n v="44901"/>
    <s v="Rita McCann"/>
    <x v="0"/>
    <s v="Fellowes Shelving, Industrial"/>
    <n v="0.1"/>
    <n v="1548681.75"/>
    <n v="589974"/>
    <n v="2"/>
    <x v="1"/>
    <s v="Spain"/>
    <s v="Murcia"/>
    <s v="Murcia"/>
    <s v="South"/>
    <s v="Consumer"/>
    <s v="Office Supplies"/>
    <s v="Storage"/>
    <x v="1"/>
    <x v="3"/>
    <x v="1"/>
  </r>
  <r>
    <x v="3985"/>
    <n v="44901"/>
    <s v="Leroy Samson"/>
    <x v="2"/>
    <s v="GlobeWeis Mailers, with clear poly window"/>
    <n v="0.5"/>
    <n v="619472.70000000007"/>
    <n v="-383483.10000000003"/>
    <n v="2"/>
    <x v="1"/>
    <s v="France"/>
    <s v="Aquitaine-Limousin-Poitou-Charentes"/>
    <s v="Cestas"/>
    <s v="Central"/>
    <s v="Home Office"/>
    <s v="Office Supplies"/>
    <s v="Envelopes"/>
    <x v="0"/>
    <x v="3"/>
    <x v="1"/>
  </r>
  <r>
    <x v="3986"/>
    <n v="44901"/>
    <s v="Will Poynton"/>
    <x v="0"/>
    <s v="Binney &amp; Smith Pencil Sharpener, Fluorescent"/>
    <n v="0"/>
    <n v="1961663.55"/>
    <n v="73746.75"/>
    <n v="5"/>
    <x v="1"/>
    <s v="Germany"/>
    <s v="Rhineland-Palatinate"/>
    <s v="Trier"/>
    <s v="Central"/>
    <s v="Consumer"/>
    <s v="Office Supplies"/>
    <s v="Art"/>
    <x v="1"/>
    <x v="3"/>
    <x v="1"/>
  </r>
  <r>
    <x v="3987"/>
    <n v="44902"/>
    <s v="Nancy Seay"/>
    <x v="2"/>
    <s v="Safco Classic Bookcase, Metal"/>
    <n v="0"/>
    <n v="32271577.800000001"/>
    <n v="15486817.5"/>
    <n v="5"/>
    <x v="0"/>
    <s v="Austria"/>
    <s v="Vienna"/>
    <s v="Vienna"/>
    <s v="Central"/>
    <s v="Consumer"/>
    <s v="Furniture"/>
    <s v="Bookcases"/>
    <x v="0"/>
    <x v="3"/>
    <x v="0"/>
  </r>
  <r>
    <x v="3987"/>
    <n v="44902"/>
    <s v="Nancy Seay"/>
    <x v="2"/>
    <s v="Okidata Receipt Printer, White"/>
    <n v="0.1"/>
    <n v="4837786.8"/>
    <n v="-221240.25"/>
    <n v="3"/>
    <x v="1"/>
    <s v="Austria"/>
    <s v="Vienna"/>
    <s v="Vienna"/>
    <s v="Central"/>
    <s v="Consumer"/>
    <s v="Technology"/>
    <s v="Machines"/>
    <x v="0"/>
    <x v="3"/>
    <x v="1"/>
  </r>
  <r>
    <x v="3987"/>
    <n v="44902"/>
    <s v="Nancy Seay"/>
    <x v="2"/>
    <s v="Nokia Office Telephone, Full Size"/>
    <n v="0.1"/>
    <n v="6165228.2999999998"/>
    <n v="1032454.5"/>
    <n v="7"/>
    <x v="1"/>
    <s v="Austria"/>
    <s v="Vienna"/>
    <s v="Vienna"/>
    <s v="Central"/>
    <s v="Consumer"/>
    <s v="Technology"/>
    <s v="Phones"/>
    <x v="0"/>
    <x v="3"/>
    <x v="1"/>
  </r>
  <r>
    <x v="3988"/>
    <n v="44903"/>
    <s v="Timothy Pownall"/>
    <x v="2"/>
    <s v="Fellowes Box, Wire Frame"/>
    <n v="0.1"/>
    <n v="501477.9"/>
    <n v="191741.55000000002"/>
    <n v="2"/>
    <x v="0"/>
    <s v="Netherlands"/>
    <s v="North Holland"/>
    <s v="Amsterdam"/>
    <s v="Central"/>
    <s v="Consumer"/>
    <s v="Office Supplies"/>
    <s v="Storage"/>
    <x v="1"/>
    <x v="3"/>
    <x v="0"/>
  </r>
  <r>
    <x v="3989"/>
    <n v="44903"/>
    <s v="Jack Brier"/>
    <x v="1"/>
    <s v="Sharp Ink, High-Speed"/>
    <n v="0"/>
    <n v="3613590.75"/>
    <n v="294987"/>
    <n v="2"/>
    <x v="0"/>
    <s v="France"/>
    <s v="Ile-de-France"/>
    <s v="Paris"/>
    <s v="Central"/>
    <s v="Consumer"/>
    <s v="Technology"/>
    <s v="Copiers"/>
    <x v="1"/>
    <x v="3"/>
    <x v="0"/>
  </r>
  <r>
    <x v="3990"/>
    <n v="44903"/>
    <s v="Craig Rayner"/>
    <x v="1"/>
    <s v="Hewlett Personal Copier, Laser"/>
    <n v="0"/>
    <n v="6386468.5499999998"/>
    <n v="383483.10000000003"/>
    <n v="3"/>
    <x v="1"/>
    <s v="Italy"/>
    <s v="Campania"/>
    <s v="Pozzuoli"/>
    <s v="South"/>
    <s v="Consumer"/>
    <s v="Technology"/>
    <s v="Copiers"/>
    <x v="0"/>
    <x v="3"/>
    <x v="1"/>
  </r>
  <r>
    <x v="3990"/>
    <n v="44903"/>
    <s v="Craig Rayner"/>
    <x v="1"/>
    <s v="Nokia Office Telephone, Cordless"/>
    <n v="0.1"/>
    <n v="3613590.75"/>
    <n v="-44248.05"/>
    <n v="4"/>
    <x v="1"/>
    <s v="Italy"/>
    <s v="Campania"/>
    <s v="Pozzuoli"/>
    <s v="South"/>
    <s v="Consumer"/>
    <s v="Technology"/>
    <s v="Phones"/>
    <x v="0"/>
    <x v="3"/>
    <x v="1"/>
  </r>
  <r>
    <x v="3991"/>
    <n v="44903"/>
    <s v="Maddison Breen"/>
    <x v="1"/>
    <s v="Deflect-O Photo Frame, Durable"/>
    <n v="0.2"/>
    <n v="1150449.3"/>
    <n v="-88496.1"/>
    <n v="2"/>
    <x v="1"/>
    <s v="Germany"/>
    <s v="Berlin"/>
    <s v="Berlin"/>
    <s v="Central"/>
    <s v="Corporate"/>
    <s v="Furniture"/>
    <s v="Furnishings"/>
    <x v="0"/>
    <x v="3"/>
    <x v="1"/>
  </r>
  <r>
    <x v="3991"/>
    <n v="44903"/>
    <s v="Maddison Breen"/>
    <x v="1"/>
    <s v="Fellowes Box, Industrial"/>
    <n v="0.5"/>
    <n v="294987"/>
    <n v="-265488.3"/>
    <n v="2"/>
    <x v="0"/>
    <s v="Germany"/>
    <s v="Berlin"/>
    <s v="Berlin"/>
    <s v="Central"/>
    <s v="Corporate"/>
    <s v="Office Supplies"/>
    <s v="Storage"/>
    <x v="0"/>
    <x v="3"/>
    <x v="0"/>
  </r>
  <r>
    <x v="3991"/>
    <n v="44903"/>
    <s v="Maddison Breen"/>
    <x v="1"/>
    <s v="Acme Box Cutter, High Speed"/>
    <n v="0.5"/>
    <n v="280237.65000000002"/>
    <n v="-14749.35"/>
    <n v="1"/>
    <x v="0"/>
    <s v="Germany"/>
    <s v="Berlin"/>
    <s v="Berlin"/>
    <s v="Central"/>
    <s v="Corporate"/>
    <s v="Office Supplies"/>
    <s v="Supplies"/>
    <x v="0"/>
    <x v="3"/>
    <x v="0"/>
  </r>
  <r>
    <x v="3992"/>
    <n v="44903"/>
    <s v="Kayla Tearle"/>
    <x v="1"/>
    <s v="Hoover Stove, Black"/>
    <n v="0.1"/>
    <n v="15073835.700000001"/>
    <n v="-339235.05"/>
    <n v="2"/>
    <x v="0"/>
    <s v="Switzerland"/>
    <s v="Basel-Stadt"/>
    <s v="Basel"/>
    <s v="Central"/>
    <s v="Corporate"/>
    <s v="Office Supplies"/>
    <s v="Appliances"/>
    <x v="1"/>
    <x v="3"/>
    <x v="0"/>
  </r>
  <r>
    <x v="3992"/>
    <n v="44903"/>
    <s v="Kayla Tearle"/>
    <x v="1"/>
    <s v="KitchenAid Coffee Grinder, White"/>
    <n v="0.1"/>
    <n v="8200638.6000000006"/>
    <n v="2271399.9"/>
    <n v="9"/>
    <x v="1"/>
    <s v="Switzerland"/>
    <s v="Basel-Stadt"/>
    <s v="Basel"/>
    <s v="Central"/>
    <s v="Corporate"/>
    <s v="Office Supplies"/>
    <s v="Appliances"/>
    <x v="1"/>
    <x v="3"/>
    <x v="1"/>
  </r>
  <r>
    <x v="3992"/>
    <n v="44903"/>
    <s v="Kayla Tearle"/>
    <x v="1"/>
    <s v="Ibico 3-Hole Punch, Durable"/>
    <n v="0"/>
    <n v="1415937.6"/>
    <n v="516227.25"/>
    <n v="3"/>
    <x v="1"/>
    <s v="Switzerland"/>
    <s v="Basel-Stadt"/>
    <s v="Basel"/>
    <s v="Central"/>
    <s v="Corporate"/>
    <s v="Office Supplies"/>
    <s v="Binders"/>
    <x v="1"/>
    <x v="3"/>
    <x v="1"/>
  </r>
  <r>
    <x v="3992"/>
    <n v="44903"/>
    <s v="Kayla Tearle"/>
    <x v="1"/>
    <s v="Fiskars Ruler, Serrated"/>
    <n v="0"/>
    <n v="663720.75"/>
    <n v="235989.6"/>
    <n v="4"/>
    <x v="1"/>
    <s v="Switzerland"/>
    <s v="Basel-Stadt"/>
    <s v="Basel"/>
    <s v="Central"/>
    <s v="Corporate"/>
    <s v="Office Supplies"/>
    <s v="Supplies"/>
    <x v="1"/>
    <x v="3"/>
    <x v="1"/>
  </r>
  <r>
    <x v="3992"/>
    <n v="44903"/>
    <s v="Kayla Tearle"/>
    <x v="1"/>
    <s v="Belkin Router, Bluetooth"/>
    <n v="0"/>
    <n v="30531154.5"/>
    <n v="1224196.05"/>
    <n v="8"/>
    <x v="1"/>
    <s v="Switzerland"/>
    <s v="Basel-Stadt"/>
    <s v="Basel"/>
    <s v="Central"/>
    <s v="Corporate"/>
    <s v="Technology"/>
    <s v="Accessories"/>
    <x v="1"/>
    <x v="3"/>
    <x v="1"/>
  </r>
  <r>
    <x v="3993"/>
    <n v="44904"/>
    <s v="Philip Newsom"/>
    <x v="0"/>
    <s v="Sanford Sketch Pad, Easy-Erase"/>
    <n v="0"/>
    <n v="3377601.15"/>
    <n v="1548681.75"/>
    <n v="5"/>
    <x v="1"/>
    <s v="Germany"/>
    <s v="Baden-Württemberg"/>
    <s v="Ulm"/>
    <s v="Central"/>
    <s v="Corporate"/>
    <s v="Office Supplies"/>
    <s v="Art"/>
    <x v="1"/>
    <x v="3"/>
    <x v="1"/>
  </r>
  <r>
    <x v="3993"/>
    <n v="44904"/>
    <s v="Philip Newsom"/>
    <x v="0"/>
    <s v="Memorex Keyboard, Erganomic"/>
    <n v="0"/>
    <n v="2035410.3"/>
    <n v="44248.05"/>
    <n v="2"/>
    <x v="1"/>
    <s v="Germany"/>
    <s v="Baden-Württemberg"/>
    <s v="Ulm"/>
    <s v="Central"/>
    <s v="Corporate"/>
    <s v="Technology"/>
    <s v="Accessories"/>
    <x v="1"/>
    <x v="3"/>
    <x v="1"/>
  </r>
  <r>
    <x v="3994"/>
    <n v="44904"/>
    <s v="Rory Braim"/>
    <x v="1"/>
    <s v="Safco Library with Doors, Traditional"/>
    <n v="0.1"/>
    <n v="15516316.200000001"/>
    <n v="-1209446.7"/>
    <n v="3"/>
    <x v="1"/>
    <s v="United Kingdom"/>
    <s v="England"/>
    <s v="Harrow"/>
    <s v="North"/>
    <s v="Consumer"/>
    <s v="Furniture"/>
    <s v="Bookcases"/>
    <x v="0"/>
    <x v="3"/>
    <x v="1"/>
  </r>
  <r>
    <x v="3995"/>
    <n v="44904"/>
    <s v="Demi Power"/>
    <x v="1"/>
    <s v="Rubbermaid Stacking Tray, Durable"/>
    <n v="0.2"/>
    <n v="2079658.35"/>
    <n v="412981.8"/>
    <n v="7"/>
    <x v="1"/>
    <s v="Germany"/>
    <s v="Bavaria"/>
    <s v="Passau"/>
    <s v="Central"/>
    <s v="Consumer"/>
    <s v="Furniture"/>
    <s v="Furnishings"/>
    <x v="0"/>
    <x v="3"/>
    <x v="1"/>
  </r>
  <r>
    <x v="3996"/>
    <n v="44904"/>
    <s v="Libby Allan"/>
    <x v="1"/>
    <s v="Harbour Creations Rocking Chair, Adjustable"/>
    <n v="0.5"/>
    <n v="3303854.4"/>
    <n v="-1194697.3500000001"/>
    <n v="3"/>
    <x v="1"/>
    <s v="France"/>
    <s v="Ile-de-France"/>
    <s v="Meaux"/>
    <s v="Central"/>
    <s v="Consumer"/>
    <s v="Furniture"/>
    <s v="Chairs"/>
    <x v="0"/>
    <x v="3"/>
    <x v="1"/>
  </r>
  <r>
    <x v="3996"/>
    <n v="44904"/>
    <s v="Libby Allan"/>
    <x v="1"/>
    <s v="Office Star Bag Chairs, Adjustable"/>
    <n v="0.5"/>
    <n v="855462.3"/>
    <n v="-619472.70000000007"/>
    <n v="2"/>
    <x v="1"/>
    <s v="France"/>
    <s v="Ile-de-France"/>
    <s v="Meaux"/>
    <s v="Central"/>
    <s v="Consumer"/>
    <s v="Furniture"/>
    <s v="Chairs"/>
    <x v="0"/>
    <x v="3"/>
    <x v="1"/>
  </r>
  <r>
    <x v="3996"/>
    <n v="44904"/>
    <s v="Libby Allan"/>
    <x v="1"/>
    <s v="Office Star Bag Chairs, Adjustable"/>
    <n v="0.5"/>
    <n v="2138655.75"/>
    <n v="-1533932.4000000001"/>
    <n v="5"/>
    <x v="0"/>
    <s v="France"/>
    <s v="Ile-de-France"/>
    <s v="Meaux"/>
    <s v="Central"/>
    <s v="Consumer"/>
    <s v="Furniture"/>
    <s v="Chairs"/>
    <x v="0"/>
    <x v="3"/>
    <x v="0"/>
  </r>
  <r>
    <x v="3996"/>
    <n v="44904"/>
    <s v="Libby Allan"/>
    <x v="1"/>
    <s v="Office Star Bag Chairs, Red"/>
    <n v="0.5"/>
    <n v="811214.25"/>
    <n v="-486728.55"/>
    <n v="2"/>
    <x v="1"/>
    <s v="France"/>
    <s v="Ile-de-France"/>
    <s v="Meaux"/>
    <s v="Central"/>
    <s v="Consumer"/>
    <s v="Furniture"/>
    <s v="Chairs"/>
    <x v="0"/>
    <x v="3"/>
    <x v="1"/>
  </r>
  <r>
    <x v="3995"/>
    <n v="44904"/>
    <s v="Demi Power"/>
    <x v="1"/>
    <s v="Ibico Binder, Durable"/>
    <n v="0.5"/>
    <n v="1120950.6000000001"/>
    <n v="-1061953.2"/>
    <n v="9"/>
    <x v="0"/>
    <s v="Germany"/>
    <s v="Bavaria"/>
    <s v="Passau"/>
    <s v="Central"/>
    <s v="Consumer"/>
    <s v="Office Supplies"/>
    <s v="Binders"/>
    <x v="0"/>
    <x v="3"/>
    <x v="0"/>
  </r>
  <r>
    <x v="3995"/>
    <n v="44904"/>
    <s v="Demi Power"/>
    <x v="1"/>
    <s v="Rogers Lockers, Wire Frame"/>
    <n v="0.5"/>
    <n v="9321589.2000000011"/>
    <n v="-4660794.6000000006"/>
    <n v="6"/>
    <x v="0"/>
    <s v="Germany"/>
    <s v="Bavaria"/>
    <s v="Passau"/>
    <s v="Central"/>
    <s v="Consumer"/>
    <s v="Office Supplies"/>
    <s v="Storage"/>
    <x v="0"/>
    <x v="3"/>
    <x v="0"/>
  </r>
  <r>
    <x v="3995"/>
    <n v="44904"/>
    <s v="Demi Power"/>
    <x v="1"/>
    <s v="Smead Box, Single Width"/>
    <n v="0.5"/>
    <n v="471979.2"/>
    <n v="-235989.6"/>
    <n v="6"/>
    <x v="1"/>
    <s v="Germany"/>
    <s v="Bavaria"/>
    <s v="Passau"/>
    <s v="Central"/>
    <s v="Consumer"/>
    <s v="Office Supplies"/>
    <s v="Storage"/>
    <x v="0"/>
    <x v="3"/>
    <x v="1"/>
  </r>
  <r>
    <x v="3996"/>
    <n v="44904"/>
    <s v="Libby Allan"/>
    <x v="1"/>
    <s v="Cardinal Index Tab, Clear"/>
    <n v="0.5"/>
    <n v="103245.45"/>
    <n v="-14749.35"/>
    <n v="2"/>
    <x v="1"/>
    <s v="France"/>
    <s v="Ile-de-France"/>
    <s v="Meaux"/>
    <s v="Central"/>
    <s v="Consumer"/>
    <s v="Office Supplies"/>
    <s v="Binders"/>
    <x v="0"/>
    <x v="3"/>
    <x v="1"/>
  </r>
  <r>
    <x v="3996"/>
    <n v="44904"/>
    <s v="Libby Allan"/>
    <x v="1"/>
    <s v="SanDisk Message Books, Recycled"/>
    <n v="0.5"/>
    <n v="353984.4"/>
    <n v="-29498.7"/>
    <n v="2"/>
    <x v="0"/>
    <s v="France"/>
    <s v="Ile-de-France"/>
    <s v="Meaux"/>
    <s v="Central"/>
    <s v="Consumer"/>
    <s v="Office Supplies"/>
    <s v="Paper"/>
    <x v="0"/>
    <x v="3"/>
    <x v="0"/>
  </r>
  <r>
    <x v="3995"/>
    <n v="44904"/>
    <s v="Demi Power"/>
    <x v="1"/>
    <s v="Nokia Signal Booster, VoIP"/>
    <n v="0.5"/>
    <n v="1002955.8"/>
    <n v="-442480.5"/>
    <n v="1"/>
    <x v="1"/>
    <s v="Germany"/>
    <s v="Bavaria"/>
    <s v="Passau"/>
    <s v="Central"/>
    <s v="Consumer"/>
    <s v="Technology"/>
    <s v="Phones"/>
    <x v="0"/>
    <x v="3"/>
    <x v="1"/>
  </r>
  <r>
    <x v="3996"/>
    <n v="44904"/>
    <s v="Libby Allan"/>
    <x v="1"/>
    <s v="Panasonic Card Printer, White"/>
    <n v="0.5"/>
    <n v="1268444.1000000001"/>
    <n v="-309736.35000000003"/>
    <n v="1"/>
    <x v="1"/>
    <s v="France"/>
    <s v="Ile-de-France"/>
    <s v="Meaux"/>
    <s v="Central"/>
    <s v="Consumer"/>
    <s v="Technology"/>
    <s v="Machines"/>
    <x v="0"/>
    <x v="3"/>
    <x v="1"/>
  </r>
  <r>
    <x v="3997"/>
    <n v="44904"/>
    <s v="Mary Saterfiel"/>
    <x v="1"/>
    <s v="Cardinal 3-Hole Punch, Recycled"/>
    <n v="0"/>
    <n v="2581136.25"/>
    <n v="752216.85"/>
    <n v="6"/>
    <x v="0"/>
    <s v="United Kingdom"/>
    <s v="England"/>
    <s v="Woking"/>
    <s v="North"/>
    <s v="Consumer"/>
    <s v="Office Supplies"/>
    <s v="Binders"/>
    <x v="1"/>
    <x v="3"/>
    <x v="0"/>
  </r>
  <r>
    <x v="3998"/>
    <n v="44904"/>
    <s v="Amber Adams"/>
    <x v="1"/>
    <s v="Wilson Jones 3-Hole Punch, Economy"/>
    <n v="0"/>
    <n v="1238945.4000000001"/>
    <n v="412981.8"/>
    <n v="3"/>
    <x v="0"/>
    <s v="Austria"/>
    <s v="Vienna"/>
    <s v="Vienna"/>
    <s v="Central"/>
    <s v="Corporate"/>
    <s v="Office Supplies"/>
    <s v="Binders"/>
    <x v="1"/>
    <x v="3"/>
    <x v="0"/>
  </r>
  <r>
    <x v="3998"/>
    <n v="44904"/>
    <s v="Amber Adams"/>
    <x v="1"/>
    <s v="Canon Fax Machine, Digital"/>
    <n v="0"/>
    <n v="14070879.9"/>
    <n v="3230107.65"/>
    <n v="3"/>
    <x v="0"/>
    <s v="Austria"/>
    <s v="Vienna"/>
    <s v="Vienna"/>
    <s v="Central"/>
    <s v="Corporate"/>
    <s v="Technology"/>
    <s v="Copiers"/>
    <x v="1"/>
    <x v="3"/>
    <x v="0"/>
  </r>
  <r>
    <x v="3999"/>
    <n v="44905"/>
    <s v="Ralph Holmes"/>
    <x v="1"/>
    <s v="Wilson Jones 3-Hole Punch, Durable"/>
    <n v="0"/>
    <n v="1297942.8"/>
    <n v="280237.65000000002"/>
    <n v="3"/>
    <x v="0"/>
    <s v="Ireland"/>
    <s v="Dublin"/>
    <s v="Dublin"/>
    <s v="North"/>
    <s v="Consumer"/>
    <s v="Office Supplies"/>
    <s v="Binders"/>
    <x v="1"/>
    <x v="3"/>
    <x v="0"/>
  </r>
  <r>
    <x v="4000"/>
    <n v="44905"/>
    <s v="Cora Konieczny"/>
    <x v="1"/>
    <s v="Green Bar Parchment Paper, Multicolor"/>
    <n v="0"/>
    <n v="1327441.5"/>
    <n v="427731.15"/>
    <n v="5"/>
    <x v="1"/>
    <s v="United Kingdom"/>
    <s v="England"/>
    <s v="Stoke-on-Trent"/>
    <s v="North"/>
    <s v="Home Office"/>
    <s v="Office Supplies"/>
    <s v="Paper"/>
    <x v="1"/>
    <x v="3"/>
    <x v="1"/>
  </r>
  <r>
    <x v="4000"/>
    <n v="44905"/>
    <s v="Cora Konieczny"/>
    <x v="1"/>
    <s v="Rogers Box, Wire Frame"/>
    <n v="0.1"/>
    <n v="914459.70000000007"/>
    <n v="14749.35"/>
    <n v="3"/>
    <x v="1"/>
    <s v="United Kingdom"/>
    <s v="England"/>
    <s v="Stoke-on-Trent"/>
    <s v="North"/>
    <s v="Home Office"/>
    <s v="Office Supplies"/>
    <s v="Storage"/>
    <x v="1"/>
    <x v="3"/>
    <x v="1"/>
  </r>
  <r>
    <x v="4001"/>
    <n v="44905"/>
    <s v="Madison Rowley"/>
    <x v="1"/>
    <s v="Binney &amp; Smith Pens, Water Color"/>
    <n v="0.5"/>
    <n v="117994.8"/>
    <n v="-29498.7"/>
    <n v="1"/>
    <x v="0"/>
    <s v="France"/>
    <s v="Pays de la Loire"/>
    <s v="Vertou"/>
    <s v="Central"/>
    <s v="Consumer"/>
    <s v="Office Supplies"/>
    <s v="Art"/>
    <x v="0"/>
    <x v="3"/>
    <x v="0"/>
  </r>
  <r>
    <x v="4002"/>
    <n v="44905"/>
    <s v="Carrie Boots"/>
    <x v="0"/>
    <s v="Epson Printer, White"/>
    <n v="0"/>
    <n v="3849580.35"/>
    <n v="147493.5"/>
    <n v="1"/>
    <x v="0"/>
    <s v="France"/>
    <s v="Normandy"/>
    <s v="Evreux"/>
    <s v="Central"/>
    <s v="Corporate"/>
    <s v="Technology"/>
    <s v="Machines"/>
    <x v="1"/>
    <x v="3"/>
    <x v="0"/>
  </r>
  <r>
    <x v="4003"/>
    <n v="44905"/>
    <s v="Thomas Thompson"/>
    <x v="1"/>
    <s v="Epson Card Printer, Red"/>
    <n v="0.15"/>
    <n v="4188815.4"/>
    <n v="1474935"/>
    <n v="2"/>
    <x v="1"/>
    <s v="Italy"/>
    <s v="Tuscany"/>
    <s v="Florence"/>
    <s v="South"/>
    <s v="Corporate"/>
    <s v="Technology"/>
    <s v="Machines"/>
    <x v="1"/>
    <x v="3"/>
    <x v="1"/>
  </r>
  <r>
    <x v="4004"/>
    <n v="44906"/>
    <s v="Peter Daly"/>
    <x v="3"/>
    <s v="Hewlett Wireless Fax, Color"/>
    <n v="0.5"/>
    <n v="16888005.75"/>
    <n v="-10132803.450000001"/>
    <n v="6"/>
    <x v="0"/>
    <s v="Sweden"/>
    <s v="Halland"/>
    <s v="Halmstad"/>
    <s v="North"/>
    <s v="Consumer"/>
    <s v="Technology"/>
    <s v="Copiers"/>
    <x v="1"/>
    <x v="3"/>
    <x v="0"/>
  </r>
  <r>
    <x v="4005"/>
    <n v="44906"/>
    <s v="Louise Walsh"/>
    <x v="0"/>
    <s v="Ikea 3-Shelf Cabinet, Metal"/>
    <n v="0"/>
    <n v="4188815.4"/>
    <n v="663720.75"/>
    <n v="2"/>
    <x v="1"/>
    <s v="Germany"/>
    <s v="Bavaria"/>
    <s v="Munich"/>
    <s v="Central"/>
    <s v="Consumer"/>
    <s v="Furniture"/>
    <s v="Bookcases"/>
    <x v="1"/>
    <x v="3"/>
    <x v="1"/>
  </r>
  <r>
    <x v="4005"/>
    <n v="44906"/>
    <s v="Louise Walsh"/>
    <x v="0"/>
    <s v="Wilson Jones Index Tab, Clear"/>
    <n v="0"/>
    <n v="176992.2"/>
    <n v="14749.35"/>
    <n v="2"/>
    <x v="0"/>
    <s v="Germany"/>
    <s v="Bavaria"/>
    <s v="Munich"/>
    <s v="Central"/>
    <s v="Consumer"/>
    <s v="Office Supplies"/>
    <s v="Binders"/>
    <x v="1"/>
    <x v="3"/>
    <x v="0"/>
  </r>
  <r>
    <x v="4005"/>
    <n v="44906"/>
    <s v="Louise Walsh"/>
    <x v="0"/>
    <s v="GlobeWeis Manila Envelope, Set of 50"/>
    <n v="0"/>
    <n v="1209446.7"/>
    <n v="398232.45"/>
    <n v="3"/>
    <x v="1"/>
    <s v="Germany"/>
    <s v="Bavaria"/>
    <s v="Munich"/>
    <s v="Central"/>
    <s v="Consumer"/>
    <s v="Office Supplies"/>
    <s v="Envelopes"/>
    <x v="1"/>
    <x v="3"/>
    <x v="1"/>
  </r>
  <r>
    <x v="4005"/>
    <n v="44906"/>
    <s v="Louise Walsh"/>
    <x v="0"/>
    <s v="Jiffy Clasp Envelope, Recycled"/>
    <n v="0"/>
    <n v="324485.7"/>
    <n v="162242.85"/>
    <n v="3"/>
    <x v="0"/>
    <s v="Germany"/>
    <s v="Bavaria"/>
    <s v="Munich"/>
    <s v="Central"/>
    <s v="Consumer"/>
    <s v="Office Supplies"/>
    <s v="Envelopes"/>
    <x v="1"/>
    <x v="3"/>
    <x v="0"/>
  </r>
  <r>
    <x v="4005"/>
    <n v="44906"/>
    <s v="Louise Walsh"/>
    <x v="0"/>
    <s v="Accos Push Pins, 12 Pack"/>
    <n v="0"/>
    <n v="619472.70000000007"/>
    <n v="191741.55000000002"/>
    <n v="3"/>
    <x v="1"/>
    <s v="Germany"/>
    <s v="Bavaria"/>
    <s v="Munich"/>
    <s v="Central"/>
    <s v="Consumer"/>
    <s v="Office Supplies"/>
    <s v="Fasteners"/>
    <x v="1"/>
    <x v="3"/>
    <x v="1"/>
  </r>
  <r>
    <x v="4005"/>
    <n v="44906"/>
    <s v="Louise Walsh"/>
    <x v="0"/>
    <s v="Smead Folders, Industrial"/>
    <n v="0"/>
    <n v="796464.9"/>
    <n v="176992.2"/>
    <n v="3"/>
    <x v="1"/>
    <s v="Germany"/>
    <s v="Bavaria"/>
    <s v="Munich"/>
    <s v="Central"/>
    <s v="Consumer"/>
    <s v="Office Supplies"/>
    <s v="Storage"/>
    <x v="1"/>
    <x v="3"/>
    <x v="1"/>
  </r>
  <r>
    <x v="4006"/>
    <n v="44907"/>
    <s v="Jason Calhoun"/>
    <x v="3"/>
    <s v="Fellowes Folders, Blue"/>
    <n v="0"/>
    <n v="1165198.6500000001"/>
    <n v="589974"/>
    <n v="3"/>
    <x v="1"/>
    <s v="Germany"/>
    <s v="North Rhine-Westphalia"/>
    <s v="Gummersbach"/>
    <s v="Central"/>
    <s v="Consumer"/>
    <s v="Office Supplies"/>
    <s v="Storage"/>
    <x v="1"/>
    <x v="3"/>
    <x v="1"/>
  </r>
  <r>
    <x v="4007"/>
    <n v="44907"/>
    <s v="Benjamin Lee"/>
    <x v="0"/>
    <s v="Smead Box, Blue"/>
    <n v="0.1"/>
    <n v="427731.15"/>
    <n v="-44248.05"/>
    <n v="3"/>
    <x v="1"/>
    <s v="Italy"/>
    <s v="Apulia"/>
    <s v="Brindisi"/>
    <s v="South"/>
    <s v="Corporate"/>
    <s v="Office Supplies"/>
    <s v="Storage"/>
    <x v="0"/>
    <x v="3"/>
    <x v="1"/>
  </r>
  <r>
    <x v="4008"/>
    <n v="44907"/>
    <s v="Imogen Steele"/>
    <x v="1"/>
    <s v="Advantus Photo Frame, Black"/>
    <n v="0"/>
    <n v="2345146.65"/>
    <n v="29498.7"/>
    <n v="3"/>
    <x v="0"/>
    <s v="Austria"/>
    <s v="Upper Austria"/>
    <s v="Linz"/>
    <s v="Central"/>
    <s v="Corporate"/>
    <s v="Furniture"/>
    <s v="Furnishings"/>
    <x v="1"/>
    <x v="3"/>
    <x v="0"/>
  </r>
  <r>
    <x v="4009"/>
    <n v="44907"/>
    <s v="Donna Farr"/>
    <x v="1"/>
    <s v="Novimex Chairmat, Red"/>
    <n v="0.6"/>
    <n v="2654883"/>
    <n v="-1991162.25"/>
    <n v="8"/>
    <x v="0"/>
    <s v="Norway"/>
    <s v="Oslo"/>
    <s v="Oslo"/>
    <s v="North"/>
    <s v="Consumer"/>
    <s v="Furniture"/>
    <s v="Chairs"/>
    <x v="1"/>
    <x v="3"/>
    <x v="0"/>
  </r>
  <r>
    <x v="4008"/>
    <n v="44907"/>
    <s v="Imogen Steele"/>
    <x v="1"/>
    <s v="Cardinal 3-Hole Punch, Durable"/>
    <n v="0"/>
    <n v="899710.35"/>
    <n v="412981.8"/>
    <n v="2"/>
    <x v="0"/>
    <s v="Austria"/>
    <s v="Upper Austria"/>
    <s v="Linz"/>
    <s v="Central"/>
    <s v="Corporate"/>
    <s v="Office Supplies"/>
    <s v="Binders"/>
    <x v="1"/>
    <x v="3"/>
    <x v="0"/>
  </r>
  <r>
    <x v="4008"/>
    <n v="44907"/>
    <s v="Imogen Steele"/>
    <x v="1"/>
    <s v="Smead Box, Industrial"/>
    <n v="0"/>
    <n v="1165198.6500000001"/>
    <n v="88496.1"/>
    <n v="7"/>
    <x v="0"/>
    <s v="Austria"/>
    <s v="Upper Austria"/>
    <s v="Linz"/>
    <s v="Central"/>
    <s v="Corporate"/>
    <s v="Office Supplies"/>
    <s v="Storage"/>
    <x v="1"/>
    <x v="3"/>
    <x v="0"/>
  </r>
  <r>
    <x v="4010"/>
    <n v="44907"/>
    <s v="Toby Labilliere"/>
    <x v="0"/>
    <s v="SanDisk Note Cards, 8.5 x 11"/>
    <n v="0"/>
    <n v="870211.65"/>
    <n v="221240.25"/>
    <n v="2"/>
    <x v="1"/>
    <s v="Italy"/>
    <s v="Piedmont"/>
    <s v="Moncalieri"/>
    <s v="South"/>
    <s v="Consumer"/>
    <s v="Office Supplies"/>
    <s v="Paper"/>
    <x v="1"/>
    <x v="3"/>
    <x v="1"/>
  </r>
  <r>
    <x v="4009"/>
    <n v="44907"/>
    <s v="Donna Farr"/>
    <x v="1"/>
    <s v="Stanley Sketch Pad, Blue"/>
    <n v="0"/>
    <n v="4587047.8500000006"/>
    <n v="1504433.7"/>
    <n v="7"/>
    <x v="0"/>
    <s v="Norway"/>
    <s v="Oslo"/>
    <s v="Oslo"/>
    <s v="North"/>
    <s v="Consumer"/>
    <s v="Office Supplies"/>
    <s v="Art"/>
    <x v="1"/>
    <x v="3"/>
    <x v="0"/>
  </r>
  <r>
    <x v="4011"/>
    <n v="44907"/>
    <s v="Joseph Banks"/>
    <x v="1"/>
    <s v="SanDisk Numeric Keypad, USB"/>
    <n v="0"/>
    <n v="1563431.1"/>
    <n v="501477.9"/>
    <n v="2"/>
    <x v="1"/>
    <s v="Spain"/>
    <s v="Galicia"/>
    <s v="Vigo"/>
    <s v="South"/>
    <s v="Consumer"/>
    <s v="Technology"/>
    <s v="Accessories"/>
    <x v="1"/>
    <x v="3"/>
    <x v="1"/>
  </r>
  <r>
    <x v="4012"/>
    <n v="44907"/>
    <s v="Tahlia Murnin"/>
    <x v="1"/>
    <s v="Binney &amp; Smith Pens, Water Color"/>
    <n v="0"/>
    <n v="663720.75"/>
    <n v="235989.6"/>
    <n v="3"/>
    <x v="1"/>
    <s v="United Kingdom"/>
    <s v="England"/>
    <s v="Worcester"/>
    <s v="North"/>
    <s v="Consumer"/>
    <s v="Office Supplies"/>
    <s v="Art"/>
    <x v="1"/>
    <x v="3"/>
    <x v="1"/>
  </r>
  <r>
    <x v="4013"/>
    <n v="44907"/>
    <s v="Mia Pugh"/>
    <x v="1"/>
    <s v="Rubbermaid Frame, Durable"/>
    <n v="0"/>
    <n v="3156360.9"/>
    <n v="781715.55"/>
    <n v="2"/>
    <x v="0"/>
    <s v="France"/>
    <s v="Ile-de-France"/>
    <s v="Aulnay-sous-Bois"/>
    <s v="Central"/>
    <s v="Consumer"/>
    <s v="Furniture"/>
    <s v="Furnishings"/>
    <x v="1"/>
    <x v="3"/>
    <x v="0"/>
  </r>
  <r>
    <x v="4014"/>
    <n v="44908"/>
    <s v="James Bruns"/>
    <x v="1"/>
    <s v="Stiletto Letter Opener, Steel"/>
    <n v="0"/>
    <n v="1843668.75"/>
    <n v="221240.25"/>
    <n v="5"/>
    <x v="0"/>
    <s v="Germany"/>
    <s v="North Rhine-Westphalia"/>
    <s v="Essen"/>
    <s v="Central"/>
    <s v="Consumer"/>
    <s v="Office Supplies"/>
    <s v="Supplies"/>
    <x v="1"/>
    <x v="3"/>
    <x v="0"/>
  </r>
  <r>
    <x v="4015"/>
    <n v="44908"/>
    <s v="Eden Gooseberry"/>
    <x v="1"/>
    <s v="Novimex Legal Exhibit Labels, Adjustable"/>
    <n v="0"/>
    <n v="250738.95"/>
    <n v="14749.35"/>
    <n v="2"/>
    <x v="0"/>
    <s v="United Kingdom"/>
    <s v="Scotland"/>
    <s v="Glasgow"/>
    <s v="North"/>
    <s v="Corporate"/>
    <s v="Office Supplies"/>
    <s v="Labels"/>
    <x v="1"/>
    <x v="3"/>
    <x v="0"/>
  </r>
  <r>
    <x v="4016"/>
    <n v="44908"/>
    <s v="Julian Mack"/>
    <x v="0"/>
    <s v="Apple Smart Phone, Full Size"/>
    <n v="0.15"/>
    <n v="23923445.699999999"/>
    <n v="3657838.8000000003"/>
    <n v="3"/>
    <x v="0"/>
    <s v="France"/>
    <s v="Ile-de-France"/>
    <s v="Paris"/>
    <s v="Central"/>
    <s v="Consumer"/>
    <s v="Technology"/>
    <s v="Phones"/>
    <x v="1"/>
    <x v="3"/>
    <x v="0"/>
  </r>
  <r>
    <x v="4016"/>
    <n v="44908"/>
    <s v="Julian Mack"/>
    <x v="0"/>
    <s v="Samsung Headset, Cordless"/>
    <n v="0.15"/>
    <n v="4764040.05"/>
    <n v="1799420.7"/>
    <n v="5"/>
    <x v="1"/>
    <s v="France"/>
    <s v="Ile-de-France"/>
    <s v="Paris"/>
    <s v="Central"/>
    <s v="Consumer"/>
    <s v="Technology"/>
    <s v="Phones"/>
    <x v="1"/>
    <x v="3"/>
    <x v="1"/>
  </r>
  <r>
    <x v="4017"/>
    <n v="44908"/>
    <s v="Lola Hughes"/>
    <x v="1"/>
    <s v="Stanley Pens, Easy-Erase"/>
    <n v="0"/>
    <n v="309736.35000000003"/>
    <n v="132744.15"/>
    <n v="2"/>
    <x v="1"/>
    <s v="United Kingdom"/>
    <s v="England"/>
    <s v="Bideford"/>
    <s v="North"/>
    <s v="Consumer"/>
    <s v="Office Supplies"/>
    <s v="Art"/>
    <x v="1"/>
    <x v="3"/>
    <x v="1"/>
  </r>
  <r>
    <x v="4017"/>
    <n v="44908"/>
    <s v="Lola Hughes"/>
    <x v="1"/>
    <s v="Stanley Sketch Pad, Blue"/>
    <n v="0"/>
    <n v="4587047.8500000006"/>
    <n v="1504433.7"/>
    <n v="7"/>
    <x v="1"/>
    <s v="United Kingdom"/>
    <s v="England"/>
    <s v="Bideford"/>
    <s v="North"/>
    <s v="Consumer"/>
    <s v="Office Supplies"/>
    <s v="Art"/>
    <x v="1"/>
    <x v="3"/>
    <x v="1"/>
  </r>
  <r>
    <x v="4017"/>
    <n v="44908"/>
    <s v="Lola Hughes"/>
    <x v="1"/>
    <s v="Harbour Creations Round Labels, Laser Printer Compatible"/>
    <n v="0"/>
    <n v="1401188.25"/>
    <n v="206490.9"/>
    <n v="14"/>
    <x v="0"/>
    <s v="United Kingdom"/>
    <s v="England"/>
    <s v="Bideford"/>
    <s v="North"/>
    <s v="Consumer"/>
    <s v="Office Supplies"/>
    <s v="Labels"/>
    <x v="1"/>
    <x v="3"/>
    <x v="0"/>
  </r>
  <r>
    <x v="4018"/>
    <n v="44909"/>
    <s v="Jonathan Barbee"/>
    <x v="1"/>
    <s v="Dania Corner Shelving, Pine"/>
    <n v="0"/>
    <n v="7286178.9000000004"/>
    <n v="796464.9"/>
    <n v="4"/>
    <x v="1"/>
    <s v="France"/>
    <s v="Ile-de-France"/>
    <s v="Choisy-le-Roi"/>
    <s v="Central"/>
    <s v="Consumer"/>
    <s v="Furniture"/>
    <s v="Bookcases"/>
    <x v="0"/>
    <x v="3"/>
    <x v="1"/>
  </r>
  <r>
    <x v="4018"/>
    <n v="44909"/>
    <s v="Jonathan Barbee"/>
    <x v="1"/>
    <s v="Panasonic Phone, Red"/>
    <n v="0.4"/>
    <n v="1445436.3"/>
    <n v="-176992.2"/>
    <n v="2"/>
    <x v="0"/>
    <s v="France"/>
    <s v="Ile-de-France"/>
    <s v="Choisy-le-Roi"/>
    <s v="Central"/>
    <s v="Consumer"/>
    <s v="Technology"/>
    <s v="Machines"/>
    <x v="0"/>
    <x v="3"/>
    <x v="0"/>
  </r>
  <r>
    <x v="4019"/>
    <n v="44910"/>
    <s v="Jessica Williams"/>
    <x v="0"/>
    <s v="Advantus Frame, Black"/>
    <n v="0"/>
    <n v="9837816.4500000011"/>
    <n v="1961663.55"/>
    <n v="6"/>
    <x v="0"/>
    <s v="France"/>
    <s v="Languedoc-Roussillon-Midi-Pyrénées"/>
    <s v="Toulouse"/>
    <s v="Central"/>
    <s v="Consumer"/>
    <s v="Furniture"/>
    <s v="Furnishings"/>
    <x v="1"/>
    <x v="3"/>
    <x v="0"/>
  </r>
  <r>
    <x v="4019"/>
    <n v="44910"/>
    <s v="Jessica Williams"/>
    <x v="0"/>
    <s v="Stanley Pens, Easy-Erase"/>
    <n v="0"/>
    <n v="604723.35"/>
    <n v="265488.3"/>
    <n v="4"/>
    <x v="1"/>
    <s v="France"/>
    <s v="Languedoc-Roussillon-Midi-Pyrénées"/>
    <s v="Toulouse"/>
    <s v="Central"/>
    <s v="Consumer"/>
    <s v="Office Supplies"/>
    <s v="Art"/>
    <x v="1"/>
    <x v="3"/>
    <x v="1"/>
  </r>
  <r>
    <x v="4019"/>
    <n v="44910"/>
    <s v="Jessica Williams"/>
    <x v="0"/>
    <s v="Acco Binding Machine, Recycled"/>
    <n v="0"/>
    <n v="4557549.1500000004"/>
    <n v="1135699.95"/>
    <n v="6"/>
    <x v="0"/>
    <s v="France"/>
    <s v="Languedoc-Roussillon-Midi-Pyrénées"/>
    <s v="Toulouse"/>
    <s v="Central"/>
    <s v="Consumer"/>
    <s v="Office Supplies"/>
    <s v="Binders"/>
    <x v="1"/>
    <x v="3"/>
    <x v="0"/>
  </r>
  <r>
    <x v="4019"/>
    <n v="44910"/>
    <s v="Jessica Williams"/>
    <x v="0"/>
    <s v="Tenex Trays, Blue"/>
    <n v="0.1"/>
    <n v="722718.15"/>
    <n v="88496.1"/>
    <n v="1"/>
    <x v="0"/>
    <s v="France"/>
    <s v="Languedoc-Roussillon-Midi-Pyrénées"/>
    <s v="Toulouse"/>
    <s v="Central"/>
    <s v="Consumer"/>
    <s v="Office Supplies"/>
    <s v="Storage"/>
    <x v="1"/>
    <x v="3"/>
    <x v="0"/>
  </r>
  <r>
    <x v="4020"/>
    <n v="44910"/>
    <s v="Evie Newton"/>
    <x v="2"/>
    <s v="Eaton Message Books, 8.5 x 11"/>
    <n v="0.5"/>
    <n v="545725.95000000007"/>
    <n v="-73746.75"/>
    <n v="3"/>
    <x v="1"/>
    <s v="Spain"/>
    <s v="Extremadura"/>
    <s v="Badajoz"/>
    <s v="South"/>
    <s v="Home Office"/>
    <s v="Office Supplies"/>
    <s v="Paper"/>
    <x v="0"/>
    <x v="3"/>
    <x v="1"/>
  </r>
  <r>
    <x v="4021"/>
    <n v="44910"/>
    <s v="Charles Carey"/>
    <x v="1"/>
    <s v="BIC Markers, Water Color"/>
    <n v="0"/>
    <n v="870211.65"/>
    <n v="309736.35000000003"/>
    <n v="2"/>
    <x v="1"/>
    <s v="Netherlands"/>
    <s v="North Holland"/>
    <s v="Amsterdam"/>
    <s v="Central"/>
    <s v="Consumer"/>
    <s v="Office Supplies"/>
    <s v="Art"/>
    <x v="1"/>
    <x v="3"/>
    <x v="1"/>
  </r>
  <r>
    <x v="4021"/>
    <n v="44910"/>
    <s v="Charles Carey"/>
    <x v="1"/>
    <s v="Binney &amp; Smith Pencil Sharpener, Easy-Erase"/>
    <n v="0"/>
    <n v="2477890.8000000003"/>
    <n v="265488.3"/>
    <n v="6"/>
    <x v="1"/>
    <s v="Netherlands"/>
    <s v="North Holland"/>
    <s v="Amsterdam"/>
    <s v="Central"/>
    <s v="Consumer"/>
    <s v="Office Supplies"/>
    <s v="Art"/>
    <x v="1"/>
    <x v="3"/>
    <x v="1"/>
  </r>
  <r>
    <x v="4021"/>
    <n v="44910"/>
    <s v="Charles Carey"/>
    <x v="1"/>
    <s v="Boston Sketch Pad, Water Color"/>
    <n v="0"/>
    <n v="2286149.25"/>
    <n v="73746.75"/>
    <n v="3"/>
    <x v="1"/>
    <s v="Netherlands"/>
    <s v="North Holland"/>
    <s v="Amsterdam"/>
    <s v="Central"/>
    <s v="Consumer"/>
    <s v="Office Supplies"/>
    <s v="Art"/>
    <x v="1"/>
    <x v="3"/>
    <x v="1"/>
  </r>
  <r>
    <x v="4021"/>
    <n v="44910"/>
    <s v="Charles Carey"/>
    <x v="1"/>
    <s v="Sanford Highlighters, Easy-Erase"/>
    <n v="0"/>
    <n v="471979.2"/>
    <n v="14749.35"/>
    <n v="2"/>
    <x v="1"/>
    <s v="Netherlands"/>
    <s v="North Holland"/>
    <s v="Amsterdam"/>
    <s v="Central"/>
    <s v="Consumer"/>
    <s v="Office Supplies"/>
    <s v="Art"/>
    <x v="1"/>
    <x v="3"/>
    <x v="1"/>
  </r>
  <r>
    <x v="4022"/>
    <n v="44910"/>
    <s v="Evie Flockhart"/>
    <x v="1"/>
    <s v="BIC Canvas, Fluorescent"/>
    <n v="0.5"/>
    <n v="811214.25"/>
    <n v="-250738.95"/>
    <n v="2"/>
    <x v="0"/>
    <s v="Italy"/>
    <s v="Liguria"/>
    <s v="Genoa"/>
    <s v="South"/>
    <s v="Consumer"/>
    <s v="Office Supplies"/>
    <s v="Art"/>
    <x v="1"/>
    <x v="3"/>
    <x v="0"/>
  </r>
  <r>
    <x v="4021"/>
    <n v="44910"/>
    <s v="Charles Carey"/>
    <x v="1"/>
    <s v="Acco Hole Reinforcements, Durable"/>
    <n v="0"/>
    <n v="604723.35"/>
    <n v="280237.65000000002"/>
    <n v="5"/>
    <x v="0"/>
    <s v="Netherlands"/>
    <s v="North Holland"/>
    <s v="Amsterdam"/>
    <s v="Central"/>
    <s v="Consumer"/>
    <s v="Office Supplies"/>
    <s v="Binders"/>
    <x v="1"/>
    <x v="3"/>
    <x v="0"/>
  </r>
  <r>
    <x v="4021"/>
    <n v="44910"/>
    <s v="Charles Carey"/>
    <x v="1"/>
    <s v="Wilson Jones 3-Hole Punch, Recycled"/>
    <n v="0"/>
    <n v="3761084.25"/>
    <n v="1120950.6000000001"/>
    <n v="9"/>
    <x v="0"/>
    <s v="Netherlands"/>
    <s v="North Holland"/>
    <s v="Amsterdam"/>
    <s v="Central"/>
    <s v="Consumer"/>
    <s v="Office Supplies"/>
    <s v="Binders"/>
    <x v="1"/>
    <x v="3"/>
    <x v="0"/>
  </r>
  <r>
    <x v="4021"/>
    <n v="44910"/>
    <s v="Charles Carey"/>
    <x v="1"/>
    <s v="Cameo Clasp Envelope, Recycled"/>
    <n v="0"/>
    <n v="368733.75"/>
    <n v="29498.7"/>
    <n v="3"/>
    <x v="1"/>
    <s v="Netherlands"/>
    <s v="North Holland"/>
    <s v="Amsterdam"/>
    <s v="Central"/>
    <s v="Consumer"/>
    <s v="Office Supplies"/>
    <s v="Envelopes"/>
    <x v="1"/>
    <x v="3"/>
    <x v="1"/>
  </r>
  <r>
    <x v="4022"/>
    <n v="44910"/>
    <s v="Evie Flockhart"/>
    <x v="1"/>
    <s v="Stockwell Staples, Assorted Sizes"/>
    <n v="0.5"/>
    <n v="176992.2"/>
    <n v="-29498.7"/>
    <n v="3"/>
    <x v="1"/>
    <s v="Italy"/>
    <s v="Liguria"/>
    <s v="Genoa"/>
    <s v="South"/>
    <s v="Consumer"/>
    <s v="Office Supplies"/>
    <s v="Fasteners"/>
    <x v="1"/>
    <x v="3"/>
    <x v="1"/>
  </r>
  <r>
    <x v="4021"/>
    <n v="44910"/>
    <s v="Charles Carey"/>
    <x v="1"/>
    <s v="Xerox Memo Slips, Recycled"/>
    <n v="0"/>
    <n v="796464.9"/>
    <n v="117994.8"/>
    <n v="4"/>
    <x v="1"/>
    <s v="Netherlands"/>
    <s v="North Holland"/>
    <s v="Amsterdam"/>
    <s v="Central"/>
    <s v="Consumer"/>
    <s v="Office Supplies"/>
    <s v="Paper"/>
    <x v="1"/>
    <x v="3"/>
    <x v="1"/>
  </r>
  <r>
    <x v="4021"/>
    <n v="44910"/>
    <s v="Charles Carey"/>
    <x v="1"/>
    <s v="Elite Trimmer, Serrated"/>
    <n v="0"/>
    <n v="1135699.95"/>
    <n v="530976.6"/>
    <n v="2"/>
    <x v="0"/>
    <s v="Netherlands"/>
    <s v="North Holland"/>
    <s v="Amsterdam"/>
    <s v="Central"/>
    <s v="Consumer"/>
    <s v="Office Supplies"/>
    <s v="Supplies"/>
    <x v="1"/>
    <x v="3"/>
    <x v="0"/>
  </r>
  <r>
    <x v="4021"/>
    <n v="44910"/>
    <s v="Charles Carey"/>
    <x v="1"/>
    <s v="Belkin Memory Card, USB"/>
    <n v="0"/>
    <n v="1696175.25"/>
    <n v="0"/>
    <n v="1"/>
    <x v="1"/>
    <s v="Netherlands"/>
    <s v="North Holland"/>
    <s v="Amsterdam"/>
    <s v="Central"/>
    <s v="Consumer"/>
    <s v="Technology"/>
    <s v="Accessories"/>
    <x v="1"/>
    <x v="3"/>
    <x v="1"/>
  </r>
  <r>
    <x v="4021"/>
    <n v="44910"/>
    <s v="Charles Carey"/>
    <x v="1"/>
    <s v="Nokia Smart Phone, Full Size"/>
    <n v="0"/>
    <n v="18761173.199999999"/>
    <n v="8067894.4500000002"/>
    <n v="2"/>
    <x v="1"/>
    <s v="Netherlands"/>
    <s v="North Holland"/>
    <s v="Amsterdam"/>
    <s v="Central"/>
    <s v="Consumer"/>
    <s v="Technology"/>
    <s v="Phones"/>
    <x v="1"/>
    <x v="3"/>
    <x v="1"/>
  </r>
  <r>
    <x v="4023"/>
    <n v="44910"/>
    <s v="Jessica Williams"/>
    <x v="1"/>
    <s v="Rubbermaid Light Bulb, Erganomic"/>
    <n v="0"/>
    <n v="1799420.7"/>
    <n v="870211.65"/>
    <n v="7"/>
    <x v="0"/>
    <s v="France"/>
    <s v="Languedoc-Roussillon-Midi-Pyrénées"/>
    <s v="Toulouse"/>
    <s v="Central"/>
    <s v="Consumer"/>
    <s v="Furniture"/>
    <s v="Furnishings"/>
    <x v="1"/>
    <x v="3"/>
    <x v="0"/>
  </r>
  <r>
    <x v="4023"/>
    <n v="44910"/>
    <s v="Jessica Williams"/>
    <x v="1"/>
    <s v="Boston Sketch Pad, Blue"/>
    <n v="0"/>
    <n v="722718.15"/>
    <n v="309736.35000000003"/>
    <n v="1"/>
    <x v="0"/>
    <s v="France"/>
    <s v="Languedoc-Roussillon-Midi-Pyrénées"/>
    <s v="Toulouse"/>
    <s v="Central"/>
    <s v="Consumer"/>
    <s v="Office Supplies"/>
    <s v="Art"/>
    <x v="1"/>
    <x v="3"/>
    <x v="0"/>
  </r>
  <r>
    <x v="4024"/>
    <n v="44910"/>
    <s v="Declan Dundas"/>
    <x v="1"/>
    <s v="Avery Binding Machine, Clear"/>
    <n v="0.5"/>
    <n v="4631295.9000000004"/>
    <n v="-3525094.65"/>
    <n v="13"/>
    <x v="0"/>
    <s v="Spain"/>
    <s v="Andalusía"/>
    <s v="Dos Hermanas"/>
    <s v="South"/>
    <s v="Corporate"/>
    <s v="Office Supplies"/>
    <s v="Binders"/>
    <x v="0"/>
    <x v="3"/>
    <x v="0"/>
  </r>
  <r>
    <x v="4025"/>
    <n v="44911"/>
    <s v="Victor Kron"/>
    <x v="3"/>
    <s v="Ibico 3-Hole Punch, Clear"/>
    <n v="0"/>
    <n v="1327441.5"/>
    <n v="530976.6"/>
    <n v="3"/>
    <x v="0"/>
    <s v="Italy"/>
    <s v="Campania"/>
    <s v="Battipaglia"/>
    <s v="South"/>
    <s v="Consumer"/>
    <s v="Office Supplies"/>
    <s v="Binders"/>
    <x v="1"/>
    <x v="3"/>
    <x v="0"/>
  </r>
  <r>
    <x v="4025"/>
    <n v="44911"/>
    <s v="Victor Kron"/>
    <x v="3"/>
    <s v="Enermax Memory Card, Bluetooth"/>
    <n v="0"/>
    <n v="3377601.15"/>
    <n v="545725.95000000007"/>
    <n v="2"/>
    <x v="1"/>
    <s v="Italy"/>
    <s v="Campania"/>
    <s v="Battipaglia"/>
    <s v="South"/>
    <s v="Consumer"/>
    <s v="Technology"/>
    <s v="Accessories"/>
    <x v="1"/>
    <x v="3"/>
    <x v="1"/>
  </r>
  <r>
    <x v="4026"/>
    <n v="44911"/>
    <s v="Hollie Norris"/>
    <x v="0"/>
    <s v="Rogers Folders, Wire Frame"/>
    <n v="0.1"/>
    <n v="796464.9"/>
    <n v="14749.35"/>
    <n v="2"/>
    <x v="0"/>
    <s v="Germany"/>
    <s v="North Rhine-Westphalia"/>
    <s v="Halle"/>
    <s v="Central"/>
    <s v="Consumer"/>
    <s v="Office Supplies"/>
    <s v="Storage"/>
    <x v="1"/>
    <x v="3"/>
    <x v="0"/>
  </r>
  <r>
    <x v="4027"/>
    <n v="44911"/>
    <s v="Steven Prince"/>
    <x v="1"/>
    <s v="Eldon Photo Frame, Black"/>
    <n v="0.3"/>
    <n v="1799420.7"/>
    <n v="-309736.35000000003"/>
    <n v="3"/>
    <x v="1"/>
    <s v="Italy"/>
    <s v="Sicily"/>
    <s v="Palermo"/>
    <s v="South"/>
    <s v="Home Office"/>
    <s v="Furniture"/>
    <s v="Furnishings"/>
    <x v="0"/>
    <x v="3"/>
    <x v="1"/>
  </r>
  <r>
    <x v="4028"/>
    <n v="44911"/>
    <s v="Julie Ochoa"/>
    <x v="1"/>
    <s v="Sanford Markers, Blue"/>
    <n v="0.5"/>
    <n v="1194697.3500000001"/>
    <n v="-752216.85"/>
    <n v="7"/>
    <x v="0"/>
    <s v="Italy"/>
    <s v="Abruzzi"/>
    <s v="Pescara"/>
    <s v="South"/>
    <s v="Corporate"/>
    <s v="Office Supplies"/>
    <s v="Art"/>
    <x v="0"/>
    <x v="3"/>
    <x v="0"/>
  </r>
  <r>
    <x v="4029"/>
    <n v="44911"/>
    <s v="Minnie Cash"/>
    <x v="1"/>
    <s v="Harbour Creations Removable Labels, Adjustable"/>
    <n v="0"/>
    <n v="737467.5"/>
    <n v="103245.45"/>
    <n v="6"/>
    <x v="0"/>
    <s v="Netherlands"/>
    <s v="Groningen"/>
    <s v="Groningen"/>
    <s v="Central"/>
    <s v="Corporate"/>
    <s v="Office Supplies"/>
    <s v="Labels"/>
    <x v="1"/>
    <x v="3"/>
    <x v="0"/>
  </r>
  <r>
    <x v="4027"/>
    <n v="44911"/>
    <s v="Steven Prince"/>
    <x v="1"/>
    <s v="Stanley Canvas, Water Color"/>
    <n v="0"/>
    <n v="1548681.75"/>
    <n v="678470.1"/>
    <n v="2"/>
    <x v="0"/>
    <s v="Italy"/>
    <s v="Sicily"/>
    <s v="Palermo"/>
    <s v="South"/>
    <s v="Home Office"/>
    <s v="Office Supplies"/>
    <s v="Art"/>
    <x v="0"/>
    <x v="3"/>
    <x v="0"/>
  </r>
  <r>
    <x v="4030"/>
    <n v="44911"/>
    <s v="Bianca Monsoor"/>
    <x v="1"/>
    <s v="Novimex File Folder Labels, Adjustable"/>
    <n v="0"/>
    <n v="176992.2"/>
    <n v="29498.7"/>
    <n v="2"/>
    <x v="0"/>
    <s v="Netherlands"/>
    <s v="North Brabant"/>
    <s v="Breda"/>
    <s v="Central"/>
    <s v="Consumer"/>
    <s v="Office Supplies"/>
    <s v="Labels"/>
    <x v="1"/>
    <x v="3"/>
    <x v="0"/>
  </r>
  <r>
    <x v="4029"/>
    <n v="44911"/>
    <s v="Minnie Cash"/>
    <x v="1"/>
    <s v="Memorex Keyboard, Bluetooth"/>
    <n v="0"/>
    <n v="3156360.9"/>
    <n v="442480.5"/>
    <n v="3"/>
    <x v="1"/>
    <s v="Netherlands"/>
    <s v="Groningen"/>
    <s v="Groningen"/>
    <s v="Central"/>
    <s v="Corporate"/>
    <s v="Technology"/>
    <s v="Accessories"/>
    <x v="1"/>
    <x v="3"/>
    <x v="1"/>
  </r>
  <r>
    <x v="4031"/>
    <n v="44911"/>
    <s v="Ava Giles"/>
    <x v="1"/>
    <s v="Ames Clasp Envelope, Set of 50"/>
    <n v="0"/>
    <n v="530976.6"/>
    <n v="235989.6"/>
    <n v="5"/>
    <x v="0"/>
    <s v="Germany"/>
    <s v="North Rhine-Westphalia"/>
    <s v="Duisburg"/>
    <s v="Central"/>
    <s v="Corporate"/>
    <s v="Office Supplies"/>
    <s v="Envelopes"/>
    <x v="1"/>
    <x v="3"/>
    <x v="0"/>
  </r>
  <r>
    <x v="4031"/>
    <n v="44911"/>
    <s v="Ava Giles"/>
    <x v="1"/>
    <s v="Green Bar Note Cards, Multicolor"/>
    <n v="0"/>
    <n v="1002955.8"/>
    <n v="412981.8"/>
    <n v="2"/>
    <x v="0"/>
    <s v="Germany"/>
    <s v="North Rhine-Westphalia"/>
    <s v="Duisburg"/>
    <s v="Central"/>
    <s v="Corporate"/>
    <s v="Office Supplies"/>
    <s v="Paper"/>
    <x v="1"/>
    <x v="3"/>
    <x v="0"/>
  </r>
  <r>
    <x v="4031"/>
    <n v="44911"/>
    <s v="Ava Giles"/>
    <x v="1"/>
    <s v="Tenex Folders, Wire Frame"/>
    <n v="0.1"/>
    <n v="3849580.35"/>
    <n v="1622428.5"/>
    <n v="13"/>
    <x v="0"/>
    <s v="Germany"/>
    <s v="North Rhine-Westphalia"/>
    <s v="Duisburg"/>
    <s v="Central"/>
    <s v="Corporate"/>
    <s v="Office Supplies"/>
    <s v="Storage"/>
    <x v="1"/>
    <x v="3"/>
    <x v="0"/>
  </r>
  <r>
    <x v="4031"/>
    <n v="44911"/>
    <s v="Ava Giles"/>
    <x v="1"/>
    <s v="Tenex Trays, Industrial"/>
    <n v="0.1"/>
    <n v="2905621.95"/>
    <n v="0"/>
    <n v="4"/>
    <x v="1"/>
    <s v="Germany"/>
    <s v="North Rhine-Westphalia"/>
    <s v="Duisburg"/>
    <s v="Central"/>
    <s v="Corporate"/>
    <s v="Office Supplies"/>
    <s v="Storage"/>
    <x v="1"/>
    <x v="3"/>
    <x v="1"/>
  </r>
  <r>
    <x v="4032"/>
    <n v="44911"/>
    <s v="Audrey Emanuel"/>
    <x v="1"/>
    <s v="Binney &amp; Smith Sketch Pad, Water Color"/>
    <n v="0.5"/>
    <n v="1091451.9000000001"/>
    <n v="-368733.75"/>
    <n v="3"/>
    <x v="1"/>
    <s v="United Kingdom"/>
    <s v="England"/>
    <s v="London"/>
    <s v="North"/>
    <s v="Consumer"/>
    <s v="Office Supplies"/>
    <s v="Art"/>
    <x v="0"/>
    <x v="3"/>
    <x v="1"/>
  </r>
  <r>
    <x v="4031"/>
    <n v="44911"/>
    <s v="Ava Giles"/>
    <x v="1"/>
    <s v="Enermax Flash Drive, Programmable"/>
    <n v="0"/>
    <n v="1902666.1500000001"/>
    <n v="678470.1"/>
    <n v="3"/>
    <x v="1"/>
    <s v="Germany"/>
    <s v="North Rhine-Westphalia"/>
    <s v="Duisburg"/>
    <s v="Central"/>
    <s v="Corporate"/>
    <s v="Technology"/>
    <s v="Accessories"/>
    <x v="1"/>
    <x v="3"/>
    <x v="1"/>
  </r>
  <r>
    <x v="4033"/>
    <n v="44912"/>
    <s v="Katie Evenden"/>
    <x v="1"/>
    <s v="Cardinal Binder Covers, Recycled"/>
    <n v="0"/>
    <n v="545725.95000000007"/>
    <n v="250738.95"/>
    <n v="3"/>
    <x v="0"/>
    <s v="Netherlands"/>
    <s v="North Holland"/>
    <s v="Amsterdam"/>
    <s v="Central"/>
    <s v="Corporate"/>
    <s v="Office Supplies"/>
    <s v="Binders"/>
    <x v="1"/>
    <x v="3"/>
    <x v="0"/>
  </r>
  <r>
    <x v="4034"/>
    <n v="44912"/>
    <s v="Ashley Baldwinson"/>
    <x v="0"/>
    <s v="Cisco Office Telephone, Full Size"/>
    <n v="0.15"/>
    <n v="5118024.45"/>
    <n v="235989.6"/>
    <n v="5"/>
    <x v="1"/>
    <s v="France"/>
    <s v="Ile-de-France"/>
    <s v="Montrouge"/>
    <s v="Central"/>
    <s v="Corporate"/>
    <s v="Technology"/>
    <s v="Phones"/>
    <x v="1"/>
    <x v="3"/>
    <x v="1"/>
  </r>
  <r>
    <x v="4035"/>
    <n v="44912"/>
    <s v="Niki Peirce"/>
    <x v="1"/>
    <s v="Stockwell Clamps, Bulk Pack"/>
    <n v="0"/>
    <n v="560475.30000000005"/>
    <n v="44248.05"/>
    <n v="2"/>
    <x v="0"/>
    <s v="France"/>
    <s v="Provence-Alpes-Côte d'Azur"/>
    <s v="Sorgues"/>
    <s v="Central"/>
    <s v="Consumer"/>
    <s v="Office Supplies"/>
    <s v="Fasteners"/>
    <x v="1"/>
    <x v="3"/>
    <x v="0"/>
  </r>
  <r>
    <x v="4036"/>
    <n v="44912"/>
    <s v="Pamela Searles"/>
    <x v="1"/>
    <s v="Ibico Index Tab, Clear"/>
    <n v="0.5"/>
    <n v="132744.15"/>
    <n v="-88496.1"/>
    <n v="2"/>
    <x v="0"/>
    <s v="United Kingdom"/>
    <s v="England"/>
    <s v="London"/>
    <s v="North"/>
    <s v="Home Office"/>
    <s v="Office Supplies"/>
    <s v="Binders"/>
    <x v="0"/>
    <x v="3"/>
    <x v="0"/>
  </r>
  <r>
    <x v="4036"/>
    <n v="44912"/>
    <s v="Pamela Searles"/>
    <x v="1"/>
    <s v="Canon Fax Machine, Color"/>
    <n v="0.5"/>
    <n v="18864418.650000002"/>
    <n v="-9439584"/>
    <n v="8"/>
    <x v="1"/>
    <s v="United Kingdom"/>
    <s v="England"/>
    <s v="London"/>
    <s v="North"/>
    <s v="Home Office"/>
    <s v="Technology"/>
    <s v="Copiers"/>
    <x v="0"/>
    <x v="3"/>
    <x v="1"/>
  </r>
  <r>
    <x v="4037"/>
    <n v="44912"/>
    <s v="Bethany Child"/>
    <x v="1"/>
    <s v="Acco Binding Machine, Clear"/>
    <n v="0"/>
    <n v="1489684.35"/>
    <n v="162242.85"/>
    <n v="2"/>
    <x v="0"/>
    <s v="Germany"/>
    <s v="North Rhine-Westphalia"/>
    <s v="Hamm"/>
    <s v="Central"/>
    <s v="Consumer"/>
    <s v="Office Supplies"/>
    <s v="Binders"/>
    <x v="1"/>
    <x v="3"/>
    <x v="0"/>
  </r>
  <r>
    <x v="4037"/>
    <n v="44912"/>
    <s v="Bethany Child"/>
    <x v="1"/>
    <s v="Ibico Binder, Economy"/>
    <n v="0"/>
    <n v="457229.85000000003"/>
    <n v="132744.15"/>
    <n v="2"/>
    <x v="1"/>
    <s v="Germany"/>
    <s v="North Rhine-Westphalia"/>
    <s v="Hamm"/>
    <s v="Central"/>
    <s v="Consumer"/>
    <s v="Office Supplies"/>
    <s v="Binders"/>
    <x v="1"/>
    <x v="3"/>
    <x v="1"/>
  </r>
  <r>
    <x v="4037"/>
    <n v="44912"/>
    <s v="Bethany Child"/>
    <x v="1"/>
    <s v="SanDisk Memory Card, Erganomic"/>
    <n v="0"/>
    <n v="3244857"/>
    <n v="589974"/>
    <n v="2"/>
    <x v="0"/>
    <s v="Germany"/>
    <s v="North Rhine-Westphalia"/>
    <s v="Hamm"/>
    <s v="Central"/>
    <s v="Consumer"/>
    <s v="Technology"/>
    <s v="Accessories"/>
    <x v="1"/>
    <x v="3"/>
    <x v="0"/>
  </r>
  <r>
    <x v="4038"/>
    <n v="44913"/>
    <s v="Tilly Payne"/>
    <x v="2"/>
    <s v="Avery Round Labels, Alphabetical"/>
    <n v="0"/>
    <n v="412981.8"/>
    <n v="88496.1"/>
    <n v="4"/>
    <x v="1"/>
    <s v="Ireland"/>
    <s v="Dublin"/>
    <s v="Dublin"/>
    <s v="North"/>
    <s v="Consumer"/>
    <s v="Office Supplies"/>
    <s v="Labels"/>
    <x v="1"/>
    <x v="3"/>
    <x v="1"/>
  </r>
  <r>
    <x v="4039"/>
    <n v="44913"/>
    <s v="Sam French"/>
    <x v="2"/>
    <s v="Rogers Box, Single Width"/>
    <n v="0.4"/>
    <n v="634222.05000000005"/>
    <n v="-294987"/>
    <n v="3"/>
    <x v="0"/>
    <s v="Germany"/>
    <s v="North Rhine-Westphalia"/>
    <s v="Krefeld"/>
    <s v="Central"/>
    <s v="Consumer"/>
    <s v="Office Supplies"/>
    <s v="Storage"/>
    <x v="1"/>
    <x v="3"/>
    <x v="0"/>
  </r>
  <r>
    <x v="4039"/>
    <n v="44913"/>
    <s v="Sam French"/>
    <x v="2"/>
    <s v="Rogers Lockers, Wire Frame"/>
    <n v="0.4"/>
    <n v="9321589.2000000011"/>
    <n v="-2330397.3000000003"/>
    <n v="5"/>
    <x v="0"/>
    <s v="Germany"/>
    <s v="North Rhine-Westphalia"/>
    <s v="Krefeld"/>
    <s v="Central"/>
    <s v="Consumer"/>
    <s v="Office Supplies"/>
    <s v="Storage"/>
    <x v="1"/>
    <x v="3"/>
    <x v="0"/>
  </r>
  <r>
    <x v="4039"/>
    <n v="44913"/>
    <s v="Sam French"/>
    <x v="2"/>
    <s v="Rogers Trays, Single Width"/>
    <n v="0.4"/>
    <n v="2728629.75"/>
    <n v="-1504433.7"/>
    <n v="5"/>
    <x v="0"/>
    <s v="Germany"/>
    <s v="North Rhine-Westphalia"/>
    <s v="Krefeld"/>
    <s v="Central"/>
    <s v="Consumer"/>
    <s v="Office Supplies"/>
    <s v="Storage"/>
    <x v="1"/>
    <x v="3"/>
    <x v="0"/>
  </r>
  <r>
    <x v="4039"/>
    <n v="44913"/>
    <s v="Sam French"/>
    <x v="2"/>
    <s v="Samsung Signal Booster, Cordless"/>
    <n v="0.4"/>
    <n v="3702086.85"/>
    <n v="58997.4"/>
    <n v="3"/>
    <x v="0"/>
    <s v="Germany"/>
    <s v="North Rhine-Westphalia"/>
    <s v="Krefeld"/>
    <s v="Central"/>
    <s v="Consumer"/>
    <s v="Technology"/>
    <s v="Phones"/>
    <x v="1"/>
    <x v="3"/>
    <x v="0"/>
  </r>
  <r>
    <x v="4040"/>
    <n v="44913"/>
    <s v="Janet Broussard"/>
    <x v="1"/>
    <s v="Motorola Signal Booster, Full Size"/>
    <n v="0.15"/>
    <n v="5427760.7999999998"/>
    <n v="58997.4"/>
    <n v="3"/>
    <x v="0"/>
    <s v="Spain"/>
    <s v="Madrid"/>
    <s v="Parla"/>
    <s v="South"/>
    <s v="Consumer"/>
    <s v="Technology"/>
    <s v="Phones"/>
    <x v="1"/>
    <x v="3"/>
    <x v="0"/>
  </r>
  <r>
    <x v="4041"/>
    <n v="44913"/>
    <s v="Joshua Romero"/>
    <x v="1"/>
    <s v="Novimex Executive Leather Armchair, Red"/>
    <n v="0.1"/>
    <n v="24439672.949999999"/>
    <n v="6784701"/>
    <n v="4"/>
    <x v="0"/>
    <s v="Spain"/>
    <s v="Madrid"/>
    <s v="Madrid"/>
    <s v="South"/>
    <s v="Consumer"/>
    <s v="Furniture"/>
    <s v="Chairs"/>
    <x v="1"/>
    <x v="3"/>
    <x v="0"/>
  </r>
  <r>
    <x v="4041"/>
    <n v="44913"/>
    <s v="Joshua Romero"/>
    <x v="1"/>
    <s v="Tenex Box, Industrial"/>
    <n v="0.1"/>
    <n v="899710.35"/>
    <n v="368733.75"/>
    <n v="4"/>
    <x v="0"/>
    <s v="Spain"/>
    <s v="Madrid"/>
    <s v="Madrid"/>
    <s v="South"/>
    <s v="Consumer"/>
    <s v="Office Supplies"/>
    <s v="Storage"/>
    <x v="1"/>
    <x v="3"/>
    <x v="0"/>
  </r>
  <r>
    <x v="4042"/>
    <n v="44913"/>
    <s v="Zona Meyer"/>
    <x v="1"/>
    <s v="Boston Pencil Sharpener, Water Color"/>
    <n v="0.1"/>
    <n v="1932164.85"/>
    <n v="58997.4"/>
    <n v="5"/>
    <x v="0"/>
    <s v="Germany"/>
    <s v="Lower Saxony"/>
    <s v="Oldenburg"/>
    <s v="Central"/>
    <s v="Corporate"/>
    <s v="Office Supplies"/>
    <s v="Art"/>
    <x v="1"/>
    <x v="3"/>
    <x v="0"/>
  </r>
  <r>
    <x v="4042"/>
    <n v="44913"/>
    <s v="Zona Meyer"/>
    <x v="1"/>
    <s v="Wilson Jones 3-Hole Punch, Economy"/>
    <n v="0.1"/>
    <n v="1489684.35"/>
    <n v="383483.10000000003"/>
    <n v="4"/>
    <x v="0"/>
    <s v="Germany"/>
    <s v="Lower Saxony"/>
    <s v="Oldenburg"/>
    <s v="Central"/>
    <s v="Corporate"/>
    <s v="Office Supplies"/>
    <s v="Binders"/>
    <x v="1"/>
    <x v="3"/>
    <x v="0"/>
  </r>
  <r>
    <x v="4043"/>
    <n v="44913"/>
    <s v="Milla Day"/>
    <x v="1"/>
    <s v="Accos Thumb Tacks, Bulk Pack"/>
    <n v="0"/>
    <n v="604723.35"/>
    <n v="132744.15"/>
    <n v="3"/>
    <x v="0"/>
    <s v="Spain"/>
    <s v="Valenciana"/>
    <s v="Torrevieja"/>
    <s v="South"/>
    <s v="Consumer"/>
    <s v="Office Supplies"/>
    <s v="Fasteners"/>
    <x v="1"/>
    <x v="3"/>
    <x v="0"/>
  </r>
  <r>
    <x v="4044"/>
    <n v="44914"/>
    <s v="Zara Money"/>
    <x v="3"/>
    <s v="Avery Binder, Recycled"/>
    <n v="0"/>
    <n v="1179948"/>
    <n v="545725.95000000007"/>
    <n v="6"/>
    <x v="0"/>
    <s v="Belgium"/>
    <s v="Antwerp"/>
    <s v="Antwerp"/>
    <s v="Central"/>
    <s v="Corporate"/>
    <s v="Office Supplies"/>
    <s v="Binders"/>
    <x v="1"/>
    <x v="3"/>
    <x v="0"/>
  </r>
  <r>
    <x v="4044"/>
    <n v="44914"/>
    <s v="Zara Money"/>
    <x v="3"/>
    <s v="Brother Fax Machine, Color"/>
    <n v="0"/>
    <n v="23598960"/>
    <n v="10619532"/>
    <n v="5"/>
    <x v="1"/>
    <s v="Belgium"/>
    <s v="Antwerp"/>
    <s v="Antwerp"/>
    <s v="Central"/>
    <s v="Corporate"/>
    <s v="Technology"/>
    <s v="Copiers"/>
    <x v="1"/>
    <x v="3"/>
    <x v="1"/>
  </r>
  <r>
    <x v="4045"/>
    <n v="44914"/>
    <s v="Georgia Arundale"/>
    <x v="2"/>
    <s v="SAFCO Rocking Chair, Black"/>
    <n v="0.1"/>
    <n v="1755172.6500000001"/>
    <n v="14749.35"/>
    <n v="1"/>
    <x v="0"/>
    <s v="Norway"/>
    <s v="Buskerud"/>
    <s v="Drammen"/>
    <s v="North"/>
    <s v="Corporate"/>
    <s v="Furniture"/>
    <s v="Chairs"/>
    <x v="1"/>
    <x v="3"/>
    <x v="0"/>
  </r>
  <r>
    <x v="4046"/>
    <n v="44914"/>
    <s v="Lisa Boyette"/>
    <x v="2"/>
    <s v="Binney &amp; Smith Pens, Easy-Erase"/>
    <n v="0"/>
    <n v="1076702.55"/>
    <n v="0"/>
    <n v="6"/>
    <x v="1"/>
    <s v="Spain"/>
    <s v="Madrid"/>
    <s v="Madrid"/>
    <s v="South"/>
    <s v="Corporate"/>
    <s v="Office Supplies"/>
    <s v="Art"/>
    <x v="1"/>
    <x v="3"/>
    <x v="1"/>
  </r>
  <r>
    <x v="4047"/>
    <n v="44914"/>
    <s v="Alex Greenwood"/>
    <x v="2"/>
    <s v="Stiletto Ruler, Easy Grip"/>
    <n v="0"/>
    <n v="1224196.05"/>
    <n v="501477.9"/>
    <n v="5"/>
    <x v="1"/>
    <s v="United Kingdom"/>
    <s v="England"/>
    <s v="Hove"/>
    <s v="North"/>
    <s v="Consumer"/>
    <s v="Office Supplies"/>
    <s v="Supplies"/>
    <x v="1"/>
    <x v="3"/>
    <x v="1"/>
  </r>
  <r>
    <x v="4048"/>
    <n v="44914"/>
    <s v="Rebecca Cook"/>
    <x v="0"/>
    <s v="Cardinal Binder Covers, Recycled"/>
    <n v="0"/>
    <n v="545725.95000000007"/>
    <n v="250738.95"/>
    <n v="3"/>
    <x v="1"/>
    <s v="Austria"/>
    <s v="Vienna"/>
    <s v="Vienna"/>
    <s v="Central"/>
    <s v="Corporate"/>
    <s v="Office Supplies"/>
    <s v="Binders"/>
    <x v="1"/>
    <x v="3"/>
    <x v="1"/>
  </r>
  <r>
    <x v="4049"/>
    <n v="44914"/>
    <s v="Juanita Smalls"/>
    <x v="2"/>
    <s v="GlobeWeis Clasp Envelope, Security-Tint"/>
    <n v="0"/>
    <n v="545725.95000000007"/>
    <n v="206490.9"/>
    <n v="3"/>
    <x v="1"/>
    <s v="Germany"/>
    <s v="Lower Saxony"/>
    <s v="Hanover"/>
    <s v="Central"/>
    <s v="Home Office"/>
    <s v="Office Supplies"/>
    <s v="Envelopes"/>
    <x v="1"/>
    <x v="3"/>
    <x v="1"/>
  </r>
  <r>
    <x v="4050"/>
    <n v="44914"/>
    <s v="Xavier Burford"/>
    <x v="1"/>
    <s v="Ikea Library with Doors, Mobile"/>
    <n v="0.1"/>
    <n v="9719821.6500000004"/>
    <n v="-545725.95000000007"/>
    <n v="2"/>
    <x v="1"/>
    <s v="United Kingdom"/>
    <s v="England"/>
    <s v="Rotherham"/>
    <s v="North"/>
    <s v="Corporate"/>
    <s v="Furniture"/>
    <s v="Bookcases"/>
    <x v="1"/>
    <x v="3"/>
    <x v="1"/>
  </r>
  <r>
    <x v="4051"/>
    <n v="44914"/>
    <s v="Eve Bates"/>
    <x v="0"/>
    <s v="Acco 3-Hole Punch, Durable"/>
    <n v="0"/>
    <n v="2330397.3000000003"/>
    <n v="958707.75"/>
    <n v="5"/>
    <x v="0"/>
    <s v="Germany"/>
    <s v="North Rhine-Westphalia"/>
    <s v="Duisburg"/>
    <s v="Central"/>
    <s v="Consumer"/>
    <s v="Office Supplies"/>
    <s v="Binders"/>
    <x v="1"/>
    <x v="3"/>
    <x v="0"/>
  </r>
  <r>
    <x v="4050"/>
    <n v="44914"/>
    <s v="Xavier Burford"/>
    <x v="1"/>
    <s v="Hoover Toaster, Black"/>
    <n v="0.1"/>
    <n v="3303854.4"/>
    <n v="1283193.45"/>
    <n v="3"/>
    <x v="1"/>
    <s v="United Kingdom"/>
    <s v="England"/>
    <s v="Rotherham"/>
    <s v="North"/>
    <s v="Corporate"/>
    <s v="Office Supplies"/>
    <s v="Appliances"/>
    <x v="1"/>
    <x v="3"/>
    <x v="1"/>
  </r>
  <r>
    <x v="4050"/>
    <n v="44914"/>
    <s v="Xavier Burford"/>
    <x v="1"/>
    <s v="Cardinal 3-Hole Punch, Durable"/>
    <n v="0"/>
    <n v="3126862.2"/>
    <n v="1430686.95"/>
    <n v="7"/>
    <x v="1"/>
    <s v="United Kingdom"/>
    <s v="England"/>
    <s v="Rotherham"/>
    <s v="North"/>
    <s v="Corporate"/>
    <s v="Office Supplies"/>
    <s v="Binders"/>
    <x v="1"/>
    <x v="3"/>
    <x v="1"/>
  </r>
  <r>
    <x v="4050"/>
    <n v="44914"/>
    <s v="Xavier Burford"/>
    <x v="1"/>
    <s v="Xerox Message Books, Recycled"/>
    <n v="0"/>
    <n v="294987"/>
    <n v="88496.1"/>
    <n v="1"/>
    <x v="1"/>
    <s v="United Kingdom"/>
    <s v="England"/>
    <s v="Rotherham"/>
    <s v="North"/>
    <s v="Corporate"/>
    <s v="Office Supplies"/>
    <s v="Paper"/>
    <x v="1"/>
    <x v="3"/>
    <x v="1"/>
  </r>
  <r>
    <x v="4050"/>
    <n v="44914"/>
    <s v="Xavier Burford"/>
    <x v="1"/>
    <s v="Rogers File Cart, Single Width"/>
    <n v="0.1"/>
    <n v="5634251.7000000002"/>
    <n v="1002955.8"/>
    <n v="3"/>
    <x v="0"/>
    <s v="United Kingdom"/>
    <s v="England"/>
    <s v="Rotherham"/>
    <s v="North"/>
    <s v="Corporate"/>
    <s v="Office Supplies"/>
    <s v="Storage"/>
    <x v="1"/>
    <x v="3"/>
    <x v="0"/>
  </r>
  <r>
    <x v="4052"/>
    <n v="44914"/>
    <s v="Charli Rose"/>
    <x v="1"/>
    <s v="Rogers Lockers, Wire Frame"/>
    <n v="0.1"/>
    <n v="11180007.300000001"/>
    <n v="1858418.1"/>
    <n v="4"/>
    <x v="0"/>
    <s v="Germany"/>
    <s v="North Rhine-Westphalia"/>
    <s v="Menden"/>
    <s v="Central"/>
    <s v="Consumer"/>
    <s v="Office Supplies"/>
    <s v="Storage"/>
    <x v="1"/>
    <x v="3"/>
    <x v="0"/>
  </r>
  <r>
    <x v="4050"/>
    <n v="44914"/>
    <s v="Xavier Burford"/>
    <x v="1"/>
    <s v="SanDisk Router, Erganomic"/>
    <n v="0"/>
    <n v="7492669.7999999998"/>
    <n v="2994118.0500000003"/>
    <n v="2"/>
    <x v="1"/>
    <s v="United Kingdom"/>
    <s v="England"/>
    <s v="Rotherham"/>
    <s v="North"/>
    <s v="Corporate"/>
    <s v="Technology"/>
    <s v="Accessories"/>
    <x v="1"/>
    <x v="3"/>
    <x v="1"/>
  </r>
  <r>
    <x v="4050"/>
    <n v="44914"/>
    <s v="Xavier Burford"/>
    <x v="1"/>
    <s v="Brother Wireless Fax, Digital"/>
    <n v="0.15"/>
    <n v="14233122.75"/>
    <n v="-1002955.8"/>
    <n v="3"/>
    <x v="0"/>
    <s v="United Kingdom"/>
    <s v="England"/>
    <s v="Rotherham"/>
    <s v="North"/>
    <s v="Corporate"/>
    <s v="Technology"/>
    <s v="Copiers"/>
    <x v="1"/>
    <x v="3"/>
    <x v="0"/>
  </r>
  <r>
    <x v="4050"/>
    <n v="44914"/>
    <s v="Xavier Burford"/>
    <x v="1"/>
    <s v="HP Copy Machine, Color"/>
    <n v="0.15"/>
    <n v="3038366.1"/>
    <n v="176992.2"/>
    <n v="1"/>
    <x v="1"/>
    <s v="United Kingdom"/>
    <s v="England"/>
    <s v="Rotherham"/>
    <s v="North"/>
    <s v="Corporate"/>
    <s v="Technology"/>
    <s v="Copiers"/>
    <x v="1"/>
    <x v="3"/>
    <x v="1"/>
  </r>
  <r>
    <x v="4053"/>
    <n v="44914"/>
    <s v="Mark Washington"/>
    <x v="1"/>
    <s v="BIC Pens, Easy-Erase"/>
    <n v="0"/>
    <n v="648971.4"/>
    <n v="147493.5"/>
    <n v="3"/>
    <x v="1"/>
    <s v="France"/>
    <s v="Ile-de-France"/>
    <s v="Montreuil"/>
    <s v="Central"/>
    <s v="Home Office"/>
    <s v="Office Supplies"/>
    <s v="Art"/>
    <x v="1"/>
    <x v="3"/>
    <x v="1"/>
  </r>
  <r>
    <x v="4053"/>
    <n v="44914"/>
    <s v="Mark Washington"/>
    <x v="1"/>
    <s v="Advantus Thumb Tacks, Bulk Pack"/>
    <n v="0"/>
    <n v="398232.45"/>
    <n v="0"/>
    <n v="2"/>
    <x v="0"/>
    <s v="France"/>
    <s v="Ile-de-France"/>
    <s v="Montreuil"/>
    <s v="Central"/>
    <s v="Home Office"/>
    <s v="Office Supplies"/>
    <s v="Fasteners"/>
    <x v="1"/>
    <x v="3"/>
    <x v="0"/>
  </r>
  <r>
    <x v="4053"/>
    <n v="44914"/>
    <s v="Mark Washington"/>
    <x v="1"/>
    <s v="Kleencut Scissors, Easy Grip"/>
    <n v="0"/>
    <n v="707968.8"/>
    <n v="162242.85"/>
    <n v="2"/>
    <x v="1"/>
    <s v="France"/>
    <s v="Ile-de-France"/>
    <s v="Montreuil"/>
    <s v="Central"/>
    <s v="Home Office"/>
    <s v="Office Supplies"/>
    <s v="Supplies"/>
    <x v="1"/>
    <x v="3"/>
    <x v="1"/>
  </r>
  <r>
    <x v="4054"/>
    <n v="44915"/>
    <s v="Lucas Warren"/>
    <x v="1"/>
    <s v="Deflect-O Clock, Durable"/>
    <n v="0.8"/>
    <n v="693219.45000000007"/>
    <n v="-1681425.9000000001"/>
    <n v="5"/>
    <x v="0"/>
    <s v="Germany"/>
    <s v="North Rhine-Westphalia"/>
    <s v="Krefeld"/>
    <s v="Central"/>
    <s v="Consumer"/>
    <s v="Furniture"/>
    <s v="Furnishings"/>
    <x v="0"/>
    <x v="3"/>
    <x v="0"/>
  </r>
  <r>
    <x v="4055"/>
    <n v="44915"/>
    <s v="Mohammed Arnold"/>
    <x v="0"/>
    <s v="Dania Corner Shelving, Metal"/>
    <n v="0.5"/>
    <n v="2684381.7"/>
    <n v="-162242.85"/>
    <n v="3"/>
    <x v="0"/>
    <s v="France"/>
    <s v="Ile-de-France"/>
    <s v="Paris"/>
    <s v="Central"/>
    <s v="Consumer"/>
    <s v="Furniture"/>
    <s v="Bookcases"/>
    <x v="0"/>
    <x v="3"/>
    <x v="0"/>
  </r>
  <r>
    <x v="4056"/>
    <n v="44917"/>
    <s v="Toby Conway"/>
    <x v="0"/>
    <s v="Avery Binder, Economy"/>
    <n v="0"/>
    <n v="383483.10000000003"/>
    <n v="147493.5"/>
    <n v="2"/>
    <x v="0"/>
    <s v="Switzerland"/>
    <s v="Geneva"/>
    <s v="Geneva"/>
    <s v="Central"/>
    <s v="Consumer"/>
    <s v="Office Supplies"/>
    <s v="Binders"/>
    <x v="1"/>
    <x v="3"/>
    <x v="0"/>
  </r>
  <r>
    <x v="4057"/>
    <n v="44917"/>
    <s v="Paige Horsfall"/>
    <x v="1"/>
    <s v="SAFCO Bag Chairs, Black"/>
    <n v="0.1"/>
    <n v="1873167.45"/>
    <n v="147493.5"/>
    <n v="3"/>
    <x v="0"/>
    <s v="Germany"/>
    <s v="Mecklenburg-Vorpommern"/>
    <s v="Stralsund"/>
    <s v="Central"/>
    <s v="Home Office"/>
    <s v="Furniture"/>
    <s v="Chairs"/>
    <x v="1"/>
    <x v="3"/>
    <x v="0"/>
  </r>
  <r>
    <x v="4057"/>
    <n v="44917"/>
    <s v="Paige Horsfall"/>
    <x v="1"/>
    <s v="SanDisk Memory Card, Erganomic"/>
    <n v="0"/>
    <n v="9749320.3499999996"/>
    <n v="1755172.6500000001"/>
    <n v="6"/>
    <x v="1"/>
    <s v="Germany"/>
    <s v="Mecklenburg-Vorpommern"/>
    <s v="Stralsund"/>
    <s v="Central"/>
    <s v="Home Office"/>
    <s v="Technology"/>
    <s v="Accessories"/>
    <x v="1"/>
    <x v="3"/>
    <x v="1"/>
  </r>
  <r>
    <x v="4057"/>
    <n v="44917"/>
    <s v="Paige Horsfall"/>
    <x v="1"/>
    <s v="Nokia Signal Booster, Cordless"/>
    <n v="0"/>
    <n v="4115068.65"/>
    <n v="1238945.4000000001"/>
    <n v="2"/>
    <x v="1"/>
    <s v="Germany"/>
    <s v="Mecklenburg-Vorpommern"/>
    <s v="Stralsund"/>
    <s v="Central"/>
    <s v="Home Office"/>
    <s v="Technology"/>
    <s v="Phones"/>
    <x v="1"/>
    <x v="3"/>
    <x v="1"/>
  </r>
  <r>
    <x v="4057"/>
    <n v="44917"/>
    <s v="Paige Horsfall"/>
    <x v="1"/>
    <s v="Samsung Speaker Phone, Full Size"/>
    <n v="0"/>
    <n v="16534021.35"/>
    <n v="3967575.15"/>
    <n v="9"/>
    <x v="0"/>
    <s v="Germany"/>
    <s v="Mecklenburg-Vorpommern"/>
    <s v="Stralsund"/>
    <s v="Central"/>
    <s v="Home Office"/>
    <s v="Technology"/>
    <s v="Phones"/>
    <x v="1"/>
    <x v="3"/>
    <x v="0"/>
  </r>
  <r>
    <x v="4058"/>
    <n v="44918"/>
    <s v="William Jolly"/>
    <x v="2"/>
    <s v="Boston Pencil Sharpener, Water Color"/>
    <n v="0"/>
    <n v="2846624.5500000003"/>
    <n v="1415937.6"/>
    <n v="6"/>
    <x v="0"/>
    <s v="United Kingdom"/>
    <s v="England"/>
    <s v="Sheffield"/>
    <s v="North"/>
    <s v="Consumer"/>
    <s v="Office Supplies"/>
    <s v="Art"/>
    <x v="1"/>
    <x v="3"/>
    <x v="0"/>
  </r>
  <r>
    <x v="4059"/>
    <n v="44918"/>
    <s v="Mike Obrien"/>
    <x v="1"/>
    <s v="Sanford Canvas, Blue"/>
    <n v="0.5"/>
    <n v="368733.75"/>
    <n v="-162242.85"/>
    <n v="1"/>
    <x v="1"/>
    <s v="Spain"/>
    <s v="Valenciana"/>
    <s v="Valencia"/>
    <s v="South"/>
    <s v="Consumer"/>
    <s v="Office Supplies"/>
    <s v="Art"/>
    <x v="0"/>
    <x v="3"/>
    <x v="1"/>
  </r>
  <r>
    <x v="4059"/>
    <n v="44918"/>
    <s v="Mike Obrien"/>
    <x v="1"/>
    <s v="Ibico 3-Hole Punch, Clear"/>
    <n v="0.5"/>
    <n v="442480.5"/>
    <n v="-88496.1"/>
    <n v="2"/>
    <x v="0"/>
    <s v="Spain"/>
    <s v="Valenciana"/>
    <s v="Valencia"/>
    <s v="South"/>
    <s v="Consumer"/>
    <s v="Office Supplies"/>
    <s v="Binders"/>
    <x v="0"/>
    <x v="3"/>
    <x v="0"/>
  </r>
  <r>
    <x v="4059"/>
    <n v="44918"/>
    <s v="Mike Obrien"/>
    <x v="1"/>
    <s v="Stockwell Thumb Tacks, Assorted Sizes"/>
    <n v="0.5"/>
    <n v="486728.55"/>
    <n v="-147493.5"/>
    <n v="6"/>
    <x v="1"/>
    <s v="Spain"/>
    <s v="Valenciana"/>
    <s v="Valencia"/>
    <s v="South"/>
    <s v="Consumer"/>
    <s v="Office Supplies"/>
    <s v="Fasteners"/>
    <x v="0"/>
    <x v="3"/>
    <x v="1"/>
  </r>
  <r>
    <x v="4059"/>
    <n v="44918"/>
    <s v="Mike Obrien"/>
    <x v="1"/>
    <s v="Elite Ruler, High Speed"/>
    <n v="0.5"/>
    <n v="309736.35000000003"/>
    <n v="-250738.95"/>
    <n v="3"/>
    <x v="1"/>
    <s v="Spain"/>
    <s v="Valenciana"/>
    <s v="Valencia"/>
    <s v="South"/>
    <s v="Consumer"/>
    <s v="Office Supplies"/>
    <s v="Supplies"/>
    <x v="0"/>
    <x v="3"/>
    <x v="1"/>
  </r>
  <r>
    <x v="4060"/>
    <n v="44918"/>
    <s v="Chloe O'Dea"/>
    <x v="1"/>
    <s v="Stanley Pencil Sharpener, Water Color"/>
    <n v="0"/>
    <n v="737467.5"/>
    <n v="44248.05"/>
    <n v="2"/>
    <x v="0"/>
    <s v="United Kingdom"/>
    <s v="England"/>
    <s v="Gloucester"/>
    <s v="North"/>
    <s v="Consumer"/>
    <s v="Office Supplies"/>
    <s v="Art"/>
    <x v="1"/>
    <x v="3"/>
    <x v="0"/>
  </r>
  <r>
    <x v="4061"/>
    <n v="44919"/>
    <s v="Tyson Ebden"/>
    <x v="3"/>
    <s v="Ikea Library with Doors, Pine"/>
    <n v="0"/>
    <n v="37655090.550000004"/>
    <n v="12433702.050000001"/>
    <n v="7"/>
    <x v="1"/>
    <s v="Netherlands"/>
    <s v="Overijssel"/>
    <s v="Hardenberg"/>
    <s v="Central"/>
    <s v="Consumer"/>
    <s v="Furniture"/>
    <s v="Bookcases"/>
    <x v="1"/>
    <x v="3"/>
    <x v="1"/>
  </r>
  <r>
    <x v="4062"/>
    <n v="44919"/>
    <s v="Peter Daly"/>
    <x v="3"/>
    <s v="Harbour Creations Shipping Labels, Adjustable"/>
    <n v="0"/>
    <n v="412981.8"/>
    <n v="0"/>
    <n v="3"/>
    <x v="0"/>
    <s v="Sweden"/>
    <s v="Halland"/>
    <s v="Halmstad"/>
    <s v="North"/>
    <s v="Consumer"/>
    <s v="Office Supplies"/>
    <s v="Labels"/>
    <x v="1"/>
    <x v="3"/>
    <x v="0"/>
  </r>
  <r>
    <x v="4061"/>
    <n v="44919"/>
    <s v="Tyson Ebden"/>
    <x v="3"/>
    <s v="Boston Pens, Fluorescent"/>
    <n v="0"/>
    <n v="457229.85000000003"/>
    <n v="73746.75"/>
    <n v="2"/>
    <x v="1"/>
    <s v="Netherlands"/>
    <s v="Overijssel"/>
    <s v="Hardenberg"/>
    <s v="Central"/>
    <s v="Consumer"/>
    <s v="Office Supplies"/>
    <s v="Art"/>
    <x v="1"/>
    <x v="3"/>
    <x v="1"/>
  </r>
  <r>
    <x v="4063"/>
    <n v="44919"/>
    <s v="Charlie Donnelly"/>
    <x v="1"/>
    <s v="Dania Classic Bookcase, Traditional"/>
    <n v="0.2"/>
    <n v="19380645.900000002"/>
    <n v="5575254.2999999998"/>
    <n v="4"/>
    <x v="0"/>
    <s v="United Kingdom"/>
    <s v="England"/>
    <s v="Colchester"/>
    <s v="North"/>
    <s v="Consumer"/>
    <s v="Furniture"/>
    <s v="Bookcases"/>
    <x v="1"/>
    <x v="3"/>
    <x v="0"/>
  </r>
  <r>
    <x v="4063"/>
    <n v="44919"/>
    <s v="Charlie Donnelly"/>
    <x v="1"/>
    <s v="Rubbermaid Light Bulb, Black"/>
    <n v="0.1"/>
    <n v="501477.9"/>
    <n v="191741.55000000002"/>
    <n v="2"/>
    <x v="0"/>
    <s v="United Kingdom"/>
    <s v="England"/>
    <s v="Colchester"/>
    <s v="North"/>
    <s v="Consumer"/>
    <s v="Furniture"/>
    <s v="Furnishings"/>
    <x v="1"/>
    <x v="3"/>
    <x v="0"/>
  </r>
  <r>
    <x v="4064"/>
    <n v="44919"/>
    <s v="Shelby Dunston"/>
    <x v="1"/>
    <s v="Ibico Hole Reinforcements, Economy"/>
    <n v="0"/>
    <n v="825963.6"/>
    <n v="398232.45"/>
    <n v="8"/>
    <x v="1"/>
    <s v="Italy"/>
    <s v="Tuscany"/>
    <s v="Siena"/>
    <s v="South"/>
    <s v="Consumer"/>
    <s v="Office Supplies"/>
    <s v="Binders"/>
    <x v="1"/>
    <x v="3"/>
    <x v="1"/>
  </r>
  <r>
    <x v="4064"/>
    <n v="44919"/>
    <s v="Shelby Dunston"/>
    <x v="1"/>
    <s v="Stockwell Rubber Bands, Metal"/>
    <n v="0"/>
    <n v="722718.15"/>
    <n v="353984.4"/>
    <n v="3"/>
    <x v="1"/>
    <s v="Italy"/>
    <s v="Tuscany"/>
    <s v="Siena"/>
    <s v="South"/>
    <s v="Consumer"/>
    <s v="Office Supplies"/>
    <s v="Fasteners"/>
    <x v="1"/>
    <x v="3"/>
    <x v="1"/>
  </r>
  <r>
    <x v="4065"/>
    <n v="44919"/>
    <s v="Julian Dobie"/>
    <x v="1"/>
    <s v="Avery Binding Machine, Durable"/>
    <n v="0.5"/>
    <n v="737467.5"/>
    <n v="-648971.4"/>
    <n v="2"/>
    <x v="1"/>
    <s v="Netherlands"/>
    <s v="South Holland"/>
    <s v="Dordrecht"/>
    <s v="Central"/>
    <s v="Consumer"/>
    <s v="Office Supplies"/>
    <s v="Binders"/>
    <x v="0"/>
    <x v="3"/>
    <x v="1"/>
  </r>
  <r>
    <x v="4065"/>
    <n v="44919"/>
    <s v="Julian Dobie"/>
    <x v="1"/>
    <s v="Acme Ruler, Easy Grip"/>
    <n v="0.5"/>
    <n v="545725.95000000007"/>
    <n v="-339235.05"/>
    <n v="4"/>
    <x v="1"/>
    <s v="Netherlands"/>
    <s v="South Holland"/>
    <s v="Dordrecht"/>
    <s v="Central"/>
    <s v="Consumer"/>
    <s v="Office Supplies"/>
    <s v="Supplies"/>
    <x v="0"/>
    <x v="3"/>
    <x v="1"/>
  </r>
  <r>
    <x v="4066"/>
    <n v="44919"/>
    <s v="Erick Tanner"/>
    <x v="1"/>
    <s v="Wilson Jones 3-Hole Punch, Economy"/>
    <n v="0.1"/>
    <n v="1120950.6000000001"/>
    <n v="280237.65000000002"/>
    <n v="3"/>
    <x v="0"/>
    <s v="Sweden"/>
    <s v="Stockholm"/>
    <s v="Stockholm"/>
    <s v="North"/>
    <s v="Corporate"/>
    <s v="Office Supplies"/>
    <s v="Binders"/>
    <x v="1"/>
    <x v="3"/>
    <x v="0"/>
  </r>
  <r>
    <x v="4067"/>
    <n v="44919"/>
    <s v="Samuel Hardey"/>
    <x v="1"/>
    <s v="Boston Highlighters, Easy-Erase"/>
    <n v="0"/>
    <n v="280237.65000000002"/>
    <n v="58997.4"/>
    <n v="1"/>
    <x v="1"/>
    <s v="France"/>
    <s v="Ile-de-France"/>
    <s v="Drancy"/>
    <s v="Central"/>
    <s v="Home Office"/>
    <s v="Office Supplies"/>
    <s v="Art"/>
    <x v="1"/>
    <x v="3"/>
    <x v="1"/>
  </r>
  <r>
    <x v="4067"/>
    <n v="44919"/>
    <s v="Samuel Hardey"/>
    <x v="1"/>
    <s v="Hon Shipping Labels, Adjustable"/>
    <n v="0"/>
    <n v="1091451.9000000001"/>
    <n v="383483.10000000003"/>
    <n v="8"/>
    <x v="1"/>
    <s v="France"/>
    <s v="Ile-de-France"/>
    <s v="Drancy"/>
    <s v="Central"/>
    <s v="Home Office"/>
    <s v="Office Supplies"/>
    <s v="Labels"/>
    <x v="1"/>
    <x v="3"/>
    <x v="1"/>
  </r>
  <r>
    <x v="4063"/>
    <n v="44919"/>
    <s v="Charlie Donnelly"/>
    <x v="1"/>
    <s v="Samsung Headset, with Caller ID"/>
    <n v="0.1"/>
    <n v="6799450.3500000006"/>
    <n v="-383483.10000000003"/>
    <n v="7"/>
    <x v="1"/>
    <s v="United Kingdom"/>
    <s v="England"/>
    <s v="Colchester"/>
    <s v="North"/>
    <s v="Consumer"/>
    <s v="Technology"/>
    <s v="Phones"/>
    <x v="1"/>
    <x v="3"/>
    <x v="1"/>
  </r>
  <r>
    <x v="4065"/>
    <n v="44919"/>
    <s v="Julian Dobie"/>
    <x v="1"/>
    <s v="Epson Printer, Durable"/>
    <n v="0.5"/>
    <n v="3879079.0500000003"/>
    <n v="-929209.05"/>
    <n v="2"/>
    <x v="0"/>
    <s v="Netherlands"/>
    <s v="South Holland"/>
    <s v="Dordrecht"/>
    <s v="Central"/>
    <s v="Consumer"/>
    <s v="Technology"/>
    <s v="Machines"/>
    <x v="0"/>
    <x v="3"/>
    <x v="0"/>
  </r>
  <r>
    <x v="4065"/>
    <n v="44919"/>
    <s v="Julian Dobie"/>
    <x v="1"/>
    <s v="StarTech Phone, White"/>
    <n v="0.5"/>
    <n v="530976.6"/>
    <n v="-103245.45"/>
    <n v="1"/>
    <x v="1"/>
    <s v="Netherlands"/>
    <s v="South Holland"/>
    <s v="Dordrecht"/>
    <s v="Central"/>
    <s v="Consumer"/>
    <s v="Technology"/>
    <s v="Machines"/>
    <x v="0"/>
    <x v="3"/>
    <x v="1"/>
  </r>
  <r>
    <x v="4068"/>
    <n v="44919"/>
    <s v="Angelina Hurst"/>
    <x v="1"/>
    <s v="Hewlett Fax and Copier, High-Speed"/>
    <n v="0"/>
    <n v="5634251.7000000002"/>
    <n v="1356940.2"/>
    <n v="2"/>
    <x v="0"/>
    <s v="France"/>
    <s v="Provence-Alpes-Côte d'Azur"/>
    <s v="Menton"/>
    <s v="Central"/>
    <s v="Consumer"/>
    <s v="Technology"/>
    <s v="Copiers"/>
    <x v="1"/>
    <x v="3"/>
    <x v="0"/>
  </r>
  <r>
    <x v="4069"/>
    <n v="44920"/>
    <s v="Harriet Chadwick"/>
    <x v="3"/>
    <s v="Bush Corner Shelving, Pine"/>
    <n v="0.5"/>
    <n v="4616546.55"/>
    <n v="-191741.55000000002"/>
    <n v="5"/>
    <x v="1"/>
    <s v="United Kingdom"/>
    <s v="England"/>
    <s v="Preston"/>
    <s v="North"/>
    <s v="Corporate"/>
    <s v="Furniture"/>
    <s v="Bookcases"/>
    <x v="0"/>
    <x v="3"/>
    <x v="1"/>
  </r>
  <r>
    <x v="4069"/>
    <n v="44920"/>
    <s v="Harriet Chadwick"/>
    <x v="3"/>
    <s v="Advantus Light Bulb, Erganomic"/>
    <n v="0.6"/>
    <n v="988206.45000000007"/>
    <n v="-1268444.1000000001"/>
    <n v="9"/>
    <x v="1"/>
    <s v="United Kingdom"/>
    <s v="England"/>
    <s v="Preston"/>
    <s v="North"/>
    <s v="Corporate"/>
    <s v="Furniture"/>
    <s v="Furnishings"/>
    <x v="0"/>
    <x v="3"/>
    <x v="1"/>
  </r>
  <r>
    <x v="4070"/>
    <n v="44920"/>
    <s v="Jessica Williams"/>
    <x v="3"/>
    <s v="Enermax Keyboard, Programmable"/>
    <n v="0"/>
    <n v="2507389.5"/>
    <n v="1076702.55"/>
    <n v="2"/>
    <x v="0"/>
    <s v="France"/>
    <s v="Languedoc-Roussillon-Midi-Pyrénées"/>
    <s v="Toulouse"/>
    <s v="Central"/>
    <s v="Consumer"/>
    <s v="Technology"/>
    <s v="Accessories"/>
    <x v="1"/>
    <x v="3"/>
    <x v="0"/>
  </r>
  <r>
    <x v="4070"/>
    <n v="44920"/>
    <s v="Jessica Williams"/>
    <x v="3"/>
    <s v="Apple Headset, VoIP"/>
    <n v="0.15"/>
    <n v="914459.70000000007"/>
    <n v="-14749.35"/>
    <n v="1"/>
    <x v="0"/>
    <s v="France"/>
    <s v="Languedoc-Roussillon-Midi-Pyrénées"/>
    <s v="Toulouse"/>
    <s v="Central"/>
    <s v="Consumer"/>
    <s v="Technology"/>
    <s v="Phones"/>
    <x v="1"/>
    <x v="3"/>
    <x v="0"/>
  </r>
  <r>
    <x v="4069"/>
    <n v="44920"/>
    <s v="Harriet Chadwick"/>
    <x v="3"/>
    <s v="Panasonic Phone, Durable"/>
    <n v="0.5"/>
    <n v="619472.70000000007"/>
    <n v="-44248.05"/>
    <n v="1"/>
    <x v="1"/>
    <s v="United Kingdom"/>
    <s v="England"/>
    <s v="Preston"/>
    <s v="North"/>
    <s v="Corporate"/>
    <s v="Technology"/>
    <s v="Machines"/>
    <x v="0"/>
    <x v="3"/>
    <x v="1"/>
  </r>
  <r>
    <x v="4071"/>
    <n v="44920"/>
    <s v="Isaac David"/>
    <x v="2"/>
    <s v="Hoover Refrigerator, Silver"/>
    <n v="0.5"/>
    <n v="7772907.4500000002"/>
    <n v="-2802376.5"/>
    <n v="2"/>
    <x v="0"/>
    <s v="Germany"/>
    <s v="Baden-Württemberg"/>
    <s v="Friedrichshafen"/>
    <s v="Central"/>
    <s v="Corporate"/>
    <s v="Office Supplies"/>
    <s v="Appliances"/>
    <x v="1"/>
    <x v="3"/>
    <x v="0"/>
  </r>
  <r>
    <x v="4072"/>
    <n v="44920"/>
    <s v="Ruby Blomfield"/>
    <x v="1"/>
    <s v="Hoover Stove, Black"/>
    <n v="0"/>
    <n v="16755261.6"/>
    <n v="1342190.85"/>
    <n v="2"/>
    <x v="1"/>
    <s v="Spain"/>
    <s v="Madrid"/>
    <s v="Madrid"/>
    <s v="South"/>
    <s v="Consumer"/>
    <s v="Office Supplies"/>
    <s v="Appliances"/>
    <x v="1"/>
    <x v="3"/>
    <x v="1"/>
  </r>
  <r>
    <x v="4073"/>
    <n v="44920"/>
    <s v="Thomas Shepherd"/>
    <x v="1"/>
    <s v="BIC Canvas, Water Color"/>
    <n v="0"/>
    <n v="1681425.9000000001"/>
    <n v="14749.35"/>
    <n v="2"/>
    <x v="1"/>
    <s v="United Kingdom"/>
    <s v="England"/>
    <s v="Stockport"/>
    <s v="North"/>
    <s v="Corporate"/>
    <s v="Office Supplies"/>
    <s v="Art"/>
    <x v="1"/>
    <x v="3"/>
    <x v="1"/>
  </r>
  <r>
    <x v="4073"/>
    <n v="44920"/>
    <s v="Thomas Shepherd"/>
    <x v="1"/>
    <s v="Acco Binding Machine, Economy"/>
    <n v="0"/>
    <n v="6032484.1500000004"/>
    <n v="1740423.3"/>
    <n v="8"/>
    <x v="0"/>
    <s v="United Kingdom"/>
    <s v="England"/>
    <s v="Stockport"/>
    <s v="North"/>
    <s v="Corporate"/>
    <s v="Office Supplies"/>
    <s v="Binders"/>
    <x v="1"/>
    <x v="3"/>
    <x v="0"/>
  </r>
  <r>
    <x v="4073"/>
    <n v="44920"/>
    <s v="Thomas Shepherd"/>
    <x v="1"/>
    <s v="Stockwell Paper Clips, Bulk Pack"/>
    <n v="0"/>
    <n v="1607679.1500000001"/>
    <n v="766966.20000000007"/>
    <n v="8"/>
    <x v="1"/>
    <s v="United Kingdom"/>
    <s v="England"/>
    <s v="Stockport"/>
    <s v="North"/>
    <s v="Corporate"/>
    <s v="Office Supplies"/>
    <s v="Fasteners"/>
    <x v="1"/>
    <x v="3"/>
    <x v="1"/>
  </r>
  <r>
    <x v="4074"/>
    <n v="44920"/>
    <s v="Michael Halcomb"/>
    <x v="1"/>
    <s v="Smead Box, Blue"/>
    <n v="0.1"/>
    <n v="147493.5"/>
    <n v="-14749.35"/>
    <n v="1"/>
    <x v="1"/>
    <s v="Finland"/>
    <s v="Uusimaa"/>
    <s v="Helsinki"/>
    <s v="North"/>
    <s v="Corporate"/>
    <s v="Office Supplies"/>
    <s v="Storage"/>
    <x v="1"/>
    <x v="3"/>
    <x v="1"/>
  </r>
  <r>
    <x v="4074"/>
    <n v="44920"/>
    <s v="Michael Halcomb"/>
    <x v="1"/>
    <s v="Canon Personal Copier, Laser"/>
    <n v="0"/>
    <n v="4203564.75"/>
    <n v="1887916.8"/>
    <n v="2"/>
    <x v="0"/>
    <s v="Finland"/>
    <s v="Uusimaa"/>
    <s v="Helsinki"/>
    <s v="North"/>
    <s v="Corporate"/>
    <s v="Technology"/>
    <s v="Copiers"/>
    <x v="1"/>
    <x v="3"/>
    <x v="0"/>
  </r>
  <r>
    <x v="4075"/>
    <n v="44920"/>
    <s v="Nate Dacey"/>
    <x v="1"/>
    <s v="SanDisk Message Books, Multicolor"/>
    <n v="0"/>
    <n v="1489684.35"/>
    <n v="235989.6"/>
    <n v="4"/>
    <x v="0"/>
    <s v="France"/>
    <s v="Provence-Alpes-Côte d'Azur"/>
    <s v="Mougins"/>
    <s v="Central"/>
    <s v="Consumer"/>
    <s v="Office Supplies"/>
    <s v="Paper"/>
    <x v="1"/>
    <x v="3"/>
    <x v="0"/>
  </r>
  <r>
    <x v="4076"/>
    <n v="44920"/>
    <s v="Kian Sykes"/>
    <x v="1"/>
    <s v="Breville Coffee Grinder, Black"/>
    <n v="0"/>
    <n v="2713880.4"/>
    <n v="943958.4"/>
    <n v="3"/>
    <x v="0"/>
    <s v="United Kingdom"/>
    <s v="England"/>
    <s v="West Bromwich"/>
    <s v="North"/>
    <s v="Consumer"/>
    <s v="Office Supplies"/>
    <s v="Appliances"/>
    <x v="1"/>
    <x v="3"/>
    <x v="0"/>
  </r>
  <r>
    <x v="4077"/>
    <n v="44920"/>
    <s v="Alexis O'Flaherty"/>
    <x v="1"/>
    <s v="Fellowes Shelving, Wire Frame"/>
    <n v="0.1"/>
    <n v="3023616.75"/>
    <n v="1032454.5"/>
    <n v="4"/>
    <x v="1"/>
    <s v="Spain"/>
    <s v="Madrid"/>
    <s v="Madrid"/>
    <s v="South"/>
    <s v="Home Office"/>
    <s v="Office Supplies"/>
    <s v="Storage"/>
    <x v="1"/>
    <x v="3"/>
    <x v="1"/>
  </r>
  <r>
    <x v="4078"/>
    <n v="44920"/>
    <s v="Alexandra Portus"/>
    <x v="1"/>
    <s v="Smead File Folder Labels, Adjustable"/>
    <n v="0.5"/>
    <n v="353984.4"/>
    <n v="-309736.35000000003"/>
    <n v="7"/>
    <x v="0"/>
    <s v="Sweden"/>
    <s v="Västra Götaland"/>
    <s v="Gothenburg"/>
    <s v="North"/>
    <s v="Corporate"/>
    <s v="Office Supplies"/>
    <s v="Labels"/>
    <x v="0"/>
    <x v="3"/>
    <x v="0"/>
  </r>
  <r>
    <x v="4079"/>
    <n v="44920"/>
    <s v="Xavier Synan"/>
    <x v="1"/>
    <s v="Okidata Inkjet, White"/>
    <n v="0"/>
    <n v="4587047.8500000006"/>
    <n v="589974"/>
    <n v="1"/>
    <x v="1"/>
    <s v="Italy"/>
    <s v="Veneto"/>
    <s v="Venice"/>
    <s v="South"/>
    <s v="Consumer"/>
    <s v="Technology"/>
    <s v="Machines"/>
    <x v="1"/>
    <x v="3"/>
    <x v="1"/>
  </r>
  <r>
    <x v="4080"/>
    <n v="44921"/>
    <s v="Toby Clunie"/>
    <x v="2"/>
    <s v="Chromcraft Wood Table, with Bottom Storage"/>
    <n v="0.35"/>
    <n v="13879138.35"/>
    <n v="-2994118.0500000003"/>
    <n v="3"/>
    <x v="1"/>
    <s v="United Kingdom"/>
    <s v="England"/>
    <s v="London"/>
    <s v="North"/>
    <s v="Consumer"/>
    <s v="Furniture"/>
    <s v="Tables"/>
    <x v="0"/>
    <x v="3"/>
    <x v="1"/>
  </r>
  <r>
    <x v="4081"/>
    <n v="44921"/>
    <s v="Chelsea Howell"/>
    <x v="2"/>
    <s v="Wilson Jones Index Tab, Recycled"/>
    <n v="0.5"/>
    <n v="294987"/>
    <n v="-132744.15"/>
    <n v="6"/>
    <x v="0"/>
    <s v="Germany"/>
    <s v="North Rhine-Westphalia"/>
    <s v="Essen"/>
    <s v="Central"/>
    <s v="Consumer"/>
    <s v="Office Supplies"/>
    <s v="Binders"/>
    <x v="0"/>
    <x v="3"/>
    <x v="0"/>
  </r>
  <r>
    <x v="4081"/>
    <n v="44921"/>
    <s v="Chelsea Howell"/>
    <x v="2"/>
    <s v="HP Ink, Laser"/>
    <n v="0.5"/>
    <n v="4749290.7"/>
    <n v="-2846624.5500000003"/>
    <n v="5"/>
    <x v="0"/>
    <s v="Germany"/>
    <s v="North Rhine-Westphalia"/>
    <s v="Essen"/>
    <s v="Central"/>
    <s v="Consumer"/>
    <s v="Technology"/>
    <s v="Copiers"/>
    <x v="0"/>
    <x v="3"/>
    <x v="0"/>
  </r>
  <r>
    <x v="4082"/>
    <n v="44921"/>
    <s v="Jose Gullo"/>
    <x v="0"/>
    <s v="SAFCO Swivel Stool, Set of Two"/>
    <n v="0.1"/>
    <n v="6784701"/>
    <n v="2109157.0500000003"/>
    <n v="3"/>
    <x v="0"/>
    <s v="Germany"/>
    <s v="Hesse"/>
    <s v="Frankfurt"/>
    <s v="Central"/>
    <s v="Consumer"/>
    <s v="Furniture"/>
    <s v="Chairs"/>
    <x v="1"/>
    <x v="3"/>
    <x v="0"/>
  </r>
  <r>
    <x v="4083"/>
    <n v="44921"/>
    <s v="Kaitlyn Dorsch"/>
    <x v="1"/>
    <s v="Acco Hole Reinforcements, Economy"/>
    <n v="0"/>
    <n v="103245.45"/>
    <n v="14749.35"/>
    <n v="1"/>
    <x v="0"/>
    <s v="Portugal"/>
    <s v="Coimbra"/>
    <s v="Coimbra"/>
    <s v="South"/>
    <s v="Corporate"/>
    <s v="Office Supplies"/>
    <s v="Binders"/>
    <x v="1"/>
    <x v="3"/>
    <x v="0"/>
  </r>
  <r>
    <x v="4082"/>
    <n v="44921"/>
    <s v="Jose Gullo"/>
    <x v="0"/>
    <s v="Binney &amp; Smith Sketch Pad, Blue"/>
    <n v="0.1"/>
    <n v="1843668.75"/>
    <n v="324485.7"/>
    <n v="3"/>
    <x v="1"/>
    <s v="Germany"/>
    <s v="Hesse"/>
    <s v="Frankfurt"/>
    <s v="Central"/>
    <s v="Consumer"/>
    <s v="Office Supplies"/>
    <s v="Art"/>
    <x v="1"/>
    <x v="3"/>
    <x v="1"/>
  </r>
  <r>
    <x v="4084"/>
    <n v="44921"/>
    <s v="Vaughn Gibbs"/>
    <x v="1"/>
    <s v="HP Fax and Copier, High-Speed"/>
    <n v="0.65"/>
    <n v="1769922"/>
    <n v="-1312692.1500000001"/>
    <n v="2"/>
    <x v="1"/>
    <s v="Italy"/>
    <s v="Sicily"/>
    <s v="Gela"/>
    <s v="South"/>
    <s v="Home Office"/>
    <s v="Technology"/>
    <s v="Copiers"/>
    <x v="1"/>
    <x v="3"/>
    <x v="1"/>
  </r>
  <r>
    <x v="4082"/>
    <n v="44921"/>
    <s v="Jose Gullo"/>
    <x v="0"/>
    <s v="Epson Inkjet, Wireless"/>
    <n v="0.1"/>
    <n v="4085569.95"/>
    <n v="44248.05"/>
    <n v="1"/>
    <x v="0"/>
    <s v="Germany"/>
    <s v="Hesse"/>
    <s v="Frankfurt"/>
    <s v="Central"/>
    <s v="Consumer"/>
    <s v="Technology"/>
    <s v="Machines"/>
    <x v="1"/>
    <x v="3"/>
    <x v="0"/>
  </r>
  <r>
    <x v="4085"/>
    <n v="44921"/>
    <s v="Zachary Warner"/>
    <x v="1"/>
    <s v="Advantus Photo Frame, Durable"/>
    <n v="0.6"/>
    <n v="294987"/>
    <n v="-324485.7"/>
    <n v="1"/>
    <x v="0"/>
    <s v="Germany"/>
    <s v="Berlin"/>
    <s v="Berlin"/>
    <s v="Central"/>
    <s v="Consumer"/>
    <s v="Furniture"/>
    <s v="Furnishings"/>
    <x v="0"/>
    <x v="3"/>
    <x v="0"/>
  </r>
  <r>
    <x v="4086"/>
    <n v="44921"/>
    <s v="Zoe Lowin"/>
    <x v="1"/>
    <s v="Wilson Jones Binding Machine, Durable"/>
    <n v="0"/>
    <n v="2979368.7"/>
    <n v="58997.4"/>
    <n v="4"/>
    <x v="1"/>
    <s v="France"/>
    <s v="Provence-Alpes-Côte d'Azur"/>
    <s v="Antibes"/>
    <s v="Central"/>
    <s v="Consumer"/>
    <s v="Office Supplies"/>
    <s v="Binders"/>
    <x v="1"/>
    <x v="3"/>
    <x v="1"/>
  </r>
  <r>
    <x v="4087"/>
    <n v="44921"/>
    <s v="Anthony Spooner"/>
    <x v="1"/>
    <s v="BIC Pens, Blue"/>
    <n v="0"/>
    <n v="427731.15"/>
    <n v="44248.05"/>
    <n v="2"/>
    <x v="0"/>
    <s v="Germany"/>
    <s v="Berlin"/>
    <s v="Berlin"/>
    <s v="Central"/>
    <s v="Corporate"/>
    <s v="Office Supplies"/>
    <s v="Art"/>
    <x v="1"/>
    <x v="3"/>
    <x v="0"/>
  </r>
  <r>
    <x v="4085"/>
    <n v="44921"/>
    <s v="Zachary Warner"/>
    <x v="1"/>
    <s v="BIC Sketch Pad, Blue"/>
    <n v="0.5"/>
    <n v="722718.15"/>
    <n v="-457229.85000000003"/>
    <n v="2"/>
    <x v="0"/>
    <s v="Germany"/>
    <s v="Berlin"/>
    <s v="Berlin"/>
    <s v="Central"/>
    <s v="Consumer"/>
    <s v="Office Supplies"/>
    <s v="Art"/>
    <x v="0"/>
    <x v="3"/>
    <x v="0"/>
  </r>
  <r>
    <x v="4085"/>
    <n v="44921"/>
    <s v="Zachary Warner"/>
    <x v="1"/>
    <s v="Stockwell Thumb Tacks, Bulk Pack"/>
    <n v="0.5"/>
    <n v="501477.9"/>
    <n v="-191741.55000000002"/>
    <n v="5"/>
    <x v="1"/>
    <s v="Germany"/>
    <s v="Berlin"/>
    <s v="Berlin"/>
    <s v="Central"/>
    <s v="Consumer"/>
    <s v="Office Supplies"/>
    <s v="Fasteners"/>
    <x v="0"/>
    <x v="3"/>
    <x v="1"/>
  </r>
  <r>
    <x v="4086"/>
    <n v="44921"/>
    <s v="Zoe Lowin"/>
    <x v="1"/>
    <s v="Epson Card Printer, White"/>
    <n v="0.15"/>
    <n v="6327471.1500000004"/>
    <n v="899710.35"/>
    <n v="3"/>
    <x v="1"/>
    <s v="France"/>
    <s v="Provence-Alpes-Côte d'Azur"/>
    <s v="Antibes"/>
    <s v="Central"/>
    <s v="Consumer"/>
    <s v="Technology"/>
    <s v="Machines"/>
    <x v="1"/>
    <x v="3"/>
    <x v="1"/>
  </r>
  <r>
    <x v="4086"/>
    <n v="44921"/>
    <s v="Zoe Lowin"/>
    <x v="1"/>
    <s v="Okidata Calculator, Durable"/>
    <n v="0.15"/>
    <n v="1976412.9000000001"/>
    <n v="-191741.55000000002"/>
    <n v="3"/>
    <x v="0"/>
    <s v="France"/>
    <s v="Provence-Alpes-Côte d'Azur"/>
    <s v="Antibes"/>
    <s v="Central"/>
    <s v="Consumer"/>
    <s v="Technology"/>
    <s v="Machines"/>
    <x v="1"/>
    <x v="3"/>
    <x v="0"/>
  </r>
  <r>
    <x v="4085"/>
    <n v="44921"/>
    <s v="Zachary Warner"/>
    <x v="1"/>
    <s v="Belkin Flash Drive, Bluetooth"/>
    <n v="0.5"/>
    <n v="309736.35000000003"/>
    <n v="-73746.75"/>
    <n v="1"/>
    <x v="0"/>
    <s v="Germany"/>
    <s v="Berlin"/>
    <s v="Berlin"/>
    <s v="Central"/>
    <s v="Consumer"/>
    <s v="Technology"/>
    <s v="Accessories"/>
    <x v="0"/>
    <x v="3"/>
    <x v="0"/>
  </r>
  <r>
    <x v="4088"/>
    <n v="44921"/>
    <s v="Charles Builder"/>
    <x v="1"/>
    <s v="Eldon Stacking Tray, Erganomic"/>
    <n v="0.1"/>
    <n v="2802376.5"/>
    <n v="530976.6"/>
    <n v="7"/>
    <x v="0"/>
    <s v="Italy"/>
    <s v="Sardinia"/>
    <s v="Cagliari"/>
    <s v="South"/>
    <s v="Consumer"/>
    <s v="Furniture"/>
    <s v="Furnishings"/>
    <x v="1"/>
    <x v="3"/>
    <x v="0"/>
  </r>
  <r>
    <x v="4089"/>
    <n v="44921"/>
    <s v="Piper Wilder-Neligan"/>
    <x v="1"/>
    <s v="Eldon Door Stop, Duo Pack"/>
    <n v="0"/>
    <n v="3702086.85"/>
    <n v="1150449.3"/>
    <n v="5"/>
    <x v="0"/>
    <s v="Germany"/>
    <s v="Hesse"/>
    <s v="Frankfurt"/>
    <s v="Central"/>
    <s v="Consumer"/>
    <s v="Furniture"/>
    <s v="Furnishings"/>
    <x v="1"/>
    <x v="3"/>
    <x v="0"/>
  </r>
  <r>
    <x v="4090"/>
    <n v="44921"/>
    <s v="Darcy Medley"/>
    <x v="1"/>
    <s v="Harbour Creations Bag Chairs, Black"/>
    <n v="0.6"/>
    <n v="353984.4"/>
    <n v="-442480.5"/>
    <n v="1"/>
    <x v="1"/>
    <s v="United Kingdom"/>
    <s v="England"/>
    <s v="London"/>
    <s v="North"/>
    <s v="Corporate"/>
    <s v="Furniture"/>
    <s v="Chairs"/>
    <x v="0"/>
    <x v="3"/>
    <x v="1"/>
  </r>
  <r>
    <x v="4091"/>
    <n v="44921"/>
    <s v="Desiree Hurt"/>
    <x v="1"/>
    <s v="Smead File Folder Labels, Laser Printer Compatible"/>
    <n v="0"/>
    <n v="1047203.85"/>
    <n v="0"/>
    <n v="8"/>
    <x v="0"/>
    <s v="Germany"/>
    <s v="North Rhine-Westphalia"/>
    <s v="Gronau"/>
    <s v="Central"/>
    <s v="Home Office"/>
    <s v="Office Supplies"/>
    <s v="Labels"/>
    <x v="1"/>
    <x v="3"/>
    <x v="0"/>
  </r>
  <r>
    <x v="4089"/>
    <n v="44921"/>
    <s v="Piper Wilder-Neligan"/>
    <x v="1"/>
    <s v="Brother Fax and Copier, Color"/>
    <n v="0"/>
    <n v="5693249.1000000006"/>
    <n v="1371689.55"/>
    <n v="2"/>
    <x v="1"/>
    <s v="Germany"/>
    <s v="Hesse"/>
    <s v="Frankfurt"/>
    <s v="Central"/>
    <s v="Consumer"/>
    <s v="Technology"/>
    <s v="Copiers"/>
    <x v="1"/>
    <x v="3"/>
    <x v="1"/>
  </r>
  <r>
    <x v="4091"/>
    <n v="44921"/>
    <s v="Desiree Hurt"/>
    <x v="1"/>
    <s v="Memorex Numeric Keypad, Erganomic"/>
    <n v="0"/>
    <n v="1371689.55"/>
    <n v="221240.25"/>
    <n v="2"/>
    <x v="0"/>
    <s v="Germany"/>
    <s v="North Rhine-Westphalia"/>
    <s v="Gronau"/>
    <s v="Central"/>
    <s v="Home Office"/>
    <s v="Technology"/>
    <s v="Accessories"/>
    <x v="1"/>
    <x v="3"/>
    <x v="0"/>
  </r>
  <r>
    <x v="4091"/>
    <n v="44921"/>
    <s v="Desiree Hurt"/>
    <x v="1"/>
    <s v="Cisco Signal Booster, VoIP"/>
    <n v="0"/>
    <n v="15678559.050000001"/>
    <n v="943958.4"/>
    <n v="7"/>
    <x v="0"/>
    <s v="Germany"/>
    <s v="North Rhine-Westphalia"/>
    <s v="Gronau"/>
    <s v="Central"/>
    <s v="Home Office"/>
    <s v="Technology"/>
    <s v="Phones"/>
    <x v="1"/>
    <x v="3"/>
    <x v="0"/>
  </r>
  <r>
    <x v="4091"/>
    <n v="44921"/>
    <s v="Desiree Hurt"/>
    <x v="1"/>
    <s v="Cisco Smart Phone, Cordless"/>
    <n v="0"/>
    <n v="28820229.900000002"/>
    <n v="11533991.700000001"/>
    <n v="3"/>
    <x v="0"/>
    <s v="Germany"/>
    <s v="North Rhine-Westphalia"/>
    <s v="Gronau"/>
    <s v="Central"/>
    <s v="Home Office"/>
    <s v="Technology"/>
    <s v="Phones"/>
    <x v="1"/>
    <x v="3"/>
    <x v="0"/>
  </r>
  <r>
    <x v="4092"/>
    <n v="44922"/>
    <s v="Carl Proctor"/>
    <x v="0"/>
    <s v="KitchenAid Refrigerator, Black"/>
    <n v="0.5"/>
    <n v="23333471.699999999"/>
    <n v="-6533962.0499999998"/>
    <n v="6"/>
    <x v="0"/>
    <s v="Italy"/>
    <s v="Lazio"/>
    <s v="Rome"/>
    <s v="South"/>
    <s v="Consumer"/>
    <s v="Office Supplies"/>
    <s v="Appliances"/>
    <x v="0"/>
    <x v="3"/>
    <x v="0"/>
  </r>
  <r>
    <x v="4093"/>
    <n v="44922"/>
    <s v="Isabella Falkiner"/>
    <x v="1"/>
    <s v="Harbour Creations Round Labels, Laser Printer Compatible"/>
    <n v="0.5"/>
    <n v="250738.95"/>
    <n v="-176992.2"/>
    <n v="5"/>
    <x v="0"/>
    <s v="Denmark"/>
    <s v="South Denmark"/>
    <s v="Odense"/>
    <s v="North"/>
    <s v="Corporate"/>
    <s v="Office Supplies"/>
    <s v="Labels"/>
    <x v="0"/>
    <x v="3"/>
    <x v="0"/>
  </r>
  <r>
    <x v="4093"/>
    <n v="44922"/>
    <s v="Isabella Falkiner"/>
    <x v="1"/>
    <s v="Fellowes Lockers, Wire Frame"/>
    <n v="0.5"/>
    <n v="13702146.15"/>
    <n v="-1371689.55"/>
    <n v="9"/>
    <x v="1"/>
    <s v="Denmark"/>
    <s v="South Denmark"/>
    <s v="Odense"/>
    <s v="North"/>
    <s v="Corporate"/>
    <s v="Office Supplies"/>
    <s v="Storage"/>
    <x v="0"/>
    <x v="3"/>
    <x v="1"/>
  </r>
  <r>
    <x v="4094"/>
    <n v="44922"/>
    <s v="Matthew Gill"/>
    <x v="1"/>
    <s v="Fiskars Shears, Steel"/>
    <n v="0"/>
    <n v="1386438.9000000001"/>
    <n v="398232.45"/>
    <n v="2"/>
    <x v="0"/>
    <s v="France"/>
    <s v="Auvergne-Rhône-Alpes"/>
    <s v="Villeurbanne"/>
    <s v="Central"/>
    <s v="Home Office"/>
    <s v="Office Supplies"/>
    <s v="Supplies"/>
    <x v="1"/>
    <x v="3"/>
    <x v="0"/>
  </r>
  <r>
    <x v="4093"/>
    <n v="44922"/>
    <s v="Isabella Falkiner"/>
    <x v="1"/>
    <s v="Panasonic Card Printer, Red"/>
    <n v="0.5"/>
    <n v="5044277.7"/>
    <n v="-1519183.05"/>
    <n v="4"/>
    <x v="1"/>
    <s v="Denmark"/>
    <s v="South Denmark"/>
    <s v="Odense"/>
    <s v="North"/>
    <s v="Corporate"/>
    <s v="Technology"/>
    <s v="Machines"/>
    <x v="0"/>
    <x v="3"/>
    <x v="1"/>
  </r>
  <r>
    <x v="4095"/>
    <n v="44922"/>
    <s v="Sherron Henegar"/>
    <x v="1"/>
    <s v="GlobeWeis Peel and Seal, with clear poly window"/>
    <n v="0"/>
    <n v="368733.75"/>
    <n v="14749.35"/>
    <n v="1"/>
    <x v="0"/>
    <s v="United Kingdom"/>
    <s v="England"/>
    <s v="Harlow"/>
    <s v="North"/>
    <s v="Consumer"/>
    <s v="Office Supplies"/>
    <s v="Envelopes"/>
    <x v="1"/>
    <x v="3"/>
    <x v="0"/>
  </r>
  <r>
    <x v="4095"/>
    <n v="44922"/>
    <s v="Sherron Henegar"/>
    <x v="1"/>
    <s v="Eldon Shelving, Wire Frame"/>
    <n v="0"/>
    <n v="2802376.5"/>
    <n v="221240.25"/>
    <n v="4"/>
    <x v="0"/>
    <s v="United Kingdom"/>
    <s v="England"/>
    <s v="Harlow"/>
    <s v="North"/>
    <s v="Consumer"/>
    <s v="Office Supplies"/>
    <s v="Storage"/>
    <x v="1"/>
    <x v="3"/>
    <x v="0"/>
  </r>
  <r>
    <x v="4096"/>
    <n v="44923"/>
    <s v="Audrey Knowles"/>
    <x v="2"/>
    <s v="Ames Manila Envelope, Security-Tint"/>
    <n v="0"/>
    <n v="1991162.25"/>
    <n v="796464.9"/>
    <n v="5"/>
    <x v="0"/>
    <s v="Germany"/>
    <s v="Berlin"/>
    <s v="Berlin"/>
    <s v="Central"/>
    <s v="Consumer"/>
    <s v="Office Supplies"/>
    <s v="Envelopes"/>
    <x v="1"/>
    <x v="3"/>
    <x v="0"/>
  </r>
  <r>
    <x v="4096"/>
    <n v="44923"/>
    <s v="Audrey Knowles"/>
    <x v="2"/>
    <s v="Xerox Note Cards, Premium"/>
    <n v="0"/>
    <n v="3495595.95"/>
    <n v="693219.45000000007"/>
    <n v="9"/>
    <x v="0"/>
    <s v="Germany"/>
    <s v="Berlin"/>
    <s v="Berlin"/>
    <s v="Central"/>
    <s v="Consumer"/>
    <s v="Office Supplies"/>
    <s v="Paper"/>
    <x v="1"/>
    <x v="3"/>
    <x v="0"/>
  </r>
  <r>
    <x v="4097"/>
    <n v="44924"/>
    <s v="Judy Rodriquez"/>
    <x v="3"/>
    <s v="Hamilton Beach Stove, White"/>
    <n v="0.1"/>
    <n v="14351117.550000001"/>
    <n v="3023616.75"/>
    <n v="2"/>
    <x v="0"/>
    <s v="Germany"/>
    <s v="North Rhine-Westphalia"/>
    <s v="Hagen"/>
    <s v="Central"/>
    <s v="Consumer"/>
    <s v="Office Supplies"/>
    <s v="Appliances"/>
    <x v="1"/>
    <x v="3"/>
    <x v="0"/>
  </r>
  <r>
    <x v="4097"/>
    <n v="44924"/>
    <s v="Judy Rodriquez"/>
    <x v="3"/>
    <s v="BIC Canvas, Water Color"/>
    <n v="0"/>
    <n v="1681425.9000000001"/>
    <n v="14749.35"/>
    <n v="2"/>
    <x v="1"/>
    <s v="Germany"/>
    <s v="North Rhine-Westphalia"/>
    <s v="Hagen"/>
    <s v="Central"/>
    <s v="Consumer"/>
    <s v="Office Supplies"/>
    <s v="Art"/>
    <x v="1"/>
    <x v="3"/>
    <x v="1"/>
  </r>
  <r>
    <x v="4097"/>
    <n v="44924"/>
    <s v="Judy Rodriquez"/>
    <x v="3"/>
    <s v="Boston Sketch Pad, Easy-Erase"/>
    <n v="0"/>
    <n v="4321559.55"/>
    <n v="1253694.75"/>
    <n v="6"/>
    <x v="0"/>
    <s v="Germany"/>
    <s v="North Rhine-Westphalia"/>
    <s v="Hagen"/>
    <s v="Central"/>
    <s v="Consumer"/>
    <s v="Office Supplies"/>
    <s v="Art"/>
    <x v="1"/>
    <x v="3"/>
    <x v="0"/>
  </r>
  <r>
    <x v="4097"/>
    <n v="44924"/>
    <s v="Judy Rodriquez"/>
    <x v="3"/>
    <s v="Sanford Markers, Fluorescent"/>
    <n v="0"/>
    <n v="1445436.3"/>
    <n v="575224.65"/>
    <n v="4"/>
    <x v="0"/>
    <s v="Germany"/>
    <s v="North Rhine-Westphalia"/>
    <s v="Hagen"/>
    <s v="Central"/>
    <s v="Consumer"/>
    <s v="Office Supplies"/>
    <s v="Art"/>
    <x v="1"/>
    <x v="3"/>
    <x v="0"/>
  </r>
  <r>
    <x v="4097"/>
    <n v="44924"/>
    <s v="Judy Rodriquez"/>
    <x v="3"/>
    <s v="Acco 3-Hole Punch, Recycled"/>
    <n v="0"/>
    <n v="1342190.85"/>
    <n v="117994.8"/>
    <n v="3"/>
    <x v="0"/>
    <s v="Germany"/>
    <s v="North Rhine-Westphalia"/>
    <s v="Hagen"/>
    <s v="Central"/>
    <s v="Consumer"/>
    <s v="Office Supplies"/>
    <s v="Binders"/>
    <x v="1"/>
    <x v="3"/>
    <x v="0"/>
  </r>
  <r>
    <x v="4097"/>
    <n v="44924"/>
    <s v="Judy Rodriquez"/>
    <x v="3"/>
    <s v="Avery Binder, Durable"/>
    <n v="0"/>
    <n v="1061953.2"/>
    <n v="58997.4"/>
    <n v="5"/>
    <x v="0"/>
    <s v="Germany"/>
    <s v="North Rhine-Westphalia"/>
    <s v="Hagen"/>
    <s v="Central"/>
    <s v="Consumer"/>
    <s v="Office Supplies"/>
    <s v="Binders"/>
    <x v="1"/>
    <x v="3"/>
    <x v="0"/>
  </r>
  <r>
    <x v="4097"/>
    <n v="44924"/>
    <s v="Judy Rodriquez"/>
    <x v="3"/>
    <s v="Fellowes File Cart, Blue"/>
    <n v="0.1"/>
    <n v="3643089.45"/>
    <n v="1209446.7"/>
    <n v="2"/>
    <x v="0"/>
    <s v="Germany"/>
    <s v="North Rhine-Westphalia"/>
    <s v="Hagen"/>
    <s v="Central"/>
    <s v="Consumer"/>
    <s v="Office Supplies"/>
    <s v="Storage"/>
    <x v="1"/>
    <x v="3"/>
    <x v="0"/>
  </r>
  <r>
    <x v="4098"/>
    <n v="44924"/>
    <s v="Jay Collier"/>
    <x v="2"/>
    <s v="Novimex Rocking Chair, Black"/>
    <n v="0.5"/>
    <n v="7610664.6000000006"/>
    <n v="-5781745.2000000002"/>
    <n v="8"/>
    <x v="0"/>
    <s v="Netherlands"/>
    <s v="North Holland"/>
    <s v="Haarlem"/>
    <s v="Central"/>
    <s v="Consumer"/>
    <s v="Furniture"/>
    <s v="Chairs"/>
    <x v="0"/>
    <x v="3"/>
    <x v="0"/>
  </r>
  <r>
    <x v="4099"/>
    <n v="44924"/>
    <s v="Lauren Saunders"/>
    <x v="0"/>
    <s v="Harbour Creations Chairmat, Set of Two"/>
    <n v="0.1"/>
    <n v="5914489.3500000006"/>
    <n v="191741.55000000002"/>
    <n v="6"/>
    <x v="0"/>
    <s v="Spain"/>
    <s v="Catalonia"/>
    <s v="Barcelona"/>
    <s v="South"/>
    <s v="Consumer"/>
    <s v="Furniture"/>
    <s v="Chairs"/>
    <x v="1"/>
    <x v="3"/>
    <x v="0"/>
  </r>
  <r>
    <x v="4099"/>
    <n v="44924"/>
    <s v="Lauren Saunders"/>
    <x v="0"/>
    <s v="Lesro Round Table, Rectangular"/>
    <n v="0.35"/>
    <n v="21548800.350000001"/>
    <n v="2979368.7"/>
    <n v="5"/>
    <x v="1"/>
    <s v="Spain"/>
    <s v="Catalonia"/>
    <s v="Barcelona"/>
    <s v="South"/>
    <s v="Consumer"/>
    <s v="Furniture"/>
    <s v="Tables"/>
    <x v="1"/>
    <x v="3"/>
    <x v="1"/>
  </r>
  <r>
    <x v="4099"/>
    <n v="44924"/>
    <s v="Lauren Saunders"/>
    <x v="0"/>
    <s v="Hoover Microwave, White"/>
    <n v="0.1"/>
    <n v="16283282.4"/>
    <n v="3082614.15"/>
    <n v="4"/>
    <x v="0"/>
    <s v="Spain"/>
    <s v="Catalonia"/>
    <s v="Barcelona"/>
    <s v="South"/>
    <s v="Consumer"/>
    <s v="Office Supplies"/>
    <s v="Appliances"/>
    <x v="1"/>
    <x v="3"/>
    <x v="0"/>
  </r>
  <r>
    <x v="4099"/>
    <n v="44924"/>
    <s v="Lauren Saunders"/>
    <x v="0"/>
    <s v="Cardinal Binding Machine, Economy"/>
    <n v="0"/>
    <n v="1474935"/>
    <n v="412981.8"/>
    <n v="2"/>
    <x v="1"/>
    <s v="Spain"/>
    <s v="Catalonia"/>
    <s v="Barcelona"/>
    <s v="South"/>
    <s v="Consumer"/>
    <s v="Office Supplies"/>
    <s v="Binders"/>
    <x v="1"/>
    <x v="3"/>
    <x v="1"/>
  </r>
  <r>
    <x v="4099"/>
    <n v="44924"/>
    <s v="Lauren Saunders"/>
    <x v="0"/>
    <s v="Xerox Cards &amp; Envelopes, Multicolor"/>
    <n v="0"/>
    <n v="4793538.75"/>
    <n v="471979.2"/>
    <n v="7"/>
    <x v="1"/>
    <s v="Spain"/>
    <s v="Catalonia"/>
    <s v="Barcelona"/>
    <s v="South"/>
    <s v="Consumer"/>
    <s v="Office Supplies"/>
    <s v="Paper"/>
    <x v="1"/>
    <x v="3"/>
    <x v="1"/>
  </r>
  <r>
    <x v="4099"/>
    <n v="44924"/>
    <s v="Lauren Saunders"/>
    <x v="0"/>
    <s v="Eldon Trays, Wire Frame"/>
    <n v="0.1"/>
    <n v="2492640.15"/>
    <n v="811214.25"/>
    <n v="4"/>
    <x v="0"/>
    <s v="Spain"/>
    <s v="Catalonia"/>
    <s v="Barcelona"/>
    <s v="South"/>
    <s v="Consumer"/>
    <s v="Office Supplies"/>
    <s v="Storage"/>
    <x v="1"/>
    <x v="3"/>
    <x v="0"/>
  </r>
  <r>
    <x v="4099"/>
    <n v="44924"/>
    <s v="Lauren Saunders"/>
    <x v="0"/>
    <s v="Motorola Signal Booster, with Caller ID"/>
    <n v="0.15"/>
    <n v="7182933.4500000002"/>
    <n v="2109157.0500000003"/>
    <n v="4"/>
    <x v="1"/>
    <s v="Spain"/>
    <s v="Catalonia"/>
    <s v="Barcelona"/>
    <s v="South"/>
    <s v="Consumer"/>
    <s v="Technology"/>
    <s v="Phones"/>
    <x v="1"/>
    <x v="3"/>
    <x v="1"/>
  </r>
  <r>
    <x v="4100"/>
    <n v="44924"/>
    <s v="Rachel Morton"/>
    <x v="2"/>
    <s v="BIC Pens, Fluorescent"/>
    <n v="0.5"/>
    <n v="457229.85000000003"/>
    <n v="-162242.85"/>
    <n v="4"/>
    <x v="1"/>
    <s v="Spain"/>
    <s v="Catalonia"/>
    <s v="Barcelona"/>
    <s v="South"/>
    <s v="Corporate"/>
    <s v="Office Supplies"/>
    <s v="Art"/>
    <x v="0"/>
    <x v="3"/>
    <x v="1"/>
  </r>
  <r>
    <x v="4100"/>
    <n v="44924"/>
    <s v="Rachel Morton"/>
    <x v="2"/>
    <s v="Sanford Highlighters, Blue"/>
    <n v="0.5"/>
    <n v="117994.8"/>
    <n v="-88496.1"/>
    <n v="1"/>
    <x v="0"/>
    <s v="Spain"/>
    <s v="Catalonia"/>
    <s v="Barcelona"/>
    <s v="South"/>
    <s v="Corporate"/>
    <s v="Office Supplies"/>
    <s v="Art"/>
    <x v="0"/>
    <x v="3"/>
    <x v="0"/>
  </r>
  <r>
    <x v="4101"/>
    <n v="44924"/>
    <s v="Mark Washington"/>
    <x v="1"/>
    <s v="Stanley Canvas, Blue"/>
    <n v="0.5"/>
    <n v="1091451.9000000001"/>
    <n v="-752216.85"/>
    <n v="3"/>
    <x v="0"/>
    <s v="France"/>
    <s v="Ile-de-France"/>
    <s v="Montreuil"/>
    <s v="Central"/>
    <s v="Home Office"/>
    <s v="Office Supplies"/>
    <s v="Art"/>
    <x v="0"/>
    <x v="3"/>
    <x v="0"/>
  </r>
  <r>
    <x v="4101"/>
    <n v="44924"/>
    <s v="Mark Washington"/>
    <x v="1"/>
    <s v="Avery 3-Hole Punch, Economy"/>
    <n v="0.5"/>
    <n v="825963.6"/>
    <n v="0"/>
    <n v="4"/>
    <x v="1"/>
    <s v="France"/>
    <s v="Ile-de-France"/>
    <s v="Montreuil"/>
    <s v="Central"/>
    <s v="Home Office"/>
    <s v="Office Supplies"/>
    <s v="Binders"/>
    <x v="0"/>
    <x v="3"/>
    <x v="1"/>
  </r>
  <r>
    <x v="4102"/>
    <n v="44924"/>
    <s v="Anna Kelly"/>
    <x v="1"/>
    <s v="Fellowes Shelving, Industrial"/>
    <n v="0.1"/>
    <n v="766966.20000000007"/>
    <n v="294987"/>
    <n v="1"/>
    <x v="1"/>
    <s v="Italy"/>
    <s v="Piedmont"/>
    <s v="Turin"/>
    <s v="South"/>
    <s v="Corporate"/>
    <s v="Office Supplies"/>
    <s v="Storage"/>
    <x v="1"/>
    <x v="3"/>
    <x v="1"/>
  </r>
  <r>
    <x v="4101"/>
    <n v="44924"/>
    <s v="Mark Washington"/>
    <x v="1"/>
    <s v="Sharp Ink, Laser"/>
    <n v="0.5"/>
    <n v="5501507.5499999998"/>
    <n v="-3746334.9"/>
    <n v="6"/>
    <x v="0"/>
    <s v="France"/>
    <s v="Ile-de-France"/>
    <s v="Montreuil"/>
    <s v="Central"/>
    <s v="Home Office"/>
    <s v="Technology"/>
    <s v="Copiers"/>
    <x v="0"/>
    <x v="3"/>
    <x v="0"/>
  </r>
  <r>
    <x v="4102"/>
    <n v="44924"/>
    <s v="Anna Kelly"/>
    <x v="1"/>
    <s v="StarTech Phone, White"/>
    <n v="0.1"/>
    <n v="1932164.85"/>
    <n v="663720.75"/>
    <n v="2"/>
    <x v="0"/>
    <s v="Italy"/>
    <s v="Piedmont"/>
    <s v="Turin"/>
    <s v="South"/>
    <s v="Corporate"/>
    <s v="Technology"/>
    <s v="Machines"/>
    <x v="1"/>
    <x v="3"/>
    <x v="0"/>
  </r>
  <r>
    <x v="4103"/>
    <n v="44924"/>
    <s v="Darcy Farnell"/>
    <x v="1"/>
    <s v="Deflect-O Clock, Durable"/>
    <n v="0"/>
    <n v="2787627.15"/>
    <n v="884961"/>
    <n v="4"/>
    <x v="0"/>
    <s v="Italy"/>
    <s v="Tuscany"/>
    <s v="Grosseto"/>
    <s v="South"/>
    <s v="Consumer"/>
    <s v="Furniture"/>
    <s v="Furnishings"/>
    <x v="1"/>
    <x v="3"/>
    <x v="0"/>
  </r>
  <r>
    <x v="4103"/>
    <n v="44924"/>
    <s v="Darcy Farnell"/>
    <x v="1"/>
    <s v="Epson Inkjet, Wireless"/>
    <n v="0.15"/>
    <n v="7728659.4000000004"/>
    <n v="-368733.75"/>
    <n v="2"/>
    <x v="0"/>
    <s v="Italy"/>
    <s v="Tuscany"/>
    <s v="Grosseto"/>
    <s v="South"/>
    <s v="Consumer"/>
    <s v="Technology"/>
    <s v="Machines"/>
    <x v="1"/>
    <x v="3"/>
    <x v="0"/>
  </r>
  <r>
    <x v="4103"/>
    <n v="44924"/>
    <s v="Darcy Farnell"/>
    <x v="1"/>
    <s v="Panasonic Card Printer, Durable"/>
    <n v="0.15"/>
    <n v="2182903.8000000003"/>
    <n v="132744.15"/>
    <n v="1"/>
    <x v="0"/>
    <s v="Italy"/>
    <s v="Tuscany"/>
    <s v="Grosseto"/>
    <s v="South"/>
    <s v="Consumer"/>
    <s v="Technology"/>
    <s v="Machines"/>
    <x v="1"/>
    <x v="3"/>
    <x v="0"/>
  </r>
  <r>
    <x v="4104"/>
    <n v="44924"/>
    <s v="Lara Stoate"/>
    <x v="1"/>
    <s v="Kraft Mailers, with clear poly window"/>
    <n v="0.1"/>
    <n v="2182903.8000000003"/>
    <n v="339235.05"/>
    <n v="4"/>
    <x v="1"/>
    <s v="Germany"/>
    <s v="Bavaria"/>
    <s v="Rosenheim"/>
    <s v="Central"/>
    <s v="Corporate"/>
    <s v="Office Supplies"/>
    <s v="Envelopes"/>
    <x v="1"/>
    <x v="3"/>
    <x v="1"/>
  </r>
  <r>
    <x v="4105"/>
    <n v="44925"/>
    <s v="Dennis Conaway"/>
    <x v="2"/>
    <s v="Cuisinart Blender, Silver"/>
    <n v="0.5"/>
    <n v="1002955.8"/>
    <n v="-914459.70000000007"/>
    <n v="2"/>
    <x v="0"/>
    <s v="Germany"/>
    <s v="North Rhine-Westphalia"/>
    <s v="Bonn"/>
    <s v="Central"/>
    <s v="Consumer"/>
    <s v="Office Supplies"/>
    <s v="Appliances"/>
    <x v="0"/>
    <x v="3"/>
    <x v="0"/>
  </r>
  <r>
    <x v="4106"/>
    <n v="44925"/>
    <s v="Thomas Thompson"/>
    <x v="2"/>
    <s v="Sanford Canvas, Blue"/>
    <n v="0"/>
    <n v="2241901.2000000002"/>
    <n v="648971.4"/>
    <n v="3"/>
    <x v="0"/>
    <s v="Italy"/>
    <s v="Tuscany"/>
    <s v="Florence"/>
    <s v="South"/>
    <s v="Corporate"/>
    <s v="Office Supplies"/>
    <s v="Art"/>
    <x v="1"/>
    <x v="3"/>
    <x v="0"/>
  </r>
  <r>
    <x v="4106"/>
    <n v="44925"/>
    <s v="Thomas Thompson"/>
    <x v="2"/>
    <s v="Kleencut Ruler, Easy Grip"/>
    <n v="0"/>
    <n v="442480.5"/>
    <n v="14749.35"/>
    <n v="2"/>
    <x v="0"/>
    <s v="Italy"/>
    <s v="Tuscany"/>
    <s v="Florence"/>
    <s v="South"/>
    <s v="Corporate"/>
    <s v="Office Supplies"/>
    <s v="Supplies"/>
    <x v="1"/>
    <x v="3"/>
    <x v="0"/>
  </r>
  <r>
    <x v="4106"/>
    <n v="44925"/>
    <s v="Thomas Thompson"/>
    <x v="2"/>
    <s v="Canon Fax and Copier, Laser"/>
    <n v="0"/>
    <n v="28215506.550000001"/>
    <n v="13259665.65"/>
    <n v="10"/>
    <x v="1"/>
    <s v="Italy"/>
    <s v="Tuscany"/>
    <s v="Florence"/>
    <s v="South"/>
    <s v="Corporate"/>
    <s v="Technology"/>
    <s v="Copiers"/>
    <x v="1"/>
    <x v="3"/>
    <x v="1"/>
  </r>
  <r>
    <x v="4106"/>
    <n v="44925"/>
    <s v="Thomas Thompson"/>
    <x v="2"/>
    <s v="Nokia Headset, with Caller ID"/>
    <n v="0"/>
    <n v="4306810.2"/>
    <n v="516227.25"/>
    <n v="4"/>
    <x v="1"/>
    <s v="Italy"/>
    <s v="Tuscany"/>
    <s v="Florence"/>
    <s v="South"/>
    <s v="Corporate"/>
    <s v="Technology"/>
    <s v="Phones"/>
    <x v="1"/>
    <x v="3"/>
    <x v="1"/>
  </r>
  <r>
    <x v="4107"/>
    <n v="44925"/>
    <s v="Mary Saterfiel"/>
    <x v="1"/>
    <s v="Fellowes Box, Single Width"/>
    <n v="0"/>
    <n v="575224.65"/>
    <n v="29498.7"/>
    <n v="2"/>
    <x v="0"/>
    <s v="United Kingdom"/>
    <s v="England"/>
    <s v="Woking"/>
    <s v="North"/>
    <s v="Consumer"/>
    <s v="Office Supplies"/>
    <s v="Storage"/>
    <x v="1"/>
    <x v="3"/>
    <x v="0"/>
  </r>
  <r>
    <x v="4108"/>
    <n v="44925"/>
    <s v="Alexis O'Flaherty"/>
    <x v="1"/>
    <s v="Rubbermaid Door Stop, Erganomic"/>
    <n v="0"/>
    <n v="1253694.75"/>
    <n v="191741.55000000002"/>
    <n v="2"/>
    <x v="1"/>
    <s v="Spain"/>
    <s v="Madrid"/>
    <s v="Madrid"/>
    <s v="South"/>
    <s v="Home Office"/>
    <s v="Furniture"/>
    <s v="Furnishings"/>
    <x v="1"/>
    <x v="3"/>
    <x v="1"/>
  </r>
  <r>
    <x v="4109"/>
    <n v="44925"/>
    <s v="Max Ludwig"/>
    <x v="1"/>
    <s v="Office Star Chairmat, Adjustable"/>
    <n v="0"/>
    <n v="1002955.8"/>
    <n v="398232.45"/>
    <n v="1"/>
    <x v="1"/>
    <s v="Sweden"/>
    <s v="Uppsala"/>
    <s v="Uppsala"/>
    <s v="North"/>
    <s v="Home Office"/>
    <s v="Furniture"/>
    <s v="Chairs"/>
    <x v="1"/>
    <x v="3"/>
    <x v="1"/>
  </r>
  <r>
    <x v="4110"/>
    <n v="44925"/>
    <s v="Georgia Arundale"/>
    <x v="1"/>
    <s v="Acco Binder, Economy"/>
    <n v="0"/>
    <n v="663720.75"/>
    <n v="88496.1"/>
    <n v="3"/>
    <x v="1"/>
    <s v="Norway"/>
    <s v="Buskerud"/>
    <s v="Drammen"/>
    <s v="North"/>
    <s v="Corporate"/>
    <s v="Office Supplies"/>
    <s v="Binders"/>
    <x v="1"/>
    <x v="3"/>
    <x v="1"/>
  </r>
  <r>
    <x v="4111"/>
    <n v="44926"/>
    <s v="Leon Barnes"/>
    <x v="2"/>
    <s v="Fellowes Shelving, Single Width"/>
    <n v="0"/>
    <n v="4262562.1500000004"/>
    <n v="1106201.25"/>
    <n v="5"/>
    <x v="1"/>
    <s v="Finland"/>
    <s v="Uusimaa"/>
    <s v="Helsinki"/>
    <s v="North"/>
    <s v="Consumer"/>
    <s v="Office Supplies"/>
    <s v="Storage"/>
    <x v="1"/>
    <x v="3"/>
    <x v="1"/>
  </r>
  <r>
    <x v="4112"/>
    <n v="44926"/>
    <s v="Evie Morton"/>
    <x v="0"/>
    <s v="Fellowes Lockers, Wire Frame"/>
    <n v="0.1"/>
    <n v="8215387.9500000002"/>
    <n v="3200608.95"/>
    <n v="3"/>
    <x v="0"/>
    <s v="Italy"/>
    <s v="Campania"/>
    <s v="Naples"/>
    <s v="South"/>
    <s v="Consumer"/>
    <s v="Office Supplies"/>
    <s v="Storage"/>
    <x v="1"/>
    <x v="3"/>
    <x v="0"/>
  </r>
  <r>
    <x v="4113"/>
    <n v="44926"/>
    <s v="Eloise Sykes"/>
    <x v="1"/>
    <s v="Kleencut Shears, Serrated"/>
    <n v="0"/>
    <n v="3849580.35"/>
    <n v="191741.55000000002"/>
    <n v="6"/>
    <x v="1"/>
    <s v="United Kingdom"/>
    <s v="Scotland"/>
    <s v="Edinburgh"/>
    <s v="North"/>
    <s v="Consumer"/>
    <s v="Office Supplies"/>
    <s v="Supplies"/>
    <x v="1"/>
    <x v="3"/>
    <x v="1"/>
  </r>
  <r>
    <x v="4114"/>
    <n v="44926"/>
    <s v="Rebecca Chamberlain"/>
    <x v="1"/>
    <s v="Wilson Jones Index Tab, Economy"/>
    <n v="0"/>
    <n v="471979.2"/>
    <n v="117994.8"/>
    <n v="5"/>
    <x v="1"/>
    <s v="France"/>
    <s v="Ile-de-France"/>
    <s v="Argenteuil"/>
    <s v="Central"/>
    <s v="Home Office"/>
    <s v="Office Supplies"/>
    <s v="Binders"/>
    <x v="1"/>
    <x v="3"/>
    <x v="1"/>
  </r>
  <r>
    <x v="4115"/>
    <n v="44926"/>
    <s v="Jose Gambino"/>
    <x v="1"/>
    <s v="Ikea Stackable Bookrack, Traditional"/>
    <n v="0"/>
    <n v="3613590.75"/>
    <n v="1342190.85"/>
    <n v="2"/>
    <x v="1"/>
    <s v="Italy"/>
    <s v="Lazio"/>
    <s v="Rome"/>
    <s v="South"/>
    <s v="Corporate"/>
    <s v="Furniture"/>
    <s v="Bookcases"/>
    <x v="1"/>
    <x v="3"/>
    <x v="1"/>
  </r>
  <r>
    <x v="4116"/>
    <n v="44926"/>
    <s v="Daniel Hamilton"/>
    <x v="0"/>
    <s v="BIC Pencil Sharpener, Fluorescent"/>
    <n v="0.5"/>
    <n v="442480.5"/>
    <n v="-147493.5"/>
    <n v="2"/>
    <x v="0"/>
    <s v="Germany"/>
    <s v="North Rhine-Westphalia"/>
    <s v="Recklinghausen"/>
    <s v="Central"/>
    <s v="Home Office"/>
    <s v="Office Supplies"/>
    <s v="Art"/>
    <x v="0"/>
    <x v="3"/>
    <x v="0"/>
  </r>
  <r>
    <x v="4116"/>
    <n v="44926"/>
    <s v="Daniel Hamilton"/>
    <x v="0"/>
    <s v="Avery Binder Covers, Recycled"/>
    <n v="0.5"/>
    <n v="339235.05"/>
    <n v="-88496.1"/>
    <n v="4"/>
    <x v="1"/>
    <s v="Germany"/>
    <s v="North Rhine-Westphalia"/>
    <s v="Recklinghausen"/>
    <s v="Central"/>
    <s v="Home Office"/>
    <s v="Office Supplies"/>
    <s v="Binders"/>
    <x v="0"/>
    <x v="3"/>
    <x v="1"/>
  </r>
  <r>
    <x v="4116"/>
    <n v="44926"/>
    <s v="Daniel Hamilton"/>
    <x v="0"/>
    <s v="StarTech Phone, Red"/>
    <n v="0.5"/>
    <n v="1592929.8"/>
    <n v="-280237.65000000002"/>
    <n v="3"/>
    <x v="0"/>
    <s v="Germany"/>
    <s v="North Rhine-Westphalia"/>
    <s v="Recklinghausen"/>
    <s v="Central"/>
    <s v="Home Office"/>
    <s v="Technology"/>
    <s v="Machines"/>
    <x v="0"/>
    <x v="3"/>
    <x v="0"/>
  </r>
  <r>
    <x v="4115"/>
    <n v="44926"/>
    <s v="Jose Gambino"/>
    <x v="1"/>
    <s v="Motorola Audio Dock, VoIP"/>
    <n v="0"/>
    <n v="12787686.450000001"/>
    <n v="3702086.85"/>
    <n v="5"/>
    <x v="0"/>
    <s v="Italy"/>
    <s v="Lazio"/>
    <s v="Rome"/>
    <s v="South"/>
    <s v="Corporate"/>
    <s v="Technology"/>
    <s v="Phones"/>
    <x v="1"/>
    <x v="3"/>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x v="0"/>
    <x v="0"/>
    <x v="0"/>
    <x v="0"/>
    <n v="0.5"/>
    <n v="663720.75"/>
    <n v="-383483.10000000003"/>
    <n v="3"/>
    <x v="0"/>
    <x v="0"/>
    <x v="0"/>
    <x v="0"/>
    <x v="0"/>
    <x v="0"/>
    <x v="0"/>
    <x v="0"/>
    <x v="0"/>
    <x v="0"/>
  </r>
  <r>
    <x v="1"/>
    <x v="1"/>
    <x v="1"/>
    <x v="1"/>
    <x v="1"/>
    <n v="0"/>
    <n v="12595944.9"/>
    <n v="4277311.5"/>
    <n v="7"/>
    <x v="1"/>
    <x v="1"/>
    <x v="1"/>
    <x v="1"/>
    <x v="0"/>
    <x v="1"/>
    <x v="1"/>
    <x v="1"/>
    <x v="1"/>
    <x v="0"/>
  </r>
  <r>
    <x v="2"/>
    <x v="2"/>
    <x v="2"/>
    <x v="1"/>
    <x v="2"/>
    <n v="0"/>
    <n v="2064909"/>
    <n v="309736.35000000003"/>
    <n v="3"/>
    <x v="1"/>
    <x v="2"/>
    <x v="2"/>
    <x v="2"/>
    <x v="1"/>
    <x v="1"/>
    <x v="0"/>
    <x v="2"/>
    <x v="1"/>
    <x v="0"/>
  </r>
  <r>
    <x v="3"/>
    <x v="2"/>
    <x v="3"/>
    <x v="1"/>
    <x v="3"/>
    <n v="0.5"/>
    <n v="398232.45"/>
    <n v="-324485.7"/>
    <n v="2"/>
    <x v="1"/>
    <x v="1"/>
    <x v="1"/>
    <x v="3"/>
    <x v="0"/>
    <x v="2"/>
    <x v="0"/>
    <x v="2"/>
    <x v="0"/>
    <x v="0"/>
  </r>
  <r>
    <x v="3"/>
    <x v="2"/>
    <x v="3"/>
    <x v="1"/>
    <x v="4"/>
    <n v="0.5"/>
    <n v="250738.95"/>
    <n v="-14749.35"/>
    <n v="2"/>
    <x v="1"/>
    <x v="1"/>
    <x v="1"/>
    <x v="3"/>
    <x v="0"/>
    <x v="2"/>
    <x v="0"/>
    <x v="3"/>
    <x v="0"/>
    <x v="0"/>
  </r>
  <r>
    <x v="4"/>
    <x v="3"/>
    <x v="4"/>
    <x v="2"/>
    <x v="5"/>
    <n v="0"/>
    <n v="1327441.5"/>
    <n v="309736.35000000003"/>
    <n v="3"/>
    <x v="0"/>
    <x v="2"/>
    <x v="2"/>
    <x v="4"/>
    <x v="1"/>
    <x v="0"/>
    <x v="0"/>
    <x v="2"/>
    <x v="1"/>
    <x v="0"/>
  </r>
  <r>
    <x v="4"/>
    <x v="3"/>
    <x v="4"/>
    <x v="2"/>
    <x v="6"/>
    <n v="0"/>
    <n v="3053115.45"/>
    <n v="1135699.95"/>
    <n v="4"/>
    <x v="0"/>
    <x v="2"/>
    <x v="2"/>
    <x v="4"/>
    <x v="1"/>
    <x v="0"/>
    <x v="0"/>
    <x v="2"/>
    <x v="1"/>
    <x v="0"/>
  </r>
  <r>
    <x v="5"/>
    <x v="4"/>
    <x v="5"/>
    <x v="2"/>
    <x v="7"/>
    <n v="0.1"/>
    <n v="2286149.25"/>
    <n v="530976.6"/>
    <n v="1"/>
    <x v="1"/>
    <x v="2"/>
    <x v="3"/>
    <x v="5"/>
    <x v="1"/>
    <x v="2"/>
    <x v="1"/>
    <x v="1"/>
    <x v="1"/>
    <x v="0"/>
  </r>
  <r>
    <x v="5"/>
    <x v="4"/>
    <x v="5"/>
    <x v="2"/>
    <x v="8"/>
    <n v="0"/>
    <n v="486728.55"/>
    <n v="29498.7"/>
    <n v="3"/>
    <x v="1"/>
    <x v="2"/>
    <x v="3"/>
    <x v="5"/>
    <x v="1"/>
    <x v="2"/>
    <x v="0"/>
    <x v="4"/>
    <x v="1"/>
    <x v="0"/>
  </r>
  <r>
    <x v="5"/>
    <x v="4"/>
    <x v="5"/>
    <x v="2"/>
    <x v="9"/>
    <n v="0.1"/>
    <n v="10560534.6"/>
    <n v="2109157.0500000003"/>
    <n v="4"/>
    <x v="1"/>
    <x v="2"/>
    <x v="3"/>
    <x v="5"/>
    <x v="1"/>
    <x v="2"/>
    <x v="0"/>
    <x v="3"/>
    <x v="1"/>
    <x v="0"/>
  </r>
  <r>
    <x v="6"/>
    <x v="5"/>
    <x v="6"/>
    <x v="1"/>
    <x v="10"/>
    <n v="0.6"/>
    <n v="14557608.450000001"/>
    <n v="-14926342.200000001"/>
    <n v="6"/>
    <x v="1"/>
    <x v="2"/>
    <x v="4"/>
    <x v="6"/>
    <x v="1"/>
    <x v="1"/>
    <x v="1"/>
    <x v="1"/>
    <x v="0"/>
    <x v="0"/>
  </r>
  <r>
    <x v="6"/>
    <x v="5"/>
    <x v="6"/>
    <x v="1"/>
    <x v="11"/>
    <n v="0.5"/>
    <n v="1710924.6"/>
    <n v="-825963.6"/>
    <n v="5"/>
    <x v="0"/>
    <x v="2"/>
    <x v="4"/>
    <x v="6"/>
    <x v="1"/>
    <x v="1"/>
    <x v="0"/>
    <x v="2"/>
    <x v="0"/>
    <x v="0"/>
  </r>
  <r>
    <x v="7"/>
    <x v="6"/>
    <x v="7"/>
    <x v="1"/>
    <x v="12"/>
    <n v="0"/>
    <n v="324485.7"/>
    <n v="103245.45"/>
    <n v="3"/>
    <x v="1"/>
    <x v="3"/>
    <x v="5"/>
    <x v="7"/>
    <x v="2"/>
    <x v="1"/>
    <x v="0"/>
    <x v="5"/>
    <x v="1"/>
    <x v="0"/>
  </r>
  <r>
    <x v="8"/>
    <x v="6"/>
    <x v="8"/>
    <x v="1"/>
    <x v="13"/>
    <n v="0"/>
    <n v="811214.25"/>
    <n v="147493.5"/>
    <n v="1"/>
    <x v="1"/>
    <x v="4"/>
    <x v="6"/>
    <x v="8"/>
    <x v="1"/>
    <x v="1"/>
    <x v="0"/>
    <x v="2"/>
    <x v="1"/>
    <x v="0"/>
  </r>
  <r>
    <x v="8"/>
    <x v="6"/>
    <x v="8"/>
    <x v="1"/>
    <x v="14"/>
    <n v="0"/>
    <n v="1430686.95"/>
    <n v="457229.85000000003"/>
    <n v="2"/>
    <x v="0"/>
    <x v="4"/>
    <x v="6"/>
    <x v="8"/>
    <x v="1"/>
    <x v="1"/>
    <x v="0"/>
    <x v="3"/>
    <x v="1"/>
    <x v="0"/>
  </r>
  <r>
    <x v="9"/>
    <x v="6"/>
    <x v="1"/>
    <x v="1"/>
    <x v="15"/>
    <n v="0.6"/>
    <n v="3952825.8000000003"/>
    <n v="-5044277.7"/>
    <n v="2"/>
    <x v="1"/>
    <x v="1"/>
    <x v="1"/>
    <x v="1"/>
    <x v="0"/>
    <x v="1"/>
    <x v="1"/>
    <x v="6"/>
    <x v="1"/>
    <x v="0"/>
  </r>
  <r>
    <x v="9"/>
    <x v="6"/>
    <x v="1"/>
    <x v="1"/>
    <x v="16"/>
    <n v="0"/>
    <n v="589974"/>
    <n v="88496.1"/>
    <n v="5"/>
    <x v="1"/>
    <x v="1"/>
    <x v="1"/>
    <x v="1"/>
    <x v="0"/>
    <x v="1"/>
    <x v="0"/>
    <x v="7"/>
    <x v="1"/>
    <x v="0"/>
  </r>
  <r>
    <x v="10"/>
    <x v="6"/>
    <x v="9"/>
    <x v="3"/>
    <x v="17"/>
    <n v="0"/>
    <n v="20413100.400000002"/>
    <n v="206490.9"/>
    <n v="3"/>
    <x v="1"/>
    <x v="1"/>
    <x v="1"/>
    <x v="9"/>
    <x v="0"/>
    <x v="1"/>
    <x v="1"/>
    <x v="8"/>
    <x v="1"/>
    <x v="0"/>
  </r>
  <r>
    <x v="10"/>
    <x v="6"/>
    <x v="9"/>
    <x v="3"/>
    <x v="18"/>
    <n v="0"/>
    <n v="1519183.05"/>
    <n v="294987"/>
    <n v="2"/>
    <x v="0"/>
    <x v="1"/>
    <x v="1"/>
    <x v="9"/>
    <x v="0"/>
    <x v="1"/>
    <x v="0"/>
    <x v="2"/>
    <x v="1"/>
    <x v="0"/>
  </r>
  <r>
    <x v="11"/>
    <x v="7"/>
    <x v="10"/>
    <x v="1"/>
    <x v="19"/>
    <n v="0.1"/>
    <n v="8141641.2000000002"/>
    <n v="2433642.75"/>
    <n v="5"/>
    <x v="1"/>
    <x v="5"/>
    <x v="7"/>
    <x v="10"/>
    <x v="1"/>
    <x v="2"/>
    <x v="1"/>
    <x v="1"/>
    <x v="1"/>
    <x v="0"/>
  </r>
  <r>
    <x v="11"/>
    <x v="7"/>
    <x v="10"/>
    <x v="1"/>
    <x v="18"/>
    <n v="0"/>
    <n v="3790582.95"/>
    <n v="722718.15"/>
    <n v="5"/>
    <x v="0"/>
    <x v="5"/>
    <x v="7"/>
    <x v="10"/>
    <x v="1"/>
    <x v="2"/>
    <x v="0"/>
    <x v="2"/>
    <x v="1"/>
    <x v="0"/>
  </r>
  <r>
    <x v="11"/>
    <x v="7"/>
    <x v="10"/>
    <x v="1"/>
    <x v="20"/>
    <n v="0"/>
    <n v="250738.95"/>
    <n v="88496.1"/>
    <n v="2"/>
    <x v="0"/>
    <x v="5"/>
    <x v="7"/>
    <x v="10"/>
    <x v="1"/>
    <x v="2"/>
    <x v="0"/>
    <x v="5"/>
    <x v="1"/>
    <x v="0"/>
  </r>
  <r>
    <x v="11"/>
    <x v="7"/>
    <x v="10"/>
    <x v="1"/>
    <x v="21"/>
    <n v="0"/>
    <n v="7699160.7000000002"/>
    <n v="309736.35000000003"/>
    <n v="2"/>
    <x v="1"/>
    <x v="5"/>
    <x v="7"/>
    <x v="10"/>
    <x v="1"/>
    <x v="2"/>
    <x v="2"/>
    <x v="9"/>
    <x v="1"/>
    <x v="0"/>
  </r>
  <r>
    <x v="12"/>
    <x v="7"/>
    <x v="11"/>
    <x v="1"/>
    <x v="22"/>
    <n v="0"/>
    <n v="4277311.5"/>
    <n v="1032454.5"/>
    <n v="5"/>
    <x v="0"/>
    <x v="1"/>
    <x v="1"/>
    <x v="11"/>
    <x v="0"/>
    <x v="0"/>
    <x v="1"/>
    <x v="8"/>
    <x v="1"/>
    <x v="0"/>
  </r>
  <r>
    <x v="13"/>
    <x v="7"/>
    <x v="12"/>
    <x v="2"/>
    <x v="23"/>
    <n v="0.5"/>
    <n v="501477.9"/>
    <n v="-88496.1"/>
    <n v="2"/>
    <x v="1"/>
    <x v="1"/>
    <x v="1"/>
    <x v="12"/>
    <x v="0"/>
    <x v="1"/>
    <x v="0"/>
    <x v="0"/>
    <x v="1"/>
    <x v="0"/>
  </r>
  <r>
    <x v="14"/>
    <x v="8"/>
    <x v="13"/>
    <x v="1"/>
    <x v="24"/>
    <n v="0.5"/>
    <n v="132744.15"/>
    <n v="-44248.05"/>
    <n v="3"/>
    <x v="1"/>
    <x v="6"/>
    <x v="8"/>
    <x v="13"/>
    <x v="1"/>
    <x v="1"/>
    <x v="0"/>
    <x v="5"/>
    <x v="0"/>
    <x v="0"/>
  </r>
  <r>
    <x v="14"/>
    <x v="8"/>
    <x v="13"/>
    <x v="1"/>
    <x v="25"/>
    <n v="0.5"/>
    <n v="324485.7"/>
    <n v="-176992.2"/>
    <n v="4"/>
    <x v="1"/>
    <x v="6"/>
    <x v="8"/>
    <x v="13"/>
    <x v="1"/>
    <x v="1"/>
    <x v="0"/>
    <x v="7"/>
    <x v="0"/>
    <x v="0"/>
  </r>
  <r>
    <x v="14"/>
    <x v="8"/>
    <x v="13"/>
    <x v="1"/>
    <x v="26"/>
    <n v="0.5"/>
    <n v="737467.5"/>
    <n v="-560475.30000000005"/>
    <n v="2"/>
    <x v="0"/>
    <x v="6"/>
    <x v="8"/>
    <x v="13"/>
    <x v="1"/>
    <x v="1"/>
    <x v="0"/>
    <x v="0"/>
    <x v="0"/>
    <x v="0"/>
  </r>
  <r>
    <x v="14"/>
    <x v="8"/>
    <x v="13"/>
    <x v="1"/>
    <x v="27"/>
    <n v="0.5"/>
    <n v="2920371.3000000003"/>
    <n v="-1932164.85"/>
    <n v="2"/>
    <x v="0"/>
    <x v="6"/>
    <x v="8"/>
    <x v="13"/>
    <x v="1"/>
    <x v="1"/>
    <x v="0"/>
    <x v="3"/>
    <x v="0"/>
    <x v="0"/>
  </r>
  <r>
    <x v="15"/>
    <x v="8"/>
    <x v="14"/>
    <x v="1"/>
    <x v="28"/>
    <n v="0.5"/>
    <n v="457229.85000000003"/>
    <n v="-206490.9"/>
    <n v="5"/>
    <x v="1"/>
    <x v="0"/>
    <x v="9"/>
    <x v="14"/>
    <x v="0"/>
    <x v="1"/>
    <x v="0"/>
    <x v="2"/>
    <x v="0"/>
    <x v="0"/>
  </r>
  <r>
    <x v="16"/>
    <x v="9"/>
    <x v="15"/>
    <x v="1"/>
    <x v="29"/>
    <n v="0"/>
    <n v="3303854.4"/>
    <n v="1519183.05"/>
    <n v="11"/>
    <x v="0"/>
    <x v="4"/>
    <x v="6"/>
    <x v="8"/>
    <x v="1"/>
    <x v="0"/>
    <x v="0"/>
    <x v="0"/>
    <x v="1"/>
    <x v="0"/>
  </r>
  <r>
    <x v="16"/>
    <x v="9"/>
    <x v="15"/>
    <x v="1"/>
    <x v="30"/>
    <n v="0"/>
    <n v="7168184.1000000006"/>
    <n v="1150449.3"/>
    <n v="3"/>
    <x v="0"/>
    <x v="4"/>
    <x v="6"/>
    <x v="8"/>
    <x v="1"/>
    <x v="0"/>
    <x v="2"/>
    <x v="9"/>
    <x v="1"/>
    <x v="0"/>
  </r>
  <r>
    <x v="16"/>
    <x v="9"/>
    <x v="15"/>
    <x v="1"/>
    <x v="31"/>
    <n v="0"/>
    <n v="6489714"/>
    <n v="973457.1"/>
    <n v="6"/>
    <x v="0"/>
    <x v="4"/>
    <x v="6"/>
    <x v="8"/>
    <x v="1"/>
    <x v="0"/>
    <x v="2"/>
    <x v="10"/>
    <x v="1"/>
    <x v="0"/>
  </r>
  <r>
    <x v="17"/>
    <x v="10"/>
    <x v="16"/>
    <x v="0"/>
    <x v="32"/>
    <n v="0.1"/>
    <n v="3672588.15"/>
    <n v="44248.05"/>
    <n v="1"/>
    <x v="1"/>
    <x v="5"/>
    <x v="7"/>
    <x v="15"/>
    <x v="1"/>
    <x v="2"/>
    <x v="0"/>
    <x v="11"/>
    <x v="1"/>
    <x v="0"/>
  </r>
  <r>
    <x v="17"/>
    <x v="10"/>
    <x v="16"/>
    <x v="0"/>
    <x v="33"/>
    <n v="0"/>
    <n v="309736.35000000003"/>
    <n v="103245.45"/>
    <n v="2"/>
    <x v="1"/>
    <x v="5"/>
    <x v="7"/>
    <x v="15"/>
    <x v="1"/>
    <x v="2"/>
    <x v="0"/>
    <x v="7"/>
    <x v="1"/>
    <x v="0"/>
  </r>
  <r>
    <x v="17"/>
    <x v="10"/>
    <x v="16"/>
    <x v="0"/>
    <x v="34"/>
    <n v="0"/>
    <n v="2507389.5"/>
    <n v="368733.75"/>
    <n v="5"/>
    <x v="1"/>
    <x v="5"/>
    <x v="7"/>
    <x v="15"/>
    <x v="1"/>
    <x v="2"/>
    <x v="0"/>
    <x v="0"/>
    <x v="1"/>
    <x v="0"/>
  </r>
  <r>
    <x v="17"/>
    <x v="10"/>
    <x v="16"/>
    <x v="0"/>
    <x v="35"/>
    <n v="0"/>
    <n v="811214.25"/>
    <n v="29498.7"/>
    <n v="2"/>
    <x v="0"/>
    <x v="5"/>
    <x v="7"/>
    <x v="15"/>
    <x v="1"/>
    <x v="2"/>
    <x v="0"/>
    <x v="12"/>
    <x v="1"/>
    <x v="0"/>
  </r>
  <r>
    <x v="17"/>
    <x v="10"/>
    <x v="16"/>
    <x v="0"/>
    <x v="36"/>
    <n v="0"/>
    <n v="7772907.4500000002"/>
    <n v="162242.85"/>
    <n v="2"/>
    <x v="1"/>
    <x v="5"/>
    <x v="7"/>
    <x v="15"/>
    <x v="1"/>
    <x v="2"/>
    <x v="2"/>
    <x v="13"/>
    <x v="1"/>
    <x v="0"/>
  </r>
  <r>
    <x v="18"/>
    <x v="11"/>
    <x v="17"/>
    <x v="1"/>
    <x v="37"/>
    <n v="0.5"/>
    <n v="250738.95"/>
    <n v="-117994.8"/>
    <n v="3"/>
    <x v="0"/>
    <x v="7"/>
    <x v="10"/>
    <x v="16"/>
    <x v="0"/>
    <x v="0"/>
    <x v="0"/>
    <x v="7"/>
    <x v="0"/>
    <x v="0"/>
  </r>
  <r>
    <x v="19"/>
    <x v="12"/>
    <x v="18"/>
    <x v="2"/>
    <x v="38"/>
    <n v="0"/>
    <n v="1592929.8"/>
    <n v="486728.55"/>
    <n v="8"/>
    <x v="1"/>
    <x v="8"/>
    <x v="11"/>
    <x v="17"/>
    <x v="2"/>
    <x v="2"/>
    <x v="0"/>
    <x v="4"/>
    <x v="1"/>
    <x v="0"/>
  </r>
  <r>
    <x v="20"/>
    <x v="12"/>
    <x v="19"/>
    <x v="0"/>
    <x v="39"/>
    <n v="0.5"/>
    <n v="383483.10000000003"/>
    <n v="-162242.85"/>
    <n v="1"/>
    <x v="0"/>
    <x v="7"/>
    <x v="12"/>
    <x v="18"/>
    <x v="0"/>
    <x v="1"/>
    <x v="0"/>
    <x v="5"/>
    <x v="1"/>
    <x v="0"/>
  </r>
  <r>
    <x v="21"/>
    <x v="13"/>
    <x v="20"/>
    <x v="2"/>
    <x v="40"/>
    <n v="0"/>
    <n v="707968.8"/>
    <n v="309736.35000000003"/>
    <n v="3"/>
    <x v="0"/>
    <x v="3"/>
    <x v="13"/>
    <x v="19"/>
    <x v="2"/>
    <x v="2"/>
    <x v="0"/>
    <x v="14"/>
    <x v="1"/>
    <x v="0"/>
  </r>
  <r>
    <x v="22"/>
    <x v="13"/>
    <x v="21"/>
    <x v="2"/>
    <x v="41"/>
    <n v="0"/>
    <n v="2138655.75"/>
    <n v="648971.4"/>
    <n v="3"/>
    <x v="1"/>
    <x v="3"/>
    <x v="14"/>
    <x v="20"/>
    <x v="2"/>
    <x v="0"/>
    <x v="0"/>
    <x v="5"/>
    <x v="1"/>
    <x v="0"/>
  </r>
  <r>
    <x v="22"/>
    <x v="13"/>
    <x v="21"/>
    <x v="2"/>
    <x v="42"/>
    <n v="0.4"/>
    <n v="707968.8"/>
    <n v="117994.8"/>
    <n v="3"/>
    <x v="0"/>
    <x v="3"/>
    <x v="14"/>
    <x v="20"/>
    <x v="2"/>
    <x v="0"/>
    <x v="0"/>
    <x v="3"/>
    <x v="1"/>
    <x v="0"/>
  </r>
  <r>
    <x v="23"/>
    <x v="14"/>
    <x v="22"/>
    <x v="1"/>
    <x v="43"/>
    <n v="0"/>
    <n v="855462.3"/>
    <n v="117994.8"/>
    <n v="2"/>
    <x v="1"/>
    <x v="2"/>
    <x v="15"/>
    <x v="21"/>
    <x v="1"/>
    <x v="1"/>
    <x v="0"/>
    <x v="2"/>
    <x v="1"/>
    <x v="0"/>
  </r>
  <r>
    <x v="24"/>
    <x v="15"/>
    <x v="23"/>
    <x v="1"/>
    <x v="44"/>
    <n v="0"/>
    <n v="7300928.25"/>
    <n v="3436598.5500000003"/>
    <n v="2"/>
    <x v="0"/>
    <x v="5"/>
    <x v="16"/>
    <x v="22"/>
    <x v="1"/>
    <x v="1"/>
    <x v="2"/>
    <x v="15"/>
    <x v="1"/>
    <x v="0"/>
  </r>
  <r>
    <x v="25"/>
    <x v="16"/>
    <x v="24"/>
    <x v="1"/>
    <x v="45"/>
    <n v="0"/>
    <n v="176992.2"/>
    <n v="44248.05"/>
    <n v="2"/>
    <x v="1"/>
    <x v="9"/>
    <x v="17"/>
    <x v="23"/>
    <x v="1"/>
    <x v="0"/>
    <x v="0"/>
    <x v="5"/>
    <x v="1"/>
    <x v="0"/>
  </r>
  <r>
    <x v="25"/>
    <x v="16"/>
    <x v="24"/>
    <x v="1"/>
    <x v="46"/>
    <n v="0"/>
    <n v="9823067.0999999996"/>
    <n v="1769922"/>
    <n v="5"/>
    <x v="1"/>
    <x v="9"/>
    <x v="17"/>
    <x v="23"/>
    <x v="1"/>
    <x v="0"/>
    <x v="0"/>
    <x v="3"/>
    <x v="1"/>
    <x v="0"/>
  </r>
  <r>
    <x v="26"/>
    <x v="16"/>
    <x v="25"/>
    <x v="1"/>
    <x v="47"/>
    <n v="0"/>
    <n v="12168213.75"/>
    <n v="4985280.3"/>
    <n v="2"/>
    <x v="1"/>
    <x v="3"/>
    <x v="18"/>
    <x v="24"/>
    <x v="2"/>
    <x v="0"/>
    <x v="1"/>
    <x v="1"/>
    <x v="1"/>
    <x v="0"/>
  </r>
  <r>
    <x v="26"/>
    <x v="16"/>
    <x v="25"/>
    <x v="1"/>
    <x v="48"/>
    <n v="0"/>
    <n v="796464.9"/>
    <n v="176992.2"/>
    <n v="1"/>
    <x v="1"/>
    <x v="3"/>
    <x v="18"/>
    <x v="24"/>
    <x v="2"/>
    <x v="0"/>
    <x v="0"/>
    <x v="2"/>
    <x v="1"/>
    <x v="0"/>
  </r>
  <r>
    <x v="26"/>
    <x v="16"/>
    <x v="25"/>
    <x v="1"/>
    <x v="49"/>
    <n v="0.4"/>
    <n v="13112172.15"/>
    <n v="870211.65"/>
    <n v="7"/>
    <x v="1"/>
    <x v="3"/>
    <x v="18"/>
    <x v="24"/>
    <x v="2"/>
    <x v="0"/>
    <x v="0"/>
    <x v="3"/>
    <x v="1"/>
    <x v="0"/>
  </r>
  <r>
    <x v="27"/>
    <x v="17"/>
    <x v="26"/>
    <x v="0"/>
    <x v="50"/>
    <n v="0"/>
    <n v="412981.8"/>
    <n v="58997.4"/>
    <n v="1"/>
    <x v="0"/>
    <x v="3"/>
    <x v="14"/>
    <x v="25"/>
    <x v="2"/>
    <x v="0"/>
    <x v="0"/>
    <x v="2"/>
    <x v="1"/>
    <x v="0"/>
  </r>
  <r>
    <x v="28"/>
    <x v="17"/>
    <x v="27"/>
    <x v="2"/>
    <x v="51"/>
    <n v="0.6"/>
    <n v="1076702.55"/>
    <n v="-840712.95000000007"/>
    <n v="1"/>
    <x v="1"/>
    <x v="3"/>
    <x v="19"/>
    <x v="26"/>
    <x v="2"/>
    <x v="1"/>
    <x v="1"/>
    <x v="8"/>
    <x v="0"/>
    <x v="0"/>
  </r>
  <r>
    <x v="28"/>
    <x v="17"/>
    <x v="27"/>
    <x v="2"/>
    <x v="52"/>
    <n v="0.6"/>
    <n v="1017705.15"/>
    <n v="-1401188.25"/>
    <n v="3"/>
    <x v="0"/>
    <x v="3"/>
    <x v="19"/>
    <x v="26"/>
    <x v="2"/>
    <x v="1"/>
    <x v="1"/>
    <x v="8"/>
    <x v="0"/>
    <x v="0"/>
  </r>
  <r>
    <x v="28"/>
    <x v="17"/>
    <x v="27"/>
    <x v="2"/>
    <x v="53"/>
    <n v="0"/>
    <n v="604723.35"/>
    <n v="44248.05"/>
    <n v="4"/>
    <x v="1"/>
    <x v="3"/>
    <x v="19"/>
    <x v="26"/>
    <x v="2"/>
    <x v="1"/>
    <x v="0"/>
    <x v="4"/>
    <x v="0"/>
    <x v="0"/>
  </r>
  <r>
    <x v="28"/>
    <x v="17"/>
    <x v="27"/>
    <x v="2"/>
    <x v="54"/>
    <n v="0"/>
    <n v="796464.9"/>
    <n v="117994.8"/>
    <n v="5"/>
    <x v="1"/>
    <x v="3"/>
    <x v="19"/>
    <x v="26"/>
    <x v="2"/>
    <x v="1"/>
    <x v="0"/>
    <x v="7"/>
    <x v="0"/>
    <x v="0"/>
  </r>
  <r>
    <x v="28"/>
    <x v="17"/>
    <x v="27"/>
    <x v="2"/>
    <x v="55"/>
    <n v="0"/>
    <n v="811214.25"/>
    <n v="44248.05"/>
    <n v="3"/>
    <x v="0"/>
    <x v="3"/>
    <x v="19"/>
    <x v="26"/>
    <x v="2"/>
    <x v="1"/>
    <x v="0"/>
    <x v="0"/>
    <x v="0"/>
    <x v="0"/>
  </r>
  <r>
    <x v="29"/>
    <x v="18"/>
    <x v="28"/>
    <x v="1"/>
    <x v="56"/>
    <n v="0"/>
    <n v="294987"/>
    <n v="58997.4"/>
    <n v="1"/>
    <x v="1"/>
    <x v="5"/>
    <x v="16"/>
    <x v="27"/>
    <x v="1"/>
    <x v="2"/>
    <x v="1"/>
    <x v="16"/>
    <x v="1"/>
    <x v="0"/>
  </r>
  <r>
    <x v="29"/>
    <x v="18"/>
    <x v="28"/>
    <x v="1"/>
    <x v="57"/>
    <n v="0"/>
    <n v="1961663.55"/>
    <n v="58997.4"/>
    <n v="10"/>
    <x v="0"/>
    <x v="5"/>
    <x v="16"/>
    <x v="27"/>
    <x v="1"/>
    <x v="2"/>
    <x v="0"/>
    <x v="5"/>
    <x v="1"/>
    <x v="0"/>
  </r>
  <r>
    <x v="30"/>
    <x v="18"/>
    <x v="29"/>
    <x v="1"/>
    <x v="58"/>
    <n v="0"/>
    <n v="2625384.3000000003"/>
    <n v="870211.65"/>
    <n v="7"/>
    <x v="1"/>
    <x v="2"/>
    <x v="15"/>
    <x v="28"/>
    <x v="1"/>
    <x v="1"/>
    <x v="0"/>
    <x v="2"/>
    <x v="1"/>
    <x v="0"/>
  </r>
  <r>
    <x v="31"/>
    <x v="19"/>
    <x v="30"/>
    <x v="1"/>
    <x v="59"/>
    <n v="0"/>
    <n v="471979.2"/>
    <n v="147493.5"/>
    <n v="3"/>
    <x v="0"/>
    <x v="8"/>
    <x v="20"/>
    <x v="29"/>
    <x v="2"/>
    <x v="1"/>
    <x v="0"/>
    <x v="7"/>
    <x v="1"/>
    <x v="0"/>
  </r>
  <r>
    <x v="32"/>
    <x v="19"/>
    <x v="31"/>
    <x v="1"/>
    <x v="60"/>
    <n v="0"/>
    <n v="191741.55000000002"/>
    <n v="73746.75"/>
    <n v="1"/>
    <x v="0"/>
    <x v="10"/>
    <x v="21"/>
    <x v="30"/>
    <x v="0"/>
    <x v="1"/>
    <x v="0"/>
    <x v="5"/>
    <x v="1"/>
    <x v="0"/>
  </r>
  <r>
    <x v="32"/>
    <x v="19"/>
    <x v="31"/>
    <x v="1"/>
    <x v="61"/>
    <n v="0"/>
    <n v="766966.20000000007"/>
    <n v="294987"/>
    <n v="4"/>
    <x v="1"/>
    <x v="10"/>
    <x v="21"/>
    <x v="30"/>
    <x v="0"/>
    <x v="1"/>
    <x v="0"/>
    <x v="5"/>
    <x v="1"/>
    <x v="0"/>
  </r>
  <r>
    <x v="32"/>
    <x v="19"/>
    <x v="31"/>
    <x v="1"/>
    <x v="62"/>
    <n v="0"/>
    <n v="1297942.8"/>
    <n v="265488.3"/>
    <n v="3"/>
    <x v="1"/>
    <x v="10"/>
    <x v="21"/>
    <x v="30"/>
    <x v="0"/>
    <x v="1"/>
    <x v="2"/>
    <x v="15"/>
    <x v="1"/>
    <x v="0"/>
  </r>
  <r>
    <x v="33"/>
    <x v="19"/>
    <x v="32"/>
    <x v="1"/>
    <x v="63"/>
    <n v="0.5"/>
    <n v="8407129.5"/>
    <n v="-3200608.95"/>
    <n v="3"/>
    <x v="1"/>
    <x v="11"/>
    <x v="22"/>
    <x v="31"/>
    <x v="2"/>
    <x v="2"/>
    <x v="2"/>
    <x v="13"/>
    <x v="0"/>
    <x v="0"/>
  </r>
  <r>
    <x v="34"/>
    <x v="20"/>
    <x v="33"/>
    <x v="1"/>
    <x v="64"/>
    <n v="0.1"/>
    <n v="412981.8"/>
    <n v="-14749.35"/>
    <n v="1"/>
    <x v="1"/>
    <x v="2"/>
    <x v="3"/>
    <x v="32"/>
    <x v="1"/>
    <x v="1"/>
    <x v="0"/>
    <x v="3"/>
    <x v="0"/>
    <x v="0"/>
  </r>
  <r>
    <x v="35"/>
    <x v="21"/>
    <x v="34"/>
    <x v="1"/>
    <x v="65"/>
    <n v="0"/>
    <n v="309736.35000000003"/>
    <n v="162242.85"/>
    <n v="3"/>
    <x v="0"/>
    <x v="5"/>
    <x v="16"/>
    <x v="33"/>
    <x v="1"/>
    <x v="1"/>
    <x v="0"/>
    <x v="5"/>
    <x v="1"/>
    <x v="0"/>
  </r>
  <r>
    <x v="35"/>
    <x v="21"/>
    <x v="34"/>
    <x v="1"/>
    <x v="66"/>
    <n v="0"/>
    <n v="176992.2"/>
    <n v="58997.4"/>
    <n v="2"/>
    <x v="1"/>
    <x v="5"/>
    <x v="16"/>
    <x v="33"/>
    <x v="1"/>
    <x v="1"/>
    <x v="0"/>
    <x v="5"/>
    <x v="1"/>
    <x v="0"/>
  </r>
  <r>
    <x v="36"/>
    <x v="21"/>
    <x v="35"/>
    <x v="1"/>
    <x v="67"/>
    <n v="0"/>
    <n v="1150449.3"/>
    <n v="294987"/>
    <n v="3"/>
    <x v="1"/>
    <x v="3"/>
    <x v="19"/>
    <x v="34"/>
    <x v="2"/>
    <x v="1"/>
    <x v="0"/>
    <x v="2"/>
    <x v="1"/>
    <x v="0"/>
  </r>
  <r>
    <x v="37"/>
    <x v="22"/>
    <x v="36"/>
    <x v="2"/>
    <x v="68"/>
    <n v="0.5"/>
    <n v="191741.55000000002"/>
    <n v="-117994.8"/>
    <n v="1"/>
    <x v="0"/>
    <x v="5"/>
    <x v="23"/>
    <x v="35"/>
    <x v="1"/>
    <x v="2"/>
    <x v="0"/>
    <x v="0"/>
    <x v="1"/>
    <x v="0"/>
  </r>
  <r>
    <x v="37"/>
    <x v="22"/>
    <x v="36"/>
    <x v="2"/>
    <x v="69"/>
    <n v="0.5"/>
    <n v="1268444.1000000001"/>
    <n v="0"/>
    <n v="1"/>
    <x v="1"/>
    <x v="5"/>
    <x v="23"/>
    <x v="35"/>
    <x v="1"/>
    <x v="2"/>
    <x v="2"/>
    <x v="13"/>
    <x v="1"/>
    <x v="0"/>
  </r>
  <r>
    <x v="37"/>
    <x v="22"/>
    <x v="36"/>
    <x v="2"/>
    <x v="70"/>
    <n v="0.5"/>
    <n v="8613620.4000000004"/>
    <n v="-870211.65"/>
    <n v="8"/>
    <x v="1"/>
    <x v="5"/>
    <x v="23"/>
    <x v="35"/>
    <x v="1"/>
    <x v="2"/>
    <x v="2"/>
    <x v="10"/>
    <x v="1"/>
    <x v="0"/>
  </r>
  <r>
    <x v="38"/>
    <x v="22"/>
    <x v="37"/>
    <x v="0"/>
    <x v="71"/>
    <n v="0"/>
    <n v="560475.30000000005"/>
    <n v="265488.3"/>
    <n v="1"/>
    <x v="1"/>
    <x v="8"/>
    <x v="24"/>
    <x v="36"/>
    <x v="2"/>
    <x v="2"/>
    <x v="0"/>
    <x v="12"/>
    <x v="1"/>
    <x v="0"/>
  </r>
  <r>
    <x v="38"/>
    <x v="22"/>
    <x v="37"/>
    <x v="0"/>
    <x v="72"/>
    <n v="0.1"/>
    <n v="8657868.4500000011"/>
    <n v="1533932.4000000001"/>
    <n v="1"/>
    <x v="1"/>
    <x v="8"/>
    <x v="24"/>
    <x v="36"/>
    <x v="2"/>
    <x v="2"/>
    <x v="2"/>
    <x v="10"/>
    <x v="1"/>
    <x v="0"/>
  </r>
  <r>
    <x v="39"/>
    <x v="22"/>
    <x v="38"/>
    <x v="2"/>
    <x v="73"/>
    <n v="0"/>
    <n v="648971.4"/>
    <n v="117994.8"/>
    <n v="2"/>
    <x v="1"/>
    <x v="8"/>
    <x v="11"/>
    <x v="37"/>
    <x v="2"/>
    <x v="2"/>
    <x v="0"/>
    <x v="2"/>
    <x v="1"/>
    <x v="0"/>
  </r>
  <r>
    <x v="40"/>
    <x v="22"/>
    <x v="39"/>
    <x v="0"/>
    <x v="74"/>
    <n v="0"/>
    <n v="10752276.15"/>
    <n v="3554593.35"/>
    <n v="2"/>
    <x v="0"/>
    <x v="8"/>
    <x v="25"/>
    <x v="38"/>
    <x v="2"/>
    <x v="1"/>
    <x v="1"/>
    <x v="1"/>
    <x v="1"/>
    <x v="0"/>
  </r>
  <r>
    <x v="40"/>
    <x v="22"/>
    <x v="39"/>
    <x v="0"/>
    <x v="75"/>
    <n v="0.2"/>
    <n v="3923327.1"/>
    <n v="339235.05"/>
    <n v="4"/>
    <x v="1"/>
    <x v="8"/>
    <x v="25"/>
    <x v="38"/>
    <x v="2"/>
    <x v="1"/>
    <x v="1"/>
    <x v="8"/>
    <x v="1"/>
    <x v="0"/>
  </r>
  <r>
    <x v="40"/>
    <x v="22"/>
    <x v="39"/>
    <x v="0"/>
    <x v="76"/>
    <n v="0"/>
    <n v="840712.95000000007"/>
    <n v="14749.35"/>
    <n v="1"/>
    <x v="1"/>
    <x v="8"/>
    <x v="25"/>
    <x v="38"/>
    <x v="2"/>
    <x v="1"/>
    <x v="0"/>
    <x v="2"/>
    <x v="1"/>
    <x v="0"/>
  </r>
  <r>
    <x v="40"/>
    <x v="22"/>
    <x v="39"/>
    <x v="0"/>
    <x v="67"/>
    <n v="0"/>
    <n v="1710924.6"/>
    <n v="191741.55000000002"/>
    <n v="4"/>
    <x v="0"/>
    <x v="8"/>
    <x v="25"/>
    <x v="38"/>
    <x v="2"/>
    <x v="1"/>
    <x v="0"/>
    <x v="2"/>
    <x v="1"/>
    <x v="0"/>
  </r>
  <r>
    <x v="41"/>
    <x v="22"/>
    <x v="40"/>
    <x v="2"/>
    <x v="77"/>
    <n v="0.1"/>
    <n v="2389394.7000000002"/>
    <n v="634222.05000000005"/>
    <n v="2"/>
    <x v="1"/>
    <x v="1"/>
    <x v="1"/>
    <x v="39"/>
    <x v="0"/>
    <x v="1"/>
    <x v="2"/>
    <x v="10"/>
    <x v="1"/>
    <x v="0"/>
  </r>
  <r>
    <x v="42"/>
    <x v="22"/>
    <x v="41"/>
    <x v="1"/>
    <x v="55"/>
    <n v="0.5"/>
    <n v="678470.1"/>
    <n v="-604723.35"/>
    <n v="5"/>
    <x v="0"/>
    <x v="2"/>
    <x v="26"/>
    <x v="40"/>
    <x v="1"/>
    <x v="1"/>
    <x v="0"/>
    <x v="0"/>
    <x v="0"/>
    <x v="0"/>
  </r>
  <r>
    <x v="42"/>
    <x v="22"/>
    <x v="41"/>
    <x v="1"/>
    <x v="78"/>
    <n v="0.5"/>
    <n v="648971.4"/>
    <n v="-117994.8"/>
    <n v="2"/>
    <x v="0"/>
    <x v="2"/>
    <x v="26"/>
    <x v="40"/>
    <x v="1"/>
    <x v="1"/>
    <x v="2"/>
    <x v="15"/>
    <x v="0"/>
    <x v="0"/>
  </r>
  <r>
    <x v="42"/>
    <x v="22"/>
    <x v="41"/>
    <x v="1"/>
    <x v="79"/>
    <n v="0.65"/>
    <n v="8112142.5"/>
    <n v="-3480846.6"/>
    <n v="6"/>
    <x v="0"/>
    <x v="2"/>
    <x v="26"/>
    <x v="40"/>
    <x v="1"/>
    <x v="1"/>
    <x v="2"/>
    <x v="13"/>
    <x v="0"/>
    <x v="0"/>
  </r>
  <r>
    <x v="42"/>
    <x v="22"/>
    <x v="41"/>
    <x v="1"/>
    <x v="80"/>
    <n v="0.65"/>
    <n v="1312692.1500000001"/>
    <n v="-1120950.6000000001"/>
    <n v="3"/>
    <x v="1"/>
    <x v="2"/>
    <x v="26"/>
    <x v="40"/>
    <x v="1"/>
    <x v="1"/>
    <x v="2"/>
    <x v="9"/>
    <x v="0"/>
    <x v="0"/>
  </r>
  <r>
    <x v="43"/>
    <x v="22"/>
    <x v="42"/>
    <x v="3"/>
    <x v="81"/>
    <n v="0.1"/>
    <n v="3657838.8000000003"/>
    <n v="117994.8"/>
    <n v="2"/>
    <x v="0"/>
    <x v="5"/>
    <x v="27"/>
    <x v="41"/>
    <x v="1"/>
    <x v="2"/>
    <x v="0"/>
    <x v="3"/>
    <x v="0"/>
    <x v="0"/>
  </r>
  <r>
    <x v="43"/>
    <x v="22"/>
    <x v="42"/>
    <x v="3"/>
    <x v="82"/>
    <n v="0"/>
    <n v="5590003.6500000004"/>
    <n v="2064909"/>
    <n v="1"/>
    <x v="0"/>
    <x v="5"/>
    <x v="27"/>
    <x v="41"/>
    <x v="1"/>
    <x v="2"/>
    <x v="2"/>
    <x v="13"/>
    <x v="0"/>
    <x v="0"/>
  </r>
  <r>
    <x v="44"/>
    <x v="23"/>
    <x v="43"/>
    <x v="0"/>
    <x v="83"/>
    <n v="0.5"/>
    <n v="1342190.85"/>
    <n v="-914459.70000000007"/>
    <n v="6"/>
    <x v="0"/>
    <x v="0"/>
    <x v="28"/>
    <x v="42"/>
    <x v="0"/>
    <x v="0"/>
    <x v="0"/>
    <x v="2"/>
    <x v="0"/>
    <x v="0"/>
  </r>
  <r>
    <x v="45"/>
    <x v="24"/>
    <x v="1"/>
    <x v="1"/>
    <x v="84"/>
    <n v="0.1"/>
    <n v="2197653.15"/>
    <n v="221240.25"/>
    <n v="3"/>
    <x v="1"/>
    <x v="1"/>
    <x v="1"/>
    <x v="1"/>
    <x v="0"/>
    <x v="1"/>
    <x v="0"/>
    <x v="3"/>
    <x v="1"/>
    <x v="0"/>
  </r>
  <r>
    <x v="46"/>
    <x v="25"/>
    <x v="44"/>
    <x v="1"/>
    <x v="85"/>
    <n v="0"/>
    <n v="1651927.2"/>
    <n v="58997.4"/>
    <n v="4"/>
    <x v="0"/>
    <x v="2"/>
    <x v="29"/>
    <x v="43"/>
    <x v="1"/>
    <x v="1"/>
    <x v="0"/>
    <x v="2"/>
    <x v="1"/>
    <x v="0"/>
  </r>
  <r>
    <x v="46"/>
    <x v="25"/>
    <x v="44"/>
    <x v="1"/>
    <x v="86"/>
    <n v="0"/>
    <n v="737467.5"/>
    <n v="88496.1"/>
    <n v="4"/>
    <x v="1"/>
    <x v="2"/>
    <x v="29"/>
    <x v="43"/>
    <x v="1"/>
    <x v="1"/>
    <x v="0"/>
    <x v="5"/>
    <x v="1"/>
    <x v="0"/>
  </r>
  <r>
    <x v="46"/>
    <x v="25"/>
    <x v="44"/>
    <x v="1"/>
    <x v="87"/>
    <n v="0.15"/>
    <n v="3067864.8000000003"/>
    <n v="176992.2"/>
    <n v="2"/>
    <x v="1"/>
    <x v="2"/>
    <x v="29"/>
    <x v="43"/>
    <x v="1"/>
    <x v="1"/>
    <x v="2"/>
    <x v="9"/>
    <x v="1"/>
    <x v="0"/>
  </r>
  <r>
    <x v="47"/>
    <x v="25"/>
    <x v="45"/>
    <x v="1"/>
    <x v="88"/>
    <n v="0"/>
    <n v="457229.85000000003"/>
    <n v="162242.85"/>
    <n v="3"/>
    <x v="1"/>
    <x v="2"/>
    <x v="3"/>
    <x v="44"/>
    <x v="1"/>
    <x v="2"/>
    <x v="0"/>
    <x v="7"/>
    <x v="1"/>
    <x v="0"/>
  </r>
  <r>
    <x v="48"/>
    <x v="26"/>
    <x v="46"/>
    <x v="1"/>
    <x v="89"/>
    <n v="0"/>
    <n v="1622428.5"/>
    <n v="324485.7"/>
    <n v="6"/>
    <x v="0"/>
    <x v="3"/>
    <x v="18"/>
    <x v="45"/>
    <x v="2"/>
    <x v="1"/>
    <x v="0"/>
    <x v="4"/>
    <x v="1"/>
    <x v="0"/>
  </r>
  <r>
    <x v="49"/>
    <x v="27"/>
    <x v="47"/>
    <x v="1"/>
    <x v="90"/>
    <n v="0"/>
    <n v="5427760.7999999998"/>
    <n v="221240.25"/>
    <n v="3"/>
    <x v="1"/>
    <x v="8"/>
    <x v="25"/>
    <x v="38"/>
    <x v="2"/>
    <x v="0"/>
    <x v="1"/>
    <x v="1"/>
    <x v="1"/>
    <x v="0"/>
  </r>
  <r>
    <x v="49"/>
    <x v="27"/>
    <x v="47"/>
    <x v="1"/>
    <x v="11"/>
    <n v="0"/>
    <n v="1371689.55"/>
    <n v="353984.4"/>
    <n v="2"/>
    <x v="0"/>
    <x v="8"/>
    <x v="25"/>
    <x v="38"/>
    <x v="2"/>
    <x v="0"/>
    <x v="0"/>
    <x v="2"/>
    <x v="1"/>
    <x v="0"/>
  </r>
  <r>
    <x v="49"/>
    <x v="27"/>
    <x v="47"/>
    <x v="1"/>
    <x v="91"/>
    <n v="0"/>
    <n v="1253694.75"/>
    <n v="265488.3"/>
    <n v="3"/>
    <x v="0"/>
    <x v="8"/>
    <x v="25"/>
    <x v="38"/>
    <x v="2"/>
    <x v="0"/>
    <x v="0"/>
    <x v="5"/>
    <x v="1"/>
    <x v="0"/>
  </r>
  <r>
    <x v="49"/>
    <x v="27"/>
    <x v="47"/>
    <x v="1"/>
    <x v="92"/>
    <n v="0"/>
    <n v="707968.8"/>
    <n v="73746.75"/>
    <n v="3"/>
    <x v="0"/>
    <x v="8"/>
    <x v="25"/>
    <x v="38"/>
    <x v="2"/>
    <x v="0"/>
    <x v="0"/>
    <x v="4"/>
    <x v="1"/>
    <x v="0"/>
  </r>
  <r>
    <x v="49"/>
    <x v="27"/>
    <x v="47"/>
    <x v="1"/>
    <x v="93"/>
    <n v="0.1"/>
    <n v="884961"/>
    <n v="-44248.05"/>
    <n v="4"/>
    <x v="0"/>
    <x v="8"/>
    <x v="25"/>
    <x v="38"/>
    <x v="2"/>
    <x v="0"/>
    <x v="0"/>
    <x v="3"/>
    <x v="1"/>
    <x v="0"/>
  </r>
  <r>
    <x v="50"/>
    <x v="27"/>
    <x v="48"/>
    <x v="3"/>
    <x v="94"/>
    <n v="0"/>
    <n v="1961663.55"/>
    <n v="73746.75"/>
    <n v="5"/>
    <x v="1"/>
    <x v="5"/>
    <x v="30"/>
    <x v="46"/>
    <x v="1"/>
    <x v="1"/>
    <x v="0"/>
    <x v="2"/>
    <x v="1"/>
    <x v="0"/>
  </r>
  <r>
    <x v="50"/>
    <x v="27"/>
    <x v="48"/>
    <x v="3"/>
    <x v="95"/>
    <n v="0"/>
    <n v="1179948"/>
    <n v="309736.35000000003"/>
    <n v="7"/>
    <x v="1"/>
    <x v="5"/>
    <x v="30"/>
    <x v="46"/>
    <x v="1"/>
    <x v="1"/>
    <x v="0"/>
    <x v="5"/>
    <x v="1"/>
    <x v="0"/>
  </r>
  <r>
    <x v="51"/>
    <x v="27"/>
    <x v="49"/>
    <x v="1"/>
    <x v="96"/>
    <n v="0.2"/>
    <n v="3938076.45"/>
    <n v="1327441.5"/>
    <n v="3"/>
    <x v="1"/>
    <x v="6"/>
    <x v="31"/>
    <x v="47"/>
    <x v="1"/>
    <x v="2"/>
    <x v="1"/>
    <x v="16"/>
    <x v="1"/>
    <x v="0"/>
  </r>
  <r>
    <x v="51"/>
    <x v="27"/>
    <x v="49"/>
    <x v="1"/>
    <x v="97"/>
    <n v="0.5"/>
    <n v="811214.25"/>
    <n v="-280237.65000000002"/>
    <n v="4"/>
    <x v="0"/>
    <x v="6"/>
    <x v="31"/>
    <x v="47"/>
    <x v="1"/>
    <x v="2"/>
    <x v="0"/>
    <x v="14"/>
    <x v="1"/>
    <x v="0"/>
  </r>
  <r>
    <x v="51"/>
    <x v="27"/>
    <x v="49"/>
    <x v="1"/>
    <x v="98"/>
    <n v="0.5"/>
    <n v="1342190.85"/>
    <n v="-29498.7"/>
    <n v="3"/>
    <x v="1"/>
    <x v="6"/>
    <x v="31"/>
    <x v="47"/>
    <x v="1"/>
    <x v="2"/>
    <x v="0"/>
    <x v="3"/>
    <x v="1"/>
    <x v="0"/>
  </r>
  <r>
    <x v="52"/>
    <x v="28"/>
    <x v="50"/>
    <x v="1"/>
    <x v="99"/>
    <n v="0"/>
    <n v="11504493"/>
    <n v="1725673.95"/>
    <n v="2"/>
    <x v="0"/>
    <x v="12"/>
    <x v="32"/>
    <x v="48"/>
    <x v="1"/>
    <x v="2"/>
    <x v="1"/>
    <x v="1"/>
    <x v="1"/>
    <x v="0"/>
  </r>
  <r>
    <x v="52"/>
    <x v="28"/>
    <x v="50"/>
    <x v="1"/>
    <x v="100"/>
    <n v="0"/>
    <n v="280237.65000000002"/>
    <n v="117994.8"/>
    <n v="1"/>
    <x v="0"/>
    <x v="12"/>
    <x v="32"/>
    <x v="48"/>
    <x v="1"/>
    <x v="2"/>
    <x v="0"/>
    <x v="2"/>
    <x v="1"/>
    <x v="0"/>
  </r>
  <r>
    <x v="53"/>
    <x v="28"/>
    <x v="51"/>
    <x v="1"/>
    <x v="101"/>
    <n v="0"/>
    <n v="12123965.700000001"/>
    <n v="5206520.55"/>
    <n v="2"/>
    <x v="0"/>
    <x v="8"/>
    <x v="20"/>
    <x v="49"/>
    <x v="2"/>
    <x v="2"/>
    <x v="1"/>
    <x v="1"/>
    <x v="1"/>
    <x v="0"/>
  </r>
  <r>
    <x v="53"/>
    <x v="28"/>
    <x v="51"/>
    <x v="1"/>
    <x v="102"/>
    <n v="0"/>
    <n v="280237.65000000002"/>
    <n v="58997.4"/>
    <n v="1"/>
    <x v="0"/>
    <x v="8"/>
    <x v="20"/>
    <x v="49"/>
    <x v="2"/>
    <x v="2"/>
    <x v="0"/>
    <x v="2"/>
    <x v="1"/>
    <x v="0"/>
  </r>
  <r>
    <x v="54"/>
    <x v="28"/>
    <x v="52"/>
    <x v="1"/>
    <x v="103"/>
    <n v="0"/>
    <n v="737467.5"/>
    <n v="353984.4"/>
    <n v="4"/>
    <x v="1"/>
    <x v="2"/>
    <x v="3"/>
    <x v="50"/>
    <x v="1"/>
    <x v="1"/>
    <x v="0"/>
    <x v="14"/>
    <x v="1"/>
    <x v="0"/>
  </r>
  <r>
    <x v="54"/>
    <x v="28"/>
    <x v="52"/>
    <x v="1"/>
    <x v="104"/>
    <n v="0.15"/>
    <n v="3038366.1"/>
    <n v="398232.45"/>
    <n v="2"/>
    <x v="0"/>
    <x v="2"/>
    <x v="3"/>
    <x v="50"/>
    <x v="1"/>
    <x v="1"/>
    <x v="2"/>
    <x v="9"/>
    <x v="1"/>
    <x v="0"/>
  </r>
  <r>
    <x v="55"/>
    <x v="28"/>
    <x v="53"/>
    <x v="3"/>
    <x v="105"/>
    <n v="0.5"/>
    <n v="383483.10000000003"/>
    <n v="-206490.9"/>
    <n v="5"/>
    <x v="1"/>
    <x v="5"/>
    <x v="7"/>
    <x v="51"/>
    <x v="1"/>
    <x v="0"/>
    <x v="0"/>
    <x v="5"/>
    <x v="0"/>
    <x v="0"/>
  </r>
  <r>
    <x v="55"/>
    <x v="28"/>
    <x v="53"/>
    <x v="3"/>
    <x v="106"/>
    <n v="0.6"/>
    <n v="3171110.25"/>
    <n v="-3244857"/>
    <n v="4"/>
    <x v="1"/>
    <x v="5"/>
    <x v="7"/>
    <x v="51"/>
    <x v="1"/>
    <x v="0"/>
    <x v="0"/>
    <x v="3"/>
    <x v="0"/>
    <x v="0"/>
  </r>
  <r>
    <x v="56"/>
    <x v="29"/>
    <x v="54"/>
    <x v="0"/>
    <x v="107"/>
    <n v="0"/>
    <n v="383483.10000000003"/>
    <n v="14749.35"/>
    <n v="1"/>
    <x v="0"/>
    <x v="8"/>
    <x v="11"/>
    <x v="52"/>
    <x v="2"/>
    <x v="1"/>
    <x v="0"/>
    <x v="2"/>
    <x v="1"/>
    <x v="0"/>
  </r>
  <r>
    <x v="56"/>
    <x v="29"/>
    <x v="54"/>
    <x v="0"/>
    <x v="108"/>
    <n v="0.1"/>
    <n v="132744.15"/>
    <n v="29498.7"/>
    <n v="1"/>
    <x v="0"/>
    <x v="8"/>
    <x v="11"/>
    <x v="52"/>
    <x v="2"/>
    <x v="1"/>
    <x v="0"/>
    <x v="3"/>
    <x v="1"/>
    <x v="0"/>
  </r>
  <r>
    <x v="57"/>
    <x v="30"/>
    <x v="55"/>
    <x v="1"/>
    <x v="109"/>
    <n v="0.5"/>
    <n v="12905681.25"/>
    <n v="-8510374.9500000011"/>
    <n v="4"/>
    <x v="0"/>
    <x v="6"/>
    <x v="31"/>
    <x v="53"/>
    <x v="1"/>
    <x v="1"/>
    <x v="1"/>
    <x v="1"/>
    <x v="0"/>
    <x v="0"/>
  </r>
  <r>
    <x v="57"/>
    <x v="30"/>
    <x v="55"/>
    <x v="1"/>
    <x v="110"/>
    <n v="0.7"/>
    <n v="4026572.5500000003"/>
    <n v="-7374675"/>
    <n v="3"/>
    <x v="1"/>
    <x v="6"/>
    <x v="31"/>
    <x v="53"/>
    <x v="1"/>
    <x v="1"/>
    <x v="1"/>
    <x v="6"/>
    <x v="0"/>
    <x v="0"/>
  </r>
  <r>
    <x v="58"/>
    <x v="30"/>
    <x v="56"/>
    <x v="1"/>
    <x v="111"/>
    <n v="0.2"/>
    <n v="10737526.800000001"/>
    <n v="-1209446.7"/>
    <n v="2"/>
    <x v="1"/>
    <x v="8"/>
    <x v="24"/>
    <x v="36"/>
    <x v="2"/>
    <x v="2"/>
    <x v="1"/>
    <x v="8"/>
    <x v="0"/>
    <x v="0"/>
  </r>
  <r>
    <x v="58"/>
    <x v="30"/>
    <x v="56"/>
    <x v="1"/>
    <x v="112"/>
    <n v="0"/>
    <n v="1873167.45"/>
    <n v="280237.65000000002"/>
    <n v="3"/>
    <x v="1"/>
    <x v="8"/>
    <x v="24"/>
    <x v="36"/>
    <x v="2"/>
    <x v="2"/>
    <x v="1"/>
    <x v="16"/>
    <x v="0"/>
    <x v="0"/>
  </r>
  <r>
    <x v="59"/>
    <x v="31"/>
    <x v="57"/>
    <x v="0"/>
    <x v="113"/>
    <n v="0.1"/>
    <n v="67021046.399999999"/>
    <n v="27551785.800000001"/>
    <n v="11"/>
    <x v="0"/>
    <x v="2"/>
    <x v="4"/>
    <x v="54"/>
    <x v="1"/>
    <x v="2"/>
    <x v="1"/>
    <x v="8"/>
    <x v="0"/>
    <x v="0"/>
  </r>
  <r>
    <x v="59"/>
    <x v="31"/>
    <x v="57"/>
    <x v="0"/>
    <x v="114"/>
    <n v="0.1"/>
    <n v="4085569.95"/>
    <n v="0"/>
    <n v="1"/>
    <x v="1"/>
    <x v="2"/>
    <x v="4"/>
    <x v="54"/>
    <x v="1"/>
    <x v="2"/>
    <x v="0"/>
    <x v="11"/>
    <x v="0"/>
    <x v="0"/>
  </r>
  <r>
    <x v="59"/>
    <x v="31"/>
    <x v="57"/>
    <x v="0"/>
    <x v="115"/>
    <n v="0"/>
    <n v="1327441.5"/>
    <n v="471979.2"/>
    <n v="6"/>
    <x v="0"/>
    <x v="2"/>
    <x v="4"/>
    <x v="54"/>
    <x v="1"/>
    <x v="2"/>
    <x v="0"/>
    <x v="2"/>
    <x v="0"/>
    <x v="0"/>
  </r>
  <r>
    <x v="59"/>
    <x v="31"/>
    <x v="57"/>
    <x v="0"/>
    <x v="116"/>
    <n v="0.15"/>
    <n v="4188815.4"/>
    <n v="634222.05000000005"/>
    <n v="2"/>
    <x v="0"/>
    <x v="2"/>
    <x v="4"/>
    <x v="54"/>
    <x v="1"/>
    <x v="2"/>
    <x v="2"/>
    <x v="10"/>
    <x v="0"/>
    <x v="0"/>
  </r>
  <r>
    <x v="60"/>
    <x v="32"/>
    <x v="36"/>
    <x v="1"/>
    <x v="117"/>
    <n v="0"/>
    <n v="516227.25"/>
    <n v="206490.9"/>
    <n v="3"/>
    <x v="0"/>
    <x v="5"/>
    <x v="23"/>
    <x v="35"/>
    <x v="1"/>
    <x v="2"/>
    <x v="0"/>
    <x v="4"/>
    <x v="1"/>
    <x v="0"/>
  </r>
  <r>
    <x v="61"/>
    <x v="32"/>
    <x v="58"/>
    <x v="1"/>
    <x v="66"/>
    <n v="0"/>
    <n v="353984.4"/>
    <n v="117994.8"/>
    <n v="4"/>
    <x v="0"/>
    <x v="2"/>
    <x v="15"/>
    <x v="55"/>
    <x v="1"/>
    <x v="1"/>
    <x v="0"/>
    <x v="5"/>
    <x v="1"/>
    <x v="0"/>
  </r>
  <r>
    <x v="61"/>
    <x v="32"/>
    <x v="58"/>
    <x v="1"/>
    <x v="118"/>
    <n v="0.15"/>
    <n v="1902666.1500000001"/>
    <n v="-29498.7"/>
    <n v="3"/>
    <x v="0"/>
    <x v="2"/>
    <x v="15"/>
    <x v="55"/>
    <x v="1"/>
    <x v="1"/>
    <x v="2"/>
    <x v="9"/>
    <x v="1"/>
    <x v="0"/>
  </r>
  <r>
    <x v="62"/>
    <x v="32"/>
    <x v="59"/>
    <x v="0"/>
    <x v="119"/>
    <n v="0"/>
    <n v="811214.25"/>
    <n v="117994.8"/>
    <n v="5"/>
    <x v="1"/>
    <x v="5"/>
    <x v="16"/>
    <x v="56"/>
    <x v="1"/>
    <x v="1"/>
    <x v="0"/>
    <x v="4"/>
    <x v="1"/>
    <x v="0"/>
  </r>
  <r>
    <x v="62"/>
    <x v="32"/>
    <x v="59"/>
    <x v="0"/>
    <x v="120"/>
    <n v="0"/>
    <n v="914459.70000000007"/>
    <n v="339235.05"/>
    <n v="7"/>
    <x v="0"/>
    <x v="5"/>
    <x v="16"/>
    <x v="56"/>
    <x v="1"/>
    <x v="1"/>
    <x v="0"/>
    <x v="4"/>
    <x v="1"/>
    <x v="0"/>
  </r>
  <r>
    <x v="63"/>
    <x v="33"/>
    <x v="60"/>
    <x v="1"/>
    <x v="121"/>
    <n v="0.5"/>
    <n v="14793598.050000001"/>
    <n v="-13908637.050000001"/>
    <n v="4"/>
    <x v="1"/>
    <x v="3"/>
    <x v="13"/>
    <x v="57"/>
    <x v="2"/>
    <x v="1"/>
    <x v="1"/>
    <x v="6"/>
    <x v="1"/>
    <x v="0"/>
  </r>
  <r>
    <x v="63"/>
    <x v="33"/>
    <x v="60"/>
    <x v="1"/>
    <x v="122"/>
    <n v="0"/>
    <n v="2418893.4"/>
    <n v="1150449.3"/>
    <n v="3"/>
    <x v="0"/>
    <x v="3"/>
    <x v="13"/>
    <x v="57"/>
    <x v="2"/>
    <x v="1"/>
    <x v="0"/>
    <x v="2"/>
    <x v="1"/>
    <x v="0"/>
  </r>
  <r>
    <x v="63"/>
    <x v="33"/>
    <x v="60"/>
    <x v="1"/>
    <x v="123"/>
    <n v="0.4"/>
    <n v="427731.15"/>
    <n v="-191741.55000000002"/>
    <n v="1"/>
    <x v="1"/>
    <x v="3"/>
    <x v="13"/>
    <x v="57"/>
    <x v="2"/>
    <x v="1"/>
    <x v="0"/>
    <x v="3"/>
    <x v="1"/>
    <x v="0"/>
  </r>
  <r>
    <x v="63"/>
    <x v="33"/>
    <x v="60"/>
    <x v="1"/>
    <x v="124"/>
    <n v="0.4"/>
    <n v="442480.5"/>
    <n v="-73746.75"/>
    <n v="1"/>
    <x v="1"/>
    <x v="3"/>
    <x v="13"/>
    <x v="57"/>
    <x v="2"/>
    <x v="1"/>
    <x v="2"/>
    <x v="9"/>
    <x v="1"/>
    <x v="0"/>
  </r>
  <r>
    <x v="64"/>
    <x v="33"/>
    <x v="61"/>
    <x v="1"/>
    <x v="125"/>
    <n v="0"/>
    <n v="309736.35000000003"/>
    <n v="88496.1"/>
    <n v="2"/>
    <x v="0"/>
    <x v="12"/>
    <x v="33"/>
    <x v="58"/>
    <x v="1"/>
    <x v="1"/>
    <x v="0"/>
    <x v="4"/>
    <x v="0"/>
    <x v="0"/>
  </r>
  <r>
    <x v="64"/>
    <x v="33"/>
    <x v="61"/>
    <x v="1"/>
    <x v="126"/>
    <n v="0"/>
    <n v="471979.2"/>
    <n v="117994.8"/>
    <n v="3"/>
    <x v="1"/>
    <x v="12"/>
    <x v="33"/>
    <x v="58"/>
    <x v="1"/>
    <x v="1"/>
    <x v="0"/>
    <x v="3"/>
    <x v="0"/>
    <x v="0"/>
  </r>
  <r>
    <x v="65"/>
    <x v="34"/>
    <x v="62"/>
    <x v="1"/>
    <x v="127"/>
    <n v="0"/>
    <n v="1519183.05"/>
    <n v="442480.5"/>
    <n v="2"/>
    <x v="0"/>
    <x v="3"/>
    <x v="18"/>
    <x v="59"/>
    <x v="2"/>
    <x v="1"/>
    <x v="1"/>
    <x v="16"/>
    <x v="1"/>
    <x v="0"/>
  </r>
  <r>
    <x v="65"/>
    <x v="34"/>
    <x v="62"/>
    <x v="1"/>
    <x v="128"/>
    <n v="0"/>
    <n v="604723.35"/>
    <n v="176992.2"/>
    <n v="3"/>
    <x v="0"/>
    <x v="3"/>
    <x v="18"/>
    <x v="59"/>
    <x v="2"/>
    <x v="1"/>
    <x v="0"/>
    <x v="5"/>
    <x v="1"/>
    <x v="0"/>
  </r>
  <r>
    <x v="65"/>
    <x v="34"/>
    <x v="62"/>
    <x v="1"/>
    <x v="86"/>
    <n v="0"/>
    <n v="929209.05"/>
    <n v="117994.8"/>
    <n v="5"/>
    <x v="1"/>
    <x v="3"/>
    <x v="18"/>
    <x v="59"/>
    <x v="2"/>
    <x v="1"/>
    <x v="0"/>
    <x v="5"/>
    <x v="1"/>
    <x v="0"/>
  </r>
  <r>
    <x v="65"/>
    <x v="34"/>
    <x v="62"/>
    <x v="1"/>
    <x v="129"/>
    <n v="0"/>
    <n v="339235.05"/>
    <n v="117994.8"/>
    <n v="2"/>
    <x v="0"/>
    <x v="3"/>
    <x v="18"/>
    <x v="59"/>
    <x v="2"/>
    <x v="1"/>
    <x v="0"/>
    <x v="5"/>
    <x v="1"/>
    <x v="0"/>
  </r>
  <r>
    <x v="65"/>
    <x v="34"/>
    <x v="62"/>
    <x v="1"/>
    <x v="130"/>
    <n v="0.4"/>
    <n v="7035439.9500000002"/>
    <n v="589974"/>
    <n v="3"/>
    <x v="1"/>
    <x v="3"/>
    <x v="18"/>
    <x v="59"/>
    <x v="2"/>
    <x v="1"/>
    <x v="2"/>
    <x v="9"/>
    <x v="1"/>
    <x v="0"/>
  </r>
  <r>
    <x v="66"/>
    <x v="34"/>
    <x v="63"/>
    <x v="0"/>
    <x v="131"/>
    <n v="0"/>
    <n v="147493.5"/>
    <n v="29498.7"/>
    <n v="2"/>
    <x v="1"/>
    <x v="2"/>
    <x v="15"/>
    <x v="55"/>
    <x v="1"/>
    <x v="1"/>
    <x v="0"/>
    <x v="5"/>
    <x v="1"/>
    <x v="0"/>
  </r>
  <r>
    <x v="67"/>
    <x v="34"/>
    <x v="64"/>
    <x v="1"/>
    <x v="132"/>
    <n v="0.5"/>
    <n v="2728629.75"/>
    <n v="-1371689.55"/>
    <n v="3"/>
    <x v="0"/>
    <x v="13"/>
    <x v="34"/>
    <x v="60"/>
    <x v="0"/>
    <x v="1"/>
    <x v="2"/>
    <x v="10"/>
    <x v="0"/>
    <x v="0"/>
  </r>
  <r>
    <x v="68"/>
    <x v="35"/>
    <x v="65"/>
    <x v="1"/>
    <x v="133"/>
    <n v="0.6"/>
    <n v="693219.45000000007"/>
    <n v="-884961"/>
    <n v="2"/>
    <x v="1"/>
    <x v="3"/>
    <x v="35"/>
    <x v="61"/>
    <x v="2"/>
    <x v="2"/>
    <x v="1"/>
    <x v="8"/>
    <x v="0"/>
    <x v="0"/>
  </r>
  <r>
    <x v="69"/>
    <x v="36"/>
    <x v="66"/>
    <x v="1"/>
    <x v="134"/>
    <n v="0"/>
    <n v="30619650.600000001"/>
    <n v="1533932.4000000001"/>
    <n v="5"/>
    <x v="0"/>
    <x v="9"/>
    <x v="36"/>
    <x v="62"/>
    <x v="1"/>
    <x v="2"/>
    <x v="1"/>
    <x v="1"/>
    <x v="1"/>
    <x v="0"/>
  </r>
  <r>
    <x v="69"/>
    <x v="36"/>
    <x v="66"/>
    <x v="1"/>
    <x v="135"/>
    <n v="0"/>
    <n v="4557549.1500000004"/>
    <n v="1135699.95"/>
    <n v="6"/>
    <x v="0"/>
    <x v="9"/>
    <x v="36"/>
    <x v="62"/>
    <x v="1"/>
    <x v="2"/>
    <x v="0"/>
    <x v="5"/>
    <x v="1"/>
    <x v="0"/>
  </r>
  <r>
    <x v="69"/>
    <x v="36"/>
    <x v="66"/>
    <x v="1"/>
    <x v="136"/>
    <n v="0"/>
    <n v="7743408.75"/>
    <n v="855462.3"/>
    <n v="2"/>
    <x v="0"/>
    <x v="9"/>
    <x v="36"/>
    <x v="62"/>
    <x v="1"/>
    <x v="2"/>
    <x v="2"/>
    <x v="13"/>
    <x v="1"/>
    <x v="0"/>
  </r>
  <r>
    <x v="70"/>
    <x v="37"/>
    <x v="67"/>
    <x v="1"/>
    <x v="137"/>
    <n v="0.2"/>
    <n v="7861403.5499999998"/>
    <n v="0"/>
    <n v="6"/>
    <x v="1"/>
    <x v="6"/>
    <x v="37"/>
    <x v="63"/>
    <x v="1"/>
    <x v="1"/>
    <x v="1"/>
    <x v="16"/>
    <x v="0"/>
    <x v="0"/>
  </r>
  <r>
    <x v="70"/>
    <x v="37"/>
    <x v="67"/>
    <x v="1"/>
    <x v="138"/>
    <n v="0.5"/>
    <n v="1769922"/>
    <n v="-604723.35"/>
    <n v="3"/>
    <x v="0"/>
    <x v="6"/>
    <x v="37"/>
    <x v="63"/>
    <x v="1"/>
    <x v="1"/>
    <x v="2"/>
    <x v="10"/>
    <x v="0"/>
    <x v="0"/>
  </r>
  <r>
    <x v="71"/>
    <x v="38"/>
    <x v="68"/>
    <x v="0"/>
    <x v="139"/>
    <n v="0"/>
    <n v="2168154.4500000002"/>
    <n v="0"/>
    <n v="12"/>
    <x v="0"/>
    <x v="5"/>
    <x v="16"/>
    <x v="64"/>
    <x v="1"/>
    <x v="0"/>
    <x v="0"/>
    <x v="2"/>
    <x v="1"/>
    <x v="0"/>
  </r>
  <r>
    <x v="71"/>
    <x v="38"/>
    <x v="68"/>
    <x v="0"/>
    <x v="140"/>
    <n v="0.1"/>
    <n v="1504433.7"/>
    <n v="516227.25"/>
    <n v="2"/>
    <x v="0"/>
    <x v="5"/>
    <x v="16"/>
    <x v="64"/>
    <x v="1"/>
    <x v="0"/>
    <x v="0"/>
    <x v="3"/>
    <x v="1"/>
    <x v="0"/>
  </r>
  <r>
    <x v="71"/>
    <x v="38"/>
    <x v="68"/>
    <x v="0"/>
    <x v="141"/>
    <n v="0"/>
    <n v="693219.45000000007"/>
    <n v="191741.55000000002"/>
    <n v="1"/>
    <x v="0"/>
    <x v="5"/>
    <x v="16"/>
    <x v="64"/>
    <x v="1"/>
    <x v="0"/>
    <x v="2"/>
    <x v="9"/>
    <x v="1"/>
    <x v="0"/>
  </r>
  <r>
    <x v="72"/>
    <x v="38"/>
    <x v="69"/>
    <x v="1"/>
    <x v="142"/>
    <n v="0"/>
    <n v="1578180.45"/>
    <n v="442480.5"/>
    <n v="4"/>
    <x v="0"/>
    <x v="2"/>
    <x v="26"/>
    <x v="65"/>
    <x v="1"/>
    <x v="1"/>
    <x v="0"/>
    <x v="2"/>
    <x v="1"/>
    <x v="0"/>
  </r>
  <r>
    <x v="73"/>
    <x v="38"/>
    <x v="70"/>
    <x v="1"/>
    <x v="143"/>
    <n v="0"/>
    <n v="19380645.900000002"/>
    <n v="5044277.7"/>
    <n v="3"/>
    <x v="1"/>
    <x v="1"/>
    <x v="1"/>
    <x v="66"/>
    <x v="0"/>
    <x v="2"/>
    <x v="1"/>
    <x v="1"/>
    <x v="1"/>
    <x v="0"/>
  </r>
  <r>
    <x v="73"/>
    <x v="38"/>
    <x v="70"/>
    <x v="1"/>
    <x v="144"/>
    <n v="0"/>
    <n v="10398291.75"/>
    <n v="4262562.1500000004"/>
    <n v="5"/>
    <x v="1"/>
    <x v="1"/>
    <x v="1"/>
    <x v="66"/>
    <x v="0"/>
    <x v="2"/>
    <x v="1"/>
    <x v="8"/>
    <x v="1"/>
    <x v="0"/>
  </r>
  <r>
    <x v="73"/>
    <x v="38"/>
    <x v="70"/>
    <x v="1"/>
    <x v="145"/>
    <n v="0"/>
    <n v="2876123.25"/>
    <n v="516227.25"/>
    <n v="4"/>
    <x v="1"/>
    <x v="1"/>
    <x v="1"/>
    <x v="66"/>
    <x v="0"/>
    <x v="2"/>
    <x v="0"/>
    <x v="2"/>
    <x v="1"/>
    <x v="0"/>
  </r>
  <r>
    <x v="73"/>
    <x v="38"/>
    <x v="70"/>
    <x v="1"/>
    <x v="28"/>
    <n v="0"/>
    <n v="545725.95000000007"/>
    <n v="147493.5"/>
    <n v="3"/>
    <x v="0"/>
    <x v="1"/>
    <x v="1"/>
    <x v="66"/>
    <x v="0"/>
    <x v="2"/>
    <x v="0"/>
    <x v="2"/>
    <x v="1"/>
    <x v="0"/>
  </r>
  <r>
    <x v="74"/>
    <x v="38"/>
    <x v="38"/>
    <x v="1"/>
    <x v="146"/>
    <n v="0.1"/>
    <n v="2227151.85"/>
    <n v="-73746.75"/>
    <n v="2"/>
    <x v="1"/>
    <x v="8"/>
    <x v="11"/>
    <x v="37"/>
    <x v="2"/>
    <x v="2"/>
    <x v="2"/>
    <x v="15"/>
    <x v="1"/>
    <x v="0"/>
  </r>
  <r>
    <x v="75"/>
    <x v="38"/>
    <x v="71"/>
    <x v="1"/>
    <x v="20"/>
    <n v="0"/>
    <n v="265488.3"/>
    <n v="44248.05"/>
    <n v="2"/>
    <x v="1"/>
    <x v="3"/>
    <x v="35"/>
    <x v="61"/>
    <x v="2"/>
    <x v="1"/>
    <x v="0"/>
    <x v="5"/>
    <x v="1"/>
    <x v="0"/>
  </r>
  <r>
    <x v="76"/>
    <x v="38"/>
    <x v="72"/>
    <x v="1"/>
    <x v="147"/>
    <n v="0.2"/>
    <n v="5368763.4000000004"/>
    <n v="663720.75"/>
    <n v="8"/>
    <x v="1"/>
    <x v="5"/>
    <x v="38"/>
    <x v="67"/>
    <x v="1"/>
    <x v="1"/>
    <x v="0"/>
    <x v="11"/>
    <x v="1"/>
    <x v="0"/>
  </r>
  <r>
    <x v="76"/>
    <x v="38"/>
    <x v="72"/>
    <x v="1"/>
    <x v="42"/>
    <n v="0.2"/>
    <n v="929209.05"/>
    <n v="353984.4"/>
    <n v="3"/>
    <x v="1"/>
    <x v="5"/>
    <x v="38"/>
    <x v="67"/>
    <x v="1"/>
    <x v="1"/>
    <x v="0"/>
    <x v="3"/>
    <x v="1"/>
    <x v="0"/>
  </r>
  <r>
    <x v="76"/>
    <x v="38"/>
    <x v="72"/>
    <x v="1"/>
    <x v="148"/>
    <n v="0.2"/>
    <n v="1740423.3"/>
    <n v="545725.95000000007"/>
    <n v="3"/>
    <x v="1"/>
    <x v="5"/>
    <x v="38"/>
    <x v="67"/>
    <x v="1"/>
    <x v="1"/>
    <x v="0"/>
    <x v="3"/>
    <x v="1"/>
    <x v="0"/>
  </r>
  <r>
    <x v="77"/>
    <x v="39"/>
    <x v="73"/>
    <x v="1"/>
    <x v="149"/>
    <n v="0"/>
    <n v="855462.3"/>
    <n v="427731.15"/>
    <n v="3"/>
    <x v="0"/>
    <x v="3"/>
    <x v="19"/>
    <x v="68"/>
    <x v="2"/>
    <x v="1"/>
    <x v="0"/>
    <x v="4"/>
    <x v="1"/>
    <x v="0"/>
  </r>
  <r>
    <x v="78"/>
    <x v="40"/>
    <x v="74"/>
    <x v="2"/>
    <x v="150"/>
    <n v="0"/>
    <n v="1592929.8"/>
    <n v="545725.95000000007"/>
    <n v="2"/>
    <x v="1"/>
    <x v="2"/>
    <x v="15"/>
    <x v="55"/>
    <x v="1"/>
    <x v="1"/>
    <x v="0"/>
    <x v="2"/>
    <x v="1"/>
    <x v="0"/>
  </r>
  <r>
    <x v="79"/>
    <x v="41"/>
    <x v="75"/>
    <x v="1"/>
    <x v="151"/>
    <n v="0"/>
    <n v="1725673.95"/>
    <n v="221240.25"/>
    <n v="7"/>
    <x v="0"/>
    <x v="5"/>
    <x v="39"/>
    <x v="69"/>
    <x v="1"/>
    <x v="1"/>
    <x v="0"/>
    <x v="4"/>
    <x v="1"/>
    <x v="0"/>
  </r>
  <r>
    <x v="80"/>
    <x v="42"/>
    <x v="76"/>
    <x v="2"/>
    <x v="152"/>
    <n v="0"/>
    <n v="1430686.95"/>
    <n v="545725.95000000007"/>
    <n v="3"/>
    <x v="0"/>
    <x v="8"/>
    <x v="20"/>
    <x v="29"/>
    <x v="2"/>
    <x v="1"/>
    <x v="0"/>
    <x v="2"/>
    <x v="1"/>
    <x v="0"/>
  </r>
  <r>
    <x v="80"/>
    <x v="42"/>
    <x v="76"/>
    <x v="2"/>
    <x v="153"/>
    <n v="0"/>
    <n v="1386438.9000000001"/>
    <n v="309736.35000000003"/>
    <n v="2"/>
    <x v="1"/>
    <x v="8"/>
    <x v="20"/>
    <x v="29"/>
    <x v="2"/>
    <x v="1"/>
    <x v="0"/>
    <x v="14"/>
    <x v="1"/>
    <x v="0"/>
  </r>
  <r>
    <x v="80"/>
    <x v="42"/>
    <x v="76"/>
    <x v="2"/>
    <x v="154"/>
    <n v="0.1"/>
    <n v="1533932.4000000001"/>
    <n v="398232.45"/>
    <n v="5"/>
    <x v="0"/>
    <x v="8"/>
    <x v="20"/>
    <x v="29"/>
    <x v="2"/>
    <x v="1"/>
    <x v="0"/>
    <x v="3"/>
    <x v="1"/>
    <x v="0"/>
  </r>
  <r>
    <x v="80"/>
    <x v="42"/>
    <x v="76"/>
    <x v="2"/>
    <x v="155"/>
    <n v="0"/>
    <n v="1858418.1"/>
    <n v="870211.65"/>
    <n v="1"/>
    <x v="0"/>
    <x v="8"/>
    <x v="20"/>
    <x v="29"/>
    <x v="2"/>
    <x v="1"/>
    <x v="2"/>
    <x v="13"/>
    <x v="1"/>
    <x v="0"/>
  </r>
  <r>
    <x v="81"/>
    <x v="43"/>
    <x v="77"/>
    <x v="3"/>
    <x v="156"/>
    <n v="0"/>
    <n v="7669662"/>
    <n v="2994118.0500000003"/>
    <n v="3"/>
    <x v="0"/>
    <x v="5"/>
    <x v="39"/>
    <x v="70"/>
    <x v="1"/>
    <x v="0"/>
    <x v="2"/>
    <x v="10"/>
    <x v="1"/>
    <x v="0"/>
  </r>
  <r>
    <x v="82"/>
    <x v="43"/>
    <x v="78"/>
    <x v="1"/>
    <x v="157"/>
    <n v="0.5"/>
    <n v="1091451.9000000001"/>
    <n v="-265488.3"/>
    <n v="2"/>
    <x v="1"/>
    <x v="1"/>
    <x v="1"/>
    <x v="12"/>
    <x v="0"/>
    <x v="1"/>
    <x v="1"/>
    <x v="8"/>
    <x v="1"/>
    <x v="0"/>
  </r>
  <r>
    <x v="83"/>
    <x v="43"/>
    <x v="79"/>
    <x v="1"/>
    <x v="158"/>
    <n v="0"/>
    <n v="412981.8"/>
    <n v="147493.5"/>
    <n v="2"/>
    <x v="0"/>
    <x v="1"/>
    <x v="1"/>
    <x v="71"/>
    <x v="0"/>
    <x v="2"/>
    <x v="0"/>
    <x v="4"/>
    <x v="1"/>
    <x v="0"/>
  </r>
  <r>
    <x v="84"/>
    <x v="44"/>
    <x v="80"/>
    <x v="2"/>
    <x v="91"/>
    <n v="0.1"/>
    <n v="3377601.15"/>
    <n v="412981.8"/>
    <n v="9"/>
    <x v="1"/>
    <x v="5"/>
    <x v="38"/>
    <x v="67"/>
    <x v="1"/>
    <x v="2"/>
    <x v="0"/>
    <x v="5"/>
    <x v="1"/>
    <x v="0"/>
  </r>
  <r>
    <x v="85"/>
    <x v="44"/>
    <x v="81"/>
    <x v="1"/>
    <x v="159"/>
    <n v="0"/>
    <n v="1061953.2"/>
    <n v="206490.9"/>
    <n v="3"/>
    <x v="0"/>
    <x v="2"/>
    <x v="40"/>
    <x v="72"/>
    <x v="1"/>
    <x v="1"/>
    <x v="0"/>
    <x v="2"/>
    <x v="1"/>
    <x v="0"/>
  </r>
  <r>
    <x v="86"/>
    <x v="45"/>
    <x v="82"/>
    <x v="1"/>
    <x v="160"/>
    <n v="0"/>
    <n v="2876123.25"/>
    <n v="1342190.85"/>
    <n v="4"/>
    <x v="0"/>
    <x v="14"/>
    <x v="41"/>
    <x v="73"/>
    <x v="0"/>
    <x v="1"/>
    <x v="0"/>
    <x v="2"/>
    <x v="1"/>
    <x v="0"/>
  </r>
  <r>
    <x v="87"/>
    <x v="45"/>
    <x v="83"/>
    <x v="1"/>
    <x v="161"/>
    <n v="0"/>
    <n v="2463141.4500000002"/>
    <n v="103245.45"/>
    <n v="4"/>
    <x v="1"/>
    <x v="12"/>
    <x v="32"/>
    <x v="48"/>
    <x v="1"/>
    <x v="2"/>
    <x v="0"/>
    <x v="14"/>
    <x v="1"/>
    <x v="0"/>
  </r>
  <r>
    <x v="87"/>
    <x v="45"/>
    <x v="83"/>
    <x v="1"/>
    <x v="162"/>
    <n v="0"/>
    <n v="4026572.5500000003"/>
    <n v="840712.95000000007"/>
    <n v="2"/>
    <x v="0"/>
    <x v="12"/>
    <x v="32"/>
    <x v="48"/>
    <x v="1"/>
    <x v="2"/>
    <x v="0"/>
    <x v="3"/>
    <x v="1"/>
    <x v="0"/>
  </r>
  <r>
    <x v="88"/>
    <x v="46"/>
    <x v="84"/>
    <x v="1"/>
    <x v="163"/>
    <n v="0.1"/>
    <n v="3244857"/>
    <n v="722718.15"/>
    <n v="1"/>
    <x v="0"/>
    <x v="5"/>
    <x v="38"/>
    <x v="67"/>
    <x v="1"/>
    <x v="2"/>
    <x v="2"/>
    <x v="15"/>
    <x v="1"/>
    <x v="0"/>
  </r>
  <r>
    <x v="89"/>
    <x v="46"/>
    <x v="85"/>
    <x v="2"/>
    <x v="164"/>
    <n v="0"/>
    <n v="634222.05000000005"/>
    <n v="294987"/>
    <n v="3"/>
    <x v="0"/>
    <x v="5"/>
    <x v="16"/>
    <x v="74"/>
    <x v="1"/>
    <x v="1"/>
    <x v="0"/>
    <x v="2"/>
    <x v="1"/>
    <x v="0"/>
  </r>
  <r>
    <x v="89"/>
    <x v="46"/>
    <x v="85"/>
    <x v="2"/>
    <x v="165"/>
    <n v="0"/>
    <n v="2846624.5500000003"/>
    <n v="914459.70000000007"/>
    <n v="6"/>
    <x v="1"/>
    <x v="5"/>
    <x v="16"/>
    <x v="74"/>
    <x v="1"/>
    <x v="1"/>
    <x v="0"/>
    <x v="12"/>
    <x v="1"/>
    <x v="0"/>
  </r>
  <r>
    <x v="90"/>
    <x v="46"/>
    <x v="86"/>
    <x v="0"/>
    <x v="166"/>
    <n v="0.1"/>
    <n v="45280504.5"/>
    <n v="20118113.400000002"/>
    <n v="6"/>
    <x v="1"/>
    <x v="5"/>
    <x v="23"/>
    <x v="75"/>
    <x v="1"/>
    <x v="1"/>
    <x v="0"/>
    <x v="11"/>
    <x v="1"/>
    <x v="0"/>
  </r>
  <r>
    <x v="90"/>
    <x v="46"/>
    <x v="86"/>
    <x v="0"/>
    <x v="167"/>
    <n v="0.1"/>
    <n v="3392350.5"/>
    <n v="294987"/>
    <n v="2"/>
    <x v="1"/>
    <x v="5"/>
    <x v="23"/>
    <x v="75"/>
    <x v="1"/>
    <x v="1"/>
    <x v="0"/>
    <x v="3"/>
    <x v="1"/>
    <x v="0"/>
  </r>
  <r>
    <x v="91"/>
    <x v="46"/>
    <x v="87"/>
    <x v="0"/>
    <x v="168"/>
    <n v="0"/>
    <n v="206490.9"/>
    <n v="58997.4"/>
    <n v="3"/>
    <x v="1"/>
    <x v="2"/>
    <x v="29"/>
    <x v="76"/>
    <x v="1"/>
    <x v="2"/>
    <x v="0"/>
    <x v="7"/>
    <x v="1"/>
    <x v="0"/>
  </r>
  <r>
    <x v="92"/>
    <x v="47"/>
    <x v="88"/>
    <x v="3"/>
    <x v="169"/>
    <n v="0.1"/>
    <n v="3746334.9"/>
    <n v="1076702.55"/>
    <n v="3"/>
    <x v="1"/>
    <x v="1"/>
    <x v="1"/>
    <x v="39"/>
    <x v="0"/>
    <x v="1"/>
    <x v="1"/>
    <x v="8"/>
    <x v="0"/>
    <x v="0"/>
  </r>
  <r>
    <x v="92"/>
    <x v="47"/>
    <x v="88"/>
    <x v="3"/>
    <x v="170"/>
    <n v="0.1"/>
    <n v="162242.85"/>
    <n v="58997.4"/>
    <n v="1"/>
    <x v="1"/>
    <x v="1"/>
    <x v="1"/>
    <x v="39"/>
    <x v="0"/>
    <x v="1"/>
    <x v="0"/>
    <x v="2"/>
    <x v="0"/>
    <x v="0"/>
  </r>
  <r>
    <x v="92"/>
    <x v="47"/>
    <x v="88"/>
    <x v="3"/>
    <x v="171"/>
    <n v="0.1"/>
    <n v="427731.15"/>
    <n v="-29498.7"/>
    <n v="2"/>
    <x v="1"/>
    <x v="1"/>
    <x v="1"/>
    <x v="39"/>
    <x v="0"/>
    <x v="1"/>
    <x v="0"/>
    <x v="2"/>
    <x v="0"/>
    <x v="0"/>
  </r>
  <r>
    <x v="92"/>
    <x v="47"/>
    <x v="88"/>
    <x v="3"/>
    <x v="172"/>
    <n v="0.1"/>
    <n v="707968.8"/>
    <n v="280237.65000000002"/>
    <n v="4"/>
    <x v="1"/>
    <x v="1"/>
    <x v="1"/>
    <x v="39"/>
    <x v="0"/>
    <x v="1"/>
    <x v="0"/>
    <x v="5"/>
    <x v="0"/>
    <x v="0"/>
  </r>
  <r>
    <x v="92"/>
    <x v="47"/>
    <x v="88"/>
    <x v="3"/>
    <x v="173"/>
    <n v="0.1"/>
    <n v="353984.4"/>
    <n v="117994.8"/>
    <n v="2"/>
    <x v="1"/>
    <x v="1"/>
    <x v="1"/>
    <x v="39"/>
    <x v="0"/>
    <x v="1"/>
    <x v="0"/>
    <x v="4"/>
    <x v="0"/>
    <x v="0"/>
  </r>
  <r>
    <x v="93"/>
    <x v="48"/>
    <x v="89"/>
    <x v="1"/>
    <x v="174"/>
    <n v="0"/>
    <n v="1224196.05"/>
    <n v="147493.5"/>
    <n v="2"/>
    <x v="0"/>
    <x v="3"/>
    <x v="42"/>
    <x v="77"/>
    <x v="2"/>
    <x v="2"/>
    <x v="0"/>
    <x v="12"/>
    <x v="1"/>
    <x v="0"/>
  </r>
  <r>
    <x v="94"/>
    <x v="49"/>
    <x v="90"/>
    <x v="1"/>
    <x v="175"/>
    <n v="0"/>
    <n v="309736.35000000003"/>
    <n v="103245.45"/>
    <n v="3"/>
    <x v="1"/>
    <x v="5"/>
    <x v="43"/>
    <x v="78"/>
    <x v="1"/>
    <x v="2"/>
    <x v="0"/>
    <x v="7"/>
    <x v="1"/>
    <x v="0"/>
  </r>
  <r>
    <x v="94"/>
    <x v="49"/>
    <x v="90"/>
    <x v="1"/>
    <x v="176"/>
    <n v="0.1"/>
    <n v="1194697.3500000001"/>
    <n v="176992.2"/>
    <n v="5"/>
    <x v="1"/>
    <x v="5"/>
    <x v="43"/>
    <x v="78"/>
    <x v="1"/>
    <x v="2"/>
    <x v="0"/>
    <x v="3"/>
    <x v="1"/>
    <x v="0"/>
  </r>
  <r>
    <x v="95"/>
    <x v="50"/>
    <x v="91"/>
    <x v="1"/>
    <x v="177"/>
    <n v="0.1"/>
    <n v="2625384.3000000003"/>
    <n v="412981.8"/>
    <n v="4"/>
    <x v="1"/>
    <x v="2"/>
    <x v="3"/>
    <x v="50"/>
    <x v="1"/>
    <x v="1"/>
    <x v="0"/>
    <x v="3"/>
    <x v="1"/>
    <x v="0"/>
  </r>
  <r>
    <x v="96"/>
    <x v="50"/>
    <x v="92"/>
    <x v="2"/>
    <x v="178"/>
    <n v="0"/>
    <n v="840712.95000000007"/>
    <n v="73746.75"/>
    <n v="3"/>
    <x v="1"/>
    <x v="2"/>
    <x v="15"/>
    <x v="79"/>
    <x v="1"/>
    <x v="0"/>
    <x v="0"/>
    <x v="4"/>
    <x v="1"/>
    <x v="0"/>
  </r>
  <r>
    <x v="97"/>
    <x v="51"/>
    <x v="93"/>
    <x v="1"/>
    <x v="179"/>
    <n v="0"/>
    <n v="1946914.2"/>
    <n v="132744.15"/>
    <n v="3"/>
    <x v="1"/>
    <x v="10"/>
    <x v="44"/>
    <x v="80"/>
    <x v="0"/>
    <x v="1"/>
    <x v="1"/>
    <x v="16"/>
    <x v="1"/>
    <x v="0"/>
  </r>
  <r>
    <x v="97"/>
    <x v="51"/>
    <x v="93"/>
    <x v="1"/>
    <x v="93"/>
    <n v="0"/>
    <n v="737467.5"/>
    <n v="44248.05"/>
    <n v="3"/>
    <x v="1"/>
    <x v="10"/>
    <x v="44"/>
    <x v="80"/>
    <x v="0"/>
    <x v="1"/>
    <x v="0"/>
    <x v="3"/>
    <x v="1"/>
    <x v="0"/>
  </r>
  <r>
    <x v="98"/>
    <x v="51"/>
    <x v="94"/>
    <x v="0"/>
    <x v="180"/>
    <n v="0"/>
    <n v="4247812.8"/>
    <n v="294987"/>
    <n v="2"/>
    <x v="1"/>
    <x v="3"/>
    <x v="45"/>
    <x v="81"/>
    <x v="2"/>
    <x v="1"/>
    <x v="1"/>
    <x v="1"/>
    <x v="1"/>
    <x v="0"/>
  </r>
  <r>
    <x v="99"/>
    <x v="51"/>
    <x v="95"/>
    <x v="2"/>
    <x v="181"/>
    <n v="0"/>
    <n v="693219.45000000007"/>
    <n v="103245.45"/>
    <n v="7"/>
    <x v="0"/>
    <x v="3"/>
    <x v="14"/>
    <x v="82"/>
    <x v="2"/>
    <x v="1"/>
    <x v="0"/>
    <x v="7"/>
    <x v="1"/>
    <x v="0"/>
  </r>
  <r>
    <x v="99"/>
    <x v="51"/>
    <x v="95"/>
    <x v="2"/>
    <x v="182"/>
    <n v="0"/>
    <n v="1548681.75"/>
    <n v="619472.70000000007"/>
    <n v="3"/>
    <x v="1"/>
    <x v="3"/>
    <x v="14"/>
    <x v="82"/>
    <x v="2"/>
    <x v="1"/>
    <x v="0"/>
    <x v="12"/>
    <x v="1"/>
    <x v="0"/>
  </r>
  <r>
    <x v="99"/>
    <x v="51"/>
    <x v="95"/>
    <x v="2"/>
    <x v="183"/>
    <n v="0.4"/>
    <n v="1209446.7"/>
    <n v="206490.9"/>
    <n v="2"/>
    <x v="0"/>
    <x v="3"/>
    <x v="14"/>
    <x v="82"/>
    <x v="2"/>
    <x v="1"/>
    <x v="2"/>
    <x v="10"/>
    <x v="1"/>
    <x v="0"/>
  </r>
  <r>
    <x v="100"/>
    <x v="51"/>
    <x v="96"/>
    <x v="1"/>
    <x v="184"/>
    <n v="0"/>
    <n v="383483.10000000003"/>
    <n v="0"/>
    <n v="2"/>
    <x v="1"/>
    <x v="12"/>
    <x v="32"/>
    <x v="48"/>
    <x v="1"/>
    <x v="2"/>
    <x v="0"/>
    <x v="2"/>
    <x v="1"/>
    <x v="0"/>
  </r>
  <r>
    <x v="101"/>
    <x v="51"/>
    <x v="65"/>
    <x v="1"/>
    <x v="185"/>
    <n v="0.5"/>
    <n v="11017764.450000001"/>
    <n v="-1327441.5"/>
    <n v="5"/>
    <x v="0"/>
    <x v="3"/>
    <x v="35"/>
    <x v="61"/>
    <x v="2"/>
    <x v="2"/>
    <x v="2"/>
    <x v="9"/>
    <x v="0"/>
    <x v="0"/>
  </r>
  <r>
    <x v="102"/>
    <x v="52"/>
    <x v="97"/>
    <x v="0"/>
    <x v="186"/>
    <n v="0"/>
    <n v="589974"/>
    <n v="235989.6"/>
    <n v="3"/>
    <x v="1"/>
    <x v="5"/>
    <x v="27"/>
    <x v="83"/>
    <x v="1"/>
    <x v="1"/>
    <x v="0"/>
    <x v="5"/>
    <x v="1"/>
    <x v="0"/>
  </r>
  <r>
    <x v="102"/>
    <x v="52"/>
    <x v="97"/>
    <x v="0"/>
    <x v="187"/>
    <n v="0"/>
    <n v="1327441.5"/>
    <n v="398232.45"/>
    <n v="2"/>
    <x v="1"/>
    <x v="5"/>
    <x v="27"/>
    <x v="83"/>
    <x v="1"/>
    <x v="1"/>
    <x v="0"/>
    <x v="0"/>
    <x v="1"/>
    <x v="0"/>
  </r>
  <r>
    <x v="103"/>
    <x v="53"/>
    <x v="98"/>
    <x v="1"/>
    <x v="188"/>
    <n v="0"/>
    <n v="11356999.5"/>
    <n v="1253694.75"/>
    <n v="7"/>
    <x v="0"/>
    <x v="5"/>
    <x v="46"/>
    <x v="84"/>
    <x v="1"/>
    <x v="0"/>
    <x v="1"/>
    <x v="16"/>
    <x v="1"/>
    <x v="0"/>
  </r>
  <r>
    <x v="103"/>
    <x v="53"/>
    <x v="98"/>
    <x v="1"/>
    <x v="189"/>
    <n v="0"/>
    <n v="2846624.5500000003"/>
    <n v="117994.8"/>
    <n v="4"/>
    <x v="0"/>
    <x v="5"/>
    <x v="46"/>
    <x v="84"/>
    <x v="1"/>
    <x v="0"/>
    <x v="0"/>
    <x v="0"/>
    <x v="1"/>
    <x v="0"/>
  </r>
  <r>
    <x v="104"/>
    <x v="54"/>
    <x v="99"/>
    <x v="2"/>
    <x v="190"/>
    <n v="0"/>
    <n v="6681455.5499999998"/>
    <n v="398232.45"/>
    <n v="9"/>
    <x v="0"/>
    <x v="2"/>
    <x v="4"/>
    <x v="85"/>
    <x v="1"/>
    <x v="0"/>
    <x v="0"/>
    <x v="5"/>
    <x v="1"/>
    <x v="0"/>
  </r>
  <r>
    <x v="104"/>
    <x v="54"/>
    <x v="99"/>
    <x v="2"/>
    <x v="191"/>
    <n v="0"/>
    <n v="2241901.2000000002"/>
    <n v="1120950.6000000001"/>
    <n v="5"/>
    <x v="1"/>
    <x v="2"/>
    <x v="4"/>
    <x v="85"/>
    <x v="1"/>
    <x v="0"/>
    <x v="0"/>
    <x v="5"/>
    <x v="1"/>
    <x v="0"/>
  </r>
  <r>
    <x v="104"/>
    <x v="54"/>
    <x v="99"/>
    <x v="2"/>
    <x v="167"/>
    <n v="0.1"/>
    <n v="3392350.5"/>
    <n v="294987"/>
    <n v="2"/>
    <x v="1"/>
    <x v="2"/>
    <x v="4"/>
    <x v="85"/>
    <x v="1"/>
    <x v="0"/>
    <x v="0"/>
    <x v="3"/>
    <x v="1"/>
    <x v="0"/>
  </r>
  <r>
    <x v="104"/>
    <x v="54"/>
    <x v="99"/>
    <x v="2"/>
    <x v="192"/>
    <n v="0.15"/>
    <n v="3628340.1"/>
    <n v="44248.05"/>
    <n v="2"/>
    <x v="1"/>
    <x v="2"/>
    <x v="4"/>
    <x v="85"/>
    <x v="1"/>
    <x v="0"/>
    <x v="2"/>
    <x v="10"/>
    <x v="1"/>
    <x v="0"/>
  </r>
  <r>
    <x v="105"/>
    <x v="55"/>
    <x v="100"/>
    <x v="0"/>
    <x v="193"/>
    <n v="0.5"/>
    <n v="221240.25"/>
    <n v="-132744.15"/>
    <n v="2"/>
    <x v="1"/>
    <x v="1"/>
    <x v="1"/>
    <x v="12"/>
    <x v="0"/>
    <x v="0"/>
    <x v="0"/>
    <x v="2"/>
    <x v="1"/>
    <x v="0"/>
  </r>
  <r>
    <x v="105"/>
    <x v="55"/>
    <x v="100"/>
    <x v="0"/>
    <x v="194"/>
    <n v="0.5"/>
    <n v="103245.45"/>
    <n v="-58997.4"/>
    <n v="1"/>
    <x v="1"/>
    <x v="1"/>
    <x v="1"/>
    <x v="12"/>
    <x v="0"/>
    <x v="0"/>
    <x v="0"/>
    <x v="4"/>
    <x v="1"/>
    <x v="0"/>
  </r>
  <r>
    <x v="106"/>
    <x v="55"/>
    <x v="101"/>
    <x v="0"/>
    <x v="195"/>
    <n v="0"/>
    <n v="1460185.6500000001"/>
    <n v="663720.75"/>
    <n v="5"/>
    <x v="0"/>
    <x v="5"/>
    <x v="27"/>
    <x v="86"/>
    <x v="1"/>
    <x v="1"/>
    <x v="0"/>
    <x v="4"/>
    <x v="1"/>
    <x v="0"/>
  </r>
  <r>
    <x v="107"/>
    <x v="55"/>
    <x v="102"/>
    <x v="2"/>
    <x v="196"/>
    <n v="0"/>
    <n v="2197653.15"/>
    <n v="530976.6"/>
    <n v="3"/>
    <x v="0"/>
    <x v="1"/>
    <x v="1"/>
    <x v="87"/>
    <x v="0"/>
    <x v="0"/>
    <x v="0"/>
    <x v="2"/>
    <x v="1"/>
    <x v="0"/>
  </r>
  <r>
    <x v="108"/>
    <x v="55"/>
    <x v="103"/>
    <x v="0"/>
    <x v="197"/>
    <n v="0.5"/>
    <n v="250738.95"/>
    <n v="-176992.2"/>
    <n v="3"/>
    <x v="1"/>
    <x v="6"/>
    <x v="47"/>
    <x v="88"/>
    <x v="1"/>
    <x v="1"/>
    <x v="0"/>
    <x v="7"/>
    <x v="0"/>
    <x v="0"/>
  </r>
  <r>
    <x v="108"/>
    <x v="55"/>
    <x v="103"/>
    <x v="0"/>
    <x v="198"/>
    <n v="0.5"/>
    <n v="1238945.4000000001"/>
    <n v="-811214.25"/>
    <n v="1"/>
    <x v="1"/>
    <x v="6"/>
    <x v="47"/>
    <x v="88"/>
    <x v="1"/>
    <x v="1"/>
    <x v="2"/>
    <x v="10"/>
    <x v="0"/>
    <x v="0"/>
  </r>
  <r>
    <x v="109"/>
    <x v="56"/>
    <x v="104"/>
    <x v="2"/>
    <x v="199"/>
    <n v="0.1"/>
    <n v="8126891.8500000006"/>
    <n v="1445436.3"/>
    <n v="3"/>
    <x v="0"/>
    <x v="2"/>
    <x v="4"/>
    <x v="89"/>
    <x v="1"/>
    <x v="1"/>
    <x v="0"/>
    <x v="3"/>
    <x v="1"/>
    <x v="0"/>
  </r>
  <r>
    <x v="110"/>
    <x v="56"/>
    <x v="105"/>
    <x v="1"/>
    <x v="200"/>
    <n v="0"/>
    <n v="1356940.2"/>
    <n v="383483.10000000003"/>
    <n v="3"/>
    <x v="1"/>
    <x v="12"/>
    <x v="33"/>
    <x v="58"/>
    <x v="1"/>
    <x v="1"/>
    <x v="0"/>
    <x v="5"/>
    <x v="0"/>
    <x v="0"/>
  </r>
  <r>
    <x v="111"/>
    <x v="57"/>
    <x v="106"/>
    <x v="1"/>
    <x v="89"/>
    <n v="0"/>
    <n v="1371689.55"/>
    <n v="663720.75"/>
    <n v="5"/>
    <x v="0"/>
    <x v="3"/>
    <x v="48"/>
    <x v="90"/>
    <x v="2"/>
    <x v="2"/>
    <x v="0"/>
    <x v="4"/>
    <x v="1"/>
    <x v="0"/>
  </r>
  <r>
    <x v="112"/>
    <x v="57"/>
    <x v="107"/>
    <x v="1"/>
    <x v="201"/>
    <n v="0.5"/>
    <n v="324485.7"/>
    <n v="-309736.35000000003"/>
    <n v="3"/>
    <x v="0"/>
    <x v="5"/>
    <x v="23"/>
    <x v="35"/>
    <x v="1"/>
    <x v="1"/>
    <x v="0"/>
    <x v="4"/>
    <x v="0"/>
    <x v="0"/>
  </r>
  <r>
    <x v="112"/>
    <x v="57"/>
    <x v="107"/>
    <x v="1"/>
    <x v="202"/>
    <n v="0.6"/>
    <n v="575224.65"/>
    <n v="-870211.65"/>
    <n v="4"/>
    <x v="1"/>
    <x v="5"/>
    <x v="23"/>
    <x v="35"/>
    <x v="1"/>
    <x v="1"/>
    <x v="0"/>
    <x v="3"/>
    <x v="0"/>
    <x v="0"/>
  </r>
  <r>
    <x v="113"/>
    <x v="58"/>
    <x v="108"/>
    <x v="2"/>
    <x v="203"/>
    <n v="0"/>
    <n v="2507389.5"/>
    <n v="398232.45"/>
    <n v="4"/>
    <x v="1"/>
    <x v="5"/>
    <x v="16"/>
    <x v="91"/>
    <x v="1"/>
    <x v="1"/>
    <x v="1"/>
    <x v="16"/>
    <x v="1"/>
    <x v="0"/>
  </r>
  <r>
    <x v="113"/>
    <x v="58"/>
    <x v="108"/>
    <x v="2"/>
    <x v="204"/>
    <n v="0"/>
    <n v="560475.30000000005"/>
    <n v="44248.05"/>
    <n v="2"/>
    <x v="0"/>
    <x v="5"/>
    <x v="16"/>
    <x v="91"/>
    <x v="1"/>
    <x v="1"/>
    <x v="0"/>
    <x v="12"/>
    <x v="1"/>
    <x v="0"/>
  </r>
  <r>
    <x v="113"/>
    <x v="58"/>
    <x v="108"/>
    <x v="2"/>
    <x v="205"/>
    <n v="0"/>
    <n v="9424834.6500000004"/>
    <n v="663720.75"/>
    <n v="1"/>
    <x v="0"/>
    <x v="5"/>
    <x v="16"/>
    <x v="91"/>
    <x v="1"/>
    <x v="1"/>
    <x v="2"/>
    <x v="10"/>
    <x v="1"/>
    <x v="0"/>
  </r>
  <r>
    <x v="114"/>
    <x v="58"/>
    <x v="109"/>
    <x v="1"/>
    <x v="16"/>
    <n v="0.5"/>
    <n v="117994.8"/>
    <n v="-88496.1"/>
    <n v="2"/>
    <x v="1"/>
    <x v="5"/>
    <x v="7"/>
    <x v="51"/>
    <x v="1"/>
    <x v="0"/>
    <x v="0"/>
    <x v="7"/>
    <x v="0"/>
    <x v="0"/>
  </r>
  <r>
    <x v="115"/>
    <x v="59"/>
    <x v="110"/>
    <x v="1"/>
    <x v="206"/>
    <n v="0.1"/>
    <n v="10752276.15"/>
    <n v="-840712.95000000007"/>
    <n v="5"/>
    <x v="0"/>
    <x v="5"/>
    <x v="16"/>
    <x v="92"/>
    <x v="1"/>
    <x v="2"/>
    <x v="1"/>
    <x v="8"/>
    <x v="1"/>
    <x v="0"/>
  </r>
  <r>
    <x v="115"/>
    <x v="59"/>
    <x v="110"/>
    <x v="1"/>
    <x v="207"/>
    <n v="0.1"/>
    <n v="752216.85"/>
    <n v="-14749.35"/>
    <n v="5"/>
    <x v="0"/>
    <x v="5"/>
    <x v="16"/>
    <x v="92"/>
    <x v="1"/>
    <x v="2"/>
    <x v="0"/>
    <x v="3"/>
    <x v="1"/>
    <x v="0"/>
  </r>
  <r>
    <x v="115"/>
    <x v="59"/>
    <x v="110"/>
    <x v="1"/>
    <x v="208"/>
    <n v="0"/>
    <n v="4203564.75"/>
    <n v="206490.9"/>
    <n v="2"/>
    <x v="0"/>
    <x v="5"/>
    <x v="16"/>
    <x v="92"/>
    <x v="1"/>
    <x v="2"/>
    <x v="2"/>
    <x v="13"/>
    <x v="1"/>
    <x v="0"/>
  </r>
  <r>
    <x v="115"/>
    <x v="59"/>
    <x v="110"/>
    <x v="1"/>
    <x v="209"/>
    <n v="0"/>
    <n v="5752246.5"/>
    <n v="235989.6"/>
    <n v="3"/>
    <x v="0"/>
    <x v="5"/>
    <x v="16"/>
    <x v="92"/>
    <x v="1"/>
    <x v="2"/>
    <x v="2"/>
    <x v="10"/>
    <x v="1"/>
    <x v="0"/>
  </r>
  <r>
    <x v="116"/>
    <x v="60"/>
    <x v="111"/>
    <x v="1"/>
    <x v="210"/>
    <n v="0"/>
    <n v="1622428.5"/>
    <n v="545725.95000000007"/>
    <n v="2"/>
    <x v="1"/>
    <x v="12"/>
    <x v="49"/>
    <x v="93"/>
    <x v="1"/>
    <x v="1"/>
    <x v="1"/>
    <x v="16"/>
    <x v="1"/>
    <x v="0"/>
  </r>
  <r>
    <x v="116"/>
    <x v="60"/>
    <x v="111"/>
    <x v="1"/>
    <x v="211"/>
    <n v="0"/>
    <n v="309736.35000000003"/>
    <n v="132744.15"/>
    <n v="2"/>
    <x v="0"/>
    <x v="12"/>
    <x v="49"/>
    <x v="93"/>
    <x v="1"/>
    <x v="1"/>
    <x v="0"/>
    <x v="2"/>
    <x v="1"/>
    <x v="0"/>
  </r>
  <r>
    <x v="117"/>
    <x v="60"/>
    <x v="112"/>
    <x v="1"/>
    <x v="109"/>
    <n v="0"/>
    <n v="38702294.399999999"/>
    <n v="6578210.1000000006"/>
    <n v="6"/>
    <x v="0"/>
    <x v="1"/>
    <x v="1"/>
    <x v="94"/>
    <x v="0"/>
    <x v="1"/>
    <x v="1"/>
    <x v="1"/>
    <x v="1"/>
    <x v="0"/>
  </r>
  <r>
    <x v="117"/>
    <x v="60"/>
    <x v="112"/>
    <x v="1"/>
    <x v="212"/>
    <n v="0"/>
    <n v="501477.9"/>
    <n v="117994.8"/>
    <n v="3"/>
    <x v="0"/>
    <x v="1"/>
    <x v="1"/>
    <x v="94"/>
    <x v="0"/>
    <x v="1"/>
    <x v="0"/>
    <x v="2"/>
    <x v="1"/>
    <x v="0"/>
  </r>
  <r>
    <x v="117"/>
    <x v="60"/>
    <x v="112"/>
    <x v="1"/>
    <x v="213"/>
    <n v="0"/>
    <n v="6238975.0499999998"/>
    <n v="442480.5"/>
    <n v="2"/>
    <x v="1"/>
    <x v="1"/>
    <x v="1"/>
    <x v="94"/>
    <x v="0"/>
    <x v="1"/>
    <x v="0"/>
    <x v="3"/>
    <x v="1"/>
    <x v="0"/>
  </r>
  <r>
    <x v="118"/>
    <x v="60"/>
    <x v="70"/>
    <x v="1"/>
    <x v="214"/>
    <n v="0.6"/>
    <n v="589974"/>
    <n v="-648971.4"/>
    <n v="2"/>
    <x v="1"/>
    <x v="1"/>
    <x v="1"/>
    <x v="66"/>
    <x v="0"/>
    <x v="2"/>
    <x v="1"/>
    <x v="16"/>
    <x v="0"/>
    <x v="0"/>
  </r>
  <r>
    <x v="119"/>
    <x v="61"/>
    <x v="113"/>
    <x v="2"/>
    <x v="215"/>
    <n v="0"/>
    <n v="2330397.3000000003"/>
    <n v="1017705.15"/>
    <n v="3"/>
    <x v="0"/>
    <x v="3"/>
    <x v="50"/>
    <x v="95"/>
    <x v="2"/>
    <x v="1"/>
    <x v="0"/>
    <x v="2"/>
    <x v="1"/>
    <x v="0"/>
  </r>
  <r>
    <x v="119"/>
    <x v="61"/>
    <x v="113"/>
    <x v="2"/>
    <x v="216"/>
    <n v="0"/>
    <n v="4365807.6000000006"/>
    <n v="471979.2"/>
    <n v="6"/>
    <x v="1"/>
    <x v="3"/>
    <x v="50"/>
    <x v="95"/>
    <x v="2"/>
    <x v="1"/>
    <x v="0"/>
    <x v="5"/>
    <x v="1"/>
    <x v="0"/>
  </r>
  <r>
    <x v="119"/>
    <x v="61"/>
    <x v="113"/>
    <x v="2"/>
    <x v="217"/>
    <n v="0"/>
    <n v="1814170.05"/>
    <n v="737467.5"/>
    <n v="3"/>
    <x v="1"/>
    <x v="3"/>
    <x v="50"/>
    <x v="95"/>
    <x v="2"/>
    <x v="1"/>
    <x v="2"/>
    <x v="15"/>
    <x v="1"/>
    <x v="0"/>
  </r>
  <r>
    <x v="120"/>
    <x v="61"/>
    <x v="96"/>
    <x v="2"/>
    <x v="218"/>
    <n v="0.4"/>
    <n v="7330426.9500000002"/>
    <n v="-4277311.5"/>
    <n v="6"/>
    <x v="0"/>
    <x v="12"/>
    <x v="32"/>
    <x v="48"/>
    <x v="1"/>
    <x v="2"/>
    <x v="2"/>
    <x v="10"/>
    <x v="0"/>
    <x v="0"/>
  </r>
  <r>
    <x v="121"/>
    <x v="62"/>
    <x v="37"/>
    <x v="1"/>
    <x v="219"/>
    <n v="0"/>
    <n v="1268444.1000000001"/>
    <n v="486728.55"/>
    <n v="5"/>
    <x v="0"/>
    <x v="8"/>
    <x v="24"/>
    <x v="36"/>
    <x v="2"/>
    <x v="2"/>
    <x v="0"/>
    <x v="4"/>
    <x v="1"/>
    <x v="0"/>
  </r>
  <r>
    <x v="122"/>
    <x v="62"/>
    <x v="95"/>
    <x v="1"/>
    <x v="220"/>
    <n v="0"/>
    <n v="752216.85"/>
    <n v="206490.9"/>
    <n v="2"/>
    <x v="0"/>
    <x v="3"/>
    <x v="14"/>
    <x v="82"/>
    <x v="2"/>
    <x v="1"/>
    <x v="0"/>
    <x v="2"/>
    <x v="1"/>
    <x v="0"/>
  </r>
  <r>
    <x v="122"/>
    <x v="62"/>
    <x v="95"/>
    <x v="1"/>
    <x v="221"/>
    <n v="0"/>
    <n v="471979.2"/>
    <n v="235989.6"/>
    <n v="3"/>
    <x v="0"/>
    <x v="3"/>
    <x v="14"/>
    <x v="82"/>
    <x v="2"/>
    <x v="1"/>
    <x v="0"/>
    <x v="7"/>
    <x v="1"/>
    <x v="0"/>
  </r>
  <r>
    <x v="123"/>
    <x v="62"/>
    <x v="114"/>
    <x v="2"/>
    <x v="144"/>
    <n v="0.1"/>
    <n v="7477920.4500000002"/>
    <n v="2581136.25"/>
    <n v="4"/>
    <x v="0"/>
    <x v="2"/>
    <x v="2"/>
    <x v="96"/>
    <x v="1"/>
    <x v="2"/>
    <x v="1"/>
    <x v="8"/>
    <x v="1"/>
    <x v="0"/>
  </r>
  <r>
    <x v="124"/>
    <x v="63"/>
    <x v="114"/>
    <x v="1"/>
    <x v="222"/>
    <n v="0.1"/>
    <n v="27861522.150000002"/>
    <n v="7123936.0499999998"/>
    <n v="7"/>
    <x v="0"/>
    <x v="2"/>
    <x v="2"/>
    <x v="96"/>
    <x v="1"/>
    <x v="2"/>
    <x v="0"/>
    <x v="11"/>
    <x v="1"/>
    <x v="0"/>
  </r>
  <r>
    <x v="124"/>
    <x v="63"/>
    <x v="114"/>
    <x v="1"/>
    <x v="223"/>
    <n v="0"/>
    <n v="7345176.2999999998"/>
    <n v="2050159.6500000001"/>
    <n v="10"/>
    <x v="0"/>
    <x v="2"/>
    <x v="2"/>
    <x v="96"/>
    <x v="1"/>
    <x v="2"/>
    <x v="0"/>
    <x v="5"/>
    <x v="1"/>
    <x v="0"/>
  </r>
  <r>
    <x v="125"/>
    <x v="64"/>
    <x v="115"/>
    <x v="1"/>
    <x v="224"/>
    <n v="0"/>
    <n v="221240.25"/>
    <n v="14749.35"/>
    <n v="2"/>
    <x v="1"/>
    <x v="2"/>
    <x v="4"/>
    <x v="97"/>
    <x v="1"/>
    <x v="1"/>
    <x v="0"/>
    <x v="7"/>
    <x v="1"/>
    <x v="0"/>
  </r>
  <r>
    <x v="125"/>
    <x v="64"/>
    <x v="115"/>
    <x v="1"/>
    <x v="225"/>
    <n v="0"/>
    <n v="693219.45000000007"/>
    <n v="250738.95"/>
    <n v="2"/>
    <x v="0"/>
    <x v="2"/>
    <x v="4"/>
    <x v="97"/>
    <x v="1"/>
    <x v="1"/>
    <x v="0"/>
    <x v="0"/>
    <x v="1"/>
    <x v="0"/>
  </r>
  <r>
    <x v="126"/>
    <x v="64"/>
    <x v="116"/>
    <x v="1"/>
    <x v="226"/>
    <n v="0"/>
    <n v="8613620.4000000004"/>
    <n v="3451347.9"/>
    <n v="7"/>
    <x v="1"/>
    <x v="12"/>
    <x v="49"/>
    <x v="93"/>
    <x v="1"/>
    <x v="1"/>
    <x v="0"/>
    <x v="11"/>
    <x v="1"/>
    <x v="0"/>
  </r>
  <r>
    <x v="127"/>
    <x v="65"/>
    <x v="117"/>
    <x v="1"/>
    <x v="57"/>
    <n v="0"/>
    <n v="781715.55"/>
    <n v="29498.7"/>
    <n v="4"/>
    <x v="1"/>
    <x v="2"/>
    <x v="15"/>
    <x v="98"/>
    <x v="1"/>
    <x v="1"/>
    <x v="0"/>
    <x v="5"/>
    <x v="1"/>
    <x v="0"/>
  </r>
  <r>
    <x v="127"/>
    <x v="65"/>
    <x v="117"/>
    <x v="1"/>
    <x v="227"/>
    <n v="0"/>
    <n v="1194697.3500000001"/>
    <n v="280237.65000000002"/>
    <n v="3"/>
    <x v="1"/>
    <x v="2"/>
    <x v="15"/>
    <x v="98"/>
    <x v="1"/>
    <x v="1"/>
    <x v="0"/>
    <x v="12"/>
    <x v="1"/>
    <x v="0"/>
  </r>
  <r>
    <x v="128"/>
    <x v="65"/>
    <x v="28"/>
    <x v="0"/>
    <x v="228"/>
    <n v="0.1"/>
    <n v="7935150.2999999998"/>
    <n v="3259606.35"/>
    <n v="7"/>
    <x v="1"/>
    <x v="5"/>
    <x v="16"/>
    <x v="27"/>
    <x v="1"/>
    <x v="2"/>
    <x v="0"/>
    <x v="11"/>
    <x v="1"/>
    <x v="0"/>
  </r>
  <r>
    <x v="128"/>
    <x v="65"/>
    <x v="28"/>
    <x v="0"/>
    <x v="229"/>
    <n v="0"/>
    <n v="1755172.6500000001"/>
    <n v="560475.30000000005"/>
    <n v="9"/>
    <x v="0"/>
    <x v="5"/>
    <x v="16"/>
    <x v="27"/>
    <x v="1"/>
    <x v="2"/>
    <x v="0"/>
    <x v="2"/>
    <x v="1"/>
    <x v="0"/>
  </r>
  <r>
    <x v="128"/>
    <x v="65"/>
    <x v="28"/>
    <x v="0"/>
    <x v="230"/>
    <n v="0"/>
    <n v="707968.8"/>
    <n v="88496.1"/>
    <n v="2"/>
    <x v="0"/>
    <x v="5"/>
    <x v="16"/>
    <x v="27"/>
    <x v="1"/>
    <x v="2"/>
    <x v="0"/>
    <x v="14"/>
    <x v="1"/>
    <x v="0"/>
  </r>
  <r>
    <x v="128"/>
    <x v="65"/>
    <x v="28"/>
    <x v="0"/>
    <x v="231"/>
    <n v="0.1"/>
    <n v="6091481.5499999998"/>
    <n v="2713880.4"/>
    <n v="8"/>
    <x v="0"/>
    <x v="5"/>
    <x v="16"/>
    <x v="27"/>
    <x v="1"/>
    <x v="2"/>
    <x v="0"/>
    <x v="3"/>
    <x v="1"/>
    <x v="0"/>
  </r>
  <r>
    <x v="128"/>
    <x v="65"/>
    <x v="28"/>
    <x v="0"/>
    <x v="232"/>
    <n v="0.1"/>
    <n v="1179948"/>
    <n v="14749.35"/>
    <n v="3"/>
    <x v="1"/>
    <x v="5"/>
    <x v="16"/>
    <x v="27"/>
    <x v="1"/>
    <x v="2"/>
    <x v="0"/>
    <x v="3"/>
    <x v="1"/>
    <x v="0"/>
  </r>
  <r>
    <x v="129"/>
    <x v="66"/>
    <x v="118"/>
    <x v="0"/>
    <x v="18"/>
    <n v="0.5"/>
    <n v="3023616.75"/>
    <n v="-1873167.45"/>
    <n v="8"/>
    <x v="1"/>
    <x v="11"/>
    <x v="51"/>
    <x v="99"/>
    <x v="2"/>
    <x v="2"/>
    <x v="0"/>
    <x v="2"/>
    <x v="0"/>
    <x v="0"/>
  </r>
  <r>
    <x v="129"/>
    <x v="66"/>
    <x v="118"/>
    <x v="0"/>
    <x v="233"/>
    <n v="0.5"/>
    <n v="250738.95"/>
    <n v="-73746.75"/>
    <n v="2"/>
    <x v="0"/>
    <x v="11"/>
    <x v="51"/>
    <x v="99"/>
    <x v="2"/>
    <x v="2"/>
    <x v="0"/>
    <x v="14"/>
    <x v="0"/>
    <x v="0"/>
  </r>
  <r>
    <x v="130"/>
    <x v="67"/>
    <x v="119"/>
    <x v="0"/>
    <x v="127"/>
    <n v="0"/>
    <n v="3790582.95"/>
    <n v="1091451.9000000001"/>
    <n v="5"/>
    <x v="0"/>
    <x v="5"/>
    <x v="16"/>
    <x v="74"/>
    <x v="1"/>
    <x v="1"/>
    <x v="1"/>
    <x v="16"/>
    <x v="1"/>
    <x v="0"/>
  </r>
  <r>
    <x v="130"/>
    <x v="67"/>
    <x v="119"/>
    <x v="0"/>
    <x v="234"/>
    <n v="0"/>
    <n v="648971.4"/>
    <n v="117994.8"/>
    <n v="2"/>
    <x v="0"/>
    <x v="5"/>
    <x v="16"/>
    <x v="74"/>
    <x v="1"/>
    <x v="1"/>
    <x v="0"/>
    <x v="2"/>
    <x v="1"/>
    <x v="0"/>
  </r>
  <r>
    <x v="130"/>
    <x v="67"/>
    <x v="119"/>
    <x v="0"/>
    <x v="235"/>
    <n v="0"/>
    <n v="943958.4"/>
    <n v="368733.75"/>
    <n v="9"/>
    <x v="0"/>
    <x v="5"/>
    <x v="16"/>
    <x v="74"/>
    <x v="1"/>
    <x v="1"/>
    <x v="0"/>
    <x v="7"/>
    <x v="1"/>
    <x v="0"/>
  </r>
  <r>
    <x v="130"/>
    <x v="67"/>
    <x v="119"/>
    <x v="0"/>
    <x v="236"/>
    <n v="0"/>
    <n v="11578239.75"/>
    <n v="1268444.1000000001"/>
    <n v="3"/>
    <x v="0"/>
    <x v="5"/>
    <x v="16"/>
    <x v="74"/>
    <x v="1"/>
    <x v="1"/>
    <x v="2"/>
    <x v="13"/>
    <x v="1"/>
    <x v="0"/>
  </r>
  <r>
    <x v="130"/>
    <x v="67"/>
    <x v="119"/>
    <x v="0"/>
    <x v="237"/>
    <n v="0"/>
    <n v="4513301.1000000006"/>
    <n v="132744.15"/>
    <n v="2"/>
    <x v="1"/>
    <x v="5"/>
    <x v="16"/>
    <x v="74"/>
    <x v="1"/>
    <x v="1"/>
    <x v="2"/>
    <x v="10"/>
    <x v="1"/>
    <x v="0"/>
  </r>
  <r>
    <x v="131"/>
    <x v="67"/>
    <x v="120"/>
    <x v="1"/>
    <x v="238"/>
    <n v="0"/>
    <n v="4336308.9000000004"/>
    <n v="1607679.1500000001"/>
    <n v="7"/>
    <x v="1"/>
    <x v="2"/>
    <x v="3"/>
    <x v="50"/>
    <x v="1"/>
    <x v="1"/>
    <x v="2"/>
    <x v="15"/>
    <x v="1"/>
    <x v="0"/>
  </r>
  <r>
    <x v="132"/>
    <x v="68"/>
    <x v="121"/>
    <x v="0"/>
    <x v="239"/>
    <n v="0.2"/>
    <n v="973457.1"/>
    <n v="280237.65000000002"/>
    <n v="1"/>
    <x v="0"/>
    <x v="8"/>
    <x v="52"/>
    <x v="100"/>
    <x v="2"/>
    <x v="0"/>
    <x v="1"/>
    <x v="8"/>
    <x v="1"/>
    <x v="0"/>
  </r>
  <r>
    <x v="132"/>
    <x v="68"/>
    <x v="121"/>
    <x v="0"/>
    <x v="240"/>
    <n v="0"/>
    <n v="796464.9"/>
    <n v="58997.4"/>
    <n v="3"/>
    <x v="1"/>
    <x v="8"/>
    <x v="52"/>
    <x v="100"/>
    <x v="2"/>
    <x v="0"/>
    <x v="0"/>
    <x v="2"/>
    <x v="1"/>
    <x v="0"/>
  </r>
  <r>
    <x v="132"/>
    <x v="68"/>
    <x v="121"/>
    <x v="0"/>
    <x v="241"/>
    <n v="0"/>
    <n v="1430686.95"/>
    <n v="575224.65"/>
    <n v="4"/>
    <x v="1"/>
    <x v="8"/>
    <x v="52"/>
    <x v="100"/>
    <x v="2"/>
    <x v="0"/>
    <x v="0"/>
    <x v="2"/>
    <x v="1"/>
    <x v="0"/>
  </r>
  <r>
    <x v="132"/>
    <x v="68"/>
    <x v="121"/>
    <x v="0"/>
    <x v="105"/>
    <n v="0"/>
    <n v="309736.35000000003"/>
    <n v="73746.75"/>
    <n v="2"/>
    <x v="1"/>
    <x v="8"/>
    <x v="52"/>
    <x v="100"/>
    <x v="2"/>
    <x v="0"/>
    <x v="0"/>
    <x v="5"/>
    <x v="1"/>
    <x v="0"/>
  </r>
  <r>
    <x v="132"/>
    <x v="68"/>
    <x v="121"/>
    <x v="0"/>
    <x v="242"/>
    <n v="0"/>
    <n v="353984.4"/>
    <n v="14749.35"/>
    <n v="2"/>
    <x v="0"/>
    <x v="8"/>
    <x v="52"/>
    <x v="100"/>
    <x v="2"/>
    <x v="0"/>
    <x v="0"/>
    <x v="5"/>
    <x v="1"/>
    <x v="0"/>
  </r>
  <r>
    <x v="133"/>
    <x v="68"/>
    <x v="122"/>
    <x v="2"/>
    <x v="243"/>
    <n v="0.5"/>
    <n v="1076702.55"/>
    <n v="-176992.2"/>
    <n v="2"/>
    <x v="1"/>
    <x v="0"/>
    <x v="0"/>
    <x v="101"/>
    <x v="0"/>
    <x v="2"/>
    <x v="2"/>
    <x v="10"/>
    <x v="0"/>
    <x v="0"/>
  </r>
  <r>
    <x v="134"/>
    <x v="69"/>
    <x v="123"/>
    <x v="1"/>
    <x v="159"/>
    <n v="0"/>
    <n v="2492640.15"/>
    <n v="471979.2"/>
    <n v="7"/>
    <x v="0"/>
    <x v="1"/>
    <x v="1"/>
    <x v="102"/>
    <x v="0"/>
    <x v="1"/>
    <x v="0"/>
    <x v="2"/>
    <x v="1"/>
    <x v="0"/>
  </r>
  <r>
    <x v="134"/>
    <x v="69"/>
    <x v="123"/>
    <x v="1"/>
    <x v="244"/>
    <n v="0"/>
    <n v="9218343.75"/>
    <n v="88496.1"/>
    <n v="2"/>
    <x v="1"/>
    <x v="1"/>
    <x v="1"/>
    <x v="102"/>
    <x v="0"/>
    <x v="1"/>
    <x v="2"/>
    <x v="9"/>
    <x v="1"/>
    <x v="0"/>
  </r>
  <r>
    <x v="135"/>
    <x v="69"/>
    <x v="124"/>
    <x v="2"/>
    <x v="167"/>
    <n v="0.1"/>
    <n v="8495625.5999999996"/>
    <n v="752216.85"/>
    <n v="5"/>
    <x v="0"/>
    <x v="5"/>
    <x v="16"/>
    <x v="103"/>
    <x v="1"/>
    <x v="1"/>
    <x v="0"/>
    <x v="3"/>
    <x v="1"/>
    <x v="0"/>
  </r>
  <r>
    <x v="136"/>
    <x v="70"/>
    <x v="122"/>
    <x v="0"/>
    <x v="245"/>
    <n v="0"/>
    <n v="530976.6"/>
    <n v="176992.2"/>
    <n v="2"/>
    <x v="0"/>
    <x v="0"/>
    <x v="0"/>
    <x v="101"/>
    <x v="0"/>
    <x v="2"/>
    <x v="0"/>
    <x v="2"/>
    <x v="1"/>
    <x v="0"/>
  </r>
  <r>
    <x v="137"/>
    <x v="71"/>
    <x v="125"/>
    <x v="1"/>
    <x v="246"/>
    <n v="0.5"/>
    <n v="250738.95"/>
    <n v="-103245.45"/>
    <n v="2"/>
    <x v="0"/>
    <x v="6"/>
    <x v="53"/>
    <x v="104"/>
    <x v="1"/>
    <x v="2"/>
    <x v="0"/>
    <x v="0"/>
    <x v="0"/>
    <x v="0"/>
  </r>
  <r>
    <x v="138"/>
    <x v="72"/>
    <x v="126"/>
    <x v="0"/>
    <x v="247"/>
    <n v="0"/>
    <n v="840712.95000000007"/>
    <n v="206490.9"/>
    <n v="3"/>
    <x v="1"/>
    <x v="3"/>
    <x v="42"/>
    <x v="105"/>
    <x v="2"/>
    <x v="2"/>
    <x v="0"/>
    <x v="2"/>
    <x v="1"/>
    <x v="0"/>
  </r>
  <r>
    <x v="138"/>
    <x v="72"/>
    <x v="126"/>
    <x v="0"/>
    <x v="242"/>
    <n v="0"/>
    <n v="353984.4"/>
    <n v="14749.35"/>
    <n v="2"/>
    <x v="0"/>
    <x v="3"/>
    <x v="42"/>
    <x v="105"/>
    <x v="2"/>
    <x v="2"/>
    <x v="0"/>
    <x v="5"/>
    <x v="1"/>
    <x v="0"/>
  </r>
  <r>
    <x v="138"/>
    <x v="72"/>
    <x v="126"/>
    <x v="0"/>
    <x v="248"/>
    <n v="0"/>
    <n v="575224.65"/>
    <n v="265488.3"/>
    <n v="2"/>
    <x v="1"/>
    <x v="3"/>
    <x v="42"/>
    <x v="105"/>
    <x v="2"/>
    <x v="2"/>
    <x v="0"/>
    <x v="4"/>
    <x v="1"/>
    <x v="0"/>
  </r>
  <r>
    <x v="138"/>
    <x v="72"/>
    <x v="126"/>
    <x v="0"/>
    <x v="189"/>
    <n v="0"/>
    <n v="3569342.7"/>
    <n v="147493.5"/>
    <n v="5"/>
    <x v="1"/>
    <x v="3"/>
    <x v="42"/>
    <x v="105"/>
    <x v="2"/>
    <x v="2"/>
    <x v="0"/>
    <x v="0"/>
    <x v="1"/>
    <x v="0"/>
  </r>
  <r>
    <x v="138"/>
    <x v="72"/>
    <x v="126"/>
    <x v="0"/>
    <x v="249"/>
    <n v="0.4"/>
    <n v="7005941.25"/>
    <n v="-3510345.3000000003"/>
    <n v="4"/>
    <x v="0"/>
    <x v="3"/>
    <x v="42"/>
    <x v="105"/>
    <x v="2"/>
    <x v="2"/>
    <x v="0"/>
    <x v="3"/>
    <x v="1"/>
    <x v="0"/>
  </r>
  <r>
    <x v="138"/>
    <x v="72"/>
    <x v="126"/>
    <x v="0"/>
    <x v="250"/>
    <n v="0.4"/>
    <n v="855462.3"/>
    <n v="-545725.95000000007"/>
    <n v="4"/>
    <x v="1"/>
    <x v="3"/>
    <x v="42"/>
    <x v="105"/>
    <x v="2"/>
    <x v="2"/>
    <x v="0"/>
    <x v="3"/>
    <x v="1"/>
    <x v="0"/>
  </r>
  <r>
    <x v="138"/>
    <x v="72"/>
    <x v="126"/>
    <x v="0"/>
    <x v="251"/>
    <n v="0"/>
    <n v="4601797.2"/>
    <n v="176992.2"/>
    <n v="12"/>
    <x v="0"/>
    <x v="3"/>
    <x v="42"/>
    <x v="105"/>
    <x v="2"/>
    <x v="2"/>
    <x v="2"/>
    <x v="15"/>
    <x v="1"/>
    <x v="0"/>
  </r>
  <r>
    <x v="139"/>
    <x v="72"/>
    <x v="127"/>
    <x v="1"/>
    <x v="252"/>
    <n v="0"/>
    <n v="457229.85000000003"/>
    <n v="14749.35"/>
    <n v="5"/>
    <x v="1"/>
    <x v="5"/>
    <x v="54"/>
    <x v="106"/>
    <x v="1"/>
    <x v="2"/>
    <x v="0"/>
    <x v="5"/>
    <x v="1"/>
    <x v="0"/>
  </r>
  <r>
    <x v="139"/>
    <x v="72"/>
    <x v="127"/>
    <x v="1"/>
    <x v="221"/>
    <n v="0"/>
    <n v="958707.75"/>
    <n v="471979.2"/>
    <n v="6"/>
    <x v="1"/>
    <x v="5"/>
    <x v="54"/>
    <x v="106"/>
    <x v="1"/>
    <x v="2"/>
    <x v="0"/>
    <x v="7"/>
    <x v="1"/>
    <x v="0"/>
  </r>
  <r>
    <x v="139"/>
    <x v="72"/>
    <x v="127"/>
    <x v="1"/>
    <x v="253"/>
    <n v="0.1"/>
    <n v="707968.8"/>
    <n v="103245.45"/>
    <n v="2"/>
    <x v="0"/>
    <x v="5"/>
    <x v="54"/>
    <x v="106"/>
    <x v="1"/>
    <x v="2"/>
    <x v="0"/>
    <x v="3"/>
    <x v="1"/>
    <x v="0"/>
  </r>
  <r>
    <x v="139"/>
    <x v="72"/>
    <x v="127"/>
    <x v="1"/>
    <x v="254"/>
    <n v="0"/>
    <n v="1194697.3500000001"/>
    <n v="353984.4"/>
    <n v="5"/>
    <x v="1"/>
    <x v="5"/>
    <x v="54"/>
    <x v="106"/>
    <x v="1"/>
    <x v="2"/>
    <x v="0"/>
    <x v="12"/>
    <x v="1"/>
    <x v="0"/>
  </r>
  <r>
    <x v="140"/>
    <x v="72"/>
    <x v="84"/>
    <x v="1"/>
    <x v="255"/>
    <n v="0.15"/>
    <n v="29749438.949999999"/>
    <n v="0"/>
    <n v="9"/>
    <x v="1"/>
    <x v="5"/>
    <x v="38"/>
    <x v="67"/>
    <x v="1"/>
    <x v="2"/>
    <x v="2"/>
    <x v="9"/>
    <x v="0"/>
    <x v="0"/>
  </r>
  <r>
    <x v="141"/>
    <x v="73"/>
    <x v="128"/>
    <x v="1"/>
    <x v="50"/>
    <n v="0"/>
    <n v="1224196.05"/>
    <n v="176992.2"/>
    <n v="3"/>
    <x v="1"/>
    <x v="2"/>
    <x v="2"/>
    <x v="107"/>
    <x v="1"/>
    <x v="1"/>
    <x v="0"/>
    <x v="2"/>
    <x v="1"/>
    <x v="0"/>
  </r>
  <r>
    <x v="142"/>
    <x v="73"/>
    <x v="129"/>
    <x v="0"/>
    <x v="86"/>
    <n v="0"/>
    <n v="191741.55000000002"/>
    <n v="29498.7"/>
    <n v="1"/>
    <x v="1"/>
    <x v="2"/>
    <x v="40"/>
    <x v="108"/>
    <x v="1"/>
    <x v="1"/>
    <x v="0"/>
    <x v="5"/>
    <x v="1"/>
    <x v="0"/>
  </r>
  <r>
    <x v="143"/>
    <x v="74"/>
    <x v="130"/>
    <x v="1"/>
    <x v="46"/>
    <n v="0.1"/>
    <n v="5309766"/>
    <n v="471979.2"/>
    <n v="3"/>
    <x v="1"/>
    <x v="5"/>
    <x v="55"/>
    <x v="109"/>
    <x v="1"/>
    <x v="1"/>
    <x v="0"/>
    <x v="3"/>
    <x v="1"/>
    <x v="0"/>
  </r>
  <r>
    <x v="144"/>
    <x v="74"/>
    <x v="131"/>
    <x v="1"/>
    <x v="234"/>
    <n v="0"/>
    <n v="973457.1"/>
    <n v="176992.2"/>
    <n v="3"/>
    <x v="0"/>
    <x v="1"/>
    <x v="1"/>
    <x v="110"/>
    <x v="0"/>
    <x v="1"/>
    <x v="0"/>
    <x v="2"/>
    <x v="1"/>
    <x v="0"/>
  </r>
  <r>
    <x v="144"/>
    <x v="74"/>
    <x v="131"/>
    <x v="1"/>
    <x v="256"/>
    <n v="0"/>
    <n v="383483.10000000003"/>
    <n v="176992.2"/>
    <n v="3"/>
    <x v="1"/>
    <x v="1"/>
    <x v="1"/>
    <x v="110"/>
    <x v="0"/>
    <x v="1"/>
    <x v="0"/>
    <x v="7"/>
    <x v="1"/>
    <x v="0"/>
  </r>
  <r>
    <x v="144"/>
    <x v="74"/>
    <x v="131"/>
    <x v="1"/>
    <x v="257"/>
    <n v="0"/>
    <n v="2743379.1"/>
    <n v="1312692.1500000001"/>
    <n v="4"/>
    <x v="1"/>
    <x v="1"/>
    <x v="1"/>
    <x v="110"/>
    <x v="0"/>
    <x v="1"/>
    <x v="0"/>
    <x v="0"/>
    <x v="1"/>
    <x v="0"/>
  </r>
  <r>
    <x v="144"/>
    <x v="74"/>
    <x v="131"/>
    <x v="1"/>
    <x v="258"/>
    <n v="0"/>
    <n v="10221299.550000001"/>
    <n v="3377601.15"/>
    <n v="5"/>
    <x v="1"/>
    <x v="1"/>
    <x v="1"/>
    <x v="110"/>
    <x v="0"/>
    <x v="1"/>
    <x v="2"/>
    <x v="10"/>
    <x v="1"/>
    <x v="0"/>
  </r>
  <r>
    <x v="145"/>
    <x v="74"/>
    <x v="132"/>
    <x v="1"/>
    <x v="183"/>
    <n v="0.5"/>
    <n v="3510345.3000000003"/>
    <n v="0"/>
    <n v="7"/>
    <x v="0"/>
    <x v="13"/>
    <x v="34"/>
    <x v="60"/>
    <x v="0"/>
    <x v="1"/>
    <x v="2"/>
    <x v="10"/>
    <x v="0"/>
    <x v="0"/>
  </r>
  <r>
    <x v="146"/>
    <x v="75"/>
    <x v="133"/>
    <x v="1"/>
    <x v="259"/>
    <n v="0"/>
    <n v="575224.65"/>
    <n v="147493.5"/>
    <n v="6"/>
    <x v="1"/>
    <x v="8"/>
    <x v="11"/>
    <x v="111"/>
    <x v="2"/>
    <x v="1"/>
    <x v="0"/>
    <x v="5"/>
    <x v="1"/>
    <x v="0"/>
  </r>
  <r>
    <x v="146"/>
    <x v="75"/>
    <x v="133"/>
    <x v="1"/>
    <x v="260"/>
    <n v="0.1"/>
    <n v="6548711.4000000004"/>
    <n v="1312692.1500000001"/>
    <n v="4"/>
    <x v="0"/>
    <x v="8"/>
    <x v="11"/>
    <x v="111"/>
    <x v="2"/>
    <x v="1"/>
    <x v="2"/>
    <x v="10"/>
    <x v="1"/>
    <x v="0"/>
  </r>
  <r>
    <x v="147"/>
    <x v="76"/>
    <x v="134"/>
    <x v="1"/>
    <x v="261"/>
    <n v="0"/>
    <n v="265488.3"/>
    <n v="44248.05"/>
    <n v="2"/>
    <x v="0"/>
    <x v="2"/>
    <x v="15"/>
    <x v="112"/>
    <x v="1"/>
    <x v="2"/>
    <x v="0"/>
    <x v="7"/>
    <x v="1"/>
    <x v="0"/>
  </r>
  <r>
    <x v="147"/>
    <x v="76"/>
    <x v="134"/>
    <x v="1"/>
    <x v="262"/>
    <n v="0.15"/>
    <n v="9513330.75"/>
    <n v="1120950.6000000001"/>
    <n v="5"/>
    <x v="1"/>
    <x v="2"/>
    <x v="15"/>
    <x v="112"/>
    <x v="1"/>
    <x v="2"/>
    <x v="2"/>
    <x v="10"/>
    <x v="1"/>
    <x v="0"/>
  </r>
  <r>
    <x v="148"/>
    <x v="77"/>
    <x v="135"/>
    <x v="1"/>
    <x v="67"/>
    <n v="0.5"/>
    <n v="575224.65"/>
    <n v="-280237.65000000002"/>
    <n v="3"/>
    <x v="0"/>
    <x v="6"/>
    <x v="8"/>
    <x v="113"/>
    <x v="1"/>
    <x v="1"/>
    <x v="0"/>
    <x v="2"/>
    <x v="0"/>
    <x v="0"/>
  </r>
  <r>
    <x v="149"/>
    <x v="78"/>
    <x v="136"/>
    <x v="1"/>
    <x v="263"/>
    <n v="0"/>
    <n v="2345146.65"/>
    <n v="958707.75"/>
    <n v="6"/>
    <x v="1"/>
    <x v="1"/>
    <x v="1"/>
    <x v="114"/>
    <x v="0"/>
    <x v="1"/>
    <x v="0"/>
    <x v="3"/>
    <x v="1"/>
    <x v="0"/>
  </r>
  <r>
    <x v="150"/>
    <x v="78"/>
    <x v="137"/>
    <x v="1"/>
    <x v="264"/>
    <n v="0"/>
    <n v="2595885.6"/>
    <n v="958707.75"/>
    <n v="4"/>
    <x v="1"/>
    <x v="5"/>
    <x v="16"/>
    <x v="103"/>
    <x v="1"/>
    <x v="2"/>
    <x v="0"/>
    <x v="12"/>
    <x v="1"/>
    <x v="0"/>
  </r>
  <r>
    <x v="151"/>
    <x v="78"/>
    <x v="9"/>
    <x v="3"/>
    <x v="265"/>
    <n v="0.15"/>
    <n v="10088555.4"/>
    <n v="-353984.4"/>
    <n v="11"/>
    <x v="1"/>
    <x v="1"/>
    <x v="1"/>
    <x v="9"/>
    <x v="0"/>
    <x v="1"/>
    <x v="2"/>
    <x v="10"/>
    <x v="0"/>
    <x v="0"/>
  </r>
  <r>
    <x v="152"/>
    <x v="78"/>
    <x v="138"/>
    <x v="1"/>
    <x v="266"/>
    <n v="0.6"/>
    <n v="663720.75"/>
    <n v="-501477.9"/>
    <n v="2"/>
    <x v="0"/>
    <x v="3"/>
    <x v="13"/>
    <x v="57"/>
    <x v="2"/>
    <x v="2"/>
    <x v="1"/>
    <x v="8"/>
    <x v="0"/>
    <x v="0"/>
  </r>
  <r>
    <x v="153"/>
    <x v="79"/>
    <x v="139"/>
    <x v="1"/>
    <x v="267"/>
    <n v="0"/>
    <n v="10604782.65"/>
    <n v="309736.35000000003"/>
    <n v="5"/>
    <x v="1"/>
    <x v="8"/>
    <x v="25"/>
    <x v="115"/>
    <x v="2"/>
    <x v="2"/>
    <x v="1"/>
    <x v="1"/>
    <x v="1"/>
    <x v="0"/>
  </r>
  <r>
    <x v="153"/>
    <x v="79"/>
    <x v="139"/>
    <x v="1"/>
    <x v="226"/>
    <n v="0"/>
    <n v="4926282.9000000004"/>
    <n v="1961663.55"/>
    <n v="4"/>
    <x v="1"/>
    <x v="8"/>
    <x v="25"/>
    <x v="115"/>
    <x v="2"/>
    <x v="2"/>
    <x v="0"/>
    <x v="11"/>
    <x v="1"/>
    <x v="0"/>
  </r>
  <r>
    <x v="154"/>
    <x v="79"/>
    <x v="30"/>
    <x v="1"/>
    <x v="268"/>
    <n v="0.1"/>
    <n v="25265636.550000001"/>
    <n v="8141641.2000000002"/>
    <n v="4"/>
    <x v="0"/>
    <x v="8"/>
    <x v="20"/>
    <x v="29"/>
    <x v="2"/>
    <x v="1"/>
    <x v="1"/>
    <x v="8"/>
    <x v="1"/>
    <x v="0"/>
  </r>
  <r>
    <x v="154"/>
    <x v="79"/>
    <x v="30"/>
    <x v="1"/>
    <x v="269"/>
    <n v="0.1"/>
    <n v="11917474.800000001"/>
    <n v="3702086.85"/>
    <n v="7"/>
    <x v="0"/>
    <x v="8"/>
    <x v="20"/>
    <x v="29"/>
    <x v="2"/>
    <x v="1"/>
    <x v="1"/>
    <x v="8"/>
    <x v="1"/>
    <x v="0"/>
  </r>
  <r>
    <x v="154"/>
    <x v="79"/>
    <x v="30"/>
    <x v="1"/>
    <x v="270"/>
    <n v="0"/>
    <n v="73746.75"/>
    <n v="29498.7"/>
    <n v="1"/>
    <x v="1"/>
    <x v="8"/>
    <x v="20"/>
    <x v="29"/>
    <x v="2"/>
    <x v="1"/>
    <x v="0"/>
    <x v="5"/>
    <x v="1"/>
    <x v="0"/>
  </r>
  <r>
    <x v="154"/>
    <x v="79"/>
    <x v="30"/>
    <x v="1"/>
    <x v="271"/>
    <n v="0"/>
    <n v="457229.85000000003"/>
    <n v="88496.1"/>
    <n v="3"/>
    <x v="0"/>
    <x v="8"/>
    <x v="20"/>
    <x v="29"/>
    <x v="2"/>
    <x v="1"/>
    <x v="0"/>
    <x v="7"/>
    <x v="1"/>
    <x v="0"/>
  </r>
  <r>
    <x v="154"/>
    <x v="79"/>
    <x v="30"/>
    <x v="1"/>
    <x v="123"/>
    <n v="0.1"/>
    <n v="3215358.3000000003"/>
    <n v="103245.45"/>
    <n v="5"/>
    <x v="1"/>
    <x v="8"/>
    <x v="20"/>
    <x v="29"/>
    <x v="2"/>
    <x v="1"/>
    <x v="0"/>
    <x v="3"/>
    <x v="1"/>
    <x v="0"/>
  </r>
  <r>
    <x v="155"/>
    <x v="79"/>
    <x v="140"/>
    <x v="1"/>
    <x v="272"/>
    <n v="0.5"/>
    <n v="781715.55"/>
    <n v="-530976.6"/>
    <n v="5"/>
    <x v="1"/>
    <x v="6"/>
    <x v="53"/>
    <x v="116"/>
    <x v="1"/>
    <x v="2"/>
    <x v="0"/>
    <x v="14"/>
    <x v="0"/>
    <x v="0"/>
  </r>
  <r>
    <x v="156"/>
    <x v="79"/>
    <x v="141"/>
    <x v="1"/>
    <x v="273"/>
    <n v="0"/>
    <n v="1828919.4000000001"/>
    <n v="589974"/>
    <n v="5"/>
    <x v="1"/>
    <x v="2"/>
    <x v="26"/>
    <x v="117"/>
    <x v="1"/>
    <x v="1"/>
    <x v="0"/>
    <x v="2"/>
    <x v="0"/>
    <x v="0"/>
  </r>
  <r>
    <x v="156"/>
    <x v="79"/>
    <x v="141"/>
    <x v="1"/>
    <x v="57"/>
    <n v="0"/>
    <n v="1769922"/>
    <n v="58997.4"/>
    <n v="9"/>
    <x v="1"/>
    <x v="2"/>
    <x v="26"/>
    <x v="117"/>
    <x v="1"/>
    <x v="1"/>
    <x v="0"/>
    <x v="5"/>
    <x v="0"/>
    <x v="0"/>
  </r>
  <r>
    <x v="156"/>
    <x v="79"/>
    <x v="141"/>
    <x v="1"/>
    <x v="274"/>
    <n v="0"/>
    <n v="368733.75"/>
    <n v="73746.75"/>
    <n v="2"/>
    <x v="1"/>
    <x v="2"/>
    <x v="26"/>
    <x v="117"/>
    <x v="1"/>
    <x v="1"/>
    <x v="0"/>
    <x v="4"/>
    <x v="0"/>
    <x v="0"/>
  </r>
  <r>
    <x v="157"/>
    <x v="80"/>
    <x v="142"/>
    <x v="1"/>
    <x v="275"/>
    <n v="0"/>
    <n v="235989.6"/>
    <n v="0"/>
    <n v="1"/>
    <x v="0"/>
    <x v="2"/>
    <x v="56"/>
    <x v="118"/>
    <x v="1"/>
    <x v="1"/>
    <x v="0"/>
    <x v="5"/>
    <x v="1"/>
    <x v="0"/>
  </r>
  <r>
    <x v="158"/>
    <x v="81"/>
    <x v="143"/>
    <x v="1"/>
    <x v="224"/>
    <n v="0"/>
    <n v="221240.25"/>
    <n v="14749.35"/>
    <n v="2"/>
    <x v="1"/>
    <x v="12"/>
    <x v="49"/>
    <x v="93"/>
    <x v="1"/>
    <x v="1"/>
    <x v="0"/>
    <x v="7"/>
    <x v="1"/>
    <x v="0"/>
  </r>
  <r>
    <x v="159"/>
    <x v="81"/>
    <x v="144"/>
    <x v="1"/>
    <x v="276"/>
    <n v="0.1"/>
    <n v="545725.95000000007"/>
    <n v="117994.8"/>
    <n v="4"/>
    <x v="0"/>
    <x v="2"/>
    <x v="57"/>
    <x v="119"/>
    <x v="1"/>
    <x v="1"/>
    <x v="0"/>
    <x v="3"/>
    <x v="1"/>
    <x v="0"/>
  </r>
  <r>
    <x v="160"/>
    <x v="81"/>
    <x v="52"/>
    <x v="1"/>
    <x v="277"/>
    <n v="0"/>
    <n v="2138655.75"/>
    <n v="250738.95"/>
    <n v="3"/>
    <x v="1"/>
    <x v="2"/>
    <x v="3"/>
    <x v="50"/>
    <x v="1"/>
    <x v="1"/>
    <x v="0"/>
    <x v="5"/>
    <x v="1"/>
    <x v="0"/>
  </r>
  <r>
    <x v="161"/>
    <x v="81"/>
    <x v="145"/>
    <x v="1"/>
    <x v="278"/>
    <n v="0"/>
    <n v="1371689.55"/>
    <n v="648971.4"/>
    <n v="2"/>
    <x v="0"/>
    <x v="3"/>
    <x v="19"/>
    <x v="120"/>
    <x v="2"/>
    <x v="2"/>
    <x v="0"/>
    <x v="2"/>
    <x v="1"/>
    <x v="0"/>
  </r>
  <r>
    <x v="162"/>
    <x v="81"/>
    <x v="146"/>
    <x v="1"/>
    <x v="279"/>
    <n v="0"/>
    <n v="973457.1"/>
    <n v="206490.9"/>
    <n v="3"/>
    <x v="0"/>
    <x v="2"/>
    <x v="29"/>
    <x v="121"/>
    <x v="1"/>
    <x v="2"/>
    <x v="0"/>
    <x v="12"/>
    <x v="1"/>
    <x v="0"/>
  </r>
  <r>
    <x v="163"/>
    <x v="81"/>
    <x v="147"/>
    <x v="2"/>
    <x v="280"/>
    <n v="0"/>
    <n v="427731.15"/>
    <n v="176992.2"/>
    <n v="1"/>
    <x v="0"/>
    <x v="9"/>
    <x v="58"/>
    <x v="122"/>
    <x v="1"/>
    <x v="1"/>
    <x v="0"/>
    <x v="2"/>
    <x v="1"/>
    <x v="0"/>
  </r>
  <r>
    <x v="163"/>
    <x v="81"/>
    <x v="147"/>
    <x v="2"/>
    <x v="281"/>
    <n v="0"/>
    <n v="2374645.35"/>
    <n v="589974"/>
    <n v="3"/>
    <x v="0"/>
    <x v="9"/>
    <x v="58"/>
    <x v="122"/>
    <x v="1"/>
    <x v="1"/>
    <x v="0"/>
    <x v="2"/>
    <x v="1"/>
    <x v="0"/>
  </r>
  <r>
    <x v="164"/>
    <x v="82"/>
    <x v="148"/>
    <x v="1"/>
    <x v="282"/>
    <n v="0.1"/>
    <n v="20486847.150000002"/>
    <n v="2271399.9"/>
    <n v="5"/>
    <x v="0"/>
    <x v="2"/>
    <x v="15"/>
    <x v="123"/>
    <x v="1"/>
    <x v="1"/>
    <x v="0"/>
    <x v="11"/>
    <x v="1"/>
    <x v="0"/>
  </r>
  <r>
    <x v="165"/>
    <x v="82"/>
    <x v="149"/>
    <x v="1"/>
    <x v="283"/>
    <n v="0"/>
    <n v="2389394.7000000002"/>
    <n v="1076702.55"/>
    <n v="2"/>
    <x v="1"/>
    <x v="5"/>
    <x v="16"/>
    <x v="124"/>
    <x v="1"/>
    <x v="1"/>
    <x v="2"/>
    <x v="9"/>
    <x v="1"/>
    <x v="0"/>
  </r>
  <r>
    <x v="166"/>
    <x v="83"/>
    <x v="150"/>
    <x v="0"/>
    <x v="284"/>
    <n v="0.1"/>
    <n v="7876152.9000000004"/>
    <n v="3421849.2"/>
    <n v="3"/>
    <x v="1"/>
    <x v="5"/>
    <x v="59"/>
    <x v="125"/>
    <x v="1"/>
    <x v="2"/>
    <x v="0"/>
    <x v="3"/>
    <x v="1"/>
    <x v="0"/>
  </r>
  <r>
    <x v="166"/>
    <x v="83"/>
    <x v="150"/>
    <x v="0"/>
    <x v="124"/>
    <n v="0"/>
    <n v="1460185.6500000001"/>
    <n v="427731.15"/>
    <n v="2"/>
    <x v="1"/>
    <x v="5"/>
    <x v="59"/>
    <x v="125"/>
    <x v="1"/>
    <x v="2"/>
    <x v="2"/>
    <x v="9"/>
    <x v="1"/>
    <x v="0"/>
  </r>
  <r>
    <x v="166"/>
    <x v="83"/>
    <x v="150"/>
    <x v="0"/>
    <x v="285"/>
    <n v="0"/>
    <n v="7861403.5499999998"/>
    <n v="1651927.2"/>
    <n v="7"/>
    <x v="0"/>
    <x v="5"/>
    <x v="59"/>
    <x v="125"/>
    <x v="1"/>
    <x v="2"/>
    <x v="2"/>
    <x v="10"/>
    <x v="1"/>
    <x v="0"/>
  </r>
  <r>
    <x v="167"/>
    <x v="84"/>
    <x v="24"/>
    <x v="1"/>
    <x v="286"/>
    <n v="0"/>
    <n v="1651927.2"/>
    <n v="58997.4"/>
    <n v="5"/>
    <x v="1"/>
    <x v="9"/>
    <x v="17"/>
    <x v="23"/>
    <x v="1"/>
    <x v="0"/>
    <x v="1"/>
    <x v="16"/>
    <x v="1"/>
    <x v="0"/>
  </r>
  <r>
    <x v="167"/>
    <x v="84"/>
    <x v="24"/>
    <x v="1"/>
    <x v="287"/>
    <n v="0"/>
    <n v="383483.10000000003"/>
    <n v="147493.5"/>
    <n v="3"/>
    <x v="0"/>
    <x v="9"/>
    <x v="17"/>
    <x v="23"/>
    <x v="1"/>
    <x v="0"/>
    <x v="0"/>
    <x v="7"/>
    <x v="1"/>
    <x v="0"/>
  </r>
  <r>
    <x v="168"/>
    <x v="84"/>
    <x v="151"/>
    <x v="1"/>
    <x v="288"/>
    <n v="0.1"/>
    <n v="20840831.550000001"/>
    <n v="7418923.0499999998"/>
    <n v="5"/>
    <x v="0"/>
    <x v="1"/>
    <x v="1"/>
    <x v="39"/>
    <x v="0"/>
    <x v="1"/>
    <x v="2"/>
    <x v="9"/>
    <x v="1"/>
    <x v="0"/>
  </r>
  <r>
    <x v="169"/>
    <x v="84"/>
    <x v="14"/>
    <x v="0"/>
    <x v="289"/>
    <n v="0"/>
    <n v="1460185.6500000001"/>
    <n v="486728.55"/>
    <n v="2"/>
    <x v="0"/>
    <x v="0"/>
    <x v="9"/>
    <x v="14"/>
    <x v="0"/>
    <x v="1"/>
    <x v="0"/>
    <x v="2"/>
    <x v="1"/>
    <x v="0"/>
  </r>
  <r>
    <x v="169"/>
    <x v="84"/>
    <x v="14"/>
    <x v="0"/>
    <x v="290"/>
    <n v="0"/>
    <n v="5590003.6500000004"/>
    <n v="398232.45"/>
    <n v="2"/>
    <x v="1"/>
    <x v="0"/>
    <x v="9"/>
    <x v="14"/>
    <x v="0"/>
    <x v="1"/>
    <x v="2"/>
    <x v="13"/>
    <x v="1"/>
    <x v="0"/>
  </r>
  <r>
    <x v="170"/>
    <x v="84"/>
    <x v="152"/>
    <x v="1"/>
    <x v="291"/>
    <n v="0"/>
    <n v="516227.25"/>
    <n v="162242.85"/>
    <n v="4"/>
    <x v="0"/>
    <x v="5"/>
    <x v="16"/>
    <x v="126"/>
    <x v="1"/>
    <x v="0"/>
    <x v="0"/>
    <x v="7"/>
    <x v="1"/>
    <x v="0"/>
  </r>
  <r>
    <x v="170"/>
    <x v="84"/>
    <x v="152"/>
    <x v="1"/>
    <x v="292"/>
    <n v="0"/>
    <n v="958707.75"/>
    <n v="44248.05"/>
    <n v="1"/>
    <x v="0"/>
    <x v="5"/>
    <x v="16"/>
    <x v="126"/>
    <x v="1"/>
    <x v="0"/>
    <x v="2"/>
    <x v="10"/>
    <x v="1"/>
    <x v="0"/>
  </r>
  <r>
    <x v="171"/>
    <x v="84"/>
    <x v="153"/>
    <x v="1"/>
    <x v="293"/>
    <n v="0.1"/>
    <n v="16416026.550000001"/>
    <n v="3834831"/>
    <n v="3"/>
    <x v="1"/>
    <x v="5"/>
    <x v="39"/>
    <x v="127"/>
    <x v="1"/>
    <x v="2"/>
    <x v="1"/>
    <x v="1"/>
    <x v="1"/>
    <x v="0"/>
  </r>
  <r>
    <x v="171"/>
    <x v="84"/>
    <x v="153"/>
    <x v="1"/>
    <x v="294"/>
    <n v="0"/>
    <n v="811214.25"/>
    <n v="58997.4"/>
    <n v="2"/>
    <x v="0"/>
    <x v="5"/>
    <x v="39"/>
    <x v="127"/>
    <x v="1"/>
    <x v="2"/>
    <x v="0"/>
    <x v="2"/>
    <x v="1"/>
    <x v="0"/>
  </r>
  <r>
    <x v="171"/>
    <x v="84"/>
    <x v="153"/>
    <x v="1"/>
    <x v="211"/>
    <n v="0"/>
    <n v="457229.85000000003"/>
    <n v="206490.9"/>
    <n v="3"/>
    <x v="1"/>
    <x v="5"/>
    <x v="39"/>
    <x v="127"/>
    <x v="1"/>
    <x v="2"/>
    <x v="0"/>
    <x v="2"/>
    <x v="1"/>
    <x v="0"/>
  </r>
  <r>
    <x v="172"/>
    <x v="85"/>
    <x v="154"/>
    <x v="1"/>
    <x v="295"/>
    <n v="0"/>
    <n v="5634251.7000000002"/>
    <n v="781715.55"/>
    <n v="2"/>
    <x v="1"/>
    <x v="4"/>
    <x v="6"/>
    <x v="8"/>
    <x v="1"/>
    <x v="2"/>
    <x v="2"/>
    <x v="13"/>
    <x v="1"/>
    <x v="0"/>
  </r>
  <r>
    <x v="172"/>
    <x v="85"/>
    <x v="154"/>
    <x v="1"/>
    <x v="79"/>
    <n v="0"/>
    <n v="15442569.450000001"/>
    <n v="7728659.4000000004"/>
    <n v="4"/>
    <x v="1"/>
    <x v="4"/>
    <x v="6"/>
    <x v="8"/>
    <x v="1"/>
    <x v="2"/>
    <x v="2"/>
    <x v="13"/>
    <x v="1"/>
    <x v="0"/>
  </r>
  <r>
    <x v="173"/>
    <x v="85"/>
    <x v="77"/>
    <x v="1"/>
    <x v="296"/>
    <n v="0"/>
    <n v="4587047.8500000006"/>
    <n v="1283193.45"/>
    <n v="6"/>
    <x v="0"/>
    <x v="5"/>
    <x v="39"/>
    <x v="70"/>
    <x v="1"/>
    <x v="0"/>
    <x v="1"/>
    <x v="16"/>
    <x v="0"/>
    <x v="0"/>
  </r>
  <r>
    <x v="173"/>
    <x v="85"/>
    <x v="77"/>
    <x v="1"/>
    <x v="142"/>
    <n v="0"/>
    <n v="1578180.45"/>
    <n v="442480.5"/>
    <n v="4"/>
    <x v="0"/>
    <x v="5"/>
    <x v="39"/>
    <x v="70"/>
    <x v="1"/>
    <x v="0"/>
    <x v="0"/>
    <x v="2"/>
    <x v="0"/>
    <x v="0"/>
  </r>
  <r>
    <x v="173"/>
    <x v="85"/>
    <x v="77"/>
    <x v="1"/>
    <x v="297"/>
    <n v="0"/>
    <n v="1312692.1500000001"/>
    <n v="457229.85000000003"/>
    <n v="3"/>
    <x v="1"/>
    <x v="5"/>
    <x v="39"/>
    <x v="70"/>
    <x v="1"/>
    <x v="0"/>
    <x v="0"/>
    <x v="2"/>
    <x v="0"/>
    <x v="0"/>
  </r>
  <r>
    <x v="173"/>
    <x v="85"/>
    <x v="77"/>
    <x v="1"/>
    <x v="298"/>
    <n v="0"/>
    <n v="1032454.5"/>
    <n v="58997.4"/>
    <n v="3"/>
    <x v="1"/>
    <x v="5"/>
    <x v="39"/>
    <x v="70"/>
    <x v="1"/>
    <x v="0"/>
    <x v="0"/>
    <x v="14"/>
    <x v="0"/>
    <x v="0"/>
  </r>
  <r>
    <x v="173"/>
    <x v="85"/>
    <x v="77"/>
    <x v="1"/>
    <x v="299"/>
    <n v="0"/>
    <n v="825963.6"/>
    <n v="250738.95"/>
    <n v="2"/>
    <x v="0"/>
    <x v="5"/>
    <x v="39"/>
    <x v="70"/>
    <x v="1"/>
    <x v="0"/>
    <x v="0"/>
    <x v="0"/>
    <x v="0"/>
    <x v="0"/>
  </r>
  <r>
    <x v="173"/>
    <x v="85"/>
    <x v="77"/>
    <x v="1"/>
    <x v="300"/>
    <n v="0.1"/>
    <n v="781715.55"/>
    <n v="44248.05"/>
    <n v="3"/>
    <x v="0"/>
    <x v="5"/>
    <x v="39"/>
    <x v="70"/>
    <x v="1"/>
    <x v="0"/>
    <x v="0"/>
    <x v="3"/>
    <x v="0"/>
    <x v="0"/>
  </r>
  <r>
    <x v="174"/>
    <x v="86"/>
    <x v="155"/>
    <x v="2"/>
    <x v="301"/>
    <n v="0"/>
    <n v="501477.9"/>
    <n v="0"/>
    <n v="3"/>
    <x v="1"/>
    <x v="1"/>
    <x v="1"/>
    <x v="128"/>
    <x v="0"/>
    <x v="1"/>
    <x v="0"/>
    <x v="4"/>
    <x v="1"/>
    <x v="0"/>
  </r>
  <r>
    <x v="175"/>
    <x v="87"/>
    <x v="156"/>
    <x v="0"/>
    <x v="302"/>
    <n v="0"/>
    <n v="1209446.7"/>
    <n v="294987"/>
    <n v="2"/>
    <x v="0"/>
    <x v="8"/>
    <x v="20"/>
    <x v="129"/>
    <x v="2"/>
    <x v="1"/>
    <x v="0"/>
    <x v="14"/>
    <x v="1"/>
    <x v="0"/>
  </r>
  <r>
    <x v="175"/>
    <x v="87"/>
    <x v="156"/>
    <x v="0"/>
    <x v="303"/>
    <n v="0.1"/>
    <n v="3303854.4"/>
    <n v="516227.25"/>
    <n v="2"/>
    <x v="0"/>
    <x v="8"/>
    <x v="20"/>
    <x v="129"/>
    <x v="2"/>
    <x v="1"/>
    <x v="2"/>
    <x v="10"/>
    <x v="1"/>
    <x v="0"/>
  </r>
  <r>
    <x v="176"/>
    <x v="87"/>
    <x v="157"/>
    <x v="0"/>
    <x v="304"/>
    <n v="0.5"/>
    <n v="2522138.85"/>
    <n v="-707968.8"/>
    <n v="7"/>
    <x v="0"/>
    <x v="6"/>
    <x v="37"/>
    <x v="130"/>
    <x v="1"/>
    <x v="0"/>
    <x v="0"/>
    <x v="5"/>
    <x v="0"/>
    <x v="0"/>
  </r>
  <r>
    <x v="177"/>
    <x v="88"/>
    <x v="158"/>
    <x v="1"/>
    <x v="305"/>
    <n v="0.5"/>
    <n v="383483.10000000003"/>
    <n v="-117994.8"/>
    <n v="2"/>
    <x v="0"/>
    <x v="0"/>
    <x v="0"/>
    <x v="0"/>
    <x v="0"/>
    <x v="1"/>
    <x v="0"/>
    <x v="2"/>
    <x v="0"/>
    <x v="0"/>
  </r>
  <r>
    <x v="178"/>
    <x v="88"/>
    <x v="159"/>
    <x v="2"/>
    <x v="306"/>
    <n v="0.5"/>
    <n v="2507389.5"/>
    <n v="-1209446.7"/>
    <n v="3"/>
    <x v="0"/>
    <x v="11"/>
    <x v="60"/>
    <x v="131"/>
    <x v="2"/>
    <x v="2"/>
    <x v="1"/>
    <x v="16"/>
    <x v="0"/>
    <x v="0"/>
  </r>
  <r>
    <x v="179"/>
    <x v="89"/>
    <x v="160"/>
    <x v="1"/>
    <x v="307"/>
    <n v="0"/>
    <n v="752216.85"/>
    <n v="265488.3"/>
    <n v="3"/>
    <x v="1"/>
    <x v="2"/>
    <x v="15"/>
    <x v="132"/>
    <x v="1"/>
    <x v="1"/>
    <x v="0"/>
    <x v="2"/>
    <x v="1"/>
    <x v="0"/>
  </r>
  <r>
    <x v="179"/>
    <x v="89"/>
    <x v="160"/>
    <x v="1"/>
    <x v="308"/>
    <n v="0.15"/>
    <n v="3244857"/>
    <n v="1032454.5"/>
    <n v="3"/>
    <x v="1"/>
    <x v="2"/>
    <x v="15"/>
    <x v="132"/>
    <x v="1"/>
    <x v="1"/>
    <x v="2"/>
    <x v="9"/>
    <x v="1"/>
    <x v="0"/>
  </r>
  <r>
    <x v="179"/>
    <x v="89"/>
    <x v="160"/>
    <x v="1"/>
    <x v="80"/>
    <n v="0.15"/>
    <n v="1061953.2"/>
    <n v="250738.95"/>
    <n v="1"/>
    <x v="0"/>
    <x v="2"/>
    <x v="15"/>
    <x v="132"/>
    <x v="1"/>
    <x v="1"/>
    <x v="2"/>
    <x v="9"/>
    <x v="1"/>
    <x v="0"/>
  </r>
  <r>
    <x v="180"/>
    <x v="89"/>
    <x v="161"/>
    <x v="1"/>
    <x v="309"/>
    <n v="0.3"/>
    <n v="1356940.2"/>
    <n v="117994.8"/>
    <n v="3"/>
    <x v="0"/>
    <x v="1"/>
    <x v="1"/>
    <x v="133"/>
    <x v="0"/>
    <x v="1"/>
    <x v="1"/>
    <x v="16"/>
    <x v="1"/>
    <x v="0"/>
  </r>
  <r>
    <x v="180"/>
    <x v="89"/>
    <x v="161"/>
    <x v="1"/>
    <x v="85"/>
    <n v="0"/>
    <n v="2949870"/>
    <n v="176992.2"/>
    <n v="8"/>
    <x v="1"/>
    <x v="1"/>
    <x v="1"/>
    <x v="133"/>
    <x v="0"/>
    <x v="1"/>
    <x v="0"/>
    <x v="2"/>
    <x v="1"/>
    <x v="0"/>
  </r>
  <r>
    <x v="181"/>
    <x v="89"/>
    <x v="162"/>
    <x v="3"/>
    <x v="21"/>
    <n v="0.1"/>
    <n v="6932194.5"/>
    <n v="-457229.85000000003"/>
    <n v="2"/>
    <x v="0"/>
    <x v="8"/>
    <x v="25"/>
    <x v="38"/>
    <x v="2"/>
    <x v="2"/>
    <x v="2"/>
    <x v="9"/>
    <x v="0"/>
    <x v="0"/>
  </r>
  <r>
    <x v="182"/>
    <x v="89"/>
    <x v="163"/>
    <x v="0"/>
    <x v="43"/>
    <n v="0.5"/>
    <n v="648971.4"/>
    <n v="-471979.2"/>
    <n v="3"/>
    <x v="0"/>
    <x v="0"/>
    <x v="0"/>
    <x v="0"/>
    <x v="0"/>
    <x v="2"/>
    <x v="0"/>
    <x v="2"/>
    <x v="0"/>
    <x v="0"/>
  </r>
  <r>
    <x v="182"/>
    <x v="89"/>
    <x v="163"/>
    <x v="0"/>
    <x v="310"/>
    <n v="0.5"/>
    <n v="575224.65"/>
    <n v="-250738.95"/>
    <n v="4"/>
    <x v="1"/>
    <x v="0"/>
    <x v="0"/>
    <x v="0"/>
    <x v="0"/>
    <x v="2"/>
    <x v="0"/>
    <x v="0"/>
    <x v="0"/>
    <x v="0"/>
  </r>
  <r>
    <x v="182"/>
    <x v="89"/>
    <x v="163"/>
    <x v="0"/>
    <x v="311"/>
    <n v="0.5"/>
    <n v="8997103.5"/>
    <n v="-3421849.2"/>
    <n v="6"/>
    <x v="1"/>
    <x v="0"/>
    <x v="0"/>
    <x v="0"/>
    <x v="0"/>
    <x v="2"/>
    <x v="0"/>
    <x v="3"/>
    <x v="0"/>
    <x v="0"/>
  </r>
  <r>
    <x v="183"/>
    <x v="90"/>
    <x v="12"/>
    <x v="0"/>
    <x v="312"/>
    <n v="0.5"/>
    <n v="2905621.95"/>
    <n v="-353984.4"/>
    <n v="2"/>
    <x v="1"/>
    <x v="1"/>
    <x v="1"/>
    <x v="12"/>
    <x v="0"/>
    <x v="1"/>
    <x v="1"/>
    <x v="1"/>
    <x v="0"/>
    <x v="0"/>
  </r>
  <r>
    <x v="183"/>
    <x v="90"/>
    <x v="12"/>
    <x v="0"/>
    <x v="313"/>
    <n v="0.5"/>
    <n v="825963.6"/>
    <n v="-117994.8"/>
    <n v="2"/>
    <x v="1"/>
    <x v="1"/>
    <x v="1"/>
    <x v="12"/>
    <x v="0"/>
    <x v="1"/>
    <x v="0"/>
    <x v="11"/>
    <x v="0"/>
    <x v="0"/>
  </r>
  <r>
    <x v="183"/>
    <x v="90"/>
    <x v="12"/>
    <x v="0"/>
    <x v="314"/>
    <n v="0.5"/>
    <n v="604723.35"/>
    <n v="-29498.7"/>
    <n v="5"/>
    <x v="1"/>
    <x v="1"/>
    <x v="1"/>
    <x v="12"/>
    <x v="0"/>
    <x v="1"/>
    <x v="0"/>
    <x v="4"/>
    <x v="0"/>
    <x v="0"/>
  </r>
  <r>
    <x v="183"/>
    <x v="90"/>
    <x v="12"/>
    <x v="0"/>
    <x v="315"/>
    <n v="0.5"/>
    <n v="280237.65000000002"/>
    <n v="-103245.45"/>
    <n v="4"/>
    <x v="1"/>
    <x v="1"/>
    <x v="1"/>
    <x v="12"/>
    <x v="0"/>
    <x v="1"/>
    <x v="0"/>
    <x v="3"/>
    <x v="0"/>
    <x v="0"/>
  </r>
  <r>
    <x v="183"/>
    <x v="90"/>
    <x v="12"/>
    <x v="0"/>
    <x v="316"/>
    <n v="0.5"/>
    <n v="589974"/>
    <n v="-530976.6"/>
    <n v="4"/>
    <x v="1"/>
    <x v="1"/>
    <x v="1"/>
    <x v="12"/>
    <x v="0"/>
    <x v="1"/>
    <x v="0"/>
    <x v="3"/>
    <x v="0"/>
    <x v="0"/>
  </r>
  <r>
    <x v="183"/>
    <x v="90"/>
    <x v="12"/>
    <x v="0"/>
    <x v="317"/>
    <n v="0.5"/>
    <n v="3126862.2"/>
    <n v="-2064909"/>
    <n v="3"/>
    <x v="1"/>
    <x v="1"/>
    <x v="1"/>
    <x v="12"/>
    <x v="0"/>
    <x v="1"/>
    <x v="0"/>
    <x v="3"/>
    <x v="0"/>
    <x v="0"/>
  </r>
  <r>
    <x v="183"/>
    <x v="90"/>
    <x v="12"/>
    <x v="0"/>
    <x v="318"/>
    <n v="0.5"/>
    <n v="516227.25"/>
    <n v="-280237.65000000002"/>
    <n v="2"/>
    <x v="1"/>
    <x v="1"/>
    <x v="1"/>
    <x v="12"/>
    <x v="0"/>
    <x v="1"/>
    <x v="0"/>
    <x v="12"/>
    <x v="0"/>
    <x v="0"/>
  </r>
  <r>
    <x v="184"/>
    <x v="91"/>
    <x v="164"/>
    <x v="1"/>
    <x v="319"/>
    <n v="0.5"/>
    <n v="781715.55"/>
    <n v="-265488.3"/>
    <n v="4"/>
    <x v="1"/>
    <x v="6"/>
    <x v="61"/>
    <x v="134"/>
    <x v="1"/>
    <x v="2"/>
    <x v="0"/>
    <x v="0"/>
    <x v="1"/>
    <x v="0"/>
  </r>
  <r>
    <x v="185"/>
    <x v="91"/>
    <x v="165"/>
    <x v="2"/>
    <x v="320"/>
    <n v="0.35"/>
    <n v="9247842.4500000011"/>
    <n v="-1991162.25"/>
    <n v="2"/>
    <x v="0"/>
    <x v="2"/>
    <x v="40"/>
    <x v="135"/>
    <x v="1"/>
    <x v="0"/>
    <x v="1"/>
    <x v="6"/>
    <x v="0"/>
    <x v="0"/>
  </r>
  <r>
    <x v="186"/>
    <x v="92"/>
    <x v="166"/>
    <x v="0"/>
    <x v="122"/>
    <n v="0"/>
    <n v="1607679.1500000001"/>
    <n v="766966.20000000007"/>
    <n v="2"/>
    <x v="0"/>
    <x v="3"/>
    <x v="14"/>
    <x v="136"/>
    <x v="2"/>
    <x v="2"/>
    <x v="0"/>
    <x v="2"/>
    <x v="1"/>
    <x v="0"/>
  </r>
  <r>
    <x v="186"/>
    <x v="92"/>
    <x v="166"/>
    <x v="0"/>
    <x v="321"/>
    <n v="0"/>
    <n v="15118083.75"/>
    <n v="5899740"/>
    <n v="4"/>
    <x v="1"/>
    <x v="3"/>
    <x v="14"/>
    <x v="136"/>
    <x v="2"/>
    <x v="2"/>
    <x v="2"/>
    <x v="15"/>
    <x v="1"/>
    <x v="0"/>
  </r>
  <r>
    <x v="187"/>
    <x v="92"/>
    <x v="167"/>
    <x v="1"/>
    <x v="11"/>
    <n v="0"/>
    <n v="2050159.6500000001"/>
    <n v="530976.6"/>
    <n v="3"/>
    <x v="0"/>
    <x v="2"/>
    <x v="15"/>
    <x v="137"/>
    <x v="1"/>
    <x v="0"/>
    <x v="0"/>
    <x v="2"/>
    <x v="1"/>
    <x v="0"/>
  </r>
  <r>
    <x v="188"/>
    <x v="93"/>
    <x v="168"/>
    <x v="0"/>
    <x v="322"/>
    <n v="0.15"/>
    <n v="2861373.9"/>
    <n v="1076702.55"/>
    <n v="3"/>
    <x v="1"/>
    <x v="2"/>
    <x v="15"/>
    <x v="138"/>
    <x v="1"/>
    <x v="1"/>
    <x v="2"/>
    <x v="10"/>
    <x v="1"/>
    <x v="0"/>
  </r>
  <r>
    <x v="189"/>
    <x v="94"/>
    <x v="169"/>
    <x v="1"/>
    <x v="323"/>
    <n v="0.5"/>
    <n v="1696175.25"/>
    <n v="-575224.65"/>
    <n v="3"/>
    <x v="1"/>
    <x v="13"/>
    <x v="34"/>
    <x v="60"/>
    <x v="0"/>
    <x v="1"/>
    <x v="0"/>
    <x v="11"/>
    <x v="0"/>
    <x v="0"/>
  </r>
  <r>
    <x v="190"/>
    <x v="95"/>
    <x v="170"/>
    <x v="1"/>
    <x v="324"/>
    <n v="0"/>
    <n v="516227.25"/>
    <n v="117994.8"/>
    <n v="3"/>
    <x v="1"/>
    <x v="3"/>
    <x v="13"/>
    <x v="57"/>
    <x v="2"/>
    <x v="1"/>
    <x v="0"/>
    <x v="5"/>
    <x v="1"/>
    <x v="0"/>
  </r>
  <r>
    <x v="190"/>
    <x v="95"/>
    <x v="170"/>
    <x v="1"/>
    <x v="325"/>
    <n v="0"/>
    <n v="914459.70000000007"/>
    <n v="206490.9"/>
    <n v="2"/>
    <x v="1"/>
    <x v="3"/>
    <x v="13"/>
    <x v="57"/>
    <x v="2"/>
    <x v="1"/>
    <x v="0"/>
    <x v="0"/>
    <x v="1"/>
    <x v="0"/>
  </r>
  <r>
    <x v="190"/>
    <x v="95"/>
    <x v="170"/>
    <x v="1"/>
    <x v="292"/>
    <n v="0.4"/>
    <n v="1150449.3"/>
    <n v="-693219.45000000007"/>
    <n v="2"/>
    <x v="0"/>
    <x v="3"/>
    <x v="13"/>
    <x v="57"/>
    <x v="2"/>
    <x v="1"/>
    <x v="2"/>
    <x v="10"/>
    <x v="1"/>
    <x v="0"/>
  </r>
  <r>
    <x v="191"/>
    <x v="96"/>
    <x v="171"/>
    <x v="3"/>
    <x v="11"/>
    <n v="0"/>
    <n v="7522168.5"/>
    <n v="1946914.2"/>
    <n v="11"/>
    <x v="0"/>
    <x v="2"/>
    <x v="15"/>
    <x v="139"/>
    <x v="1"/>
    <x v="0"/>
    <x v="0"/>
    <x v="2"/>
    <x v="1"/>
    <x v="0"/>
  </r>
  <r>
    <x v="191"/>
    <x v="96"/>
    <x v="171"/>
    <x v="3"/>
    <x v="326"/>
    <n v="0"/>
    <n v="1386438.9000000001"/>
    <n v="235989.6"/>
    <n v="5"/>
    <x v="1"/>
    <x v="2"/>
    <x v="15"/>
    <x v="139"/>
    <x v="1"/>
    <x v="0"/>
    <x v="0"/>
    <x v="14"/>
    <x v="1"/>
    <x v="0"/>
  </r>
  <r>
    <x v="192"/>
    <x v="96"/>
    <x v="172"/>
    <x v="1"/>
    <x v="178"/>
    <n v="0.1"/>
    <n v="752216.85"/>
    <n v="-14749.35"/>
    <n v="3"/>
    <x v="0"/>
    <x v="5"/>
    <x v="38"/>
    <x v="67"/>
    <x v="1"/>
    <x v="2"/>
    <x v="0"/>
    <x v="4"/>
    <x v="1"/>
    <x v="0"/>
  </r>
  <r>
    <x v="193"/>
    <x v="96"/>
    <x v="173"/>
    <x v="1"/>
    <x v="327"/>
    <n v="0"/>
    <n v="15619561.65"/>
    <n v="1563431.1"/>
    <n v="6"/>
    <x v="0"/>
    <x v="4"/>
    <x v="6"/>
    <x v="8"/>
    <x v="1"/>
    <x v="1"/>
    <x v="1"/>
    <x v="8"/>
    <x v="1"/>
    <x v="0"/>
  </r>
  <r>
    <x v="193"/>
    <x v="96"/>
    <x v="173"/>
    <x v="1"/>
    <x v="328"/>
    <n v="0"/>
    <n v="1283193.45"/>
    <n v="398232.45"/>
    <n v="2"/>
    <x v="0"/>
    <x v="4"/>
    <x v="6"/>
    <x v="8"/>
    <x v="1"/>
    <x v="1"/>
    <x v="1"/>
    <x v="16"/>
    <x v="1"/>
    <x v="0"/>
  </r>
  <r>
    <x v="193"/>
    <x v="96"/>
    <x v="173"/>
    <x v="1"/>
    <x v="81"/>
    <n v="0"/>
    <n v="14233122.75"/>
    <n v="1843668.75"/>
    <n v="7"/>
    <x v="1"/>
    <x v="4"/>
    <x v="6"/>
    <x v="8"/>
    <x v="1"/>
    <x v="1"/>
    <x v="0"/>
    <x v="3"/>
    <x v="1"/>
    <x v="0"/>
  </r>
  <r>
    <x v="194"/>
    <x v="96"/>
    <x v="93"/>
    <x v="1"/>
    <x v="329"/>
    <n v="0.4"/>
    <n v="634222.05000000005"/>
    <n v="-294987"/>
    <n v="3"/>
    <x v="0"/>
    <x v="10"/>
    <x v="44"/>
    <x v="80"/>
    <x v="0"/>
    <x v="1"/>
    <x v="0"/>
    <x v="3"/>
    <x v="0"/>
    <x v="0"/>
  </r>
  <r>
    <x v="195"/>
    <x v="97"/>
    <x v="174"/>
    <x v="1"/>
    <x v="330"/>
    <n v="0"/>
    <n v="6740452.9500000002"/>
    <n v="870211.65"/>
    <n v="9"/>
    <x v="1"/>
    <x v="8"/>
    <x v="62"/>
    <x v="140"/>
    <x v="2"/>
    <x v="2"/>
    <x v="0"/>
    <x v="2"/>
    <x v="1"/>
    <x v="0"/>
  </r>
  <r>
    <x v="195"/>
    <x v="97"/>
    <x v="174"/>
    <x v="1"/>
    <x v="331"/>
    <n v="0"/>
    <n v="3510345.3000000003"/>
    <n v="1268444.1000000001"/>
    <n v="8"/>
    <x v="0"/>
    <x v="8"/>
    <x v="62"/>
    <x v="140"/>
    <x v="2"/>
    <x v="2"/>
    <x v="0"/>
    <x v="0"/>
    <x v="1"/>
    <x v="0"/>
  </r>
  <r>
    <x v="195"/>
    <x v="97"/>
    <x v="174"/>
    <x v="1"/>
    <x v="332"/>
    <n v="0"/>
    <n v="221240.25"/>
    <n v="0"/>
    <n v="1"/>
    <x v="0"/>
    <x v="8"/>
    <x v="62"/>
    <x v="140"/>
    <x v="2"/>
    <x v="2"/>
    <x v="0"/>
    <x v="0"/>
    <x v="1"/>
    <x v="0"/>
  </r>
  <r>
    <x v="196"/>
    <x v="97"/>
    <x v="175"/>
    <x v="0"/>
    <x v="333"/>
    <n v="0"/>
    <n v="2050159.6500000001"/>
    <n v="0"/>
    <n v="4"/>
    <x v="0"/>
    <x v="2"/>
    <x v="63"/>
    <x v="141"/>
    <x v="1"/>
    <x v="0"/>
    <x v="0"/>
    <x v="12"/>
    <x v="1"/>
    <x v="0"/>
  </r>
  <r>
    <x v="197"/>
    <x v="98"/>
    <x v="3"/>
    <x v="1"/>
    <x v="252"/>
    <n v="0"/>
    <n v="353984.4"/>
    <n v="14749.35"/>
    <n v="4"/>
    <x v="0"/>
    <x v="1"/>
    <x v="1"/>
    <x v="3"/>
    <x v="0"/>
    <x v="2"/>
    <x v="0"/>
    <x v="5"/>
    <x v="1"/>
    <x v="0"/>
  </r>
  <r>
    <x v="197"/>
    <x v="98"/>
    <x v="3"/>
    <x v="1"/>
    <x v="334"/>
    <n v="0"/>
    <n v="693219.45000000007"/>
    <n v="58997.4"/>
    <n v="7"/>
    <x v="1"/>
    <x v="1"/>
    <x v="1"/>
    <x v="3"/>
    <x v="0"/>
    <x v="2"/>
    <x v="0"/>
    <x v="5"/>
    <x v="1"/>
    <x v="0"/>
  </r>
  <r>
    <x v="198"/>
    <x v="98"/>
    <x v="176"/>
    <x v="0"/>
    <x v="335"/>
    <n v="0.5"/>
    <n v="7492669.7999999998"/>
    <n v="-1342190.85"/>
    <n v="6"/>
    <x v="0"/>
    <x v="6"/>
    <x v="47"/>
    <x v="142"/>
    <x v="1"/>
    <x v="1"/>
    <x v="1"/>
    <x v="1"/>
    <x v="0"/>
    <x v="0"/>
  </r>
  <r>
    <x v="198"/>
    <x v="98"/>
    <x v="176"/>
    <x v="0"/>
    <x v="336"/>
    <n v="0.5"/>
    <n v="73746.75"/>
    <n v="0"/>
    <n v="2"/>
    <x v="1"/>
    <x v="6"/>
    <x v="47"/>
    <x v="142"/>
    <x v="1"/>
    <x v="1"/>
    <x v="0"/>
    <x v="5"/>
    <x v="0"/>
    <x v="0"/>
  </r>
  <r>
    <x v="198"/>
    <x v="98"/>
    <x v="176"/>
    <x v="0"/>
    <x v="337"/>
    <n v="0.5"/>
    <n v="162242.85"/>
    <n v="-117994.8"/>
    <n v="2"/>
    <x v="1"/>
    <x v="6"/>
    <x v="47"/>
    <x v="142"/>
    <x v="1"/>
    <x v="1"/>
    <x v="0"/>
    <x v="4"/>
    <x v="0"/>
    <x v="0"/>
  </r>
  <r>
    <x v="199"/>
    <x v="99"/>
    <x v="66"/>
    <x v="1"/>
    <x v="159"/>
    <n v="0"/>
    <n v="353984.4"/>
    <n v="73746.75"/>
    <n v="1"/>
    <x v="1"/>
    <x v="9"/>
    <x v="36"/>
    <x v="62"/>
    <x v="1"/>
    <x v="2"/>
    <x v="0"/>
    <x v="2"/>
    <x v="0"/>
    <x v="0"/>
  </r>
  <r>
    <x v="199"/>
    <x v="99"/>
    <x v="66"/>
    <x v="1"/>
    <x v="5"/>
    <n v="0"/>
    <n v="884961"/>
    <n v="206490.9"/>
    <n v="2"/>
    <x v="0"/>
    <x v="9"/>
    <x v="36"/>
    <x v="62"/>
    <x v="1"/>
    <x v="2"/>
    <x v="0"/>
    <x v="2"/>
    <x v="0"/>
    <x v="0"/>
  </r>
  <r>
    <x v="199"/>
    <x v="99"/>
    <x v="66"/>
    <x v="1"/>
    <x v="338"/>
    <n v="0.4"/>
    <n v="3775833.6"/>
    <n v="-1504433.7"/>
    <n v="3"/>
    <x v="1"/>
    <x v="9"/>
    <x v="36"/>
    <x v="62"/>
    <x v="1"/>
    <x v="2"/>
    <x v="0"/>
    <x v="3"/>
    <x v="0"/>
    <x v="0"/>
  </r>
  <r>
    <x v="199"/>
    <x v="99"/>
    <x v="66"/>
    <x v="1"/>
    <x v="339"/>
    <n v="0"/>
    <n v="10295046.300000001"/>
    <n v="3082614.15"/>
    <n v="6"/>
    <x v="1"/>
    <x v="9"/>
    <x v="36"/>
    <x v="62"/>
    <x v="1"/>
    <x v="2"/>
    <x v="2"/>
    <x v="15"/>
    <x v="0"/>
    <x v="0"/>
  </r>
  <r>
    <x v="199"/>
    <x v="99"/>
    <x v="66"/>
    <x v="1"/>
    <x v="340"/>
    <n v="0.4"/>
    <n v="8864359.3499999996"/>
    <n v="-5472008.8500000006"/>
    <n v="6"/>
    <x v="0"/>
    <x v="9"/>
    <x v="36"/>
    <x v="62"/>
    <x v="1"/>
    <x v="2"/>
    <x v="2"/>
    <x v="10"/>
    <x v="0"/>
    <x v="0"/>
  </r>
  <r>
    <x v="200"/>
    <x v="100"/>
    <x v="177"/>
    <x v="2"/>
    <x v="341"/>
    <n v="0"/>
    <n v="634222.05000000005"/>
    <n v="14749.35"/>
    <n v="3"/>
    <x v="0"/>
    <x v="2"/>
    <x v="56"/>
    <x v="143"/>
    <x v="1"/>
    <x v="1"/>
    <x v="0"/>
    <x v="2"/>
    <x v="1"/>
    <x v="0"/>
  </r>
  <r>
    <x v="201"/>
    <x v="100"/>
    <x v="178"/>
    <x v="1"/>
    <x v="154"/>
    <n v="0"/>
    <n v="678470.1"/>
    <n v="221240.25"/>
    <n v="2"/>
    <x v="0"/>
    <x v="1"/>
    <x v="1"/>
    <x v="144"/>
    <x v="0"/>
    <x v="2"/>
    <x v="0"/>
    <x v="3"/>
    <x v="1"/>
    <x v="0"/>
  </r>
  <r>
    <x v="201"/>
    <x v="100"/>
    <x v="178"/>
    <x v="1"/>
    <x v="342"/>
    <n v="0"/>
    <n v="42168391.649999999"/>
    <n v="2522138.85"/>
    <n v="14"/>
    <x v="1"/>
    <x v="1"/>
    <x v="1"/>
    <x v="144"/>
    <x v="0"/>
    <x v="2"/>
    <x v="0"/>
    <x v="3"/>
    <x v="1"/>
    <x v="0"/>
  </r>
  <r>
    <x v="201"/>
    <x v="100"/>
    <x v="178"/>
    <x v="1"/>
    <x v="343"/>
    <n v="0"/>
    <n v="2418893.4"/>
    <n v="88496.1"/>
    <n v="6"/>
    <x v="0"/>
    <x v="1"/>
    <x v="1"/>
    <x v="144"/>
    <x v="0"/>
    <x v="2"/>
    <x v="0"/>
    <x v="12"/>
    <x v="1"/>
    <x v="0"/>
  </r>
  <r>
    <x v="202"/>
    <x v="100"/>
    <x v="179"/>
    <x v="1"/>
    <x v="344"/>
    <n v="0.1"/>
    <n v="8967604.8000000007"/>
    <n v="2787627.15"/>
    <n v="4"/>
    <x v="1"/>
    <x v="1"/>
    <x v="1"/>
    <x v="39"/>
    <x v="0"/>
    <x v="1"/>
    <x v="1"/>
    <x v="1"/>
    <x v="1"/>
    <x v="0"/>
  </r>
  <r>
    <x v="202"/>
    <x v="100"/>
    <x v="179"/>
    <x v="1"/>
    <x v="234"/>
    <n v="0.1"/>
    <n v="2345146.65"/>
    <n v="206490.9"/>
    <n v="8"/>
    <x v="0"/>
    <x v="1"/>
    <x v="1"/>
    <x v="39"/>
    <x v="0"/>
    <x v="1"/>
    <x v="0"/>
    <x v="2"/>
    <x v="1"/>
    <x v="0"/>
  </r>
  <r>
    <x v="202"/>
    <x v="100"/>
    <x v="179"/>
    <x v="1"/>
    <x v="345"/>
    <n v="0.1"/>
    <n v="1814170.05"/>
    <n v="58997.4"/>
    <n v="5"/>
    <x v="0"/>
    <x v="1"/>
    <x v="1"/>
    <x v="39"/>
    <x v="0"/>
    <x v="1"/>
    <x v="0"/>
    <x v="5"/>
    <x v="1"/>
    <x v="0"/>
  </r>
  <r>
    <x v="202"/>
    <x v="100"/>
    <x v="179"/>
    <x v="1"/>
    <x v="338"/>
    <n v="0.1"/>
    <n v="3761084.25"/>
    <n v="663720.75"/>
    <n v="2"/>
    <x v="0"/>
    <x v="1"/>
    <x v="1"/>
    <x v="39"/>
    <x v="0"/>
    <x v="1"/>
    <x v="0"/>
    <x v="3"/>
    <x v="1"/>
    <x v="0"/>
  </r>
  <r>
    <x v="203"/>
    <x v="101"/>
    <x v="73"/>
    <x v="2"/>
    <x v="346"/>
    <n v="0.1"/>
    <n v="10516286.550000001"/>
    <n v="589974"/>
    <n v="4"/>
    <x v="1"/>
    <x v="3"/>
    <x v="19"/>
    <x v="68"/>
    <x v="2"/>
    <x v="1"/>
    <x v="1"/>
    <x v="1"/>
    <x v="1"/>
    <x v="0"/>
  </r>
  <r>
    <x v="203"/>
    <x v="101"/>
    <x v="73"/>
    <x v="2"/>
    <x v="347"/>
    <n v="0.35"/>
    <n v="12197712.450000001"/>
    <n v="-5825993.25"/>
    <n v="4"/>
    <x v="1"/>
    <x v="3"/>
    <x v="19"/>
    <x v="68"/>
    <x v="2"/>
    <x v="1"/>
    <x v="1"/>
    <x v="6"/>
    <x v="1"/>
    <x v="0"/>
  </r>
  <r>
    <x v="203"/>
    <x v="101"/>
    <x v="73"/>
    <x v="2"/>
    <x v="348"/>
    <n v="0.1"/>
    <n v="4778789.4000000004"/>
    <n v="-368733.75"/>
    <n v="6"/>
    <x v="1"/>
    <x v="3"/>
    <x v="19"/>
    <x v="68"/>
    <x v="2"/>
    <x v="1"/>
    <x v="0"/>
    <x v="11"/>
    <x v="1"/>
    <x v="0"/>
  </r>
  <r>
    <x v="203"/>
    <x v="101"/>
    <x v="73"/>
    <x v="2"/>
    <x v="91"/>
    <n v="0"/>
    <n v="2079658.35"/>
    <n v="442480.5"/>
    <n v="5"/>
    <x v="1"/>
    <x v="3"/>
    <x v="19"/>
    <x v="68"/>
    <x v="2"/>
    <x v="1"/>
    <x v="0"/>
    <x v="5"/>
    <x v="1"/>
    <x v="0"/>
  </r>
  <r>
    <x v="203"/>
    <x v="101"/>
    <x v="73"/>
    <x v="2"/>
    <x v="12"/>
    <n v="0"/>
    <n v="648971.4"/>
    <n v="206490.9"/>
    <n v="6"/>
    <x v="0"/>
    <x v="3"/>
    <x v="19"/>
    <x v="68"/>
    <x v="2"/>
    <x v="1"/>
    <x v="0"/>
    <x v="5"/>
    <x v="1"/>
    <x v="0"/>
  </r>
  <r>
    <x v="204"/>
    <x v="101"/>
    <x v="180"/>
    <x v="1"/>
    <x v="349"/>
    <n v="0"/>
    <n v="1474935"/>
    <n v="486728.55"/>
    <n v="6"/>
    <x v="0"/>
    <x v="5"/>
    <x v="54"/>
    <x v="106"/>
    <x v="1"/>
    <x v="1"/>
    <x v="0"/>
    <x v="4"/>
    <x v="1"/>
    <x v="0"/>
  </r>
  <r>
    <x v="205"/>
    <x v="101"/>
    <x v="139"/>
    <x v="2"/>
    <x v="350"/>
    <n v="0.5"/>
    <n v="678470.1"/>
    <n v="-560475.30000000005"/>
    <n v="11"/>
    <x v="0"/>
    <x v="8"/>
    <x v="25"/>
    <x v="115"/>
    <x v="2"/>
    <x v="2"/>
    <x v="0"/>
    <x v="14"/>
    <x v="0"/>
    <x v="0"/>
  </r>
  <r>
    <x v="206"/>
    <x v="102"/>
    <x v="181"/>
    <x v="1"/>
    <x v="351"/>
    <n v="0"/>
    <n v="796464.9"/>
    <n v="176992.2"/>
    <n v="2"/>
    <x v="0"/>
    <x v="1"/>
    <x v="1"/>
    <x v="145"/>
    <x v="0"/>
    <x v="1"/>
    <x v="2"/>
    <x v="15"/>
    <x v="1"/>
    <x v="0"/>
  </r>
  <r>
    <x v="207"/>
    <x v="103"/>
    <x v="182"/>
    <x v="2"/>
    <x v="352"/>
    <n v="0.35"/>
    <n v="32876301.150000002"/>
    <n v="-11121009.9"/>
    <n v="7"/>
    <x v="1"/>
    <x v="2"/>
    <x v="40"/>
    <x v="146"/>
    <x v="1"/>
    <x v="1"/>
    <x v="1"/>
    <x v="6"/>
    <x v="0"/>
    <x v="0"/>
  </r>
  <r>
    <x v="208"/>
    <x v="104"/>
    <x v="183"/>
    <x v="1"/>
    <x v="353"/>
    <n v="0.4"/>
    <n v="1504433.7"/>
    <n v="-368733.75"/>
    <n v="3"/>
    <x v="1"/>
    <x v="3"/>
    <x v="35"/>
    <x v="61"/>
    <x v="2"/>
    <x v="1"/>
    <x v="0"/>
    <x v="3"/>
    <x v="0"/>
    <x v="0"/>
  </r>
  <r>
    <x v="208"/>
    <x v="104"/>
    <x v="183"/>
    <x v="1"/>
    <x v="354"/>
    <n v="0"/>
    <n v="7728659.4000000004"/>
    <n v="73746.75"/>
    <n v="2"/>
    <x v="1"/>
    <x v="3"/>
    <x v="35"/>
    <x v="61"/>
    <x v="2"/>
    <x v="1"/>
    <x v="2"/>
    <x v="13"/>
    <x v="0"/>
    <x v="0"/>
  </r>
  <r>
    <x v="209"/>
    <x v="105"/>
    <x v="184"/>
    <x v="1"/>
    <x v="355"/>
    <n v="0"/>
    <n v="855462.3"/>
    <n v="383483.10000000003"/>
    <n v="2"/>
    <x v="0"/>
    <x v="2"/>
    <x v="15"/>
    <x v="147"/>
    <x v="1"/>
    <x v="1"/>
    <x v="0"/>
    <x v="5"/>
    <x v="1"/>
    <x v="0"/>
  </r>
  <r>
    <x v="209"/>
    <x v="105"/>
    <x v="184"/>
    <x v="1"/>
    <x v="298"/>
    <n v="0"/>
    <n v="2064909"/>
    <n v="117994.8"/>
    <n v="6"/>
    <x v="0"/>
    <x v="2"/>
    <x v="15"/>
    <x v="147"/>
    <x v="1"/>
    <x v="1"/>
    <x v="0"/>
    <x v="14"/>
    <x v="1"/>
    <x v="0"/>
  </r>
  <r>
    <x v="210"/>
    <x v="105"/>
    <x v="185"/>
    <x v="1"/>
    <x v="356"/>
    <n v="0.15"/>
    <n v="3126862.2"/>
    <n v="1032454.5"/>
    <n v="2"/>
    <x v="1"/>
    <x v="2"/>
    <x v="2"/>
    <x v="148"/>
    <x v="1"/>
    <x v="2"/>
    <x v="2"/>
    <x v="10"/>
    <x v="1"/>
    <x v="0"/>
  </r>
  <r>
    <x v="211"/>
    <x v="105"/>
    <x v="98"/>
    <x v="1"/>
    <x v="357"/>
    <n v="0"/>
    <n v="1519183.05"/>
    <n v="530976.6"/>
    <n v="2"/>
    <x v="1"/>
    <x v="5"/>
    <x v="46"/>
    <x v="84"/>
    <x v="1"/>
    <x v="0"/>
    <x v="0"/>
    <x v="5"/>
    <x v="1"/>
    <x v="0"/>
  </r>
  <r>
    <x v="212"/>
    <x v="105"/>
    <x v="172"/>
    <x v="1"/>
    <x v="358"/>
    <n v="0.5"/>
    <n v="15177081.15"/>
    <n v="-3643089.45"/>
    <n v="5"/>
    <x v="1"/>
    <x v="5"/>
    <x v="38"/>
    <x v="67"/>
    <x v="1"/>
    <x v="2"/>
    <x v="1"/>
    <x v="1"/>
    <x v="1"/>
    <x v="0"/>
  </r>
  <r>
    <x v="212"/>
    <x v="105"/>
    <x v="172"/>
    <x v="1"/>
    <x v="359"/>
    <n v="0.5"/>
    <n v="412981.8"/>
    <n v="-147493.5"/>
    <n v="2"/>
    <x v="1"/>
    <x v="5"/>
    <x v="38"/>
    <x v="67"/>
    <x v="1"/>
    <x v="2"/>
    <x v="0"/>
    <x v="5"/>
    <x v="1"/>
    <x v="0"/>
  </r>
  <r>
    <x v="212"/>
    <x v="105"/>
    <x v="172"/>
    <x v="1"/>
    <x v="360"/>
    <n v="0.5"/>
    <n v="368733.75"/>
    <n v="-88496.1"/>
    <n v="1"/>
    <x v="1"/>
    <x v="5"/>
    <x v="38"/>
    <x v="67"/>
    <x v="1"/>
    <x v="2"/>
    <x v="0"/>
    <x v="14"/>
    <x v="1"/>
    <x v="0"/>
  </r>
  <r>
    <x v="213"/>
    <x v="105"/>
    <x v="186"/>
    <x v="2"/>
    <x v="361"/>
    <n v="0"/>
    <n v="324485.7"/>
    <n v="103245.45"/>
    <n v="2"/>
    <x v="0"/>
    <x v="1"/>
    <x v="1"/>
    <x v="87"/>
    <x v="0"/>
    <x v="2"/>
    <x v="0"/>
    <x v="5"/>
    <x v="1"/>
    <x v="0"/>
  </r>
  <r>
    <x v="214"/>
    <x v="105"/>
    <x v="187"/>
    <x v="0"/>
    <x v="140"/>
    <n v="0"/>
    <n v="7551667.2000000002"/>
    <n v="3097363.5"/>
    <n v="9"/>
    <x v="1"/>
    <x v="1"/>
    <x v="1"/>
    <x v="149"/>
    <x v="0"/>
    <x v="2"/>
    <x v="0"/>
    <x v="3"/>
    <x v="1"/>
    <x v="0"/>
  </r>
  <r>
    <x v="214"/>
    <x v="105"/>
    <x v="187"/>
    <x v="0"/>
    <x v="362"/>
    <n v="0"/>
    <n v="11887976.1"/>
    <n v="2728629.75"/>
    <n v="14"/>
    <x v="1"/>
    <x v="1"/>
    <x v="1"/>
    <x v="149"/>
    <x v="0"/>
    <x v="2"/>
    <x v="2"/>
    <x v="15"/>
    <x v="1"/>
    <x v="0"/>
  </r>
  <r>
    <x v="214"/>
    <x v="105"/>
    <x v="187"/>
    <x v="0"/>
    <x v="363"/>
    <n v="0"/>
    <n v="6637207.5"/>
    <n v="855462.3"/>
    <n v="4"/>
    <x v="1"/>
    <x v="1"/>
    <x v="1"/>
    <x v="149"/>
    <x v="0"/>
    <x v="2"/>
    <x v="2"/>
    <x v="15"/>
    <x v="1"/>
    <x v="0"/>
  </r>
  <r>
    <x v="215"/>
    <x v="106"/>
    <x v="188"/>
    <x v="1"/>
    <x v="364"/>
    <n v="0.4"/>
    <n v="825963.6"/>
    <n v="-14749.35"/>
    <n v="2"/>
    <x v="1"/>
    <x v="3"/>
    <x v="13"/>
    <x v="57"/>
    <x v="2"/>
    <x v="1"/>
    <x v="0"/>
    <x v="3"/>
    <x v="1"/>
    <x v="0"/>
  </r>
  <r>
    <x v="215"/>
    <x v="106"/>
    <x v="188"/>
    <x v="1"/>
    <x v="365"/>
    <n v="0"/>
    <n v="6519212.7000000002"/>
    <n v="0"/>
    <n v="3"/>
    <x v="1"/>
    <x v="3"/>
    <x v="13"/>
    <x v="57"/>
    <x v="2"/>
    <x v="1"/>
    <x v="2"/>
    <x v="13"/>
    <x v="1"/>
    <x v="0"/>
  </r>
  <r>
    <x v="216"/>
    <x v="106"/>
    <x v="189"/>
    <x v="1"/>
    <x v="366"/>
    <n v="0.1"/>
    <n v="30280415.550000001"/>
    <n v="6047233.5"/>
    <n v="4"/>
    <x v="1"/>
    <x v="1"/>
    <x v="1"/>
    <x v="39"/>
    <x v="0"/>
    <x v="2"/>
    <x v="0"/>
    <x v="11"/>
    <x v="1"/>
    <x v="0"/>
  </r>
  <r>
    <x v="216"/>
    <x v="106"/>
    <x v="189"/>
    <x v="1"/>
    <x v="367"/>
    <n v="0.1"/>
    <n v="840712.95000000007"/>
    <n v="58997.4"/>
    <n v="3"/>
    <x v="1"/>
    <x v="1"/>
    <x v="1"/>
    <x v="39"/>
    <x v="0"/>
    <x v="2"/>
    <x v="0"/>
    <x v="0"/>
    <x v="1"/>
    <x v="0"/>
  </r>
  <r>
    <x v="217"/>
    <x v="106"/>
    <x v="70"/>
    <x v="0"/>
    <x v="368"/>
    <n v="0.1"/>
    <n v="18480935.550000001"/>
    <n v="-619472.70000000007"/>
    <n v="3"/>
    <x v="0"/>
    <x v="1"/>
    <x v="1"/>
    <x v="66"/>
    <x v="0"/>
    <x v="2"/>
    <x v="1"/>
    <x v="8"/>
    <x v="0"/>
    <x v="0"/>
  </r>
  <r>
    <x v="218"/>
    <x v="106"/>
    <x v="190"/>
    <x v="0"/>
    <x v="369"/>
    <n v="0.2"/>
    <n v="1489684.35"/>
    <n v="73746.75"/>
    <n v="5"/>
    <x v="0"/>
    <x v="6"/>
    <x v="64"/>
    <x v="150"/>
    <x v="1"/>
    <x v="2"/>
    <x v="1"/>
    <x v="16"/>
    <x v="0"/>
    <x v="0"/>
  </r>
  <r>
    <x v="218"/>
    <x v="106"/>
    <x v="190"/>
    <x v="0"/>
    <x v="370"/>
    <n v="0.5"/>
    <n v="1843668.75"/>
    <n v="-1548681.75"/>
    <n v="3"/>
    <x v="1"/>
    <x v="6"/>
    <x v="64"/>
    <x v="150"/>
    <x v="1"/>
    <x v="2"/>
    <x v="0"/>
    <x v="11"/>
    <x v="0"/>
    <x v="0"/>
  </r>
  <r>
    <x v="218"/>
    <x v="106"/>
    <x v="190"/>
    <x v="0"/>
    <x v="223"/>
    <n v="0.5"/>
    <n v="737467.5"/>
    <n v="-324485.7"/>
    <n v="2"/>
    <x v="0"/>
    <x v="6"/>
    <x v="64"/>
    <x v="150"/>
    <x v="1"/>
    <x v="2"/>
    <x v="0"/>
    <x v="5"/>
    <x v="0"/>
    <x v="0"/>
  </r>
  <r>
    <x v="218"/>
    <x v="106"/>
    <x v="190"/>
    <x v="0"/>
    <x v="371"/>
    <n v="0.5"/>
    <n v="1327441.5"/>
    <n v="0"/>
    <n v="4"/>
    <x v="1"/>
    <x v="6"/>
    <x v="64"/>
    <x v="150"/>
    <x v="1"/>
    <x v="2"/>
    <x v="0"/>
    <x v="0"/>
    <x v="0"/>
    <x v="0"/>
  </r>
  <r>
    <x v="218"/>
    <x v="106"/>
    <x v="190"/>
    <x v="0"/>
    <x v="372"/>
    <n v="0.5"/>
    <n v="5722747.7999999998"/>
    <n v="-5265517.95"/>
    <n v="3"/>
    <x v="1"/>
    <x v="6"/>
    <x v="64"/>
    <x v="150"/>
    <x v="1"/>
    <x v="2"/>
    <x v="2"/>
    <x v="15"/>
    <x v="0"/>
    <x v="0"/>
  </r>
  <r>
    <x v="218"/>
    <x v="106"/>
    <x v="190"/>
    <x v="0"/>
    <x v="373"/>
    <n v="0.5"/>
    <n v="3584092.0500000003"/>
    <n v="-2581136.25"/>
    <n v="6"/>
    <x v="1"/>
    <x v="6"/>
    <x v="64"/>
    <x v="150"/>
    <x v="1"/>
    <x v="2"/>
    <x v="2"/>
    <x v="9"/>
    <x v="0"/>
    <x v="0"/>
  </r>
  <r>
    <x v="219"/>
    <x v="107"/>
    <x v="191"/>
    <x v="1"/>
    <x v="374"/>
    <n v="0.1"/>
    <n v="1799420.7"/>
    <n v="-117994.8"/>
    <n v="2"/>
    <x v="0"/>
    <x v="2"/>
    <x v="26"/>
    <x v="151"/>
    <x v="1"/>
    <x v="2"/>
    <x v="0"/>
    <x v="11"/>
    <x v="0"/>
    <x v="0"/>
  </r>
  <r>
    <x v="219"/>
    <x v="107"/>
    <x v="191"/>
    <x v="1"/>
    <x v="220"/>
    <n v="0"/>
    <n v="4867285.5"/>
    <n v="1312692.1500000001"/>
    <n v="13"/>
    <x v="1"/>
    <x v="2"/>
    <x v="26"/>
    <x v="151"/>
    <x v="1"/>
    <x v="2"/>
    <x v="0"/>
    <x v="2"/>
    <x v="0"/>
    <x v="0"/>
  </r>
  <r>
    <x v="220"/>
    <x v="108"/>
    <x v="192"/>
    <x v="1"/>
    <x v="64"/>
    <n v="0"/>
    <n v="1814170.05"/>
    <n v="147493.5"/>
    <n v="4"/>
    <x v="1"/>
    <x v="1"/>
    <x v="65"/>
    <x v="152"/>
    <x v="0"/>
    <x v="2"/>
    <x v="0"/>
    <x v="3"/>
    <x v="1"/>
    <x v="0"/>
  </r>
  <r>
    <x v="221"/>
    <x v="108"/>
    <x v="193"/>
    <x v="1"/>
    <x v="372"/>
    <n v="0.5"/>
    <n v="5722747.7999999998"/>
    <n v="-5265517.95"/>
    <n v="3"/>
    <x v="0"/>
    <x v="5"/>
    <x v="7"/>
    <x v="51"/>
    <x v="1"/>
    <x v="0"/>
    <x v="2"/>
    <x v="15"/>
    <x v="0"/>
    <x v="0"/>
  </r>
  <r>
    <x v="222"/>
    <x v="109"/>
    <x v="194"/>
    <x v="2"/>
    <x v="297"/>
    <n v="0"/>
    <n v="3495595.95"/>
    <n v="1224196.05"/>
    <n v="8"/>
    <x v="0"/>
    <x v="2"/>
    <x v="2"/>
    <x v="153"/>
    <x v="1"/>
    <x v="2"/>
    <x v="0"/>
    <x v="2"/>
    <x v="1"/>
    <x v="0"/>
  </r>
  <r>
    <x v="222"/>
    <x v="109"/>
    <x v="194"/>
    <x v="2"/>
    <x v="324"/>
    <n v="0"/>
    <n v="1533932.4000000001"/>
    <n v="368733.75"/>
    <n v="9"/>
    <x v="0"/>
    <x v="2"/>
    <x v="2"/>
    <x v="153"/>
    <x v="1"/>
    <x v="2"/>
    <x v="0"/>
    <x v="5"/>
    <x v="1"/>
    <x v="0"/>
  </r>
  <r>
    <x v="222"/>
    <x v="109"/>
    <x v="194"/>
    <x v="2"/>
    <x v="248"/>
    <n v="0"/>
    <n v="855462.3"/>
    <n v="398232.45"/>
    <n v="3"/>
    <x v="0"/>
    <x v="2"/>
    <x v="2"/>
    <x v="153"/>
    <x v="1"/>
    <x v="2"/>
    <x v="0"/>
    <x v="4"/>
    <x v="1"/>
    <x v="0"/>
  </r>
  <r>
    <x v="222"/>
    <x v="109"/>
    <x v="194"/>
    <x v="2"/>
    <x v="375"/>
    <n v="0.1"/>
    <n v="427731.15"/>
    <n v="132744.15"/>
    <n v="3"/>
    <x v="1"/>
    <x v="2"/>
    <x v="2"/>
    <x v="153"/>
    <x v="1"/>
    <x v="2"/>
    <x v="0"/>
    <x v="3"/>
    <x v="1"/>
    <x v="0"/>
  </r>
  <r>
    <x v="222"/>
    <x v="109"/>
    <x v="194"/>
    <x v="2"/>
    <x v="333"/>
    <n v="0"/>
    <n v="1533932.4000000001"/>
    <n v="0"/>
    <n v="3"/>
    <x v="0"/>
    <x v="2"/>
    <x v="2"/>
    <x v="153"/>
    <x v="1"/>
    <x v="2"/>
    <x v="0"/>
    <x v="12"/>
    <x v="1"/>
    <x v="0"/>
  </r>
  <r>
    <x v="222"/>
    <x v="109"/>
    <x v="194"/>
    <x v="2"/>
    <x v="376"/>
    <n v="0.15"/>
    <n v="8525124.3000000007"/>
    <n v="1902666.1500000001"/>
    <n v="4"/>
    <x v="1"/>
    <x v="2"/>
    <x v="2"/>
    <x v="153"/>
    <x v="1"/>
    <x v="2"/>
    <x v="2"/>
    <x v="9"/>
    <x v="1"/>
    <x v="0"/>
  </r>
  <r>
    <x v="223"/>
    <x v="109"/>
    <x v="195"/>
    <x v="2"/>
    <x v="348"/>
    <n v="0"/>
    <n v="884961"/>
    <n v="29498.7"/>
    <n v="1"/>
    <x v="1"/>
    <x v="4"/>
    <x v="6"/>
    <x v="8"/>
    <x v="1"/>
    <x v="1"/>
    <x v="0"/>
    <x v="11"/>
    <x v="1"/>
    <x v="0"/>
  </r>
  <r>
    <x v="223"/>
    <x v="109"/>
    <x v="195"/>
    <x v="2"/>
    <x v="73"/>
    <n v="0"/>
    <n v="648971.4"/>
    <n v="117994.8"/>
    <n v="2"/>
    <x v="0"/>
    <x v="4"/>
    <x v="6"/>
    <x v="8"/>
    <x v="1"/>
    <x v="1"/>
    <x v="0"/>
    <x v="2"/>
    <x v="1"/>
    <x v="0"/>
  </r>
  <r>
    <x v="224"/>
    <x v="109"/>
    <x v="196"/>
    <x v="0"/>
    <x v="377"/>
    <n v="0"/>
    <n v="206490.9"/>
    <n v="73746.75"/>
    <n v="1"/>
    <x v="1"/>
    <x v="5"/>
    <x v="16"/>
    <x v="154"/>
    <x v="1"/>
    <x v="1"/>
    <x v="0"/>
    <x v="7"/>
    <x v="1"/>
    <x v="0"/>
  </r>
  <r>
    <x v="225"/>
    <x v="109"/>
    <x v="197"/>
    <x v="2"/>
    <x v="281"/>
    <n v="0"/>
    <n v="4749290.7"/>
    <n v="1179948"/>
    <n v="6"/>
    <x v="0"/>
    <x v="2"/>
    <x v="3"/>
    <x v="50"/>
    <x v="1"/>
    <x v="1"/>
    <x v="0"/>
    <x v="2"/>
    <x v="1"/>
    <x v="0"/>
  </r>
  <r>
    <x v="226"/>
    <x v="109"/>
    <x v="198"/>
    <x v="1"/>
    <x v="378"/>
    <n v="0.1"/>
    <n v="18672677.100000001"/>
    <n v="4764040.05"/>
    <n v="3"/>
    <x v="0"/>
    <x v="1"/>
    <x v="1"/>
    <x v="39"/>
    <x v="0"/>
    <x v="0"/>
    <x v="1"/>
    <x v="6"/>
    <x v="1"/>
    <x v="0"/>
  </r>
  <r>
    <x v="227"/>
    <x v="109"/>
    <x v="199"/>
    <x v="1"/>
    <x v="379"/>
    <n v="0"/>
    <n v="3510345.3000000003"/>
    <n v="383483.10000000003"/>
    <n v="7"/>
    <x v="0"/>
    <x v="1"/>
    <x v="1"/>
    <x v="155"/>
    <x v="0"/>
    <x v="1"/>
    <x v="0"/>
    <x v="0"/>
    <x v="1"/>
    <x v="0"/>
  </r>
  <r>
    <x v="228"/>
    <x v="109"/>
    <x v="200"/>
    <x v="1"/>
    <x v="380"/>
    <n v="0.5"/>
    <n v="1991162.25"/>
    <n v="-117994.8"/>
    <n v="2"/>
    <x v="1"/>
    <x v="13"/>
    <x v="34"/>
    <x v="60"/>
    <x v="0"/>
    <x v="1"/>
    <x v="0"/>
    <x v="3"/>
    <x v="0"/>
    <x v="0"/>
  </r>
  <r>
    <x v="229"/>
    <x v="110"/>
    <x v="201"/>
    <x v="1"/>
    <x v="46"/>
    <n v="0.1"/>
    <n v="8834860.6500000004"/>
    <n v="781715.55"/>
    <n v="5"/>
    <x v="0"/>
    <x v="2"/>
    <x v="15"/>
    <x v="55"/>
    <x v="1"/>
    <x v="0"/>
    <x v="0"/>
    <x v="3"/>
    <x v="1"/>
    <x v="0"/>
  </r>
  <r>
    <x v="230"/>
    <x v="110"/>
    <x v="202"/>
    <x v="1"/>
    <x v="144"/>
    <n v="0.1"/>
    <n v="1873167.45"/>
    <n v="648971.4"/>
    <n v="1"/>
    <x v="0"/>
    <x v="2"/>
    <x v="15"/>
    <x v="156"/>
    <x v="1"/>
    <x v="0"/>
    <x v="1"/>
    <x v="8"/>
    <x v="1"/>
    <x v="0"/>
  </r>
  <r>
    <x v="230"/>
    <x v="110"/>
    <x v="202"/>
    <x v="1"/>
    <x v="381"/>
    <n v="0"/>
    <n v="1356940.2"/>
    <n v="221240.25"/>
    <n v="4"/>
    <x v="1"/>
    <x v="2"/>
    <x v="15"/>
    <x v="156"/>
    <x v="1"/>
    <x v="0"/>
    <x v="0"/>
    <x v="14"/>
    <x v="1"/>
    <x v="0"/>
  </r>
  <r>
    <x v="231"/>
    <x v="110"/>
    <x v="203"/>
    <x v="1"/>
    <x v="382"/>
    <n v="0"/>
    <n v="575224.65"/>
    <n v="44248.05"/>
    <n v="3"/>
    <x v="1"/>
    <x v="5"/>
    <x v="39"/>
    <x v="157"/>
    <x v="1"/>
    <x v="1"/>
    <x v="0"/>
    <x v="5"/>
    <x v="1"/>
    <x v="0"/>
  </r>
  <r>
    <x v="232"/>
    <x v="110"/>
    <x v="204"/>
    <x v="0"/>
    <x v="123"/>
    <n v="0.1"/>
    <n v="1932164.85"/>
    <n v="58997.4"/>
    <n v="3"/>
    <x v="0"/>
    <x v="2"/>
    <x v="56"/>
    <x v="158"/>
    <x v="1"/>
    <x v="2"/>
    <x v="0"/>
    <x v="3"/>
    <x v="1"/>
    <x v="0"/>
  </r>
  <r>
    <x v="232"/>
    <x v="110"/>
    <x v="204"/>
    <x v="0"/>
    <x v="204"/>
    <n v="0"/>
    <n v="2241901.2000000002"/>
    <n v="176992.2"/>
    <n v="8"/>
    <x v="1"/>
    <x v="2"/>
    <x v="56"/>
    <x v="158"/>
    <x v="1"/>
    <x v="2"/>
    <x v="0"/>
    <x v="12"/>
    <x v="1"/>
    <x v="0"/>
  </r>
  <r>
    <x v="232"/>
    <x v="110"/>
    <x v="204"/>
    <x v="0"/>
    <x v="383"/>
    <n v="0.15"/>
    <n v="3274355.7"/>
    <n v="884961"/>
    <n v="4"/>
    <x v="0"/>
    <x v="2"/>
    <x v="56"/>
    <x v="158"/>
    <x v="1"/>
    <x v="2"/>
    <x v="2"/>
    <x v="10"/>
    <x v="1"/>
    <x v="0"/>
  </r>
  <r>
    <x v="233"/>
    <x v="110"/>
    <x v="205"/>
    <x v="1"/>
    <x v="384"/>
    <n v="0"/>
    <n v="1253694.75"/>
    <n v="530976.6"/>
    <n v="3"/>
    <x v="0"/>
    <x v="1"/>
    <x v="1"/>
    <x v="159"/>
    <x v="0"/>
    <x v="1"/>
    <x v="0"/>
    <x v="0"/>
    <x v="1"/>
    <x v="0"/>
  </r>
  <r>
    <x v="233"/>
    <x v="110"/>
    <x v="205"/>
    <x v="1"/>
    <x v="385"/>
    <n v="0"/>
    <n v="2138655.75"/>
    <n v="663720.75"/>
    <n v="3"/>
    <x v="0"/>
    <x v="1"/>
    <x v="1"/>
    <x v="159"/>
    <x v="0"/>
    <x v="1"/>
    <x v="0"/>
    <x v="0"/>
    <x v="1"/>
    <x v="0"/>
  </r>
  <r>
    <x v="233"/>
    <x v="110"/>
    <x v="205"/>
    <x v="1"/>
    <x v="386"/>
    <n v="0"/>
    <n v="781715.55"/>
    <n v="324485.7"/>
    <n v="2"/>
    <x v="0"/>
    <x v="1"/>
    <x v="1"/>
    <x v="159"/>
    <x v="0"/>
    <x v="1"/>
    <x v="0"/>
    <x v="12"/>
    <x v="1"/>
    <x v="0"/>
  </r>
  <r>
    <x v="234"/>
    <x v="110"/>
    <x v="206"/>
    <x v="1"/>
    <x v="387"/>
    <n v="0"/>
    <n v="2153405.1"/>
    <n v="103245.45"/>
    <n v="5"/>
    <x v="1"/>
    <x v="1"/>
    <x v="1"/>
    <x v="160"/>
    <x v="0"/>
    <x v="0"/>
    <x v="0"/>
    <x v="2"/>
    <x v="1"/>
    <x v="0"/>
  </r>
  <r>
    <x v="235"/>
    <x v="110"/>
    <x v="207"/>
    <x v="1"/>
    <x v="190"/>
    <n v="0"/>
    <n v="2227151.85"/>
    <n v="132744.15"/>
    <n v="3"/>
    <x v="1"/>
    <x v="3"/>
    <x v="14"/>
    <x v="161"/>
    <x v="2"/>
    <x v="0"/>
    <x v="0"/>
    <x v="5"/>
    <x v="0"/>
    <x v="0"/>
  </r>
  <r>
    <x v="235"/>
    <x v="110"/>
    <x v="207"/>
    <x v="1"/>
    <x v="388"/>
    <n v="0.4"/>
    <n v="2433642.75"/>
    <n v="-1622428.5"/>
    <n v="2"/>
    <x v="1"/>
    <x v="3"/>
    <x v="14"/>
    <x v="161"/>
    <x v="2"/>
    <x v="0"/>
    <x v="0"/>
    <x v="3"/>
    <x v="0"/>
    <x v="0"/>
  </r>
  <r>
    <x v="235"/>
    <x v="110"/>
    <x v="207"/>
    <x v="1"/>
    <x v="389"/>
    <n v="0"/>
    <n v="10516286.550000001"/>
    <n v="206490.9"/>
    <n v="5"/>
    <x v="1"/>
    <x v="3"/>
    <x v="14"/>
    <x v="161"/>
    <x v="2"/>
    <x v="0"/>
    <x v="2"/>
    <x v="13"/>
    <x v="0"/>
    <x v="0"/>
  </r>
  <r>
    <x v="236"/>
    <x v="110"/>
    <x v="208"/>
    <x v="2"/>
    <x v="344"/>
    <n v="0"/>
    <n v="7463171.1000000006"/>
    <n v="2831875.2"/>
    <n v="3"/>
    <x v="1"/>
    <x v="1"/>
    <x v="1"/>
    <x v="162"/>
    <x v="0"/>
    <x v="2"/>
    <x v="1"/>
    <x v="1"/>
    <x v="0"/>
    <x v="0"/>
  </r>
  <r>
    <x v="236"/>
    <x v="110"/>
    <x v="208"/>
    <x v="2"/>
    <x v="390"/>
    <n v="0.3"/>
    <n v="2123906.4"/>
    <n v="-545725.95000000007"/>
    <n v="4"/>
    <x v="1"/>
    <x v="1"/>
    <x v="1"/>
    <x v="162"/>
    <x v="0"/>
    <x v="2"/>
    <x v="1"/>
    <x v="16"/>
    <x v="0"/>
    <x v="0"/>
  </r>
  <r>
    <x v="236"/>
    <x v="110"/>
    <x v="208"/>
    <x v="2"/>
    <x v="391"/>
    <n v="0"/>
    <n v="1740423.3"/>
    <n v="855462.3"/>
    <n v="4"/>
    <x v="1"/>
    <x v="1"/>
    <x v="1"/>
    <x v="162"/>
    <x v="0"/>
    <x v="2"/>
    <x v="0"/>
    <x v="14"/>
    <x v="0"/>
    <x v="0"/>
  </r>
  <r>
    <x v="237"/>
    <x v="111"/>
    <x v="209"/>
    <x v="2"/>
    <x v="392"/>
    <n v="0"/>
    <n v="2241901.2000000002"/>
    <n v="648971.4"/>
    <n v="2"/>
    <x v="1"/>
    <x v="9"/>
    <x v="66"/>
    <x v="163"/>
    <x v="1"/>
    <x v="1"/>
    <x v="0"/>
    <x v="11"/>
    <x v="1"/>
    <x v="0"/>
  </r>
  <r>
    <x v="237"/>
    <x v="111"/>
    <x v="209"/>
    <x v="2"/>
    <x v="138"/>
    <n v="0"/>
    <n v="14115127.950000001"/>
    <n v="4660794.6000000006"/>
    <n v="12"/>
    <x v="1"/>
    <x v="9"/>
    <x v="66"/>
    <x v="163"/>
    <x v="1"/>
    <x v="1"/>
    <x v="2"/>
    <x v="10"/>
    <x v="1"/>
    <x v="0"/>
  </r>
  <r>
    <x v="238"/>
    <x v="111"/>
    <x v="32"/>
    <x v="1"/>
    <x v="393"/>
    <n v="0.1"/>
    <n v="4262562.1500000004"/>
    <n v="707968.8"/>
    <n v="3"/>
    <x v="0"/>
    <x v="11"/>
    <x v="22"/>
    <x v="31"/>
    <x v="2"/>
    <x v="2"/>
    <x v="1"/>
    <x v="16"/>
    <x v="1"/>
    <x v="0"/>
  </r>
  <r>
    <x v="238"/>
    <x v="111"/>
    <x v="32"/>
    <x v="1"/>
    <x v="45"/>
    <n v="0.1"/>
    <n v="147493.5"/>
    <n v="29498.7"/>
    <n v="2"/>
    <x v="1"/>
    <x v="11"/>
    <x v="22"/>
    <x v="31"/>
    <x v="2"/>
    <x v="2"/>
    <x v="0"/>
    <x v="5"/>
    <x v="1"/>
    <x v="0"/>
  </r>
  <r>
    <x v="238"/>
    <x v="111"/>
    <x v="32"/>
    <x v="1"/>
    <x v="394"/>
    <n v="0.1"/>
    <n v="825963.6"/>
    <n v="324485.7"/>
    <n v="5"/>
    <x v="1"/>
    <x v="11"/>
    <x v="22"/>
    <x v="31"/>
    <x v="2"/>
    <x v="2"/>
    <x v="0"/>
    <x v="5"/>
    <x v="1"/>
    <x v="0"/>
  </r>
  <r>
    <x v="238"/>
    <x v="111"/>
    <x v="32"/>
    <x v="1"/>
    <x v="359"/>
    <n v="0.1"/>
    <n v="368733.75"/>
    <n v="88496.1"/>
    <n v="1"/>
    <x v="0"/>
    <x v="11"/>
    <x v="22"/>
    <x v="31"/>
    <x v="2"/>
    <x v="2"/>
    <x v="0"/>
    <x v="5"/>
    <x v="1"/>
    <x v="0"/>
  </r>
  <r>
    <x v="238"/>
    <x v="111"/>
    <x v="32"/>
    <x v="1"/>
    <x v="395"/>
    <n v="0.1"/>
    <n v="1666676.55"/>
    <n v="-191741.55000000002"/>
    <n v="3"/>
    <x v="1"/>
    <x v="11"/>
    <x v="22"/>
    <x v="31"/>
    <x v="2"/>
    <x v="2"/>
    <x v="2"/>
    <x v="15"/>
    <x v="1"/>
    <x v="0"/>
  </r>
  <r>
    <x v="238"/>
    <x v="111"/>
    <x v="32"/>
    <x v="1"/>
    <x v="396"/>
    <n v="0.1"/>
    <n v="12684441"/>
    <n v="0"/>
    <n v="3"/>
    <x v="0"/>
    <x v="11"/>
    <x v="22"/>
    <x v="31"/>
    <x v="2"/>
    <x v="2"/>
    <x v="2"/>
    <x v="13"/>
    <x v="1"/>
    <x v="0"/>
  </r>
  <r>
    <x v="239"/>
    <x v="111"/>
    <x v="197"/>
    <x v="1"/>
    <x v="397"/>
    <n v="0"/>
    <n v="1165198.6500000001"/>
    <n v="516227.25"/>
    <n v="5"/>
    <x v="1"/>
    <x v="2"/>
    <x v="3"/>
    <x v="50"/>
    <x v="1"/>
    <x v="1"/>
    <x v="0"/>
    <x v="14"/>
    <x v="1"/>
    <x v="0"/>
  </r>
  <r>
    <x v="240"/>
    <x v="111"/>
    <x v="210"/>
    <x v="1"/>
    <x v="398"/>
    <n v="0.2"/>
    <n v="2168154.4500000002"/>
    <n v="-221240.25"/>
    <n v="2"/>
    <x v="0"/>
    <x v="8"/>
    <x v="67"/>
    <x v="164"/>
    <x v="2"/>
    <x v="1"/>
    <x v="1"/>
    <x v="8"/>
    <x v="1"/>
    <x v="0"/>
  </r>
  <r>
    <x v="240"/>
    <x v="111"/>
    <x v="210"/>
    <x v="1"/>
    <x v="399"/>
    <n v="0"/>
    <n v="4955781.6000000006"/>
    <n v="1681425.9000000001"/>
    <n v="2"/>
    <x v="0"/>
    <x v="8"/>
    <x v="67"/>
    <x v="164"/>
    <x v="2"/>
    <x v="1"/>
    <x v="2"/>
    <x v="13"/>
    <x v="1"/>
    <x v="0"/>
  </r>
  <r>
    <x v="240"/>
    <x v="111"/>
    <x v="210"/>
    <x v="1"/>
    <x v="400"/>
    <n v="0.1"/>
    <n v="870211.65"/>
    <n v="117994.8"/>
    <n v="1"/>
    <x v="1"/>
    <x v="8"/>
    <x v="67"/>
    <x v="164"/>
    <x v="2"/>
    <x v="1"/>
    <x v="2"/>
    <x v="10"/>
    <x v="1"/>
    <x v="0"/>
  </r>
  <r>
    <x v="241"/>
    <x v="112"/>
    <x v="211"/>
    <x v="1"/>
    <x v="102"/>
    <n v="0"/>
    <n v="560475.30000000005"/>
    <n v="117994.8"/>
    <n v="2"/>
    <x v="1"/>
    <x v="5"/>
    <x v="39"/>
    <x v="157"/>
    <x v="1"/>
    <x v="0"/>
    <x v="0"/>
    <x v="2"/>
    <x v="1"/>
    <x v="0"/>
  </r>
  <r>
    <x v="241"/>
    <x v="112"/>
    <x v="211"/>
    <x v="1"/>
    <x v="310"/>
    <n v="0"/>
    <n v="3171110.25"/>
    <n v="884961"/>
    <n v="11"/>
    <x v="0"/>
    <x v="5"/>
    <x v="39"/>
    <x v="157"/>
    <x v="1"/>
    <x v="0"/>
    <x v="0"/>
    <x v="0"/>
    <x v="1"/>
    <x v="0"/>
  </r>
  <r>
    <x v="242"/>
    <x v="112"/>
    <x v="212"/>
    <x v="3"/>
    <x v="166"/>
    <n v="0.1"/>
    <n v="7551667.2000000002"/>
    <n v="3348102.45"/>
    <n v="1"/>
    <x v="1"/>
    <x v="5"/>
    <x v="16"/>
    <x v="165"/>
    <x v="1"/>
    <x v="0"/>
    <x v="0"/>
    <x v="11"/>
    <x v="1"/>
    <x v="0"/>
  </r>
  <r>
    <x v="242"/>
    <x v="112"/>
    <x v="212"/>
    <x v="3"/>
    <x v="232"/>
    <n v="0.1"/>
    <n v="1179948"/>
    <n v="14749.35"/>
    <n v="3"/>
    <x v="0"/>
    <x v="5"/>
    <x v="16"/>
    <x v="165"/>
    <x v="1"/>
    <x v="0"/>
    <x v="0"/>
    <x v="3"/>
    <x v="1"/>
    <x v="0"/>
  </r>
  <r>
    <x v="243"/>
    <x v="112"/>
    <x v="213"/>
    <x v="0"/>
    <x v="401"/>
    <n v="0"/>
    <n v="471979.2"/>
    <n v="88496.1"/>
    <n v="3"/>
    <x v="1"/>
    <x v="5"/>
    <x v="27"/>
    <x v="86"/>
    <x v="1"/>
    <x v="2"/>
    <x v="0"/>
    <x v="7"/>
    <x v="1"/>
    <x v="0"/>
  </r>
  <r>
    <x v="244"/>
    <x v="112"/>
    <x v="214"/>
    <x v="0"/>
    <x v="402"/>
    <n v="0.6"/>
    <n v="648971.4"/>
    <n v="-560475.30000000005"/>
    <n v="2"/>
    <x v="0"/>
    <x v="2"/>
    <x v="4"/>
    <x v="6"/>
    <x v="1"/>
    <x v="2"/>
    <x v="0"/>
    <x v="3"/>
    <x v="0"/>
    <x v="0"/>
  </r>
  <r>
    <x v="245"/>
    <x v="112"/>
    <x v="215"/>
    <x v="2"/>
    <x v="236"/>
    <n v="0.15"/>
    <n v="9852565.8000000007"/>
    <n v="-457229.85000000003"/>
    <n v="3"/>
    <x v="0"/>
    <x v="2"/>
    <x v="29"/>
    <x v="166"/>
    <x v="1"/>
    <x v="1"/>
    <x v="2"/>
    <x v="13"/>
    <x v="0"/>
    <x v="0"/>
  </r>
  <r>
    <x v="246"/>
    <x v="113"/>
    <x v="154"/>
    <x v="2"/>
    <x v="403"/>
    <n v="0.1"/>
    <n v="7979398.3500000006"/>
    <n v="2300898.6"/>
    <n v="4"/>
    <x v="1"/>
    <x v="4"/>
    <x v="6"/>
    <x v="8"/>
    <x v="1"/>
    <x v="2"/>
    <x v="1"/>
    <x v="1"/>
    <x v="1"/>
    <x v="0"/>
  </r>
  <r>
    <x v="247"/>
    <x v="113"/>
    <x v="216"/>
    <x v="2"/>
    <x v="404"/>
    <n v="0.1"/>
    <n v="12359955.300000001"/>
    <n v="-412981.8"/>
    <n v="3"/>
    <x v="0"/>
    <x v="2"/>
    <x v="29"/>
    <x v="167"/>
    <x v="1"/>
    <x v="1"/>
    <x v="0"/>
    <x v="11"/>
    <x v="0"/>
    <x v="0"/>
  </r>
  <r>
    <x v="248"/>
    <x v="113"/>
    <x v="217"/>
    <x v="1"/>
    <x v="242"/>
    <n v="0"/>
    <n v="707968.8"/>
    <n v="29498.7"/>
    <n v="4"/>
    <x v="0"/>
    <x v="3"/>
    <x v="35"/>
    <x v="168"/>
    <x v="2"/>
    <x v="2"/>
    <x v="0"/>
    <x v="5"/>
    <x v="0"/>
    <x v="0"/>
  </r>
  <r>
    <x v="248"/>
    <x v="113"/>
    <x v="217"/>
    <x v="1"/>
    <x v="405"/>
    <n v="0"/>
    <n v="663720.75"/>
    <n v="73746.75"/>
    <n v="3"/>
    <x v="0"/>
    <x v="3"/>
    <x v="35"/>
    <x v="168"/>
    <x v="2"/>
    <x v="2"/>
    <x v="0"/>
    <x v="5"/>
    <x v="0"/>
    <x v="0"/>
  </r>
  <r>
    <x v="248"/>
    <x v="113"/>
    <x v="217"/>
    <x v="1"/>
    <x v="149"/>
    <n v="0"/>
    <n v="855462.3"/>
    <n v="427731.15"/>
    <n v="3"/>
    <x v="0"/>
    <x v="3"/>
    <x v="35"/>
    <x v="168"/>
    <x v="2"/>
    <x v="2"/>
    <x v="0"/>
    <x v="4"/>
    <x v="0"/>
    <x v="0"/>
  </r>
  <r>
    <x v="248"/>
    <x v="113"/>
    <x v="217"/>
    <x v="1"/>
    <x v="199"/>
    <n v="0.4"/>
    <n v="7227181.5"/>
    <n v="-1681425.9000000001"/>
    <n v="4"/>
    <x v="1"/>
    <x v="3"/>
    <x v="35"/>
    <x v="168"/>
    <x v="2"/>
    <x v="2"/>
    <x v="0"/>
    <x v="3"/>
    <x v="0"/>
    <x v="0"/>
  </r>
  <r>
    <x v="249"/>
    <x v="114"/>
    <x v="218"/>
    <x v="2"/>
    <x v="10"/>
    <n v="0"/>
    <n v="30324663.600000001"/>
    <n v="5766995.8500000006"/>
    <n v="5"/>
    <x v="1"/>
    <x v="4"/>
    <x v="6"/>
    <x v="8"/>
    <x v="1"/>
    <x v="1"/>
    <x v="1"/>
    <x v="1"/>
    <x v="1"/>
    <x v="0"/>
  </r>
  <r>
    <x v="250"/>
    <x v="114"/>
    <x v="219"/>
    <x v="3"/>
    <x v="66"/>
    <n v="0"/>
    <n v="265488.3"/>
    <n v="88496.1"/>
    <n v="3"/>
    <x v="0"/>
    <x v="3"/>
    <x v="13"/>
    <x v="57"/>
    <x v="2"/>
    <x v="2"/>
    <x v="0"/>
    <x v="5"/>
    <x v="1"/>
    <x v="0"/>
  </r>
  <r>
    <x v="251"/>
    <x v="115"/>
    <x v="220"/>
    <x v="1"/>
    <x v="406"/>
    <n v="0.1"/>
    <n v="6460215.2999999998"/>
    <n v="2433642.75"/>
    <n v="4"/>
    <x v="1"/>
    <x v="2"/>
    <x v="2"/>
    <x v="169"/>
    <x v="1"/>
    <x v="2"/>
    <x v="1"/>
    <x v="1"/>
    <x v="1"/>
    <x v="0"/>
  </r>
  <r>
    <x v="251"/>
    <x v="115"/>
    <x v="220"/>
    <x v="1"/>
    <x v="407"/>
    <n v="0.1"/>
    <n v="3893828.4"/>
    <n v="825963.6"/>
    <n v="2"/>
    <x v="0"/>
    <x v="2"/>
    <x v="2"/>
    <x v="169"/>
    <x v="1"/>
    <x v="2"/>
    <x v="1"/>
    <x v="1"/>
    <x v="1"/>
    <x v="0"/>
  </r>
  <r>
    <x v="252"/>
    <x v="115"/>
    <x v="221"/>
    <x v="0"/>
    <x v="408"/>
    <n v="0"/>
    <n v="707968.8"/>
    <n v="265488.3"/>
    <n v="3"/>
    <x v="1"/>
    <x v="2"/>
    <x v="15"/>
    <x v="170"/>
    <x v="1"/>
    <x v="1"/>
    <x v="0"/>
    <x v="2"/>
    <x v="1"/>
    <x v="0"/>
  </r>
  <r>
    <x v="252"/>
    <x v="115"/>
    <x v="221"/>
    <x v="0"/>
    <x v="409"/>
    <n v="0"/>
    <n v="3997073.85"/>
    <n v="752216.85"/>
    <n v="9"/>
    <x v="1"/>
    <x v="2"/>
    <x v="15"/>
    <x v="170"/>
    <x v="1"/>
    <x v="1"/>
    <x v="0"/>
    <x v="5"/>
    <x v="1"/>
    <x v="0"/>
  </r>
  <r>
    <x v="253"/>
    <x v="115"/>
    <x v="222"/>
    <x v="2"/>
    <x v="151"/>
    <n v="0"/>
    <n v="2964619.35"/>
    <n v="383483.10000000003"/>
    <n v="12"/>
    <x v="1"/>
    <x v="9"/>
    <x v="58"/>
    <x v="122"/>
    <x v="1"/>
    <x v="2"/>
    <x v="0"/>
    <x v="4"/>
    <x v="1"/>
    <x v="0"/>
  </r>
  <r>
    <x v="253"/>
    <x v="115"/>
    <x v="222"/>
    <x v="2"/>
    <x v="202"/>
    <n v="0"/>
    <n v="1076702.55"/>
    <n v="0"/>
    <n v="3"/>
    <x v="1"/>
    <x v="9"/>
    <x v="58"/>
    <x v="122"/>
    <x v="1"/>
    <x v="2"/>
    <x v="0"/>
    <x v="3"/>
    <x v="1"/>
    <x v="0"/>
  </r>
  <r>
    <x v="254"/>
    <x v="115"/>
    <x v="223"/>
    <x v="1"/>
    <x v="410"/>
    <n v="0"/>
    <n v="1651927.2"/>
    <n v="811214.25"/>
    <n v="4"/>
    <x v="0"/>
    <x v="3"/>
    <x v="50"/>
    <x v="171"/>
    <x v="2"/>
    <x v="1"/>
    <x v="0"/>
    <x v="0"/>
    <x v="1"/>
    <x v="0"/>
  </r>
  <r>
    <x v="254"/>
    <x v="115"/>
    <x v="223"/>
    <x v="1"/>
    <x v="9"/>
    <n v="0.4"/>
    <n v="3525094.65"/>
    <n v="-707968.8"/>
    <n v="2"/>
    <x v="0"/>
    <x v="3"/>
    <x v="50"/>
    <x v="171"/>
    <x v="2"/>
    <x v="1"/>
    <x v="0"/>
    <x v="3"/>
    <x v="1"/>
    <x v="0"/>
  </r>
  <r>
    <x v="255"/>
    <x v="116"/>
    <x v="124"/>
    <x v="0"/>
    <x v="13"/>
    <n v="0"/>
    <n v="3244857"/>
    <n v="575224.65"/>
    <n v="4"/>
    <x v="0"/>
    <x v="5"/>
    <x v="16"/>
    <x v="103"/>
    <x v="1"/>
    <x v="1"/>
    <x v="0"/>
    <x v="2"/>
    <x v="1"/>
    <x v="0"/>
  </r>
  <r>
    <x v="255"/>
    <x v="116"/>
    <x v="124"/>
    <x v="0"/>
    <x v="43"/>
    <n v="0"/>
    <n v="855462.3"/>
    <n v="117994.8"/>
    <n v="2"/>
    <x v="1"/>
    <x v="5"/>
    <x v="16"/>
    <x v="103"/>
    <x v="1"/>
    <x v="1"/>
    <x v="0"/>
    <x v="2"/>
    <x v="1"/>
    <x v="0"/>
  </r>
  <r>
    <x v="255"/>
    <x v="116"/>
    <x v="124"/>
    <x v="0"/>
    <x v="108"/>
    <n v="0.1"/>
    <n v="545725.95000000007"/>
    <n v="88496.1"/>
    <n v="4"/>
    <x v="1"/>
    <x v="5"/>
    <x v="16"/>
    <x v="103"/>
    <x v="1"/>
    <x v="1"/>
    <x v="0"/>
    <x v="3"/>
    <x v="1"/>
    <x v="0"/>
  </r>
  <r>
    <x v="256"/>
    <x v="116"/>
    <x v="0"/>
    <x v="1"/>
    <x v="106"/>
    <n v="0.1"/>
    <n v="3554593.35"/>
    <n v="353984.4"/>
    <n v="2"/>
    <x v="1"/>
    <x v="0"/>
    <x v="0"/>
    <x v="0"/>
    <x v="0"/>
    <x v="0"/>
    <x v="0"/>
    <x v="3"/>
    <x v="1"/>
    <x v="0"/>
  </r>
  <r>
    <x v="257"/>
    <x v="116"/>
    <x v="224"/>
    <x v="1"/>
    <x v="411"/>
    <n v="0"/>
    <n v="9380586.5999999996"/>
    <n v="4026572.5500000003"/>
    <n v="1"/>
    <x v="1"/>
    <x v="1"/>
    <x v="1"/>
    <x v="172"/>
    <x v="0"/>
    <x v="1"/>
    <x v="2"/>
    <x v="10"/>
    <x v="1"/>
    <x v="0"/>
  </r>
  <r>
    <x v="258"/>
    <x v="117"/>
    <x v="225"/>
    <x v="2"/>
    <x v="412"/>
    <n v="0"/>
    <n v="530976.6"/>
    <n v="103245.45"/>
    <n v="3"/>
    <x v="0"/>
    <x v="4"/>
    <x v="6"/>
    <x v="8"/>
    <x v="1"/>
    <x v="2"/>
    <x v="0"/>
    <x v="4"/>
    <x v="1"/>
    <x v="0"/>
  </r>
  <r>
    <x v="259"/>
    <x v="117"/>
    <x v="226"/>
    <x v="2"/>
    <x v="232"/>
    <n v="0.5"/>
    <n v="221240.25"/>
    <n v="-176992.2"/>
    <n v="1"/>
    <x v="1"/>
    <x v="0"/>
    <x v="68"/>
    <x v="173"/>
    <x v="0"/>
    <x v="1"/>
    <x v="0"/>
    <x v="3"/>
    <x v="1"/>
    <x v="0"/>
  </r>
  <r>
    <x v="259"/>
    <x v="117"/>
    <x v="226"/>
    <x v="2"/>
    <x v="413"/>
    <n v="0.5"/>
    <n v="1209446.7"/>
    <n v="-1091451.9000000001"/>
    <n v="3"/>
    <x v="0"/>
    <x v="0"/>
    <x v="68"/>
    <x v="173"/>
    <x v="0"/>
    <x v="1"/>
    <x v="0"/>
    <x v="3"/>
    <x v="1"/>
    <x v="0"/>
  </r>
  <r>
    <x v="259"/>
    <x v="117"/>
    <x v="226"/>
    <x v="2"/>
    <x v="414"/>
    <n v="0.5"/>
    <n v="10899769.65"/>
    <n v="-2610634.9500000002"/>
    <n v="6"/>
    <x v="0"/>
    <x v="0"/>
    <x v="68"/>
    <x v="173"/>
    <x v="0"/>
    <x v="1"/>
    <x v="2"/>
    <x v="15"/>
    <x v="1"/>
    <x v="0"/>
  </r>
  <r>
    <x v="260"/>
    <x v="117"/>
    <x v="130"/>
    <x v="1"/>
    <x v="415"/>
    <n v="0.15"/>
    <n v="5132773.8"/>
    <n v="-899710.35"/>
    <n v="3"/>
    <x v="0"/>
    <x v="5"/>
    <x v="55"/>
    <x v="109"/>
    <x v="1"/>
    <x v="1"/>
    <x v="2"/>
    <x v="10"/>
    <x v="0"/>
    <x v="0"/>
  </r>
  <r>
    <x v="261"/>
    <x v="118"/>
    <x v="227"/>
    <x v="2"/>
    <x v="52"/>
    <n v="0.5"/>
    <n v="1283193.45"/>
    <n v="-1150449.3"/>
    <n v="3"/>
    <x v="1"/>
    <x v="7"/>
    <x v="12"/>
    <x v="174"/>
    <x v="0"/>
    <x v="2"/>
    <x v="1"/>
    <x v="8"/>
    <x v="1"/>
    <x v="0"/>
  </r>
  <r>
    <x v="262"/>
    <x v="118"/>
    <x v="228"/>
    <x v="2"/>
    <x v="416"/>
    <n v="0"/>
    <n v="8274385.3500000006"/>
    <n v="501477.9"/>
    <n v="2"/>
    <x v="1"/>
    <x v="3"/>
    <x v="35"/>
    <x v="168"/>
    <x v="2"/>
    <x v="1"/>
    <x v="0"/>
    <x v="11"/>
    <x v="1"/>
    <x v="0"/>
  </r>
  <r>
    <x v="262"/>
    <x v="118"/>
    <x v="228"/>
    <x v="2"/>
    <x v="417"/>
    <n v="0"/>
    <n v="3672588.15"/>
    <n v="589974"/>
    <n v="2"/>
    <x v="1"/>
    <x v="3"/>
    <x v="35"/>
    <x v="168"/>
    <x v="2"/>
    <x v="1"/>
    <x v="2"/>
    <x v="13"/>
    <x v="1"/>
    <x v="0"/>
  </r>
  <r>
    <x v="263"/>
    <x v="118"/>
    <x v="206"/>
    <x v="1"/>
    <x v="418"/>
    <n v="0"/>
    <n v="929209.05"/>
    <n v="383483.10000000003"/>
    <n v="2"/>
    <x v="1"/>
    <x v="1"/>
    <x v="1"/>
    <x v="160"/>
    <x v="0"/>
    <x v="0"/>
    <x v="0"/>
    <x v="5"/>
    <x v="1"/>
    <x v="0"/>
  </r>
  <r>
    <x v="263"/>
    <x v="118"/>
    <x v="206"/>
    <x v="1"/>
    <x v="419"/>
    <n v="0"/>
    <n v="8923356.75"/>
    <n v="3923327.1"/>
    <n v="5"/>
    <x v="1"/>
    <x v="1"/>
    <x v="1"/>
    <x v="160"/>
    <x v="0"/>
    <x v="0"/>
    <x v="2"/>
    <x v="9"/>
    <x v="1"/>
    <x v="0"/>
  </r>
  <r>
    <x v="264"/>
    <x v="118"/>
    <x v="229"/>
    <x v="0"/>
    <x v="84"/>
    <n v="0.1"/>
    <n v="1460185.6500000001"/>
    <n v="147493.5"/>
    <n v="2"/>
    <x v="0"/>
    <x v="1"/>
    <x v="1"/>
    <x v="39"/>
    <x v="0"/>
    <x v="1"/>
    <x v="0"/>
    <x v="3"/>
    <x v="1"/>
    <x v="0"/>
  </r>
  <r>
    <x v="265"/>
    <x v="118"/>
    <x v="230"/>
    <x v="0"/>
    <x v="137"/>
    <n v="0.3"/>
    <n v="2300898.6"/>
    <n v="-324485.7"/>
    <n v="2"/>
    <x v="1"/>
    <x v="1"/>
    <x v="1"/>
    <x v="1"/>
    <x v="0"/>
    <x v="1"/>
    <x v="1"/>
    <x v="16"/>
    <x v="0"/>
    <x v="0"/>
  </r>
  <r>
    <x v="266"/>
    <x v="119"/>
    <x v="231"/>
    <x v="1"/>
    <x v="420"/>
    <n v="0"/>
    <n v="3038366.1"/>
    <n v="368733.75"/>
    <n v="5"/>
    <x v="1"/>
    <x v="2"/>
    <x v="40"/>
    <x v="146"/>
    <x v="1"/>
    <x v="0"/>
    <x v="0"/>
    <x v="12"/>
    <x v="1"/>
    <x v="0"/>
  </r>
  <r>
    <x v="267"/>
    <x v="119"/>
    <x v="232"/>
    <x v="2"/>
    <x v="421"/>
    <n v="0"/>
    <n v="1327441.5"/>
    <n v="530976.6"/>
    <n v="3"/>
    <x v="0"/>
    <x v="2"/>
    <x v="40"/>
    <x v="175"/>
    <x v="1"/>
    <x v="2"/>
    <x v="0"/>
    <x v="5"/>
    <x v="1"/>
    <x v="0"/>
  </r>
  <r>
    <x v="268"/>
    <x v="119"/>
    <x v="233"/>
    <x v="1"/>
    <x v="422"/>
    <n v="0"/>
    <n v="3097363.5"/>
    <n v="619472.70000000007"/>
    <n v="8"/>
    <x v="0"/>
    <x v="2"/>
    <x v="15"/>
    <x v="28"/>
    <x v="1"/>
    <x v="2"/>
    <x v="0"/>
    <x v="0"/>
    <x v="0"/>
    <x v="0"/>
  </r>
  <r>
    <x v="268"/>
    <x v="119"/>
    <x v="233"/>
    <x v="1"/>
    <x v="423"/>
    <n v="0.15"/>
    <n v="7728659.4000000004"/>
    <n v="-368733.75"/>
    <n v="2"/>
    <x v="0"/>
    <x v="2"/>
    <x v="15"/>
    <x v="28"/>
    <x v="1"/>
    <x v="2"/>
    <x v="2"/>
    <x v="9"/>
    <x v="0"/>
    <x v="0"/>
  </r>
  <r>
    <x v="269"/>
    <x v="119"/>
    <x v="234"/>
    <x v="2"/>
    <x v="424"/>
    <n v="0.3"/>
    <n v="1563431.1"/>
    <n v="-117994.8"/>
    <n v="3"/>
    <x v="0"/>
    <x v="1"/>
    <x v="1"/>
    <x v="176"/>
    <x v="0"/>
    <x v="0"/>
    <x v="1"/>
    <x v="16"/>
    <x v="0"/>
    <x v="0"/>
  </r>
  <r>
    <x v="270"/>
    <x v="119"/>
    <x v="235"/>
    <x v="1"/>
    <x v="425"/>
    <n v="0.5"/>
    <n v="10531035.9"/>
    <n v="-2109157.0500000003"/>
    <n v="3"/>
    <x v="1"/>
    <x v="0"/>
    <x v="9"/>
    <x v="14"/>
    <x v="0"/>
    <x v="1"/>
    <x v="1"/>
    <x v="8"/>
    <x v="0"/>
    <x v="0"/>
  </r>
  <r>
    <x v="270"/>
    <x v="119"/>
    <x v="235"/>
    <x v="1"/>
    <x v="253"/>
    <n v="0.5"/>
    <n v="398232.45"/>
    <n v="-221240.25"/>
    <n v="2"/>
    <x v="0"/>
    <x v="0"/>
    <x v="9"/>
    <x v="14"/>
    <x v="0"/>
    <x v="1"/>
    <x v="0"/>
    <x v="3"/>
    <x v="0"/>
    <x v="0"/>
  </r>
  <r>
    <x v="271"/>
    <x v="120"/>
    <x v="149"/>
    <x v="1"/>
    <x v="335"/>
    <n v="0"/>
    <n v="4985280.3"/>
    <n v="2050159.6500000001"/>
    <n v="2"/>
    <x v="1"/>
    <x v="5"/>
    <x v="16"/>
    <x v="124"/>
    <x v="1"/>
    <x v="1"/>
    <x v="1"/>
    <x v="1"/>
    <x v="1"/>
    <x v="0"/>
  </r>
  <r>
    <x v="272"/>
    <x v="120"/>
    <x v="236"/>
    <x v="1"/>
    <x v="426"/>
    <n v="0.1"/>
    <n v="4100319.3000000003"/>
    <n v="914459.70000000007"/>
    <n v="5"/>
    <x v="0"/>
    <x v="8"/>
    <x v="52"/>
    <x v="177"/>
    <x v="2"/>
    <x v="1"/>
    <x v="0"/>
    <x v="3"/>
    <x v="1"/>
    <x v="0"/>
  </r>
  <r>
    <x v="272"/>
    <x v="120"/>
    <x v="236"/>
    <x v="1"/>
    <x v="427"/>
    <n v="0.1"/>
    <n v="6061982.8500000006"/>
    <n v="-545725.95000000007"/>
    <n v="9"/>
    <x v="1"/>
    <x v="8"/>
    <x v="52"/>
    <x v="177"/>
    <x v="2"/>
    <x v="1"/>
    <x v="2"/>
    <x v="9"/>
    <x v="1"/>
    <x v="0"/>
  </r>
  <r>
    <x v="273"/>
    <x v="120"/>
    <x v="224"/>
    <x v="0"/>
    <x v="428"/>
    <n v="0"/>
    <n v="26755320.900000002"/>
    <n v="9631325.5500000007"/>
    <n v="5"/>
    <x v="0"/>
    <x v="1"/>
    <x v="1"/>
    <x v="172"/>
    <x v="0"/>
    <x v="1"/>
    <x v="1"/>
    <x v="1"/>
    <x v="0"/>
    <x v="0"/>
  </r>
  <r>
    <x v="273"/>
    <x v="120"/>
    <x v="224"/>
    <x v="0"/>
    <x v="429"/>
    <n v="0.1"/>
    <n v="427731.15"/>
    <n v="0"/>
    <n v="2"/>
    <x v="1"/>
    <x v="1"/>
    <x v="1"/>
    <x v="172"/>
    <x v="0"/>
    <x v="1"/>
    <x v="0"/>
    <x v="3"/>
    <x v="0"/>
    <x v="0"/>
  </r>
  <r>
    <x v="273"/>
    <x v="120"/>
    <x v="224"/>
    <x v="0"/>
    <x v="417"/>
    <n v="0"/>
    <n v="5501507.5499999998"/>
    <n v="884961"/>
    <n v="3"/>
    <x v="1"/>
    <x v="1"/>
    <x v="1"/>
    <x v="172"/>
    <x v="0"/>
    <x v="1"/>
    <x v="2"/>
    <x v="13"/>
    <x v="0"/>
    <x v="0"/>
  </r>
  <r>
    <x v="273"/>
    <x v="120"/>
    <x v="224"/>
    <x v="0"/>
    <x v="70"/>
    <n v="0.1"/>
    <n v="3879079.0500000003"/>
    <n v="1504433.7"/>
    <n v="2"/>
    <x v="0"/>
    <x v="1"/>
    <x v="1"/>
    <x v="172"/>
    <x v="0"/>
    <x v="1"/>
    <x v="2"/>
    <x v="10"/>
    <x v="0"/>
    <x v="0"/>
  </r>
  <r>
    <x v="274"/>
    <x v="121"/>
    <x v="237"/>
    <x v="1"/>
    <x v="430"/>
    <n v="0"/>
    <n v="250738.95"/>
    <n v="117994.8"/>
    <n v="2"/>
    <x v="1"/>
    <x v="3"/>
    <x v="50"/>
    <x v="171"/>
    <x v="2"/>
    <x v="2"/>
    <x v="0"/>
    <x v="14"/>
    <x v="1"/>
    <x v="0"/>
  </r>
  <r>
    <x v="275"/>
    <x v="121"/>
    <x v="238"/>
    <x v="1"/>
    <x v="431"/>
    <n v="0"/>
    <n v="1755172.6500000001"/>
    <n v="235989.6"/>
    <n v="11"/>
    <x v="1"/>
    <x v="1"/>
    <x v="1"/>
    <x v="178"/>
    <x v="0"/>
    <x v="0"/>
    <x v="0"/>
    <x v="7"/>
    <x v="1"/>
    <x v="0"/>
  </r>
  <r>
    <x v="275"/>
    <x v="121"/>
    <x v="238"/>
    <x v="1"/>
    <x v="432"/>
    <n v="0"/>
    <n v="1076702.55"/>
    <n v="339235.05"/>
    <n v="1"/>
    <x v="0"/>
    <x v="1"/>
    <x v="1"/>
    <x v="178"/>
    <x v="0"/>
    <x v="0"/>
    <x v="2"/>
    <x v="10"/>
    <x v="1"/>
    <x v="0"/>
  </r>
  <r>
    <x v="276"/>
    <x v="121"/>
    <x v="239"/>
    <x v="1"/>
    <x v="433"/>
    <n v="0.15"/>
    <n v="5118024.45"/>
    <n v="-368733.75"/>
    <n v="6"/>
    <x v="1"/>
    <x v="2"/>
    <x v="4"/>
    <x v="179"/>
    <x v="1"/>
    <x v="1"/>
    <x v="2"/>
    <x v="10"/>
    <x v="0"/>
    <x v="0"/>
  </r>
  <r>
    <x v="277"/>
    <x v="122"/>
    <x v="240"/>
    <x v="1"/>
    <x v="105"/>
    <n v="0"/>
    <n v="471979.2"/>
    <n v="103245.45"/>
    <n v="3"/>
    <x v="1"/>
    <x v="1"/>
    <x v="1"/>
    <x v="180"/>
    <x v="0"/>
    <x v="1"/>
    <x v="0"/>
    <x v="5"/>
    <x v="1"/>
    <x v="0"/>
  </r>
  <r>
    <x v="277"/>
    <x v="122"/>
    <x v="240"/>
    <x v="1"/>
    <x v="434"/>
    <n v="0"/>
    <n v="5973486.75"/>
    <n v="117994.8"/>
    <n v="4"/>
    <x v="0"/>
    <x v="1"/>
    <x v="1"/>
    <x v="180"/>
    <x v="0"/>
    <x v="1"/>
    <x v="2"/>
    <x v="15"/>
    <x v="1"/>
    <x v="0"/>
  </r>
  <r>
    <x v="278"/>
    <x v="123"/>
    <x v="240"/>
    <x v="1"/>
    <x v="435"/>
    <n v="0"/>
    <n v="2241901.2000000002"/>
    <n v="722718.15"/>
    <n v="3"/>
    <x v="0"/>
    <x v="1"/>
    <x v="1"/>
    <x v="180"/>
    <x v="0"/>
    <x v="1"/>
    <x v="0"/>
    <x v="2"/>
    <x v="1"/>
    <x v="0"/>
  </r>
  <r>
    <x v="279"/>
    <x v="123"/>
    <x v="241"/>
    <x v="0"/>
    <x v="281"/>
    <n v="0"/>
    <n v="4749290.7"/>
    <n v="1179948"/>
    <n v="6"/>
    <x v="1"/>
    <x v="5"/>
    <x v="16"/>
    <x v="181"/>
    <x v="1"/>
    <x v="1"/>
    <x v="0"/>
    <x v="2"/>
    <x v="1"/>
    <x v="0"/>
  </r>
  <r>
    <x v="279"/>
    <x v="123"/>
    <x v="241"/>
    <x v="0"/>
    <x v="436"/>
    <n v="0"/>
    <n v="1651927.2"/>
    <n v="353984.4"/>
    <n v="8"/>
    <x v="1"/>
    <x v="5"/>
    <x v="16"/>
    <x v="181"/>
    <x v="1"/>
    <x v="1"/>
    <x v="0"/>
    <x v="4"/>
    <x v="1"/>
    <x v="0"/>
  </r>
  <r>
    <x v="279"/>
    <x v="123"/>
    <x v="241"/>
    <x v="0"/>
    <x v="437"/>
    <n v="0"/>
    <n v="457229.85000000003"/>
    <n v="14749.35"/>
    <n v="2"/>
    <x v="0"/>
    <x v="5"/>
    <x v="16"/>
    <x v="181"/>
    <x v="1"/>
    <x v="1"/>
    <x v="0"/>
    <x v="0"/>
    <x v="1"/>
    <x v="0"/>
  </r>
  <r>
    <x v="279"/>
    <x v="123"/>
    <x v="241"/>
    <x v="0"/>
    <x v="438"/>
    <n v="0"/>
    <n v="9911563.2000000011"/>
    <n v="1283193.45"/>
    <n v="4"/>
    <x v="1"/>
    <x v="5"/>
    <x v="16"/>
    <x v="181"/>
    <x v="1"/>
    <x v="1"/>
    <x v="2"/>
    <x v="10"/>
    <x v="1"/>
    <x v="0"/>
  </r>
  <r>
    <x v="280"/>
    <x v="123"/>
    <x v="242"/>
    <x v="1"/>
    <x v="439"/>
    <n v="0.1"/>
    <n v="11917474.800000001"/>
    <n v="2905621.95"/>
    <n v="6"/>
    <x v="1"/>
    <x v="5"/>
    <x v="16"/>
    <x v="182"/>
    <x v="1"/>
    <x v="1"/>
    <x v="1"/>
    <x v="8"/>
    <x v="1"/>
    <x v="0"/>
  </r>
  <r>
    <x v="280"/>
    <x v="123"/>
    <x v="242"/>
    <x v="1"/>
    <x v="331"/>
    <n v="0"/>
    <n v="3952825.8000000003"/>
    <n v="1415937.6"/>
    <n v="9"/>
    <x v="1"/>
    <x v="5"/>
    <x v="16"/>
    <x v="182"/>
    <x v="1"/>
    <x v="1"/>
    <x v="0"/>
    <x v="0"/>
    <x v="1"/>
    <x v="0"/>
  </r>
  <r>
    <x v="280"/>
    <x v="123"/>
    <x v="242"/>
    <x v="1"/>
    <x v="440"/>
    <n v="0"/>
    <n v="457229.85000000003"/>
    <n v="191741.55000000002"/>
    <n v="1"/>
    <x v="0"/>
    <x v="5"/>
    <x v="16"/>
    <x v="182"/>
    <x v="1"/>
    <x v="1"/>
    <x v="0"/>
    <x v="0"/>
    <x v="1"/>
    <x v="0"/>
  </r>
  <r>
    <x v="280"/>
    <x v="123"/>
    <x v="242"/>
    <x v="1"/>
    <x v="163"/>
    <n v="0"/>
    <n v="14395365.6"/>
    <n v="4321559.55"/>
    <n v="4"/>
    <x v="1"/>
    <x v="5"/>
    <x v="16"/>
    <x v="182"/>
    <x v="1"/>
    <x v="1"/>
    <x v="2"/>
    <x v="15"/>
    <x v="1"/>
    <x v="0"/>
  </r>
  <r>
    <x v="281"/>
    <x v="123"/>
    <x v="32"/>
    <x v="2"/>
    <x v="441"/>
    <n v="0"/>
    <n v="2905621.95"/>
    <n v="1165198.6500000001"/>
    <n v="4"/>
    <x v="1"/>
    <x v="11"/>
    <x v="22"/>
    <x v="31"/>
    <x v="2"/>
    <x v="2"/>
    <x v="0"/>
    <x v="5"/>
    <x v="1"/>
    <x v="0"/>
  </r>
  <r>
    <x v="281"/>
    <x v="123"/>
    <x v="32"/>
    <x v="2"/>
    <x v="442"/>
    <n v="0"/>
    <n v="206490.9"/>
    <n v="103245.45"/>
    <n v="1"/>
    <x v="0"/>
    <x v="11"/>
    <x v="22"/>
    <x v="31"/>
    <x v="2"/>
    <x v="2"/>
    <x v="0"/>
    <x v="4"/>
    <x v="1"/>
    <x v="0"/>
  </r>
  <r>
    <x v="282"/>
    <x v="123"/>
    <x v="243"/>
    <x v="1"/>
    <x v="406"/>
    <n v="0.1"/>
    <n v="3230107.65"/>
    <n v="1224196.05"/>
    <n v="2"/>
    <x v="1"/>
    <x v="5"/>
    <x v="69"/>
    <x v="183"/>
    <x v="1"/>
    <x v="2"/>
    <x v="1"/>
    <x v="1"/>
    <x v="1"/>
    <x v="0"/>
  </r>
  <r>
    <x v="282"/>
    <x v="123"/>
    <x v="243"/>
    <x v="1"/>
    <x v="443"/>
    <n v="0.1"/>
    <n v="7890902.25"/>
    <n v="870211.65"/>
    <n v="4"/>
    <x v="0"/>
    <x v="5"/>
    <x v="69"/>
    <x v="183"/>
    <x v="1"/>
    <x v="2"/>
    <x v="1"/>
    <x v="1"/>
    <x v="1"/>
    <x v="0"/>
  </r>
  <r>
    <x v="282"/>
    <x v="123"/>
    <x v="243"/>
    <x v="1"/>
    <x v="157"/>
    <n v="0.1"/>
    <n v="6917445.1500000004"/>
    <n v="2153405.1"/>
    <n v="7"/>
    <x v="1"/>
    <x v="5"/>
    <x v="69"/>
    <x v="183"/>
    <x v="1"/>
    <x v="2"/>
    <x v="1"/>
    <x v="8"/>
    <x v="1"/>
    <x v="0"/>
  </r>
  <r>
    <x v="282"/>
    <x v="123"/>
    <x v="243"/>
    <x v="1"/>
    <x v="444"/>
    <n v="0.1"/>
    <n v="3377601.15"/>
    <n v="752216.85"/>
    <n v="3"/>
    <x v="0"/>
    <x v="5"/>
    <x v="69"/>
    <x v="183"/>
    <x v="1"/>
    <x v="2"/>
    <x v="0"/>
    <x v="11"/>
    <x v="1"/>
    <x v="0"/>
  </r>
  <r>
    <x v="282"/>
    <x v="123"/>
    <x v="243"/>
    <x v="1"/>
    <x v="445"/>
    <n v="0"/>
    <n v="442480.5"/>
    <n v="162242.85"/>
    <n v="2"/>
    <x v="1"/>
    <x v="5"/>
    <x v="69"/>
    <x v="183"/>
    <x v="1"/>
    <x v="2"/>
    <x v="0"/>
    <x v="2"/>
    <x v="1"/>
    <x v="0"/>
  </r>
  <r>
    <x v="282"/>
    <x v="123"/>
    <x v="243"/>
    <x v="1"/>
    <x v="446"/>
    <n v="0"/>
    <n v="398232.45"/>
    <n v="206490.9"/>
    <n v="1"/>
    <x v="1"/>
    <x v="5"/>
    <x v="69"/>
    <x v="183"/>
    <x v="1"/>
    <x v="2"/>
    <x v="0"/>
    <x v="2"/>
    <x v="1"/>
    <x v="0"/>
  </r>
  <r>
    <x v="282"/>
    <x v="123"/>
    <x v="243"/>
    <x v="1"/>
    <x v="140"/>
    <n v="0.1"/>
    <n v="5295016.6500000004"/>
    <n v="1814170.05"/>
    <n v="7"/>
    <x v="1"/>
    <x v="5"/>
    <x v="69"/>
    <x v="183"/>
    <x v="1"/>
    <x v="2"/>
    <x v="0"/>
    <x v="3"/>
    <x v="1"/>
    <x v="0"/>
  </r>
  <r>
    <x v="282"/>
    <x v="123"/>
    <x v="243"/>
    <x v="1"/>
    <x v="447"/>
    <n v="0"/>
    <n v="5221269.9000000004"/>
    <n v="2079658.35"/>
    <n v="4"/>
    <x v="1"/>
    <x v="5"/>
    <x v="69"/>
    <x v="183"/>
    <x v="1"/>
    <x v="2"/>
    <x v="2"/>
    <x v="10"/>
    <x v="1"/>
    <x v="0"/>
  </r>
  <r>
    <x v="283"/>
    <x v="123"/>
    <x v="244"/>
    <x v="0"/>
    <x v="165"/>
    <n v="0.5"/>
    <n v="2138655.75"/>
    <n v="-766966.20000000007"/>
    <n v="9"/>
    <x v="1"/>
    <x v="6"/>
    <x v="31"/>
    <x v="184"/>
    <x v="1"/>
    <x v="2"/>
    <x v="0"/>
    <x v="12"/>
    <x v="0"/>
    <x v="0"/>
  </r>
  <r>
    <x v="284"/>
    <x v="124"/>
    <x v="169"/>
    <x v="1"/>
    <x v="161"/>
    <n v="0"/>
    <n v="1843668.75"/>
    <n v="73746.75"/>
    <n v="3"/>
    <x v="1"/>
    <x v="13"/>
    <x v="34"/>
    <x v="60"/>
    <x v="0"/>
    <x v="1"/>
    <x v="0"/>
    <x v="14"/>
    <x v="1"/>
    <x v="0"/>
  </r>
  <r>
    <x v="285"/>
    <x v="124"/>
    <x v="245"/>
    <x v="1"/>
    <x v="273"/>
    <n v="0"/>
    <n v="2551637.5500000003"/>
    <n v="811214.25"/>
    <n v="7"/>
    <x v="1"/>
    <x v="8"/>
    <x v="20"/>
    <x v="29"/>
    <x v="2"/>
    <x v="1"/>
    <x v="0"/>
    <x v="2"/>
    <x v="1"/>
    <x v="0"/>
  </r>
  <r>
    <x v="285"/>
    <x v="124"/>
    <x v="245"/>
    <x v="1"/>
    <x v="448"/>
    <n v="0"/>
    <n v="678470.1"/>
    <n v="309736.35000000003"/>
    <n v="6"/>
    <x v="1"/>
    <x v="8"/>
    <x v="20"/>
    <x v="29"/>
    <x v="2"/>
    <x v="1"/>
    <x v="0"/>
    <x v="5"/>
    <x v="1"/>
    <x v="0"/>
  </r>
  <r>
    <x v="286"/>
    <x v="124"/>
    <x v="246"/>
    <x v="1"/>
    <x v="449"/>
    <n v="0.5"/>
    <n v="3023616.75"/>
    <n v="-1327441.5"/>
    <n v="2"/>
    <x v="0"/>
    <x v="6"/>
    <x v="70"/>
    <x v="185"/>
    <x v="1"/>
    <x v="1"/>
    <x v="0"/>
    <x v="3"/>
    <x v="0"/>
    <x v="0"/>
  </r>
  <r>
    <x v="287"/>
    <x v="124"/>
    <x v="126"/>
    <x v="1"/>
    <x v="316"/>
    <n v="0.1"/>
    <n v="796464.9"/>
    <n v="-44248.05"/>
    <n v="3"/>
    <x v="1"/>
    <x v="3"/>
    <x v="42"/>
    <x v="105"/>
    <x v="2"/>
    <x v="2"/>
    <x v="0"/>
    <x v="3"/>
    <x v="0"/>
    <x v="0"/>
  </r>
  <r>
    <x v="288"/>
    <x v="125"/>
    <x v="247"/>
    <x v="1"/>
    <x v="450"/>
    <n v="0.5"/>
    <n v="265488.3"/>
    <n v="-250738.95"/>
    <n v="3"/>
    <x v="1"/>
    <x v="0"/>
    <x v="0"/>
    <x v="0"/>
    <x v="0"/>
    <x v="2"/>
    <x v="0"/>
    <x v="4"/>
    <x v="0"/>
    <x v="0"/>
  </r>
  <r>
    <x v="289"/>
    <x v="126"/>
    <x v="40"/>
    <x v="1"/>
    <x v="451"/>
    <n v="0"/>
    <n v="250738.95"/>
    <n v="29498.7"/>
    <n v="2"/>
    <x v="0"/>
    <x v="1"/>
    <x v="1"/>
    <x v="39"/>
    <x v="0"/>
    <x v="1"/>
    <x v="0"/>
    <x v="7"/>
    <x v="1"/>
    <x v="0"/>
  </r>
  <r>
    <x v="290"/>
    <x v="126"/>
    <x v="210"/>
    <x v="0"/>
    <x v="452"/>
    <n v="0"/>
    <n v="737467.5"/>
    <n v="191741.55000000002"/>
    <n v="2"/>
    <x v="1"/>
    <x v="8"/>
    <x v="67"/>
    <x v="164"/>
    <x v="2"/>
    <x v="1"/>
    <x v="0"/>
    <x v="12"/>
    <x v="1"/>
    <x v="0"/>
  </r>
  <r>
    <x v="291"/>
    <x v="126"/>
    <x v="248"/>
    <x v="1"/>
    <x v="211"/>
    <n v="0"/>
    <n v="604723.35"/>
    <n v="265488.3"/>
    <n v="4"/>
    <x v="1"/>
    <x v="8"/>
    <x v="20"/>
    <x v="186"/>
    <x v="2"/>
    <x v="1"/>
    <x v="0"/>
    <x v="2"/>
    <x v="1"/>
    <x v="0"/>
  </r>
  <r>
    <x v="292"/>
    <x v="126"/>
    <x v="96"/>
    <x v="1"/>
    <x v="297"/>
    <n v="0"/>
    <n v="1312692.1500000001"/>
    <n v="457229.85000000003"/>
    <n v="3"/>
    <x v="1"/>
    <x v="12"/>
    <x v="32"/>
    <x v="48"/>
    <x v="1"/>
    <x v="2"/>
    <x v="0"/>
    <x v="2"/>
    <x v="1"/>
    <x v="0"/>
  </r>
  <r>
    <x v="293"/>
    <x v="126"/>
    <x v="249"/>
    <x v="1"/>
    <x v="453"/>
    <n v="0"/>
    <n v="7772907.4500000002"/>
    <n v="1946914.2"/>
    <n v="2"/>
    <x v="0"/>
    <x v="3"/>
    <x v="13"/>
    <x v="187"/>
    <x v="2"/>
    <x v="0"/>
    <x v="2"/>
    <x v="13"/>
    <x v="1"/>
    <x v="0"/>
  </r>
  <r>
    <x v="294"/>
    <x v="126"/>
    <x v="250"/>
    <x v="3"/>
    <x v="454"/>
    <n v="0"/>
    <n v="1799420.7"/>
    <n v="737467.5"/>
    <n v="7"/>
    <x v="1"/>
    <x v="5"/>
    <x v="30"/>
    <x v="188"/>
    <x v="1"/>
    <x v="2"/>
    <x v="0"/>
    <x v="2"/>
    <x v="1"/>
    <x v="0"/>
  </r>
  <r>
    <x v="295"/>
    <x v="126"/>
    <x v="247"/>
    <x v="1"/>
    <x v="455"/>
    <n v="0"/>
    <n v="1666676.55"/>
    <n v="825963.6"/>
    <n v="1"/>
    <x v="1"/>
    <x v="0"/>
    <x v="0"/>
    <x v="0"/>
    <x v="0"/>
    <x v="2"/>
    <x v="2"/>
    <x v="15"/>
    <x v="1"/>
    <x v="0"/>
  </r>
  <r>
    <x v="295"/>
    <x v="126"/>
    <x v="247"/>
    <x v="1"/>
    <x v="456"/>
    <n v="0.15"/>
    <n v="6710954.25"/>
    <n v="-943958.4"/>
    <n v="2"/>
    <x v="0"/>
    <x v="0"/>
    <x v="0"/>
    <x v="0"/>
    <x v="0"/>
    <x v="2"/>
    <x v="2"/>
    <x v="9"/>
    <x v="1"/>
    <x v="0"/>
  </r>
  <r>
    <x v="296"/>
    <x v="126"/>
    <x v="251"/>
    <x v="1"/>
    <x v="364"/>
    <n v="0.4"/>
    <n v="825963.6"/>
    <n v="-14749.35"/>
    <n v="2"/>
    <x v="0"/>
    <x v="3"/>
    <x v="14"/>
    <x v="136"/>
    <x v="2"/>
    <x v="2"/>
    <x v="0"/>
    <x v="3"/>
    <x v="0"/>
    <x v="0"/>
  </r>
  <r>
    <x v="296"/>
    <x v="126"/>
    <x v="251"/>
    <x v="1"/>
    <x v="457"/>
    <n v="0.4"/>
    <n v="7669662"/>
    <n v="-1415937.6"/>
    <n v="5"/>
    <x v="0"/>
    <x v="3"/>
    <x v="14"/>
    <x v="136"/>
    <x v="2"/>
    <x v="2"/>
    <x v="2"/>
    <x v="10"/>
    <x v="0"/>
    <x v="0"/>
  </r>
  <r>
    <x v="297"/>
    <x v="127"/>
    <x v="252"/>
    <x v="1"/>
    <x v="458"/>
    <n v="0.2"/>
    <n v="5914489.3500000006"/>
    <n v="2064909"/>
    <n v="4"/>
    <x v="1"/>
    <x v="5"/>
    <x v="38"/>
    <x v="67"/>
    <x v="1"/>
    <x v="0"/>
    <x v="1"/>
    <x v="1"/>
    <x v="1"/>
    <x v="0"/>
  </r>
  <r>
    <x v="297"/>
    <x v="127"/>
    <x v="252"/>
    <x v="1"/>
    <x v="459"/>
    <n v="0.2"/>
    <n v="9778819.0500000007"/>
    <n v="1460185.6500000001"/>
    <n v="2"/>
    <x v="0"/>
    <x v="5"/>
    <x v="38"/>
    <x v="67"/>
    <x v="1"/>
    <x v="0"/>
    <x v="1"/>
    <x v="1"/>
    <x v="1"/>
    <x v="0"/>
  </r>
  <r>
    <x v="297"/>
    <x v="127"/>
    <x v="252"/>
    <x v="1"/>
    <x v="460"/>
    <n v="0.1"/>
    <n v="545725.95000000007"/>
    <n v="44248.05"/>
    <n v="2"/>
    <x v="0"/>
    <x v="5"/>
    <x v="38"/>
    <x v="67"/>
    <x v="1"/>
    <x v="0"/>
    <x v="0"/>
    <x v="14"/>
    <x v="1"/>
    <x v="0"/>
  </r>
  <r>
    <x v="297"/>
    <x v="127"/>
    <x v="252"/>
    <x v="1"/>
    <x v="461"/>
    <n v="0.1"/>
    <n v="4764040.05"/>
    <n v="1799420.7"/>
    <n v="5"/>
    <x v="1"/>
    <x v="5"/>
    <x v="38"/>
    <x v="67"/>
    <x v="1"/>
    <x v="0"/>
    <x v="2"/>
    <x v="10"/>
    <x v="1"/>
    <x v="0"/>
  </r>
  <r>
    <x v="298"/>
    <x v="127"/>
    <x v="253"/>
    <x v="1"/>
    <x v="462"/>
    <n v="0"/>
    <n v="3643089.45"/>
    <n v="516227.25"/>
    <n v="2"/>
    <x v="0"/>
    <x v="8"/>
    <x v="25"/>
    <x v="38"/>
    <x v="2"/>
    <x v="2"/>
    <x v="1"/>
    <x v="1"/>
    <x v="1"/>
    <x v="0"/>
  </r>
  <r>
    <x v="299"/>
    <x v="127"/>
    <x v="254"/>
    <x v="1"/>
    <x v="288"/>
    <n v="0"/>
    <n v="9262591.8000000007"/>
    <n v="88496.1"/>
    <n v="2"/>
    <x v="0"/>
    <x v="1"/>
    <x v="65"/>
    <x v="189"/>
    <x v="0"/>
    <x v="1"/>
    <x v="2"/>
    <x v="9"/>
    <x v="1"/>
    <x v="0"/>
  </r>
  <r>
    <x v="300"/>
    <x v="127"/>
    <x v="255"/>
    <x v="1"/>
    <x v="361"/>
    <n v="0"/>
    <n v="486728.55"/>
    <n v="147493.5"/>
    <n v="3"/>
    <x v="0"/>
    <x v="8"/>
    <x v="24"/>
    <x v="190"/>
    <x v="2"/>
    <x v="0"/>
    <x v="0"/>
    <x v="5"/>
    <x v="1"/>
    <x v="0"/>
  </r>
  <r>
    <x v="301"/>
    <x v="127"/>
    <x v="243"/>
    <x v="2"/>
    <x v="34"/>
    <n v="0"/>
    <n v="3495595.95"/>
    <n v="516227.25"/>
    <n v="7"/>
    <x v="1"/>
    <x v="5"/>
    <x v="69"/>
    <x v="183"/>
    <x v="1"/>
    <x v="2"/>
    <x v="0"/>
    <x v="0"/>
    <x v="1"/>
    <x v="0"/>
  </r>
  <r>
    <x v="302"/>
    <x v="127"/>
    <x v="149"/>
    <x v="1"/>
    <x v="463"/>
    <n v="0.4"/>
    <n v="280237.65000000002"/>
    <n v="-132744.15"/>
    <n v="2"/>
    <x v="0"/>
    <x v="5"/>
    <x v="16"/>
    <x v="124"/>
    <x v="1"/>
    <x v="1"/>
    <x v="1"/>
    <x v="16"/>
    <x v="0"/>
    <x v="0"/>
  </r>
  <r>
    <x v="302"/>
    <x v="127"/>
    <x v="149"/>
    <x v="1"/>
    <x v="464"/>
    <n v="0.1"/>
    <n v="648971.4"/>
    <n v="280237.65000000002"/>
    <n v="7"/>
    <x v="1"/>
    <x v="5"/>
    <x v="16"/>
    <x v="124"/>
    <x v="1"/>
    <x v="1"/>
    <x v="0"/>
    <x v="5"/>
    <x v="0"/>
    <x v="0"/>
  </r>
  <r>
    <x v="303"/>
    <x v="128"/>
    <x v="256"/>
    <x v="1"/>
    <x v="465"/>
    <n v="0"/>
    <n v="8171139.9000000004"/>
    <n v="2123906.4"/>
    <n v="12"/>
    <x v="0"/>
    <x v="2"/>
    <x v="15"/>
    <x v="55"/>
    <x v="1"/>
    <x v="1"/>
    <x v="0"/>
    <x v="12"/>
    <x v="1"/>
    <x v="0"/>
  </r>
  <r>
    <x v="304"/>
    <x v="128"/>
    <x v="257"/>
    <x v="1"/>
    <x v="466"/>
    <n v="0.1"/>
    <n v="1283193.45"/>
    <n v="-58997.4"/>
    <n v="5"/>
    <x v="0"/>
    <x v="1"/>
    <x v="1"/>
    <x v="39"/>
    <x v="0"/>
    <x v="1"/>
    <x v="0"/>
    <x v="12"/>
    <x v="0"/>
    <x v="0"/>
  </r>
  <r>
    <x v="305"/>
    <x v="129"/>
    <x v="108"/>
    <x v="2"/>
    <x v="467"/>
    <n v="0"/>
    <n v="501477.9"/>
    <n v="206490.9"/>
    <n v="2"/>
    <x v="1"/>
    <x v="5"/>
    <x v="16"/>
    <x v="91"/>
    <x v="1"/>
    <x v="1"/>
    <x v="0"/>
    <x v="2"/>
    <x v="1"/>
    <x v="0"/>
  </r>
  <r>
    <x v="306"/>
    <x v="130"/>
    <x v="258"/>
    <x v="2"/>
    <x v="468"/>
    <n v="0.5"/>
    <n v="516227.25"/>
    <n v="-324485.7"/>
    <n v="3"/>
    <x v="1"/>
    <x v="13"/>
    <x v="34"/>
    <x v="60"/>
    <x v="0"/>
    <x v="1"/>
    <x v="0"/>
    <x v="2"/>
    <x v="0"/>
    <x v="0"/>
  </r>
  <r>
    <x v="307"/>
    <x v="131"/>
    <x v="37"/>
    <x v="1"/>
    <x v="328"/>
    <n v="0"/>
    <n v="2581136.25"/>
    <n v="796464.9"/>
    <n v="4"/>
    <x v="1"/>
    <x v="8"/>
    <x v="24"/>
    <x v="36"/>
    <x v="2"/>
    <x v="2"/>
    <x v="1"/>
    <x v="16"/>
    <x v="1"/>
    <x v="0"/>
  </r>
  <r>
    <x v="307"/>
    <x v="131"/>
    <x v="37"/>
    <x v="1"/>
    <x v="469"/>
    <n v="0.15"/>
    <n v="14660853.9"/>
    <n v="2935120.65"/>
    <n v="7"/>
    <x v="0"/>
    <x v="8"/>
    <x v="24"/>
    <x v="36"/>
    <x v="2"/>
    <x v="2"/>
    <x v="2"/>
    <x v="10"/>
    <x v="1"/>
    <x v="0"/>
  </r>
  <r>
    <x v="308"/>
    <x v="131"/>
    <x v="259"/>
    <x v="1"/>
    <x v="470"/>
    <n v="0.1"/>
    <n v="1120950.6000000001"/>
    <n v="457229.85000000003"/>
    <n v="5"/>
    <x v="1"/>
    <x v="5"/>
    <x v="16"/>
    <x v="191"/>
    <x v="1"/>
    <x v="0"/>
    <x v="0"/>
    <x v="3"/>
    <x v="1"/>
    <x v="0"/>
  </r>
  <r>
    <x v="309"/>
    <x v="131"/>
    <x v="260"/>
    <x v="3"/>
    <x v="471"/>
    <n v="0"/>
    <n v="1592929.8"/>
    <n v="604723.35"/>
    <n v="2"/>
    <x v="1"/>
    <x v="1"/>
    <x v="1"/>
    <x v="192"/>
    <x v="0"/>
    <x v="1"/>
    <x v="0"/>
    <x v="3"/>
    <x v="1"/>
    <x v="0"/>
  </r>
  <r>
    <x v="310"/>
    <x v="132"/>
    <x v="261"/>
    <x v="1"/>
    <x v="472"/>
    <n v="0"/>
    <n v="10177051.5"/>
    <n v="2035410.3"/>
    <n v="8"/>
    <x v="1"/>
    <x v="5"/>
    <x v="39"/>
    <x v="193"/>
    <x v="1"/>
    <x v="2"/>
    <x v="2"/>
    <x v="9"/>
    <x v="1"/>
    <x v="0"/>
  </r>
  <r>
    <x v="310"/>
    <x v="132"/>
    <x v="261"/>
    <x v="1"/>
    <x v="473"/>
    <n v="0"/>
    <n v="8067894.4500000002"/>
    <n v="811214.25"/>
    <n v="4"/>
    <x v="1"/>
    <x v="5"/>
    <x v="39"/>
    <x v="193"/>
    <x v="1"/>
    <x v="2"/>
    <x v="2"/>
    <x v="10"/>
    <x v="1"/>
    <x v="0"/>
  </r>
  <r>
    <x v="311"/>
    <x v="133"/>
    <x v="262"/>
    <x v="0"/>
    <x v="26"/>
    <n v="0"/>
    <n v="3672588.15"/>
    <n v="442480.5"/>
    <n v="5"/>
    <x v="0"/>
    <x v="2"/>
    <x v="15"/>
    <x v="194"/>
    <x v="1"/>
    <x v="2"/>
    <x v="0"/>
    <x v="0"/>
    <x v="1"/>
    <x v="0"/>
  </r>
  <r>
    <x v="312"/>
    <x v="133"/>
    <x v="263"/>
    <x v="1"/>
    <x v="445"/>
    <n v="0"/>
    <n v="884961"/>
    <n v="324485.7"/>
    <n v="4"/>
    <x v="0"/>
    <x v="5"/>
    <x v="54"/>
    <x v="106"/>
    <x v="1"/>
    <x v="2"/>
    <x v="0"/>
    <x v="2"/>
    <x v="1"/>
    <x v="0"/>
  </r>
  <r>
    <x v="312"/>
    <x v="133"/>
    <x v="263"/>
    <x v="1"/>
    <x v="474"/>
    <n v="0"/>
    <n v="1710924.6"/>
    <n v="353984.4"/>
    <n v="9"/>
    <x v="0"/>
    <x v="5"/>
    <x v="54"/>
    <x v="106"/>
    <x v="1"/>
    <x v="2"/>
    <x v="0"/>
    <x v="7"/>
    <x v="1"/>
    <x v="0"/>
  </r>
  <r>
    <x v="312"/>
    <x v="133"/>
    <x v="263"/>
    <x v="1"/>
    <x v="231"/>
    <n v="0.1"/>
    <n v="766966.20000000007"/>
    <n v="339235.05"/>
    <n v="1"/>
    <x v="0"/>
    <x v="5"/>
    <x v="54"/>
    <x v="106"/>
    <x v="1"/>
    <x v="2"/>
    <x v="0"/>
    <x v="3"/>
    <x v="1"/>
    <x v="0"/>
  </r>
  <r>
    <x v="312"/>
    <x v="133"/>
    <x v="263"/>
    <x v="1"/>
    <x v="475"/>
    <n v="0"/>
    <n v="3687337.5"/>
    <n v="1548681.75"/>
    <n v="3"/>
    <x v="1"/>
    <x v="5"/>
    <x v="54"/>
    <x v="106"/>
    <x v="1"/>
    <x v="2"/>
    <x v="2"/>
    <x v="9"/>
    <x v="1"/>
    <x v="0"/>
  </r>
  <r>
    <x v="313"/>
    <x v="134"/>
    <x v="236"/>
    <x v="1"/>
    <x v="152"/>
    <n v="0"/>
    <n v="943958.4"/>
    <n v="353984.4"/>
    <n v="2"/>
    <x v="1"/>
    <x v="8"/>
    <x v="52"/>
    <x v="177"/>
    <x v="2"/>
    <x v="1"/>
    <x v="0"/>
    <x v="2"/>
    <x v="1"/>
    <x v="0"/>
  </r>
  <r>
    <x v="314"/>
    <x v="134"/>
    <x v="161"/>
    <x v="1"/>
    <x v="127"/>
    <n v="0"/>
    <n v="1519183.05"/>
    <n v="442480.5"/>
    <n v="2"/>
    <x v="1"/>
    <x v="1"/>
    <x v="1"/>
    <x v="133"/>
    <x v="0"/>
    <x v="1"/>
    <x v="1"/>
    <x v="16"/>
    <x v="1"/>
    <x v="0"/>
  </r>
  <r>
    <x v="314"/>
    <x v="134"/>
    <x v="161"/>
    <x v="1"/>
    <x v="476"/>
    <n v="0"/>
    <n v="15590062.950000001"/>
    <n v="6076732.2000000002"/>
    <n v="2"/>
    <x v="0"/>
    <x v="1"/>
    <x v="1"/>
    <x v="133"/>
    <x v="0"/>
    <x v="1"/>
    <x v="0"/>
    <x v="11"/>
    <x v="1"/>
    <x v="0"/>
  </r>
  <r>
    <x v="315"/>
    <x v="135"/>
    <x v="264"/>
    <x v="1"/>
    <x v="477"/>
    <n v="0.1"/>
    <n v="2064909"/>
    <n v="88496.1"/>
    <n v="5"/>
    <x v="1"/>
    <x v="5"/>
    <x v="7"/>
    <x v="195"/>
    <x v="1"/>
    <x v="2"/>
    <x v="0"/>
    <x v="3"/>
    <x v="1"/>
    <x v="0"/>
  </r>
  <r>
    <x v="316"/>
    <x v="136"/>
    <x v="210"/>
    <x v="0"/>
    <x v="478"/>
    <n v="0"/>
    <n v="929209.05"/>
    <n v="117994.8"/>
    <n v="2"/>
    <x v="0"/>
    <x v="8"/>
    <x v="67"/>
    <x v="164"/>
    <x v="2"/>
    <x v="1"/>
    <x v="1"/>
    <x v="16"/>
    <x v="1"/>
    <x v="0"/>
  </r>
  <r>
    <x v="316"/>
    <x v="136"/>
    <x v="210"/>
    <x v="0"/>
    <x v="479"/>
    <n v="0"/>
    <n v="6120980.25"/>
    <n v="973457.1"/>
    <n v="5"/>
    <x v="1"/>
    <x v="8"/>
    <x v="67"/>
    <x v="164"/>
    <x v="2"/>
    <x v="1"/>
    <x v="2"/>
    <x v="15"/>
    <x v="1"/>
    <x v="0"/>
  </r>
  <r>
    <x v="317"/>
    <x v="136"/>
    <x v="38"/>
    <x v="1"/>
    <x v="91"/>
    <n v="0"/>
    <n v="840712.95000000007"/>
    <n v="176992.2"/>
    <n v="2"/>
    <x v="1"/>
    <x v="8"/>
    <x v="11"/>
    <x v="37"/>
    <x v="2"/>
    <x v="2"/>
    <x v="0"/>
    <x v="5"/>
    <x v="1"/>
    <x v="0"/>
  </r>
  <r>
    <x v="318"/>
    <x v="136"/>
    <x v="265"/>
    <x v="1"/>
    <x v="345"/>
    <n v="0"/>
    <n v="2817125.85"/>
    <n v="368733.75"/>
    <n v="7"/>
    <x v="1"/>
    <x v="3"/>
    <x v="14"/>
    <x v="82"/>
    <x v="2"/>
    <x v="1"/>
    <x v="0"/>
    <x v="5"/>
    <x v="1"/>
    <x v="0"/>
  </r>
  <r>
    <x v="318"/>
    <x v="136"/>
    <x v="265"/>
    <x v="1"/>
    <x v="480"/>
    <n v="0"/>
    <n v="1194697.3500000001"/>
    <n v="147493.5"/>
    <n v="2"/>
    <x v="1"/>
    <x v="3"/>
    <x v="14"/>
    <x v="82"/>
    <x v="2"/>
    <x v="1"/>
    <x v="2"/>
    <x v="15"/>
    <x v="1"/>
    <x v="0"/>
  </r>
  <r>
    <x v="319"/>
    <x v="136"/>
    <x v="109"/>
    <x v="1"/>
    <x v="170"/>
    <n v="0.5"/>
    <n v="353984.4"/>
    <n v="-58997.4"/>
    <n v="4"/>
    <x v="1"/>
    <x v="5"/>
    <x v="7"/>
    <x v="51"/>
    <x v="1"/>
    <x v="0"/>
    <x v="0"/>
    <x v="2"/>
    <x v="0"/>
    <x v="0"/>
  </r>
  <r>
    <x v="319"/>
    <x v="136"/>
    <x v="109"/>
    <x v="1"/>
    <x v="481"/>
    <n v="0.5"/>
    <n v="899710.35"/>
    <n v="-693219.45000000007"/>
    <n v="7"/>
    <x v="0"/>
    <x v="5"/>
    <x v="7"/>
    <x v="51"/>
    <x v="1"/>
    <x v="0"/>
    <x v="0"/>
    <x v="3"/>
    <x v="0"/>
    <x v="0"/>
  </r>
  <r>
    <x v="320"/>
    <x v="137"/>
    <x v="266"/>
    <x v="1"/>
    <x v="482"/>
    <n v="0"/>
    <n v="1386438.9000000001"/>
    <n v="206490.9"/>
    <n v="7"/>
    <x v="0"/>
    <x v="1"/>
    <x v="1"/>
    <x v="196"/>
    <x v="0"/>
    <x v="1"/>
    <x v="0"/>
    <x v="0"/>
    <x v="1"/>
    <x v="0"/>
  </r>
  <r>
    <x v="320"/>
    <x v="137"/>
    <x v="266"/>
    <x v="1"/>
    <x v="483"/>
    <n v="0"/>
    <n v="2861373.9"/>
    <n v="0"/>
    <n v="4"/>
    <x v="0"/>
    <x v="1"/>
    <x v="1"/>
    <x v="196"/>
    <x v="0"/>
    <x v="1"/>
    <x v="0"/>
    <x v="3"/>
    <x v="1"/>
    <x v="0"/>
  </r>
  <r>
    <x v="321"/>
    <x v="138"/>
    <x v="267"/>
    <x v="1"/>
    <x v="179"/>
    <n v="0"/>
    <n v="5177021.8500000006"/>
    <n v="353984.4"/>
    <n v="8"/>
    <x v="1"/>
    <x v="8"/>
    <x v="52"/>
    <x v="100"/>
    <x v="2"/>
    <x v="2"/>
    <x v="1"/>
    <x v="16"/>
    <x v="1"/>
    <x v="0"/>
  </r>
  <r>
    <x v="322"/>
    <x v="138"/>
    <x v="256"/>
    <x v="2"/>
    <x v="484"/>
    <n v="0.1"/>
    <n v="14100378.6"/>
    <n v="-1415937.6"/>
    <n v="4"/>
    <x v="1"/>
    <x v="2"/>
    <x v="15"/>
    <x v="55"/>
    <x v="1"/>
    <x v="1"/>
    <x v="2"/>
    <x v="9"/>
    <x v="0"/>
    <x v="0"/>
  </r>
  <r>
    <x v="322"/>
    <x v="138"/>
    <x v="256"/>
    <x v="2"/>
    <x v="485"/>
    <n v="0.1"/>
    <n v="10885020.300000001"/>
    <n v="-117994.8"/>
    <n v="6"/>
    <x v="0"/>
    <x v="2"/>
    <x v="15"/>
    <x v="55"/>
    <x v="1"/>
    <x v="1"/>
    <x v="2"/>
    <x v="10"/>
    <x v="0"/>
    <x v="0"/>
  </r>
  <r>
    <x v="323"/>
    <x v="139"/>
    <x v="268"/>
    <x v="0"/>
    <x v="486"/>
    <n v="0"/>
    <n v="427731.15"/>
    <n v="147493.5"/>
    <n v="4"/>
    <x v="0"/>
    <x v="4"/>
    <x v="6"/>
    <x v="8"/>
    <x v="1"/>
    <x v="1"/>
    <x v="0"/>
    <x v="5"/>
    <x v="1"/>
    <x v="0"/>
  </r>
  <r>
    <x v="323"/>
    <x v="139"/>
    <x v="268"/>
    <x v="0"/>
    <x v="354"/>
    <n v="0"/>
    <n v="7728659.4000000004"/>
    <n v="73746.75"/>
    <n v="2"/>
    <x v="1"/>
    <x v="4"/>
    <x v="6"/>
    <x v="8"/>
    <x v="1"/>
    <x v="1"/>
    <x v="2"/>
    <x v="13"/>
    <x v="1"/>
    <x v="0"/>
  </r>
  <r>
    <x v="324"/>
    <x v="140"/>
    <x v="269"/>
    <x v="1"/>
    <x v="487"/>
    <n v="0.1"/>
    <n v="4896784.2"/>
    <n v="811214.25"/>
    <n v="3"/>
    <x v="0"/>
    <x v="2"/>
    <x v="63"/>
    <x v="197"/>
    <x v="1"/>
    <x v="1"/>
    <x v="1"/>
    <x v="1"/>
    <x v="1"/>
    <x v="0"/>
  </r>
  <r>
    <x v="325"/>
    <x v="140"/>
    <x v="270"/>
    <x v="1"/>
    <x v="488"/>
    <n v="0"/>
    <n v="17802465.449999999"/>
    <n v="530976.6"/>
    <n v="4"/>
    <x v="1"/>
    <x v="1"/>
    <x v="1"/>
    <x v="198"/>
    <x v="0"/>
    <x v="0"/>
    <x v="2"/>
    <x v="9"/>
    <x v="1"/>
    <x v="0"/>
  </r>
  <r>
    <x v="326"/>
    <x v="141"/>
    <x v="271"/>
    <x v="3"/>
    <x v="489"/>
    <n v="0"/>
    <n v="2625384.3000000003"/>
    <n v="766966.20000000007"/>
    <n v="4"/>
    <x v="0"/>
    <x v="14"/>
    <x v="41"/>
    <x v="199"/>
    <x v="0"/>
    <x v="2"/>
    <x v="0"/>
    <x v="12"/>
    <x v="1"/>
    <x v="0"/>
  </r>
  <r>
    <x v="326"/>
    <x v="141"/>
    <x v="271"/>
    <x v="3"/>
    <x v="490"/>
    <n v="0"/>
    <n v="1814170.05"/>
    <n v="884961"/>
    <n v="3"/>
    <x v="0"/>
    <x v="14"/>
    <x v="41"/>
    <x v="199"/>
    <x v="0"/>
    <x v="2"/>
    <x v="0"/>
    <x v="12"/>
    <x v="1"/>
    <x v="0"/>
  </r>
  <r>
    <x v="327"/>
    <x v="141"/>
    <x v="272"/>
    <x v="0"/>
    <x v="491"/>
    <n v="0.3"/>
    <n v="1563431.1"/>
    <n v="-339235.05"/>
    <n v="3"/>
    <x v="1"/>
    <x v="1"/>
    <x v="1"/>
    <x v="200"/>
    <x v="0"/>
    <x v="1"/>
    <x v="1"/>
    <x v="16"/>
    <x v="0"/>
    <x v="0"/>
  </r>
  <r>
    <x v="327"/>
    <x v="141"/>
    <x v="272"/>
    <x v="0"/>
    <x v="397"/>
    <n v="0"/>
    <n v="1165198.6500000001"/>
    <n v="516227.25"/>
    <n v="5"/>
    <x v="0"/>
    <x v="1"/>
    <x v="1"/>
    <x v="200"/>
    <x v="0"/>
    <x v="1"/>
    <x v="0"/>
    <x v="14"/>
    <x v="0"/>
    <x v="0"/>
  </r>
  <r>
    <x v="327"/>
    <x v="141"/>
    <x v="272"/>
    <x v="0"/>
    <x v="492"/>
    <n v="0"/>
    <n v="501477.9"/>
    <n v="147493.5"/>
    <n v="2"/>
    <x v="0"/>
    <x v="1"/>
    <x v="1"/>
    <x v="200"/>
    <x v="0"/>
    <x v="1"/>
    <x v="0"/>
    <x v="4"/>
    <x v="0"/>
    <x v="0"/>
  </r>
  <r>
    <x v="327"/>
    <x v="141"/>
    <x v="272"/>
    <x v="0"/>
    <x v="221"/>
    <n v="0"/>
    <n v="162242.85"/>
    <n v="73746.75"/>
    <n v="1"/>
    <x v="0"/>
    <x v="1"/>
    <x v="1"/>
    <x v="200"/>
    <x v="0"/>
    <x v="1"/>
    <x v="0"/>
    <x v="7"/>
    <x v="0"/>
    <x v="0"/>
  </r>
  <r>
    <x v="327"/>
    <x v="141"/>
    <x v="272"/>
    <x v="0"/>
    <x v="162"/>
    <n v="0"/>
    <n v="4026572.5500000003"/>
    <n v="840712.95000000007"/>
    <n v="2"/>
    <x v="0"/>
    <x v="1"/>
    <x v="1"/>
    <x v="200"/>
    <x v="0"/>
    <x v="1"/>
    <x v="0"/>
    <x v="3"/>
    <x v="0"/>
    <x v="0"/>
  </r>
  <r>
    <x v="328"/>
    <x v="142"/>
    <x v="132"/>
    <x v="0"/>
    <x v="493"/>
    <n v="0.6"/>
    <n v="1327441.5"/>
    <n v="-1297942.8"/>
    <n v="5"/>
    <x v="1"/>
    <x v="13"/>
    <x v="34"/>
    <x v="60"/>
    <x v="0"/>
    <x v="1"/>
    <x v="1"/>
    <x v="16"/>
    <x v="0"/>
    <x v="0"/>
  </r>
  <r>
    <x v="328"/>
    <x v="142"/>
    <x v="132"/>
    <x v="0"/>
    <x v="494"/>
    <n v="0.5"/>
    <n v="766966.20000000007"/>
    <n v="-501477.9"/>
    <n v="2"/>
    <x v="1"/>
    <x v="13"/>
    <x v="34"/>
    <x v="60"/>
    <x v="0"/>
    <x v="1"/>
    <x v="0"/>
    <x v="2"/>
    <x v="0"/>
    <x v="0"/>
  </r>
  <r>
    <x v="328"/>
    <x v="142"/>
    <x v="132"/>
    <x v="0"/>
    <x v="39"/>
    <n v="0.5"/>
    <n v="1887916.8"/>
    <n v="-796464.9"/>
    <n v="5"/>
    <x v="0"/>
    <x v="13"/>
    <x v="34"/>
    <x v="60"/>
    <x v="0"/>
    <x v="1"/>
    <x v="0"/>
    <x v="5"/>
    <x v="0"/>
    <x v="0"/>
  </r>
  <r>
    <x v="329"/>
    <x v="143"/>
    <x v="273"/>
    <x v="0"/>
    <x v="495"/>
    <n v="0"/>
    <n v="176992.2"/>
    <n v="14749.35"/>
    <n v="3"/>
    <x v="1"/>
    <x v="1"/>
    <x v="1"/>
    <x v="201"/>
    <x v="0"/>
    <x v="0"/>
    <x v="0"/>
    <x v="5"/>
    <x v="1"/>
    <x v="0"/>
  </r>
  <r>
    <x v="329"/>
    <x v="143"/>
    <x v="273"/>
    <x v="0"/>
    <x v="496"/>
    <n v="0"/>
    <n v="22242019.800000001"/>
    <n v="4896784.2"/>
    <n v="4"/>
    <x v="0"/>
    <x v="1"/>
    <x v="1"/>
    <x v="201"/>
    <x v="0"/>
    <x v="0"/>
    <x v="2"/>
    <x v="13"/>
    <x v="1"/>
    <x v="0"/>
  </r>
  <r>
    <x v="330"/>
    <x v="144"/>
    <x v="274"/>
    <x v="2"/>
    <x v="497"/>
    <n v="0.5"/>
    <n v="589974"/>
    <n v="-486728.55"/>
    <n v="5"/>
    <x v="1"/>
    <x v="11"/>
    <x v="60"/>
    <x v="202"/>
    <x v="2"/>
    <x v="1"/>
    <x v="0"/>
    <x v="5"/>
    <x v="0"/>
    <x v="0"/>
  </r>
  <r>
    <x v="330"/>
    <x v="144"/>
    <x v="274"/>
    <x v="2"/>
    <x v="498"/>
    <n v="0.5"/>
    <n v="339235.05"/>
    <n v="-73746.75"/>
    <n v="1"/>
    <x v="1"/>
    <x v="11"/>
    <x v="60"/>
    <x v="202"/>
    <x v="2"/>
    <x v="1"/>
    <x v="0"/>
    <x v="14"/>
    <x v="0"/>
    <x v="0"/>
  </r>
  <r>
    <x v="331"/>
    <x v="145"/>
    <x v="275"/>
    <x v="1"/>
    <x v="454"/>
    <n v="0"/>
    <n v="250738.95"/>
    <n v="103245.45"/>
    <n v="1"/>
    <x v="1"/>
    <x v="5"/>
    <x v="39"/>
    <x v="203"/>
    <x v="1"/>
    <x v="1"/>
    <x v="0"/>
    <x v="2"/>
    <x v="1"/>
    <x v="0"/>
  </r>
  <r>
    <x v="331"/>
    <x v="145"/>
    <x v="275"/>
    <x v="1"/>
    <x v="499"/>
    <n v="0"/>
    <n v="2005911.6"/>
    <n v="604723.35"/>
    <n v="3"/>
    <x v="0"/>
    <x v="5"/>
    <x v="39"/>
    <x v="203"/>
    <x v="1"/>
    <x v="1"/>
    <x v="0"/>
    <x v="0"/>
    <x v="1"/>
    <x v="0"/>
  </r>
  <r>
    <x v="331"/>
    <x v="145"/>
    <x v="275"/>
    <x v="1"/>
    <x v="108"/>
    <n v="0.1"/>
    <n v="412981.8"/>
    <n v="73746.75"/>
    <n v="3"/>
    <x v="0"/>
    <x v="5"/>
    <x v="39"/>
    <x v="203"/>
    <x v="1"/>
    <x v="1"/>
    <x v="0"/>
    <x v="3"/>
    <x v="1"/>
    <x v="0"/>
  </r>
  <r>
    <x v="332"/>
    <x v="146"/>
    <x v="127"/>
    <x v="1"/>
    <x v="270"/>
    <n v="0"/>
    <n v="147493.5"/>
    <n v="58997.4"/>
    <n v="2"/>
    <x v="0"/>
    <x v="5"/>
    <x v="54"/>
    <x v="106"/>
    <x v="1"/>
    <x v="2"/>
    <x v="0"/>
    <x v="5"/>
    <x v="1"/>
    <x v="0"/>
  </r>
  <r>
    <x v="333"/>
    <x v="146"/>
    <x v="276"/>
    <x v="0"/>
    <x v="500"/>
    <n v="0"/>
    <n v="634222.05000000005"/>
    <n v="162242.85"/>
    <n v="6"/>
    <x v="0"/>
    <x v="3"/>
    <x v="18"/>
    <x v="59"/>
    <x v="2"/>
    <x v="2"/>
    <x v="0"/>
    <x v="7"/>
    <x v="1"/>
    <x v="0"/>
  </r>
  <r>
    <x v="334"/>
    <x v="146"/>
    <x v="277"/>
    <x v="1"/>
    <x v="411"/>
    <n v="0.15"/>
    <n v="23923445.699999999"/>
    <n v="7876152.9000000004"/>
    <n v="3"/>
    <x v="1"/>
    <x v="2"/>
    <x v="40"/>
    <x v="204"/>
    <x v="1"/>
    <x v="1"/>
    <x v="2"/>
    <x v="10"/>
    <x v="1"/>
    <x v="0"/>
  </r>
  <r>
    <x v="335"/>
    <x v="146"/>
    <x v="278"/>
    <x v="2"/>
    <x v="192"/>
    <n v="0.4"/>
    <n v="2551637.5500000003"/>
    <n v="-1017705.15"/>
    <n v="2"/>
    <x v="0"/>
    <x v="3"/>
    <x v="5"/>
    <x v="7"/>
    <x v="2"/>
    <x v="2"/>
    <x v="2"/>
    <x v="10"/>
    <x v="0"/>
    <x v="0"/>
  </r>
  <r>
    <x v="336"/>
    <x v="146"/>
    <x v="178"/>
    <x v="0"/>
    <x v="301"/>
    <n v="0"/>
    <n v="412981.8"/>
    <n v="29498.7"/>
    <n v="2"/>
    <x v="1"/>
    <x v="1"/>
    <x v="1"/>
    <x v="144"/>
    <x v="0"/>
    <x v="2"/>
    <x v="0"/>
    <x v="4"/>
    <x v="0"/>
    <x v="0"/>
  </r>
  <r>
    <x v="336"/>
    <x v="146"/>
    <x v="178"/>
    <x v="0"/>
    <x v="501"/>
    <n v="0.4"/>
    <n v="6651956.8500000006"/>
    <n v="-1106201.25"/>
    <n v="12"/>
    <x v="0"/>
    <x v="1"/>
    <x v="1"/>
    <x v="144"/>
    <x v="0"/>
    <x v="2"/>
    <x v="0"/>
    <x v="3"/>
    <x v="0"/>
    <x v="0"/>
  </r>
  <r>
    <x v="337"/>
    <x v="147"/>
    <x v="279"/>
    <x v="1"/>
    <x v="502"/>
    <n v="0.1"/>
    <n v="9188845.0500000007"/>
    <n v="1017705.15"/>
    <n v="5"/>
    <x v="1"/>
    <x v="2"/>
    <x v="29"/>
    <x v="205"/>
    <x v="1"/>
    <x v="0"/>
    <x v="1"/>
    <x v="8"/>
    <x v="1"/>
    <x v="0"/>
  </r>
  <r>
    <x v="338"/>
    <x v="147"/>
    <x v="144"/>
    <x v="1"/>
    <x v="503"/>
    <n v="0.5"/>
    <n v="1091451.9000000001"/>
    <n v="-929209.05"/>
    <n v="1"/>
    <x v="1"/>
    <x v="2"/>
    <x v="57"/>
    <x v="119"/>
    <x v="1"/>
    <x v="1"/>
    <x v="1"/>
    <x v="1"/>
    <x v="0"/>
    <x v="0"/>
  </r>
  <r>
    <x v="339"/>
    <x v="148"/>
    <x v="280"/>
    <x v="0"/>
    <x v="504"/>
    <n v="0"/>
    <n v="1710924.6"/>
    <n v="309736.35000000003"/>
    <n v="2"/>
    <x v="0"/>
    <x v="5"/>
    <x v="46"/>
    <x v="206"/>
    <x v="1"/>
    <x v="2"/>
    <x v="1"/>
    <x v="16"/>
    <x v="1"/>
    <x v="0"/>
  </r>
  <r>
    <x v="340"/>
    <x v="148"/>
    <x v="281"/>
    <x v="1"/>
    <x v="239"/>
    <n v="0.6"/>
    <n v="2418893.4"/>
    <n v="-1032454.5"/>
    <n v="5"/>
    <x v="1"/>
    <x v="5"/>
    <x v="23"/>
    <x v="35"/>
    <x v="1"/>
    <x v="1"/>
    <x v="1"/>
    <x v="8"/>
    <x v="1"/>
    <x v="0"/>
  </r>
  <r>
    <x v="340"/>
    <x v="148"/>
    <x v="281"/>
    <x v="1"/>
    <x v="505"/>
    <n v="0.5"/>
    <n v="442480.5"/>
    <n v="-147493.5"/>
    <n v="3"/>
    <x v="1"/>
    <x v="5"/>
    <x v="23"/>
    <x v="35"/>
    <x v="1"/>
    <x v="1"/>
    <x v="0"/>
    <x v="2"/>
    <x v="1"/>
    <x v="0"/>
  </r>
  <r>
    <x v="340"/>
    <x v="148"/>
    <x v="281"/>
    <x v="1"/>
    <x v="382"/>
    <n v="0.5"/>
    <n v="294987"/>
    <n v="-250738.95"/>
    <n v="3"/>
    <x v="0"/>
    <x v="5"/>
    <x v="23"/>
    <x v="35"/>
    <x v="1"/>
    <x v="1"/>
    <x v="0"/>
    <x v="5"/>
    <x v="1"/>
    <x v="0"/>
  </r>
  <r>
    <x v="341"/>
    <x v="148"/>
    <x v="233"/>
    <x v="2"/>
    <x v="506"/>
    <n v="0.5"/>
    <n v="811214.25"/>
    <n v="-648971.4"/>
    <n v="8"/>
    <x v="1"/>
    <x v="2"/>
    <x v="15"/>
    <x v="28"/>
    <x v="1"/>
    <x v="2"/>
    <x v="0"/>
    <x v="4"/>
    <x v="0"/>
    <x v="0"/>
  </r>
  <r>
    <x v="342"/>
    <x v="149"/>
    <x v="150"/>
    <x v="1"/>
    <x v="507"/>
    <n v="0"/>
    <n v="737467.5"/>
    <n v="206490.9"/>
    <n v="3"/>
    <x v="1"/>
    <x v="5"/>
    <x v="59"/>
    <x v="125"/>
    <x v="1"/>
    <x v="2"/>
    <x v="0"/>
    <x v="5"/>
    <x v="1"/>
    <x v="0"/>
  </r>
  <r>
    <x v="342"/>
    <x v="149"/>
    <x v="150"/>
    <x v="1"/>
    <x v="386"/>
    <n v="0"/>
    <n v="2359896"/>
    <n v="988206.45000000007"/>
    <n v="6"/>
    <x v="0"/>
    <x v="5"/>
    <x v="59"/>
    <x v="125"/>
    <x v="1"/>
    <x v="2"/>
    <x v="0"/>
    <x v="12"/>
    <x v="1"/>
    <x v="0"/>
  </r>
  <r>
    <x v="343"/>
    <x v="149"/>
    <x v="282"/>
    <x v="0"/>
    <x v="508"/>
    <n v="0"/>
    <n v="1253694.75"/>
    <n v="221240.25"/>
    <n v="2"/>
    <x v="1"/>
    <x v="5"/>
    <x v="23"/>
    <x v="75"/>
    <x v="1"/>
    <x v="1"/>
    <x v="1"/>
    <x v="16"/>
    <x v="1"/>
    <x v="0"/>
  </r>
  <r>
    <x v="343"/>
    <x v="149"/>
    <x v="282"/>
    <x v="0"/>
    <x v="509"/>
    <n v="0"/>
    <n v="383483.10000000003"/>
    <n v="103245.45"/>
    <n v="2"/>
    <x v="1"/>
    <x v="5"/>
    <x v="23"/>
    <x v="75"/>
    <x v="1"/>
    <x v="1"/>
    <x v="0"/>
    <x v="7"/>
    <x v="1"/>
    <x v="0"/>
  </r>
  <r>
    <x v="344"/>
    <x v="150"/>
    <x v="147"/>
    <x v="1"/>
    <x v="510"/>
    <n v="0.1"/>
    <n v="3982324.5"/>
    <n v="1106201.25"/>
    <n v="3"/>
    <x v="1"/>
    <x v="9"/>
    <x v="58"/>
    <x v="122"/>
    <x v="1"/>
    <x v="1"/>
    <x v="1"/>
    <x v="8"/>
    <x v="1"/>
    <x v="0"/>
  </r>
  <r>
    <x v="345"/>
    <x v="150"/>
    <x v="211"/>
    <x v="0"/>
    <x v="142"/>
    <n v="0"/>
    <n v="781715.55"/>
    <n v="221240.25"/>
    <n v="2"/>
    <x v="1"/>
    <x v="5"/>
    <x v="39"/>
    <x v="157"/>
    <x v="1"/>
    <x v="0"/>
    <x v="0"/>
    <x v="2"/>
    <x v="1"/>
    <x v="0"/>
  </r>
  <r>
    <x v="345"/>
    <x v="150"/>
    <x v="211"/>
    <x v="0"/>
    <x v="301"/>
    <n v="0"/>
    <n v="1179948"/>
    <n v="14749.35"/>
    <n v="7"/>
    <x v="0"/>
    <x v="5"/>
    <x v="39"/>
    <x v="157"/>
    <x v="1"/>
    <x v="0"/>
    <x v="0"/>
    <x v="4"/>
    <x v="1"/>
    <x v="0"/>
  </r>
  <r>
    <x v="345"/>
    <x v="150"/>
    <x v="211"/>
    <x v="0"/>
    <x v="84"/>
    <n v="0.1"/>
    <n v="1460185.6500000001"/>
    <n v="147493.5"/>
    <n v="2"/>
    <x v="0"/>
    <x v="5"/>
    <x v="39"/>
    <x v="157"/>
    <x v="1"/>
    <x v="0"/>
    <x v="0"/>
    <x v="3"/>
    <x v="1"/>
    <x v="0"/>
  </r>
  <r>
    <x v="345"/>
    <x v="150"/>
    <x v="211"/>
    <x v="0"/>
    <x v="511"/>
    <n v="0"/>
    <n v="3200608.95"/>
    <n v="324485.7"/>
    <n v="5"/>
    <x v="0"/>
    <x v="5"/>
    <x v="39"/>
    <x v="157"/>
    <x v="1"/>
    <x v="0"/>
    <x v="2"/>
    <x v="15"/>
    <x v="1"/>
    <x v="0"/>
  </r>
  <r>
    <x v="346"/>
    <x v="151"/>
    <x v="283"/>
    <x v="1"/>
    <x v="37"/>
    <n v="0"/>
    <n v="339235.05"/>
    <n v="88496.1"/>
    <n v="2"/>
    <x v="0"/>
    <x v="2"/>
    <x v="40"/>
    <x v="207"/>
    <x v="1"/>
    <x v="0"/>
    <x v="0"/>
    <x v="7"/>
    <x v="1"/>
    <x v="0"/>
  </r>
  <r>
    <x v="347"/>
    <x v="152"/>
    <x v="250"/>
    <x v="1"/>
    <x v="512"/>
    <n v="0"/>
    <n v="5707998.4500000002"/>
    <n v="678470.1"/>
    <n v="3"/>
    <x v="1"/>
    <x v="5"/>
    <x v="30"/>
    <x v="188"/>
    <x v="1"/>
    <x v="2"/>
    <x v="1"/>
    <x v="8"/>
    <x v="1"/>
    <x v="0"/>
  </r>
  <r>
    <x v="348"/>
    <x v="152"/>
    <x v="262"/>
    <x v="1"/>
    <x v="513"/>
    <n v="0.1"/>
    <n v="9528080.0999999996"/>
    <n v="737467.5"/>
    <n v="9"/>
    <x v="1"/>
    <x v="2"/>
    <x v="15"/>
    <x v="194"/>
    <x v="1"/>
    <x v="2"/>
    <x v="1"/>
    <x v="8"/>
    <x v="1"/>
    <x v="0"/>
  </r>
  <r>
    <x v="348"/>
    <x v="152"/>
    <x v="262"/>
    <x v="1"/>
    <x v="264"/>
    <n v="0"/>
    <n v="1297942.8"/>
    <n v="471979.2"/>
    <n v="2"/>
    <x v="0"/>
    <x v="2"/>
    <x v="15"/>
    <x v="194"/>
    <x v="1"/>
    <x v="2"/>
    <x v="0"/>
    <x v="12"/>
    <x v="1"/>
    <x v="0"/>
  </r>
  <r>
    <x v="348"/>
    <x v="152"/>
    <x v="262"/>
    <x v="1"/>
    <x v="285"/>
    <n v="0.15"/>
    <n v="5722747.7999999998"/>
    <n v="398232.45"/>
    <n v="6"/>
    <x v="1"/>
    <x v="2"/>
    <x v="15"/>
    <x v="194"/>
    <x v="1"/>
    <x v="2"/>
    <x v="2"/>
    <x v="10"/>
    <x v="1"/>
    <x v="0"/>
  </r>
  <r>
    <x v="349"/>
    <x v="152"/>
    <x v="284"/>
    <x v="0"/>
    <x v="383"/>
    <n v="0"/>
    <n v="958707.75"/>
    <n v="368733.75"/>
    <n v="1"/>
    <x v="0"/>
    <x v="5"/>
    <x v="27"/>
    <x v="208"/>
    <x v="1"/>
    <x v="1"/>
    <x v="2"/>
    <x v="10"/>
    <x v="1"/>
    <x v="0"/>
  </r>
  <r>
    <x v="350"/>
    <x v="152"/>
    <x v="285"/>
    <x v="1"/>
    <x v="57"/>
    <n v="0"/>
    <n v="973457.1"/>
    <n v="29498.7"/>
    <n v="5"/>
    <x v="0"/>
    <x v="2"/>
    <x v="40"/>
    <x v="209"/>
    <x v="1"/>
    <x v="1"/>
    <x v="0"/>
    <x v="5"/>
    <x v="1"/>
    <x v="0"/>
  </r>
  <r>
    <x v="351"/>
    <x v="152"/>
    <x v="131"/>
    <x v="0"/>
    <x v="514"/>
    <n v="0.2"/>
    <n v="2876123.25"/>
    <n v="973457.1"/>
    <n v="3"/>
    <x v="0"/>
    <x v="1"/>
    <x v="1"/>
    <x v="110"/>
    <x v="0"/>
    <x v="1"/>
    <x v="1"/>
    <x v="8"/>
    <x v="0"/>
    <x v="0"/>
  </r>
  <r>
    <x v="351"/>
    <x v="152"/>
    <x v="131"/>
    <x v="0"/>
    <x v="3"/>
    <n v="0.1"/>
    <n v="707968.8"/>
    <n v="-14749.35"/>
    <n v="2"/>
    <x v="1"/>
    <x v="1"/>
    <x v="1"/>
    <x v="110"/>
    <x v="0"/>
    <x v="1"/>
    <x v="0"/>
    <x v="2"/>
    <x v="0"/>
    <x v="0"/>
  </r>
  <r>
    <x v="351"/>
    <x v="152"/>
    <x v="131"/>
    <x v="0"/>
    <x v="40"/>
    <n v="0.1"/>
    <n v="855462.3"/>
    <n v="324485.7"/>
    <n v="4"/>
    <x v="1"/>
    <x v="1"/>
    <x v="1"/>
    <x v="110"/>
    <x v="0"/>
    <x v="1"/>
    <x v="0"/>
    <x v="14"/>
    <x v="0"/>
    <x v="0"/>
  </r>
  <r>
    <x v="351"/>
    <x v="152"/>
    <x v="131"/>
    <x v="0"/>
    <x v="490"/>
    <n v="0.1"/>
    <n v="1091451.9000000001"/>
    <n v="471979.2"/>
    <n v="2"/>
    <x v="1"/>
    <x v="1"/>
    <x v="1"/>
    <x v="110"/>
    <x v="0"/>
    <x v="1"/>
    <x v="0"/>
    <x v="12"/>
    <x v="0"/>
    <x v="0"/>
  </r>
  <r>
    <x v="352"/>
    <x v="153"/>
    <x v="163"/>
    <x v="0"/>
    <x v="13"/>
    <n v="0"/>
    <n v="6474964.6500000004"/>
    <n v="1165198.6500000001"/>
    <n v="8"/>
    <x v="1"/>
    <x v="0"/>
    <x v="0"/>
    <x v="0"/>
    <x v="0"/>
    <x v="2"/>
    <x v="0"/>
    <x v="2"/>
    <x v="1"/>
    <x v="0"/>
  </r>
  <r>
    <x v="352"/>
    <x v="153"/>
    <x v="163"/>
    <x v="0"/>
    <x v="515"/>
    <n v="0"/>
    <n v="604723.35"/>
    <n v="103245.45"/>
    <n v="3"/>
    <x v="1"/>
    <x v="0"/>
    <x v="0"/>
    <x v="0"/>
    <x v="0"/>
    <x v="2"/>
    <x v="0"/>
    <x v="12"/>
    <x v="1"/>
    <x v="0"/>
  </r>
  <r>
    <x v="353"/>
    <x v="153"/>
    <x v="23"/>
    <x v="1"/>
    <x v="451"/>
    <n v="0"/>
    <n v="117994.8"/>
    <n v="14749.35"/>
    <n v="1"/>
    <x v="0"/>
    <x v="5"/>
    <x v="16"/>
    <x v="22"/>
    <x v="1"/>
    <x v="1"/>
    <x v="0"/>
    <x v="7"/>
    <x v="1"/>
    <x v="0"/>
  </r>
  <r>
    <x v="353"/>
    <x v="153"/>
    <x v="23"/>
    <x v="1"/>
    <x v="88"/>
    <n v="0"/>
    <n v="619472.70000000007"/>
    <n v="206490.9"/>
    <n v="4"/>
    <x v="1"/>
    <x v="5"/>
    <x v="16"/>
    <x v="22"/>
    <x v="1"/>
    <x v="1"/>
    <x v="0"/>
    <x v="7"/>
    <x v="1"/>
    <x v="0"/>
  </r>
  <r>
    <x v="353"/>
    <x v="153"/>
    <x v="23"/>
    <x v="1"/>
    <x v="516"/>
    <n v="0"/>
    <n v="2418893.4"/>
    <n v="235989.6"/>
    <n v="3"/>
    <x v="0"/>
    <x v="5"/>
    <x v="16"/>
    <x v="22"/>
    <x v="1"/>
    <x v="1"/>
    <x v="0"/>
    <x v="3"/>
    <x v="1"/>
    <x v="0"/>
  </r>
  <r>
    <x v="353"/>
    <x v="153"/>
    <x v="23"/>
    <x v="1"/>
    <x v="517"/>
    <n v="0"/>
    <n v="9085599.5999999996"/>
    <n v="545725.95000000007"/>
    <n v="5"/>
    <x v="1"/>
    <x v="5"/>
    <x v="16"/>
    <x v="22"/>
    <x v="1"/>
    <x v="1"/>
    <x v="2"/>
    <x v="10"/>
    <x v="1"/>
    <x v="0"/>
  </r>
  <r>
    <x v="354"/>
    <x v="153"/>
    <x v="286"/>
    <x v="0"/>
    <x v="73"/>
    <n v="0"/>
    <n v="3584092.0500000003"/>
    <n v="648971.4"/>
    <n v="11"/>
    <x v="0"/>
    <x v="5"/>
    <x v="71"/>
    <x v="210"/>
    <x v="1"/>
    <x v="1"/>
    <x v="0"/>
    <x v="2"/>
    <x v="1"/>
    <x v="0"/>
  </r>
  <r>
    <x v="355"/>
    <x v="154"/>
    <x v="236"/>
    <x v="0"/>
    <x v="240"/>
    <n v="0"/>
    <n v="530976.6"/>
    <n v="44248.05"/>
    <n v="2"/>
    <x v="0"/>
    <x v="8"/>
    <x v="52"/>
    <x v="177"/>
    <x v="2"/>
    <x v="1"/>
    <x v="0"/>
    <x v="2"/>
    <x v="1"/>
    <x v="0"/>
  </r>
  <r>
    <x v="356"/>
    <x v="154"/>
    <x v="287"/>
    <x v="1"/>
    <x v="518"/>
    <n v="0"/>
    <n v="5781745.2000000002"/>
    <n v="457229.85000000003"/>
    <n v="3"/>
    <x v="1"/>
    <x v="4"/>
    <x v="72"/>
    <x v="211"/>
    <x v="1"/>
    <x v="1"/>
    <x v="1"/>
    <x v="8"/>
    <x v="1"/>
    <x v="0"/>
  </r>
  <r>
    <x v="356"/>
    <x v="154"/>
    <x v="287"/>
    <x v="1"/>
    <x v="5"/>
    <n v="0"/>
    <n v="884961"/>
    <n v="206490.9"/>
    <n v="2"/>
    <x v="0"/>
    <x v="4"/>
    <x v="72"/>
    <x v="211"/>
    <x v="1"/>
    <x v="1"/>
    <x v="0"/>
    <x v="2"/>
    <x v="1"/>
    <x v="0"/>
  </r>
  <r>
    <x v="356"/>
    <x v="154"/>
    <x v="287"/>
    <x v="1"/>
    <x v="519"/>
    <n v="0"/>
    <n v="3466097.25"/>
    <n v="103245.45"/>
    <n v="5"/>
    <x v="0"/>
    <x v="4"/>
    <x v="72"/>
    <x v="211"/>
    <x v="1"/>
    <x v="1"/>
    <x v="0"/>
    <x v="0"/>
    <x v="1"/>
    <x v="0"/>
  </r>
  <r>
    <x v="357"/>
    <x v="154"/>
    <x v="286"/>
    <x v="2"/>
    <x v="520"/>
    <n v="0"/>
    <n v="162242.85"/>
    <n v="73746.75"/>
    <n v="1"/>
    <x v="1"/>
    <x v="5"/>
    <x v="71"/>
    <x v="210"/>
    <x v="1"/>
    <x v="1"/>
    <x v="0"/>
    <x v="4"/>
    <x v="1"/>
    <x v="0"/>
  </r>
  <r>
    <x v="357"/>
    <x v="154"/>
    <x v="286"/>
    <x v="2"/>
    <x v="31"/>
    <n v="0"/>
    <n v="8643119.0999999996"/>
    <n v="1297942.8"/>
    <n v="8"/>
    <x v="1"/>
    <x v="5"/>
    <x v="71"/>
    <x v="210"/>
    <x v="1"/>
    <x v="1"/>
    <x v="2"/>
    <x v="10"/>
    <x v="1"/>
    <x v="0"/>
  </r>
  <r>
    <x v="358"/>
    <x v="154"/>
    <x v="67"/>
    <x v="1"/>
    <x v="507"/>
    <n v="0.5"/>
    <n v="855462.3"/>
    <n v="-383483.10000000003"/>
    <n v="7"/>
    <x v="0"/>
    <x v="6"/>
    <x v="37"/>
    <x v="63"/>
    <x v="1"/>
    <x v="1"/>
    <x v="0"/>
    <x v="5"/>
    <x v="0"/>
    <x v="0"/>
  </r>
  <r>
    <x v="358"/>
    <x v="154"/>
    <x v="67"/>
    <x v="1"/>
    <x v="223"/>
    <n v="0.5"/>
    <n v="1474935"/>
    <n v="-648971.4"/>
    <n v="4"/>
    <x v="1"/>
    <x v="6"/>
    <x v="37"/>
    <x v="63"/>
    <x v="1"/>
    <x v="1"/>
    <x v="0"/>
    <x v="5"/>
    <x v="0"/>
    <x v="0"/>
  </r>
  <r>
    <x v="359"/>
    <x v="155"/>
    <x v="229"/>
    <x v="1"/>
    <x v="421"/>
    <n v="0"/>
    <n v="3525094.65"/>
    <n v="1415937.6"/>
    <n v="8"/>
    <x v="0"/>
    <x v="1"/>
    <x v="1"/>
    <x v="39"/>
    <x v="0"/>
    <x v="1"/>
    <x v="0"/>
    <x v="5"/>
    <x v="1"/>
    <x v="0"/>
  </r>
  <r>
    <x v="359"/>
    <x v="155"/>
    <x v="229"/>
    <x v="1"/>
    <x v="521"/>
    <n v="0.1"/>
    <n v="2758128.45"/>
    <n v="221240.25"/>
    <n v="1"/>
    <x v="1"/>
    <x v="1"/>
    <x v="1"/>
    <x v="39"/>
    <x v="0"/>
    <x v="1"/>
    <x v="0"/>
    <x v="3"/>
    <x v="1"/>
    <x v="0"/>
  </r>
  <r>
    <x v="360"/>
    <x v="156"/>
    <x v="32"/>
    <x v="2"/>
    <x v="522"/>
    <n v="0"/>
    <n v="560475.30000000005"/>
    <n v="162242.85"/>
    <n v="2"/>
    <x v="1"/>
    <x v="11"/>
    <x v="22"/>
    <x v="31"/>
    <x v="2"/>
    <x v="2"/>
    <x v="1"/>
    <x v="16"/>
    <x v="1"/>
    <x v="0"/>
  </r>
  <r>
    <x v="361"/>
    <x v="157"/>
    <x v="288"/>
    <x v="0"/>
    <x v="523"/>
    <n v="0.15"/>
    <n v="3672588.15"/>
    <n v="1032454.5"/>
    <n v="6"/>
    <x v="1"/>
    <x v="2"/>
    <x v="15"/>
    <x v="212"/>
    <x v="1"/>
    <x v="1"/>
    <x v="2"/>
    <x v="9"/>
    <x v="1"/>
    <x v="0"/>
  </r>
  <r>
    <x v="362"/>
    <x v="157"/>
    <x v="289"/>
    <x v="1"/>
    <x v="394"/>
    <n v="0"/>
    <n v="545725.95000000007"/>
    <n v="250738.95"/>
    <n v="3"/>
    <x v="1"/>
    <x v="2"/>
    <x v="15"/>
    <x v="213"/>
    <x v="1"/>
    <x v="0"/>
    <x v="0"/>
    <x v="5"/>
    <x v="1"/>
    <x v="0"/>
  </r>
  <r>
    <x v="363"/>
    <x v="158"/>
    <x v="257"/>
    <x v="2"/>
    <x v="234"/>
    <n v="0"/>
    <n v="1297942.8"/>
    <n v="235989.6"/>
    <n v="4"/>
    <x v="1"/>
    <x v="1"/>
    <x v="1"/>
    <x v="39"/>
    <x v="0"/>
    <x v="1"/>
    <x v="0"/>
    <x v="2"/>
    <x v="1"/>
    <x v="0"/>
  </r>
  <r>
    <x v="364"/>
    <x v="158"/>
    <x v="290"/>
    <x v="2"/>
    <x v="513"/>
    <n v="0.1"/>
    <n v="3171110.25"/>
    <n v="250738.95"/>
    <n v="3"/>
    <x v="0"/>
    <x v="2"/>
    <x v="15"/>
    <x v="55"/>
    <x v="1"/>
    <x v="2"/>
    <x v="1"/>
    <x v="8"/>
    <x v="1"/>
    <x v="0"/>
  </r>
  <r>
    <x v="364"/>
    <x v="158"/>
    <x v="290"/>
    <x v="2"/>
    <x v="391"/>
    <n v="0"/>
    <n v="870211.65"/>
    <n v="427731.15"/>
    <n v="2"/>
    <x v="1"/>
    <x v="2"/>
    <x v="15"/>
    <x v="55"/>
    <x v="1"/>
    <x v="2"/>
    <x v="0"/>
    <x v="14"/>
    <x v="1"/>
    <x v="0"/>
  </r>
  <r>
    <x v="365"/>
    <x v="158"/>
    <x v="285"/>
    <x v="2"/>
    <x v="486"/>
    <n v="0"/>
    <n v="221240.25"/>
    <n v="73746.75"/>
    <n v="2"/>
    <x v="0"/>
    <x v="2"/>
    <x v="40"/>
    <x v="209"/>
    <x v="1"/>
    <x v="1"/>
    <x v="0"/>
    <x v="5"/>
    <x v="1"/>
    <x v="0"/>
  </r>
  <r>
    <x v="365"/>
    <x v="158"/>
    <x v="285"/>
    <x v="2"/>
    <x v="524"/>
    <n v="0"/>
    <n v="21666795.150000002"/>
    <n v="4542799.8"/>
    <n v="5"/>
    <x v="0"/>
    <x v="2"/>
    <x v="40"/>
    <x v="209"/>
    <x v="1"/>
    <x v="1"/>
    <x v="2"/>
    <x v="13"/>
    <x v="1"/>
    <x v="0"/>
  </r>
  <r>
    <x v="366"/>
    <x v="158"/>
    <x v="291"/>
    <x v="1"/>
    <x v="525"/>
    <n v="0"/>
    <n v="7418923.0499999998"/>
    <n v="2448392.1"/>
    <n v="11"/>
    <x v="1"/>
    <x v="1"/>
    <x v="1"/>
    <x v="214"/>
    <x v="0"/>
    <x v="2"/>
    <x v="0"/>
    <x v="14"/>
    <x v="1"/>
    <x v="0"/>
  </r>
  <r>
    <x v="366"/>
    <x v="158"/>
    <x v="291"/>
    <x v="1"/>
    <x v="526"/>
    <n v="0"/>
    <n v="412981.8"/>
    <n v="191741.55000000002"/>
    <n v="3"/>
    <x v="0"/>
    <x v="1"/>
    <x v="1"/>
    <x v="214"/>
    <x v="0"/>
    <x v="2"/>
    <x v="0"/>
    <x v="7"/>
    <x v="1"/>
    <x v="0"/>
  </r>
  <r>
    <x v="367"/>
    <x v="158"/>
    <x v="292"/>
    <x v="0"/>
    <x v="527"/>
    <n v="0"/>
    <n v="2861373.9"/>
    <n v="1238945.4000000001"/>
    <n v="4"/>
    <x v="1"/>
    <x v="5"/>
    <x v="16"/>
    <x v="215"/>
    <x v="1"/>
    <x v="0"/>
    <x v="0"/>
    <x v="2"/>
    <x v="1"/>
    <x v="0"/>
  </r>
  <r>
    <x v="368"/>
    <x v="158"/>
    <x v="293"/>
    <x v="2"/>
    <x v="4"/>
    <n v="0.4"/>
    <n v="899710.35"/>
    <n v="103245.45"/>
    <n v="6"/>
    <x v="0"/>
    <x v="3"/>
    <x v="42"/>
    <x v="216"/>
    <x v="2"/>
    <x v="1"/>
    <x v="0"/>
    <x v="3"/>
    <x v="1"/>
    <x v="0"/>
  </r>
  <r>
    <x v="369"/>
    <x v="158"/>
    <x v="35"/>
    <x v="1"/>
    <x v="528"/>
    <n v="0.1"/>
    <n v="6917445.1500000004"/>
    <n v="1150449.3"/>
    <n v="3"/>
    <x v="0"/>
    <x v="3"/>
    <x v="19"/>
    <x v="34"/>
    <x v="2"/>
    <x v="1"/>
    <x v="1"/>
    <x v="1"/>
    <x v="1"/>
    <x v="0"/>
  </r>
  <r>
    <x v="369"/>
    <x v="158"/>
    <x v="35"/>
    <x v="1"/>
    <x v="529"/>
    <n v="0"/>
    <n v="88496.1"/>
    <n v="29498.7"/>
    <n v="1"/>
    <x v="1"/>
    <x v="3"/>
    <x v="19"/>
    <x v="34"/>
    <x v="2"/>
    <x v="1"/>
    <x v="0"/>
    <x v="5"/>
    <x v="1"/>
    <x v="0"/>
  </r>
  <r>
    <x v="369"/>
    <x v="158"/>
    <x v="35"/>
    <x v="1"/>
    <x v="530"/>
    <n v="0"/>
    <n v="4955781.6000000006"/>
    <n v="442480.5"/>
    <n v="2"/>
    <x v="0"/>
    <x v="3"/>
    <x v="19"/>
    <x v="34"/>
    <x v="2"/>
    <x v="1"/>
    <x v="2"/>
    <x v="10"/>
    <x v="1"/>
    <x v="0"/>
  </r>
  <r>
    <x v="370"/>
    <x v="158"/>
    <x v="294"/>
    <x v="1"/>
    <x v="531"/>
    <n v="0"/>
    <n v="973457.1"/>
    <n v="162242.85"/>
    <n v="4"/>
    <x v="1"/>
    <x v="2"/>
    <x v="3"/>
    <x v="217"/>
    <x v="1"/>
    <x v="0"/>
    <x v="0"/>
    <x v="0"/>
    <x v="1"/>
    <x v="0"/>
  </r>
  <r>
    <x v="371"/>
    <x v="158"/>
    <x v="295"/>
    <x v="1"/>
    <x v="532"/>
    <n v="0"/>
    <n v="781715.55"/>
    <n v="221240.25"/>
    <n v="2"/>
    <x v="1"/>
    <x v="8"/>
    <x v="11"/>
    <x v="218"/>
    <x v="2"/>
    <x v="0"/>
    <x v="1"/>
    <x v="16"/>
    <x v="1"/>
    <x v="0"/>
  </r>
  <r>
    <x v="371"/>
    <x v="158"/>
    <x v="295"/>
    <x v="1"/>
    <x v="533"/>
    <n v="0"/>
    <n v="3067864.8000000003"/>
    <n v="0"/>
    <n v="4"/>
    <x v="1"/>
    <x v="8"/>
    <x v="11"/>
    <x v="218"/>
    <x v="2"/>
    <x v="0"/>
    <x v="1"/>
    <x v="16"/>
    <x v="1"/>
    <x v="0"/>
  </r>
  <r>
    <x v="372"/>
    <x v="159"/>
    <x v="296"/>
    <x v="0"/>
    <x v="534"/>
    <n v="0"/>
    <n v="2079658.35"/>
    <n v="353984.4"/>
    <n v="2"/>
    <x v="0"/>
    <x v="3"/>
    <x v="73"/>
    <x v="219"/>
    <x v="2"/>
    <x v="2"/>
    <x v="0"/>
    <x v="11"/>
    <x v="1"/>
    <x v="0"/>
  </r>
  <r>
    <x v="372"/>
    <x v="159"/>
    <x v="296"/>
    <x v="0"/>
    <x v="535"/>
    <n v="0"/>
    <n v="1017705.15"/>
    <n v="383483.10000000003"/>
    <n v="5"/>
    <x v="1"/>
    <x v="3"/>
    <x v="73"/>
    <x v="219"/>
    <x v="2"/>
    <x v="2"/>
    <x v="0"/>
    <x v="5"/>
    <x v="1"/>
    <x v="0"/>
  </r>
  <r>
    <x v="372"/>
    <x v="159"/>
    <x v="296"/>
    <x v="0"/>
    <x v="536"/>
    <n v="0"/>
    <n v="2595885.6"/>
    <n v="575224.65"/>
    <n v="4"/>
    <x v="0"/>
    <x v="3"/>
    <x v="73"/>
    <x v="219"/>
    <x v="2"/>
    <x v="2"/>
    <x v="0"/>
    <x v="12"/>
    <x v="1"/>
    <x v="0"/>
  </r>
  <r>
    <x v="372"/>
    <x v="159"/>
    <x v="296"/>
    <x v="0"/>
    <x v="537"/>
    <n v="0.4"/>
    <n v="5457259.5"/>
    <n v="0"/>
    <n v="5"/>
    <x v="0"/>
    <x v="3"/>
    <x v="73"/>
    <x v="219"/>
    <x v="2"/>
    <x v="2"/>
    <x v="2"/>
    <x v="10"/>
    <x v="1"/>
    <x v="0"/>
  </r>
  <r>
    <x v="373"/>
    <x v="159"/>
    <x v="297"/>
    <x v="1"/>
    <x v="468"/>
    <n v="0.1"/>
    <n v="1548681.75"/>
    <n v="147493.5"/>
    <n v="5"/>
    <x v="1"/>
    <x v="1"/>
    <x v="1"/>
    <x v="39"/>
    <x v="0"/>
    <x v="1"/>
    <x v="0"/>
    <x v="2"/>
    <x v="1"/>
    <x v="0"/>
  </r>
  <r>
    <x v="373"/>
    <x v="159"/>
    <x v="297"/>
    <x v="1"/>
    <x v="538"/>
    <n v="0.1"/>
    <n v="77832319.950000003"/>
    <n v="25944106.650000002"/>
    <n v="9"/>
    <x v="0"/>
    <x v="1"/>
    <x v="1"/>
    <x v="39"/>
    <x v="0"/>
    <x v="1"/>
    <x v="2"/>
    <x v="10"/>
    <x v="1"/>
    <x v="0"/>
  </r>
  <r>
    <x v="374"/>
    <x v="160"/>
    <x v="298"/>
    <x v="1"/>
    <x v="147"/>
    <n v="0"/>
    <n v="1681425.9000000001"/>
    <n v="501477.9"/>
    <n v="2"/>
    <x v="0"/>
    <x v="3"/>
    <x v="19"/>
    <x v="34"/>
    <x v="2"/>
    <x v="1"/>
    <x v="0"/>
    <x v="11"/>
    <x v="1"/>
    <x v="0"/>
  </r>
  <r>
    <x v="374"/>
    <x v="160"/>
    <x v="298"/>
    <x v="1"/>
    <x v="539"/>
    <n v="0"/>
    <n v="1740423.3"/>
    <n v="0"/>
    <n v="4"/>
    <x v="1"/>
    <x v="3"/>
    <x v="19"/>
    <x v="34"/>
    <x v="2"/>
    <x v="1"/>
    <x v="0"/>
    <x v="2"/>
    <x v="1"/>
    <x v="0"/>
  </r>
  <r>
    <x v="374"/>
    <x v="160"/>
    <x v="298"/>
    <x v="1"/>
    <x v="16"/>
    <n v="0"/>
    <n v="471979.2"/>
    <n v="58997.4"/>
    <n v="4"/>
    <x v="1"/>
    <x v="3"/>
    <x v="19"/>
    <x v="34"/>
    <x v="2"/>
    <x v="1"/>
    <x v="0"/>
    <x v="7"/>
    <x v="1"/>
    <x v="0"/>
  </r>
  <r>
    <x v="374"/>
    <x v="160"/>
    <x v="298"/>
    <x v="1"/>
    <x v="540"/>
    <n v="0.4"/>
    <n v="1637177.85"/>
    <n v="-899710.35"/>
    <n v="3"/>
    <x v="1"/>
    <x v="3"/>
    <x v="19"/>
    <x v="34"/>
    <x v="2"/>
    <x v="1"/>
    <x v="0"/>
    <x v="3"/>
    <x v="1"/>
    <x v="0"/>
  </r>
  <r>
    <x v="374"/>
    <x v="160"/>
    <x v="298"/>
    <x v="1"/>
    <x v="541"/>
    <n v="0.4"/>
    <n v="707968.8"/>
    <n v="-294987"/>
    <n v="2"/>
    <x v="0"/>
    <x v="3"/>
    <x v="19"/>
    <x v="34"/>
    <x v="2"/>
    <x v="1"/>
    <x v="2"/>
    <x v="9"/>
    <x v="1"/>
    <x v="0"/>
  </r>
  <r>
    <x v="375"/>
    <x v="160"/>
    <x v="299"/>
    <x v="2"/>
    <x v="171"/>
    <n v="0"/>
    <n v="943958.4"/>
    <n v="44248.05"/>
    <n v="4"/>
    <x v="0"/>
    <x v="5"/>
    <x v="30"/>
    <x v="188"/>
    <x v="1"/>
    <x v="1"/>
    <x v="0"/>
    <x v="2"/>
    <x v="1"/>
    <x v="0"/>
  </r>
  <r>
    <x v="376"/>
    <x v="160"/>
    <x v="300"/>
    <x v="0"/>
    <x v="123"/>
    <n v="0.1"/>
    <n v="648971.4"/>
    <n v="14749.35"/>
    <n v="1"/>
    <x v="1"/>
    <x v="5"/>
    <x v="43"/>
    <x v="33"/>
    <x v="1"/>
    <x v="0"/>
    <x v="0"/>
    <x v="3"/>
    <x v="1"/>
    <x v="0"/>
  </r>
  <r>
    <x v="377"/>
    <x v="160"/>
    <x v="301"/>
    <x v="2"/>
    <x v="542"/>
    <n v="0"/>
    <n v="2728629.75"/>
    <n v="250738.95"/>
    <n v="7"/>
    <x v="0"/>
    <x v="3"/>
    <x v="19"/>
    <x v="26"/>
    <x v="2"/>
    <x v="1"/>
    <x v="0"/>
    <x v="2"/>
    <x v="1"/>
    <x v="0"/>
  </r>
  <r>
    <x v="377"/>
    <x v="160"/>
    <x v="301"/>
    <x v="2"/>
    <x v="543"/>
    <n v="0"/>
    <n v="2286149.25"/>
    <n v="412981.8"/>
    <n v="3"/>
    <x v="0"/>
    <x v="3"/>
    <x v="19"/>
    <x v="26"/>
    <x v="2"/>
    <x v="1"/>
    <x v="0"/>
    <x v="5"/>
    <x v="1"/>
    <x v="0"/>
  </r>
  <r>
    <x v="378"/>
    <x v="161"/>
    <x v="302"/>
    <x v="1"/>
    <x v="544"/>
    <n v="0"/>
    <n v="737467.5"/>
    <n v="368733.75"/>
    <n v="5"/>
    <x v="1"/>
    <x v="4"/>
    <x v="6"/>
    <x v="8"/>
    <x v="1"/>
    <x v="2"/>
    <x v="0"/>
    <x v="2"/>
    <x v="1"/>
    <x v="0"/>
  </r>
  <r>
    <x v="379"/>
    <x v="161"/>
    <x v="265"/>
    <x v="1"/>
    <x v="545"/>
    <n v="0"/>
    <n v="2109157.0500000003"/>
    <n v="471979.2"/>
    <n v="1"/>
    <x v="0"/>
    <x v="3"/>
    <x v="14"/>
    <x v="82"/>
    <x v="2"/>
    <x v="1"/>
    <x v="1"/>
    <x v="1"/>
    <x v="1"/>
    <x v="0"/>
  </r>
  <r>
    <x v="379"/>
    <x v="161"/>
    <x v="265"/>
    <x v="1"/>
    <x v="546"/>
    <n v="0"/>
    <n v="2802376.5"/>
    <n v="1002955.8"/>
    <n v="4"/>
    <x v="1"/>
    <x v="3"/>
    <x v="14"/>
    <x v="82"/>
    <x v="2"/>
    <x v="1"/>
    <x v="0"/>
    <x v="14"/>
    <x v="1"/>
    <x v="0"/>
  </r>
  <r>
    <x v="379"/>
    <x v="161"/>
    <x v="265"/>
    <x v="1"/>
    <x v="547"/>
    <n v="0"/>
    <n v="8805361.9500000011"/>
    <n v="2728629.75"/>
    <n v="5"/>
    <x v="0"/>
    <x v="3"/>
    <x v="14"/>
    <x v="82"/>
    <x v="2"/>
    <x v="1"/>
    <x v="2"/>
    <x v="9"/>
    <x v="1"/>
    <x v="0"/>
  </r>
  <r>
    <x v="379"/>
    <x v="161"/>
    <x v="265"/>
    <x v="1"/>
    <x v="70"/>
    <n v="0"/>
    <n v="8613620.4000000004"/>
    <n v="3879079.0500000003"/>
    <n v="4"/>
    <x v="1"/>
    <x v="3"/>
    <x v="14"/>
    <x v="82"/>
    <x v="2"/>
    <x v="1"/>
    <x v="2"/>
    <x v="10"/>
    <x v="1"/>
    <x v="0"/>
  </r>
  <r>
    <x v="380"/>
    <x v="161"/>
    <x v="211"/>
    <x v="2"/>
    <x v="548"/>
    <n v="0"/>
    <n v="1474935"/>
    <n v="486728.55"/>
    <n v="2"/>
    <x v="0"/>
    <x v="5"/>
    <x v="39"/>
    <x v="157"/>
    <x v="1"/>
    <x v="0"/>
    <x v="0"/>
    <x v="2"/>
    <x v="1"/>
    <x v="0"/>
  </r>
  <r>
    <x v="381"/>
    <x v="161"/>
    <x v="303"/>
    <x v="2"/>
    <x v="549"/>
    <n v="0.1"/>
    <n v="619472.70000000007"/>
    <n v="162242.85"/>
    <n v="3"/>
    <x v="0"/>
    <x v="1"/>
    <x v="1"/>
    <x v="39"/>
    <x v="0"/>
    <x v="1"/>
    <x v="0"/>
    <x v="2"/>
    <x v="1"/>
    <x v="0"/>
  </r>
  <r>
    <x v="382"/>
    <x v="161"/>
    <x v="17"/>
    <x v="1"/>
    <x v="550"/>
    <n v="0.4"/>
    <n v="899710.35"/>
    <n v="-206490.9"/>
    <n v="4"/>
    <x v="1"/>
    <x v="7"/>
    <x v="10"/>
    <x v="16"/>
    <x v="0"/>
    <x v="0"/>
    <x v="0"/>
    <x v="3"/>
    <x v="0"/>
    <x v="0"/>
  </r>
  <r>
    <x v="383"/>
    <x v="162"/>
    <x v="304"/>
    <x v="1"/>
    <x v="551"/>
    <n v="0"/>
    <n v="604723.35"/>
    <n v="44248.05"/>
    <n v="3"/>
    <x v="1"/>
    <x v="5"/>
    <x v="54"/>
    <x v="106"/>
    <x v="1"/>
    <x v="1"/>
    <x v="0"/>
    <x v="12"/>
    <x v="1"/>
    <x v="0"/>
  </r>
  <r>
    <x v="383"/>
    <x v="162"/>
    <x v="304"/>
    <x v="1"/>
    <x v="295"/>
    <n v="0"/>
    <n v="2817125.85"/>
    <n v="398232.45"/>
    <n v="1"/>
    <x v="1"/>
    <x v="5"/>
    <x v="54"/>
    <x v="106"/>
    <x v="1"/>
    <x v="1"/>
    <x v="2"/>
    <x v="13"/>
    <x v="1"/>
    <x v="0"/>
  </r>
  <r>
    <x v="384"/>
    <x v="162"/>
    <x v="228"/>
    <x v="3"/>
    <x v="344"/>
    <n v="0"/>
    <n v="2492640.15"/>
    <n v="943958.4"/>
    <n v="1"/>
    <x v="0"/>
    <x v="3"/>
    <x v="35"/>
    <x v="168"/>
    <x v="2"/>
    <x v="1"/>
    <x v="1"/>
    <x v="1"/>
    <x v="1"/>
    <x v="0"/>
  </r>
  <r>
    <x v="384"/>
    <x v="162"/>
    <x v="228"/>
    <x v="3"/>
    <x v="267"/>
    <n v="0"/>
    <n v="6356969.8500000006"/>
    <n v="191741.55000000002"/>
    <n v="3"/>
    <x v="1"/>
    <x v="3"/>
    <x v="35"/>
    <x v="168"/>
    <x v="2"/>
    <x v="1"/>
    <x v="1"/>
    <x v="1"/>
    <x v="1"/>
    <x v="0"/>
  </r>
  <r>
    <x v="384"/>
    <x v="162"/>
    <x v="228"/>
    <x v="3"/>
    <x v="359"/>
    <n v="0"/>
    <n v="825963.6"/>
    <n v="265488.3"/>
    <n v="2"/>
    <x v="0"/>
    <x v="3"/>
    <x v="35"/>
    <x v="168"/>
    <x v="2"/>
    <x v="1"/>
    <x v="0"/>
    <x v="5"/>
    <x v="1"/>
    <x v="0"/>
  </r>
  <r>
    <x v="384"/>
    <x v="162"/>
    <x v="228"/>
    <x v="3"/>
    <x v="41"/>
    <n v="0"/>
    <n v="5000029.6500000004"/>
    <n v="1504433.7"/>
    <n v="7"/>
    <x v="0"/>
    <x v="3"/>
    <x v="35"/>
    <x v="168"/>
    <x v="2"/>
    <x v="1"/>
    <x v="0"/>
    <x v="5"/>
    <x v="1"/>
    <x v="0"/>
  </r>
  <r>
    <x v="385"/>
    <x v="162"/>
    <x v="305"/>
    <x v="3"/>
    <x v="41"/>
    <n v="0"/>
    <n v="1430686.95"/>
    <n v="427731.15"/>
    <n v="2"/>
    <x v="1"/>
    <x v="1"/>
    <x v="1"/>
    <x v="220"/>
    <x v="0"/>
    <x v="0"/>
    <x v="0"/>
    <x v="5"/>
    <x v="1"/>
    <x v="0"/>
  </r>
  <r>
    <x v="386"/>
    <x v="162"/>
    <x v="62"/>
    <x v="0"/>
    <x v="552"/>
    <n v="0"/>
    <n v="1533932.4000000001"/>
    <n v="29498.7"/>
    <n v="3"/>
    <x v="0"/>
    <x v="3"/>
    <x v="18"/>
    <x v="59"/>
    <x v="2"/>
    <x v="1"/>
    <x v="0"/>
    <x v="14"/>
    <x v="1"/>
    <x v="0"/>
  </r>
  <r>
    <x v="386"/>
    <x v="162"/>
    <x v="62"/>
    <x v="0"/>
    <x v="553"/>
    <n v="0.4"/>
    <n v="3510345.3000000003"/>
    <n v="294987"/>
    <n v="2"/>
    <x v="0"/>
    <x v="3"/>
    <x v="18"/>
    <x v="59"/>
    <x v="2"/>
    <x v="1"/>
    <x v="0"/>
    <x v="3"/>
    <x v="1"/>
    <x v="0"/>
  </r>
  <r>
    <x v="387"/>
    <x v="162"/>
    <x v="41"/>
    <x v="0"/>
    <x v="554"/>
    <n v="0.1"/>
    <n v="19262651.100000001"/>
    <n v="3849580.35"/>
    <n v="9"/>
    <x v="1"/>
    <x v="2"/>
    <x v="26"/>
    <x v="40"/>
    <x v="1"/>
    <x v="1"/>
    <x v="1"/>
    <x v="8"/>
    <x v="1"/>
    <x v="0"/>
  </r>
  <r>
    <x v="388"/>
    <x v="162"/>
    <x v="25"/>
    <x v="2"/>
    <x v="555"/>
    <n v="0"/>
    <n v="2595885.6"/>
    <n v="280237.65000000002"/>
    <n v="3"/>
    <x v="1"/>
    <x v="3"/>
    <x v="18"/>
    <x v="24"/>
    <x v="2"/>
    <x v="0"/>
    <x v="2"/>
    <x v="15"/>
    <x v="1"/>
    <x v="0"/>
  </r>
  <r>
    <x v="389"/>
    <x v="163"/>
    <x v="122"/>
    <x v="1"/>
    <x v="18"/>
    <n v="0"/>
    <n v="3023616.75"/>
    <n v="575224.65"/>
    <n v="4"/>
    <x v="0"/>
    <x v="0"/>
    <x v="0"/>
    <x v="101"/>
    <x v="0"/>
    <x v="2"/>
    <x v="0"/>
    <x v="2"/>
    <x v="1"/>
    <x v="0"/>
  </r>
  <r>
    <x v="389"/>
    <x v="163"/>
    <x v="122"/>
    <x v="1"/>
    <x v="24"/>
    <n v="0"/>
    <n v="176992.2"/>
    <n v="58997.4"/>
    <n v="2"/>
    <x v="1"/>
    <x v="0"/>
    <x v="0"/>
    <x v="101"/>
    <x v="0"/>
    <x v="2"/>
    <x v="0"/>
    <x v="5"/>
    <x v="1"/>
    <x v="0"/>
  </r>
  <r>
    <x v="389"/>
    <x v="163"/>
    <x v="122"/>
    <x v="1"/>
    <x v="329"/>
    <n v="0"/>
    <n v="707968.8"/>
    <n v="88496.1"/>
    <n v="2"/>
    <x v="1"/>
    <x v="0"/>
    <x v="0"/>
    <x v="101"/>
    <x v="0"/>
    <x v="2"/>
    <x v="0"/>
    <x v="3"/>
    <x v="1"/>
    <x v="0"/>
  </r>
  <r>
    <x v="389"/>
    <x v="163"/>
    <x v="122"/>
    <x v="1"/>
    <x v="380"/>
    <n v="0"/>
    <n v="3952825.8000000003"/>
    <n v="353984.4"/>
    <n v="2"/>
    <x v="1"/>
    <x v="0"/>
    <x v="0"/>
    <x v="101"/>
    <x v="0"/>
    <x v="2"/>
    <x v="0"/>
    <x v="3"/>
    <x v="1"/>
    <x v="0"/>
  </r>
  <r>
    <x v="389"/>
    <x v="163"/>
    <x v="122"/>
    <x v="1"/>
    <x v="556"/>
    <n v="0"/>
    <n v="65678855.550000004"/>
    <n v="21017823.75"/>
    <n v="7"/>
    <x v="1"/>
    <x v="0"/>
    <x v="0"/>
    <x v="101"/>
    <x v="0"/>
    <x v="2"/>
    <x v="2"/>
    <x v="10"/>
    <x v="1"/>
    <x v="0"/>
  </r>
  <r>
    <x v="390"/>
    <x v="163"/>
    <x v="195"/>
    <x v="1"/>
    <x v="557"/>
    <n v="0"/>
    <n v="1651927.2"/>
    <n v="176992.2"/>
    <n v="4"/>
    <x v="1"/>
    <x v="4"/>
    <x v="6"/>
    <x v="8"/>
    <x v="1"/>
    <x v="1"/>
    <x v="0"/>
    <x v="2"/>
    <x v="1"/>
    <x v="0"/>
  </r>
  <r>
    <x v="390"/>
    <x v="163"/>
    <x v="195"/>
    <x v="1"/>
    <x v="558"/>
    <n v="0"/>
    <n v="471979.2"/>
    <n v="132744.15"/>
    <n v="2"/>
    <x v="1"/>
    <x v="4"/>
    <x v="6"/>
    <x v="8"/>
    <x v="1"/>
    <x v="1"/>
    <x v="0"/>
    <x v="4"/>
    <x v="1"/>
    <x v="0"/>
  </r>
  <r>
    <x v="390"/>
    <x v="163"/>
    <x v="195"/>
    <x v="1"/>
    <x v="375"/>
    <n v="0.1"/>
    <n v="427731.15"/>
    <n v="132744.15"/>
    <n v="3"/>
    <x v="1"/>
    <x v="4"/>
    <x v="6"/>
    <x v="8"/>
    <x v="1"/>
    <x v="1"/>
    <x v="0"/>
    <x v="3"/>
    <x v="1"/>
    <x v="0"/>
  </r>
  <r>
    <x v="390"/>
    <x v="163"/>
    <x v="195"/>
    <x v="1"/>
    <x v="338"/>
    <n v="0.1"/>
    <n v="7522168.5"/>
    <n v="1342190.85"/>
    <n v="4"/>
    <x v="0"/>
    <x v="4"/>
    <x v="6"/>
    <x v="8"/>
    <x v="1"/>
    <x v="1"/>
    <x v="0"/>
    <x v="3"/>
    <x v="1"/>
    <x v="0"/>
  </r>
  <r>
    <x v="391"/>
    <x v="163"/>
    <x v="306"/>
    <x v="2"/>
    <x v="559"/>
    <n v="0"/>
    <n v="752216.85"/>
    <n v="176992.2"/>
    <n v="3"/>
    <x v="1"/>
    <x v="8"/>
    <x v="25"/>
    <x v="221"/>
    <x v="2"/>
    <x v="2"/>
    <x v="1"/>
    <x v="16"/>
    <x v="1"/>
    <x v="0"/>
  </r>
  <r>
    <x v="392"/>
    <x v="163"/>
    <x v="269"/>
    <x v="1"/>
    <x v="560"/>
    <n v="0.1"/>
    <n v="9867315.1500000004"/>
    <n v="4277311.5"/>
    <n v="5"/>
    <x v="1"/>
    <x v="2"/>
    <x v="63"/>
    <x v="197"/>
    <x v="1"/>
    <x v="1"/>
    <x v="2"/>
    <x v="13"/>
    <x v="1"/>
    <x v="0"/>
  </r>
  <r>
    <x v="393"/>
    <x v="164"/>
    <x v="307"/>
    <x v="1"/>
    <x v="105"/>
    <n v="0"/>
    <n v="471979.2"/>
    <n v="103245.45"/>
    <n v="3"/>
    <x v="1"/>
    <x v="8"/>
    <x v="20"/>
    <x v="29"/>
    <x v="2"/>
    <x v="1"/>
    <x v="0"/>
    <x v="5"/>
    <x v="1"/>
    <x v="0"/>
  </r>
  <r>
    <x v="394"/>
    <x v="164"/>
    <x v="266"/>
    <x v="1"/>
    <x v="293"/>
    <n v="0.5"/>
    <n v="24306928.800000001"/>
    <n v="-9247842.4500000011"/>
    <n v="8"/>
    <x v="1"/>
    <x v="1"/>
    <x v="1"/>
    <x v="196"/>
    <x v="0"/>
    <x v="1"/>
    <x v="1"/>
    <x v="1"/>
    <x v="0"/>
    <x v="0"/>
  </r>
  <r>
    <x v="395"/>
    <x v="165"/>
    <x v="308"/>
    <x v="0"/>
    <x v="337"/>
    <n v="0.1"/>
    <n v="368733.75"/>
    <n v="147493.5"/>
    <n v="2"/>
    <x v="0"/>
    <x v="1"/>
    <x v="1"/>
    <x v="39"/>
    <x v="0"/>
    <x v="0"/>
    <x v="0"/>
    <x v="4"/>
    <x v="1"/>
    <x v="0"/>
  </r>
  <r>
    <x v="395"/>
    <x v="165"/>
    <x v="308"/>
    <x v="0"/>
    <x v="541"/>
    <n v="0.1"/>
    <n v="1061953.2"/>
    <n v="58997.4"/>
    <n v="2"/>
    <x v="0"/>
    <x v="1"/>
    <x v="1"/>
    <x v="39"/>
    <x v="0"/>
    <x v="0"/>
    <x v="2"/>
    <x v="9"/>
    <x v="1"/>
    <x v="0"/>
  </r>
  <r>
    <x v="396"/>
    <x v="165"/>
    <x v="14"/>
    <x v="1"/>
    <x v="453"/>
    <n v="0.15"/>
    <n v="23141730.150000002"/>
    <n v="2728629.75"/>
    <n v="7"/>
    <x v="1"/>
    <x v="0"/>
    <x v="9"/>
    <x v="14"/>
    <x v="0"/>
    <x v="1"/>
    <x v="2"/>
    <x v="13"/>
    <x v="1"/>
    <x v="0"/>
  </r>
  <r>
    <x v="397"/>
    <x v="165"/>
    <x v="309"/>
    <x v="0"/>
    <x v="561"/>
    <n v="0"/>
    <n v="9439584"/>
    <n v="2359896"/>
    <n v="2"/>
    <x v="0"/>
    <x v="5"/>
    <x v="16"/>
    <x v="154"/>
    <x v="1"/>
    <x v="0"/>
    <x v="2"/>
    <x v="13"/>
    <x v="1"/>
    <x v="0"/>
  </r>
  <r>
    <x v="398"/>
    <x v="165"/>
    <x v="310"/>
    <x v="1"/>
    <x v="562"/>
    <n v="0.5"/>
    <n v="2064909"/>
    <n v="-368733.75"/>
    <n v="4"/>
    <x v="1"/>
    <x v="6"/>
    <x v="53"/>
    <x v="104"/>
    <x v="1"/>
    <x v="1"/>
    <x v="0"/>
    <x v="11"/>
    <x v="0"/>
    <x v="0"/>
  </r>
  <r>
    <x v="399"/>
    <x v="165"/>
    <x v="311"/>
    <x v="1"/>
    <x v="563"/>
    <n v="0.1"/>
    <n v="5634251.7000000002"/>
    <n v="0"/>
    <n v="3"/>
    <x v="0"/>
    <x v="1"/>
    <x v="1"/>
    <x v="39"/>
    <x v="0"/>
    <x v="1"/>
    <x v="2"/>
    <x v="10"/>
    <x v="0"/>
    <x v="0"/>
  </r>
  <r>
    <x v="400"/>
    <x v="166"/>
    <x v="312"/>
    <x v="0"/>
    <x v="234"/>
    <n v="0"/>
    <n v="973457.1"/>
    <n v="176992.2"/>
    <n v="3"/>
    <x v="1"/>
    <x v="8"/>
    <x v="20"/>
    <x v="29"/>
    <x v="2"/>
    <x v="2"/>
    <x v="0"/>
    <x v="2"/>
    <x v="1"/>
    <x v="0"/>
  </r>
  <r>
    <x v="401"/>
    <x v="167"/>
    <x v="210"/>
    <x v="3"/>
    <x v="407"/>
    <n v="0.1"/>
    <n v="5840742.6000000006"/>
    <n v="1238945.4000000001"/>
    <n v="3"/>
    <x v="1"/>
    <x v="8"/>
    <x v="67"/>
    <x v="164"/>
    <x v="2"/>
    <x v="1"/>
    <x v="1"/>
    <x v="1"/>
    <x v="1"/>
    <x v="0"/>
  </r>
  <r>
    <x v="401"/>
    <x v="167"/>
    <x v="210"/>
    <x v="3"/>
    <x v="564"/>
    <n v="0"/>
    <n v="1917415.5"/>
    <n v="648971.4"/>
    <n v="5"/>
    <x v="1"/>
    <x v="8"/>
    <x v="67"/>
    <x v="164"/>
    <x v="2"/>
    <x v="1"/>
    <x v="0"/>
    <x v="2"/>
    <x v="1"/>
    <x v="0"/>
  </r>
  <r>
    <x v="401"/>
    <x v="167"/>
    <x v="210"/>
    <x v="3"/>
    <x v="565"/>
    <n v="0"/>
    <n v="117994.8"/>
    <n v="29498.7"/>
    <n v="1"/>
    <x v="0"/>
    <x v="8"/>
    <x v="67"/>
    <x v="164"/>
    <x v="2"/>
    <x v="1"/>
    <x v="0"/>
    <x v="7"/>
    <x v="1"/>
    <x v="0"/>
  </r>
  <r>
    <x v="401"/>
    <x v="167"/>
    <x v="210"/>
    <x v="3"/>
    <x v="9"/>
    <n v="0.1"/>
    <n v="13200668.25"/>
    <n v="2640133.65"/>
    <n v="5"/>
    <x v="0"/>
    <x v="8"/>
    <x v="67"/>
    <x v="164"/>
    <x v="2"/>
    <x v="1"/>
    <x v="0"/>
    <x v="3"/>
    <x v="1"/>
    <x v="0"/>
  </r>
  <r>
    <x v="402"/>
    <x v="167"/>
    <x v="268"/>
    <x v="3"/>
    <x v="566"/>
    <n v="0"/>
    <n v="7581165.9000000004"/>
    <n v="1356940.2"/>
    <n v="3"/>
    <x v="1"/>
    <x v="4"/>
    <x v="6"/>
    <x v="8"/>
    <x v="1"/>
    <x v="1"/>
    <x v="1"/>
    <x v="1"/>
    <x v="1"/>
    <x v="0"/>
  </r>
  <r>
    <x v="402"/>
    <x v="167"/>
    <x v="268"/>
    <x v="3"/>
    <x v="567"/>
    <n v="0"/>
    <n v="840712.95000000007"/>
    <n v="368733.75"/>
    <n v="1"/>
    <x v="1"/>
    <x v="4"/>
    <x v="6"/>
    <x v="8"/>
    <x v="1"/>
    <x v="1"/>
    <x v="1"/>
    <x v="16"/>
    <x v="1"/>
    <x v="0"/>
  </r>
  <r>
    <x v="402"/>
    <x v="167"/>
    <x v="268"/>
    <x v="3"/>
    <x v="379"/>
    <n v="0"/>
    <n v="1002955.8"/>
    <n v="103245.45"/>
    <n v="2"/>
    <x v="1"/>
    <x v="4"/>
    <x v="6"/>
    <x v="8"/>
    <x v="1"/>
    <x v="1"/>
    <x v="0"/>
    <x v="0"/>
    <x v="1"/>
    <x v="0"/>
  </r>
  <r>
    <x v="402"/>
    <x v="167"/>
    <x v="268"/>
    <x v="3"/>
    <x v="568"/>
    <n v="0.1"/>
    <n v="1578180.45"/>
    <n v="117994.8"/>
    <n v="7"/>
    <x v="1"/>
    <x v="4"/>
    <x v="6"/>
    <x v="8"/>
    <x v="1"/>
    <x v="1"/>
    <x v="0"/>
    <x v="3"/>
    <x v="1"/>
    <x v="0"/>
  </r>
  <r>
    <x v="403"/>
    <x v="167"/>
    <x v="313"/>
    <x v="1"/>
    <x v="569"/>
    <n v="0"/>
    <n v="3908577.75"/>
    <n v="44248.05"/>
    <n v="5"/>
    <x v="1"/>
    <x v="12"/>
    <x v="74"/>
    <x v="222"/>
    <x v="1"/>
    <x v="1"/>
    <x v="1"/>
    <x v="16"/>
    <x v="0"/>
    <x v="0"/>
  </r>
  <r>
    <x v="403"/>
    <x v="167"/>
    <x v="313"/>
    <x v="1"/>
    <x v="570"/>
    <n v="0"/>
    <n v="442480.5"/>
    <n v="73746.75"/>
    <n v="3"/>
    <x v="1"/>
    <x v="12"/>
    <x v="74"/>
    <x v="222"/>
    <x v="1"/>
    <x v="1"/>
    <x v="0"/>
    <x v="3"/>
    <x v="0"/>
    <x v="0"/>
  </r>
  <r>
    <x v="403"/>
    <x v="167"/>
    <x v="313"/>
    <x v="1"/>
    <x v="571"/>
    <n v="0"/>
    <n v="3008867.4"/>
    <n v="457229.85000000003"/>
    <n v="3"/>
    <x v="1"/>
    <x v="12"/>
    <x v="74"/>
    <x v="222"/>
    <x v="1"/>
    <x v="1"/>
    <x v="2"/>
    <x v="10"/>
    <x v="0"/>
    <x v="0"/>
  </r>
  <r>
    <x v="404"/>
    <x v="168"/>
    <x v="314"/>
    <x v="0"/>
    <x v="572"/>
    <n v="0"/>
    <n v="9174095.7000000011"/>
    <n v="280237.65000000002"/>
    <n v="2"/>
    <x v="0"/>
    <x v="1"/>
    <x v="1"/>
    <x v="223"/>
    <x v="0"/>
    <x v="1"/>
    <x v="0"/>
    <x v="11"/>
    <x v="1"/>
    <x v="0"/>
  </r>
  <r>
    <x v="405"/>
    <x v="169"/>
    <x v="315"/>
    <x v="1"/>
    <x v="509"/>
    <n v="0"/>
    <n v="383483.10000000003"/>
    <n v="103245.45"/>
    <n v="2"/>
    <x v="1"/>
    <x v="2"/>
    <x v="29"/>
    <x v="167"/>
    <x v="1"/>
    <x v="1"/>
    <x v="0"/>
    <x v="7"/>
    <x v="1"/>
    <x v="0"/>
  </r>
  <r>
    <x v="406"/>
    <x v="169"/>
    <x v="316"/>
    <x v="1"/>
    <x v="359"/>
    <n v="0.1"/>
    <n v="1120950.6000000001"/>
    <n v="280237.65000000002"/>
    <n v="3"/>
    <x v="1"/>
    <x v="1"/>
    <x v="1"/>
    <x v="39"/>
    <x v="0"/>
    <x v="2"/>
    <x v="0"/>
    <x v="5"/>
    <x v="1"/>
    <x v="0"/>
  </r>
  <r>
    <x v="406"/>
    <x v="169"/>
    <x v="316"/>
    <x v="1"/>
    <x v="573"/>
    <n v="0.1"/>
    <n v="2197653.15"/>
    <n v="530976.6"/>
    <n v="2"/>
    <x v="0"/>
    <x v="1"/>
    <x v="1"/>
    <x v="39"/>
    <x v="0"/>
    <x v="2"/>
    <x v="2"/>
    <x v="10"/>
    <x v="1"/>
    <x v="0"/>
  </r>
  <r>
    <x v="407"/>
    <x v="169"/>
    <x v="317"/>
    <x v="0"/>
    <x v="16"/>
    <n v="0"/>
    <n v="235989.6"/>
    <n v="29498.7"/>
    <n v="2"/>
    <x v="0"/>
    <x v="2"/>
    <x v="26"/>
    <x v="224"/>
    <x v="1"/>
    <x v="0"/>
    <x v="0"/>
    <x v="7"/>
    <x v="1"/>
    <x v="0"/>
  </r>
  <r>
    <x v="408"/>
    <x v="169"/>
    <x v="318"/>
    <x v="1"/>
    <x v="236"/>
    <n v="0.5"/>
    <n v="3864329.7"/>
    <n v="-3008867.4"/>
    <n v="2"/>
    <x v="0"/>
    <x v="6"/>
    <x v="47"/>
    <x v="142"/>
    <x v="1"/>
    <x v="1"/>
    <x v="2"/>
    <x v="13"/>
    <x v="0"/>
    <x v="0"/>
  </r>
  <r>
    <x v="409"/>
    <x v="170"/>
    <x v="319"/>
    <x v="1"/>
    <x v="574"/>
    <n v="0"/>
    <n v="1120950.6000000001"/>
    <n v="132744.15"/>
    <n v="4"/>
    <x v="0"/>
    <x v="2"/>
    <x v="4"/>
    <x v="225"/>
    <x v="1"/>
    <x v="1"/>
    <x v="1"/>
    <x v="16"/>
    <x v="1"/>
    <x v="0"/>
  </r>
  <r>
    <x v="410"/>
    <x v="170"/>
    <x v="160"/>
    <x v="1"/>
    <x v="58"/>
    <n v="0"/>
    <n v="752216.85"/>
    <n v="250738.95"/>
    <n v="2"/>
    <x v="1"/>
    <x v="2"/>
    <x v="15"/>
    <x v="132"/>
    <x v="1"/>
    <x v="1"/>
    <x v="0"/>
    <x v="2"/>
    <x v="1"/>
    <x v="0"/>
  </r>
  <r>
    <x v="411"/>
    <x v="170"/>
    <x v="320"/>
    <x v="3"/>
    <x v="262"/>
    <n v="0.4"/>
    <n v="2684381.7"/>
    <n v="-678470.1"/>
    <n v="2"/>
    <x v="1"/>
    <x v="3"/>
    <x v="18"/>
    <x v="226"/>
    <x v="2"/>
    <x v="1"/>
    <x v="2"/>
    <x v="10"/>
    <x v="0"/>
    <x v="0"/>
  </r>
  <r>
    <x v="412"/>
    <x v="170"/>
    <x v="321"/>
    <x v="1"/>
    <x v="575"/>
    <n v="0.6"/>
    <n v="10973516.4"/>
    <n v="-5206520.55"/>
    <n v="4"/>
    <x v="0"/>
    <x v="3"/>
    <x v="75"/>
    <x v="227"/>
    <x v="2"/>
    <x v="2"/>
    <x v="1"/>
    <x v="8"/>
    <x v="0"/>
    <x v="0"/>
  </r>
  <r>
    <x v="412"/>
    <x v="170"/>
    <x v="321"/>
    <x v="1"/>
    <x v="4"/>
    <n v="0.4"/>
    <n v="752216.85"/>
    <n v="88496.1"/>
    <n v="5"/>
    <x v="0"/>
    <x v="3"/>
    <x v="75"/>
    <x v="227"/>
    <x v="2"/>
    <x v="2"/>
    <x v="0"/>
    <x v="3"/>
    <x v="0"/>
    <x v="0"/>
  </r>
  <r>
    <x v="412"/>
    <x v="170"/>
    <x v="321"/>
    <x v="1"/>
    <x v="576"/>
    <n v="0.4"/>
    <n v="1755172.6500000001"/>
    <n v="265488.3"/>
    <n v="1"/>
    <x v="0"/>
    <x v="3"/>
    <x v="75"/>
    <x v="227"/>
    <x v="2"/>
    <x v="2"/>
    <x v="0"/>
    <x v="3"/>
    <x v="0"/>
    <x v="0"/>
  </r>
  <r>
    <x v="412"/>
    <x v="170"/>
    <x v="321"/>
    <x v="1"/>
    <x v="364"/>
    <n v="0.4"/>
    <n v="1253694.75"/>
    <n v="-14749.35"/>
    <n v="3"/>
    <x v="0"/>
    <x v="3"/>
    <x v="75"/>
    <x v="227"/>
    <x v="2"/>
    <x v="2"/>
    <x v="0"/>
    <x v="3"/>
    <x v="0"/>
    <x v="0"/>
  </r>
  <r>
    <x v="412"/>
    <x v="170"/>
    <x v="321"/>
    <x v="1"/>
    <x v="501"/>
    <n v="0.4"/>
    <n v="6651956.8500000006"/>
    <n v="-1106201.25"/>
    <n v="12"/>
    <x v="0"/>
    <x v="3"/>
    <x v="75"/>
    <x v="227"/>
    <x v="2"/>
    <x v="2"/>
    <x v="0"/>
    <x v="3"/>
    <x v="0"/>
    <x v="0"/>
  </r>
  <r>
    <x v="412"/>
    <x v="170"/>
    <x v="321"/>
    <x v="1"/>
    <x v="577"/>
    <n v="0.4"/>
    <n v="5796494.5499999998"/>
    <n v="-2802376.5"/>
    <n v="5"/>
    <x v="1"/>
    <x v="3"/>
    <x v="75"/>
    <x v="227"/>
    <x v="2"/>
    <x v="2"/>
    <x v="2"/>
    <x v="10"/>
    <x v="0"/>
    <x v="0"/>
  </r>
  <r>
    <x v="413"/>
    <x v="171"/>
    <x v="322"/>
    <x v="3"/>
    <x v="578"/>
    <n v="0"/>
    <n v="1120950.6000000001"/>
    <n v="29498.7"/>
    <n v="5"/>
    <x v="0"/>
    <x v="5"/>
    <x v="39"/>
    <x v="69"/>
    <x v="1"/>
    <x v="2"/>
    <x v="0"/>
    <x v="12"/>
    <x v="1"/>
    <x v="0"/>
  </r>
  <r>
    <x v="414"/>
    <x v="171"/>
    <x v="323"/>
    <x v="1"/>
    <x v="1"/>
    <n v="0.1"/>
    <n v="6474964.6500000004"/>
    <n v="1725673.95"/>
    <n v="4"/>
    <x v="1"/>
    <x v="2"/>
    <x v="3"/>
    <x v="228"/>
    <x v="1"/>
    <x v="1"/>
    <x v="1"/>
    <x v="1"/>
    <x v="1"/>
    <x v="0"/>
  </r>
  <r>
    <x v="415"/>
    <x v="171"/>
    <x v="324"/>
    <x v="1"/>
    <x v="579"/>
    <n v="0"/>
    <n v="457229.85000000003"/>
    <n v="191741.55000000002"/>
    <n v="4"/>
    <x v="1"/>
    <x v="3"/>
    <x v="76"/>
    <x v="229"/>
    <x v="2"/>
    <x v="0"/>
    <x v="0"/>
    <x v="5"/>
    <x v="1"/>
    <x v="0"/>
  </r>
  <r>
    <x v="415"/>
    <x v="171"/>
    <x v="324"/>
    <x v="1"/>
    <x v="397"/>
    <n v="0"/>
    <n v="693219.45000000007"/>
    <n v="309736.35000000003"/>
    <n v="3"/>
    <x v="0"/>
    <x v="3"/>
    <x v="76"/>
    <x v="229"/>
    <x v="2"/>
    <x v="0"/>
    <x v="0"/>
    <x v="14"/>
    <x v="1"/>
    <x v="0"/>
  </r>
  <r>
    <x v="415"/>
    <x v="171"/>
    <x v="324"/>
    <x v="1"/>
    <x v="195"/>
    <n v="0"/>
    <n v="589974"/>
    <n v="265488.3"/>
    <n v="2"/>
    <x v="1"/>
    <x v="3"/>
    <x v="76"/>
    <x v="229"/>
    <x v="2"/>
    <x v="0"/>
    <x v="0"/>
    <x v="4"/>
    <x v="1"/>
    <x v="0"/>
  </r>
  <r>
    <x v="415"/>
    <x v="171"/>
    <x v="324"/>
    <x v="1"/>
    <x v="353"/>
    <n v="0.4"/>
    <n v="1504433.7"/>
    <n v="-368733.75"/>
    <n v="3"/>
    <x v="1"/>
    <x v="3"/>
    <x v="76"/>
    <x v="229"/>
    <x v="2"/>
    <x v="0"/>
    <x v="0"/>
    <x v="3"/>
    <x v="1"/>
    <x v="0"/>
  </r>
  <r>
    <x v="416"/>
    <x v="171"/>
    <x v="325"/>
    <x v="3"/>
    <x v="501"/>
    <n v="0.1"/>
    <n v="1666676.55"/>
    <n v="368733.75"/>
    <n v="2"/>
    <x v="1"/>
    <x v="2"/>
    <x v="57"/>
    <x v="230"/>
    <x v="1"/>
    <x v="1"/>
    <x v="0"/>
    <x v="3"/>
    <x v="1"/>
    <x v="0"/>
  </r>
  <r>
    <x v="417"/>
    <x v="171"/>
    <x v="326"/>
    <x v="1"/>
    <x v="212"/>
    <n v="0"/>
    <n v="501477.9"/>
    <n v="117994.8"/>
    <n v="3"/>
    <x v="0"/>
    <x v="1"/>
    <x v="65"/>
    <x v="231"/>
    <x v="0"/>
    <x v="2"/>
    <x v="0"/>
    <x v="2"/>
    <x v="1"/>
    <x v="0"/>
  </r>
  <r>
    <x v="418"/>
    <x v="171"/>
    <x v="131"/>
    <x v="2"/>
    <x v="278"/>
    <n v="0.5"/>
    <n v="4823037.45"/>
    <n v="-294987"/>
    <n v="14"/>
    <x v="1"/>
    <x v="1"/>
    <x v="1"/>
    <x v="110"/>
    <x v="0"/>
    <x v="1"/>
    <x v="0"/>
    <x v="2"/>
    <x v="0"/>
    <x v="0"/>
  </r>
  <r>
    <x v="418"/>
    <x v="171"/>
    <x v="131"/>
    <x v="2"/>
    <x v="186"/>
    <n v="0.5"/>
    <n v="294987"/>
    <n v="-58997.4"/>
    <n v="3"/>
    <x v="0"/>
    <x v="1"/>
    <x v="1"/>
    <x v="110"/>
    <x v="0"/>
    <x v="1"/>
    <x v="0"/>
    <x v="5"/>
    <x v="0"/>
    <x v="0"/>
  </r>
  <r>
    <x v="418"/>
    <x v="171"/>
    <x v="131"/>
    <x v="2"/>
    <x v="61"/>
    <n v="0.5"/>
    <n v="280237.65000000002"/>
    <n v="-58997.4"/>
    <n v="3"/>
    <x v="1"/>
    <x v="1"/>
    <x v="1"/>
    <x v="110"/>
    <x v="0"/>
    <x v="1"/>
    <x v="0"/>
    <x v="5"/>
    <x v="0"/>
    <x v="0"/>
  </r>
  <r>
    <x v="418"/>
    <x v="171"/>
    <x v="131"/>
    <x v="2"/>
    <x v="236"/>
    <n v="0.5"/>
    <n v="5796494.5499999998"/>
    <n v="-4513301.1000000006"/>
    <n v="3"/>
    <x v="0"/>
    <x v="1"/>
    <x v="1"/>
    <x v="110"/>
    <x v="0"/>
    <x v="1"/>
    <x v="2"/>
    <x v="13"/>
    <x v="0"/>
    <x v="0"/>
  </r>
  <r>
    <x v="419"/>
    <x v="172"/>
    <x v="327"/>
    <x v="1"/>
    <x v="206"/>
    <n v="0.2"/>
    <n v="3820081.65"/>
    <n v="-811214.25"/>
    <n v="2"/>
    <x v="1"/>
    <x v="8"/>
    <x v="77"/>
    <x v="232"/>
    <x v="2"/>
    <x v="1"/>
    <x v="1"/>
    <x v="8"/>
    <x v="1"/>
    <x v="0"/>
  </r>
  <r>
    <x v="419"/>
    <x v="172"/>
    <x v="327"/>
    <x v="1"/>
    <x v="13"/>
    <n v="0"/>
    <n v="811214.25"/>
    <n v="147493.5"/>
    <n v="1"/>
    <x v="0"/>
    <x v="8"/>
    <x v="77"/>
    <x v="232"/>
    <x v="2"/>
    <x v="1"/>
    <x v="0"/>
    <x v="2"/>
    <x v="1"/>
    <x v="0"/>
  </r>
  <r>
    <x v="420"/>
    <x v="172"/>
    <x v="328"/>
    <x v="0"/>
    <x v="580"/>
    <n v="0"/>
    <n v="250738.95"/>
    <n v="58997.4"/>
    <n v="1"/>
    <x v="0"/>
    <x v="1"/>
    <x v="1"/>
    <x v="192"/>
    <x v="0"/>
    <x v="1"/>
    <x v="0"/>
    <x v="4"/>
    <x v="1"/>
    <x v="0"/>
  </r>
  <r>
    <x v="421"/>
    <x v="172"/>
    <x v="327"/>
    <x v="0"/>
    <x v="42"/>
    <n v="0.1"/>
    <n v="1047203.85"/>
    <n v="471979.2"/>
    <n v="3"/>
    <x v="1"/>
    <x v="8"/>
    <x v="77"/>
    <x v="232"/>
    <x v="2"/>
    <x v="1"/>
    <x v="0"/>
    <x v="3"/>
    <x v="1"/>
    <x v="0"/>
  </r>
  <r>
    <x v="421"/>
    <x v="172"/>
    <x v="327"/>
    <x v="0"/>
    <x v="227"/>
    <n v="0"/>
    <n v="2787627.15"/>
    <n v="663720.75"/>
    <n v="7"/>
    <x v="0"/>
    <x v="8"/>
    <x v="77"/>
    <x v="232"/>
    <x v="2"/>
    <x v="1"/>
    <x v="0"/>
    <x v="12"/>
    <x v="1"/>
    <x v="0"/>
  </r>
  <r>
    <x v="422"/>
    <x v="172"/>
    <x v="329"/>
    <x v="1"/>
    <x v="215"/>
    <n v="0"/>
    <n v="781715.55"/>
    <n v="339235.05"/>
    <n v="1"/>
    <x v="1"/>
    <x v="5"/>
    <x v="39"/>
    <x v="203"/>
    <x v="1"/>
    <x v="2"/>
    <x v="0"/>
    <x v="2"/>
    <x v="1"/>
    <x v="0"/>
  </r>
  <r>
    <x v="423"/>
    <x v="172"/>
    <x v="330"/>
    <x v="3"/>
    <x v="581"/>
    <n v="0"/>
    <n v="2330397.3000000003"/>
    <n v="442480.5"/>
    <n v="3"/>
    <x v="0"/>
    <x v="2"/>
    <x v="15"/>
    <x v="233"/>
    <x v="1"/>
    <x v="2"/>
    <x v="0"/>
    <x v="2"/>
    <x v="1"/>
    <x v="0"/>
  </r>
  <r>
    <x v="423"/>
    <x v="172"/>
    <x v="330"/>
    <x v="3"/>
    <x v="582"/>
    <n v="0"/>
    <n v="1238945.4000000001"/>
    <n v="427731.15"/>
    <n v="2"/>
    <x v="0"/>
    <x v="2"/>
    <x v="15"/>
    <x v="233"/>
    <x v="1"/>
    <x v="2"/>
    <x v="0"/>
    <x v="12"/>
    <x v="1"/>
    <x v="0"/>
  </r>
  <r>
    <x v="423"/>
    <x v="172"/>
    <x v="330"/>
    <x v="3"/>
    <x v="583"/>
    <n v="0.15"/>
    <n v="7935150.2999999998"/>
    <n v="-280237.65000000002"/>
    <n v="2"/>
    <x v="0"/>
    <x v="2"/>
    <x v="15"/>
    <x v="233"/>
    <x v="1"/>
    <x v="2"/>
    <x v="2"/>
    <x v="13"/>
    <x v="1"/>
    <x v="0"/>
  </r>
  <r>
    <x v="424"/>
    <x v="173"/>
    <x v="331"/>
    <x v="1"/>
    <x v="584"/>
    <n v="0"/>
    <n v="3938076.45"/>
    <n v="427731.15"/>
    <n v="2"/>
    <x v="1"/>
    <x v="14"/>
    <x v="41"/>
    <x v="73"/>
    <x v="0"/>
    <x v="2"/>
    <x v="1"/>
    <x v="8"/>
    <x v="1"/>
    <x v="0"/>
  </r>
  <r>
    <x v="424"/>
    <x v="173"/>
    <x v="331"/>
    <x v="1"/>
    <x v="585"/>
    <n v="0"/>
    <n v="4056071.25"/>
    <n v="117994.8"/>
    <n v="4"/>
    <x v="1"/>
    <x v="14"/>
    <x v="41"/>
    <x v="73"/>
    <x v="0"/>
    <x v="2"/>
    <x v="0"/>
    <x v="11"/>
    <x v="1"/>
    <x v="0"/>
  </r>
  <r>
    <x v="424"/>
    <x v="173"/>
    <x v="331"/>
    <x v="1"/>
    <x v="586"/>
    <n v="0"/>
    <n v="132744.15"/>
    <n v="44248.05"/>
    <n v="2"/>
    <x v="0"/>
    <x v="14"/>
    <x v="41"/>
    <x v="73"/>
    <x v="0"/>
    <x v="2"/>
    <x v="0"/>
    <x v="7"/>
    <x v="1"/>
    <x v="0"/>
  </r>
  <r>
    <x v="425"/>
    <x v="173"/>
    <x v="332"/>
    <x v="0"/>
    <x v="587"/>
    <n v="0"/>
    <n v="10944017.700000001"/>
    <n v="870211.65"/>
    <n v="3"/>
    <x v="1"/>
    <x v="3"/>
    <x v="42"/>
    <x v="105"/>
    <x v="2"/>
    <x v="1"/>
    <x v="2"/>
    <x v="15"/>
    <x v="1"/>
    <x v="0"/>
  </r>
  <r>
    <x v="426"/>
    <x v="173"/>
    <x v="322"/>
    <x v="1"/>
    <x v="588"/>
    <n v="0"/>
    <n v="4129818"/>
    <n v="663720.75"/>
    <n v="6"/>
    <x v="1"/>
    <x v="5"/>
    <x v="39"/>
    <x v="69"/>
    <x v="1"/>
    <x v="2"/>
    <x v="2"/>
    <x v="15"/>
    <x v="1"/>
    <x v="0"/>
  </r>
  <r>
    <x v="427"/>
    <x v="173"/>
    <x v="313"/>
    <x v="1"/>
    <x v="589"/>
    <n v="0"/>
    <n v="9292090.5"/>
    <n v="1946914.2"/>
    <n v="5"/>
    <x v="1"/>
    <x v="12"/>
    <x v="74"/>
    <x v="222"/>
    <x v="1"/>
    <x v="1"/>
    <x v="1"/>
    <x v="1"/>
    <x v="1"/>
    <x v="0"/>
  </r>
  <r>
    <x v="428"/>
    <x v="174"/>
    <x v="180"/>
    <x v="2"/>
    <x v="328"/>
    <n v="0.2"/>
    <n v="2581136.25"/>
    <n v="353984.4"/>
    <n v="5"/>
    <x v="0"/>
    <x v="5"/>
    <x v="54"/>
    <x v="106"/>
    <x v="1"/>
    <x v="1"/>
    <x v="1"/>
    <x v="16"/>
    <x v="0"/>
    <x v="0"/>
  </r>
  <r>
    <x v="428"/>
    <x v="174"/>
    <x v="180"/>
    <x v="2"/>
    <x v="18"/>
    <n v="0.5"/>
    <n v="2271399.9"/>
    <n v="-1415937.6"/>
    <n v="6"/>
    <x v="1"/>
    <x v="5"/>
    <x v="54"/>
    <x v="106"/>
    <x v="1"/>
    <x v="1"/>
    <x v="0"/>
    <x v="2"/>
    <x v="0"/>
    <x v="0"/>
  </r>
  <r>
    <x v="429"/>
    <x v="174"/>
    <x v="36"/>
    <x v="2"/>
    <x v="590"/>
    <n v="0.6"/>
    <n v="1283193.45"/>
    <n v="-1563431.1"/>
    <n v="2"/>
    <x v="0"/>
    <x v="5"/>
    <x v="23"/>
    <x v="35"/>
    <x v="1"/>
    <x v="2"/>
    <x v="1"/>
    <x v="16"/>
    <x v="0"/>
    <x v="0"/>
  </r>
  <r>
    <x v="430"/>
    <x v="175"/>
    <x v="333"/>
    <x v="1"/>
    <x v="591"/>
    <n v="0"/>
    <n v="147493.5"/>
    <n v="58997.4"/>
    <n v="2"/>
    <x v="1"/>
    <x v="1"/>
    <x v="1"/>
    <x v="234"/>
    <x v="0"/>
    <x v="2"/>
    <x v="0"/>
    <x v="5"/>
    <x v="1"/>
    <x v="0"/>
  </r>
  <r>
    <x v="431"/>
    <x v="175"/>
    <x v="95"/>
    <x v="0"/>
    <x v="574"/>
    <n v="0"/>
    <n v="1120950.6000000001"/>
    <n v="132744.15"/>
    <n v="4"/>
    <x v="0"/>
    <x v="3"/>
    <x v="14"/>
    <x v="82"/>
    <x v="2"/>
    <x v="1"/>
    <x v="1"/>
    <x v="16"/>
    <x v="1"/>
    <x v="0"/>
  </r>
  <r>
    <x v="431"/>
    <x v="175"/>
    <x v="95"/>
    <x v="0"/>
    <x v="386"/>
    <n v="0"/>
    <n v="1179948"/>
    <n v="501477.9"/>
    <n v="3"/>
    <x v="1"/>
    <x v="3"/>
    <x v="14"/>
    <x v="82"/>
    <x v="2"/>
    <x v="1"/>
    <x v="0"/>
    <x v="12"/>
    <x v="1"/>
    <x v="0"/>
  </r>
  <r>
    <x v="432"/>
    <x v="175"/>
    <x v="293"/>
    <x v="1"/>
    <x v="592"/>
    <n v="0.1"/>
    <n v="2153405.1"/>
    <n v="265488.3"/>
    <n v="3"/>
    <x v="0"/>
    <x v="3"/>
    <x v="42"/>
    <x v="216"/>
    <x v="2"/>
    <x v="1"/>
    <x v="0"/>
    <x v="3"/>
    <x v="0"/>
    <x v="0"/>
  </r>
  <r>
    <x v="432"/>
    <x v="175"/>
    <x v="293"/>
    <x v="1"/>
    <x v="456"/>
    <n v="0.15"/>
    <n v="10073806.050000001"/>
    <n v="-1415937.6"/>
    <n v="3"/>
    <x v="1"/>
    <x v="3"/>
    <x v="42"/>
    <x v="216"/>
    <x v="2"/>
    <x v="1"/>
    <x v="2"/>
    <x v="9"/>
    <x v="0"/>
    <x v="0"/>
  </r>
  <r>
    <x v="433"/>
    <x v="175"/>
    <x v="193"/>
    <x v="1"/>
    <x v="593"/>
    <n v="0.5"/>
    <n v="1253694.75"/>
    <n v="-870211.65"/>
    <n v="4"/>
    <x v="1"/>
    <x v="5"/>
    <x v="7"/>
    <x v="51"/>
    <x v="1"/>
    <x v="0"/>
    <x v="0"/>
    <x v="12"/>
    <x v="0"/>
    <x v="0"/>
  </r>
  <r>
    <x v="433"/>
    <x v="175"/>
    <x v="193"/>
    <x v="1"/>
    <x v="365"/>
    <n v="0.5"/>
    <n v="3259606.35"/>
    <n v="-3259606.35"/>
    <n v="3"/>
    <x v="1"/>
    <x v="5"/>
    <x v="7"/>
    <x v="51"/>
    <x v="1"/>
    <x v="0"/>
    <x v="2"/>
    <x v="13"/>
    <x v="0"/>
    <x v="0"/>
  </r>
  <r>
    <x v="434"/>
    <x v="176"/>
    <x v="332"/>
    <x v="1"/>
    <x v="594"/>
    <n v="0"/>
    <n v="1681425.9000000001"/>
    <n v="604723.35"/>
    <n v="6"/>
    <x v="1"/>
    <x v="3"/>
    <x v="42"/>
    <x v="105"/>
    <x v="2"/>
    <x v="1"/>
    <x v="0"/>
    <x v="2"/>
    <x v="1"/>
    <x v="0"/>
  </r>
  <r>
    <x v="434"/>
    <x v="176"/>
    <x v="332"/>
    <x v="1"/>
    <x v="595"/>
    <n v="0.1"/>
    <n v="5516256.9000000004"/>
    <n v="2079658.35"/>
    <n v="2"/>
    <x v="0"/>
    <x v="3"/>
    <x v="42"/>
    <x v="105"/>
    <x v="2"/>
    <x v="1"/>
    <x v="0"/>
    <x v="3"/>
    <x v="1"/>
    <x v="0"/>
  </r>
  <r>
    <x v="435"/>
    <x v="176"/>
    <x v="97"/>
    <x v="1"/>
    <x v="596"/>
    <n v="0"/>
    <n v="737467.5"/>
    <n v="221240.25"/>
    <n v="4"/>
    <x v="0"/>
    <x v="5"/>
    <x v="27"/>
    <x v="83"/>
    <x v="1"/>
    <x v="1"/>
    <x v="0"/>
    <x v="4"/>
    <x v="1"/>
    <x v="0"/>
  </r>
  <r>
    <x v="435"/>
    <x v="176"/>
    <x v="97"/>
    <x v="1"/>
    <x v="338"/>
    <n v="0.1"/>
    <n v="11283252.75"/>
    <n v="2005911.6"/>
    <n v="6"/>
    <x v="0"/>
    <x v="5"/>
    <x v="27"/>
    <x v="83"/>
    <x v="1"/>
    <x v="1"/>
    <x v="0"/>
    <x v="3"/>
    <x v="1"/>
    <x v="0"/>
  </r>
  <r>
    <x v="435"/>
    <x v="176"/>
    <x v="97"/>
    <x v="1"/>
    <x v="380"/>
    <n v="0.1"/>
    <n v="5339264.7"/>
    <n v="-58997.4"/>
    <n v="3"/>
    <x v="1"/>
    <x v="5"/>
    <x v="27"/>
    <x v="83"/>
    <x v="1"/>
    <x v="1"/>
    <x v="0"/>
    <x v="3"/>
    <x v="1"/>
    <x v="0"/>
  </r>
  <r>
    <x v="436"/>
    <x v="177"/>
    <x v="334"/>
    <x v="2"/>
    <x v="597"/>
    <n v="0"/>
    <n v="899710.35"/>
    <n v="309736.35000000003"/>
    <n v="2"/>
    <x v="0"/>
    <x v="1"/>
    <x v="1"/>
    <x v="235"/>
    <x v="0"/>
    <x v="0"/>
    <x v="0"/>
    <x v="2"/>
    <x v="1"/>
    <x v="0"/>
  </r>
  <r>
    <x v="437"/>
    <x v="177"/>
    <x v="335"/>
    <x v="2"/>
    <x v="98"/>
    <n v="0"/>
    <n v="3584092.0500000003"/>
    <n v="1755172.6500000001"/>
    <n v="4"/>
    <x v="1"/>
    <x v="10"/>
    <x v="78"/>
    <x v="236"/>
    <x v="0"/>
    <x v="2"/>
    <x v="0"/>
    <x v="3"/>
    <x v="0"/>
    <x v="0"/>
  </r>
  <r>
    <x v="438"/>
    <x v="177"/>
    <x v="336"/>
    <x v="1"/>
    <x v="190"/>
    <n v="0"/>
    <n v="1489684.35"/>
    <n v="88496.1"/>
    <n v="2"/>
    <x v="1"/>
    <x v="5"/>
    <x v="79"/>
    <x v="237"/>
    <x v="1"/>
    <x v="0"/>
    <x v="0"/>
    <x v="5"/>
    <x v="0"/>
    <x v="0"/>
  </r>
  <r>
    <x v="438"/>
    <x v="177"/>
    <x v="336"/>
    <x v="1"/>
    <x v="598"/>
    <n v="0"/>
    <n v="545725.95000000007"/>
    <n v="235989.6"/>
    <n v="4"/>
    <x v="1"/>
    <x v="5"/>
    <x v="79"/>
    <x v="237"/>
    <x v="1"/>
    <x v="0"/>
    <x v="0"/>
    <x v="5"/>
    <x v="0"/>
    <x v="0"/>
  </r>
  <r>
    <x v="439"/>
    <x v="178"/>
    <x v="337"/>
    <x v="3"/>
    <x v="599"/>
    <n v="0.1"/>
    <n v="4528050.45"/>
    <n v="1460185.6500000001"/>
    <n v="5"/>
    <x v="0"/>
    <x v="5"/>
    <x v="39"/>
    <x v="238"/>
    <x v="1"/>
    <x v="2"/>
    <x v="1"/>
    <x v="8"/>
    <x v="1"/>
    <x v="0"/>
  </r>
  <r>
    <x v="439"/>
    <x v="178"/>
    <x v="337"/>
    <x v="3"/>
    <x v="600"/>
    <n v="0"/>
    <n v="648971.4"/>
    <n v="206490.9"/>
    <n v="3"/>
    <x v="1"/>
    <x v="5"/>
    <x v="39"/>
    <x v="238"/>
    <x v="1"/>
    <x v="2"/>
    <x v="0"/>
    <x v="5"/>
    <x v="1"/>
    <x v="0"/>
  </r>
  <r>
    <x v="439"/>
    <x v="178"/>
    <x v="337"/>
    <x v="3"/>
    <x v="601"/>
    <n v="0"/>
    <n v="1415937.6"/>
    <n v="309736.35000000003"/>
    <n v="4"/>
    <x v="0"/>
    <x v="5"/>
    <x v="39"/>
    <x v="238"/>
    <x v="1"/>
    <x v="2"/>
    <x v="0"/>
    <x v="12"/>
    <x v="1"/>
    <x v="0"/>
  </r>
  <r>
    <x v="440"/>
    <x v="178"/>
    <x v="338"/>
    <x v="2"/>
    <x v="212"/>
    <n v="0"/>
    <n v="1002955.8"/>
    <n v="235989.6"/>
    <n v="6"/>
    <x v="0"/>
    <x v="4"/>
    <x v="6"/>
    <x v="8"/>
    <x v="1"/>
    <x v="1"/>
    <x v="0"/>
    <x v="2"/>
    <x v="1"/>
    <x v="0"/>
  </r>
  <r>
    <x v="440"/>
    <x v="178"/>
    <x v="338"/>
    <x v="2"/>
    <x v="216"/>
    <n v="0"/>
    <n v="2182903.8000000003"/>
    <n v="235989.6"/>
    <n v="3"/>
    <x v="1"/>
    <x v="4"/>
    <x v="6"/>
    <x v="8"/>
    <x v="1"/>
    <x v="1"/>
    <x v="0"/>
    <x v="5"/>
    <x v="1"/>
    <x v="0"/>
  </r>
  <r>
    <x v="440"/>
    <x v="178"/>
    <x v="338"/>
    <x v="2"/>
    <x v="602"/>
    <n v="0"/>
    <n v="339235.05"/>
    <n v="117994.8"/>
    <n v="2"/>
    <x v="1"/>
    <x v="4"/>
    <x v="6"/>
    <x v="8"/>
    <x v="1"/>
    <x v="1"/>
    <x v="0"/>
    <x v="12"/>
    <x v="1"/>
    <x v="0"/>
  </r>
  <r>
    <x v="441"/>
    <x v="178"/>
    <x v="339"/>
    <x v="1"/>
    <x v="603"/>
    <n v="0.1"/>
    <n v="18230196.600000001"/>
    <n v="4454303.7"/>
    <n v="3"/>
    <x v="0"/>
    <x v="2"/>
    <x v="29"/>
    <x v="239"/>
    <x v="1"/>
    <x v="1"/>
    <x v="1"/>
    <x v="8"/>
    <x v="1"/>
    <x v="0"/>
  </r>
  <r>
    <x v="442"/>
    <x v="179"/>
    <x v="340"/>
    <x v="1"/>
    <x v="604"/>
    <n v="0"/>
    <n v="398232.45"/>
    <n v="162242.85"/>
    <n v="4"/>
    <x v="0"/>
    <x v="10"/>
    <x v="21"/>
    <x v="30"/>
    <x v="0"/>
    <x v="0"/>
    <x v="0"/>
    <x v="7"/>
    <x v="1"/>
    <x v="0"/>
  </r>
  <r>
    <x v="442"/>
    <x v="179"/>
    <x v="340"/>
    <x v="1"/>
    <x v="605"/>
    <n v="0"/>
    <n v="1356940.2"/>
    <n v="162242.85"/>
    <n v="4"/>
    <x v="1"/>
    <x v="10"/>
    <x v="21"/>
    <x v="30"/>
    <x v="0"/>
    <x v="0"/>
    <x v="0"/>
    <x v="3"/>
    <x v="1"/>
    <x v="0"/>
  </r>
  <r>
    <x v="442"/>
    <x v="179"/>
    <x v="340"/>
    <x v="1"/>
    <x v="606"/>
    <n v="0"/>
    <n v="560475.30000000005"/>
    <n v="147493.5"/>
    <n v="1"/>
    <x v="0"/>
    <x v="10"/>
    <x v="21"/>
    <x v="30"/>
    <x v="0"/>
    <x v="0"/>
    <x v="0"/>
    <x v="12"/>
    <x v="1"/>
    <x v="0"/>
  </r>
  <r>
    <x v="443"/>
    <x v="179"/>
    <x v="7"/>
    <x v="1"/>
    <x v="18"/>
    <n v="0.5"/>
    <n v="752216.85"/>
    <n v="-471979.2"/>
    <n v="2"/>
    <x v="0"/>
    <x v="3"/>
    <x v="5"/>
    <x v="7"/>
    <x v="2"/>
    <x v="1"/>
    <x v="0"/>
    <x v="2"/>
    <x v="0"/>
    <x v="0"/>
  </r>
  <r>
    <x v="443"/>
    <x v="179"/>
    <x v="7"/>
    <x v="1"/>
    <x v="607"/>
    <n v="0.5"/>
    <n v="2153405.1"/>
    <n v="-1887916.8"/>
    <n v="2"/>
    <x v="1"/>
    <x v="3"/>
    <x v="5"/>
    <x v="7"/>
    <x v="2"/>
    <x v="1"/>
    <x v="2"/>
    <x v="13"/>
    <x v="0"/>
    <x v="0"/>
  </r>
  <r>
    <x v="444"/>
    <x v="180"/>
    <x v="229"/>
    <x v="1"/>
    <x v="608"/>
    <n v="0.1"/>
    <n v="15870300.6"/>
    <n v="353984.4"/>
    <n v="6"/>
    <x v="1"/>
    <x v="1"/>
    <x v="1"/>
    <x v="39"/>
    <x v="0"/>
    <x v="1"/>
    <x v="1"/>
    <x v="1"/>
    <x v="1"/>
    <x v="0"/>
  </r>
  <r>
    <x v="444"/>
    <x v="180"/>
    <x v="229"/>
    <x v="1"/>
    <x v="56"/>
    <n v="0"/>
    <n v="589974"/>
    <n v="117994.8"/>
    <n v="2"/>
    <x v="1"/>
    <x v="1"/>
    <x v="1"/>
    <x v="39"/>
    <x v="0"/>
    <x v="1"/>
    <x v="1"/>
    <x v="16"/>
    <x v="1"/>
    <x v="0"/>
  </r>
  <r>
    <x v="444"/>
    <x v="180"/>
    <x v="229"/>
    <x v="1"/>
    <x v="609"/>
    <n v="0"/>
    <n v="1533932.4000000001"/>
    <n v="412981.8"/>
    <n v="6"/>
    <x v="0"/>
    <x v="1"/>
    <x v="1"/>
    <x v="39"/>
    <x v="0"/>
    <x v="1"/>
    <x v="0"/>
    <x v="14"/>
    <x v="1"/>
    <x v="0"/>
  </r>
  <r>
    <x v="445"/>
    <x v="181"/>
    <x v="341"/>
    <x v="1"/>
    <x v="610"/>
    <n v="0.1"/>
    <n v="7581165.9000000004"/>
    <n v="1592929.8"/>
    <n v="4"/>
    <x v="1"/>
    <x v="2"/>
    <x v="80"/>
    <x v="240"/>
    <x v="1"/>
    <x v="2"/>
    <x v="1"/>
    <x v="1"/>
    <x v="1"/>
    <x v="0"/>
  </r>
  <r>
    <x v="445"/>
    <x v="181"/>
    <x v="341"/>
    <x v="1"/>
    <x v="611"/>
    <n v="0.1"/>
    <n v="4719792"/>
    <n v="1209446.7"/>
    <n v="2"/>
    <x v="1"/>
    <x v="2"/>
    <x v="80"/>
    <x v="240"/>
    <x v="1"/>
    <x v="2"/>
    <x v="1"/>
    <x v="8"/>
    <x v="1"/>
    <x v="0"/>
  </r>
  <r>
    <x v="445"/>
    <x v="181"/>
    <x v="341"/>
    <x v="1"/>
    <x v="361"/>
    <n v="0"/>
    <n v="486728.55"/>
    <n v="147493.5"/>
    <n v="3"/>
    <x v="0"/>
    <x v="2"/>
    <x v="80"/>
    <x v="240"/>
    <x v="1"/>
    <x v="2"/>
    <x v="0"/>
    <x v="5"/>
    <x v="1"/>
    <x v="0"/>
  </r>
  <r>
    <x v="445"/>
    <x v="181"/>
    <x v="341"/>
    <x v="1"/>
    <x v="93"/>
    <n v="0.1"/>
    <n v="884961"/>
    <n v="-44248.05"/>
    <n v="4"/>
    <x v="0"/>
    <x v="2"/>
    <x v="80"/>
    <x v="240"/>
    <x v="1"/>
    <x v="2"/>
    <x v="0"/>
    <x v="3"/>
    <x v="1"/>
    <x v="0"/>
  </r>
  <r>
    <x v="445"/>
    <x v="181"/>
    <x v="341"/>
    <x v="1"/>
    <x v="612"/>
    <n v="0"/>
    <n v="2271399.9"/>
    <n v="678470.1"/>
    <n v="5"/>
    <x v="0"/>
    <x v="2"/>
    <x v="80"/>
    <x v="240"/>
    <x v="1"/>
    <x v="2"/>
    <x v="2"/>
    <x v="15"/>
    <x v="1"/>
    <x v="0"/>
  </r>
  <r>
    <x v="446"/>
    <x v="181"/>
    <x v="279"/>
    <x v="1"/>
    <x v="241"/>
    <n v="0"/>
    <n v="1076702.55"/>
    <n v="427731.15"/>
    <n v="3"/>
    <x v="0"/>
    <x v="2"/>
    <x v="29"/>
    <x v="205"/>
    <x v="1"/>
    <x v="0"/>
    <x v="0"/>
    <x v="2"/>
    <x v="1"/>
    <x v="0"/>
  </r>
  <r>
    <x v="446"/>
    <x v="181"/>
    <x v="279"/>
    <x v="1"/>
    <x v="50"/>
    <n v="0"/>
    <n v="2846624.5500000003"/>
    <n v="427731.15"/>
    <n v="7"/>
    <x v="0"/>
    <x v="2"/>
    <x v="29"/>
    <x v="205"/>
    <x v="1"/>
    <x v="0"/>
    <x v="0"/>
    <x v="2"/>
    <x v="1"/>
    <x v="0"/>
  </r>
  <r>
    <x v="446"/>
    <x v="181"/>
    <x v="279"/>
    <x v="1"/>
    <x v="131"/>
    <n v="0"/>
    <n v="147493.5"/>
    <n v="29498.7"/>
    <n v="2"/>
    <x v="0"/>
    <x v="2"/>
    <x v="29"/>
    <x v="205"/>
    <x v="1"/>
    <x v="0"/>
    <x v="0"/>
    <x v="5"/>
    <x v="1"/>
    <x v="0"/>
  </r>
  <r>
    <x v="446"/>
    <x v="181"/>
    <x v="279"/>
    <x v="1"/>
    <x v="54"/>
    <n v="0"/>
    <n v="796464.9"/>
    <n v="117994.8"/>
    <n v="5"/>
    <x v="1"/>
    <x v="2"/>
    <x v="29"/>
    <x v="205"/>
    <x v="1"/>
    <x v="0"/>
    <x v="0"/>
    <x v="7"/>
    <x v="1"/>
    <x v="0"/>
  </r>
  <r>
    <x v="446"/>
    <x v="181"/>
    <x v="279"/>
    <x v="1"/>
    <x v="317"/>
    <n v="0.4"/>
    <n v="3761084.25"/>
    <n v="-1445436.3"/>
    <n v="3"/>
    <x v="0"/>
    <x v="2"/>
    <x v="29"/>
    <x v="205"/>
    <x v="1"/>
    <x v="0"/>
    <x v="0"/>
    <x v="3"/>
    <x v="1"/>
    <x v="0"/>
  </r>
  <r>
    <x v="446"/>
    <x v="181"/>
    <x v="279"/>
    <x v="1"/>
    <x v="613"/>
    <n v="0"/>
    <n v="9823067.0999999996"/>
    <n v="973457.1"/>
    <n v="9"/>
    <x v="0"/>
    <x v="2"/>
    <x v="29"/>
    <x v="205"/>
    <x v="1"/>
    <x v="0"/>
    <x v="2"/>
    <x v="15"/>
    <x v="1"/>
    <x v="0"/>
  </r>
  <r>
    <x v="447"/>
    <x v="181"/>
    <x v="173"/>
    <x v="1"/>
    <x v="614"/>
    <n v="0"/>
    <n v="16504522.65"/>
    <n v="3628340.1"/>
    <n v="2"/>
    <x v="0"/>
    <x v="4"/>
    <x v="6"/>
    <x v="8"/>
    <x v="1"/>
    <x v="1"/>
    <x v="0"/>
    <x v="11"/>
    <x v="1"/>
    <x v="0"/>
  </r>
  <r>
    <x v="448"/>
    <x v="181"/>
    <x v="78"/>
    <x v="1"/>
    <x v="615"/>
    <n v="0.5"/>
    <n v="575224.65"/>
    <n v="-73746.75"/>
    <n v="2"/>
    <x v="0"/>
    <x v="1"/>
    <x v="1"/>
    <x v="12"/>
    <x v="0"/>
    <x v="1"/>
    <x v="2"/>
    <x v="15"/>
    <x v="0"/>
    <x v="0"/>
  </r>
  <r>
    <x v="448"/>
    <x v="181"/>
    <x v="78"/>
    <x v="1"/>
    <x v="479"/>
    <n v="0.5"/>
    <n v="4896784.2"/>
    <n v="-3333353.1"/>
    <n v="8"/>
    <x v="0"/>
    <x v="1"/>
    <x v="1"/>
    <x v="12"/>
    <x v="0"/>
    <x v="1"/>
    <x v="2"/>
    <x v="15"/>
    <x v="0"/>
    <x v="0"/>
  </r>
  <r>
    <x v="449"/>
    <x v="182"/>
    <x v="3"/>
    <x v="3"/>
    <x v="616"/>
    <n v="0"/>
    <n v="412981.8"/>
    <n v="147493.5"/>
    <n v="2"/>
    <x v="1"/>
    <x v="1"/>
    <x v="1"/>
    <x v="3"/>
    <x v="0"/>
    <x v="2"/>
    <x v="0"/>
    <x v="5"/>
    <x v="1"/>
    <x v="0"/>
  </r>
  <r>
    <x v="450"/>
    <x v="183"/>
    <x v="73"/>
    <x v="3"/>
    <x v="282"/>
    <n v="0.1"/>
    <n v="24587166.449999999"/>
    <n v="2728629.75"/>
    <n v="6"/>
    <x v="1"/>
    <x v="3"/>
    <x v="19"/>
    <x v="68"/>
    <x v="2"/>
    <x v="1"/>
    <x v="0"/>
    <x v="11"/>
    <x v="1"/>
    <x v="0"/>
  </r>
  <r>
    <x v="450"/>
    <x v="183"/>
    <x v="73"/>
    <x v="3"/>
    <x v="617"/>
    <n v="0"/>
    <n v="1445436.3"/>
    <n v="176992.2"/>
    <n v="2"/>
    <x v="0"/>
    <x v="3"/>
    <x v="19"/>
    <x v="68"/>
    <x v="2"/>
    <x v="1"/>
    <x v="0"/>
    <x v="5"/>
    <x v="1"/>
    <x v="0"/>
  </r>
  <r>
    <x v="451"/>
    <x v="183"/>
    <x v="342"/>
    <x v="2"/>
    <x v="618"/>
    <n v="0"/>
    <n v="825963.6"/>
    <n v="0"/>
    <n v="2"/>
    <x v="1"/>
    <x v="5"/>
    <x v="16"/>
    <x v="241"/>
    <x v="1"/>
    <x v="1"/>
    <x v="0"/>
    <x v="5"/>
    <x v="1"/>
    <x v="0"/>
  </r>
  <r>
    <x v="451"/>
    <x v="183"/>
    <x v="342"/>
    <x v="2"/>
    <x v="361"/>
    <n v="0"/>
    <n v="324485.7"/>
    <n v="103245.45"/>
    <n v="2"/>
    <x v="0"/>
    <x v="5"/>
    <x v="16"/>
    <x v="241"/>
    <x v="1"/>
    <x v="1"/>
    <x v="0"/>
    <x v="5"/>
    <x v="1"/>
    <x v="0"/>
  </r>
  <r>
    <x v="451"/>
    <x v="183"/>
    <x v="342"/>
    <x v="2"/>
    <x v="42"/>
    <n v="0.1"/>
    <n v="1401188.25"/>
    <n v="619472.70000000007"/>
    <n v="4"/>
    <x v="1"/>
    <x v="5"/>
    <x v="16"/>
    <x v="241"/>
    <x v="1"/>
    <x v="1"/>
    <x v="0"/>
    <x v="3"/>
    <x v="1"/>
    <x v="0"/>
  </r>
  <r>
    <x v="451"/>
    <x v="183"/>
    <x v="342"/>
    <x v="2"/>
    <x v="165"/>
    <n v="0"/>
    <n v="1430686.95"/>
    <n v="457229.85000000003"/>
    <n v="3"/>
    <x v="0"/>
    <x v="5"/>
    <x v="16"/>
    <x v="241"/>
    <x v="1"/>
    <x v="1"/>
    <x v="0"/>
    <x v="12"/>
    <x v="1"/>
    <x v="0"/>
  </r>
  <r>
    <x v="452"/>
    <x v="183"/>
    <x v="343"/>
    <x v="0"/>
    <x v="619"/>
    <n v="0"/>
    <n v="96121513.950000003"/>
    <n v="36519390.600000001"/>
    <n v="12"/>
    <x v="0"/>
    <x v="8"/>
    <x v="77"/>
    <x v="242"/>
    <x v="2"/>
    <x v="2"/>
    <x v="0"/>
    <x v="11"/>
    <x v="1"/>
    <x v="0"/>
  </r>
  <r>
    <x v="452"/>
    <x v="183"/>
    <x v="343"/>
    <x v="0"/>
    <x v="353"/>
    <n v="0.1"/>
    <n v="6740452.9500000002"/>
    <n v="1120950.6000000001"/>
    <n v="9"/>
    <x v="1"/>
    <x v="8"/>
    <x v="77"/>
    <x v="242"/>
    <x v="2"/>
    <x v="2"/>
    <x v="0"/>
    <x v="3"/>
    <x v="1"/>
    <x v="0"/>
  </r>
  <r>
    <x v="453"/>
    <x v="183"/>
    <x v="277"/>
    <x v="1"/>
    <x v="620"/>
    <n v="0.1"/>
    <n v="752216.85"/>
    <n v="294987"/>
    <n v="3"/>
    <x v="0"/>
    <x v="2"/>
    <x v="40"/>
    <x v="204"/>
    <x v="1"/>
    <x v="1"/>
    <x v="0"/>
    <x v="3"/>
    <x v="1"/>
    <x v="0"/>
  </r>
  <r>
    <x v="454"/>
    <x v="184"/>
    <x v="344"/>
    <x v="1"/>
    <x v="610"/>
    <n v="0"/>
    <n v="4218314.1000000006"/>
    <n v="1224196.05"/>
    <n v="2"/>
    <x v="0"/>
    <x v="4"/>
    <x v="72"/>
    <x v="211"/>
    <x v="1"/>
    <x v="2"/>
    <x v="1"/>
    <x v="1"/>
    <x v="1"/>
    <x v="0"/>
  </r>
  <r>
    <x v="454"/>
    <x v="184"/>
    <x v="344"/>
    <x v="1"/>
    <x v="599"/>
    <n v="0"/>
    <n v="3023616.75"/>
    <n v="1179948"/>
    <n v="3"/>
    <x v="0"/>
    <x v="4"/>
    <x v="72"/>
    <x v="211"/>
    <x v="1"/>
    <x v="2"/>
    <x v="1"/>
    <x v="8"/>
    <x v="1"/>
    <x v="0"/>
  </r>
  <r>
    <x v="454"/>
    <x v="184"/>
    <x v="344"/>
    <x v="1"/>
    <x v="621"/>
    <n v="0"/>
    <n v="1297942.8"/>
    <n v="398232.45"/>
    <n v="2"/>
    <x v="0"/>
    <x v="4"/>
    <x v="72"/>
    <x v="211"/>
    <x v="1"/>
    <x v="2"/>
    <x v="1"/>
    <x v="16"/>
    <x v="1"/>
    <x v="0"/>
  </r>
  <r>
    <x v="454"/>
    <x v="184"/>
    <x v="344"/>
    <x v="1"/>
    <x v="622"/>
    <n v="0"/>
    <n v="2020660.95"/>
    <n v="929209.05"/>
    <n v="3"/>
    <x v="0"/>
    <x v="4"/>
    <x v="72"/>
    <x v="211"/>
    <x v="1"/>
    <x v="2"/>
    <x v="0"/>
    <x v="2"/>
    <x v="1"/>
    <x v="0"/>
  </r>
  <r>
    <x v="454"/>
    <x v="184"/>
    <x v="344"/>
    <x v="1"/>
    <x v="623"/>
    <n v="0"/>
    <n v="663720.75"/>
    <n v="29498.7"/>
    <n v="2"/>
    <x v="1"/>
    <x v="4"/>
    <x v="72"/>
    <x v="211"/>
    <x v="1"/>
    <x v="2"/>
    <x v="0"/>
    <x v="0"/>
    <x v="1"/>
    <x v="0"/>
  </r>
  <r>
    <x v="454"/>
    <x v="184"/>
    <x v="344"/>
    <x v="1"/>
    <x v="624"/>
    <n v="0"/>
    <n v="23495714.550000001"/>
    <n v="9631325.5500000007"/>
    <n v="5"/>
    <x v="1"/>
    <x v="4"/>
    <x v="72"/>
    <x v="211"/>
    <x v="1"/>
    <x v="2"/>
    <x v="2"/>
    <x v="13"/>
    <x v="1"/>
    <x v="0"/>
  </r>
  <r>
    <x v="455"/>
    <x v="184"/>
    <x v="345"/>
    <x v="1"/>
    <x v="625"/>
    <n v="0"/>
    <n v="250738.95"/>
    <n v="103245.45"/>
    <n v="2"/>
    <x v="1"/>
    <x v="3"/>
    <x v="35"/>
    <x v="61"/>
    <x v="2"/>
    <x v="0"/>
    <x v="0"/>
    <x v="4"/>
    <x v="1"/>
    <x v="0"/>
  </r>
  <r>
    <x v="456"/>
    <x v="185"/>
    <x v="269"/>
    <x v="0"/>
    <x v="626"/>
    <n v="0"/>
    <n v="1297942.8"/>
    <n v="44248.05"/>
    <n v="2"/>
    <x v="1"/>
    <x v="2"/>
    <x v="63"/>
    <x v="197"/>
    <x v="1"/>
    <x v="1"/>
    <x v="1"/>
    <x v="16"/>
    <x v="1"/>
    <x v="0"/>
  </r>
  <r>
    <x v="456"/>
    <x v="185"/>
    <x v="269"/>
    <x v="0"/>
    <x v="627"/>
    <n v="0"/>
    <n v="4188815.4"/>
    <n v="634222.05000000005"/>
    <n v="5"/>
    <x v="0"/>
    <x v="2"/>
    <x v="63"/>
    <x v="197"/>
    <x v="1"/>
    <x v="1"/>
    <x v="0"/>
    <x v="2"/>
    <x v="1"/>
    <x v="0"/>
  </r>
  <r>
    <x v="457"/>
    <x v="186"/>
    <x v="346"/>
    <x v="1"/>
    <x v="132"/>
    <n v="0.1"/>
    <n v="11460244.950000001"/>
    <n v="1902666.1500000001"/>
    <n v="7"/>
    <x v="0"/>
    <x v="8"/>
    <x v="11"/>
    <x v="243"/>
    <x v="2"/>
    <x v="2"/>
    <x v="2"/>
    <x v="10"/>
    <x v="1"/>
    <x v="0"/>
  </r>
  <r>
    <x v="458"/>
    <x v="186"/>
    <x v="347"/>
    <x v="0"/>
    <x v="628"/>
    <n v="0.5"/>
    <n v="884961"/>
    <n v="-545725.95000000007"/>
    <n v="4"/>
    <x v="0"/>
    <x v="13"/>
    <x v="34"/>
    <x v="60"/>
    <x v="0"/>
    <x v="2"/>
    <x v="0"/>
    <x v="12"/>
    <x v="0"/>
    <x v="0"/>
  </r>
  <r>
    <x v="459"/>
    <x v="186"/>
    <x v="326"/>
    <x v="2"/>
    <x v="186"/>
    <n v="0.5"/>
    <n v="191741.55000000002"/>
    <n v="-29498.7"/>
    <n v="2"/>
    <x v="1"/>
    <x v="1"/>
    <x v="65"/>
    <x v="231"/>
    <x v="0"/>
    <x v="2"/>
    <x v="0"/>
    <x v="5"/>
    <x v="0"/>
    <x v="0"/>
  </r>
  <r>
    <x v="460"/>
    <x v="187"/>
    <x v="27"/>
    <x v="1"/>
    <x v="629"/>
    <n v="0"/>
    <n v="1268444.1000000001"/>
    <n v="58997.4"/>
    <n v="6"/>
    <x v="0"/>
    <x v="3"/>
    <x v="19"/>
    <x v="26"/>
    <x v="2"/>
    <x v="1"/>
    <x v="0"/>
    <x v="5"/>
    <x v="1"/>
    <x v="0"/>
  </r>
  <r>
    <x v="460"/>
    <x v="187"/>
    <x v="27"/>
    <x v="1"/>
    <x v="126"/>
    <n v="0.1"/>
    <n v="1150449.3"/>
    <n v="206490.9"/>
    <n v="8"/>
    <x v="1"/>
    <x v="3"/>
    <x v="19"/>
    <x v="26"/>
    <x v="2"/>
    <x v="1"/>
    <x v="0"/>
    <x v="3"/>
    <x v="1"/>
    <x v="0"/>
  </r>
  <r>
    <x v="461"/>
    <x v="187"/>
    <x v="293"/>
    <x v="3"/>
    <x v="142"/>
    <n v="0"/>
    <n v="1976412.9000000001"/>
    <n v="545725.95000000007"/>
    <n v="5"/>
    <x v="0"/>
    <x v="3"/>
    <x v="42"/>
    <x v="216"/>
    <x v="2"/>
    <x v="1"/>
    <x v="0"/>
    <x v="2"/>
    <x v="1"/>
    <x v="0"/>
  </r>
  <r>
    <x v="461"/>
    <x v="187"/>
    <x v="293"/>
    <x v="3"/>
    <x v="630"/>
    <n v="0"/>
    <n v="398232.45"/>
    <n v="58997.4"/>
    <n v="2"/>
    <x v="1"/>
    <x v="3"/>
    <x v="42"/>
    <x v="216"/>
    <x v="2"/>
    <x v="1"/>
    <x v="0"/>
    <x v="5"/>
    <x v="1"/>
    <x v="0"/>
  </r>
  <r>
    <x v="462"/>
    <x v="188"/>
    <x v="321"/>
    <x v="1"/>
    <x v="631"/>
    <n v="0"/>
    <n v="3112112.85"/>
    <n v="280237.65000000002"/>
    <n v="3"/>
    <x v="0"/>
    <x v="3"/>
    <x v="75"/>
    <x v="227"/>
    <x v="2"/>
    <x v="2"/>
    <x v="2"/>
    <x v="15"/>
    <x v="1"/>
    <x v="0"/>
  </r>
  <r>
    <x v="463"/>
    <x v="188"/>
    <x v="136"/>
    <x v="0"/>
    <x v="413"/>
    <n v="0"/>
    <n v="4026572.5500000003"/>
    <n v="206490.9"/>
    <n v="5"/>
    <x v="0"/>
    <x v="1"/>
    <x v="1"/>
    <x v="114"/>
    <x v="0"/>
    <x v="1"/>
    <x v="0"/>
    <x v="3"/>
    <x v="1"/>
    <x v="0"/>
  </r>
  <r>
    <x v="464"/>
    <x v="188"/>
    <x v="348"/>
    <x v="1"/>
    <x v="632"/>
    <n v="0"/>
    <n v="3790582.95"/>
    <n v="1592929.8"/>
    <n v="1"/>
    <x v="1"/>
    <x v="2"/>
    <x v="26"/>
    <x v="151"/>
    <x v="1"/>
    <x v="2"/>
    <x v="2"/>
    <x v="15"/>
    <x v="1"/>
    <x v="0"/>
  </r>
  <r>
    <x v="465"/>
    <x v="188"/>
    <x v="349"/>
    <x v="3"/>
    <x v="542"/>
    <n v="0"/>
    <n v="4675543.95"/>
    <n v="412981.8"/>
    <n v="12"/>
    <x v="1"/>
    <x v="1"/>
    <x v="1"/>
    <x v="162"/>
    <x v="0"/>
    <x v="1"/>
    <x v="0"/>
    <x v="2"/>
    <x v="1"/>
    <x v="0"/>
  </r>
  <r>
    <x v="466"/>
    <x v="188"/>
    <x v="297"/>
    <x v="1"/>
    <x v="28"/>
    <n v="0.5"/>
    <n v="368733.75"/>
    <n v="-162242.85"/>
    <n v="4"/>
    <x v="0"/>
    <x v="1"/>
    <x v="1"/>
    <x v="39"/>
    <x v="0"/>
    <x v="1"/>
    <x v="0"/>
    <x v="2"/>
    <x v="1"/>
    <x v="0"/>
  </r>
  <r>
    <x v="466"/>
    <x v="188"/>
    <x v="297"/>
    <x v="1"/>
    <x v="413"/>
    <n v="0.5"/>
    <n v="1209446.7"/>
    <n v="-1091451.9000000001"/>
    <n v="3"/>
    <x v="1"/>
    <x v="1"/>
    <x v="1"/>
    <x v="39"/>
    <x v="0"/>
    <x v="1"/>
    <x v="0"/>
    <x v="3"/>
    <x v="1"/>
    <x v="0"/>
  </r>
  <r>
    <x v="467"/>
    <x v="188"/>
    <x v="159"/>
    <x v="1"/>
    <x v="235"/>
    <n v="0"/>
    <n v="309736.35000000003"/>
    <n v="117994.8"/>
    <n v="3"/>
    <x v="0"/>
    <x v="11"/>
    <x v="60"/>
    <x v="131"/>
    <x v="2"/>
    <x v="2"/>
    <x v="0"/>
    <x v="7"/>
    <x v="1"/>
    <x v="0"/>
  </r>
  <r>
    <x v="468"/>
    <x v="188"/>
    <x v="350"/>
    <x v="1"/>
    <x v="633"/>
    <n v="0.15"/>
    <n v="14233122.75"/>
    <n v="-1002955.8"/>
    <n v="3"/>
    <x v="0"/>
    <x v="2"/>
    <x v="15"/>
    <x v="244"/>
    <x v="1"/>
    <x v="1"/>
    <x v="2"/>
    <x v="13"/>
    <x v="0"/>
    <x v="0"/>
  </r>
  <r>
    <x v="469"/>
    <x v="189"/>
    <x v="351"/>
    <x v="1"/>
    <x v="634"/>
    <n v="0"/>
    <n v="1120950.6000000001"/>
    <n v="162242.85"/>
    <n v="3"/>
    <x v="0"/>
    <x v="5"/>
    <x v="39"/>
    <x v="245"/>
    <x v="1"/>
    <x v="0"/>
    <x v="1"/>
    <x v="16"/>
    <x v="1"/>
    <x v="0"/>
  </r>
  <r>
    <x v="469"/>
    <x v="189"/>
    <x v="351"/>
    <x v="1"/>
    <x v="190"/>
    <n v="0"/>
    <n v="3716836.2"/>
    <n v="221240.25"/>
    <n v="5"/>
    <x v="1"/>
    <x v="5"/>
    <x v="39"/>
    <x v="245"/>
    <x v="1"/>
    <x v="0"/>
    <x v="0"/>
    <x v="5"/>
    <x v="1"/>
    <x v="0"/>
  </r>
  <r>
    <x v="469"/>
    <x v="189"/>
    <x v="351"/>
    <x v="1"/>
    <x v="628"/>
    <n v="0"/>
    <n v="1327441.5"/>
    <n v="250738.95"/>
    <n v="3"/>
    <x v="0"/>
    <x v="5"/>
    <x v="39"/>
    <x v="245"/>
    <x v="1"/>
    <x v="0"/>
    <x v="0"/>
    <x v="12"/>
    <x v="1"/>
    <x v="0"/>
  </r>
  <r>
    <x v="470"/>
    <x v="189"/>
    <x v="352"/>
    <x v="1"/>
    <x v="635"/>
    <n v="0"/>
    <n v="11047263.15"/>
    <n v="2654883"/>
    <n v="7"/>
    <x v="1"/>
    <x v="8"/>
    <x v="20"/>
    <x v="29"/>
    <x v="2"/>
    <x v="1"/>
    <x v="1"/>
    <x v="16"/>
    <x v="1"/>
    <x v="0"/>
  </r>
  <r>
    <x v="471"/>
    <x v="189"/>
    <x v="353"/>
    <x v="1"/>
    <x v="469"/>
    <n v="0.1"/>
    <n v="4439554.3500000006"/>
    <n v="1076702.55"/>
    <n v="2"/>
    <x v="1"/>
    <x v="8"/>
    <x v="11"/>
    <x v="218"/>
    <x v="2"/>
    <x v="1"/>
    <x v="2"/>
    <x v="10"/>
    <x v="1"/>
    <x v="0"/>
  </r>
  <r>
    <x v="472"/>
    <x v="189"/>
    <x v="287"/>
    <x v="3"/>
    <x v="357"/>
    <n v="0.5"/>
    <n v="752216.85"/>
    <n v="-221240.25"/>
    <n v="2"/>
    <x v="1"/>
    <x v="4"/>
    <x v="72"/>
    <x v="211"/>
    <x v="1"/>
    <x v="1"/>
    <x v="0"/>
    <x v="5"/>
    <x v="0"/>
    <x v="0"/>
  </r>
  <r>
    <x v="473"/>
    <x v="189"/>
    <x v="354"/>
    <x v="1"/>
    <x v="636"/>
    <n v="0"/>
    <n v="4144567.35"/>
    <n v="44248.05"/>
    <n v="2"/>
    <x v="1"/>
    <x v="1"/>
    <x v="1"/>
    <x v="246"/>
    <x v="0"/>
    <x v="1"/>
    <x v="0"/>
    <x v="3"/>
    <x v="0"/>
    <x v="0"/>
  </r>
  <r>
    <x v="474"/>
    <x v="189"/>
    <x v="220"/>
    <x v="1"/>
    <x v="637"/>
    <n v="0.1"/>
    <n v="11578239.75"/>
    <n v="3982324.5"/>
    <n v="2"/>
    <x v="1"/>
    <x v="2"/>
    <x v="2"/>
    <x v="169"/>
    <x v="1"/>
    <x v="2"/>
    <x v="1"/>
    <x v="1"/>
    <x v="0"/>
    <x v="0"/>
  </r>
  <r>
    <x v="474"/>
    <x v="189"/>
    <x v="220"/>
    <x v="1"/>
    <x v="93"/>
    <n v="0.1"/>
    <n v="884961"/>
    <n v="-44248.05"/>
    <n v="4"/>
    <x v="0"/>
    <x v="2"/>
    <x v="2"/>
    <x v="169"/>
    <x v="1"/>
    <x v="2"/>
    <x v="0"/>
    <x v="3"/>
    <x v="0"/>
    <x v="0"/>
  </r>
  <r>
    <x v="474"/>
    <x v="189"/>
    <x v="220"/>
    <x v="1"/>
    <x v="638"/>
    <n v="0"/>
    <n v="19070909.550000001"/>
    <n v="3436598.5500000003"/>
    <n v="5"/>
    <x v="0"/>
    <x v="2"/>
    <x v="2"/>
    <x v="169"/>
    <x v="1"/>
    <x v="2"/>
    <x v="2"/>
    <x v="15"/>
    <x v="0"/>
    <x v="0"/>
  </r>
  <r>
    <x v="475"/>
    <x v="190"/>
    <x v="355"/>
    <x v="1"/>
    <x v="639"/>
    <n v="0"/>
    <n v="24690411.900000002"/>
    <n v="10118054.1"/>
    <n v="5"/>
    <x v="0"/>
    <x v="1"/>
    <x v="1"/>
    <x v="9"/>
    <x v="0"/>
    <x v="1"/>
    <x v="1"/>
    <x v="6"/>
    <x v="1"/>
    <x v="0"/>
  </r>
  <r>
    <x v="476"/>
    <x v="190"/>
    <x v="356"/>
    <x v="0"/>
    <x v="640"/>
    <n v="0.2"/>
    <n v="781715.55"/>
    <n v="250738.95"/>
    <n v="3"/>
    <x v="0"/>
    <x v="6"/>
    <x v="37"/>
    <x v="130"/>
    <x v="1"/>
    <x v="1"/>
    <x v="1"/>
    <x v="16"/>
    <x v="1"/>
    <x v="0"/>
  </r>
  <r>
    <x v="476"/>
    <x v="190"/>
    <x v="356"/>
    <x v="0"/>
    <x v="641"/>
    <n v="0.5"/>
    <n v="2566386.9"/>
    <n v="-560475.30000000005"/>
    <n v="5"/>
    <x v="0"/>
    <x v="6"/>
    <x v="37"/>
    <x v="130"/>
    <x v="1"/>
    <x v="1"/>
    <x v="0"/>
    <x v="11"/>
    <x v="1"/>
    <x v="0"/>
  </r>
  <r>
    <x v="476"/>
    <x v="190"/>
    <x v="356"/>
    <x v="0"/>
    <x v="642"/>
    <n v="0.5"/>
    <n v="2492640.15"/>
    <n v="-1843668.75"/>
    <n v="3"/>
    <x v="1"/>
    <x v="6"/>
    <x v="37"/>
    <x v="130"/>
    <x v="1"/>
    <x v="1"/>
    <x v="2"/>
    <x v="15"/>
    <x v="1"/>
    <x v="0"/>
  </r>
  <r>
    <x v="477"/>
    <x v="190"/>
    <x v="357"/>
    <x v="1"/>
    <x v="643"/>
    <n v="0"/>
    <n v="2507389.5"/>
    <n v="471979.2"/>
    <n v="1"/>
    <x v="1"/>
    <x v="5"/>
    <x v="46"/>
    <x v="206"/>
    <x v="1"/>
    <x v="1"/>
    <x v="2"/>
    <x v="10"/>
    <x v="1"/>
    <x v="0"/>
  </r>
  <r>
    <x v="478"/>
    <x v="190"/>
    <x v="358"/>
    <x v="1"/>
    <x v="644"/>
    <n v="0.1"/>
    <n v="9646074.9000000004"/>
    <n v="3643089.45"/>
    <n v="2"/>
    <x v="1"/>
    <x v="5"/>
    <x v="16"/>
    <x v="74"/>
    <x v="1"/>
    <x v="1"/>
    <x v="1"/>
    <x v="1"/>
    <x v="1"/>
    <x v="0"/>
  </r>
  <r>
    <x v="478"/>
    <x v="190"/>
    <x v="358"/>
    <x v="1"/>
    <x v="645"/>
    <n v="0"/>
    <n v="250738.95"/>
    <n v="0"/>
    <n v="1"/>
    <x v="0"/>
    <x v="5"/>
    <x v="16"/>
    <x v="74"/>
    <x v="1"/>
    <x v="1"/>
    <x v="0"/>
    <x v="0"/>
    <x v="1"/>
    <x v="0"/>
  </r>
  <r>
    <x v="478"/>
    <x v="190"/>
    <x v="358"/>
    <x v="1"/>
    <x v="501"/>
    <n v="0.1"/>
    <n v="2492640.15"/>
    <n v="560475.30000000005"/>
    <n v="3"/>
    <x v="0"/>
    <x v="5"/>
    <x v="16"/>
    <x v="74"/>
    <x v="1"/>
    <x v="1"/>
    <x v="0"/>
    <x v="3"/>
    <x v="1"/>
    <x v="0"/>
  </r>
  <r>
    <x v="478"/>
    <x v="190"/>
    <x v="358"/>
    <x v="1"/>
    <x v="646"/>
    <n v="0"/>
    <n v="12713939.700000001"/>
    <n v="2920371.3000000003"/>
    <n v="5"/>
    <x v="0"/>
    <x v="5"/>
    <x v="16"/>
    <x v="74"/>
    <x v="1"/>
    <x v="1"/>
    <x v="2"/>
    <x v="9"/>
    <x v="1"/>
    <x v="0"/>
  </r>
  <r>
    <x v="479"/>
    <x v="191"/>
    <x v="57"/>
    <x v="1"/>
    <x v="647"/>
    <n v="0"/>
    <n v="1725673.95"/>
    <n v="530976.6"/>
    <n v="5"/>
    <x v="0"/>
    <x v="2"/>
    <x v="4"/>
    <x v="54"/>
    <x v="1"/>
    <x v="2"/>
    <x v="1"/>
    <x v="16"/>
    <x v="1"/>
    <x v="0"/>
  </r>
  <r>
    <x v="479"/>
    <x v="191"/>
    <x v="57"/>
    <x v="1"/>
    <x v="648"/>
    <n v="0"/>
    <n v="2256650.5500000003"/>
    <n v="1032454.5"/>
    <n v="3"/>
    <x v="1"/>
    <x v="2"/>
    <x v="4"/>
    <x v="54"/>
    <x v="1"/>
    <x v="2"/>
    <x v="0"/>
    <x v="5"/>
    <x v="1"/>
    <x v="0"/>
  </r>
  <r>
    <x v="480"/>
    <x v="191"/>
    <x v="359"/>
    <x v="1"/>
    <x v="649"/>
    <n v="0.35"/>
    <n v="9085599.5999999996"/>
    <n v="2094407.7"/>
    <n v="3"/>
    <x v="1"/>
    <x v="5"/>
    <x v="16"/>
    <x v="56"/>
    <x v="1"/>
    <x v="1"/>
    <x v="1"/>
    <x v="6"/>
    <x v="1"/>
    <x v="0"/>
  </r>
  <r>
    <x v="481"/>
    <x v="192"/>
    <x v="360"/>
    <x v="1"/>
    <x v="7"/>
    <n v="0"/>
    <n v="7640163.2999999998"/>
    <n v="2359896"/>
    <n v="3"/>
    <x v="1"/>
    <x v="1"/>
    <x v="1"/>
    <x v="133"/>
    <x v="0"/>
    <x v="1"/>
    <x v="1"/>
    <x v="1"/>
    <x v="1"/>
    <x v="0"/>
  </r>
  <r>
    <x v="481"/>
    <x v="192"/>
    <x v="360"/>
    <x v="1"/>
    <x v="341"/>
    <n v="0"/>
    <n v="1047203.85"/>
    <n v="14749.35"/>
    <n v="5"/>
    <x v="0"/>
    <x v="1"/>
    <x v="1"/>
    <x v="133"/>
    <x v="0"/>
    <x v="1"/>
    <x v="0"/>
    <x v="2"/>
    <x v="1"/>
    <x v="0"/>
  </r>
  <r>
    <x v="481"/>
    <x v="192"/>
    <x v="360"/>
    <x v="1"/>
    <x v="650"/>
    <n v="0"/>
    <n v="1297942.8"/>
    <n v="132744.15"/>
    <n v="5"/>
    <x v="1"/>
    <x v="1"/>
    <x v="1"/>
    <x v="133"/>
    <x v="0"/>
    <x v="1"/>
    <x v="0"/>
    <x v="0"/>
    <x v="1"/>
    <x v="0"/>
  </r>
  <r>
    <x v="481"/>
    <x v="192"/>
    <x v="360"/>
    <x v="1"/>
    <x v="651"/>
    <n v="0"/>
    <n v="1076702.55"/>
    <n v="442480.5"/>
    <n v="1"/>
    <x v="1"/>
    <x v="1"/>
    <x v="1"/>
    <x v="133"/>
    <x v="0"/>
    <x v="1"/>
    <x v="2"/>
    <x v="9"/>
    <x v="1"/>
    <x v="0"/>
  </r>
  <r>
    <x v="482"/>
    <x v="193"/>
    <x v="361"/>
    <x v="2"/>
    <x v="652"/>
    <n v="0.1"/>
    <n v="2536888.2000000002"/>
    <n v="707968.8"/>
    <n v="2"/>
    <x v="1"/>
    <x v="2"/>
    <x v="15"/>
    <x v="247"/>
    <x v="1"/>
    <x v="1"/>
    <x v="0"/>
    <x v="11"/>
    <x v="1"/>
    <x v="0"/>
  </r>
  <r>
    <x v="482"/>
    <x v="193"/>
    <x v="361"/>
    <x v="2"/>
    <x v="13"/>
    <n v="0"/>
    <n v="4056071.25"/>
    <n v="722718.15"/>
    <n v="5"/>
    <x v="0"/>
    <x v="2"/>
    <x v="15"/>
    <x v="247"/>
    <x v="1"/>
    <x v="1"/>
    <x v="0"/>
    <x v="2"/>
    <x v="1"/>
    <x v="0"/>
  </r>
  <r>
    <x v="483"/>
    <x v="193"/>
    <x v="37"/>
    <x v="1"/>
    <x v="341"/>
    <n v="0"/>
    <n v="1047203.85"/>
    <n v="14749.35"/>
    <n v="5"/>
    <x v="1"/>
    <x v="8"/>
    <x v="24"/>
    <x v="36"/>
    <x v="2"/>
    <x v="2"/>
    <x v="0"/>
    <x v="2"/>
    <x v="1"/>
    <x v="0"/>
  </r>
  <r>
    <x v="483"/>
    <x v="193"/>
    <x v="37"/>
    <x v="1"/>
    <x v="653"/>
    <n v="0"/>
    <n v="855462.3"/>
    <n v="280237.65000000002"/>
    <n v="4"/>
    <x v="1"/>
    <x v="8"/>
    <x v="24"/>
    <x v="36"/>
    <x v="2"/>
    <x v="2"/>
    <x v="0"/>
    <x v="2"/>
    <x v="1"/>
    <x v="0"/>
  </r>
  <r>
    <x v="483"/>
    <x v="193"/>
    <x v="37"/>
    <x v="1"/>
    <x v="123"/>
    <n v="0.1"/>
    <n v="648971.4"/>
    <n v="14749.35"/>
    <n v="1"/>
    <x v="1"/>
    <x v="8"/>
    <x v="24"/>
    <x v="36"/>
    <x v="2"/>
    <x v="2"/>
    <x v="0"/>
    <x v="3"/>
    <x v="1"/>
    <x v="0"/>
  </r>
  <r>
    <x v="484"/>
    <x v="193"/>
    <x v="169"/>
    <x v="1"/>
    <x v="654"/>
    <n v="0"/>
    <n v="5295016.6500000004"/>
    <n v="2640133.65"/>
    <n v="3"/>
    <x v="0"/>
    <x v="13"/>
    <x v="34"/>
    <x v="60"/>
    <x v="0"/>
    <x v="1"/>
    <x v="2"/>
    <x v="13"/>
    <x v="1"/>
    <x v="0"/>
  </r>
  <r>
    <x v="485"/>
    <x v="193"/>
    <x v="10"/>
    <x v="1"/>
    <x v="655"/>
    <n v="0"/>
    <n v="4587047.8500000006"/>
    <n v="1002955.8"/>
    <n v="6"/>
    <x v="1"/>
    <x v="5"/>
    <x v="7"/>
    <x v="10"/>
    <x v="1"/>
    <x v="2"/>
    <x v="1"/>
    <x v="16"/>
    <x v="1"/>
    <x v="0"/>
  </r>
  <r>
    <x v="485"/>
    <x v="193"/>
    <x v="10"/>
    <x v="1"/>
    <x v="95"/>
    <n v="0"/>
    <n v="501477.9"/>
    <n v="132744.15"/>
    <n v="3"/>
    <x v="1"/>
    <x v="5"/>
    <x v="7"/>
    <x v="10"/>
    <x v="1"/>
    <x v="2"/>
    <x v="0"/>
    <x v="5"/>
    <x v="1"/>
    <x v="0"/>
  </r>
  <r>
    <x v="486"/>
    <x v="193"/>
    <x v="223"/>
    <x v="1"/>
    <x v="538"/>
    <n v="0.15"/>
    <n v="16342279.800000001"/>
    <n v="4808288.1000000006"/>
    <n v="2"/>
    <x v="0"/>
    <x v="3"/>
    <x v="50"/>
    <x v="171"/>
    <x v="2"/>
    <x v="1"/>
    <x v="2"/>
    <x v="10"/>
    <x v="1"/>
    <x v="0"/>
  </r>
  <r>
    <x v="487"/>
    <x v="193"/>
    <x v="362"/>
    <x v="1"/>
    <x v="446"/>
    <n v="0"/>
    <n v="1194697.3500000001"/>
    <n v="604723.35"/>
    <n v="3"/>
    <x v="0"/>
    <x v="1"/>
    <x v="65"/>
    <x v="248"/>
    <x v="0"/>
    <x v="0"/>
    <x v="0"/>
    <x v="2"/>
    <x v="0"/>
    <x v="0"/>
  </r>
  <r>
    <x v="488"/>
    <x v="194"/>
    <x v="363"/>
    <x v="0"/>
    <x v="656"/>
    <n v="0"/>
    <n v="648971.4"/>
    <n v="147493.5"/>
    <n v="3"/>
    <x v="0"/>
    <x v="5"/>
    <x v="16"/>
    <x v="249"/>
    <x v="1"/>
    <x v="1"/>
    <x v="0"/>
    <x v="2"/>
    <x v="1"/>
    <x v="0"/>
  </r>
  <r>
    <x v="489"/>
    <x v="194"/>
    <x v="364"/>
    <x v="0"/>
    <x v="657"/>
    <n v="0.1"/>
    <n v="2625384.3000000003"/>
    <n v="-88496.1"/>
    <n v="4"/>
    <x v="0"/>
    <x v="5"/>
    <x v="16"/>
    <x v="64"/>
    <x v="1"/>
    <x v="1"/>
    <x v="1"/>
    <x v="8"/>
    <x v="1"/>
    <x v="0"/>
  </r>
  <r>
    <x v="489"/>
    <x v="194"/>
    <x v="364"/>
    <x v="0"/>
    <x v="658"/>
    <n v="0"/>
    <n v="14351117.550000001"/>
    <n v="7182933.4500000002"/>
    <n v="4"/>
    <x v="1"/>
    <x v="5"/>
    <x v="16"/>
    <x v="64"/>
    <x v="1"/>
    <x v="1"/>
    <x v="2"/>
    <x v="13"/>
    <x v="1"/>
    <x v="0"/>
  </r>
  <r>
    <x v="489"/>
    <x v="194"/>
    <x v="364"/>
    <x v="0"/>
    <x v="659"/>
    <n v="0"/>
    <n v="53348398.950000003"/>
    <n v="530976.6"/>
    <n v="10"/>
    <x v="1"/>
    <x v="5"/>
    <x v="16"/>
    <x v="64"/>
    <x v="1"/>
    <x v="1"/>
    <x v="2"/>
    <x v="13"/>
    <x v="1"/>
    <x v="0"/>
  </r>
  <r>
    <x v="490"/>
    <x v="194"/>
    <x v="365"/>
    <x v="2"/>
    <x v="660"/>
    <n v="0"/>
    <n v="324485.7"/>
    <n v="0"/>
    <n v="2"/>
    <x v="0"/>
    <x v="1"/>
    <x v="1"/>
    <x v="250"/>
    <x v="0"/>
    <x v="2"/>
    <x v="0"/>
    <x v="3"/>
    <x v="1"/>
    <x v="0"/>
  </r>
  <r>
    <x v="491"/>
    <x v="194"/>
    <x v="366"/>
    <x v="3"/>
    <x v="602"/>
    <n v="0"/>
    <n v="516227.25"/>
    <n v="162242.85"/>
    <n v="3"/>
    <x v="0"/>
    <x v="1"/>
    <x v="1"/>
    <x v="155"/>
    <x v="0"/>
    <x v="1"/>
    <x v="0"/>
    <x v="12"/>
    <x v="1"/>
    <x v="0"/>
  </r>
  <r>
    <x v="492"/>
    <x v="194"/>
    <x v="367"/>
    <x v="1"/>
    <x v="297"/>
    <n v="0"/>
    <n v="1740423.3"/>
    <n v="604723.35"/>
    <n v="4"/>
    <x v="1"/>
    <x v="3"/>
    <x v="14"/>
    <x v="251"/>
    <x v="2"/>
    <x v="2"/>
    <x v="0"/>
    <x v="2"/>
    <x v="1"/>
    <x v="0"/>
  </r>
  <r>
    <x v="493"/>
    <x v="194"/>
    <x v="12"/>
    <x v="1"/>
    <x v="380"/>
    <n v="0"/>
    <n v="3952825.8000000003"/>
    <n v="353984.4"/>
    <n v="2"/>
    <x v="0"/>
    <x v="1"/>
    <x v="1"/>
    <x v="12"/>
    <x v="0"/>
    <x v="1"/>
    <x v="0"/>
    <x v="3"/>
    <x v="1"/>
    <x v="0"/>
  </r>
  <r>
    <x v="493"/>
    <x v="194"/>
    <x v="12"/>
    <x v="1"/>
    <x v="563"/>
    <n v="0"/>
    <n v="8333382.75"/>
    <n v="840712.95000000007"/>
    <n v="4"/>
    <x v="1"/>
    <x v="1"/>
    <x v="1"/>
    <x v="12"/>
    <x v="0"/>
    <x v="1"/>
    <x v="2"/>
    <x v="10"/>
    <x v="1"/>
    <x v="0"/>
  </r>
  <r>
    <x v="494"/>
    <x v="194"/>
    <x v="368"/>
    <x v="0"/>
    <x v="661"/>
    <n v="0.1"/>
    <n v="2241901.2000000002"/>
    <n v="103245.45"/>
    <n v="2"/>
    <x v="1"/>
    <x v="2"/>
    <x v="15"/>
    <x v="156"/>
    <x v="1"/>
    <x v="1"/>
    <x v="1"/>
    <x v="8"/>
    <x v="1"/>
    <x v="0"/>
  </r>
  <r>
    <x v="495"/>
    <x v="195"/>
    <x v="174"/>
    <x v="2"/>
    <x v="170"/>
    <n v="0"/>
    <n v="530976.6"/>
    <n v="221240.25"/>
    <n v="3"/>
    <x v="1"/>
    <x v="8"/>
    <x v="62"/>
    <x v="140"/>
    <x v="2"/>
    <x v="2"/>
    <x v="0"/>
    <x v="2"/>
    <x v="1"/>
    <x v="0"/>
  </r>
  <r>
    <x v="496"/>
    <x v="195"/>
    <x v="99"/>
    <x v="0"/>
    <x v="662"/>
    <n v="0.1"/>
    <n v="17433731.699999999"/>
    <n v="7359925.6500000004"/>
    <n v="3"/>
    <x v="1"/>
    <x v="2"/>
    <x v="4"/>
    <x v="85"/>
    <x v="1"/>
    <x v="0"/>
    <x v="1"/>
    <x v="1"/>
    <x v="0"/>
    <x v="0"/>
  </r>
  <r>
    <x v="496"/>
    <x v="195"/>
    <x v="99"/>
    <x v="0"/>
    <x v="663"/>
    <n v="0"/>
    <n v="309736.35000000003"/>
    <n v="132744.15"/>
    <n v="4"/>
    <x v="1"/>
    <x v="2"/>
    <x v="4"/>
    <x v="85"/>
    <x v="1"/>
    <x v="0"/>
    <x v="0"/>
    <x v="5"/>
    <x v="0"/>
    <x v="0"/>
  </r>
  <r>
    <x v="496"/>
    <x v="195"/>
    <x v="99"/>
    <x v="0"/>
    <x v="664"/>
    <n v="0"/>
    <n v="191741.55000000002"/>
    <n v="88496.1"/>
    <n v="2"/>
    <x v="1"/>
    <x v="2"/>
    <x v="4"/>
    <x v="85"/>
    <x v="1"/>
    <x v="0"/>
    <x v="0"/>
    <x v="7"/>
    <x v="0"/>
    <x v="0"/>
  </r>
  <r>
    <x v="496"/>
    <x v="195"/>
    <x v="99"/>
    <x v="0"/>
    <x v="665"/>
    <n v="0"/>
    <n v="899710.35"/>
    <n v="368733.75"/>
    <n v="2"/>
    <x v="0"/>
    <x v="2"/>
    <x v="4"/>
    <x v="85"/>
    <x v="1"/>
    <x v="0"/>
    <x v="0"/>
    <x v="0"/>
    <x v="0"/>
    <x v="0"/>
  </r>
  <r>
    <x v="497"/>
    <x v="196"/>
    <x v="101"/>
    <x v="1"/>
    <x v="43"/>
    <n v="0"/>
    <n v="2374645.35"/>
    <n v="1179948"/>
    <n v="5"/>
    <x v="0"/>
    <x v="5"/>
    <x v="27"/>
    <x v="86"/>
    <x v="1"/>
    <x v="1"/>
    <x v="0"/>
    <x v="2"/>
    <x v="1"/>
    <x v="0"/>
  </r>
  <r>
    <x v="498"/>
    <x v="196"/>
    <x v="369"/>
    <x v="1"/>
    <x v="435"/>
    <n v="0"/>
    <n v="4483802.4000000004"/>
    <n v="1430686.95"/>
    <n v="6"/>
    <x v="0"/>
    <x v="5"/>
    <x v="27"/>
    <x v="86"/>
    <x v="1"/>
    <x v="1"/>
    <x v="0"/>
    <x v="2"/>
    <x v="1"/>
    <x v="0"/>
  </r>
  <r>
    <x v="498"/>
    <x v="196"/>
    <x v="369"/>
    <x v="1"/>
    <x v="666"/>
    <n v="0"/>
    <n v="1696175.25"/>
    <n v="29498.7"/>
    <n v="3"/>
    <x v="1"/>
    <x v="5"/>
    <x v="27"/>
    <x v="86"/>
    <x v="1"/>
    <x v="1"/>
    <x v="2"/>
    <x v="9"/>
    <x v="1"/>
    <x v="0"/>
  </r>
  <r>
    <x v="499"/>
    <x v="196"/>
    <x v="370"/>
    <x v="1"/>
    <x v="667"/>
    <n v="0"/>
    <n v="958707.75"/>
    <n v="294987"/>
    <n v="5"/>
    <x v="1"/>
    <x v="5"/>
    <x v="16"/>
    <x v="154"/>
    <x v="1"/>
    <x v="1"/>
    <x v="0"/>
    <x v="5"/>
    <x v="1"/>
    <x v="0"/>
  </r>
  <r>
    <x v="499"/>
    <x v="196"/>
    <x v="370"/>
    <x v="1"/>
    <x v="668"/>
    <n v="0.1"/>
    <n v="18303943.350000001"/>
    <n v="2035410.3"/>
    <n v="7"/>
    <x v="0"/>
    <x v="5"/>
    <x v="16"/>
    <x v="154"/>
    <x v="1"/>
    <x v="1"/>
    <x v="0"/>
    <x v="3"/>
    <x v="1"/>
    <x v="0"/>
  </r>
  <r>
    <x v="500"/>
    <x v="196"/>
    <x v="261"/>
    <x v="1"/>
    <x v="421"/>
    <n v="0"/>
    <n v="3525094.65"/>
    <n v="1415937.6"/>
    <n v="8"/>
    <x v="1"/>
    <x v="5"/>
    <x v="39"/>
    <x v="193"/>
    <x v="1"/>
    <x v="2"/>
    <x v="0"/>
    <x v="5"/>
    <x v="1"/>
    <x v="0"/>
  </r>
  <r>
    <x v="500"/>
    <x v="196"/>
    <x v="261"/>
    <x v="1"/>
    <x v="669"/>
    <n v="0.15"/>
    <n v="2758128.45"/>
    <n v="870211.65"/>
    <n v="3"/>
    <x v="0"/>
    <x v="5"/>
    <x v="39"/>
    <x v="193"/>
    <x v="1"/>
    <x v="2"/>
    <x v="2"/>
    <x v="10"/>
    <x v="1"/>
    <x v="0"/>
  </r>
  <r>
    <x v="501"/>
    <x v="196"/>
    <x v="371"/>
    <x v="3"/>
    <x v="670"/>
    <n v="0"/>
    <n v="4808288.1000000006"/>
    <n v="1578180.45"/>
    <n v="3"/>
    <x v="0"/>
    <x v="3"/>
    <x v="42"/>
    <x v="252"/>
    <x v="2"/>
    <x v="0"/>
    <x v="1"/>
    <x v="16"/>
    <x v="1"/>
    <x v="0"/>
  </r>
  <r>
    <x v="502"/>
    <x v="197"/>
    <x v="372"/>
    <x v="0"/>
    <x v="671"/>
    <n v="0"/>
    <n v="1253694.75"/>
    <n v="58997.4"/>
    <n v="3"/>
    <x v="0"/>
    <x v="5"/>
    <x v="16"/>
    <x v="124"/>
    <x v="1"/>
    <x v="1"/>
    <x v="0"/>
    <x v="0"/>
    <x v="1"/>
    <x v="0"/>
  </r>
  <r>
    <x v="503"/>
    <x v="197"/>
    <x v="178"/>
    <x v="0"/>
    <x v="115"/>
    <n v="0"/>
    <n v="663720.75"/>
    <n v="235989.6"/>
    <n v="3"/>
    <x v="0"/>
    <x v="1"/>
    <x v="1"/>
    <x v="144"/>
    <x v="0"/>
    <x v="2"/>
    <x v="0"/>
    <x v="2"/>
    <x v="1"/>
    <x v="0"/>
  </r>
  <r>
    <x v="504"/>
    <x v="197"/>
    <x v="373"/>
    <x v="1"/>
    <x v="672"/>
    <n v="0.1"/>
    <n v="6047233.5"/>
    <n v="2286149.25"/>
    <n v="3"/>
    <x v="1"/>
    <x v="5"/>
    <x v="43"/>
    <x v="78"/>
    <x v="1"/>
    <x v="0"/>
    <x v="1"/>
    <x v="1"/>
    <x v="1"/>
    <x v="0"/>
  </r>
  <r>
    <x v="505"/>
    <x v="197"/>
    <x v="374"/>
    <x v="2"/>
    <x v="673"/>
    <n v="0.2"/>
    <n v="17846713.5"/>
    <n v="3569342.7"/>
    <n v="5"/>
    <x v="1"/>
    <x v="5"/>
    <x v="38"/>
    <x v="67"/>
    <x v="1"/>
    <x v="1"/>
    <x v="0"/>
    <x v="11"/>
    <x v="0"/>
    <x v="0"/>
  </r>
  <r>
    <x v="505"/>
    <x v="197"/>
    <x v="374"/>
    <x v="2"/>
    <x v="674"/>
    <n v="0.2"/>
    <n v="44528287.649999999"/>
    <n v="5560504.9500000002"/>
    <n v="7"/>
    <x v="1"/>
    <x v="5"/>
    <x v="38"/>
    <x v="67"/>
    <x v="1"/>
    <x v="1"/>
    <x v="0"/>
    <x v="11"/>
    <x v="0"/>
    <x v="0"/>
  </r>
  <r>
    <x v="505"/>
    <x v="197"/>
    <x v="374"/>
    <x v="2"/>
    <x v="675"/>
    <n v="0.1"/>
    <n v="2138655.75"/>
    <n v="-44248.05"/>
    <n v="3"/>
    <x v="1"/>
    <x v="5"/>
    <x v="38"/>
    <x v="67"/>
    <x v="1"/>
    <x v="1"/>
    <x v="0"/>
    <x v="2"/>
    <x v="0"/>
    <x v="0"/>
  </r>
  <r>
    <x v="505"/>
    <x v="197"/>
    <x v="374"/>
    <x v="2"/>
    <x v="676"/>
    <n v="0.1"/>
    <n v="309736.35000000003"/>
    <n v="44248.05"/>
    <n v="2"/>
    <x v="1"/>
    <x v="5"/>
    <x v="38"/>
    <x v="67"/>
    <x v="1"/>
    <x v="1"/>
    <x v="0"/>
    <x v="14"/>
    <x v="0"/>
    <x v="0"/>
  </r>
  <r>
    <x v="505"/>
    <x v="197"/>
    <x v="374"/>
    <x v="2"/>
    <x v="677"/>
    <n v="0.1"/>
    <n v="1047203.85"/>
    <n v="471979.2"/>
    <n v="3"/>
    <x v="1"/>
    <x v="5"/>
    <x v="38"/>
    <x v="67"/>
    <x v="1"/>
    <x v="1"/>
    <x v="0"/>
    <x v="0"/>
    <x v="0"/>
    <x v="0"/>
  </r>
  <r>
    <x v="506"/>
    <x v="197"/>
    <x v="375"/>
    <x v="1"/>
    <x v="182"/>
    <n v="0.5"/>
    <n v="1799420.7"/>
    <n v="-353984.4"/>
    <n v="7"/>
    <x v="1"/>
    <x v="0"/>
    <x v="9"/>
    <x v="14"/>
    <x v="0"/>
    <x v="2"/>
    <x v="0"/>
    <x v="12"/>
    <x v="0"/>
    <x v="0"/>
  </r>
  <r>
    <x v="507"/>
    <x v="198"/>
    <x v="376"/>
    <x v="2"/>
    <x v="441"/>
    <n v="0"/>
    <n v="2182903.8000000003"/>
    <n v="870211.65"/>
    <n v="3"/>
    <x v="1"/>
    <x v="1"/>
    <x v="1"/>
    <x v="253"/>
    <x v="0"/>
    <x v="1"/>
    <x v="0"/>
    <x v="5"/>
    <x v="1"/>
    <x v="0"/>
  </r>
  <r>
    <x v="508"/>
    <x v="198"/>
    <x v="227"/>
    <x v="2"/>
    <x v="678"/>
    <n v="0"/>
    <n v="840712.95000000007"/>
    <n v="368733.75"/>
    <n v="3"/>
    <x v="0"/>
    <x v="7"/>
    <x v="12"/>
    <x v="174"/>
    <x v="0"/>
    <x v="2"/>
    <x v="1"/>
    <x v="16"/>
    <x v="1"/>
    <x v="0"/>
  </r>
  <r>
    <x v="509"/>
    <x v="199"/>
    <x v="377"/>
    <x v="1"/>
    <x v="679"/>
    <n v="0.1"/>
    <n v="18480935.550000001"/>
    <n v="3495595.95"/>
    <n v="5"/>
    <x v="0"/>
    <x v="2"/>
    <x v="29"/>
    <x v="254"/>
    <x v="1"/>
    <x v="0"/>
    <x v="0"/>
    <x v="11"/>
    <x v="1"/>
    <x v="0"/>
  </r>
  <r>
    <x v="509"/>
    <x v="199"/>
    <x v="377"/>
    <x v="1"/>
    <x v="680"/>
    <n v="0"/>
    <n v="619472.70000000007"/>
    <n v="147493.5"/>
    <n v="3"/>
    <x v="0"/>
    <x v="2"/>
    <x v="29"/>
    <x v="254"/>
    <x v="1"/>
    <x v="0"/>
    <x v="0"/>
    <x v="4"/>
    <x v="1"/>
    <x v="0"/>
  </r>
  <r>
    <x v="509"/>
    <x v="199"/>
    <x v="377"/>
    <x v="1"/>
    <x v="681"/>
    <n v="0"/>
    <n v="1179948"/>
    <n v="206490.9"/>
    <n v="6"/>
    <x v="0"/>
    <x v="2"/>
    <x v="29"/>
    <x v="254"/>
    <x v="1"/>
    <x v="0"/>
    <x v="0"/>
    <x v="7"/>
    <x v="1"/>
    <x v="0"/>
  </r>
  <r>
    <x v="509"/>
    <x v="199"/>
    <x v="377"/>
    <x v="1"/>
    <x v="682"/>
    <n v="0"/>
    <n v="1563431.1"/>
    <n v="707968.8"/>
    <n v="9"/>
    <x v="0"/>
    <x v="2"/>
    <x v="29"/>
    <x v="254"/>
    <x v="1"/>
    <x v="0"/>
    <x v="0"/>
    <x v="7"/>
    <x v="1"/>
    <x v="0"/>
  </r>
  <r>
    <x v="509"/>
    <x v="199"/>
    <x v="377"/>
    <x v="1"/>
    <x v="93"/>
    <n v="0.1"/>
    <n v="442480.5"/>
    <n v="-14749.35"/>
    <n v="2"/>
    <x v="1"/>
    <x v="2"/>
    <x v="29"/>
    <x v="254"/>
    <x v="1"/>
    <x v="0"/>
    <x v="0"/>
    <x v="3"/>
    <x v="1"/>
    <x v="0"/>
  </r>
  <r>
    <x v="510"/>
    <x v="199"/>
    <x v="131"/>
    <x v="1"/>
    <x v="683"/>
    <n v="0"/>
    <n v="1932164.85"/>
    <n v="560475.30000000005"/>
    <n v="2"/>
    <x v="0"/>
    <x v="1"/>
    <x v="1"/>
    <x v="110"/>
    <x v="0"/>
    <x v="1"/>
    <x v="2"/>
    <x v="10"/>
    <x v="1"/>
    <x v="0"/>
  </r>
  <r>
    <x v="511"/>
    <x v="199"/>
    <x v="378"/>
    <x v="1"/>
    <x v="297"/>
    <n v="0"/>
    <n v="3495595.95"/>
    <n v="1224196.05"/>
    <n v="8"/>
    <x v="1"/>
    <x v="5"/>
    <x v="30"/>
    <x v="188"/>
    <x v="1"/>
    <x v="2"/>
    <x v="0"/>
    <x v="2"/>
    <x v="0"/>
    <x v="0"/>
  </r>
  <r>
    <x v="511"/>
    <x v="199"/>
    <x v="378"/>
    <x v="1"/>
    <x v="316"/>
    <n v="0.1"/>
    <n v="796464.9"/>
    <n v="-44248.05"/>
    <n v="3"/>
    <x v="0"/>
    <x v="5"/>
    <x v="30"/>
    <x v="188"/>
    <x v="1"/>
    <x v="2"/>
    <x v="0"/>
    <x v="3"/>
    <x v="0"/>
    <x v="0"/>
  </r>
  <r>
    <x v="512"/>
    <x v="199"/>
    <x v="379"/>
    <x v="1"/>
    <x v="684"/>
    <n v="0"/>
    <n v="412981.8"/>
    <n v="103245.45"/>
    <n v="2"/>
    <x v="1"/>
    <x v="2"/>
    <x v="29"/>
    <x v="255"/>
    <x v="1"/>
    <x v="2"/>
    <x v="0"/>
    <x v="4"/>
    <x v="0"/>
    <x v="0"/>
  </r>
  <r>
    <x v="512"/>
    <x v="199"/>
    <x v="379"/>
    <x v="1"/>
    <x v="685"/>
    <n v="0.15"/>
    <n v="6268473.75"/>
    <n v="0"/>
    <n v="3"/>
    <x v="1"/>
    <x v="2"/>
    <x v="29"/>
    <x v="255"/>
    <x v="1"/>
    <x v="2"/>
    <x v="2"/>
    <x v="10"/>
    <x v="0"/>
    <x v="0"/>
  </r>
  <r>
    <x v="513"/>
    <x v="200"/>
    <x v="380"/>
    <x v="1"/>
    <x v="686"/>
    <n v="0"/>
    <n v="1799420.7"/>
    <n v="766966.20000000007"/>
    <n v="4"/>
    <x v="1"/>
    <x v="1"/>
    <x v="1"/>
    <x v="256"/>
    <x v="0"/>
    <x v="1"/>
    <x v="2"/>
    <x v="15"/>
    <x v="1"/>
    <x v="0"/>
  </r>
  <r>
    <x v="513"/>
    <x v="200"/>
    <x v="380"/>
    <x v="1"/>
    <x v="687"/>
    <n v="0"/>
    <n v="16829008.350000001"/>
    <n v="3525094.65"/>
    <n v="3"/>
    <x v="1"/>
    <x v="1"/>
    <x v="1"/>
    <x v="256"/>
    <x v="0"/>
    <x v="1"/>
    <x v="2"/>
    <x v="13"/>
    <x v="1"/>
    <x v="0"/>
  </r>
  <r>
    <x v="513"/>
    <x v="200"/>
    <x v="380"/>
    <x v="1"/>
    <x v="633"/>
    <n v="0"/>
    <n v="27905770.199999999"/>
    <n v="2507389.5"/>
    <n v="5"/>
    <x v="0"/>
    <x v="1"/>
    <x v="1"/>
    <x v="256"/>
    <x v="0"/>
    <x v="1"/>
    <x v="2"/>
    <x v="13"/>
    <x v="1"/>
    <x v="0"/>
  </r>
  <r>
    <x v="514"/>
    <x v="200"/>
    <x v="256"/>
    <x v="1"/>
    <x v="688"/>
    <n v="0.1"/>
    <n v="6563460.75"/>
    <n v="1828919.4000000001"/>
    <n v="9"/>
    <x v="0"/>
    <x v="2"/>
    <x v="15"/>
    <x v="55"/>
    <x v="1"/>
    <x v="1"/>
    <x v="0"/>
    <x v="2"/>
    <x v="1"/>
    <x v="0"/>
  </r>
  <r>
    <x v="514"/>
    <x v="200"/>
    <x v="256"/>
    <x v="1"/>
    <x v="409"/>
    <n v="0.1"/>
    <n v="2005911.6"/>
    <n v="191741.55000000002"/>
    <n v="5"/>
    <x v="1"/>
    <x v="2"/>
    <x v="15"/>
    <x v="55"/>
    <x v="1"/>
    <x v="1"/>
    <x v="0"/>
    <x v="5"/>
    <x v="1"/>
    <x v="0"/>
  </r>
  <r>
    <x v="514"/>
    <x v="200"/>
    <x v="256"/>
    <x v="1"/>
    <x v="689"/>
    <n v="0.2"/>
    <n v="1696175.25"/>
    <n v="545725.95000000007"/>
    <n v="3"/>
    <x v="1"/>
    <x v="2"/>
    <x v="15"/>
    <x v="55"/>
    <x v="1"/>
    <x v="1"/>
    <x v="0"/>
    <x v="3"/>
    <x v="1"/>
    <x v="0"/>
  </r>
  <r>
    <x v="515"/>
    <x v="200"/>
    <x v="28"/>
    <x v="2"/>
    <x v="524"/>
    <n v="0.15"/>
    <n v="14734600.65"/>
    <n v="1032454.5"/>
    <n v="4"/>
    <x v="0"/>
    <x v="5"/>
    <x v="16"/>
    <x v="27"/>
    <x v="1"/>
    <x v="2"/>
    <x v="2"/>
    <x v="13"/>
    <x v="1"/>
    <x v="0"/>
  </r>
  <r>
    <x v="516"/>
    <x v="200"/>
    <x v="2"/>
    <x v="1"/>
    <x v="259"/>
    <n v="0"/>
    <n v="471979.2"/>
    <n v="117994.8"/>
    <n v="5"/>
    <x v="1"/>
    <x v="2"/>
    <x v="2"/>
    <x v="2"/>
    <x v="1"/>
    <x v="1"/>
    <x v="0"/>
    <x v="5"/>
    <x v="1"/>
    <x v="0"/>
  </r>
  <r>
    <x v="517"/>
    <x v="200"/>
    <x v="381"/>
    <x v="1"/>
    <x v="690"/>
    <n v="0"/>
    <n v="2197653.15"/>
    <n v="221240.25"/>
    <n v="3"/>
    <x v="1"/>
    <x v="1"/>
    <x v="1"/>
    <x v="94"/>
    <x v="0"/>
    <x v="1"/>
    <x v="0"/>
    <x v="14"/>
    <x v="1"/>
    <x v="0"/>
  </r>
  <r>
    <x v="518"/>
    <x v="200"/>
    <x v="348"/>
    <x v="1"/>
    <x v="691"/>
    <n v="0.1"/>
    <n v="7477920.4500000002"/>
    <n v="0"/>
    <n v="2"/>
    <x v="0"/>
    <x v="2"/>
    <x v="26"/>
    <x v="151"/>
    <x v="1"/>
    <x v="2"/>
    <x v="0"/>
    <x v="11"/>
    <x v="0"/>
    <x v="0"/>
  </r>
  <r>
    <x v="519"/>
    <x v="200"/>
    <x v="226"/>
    <x v="1"/>
    <x v="692"/>
    <n v="0"/>
    <n v="1725673.95"/>
    <n v="589974"/>
    <n v="5"/>
    <x v="0"/>
    <x v="0"/>
    <x v="68"/>
    <x v="173"/>
    <x v="0"/>
    <x v="1"/>
    <x v="0"/>
    <x v="2"/>
    <x v="0"/>
    <x v="0"/>
  </r>
  <r>
    <x v="519"/>
    <x v="200"/>
    <x v="226"/>
    <x v="1"/>
    <x v="693"/>
    <n v="0"/>
    <n v="1725673.95"/>
    <n v="663720.75"/>
    <n v="5"/>
    <x v="0"/>
    <x v="0"/>
    <x v="68"/>
    <x v="173"/>
    <x v="0"/>
    <x v="1"/>
    <x v="0"/>
    <x v="14"/>
    <x v="0"/>
    <x v="0"/>
  </r>
  <r>
    <x v="519"/>
    <x v="200"/>
    <x v="226"/>
    <x v="1"/>
    <x v="694"/>
    <n v="0"/>
    <n v="1194697.3500000001"/>
    <n v="471979.2"/>
    <n v="3"/>
    <x v="1"/>
    <x v="0"/>
    <x v="68"/>
    <x v="173"/>
    <x v="0"/>
    <x v="1"/>
    <x v="0"/>
    <x v="14"/>
    <x v="0"/>
    <x v="0"/>
  </r>
  <r>
    <x v="519"/>
    <x v="200"/>
    <x v="226"/>
    <x v="1"/>
    <x v="391"/>
    <n v="0"/>
    <n v="3038366.1"/>
    <n v="1489684.35"/>
    <n v="7"/>
    <x v="1"/>
    <x v="0"/>
    <x v="68"/>
    <x v="173"/>
    <x v="0"/>
    <x v="1"/>
    <x v="0"/>
    <x v="14"/>
    <x v="0"/>
    <x v="0"/>
  </r>
  <r>
    <x v="519"/>
    <x v="200"/>
    <x v="226"/>
    <x v="1"/>
    <x v="695"/>
    <n v="0.4"/>
    <n v="4498551.75"/>
    <n v="-2846624.5500000003"/>
    <n v="4"/>
    <x v="1"/>
    <x v="0"/>
    <x v="68"/>
    <x v="173"/>
    <x v="0"/>
    <x v="1"/>
    <x v="0"/>
    <x v="3"/>
    <x v="0"/>
    <x v="0"/>
  </r>
  <r>
    <x v="519"/>
    <x v="200"/>
    <x v="226"/>
    <x v="1"/>
    <x v="530"/>
    <n v="0.4"/>
    <n v="2979368.7"/>
    <n v="-1533932.4000000001"/>
    <n v="2"/>
    <x v="0"/>
    <x v="0"/>
    <x v="68"/>
    <x v="173"/>
    <x v="0"/>
    <x v="1"/>
    <x v="2"/>
    <x v="10"/>
    <x v="0"/>
    <x v="0"/>
  </r>
  <r>
    <x v="520"/>
    <x v="201"/>
    <x v="382"/>
    <x v="0"/>
    <x v="696"/>
    <n v="0"/>
    <n v="2758128.45"/>
    <n v="604723.35"/>
    <n v="3"/>
    <x v="0"/>
    <x v="4"/>
    <x v="81"/>
    <x v="257"/>
    <x v="1"/>
    <x v="2"/>
    <x v="1"/>
    <x v="8"/>
    <x v="1"/>
    <x v="0"/>
  </r>
  <r>
    <x v="521"/>
    <x v="201"/>
    <x v="365"/>
    <x v="1"/>
    <x v="697"/>
    <n v="0"/>
    <n v="191741.55000000002"/>
    <n v="73746.75"/>
    <n v="1"/>
    <x v="0"/>
    <x v="1"/>
    <x v="1"/>
    <x v="250"/>
    <x v="0"/>
    <x v="2"/>
    <x v="0"/>
    <x v="14"/>
    <x v="1"/>
    <x v="0"/>
  </r>
  <r>
    <x v="522"/>
    <x v="201"/>
    <x v="383"/>
    <x v="0"/>
    <x v="698"/>
    <n v="0"/>
    <n v="221240.25"/>
    <n v="103245.45"/>
    <n v="2"/>
    <x v="1"/>
    <x v="5"/>
    <x v="16"/>
    <x v="154"/>
    <x v="1"/>
    <x v="1"/>
    <x v="0"/>
    <x v="14"/>
    <x v="1"/>
    <x v="0"/>
  </r>
  <r>
    <x v="523"/>
    <x v="201"/>
    <x v="202"/>
    <x v="0"/>
    <x v="5"/>
    <n v="0"/>
    <n v="1327441.5"/>
    <n v="309736.35000000003"/>
    <n v="3"/>
    <x v="1"/>
    <x v="2"/>
    <x v="15"/>
    <x v="156"/>
    <x v="1"/>
    <x v="0"/>
    <x v="0"/>
    <x v="2"/>
    <x v="1"/>
    <x v="0"/>
  </r>
  <r>
    <x v="523"/>
    <x v="201"/>
    <x v="202"/>
    <x v="0"/>
    <x v="158"/>
    <n v="0"/>
    <n v="412981.8"/>
    <n v="147493.5"/>
    <n v="2"/>
    <x v="1"/>
    <x v="2"/>
    <x v="15"/>
    <x v="156"/>
    <x v="1"/>
    <x v="0"/>
    <x v="0"/>
    <x v="4"/>
    <x v="1"/>
    <x v="0"/>
  </r>
  <r>
    <x v="524"/>
    <x v="201"/>
    <x v="384"/>
    <x v="1"/>
    <x v="699"/>
    <n v="0"/>
    <n v="1401188.25"/>
    <n v="29498.7"/>
    <n v="5"/>
    <x v="1"/>
    <x v="1"/>
    <x v="1"/>
    <x v="258"/>
    <x v="0"/>
    <x v="1"/>
    <x v="0"/>
    <x v="4"/>
    <x v="1"/>
    <x v="0"/>
  </r>
  <r>
    <x v="525"/>
    <x v="201"/>
    <x v="385"/>
    <x v="1"/>
    <x v="667"/>
    <n v="0"/>
    <n v="383483.10000000003"/>
    <n v="117994.8"/>
    <n v="2"/>
    <x v="0"/>
    <x v="3"/>
    <x v="18"/>
    <x v="259"/>
    <x v="2"/>
    <x v="1"/>
    <x v="0"/>
    <x v="5"/>
    <x v="1"/>
    <x v="0"/>
  </r>
  <r>
    <x v="526"/>
    <x v="202"/>
    <x v="58"/>
    <x v="1"/>
    <x v="653"/>
    <n v="0"/>
    <n v="1710924.6"/>
    <n v="560475.30000000005"/>
    <n v="8"/>
    <x v="0"/>
    <x v="2"/>
    <x v="15"/>
    <x v="55"/>
    <x v="1"/>
    <x v="1"/>
    <x v="0"/>
    <x v="2"/>
    <x v="1"/>
    <x v="0"/>
  </r>
  <r>
    <x v="526"/>
    <x v="202"/>
    <x v="58"/>
    <x v="1"/>
    <x v="700"/>
    <n v="0"/>
    <n v="530976.6"/>
    <n v="73746.75"/>
    <n v="4"/>
    <x v="0"/>
    <x v="2"/>
    <x v="15"/>
    <x v="55"/>
    <x v="1"/>
    <x v="1"/>
    <x v="0"/>
    <x v="7"/>
    <x v="1"/>
    <x v="0"/>
  </r>
  <r>
    <x v="526"/>
    <x v="202"/>
    <x v="58"/>
    <x v="1"/>
    <x v="701"/>
    <n v="0"/>
    <n v="1327441.5"/>
    <n v="442480.5"/>
    <n v="2"/>
    <x v="0"/>
    <x v="2"/>
    <x v="15"/>
    <x v="55"/>
    <x v="1"/>
    <x v="1"/>
    <x v="0"/>
    <x v="12"/>
    <x v="1"/>
    <x v="0"/>
  </r>
  <r>
    <x v="527"/>
    <x v="202"/>
    <x v="224"/>
    <x v="1"/>
    <x v="240"/>
    <n v="0"/>
    <n v="796464.9"/>
    <n v="58997.4"/>
    <n v="3"/>
    <x v="1"/>
    <x v="1"/>
    <x v="1"/>
    <x v="172"/>
    <x v="0"/>
    <x v="1"/>
    <x v="0"/>
    <x v="2"/>
    <x v="1"/>
    <x v="0"/>
  </r>
  <r>
    <x v="528"/>
    <x v="202"/>
    <x v="386"/>
    <x v="1"/>
    <x v="1"/>
    <n v="0"/>
    <n v="12595944.9"/>
    <n v="4277311.5"/>
    <n v="7"/>
    <x v="0"/>
    <x v="8"/>
    <x v="24"/>
    <x v="260"/>
    <x v="2"/>
    <x v="0"/>
    <x v="1"/>
    <x v="1"/>
    <x v="1"/>
    <x v="0"/>
  </r>
  <r>
    <x v="528"/>
    <x v="202"/>
    <x v="386"/>
    <x v="1"/>
    <x v="702"/>
    <n v="0"/>
    <n v="6460215.2999999998"/>
    <n v="2581136.25"/>
    <n v="7"/>
    <x v="0"/>
    <x v="8"/>
    <x v="24"/>
    <x v="260"/>
    <x v="2"/>
    <x v="0"/>
    <x v="0"/>
    <x v="11"/>
    <x v="1"/>
    <x v="0"/>
  </r>
  <r>
    <x v="528"/>
    <x v="202"/>
    <x v="386"/>
    <x v="1"/>
    <x v="703"/>
    <n v="0"/>
    <n v="457229.85000000003"/>
    <n v="0"/>
    <n v="1"/>
    <x v="0"/>
    <x v="8"/>
    <x v="24"/>
    <x v="260"/>
    <x v="2"/>
    <x v="0"/>
    <x v="0"/>
    <x v="0"/>
    <x v="1"/>
    <x v="0"/>
  </r>
  <r>
    <x v="529"/>
    <x v="203"/>
    <x v="6"/>
    <x v="1"/>
    <x v="312"/>
    <n v="0.6"/>
    <n v="5796494.5499999998"/>
    <n v="-2315647.9500000002"/>
    <n v="5"/>
    <x v="0"/>
    <x v="2"/>
    <x v="4"/>
    <x v="6"/>
    <x v="1"/>
    <x v="1"/>
    <x v="1"/>
    <x v="1"/>
    <x v="1"/>
    <x v="0"/>
  </r>
  <r>
    <x v="529"/>
    <x v="203"/>
    <x v="6"/>
    <x v="1"/>
    <x v="611"/>
    <n v="0.6"/>
    <n v="2094407.7"/>
    <n v="-1415937.6"/>
    <n v="2"/>
    <x v="1"/>
    <x v="2"/>
    <x v="4"/>
    <x v="6"/>
    <x v="1"/>
    <x v="1"/>
    <x v="1"/>
    <x v="8"/>
    <x v="1"/>
    <x v="0"/>
  </r>
  <r>
    <x v="529"/>
    <x v="203"/>
    <x v="6"/>
    <x v="1"/>
    <x v="704"/>
    <n v="0.6"/>
    <n v="2492640.15"/>
    <n v="-2684381.7"/>
    <n v="9"/>
    <x v="1"/>
    <x v="2"/>
    <x v="4"/>
    <x v="6"/>
    <x v="1"/>
    <x v="1"/>
    <x v="1"/>
    <x v="8"/>
    <x v="1"/>
    <x v="0"/>
  </r>
  <r>
    <x v="529"/>
    <x v="203"/>
    <x v="6"/>
    <x v="1"/>
    <x v="464"/>
    <n v="0.5"/>
    <n v="457229.85000000003"/>
    <n v="-14749.35"/>
    <n v="9"/>
    <x v="0"/>
    <x v="2"/>
    <x v="4"/>
    <x v="6"/>
    <x v="1"/>
    <x v="1"/>
    <x v="0"/>
    <x v="5"/>
    <x v="1"/>
    <x v="0"/>
  </r>
  <r>
    <x v="530"/>
    <x v="203"/>
    <x v="206"/>
    <x v="1"/>
    <x v="317"/>
    <n v="0.4"/>
    <n v="1253694.75"/>
    <n v="-486728.55"/>
    <n v="1"/>
    <x v="0"/>
    <x v="1"/>
    <x v="1"/>
    <x v="160"/>
    <x v="0"/>
    <x v="0"/>
    <x v="0"/>
    <x v="3"/>
    <x v="1"/>
    <x v="0"/>
  </r>
  <r>
    <x v="531"/>
    <x v="203"/>
    <x v="231"/>
    <x v="3"/>
    <x v="705"/>
    <n v="0"/>
    <n v="3702086.85"/>
    <n v="781715.55"/>
    <n v="5"/>
    <x v="0"/>
    <x v="2"/>
    <x v="40"/>
    <x v="146"/>
    <x v="1"/>
    <x v="0"/>
    <x v="0"/>
    <x v="5"/>
    <x v="1"/>
    <x v="0"/>
  </r>
  <r>
    <x v="531"/>
    <x v="203"/>
    <x v="231"/>
    <x v="3"/>
    <x v="706"/>
    <n v="0"/>
    <n v="2123906.4"/>
    <n v="471979.2"/>
    <n v="4"/>
    <x v="1"/>
    <x v="2"/>
    <x v="40"/>
    <x v="146"/>
    <x v="1"/>
    <x v="0"/>
    <x v="0"/>
    <x v="12"/>
    <x v="1"/>
    <x v="0"/>
  </r>
  <r>
    <x v="532"/>
    <x v="203"/>
    <x v="166"/>
    <x v="2"/>
    <x v="334"/>
    <n v="0"/>
    <n v="191741.55000000002"/>
    <n v="14749.35"/>
    <n v="2"/>
    <x v="0"/>
    <x v="3"/>
    <x v="14"/>
    <x v="136"/>
    <x v="2"/>
    <x v="2"/>
    <x v="0"/>
    <x v="5"/>
    <x v="1"/>
    <x v="0"/>
  </r>
  <r>
    <x v="533"/>
    <x v="204"/>
    <x v="245"/>
    <x v="1"/>
    <x v="707"/>
    <n v="0"/>
    <n v="3569342.7"/>
    <n v="1504433.7"/>
    <n v="2"/>
    <x v="0"/>
    <x v="8"/>
    <x v="20"/>
    <x v="29"/>
    <x v="2"/>
    <x v="1"/>
    <x v="1"/>
    <x v="1"/>
    <x v="0"/>
    <x v="0"/>
  </r>
  <r>
    <x v="533"/>
    <x v="204"/>
    <x v="245"/>
    <x v="1"/>
    <x v="65"/>
    <n v="0"/>
    <n v="309736.35000000003"/>
    <n v="162242.85"/>
    <n v="3"/>
    <x v="0"/>
    <x v="8"/>
    <x v="20"/>
    <x v="29"/>
    <x v="2"/>
    <x v="1"/>
    <x v="0"/>
    <x v="5"/>
    <x v="0"/>
    <x v="0"/>
  </r>
  <r>
    <x v="533"/>
    <x v="204"/>
    <x v="245"/>
    <x v="1"/>
    <x v="708"/>
    <n v="0"/>
    <n v="575224.65"/>
    <n v="0"/>
    <n v="6"/>
    <x v="1"/>
    <x v="8"/>
    <x v="20"/>
    <x v="29"/>
    <x v="2"/>
    <x v="1"/>
    <x v="0"/>
    <x v="7"/>
    <x v="0"/>
    <x v="0"/>
  </r>
  <r>
    <x v="533"/>
    <x v="204"/>
    <x v="245"/>
    <x v="1"/>
    <x v="709"/>
    <n v="0.4"/>
    <n v="4277311.5"/>
    <n v="-2005911.6"/>
    <n v="9"/>
    <x v="1"/>
    <x v="8"/>
    <x v="20"/>
    <x v="29"/>
    <x v="2"/>
    <x v="1"/>
    <x v="0"/>
    <x v="3"/>
    <x v="0"/>
    <x v="0"/>
  </r>
  <r>
    <x v="534"/>
    <x v="205"/>
    <x v="387"/>
    <x v="1"/>
    <x v="710"/>
    <n v="0"/>
    <n v="4321559.55"/>
    <n v="2153405.1"/>
    <n v="6"/>
    <x v="0"/>
    <x v="2"/>
    <x v="15"/>
    <x v="261"/>
    <x v="1"/>
    <x v="0"/>
    <x v="1"/>
    <x v="16"/>
    <x v="1"/>
    <x v="0"/>
  </r>
  <r>
    <x v="534"/>
    <x v="205"/>
    <x v="387"/>
    <x v="1"/>
    <x v="711"/>
    <n v="0.1"/>
    <n v="1135699.95"/>
    <n v="29498.7"/>
    <n v="2"/>
    <x v="0"/>
    <x v="2"/>
    <x v="15"/>
    <x v="261"/>
    <x v="1"/>
    <x v="0"/>
    <x v="0"/>
    <x v="11"/>
    <x v="1"/>
    <x v="0"/>
  </r>
  <r>
    <x v="534"/>
    <x v="205"/>
    <x v="387"/>
    <x v="1"/>
    <x v="467"/>
    <n v="0"/>
    <n v="1253694.75"/>
    <n v="530976.6"/>
    <n v="5"/>
    <x v="1"/>
    <x v="2"/>
    <x v="15"/>
    <x v="261"/>
    <x v="1"/>
    <x v="0"/>
    <x v="0"/>
    <x v="2"/>
    <x v="1"/>
    <x v="0"/>
  </r>
  <r>
    <x v="534"/>
    <x v="205"/>
    <x v="387"/>
    <x v="1"/>
    <x v="712"/>
    <n v="0"/>
    <n v="4070820.6"/>
    <n v="235989.6"/>
    <n v="7"/>
    <x v="1"/>
    <x v="2"/>
    <x v="15"/>
    <x v="261"/>
    <x v="1"/>
    <x v="0"/>
    <x v="0"/>
    <x v="12"/>
    <x v="1"/>
    <x v="0"/>
  </r>
  <r>
    <x v="534"/>
    <x v="205"/>
    <x v="387"/>
    <x v="1"/>
    <x v="713"/>
    <n v="0.15"/>
    <n v="19056160.199999999"/>
    <n v="-2020660.95"/>
    <n v="4"/>
    <x v="0"/>
    <x v="2"/>
    <x v="15"/>
    <x v="261"/>
    <x v="1"/>
    <x v="0"/>
    <x v="2"/>
    <x v="13"/>
    <x v="1"/>
    <x v="0"/>
  </r>
  <r>
    <x v="534"/>
    <x v="205"/>
    <x v="387"/>
    <x v="1"/>
    <x v="714"/>
    <n v="0.15"/>
    <n v="5324515.3500000006"/>
    <n v="1946914.2"/>
    <n v="5"/>
    <x v="1"/>
    <x v="2"/>
    <x v="15"/>
    <x v="261"/>
    <x v="1"/>
    <x v="0"/>
    <x v="2"/>
    <x v="9"/>
    <x v="1"/>
    <x v="0"/>
  </r>
  <r>
    <x v="534"/>
    <x v="205"/>
    <x v="387"/>
    <x v="1"/>
    <x v="715"/>
    <n v="0.15"/>
    <n v="8377630.7999999998"/>
    <n v="1076702.55"/>
    <n v="4"/>
    <x v="0"/>
    <x v="2"/>
    <x v="15"/>
    <x v="261"/>
    <x v="1"/>
    <x v="0"/>
    <x v="2"/>
    <x v="10"/>
    <x v="1"/>
    <x v="0"/>
  </r>
  <r>
    <x v="535"/>
    <x v="206"/>
    <x v="388"/>
    <x v="1"/>
    <x v="98"/>
    <n v="0.2"/>
    <n v="2861373.9"/>
    <n v="1032454.5"/>
    <n v="4"/>
    <x v="0"/>
    <x v="5"/>
    <x v="38"/>
    <x v="67"/>
    <x v="1"/>
    <x v="1"/>
    <x v="0"/>
    <x v="3"/>
    <x v="1"/>
    <x v="0"/>
  </r>
  <r>
    <x v="536"/>
    <x v="207"/>
    <x v="23"/>
    <x v="2"/>
    <x v="716"/>
    <n v="0"/>
    <n v="324485.7"/>
    <n v="0"/>
    <n v="1"/>
    <x v="1"/>
    <x v="5"/>
    <x v="16"/>
    <x v="22"/>
    <x v="1"/>
    <x v="1"/>
    <x v="0"/>
    <x v="2"/>
    <x v="1"/>
    <x v="0"/>
  </r>
  <r>
    <x v="537"/>
    <x v="208"/>
    <x v="389"/>
    <x v="1"/>
    <x v="240"/>
    <n v="0"/>
    <n v="530976.6"/>
    <n v="44248.05"/>
    <n v="2"/>
    <x v="0"/>
    <x v="5"/>
    <x v="54"/>
    <x v="106"/>
    <x v="1"/>
    <x v="0"/>
    <x v="0"/>
    <x v="2"/>
    <x v="1"/>
    <x v="0"/>
  </r>
  <r>
    <x v="537"/>
    <x v="208"/>
    <x v="389"/>
    <x v="1"/>
    <x v="11"/>
    <n v="0"/>
    <n v="1371689.55"/>
    <n v="353984.4"/>
    <n v="2"/>
    <x v="1"/>
    <x v="5"/>
    <x v="54"/>
    <x v="106"/>
    <x v="1"/>
    <x v="0"/>
    <x v="0"/>
    <x v="2"/>
    <x v="1"/>
    <x v="0"/>
  </r>
  <r>
    <x v="538"/>
    <x v="208"/>
    <x v="4"/>
    <x v="0"/>
    <x v="717"/>
    <n v="0.5"/>
    <n v="1814170.05"/>
    <n v="-442480.5"/>
    <n v="2"/>
    <x v="1"/>
    <x v="2"/>
    <x v="2"/>
    <x v="4"/>
    <x v="1"/>
    <x v="0"/>
    <x v="1"/>
    <x v="1"/>
    <x v="0"/>
    <x v="0"/>
  </r>
  <r>
    <x v="538"/>
    <x v="208"/>
    <x v="4"/>
    <x v="0"/>
    <x v="270"/>
    <n v="0.5"/>
    <n v="73746.75"/>
    <n v="0"/>
    <n v="2"/>
    <x v="0"/>
    <x v="2"/>
    <x v="2"/>
    <x v="4"/>
    <x v="1"/>
    <x v="0"/>
    <x v="0"/>
    <x v="5"/>
    <x v="0"/>
    <x v="0"/>
  </r>
  <r>
    <x v="539"/>
    <x v="209"/>
    <x v="390"/>
    <x v="1"/>
    <x v="627"/>
    <n v="0"/>
    <n v="1681425.9000000001"/>
    <n v="250738.95"/>
    <n v="2"/>
    <x v="0"/>
    <x v="5"/>
    <x v="16"/>
    <x v="262"/>
    <x v="1"/>
    <x v="0"/>
    <x v="0"/>
    <x v="2"/>
    <x v="1"/>
    <x v="0"/>
  </r>
  <r>
    <x v="539"/>
    <x v="209"/>
    <x v="390"/>
    <x v="1"/>
    <x v="601"/>
    <n v="0"/>
    <n v="1769922"/>
    <n v="383483.10000000003"/>
    <n v="5"/>
    <x v="1"/>
    <x v="5"/>
    <x v="16"/>
    <x v="262"/>
    <x v="1"/>
    <x v="0"/>
    <x v="0"/>
    <x v="12"/>
    <x v="1"/>
    <x v="0"/>
  </r>
  <r>
    <x v="540"/>
    <x v="209"/>
    <x v="391"/>
    <x v="2"/>
    <x v="129"/>
    <n v="0"/>
    <n v="501477.9"/>
    <n v="176992.2"/>
    <n v="3"/>
    <x v="1"/>
    <x v="5"/>
    <x v="16"/>
    <x v="92"/>
    <x v="1"/>
    <x v="1"/>
    <x v="0"/>
    <x v="5"/>
    <x v="1"/>
    <x v="0"/>
  </r>
  <r>
    <x v="541"/>
    <x v="209"/>
    <x v="164"/>
    <x v="2"/>
    <x v="261"/>
    <n v="0"/>
    <n v="1032454.5"/>
    <n v="162242.85"/>
    <n v="8"/>
    <x v="1"/>
    <x v="6"/>
    <x v="61"/>
    <x v="134"/>
    <x v="1"/>
    <x v="2"/>
    <x v="0"/>
    <x v="7"/>
    <x v="1"/>
    <x v="0"/>
  </r>
  <r>
    <x v="542"/>
    <x v="210"/>
    <x v="392"/>
    <x v="1"/>
    <x v="718"/>
    <n v="0"/>
    <n v="457229.85000000003"/>
    <n v="132744.15"/>
    <n v="2"/>
    <x v="1"/>
    <x v="1"/>
    <x v="1"/>
    <x v="263"/>
    <x v="0"/>
    <x v="0"/>
    <x v="0"/>
    <x v="5"/>
    <x v="1"/>
    <x v="0"/>
  </r>
  <r>
    <x v="543"/>
    <x v="210"/>
    <x v="284"/>
    <x v="3"/>
    <x v="719"/>
    <n v="0"/>
    <n v="766966.20000000007"/>
    <n v="235989.6"/>
    <n v="5"/>
    <x v="0"/>
    <x v="5"/>
    <x v="27"/>
    <x v="208"/>
    <x v="1"/>
    <x v="1"/>
    <x v="0"/>
    <x v="7"/>
    <x v="1"/>
    <x v="0"/>
  </r>
  <r>
    <x v="544"/>
    <x v="210"/>
    <x v="342"/>
    <x v="2"/>
    <x v="85"/>
    <n v="0.5"/>
    <n v="1858418.1"/>
    <n v="-1710924.6"/>
    <n v="9"/>
    <x v="0"/>
    <x v="5"/>
    <x v="16"/>
    <x v="241"/>
    <x v="1"/>
    <x v="1"/>
    <x v="0"/>
    <x v="2"/>
    <x v="1"/>
    <x v="0"/>
  </r>
  <r>
    <x v="545"/>
    <x v="211"/>
    <x v="317"/>
    <x v="3"/>
    <x v="223"/>
    <n v="0"/>
    <n v="1474935"/>
    <n v="412981.8"/>
    <n v="2"/>
    <x v="0"/>
    <x v="2"/>
    <x v="26"/>
    <x v="224"/>
    <x v="1"/>
    <x v="0"/>
    <x v="0"/>
    <x v="5"/>
    <x v="1"/>
    <x v="0"/>
  </r>
  <r>
    <x v="545"/>
    <x v="211"/>
    <x v="317"/>
    <x v="3"/>
    <x v="291"/>
    <n v="0"/>
    <n v="648971.4"/>
    <n v="206490.9"/>
    <n v="5"/>
    <x v="0"/>
    <x v="2"/>
    <x v="26"/>
    <x v="224"/>
    <x v="1"/>
    <x v="0"/>
    <x v="0"/>
    <x v="7"/>
    <x v="1"/>
    <x v="0"/>
  </r>
  <r>
    <x v="545"/>
    <x v="211"/>
    <x v="317"/>
    <x v="3"/>
    <x v="720"/>
    <n v="0.1"/>
    <n v="3244857"/>
    <n v="825963.6"/>
    <n v="5"/>
    <x v="0"/>
    <x v="2"/>
    <x v="26"/>
    <x v="224"/>
    <x v="1"/>
    <x v="0"/>
    <x v="0"/>
    <x v="3"/>
    <x v="1"/>
    <x v="0"/>
  </r>
  <r>
    <x v="546"/>
    <x v="211"/>
    <x v="393"/>
    <x v="1"/>
    <x v="527"/>
    <n v="0"/>
    <n v="3584092.0500000003"/>
    <n v="1533932.4000000001"/>
    <n v="5"/>
    <x v="1"/>
    <x v="5"/>
    <x v="69"/>
    <x v="264"/>
    <x v="1"/>
    <x v="1"/>
    <x v="0"/>
    <x v="2"/>
    <x v="0"/>
    <x v="0"/>
  </r>
  <r>
    <x v="546"/>
    <x v="211"/>
    <x v="393"/>
    <x v="1"/>
    <x v="316"/>
    <n v="0.1"/>
    <n v="1342190.85"/>
    <n v="-73746.75"/>
    <n v="5"/>
    <x v="1"/>
    <x v="5"/>
    <x v="69"/>
    <x v="264"/>
    <x v="1"/>
    <x v="1"/>
    <x v="0"/>
    <x v="3"/>
    <x v="0"/>
    <x v="0"/>
  </r>
  <r>
    <x v="546"/>
    <x v="211"/>
    <x v="393"/>
    <x v="1"/>
    <x v="721"/>
    <n v="0"/>
    <n v="16121039.550000001"/>
    <n v="4513301.1000000006"/>
    <n v="8"/>
    <x v="1"/>
    <x v="5"/>
    <x v="69"/>
    <x v="264"/>
    <x v="1"/>
    <x v="1"/>
    <x v="2"/>
    <x v="10"/>
    <x v="0"/>
    <x v="0"/>
  </r>
  <r>
    <x v="547"/>
    <x v="212"/>
    <x v="394"/>
    <x v="3"/>
    <x v="581"/>
    <n v="0"/>
    <n v="2330397.3000000003"/>
    <n v="442480.5"/>
    <n v="3"/>
    <x v="1"/>
    <x v="5"/>
    <x v="54"/>
    <x v="106"/>
    <x v="1"/>
    <x v="2"/>
    <x v="0"/>
    <x v="2"/>
    <x v="1"/>
    <x v="0"/>
  </r>
  <r>
    <x v="547"/>
    <x v="212"/>
    <x v="394"/>
    <x v="3"/>
    <x v="650"/>
    <n v="0"/>
    <n v="516227.25"/>
    <n v="44248.05"/>
    <n v="2"/>
    <x v="0"/>
    <x v="5"/>
    <x v="54"/>
    <x v="106"/>
    <x v="1"/>
    <x v="2"/>
    <x v="0"/>
    <x v="0"/>
    <x v="1"/>
    <x v="0"/>
  </r>
  <r>
    <x v="547"/>
    <x v="212"/>
    <x v="394"/>
    <x v="3"/>
    <x v="722"/>
    <n v="0.1"/>
    <n v="15722807.1"/>
    <n v="-176992.2"/>
    <n v="6"/>
    <x v="0"/>
    <x v="5"/>
    <x v="54"/>
    <x v="106"/>
    <x v="1"/>
    <x v="2"/>
    <x v="0"/>
    <x v="3"/>
    <x v="1"/>
    <x v="0"/>
  </r>
  <r>
    <x v="547"/>
    <x v="212"/>
    <x v="394"/>
    <x v="3"/>
    <x v="551"/>
    <n v="0"/>
    <n v="412981.8"/>
    <n v="29498.7"/>
    <n v="2"/>
    <x v="0"/>
    <x v="5"/>
    <x v="54"/>
    <x v="106"/>
    <x v="1"/>
    <x v="2"/>
    <x v="0"/>
    <x v="12"/>
    <x v="1"/>
    <x v="0"/>
  </r>
  <r>
    <x v="548"/>
    <x v="212"/>
    <x v="395"/>
    <x v="3"/>
    <x v="723"/>
    <n v="0.5"/>
    <n v="280237.65000000002"/>
    <n v="-147493.5"/>
    <n v="2"/>
    <x v="0"/>
    <x v="6"/>
    <x v="8"/>
    <x v="113"/>
    <x v="1"/>
    <x v="0"/>
    <x v="0"/>
    <x v="2"/>
    <x v="0"/>
    <x v="0"/>
  </r>
  <r>
    <x v="548"/>
    <x v="212"/>
    <x v="395"/>
    <x v="3"/>
    <x v="142"/>
    <n v="0.5"/>
    <n v="398232.45"/>
    <n v="-176992.2"/>
    <n v="2"/>
    <x v="1"/>
    <x v="6"/>
    <x v="8"/>
    <x v="113"/>
    <x v="1"/>
    <x v="0"/>
    <x v="0"/>
    <x v="2"/>
    <x v="0"/>
    <x v="0"/>
  </r>
  <r>
    <x v="548"/>
    <x v="212"/>
    <x v="395"/>
    <x v="3"/>
    <x v="225"/>
    <n v="0.5"/>
    <n v="530976.6"/>
    <n v="-147493.5"/>
    <n v="3"/>
    <x v="0"/>
    <x v="6"/>
    <x v="8"/>
    <x v="113"/>
    <x v="1"/>
    <x v="0"/>
    <x v="0"/>
    <x v="0"/>
    <x v="0"/>
    <x v="0"/>
  </r>
  <r>
    <x v="549"/>
    <x v="213"/>
    <x v="358"/>
    <x v="2"/>
    <x v="220"/>
    <n v="0"/>
    <n v="752216.85"/>
    <n v="206490.9"/>
    <n v="2"/>
    <x v="1"/>
    <x v="5"/>
    <x v="16"/>
    <x v="74"/>
    <x v="1"/>
    <x v="1"/>
    <x v="0"/>
    <x v="2"/>
    <x v="1"/>
    <x v="0"/>
  </r>
  <r>
    <x v="550"/>
    <x v="213"/>
    <x v="156"/>
    <x v="1"/>
    <x v="128"/>
    <n v="0"/>
    <n v="604723.35"/>
    <n v="176992.2"/>
    <n v="3"/>
    <x v="1"/>
    <x v="8"/>
    <x v="20"/>
    <x v="129"/>
    <x v="2"/>
    <x v="1"/>
    <x v="0"/>
    <x v="5"/>
    <x v="1"/>
    <x v="0"/>
  </r>
  <r>
    <x v="551"/>
    <x v="214"/>
    <x v="378"/>
    <x v="0"/>
    <x v="42"/>
    <n v="0.1"/>
    <n v="707968.8"/>
    <n v="309736.35000000003"/>
    <n v="2"/>
    <x v="1"/>
    <x v="5"/>
    <x v="30"/>
    <x v="188"/>
    <x v="1"/>
    <x v="2"/>
    <x v="0"/>
    <x v="3"/>
    <x v="1"/>
    <x v="0"/>
  </r>
  <r>
    <x v="552"/>
    <x v="215"/>
    <x v="396"/>
    <x v="0"/>
    <x v="685"/>
    <n v="0"/>
    <n v="19675632.900000002"/>
    <n v="2949870"/>
    <n v="8"/>
    <x v="1"/>
    <x v="5"/>
    <x v="54"/>
    <x v="106"/>
    <x v="1"/>
    <x v="1"/>
    <x v="2"/>
    <x v="10"/>
    <x v="1"/>
    <x v="0"/>
  </r>
  <r>
    <x v="553"/>
    <x v="216"/>
    <x v="397"/>
    <x v="1"/>
    <x v="458"/>
    <n v="0"/>
    <n v="5545755.6000000006"/>
    <n v="2654883"/>
    <n v="3"/>
    <x v="1"/>
    <x v="1"/>
    <x v="1"/>
    <x v="162"/>
    <x v="0"/>
    <x v="1"/>
    <x v="1"/>
    <x v="1"/>
    <x v="1"/>
    <x v="0"/>
  </r>
  <r>
    <x v="553"/>
    <x v="216"/>
    <x v="397"/>
    <x v="1"/>
    <x v="724"/>
    <n v="0"/>
    <n v="25693367.699999999"/>
    <n v="3849580.35"/>
    <n v="4"/>
    <x v="0"/>
    <x v="1"/>
    <x v="1"/>
    <x v="162"/>
    <x v="0"/>
    <x v="1"/>
    <x v="1"/>
    <x v="1"/>
    <x v="1"/>
    <x v="0"/>
  </r>
  <r>
    <x v="553"/>
    <x v="216"/>
    <x v="397"/>
    <x v="1"/>
    <x v="233"/>
    <n v="0"/>
    <n v="501477.9"/>
    <n v="176992.2"/>
    <n v="2"/>
    <x v="1"/>
    <x v="1"/>
    <x v="1"/>
    <x v="162"/>
    <x v="0"/>
    <x v="1"/>
    <x v="0"/>
    <x v="14"/>
    <x v="1"/>
    <x v="0"/>
  </r>
  <r>
    <x v="554"/>
    <x v="216"/>
    <x v="398"/>
    <x v="1"/>
    <x v="160"/>
    <n v="0.5"/>
    <n v="1076702.55"/>
    <n v="-58997.4"/>
    <n v="3"/>
    <x v="1"/>
    <x v="6"/>
    <x v="47"/>
    <x v="88"/>
    <x v="1"/>
    <x v="0"/>
    <x v="0"/>
    <x v="2"/>
    <x v="0"/>
    <x v="0"/>
  </r>
  <r>
    <x v="555"/>
    <x v="217"/>
    <x v="100"/>
    <x v="1"/>
    <x v="725"/>
    <n v="0"/>
    <n v="191741.55000000002"/>
    <n v="29498.7"/>
    <n v="1"/>
    <x v="1"/>
    <x v="1"/>
    <x v="1"/>
    <x v="12"/>
    <x v="0"/>
    <x v="0"/>
    <x v="0"/>
    <x v="0"/>
    <x v="1"/>
    <x v="0"/>
  </r>
  <r>
    <x v="556"/>
    <x v="217"/>
    <x v="399"/>
    <x v="1"/>
    <x v="726"/>
    <n v="0"/>
    <n v="840712.95000000007"/>
    <n v="235989.6"/>
    <n v="1"/>
    <x v="0"/>
    <x v="4"/>
    <x v="6"/>
    <x v="8"/>
    <x v="1"/>
    <x v="2"/>
    <x v="1"/>
    <x v="16"/>
    <x v="1"/>
    <x v="0"/>
  </r>
  <r>
    <x v="557"/>
    <x v="217"/>
    <x v="397"/>
    <x v="1"/>
    <x v="409"/>
    <n v="0.1"/>
    <n v="398232.45"/>
    <n v="44248.05"/>
    <n v="1"/>
    <x v="1"/>
    <x v="1"/>
    <x v="1"/>
    <x v="162"/>
    <x v="0"/>
    <x v="1"/>
    <x v="0"/>
    <x v="5"/>
    <x v="0"/>
    <x v="0"/>
  </r>
  <r>
    <x v="557"/>
    <x v="217"/>
    <x v="397"/>
    <x v="1"/>
    <x v="727"/>
    <n v="0.1"/>
    <n v="442480.5"/>
    <n v="58997.4"/>
    <n v="3"/>
    <x v="1"/>
    <x v="1"/>
    <x v="1"/>
    <x v="162"/>
    <x v="0"/>
    <x v="1"/>
    <x v="0"/>
    <x v="7"/>
    <x v="0"/>
    <x v="0"/>
  </r>
  <r>
    <x v="557"/>
    <x v="217"/>
    <x v="397"/>
    <x v="1"/>
    <x v="162"/>
    <n v="0.2"/>
    <n v="8053145.1000000006"/>
    <n v="103245.45"/>
    <n v="5"/>
    <x v="0"/>
    <x v="1"/>
    <x v="1"/>
    <x v="162"/>
    <x v="0"/>
    <x v="1"/>
    <x v="0"/>
    <x v="3"/>
    <x v="0"/>
    <x v="0"/>
  </r>
  <r>
    <x v="557"/>
    <x v="217"/>
    <x v="397"/>
    <x v="1"/>
    <x v="728"/>
    <n v="0.2"/>
    <n v="7581165.9000000004"/>
    <n v="-1799420.7"/>
    <n v="5"/>
    <x v="1"/>
    <x v="1"/>
    <x v="1"/>
    <x v="162"/>
    <x v="0"/>
    <x v="1"/>
    <x v="0"/>
    <x v="3"/>
    <x v="0"/>
    <x v="0"/>
  </r>
  <r>
    <x v="558"/>
    <x v="218"/>
    <x v="400"/>
    <x v="1"/>
    <x v="729"/>
    <n v="0"/>
    <n v="4321559.55"/>
    <n v="221240.25"/>
    <n v="6"/>
    <x v="0"/>
    <x v="14"/>
    <x v="41"/>
    <x v="73"/>
    <x v="0"/>
    <x v="2"/>
    <x v="1"/>
    <x v="16"/>
    <x v="1"/>
    <x v="0"/>
  </r>
  <r>
    <x v="558"/>
    <x v="218"/>
    <x v="400"/>
    <x v="1"/>
    <x v="289"/>
    <n v="0"/>
    <n v="3657838.8000000003"/>
    <n v="1209446.7"/>
    <n v="5"/>
    <x v="0"/>
    <x v="14"/>
    <x v="41"/>
    <x v="73"/>
    <x v="0"/>
    <x v="2"/>
    <x v="0"/>
    <x v="2"/>
    <x v="1"/>
    <x v="0"/>
  </r>
  <r>
    <x v="558"/>
    <x v="218"/>
    <x v="400"/>
    <x v="1"/>
    <x v="310"/>
    <n v="0"/>
    <n v="1725673.95"/>
    <n v="486728.55"/>
    <n v="6"/>
    <x v="0"/>
    <x v="14"/>
    <x v="41"/>
    <x v="73"/>
    <x v="0"/>
    <x v="2"/>
    <x v="0"/>
    <x v="0"/>
    <x v="1"/>
    <x v="0"/>
  </r>
  <r>
    <x v="559"/>
    <x v="219"/>
    <x v="401"/>
    <x v="1"/>
    <x v="730"/>
    <n v="0"/>
    <n v="1489684.35"/>
    <n v="678470.1"/>
    <n v="4"/>
    <x v="0"/>
    <x v="2"/>
    <x v="15"/>
    <x v="265"/>
    <x v="1"/>
    <x v="1"/>
    <x v="1"/>
    <x v="16"/>
    <x v="1"/>
    <x v="0"/>
  </r>
  <r>
    <x v="560"/>
    <x v="219"/>
    <x v="402"/>
    <x v="1"/>
    <x v="731"/>
    <n v="0"/>
    <n v="766966.20000000007"/>
    <n v="280237.65000000002"/>
    <n v="4"/>
    <x v="0"/>
    <x v="1"/>
    <x v="1"/>
    <x v="266"/>
    <x v="0"/>
    <x v="2"/>
    <x v="0"/>
    <x v="14"/>
    <x v="1"/>
    <x v="0"/>
  </r>
  <r>
    <x v="560"/>
    <x v="219"/>
    <x v="402"/>
    <x v="1"/>
    <x v="379"/>
    <n v="0"/>
    <n v="2005911.6"/>
    <n v="221240.25"/>
    <n v="4"/>
    <x v="1"/>
    <x v="1"/>
    <x v="1"/>
    <x v="266"/>
    <x v="0"/>
    <x v="2"/>
    <x v="0"/>
    <x v="0"/>
    <x v="1"/>
    <x v="0"/>
  </r>
  <r>
    <x v="561"/>
    <x v="220"/>
    <x v="351"/>
    <x v="0"/>
    <x v="323"/>
    <n v="0.1"/>
    <n v="1017705.15"/>
    <n v="265488.3"/>
    <n v="1"/>
    <x v="1"/>
    <x v="5"/>
    <x v="39"/>
    <x v="245"/>
    <x v="1"/>
    <x v="0"/>
    <x v="0"/>
    <x v="11"/>
    <x v="1"/>
    <x v="0"/>
  </r>
  <r>
    <x v="561"/>
    <x v="220"/>
    <x v="351"/>
    <x v="0"/>
    <x v="355"/>
    <n v="0"/>
    <n v="2123906.4"/>
    <n v="958707.75"/>
    <n v="5"/>
    <x v="1"/>
    <x v="5"/>
    <x v="39"/>
    <x v="245"/>
    <x v="1"/>
    <x v="0"/>
    <x v="0"/>
    <x v="5"/>
    <x v="1"/>
    <x v="0"/>
  </r>
  <r>
    <x v="561"/>
    <x v="220"/>
    <x v="351"/>
    <x v="0"/>
    <x v="732"/>
    <n v="0"/>
    <n v="324485.7"/>
    <n v="14749.35"/>
    <n v="1"/>
    <x v="0"/>
    <x v="5"/>
    <x v="39"/>
    <x v="245"/>
    <x v="1"/>
    <x v="0"/>
    <x v="0"/>
    <x v="12"/>
    <x v="1"/>
    <x v="0"/>
  </r>
  <r>
    <x v="562"/>
    <x v="220"/>
    <x v="403"/>
    <x v="1"/>
    <x v="733"/>
    <n v="0.4"/>
    <n v="5649001.0499999998"/>
    <n v="-1135699.95"/>
    <n v="1"/>
    <x v="1"/>
    <x v="3"/>
    <x v="19"/>
    <x v="267"/>
    <x v="2"/>
    <x v="2"/>
    <x v="2"/>
    <x v="10"/>
    <x v="0"/>
    <x v="0"/>
  </r>
  <r>
    <x v="563"/>
    <x v="221"/>
    <x v="44"/>
    <x v="0"/>
    <x v="45"/>
    <n v="0"/>
    <n v="176992.2"/>
    <n v="44248.05"/>
    <n v="2"/>
    <x v="1"/>
    <x v="2"/>
    <x v="29"/>
    <x v="43"/>
    <x v="1"/>
    <x v="1"/>
    <x v="0"/>
    <x v="5"/>
    <x v="1"/>
    <x v="0"/>
  </r>
  <r>
    <x v="563"/>
    <x v="221"/>
    <x v="44"/>
    <x v="0"/>
    <x v="734"/>
    <n v="0"/>
    <n v="1165198.6500000001"/>
    <n v="530976.6"/>
    <n v="9"/>
    <x v="1"/>
    <x v="2"/>
    <x v="29"/>
    <x v="43"/>
    <x v="1"/>
    <x v="1"/>
    <x v="0"/>
    <x v="5"/>
    <x v="1"/>
    <x v="0"/>
  </r>
  <r>
    <x v="564"/>
    <x v="221"/>
    <x v="404"/>
    <x v="0"/>
    <x v="200"/>
    <n v="0.5"/>
    <n v="1135699.95"/>
    <n v="-501477.9"/>
    <n v="5"/>
    <x v="1"/>
    <x v="2"/>
    <x v="26"/>
    <x v="40"/>
    <x v="1"/>
    <x v="2"/>
    <x v="0"/>
    <x v="5"/>
    <x v="0"/>
    <x v="0"/>
  </r>
  <r>
    <x v="565"/>
    <x v="222"/>
    <x v="352"/>
    <x v="1"/>
    <x v="735"/>
    <n v="0"/>
    <n v="722718.15"/>
    <n v="58997.4"/>
    <n v="1"/>
    <x v="0"/>
    <x v="8"/>
    <x v="20"/>
    <x v="29"/>
    <x v="2"/>
    <x v="1"/>
    <x v="1"/>
    <x v="16"/>
    <x v="1"/>
    <x v="0"/>
  </r>
  <r>
    <x v="566"/>
    <x v="223"/>
    <x v="92"/>
    <x v="1"/>
    <x v="312"/>
    <n v="0"/>
    <n v="8702116.5"/>
    <n v="3834831"/>
    <n v="3"/>
    <x v="0"/>
    <x v="2"/>
    <x v="15"/>
    <x v="79"/>
    <x v="1"/>
    <x v="0"/>
    <x v="1"/>
    <x v="1"/>
    <x v="1"/>
    <x v="0"/>
  </r>
  <r>
    <x v="567"/>
    <x v="224"/>
    <x v="405"/>
    <x v="1"/>
    <x v="736"/>
    <n v="0.1"/>
    <n v="3215358.3000000003"/>
    <n v="-147493.5"/>
    <n v="5"/>
    <x v="0"/>
    <x v="5"/>
    <x v="38"/>
    <x v="67"/>
    <x v="1"/>
    <x v="0"/>
    <x v="1"/>
    <x v="16"/>
    <x v="0"/>
    <x v="0"/>
  </r>
  <r>
    <x v="567"/>
    <x v="224"/>
    <x v="405"/>
    <x v="1"/>
    <x v="737"/>
    <n v="0.1"/>
    <n v="530976.6"/>
    <n v="191741.55000000002"/>
    <n v="2"/>
    <x v="1"/>
    <x v="5"/>
    <x v="38"/>
    <x v="67"/>
    <x v="1"/>
    <x v="0"/>
    <x v="0"/>
    <x v="2"/>
    <x v="0"/>
    <x v="0"/>
  </r>
  <r>
    <x v="567"/>
    <x v="224"/>
    <x v="405"/>
    <x v="1"/>
    <x v="45"/>
    <n v="0.1"/>
    <n v="457229.85000000003"/>
    <n v="88496.1"/>
    <n v="6"/>
    <x v="0"/>
    <x v="5"/>
    <x v="38"/>
    <x v="67"/>
    <x v="1"/>
    <x v="0"/>
    <x v="0"/>
    <x v="5"/>
    <x v="0"/>
    <x v="0"/>
  </r>
  <r>
    <x v="568"/>
    <x v="225"/>
    <x v="406"/>
    <x v="2"/>
    <x v="35"/>
    <n v="0"/>
    <n v="1209446.7"/>
    <n v="44248.05"/>
    <n v="3"/>
    <x v="0"/>
    <x v="3"/>
    <x v="82"/>
    <x v="268"/>
    <x v="2"/>
    <x v="1"/>
    <x v="0"/>
    <x v="12"/>
    <x v="1"/>
    <x v="0"/>
  </r>
  <r>
    <x v="569"/>
    <x v="225"/>
    <x v="407"/>
    <x v="1"/>
    <x v="738"/>
    <n v="0.1"/>
    <n v="988206.45000000007"/>
    <n v="412981.8"/>
    <n v="3"/>
    <x v="1"/>
    <x v="5"/>
    <x v="38"/>
    <x v="67"/>
    <x v="1"/>
    <x v="1"/>
    <x v="0"/>
    <x v="12"/>
    <x v="1"/>
    <x v="0"/>
  </r>
  <r>
    <x v="570"/>
    <x v="225"/>
    <x v="408"/>
    <x v="0"/>
    <x v="695"/>
    <n v="0"/>
    <n v="3746334.9"/>
    <n v="73746.75"/>
    <n v="2"/>
    <x v="0"/>
    <x v="12"/>
    <x v="33"/>
    <x v="58"/>
    <x v="1"/>
    <x v="0"/>
    <x v="0"/>
    <x v="3"/>
    <x v="0"/>
    <x v="0"/>
  </r>
  <r>
    <x v="571"/>
    <x v="226"/>
    <x v="409"/>
    <x v="1"/>
    <x v="477"/>
    <n v="0.1"/>
    <n v="1651927.2"/>
    <n v="73746.75"/>
    <n v="4"/>
    <x v="0"/>
    <x v="2"/>
    <x v="4"/>
    <x v="89"/>
    <x v="1"/>
    <x v="1"/>
    <x v="0"/>
    <x v="3"/>
    <x v="1"/>
    <x v="0"/>
  </r>
  <r>
    <x v="572"/>
    <x v="226"/>
    <x v="235"/>
    <x v="1"/>
    <x v="739"/>
    <n v="0"/>
    <n v="9985309.9500000011"/>
    <n v="899710.35"/>
    <n v="4"/>
    <x v="1"/>
    <x v="0"/>
    <x v="9"/>
    <x v="14"/>
    <x v="0"/>
    <x v="1"/>
    <x v="1"/>
    <x v="1"/>
    <x v="1"/>
    <x v="0"/>
  </r>
  <r>
    <x v="572"/>
    <x v="226"/>
    <x v="235"/>
    <x v="1"/>
    <x v="167"/>
    <n v="0.4"/>
    <n v="11356999.5"/>
    <n v="560475.30000000005"/>
    <n v="10"/>
    <x v="1"/>
    <x v="0"/>
    <x v="9"/>
    <x v="14"/>
    <x v="0"/>
    <x v="1"/>
    <x v="0"/>
    <x v="3"/>
    <x v="1"/>
    <x v="0"/>
  </r>
  <r>
    <x v="572"/>
    <x v="226"/>
    <x v="235"/>
    <x v="1"/>
    <x v="740"/>
    <n v="0.4"/>
    <n v="7286178.9000000004"/>
    <n v="0"/>
    <n v="6"/>
    <x v="0"/>
    <x v="0"/>
    <x v="9"/>
    <x v="14"/>
    <x v="0"/>
    <x v="1"/>
    <x v="0"/>
    <x v="3"/>
    <x v="1"/>
    <x v="0"/>
  </r>
  <r>
    <x v="572"/>
    <x v="226"/>
    <x v="235"/>
    <x v="1"/>
    <x v="741"/>
    <n v="0"/>
    <n v="2123906.4"/>
    <n v="191741.55000000002"/>
    <n v="3"/>
    <x v="0"/>
    <x v="0"/>
    <x v="9"/>
    <x v="14"/>
    <x v="0"/>
    <x v="1"/>
    <x v="0"/>
    <x v="12"/>
    <x v="1"/>
    <x v="0"/>
  </r>
  <r>
    <x v="572"/>
    <x v="226"/>
    <x v="235"/>
    <x v="1"/>
    <x v="742"/>
    <n v="0"/>
    <n v="8687367.1500000004"/>
    <n v="4085569.95"/>
    <n v="4"/>
    <x v="1"/>
    <x v="0"/>
    <x v="9"/>
    <x v="14"/>
    <x v="0"/>
    <x v="1"/>
    <x v="2"/>
    <x v="13"/>
    <x v="1"/>
    <x v="0"/>
  </r>
  <r>
    <x v="573"/>
    <x v="226"/>
    <x v="363"/>
    <x v="1"/>
    <x v="43"/>
    <n v="0"/>
    <n v="2374645.35"/>
    <n v="1179948"/>
    <n v="5"/>
    <x v="1"/>
    <x v="5"/>
    <x v="16"/>
    <x v="249"/>
    <x v="1"/>
    <x v="1"/>
    <x v="0"/>
    <x v="2"/>
    <x v="1"/>
    <x v="0"/>
  </r>
  <r>
    <x v="573"/>
    <x v="226"/>
    <x v="363"/>
    <x v="1"/>
    <x v="743"/>
    <n v="0"/>
    <n v="2182903.8000000003"/>
    <n v="516227.25"/>
    <n v="3"/>
    <x v="0"/>
    <x v="5"/>
    <x v="16"/>
    <x v="249"/>
    <x v="1"/>
    <x v="1"/>
    <x v="0"/>
    <x v="0"/>
    <x v="1"/>
    <x v="0"/>
  </r>
  <r>
    <x v="573"/>
    <x v="226"/>
    <x v="363"/>
    <x v="1"/>
    <x v="342"/>
    <n v="0.1"/>
    <n v="5427760.7999999998"/>
    <n v="-235989.6"/>
    <n v="2"/>
    <x v="0"/>
    <x v="5"/>
    <x v="16"/>
    <x v="249"/>
    <x v="1"/>
    <x v="1"/>
    <x v="0"/>
    <x v="3"/>
    <x v="1"/>
    <x v="0"/>
  </r>
  <r>
    <x v="573"/>
    <x v="226"/>
    <x v="363"/>
    <x v="1"/>
    <x v="395"/>
    <n v="0"/>
    <n v="1843668.75"/>
    <n v="0"/>
    <n v="3"/>
    <x v="0"/>
    <x v="5"/>
    <x v="16"/>
    <x v="249"/>
    <x v="1"/>
    <x v="1"/>
    <x v="2"/>
    <x v="15"/>
    <x v="1"/>
    <x v="0"/>
  </r>
  <r>
    <x v="574"/>
    <x v="226"/>
    <x v="410"/>
    <x v="0"/>
    <x v="624"/>
    <n v="0"/>
    <n v="23495714.550000001"/>
    <n v="9631325.5500000007"/>
    <n v="5"/>
    <x v="0"/>
    <x v="1"/>
    <x v="1"/>
    <x v="269"/>
    <x v="0"/>
    <x v="1"/>
    <x v="2"/>
    <x v="13"/>
    <x v="0"/>
    <x v="0"/>
  </r>
  <r>
    <x v="575"/>
    <x v="226"/>
    <x v="224"/>
    <x v="1"/>
    <x v="744"/>
    <n v="0"/>
    <n v="1283193.45"/>
    <n v="368733.75"/>
    <n v="3"/>
    <x v="0"/>
    <x v="1"/>
    <x v="1"/>
    <x v="172"/>
    <x v="0"/>
    <x v="1"/>
    <x v="0"/>
    <x v="5"/>
    <x v="0"/>
    <x v="0"/>
  </r>
  <r>
    <x v="575"/>
    <x v="226"/>
    <x v="224"/>
    <x v="1"/>
    <x v="745"/>
    <n v="0"/>
    <n v="2020660.95"/>
    <n v="560475.30000000005"/>
    <n v="5"/>
    <x v="0"/>
    <x v="1"/>
    <x v="1"/>
    <x v="172"/>
    <x v="0"/>
    <x v="1"/>
    <x v="0"/>
    <x v="5"/>
    <x v="0"/>
    <x v="0"/>
  </r>
  <r>
    <x v="575"/>
    <x v="226"/>
    <x v="224"/>
    <x v="1"/>
    <x v="746"/>
    <n v="0.1"/>
    <n v="13702146.15"/>
    <n v="5324515.3500000006"/>
    <n v="5"/>
    <x v="0"/>
    <x v="1"/>
    <x v="1"/>
    <x v="172"/>
    <x v="0"/>
    <x v="1"/>
    <x v="0"/>
    <x v="3"/>
    <x v="0"/>
    <x v="0"/>
  </r>
  <r>
    <x v="575"/>
    <x v="226"/>
    <x v="224"/>
    <x v="1"/>
    <x v="123"/>
    <n v="0.1"/>
    <n v="1283193.45"/>
    <n v="44248.05"/>
    <n v="2"/>
    <x v="0"/>
    <x v="1"/>
    <x v="1"/>
    <x v="172"/>
    <x v="0"/>
    <x v="1"/>
    <x v="0"/>
    <x v="3"/>
    <x v="0"/>
    <x v="0"/>
  </r>
  <r>
    <x v="576"/>
    <x v="227"/>
    <x v="411"/>
    <x v="1"/>
    <x v="747"/>
    <n v="0.1"/>
    <n v="8746364.5500000007"/>
    <n v="3702086.85"/>
    <n v="7"/>
    <x v="1"/>
    <x v="5"/>
    <x v="27"/>
    <x v="270"/>
    <x v="1"/>
    <x v="1"/>
    <x v="1"/>
    <x v="8"/>
    <x v="1"/>
    <x v="0"/>
  </r>
  <r>
    <x v="577"/>
    <x v="227"/>
    <x v="54"/>
    <x v="1"/>
    <x v="748"/>
    <n v="0"/>
    <n v="2625384.3000000003"/>
    <n v="1209446.7"/>
    <n v="8"/>
    <x v="1"/>
    <x v="8"/>
    <x v="11"/>
    <x v="52"/>
    <x v="2"/>
    <x v="1"/>
    <x v="0"/>
    <x v="14"/>
    <x v="1"/>
    <x v="0"/>
  </r>
  <r>
    <x v="578"/>
    <x v="227"/>
    <x v="132"/>
    <x v="1"/>
    <x v="749"/>
    <n v="0.1"/>
    <n v="339235.05"/>
    <n v="117994.8"/>
    <n v="1"/>
    <x v="0"/>
    <x v="13"/>
    <x v="34"/>
    <x v="60"/>
    <x v="0"/>
    <x v="1"/>
    <x v="1"/>
    <x v="16"/>
    <x v="1"/>
    <x v="0"/>
  </r>
  <r>
    <x v="579"/>
    <x v="227"/>
    <x v="412"/>
    <x v="0"/>
    <x v="750"/>
    <n v="0"/>
    <n v="2271399.9"/>
    <n v="206490.9"/>
    <n v="3"/>
    <x v="0"/>
    <x v="1"/>
    <x v="1"/>
    <x v="271"/>
    <x v="0"/>
    <x v="2"/>
    <x v="0"/>
    <x v="5"/>
    <x v="1"/>
    <x v="0"/>
  </r>
  <r>
    <x v="579"/>
    <x v="227"/>
    <x v="412"/>
    <x v="0"/>
    <x v="384"/>
    <n v="0"/>
    <n v="1253694.75"/>
    <n v="530976.6"/>
    <n v="3"/>
    <x v="0"/>
    <x v="1"/>
    <x v="1"/>
    <x v="271"/>
    <x v="0"/>
    <x v="2"/>
    <x v="0"/>
    <x v="0"/>
    <x v="1"/>
    <x v="0"/>
  </r>
  <r>
    <x v="580"/>
    <x v="227"/>
    <x v="24"/>
    <x v="1"/>
    <x v="751"/>
    <n v="0.1"/>
    <n v="2949870"/>
    <n v="324485.7"/>
    <n v="4"/>
    <x v="0"/>
    <x v="9"/>
    <x v="17"/>
    <x v="23"/>
    <x v="1"/>
    <x v="0"/>
    <x v="1"/>
    <x v="8"/>
    <x v="1"/>
    <x v="0"/>
  </r>
  <r>
    <x v="580"/>
    <x v="227"/>
    <x v="24"/>
    <x v="1"/>
    <x v="653"/>
    <n v="0"/>
    <n v="206490.9"/>
    <n v="73746.75"/>
    <n v="1"/>
    <x v="1"/>
    <x v="9"/>
    <x v="17"/>
    <x v="23"/>
    <x v="1"/>
    <x v="0"/>
    <x v="0"/>
    <x v="2"/>
    <x v="1"/>
    <x v="0"/>
  </r>
  <r>
    <x v="580"/>
    <x v="227"/>
    <x v="24"/>
    <x v="1"/>
    <x v="752"/>
    <n v="0"/>
    <n v="1047203.85"/>
    <n v="147493.5"/>
    <n v="1"/>
    <x v="1"/>
    <x v="9"/>
    <x v="17"/>
    <x v="23"/>
    <x v="1"/>
    <x v="0"/>
    <x v="2"/>
    <x v="15"/>
    <x v="1"/>
    <x v="0"/>
  </r>
  <r>
    <x v="580"/>
    <x v="227"/>
    <x v="24"/>
    <x v="1"/>
    <x v="209"/>
    <n v="0"/>
    <n v="9572328.1500000004"/>
    <n v="383483.10000000003"/>
    <n v="5"/>
    <x v="0"/>
    <x v="9"/>
    <x v="17"/>
    <x v="23"/>
    <x v="1"/>
    <x v="0"/>
    <x v="2"/>
    <x v="10"/>
    <x v="1"/>
    <x v="0"/>
  </r>
  <r>
    <x v="581"/>
    <x v="227"/>
    <x v="238"/>
    <x v="1"/>
    <x v="753"/>
    <n v="0.1"/>
    <n v="18613679.699999999"/>
    <n v="-619472.70000000007"/>
    <n v="3"/>
    <x v="1"/>
    <x v="1"/>
    <x v="1"/>
    <x v="178"/>
    <x v="0"/>
    <x v="0"/>
    <x v="1"/>
    <x v="8"/>
    <x v="0"/>
    <x v="0"/>
  </r>
  <r>
    <x v="582"/>
    <x v="228"/>
    <x v="413"/>
    <x v="2"/>
    <x v="656"/>
    <n v="0"/>
    <n v="427731.15"/>
    <n v="88496.1"/>
    <n v="2"/>
    <x v="1"/>
    <x v="5"/>
    <x v="16"/>
    <x v="27"/>
    <x v="1"/>
    <x v="2"/>
    <x v="0"/>
    <x v="2"/>
    <x v="1"/>
    <x v="0"/>
  </r>
  <r>
    <x v="583"/>
    <x v="228"/>
    <x v="409"/>
    <x v="0"/>
    <x v="315"/>
    <n v="0.1"/>
    <n v="368733.75"/>
    <n v="88496.1"/>
    <n v="3"/>
    <x v="1"/>
    <x v="2"/>
    <x v="4"/>
    <x v="89"/>
    <x v="1"/>
    <x v="1"/>
    <x v="0"/>
    <x v="3"/>
    <x v="1"/>
    <x v="0"/>
  </r>
  <r>
    <x v="584"/>
    <x v="228"/>
    <x v="414"/>
    <x v="0"/>
    <x v="754"/>
    <n v="0"/>
    <n v="17802465.449999999"/>
    <n v="1607679.1500000001"/>
    <n v="4"/>
    <x v="0"/>
    <x v="8"/>
    <x v="83"/>
    <x v="272"/>
    <x v="2"/>
    <x v="1"/>
    <x v="0"/>
    <x v="11"/>
    <x v="1"/>
    <x v="0"/>
  </r>
  <r>
    <x v="585"/>
    <x v="228"/>
    <x v="346"/>
    <x v="1"/>
    <x v="755"/>
    <n v="0.1"/>
    <n v="17699220"/>
    <n v="5501507.5499999998"/>
    <n v="8"/>
    <x v="0"/>
    <x v="8"/>
    <x v="11"/>
    <x v="243"/>
    <x v="2"/>
    <x v="2"/>
    <x v="1"/>
    <x v="8"/>
    <x v="1"/>
    <x v="0"/>
  </r>
  <r>
    <x v="585"/>
    <x v="228"/>
    <x v="346"/>
    <x v="1"/>
    <x v="756"/>
    <n v="0"/>
    <n v="1224196.05"/>
    <n v="265488.3"/>
    <n v="3"/>
    <x v="0"/>
    <x v="8"/>
    <x v="11"/>
    <x v="243"/>
    <x v="2"/>
    <x v="2"/>
    <x v="0"/>
    <x v="0"/>
    <x v="1"/>
    <x v="0"/>
  </r>
  <r>
    <x v="586"/>
    <x v="228"/>
    <x v="307"/>
    <x v="1"/>
    <x v="304"/>
    <n v="0"/>
    <n v="2168154.4500000002"/>
    <n v="781715.55"/>
    <n v="3"/>
    <x v="1"/>
    <x v="8"/>
    <x v="20"/>
    <x v="29"/>
    <x v="2"/>
    <x v="1"/>
    <x v="0"/>
    <x v="5"/>
    <x v="1"/>
    <x v="0"/>
  </r>
  <r>
    <x v="587"/>
    <x v="228"/>
    <x v="328"/>
    <x v="0"/>
    <x v="92"/>
    <n v="0"/>
    <n v="235989.6"/>
    <n v="29498.7"/>
    <n v="1"/>
    <x v="1"/>
    <x v="1"/>
    <x v="1"/>
    <x v="192"/>
    <x v="0"/>
    <x v="1"/>
    <x v="0"/>
    <x v="4"/>
    <x v="1"/>
    <x v="0"/>
  </r>
  <r>
    <x v="588"/>
    <x v="228"/>
    <x v="301"/>
    <x v="1"/>
    <x v="56"/>
    <n v="0"/>
    <n v="2669632.35"/>
    <n v="530976.6"/>
    <n v="9"/>
    <x v="1"/>
    <x v="3"/>
    <x v="19"/>
    <x v="26"/>
    <x v="2"/>
    <x v="1"/>
    <x v="1"/>
    <x v="16"/>
    <x v="1"/>
    <x v="0"/>
  </r>
  <r>
    <x v="588"/>
    <x v="228"/>
    <x v="301"/>
    <x v="1"/>
    <x v="757"/>
    <n v="0"/>
    <n v="7920400.9500000002"/>
    <n v="2138655.75"/>
    <n v="2"/>
    <x v="0"/>
    <x v="3"/>
    <x v="19"/>
    <x v="26"/>
    <x v="2"/>
    <x v="1"/>
    <x v="2"/>
    <x v="9"/>
    <x v="1"/>
    <x v="0"/>
  </r>
  <r>
    <x v="589"/>
    <x v="228"/>
    <x v="112"/>
    <x v="1"/>
    <x v="459"/>
    <n v="0.1"/>
    <n v="11003015.1"/>
    <n v="2684381.7"/>
    <n v="2"/>
    <x v="1"/>
    <x v="1"/>
    <x v="1"/>
    <x v="94"/>
    <x v="0"/>
    <x v="1"/>
    <x v="1"/>
    <x v="1"/>
    <x v="0"/>
    <x v="0"/>
  </r>
  <r>
    <x v="590"/>
    <x v="229"/>
    <x v="325"/>
    <x v="1"/>
    <x v="7"/>
    <n v="0"/>
    <n v="15280326.6"/>
    <n v="4734541.3500000006"/>
    <n v="6"/>
    <x v="1"/>
    <x v="2"/>
    <x v="57"/>
    <x v="230"/>
    <x v="1"/>
    <x v="1"/>
    <x v="1"/>
    <x v="1"/>
    <x v="1"/>
    <x v="0"/>
  </r>
  <r>
    <x v="590"/>
    <x v="229"/>
    <x v="325"/>
    <x v="1"/>
    <x v="61"/>
    <n v="0"/>
    <n v="383483.10000000003"/>
    <n v="147493.5"/>
    <n v="2"/>
    <x v="1"/>
    <x v="2"/>
    <x v="57"/>
    <x v="230"/>
    <x v="1"/>
    <x v="1"/>
    <x v="0"/>
    <x v="5"/>
    <x v="1"/>
    <x v="0"/>
  </r>
  <r>
    <x v="591"/>
    <x v="229"/>
    <x v="161"/>
    <x v="0"/>
    <x v="758"/>
    <n v="0.1"/>
    <n v="3392350.5"/>
    <n v="73746.75"/>
    <n v="2"/>
    <x v="1"/>
    <x v="1"/>
    <x v="1"/>
    <x v="133"/>
    <x v="0"/>
    <x v="1"/>
    <x v="0"/>
    <x v="3"/>
    <x v="1"/>
    <x v="0"/>
  </r>
  <r>
    <x v="591"/>
    <x v="229"/>
    <x v="161"/>
    <x v="0"/>
    <x v="759"/>
    <n v="0"/>
    <n v="1519183.05"/>
    <n v="589974"/>
    <n v="3"/>
    <x v="1"/>
    <x v="1"/>
    <x v="1"/>
    <x v="133"/>
    <x v="0"/>
    <x v="1"/>
    <x v="0"/>
    <x v="12"/>
    <x v="1"/>
    <x v="0"/>
  </r>
  <r>
    <x v="592"/>
    <x v="229"/>
    <x v="269"/>
    <x v="3"/>
    <x v="186"/>
    <n v="0"/>
    <n v="1179948"/>
    <n v="486728.55"/>
    <n v="6"/>
    <x v="0"/>
    <x v="2"/>
    <x v="63"/>
    <x v="197"/>
    <x v="1"/>
    <x v="1"/>
    <x v="0"/>
    <x v="5"/>
    <x v="1"/>
    <x v="0"/>
  </r>
  <r>
    <x v="593"/>
    <x v="229"/>
    <x v="415"/>
    <x v="0"/>
    <x v="760"/>
    <n v="0"/>
    <n v="663720.75"/>
    <n v="324485.7"/>
    <n v="2"/>
    <x v="0"/>
    <x v="3"/>
    <x v="13"/>
    <x v="273"/>
    <x v="2"/>
    <x v="1"/>
    <x v="0"/>
    <x v="12"/>
    <x v="1"/>
    <x v="0"/>
  </r>
  <r>
    <x v="594"/>
    <x v="229"/>
    <x v="226"/>
    <x v="1"/>
    <x v="761"/>
    <n v="0.1"/>
    <n v="2522138.85"/>
    <n v="501477.9"/>
    <n v="3"/>
    <x v="0"/>
    <x v="0"/>
    <x v="68"/>
    <x v="173"/>
    <x v="0"/>
    <x v="1"/>
    <x v="1"/>
    <x v="8"/>
    <x v="1"/>
    <x v="0"/>
  </r>
  <r>
    <x v="594"/>
    <x v="229"/>
    <x v="226"/>
    <x v="1"/>
    <x v="762"/>
    <n v="0"/>
    <n v="811214.25"/>
    <n v="162242.85"/>
    <n v="9"/>
    <x v="0"/>
    <x v="0"/>
    <x v="68"/>
    <x v="173"/>
    <x v="0"/>
    <x v="1"/>
    <x v="0"/>
    <x v="7"/>
    <x v="1"/>
    <x v="0"/>
  </r>
  <r>
    <x v="595"/>
    <x v="229"/>
    <x v="416"/>
    <x v="0"/>
    <x v="763"/>
    <n v="0.5"/>
    <n v="1858418.1"/>
    <n v="-1120950.6000000001"/>
    <n v="7"/>
    <x v="0"/>
    <x v="1"/>
    <x v="1"/>
    <x v="3"/>
    <x v="0"/>
    <x v="1"/>
    <x v="0"/>
    <x v="14"/>
    <x v="0"/>
    <x v="0"/>
  </r>
  <r>
    <x v="595"/>
    <x v="229"/>
    <x v="416"/>
    <x v="0"/>
    <x v="520"/>
    <n v="0.5"/>
    <n v="250738.95"/>
    <n v="-44248.05"/>
    <n v="3"/>
    <x v="0"/>
    <x v="1"/>
    <x v="1"/>
    <x v="3"/>
    <x v="0"/>
    <x v="1"/>
    <x v="0"/>
    <x v="4"/>
    <x v="0"/>
    <x v="0"/>
  </r>
  <r>
    <x v="596"/>
    <x v="230"/>
    <x v="81"/>
    <x v="0"/>
    <x v="764"/>
    <n v="0.15"/>
    <n v="65619858.149999999"/>
    <n v="22389513.300000001"/>
    <n v="8"/>
    <x v="0"/>
    <x v="2"/>
    <x v="40"/>
    <x v="72"/>
    <x v="1"/>
    <x v="1"/>
    <x v="2"/>
    <x v="10"/>
    <x v="1"/>
    <x v="0"/>
  </r>
  <r>
    <x v="597"/>
    <x v="231"/>
    <x v="417"/>
    <x v="2"/>
    <x v="239"/>
    <n v="0.1"/>
    <n v="2182903.8000000003"/>
    <n v="796464.9"/>
    <n v="2"/>
    <x v="1"/>
    <x v="2"/>
    <x v="57"/>
    <x v="274"/>
    <x v="1"/>
    <x v="0"/>
    <x v="1"/>
    <x v="8"/>
    <x v="0"/>
    <x v="0"/>
  </r>
  <r>
    <x v="597"/>
    <x v="231"/>
    <x v="417"/>
    <x v="2"/>
    <x v="264"/>
    <n v="0"/>
    <n v="648971.4"/>
    <n v="235989.6"/>
    <n v="1"/>
    <x v="1"/>
    <x v="2"/>
    <x v="57"/>
    <x v="274"/>
    <x v="1"/>
    <x v="0"/>
    <x v="0"/>
    <x v="12"/>
    <x v="0"/>
    <x v="0"/>
  </r>
  <r>
    <x v="597"/>
    <x v="231"/>
    <x v="417"/>
    <x v="2"/>
    <x v="765"/>
    <n v="0.15"/>
    <n v="19469142"/>
    <n v="5265517.95"/>
    <n v="5"/>
    <x v="1"/>
    <x v="2"/>
    <x v="57"/>
    <x v="274"/>
    <x v="1"/>
    <x v="0"/>
    <x v="2"/>
    <x v="9"/>
    <x v="0"/>
    <x v="0"/>
  </r>
  <r>
    <x v="598"/>
    <x v="232"/>
    <x v="418"/>
    <x v="1"/>
    <x v="766"/>
    <n v="0"/>
    <n v="1238945.4000000001"/>
    <n v="604723.35"/>
    <n v="4"/>
    <x v="1"/>
    <x v="5"/>
    <x v="54"/>
    <x v="106"/>
    <x v="1"/>
    <x v="0"/>
    <x v="0"/>
    <x v="0"/>
    <x v="1"/>
    <x v="0"/>
  </r>
  <r>
    <x v="599"/>
    <x v="232"/>
    <x v="419"/>
    <x v="1"/>
    <x v="767"/>
    <n v="0"/>
    <n v="2448392.1"/>
    <n v="1120950.6000000001"/>
    <n v="10"/>
    <x v="0"/>
    <x v="5"/>
    <x v="16"/>
    <x v="33"/>
    <x v="1"/>
    <x v="1"/>
    <x v="0"/>
    <x v="0"/>
    <x v="1"/>
    <x v="0"/>
  </r>
  <r>
    <x v="600"/>
    <x v="233"/>
    <x v="15"/>
    <x v="1"/>
    <x v="768"/>
    <n v="0"/>
    <n v="619472.70000000007"/>
    <n v="235989.6"/>
    <n v="5"/>
    <x v="1"/>
    <x v="4"/>
    <x v="6"/>
    <x v="8"/>
    <x v="1"/>
    <x v="0"/>
    <x v="0"/>
    <x v="7"/>
    <x v="1"/>
    <x v="0"/>
  </r>
  <r>
    <x v="600"/>
    <x v="233"/>
    <x v="15"/>
    <x v="1"/>
    <x v="769"/>
    <n v="0"/>
    <n v="5147523.1500000004"/>
    <n v="2581136.25"/>
    <n v="7"/>
    <x v="0"/>
    <x v="4"/>
    <x v="6"/>
    <x v="8"/>
    <x v="1"/>
    <x v="0"/>
    <x v="0"/>
    <x v="12"/>
    <x v="1"/>
    <x v="0"/>
  </r>
  <r>
    <x v="601"/>
    <x v="233"/>
    <x v="420"/>
    <x v="2"/>
    <x v="535"/>
    <n v="0"/>
    <n v="1224196.05"/>
    <n v="457229.85000000003"/>
    <n v="6"/>
    <x v="1"/>
    <x v="2"/>
    <x v="15"/>
    <x v="55"/>
    <x v="1"/>
    <x v="1"/>
    <x v="0"/>
    <x v="5"/>
    <x v="1"/>
    <x v="0"/>
  </r>
  <r>
    <x v="602"/>
    <x v="233"/>
    <x v="223"/>
    <x v="0"/>
    <x v="557"/>
    <n v="0"/>
    <n v="1238945.4000000001"/>
    <n v="132744.15"/>
    <n v="3"/>
    <x v="1"/>
    <x v="3"/>
    <x v="50"/>
    <x v="171"/>
    <x v="2"/>
    <x v="1"/>
    <x v="0"/>
    <x v="2"/>
    <x v="1"/>
    <x v="0"/>
  </r>
  <r>
    <x v="603"/>
    <x v="233"/>
    <x v="109"/>
    <x v="1"/>
    <x v="770"/>
    <n v="0.1"/>
    <n v="2477890.8000000003"/>
    <n v="825963.6"/>
    <n v="3"/>
    <x v="1"/>
    <x v="5"/>
    <x v="7"/>
    <x v="51"/>
    <x v="1"/>
    <x v="0"/>
    <x v="0"/>
    <x v="3"/>
    <x v="1"/>
    <x v="0"/>
  </r>
  <r>
    <x v="604"/>
    <x v="233"/>
    <x v="114"/>
    <x v="3"/>
    <x v="771"/>
    <n v="0.1"/>
    <n v="11342250.15"/>
    <n v="4410055.6500000004"/>
    <n v="6"/>
    <x v="1"/>
    <x v="2"/>
    <x v="2"/>
    <x v="96"/>
    <x v="1"/>
    <x v="2"/>
    <x v="1"/>
    <x v="1"/>
    <x v="1"/>
    <x v="0"/>
  </r>
  <r>
    <x v="604"/>
    <x v="233"/>
    <x v="114"/>
    <x v="3"/>
    <x v="203"/>
    <n v="0"/>
    <n v="1253694.75"/>
    <n v="206490.9"/>
    <n v="2"/>
    <x v="0"/>
    <x v="2"/>
    <x v="2"/>
    <x v="96"/>
    <x v="1"/>
    <x v="2"/>
    <x v="1"/>
    <x v="16"/>
    <x v="1"/>
    <x v="0"/>
  </r>
  <r>
    <x v="604"/>
    <x v="233"/>
    <x v="114"/>
    <x v="3"/>
    <x v="581"/>
    <n v="0"/>
    <n v="5427760.7999999998"/>
    <n v="1032454.5"/>
    <n v="7"/>
    <x v="0"/>
    <x v="2"/>
    <x v="2"/>
    <x v="96"/>
    <x v="1"/>
    <x v="2"/>
    <x v="0"/>
    <x v="2"/>
    <x v="1"/>
    <x v="0"/>
  </r>
  <r>
    <x v="604"/>
    <x v="233"/>
    <x v="114"/>
    <x v="3"/>
    <x v="772"/>
    <n v="0"/>
    <n v="501477.9"/>
    <n v="117994.8"/>
    <n v="3"/>
    <x v="0"/>
    <x v="2"/>
    <x v="2"/>
    <x v="96"/>
    <x v="1"/>
    <x v="2"/>
    <x v="0"/>
    <x v="7"/>
    <x v="1"/>
    <x v="0"/>
  </r>
  <r>
    <x v="605"/>
    <x v="234"/>
    <x v="421"/>
    <x v="1"/>
    <x v="773"/>
    <n v="0"/>
    <n v="2138655.75"/>
    <n v="530976.6"/>
    <n v="3"/>
    <x v="0"/>
    <x v="1"/>
    <x v="1"/>
    <x v="275"/>
    <x v="0"/>
    <x v="2"/>
    <x v="1"/>
    <x v="8"/>
    <x v="1"/>
    <x v="0"/>
  </r>
  <r>
    <x v="605"/>
    <x v="234"/>
    <x v="421"/>
    <x v="1"/>
    <x v="774"/>
    <n v="0"/>
    <n v="737467.5"/>
    <n v="132744.15"/>
    <n v="3"/>
    <x v="1"/>
    <x v="1"/>
    <x v="1"/>
    <x v="275"/>
    <x v="0"/>
    <x v="2"/>
    <x v="0"/>
    <x v="0"/>
    <x v="1"/>
    <x v="0"/>
  </r>
  <r>
    <x v="605"/>
    <x v="234"/>
    <x v="421"/>
    <x v="1"/>
    <x v="568"/>
    <n v="0"/>
    <n v="752216.85"/>
    <n v="132744.15"/>
    <n v="3"/>
    <x v="1"/>
    <x v="1"/>
    <x v="1"/>
    <x v="275"/>
    <x v="0"/>
    <x v="2"/>
    <x v="0"/>
    <x v="3"/>
    <x v="1"/>
    <x v="0"/>
  </r>
  <r>
    <x v="606"/>
    <x v="234"/>
    <x v="422"/>
    <x v="0"/>
    <x v="775"/>
    <n v="0.1"/>
    <n v="2772877.8000000003"/>
    <n v="339235.05"/>
    <n v="3"/>
    <x v="0"/>
    <x v="2"/>
    <x v="15"/>
    <x v="55"/>
    <x v="1"/>
    <x v="1"/>
    <x v="1"/>
    <x v="8"/>
    <x v="1"/>
    <x v="0"/>
  </r>
  <r>
    <x v="606"/>
    <x v="234"/>
    <x v="422"/>
    <x v="0"/>
    <x v="776"/>
    <n v="0"/>
    <n v="486728.55"/>
    <n v="206490.9"/>
    <n v="4"/>
    <x v="1"/>
    <x v="2"/>
    <x v="15"/>
    <x v="55"/>
    <x v="1"/>
    <x v="1"/>
    <x v="0"/>
    <x v="4"/>
    <x v="1"/>
    <x v="0"/>
  </r>
  <r>
    <x v="606"/>
    <x v="234"/>
    <x v="422"/>
    <x v="0"/>
    <x v="777"/>
    <n v="0.15"/>
    <n v="9483832.0500000007"/>
    <n v="781715.55"/>
    <n v="6"/>
    <x v="0"/>
    <x v="2"/>
    <x v="15"/>
    <x v="55"/>
    <x v="1"/>
    <x v="1"/>
    <x v="2"/>
    <x v="10"/>
    <x v="1"/>
    <x v="0"/>
  </r>
  <r>
    <x v="607"/>
    <x v="235"/>
    <x v="372"/>
    <x v="0"/>
    <x v="223"/>
    <n v="0"/>
    <n v="2935120.65"/>
    <n v="825963.6"/>
    <n v="4"/>
    <x v="1"/>
    <x v="5"/>
    <x v="16"/>
    <x v="124"/>
    <x v="1"/>
    <x v="1"/>
    <x v="0"/>
    <x v="5"/>
    <x v="1"/>
    <x v="0"/>
  </r>
  <r>
    <x v="607"/>
    <x v="235"/>
    <x v="372"/>
    <x v="0"/>
    <x v="778"/>
    <n v="0"/>
    <n v="1002955.8"/>
    <n v="427731.15"/>
    <n v="2"/>
    <x v="1"/>
    <x v="5"/>
    <x v="16"/>
    <x v="124"/>
    <x v="1"/>
    <x v="1"/>
    <x v="0"/>
    <x v="0"/>
    <x v="1"/>
    <x v="0"/>
  </r>
  <r>
    <x v="608"/>
    <x v="235"/>
    <x v="151"/>
    <x v="1"/>
    <x v="748"/>
    <n v="0"/>
    <n v="648971.4"/>
    <n v="294987"/>
    <n v="2"/>
    <x v="0"/>
    <x v="1"/>
    <x v="1"/>
    <x v="39"/>
    <x v="0"/>
    <x v="1"/>
    <x v="0"/>
    <x v="14"/>
    <x v="1"/>
    <x v="0"/>
  </r>
  <r>
    <x v="609"/>
    <x v="235"/>
    <x v="423"/>
    <x v="2"/>
    <x v="779"/>
    <n v="0"/>
    <n v="6858447.75"/>
    <n v="280237.65000000002"/>
    <n v="6"/>
    <x v="1"/>
    <x v="8"/>
    <x v="25"/>
    <x v="276"/>
    <x v="2"/>
    <x v="1"/>
    <x v="0"/>
    <x v="11"/>
    <x v="1"/>
    <x v="0"/>
  </r>
  <r>
    <x v="609"/>
    <x v="235"/>
    <x v="423"/>
    <x v="2"/>
    <x v="780"/>
    <n v="0"/>
    <n v="265488.3"/>
    <n v="73746.75"/>
    <n v="1"/>
    <x v="1"/>
    <x v="8"/>
    <x v="25"/>
    <x v="276"/>
    <x v="2"/>
    <x v="1"/>
    <x v="0"/>
    <x v="0"/>
    <x v="1"/>
    <x v="0"/>
  </r>
  <r>
    <x v="609"/>
    <x v="235"/>
    <x v="423"/>
    <x v="2"/>
    <x v="781"/>
    <n v="0"/>
    <n v="442480.5"/>
    <n v="44248.05"/>
    <n v="1"/>
    <x v="1"/>
    <x v="8"/>
    <x v="25"/>
    <x v="276"/>
    <x v="2"/>
    <x v="1"/>
    <x v="0"/>
    <x v="0"/>
    <x v="1"/>
    <x v="0"/>
  </r>
  <r>
    <x v="610"/>
    <x v="235"/>
    <x v="424"/>
    <x v="2"/>
    <x v="782"/>
    <n v="0"/>
    <n v="383483.10000000003"/>
    <n v="147493.5"/>
    <n v="4"/>
    <x v="0"/>
    <x v="5"/>
    <x v="54"/>
    <x v="106"/>
    <x v="1"/>
    <x v="2"/>
    <x v="0"/>
    <x v="5"/>
    <x v="1"/>
    <x v="0"/>
  </r>
  <r>
    <x v="611"/>
    <x v="235"/>
    <x v="143"/>
    <x v="1"/>
    <x v="512"/>
    <n v="0.2"/>
    <n v="3038366.1"/>
    <n v="-309736.35000000003"/>
    <n v="2"/>
    <x v="1"/>
    <x v="12"/>
    <x v="49"/>
    <x v="93"/>
    <x v="1"/>
    <x v="1"/>
    <x v="1"/>
    <x v="8"/>
    <x v="0"/>
    <x v="0"/>
  </r>
  <r>
    <x v="611"/>
    <x v="235"/>
    <x v="143"/>
    <x v="1"/>
    <x v="783"/>
    <n v="0"/>
    <n v="324485.7"/>
    <n v="73746.75"/>
    <n v="2"/>
    <x v="0"/>
    <x v="12"/>
    <x v="49"/>
    <x v="93"/>
    <x v="1"/>
    <x v="1"/>
    <x v="0"/>
    <x v="2"/>
    <x v="0"/>
    <x v="0"/>
  </r>
  <r>
    <x v="611"/>
    <x v="235"/>
    <x v="143"/>
    <x v="1"/>
    <x v="591"/>
    <n v="0"/>
    <n v="280237.65000000002"/>
    <n v="117994.8"/>
    <n v="4"/>
    <x v="1"/>
    <x v="12"/>
    <x v="49"/>
    <x v="93"/>
    <x v="1"/>
    <x v="1"/>
    <x v="0"/>
    <x v="5"/>
    <x v="0"/>
    <x v="0"/>
  </r>
  <r>
    <x v="611"/>
    <x v="235"/>
    <x v="143"/>
    <x v="1"/>
    <x v="784"/>
    <n v="0.1"/>
    <n v="2020660.95"/>
    <n v="-88496.1"/>
    <n v="1"/>
    <x v="0"/>
    <x v="12"/>
    <x v="49"/>
    <x v="93"/>
    <x v="1"/>
    <x v="1"/>
    <x v="2"/>
    <x v="10"/>
    <x v="0"/>
    <x v="0"/>
  </r>
  <r>
    <x v="612"/>
    <x v="235"/>
    <x v="231"/>
    <x v="1"/>
    <x v="507"/>
    <n v="0"/>
    <n v="737467.5"/>
    <n v="206490.9"/>
    <n v="3"/>
    <x v="0"/>
    <x v="2"/>
    <x v="40"/>
    <x v="146"/>
    <x v="1"/>
    <x v="0"/>
    <x v="0"/>
    <x v="5"/>
    <x v="0"/>
    <x v="0"/>
  </r>
  <r>
    <x v="612"/>
    <x v="235"/>
    <x v="231"/>
    <x v="1"/>
    <x v="380"/>
    <n v="0.1"/>
    <n v="8908607.4000000004"/>
    <n v="-103245.45"/>
    <n v="5"/>
    <x v="0"/>
    <x v="2"/>
    <x v="40"/>
    <x v="146"/>
    <x v="1"/>
    <x v="0"/>
    <x v="0"/>
    <x v="3"/>
    <x v="0"/>
    <x v="0"/>
  </r>
  <r>
    <x v="612"/>
    <x v="235"/>
    <x v="231"/>
    <x v="1"/>
    <x v="308"/>
    <n v="0"/>
    <n v="6371719.2000000002"/>
    <n v="2669632.35"/>
    <n v="5"/>
    <x v="1"/>
    <x v="2"/>
    <x v="40"/>
    <x v="146"/>
    <x v="1"/>
    <x v="0"/>
    <x v="2"/>
    <x v="9"/>
    <x v="0"/>
    <x v="0"/>
  </r>
  <r>
    <x v="613"/>
    <x v="236"/>
    <x v="425"/>
    <x v="1"/>
    <x v="85"/>
    <n v="0"/>
    <n v="737467.5"/>
    <n v="44248.05"/>
    <n v="2"/>
    <x v="1"/>
    <x v="2"/>
    <x v="3"/>
    <x v="277"/>
    <x v="1"/>
    <x v="1"/>
    <x v="0"/>
    <x v="2"/>
    <x v="0"/>
    <x v="0"/>
  </r>
  <r>
    <x v="613"/>
    <x v="236"/>
    <x v="425"/>
    <x v="1"/>
    <x v="693"/>
    <n v="0"/>
    <n v="339235.05"/>
    <n v="132744.15"/>
    <n v="1"/>
    <x v="1"/>
    <x v="2"/>
    <x v="3"/>
    <x v="277"/>
    <x v="1"/>
    <x v="1"/>
    <x v="0"/>
    <x v="14"/>
    <x v="0"/>
    <x v="0"/>
  </r>
  <r>
    <x v="613"/>
    <x v="236"/>
    <x v="425"/>
    <x v="1"/>
    <x v="213"/>
    <n v="0.1"/>
    <n v="14041381.200000001"/>
    <n v="-471979.2"/>
    <n v="5"/>
    <x v="0"/>
    <x v="2"/>
    <x v="3"/>
    <x v="277"/>
    <x v="1"/>
    <x v="1"/>
    <x v="0"/>
    <x v="3"/>
    <x v="0"/>
    <x v="0"/>
  </r>
  <r>
    <x v="614"/>
    <x v="237"/>
    <x v="373"/>
    <x v="1"/>
    <x v="785"/>
    <n v="0"/>
    <n v="1312692.1500000001"/>
    <n v="221240.25"/>
    <n v="3"/>
    <x v="0"/>
    <x v="5"/>
    <x v="43"/>
    <x v="78"/>
    <x v="1"/>
    <x v="0"/>
    <x v="0"/>
    <x v="5"/>
    <x v="1"/>
    <x v="0"/>
  </r>
  <r>
    <x v="614"/>
    <x v="237"/>
    <x v="373"/>
    <x v="1"/>
    <x v="741"/>
    <n v="0"/>
    <n v="2123906.4"/>
    <n v="191741.55000000002"/>
    <n v="3"/>
    <x v="0"/>
    <x v="5"/>
    <x v="43"/>
    <x v="78"/>
    <x v="1"/>
    <x v="0"/>
    <x v="0"/>
    <x v="12"/>
    <x v="1"/>
    <x v="0"/>
  </r>
  <r>
    <x v="615"/>
    <x v="238"/>
    <x v="208"/>
    <x v="0"/>
    <x v="647"/>
    <n v="0"/>
    <n v="1032454.5"/>
    <n v="324485.7"/>
    <n v="3"/>
    <x v="0"/>
    <x v="1"/>
    <x v="1"/>
    <x v="162"/>
    <x v="0"/>
    <x v="2"/>
    <x v="1"/>
    <x v="16"/>
    <x v="1"/>
    <x v="0"/>
  </r>
  <r>
    <x v="616"/>
    <x v="238"/>
    <x v="22"/>
    <x v="1"/>
    <x v="247"/>
    <n v="0"/>
    <n v="280237.65000000002"/>
    <n v="73746.75"/>
    <n v="1"/>
    <x v="0"/>
    <x v="2"/>
    <x v="15"/>
    <x v="21"/>
    <x v="1"/>
    <x v="1"/>
    <x v="0"/>
    <x v="2"/>
    <x v="0"/>
    <x v="0"/>
  </r>
  <r>
    <x v="616"/>
    <x v="238"/>
    <x v="22"/>
    <x v="1"/>
    <x v="542"/>
    <n v="0"/>
    <n v="1165198.6500000001"/>
    <n v="103245.45"/>
    <n v="3"/>
    <x v="1"/>
    <x v="2"/>
    <x v="15"/>
    <x v="21"/>
    <x v="1"/>
    <x v="1"/>
    <x v="0"/>
    <x v="2"/>
    <x v="0"/>
    <x v="0"/>
  </r>
  <r>
    <x v="616"/>
    <x v="238"/>
    <x v="22"/>
    <x v="1"/>
    <x v="486"/>
    <n v="0"/>
    <n v="103245.45"/>
    <n v="44248.05"/>
    <n v="1"/>
    <x v="1"/>
    <x v="2"/>
    <x v="15"/>
    <x v="21"/>
    <x v="1"/>
    <x v="1"/>
    <x v="0"/>
    <x v="5"/>
    <x v="0"/>
    <x v="0"/>
  </r>
  <r>
    <x v="617"/>
    <x v="239"/>
    <x v="426"/>
    <x v="1"/>
    <x v="786"/>
    <n v="0"/>
    <n v="10737526.800000001"/>
    <n v="1179948"/>
    <n v="2"/>
    <x v="0"/>
    <x v="14"/>
    <x v="41"/>
    <x v="73"/>
    <x v="0"/>
    <x v="1"/>
    <x v="1"/>
    <x v="1"/>
    <x v="1"/>
    <x v="0"/>
  </r>
  <r>
    <x v="617"/>
    <x v="239"/>
    <x v="426"/>
    <x v="1"/>
    <x v="787"/>
    <n v="0"/>
    <n v="5973486.75"/>
    <n v="294987"/>
    <n v="3"/>
    <x v="1"/>
    <x v="14"/>
    <x v="41"/>
    <x v="73"/>
    <x v="0"/>
    <x v="1"/>
    <x v="1"/>
    <x v="8"/>
    <x v="1"/>
    <x v="0"/>
  </r>
  <r>
    <x v="617"/>
    <x v="239"/>
    <x v="426"/>
    <x v="1"/>
    <x v="241"/>
    <n v="0"/>
    <n v="722718.15"/>
    <n v="280237.65000000002"/>
    <n v="2"/>
    <x v="0"/>
    <x v="14"/>
    <x v="41"/>
    <x v="73"/>
    <x v="0"/>
    <x v="1"/>
    <x v="0"/>
    <x v="2"/>
    <x v="1"/>
    <x v="0"/>
  </r>
  <r>
    <x v="617"/>
    <x v="239"/>
    <x v="426"/>
    <x v="1"/>
    <x v="186"/>
    <n v="0"/>
    <n v="398232.45"/>
    <n v="162242.85"/>
    <n v="2"/>
    <x v="1"/>
    <x v="14"/>
    <x v="41"/>
    <x v="73"/>
    <x v="0"/>
    <x v="1"/>
    <x v="0"/>
    <x v="5"/>
    <x v="1"/>
    <x v="0"/>
  </r>
  <r>
    <x v="617"/>
    <x v="239"/>
    <x v="426"/>
    <x v="1"/>
    <x v="733"/>
    <n v="0"/>
    <n v="9380586.5999999996"/>
    <n v="2625384.3000000003"/>
    <n v="1"/>
    <x v="1"/>
    <x v="14"/>
    <x v="41"/>
    <x v="73"/>
    <x v="0"/>
    <x v="1"/>
    <x v="2"/>
    <x v="10"/>
    <x v="1"/>
    <x v="0"/>
  </r>
  <r>
    <x v="618"/>
    <x v="239"/>
    <x v="427"/>
    <x v="2"/>
    <x v="421"/>
    <n v="0"/>
    <n v="884961"/>
    <n v="353984.4"/>
    <n v="2"/>
    <x v="1"/>
    <x v="3"/>
    <x v="50"/>
    <x v="278"/>
    <x v="2"/>
    <x v="0"/>
    <x v="0"/>
    <x v="5"/>
    <x v="1"/>
    <x v="0"/>
  </r>
  <r>
    <x v="619"/>
    <x v="239"/>
    <x v="6"/>
    <x v="2"/>
    <x v="688"/>
    <n v="0"/>
    <n v="2433642.75"/>
    <n v="855462.3"/>
    <n v="3"/>
    <x v="0"/>
    <x v="2"/>
    <x v="4"/>
    <x v="6"/>
    <x v="1"/>
    <x v="1"/>
    <x v="0"/>
    <x v="2"/>
    <x v="1"/>
    <x v="0"/>
  </r>
  <r>
    <x v="619"/>
    <x v="239"/>
    <x v="6"/>
    <x v="2"/>
    <x v="304"/>
    <n v="0"/>
    <n v="2168154.4500000002"/>
    <n v="781715.55"/>
    <n v="3"/>
    <x v="1"/>
    <x v="2"/>
    <x v="4"/>
    <x v="6"/>
    <x v="1"/>
    <x v="1"/>
    <x v="0"/>
    <x v="5"/>
    <x v="1"/>
    <x v="0"/>
  </r>
  <r>
    <x v="620"/>
    <x v="240"/>
    <x v="111"/>
    <x v="0"/>
    <x v="788"/>
    <n v="0"/>
    <n v="4719792"/>
    <n v="2359896"/>
    <n v="6"/>
    <x v="0"/>
    <x v="12"/>
    <x v="49"/>
    <x v="93"/>
    <x v="1"/>
    <x v="1"/>
    <x v="0"/>
    <x v="3"/>
    <x v="1"/>
    <x v="0"/>
  </r>
  <r>
    <x v="621"/>
    <x v="240"/>
    <x v="428"/>
    <x v="1"/>
    <x v="789"/>
    <n v="0.5"/>
    <n v="1356940.2"/>
    <n v="-412981.8"/>
    <n v="3"/>
    <x v="0"/>
    <x v="0"/>
    <x v="0"/>
    <x v="0"/>
    <x v="0"/>
    <x v="2"/>
    <x v="0"/>
    <x v="11"/>
    <x v="0"/>
    <x v="0"/>
  </r>
  <r>
    <x v="621"/>
    <x v="240"/>
    <x v="428"/>
    <x v="1"/>
    <x v="43"/>
    <n v="0.5"/>
    <n v="1415937.6"/>
    <n v="0"/>
    <n v="6"/>
    <x v="1"/>
    <x v="0"/>
    <x v="0"/>
    <x v="0"/>
    <x v="0"/>
    <x v="2"/>
    <x v="0"/>
    <x v="2"/>
    <x v="0"/>
    <x v="0"/>
  </r>
  <r>
    <x v="621"/>
    <x v="240"/>
    <x v="428"/>
    <x v="1"/>
    <x v="790"/>
    <n v="0.5"/>
    <n v="58997.4"/>
    <n v="-29498.7"/>
    <n v="1"/>
    <x v="1"/>
    <x v="0"/>
    <x v="0"/>
    <x v="0"/>
    <x v="0"/>
    <x v="2"/>
    <x v="0"/>
    <x v="5"/>
    <x v="0"/>
    <x v="0"/>
  </r>
  <r>
    <x v="621"/>
    <x v="240"/>
    <x v="428"/>
    <x v="1"/>
    <x v="791"/>
    <n v="0.5"/>
    <n v="294987"/>
    <n v="-294987"/>
    <n v="3"/>
    <x v="0"/>
    <x v="0"/>
    <x v="0"/>
    <x v="0"/>
    <x v="0"/>
    <x v="2"/>
    <x v="0"/>
    <x v="4"/>
    <x v="0"/>
    <x v="0"/>
  </r>
  <r>
    <x v="621"/>
    <x v="240"/>
    <x v="428"/>
    <x v="1"/>
    <x v="709"/>
    <n v="0.5"/>
    <n v="398232.45"/>
    <n v="-294987"/>
    <n v="1"/>
    <x v="0"/>
    <x v="0"/>
    <x v="0"/>
    <x v="0"/>
    <x v="0"/>
    <x v="2"/>
    <x v="0"/>
    <x v="3"/>
    <x v="0"/>
    <x v="0"/>
  </r>
  <r>
    <x v="622"/>
    <x v="241"/>
    <x v="429"/>
    <x v="1"/>
    <x v="127"/>
    <n v="0"/>
    <n v="1519183.05"/>
    <n v="442480.5"/>
    <n v="2"/>
    <x v="0"/>
    <x v="8"/>
    <x v="20"/>
    <x v="29"/>
    <x v="2"/>
    <x v="0"/>
    <x v="1"/>
    <x v="16"/>
    <x v="1"/>
    <x v="0"/>
  </r>
  <r>
    <x v="622"/>
    <x v="241"/>
    <x v="429"/>
    <x v="1"/>
    <x v="792"/>
    <n v="0"/>
    <n v="1946914.2"/>
    <n v="899710.35"/>
    <n v="6"/>
    <x v="1"/>
    <x v="8"/>
    <x v="20"/>
    <x v="29"/>
    <x v="2"/>
    <x v="0"/>
    <x v="0"/>
    <x v="0"/>
    <x v="1"/>
    <x v="0"/>
  </r>
  <r>
    <x v="622"/>
    <x v="241"/>
    <x v="429"/>
    <x v="1"/>
    <x v="740"/>
    <n v="0.1"/>
    <n v="1828919.4000000001"/>
    <n v="604723.35"/>
    <n v="1"/>
    <x v="0"/>
    <x v="8"/>
    <x v="20"/>
    <x v="29"/>
    <x v="2"/>
    <x v="0"/>
    <x v="0"/>
    <x v="3"/>
    <x v="1"/>
    <x v="0"/>
  </r>
  <r>
    <x v="623"/>
    <x v="241"/>
    <x v="160"/>
    <x v="1"/>
    <x v="497"/>
    <n v="0.1"/>
    <n v="427731.15"/>
    <n v="-14749.35"/>
    <n v="2"/>
    <x v="0"/>
    <x v="2"/>
    <x v="15"/>
    <x v="132"/>
    <x v="1"/>
    <x v="1"/>
    <x v="0"/>
    <x v="5"/>
    <x v="0"/>
    <x v="0"/>
  </r>
  <r>
    <x v="624"/>
    <x v="241"/>
    <x v="346"/>
    <x v="1"/>
    <x v="13"/>
    <n v="0.5"/>
    <n v="1209446.7"/>
    <n v="-781715.55"/>
    <n v="3"/>
    <x v="1"/>
    <x v="8"/>
    <x v="11"/>
    <x v="243"/>
    <x v="2"/>
    <x v="2"/>
    <x v="0"/>
    <x v="2"/>
    <x v="0"/>
    <x v="0"/>
  </r>
  <r>
    <x v="625"/>
    <x v="242"/>
    <x v="242"/>
    <x v="1"/>
    <x v="793"/>
    <n v="0.1"/>
    <n v="46873434.300000004"/>
    <n v="-2610634.9500000002"/>
    <n v="9"/>
    <x v="0"/>
    <x v="5"/>
    <x v="16"/>
    <x v="182"/>
    <x v="1"/>
    <x v="1"/>
    <x v="1"/>
    <x v="1"/>
    <x v="1"/>
    <x v="0"/>
  </r>
  <r>
    <x v="625"/>
    <x v="242"/>
    <x v="242"/>
    <x v="1"/>
    <x v="794"/>
    <n v="0.1"/>
    <n v="9867315.1500000004"/>
    <n v="-663720.75"/>
    <n v="14"/>
    <x v="0"/>
    <x v="5"/>
    <x v="16"/>
    <x v="182"/>
    <x v="1"/>
    <x v="1"/>
    <x v="1"/>
    <x v="8"/>
    <x v="1"/>
    <x v="0"/>
  </r>
  <r>
    <x v="625"/>
    <x v="242"/>
    <x v="242"/>
    <x v="1"/>
    <x v="381"/>
    <n v="0"/>
    <n v="339235.05"/>
    <n v="58997.4"/>
    <n v="1"/>
    <x v="0"/>
    <x v="5"/>
    <x v="16"/>
    <x v="182"/>
    <x v="1"/>
    <x v="1"/>
    <x v="0"/>
    <x v="14"/>
    <x v="1"/>
    <x v="0"/>
  </r>
  <r>
    <x v="626"/>
    <x v="243"/>
    <x v="153"/>
    <x v="0"/>
    <x v="795"/>
    <n v="0.5"/>
    <n v="8952855.4500000011"/>
    <n v="-4483802.4000000004"/>
    <n v="4"/>
    <x v="0"/>
    <x v="5"/>
    <x v="39"/>
    <x v="127"/>
    <x v="1"/>
    <x v="2"/>
    <x v="1"/>
    <x v="6"/>
    <x v="0"/>
    <x v="0"/>
  </r>
  <r>
    <x v="626"/>
    <x v="243"/>
    <x v="153"/>
    <x v="0"/>
    <x v="796"/>
    <n v="0"/>
    <n v="2345146.65"/>
    <n v="88496.1"/>
    <n v="4"/>
    <x v="1"/>
    <x v="5"/>
    <x v="39"/>
    <x v="127"/>
    <x v="1"/>
    <x v="2"/>
    <x v="2"/>
    <x v="15"/>
    <x v="0"/>
    <x v="0"/>
  </r>
  <r>
    <x v="626"/>
    <x v="243"/>
    <x v="153"/>
    <x v="0"/>
    <x v="457"/>
    <n v="0.4"/>
    <n v="10752276.15"/>
    <n v="-1976412.9000000001"/>
    <n v="7"/>
    <x v="0"/>
    <x v="5"/>
    <x v="39"/>
    <x v="127"/>
    <x v="1"/>
    <x v="2"/>
    <x v="2"/>
    <x v="10"/>
    <x v="0"/>
    <x v="0"/>
  </r>
  <r>
    <x v="627"/>
    <x v="244"/>
    <x v="430"/>
    <x v="1"/>
    <x v="797"/>
    <n v="0"/>
    <n v="752216.85"/>
    <n v="339235.05"/>
    <n v="4"/>
    <x v="1"/>
    <x v="2"/>
    <x v="3"/>
    <x v="279"/>
    <x v="1"/>
    <x v="1"/>
    <x v="0"/>
    <x v="5"/>
    <x v="1"/>
    <x v="0"/>
  </r>
  <r>
    <x v="627"/>
    <x v="244"/>
    <x v="430"/>
    <x v="1"/>
    <x v="759"/>
    <n v="0"/>
    <n v="1017705.15"/>
    <n v="398232.45"/>
    <n v="2"/>
    <x v="0"/>
    <x v="2"/>
    <x v="3"/>
    <x v="279"/>
    <x v="1"/>
    <x v="1"/>
    <x v="0"/>
    <x v="12"/>
    <x v="1"/>
    <x v="0"/>
  </r>
  <r>
    <x v="628"/>
    <x v="244"/>
    <x v="431"/>
    <x v="0"/>
    <x v="247"/>
    <n v="0"/>
    <n v="1386438.9000000001"/>
    <n v="353984.4"/>
    <n v="5"/>
    <x v="0"/>
    <x v="5"/>
    <x v="16"/>
    <x v="280"/>
    <x v="1"/>
    <x v="1"/>
    <x v="0"/>
    <x v="2"/>
    <x v="1"/>
    <x v="0"/>
  </r>
  <r>
    <x v="629"/>
    <x v="244"/>
    <x v="352"/>
    <x v="1"/>
    <x v="798"/>
    <n v="0.1"/>
    <n v="3407099.85"/>
    <n v="1401188.25"/>
    <n v="3"/>
    <x v="0"/>
    <x v="8"/>
    <x v="20"/>
    <x v="29"/>
    <x v="2"/>
    <x v="1"/>
    <x v="1"/>
    <x v="8"/>
    <x v="0"/>
    <x v="0"/>
  </r>
  <r>
    <x v="629"/>
    <x v="244"/>
    <x v="352"/>
    <x v="1"/>
    <x v="38"/>
    <n v="0"/>
    <n v="973457.1"/>
    <n v="235989.6"/>
    <n v="5"/>
    <x v="0"/>
    <x v="8"/>
    <x v="20"/>
    <x v="29"/>
    <x v="2"/>
    <x v="1"/>
    <x v="0"/>
    <x v="4"/>
    <x v="0"/>
    <x v="0"/>
  </r>
  <r>
    <x v="630"/>
    <x v="245"/>
    <x v="432"/>
    <x v="1"/>
    <x v="799"/>
    <n v="0"/>
    <n v="1946914.2"/>
    <n v="796464.9"/>
    <n v="5"/>
    <x v="1"/>
    <x v="5"/>
    <x v="27"/>
    <x v="83"/>
    <x v="1"/>
    <x v="0"/>
    <x v="0"/>
    <x v="2"/>
    <x v="1"/>
    <x v="0"/>
  </r>
  <r>
    <x v="630"/>
    <x v="245"/>
    <x v="432"/>
    <x v="1"/>
    <x v="800"/>
    <n v="0"/>
    <n v="1371689.55"/>
    <n v="589974"/>
    <n v="2"/>
    <x v="0"/>
    <x v="5"/>
    <x v="27"/>
    <x v="83"/>
    <x v="1"/>
    <x v="0"/>
    <x v="2"/>
    <x v="15"/>
    <x v="1"/>
    <x v="0"/>
  </r>
  <r>
    <x v="631"/>
    <x v="245"/>
    <x v="60"/>
    <x v="0"/>
    <x v="801"/>
    <n v="0"/>
    <n v="634222.05000000005"/>
    <n v="294987"/>
    <n v="5"/>
    <x v="1"/>
    <x v="3"/>
    <x v="13"/>
    <x v="57"/>
    <x v="2"/>
    <x v="1"/>
    <x v="0"/>
    <x v="7"/>
    <x v="1"/>
    <x v="0"/>
  </r>
  <r>
    <x v="631"/>
    <x v="245"/>
    <x v="60"/>
    <x v="0"/>
    <x v="523"/>
    <n v="0"/>
    <n v="1445436.3"/>
    <n v="560475.30000000005"/>
    <n v="2"/>
    <x v="1"/>
    <x v="3"/>
    <x v="13"/>
    <x v="57"/>
    <x v="2"/>
    <x v="1"/>
    <x v="2"/>
    <x v="9"/>
    <x v="1"/>
    <x v="0"/>
  </r>
  <r>
    <x v="632"/>
    <x v="245"/>
    <x v="433"/>
    <x v="1"/>
    <x v="338"/>
    <n v="0"/>
    <n v="6283223.1000000006"/>
    <n v="1002955.8"/>
    <n v="3"/>
    <x v="1"/>
    <x v="4"/>
    <x v="6"/>
    <x v="8"/>
    <x v="1"/>
    <x v="1"/>
    <x v="0"/>
    <x v="3"/>
    <x v="1"/>
    <x v="0"/>
  </r>
  <r>
    <x v="633"/>
    <x v="245"/>
    <x v="434"/>
    <x v="3"/>
    <x v="610"/>
    <n v="0"/>
    <n v="2109157.0500000003"/>
    <n v="604723.35"/>
    <n v="1"/>
    <x v="0"/>
    <x v="1"/>
    <x v="1"/>
    <x v="281"/>
    <x v="0"/>
    <x v="1"/>
    <x v="1"/>
    <x v="1"/>
    <x v="1"/>
    <x v="0"/>
  </r>
  <r>
    <x v="634"/>
    <x v="245"/>
    <x v="435"/>
    <x v="1"/>
    <x v="123"/>
    <n v="0.6"/>
    <n v="855462.3"/>
    <n v="-1002955.8"/>
    <n v="3"/>
    <x v="1"/>
    <x v="2"/>
    <x v="26"/>
    <x v="40"/>
    <x v="1"/>
    <x v="0"/>
    <x v="0"/>
    <x v="3"/>
    <x v="0"/>
    <x v="0"/>
  </r>
  <r>
    <x v="634"/>
    <x v="245"/>
    <x v="435"/>
    <x v="1"/>
    <x v="802"/>
    <n v="0.5"/>
    <n v="368733.75"/>
    <n v="-339235.05"/>
    <n v="3"/>
    <x v="0"/>
    <x v="2"/>
    <x v="26"/>
    <x v="40"/>
    <x v="1"/>
    <x v="0"/>
    <x v="0"/>
    <x v="12"/>
    <x v="0"/>
    <x v="0"/>
  </r>
  <r>
    <x v="635"/>
    <x v="246"/>
    <x v="419"/>
    <x v="1"/>
    <x v="803"/>
    <n v="0.1"/>
    <n v="4528050.45"/>
    <n v="1209446.7"/>
    <n v="2"/>
    <x v="1"/>
    <x v="5"/>
    <x v="16"/>
    <x v="33"/>
    <x v="1"/>
    <x v="1"/>
    <x v="1"/>
    <x v="1"/>
    <x v="1"/>
    <x v="0"/>
  </r>
  <r>
    <x v="635"/>
    <x v="246"/>
    <x v="419"/>
    <x v="1"/>
    <x v="804"/>
    <n v="0"/>
    <n v="2286149.25"/>
    <n v="825963.6"/>
    <n v="3"/>
    <x v="0"/>
    <x v="5"/>
    <x v="16"/>
    <x v="33"/>
    <x v="1"/>
    <x v="1"/>
    <x v="1"/>
    <x v="16"/>
    <x v="1"/>
    <x v="0"/>
  </r>
  <r>
    <x v="635"/>
    <x v="246"/>
    <x v="419"/>
    <x v="1"/>
    <x v="705"/>
    <n v="0"/>
    <n v="1474935"/>
    <n v="309736.35000000003"/>
    <n v="2"/>
    <x v="0"/>
    <x v="5"/>
    <x v="16"/>
    <x v="33"/>
    <x v="1"/>
    <x v="1"/>
    <x v="0"/>
    <x v="5"/>
    <x v="1"/>
    <x v="0"/>
  </r>
  <r>
    <x v="635"/>
    <x v="246"/>
    <x v="419"/>
    <x v="1"/>
    <x v="805"/>
    <n v="0"/>
    <n v="943958.4"/>
    <n v="353984.4"/>
    <n v="2"/>
    <x v="1"/>
    <x v="5"/>
    <x v="16"/>
    <x v="33"/>
    <x v="1"/>
    <x v="1"/>
    <x v="0"/>
    <x v="5"/>
    <x v="1"/>
    <x v="0"/>
  </r>
  <r>
    <x v="635"/>
    <x v="246"/>
    <x v="419"/>
    <x v="1"/>
    <x v="806"/>
    <n v="0"/>
    <n v="1740423.3"/>
    <n v="368733.75"/>
    <n v="4"/>
    <x v="1"/>
    <x v="5"/>
    <x v="16"/>
    <x v="33"/>
    <x v="1"/>
    <x v="1"/>
    <x v="0"/>
    <x v="5"/>
    <x v="1"/>
    <x v="0"/>
  </r>
  <r>
    <x v="635"/>
    <x v="246"/>
    <x v="419"/>
    <x v="1"/>
    <x v="475"/>
    <n v="0"/>
    <n v="8598871.0500000007"/>
    <n v="3613590.75"/>
    <n v="7"/>
    <x v="0"/>
    <x v="5"/>
    <x v="16"/>
    <x v="33"/>
    <x v="1"/>
    <x v="1"/>
    <x v="2"/>
    <x v="9"/>
    <x v="1"/>
    <x v="0"/>
  </r>
  <r>
    <x v="635"/>
    <x v="246"/>
    <x v="419"/>
    <x v="1"/>
    <x v="807"/>
    <n v="0"/>
    <n v="11401247.550000001"/>
    <n v="678470.1"/>
    <n v="5"/>
    <x v="0"/>
    <x v="5"/>
    <x v="16"/>
    <x v="33"/>
    <x v="1"/>
    <x v="1"/>
    <x v="2"/>
    <x v="10"/>
    <x v="1"/>
    <x v="0"/>
  </r>
  <r>
    <x v="636"/>
    <x v="246"/>
    <x v="272"/>
    <x v="1"/>
    <x v="618"/>
    <n v="0"/>
    <n v="825963.6"/>
    <n v="0"/>
    <n v="2"/>
    <x v="1"/>
    <x v="1"/>
    <x v="1"/>
    <x v="200"/>
    <x v="0"/>
    <x v="1"/>
    <x v="0"/>
    <x v="5"/>
    <x v="1"/>
    <x v="0"/>
  </r>
  <r>
    <x v="636"/>
    <x v="246"/>
    <x v="272"/>
    <x v="1"/>
    <x v="693"/>
    <n v="0"/>
    <n v="693219.45000000007"/>
    <n v="265488.3"/>
    <n v="2"/>
    <x v="1"/>
    <x v="1"/>
    <x v="1"/>
    <x v="200"/>
    <x v="0"/>
    <x v="1"/>
    <x v="0"/>
    <x v="14"/>
    <x v="1"/>
    <x v="0"/>
  </r>
  <r>
    <x v="637"/>
    <x v="247"/>
    <x v="436"/>
    <x v="2"/>
    <x v="808"/>
    <n v="0"/>
    <n v="14218373.4"/>
    <n v="3407099.85"/>
    <n v="5"/>
    <x v="0"/>
    <x v="4"/>
    <x v="6"/>
    <x v="8"/>
    <x v="1"/>
    <x v="1"/>
    <x v="2"/>
    <x v="13"/>
    <x v="1"/>
    <x v="0"/>
  </r>
  <r>
    <x v="637"/>
    <x v="247"/>
    <x v="436"/>
    <x v="2"/>
    <x v="809"/>
    <n v="0"/>
    <n v="5177021.8500000006"/>
    <n v="1238945.4000000001"/>
    <n v="3"/>
    <x v="0"/>
    <x v="4"/>
    <x v="6"/>
    <x v="8"/>
    <x v="1"/>
    <x v="1"/>
    <x v="2"/>
    <x v="9"/>
    <x v="1"/>
    <x v="0"/>
  </r>
  <r>
    <x v="638"/>
    <x v="248"/>
    <x v="437"/>
    <x v="1"/>
    <x v="810"/>
    <n v="0"/>
    <n v="19100408.25"/>
    <n v="8982354.1500000004"/>
    <n v="5"/>
    <x v="0"/>
    <x v="8"/>
    <x v="24"/>
    <x v="282"/>
    <x v="2"/>
    <x v="1"/>
    <x v="2"/>
    <x v="15"/>
    <x v="1"/>
    <x v="0"/>
  </r>
  <r>
    <x v="639"/>
    <x v="248"/>
    <x v="226"/>
    <x v="1"/>
    <x v="307"/>
    <n v="0.5"/>
    <n v="368733.75"/>
    <n v="-103245.45"/>
    <n v="3"/>
    <x v="0"/>
    <x v="0"/>
    <x v="68"/>
    <x v="173"/>
    <x v="0"/>
    <x v="1"/>
    <x v="0"/>
    <x v="2"/>
    <x v="0"/>
    <x v="0"/>
  </r>
  <r>
    <x v="640"/>
    <x v="249"/>
    <x v="438"/>
    <x v="2"/>
    <x v="351"/>
    <n v="0"/>
    <n v="796464.9"/>
    <n v="176992.2"/>
    <n v="2"/>
    <x v="1"/>
    <x v="3"/>
    <x v="18"/>
    <x v="283"/>
    <x v="2"/>
    <x v="2"/>
    <x v="2"/>
    <x v="15"/>
    <x v="1"/>
    <x v="0"/>
  </r>
  <r>
    <x v="640"/>
    <x v="249"/>
    <x v="438"/>
    <x v="2"/>
    <x v="185"/>
    <n v="0.4"/>
    <n v="7935150.2999999998"/>
    <n v="530976.6"/>
    <n v="3"/>
    <x v="0"/>
    <x v="3"/>
    <x v="18"/>
    <x v="283"/>
    <x v="2"/>
    <x v="2"/>
    <x v="2"/>
    <x v="9"/>
    <x v="1"/>
    <x v="0"/>
  </r>
  <r>
    <x v="640"/>
    <x v="249"/>
    <x v="438"/>
    <x v="2"/>
    <x v="811"/>
    <n v="0.4"/>
    <n v="1769922"/>
    <n v="-324485.7"/>
    <n v="3"/>
    <x v="1"/>
    <x v="3"/>
    <x v="18"/>
    <x v="283"/>
    <x v="2"/>
    <x v="2"/>
    <x v="2"/>
    <x v="10"/>
    <x v="1"/>
    <x v="0"/>
  </r>
  <r>
    <x v="641"/>
    <x v="249"/>
    <x v="194"/>
    <x v="1"/>
    <x v="812"/>
    <n v="0"/>
    <n v="2227151.85"/>
    <n v="73746.75"/>
    <n v="3"/>
    <x v="1"/>
    <x v="2"/>
    <x v="2"/>
    <x v="153"/>
    <x v="1"/>
    <x v="2"/>
    <x v="1"/>
    <x v="16"/>
    <x v="1"/>
    <x v="0"/>
  </r>
  <r>
    <x v="642"/>
    <x v="249"/>
    <x v="439"/>
    <x v="1"/>
    <x v="813"/>
    <n v="0.1"/>
    <n v="30088674"/>
    <n v="-1666676.55"/>
    <n v="4"/>
    <x v="1"/>
    <x v="5"/>
    <x v="16"/>
    <x v="27"/>
    <x v="1"/>
    <x v="1"/>
    <x v="0"/>
    <x v="11"/>
    <x v="0"/>
    <x v="0"/>
  </r>
  <r>
    <x v="643"/>
    <x v="250"/>
    <x v="440"/>
    <x v="1"/>
    <x v="211"/>
    <n v="0"/>
    <n v="766966.20000000007"/>
    <n v="339235.05"/>
    <n v="5"/>
    <x v="1"/>
    <x v="2"/>
    <x v="15"/>
    <x v="284"/>
    <x v="1"/>
    <x v="1"/>
    <x v="0"/>
    <x v="2"/>
    <x v="1"/>
    <x v="0"/>
  </r>
  <r>
    <x v="644"/>
    <x v="250"/>
    <x v="441"/>
    <x v="2"/>
    <x v="814"/>
    <n v="0.5"/>
    <n v="693219.45000000007"/>
    <n v="-589974"/>
    <n v="2"/>
    <x v="1"/>
    <x v="11"/>
    <x v="22"/>
    <x v="31"/>
    <x v="2"/>
    <x v="1"/>
    <x v="0"/>
    <x v="3"/>
    <x v="0"/>
    <x v="0"/>
  </r>
  <r>
    <x v="645"/>
    <x v="251"/>
    <x v="442"/>
    <x v="0"/>
    <x v="499"/>
    <n v="0"/>
    <n v="2005911.6"/>
    <n v="604723.35"/>
    <n v="3"/>
    <x v="1"/>
    <x v="3"/>
    <x v="13"/>
    <x v="57"/>
    <x v="2"/>
    <x v="1"/>
    <x v="0"/>
    <x v="0"/>
    <x v="1"/>
    <x v="0"/>
  </r>
  <r>
    <x v="646"/>
    <x v="251"/>
    <x v="406"/>
    <x v="1"/>
    <x v="815"/>
    <n v="0"/>
    <n v="3598841.4"/>
    <n v="1002955.8"/>
    <n v="9"/>
    <x v="1"/>
    <x v="3"/>
    <x v="82"/>
    <x v="268"/>
    <x v="2"/>
    <x v="1"/>
    <x v="0"/>
    <x v="12"/>
    <x v="1"/>
    <x v="0"/>
  </r>
  <r>
    <x v="647"/>
    <x v="251"/>
    <x v="443"/>
    <x v="1"/>
    <x v="43"/>
    <n v="0.1"/>
    <n v="781715.55"/>
    <n v="29498.7"/>
    <n v="2"/>
    <x v="0"/>
    <x v="1"/>
    <x v="1"/>
    <x v="39"/>
    <x v="0"/>
    <x v="1"/>
    <x v="0"/>
    <x v="2"/>
    <x v="0"/>
    <x v="0"/>
  </r>
  <r>
    <x v="647"/>
    <x v="251"/>
    <x v="443"/>
    <x v="1"/>
    <x v="816"/>
    <n v="0.1"/>
    <n v="1179948"/>
    <n v="-14749.35"/>
    <n v="4"/>
    <x v="1"/>
    <x v="1"/>
    <x v="1"/>
    <x v="39"/>
    <x v="0"/>
    <x v="1"/>
    <x v="0"/>
    <x v="2"/>
    <x v="0"/>
    <x v="0"/>
  </r>
  <r>
    <x v="648"/>
    <x v="251"/>
    <x v="444"/>
    <x v="0"/>
    <x v="240"/>
    <n v="0.5"/>
    <n v="265488.3"/>
    <n v="-221240.25"/>
    <n v="2"/>
    <x v="0"/>
    <x v="6"/>
    <x v="37"/>
    <x v="285"/>
    <x v="1"/>
    <x v="1"/>
    <x v="0"/>
    <x v="2"/>
    <x v="0"/>
    <x v="0"/>
  </r>
  <r>
    <x v="648"/>
    <x v="251"/>
    <x v="444"/>
    <x v="0"/>
    <x v="446"/>
    <n v="0.5"/>
    <n v="1799420.7"/>
    <n v="0"/>
    <n v="9"/>
    <x v="0"/>
    <x v="6"/>
    <x v="37"/>
    <x v="285"/>
    <x v="1"/>
    <x v="1"/>
    <x v="0"/>
    <x v="2"/>
    <x v="0"/>
    <x v="0"/>
  </r>
  <r>
    <x v="648"/>
    <x v="251"/>
    <x v="444"/>
    <x v="0"/>
    <x v="492"/>
    <n v="0.5"/>
    <n v="250738.95"/>
    <n v="-103245.45"/>
    <n v="2"/>
    <x v="0"/>
    <x v="6"/>
    <x v="37"/>
    <x v="285"/>
    <x v="1"/>
    <x v="1"/>
    <x v="0"/>
    <x v="4"/>
    <x v="0"/>
    <x v="0"/>
  </r>
  <r>
    <x v="648"/>
    <x v="251"/>
    <x v="444"/>
    <x v="0"/>
    <x v="817"/>
    <n v="0.5"/>
    <n v="398232.45"/>
    <n v="-88496.1"/>
    <n v="5"/>
    <x v="0"/>
    <x v="6"/>
    <x v="37"/>
    <x v="285"/>
    <x v="1"/>
    <x v="1"/>
    <x v="0"/>
    <x v="4"/>
    <x v="0"/>
    <x v="0"/>
  </r>
  <r>
    <x v="648"/>
    <x v="251"/>
    <x v="444"/>
    <x v="0"/>
    <x v="818"/>
    <n v="0.5"/>
    <n v="353984.4"/>
    <n v="-88496.1"/>
    <n v="4"/>
    <x v="1"/>
    <x v="6"/>
    <x v="37"/>
    <x v="285"/>
    <x v="1"/>
    <x v="1"/>
    <x v="0"/>
    <x v="7"/>
    <x v="0"/>
    <x v="0"/>
  </r>
  <r>
    <x v="648"/>
    <x v="251"/>
    <x v="444"/>
    <x v="0"/>
    <x v="521"/>
    <n v="0.5"/>
    <n v="1533932.4000000001"/>
    <n v="-1002955.8"/>
    <n v="1"/>
    <x v="0"/>
    <x v="6"/>
    <x v="37"/>
    <x v="285"/>
    <x v="1"/>
    <x v="1"/>
    <x v="0"/>
    <x v="3"/>
    <x v="0"/>
    <x v="0"/>
  </r>
  <r>
    <x v="648"/>
    <x v="251"/>
    <x v="444"/>
    <x v="0"/>
    <x v="218"/>
    <n v="0.5"/>
    <n v="6106230.9000000004"/>
    <n v="-5501507.5499999998"/>
    <n v="6"/>
    <x v="0"/>
    <x v="6"/>
    <x v="37"/>
    <x v="285"/>
    <x v="1"/>
    <x v="1"/>
    <x v="2"/>
    <x v="10"/>
    <x v="0"/>
    <x v="0"/>
  </r>
  <r>
    <x v="649"/>
    <x v="252"/>
    <x v="445"/>
    <x v="1"/>
    <x v="819"/>
    <n v="0"/>
    <n v="2241901.2000000002"/>
    <n v="206490.9"/>
    <n v="5"/>
    <x v="0"/>
    <x v="8"/>
    <x v="11"/>
    <x v="37"/>
    <x v="2"/>
    <x v="1"/>
    <x v="0"/>
    <x v="5"/>
    <x v="1"/>
    <x v="0"/>
  </r>
  <r>
    <x v="650"/>
    <x v="252"/>
    <x v="345"/>
    <x v="1"/>
    <x v="83"/>
    <n v="0"/>
    <n v="884961"/>
    <n v="147493.5"/>
    <n v="2"/>
    <x v="1"/>
    <x v="3"/>
    <x v="35"/>
    <x v="61"/>
    <x v="2"/>
    <x v="0"/>
    <x v="0"/>
    <x v="2"/>
    <x v="1"/>
    <x v="0"/>
  </r>
  <r>
    <x v="650"/>
    <x v="252"/>
    <x v="345"/>
    <x v="1"/>
    <x v="23"/>
    <n v="0"/>
    <n v="2507389.5"/>
    <n v="1017705.15"/>
    <n v="5"/>
    <x v="1"/>
    <x v="3"/>
    <x v="35"/>
    <x v="61"/>
    <x v="2"/>
    <x v="0"/>
    <x v="0"/>
    <x v="0"/>
    <x v="1"/>
    <x v="0"/>
  </r>
  <r>
    <x v="650"/>
    <x v="252"/>
    <x v="345"/>
    <x v="1"/>
    <x v="820"/>
    <n v="0.15"/>
    <n v="24041440.5"/>
    <n v="8761113.9000000004"/>
    <n v="6"/>
    <x v="1"/>
    <x v="3"/>
    <x v="35"/>
    <x v="61"/>
    <x v="2"/>
    <x v="0"/>
    <x v="2"/>
    <x v="13"/>
    <x v="1"/>
    <x v="0"/>
  </r>
  <r>
    <x v="651"/>
    <x v="252"/>
    <x v="10"/>
    <x v="1"/>
    <x v="821"/>
    <n v="0.5"/>
    <n v="781715.55"/>
    <n v="-442480.5"/>
    <n v="9"/>
    <x v="1"/>
    <x v="5"/>
    <x v="7"/>
    <x v="10"/>
    <x v="1"/>
    <x v="2"/>
    <x v="0"/>
    <x v="7"/>
    <x v="0"/>
    <x v="0"/>
  </r>
  <r>
    <x v="651"/>
    <x v="252"/>
    <x v="10"/>
    <x v="1"/>
    <x v="822"/>
    <n v="0.5"/>
    <n v="1445436.3"/>
    <n v="-1268444.1000000001"/>
    <n v="3"/>
    <x v="0"/>
    <x v="5"/>
    <x v="7"/>
    <x v="10"/>
    <x v="1"/>
    <x v="2"/>
    <x v="2"/>
    <x v="10"/>
    <x v="0"/>
    <x v="0"/>
  </r>
  <r>
    <x v="652"/>
    <x v="253"/>
    <x v="446"/>
    <x v="1"/>
    <x v="823"/>
    <n v="0"/>
    <n v="1209446.7"/>
    <n v="294987"/>
    <n v="8"/>
    <x v="1"/>
    <x v="8"/>
    <x v="24"/>
    <x v="286"/>
    <x v="2"/>
    <x v="1"/>
    <x v="0"/>
    <x v="12"/>
    <x v="1"/>
    <x v="0"/>
  </r>
  <r>
    <x v="653"/>
    <x v="253"/>
    <x v="447"/>
    <x v="2"/>
    <x v="775"/>
    <n v="0.1"/>
    <n v="10162302.15"/>
    <n v="1238945.4000000001"/>
    <n v="11"/>
    <x v="0"/>
    <x v="2"/>
    <x v="15"/>
    <x v="55"/>
    <x v="1"/>
    <x v="2"/>
    <x v="1"/>
    <x v="8"/>
    <x v="1"/>
    <x v="0"/>
  </r>
  <r>
    <x v="653"/>
    <x v="253"/>
    <x v="447"/>
    <x v="2"/>
    <x v="824"/>
    <n v="0"/>
    <n v="914459.70000000007"/>
    <n v="88496.1"/>
    <n v="5"/>
    <x v="0"/>
    <x v="2"/>
    <x v="15"/>
    <x v="55"/>
    <x v="1"/>
    <x v="2"/>
    <x v="0"/>
    <x v="5"/>
    <x v="1"/>
    <x v="0"/>
  </r>
  <r>
    <x v="654"/>
    <x v="253"/>
    <x v="448"/>
    <x v="1"/>
    <x v="504"/>
    <n v="0.3"/>
    <n v="604723.35"/>
    <n v="-103245.45"/>
    <n v="1"/>
    <x v="0"/>
    <x v="1"/>
    <x v="1"/>
    <x v="287"/>
    <x v="0"/>
    <x v="1"/>
    <x v="1"/>
    <x v="16"/>
    <x v="0"/>
    <x v="0"/>
  </r>
  <r>
    <x v="655"/>
    <x v="253"/>
    <x v="449"/>
    <x v="2"/>
    <x v="22"/>
    <n v="0.5"/>
    <n v="1283193.45"/>
    <n v="-663720.75"/>
    <n v="3"/>
    <x v="0"/>
    <x v="6"/>
    <x v="37"/>
    <x v="130"/>
    <x v="1"/>
    <x v="1"/>
    <x v="1"/>
    <x v="8"/>
    <x v="0"/>
    <x v="0"/>
  </r>
  <r>
    <x v="655"/>
    <x v="253"/>
    <x v="449"/>
    <x v="2"/>
    <x v="825"/>
    <n v="0.5"/>
    <n v="250738.95"/>
    <n v="-73746.75"/>
    <n v="2"/>
    <x v="0"/>
    <x v="6"/>
    <x v="37"/>
    <x v="130"/>
    <x v="1"/>
    <x v="1"/>
    <x v="0"/>
    <x v="4"/>
    <x v="0"/>
    <x v="0"/>
  </r>
  <r>
    <x v="655"/>
    <x v="253"/>
    <x v="449"/>
    <x v="2"/>
    <x v="826"/>
    <n v="0.5"/>
    <n v="21253813.350000001"/>
    <n v="-18702175.800000001"/>
    <n v="8"/>
    <x v="0"/>
    <x v="6"/>
    <x v="37"/>
    <x v="130"/>
    <x v="1"/>
    <x v="1"/>
    <x v="2"/>
    <x v="13"/>
    <x v="0"/>
    <x v="0"/>
  </r>
  <r>
    <x v="656"/>
    <x v="254"/>
    <x v="450"/>
    <x v="0"/>
    <x v="827"/>
    <n v="0.1"/>
    <n v="1651927.2"/>
    <n v="-44248.05"/>
    <n v="2"/>
    <x v="0"/>
    <x v="8"/>
    <x v="11"/>
    <x v="218"/>
    <x v="2"/>
    <x v="0"/>
    <x v="0"/>
    <x v="3"/>
    <x v="1"/>
    <x v="0"/>
  </r>
  <r>
    <x v="656"/>
    <x v="254"/>
    <x v="450"/>
    <x v="0"/>
    <x v="82"/>
    <n v="0"/>
    <n v="27935268.900000002"/>
    <n v="10339294.35"/>
    <n v="5"/>
    <x v="1"/>
    <x v="8"/>
    <x v="11"/>
    <x v="218"/>
    <x v="2"/>
    <x v="0"/>
    <x v="2"/>
    <x v="13"/>
    <x v="1"/>
    <x v="0"/>
  </r>
  <r>
    <x v="657"/>
    <x v="254"/>
    <x v="193"/>
    <x v="1"/>
    <x v="828"/>
    <n v="0"/>
    <n v="26489832.600000001"/>
    <n v="12448451.4"/>
    <n v="7"/>
    <x v="1"/>
    <x v="5"/>
    <x v="7"/>
    <x v="51"/>
    <x v="1"/>
    <x v="0"/>
    <x v="2"/>
    <x v="15"/>
    <x v="1"/>
    <x v="0"/>
  </r>
  <r>
    <x v="658"/>
    <x v="254"/>
    <x v="451"/>
    <x v="2"/>
    <x v="829"/>
    <n v="0"/>
    <n v="383483.10000000003"/>
    <n v="73746.75"/>
    <n v="1"/>
    <x v="0"/>
    <x v="8"/>
    <x v="52"/>
    <x v="177"/>
    <x v="2"/>
    <x v="1"/>
    <x v="0"/>
    <x v="0"/>
    <x v="1"/>
    <x v="0"/>
  </r>
  <r>
    <x v="659"/>
    <x v="254"/>
    <x v="448"/>
    <x v="1"/>
    <x v="830"/>
    <n v="0"/>
    <n v="176992.2"/>
    <n v="58997.4"/>
    <n v="1"/>
    <x v="1"/>
    <x v="1"/>
    <x v="1"/>
    <x v="287"/>
    <x v="0"/>
    <x v="1"/>
    <x v="0"/>
    <x v="7"/>
    <x v="0"/>
    <x v="0"/>
  </r>
  <r>
    <x v="659"/>
    <x v="254"/>
    <x v="448"/>
    <x v="1"/>
    <x v="483"/>
    <n v="0.1"/>
    <n v="5781745.2000000002"/>
    <n v="-648971.4"/>
    <n v="9"/>
    <x v="0"/>
    <x v="1"/>
    <x v="1"/>
    <x v="287"/>
    <x v="0"/>
    <x v="1"/>
    <x v="0"/>
    <x v="3"/>
    <x v="0"/>
    <x v="0"/>
  </r>
  <r>
    <x v="660"/>
    <x v="254"/>
    <x v="38"/>
    <x v="2"/>
    <x v="135"/>
    <n v="0.5"/>
    <n v="2654883"/>
    <n v="-1327441.5"/>
    <n v="7"/>
    <x v="0"/>
    <x v="8"/>
    <x v="11"/>
    <x v="37"/>
    <x v="2"/>
    <x v="2"/>
    <x v="0"/>
    <x v="5"/>
    <x v="0"/>
    <x v="0"/>
  </r>
  <r>
    <x v="661"/>
    <x v="255"/>
    <x v="452"/>
    <x v="1"/>
    <x v="831"/>
    <n v="0"/>
    <n v="1047203.85"/>
    <n v="14749.35"/>
    <n v="3"/>
    <x v="1"/>
    <x v="2"/>
    <x v="2"/>
    <x v="288"/>
    <x v="1"/>
    <x v="0"/>
    <x v="0"/>
    <x v="2"/>
    <x v="1"/>
    <x v="0"/>
  </r>
  <r>
    <x v="662"/>
    <x v="255"/>
    <x v="318"/>
    <x v="2"/>
    <x v="277"/>
    <n v="0"/>
    <n v="9970560.5999999996"/>
    <n v="1194697.3500000001"/>
    <n v="14"/>
    <x v="1"/>
    <x v="6"/>
    <x v="47"/>
    <x v="142"/>
    <x v="1"/>
    <x v="1"/>
    <x v="0"/>
    <x v="5"/>
    <x v="1"/>
    <x v="0"/>
  </r>
  <r>
    <x v="662"/>
    <x v="255"/>
    <x v="318"/>
    <x v="2"/>
    <x v="388"/>
    <n v="0.1"/>
    <n v="5472008.8500000006"/>
    <n v="-604723.35"/>
    <n v="3"/>
    <x v="1"/>
    <x v="6"/>
    <x v="47"/>
    <x v="142"/>
    <x v="1"/>
    <x v="1"/>
    <x v="0"/>
    <x v="3"/>
    <x v="1"/>
    <x v="0"/>
  </r>
  <r>
    <x v="662"/>
    <x v="255"/>
    <x v="318"/>
    <x v="2"/>
    <x v="686"/>
    <n v="0"/>
    <n v="457229.85000000003"/>
    <n v="191741.55000000002"/>
    <n v="1"/>
    <x v="0"/>
    <x v="6"/>
    <x v="47"/>
    <x v="142"/>
    <x v="1"/>
    <x v="1"/>
    <x v="2"/>
    <x v="15"/>
    <x v="1"/>
    <x v="0"/>
  </r>
  <r>
    <x v="662"/>
    <x v="255"/>
    <x v="318"/>
    <x v="2"/>
    <x v="560"/>
    <n v="0.15"/>
    <n v="5590003.6500000004"/>
    <n v="2241901.2000000002"/>
    <n v="3"/>
    <x v="1"/>
    <x v="6"/>
    <x v="47"/>
    <x v="142"/>
    <x v="1"/>
    <x v="1"/>
    <x v="2"/>
    <x v="13"/>
    <x v="1"/>
    <x v="0"/>
  </r>
  <r>
    <x v="662"/>
    <x v="255"/>
    <x v="318"/>
    <x v="2"/>
    <x v="832"/>
    <n v="0.15"/>
    <n v="3230107.65"/>
    <n v="1209446.7"/>
    <n v="5"/>
    <x v="1"/>
    <x v="6"/>
    <x v="47"/>
    <x v="142"/>
    <x v="1"/>
    <x v="1"/>
    <x v="2"/>
    <x v="9"/>
    <x v="1"/>
    <x v="0"/>
  </r>
  <r>
    <x v="663"/>
    <x v="255"/>
    <x v="413"/>
    <x v="1"/>
    <x v="829"/>
    <n v="0"/>
    <n v="383483.10000000003"/>
    <n v="73746.75"/>
    <n v="1"/>
    <x v="0"/>
    <x v="5"/>
    <x v="16"/>
    <x v="27"/>
    <x v="1"/>
    <x v="2"/>
    <x v="0"/>
    <x v="0"/>
    <x v="1"/>
    <x v="0"/>
  </r>
  <r>
    <x v="664"/>
    <x v="255"/>
    <x v="453"/>
    <x v="1"/>
    <x v="145"/>
    <n v="0"/>
    <n v="2153405.1"/>
    <n v="383483.10000000003"/>
    <n v="3"/>
    <x v="1"/>
    <x v="5"/>
    <x v="30"/>
    <x v="289"/>
    <x v="1"/>
    <x v="0"/>
    <x v="0"/>
    <x v="2"/>
    <x v="1"/>
    <x v="0"/>
  </r>
  <r>
    <x v="664"/>
    <x v="255"/>
    <x v="453"/>
    <x v="1"/>
    <x v="833"/>
    <n v="0"/>
    <n v="132744.15"/>
    <n v="29498.7"/>
    <n v="1"/>
    <x v="1"/>
    <x v="5"/>
    <x v="30"/>
    <x v="289"/>
    <x v="1"/>
    <x v="0"/>
    <x v="0"/>
    <x v="5"/>
    <x v="1"/>
    <x v="0"/>
  </r>
  <r>
    <x v="665"/>
    <x v="256"/>
    <x v="33"/>
    <x v="2"/>
    <x v="834"/>
    <n v="0"/>
    <n v="530976.6"/>
    <n v="147493.5"/>
    <n v="3"/>
    <x v="1"/>
    <x v="2"/>
    <x v="3"/>
    <x v="32"/>
    <x v="1"/>
    <x v="1"/>
    <x v="0"/>
    <x v="14"/>
    <x v="1"/>
    <x v="0"/>
  </r>
  <r>
    <x v="665"/>
    <x v="256"/>
    <x v="33"/>
    <x v="2"/>
    <x v="821"/>
    <n v="0"/>
    <n v="530976.6"/>
    <n v="117994.8"/>
    <n v="3"/>
    <x v="0"/>
    <x v="2"/>
    <x v="3"/>
    <x v="32"/>
    <x v="1"/>
    <x v="1"/>
    <x v="0"/>
    <x v="7"/>
    <x v="1"/>
    <x v="0"/>
  </r>
  <r>
    <x v="665"/>
    <x v="256"/>
    <x v="33"/>
    <x v="2"/>
    <x v="835"/>
    <n v="0"/>
    <n v="5221269.9000000004"/>
    <n v="2566386.9"/>
    <n v="3"/>
    <x v="0"/>
    <x v="2"/>
    <x v="3"/>
    <x v="32"/>
    <x v="1"/>
    <x v="1"/>
    <x v="2"/>
    <x v="9"/>
    <x v="1"/>
    <x v="0"/>
  </r>
  <r>
    <x v="666"/>
    <x v="256"/>
    <x v="283"/>
    <x v="1"/>
    <x v="836"/>
    <n v="0.1"/>
    <n v="2123906.4"/>
    <n v="516227.25"/>
    <n v="3"/>
    <x v="0"/>
    <x v="2"/>
    <x v="40"/>
    <x v="207"/>
    <x v="1"/>
    <x v="0"/>
    <x v="0"/>
    <x v="11"/>
    <x v="1"/>
    <x v="0"/>
  </r>
  <r>
    <x v="666"/>
    <x v="256"/>
    <x v="283"/>
    <x v="1"/>
    <x v="605"/>
    <n v="0.1"/>
    <n v="604723.35"/>
    <n v="14749.35"/>
    <n v="2"/>
    <x v="1"/>
    <x v="2"/>
    <x v="40"/>
    <x v="207"/>
    <x v="1"/>
    <x v="0"/>
    <x v="0"/>
    <x v="3"/>
    <x v="1"/>
    <x v="0"/>
  </r>
  <r>
    <x v="667"/>
    <x v="257"/>
    <x v="454"/>
    <x v="2"/>
    <x v="346"/>
    <n v="0"/>
    <n v="14601856.5"/>
    <n v="2197653.15"/>
    <n v="5"/>
    <x v="0"/>
    <x v="8"/>
    <x v="83"/>
    <x v="290"/>
    <x v="2"/>
    <x v="1"/>
    <x v="1"/>
    <x v="1"/>
    <x v="1"/>
    <x v="0"/>
  </r>
  <r>
    <x v="667"/>
    <x v="257"/>
    <x v="454"/>
    <x v="2"/>
    <x v="625"/>
    <n v="0"/>
    <n v="250738.95"/>
    <n v="103245.45"/>
    <n v="2"/>
    <x v="1"/>
    <x v="8"/>
    <x v="83"/>
    <x v="290"/>
    <x v="2"/>
    <x v="1"/>
    <x v="0"/>
    <x v="4"/>
    <x v="1"/>
    <x v="0"/>
  </r>
  <r>
    <x v="668"/>
    <x v="257"/>
    <x v="42"/>
    <x v="1"/>
    <x v="436"/>
    <n v="0"/>
    <n v="619472.70000000007"/>
    <n v="132744.15"/>
    <n v="3"/>
    <x v="0"/>
    <x v="5"/>
    <x v="27"/>
    <x v="41"/>
    <x v="1"/>
    <x v="2"/>
    <x v="0"/>
    <x v="4"/>
    <x v="1"/>
    <x v="0"/>
  </r>
  <r>
    <x v="669"/>
    <x v="258"/>
    <x v="455"/>
    <x v="1"/>
    <x v="837"/>
    <n v="0.1"/>
    <n v="18200697.900000002"/>
    <n v="5457259.5"/>
    <n v="3"/>
    <x v="1"/>
    <x v="2"/>
    <x v="2"/>
    <x v="291"/>
    <x v="1"/>
    <x v="0"/>
    <x v="1"/>
    <x v="8"/>
    <x v="1"/>
    <x v="0"/>
  </r>
  <r>
    <x v="670"/>
    <x v="258"/>
    <x v="184"/>
    <x v="3"/>
    <x v="838"/>
    <n v="0"/>
    <n v="678470.1"/>
    <n v="117994.8"/>
    <n v="3"/>
    <x v="0"/>
    <x v="2"/>
    <x v="15"/>
    <x v="147"/>
    <x v="1"/>
    <x v="1"/>
    <x v="0"/>
    <x v="2"/>
    <x v="1"/>
    <x v="0"/>
  </r>
  <r>
    <x v="670"/>
    <x v="258"/>
    <x v="184"/>
    <x v="3"/>
    <x v="839"/>
    <n v="0"/>
    <n v="9380586.5999999996"/>
    <n v="2064909"/>
    <n v="1"/>
    <x v="0"/>
    <x v="2"/>
    <x v="15"/>
    <x v="147"/>
    <x v="1"/>
    <x v="1"/>
    <x v="2"/>
    <x v="10"/>
    <x v="1"/>
    <x v="0"/>
  </r>
  <r>
    <x v="671"/>
    <x v="258"/>
    <x v="456"/>
    <x v="1"/>
    <x v="359"/>
    <n v="0"/>
    <n v="412981.8"/>
    <n v="132744.15"/>
    <n v="1"/>
    <x v="1"/>
    <x v="1"/>
    <x v="1"/>
    <x v="275"/>
    <x v="0"/>
    <x v="1"/>
    <x v="0"/>
    <x v="5"/>
    <x v="1"/>
    <x v="0"/>
  </r>
  <r>
    <x v="672"/>
    <x v="258"/>
    <x v="84"/>
    <x v="0"/>
    <x v="629"/>
    <n v="0"/>
    <n v="427731.15"/>
    <n v="14749.35"/>
    <n v="2"/>
    <x v="0"/>
    <x v="5"/>
    <x v="38"/>
    <x v="67"/>
    <x v="1"/>
    <x v="2"/>
    <x v="0"/>
    <x v="5"/>
    <x v="1"/>
    <x v="0"/>
  </r>
  <r>
    <x v="672"/>
    <x v="258"/>
    <x v="84"/>
    <x v="0"/>
    <x v="840"/>
    <n v="0.4"/>
    <n v="707968.8"/>
    <n v="14749.35"/>
    <n v="1"/>
    <x v="0"/>
    <x v="5"/>
    <x v="38"/>
    <x v="67"/>
    <x v="1"/>
    <x v="2"/>
    <x v="2"/>
    <x v="10"/>
    <x v="1"/>
    <x v="0"/>
  </r>
  <r>
    <x v="672"/>
    <x v="258"/>
    <x v="84"/>
    <x v="0"/>
    <x v="721"/>
    <n v="0.4"/>
    <n v="3628340.1"/>
    <n v="-722718.15"/>
    <n v="3"/>
    <x v="1"/>
    <x v="5"/>
    <x v="38"/>
    <x v="67"/>
    <x v="1"/>
    <x v="2"/>
    <x v="2"/>
    <x v="10"/>
    <x v="1"/>
    <x v="0"/>
  </r>
  <r>
    <x v="673"/>
    <x v="258"/>
    <x v="457"/>
    <x v="3"/>
    <x v="841"/>
    <n v="0"/>
    <n v="1769922"/>
    <n v="678470.1"/>
    <n v="9"/>
    <x v="1"/>
    <x v="3"/>
    <x v="14"/>
    <x v="292"/>
    <x v="2"/>
    <x v="1"/>
    <x v="0"/>
    <x v="5"/>
    <x v="1"/>
    <x v="0"/>
  </r>
  <r>
    <x v="673"/>
    <x v="258"/>
    <x v="457"/>
    <x v="3"/>
    <x v="842"/>
    <n v="0"/>
    <n v="1666676.55"/>
    <n v="280237.65000000002"/>
    <n v="7"/>
    <x v="1"/>
    <x v="3"/>
    <x v="14"/>
    <x v="292"/>
    <x v="2"/>
    <x v="1"/>
    <x v="0"/>
    <x v="4"/>
    <x v="1"/>
    <x v="0"/>
  </r>
  <r>
    <x v="674"/>
    <x v="259"/>
    <x v="458"/>
    <x v="1"/>
    <x v="655"/>
    <n v="0"/>
    <n v="2300898.6"/>
    <n v="501477.9"/>
    <n v="3"/>
    <x v="1"/>
    <x v="5"/>
    <x v="43"/>
    <x v="78"/>
    <x v="1"/>
    <x v="1"/>
    <x v="1"/>
    <x v="16"/>
    <x v="1"/>
    <x v="0"/>
  </r>
  <r>
    <x v="675"/>
    <x v="259"/>
    <x v="285"/>
    <x v="0"/>
    <x v="692"/>
    <n v="0.1"/>
    <n v="1563431.1"/>
    <n v="412981.8"/>
    <n v="5"/>
    <x v="0"/>
    <x v="2"/>
    <x v="40"/>
    <x v="209"/>
    <x v="1"/>
    <x v="1"/>
    <x v="0"/>
    <x v="2"/>
    <x v="1"/>
    <x v="0"/>
  </r>
  <r>
    <x v="676"/>
    <x v="260"/>
    <x v="291"/>
    <x v="1"/>
    <x v="843"/>
    <n v="0"/>
    <n v="737467.5"/>
    <n v="339235.05"/>
    <n v="5"/>
    <x v="0"/>
    <x v="1"/>
    <x v="1"/>
    <x v="214"/>
    <x v="0"/>
    <x v="2"/>
    <x v="0"/>
    <x v="5"/>
    <x v="1"/>
    <x v="0"/>
  </r>
  <r>
    <x v="676"/>
    <x v="260"/>
    <x v="291"/>
    <x v="1"/>
    <x v="844"/>
    <n v="0"/>
    <n v="678470.1"/>
    <n v="29498.7"/>
    <n v="3"/>
    <x v="1"/>
    <x v="1"/>
    <x v="1"/>
    <x v="214"/>
    <x v="0"/>
    <x v="2"/>
    <x v="0"/>
    <x v="5"/>
    <x v="1"/>
    <x v="0"/>
  </r>
  <r>
    <x v="676"/>
    <x v="260"/>
    <x v="291"/>
    <x v="1"/>
    <x v="845"/>
    <n v="0"/>
    <n v="589974"/>
    <n v="0"/>
    <n v="3"/>
    <x v="0"/>
    <x v="1"/>
    <x v="1"/>
    <x v="214"/>
    <x v="0"/>
    <x v="2"/>
    <x v="0"/>
    <x v="7"/>
    <x v="1"/>
    <x v="0"/>
  </r>
  <r>
    <x v="677"/>
    <x v="260"/>
    <x v="409"/>
    <x v="3"/>
    <x v="380"/>
    <n v="0"/>
    <n v="1991162.25"/>
    <n v="929209.05"/>
    <n v="1"/>
    <x v="0"/>
    <x v="2"/>
    <x v="4"/>
    <x v="89"/>
    <x v="1"/>
    <x v="1"/>
    <x v="0"/>
    <x v="3"/>
    <x v="1"/>
    <x v="0"/>
  </r>
  <r>
    <x v="677"/>
    <x v="260"/>
    <x v="409"/>
    <x v="3"/>
    <x v="846"/>
    <n v="0"/>
    <n v="2817125.85"/>
    <n v="707968.8"/>
    <n v="1"/>
    <x v="0"/>
    <x v="2"/>
    <x v="4"/>
    <x v="89"/>
    <x v="1"/>
    <x v="1"/>
    <x v="2"/>
    <x v="13"/>
    <x v="1"/>
    <x v="0"/>
  </r>
  <r>
    <x v="678"/>
    <x v="260"/>
    <x v="459"/>
    <x v="0"/>
    <x v="297"/>
    <n v="0"/>
    <n v="870211.65"/>
    <n v="309736.35000000003"/>
    <n v="2"/>
    <x v="1"/>
    <x v="5"/>
    <x v="39"/>
    <x v="245"/>
    <x v="1"/>
    <x v="1"/>
    <x v="0"/>
    <x v="2"/>
    <x v="1"/>
    <x v="0"/>
  </r>
  <r>
    <x v="678"/>
    <x v="260"/>
    <x v="459"/>
    <x v="0"/>
    <x v="4"/>
    <n v="0.1"/>
    <n v="678470.1"/>
    <n v="280237.65000000002"/>
    <n v="3"/>
    <x v="0"/>
    <x v="5"/>
    <x v="39"/>
    <x v="245"/>
    <x v="1"/>
    <x v="1"/>
    <x v="0"/>
    <x v="3"/>
    <x v="1"/>
    <x v="0"/>
  </r>
  <r>
    <x v="679"/>
    <x v="260"/>
    <x v="460"/>
    <x v="0"/>
    <x v="610"/>
    <n v="0.1"/>
    <n v="3790582.95"/>
    <n v="796464.9"/>
    <n v="2"/>
    <x v="0"/>
    <x v="5"/>
    <x v="16"/>
    <x v="103"/>
    <x v="1"/>
    <x v="0"/>
    <x v="1"/>
    <x v="1"/>
    <x v="0"/>
    <x v="0"/>
  </r>
  <r>
    <x v="679"/>
    <x v="260"/>
    <x v="460"/>
    <x v="0"/>
    <x v="847"/>
    <n v="0.1"/>
    <n v="10973516.4"/>
    <n v="973457.1"/>
    <n v="2"/>
    <x v="0"/>
    <x v="5"/>
    <x v="16"/>
    <x v="103"/>
    <x v="1"/>
    <x v="0"/>
    <x v="1"/>
    <x v="1"/>
    <x v="0"/>
    <x v="0"/>
  </r>
  <r>
    <x v="679"/>
    <x v="260"/>
    <x v="460"/>
    <x v="0"/>
    <x v="636"/>
    <n v="0.1"/>
    <n v="3731585.5500000003"/>
    <n v="-368733.75"/>
    <n v="2"/>
    <x v="0"/>
    <x v="5"/>
    <x v="16"/>
    <x v="103"/>
    <x v="1"/>
    <x v="0"/>
    <x v="0"/>
    <x v="3"/>
    <x v="0"/>
    <x v="0"/>
  </r>
  <r>
    <x v="679"/>
    <x v="260"/>
    <x v="460"/>
    <x v="0"/>
    <x v="218"/>
    <n v="0"/>
    <n v="4070820.6"/>
    <n v="206490.9"/>
    <n v="2"/>
    <x v="0"/>
    <x v="5"/>
    <x v="16"/>
    <x v="103"/>
    <x v="1"/>
    <x v="0"/>
    <x v="2"/>
    <x v="10"/>
    <x v="0"/>
    <x v="0"/>
  </r>
  <r>
    <x v="680"/>
    <x v="261"/>
    <x v="217"/>
    <x v="1"/>
    <x v="589"/>
    <n v="0"/>
    <n v="12890931.9"/>
    <n v="5029528.3500000006"/>
    <n v="7"/>
    <x v="0"/>
    <x v="3"/>
    <x v="35"/>
    <x v="168"/>
    <x v="2"/>
    <x v="2"/>
    <x v="1"/>
    <x v="1"/>
    <x v="1"/>
    <x v="0"/>
  </r>
  <r>
    <x v="680"/>
    <x v="261"/>
    <x v="217"/>
    <x v="1"/>
    <x v="105"/>
    <n v="0"/>
    <n v="162242.85"/>
    <n v="29498.7"/>
    <n v="1"/>
    <x v="1"/>
    <x v="3"/>
    <x v="35"/>
    <x v="168"/>
    <x v="2"/>
    <x v="2"/>
    <x v="0"/>
    <x v="5"/>
    <x v="1"/>
    <x v="0"/>
  </r>
  <r>
    <x v="681"/>
    <x v="261"/>
    <x v="461"/>
    <x v="2"/>
    <x v="268"/>
    <n v="0.1"/>
    <n v="6312721.7999999998"/>
    <n v="2035410.3"/>
    <n v="1"/>
    <x v="0"/>
    <x v="2"/>
    <x v="4"/>
    <x v="293"/>
    <x v="1"/>
    <x v="0"/>
    <x v="1"/>
    <x v="8"/>
    <x v="1"/>
    <x v="0"/>
  </r>
  <r>
    <x v="681"/>
    <x v="261"/>
    <x v="461"/>
    <x v="2"/>
    <x v="507"/>
    <n v="0"/>
    <n v="737467.5"/>
    <n v="206490.9"/>
    <n v="3"/>
    <x v="0"/>
    <x v="2"/>
    <x v="4"/>
    <x v="293"/>
    <x v="1"/>
    <x v="0"/>
    <x v="0"/>
    <x v="5"/>
    <x v="1"/>
    <x v="0"/>
  </r>
  <r>
    <x v="681"/>
    <x v="261"/>
    <x v="461"/>
    <x v="2"/>
    <x v="45"/>
    <n v="0"/>
    <n v="191741.55000000002"/>
    <n v="0"/>
    <n v="2"/>
    <x v="1"/>
    <x v="2"/>
    <x v="4"/>
    <x v="293"/>
    <x v="1"/>
    <x v="0"/>
    <x v="0"/>
    <x v="5"/>
    <x v="1"/>
    <x v="0"/>
  </r>
  <r>
    <x v="681"/>
    <x v="261"/>
    <x v="461"/>
    <x v="2"/>
    <x v="848"/>
    <n v="0"/>
    <n v="1651927.2"/>
    <n v="265488.3"/>
    <n v="6"/>
    <x v="0"/>
    <x v="2"/>
    <x v="4"/>
    <x v="293"/>
    <x v="1"/>
    <x v="0"/>
    <x v="0"/>
    <x v="4"/>
    <x v="1"/>
    <x v="0"/>
  </r>
  <r>
    <x v="681"/>
    <x v="261"/>
    <x v="461"/>
    <x v="2"/>
    <x v="849"/>
    <n v="0"/>
    <n v="2094407.7"/>
    <n v="1002955.8"/>
    <n v="5"/>
    <x v="1"/>
    <x v="2"/>
    <x v="4"/>
    <x v="293"/>
    <x v="1"/>
    <x v="0"/>
    <x v="0"/>
    <x v="0"/>
    <x v="1"/>
    <x v="0"/>
  </r>
  <r>
    <x v="681"/>
    <x v="261"/>
    <x v="461"/>
    <x v="2"/>
    <x v="814"/>
    <n v="0.1"/>
    <n v="3775833.6"/>
    <n v="-88496.1"/>
    <n v="6"/>
    <x v="1"/>
    <x v="2"/>
    <x v="4"/>
    <x v="293"/>
    <x v="1"/>
    <x v="0"/>
    <x v="0"/>
    <x v="3"/>
    <x v="1"/>
    <x v="0"/>
  </r>
  <r>
    <x v="681"/>
    <x v="261"/>
    <x v="461"/>
    <x v="2"/>
    <x v="156"/>
    <n v="0.15"/>
    <n v="4351058.25"/>
    <n v="1224196.05"/>
    <n v="2"/>
    <x v="0"/>
    <x v="2"/>
    <x v="4"/>
    <x v="293"/>
    <x v="1"/>
    <x v="0"/>
    <x v="2"/>
    <x v="10"/>
    <x v="1"/>
    <x v="0"/>
  </r>
  <r>
    <x v="682"/>
    <x v="262"/>
    <x v="462"/>
    <x v="2"/>
    <x v="335"/>
    <n v="0.1"/>
    <n v="4498551.75"/>
    <n v="1548681.75"/>
    <n v="2"/>
    <x v="1"/>
    <x v="1"/>
    <x v="1"/>
    <x v="39"/>
    <x v="0"/>
    <x v="2"/>
    <x v="1"/>
    <x v="1"/>
    <x v="1"/>
    <x v="0"/>
  </r>
  <r>
    <x v="682"/>
    <x v="262"/>
    <x v="462"/>
    <x v="2"/>
    <x v="114"/>
    <n v="0.1"/>
    <n v="8185889.25"/>
    <n v="0"/>
    <n v="2"/>
    <x v="0"/>
    <x v="1"/>
    <x v="1"/>
    <x v="39"/>
    <x v="0"/>
    <x v="2"/>
    <x v="0"/>
    <x v="11"/>
    <x v="1"/>
    <x v="0"/>
  </r>
  <r>
    <x v="682"/>
    <x v="262"/>
    <x v="462"/>
    <x v="2"/>
    <x v="723"/>
    <n v="0.1"/>
    <n v="766966.20000000007"/>
    <n v="103245.45"/>
    <n v="3"/>
    <x v="1"/>
    <x v="1"/>
    <x v="1"/>
    <x v="39"/>
    <x v="0"/>
    <x v="2"/>
    <x v="0"/>
    <x v="2"/>
    <x v="1"/>
    <x v="0"/>
  </r>
  <r>
    <x v="682"/>
    <x v="262"/>
    <x v="462"/>
    <x v="2"/>
    <x v="86"/>
    <n v="0.1"/>
    <n v="501477.9"/>
    <n v="14749.35"/>
    <n v="3"/>
    <x v="0"/>
    <x v="1"/>
    <x v="1"/>
    <x v="39"/>
    <x v="0"/>
    <x v="2"/>
    <x v="0"/>
    <x v="5"/>
    <x v="1"/>
    <x v="0"/>
  </r>
  <r>
    <x v="682"/>
    <x v="262"/>
    <x v="462"/>
    <x v="2"/>
    <x v="596"/>
    <n v="0.1"/>
    <n v="501477.9"/>
    <n v="117994.8"/>
    <n v="3"/>
    <x v="0"/>
    <x v="1"/>
    <x v="1"/>
    <x v="39"/>
    <x v="0"/>
    <x v="2"/>
    <x v="0"/>
    <x v="4"/>
    <x v="1"/>
    <x v="0"/>
  </r>
  <r>
    <x v="682"/>
    <x v="262"/>
    <x v="462"/>
    <x v="2"/>
    <x v="850"/>
    <n v="0.1"/>
    <n v="988206.45000000007"/>
    <n v="368733.75"/>
    <n v="3"/>
    <x v="1"/>
    <x v="1"/>
    <x v="1"/>
    <x v="39"/>
    <x v="0"/>
    <x v="2"/>
    <x v="0"/>
    <x v="0"/>
    <x v="1"/>
    <x v="0"/>
  </r>
  <r>
    <x v="683"/>
    <x v="262"/>
    <x v="318"/>
    <x v="1"/>
    <x v="387"/>
    <n v="0"/>
    <n v="1725673.95"/>
    <n v="88496.1"/>
    <n v="4"/>
    <x v="1"/>
    <x v="6"/>
    <x v="47"/>
    <x v="142"/>
    <x v="1"/>
    <x v="1"/>
    <x v="0"/>
    <x v="2"/>
    <x v="1"/>
    <x v="0"/>
  </r>
  <r>
    <x v="684"/>
    <x v="262"/>
    <x v="442"/>
    <x v="1"/>
    <x v="503"/>
    <n v="0.1"/>
    <n v="5870241.2999999998"/>
    <n v="-191741.55000000002"/>
    <n v="3"/>
    <x v="0"/>
    <x v="3"/>
    <x v="13"/>
    <x v="57"/>
    <x v="2"/>
    <x v="1"/>
    <x v="1"/>
    <x v="1"/>
    <x v="0"/>
    <x v="0"/>
  </r>
  <r>
    <x v="685"/>
    <x v="262"/>
    <x v="398"/>
    <x v="1"/>
    <x v="292"/>
    <n v="0.15"/>
    <n v="6533962.0499999998"/>
    <n v="-855462.3"/>
    <n v="8"/>
    <x v="1"/>
    <x v="6"/>
    <x v="47"/>
    <x v="88"/>
    <x v="1"/>
    <x v="0"/>
    <x v="2"/>
    <x v="10"/>
    <x v="0"/>
    <x v="0"/>
  </r>
  <r>
    <x v="686"/>
    <x v="263"/>
    <x v="463"/>
    <x v="1"/>
    <x v="50"/>
    <n v="0"/>
    <n v="412981.8"/>
    <n v="58997.4"/>
    <n v="1"/>
    <x v="1"/>
    <x v="1"/>
    <x v="1"/>
    <x v="294"/>
    <x v="0"/>
    <x v="1"/>
    <x v="0"/>
    <x v="2"/>
    <x v="1"/>
    <x v="0"/>
  </r>
  <r>
    <x v="687"/>
    <x v="263"/>
    <x v="114"/>
    <x v="1"/>
    <x v="833"/>
    <n v="0"/>
    <n v="398232.45"/>
    <n v="88496.1"/>
    <n v="3"/>
    <x v="1"/>
    <x v="2"/>
    <x v="2"/>
    <x v="96"/>
    <x v="1"/>
    <x v="2"/>
    <x v="0"/>
    <x v="5"/>
    <x v="1"/>
    <x v="0"/>
  </r>
  <r>
    <x v="687"/>
    <x v="263"/>
    <x v="114"/>
    <x v="1"/>
    <x v="851"/>
    <n v="0"/>
    <n v="2094407.7"/>
    <n v="619472.70000000007"/>
    <n v="5"/>
    <x v="0"/>
    <x v="2"/>
    <x v="2"/>
    <x v="96"/>
    <x v="1"/>
    <x v="2"/>
    <x v="0"/>
    <x v="5"/>
    <x v="1"/>
    <x v="0"/>
  </r>
  <r>
    <x v="688"/>
    <x v="263"/>
    <x v="377"/>
    <x v="1"/>
    <x v="473"/>
    <n v="0.15"/>
    <n v="5147523.1500000004"/>
    <n v="-309736.35000000003"/>
    <n v="3"/>
    <x v="0"/>
    <x v="2"/>
    <x v="29"/>
    <x v="254"/>
    <x v="1"/>
    <x v="0"/>
    <x v="2"/>
    <x v="10"/>
    <x v="0"/>
    <x v="0"/>
  </r>
  <r>
    <x v="689"/>
    <x v="264"/>
    <x v="189"/>
    <x v="0"/>
    <x v="81"/>
    <n v="0.4"/>
    <n v="3657838.8000000003"/>
    <n v="-1651927.2"/>
    <n v="3"/>
    <x v="1"/>
    <x v="1"/>
    <x v="1"/>
    <x v="39"/>
    <x v="0"/>
    <x v="2"/>
    <x v="0"/>
    <x v="3"/>
    <x v="0"/>
    <x v="0"/>
  </r>
  <r>
    <x v="690"/>
    <x v="264"/>
    <x v="464"/>
    <x v="1"/>
    <x v="101"/>
    <n v="0.5"/>
    <n v="6061982.8500000006"/>
    <n v="-855462.3"/>
    <n v="2"/>
    <x v="0"/>
    <x v="11"/>
    <x v="22"/>
    <x v="295"/>
    <x v="2"/>
    <x v="1"/>
    <x v="1"/>
    <x v="1"/>
    <x v="0"/>
    <x v="0"/>
  </r>
  <r>
    <x v="690"/>
    <x v="264"/>
    <x v="464"/>
    <x v="1"/>
    <x v="852"/>
    <n v="0.5"/>
    <n v="1799420.7"/>
    <n v="-1297942.8"/>
    <n v="5"/>
    <x v="0"/>
    <x v="11"/>
    <x v="22"/>
    <x v="295"/>
    <x v="2"/>
    <x v="1"/>
    <x v="1"/>
    <x v="16"/>
    <x v="0"/>
    <x v="0"/>
  </r>
  <r>
    <x v="690"/>
    <x v="264"/>
    <x v="464"/>
    <x v="1"/>
    <x v="286"/>
    <n v="0.5"/>
    <n v="884961"/>
    <n v="-383483.10000000003"/>
    <n v="5"/>
    <x v="1"/>
    <x v="11"/>
    <x v="22"/>
    <x v="295"/>
    <x v="2"/>
    <x v="1"/>
    <x v="1"/>
    <x v="16"/>
    <x v="0"/>
    <x v="0"/>
  </r>
  <r>
    <x v="690"/>
    <x v="264"/>
    <x v="464"/>
    <x v="1"/>
    <x v="366"/>
    <n v="0.5"/>
    <n v="12610694.25"/>
    <n v="-5545755.6000000006"/>
    <n v="3"/>
    <x v="1"/>
    <x v="11"/>
    <x v="22"/>
    <x v="295"/>
    <x v="2"/>
    <x v="1"/>
    <x v="0"/>
    <x v="11"/>
    <x v="0"/>
    <x v="0"/>
  </r>
  <r>
    <x v="690"/>
    <x v="264"/>
    <x v="464"/>
    <x v="1"/>
    <x v="527"/>
    <n v="0.5"/>
    <n v="1799420.7"/>
    <n v="-250738.95"/>
    <n v="5"/>
    <x v="1"/>
    <x v="11"/>
    <x v="22"/>
    <x v="295"/>
    <x v="2"/>
    <x v="1"/>
    <x v="0"/>
    <x v="2"/>
    <x v="0"/>
    <x v="0"/>
  </r>
  <r>
    <x v="690"/>
    <x v="264"/>
    <x v="464"/>
    <x v="1"/>
    <x v="193"/>
    <n v="0.5"/>
    <n v="545725.95000000007"/>
    <n v="-324485.7"/>
    <n v="5"/>
    <x v="0"/>
    <x v="11"/>
    <x v="22"/>
    <x v="295"/>
    <x v="2"/>
    <x v="1"/>
    <x v="0"/>
    <x v="2"/>
    <x v="0"/>
    <x v="0"/>
  </r>
  <r>
    <x v="690"/>
    <x v="264"/>
    <x v="464"/>
    <x v="1"/>
    <x v="853"/>
    <n v="0.5"/>
    <n v="103245.45"/>
    <n v="-44248.05"/>
    <n v="2"/>
    <x v="1"/>
    <x v="11"/>
    <x v="22"/>
    <x v="295"/>
    <x v="2"/>
    <x v="1"/>
    <x v="0"/>
    <x v="5"/>
    <x v="0"/>
    <x v="0"/>
  </r>
  <r>
    <x v="691"/>
    <x v="264"/>
    <x v="465"/>
    <x v="1"/>
    <x v="854"/>
    <n v="0.6"/>
    <n v="10722777.450000001"/>
    <n v="-5899740"/>
    <n v="2"/>
    <x v="0"/>
    <x v="8"/>
    <x v="84"/>
    <x v="296"/>
    <x v="2"/>
    <x v="1"/>
    <x v="1"/>
    <x v="6"/>
    <x v="0"/>
    <x v="0"/>
  </r>
  <r>
    <x v="692"/>
    <x v="264"/>
    <x v="337"/>
    <x v="1"/>
    <x v="855"/>
    <n v="0"/>
    <n v="1489684.35"/>
    <n v="457229.85000000003"/>
    <n v="2"/>
    <x v="0"/>
    <x v="5"/>
    <x v="39"/>
    <x v="238"/>
    <x v="1"/>
    <x v="2"/>
    <x v="1"/>
    <x v="16"/>
    <x v="0"/>
    <x v="0"/>
  </r>
  <r>
    <x v="692"/>
    <x v="264"/>
    <x v="337"/>
    <x v="1"/>
    <x v="698"/>
    <n v="0"/>
    <n v="427731.15"/>
    <n v="206490.9"/>
    <n v="4"/>
    <x v="0"/>
    <x v="5"/>
    <x v="39"/>
    <x v="238"/>
    <x v="1"/>
    <x v="2"/>
    <x v="0"/>
    <x v="14"/>
    <x v="0"/>
    <x v="0"/>
  </r>
  <r>
    <x v="692"/>
    <x v="264"/>
    <x v="337"/>
    <x v="1"/>
    <x v="295"/>
    <n v="0.15"/>
    <n v="4793538.75"/>
    <n v="-58997.4"/>
    <n v="2"/>
    <x v="0"/>
    <x v="5"/>
    <x v="39"/>
    <x v="238"/>
    <x v="1"/>
    <x v="2"/>
    <x v="2"/>
    <x v="13"/>
    <x v="0"/>
    <x v="0"/>
  </r>
  <r>
    <x v="693"/>
    <x v="264"/>
    <x v="132"/>
    <x v="0"/>
    <x v="856"/>
    <n v="0.6"/>
    <n v="3112112.85"/>
    <n v="-1327441.5"/>
    <n v="6"/>
    <x v="1"/>
    <x v="13"/>
    <x v="34"/>
    <x v="60"/>
    <x v="0"/>
    <x v="1"/>
    <x v="1"/>
    <x v="8"/>
    <x v="0"/>
    <x v="0"/>
  </r>
  <r>
    <x v="694"/>
    <x v="264"/>
    <x v="466"/>
    <x v="0"/>
    <x v="854"/>
    <n v="0.5"/>
    <n v="20103364.050000001"/>
    <n v="-4823037.45"/>
    <n v="3"/>
    <x v="0"/>
    <x v="3"/>
    <x v="82"/>
    <x v="297"/>
    <x v="2"/>
    <x v="2"/>
    <x v="1"/>
    <x v="6"/>
    <x v="0"/>
    <x v="0"/>
  </r>
  <r>
    <x v="694"/>
    <x v="264"/>
    <x v="466"/>
    <x v="0"/>
    <x v="857"/>
    <n v="0"/>
    <n v="4203564.75"/>
    <n v="206490.9"/>
    <n v="6"/>
    <x v="0"/>
    <x v="3"/>
    <x v="82"/>
    <x v="297"/>
    <x v="2"/>
    <x v="2"/>
    <x v="0"/>
    <x v="2"/>
    <x v="0"/>
    <x v="0"/>
  </r>
  <r>
    <x v="694"/>
    <x v="264"/>
    <x v="466"/>
    <x v="0"/>
    <x v="858"/>
    <n v="0.4"/>
    <n v="5073776.4000000004"/>
    <n v="-2802376.5"/>
    <n v="10"/>
    <x v="1"/>
    <x v="3"/>
    <x v="82"/>
    <x v="297"/>
    <x v="2"/>
    <x v="2"/>
    <x v="0"/>
    <x v="3"/>
    <x v="0"/>
    <x v="0"/>
  </r>
  <r>
    <x v="695"/>
    <x v="264"/>
    <x v="467"/>
    <x v="1"/>
    <x v="859"/>
    <n v="0.5"/>
    <n v="147493.5"/>
    <n v="-88496.1"/>
    <n v="2"/>
    <x v="0"/>
    <x v="0"/>
    <x v="0"/>
    <x v="101"/>
    <x v="0"/>
    <x v="1"/>
    <x v="0"/>
    <x v="4"/>
    <x v="0"/>
    <x v="0"/>
  </r>
  <r>
    <x v="695"/>
    <x v="264"/>
    <x v="467"/>
    <x v="1"/>
    <x v="860"/>
    <n v="0.5"/>
    <n v="1799420.7"/>
    <n v="-693219.45000000007"/>
    <n v="4"/>
    <x v="1"/>
    <x v="0"/>
    <x v="0"/>
    <x v="101"/>
    <x v="0"/>
    <x v="1"/>
    <x v="0"/>
    <x v="3"/>
    <x v="0"/>
    <x v="0"/>
  </r>
  <r>
    <x v="696"/>
    <x v="265"/>
    <x v="74"/>
    <x v="1"/>
    <x v="861"/>
    <n v="0.15"/>
    <n v="14100378.6"/>
    <n v="-663720.75"/>
    <n v="7"/>
    <x v="1"/>
    <x v="2"/>
    <x v="15"/>
    <x v="55"/>
    <x v="1"/>
    <x v="1"/>
    <x v="2"/>
    <x v="9"/>
    <x v="0"/>
    <x v="0"/>
  </r>
  <r>
    <x v="696"/>
    <x v="265"/>
    <x v="74"/>
    <x v="1"/>
    <x v="415"/>
    <n v="0.15"/>
    <n v="3421849.2"/>
    <n v="-604723.35"/>
    <n v="2"/>
    <x v="1"/>
    <x v="2"/>
    <x v="15"/>
    <x v="55"/>
    <x v="1"/>
    <x v="1"/>
    <x v="2"/>
    <x v="10"/>
    <x v="0"/>
    <x v="0"/>
  </r>
  <r>
    <x v="697"/>
    <x v="266"/>
    <x v="468"/>
    <x v="1"/>
    <x v="455"/>
    <n v="0"/>
    <n v="1666676.55"/>
    <n v="825963.6"/>
    <n v="1"/>
    <x v="1"/>
    <x v="5"/>
    <x v="27"/>
    <x v="83"/>
    <x v="1"/>
    <x v="0"/>
    <x v="2"/>
    <x v="15"/>
    <x v="1"/>
    <x v="0"/>
  </r>
  <r>
    <x v="698"/>
    <x v="266"/>
    <x v="317"/>
    <x v="1"/>
    <x v="477"/>
    <n v="0.1"/>
    <n v="2477890.8000000003"/>
    <n v="103245.45"/>
    <n v="6"/>
    <x v="0"/>
    <x v="2"/>
    <x v="26"/>
    <x v="224"/>
    <x v="1"/>
    <x v="0"/>
    <x v="0"/>
    <x v="3"/>
    <x v="1"/>
    <x v="0"/>
  </r>
  <r>
    <x v="699"/>
    <x v="266"/>
    <x v="469"/>
    <x v="1"/>
    <x v="862"/>
    <n v="0.1"/>
    <n v="29247961.050000001"/>
    <n v="9100348.9500000011"/>
    <n v="5"/>
    <x v="0"/>
    <x v="1"/>
    <x v="1"/>
    <x v="39"/>
    <x v="0"/>
    <x v="1"/>
    <x v="1"/>
    <x v="1"/>
    <x v="1"/>
    <x v="0"/>
  </r>
  <r>
    <x v="699"/>
    <x v="266"/>
    <x v="469"/>
    <x v="1"/>
    <x v="863"/>
    <n v="0.1"/>
    <n v="353984.4"/>
    <n v="58997.4"/>
    <n v="4"/>
    <x v="1"/>
    <x v="1"/>
    <x v="1"/>
    <x v="39"/>
    <x v="0"/>
    <x v="1"/>
    <x v="0"/>
    <x v="5"/>
    <x v="1"/>
    <x v="0"/>
  </r>
  <r>
    <x v="700"/>
    <x v="266"/>
    <x v="470"/>
    <x v="1"/>
    <x v="864"/>
    <n v="0.1"/>
    <n v="1002955.8"/>
    <n v="309736.35000000003"/>
    <n v="3"/>
    <x v="1"/>
    <x v="5"/>
    <x v="38"/>
    <x v="67"/>
    <x v="1"/>
    <x v="2"/>
    <x v="1"/>
    <x v="16"/>
    <x v="1"/>
    <x v="0"/>
  </r>
  <r>
    <x v="700"/>
    <x v="266"/>
    <x v="470"/>
    <x v="1"/>
    <x v="215"/>
    <n v="0.1"/>
    <n v="1401188.25"/>
    <n v="530976.6"/>
    <n v="2"/>
    <x v="0"/>
    <x v="5"/>
    <x v="38"/>
    <x v="67"/>
    <x v="1"/>
    <x v="2"/>
    <x v="0"/>
    <x v="2"/>
    <x v="1"/>
    <x v="0"/>
  </r>
  <r>
    <x v="700"/>
    <x v="266"/>
    <x v="470"/>
    <x v="1"/>
    <x v="311"/>
    <n v="0.2"/>
    <n v="7197682.7999999998"/>
    <n v="988206.45000000007"/>
    <n v="3"/>
    <x v="0"/>
    <x v="5"/>
    <x v="38"/>
    <x v="67"/>
    <x v="1"/>
    <x v="2"/>
    <x v="0"/>
    <x v="3"/>
    <x v="1"/>
    <x v="0"/>
  </r>
  <r>
    <x v="700"/>
    <x v="266"/>
    <x v="470"/>
    <x v="1"/>
    <x v="362"/>
    <n v="0.1"/>
    <n v="1533932.4000000001"/>
    <n v="221240.25"/>
    <n v="2"/>
    <x v="0"/>
    <x v="5"/>
    <x v="38"/>
    <x v="67"/>
    <x v="1"/>
    <x v="2"/>
    <x v="2"/>
    <x v="15"/>
    <x v="1"/>
    <x v="0"/>
  </r>
  <r>
    <x v="700"/>
    <x v="266"/>
    <x v="470"/>
    <x v="1"/>
    <x v="427"/>
    <n v="0.1"/>
    <n v="3362851.8000000003"/>
    <n v="-294987"/>
    <n v="5"/>
    <x v="0"/>
    <x v="5"/>
    <x v="38"/>
    <x v="67"/>
    <x v="1"/>
    <x v="2"/>
    <x v="2"/>
    <x v="9"/>
    <x v="1"/>
    <x v="0"/>
  </r>
  <r>
    <x v="701"/>
    <x v="266"/>
    <x v="80"/>
    <x v="1"/>
    <x v="543"/>
    <n v="0"/>
    <n v="1533932.4000000001"/>
    <n v="280237.65000000002"/>
    <n v="2"/>
    <x v="0"/>
    <x v="5"/>
    <x v="38"/>
    <x v="67"/>
    <x v="1"/>
    <x v="2"/>
    <x v="0"/>
    <x v="5"/>
    <x v="1"/>
    <x v="0"/>
  </r>
  <r>
    <x v="701"/>
    <x v="266"/>
    <x v="80"/>
    <x v="1"/>
    <x v="162"/>
    <n v="0.1"/>
    <n v="10855521.6"/>
    <n v="1327441.5"/>
    <n v="6"/>
    <x v="1"/>
    <x v="5"/>
    <x v="38"/>
    <x v="67"/>
    <x v="1"/>
    <x v="2"/>
    <x v="0"/>
    <x v="3"/>
    <x v="1"/>
    <x v="0"/>
  </r>
  <r>
    <x v="701"/>
    <x v="266"/>
    <x v="80"/>
    <x v="1"/>
    <x v="764"/>
    <n v="0.15"/>
    <n v="16401277.200000001"/>
    <n v="5590003.6500000004"/>
    <n v="2"/>
    <x v="1"/>
    <x v="5"/>
    <x v="38"/>
    <x v="67"/>
    <x v="1"/>
    <x v="2"/>
    <x v="2"/>
    <x v="10"/>
    <x v="1"/>
    <x v="0"/>
  </r>
  <r>
    <x v="702"/>
    <x v="266"/>
    <x v="305"/>
    <x v="1"/>
    <x v="51"/>
    <n v="0"/>
    <n v="8067894.4500000002"/>
    <n v="2345146.65"/>
    <n v="3"/>
    <x v="0"/>
    <x v="1"/>
    <x v="1"/>
    <x v="220"/>
    <x v="0"/>
    <x v="0"/>
    <x v="1"/>
    <x v="8"/>
    <x v="1"/>
    <x v="0"/>
  </r>
  <r>
    <x v="703"/>
    <x v="267"/>
    <x v="471"/>
    <x v="1"/>
    <x v="342"/>
    <n v="0"/>
    <n v="9041351.5500000007"/>
    <n v="545725.95000000007"/>
    <n v="3"/>
    <x v="1"/>
    <x v="1"/>
    <x v="1"/>
    <x v="298"/>
    <x v="0"/>
    <x v="1"/>
    <x v="0"/>
    <x v="3"/>
    <x v="1"/>
    <x v="0"/>
  </r>
  <r>
    <x v="704"/>
    <x v="267"/>
    <x v="85"/>
    <x v="0"/>
    <x v="865"/>
    <n v="0"/>
    <n v="8834860.6500000004"/>
    <n v="0"/>
    <n v="2"/>
    <x v="0"/>
    <x v="5"/>
    <x v="16"/>
    <x v="74"/>
    <x v="1"/>
    <x v="1"/>
    <x v="2"/>
    <x v="13"/>
    <x v="1"/>
    <x v="0"/>
  </r>
  <r>
    <x v="705"/>
    <x v="268"/>
    <x v="161"/>
    <x v="1"/>
    <x v="863"/>
    <n v="0"/>
    <n v="191741.55000000002"/>
    <n v="44248.05"/>
    <n v="2"/>
    <x v="0"/>
    <x v="1"/>
    <x v="1"/>
    <x v="133"/>
    <x v="0"/>
    <x v="1"/>
    <x v="0"/>
    <x v="5"/>
    <x v="1"/>
    <x v="0"/>
  </r>
  <r>
    <x v="705"/>
    <x v="268"/>
    <x v="161"/>
    <x v="1"/>
    <x v="595"/>
    <n v="0.1"/>
    <n v="11032513.800000001"/>
    <n v="4174066.0500000003"/>
    <n v="4"/>
    <x v="1"/>
    <x v="1"/>
    <x v="1"/>
    <x v="133"/>
    <x v="0"/>
    <x v="1"/>
    <x v="0"/>
    <x v="3"/>
    <x v="1"/>
    <x v="0"/>
  </r>
  <r>
    <x v="705"/>
    <x v="268"/>
    <x v="161"/>
    <x v="1"/>
    <x v="866"/>
    <n v="0"/>
    <n v="11799480"/>
    <n v="2477890.8000000003"/>
    <n v="3"/>
    <x v="1"/>
    <x v="1"/>
    <x v="1"/>
    <x v="133"/>
    <x v="0"/>
    <x v="1"/>
    <x v="2"/>
    <x v="9"/>
    <x v="1"/>
    <x v="0"/>
  </r>
  <r>
    <x v="705"/>
    <x v="268"/>
    <x v="161"/>
    <x v="1"/>
    <x v="411"/>
    <n v="0"/>
    <n v="28141759.800000001"/>
    <n v="12094467"/>
    <n v="3"/>
    <x v="1"/>
    <x v="1"/>
    <x v="1"/>
    <x v="133"/>
    <x v="0"/>
    <x v="1"/>
    <x v="2"/>
    <x v="10"/>
    <x v="1"/>
    <x v="0"/>
  </r>
  <r>
    <x v="706"/>
    <x v="268"/>
    <x v="71"/>
    <x v="1"/>
    <x v="734"/>
    <n v="0"/>
    <n v="265488.3"/>
    <n v="117994.8"/>
    <n v="2"/>
    <x v="1"/>
    <x v="3"/>
    <x v="35"/>
    <x v="61"/>
    <x v="2"/>
    <x v="1"/>
    <x v="0"/>
    <x v="5"/>
    <x v="1"/>
    <x v="0"/>
  </r>
  <r>
    <x v="707"/>
    <x v="268"/>
    <x v="204"/>
    <x v="1"/>
    <x v="853"/>
    <n v="0"/>
    <n v="604723.35"/>
    <n v="162242.85"/>
    <n v="6"/>
    <x v="0"/>
    <x v="2"/>
    <x v="56"/>
    <x v="158"/>
    <x v="1"/>
    <x v="2"/>
    <x v="0"/>
    <x v="5"/>
    <x v="1"/>
    <x v="0"/>
  </r>
  <r>
    <x v="707"/>
    <x v="268"/>
    <x v="204"/>
    <x v="1"/>
    <x v="867"/>
    <n v="0"/>
    <n v="1725673.95"/>
    <n v="825963.6"/>
    <n v="7"/>
    <x v="1"/>
    <x v="2"/>
    <x v="56"/>
    <x v="158"/>
    <x v="1"/>
    <x v="2"/>
    <x v="0"/>
    <x v="4"/>
    <x v="1"/>
    <x v="0"/>
  </r>
  <r>
    <x v="707"/>
    <x v="268"/>
    <x v="204"/>
    <x v="1"/>
    <x v="868"/>
    <n v="0"/>
    <n v="10560534.6"/>
    <n v="2212402.5"/>
    <n v="7"/>
    <x v="0"/>
    <x v="2"/>
    <x v="56"/>
    <x v="158"/>
    <x v="1"/>
    <x v="2"/>
    <x v="2"/>
    <x v="15"/>
    <x v="1"/>
    <x v="0"/>
  </r>
  <r>
    <x v="708"/>
    <x v="268"/>
    <x v="350"/>
    <x v="0"/>
    <x v="869"/>
    <n v="0.5"/>
    <n v="6917445.1500000004"/>
    <n v="-1519183.05"/>
    <n v="7"/>
    <x v="0"/>
    <x v="2"/>
    <x v="15"/>
    <x v="244"/>
    <x v="1"/>
    <x v="1"/>
    <x v="1"/>
    <x v="8"/>
    <x v="0"/>
    <x v="0"/>
  </r>
  <r>
    <x v="708"/>
    <x v="268"/>
    <x v="350"/>
    <x v="0"/>
    <x v="627"/>
    <n v="0.5"/>
    <n v="840712.95000000007"/>
    <n v="-589974"/>
    <n v="2"/>
    <x v="1"/>
    <x v="2"/>
    <x v="15"/>
    <x v="244"/>
    <x v="1"/>
    <x v="1"/>
    <x v="0"/>
    <x v="2"/>
    <x v="0"/>
    <x v="0"/>
  </r>
  <r>
    <x v="708"/>
    <x v="268"/>
    <x v="350"/>
    <x v="0"/>
    <x v="84"/>
    <n v="0.5"/>
    <n v="811214.25"/>
    <n v="-501477.9"/>
    <n v="2"/>
    <x v="0"/>
    <x v="2"/>
    <x v="15"/>
    <x v="244"/>
    <x v="1"/>
    <x v="1"/>
    <x v="0"/>
    <x v="3"/>
    <x v="0"/>
    <x v="0"/>
  </r>
  <r>
    <x v="709"/>
    <x v="269"/>
    <x v="96"/>
    <x v="0"/>
    <x v="196"/>
    <n v="0"/>
    <n v="1460185.6500000001"/>
    <n v="353984.4"/>
    <n v="2"/>
    <x v="1"/>
    <x v="12"/>
    <x v="32"/>
    <x v="48"/>
    <x v="1"/>
    <x v="2"/>
    <x v="0"/>
    <x v="2"/>
    <x v="1"/>
    <x v="0"/>
  </r>
  <r>
    <x v="709"/>
    <x v="269"/>
    <x v="96"/>
    <x v="0"/>
    <x v="605"/>
    <n v="0.1"/>
    <n v="1224196.05"/>
    <n v="29498.7"/>
    <n v="4"/>
    <x v="1"/>
    <x v="12"/>
    <x v="32"/>
    <x v="48"/>
    <x v="1"/>
    <x v="2"/>
    <x v="0"/>
    <x v="3"/>
    <x v="1"/>
    <x v="0"/>
  </r>
  <r>
    <x v="710"/>
    <x v="269"/>
    <x v="214"/>
    <x v="1"/>
    <x v="870"/>
    <n v="0"/>
    <n v="604723.35"/>
    <n v="58997.4"/>
    <n v="4"/>
    <x v="1"/>
    <x v="2"/>
    <x v="4"/>
    <x v="6"/>
    <x v="1"/>
    <x v="2"/>
    <x v="0"/>
    <x v="7"/>
    <x v="1"/>
    <x v="0"/>
  </r>
  <r>
    <x v="710"/>
    <x v="269"/>
    <x v="214"/>
    <x v="1"/>
    <x v="871"/>
    <n v="0"/>
    <n v="1342190.85"/>
    <n v="516227.25"/>
    <n v="2"/>
    <x v="1"/>
    <x v="2"/>
    <x v="4"/>
    <x v="6"/>
    <x v="1"/>
    <x v="2"/>
    <x v="2"/>
    <x v="15"/>
    <x v="1"/>
    <x v="0"/>
  </r>
  <r>
    <x v="711"/>
    <x v="269"/>
    <x v="390"/>
    <x v="1"/>
    <x v="872"/>
    <n v="0"/>
    <n v="22743497.699999999"/>
    <n v="2949870"/>
    <n v="9"/>
    <x v="0"/>
    <x v="5"/>
    <x v="16"/>
    <x v="262"/>
    <x v="1"/>
    <x v="0"/>
    <x v="1"/>
    <x v="1"/>
    <x v="1"/>
    <x v="0"/>
  </r>
  <r>
    <x v="711"/>
    <x v="269"/>
    <x v="390"/>
    <x v="1"/>
    <x v="575"/>
    <n v="0"/>
    <n v="20575343.25"/>
    <n v="8436628.2000000011"/>
    <n v="3"/>
    <x v="0"/>
    <x v="5"/>
    <x v="16"/>
    <x v="262"/>
    <x v="1"/>
    <x v="0"/>
    <x v="1"/>
    <x v="8"/>
    <x v="1"/>
    <x v="0"/>
  </r>
  <r>
    <x v="711"/>
    <x v="269"/>
    <x v="390"/>
    <x v="1"/>
    <x v="860"/>
    <n v="0"/>
    <n v="2713880.4"/>
    <n v="840712.95000000007"/>
    <n v="3"/>
    <x v="0"/>
    <x v="5"/>
    <x v="16"/>
    <x v="262"/>
    <x v="1"/>
    <x v="0"/>
    <x v="0"/>
    <x v="3"/>
    <x v="1"/>
    <x v="0"/>
  </r>
  <r>
    <x v="711"/>
    <x v="269"/>
    <x v="390"/>
    <x v="1"/>
    <x v="873"/>
    <n v="0"/>
    <n v="2640133.65"/>
    <n v="339235.05"/>
    <n v="12"/>
    <x v="0"/>
    <x v="5"/>
    <x v="16"/>
    <x v="262"/>
    <x v="1"/>
    <x v="0"/>
    <x v="0"/>
    <x v="12"/>
    <x v="1"/>
    <x v="0"/>
  </r>
  <r>
    <x v="712"/>
    <x v="269"/>
    <x v="328"/>
    <x v="0"/>
    <x v="731"/>
    <n v="0.5"/>
    <n v="191741.55000000002"/>
    <n v="-58997.4"/>
    <n v="2"/>
    <x v="0"/>
    <x v="1"/>
    <x v="1"/>
    <x v="192"/>
    <x v="0"/>
    <x v="1"/>
    <x v="0"/>
    <x v="14"/>
    <x v="0"/>
    <x v="0"/>
  </r>
  <r>
    <x v="713"/>
    <x v="270"/>
    <x v="472"/>
    <x v="1"/>
    <x v="720"/>
    <n v="0.1"/>
    <n v="1297942.8"/>
    <n v="324485.7"/>
    <n v="2"/>
    <x v="1"/>
    <x v="5"/>
    <x v="16"/>
    <x v="103"/>
    <x v="1"/>
    <x v="1"/>
    <x v="0"/>
    <x v="3"/>
    <x v="1"/>
    <x v="0"/>
  </r>
  <r>
    <x v="714"/>
    <x v="270"/>
    <x v="473"/>
    <x v="0"/>
    <x v="277"/>
    <n v="0"/>
    <n v="1430686.95"/>
    <n v="176992.2"/>
    <n v="2"/>
    <x v="0"/>
    <x v="8"/>
    <x v="25"/>
    <x v="38"/>
    <x v="2"/>
    <x v="1"/>
    <x v="0"/>
    <x v="5"/>
    <x v="1"/>
    <x v="0"/>
  </r>
  <r>
    <x v="715"/>
    <x v="270"/>
    <x v="125"/>
    <x v="0"/>
    <x v="874"/>
    <n v="0"/>
    <n v="589974"/>
    <n v="250738.95"/>
    <n v="5"/>
    <x v="0"/>
    <x v="6"/>
    <x v="53"/>
    <x v="104"/>
    <x v="1"/>
    <x v="2"/>
    <x v="0"/>
    <x v="5"/>
    <x v="1"/>
    <x v="0"/>
  </r>
  <r>
    <x v="716"/>
    <x v="270"/>
    <x v="474"/>
    <x v="1"/>
    <x v="61"/>
    <n v="0"/>
    <n v="383483.10000000003"/>
    <n v="147493.5"/>
    <n v="2"/>
    <x v="0"/>
    <x v="2"/>
    <x v="2"/>
    <x v="299"/>
    <x v="1"/>
    <x v="1"/>
    <x v="0"/>
    <x v="5"/>
    <x v="1"/>
    <x v="0"/>
  </r>
  <r>
    <x v="716"/>
    <x v="270"/>
    <x v="474"/>
    <x v="1"/>
    <x v="875"/>
    <n v="0"/>
    <n v="2728629.75"/>
    <n v="1150449.3"/>
    <n v="4"/>
    <x v="1"/>
    <x v="2"/>
    <x v="2"/>
    <x v="299"/>
    <x v="1"/>
    <x v="1"/>
    <x v="0"/>
    <x v="14"/>
    <x v="1"/>
    <x v="0"/>
  </r>
  <r>
    <x v="716"/>
    <x v="270"/>
    <x v="474"/>
    <x v="1"/>
    <x v="666"/>
    <n v="0.15"/>
    <n v="1917415.5"/>
    <n v="-294987"/>
    <n v="4"/>
    <x v="1"/>
    <x v="2"/>
    <x v="2"/>
    <x v="299"/>
    <x v="1"/>
    <x v="1"/>
    <x v="2"/>
    <x v="9"/>
    <x v="1"/>
    <x v="0"/>
  </r>
  <r>
    <x v="717"/>
    <x v="270"/>
    <x v="321"/>
    <x v="1"/>
    <x v="50"/>
    <n v="0"/>
    <n v="811214.25"/>
    <n v="117994.8"/>
    <n v="2"/>
    <x v="1"/>
    <x v="3"/>
    <x v="75"/>
    <x v="227"/>
    <x v="2"/>
    <x v="2"/>
    <x v="0"/>
    <x v="2"/>
    <x v="1"/>
    <x v="0"/>
  </r>
  <r>
    <x v="717"/>
    <x v="270"/>
    <x v="321"/>
    <x v="1"/>
    <x v="175"/>
    <n v="0"/>
    <n v="619472.70000000007"/>
    <n v="206490.9"/>
    <n v="6"/>
    <x v="1"/>
    <x v="3"/>
    <x v="75"/>
    <x v="227"/>
    <x v="2"/>
    <x v="2"/>
    <x v="0"/>
    <x v="7"/>
    <x v="1"/>
    <x v="0"/>
  </r>
  <r>
    <x v="718"/>
    <x v="270"/>
    <x v="436"/>
    <x v="0"/>
    <x v="876"/>
    <n v="0.1"/>
    <n v="10398291.75"/>
    <n v="1504433.7"/>
    <n v="4"/>
    <x v="1"/>
    <x v="4"/>
    <x v="6"/>
    <x v="8"/>
    <x v="1"/>
    <x v="1"/>
    <x v="1"/>
    <x v="1"/>
    <x v="1"/>
    <x v="0"/>
  </r>
  <r>
    <x v="718"/>
    <x v="270"/>
    <x v="436"/>
    <x v="0"/>
    <x v="144"/>
    <n v="0.1"/>
    <n v="5604753"/>
    <n v="1932164.85"/>
    <n v="3"/>
    <x v="1"/>
    <x v="4"/>
    <x v="6"/>
    <x v="8"/>
    <x v="1"/>
    <x v="1"/>
    <x v="1"/>
    <x v="8"/>
    <x v="1"/>
    <x v="0"/>
  </r>
  <r>
    <x v="719"/>
    <x v="270"/>
    <x v="475"/>
    <x v="1"/>
    <x v="100"/>
    <n v="0.5"/>
    <n v="280237.65000000002"/>
    <n v="-58997.4"/>
    <n v="2"/>
    <x v="1"/>
    <x v="0"/>
    <x v="0"/>
    <x v="0"/>
    <x v="0"/>
    <x v="2"/>
    <x v="0"/>
    <x v="2"/>
    <x v="0"/>
    <x v="0"/>
  </r>
  <r>
    <x v="720"/>
    <x v="271"/>
    <x v="476"/>
    <x v="0"/>
    <x v="723"/>
    <n v="0"/>
    <n v="560475.30000000005"/>
    <n v="132744.15"/>
    <n v="2"/>
    <x v="0"/>
    <x v="8"/>
    <x v="25"/>
    <x v="300"/>
    <x v="2"/>
    <x v="1"/>
    <x v="0"/>
    <x v="2"/>
    <x v="1"/>
    <x v="0"/>
  </r>
  <r>
    <x v="721"/>
    <x v="271"/>
    <x v="349"/>
    <x v="0"/>
    <x v="877"/>
    <n v="0"/>
    <n v="1578180.45"/>
    <n v="0"/>
    <n v="2"/>
    <x v="0"/>
    <x v="1"/>
    <x v="1"/>
    <x v="162"/>
    <x v="0"/>
    <x v="1"/>
    <x v="0"/>
    <x v="2"/>
    <x v="1"/>
    <x v="0"/>
  </r>
  <r>
    <x v="721"/>
    <x v="271"/>
    <x v="349"/>
    <x v="0"/>
    <x v="878"/>
    <n v="0"/>
    <n v="752216.85"/>
    <n v="132744.15"/>
    <n v="3"/>
    <x v="1"/>
    <x v="1"/>
    <x v="1"/>
    <x v="162"/>
    <x v="0"/>
    <x v="1"/>
    <x v="0"/>
    <x v="0"/>
    <x v="1"/>
    <x v="0"/>
  </r>
  <r>
    <x v="722"/>
    <x v="271"/>
    <x v="477"/>
    <x v="0"/>
    <x v="879"/>
    <n v="0.5"/>
    <n v="693219.45000000007"/>
    <n v="-58997.4"/>
    <n v="5"/>
    <x v="1"/>
    <x v="13"/>
    <x v="34"/>
    <x v="60"/>
    <x v="0"/>
    <x v="0"/>
    <x v="0"/>
    <x v="14"/>
    <x v="0"/>
    <x v="0"/>
  </r>
  <r>
    <x v="722"/>
    <x v="271"/>
    <x v="477"/>
    <x v="0"/>
    <x v="301"/>
    <n v="0.5"/>
    <n v="88496.1"/>
    <n v="-88496.1"/>
    <n v="1"/>
    <x v="1"/>
    <x v="13"/>
    <x v="34"/>
    <x v="60"/>
    <x v="0"/>
    <x v="0"/>
    <x v="0"/>
    <x v="4"/>
    <x v="0"/>
    <x v="0"/>
  </r>
  <r>
    <x v="722"/>
    <x v="271"/>
    <x v="477"/>
    <x v="0"/>
    <x v="880"/>
    <n v="0.5"/>
    <n v="1179948"/>
    <n v="-884961"/>
    <n v="2"/>
    <x v="0"/>
    <x v="13"/>
    <x v="34"/>
    <x v="60"/>
    <x v="0"/>
    <x v="0"/>
    <x v="2"/>
    <x v="10"/>
    <x v="0"/>
    <x v="0"/>
  </r>
  <r>
    <x v="722"/>
    <x v="271"/>
    <x v="477"/>
    <x v="0"/>
    <x v="881"/>
    <n v="0.5"/>
    <n v="2448392.1"/>
    <n v="-1224196.05"/>
    <n v="5"/>
    <x v="0"/>
    <x v="13"/>
    <x v="34"/>
    <x v="60"/>
    <x v="0"/>
    <x v="0"/>
    <x v="2"/>
    <x v="10"/>
    <x v="0"/>
    <x v="0"/>
  </r>
  <r>
    <x v="723"/>
    <x v="271"/>
    <x v="281"/>
    <x v="1"/>
    <x v="259"/>
    <n v="0"/>
    <n v="471979.2"/>
    <n v="117994.8"/>
    <n v="5"/>
    <x v="0"/>
    <x v="5"/>
    <x v="23"/>
    <x v="35"/>
    <x v="1"/>
    <x v="1"/>
    <x v="0"/>
    <x v="5"/>
    <x v="0"/>
    <x v="0"/>
  </r>
  <r>
    <x v="723"/>
    <x v="271"/>
    <x v="281"/>
    <x v="1"/>
    <x v="722"/>
    <n v="0.1"/>
    <n v="18348191.400000002"/>
    <n v="-206490.9"/>
    <n v="7"/>
    <x v="0"/>
    <x v="5"/>
    <x v="23"/>
    <x v="35"/>
    <x v="1"/>
    <x v="1"/>
    <x v="0"/>
    <x v="3"/>
    <x v="0"/>
    <x v="0"/>
  </r>
  <r>
    <x v="724"/>
    <x v="272"/>
    <x v="348"/>
    <x v="0"/>
    <x v="6"/>
    <n v="0"/>
    <n v="2286149.25"/>
    <n v="840712.95000000007"/>
    <n v="3"/>
    <x v="0"/>
    <x v="2"/>
    <x v="26"/>
    <x v="151"/>
    <x v="1"/>
    <x v="2"/>
    <x v="0"/>
    <x v="2"/>
    <x v="1"/>
    <x v="0"/>
  </r>
  <r>
    <x v="724"/>
    <x v="272"/>
    <x v="348"/>
    <x v="0"/>
    <x v="630"/>
    <n v="0"/>
    <n v="2020660.95"/>
    <n v="280237.65000000002"/>
    <n v="10"/>
    <x v="1"/>
    <x v="2"/>
    <x v="26"/>
    <x v="151"/>
    <x v="1"/>
    <x v="2"/>
    <x v="0"/>
    <x v="5"/>
    <x v="1"/>
    <x v="0"/>
  </r>
  <r>
    <x v="724"/>
    <x v="272"/>
    <x v="348"/>
    <x v="0"/>
    <x v="54"/>
    <n v="0"/>
    <n v="471979.2"/>
    <n v="73746.75"/>
    <n v="3"/>
    <x v="0"/>
    <x v="2"/>
    <x v="26"/>
    <x v="151"/>
    <x v="1"/>
    <x v="2"/>
    <x v="0"/>
    <x v="7"/>
    <x v="1"/>
    <x v="0"/>
  </r>
  <r>
    <x v="725"/>
    <x v="272"/>
    <x v="295"/>
    <x v="1"/>
    <x v="767"/>
    <n v="0"/>
    <n v="2448392.1"/>
    <n v="1120950.6000000001"/>
    <n v="10"/>
    <x v="0"/>
    <x v="8"/>
    <x v="11"/>
    <x v="218"/>
    <x v="2"/>
    <x v="0"/>
    <x v="0"/>
    <x v="0"/>
    <x v="1"/>
    <x v="0"/>
  </r>
  <r>
    <x v="726"/>
    <x v="272"/>
    <x v="388"/>
    <x v="1"/>
    <x v="882"/>
    <n v="0.1"/>
    <n v="1946914.2"/>
    <n v="-103245.45"/>
    <n v="2"/>
    <x v="1"/>
    <x v="5"/>
    <x v="38"/>
    <x v="67"/>
    <x v="1"/>
    <x v="1"/>
    <x v="2"/>
    <x v="10"/>
    <x v="0"/>
    <x v="0"/>
  </r>
  <r>
    <x v="727"/>
    <x v="273"/>
    <x v="401"/>
    <x v="0"/>
    <x v="883"/>
    <n v="0"/>
    <n v="988206.45000000007"/>
    <n v="427731.15"/>
    <n v="3"/>
    <x v="1"/>
    <x v="2"/>
    <x v="15"/>
    <x v="265"/>
    <x v="1"/>
    <x v="1"/>
    <x v="1"/>
    <x v="16"/>
    <x v="1"/>
    <x v="0"/>
  </r>
  <r>
    <x v="727"/>
    <x v="273"/>
    <x v="401"/>
    <x v="0"/>
    <x v="884"/>
    <n v="0"/>
    <n v="1002955.8"/>
    <n v="324485.7"/>
    <n v="7"/>
    <x v="0"/>
    <x v="2"/>
    <x v="15"/>
    <x v="265"/>
    <x v="1"/>
    <x v="1"/>
    <x v="0"/>
    <x v="7"/>
    <x v="1"/>
    <x v="0"/>
  </r>
  <r>
    <x v="727"/>
    <x v="273"/>
    <x v="401"/>
    <x v="0"/>
    <x v="885"/>
    <n v="0"/>
    <n v="1415937.6"/>
    <n v="294987"/>
    <n v="7"/>
    <x v="0"/>
    <x v="2"/>
    <x v="15"/>
    <x v="265"/>
    <x v="1"/>
    <x v="1"/>
    <x v="0"/>
    <x v="0"/>
    <x v="1"/>
    <x v="0"/>
  </r>
  <r>
    <x v="727"/>
    <x v="273"/>
    <x v="401"/>
    <x v="0"/>
    <x v="81"/>
    <n v="0.1"/>
    <n v="12802435.800000001"/>
    <n v="427731.15"/>
    <n v="7"/>
    <x v="1"/>
    <x v="2"/>
    <x v="15"/>
    <x v="265"/>
    <x v="1"/>
    <x v="1"/>
    <x v="0"/>
    <x v="3"/>
    <x v="1"/>
    <x v="0"/>
  </r>
  <r>
    <x v="728"/>
    <x v="273"/>
    <x v="7"/>
    <x v="0"/>
    <x v="321"/>
    <n v="0.5"/>
    <n v="13230166.950000001"/>
    <n v="-2920371.3000000003"/>
    <n v="7"/>
    <x v="1"/>
    <x v="3"/>
    <x v="5"/>
    <x v="7"/>
    <x v="2"/>
    <x v="1"/>
    <x v="2"/>
    <x v="15"/>
    <x v="0"/>
    <x v="0"/>
  </r>
  <r>
    <x v="728"/>
    <x v="273"/>
    <x v="7"/>
    <x v="0"/>
    <x v="809"/>
    <n v="0.5"/>
    <n v="1725673.95"/>
    <n v="-899710.35"/>
    <n v="2"/>
    <x v="0"/>
    <x v="3"/>
    <x v="5"/>
    <x v="7"/>
    <x v="2"/>
    <x v="1"/>
    <x v="2"/>
    <x v="9"/>
    <x v="0"/>
    <x v="0"/>
  </r>
  <r>
    <x v="728"/>
    <x v="273"/>
    <x v="7"/>
    <x v="0"/>
    <x v="764"/>
    <n v="0.5"/>
    <n v="14469112.35"/>
    <n v="-1740423.3"/>
    <n v="3"/>
    <x v="1"/>
    <x v="3"/>
    <x v="5"/>
    <x v="7"/>
    <x v="2"/>
    <x v="1"/>
    <x v="2"/>
    <x v="10"/>
    <x v="0"/>
    <x v="0"/>
  </r>
  <r>
    <x v="729"/>
    <x v="274"/>
    <x v="478"/>
    <x v="1"/>
    <x v="886"/>
    <n v="0"/>
    <n v="619472.70000000007"/>
    <n v="206490.9"/>
    <n v="4"/>
    <x v="1"/>
    <x v="8"/>
    <x v="83"/>
    <x v="301"/>
    <x v="2"/>
    <x v="1"/>
    <x v="0"/>
    <x v="5"/>
    <x v="1"/>
    <x v="0"/>
  </r>
  <r>
    <x v="730"/>
    <x v="275"/>
    <x v="434"/>
    <x v="0"/>
    <x v="887"/>
    <n v="0"/>
    <n v="206490.9"/>
    <n v="29498.7"/>
    <n v="1"/>
    <x v="1"/>
    <x v="1"/>
    <x v="1"/>
    <x v="281"/>
    <x v="0"/>
    <x v="1"/>
    <x v="0"/>
    <x v="2"/>
    <x v="1"/>
    <x v="0"/>
  </r>
  <r>
    <x v="730"/>
    <x v="275"/>
    <x v="434"/>
    <x v="0"/>
    <x v="553"/>
    <n v="0.1"/>
    <n v="10531035.9"/>
    <n v="4100319.3000000003"/>
    <n v="4"/>
    <x v="0"/>
    <x v="1"/>
    <x v="1"/>
    <x v="281"/>
    <x v="0"/>
    <x v="1"/>
    <x v="0"/>
    <x v="3"/>
    <x v="1"/>
    <x v="0"/>
  </r>
  <r>
    <x v="731"/>
    <x v="275"/>
    <x v="479"/>
    <x v="1"/>
    <x v="594"/>
    <n v="0"/>
    <n v="560475.30000000005"/>
    <n v="206490.9"/>
    <n v="2"/>
    <x v="0"/>
    <x v="5"/>
    <x v="27"/>
    <x v="302"/>
    <x v="1"/>
    <x v="2"/>
    <x v="0"/>
    <x v="2"/>
    <x v="1"/>
    <x v="0"/>
  </r>
  <r>
    <x v="731"/>
    <x v="275"/>
    <x v="479"/>
    <x v="1"/>
    <x v="888"/>
    <n v="0"/>
    <n v="2831875.2"/>
    <n v="1327441.5"/>
    <n v="5"/>
    <x v="0"/>
    <x v="5"/>
    <x v="27"/>
    <x v="302"/>
    <x v="1"/>
    <x v="2"/>
    <x v="0"/>
    <x v="12"/>
    <x v="1"/>
    <x v="0"/>
  </r>
  <r>
    <x v="732"/>
    <x v="275"/>
    <x v="153"/>
    <x v="2"/>
    <x v="487"/>
    <n v="0"/>
    <n v="3628340.1"/>
    <n v="899710.35"/>
    <n v="2"/>
    <x v="1"/>
    <x v="5"/>
    <x v="39"/>
    <x v="127"/>
    <x v="1"/>
    <x v="2"/>
    <x v="1"/>
    <x v="1"/>
    <x v="1"/>
    <x v="0"/>
  </r>
  <r>
    <x v="733"/>
    <x v="275"/>
    <x v="480"/>
    <x v="1"/>
    <x v="474"/>
    <n v="0"/>
    <n v="575224.65"/>
    <n v="117994.8"/>
    <n v="3"/>
    <x v="0"/>
    <x v="10"/>
    <x v="21"/>
    <x v="30"/>
    <x v="0"/>
    <x v="1"/>
    <x v="0"/>
    <x v="7"/>
    <x v="1"/>
    <x v="0"/>
  </r>
  <r>
    <x v="733"/>
    <x v="275"/>
    <x v="480"/>
    <x v="1"/>
    <x v="889"/>
    <n v="0"/>
    <n v="5368763.4000000004"/>
    <n v="2094407.7"/>
    <n v="2"/>
    <x v="1"/>
    <x v="10"/>
    <x v="21"/>
    <x v="30"/>
    <x v="0"/>
    <x v="1"/>
    <x v="2"/>
    <x v="10"/>
    <x v="1"/>
    <x v="0"/>
  </r>
  <r>
    <x v="734"/>
    <x v="275"/>
    <x v="481"/>
    <x v="1"/>
    <x v="890"/>
    <n v="0"/>
    <n v="46003222.649999999"/>
    <n v="22537006.800000001"/>
    <n v="7"/>
    <x v="0"/>
    <x v="1"/>
    <x v="1"/>
    <x v="303"/>
    <x v="0"/>
    <x v="2"/>
    <x v="1"/>
    <x v="6"/>
    <x v="0"/>
    <x v="0"/>
  </r>
  <r>
    <x v="734"/>
    <x v="275"/>
    <x v="481"/>
    <x v="1"/>
    <x v="69"/>
    <n v="0"/>
    <n v="22905740.550000001"/>
    <n v="11445495.6"/>
    <n v="9"/>
    <x v="1"/>
    <x v="1"/>
    <x v="1"/>
    <x v="303"/>
    <x v="0"/>
    <x v="2"/>
    <x v="2"/>
    <x v="13"/>
    <x v="0"/>
    <x v="0"/>
  </r>
  <r>
    <x v="735"/>
    <x v="275"/>
    <x v="482"/>
    <x v="3"/>
    <x v="891"/>
    <n v="0.5"/>
    <n v="20368852.350000001"/>
    <n v="-6106230.9000000004"/>
    <n v="6"/>
    <x v="0"/>
    <x v="6"/>
    <x v="8"/>
    <x v="304"/>
    <x v="1"/>
    <x v="1"/>
    <x v="1"/>
    <x v="8"/>
    <x v="0"/>
    <x v="0"/>
  </r>
  <r>
    <x v="736"/>
    <x v="276"/>
    <x v="483"/>
    <x v="2"/>
    <x v="892"/>
    <n v="0"/>
    <n v="309736.35000000003"/>
    <n v="73746.75"/>
    <n v="2"/>
    <x v="1"/>
    <x v="5"/>
    <x v="54"/>
    <x v="106"/>
    <x v="1"/>
    <x v="1"/>
    <x v="0"/>
    <x v="5"/>
    <x v="1"/>
    <x v="0"/>
  </r>
  <r>
    <x v="736"/>
    <x v="276"/>
    <x v="483"/>
    <x v="2"/>
    <x v="792"/>
    <n v="0"/>
    <n v="1297942.8"/>
    <n v="589974"/>
    <n v="4"/>
    <x v="1"/>
    <x v="5"/>
    <x v="54"/>
    <x v="106"/>
    <x v="1"/>
    <x v="1"/>
    <x v="0"/>
    <x v="0"/>
    <x v="1"/>
    <x v="0"/>
  </r>
  <r>
    <x v="736"/>
    <x v="276"/>
    <x v="483"/>
    <x v="2"/>
    <x v="893"/>
    <n v="0"/>
    <n v="1283193.45"/>
    <n v="604723.35"/>
    <n v="2"/>
    <x v="1"/>
    <x v="5"/>
    <x v="54"/>
    <x v="106"/>
    <x v="1"/>
    <x v="1"/>
    <x v="0"/>
    <x v="12"/>
    <x v="1"/>
    <x v="0"/>
  </r>
  <r>
    <x v="737"/>
    <x v="276"/>
    <x v="484"/>
    <x v="2"/>
    <x v="557"/>
    <n v="0"/>
    <n v="825963.6"/>
    <n v="88496.1"/>
    <n v="2"/>
    <x v="1"/>
    <x v="4"/>
    <x v="6"/>
    <x v="8"/>
    <x v="1"/>
    <x v="0"/>
    <x v="0"/>
    <x v="2"/>
    <x v="1"/>
    <x v="0"/>
  </r>
  <r>
    <x v="737"/>
    <x v="276"/>
    <x v="484"/>
    <x v="2"/>
    <x v="61"/>
    <n v="0"/>
    <n v="766966.20000000007"/>
    <n v="294987"/>
    <n v="4"/>
    <x v="1"/>
    <x v="4"/>
    <x v="6"/>
    <x v="8"/>
    <x v="1"/>
    <x v="0"/>
    <x v="0"/>
    <x v="5"/>
    <x v="1"/>
    <x v="0"/>
  </r>
  <r>
    <x v="737"/>
    <x v="276"/>
    <x v="484"/>
    <x v="2"/>
    <x v="529"/>
    <n v="0"/>
    <n v="752216.85"/>
    <n v="309736.35000000003"/>
    <n v="9"/>
    <x v="0"/>
    <x v="4"/>
    <x v="6"/>
    <x v="8"/>
    <x v="1"/>
    <x v="0"/>
    <x v="0"/>
    <x v="5"/>
    <x v="1"/>
    <x v="0"/>
  </r>
  <r>
    <x v="737"/>
    <x v="276"/>
    <x v="484"/>
    <x v="2"/>
    <x v="304"/>
    <n v="0"/>
    <n v="1445436.3"/>
    <n v="516227.25"/>
    <n v="2"/>
    <x v="1"/>
    <x v="4"/>
    <x v="6"/>
    <x v="8"/>
    <x v="1"/>
    <x v="0"/>
    <x v="0"/>
    <x v="5"/>
    <x v="1"/>
    <x v="0"/>
  </r>
  <r>
    <x v="737"/>
    <x v="276"/>
    <x v="484"/>
    <x v="2"/>
    <x v="263"/>
    <n v="0"/>
    <n v="1165198.6500000001"/>
    <n v="471979.2"/>
    <n v="3"/>
    <x v="0"/>
    <x v="4"/>
    <x v="6"/>
    <x v="8"/>
    <x v="1"/>
    <x v="0"/>
    <x v="0"/>
    <x v="3"/>
    <x v="1"/>
    <x v="0"/>
  </r>
  <r>
    <x v="737"/>
    <x v="276"/>
    <x v="484"/>
    <x v="2"/>
    <x v="894"/>
    <n v="0"/>
    <n v="1312692.1500000001"/>
    <n v="412981.8"/>
    <n v="4"/>
    <x v="0"/>
    <x v="4"/>
    <x v="6"/>
    <x v="8"/>
    <x v="1"/>
    <x v="0"/>
    <x v="0"/>
    <x v="12"/>
    <x v="1"/>
    <x v="0"/>
  </r>
  <r>
    <x v="737"/>
    <x v="276"/>
    <x v="484"/>
    <x v="2"/>
    <x v="895"/>
    <n v="0"/>
    <n v="4159316.7"/>
    <n v="1120950.6000000001"/>
    <n v="2"/>
    <x v="0"/>
    <x v="4"/>
    <x v="6"/>
    <x v="8"/>
    <x v="1"/>
    <x v="0"/>
    <x v="2"/>
    <x v="13"/>
    <x v="1"/>
    <x v="0"/>
  </r>
  <r>
    <x v="738"/>
    <x v="276"/>
    <x v="485"/>
    <x v="1"/>
    <x v="152"/>
    <n v="0"/>
    <n v="1430686.95"/>
    <n v="545725.95000000007"/>
    <n v="3"/>
    <x v="1"/>
    <x v="2"/>
    <x v="15"/>
    <x v="305"/>
    <x v="1"/>
    <x v="1"/>
    <x v="0"/>
    <x v="2"/>
    <x v="0"/>
    <x v="0"/>
  </r>
  <r>
    <x v="738"/>
    <x v="276"/>
    <x v="485"/>
    <x v="1"/>
    <x v="896"/>
    <n v="0"/>
    <n v="3879079.0500000003"/>
    <n v="929209.05"/>
    <n v="5"/>
    <x v="0"/>
    <x v="2"/>
    <x v="15"/>
    <x v="305"/>
    <x v="1"/>
    <x v="1"/>
    <x v="0"/>
    <x v="5"/>
    <x v="0"/>
    <x v="0"/>
  </r>
  <r>
    <x v="738"/>
    <x v="276"/>
    <x v="485"/>
    <x v="1"/>
    <x v="897"/>
    <n v="0"/>
    <n v="781715.55"/>
    <n v="265488.3"/>
    <n v="4"/>
    <x v="1"/>
    <x v="2"/>
    <x v="15"/>
    <x v="305"/>
    <x v="1"/>
    <x v="1"/>
    <x v="0"/>
    <x v="4"/>
    <x v="0"/>
    <x v="0"/>
  </r>
  <r>
    <x v="738"/>
    <x v="276"/>
    <x v="485"/>
    <x v="1"/>
    <x v="728"/>
    <n v="0.1"/>
    <n v="11976472.200000001"/>
    <n v="-398232.45"/>
    <n v="7"/>
    <x v="0"/>
    <x v="2"/>
    <x v="15"/>
    <x v="305"/>
    <x v="1"/>
    <x v="1"/>
    <x v="0"/>
    <x v="3"/>
    <x v="0"/>
    <x v="0"/>
  </r>
  <r>
    <x v="738"/>
    <x v="276"/>
    <x v="485"/>
    <x v="1"/>
    <x v="840"/>
    <n v="0.15"/>
    <n v="4041321.9"/>
    <n v="1238945.4000000001"/>
    <n v="4"/>
    <x v="1"/>
    <x v="2"/>
    <x v="15"/>
    <x v="305"/>
    <x v="1"/>
    <x v="1"/>
    <x v="2"/>
    <x v="10"/>
    <x v="0"/>
    <x v="0"/>
  </r>
  <r>
    <x v="739"/>
    <x v="276"/>
    <x v="486"/>
    <x v="1"/>
    <x v="898"/>
    <n v="0.5"/>
    <n v="3067864.8000000003"/>
    <n v="-2817125.85"/>
    <n v="3"/>
    <x v="1"/>
    <x v="7"/>
    <x v="10"/>
    <x v="16"/>
    <x v="0"/>
    <x v="2"/>
    <x v="2"/>
    <x v="10"/>
    <x v="0"/>
    <x v="0"/>
  </r>
  <r>
    <x v="740"/>
    <x v="276"/>
    <x v="487"/>
    <x v="2"/>
    <x v="899"/>
    <n v="0.4"/>
    <n v="2684381.7"/>
    <n v="-811214.25"/>
    <n v="4"/>
    <x v="0"/>
    <x v="3"/>
    <x v="50"/>
    <x v="306"/>
    <x v="2"/>
    <x v="2"/>
    <x v="2"/>
    <x v="10"/>
    <x v="0"/>
    <x v="0"/>
  </r>
  <r>
    <x v="741"/>
    <x v="277"/>
    <x v="90"/>
    <x v="0"/>
    <x v="818"/>
    <n v="0"/>
    <n v="545725.95000000007"/>
    <n v="206490.9"/>
    <n v="3"/>
    <x v="0"/>
    <x v="5"/>
    <x v="43"/>
    <x v="78"/>
    <x v="1"/>
    <x v="2"/>
    <x v="0"/>
    <x v="7"/>
    <x v="1"/>
    <x v="0"/>
  </r>
  <r>
    <x v="741"/>
    <x v="277"/>
    <x v="90"/>
    <x v="0"/>
    <x v="900"/>
    <n v="0"/>
    <n v="1017705.15"/>
    <n v="117994.8"/>
    <n v="8"/>
    <x v="0"/>
    <x v="5"/>
    <x v="43"/>
    <x v="78"/>
    <x v="1"/>
    <x v="2"/>
    <x v="0"/>
    <x v="7"/>
    <x v="1"/>
    <x v="0"/>
  </r>
  <r>
    <x v="742"/>
    <x v="277"/>
    <x v="57"/>
    <x v="0"/>
    <x v="901"/>
    <n v="0.1"/>
    <n v="7064938.6500000004"/>
    <n v="2979368.7"/>
    <n v="4"/>
    <x v="1"/>
    <x v="2"/>
    <x v="4"/>
    <x v="54"/>
    <x v="1"/>
    <x v="2"/>
    <x v="1"/>
    <x v="8"/>
    <x v="1"/>
    <x v="0"/>
  </r>
  <r>
    <x v="742"/>
    <x v="277"/>
    <x v="57"/>
    <x v="0"/>
    <x v="851"/>
    <n v="0"/>
    <n v="840712.95000000007"/>
    <n v="250738.95"/>
    <n v="2"/>
    <x v="0"/>
    <x v="2"/>
    <x v="4"/>
    <x v="54"/>
    <x v="1"/>
    <x v="2"/>
    <x v="0"/>
    <x v="5"/>
    <x v="1"/>
    <x v="0"/>
  </r>
  <r>
    <x v="743"/>
    <x v="277"/>
    <x v="470"/>
    <x v="3"/>
    <x v="594"/>
    <n v="0.1"/>
    <n v="250738.95"/>
    <n v="73746.75"/>
    <n v="1"/>
    <x v="1"/>
    <x v="5"/>
    <x v="38"/>
    <x v="67"/>
    <x v="1"/>
    <x v="2"/>
    <x v="0"/>
    <x v="2"/>
    <x v="1"/>
    <x v="0"/>
  </r>
  <r>
    <x v="743"/>
    <x v="277"/>
    <x v="470"/>
    <x v="3"/>
    <x v="183"/>
    <n v="0.1"/>
    <n v="2713880.4"/>
    <n v="1209446.7"/>
    <n v="3"/>
    <x v="1"/>
    <x v="5"/>
    <x v="38"/>
    <x v="67"/>
    <x v="1"/>
    <x v="2"/>
    <x v="2"/>
    <x v="10"/>
    <x v="1"/>
    <x v="0"/>
  </r>
  <r>
    <x v="744"/>
    <x v="277"/>
    <x v="488"/>
    <x v="0"/>
    <x v="902"/>
    <n v="0"/>
    <n v="18230196.600000001"/>
    <n v="6194727"/>
    <n v="3"/>
    <x v="0"/>
    <x v="3"/>
    <x v="75"/>
    <x v="227"/>
    <x v="2"/>
    <x v="0"/>
    <x v="1"/>
    <x v="1"/>
    <x v="1"/>
    <x v="0"/>
  </r>
  <r>
    <x v="744"/>
    <x v="277"/>
    <x v="488"/>
    <x v="0"/>
    <x v="278"/>
    <n v="0"/>
    <n v="3451347.9"/>
    <n v="1622428.5"/>
    <n v="5"/>
    <x v="1"/>
    <x v="3"/>
    <x v="75"/>
    <x v="227"/>
    <x v="2"/>
    <x v="0"/>
    <x v="0"/>
    <x v="2"/>
    <x v="1"/>
    <x v="0"/>
  </r>
  <r>
    <x v="744"/>
    <x v="277"/>
    <x v="488"/>
    <x v="0"/>
    <x v="345"/>
    <n v="0"/>
    <n v="2020660.95"/>
    <n v="265488.3"/>
    <n v="5"/>
    <x v="0"/>
    <x v="3"/>
    <x v="75"/>
    <x v="227"/>
    <x v="2"/>
    <x v="0"/>
    <x v="0"/>
    <x v="5"/>
    <x v="1"/>
    <x v="0"/>
  </r>
  <r>
    <x v="744"/>
    <x v="277"/>
    <x v="488"/>
    <x v="0"/>
    <x v="618"/>
    <n v="0"/>
    <n v="2920371.3000000003"/>
    <n v="0"/>
    <n v="7"/>
    <x v="1"/>
    <x v="3"/>
    <x v="75"/>
    <x v="227"/>
    <x v="2"/>
    <x v="0"/>
    <x v="0"/>
    <x v="5"/>
    <x v="1"/>
    <x v="0"/>
  </r>
  <r>
    <x v="745"/>
    <x v="277"/>
    <x v="435"/>
    <x v="0"/>
    <x v="143"/>
    <n v="0.5"/>
    <n v="19380645.900000002"/>
    <n v="-9306839.8499999996"/>
    <n v="6"/>
    <x v="1"/>
    <x v="2"/>
    <x v="26"/>
    <x v="40"/>
    <x v="1"/>
    <x v="0"/>
    <x v="1"/>
    <x v="1"/>
    <x v="0"/>
    <x v="0"/>
  </r>
  <r>
    <x v="745"/>
    <x v="277"/>
    <x v="435"/>
    <x v="0"/>
    <x v="115"/>
    <n v="0.5"/>
    <n v="221240.25"/>
    <n v="-58997.4"/>
    <n v="2"/>
    <x v="1"/>
    <x v="2"/>
    <x v="26"/>
    <x v="40"/>
    <x v="1"/>
    <x v="0"/>
    <x v="0"/>
    <x v="2"/>
    <x v="0"/>
    <x v="0"/>
  </r>
  <r>
    <x v="746"/>
    <x v="278"/>
    <x v="489"/>
    <x v="1"/>
    <x v="536"/>
    <n v="0"/>
    <n v="1297942.8"/>
    <n v="280237.65000000002"/>
    <n v="2"/>
    <x v="0"/>
    <x v="9"/>
    <x v="66"/>
    <x v="163"/>
    <x v="1"/>
    <x v="1"/>
    <x v="0"/>
    <x v="12"/>
    <x v="1"/>
    <x v="0"/>
  </r>
  <r>
    <x v="747"/>
    <x v="278"/>
    <x v="201"/>
    <x v="3"/>
    <x v="170"/>
    <n v="0"/>
    <n v="353984.4"/>
    <n v="147493.5"/>
    <n v="2"/>
    <x v="1"/>
    <x v="2"/>
    <x v="15"/>
    <x v="55"/>
    <x v="1"/>
    <x v="0"/>
    <x v="0"/>
    <x v="2"/>
    <x v="1"/>
    <x v="0"/>
  </r>
  <r>
    <x v="747"/>
    <x v="278"/>
    <x v="201"/>
    <x v="3"/>
    <x v="903"/>
    <n v="0.1"/>
    <n v="1533932.4000000001"/>
    <n v="235989.6"/>
    <n v="2"/>
    <x v="0"/>
    <x v="2"/>
    <x v="15"/>
    <x v="55"/>
    <x v="1"/>
    <x v="0"/>
    <x v="0"/>
    <x v="3"/>
    <x v="1"/>
    <x v="0"/>
  </r>
  <r>
    <x v="748"/>
    <x v="278"/>
    <x v="490"/>
    <x v="1"/>
    <x v="904"/>
    <n v="0.15"/>
    <n v="4188815.4"/>
    <n v="-147493.5"/>
    <n v="2"/>
    <x v="1"/>
    <x v="2"/>
    <x v="4"/>
    <x v="307"/>
    <x v="1"/>
    <x v="1"/>
    <x v="2"/>
    <x v="13"/>
    <x v="0"/>
    <x v="0"/>
  </r>
  <r>
    <x v="749"/>
    <x v="279"/>
    <x v="121"/>
    <x v="2"/>
    <x v="125"/>
    <n v="0"/>
    <n v="619472.70000000007"/>
    <n v="176992.2"/>
    <n v="4"/>
    <x v="1"/>
    <x v="8"/>
    <x v="52"/>
    <x v="100"/>
    <x v="2"/>
    <x v="0"/>
    <x v="0"/>
    <x v="4"/>
    <x v="1"/>
    <x v="0"/>
  </r>
  <r>
    <x v="750"/>
    <x v="279"/>
    <x v="82"/>
    <x v="1"/>
    <x v="905"/>
    <n v="0.1"/>
    <n v="2109157.0500000003"/>
    <n v="648971.4"/>
    <n v="2"/>
    <x v="1"/>
    <x v="14"/>
    <x v="41"/>
    <x v="73"/>
    <x v="0"/>
    <x v="1"/>
    <x v="2"/>
    <x v="9"/>
    <x v="1"/>
    <x v="0"/>
  </r>
  <r>
    <x v="751"/>
    <x v="279"/>
    <x v="491"/>
    <x v="1"/>
    <x v="906"/>
    <n v="0"/>
    <n v="4410055.6500000004"/>
    <n v="1666676.55"/>
    <n v="2"/>
    <x v="0"/>
    <x v="1"/>
    <x v="1"/>
    <x v="198"/>
    <x v="0"/>
    <x v="0"/>
    <x v="1"/>
    <x v="1"/>
    <x v="1"/>
    <x v="0"/>
  </r>
  <r>
    <x v="752"/>
    <x v="279"/>
    <x v="492"/>
    <x v="2"/>
    <x v="838"/>
    <n v="0"/>
    <n v="678470.1"/>
    <n v="117994.8"/>
    <n v="3"/>
    <x v="0"/>
    <x v="3"/>
    <x v="82"/>
    <x v="297"/>
    <x v="2"/>
    <x v="1"/>
    <x v="0"/>
    <x v="2"/>
    <x v="1"/>
    <x v="0"/>
  </r>
  <r>
    <x v="752"/>
    <x v="279"/>
    <x v="492"/>
    <x v="2"/>
    <x v="907"/>
    <n v="0"/>
    <n v="457229.85000000003"/>
    <n v="88496.1"/>
    <n v="2"/>
    <x v="0"/>
    <x v="3"/>
    <x v="82"/>
    <x v="297"/>
    <x v="2"/>
    <x v="1"/>
    <x v="0"/>
    <x v="0"/>
    <x v="1"/>
    <x v="0"/>
  </r>
  <r>
    <x v="752"/>
    <x v="279"/>
    <x v="492"/>
    <x v="2"/>
    <x v="384"/>
    <n v="0"/>
    <n v="1253694.75"/>
    <n v="530976.6"/>
    <n v="3"/>
    <x v="1"/>
    <x v="3"/>
    <x v="82"/>
    <x v="297"/>
    <x v="2"/>
    <x v="1"/>
    <x v="0"/>
    <x v="0"/>
    <x v="1"/>
    <x v="0"/>
  </r>
  <r>
    <x v="752"/>
    <x v="279"/>
    <x v="492"/>
    <x v="2"/>
    <x v="654"/>
    <n v="0"/>
    <n v="5295016.6500000004"/>
    <n v="2640133.65"/>
    <n v="3"/>
    <x v="0"/>
    <x v="3"/>
    <x v="82"/>
    <x v="297"/>
    <x v="2"/>
    <x v="1"/>
    <x v="2"/>
    <x v="13"/>
    <x v="1"/>
    <x v="0"/>
  </r>
  <r>
    <x v="753"/>
    <x v="280"/>
    <x v="50"/>
    <x v="1"/>
    <x v="120"/>
    <n v="0"/>
    <n v="383483.10000000003"/>
    <n v="147493.5"/>
    <n v="3"/>
    <x v="1"/>
    <x v="12"/>
    <x v="32"/>
    <x v="48"/>
    <x v="1"/>
    <x v="2"/>
    <x v="0"/>
    <x v="4"/>
    <x v="1"/>
    <x v="1"/>
  </r>
  <r>
    <x v="754"/>
    <x v="280"/>
    <x v="447"/>
    <x v="1"/>
    <x v="261"/>
    <n v="0"/>
    <n v="899710.35"/>
    <n v="147493.5"/>
    <n v="7"/>
    <x v="1"/>
    <x v="2"/>
    <x v="15"/>
    <x v="55"/>
    <x v="1"/>
    <x v="2"/>
    <x v="0"/>
    <x v="7"/>
    <x v="1"/>
    <x v="1"/>
  </r>
  <r>
    <x v="755"/>
    <x v="281"/>
    <x v="314"/>
    <x v="2"/>
    <x v="325"/>
    <n v="0"/>
    <n v="1386438.9000000001"/>
    <n v="309736.35000000003"/>
    <n v="3"/>
    <x v="1"/>
    <x v="1"/>
    <x v="1"/>
    <x v="223"/>
    <x v="0"/>
    <x v="1"/>
    <x v="0"/>
    <x v="0"/>
    <x v="1"/>
    <x v="1"/>
  </r>
  <r>
    <x v="755"/>
    <x v="281"/>
    <x v="314"/>
    <x v="2"/>
    <x v="9"/>
    <n v="0.1"/>
    <n v="5280267.3"/>
    <n v="1061953.2"/>
    <n v="2"/>
    <x v="0"/>
    <x v="1"/>
    <x v="1"/>
    <x v="223"/>
    <x v="0"/>
    <x v="1"/>
    <x v="0"/>
    <x v="3"/>
    <x v="1"/>
    <x v="1"/>
  </r>
  <r>
    <x v="756"/>
    <x v="281"/>
    <x v="42"/>
    <x v="1"/>
    <x v="424"/>
    <n v="0"/>
    <n v="737467.5"/>
    <n v="191741.55000000002"/>
    <n v="1"/>
    <x v="0"/>
    <x v="5"/>
    <x v="27"/>
    <x v="41"/>
    <x v="1"/>
    <x v="2"/>
    <x v="1"/>
    <x v="16"/>
    <x v="1"/>
    <x v="1"/>
  </r>
  <r>
    <x v="757"/>
    <x v="282"/>
    <x v="493"/>
    <x v="1"/>
    <x v="860"/>
    <n v="0"/>
    <n v="2713880.4"/>
    <n v="840712.95000000007"/>
    <n v="3"/>
    <x v="1"/>
    <x v="1"/>
    <x v="1"/>
    <x v="308"/>
    <x v="0"/>
    <x v="1"/>
    <x v="0"/>
    <x v="3"/>
    <x v="1"/>
    <x v="1"/>
  </r>
  <r>
    <x v="757"/>
    <x v="282"/>
    <x v="493"/>
    <x v="1"/>
    <x v="380"/>
    <n v="0"/>
    <n v="9926312.5500000007"/>
    <n v="4660794.6000000006"/>
    <n v="5"/>
    <x v="1"/>
    <x v="1"/>
    <x v="1"/>
    <x v="308"/>
    <x v="0"/>
    <x v="1"/>
    <x v="0"/>
    <x v="3"/>
    <x v="1"/>
    <x v="1"/>
  </r>
  <r>
    <x v="758"/>
    <x v="283"/>
    <x v="494"/>
    <x v="1"/>
    <x v="908"/>
    <n v="0.2"/>
    <n v="2005911.6"/>
    <n v="353984.4"/>
    <n v="3"/>
    <x v="1"/>
    <x v="6"/>
    <x v="47"/>
    <x v="142"/>
    <x v="1"/>
    <x v="1"/>
    <x v="1"/>
    <x v="16"/>
    <x v="1"/>
    <x v="1"/>
  </r>
  <r>
    <x v="759"/>
    <x v="283"/>
    <x v="495"/>
    <x v="1"/>
    <x v="687"/>
    <n v="0"/>
    <n v="11224255.35"/>
    <n v="2359896"/>
    <n v="2"/>
    <x v="0"/>
    <x v="8"/>
    <x v="11"/>
    <x v="218"/>
    <x v="2"/>
    <x v="1"/>
    <x v="2"/>
    <x v="13"/>
    <x v="1"/>
    <x v="1"/>
  </r>
  <r>
    <x v="760"/>
    <x v="283"/>
    <x v="496"/>
    <x v="1"/>
    <x v="553"/>
    <n v="0.1"/>
    <n v="13171169.550000001"/>
    <n v="5118024.45"/>
    <n v="5"/>
    <x v="0"/>
    <x v="2"/>
    <x v="15"/>
    <x v="55"/>
    <x v="1"/>
    <x v="0"/>
    <x v="0"/>
    <x v="3"/>
    <x v="1"/>
    <x v="1"/>
  </r>
  <r>
    <x v="761"/>
    <x v="283"/>
    <x v="427"/>
    <x v="3"/>
    <x v="670"/>
    <n v="0"/>
    <n v="6401217.9000000004"/>
    <n v="2109157.0500000003"/>
    <n v="4"/>
    <x v="1"/>
    <x v="3"/>
    <x v="50"/>
    <x v="278"/>
    <x v="2"/>
    <x v="0"/>
    <x v="1"/>
    <x v="16"/>
    <x v="1"/>
    <x v="1"/>
  </r>
  <r>
    <x v="761"/>
    <x v="283"/>
    <x v="427"/>
    <x v="3"/>
    <x v="909"/>
    <n v="0"/>
    <n v="634222.05000000005"/>
    <n v="132744.15"/>
    <n v="4"/>
    <x v="0"/>
    <x v="3"/>
    <x v="50"/>
    <x v="278"/>
    <x v="2"/>
    <x v="0"/>
    <x v="0"/>
    <x v="7"/>
    <x v="1"/>
    <x v="1"/>
  </r>
  <r>
    <x v="761"/>
    <x v="283"/>
    <x v="427"/>
    <x v="3"/>
    <x v="910"/>
    <n v="0"/>
    <n v="6268473.75"/>
    <n v="2005911.6"/>
    <n v="8"/>
    <x v="0"/>
    <x v="3"/>
    <x v="50"/>
    <x v="278"/>
    <x v="2"/>
    <x v="0"/>
    <x v="2"/>
    <x v="15"/>
    <x v="1"/>
    <x v="1"/>
  </r>
  <r>
    <x v="762"/>
    <x v="283"/>
    <x v="281"/>
    <x v="1"/>
    <x v="423"/>
    <n v="0.5"/>
    <n v="4542799.8"/>
    <n v="-3539844"/>
    <n v="2"/>
    <x v="1"/>
    <x v="5"/>
    <x v="23"/>
    <x v="35"/>
    <x v="1"/>
    <x v="1"/>
    <x v="2"/>
    <x v="9"/>
    <x v="0"/>
    <x v="1"/>
  </r>
  <r>
    <x v="763"/>
    <x v="284"/>
    <x v="206"/>
    <x v="1"/>
    <x v="151"/>
    <n v="0"/>
    <n v="1474935"/>
    <n v="191741.55000000002"/>
    <n v="6"/>
    <x v="0"/>
    <x v="1"/>
    <x v="1"/>
    <x v="160"/>
    <x v="0"/>
    <x v="0"/>
    <x v="0"/>
    <x v="4"/>
    <x v="1"/>
    <x v="1"/>
  </r>
  <r>
    <x v="764"/>
    <x v="285"/>
    <x v="255"/>
    <x v="2"/>
    <x v="477"/>
    <n v="0.1"/>
    <n v="825963.6"/>
    <n v="29498.7"/>
    <n v="2"/>
    <x v="0"/>
    <x v="8"/>
    <x v="24"/>
    <x v="190"/>
    <x v="2"/>
    <x v="0"/>
    <x v="0"/>
    <x v="3"/>
    <x v="1"/>
    <x v="1"/>
  </r>
  <r>
    <x v="765"/>
    <x v="285"/>
    <x v="497"/>
    <x v="2"/>
    <x v="824"/>
    <n v="0"/>
    <n v="722718.15"/>
    <n v="73746.75"/>
    <n v="4"/>
    <x v="1"/>
    <x v="10"/>
    <x v="21"/>
    <x v="30"/>
    <x v="0"/>
    <x v="2"/>
    <x v="0"/>
    <x v="5"/>
    <x v="1"/>
    <x v="1"/>
  </r>
  <r>
    <x v="765"/>
    <x v="285"/>
    <x v="497"/>
    <x v="2"/>
    <x v="911"/>
    <n v="0"/>
    <n v="383483.10000000003"/>
    <n v="162242.85"/>
    <n v="2"/>
    <x v="1"/>
    <x v="10"/>
    <x v="21"/>
    <x v="30"/>
    <x v="0"/>
    <x v="2"/>
    <x v="0"/>
    <x v="7"/>
    <x v="1"/>
    <x v="1"/>
  </r>
  <r>
    <x v="765"/>
    <x v="285"/>
    <x v="497"/>
    <x v="2"/>
    <x v="912"/>
    <n v="0"/>
    <n v="14218373.4"/>
    <n v="4970530.95"/>
    <n v="3"/>
    <x v="0"/>
    <x v="10"/>
    <x v="21"/>
    <x v="30"/>
    <x v="0"/>
    <x v="2"/>
    <x v="2"/>
    <x v="13"/>
    <x v="1"/>
    <x v="1"/>
  </r>
  <r>
    <x v="766"/>
    <x v="285"/>
    <x v="498"/>
    <x v="1"/>
    <x v="913"/>
    <n v="0.5"/>
    <n v="1651927.2"/>
    <n v="-1386438.9000000001"/>
    <n v="3"/>
    <x v="0"/>
    <x v="6"/>
    <x v="31"/>
    <x v="309"/>
    <x v="1"/>
    <x v="1"/>
    <x v="2"/>
    <x v="9"/>
    <x v="0"/>
    <x v="1"/>
  </r>
  <r>
    <x v="767"/>
    <x v="286"/>
    <x v="394"/>
    <x v="1"/>
    <x v="290"/>
    <n v="0"/>
    <n v="5590003.6500000004"/>
    <n v="398232.45"/>
    <n v="2"/>
    <x v="1"/>
    <x v="5"/>
    <x v="54"/>
    <x v="106"/>
    <x v="1"/>
    <x v="2"/>
    <x v="2"/>
    <x v="13"/>
    <x v="1"/>
    <x v="1"/>
  </r>
  <r>
    <x v="768"/>
    <x v="286"/>
    <x v="76"/>
    <x v="1"/>
    <x v="914"/>
    <n v="0"/>
    <n v="15073835.700000001"/>
    <n v="899710.35"/>
    <n v="6"/>
    <x v="1"/>
    <x v="8"/>
    <x v="20"/>
    <x v="29"/>
    <x v="2"/>
    <x v="1"/>
    <x v="1"/>
    <x v="1"/>
    <x v="1"/>
    <x v="1"/>
  </r>
  <r>
    <x v="768"/>
    <x v="286"/>
    <x v="76"/>
    <x v="1"/>
    <x v="792"/>
    <n v="0"/>
    <n v="648971.4"/>
    <n v="294987"/>
    <n v="2"/>
    <x v="0"/>
    <x v="8"/>
    <x v="20"/>
    <x v="29"/>
    <x v="2"/>
    <x v="1"/>
    <x v="0"/>
    <x v="0"/>
    <x v="1"/>
    <x v="1"/>
  </r>
  <r>
    <x v="768"/>
    <x v="286"/>
    <x v="76"/>
    <x v="1"/>
    <x v="440"/>
    <n v="0"/>
    <n v="884961"/>
    <n v="265488.3"/>
    <n v="2"/>
    <x v="0"/>
    <x v="8"/>
    <x v="20"/>
    <x v="29"/>
    <x v="2"/>
    <x v="1"/>
    <x v="0"/>
    <x v="0"/>
    <x v="1"/>
    <x v="1"/>
  </r>
  <r>
    <x v="768"/>
    <x v="286"/>
    <x v="76"/>
    <x v="1"/>
    <x v="338"/>
    <n v="0.4"/>
    <n v="2507389.5"/>
    <n v="-589974"/>
    <n v="2"/>
    <x v="0"/>
    <x v="8"/>
    <x v="20"/>
    <x v="29"/>
    <x v="2"/>
    <x v="1"/>
    <x v="0"/>
    <x v="3"/>
    <x v="1"/>
    <x v="1"/>
  </r>
  <r>
    <x v="769"/>
    <x v="286"/>
    <x v="44"/>
    <x v="1"/>
    <x v="915"/>
    <n v="0"/>
    <n v="13569402"/>
    <n v="4469053.05"/>
    <n v="3"/>
    <x v="1"/>
    <x v="2"/>
    <x v="29"/>
    <x v="43"/>
    <x v="1"/>
    <x v="1"/>
    <x v="2"/>
    <x v="9"/>
    <x v="1"/>
    <x v="1"/>
  </r>
  <r>
    <x v="770"/>
    <x v="287"/>
    <x v="499"/>
    <x v="1"/>
    <x v="107"/>
    <n v="0"/>
    <n v="1165198.6500000001"/>
    <n v="29498.7"/>
    <n v="3"/>
    <x v="1"/>
    <x v="5"/>
    <x v="46"/>
    <x v="310"/>
    <x v="1"/>
    <x v="1"/>
    <x v="0"/>
    <x v="2"/>
    <x v="1"/>
    <x v="1"/>
  </r>
  <r>
    <x v="771"/>
    <x v="287"/>
    <x v="500"/>
    <x v="2"/>
    <x v="916"/>
    <n v="0.5"/>
    <n v="19085658.900000002"/>
    <n v="-11445495.6"/>
    <n v="5"/>
    <x v="0"/>
    <x v="0"/>
    <x v="0"/>
    <x v="311"/>
    <x v="0"/>
    <x v="1"/>
    <x v="0"/>
    <x v="11"/>
    <x v="1"/>
    <x v="1"/>
  </r>
  <r>
    <x v="771"/>
    <x v="287"/>
    <x v="500"/>
    <x v="2"/>
    <x v="122"/>
    <n v="0.5"/>
    <n v="2418893.4"/>
    <n v="-103245.45"/>
    <n v="6"/>
    <x v="1"/>
    <x v="0"/>
    <x v="0"/>
    <x v="311"/>
    <x v="0"/>
    <x v="1"/>
    <x v="0"/>
    <x v="2"/>
    <x v="1"/>
    <x v="1"/>
  </r>
  <r>
    <x v="772"/>
    <x v="288"/>
    <x v="214"/>
    <x v="2"/>
    <x v="76"/>
    <n v="0"/>
    <n v="1681425.9000000001"/>
    <n v="14749.35"/>
    <n v="2"/>
    <x v="1"/>
    <x v="2"/>
    <x v="4"/>
    <x v="6"/>
    <x v="1"/>
    <x v="2"/>
    <x v="0"/>
    <x v="2"/>
    <x v="1"/>
    <x v="1"/>
  </r>
  <r>
    <x v="773"/>
    <x v="289"/>
    <x v="501"/>
    <x v="1"/>
    <x v="874"/>
    <n v="0"/>
    <n v="250738.95"/>
    <n v="44248.05"/>
    <n v="2"/>
    <x v="0"/>
    <x v="4"/>
    <x v="6"/>
    <x v="8"/>
    <x v="1"/>
    <x v="2"/>
    <x v="0"/>
    <x v="5"/>
    <x v="1"/>
    <x v="1"/>
  </r>
  <r>
    <x v="773"/>
    <x v="289"/>
    <x v="501"/>
    <x v="1"/>
    <x v="917"/>
    <n v="0"/>
    <n v="781715.55"/>
    <n v="29498.7"/>
    <n v="5"/>
    <x v="1"/>
    <x v="4"/>
    <x v="6"/>
    <x v="8"/>
    <x v="1"/>
    <x v="2"/>
    <x v="0"/>
    <x v="7"/>
    <x v="1"/>
    <x v="1"/>
  </r>
  <r>
    <x v="773"/>
    <x v="289"/>
    <x v="501"/>
    <x v="1"/>
    <x v="766"/>
    <n v="0"/>
    <n v="929209.05"/>
    <n v="457229.85000000003"/>
    <n v="3"/>
    <x v="1"/>
    <x v="4"/>
    <x v="6"/>
    <x v="8"/>
    <x v="1"/>
    <x v="2"/>
    <x v="0"/>
    <x v="0"/>
    <x v="1"/>
    <x v="1"/>
  </r>
  <r>
    <x v="773"/>
    <x v="289"/>
    <x v="501"/>
    <x v="1"/>
    <x v="918"/>
    <n v="0"/>
    <n v="1165198.6500000001"/>
    <n v="73746.75"/>
    <n v="4"/>
    <x v="0"/>
    <x v="4"/>
    <x v="6"/>
    <x v="8"/>
    <x v="1"/>
    <x v="2"/>
    <x v="0"/>
    <x v="3"/>
    <x v="1"/>
    <x v="1"/>
  </r>
  <r>
    <x v="773"/>
    <x v="289"/>
    <x v="501"/>
    <x v="1"/>
    <x v="919"/>
    <n v="0"/>
    <n v="17625473.25"/>
    <n v="2286149.25"/>
    <n v="5"/>
    <x v="1"/>
    <x v="4"/>
    <x v="6"/>
    <x v="8"/>
    <x v="1"/>
    <x v="2"/>
    <x v="2"/>
    <x v="13"/>
    <x v="1"/>
    <x v="1"/>
  </r>
  <r>
    <x v="773"/>
    <x v="289"/>
    <x v="501"/>
    <x v="1"/>
    <x v="920"/>
    <n v="0"/>
    <n v="8230137.2999999998"/>
    <n v="2050159.6500000001"/>
    <n v="4"/>
    <x v="0"/>
    <x v="4"/>
    <x v="6"/>
    <x v="8"/>
    <x v="1"/>
    <x v="2"/>
    <x v="2"/>
    <x v="10"/>
    <x v="1"/>
    <x v="1"/>
  </r>
  <r>
    <x v="774"/>
    <x v="289"/>
    <x v="502"/>
    <x v="1"/>
    <x v="921"/>
    <n v="0"/>
    <n v="1386438.9000000001"/>
    <n v="501477.9"/>
    <n v="2"/>
    <x v="0"/>
    <x v="3"/>
    <x v="85"/>
    <x v="312"/>
    <x v="2"/>
    <x v="2"/>
    <x v="1"/>
    <x v="16"/>
    <x v="1"/>
    <x v="1"/>
  </r>
  <r>
    <x v="774"/>
    <x v="289"/>
    <x v="502"/>
    <x v="1"/>
    <x v="922"/>
    <n v="0"/>
    <n v="23008986"/>
    <n v="6209476.3500000006"/>
    <n v="3"/>
    <x v="0"/>
    <x v="3"/>
    <x v="85"/>
    <x v="312"/>
    <x v="2"/>
    <x v="2"/>
    <x v="0"/>
    <x v="11"/>
    <x v="1"/>
    <x v="1"/>
  </r>
  <r>
    <x v="774"/>
    <x v="289"/>
    <x v="502"/>
    <x v="1"/>
    <x v="598"/>
    <n v="0"/>
    <n v="545725.95000000007"/>
    <n v="235989.6"/>
    <n v="4"/>
    <x v="1"/>
    <x v="3"/>
    <x v="85"/>
    <x v="312"/>
    <x v="2"/>
    <x v="2"/>
    <x v="0"/>
    <x v="5"/>
    <x v="1"/>
    <x v="1"/>
  </r>
  <r>
    <x v="774"/>
    <x v="289"/>
    <x v="502"/>
    <x v="1"/>
    <x v="923"/>
    <n v="0"/>
    <n v="530976.6"/>
    <n v="176992.2"/>
    <n v="1"/>
    <x v="1"/>
    <x v="3"/>
    <x v="85"/>
    <x v="312"/>
    <x v="2"/>
    <x v="2"/>
    <x v="0"/>
    <x v="12"/>
    <x v="1"/>
    <x v="1"/>
  </r>
  <r>
    <x v="775"/>
    <x v="290"/>
    <x v="503"/>
    <x v="2"/>
    <x v="488"/>
    <n v="0"/>
    <n v="17802465.449999999"/>
    <n v="530976.6"/>
    <n v="4"/>
    <x v="1"/>
    <x v="1"/>
    <x v="1"/>
    <x v="313"/>
    <x v="0"/>
    <x v="0"/>
    <x v="2"/>
    <x v="9"/>
    <x v="1"/>
    <x v="1"/>
  </r>
  <r>
    <x v="776"/>
    <x v="290"/>
    <x v="147"/>
    <x v="0"/>
    <x v="199"/>
    <n v="0"/>
    <n v="9026602.2000000011"/>
    <n v="2345146.65"/>
    <n v="3"/>
    <x v="0"/>
    <x v="9"/>
    <x v="58"/>
    <x v="122"/>
    <x v="1"/>
    <x v="1"/>
    <x v="0"/>
    <x v="3"/>
    <x v="1"/>
    <x v="1"/>
  </r>
  <r>
    <x v="777"/>
    <x v="291"/>
    <x v="504"/>
    <x v="1"/>
    <x v="539"/>
    <n v="0"/>
    <n v="870211.65"/>
    <n v="0"/>
    <n v="2"/>
    <x v="0"/>
    <x v="2"/>
    <x v="29"/>
    <x v="239"/>
    <x v="1"/>
    <x v="1"/>
    <x v="0"/>
    <x v="2"/>
    <x v="1"/>
    <x v="1"/>
  </r>
  <r>
    <x v="777"/>
    <x v="291"/>
    <x v="504"/>
    <x v="1"/>
    <x v="924"/>
    <n v="0.15"/>
    <n v="6002985.4500000002"/>
    <n v="427731.15"/>
    <n v="6"/>
    <x v="0"/>
    <x v="2"/>
    <x v="29"/>
    <x v="239"/>
    <x v="1"/>
    <x v="1"/>
    <x v="2"/>
    <x v="10"/>
    <x v="1"/>
    <x v="1"/>
  </r>
  <r>
    <x v="778"/>
    <x v="292"/>
    <x v="505"/>
    <x v="0"/>
    <x v="925"/>
    <n v="0"/>
    <n v="4469053.05"/>
    <n v="88496.1"/>
    <n v="6"/>
    <x v="0"/>
    <x v="3"/>
    <x v="35"/>
    <x v="61"/>
    <x v="2"/>
    <x v="1"/>
    <x v="1"/>
    <x v="16"/>
    <x v="1"/>
    <x v="1"/>
  </r>
  <r>
    <x v="778"/>
    <x v="292"/>
    <x v="505"/>
    <x v="0"/>
    <x v="926"/>
    <n v="0.4"/>
    <n v="3303854.4"/>
    <n v="-1268444.1000000001"/>
    <n v="5"/>
    <x v="0"/>
    <x v="3"/>
    <x v="35"/>
    <x v="61"/>
    <x v="2"/>
    <x v="1"/>
    <x v="2"/>
    <x v="10"/>
    <x v="1"/>
    <x v="1"/>
  </r>
  <r>
    <x v="779"/>
    <x v="292"/>
    <x v="151"/>
    <x v="1"/>
    <x v="804"/>
    <n v="0"/>
    <n v="5354014.05"/>
    <n v="1917415.5"/>
    <n v="7"/>
    <x v="0"/>
    <x v="1"/>
    <x v="1"/>
    <x v="39"/>
    <x v="0"/>
    <x v="1"/>
    <x v="1"/>
    <x v="16"/>
    <x v="1"/>
    <x v="1"/>
  </r>
  <r>
    <x v="779"/>
    <x v="292"/>
    <x v="151"/>
    <x v="1"/>
    <x v="927"/>
    <n v="0"/>
    <n v="265488.3"/>
    <n v="29498.7"/>
    <n v="3"/>
    <x v="0"/>
    <x v="1"/>
    <x v="1"/>
    <x v="39"/>
    <x v="0"/>
    <x v="1"/>
    <x v="0"/>
    <x v="5"/>
    <x v="1"/>
    <x v="1"/>
  </r>
  <r>
    <x v="780"/>
    <x v="292"/>
    <x v="336"/>
    <x v="0"/>
    <x v="877"/>
    <n v="0"/>
    <n v="1578180.45"/>
    <n v="0"/>
    <n v="2"/>
    <x v="0"/>
    <x v="5"/>
    <x v="79"/>
    <x v="237"/>
    <x v="1"/>
    <x v="0"/>
    <x v="0"/>
    <x v="2"/>
    <x v="1"/>
    <x v="1"/>
  </r>
  <r>
    <x v="781"/>
    <x v="292"/>
    <x v="83"/>
    <x v="1"/>
    <x v="897"/>
    <n v="0.1"/>
    <n v="545725.95000000007"/>
    <n v="132744.15"/>
    <n v="3"/>
    <x v="0"/>
    <x v="12"/>
    <x v="32"/>
    <x v="48"/>
    <x v="1"/>
    <x v="2"/>
    <x v="0"/>
    <x v="4"/>
    <x v="0"/>
    <x v="1"/>
  </r>
  <r>
    <x v="781"/>
    <x v="292"/>
    <x v="83"/>
    <x v="1"/>
    <x v="250"/>
    <n v="0.1"/>
    <n v="958707.75"/>
    <n v="-88496.1"/>
    <n v="3"/>
    <x v="0"/>
    <x v="12"/>
    <x v="32"/>
    <x v="48"/>
    <x v="1"/>
    <x v="2"/>
    <x v="0"/>
    <x v="3"/>
    <x v="0"/>
    <x v="1"/>
  </r>
  <r>
    <x v="782"/>
    <x v="292"/>
    <x v="280"/>
    <x v="2"/>
    <x v="554"/>
    <n v="0.1"/>
    <n v="6415967.25"/>
    <n v="1283193.45"/>
    <n v="3"/>
    <x v="1"/>
    <x v="5"/>
    <x v="46"/>
    <x v="206"/>
    <x v="1"/>
    <x v="2"/>
    <x v="1"/>
    <x v="8"/>
    <x v="0"/>
    <x v="1"/>
  </r>
  <r>
    <x v="782"/>
    <x v="292"/>
    <x v="280"/>
    <x v="2"/>
    <x v="691"/>
    <n v="0.1"/>
    <n v="33687515.399999999"/>
    <n v="0"/>
    <n v="9"/>
    <x v="0"/>
    <x v="5"/>
    <x v="46"/>
    <x v="206"/>
    <x v="1"/>
    <x v="2"/>
    <x v="0"/>
    <x v="11"/>
    <x v="0"/>
    <x v="1"/>
  </r>
  <r>
    <x v="783"/>
    <x v="293"/>
    <x v="100"/>
    <x v="1"/>
    <x v="928"/>
    <n v="0.5"/>
    <n v="2522138.85"/>
    <n v="-1061953.2"/>
    <n v="7"/>
    <x v="0"/>
    <x v="1"/>
    <x v="1"/>
    <x v="12"/>
    <x v="0"/>
    <x v="0"/>
    <x v="0"/>
    <x v="2"/>
    <x v="0"/>
    <x v="1"/>
  </r>
  <r>
    <x v="784"/>
    <x v="294"/>
    <x v="154"/>
    <x v="1"/>
    <x v="433"/>
    <n v="0"/>
    <n v="5014779"/>
    <n v="442480.5"/>
    <n v="5"/>
    <x v="0"/>
    <x v="4"/>
    <x v="6"/>
    <x v="8"/>
    <x v="1"/>
    <x v="2"/>
    <x v="2"/>
    <x v="10"/>
    <x v="1"/>
    <x v="1"/>
  </r>
  <r>
    <x v="785"/>
    <x v="294"/>
    <x v="147"/>
    <x v="0"/>
    <x v="929"/>
    <n v="0"/>
    <n v="2964619.35"/>
    <n v="265488.3"/>
    <n v="4"/>
    <x v="0"/>
    <x v="9"/>
    <x v="58"/>
    <x v="122"/>
    <x v="1"/>
    <x v="1"/>
    <x v="1"/>
    <x v="16"/>
    <x v="1"/>
    <x v="1"/>
  </r>
  <r>
    <x v="785"/>
    <x v="294"/>
    <x v="147"/>
    <x v="0"/>
    <x v="591"/>
    <n v="0"/>
    <n v="206490.9"/>
    <n v="88496.1"/>
    <n v="3"/>
    <x v="0"/>
    <x v="9"/>
    <x v="58"/>
    <x v="122"/>
    <x v="1"/>
    <x v="1"/>
    <x v="0"/>
    <x v="5"/>
    <x v="1"/>
    <x v="1"/>
  </r>
  <r>
    <x v="786"/>
    <x v="294"/>
    <x v="506"/>
    <x v="3"/>
    <x v="930"/>
    <n v="0"/>
    <n v="781715.55"/>
    <n v="294987"/>
    <n v="1"/>
    <x v="0"/>
    <x v="2"/>
    <x v="86"/>
    <x v="314"/>
    <x v="1"/>
    <x v="2"/>
    <x v="1"/>
    <x v="16"/>
    <x v="1"/>
    <x v="1"/>
  </r>
  <r>
    <x v="787"/>
    <x v="294"/>
    <x v="387"/>
    <x v="1"/>
    <x v="167"/>
    <n v="0"/>
    <n v="3790582.95"/>
    <n v="1622428.5"/>
    <n v="2"/>
    <x v="1"/>
    <x v="2"/>
    <x v="15"/>
    <x v="261"/>
    <x v="1"/>
    <x v="0"/>
    <x v="0"/>
    <x v="3"/>
    <x v="1"/>
    <x v="1"/>
  </r>
  <r>
    <x v="787"/>
    <x v="294"/>
    <x v="387"/>
    <x v="1"/>
    <x v="140"/>
    <n v="0"/>
    <n v="4203564.75"/>
    <n v="1725673.95"/>
    <n v="5"/>
    <x v="1"/>
    <x v="2"/>
    <x v="15"/>
    <x v="261"/>
    <x v="1"/>
    <x v="0"/>
    <x v="0"/>
    <x v="3"/>
    <x v="1"/>
    <x v="1"/>
  </r>
  <r>
    <x v="787"/>
    <x v="294"/>
    <x v="387"/>
    <x v="1"/>
    <x v="338"/>
    <n v="0"/>
    <n v="12566446.200000001"/>
    <n v="2005911.6"/>
    <n v="6"/>
    <x v="1"/>
    <x v="2"/>
    <x v="15"/>
    <x v="261"/>
    <x v="1"/>
    <x v="0"/>
    <x v="0"/>
    <x v="3"/>
    <x v="1"/>
    <x v="1"/>
  </r>
  <r>
    <x v="788"/>
    <x v="295"/>
    <x v="507"/>
    <x v="1"/>
    <x v="931"/>
    <n v="0.7"/>
    <n v="3539844"/>
    <n v="-7890902.25"/>
    <n v="3"/>
    <x v="0"/>
    <x v="6"/>
    <x v="37"/>
    <x v="130"/>
    <x v="1"/>
    <x v="1"/>
    <x v="1"/>
    <x v="6"/>
    <x v="0"/>
    <x v="1"/>
  </r>
  <r>
    <x v="788"/>
    <x v="295"/>
    <x v="507"/>
    <x v="1"/>
    <x v="932"/>
    <n v="0.5"/>
    <n v="324485.7"/>
    <n v="0"/>
    <n v="3"/>
    <x v="0"/>
    <x v="6"/>
    <x v="37"/>
    <x v="130"/>
    <x v="1"/>
    <x v="1"/>
    <x v="0"/>
    <x v="4"/>
    <x v="0"/>
    <x v="1"/>
  </r>
  <r>
    <x v="788"/>
    <x v="295"/>
    <x v="507"/>
    <x v="1"/>
    <x v="933"/>
    <n v="0.5"/>
    <n v="2138655.75"/>
    <n v="-132744.15"/>
    <n v="6"/>
    <x v="1"/>
    <x v="6"/>
    <x v="37"/>
    <x v="130"/>
    <x v="1"/>
    <x v="1"/>
    <x v="0"/>
    <x v="3"/>
    <x v="0"/>
    <x v="1"/>
  </r>
  <r>
    <x v="788"/>
    <x v="295"/>
    <x v="507"/>
    <x v="1"/>
    <x v="934"/>
    <n v="0.5"/>
    <n v="530976.6"/>
    <n v="-265488.3"/>
    <n v="3"/>
    <x v="1"/>
    <x v="6"/>
    <x v="37"/>
    <x v="130"/>
    <x v="1"/>
    <x v="1"/>
    <x v="0"/>
    <x v="12"/>
    <x v="0"/>
    <x v="1"/>
  </r>
  <r>
    <x v="789"/>
    <x v="296"/>
    <x v="268"/>
    <x v="2"/>
    <x v="20"/>
    <n v="0"/>
    <n v="265488.3"/>
    <n v="44248.05"/>
    <n v="2"/>
    <x v="1"/>
    <x v="4"/>
    <x v="6"/>
    <x v="8"/>
    <x v="1"/>
    <x v="1"/>
    <x v="0"/>
    <x v="5"/>
    <x v="1"/>
    <x v="1"/>
  </r>
  <r>
    <x v="790"/>
    <x v="296"/>
    <x v="508"/>
    <x v="1"/>
    <x v="812"/>
    <n v="0.8"/>
    <n v="1032454.5"/>
    <n v="-3997073.85"/>
    <n v="7"/>
    <x v="1"/>
    <x v="1"/>
    <x v="1"/>
    <x v="3"/>
    <x v="0"/>
    <x v="2"/>
    <x v="1"/>
    <x v="16"/>
    <x v="0"/>
    <x v="1"/>
  </r>
  <r>
    <x v="791"/>
    <x v="297"/>
    <x v="509"/>
    <x v="1"/>
    <x v="935"/>
    <n v="0.5"/>
    <n v="2227151.85"/>
    <n v="-707968.8"/>
    <n v="3"/>
    <x v="1"/>
    <x v="6"/>
    <x v="61"/>
    <x v="134"/>
    <x v="1"/>
    <x v="0"/>
    <x v="1"/>
    <x v="8"/>
    <x v="1"/>
    <x v="1"/>
  </r>
  <r>
    <x v="792"/>
    <x v="298"/>
    <x v="510"/>
    <x v="1"/>
    <x v="853"/>
    <n v="0"/>
    <n v="604723.35"/>
    <n v="162242.85"/>
    <n v="6"/>
    <x v="0"/>
    <x v="1"/>
    <x v="1"/>
    <x v="315"/>
    <x v="0"/>
    <x v="2"/>
    <x v="0"/>
    <x v="5"/>
    <x v="1"/>
    <x v="1"/>
  </r>
  <r>
    <x v="793"/>
    <x v="298"/>
    <x v="394"/>
    <x v="1"/>
    <x v="485"/>
    <n v="0.4"/>
    <n v="6047233.5"/>
    <n v="-3126862.2"/>
    <n v="5"/>
    <x v="0"/>
    <x v="5"/>
    <x v="54"/>
    <x v="106"/>
    <x v="1"/>
    <x v="2"/>
    <x v="2"/>
    <x v="10"/>
    <x v="0"/>
    <x v="1"/>
  </r>
  <r>
    <x v="794"/>
    <x v="298"/>
    <x v="511"/>
    <x v="1"/>
    <x v="936"/>
    <n v="0.6"/>
    <n v="21401306.850000001"/>
    <n v="-5354014.05"/>
    <n v="8"/>
    <x v="1"/>
    <x v="8"/>
    <x v="24"/>
    <x v="260"/>
    <x v="2"/>
    <x v="2"/>
    <x v="1"/>
    <x v="6"/>
    <x v="0"/>
    <x v="1"/>
  </r>
  <r>
    <x v="794"/>
    <x v="298"/>
    <x v="511"/>
    <x v="1"/>
    <x v="409"/>
    <n v="0"/>
    <n v="3112112.85"/>
    <n v="589974"/>
    <n v="7"/>
    <x v="0"/>
    <x v="8"/>
    <x v="24"/>
    <x v="260"/>
    <x v="2"/>
    <x v="2"/>
    <x v="0"/>
    <x v="5"/>
    <x v="0"/>
    <x v="1"/>
  </r>
  <r>
    <x v="795"/>
    <x v="299"/>
    <x v="226"/>
    <x v="2"/>
    <x v="83"/>
    <n v="0"/>
    <n v="1342190.85"/>
    <n v="206490.9"/>
    <n v="3"/>
    <x v="1"/>
    <x v="0"/>
    <x v="68"/>
    <x v="173"/>
    <x v="0"/>
    <x v="1"/>
    <x v="0"/>
    <x v="2"/>
    <x v="1"/>
    <x v="1"/>
  </r>
  <r>
    <x v="796"/>
    <x v="299"/>
    <x v="483"/>
    <x v="1"/>
    <x v="58"/>
    <n v="0"/>
    <n v="2241901.2000000002"/>
    <n v="737467.5"/>
    <n v="6"/>
    <x v="0"/>
    <x v="5"/>
    <x v="54"/>
    <x v="106"/>
    <x v="1"/>
    <x v="1"/>
    <x v="0"/>
    <x v="2"/>
    <x v="1"/>
    <x v="1"/>
  </r>
  <r>
    <x v="796"/>
    <x v="299"/>
    <x v="483"/>
    <x v="1"/>
    <x v="334"/>
    <n v="0"/>
    <n v="103245.45"/>
    <n v="14749.35"/>
    <n v="1"/>
    <x v="1"/>
    <x v="5"/>
    <x v="54"/>
    <x v="106"/>
    <x v="1"/>
    <x v="1"/>
    <x v="0"/>
    <x v="5"/>
    <x v="1"/>
    <x v="1"/>
  </r>
  <r>
    <x v="796"/>
    <x v="299"/>
    <x v="483"/>
    <x v="1"/>
    <x v="254"/>
    <n v="0"/>
    <n v="1430686.95"/>
    <n v="427731.15"/>
    <n v="6"/>
    <x v="1"/>
    <x v="5"/>
    <x v="54"/>
    <x v="106"/>
    <x v="1"/>
    <x v="1"/>
    <x v="0"/>
    <x v="12"/>
    <x v="1"/>
    <x v="1"/>
  </r>
  <r>
    <x v="796"/>
    <x v="299"/>
    <x v="483"/>
    <x v="1"/>
    <x v="461"/>
    <n v="0"/>
    <n v="7418923.0499999998"/>
    <n v="3259606.35"/>
    <n v="7"/>
    <x v="1"/>
    <x v="5"/>
    <x v="54"/>
    <x v="106"/>
    <x v="1"/>
    <x v="1"/>
    <x v="2"/>
    <x v="10"/>
    <x v="1"/>
    <x v="1"/>
  </r>
  <r>
    <x v="797"/>
    <x v="299"/>
    <x v="226"/>
    <x v="1"/>
    <x v="937"/>
    <n v="0.1"/>
    <n v="6696204.9000000004"/>
    <n v="1858418.1"/>
    <n v="3"/>
    <x v="1"/>
    <x v="0"/>
    <x v="68"/>
    <x v="173"/>
    <x v="0"/>
    <x v="1"/>
    <x v="1"/>
    <x v="1"/>
    <x v="0"/>
    <x v="1"/>
  </r>
  <r>
    <x v="797"/>
    <x v="299"/>
    <x v="226"/>
    <x v="1"/>
    <x v="695"/>
    <n v="0.1"/>
    <n v="8421878.8499999996"/>
    <n v="-752216.85"/>
    <n v="5"/>
    <x v="1"/>
    <x v="0"/>
    <x v="68"/>
    <x v="173"/>
    <x v="0"/>
    <x v="1"/>
    <x v="0"/>
    <x v="3"/>
    <x v="0"/>
    <x v="1"/>
  </r>
  <r>
    <x v="797"/>
    <x v="299"/>
    <x v="226"/>
    <x v="1"/>
    <x v="938"/>
    <n v="0.15"/>
    <n v="4896784.2"/>
    <n v="0"/>
    <n v="5"/>
    <x v="1"/>
    <x v="0"/>
    <x v="68"/>
    <x v="173"/>
    <x v="0"/>
    <x v="1"/>
    <x v="2"/>
    <x v="9"/>
    <x v="0"/>
    <x v="1"/>
  </r>
  <r>
    <x v="798"/>
    <x v="299"/>
    <x v="512"/>
    <x v="1"/>
    <x v="939"/>
    <n v="0.4"/>
    <n v="4336308.9000000004"/>
    <n v="-943958.4"/>
    <n v="3"/>
    <x v="0"/>
    <x v="3"/>
    <x v="82"/>
    <x v="297"/>
    <x v="2"/>
    <x v="1"/>
    <x v="2"/>
    <x v="9"/>
    <x v="0"/>
    <x v="1"/>
  </r>
  <r>
    <x v="799"/>
    <x v="300"/>
    <x v="222"/>
    <x v="2"/>
    <x v="892"/>
    <n v="0"/>
    <n v="471979.2"/>
    <n v="117994.8"/>
    <n v="3"/>
    <x v="0"/>
    <x v="9"/>
    <x v="58"/>
    <x v="122"/>
    <x v="1"/>
    <x v="2"/>
    <x v="0"/>
    <x v="5"/>
    <x v="1"/>
    <x v="1"/>
  </r>
  <r>
    <x v="800"/>
    <x v="300"/>
    <x v="250"/>
    <x v="1"/>
    <x v="940"/>
    <n v="0"/>
    <n v="1002955.8"/>
    <n v="442480.5"/>
    <n v="1"/>
    <x v="0"/>
    <x v="5"/>
    <x v="30"/>
    <x v="188"/>
    <x v="1"/>
    <x v="2"/>
    <x v="1"/>
    <x v="8"/>
    <x v="1"/>
    <x v="1"/>
  </r>
  <r>
    <x v="800"/>
    <x v="300"/>
    <x v="250"/>
    <x v="1"/>
    <x v="543"/>
    <n v="0"/>
    <n v="5339264.7"/>
    <n v="958707.75"/>
    <n v="7"/>
    <x v="1"/>
    <x v="5"/>
    <x v="30"/>
    <x v="188"/>
    <x v="1"/>
    <x v="2"/>
    <x v="0"/>
    <x v="5"/>
    <x v="1"/>
    <x v="1"/>
  </r>
  <r>
    <x v="800"/>
    <x v="300"/>
    <x v="250"/>
    <x v="1"/>
    <x v="875"/>
    <n v="0"/>
    <n v="3407099.85"/>
    <n v="1430686.95"/>
    <n v="5"/>
    <x v="0"/>
    <x v="5"/>
    <x v="30"/>
    <x v="188"/>
    <x v="1"/>
    <x v="2"/>
    <x v="0"/>
    <x v="14"/>
    <x v="1"/>
    <x v="1"/>
  </r>
  <r>
    <x v="800"/>
    <x v="300"/>
    <x v="250"/>
    <x v="1"/>
    <x v="941"/>
    <n v="0"/>
    <n v="4380556.95"/>
    <n v="1961663.55"/>
    <n v="2"/>
    <x v="0"/>
    <x v="5"/>
    <x v="30"/>
    <x v="188"/>
    <x v="1"/>
    <x v="2"/>
    <x v="2"/>
    <x v="13"/>
    <x v="1"/>
    <x v="1"/>
  </r>
  <r>
    <x v="801"/>
    <x v="300"/>
    <x v="513"/>
    <x v="1"/>
    <x v="942"/>
    <n v="0"/>
    <n v="3171110.25"/>
    <n v="162242.85"/>
    <n v="9"/>
    <x v="1"/>
    <x v="1"/>
    <x v="1"/>
    <x v="250"/>
    <x v="0"/>
    <x v="0"/>
    <x v="0"/>
    <x v="0"/>
    <x v="1"/>
    <x v="1"/>
  </r>
  <r>
    <x v="802"/>
    <x v="300"/>
    <x v="514"/>
    <x v="2"/>
    <x v="542"/>
    <n v="0"/>
    <n v="1946914.2"/>
    <n v="176992.2"/>
    <n v="5"/>
    <x v="0"/>
    <x v="3"/>
    <x v="35"/>
    <x v="61"/>
    <x v="2"/>
    <x v="2"/>
    <x v="0"/>
    <x v="2"/>
    <x v="1"/>
    <x v="1"/>
  </r>
  <r>
    <x v="802"/>
    <x v="300"/>
    <x v="514"/>
    <x v="2"/>
    <x v="943"/>
    <n v="0"/>
    <n v="1342190.85"/>
    <n v="398232.45"/>
    <n v="6"/>
    <x v="0"/>
    <x v="3"/>
    <x v="35"/>
    <x v="61"/>
    <x v="2"/>
    <x v="2"/>
    <x v="0"/>
    <x v="14"/>
    <x v="1"/>
    <x v="1"/>
  </r>
  <r>
    <x v="803"/>
    <x v="301"/>
    <x v="245"/>
    <x v="1"/>
    <x v="629"/>
    <n v="0"/>
    <n v="634222.05000000005"/>
    <n v="29498.7"/>
    <n v="3"/>
    <x v="1"/>
    <x v="8"/>
    <x v="20"/>
    <x v="29"/>
    <x v="2"/>
    <x v="1"/>
    <x v="0"/>
    <x v="5"/>
    <x v="1"/>
    <x v="1"/>
  </r>
  <r>
    <x v="804"/>
    <x v="301"/>
    <x v="431"/>
    <x v="1"/>
    <x v="944"/>
    <n v="0"/>
    <n v="206490.9"/>
    <n v="44248.05"/>
    <n v="2"/>
    <x v="0"/>
    <x v="5"/>
    <x v="16"/>
    <x v="280"/>
    <x v="1"/>
    <x v="1"/>
    <x v="0"/>
    <x v="5"/>
    <x v="1"/>
    <x v="1"/>
  </r>
  <r>
    <x v="805"/>
    <x v="301"/>
    <x v="284"/>
    <x v="1"/>
    <x v="945"/>
    <n v="0"/>
    <n v="4469053.05"/>
    <n v="1297942.8"/>
    <n v="6"/>
    <x v="0"/>
    <x v="5"/>
    <x v="27"/>
    <x v="208"/>
    <x v="1"/>
    <x v="1"/>
    <x v="0"/>
    <x v="2"/>
    <x v="0"/>
    <x v="1"/>
  </r>
  <r>
    <x v="805"/>
    <x v="301"/>
    <x v="284"/>
    <x v="1"/>
    <x v="833"/>
    <n v="0"/>
    <n v="265488.3"/>
    <n v="58997.4"/>
    <n v="2"/>
    <x v="1"/>
    <x v="5"/>
    <x v="27"/>
    <x v="208"/>
    <x v="1"/>
    <x v="1"/>
    <x v="0"/>
    <x v="5"/>
    <x v="0"/>
    <x v="1"/>
  </r>
  <r>
    <x v="806"/>
    <x v="302"/>
    <x v="515"/>
    <x v="1"/>
    <x v="94"/>
    <n v="0"/>
    <n v="398232.45"/>
    <n v="14749.35"/>
    <n v="1"/>
    <x v="1"/>
    <x v="4"/>
    <x v="87"/>
    <x v="316"/>
    <x v="1"/>
    <x v="2"/>
    <x v="0"/>
    <x v="2"/>
    <x v="1"/>
    <x v="1"/>
  </r>
  <r>
    <x v="807"/>
    <x v="303"/>
    <x v="516"/>
    <x v="1"/>
    <x v="486"/>
    <n v="0"/>
    <n v="398232.45"/>
    <n v="162242.85"/>
    <n v="4"/>
    <x v="0"/>
    <x v="2"/>
    <x v="15"/>
    <x v="317"/>
    <x v="1"/>
    <x v="2"/>
    <x v="0"/>
    <x v="5"/>
    <x v="1"/>
    <x v="1"/>
  </r>
  <r>
    <x v="807"/>
    <x v="303"/>
    <x v="516"/>
    <x v="1"/>
    <x v="515"/>
    <n v="0"/>
    <n v="604723.35"/>
    <n v="103245.45"/>
    <n v="3"/>
    <x v="1"/>
    <x v="2"/>
    <x v="15"/>
    <x v="317"/>
    <x v="1"/>
    <x v="2"/>
    <x v="0"/>
    <x v="12"/>
    <x v="1"/>
    <x v="1"/>
  </r>
  <r>
    <x v="808"/>
    <x v="303"/>
    <x v="337"/>
    <x v="0"/>
    <x v="8"/>
    <n v="0"/>
    <n v="486728.55"/>
    <n v="29498.7"/>
    <n v="3"/>
    <x v="1"/>
    <x v="5"/>
    <x v="39"/>
    <x v="238"/>
    <x v="1"/>
    <x v="2"/>
    <x v="0"/>
    <x v="4"/>
    <x v="1"/>
    <x v="1"/>
  </r>
  <r>
    <x v="808"/>
    <x v="303"/>
    <x v="337"/>
    <x v="0"/>
    <x v="946"/>
    <n v="0"/>
    <n v="516227.25"/>
    <n v="176992.2"/>
    <n v="3"/>
    <x v="1"/>
    <x v="5"/>
    <x v="39"/>
    <x v="238"/>
    <x v="1"/>
    <x v="2"/>
    <x v="0"/>
    <x v="4"/>
    <x v="1"/>
    <x v="1"/>
  </r>
  <r>
    <x v="808"/>
    <x v="303"/>
    <x v="337"/>
    <x v="0"/>
    <x v="123"/>
    <n v="0.1"/>
    <n v="3215358.3000000003"/>
    <n v="103245.45"/>
    <n v="5"/>
    <x v="1"/>
    <x v="5"/>
    <x v="39"/>
    <x v="238"/>
    <x v="1"/>
    <x v="2"/>
    <x v="0"/>
    <x v="3"/>
    <x v="1"/>
    <x v="1"/>
  </r>
  <r>
    <x v="809"/>
    <x v="303"/>
    <x v="517"/>
    <x v="0"/>
    <x v="196"/>
    <n v="0"/>
    <n v="3672588.15"/>
    <n v="884961"/>
    <n v="5"/>
    <x v="0"/>
    <x v="2"/>
    <x v="15"/>
    <x v="318"/>
    <x v="1"/>
    <x v="0"/>
    <x v="0"/>
    <x v="2"/>
    <x v="1"/>
    <x v="1"/>
  </r>
  <r>
    <x v="809"/>
    <x v="303"/>
    <x v="517"/>
    <x v="0"/>
    <x v="947"/>
    <n v="0.1"/>
    <n v="4498551.75"/>
    <n v="840712.95000000007"/>
    <n v="7"/>
    <x v="1"/>
    <x v="2"/>
    <x v="15"/>
    <x v="318"/>
    <x v="1"/>
    <x v="0"/>
    <x v="0"/>
    <x v="3"/>
    <x v="1"/>
    <x v="1"/>
  </r>
  <r>
    <x v="810"/>
    <x v="304"/>
    <x v="518"/>
    <x v="1"/>
    <x v="800"/>
    <n v="0"/>
    <n v="2064909"/>
    <n v="884961"/>
    <n v="3"/>
    <x v="0"/>
    <x v="3"/>
    <x v="35"/>
    <x v="319"/>
    <x v="2"/>
    <x v="1"/>
    <x v="2"/>
    <x v="15"/>
    <x v="1"/>
    <x v="1"/>
  </r>
  <r>
    <x v="811"/>
    <x v="305"/>
    <x v="228"/>
    <x v="1"/>
    <x v="948"/>
    <n v="0"/>
    <n v="26239093.650000002"/>
    <n v="10486787.85"/>
    <n v="7"/>
    <x v="0"/>
    <x v="3"/>
    <x v="35"/>
    <x v="168"/>
    <x v="2"/>
    <x v="1"/>
    <x v="2"/>
    <x v="15"/>
    <x v="1"/>
    <x v="1"/>
  </r>
  <r>
    <x v="812"/>
    <x v="305"/>
    <x v="181"/>
    <x v="1"/>
    <x v="771"/>
    <n v="0.1"/>
    <n v="3775833.6"/>
    <n v="1474935"/>
    <n v="2"/>
    <x v="1"/>
    <x v="1"/>
    <x v="1"/>
    <x v="145"/>
    <x v="0"/>
    <x v="1"/>
    <x v="1"/>
    <x v="1"/>
    <x v="1"/>
    <x v="1"/>
  </r>
  <r>
    <x v="812"/>
    <x v="305"/>
    <x v="181"/>
    <x v="1"/>
    <x v="196"/>
    <n v="0"/>
    <n v="4395306.3"/>
    <n v="1047203.85"/>
    <n v="6"/>
    <x v="1"/>
    <x v="1"/>
    <x v="1"/>
    <x v="145"/>
    <x v="0"/>
    <x v="1"/>
    <x v="0"/>
    <x v="2"/>
    <x v="1"/>
    <x v="1"/>
  </r>
  <r>
    <x v="812"/>
    <x v="305"/>
    <x v="181"/>
    <x v="1"/>
    <x v="242"/>
    <n v="0"/>
    <n v="1592929.8"/>
    <n v="58997.4"/>
    <n v="9"/>
    <x v="0"/>
    <x v="1"/>
    <x v="1"/>
    <x v="145"/>
    <x v="0"/>
    <x v="1"/>
    <x v="0"/>
    <x v="5"/>
    <x v="1"/>
    <x v="1"/>
  </r>
  <r>
    <x v="813"/>
    <x v="306"/>
    <x v="58"/>
    <x v="1"/>
    <x v="261"/>
    <n v="0"/>
    <n v="899710.35"/>
    <n v="147493.5"/>
    <n v="7"/>
    <x v="0"/>
    <x v="2"/>
    <x v="15"/>
    <x v="55"/>
    <x v="1"/>
    <x v="1"/>
    <x v="0"/>
    <x v="7"/>
    <x v="1"/>
    <x v="1"/>
  </r>
  <r>
    <x v="814"/>
    <x v="306"/>
    <x v="367"/>
    <x v="1"/>
    <x v="848"/>
    <n v="0"/>
    <n v="825963.6"/>
    <n v="132744.15"/>
    <n v="3"/>
    <x v="1"/>
    <x v="3"/>
    <x v="14"/>
    <x v="251"/>
    <x v="2"/>
    <x v="2"/>
    <x v="0"/>
    <x v="4"/>
    <x v="1"/>
    <x v="1"/>
  </r>
  <r>
    <x v="815"/>
    <x v="307"/>
    <x v="272"/>
    <x v="0"/>
    <x v="523"/>
    <n v="0.4"/>
    <n v="870211.65"/>
    <n v="-14749.35"/>
    <n v="2"/>
    <x v="0"/>
    <x v="1"/>
    <x v="1"/>
    <x v="200"/>
    <x v="0"/>
    <x v="1"/>
    <x v="2"/>
    <x v="9"/>
    <x v="0"/>
    <x v="1"/>
  </r>
  <r>
    <x v="815"/>
    <x v="307"/>
    <x v="272"/>
    <x v="0"/>
    <x v="77"/>
    <n v="0.4"/>
    <n v="796464.9"/>
    <n v="-73746.75"/>
    <n v="1"/>
    <x v="1"/>
    <x v="1"/>
    <x v="1"/>
    <x v="200"/>
    <x v="0"/>
    <x v="1"/>
    <x v="2"/>
    <x v="10"/>
    <x v="0"/>
    <x v="1"/>
  </r>
  <r>
    <x v="816"/>
    <x v="308"/>
    <x v="209"/>
    <x v="1"/>
    <x v="949"/>
    <n v="0"/>
    <n v="3628340.1"/>
    <n v="368733.75"/>
    <n v="5"/>
    <x v="1"/>
    <x v="9"/>
    <x v="66"/>
    <x v="163"/>
    <x v="1"/>
    <x v="1"/>
    <x v="0"/>
    <x v="12"/>
    <x v="1"/>
    <x v="1"/>
  </r>
  <r>
    <x v="817"/>
    <x v="308"/>
    <x v="310"/>
    <x v="0"/>
    <x v="950"/>
    <n v="0"/>
    <n v="648971.4"/>
    <n v="0"/>
    <n v="2"/>
    <x v="1"/>
    <x v="6"/>
    <x v="53"/>
    <x v="104"/>
    <x v="1"/>
    <x v="1"/>
    <x v="1"/>
    <x v="16"/>
    <x v="1"/>
    <x v="1"/>
  </r>
  <r>
    <x v="817"/>
    <x v="308"/>
    <x v="310"/>
    <x v="0"/>
    <x v="951"/>
    <n v="0"/>
    <n v="1651927.2"/>
    <n v="250738.95"/>
    <n v="4"/>
    <x v="1"/>
    <x v="6"/>
    <x v="53"/>
    <x v="104"/>
    <x v="1"/>
    <x v="1"/>
    <x v="0"/>
    <x v="0"/>
    <x v="1"/>
    <x v="1"/>
  </r>
  <r>
    <x v="818"/>
    <x v="309"/>
    <x v="519"/>
    <x v="1"/>
    <x v="504"/>
    <n v="0"/>
    <n v="3421849.2"/>
    <n v="619472.70000000007"/>
    <n v="4"/>
    <x v="1"/>
    <x v="4"/>
    <x v="81"/>
    <x v="257"/>
    <x v="1"/>
    <x v="2"/>
    <x v="1"/>
    <x v="16"/>
    <x v="1"/>
    <x v="1"/>
  </r>
  <r>
    <x v="818"/>
    <x v="309"/>
    <x v="519"/>
    <x v="1"/>
    <x v="952"/>
    <n v="0"/>
    <n v="6401217.9000000004"/>
    <n v="2374645.35"/>
    <n v="4"/>
    <x v="0"/>
    <x v="4"/>
    <x v="81"/>
    <x v="257"/>
    <x v="1"/>
    <x v="2"/>
    <x v="1"/>
    <x v="16"/>
    <x v="1"/>
    <x v="1"/>
  </r>
  <r>
    <x v="819"/>
    <x v="309"/>
    <x v="520"/>
    <x v="1"/>
    <x v="353"/>
    <n v="0"/>
    <n v="2492640.15"/>
    <n v="619472.70000000007"/>
    <n v="3"/>
    <x v="0"/>
    <x v="1"/>
    <x v="65"/>
    <x v="152"/>
    <x v="0"/>
    <x v="1"/>
    <x v="0"/>
    <x v="3"/>
    <x v="1"/>
    <x v="1"/>
  </r>
  <r>
    <x v="820"/>
    <x v="309"/>
    <x v="521"/>
    <x v="1"/>
    <x v="952"/>
    <n v="0"/>
    <n v="9601826.8499999996"/>
    <n v="3554593.35"/>
    <n v="6"/>
    <x v="0"/>
    <x v="2"/>
    <x v="15"/>
    <x v="55"/>
    <x v="1"/>
    <x v="1"/>
    <x v="1"/>
    <x v="16"/>
    <x v="1"/>
    <x v="1"/>
  </r>
  <r>
    <x v="821"/>
    <x v="310"/>
    <x v="318"/>
    <x v="1"/>
    <x v="505"/>
    <n v="0"/>
    <n v="2079658.35"/>
    <n v="693219.45000000007"/>
    <n v="7"/>
    <x v="0"/>
    <x v="6"/>
    <x v="47"/>
    <x v="142"/>
    <x v="1"/>
    <x v="1"/>
    <x v="0"/>
    <x v="2"/>
    <x v="1"/>
    <x v="1"/>
  </r>
  <r>
    <x v="822"/>
    <x v="311"/>
    <x v="309"/>
    <x v="1"/>
    <x v="468"/>
    <n v="0"/>
    <n v="339235.05"/>
    <n v="58997.4"/>
    <n v="1"/>
    <x v="1"/>
    <x v="5"/>
    <x v="16"/>
    <x v="154"/>
    <x v="1"/>
    <x v="0"/>
    <x v="0"/>
    <x v="2"/>
    <x v="1"/>
    <x v="1"/>
  </r>
  <r>
    <x v="822"/>
    <x v="311"/>
    <x v="309"/>
    <x v="1"/>
    <x v="953"/>
    <n v="0"/>
    <n v="560475.30000000005"/>
    <n v="280237.65000000002"/>
    <n v="3"/>
    <x v="1"/>
    <x v="5"/>
    <x v="16"/>
    <x v="154"/>
    <x v="1"/>
    <x v="0"/>
    <x v="0"/>
    <x v="7"/>
    <x v="1"/>
    <x v="1"/>
  </r>
  <r>
    <x v="822"/>
    <x v="311"/>
    <x v="309"/>
    <x v="1"/>
    <x v="353"/>
    <n v="0.1"/>
    <n v="8244886.6500000004"/>
    <n v="1371689.55"/>
    <n v="11"/>
    <x v="1"/>
    <x v="5"/>
    <x v="16"/>
    <x v="154"/>
    <x v="1"/>
    <x v="0"/>
    <x v="0"/>
    <x v="3"/>
    <x v="1"/>
    <x v="1"/>
  </r>
  <r>
    <x v="822"/>
    <x v="311"/>
    <x v="309"/>
    <x v="1"/>
    <x v="413"/>
    <n v="0.1"/>
    <n v="3628340.1"/>
    <n v="-206490.9"/>
    <n v="5"/>
    <x v="1"/>
    <x v="5"/>
    <x v="16"/>
    <x v="154"/>
    <x v="1"/>
    <x v="0"/>
    <x v="0"/>
    <x v="3"/>
    <x v="1"/>
    <x v="1"/>
  </r>
  <r>
    <x v="822"/>
    <x v="311"/>
    <x v="309"/>
    <x v="1"/>
    <x v="236"/>
    <n v="0.15"/>
    <n v="9852565.8000000007"/>
    <n v="-457229.85000000003"/>
    <n v="3"/>
    <x v="1"/>
    <x v="5"/>
    <x v="16"/>
    <x v="154"/>
    <x v="1"/>
    <x v="0"/>
    <x v="2"/>
    <x v="13"/>
    <x v="1"/>
    <x v="1"/>
  </r>
  <r>
    <x v="822"/>
    <x v="311"/>
    <x v="309"/>
    <x v="1"/>
    <x v="954"/>
    <n v="0.15"/>
    <n v="4188815.4"/>
    <n v="1474935"/>
    <n v="2"/>
    <x v="1"/>
    <x v="5"/>
    <x v="16"/>
    <x v="154"/>
    <x v="1"/>
    <x v="0"/>
    <x v="2"/>
    <x v="9"/>
    <x v="1"/>
    <x v="1"/>
  </r>
  <r>
    <x v="823"/>
    <x v="311"/>
    <x v="522"/>
    <x v="1"/>
    <x v="350"/>
    <n v="0"/>
    <n v="619472.70000000007"/>
    <n v="44248.05"/>
    <n v="5"/>
    <x v="1"/>
    <x v="1"/>
    <x v="1"/>
    <x v="320"/>
    <x v="0"/>
    <x v="0"/>
    <x v="0"/>
    <x v="14"/>
    <x v="1"/>
    <x v="1"/>
  </r>
  <r>
    <x v="824"/>
    <x v="311"/>
    <x v="523"/>
    <x v="1"/>
    <x v="835"/>
    <n v="0"/>
    <n v="3480846.6"/>
    <n v="1710924.6"/>
    <n v="2"/>
    <x v="1"/>
    <x v="5"/>
    <x v="27"/>
    <x v="321"/>
    <x v="1"/>
    <x v="2"/>
    <x v="2"/>
    <x v="9"/>
    <x v="1"/>
    <x v="1"/>
  </r>
  <r>
    <x v="825"/>
    <x v="312"/>
    <x v="524"/>
    <x v="0"/>
    <x v="955"/>
    <n v="0"/>
    <n v="796464.9"/>
    <n v="176992.2"/>
    <n v="4"/>
    <x v="0"/>
    <x v="10"/>
    <x v="44"/>
    <x v="322"/>
    <x v="0"/>
    <x v="2"/>
    <x v="0"/>
    <x v="12"/>
    <x v="1"/>
    <x v="1"/>
  </r>
  <r>
    <x v="826"/>
    <x v="313"/>
    <x v="525"/>
    <x v="0"/>
    <x v="250"/>
    <n v="0.1"/>
    <n v="958707.75"/>
    <n v="-88496.1"/>
    <n v="3"/>
    <x v="0"/>
    <x v="5"/>
    <x v="16"/>
    <x v="215"/>
    <x v="1"/>
    <x v="1"/>
    <x v="0"/>
    <x v="3"/>
    <x v="0"/>
    <x v="1"/>
  </r>
  <r>
    <x v="827"/>
    <x v="314"/>
    <x v="423"/>
    <x v="2"/>
    <x v="751"/>
    <n v="0.1"/>
    <n v="1474935"/>
    <n v="162242.85"/>
    <n v="2"/>
    <x v="1"/>
    <x v="8"/>
    <x v="25"/>
    <x v="276"/>
    <x v="2"/>
    <x v="1"/>
    <x v="1"/>
    <x v="8"/>
    <x v="1"/>
    <x v="1"/>
  </r>
  <r>
    <x v="827"/>
    <x v="314"/>
    <x v="423"/>
    <x v="2"/>
    <x v="73"/>
    <n v="0"/>
    <n v="1297942.8"/>
    <n v="235989.6"/>
    <n v="4"/>
    <x v="0"/>
    <x v="8"/>
    <x v="25"/>
    <x v="276"/>
    <x v="2"/>
    <x v="1"/>
    <x v="0"/>
    <x v="2"/>
    <x v="1"/>
    <x v="1"/>
  </r>
  <r>
    <x v="827"/>
    <x v="314"/>
    <x v="423"/>
    <x v="2"/>
    <x v="896"/>
    <n v="0"/>
    <n v="1548681.75"/>
    <n v="368733.75"/>
    <n v="2"/>
    <x v="1"/>
    <x v="8"/>
    <x v="25"/>
    <x v="276"/>
    <x v="2"/>
    <x v="1"/>
    <x v="0"/>
    <x v="5"/>
    <x v="1"/>
    <x v="1"/>
  </r>
  <r>
    <x v="827"/>
    <x v="314"/>
    <x v="423"/>
    <x v="2"/>
    <x v="956"/>
    <n v="0"/>
    <n v="117994.8"/>
    <n v="14749.35"/>
    <n v="2"/>
    <x v="1"/>
    <x v="8"/>
    <x v="25"/>
    <x v="276"/>
    <x v="2"/>
    <x v="1"/>
    <x v="0"/>
    <x v="5"/>
    <x v="1"/>
    <x v="1"/>
  </r>
  <r>
    <x v="827"/>
    <x v="314"/>
    <x v="423"/>
    <x v="2"/>
    <x v="84"/>
    <n v="0.1"/>
    <n v="3657838.8000000003"/>
    <n v="368733.75"/>
    <n v="5"/>
    <x v="1"/>
    <x v="8"/>
    <x v="25"/>
    <x v="276"/>
    <x v="2"/>
    <x v="1"/>
    <x v="0"/>
    <x v="3"/>
    <x v="1"/>
    <x v="1"/>
  </r>
  <r>
    <x v="828"/>
    <x v="315"/>
    <x v="208"/>
    <x v="1"/>
    <x v="957"/>
    <n v="0"/>
    <n v="1445436.3"/>
    <n v="722718.15"/>
    <n v="2"/>
    <x v="1"/>
    <x v="1"/>
    <x v="1"/>
    <x v="162"/>
    <x v="0"/>
    <x v="2"/>
    <x v="0"/>
    <x v="2"/>
    <x v="1"/>
    <x v="1"/>
  </r>
  <r>
    <x v="829"/>
    <x v="315"/>
    <x v="526"/>
    <x v="0"/>
    <x v="958"/>
    <n v="0.1"/>
    <n v="20560593.900000002"/>
    <n v="5250768.6000000006"/>
    <n v="4"/>
    <x v="0"/>
    <x v="1"/>
    <x v="1"/>
    <x v="39"/>
    <x v="0"/>
    <x v="1"/>
    <x v="1"/>
    <x v="1"/>
    <x v="1"/>
    <x v="1"/>
  </r>
  <r>
    <x v="829"/>
    <x v="315"/>
    <x v="526"/>
    <x v="0"/>
    <x v="86"/>
    <n v="0.1"/>
    <n v="162242.85"/>
    <n v="0"/>
    <n v="1"/>
    <x v="0"/>
    <x v="1"/>
    <x v="1"/>
    <x v="39"/>
    <x v="0"/>
    <x v="1"/>
    <x v="0"/>
    <x v="5"/>
    <x v="1"/>
    <x v="1"/>
  </r>
  <r>
    <x v="829"/>
    <x v="315"/>
    <x v="526"/>
    <x v="0"/>
    <x v="959"/>
    <n v="0.1"/>
    <n v="870211.65"/>
    <n v="383483.10000000003"/>
    <n v="4"/>
    <x v="0"/>
    <x v="1"/>
    <x v="1"/>
    <x v="39"/>
    <x v="0"/>
    <x v="1"/>
    <x v="0"/>
    <x v="14"/>
    <x v="1"/>
    <x v="1"/>
  </r>
  <r>
    <x v="829"/>
    <x v="315"/>
    <x v="526"/>
    <x v="0"/>
    <x v="654"/>
    <n v="0.1"/>
    <n v="12699190.35"/>
    <n v="5649001.0499999998"/>
    <n v="8"/>
    <x v="0"/>
    <x v="1"/>
    <x v="1"/>
    <x v="39"/>
    <x v="0"/>
    <x v="1"/>
    <x v="2"/>
    <x v="13"/>
    <x v="1"/>
    <x v="1"/>
  </r>
  <r>
    <x v="830"/>
    <x v="316"/>
    <x v="195"/>
    <x v="0"/>
    <x v="960"/>
    <n v="0"/>
    <n v="855462.3"/>
    <n v="339235.05"/>
    <n v="3"/>
    <x v="1"/>
    <x v="4"/>
    <x v="6"/>
    <x v="8"/>
    <x v="1"/>
    <x v="1"/>
    <x v="0"/>
    <x v="4"/>
    <x v="1"/>
    <x v="1"/>
  </r>
  <r>
    <x v="830"/>
    <x v="316"/>
    <x v="195"/>
    <x v="0"/>
    <x v="263"/>
    <n v="0"/>
    <n v="781715.55"/>
    <n v="324485.7"/>
    <n v="2"/>
    <x v="0"/>
    <x v="4"/>
    <x v="6"/>
    <x v="8"/>
    <x v="1"/>
    <x v="1"/>
    <x v="0"/>
    <x v="3"/>
    <x v="1"/>
    <x v="1"/>
  </r>
  <r>
    <x v="830"/>
    <x v="316"/>
    <x v="195"/>
    <x v="0"/>
    <x v="961"/>
    <n v="0"/>
    <n v="1725673.95"/>
    <n v="206490.9"/>
    <n v="3"/>
    <x v="0"/>
    <x v="4"/>
    <x v="6"/>
    <x v="8"/>
    <x v="1"/>
    <x v="1"/>
    <x v="0"/>
    <x v="12"/>
    <x v="1"/>
    <x v="1"/>
  </r>
  <r>
    <x v="831"/>
    <x v="316"/>
    <x v="96"/>
    <x v="0"/>
    <x v="405"/>
    <n v="0"/>
    <n v="442480.5"/>
    <n v="58997.4"/>
    <n v="2"/>
    <x v="0"/>
    <x v="12"/>
    <x v="32"/>
    <x v="48"/>
    <x v="1"/>
    <x v="2"/>
    <x v="0"/>
    <x v="5"/>
    <x v="1"/>
    <x v="1"/>
  </r>
  <r>
    <x v="832"/>
    <x v="316"/>
    <x v="8"/>
    <x v="0"/>
    <x v="112"/>
    <n v="0.6"/>
    <n v="250738.95"/>
    <n v="-280237.65000000002"/>
    <n v="1"/>
    <x v="1"/>
    <x v="4"/>
    <x v="6"/>
    <x v="8"/>
    <x v="1"/>
    <x v="1"/>
    <x v="1"/>
    <x v="16"/>
    <x v="0"/>
    <x v="1"/>
  </r>
  <r>
    <x v="832"/>
    <x v="316"/>
    <x v="8"/>
    <x v="0"/>
    <x v="774"/>
    <n v="0.5"/>
    <n v="250738.95"/>
    <n v="-147493.5"/>
    <n v="2"/>
    <x v="1"/>
    <x v="4"/>
    <x v="6"/>
    <x v="8"/>
    <x v="1"/>
    <x v="1"/>
    <x v="0"/>
    <x v="0"/>
    <x v="0"/>
    <x v="1"/>
  </r>
  <r>
    <x v="833"/>
    <x v="317"/>
    <x v="210"/>
    <x v="1"/>
    <x v="403"/>
    <n v="0.1"/>
    <n v="5988236.1000000006"/>
    <n v="1725673.95"/>
    <n v="3"/>
    <x v="0"/>
    <x v="8"/>
    <x v="67"/>
    <x v="164"/>
    <x v="2"/>
    <x v="1"/>
    <x v="1"/>
    <x v="1"/>
    <x v="1"/>
    <x v="1"/>
  </r>
  <r>
    <x v="833"/>
    <x v="317"/>
    <x v="210"/>
    <x v="1"/>
    <x v="667"/>
    <n v="0"/>
    <n v="958707.75"/>
    <n v="294987"/>
    <n v="5"/>
    <x v="0"/>
    <x v="8"/>
    <x v="67"/>
    <x v="164"/>
    <x v="2"/>
    <x v="1"/>
    <x v="0"/>
    <x v="5"/>
    <x v="1"/>
    <x v="1"/>
  </r>
  <r>
    <x v="833"/>
    <x v="317"/>
    <x v="210"/>
    <x v="1"/>
    <x v="962"/>
    <n v="0"/>
    <n v="8554623"/>
    <n v="2640133.65"/>
    <n v="10"/>
    <x v="0"/>
    <x v="8"/>
    <x v="67"/>
    <x v="164"/>
    <x v="2"/>
    <x v="1"/>
    <x v="2"/>
    <x v="15"/>
    <x v="1"/>
    <x v="1"/>
  </r>
  <r>
    <x v="834"/>
    <x v="317"/>
    <x v="335"/>
    <x v="0"/>
    <x v="963"/>
    <n v="0"/>
    <n v="132744.15"/>
    <n v="58997.4"/>
    <n v="1"/>
    <x v="0"/>
    <x v="10"/>
    <x v="78"/>
    <x v="236"/>
    <x v="0"/>
    <x v="2"/>
    <x v="0"/>
    <x v="7"/>
    <x v="0"/>
    <x v="1"/>
  </r>
  <r>
    <x v="834"/>
    <x v="317"/>
    <x v="335"/>
    <x v="0"/>
    <x v="550"/>
    <n v="0.4"/>
    <n v="899710.35"/>
    <n v="-206490.9"/>
    <n v="4"/>
    <x v="1"/>
    <x v="10"/>
    <x v="78"/>
    <x v="236"/>
    <x v="0"/>
    <x v="2"/>
    <x v="0"/>
    <x v="3"/>
    <x v="0"/>
    <x v="1"/>
  </r>
  <r>
    <x v="834"/>
    <x v="317"/>
    <x v="335"/>
    <x v="0"/>
    <x v="964"/>
    <n v="0"/>
    <n v="958707.75"/>
    <n v="442480.5"/>
    <n v="2"/>
    <x v="0"/>
    <x v="10"/>
    <x v="78"/>
    <x v="236"/>
    <x v="0"/>
    <x v="2"/>
    <x v="0"/>
    <x v="12"/>
    <x v="0"/>
    <x v="1"/>
  </r>
  <r>
    <x v="835"/>
    <x v="317"/>
    <x v="207"/>
    <x v="1"/>
    <x v="207"/>
    <n v="0.1"/>
    <n v="442480.5"/>
    <n v="-14749.35"/>
    <n v="3"/>
    <x v="0"/>
    <x v="3"/>
    <x v="14"/>
    <x v="161"/>
    <x v="2"/>
    <x v="0"/>
    <x v="0"/>
    <x v="3"/>
    <x v="0"/>
    <x v="1"/>
  </r>
  <r>
    <x v="836"/>
    <x v="318"/>
    <x v="527"/>
    <x v="0"/>
    <x v="705"/>
    <n v="0"/>
    <n v="1474935"/>
    <n v="309736.35000000003"/>
    <n v="2"/>
    <x v="1"/>
    <x v="2"/>
    <x v="56"/>
    <x v="323"/>
    <x v="1"/>
    <x v="1"/>
    <x v="0"/>
    <x v="5"/>
    <x v="1"/>
    <x v="1"/>
  </r>
  <r>
    <x v="836"/>
    <x v="318"/>
    <x v="527"/>
    <x v="0"/>
    <x v="200"/>
    <n v="0"/>
    <n v="1356940.2"/>
    <n v="383483.10000000003"/>
    <n v="3"/>
    <x v="0"/>
    <x v="2"/>
    <x v="56"/>
    <x v="323"/>
    <x v="1"/>
    <x v="1"/>
    <x v="0"/>
    <x v="5"/>
    <x v="1"/>
    <x v="1"/>
  </r>
  <r>
    <x v="837"/>
    <x v="319"/>
    <x v="245"/>
    <x v="1"/>
    <x v="965"/>
    <n v="0.1"/>
    <n v="2315647.9500000002"/>
    <n v="870211.65"/>
    <n v="3"/>
    <x v="0"/>
    <x v="8"/>
    <x v="20"/>
    <x v="29"/>
    <x v="2"/>
    <x v="1"/>
    <x v="0"/>
    <x v="3"/>
    <x v="1"/>
    <x v="1"/>
  </r>
  <r>
    <x v="838"/>
    <x v="320"/>
    <x v="528"/>
    <x v="1"/>
    <x v="25"/>
    <n v="0"/>
    <n v="811214.25"/>
    <n v="176992.2"/>
    <n v="5"/>
    <x v="1"/>
    <x v="1"/>
    <x v="1"/>
    <x v="71"/>
    <x v="0"/>
    <x v="1"/>
    <x v="0"/>
    <x v="7"/>
    <x v="1"/>
    <x v="1"/>
  </r>
  <r>
    <x v="838"/>
    <x v="320"/>
    <x v="528"/>
    <x v="1"/>
    <x v="437"/>
    <n v="0"/>
    <n v="693219.45000000007"/>
    <n v="14749.35"/>
    <n v="3"/>
    <x v="0"/>
    <x v="1"/>
    <x v="1"/>
    <x v="71"/>
    <x v="0"/>
    <x v="1"/>
    <x v="0"/>
    <x v="0"/>
    <x v="1"/>
    <x v="1"/>
  </r>
  <r>
    <x v="838"/>
    <x v="320"/>
    <x v="528"/>
    <x v="1"/>
    <x v="966"/>
    <n v="0"/>
    <n v="3023616.75"/>
    <n v="1356940.2"/>
    <n v="7"/>
    <x v="1"/>
    <x v="1"/>
    <x v="1"/>
    <x v="71"/>
    <x v="0"/>
    <x v="1"/>
    <x v="2"/>
    <x v="15"/>
    <x v="1"/>
    <x v="1"/>
  </r>
  <r>
    <x v="839"/>
    <x v="320"/>
    <x v="432"/>
    <x v="1"/>
    <x v="967"/>
    <n v="0"/>
    <n v="1445436.3"/>
    <n v="575224.65"/>
    <n v="5"/>
    <x v="0"/>
    <x v="5"/>
    <x v="27"/>
    <x v="83"/>
    <x v="1"/>
    <x v="0"/>
    <x v="0"/>
    <x v="4"/>
    <x v="1"/>
    <x v="1"/>
  </r>
  <r>
    <x v="839"/>
    <x v="320"/>
    <x v="432"/>
    <x v="1"/>
    <x v="570"/>
    <n v="0"/>
    <n v="442480.5"/>
    <n v="73746.75"/>
    <n v="3"/>
    <x v="1"/>
    <x v="5"/>
    <x v="27"/>
    <x v="83"/>
    <x v="1"/>
    <x v="0"/>
    <x v="0"/>
    <x v="3"/>
    <x v="1"/>
    <x v="1"/>
  </r>
  <r>
    <x v="840"/>
    <x v="320"/>
    <x v="529"/>
    <x v="1"/>
    <x v="968"/>
    <n v="0.4"/>
    <n v="2168154.4500000002"/>
    <n v="-471979.2"/>
    <n v="2"/>
    <x v="1"/>
    <x v="3"/>
    <x v="45"/>
    <x v="324"/>
    <x v="2"/>
    <x v="0"/>
    <x v="2"/>
    <x v="9"/>
    <x v="0"/>
    <x v="1"/>
  </r>
  <r>
    <x v="841"/>
    <x v="321"/>
    <x v="238"/>
    <x v="2"/>
    <x v="837"/>
    <n v="0"/>
    <n v="33717014.100000001"/>
    <n v="12477950.1"/>
    <n v="5"/>
    <x v="1"/>
    <x v="1"/>
    <x v="1"/>
    <x v="178"/>
    <x v="0"/>
    <x v="0"/>
    <x v="1"/>
    <x v="8"/>
    <x v="1"/>
    <x v="1"/>
  </r>
  <r>
    <x v="842"/>
    <x v="321"/>
    <x v="192"/>
    <x v="1"/>
    <x v="50"/>
    <n v="0"/>
    <n v="1224196.05"/>
    <n v="176992.2"/>
    <n v="3"/>
    <x v="0"/>
    <x v="1"/>
    <x v="65"/>
    <x v="152"/>
    <x v="0"/>
    <x v="2"/>
    <x v="0"/>
    <x v="2"/>
    <x v="1"/>
    <x v="1"/>
  </r>
  <r>
    <x v="843"/>
    <x v="322"/>
    <x v="530"/>
    <x v="1"/>
    <x v="969"/>
    <n v="0"/>
    <n v="309736.35000000003"/>
    <n v="73746.75"/>
    <n v="3"/>
    <x v="1"/>
    <x v="3"/>
    <x v="13"/>
    <x v="325"/>
    <x v="2"/>
    <x v="1"/>
    <x v="0"/>
    <x v="7"/>
    <x v="1"/>
    <x v="1"/>
  </r>
  <r>
    <x v="844"/>
    <x v="323"/>
    <x v="42"/>
    <x v="1"/>
    <x v="970"/>
    <n v="0"/>
    <n v="427731.15"/>
    <n v="14749.35"/>
    <n v="2"/>
    <x v="0"/>
    <x v="5"/>
    <x v="27"/>
    <x v="41"/>
    <x v="1"/>
    <x v="2"/>
    <x v="0"/>
    <x v="5"/>
    <x v="1"/>
    <x v="1"/>
  </r>
  <r>
    <x v="845"/>
    <x v="323"/>
    <x v="336"/>
    <x v="1"/>
    <x v="971"/>
    <n v="0"/>
    <n v="4631295.9000000004"/>
    <n v="324485.7"/>
    <n v="6"/>
    <x v="0"/>
    <x v="5"/>
    <x v="79"/>
    <x v="237"/>
    <x v="1"/>
    <x v="0"/>
    <x v="2"/>
    <x v="9"/>
    <x v="1"/>
    <x v="1"/>
  </r>
  <r>
    <x v="846"/>
    <x v="323"/>
    <x v="124"/>
    <x v="1"/>
    <x v="972"/>
    <n v="0.1"/>
    <n v="634222.05000000005"/>
    <n v="-73746.75"/>
    <n v="2"/>
    <x v="1"/>
    <x v="5"/>
    <x v="16"/>
    <x v="103"/>
    <x v="1"/>
    <x v="1"/>
    <x v="0"/>
    <x v="3"/>
    <x v="0"/>
    <x v="1"/>
  </r>
  <r>
    <x v="847"/>
    <x v="324"/>
    <x v="68"/>
    <x v="1"/>
    <x v="874"/>
    <n v="0"/>
    <n v="634222.05000000005"/>
    <n v="103245.45"/>
    <n v="5"/>
    <x v="0"/>
    <x v="5"/>
    <x v="16"/>
    <x v="64"/>
    <x v="1"/>
    <x v="0"/>
    <x v="0"/>
    <x v="5"/>
    <x v="1"/>
    <x v="1"/>
  </r>
  <r>
    <x v="847"/>
    <x v="324"/>
    <x v="68"/>
    <x v="1"/>
    <x v="973"/>
    <n v="0"/>
    <n v="280237.65000000002"/>
    <n v="117994.8"/>
    <n v="2"/>
    <x v="0"/>
    <x v="5"/>
    <x v="16"/>
    <x v="64"/>
    <x v="1"/>
    <x v="0"/>
    <x v="0"/>
    <x v="7"/>
    <x v="1"/>
    <x v="1"/>
  </r>
  <r>
    <x v="848"/>
    <x v="325"/>
    <x v="531"/>
    <x v="1"/>
    <x v="446"/>
    <n v="0"/>
    <n v="2802376.5"/>
    <n v="1401188.25"/>
    <n v="7"/>
    <x v="0"/>
    <x v="5"/>
    <x v="59"/>
    <x v="125"/>
    <x v="1"/>
    <x v="1"/>
    <x v="0"/>
    <x v="2"/>
    <x v="1"/>
    <x v="1"/>
  </r>
  <r>
    <x v="848"/>
    <x v="325"/>
    <x v="531"/>
    <x v="1"/>
    <x v="974"/>
    <n v="0"/>
    <n v="8805361.9500000011"/>
    <n v="88496.1"/>
    <n v="7"/>
    <x v="0"/>
    <x v="5"/>
    <x v="59"/>
    <x v="125"/>
    <x v="1"/>
    <x v="1"/>
    <x v="2"/>
    <x v="9"/>
    <x v="1"/>
    <x v="1"/>
  </r>
  <r>
    <x v="849"/>
    <x v="326"/>
    <x v="495"/>
    <x v="2"/>
    <x v="975"/>
    <n v="0"/>
    <n v="31047381.75"/>
    <n v="14587107.15"/>
    <n v="11"/>
    <x v="0"/>
    <x v="8"/>
    <x v="11"/>
    <x v="218"/>
    <x v="2"/>
    <x v="1"/>
    <x v="2"/>
    <x v="13"/>
    <x v="1"/>
    <x v="1"/>
  </r>
  <r>
    <x v="849"/>
    <x v="326"/>
    <x v="495"/>
    <x v="2"/>
    <x v="488"/>
    <n v="0.1"/>
    <n v="12020720.25"/>
    <n v="-1342190.85"/>
    <n v="3"/>
    <x v="0"/>
    <x v="8"/>
    <x v="11"/>
    <x v="218"/>
    <x v="2"/>
    <x v="1"/>
    <x v="2"/>
    <x v="9"/>
    <x v="1"/>
    <x v="1"/>
  </r>
  <r>
    <x v="850"/>
    <x v="326"/>
    <x v="457"/>
    <x v="1"/>
    <x v="976"/>
    <n v="0.5"/>
    <n v="8598871.0500000007"/>
    <n v="-7227181.5"/>
    <n v="3"/>
    <x v="0"/>
    <x v="3"/>
    <x v="14"/>
    <x v="292"/>
    <x v="2"/>
    <x v="1"/>
    <x v="1"/>
    <x v="1"/>
    <x v="1"/>
    <x v="1"/>
  </r>
  <r>
    <x v="850"/>
    <x v="326"/>
    <x v="457"/>
    <x v="1"/>
    <x v="304"/>
    <n v="0.5"/>
    <n v="1445436.3"/>
    <n v="-398232.45"/>
    <n v="4"/>
    <x v="1"/>
    <x v="3"/>
    <x v="14"/>
    <x v="292"/>
    <x v="2"/>
    <x v="1"/>
    <x v="0"/>
    <x v="5"/>
    <x v="1"/>
    <x v="1"/>
  </r>
  <r>
    <x v="850"/>
    <x v="326"/>
    <x v="457"/>
    <x v="1"/>
    <x v="375"/>
    <n v="0.5"/>
    <n v="162242.85"/>
    <n v="-44248.05"/>
    <n v="2"/>
    <x v="1"/>
    <x v="3"/>
    <x v="14"/>
    <x v="292"/>
    <x v="2"/>
    <x v="1"/>
    <x v="0"/>
    <x v="3"/>
    <x v="1"/>
    <x v="1"/>
  </r>
  <r>
    <x v="850"/>
    <x v="326"/>
    <x v="457"/>
    <x v="1"/>
    <x v="167"/>
    <n v="0.5"/>
    <n v="6607708.7999999998"/>
    <n v="-4233063.45"/>
    <n v="7"/>
    <x v="1"/>
    <x v="3"/>
    <x v="14"/>
    <x v="292"/>
    <x v="2"/>
    <x v="1"/>
    <x v="0"/>
    <x v="3"/>
    <x v="1"/>
    <x v="1"/>
  </r>
  <r>
    <x v="850"/>
    <x v="326"/>
    <x v="457"/>
    <x v="1"/>
    <x v="582"/>
    <n v="0.5"/>
    <n v="1858418.1"/>
    <n v="-604723.35"/>
    <n v="6"/>
    <x v="0"/>
    <x v="3"/>
    <x v="14"/>
    <x v="292"/>
    <x v="2"/>
    <x v="1"/>
    <x v="0"/>
    <x v="12"/>
    <x v="1"/>
    <x v="1"/>
  </r>
  <r>
    <x v="851"/>
    <x v="326"/>
    <x v="532"/>
    <x v="0"/>
    <x v="262"/>
    <n v="0"/>
    <n v="4483802.4000000004"/>
    <n v="1120950.6000000001"/>
    <n v="2"/>
    <x v="1"/>
    <x v="5"/>
    <x v="39"/>
    <x v="245"/>
    <x v="1"/>
    <x v="2"/>
    <x v="2"/>
    <x v="10"/>
    <x v="1"/>
    <x v="1"/>
  </r>
  <r>
    <x v="852"/>
    <x v="326"/>
    <x v="90"/>
    <x v="0"/>
    <x v="977"/>
    <n v="0.1"/>
    <n v="1932164.85"/>
    <n v="103245.45"/>
    <n v="1"/>
    <x v="1"/>
    <x v="5"/>
    <x v="43"/>
    <x v="78"/>
    <x v="1"/>
    <x v="2"/>
    <x v="1"/>
    <x v="1"/>
    <x v="1"/>
    <x v="1"/>
  </r>
  <r>
    <x v="852"/>
    <x v="326"/>
    <x v="90"/>
    <x v="0"/>
    <x v="180"/>
    <n v="0.1"/>
    <n v="3820081.65"/>
    <n v="-132744.15"/>
    <n v="2"/>
    <x v="0"/>
    <x v="5"/>
    <x v="43"/>
    <x v="78"/>
    <x v="1"/>
    <x v="2"/>
    <x v="1"/>
    <x v="1"/>
    <x v="1"/>
    <x v="1"/>
  </r>
  <r>
    <x v="852"/>
    <x v="326"/>
    <x v="90"/>
    <x v="0"/>
    <x v="312"/>
    <n v="0.1"/>
    <n v="18274444.650000002"/>
    <n v="6902695.7999999998"/>
    <n v="7"/>
    <x v="0"/>
    <x v="5"/>
    <x v="43"/>
    <x v="78"/>
    <x v="1"/>
    <x v="2"/>
    <x v="1"/>
    <x v="1"/>
    <x v="1"/>
    <x v="1"/>
  </r>
  <r>
    <x v="852"/>
    <x v="326"/>
    <x v="90"/>
    <x v="0"/>
    <x v="94"/>
    <n v="0"/>
    <n v="398232.45"/>
    <n v="14749.35"/>
    <n v="1"/>
    <x v="1"/>
    <x v="5"/>
    <x v="43"/>
    <x v="78"/>
    <x v="1"/>
    <x v="2"/>
    <x v="0"/>
    <x v="2"/>
    <x v="1"/>
    <x v="1"/>
  </r>
  <r>
    <x v="852"/>
    <x v="326"/>
    <x v="90"/>
    <x v="0"/>
    <x v="978"/>
    <n v="0"/>
    <n v="2241901.2000000002"/>
    <n v="1032454.5"/>
    <n v="5"/>
    <x v="0"/>
    <x v="5"/>
    <x v="43"/>
    <x v="78"/>
    <x v="1"/>
    <x v="2"/>
    <x v="0"/>
    <x v="5"/>
    <x v="1"/>
    <x v="1"/>
  </r>
  <r>
    <x v="852"/>
    <x v="326"/>
    <x v="90"/>
    <x v="0"/>
    <x v="421"/>
    <n v="0"/>
    <n v="1327441.5"/>
    <n v="530976.6"/>
    <n v="3"/>
    <x v="1"/>
    <x v="5"/>
    <x v="43"/>
    <x v="78"/>
    <x v="1"/>
    <x v="2"/>
    <x v="0"/>
    <x v="5"/>
    <x v="1"/>
    <x v="1"/>
  </r>
  <r>
    <x v="853"/>
    <x v="327"/>
    <x v="162"/>
    <x v="1"/>
    <x v="903"/>
    <n v="0"/>
    <n v="1710924.6"/>
    <n v="412981.8"/>
    <n v="2"/>
    <x v="0"/>
    <x v="8"/>
    <x v="25"/>
    <x v="38"/>
    <x v="2"/>
    <x v="2"/>
    <x v="0"/>
    <x v="3"/>
    <x v="1"/>
    <x v="1"/>
  </r>
  <r>
    <x v="853"/>
    <x v="327"/>
    <x v="162"/>
    <x v="1"/>
    <x v="903"/>
    <n v="0"/>
    <n v="2566386.9"/>
    <n v="619472.70000000007"/>
    <n v="3"/>
    <x v="1"/>
    <x v="8"/>
    <x v="25"/>
    <x v="38"/>
    <x v="2"/>
    <x v="2"/>
    <x v="0"/>
    <x v="3"/>
    <x v="1"/>
    <x v="1"/>
  </r>
  <r>
    <x v="854"/>
    <x v="328"/>
    <x v="121"/>
    <x v="1"/>
    <x v="945"/>
    <n v="0"/>
    <n v="752216.85"/>
    <n v="221240.25"/>
    <n v="1"/>
    <x v="0"/>
    <x v="8"/>
    <x v="52"/>
    <x v="100"/>
    <x v="2"/>
    <x v="0"/>
    <x v="0"/>
    <x v="2"/>
    <x v="1"/>
    <x v="1"/>
  </r>
  <r>
    <x v="854"/>
    <x v="328"/>
    <x v="121"/>
    <x v="1"/>
    <x v="744"/>
    <n v="0"/>
    <n v="855462.3"/>
    <n v="250738.95"/>
    <n v="2"/>
    <x v="0"/>
    <x v="8"/>
    <x v="52"/>
    <x v="100"/>
    <x v="2"/>
    <x v="0"/>
    <x v="0"/>
    <x v="5"/>
    <x v="1"/>
    <x v="1"/>
  </r>
  <r>
    <x v="855"/>
    <x v="328"/>
    <x v="228"/>
    <x v="0"/>
    <x v="979"/>
    <n v="0.1"/>
    <n v="12566446.200000001"/>
    <n v="2654883"/>
    <n v="2"/>
    <x v="1"/>
    <x v="3"/>
    <x v="35"/>
    <x v="168"/>
    <x v="2"/>
    <x v="1"/>
    <x v="1"/>
    <x v="8"/>
    <x v="1"/>
    <x v="1"/>
  </r>
  <r>
    <x v="855"/>
    <x v="328"/>
    <x v="228"/>
    <x v="0"/>
    <x v="68"/>
    <n v="0"/>
    <n v="1946914.2"/>
    <n v="383483.10000000003"/>
    <n v="5"/>
    <x v="1"/>
    <x v="3"/>
    <x v="35"/>
    <x v="168"/>
    <x v="2"/>
    <x v="1"/>
    <x v="0"/>
    <x v="0"/>
    <x v="1"/>
    <x v="1"/>
  </r>
  <r>
    <x v="856"/>
    <x v="328"/>
    <x v="230"/>
    <x v="1"/>
    <x v="908"/>
    <n v="0.3"/>
    <n v="1755172.6500000001"/>
    <n v="103245.45"/>
    <n v="3"/>
    <x v="0"/>
    <x v="1"/>
    <x v="1"/>
    <x v="1"/>
    <x v="0"/>
    <x v="1"/>
    <x v="1"/>
    <x v="16"/>
    <x v="0"/>
    <x v="1"/>
  </r>
  <r>
    <x v="856"/>
    <x v="328"/>
    <x v="230"/>
    <x v="1"/>
    <x v="388"/>
    <n v="0"/>
    <n v="2020660.95"/>
    <n v="0"/>
    <n v="1"/>
    <x v="0"/>
    <x v="1"/>
    <x v="1"/>
    <x v="1"/>
    <x v="0"/>
    <x v="1"/>
    <x v="0"/>
    <x v="3"/>
    <x v="0"/>
    <x v="1"/>
  </r>
  <r>
    <x v="857"/>
    <x v="329"/>
    <x v="533"/>
    <x v="0"/>
    <x v="980"/>
    <n v="0.5"/>
    <n v="14660853.9"/>
    <n v="-5870241.2999999998"/>
    <n v="7"/>
    <x v="0"/>
    <x v="1"/>
    <x v="1"/>
    <x v="12"/>
    <x v="0"/>
    <x v="1"/>
    <x v="1"/>
    <x v="6"/>
    <x v="1"/>
    <x v="1"/>
  </r>
  <r>
    <x v="857"/>
    <x v="329"/>
    <x v="533"/>
    <x v="0"/>
    <x v="162"/>
    <n v="0.5"/>
    <n v="2005911.6"/>
    <n v="-1165198.6500000001"/>
    <n v="2"/>
    <x v="0"/>
    <x v="1"/>
    <x v="1"/>
    <x v="12"/>
    <x v="0"/>
    <x v="1"/>
    <x v="0"/>
    <x v="3"/>
    <x v="1"/>
    <x v="1"/>
  </r>
  <r>
    <x v="858"/>
    <x v="329"/>
    <x v="534"/>
    <x v="0"/>
    <x v="43"/>
    <n v="0.5"/>
    <n v="427731.15"/>
    <n v="-324485.7"/>
    <n v="2"/>
    <x v="1"/>
    <x v="11"/>
    <x v="22"/>
    <x v="326"/>
    <x v="2"/>
    <x v="2"/>
    <x v="0"/>
    <x v="2"/>
    <x v="0"/>
    <x v="1"/>
  </r>
  <r>
    <x v="859"/>
    <x v="329"/>
    <x v="535"/>
    <x v="2"/>
    <x v="981"/>
    <n v="0.5"/>
    <n v="707968.8"/>
    <n v="-442480.5"/>
    <n v="2"/>
    <x v="0"/>
    <x v="6"/>
    <x v="8"/>
    <x v="113"/>
    <x v="1"/>
    <x v="1"/>
    <x v="0"/>
    <x v="2"/>
    <x v="0"/>
    <x v="1"/>
  </r>
  <r>
    <x v="859"/>
    <x v="329"/>
    <x v="535"/>
    <x v="2"/>
    <x v="718"/>
    <n v="0.5"/>
    <n v="221240.25"/>
    <n v="-103245.45"/>
    <n v="2"/>
    <x v="1"/>
    <x v="6"/>
    <x v="8"/>
    <x v="113"/>
    <x v="1"/>
    <x v="1"/>
    <x v="0"/>
    <x v="5"/>
    <x v="0"/>
    <x v="1"/>
  </r>
  <r>
    <x v="860"/>
    <x v="330"/>
    <x v="124"/>
    <x v="0"/>
    <x v="912"/>
    <n v="0"/>
    <n v="18952914.75"/>
    <n v="6637207.5"/>
    <n v="4"/>
    <x v="1"/>
    <x v="5"/>
    <x v="16"/>
    <x v="103"/>
    <x v="1"/>
    <x v="1"/>
    <x v="2"/>
    <x v="13"/>
    <x v="1"/>
    <x v="1"/>
  </r>
  <r>
    <x v="861"/>
    <x v="330"/>
    <x v="184"/>
    <x v="1"/>
    <x v="872"/>
    <n v="0.1"/>
    <n v="15929298"/>
    <n v="530976.6"/>
    <n v="7"/>
    <x v="0"/>
    <x v="2"/>
    <x v="15"/>
    <x v="147"/>
    <x v="1"/>
    <x v="1"/>
    <x v="1"/>
    <x v="1"/>
    <x v="1"/>
    <x v="1"/>
  </r>
  <r>
    <x v="861"/>
    <x v="330"/>
    <x v="184"/>
    <x v="1"/>
    <x v="250"/>
    <n v="0.1"/>
    <n v="958707.75"/>
    <n v="-88496.1"/>
    <n v="3"/>
    <x v="0"/>
    <x v="2"/>
    <x v="15"/>
    <x v="147"/>
    <x v="1"/>
    <x v="1"/>
    <x v="0"/>
    <x v="3"/>
    <x v="1"/>
    <x v="1"/>
  </r>
  <r>
    <x v="861"/>
    <x v="330"/>
    <x v="184"/>
    <x v="1"/>
    <x v="982"/>
    <n v="0.1"/>
    <n v="8451377.5500000007"/>
    <n v="2625384.3000000003"/>
    <n v="3"/>
    <x v="1"/>
    <x v="2"/>
    <x v="15"/>
    <x v="147"/>
    <x v="1"/>
    <x v="1"/>
    <x v="0"/>
    <x v="3"/>
    <x v="1"/>
    <x v="1"/>
  </r>
  <r>
    <x v="862"/>
    <x v="330"/>
    <x v="371"/>
    <x v="0"/>
    <x v="983"/>
    <n v="0"/>
    <n v="27920519.550000001"/>
    <n v="13687396.800000001"/>
    <n v="5"/>
    <x v="0"/>
    <x v="3"/>
    <x v="42"/>
    <x v="252"/>
    <x v="2"/>
    <x v="0"/>
    <x v="2"/>
    <x v="13"/>
    <x v="1"/>
    <x v="1"/>
  </r>
  <r>
    <x v="863"/>
    <x v="330"/>
    <x v="70"/>
    <x v="2"/>
    <x v="984"/>
    <n v="0"/>
    <n v="6474964.6500000004"/>
    <n v="973457.1"/>
    <n v="3"/>
    <x v="1"/>
    <x v="1"/>
    <x v="1"/>
    <x v="66"/>
    <x v="0"/>
    <x v="2"/>
    <x v="1"/>
    <x v="1"/>
    <x v="1"/>
    <x v="1"/>
  </r>
  <r>
    <x v="863"/>
    <x v="330"/>
    <x v="70"/>
    <x v="2"/>
    <x v="452"/>
    <n v="0"/>
    <n v="368733.75"/>
    <n v="103245.45"/>
    <n v="1"/>
    <x v="1"/>
    <x v="1"/>
    <x v="1"/>
    <x v="66"/>
    <x v="0"/>
    <x v="2"/>
    <x v="0"/>
    <x v="12"/>
    <x v="1"/>
    <x v="1"/>
  </r>
  <r>
    <x v="864"/>
    <x v="330"/>
    <x v="534"/>
    <x v="1"/>
    <x v="985"/>
    <n v="0.5"/>
    <n v="398232.45"/>
    <n v="-265488.3"/>
    <n v="2"/>
    <x v="1"/>
    <x v="11"/>
    <x v="22"/>
    <x v="326"/>
    <x v="2"/>
    <x v="2"/>
    <x v="0"/>
    <x v="2"/>
    <x v="0"/>
    <x v="1"/>
  </r>
  <r>
    <x v="865"/>
    <x v="330"/>
    <x v="536"/>
    <x v="1"/>
    <x v="380"/>
    <n v="0.1"/>
    <n v="8908607.4000000004"/>
    <n v="-103245.45"/>
    <n v="5"/>
    <x v="1"/>
    <x v="2"/>
    <x v="2"/>
    <x v="327"/>
    <x v="1"/>
    <x v="1"/>
    <x v="0"/>
    <x v="3"/>
    <x v="0"/>
    <x v="1"/>
  </r>
  <r>
    <x v="866"/>
    <x v="331"/>
    <x v="237"/>
    <x v="1"/>
    <x v="656"/>
    <n v="0"/>
    <n v="648971.4"/>
    <n v="147493.5"/>
    <n v="3"/>
    <x v="0"/>
    <x v="3"/>
    <x v="50"/>
    <x v="171"/>
    <x v="2"/>
    <x v="2"/>
    <x v="0"/>
    <x v="2"/>
    <x v="1"/>
    <x v="1"/>
  </r>
  <r>
    <x v="867"/>
    <x v="332"/>
    <x v="440"/>
    <x v="1"/>
    <x v="417"/>
    <n v="0"/>
    <n v="3672588.15"/>
    <n v="589974"/>
    <n v="2"/>
    <x v="1"/>
    <x v="2"/>
    <x v="15"/>
    <x v="284"/>
    <x v="1"/>
    <x v="1"/>
    <x v="2"/>
    <x v="13"/>
    <x v="1"/>
    <x v="1"/>
  </r>
  <r>
    <x v="868"/>
    <x v="332"/>
    <x v="537"/>
    <x v="0"/>
    <x v="805"/>
    <n v="0"/>
    <n v="943958.4"/>
    <n v="353984.4"/>
    <n v="2"/>
    <x v="0"/>
    <x v="1"/>
    <x v="88"/>
    <x v="328"/>
    <x v="0"/>
    <x v="1"/>
    <x v="0"/>
    <x v="5"/>
    <x v="1"/>
    <x v="1"/>
  </r>
  <r>
    <x v="869"/>
    <x v="332"/>
    <x v="106"/>
    <x v="0"/>
    <x v="986"/>
    <n v="0.6"/>
    <n v="1961663.55"/>
    <n v="-1755172.6500000001"/>
    <n v="2"/>
    <x v="1"/>
    <x v="3"/>
    <x v="48"/>
    <x v="90"/>
    <x v="2"/>
    <x v="2"/>
    <x v="1"/>
    <x v="8"/>
    <x v="0"/>
    <x v="1"/>
  </r>
  <r>
    <x v="870"/>
    <x v="333"/>
    <x v="95"/>
    <x v="1"/>
    <x v="987"/>
    <n v="0.1"/>
    <n v="1401188.25"/>
    <n v="486728.55"/>
    <n v="2"/>
    <x v="1"/>
    <x v="3"/>
    <x v="14"/>
    <x v="82"/>
    <x v="2"/>
    <x v="1"/>
    <x v="1"/>
    <x v="8"/>
    <x v="1"/>
    <x v="1"/>
  </r>
  <r>
    <x v="870"/>
    <x v="333"/>
    <x v="95"/>
    <x v="1"/>
    <x v="178"/>
    <n v="0"/>
    <n v="1696175.25"/>
    <n v="368733.75"/>
    <n v="6"/>
    <x v="0"/>
    <x v="3"/>
    <x v="14"/>
    <x v="82"/>
    <x v="2"/>
    <x v="1"/>
    <x v="0"/>
    <x v="4"/>
    <x v="1"/>
    <x v="1"/>
  </r>
  <r>
    <x v="870"/>
    <x v="333"/>
    <x v="95"/>
    <x v="1"/>
    <x v="46"/>
    <n v="0.1"/>
    <n v="3539844"/>
    <n v="309736.35000000003"/>
    <n v="2"/>
    <x v="1"/>
    <x v="3"/>
    <x v="14"/>
    <x v="82"/>
    <x v="2"/>
    <x v="1"/>
    <x v="0"/>
    <x v="3"/>
    <x v="1"/>
    <x v="1"/>
  </r>
  <r>
    <x v="870"/>
    <x v="333"/>
    <x v="95"/>
    <x v="1"/>
    <x v="971"/>
    <n v="0"/>
    <n v="2315647.9500000002"/>
    <n v="162242.85"/>
    <n v="3"/>
    <x v="0"/>
    <x v="3"/>
    <x v="14"/>
    <x v="82"/>
    <x v="2"/>
    <x v="1"/>
    <x v="2"/>
    <x v="9"/>
    <x v="1"/>
    <x v="1"/>
  </r>
  <r>
    <x v="871"/>
    <x v="334"/>
    <x v="202"/>
    <x v="1"/>
    <x v="988"/>
    <n v="0.1"/>
    <n v="2064909"/>
    <n v="501477.9"/>
    <n v="3"/>
    <x v="1"/>
    <x v="2"/>
    <x v="15"/>
    <x v="156"/>
    <x v="1"/>
    <x v="0"/>
    <x v="1"/>
    <x v="8"/>
    <x v="0"/>
    <x v="1"/>
  </r>
  <r>
    <x v="871"/>
    <x v="334"/>
    <x v="202"/>
    <x v="1"/>
    <x v="89"/>
    <n v="0"/>
    <n v="825963.6"/>
    <n v="398232.45"/>
    <n v="3"/>
    <x v="1"/>
    <x v="2"/>
    <x v="15"/>
    <x v="156"/>
    <x v="1"/>
    <x v="0"/>
    <x v="0"/>
    <x v="4"/>
    <x v="0"/>
    <x v="1"/>
  </r>
  <r>
    <x v="872"/>
    <x v="334"/>
    <x v="538"/>
    <x v="2"/>
    <x v="317"/>
    <n v="0.1"/>
    <n v="3761084.25"/>
    <n v="294987"/>
    <n v="2"/>
    <x v="0"/>
    <x v="5"/>
    <x v="79"/>
    <x v="329"/>
    <x v="1"/>
    <x v="1"/>
    <x v="0"/>
    <x v="3"/>
    <x v="0"/>
    <x v="1"/>
  </r>
  <r>
    <x v="873"/>
    <x v="334"/>
    <x v="126"/>
    <x v="0"/>
    <x v="989"/>
    <n v="0.15"/>
    <n v="18539932.949999999"/>
    <n v="-442480.5"/>
    <n v="8"/>
    <x v="1"/>
    <x v="3"/>
    <x v="42"/>
    <x v="105"/>
    <x v="2"/>
    <x v="2"/>
    <x v="2"/>
    <x v="10"/>
    <x v="0"/>
    <x v="1"/>
  </r>
  <r>
    <x v="874"/>
    <x v="334"/>
    <x v="539"/>
    <x v="1"/>
    <x v="990"/>
    <n v="0.15"/>
    <n v="1828919.4000000001"/>
    <n v="-221240.25"/>
    <n v="1"/>
    <x v="1"/>
    <x v="2"/>
    <x v="80"/>
    <x v="330"/>
    <x v="1"/>
    <x v="0"/>
    <x v="2"/>
    <x v="13"/>
    <x v="0"/>
    <x v="1"/>
  </r>
  <r>
    <x v="875"/>
    <x v="335"/>
    <x v="540"/>
    <x v="3"/>
    <x v="150"/>
    <n v="0"/>
    <n v="4778789.4000000004"/>
    <n v="1622428.5"/>
    <n v="6"/>
    <x v="0"/>
    <x v="8"/>
    <x v="52"/>
    <x v="100"/>
    <x v="2"/>
    <x v="1"/>
    <x v="0"/>
    <x v="2"/>
    <x v="1"/>
    <x v="1"/>
  </r>
  <r>
    <x v="876"/>
    <x v="335"/>
    <x v="231"/>
    <x v="2"/>
    <x v="518"/>
    <n v="0.6"/>
    <n v="2315647.9500000002"/>
    <n v="-3008867.4"/>
    <n v="3"/>
    <x v="0"/>
    <x v="2"/>
    <x v="40"/>
    <x v="146"/>
    <x v="1"/>
    <x v="0"/>
    <x v="1"/>
    <x v="8"/>
    <x v="0"/>
    <x v="1"/>
  </r>
  <r>
    <x v="876"/>
    <x v="335"/>
    <x v="231"/>
    <x v="2"/>
    <x v="290"/>
    <n v="0"/>
    <n v="13982383.800000001"/>
    <n v="973457.1"/>
    <n v="5"/>
    <x v="0"/>
    <x v="2"/>
    <x v="40"/>
    <x v="146"/>
    <x v="1"/>
    <x v="0"/>
    <x v="2"/>
    <x v="13"/>
    <x v="0"/>
    <x v="1"/>
  </r>
  <r>
    <x v="877"/>
    <x v="335"/>
    <x v="480"/>
    <x v="2"/>
    <x v="786"/>
    <n v="0.5"/>
    <n v="18775922.550000001"/>
    <n v="-14646104.550000001"/>
    <n v="7"/>
    <x v="1"/>
    <x v="10"/>
    <x v="21"/>
    <x v="30"/>
    <x v="0"/>
    <x v="1"/>
    <x v="1"/>
    <x v="1"/>
    <x v="0"/>
    <x v="1"/>
  </r>
  <r>
    <x v="877"/>
    <x v="335"/>
    <x v="480"/>
    <x v="2"/>
    <x v="126"/>
    <n v="0.5"/>
    <n v="162242.85"/>
    <n v="-73746.75"/>
    <n v="2"/>
    <x v="0"/>
    <x v="10"/>
    <x v="21"/>
    <x v="30"/>
    <x v="0"/>
    <x v="1"/>
    <x v="0"/>
    <x v="3"/>
    <x v="0"/>
    <x v="1"/>
  </r>
  <r>
    <x v="878"/>
    <x v="336"/>
    <x v="128"/>
    <x v="1"/>
    <x v="47"/>
    <n v="0.1"/>
    <n v="10958767.050000001"/>
    <n v="3775833.6"/>
    <n v="2"/>
    <x v="0"/>
    <x v="2"/>
    <x v="2"/>
    <x v="107"/>
    <x v="1"/>
    <x v="1"/>
    <x v="1"/>
    <x v="1"/>
    <x v="1"/>
    <x v="1"/>
  </r>
  <r>
    <x v="878"/>
    <x v="336"/>
    <x v="128"/>
    <x v="1"/>
    <x v="747"/>
    <n v="0.1"/>
    <n v="3746334.9"/>
    <n v="1578180.45"/>
    <n v="3"/>
    <x v="1"/>
    <x v="2"/>
    <x v="2"/>
    <x v="107"/>
    <x v="1"/>
    <x v="1"/>
    <x v="1"/>
    <x v="8"/>
    <x v="1"/>
    <x v="1"/>
  </r>
  <r>
    <x v="878"/>
    <x v="336"/>
    <x v="128"/>
    <x v="1"/>
    <x v="544"/>
    <n v="0"/>
    <n v="442480.5"/>
    <n v="221240.25"/>
    <n v="3"/>
    <x v="0"/>
    <x v="2"/>
    <x v="2"/>
    <x v="107"/>
    <x v="1"/>
    <x v="1"/>
    <x v="0"/>
    <x v="2"/>
    <x v="1"/>
    <x v="1"/>
  </r>
  <r>
    <x v="878"/>
    <x v="336"/>
    <x v="128"/>
    <x v="1"/>
    <x v="117"/>
    <n v="0"/>
    <n v="678470.1"/>
    <n v="265488.3"/>
    <n v="4"/>
    <x v="1"/>
    <x v="2"/>
    <x v="2"/>
    <x v="107"/>
    <x v="1"/>
    <x v="1"/>
    <x v="0"/>
    <x v="4"/>
    <x v="1"/>
    <x v="1"/>
  </r>
  <r>
    <x v="878"/>
    <x v="336"/>
    <x v="128"/>
    <x v="1"/>
    <x v="991"/>
    <n v="0"/>
    <n v="12699190.35"/>
    <n v="4823037.45"/>
    <n v="5"/>
    <x v="0"/>
    <x v="2"/>
    <x v="2"/>
    <x v="107"/>
    <x v="1"/>
    <x v="1"/>
    <x v="2"/>
    <x v="9"/>
    <x v="1"/>
    <x v="1"/>
  </r>
  <r>
    <x v="879"/>
    <x v="336"/>
    <x v="414"/>
    <x v="1"/>
    <x v="296"/>
    <n v="0.3"/>
    <n v="530976.6"/>
    <n v="-14749.35"/>
    <n v="1"/>
    <x v="0"/>
    <x v="8"/>
    <x v="83"/>
    <x v="272"/>
    <x v="2"/>
    <x v="1"/>
    <x v="1"/>
    <x v="16"/>
    <x v="1"/>
    <x v="1"/>
  </r>
  <r>
    <x v="879"/>
    <x v="336"/>
    <x v="414"/>
    <x v="1"/>
    <x v="226"/>
    <n v="0"/>
    <n v="2463141.4500000002"/>
    <n v="988206.45000000007"/>
    <n v="2"/>
    <x v="0"/>
    <x v="8"/>
    <x v="83"/>
    <x v="272"/>
    <x v="2"/>
    <x v="1"/>
    <x v="0"/>
    <x v="11"/>
    <x v="1"/>
    <x v="1"/>
  </r>
  <r>
    <x v="879"/>
    <x v="336"/>
    <x v="414"/>
    <x v="1"/>
    <x v="39"/>
    <n v="0"/>
    <n v="1504433.7"/>
    <n v="442480.5"/>
    <n v="2"/>
    <x v="1"/>
    <x v="8"/>
    <x v="83"/>
    <x v="272"/>
    <x v="2"/>
    <x v="1"/>
    <x v="0"/>
    <x v="5"/>
    <x v="1"/>
    <x v="1"/>
  </r>
  <r>
    <x v="879"/>
    <x v="336"/>
    <x v="414"/>
    <x v="1"/>
    <x v="16"/>
    <n v="0"/>
    <n v="589974"/>
    <n v="88496.1"/>
    <n v="5"/>
    <x v="1"/>
    <x v="8"/>
    <x v="83"/>
    <x v="272"/>
    <x v="2"/>
    <x v="1"/>
    <x v="0"/>
    <x v="7"/>
    <x v="1"/>
    <x v="1"/>
  </r>
  <r>
    <x v="879"/>
    <x v="336"/>
    <x v="414"/>
    <x v="1"/>
    <x v="870"/>
    <n v="0"/>
    <n v="457229.85000000003"/>
    <n v="44248.05"/>
    <n v="3"/>
    <x v="1"/>
    <x v="8"/>
    <x v="83"/>
    <x v="272"/>
    <x v="2"/>
    <x v="1"/>
    <x v="0"/>
    <x v="7"/>
    <x v="1"/>
    <x v="1"/>
  </r>
  <r>
    <x v="879"/>
    <x v="336"/>
    <x v="414"/>
    <x v="1"/>
    <x v="660"/>
    <n v="0"/>
    <n v="324485.7"/>
    <n v="0"/>
    <n v="2"/>
    <x v="1"/>
    <x v="8"/>
    <x v="83"/>
    <x v="272"/>
    <x v="2"/>
    <x v="1"/>
    <x v="0"/>
    <x v="3"/>
    <x v="1"/>
    <x v="1"/>
  </r>
  <r>
    <x v="879"/>
    <x v="336"/>
    <x v="414"/>
    <x v="1"/>
    <x v="866"/>
    <n v="0"/>
    <n v="15722807.1"/>
    <n v="3303854.4"/>
    <n v="4"/>
    <x v="1"/>
    <x v="8"/>
    <x v="83"/>
    <x v="272"/>
    <x v="2"/>
    <x v="1"/>
    <x v="2"/>
    <x v="9"/>
    <x v="1"/>
    <x v="1"/>
  </r>
  <r>
    <x v="879"/>
    <x v="336"/>
    <x v="414"/>
    <x v="1"/>
    <x v="218"/>
    <n v="0"/>
    <n v="6106230.9000000004"/>
    <n v="309736.35000000003"/>
    <n v="3"/>
    <x v="0"/>
    <x v="8"/>
    <x v="83"/>
    <x v="272"/>
    <x v="2"/>
    <x v="1"/>
    <x v="2"/>
    <x v="10"/>
    <x v="1"/>
    <x v="1"/>
  </r>
  <r>
    <x v="880"/>
    <x v="336"/>
    <x v="476"/>
    <x v="1"/>
    <x v="361"/>
    <n v="0.5"/>
    <n v="324485.7"/>
    <n v="-117994.8"/>
    <n v="4"/>
    <x v="0"/>
    <x v="8"/>
    <x v="25"/>
    <x v="300"/>
    <x v="2"/>
    <x v="1"/>
    <x v="0"/>
    <x v="5"/>
    <x v="0"/>
    <x v="1"/>
  </r>
  <r>
    <x v="880"/>
    <x v="336"/>
    <x v="476"/>
    <x v="1"/>
    <x v="992"/>
    <n v="0.5"/>
    <n v="250738.95"/>
    <n v="-117994.8"/>
    <n v="3"/>
    <x v="1"/>
    <x v="8"/>
    <x v="25"/>
    <x v="300"/>
    <x v="2"/>
    <x v="1"/>
    <x v="0"/>
    <x v="5"/>
    <x v="0"/>
    <x v="1"/>
  </r>
  <r>
    <x v="880"/>
    <x v="336"/>
    <x v="476"/>
    <x v="1"/>
    <x v="993"/>
    <n v="0.5"/>
    <n v="693219.45000000007"/>
    <n v="-162242.85"/>
    <n v="7"/>
    <x v="1"/>
    <x v="8"/>
    <x v="25"/>
    <x v="300"/>
    <x v="2"/>
    <x v="1"/>
    <x v="0"/>
    <x v="14"/>
    <x v="0"/>
    <x v="1"/>
  </r>
  <r>
    <x v="880"/>
    <x v="336"/>
    <x v="476"/>
    <x v="1"/>
    <x v="994"/>
    <n v="0.5"/>
    <n v="560475.30000000005"/>
    <n v="-368733.75"/>
    <n v="5"/>
    <x v="0"/>
    <x v="8"/>
    <x v="25"/>
    <x v="300"/>
    <x v="2"/>
    <x v="1"/>
    <x v="0"/>
    <x v="0"/>
    <x v="0"/>
    <x v="1"/>
  </r>
  <r>
    <x v="880"/>
    <x v="336"/>
    <x v="476"/>
    <x v="1"/>
    <x v="995"/>
    <n v="0.5"/>
    <n v="707968.8"/>
    <n v="-560475.30000000005"/>
    <n v="4"/>
    <x v="1"/>
    <x v="8"/>
    <x v="25"/>
    <x v="300"/>
    <x v="2"/>
    <x v="1"/>
    <x v="0"/>
    <x v="0"/>
    <x v="0"/>
    <x v="1"/>
  </r>
  <r>
    <x v="880"/>
    <x v="336"/>
    <x v="476"/>
    <x v="1"/>
    <x v="996"/>
    <n v="0.5"/>
    <n v="3215358.3000000003"/>
    <n v="-1165198.6500000001"/>
    <n v="3"/>
    <x v="0"/>
    <x v="8"/>
    <x v="25"/>
    <x v="300"/>
    <x v="2"/>
    <x v="1"/>
    <x v="2"/>
    <x v="13"/>
    <x v="0"/>
    <x v="1"/>
  </r>
  <r>
    <x v="880"/>
    <x v="336"/>
    <x v="476"/>
    <x v="1"/>
    <x v="713"/>
    <n v="0.5"/>
    <n v="28038514.350000001"/>
    <n v="-24675662.550000001"/>
    <n v="10"/>
    <x v="1"/>
    <x v="8"/>
    <x v="25"/>
    <x v="300"/>
    <x v="2"/>
    <x v="1"/>
    <x v="2"/>
    <x v="13"/>
    <x v="0"/>
    <x v="1"/>
  </r>
  <r>
    <x v="880"/>
    <x v="336"/>
    <x v="476"/>
    <x v="1"/>
    <x v="997"/>
    <n v="0.5"/>
    <n v="3053115.45"/>
    <n v="-1769922"/>
    <n v="3"/>
    <x v="0"/>
    <x v="8"/>
    <x v="25"/>
    <x v="300"/>
    <x v="2"/>
    <x v="1"/>
    <x v="2"/>
    <x v="10"/>
    <x v="0"/>
    <x v="1"/>
  </r>
  <r>
    <x v="881"/>
    <x v="336"/>
    <x v="503"/>
    <x v="0"/>
    <x v="48"/>
    <n v="0.5"/>
    <n v="1592929.8"/>
    <n v="-855462.3"/>
    <n v="4"/>
    <x v="1"/>
    <x v="1"/>
    <x v="1"/>
    <x v="313"/>
    <x v="0"/>
    <x v="0"/>
    <x v="0"/>
    <x v="2"/>
    <x v="0"/>
    <x v="1"/>
  </r>
  <r>
    <x v="882"/>
    <x v="336"/>
    <x v="541"/>
    <x v="2"/>
    <x v="216"/>
    <n v="0"/>
    <n v="2905621.95"/>
    <n v="324485.7"/>
    <n v="4"/>
    <x v="0"/>
    <x v="1"/>
    <x v="65"/>
    <x v="331"/>
    <x v="0"/>
    <x v="2"/>
    <x v="0"/>
    <x v="5"/>
    <x v="0"/>
    <x v="1"/>
  </r>
  <r>
    <x v="882"/>
    <x v="336"/>
    <x v="541"/>
    <x v="2"/>
    <x v="998"/>
    <n v="0"/>
    <n v="1592929.8"/>
    <n v="589974"/>
    <n v="11"/>
    <x v="1"/>
    <x v="1"/>
    <x v="65"/>
    <x v="331"/>
    <x v="0"/>
    <x v="2"/>
    <x v="0"/>
    <x v="4"/>
    <x v="0"/>
    <x v="1"/>
  </r>
  <r>
    <x v="883"/>
    <x v="337"/>
    <x v="384"/>
    <x v="3"/>
    <x v="798"/>
    <n v="0.1"/>
    <n v="4557549.1500000004"/>
    <n v="1873167.45"/>
    <n v="4"/>
    <x v="0"/>
    <x v="1"/>
    <x v="1"/>
    <x v="258"/>
    <x v="0"/>
    <x v="1"/>
    <x v="1"/>
    <x v="8"/>
    <x v="1"/>
    <x v="1"/>
  </r>
  <r>
    <x v="883"/>
    <x v="337"/>
    <x v="384"/>
    <x v="3"/>
    <x v="277"/>
    <n v="0.1"/>
    <n v="2566386.9"/>
    <n v="58997.4"/>
    <n v="4"/>
    <x v="0"/>
    <x v="1"/>
    <x v="1"/>
    <x v="258"/>
    <x v="0"/>
    <x v="1"/>
    <x v="0"/>
    <x v="5"/>
    <x v="1"/>
    <x v="1"/>
  </r>
  <r>
    <x v="883"/>
    <x v="337"/>
    <x v="384"/>
    <x v="3"/>
    <x v="999"/>
    <n v="0.1"/>
    <n v="707968.8"/>
    <n v="14749.35"/>
    <n v="2"/>
    <x v="1"/>
    <x v="1"/>
    <x v="1"/>
    <x v="258"/>
    <x v="0"/>
    <x v="1"/>
    <x v="0"/>
    <x v="14"/>
    <x v="1"/>
    <x v="1"/>
  </r>
  <r>
    <x v="884"/>
    <x v="337"/>
    <x v="313"/>
    <x v="1"/>
    <x v="1000"/>
    <n v="0.5"/>
    <n v="3849580.35"/>
    <n v="-1002955.8"/>
    <n v="8"/>
    <x v="1"/>
    <x v="12"/>
    <x v="74"/>
    <x v="222"/>
    <x v="1"/>
    <x v="1"/>
    <x v="2"/>
    <x v="10"/>
    <x v="0"/>
    <x v="1"/>
  </r>
  <r>
    <x v="885"/>
    <x v="337"/>
    <x v="102"/>
    <x v="1"/>
    <x v="1001"/>
    <n v="0"/>
    <n v="471979.2"/>
    <n v="132744.15"/>
    <n v="1"/>
    <x v="1"/>
    <x v="1"/>
    <x v="1"/>
    <x v="87"/>
    <x v="0"/>
    <x v="0"/>
    <x v="0"/>
    <x v="12"/>
    <x v="0"/>
    <x v="1"/>
  </r>
  <r>
    <x v="885"/>
    <x v="337"/>
    <x v="102"/>
    <x v="1"/>
    <x v="1002"/>
    <n v="0.15"/>
    <n v="10767025.5"/>
    <n v="-884961"/>
    <n v="7"/>
    <x v="1"/>
    <x v="1"/>
    <x v="1"/>
    <x v="87"/>
    <x v="0"/>
    <x v="0"/>
    <x v="2"/>
    <x v="13"/>
    <x v="0"/>
    <x v="1"/>
  </r>
  <r>
    <x v="886"/>
    <x v="338"/>
    <x v="406"/>
    <x v="1"/>
    <x v="1003"/>
    <n v="0"/>
    <n v="1489684.35"/>
    <n v="560475.30000000005"/>
    <n v="2"/>
    <x v="1"/>
    <x v="3"/>
    <x v="82"/>
    <x v="268"/>
    <x v="2"/>
    <x v="1"/>
    <x v="1"/>
    <x v="16"/>
    <x v="1"/>
    <x v="1"/>
  </r>
  <r>
    <x v="886"/>
    <x v="338"/>
    <x v="406"/>
    <x v="1"/>
    <x v="305"/>
    <n v="0"/>
    <n v="766966.20000000007"/>
    <n v="265488.3"/>
    <n v="2"/>
    <x v="0"/>
    <x v="3"/>
    <x v="82"/>
    <x v="268"/>
    <x v="2"/>
    <x v="1"/>
    <x v="0"/>
    <x v="2"/>
    <x v="1"/>
    <x v="1"/>
  </r>
  <r>
    <x v="886"/>
    <x v="338"/>
    <x v="406"/>
    <x v="1"/>
    <x v="605"/>
    <n v="0.1"/>
    <n v="1533932.4000000001"/>
    <n v="29498.7"/>
    <n v="5"/>
    <x v="0"/>
    <x v="3"/>
    <x v="82"/>
    <x v="268"/>
    <x v="2"/>
    <x v="1"/>
    <x v="0"/>
    <x v="3"/>
    <x v="1"/>
    <x v="1"/>
  </r>
  <r>
    <x v="887"/>
    <x v="338"/>
    <x v="414"/>
    <x v="0"/>
    <x v="978"/>
    <n v="0"/>
    <n v="899710.35"/>
    <n v="412981.8"/>
    <n v="2"/>
    <x v="1"/>
    <x v="8"/>
    <x v="83"/>
    <x v="272"/>
    <x v="2"/>
    <x v="1"/>
    <x v="0"/>
    <x v="5"/>
    <x v="1"/>
    <x v="1"/>
  </r>
  <r>
    <x v="887"/>
    <x v="338"/>
    <x v="414"/>
    <x v="0"/>
    <x v="1004"/>
    <n v="0"/>
    <n v="619472.70000000007"/>
    <n v="191741.55000000002"/>
    <n v="2"/>
    <x v="0"/>
    <x v="8"/>
    <x v="83"/>
    <x v="272"/>
    <x v="2"/>
    <x v="1"/>
    <x v="0"/>
    <x v="14"/>
    <x v="1"/>
    <x v="1"/>
  </r>
  <r>
    <x v="888"/>
    <x v="338"/>
    <x v="409"/>
    <x v="0"/>
    <x v="818"/>
    <n v="0.1"/>
    <n v="1297942.8"/>
    <n v="398232.45"/>
    <n v="8"/>
    <x v="0"/>
    <x v="2"/>
    <x v="4"/>
    <x v="89"/>
    <x v="1"/>
    <x v="1"/>
    <x v="0"/>
    <x v="7"/>
    <x v="1"/>
    <x v="1"/>
  </r>
  <r>
    <x v="888"/>
    <x v="338"/>
    <x v="409"/>
    <x v="0"/>
    <x v="1005"/>
    <n v="0.1"/>
    <n v="634222.05000000005"/>
    <n v="14749.35"/>
    <n v="1"/>
    <x v="1"/>
    <x v="2"/>
    <x v="4"/>
    <x v="89"/>
    <x v="1"/>
    <x v="1"/>
    <x v="0"/>
    <x v="3"/>
    <x v="1"/>
    <x v="1"/>
  </r>
  <r>
    <x v="889"/>
    <x v="339"/>
    <x v="328"/>
    <x v="0"/>
    <x v="629"/>
    <n v="0"/>
    <n v="855462.3"/>
    <n v="44248.05"/>
    <n v="4"/>
    <x v="0"/>
    <x v="1"/>
    <x v="1"/>
    <x v="192"/>
    <x v="0"/>
    <x v="1"/>
    <x v="0"/>
    <x v="5"/>
    <x v="1"/>
    <x v="1"/>
  </r>
  <r>
    <x v="890"/>
    <x v="339"/>
    <x v="474"/>
    <x v="1"/>
    <x v="171"/>
    <n v="0"/>
    <n v="471979.2"/>
    <n v="14749.35"/>
    <n v="2"/>
    <x v="0"/>
    <x v="2"/>
    <x v="2"/>
    <x v="299"/>
    <x v="1"/>
    <x v="1"/>
    <x v="0"/>
    <x v="2"/>
    <x v="1"/>
    <x v="1"/>
  </r>
  <r>
    <x v="891"/>
    <x v="339"/>
    <x v="542"/>
    <x v="2"/>
    <x v="499"/>
    <n v="0"/>
    <n v="2005911.6"/>
    <n v="604723.35"/>
    <n v="3"/>
    <x v="1"/>
    <x v="5"/>
    <x v="30"/>
    <x v="188"/>
    <x v="1"/>
    <x v="2"/>
    <x v="0"/>
    <x v="0"/>
    <x v="1"/>
    <x v="1"/>
  </r>
  <r>
    <x v="892"/>
    <x v="339"/>
    <x v="22"/>
    <x v="2"/>
    <x v="870"/>
    <n v="0"/>
    <n v="1061953.2"/>
    <n v="103245.45"/>
    <n v="7"/>
    <x v="0"/>
    <x v="2"/>
    <x v="15"/>
    <x v="21"/>
    <x v="1"/>
    <x v="1"/>
    <x v="0"/>
    <x v="7"/>
    <x v="1"/>
    <x v="1"/>
  </r>
  <r>
    <x v="892"/>
    <x v="339"/>
    <x v="22"/>
    <x v="2"/>
    <x v="167"/>
    <n v="0"/>
    <n v="5663750.4000000004"/>
    <n v="1017705.15"/>
    <n v="3"/>
    <x v="1"/>
    <x v="2"/>
    <x v="15"/>
    <x v="21"/>
    <x v="1"/>
    <x v="1"/>
    <x v="0"/>
    <x v="3"/>
    <x v="1"/>
    <x v="1"/>
  </r>
  <r>
    <x v="893"/>
    <x v="339"/>
    <x v="481"/>
    <x v="3"/>
    <x v="982"/>
    <n v="0.1"/>
    <n v="22522257.449999999"/>
    <n v="7005941.25"/>
    <n v="8"/>
    <x v="1"/>
    <x v="1"/>
    <x v="1"/>
    <x v="303"/>
    <x v="0"/>
    <x v="2"/>
    <x v="0"/>
    <x v="3"/>
    <x v="1"/>
    <x v="1"/>
  </r>
  <r>
    <x v="894"/>
    <x v="339"/>
    <x v="16"/>
    <x v="1"/>
    <x v="1006"/>
    <n v="0"/>
    <n v="2050159.6500000001"/>
    <n v="206490.9"/>
    <n v="3"/>
    <x v="0"/>
    <x v="5"/>
    <x v="7"/>
    <x v="15"/>
    <x v="1"/>
    <x v="2"/>
    <x v="0"/>
    <x v="0"/>
    <x v="0"/>
    <x v="1"/>
  </r>
  <r>
    <x v="894"/>
    <x v="339"/>
    <x v="16"/>
    <x v="1"/>
    <x v="1007"/>
    <n v="0.4"/>
    <n v="1976412.9000000001"/>
    <n v="-457229.85000000003"/>
    <n v="3"/>
    <x v="0"/>
    <x v="5"/>
    <x v="7"/>
    <x v="15"/>
    <x v="1"/>
    <x v="2"/>
    <x v="2"/>
    <x v="10"/>
    <x v="0"/>
    <x v="1"/>
  </r>
  <r>
    <x v="895"/>
    <x v="340"/>
    <x v="293"/>
    <x v="2"/>
    <x v="418"/>
    <n v="0"/>
    <n v="3259606.35"/>
    <n v="1342190.85"/>
    <n v="7"/>
    <x v="1"/>
    <x v="3"/>
    <x v="42"/>
    <x v="216"/>
    <x v="2"/>
    <x v="1"/>
    <x v="0"/>
    <x v="5"/>
    <x v="1"/>
    <x v="1"/>
  </r>
  <r>
    <x v="895"/>
    <x v="340"/>
    <x v="293"/>
    <x v="2"/>
    <x v="400"/>
    <n v="0.15"/>
    <n v="2448392.1"/>
    <n v="235989.6"/>
    <n v="3"/>
    <x v="0"/>
    <x v="3"/>
    <x v="42"/>
    <x v="216"/>
    <x v="2"/>
    <x v="1"/>
    <x v="2"/>
    <x v="10"/>
    <x v="1"/>
    <x v="1"/>
  </r>
  <r>
    <x v="896"/>
    <x v="340"/>
    <x v="95"/>
    <x v="3"/>
    <x v="1008"/>
    <n v="0"/>
    <n v="3613590.75"/>
    <n v="1047203.85"/>
    <n v="2"/>
    <x v="1"/>
    <x v="3"/>
    <x v="14"/>
    <x v="82"/>
    <x v="2"/>
    <x v="1"/>
    <x v="2"/>
    <x v="9"/>
    <x v="1"/>
    <x v="1"/>
  </r>
  <r>
    <x v="897"/>
    <x v="340"/>
    <x v="262"/>
    <x v="0"/>
    <x v="857"/>
    <n v="0"/>
    <n v="4203564.75"/>
    <n v="206490.9"/>
    <n v="6"/>
    <x v="0"/>
    <x v="2"/>
    <x v="15"/>
    <x v="194"/>
    <x v="1"/>
    <x v="2"/>
    <x v="0"/>
    <x v="2"/>
    <x v="1"/>
    <x v="1"/>
  </r>
  <r>
    <x v="897"/>
    <x v="340"/>
    <x v="262"/>
    <x v="0"/>
    <x v="543"/>
    <n v="0"/>
    <n v="1533932.4000000001"/>
    <n v="280237.65000000002"/>
    <n v="2"/>
    <x v="1"/>
    <x v="2"/>
    <x v="15"/>
    <x v="194"/>
    <x v="1"/>
    <x v="2"/>
    <x v="0"/>
    <x v="5"/>
    <x v="1"/>
    <x v="1"/>
  </r>
  <r>
    <x v="897"/>
    <x v="340"/>
    <x v="262"/>
    <x v="0"/>
    <x v="216"/>
    <n v="0"/>
    <n v="2182903.8000000003"/>
    <n v="235989.6"/>
    <n v="3"/>
    <x v="1"/>
    <x v="2"/>
    <x v="15"/>
    <x v="194"/>
    <x v="1"/>
    <x v="2"/>
    <x v="0"/>
    <x v="5"/>
    <x v="1"/>
    <x v="1"/>
  </r>
  <r>
    <x v="897"/>
    <x v="340"/>
    <x v="262"/>
    <x v="0"/>
    <x v="1009"/>
    <n v="0"/>
    <n v="943958.4"/>
    <n v="442480.5"/>
    <n v="2"/>
    <x v="1"/>
    <x v="2"/>
    <x v="15"/>
    <x v="194"/>
    <x v="1"/>
    <x v="2"/>
    <x v="2"/>
    <x v="15"/>
    <x v="1"/>
    <x v="1"/>
  </r>
  <r>
    <x v="898"/>
    <x v="341"/>
    <x v="487"/>
    <x v="1"/>
    <x v="481"/>
    <n v="0.4"/>
    <n v="619472.70000000007"/>
    <n v="-294987"/>
    <n v="4"/>
    <x v="0"/>
    <x v="3"/>
    <x v="50"/>
    <x v="306"/>
    <x v="2"/>
    <x v="2"/>
    <x v="0"/>
    <x v="3"/>
    <x v="1"/>
    <x v="1"/>
  </r>
  <r>
    <x v="898"/>
    <x v="341"/>
    <x v="487"/>
    <x v="1"/>
    <x v="1010"/>
    <n v="0"/>
    <n v="707968.8"/>
    <n v="339235.05"/>
    <n v="1"/>
    <x v="0"/>
    <x v="3"/>
    <x v="50"/>
    <x v="306"/>
    <x v="2"/>
    <x v="2"/>
    <x v="0"/>
    <x v="12"/>
    <x v="1"/>
    <x v="1"/>
  </r>
  <r>
    <x v="899"/>
    <x v="342"/>
    <x v="73"/>
    <x v="1"/>
    <x v="513"/>
    <n v="0.5"/>
    <n v="5884990.6500000004"/>
    <n v="-3879079.0500000003"/>
    <n v="10"/>
    <x v="1"/>
    <x v="3"/>
    <x v="19"/>
    <x v="68"/>
    <x v="2"/>
    <x v="1"/>
    <x v="1"/>
    <x v="8"/>
    <x v="1"/>
    <x v="1"/>
  </r>
  <r>
    <x v="900"/>
    <x v="342"/>
    <x v="389"/>
    <x v="0"/>
    <x v="1011"/>
    <n v="0"/>
    <n v="1902666.1500000001"/>
    <n v="678470.1"/>
    <n v="3"/>
    <x v="0"/>
    <x v="5"/>
    <x v="54"/>
    <x v="106"/>
    <x v="1"/>
    <x v="0"/>
    <x v="2"/>
    <x v="15"/>
    <x v="1"/>
    <x v="1"/>
  </r>
  <r>
    <x v="901"/>
    <x v="342"/>
    <x v="140"/>
    <x v="3"/>
    <x v="83"/>
    <n v="0"/>
    <n v="3569342.7"/>
    <n v="575224.65"/>
    <n v="8"/>
    <x v="1"/>
    <x v="6"/>
    <x v="53"/>
    <x v="116"/>
    <x v="1"/>
    <x v="2"/>
    <x v="0"/>
    <x v="2"/>
    <x v="1"/>
    <x v="1"/>
  </r>
  <r>
    <x v="902"/>
    <x v="342"/>
    <x v="543"/>
    <x v="1"/>
    <x v="142"/>
    <n v="0"/>
    <n v="398232.45"/>
    <n v="103245.45"/>
    <n v="1"/>
    <x v="1"/>
    <x v="5"/>
    <x v="27"/>
    <x v="270"/>
    <x v="1"/>
    <x v="1"/>
    <x v="0"/>
    <x v="2"/>
    <x v="0"/>
    <x v="1"/>
  </r>
  <r>
    <x v="902"/>
    <x v="342"/>
    <x v="543"/>
    <x v="1"/>
    <x v="316"/>
    <n v="0.1"/>
    <n v="1607679.1500000001"/>
    <n v="-88496.1"/>
    <n v="6"/>
    <x v="1"/>
    <x v="5"/>
    <x v="27"/>
    <x v="270"/>
    <x v="1"/>
    <x v="1"/>
    <x v="0"/>
    <x v="3"/>
    <x v="0"/>
    <x v="1"/>
  </r>
  <r>
    <x v="903"/>
    <x v="343"/>
    <x v="102"/>
    <x v="0"/>
    <x v="410"/>
    <n v="0"/>
    <n v="825963.6"/>
    <n v="398232.45"/>
    <n v="2"/>
    <x v="0"/>
    <x v="1"/>
    <x v="1"/>
    <x v="87"/>
    <x v="0"/>
    <x v="0"/>
    <x v="0"/>
    <x v="0"/>
    <x v="1"/>
    <x v="1"/>
  </r>
  <r>
    <x v="904"/>
    <x v="343"/>
    <x v="487"/>
    <x v="1"/>
    <x v="176"/>
    <n v="0.1"/>
    <n v="471979.2"/>
    <n v="73746.75"/>
    <n v="2"/>
    <x v="1"/>
    <x v="3"/>
    <x v="50"/>
    <x v="306"/>
    <x v="2"/>
    <x v="2"/>
    <x v="0"/>
    <x v="3"/>
    <x v="1"/>
    <x v="1"/>
  </r>
  <r>
    <x v="904"/>
    <x v="343"/>
    <x v="487"/>
    <x v="1"/>
    <x v="1012"/>
    <n v="0"/>
    <n v="2315647.9500000002"/>
    <n v="44248.05"/>
    <n v="3"/>
    <x v="0"/>
    <x v="3"/>
    <x v="50"/>
    <x v="306"/>
    <x v="2"/>
    <x v="2"/>
    <x v="2"/>
    <x v="9"/>
    <x v="1"/>
    <x v="1"/>
  </r>
  <r>
    <x v="905"/>
    <x v="343"/>
    <x v="544"/>
    <x v="0"/>
    <x v="86"/>
    <n v="0"/>
    <n v="737467.5"/>
    <n v="88496.1"/>
    <n v="4"/>
    <x v="0"/>
    <x v="5"/>
    <x v="79"/>
    <x v="237"/>
    <x v="1"/>
    <x v="2"/>
    <x v="0"/>
    <x v="5"/>
    <x v="0"/>
    <x v="1"/>
  </r>
  <r>
    <x v="905"/>
    <x v="343"/>
    <x v="544"/>
    <x v="0"/>
    <x v="892"/>
    <n v="0"/>
    <n v="309736.35000000003"/>
    <n v="73746.75"/>
    <n v="2"/>
    <x v="1"/>
    <x v="5"/>
    <x v="79"/>
    <x v="237"/>
    <x v="1"/>
    <x v="2"/>
    <x v="0"/>
    <x v="5"/>
    <x v="0"/>
    <x v="1"/>
  </r>
  <r>
    <x v="906"/>
    <x v="344"/>
    <x v="497"/>
    <x v="0"/>
    <x v="1013"/>
    <n v="0"/>
    <n v="2463141.4500000002"/>
    <n v="368733.75"/>
    <n v="8"/>
    <x v="0"/>
    <x v="10"/>
    <x v="21"/>
    <x v="30"/>
    <x v="0"/>
    <x v="2"/>
    <x v="0"/>
    <x v="0"/>
    <x v="1"/>
    <x v="1"/>
  </r>
  <r>
    <x v="907"/>
    <x v="344"/>
    <x v="129"/>
    <x v="0"/>
    <x v="43"/>
    <n v="0"/>
    <n v="943958.4"/>
    <n v="471979.2"/>
    <n v="2"/>
    <x v="0"/>
    <x v="2"/>
    <x v="40"/>
    <x v="108"/>
    <x v="1"/>
    <x v="1"/>
    <x v="0"/>
    <x v="2"/>
    <x v="1"/>
    <x v="1"/>
  </r>
  <r>
    <x v="908"/>
    <x v="345"/>
    <x v="545"/>
    <x v="2"/>
    <x v="818"/>
    <n v="0"/>
    <n v="722718.15"/>
    <n v="280237.65000000002"/>
    <n v="4"/>
    <x v="1"/>
    <x v="8"/>
    <x v="11"/>
    <x v="332"/>
    <x v="2"/>
    <x v="2"/>
    <x v="0"/>
    <x v="7"/>
    <x v="1"/>
    <x v="1"/>
  </r>
  <r>
    <x v="908"/>
    <x v="345"/>
    <x v="545"/>
    <x v="2"/>
    <x v="721"/>
    <n v="0.1"/>
    <n v="3628340.1"/>
    <n v="722718.15"/>
    <n v="2"/>
    <x v="1"/>
    <x v="8"/>
    <x v="11"/>
    <x v="332"/>
    <x v="2"/>
    <x v="2"/>
    <x v="2"/>
    <x v="10"/>
    <x v="1"/>
    <x v="1"/>
  </r>
  <r>
    <x v="909"/>
    <x v="345"/>
    <x v="195"/>
    <x v="3"/>
    <x v="1014"/>
    <n v="0"/>
    <n v="7050189.2999999998"/>
    <n v="3525094.65"/>
    <n v="7"/>
    <x v="1"/>
    <x v="4"/>
    <x v="6"/>
    <x v="8"/>
    <x v="1"/>
    <x v="1"/>
    <x v="0"/>
    <x v="11"/>
    <x v="1"/>
    <x v="1"/>
  </r>
  <r>
    <x v="909"/>
    <x v="345"/>
    <x v="195"/>
    <x v="3"/>
    <x v="1015"/>
    <n v="0"/>
    <n v="2625384.3000000003"/>
    <n v="870211.65"/>
    <n v="4"/>
    <x v="0"/>
    <x v="4"/>
    <x v="6"/>
    <x v="8"/>
    <x v="1"/>
    <x v="1"/>
    <x v="0"/>
    <x v="2"/>
    <x v="1"/>
    <x v="1"/>
  </r>
  <r>
    <x v="909"/>
    <x v="345"/>
    <x v="195"/>
    <x v="3"/>
    <x v="1016"/>
    <n v="0"/>
    <n v="1445436.3"/>
    <n v="44248.05"/>
    <n v="2"/>
    <x v="1"/>
    <x v="4"/>
    <x v="6"/>
    <x v="8"/>
    <x v="1"/>
    <x v="1"/>
    <x v="0"/>
    <x v="3"/>
    <x v="1"/>
    <x v="1"/>
  </r>
  <r>
    <x v="909"/>
    <x v="345"/>
    <x v="195"/>
    <x v="3"/>
    <x v="746"/>
    <n v="0"/>
    <n v="6091481.5499999998"/>
    <n v="2743379.1"/>
    <n v="2"/>
    <x v="0"/>
    <x v="4"/>
    <x v="6"/>
    <x v="8"/>
    <x v="1"/>
    <x v="1"/>
    <x v="0"/>
    <x v="3"/>
    <x v="1"/>
    <x v="1"/>
  </r>
  <r>
    <x v="909"/>
    <x v="345"/>
    <x v="195"/>
    <x v="3"/>
    <x v="1017"/>
    <n v="0"/>
    <n v="3053115.45"/>
    <n v="58997.4"/>
    <n v="3"/>
    <x v="1"/>
    <x v="4"/>
    <x v="6"/>
    <x v="8"/>
    <x v="1"/>
    <x v="1"/>
    <x v="2"/>
    <x v="15"/>
    <x v="1"/>
    <x v="1"/>
  </r>
  <r>
    <x v="910"/>
    <x v="345"/>
    <x v="220"/>
    <x v="2"/>
    <x v="170"/>
    <n v="0"/>
    <n v="2109157.0500000003"/>
    <n v="884961"/>
    <n v="12"/>
    <x v="1"/>
    <x v="2"/>
    <x v="2"/>
    <x v="169"/>
    <x v="1"/>
    <x v="2"/>
    <x v="0"/>
    <x v="2"/>
    <x v="1"/>
    <x v="1"/>
  </r>
  <r>
    <x v="911"/>
    <x v="345"/>
    <x v="87"/>
    <x v="1"/>
    <x v="820"/>
    <n v="0"/>
    <n v="4719792"/>
    <n v="2168154.4500000002"/>
    <n v="1"/>
    <x v="1"/>
    <x v="2"/>
    <x v="29"/>
    <x v="76"/>
    <x v="1"/>
    <x v="2"/>
    <x v="2"/>
    <x v="13"/>
    <x v="1"/>
    <x v="1"/>
  </r>
  <r>
    <x v="912"/>
    <x v="346"/>
    <x v="546"/>
    <x v="0"/>
    <x v="253"/>
    <n v="0"/>
    <n v="1976412.9000000001"/>
    <n v="457229.85000000003"/>
    <n v="5"/>
    <x v="1"/>
    <x v="1"/>
    <x v="1"/>
    <x v="333"/>
    <x v="0"/>
    <x v="1"/>
    <x v="0"/>
    <x v="3"/>
    <x v="1"/>
    <x v="1"/>
  </r>
  <r>
    <x v="912"/>
    <x v="346"/>
    <x v="546"/>
    <x v="0"/>
    <x v="118"/>
    <n v="0"/>
    <n v="1489684.35"/>
    <n v="206490.9"/>
    <n v="2"/>
    <x v="0"/>
    <x v="1"/>
    <x v="1"/>
    <x v="333"/>
    <x v="0"/>
    <x v="1"/>
    <x v="2"/>
    <x v="9"/>
    <x v="1"/>
    <x v="1"/>
  </r>
  <r>
    <x v="913"/>
    <x v="346"/>
    <x v="408"/>
    <x v="0"/>
    <x v="38"/>
    <n v="0"/>
    <n v="781715.55"/>
    <n v="191741.55000000002"/>
    <n v="4"/>
    <x v="0"/>
    <x v="12"/>
    <x v="33"/>
    <x v="58"/>
    <x v="1"/>
    <x v="0"/>
    <x v="0"/>
    <x v="4"/>
    <x v="1"/>
    <x v="1"/>
  </r>
  <r>
    <x v="913"/>
    <x v="346"/>
    <x v="408"/>
    <x v="0"/>
    <x v="167"/>
    <n v="0.1"/>
    <n v="8525124.3000000007"/>
    <n v="3126862.2"/>
    <n v="5"/>
    <x v="0"/>
    <x v="12"/>
    <x v="33"/>
    <x v="58"/>
    <x v="1"/>
    <x v="0"/>
    <x v="0"/>
    <x v="3"/>
    <x v="1"/>
    <x v="1"/>
  </r>
  <r>
    <x v="914"/>
    <x v="346"/>
    <x v="547"/>
    <x v="3"/>
    <x v="167"/>
    <n v="0"/>
    <n v="1887916.8"/>
    <n v="811214.25"/>
    <n v="1"/>
    <x v="0"/>
    <x v="4"/>
    <x v="6"/>
    <x v="8"/>
    <x v="1"/>
    <x v="0"/>
    <x v="0"/>
    <x v="3"/>
    <x v="1"/>
    <x v="1"/>
  </r>
  <r>
    <x v="915"/>
    <x v="347"/>
    <x v="131"/>
    <x v="0"/>
    <x v="151"/>
    <n v="0"/>
    <n v="988206.45000000007"/>
    <n v="132744.15"/>
    <n v="4"/>
    <x v="0"/>
    <x v="1"/>
    <x v="1"/>
    <x v="110"/>
    <x v="0"/>
    <x v="1"/>
    <x v="0"/>
    <x v="4"/>
    <x v="1"/>
    <x v="1"/>
  </r>
  <r>
    <x v="915"/>
    <x v="347"/>
    <x v="131"/>
    <x v="0"/>
    <x v="814"/>
    <n v="0.1"/>
    <n v="1253694.75"/>
    <n v="-29498.7"/>
    <n v="2"/>
    <x v="0"/>
    <x v="1"/>
    <x v="1"/>
    <x v="110"/>
    <x v="0"/>
    <x v="1"/>
    <x v="0"/>
    <x v="3"/>
    <x v="1"/>
    <x v="1"/>
  </r>
  <r>
    <x v="916"/>
    <x v="348"/>
    <x v="446"/>
    <x v="2"/>
    <x v="584"/>
    <n v="0.6"/>
    <n v="2359896"/>
    <n v="-2905621.95"/>
    <n v="3"/>
    <x v="0"/>
    <x v="8"/>
    <x v="24"/>
    <x v="286"/>
    <x v="2"/>
    <x v="1"/>
    <x v="1"/>
    <x v="8"/>
    <x v="1"/>
    <x v="1"/>
  </r>
  <r>
    <x v="916"/>
    <x v="348"/>
    <x v="446"/>
    <x v="2"/>
    <x v="1018"/>
    <n v="0.5"/>
    <n v="457229.85000000003"/>
    <n v="-339235.05"/>
    <n v="2"/>
    <x v="1"/>
    <x v="8"/>
    <x v="24"/>
    <x v="286"/>
    <x v="2"/>
    <x v="1"/>
    <x v="0"/>
    <x v="0"/>
    <x v="1"/>
    <x v="1"/>
  </r>
  <r>
    <x v="917"/>
    <x v="348"/>
    <x v="548"/>
    <x v="1"/>
    <x v="388"/>
    <n v="0.1"/>
    <n v="7286178.9000000004"/>
    <n v="-811214.25"/>
    <n v="4"/>
    <x v="1"/>
    <x v="2"/>
    <x v="40"/>
    <x v="108"/>
    <x v="1"/>
    <x v="1"/>
    <x v="0"/>
    <x v="3"/>
    <x v="0"/>
    <x v="1"/>
  </r>
  <r>
    <x v="918"/>
    <x v="349"/>
    <x v="367"/>
    <x v="1"/>
    <x v="1019"/>
    <n v="0"/>
    <n v="3923327.1"/>
    <n v="899710.35"/>
    <n v="6"/>
    <x v="1"/>
    <x v="3"/>
    <x v="14"/>
    <x v="251"/>
    <x v="2"/>
    <x v="2"/>
    <x v="0"/>
    <x v="12"/>
    <x v="1"/>
    <x v="1"/>
  </r>
  <r>
    <x v="919"/>
    <x v="349"/>
    <x v="81"/>
    <x v="0"/>
    <x v="1020"/>
    <n v="0"/>
    <n v="1238945.4000000001"/>
    <n v="442480.5"/>
    <n v="3"/>
    <x v="1"/>
    <x v="2"/>
    <x v="40"/>
    <x v="72"/>
    <x v="1"/>
    <x v="1"/>
    <x v="0"/>
    <x v="0"/>
    <x v="0"/>
    <x v="1"/>
  </r>
  <r>
    <x v="920"/>
    <x v="350"/>
    <x v="485"/>
    <x v="1"/>
    <x v="543"/>
    <n v="0"/>
    <n v="3820081.65"/>
    <n v="693219.45000000007"/>
    <n v="5"/>
    <x v="0"/>
    <x v="2"/>
    <x v="15"/>
    <x v="305"/>
    <x v="1"/>
    <x v="1"/>
    <x v="0"/>
    <x v="5"/>
    <x v="1"/>
    <x v="1"/>
  </r>
  <r>
    <x v="920"/>
    <x v="350"/>
    <x v="485"/>
    <x v="1"/>
    <x v="1021"/>
    <n v="0"/>
    <n v="309736.35000000003"/>
    <n v="103245.45"/>
    <n v="3"/>
    <x v="0"/>
    <x v="2"/>
    <x v="15"/>
    <x v="305"/>
    <x v="1"/>
    <x v="1"/>
    <x v="0"/>
    <x v="7"/>
    <x v="1"/>
    <x v="1"/>
  </r>
  <r>
    <x v="921"/>
    <x v="350"/>
    <x v="549"/>
    <x v="1"/>
    <x v="341"/>
    <n v="0"/>
    <n v="840712.95000000007"/>
    <n v="14749.35"/>
    <n v="4"/>
    <x v="1"/>
    <x v="5"/>
    <x v="16"/>
    <x v="334"/>
    <x v="1"/>
    <x v="2"/>
    <x v="0"/>
    <x v="2"/>
    <x v="1"/>
    <x v="1"/>
  </r>
  <r>
    <x v="921"/>
    <x v="350"/>
    <x v="549"/>
    <x v="1"/>
    <x v="39"/>
    <n v="0"/>
    <n v="1504433.7"/>
    <n v="442480.5"/>
    <n v="2"/>
    <x v="1"/>
    <x v="5"/>
    <x v="16"/>
    <x v="334"/>
    <x v="1"/>
    <x v="2"/>
    <x v="0"/>
    <x v="5"/>
    <x v="1"/>
    <x v="1"/>
  </r>
  <r>
    <x v="921"/>
    <x v="350"/>
    <x v="549"/>
    <x v="1"/>
    <x v="768"/>
    <n v="0"/>
    <n v="368733.75"/>
    <n v="147493.5"/>
    <n v="3"/>
    <x v="0"/>
    <x v="5"/>
    <x v="16"/>
    <x v="334"/>
    <x v="1"/>
    <x v="2"/>
    <x v="0"/>
    <x v="7"/>
    <x v="1"/>
    <x v="1"/>
  </r>
  <r>
    <x v="921"/>
    <x v="350"/>
    <x v="549"/>
    <x v="1"/>
    <x v="695"/>
    <n v="0.1"/>
    <n v="5059027.05"/>
    <n v="-457229.85000000003"/>
    <n v="3"/>
    <x v="1"/>
    <x v="5"/>
    <x v="16"/>
    <x v="334"/>
    <x v="1"/>
    <x v="2"/>
    <x v="0"/>
    <x v="3"/>
    <x v="1"/>
    <x v="1"/>
  </r>
  <r>
    <x v="921"/>
    <x v="350"/>
    <x v="549"/>
    <x v="1"/>
    <x v="982"/>
    <n v="0.1"/>
    <n v="8451377.5500000007"/>
    <n v="2625384.3000000003"/>
    <n v="3"/>
    <x v="0"/>
    <x v="5"/>
    <x v="16"/>
    <x v="334"/>
    <x v="1"/>
    <x v="2"/>
    <x v="0"/>
    <x v="3"/>
    <x v="1"/>
    <x v="1"/>
  </r>
  <r>
    <x v="922"/>
    <x v="351"/>
    <x v="211"/>
    <x v="2"/>
    <x v="843"/>
    <n v="0"/>
    <n v="737467.5"/>
    <n v="339235.05"/>
    <n v="5"/>
    <x v="0"/>
    <x v="5"/>
    <x v="39"/>
    <x v="157"/>
    <x v="1"/>
    <x v="0"/>
    <x v="0"/>
    <x v="5"/>
    <x v="1"/>
    <x v="1"/>
  </r>
  <r>
    <x v="923"/>
    <x v="351"/>
    <x v="140"/>
    <x v="1"/>
    <x v="1022"/>
    <n v="0"/>
    <n v="2123906.4"/>
    <n v="383483.10000000003"/>
    <n v="3"/>
    <x v="1"/>
    <x v="6"/>
    <x v="53"/>
    <x v="116"/>
    <x v="1"/>
    <x v="2"/>
    <x v="0"/>
    <x v="3"/>
    <x v="1"/>
    <x v="1"/>
  </r>
  <r>
    <x v="924"/>
    <x v="352"/>
    <x v="381"/>
    <x v="1"/>
    <x v="173"/>
    <n v="0"/>
    <n v="398232.45"/>
    <n v="162242.85"/>
    <n v="2"/>
    <x v="0"/>
    <x v="1"/>
    <x v="1"/>
    <x v="94"/>
    <x v="0"/>
    <x v="1"/>
    <x v="0"/>
    <x v="4"/>
    <x v="1"/>
    <x v="1"/>
  </r>
  <r>
    <x v="925"/>
    <x v="352"/>
    <x v="158"/>
    <x v="1"/>
    <x v="1023"/>
    <n v="0.4"/>
    <n v="1179948"/>
    <n v="162242.85"/>
    <n v="6"/>
    <x v="0"/>
    <x v="0"/>
    <x v="0"/>
    <x v="0"/>
    <x v="0"/>
    <x v="1"/>
    <x v="0"/>
    <x v="3"/>
    <x v="1"/>
    <x v="1"/>
  </r>
  <r>
    <x v="926"/>
    <x v="352"/>
    <x v="550"/>
    <x v="2"/>
    <x v="131"/>
    <n v="0"/>
    <n v="147493.5"/>
    <n v="29498.7"/>
    <n v="2"/>
    <x v="1"/>
    <x v="4"/>
    <x v="6"/>
    <x v="8"/>
    <x v="1"/>
    <x v="1"/>
    <x v="0"/>
    <x v="5"/>
    <x v="1"/>
    <x v="1"/>
  </r>
  <r>
    <x v="927"/>
    <x v="353"/>
    <x v="551"/>
    <x v="1"/>
    <x v="857"/>
    <n v="0"/>
    <n v="1401188.25"/>
    <n v="73746.75"/>
    <n v="2"/>
    <x v="0"/>
    <x v="3"/>
    <x v="50"/>
    <x v="171"/>
    <x v="2"/>
    <x v="1"/>
    <x v="0"/>
    <x v="2"/>
    <x v="1"/>
    <x v="1"/>
  </r>
  <r>
    <x v="927"/>
    <x v="353"/>
    <x v="551"/>
    <x v="1"/>
    <x v="247"/>
    <n v="0"/>
    <n v="840712.95000000007"/>
    <n v="206490.9"/>
    <n v="3"/>
    <x v="0"/>
    <x v="3"/>
    <x v="50"/>
    <x v="171"/>
    <x v="2"/>
    <x v="1"/>
    <x v="0"/>
    <x v="2"/>
    <x v="1"/>
    <x v="1"/>
  </r>
  <r>
    <x v="928"/>
    <x v="353"/>
    <x v="449"/>
    <x v="3"/>
    <x v="1024"/>
    <n v="0"/>
    <n v="1814170.05"/>
    <n v="825963.6"/>
    <n v="4"/>
    <x v="0"/>
    <x v="6"/>
    <x v="37"/>
    <x v="130"/>
    <x v="1"/>
    <x v="1"/>
    <x v="0"/>
    <x v="0"/>
    <x v="1"/>
    <x v="1"/>
  </r>
  <r>
    <x v="929"/>
    <x v="354"/>
    <x v="552"/>
    <x v="3"/>
    <x v="67"/>
    <n v="0.5"/>
    <n v="383483.10000000003"/>
    <n v="-191741.55000000002"/>
    <n v="2"/>
    <x v="0"/>
    <x v="5"/>
    <x v="7"/>
    <x v="51"/>
    <x v="1"/>
    <x v="2"/>
    <x v="0"/>
    <x v="2"/>
    <x v="1"/>
    <x v="1"/>
  </r>
  <r>
    <x v="929"/>
    <x v="354"/>
    <x v="552"/>
    <x v="3"/>
    <x v="278"/>
    <n v="0.5"/>
    <n v="1725673.95"/>
    <n v="-103245.45"/>
    <n v="5"/>
    <x v="1"/>
    <x v="5"/>
    <x v="7"/>
    <x v="51"/>
    <x v="1"/>
    <x v="2"/>
    <x v="0"/>
    <x v="2"/>
    <x v="1"/>
    <x v="1"/>
  </r>
  <r>
    <x v="929"/>
    <x v="354"/>
    <x v="552"/>
    <x v="3"/>
    <x v="1025"/>
    <n v="0.5"/>
    <n v="42419130.600000001"/>
    <n v="-26298091.050000001"/>
    <n v="9"/>
    <x v="1"/>
    <x v="5"/>
    <x v="7"/>
    <x v="51"/>
    <x v="1"/>
    <x v="2"/>
    <x v="2"/>
    <x v="10"/>
    <x v="1"/>
    <x v="1"/>
  </r>
  <r>
    <x v="930"/>
    <x v="355"/>
    <x v="116"/>
    <x v="1"/>
    <x v="337"/>
    <n v="0"/>
    <n v="162242.85"/>
    <n v="29498.7"/>
    <n v="1"/>
    <x v="0"/>
    <x v="12"/>
    <x v="49"/>
    <x v="93"/>
    <x v="1"/>
    <x v="1"/>
    <x v="0"/>
    <x v="4"/>
    <x v="1"/>
    <x v="1"/>
  </r>
  <r>
    <x v="931"/>
    <x v="355"/>
    <x v="81"/>
    <x v="1"/>
    <x v="1022"/>
    <n v="0.1"/>
    <n v="634222.05000000005"/>
    <n v="58997.4"/>
    <n v="1"/>
    <x v="1"/>
    <x v="2"/>
    <x v="40"/>
    <x v="72"/>
    <x v="1"/>
    <x v="1"/>
    <x v="0"/>
    <x v="3"/>
    <x v="1"/>
    <x v="1"/>
  </r>
  <r>
    <x v="932"/>
    <x v="355"/>
    <x v="286"/>
    <x v="1"/>
    <x v="105"/>
    <n v="0"/>
    <n v="471979.2"/>
    <n v="103245.45"/>
    <n v="3"/>
    <x v="0"/>
    <x v="5"/>
    <x v="71"/>
    <x v="210"/>
    <x v="1"/>
    <x v="1"/>
    <x v="0"/>
    <x v="5"/>
    <x v="0"/>
    <x v="1"/>
  </r>
  <r>
    <x v="933"/>
    <x v="356"/>
    <x v="431"/>
    <x v="1"/>
    <x v="576"/>
    <n v="0"/>
    <n v="5855491.9500000002"/>
    <n v="2861373.9"/>
    <n v="2"/>
    <x v="1"/>
    <x v="5"/>
    <x v="16"/>
    <x v="280"/>
    <x v="1"/>
    <x v="1"/>
    <x v="0"/>
    <x v="3"/>
    <x v="1"/>
    <x v="1"/>
  </r>
  <r>
    <x v="933"/>
    <x v="356"/>
    <x v="431"/>
    <x v="1"/>
    <x v="1026"/>
    <n v="0"/>
    <n v="11386498.200000001"/>
    <n v="2728629.75"/>
    <n v="4"/>
    <x v="0"/>
    <x v="5"/>
    <x v="16"/>
    <x v="280"/>
    <x v="1"/>
    <x v="1"/>
    <x v="2"/>
    <x v="13"/>
    <x v="1"/>
    <x v="1"/>
  </r>
  <r>
    <x v="934"/>
    <x v="357"/>
    <x v="289"/>
    <x v="1"/>
    <x v="1027"/>
    <n v="0.1"/>
    <n v="13982383.800000001"/>
    <n v="1858418.1"/>
    <n v="13"/>
    <x v="0"/>
    <x v="2"/>
    <x v="15"/>
    <x v="213"/>
    <x v="1"/>
    <x v="0"/>
    <x v="2"/>
    <x v="10"/>
    <x v="1"/>
    <x v="1"/>
  </r>
  <r>
    <x v="935"/>
    <x v="357"/>
    <x v="521"/>
    <x v="1"/>
    <x v="1028"/>
    <n v="0"/>
    <n v="1460185.6500000001"/>
    <n v="117994.8"/>
    <n v="4"/>
    <x v="1"/>
    <x v="2"/>
    <x v="15"/>
    <x v="55"/>
    <x v="1"/>
    <x v="1"/>
    <x v="0"/>
    <x v="14"/>
    <x v="1"/>
    <x v="1"/>
  </r>
  <r>
    <x v="935"/>
    <x v="357"/>
    <x v="521"/>
    <x v="1"/>
    <x v="1002"/>
    <n v="0"/>
    <n v="5427760.7999999998"/>
    <n v="427731.15"/>
    <n v="3"/>
    <x v="1"/>
    <x v="2"/>
    <x v="15"/>
    <x v="55"/>
    <x v="1"/>
    <x v="1"/>
    <x v="2"/>
    <x v="13"/>
    <x v="1"/>
    <x v="1"/>
  </r>
  <r>
    <x v="936"/>
    <x v="357"/>
    <x v="553"/>
    <x v="1"/>
    <x v="1029"/>
    <n v="0.5"/>
    <n v="309736.35000000003"/>
    <n v="-176992.2"/>
    <n v="3"/>
    <x v="1"/>
    <x v="7"/>
    <x v="10"/>
    <x v="335"/>
    <x v="0"/>
    <x v="1"/>
    <x v="0"/>
    <x v="5"/>
    <x v="1"/>
    <x v="1"/>
  </r>
  <r>
    <x v="937"/>
    <x v="358"/>
    <x v="436"/>
    <x v="1"/>
    <x v="833"/>
    <n v="0"/>
    <n v="398232.45"/>
    <n v="88496.1"/>
    <n v="3"/>
    <x v="1"/>
    <x v="4"/>
    <x v="6"/>
    <x v="8"/>
    <x v="1"/>
    <x v="1"/>
    <x v="0"/>
    <x v="5"/>
    <x v="1"/>
    <x v="1"/>
  </r>
  <r>
    <x v="937"/>
    <x v="358"/>
    <x v="436"/>
    <x v="1"/>
    <x v="1030"/>
    <n v="0"/>
    <n v="530976.6"/>
    <n v="132744.15"/>
    <n v="3"/>
    <x v="0"/>
    <x v="4"/>
    <x v="6"/>
    <x v="8"/>
    <x v="1"/>
    <x v="1"/>
    <x v="0"/>
    <x v="4"/>
    <x v="1"/>
    <x v="1"/>
  </r>
  <r>
    <x v="938"/>
    <x v="358"/>
    <x v="58"/>
    <x v="3"/>
    <x v="927"/>
    <n v="0"/>
    <n v="353984.4"/>
    <n v="29498.7"/>
    <n v="4"/>
    <x v="1"/>
    <x v="2"/>
    <x v="15"/>
    <x v="55"/>
    <x v="1"/>
    <x v="1"/>
    <x v="0"/>
    <x v="5"/>
    <x v="1"/>
    <x v="1"/>
  </r>
  <r>
    <x v="939"/>
    <x v="358"/>
    <x v="156"/>
    <x v="0"/>
    <x v="591"/>
    <n v="0"/>
    <n v="353984.4"/>
    <n v="147493.5"/>
    <n v="5"/>
    <x v="1"/>
    <x v="8"/>
    <x v="20"/>
    <x v="129"/>
    <x v="2"/>
    <x v="1"/>
    <x v="0"/>
    <x v="5"/>
    <x v="1"/>
    <x v="1"/>
  </r>
  <r>
    <x v="940"/>
    <x v="358"/>
    <x v="246"/>
    <x v="1"/>
    <x v="1031"/>
    <n v="0.5"/>
    <n v="8097393.1500000004"/>
    <n v="-6312721.7999999998"/>
    <n v="3"/>
    <x v="1"/>
    <x v="6"/>
    <x v="70"/>
    <x v="185"/>
    <x v="1"/>
    <x v="1"/>
    <x v="1"/>
    <x v="1"/>
    <x v="0"/>
    <x v="1"/>
  </r>
  <r>
    <x v="940"/>
    <x v="358"/>
    <x v="246"/>
    <x v="1"/>
    <x v="783"/>
    <n v="0.5"/>
    <n v="486728.55"/>
    <n v="-250738.95"/>
    <n v="6"/>
    <x v="0"/>
    <x v="6"/>
    <x v="70"/>
    <x v="185"/>
    <x v="1"/>
    <x v="1"/>
    <x v="0"/>
    <x v="2"/>
    <x v="0"/>
    <x v="1"/>
  </r>
  <r>
    <x v="940"/>
    <x v="358"/>
    <x v="246"/>
    <x v="1"/>
    <x v="1032"/>
    <n v="0.5"/>
    <n v="412981.8"/>
    <n v="-117994.8"/>
    <n v="3"/>
    <x v="0"/>
    <x v="6"/>
    <x v="70"/>
    <x v="185"/>
    <x v="1"/>
    <x v="1"/>
    <x v="0"/>
    <x v="0"/>
    <x v="0"/>
    <x v="1"/>
  </r>
  <r>
    <x v="941"/>
    <x v="359"/>
    <x v="554"/>
    <x v="1"/>
    <x v="608"/>
    <n v="0"/>
    <n v="5884990.6500000004"/>
    <n v="707968.8"/>
    <n v="2"/>
    <x v="1"/>
    <x v="4"/>
    <x v="6"/>
    <x v="8"/>
    <x v="1"/>
    <x v="1"/>
    <x v="1"/>
    <x v="1"/>
    <x v="1"/>
    <x v="1"/>
  </r>
  <r>
    <x v="941"/>
    <x v="359"/>
    <x v="554"/>
    <x v="1"/>
    <x v="297"/>
    <n v="0"/>
    <n v="1312692.1500000001"/>
    <n v="457229.85000000003"/>
    <n v="3"/>
    <x v="0"/>
    <x v="4"/>
    <x v="6"/>
    <x v="8"/>
    <x v="1"/>
    <x v="1"/>
    <x v="0"/>
    <x v="2"/>
    <x v="1"/>
    <x v="1"/>
  </r>
  <r>
    <x v="941"/>
    <x v="359"/>
    <x v="554"/>
    <x v="1"/>
    <x v="586"/>
    <n v="0"/>
    <n v="339235.05"/>
    <n v="117994.8"/>
    <n v="5"/>
    <x v="0"/>
    <x v="4"/>
    <x v="6"/>
    <x v="8"/>
    <x v="1"/>
    <x v="1"/>
    <x v="0"/>
    <x v="7"/>
    <x v="1"/>
    <x v="1"/>
  </r>
  <r>
    <x v="941"/>
    <x v="359"/>
    <x v="554"/>
    <x v="1"/>
    <x v="1033"/>
    <n v="0"/>
    <n v="16917504.449999999"/>
    <n v="162242.85"/>
    <n v="9"/>
    <x v="0"/>
    <x v="4"/>
    <x v="6"/>
    <x v="8"/>
    <x v="1"/>
    <x v="1"/>
    <x v="0"/>
    <x v="3"/>
    <x v="1"/>
    <x v="1"/>
  </r>
  <r>
    <x v="942"/>
    <x v="360"/>
    <x v="555"/>
    <x v="1"/>
    <x v="341"/>
    <n v="0.1"/>
    <n v="383483.10000000003"/>
    <n v="-29498.7"/>
    <n v="2"/>
    <x v="0"/>
    <x v="5"/>
    <x v="38"/>
    <x v="67"/>
    <x v="1"/>
    <x v="1"/>
    <x v="0"/>
    <x v="2"/>
    <x v="0"/>
    <x v="1"/>
  </r>
  <r>
    <x v="942"/>
    <x v="360"/>
    <x v="555"/>
    <x v="1"/>
    <x v="1034"/>
    <n v="0.1"/>
    <n v="9557578.8000000007"/>
    <n v="840712.95000000007"/>
    <n v="5"/>
    <x v="1"/>
    <x v="5"/>
    <x v="38"/>
    <x v="67"/>
    <x v="1"/>
    <x v="1"/>
    <x v="2"/>
    <x v="13"/>
    <x v="0"/>
    <x v="1"/>
  </r>
  <r>
    <x v="943"/>
    <x v="361"/>
    <x v="196"/>
    <x v="1"/>
    <x v="1008"/>
    <n v="0.15"/>
    <n v="6135729.6000000006"/>
    <n v="1002955.8"/>
    <n v="4"/>
    <x v="1"/>
    <x v="5"/>
    <x v="16"/>
    <x v="154"/>
    <x v="1"/>
    <x v="1"/>
    <x v="2"/>
    <x v="9"/>
    <x v="1"/>
    <x v="1"/>
  </r>
  <r>
    <x v="944"/>
    <x v="361"/>
    <x v="133"/>
    <x v="0"/>
    <x v="1035"/>
    <n v="0.5"/>
    <n v="3893828.4"/>
    <n v="-1873167.45"/>
    <n v="3"/>
    <x v="0"/>
    <x v="8"/>
    <x v="11"/>
    <x v="111"/>
    <x v="2"/>
    <x v="1"/>
    <x v="2"/>
    <x v="10"/>
    <x v="0"/>
    <x v="1"/>
  </r>
  <r>
    <x v="945"/>
    <x v="361"/>
    <x v="229"/>
    <x v="0"/>
    <x v="17"/>
    <n v="0.1"/>
    <n v="18377690.100000001"/>
    <n v="-1843668.75"/>
    <n v="3"/>
    <x v="0"/>
    <x v="1"/>
    <x v="1"/>
    <x v="39"/>
    <x v="0"/>
    <x v="1"/>
    <x v="1"/>
    <x v="8"/>
    <x v="0"/>
    <x v="1"/>
  </r>
  <r>
    <x v="945"/>
    <x v="361"/>
    <x v="229"/>
    <x v="0"/>
    <x v="50"/>
    <n v="0"/>
    <n v="1224196.05"/>
    <n v="176992.2"/>
    <n v="3"/>
    <x v="1"/>
    <x v="1"/>
    <x v="1"/>
    <x v="39"/>
    <x v="0"/>
    <x v="1"/>
    <x v="0"/>
    <x v="2"/>
    <x v="0"/>
    <x v="1"/>
  </r>
  <r>
    <x v="945"/>
    <x v="361"/>
    <x v="229"/>
    <x v="0"/>
    <x v="421"/>
    <n v="0"/>
    <n v="3082614.15"/>
    <n v="1238945.4000000001"/>
    <n v="7"/>
    <x v="0"/>
    <x v="1"/>
    <x v="1"/>
    <x v="39"/>
    <x v="0"/>
    <x v="1"/>
    <x v="0"/>
    <x v="5"/>
    <x v="0"/>
    <x v="1"/>
  </r>
  <r>
    <x v="946"/>
    <x v="362"/>
    <x v="147"/>
    <x v="1"/>
    <x v="213"/>
    <n v="0"/>
    <n v="15604812.300000001"/>
    <n v="1091451.9000000001"/>
    <n v="5"/>
    <x v="1"/>
    <x v="9"/>
    <x v="58"/>
    <x v="122"/>
    <x v="1"/>
    <x v="1"/>
    <x v="0"/>
    <x v="3"/>
    <x v="1"/>
    <x v="1"/>
  </r>
  <r>
    <x v="947"/>
    <x v="363"/>
    <x v="556"/>
    <x v="1"/>
    <x v="945"/>
    <n v="0"/>
    <n v="3731585.5500000003"/>
    <n v="1076702.55"/>
    <n v="5"/>
    <x v="1"/>
    <x v="5"/>
    <x v="7"/>
    <x v="195"/>
    <x v="1"/>
    <x v="1"/>
    <x v="0"/>
    <x v="2"/>
    <x v="1"/>
    <x v="1"/>
  </r>
  <r>
    <x v="947"/>
    <x v="363"/>
    <x v="556"/>
    <x v="1"/>
    <x v="213"/>
    <n v="0.1"/>
    <n v="8421878.8499999996"/>
    <n v="-280237.65000000002"/>
    <n v="3"/>
    <x v="0"/>
    <x v="5"/>
    <x v="7"/>
    <x v="195"/>
    <x v="1"/>
    <x v="1"/>
    <x v="0"/>
    <x v="3"/>
    <x v="1"/>
    <x v="1"/>
  </r>
  <r>
    <x v="947"/>
    <x v="363"/>
    <x v="556"/>
    <x v="1"/>
    <x v="733"/>
    <n v="0"/>
    <n v="28215506.550000001"/>
    <n v="7905651.6000000006"/>
    <n v="3"/>
    <x v="1"/>
    <x v="5"/>
    <x v="7"/>
    <x v="195"/>
    <x v="1"/>
    <x v="1"/>
    <x v="2"/>
    <x v="10"/>
    <x v="1"/>
    <x v="1"/>
  </r>
  <r>
    <x v="948"/>
    <x v="363"/>
    <x v="557"/>
    <x v="1"/>
    <x v="368"/>
    <n v="0.1"/>
    <n v="12315707.25"/>
    <n v="-412981.8"/>
    <n v="2"/>
    <x v="0"/>
    <x v="5"/>
    <x v="79"/>
    <x v="336"/>
    <x v="1"/>
    <x v="1"/>
    <x v="1"/>
    <x v="8"/>
    <x v="0"/>
    <x v="1"/>
  </r>
  <r>
    <x v="949"/>
    <x v="363"/>
    <x v="33"/>
    <x v="1"/>
    <x v="311"/>
    <n v="0.5"/>
    <n v="8997103.5"/>
    <n v="-3421849.2"/>
    <n v="6"/>
    <x v="0"/>
    <x v="2"/>
    <x v="3"/>
    <x v="32"/>
    <x v="1"/>
    <x v="1"/>
    <x v="0"/>
    <x v="3"/>
    <x v="0"/>
    <x v="1"/>
  </r>
  <r>
    <x v="949"/>
    <x v="363"/>
    <x v="33"/>
    <x v="1"/>
    <x v="1036"/>
    <n v="0.5"/>
    <n v="1224196.05"/>
    <n v="-811214.25"/>
    <n v="6"/>
    <x v="0"/>
    <x v="2"/>
    <x v="3"/>
    <x v="32"/>
    <x v="1"/>
    <x v="1"/>
    <x v="0"/>
    <x v="12"/>
    <x v="0"/>
    <x v="1"/>
  </r>
  <r>
    <x v="950"/>
    <x v="364"/>
    <x v="467"/>
    <x v="1"/>
    <x v="750"/>
    <n v="0"/>
    <n v="1519183.05"/>
    <n v="132744.15"/>
    <n v="2"/>
    <x v="1"/>
    <x v="0"/>
    <x v="0"/>
    <x v="101"/>
    <x v="0"/>
    <x v="1"/>
    <x v="0"/>
    <x v="5"/>
    <x v="1"/>
    <x v="1"/>
  </r>
  <r>
    <x v="951"/>
    <x v="365"/>
    <x v="155"/>
    <x v="0"/>
    <x v="273"/>
    <n v="0"/>
    <n v="1828919.4000000001"/>
    <n v="589974"/>
    <n v="5"/>
    <x v="1"/>
    <x v="1"/>
    <x v="1"/>
    <x v="128"/>
    <x v="0"/>
    <x v="1"/>
    <x v="0"/>
    <x v="2"/>
    <x v="1"/>
    <x v="1"/>
  </r>
  <r>
    <x v="952"/>
    <x v="365"/>
    <x v="318"/>
    <x v="0"/>
    <x v="536"/>
    <n v="0"/>
    <n v="4542799.8"/>
    <n v="1002955.8"/>
    <n v="7"/>
    <x v="1"/>
    <x v="6"/>
    <x v="47"/>
    <x v="142"/>
    <x v="1"/>
    <x v="1"/>
    <x v="0"/>
    <x v="12"/>
    <x v="1"/>
    <x v="1"/>
  </r>
  <r>
    <x v="953"/>
    <x v="366"/>
    <x v="347"/>
    <x v="1"/>
    <x v="1037"/>
    <n v="0"/>
    <n v="5560504.9500000002"/>
    <n v="1224196.05"/>
    <n v="3"/>
    <x v="0"/>
    <x v="13"/>
    <x v="34"/>
    <x v="60"/>
    <x v="0"/>
    <x v="2"/>
    <x v="2"/>
    <x v="13"/>
    <x v="1"/>
    <x v="1"/>
  </r>
  <r>
    <x v="954"/>
    <x v="366"/>
    <x v="558"/>
    <x v="2"/>
    <x v="1038"/>
    <n v="0"/>
    <n v="16032543.450000001"/>
    <n v="1769922"/>
    <n v="3"/>
    <x v="0"/>
    <x v="8"/>
    <x v="25"/>
    <x v="38"/>
    <x v="2"/>
    <x v="2"/>
    <x v="1"/>
    <x v="1"/>
    <x v="1"/>
    <x v="1"/>
  </r>
  <r>
    <x v="955"/>
    <x v="366"/>
    <x v="559"/>
    <x v="0"/>
    <x v="1039"/>
    <n v="0"/>
    <n v="929209.05"/>
    <n v="206490.9"/>
    <n v="2"/>
    <x v="0"/>
    <x v="3"/>
    <x v="75"/>
    <x v="227"/>
    <x v="2"/>
    <x v="2"/>
    <x v="0"/>
    <x v="12"/>
    <x v="1"/>
    <x v="1"/>
  </r>
  <r>
    <x v="956"/>
    <x v="367"/>
    <x v="560"/>
    <x v="1"/>
    <x v="702"/>
    <n v="0.2"/>
    <n v="1474935"/>
    <n v="368733.75"/>
    <n v="2"/>
    <x v="0"/>
    <x v="5"/>
    <x v="38"/>
    <x v="67"/>
    <x v="1"/>
    <x v="2"/>
    <x v="0"/>
    <x v="11"/>
    <x v="1"/>
    <x v="1"/>
  </r>
  <r>
    <x v="956"/>
    <x v="367"/>
    <x v="560"/>
    <x v="1"/>
    <x v="281"/>
    <n v="0.1"/>
    <n v="3554593.35"/>
    <n v="589974"/>
    <n v="5"/>
    <x v="1"/>
    <x v="5"/>
    <x v="38"/>
    <x v="67"/>
    <x v="1"/>
    <x v="2"/>
    <x v="0"/>
    <x v="2"/>
    <x v="1"/>
    <x v="1"/>
  </r>
  <r>
    <x v="956"/>
    <x v="367"/>
    <x v="560"/>
    <x v="1"/>
    <x v="171"/>
    <n v="0.1"/>
    <n v="1489684.35"/>
    <n v="-103245.45"/>
    <n v="7"/>
    <x v="1"/>
    <x v="5"/>
    <x v="38"/>
    <x v="67"/>
    <x v="1"/>
    <x v="2"/>
    <x v="0"/>
    <x v="2"/>
    <x v="1"/>
    <x v="1"/>
  </r>
  <r>
    <x v="956"/>
    <x v="367"/>
    <x v="560"/>
    <x v="1"/>
    <x v="1040"/>
    <n v="0.1"/>
    <n v="70029913.799999997"/>
    <n v="12448451.4"/>
    <n v="14"/>
    <x v="0"/>
    <x v="5"/>
    <x v="38"/>
    <x v="67"/>
    <x v="1"/>
    <x v="2"/>
    <x v="2"/>
    <x v="13"/>
    <x v="1"/>
    <x v="1"/>
  </r>
  <r>
    <x v="957"/>
    <x v="367"/>
    <x v="443"/>
    <x v="1"/>
    <x v="970"/>
    <n v="0.5"/>
    <n v="427731.15"/>
    <n v="-398232.45"/>
    <n v="4"/>
    <x v="1"/>
    <x v="1"/>
    <x v="1"/>
    <x v="39"/>
    <x v="0"/>
    <x v="1"/>
    <x v="0"/>
    <x v="5"/>
    <x v="0"/>
    <x v="1"/>
  </r>
  <r>
    <x v="957"/>
    <x v="367"/>
    <x v="443"/>
    <x v="1"/>
    <x v="1041"/>
    <n v="0.5"/>
    <n v="3023616.75"/>
    <n v="-1327441.5"/>
    <n v="8"/>
    <x v="1"/>
    <x v="1"/>
    <x v="1"/>
    <x v="39"/>
    <x v="0"/>
    <x v="1"/>
    <x v="0"/>
    <x v="14"/>
    <x v="0"/>
    <x v="1"/>
  </r>
  <r>
    <x v="958"/>
    <x v="368"/>
    <x v="555"/>
    <x v="1"/>
    <x v="579"/>
    <n v="0.1"/>
    <n v="309736.35000000003"/>
    <n v="103245.45"/>
    <n v="3"/>
    <x v="0"/>
    <x v="5"/>
    <x v="38"/>
    <x v="67"/>
    <x v="1"/>
    <x v="1"/>
    <x v="0"/>
    <x v="5"/>
    <x v="1"/>
    <x v="1"/>
  </r>
  <r>
    <x v="959"/>
    <x v="368"/>
    <x v="561"/>
    <x v="1"/>
    <x v="1042"/>
    <n v="0"/>
    <n v="4911533.55"/>
    <n v="1120950.6000000001"/>
    <n v="9"/>
    <x v="0"/>
    <x v="2"/>
    <x v="3"/>
    <x v="32"/>
    <x v="1"/>
    <x v="2"/>
    <x v="0"/>
    <x v="14"/>
    <x v="1"/>
    <x v="1"/>
  </r>
  <r>
    <x v="959"/>
    <x v="368"/>
    <x v="561"/>
    <x v="1"/>
    <x v="253"/>
    <n v="0.1"/>
    <n v="1076702.55"/>
    <n v="147493.5"/>
    <n v="3"/>
    <x v="1"/>
    <x v="2"/>
    <x v="3"/>
    <x v="32"/>
    <x v="1"/>
    <x v="2"/>
    <x v="0"/>
    <x v="3"/>
    <x v="1"/>
    <x v="1"/>
  </r>
  <r>
    <x v="960"/>
    <x v="368"/>
    <x v="322"/>
    <x v="1"/>
    <x v="479"/>
    <n v="0"/>
    <n v="6120980.25"/>
    <n v="973457.1"/>
    <n v="5"/>
    <x v="1"/>
    <x v="5"/>
    <x v="39"/>
    <x v="69"/>
    <x v="1"/>
    <x v="2"/>
    <x v="2"/>
    <x v="15"/>
    <x v="1"/>
    <x v="1"/>
  </r>
  <r>
    <x v="961"/>
    <x v="369"/>
    <x v="549"/>
    <x v="1"/>
    <x v="1043"/>
    <n v="0.5"/>
    <n v="1902666.1500000001"/>
    <n v="-1799420.7"/>
    <n v="5"/>
    <x v="0"/>
    <x v="5"/>
    <x v="16"/>
    <x v="334"/>
    <x v="1"/>
    <x v="2"/>
    <x v="0"/>
    <x v="2"/>
    <x v="1"/>
    <x v="1"/>
  </r>
  <r>
    <x v="961"/>
    <x v="369"/>
    <x v="549"/>
    <x v="1"/>
    <x v="1044"/>
    <n v="0.5"/>
    <n v="221240.25"/>
    <n v="-29498.7"/>
    <n v="2"/>
    <x v="1"/>
    <x v="5"/>
    <x v="16"/>
    <x v="334"/>
    <x v="1"/>
    <x v="2"/>
    <x v="0"/>
    <x v="5"/>
    <x v="1"/>
    <x v="1"/>
  </r>
  <r>
    <x v="961"/>
    <x v="369"/>
    <x v="549"/>
    <x v="1"/>
    <x v="1045"/>
    <n v="0.5"/>
    <n v="221240.25"/>
    <n v="-58997.4"/>
    <n v="1"/>
    <x v="1"/>
    <x v="5"/>
    <x v="16"/>
    <x v="334"/>
    <x v="1"/>
    <x v="2"/>
    <x v="0"/>
    <x v="5"/>
    <x v="1"/>
    <x v="1"/>
  </r>
  <r>
    <x v="961"/>
    <x v="369"/>
    <x v="549"/>
    <x v="1"/>
    <x v="201"/>
    <n v="0.5"/>
    <n v="412981.8"/>
    <n v="-368733.75"/>
    <n v="4"/>
    <x v="1"/>
    <x v="5"/>
    <x v="16"/>
    <x v="334"/>
    <x v="1"/>
    <x v="2"/>
    <x v="0"/>
    <x v="4"/>
    <x v="1"/>
    <x v="1"/>
  </r>
  <r>
    <x v="962"/>
    <x v="369"/>
    <x v="562"/>
    <x v="1"/>
    <x v="450"/>
    <n v="0"/>
    <n v="884961"/>
    <n v="14749.35"/>
    <n v="5"/>
    <x v="0"/>
    <x v="14"/>
    <x v="89"/>
    <x v="337"/>
    <x v="0"/>
    <x v="1"/>
    <x v="0"/>
    <x v="4"/>
    <x v="1"/>
    <x v="1"/>
  </r>
  <r>
    <x v="963"/>
    <x v="369"/>
    <x v="103"/>
    <x v="1"/>
    <x v="45"/>
    <n v="0"/>
    <n v="752216.85"/>
    <n v="29498.7"/>
    <n v="8"/>
    <x v="0"/>
    <x v="6"/>
    <x v="47"/>
    <x v="88"/>
    <x v="1"/>
    <x v="1"/>
    <x v="0"/>
    <x v="5"/>
    <x v="1"/>
    <x v="1"/>
  </r>
  <r>
    <x v="964"/>
    <x v="370"/>
    <x v="247"/>
    <x v="0"/>
    <x v="770"/>
    <n v="0.5"/>
    <n v="2286149.25"/>
    <n v="-457229.85000000003"/>
    <n v="5"/>
    <x v="1"/>
    <x v="0"/>
    <x v="0"/>
    <x v="0"/>
    <x v="0"/>
    <x v="2"/>
    <x v="0"/>
    <x v="3"/>
    <x v="0"/>
    <x v="1"/>
  </r>
  <r>
    <x v="965"/>
    <x v="371"/>
    <x v="120"/>
    <x v="1"/>
    <x v="982"/>
    <n v="0.1"/>
    <n v="16888005.75"/>
    <n v="5250768.6000000006"/>
    <n v="6"/>
    <x v="1"/>
    <x v="2"/>
    <x v="3"/>
    <x v="50"/>
    <x v="1"/>
    <x v="1"/>
    <x v="0"/>
    <x v="3"/>
    <x v="1"/>
    <x v="1"/>
  </r>
  <r>
    <x v="965"/>
    <x v="371"/>
    <x v="120"/>
    <x v="1"/>
    <x v="1046"/>
    <n v="0"/>
    <n v="7713910.0499999998"/>
    <n v="2625384.3000000003"/>
    <n v="3"/>
    <x v="0"/>
    <x v="2"/>
    <x v="3"/>
    <x v="50"/>
    <x v="1"/>
    <x v="1"/>
    <x v="2"/>
    <x v="9"/>
    <x v="1"/>
    <x v="1"/>
  </r>
  <r>
    <x v="966"/>
    <x v="371"/>
    <x v="386"/>
    <x v="2"/>
    <x v="119"/>
    <n v="0"/>
    <n v="162242.85"/>
    <n v="29498.7"/>
    <n v="1"/>
    <x v="1"/>
    <x v="8"/>
    <x v="24"/>
    <x v="260"/>
    <x v="2"/>
    <x v="0"/>
    <x v="0"/>
    <x v="4"/>
    <x v="1"/>
    <x v="1"/>
  </r>
  <r>
    <x v="967"/>
    <x v="371"/>
    <x v="434"/>
    <x v="0"/>
    <x v="210"/>
    <n v="0.2"/>
    <n v="1297942.8"/>
    <n v="221240.25"/>
    <n v="2"/>
    <x v="1"/>
    <x v="1"/>
    <x v="1"/>
    <x v="281"/>
    <x v="0"/>
    <x v="1"/>
    <x v="1"/>
    <x v="16"/>
    <x v="0"/>
    <x v="1"/>
  </r>
  <r>
    <x v="967"/>
    <x v="371"/>
    <x v="434"/>
    <x v="0"/>
    <x v="1047"/>
    <n v="0.5"/>
    <n v="2566386.9"/>
    <n v="-1533932.4000000001"/>
    <n v="2"/>
    <x v="1"/>
    <x v="1"/>
    <x v="1"/>
    <x v="281"/>
    <x v="0"/>
    <x v="1"/>
    <x v="2"/>
    <x v="9"/>
    <x v="0"/>
    <x v="1"/>
  </r>
  <r>
    <x v="968"/>
    <x v="372"/>
    <x v="465"/>
    <x v="1"/>
    <x v="13"/>
    <n v="0"/>
    <n v="1622428.5"/>
    <n v="294987"/>
    <n v="2"/>
    <x v="0"/>
    <x v="8"/>
    <x v="84"/>
    <x v="296"/>
    <x v="2"/>
    <x v="1"/>
    <x v="0"/>
    <x v="2"/>
    <x v="1"/>
    <x v="1"/>
  </r>
  <r>
    <x v="968"/>
    <x v="372"/>
    <x v="465"/>
    <x v="1"/>
    <x v="588"/>
    <n v="0"/>
    <n v="1371689.55"/>
    <n v="221240.25"/>
    <n v="2"/>
    <x v="0"/>
    <x v="8"/>
    <x v="84"/>
    <x v="296"/>
    <x v="2"/>
    <x v="1"/>
    <x v="2"/>
    <x v="15"/>
    <x v="1"/>
    <x v="1"/>
  </r>
  <r>
    <x v="969"/>
    <x v="372"/>
    <x v="0"/>
    <x v="2"/>
    <x v="933"/>
    <n v="0.6"/>
    <n v="575224.65"/>
    <n v="-191741.55000000002"/>
    <n v="2"/>
    <x v="1"/>
    <x v="0"/>
    <x v="0"/>
    <x v="0"/>
    <x v="0"/>
    <x v="0"/>
    <x v="0"/>
    <x v="3"/>
    <x v="1"/>
    <x v="1"/>
  </r>
  <r>
    <x v="969"/>
    <x v="372"/>
    <x v="0"/>
    <x v="2"/>
    <x v="1048"/>
    <n v="0.5"/>
    <n v="501477.9"/>
    <n v="-14749.35"/>
    <n v="3"/>
    <x v="0"/>
    <x v="0"/>
    <x v="0"/>
    <x v="0"/>
    <x v="0"/>
    <x v="0"/>
    <x v="0"/>
    <x v="12"/>
    <x v="1"/>
    <x v="1"/>
  </r>
  <r>
    <x v="970"/>
    <x v="372"/>
    <x v="244"/>
    <x v="1"/>
    <x v="656"/>
    <n v="0"/>
    <n v="648971.4"/>
    <n v="147493.5"/>
    <n v="3"/>
    <x v="1"/>
    <x v="6"/>
    <x v="31"/>
    <x v="184"/>
    <x v="1"/>
    <x v="2"/>
    <x v="0"/>
    <x v="2"/>
    <x v="1"/>
    <x v="1"/>
  </r>
  <r>
    <x v="970"/>
    <x v="372"/>
    <x v="244"/>
    <x v="1"/>
    <x v="1018"/>
    <n v="0"/>
    <n v="457229.85000000003"/>
    <n v="58997.4"/>
    <n v="1"/>
    <x v="0"/>
    <x v="6"/>
    <x v="31"/>
    <x v="184"/>
    <x v="1"/>
    <x v="2"/>
    <x v="0"/>
    <x v="0"/>
    <x v="1"/>
    <x v="1"/>
  </r>
  <r>
    <x v="971"/>
    <x v="372"/>
    <x v="196"/>
    <x v="1"/>
    <x v="1049"/>
    <n v="0.1"/>
    <n v="2551637.5500000003"/>
    <n v="648971.4"/>
    <n v="4"/>
    <x v="1"/>
    <x v="5"/>
    <x v="16"/>
    <x v="154"/>
    <x v="1"/>
    <x v="1"/>
    <x v="0"/>
    <x v="3"/>
    <x v="1"/>
    <x v="1"/>
  </r>
  <r>
    <x v="972"/>
    <x v="372"/>
    <x v="452"/>
    <x v="1"/>
    <x v="507"/>
    <n v="0"/>
    <n v="737467.5"/>
    <n v="206490.9"/>
    <n v="3"/>
    <x v="1"/>
    <x v="2"/>
    <x v="2"/>
    <x v="288"/>
    <x v="1"/>
    <x v="0"/>
    <x v="0"/>
    <x v="5"/>
    <x v="1"/>
    <x v="1"/>
  </r>
  <r>
    <x v="972"/>
    <x v="372"/>
    <x v="452"/>
    <x v="1"/>
    <x v="897"/>
    <n v="0"/>
    <n v="398232.45"/>
    <n v="132744.15"/>
    <n v="2"/>
    <x v="0"/>
    <x v="2"/>
    <x v="2"/>
    <x v="288"/>
    <x v="1"/>
    <x v="0"/>
    <x v="0"/>
    <x v="4"/>
    <x v="1"/>
    <x v="1"/>
  </r>
  <r>
    <x v="972"/>
    <x v="372"/>
    <x v="452"/>
    <x v="1"/>
    <x v="181"/>
    <n v="0"/>
    <n v="398232.45"/>
    <n v="58997.4"/>
    <n v="4"/>
    <x v="0"/>
    <x v="2"/>
    <x v="2"/>
    <x v="288"/>
    <x v="1"/>
    <x v="0"/>
    <x v="0"/>
    <x v="7"/>
    <x v="1"/>
    <x v="1"/>
  </r>
  <r>
    <x v="972"/>
    <x v="372"/>
    <x v="452"/>
    <x v="1"/>
    <x v="660"/>
    <n v="0"/>
    <n v="634222.05000000005"/>
    <n v="0"/>
    <n v="4"/>
    <x v="1"/>
    <x v="2"/>
    <x v="2"/>
    <x v="288"/>
    <x v="1"/>
    <x v="0"/>
    <x v="0"/>
    <x v="3"/>
    <x v="1"/>
    <x v="1"/>
  </r>
  <r>
    <x v="972"/>
    <x v="372"/>
    <x v="452"/>
    <x v="1"/>
    <x v="427"/>
    <n v="0"/>
    <n v="3746334.9"/>
    <n v="73746.75"/>
    <n v="5"/>
    <x v="1"/>
    <x v="2"/>
    <x v="2"/>
    <x v="288"/>
    <x v="1"/>
    <x v="0"/>
    <x v="2"/>
    <x v="9"/>
    <x v="1"/>
    <x v="1"/>
  </r>
  <r>
    <x v="973"/>
    <x v="372"/>
    <x v="353"/>
    <x v="1"/>
    <x v="259"/>
    <n v="0"/>
    <n v="191741.55000000002"/>
    <n v="44248.05"/>
    <n v="2"/>
    <x v="0"/>
    <x v="8"/>
    <x v="11"/>
    <x v="218"/>
    <x v="2"/>
    <x v="1"/>
    <x v="0"/>
    <x v="5"/>
    <x v="0"/>
    <x v="1"/>
  </r>
  <r>
    <x v="973"/>
    <x v="372"/>
    <x v="353"/>
    <x v="1"/>
    <x v="1050"/>
    <n v="0"/>
    <n v="1224196.05"/>
    <n v="501477.9"/>
    <n v="5"/>
    <x v="0"/>
    <x v="8"/>
    <x v="11"/>
    <x v="218"/>
    <x v="2"/>
    <x v="1"/>
    <x v="0"/>
    <x v="12"/>
    <x v="0"/>
    <x v="1"/>
  </r>
  <r>
    <x v="974"/>
    <x v="373"/>
    <x v="563"/>
    <x v="1"/>
    <x v="247"/>
    <n v="0"/>
    <n v="280237.65000000002"/>
    <n v="73746.75"/>
    <n v="1"/>
    <x v="1"/>
    <x v="4"/>
    <x v="6"/>
    <x v="8"/>
    <x v="1"/>
    <x v="1"/>
    <x v="0"/>
    <x v="2"/>
    <x v="1"/>
    <x v="1"/>
  </r>
  <r>
    <x v="974"/>
    <x v="373"/>
    <x v="563"/>
    <x v="1"/>
    <x v="1051"/>
    <n v="0"/>
    <n v="589974"/>
    <n v="147493.5"/>
    <n v="2"/>
    <x v="1"/>
    <x v="4"/>
    <x v="6"/>
    <x v="8"/>
    <x v="1"/>
    <x v="1"/>
    <x v="0"/>
    <x v="2"/>
    <x v="1"/>
    <x v="1"/>
  </r>
  <r>
    <x v="974"/>
    <x v="373"/>
    <x v="563"/>
    <x v="1"/>
    <x v="1052"/>
    <n v="0"/>
    <n v="309736.35000000003"/>
    <n v="44248.05"/>
    <n v="2"/>
    <x v="1"/>
    <x v="4"/>
    <x v="6"/>
    <x v="8"/>
    <x v="1"/>
    <x v="1"/>
    <x v="0"/>
    <x v="7"/>
    <x v="1"/>
    <x v="1"/>
  </r>
  <r>
    <x v="974"/>
    <x v="373"/>
    <x v="563"/>
    <x v="1"/>
    <x v="756"/>
    <n v="0"/>
    <n v="1224196.05"/>
    <n v="265488.3"/>
    <n v="3"/>
    <x v="0"/>
    <x v="4"/>
    <x v="6"/>
    <x v="8"/>
    <x v="1"/>
    <x v="1"/>
    <x v="0"/>
    <x v="0"/>
    <x v="1"/>
    <x v="1"/>
  </r>
  <r>
    <x v="974"/>
    <x v="373"/>
    <x v="563"/>
    <x v="1"/>
    <x v="974"/>
    <n v="0"/>
    <n v="6283223.1000000006"/>
    <n v="58997.4"/>
    <n v="5"/>
    <x v="0"/>
    <x v="4"/>
    <x v="6"/>
    <x v="8"/>
    <x v="1"/>
    <x v="1"/>
    <x v="2"/>
    <x v="9"/>
    <x v="1"/>
    <x v="1"/>
  </r>
  <r>
    <x v="975"/>
    <x v="373"/>
    <x v="564"/>
    <x v="1"/>
    <x v="1053"/>
    <n v="0"/>
    <n v="2566386.9"/>
    <n v="147493.5"/>
    <n v="9"/>
    <x v="0"/>
    <x v="12"/>
    <x v="33"/>
    <x v="338"/>
    <x v="1"/>
    <x v="1"/>
    <x v="0"/>
    <x v="14"/>
    <x v="0"/>
    <x v="1"/>
  </r>
  <r>
    <x v="976"/>
    <x v="374"/>
    <x v="277"/>
    <x v="1"/>
    <x v="891"/>
    <n v="0.1"/>
    <n v="18333442.050000001"/>
    <n v="5088525.75"/>
    <n v="3"/>
    <x v="1"/>
    <x v="2"/>
    <x v="40"/>
    <x v="204"/>
    <x v="1"/>
    <x v="1"/>
    <x v="1"/>
    <x v="8"/>
    <x v="1"/>
    <x v="1"/>
  </r>
  <r>
    <x v="976"/>
    <x v="374"/>
    <x v="277"/>
    <x v="1"/>
    <x v="83"/>
    <n v="0"/>
    <n v="884961"/>
    <n v="147493.5"/>
    <n v="2"/>
    <x v="0"/>
    <x v="2"/>
    <x v="40"/>
    <x v="204"/>
    <x v="1"/>
    <x v="1"/>
    <x v="0"/>
    <x v="2"/>
    <x v="1"/>
    <x v="1"/>
  </r>
  <r>
    <x v="976"/>
    <x v="374"/>
    <x v="277"/>
    <x v="1"/>
    <x v="932"/>
    <n v="0"/>
    <n v="1061953.2"/>
    <n v="516227.25"/>
    <n v="5"/>
    <x v="0"/>
    <x v="2"/>
    <x v="40"/>
    <x v="204"/>
    <x v="1"/>
    <x v="1"/>
    <x v="0"/>
    <x v="4"/>
    <x v="1"/>
    <x v="1"/>
  </r>
  <r>
    <x v="977"/>
    <x v="375"/>
    <x v="565"/>
    <x v="0"/>
    <x v="223"/>
    <n v="0"/>
    <n v="1474935"/>
    <n v="412981.8"/>
    <n v="2"/>
    <x v="0"/>
    <x v="5"/>
    <x v="39"/>
    <x v="245"/>
    <x v="1"/>
    <x v="0"/>
    <x v="0"/>
    <x v="5"/>
    <x v="1"/>
    <x v="1"/>
  </r>
  <r>
    <x v="978"/>
    <x v="375"/>
    <x v="406"/>
    <x v="1"/>
    <x v="710"/>
    <n v="0"/>
    <n v="722718.15"/>
    <n v="353984.4"/>
    <n v="1"/>
    <x v="1"/>
    <x v="3"/>
    <x v="82"/>
    <x v="268"/>
    <x v="2"/>
    <x v="1"/>
    <x v="1"/>
    <x v="16"/>
    <x v="1"/>
    <x v="1"/>
  </r>
  <r>
    <x v="978"/>
    <x v="375"/>
    <x v="406"/>
    <x v="1"/>
    <x v="380"/>
    <n v="0.1"/>
    <n v="5354014.05"/>
    <n v="2197653.15"/>
    <n v="3"/>
    <x v="1"/>
    <x v="3"/>
    <x v="82"/>
    <x v="268"/>
    <x v="2"/>
    <x v="1"/>
    <x v="0"/>
    <x v="3"/>
    <x v="1"/>
    <x v="1"/>
  </r>
  <r>
    <x v="979"/>
    <x v="375"/>
    <x v="164"/>
    <x v="2"/>
    <x v="838"/>
    <n v="0.5"/>
    <n v="221240.25"/>
    <n v="-147493.5"/>
    <n v="2"/>
    <x v="0"/>
    <x v="6"/>
    <x v="61"/>
    <x v="134"/>
    <x v="1"/>
    <x v="2"/>
    <x v="0"/>
    <x v="2"/>
    <x v="0"/>
    <x v="1"/>
  </r>
  <r>
    <x v="980"/>
    <x v="376"/>
    <x v="321"/>
    <x v="0"/>
    <x v="856"/>
    <n v="0.5"/>
    <n v="5191771.2"/>
    <n v="-722718.15"/>
    <n v="8"/>
    <x v="1"/>
    <x v="3"/>
    <x v="75"/>
    <x v="227"/>
    <x v="2"/>
    <x v="2"/>
    <x v="1"/>
    <x v="8"/>
    <x v="1"/>
    <x v="1"/>
  </r>
  <r>
    <x v="981"/>
    <x v="377"/>
    <x v="566"/>
    <x v="0"/>
    <x v="102"/>
    <n v="0"/>
    <n v="560475.30000000005"/>
    <n v="117994.8"/>
    <n v="2"/>
    <x v="1"/>
    <x v="1"/>
    <x v="65"/>
    <x v="189"/>
    <x v="0"/>
    <x v="2"/>
    <x v="0"/>
    <x v="2"/>
    <x v="1"/>
    <x v="1"/>
  </r>
  <r>
    <x v="981"/>
    <x v="377"/>
    <x v="566"/>
    <x v="0"/>
    <x v="304"/>
    <n v="0"/>
    <n v="3613590.75"/>
    <n v="1297942.8"/>
    <n v="5"/>
    <x v="0"/>
    <x v="1"/>
    <x v="65"/>
    <x v="189"/>
    <x v="0"/>
    <x v="2"/>
    <x v="0"/>
    <x v="5"/>
    <x v="1"/>
    <x v="1"/>
  </r>
  <r>
    <x v="981"/>
    <x v="377"/>
    <x v="566"/>
    <x v="0"/>
    <x v="23"/>
    <n v="0"/>
    <n v="2005911.6"/>
    <n v="825963.6"/>
    <n v="4"/>
    <x v="0"/>
    <x v="1"/>
    <x v="65"/>
    <x v="189"/>
    <x v="0"/>
    <x v="2"/>
    <x v="0"/>
    <x v="0"/>
    <x v="1"/>
    <x v="1"/>
  </r>
  <r>
    <x v="982"/>
    <x v="377"/>
    <x v="364"/>
    <x v="1"/>
    <x v="1054"/>
    <n v="0.5"/>
    <n v="2743379.1"/>
    <n v="-2315647.9500000002"/>
    <n v="5"/>
    <x v="0"/>
    <x v="5"/>
    <x v="16"/>
    <x v="64"/>
    <x v="1"/>
    <x v="1"/>
    <x v="2"/>
    <x v="9"/>
    <x v="0"/>
    <x v="1"/>
  </r>
  <r>
    <x v="983"/>
    <x v="378"/>
    <x v="423"/>
    <x v="3"/>
    <x v="897"/>
    <n v="0"/>
    <n v="811214.25"/>
    <n v="250738.95"/>
    <n v="4"/>
    <x v="0"/>
    <x v="8"/>
    <x v="25"/>
    <x v="276"/>
    <x v="2"/>
    <x v="1"/>
    <x v="0"/>
    <x v="4"/>
    <x v="1"/>
    <x v="1"/>
  </r>
  <r>
    <x v="984"/>
    <x v="378"/>
    <x v="567"/>
    <x v="1"/>
    <x v="263"/>
    <n v="0.1"/>
    <n v="1047203.85"/>
    <n v="368733.75"/>
    <n v="3"/>
    <x v="1"/>
    <x v="2"/>
    <x v="40"/>
    <x v="339"/>
    <x v="1"/>
    <x v="1"/>
    <x v="0"/>
    <x v="3"/>
    <x v="1"/>
    <x v="1"/>
  </r>
  <r>
    <x v="985"/>
    <x v="378"/>
    <x v="568"/>
    <x v="0"/>
    <x v="1055"/>
    <n v="0.5"/>
    <n v="162242.85"/>
    <n v="-103245.45"/>
    <n v="2"/>
    <x v="1"/>
    <x v="6"/>
    <x v="37"/>
    <x v="130"/>
    <x v="1"/>
    <x v="0"/>
    <x v="0"/>
    <x v="4"/>
    <x v="0"/>
    <x v="1"/>
  </r>
  <r>
    <x v="986"/>
    <x v="379"/>
    <x v="385"/>
    <x v="1"/>
    <x v="906"/>
    <n v="0.1"/>
    <n v="3967575.15"/>
    <n v="1238945.4000000001"/>
    <n v="2"/>
    <x v="0"/>
    <x v="3"/>
    <x v="18"/>
    <x v="259"/>
    <x v="2"/>
    <x v="1"/>
    <x v="1"/>
    <x v="1"/>
    <x v="1"/>
    <x v="1"/>
  </r>
  <r>
    <x v="986"/>
    <x v="379"/>
    <x v="385"/>
    <x v="1"/>
    <x v="1056"/>
    <n v="0.1"/>
    <n v="5073776.4000000004"/>
    <n v="339235.05"/>
    <n v="4"/>
    <x v="0"/>
    <x v="3"/>
    <x v="18"/>
    <x v="259"/>
    <x v="2"/>
    <x v="1"/>
    <x v="1"/>
    <x v="8"/>
    <x v="1"/>
    <x v="1"/>
  </r>
  <r>
    <x v="986"/>
    <x v="379"/>
    <x v="385"/>
    <x v="1"/>
    <x v="1043"/>
    <n v="0"/>
    <n v="1533932.4000000001"/>
    <n v="44248.05"/>
    <n v="2"/>
    <x v="1"/>
    <x v="3"/>
    <x v="18"/>
    <x v="259"/>
    <x v="2"/>
    <x v="1"/>
    <x v="0"/>
    <x v="2"/>
    <x v="1"/>
    <x v="1"/>
  </r>
  <r>
    <x v="986"/>
    <x v="379"/>
    <x v="385"/>
    <x v="1"/>
    <x v="1057"/>
    <n v="0"/>
    <n v="383483.10000000003"/>
    <n v="132744.15"/>
    <n v="2"/>
    <x v="1"/>
    <x v="3"/>
    <x v="18"/>
    <x v="259"/>
    <x v="2"/>
    <x v="1"/>
    <x v="0"/>
    <x v="4"/>
    <x v="1"/>
    <x v="1"/>
  </r>
  <r>
    <x v="986"/>
    <x v="379"/>
    <x v="385"/>
    <x v="1"/>
    <x v="1058"/>
    <n v="0"/>
    <n v="722718.15"/>
    <n v="250738.95"/>
    <n v="3"/>
    <x v="1"/>
    <x v="3"/>
    <x v="18"/>
    <x v="259"/>
    <x v="2"/>
    <x v="1"/>
    <x v="0"/>
    <x v="4"/>
    <x v="1"/>
    <x v="1"/>
  </r>
  <r>
    <x v="986"/>
    <x v="379"/>
    <x v="385"/>
    <x v="1"/>
    <x v="1005"/>
    <n v="0.1"/>
    <n v="2522138.85"/>
    <n v="88496.1"/>
    <n v="4"/>
    <x v="1"/>
    <x v="3"/>
    <x v="18"/>
    <x v="259"/>
    <x v="2"/>
    <x v="1"/>
    <x v="0"/>
    <x v="3"/>
    <x v="1"/>
    <x v="1"/>
  </r>
  <r>
    <x v="987"/>
    <x v="379"/>
    <x v="569"/>
    <x v="1"/>
    <x v="1059"/>
    <n v="0"/>
    <n v="15545814.9"/>
    <n v="4970530.95"/>
    <n v="2"/>
    <x v="1"/>
    <x v="3"/>
    <x v="35"/>
    <x v="340"/>
    <x v="2"/>
    <x v="2"/>
    <x v="0"/>
    <x v="11"/>
    <x v="1"/>
    <x v="1"/>
  </r>
  <r>
    <x v="987"/>
    <x v="379"/>
    <x v="569"/>
    <x v="1"/>
    <x v="39"/>
    <n v="0"/>
    <n v="2256650.5500000003"/>
    <n v="648971.4"/>
    <n v="3"/>
    <x v="0"/>
    <x v="3"/>
    <x v="35"/>
    <x v="340"/>
    <x v="2"/>
    <x v="2"/>
    <x v="0"/>
    <x v="5"/>
    <x v="1"/>
    <x v="1"/>
  </r>
  <r>
    <x v="987"/>
    <x v="379"/>
    <x v="569"/>
    <x v="1"/>
    <x v="16"/>
    <n v="0"/>
    <n v="825963.6"/>
    <n v="117994.8"/>
    <n v="7"/>
    <x v="1"/>
    <x v="3"/>
    <x v="35"/>
    <x v="340"/>
    <x v="2"/>
    <x v="2"/>
    <x v="0"/>
    <x v="7"/>
    <x v="1"/>
    <x v="1"/>
  </r>
  <r>
    <x v="988"/>
    <x v="379"/>
    <x v="570"/>
    <x v="0"/>
    <x v="1060"/>
    <n v="0"/>
    <n v="5029528.3500000006"/>
    <n v="457229.85000000003"/>
    <n v="2"/>
    <x v="1"/>
    <x v="8"/>
    <x v="20"/>
    <x v="186"/>
    <x v="2"/>
    <x v="2"/>
    <x v="1"/>
    <x v="1"/>
    <x v="1"/>
    <x v="1"/>
  </r>
  <r>
    <x v="988"/>
    <x v="379"/>
    <x v="570"/>
    <x v="0"/>
    <x v="818"/>
    <n v="0"/>
    <n v="1622428.5"/>
    <n v="619472.70000000007"/>
    <n v="9"/>
    <x v="1"/>
    <x v="8"/>
    <x v="20"/>
    <x v="186"/>
    <x v="2"/>
    <x v="2"/>
    <x v="0"/>
    <x v="7"/>
    <x v="1"/>
    <x v="1"/>
  </r>
  <r>
    <x v="989"/>
    <x v="380"/>
    <x v="425"/>
    <x v="2"/>
    <x v="590"/>
    <n v="0"/>
    <n v="1592929.8"/>
    <n v="176992.2"/>
    <n v="1"/>
    <x v="1"/>
    <x v="2"/>
    <x v="3"/>
    <x v="277"/>
    <x v="1"/>
    <x v="1"/>
    <x v="1"/>
    <x v="16"/>
    <x v="1"/>
    <x v="1"/>
  </r>
  <r>
    <x v="989"/>
    <x v="380"/>
    <x v="425"/>
    <x v="2"/>
    <x v="203"/>
    <n v="0"/>
    <n v="2507389.5"/>
    <n v="398232.45"/>
    <n v="4"/>
    <x v="1"/>
    <x v="2"/>
    <x v="3"/>
    <x v="277"/>
    <x v="1"/>
    <x v="1"/>
    <x v="1"/>
    <x v="16"/>
    <x v="1"/>
    <x v="1"/>
  </r>
  <r>
    <x v="989"/>
    <x v="380"/>
    <x v="425"/>
    <x v="2"/>
    <x v="170"/>
    <n v="0"/>
    <n v="353984.4"/>
    <n v="147493.5"/>
    <n v="2"/>
    <x v="0"/>
    <x v="2"/>
    <x v="3"/>
    <x v="277"/>
    <x v="1"/>
    <x v="1"/>
    <x v="0"/>
    <x v="2"/>
    <x v="1"/>
    <x v="1"/>
  </r>
  <r>
    <x v="989"/>
    <x v="380"/>
    <x v="425"/>
    <x v="2"/>
    <x v="171"/>
    <n v="0"/>
    <n v="471979.2"/>
    <n v="14749.35"/>
    <n v="2"/>
    <x v="1"/>
    <x v="2"/>
    <x v="3"/>
    <x v="277"/>
    <x v="1"/>
    <x v="1"/>
    <x v="0"/>
    <x v="2"/>
    <x v="1"/>
    <x v="1"/>
  </r>
  <r>
    <x v="989"/>
    <x v="380"/>
    <x v="425"/>
    <x v="2"/>
    <x v="1061"/>
    <n v="0"/>
    <n v="4646045.25"/>
    <n v="840712.95000000007"/>
    <n v="6"/>
    <x v="1"/>
    <x v="2"/>
    <x v="3"/>
    <x v="277"/>
    <x v="1"/>
    <x v="1"/>
    <x v="0"/>
    <x v="0"/>
    <x v="1"/>
    <x v="1"/>
  </r>
  <r>
    <x v="989"/>
    <x v="380"/>
    <x v="425"/>
    <x v="2"/>
    <x v="814"/>
    <n v="0.1"/>
    <n v="2522138.85"/>
    <n v="-58997.4"/>
    <n v="4"/>
    <x v="0"/>
    <x v="2"/>
    <x v="3"/>
    <x v="277"/>
    <x v="1"/>
    <x v="1"/>
    <x v="0"/>
    <x v="3"/>
    <x v="1"/>
    <x v="1"/>
  </r>
  <r>
    <x v="989"/>
    <x v="380"/>
    <x v="425"/>
    <x v="2"/>
    <x v="948"/>
    <n v="0"/>
    <n v="7492669.7999999998"/>
    <n v="2994118.0500000003"/>
    <n v="2"/>
    <x v="1"/>
    <x v="2"/>
    <x v="3"/>
    <x v="277"/>
    <x v="1"/>
    <x v="1"/>
    <x v="2"/>
    <x v="15"/>
    <x v="1"/>
    <x v="1"/>
  </r>
  <r>
    <x v="990"/>
    <x v="381"/>
    <x v="30"/>
    <x v="1"/>
    <x v="1028"/>
    <n v="0"/>
    <n v="1091451.9000000001"/>
    <n v="88496.1"/>
    <n v="3"/>
    <x v="1"/>
    <x v="8"/>
    <x v="20"/>
    <x v="29"/>
    <x v="2"/>
    <x v="1"/>
    <x v="0"/>
    <x v="14"/>
    <x v="1"/>
    <x v="1"/>
  </r>
  <r>
    <x v="991"/>
    <x v="382"/>
    <x v="50"/>
    <x v="1"/>
    <x v="289"/>
    <n v="0"/>
    <n v="5840742.6000000006"/>
    <n v="1932164.85"/>
    <n v="8"/>
    <x v="0"/>
    <x v="12"/>
    <x v="32"/>
    <x v="48"/>
    <x v="1"/>
    <x v="2"/>
    <x v="0"/>
    <x v="2"/>
    <x v="1"/>
    <x v="1"/>
  </r>
  <r>
    <x v="991"/>
    <x v="382"/>
    <x v="50"/>
    <x v="1"/>
    <x v="1062"/>
    <n v="0.1"/>
    <n v="1032454.5"/>
    <n v="412981.8"/>
    <n v="5"/>
    <x v="0"/>
    <x v="12"/>
    <x v="32"/>
    <x v="48"/>
    <x v="1"/>
    <x v="2"/>
    <x v="0"/>
    <x v="3"/>
    <x v="1"/>
    <x v="1"/>
  </r>
  <r>
    <x v="992"/>
    <x v="382"/>
    <x v="30"/>
    <x v="2"/>
    <x v="737"/>
    <n v="0"/>
    <n v="1460185.6500000001"/>
    <n v="604723.35"/>
    <n v="5"/>
    <x v="0"/>
    <x v="8"/>
    <x v="20"/>
    <x v="29"/>
    <x v="2"/>
    <x v="1"/>
    <x v="0"/>
    <x v="2"/>
    <x v="1"/>
    <x v="1"/>
  </r>
  <r>
    <x v="992"/>
    <x v="382"/>
    <x v="30"/>
    <x v="2"/>
    <x v="790"/>
    <n v="0"/>
    <n v="619472.70000000007"/>
    <n v="176992.2"/>
    <n v="5"/>
    <x v="0"/>
    <x v="8"/>
    <x v="20"/>
    <x v="29"/>
    <x v="2"/>
    <x v="1"/>
    <x v="0"/>
    <x v="5"/>
    <x v="1"/>
    <x v="1"/>
  </r>
  <r>
    <x v="992"/>
    <x v="382"/>
    <x v="30"/>
    <x v="2"/>
    <x v="1063"/>
    <n v="0"/>
    <n v="2507389.5"/>
    <n v="1076702.55"/>
    <n v="2"/>
    <x v="0"/>
    <x v="8"/>
    <x v="20"/>
    <x v="29"/>
    <x v="2"/>
    <x v="1"/>
    <x v="2"/>
    <x v="15"/>
    <x v="1"/>
    <x v="1"/>
  </r>
  <r>
    <x v="993"/>
    <x v="382"/>
    <x v="278"/>
    <x v="1"/>
    <x v="481"/>
    <n v="0"/>
    <n v="766966.20000000007"/>
    <n v="88496.1"/>
    <n v="3"/>
    <x v="0"/>
    <x v="3"/>
    <x v="5"/>
    <x v="7"/>
    <x v="2"/>
    <x v="2"/>
    <x v="0"/>
    <x v="3"/>
    <x v="1"/>
    <x v="1"/>
  </r>
  <r>
    <x v="993"/>
    <x v="382"/>
    <x v="278"/>
    <x v="1"/>
    <x v="27"/>
    <n v="0"/>
    <n v="11710983.9"/>
    <n v="1991162.25"/>
    <n v="4"/>
    <x v="1"/>
    <x v="3"/>
    <x v="5"/>
    <x v="7"/>
    <x v="2"/>
    <x v="2"/>
    <x v="0"/>
    <x v="3"/>
    <x v="1"/>
    <x v="1"/>
  </r>
  <r>
    <x v="993"/>
    <x v="382"/>
    <x v="278"/>
    <x v="1"/>
    <x v="658"/>
    <n v="0"/>
    <n v="7182933.4500000002"/>
    <n v="3584092.0500000003"/>
    <n v="2"/>
    <x v="1"/>
    <x v="3"/>
    <x v="5"/>
    <x v="7"/>
    <x v="2"/>
    <x v="2"/>
    <x v="2"/>
    <x v="13"/>
    <x v="1"/>
    <x v="1"/>
  </r>
  <r>
    <x v="994"/>
    <x v="383"/>
    <x v="240"/>
    <x v="1"/>
    <x v="1064"/>
    <n v="0"/>
    <n v="5147523.1500000004"/>
    <n v="2109157.0500000003"/>
    <n v="2"/>
    <x v="0"/>
    <x v="1"/>
    <x v="1"/>
    <x v="180"/>
    <x v="0"/>
    <x v="1"/>
    <x v="2"/>
    <x v="13"/>
    <x v="1"/>
    <x v="1"/>
  </r>
  <r>
    <x v="995"/>
    <x v="383"/>
    <x v="314"/>
    <x v="0"/>
    <x v="1065"/>
    <n v="0"/>
    <n v="1179948"/>
    <n v="560475.30000000005"/>
    <n v="4"/>
    <x v="0"/>
    <x v="1"/>
    <x v="1"/>
    <x v="223"/>
    <x v="0"/>
    <x v="1"/>
    <x v="1"/>
    <x v="16"/>
    <x v="1"/>
    <x v="1"/>
  </r>
  <r>
    <x v="995"/>
    <x v="383"/>
    <x v="314"/>
    <x v="0"/>
    <x v="1066"/>
    <n v="0"/>
    <n v="4985280.3"/>
    <n v="545725.95000000007"/>
    <n v="7"/>
    <x v="1"/>
    <x v="1"/>
    <x v="1"/>
    <x v="223"/>
    <x v="0"/>
    <x v="1"/>
    <x v="0"/>
    <x v="0"/>
    <x v="1"/>
    <x v="1"/>
  </r>
  <r>
    <x v="995"/>
    <x v="383"/>
    <x v="314"/>
    <x v="0"/>
    <x v="1067"/>
    <n v="0"/>
    <n v="1681425.9000000001"/>
    <n v="117994.8"/>
    <n v="3"/>
    <x v="0"/>
    <x v="1"/>
    <x v="1"/>
    <x v="223"/>
    <x v="0"/>
    <x v="1"/>
    <x v="2"/>
    <x v="15"/>
    <x v="1"/>
    <x v="1"/>
  </r>
  <r>
    <x v="996"/>
    <x v="383"/>
    <x v="563"/>
    <x v="0"/>
    <x v="557"/>
    <n v="0"/>
    <n v="2064909"/>
    <n v="221240.25"/>
    <n v="5"/>
    <x v="0"/>
    <x v="4"/>
    <x v="6"/>
    <x v="8"/>
    <x v="1"/>
    <x v="1"/>
    <x v="0"/>
    <x v="2"/>
    <x v="1"/>
    <x v="1"/>
  </r>
  <r>
    <x v="996"/>
    <x v="383"/>
    <x v="563"/>
    <x v="0"/>
    <x v="289"/>
    <n v="0"/>
    <n v="1460185.6500000001"/>
    <n v="486728.55"/>
    <n v="2"/>
    <x v="0"/>
    <x v="4"/>
    <x v="6"/>
    <x v="8"/>
    <x v="1"/>
    <x v="1"/>
    <x v="0"/>
    <x v="2"/>
    <x v="1"/>
    <x v="1"/>
  </r>
  <r>
    <x v="997"/>
    <x v="383"/>
    <x v="571"/>
    <x v="1"/>
    <x v="1068"/>
    <n v="0.1"/>
    <n v="7522168.5"/>
    <n v="-589974"/>
    <n v="2"/>
    <x v="0"/>
    <x v="2"/>
    <x v="80"/>
    <x v="341"/>
    <x v="1"/>
    <x v="2"/>
    <x v="0"/>
    <x v="11"/>
    <x v="0"/>
    <x v="1"/>
  </r>
  <r>
    <x v="998"/>
    <x v="384"/>
    <x v="572"/>
    <x v="1"/>
    <x v="1069"/>
    <n v="0"/>
    <n v="40014986.550000004"/>
    <n v="398232.45"/>
    <n v="7"/>
    <x v="1"/>
    <x v="8"/>
    <x v="20"/>
    <x v="342"/>
    <x v="2"/>
    <x v="1"/>
    <x v="1"/>
    <x v="1"/>
    <x v="1"/>
    <x v="1"/>
  </r>
  <r>
    <x v="999"/>
    <x v="384"/>
    <x v="53"/>
    <x v="2"/>
    <x v="387"/>
    <n v="0"/>
    <n v="1725673.95"/>
    <n v="88496.1"/>
    <n v="4"/>
    <x v="0"/>
    <x v="5"/>
    <x v="7"/>
    <x v="51"/>
    <x v="1"/>
    <x v="0"/>
    <x v="0"/>
    <x v="2"/>
    <x v="1"/>
    <x v="1"/>
  </r>
  <r>
    <x v="999"/>
    <x v="384"/>
    <x v="53"/>
    <x v="2"/>
    <x v="591"/>
    <n v="0"/>
    <n v="147493.5"/>
    <n v="58997.4"/>
    <n v="2"/>
    <x v="1"/>
    <x v="5"/>
    <x v="7"/>
    <x v="51"/>
    <x v="1"/>
    <x v="0"/>
    <x v="0"/>
    <x v="5"/>
    <x v="1"/>
    <x v="1"/>
  </r>
  <r>
    <x v="999"/>
    <x v="384"/>
    <x v="53"/>
    <x v="2"/>
    <x v="1070"/>
    <n v="0"/>
    <n v="634222.05000000005"/>
    <n v="132744.15"/>
    <n v="3"/>
    <x v="0"/>
    <x v="5"/>
    <x v="7"/>
    <x v="51"/>
    <x v="1"/>
    <x v="0"/>
    <x v="0"/>
    <x v="4"/>
    <x v="1"/>
    <x v="1"/>
  </r>
  <r>
    <x v="1000"/>
    <x v="385"/>
    <x v="113"/>
    <x v="1"/>
    <x v="1069"/>
    <n v="0"/>
    <n v="17153494.050000001"/>
    <n v="176992.2"/>
    <n v="3"/>
    <x v="1"/>
    <x v="3"/>
    <x v="50"/>
    <x v="95"/>
    <x v="2"/>
    <x v="1"/>
    <x v="1"/>
    <x v="1"/>
    <x v="1"/>
    <x v="1"/>
  </r>
  <r>
    <x v="1000"/>
    <x v="385"/>
    <x v="113"/>
    <x v="1"/>
    <x v="922"/>
    <n v="0"/>
    <n v="30678648"/>
    <n v="8289134.7000000002"/>
    <n v="4"/>
    <x v="1"/>
    <x v="3"/>
    <x v="50"/>
    <x v="95"/>
    <x v="2"/>
    <x v="1"/>
    <x v="0"/>
    <x v="11"/>
    <x v="1"/>
    <x v="1"/>
  </r>
  <r>
    <x v="1000"/>
    <x v="385"/>
    <x v="113"/>
    <x v="1"/>
    <x v="618"/>
    <n v="0"/>
    <n v="1253694.75"/>
    <n v="0"/>
    <n v="3"/>
    <x v="0"/>
    <x v="3"/>
    <x v="50"/>
    <x v="95"/>
    <x v="2"/>
    <x v="1"/>
    <x v="0"/>
    <x v="5"/>
    <x v="1"/>
    <x v="1"/>
  </r>
  <r>
    <x v="1000"/>
    <x v="385"/>
    <x v="113"/>
    <x v="1"/>
    <x v="213"/>
    <n v="0.1"/>
    <n v="8421878.8499999996"/>
    <n v="-280237.65000000002"/>
    <n v="3"/>
    <x v="1"/>
    <x v="3"/>
    <x v="50"/>
    <x v="95"/>
    <x v="2"/>
    <x v="1"/>
    <x v="0"/>
    <x v="3"/>
    <x v="1"/>
    <x v="1"/>
  </r>
  <r>
    <x v="1000"/>
    <x v="385"/>
    <x v="113"/>
    <x v="1"/>
    <x v="485"/>
    <n v="0.1"/>
    <n v="1814170.05"/>
    <n v="-14749.35"/>
    <n v="1"/>
    <x v="1"/>
    <x v="3"/>
    <x v="50"/>
    <x v="95"/>
    <x v="2"/>
    <x v="1"/>
    <x v="2"/>
    <x v="10"/>
    <x v="1"/>
    <x v="1"/>
  </r>
  <r>
    <x v="1000"/>
    <x v="385"/>
    <x v="113"/>
    <x v="1"/>
    <x v="262"/>
    <n v="0.1"/>
    <n v="8067894.4500000002"/>
    <n v="1342190.85"/>
    <n v="4"/>
    <x v="1"/>
    <x v="3"/>
    <x v="50"/>
    <x v="95"/>
    <x v="2"/>
    <x v="1"/>
    <x v="2"/>
    <x v="10"/>
    <x v="1"/>
    <x v="1"/>
  </r>
  <r>
    <x v="1001"/>
    <x v="385"/>
    <x v="573"/>
    <x v="1"/>
    <x v="20"/>
    <n v="0"/>
    <n v="914459.70000000007"/>
    <n v="162242.85"/>
    <n v="7"/>
    <x v="1"/>
    <x v="2"/>
    <x v="15"/>
    <x v="343"/>
    <x v="1"/>
    <x v="2"/>
    <x v="0"/>
    <x v="5"/>
    <x v="1"/>
    <x v="1"/>
  </r>
  <r>
    <x v="1001"/>
    <x v="385"/>
    <x v="573"/>
    <x v="1"/>
    <x v="802"/>
    <n v="0"/>
    <n v="737467.5"/>
    <n v="29498.7"/>
    <n v="3"/>
    <x v="1"/>
    <x v="2"/>
    <x v="15"/>
    <x v="343"/>
    <x v="1"/>
    <x v="2"/>
    <x v="0"/>
    <x v="12"/>
    <x v="1"/>
    <x v="1"/>
  </r>
  <r>
    <x v="1002"/>
    <x v="386"/>
    <x v="574"/>
    <x v="0"/>
    <x v="84"/>
    <n v="0"/>
    <n v="811214.25"/>
    <n v="147493.5"/>
    <n v="1"/>
    <x v="0"/>
    <x v="14"/>
    <x v="41"/>
    <x v="344"/>
    <x v="0"/>
    <x v="2"/>
    <x v="0"/>
    <x v="3"/>
    <x v="1"/>
    <x v="1"/>
  </r>
  <r>
    <x v="1003"/>
    <x v="386"/>
    <x v="258"/>
    <x v="3"/>
    <x v="6"/>
    <n v="0"/>
    <n v="3053115.45"/>
    <n v="1135699.95"/>
    <n v="4"/>
    <x v="0"/>
    <x v="13"/>
    <x v="34"/>
    <x v="60"/>
    <x v="0"/>
    <x v="1"/>
    <x v="0"/>
    <x v="2"/>
    <x v="1"/>
    <x v="1"/>
  </r>
  <r>
    <x v="1003"/>
    <x v="386"/>
    <x v="258"/>
    <x v="3"/>
    <x v="1071"/>
    <n v="0"/>
    <n v="1622428.5"/>
    <n v="235989.6"/>
    <n v="3"/>
    <x v="1"/>
    <x v="13"/>
    <x v="34"/>
    <x v="60"/>
    <x v="0"/>
    <x v="1"/>
    <x v="0"/>
    <x v="12"/>
    <x v="1"/>
    <x v="1"/>
  </r>
  <r>
    <x v="1004"/>
    <x v="386"/>
    <x v="444"/>
    <x v="1"/>
    <x v="111"/>
    <n v="0.2"/>
    <n v="10737526.800000001"/>
    <n v="-1209446.7"/>
    <n v="2"/>
    <x v="1"/>
    <x v="6"/>
    <x v="37"/>
    <x v="285"/>
    <x v="1"/>
    <x v="1"/>
    <x v="1"/>
    <x v="8"/>
    <x v="0"/>
    <x v="1"/>
  </r>
  <r>
    <x v="1004"/>
    <x v="386"/>
    <x v="444"/>
    <x v="1"/>
    <x v="1072"/>
    <n v="0"/>
    <n v="4380556.95"/>
    <n v="1533932.4000000001"/>
    <n v="3"/>
    <x v="0"/>
    <x v="6"/>
    <x v="37"/>
    <x v="285"/>
    <x v="1"/>
    <x v="1"/>
    <x v="0"/>
    <x v="11"/>
    <x v="0"/>
    <x v="1"/>
  </r>
  <r>
    <x v="1005"/>
    <x v="387"/>
    <x v="575"/>
    <x v="1"/>
    <x v="448"/>
    <n v="0"/>
    <n v="221240.25"/>
    <n v="103245.45"/>
    <n v="2"/>
    <x v="1"/>
    <x v="14"/>
    <x v="41"/>
    <x v="344"/>
    <x v="0"/>
    <x v="2"/>
    <x v="0"/>
    <x v="5"/>
    <x v="1"/>
    <x v="1"/>
  </r>
  <r>
    <x v="1006"/>
    <x v="387"/>
    <x v="7"/>
    <x v="0"/>
    <x v="622"/>
    <n v="0"/>
    <n v="2020660.95"/>
    <n v="929209.05"/>
    <n v="3"/>
    <x v="1"/>
    <x v="3"/>
    <x v="5"/>
    <x v="7"/>
    <x v="2"/>
    <x v="1"/>
    <x v="0"/>
    <x v="2"/>
    <x v="1"/>
    <x v="1"/>
  </r>
  <r>
    <x v="1006"/>
    <x v="387"/>
    <x v="7"/>
    <x v="0"/>
    <x v="40"/>
    <n v="0"/>
    <n v="471979.2"/>
    <n v="206490.9"/>
    <n v="2"/>
    <x v="1"/>
    <x v="3"/>
    <x v="5"/>
    <x v="7"/>
    <x v="2"/>
    <x v="1"/>
    <x v="0"/>
    <x v="14"/>
    <x v="1"/>
    <x v="1"/>
  </r>
  <r>
    <x v="1007"/>
    <x v="387"/>
    <x v="576"/>
    <x v="1"/>
    <x v="1073"/>
    <n v="0"/>
    <n v="1165198.6500000001"/>
    <n v="471979.2"/>
    <n v="8"/>
    <x v="0"/>
    <x v="1"/>
    <x v="1"/>
    <x v="345"/>
    <x v="0"/>
    <x v="1"/>
    <x v="0"/>
    <x v="14"/>
    <x v="1"/>
    <x v="1"/>
  </r>
  <r>
    <x v="1008"/>
    <x v="387"/>
    <x v="40"/>
    <x v="3"/>
    <x v="315"/>
    <n v="0"/>
    <n v="693219.45000000007"/>
    <n v="221240.25"/>
    <n v="5"/>
    <x v="1"/>
    <x v="1"/>
    <x v="1"/>
    <x v="39"/>
    <x v="0"/>
    <x v="1"/>
    <x v="0"/>
    <x v="3"/>
    <x v="1"/>
    <x v="1"/>
  </r>
  <r>
    <x v="1009"/>
    <x v="387"/>
    <x v="238"/>
    <x v="1"/>
    <x v="1074"/>
    <n v="0"/>
    <n v="1474935"/>
    <n v="280237.65000000002"/>
    <n v="2"/>
    <x v="1"/>
    <x v="1"/>
    <x v="1"/>
    <x v="178"/>
    <x v="0"/>
    <x v="0"/>
    <x v="1"/>
    <x v="16"/>
    <x v="1"/>
    <x v="1"/>
  </r>
  <r>
    <x v="1010"/>
    <x v="387"/>
    <x v="90"/>
    <x v="1"/>
    <x v="1075"/>
    <n v="0.4"/>
    <n v="1017705.15"/>
    <n v="-235989.6"/>
    <n v="2"/>
    <x v="0"/>
    <x v="5"/>
    <x v="43"/>
    <x v="78"/>
    <x v="1"/>
    <x v="2"/>
    <x v="0"/>
    <x v="3"/>
    <x v="0"/>
    <x v="1"/>
  </r>
  <r>
    <x v="1011"/>
    <x v="388"/>
    <x v="544"/>
    <x v="0"/>
    <x v="1076"/>
    <n v="0"/>
    <n v="1076702.55"/>
    <n v="176992.2"/>
    <n v="5"/>
    <x v="1"/>
    <x v="5"/>
    <x v="79"/>
    <x v="237"/>
    <x v="1"/>
    <x v="2"/>
    <x v="0"/>
    <x v="4"/>
    <x v="1"/>
    <x v="1"/>
  </r>
  <r>
    <x v="1011"/>
    <x v="388"/>
    <x v="544"/>
    <x v="0"/>
    <x v="1077"/>
    <n v="0.15"/>
    <n v="5309766"/>
    <n v="442480.5"/>
    <n v="3"/>
    <x v="0"/>
    <x v="5"/>
    <x v="79"/>
    <x v="237"/>
    <x v="1"/>
    <x v="2"/>
    <x v="2"/>
    <x v="13"/>
    <x v="1"/>
    <x v="1"/>
  </r>
  <r>
    <x v="1012"/>
    <x v="388"/>
    <x v="193"/>
    <x v="3"/>
    <x v="115"/>
    <n v="0"/>
    <n v="221240.25"/>
    <n v="73746.75"/>
    <n v="1"/>
    <x v="0"/>
    <x v="5"/>
    <x v="7"/>
    <x v="51"/>
    <x v="1"/>
    <x v="0"/>
    <x v="0"/>
    <x v="2"/>
    <x v="1"/>
    <x v="1"/>
  </r>
  <r>
    <x v="1012"/>
    <x v="388"/>
    <x v="193"/>
    <x v="3"/>
    <x v="353"/>
    <n v="0.4"/>
    <n v="1002955.8"/>
    <n v="-250738.95"/>
    <n v="2"/>
    <x v="0"/>
    <x v="5"/>
    <x v="7"/>
    <x v="51"/>
    <x v="1"/>
    <x v="0"/>
    <x v="0"/>
    <x v="3"/>
    <x v="1"/>
    <x v="1"/>
  </r>
  <r>
    <x v="1013"/>
    <x v="388"/>
    <x v="544"/>
    <x v="0"/>
    <x v="111"/>
    <n v="0.1"/>
    <n v="12197712.450000001"/>
    <n v="2300898.6"/>
    <n v="2"/>
    <x v="0"/>
    <x v="5"/>
    <x v="79"/>
    <x v="237"/>
    <x v="1"/>
    <x v="2"/>
    <x v="1"/>
    <x v="8"/>
    <x v="1"/>
    <x v="1"/>
  </r>
  <r>
    <x v="1013"/>
    <x v="388"/>
    <x v="544"/>
    <x v="0"/>
    <x v="20"/>
    <n v="0.1"/>
    <n v="353984.4"/>
    <n v="29498.7"/>
    <n v="3"/>
    <x v="0"/>
    <x v="5"/>
    <x v="79"/>
    <x v="237"/>
    <x v="1"/>
    <x v="2"/>
    <x v="0"/>
    <x v="5"/>
    <x v="1"/>
    <x v="1"/>
  </r>
  <r>
    <x v="1013"/>
    <x v="388"/>
    <x v="544"/>
    <x v="0"/>
    <x v="1078"/>
    <n v="0.1"/>
    <n v="1519183.05"/>
    <n v="14749.35"/>
    <n v="3"/>
    <x v="1"/>
    <x v="5"/>
    <x v="79"/>
    <x v="237"/>
    <x v="1"/>
    <x v="2"/>
    <x v="2"/>
    <x v="15"/>
    <x v="1"/>
    <x v="1"/>
  </r>
  <r>
    <x v="1014"/>
    <x v="389"/>
    <x v="444"/>
    <x v="1"/>
    <x v="48"/>
    <n v="0"/>
    <n v="4764040.05"/>
    <n v="1091451.9000000001"/>
    <n v="6"/>
    <x v="0"/>
    <x v="6"/>
    <x v="37"/>
    <x v="285"/>
    <x v="1"/>
    <x v="1"/>
    <x v="0"/>
    <x v="2"/>
    <x v="1"/>
    <x v="1"/>
  </r>
  <r>
    <x v="1014"/>
    <x v="389"/>
    <x v="444"/>
    <x v="1"/>
    <x v="85"/>
    <n v="0"/>
    <n v="3318603.75"/>
    <n v="206490.9"/>
    <n v="9"/>
    <x v="0"/>
    <x v="6"/>
    <x v="37"/>
    <x v="285"/>
    <x v="1"/>
    <x v="1"/>
    <x v="0"/>
    <x v="2"/>
    <x v="1"/>
    <x v="1"/>
  </r>
  <r>
    <x v="1015"/>
    <x v="390"/>
    <x v="459"/>
    <x v="1"/>
    <x v="483"/>
    <n v="0"/>
    <n v="1430686.95"/>
    <n v="0"/>
    <n v="2"/>
    <x v="1"/>
    <x v="5"/>
    <x v="39"/>
    <x v="245"/>
    <x v="1"/>
    <x v="1"/>
    <x v="0"/>
    <x v="3"/>
    <x v="1"/>
    <x v="1"/>
  </r>
  <r>
    <x v="1016"/>
    <x v="390"/>
    <x v="502"/>
    <x v="1"/>
    <x v="188"/>
    <n v="0"/>
    <n v="3244857"/>
    <n v="353984.4"/>
    <n v="2"/>
    <x v="1"/>
    <x v="3"/>
    <x v="85"/>
    <x v="312"/>
    <x v="2"/>
    <x v="2"/>
    <x v="1"/>
    <x v="16"/>
    <x v="0"/>
    <x v="1"/>
  </r>
  <r>
    <x v="1016"/>
    <x v="390"/>
    <x v="502"/>
    <x v="1"/>
    <x v="435"/>
    <n v="0"/>
    <n v="2994118.0500000003"/>
    <n v="958707.75"/>
    <n v="4"/>
    <x v="1"/>
    <x v="3"/>
    <x v="85"/>
    <x v="312"/>
    <x v="2"/>
    <x v="2"/>
    <x v="0"/>
    <x v="2"/>
    <x v="0"/>
    <x v="1"/>
  </r>
  <r>
    <x v="1016"/>
    <x v="390"/>
    <x v="502"/>
    <x v="1"/>
    <x v="1079"/>
    <n v="0.15"/>
    <n v="11180007.300000001"/>
    <n v="-914459.70000000007"/>
    <n v="3"/>
    <x v="1"/>
    <x v="3"/>
    <x v="85"/>
    <x v="312"/>
    <x v="2"/>
    <x v="2"/>
    <x v="2"/>
    <x v="13"/>
    <x v="0"/>
    <x v="1"/>
  </r>
  <r>
    <x v="1017"/>
    <x v="391"/>
    <x v="67"/>
    <x v="1"/>
    <x v="323"/>
    <n v="0.1"/>
    <n v="1017705.15"/>
    <n v="265488.3"/>
    <n v="1"/>
    <x v="0"/>
    <x v="6"/>
    <x v="37"/>
    <x v="63"/>
    <x v="1"/>
    <x v="1"/>
    <x v="0"/>
    <x v="11"/>
    <x v="1"/>
    <x v="1"/>
  </r>
  <r>
    <x v="1017"/>
    <x v="391"/>
    <x v="67"/>
    <x v="1"/>
    <x v="485"/>
    <n v="0"/>
    <n v="10073806.050000001"/>
    <n v="899710.35"/>
    <n v="5"/>
    <x v="0"/>
    <x v="6"/>
    <x v="37"/>
    <x v="63"/>
    <x v="1"/>
    <x v="1"/>
    <x v="2"/>
    <x v="10"/>
    <x v="1"/>
    <x v="1"/>
  </r>
  <r>
    <x v="1018"/>
    <x v="391"/>
    <x v="473"/>
    <x v="2"/>
    <x v="11"/>
    <n v="0"/>
    <n v="5472008.8500000006"/>
    <n v="1415937.6"/>
    <n v="8"/>
    <x v="1"/>
    <x v="8"/>
    <x v="25"/>
    <x v="38"/>
    <x v="2"/>
    <x v="1"/>
    <x v="0"/>
    <x v="2"/>
    <x v="1"/>
    <x v="1"/>
  </r>
  <r>
    <x v="1018"/>
    <x v="391"/>
    <x v="473"/>
    <x v="2"/>
    <x v="189"/>
    <n v="0"/>
    <n v="1430686.95"/>
    <n v="58997.4"/>
    <n v="2"/>
    <x v="0"/>
    <x v="8"/>
    <x v="25"/>
    <x v="38"/>
    <x v="2"/>
    <x v="1"/>
    <x v="0"/>
    <x v="0"/>
    <x v="1"/>
    <x v="1"/>
  </r>
  <r>
    <x v="1019"/>
    <x v="392"/>
    <x v="122"/>
    <x v="0"/>
    <x v="5"/>
    <n v="0"/>
    <n v="3082614.15"/>
    <n v="707968.8"/>
    <n v="7"/>
    <x v="1"/>
    <x v="0"/>
    <x v="0"/>
    <x v="101"/>
    <x v="0"/>
    <x v="2"/>
    <x v="0"/>
    <x v="2"/>
    <x v="1"/>
    <x v="1"/>
  </r>
  <r>
    <x v="1019"/>
    <x v="392"/>
    <x v="122"/>
    <x v="0"/>
    <x v="310"/>
    <n v="0"/>
    <n v="1725673.95"/>
    <n v="486728.55"/>
    <n v="6"/>
    <x v="0"/>
    <x v="0"/>
    <x v="0"/>
    <x v="101"/>
    <x v="0"/>
    <x v="2"/>
    <x v="0"/>
    <x v="0"/>
    <x v="1"/>
    <x v="1"/>
  </r>
  <r>
    <x v="1019"/>
    <x v="392"/>
    <x v="122"/>
    <x v="0"/>
    <x v="1062"/>
    <n v="0.1"/>
    <n v="619472.70000000007"/>
    <n v="250738.95"/>
    <n v="3"/>
    <x v="0"/>
    <x v="0"/>
    <x v="0"/>
    <x v="101"/>
    <x v="0"/>
    <x v="2"/>
    <x v="0"/>
    <x v="3"/>
    <x v="1"/>
    <x v="1"/>
  </r>
  <r>
    <x v="1020"/>
    <x v="393"/>
    <x v="366"/>
    <x v="2"/>
    <x v="1080"/>
    <n v="0"/>
    <n v="22330515.900000002"/>
    <n v="10944017.700000001"/>
    <n v="4"/>
    <x v="1"/>
    <x v="1"/>
    <x v="1"/>
    <x v="155"/>
    <x v="0"/>
    <x v="1"/>
    <x v="2"/>
    <x v="13"/>
    <x v="1"/>
    <x v="1"/>
  </r>
  <r>
    <x v="1021"/>
    <x v="394"/>
    <x v="29"/>
    <x v="1"/>
    <x v="245"/>
    <n v="0"/>
    <n v="796464.9"/>
    <n v="265488.3"/>
    <n v="3"/>
    <x v="1"/>
    <x v="2"/>
    <x v="15"/>
    <x v="28"/>
    <x v="1"/>
    <x v="1"/>
    <x v="0"/>
    <x v="2"/>
    <x v="1"/>
    <x v="1"/>
  </r>
  <r>
    <x v="1021"/>
    <x v="394"/>
    <x v="29"/>
    <x v="1"/>
    <x v="45"/>
    <n v="0"/>
    <n v="368733.75"/>
    <n v="14749.35"/>
    <n v="4"/>
    <x v="0"/>
    <x v="2"/>
    <x v="15"/>
    <x v="28"/>
    <x v="1"/>
    <x v="1"/>
    <x v="0"/>
    <x v="5"/>
    <x v="1"/>
    <x v="1"/>
  </r>
  <r>
    <x v="1021"/>
    <x v="394"/>
    <x v="29"/>
    <x v="1"/>
    <x v="968"/>
    <n v="0.1"/>
    <n v="6519212.7000000002"/>
    <n v="1238945.4000000001"/>
    <n v="4"/>
    <x v="1"/>
    <x v="2"/>
    <x v="15"/>
    <x v="28"/>
    <x v="1"/>
    <x v="1"/>
    <x v="2"/>
    <x v="9"/>
    <x v="1"/>
    <x v="1"/>
  </r>
  <r>
    <x v="1022"/>
    <x v="394"/>
    <x v="556"/>
    <x v="3"/>
    <x v="411"/>
    <n v="0"/>
    <n v="84440028.75"/>
    <n v="36298150.350000001"/>
    <n v="9"/>
    <x v="1"/>
    <x v="5"/>
    <x v="7"/>
    <x v="195"/>
    <x v="1"/>
    <x v="1"/>
    <x v="2"/>
    <x v="10"/>
    <x v="1"/>
    <x v="1"/>
  </r>
  <r>
    <x v="1023"/>
    <x v="395"/>
    <x v="113"/>
    <x v="2"/>
    <x v="998"/>
    <n v="0.5"/>
    <n v="368733.75"/>
    <n v="-88496.1"/>
    <n v="5"/>
    <x v="0"/>
    <x v="3"/>
    <x v="50"/>
    <x v="95"/>
    <x v="2"/>
    <x v="1"/>
    <x v="0"/>
    <x v="4"/>
    <x v="0"/>
    <x v="1"/>
  </r>
  <r>
    <x v="1024"/>
    <x v="396"/>
    <x v="577"/>
    <x v="0"/>
    <x v="1081"/>
    <n v="0"/>
    <n v="958707.75"/>
    <n v="442480.5"/>
    <n v="8"/>
    <x v="1"/>
    <x v="3"/>
    <x v="19"/>
    <x v="346"/>
    <x v="2"/>
    <x v="2"/>
    <x v="0"/>
    <x v="5"/>
    <x v="1"/>
    <x v="1"/>
  </r>
  <r>
    <x v="1024"/>
    <x v="396"/>
    <x v="577"/>
    <x v="0"/>
    <x v="664"/>
    <n v="0"/>
    <n v="191741.55000000002"/>
    <n v="88496.1"/>
    <n v="2"/>
    <x v="1"/>
    <x v="3"/>
    <x v="19"/>
    <x v="346"/>
    <x v="2"/>
    <x v="2"/>
    <x v="0"/>
    <x v="7"/>
    <x v="1"/>
    <x v="1"/>
  </r>
  <r>
    <x v="1025"/>
    <x v="396"/>
    <x v="578"/>
    <x v="1"/>
    <x v="78"/>
    <n v="0"/>
    <n v="648971.4"/>
    <n v="265488.3"/>
    <n v="1"/>
    <x v="0"/>
    <x v="1"/>
    <x v="1"/>
    <x v="347"/>
    <x v="0"/>
    <x v="2"/>
    <x v="2"/>
    <x v="15"/>
    <x v="1"/>
    <x v="1"/>
  </r>
  <r>
    <x v="1025"/>
    <x v="396"/>
    <x v="578"/>
    <x v="1"/>
    <x v="1082"/>
    <n v="0"/>
    <n v="28156509.150000002"/>
    <n v="840712.95000000007"/>
    <n v="3"/>
    <x v="1"/>
    <x v="1"/>
    <x v="1"/>
    <x v="347"/>
    <x v="0"/>
    <x v="2"/>
    <x v="2"/>
    <x v="10"/>
    <x v="1"/>
    <x v="1"/>
  </r>
  <r>
    <x v="1026"/>
    <x v="396"/>
    <x v="579"/>
    <x v="0"/>
    <x v="241"/>
    <n v="0"/>
    <n v="1799420.7"/>
    <n v="722718.15"/>
    <n v="5"/>
    <x v="0"/>
    <x v="5"/>
    <x v="16"/>
    <x v="348"/>
    <x v="1"/>
    <x v="2"/>
    <x v="0"/>
    <x v="2"/>
    <x v="1"/>
    <x v="1"/>
  </r>
  <r>
    <x v="1026"/>
    <x v="396"/>
    <x v="579"/>
    <x v="0"/>
    <x v="1083"/>
    <n v="0"/>
    <n v="1504433.7"/>
    <n v="206490.9"/>
    <n v="5"/>
    <x v="1"/>
    <x v="5"/>
    <x v="16"/>
    <x v="348"/>
    <x v="1"/>
    <x v="2"/>
    <x v="0"/>
    <x v="0"/>
    <x v="1"/>
    <x v="1"/>
  </r>
  <r>
    <x v="1027"/>
    <x v="396"/>
    <x v="565"/>
    <x v="0"/>
    <x v="1084"/>
    <n v="0.85"/>
    <n v="8185889.25"/>
    <n v="-28392498.75"/>
    <n v="4"/>
    <x v="0"/>
    <x v="5"/>
    <x v="39"/>
    <x v="245"/>
    <x v="1"/>
    <x v="0"/>
    <x v="1"/>
    <x v="6"/>
    <x v="0"/>
    <x v="1"/>
  </r>
  <r>
    <x v="1028"/>
    <x v="397"/>
    <x v="580"/>
    <x v="1"/>
    <x v="1085"/>
    <n v="0"/>
    <n v="1165198.6500000001"/>
    <n v="530976.6"/>
    <n v="4"/>
    <x v="0"/>
    <x v="2"/>
    <x v="3"/>
    <x v="349"/>
    <x v="1"/>
    <x v="2"/>
    <x v="0"/>
    <x v="12"/>
    <x v="1"/>
    <x v="1"/>
  </r>
  <r>
    <x v="1028"/>
    <x v="397"/>
    <x v="580"/>
    <x v="1"/>
    <x v="1008"/>
    <n v="0.15"/>
    <n v="4601797.2"/>
    <n v="752216.85"/>
    <n v="3"/>
    <x v="1"/>
    <x v="2"/>
    <x v="3"/>
    <x v="349"/>
    <x v="1"/>
    <x v="2"/>
    <x v="2"/>
    <x v="9"/>
    <x v="1"/>
    <x v="1"/>
  </r>
  <r>
    <x v="1029"/>
    <x v="397"/>
    <x v="56"/>
    <x v="1"/>
    <x v="330"/>
    <n v="0"/>
    <n v="1504433.7"/>
    <n v="191741.55000000002"/>
    <n v="2"/>
    <x v="1"/>
    <x v="8"/>
    <x v="24"/>
    <x v="36"/>
    <x v="2"/>
    <x v="2"/>
    <x v="0"/>
    <x v="2"/>
    <x v="1"/>
    <x v="1"/>
  </r>
  <r>
    <x v="1030"/>
    <x v="397"/>
    <x v="581"/>
    <x v="0"/>
    <x v="843"/>
    <n v="0.5"/>
    <n v="147493.5"/>
    <n v="-14749.35"/>
    <n v="2"/>
    <x v="0"/>
    <x v="5"/>
    <x v="23"/>
    <x v="35"/>
    <x v="1"/>
    <x v="1"/>
    <x v="0"/>
    <x v="5"/>
    <x v="1"/>
    <x v="1"/>
  </r>
  <r>
    <x v="1031"/>
    <x v="397"/>
    <x v="582"/>
    <x v="0"/>
    <x v="74"/>
    <n v="0.1"/>
    <n v="29056219.5"/>
    <n v="7418923.0499999998"/>
    <n v="6"/>
    <x v="0"/>
    <x v="5"/>
    <x v="54"/>
    <x v="106"/>
    <x v="1"/>
    <x v="1"/>
    <x v="1"/>
    <x v="1"/>
    <x v="1"/>
    <x v="1"/>
  </r>
  <r>
    <x v="1031"/>
    <x v="397"/>
    <x v="582"/>
    <x v="0"/>
    <x v="1086"/>
    <n v="0"/>
    <n v="501477.9"/>
    <n v="44248.05"/>
    <n v="3"/>
    <x v="1"/>
    <x v="5"/>
    <x v="54"/>
    <x v="106"/>
    <x v="1"/>
    <x v="1"/>
    <x v="0"/>
    <x v="2"/>
    <x v="1"/>
    <x v="1"/>
  </r>
  <r>
    <x v="1032"/>
    <x v="397"/>
    <x v="501"/>
    <x v="1"/>
    <x v="1040"/>
    <n v="0"/>
    <n v="5560504.9500000002"/>
    <n v="1445436.3"/>
    <n v="1"/>
    <x v="1"/>
    <x v="4"/>
    <x v="6"/>
    <x v="8"/>
    <x v="1"/>
    <x v="2"/>
    <x v="2"/>
    <x v="13"/>
    <x v="1"/>
    <x v="1"/>
  </r>
  <r>
    <x v="1033"/>
    <x v="397"/>
    <x v="56"/>
    <x v="0"/>
    <x v="445"/>
    <n v="0"/>
    <n v="663720.75"/>
    <n v="235989.6"/>
    <n v="3"/>
    <x v="0"/>
    <x v="8"/>
    <x v="24"/>
    <x v="36"/>
    <x v="2"/>
    <x v="2"/>
    <x v="0"/>
    <x v="2"/>
    <x v="1"/>
    <x v="1"/>
  </r>
  <r>
    <x v="1034"/>
    <x v="398"/>
    <x v="34"/>
    <x v="1"/>
    <x v="620"/>
    <n v="0.1"/>
    <n v="501477.9"/>
    <n v="191741.55000000002"/>
    <n v="2"/>
    <x v="1"/>
    <x v="5"/>
    <x v="16"/>
    <x v="33"/>
    <x v="1"/>
    <x v="1"/>
    <x v="0"/>
    <x v="3"/>
    <x v="1"/>
    <x v="1"/>
  </r>
  <r>
    <x v="1035"/>
    <x v="398"/>
    <x v="189"/>
    <x v="1"/>
    <x v="1087"/>
    <n v="0.1"/>
    <n v="1976412.9000000001"/>
    <n v="58997.4"/>
    <n v="2"/>
    <x v="0"/>
    <x v="1"/>
    <x v="1"/>
    <x v="39"/>
    <x v="0"/>
    <x v="2"/>
    <x v="1"/>
    <x v="8"/>
    <x v="1"/>
    <x v="1"/>
  </r>
  <r>
    <x v="1035"/>
    <x v="398"/>
    <x v="189"/>
    <x v="1"/>
    <x v="164"/>
    <n v="0"/>
    <n v="634222.05000000005"/>
    <n v="294987"/>
    <n v="3"/>
    <x v="0"/>
    <x v="1"/>
    <x v="1"/>
    <x v="39"/>
    <x v="0"/>
    <x v="2"/>
    <x v="0"/>
    <x v="2"/>
    <x v="1"/>
    <x v="1"/>
  </r>
  <r>
    <x v="1036"/>
    <x v="398"/>
    <x v="583"/>
    <x v="1"/>
    <x v="1088"/>
    <n v="0"/>
    <n v="796464.9"/>
    <n v="191741.55000000002"/>
    <n v="4"/>
    <x v="1"/>
    <x v="5"/>
    <x v="7"/>
    <x v="350"/>
    <x v="1"/>
    <x v="2"/>
    <x v="0"/>
    <x v="4"/>
    <x v="1"/>
    <x v="1"/>
  </r>
  <r>
    <x v="1036"/>
    <x v="398"/>
    <x v="583"/>
    <x v="1"/>
    <x v="253"/>
    <n v="0.1"/>
    <n v="353984.4"/>
    <n v="44248.05"/>
    <n v="1"/>
    <x v="1"/>
    <x v="5"/>
    <x v="7"/>
    <x v="350"/>
    <x v="1"/>
    <x v="2"/>
    <x v="0"/>
    <x v="3"/>
    <x v="1"/>
    <x v="1"/>
  </r>
  <r>
    <x v="1037"/>
    <x v="399"/>
    <x v="166"/>
    <x v="1"/>
    <x v="1089"/>
    <n v="0"/>
    <n v="3392350.5"/>
    <n v="309736.35000000003"/>
    <n v="6"/>
    <x v="1"/>
    <x v="3"/>
    <x v="14"/>
    <x v="136"/>
    <x v="2"/>
    <x v="2"/>
    <x v="0"/>
    <x v="14"/>
    <x v="1"/>
    <x v="1"/>
  </r>
  <r>
    <x v="1038"/>
    <x v="399"/>
    <x v="584"/>
    <x v="1"/>
    <x v="1090"/>
    <n v="0.1"/>
    <n v="3908577.75"/>
    <n v="1209446.7"/>
    <n v="5"/>
    <x v="0"/>
    <x v="2"/>
    <x v="80"/>
    <x v="341"/>
    <x v="1"/>
    <x v="1"/>
    <x v="1"/>
    <x v="8"/>
    <x v="1"/>
    <x v="1"/>
  </r>
  <r>
    <x v="1038"/>
    <x v="399"/>
    <x v="584"/>
    <x v="1"/>
    <x v="437"/>
    <n v="0"/>
    <n v="457229.85000000003"/>
    <n v="14749.35"/>
    <n v="2"/>
    <x v="0"/>
    <x v="2"/>
    <x v="80"/>
    <x v="341"/>
    <x v="1"/>
    <x v="1"/>
    <x v="0"/>
    <x v="0"/>
    <x v="1"/>
    <x v="1"/>
  </r>
  <r>
    <x v="1039"/>
    <x v="399"/>
    <x v="585"/>
    <x v="1"/>
    <x v="1091"/>
    <n v="0"/>
    <n v="1445436.3"/>
    <n v="619472.70000000007"/>
    <n v="2"/>
    <x v="0"/>
    <x v="1"/>
    <x v="1"/>
    <x v="94"/>
    <x v="0"/>
    <x v="1"/>
    <x v="0"/>
    <x v="5"/>
    <x v="1"/>
    <x v="1"/>
  </r>
  <r>
    <x v="1040"/>
    <x v="400"/>
    <x v="577"/>
    <x v="1"/>
    <x v="676"/>
    <n v="0"/>
    <n v="530976.6"/>
    <n v="132744.15"/>
    <n v="3"/>
    <x v="1"/>
    <x v="3"/>
    <x v="19"/>
    <x v="346"/>
    <x v="2"/>
    <x v="2"/>
    <x v="0"/>
    <x v="14"/>
    <x v="1"/>
    <x v="1"/>
  </r>
  <r>
    <x v="1041"/>
    <x v="401"/>
    <x v="326"/>
    <x v="1"/>
    <x v="1065"/>
    <n v="0"/>
    <n v="589974"/>
    <n v="280237.65000000002"/>
    <n v="2"/>
    <x v="0"/>
    <x v="1"/>
    <x v="65"/>
    <x v="231"/>
    <x v="0"/>
    <x v="2"/>
    <x v="1"/>
    <x v="16"/>
    <x v="1"/>
    <x v="1"/>
  </r>
  <r>
    <x v="1042"/>
    <x v="401"/>
    <x v="369"/>
    <x v="1"/>
    <x v="590"/>
    <n v="0"/>
    <n v="14351117.550000001"/>
    <n v="1578180.45"/>
    <n v="9"/>
    <x v="0"/>
    <x v="5"/>
    <x v="27"/>
    <x v="86"/>
    <x v="1"/>
    <x v="1"/>
    <x v="1"/>
    <x v="16"/>
    <x v="1"/>
    <x v="1"/>
  </r>
  <r>
    <x v="1042"/>
    <x v="401"/>
    <x v="369"/>
    <x v="1"/>
    <x v="874"/>
    <n v="0"/>
    <n v="235989.6"/>
    <n v="103245.45"/>
    <n v="2"/>
    <x v="1"/>
    <x v="5"/>
    <x v="27"/>
    <x v="86"/>
    <x v="1"/>
    <x v="1"/>
    <x v="0"/>
    <x v="5"/>
    <x v="1"/>
    <x v="1"/>
  </r>
  <r>
    <x v="1042"/>
    <x v="401"/>
    <x v="369"/>
    <x v="1"/>
    <x v="397"/>
    <n v="0"/>
    <n v="1135699.95"/>
    <n v="117994.8"/>
    <n v="4"/>
    <x v="0"/>
    <x v="5"/>
    <x v="27"/>
    <x v="86"/>
    <x v="1"/>
    <x v="1"/>
    <x v="0"/>
    <x v="14"/>
    <x v="1"/>
    <x v="1"/>
  </r>
  <r>
    <x v="1043"/>
    <x v="401"/>
    <x v="411"/>
    <x v="1"/>
    <x v="945"/>
    <n v="0"/>
    <n v="2241901.2000000002"/>
    <n v="648971.4"/>
    <n v="3"/>
    <x v="1"/>
    <x v="5"/>
    <x v="27"/>
    <x v="270"/>
    <x v="1"/>
    <x v="1"/>
    <x v="0"/>
    <x v="2"/>
    <x v="1"/>
    <x v="1"/>
  </r>
  <r>
    <x v="1044"/>
    <x v="401"/>
    <x v="114"/>
    <x v="0"/>
    <x v="776"/>
    <n v="0"/>
    <n v="855462.3"/>
    <n v="368733.75"/>
    <n v="7"/>
    <x v="0"/>
    <x v="2"/>
    <x v="2"/>
    <x v="96"/>
    <x v="1"/>
    <x v="2"/>
    <x v="0"/>
    <x v="4"/>
    <x v="1"/>
    <x v="1"/>
  </r>
  <r>
    <x v="1044"/>
    <x v="401"/>
    <x v="114"/>
    <x v="0"/>
    <x v="88"/>
    <n v="0"/>
    <n v="309736.35000000003"/>
    <n v="103245.45"/>
    <n v="2"/>
    <x v="0"/>
    <x v="2"/>
    <x v="2"/>
    <x v="96"/>
    <x v="1"/>
    <x v="2"/>
    <x v="0"/>
    <x v="7"/>
    <x v="1"/>
    <x v="1"/>
  </r>
  <r>
    <x v="1045"/>
    <x v="401"/>
    <x v="428"/>
    <x v="0"/>
    <x v="451"/>
    <n v="0.1"/>
    <n v="545725.95000000007"/>
    <n v="29498.7"/>
    <n v="5"/>
    <x v="1"/>
    <x v="0"/>
    <x v="0"/>
    <x v="0"/>
    <x v="0"/>
    <x v="2"/>
    <x v="0"/>
    <x v="7"/>
    <x v="1"/>
    <x v="1"/>
  </r>
  <r>
    <x v="1046"/>
    <x v="402"/>
    <x v="544"/>
    <x v="2"/>
    <x v="1092"/>
    <n v="0"/>
    <n v="7389424.3500000006"/>
    <n v="1106201.25"/>
    <n v="3"/>
    <x v="0"/>
    <x v="5"/>
    <x v="79"/>
    <x v="237"/>
    <x v="1"/>
    <x v="2"/>
    <x v="2"/>
    <x v="10"/>
    <x v="1"/>
    <x v="1"/>
  </r>
  <r>
    <x v="1047"/>
    <x v="402"/>
    <x v="255"/>
    <x v="2"/>
    <x v="875"/>
    <n v="0"/>
    <n v="1356940.2"/>
    <n v="575224.65"/>
    <n v="2"/>
    <x v="1"/>
    <x v="8"/>
    <x v="24"/>
    <x v="190"/>
    <x v="2"/>
    <x v="0"/>
    <x v="0"/>
    <x v="14"/>
    <x v="1"/>
    <x v="1"/>
  </r>
  <r>
    <x v="1047"/>
    <x v="402"/>
    <x v="255"/>
    <x v="2"/>
    <x v="481"/>
    <n v="0"/>
    <n v="516227.25"/>
    <n v="58997.4"/>
    <n v="2"/>
    <x v="1"/>
    <x v="8"/>
    <x v="24"/>
    <x v="190"/>
    <x v="2"/>
    <x v="0"/>
    <x v="0"/>
    <x v="3"/>
    <x v="1"/>
    <x v="1"/>
  </r>
  <r>
    <x v="1048"/>
    <x v="403"/>
    <x v="586"/>
    <x v="0"/>
    <x v="241"/>
    <n v="0"/>
    <n v="1430686.95"/>
    <n v="575224.65"/>
    <n v="4"/>
    <x v="0"/>
    <x v="1"/>
    <x v="1"/>
    <x v="351"/>
    <x v="0"/>
    <x v="1"/>
    <x v="0"/>
    <x v="2"/>
    <x v="1"/>
    <x v="1"/>
  </r>
  <r>
    <x v="1048"/>
    <x v="403"/>
    <x v="586"/>
    <x v="0"/>
    <x v="289"/>
    <n v="0"/>
    <n v="2197653.15"/>
    <n v="722718.15"/>
    <n v="3"/>
    <x v="0"/>
    <x v="1"/>
    <x v="1"/>
    <x v="351"/>
    <x v="0"/>
    <x v="1"/>
    <x v="0"/>
    <x v="2"/>
    <x v="1"/>
    <x v="1"/>
  </r>
  <r>
    <x v="1048"/>
    <x v="403"/>
    <x v="586"/>
    <x v="0"/>
    <x v="1093"/>
    <n v="0"/>
    <n v="1533932.4000000001"/>
    <n v="132744.15"/>
    <n v="6"/>
    <x v="1"/>
    <x v="1"/>
    <x v="1"/>
    <x v="351"/>
    <x v="0"/>
    <x v="1"/>
    <x v="0"/>
    <x v="2"/>
    <x v="1"/>
    <x v="1"/>
  </r>
  <r>
    <x v="1048"/>
    <x v="403"/>
    <x v="586"/>
    <x v="0"/>
    <x v="1094"/>
    <n v="0"/>
    <n v="21991280.850000001"/>
    <n v="1091451.9000000001"/>
    <n v="5"/>
    <x v="0"/>
    <x v="1"/>
    <x v="1"/>
    <x v="351"/>
    <x v="0"/>
    <x v="1"/>
    <x v="2"/>
    <x v="13"/>
    <x v="1"/>
    <x v="1"/>
  </r>
  <r>
    <x v="1049"/>
    <x v="403"/>
    <x v="587"/>
    <x v="1"/>
    <x v="471"/>
    <n v="0.1"/>
    <n v="2153405.1"/>
    <n v="678470.1"/>
    <n v="3"/>
    <x v="1"/>
    <x v="2"/>
    <x v="15"/>
    <x v="352"/>
    <x v="1"/>
    <x v="2"/>
    <x v="0"/>
    <x v="3"/>
    <x v="1"/>
    <x v="1"/>
  </r>
  <r>
    <x v="1050"/>
    <x v="403"/>
    <x v="459"/>
    <x v="1"/>
    <x v="1093"/>
    <n v="0"/>
    <n v="766966.20000000007"/>
    <n v="73746.75"/>
    <n v="3"/>
    <x v="1"/>
    <x v="5"/>
    <x v="39"/>
    <x v="245"/>
    <x v="1"/>
    <x v="1"/>
    <x v="0"/>
    <x v="2"/>
    <x v="1"/>
    <x v="1"/>
  </r>
  <r>
    <x v="1051"/>
    <x v="403"/>
    <x v="588"/>
    <x v="1"/>
    <x v="338"/>
    <n v="0.4"/>
    <n v="7522168.5"/>
    <n v="-1755172.6500000001"/>
    <n v="6"/>
    <x v="1"/>
    <x v="3"/>
    <x v="75"/>
    <x v="227"/>
    <x v="2"/>
    <x v="1"/>
    <x v="0"/>
    <x v="3"/>
    <x v="0"/>
    <x v="1"/>
  </r>
  <r>
    <x v="1052"/>
    <x v="404"/>
    <x v="14"/>
    <x v="1"/>
    <x v="343"/>
    <n v="0"/>
    <n v="811214.25"/>
    <n v="29498.7"/>
    <n v="2"/>
    <x v="1"/>
    <x v="0"/>
    <x v="9"/>
    <x v="14"/>
    <x v="0"/>
    <x v="1"/>
    <x v="0"/>
    <x v="12"/>
    <x v="1"/>
    <x v="1"/>
  </r>
  <r>
    <x v="1053"/>
    <x v="404"/>
    <x v="353"/>
    <x v="1"/>
    <x v="987"/>
    <n v="0.5"/>
    <n v="2345146.65"/>
    <n v="-427731.15"/>
    <n v="6"/>
    <x v="0"/>
    <x v="8"/>
    <x v="11"/>
    <x v="218"/>
    <x v="2"/>
    <x v="1"/>
    <x v="1"/>
    <x v="8"/>
    <x v="0"/>
    <x v="1"/>
  </r>
  <r>
    <x v="1053"/>
    <x v="404"/>
    <x v="353"/>
    <x v="1"/>
    <x v="1030"/>
    <n v="0.5"/>
    <n v="176992.2"/>
    <n v="-88496.1"/>
    <n v="2"/>
    <x v="1"/>
    <x v="8"/>
    <x v="11"/>
    <x v="218"/>
    <x v="2"/>
    <x v="1"/>
    <x v="0"/>
    <x v="4"/>
    <x v="0"/>
    <x v="1"/>
  </r>
  <r>
    <x v="1053"/>
    <x v="404"/>
    <x v="353"/>
    <x v="1"/>
    <x v="907"/>
    <n v="0.5"/>
    <n v="117994.8"/>
    <n v="-73746.75"/>
    <n v="1"/>
    <x v="1"/>
    <x v="8"/>
    <x v="11"/>
    <x v="218"/>
    <x v="2"/>
    <x v="1"/>
    <x v="0"/>
    <x v="0"/>
    <x v="0"/>
    <x v="1"/>
  </r>
  <r>
    <x v="1053"/>
    <x v="404"/>
    <x v="353"/>
    <x v="1"/>
    <x v="0"/>
    <n v="0.5"/>
    <n v="884961"/>
    <n v="-516227.25"/>
    <n v="4"/>
    <x v="0"/>
    <x v="8"/>
    <x v="11"/>
    <x v="218"/>
    <x v="2"/>
    <x v="1"/>
    <x v="0"/>
    <x v="0"/>
    <x v="0"/>
    <x v="1"/>
  </r>
  <r>
    <x v="1053"/>
    <x v="404"/>
    <x v="353"/>
    <x v="1"/>
    <x v="1095"/>
    <n v="0.5"/>
    <n v="3672588.15"/>
    <n v="-2197653.15"/>
    <n v="4"/>
    <x v="1"/>
    <x v="8"/>
    <x v="11"/>
    <x v="218"/>
    <x v="2"/>
    <x v="1"/>
    <x v="2"/>
    <x v="10"/>
    <x v="0"/>
    <x v="1"/>
  </r>
  <r>
    <x v="1054"/>
    <x v="405"/>
    <x v="449"/>
    <x v="1"/>
    <x v="346"/>
    <n v="0.1"/>
    <n v="5265517.95"/>
    <n v="294987"/>
    <n v="2"/>
    <x v="1"/>
    <x v="6"/>
    <x v="37"/>
    <x v="130"/>
    <x v="1"/>
    <x v="1"/>
    <x v="1"/>
    <x v="1"/>
    <x v="1"/>
    <x v="1"/>
  </r>
  <r>
    <x v="1055"/>
    <x v="405"/>
    <x v="395"/>
    <x v="1"/>
    <x v="947"/>
    <n v="0.1"/>
    <n v="1283193.45"/>
    <n v="235989.6"/>
    <n v="2"/>
    <x v="0"/>
    <x v="6"/>
    <x v="8"/>
    <x v="113"/>
    <x v="1"/>
    <x v="0"/>
    <x v="0"/>
    <x v="3"/>
    <x v="1"/>
    <x v="1"/>
  </r>
  <r>
    <x v="1056"/>
    <x v="405"/>
    <x v="536"/>
    <x v="1"/>
    <x v="229"/>
    <n v="0"/>
    <n v="781715.55"/>
    <n v="250738.95"/>
    <n v="4"/>
    <x v="0"/>
    <x v="2"/>
    <x v="2"/>
    <x v="327"/>
    <x v="1"/>
    <x v="1"/>
    <x v="0"/>
    <x v="2"/>
    <x v="1"/>
    <x v="1"/>
  </r>
  <r>
    <x v="1057"/>
    <x v="405"/>
    <x v="589"/>
    <x v="1"/>
    <x v="445"/>
    <n v="0"/>
    <n v="442480.5"/>
    <n v="162242.85"/>
    <n v="2"/>
    <x v="1"/>
    <x v="4"/>
    <x v="6"/>
    <x v="8"/>
    <x v="1"/>
    <x v="2"/>
    <x v="0"/>
    <x v="2"/>
    <x v="1"/>
    <x v="1"/>
  </r>
  <r>
    <x v="1057"/>
    <x v="405"/>
    <x v="589"/>
    <x v="1"/>
    <x v="106"/>
    <n v="0"/>
    <n v="5929238.7000000002"/>
    <n v="1120950.6000000001"/>
    <n v="3"/>
    <x v="0"/>
    <x v="4"/>
    <x v="6"/>
    <x v="8"/>
    <x v="1"/>
    <x v="2"/>
    <x v="0"/>
    <x v="3"/>
    <x v="1"/>
    <x v="1"/>
  </r>
  <r>
    <x v="1058"/>
    <x v="405"/>
    <x v="590"/>
    <x v="1"/>
    <x v="415"/>
    <n v="0.5"/>
    <n v="5029528.3500000006"/>
    <n v="-5029528.3500000006"/>
    <n v="5"/>
    <x v="0"/>
    <x v="11"/>
    <x v="90"/>
    <x v="353"/>
    <x v="2"/>
    <x v="1"/>
    <x v="2"/>
    <x v="10"/>
    <x v="0"/>
    <x v="1"/>
  </r>
  <r>
    <x v="1059"/>
    <x v="405"/>
    <x v="591"/>
    <x v="1"/>
    <x v="398"/>
    <n v="0.5"/>
    <n v="2699131.0500000003"/>
    <n v="-2064909"/>
    <n v="4"/>
    <x v="0"/>
    <x v="6"/>
    <x v="8"/>
    <x v="113"/>
    <x v="1"/>
    <x v="1"/>
    <x v="1"/>
    <x v="8"/>
    <x v="0"/>
    <x v="1"/>
  </r>
  <r>
    <x v="1059"/>
    <x v="405"/>
    <x v="591"/>
    <x v="1"/>
    <x v="841"/>
    <n v="0.5"/>
    <n v="693219.45000000007"/>
    <n v="-162242.85"/>
    <n v="7"/>
    <x v="0"/>
    <x v="6"/>
    <x v="8"/>
    <x v="113"/>
    <x v="1"/>
    <x v="1"/>
    <x v="0"/>
    <x v="5"/>
    <x v="0"/>
    <x v="1"/>
  </r>
  <r>
    <x v="1060"/>
    <x v="405"/>
    <x v="592"/>
    <x v="1"/>
    <x v="276"/>
    <n v="0"/>
    <n v="309736.35000000003"/>
    <n v="88496.1"/>
    <n v="2"/>
    <x v="0"/>
    <x v="1"/>
    <x v="1"/>
    <x v="354"/>
    <x v="0"/>
    <x v="1"/>
    <x v="0"/>
    <x v="3"/>
    <x v="0"/>
    <x v="1"/>
  </r>
  <r>
    <x v="1061"/>
    <x v="406"/>
    <x v="593"/>
    <x v="1"/>
    <x v="576"/>
    <n v="0.1"/>
    <n v="10531035.9"/>
    <n v="4557549.1500000004"/>
    <n v="4"/>
    <x v="1"/>
    <x v="5"/>
    <x v="7"/>
    <x v="355"/>
    <x v="1"/>
    <x v="1"/>
    <x v="0"/>
    <x v="3"/>
    <x v="1"/>
    <x v="1"/>
  </r>
  <r>
    <x v="1061"/>
    <x v="406"/>
    <x v="593"/>
    <x v="1"/>
    <x v="1096"/>
    <n v="0"/>
    <n v="4719792"/>
    <n v="235989.6"/>
    <n v="1"/>
    <x v="0"/>
    <x v="5"/>
    <x v="7"/>
    <x v="355"/>
    <x v="1"/>
    <x v="1"/>
    <x v="2"/>
    <x v="13"/>
    <x v="1"/>
    <x v="1"/>
  </r>
  <r>
    <x v="1062"/>
    <x v="406"/>
    <x v="589"/>
    <x v="1"/>
    <x v="1097"/>
    <n v="0.6"/>
    <n v="1415937.6"/>
    <n v="-1283193.45"/>
    <n v="5"/>
    <x v="0"/>
    <x v="4"/>
    <x v="6"/>
    <x v="8"/>
    <x v="1"/>
    <x v="2"/>
    <x v="1"/>
    <x v="8"/>
    <x v="0"/>
    <x v="1"/>
  </r>
  <r>
    <x v="1062"/>
    <x v="406"/>
    <x v="589"/>
    <x v="1"/>
    <x v="167"/>
    <n v="0.4"/>
    <n v="2271399.9"/>
    <n v="117994.8"/>
    <n v="2"/>
    <x v="0"/>
    <x v="4"/>
    <x v="6"/>
    <x v="8"/>
    <x v="1"/>
    <x v="2"/>
    <x v="0"/>
    <x v="3"/>
    <x v="0"/>
    <x v="1"/>
  </r>
  <r>
    <x v="1062"/>
    <x v="406"/>
    <x v="589"/>
    <x v="1"/>
    <x v="426"/>
    <n v="0.4"/>
    <n v="545725.95000000007"/>
    <n v="-88496.1"/>
    <n v="1"/>
    <x v="0"/>
    <x v="4"/>
    <x v="6"/>
    <x v="8"/>
    <x v="1"/>
    <x v="2"/>
    <x v="0"/>
    <x v="3"/>
    <x v="0"/>
    <x v="1"/>
  </r>
  <r>
    <x v="1063"/>
    <x v="407"/>
    <x v="594"/>
    <x v="0"/>
    <x v="85"/>
    <n v="0"/>
    <n v="1238945.4000000001"/>
    <n v="44248.05"/>
    <n v="3"/>
    <x v="1"/>
    <x v="8"/>
    <x v="91"/>
    <x v="356"/>
    <x v="2"/>
    <x v="2"/>
    <x v="0"/>
    <x v="2"/>
    <x v="1"/>
    <x v="1"/>
  </r>
  <r>
    <x v="1064"/>
    <x v="407"/>
    <x v="541"/>
    <x v="1"/>
    <x v="631"/>
    <n v="0"/>
    <n v="7256680.2000000002"/>
    <n v="648971.4"/>
    <n v="7"/>
    <x v="0"/>
    <x v="1"/>
    <x v="65"/>
    <x v="331"/>
    <x v="0"/>
    <x v="2"/>
    <x v="2"/>
    <x v="15"/>
    <x v="1"/>
    <x v="1"/>
  </r>
  <r>
    <x v="1064"/>
    <x v="407"/>
    <x v="541"/>
    <x v="1"/>
    <x v="432"/>
    <n v="0.15"/>
    <n v="5501507.5499999998"/>
    <n v="1091451.9000000001"/>
    <n v="6"/>
    <x v="0"/>
    <x v="1"/>
    <x v="65"/>
    <x v="331"/>
    <x v="0"/>
    <x v="2"/>
    <x v="2"/>
    <x v="10"/>
    <x v="1"/>
    <x v="1"/>
  </r>
  <r>
    <x v="1065"/>
    <x v="408"/>
    <x v="342"/>
    <x v="1"/>
    <x v="126"/>
    <n v="0.1"/>
    <n v="575224.65"/>
    <n v="103245.45"/>
    <n v="4"/>
    <x v="0"/>
    <x v="5"/>
    <x v="16"/>
    <x v="241"/>
    <x v="1"/>
    <x v="1"/>
    <x v="0"/>
    <x v="3"/>
    <x v="1"/>
    <x v="1"/>
  </r>
  <r>
    <x v="1066"/>
    <x v="408"/>
    <x v="595"/>
    <x v="0"/>
    <x v="382"/>
    <n v="0"/>
    <n v="1356940.2"/>
    <n v="88496.1"/>
    <n v="7"/>
    <x v="1"/>
    <x v="2"/>
    <x v="15"/>
    <x v="357"/>
    <x v="1"/>
    <x v="0"/>
    <x v="0"/>
    <x v="5"/>
    <x v="1"/>
    <x v="1"/>
  </r>
  <r>
    <x v="1066"/>
    <x v="408"/>
    <x v="595"/>
    <x v="0"/>
    <x v="1098"/>
    <n v="0"/>
    <n v="870211.65"/>
    <n v="339235.05"/>
    <n v="9"/>
    <x v="1"/>
    <x v="2"/>
    <x v="15"/>
    <x v="357"/>
    <x v="1"/>
    <x v="0"/>
    <x v="0"/>
    <x v="7"/>
    <x v="1"/>
    <x v="1"/>
  </r>
  <r>
    <x v="1066"/>
    <x v="408"/>
    <x v="595"/>
    <x v="0"/>
    <x v="4"/>
    <n v="0.1"/>
    <n v="899710.35"/>
    <n v="368733.75"/>
    <n v="4"/>
    <x v="0"/>
    <x v="2"/>
    <x v="15"/>
    <x v="357"/>
    <x v="1"/>
    <x v="0"/>
    <x v="0"/>
    <x v="3"/>
    <x v="1"/>
    <x v="1"/>
  </r>
  <r>
    <x v="1066"/>
    <x v="408"/>
    <x v="595"/>
    <x v="0"/>
    <x v="689"/>
    <n v="0.1"/>
    <n v="1917415.5"/>
    <n v="766966.20000000007"/>
    <n v="3"/>
    <x v="1"/>
    <x v="2"/>
    <x v="15"/>
    <x v="357"/>
    <x v="1"/>
    <x v="0"/>
    <x v="0"/>
    <x v="3"/>
    <x v="1"/>
    <x v="1"/>
  </r>
  <r>
    <x v="1066"/>
    <x v="408"/>
    <x v="595"/>
    <x v="0"/>
    <x v="71"/>
    <n v="0"/>
    <n v="1666676.55"/>
    <n v="796464.9"/>
    <n v="3"/>
    <x v="1"/>
    <x v="2"/>
    <x v="15"/>
    <x v="357"/>
    <x v="1"/>
    <x v="0"/>
    <x v="0"/>
    <x v="12"/>
    <x v="1"/>
    <x v="1"/>
  </r>
  <r>
    <x v="1066"/>
    <x v="408"/>
    <x v="595"/>
    <x v="0"/>
    <x v="78"/>
    <n v="0"/>
    <n v="5855491.9500000002"/>
    <n v="2404144.0500000003"/>
    <n v="9"/>
    <x v="1"/>
    <x v="2"/>
    <x v="15"/>
    <x v="357"/>
    <x v="1"/>
    <x v="0"/>
    <x v="2"/>
    <x v="15"/>
    <x v="1"/>
    <x v="1"/>
  </r>
  <r>
    <x v="1067"/>
    <x v="409"/>
    <x v="164"/>
    <x v="1"/>
    <x v="1099"/>
    <n v="0"/>
    <n v="1991162.25"/>
    <n v="634222.05000000005"/>
    <n v="3"/>
    <x v="1"/>
    <x v="6"/>
    <x v="61"/>
    <x v="134"/>
    <x v="1"/>
    <x v="2"/>
    <x v="0"/>
    <x v="0"/>
    <x v="1"/>
    <x v="1"/>
  </r>
  <r>
    <x v="1067"/>
    <x v="409"/>
    <x v="164"/>
    <x v="1"/>
    <x v="620"/>
    <n v="0.4"/>
    <n v="825963.6"/>
    <n v="88496.1"/>
    <n v="5"/>
    <x v="0"/>
    <x v="6"/>
    <x v="61"/>
    <x v="134"/>
    <x v="1"/>
    <x v="2"/>
    <x v="0"/>
    <x v="3"/>
    <x v="1"/>
    <x v="1"/>
  </r>
  <r>
    <x v="1068"/>
    <x v="409"/>
    <x v="311"/>
    <x v="1"/>
    <x v="81"/>
    <n v="0.1"/>
    <n v="3657838.8000000003"/>
    <n v="117994.8"/>
    <n v="2"/>
    <x v="0"/>
    <x v="1"/>
    <x v="1"/>
    <x v="39"/>
    <x v="0"/>
    <x v="1"/>
    <x v="0"/>
    <x v="3"/>
    <x v="1"/>
    <x v="1"/>
  </r>
  <r>
    <x v="1069"/>
    <x v="409"/>
    <x v="89"/>
    <x v="3"/>
    <x v="85"/>
    <n v="0"/>
    <n v="412981.8"/>
    <n v="14749.35"/>
    <n v="1"/>
    <x v="0"/>
    <x v="3"/>
    <x v="42"/>
    <x v="77"/>
    <x v="2"/>
    <x v="2"/>
    <x v="0"/>
    <x v="2"/>
    <x v="1"/>
    <x v="1"/>
  </r>
  <r>
    <x v="1069"/>
    <x v="409"/>
    <x v="89"/>
    <x v="3"/>
    <x v="409"/>
    <n v="0"/>
    <n v="1327441.5"/>
    <n v="250738.95"/>
    <n v="3"/>
    <x v="1"/>
    <x v="3"/>
    <x v="42"/>
    <x v="77"/>
    <x v="2"/>
    <x v="2"/>
    <x v="0"/>
    <x v="5"/>
    <x v="1"/>
    <x v="1"/>
  </r>
  <r>
    <x v="1069"/>
    <x v="409"/>
    <x v="89"/>
    <x v="3"/>
    <x v="1100"/>
    <n v="0"/>
    <n v="3392350.5"/>
    <n v="737467.5"/>
    <n v="2"/>
    <x v="1"/>
    <x v="3"/>
    <x v="42"/>
    <x v="77"/>
    <x v="2"/>
    <x v="2"/>
    <x v="2"/>
    <x v="15"/>
    <x v="1"/>
    <x v="1"/>
  </r>
  <r>
    <x v="1069"/>
    <x v="409"/>
    <x v="89"/>
    <x v="3"/>
    <x v="1101"/>
    <n v="0"/>
    <n v="14469112.35"/>
    <n v="2595885.6"/>
    <n v="4"/>
    <x v="1"/>
    <x v="3"/>
    <x v="42"/>
    <x v="77"/>
    <x v="2"/>
    <x v="2"/>
    <x v="2"/>
    <x v="15"/>
    <x v="1"/>
    <x v="1"/>
  </r>
  <r>
    <x v="1070"/>
    <x v="409"/>
    <x v="12"/>
    <x v="1"/>
    <x v="987"/>
    <n v="0.5"/>
    <n v="398232.45"/>
    <n v="-73746.75"/>
    <n v="1"/>
    <x v="1"/>
    <x v="1"/>
    <x v="1"/>
    <x v="12"/>
    <x v="0"/>
    <x v="1"/>
    <x v="1"/>
    <x v="8"/>
    <x v="0"/>
    <x v="1"/>
  </r>
  <r>
    <x v="1070"/>
    <x v="409"/>
    <x v="12"/>
    <x v="1"/>
    <x v="1044"/>
    <n v="0.5"/>
    <n v="545725.95000000007"/>
    <n v="-58997.4"/>
    <n v="5"/>
    <x v="1"/>
    <x v="1"/>
    <x v="1"/>
    <x v="12"/>
    <x v="0"/>
    <x v="1"/>
    <x v="0"/>
    <x v="5"/>
    <x v="0"/>
    <x v="1"/>
  </r>
  <r>
    <x v="1070"/>
    <x v="409"/>
    <x v="12"/>
    <x v="1"/>
    <x v="31"/>
    <n v="0.5"/>
    <n v="1076702.55"/>
    <n v="-752216.85"/>
    <n v="2"/>
    <x v="0"/>
    <x v="1"/>
    <x v="1"/>
    <x v="12"/>
    <x v="0"/>
    <x v="1"/>
    <x v="2"/>
    <x v="10"/>
    <x v="0"/>
    <x v="1"/>
  </r>
  <r>
    <x v="1071"/>
    <x v="409"/>
    <x v="596"/>
    <x v="1"/>
    <x v="928"/>
    <n v="0.5"/>
    <n v="722718.15"/>
    <n v="-309736.35000000003"/>
    <n v="2"/>
    <x v="0"/>
    <x v="6"/>
    <x v="8"/>
    <x v="113"/>
    <x v="1"/>
    <x v="0"/>
    <x v="0"/>
    <x v="2"/>
    <x v="0"/>
    <x v="1"/>
  </r>
  <r>
    <x v="1071"/>
    <x v="409"/>
    <x v="596"/>
    <x v="1"/>
    <x v="1102"/>
    <n v="0.5"/>
    <n v="1268444.1000000001"/>
    <n v="-427731.15"/>
    <n v="4"/>
    <x v="0"/>
    <x v="6"/>
    <x v="8"/>
    <x v="113"/>
    <x v="1"/>
    <x v="0"/>
    <x v="2"/>
    <x v="15"/>
    <x v="0"/>
    <x v="1"/>
  </r>
  <r>
    <x v="1072"/>
    <x v="410"/>
    <x v="438"/>
    <x v="2"/>
    <x v="676"/>
    <n v="0"/>
    <n v="530976.6"/>
    <n v="132744.15"/>
    <n v="3"/>
    <x v="0"/>
    <x v="3"/>
    <x v="18"/>
    <x v="283"/>
    <x v="2"/>
    <x v="2"/>
    <x v="0"/>
    <x v="14"/>
    <x v="1"/>
    <x v="1"/>
  </r>
  <r>
    <x v="1073"/>
    <x v="410"/>
    <x v="597"/>
    <x v="1"/>
    <x v="270"/>
    <n v="0"/>
    <n v="353984.4"/>
    <n v="162242.85"/>
    <n v="5"/>
    <x v="1"/>
    <x v="5"/>
    <x v="16"/>
    <x v="165"/>
    <x v="1"/>
    <x v="1"/>
    <x v="0"/>
    <x v="5"/>
    <x v="1"/>
    <x v="1"/>
  </r>
  <r>
    <x v="1074"/>
    <x v="410"/>
    <x v="357"/>
    <x v="1"/>
    <x v="1103"/>
    <n v="0"/>
    <n v="37551845.100000001"/>
    <n v="5634251.7000000002"/>
    <n v="7"/>
    <x v="1"/>
    <x v="5"/>
    <x v="46"/>
    <x v="206"/>
    <x v="1"/>
    <x v="1"/>
    <x v="1"/>
    <x v="1"/>
    <x v="1"/>
    <x v="1"/>
  </r>
  <r>
    <x v="1074"/>
    <x v="410"/>
    <x v="357"/>
    <x v="1"/>
    <x v="1104"/>
    <n v="0"/>
    <n v="707968.8"/>
    <n v="44248.05"/>
    <n v="3"/>
    <x v="1"/>
    <x v="5"/>
    <x v="46"/>
    <x v="206"/>
    <x v="1"/>
    <x v="1"/>
    <x v="0"/>
    <x v="14"/>
    <x v="1"/>
    <x v="1"/>
  </r>
  <r>
    <x v="1074"/>
    <x v="410"/>
    <x v="357"/>
    <x v="1"/>
    <x v="858"/>
    <n v="0.4"/>
    <n v="2035410.3"/>
    <n v="-1120950.6000000001"/>
    <n v="4"/>
    <x v="0"/>
    <x v="5"/>
    <x v="46"/>
    <x v="206"/>
    <x v="1"/>
    <x v="1"/>
    <x v="0"/>
    <x v="3"/>
    <x v="1"/>
    <x v="1"/>
  </r>
  <r>
    <x v="1074"/>
    <x v="410"/>
    <x v="357"/>
    <x v="1"/>
    <x v="227"/>
    <n v="0"/>
    <n v="1592929.8"/>
    <n v="383483.10000000003"/>
    <n v="4"/>
    <x v="0"/>
    <x v="5"/>
    <x v="46"/>
    <x v="206"/>
    <x v="1"/>
    <x v="1"/>
    <x v="0"/>
    <x v="12"/>
    <x v="1"/>
    <x v="1"/>
  </r>
  <r>
    <x v="1074"/>
    <x v="410"/>
    <x v="357"/>
    <x v="1"/>
    <x v="602"/>
    <n v="0"/>
    <n v="678470.1"/>
    <n v="221240.25"/>
    <n v="4"/>
    <x v="1"/>
    <x v="5"/>
    <x v="46"/>
    <x v="206"/>
    <x v="1"/>
    <x v="1"/>
    <x v="0"/>
    <x v="12"/>
    <x v="1"/>
    <x v="1"/>
  </r>
  <r>
    <x v="1075"/>
    <x v="411"/>
    <x v="334"/>
    <x v="0"/>
    <x v="1105"/>
    <n v="0.3"/>
    <n v="781715.55"/>
    <n v="-280237.65000000002"/>
    <n v="3"/>
    <x v="0"/>
    <x v="1"/>
    <x v="1"/>
    <x v="235"/>
    <x v="0"/>
    <x v="0"/>
    <x v="1"/>
    <x v="16"/>
    <x v="1"/>
    <x v="1"/>
  </r>
  <r>
    <x v="1075"/>
    <x v="411"/>
    <x v="334"/>
    <x v="0"/>
    <x v="1106"/>
    <n v="0"/>
    <n v="1401188.25"/>
    <n v="693219.45000000007"/>
    <n v="2"/>
    <x v="1"/>
    <x v="1"/>
    <x v="1"/>
    <x v="235"/>
    <x v="0"/>
    <x v="0"/>
    <x v="0"/>
    <x v="14"/>
    <x v="1"/>
    <x v="1"/>
  </r>
  <r>
    <x v="1075"/>
    <x v="411"/>
    <x v="334"/>
    <x v="0"/>
    <x v="1107"/>
    <n v="0"/>
    <n v="13274415"/>
    <n v="5309766"/>
    <n v="3"/>
    <x v="1"/>
    <x v="1"/>
    <x v="1"/>
    <x v="235"/>
    <x v="0"/>
    <x v="0"/>
    <x v="2"/>
    <x v="13"/>
    <x v="1"/>
    <x v="1"/>
  </r>
  <r>
    <x v="1075"/>
    <x v="411"/>
    <x v="334"/>
    <x v="0"/>
    <x v="1108"/>
    <n v="0"/>
    <n v="10560534.6"/>
    <n v="530976.6"/>
    <n v="5"/>
    <x v="0"/>
    <x v="1"/>
    <x v="1"/>
    <x v="235"/>
    <x v="0"/>
    <x v="0"/>
    <x v="2"/>
    <x v="10"/>
    <x v="1"/>
    <x v="1"/>
  </r>
  <r>
    <x v="1076"/>
    <x v="411"/>
    <x v="103"/>
    <x v="1"/>
    <x v="1109"/>
    <n v="0"/>
    <n v="8643119.0999999996"/>
    <n v="1814170.05"/>
    <n v="7"/>
    <x v="0"/>
    <x v="6"/>
    <x v="47"/>
    <x v="88"/>
    <x v="1"/>
    <x v="1"/>
    <x v="1"/>
    <x v="8"/>
    <x v="1"/>
    <x v="1"/>
  </r>
  <r>
    <x v="1076"/>
    <x v="411"/>
    <x v="103"/>
    <x v="1"/>
    <x v="542"/>
    <n v="0"/>
    <n v="1165198.6500000001"/>
    <n v="103245.45"/>
    <n v="3"/>
    <x v="1"/>
    <x v="6"/>
    <x v="47"/>
    <x v="88"/>
    <x v="1"/>
    <x v="1"/>
    <x v="0"/>
    <x v="2"/>
    <x v="1"/>
    <x v="1"/>
  </r>
  <r>
    <x v="1076"/>
    <x v="411"/>
    <x v="103"/>
    <x v="1"/>
    <x v="676"/>
    <n v="0"/>
    <n v="530976.6"/>
    <n v="132744.15"/>
    <n v="3"/>
    <x v="1"/>
    <x v="6"/>
    <x v="47"/>
    <x v="88"/>
    <x v="1"/>
    <x v="1"/>
    <x v="0"/>
    <x v="14"/>
    <x v="1"/>
    <x v="1"/>
  </r>
  <r>
    <x v="1077"/>
    <x v="411"/>
    <x v="598"/>
    <x v="1"/>
    <x v="353"/>
    <n v="0.1"/>
    <n v="2241901.2000000002"/>
    <n v="368733.75"/>
    <n v="3"/>
    <x v="0"/>
    <x v="5"/>
    <x v="30"/>
    <x v="46"/>
    <x v="1"/>
    <x v="1"/>
    <x v="0"/>
    <x v="3"/>
    <x v="1"/>
    <x v="1"/>
  </r>
  <r>
    <x v="1077"/>
    <x v="411"/>
    <x v="598"/>
    <x v="1"/>
    <x v="79"/>
    <n v="0"/>
    <n v="7817155.5"/>
    <n v="2654883"/>
    <n v="2"/>
    <x v="0"/>
    <x v="5"/>
    <x v="30"/>
    <x v="46"/>
    <x v="1"/>
    <x v="1"/>
    <x v="2"/>
    <x v="13"/>
    <x v="1"/>
    <x v="1"/>
  </r>
  <r>
    <x v="1077"/>
    <x v="411"/>
    <x v="598"/>
    <x v="1"/>
    <x v="919"/>
    <n v="0"/>
    <n v="10575283.950000001"/>
    <n v="1371689.55"/>
    <n v="3"/>
    <x v="1"/>
    <x v="5"/>
    <x v="30"/>
    <x v="46"/>
    <x v="1"/>
    <x v="1"/>
    <x v="2"/>
    <x v="13"/>
    <x v="1"/>
    <x v="1"/>
  </r>
  <r>
    <x v="1077"/>
    <x v="411"/>
    <x v="598"/>
    <x v="1"/>
    <x v="432"/>
    <n v="0"/>
    <n v="5383512.75"/>
    <n v="1725673.95"/>
    <n v="5"/>
    <x v="0"/>
    <x v="5"/>
    <x v="30"/>
    <x v="46"/>
    <x v="1"/>
    <x v="1"/>
    <x v="2"/>
    <x v="10"/>
    <x v="1"/>
    <x v="1"/>
  </r>
  <r>
    <x v="1078"/>
    <x v="411"/>
    <x v="27"/>
    <x v="0"/>
    <x v="901"/>
    <n v="0.1"/>
    <n v="1769922"/>
    <n v="752216.85"/>
    <n v="1"/>
    <x v="1"/>
    <x v="3"/>
    <x v="19"/>
    <x v="26"/>
    <x v="2"/>
    <x v="1"/>
    <x v="1"/>
    <x v="8"/>
    <x v="1"/>
    <x v="1"/>
  </r>
  <r>
    <x v="1078"/>
    <x v="411"/>
    <x v="27"/>
    <x v="0"/>
    <x v="1110"/>
    <n v="0.35"/>
    <n v="34867463.399999999"/>
    <n v="-3215358.3000000003"/>
    <n v="4"/>
    <x v="0"/>
    <x v="3"/>
    <x v="19"/>
    <x v="26"/>
    <x v="2"/>
    <x v="1"/>
    <x v="1"/>
    <x v="6"/>
    <x v="1"/>
    <x v="1"/>
  </r>
  <r>
    <x v="1078"/>
    <x v="411"/>
    <x v="27"/>
    <x v="0"/>
    <x v="221"/>
    <n v="0"/>
    <n v="634222.05000000005"/>
    <n v="324485.7"/>
    <n v="4"/>
    <x v="1"/>
    <x v="3"/>
    <x v="19"/>
    <x v="26"/>
    <x v="2"/>
    <x v="1"/>
    <x v="0"/>
    <x v="7"/>
    <x v="1"/>
    <x v="1"/>
  </r>
  <r>
    <x v="1079"/>
    <x v="412"/>
    <x v="70"/>
    <x v="1"/>
    <x v="1111"/>
    <n v="0"/>
    <n v="2094407.7"/>
    <n v="663720.75"/>
    <n v="3"/>
    <x v="0"/>
    <x v="1"/>
    <x v="1"/>
    <x v="66"/>
    <x v="0"/>
    <x v="2"/>
    <x v="1"/>
    <x v="16"/>
    <x v="1"/>
    <x v="1"/>
  </r>
  <r>
    <x v="1079"/>
    <x v="412"/>
    <x v="70"/>
    <x v="1"/>
    <x v="1112"/>
    <n v="0"/>
    <n v="2227151.85"/>
    <n v="693219.45000000007"/>
    <n v="3"/>
    <x v="0"/>
    <x v="1"/>
    <x v="1"/>
    <x v="66"/>
    <x v="0"/>
    <x v="2"/>
    <x v="1"/>
    <x v="16"/>
    <x v="1"/>
    <x v="1"/>
  </r>
  <r>
    <x v="1079"/>
    <x v="412"/>
    <x v="70"/>
    <x v="1"/>
    <x v="782"/>
    <n v="0"/>
    <n v="191741.55000000002"/>
    <n v="73746.75"/>
    <n v="2"/>
    <x v="0"/>
    <x v="1"/>
    <x v="1"/>
    <x v="66"/>
    <x v="0"/>
    <x v="2"/>
    <x v="0"/>
    <x v="5"/>
    <x v="1"/>
    <x v="1"/>
  </r>
  <r>
    <x v="1079"/>
    <x v="412"/>
    <x v="70"/>
    <x v="1"/>
    <x v="402"/>
    <n v="0.1"/>
    <n v="722718.15"/>
    <n v="117994.8"/>
    <n v="1"/>
    <x v="0"/>
    <x v="1"/>
    <x v="1"/>
    <x v="66"/>
    <x v="0"/>
    <x v="2"/>
    <x v="0"/>
    <x v="3"/>
    <x v="1"/>
    <x v="1"/>
  </r>
  <r>
    <x v="1079"/>
    <x v="412"/>
    <x v="70"/>
    <x v="1"/>
    <x v="1113"/>
    <n v="0"/>
    <n v="634222.05000000005"/>
    <n v="44248.05"/>
    <n v="2"/>
    <x v="1"/>
    <x v="1"/>
    <x v="1"/>
    <x v="66"/>
    <x v="0"/>
    <x v="2"/>
    <x v="0"/>
    <x v="12"/>
    <x v="1"/>
    <x v="1"/>
  </r>
  <r>
    <x v="1080"/>
    <x v="412"/>
    <x v="464"/>
    <x v="3"/>
    <x v="619"/>
    <n v="0.1"/>
    <n v="36047411.399999999"/>
    <n v="11209506"/>
    <n v="5"/>
    <x v="0"/>
    <x v="11"/>
    <x v="22"/>
    <x v="295"/>
    <x v="2"/>
    <x v="1"/>
    <x v="0"/>
    <x v="11"/>
    <x v="1"/>
    <x v="1"/>
  </r>
  <r>
    <x v="1080"/>
    <x v="412"/>
    <x v="464"/>
    <x v="3"/>
    <x v="139"/>
    <n v="0"/>
    <n v="176992.2"/>
    <n v="0"/>
    <n v="1"/>
    <x v="1"/>
    <x v="11"/>
    <x v="22"/>
    <x v="295"/>
    <x v="2"/>
    <x v="1"/>
    <x v="0"/>
    <x v="2"/>
    <x v="1"/>
    <x v="1"/>
  </r>
  <r>
    <x v="1080"/>
    <x v="412"/>
    <x v="464"/>
    <x v="3"/>
    <x v="1114"/>
    <n v="0"/>
    <n v="368733.75"/>
    <n v="0"/>
    <n v="2"/>
    <x v="0"/>
    <x v="11"/>
    <x v="22"/>
    <x v="295"/>
    <x v="2"/>
    <x v="1"/>
    <x v="0"/>
    <x v="7"/>
    <x v="1"/>
    <x v="1"/>
  </r>
  <r>
    <x v="1080"/>
    <x v="412"/>
    <x v="464"/>
    <x v="3"/>
    <x v="1115"/>
    <n v="0.1"/>
    <n v="2035410.3"/>
    <n v="-176992.2"/>
    <n v="5"/>
    <x v="0"/>
    <x v="11"/>
    <x v="22"/>
    <x v="295"/>
    <x v="2"/>
    <x v="1"/>
    <x v="0"/>
    <x v="3"/>
    <x v="1"/>
    <x v="1"/>
  </r>
  <r>
    <x v="1080"/>
    <x v="412"/>
    <x v="464"/>
    <x v="3"/>
    <x v="1116"/>
    <n v="0.15"/>
    <n v="31961841.449999999"/>
    <n v="11651986.5"/>
    <n v="4"/>
    <x v="0"/>
    <x v="11"/>
    <x v="22"/>
    <x v="295"/>
    <x v="2"/>
    <x v="1"/>
    <x v="2"/>
    <x v="10"/>
    <x v="1"/>
    <x v="1"/>
  </r>
  <r>
    <x v="1081"/>
    <x v="412"/>
    <x v="498"/>
    <x v="1"/>
    <x v="16"/>
    <n v="0"/>
    <n v="353984.4"/>
    <n v="44248.05"/>
    <n v="3"/>
    <x v="1"/>
    <x v="6"/>
    <x v="31"/>
    <x v="309"/>
    <x v="1"/>
    <x v="1"/>
    <x v="0"/>
    <x v="7"/>
    <x v="1"/>
    <x v="1"/>
  </r>
  <r>
    <x v="1081"/>
    <x v="412"/>
    <x v="498"/>
    <x v="1"/>
    <x v="573"/>
    <n v="0"/>
    <n v="3657838.8000000003"/>
    <n v="1165198.6500000001"/>
    <n v="3"/>
    <x v="0"/>
    <x v="6"/>
    <x v="31"/>
    <x v="309"/>
    <x v="1"/>
    <x v="1"/>
    <x v="2"/>
    <x v="10"/>
    <x v="1"/>
    <x v="1"/>
  </r>
  <r>
    <x v="1082"/>
    <x v="412"/>
    <x v="599"/>
    <x v="2"/>
    <x v="851"/>
    <n v="0"/>
    <n v="2920371.3000000003"/>
    <n v="870211.65"/>
    <n v="7"/>
    <x v="0"/>
    <x v="9"/>
    <x v="58"/>
    <x v="122"/>
    <x v="1"/>
    <x v="1"/>
    <x v="0"/>
    <x v="5"/>
    <x v="1"/>
    <x v="1"/>
  </r>
  <r>
    <x v="1083"/>
    <x v="412"/>
    <x v="440"/>
    <x v="1"/>
    <x v="425"/>
    <n v="0.1"/>
    <n v="37920578.850000001"/>
    <n v="12640192.950000001"/>
    <n v="6"/>
    <x v="0"/>
    <x v="2"/>
    <x v="15"/>
    <x v="284"/>
    <x v="1"/>
    <x v="1"/>
    <x v="1"/>
    <x v="8"/>
    <x v="1"/>
    <x v="1"/>
  </r>
  <r>
    <x v="1084"/>
    <x v="413"/>
    <x v="543"/>
    <x v="1"/>
    <x v="65"/>
    <n v="0"/>
    <n v="309736.35000000003"/>
    <n v="162242.85"/>
    <n v="3"/>
    <x v="1"/>
    <x v="5"/>
    <x v="27"/>
    <x v="270"/>
    <x v="1"/>
    <x v="1"/>
    <x v="0"/>
    <x v="5"/>
    <x v="1"/>
    <x v="1"/>
  </r>
  <r>
    <x v="1085"/>
    <x v="413"/>
    <x v="354"/>
    <x v="1"/>
    <x v="95"/>
    <n v="0"/>
    <n v="501477.9"/>
    <n v="132744.15"/>
    <n v="3"/>
    <x v="1"/>
    <x v="1"/>
    <x v="1"/>
    <x v="246"/>
    <x v="0"/>
    <x v="1"/>
    <x v="0"/>
    <x v="5"/>
    <x v="1"/>
    <x v="1"/>
  </r>
  <r>
    <x v="1085"/>
    <x v="413"/>
    <x v="354"/>
    <x v="1"/>
    <x v="411"/>
    <n v="0.15"/>
    <n v="15944047.35"/>
    <n v="5250768.6000000006"/>
    <n v="2"/>
    <x v="1"/>
    <x v="1"/>
    <x v="1"/>
    <x v="246"/>
    <x v="0"/>
    <x v="1"/>
    <x v="2"/>
    <x v="10"/>
    <x v="1"/>
    <x v="1"/>
  </r>
  <r>
    <x v="1086"/>
    <x v="413"/>
    <x v="478"/>
    <x v="1"/>
    <x v="408"/>
    <n v="0"/>
    <n v="1415937.6"/>
    <n v="516227.25"/>
    <n v="6"/>
    <x v="0"/>
    <x v="8"/>
    <x v="83"/>
    <x v="301"/>
    <x v="2"/>
    <x v="1"/>
    <x v="0"/>
    <x v="2"/>
    <x v="1"/>
    <x v="1"/>
  </r>
  <r>
    <x v="1087"/>
    <x v="413"/>
    <x v="544"/>
    <x v="0"/>
    <x v="1117"/>
    <n v="0.1"/>
    <n v="38112320.399999999"/>
    <n v="9734571"/>
    <n v="7"/>
    <x v="1"/>
    <x v="5"/>
    <x v="79"/>
    <x v="237"/>
    <x v="1"/>
    <x v="2"/>
    <x v="1"/>
    <x v="1"/>
    <x v="1"/>
    <x v="1"/>
  </r>
  <r>
    <x v="1088"/>
    <x v="413"/>
    <x v="257"/>
    <x v="1"/>
    <x v="1118"/>
    <n v="0"/>
    <n v="2418893.4"/>
    <n v="840712.95000000007"/>
    <n v="2"/>
    <x v="0"/>
    <x v="1"/>
    <x v="1"/>
    <x v="39"/>
    <x v="0"/>
    <x v="1"/>
    <x v="0"/>
    <x v="11"/>
    <x v="1"/>
    <x v="1"/>
  </r>
  <r>
    <x v="1089"/>
    <x v="413"/>
    <x v="441"/>
    <x v="0"/>
    <x v="1119"/>
    <n v="0"/>
    <n v="4380556.95"/>
    <n v="693219.45000000007"/>
    <n v="2"/>
    <x v="0"/>
    <x v="11"/>
    <x v="22"/>
    <x v="31"/>
    <x v="2"/>
    <x v="1"/>
    <x v="1"/>
    <x v="1"/>
    <x v="1"/>
    <x v="1"/>
  </r>
  <r>
    <x v="1090"/>
    <x v="413"/>
    <x v="502"/>
    <x v="1"/>
    <x v="1120"/>
    <n v="0.5"/>
    <n v="206490.9"/>
    <n v="-147493.5"/>
    <n v="2"/>
    <x v="0"/>
    <x v="3"/>
    <x v="85"/>
    <x v="312"/>
    <x v="2"/>
    <x v="2"/>
    <x v="0"/>
    <x v="4"/>
    <x v="0"/>
    <x v="1"/>
  </r>
  <r>
    <x v="1091"/>
    <x v="414"/>
    <x v="600"/>
    <x v="1"/>
    <x v="1121"/>
    <n v="0"/>
    <n v="1386438.9000000001"/>
    <n v="398232.45"/>
    <n v="2"/>
    <x v="0"/>
    <x v="4"/>
    <x v="6"/>
    <x v="8"/>
    <x v="1"/>
    <x v="2"/>
    <x v="0"/>
    <x v="12"/>
    <x v="1"/>
    <x v="1"/>
  </r>
  <r>
    <x v="1092"/>
    <x v="414"/>
    <x v="601"/>
    <x v="1"/>
    <x v="1"/>
    <n v="0"/>
    <n v="8997103.5"/>
    <n v="3053115.45"/>
    <n v="5"/>
    <x v="0"/>
    <x v="1"/>
    <x v="1"/>
    <x v="358"/>
    <x v="0"/>
    <x v="1"/>
    <x v="1"/>
    <x v="1"/>
    <x v="1"/>
    <x v="1"/>
  </r>
  <r>
    <x v="1092"/>
    <x v="414"/>
    <x v="601"/>
    <x v="1"/>
    <x v="1122"/>
    <n v="0"/>
    <n v="1769922"/>
    <n v="103245.45"/>
    <n v="1"/>
    <x v="0"/>
    <x v="1"/>
    <x v="1"/>
    <x v="358"/>
    <x v="0"/>
    <x v="1"/>
    <x v="2"/>
    <x v="13"/>
    <x v="1"/>
    <x v="1"/>
  </r>
  <r>
    <x v="1093"/>
    <x v="414"/>
    <x v="50"/>
    <x v="1"/>
    <x v="355"/>
    <n v="0"/>
    <n v="2123906.4"/>
    <n v="958707.75"/>
    <n v="5"/>
    <x v="0"/>
    <x v="12"/>
    <x v="32"/>
    <x v="48"/>
    <x v="1"/>
    <x v="2"/>
    <x v="0"/>
    <x v="5"/>
    <x v="1"/>
    <x v="1"/>
  </r>
  <r>
    <x v="1093"/>
    <x v="414"/>
    <x v="50"/>
    <x v="1"/>
    <x v="1123"/>
    <n v="0"/>
    <n v="1460185.6500000001"/>
    <n v="147493.5"/>
    <n v="2"/>
    <x v="1"/>
    <x v="12"/>
    <x v="32"/>
    <x v="48"/>
    <x v="1"/>
    <x v="2"/>
    <x v="0"/>
    <x v="14"/>
    <x v="1"/>
    <x v="1"/>
  </r>
  <r>
    <x v="1094"/>
    <x v="414"/>
    <x v="460"/>
    <x v="1"/>
    <x v="1124"/>
    <n v="0"/>
    <n v="3126862.2"/>
    <n v="221240.25"/>
    <n v="6"/>
    <x v="1"/>
    <x v="5"/>
    <x v="16"/>
    <x v="103"/>
    <x v="1"/>
    <x v="0"/>
    <x v="0"/>
    <x v="12"/>
    <x v="1"/>
    <x v="1"/>
  </r>
  <r>
    <x v="1095"/>
    <x v="414"/>
    <x v="550"/>
    <x v="1"/>
    <x v="821"/>
    <n v="0"/>
    <n v="353984.4"/>
    <n v="73746.75"/>
    <n v="2"/>
    <x v="0"/>
    <x v="4"/>
    <x v="6"/>
    <x v="8"/>
    <x v="1"/>
    <x v="1"/>
    <x v="0"/>
    <x v="7"/>
    <x v="1"/>
    <x v="1"/>
  </r>
  <r>
    <x v="1095"/>
    <x v="414"/>
    <x v="550"/>
    <x v="1"/>
    <x v="402"/>
    <n v="0.1"/>
    <n v="722718.15"/>
    <n v="117994.8"/>
    <n v="1"/>
    <x v="1"/>
    <x v="4"/>
    <x v="6"/>
    <x v="8"/>
    <x v="1"/>
    <x v="1"/>
    <x v="0"/>
    <x v="3"/>
    <x v="1"/>
    <x v="1"/>
  </r>
  <r>
    <x v="1096"/>
    <x v="415"/>
    <x v="319"/>
    <x v="1"/>
    <x v="35"/>
    <n v="0"/>
    <n v="2138655.75"/>
    <n v="103245.45"/>
    <n v="5"/>
    <x v="1"/>
    <x v="2"/>
    <x v="4"/>
    <x v="225"/>
    <x v="1"/>
    <x v="1"/>
    <x v="0"/>
    <x v="12"/>
    <x v="1"/>
    <x v="1"/>
  </r>
  <r>
    <x v="1097"/>
    <x v="415"/>
    <x v="345"/>
    <x v="1"/>
    <x v="1125"/>
    <n v="0.1"/>
    <n v="6887946.4500000002"/>
    <n v="-383483.10000000003"/>
    <n v="3"/>
    <x v="0"/>
    <x v="3"/>
    <x v="35"/>
    <x v="61"/>
    <x v="2"/>
    <x v="0"/>
    <x v="1"/>
    <x v="1"/>
    <x v="1"/>
    <x v="1"/>
  </r>
  <r>
    <x v="1097"/>
    <x v="415"/>
    <x v="345"/>
    <x v="1"/>
    <x v="1126"/>
    <n v="0.15"/>
    <n v="6356969.8500000006"/>
    <n v="-678470.1"/>
    <n v="4"/>
    <x v="1"/>
    <x v="3"/>
    <x v="35"/>
    <x v="61"/>
    <x v="2"/>
    <x v="0"/>
    <x v="2"/>
    <x v="13"/>
    <x v="1"/>
    <x v="1"/>
  </r>
  <r>
    <x v="1097"/>
    <x v="415"/>
    <x v="345"/>
    <x v="1"/>
    <x v="1127"/>
    <n v="0.15"/>
    <n v="9528080.0999999996"/>
    <n v="3141611.5500000003"/>
    <n v="3"/>
    <x v="0"/>
    <x v="3"/>
    <x v="35"/>
    <x v="61"/>
    <x v="2"/>
    <x v="0"/>
    <x v="2"/>
    <x v="9"/>
    <x v="1"/>
    <x v="1"/>
  </r>
  <r>
    <x v="1098"/>
    <x v="415"/>
    <x v="285"/>
    <x v="0"/>
    <x v="277"/>
    <n v="0"/>
    <n v="707968.8"/>
    <n v="88496.1"/>
    <n v="1"/>
    <x v="0"/>
    <x v="2"/>
    <x v="40"/>
    <x v="209"/>
    <x v="1"/>
    <x v="1"/>
    <x v="0"/>
    <x v="5"/>
    <x v="1"/>
    <x v="1"/>
  </r>
  <r>
    <x v="1098"/>
    <x v="415"/>
    <x v="285"/>
    <x v="0"/>
    <x v="14"/>
    <n v="0.1"/>
    <n v="1932164.85"/>
    <n v="471979.2"/>
    <n v="3"/>
    <x v="0"/>
    <x v="2"/>
    <x v="40"/>
    <x v="209"/>
    <x v="1"/>
    <x v="1"/>
    <x v="0"/>
    <x v="3"/>
    <x v="1"/>
    <x v="1"/>
  </r>
  <r>
    <x v="1099"/>
    <x v="416"/>
    <x v="415"/>
    <x v="1"/>
    <x v="91"/>
    <n v="0"/>
    <n v="1253694.75"/>
    <n v="265488.3"/>
    <n v="3"/>
    <x v="0"/>
    <x v="3"/>
    <x v="13"/>
    <x v="273"/>
    <x v="2"/>
    <x v="1"/>
    <x v="0"/>
    <x v="5"/>
    <x v="1"/>
    <x v="1"/>
  </r>
  <r>
    <x v="1100"/>
    <x v="416"/>
    <x v="602"/>
    <x v="0"/>
    <x v="793"/>
    <n v="0.1"/>
    <n v="26032602.75"/>
    <n v="-1445436.3"/>
    <n v="5"/>
    <x v="1"/>
    <x v="2"/>
    <x v="15"/>
    <x v="359"/>
    <x v="1"/>
    <x v="1"/>
    <x v="1"/>
    <x v="1"/>
    <x v="0"/>
    <x v="1"/>
  </r>
  <r>
    <x v="1100"/>
    <x v="416"/>
    <x v="602"/>
    <x v="0"/>
    <x v="534"/>
    <n v="0.1"/>
    <n v="2802376.5"/>
    <n v="221240.25"/>
    <n v="3"/>
    <x v="0"/>
    <x v="2"/>
    <x v="15"/>
    <x v="359"/>
    <x v="1"/>
    <x v="1"/>
    <x v="0"/>
    <x v="11"/>
    <x v="0"/>
    <x v="1"/>
  </r>
  <r>
    <x v="1101"/>
    <x v="417"/>
    <x v="231"/>
    <x v="1"/>
    <x v="85"/>
    <n v="0"/>
    <n v="1651927.2"/>
    <n v="58997.4"/>
    <n v="4"/>
    <x v="0"/>
    <x v="2"/>
    <x v="40"/>
    <x v="146"/>
    <x v="1"/>
    <x v="0"/>
    <x v="0"/>
    <x v="2"/>
    <x v="1"/>
    <x v="1"/>
  </r>
  <r>
    <x v="1101"/>
    <x v="417"/>
    <x v="231"/>
    <x v="1"/>
    <x v="275"/>
    <n v="0"/>
    <n v="1828919.4000000001"/>
    <n v="58997.4"/>
    <n v="8"/>
    <x v="1"/>
    <x v="2"/>
    <x v="40"/>
    <x v="146"/>
    <x v="1"/>
    <x v="0"/>
    <x v="0"/>
    <x v="5"/>
    <x v="1"/>
    <x v="1"/>
  </r>
  <r>
    <x v="1101"/>
    <x v="417"/>
    <x v="231"/>
    <x v="1"/>
    <x v="748"/>
    <n v="0"/>
    <n v="1312692.1500000001"/>
    <n v="604723.35"/>
    <n v="4"/>
    <x v="0"/>
    <x v="2"/>
    <x v="40"/>
    <x v="146"/>
    <x v="1"/>
    <x v="0"/>
    <x v="0"/>
    <x v="14"/>
    <x v="1"/>
    <x v="1"/>
  </r>
  <r>
    <x v="1101"/>
    <x v="417"/>
    <x v="231"/>
    <x v="1"/>
    <x v="349"/>
    <n v="0"/>
    <n v="250738.95"/>
    <n v="73746.75"/>
    <n v="1"/>
    <x v="0"/>
    <x v="2"/>
    <x v="40"/>
    <x v="146"/>
    <x v="1"/>
    <x v="0"/>
    <x v="0"/>
    <x v="4"/>
    <x v="1"/>
    <x v="1"/>
  </r>
  <r>
    <x v="1101"/>
    <x v="417"/>
    <x v="231"/>
    <x v="1"/>
    <x v="4"/>
    <n v="0.4"/>
    <n v="457229.85000000003"/>
    <n v="58997.4"/>
    <n v="3"/>
    <x v="1"/>
    <x v="2"/>
    <x v="40"/>
    <x v="146"/>
    <x v="1"/>
    <x v="0"/>
    <x v="0"/>
    <x v="3"/>
    <x v="1"/>
    <x v="1"/>
  </r>
  <r>
    <x v="1102"/>
    <x v="417"/>
    <x v="594"/>
    <x v="1"/>
    <x v="28"/>
    <n v="0.1"/>
    <n v="324485.7"/>
    <n v="58997.4"/>
    <n v="2"/>
    <x v="1"/>
    <x v="8"/>
    <x v="91"/>
    <x v="356"/>
    <x v="2"/>
    <x v="2"/>
    <x v="0"/>
    <x v="2"/>
    <x v="1"/>
    <x v="1"/>
  </r>
  <r>
    <x v="1102"/>
    <x v="417"/>
    <x v="594"/>
    <x v="1"/>
    <x v="600"/>
    <n v="0.1"/>
    <n v="575224.65"/>
    <n v="147493.5"/>
    <n v="3"/>
    <x v="0"/>
    <x v="8"/>
    <x v="91"/>
    <x v="356"/>
    <x v="2"/>
    <x v="2"/>
    <x v="0"/>
    <x v="5"/>
    <x v="1"/>
    <x v="1"/>
  </r>
  <r>
    <x v="1103"/>
    <x v="417"/>
    <x v="288"/>
    <x v="1"/>
    <x v="1128"/>
    <n v="0"/>
    <n v="4911533.55"/>
    <n v="1076702.55"/>
    <n v="7"/>
    <x v="0"/>
    <x v="2"/>
    <x v="15"/>
    <x v="212"/>
    <x v="1"/>
    <x v="1"/>
    <x v="1"/>
    <x v="8"/>
    <x v="1"/>
    <x v="1"/>
  </r>
  <r>
    <x v="1103"/>
    <x v="417"/>
    <x v="288"/>
    <x v="1"/>
    <x v="288"/>
    <n v="0"/>
    <n v="32433820.650000002"/>
    <n v="13613650.050000001"/>
    <n v="7"/>
    <x v="0"/>
    <x v="2"/>
    <x v="15"/>
    <x v="212"/>
    <x v="1"/>
    <x v="1"/>
    <x v="2"/>
    <x v="9"/>
    <x v="1"/>
    <x v="1"/>
  </r>
  <r>
    <x v="1104"/>
    <x v="417"/>
    <x v="442"/>
    <x v="1"/>
    <x v="155"/>
    <n v="0.5"/>
    <n v="2787627.15"/>
    <n v="-162242.85"/>
    <n v="3"/>
    <x v="0"/>
    <x v="3"/>
    <x v="13"/>
    <x v="57"/>
    <x v="2"/>
    <x v="1"/>
    <x v="2"/>
    <x v="13"/>
    <x v="1"/>
    <x v="1"/>
  </r>
  <r>
    <x v="1105"/>
    <x v="417"/>
    <x v="264"/>
    <x v="1"/>
    <x v="167"/>
    <n v="0.1"/>
    <n v="5088525.75"/>
    <n v="457229.85000000003"/>
    <n v="3"/>
    <x v="1"/>
    <x v="5"/>
    <x v="7"/>
    <x v="195"/>
    <x v="1"/>
    <x v="2"/>
    <x v="0"/>
    <x v="3"/>
    <x v="1"/>
    <x v="1"/>
  </r>
  <r>
    <x v="1106"/>
    <x v="417"/>
    <x v="223"/>
    <x v="1"/>
    <x v="579"/>
    <n v="0"/>
    <n v="575224.65"/>
    <n v="235989.6"/>
    <n v="5"/>
    <x v="1"/>
    <x v="3"/>
    <x v="50"/>
    <x v="171"/>
    <x v="2"/>
    <x v="1"/>
    <x v="0"/>
    <x v="5"/>
    <x v="1"/>
    <x v="1"/>
  </r>
  <r>
    <x v="1107"/>
    <x v="417"/>
    <x v="431"/>
    <x v="2"/>
    <x v="1129"/>
    <n v="0.3"/>
    <n v="2330397.3000000003"/>
    <n v="-796464.9"/>
    <n v="5"/>
    <x v="1"/>
    <x v="5"/>
    <x v="16"/>
    <x v="280"/>
    <x v="1"/>
    <x v="1"/>
    <x v="1"/>
    <x v="16"/>
    <x v="0"/>
    <x v="1"/>
  </r>
  <r>
    <x v="1108"/>
    <x v="418"/>
    <x v="216"/>
    <x v="3"/>
    <x v="716"/>
    <n v="0"/>
    <n v="324485.7"/>
    <n v="0"/>
    <n v="1"/>
    <x v="1"/>
    <x v="2"/>
    <x v="29"/>
    <x v="167"/>
    <x v="1"/>
    <x v="1"/>
    <x v="0"/>
    <x v="2"/>
    <x v="1"/>
    <x v="1"/>
  </r>
  <r>
    <x v="1108"/>
    <x v="418"/>
    <x v="216"/>
    <x v="3"/>
    <x v="700"/>
    <n v="0"/>
    <n v="398232.45"/>
    <n v="58997.4"/>
    <n v="3"/>
    <x v="0"/>
    <x v="2"/>
    <x v="29"/>
    <x v="167"/>
    <x v="1"/>
    <x v="1"/>
    <x v="0"/>
    <x v="7"/>
    <x v="1"/>
    <x v="1"/>
  </r>
  <r>
    <x v="1109"/>
    <x v="418"/>
    <x v="257"/>
    <x v="3"/>
    <x v="570"/>
    <n v="0.1"/>
    <n v="265488.3"/>
    <n v="14749.35"/>
    <n v="2"/>
    <x v="1"/>
    <x v="1"/>
    <x v="1"/>
    <x v="39"/>
    <x v="0"/>
    <x v="1"/>
    <x v="0"/>
    <x v="3"/>
    <x v="1"/>
    <x v="1"/>
  </r>
  <r>
    <x v="1109"/>
    <x v="418"/>
    <x v="257"/>
    <x v="3"/>
    <x v="356"/>
    <n v="0"/>
    <n v="1843668.75"/>
    <n v="796464.9"/>
    <n v="1"/>
    <x v="0"/>
    <x v="1"/>
    <x v="1"/>
    <x v="39"/>
    <x v="0"/>
    <x v="1"/>
    <x v="2"/>
    <x v="10"/>
    <x v="1"/>
    <x v="1"/>
  </r>
  <r>
    <x v="1110"/>
    <x v="418"/>
    <x v="16"/>
    <x v="0"/>
    <x v="1130"/>
    <n v="0.1"/>
    <n v="2212402.5"/>
    <n v="103245.45"/>
    <n v="3"/>
    <x v="0"/>
    <x v="5"/>
    <x v="7"/>
    <x v="15"/>
    <x v="1"/>
    <x v="2"/>
    <x v="1"/>
    <x v="8"/>
    <x v="1"/>
    <x v="1"/>
  </r>
  <r>
    <x v="1110"/>
    <x v="418"/>
    <x v="16"/>
    <x v="0"/>
    <x v="1131"/>
    <n v="0"/>
    <n v="9188845.0500000007"/>
    <n v="1194697.3500000001"/>
    <n v="2"/>
    <x v="1"/>
    <x v="5"/>
    <x v="7"/>
    <x v="15"/>
    <x v="1"/>
    <x v="2"/>
    <x v="2"/>
    <x v="9"/>
    <x v="1"/>
    <x v="1"/>
  </r>
  <r>
    <x v="1111"/>
    <x v="419"/>
    <x v="398"/>
    <x v="1"/>
    <x v="259"/>
    <n v="0"/>
    <n v="383483.10000000003"/>
    <n v="103245.45"/>
    <n v="4"/>
    <x v="0"/>
    <x v="6"/>
    <x v="47"/>
    <x v="88"/>
    <x v="1"/>
    <x v="0"/>
    <x v="0"/>
    <x v="5"/>
    <x v="1"/>
    <x v="1"/>
  </r>
  <r>
    <x v="1111"/>
    <x v="419"/>
    <x v="398"/>
    <x v="1"/>
    <x v="740"/>
    <n v="0.1"/>
    <n v="3643089.45"/>
    <n v="1209446.7"/>
    <n v="2"/>
    <x v="0"/>
    <x v="6"/>
    <x v="47"/>
    <x v="88"/>
    <x v="1"/>
    <x v="0"/>
    <x v="0"/>
    <x v="3"/>
    <x v="1"/>
    <x v="1"/>
  </r>
  <r>
    <x v="1111"/>
    <x v="419"/>
    <x v="398"/>
    <x v="1"/>
    <x v="1132"/>
    <n v="0.15"/>
    <n v="9926312.5500000007"/>
    <n v="3274355.7"/>
    <n v="3"/>
    <x v="0"/>
    <x v="6"/>
    <x v="47"/>
    <x v="88"/>
    <x v="1"/>
    <x v="0"/>
    <x v="2"/>
    <x v="13"/>
    <x v="1"/>
    <x v="1"/>
  </r>
  <r>
    <x v="1112"/>
    <x v="419"/>
    <x v="402"/>
    <x v="1"/>
    <x v="148"/>
    <n v="0.1"/>
    <n v="1297942.8"/>
    <n v="501477.9"/>
    <n v="2"/>
    <x v="1"/>
    <x v="1"/>
    <x v="1"/>
    <x v="266"/>
    <x v="0"/>
    <x v="2"/>
    <x v="0"/>
    <x v="3"/>
    <x v="1"/>
    <x v="1"/>
  </r>
  <r>
    <x v="1112"/>
    <x v="419"/>
    <x v="402"/>
    <x v="1"/>
    <x v="475"/>
    <n v="0.15"/>
    <n v="2094407.7"/>
    <n v="663720.75"/>
    <n v="2"/>
    <x v="0"/>
    <x v="1"/>
    <x v="1"/>
    <x v="266"/>
    <x v="0"/>
    <x v="2"/>
    <x v="2"/>
    <x v="9"/>
    <x v="1"/>
    <x v="1"/>
  </r>
  <r>
    <x v="1113"/>
    <x v="419"/>
    <x v="603"/>
    <x v="1"/>
    <x v="67"/>
    <n v="0.5"/>
    <n v="221240.25"/>
    <n v="-162242.85"/>
    <n v="1"/>
    <x v="1"/>
    <x v="6"/>
    <x v="8"/>
    <x v="360"/>
    <x v="1"/>
    <x v="0"/>
    <x v="0"/>
    <x v="2"/>
    <x v="0"/>
    <x v="1"/>
  </r>
  <r>
    <x v="1114"/>
    <x v="420"/>
    <x v="250"/>
    <x v="1"/>
    <x v="745"/>
    <n v="0"/>
    <n v="1209446.7"/>
    <n v="339235.05"/>
    <n v="3"/>
    <x v="1"/>
    <x v="5"/>
    <x v="30"/>
    <x v="188"/>
    <x v="1"/>
    <x v="2"/>
    <x v="0"/>
    <x v="5"/>
    <x v="1"/>
    <x v="1"/>
  </r>
  <r>
    <x v="1115"/>
    <x v="420"/>
    <x v="604"/>
    <x v="1"/>
    <x v="837"/>
    <n v="0.1"/>
    <n v="12138715.050000001"/>
    <n v="3643089.45"/>
    <n v="2"/>
    <x v="1"/>
    <x v="1"/>
    <x v="1"/>
    <x v="39"/>
    <x v="0"/>
    <x v="0"/>
    <x v="1"/>
    <x v="8"/>
    <x v="1"/>
    <x v="1"/>
  </r>
  <r>
    <x v="1115"/>
    <x v="420"/>
    <x v="604"/>
    <x v="1"/>
    <x v="760"/>
    <n v="0.1"/>
    <n v="4188815.4"/>
    <n v="1814170.05"/>
    <n v="14"/>
    <x v="0"/>
    <x v="1"/>
    <x v="1"/>
    <x v="39"/>
    <x v="0"/>
    <x v="0"/>
    <x v="0"/>
    <x v="12"/>
    <x v="1"/>
    <x v="1"/>
  </r>
  <r>
    <x v="1116"/>
    <x v="420"/>
    <x v="605"/>
    <x v="3"/>
    <x v="1000"/>
    <n v="0"/>
    <n v="2890872.6"/>
    <n v="1061953.2"/>
    <n v="3"/>
    <x v="0"/>
    <x v="5"/>
    <x v="27"/>
    <x v="86"/>
    <x v="1"/>
    <x v="1"/>
    <x v="2"/>
    <x v="10"/>
    <x v="1"/>
    <x v="1"/>
  </r>
  <r>
    <x v="1117"/>
    <x v="420"/>
    <x v="48"/>
    <x v="1"/>
    <x v="67"/>
    <n v="0.5"/>
    <n v="575224.65"/>
    <n v="-280237.65000000002"/>
    <n v="3"/>
    <x v="0"/>
    <x v="5"/>
    <x v="30"/>
    <x v="46"/>
    <x v="1"/>
    <x v="1"/>
    <x v="0"/>
    <x v="2"/>
    <x v="0"/>
    <x v="1"/>
  </r>
  <r>
    <x v="1118"/>
    <x v="421"/>
    <x v="606"/>
    <x v="0"/>
    <x v="521"/>
    <n v="0.1"/>
    <n v="8259636"/>
    <n v="648971.4"/>
    <n v="3"/>
    <x v="0"/>
    <x v="1"/>
    <x v="1"/>
    <x v="39"/>
    <x v="0"/>
    <x v="0"/>
    <x v="0"/>
    <x v="3"/>
    <x v="1"/>
    <x v="1"/>
  </r>
  <r>
    <x v="1119"/>
    <x v="421"/>
    <x v="607"/>
    <x v="1"/>
    <x v="1133"/>
    <n v="0"/>
    <n v="884961"/>
    <n v="427731.15"/>
    <n v="3"/>
    <x v="1"/>
    <x v="8"/>
    <x v="24"/>
    <x v="361"/>
    <x v="2"/>
    <x v="1"/>
    <x v="0"/>
    <x v="14"/>
    <x v="1"/>
    <x v="1"/>
  </r>
  <r>
    <x v="1119"/>
    <x v="421"/>
    <x v="607"/>
    <x v="1"/>
    <x v="573"/>
    <n v="0.1"/>
    <n v="6578210.1000000006"/>
    <n v="1607679.1500000001"/>
    <n v="6"/>
    <x v="1"/>
    <x v="8"/>
    <x v="24"/>
    <x v="361"/>
    <x v="2"/>
    <x v="1"/>
    <x v="2"/>
    <x v="10"/>
    <x v="1"/>
    <x v="1"/>
  </r>
  <r>
    <x v="1120"/>
    <x v="421"/>
    <x v="190"/>
    <x v="2"/>
    <x v="442"/>
    <n v="0"/>
    <n v="604723.35"/>
    <n v="294987"/>
    <n v="3"/>
    <x v="0"/>
    <x v="6"/>
    <x v="64"/>
    <x v="150"/>
    <x v="1"/>
    <x v="2"/>
    <x v="0"/>
    <x v="4"/>
    <x v="1"/>
    <x v="1"/>
  </r>
  <r>
    <x v="1120"/>
    <x v="421"/>
    <x v="190"/>
    <x v="2"/>
    <x v="363"/>
    <n v="0"/>
    <n v="3318603.75"/>
    <n v="427731.15"/>
    <n v="2"/>
    <x v="0"/>
    <x v="6"/>
    <x v="64"/>
    <x v="150"/>
    <x v="1"/>
    <x v="2"/>
    <x v="2"/>
    <x v="15"/>
    <x v="1"/>
    <x v="1"/>
  </r>
  <r>
    <x v="1121"/>
    <x v="421"/>
    <x v="574"/>
    <x v="1"/>
    <x v="1134"/>
    <n v="0"/>
    <n v="4321559.55"/>
    <n v="693219.45000000007"/>
    <n v="5"/>
    <x v="0"/>
    <x v="14"/>
    <x v="41"/>
    <x v="344"/>
    <x v="0"/>
    <x v="2"/>
    <x v="1"/>
    <x v="8"/>
    <x v="1"/>
    <x v="1"/>
  </r>
  <r>
    <x v="1121"/>
    <x v="421"/>
    <x v="574"/>
    <x v="1"/>
    <x v="196"/>
    <n v="0"/>
    <n v="1460185.6500000001"/>
    <n v="353984.4"/>
    <n v="2"/>
    <x v="1"/>
    <x v="14"/>
    <x v="41"/>
    <x v="344"/>
    <x v="0"/>
    <x v="2"/>
    <x v="0"/>
    <x v="2"/>
    <x v="1"/>
    <x v="1"/>
  </r>
  <r>
    <x v="1121"/>
    <x v="421"/>
    <x v="574"/>
    <x v="1"/>
    <x v="461"/>
    <n v="0"/>
    <n v="3185859.6"/>
    <n v="1401188.25"/>
    <n v="3"/>
    <x v="1"/>
    <x v="14"/>
    <x v="41"/>
    <x v="344"/>
    <x v="0"/>
    <x v="2"/>
    <x v="2"/>
    <x v="10"/>
    <x v="1"/>
    <x v="1"/>
  </r>
  <r>
    <x v="1122"/>
    <x v="421"/>
    <x v="448"/>
    <x v="1"/>
    <x v="1135"/>
    <n v="0.2"/>
    <n v="11342250.15"/>
    <n v="2271399.9"/>
    <n v="7"/>
    <x v="1"/>
    <x v="1"/>
    <x v="1"/>
    <x v="287"/>
    <x v="0"/>
    <x v="1"/>
    <x v="1"/>
    <x v="8"/>
    <x v="1"/>
    <x v="1"/>
  </r>
  <r>
    <x v="1122"/>
    <x v="421"/>
    <x v="448"/>
    <x v="1"/>
    <x v="567"/>
    <n v="0.1"/>
    <n v="2256650.5500000003"/>
    <n v="855462.3"/>
    <n v="3"/>
    <x v="0"/>
    <x v="1"/>
    <x v="1"/>
    <x v="287"/>
    <x v="0"/>
    <x v="1"/>
    <x v="1"/>
    <x v="16"/>
    <x v="1"/>
    <x v="1"/>
  </r>
  <r>
    <x v="1122"/>
    <x v="421"/>
    <x v="448"/>
    <x v="1"/>
    <x v="164"/>
    <n v="0.1"/>
    <n v="943958.4"/>
    <n v="383483.10000000003"/>
    <n v="5"/>
    <x v="0"/>
    <x v="1"/>
    <x v="1"/>
    <x v="287"/>
    <x v="0"/>
    <x v="1"/>
    <x v="0"/>
    <x v="2"/>
    <x v="1"/>
    <x v="1"/>
  </r>
  <r>
    <x v="1122"/>
    <x v="421"/>
    <x v="448"/>
    <x v="1"/>
    <x v="45"/>
    <n v="0.1"/>
    <n v="235989.6"/>
    <n v="44248.05"/>
    <n v="3"/>
    <x v="0"/>
    <x v="1"/>
    <x v="1"/>
    <x v="287"/>
    <x v="0"/>
    <x v="1"/>
    <x v="0"/>
    <x v="5"/>
    <x v="1"/>
    <x v="1"/>
  </r>
  <r>
    <x v="1122"/>
    <x v="421"/>
    <x v="448"/>
    <x v="1"/>
    <x v="20"/>
    <n v="0.1"/>
    <n v="825963.6"/>
    <n v="73746.75"/>
    <n v="7"/>
    <x v="1"/>
    <x v="1"/>
    <x v="1"/>
    <x v="287"/>
    <x v="0"/>
    <x v="1"/>
    <x v="0"/>
    <x v="5"/>
    <x v="1"/>
    <x v="1"/>
  </r>
  <r>
    <x v="1122"/>
    <x v="421"/>
    <x v="448"/>
    <x v="1"/>
    <x v="93"/>
    <n v="0.2"/>
    <n v="781715.55"/>
    <n v="-132744.15"/>
    <n v="4"/>
    <x v="1"/>
    <x v="1"/>
    <x v="1"/>
    <x v="287"/>
    <x v="0"/>
    <x v="1"/>
    <x v="0"/>
    <x v="3"/>
    <x v="1"/>
    <x v="1"/>
  </r>
  <r>
    <x v="1122"/>
    <x v="421"/>
    <x v="448"/>
    <x v="1"/>
    <x v="295"/>
    <n v="0.1"/>
    <n v="5073776.4000000004"/>
    <n v="221240.25"/>
    <n v="2"/>
    <x v="0"/>
    <x v="1"/>
    <x v="1"/>
    <x v="287"/>
    <x v="0"/>
    <x v="1"/>
    <x v="2"/>
    <x v="13"/>
    <x v="1"/>
    <x v="1"/>
  </r>
  <r>
    <x v="1123"/>
    <x v="421"/>
    <x v="567"/>
    <x v="1"/>
    <x v="604"/>
    <n v="0.5"/>
    <n v="44248.05"/>
    <n v="-14749.35"/>
    <n v="1"/>
    <x v="1"/>
    <x v="2"/>
    <x v="40"/>
    <x v="339"/>
    <x v="1"/>
    <x v="1"/>
    <x v="0"/>
    <x v="7"/>
    <x v="0"/>
    <x v="1"/>
  </r>
  <r>
    <x v="1124"/>
    <x v="422"/>
    <x v="546"/>
    <x v="1"/>
    <x v="191"/>
    <n v="0"/>
    <n v="1342190.85"/>
    <n v="678470.1"/>
    <n v="3"/>
    <x v="0"/>
    <x v="1"/>
    <x v="1"/>
    <x v="333"/>
    <x v="0"/>
    <x v="1"/>
    <x v="0"/>
    <x v="5"/>
    <x v="1"/>
    <x v="1"/>
  </r>
  <r>
    <x v="1124"/>
    <x v="422"/>
    <x v="546"/>
    <x v="1"/>
    <x v="117"/>
    <n v="0"/>
    <n v="516227.25"/>
    <n v="206490.9"/>
    <n v="3"/>
    <x v="1"/>
    <x v="1"/>
    <x v="1"/>
    <x v="333"/>
    <x v="0"/>
    <x v="1"/>
    <x v="0"/>
    <x v="4"/>
    <x v="1"/>
    <x v="1"/>
  </r>
  <r>
    <x v="1124"/>
    <x v="422"/>
    <x v="546"/>
    <x v="1"/>
    <x v="1136"/>
    <n v="0"/>
    <n v="353984.4"/>
    <n v="162242.85"/>
    <n v="2"/>
    <x v="0"/>
    <x v="1"/>
    <x v="1"/>
    <x v="333"/>
    <x v="0"/>
    <x v="1"/>
    <x v="0"/>
    <x v="7"/>
    <x v="1"/>
    <x v="1"/>
  </r>
  <r>
    <x v="1124"/>
    <x v="422"/>
    <x v="546"/>
    <x v="1"/>
    <x v="380"/>
    <n v="0.4"/>
    <n v="3554593.35"/>
    <n v="-1843668.75"/>
    <n v="3"/>
    <x v="0"/>
    <x v="1"/>
    <x v="1"/>
    <x v="333"/>
    <x v="0"/>
    <x v="1"/>
    <x v="0"/>
    <x v="3"/>
    <x v="1"/>
    <x v="1"/>
  </r>
  <r>
    <x v="1125"/>
    <x v="422"/>
    <x v="157"/>
    <x v="3"/>
    <x v="518"/>
    <n v="0.2"/>
    <n v="7699160.7000000002"/>
    <n v="-1150449.3"/>
    <n v="5"/>
    <x v="1"/>
    <x v="6"/>
    <x v="37"/>
    <x v="130"/>
    <x v="1"/>
    <x v="0"/>
    <x v="1"/>
    <x v="8"/>
    <x v="0"/>
    <x v="1"/>
  </r>
  <r>
    <x v="1126"/>
    <x v="423"/>
    <x v="608"/>
    <x v="1"/>
    <x v="771"/>
    <n v="0"/>
    <n v="10501537.200000001"/>
    <n v="4719792"/>
    <n v="5"/>
    <x v="0"/>
    <x v="1"/>
    <x v="65"/>
    <x v="152"/>
    <x v="0"/>
    <x v="2"/>
    <x v="1"/>
    <x v="1"/>
    <x v="1"/>
    <x v="1"/>
  </r>
  <r>
    <x v="1126"/>
    <x v="423"/>
    <x v="608"/>
    <x v="1"/>
    <x v="1137"/>
    <n v="0"/>
    <n v="15663809.700000001"/>
    <n v="2669632.35"/>
    <n v="2"/>
    <x v="0"/>
    <x v="1"/>
    <x v="65"/>
    <x v="152"/>
    <x v="0"/>
    <x v="2"/>
    <x v="1"/>
    <x v="6"/>
    <x v="1"/>
    <x v="1"/>
  </r>
  <r>
    <x v="1126"/>
    <x v="423"/>
    <x v="608"/>
    <x v="1"/>
    <x v="581"/>
    <n v="0"/>
    <n v="2330397.3000000003"/>
    <n v="442480.5"/>
    <n v="3"/>
    <x v="1"/>
    <x v="1"/>
    <x v="65"/>
    <x v="152"/>
    <x v="0"/>
    <x v="2"/>
    <x v="0"/>
    <x v="2"/>
    <x v="1"/>
    <x v="1"/>
  </r>
  <r>
    <x v="1126"/>
    <x v="423"/>
    <x v="608"/>
    <x v="1"/>
    <x v="1078"/>
    <n v="0"/>
    <n v="3392350.5"/>
    <n v="368733.75"/>
    <n v="6"/>
    <x v="1"/>
    <x v="1"/>
    <x v="65"/>
    <x v="152"/>
    <x v="0"/>
    <x v="2"/>
    <x v="2"/>
    <x v="15"/>
    <x v="1"/>
    <x v="1"/>
  </r>
  <r>
    <x v="1126"/>
    <x v="423"/>
    <x v="608"/>
    <x v="1"/>
    <x v="899"/>
    <n v="0"/>
    <n v="5604753"/>
    <n v="1238945.4000000001"/>
    <n v="5"/>
    <x v="0"/>
    <x v="1"/>
    <x v="65"/>
    <x v="152"/>
    <x v="0"/>
    <x v="2"/>
    <x v="2"/>
    <x v="10"/>
    <x v="1"/>
    <x v="1"/>
  </r>
  <r>
    <x v="1127"/>
    <x v="424"/>
    <x v="129"/>
    <x v="1"/>
    <x v="5"/>
    <n v="0"/>
    <n v="3967575.15"/>
    <n v="914459.70000000007"/>
    <n v="9"/>
    <x v="1"/>
    <x v="2"/>
    <x v="40"/>
    <x v="108"/>
    <x v="1"/>
    <x v="1"/>
    <x v="0"/>
    <x v="2"/>
    <x v="1"/>
    <x v="1"/>
  </r>
  <r>
    <x v="1128"/>
    <x v="425"/>
    <x v="291"/>
    <x v="1"/>
    <x v="1138"/>
    <n v="0"/>
    <n v="442480.5"/>
    <n v="58997.4"/>
    <n v="2"/>
    <x v="0"/>
    <x v="1"/>
    <x v="1"/>
    <x v="214"/>
    <x v="0"/>
    <x v="2"/>
    <x v="0"/>
    <x v="5"/>
    <x v="1"/>
    <x v="1"/>
  </r>
  <r>
    <x v="1129"/>
    <x v="425"/>
    <x v="87"/>
    <x v="1"/>
    <x v="1139"/>
    <n v="0.15"/>
    <n v="31312870.050000001"/>
    <n v="1843668.75"/>
    <n v="8"/>
    <x v="1"/>
    <x v="2"/>
    <x v="29"/>
    <x v="76"/>
    <x v="1"/>
    <x v="2"/>
    <x v="2"/>
    <x v="9"/>
    <x v="1"/>
    <x v="1"/>
  </r>
  <r>
    <x v="1130"/>
    <x v="425"/>
    <x v="609"/>
    <x v="2"/>
    <x v="180"/>
    <n v="0.1"/>
    <n v="13377660.450000001"/>
    <n v="-442480.5"/>
    <n v="7"/>
    <x v="1"/>
    <x v="2"/>
    <x v="29"/>
    <x v="362"/>
    <x v="1"/>
    <x v="1"/>
    <x v="1"/>
    <x v="1"/>
    <x v="0"/>
    <x v="1"/>
  </r>
  <r>
    <x v="1131"/>
    <x v="426"/>
    <x v="153"/>
    <x v="0"/>
    <x v="1004"/>
    <n v="0.1"/>
    <n v="840712.95000000007"/>
    <n v="191741.55000000002"/>
    <n v="3"/>
    <x v="0"/>
    <x v="5"/>
    <x v="39"/>
    <x v="127"/>
    <x v="1"/>
    <x v="2"/>
    <x v="0"/>
    <x v="14"/>
    <x v="1"/>
    <x v="1"/>
  </r>
  <r>
    <x v="1131"/>
    <x v="426"/>
    <x v="153"/>
    <x v="0"/>
    <x v="1058"/>
    <n v="0.1"/>
    <n v="427731.15"/>
    <n v="117994.8"/>
    <n v="2"/>
    <x v="0"/>
    <x v="5"/>
    <x v="39"/>
    <x v="127"/>
    <x v="1"/>
    <x v="2"/>
    <x v="0"/>
    <x v="4"/>
    <x v="1"/>
    <x v="1"/>
  </r>
  <r>
    <x v="1132"/>
    <x v="426"/>
    <x v="173"/>
    <x v="0"/>
    <x v="349"/>
    <n v="0"/>
    <n v="973457.1"/>
    <n v="324485.7"/>
    <n v="4"/>
    <x v="0"/>
    <x v="4"/>
    <x v="6"/>
    <x v="8"/>
    <x v="1"/>
    <x v="1"/>
    <x v="0"/>
    <x v="4"/>
    <x v="1"/>
    <x v="1"/>
  </r>
  <r>
    <x v="1132"/>
    <x v="426"/>
    <x v="173"/>
    <x v="0"/>
    <x v="1140"/>
    <n v="0"/>
    <n v="2168154.4500000002"/>
    <n v="648971.4"/>
    <n v="3"/>
    <x v="0"/>
    <x v="4"/>
    <x v="6"/>
    <x v="8"/>
    <x v="1"/>
    <x v="1"/>
    <x v="0"/>
    <x v="3"/>
    <x v="1"/>
    <x v="1"/>
  </r>
  <r>
    <x v="1133"/>
    <x v="426"/>
    <x v="124"/>
    <x v="1"/>
    <x v="1141"/>
    <n v="0"/>
    <n v="21947032.800000001"/>
    <n v="5486758.2000000002"/>
    <n v="3"/>
    <x v="1"/>
    <x v="5"/>
    <x v="16"/>
    <x v="103"/>
    <x v="1"/>
    <x v="1"/>
    <x v="0"/>
    <x v="11"/>
    <x v="1"/>
    <x v="1"/>
  </r>
  <r>
    <x v="1133"/>
    <x v="426"/>
    <x v="124"/>
    <x v="1"/>
    <x v="676"/>
    <n v="0"/>
    <n v="353984.4"/>
    <n v="88496.1"/>
    <n v="2"/>
    <x v="1"/>
    <x v="5"/>
    <x v="16"/>
    <x v="103"/>
    <x v="1"/>
    <x v="1"/>
    <x v="0"/>
    <x v="14"/>
    <x v="1"/>
    <x v="1"/>
  </r>
  <r>
    <x v="1133"/>
    <x v="426"/>
    <x v="124"/>
    <x v="1"/>
    <x v="1142"/>
    <n v="0"/>
    <n v="1460185.6500000001"/>
    <n v="368733.75"/>
    <n v="6"/>
    <x v="0"/>
    <x v="5"/>
    <x v="16"/>
    <x v="103"/>
    <x v="1"/>
    <x v="1"/>
    <x v="0"/>
    <x v="3"/>
    <x v="1"/>
    <x v="1"/>
  </r>
  <r>
    <x v="1134"/>
    <x v="426"/>
    <x v="4"/>
    <x v="1"/>
    <x v="597"/>
    <n v="0.1"/>
    <n v="398232.45"/>
    <n v="103245.45"/>
    <n v="1"/>
    <x v="0"/>
    <x v="2"/>
    <x v="2"/>
    <x v="4"/>
    <x v="1"/>
    <x v="0"/>
    <x v="0"/>
    <x v="2"/>
    <x v="1"/>
    <x v="1"/>
  </r>
  <r>
    <x v="1134"/>
    <x v="426"/>
    <x v="4"/>
    <x v="1"/>
    <x v="1143"/>
    <n v="0.1"/>
    <n v="663720.75"/>
    <n v="-44248.05"/>
    <n v="2"/>
    <x v="1"/>
    <x v="2"/>
    <x v="2"/>
    <x v="4"/>
    <x v="1"/>
    <x v="0"/>
    <x v="0"/>
    <x v="14"/>
    <x v="1"/>
    <x v="1"/>
  </r>
  <r>
    <x v="1134"/>
    <x v="426"/>
    <x v="4"/>
    <x v="1"/>
    <x v="29"/>
    <n v="0.1"/>
    <n v="811214.25"/>
    <n v="324485.7"/>
    <n v="3"/>
    <x v="0"/>
    <x v="2"/>
    <x v="2"/>
    <x v="4"/>
    <x v="1"/>
    <x v="0"/>
    <x v="0"/>
    <x v="0"/>
    <x v="1"/>
    <x v="1"/>
  </r>
  <r>
    <x v="1135"/>
    <x v="427"/>
    <x v="610"/>
    <x v="2"/>
    <x v="831"/>
    <n v="0"/>
    <n v="2433642.75"/>
    <n v="44248.05"/>
    <n v="7"/>
    <x v="1"/>
    <x v="5"/>
    <x v="16"/>
    <x v="363"/>
    <x v="1"/>
    <x v="1"/>
    <x v="0"/>
    <x v="2"/>
    <x v="1"/>
    <x v="1"/>
  </r>
  <r>
    <x v="1135"/>
    <x v="427"/>
    <x v="610"/>
    <x v="2"/>
    <x v="1144"/>
    <n v="0"/>
    <n v="678470.1"/>
    <n v="103245.45"/>
    <n v="1"/>
    <x v="0"/>
    <x v="5"/>
    <x v="16"/>
    <x v="363"/>
    <x v="1"/>
    <x v="1"/>
    <x v="0"/>
    <x v="2"/>
    <x v="1"/>
    <x v="1"/>
  </r>
  <r>
    <x v="1135"/>
    <x v="427"/>
    <x v="610"/>
    <x v="2"/>
    <x v="1145"/>
    <n v="0"/>
    <n v="7654912.6500000004"/>
    <n v="1076702.55"/>
    <n v="5"/>
    <x v="0"/>
    <x v="5"/>
    <x v="16"/>
    <x v="363"/>
    <x v="1"/>
    <x v="1"/>
    <x v="2"/>
    <x v="15"/>
    <x v="1"/>
    <x v="1"/>
  </r>
  <r>
    <x v="1136"/>
    <x v="427"/>
    <x v="14"/>
    <x v="1"/>
    <x v="471"/>
    <n v="0.1"/>
    <n v="1445436.3"/>
    <n v="442480.5"/>
    <n v="2"/>
    <x v="1"/>
    <x v="0"/>
    <x v="9"/>
    <x v="14"/>
    <x v="0"/>
    <x v="1"/>
    <x v="0"/>
    <x v="3"/>
    <x v="1"/>
    <x v="1"/>
  </r>
  <r>
    <x v="1137"/>
    <x v="428"/>
    <x v="122"/>
    <x v="1"/>
    <x v="1146"/>
    <n v="0.1"/>
    <n v="28790731.199999999"/>
    <n v="11194756.65"/>
    <n v="4"/>
    <x v="1"/>
    <x v="0"/>
    <x v="0"/>
    <x v="101"/>
    <x v="0"/>
    <x v="2"/>
    <x v="0"/>
    <x v="11"/>
    <x v="1"/>
    <x v="1"/>
  </r>
  <r>
    <x v="1138"/>
    <x v="428"/>
    <x v="189"/>
    <x v="1"/>
    <x v="507"/>
    <n v="0"/>
    <n v="486728.55"/>
    <n v="132744.15"/>
    <n v="2"/>
    <x v="0"/>
    <x v="1"/>
    <x v="1"/>
    <x v="39"/>
    <x v="0"/>
    <x v="2"/>
    <x v="0"/>
    <x v="5"/>
    <x v="1"/>
    <x v="1"/>
  </r>
  <r>
    <x v="1139"/>
    <x v="428"/>
    <x v="190"/>
    <x v="1"/>
    <x v="1147"/>
    <n v="0.1"/>
    <n v="5191771.2"/>
    <n v="988206.45000000007"/>
    <n v="4"/>
    <x v="0"/>
    <x v="6"/>
    <x v="64"/>
    <x v="150"/>
    <x v="1"/>
    <x v="2"/>
    <x v="1"/>
    <x v="8"/>
    <x v="1"/>
    <x v="1"/>
  </r>
  <r>
    <x v="1139"/>
    <x v="428"/>
    <x v="190"/>
    <x v="1"/>
    <x v="324"/>
    <n v="0"/>
    <n v="516227.25"/>
    <n v="117994.8"/>
    <n v="3"/>
    <x v="0"/>
    <x v="6"/>
    <x v="64"/>
    <x v="150"/>
    <x v="1"/>
    <x v="2"/>
    <x v="0"/>
    <x v="5"/>
    <x v="1"/>
    <x v="1"/>
  </r>
  <r>
    <x v="1139"/>
    <x v="428"/>
    <x v="190"/>
    <x v="1"/>
    <x v="1148"/>
    <n v="0"/>
    <n v="221240.25"/>
    <n v="44248.05"/>
    <n v="1"/>
    <x v="0"/>
    <x v="6"/>
    <x v="64"/>
    <x v="150"/>
    <x v="1"/>
    <x v="2"/>
    <x v="0"/>
    <x v="4"/>
    <x v="1"/>
    <x v="1"/>
  </r>
  <r>
    <x v="1139"/>
    <x v="428"/>
    <x v="190"/>
    <x v="1"/>
    <x v="1149"/>
    <n v="0"/>
    <n v="339235.05"/>
    <n v="44248.05"/>
    <n v="2"/>
    <x v="0"/>
    <x v="6"/>
    <x v="64"/>
    <x v="150"/>
    <x v="1"/>
    <x v="2"/>
    <x v="0"/>
    <x v="7"/>
    <x v="1"/>
    <x v="1"/>
  </r>
  <r>
    <x v="1140"/>
    <x v="428"/>
    <x v="606"/>
    <x v="1"/>
    <x v="1150"/>
    <n v="0.1"/>
    <n v="3805332.3000000003"/>
    <n v="1106201.25"/>
    <n v="2"/>
    <x v="0"/>
    <x v="1"/>
    <x v="1"/>
    <x v="39"/>
    <x v="0"/>
    <x v="0"/>
    <x v="1"/>
    <x v="8"/>
    <x v="1"/>
    <x v="1"/>
  </r>
  <r>
    <x v="1140"/>
    <x v="428"/>
    <x v="606"/>
    <x v="1"/>
    <x v="567"/>
    <n v="0"/>
    <n v="3333353.1"/>
    <n v="1460185.6500000001"/>
    <n v="4"/>
    <x v="0"/>
    <x v="1"/>
    <x v="1"/>
    <x v="39"/>
    <x v="0"/>
    <x v="0"/>
    <x v="1"/>
    <x v="16"/>
    <x v="1"/>
    <x v="1"/>
  </r>
  <r>
    <x v="1140"/>
    <x v="428"/>
    <x v="606"/>
    <x v="1"/>
    <x v="1151"/>
    <n v="0"/>
    <n v="1106201.25"/>
    <n v="132744.15"/>
    <n v="3"/>
    <x v="0"/>
    <x v="1"/>
    <x v="1"/>
    <x v="39"/>
    <x v="0"/>
    <x v="0"/>
    <x v="0"/>
    <x v="12"/>
    <x v="1"/>
    <x v="1"/>
  </r>
  <r>
    <x v="1141"/>
    <x v="428"/>
    <x v="270"/>
    <x v="1"/>
    <x v="1152"/>
    <n v="0.1"/>
    <n v="7640163.2999999998"/>
    <n v="929209.05"/>
    <n v="8"/>
    <x v="1"/>
    <x v="1"/>
    <x v="1"/>
    <x v="198"/>
    <x v="0"/>
    <x v="0"/>
    <x v="1"/>
    <x v="8"/>
    <x v="1"/>
    <x v="1"/>
  </r>
  <r>
    <x v="1142"/>
    <x v="428"/>
    <x v="579"/>
    <x v="0"/>
    <x v="925"/>
    <n v="0"/>
    <n v="5206520.55"/>
    <n v="103245.45"/>
    <n v="7"/>
    <x v="0"/>
    <x v="5"/>
    <x v="16"/>
    <x v="348"/>
    <x v="1"/>
    <x v="2"/>
    <x v="1"/>
    <x v="16"/>
    <x v="1"/>
    <x v="1"/>
  </r>
  <r>
    <x v="1142"/>
    <x v="428"/>
    <x v="579"/>
    <x v="0"/>
    <x v="957"/>
    <n v="0"/>
    <n v="5059027.05"/>
    <n v="2522138.85"/>
    <n v="7"/>
    <x v="0"/>
    <x v="5"/>
    <x v="16"/>
    <x v="348"/>
    <x v="1"/>
    <x v="2"/>
    <x v="0"/>
    <x v="2"/>
    <x v="1"/>
    <x v="1"/>
  </r>
  <r>
    <x v="1143"/>
    <x v="429"/>
    <x v="283"/>
    <x v="1"/>
    <x v="945"/>
    <n v="0.5"/>
    <n v="752216.85"/>
    <n v="-309736.35000000003"/>
    <n v="2"/>
    <x v="0"/>
    <x v="2"/>
    <x v="40"/>
    <x v="207"/>
    <x v="1"/>
    <x v="0"/>
    <x v="0"/>
    <x v="2"/>
    <x v="0"/>
    <x v="1"/>
  </r>
  <r>
    <x v="1144"/>
    <x v="430"/>
    <x v="159"/>
    <x v="2"/>
    <x v="442"/>
    <n v="0.5"/>
    <n v="206490.9"/>
    <n v="-14749.35"/>
    <n v="2"/>
    <x v="1"/>
    <x v="11"/>
    <x v="60"/>
    <x v="131"/>
    <x v="2"/>
    <x v="2"/>
    <x v="0"/>
    <x v="4"/>
    <x v="1"/>
    <x v="1"/>
  </r>
  <r>
    <x v="1145"/>
    <x v="430"/>
    <x v="533"/>
    <x v="1"/>
    <x v="306"/>
    <n v="0"/>
    <n v="13362911.1"/>
    <n v="3466097.25"/>
    <n v="8"/>
    <x v="0"/>
    <x v="1"/>
    <x v="1"/>
    <x v="12"/>
    <x v="0"/>
    <x v="1"/>
    <x v="1"/>
    <x v="16"/>
    <x v="1"/>
    <x v="1"/>
  </r>
  <r>
    <x v="1145"/>
    <x v="430"/>
    <x v="533"/>
    <x v="1"/>
    <x v="627"/>
    <n v="0"/>
    <n v="5870241.2999999998"/>
    <n v="884961"/>
    <n v="7"/>
    <x v="1"/>
    <x v="1"/>
    <x v="1"/>
    <x v="12"/>
    <x v="0"/>
    <x v="1"/>
    <x v="0"/>
    <x v="2"/>
    <x v="1"/>
    <x v="1"/>
  </r>
  <r>
    <x v="1145"/>
    <x v="430"/>
    <x v="533"/>
    <x v="1"/>
    <x v="441"/>
    <n v="0"/>
    <n v="5088525.75"/>
    <n v="2035410.3"/>
    <n v="7"/>
    <x v="1"/>
    <x v="1"/>
    <x v="1"/>
    <x v="12"/>
    <x v="0"/>
    <x v="1"/>
    <x v="0"/>
    <x v="5"/>
    <x v="1"/>
    <x v="1"/>
  </r>
  <r>
    <x v="1146"/>
    <x v="430"/>
    <x v="611"/>
    <x v="2"/>
    <x v="1153"/>
    <n v="0.1"/>
    <n v="3628340.1"/>
    <n v="973457.1"/>
    <n v="2"/>
    <x v="1"/>
    <x v="1"/>
    <x v="1"/>
    <x v="39"/>
    <x v="0"/>
    <x v="2"/>
    <x v="2"/>
    <x v="10"/>
    <x v="1"/>
    <x v="1"/>
  </r>
  <r>
    <x v="1147"/>
    <x v="430"/>
    <x v="569"/>
    <x v="2"/>
    <x v="448"/>
    <n v="0"/>
    <n v="221240.25"/>
    <n v="103245.45"/>
    <n v="2"/>
    <x v="0"/>
    <x v="3"/>
    <x v="35"/>
    <x v="340"/>
    <x v="2"/>
    <x v="2"/>
    <x v="0"/>
    <x v="5"/>
    <x v="1"/>
    <x v="1"/>
  </r>
  <r>
    <x v="1148"/>
    <x v="431"/>
    <x v="500"/>
    <x v="2"/>
    <x v="405"/>
    <n v="0"/>
    <n v="442480.5"/>
    <n v="58997.4"/>
    <n v="2"/>
    <x v="1"/>
    <x v="0"/>
    <x v="0"/>
    <x v="311"/>
    <x v="0"/>
    <x v="1"/>
    <x v="0"/>
    <x v="5"/>
    <x v="1"/>
    <x v="1"/>
  </r>
  <r>
    <x v="1148"/>
    <x v="431"/>
    <x v="500"/>
    <x v="2"/>
    <x v="732"/>
    <n v="0"/>
    <n v="973457.1"/>
    <n v="58997.4"/>
    <n v="3"/>
    <x v="0"/>
    <x v="0"/>
    <x v="0"/>
    <x v="311"/>
    <x v="0"/>
    <x v="1"/>
    <x v="0"/>
    <x v="12"/>
    <x v="1"/>
    <x v="1"/>
  </r>
  <r>
    <x v="1149"/>
    <x v="432"/>
    <x v="66"/>
    <x v="1"/>
    <x v="409"/>
    <n v="0.1"/>
    <n v="796464.9"/>
    <n v="73746.75"/>
    <n v="2"/>
    <x v="1"/>
    <x v="9"/>
    <x v="36"/>
    <x v="62"/>
    <x v="1"/>
    <x v="2"/>
    <x v="0"/>
    <x v="5"/>
    <x v="1"/>
    <x v="1"/>
  </r>
  <r>
    <x v="1149"/>
    <x v="432"/>
    <x v="66"/>
    <x v="1"/>
    <x v="185"/>
    <n v="0.1"/>
    <n v="11902725.450000001"/>
    <n v="4498551.75"/>
    <n v="3"/>
    <x v="1"/>
    <x v="9"/>
    <x v="36"/>
    <x v="62"/>
    <x v="1"/>
    <x v="2"/>
    <x v="2"/>
    <x v="9"/>
    <x v="1"/>
    <x v="1"/>
  </r>
  <r>
    <x v="1150"/>
    <x v="432"/>
    <x v="509"/>
    <x v="0"/>
    <x v="896"/>
    <n v="0"/>
    <n v="4660794.6000000006"/>
    <n v="1120950.6000000001"/>
    <n v="6"/>
    <x v="1"/>
    <x v="6"/>
    <x v="61"/>
    <x v="134"/>
    <x v="1"/>
    <x v="0"/>
    <x v="0"/>
    <x v="5"/>
    <x v="1"/>
    <x v="1"/>
  </r>
  <r>
    <x v="1150"/>
    <x v="432"/>
    <x v="509"/>
    <x v="0"/>
    <x v="1136"/>
    <n v="0"/>
    <n v="870211.65"/>
    <n v="412981.8"/>
    <n v="5"/>
    <x v="1"/>
    <x v="6"/>
    <x v="61"/>
    <x v="134"/>
    <x v="1"/>
    <x v="0"/>
    <x v="0"/>
    <x v="7"/>
    <x v="1"/>
    <x v="1"/>
  </r>
  <r>
    <x v="1150"/>
    <x v="432"/>
    <x v="509"/>
    <x v="0"/>
    <x v="1154"/>
    <n v="0"/>
    <n v="353984.4"/>
    <n v="14749.35"/>
    <n v="2"/>
    <x v="1"/>
    <x v="6"/>
    <x v="61"/>
    <x v="134"/>
    <x v="1"/>
    <x v="0"/>
    <x v="0"/>
    <x v="7"/>
    <x v="1"/>
    <x v="1"/>
  </r>
  <r>
    <x v="1150"/>
    <x v="432"/>
    <x v="509"/>
    <x v="0"/>
    <x v="501"/>
    <n v="0"/>
    <n v="2772877.8000000003"/>
    <n v="825963.6"/>
    <n v="3"/>
    <x v="0"/>
    <x v="6"/>
    <x v="61"/>
    <x v="134"/>
    <x v="1"/>
    <x v="0"/>
    <x v="0"/>
    <x v="3"/>
    <x v="1"/>
    <x v="1"/>
  </r>
  <r>
    <x v="1150"/>
    <x v="432"/>
    <x v="509"/>
    <x v="0"/>
    <x v="1155"/>
    <n v="0"/>
    <n v="796464.9"/>
    <n v="58997.4"/>
    <n v="2"/>
    <x v="0"/>
    <x v="6"/>
    <x v="61"/>
    <x v="134"/>
    <x v="1"/>
    <x v="0"/>
    <x v="0"/>
    <x v="12"/>
    <x v="1"/>
    <x v="1"/>
  </r>
  <r>
    <x v="1150"/>
    <x v="432"/>
    <x v="509"/>
    <x v="0"/>
    <x v="578"/>
    <n v="0"/>
    <n v="678470.1"/>
    <n v="14749.35"/>
    <n v="3"/>
    <x v="1"/>
    <x v="6"/>
    <x v="61"/>
    <x v="134"/>
    <x v="1"/>
    <x v="0"/>
    <x v="0"/>
    <x v="12"/>
    <x v="1"/>
    <x v="1"/>
  </r>
  <r>
    <x v="1151"/>
    <x v="432"/>
    <x v="381"/>
    <x v="0"/>
    <x v="1131"/>
    <n v="0"/>
    <n v="18362940.75"/>
    <n v="2389394.7000000002"/>
    <n v="4"/>
    <x v="0"/>
    <x v="1"/>
    <x v="1"/>
    <x v="94"/>
    <x v="0"/>
    <x v="1"/>
    <x v="2"/>
    <x v="9"/>
    <x v="1"/>
    <x v="1"/>
  </r>
  <r>
    <x v="1152"/>
    <x v="432"/>
    <x v="588"/>
    <x v="3"/>
    <x v="998"/>
    <n v="0"/>
    <n v="294987"/>
    <n v="88496.1"/>
    <n v="2"/>
    <x v="1"/>
    <x v="3"/>
    <x v="75"/>
    <x v="227"/>
    <x v="2"/>
    <x v="1"/>
    <x v="0"/>
    <x v="4"/>
    <x v="1"/>
    <x v="1"/>
  </r>
  <r>
    <x v="1152"/>
    <x v="432"/>
    <x v="588"/>
    <x v="3"/>
    <x v="550"/>
    <n v="0.1"/>
    <n v="678470.1"/>
    <n v="117994.8"/>
    <n v="2"/>
    <x v="1"/>
    <x v="3"/>
    <x v="75"/>
    <x v="227"/>
    <x v="2"/>
    <x v="1"/>
    <x v="0"/>
    <x v="3"/>
    <x v="1"/>
    <x v="1"/>
  </r>
  <r>
    <x v="1152"/>
    <x v="432"/>
    <x v="588"/>
    <x v="3"/>
    <x v="709"/>
    <n v="0.1"/>
    <n v="3569342.7"/>
    <n v="73746.75"/>
    <n v="5"/>
    <x v="0"/>
    <x v="3"/>
    <x v="75"/>
    <x v="227"/>
    <x v="2"/>
    <x v="1"/>
    <x v="0"/>
    <x v="3"/>
    <x v="1"/>
    <x v="1"/>
  </r>
  <r>
    <x v="1153"/>
    <x v="432"/>
    <x v="110"/>
    <x v="1"/>
    <x v="633"/>
    <n v="0"/>
    <n v="11165257.950000001"/>
    <n v="1002955.8"/>
    <n v="2"/>
    <x v="1"/>
    <x v="5"/>
    <x v="16"/>
    <x v="92"/>
    <x v="1"/>
    <x v="2"/>
    <x v="2"/>
    <x v="13"/>
    <x v="0"/>
    <x v="1"/>
  </r>
  <r>
    <x v="1153"/>
    <x v="432"/>
    <x v="110"/>
    <x v="1"/>
    <x v="1035"/>
    <n v="0.4"/>
    <n v="3112112.85"/>
    <n v="-722718.15"/>
    <n v="2"/>
    <x v="0"/>
    <x v="5"/>
    <x v="16"/>
    <x v="92"/>
    <x v="1"/>
    <x v="2"/>
    <x v="2"/>
    <x v="10"/>
    <x v="0"/>
    <x v="1"/>
  </r>
  <r>
    <x v="1154"/>
    <x v="432"/>
    <x v="60"/>
    <x v="1"/>
    <x v="1096"/>
    <n v="0.15"/>
    <n v="12035469.6"/>
    <n v="-1415937.6"/>
    <n v="3"/>
    <x v="0"/>
    <x v="3"/>
    <x v="13"/>
    <x v="57"/>
    <x v="2"/>
    <x v="1"/>
    <x v="2"/>
    <x v="13"/>
    <x v="0"/>
    <x v="1"/>
  </r>
  <r>
    <x v="1155"/>
    <x v="432"/>
    <x v="566"/>
    <x v="0"/>
    <x v="216"/>
    <n v="0.5"/>
    <n v="1460185.6500000001"/>
    <n v="-1135699.95"/>
    <n v="4"/>
    <x v="0"/>
    <x v="1"/>
    <x v="65"/>
    <x v="189"/>
    <x v="0"/>
    <x v="2"/>
    <x v="0"/>
    <x v="5"/>
    <x v="0"/>
    <x v="1"/>
  </r>
  <r>
    <x v="1155"/>
    <x v="432"/>
    <x v="566"/>
    <x v="0"/>
    <x v="1156"/>
    <n v="0.5"/>
    <n v="176992.2"/>
    <n v="-132744.15"/>
    <n v="3"/>
    <x v="1"/>
    <x v="1"/>
    <x v="65"/>
    <x v="189"/>
    <x v="0"/>
    <x v="2"/>
    <x v="0"/>
    <x v="7"/>
    <x v="0"/>
    <x v="1"/>
  </r>
  <r>
    <x v="1155"/>
    <x v="432"/>
    <x v="566"/>
    <x v="0"/>
    <x v="961"/>
    <n v="0.5"/>
    <n v="1725673.95"/>
    <n v="-1312692.1500000001"/>
    <n v="6"/>
    <x v="0"/>
    <x v="1"/>
    <x v="65"/>
    <x v="189"/>
    <x v="0"/>
    <x v="2"/>
    <x v="0"/>
    <x v="12"/>
    <x v="0"/>
    <x v="1"/>
  </r>
  <r>
    <x v="1156"/>
    <x v="433"/>
    <x v="573"/>
    <x v="1"/>
    <x v="806"/>
    <n v="0.5"/>
    <n v="221240.25"/>
    <n v="-132744.15"/>
    <n v="1"/>
    <x v="1"/>
    <x v="2"/>
    <x v="15"/>
    <x v="343"/>
    <x v="1"/>
    <x v="2"/>
    <x v="0"/>
    <x v="5"/>
    <x v="1"/>
    <x v="1"/>
  </r>
  <r>
    <x v="1156"/>
    <x v="433"/>
    <x v="573"/>
    <x v="1"/>
    <x v="1157"/>
    <n v="0.5"/>
    <n v="73746.75"/>
    <n v="-73746.75"/>
    <n v="1"/>
    <x v="0"/>
    <x v="2"/>
    <x v="15"/>
    <x v="343"/>
    <x v="1"/>
    <x v="2"/>
    <x v="0"/>
    <x v="14"/>
    <x v="1"/>
    <x v="1"/>
  </r>
  <r>
    <x v="1156"/>
    <x v="433"/>
    <x v="573"/>
    <x v="1"/>
    <x v="201"/>
    <n v="0.5"/>
    <n v="324485.7"/>
    <n v="-309736.35000000003"/>
    <n v="3"/>
    <x v="0"/>
    <x v="2"/>
    <x v="15"/>
    <x v="343"/>
    <x v="1"/>
    <x v="2"/>
    <x v="0"/>
    <x v="4"/>
    <x v="1"/>
    <x v="1"/>
  </r>
  <r>
    <x v="1157"/>
    <x v="433"/>
    <x v="612"/>
    <x v="2"/>
    <x v="979"/>
    <n v="0.1"/>
    <n v="6283223.1000000006"/>
    <n v="1327441.5"/>
    <n v="1"/>
    <x v="0"/>
    <x v="5"/>
    <x v="71"/>
    <x v="364"/>
    <x v="1"/>
    <x v="2"/>
    <x v="1"/>
    <x v="8"/>
    <x v="0"/>
    <x v="1"/>
  </r>
  <r>
    <x v="1158"/>
    <x v="433"/>
    <x v="276"/>
    <x v="1"/>
    <x v="1158"/>
    <n v="0"/>
    <n v="1312692.1500000001"/>
    <n v="14749.35"/>
    <n v="3"/>
    <x v="0"/>
    <x v="3"/>
    <x v="18"/>
    <x v="59"/>
    <x v="2"/>
    <x v="2"/>
    <x v="0"/>
    <x v="14"/>
    <x v="0"/>
    <x v="1"/>
  </r>
  <r>
    <x v="1158"/>
    <x v="433"/>
    <x v="276"/>
    <x v="1"/>
    <x v="460"/>
    <n v="0"/>
    <n v="604723.35"/>
    <n v="103245.45"/>
    <n v="2"/>
    <x v="1"/>
    <x v="3"/>
    <x v="18"/>
    <x v="59"/>
    <x v="2"/>
    <x v="2"/>
    <x v="0"/>
    <x v="14"/>
    <x v="0"/>
    <x v="1"/>
  </r>
  <r>
    <x v="1158"/>
    <x v="433"/>
    <x v="276"/>
    <x v="1"/>
    <x v="1159"/>
    <n v="0.1"/>
    <n v="11180007.300000001"/>
    <n v="1858418.1"/>
    <n v="4"/>
    <x v="0"/>
    <x v="3"/>
    <x v="18"/>
    <x v="59"/>
    <x v="2"/>
    <x v="2"/>
    <x v="0"/>
    <x v="3"/>
    <x v="0"/>
    <x v="1"/>
  </r>
  <r>
    <x v="1159"/>
    <x v="434"/>
    <x v="613"/>
    <x v="2"/>
    <x v="1160"/>
    <n v="0.1"/>
    <n v="7168184.1000000006"/>
    <n v="1991162.25"/>
    <n v="3"/>
    <x v="1"/>
    <x v="2"/>
    <x v="80"/>
    <x v="365"/>
    <x v="1"/>
    <x v="1"/>
    <x v="1"/>
    <x v="8"/>
    <x v="1"/>
    <x v="1"/>
  </r>
  <r>
    <x v="1159"/>
    <x v="434"/>
    <x v="613"/>
    <x v="2"/>
    <x v="579"/>
    <n v="0"/>
    <n v="235989.6"/>
    <n v="88496.1"/>
    <n v="2"/>
    <x v="1"/>
    <x v="2"/>
    <x v="80"/>
    <x v="365"/>
    <x v="1"/>
    <x v="1"/>
    <x v="0"/>
    <x v="5"/>
    <x v="1"/>
    <x v="1"/>
  </r>
  <r>
    <x v="1159"/>
    <x v="434"/>
    <x v="613"/>
    <x v="2"/>
    <x v="201"/>
    <n v="0"/>
    <n v="1253694.75"/>
    <n v="73746.75"/>
    <n v="6"/>
    <x v="1"/>
    <x v="2"/>
    <x v="80"/>
    <x v="365"/>
    <x v="1"/>
    <x v="1"/>
    <x v="0"/>
    <x v="4"/>
    <x v="1"/>
    <x v="1"/>
  </r>
  <r>
    <x v="1159"/>
    <x v="434"/>
    <x v="613"/>
    <x v="2"/>
    <x v="669"/>
    <n v="0.15"/>
    <n v="2758128.45"/>
    <n v="870211.65"/>
    <n v="3"/>
    <x v="0"/>
    <x v="2"/>
    <x v="80"/>
    <x v="365"/>
    <x v="1"/>
    <x v="1"/>
    <x v="2"/>
    <x v="10"/>
    <x v="1"/>
    <x v="1"/>
  </r>
  <r>
    <x v="1160"/>
    <x v="435"/>
    <x v="614"/>
    <x v="1"/>
    <x v="984"/>
    <n v="0"/>
    <n v="4321559.55"/>
    <n v="648971.4"/>
    <n v="2"/>
    <x v="0"/>
    <x v="3"/>
    <x v="35"/>
    <x v="61"/>
    <x v="2"/>
    <x v="1"/>
    <x v="1"/>
    <x v="1"/>
    <x v="1"/>
    <x v="1"/>
  </r>
  <r>
    <x v="1160"/>
    <x v="435"/>
    <x v="614"/>
    <x v="1"/>
    <x v="190"/>
    <n v="0"/>
    <n v="737467.5"/>
    <n v="44248.05"/>
    <n v="1"/>
    <x v="0"/>
    <x v="3"/>
    <x v="35"/>
    <x v="61"/>
    <x v="2"/>
    <x v="1"/>
    <x v="0"/>
    <x v="5"/>
    <x v="1"/>
    <x v="1"/>
  </r>
  <r>
    <x v="1160"/>
    <x v="435"/>
    <x v="614"/>
    <x v="1"/>
    <x v="332"/>
    <n v="0"/>
    <n v="884961"/>
    <n v="29498.7"/>
    <n v="4"/>
    <x v="0"/>
    <x v="3"/>
    <x v="35"/>
    <x v="61"/>
    <x v="2"/>
    <x v="1"/>
    <x v="0"/>
    <x v="0"/>
    <x v="1"/>
    <x v="1"/>
  </r>
  <r>
    <x v="1161"/>
    <x v="435"/>
    <x v="341"/>
    <x v="1"/>
    <x v="413"/>
    <n v="0.1"/>
    <n v="1445436.3"/>
    <n v="-73746.75"/>
    <n v="2"/>
    <x v="1"/>
    <x v="2"/>
    <x v="80"/>
    <x v="240"/>
    <x v="1"/>
    <x v="2"/>
    <x v="0"/>
    <x v="3"/>
    <x v="0"/>
    <x v="1"/>
  </r>
  <r>
    <x v="1162"/>
    <x v="436"/>
    <x v="254"/>
    <x v="3"/>
    <x v="24"/>
    <n v="0"/>
    <n v="265488.3"/>
    <n v="88496.1"/>
    <n v="3"/>
    <x v="0"/>
    <x v="1"/>
    <x v="65"/>
    <x v="189"/>
    <x v="0"/>
    <x v="1"/>
    <x v="0"/>
    <x v="5"/>
    <x v="1"/>
    <x v="1"/>
  </r>
  <r>
    <x v="1162"/>
    <x v="436"/>
    <x v="254"/>
    <x v="3"/>
    <x v="1161"/>
    <n v="0"/>
    <n v="648971.4"/>
    <n v="250738.95"/>
    <n v="4"/>
    <x v="0"/>
    <x v="1"/>
    <x v="65"/>
    <x v="189"/>
    <x v="0"/>
    <x v="1"/>
    <x v="0"/>
    <x v="4"/>
    <x v="1"/>
    <x v="1"/>
  </r>
  <r>
    <x v="1163"/>
    <x v="436"/>
    <x v="495"/>
    <x v="1"/>
    <x v="100"/>
    <n v="0.1"/>
    <n v="501477.9"/>
    <n v="162242.85"/>
    <n v="2"/>
    <x v="0"/>
    <x v="8"/>
    <x v="11"/>
    <x v="218"/>
    <x v="2"/>
    <x v="1"/>
    <x v="0"/>
    <x v="2"/>
    <x v="1"/>
    <x v="1"/>
  </r>
  <r>
    <x v="1163"/>
    <x v="436"/>
    <x v="495"/>
    <x v="1"/>
    <x v="638"/>
    <n v="0.1"/>
    <n v="10295046.300000001"/>
    <n v="914459.70000000007"/>
    <n v="3"/>
    <x v="1"/>
    <x v="8"/>
    <x v="11"/>
    <x v="218"/>
    <x v="2"/>
    <x v="1"/>
    <x v="2"/>
    <x v="15"/>
    <x v="1"/>
    <x v="1"/>
  </r>
  <r>
    <x v="1163"/>
    <x v="436"/>
    <x v="495"/>
    <x v="1"/>
    <x v="1162"/>
    <n v="0.1"/>
    <n v="4867285.5"/>
    <n v="221240.25"/>
    <n v="5"/>
    <x v="1"/>
    <x v="8"/>
    <x v="11"/>
    <x v="218"/>
    <x v="2"/>
    <x v="1"/>
    <x v="2"/>
    <x v="10"/>
    <x v="1"/>
    <x v="1"/>
  </r>
  <r>
    <x v="1163"/>
    <x v="436"/>
    <x v="495"/>
    <x v="1"/>
    <x v="31"/>
    <n v="0.1"/>
    <n v="4867285.5"/>
    <n v="265488.3"/>
    <n v="5"/>
    <x v="1"/>
    <x v="8"/>
    <x v="11"/>
    <x v="218"/>
    <x v="2"/>
    <x v="1"/>
    <x v="2"/>
    <x v="10"/>
    <x v="1"/>
    <x v="1"/>
  </r>
  <r>
    <x v="1164"/>
    <x v="437"/>
    <x v="471"/>
    <x v="1"/>
    <x v="97"/>
    <n v="0"/>
    <n v="1209446.7"/>
    <n v="398232.45"/>
    <n v="3"/>
    <x v="0"/>
    <x v="1"/>
    <x v="1"/>
    <x v="298"/>
    <x v="0"/>
    <x v="1"/>
    <x v="0"/>
    <x v="14"/>
    <x v="1"/>
    <x v="1"/>
  </r>
  <r>
    <x v="1164"/>
    <x v="437"/>
    <x v="471"/>
    <x v="1"/>
    <x v="1163"/>
    <n v="0.15"/>
    <n v="10029558"/>
    <n v="1179948"/>
    <n v="3"/>
    <x v="0"/>
    <x v="1"/>
    <x v="1"/>
    <x v="298"/>
    <x v="0"/>
    <x v="1"/>
    <x v="2"/>
    <x v="9"/>
    <x v="1"/>
    <x v="1"/>
  </r>
  <r>
    <x v="1164"/>
    <x v="437"/>
    <x v="471"/>
    <x v="1"/>
    <x v="777"/>
    <n v="0.15"/>
    <n v="7905651.6000000006"/>
    <n v="648971.4"/>
    <n v="5"/>
    <x v="0"/>
    <x v="1"/>
    <x v="1"/>
    <x v="298"/>
    <x v="0"/>
    <x v="1"/>
    <x v="2"/>
    <x v="10"/>
    <x v="1"/>
    <x v="1"/>
  </r>
  <r>
    <x v="1165"/>
    <x v="437"/>
    <x v="451"/>
    <x v="0"/>
    <x v="908"/>
    <n v="0.5"/>
    <n v="2094407.7"/>
    <n v="-678470.1"/>
    <n v="5"/>
    <x v="0"/>
    <x v="8"/>
    <x v="52"/>
    <x v="177"/>
    <x v="2"/>
    <x v="1"/>
    <x v="1"/>
    <x v="16"/>
    <x v="1"/>
    <x v="1"/>
  </r>
  <r>
    <x v="1166"/>
    <x v="437"/>
    <x v="587"/>
    <x v="1"/>
    <x v="657"/>
    <n v="0.1"/>
    <n v="648971.4"/>
    <n v="-14749.35"/>
    <n v="1"/>
    <x v="0"/>
    <x v="2"/>
    <x v="15"/>
    <x v="352"/>
    <x v="1"/>
    <x v="2"/>
    <x v="1"/>
    <x v="8"/>
    <x v="0"/>
    <x v="1"/>
  </r>
  <r>
    <x v="1166"/>
    <x v="437"/>
    <x v="587"/>
    <x v="1"/>
    <x v="1043"/>
    <n v="0"/>
    <n v="3820081.65"/>
    <n v="117994.8"/>
    <n v="5"/>
    <x v="1"/>
    <x v="2"/>
    <x v="15"/>
    <x v="352"/>
    <x v="1"/>
    <x v="2"/>
    <x v="0"/>
    <x v="2"/>
    <x v="0"/>
    <x v="1"/>
  </r>
  <r>
    <x v="1166"/>
    <x v="437"/>
    <x v="587"/>
    <x v="1"/>
    <x v="1164"/>
    <n v="0"/>
    <n v="294987"/>
    <n v="44248.05"/>
    <n v="1"/>
    <x v="1"/>
    <x v="2"/>
    <x v="15"/>
    <x v="352"/>
    <x v="1"/>
    <x v="2"/>
    <x v="0"/>
    <x v="14"/>
    <x v="0"/>
    <x v="1"/>
  </r>
  <r>
    <x v="1166"/>
    <x v="437"/>
    <x v="587"/>
    <x v="1"/>
    <x v="176"/>
    <n v="0.1"/>
    <n v="1430686.95"/>
    <n v="206490.9"/>
    <n v="6"/>
    <x v="0"/>
    <x v="2"/>
    <x v="15"/>
    <x v="352"/>
    <x v="1"/>
    <x v="2"/>
    <x v="0"/>
    <x v="3"/>
    <x v="0"/>
    <x v="1"/>
  </r>
  <r>
    <x v="1166"/>
    <x v="437"/>
    <x v="587"/>
    <x v="1"/>
    <x v="342"/>
    <n v="0.1"/>
    <n v="10840772.25"/>
    <n v="-486728.55"/>
    <n v="4"/>
    <x v="0"/>
    <x v="2"/>
    <x v="15"/>
    <x v="352"/>
    <x v="1"/>
    <x v="2"/>
    <x v="0"/>
    <x v="3"/>
    <x v="0"/>
    <x v="1"/>
  </r>
  <r>
    <x v="1167"/>
    <x v="438"/>
    <x v="354"/>
    <x v="1"/>
    <x v="1165"/>
    <n v="0"/>
    <n v="16843757.699999999"/>
    <n v="6061982.8500000006"/>
    <n v="2"/>
    <x v="0"/>
    <x v="1"/>
    <x v="1"/>
    <x v="246"/>
    <x v="0"/>
    <x v="1"/>
    <x v="0"/>
    <x v="11"/>
    <x v="1"/>
    <x v="1"/>
  </r>
  <r>
    <x v="1167"/>
    <x v="438"/>
    <x v="354"/>
    <x v="1"/>
    <x v="1166"/>
    <n v="0"/>
    <n v="1666676.55"/>
    <n v="442480.5"/>
    <n v="3"/>
    <x v="0"/>
    <x v="1"/>
    <x v="1"/>
    <x v="246"/>
    <x v="0"/>
    <x v="1"/>
    <x v="0"/>
    <x v="14"/>
    <x v="1"/>
    <x v="1"/>
  </r>
  <r>
    <x v="1167"/>
    <x v="438"/>
    <x v="354"/>
    <x v="1"/>
    <x v="828"/>
    <n v="0"/>
    <n v="18923416.050000001"/>
    <n v="8893858.0500000007"/>
    <n v="5"/>
    <x v="1"/>
    <x v="1"/>
    <x v="1"/>
    <x v="246"/>
    <x v="0"/>
    <x v="1"/>
    <x v="2"/>
    <x v="15"/>
    <x v="1"/>
    <x v="1"/>
  </r>
  <r>
    <x v="1168"/>
    <x v="438"/>
    <x v="615"/>
    <x v="1"/>
    <x v="764"/>
    <n v="0.1"/>
    <n v="43422086.399999999"/>
    <n v="16401277.200000001"/>
    <n v="5"/>
    <x v="1"/>
    <x v="5"/>
    <x v="38"/>
    <x v="67"/>
    <x v="1"/>
    <x v="1"/>
    <x v="2"/>
    <x v="10"/>
    <x v="1"/>
    <x v="1"/>
  </r>
  <r>
    <x v="1169"/>
    <x v="438"/>
    <x v="448"/>
    <x v="1"/>
    <x v="2"/>
    <n v="0"/>
    <n v="1371689.55"/>
    <n v="206490.9"/>
    <n v="2"/>
    <x v="1"/>
    <x v="1"/>
    <x v="1"/>
    <x v="287"/>
    <x v="0"/>
    <x v="1"/>
    <x v="0"/>
    <x v="2"/>
    <x v="0"/>
    <x v="1"/>
  </r>
  <r>
    <x v="1169"/>
    <x v="438"/>
    <x v="448"/>
    <x v="1"/>
    <x v="388"/>
    <n v="0.4"/>
    <n v="6076732.2000000002"/>
    <n v="-4056071.25"/>
    <n v="5"/>
    <x v="0"/>
    <x v="1"/>
    <x v="1"/>
    <x v="287"/>
    <x v="0"/>
    <x v="1"/>
    <x v="0"/>
    <x v="3"/>
    <x v="0"/>
    <x v="1"/>
  </r>
  <r>
    <x v="1169"/>
    <x v="438"/>
    <x v="448"/>
    <x v="1"/>
    <x v="413"/>
    <n v="0.4"/>
    <n v="1445436.3"/>
    <n v="-840712.95000000007"/>
    <n v="3"/>
    <x v="0"/>
    <x v="1"/>
    <x v="1"/>
    <x v="287"/>
    <x v="0"/>
    <x v="1"/>
    <x v="0"/>
    <x v="3"/>
    <x v="0"/>
    <x v="1"/>
  </r>
  <r>
    <x v="1170"/>
    <x v="439"/>
    <x v="616"/>
    <x v="0"/>
    <x v="142"/>
    <n v="0.1"/>
    <n v="1415937.6"/>
    <n v="280237.65000000002"/>
    <n v="4"/>
    <x v="0"/>
    <x v="1"/>
    <x v="1"/>
    <x v="39"/>
    <x v="0"/>
    <x v="1"/>
    <x v="0"/>
    <x v="2"/>
    <x v="1"/>
    <x v="1"/>
  </r>
  <r>
    <x v="1170"/>
    <x v="439"/>
    <x v="616"/>
    <x v="0"/>
    <x v="27"/>
    <n v="0.1"/>
    <n v="15796553.85"/>
    <n v="1224196.05"/>
    <n v="6"/>
    <x v="1"/>
    <x v="1"/>
    <x v="1"/>
    <x v="39"/>
    <x v="0"/>
    <x v="1"/>
    <x v="0"/>
    <x v="3"/>
    <x v="1"/>
    <x v="1"/>
  </r>
  <r>
    <x v="1171"/>
    <x v="439"/>
    <x v="583"/>
    <x v="1"/>
    <x v="767"/>
    <n v="0"/>
    <n v="737467.5"/>
    <n v="339235.05"/>
    <n v="3"/>
    <x v="0"/>
    <x v="5"/>
    <x v="7"/>
    <x v="350"/>
    <x v="1"/>
    <x v="2"/>
    <x v="0"/>
    <x v="0"/>
    <x v="1"/>
    <x v="1"/>
  </r>
  <r>
    <x v="1171"/>
    <x v="439"/>
    <x v="583"/>
    <x v="1"/>
    <x v="774"/>
    <n v="0"/>
    <n v="486728.55"/>
    <n v="88496.1"/>
    <n v="2"/>
    <x v="0"/>
    <x v="5"/>
    <x v="7"/>
    <x v="350"/>
    <x v="1"/>
    <x v="2"/>
    <x v="0"/>
    <x v="0"/>
    <x v="1"/>
    <x v="1"/>
  </r>
  <r>
    <x v="1171"/>
    <x v="439"/>
    <x v="583"/>
    <x v="1"/>
    <x v="42"/>
    <n v="0.1"/>
    <n v="707968.8"/>
    <n v="309736.35000000003"/>
    <n v="2"/>
    <x v="0"/>
    <x v="5"/>
    <x v="7"/>
    <x v="350"/>
    <x v="1"/>
    <x v="2"/>
    <x v="0"/>
    <x v="3"/>
    <x v="1"/>
    <x v="1"/>
  </r>
  <r>
    <x v="1171"/>
    <x v="439"/>
    <x v="583"/>
    <x v="1"/>
    <x v="426"/>
    <n v="0.1"/>
    <n v="2463141.4500000002"/>
    <n v="545725.95000000007"/>
    <n v="3"/>
    <x v="0"/>
    <x v="5"/>
    <x v="7"/>
    <x v="350"/>
    <x v="1"/>
    <x v="2"/>
    <x v="0"/>
    <x v="3"/>
    <x v="1"/>
    <x v="1"/>
  </r>
  <r>
    <x v="1171"/>
    <x v="439"/>
    <x v="583"/>
    <x v="1"/>
    <x v="689"/>
    <n v="0.1"/>
    <n v="1917415.5"/>
    <n v="766966.20000000007"/>
    <n v="3"/>
    <x v="0"/>
    <x v="5"/>
    <x v="7"/>
    <x v="350"/>
    <x v="1"/>
    <x v="2"/>
    <x v="0"/>
    <x v="3"/>
    <x v="1"/>
    <x v="1"/>
  </r>
  <r>
    <x v="1172"/>
    <x v="440"/>
    <x v="57"/>
    <x v="1"/>
    <x v="1167"/>
    <n v="0"/>
    <n v="678470.1"/>
    <n v="44248.05"/>
    <n v="3"/>
    <x v="1"/>
    <x v="2"/>
    <x v="4"/>
    <x v="54"/>
    <x v="1"/>
    <x v="2"/>
    <x v="0"/>
    <x v="12"/>
    <x v="1"/>
    <x v="1"/>
  </r>
  <r>
    <x v="1173"/>
    <x v="440"/>
    <x v="592"/>
    <x v="1"/>
    <x v="429"/>
    <n v="0"/>
    <n v="707968.8"/>
    <n v="73746.75"/>
    <n v="3"/>
    <x v="0"/>
    <x v="1"/>
    <x v="1"/>
    <x v="354"/>
    <x v="0"/>
    <x v="1"/>
    <x v="0"/>
    <x v="3"/>
    <x v="1"/>
    <x v="1"/>
  </r>
  <r>
    <x v="1174"/>
    <x v="440"/>
    <x v="368"/>
    <x v="1"/>
    <x v="609"/>
    <n v="0.1"/>
    <n v="914459.70000000007"/>
    <n v="176992.2"/>
    <n v="4"/>
    <x v="1"/>
    <x v="2"/>
    <x v="15"/>
    <x v="156"/>
    <x v="1"/>
    <x v="1"/>
    <x v="0"/>
    <x v="14"/>
    <x v="1"/>
    <x v="1"/>
  </r>
  <r>
    <x v="1174"/>
    <x v="440"/>
    <x v="368"/>
    <x v="1"/>
    <x v="1168"/>
    <n v="0.1"/>
    <n v="442480.5"/>
    <n v="191741.55000000002"/>
    <n v="2"/>
    <x v="1"/>
    <x v="2"/>
    <x v="15"/>
    <x v="156"/>
    <x v="1"/>
    <x v="1"/>
    <x v="0"/>
    <x v="4"/>
    <x v="1"/>
    <x v="1"/>
  </r>
  <r>
    <x v="1174"/>
    <x v="440"/>
    <x v="368"/>
    <x v="1"/>
    <x v="23"/>
    <n v="0.1"/>
    <n v="3156360.9"/>
    <n v="1076702.55"/>
    <n v="7"/>
    <x v="1"/>
    <x v="2"/>
    <x v="15"/>
    <x v="156"/>
    <x v="1"/>
    <x v="1"/>
    <x v="0"/>
    <x v="0"/>
    <x v="1"/>
    <x v="1"/>
  </r>
  <r>
    <x v="1175"/>
    <x v="440"/>
    <x v="263"/>
    <x v="1"/>
    <x v="150"/>
    <n v="0.5"/>
    <n v="2787627.15"/>
    <n v="-899710.35"/>
    <n v="7"/>
    <x v="0"/>
    <x v="5"/>
    <x v="54"/>
    <x v="106"/>
    <x v="1"/>
    <x v="2"/>
    <x v="0"/>
    <x v="2"/>
    <x v="0"/>
    <x v="1"/>
  </r>
  <r>
    <x v="1175"/>
    <x v="440"/>
    <x v="263"/>
    <x v="1"/>
    <x v="656"/>
    <n v="0.5"/>
    <n v="324485.7"/>
    <n v="-176992.2"/>
    <n v="3"/>
    <x v="0"/>
    <x v="5"/>
    <x v="54"/>
    <x v="106"/>
    <x v="1"/>
    <x v="2"/>
    <x v="0"/>
    <x v="2"/>
    <x v="0"/>
    <x v="1"/>
  </r>
  <r>
    <x v="1175"/>
    <x v="440"/>
    <x v="263"/>
    <x v="1"/>
    <x v="91"/>
    <n v="0.5"/>
    <n v="840712.95000000007"/>
    <n v="-486728.55"/>
    <n v="4"/>
    <x v="1"/>
    <x v="5"/>
    <x v="54"/>
    <x v="106"/>
    <x v="1"/>
    <x v="2"/>
    <x v="0"/>
    <x v="5"/>
    <x v="0"/>
    <x v="1"/>
  </r>
  <r>
    <x v="1175"/>
    <x v="440"/>
    <x v="263"/>
    <x v="1"/>
    <x v="1169"/>
    <n v="0.5"/>
    <n v="545725.95000000007"/>
    <n v="-412981.8"/>
    <n v="2"/>
    <x v="1"/>
    <x v="5"/>
    <x v="54"/>
    <x v="106"/>
    <x v="1"/>
    <x v="2"/>
    <x v="0"/>
    <x v="14"/>
    <x v="0"/>
    <x v="1"/>
  </r>
  <r>
    <x v="1175"/>
    <x v="440"/>
    <x v="263"/>
    <x v="1"/>
    <x v="1170"/>
    <n v="0.5"/>
    <n v="206490.9"/>
    <n v="-73746.75"/>
    <n v="2"/>
    <x v="0"/>
    <x v="5"/>
    <x v="54"/>
    <x v="106"/>
    <x v="1"/>
    <x v="2"/>
    <x v="0"/>
    <x v="4"/>
    <x v="0"/>
    <x v="1"/>
  </r>
  <r>
    <x v="1175"/>
    <x v="440"/>
    <x v="263"/>
    <x v="1"/>
    <x v="489"/>
    <n v="0.5"/>
    <n v="988206.45000000007"/>
    <n v="-412981.8"/>
    <n v="3"/>
    <x v="1"/>
    <x v="5"/>
    <x v="54"/>
    <x v="106"/>
    <x v="1"/>
    <x v="2"/>
    <x v="0"/>
    <x v="12"/>
    <x v="0"/>
    <x v="1"/>
  </r>
  <r>
    <x v="1175"/>
    <x v="440"/>
    <x v="263"/>
    <x v="1"/>
    <x v="1171"/>
    <n v="0.5"/>
    <n v="3023616.75"/>
    <n v="-1578180.45"/>
    <n v="4"/>
    <x v="0"/>
    <x v="5"/>
    <x v="54"/>
    <x v="106"/>
    <x v="1"/>
    <x v="2"/>
    <x v="2"/>
    <x v="15"/>
    <x v="0"/>
    <x v="1"/>
  </r>
  <r>
    <x v="1176"/>
    <x v="441"/>
    <x v="393"/>
    <x v="0"/>
    <x v="369"/>
    <n v="0.3"/>
    <n v="781715.55"/>
    <n v="-73746.75"/>
    <n v="3"/>
    <x v="0"/>
    <x v="5"/>
    <x v="69"/>
    <x v="264"/>
    <x v="1"/>
    <x v="1"/>
    <x v="1"/>
    <x v="16"/>
    <x v="0"/>
    <x v="1"/>
  </r>
  <r>
    <x v="1177"/>
    <x v="442"/>
    <x v="483"/>
    <x v="1"/>
    <x v="338"/>
    <n v="0.1"/>
    <n v="3761084.25"/>
    <n v="663720.75"/>
    <n v="2"/>
    <x v="1"/>
    <x v="5"/>
    <x v="54"/>
    <x v="106"/>
    <x v="1"/>
    <x v="1"/>
    <x v="0"/>
    <x v="3"/>
    <x v="1"/>
    <x v="1"/>
  </r>
  <r>
    <x v="1177"/>
    <x v="442"/>
    <x v="483"/>
    <x v="1"/>
    <x v="1172"/>
    <n v="0.1"/>
    <n v="2477890.8000000003"/>
    <n v="-132744.15"/>
    <n v="3"/>
    <x v="1"/>
    <x v="5"/>
    <x v="54"/>
    <x v="106"/>
    <x v="1"/>
    <x v="1"/>
    <x v="0"/>
    <x v="3"/>
    <x v="1"/>
    <x v="1"/>
  </r>
  <r>
    <x v="1177"/>
    <x v="442"/>
    <x v="483"/>
    <x v="1"/>
    <x v="1173"/>
    <n v="0"/>
    <n v="1283193.45"/>
    <n v="103245.45"/>
    <n v="2"/>
    <x v="0"/>
    <x v="5"/>
    <x v="54"/>
    <x v="106"/>
    <x v="1"/>
    <x v="1"/>
    <x v="0"/>
    <x v="12"/>
    <x v="1"/>
    <x v="1"/>
  </r>
  <r>
    <x v="1178"/>
    <x v="443"/>
    <x v="598"/>
    <x v="1"/>
    <x v="1174"/>
    <n v="0"/>
    <n v="648971.4"/>
    <n v="103245.45"/>
    <n v="3"/>
    <x v="0"/>
    <x v="5"/>
    <x v="30"/>
    <x v="46"/>
    <x v="1"/>
    <x v="1"/>
    <x v="0"/>
    <x v="14"/>
    <x v="1"/>
    <x v="1"/>
  </r>
  <r>
    <x v="1179"/>
    <x v="443"/>
    <x v="617"/>
    <x v="1"/>
    <x v="809"/>
    <n v="0.1"/>
    <n v="4660794.6000000006"/>
    <n v="722718.15"/>
    <n v="3"/>
    <x v="1"/>
    <x v="1"/>
    <x v="1"/>
    <x v="39"/>
    <x v="0"/>
    <x v="1"/>
    <x v="2"/>
    <x v="9"/>
    <x v="1"/>
    <x v="1"/>
  </r>
  <r>
    <x v="1180"/>
    <x v="444"/>
    <x v="141"/>
    <x v="1"/>
    <x v="1175"/>
    <n v="0"/>
    <n v="2168154.4500000002"/>
    <n v="973457.1"/>
    <n v="3"/>
    <x v="1"/>
    <x v="2"/>
    <x v="26"/>
    <x v="117"/>
    <x v="1"/>
    <x v="1"/>
    <x v="1"/>
    <x v="16"/>
    <x v="1"/>
    <x v="1"/>
  </r>
  <r>
    <x v="1180"/>
    <x v="444"/>
    <x v="141"/>
    <x v="1"/>
    <x v="355"/>
    <n v="0"/>
    <n v="2979368.7"/>
    <n v="1342190.85"/>
    <n v="7"/>
    <x v="0"/>
    <x v="2"/>
    <x v="26"/>
    <x v="117"/>
    <x v="1"/>
    <x v="1"/>
    <x v="0"/>
    <x v="5"/>
    <x v="1"/>
    <x v="1"/>
  </r>
  <r>
    <x v="1180"/>
    <x v="444"/>
    <x v="141"/>
    <x v="1"/>
    <x v="49"/>
    <n v="0.1"/>
    <n v="5619502.3500000006"/>
    <n v="2123906.4"/>
    <n v="2"/>
    <x v="1"/>
    <x v="2"/>
    <x v="26"/>
    <x v="117"/>
    <x v="1"/>
    <x v="1"/>
    <x v="0"/>
    <x v="3"/>
    <x v="1"/>
    <x v="1"/>
  </r>
  <r>
    <x v="1180"/>
    <x v="444"/>
    <x v="141"/>
    <x v="1"/>
    <x v="868"/>
    <n v="0"/>
    <n v="4528050.45"/>
    <n v="943958.4"/>
    <n v="3"/>
    <x v="0"/>
    <x v="2"/>
    <x v="26"/>
    <x v="117"/>
    <x v="1"/>
    <x v="1"/>
    <x v="2"/>
    <x v="15"/>
    <x v="1"/>
    <x v="1"/>
  </r>
  <r>
    <x v="1181"/>
    <x v="444"/>
    <x v="237"/>
    <x v="1"/>
    <x v="1176"/>
    <n v="0.1"/>
    <n v="3510345.3000000003"/>
    <n v="44248.05"/>
    <n v="2"/>
    <x v="1"/>
    <x v="3"/>
    <x v="50"/>
    <x v="171"/>
    <x v="2"/>
    <x v="2"/>
    <x v="1"/>
    <x v="8"/>
    <x v="1"/>
    <x v="1"/>
  </r>
  <r>
    <x v="1182"/>
    <x v="444"/>
    <x v="172"/>
    <x v="1"/>
    <x v="1177"/>
    <n v="0.1"/>
    <n v="5929238.7000000002"/>
    <n v="-663720.75"/>
    <n v="5"/>
    <x v="1"/>
    <x v="5"/>
    <x v="38"/>
    <x v="67"/>
    <x v="1"/>
    <x v="2"/>
    <x v="1"/>
    <x v="8"/>
    <x v="0"/>
    <x v="1"/>
  </r>
  <r>
    <x v="1182"/>
    <x v="444"/>
    <x v="172"/>
    <x v="1"/>
    <x v="380"/>
    <n v="0.1"/>
    <n v="3569342.7"/>
    <n v="1474935"/>
    <n v="2"/>
    <x v="1"/>
    <x v="5"/>
    <x v="38"/>
    <x v="67"/>
    <x v="1"/>
    <x v="2"/>
    <x v="0"/>
    <x v="3"/>
    <x v="0"/>
    <x v="1"/>
  </r>
  <r>
    <x v="1183"/>
    <x v="444"/>
    <x v="277"/>
    <x v="0"/>
    <x v="394"/>
    <n v="0.5"/>
    <n v="722718.15"/>
    <n v="-73746.75"/>
    <n v="8"/>
    <x v="1"/>
    <x v="2"/>
    <x v="40"/>
    <x v="204"/>
    <x v="1"/>
    <x v="1"/>
    <x v="0"/>
    <x v="5"/>
    <x v="0"/>
    <x v="1"/>
  </r>
  <r>
    <x v="1184"/>
    <x v="445"/>
    <x v="440"/>
    <x v="1"/>
    <x v="42"/>
    <n v="0.1"/>
    <n v="707968.8"/>
    <n v="309736.35000000003"/>
    <n v="2"/>
    <x v="0"/>
    <x v="2"/>
    <x v="15"/>
    <x v="284"/>
    <x v="1"/>
    <x v="1"/>
    <x v="0"/>
    <x v="3"/>
    <x v="1"/>
    <x v="1"/>
  </r>
  <r>
    <x v="1184"/>
    <x v="445"/>
    <x v="440"/>
    <x v="1"/>
    <x v="903"/>
    <n v="0.1"/>
    <n v="3067864.8000000003"/>
    <n v="471979.2"/>
    <n v="4"/>
    <x v="0"/>
    <x v="2"/>
    <x v="15"/>
    <x v="284"/>
    <x v="1"/>
    <x v="1"/>
    <x v="0"/>
    <x v="3"/>
    <x v="1"/>
    <x v="1"/>
  </r>
  <r>
    <x v="1185"/>
    <x v="445"/>
    <x v="266"/>
    <x v="1"/>
    <x v="1178"/>
    <n v="0"/>
    <n v="1946914.2"/>
    <n v="530976.6"/>
    <n v="5"/>
    <x v="1"/>
    <x v="1"/>
    <x v="1"/>
    <x v="196"/>
    <x v="0"/>
    <x v="1"/>
    <x v="1"/>
    <x v="16"/>
    <x v="1"/>
    <x v="1"/>
  </r>
  <r>
    <x v="1185"/>
    <x v="445"/>
    <x v="266"/>
    <x v="1"/>
    <x v="1179"/>
    <n v="0"/>
    <n v="501477.9"/>
    <n v="14749.35"/>
    <n v="2"/>
    <x v="1"/>
    <x v="1"/>
    <x v="1"/>
    <x v="196"/>
    <x v="0"/>
    <x v="1"/>
    <x v="0"/>
    <x v="5"/>
    <x v="1"/>
    <x v="1"/>
  </r>
  <r>
    <x v="1185"/>
    <x v="445"/>
    <x v="266"/>
    <x v="1"/>
    <x v="1180"/>
    <n v="0"/>
    <n v="2123906.4"/>
    <n v="427731.15"/>
    <n v="4"/>
    <x v="1"/>
    <x v="1"/>
    <x v="1"/>
    <x v="196"/>
    <x v="0"/>
    <x v="1"/>
    <x v="2"/>
    <x v="15"/>
    <x v="1"/>
    <x v="1"/>
  </r>
  <r>
    <x v="1186"/>
    <x v="445"/>
    <x v="618"/>
    <x v="2"/>
    <x v="357"/>
    <n v="0"/>
    <n v="2271399.9"/>
    <n v="796464.9"/>
    <n v="3"/>
    <x v="0"/>
    <x v="2"/>
    <x v="4"/>
    <x v="179"/>
    <x v="1"/>
    <x v="1"/>
    <x v="0"/>
    <x v="5"/>
    <x v="1"/>
    <x v="1"/>
  </r>
  <r>
    <x v="1186"/>
    <x v="445"/>
    <x v="618"/>
    <x v="2"/>
    <x v="351"/>
    <n v="0"/>
    <n v="1592929.8"/>
    <n v="368733.75"/>
    <n v="4"/>
    <x v="0"/>
    <x v="2"/>
    <x v="4"/>
    <x v="179"/>
    <x v="1"/>
    <x v="1"/>
    <x v="2"/>
    <x v="15"/>
    <x v="1"/>
    <x v="1"/>
  </r>
  <r>
    <x v="1186"/>
    <x v="445"/>
    <x v="618"/>
    <x v="2"/>
    <x v="1181"/>
    <n v="0.15"/>
    <n v="24174184.650000002"/>
    <n v="-2271399.9"/>
    <n v="3"/>
    <x v="0"/>
    <x v="2"/>
    <x v="4"/>
    <x v="179"/>
    <x v="1"/>
    <x v="1"/>
    <x v="2"/>
    <x v="10"/>
    <x v="1"/>
    <x v="1"/>
  </r>
  <r>
    <x v="1187"/>
    <x v="445"/>
    <x v="619"/>
    <x v="1"/>
    <x v="390"/>
    <n v="0"/>
    <n v="3790582.95"/>
    <n v="457229.85000000003"/>
    <n v="5"/>
    <x v="1"/>
    <x v="5"/>
    <x v="16"/>
    <x v="366"/>
    <x v="1"/>
    <x v="1"/>
    <x v="1"/>
    <x v="16"/>
    <x v="1"/>
    <x v="1"/>
  </r>
  <r>
    <x v="1187"/>
    <x v="445"/>
    <x v="619"/>
    <x v="1"/>
    <x v="1182"/>
    <n v="0.1"/>
    <n v="1533932.4000000001"/>
    <n v="575224.65"/>
    <n v="3"/>
    <x v="0"/>
    <x v="5"/>
    <x v="16"/>
    <x v="366"/>
    <x v="1"/>
    <x v="1"/>
    <x v="0"/>
    <x v="11"/>
    <x v="1"/>
    <x v="1"/>
  </r>
  <r>
    <x v="1187"/>
    <x v="445"/>
    <x v="619"/>
    <x v="1"/>
    <x v="3"/>
    <n v="0"/>
    <n v="781715.55"/>
    <n v="73746.75"/>
    <n v="2"/>
    <x v="1"/>
    <x v="5"/>
    <x v="16"/>
    <x v="366"/>
    <x v="1"/>
    <x v="1"/>
    <x v="0"/>
    <x v="2"/>
    <x v="1"/>
    <x v="1"/>
  </r>
  <r>
    <x v="1187"/>
    <x v="445"/>
    <x v="619"/>
    <x v="1"/>
    <x v="408"/>
    <n v="0"/>
    <n v="471979.2"/>
    <n v="176992.2"/>
    <n v="2"/>
    <x v="0"/>
    <x v="5"/>
    <x v="16"/>
    <x v="366"/>
    <x v="1"/>
    <x v="1"/>
    <x v="0"/>
    <x v="2"/>
    <x v="1"/>
    <x v="1"/>
  </r>
  <r>
    <x v="1187"/>
    <x v="445"/>
    <x v="619"/>
    <x v="1"/>
    <x v="336"/>
    <n v="0"/>
    <n v="265488.3"/>
    <n v="132744.15"/>
    <n v="4"/>
    <x v="0"/>
    <x v="5"/>
    <x v="16"/>
    <x v="366"/>
    <x v="1"/>
    <x v="1"/>
    <x v="0"/>
    <x v="5"/>
    <x v="1"/>
    <x v="1"/>
  </r>
  <r>
    <x v="1187"/>
    <x v="445"/>
    <x v="619"/>
    <x v="1"/>
    <x v="1183"/>
    <n v="0"/>
    <n v="1755172.6500000001"/>
    <n v="663720.75"/>
    <n v="3"/>
    <x v="1"/>
    <x v="5"/>
    <x v="16"/>
    <x v="366"/>
    <x v="1"/>
    <x v="1"/>
    <x v="0"/>
    <x v="14"/>
    <x v="1"/>
    <x v="1"/>
  </r>
  <r>
    <x v="1187"/>
    <x v="445"/>
    <x v="619"/>
    <x v="1"/>
    <x v="1184"/>
    <n v="0"/>
    <n v="678470.1"/>
    <n v="44248.05"/>
    <n v="4"/>
    <x v="1"/>
    <x v="5"/>
    <x v="16"/>
    <x v="366"/>
    <x v="1"/>
    <x v="1"/>
    <x v="0"/>
    <x v="7"/>
    <x v="1"/>
    <x v="1"/>
  </r>
  <r>
    <x v="1187"/>
    <x v="445"/>
    <x v="619"/>
    <x v="1"/>
    <x v="553"/>
    <n v="0.1"/>
    <n v="2640133.65"/>
    <n v="1017705.15"/>
    <n v="1"/>
    <x v="0"/>
    <x v="5"/>
    <x v="16"/>
    <x v="366"/>
    <x v="1"/>
    <x v="1"/>
    <x v="0"/>
    <x v="3"/>
    <x v="1"/>
    <x v="1"/>
  </r>
  <r>
    <x v="1187"/>
    <x v="445"/>
    <x v="619"/>
    <x v="1"/>
    <x v="1185"/>
    <n v="0"/>
    <n v="3289105.0500000003"/>
    <n v="398232.45"/>
    <n v="3"/>
    <x v="1"/>
    <x v="5"/>
    <x v="16"/>
    <x v="366"/>
    <x v="1"/>
    <x v="1"/>
    <x v="2"/>
    <x v="10"/>
    <x v="1"/>
    <x v="1"/>
  </r>
  <r>
    <x v="1188"/>
    <x v="445"/>
    <x v="42"/>
    <x v="0"/>
    <x v="166"/>
    <n v="0"/>
    <n v="58687663.649999999"/>
    <n v="29351206.5"/>
    <n v="7"/>
    <x v="1"/>
    <x v="5"/>
    <x v="27"/>
    <x v="41"/>
    <x v="1"/>
    <x v="2"/>
    <x v="0"/>
    <x v="11"/>
    <x v="1"/>
    <x v="1"/>
  </r>
  <r>
    <x v="1188"/>
    <x v="445"/>
    <x v="42"/>
    <x v="0"/>
    <x v="1186"/>
    <n v="0"/>
    <n v="648971.4"/>
    <n v="191741.55000000002"/>
    <n v="3"/>
    <x v="1"/>
    <x v="5"/>
    <x v="27"/>
    <x v="41"/>
    <x v="1"/>
    <x v="2"/>
    <x v="0"/>
    <x v="4"/>
    <x v="1"/>
    <x v="1"/>
  </r>
  <r>
    <x v="1188"/>
    <x v="445"/>
    <x v="42"/>
    <x v="0"/>
    <x v="1187"/>
    <n v="0"/>
    <n v="6312721.7999999998"/>
    <n v="2846624.5500000003"/>
    <n v="3"/>
    <x v="1"/>
    <x v="5"/>
    <x v="27"/>
    <x v="41"/>
    <x v="1"/>
    <x v="2"/>
    <x v="2"/>
    <x v="13"/>
    <x v="1"/>
    <x v="1"/>
  </r>
  <r>
    <x v="1189"/>
    <x v="446"/>
    <x v="434"/>
    <x v="1"/>
    <x v="463"/>
    <n v="0"/>
    <n v="1179948"/>
    <n v="132744.15"/>
    <n v="5"/>
    <x v="0"/>
    <x v="1"/>
    <x v="1"/>
    <x v="281"/>
    <x v="0"/>
    <x v="1"/>
    <x v="1"/>
    <x v="16"/>
    <x v="1"/>
    <x v="1"/>
  </r>
  <r>
    <x v="1190"/>
    <x v="446"/>
    <x v="159"/>
    <x v="1"/>
    <x v="6"/>
    <n v="0.5"/>
    <n v="1150449.3"/>
    <n v="-294987"/>
    <n v="3"/>
    <x v="1"/>
    <x v="11"/>
    <x v="60"/>
    <x v="131"/>
    <x v="2"/>
    <x v="2"/>
    <x v="0"/>
    <x v="2"/>
    <x v="1"/>
    <x v="1"/>
  </r>
  <r>
    <x v="1190"/>
    <x v="446"/>
    <x v="159"/>
    <x v="1"/>
    <x v="1188"/>
    <n v="0.5"/>
    <n v="1710924.6"/>
    <n v="-103245.45"/>
    <n v="5"/>
    <x v="0"/>
    <x v="11"/>
    <x v="60"/>
    <x v="131"/>
    <x v="2"/>
    <x v="2"/>
    <x v="0"/>
    <x v="12"/>
    <x v="1"/>
    <x v="1"/>
  </r>
  <r>
    <x v="1191"/>
    <x v="446"/>
    <x v="620"/>
    <x v="1"/>
    <x v="1189"/>
    <n v="0"/>
    <n v="2846624.5500000003"/>
    <n v="147493.5"/>
    <n v="11"/>
    <x v="1"/>
    <x v="2"/>
    <x v="63"/>
    <x v="367"/>
    <x v="1"/>
    <x v="0"/>
    <x v="1"/>
    <x v="16"/>
    <x v="1"/>
    <x v="1"/>
  </r>
  <r>
    <x v="1191"/>
    <x v="446"/>
    <x v="620"/>
    <x v="1"/>
    <x v="595"/>
    <n v="0.1"/>
    <n v="8274385.3500000006"/>
    <n v="3126862.2"/>
    <n v="3"/>
    <x v="0"/>
    <x v="2"/>
    <x v="63"/>
    <x v="367"/>
    <x v="1"/>
    <x v="0"/>
    <x v="0"/>
    <x v="3"/>
    <x v="1"/>
    <x v="1"/>
  </r>
  <r>
    <x v="1191"/>
    <x v="446"/>
    <x v="620"/>
    <x v="1"/>
    <x v="411"/>
    <n v="0.15"/>
    <n v="23923445.699999999"/>
    <n v="7876152.9000000004"/>
    <n v="3"/>
    <x v="1"/>
    <x v="2"/>
    <x v="63"/>
    <x v="367"/>
    <x v="1"/>
    <x v="0"/>
    <x v="2"/>
    <x v="10"/>
    <x v="1"/>
    <x v="1"/>
  </r>
  <r>
    <x v="1192"/>
    <x v="447"/>
    <x v="621"/>
    <x v="1"/>
    <x v="229"/>
    <n v="0"/>
    <n v="973457.1"/>
    <n v="309736.35000000003"/>
    <n v="5"/>
    <x v="0"/>
    <x v="5"/>
    <x v="39"/>
    <x v="245"/>
    <x v="1"/>
    <x v="0"/>
    <x v="0"/>
    <x v="2"/>
    <x v="1"/>
    <x v="1"/>
  </r>
  <r>
    <x v="1193"/>
    <x v="447"/>
    <x v="255"/>
    <x v="1"/>
    <x v="296"/>
    <n v="0"/>
    <n v="6120980.25"/>
    <n v="1710924.6"/>
    <n v="8"/>
    <x v="0"/>
    <x v="8"/>
    <x v="24"/>
    <x v="190"/>
    <x v="2"/>
    <x v="0"/>
    <x v="1"/>
    <x v="16"/>
    <x v="1"/>
    <x v="1"/>
  </r>
  <r>
    <x v="1193"/>
    <x v="447"/>
    <x v="255"/>
    <x v="1"/>
    <x v="348"/>
    <n v="0"/>
    <n v="10619532"/>
    <n v="324485.7"/>
    <n v="12"/>
    <x v="0"/>
    <x v="8"/>
    <x v="24"/>
    <x v="190"/>
    <x v="2"/>
    <x v="0"/>
    <x v="0"/>
    <x v="11"/>
    <x v="1"/>
    <x v="1"/>
  </r>
  <r>
    <x v="1193"/>
    <x v="447"/>
    <x v="255"/>
    <x v="1"/>
    <x v="1179"/>
    <n v="0"/>
    <n v="2256650.5500000003"/>
    <n v="58997.4"/>
    <n v="9"/>
    <x v="1"/>
    <x v="8"/>
    <x v="24"/>
    <x v="190"/>
    <x v="2"/>
    <x v="0"/>
    <x v="0"/>
    <x v="5"/>
    <x v="1"/>
    <x v="1"/>
  </r>
  <r>
    <x v="1193"/>
    <x v="447"/>
    <x v="255"/>
    <x v="1"/>
    <x v="1190"/>
    <n v="0"/>
    <n v="2227151.85"/>
    <n v="44248.05"/>
    <n v="3"/>
    <x v="1"/>
    <x v="8"/>
    <x v="24"/>
    <x v="190"/>
    <x v="2"/>
    <x v="0"/>
    <x v="0"/>
    <x v="5"/>
    <x v="1"/>
    <x v="1"/>
  </r>
  <r>
    <x v="1193"/>
    <x v="447"/>
    <x v="255"/>
    <x v="1"/>
    <x v="1191"/>
    <n v="0"/>
    <n v="589974"/>
    <n v="294987"/>
    <n v="2"/>
    <x v="1"/>
    <x v="8"/>
    <x v="24"/>
    <x v="190"/>
    <x v="2"/>
    <x v="0"/>
    <x v="0"/>
    <x v="4"/>
    <x v="1"/>
    <x v="1"/>
  </r>
  <r>
    <x v="1194"/>
    <x v="447"/>
    <x v="172"/>
    <x v="1"/>
    <x v="1192"/>
    <n v="0"/>
    <n v="2064909"/>
    <n v="988206.45000000007"/>
    <n v="8"/>
    <x v="0"/>
    <x v="5"/>
    <x v="38"/>
    <x v="67"/>
    <x v="1"/>
    <x v="2"/>
    <x v="1"/>
    <x v="16"/>
    <x v="1"/>
    <x v="1"/>
  </r>
  <r>
    <x v="1194"/>
    <x v="447"/>
    <x v="172"/>
    <x v="1"/>
    <x v="535"/>
    <n v="0"/>
    <n v="412981.8"/>
    <n v="147493.5"/>
    <n v="2"/>
    <x v="1"/>
    <x v="5"/>
    <x v="38"/>
    <x v="67"/>
    <x v="1"/>
    <x v="2"/>
    <x v="0"/>
    <x v="5"/>
    <x v="1"/>
    <x v="1"/>
  </r>
  <r>
    <x v="1194"/>
    <x v="447"/>
    <x v="172"/>
    <x v="1"/>
    <x v="1142"/>
    <n v="0.1"/>
    <n v="1533932.4000000001"/>
    <n v="250738.95"/>
    <n v="7"/>
    <x v="1"/>
    <x v="5"/>
    <x v="38"/>
    <x v="67"/>
    <x v="1"/>
    <x v="2"/>
    <x v="0"/>
    <x v="3"/>
    <x v="1"/>
    <x v="1"/>
  </r>
  <r>
    <x v="1194"/>
    <x v="447"/>
    <x v="172"/>
    <x v="1"/>
    <x v="1193"/>
    <n v="0.15"/>
    <n v="6238975.0499999998"/>
    <n v="1386438.9000000001"/>
    <n v="4"/>
    <x v="0"/>
    <x v="5"/>
    <x v="38"/>
    <x v="67"/>
    <x v="1"/>
    <x v="2"/>
    <x v="2"/>
    <x v="13"/>
    <x v="1"/>
    <x v="1"/>
  </r>
  <r>
    <x v="1194"/>
    <x v="447"/>
    <x v="172"/>
    <x v="1"/>
    <x v="1194"/>
    <n v="0.15"/>
    <n v="6917445.1500000004"/>
    <n v="2684381.7"/>
    <n v="4"/>
    <x v="0"/>
    <x v="5"/>
    <x v="38"/>
    <x v="67"/>
    <x v="1"/>
    <x v="2"/>
    <x v="2"/>
    <x v="10"/>
    <x v="1"/>
    <x v="1"/>
  </r>
  <r>
    <x v="1195"/>
    <x v="447"/>
    <x v="52"/>
    <x v="1"/>
    <x v="1195"/>
    <n v="0"/>
    <n v="5486758.2000000002"/>
    <n v="2743379.1"/>
    <n v="3"/>
    <x v="1"/>
    <x v="2"/>
    <x v="3"/>
    <x v="50"/>
    <x v="1"/>
    <x v="1"/>
    <x v="1"/>
    <x v="1"/>
    <x v="1"/>
    <x v="1"/>
  </r>
  <r>
    <x v="1195"/>
    <x v="447"/>
    <x v="52"/>
    <x v="1"/>
    <x v="804"/>
    <n v="0"/>
    <n v="3820081.65"/>
    <n v="1371689.55"/>
    <n v="5"/>
    <x v="0"/>
    <x v="2"/>
    <x v="3"/>
    <x v="50"/>
    <x v="1"/>
    <x v="1"/>
    <x v="1"/>
    <x v="16"/>
    <x v="1"/>
    <x v="1"/>
  </r>
  <r>
    <x v="1195"/>
    <x v="447"/>
    <x v="52"/>
    <x v="1"/>
    <x v="226"/>
    <n v="0"/>
    <n v="9852565.8000000007"/>
    <n v="3938076.45"/>
    <n v="8"/>
    <x v="1"/>
    <x v="2"/>
    <x v="3"/>
    <x v="50"/>
    <x v="1"/>
    <x v="1"/>
    <x v="0"/>
    <x v="11"/>
    <x v="1"/>
    <x v="1"/>
  </r>
  <r>
    <x v="1195"/>
    <x v="447"/>
    <x v="52"/>
    <x v="1"/>
    <x v="1196"/>
    <n v="0"/>
    <n v="25309884.600000001"/>
    <n v="8598871.0500000007"/>
    <n v="7"/>
    <x v="1"/>
    <x v="2"/>
    <x v="3"/>
    <x v="50"/>
    <x v="1"/>
    <x v="1"/>
    <x v="2"/>
    <x v="13"/>
    <x v="1"/>
    <x v="1"/>
  </r>
  <r>
    <x v="1196"/>
    <x v="447"/>
    <x v="622"/>
    <x v="1"/>
    <x v="100"/>
    <n v="0"/>
    <n v="560475.30000000005"/>
    <n v="221240.25"/>
    <n v="2"/>
    <x v="1"/>
    <x v="3"/>
    <x v="14"/>
    <x v="161"/>
    <x v="2"/>
    <x v="0"/>
    <x v="0"/>
    <x v="2"/>
    <x v="1"/>
    <x v="1"/>
  </r>
  <r>
    <x v="1196"/>
    <x v="447"/>
    <x v="622"/>
    <x v="1"/>
    <x v="139"/>
    <n v="0"/>
    <n v="1253694.75"/>
    <n v="0"/>
    <n v="7"/>
    <x v="1"/>
    <x v="3"/>
    <x v="14"/>
    <x v="161"/>
    <x v="2"/>
    <x v="0"/>
    <x v="0"/>
    <x v="2"/>
    <x v="1"/>
    <x v="1"/>
  </r>
  <r>
    <x v="1196"/>
    <x v="447"/>
    <x v="622"/>
    <x v="1"/>
    <x v="627"/>
    <n v="0"/>
    <n v="2507389.5"/>
    <n v="383483.10000000003"/>
    <n v="3"/>
    <x v="0"/>
    <x v="3"/>
    <x v="14"/>
    <x v="161"/>
    <x v="2"/>
    <x v="0"/>
    <x v="0"/>
    <x v="2"/>
    <x v="1"/>
    <x v="1"/>
  </r>
  <r>
    <x v="1196"/>
    <x v="447"/>
    <x v="622"/>
    <x v="1"/>
    <x v="341"/>
    <n v="0"/>
    <n v="634222.05000000005"/>
    <n v="14749.35"/>
    <n v="3"/>
    <x v="1"/>
    <x v="3"/>
    <x v="14"/>
    <x v="161"/>
    <x v="2"/>
    <x v="0"/>
    <x v="0"/>
    <x v="2"/>
    <x v="1"/>
    <x v="1"/>
  </r>
  <r>
    <x v="1197"/>
    <x v="447"/>
    <x v="308"/>
    <x v="0"/>
    <x v="667"/>
    <n v="0"/>
    <n v="383483.10000000003"/>
    <n v="117994.8"/>
    <n v="2"/>
    <x v="0"/>
    <x v="1"/>
    <x v="1"/>
    <x v="39"/>
    <x v="0"/>
    <x v="0"/>
    <x v="0"/>
    <x v="5"/>
    <x v="1"/>
    <x v="1"/>
  </r>
  <r>
    <x v="1197"/>
    <x v="447"/>
    <x v="308"/>
    <x v="0"/>
    <x v="1197"/>
    <n v="0"/>
    <n v="1002955.8"/>
    <n v="176992.2"/>
    <n v="6"/>
    <x v="1"/>
    <x v="1"/>
    <x v="1"/>
    <x v="39"/>
    <x v="0"/>
    <x v="0"/>
    <x v="0"/>
    <x v="7"/>
    <x v="1"/>
    <x v="1"/>
  </r>
  <r>
    <x v="1197"/>
    <x v="447"/>
    <x v="308"/>
    <x v="0"/>
    <x v="1011"/>
    <n v="0"/>
    <n v="3171110.25"/>
    <n v="1135699.95"/>
    <n v="5"/>
    <x v="0"/>
    <x v="1"/>
    <x v="1"/>
    <x v="39"/>
    <x v="0"/>
    <x v="0"/>
    <x v="2"/>
    <x v="15"/>
    <x v="1"/>
    <x v="1"/>
  </r>
  <r>
    <x v="1198"/>
    <x v="447"/>
    <x v="369"/>
    <x v="1"/>
    <x v="1198"/>
    <n v="0.5"/>
    <n v="4734541.3500000006"/>
    <n v="-2079658.35"/>
    <n v="5"/>
    <x v="0"/>
    <x v="5"/>
    <x v="27"/>
    <x v="86"/>
    <x v="1"/>
    <x v="1"/>
    <x v="0"/>
    <x v="3"/>
    <x v="1"/>
    <x v="1"/>
  </r>
  <r>
    <x v="1198"/>
    <x v="447"/>
    <x v="369"/>
    <x v="1"/>
    <x v="686"/>
    <n v="0.5"/>
    <n v="2477890.8000000003"/>
    <n v="-353984.4"/>
    <n v="11"/>
    <x v="1"/>
    <x v="5"/>
    <x v="27"/>
    <x v="86"/>
    <x v="1"/>
    <x v="1"/>
    <x v="2"/>
    <x v="15"/>
    <x v="1"/>
    <x v="1"/>
  </r>
  <r>
    <x v="1199"/>
    <x v="447"/>
    <x v="623"/>
    <x v="0"/>
    <x v="892"/>
    <n v="0.5"/>
    <n v="235989.6"/>
    <n v="-117994.8"/>
    <n v="3"/>
    <x v="1"/>
    <x v="0"/>
    <x v="0"/>
    <x v="0"/>
    <x v="0"/>
    <x v="0"/>
    <x v="0"/>
    <x v="5"/>
    <x v="0"/>
    <x v="1"/>
  </r>
  <r>
    <x v="1199"/>
    <x v="447"/>
    <x v="623"/>
    <x v="0"/>
    <x v="31"/>
    <n v="0.5"/>
    <n v="1076702.55"/>
    <n v="-752216.85"/>
    <n v="2"/>
    <x v="1"/>
    <x v="0"/>
    <x v="0"/>
    <x v="0"/>
    <x v="0"/>
    <x v="0"/>
    <x v="2"/>
    <x v="10"/>
    <x v="0"/>
    <x v="1"/>
  </r>
  <r>
    <x v="1200"/>
    <x v="448"/>
    <x v="305"/>
    <x v="2"/>
    <x v="799"/>
    <n v="0"/>
    <n v="781715.55"/>
    <n v="324485.7"/>
    <n v="2"/>
    <x v="1"/>
    <x v="1"/>
    <x v="1"/>
    <x v="220"/>
    <x v="0"/>
    <x v="0"/>
    <x v="0"/>
    <x v="2"/>
    <x v="1"/>
    <x v="1"/>
  </r>
  <r>
    <x v="1201"/>
    <x v="448"/>
    <x v="217"/>
    <x v="2"/>
    <x v="199"/>
    <n v="0.1"/>
    <n v="2713880.4"/>
    <n v="486728.55"/>
    <n v="1"/>
    <x v="1"/>
    <x v="3"/>
    <x v="35"/>
    <x v="168"/>
    <x v="2"/>
    <x v="2"/>
    <x v="0"/>
    <x v="3"/>
    <x v="1"/>
    <x v="1"/>
  </r>
  <r>
    <x v="1202"/>
    <x v="448"/>
    <x v="260"/>
    <x v="1"/>
    <x v="600"/>
    <n v="0"/>
    <n v="221240.25"/>
    <n v="73746.75"/>
    <n v="1"/>
    <x v="0"/>
    <x v="1"/>
    <x v="1"/>
    <x v="192"/>
    <x v="0"/>
    <x v="1"/>
    <x v="0"/>
    <x v="5"/>
    <x v="1"/>
    <x v="1"/>
  </r>
  <r>
    <x v="1202"/>
    <x v="448"/>
    <x v="260"/>
    <x v="1"/>
    <x v="992"/>
    <n v="0"/>
    <n v="663720.75"/>
    <n v="176992.2"/>
    <n v="4"/>
    <x v="0"/>
    <x v="1"/>
    <x v="1"/>
    <x v="192"/>
    <x v="0"/>
    <x v="1"/>
    <x v="0"/>
    <x v="5"/>
    <x v="1"/>
    <x v="1"/>
  </r>
  <r>
    <x v="1203"/>
    <x v="448"/>
    <x v="159"/>
    <x v="1"/>
    <x v="1199"/>
    <n v="0.1"/>
    <n v="2212402.5"/>
    <n v="-44248.05"/>
    <n v="1"/>
    <x v="0"/>
    <x v="11"/>
    <x v="60"/>
    <x v="131"/>
    <x v="2"/>
    <x v="2"/>
    <x v="1"/>
    <x v="8"/>
    <x v="0"/>
    <x v="1"/>
  </r>
  <r>
    <x v="1203"/>
    <x v="448"/>
    <x v="159"/>
    <x v="1"/>
    <x v="497"/>
    <n v="0"/>
    <n v="1165198.6500000001"/>
    <n v="88496.1"/>
    <n v="5"/>
    <x v="1"/>
    <x v="11"/>
    <x v="60"/>
    <x v="131"/>
    <x v="2"/>
    <x v="2"/>
    <x v="0"/>
    <x v="5"/>
    <x v="0"/>
    <x v="1"/>
  </r>
  <r>
    <x v="1203"/>
    <x v="448"/>
    <x v="159"/>
    <x v="1"/>
    <x v="900"/>
    <n v="0"/>
    <n v="250738.95"/>
    <n v="29498.7"/>
    <n v="2"/>
    <x v="0"/>
    <x v="11"/>
    <x v="60"/>
    <x v="131"/>
    <x v="2"/>
    <x v="2"/>
    <x v="0"/>
    <x v="7"/>
    <x v="0"/>
    <x v="1"/>
  </r>
  <r>
    <x v="1203"/>
    <x v="448"/>
    <x v="159"/>
    <x v="1"/>
    <x v="570"/>
    <n v="0.1"/>
    <n v="132744.15"/>
    <n v="14749.35"/>
    <n v="1"/>
    <x v="0"/>
    <x v="11"/>
    <x v="60"/>
    <x v="131"/>
    <x v="2"/>
    <x v="2"/>
    <x v="0"/>
    <x v="3"/>
    <x v="0"/>
    <x v="1"/>
  </r>
  <r>
    <x v="1203"/>
    <x v="448"/>
    <x v="159"/>
    <x v="1"/>
    <x v="728"/>
    <n v="0.1"/>
    <n v="6814199.7000000002"/>
    <n v="-678470.1"/>
    <n v="4"/>
    <x v="1"/>
    <x v="11"/>
    <x v="60"/>
    <x v="131"/>
    <x v="2"/>
    <x v="2"/>
    <x v="0"/>
    <x v="3"/>
    <x v="0"/>
    <x v="1"/>
  </r>
  <r>
    <x v="1203"/>
    <x v="448"/>
    <x v="159"/>
    <x v="1"/>
    <x v="71"/>
    <n v="0"/>
    <n v="3348102.45"/>
    <n v="1607679.1500000001"/>
    <n v="6"/>
    <x v="1"/>
    <x v="11"/>
    <x v="60"/>
    <x v="131"/>
    <x v="2"/>
    <x v="2"/>
    <x v="0"/>
    <x v="12"/>
    <x v="0"/>
    <x v="1"/>
  </r>
  <r>
    <x v="1204"/>
    <x v="449"/>
    <x v="624"/>
    <x v="1"/>
    <x v="268"/>
    <n v="0.1"/>
    <n v="18952914.75"/>
    <n v="6106230.9000000004"/>
    <n v="3"/>
    <x v="0"/>
    <x v="5"/>
    <x v="7"/>
    <x v="368"/>
    <x v="1"/>
    <x v="0"/>
    <x v="1"/>
    <x v="8"/>
    <x v="0"/>
    <x v="1"/>
  </r>
  <r>
    <x v="1204"/>
    <x v="449"/>
    <x v="624"/>
    <x v="1"/>
    <x v="681"/>
    <n v="0"/>
    <n v="973457.1"/>
    <n v="176992.2"/>
    <n v="5"/>
    <x v="0"/>
    <x v="5"/>
    <x v="7"/>
    <x v="368"/>
    <x v="1"/>
    <x v="0"/>
    <x v="0"/>
    <x v="7"/>
    <x v="0"/>
    <x v="1"/>
  </r>
  <r>
    <x v="1204"/>
    <x v="449"/>
    <x v="624"/>
    <x v="1"/>
    <x v="49"/>
    <n v="0.1"/>
    <n v="8421878.8499999996"/>
    <n v="3185859.6"/>
    <n v="3"/>
    <x v="0"/>
    <x v="5"/>
    <x v="7"/>
    <x v="368"/>
    <x v="1"/>
    <x v="0"/>
    <x v="0"/>
    <x v="3"/>
    <x v="0"/>
    <x v="1"/>
  </r>
  <r>
    <x v="1204"/>
    <x v="449"/>
    <x v="624"/>
    <x v="1"/>
    <x v="154"/>
    <n v="0.1"/>
    <n v="1238945.4000000001"/>
    <n v="309736.35000000003"/>
    <n v="4"/>
    <x v="0"/>
    <x v="5"/>
    <x v="7"/>
    <x v="368"/>
    <x v="1"/>
    <x v="0"/>
    <x v="0"/>
    <x v="3"/>
    <x v="0"/>
    <x v="1"/>
  </r>
  <r>
    <x v="1205"/>
    <x v="450"/>
    <x v="94"/>
    <x v="0"/>
    <x v="341"/>
    <n v="0"/>
    <n v="1047203.85"/>
    <n v="14749.35"/>
    <n v="5"/>
    <x v="0"/>
    <x v="3"/>
    <x v="45"/>
    <x v="81"/>
    <x v="2"/>
    <x v="1"/>
    <x v="0"/>
    <x v="2"/>
    <x v="1"/>
    <x v="1"/>
  </r>
  <r>
    <x v="1205"/>
    <x v="450"/>
    <x v="94"/>
    <x v="0"/>
    <x v="592"/>
    <n v="0.4"/>
    <n v="2876123.25"/>
    <n v="-914459.70000000007"/>
    <n v="6"/>
    <x v="0"/>
    <x v="3"/>
    <x v="45"/>
    <x v="81"/>
    <x v="2"/>
    <x v="1"/>
    <x v="0"/>
    <x v="3"/>
    <x v="1"/>
    <x v="1"/>
  </r>
  <r>
    <x v="1206"/>
    <x v="450"/>
    <x v="333"/>
    <x v="1"/>
    <x v="102"/>
    <n v="0"/>
    <n v="840712.95000000007"/>
    <n v="191741.55000000002"/>
    <n v="3"/>
    <x v="0"/>
    <x v="1"/>
    <x v="1"/>
    <x v="234"/>
    <x v="0"/>
    <x v="2"/>
    <x v="0"/>
    <x v="2"/>
    <x v="1"/>
    <x v="1"/>
  </r>
  <r>
    <x v="1206"/>
    <x v="450"/>
    <x v="333"/>
    <x v="1"/>
    <x v="1044"/>
    <n v="0"/>
    <n v="1755172.6500000001"/>
    <n v="781715.55"/>
    <n v="8"/>
    <x v="0"/>
    <x v="1"/>
    <x v="1"/>
    <x v="234"/>
    <x v="0"/>
    <x v="2"/>
    <x v="0"/>
    <x v="5"/>
    <x v="1"/>
    <x v="1"/>
  </r>
  <r>
    <x v="1206"/>
    <x v="450"/>
    <x v="333"/>
    <x v="1"/>
    <x v="1200"/>
    <n v="0"/>
    <n v="5988236.1000000006"/>
    <n v="2994118.0500000003"/>
    <n v="5"/>
    <x v="0"/>
    <x v="1"/>
    <x v="1"/>
    <x v="234"/>
    <x v="0"/>
    <x v="2"/>
    <x v="2"/>
    <x v="15"/>
    <x v="1"/>
    <x v="1"/>
  </r>
  <r>
    <x v="1206"/>
    <x v="450"/>
    <x v="333"/>
    <x v="1"/>
    <x v="1201"/>
    <n v="0"/>
    <n v="3053115.45"/>
    <n v="486728.55"/>
    <n v="2"/>
    <x v="1"/>
    <x v="1"/>
    <x v="1"/>
    <x v="234"/>
    <x v="0"/>
    <x v="2"/>
    <x v="2"/>
    <x v="15"/>
    <x v="1"/>
    <x v="1"/>
  </r>
  <r>
    <x v="1207"/>
    <x v="450"/>
    <x v="625"/>
    <x v="1"/>
    <x v="735"/>
    <n v="0"/>
    <n v="722718.15"/>
    <n v="58997.4"/>
    <n v="1"/>
    <x v="0"/>
    <x v="2"/>
    <x v="15"/>
    <x v="369"/>
    <x v="1"/>
    <x v="1"/>
    <x v="1"/>
    <x v="16"/>
    <x v="1"/>
    <x v="1"/>
  </r>
  <r>
    <x v="1207"/>
    <x v="450"/>
    <x v="625"/>
    <x v="1"/>
    <x v="387"/>
    <n v="0"/>
    <n v="427731.15"/>
    <n v="14749.35"/>
    <n v="1"/>
    <x v="1"/>
    <x v="2"/>
    <x v="15"/>
    <x v="369"/>
    <x v="1"/>
    <x v="1"/>
    <x v="0"/>
    <x v="2"/>
    <x v="1"/>
    <x v="1"/>
  </r>
  <r>
    <x v="1207"/>
    <x v="450"/>
    <x v="625"/>
    <x v="1"/>
    <x v="1058"/>
    <n v="0"/>
    <n v="958707.75"/>
    <n v="339235.05"/>
    <n v="4"/>
    <x v="1"/>
    <x v="2"/>
    <x v="15"/>
    <x v="369"/>
    <x v="1"/>
    <x v="1"/>
    <x v="0"/>
    <x v="4"/>
    <x v="1"/>
    <x v="1"/>
  </r>
  <r>
    <x v="1207"/>
    <x v="450"/>
    <x v="625"/>
    <x v="1"/>
    <x v="953"/>
    <n v="0"/>
    <n v="560475.30000000005"/>
    <n v="280237.65000000002"/>
    <n v="3"/>
    <x v="1"/>
    <x v="2"/>
    <x v="15"/>
    <x v="369"/>
    <x v="1"/>
    <x v="1"/>
    <x v="0"/>
    <x v="7"/>
    <x v="1"/>
    <x v="1"/>
  </r>
  <r>
    <x v="1207"/>
    <x v="450"/>
    <x v="625"/>
    <x v="1"/>
    <x v="1202"/>
    <n v="0"/>
    <n v="1415937.6"/>
    <n v="176992.2"/>
    <n v="2"/>
    <x v="0"/>
    <x v="2"/>
    <x v="15"/>
    <x v="369"/>
    <x v="1"/>
    <x v="1"/>
    <x v="2"/>
    <x v="15"/>
    <x v="1"/>
    <x v="1"/>
  </r>
  <r>
    <x v="1207"/>
    <x v="450"/>
    <x v="625"/>
    <x v="1"/>
    <x v="1203"/>
    <n v="0.15"/>
    <n v="3259606.35"/>
    <n v="235989.6"/>
    <n v="1"/>
    <x v="1"/>
    <x v="2"/>
    <x v="15"/>
    <x v="369"/>
    <x v="1"/>
    <x v="1"/>
    <x v="2"/>
    <x v="9"/>
    <x v="1"/>
    <x v="1"/>
  </r>
  <r>
    <x v="1208"/>
    <x v="450"/>
    <x v="352"/>
    <x v="1"/>
    <x v="1204"/>
    <n v="0"/>
    <n v="737467.5"/>
    <n v="206490.9"/>
    <n v="1"/>
    <x v="1"/>
    <x v="8"/>
    <x v="20"/>
    <x v="29"/>
    <x v="2"/>
    <x v="1"/>
    <x v="2"/>
    <x v="9"/>
    <x v="1"/>
    <x v="1"/>
  </r>
  <r>
    <x v="1209"/>
    <x v="450"/>
    <x v="504"/>
    <x v="1"/>
    <x v="1205"/>
    <n v="0"/>
    <n v="2286149.25"/>
    <n v="752216.85"/>
    <n v="5"/>
    <x v="0"/>
    <x v="2"/>
    <x v="29"/>
    <x v="239"/>
    <x v="1"/>
    <x v="1"/>
    <x v="2"/>
    <x v="15"/>
    <x v="1"/>
    <x v="1"/>
  </r>
  <r>
    <x v="1210"/>
    <x v="450"/>
    <x v="626"/>
    <x v="1"/>
    <x v="678"/>
    <n v="0"/>
    <n v="1106201.25"/>
    <n v="501477.9"/>
    <n v="4"/>
    <x v="0"/>
    <x v="3"/>
    <x v="35"/>
    <x v="61"/>
    <x v="2"/>
    <x v="1"/>
    <x v="1"/>
    <x v="16"/>
    <x v="1"/>
    <x v="1"/>
  </r>
  <r>
    <x v="1210"/>
    <x v="450"/>
    <x v="626"/>
    <x v="1"/>
    <x v="1061"/>
    <n v="0"/>
    <n v="1548681.75"/>
    <n v="280237.65000000002"/>
    <n v="2"/>
    <x v="0"/>
    <x v="3"/>
    <x v="35"/>
    <x v="61"/>
    <x v="2"/>
    <x v="1"/>
    <x v="0"/>
    <x v="0"/>
    <x v="1"/>
    <x v="1"/>
  </r>
  <r>
    <x v="1211"/>
    <x v="450"/>
    <x v="310"/>
    <x v="0"/>
    <x v="1206"/>
    <n v="0.5"/>
    <n v="235989.6"/>
    <n v="-44248.05"/>
    <n v="3"/>
    <x v="0"/>
    <x v="6"/>
    <x v="53"/>
    <x v="104"/>
    <x v="1"/>
    <x v="1"/>
    <x v="0"/>
    <x v="4"/>
    <x v="0"/>
    <x v="1"/>
  </r>
  <r>
    <x v="1212"/>
    <x v="450"/>
    <x v="627"/>
    <x v="2"/>
    <x v="1207"/>
    <n v="0"/>
    <n v="162242.85"/>
    <n v="29498.7"/>
    <n v="1"/>
    <x v="0"/>
    <x v="8"/>
    <x v="25"/>
    <x v="370"/>
    <x v="2"/>
    <x v="0"/>
    <x v="0"/>
    <x v="7"/>
    <x v="0"/>
    <x v="1"/>
  </r>
  <r>
    <x v="1212"/>
    <x v="450"/>
    <x v="627"/>
    <x v="2"/>
    <x v="485"/>
    <n v="0.1"/>
    <n v="14513360.4"/>
    <n v="-162242.85"/>
    <n v="8"/>
    <x v="1"/>
    <x v="8"/>
    <x v="25"/>
    <x v="370"/>
    <x v="2"/>
    <x v="0"/>
    <x v="2"/>
    <x v="10"/>
    <x v="0"/>
    <x v="1"/>
  </r>
  <r>
    <x v="1213"/>
    <x v="451"/>
    <x v="628"/>
    <x v="1"/>
    <x v="1208"/>
    <n v="0"/>
    <n v="8584121.7000000011"/>
    <n v="2064909"/>
    <n v="3"/>
    <x v="1"/>
    <x v="3"/>
    <x v="13"/>
    <x v="57"/>
    <x v="2"/>
    <x v="1"/>
    <x v="1"/>
    <x v="1"/>
    <x v="1"/>
    <x v="1"/>
  </r>
  <r>
    <x v="1214"/>
    <x v="451"/>
    <x v="537"/>
    <x v="1"/>
    <x v="694"/>
    <n v="0"/>
    <n v="1592929.8"/>
    <n v="634222.05000000005"/>
    <n v="4"/>
    <x v="0"/>
    <x v="1"/>
    <x v="88"/>
    <x v="328"/>
    <x v="0"/>
    <x v="1"/>
    <x v="0"/>
    <x v="14"/>
    <x v="1"/>
    <x v="1"/>
  </r>
  <r>
    <x v="1215"/>
    <x v="451"/>
    <x v="629"/>
    <x v="2"/>
    <x v="193"/>
    <n v="0"/>
    <n v="1091451.9000000001"/>
    <n v="221240.25"/>
    <n v="5"/>
    <x v="0"/>
    <x v="5"/>
    <x v="16"/>
    <x v="371"/>
    <x v="1"/>
    <x v="1"/>
    <x v="0"/>
    <x v="2"/>
    <x v="1"/>
    <x v="1"/>
  </r>
  <r>
    <x v="1215"/>
    <x v="451"/>
    <x v="629"/>
    <x v="2"/>
    <x v="1138"/>
    <n v="0"/>
    <n v="663720.75"/>
    <n v="88496.1"/>
    <n v="3"/>
    <x v="0"/>
    <x v="5"/>
    <x v="16"/>
    <x v="371"/>
    <x v="1"/>
    <x v="1"/>
    <x v="0"/>
    <x v="5"/>
    <x v="1"/>
    <x v="1"/>
  </r>
  <r>
    <x v="1216"/>
    <x v="451"/>
    <x v="331"/>
    <x v="0"/>
    <x v="1209"/>
    <n v="0.1"/>
    <n v="11666735.85"/>
    <n v="-781715.55"/>
    <n v="2"/>
    <x v="1"/>
    <x v="14"/>
    <x v="41"/>
    <x v="73"/>
    <x v="0"/>
    <x v="2"/>
    <x v="1"/>
    <x v="1"/>
    <x v="1"/>
    <x v="1"/>
  </r>
  <r>
    <x v="1216"/>
    <x v="451"/>
    <x v="331"/>
    <x v="0"/>
    <x v="289"/>
    <n v="0"/>
    <n v="1460185.6500000001"/>
    <n v="486728.55"/>
    <n v="2"/>
    <x v="0"/>
    <x v="14"/>
    <x v="41"/>
    <x v="73"/>
    <x v="0"/>
    <x v="2"/>
    <x v="0"/>
    <x v="2"/>
    <x v="1"/>
    <x v="1"/>
  </r>
  <r>
    <x v="1217"/>
    <x v="451"/>
    <x v="437"/>
    <x v="0"/>
    <x v="961"/>
    <n v="0.5"/>
    <n v="575224.65"/>
    <n v="-442480.5"/>
    <n v="2"/>
    <x v="0"/>
    <x v="8"/>
    <x v="24"/>
    <x v="282"/>
    <x v="2"/>
    <x v="1"/>
    <x v="0"/>
    <x v="12"/>
    <x v="0"/>
    <x v="1"/>
  </r>
  <r>
    <x v="1218"/>
    <x v="452"/>
    <x v="66"/>
    <x v="0"/>
    <x v="581"/>
    <n v="0.1"/>
    <n v="2094407.7"/>
    <n v="206490.9"/>
    <n v="3"/>
    <x v="1"/>
    <x v="9"/>
    <x v="36"/>
    <x v="62"/>
    <x v="1"/>
    <x v="2"/>
    <x v="0"/>
    <x v="2"/>
    <x v="1"/>
    <x v="1"/>
  </r>
  <r>
    <x v="1218"/>
    <x v="452"/>
    <x v="66"/>
    <x v="0"/>
    <x v="797"/>
    <n v="0.1"/>
    <n v="1017705.15"/>
    <n v="398232.45"/>
    <n v="6"/>
    <x v="0"/>
    <x v="9"/>
    <x v="36"/>
    <x v="62"/>
    <x v="1"/>
    <x v="2"/>
    <x v="0"/>
    <x v="5"/>
    <x v="1"/>
    <x v="1"/>
  </r>
  <r>
    <x v="1219"/>
    <x v="452"/>
    <x v="479"/>
    <x v="0"/>
    <x v="631"/>
    <n v="0"/>
    <n v="8289134.7000000002"/>
    <n v="737467.5"/>
    <n v="8"/>
    <x v="0"/>
    <x v="5"/>
    <x v="27"/>
    <x v="302"/>
    <x v="1"/>
    <x v="2"/>
    <x v="2"/>
    <x v="15"/>
    <x v="1"/>
    <x v="1"/>
  </r>
  <r>
    <x v="1220"/>
    <x v="452"/>
    <x v="609"/>
    <x v="1"/>
    <x v="171"/>
    <n v="0"/>
    <n v="707968.8"/>
    <n v="29498.7"/>
    <n v="3"/>
    <x v="1"/>
    <x v="2"/>
    <x v="29"/>
    <x v="362"/>
    <x v="1"/>
    <x v="1"/>
    <x v="0"/>
    <x v="2"/>
    <x v="1"/>
    <x v="1"/>
  </r>
  <r>
    <x v="1220"/>
    <x v="452"/>
    <x v="609"/>
    <x v="1"/>
    <x v="1091"/>
    <n v="0"/>
    <n v="2905621.95"/>
    <n v="1253694.75"/>
    <n v="4"/>
    <x v="0"/>
    <x v="2"/>
    <x v="29"/>
    <x v="362"/>
    <x v="1"/>
    <x v="1"/>
    <x v="0"/>
    <x v="5"/>
    <x v="1"/>
    <x v="1"/>
  </r>
  <r>
    <x v="1220"/>
    <x v="452"/>
    <x v="609"/>
    <x v="1"/>
    <x v="103"/>
    <n v="0"/>
    <n v="737467.5"/>
    <n v="353984.4"/>
    <n v="4"/>
    <x v="1"/>
    <x v="2"/>
    <x v="29"/>
    <x v="362"/>
    <x v="1"/>
    <x v="1"/>
    <x v="0"/>
    <x v="14"/>
    <x v="1"/>
    <x v="1"/>
  </r>
  <r>
    <x v="1221"/>
    <x v="453"/>
    <x v="518"/>
    <x v="1"/>
    <x v="1210"/>
    <n v="0"/>
    <n v="781715.55"/>
    <n v="176992.2"/>
    <n v="2"/>
    <x v="1"/>
    <x v="3"/>
    <x v="35"/>
    <x v="319"/>
    <x v="2"/>
    <x v="1"/>
    <x v="0"/>
    <x v="0"/>
    <x v="1"/>
    <x v="1"/>
  </r>
  <r>
    <x v="1221"/>
    <x v="453"/>
    <x v="518"/>
    <x v="1"/>
    <x v="1211"/>
    <n v="0"/>
    <n v="1312692.1500000001"/>
    <n v="530976.6"/>
    <n v="3"/>
    <x v="1"/>
    <x v="3"/>
    <x v="35"/>
    <x v="319"/>
    <x v="2"/>
    <x v="1"/>
    <x v="0"/>
    <x v="12"/>
    <x v="1"/>
    <x v="1"/>
  </r>
  <r>
    <x v="1222"/>
    <x v="453"/>
    <x v="630"/>
    <x v="1"/>
    <x v="821"/>
    <n v="0"/>
    <n v="1578180.45"/>
    <n v="339235.05"/>
    <n v="9"/>
    <x v="1"/>
    <x v="1"/>
    <x v="65"/>
    <x v="152"/>
    <x v="0"/>
    <x v="1"/>
    <x v="0"/>
    <x v="7"/>
    <x v="1"/>
    <x v="1"/>
  </r>
  <r>
    <x v="1223"/>
    <x v="453"/>
    <x v="395"/>
    <x v="1"/>
    <x v="527"/>
    <n v="0"/>
    <n v="4306810.2"/>
    <n v="1843668.75"/>
    <n v="6"/>
    <x v="0"/>
    <x v="6"/>
    <x v="8"/>
    <x v="113"/>
    <x v="1"/>
    <x v="0"/>
    <x v="0"/>
    <x v="2"/>
    <x v="1"/>
    <x v="1"/>
  </r>
  <r>
    <x v="1223"/>
    <x v="453"/>
    <x v="395"/>
    <x v="1"/>
    <x v="1086"/>
    <n v="0"/>
    <n v="501477.9"/>
    <n v="44248.05"/>
    <n v="3"/>
    <x v="0"/>
    <x v="6"/>
    <x v="8"/>
    <x v="113"/>
    <x v="1"/>
    <x v="0"/>
    <x v="0"/>
    <x v="2"/>
    <x v="1"/>
    <x v="1"/>
  </r>
  <r>
    <x v="1223"/>
    <x v="453"/>
    <x v="395"/>
    <x v="1"/>
    <x v="858"/>
    <n v="0.1"/>
    <n v="766966.20000000007"/>
    <n v="-29498.7"/>
    <n v="1"/>
    <x v="1"/>
    <x v="6"/>
    <x v="8"/>
    <x v="113"/>
    <x v="1"/>
    <x v="0"/>
    <x v="0"/>
    <x v="3"/>
    <x v="1"/>
    <x v="1"/>
  </r>
  <r>
    <x v="1223"/>
    <x v="453"/>
    <x v="395"/>
    <x v="1"/>
    <x v="1212"/>
    <n v="0"/>
    <n v="3613590.75"/>
    <n v="294987"/>
    <n v="3"/>
    <x v="0"/>
    <x v="6"/>
    <x v="8"/>
    <x v="113"/>
    <x v="1"/>
    <x v="0"/>
    <x v="2"/>
    <x v="15"/>
    <x v="1"/>
    <x v="1"/>
  </r>
  <r>
    <x v="1223"/>
    <x v="453"/>
    <x v="395"/>
    <x v="1"/>
    <x v="290"/>
    <n v="0.15"/>
    <n v="9498581.4000000004"/>
    <n v="-899710.35"/>
    <n v="4"/>
    <x v="0"/>
    <x v="6"/>
    <x v="8"/>
    <x v="113"/>
    <x v="1"/>
    <x v="0"/>
    <x v="2"/>
    <x v="13"/>
    <x v="1"/>
    <x v="1"/>
  </r>
  <r>
    <x v="1224"/>
    <x v="453"/>
    <x v="493"/>
    <x v="1"/>
    <x v="826"/>
    <n v="0"/>
    <n v="15944047.35"/>
    <n v="958707.75"/>
    <n v="3"/>
    <x v="1"/>
    <x v="1"/>
    <x v="1"/>
    <x v="308"/>
    <x v="0"/>
    <x v="1"/>
    <x v="2"/>
    <x v="13"/>
    <x v="1"/>
    <x v="1"/>
  </r>
  <r>
    <x v="1225"/>
    <x v="454"/>
    <x v="18"/>
    <x v="1"/>
    <x v="1099"/>
    <n v="0"/>
    <n v="3303854.4"/>
    <n v="1061953.2"/>
    <n v="5"/>
    <x v="1"/>
    <x v="8"/>
    <x v="11"/>
    <x v="17"/>
    <x v="2"/>
    <x v="2"/>
    <x v="0"/>
    <x v="0"/>
    <x v="1"/>
    <x v="1"/>
  </r>
  <r>
    <x v="1226"/>
    <x v="454"/>
    <x v="28"/>
    <x v="0"/>
    <x v="920"/>
    <n v="0.15"/>
    <n v="1755172.6500000001"/>
    <n v="206490.9"/>
    <n v="1"/>
    <x v="1"/>
    <x v="5"/>
    <x v="16"/>
    <x v="27"/>
    <x v="1"/>
    <x v="2"/>
    <x v="2"/>
    <x v="10"/>
    <x v="1"/>
    <x v="1"/>
  </r>
  <r>
    <x v="1227"/>
    <x v="454"/>
    <x v="631"/>
    <x v="1"/>
    <x v="944"/>
    <n v="0"/>
    <n v="206490.9"/>
    <n v="44248.05"/>
    <n v="2"/>
    <x v="1"/>
    <x v="2"/>
    <x v="3"/>
    <x v="372"/>
    <x v="1"/>
    <x v="1"/>
    <x v="0"/>
    <x v="5"/>
    <x v="1"/>
    <x v="1"/>
  </r>
  <r>
    <x v="1228"/>
    <x v="454"/>
    <x v="244"/>
    <x v="1"/>
    <x v="1213"/>
    <n v="0"/>
    <n v="501477.9"/>
    <n v="235989.6"/>
    <n v="3"/>
    <x v="1"/>
    <x v="6"/>
    <x v="31"/>
    <x v="184"/>
    <x v="1"/>
    <x v="2"/>
    <x v="0"/>
    <x v="4"/>
    <x v="1"/>
    <x v="1"/>
  </r>
  <r>
    <x v="1228"/>
    <x v="454"/>
    <x v="244"/>
    <x v="1"/>
    <x v="377"/>
    <n v="0"/>
    <n v="1415937.6"/>
    <n v="486728.55"/>
    <n v="7"/>
    <x v="1"/>
    <x v="6"/>
    <x v="31"/>
    <x v="184"/>
    <x v="1"/>
    <x v="2"/>
    <x v="0"/>
    <x v="7"/>
    <x v="1"/>
    <x v="1"/>
  </r>
  <r>
    <x v="1228"/>
    <x v="454"/>
    <x v="244"/>
    <x v="1"/>
    <x v="1214"/>
    <n v="0"/>
    <n v="9941061.9000000004"/>
    <n v="4469053.05"/>
    <n v="4"/>
    <x v="0"/>
    <x v="6"/>
    <x v="31"/>
    <x v="184"/>
    <x v="1"/>
    <x v="2"/>
    <x v="2"/>
    <x v="13"/>
    <x v="1"/>
    <x v="1"/>
  </r>
  <r>
    <x v="1229"/>
    <x v="454"/>
    <x v="104"/>
    <x v="2"/>
    <x v="1215"/>
    <n v="0"/>
    <n v="1091451.9000000001"/>
    <n v="427731.15"/>
    <n v="3"/>
    <x v="1"/>
    <x v="2"/>
    <x v="4"/>
    <x v="89"/>
    <x v="1"/>
    <x v="1"/>
    <x v="0"/>
    <x v="2"/>
    <x v="1"/>
    <x v="1"/>
  </r>
  <r>
    <x v="1230"/>
    <x v="454"/>
    <x v="400"/>
    <x v="1"/>
    <x v="627"/>
    <n v="0"/>
    <n v="2507389.5"/>
    <n v="383483.10000000003"/>
    <n v="3"/>
    <x v="1"/>
    <x v="14"/>
    <x v="41"/>
    <x v="73"/>
    <x v="0"/>
    <x v="2"/>
    <x v="0"/>
    <x v="2"/>
    <x v="1"/>
    <x v="1"/>
  </r>
  <r>
    <x v="1230"/>
    <x v="454"/>
    <x v="400"/>
    <x v="1"/>
    <x v="321"/>
    <n v="0"/>
    <n v="18908666.699999999"/>
    <n v="7374675"/>
    <n v="5"/>
    <x v="1"/>
    <x v="14"/>
    <x v="41"/>
    <x v="73"/>
    <x v="0"/>
    <x v="2"/>
    <x v="2"/>
    <x v="15"/>
    <x v="1"/>
    <x v="1"/>
  </r>
  <r>
    <x v="1231"/>
    <x v="454"/>
    <x v="632"/>
    <x v="1"/>
    <x v="928"/>
    <n v="0"/>
    <n v="3598841.4"/>
    <n v="1047203.85"/>
    <n v="5"/>
    <x v="0"/>
    <x v="2"/>
    <x v="15"/>
    <x v="373"/>
    <x v="1"/>
    <x v="1"/>
    <x v="0"/>
    <x v="2"/>
    <x v="1"/>
    <x v="1"/>
  </r>
  <r>
    <x v="1232"/>
    <x v="455"/>
    <x v="633"/>
    <x v="1"/>
    <x v="1216"/>
    <n v="0.1"/>
    <n v="619472.70000000007"/>
    <n v="103245.45"/>
    <n v="7"/>
    <x v="1"/>
    <x v="5"/>
    <x v="38"/>
    <x v="67"/>
    <x v="1"/>
    <x v="1"/>
    <x v="0"/>
    <x v="7"/>
    <x v="1"/>
    <x v="1"/>
  </r>
  <r>
    <x v="1233"/>
    <x v="456"/>
    <x v="478"/>
    <x v="0"/>
    <x v="1085"/>
    <n v="0"/>
    <n v="884961"/>
    <n v="398232.45"/>
    <n v="3"/>
    <x v="0"/>
    <x v="8"/>
    <x v="83"/>
    <x v="301"/>
    <x v="2"/>
    <x v="1"/>
    <x v="0"/>
    <x v="12"/>
    <x v="1"/>
    <x v="1"/>
  </r>
  <r>
    <x v="1234"/>
    <x v="457"/>
    <x v="74"/>
    <x v="1"/>
    <x v="892"/>
    <n v="0"/>
    <n v="309736.35000000003"/>
    <n v="73746.75"/>
    <n v="2"/>
    <x v="1"/>
    <x v="2"/>
    <x v="15"/>
    <x v="55"/>
    <x v="1"/>
    <x v="1"/>
    <x v="0"/>
    <x v="5"/>
    <x v="1"/>
    <x v="1"/>
  </r>
  <r>
    <x v="1235"/>
    <x v="457"/>
    <x v="293"/>
    <x v="1"/>
    <x v="471"/>
    <n v="0"/>
    <n v="1592929.8"/>
    <n v="604723.35"/>
    <n v="2"/>
    <x v="0"/>
    <x v="3"/>
    <x v="42"/>
    <x v="216"/>
    <x v="2"/>
    <x v="1"/>
    <x v="0"/>
    <x v="3"/>
    <x v="1"/>
    <x v="1"/>
  </r>
  <r>
    <x v="1236"/>
    <x v="457"/>
    <x v="157"/>
    <x v="1"/>
    <x v="1217"/>
    <n v="0.1"/>
    <n v="929209.05"/>
    <n v="117994.8"/>
    <n v="3"/>
    <x v="0"/>
    <x v="6"/>
    <x v="37"/>
    <x v="130"/>
    <x v="1"/>
    <x v="0"/>
    <x v="0"/>
    <x v="3"/>
    <x v="1"/>
    <x v="1"/>
  </r>
  <r>
    <x v="1237"/>
    <x v="457"/>
    <x v="384"/>
    <x v="2"/>
    <x v="355"/>
    <n v="0"/>
    <n v="1268444.1000000001"/>
    <n v="575224.65"/>
    <n v="3"/>
    <x v="0"/>
    <x v="1"/>
    <x v="1"/>
    <x v="258"/>
    <x v="0"/>
    <x v="1"/>
    <x v="0"/>
    <x v="5"/>
    <x v="1"/>
    <x v="1"/>
  </r>
  <r>
    <x v="1237"/>
    <x v="457"/>
    <x v="384"/>
    <x v="2"/>
    <x v="1218"/>
    <n v="0"/>
    <n v="914459.70000000007"/>
    <n v="427731.15"/>
    <n v="3"/>
    <x v="1"/>
    <x v="1"/>
    <x v="1"/>
    <x v="258"/>
    <x v="0"/>
    <x v="1"/>
    <x v="0"/>
    <x v="0"/>
    <x v="1"/>
    <x v="1"/>
  </r>
  <r>
    <x v="1237"/>
    <x v="457"/>
    <x v="384"/>
    <x v="2"/>
    <x v="920"/>
    <n v="0.15"/>
    <n v="5250768.6000000006"/>
    <n v="619472.70000000007"/>
    <n v="3"/>
    <x v="1"/>
    <x v="1"/>
    <x v="1"/>
    <x v="258"/>
    <x v="0"/>
    <x v="1"/>
    <x v="2"/>
    <x v="10"/>
    <x v="1"/>
    <x v="1"/>
  </r>
  <r>
    <x v="1238"/>
    <x v="457"/>
    <x v="467"/>
    <x v="2"/>
    <x v="1219"/>
    <n v="0"/>
    <n v="12212461.800000001"/>
    <n v="5988236.1000000006"/>
    <n v="2"/>
    <x v="1"/>
    <x v="0"/>
    <x v="0"/>
    <x v="101"/>
    <x v="0"/>
    <x v="1"/>
    <x v="1"/>
    <x v="1"/>
    <x v="1"/>
    <x v="1"/>
  </r>
  <r>
    <x v="1238"/>
    <x v="457"/>
    <x v="467"/>
    <x v="2"/>
    <x v="1220"/>
    <n v="0"/>
    <n v="4188815.4"/>
    <n v="250738.95"/>
    <n v="7"/>
    <x v="1"/>
    <x v="0"/>
    <x v="0"/>
    <x v="101"/>
    <x v="0"/>
    <x v="1"/>
    <x v="0"/>
    <x v="14"/>
    <x v="1"/>
    <x v="1"/>
  </r>
  <r>
    <x v="1238"/>
    <x v="457"/>
    <x v="467"/>
    <x v="2"/>
    <x v="728"/>
    <n v="0.4"/>
    <n v="7979398.3500000006"/>
    <n v="-4395306.3"/>
    <n v="7"/>
    <x v="1"/>
    <x v="0"/>
    <x v="0"/>
    <x v="101"/>
    <x v="0"/>
    <x v="1"/>
    <x v="0"/>
    <x v="3"/>
    <x v="1"/>
    <x v="1"/>
  </r>
  <r>
    <x v="1239"/>
    <x v="457"/>
    <x v="327"/>
    <x v="2"/>
    <x v="371"/>
    <n v="0.1"/>
    <n v="1194697.3500000001"/>
    <n v="530976.6"/>
    <n v="2"/>
    <x v="0"/>
    <x v="8"/>
    <x v="77"/>
    <x v="232"/>
    <x v="2"/>
    <x v="1"/>
    <x v="0"/>
    <x v="0"/>
    <x v="1"/>
    <x v="1"/>
  </r>
  <r>
    <x v="1240"/>
    <x v="458"/>
    <x v="634"/>
    <x v="2"/>
    <x v="1221"/>
    <n v="0"/>
    <n v="1165198.6500000001"/>
    <n v="575224.65"/>
    <n v="3"/>
    <x v="1"/>
    <x v="2"/>
    <x v="40"/>
    <x v="374"/>
    <x v="1"/>
    <x v="0"/>
    <x v="0"/>
    <x v="14"/>
    <x v="1"/>
    <x v="1"/>
  </r>
  <r>
    <x v="1241"/>
    <x v="458"/>
    <x v="548"/>
    <x v="1"/>
    <x v="985"/>
    <n v="0"/>
    <n v="2817125.85"/>
    <n v="471979.2"/>
    <n v="7"/>
    <x v="0"/>
    <x v="2"/>
    <x v="40"/>
    <x v="108"/>
    <x v="1"/>
    <x v="1"/>
    <x v="0"/>
    <x v="2"/>
    <x v="1"/>
    <x v="1"/>
  </r>
  <r>
    <x v="1241"/>
    <x v="458"/>
    <x v="548"/>
    <x v="1"/>
    <x v="67"/>
    <n v="0"/>
    <n v="2699131.0500000003"/>
    <n v="693219.45000000007"/>
    <n v="7"/>
    <x v="1"/>
    <x v="2"/>
    <x v="40"/>
    <x v="108"/>
    <x v="1"/>
    <x v="1"/>
    <x v="0"/>
    <x v="2"/>
    <x v="1"/>
    <x v="1"/>
  </r>
  <r>
    <x v="1241"/>
    <x v="458"/>
    <x v="548"/>
    <x v="1"/>
    <x v="1222"/>
    <n v="0"/>
    <n v="722718.15"/>
    <n v="324485.7"/>
    <n v="2"/>
    <x v="1"/>
    <x v="2"/>
    <x v="40"/>
    <x v="108"/>
    <x v="1"/>
    <x v="1"/>
    <x v="0"/>
    <x v="14"/>
    <x v="1"/>
    <x v="1"/>
  </r>
  <r>
    <x v="1241"/>
    <x v="458"/>
    <x v="548"/>
    <x v="1"/>
    <x v="301"/>
    <n v="0"/>
    <n v="412981.8"/>
    <n v="29498.7"/>
    <n v="2"/>
    <x v="0"/>
    <x v="2"/>
    <x v="40"/>
    <x v="108"/>
    <x v="1"/>
    <x v="1"/>
    <x v="0"/>
    <x v="4"/>
    <x v="1"/>
    <x v="1"/>
  </r>
  <r>
    <x v="1242"/>
    <x v="458"/>
    <x v="8"/>
    <x v="1"/>
    <x v="1223"/>
    <n v="0"/>
    <n v="516227.25"/>
    <n v="191741.55000000002"/>
    <n v="5"/>
    <x v="1"/>
    <x v="4"/>
    <x v="6"/>
    <x v="8"/>
    <x v="1"/>
    <x v="1"/>
    <x v="0"/>
    <x v="7"/>
    <x v="1"/>
    <x v="1"/>
  </r>
  <r>
    <x v="1243"/>
    <x v="458"/>
    <x v="635"/>
    <x v="1"/>
    <x v="1224"/>
    <n v="0.1"/>
    <n v="19837875.75"/>
    <n v="4852536.1500000004"/>
    <n v="3"/>
    <x v="0"/>
    <x v="2"/>
    <x v="15"/>
    <x v="55"/>
    <x v="1"/>
    <x v="1"/>
    <x v="0"/>
    <x v="11"/>
    <x v="1"/>
    <x v="1"/>
  </r>
  <r>
    <x v="1243"/>
    <x v="458"/>
    <x v="635"/>
    <x v="1"/>
    <x v="1017"/>
    <n v="0"/>
    <n v="1017705.15"/>
    <n v="14749.35"/>
    <n v="1"/>
    <x v="1"/>
    <x v="2"/>
    <x v="15"/>
    <x v="55"/>
    <x v="1"/>
    <x v="1"/>
    <x v="2"/>
    <x v="15"/>
    <x v="1"/>
    <x v="1"/>
  </r>
  <r>
    <x v="1244"/>
    <x v="458"/>
    <x v="406"/>
    <x v="1"/>
    <x v="446"/>
    <n v="0"/>
    <n v="2802376.5"/>
    <n v="1401188.25"/>
    <n v="7"/>
    <x v="1"/>
    <x v="3"/>
    <x v="82"/>
    <x v="268"/>
    <x v="2"/>
    <x v="1"/>
    <x v="0"/>
    <x v="2"/>
    <x v="0"/>
    <x v="1"/>
  </r>
  <r>
    <x v="1244"/>
    <x v="458"/>
    <x v="406"/>
    <x v="1"/>
    <x v="304"/>
    <n v="0"/>
    <n v="3613590.75"/>
    <n v="1297942.8"/>
    <n v="5"/>
    <x v="0"/>
    <x v="3"/>
    <x v="82"/>
    <x v="268"/>
    <x v="2"/>
    <x v="1"/>
    <x v="0"/>
    <x v="5"/>
    <x v="0"/>
    <x v="1"/>
  </r>
  <r>
    <x v="1244"/>
    <x v="458"/>
    <x v="406"/>
    <x v="1"/>
    <x v="1225"/>
    <n v="0"/>
    <n v="693219.45000000007"/>
    <n v="58997.4"/>
    <n v="1"/>
    <x v="1"/>
    <x v="3"/>
    <x v="82"/>
    <x v="268"/>
    <x v="2"/>
    <x v="1"/>
    <x v="0"/>
    <x v="12"/>
    <x v="0"/>
    <x v="1"/>
  </r>
  <r>
    <x v="1244"/>
    <x v="458"/>
    <x v="406"/>
    <x v="1"/>
    <x v="889"/>
    <n v="0"/>
    <n v="5368763.4000000004"/>
    <n v="2094407.7"/>
    <n v="2"/>
    <x v="1"/>
    <x v="3"/>
    <x v="82"/>
    <x v="268"/>
    <x v="2"/>
    <x v="1"/>
    <x v="2"/>
    <x v="10"/>
    <x v="0"/>
    <x v="1"/>
  </r>
  <r>
    <x v="1245"/>
    <x v="458"/>
    <x v="636"/>
    <x v="1"/>
    <x v="11"/>
    <n v="0"/>
    <n v="4100319.3000000003"/>
    <n v="1061953.2"/>
    <n v="6"/>
    <x v="0"/>
    <x v="5"/>
    <x v="23"/>
    <x v="375"/>
    <x v="1"/>
    <x v="0"/>
    <x v="0"/>
    <x v="2"/>
    <x v="0"/>
    <x v="1"/>
  </r>
  <r>
    <x v="1245"/>
    <x v="458"/>
    <x v="636"/>
    <x v="1"/>
    <x v="1226"/>
    <n v="0"/>
    <n v="88496.1"/>
    <n v="44248.05"/>
    <n v="1"/>
    <x v="0"/>
    <x v="5"/>
    <x v="23"/>
    <x v="375"/>
    <x v="1"/>
    <x v="0"/>
    <x v="0"/>
    <x v="7"/>
    <x v="0"/>
    <x v="1"/>
  </r>
  <r>
    <x v="1245"/>
    <x v="458"/>
    <x v="636"/>
    <x v="1"/>
    <x v="1227"/>
    <n v="0"/>
    <n v="15855551.25"/>
    <n v="7610664.6000000006"/>
    <n v="3"/>
    <x v="0"/>
    <x v="5"/>
    <x v="23"/>
    <x v="375"/>
    <x v="1"/>
    <x v="0"/>
    <x v="2"/>
    <x v="13"/>
    <x v="0"/>
    <x v="1"/>
  </r>
  <r>
    <x v="1246"/>
    <x v="458"/>
    <x v="637"/>
    <x v="1"/>
    <x v="773"/>
    <n v="0"/>
    <n v="1430686.95"/>
    <n v="353984.4"/>
    <n v="2"/>
    <x v="1"/>
    <x v="12"/>
    <x v="33"/>
    <x v="58"/>
    <x v="1"/>
    <x v="1"/>
    <x v="1"/>
    <x v="8"/>
    <x v="0"/>
    <x v="1"/>
  </r>
  <r>
    <x v="1246"/>
    <x v="458"/>
    <x v="637"/>
    <x v="1"/>
    <x v="410"/>
    <n v="0"/>
    <n v="2064909"/>
    <n v="1002955.8"/>
    <n v="5"/>
    <x v="1"/>
    <x v="12"/>
    <x v="33"/>
    <x v="58"/>
    <x v="1"/>
    <x v="1"/>
    <x v="0"/>
    <x v="0"/>
    <x v="0"/>
    <x v="1"/>
  </r>
  <r>
    <x v="1246"/>
    <x v="458"/>
    <x v="637"/>
    <x v="1"/>
    <x v="376"/>
    <n v="0"/>
    <n v="20073865.350000001"/>
    <n v="6814199.7000000002"/>
    <n v="8"/>
    <x v="0"/>
    <x v="12"/>
    <x v="33"/>
    <x v="58"/>
    <x v="1"/>
    <x v="1"/>
    <x v="2"/>
    <x v="9"/>
    <x v="0"/>
    <x v="1"/>
  </r>
  <r>
    <x v="1247"/>
    <x v="459"/>
    <x v="455"/>
    <x v="1"/>
    <x v="172"/>
    <n v="0.5"/>
    <n v="103245.45"/>
    <n v="-14749.35"/>
    <n v="1"/>
    <x v="1"/>
    <x v="2"/>
    <x v="2"/>
    <x v="291"/>
    <x v="1"/>
    <x v="0"/>
    <x v="0"/>
    <x v="5"/>
    <x v="1"/>
    <x v="1"/>
  </r>
  <r>
    <x v="1248"/>
    <x v="459"/>
    <x v="638"/>
    <x v="1"/>
    <x v="923"/>
    <n v="0"/>
    <n v="3672588.15"/>
    <n v="1283193.45"/>
    <n v="7"/>
    <x v="0"/>
    <x v="2"/>
    <x v="3"/>
    <x v="50"/>
    <x v="1"/>
    <x v="1"/>
    <x v="0"/>
    <x v="12"/>
    <x v="1"/>
    <x v="1"/>
  </r>
  <r>
    <x v="1249"/>
    <x v="459"/>
    <x v="303"/>
    <x v="0"/>
    <x v="720"/>
    <n v="0.1"/>
    <n v="1946914.2"/>
    <n v="501477.9"/>
    <n v="3"/>
    <x v="1"/>
    <x v="1"/>
    <x v="1"/>
    <x v="39"/>
    <x v="0"/>
    <x v="1"/>
    <x v="0"/>
    <x v="3"/>
    <x v="1"/>
    <x v="1"/>
  </r>
  <r>
    <x v="1250"/>
    <x v="459"/>
    <x v="26"/>
    <x v="2"/>
    <x v="1228"/>
    <n v="0.2"/>
    <n v="3908577.75"/>
    <n v="383483.10000000003"/>
    <n v="6"/>
    <x v="1"/>
    <x v="3"/>
    <x v="14"/>
    <x v="25"/>
    <x v="2"/>
    <x v="0"/>
    <x v="1"/>
    <x v="16"/>
    <x v="0"/>
    <x v="1"/>
  </r>
  <r>
    <x v="1250"/>
    <x v="459"/>
    <x v="26"/>
    <x v="2"/>
    <x v="820"/>
    <n v="0.5"/>
    <n v="4719792"/>
    <n v="-383483.10000000003"/>
    <n v="2"/>
    <x v="1"/>
    <x v="3"/>
    <x v="14"/>
    <x v="25"/>
    <x v="2"/>
    <x v="0"/>
    <x v="2"/>
    <x v="13"/>
    <x v="0"/>
    <x v="1"/>
  </r>
  <r>
    <x v="1250"/>
    <x v="459"/>
    <x v="26"/>
    <x v="2"/>
    <x v="1229"/>
    <n v="0.5"/>
    <n v="3525094.65"/>
    <n v="-427731.15"/>
    <n v="2"/>
    <x v="1"/>
    <x v="3"/>
    <x v="14"/>
    <x v="25"/>
    <x v="2"/>
    <x v="0"/>
    <x v="2"/>
    <x v="13"/>
    <x v="0"/>
    <x v="1"/>
  </r>
  <r>
    <x v="1251"/>
    <x v="460"/>
    <x v="463"/>
    <x v="1"/>
    <x v="533"/>
    <n v="0"/>
    <n v="2300898.6"/>
    <n v="0"/>
    <n v="3"/>
    <x v="1"/>
    <x v="1"/>
    <x v="1"/>
    <x v="294"/>
    <x v="0"/>
    <x v="1"/>
    <x v="1"/>
    <x v="16"/>
    <x v="1"/>
    <x v="1"/>
  </r>
  <r>
    <x v="1251"/>
    <x v="460"/>
    <x v="463"/>
    <x v="1"/>
    <x v="620"/>
    <n v="0"/>
    <n v="825963.6"/>
    <n v="383483.10000000003"/>
    <n v="3"/>
    <x v="0"/>
    <x v="1"/>
    <x v="1"/>
    <x v="294"/>
    <x v="0"/>
    <x v="1"/>
    <x v="0"/>
    <x v="3"/>
    <x v="1"/>
    <x v="1"/>
  </r>
  <r>
    <x v="1251"/>
    <x v="460"/>
    <x v="463"/>
    <x v="1"/>
    <x v="1033"/>
    <n v="0"/>
    <n v="5634251.7000000002"/>
    <n v="58997.4"/>
    <n v="3"/>
    <x v="0"/>
    <x v="1"/>
    <x v="1"/>
    <x v="294"/>
    <x v="0"/>
    <x v="1"/>
    <x v="0"/>
    <x v="3"/>
    <x v="1"/>
    <x v="1"/>
  </r>
  <r>
    <x v="1252"/>
    <x v="460"/>
    <x v="639"/>
    <x v="1"/>
    <x v="1230"/>
    <n v="0"/>
    <n v="162242.85"/>
    <n v="29498.7"/>
    <n v="1"/>
    <x v="1"/>
    <x v="5"/>
    <x v="7"/>
    <x v="376"/>
    <x v="1"/>
    <x v="1"/>
    <x v="0"/>
    <x v="7"/>
    <x v="1"/>
    <x v="1"/>
  </r>
  <r>
    <x v="1252"/>
    <x v="460"/>
    <x v="639"/>
    <x v="1"/>
    <x v="762"/>
    <n v="0"/>
    <n v="176992.2"/>
    <n v="29498.7"/>
    <n v="2"/>
    <x v="0"/>
    <x v="5"/>
    <x v="7"/>
    <x v="376"/>
    <x v="1"/>
    <x v="1"/>
    <x v="0"/>
    <x v="7"/>
    <x v="1"/>
    <x v="1"/>
  </r>
  <r>
    <x v="1253"/>
    <x v="460"/>
    <x v="640"/>
    <x v="1"/>
    <x v="220"/>
    <n v="0"/>
    <n v="1120950.6000000001"/>
    <n v="309736.35000000003"/>
    <n v="3"/>
    <x v="1"/>
    <x v="1"/>
    <x v="1"/>
    <x v="11"/>
    <x v="0"/>
    <x v="2"/>
    <x v="0"/>
    <x v="2"/>
    <x v="1"/>
    <x v="1"/>
  </r>
  <r>
    <x v="1253"/>
    <x v="460"/>
    <x v="640"/>
    <x v="1"/>
    <x v="60"/>
    <n v="0"/>
    <n v="943958.4"/>
    <n v="398232.45"/>
    <n v="5"/>
    <x v="1"/>
    <x v="1"/>
    <x v="1"/>
    <x v="11"/>
    <x v="0"/>
    <x v="2"/>
    <x v="0"/>
    <x v="5"/>
    <x v="1"/>
    <x v="1"/>
  </r>
  <r>
    <x v="1253"/>
    <x v="460"/>
    <x v="640"/>
    <x v="1"/>
    <x v="806"/>
    <n v="0"/>
    <n v="1297942.8"/>
    <n v="280237.65000000002"/>
    <n v="3"/>
    <x v="1"/>
    <x v="1"/>
    <x v="1"/>
    <x v="11"/>
    <x v="0"/>
    <x v="2"/>
    <x v="0"/>
    <x v="5"/>
    <x v="1"/>
    <x v="1"/>
  </r>
  <r>
    <x v="1254"/>
    <x v="460"/>
    <x v="641"/>
    <x v="1"/>
    <x v="1231"/>
    <n v="0.1"/>
    <n v="604723.35"/>
    <n v="-44248.05"/>
    <n v="1"/>
    <x v="0"/>
    <x v="5"/>
    <x v="38"/>
    <x v="67"/>
    <x v="1"/>
    <x v="0"/>
    <x v="0"/>
    <x v="2"/>
    <x v="0"/>
    <x v="1"/>
  </r>
  <r>
    <x v="1254"/>
    <x v="460"/>
    <x v="641"/>
    <x v="1"/>
    <x v="1232"/>
    <n v="0.1"/>
    <n v="1356940.2"/>
    <n v="-14749.35"/>
    <n v="4"/>
    <x v="1"/>
    <x v="5"/>
    <x v="38"/>
    <x v="67"/>
    <x v="1"/>
    <x v="0"/>
    <x v="0"/>
    <x v="12"/>
    <x v="0"/>
    <x v="1"/>
  </r>
  <r>
    <x v="1255"/>
    <x v="461"/>
    <x v="371"/>
    <x v="1"/>
    <x v="1112"/>
    <n v="0"/>
    <n v="2964619.35"/>
    <n v="914459.70000000007"/>
    <n v="4"/>
    <x v="0"/>
    <x v="3"/>
    <x v="42"/>
    <x v="252"/>
    <x v="2"/>
    <x v="0"/>
    <x v="1"/>
    <x v="16"/>
    <x v="1"/>
    <x v="1"/>
  </r>
  <r>
    <x v="1255"/>
    <x v="461"/>
    <x v="371"/>
    <x v="1"/>
    <x v="67"/>
    <n v="0"/>
    <n v="1283193.45"/>
    <n v="147493.5"/>
    <n v="3"/>
    <x v="1"/>
    <x v="3"/>
    <x v="42"/>
    <x v="252"/>
    <x v="2"/>
    <x v="0"/>
    <x v="0"/>
    <x v="2"/>
    <x v="1"/>
    <x v="1"/>
  </r>
  <r>
    <x v="1255"/>
    <x v="461"/>
    <x v="371"/>
    <x v="1"/>
    <x v="440"/>
    <n v="0"/>
    <n v="1386438.9000000001"/>
    <n v="560475.30000000005"/>
    <n v="3"/>
    <x v="1"/>
    <x v="3"/>
    <x v="42"/>
    <x v="252"/>
    <x v="2"/>
    <x v="0"/>
    <x v="0"/>
    <x v="0"/>
    <x v="1"/>
    <x v="1"/>
  </r>
  <r>
    <x v="1256"/>
    <x v="461"/>
    <x v="60"/>
    <x v="1"/>
    <x v="575"/>
    <n v="0.2"/>
    <n v="16637266.800000001"/>
    <n v="-1873167.45"/>
    <n v="3"/>
    <x v="1"/>
    <x v="3"/>
    <x v="13"/>
    <x v="57"/>
    <x v="2"/>
    <x v="1"/>
    <x v="1"/>
    <x v="8"/>
    <x v="0"/>
    <x v="1"/>
  </r>
  <r>
    <x v="1257"/>
    <x v="462"/>
    <x v="398"/>
    <x v="0"/>
    <x v="851"/>
    <n v="0"/>
    <n v="840712.95000000007"/>
    <n v="250738.95"/>
    <n v="2"/>
    <x v="0"/>
    <x v="6"/>
    <x v="47"/>
    <x v="88"/>
    <x v="1"/>
    <x v="0"/>
    <x v="0"/>
    <x v="5"/>
    <x v="1"/>
    <x v="1"/>
  </r>
  <r>
    <x v="1257"/>
    <x v="462"/>
    <x v="398"/>
    <x v="0"/>
    <x v="1214"/>
    <n v="0.15"/>
    <n v="10575283.950000001"/>
    <n v="3731585.5500000003"/>
    <n v="5"/>
    <x v="1"/>
    <x v="6"/>
    <x v="47"/>
    <x v="88"/>
    <x v="1"/>
    <x v="0"/>
    <x v="2"/>
    <x v="13"/>
    <x v="1"/>
    <x v="1"/>
  </r>
  <r>
    <x v="1258"/>
    <x v="462"/>
    <x v="387"/>
    <x v="2"/>
    <x v="1233"/>
    <n v="0.1"/>
    <n v="8244886.6500000004"/>
    <n v="1740423.3"/>
    <n v="2"/>
    <x v="0"/>
    <x v="2"/>
    <x v="15"/>
    <x v="261"/>
    <x v="1"/>
    <x v="0"/>
    <x v="2"/>
    <x v="9"/>
    <x v="1"/>
    <x v="1"/>
  </r>
  <r>
    <x v="1259"/>
    <x v="462"/>
    <x v="86"/>
    <x v="1"/>
    <x v="157"/>
    <n v="0.1"/>
    <n v="2964619.35"/>
    <n v="929209.05"/>
    <n v="3"/>
    <x v="1"/>
    <x v="5"/>
    <x v="23"/>
    <x v="75"/>
    <x v="1"/>
    <x v="1"/>
    <x v="1"/>
    <x v="8"/>
    <x v="1"/>
    <x v="1"/>
  </r>
  <r>
    <x v="1260"/>
    <x v="462"/>
    <x v="642"/>
    <x v="1"/>
    <x v="1234"/>
    <n v="0"/>
    <n v="1253694.75"/>
    <n v="516227.25"/>
    <n v="5"/>
    <x v="1"/>
    <x v="5"/>
    <x v="39"/>
    <x v="377"/>
    <x v="1"/>
    <x v="2"/>
    <x v="0"/>
    <x v="4"/>
    <x v="0"/>
    <x v="1"/>
  </r>
  <r>
    <x v="1260"/>
    <x v="462"/>
    <x v="642"/>
    <x v="1"/>
    <x v="540"/>
    <n v="0.1"/>
    <n v="5737497.1500000004"/>
    <n v="-191741.55000000002"/>
    <n v="7"/>
    <x v="0"/>
    <x v="5"/>
    <x v="39"/>
    <x v="377"/>
    <x v="1"/>
    <x v="2"/>
    <x v="0"/>
    <x v="3"/>
    <x v="0"/>
    <x v="1"/>
  </r>
  <r>
    <x v="1261"/>
    <x v="463"/>
    <x v="380"/>
    <x v="1"/>
    <x v="979"/>
    <n v="0"/>
    <n v="48894095.25"/>
    <n v="14174125.35"/>
    <n v="7"/>
    <x v="0"/>
    <x v="1"/>
    <x v="1"/>
    <x v="256"/>
    <x v="0"/>
    <x v="1"/>
    <x v="1"/>
    <x v="8"/>
    <x v="1"/>
    <x v="1"/>
  </r>
  <r>
    <x v="1261"/>
    <x v="463"/>
    <x v="380"/>
    <x v="1"/>
    <x v="631"/>
    <n v="0"/>
    <n v="9321589.2000000011"/>
    <n v="840712.95000000007"/>
    <n v="9"/>
    <x v="1"/>
    <x v="1"/>
    <x v="1"/>
    <x v="256"/>
    <x v="0"/>
    <x v="1"/>
    <x v="2"/>
    <x v="15"/>
    <x v="1"/>
    <x v="1"/>
  </r>
  <r>
    <x v="1261"/>
    <x v="463"/>
    <x v="380"/>
    <x v="1"/>
    <x v="217"/>
    <n v="0"/>
    <n v="1814170.05"/>
    <n v="737467.5"/>
    <n v="3"/>
    <x v="0"/>
    <x v="1"/>
    <x v="1"/>
    <x v="256"/>
    <x v="0"/>
    <x v="1"/>
    <x v="2"/>
    <x v="15"/>
    <x v="1"/>
    <x v="1"/>
  </r>
  <r>
    <x v="1262"/>
    <x v="463"/>
    <x v="139"/>
    <x v="0"/>
    <x v="1062"/>
    <n v="0.4"/>
    <n v="958707.75"/>
    <n v="88496.1"/>
    <n v="7"/>
    <x v="0"/>
    <x v="8"/>
    <x v="25"/>
    <x v="115"/>
    <x v="2"/>
    <x v="2"/>
    <x v="0"/>
    <x v="3"/>
    <x v="1"/>
    <x v="1"/>
  </r>
  <r>
    <x v="1263"/>
    <x v="464"/>
    <x v="592"/>
    <x v="1"/>
    <x v="850"/>
    <n v="0"/>
    <n v="368733.75"/>
    <n v="162242.85"/>
    <n v="1"/>
    <x v="1"/>
    <x v="1"/>
    <x v="1"/>
    <x v="354"/>
    <x v="0"/>
    <x v="1"/>
    <x v="0"/>
    <x v="0"/>
    <x v="1"/>
    <x v="1"/>
  </r>
  <r>
    <x v="1263"/>
    <x v="464"/>
    <x v="592"/>
    <x v="1"/>
    <x v="1153"/>
    <n v="0"/>
    <n v="2020660.95"/>
    <n v="678470.1"/>
    <n v="1"/>
    <x v="0"/>
    <x v="1"/>
    <x v="1"/>
    <x v="354"/>
    <x v="0"/>
    <x v="1"/>
    <x v="2"/>
    <x v="10"/>
    <x v="1"/>
    <x v="1"/>
  </r>
  <r>
    <x v="1264"/>
    <x v="464"/>
    <x v="327"/>
    <x v="2"/>
    <x v="1235"/>
    <n v="0"/>
    <n v="516227.25"/>
    <n v="73746.75"/>
    <n v="2"/>
    <x v="0"/>
    <x v="8"/>
    <x v="77"/>
    <x v="232"/>
    <x v="2"/>
    <x v="1"/>
    <x v="0"/>
    <x v="0"/>
    <x v="1"/>
    <x v="1"/>
  </r>
  <r>
    <x v="1265"/>
    <x v="464"/>
    <x v="95"/>
    <x v="3"/>
    <x v="382"/>
    <n v="0.5"/>
    <n v="294987"/>
    <n v="-250738.95"/>
    <n v="3"/>
    <x v="0"/>
    <x v="3"/>
    <x v="14"/>
    <x v="82"/>
    <x v="2"/>
    <x v="1"/>
    <x v="0"/>
    <x v="5"/>
    <x v="0"/>
    <x v="1"/>
  </r>
  <r>
    <x v="1265"/>
    <x v="464"/>
    <x v="95"/>
    <x v="3"/>
    <x v="1236"/>
    <n v="0.5"/>
    <n v="1224196.05"/>
    <n v="-707968.8"/>
    <n v="2"/>
    <x v="1"/>
    <x v="3"/>
    <x v="14"/>
    <x v="82"/>
    <x v="2"/>
    <x v="1"/>
    <x v="2"/>
    <x v="10"/>
    <x v="0"/>
    <x v="1"/>
  </r>
  <r>
    <x v="1266"/>
    <x v="464"/>
    <x v="290"/>
    <x v="1"/>
    <x v="1075"/>
    <n v="0.5"/>
    <n v="1283193.45"/>
    <n v="-619472.70000000007"/>
    <n v="3"/>
    <x v="0"/>
    <x v="2"/>
    <x v="15"/>
    <x v="55"/>
    <x v="1"/>
    <x v="2"/>
    <x v="0"/>
    <x v="3"/>
    <x v="0"/>
    <x v="1"/>
  </r>
  <r>
    <x v="1266"/>
    <x v="464"/>
    <x v="290"/>
    <x v="1"/>
    <x v="1237"/>
    <n v="0.5"/>
    <n v="2640133.65"/>
    <n v="-899710.35"/>
    <n v="1"/>
    <x v="1"/>
    <x v="2"/>
    <x v="15"/>
    <x v="55"/>
    <x v="1"/>
    <x v="2"/>
    <x v="2"/>
    <x v="13"/>
    <x v="0"/>
    <x v="1"/>
  </r>
  <r>
    <x v="1267"/>
    <x v="464"/>
    <x v="526"/>
    <x v="1"/>
    <x v="1238"/>
    <n v="0.5"/>
    <n v="442480.5"/>
    <n v="-250738.95"/>
    <n v="2"/>
    <x v="0"/>
    <x v="1"/>
    <x v="1"/>
    <x v="39"/>
    <x v="0"/>
    <x v="1"/>
    <x v="0"/>
    <x v="0"/>
    <x v="0"/>
    <x v="1"/>
  </r>
  <r>
    <x v="1268"/>
    <x v="465"/>
    <x v="421"/>
    <x v="1"/>
    <x v="1239"/>
    <n v="0"/>
    <n v="8053145.1000000006"/>
    <n v="1681425.9000000001"/>
    <n v="6"/>
    <x v="0"/>
    <x v="1"/>
    <x v="1"/>
    <x v="275"/>
    <x v="0"/>
    <x v="2"/>
    <x v="0"/>
    <x v="11"/>
    <x v="1"/>
    <x v="1"/>
  </r>
  <r>
    <x v="1269"/>
    <x v="465"/>
    <x v="643"/>
    <x v="1"/>
    <x v="328"/>
    <n v="0.1"/>
    <n v="1740423.3"/>
    <n v="398232.45"/>
    <n v="3"/>
    <x v="1"/>
    <x v="5"/>
    <x v="38"/>
    <x v="67"/>
    <x v="1"/>
    <x v="2"/>
    <x v="1"/>
    <x v="16"/>
    <x v="0"/>
    <x v="1"/>
  </r>
  <r>
    <x v="1269"/>
    <x v="465"/>
    <x v="643"/>
    <x v="1"/>
    <x v="1240"/>
    <n v="0.45"/>
    <n v="13495655.25"/>
    <n v="-8834860.6500000004"/>
    <n v="5"/>
    <x v="1"/>
    <x v="5"/>
    <x v="38"/>
    <x v="67"/>
    <x v="1"/>
    <x v="2"/>
    <x v="1"/>
    <x v="6"/>
    <x v="0"/>
    <x v="1"/>
  </r>
  <r>
    <x v="1269"/>
    <x v="465"/>
    <x v="643"/>
    <x v="1"/>
    <x v="1241"/>
    <n v="0.1"/>
    <n v="10206550.200000001"/>
    <n v="-221240.25"/>
    <n v="3"/>
    <x v="0"/>
    <x v="5"/>
    <x v="38"/>
    <x v="67"/>
    <x v="1"/>
    <x v="2"/>
    <x v="2"/>
    <x v="9"/>
    <x v="0"/>
    <x v="1"/>
  </r>
  <r>
    <x v="1270"/>
    <x v="466"/>
    <x v="644"/>
    <x v="0"/>
    <x v="1103"/>
    <n v="0.1"/>
    <n v="19321648.5"/>
    <n v="1076702.55"/>
    <n v="4"/>
    <x v="1"/>
    <x v="2"/>
    <x v="15"/>
    <x v="378"/>
    <x v="1"/>
    <x v="1"/>
    <x v="1"/>
    <x v="1"/>
    <x v="1"/>
    <x v="1"/>
  </r>
  <r>
    <x v="1270"/>
    <x v="466"/>
    <x v="644"/>
    <x v="0"/>
    <x v="716"/>
    <n v="0"/>
    <n v="663720.75"/>
    <n v="0"/>
    <n v="2"/>
    <x v="0"/>
    <x v="2"/>
    <x v="15"/>
    <x v="378"/>
    <x v="1"/>
    <x v="1"/>
    <x v="0"/>
    <x v="2"/>
    <x v="1"/>
    <x v="1"/>
  </r>
  <r>
    <x v="1271"/>
    <x v="466"/>
    <x v="129"/>
    <x v="1"/>
    <x v="8"/>
    <n v="0"/>
    <n v="1150449.3"/>
    <n v="73746.75"/>
    <n v="7"/>
    <x v="0"/>
    <x v="2"/>
    <x v="40"/>
    <x v="108"/>
    <x v="1"/>
    <x v="1"/>
    <x v="0"/>
    <x v="4"/>
    <x v="1"/>
    <x v="1"/>
  </r>
  <r>
    <x v="1272"/>
    <x v="466"/>
    <x v="400"/>
    <x v="1"/>
    <x v="454"/>
    <n v="0"/>
    <n v="1283193.45"/>
    <n v="530976.6"/>
    <n v="5"/>
    <x v="0"/>
    <x v="14"/>
    <x v="41"/>
    <x v="73"/>
    <x v="0"/>
    <x v="2"/>
    <x v="0"/>
    <x v="2"/>
    <x v="1"/>
    <x v="1"/>
  </r>
  <r>
    <x v="1273"/>
    <x v="466"/>
    <x v="644"/>
    <x v="1"/>
    <x v="704"/>
    <n v="0.1"/>
    <n v="3746334.9"/>
    <n v="294987"/>
    <n v="6"/>
    <x v="0"/>
    <x v="2"/>
    <x v="15"/>
    <x v="378"/>
    <x v="1"/>
    <x v="1"/>
    <x v="1"/>
    <x v="8"/>
    <x v="1"/>
    <x v="1"/>
  </r>
  <r>
    <x v="1274"/>
    <x v="466"/>
    <x v="645"/>
    <x v="0"/>
    <x v="1242"/>
    <n v="0"/>
    <n v="1504433.7"/>
    <n v="235989.6"/>
    <n v="3"/>
    <x v="1"/>
    <x v="5"/>
    <x v="16"/>
    <x v="181"/>
    <x v="1"/>
    <x v="1"/>
    <x v="0"/>
    <x v="12"/>
    <x v="1"/>
    <x v="1"/>
  </r>
  <r>
    <x v="1275"/>
    <x v="466"/>
    <x v="523"/>
    <x v="0"/>
    <x v="1109"/>
    <n v="0.6"/>
    <n v="3451347.9"/>
    <n v="-3377601.15"/>
    <n v="7"/>
    <x v="0"/>
    <x v="5"/>
    <x v="27"/>
    <x v="321"/>
    <x v="1"/>
    <x v="2"/>
    <x v="1"/>
    <x v="8"/>
    <x v="0"/>
    <x v="1"/>
  </r>
  <r>
    <x v="1275"/>
    <x v="466"/>
    <x v="523"/>
    <x v="0"/>
    <x v="336"/>
    <n v="0.5"/>
    <n v="132744.15"/>
    <n v="0"/>
    <n v="4"/>
    <x v="0"/>
    <x v="5"/>
    <x v="27"/>
    <x v="321"/>
    <x v="1"/>
    <x v="2"/>
    <x v="0"/>
    <x v="5"/>
    <x v="0"/>
    <x v="1"/>
  </r>
  <r>
    <x v="1275"/>
    <x v="466"/>
    <x v="523"/>
    <x v="0"/>
    <x v="490"/>
    <n v="0.5"/>
    <n v="1209446.7"/>
    <n v="-29498.7"/>
    <n v="4"/>
    <x v="0"/>
    <x v="5"/>
    <x v="27"/>
    <x v="321"/>
    <x v="1"/>
    <x v="2"/>
    <x v="0"/>
    <x v="12"/>
    <x v="0"/>
    <x v="1"/>
  </r>
  <r>
    <x v="1276"/>
    <x v="466"/>
    <x v="15"/>
    <x v="1"/>
    <x v="675"/>
    <n v="0.1"/>
    <n v="4985280.3"/>
    <n v="-117994.8"/>
    <n v="7"/>
    <x v="1"/>
    <x v="4"/>
    <x v="6"/>
    <x v="8"/>
    <x v="1"/>
    <x v="0"/>
    <x v="0"/>
    <x v="2"/>
    <x v="0"/>
    <x v="1"/>
  </r>
  <r>
    <x v="1276"/>
    <x v="466"/>
    <x v="15"/>
    <x v="1"/>
    <x v="387"/>
    <n v="0.1"/>
    <n v="1946914.2"/>
    <n v="-103245.45"/>
    <n v="5"/>
    <x v="1"/>
    <x v="4"/>
    <x v="6"/>
    <x v="8"/>
    <x v="1"/>
    <x v="0"/>
    <x v="0"/>
    <x v="2"/>
    <x v="0"/>
    <x v="1"/>
  </r>
  <r>
    <x v="1276"/>
    <x v="466"/>
    <x v="15"/>
    <x v="1"/>
    <x v="857"/>
    <n v="0.1"/>
    <n v="2522138.85"/>
    <n v="-147493.5"/>
    <n v="4"/>
    <x v="0"/>
    <x v="4"/>
    <x v="6"/>
    <x v="8"/>
    <x v="1"/>
    <x v="0"/>
    <x v="0"/>
    <x v="2"/>
    <x v="0"/>
    <x v="1"/>
  </r>
  <r>
    <x v="1276"/>
    <x v="466"/>
    <x v="15"/>
    <x v="1"/>
    <x v="848"/>
    <n v="0.1"/>
    <n v="2241901.2000000002"/>
    <n v="147493.5"/>
    <n v="9"/>
    <x v="1"/>
    <x v="4"/>
    <x v="6"/>
    <x v="8"/>
    <x v="1"/>
    <x v="0"/>
    <x v="0"/>
    <x v="4"/>
    <x v="0"/>
    <x v="1"/>
  </r>
  <r>
    <x v="1276"/>
    <x v="466"/>
    <x v="15"/>
    <x v="1"/>
    <x v="858"/>
    <n v="0.1"/>
    <n v="3053115.45"/>
    <n v="-103245.45"/>
    <n v="4"/>
    <x v="0"/>
    <x v="4"/>
    <x v="6"/>
    <x v="8"/>
    <x v="1"/>
    <x v="0"/>
    <x v="0"/>
    <x v="3"/>
    <x v="0"/>
    <x v="1"/>
  </r>
  <r>
    <x v="1276"/>
    <x v="466"/>
    <x v="15"/>
    <x v="1"/>
    <x v="1243"/>
    <n v="0.1"/>
    <n v="1873167.45"/>
    <n v="191741.55000000002"/>
    <n v="3"/>
    <x v="0"/>
    <x v="4"/>
    <x v="6"/>
    <x v="8"/>
    <x v="1"/>
    <x v="0"/>
    <x v="0"/>
    <x v="12"/>
    <x v="0"/>
    <x v="1"/>
  </r>
  <r>
    <x v="1276"/>
    <x v="466"/>
    <x v="15"/>
    <x v="1"/>
    <x v="1244"/>
    <n v="0.1"/>
    <n v="3289105.0500000003"/>
    <n v="73746.75"/>
    <n v="1"/>
    <x v="1"/>
    <x v="4"/>
    <x v="6"/>
    <x v="8"/>
    <x v="1"/>
    <x v="0"/>
    <x v="2"/>
    <x v="15"/>
    <x v="0"/>
    <x v="1"/>
  </r>
  <r>
    <x v="1277"/>
    <x v="467"/>
    <x v="470"/>
    <x v="1"/>
    <x v="1245"/>
    <n v="0"/>
    <n v="5472008.8500000006"/>
    <n v="604723.35"/>
    <n v="3"/>
    <x v="1"/>
    <x v="5"/>
    <x v="38"/>
    <x v="67"/>
    <x v="1"/>
    <x v="2"/>
    <x v="1"/>
    <x v="1"/>
    <x v="1"/>
    <x v="1"/>
  </r>
  <r>
    <x v="1277"/>
    <x v="467"/>
    <x v="470"/>
    <x v="1"/>
    <x v="944"/>
    <n v="0"/>
    <n v="398232.45"/>
    <n v="88496.1"/>
    <n v="4"/>
    <x v="1"/>
    <x v="5"/>
    <x v="38"/>
    <x v="67"/>
    <x v="1"/>
    <x v="2"/>
    <x v="0"/>
    <x v="5"/>
    <x v="1"/>
    <x v="1"/>
  </r>
  <r>
    <x v="1277"/>
    <x v="467"/>
    <x v="470"/>
    <x v="1"/>
    <x v="12"/>
    <n v="0"/>
    <n v="545725.95000000007"/>
    <n v="162242.85"/>
    <n v="5"/>
    <x v="1"/>
    <x v="5"/>
    <x v="38"/>
    <x v="67"/>
    <x v="1"/>
    <x v="2"/>
    <x v="0"/>
    <x v="5"/>
    <x v="1"/>
    <x v="1"/>
  </r>
  <r>
    <x v="1278"/>
    <x v="467"/>
    <x v="423"/>
    <x v="1"/>
    <x v="47"/>
    <n v="0.1"/>
    <n v="27389542.949999999"/>
    <n v="9439584"/>
    <n v="5"/>
    <x v="0"/>
    <x v="8"/>
    <x v="25"/>
    <x v="276"/>
    <x v="2"/>
    <x v="1"/>
    <x v="1"/>
    <x v="1"/>
    <x v="1"/>
    <x v="1"/>
  </r>
  <r>
    <x v="1278"/>
    <x v="467"/>
    <x v="423"/>
    <x v="1"/>
    <x v="1246"/>
    <n v="0.1"/>
    <n v="6696204.9000000004"/>
    <n v="973457.1"/>
    <n v="3"/>
    <x v="1"/>
    <x v="8"/>
    <x v="25"/>
    <x v="276"/>
    <x v="2"/>
    <x v="1"/>
    <x v="1"/>
    <x v="1"/>
    <x v="1"/>
    <x v="1"/>
  </r>
  <r>
    <x v="1278"/>
    <x v="467"/>
    <x v="423"/>
    <x v="1"/>
    <x v="1247"/>
    <n v="0.1"/>
    <n v="5973486.75"/>
    <n v="1327441.5"/>
    <n v="3"/>
    <x v="0"/>
    <x v="8"/>
    <x v="25"/>
    <x v="276"/>
    <x v="2"/>
    <x v="1"/>
    <x v="1"/>
    <x v="1"/>
    <x v="1"/>
    <x v="1"/>
  </r>
  <r>
    <x v="1278"/>
    <x v="467"/>
    <x v="423"/>
    <x v="1"/>
    <x v="1248"/>
    <n v="0.1"/>
    <n v="20944077"/>
    <n v="9306839.8499999996"/>
    <n v="3"/>
    <x v="1"/>
    <x v="8"/>
    <x v="25"/>
    <x v="276"/>
    <x v="2"/>
    <x v="1"/>
    <x v="0"/>
    <x v="11"/>
    <x v="1"/>
    <x v="1"/>
  </r>
  <r>
    <x v="1278"/>
    <x v="467"/>
    <x v="423"/>
    <x v="1"/>
    <x v="289"/>
    <n v="0"/>
    <n v="1460185.6500000001"/>
    <n v="486728.55"/>
    <n v="2"/>
    <x v="1"/>
    <x v="8"/>
    <x v="25"/>
    <x v="276"/>
    <x v="2"/>
    <x v="1"/>
    <x v="0"/>
    <x v="2"/>
    <x v="1"/>
    <x v="1"/>
  </r>
  <r>
    <x v="1278"/>
    <x v="467"/>
    <x v="423"/>
    <x v="1"/>
    <x v="1123"/>
    <n v="0"/>
    <n v="1460185.6500000001"/>
    <n v="147493.5"/>
    <n v="2"/>
    <x v="1"/>
    <x v="8"/>
    <x v="25"/>
    <x v="276"/>
    <x v="2"/>
    <x v="1"/>
    <x v="0"/>
    <x v="14"/>
    <x v="1"/>
    <x v="1"/>
  </r>
  <r>
    <x v="1278"/>
    <x v="467"/>
    <x v="423"/>
    <x v="1"/>
    <x v="1249"/>
    <n v="0"/>
    <n v="7551667.2000000002"/>
    <n v="3023616.75"/>
    <n v="2"/>
    <x v="0"/>
    <x v="8"/>
    <x v="25"/>
    <x v="276"/>
    <x v="2"/>
    <x v="1"/>
    <x v="2"/>
    <x v="15"/>
    <x v="1"/>
    <x v="1"/>
  </r>
  <r>
    <x v="1278"/>
    <x v="467"/>
    <x v="423"/>
    <x v="1"/>
    <x v="192"/>
    <n v="0"/>
    <n v="12787686.450000001"/>
    <n v="2050159.6500000001"/>
    <n v="6"/>
    <x v="1"/>
    <x v="8"/>
    <x v="25"/>
    <x v="276"/>
    <x v="2"/>
    <x v="1"/>
    <x v="2"/>
    <x v="10"/>
    <x v="1"/>
    <x v="1"/>
  </r>
  <r>
    <x v="1278"/>
    <x v="467"/>
    <x v="423"/>
    <x v="1"/>
    <x v="205"/>
    <n v="0"/>
    <n v="28274503.949999999"/>
    <n v="1976412.9000000001"/>
    <n v="3"/>
    <x v="0"/>
    <x v="8"/>
    <x v="25"/>
    <x v="276"/>
    <x v="2"/>
    <x v="1"/>
    <x v="2"/>
    <x v="10"/>
    <x v="1"/>
    <x v="1"/>
  </r>
  <r>
    <x v="1279"/>
    <x v="467"/>
    <x v="24"/>
    <x v="0"/>
    <x v="1250"/>
    <n v="0"/>
    <n v="1401188.25"/>
    <n v="442480.5"/>
    <n v="7"/>
    <x v="0"/>
    <x v="9"/>
    <x v="17"/>
    <x v="23"/>
    <x v="1"/>
    <x v="0"/>
    <x v="0"/>
    <x v="5"/>
    <x v="1"/>
    <x v="1"/>
  </r>
  <r>
    <x v="1280"/>
    <x v="467"/>
    <x v="646"/>
    <x v="0"/>
    <x v="409"/>
    <n v="0"/>
    <n v="2227151.85"/>
    <n v="427731.15"/>
    <n v="5"/>
    <x v="1"/>
    <x v="3"/>
    <x v="19"/>
    <x v="379"/>
    <x v="2"/>
    <x v="2"/>
    <x v="0"/>
    <x v="5"/>
    <x v="1"/>
    <x v="1"/>
  </r>
  <r>
    <x v="1280"/>
    <x v="467"/>
    <x v="646"/>
    <x v="0"/>
    <x v="465"/>
    <n v="0"/>
    <n v="2050159.6500000001"/>
    <n v="530976.6"/>
    <n v="3"/>
    <x v="1"/>
    <x v="3"/>
    <x v="19"/>
    <x v="379"/>
    <x v="2"/>
    <x v="2"/>
    <x v="0"/>
    <x v="12"/>
    <x v="1"/>
    <x v="1"/>
  </r>
  <r>
    <x v="1281"/>
    <x v="467"/>
    <x v="273"/>
    <x v="0"/>
    <x v="296"/>
    <n v="0"/>
    <n v="1533932.4000000001"/>
    <n v="427731.15"/>
    <n v="2"/>
    <x v="1"/>
    <x v="1"/>
    <x v="1"/>
    <x v="201"/>
    <x v="0"/>
    <x v="0"/>
    <x v="1"/>
    <x v="16"/>
    <x v="1"/>
    <x v="1"/>
  </r>
  <r>
    <x v="1282"/>
    <x v="467"/>
    <x v="575"/>
    <x v="1"/>
    <x v="129"/>
    <n v="0.5"/>
    <n v="250738.95"/>
    <n v="-73746.75"/>
    <n v="3"/>
    <x v="1"/>
    <x v="14"/>
    <x v="41"/>
    <x v="344"/>
    <x v="0"/>
    <x v="2"/>
    <x v="0"/>
    <x v="5"/>
    <x v="0"/>
    <x v="1"/>
  </r>
  <r>
    <x v="1282"/>
    <x v="467"/>
    <x v="575"/>
    <x v="1"/>
    <x v="325"/>
    <n v="0.5"/>
    <n v="457229.85000000003"/>
    <n v="-250738.95"/>
    <n v="2"/>
    <x v="0"/>
    <x v="14"/>
    <x v="41"/>
    <x v="344"/>
    <x v="0"/>
    <x v="2"/>
    <x v="0"/>
    <x v="0"/>
    <x v="0"/>
    <x v="1"/>
  </r>
  <r>
    <x v="1283"/>
    <x v="467"/>
    <x v="4"/>
    <x v="1"/>
    <x v="58"/>
    <n v="0.5"/>
    <n v="1312692.1500000001"/>
    <n v="-442480.5"/>
    <n v="7"/>
    <x v="0"/>
    <x v="2"/>
    <x v="2"/>
    <x v="4"/>
    <x v="1"/>
    <x v="0"/>
    <x v="0"/>
    <x v="2"/>
    <x v="0"/>
    <x v="1"/>
  </r>
  <r>
    <x v="1283"/>
    <x v="467"/>
    <x v="4"/>
    <x v="1"/>
    <x v="1251"/>
    <n v="0.5"/>
    <n v="929209.05"/>
    <n v="-560475.30000000005"/>
    <n v="7"/>
    <x v="1"/>
    <x v="2"/>
    <x v="2"/>
    <x v="4"/>
    <x v="1"/>
    <x v="0"/>
    <x v="0"/>
    <x v="0"/>
    <x v="0"/>
    <x v="1"/>
  </r>
  <r>
    <x v="1283"/>
    <x v="467"/>
    <x v="4"/>
    <x v="1"/>
    <x v="903"/>
    <n v="0.5"/>
    <n v="855462.3"/>
    <n v="-442480.5"/>
    <n v="2"/>
    <x v="1"/>
    <x v="2"/>
    <x v="2"/>
    <x v="4"/>
    <x v="1"/>
    <x v="0"/>
    <x v="0"/>
    <x v="3"/>
    <x v="0"/>
    <x v="1"/>
  </r>
  <r>
    <x v="1283"/>
    <x v="467"/>
    <x v="4"/>
    <x v="1"/>
    <x v="35"/>
    <n v="0.5"/>
    <n v="1283193.45"/>
    <n v="-1150449.3"/>
    <n v="6"/>
    <x v="0"/>
    <x v="2"/>
    <x v="2"/>
    <x v="4"/>
    <x v="1"/>
    <x v="0"/>
    <x v="0"/>
    <x v="12"/>
    <x v="0"/>
    <x v="1"/>
  </r>
  <r>
    <x v="1283"/>
    <x v="467"/>
    <x v="4"/>
    <x v="1"/>
    <x v="31"/>
    <n v="0.5"/>
    <n v="2699131.0500000003"/>
    <n v="-1887916.8"/>
    <n v="5"/>
    <x v="0"/>
    <x v="2"/>
    <x v="2"/>
    <x v="4"/>
    <x v="1"/>
    <x v="0"/>
    <x v="2"/>
    <x v="10"/>
    <x v="0"/>
    <x v="1"/>
  </r>
  <r>
    <x v="1284"/>
    <x v="467"/>
    <x v="464"/>
    <x v="1"/>
    <x v="323"/>
    <n v="0.5"/>
    <n v="2256650.5500000003"/>
    <n v="-766966.20000000007"/>
    <n v="4"/>
    <x v="1"/>
    <x v="11"/>
    <x v="22"/>
    <x v="295"/>
    <x v="2"/>
    <x v="1"/>
    <x v="0"/>
    <x v="11"/>
    <x v="0"/>
    <x v="1"/>
  </r>
  <r>
    <x v="1285"/>
    <x v="468"/>
    <x v="229"/>
    <x v="1"/>
    <x v="1086"/>
    <n v="0"/>
    <n v="162242.85"/>
    <n v="14749.35"/>
    <n v="1"/>
    <x v="0"/>
    <x v="1"/>
    <x v="1"/>
    <x v="39"/>
    <x v="0"/>
    <x v="1"/>
    <x v="0"/>
    <x v="2"/>
    <x v="1"/>
    <x v="1"/>
  </r>
  <r>
    <x v="1286"/>
    <x v="468"/>
    <x v="108"/>
    <x v="1"/>
    <x v="928"/>
    <n v="0"/>
    <n v="1445436.3"/>
    <n v="412981.8"/>
    <n v="2"/>
    <x v="0"/>
    <x v="5"/>
    <x v="16"/>
    <x v="91"/>
    <x v="1"/>
    <x v="1"/>
    <x v="0"/>
    <x v="2"/>
    <x v="1"/>
    <x v="1"/>
  </r>
  <r>
    <x v="1286"/>
    <x v="468"/>
    <x v="108"/>
    <x v="1"/>
    <x v="853"/>
    <n v="0"/>
    <n v="398232.45"/>
    <n v="117994.8"/>
    <n v="4"/>
    <x v="0"/>
    <x v="5"/>
    <x v="16"/>
    <x v="91"/>
    <x v="1"/>
    <x v="1"/>
    <x v="0"/>
    <x v="5"/>
    <x v="1"/>
    <x v="1"/>
  </r>
  <r>
    <x v="1286"/>
    <x v="468"/>
    <x v="108"/>
    <x v="1"/>
    <x v="177"/>
    <n v="0.1"/>
    <n v="3938076.45"/>
    <n v="604723.35"/>
    <n v="6"/>
    <x v="1"/>
    <x v="5"/>
    <x v="16"/>
    <x v="91"/>
    <x v="1"/>
    <x v="1"/>
    <x v="0"/>
    <x v="3"/>
    <x v="1"/>
    <x v="1"/>
  </r>
  <r>
    <x v="1286"/>
    <x v="468"/>
    <x v="108"/>
    <x v="1"/>
    <x v="123"/>
    <n v="0.1"/>
    <n v="1932164.85"/>
    <n v="58997.4"/>
    <n v="3"/>
    <x v="0"/>
    <x v="5"/>
    <x v="16"/>
    <x v="91"/>
    <x v="1"/>
    <x v="1"/>
    <x v="0"/>
    <x v="3"/>
    <x v="1"/>
    <x v="1"/>
  </r>
  <r>
    <x v="1286"/>
    <x v="468"/>
    <x v="108"/>
    <x v="1"/>
    <x v="35"/>
    <n v="0"/>
    <n v="3215358.3000000003"/>
    <n v="132744.15"/>
    <n v="8"/>
    <x v="1"/>
    <x v="5"/>
    <x v="16"/>
    <x v="91"/>
    <x v="1"/>
    <x v="1"/>
    <x v="0"/>
    <x v="12"/>
    <x v="1"/>
    <x v="1"/>
  </r>
  <r>
    <x v="1287"/>
    <x v="469"/>
    <x v="121"/>
    <x v="1"/>
    <x v="1252"/>
    <n v="0"/>
    <n v="1460185.6500000001"/>
    <n v="176992.2"/>
    <n v="4"/>
    <x v="0"/>
    <x v="8"/>
    <x v="52"/>
    <x v="100"/>
    <x v="2"/>
    <x v="0"/>
    <x v="0"/>
    <x v="12"/>
    <x v="1"/>
    <x v="1"/>
  </r>
  <r>
    <x v="1288"/>
    <x v="469"/>
    <x v="403"/>
    <x v="2"/>
    <x v="216"/>
    <n v="0"/>
    <n v="722718.15"/>
    <n v="73746.75"/>
    <n v="1"/>
    <x v="0"/>
    <x v="3"/>
    <x v="19"/>
    <x v="267"/>
    <x v="2"/>
    <x v="2"/>
    <x v="0"/>
    <x v="5"/>
    <x v="1"/>
    <x v="1"/>
  </r>
  <r>
    <x v="1289"/>
    <x v="469"/>
    <x v="647"/>
    <x v="1"/>
    <x v="58"/>
    <n v="0.5"/>
    <n v="752216.85"/>
    <n v="-250738.95"/>
    <n v="4"/>
    <x v="0"/>
    <x v="6"/>
    <x v="37"/>
    <x v="130"/>
    <x v="1"/>
    <x v="0"/>
    <x v="0"/>
    <x v="2"/>
    <x v="0"/>
    <x v="1"/>
  </r>
  <r>
    <x v="1290"/>
    <x v="470"/>
    <x v="630"/>
    <x v="2"/>
    <x v="281"/>
    <n v="0"/>
    <n v="1578180.45"/>
    <n v="398232.45"/>
    <n v="2"/>
    <x v="1"/>
    <x v="1"/>
    <x v="65"/>
    <x v="152"/>
    <x v="0"/>
    <x v="1"/>
    <x v="0"/>
    <x v="2"/>
    <x v="1"/>
    <x v="1"/>
  </r>
  <r>
    <x v="1290"/>
    <x v="470"/>
    <x v="630"/>
    <x v="2"/>
    <x v="1253"/>
    <n v="0.15"/>
    <n v="9218343.75"/>
    <n v="427731.15"/>
    <n v="9"/>
    <x v="0"/>
    <x v="1"/>
    <x v="65"/>
    <x v="152"/>
    <x v="0"/>
    <x v="1"/>
    <x v="2"/>
    <x v="10"/>
    <x v="1"/>
    <x v="1"/>
  </r>
  <r>
    <x v="1291"/>
    <x v="470"/>
    <x v="281"/>
    <x v="1"/>
    <x v="414"/>
    <n v="0"/>
    <n v="7256680.2000000002"/>
    <n v="2758128.45"/>
    <n v="2"/>
    <x v="1"/>
    <x v="5"/>
    <x v="23"/>
    <x v="35"/>
    <x v="1"/>
    <x v="1"/>
    <x v="2"/>
    <x v="15"/>
    <x v="1"/>
    <x v="1"/>
  </r>
  <r>
    <x v="1292"/>
    <x v="471"/>
    <x v="141"/>
    <x v="1"/>
    <x v="1254"/>
    <n v="0"/>
    <n v="5501507.5499999998"/>
    <n v="442480.5"/>
    <n v="3"/>
    <x v="0"/>
    <x v="2"/>
    <x v="26"/>
    <x v="117"/>
    <x v="1"/>
    <x v="1"/>
    <x v="1"/>
    <x v="1"/>
    <x v="1"/>
    <x v="1"/>
  </r>
  <r>
    <x v="1292"/>
    <x v="471"/>
    <x v="141"/>
    <x v="1"/>
    <x v="28"/>
    <n v="0"/>
    <n v="545725.95000000007"/>
    <n v="147493.5"/>
    <n v="3"/>
    <x v="0"/>
    <x v="2"/>
    <x v="26"/>
    <x v="117"/>
    <x v="1"/>
    <x v="1"/>
    <x v="0"/>
    <x v="2"/>
    <x v="1"/>
    <x v="1"/>
  </r>
  <r>
    <x v="1292"/>
    <x v="471"/>
    <x v="141"/>
    <x v="1"/>
    <x v="28"/>
    <n v="0"/>
    <n v="545725.95000000007"/>
    <n v="147493.5"/>
    <n v="3"/>
    <x v="0"/>
    <x v="2"/>
    <x v="26"/>
    <x v="117"/>
    <x v="1"/>
    <x v="1"/>
    <x v="0"/>
    <x v="2"/>
    <x v="1"/>
    <x v="1"/>
  </r>
  <r>
    <x v="1292"/>
    <x v="471"/>
    <x v="141"/>
    <x v="1"/>
    <x v="993"/>
    <n v="0"/>
    <n v="501477.9"/>
    <n v="132744.15"/>
    <n v="2"/>
    <x v="1"/>
    <x v="2"/>
    <x v="26"/>
    <x v="117"/>
    <x v="1"/>
    <x v="1"/>
    <x v="0"/>
    <x v="14"/>
    <x v="1"/>
    <x v="1"/>
  </r>
  <r>
    <x v="1292"/>
    <x v="471"/>
    <x v="141"/>
    <x v="1"/>
    <x v="284"/>
    <n v="0"/>
    <n v="8761113.9000000004"/>
    <n v="4292060.8500000006"/>
    <n v="3"/>
    <x v="0"/>
    <x v="2"/>
    <x v="26"/>
    <x v="117"/>
    <x v="1"/>
    <x v="1"/>
    <x v="0"/>
    <x v="3"/>
    <x v="1"/>
    <x v="1"/>
  </r>
  <r>
    <x v="1292"/>
    <x v="471"/>
    <x v="141"/>
    <x v="1"/>
    <x v="353"/>
    <n v="0"/>
    <n v="1666676.55"/>
    <n v="412981.8"/>
    <n v="2"/>
    <x v="0"/>
    <x v="2"/>
    <x v="26"/>
    <x v="117"/>
    <x v="1"/>
    <x v="1"/>
    <x v="0"/>
    <x v="3"/>
    <x v="1"/>
    <x v="1"/>
  </r>
  <r>
    <x v="1292"/>
    <x v="471"/>
    <x v="141"/>
    <x v="1"/>
    <x v="770"/>
    <n v="0"/>
    <n v="914459.70000000007"/>
    <n v="368733.75"/>
    <n v="1"/>
    <x v="0"/>
    <x v="2"/>
    <x v="26"/>
    <x v="117"/>
    <x v="1"/>
    <x v="1"/>
    <x v="0"/>
    <x v="3"/>
    <x v="1"/>
    <x v="1"/>
  </r>
  <r>
    <x v="1292"/>
    <x v="471"/>
    <x v="141"/>
    <x v="1"/>
    <x v="1255"/>
    <n v="0"/>
    <n v="13421908.5"/>
    <n v="2949870"/>
    <n v="5"/>
    <x v="1"/>
    <x v="2"/>
    <x v="26"/>
    <x v="117"/>
    <x v="1"/>
    <x v="1"/>
    <x v="2"/>
    <x v="10"/>
    <x v="1"/>
    <x v="1"/>
  </r>
  <r>
    <x v="1292"/>
    <x v="471"/>
    <x v="141"/>
    <x v="1"/>
    <x v="1153"/>
    <n v="0"/>
    <n v="24188934"/>
    <n v="8230137.2999999998"/>
    <n v="12"/>
    <x v="0"/>
    <x v="2"/>
    <x v="26"/>
    <x v="117"/>
    <x v="1"/>
    <x v="1"/>
    <x v="2"/>
    <x v="10"/>
    <x v="1"/>
    <x v="1"/>
  </r>
  <r>
    <x v="1293"/>
    <x v="471"/>
    <x v="132"/>
    <x v="2"/>
    <x v="383"/>
    <n v="0"/>
    <n v="10604782.65"/>
    <n v="4026572.5500000003"/>
    <n v="11"/>
    <x v="1"/>
    <x v="13"/>
    <x v="34"/>
    <x v="60"/>
    <x v="0"/>
    <x v="1"/>
    <x v="2"/>
    <x v="10"/>
    <x v="1"/>
    <x v="1"/>
  </r>
  <r>
    <x v="1294"/>
    <x v="471"/>
    <x v="264"/>
    <x v="1"/>
    <x v="1256"/>
    <n v="0"/>
    <n v="619472.70000000007"/>
    <n v="235989.6"/>
    <n v="3"/>
    <x v="0"/>
    <x v="5"/>
    <x v="7"/>
    <x v="195"/>
    <x v="1"/>
    <x v="2"/>
    <x v="0"/>
    <x v="4"/>
    <x v="1"/>
    <x v="1"/>
  </r>
  <r>
    <x v="1295"/>
    <x v="471"/>
    <x v="39"/>
    <x v="1"/>
    <x v="143"/>
    <n v="0"/>
    <n v="12920430.6"/>
    <n v="3362851.8000000003"/>
    <n v="2"/>
    <x v="0"/>
    <x v="8"/>
    <x v="25"/>
    <x v="38"/>
    <x v="2"/>
    <x v="1"/>
    <x v="1"/>
    <x v="1"/>
    <x v="1"/>
    <x v="1"/>
  </r>
  <r>
    <x v="1296"/>
    <x v="471"/>
    <x v="414"/>
    <x v="2"/>
    <x v="322"/>
    <n v="0.1"/>
    <n v="5044277.7"/>
    <n v="2079658.35"/>
    <n v="5"/>
    <x v="1"/>
    <x v="8"/>
    <x v="83"/>
    <x v="272"/>
    <x v="2"/>
    <x v="1"/>
    <x v="2"/>
    <x v="10"/>
    <x v="1"/>
    <x v="1"/>
  </r>
  <r>
    <x v="1297"/>
    <x v="471"/>
    <x v="299"/>
    <x v="1"/>
    <x v="387"/>
    <n v="0"/>
    <n v="1297942.8"/>
    <n v="58997.4"/>
    <n v="3"/>
    <x v="0"/>
    <x v="5"/>
    <x v="30"/>
    <x v="188"/>
    <x v="1"/>
    <x v="1"/>
    <x v="0"/>
    <x v="2"/>
    <x v="1"/>
    <x v="1"/>
  </r>
  <r>
    <x v="1297"/>
    <x v="471"/>
    <x v="299"/>
    <x v="1"/>
    <x v="1223"/>
    <n v="0"/>
    <n v="206490.9"/>
    <n v="73746.75"/>
    <n v="2"/>
    <x v="0"/>
    <x v="5"/>
    <x v="30"/>
    <x v="188"/>
    <x v="1"/>
    <x v="1"/>
    <x v="0"/>
    <x v="7"/>
    <x v="1"/>
    <x v="1"/>
  </r>
  <r>
    <x v="1297"/>
    <x v="471"/>
    <x v="299"/>
    <x v="1"/>
    <x v="695"/>
    <n v="0.4"/>
    <n v="2241901.2000000002"/>
    <n v="-1430686.95"/>
    <n v="2"/>
    <x v="1"/>
    <x v="5"/>
    <x v="30"/>
    <x v="188"/>
    <x v="1"/>
    <x v="1"/>
    <x v="0"/>
    <x v="3"/>
    <x v="1"/>
    <x v="1"/>
  </r>
  <r>
    <x v="1297"/>
    <x v="471"/>
    <x v="299"/>
    <x v="1"/>
    <x v="317"/>
    <n v="0.4"/>
    <n v="3761084.25"/>
    <n v="-1445436.3"/>
    <n v="3"/>
    <x v="1"/>
    <x v="5"/>
    <x v="30"/>
    <x v="188"/>
    <x v="1"/>
    <x v="1"/>
    <x v="0"/>
    <x v="3"/>
    <x v="1"/>
    <x v="1"/>
  </r>
  <r>
    <x v="1297"/>
    <x v="471"/>
    <x v="299"/>
    <x v="1"/>
    <x v="1257"/>
    <n v="0"/>
    <n v="3259606.35"/>
    <n v="516227.25"/>
    <n v="4"/>
    <x v="1"/>
    <x v="5"/>
    <x v="30"/>
    <x v="188"/>
    <x v="1"/>
    <x v="1"/>
    <x v="2"/>
    <x v="15"/>
    <x v="1"/>
    <x v="1"/>
  </r>
  <r>
    <x v="1297"/>
    <x v="471"/>
    <x v="299"/>
    <x v="1"/>
    <x v="1258"/>
    <n v="0"/>
    <n v="4188815.4"/>
    <n v="707968.8"/>
    <n v="5"/>
    <x v="0"/>
    <x v="5"/>
    <x v="30"/>
    <x v="188"/>
    <x v="1"/>
    <x v="1"/>
    <x v="2"/>
    <x v="15"/>
    <x v="1"/>
    <x v="1"/>
  </r>
  <r>
    <x v="1297"/>
    <x v="471"/>
    <x v="299"/>
    <x v="1"/>
    <x v="990"/>
    <n v="0"/>
    <n v="17197742.100000001"/>
    <n v="855462.3"/>
    <n v="8"/>
    <x v="0"/>
    <x v="5"/>
    <x v="30"/>
    <x v="188"/>
    <x v="1"/>
    <x v="1"/>
    <x v="2"/>
    <x v="13"/>
    <x v="1"/>
    <x v="1"/>
  </r>
  <r>
    <x v="1298"/>
    <x v="471"/>
    <x v="54"/>
    <x v="1"/>
    <x v="1134"/>
    <n v="0.1"/>
    <n v="3893828.4"/>
    <n v="265488.3"/>
    <n v="5"/>
    <x v="0"/>
    <x v="8"/>
    <x v="11"/>
    <x v="52"/>
    <x v="2"/>
    <x v="1"/>
    <x v="1"/>
    <x v="8"/>
    <x v="1"/>
    <x v="1"/>
  </r>
  <r>
    <x v="1299"/>
    <x v="471"/>
    <x v="63"/>
    <x v="2"/>
    <x v="636"/>
    <n v="0.1"/>
    <n v="20545844.550000001"/>
    <n v="-2064909"/>
    <n v="11"/>
    <x v="0"/>
    <x v="2"/>
    <x v="15"/>
    <x v="55"/>
    <x v="1"/>
    <x v="1"/>
    <x v="0"/>
    <x v="3"/>
    <x v="0"/>
    <x v="1"/>
  </r>
  <r>
    <x v="1300"/>
    <x v="471"/>
    <x v="648"/>
    <x v="1"/>
    <x v="1259"/>
    <n v="0.5"/>
    <n v="634222.05000000005"/>
    <n v="-368733.75"/>
    <n v="2"/>
    <x v="1"/>
    <x v="13"/>
    <x v="34"/>
    <x v="60"/>
    <x v="0"/>
    <x v="2"/>
    <x v="0"/>
    <x v="11"/>
    <x v="0"/>
    <x v="1"/>
  </r>
  <r>
    <x v="1300"/>
    <x v="471"/>
    <x v="648"/>
    <x v="1"/>
    <x v="191"/>
    <n v="0.5"/>
    <n v="678470.1"/>
    <n v="0"/>
    <n v="3"/>
    <x v="1"/>
    <x v="13"/>
    <x v="34"/>
    <x v="60"/>
    <x v="0"/>
    <x v="2"/>
    <x v="0"/>
    <x v="5"/>
    <x v="0"/>
    <x v="1"/>
  </r>
  <r>
    <x v="1301"/>
    <x v="472"/>
    <x v="468"/>
    <x v="3"/>
    <x v="1226"/>
    <n v="0"/>
    <n v="368733.75"/>
    <n v="176992.2"/>
    <n v="4"/>
    <x v="0"/>
    <x v="5"/>
    <x v="27"/>
    <x v="83"/>
    <x v="1"/>
    <x v="0"/>
    <x v="0"/>
    <x v="7"/>
    <x v="1"/>
    <x v="1"/>
  </r>
  <r>
    <x v="1302"/>
    <x v="472"/>
    <x v="649"/>
    <x v="2"/>
    <x v="1198"/>
    <n v="0"/>
    <n v="3790582.95"/>
    <n v="1061953.2"/>
    <n v="2"/>
    <x v="1"/>
    <x v="4"/>
    <x v="6"/>
    <x v="8"/>
    <x v="1"/>
    <x v="2"/>
    <x v="0"/>
    <x v="3"/>
    <x v="1"/>
    <x v="1"/>
  </r>
  <r>
    <x v="1303"/>
    <x v="472"/>
    <x v="559"/>
    <x v="0"/>
    <x v="1260"/>
    <n v="0.35"/>
    <n v="41209683.899999999"/>
    <n v="7610664.6000000006"/>
    <n v="5"/>
    <x v="0"/>
    <x v="3"/>
    <x v="75"/>
    <x v="227"/>
    <x v="2"/>
    <x v="2"/>
    <x v="1"/>
    <x v="6"/>
    <x v="1"/>
    <x v="1"/>
  </r>
  <r>
    <x v="1303"/>
    <x v="472"/>
    <x v="559"/>
    <x v="0"/>
    <x v="1261"/>
    <n v="0"/>
    <n v="634222.05000000005"/>
    <n v="280237.65000000002"/>
    <n v="6"/>
    <x v="0"/>
    <x v="3"/>
    <x v="75"/>
    <x v="227"/>
    <x v="2"/>
    <x v="2"/>
    <x v="0"/>
    <x v="14"/>
    <x v="1"/>
    <x v="1"/>
  </r>
  <r>
    <x v="1304"/>
    <x v="472"/>
    <x v="499"/>
    <x v="0"/>
    <x v="1124"/>
    <n v="0"/>
    <n v="4690293.3"/>
    <n v="324485.7"/>
    <n v="9"/>
    <x v="1"/>
    <x v="5"/>
    <x v="46"/>
    <x v="310"/>
    <x v="1"/>
    <x v="1"/>
    <x v="0"/>
    <x v="12"/>
    <x v="1"/>
    <x v="1"/>
  </r>
  <r>
    <x v="1305"/>
    <x v="472"/>
    <x v="0"/>
    <x v="1"/>
    <x v="337"/>
    <n v="0"/>
    <n v="2256650.5500000003"/>
    <n v="1032454.5"/>
    <n v="11"/>
    <x v="1"/>
    <x v="0"/>
    <x v="0"/>
    <x v="0"/>
    <x v="0"/>
    <x v="0"/>
    <x v="0"/>
    <x v="4"/>
    <x v="1"/>
    <x v="1"/>
  </r>
  <r>
    <x v="1306"/>
    <x v="472"/>
    <x v="409"/>
    <x v="0"/>
    <x v="396"/>
    <n v="0.15"/>
    <n v="27935268.900000002"/>
    <n v="-1637177.85"/>
    <n v="7"/>
    <x v="0"/>
    <x v="2"/>
    <x v="4"/>
    <x v="89"/>
    <x v="1"/>
    <x v="1"/>
    <x v="2"/>
    <x v="13"/>
    <x v="0"/>
    <x v="1"/>
  </r>
  <r>
    <x v="1307"/>
    <x v="473"/>
    <x v="117"/>
    <x v="0"/>
    <x v="1262"/>
    <n v="0"/>
    <n v="663720.75"/>
    <n v="221240.25"/>
    <n v="5"/>
    <x v="1"/>
    <x v="2"/>
    <x v="15"/>
    <x v="98"/>
    <x v="1"/>
    <x v="1"/>
    <x v="0"/>
    <x v="7"/>
    <x v="1"/>
    <x v="1"/>
  </r>
  <r>
    <x v="1308"/>
    <x v="473"/>
    <x v="650"/>
    <x v="0"/>
    <x v="780"/>
    <n v="0"/>
    <n v="796464.9"/>
    <n v="206490.9"/>
    <n v="3"/>
    <x v="1"/>
    <x v="2"/>
    <x v="2"/>
    <x v="96"/>
    <x v="1"/>
    <x v="2"/>
    <x v="0"/>
    <x v="0"/>
    <x v="1"/>
    <x v="1"/>
  </r>
  <r>
    <x v="1308"/>
    <x v="473"/>
    <x v="650"/>
    <x v="0"/>
    <x v="556"/>
    <n v="0.15"/>
    <n v="23923445.699999999"/>
    <n v="4778789.4000000004"/>
    <n v="3"/>
    <x v="1"/>
    <x v="2"/>
    <x v="2"/>
    <x v="96"/>
    <x v="1"/>
    <x v="2"/>
    <x v="2"/>
    <x v="10"/>
    <x v="1"/>
    <x v="1"/>
  </r>
  <r>
    <x v="1309"/>
    <x v="473"/>
    <x v="287"/>
    <x v="0"/>
    <x v="129"/>
    <n v="0"/>
    <n v="339235.05"/>
    <n v="117994.8"/>
    <n v="2"/>
    <x v="1"/>
    <x v="4"/>
    <x v="72"/>
    <x v="211"/>
    <x v="1"/>
    <x v="1"/>
    <x v="0"/>
    <x v="5"/>
    <x v="1"/>
    <x v="1"/>
  </r>
  <r>
    <x v="1310"/>
    <x v="473"/>
    <x v="25"/>
    <x v="1"/>
    <x v="1263"/>
    <n v="0.5"/>
    <n v="250738.95"/>
    <n v="-206490.9"/>
    <n v="3"/>
    <x v="1"/>
    <x v="3"/>
    <x v="18"/>
    <x v="24"/>
    <x v="2"/>
    <x v="0"/>
    <x v="0"/>
    <x v="4"/>
    <x v="0"/>
    <x v="1"/>
  </r>
  <r>
    <x v="1310"/>
    <x v="473"/>
    <x v="25"/>
    <x v="1"/>
    <x v="1264"/>
    <n v="0.5"/>
    <n v="1474935"/>
    <n v="-943958.4"/>
    <n v="2"/>
    <x v="1"/>
    <x v="3"/>
    <x v="18"/>
    <x v="24"/>
    <x v="2"/>
    <x v="0"/>
    <x v="2"/>
    <x v="15"/>
    <x v="0"/>
    <x v="1"/>
  </r>
  <r>
    <x v="1311"/>
    <x v="474"/>
    <x v="473"/>
    <x v="1"/>
    <x v="702"/>
    <n v="0"/>
    <n v="2772877.8000000003"/>
    <n v="1106201.25"/>
    <n v="3"/>
    <x v="1"/>
    <x v="8"/>
    <x v="25"/>
    <x v="38"/>
    <x v="2"/>
    <x v="1"/>
    <x v="0"/>
    <x v="11"/>
    <x v="1"/>
    <x v="1"/>
  </r>
  <r>
    <x v="1312"/>
    <x v="474"/>
    <x v="72"/>
    <x v="1"/>
    <x v="1265"/>
    <n v="0"/>
    <n v="1991162.25"/>
    <n v="663720.75"/>
    <n v="3"/>
    <x v="1"/>
    <x v="5"/>
    <x v="38"/>
    <x v="67"/>
    <x v="1"/>
    <x v="1"/>
    <x v="1"/>
    <x v="8"/>
    <x v="1"/>
    <x v="1"/>
  </r>
  <r>
    <x v="1312"/>
    <x v="474"/>
    <x v="72"/>
    <x v="1"/>
    <x v="196"/>
    <n v="0"/>
    <n v="4395306.3"/>
    <n v="1047203.85"/>
    <n v="6"/>
    <x v="1"/>
    <x v="5"/>
    <x v="38"/>
    <x v="67"/>
    <x v="1"/>
    <x v="1"/>
    <x v="0"/>
    <x v="2"/>
    <x v="1"/>
    <x v="1"/>
  </r>
  <r>
    <x v="1312"/>
    <x v="474"/>
    <x v="72"/>
    <x v="1"/>
    <x v="429"/>
    <n v="0"/>
    <n v="1179948"/>
    <n v="117994.8"/>
    <n v="5"/>
    <x v="1"/>
    <x v="5"/>
    <x v="38"/>
    <x v="67"/>
    <x v="1"/>
    <x v="1"/>
    <x v="0"/>
    <x v="3"/>
    <x v="1"/>
    <x v="1"/>
  </r>
  <r>
    <x v="1312"/>
    <x v="474"/>
    <x v="72"/>
    <x v="1"/>
    <x v="183"/>
    <n v="0"/>
    <n v="2005911.6"/>
    <n v="1002955.8"/>
    <n v="2"/>
    <x v="0"/>
    <x v="5"/>
    <x v="38"/>
    <x v="67"/>
    <x v="1"/>
    <x v="1"/>
    <x v="2"/>
    <x v="10"/>
    <x v="1"/>
    <x v="1"/>
  </r>
  <r>
    <x v="1313"/>
    <x v="474"/>
    <x v="175"/>
    <x v="0"/>
    <x v="1266"/>
    <n v="0.1"/>
    <n v="11298002.1"/>
    <n v="4646045.25"/>
    <n v="7"/>
    <x v="0"/>
    <x v="2"/>
    <x v="63"/>
    <x v="141"/>
    <x v="1"/>
    <x v="0"/>
    <x v="1"/>
    <x v="1"/>
    <x v="1"/>
    <x v="1"/>
  </r>
  <r>
    <x v="1313"/>
    <x v="474"/>
    <x v="175"/>
    <x v="0"/>
    <x v="1267"/>
    <n v="0"/>
    <n v="899710.35"/>
    <n v="442480.5"/>
    <n v="2"/>
    <x v="1"/>
    <x v="2"/>
    <x v="63"/>
    <x v="141"/>
    <x v="1"/>
    <x v="0"/>
    <x v="0"/>
    <x v="14"/>
    <x v="1"/>
    <x v="1"/>
  </r>
  <r>
    <x v="1313"/>
    <x v="474"/>
    <x v="175"/>
    <x v="0"/>
    <x v="1268"/>
    <n v="0.15"/>
    <n v="6696204.9000000004"/>
    <n v="-1106201.25"/>
    <n v="2"/>
    <x v="0"/>
    <x v="2"/>
    <x v="63"/>
    <x v="141"/>
    <x v="1"/>
    <x v="0"/>
    <x v="2"/>
    <x v="9"/>
    <x v="1"/>
    <x v="1"/>
  </r>
  <r>
    <x v="1314"/>
    <x v="475"/>
    <x v="449"/>
    <x v="1"/>
    <x v="39"/>
    <n v="0"/>
    <n v="3008867.4"/>
    <n v="870211.65"/>
    <n v="4"/>
    <x v="1"/>
    <x v="6"/>
    <x v="37"/>
    <x v="130"/>
    <x v="1"/>
    <x v="1"/>
    <x v="0"/>
    <x v="5"/>
    <x v="1"/>
    <x v="1"/>
  </r>
  <r>
    <x v="1314"/>
    <x v="475"/>
    <x v="449"/>
    <x v="1"/>
    <x v="576"/>
    <n v="0.4"/>
    <n v="5265517.95"/>
    <n v="796464.9"/>
    <n v="3"/>
    <x v="1"/>
    <x v="6"/>
    <x v="37"/>
    <x v="130"/>
    <x v="1"/>
    <x v="1"/>
    <x v="0"/>
    <x v="3"/>
    <x v="1"/>
    <x v="1"/>
  </r>
  <r>
    <x v="1315"/>
    <x v="475"/>
    <x v="83"/>
    <x v="2"/>
    <x v="458"/>
    <n v="0"/>
    <n v="3702086.85"/>
    <n v="1769922"/>
    <n v="2"/>
    <x v="1"/>
    <x v="12"/>
    <x v="32"/>
    <x v="48"/>
    <x v="1"/>
    <x v="2"/>
    <x v="1"/>
    <x v="1"/>
    <x v="1"/>
    <x v="1"/>
  </r>
  <r>
    <x v="1315"/>
    <x v="475"/>
    <x v="83"/>
    <x v="2"/>
    <x v="1269"/>
    <n v="0"/>
    <n v="589974"/>
    <n v="147493.5"/>
    <n v="2"/>
    <x v="1"/>
    <x v="12"/>
    <x v="32"/>
    <x v="48"/>
    <x v="1"/>
    <x v="2"/>
    <x v="0"/>
    <x v="14"/>
    <x v="1"/>
    <x v="1"/>
  </r>
  <r>
    <x v="1315"/>
    <x v="475"/>
    <x v="83"/>
    <x v="2"/>
    <x v="1270"/>
    <n v="0"/>
    <n v="1165198.6500000001"/>
    <n v="147493.5"/>
    <n v="1"/>
    <x v="0"/>
    <x v="12"/>
    <x v="32"/>
    <x v="48"/>
    <x v="1"/>
    <x v="2"/>
    <x v="2"/>
    <x v="15"/>
    <x v="1"/>
    <x v="1"/>
  </r>
  <r>
    <x v="1316"/>
    <x v="476"/>
    <x v="153"/>
    <x v="2"/>
    <x v="1062"/>
    <n v="0.1"/>
    <n v="619472.70000000007"/>
    <n v="250738.95"/>
    <n v="3"/>
    <x v="0"/>
    <x v="5"/>
    <x v="39"/>
    <x v="127"/>
    <x v="1"/>
    <x v="2"/>
    <x v="0"/>
    <x v="3"/>
    <x v="1"/>
    <x v="1"/>
  </r>
  <r>
    <x v="1316"/>
    <x v="476"/>
    <x v="153"/>
    <x v="2"/>
    <x v="1271"/>
    <n v="0"/>
    <n v="1224196.05"/>
    <n v="58997.4"/>
    <n v="2"/>
    <x v="0"/>
    <x v="5"/>
    <x v="39"/>
    <x v="127"/>
    <x v="1"/>
    <x v="2"/>
    <x v="0"/>
    <x v="12"/>
    <x v="1"/>
    <x v="1"/>
  </r>
  <r>
    <x v="1317"/>
    <x v="476"/>
    <x v="651"/>
    <x v="0"/>
    <x v="527"/>
    <n v="0"/>
    <n v="2153405.1"/>
    <n v="929209.05"/>
    <n v="3"/>
    <x v="0"/>
    <x v="8"/>
    <x v="77"/>
    <x v="232"/>
    <x v="2"/>
    <x v="1"/>
    <x v="0"/>
    <x v="2"/>
    <x v="1"/>
    <x v="1"/>
  </r>
  <r>
    <x v="1318"/>
    <x v="476"/>
    <x v="489"/>
    <x v="1"/>
    <x v="1272"/>
    <n v="0"/>
    <n v="545725.95000000007"/>
    <n v="176992.2"/>
    <n v="3"/>
    <x v="1"/>
    <x v="9"/>
    <x v="66"/>
    <x v="163"/>
    <x v="1"/>
    <x v="1"/>
    <x v="0"/>
    <x v="7"/>
    <x v="1"/>
    <x v="1"/>
  </r>
  <r>
    <x v="1319"/>
    <x v="476"/>
    <x v="438"/>
    <x v="2"/>
    <x v="1273"/>
    <n v="0"/>
    <n v="2699131.0500000003"/>
    <n v="235989.6"/>
    <n v="2"/>
    <x v="1"/>
    <x v="3"/>
    <x v="18"/>
    <x v="283"/>
    <x v="2"/>
    <x v="2"/>
    <x v="2"/>
    <x v="10"/>
    <x v="1"/>
    <x v="1"/>
  </r>
  <r>
    <x v="1320"/>
    <x v="476"/>
    <x v="47"/>
    <x v="2"/>
    <x v="578"/>
    <n v="0.1"/>
    <n v="398232.45"/>
    <n v="-29498.7"/>
    <n v="2"/>
    <x v="0"/>
    <x v="8"/>
    <x v="25"/>
    <x v="38"/>
    <x v="2"/>
    <x v="0"/>
    <x v="0"/>
    <x v="12"/>
    <x v="0"/>
    <x v="1"/>
  </r>
  <r>
    <x v="1321"/>
    <x v="476"/>
    <x v="440"/>
    <x v="1"/>
    <x v="18"/>
    <n v="0.5"/>
    <n v="1519183.05"/>
    <n v="-943958.4"/>
    <n v="4"/>
    <x v="0"/>
    <x v="2"/>
    <x v="15"/>
    <x v="284"/>
    <x v="1"/>
    <x v="1"/>
    <x v="0"/>
    <x v="2"/>
    <x v="0"/>
    <x v="1"/>
  </r>
  <r>
    <x v="1322"/>
    <x v="477"/>
    <x v="181"/>
    <x v="0"/>
    <x v="797"/>
    <n v="0"/>
    <n v="1120950.6000000001"/>
    <n v="516227.25"/>
    <n v="6"/>
    <x v="0"/>
    <x v="1"/>
    <x v="1"/>
    <x v="145"/>
    <x v="0"/>
    <x v="1"/>
    <x v="0"/>
    <x v="5"/>
    <x v="1"/>
    <x v="1"/>
  </r>
  <r>
    <x v="1322"/>
    <x v="477"/>
    <x v="181"/>
    <x v="0"/>
    <x v="1106"/>
    <n v="0"/>
    <n v="8407129.5"/>
    <n v="4115068.65"/>
    <n v="12"/>
    <x v="1"/>
    <x v="1"/>
    <x v="1"/>
    <x v="145"/>
    <x v="0"/>
    <x v="1"/>
    <x v="0"/>
    <x v="14"/>
    <x v="1"/>
    <x v="1"/>
  </r>
  <r>
    <x v="1322"/>
    <x v="477"/>
    <x v="181"/>
    <x v="0"/>
    <x v="1274"/>
    <n v="0"/>
    <n v="339235.05"/>
    <n v="73746.75"/>
    <n v="2"/>
    <x v="0"/>
    <x v="1"/>
    <x v="1"/>
    <x v="145"/>
    <x v="0"/>
    <x v="1"/>
    <x v="0"/>
    <x v="14"/>
    <x v="1"/>
    <x v="1"/>
  </r>
  <r>
    <x v="1323"/>
    <x v="477"/>
    <x v="599"/>
    <x v="0"/>
    <x v="495"/>
    <n v="0"/>
    <n v="176992.2"/>
    <n v="14749.35"/>
    <n v="3"/>
    <x v="0"/>
    <x v="9"/>
    <x v="58"/>
    <x v="122"/>
    <x v="1"/>
    <x v="1"/>
    <x v="0"/>
    <x v="5"/>
    <x v="1"/>
    <x v="1"/>
  </r>
  <r>
    <x v="1324"/>
    <x v="477"/>
    <x v="423"/>
    <x v="1"/>
    <x v="919"/>
    <n v="0"/>
    <n v="14100378.6"/>
    <n v="1828919.4000000001"/>
    <n v="4"/>
    <x v="1"/>
    <x v="8"/>
    <x v="25"/>
    <x v="276"/>
    <x v="2"/>
    <x v="1"/>
    <x v="2"/>
    <x v="13"/>
    <x v="1"/>
    <x v="1"/>
  </r>
  <r>
    <x v="1325"/>
    <x v="477"/>
    <x v="510"/>
    <x v="0"/>
    <x v="1060"/>
    <n v="0"/>
    <n v="15103334.4"/>
    <n v="1356940.2"/>
    <n v="6"/>
    <x v="1"/>
    <x v="1"/>
    <x v="1"/>
    <x v="315"/>
    <x v="0"/>
    <x v="2"/>
    <x v="1"/>
    <x v="1"/>
    <x v="1"/>
    <x v="1"/>
  </r>
  <r>
    <x v="1326"/>
    <x v="477"/>
    <x v="628"/>
    <x v="3"/>
    <x v="1275"/>
    <n v="0"/>
    <n v="3038366.1"/>
    <n v="1460185.6500000001"/>
    <n v="4"/>
    <x v="1"/>
    <x v="3"/>
    <x v="13"/>
    <x v="57"/>
    <x v="2"/>
    <x v="1"/>
    <x v="1"/>
    <x v="16"/>
    <x v="1"/>
    <x v="1"/>
  </r>
  <r>
    <x v="1326"/>
    <x v="477"/>
    <x v="628"/>
    <x v="3"/>
    <x v="97"/>
    <n v="0"/>
    <n v="398232.45"/>
    <n v="132744.15"/>
    <n v="1"/>
    <x v="1"/>
    <x v="3"/>
    <x v="13"/>
    <x v="57"/>
    <x v="2"/>
    <x v="1"/>
    <x v="0"/>
    <x v="14"/>
    <x v="1"/>
    <x v="1"/>
  </r>
  <r>
    <x v="1326"/>
    <x v="477"/>
    <x v="628"/>
    <x v="3"/>
    <x v="586"/>
    <n v="0"/>
    <n v="132744.15"/>
    <n v="44248.05"/>
    <n v="2"/>
    <x v="1"/>
    <x v="3"/>
    <x v="13"/>
    <x v="57"/>
    <x v="2"/>
    <x v="1"/>
    <x v="0"/>
    <x v="7"/>
    <x v="1"/>
    <x v="1"/>
  </r>
  <r>
    <x v="1327"/>
    <x v="477"/>
    <x v="190"/>
    <x v="1"/>
    <x v="1067"/>
    <n v="0"/>
    <n v="3377601.15"/>
    <n v="235989.6"/>
    <n v="6"/>
    <x v="0"/>
    <x v="6"/>
    <x v="64"/>
    <x v="150"/>
    <x v="1"/>
    <x v="2"/>
    <x v="2"/>
    <x v="15"/>
    <x v="0"/>
    <x v="1"/>
  </r>
  <r>
    <x v="1328"/>
    <x v="478"/>
    <x v="652"/>
    <x v="2"/>
    <x v="1276"/>
    <n v="0.1"/>
    <n v="11062012.5"/>
    <n v="1356940.2"/>
    <n v="5"/>
    <x v="1"/>
    <x v="1"/>
    <x v="1"/>
    <x v="39"/>
    <x v="0"/>
    <x v="2"/>
    <x v="1"/>
    <x v="1"/>
    <x v="1"/>
    <x v="1"/>
  </r>
  <r>
    <x v="1328"/>
    <x v="478"/>
    <x v="652"/>
    <x v="2"/>
    <x v="102"/>
    <n v="0.1"/>
    <n v="250738.95"/>
    <n v="29498.7"/>
    <n v="1"/>
    <x v="1"/>
    <x v="1"/>
    <x v="1"/>
    <x v="39"/>
    <x v="0"/>
    <x v="2"/>
    <x v="0"/>
    <x v="2"/>
    <x v="1"/>
    <x v="1"/>
  </r>
  <r>
    <x v="1328"/>
    <x v="478"/>
    <x v="652"/>
    <x v="2"/>
    <x v="468"/>
    <n v="0.1"/>
    <n v="929209.05"/>
    <n v="88496.1"/>
    <n v="3"/>
    <x v="1"/>
    <x v="1"/>
    <x v="1"/>
    <x v="39"/>
    <x v="0"/>
    <x v="2"/>
    <x v="0"/>
    <x v="2"/>
    <x v="1"/>
    <x v="1"/>
  </r>
  <r>
    <x v="1329"/>
    <x v="478"/>
    <x v="567"/>
    <x v="0"/>
    <x v="487"/>
    <n v="0.1"/>
    <n v="3259606.35"/>
    <n v="545725.95000000007"/>
    <n v="2"/>
    <x v="0"/>
    <x v="2"/>
    <x v="40"/>
    <x v="339"/>
    <x v="1"/>
    <x v="1"/>
    <x v="1"/>
    <x v="1"/>
    <x v="1"/>
    <x v="1"/>
  </r>
  <r>
    <x v="1329"/>
    <x v="478"/>
    <x v="567"/>
    <x v="0"/>
    <x v="541"/>
    <n v="0.15"/>
    <n v="2507389.5"/>
    <n v="0"/>
    <n v="5"/>
    <x v="1"/>
    <x v="2"/>
    <x v="40"/>
    <x v="339"/>
    <x v="1"/>
    <x v="1"/>
    <x v="2"/>
    <x v="9"/>
    <x v="1"/>
    <x v="1"/>
  </r>
  <r>
    <x v="1330"/>
    <x v="478"/>
    <x v="653"/>
    <x v="1"/>
    <x v="653"/>
    <n v="0"/>
    <n v="1489684.35"/>
    <n v="486728.55"/>
    <n v="7"/>
    <x v="1"/>
    <x v="2"/>
    <x v="15"/>
    <x v="380"/>
    <x v="1"/>
    <x v="2"/>
    <x v="0"/>
    <x v="2"/>
    <x v="1"/>
    <x v="1"/>
  </r>
  <r>
    <x v="1331"/>
    <x v="478"/>
    <x v="99"/>
    <x v="1"/>
    <x v="437"/>
    <n v="0"/>
    <n v="235989.6"/>
    <n v="0"/>
    <n v="1"/>
    <x v="1"/>
    <x v="2"/>
    <x v="4"/>
    <x v="85"/>
    <x v="1"/>
    <x v="0"/>
    <x v="0"/>
    <x v="0"/>
    <x v="1"/>
    <x v="1"/>
  </r>
  <r>
    <x v="1332"/>
    <x v="478"/>
    <x v="79"/>
    <x v="1"/>
    <x v="1016"/>
    <n v="0"/>
    <n v="2168154.4500000002"/>
    <n v="58997.4"/>
    <n v="3"/>
    <x v="0"/>
    <x v="1"/>
    <x v="1"/>
    <x v="71"/>
    <x v="0"/>
    <x v="2"/>
    <x v="0"/>
    <x v="3"/>
    <x v="0"/>
    <x v="1"/>
  </r>
  <r>
    <x v="1333"/>
    <x v="479"/>
    <x v="654"/>
    <x v="1"/>
    <x v="758"/>
    <n v="0.1"/>
    <n v="1696175.25"/>
    <n v="44248.05"/>
    <n v="1"/>
    <x v="1"/>
    <x v="2"/>
    <x v="15"/>
    <x v="55"/>
    <x v="1"/>
    <x v="1"/>
    <x v="0"/>
    <x v="3"/>
    <x v="1"/>
    <x v="1"/>
  </r>
  <r>
    <x v="1333"/>
    <x v="479"/>
    <x v="654"/>
    <x v="1"/>
    <x v="1277"/>
    <n v="0"/>
    <n v="3421849.2"/>
    <n v="516227.25"/>
    <n v="5"/>
    <x v="1"/>
    <x v="2"/>
    <x v="15"/>
    <x v="55"/>
    <x v="1"/>
    <x v="1"/>
    <x v="2"/>
    <x v="15"/>
    <x v="1"/>
    <x v="1"/>
  </r>
  <r>
    <x v="1334"/>
    <x v="479"/>
    <x v="155"/>
    <x v="0"/>
    <x v="734"/>
    <n v="0.1"/>
    <n v="811214.25"/>
    <n v="324485.7"/>
    <n v="7"/>
    <x v="0"/>
    <x v="1"/>
    <x v="1"/>
    <x v="128"/>
    <x v="0"/>
    <x v="1"/>
    <x v="0"/>
    <x v="5"/>
    <x v="1"/>
    <x v="1"/>
  </r>
  <r>
    <x v="1334"/>
    <x v="479"/>
    <x v="155"/>
    <x v="0"/>
    <x v="1075"/>
    <n v="0.1"/>
    <n v="3834831"/>
    <n v="678470.1"/>
    <n v="5"/>
    <x v="1"/>
    <x v="1"/>
    <x v="1"/>
    <x v="128"/>
    <x v="0"/>
    <x v="1"/>
    <x v="0"/>
    <x v="3"/>
    <x v="1"/>
    <x v="1"/>
  </r>
  <r>
    <x v="1335"/>
    <x v="479"/>
    <x v="514"/>
    <x v="0"/>
    <x v="558"/>
    <n v="0"/>
    <n v="235989.6"/>
    <n v="58997.4"/>
    <n v="1"/>
    <x v="0"/>
    <x v="3"/>
    <x v="35"/>
    <x v="61"/>
    <x v="2"/>
    <x v="2"/>
    <x v="0"/>
    <x v="4"/>
    <x v="1"/>
    <x v="1"/>
  </r>
  <r>
    <x v="1336"/>
    <x v="479"/>
    <x v="338"/>
    <x v="1"/>
    <x v="1278"/>
    <n v="0.6"/>
    <n v="442480.5"/>
    <n v="-265488.3"/>
    <n v="3"/>
    <x v="0"/>
    <x v="4"/>
    <x v="6"/>
    <x v="8"/>
    <x v="1"/>
    <x v="1"/>
    <x v="1"/>
    <x v="16"/>
    <x v="0"/>
    <x v="1"/>
  </r>
  <r>
    <x v="1337"/>
    <x v="480"/>
    <x v="365"/>
    <x v="1"/>
    <x v="145"/>
    <n v="0"/>
    <n v="1430686.95"/>
    <n v="250738.95"/>
    <n v="2"/>
    <x v="1"/>
    <x v="1"/>
    <x v="1"/>
    <x v="250"/>
    <x v="0"/>
    <x v="2"/>
    <x v="0"/>
    <x v="2"/>
    <x v="1"/>
    <x v="1"/>
  </r>
  <r>
    <x v="1338"/>
    <x v="480"/>
    <x v="523"/>
    <x v="1"/>
    <x v="843"/>
    <n v="0"/>
    <n v="589974"/>
    <n v="265488.3"/>
    <n v="4"/>
    <x v="0"/>
    <x v="5"/>
    <x v="27"/>
    <x v="321"/>
    <x v="1"/>
    <x v="2"/>
    <x v="0"/>
    <x v="5"/>
    <x v="1"/>
    <x v="1"/>
  </r>
  <r>
    <x v="1338"/>
    <x v="480"/>
    <x v="523"/>
    <x v="1"/>
    <x v="192"/>
    <n v="0"/>
    <n v="2123906.4"/>
    <n v="339235.05"/>
    <n v="1"/>
    <x v="1"/>
    <x v="5"/>
    <x v="27"/>
    <x v="321"/>
    <x v="1"/>
    <x v="2"/>
    <x v="2"/>
    <x v="10"/>
    <x v="1"/>
    <x v="1"/>
  </r>
  <r>
    <x v="1339"/>
    <x v="480"/>
    <x v="165"/>
    <x v="1"/>
    <x v="810"/>
    <n v="0"/>
    <n v="11460244.950000001"/>
    <n v="5383512.75"/>
    <n v="3"/>
    <x v="1"/>
    <x v="2"/>
    <x v="40"/>
    <x v="135"/>
    <x v="1"/>
    <x v="0"/>
    <x v="2"/>
    <x v="15"/>
    <x v="1"/>
    <x v="1"/>
  </r>
  <r>
    <x v="1340"/>
    <x v="480"/>
    <x v="389"/>
    <x v="1"/>
    <x v="653"/>
    <n v="0"/>
    <n v="206490.9"/>
    <n v="73746.75"/>
    <n v="1"/>
    <x v="0"/>
    <x v="5"/>
    <x v="54"/>
    <x v="106"/>
    <x v="1"/>
    <x v="0"/>
    <x v="0"/>
    <x v="2"/>
    <x v="1"/>
    <x v="1"/>
  </r>
  <r>
    <x v="1341"/>
    <x v="480"/>
    <x v="232"/>
    <x v="2"/>
    <x v="1029"/>
    <n v="0"/>
    <n v="2713880.4"/>
    <n v="575224.65"/>
    <n v="13"/>
    <x v="0"/>
    <x v="2"/>
    <x v="40"/>
    <x v="175"/>
    <x v="1"/>
    <x v="2"/>
    <x v="0"/>
    <x v="5"/>
    <x v="1"/>
    <x v="1"/>
  </r>
  <r>
    <x v="1342"/>
    <x v="480"/>
    <x v="167"/>
    <x v="1"/>
    <x v="720"/>
    <n v="0.1"/>
    <n v="648971.4"/>
    <n v="162242.85"/>
    <n v="1"/>
    <x v="0"/>
    <x v="2"/>
    <x v="15"/>
    <x v="137"/>
    <x v="1"/>
    <x v="0"/>
    <x v="0"/>
    <x v="3"/>
    <x v="1"/>
    <x v="1"/>
  </r>
  <r>
    <x v="1343"/>
    <x v="481"/>
    <x v="655"/>
    <x v="0"/>
    <x v="503"/>
    <n v="0.1"/>
    <n v="1961663.55"/>
    <n v="-58997.4"/>
    <n v="1"/>
    <x v="0"/>
    <x v="5"/>
    <x v="16"/>
    <x v="381"/>
    <x v="1"/>
    <x v="1"/>
    <x v="1"/>
    <x v="1"/>
    <x v="0"/>
    <x v="1"/>
  </r>
  <r>
    <x v="1344"/>
    <x v="482"/>
    <x v="656"/>
    <x v="1"/>
    <x v="1279"/>
    <n v="0.35"/>
    <n v="17713969.350000001"/>
    <n v="-2182903.8000000003"/>
    <n v="2"/>
    <x v="0"/>
    <x v="2"/>
    <x v="29"/>
    <x v="382"/>
    <x v="1"/>
    <x v="2"/>
    <x v="1"/>
    <x v="6"/>
    <x v="0"/>
    <x v="1"/>
  </r>
  <r>
    <x v="1344"/>
    <x v="482"/>
    <x v="656"/>
    <x v="1"/>
    <x v="1280"/>
    <n v="0.1"/>
    <n v="7448421.75"/>
    <n v="663720.75"/>
    <n v="1"/>
    <x v="1"/>
    <x v="2"/>
    <x v="29"/>
    <x v="382"/>
    <x v="1"/>
    <x v="2"/>
    <x v="0"/>
    <x v="11"/>
    <x v="0"/>
    <x v="1"/>
  </r>
  <r>
    <x v="1345"/>
    <x v="483"/>
    <x v="173"/>
    <x v="1"/>
    <x v="191"/>
    <n v="0"/>
    <n v="2241901.2000000002"/>
    <n v="1120950.6000000001"/>
    <n v="5"/>
    <x v="0"/>
    <x v="4"/>
    <x v="6"/>
    <x v="8"/>
    <x v="1"/>
    <x v="1"/>
    <x v="0"/>
    <x v="5"/>
    <x v="1"/>
    <x v="1"/>
  </r>
  <r>
    <x v="1346"/>
    <x v="483"/>
    <x v="340"/>
    <x v="1"/>
    <x v="843"/>
    <n v="0"/>
    <n v="147493.5"/>
    <n v="73746.75"/>
    <n v="1"/>
    <x v="1"/>
    <x v="10"/>
    <x v="21"/>
    <x v="30"/>
    <x v="0"/>
    <x v="0"/>
    <x v="0"/>
    <x v="5"/>
    <x v="1"/>
    <x v="1"/>
  </r>
  <r>
    <x v="1346"/>
    <x v="483"/>
    <x v="340"/>
    <x v="1"/>
    <x v="24"/>
    <n v="0"/>
    <n v="176992.2"/>
    <n v="58997.4"/>
    <n v="2"/>
    <x v="1"/>
    <x v="10"/>
    <x v="21"/>
    <x v="30"/>
    <x v="0"/>
    <x v="0"/>
    <x v="0"/>
    <x v="5"/>
    <x v="1"/>
    <x v="1"/>
  </r>
  <r>
    <x v="1346"/>
    <x v="483"/>
    <x v="340"/>
    <x v="1"/>
    <x v="470"/>
    <n v="0.1"/>
    <n v="1578180.45"/>
    <n v="648971.4"/>
    <n v="7"/>
    <x v="1"/>
    <x v="10"/>
    <x v="21"/>
    <x v="30"/>
    <x v="0"/>
    <x v="0"/>
    <x v="0"/>
    <x v="3"/>
    <x v="1"/>
    <x v="1"/>
  </r>
  <r>
    <x v="1346"/>
    <x v="483"/>
    <x v="340"/>
    <x v="1"/>
    <x v="342"/>
    <n v="0.1"/>
    <n v="10840772.25"/>
    <n v="-486728.55"/>
    <n v="4"/>
    <x v="0"/>
    <x v="10"/>
    <x v="21"/>
    <x v="30"/>
    <x v="0"/>
    <x v="0"/>
    <x v="0"/>
    <x v="3"/>
    <x v="1"/>
    <x v="1"/>
  </r>
  <r>
    <x v="1347"/>
    <x v="483"/>
    <x v="20"/>
    <x v="0"/>
    <x v="441"/>
    <n v="0"/>
    <n v="7256680.2000000002"/>
    <n v="2905621.95"/>
    <n v="10"/>
    <x v="0"/>
    <x v="3"/>
    <x v="13"/>
    <x v="19"/>
    <x v="2"/>
    <x v="2"/>
    <x v="0"/>
    <x v="5"/>
    <x v="1"/>
    <x v="1"/>
  </r>
  <r>
    <x v="1347"/>
    <x v="483"/>
    <x v="20"/>
    <x v="0"/>
    <x v="116"/>
    <n v="0"/>
    <n v="14764099.35"/>
    <n v="4129818"/>
    <n v="6"/>
    <x v="0"/>
    <x v="3"/>
    <x v="13"/>
    <x v="19"/>
    <x v="2"/>
    <x v="2"/>
    <x v="2"/>
    <x v="10"/>
    <x v="1"/>
    <x v="1"/>
  </r>
  <r>
    <x v="1348"/>
    <x v="483"/>
    <x v="624"/>
    <x v="2"/>
    <x v="454"/>
    <n v="0"/>
    <n v="1032454.5"/>
    <n v="427731.15"/>
    <n v="4"/>
    <x v="1"/>
    <x v="5"/>
    <x v="7"/>
    <x v="368"/>
    <x v="1"/>
    <x v="0"/>
    <x v="0"/>
    <x v="2"/>
    <x v="1"/>
    <x v="1"/>
  </r>
  <r>
    <x v="1348"/>
    <x v="483"/>
    <x v="624"/>
    <x v="2"/>
    <x v="65"/>
    <n v="0"/>
    <n v="516227.25"/>
    <n v="265488.3"/>
    <n v="5"/>
    <x v="1"/>
    <x v="5"/>
    <x v="7"/>
    <x v="368"/>
    <x v="1"/>
    <x v="0"/>
    <x v="0"/>
    <x v="5"/>
    <x v="1"/>
    <x v="1"/>
  </r>
  <r>
    <x v="1348"/>
    <x v="483"/>
    <x v="624"/>
    <x v="2"/>
    <x v="859"/>
    <n v="0"/>
    <n v="766966.20000000007"/>
    <n v="162242.85"/>
    <n v="5"/>
    <x v="0"/>
    <x v="5"/>
    <x v="7"/>
    <x v="368"/>
    <x v="1"/>
    <x v="0"/>
    <x v="0"/>
    <x v="4"/>
    <x v="1"/>
    <x v="1"/>
  </r>
  <r>
    <x v="1349"/>
    <x v="483"/>
    <x v="86"/>
    <x v="1"/>
    <x v="1281"/>
    <n v="0"/>
    <n v="10073806.050000001"/>
    <n v="2920371.3000000003"/>
    <n v="5"/>
    <x v="1"/>
    <x v="5"/>
    <x v="23"/>
    <x v="75"/>
    <x v="1"/>
    <x v="1"/>
    <x v="2"/>
    <x v="10"/>
    <x v="1"/>
    <x v="1"/>
  </r>
  <r>
    <x v="1350"/>
    <x v="483"/>
    <x v="657"/>
    <x v="0"/>
    <x v="1282"/>
    <n v="0.5"/>
    <n v="10678529.4"/>
    <n v="-3200608.95"/>
    <n v="4"/>
    <x v="1"/>
    <x v="6"/>
    <x v="31"/>
    <x v="383"/>
    <x v="1"/>
    <x v="0"/>
    <x v="1"/>
    <x v="1"/>
    <x v="0"/>
    <x v="1"/>
  </r>
  <r>
    <x v="1350"/>
    <x v="483"/>
    <x v="657"/>
    <x v="0"/>
    <x v="1160"/>
    <n v="0.5"/>
    <n v="2654883"/>
    <n v="-796464.9"/>
    <n v="2"/>
    <x v="1"/>
    <x v="6"/>
    <x v="31"/>
    <x v="383"/>
    <x v="1"/>
    <x v="0"/>
    <x v="1"/>
    <x v="8"/>
    <x v="0"/>
    <x v="1"/>
  </r>
  <r>
    <x v="1351"/>
    <x v="484"/>
    <x v="400"/>
    <x v="1"/>
    <x v="1201"/>
    <n v="0"/>
    <n v="3053115.45"/>
    <n v="486728.55"/>
    <n v="2"/>
    <x v="0"/>
    <x v="14"/>
    <x v="41"/>
    <x v="73"/>
    <x v="0"/>
    <x v="2"/>
    <x v="2"/>
    <x v="15"/>
    <x v="1"/>
    <x v="1"/>
  </r>
  <r>
    <x v="1352"/>
    <x v="484"/>
    <x v="86"/>
    <x v="1"/>
    <x v="591"/>
    <n v="0"/>
    <n v="206490.9"/>
    <n v="88496.1"/>
    <n v="3"/>
    <x v="0"/>
    <x v="5"/>
    <x v="23"/>
    <x v="75"/>
    <x v="1"/>
    <x v="1"/>
    <x v="0"/>
    <x v="5"/>
    <x v="1"/>
    <x v="1"/>
  </r>
  <r>
    <x v="1352"/>
    <x v="484"/>
    <x v="86"/>
    <x v="1"/>
    <x v="1283"/>
    <n v="0"/>
    <n v="5000029.6500000004"/>
    <n v="1902666.1500000001"/>
    <n v="7"/>
    <x v="0"/>
    <x v="5"/>
    <x v="23"/>
    <x v="75"/>
    <x v="1"/>
    <x v="1"/>
    <x v="0"/>
    <x v="0"/>
    <x v="1"/>
    <x v="1"/>
  </r>
  <r>
    <x v="1353"/>
    <x v="485"/>
    <x v="302"/>
    <x v="0"/>
    <x v="508"/>
    <n v="0.2"/>
    <n v="2507389.5"/>
    <n v="-58997.4"/>
    <n v="5"/>
    <x v="1"/>
    <x v="4"/>
    <x v="6"/>
    <x v="8"/>
    <x v="1"/>
    <x v="2"/>
    <x v="1"/>
    <x v="16"/>
    <x v="1"/>
    <x v="1"/>
  </r>
  <r>
    <x v="1354"/>
    <x v="485"/>
    <x v="658"/>
    <x v="0"/>
    <x v="945"/>
    <n v="0"/>
    <n v="752216.85"/>
    <n v="221240.25"/>
    <n v="1"/>
    <x v="0"/>
    <x v="2"/>
    <x v="29"/>
    <x v="384"/>
    <x v="1"/>
    <x v="2"/>
    <x v="0"/>
    <x v="2"/>
    <x v="1"/>
    <x v="1"/>
  </r>
  <r>
    <x v="1355"/>
    <x v="485"/>
    <x v="438"/>
    <x v="1"/>
    <x v="544"/>
    <n v="0"/>
    <n v="442480.5"/>
    <n v="221240.25"/>
    <n v="3"/>
    <x v="0"/>
    <x v="3"/>
    <x v="18"/>
    <x v="283"/>
    <x v="2"/>
    <x v="2"/>
    <x v="0"/>
    <x v="2"/>
    <x v="1"/>
    <x v="1"/>
  </r>
  <r>
    <x v="1355"/>
    <x v="485"/>
    <x v="438"/>
    <x v="1"/>
    <x v="218"/>
    <n v="0.1"/>
    <n v="7330426.9500000002"/>
    <n v="-412981.8"/>
    <n v="4"/>
    <x v="1"/>
    <x v="3"/>
    <x v="18"/>
    <x v="283"/>
    <x v="2"/>
    <x v="2"/>
    <x v="2"/>
    <x v="10"/>
    <x v="1"/>
    <x v="1"/>
  </r>
  <r>
    <x v="1356"/>
    <x v="485"/>
    <x v="131"/>
    <x v="1"/>
    <x v="914"/>
    <n v="0.1"/>
    <n v="6784701"/>
    <n v="-309736.35000000003"/>
    <n v="3"/>
    <x v="1"/>
    <x v="1"/>
    <x v="1"/>
    <x v="110"/>
    <x v="0"/>
    <x v="1"/>
    <x v="1"/>
    <x v="1"/>
    <x v="1"/>
    <x v="1"/>
  </r>
  <r>
    <x v="1356"/>
    <x v="485"/>
    <x v="131"/>
    <x v="1"/>
    <x v="1284"/>
    <n v="0.1"/>
    <n v="1150449.3"/>
    <n v="442480.5"/>
    <n v="2"/>
    <x v="0"/>
    <x v="1"/>
    <x v="1"/>
    <x v="110"/>
    <x v="0"/>
    <x v="1"/>
    <x v="1"/>
    <x v="8"/>
    <x v="1"/>
    <x v="1"/>
  </r>
  <r>
    <x v="1356"/>
    <x v="485"/>
    <x v="131"/>
    <x v="1"/>
    <x v="81"/>
    <n v="0.1"/>
    <n v="9144597"/>
    <n v="309736.35000000003"/>
    <n v="5"/>
    <x v="1"/>
    <x v="1"/>
    <x v="1"/>
    <x v="110"/>
    <x v="0"/>
    <x v="1"/>
    <x v="0"/>
    <x v="3"/>
    <x v="1"/>
    <x v="1"/>
  </r>
  <r>
    <x v="1357"/>
    <x v="485"/>
    <x v="659"/>
    <x v="0"/>
    <x v="177"/>
    <n v="0.4"/>
    <n v="870211.65"/>
    <n v="-235989.6"/>
    <n v="2"/>
    <x v="0"/>
    <x v="3"/>
    <x v="42"/>
    <x v="77"/>
    <x v="2"/>
    <x v="2"/>
    <x v="0"/>
    <x v="3"/>
    <x v="0"/>
    <x v="1"/>
  </r>
  <r>
    <x v="1357"/>
    <x v="485"/>
    <x v="659"/>
    <x v="0"/>
    <x v="624"/>
    <n v="0"/>
    <n v="9395335.9500000011"/>
    <n v="3849580.35"/>
    <n v="2"/>
    <x v="0"/>
    <x v="3"/>
    <x v="42"/>
    <x v="77"/>
    <x v="2"/>
    <x v="2"/>
    <x v="2"/>
    <x v="13"/>
    <x v="0"/>
    <x v="1"/>
  </r>
  <r>
    <x v="1358"/>
    <x v="486"/>
    <x v="340"/>
    <x v="1"/>
    <x v="515"/>
    <n v="0"/>
    <n v="604723.35"/>
    <n v="103245.45"/>
    <n v="3"/>
    <x v="1"/>
    <x v="10"/>
    <x v="21"/>
    <x v="30"/>
    <x v="0"/>
    <x v="0"/>
    <x v="0"/>
    <x v="12"/>
    <x v="1"/>
    <x v="1"/>
  </r>
  <r>
    <x v="1359"/>
    <x v="486"/>
    <x v="217"/>
    <x v="1"/>
    <x v="1177"/>
    <n v="0"/>
    <n v="6578210.1000000006"/>
    <n v="0"/>
    <n v="5"/>
    <x v="1"/>
    <x v="3"/>
    <x v="35"/>
    <x v="168"/>
    <x v="2"/>
    <x v="2"/>
    <x v="1"/>
    <x v="8"/>
    <x v="1"/>
    <x v="1"/>
  </r>
  <r>
    <x v="1359"/>
    <x v="486"/>
    <x v="217"/>
    <x v="1"/>
    <x v="909"/>
    <n v="0"/>
    <n v="309736.35000000003"/>
    <n v="58997.4"/>
    <n v="2"/>
    <x v="1"/>
    <x v="3"/>
    <x v="35"/>
    <x v="168"/>
    <x v="2"/>
    <x v="2"/>
    <x v="0"/>
    <x v="7"/>
    <x v="1"/>
    <x v="1"/>
  </r>
  <r>
    <x v="1360"/>
    <x v="486"/>
    <x v="127"/>
    <x v="1"/>
    <x v="1231"/>
    <n v="0.5"/>
    <n v="1002955.8"/>
    <n v="-943958.4"/>
    <n v="3"/>
    <x v="1"/>
    <x v="5"/>
    <x v="54"/>
    <x v="106"/>
    <x v="1"/>
    <x v="2"/>
    <x v="0"/>
    <x v="2"/>
    <x v="1"/>
    <x v="1"/>
  </r>
  <r>
    <x v="1361"/>
    <x v="486"/>
    <x v="660"/>
    <x v="2"/>
    <x v="328"/>
    <n v="0.3"/>
    <n v="4056071.25"/>
    <n v="58997.4"/>
    <n v="9"/>
    <x v="1"/>
    <x v="1"/>
    <x v="1"/>
    <x v="71"/>
    <x v="0"/>
    <x v="1"/>
    <x v="1"/>
    <x v="16"/>
    <x v="1"/>
    <x v="1"/>
  </r>
  <r>
    <x v="1362"/>
    <x v="487"/>
    <x v="257"/>
    <x v="1"/>
    <x v="289"/>
    <n v="0"/>
    <n v="3657838.8000000003"/>
    <n v="1209446.7"/>
    <n v="5"/>
    <x v="0"/>
    <x v="1"/>
    <x v="1"/>
    <x v="39"/>
    <x v="0"/>
    <x v="1"/>
    <x v="0"/>
    <x v="2"/>
    <x v="1"/>
    <x v="1"/>
  </r>
  <r>
    <x v="1362"/>
    <x v="487"/>
    <x v="257"/>
    <x v="1"/>
    <x v="978"/>
    <n v="0"/>
    <n v="2684381.7"/>
    <n v="1238945.4000000001"/>
    <n v="6"/>
    <x v="1"/>
    <x v="1"/>
    <x v="1"/>
    <x v="39"/>
    <x v="0"/>
    <x v="1"/>
    <x v="0"/>
    <x v="5"/>
    <x v="1"/>
    <x v="1"/>
  </r>
  <r>
    <x v="1362"/>
    <x v="487"/>
    <x v="257"/>
    <x v="1"/>
    <x v="265"/>
    <n v="0.4"/>
    <n v="1297942.8"/>
    <n v="-604723.35"/>
    <n v="2"/>
    <x v="1"/>
    <x v="1"/>
    <x v="1"/>
    <x v="39"/>
    <x v="0"/>
    <x v="1"/>
    <x v="2"/>
    <x v="10"/>
    <x v="1"/>
    <x v="1"/>
  </r>
  <r>
    <x v="1363"/>
    <x v="487"/>
    <x v="251"/>
    <x v="1"/>
    <x v="1128"/>
    <n v="0.1"/>
    <n v="6327471.1500000004"/>
    <n v="840712.95000000007"/>
    <n v="10"/>
    <x v="0"/>
    <x v="3"/>
    <x v="14"/>
    <x v="136"/>
    <x v="2"/>
    <x v="2"/>
    <x v="1"/>
    <x v="8"/>
    <x v="1"/>
    <x v="1"/>
  </r>
  <r>
    <x v="1364"/>
    <x v="488"/>
    <x v="661"/>
    <x v="1"/>
    <x v="20"/>
    <n v="0"/>
    <n v="530976.6"/>
    <n v="88496.1"/>
    <n v="4"/>
    <x v="0"/>
    <x v="3"/>
    <x v="35"/>
    <x v="61"/>
    <x v="2"/>
    <x v="2"/>
    <x v="0"/>
    <x v="5"/>
    <x v="1"/>
    <x v="1"/>
  </r>
  <r>
    <x v="1364"/>
    <x v="488"/>
    <x v="661"/>
    <x v="1"/>
    <x v="966"/>
    <n v="0"/>
    <n v="2595885.6"/>
    <n v="1165198.6500000001"/>
    <n v="6"/>
    <x v="1"/>
    <x v="3"/>
    <x v="35"/>
    <x v="61"/>
    <x v="2"/>
    <x v="2"/>
    <x v="2"/>
    <x v="15"/>
    <x v="1"/>
    <x v="1"/>
  </r>
  <r>
    <x v="1365"/>
    <x v="489"/>
    <x v="638"/>
    <x v="1"/>
    <x v="446"/>
    <n v="0"/>
    <n v="2404144.0500000003"/>
    <n v="1194697.3500000001"/>
    <n v="6"/>
    <x v="1"/>
    <x v="2"/>
    <x v="3"/>
    <x v="50"/>
    <x v="1"/>
    <x v="1"/>
    <x v="0"/>
    <x v="2"/>
    <x v="1"/>
    <x v="1"/>
  </r>
  <r>
    <x v="1365"/>
    <x v="489"/>
    <x v="638"/>
    <x v="1"/>
    <x v="618"/>
    <n v="0"/>
    <n v="1666676.55"/>
    <n v="0"/>
    <n v="4"/>
    <x v="1"/>
    <x v="2"/>
    <x v="3"/>
    <x v="50"/>
    <x v="1"/>
    <x v="1"/>
    <x v="0"/>
    <x v="5"/>
    <x v="1"/>
    <x v="1"/>
  </r>
  <r>
    <x v="1365"/>
    <x v="489"/>
    <x v="638"/>
    <x v="1"/>
    <x v="719"/>
    <n v="0"/>
    <n v="766966.20000000007"/>
    <n v="235989.6"/>
    <n v="5"/>
    <x v="1"/>
    <x v="2"/>
    <x v="3"/>
    <x v="50"/>
    <x v="1"/>
    <x v="1"/>
    <x v="0"/>
    <x v="7"/>
    <x v="1"/>
    <x v="1"/>
  </r>
  <r>
    <x v="1365"/>
    <x v="489"/>
    <x v="638"/>
    <x v="1"/>
    <x v="858"/>
    <n v="0.1"/>
    <n v="766966.20000000007"/>
    <n v="-29498.7"/>
    <n v="1"/>
    <x v="1"/>
    <x v="2"/>
    <x v="3"/>
    <x v="50"/>
    <x v="1"/>
    <x v="1"/>
    <x v="0"/>
    <x v="3"/>
    <x v="1"/>
    <x v="1"/>
  </r>
  <r>
    <x v="1365"/>
    <x v="489"/>
    <x v="638"/>
    <x v="1"/>
    <x v="1011"/>
    <n v="0"/>
    <n v="1902666.1500000001"/>
    <n v="678470.1"/>
    <n v="3"/>
    <x v="0"/>
    <x v="2"/>
    <x v="3"/>
    <x v="50"/>
    <x v="1"/>
    <x v="1"/>
    <x v="2"/>
    <x v="15"/>
    <x v="1"/>
    <x v="1"/>
  </r>
  <r>
    <x v="1365"/>
    <x v="489"/>
    <x v="638"/>
    <x v="1"/>
    <x v="1285"/>
    <n v="0"/>
    <n v="8171139.9000000004"/>
    <n v="1548681.75"/>
    <n v="5"/>
    <x v="1"/>
    <x v="2"/>
    <x v="3"/>
    <x v="50"/>
    <x v="1"/>
    <x v="1"/>
    <x v="2"/>
    <x v="9"/>
    <x v="1"/>
    <x v="1"/>
  </r>
  <r>
    <x v="1365"/>
    <x v="489"/>
    <x v="638"/>
    <x v="1"/>
    <x v="285"/>
    <n v="0"/>
    <n v="3362851.8000000003"/>
    <n v="707968.8"/>
    <n v="3"/>
    <x v="0"/>
    <x v="2"/>
    <x v="3"/>
    <x v="50"/>
    <x v="1"/>
    <x v="1"/>
    <x v="2"/>
    <x v="10"/>
    <x v="1"/>
    <x v="1"/>
  </r>
  <r>
    <x v="1366"/>
    <x v="489"/>
    <x v="662"/>
    <x v="2"/>
    <x v="1086"/>
    <n v="0"/>
    <n v="501477.9"/>
    <n v="44248.05"/>
    <n v="3"/>
    <x v="0"/>
    <x v="3"/>
    <x v="18"/>
    <x v="283"/>
    <x v="2"/>
    <x v="1"/>
    <x v="0"/>
    <x v="2"/>
    <x v="1"/>
    <x v="1"/>
  </r>
  <r>
    <x v="1366"/>
    <x v="489"/>
    <x v="662"/>
    <x v="2"/>
    <x v="252"/>
    <n v="0"/>
    <n v="176992.2"/>
    <n v="0"/>
    <n v="2"/>
    <x v="0"/>
    <x v="3"/>
    <x v="18"/>
    <x v="283"/>
    <x v="2"/>
    <x v="1"/>
    <x v="0"/>
    <x v="5"/>
    <x v="1"/>
    <x v="1"/>
  </r>
  <r>
    <x v="1366"/>
    <x v="489"/>
    <x v="662"/>
    <x v="2"/>
    <x v="456"/>
    <n v="0.4"/>
    <n v="11858477.4"/>
    <n v="-7315677.6000000006"/>
    <n v="5"/>
    <x v="1"/>
    <x v="3"/>
    <x v="18"/>
    <x v="283"/>
    <x v="2"/>
    <x v="1"/>
    <x v="2"/>
    <x v="9"/>
    <x v="1"/>
    <x v="1"/>
  </r>
  <r>
    <x v="1367"/>
    <x v="489"/>
    <x v="663"/>
    <x v="3"/>
    <x v="1286"/>
    <n v="0"/>
    <n v="1887916.8"/>
    <n v="0"/>
    <n v="6"/>
    <x v="1"/>
    <x v="5"/>
    <x v="16"/>
    <x v="385"/>
    <x v="1"/>
    <x v="1"/>
    <x v="0"/>
    <x v="14"/>
    <x v="1"/>
    <x v="1"/>
  </r>
  <r>
    <x v="1368"/>
    <x v="489"/>
    <x v="25"/>
    <x v="3"/>
    <x v="1287"/>
    <n v="0"/>
    <n v="442480.5"/>
    <n v="44248.05"/>
    <n v="2"/>
    <x v="0"/>
    <x v="3"/>
    <x v="18"/>
    <x v="24"/>
    <x v="2"/>
    <x v="0"/>
    <x v="0"/>
    <x v="5"/>
    <x v="0"/>
    <x v="1"/>
  </r>
  <r>
    <x v="1368"/>
    <x v="489"/>
    <x v="25"/>
    <x v="3"/>
    <x v="187"/>
    <n v="0"/>
    <n v="3318603.75"/>
    <n v="988206.45000000007"/>
    <n v="5"/>
    <x v="0"/>
    <x v="3"/>
    <x v="18"/>
    <x v="24"/>
    <x v="2"/>
    <x v="0"/>
    <x v="0"/>
    <x v="0"/>
    <x v="0"/>
    <x v="1"/>
  </r>
  <r>
    <x v="1368"/>
    <x v="489"/>
    <x v="25"/>
    <x v="3"/>
    <x v="605"/>
    <n v="0.1"/>
    <n v="914459.70000000007"/>
    <n v="14749.35"/>
    <n v="3"/>
    <x v="1"/>
    <x v="3"/>
    <x v="18"/>
    <x v="24"/>
    <x v="2"/>
    <x v="0"/>
    <x v="0"/>
    <x v="3"/>
    <x v="0"/>
    <x v="1"/>
  </r>
  <r>
    <x v="1368"/>
    <x v="489"/>
    <x v="25"/>
    <x v="3"/>
    <x v="1092"/>
    <n v="0.15"/>
    <n v="6283223.1000000006"/>
    <n v="0"/>
    <n v="3"/>
    <x v="0"/>
    <x v="3"/>
    <x v="18"/>
    <x v="24"/>
    <x v="2"/>
    <x v="0"/>
    <x v="2"/>
    <x v="10"/>
    <x v="0"/>
    <x v="1"/>
  </r>
  <r>
    <x v="1369"/>
    <x v="489"/>
    <x v="180"/>
    <x v="0"/>
    <x v="1288"/>
    <n v="0.1"/>
    <n v="13274415"/>
    <n v="-147493.5"/>
    <n v="2"/>
    <x v="1"/>
    <x v="5"/>
    <x v="54"/>
    <x v="106"/>
    <x v="1"/>
    <x v="1"/>
    <x v="0"/>
    <x v="11"/>
    <x v="0"/>
    <x v="1"/>
  </r>
  <r>
    <x v="1370"/>
    <x v="490"/>
    <x v="344"/>
    <x v="1"/>
    <x v="346"/>
    <n v="0.1"/>
    <n v="10516286.550000001"/>
    <n v="589974"/>
    <n v="4"/>
    <x v="0"/>
    <x v="4"/>
    <x v="72"/>
    <x v="211"/>
    <x v="1"/>
    <x v="2"/>
    <x v="1"/>
    <x v="1"/>
    <x v="1"/>
    <x v="1"/>
  </r>
  <r>
    <x v="1370"/>
    <x v="490"/>
    <x v="344"/>
    <x v="1"/>
    <x v="1289"/>
    <n v="0.35"/>
    <n v="24719910.600000001"/>
    <n v="3038366.1"/>
    <n v="6"/>
    <x v="1"/>
    <x v="4"/>
    <x v="72"/>
    <x v="211"/>
    <x v="1"/>
    <x v="2"/>
    <x v="1"/>
    <x v="6"/>
    <x v="1"/>
    <x v="1"/>
  </r>
  <r>
    <x v="1370"/>
    <x v="490"/>
    <x v="344"/>
    <x v="1"/>
    <x v="687"/>
    <n v="0"/>
    <n v="16829008.350000001"/>
    <n v="3525094.65"/>
    <n v="3"/>
    <x v="1"/>
    <x v="4"/>
    <x v="72"/>
    <x v="211"/>
    <x v="1"/>
    <x v="2"/>
    <x v="2"/>
    <x v="13"/>
    <x v="1"/>
    <x v="1"/>
  </r>
  <r>
    <x v="1371"/>
    <x v="490"/>
    <x v="80"/>
    <x v="1"/>
    <x v="740"/>
    <n v="0"/>
    <n v="6076732.2000000002"/>
    <n v="2433642.75"/>
    <n v="3"/>
    <x v="1"/>
    <x v="5"/>
    <x v="38"/>
    <x v="67"/>
    <x v="1"/>
    <x v="2"/>
    <x v="0"/>
    <x v="3"/>
    <x v="1"/>
    <x v="1"/>
  </r>
  <r>
    <x v="1372"/>
    <x v="491"/>
    <x v="416"/>
    <x v="0"/>
    <x v="559"/>
    <n v="0"/>
    <n v="752216.85"/>
    <n v="176992.2"/>
    <n v="3"/>
    <x v="0"/>
    <x v="1"/>
    <x v="1"/>
    <x v="3"/>
    <x v="0"/>
    <x v="1"/>
    <x v="1"/>
    <x v="16"/>
    <x v="1"/>
    <x v="1"/>
  </r>
  <r>
    <x v="1372"/>
    <x v="491"/>
    <x v="416"/>
    <x v="0"/>
    <x v="549"/>
    <n v="0"/>
    <n v="457229.85000000003"/>
    <n v="147493.5"/>
    <n v="2"/>
    <x v="0"/>
    <x v="1"/>
    <x v="1"/>
    <x v="3"/>
    <x v="0"/>
    <x v="1"/>
    <x v="0"/>
    <x v="2"/>
    <x v="1"/>
    <x v="1"/>
  </r>
  <r>
    <x v="1372"/>
    <x v="491"/>
    <x v="416"/>
    <x v="0"/>
    <x v="722"/>
    <n v="0.1"/>
    <n v="5236019.25"/>
    <n v="-58997.4"/>
    <n v="2"/>
    <x v="1"/>
    <x v="1"/>
    <x v="1"/>
    <x v="3"/>
    <x v="0"/>
    <x v="1"/>
    <x v="0"/>
    <x v="3"/>
    <x v="1"/>
    <x v="1"/>
  </r>
  <r>
    <x v="1373"/>
    <x v="491"/>
    <x v="469"/>
    <x v="3"/>
    <x v="482"/>
    <n v="0"/>
    <n v="398232.45"/>
    <n v="58997.4"/>
    <n v="2"/>
    <x v="0"/>
    <x v="1"/>
    <x v="1"/>
    <x v="39"/>
    <x v="0"/>
    <x v="1"/>
    <x v="0"/>
    <x v="0"/>
    <x v="1"/>
    <x v="1"/>
  </r>
  <r>
    <x v="1373"/>
    <x v="491"/>
    <x v="469"/>
    <x v="3"/>
    <x v="941"/>
    <n v="0"/>
    <n v="4380556.95"/>
    <n v="1961663.55"/>
    <n v="2"/>
    <x v="0"/>
    <x v="1"/>
    <x v="1"/>
    <x v="39"/>
    <x v="0"/>
    <x v="1"/>
    <x v="2"/>
    <x v="13"/>
    <x v="1"/>
    <x v="1"/>
  </r>
  <r>
    <x v="1374"/>
    <x v="492"/>
    <x v="626"/>
    <x v="0"/>
    <x v="17"/>
    <n v="0"/>
    <n v="40840950.149999999"/>
    <n v="412981.8"/>
    <n v="6"/>
    <x v="1"/>
    <x v="3"/>
    <x v="35"/>
    <x v="61"/>
    <x v="2"/>
    <x v="1"/>
    <x v="1"/>
    <x v="8"/>
    <x v="1"/>
    <x v="1"/>
  </r>
  <r>
    <x v="1374"/>
    <x v="492"/>
    <x v="626"/>
    <x v="0"/>
    <x v="1290"/>
    <n v="0"/>
    <n v="31652105.100000001"/>
    <n v="5383512.75"/>
    <n v="4"/>
    <x v="0"/>
    <x v="3"/>
    <x v="35"/>
    <x v="61"/>
    <x v="2"/>
    <x v="1"/>
    <x v="0"/>
    <x v="11"/>
    <x v="1"/>
    <x v="1"/>
  </r>
  <r>
    <x v="1375"/>
    <x v="492"/>
    <x v="368"/>
    <x v="1"/>
    <x v="17"/>
    <n v="0.1"/>
    <n v="12256709.85"/>
    <n v="-1224196.05"/>
    <n v="2"/>
    <x v="0"/>
    <x v="2"/>
    <x v="15"/>
    <x v="156"/>
    <x v="1"/>
    <x v="1"/>
    <x v="1"/>
    <x v="8"/>
    <x v="1"/>
    <x v="1"/>
  </r>
  <r>
    <x v="1375"/>
    <x v="492"/>
    <x v="368"/>
    <x v="1"/>
    <x v="1291"/>
    <n v="0"/>
    <n v="427731.15"/>
    <n v="206490.9"/>
    <n v="2"/>
    <x v="0"/>
    <x v="2"/>
    <x v="15"/>
    <x v="156"/>
    <x v="1"/>
    <x v="1"/>
    <x v="0"/>
    <x v="12"/>
    <x v="1"/>
    <x v="1"/>
  </r>
  <r>
    <x v="1376"/>
    <x v="492"/>
    <x v="29"/>
    <x v="0"/>
    <x v="497"/>
    <n v="0.1"/>
    <n v="634222.05000000005"/>
    <n v="-14749.35"/>
    <n v="3"/>
    <x v="0"/>
    <x v="2"/>
    <x v="15"/>
    <x v="28"/>
    <x v="1"/>
    <x v="1"/>
    <x v="0"/>
    <x v="5"/>
    <x v="1"/>
    <x v="1"/>
  </r>
  <r>
    <x v="1376"/>
    <x v="492"/>
    <x v="29"/>
    <x v="0"/>
    <x v="1292"/>
    <n v="0.1"/>
    <n v="634222.05000000005"/>
    <n v="162242.85"/>
    <n v="3"/>
    <x v="0"/>
    <x v="2"/>
    <x v="15"/>
    <x v="28"/>
    <x v="1"/>
    <x v="1"/>
    <x v="0"/>
    <x v="4"/>
    <x v="1"/>
    <x v="1"/>
  </r>
  <r>
    <x v="1376"/>
    <x v="492"/>
    <x v="29"/>
    <x v="0"/>
    <x v="765"/>
    <n v="0.1"/>
    <n v="24734659.949999999"/>
    <n v="7699160.7000000002"/>
    <n v="6"/>
    <x v="1"/>
    <x v="2"/>
    <x v="15"/>
    <x v="28"/>
    <x v="1"/>
    <x v="1"/>
    <x v="2"/>
    <x v="9"/>
    <x v="1"/>
    <x v="1"/>
  </r>
  <r>
    <x v="1376"/>
    <x v="492"/>
    <x v="29"/>
    <x v="0"/>
    <x v="411"/>
    <n v="0.1"/>
    <n v="50767262.700000003"/>
    <n v="560475.30000000005"/>
    <n v="6"/>
    <x v="1"/>
    <x v="2"/>
    <x v="15"/>
    <x v="28"/>
    <x v="1"/>
    <x v="1"/>
    <x v="2"/>
    <x v="10"/>
    <x v="1"/>
    <x v="1"/>
  </r>
  <r>
    <x v="1377"/>
    <x v="492"/>
    <x v="391"/>
    <x v="1"/>
    <x v="1293"/>
    <n v="0.1"/>
    <n v="14528109.75"/>
    <n v="2094407.7"/>
    <n v="3"/>
    <x v="0"/>
    <x v="5"/>
    <x v="16"/>
    <x v="92"/>
    <x v="1"/>
    <x v="1"/>
    <x v="1"/>
    <x v="1"/>
    <x v="1"/>
    <x v="1"/>
  </r>
  <r>
    <x v="1378"/>
    <x v="492"/>
    <x v="534"/>
    <x v="1"/>
    <x v="1191"/>
    <n v="0"/>
    <n v="2920371.3000000003"/>
    <n v="1460185.6500000001"/>
    <n v="10"/>
    <x v="0"/>
    <x v="11"/>
    <x v="22"/>
    <x v="326"/>
    <x v="2"/>
    <x v="2"/>
    <x v="0"/>
    <x v="4"/>
    <x v="1"/>
    <x v="1"/>
  </r>
  <r>
    <x v="1379"/>
    <x v="492"/>
    <x v="96"/>
    <x v="1"/>
    <x v="1294"/>
    <n v="0"/>
    <n v="589974"/>
    <n v="103245.45"/>
    <n v="3"/>
    <x v="1"/>
    <x v="12"/>
    <x v="32"/>
    <x v="48"/>
    <x v="1"/>
    <x v="2"/>
    <x v="0"/>
    <x v="7"/>
    <x v="1"/>
    <x v="1"/>
  </r>
  <r>
    <x v="1380"/>
    <x v="493"/>
    <x v="591"/>
    <x v="1"/>
    <x v="1295"/>
    <n v="0"/>
    <n v="663720.75"/>
    <n v="265488.3"/>
    <n v="3"/>
    <x v="0"/>
    <x v="6"/>
    <x v="8"/>
    <x v="113"/>
    <x v="1"/>
    <x v="1"/>
    <x v="0"/>
    <x v="4"/>
    <x v="1"/>
    <x v="1"/>
  </r>
  <r>
    <x v="1380"/>
    <x v="493"/>
    <x v="591"/>
    <x v="1"/>
    <x v="1296"/>
    <n v="0"/>
    <n v="4646045.25"/>
    <n v="1902666.1500000001"/>
    <n v="3"/>
    <x v="1"/>
    <x v="6"/>
    <x v="8"/>
    <x v="113"/>
    <x v="1"/>
    <x v="1"/>
    <x v="2"/>
    <x v="15"/>
    <x v="1"/>
    <x v="1"/>
  </r>
  <r>
    <x v="1380"/>
    <x v="493"/>
    <x v="591"/>
    <x v="1"/>
    <x v="485"/>
    <n v="0.4"/>
    <n v="7256680.2000000002"/>
    <n v="-3746334.9"/>
    <n v="6"/>
    <x v="0"/>
    <x v="6"/>
    <x v="8"/>
    <x v="113"/>
    <x v="1"/>
    <x v="1"/>
    <x v="2"/>
    <x v="10"/>
    <x v="1"/>
    <x v="1"/>
  </r>
  <r>
    <x v="1381"/>
    <x v="493"/>
    <x v="319"/>
    <x v="2"/>
    <x v="1297"/>
    <n v="0"/>
    <n v="1858418.1"/>
    <n v="619472.70000000007"/>
    <n v="3"/>
    <x v="1"/>
    <x v="2"/>
    <x v="4"/>
    <x v="225"/>
    <x v="1"/>
    <x v="1"/>
    <x v="2"/>
    <x v="15"/>
    <x v="1"/>
    <x v="1"/>
  </r>
  <r>
    <x v="1382"/>
    <x v="493"/>
    <x v="283"/>
    <x v="1"/>
    <x v="688"/>
    <n v="0.5"/>
    <n v="398232.45"/>
    <n v="-117994.8"/>
    <n v="1"/>
    <x v="0"/>
    <x v="2"/>
    <x v="40"/>
    <x v="207"/>
    <x v="1"/>
    <x v="0"/>
    <x v="0"/>
    <x v="2"/>
    <x v="1"/>
    <x v="1"/>
  </r>
  <r>
    <x v="1382"/>
    <x v="493"/>
    <x v="283"/>
    <x v="1"/>
    <x v="212"/>
    <n v="0.5"/>
    <n v="589974"/>
    <n v="-324485.7"/>
    <n v="7"/>
    <x v="0"/>
    <x v="2"/>
    <x v="40"/>
    <x v="207"/>
    <x v="1"/>
    <x v="0"/>
    <x v="0"/>
    <x v="2"/>
    <x v="1"/>
    <x v="1"/>
  </r>
  <r>
    <x v="1383"/>
    <x v="493"/>
    <x v="616"/>
    <x v="0"/>
    <x v="1298"/>
    <n v="0"/>
    <n v="1814170.05"/>
    <n v="235989.6"/>
    <n v="3"/>
    <x v="1"/>
    <x v="1"/>
    <x v="1"/>
    <x v="39"/>
    <x v="0"/>
    <x v="1"/>
    <x v="1"/>
    <x v="16"/>
    <x v="1"/>
    <x v="1"/>
  </r>
  <r>
    <x v="1383"/>
    <x v="493"/>
    <x v="616"/>
    <x v="0"/>
    <x v="999"/>
    <n v="0"/>
    <n v="781715.55"/>
    <n v="88496.1"/>
    <n v="2"/>
    <x v="1"/>
    <x v="1"/>
    <x v="1"/>
    <x v="39"/>
    <x v="0"/>
    <x v="1"/>
    <x v="0"/>
    <x v="14"/>
    <x v="1"/>
    <x v="1"/>
  </r>
  <r>
    <x v="1383"/>
    <x v="493"/>
    <x v="616"/>
    <x v="0"/>
    <x v="1264"/>
    <n v="0"/>
    <n v="2949870"/>
    <n v="530976.6"/>
    <n v="2"/>
    <x v="1"/>
    <x v="1"/>
    <x v="1"/>
    <x v="39"/>
    <x v="0"/>
    <x v="1"/>
    <x v="2"/>
    <x v="15"/>
    <x v="1"/>
    <x v="1"/>
  </r>
  <r>
    <x v="1384"/>
    <x v="493"/>
    <x v="327"/>
    <x v="3"/>
    <x v="1299"/>
    <n v="0"/>
    <n v="707968.8"/>
    <n v="176992.2"/>
    <n v="2"/>
    <x v="1"/>
    <x v="8"/>
    <x v="77"/>
    <x v="232"/>
    <x v="2"/>
    <x v="1"/>
    <x v="0"/>
    <x v="0"/>
    <x v="1"/>
    <x v="1"/>
  </r>
  <r>
    <x v="1384"/>
    <x v="493"/>
    <x v="327"/>
    <x v="3"/>
    <x v="669"/>
    <n v="0.15"/>
    <n v="1843668.75"/>
    <n v="589974"/>
    <n v="2"/>
    <x v="1"/>
    <x v="8"/>
    <x v="77"/>
    <x v="232"/>
    <x v="2"/>
    <x v="1"/>
    <x v="2"/>
    <x v="10"/>
    <x v="1"/>
    <x v="1"/>
  </r>
  <r>
    <x v="1385"/>
    <x v="493"/>
    <x v="516"/>
    <x v="1"/>
    <x v="59"/>
    <n v="0.5"/>
    <n v="235989.6"/>
    <n v="-88496.1"/>
    <n v="3"/>
    <x v="1"/>
    <x v="2"/>
    <x v="15"/>
    <x v="317"/>
    <x v="1"/>
    <x v="2"/>
    <x v="0"/>
    <x v="7"/>
    <x v="0"/>
    <x v="1"/>
  </r>
  <r>
    <x v="1386"/>
    <x v="494"/>
    <x v="642"/>
    <x v="2"/>
    <x v="1177"/>
    <n v="0.5"/>
    <n v="3952825.8000000003"/>
    <n v="-3952825.8000000003"/>
    <n v="6"/>
    <x v="0"/>
    <x v="5"/>
    <x v="39"/>
    <x v="377"/>
    <x v="1"/>
    <x v="2"/>
    <x v="1"/>
    <x v="8"/>
    <x v="1"/>
    <x v="1"/>
  </r>
  <r>
    <x v="1386"/>
    <x v="494"/>
    <x v="642"/>
    <x v="2"/>
    <x v="75"/>
    <n v="0.5"/>
    <n v="1843668.75"/>
    <n v="-855462.3"/>
    <n v="3"/>
    <x v="1"/>
    <x v="5"/>
    <x v="39"/>
    <x v="377"/>
    <x v="1"/>
    <x v="2"/>
    <x v="1"/>
    <x v="8"/>
    <x v="1"/>
    <x v="1"/>
  </r>
  <r>
    <x v="1386"/>
    <x v="494"/>
    <x v="642"/>
    <x v="2"/>
    <x v="115"/>
    <n v="0.5"/>
    <n v="221240.25"/>
    <n v="-58997.4"/>
    <n v="2"/>
    <x v="0"/>
    <x v="5"/>
    <x v="39"/>
    <x v="377"/>
    <x v="1"/>
    <x v="2"/>
    <x v="0"/>
    <x v="2"/>
    <x v="1"/>
    <x v="1"/>
  </r>
  <r>
    <x v="1386"/>
    <x v="494"/>
    <x v="642"/>
    <x v="2"/>
    <x v="544"/>
    <n v="0.5"/>
    <n v="147493.5"/>
    <n v="0"/>
    <n v="2"/>
    <x v="0"/>
    <x v="5"/>
    <x v="39"/>
    <x v="377"/>
    <x v="1"/>
    <x v="2"/>
    <x v="0"/>
    <x v="2"/>
    <x v="1"/>
    <x v="1"/>
  </r>
  <r>
    <x v="1386"/>
    <x v="494"/>
    <x v="642"/>
    <x v="2"/>
    <x v="213"/>
    <n v="0.5"/>
    <n v="6238975.0499999998"/>
    <n v="-5368763.4000000004"/>
    <n v="4"/>
    <x v="1"/>
    <x v="5"/>
    <x v="39"/>
    <x v="377"/>
    <x v="1"/>
    <x v="2"/>
    <x v="0"/>
    <x v="3"/>
    <x v="1"/>
    <x v="1"/>
  </r>
  <r>
    <x v="1386"/>
    <x v="494"/>
    <x v="642"/>
    <x v="2"/>
    <x v="1140"/>
    <n v="0.5"/>
    <n v="722718.15"/>
    <n v="-294987"/>
    <n v="2"/>
    <x v="1"/>
    <x v="5"/>
    <x v="39"/>
    <x v="377"/>
    <x v="1"/>
    <x v="2"/>
    <x v="0"/>
    <x v="3"/>
    <x v="1"/>
    <x v="1"/>
  </r>
  <r>
    <x v="1386"/>
    <x v="494"/>
    <x v="642"/>
    <x v="2"/>
    <x v="633"/>
    <n v="0.5"/>
    <n v="2787627.15"/>
    <n v="-2286149.25"/>
    <n v="1"/>
    <x v="0"/>
    <x v="5"/>
    <x v="39"/>
    <x v="377"/>
    <x v="1"/>
    <x v="2"/>
    <x v="2"/>
    <x v="13"/>
    <x v="1"/>
    <x v="1"/>
  </r>
  <r>
    <x v="1386"/>
    <x v="494"/>
    <x v="642"/>
    <x v="2"/>
    <x v="1163"/>
    <n v="0.5"/>
    <n v="3923327.1"/>
    <n v="-1961663.55"/>
    <n v="2"/>
    <x v="0"/>
    <x v="5"/>
    <x v="39"/>
    <x v="377"/>
    <x v="1"/>
    <x v="2"/>
    <x v="2"/>
    <x v="9"/>
    <x v="1"/>
    <x v="1"/>
  </r>
  <r>
    <x v="1387"/>
    <x v="494"/>
    <x v="38"/>
    <x v="1"/>
    <x v="1300"/>
    <n v="0"/>
    <n v="2345146.65"/>
    <n v="1076702.55"/>
    <n v="3"/>
    <x v="0"/>
    <x v="8"/>
    <x v="11"/>
    <x v="37"/>
    <x v="2"/>
    <x v="2"/>
    <x v="0"/>
    <x v="5"/>
    <x v="1"/>
    <x v="1"/>
  </r>
  <r>
    <x v="1387"/>
    <x v="494"/>
    <x v="38"/>
    <x v="1"/>
    <x v="835"/>
    <n v="0"/>
    <n v="5221269.9000000004"/>
    <n v="2566386.9"/>
    <n v="3"/>
    <x v="0"/>
    <x v="8"/>
    <x v="11"/>
    <x v="37"/>
    <x v="2"/>
    <x v="2"/>
    <x v="2"/>
    <x v="9"/>
    <x v="1"/>
    <x v="1"/>
  </r>
  <r>
    <x v="1388"/>
    <x v="494"/>
    <x v="357"/>
    <x v="1"/>
    <x v="389"/>
    <n v="0"/>
    <n v="4203564.75"/>
    <n v="88496.1"/>
    <n v="2"/>
    <x v="1"/>
    <x v="5"/>
    <x v="46"/>
    <x v="206"/>
    <x v="1"/>
    <x v="1"/>
    <x v="2"/>
    <x v="13"/>
    <x v="1"/>
    <x v="1"/>
  </r>
  <r>
    <x v="1389"/>
    <x v="495"/>
    <x v="437"/>
    <x v="0"/>
    <x v="83"/>
    <n v="0.1"/>
    <n v="2005911.6"/>
    <n v="132744.15"/>
    <n v="5"/>
    <x v="1"/>
    <x v="8"/>
    <x v="24"/>
    <x v="282"/>
    <x v="2"/>
    <x v="1"/>
    <x v="0"/>
    <x v="2"/>
    <x v="1"/>
    <x v="1"/>
  </r>
  <r>
    <x v="1390"/>
    <x v="495"/>
    <x v="397"/>
    <x v="1"/>
    <x v="172"/>
    <n v="0"/>
    <n v="2153405.1"/>
    <n v="988206.45000000007"/>
    <n v="11"/>
    <x v="0"/>
    <x v="1"/>
    <x v="1"/>
    <x v="162"/>
    <x v="0"/>
    <x v="1"/>
    <x v="0"/>
    <x v="5"/>
    <x v="1"/>
    <x v="1"/>
  </r>
  <r>
    <x v="1390"/>
    <x v="495"/>
    <x v="397"/>
    <x v="1"/>
    <x v="1301"/>
    <n v="0"/>
    <n v="1917415.5"/>
    <n v="501477.9"/>
    <n v="4"/>
    <x v="0"/>
    <x v="1"/>
    <x v="1"/>
    <x v="162"/>
    <x v="0"/>
    <x v="1"/>
    <x v="0"/>
    <x v="0"/>
    <x v="1"/>
    <x v="1"/>
  </r>
  <r>
    <x v="1391"/>
    <x v="495"/>
    <x v="664"/>
    <x v="0"/>
    <x v="179"/>
    <n v="0"/>
    <n v="3230107.65"/>
    <n v="221240.25"/>
    <n v="5"/>
    <x v="1"/>
    <x v="3"/>
    <x v="13"/>
    <x v="57"/>
    <x v="2"/>
    <x v="2"/>
    <x v="1"/>
    <x v="16"/>
    <x v="1"/>
    <x v="1"/>
  </r>
  <r>
    <x v="1391"/>
    <x v="495"/>
    <x v="664"/>
    <x v="0"/>
    <x v="675"/>
    <n v="0"/>
    <n v="3967575.15"/>
    <n v="309736.35000000003"/>
    <n v="5"/>
    <x v="0"/>
    <x v="3"/>
    <x v="13"/>
    <x v="57"/>
    <x v="2"/>
    <x v="2"/>
    <x v="0"/>
    <x v="2"/>
    <x v="1"/>
    <x v="1"/>
  </r>
  <r>
    <x v="1391"/>
    <x v="495"/>
    <x v="664"/>
    <x v="0"/>
    <x v="939"/>
    <n v="0.4"/>
    <n v="4336308.9000000004"/>
    <n v="-943958.4"/>
    <n v="3"/>
    <x v="1"/>
    <x v="3"/>
    <x v="13"/>
    <x v="57"/>
    <x v="2"/>
    <x v="2"/>
    <x v="2"/>
    <x v="9"/>
    <x v="1"/>
    <x v="1"/>
  </r>
  <r>
    <x v="1392"/>
    <x v="495"/>
    <x v="430"/>
    <x v="1"/>
    <x v="1215"/>
    <n v="0"/>
    <n v="1445436.3"/>
    <n v="575224.65"/>
    <n v="4"/>
    <x v="0"/>
    <x v="2"/>
    <x v="3"/>
    <x v="279"/>
    <x v="1"/>
    <x v="1"/>
    <x v="0"/>
    <x v="2"/>
    <x v="0"/>
    <x v="1"/>
  </r>
  <r>
    <x v="1392"/>
    <x v="495"/>
    <x v="430"/>
    <x v="1"/>
    <x v="193"/>
    <n v="0"/>
    <n v="648971.4"/>
    <n v="132744.15"/>
    <n v="3"/>
    <x v="1"/>
    <x v="2"/>
    <x v="3"/>
    <x v="279"/>
    <x v="1"/>
    <x v="1"/>
    <x v="0"/>
    <x v="2"/>
    <x v="0"/>
    <x v="1"/>
  </r>
  <r>
    <x v="1392"/>
    <x v="495"/>
    <x v="430"/>
    <x v="1"/>
    <x v="1302"/>
    <n v="0"/>
    <n v="4454303.7"/>
    <n v="88496.1"/>
    <n v="6"/>
    <x v="0"/>
    <x v="2"/>
    <x v="3"/>
    <x v="279"/>
    <x v="1"/>
    <x v="1"/>
    <x v="2"/>
    <x v="9"/>
    <x v="0"/>
    <x v="1"/>
  </r>
  <r>
    <x v="1393"/>
    <x v="496"/>
    <x v="553"/>
    <x v="1"/>
    <x v="597"/>
    <n v="0"/>
    <n v="1342190.85"/>
    <n v="457229.85000000003"/>
    <n v="3"/>
    <x v="0"/>
    <x v="7"/>
    <x v="10"/>
    <x v="335"/>
    <x v="0"/>
    <x v="1"/>
    <x v="0"/>
    <x v="2"/>
    <x v="1"/>
    <x v="1"/>
  </r>
  <r>
    <x v="1393"/>
    <x v="496"/>
    <x v="553"/>
    <x v="1"/>
    <x v="381"/>
    <n v="0"/>
    <n v="1356940.2"/>
    <n v="221240.25"/>
    <n v="4"/>
    <x v="0"/>
    <x v="7"/>
    <x v="10"/>
    <x v="335"/>
    <x v="0"/>
    <x v="1"/>
    <x v="0"/>
    <x v="14"/>
    <x v="1"/>
    <x v="1"/>
  </r>
  <r>
    <x v="1393"/>
    <x v="496"/>
    <x v="553"/>
    <x v="1"/>
    <x v="168"/>
    <n v="0"/>
    <n v="206490.9"/>
    <n v="58997.4"/>
    <n v="3"/>
    <x v="0"/>
    <x v="7"/>
    <x v="10"/>
    <x v="335"/>
    <x v="0"/>
    <x v="1"/>
    <x v="0"/>
    <x v="7"/>
    <x v="1"/>
    <x v="1"/>
  </r>
  <r>
    <x v="1394"/>
    <x v="496"/>
    <x v="268"/>
    <x v="1"/>
    <x v="1303"/>
    <n v="0.5"/>
    <n v="3289105.0500000003"/>
    <n v="-1651927.2"/>
    <n v="3"/>
    <x v="0"/>
    <x v="4"/>
    <x v="6"/>
    <x v="8"/>
    <x v="1"/>
    <x v="1"/>
    <x v="1"/>
    <x v="1"/>
    <x v="0"/>
    <x v="1"/>
  </r>
  <r>
    <x v="1394"/>
    <x v="496"/>
    <x v="268"/>
    <x v="1"/>
    <x v="173"/>
    <n v="0.5"/>
    <n v="294987"/>
    <n v="-58997.4"/>
    <n v="3"/>
    <x v="0"/>
    <x v="4"/>
    <x v="6"/>
    <x v="8"/>
    <x v="1"/>
    <x v="1"/>
    <x v="0"/>
    <x v="4"/>
    <x v="0"/>
    <x v="1"/>
  </r>
  <r>
    <x v="1394"/>
    <x v="496"/>
    <x v="268"/>
    <x v="1"/>
    <x v="1304"/>
    <n v="0.5"/>
    <n v="7669662"/>
    <n v="-5840742.6000000006"/>
    <n v="7"/>
    <x v="0"/>
    <x v="4"/>
    <x v="6"/>
    <x v="8"/>
    <x v="1"/>
    <x v="1"/>
    <x v="2"/>
    <x v="13"/>
    <x v="0"/>
    <x v="1"/>
  </r>
  <r>
    <x v="1395"/>
    <x v="497"/>
    <x v="665"/>
    <x v="1"/>
    <x v="174"/>
    <n v="0"/>
    <n v="2463141.4500000002"/>
    <n v="294987"/>
    <n v="4"/>
    <x v="0"/>
    <x v="5"/>
    <x v="16"/>
    <x v="386"/>
    <x v="1"/>
    <x v="1"/>
    <x v="0"/>
    <x v="12"/>
    <x v="1"/>
    <x v="1"/>
  </r>
  <r>
    <x v="1396"/>
    <x v="497"/>
    <x v="666"/>
    <x v="0"/>
    <x v="293"/>
    <n v="0.1"/>
    <n v="5472008.8500000006"/>
    <n v="1283193.45"/>
    <n v="1"/>
    <x v="0"/>
    <x v="2"/>
    <x v="2"/>
    <x v="387"/>
    <x v="1"/>
    <x v="1"/>
    <x v="1"/>
    <x v="1"/>
    <x v="1"/>
    <x v="1"/>
  </r>
  <r>
    <x v="1396"/>
    <x v="497"/>
    <x v="666"/>
    <x v="0"/>
    <x v="621"/>
    <n v="0"/>
    <n v="1297942.8"/>
    <n v="398232.45"/>
    <n v="2"/>
    <x v="1"/>
    <x v="2"/>
    <x v="2"/>
    <x v="387"/>
    <x v="1"/>
    <x v="1"/>
    <x v="1"/>
    <x v="16"/>
    <x v="1"/>
    <x v="1"/>
  </r>
  <r>
    <x v="1396"/>
    <x v="497"/>
    <x v="666"/>
    <x v="0"/>
    <x v="1073"/>
    <n v="0"/>
    <n v="442480.5"/>
    <n v="176992.2"/>
    <n v="3"/>
    <x v="1"/>
    <x v="2"/>
    <x v="2"/>
    <x v="387"/>
    <x v="1"/>
    <x v="1"/>
    <x v="0"/>
    <x v="14"/>
    <x v="1"/>
    <x v="1"/>
  </r>
  <r>
    <x v="1396"/>
    <x v="497"/>
    <x v="666"/>
    <x v="0"/>
    <x v="235"/>
    <n v="0"/>
    <n v="206490.9"/>
    <n v="88496.1"/>
    <n v="2"/>
    <x v="0"/>
    <x v="2"/>
    <x v="2"/>
    <x v="387"/>
    <x v="1"/>
    <x v="1"/>
    <x v="0"/>
    <x v="7"/>
    <x v="1"/>
    <x v="1"/>
  </r>
  <r>
    <x v="1397"/>
    <x v="497"/>
    <x v="205"/>
    <x v="1"/>
    <x v="74"/>
    <n v="0.5"/>
    <n v="5383512.75"/>
    <n v="-1828919.4000000001"/>
    <n v="2"/>
    <x v="1"/>
    <x v="1"/>
    <x v="1"/>
    <x v="159"/>
    <x v="0"/>
    <x v="1"/>
    <x v="1"/>
    <x v="1"/>
    <x v="0"/>
    <x v="1"/>
  </r>
  <r>
    <x v="1398"/>
    <x v="498"/>
    <x v="431"/>
    <x v="2"/>
    <x v="783"/>
    <n v="0"/>
    <n v="825963.6"/>
    <n v="191741.55000000002"/>
    <n v="5"/>
    <x v="0"/>
    <x v="5"/>
    <x v="16"/>
    <x v="280"/>
    <x v="1"/>
    <x v="1"/>
    <x v="0"/>
    <x v="2"/>
    <x v="1"/>
    <x v="1"/>
  </r>
  <r>
    <x v="1398"/>
    <x v="498"/>
    <x v="431"/>
    <x v="2"/>
    <x v="216"/>
    <n v="0"/>
    <n v="7271429.5499999998"/>
    <n v="796464.9"/>
    <n v="10"/>
    <x v="1"/>
    <x v="5"/>
    <x v="16"/>
    <x v="280"/>
    <x v="1"/>
    <x v="1"/>
    <x v="0"/>
    <x v="5"/>
    <x v="1"/>
    <x v="1"/>
  </r>
  <r>
    <x v="1398"/>
    <x v="498"/>
    <x v="431"/>
    <x v="2"/>
    <x v="1305"/>
    <n v="0"/>
    <n v="870211.65"/>
    <n v="294987"/>
    <n v="4"/>
    <x v="0"/>
    <x v="5"/>
    <x v="16"/>
    <x v="280"/>
    <x v="1"/>
    <x v="1"/>
    <x v="0"/>
    <x v="14"/>
    <x v="1"/>
    <x v="1"/>
  </r>
  <r>
    <x v="1398"/>
    <x v="498"/>
    <x v="431"/>
    <x v="2"/>
    <x v="1158"/>
    <n v="0"/>
    <n v="1312692.1500000001"/>
    <n v="14749.35"/>
    <n v="3"/>
    <x v="1"/>
    <x v="5"/>
    <x v="16"/>
    <x v="280"/>
    <x v="1"/>
    <x v="1"/>
    <x v="0"/>
    <x v="14"/>
    <x v="1"/>
    <x v="1"/>
  </r>
  <r>
    <x v="1398"/>
    <x v="498"/>
    <x v="431"/>
    <x v="2"/>
    <x v="1306"/>
    <n v="0"/>
    <n v="486728.55"/>
    <n v="117994.8"/>
    <n v="3"/>
    <x v="0"/>
    <x v="5"/>
    <x v="16"/>
    <x v="280"/>
    <x v="1"/>
    <x v="1"/>
    <x v="0"/>
    <x v="7"/>
    <x v="1"/>
    <x v="1"/>
  </r>
  <r>
    <x v="1398"/>
    <x v="498"/>
    <x v="431"/>
    <x v="2"/>
    <x v="367"/>
    <n v="0"/>
    <n v="619472.70000000007"/>
    <n v="103245.45"/>
    <n v="2"/>
    <x v="1"/>
    <x v="5"/>
    <x v="16"/>
    <x v="280"/>
    <x v="1"/>
    <x v="1"/>
    <x v="0"/>
    <x v="0"/>
    <x v="1"/>
    <x v="1"/>
  </r>
  <r>
    <x v="1399"/>
    <x v="498"/>
    <x v="647"/>
    <x v="1"/>
    <x v="554"/>
    <n v="0.1"/>
    <n v="6415967.25"/>
    <n v="1283193.45"/>
    <n v="3"/>
    <x v="1"/>
    <x v="6"/>
    <x v="37"/>
    <x v="130"/>
    <x v="1"/>
    <x v="0"/>
    <x v="1"/>
    <x v="8"/>
    <x v="1"/>
    <x v="1"/>
  </r>
  <r>
    <x v="1399"/>
    <x v="498"/>
    <x v="647"/>
    <x v="1"/>
    <x v="13"/>
    <n v="0"/>
    <n v="2433642.75"/>
    <n v="442480.5"/>
    <n v="3"/>
    <x v="1"/>
    <x v="6"/>
    <x v="37"/>
    <x v="130"/>
    <x v="1"/>
    <x v="0"/>
    <x v="0"/>
    <x v="2"/>
    <x v="1"/>
    <x v="1"/>
  </r>
  <r>
    <x v="1399"/>
    <x v="498"/>
    <x v="647"/>
    <x v="1"/>
    <x v="1058"/>
    <n v="0"/>
    <n v="1681425.9000000001"/>
    <n v="589974"/>
    <n v="7"/>
    <x v="0"/>
    <x v="6"/>
    <x v="37"/>
    <x v="130"/>
    <x v="1"/>
    <x v="0"/>
    <x v="0"/>
    <x v="4"/>
    <x v="1"/>
    <x v="1"/>
  </r>
  <r>
    <x v="1400"/>
    <x v="498"/>
    <x v="667"/>
    <x v="1"/>
    <x v="239"/>
    <n v="0.1"/>
    <n v="3274355.7"/>
    <n v="1194697.3500000001"/>
    <n v="3"/>
    <x v="0"/>
    <x v="5"/>
    <x v="39"/>
    <x v="388"/>
    <x v="1"/>
    <x v="0"/>
    <x v="1"/>
    <x v="8"/>
    <x v="1"/>
    <x v="1"/>
  </r>
  <r>
    <x v="1400"/>
    <x v="498"/>
    <x v="667"/>
    <x v="1"/>
    <x v="654"/>
    <n v="0"/>
    <n v="12345205.950000001"/>
    <n v="6179977.6500000004"/>
    <n v="7"/>
    <x v="0"/>
    <x v="5"/>
    <x v="39"/>
    <x v="388"/>
    <x v="1"/>
    <x v="0"/>
    <x v="2"/>
    <x v="13"/>
    <x v="1"/>
    <x v="1"/>
  </r>
  <r>
    <x v="1401"/>
    <x v="498"/>
    <x v="71"/>
    <x v="0"/>
    <x v="1062"/>
    <n v="0.1"/>
    <n v="412981.8"/>
    <n v="162242.85"/>
    <n v="2"/>
    <x v="0"/>
    <x v="3"/>
    <x v="35"/>
    <x v="61"/>
    <x v="2"/>
    <x v="1"/>
    <x v="0"/>
    <x v="3"/>
    <x v="1"/>
    <x v="1"/>
  </r>
  <r>
    <x v="1402"/>
    <x v="498"/>
    <x v="483"/>
    <x v="1"/>
    <x v="408"/>
    <n v="0"/>
    <n v="707968.8"/>
    <n v="265488.3"/>
    <n v="3"/>
    <x v="0"/>
    <x v="5"/>
    <x v="54"/>
    <x v="106"/>
    <x v="1"/>
    <x v="1"/>
    <x v="0"/>
    <x v="2"/>
    <x v="1"/>
    <x v="1"/>
  </r>
  <r>
    <x v="1403"/>
    <x v="499"/>
    <x v="550"/>
    <x v="0"/>
    <x v="1307"/>
    <n v="0"/>
    <n v="1002955.8"/>
    <n v="383483.10000000003"/>
    <n v="4"/>
    <x v="1"/>
    <x v="4"/>
    <x v="6"/>
    <x v="8"/>
    <x v="1"/>
    <x v="1"/>
    <x v="0"/>
    <x v="0"/>
    <x v="1"/>
    <x v="1"/>
  </r>
  <r>
    <x v="1403"/>
    <x v="499"/>
    <x v="550"/>
    <x v="0"/>
    <x v="1140"/>
    <n v="0"/>
    <n v="1445436.3"/>
    <n v="427731.15"/>
    <n v="2"/>
    <x v="0"/>
    <x v="4"/>
    <x v="6"/>
    <x v="8"/>
    <x v="1"/>
    <x v="1"/>
    <x v="0"/>
    <x v="3"/>
    <x v="1"/>
    <x v="1"/>
  </r>
  <r>
    <x v="1404"/>
    <x v="499"/>
    <x v="350"/>
    <x v="1"/>
    <x v="1308"/>
    <n v="0"/>
    <n v="2241901.2000000002"/>
    <n v="250738.95"/>
    <n v="3"/>
    <x v="1"/>
    <x v="2"/>
    <x v="15"/>
    <x v="244"/>
    <x v="1"/>
    <x v="1"/>
    <x v="0"/>
    <x v="5"/>
    <x v="1"/>
    <x v="1"/>
  </r>
  <r>
    <x v="1405"/>
    <x v="499"/>
    <x v="456"/>
    <x v="1"/>
    <x v="143"/>
    <n v="0.1"/>
    <n v="29085718.199999999"/>
    <n v="5162272.5"/>
    <n v="5"/>
    <x v="1"/>
    <x v="1"/>
    <x v="1"/>
    <x v="275"/>
    <x v="0"/>
    <x v="1"/>
    <x v="1"/>
    <x v="1"/>
    <x v="1"/>
    <x v="1"/>
  </r>
  <r>
    <x v="1406"/>
    <x v="499"/>
    <x v="521"/>
    <x v="1"/>
    <x v="1038"/>
    <n v="0.1"/>
    <n v="14424864.300000001"/>
    <n v="162242.85"/>
    <n v="3"/>
    <x v="1"/>
    <x v="2"/>
    <x v="15"/>
    <x v="55"/>
    <x v="1"/>
    <x v="1"/>
    <x v="1"/>
    <x v="1"/>
    <x v="1"/>
    <x v="1"/>
  </r>
  <r>
    <x v="1406"/>
    <x v="499"/>
    <x v="521"/>
    <x v="1"/>
    <x v="443"/>
    <n v="0.1"/>
    <n v="3952825.8000000003"/>
    <n v="442480.5"/>
    <n v="2"/>
    <x v="1"/>
    <x v="2"/>
    <x v="15"/>
    <x v="55"/>
    <x v="1"/>
    <x v="1"/>
    <x v="1"/>
    <x v="1"/>
    <x v="1"/>
    <x v="1"/>
  </r>
  <r>
    <x v="1406"/>
    <x v="499"/>
    <x v="521"/>
    <x v="1"/>
    <x v="1309"/>
    <n v="0"/>
    <n v="1150449.3"/>
    <n v="516227.25"/>
    <n v="7"/>
    <x v="0"/>
    <x v="2"/>
    <x v="15"/>
    <x v="55"/>
    <x v="1"/>
    <x v="1"/>
    <x v="0"/>
    <x v="7"/>
    <x v="1"/>
    <x v="1"/>
  </r>
  <r>
    <x v="1406"/>
    <x v="499"/>
    <x v="521"/>
    <x v="1"/>
    <x v="1310"/>
    <n v="0"/>
    <n v="2168154.4500000002"/>
    <n v="280237.65000000002"/>
    <n v="5"/>
    <x v="1"/>
    <x v="2"/>
    <x v="15"/>
    <x v="55"/>
    <x v="1"/>
    <x v="1"/>
    <x v="2"/>
    <x v="15"/>
    <x v="1"/>
    <x v="1"/>
  </r>
  <r>
    <x v="1407"/>
    <x v="499"/>
    <x v="27"/>
    <x v="3"/>
    <x v="1311"/>
    <n v="0"/>
    <n v="1061953.2"/>
    <n v="147493.5"/>
    <n v="3"/>
    <x v="0"/>
    <x v="3"/>
    <x v="19"/>
    <x v="26"/>
    <x v="2"/>
    <x v="1"/>
    <x v="0"/>
    <x v="12"/>
    <x v="0"/>
    <x v="1"/>
  </r>
  <r>
    <x v="1407"/>
    <x v="499"/>
    <x v="27"/>
    <x v="3"/>
    <x v="1312"/>
    <n v="0.15"/>
    <n v="16755261.6"/>
    <n v="-796464.9"/>
    <n v="7"/>
    <x v="1"/>
    <x v="3"/>
    <x v="19"/>
    <x v="26"/>
    <x v="2"/>
    <x v="1"/>
    <x v="2"/>
    <x v="13"/>
    <x v="0"/>
    <x v="1"/>
  </r>
  <r>
    <x v="1408"/>
    <x v="499"/>
    <x v="30"/>
    <x v="2"/>
    <x v="170"/>
    <n v="0"/>
    <n v="884961"/>
    <n v="368733.75"/>
    <n v="5"/>
    <x v="1"/>
    <x v="8"/>
    <x v="20"/>
    <x v="29"/>
    <x v="2"/>
    <x v="1"/>
    <x v="0"/>
    <x v="2"/>
    <x v="0"/>
    <x v="1"/>
  </r>
  <r>
    <x v="1409"/>
    <x v="499"/>
    <x v="668"/>
    <x v="1"/>
    <x v="1237"/>
    <n v="0.5"/>
    <n v="2640133.65"/>
    <n v="-899710.35"/>
    <n v="1"/>
    <x v="1"/>
    <x v="6"/>
    <x v="70"/>
    <x v="389"/>
    <x v="1"/>
    <x v="0"/>
    <x v="2"/>
    <x v="13"/>
    <x v="0"/>
    <x v="1"/>
  </r>
  <r>
    <x v="1409"/>
    <x v="499"/>
    <x v="668"/>
    <x v="1"/>
    <x v="913"/>
    <n v="0.5"/>
    <n v="1651927.2"/>
    <n v="-1386438.9000000001"/>
    <n v="3"/>
    <x v="0"/>
    <x v="6"/>
    <x v="70"/>
    <x v="389"/>
    <x v="1"/>
    <x v="0"/>
    <x v="2"/>
    <x v="9"/>
    <x v="0"/>
    <x v="1"/>
  </r>
  <r>
    <x v="1410"/>
    <x v="499"/>
    <x v="595"/>
    <x v="0"/>
    <x v="389"/>
    <n v="0.5"/>
    <n v="3156360.9"/>
    <n v="-3023616.75"/>
    <n v="3"/>
    <x v="1"/>
    <x v="2"/>
    <x v="15"/>
    <x v="357"/>
    <x v="1"/>
    <x v="0"/>
    <x v="2"/>
    <x v="13"/>
    <x v="0"/>
    <x v="1"/>
  </r>
  <r>
    <x v="1411"/>
    <x v="500"/>
    <x v="669"/>
    <x v="0"/>
    <x v="83"/>
    <n v="0"/>
    <n v="2669632.35"/>
    <n v="427731.15"/>
    <n v="6"/>
    <x v="0"/>
    <x v="4"/>
    <x v="6"/>
    <x v="8"/>
    <x v="1"/>
    <x v="2"/>
    <x v="0"/>
    <x v="2"/>
    <x v="1"/>
    <x v="1"/>
  </r>
  <r>
    <x v="1411"/>
    <x v="500"/>
    <x v="669"/>
    <x v="0"/>
    <x v="1048"/>
    <n v="0"/>
    <n v="1327441.5"/>
    <n v="634222.05000000005"/>
    <n v="4"/>
    <x v="1"/>
    <x v="4"/>
    <x v="6"/>
    <x v="8"/>
    <x v="1"/>
    <x v="2"/>
    <x v="0"/>
    <x v="12"/>
    <x v="1"/>
    <x v="1"/>
  </r>
  <r>
    <x v="1412"/>
    <x v="500"/>
    <x v="447"/>
    <x v="0"/>
    <x v="348"/>
    <n v="0.6"/>
    <n v="1061953.2"/>
    <n v="-1519183.05"/>
    <n v="3"/>
    <x v="1"/>
    <x v="2"/>
    <x v="15"/>
    <x v="55"/>
    <x v="1"/>
    <x v="2"/>
    <x v="0"/>
    <x v="11"/>
    <x v="1"/>
    <x v="1"/>
  </r>
  <r>
    <x v="1412"/>
    <x v="500"/>
    <x v="447"/>
    <x v="0"/>
    <x v="617"/>
    <n v="0.5"/>
    <n v="2522138.85"/>
    <n v="-1917415.5"/>
    <n v="7"/>
    <x v="1"/>
    <x v="2"/>
    <x v="15"/>
    <x v="55"/>
    <x v="1"/>
    <x v="2"/>
    <x v="0"/>
    <x v="5"/>
    <x v="1"/>
    <x v="1"/>
  </r>
  <r>
    <x v="1412"/>
    <x v="500"/>
    <x v="447"/>
    <x v="0"/>
    <x v="41"/>
    <n v="0.5"/>
    <n v="3215358.3000000003"/>
    <n v="-1283193.45"/>
    <n v="9"/>
    <x v="1"/>
    <x v="2"/>
    <x v="15"/>
    <x v="55"/>
    <x v="1"/>
    <x v="2"/>
    <x v="0"/>
    <x v="5"/>
    <x v="1"/>
    <x v="1"/>
  </r>
  <r>
    <x v="1413"/>
    <x v="500"/>
    <x v="325"/>
    <x v="3"/>
    <x v="618"/>
    <n v="0"/>
    <n v="412981.8"/>
    <n v="0"/>
    <n v="1"/>
    <x v="1"/>
    <x v="2"/>
    <x v="57"/>
    <x v="230"/>
    <x v="1"/>
    <x v="1"/>
    <x v="0"/>
    <x v="5"/>
    <x v="0"/>
    <x v="1"/>
  </r>
  <r>
    <x v="1413"/>
    <x v="500"/>
    <x v="325"/>
    <x v="3"/>
    <x v="255"/>
    <n v="0.15"/>
    <n v="29749438.949999999"/>
    <n v="0"/>
    <n v="9"/>
    <x v="1"/>
    <x v="2"/>
    <x v="57"/>
    <x v="230"/>
    <x v="1"/>
    <x v="1"/>
    <x v="2"/>
    <x v="9"/>
    <x v="0"/>
    <x v="1"/>
  </r>
  <r>
    <x v="1413"/>
    <x v="500"/>
    <x v="325"/>
    <x v="3"/>
    <x v="839"/>
    <n v="0.15"/>
    <n v="15958796.700000001"/>
    <n v="1312692.1500000001"/>
    <n v="2"/>
    <x v="0"/>
    <x v="2"/>
    <x v="57"/>
    <x v="230"/>
    <x v="1"/>
    <x v="1"/>
    <x v="2"/>
    <x v="10"/>
    <x v="0"/>
    <x v="1"/>
  </r>
  <r>
    <x v="1414"/>
    <x v="501"/>
    <x v="108"/>
    <x v="1"/>
    <x v="1313"/>
    <n v="0.2"/>
    <n v="2197653.15"/>
    <n v="486728.55"/>
    <n v="3"/>
    <x v="0"/>
    <x v="5"/>
    <x v="16"/>
    <x v="91"/>
    <x v="1"/>
    <x v="1"/>
    <x v="1"/>
    <x v="8"/>
    <x v="1"/>
    <x v="1"/>
  </r>
  <r>
    <x v="1414"/>
    <x v="501"/>
    <x v="108"/>
    <x v="1"/>
    <x v="1107"/>
    <n v="0"/>
    <n v="17699220"/>
    <n v="7079688"/>
    <n v="4"/>
    <x v="1"/>
    <x v="5"/>
    <x v="16"/>
    <x v="91"/>
    <x v="1"/>
    <x v="1"/>
    <x v="2"/>
    <x v="13"/>
    <x v="1"/>
    <x v="1"/>
  </r>
  <r>
    <x v="1415"/>
    <x v="501"/>
    <x v="153"/>
    <x v="1"/>
    <x v="358"/>
    <n v="0.1"/>
    <n v="27330545.550000001"/>
    <n v="8495625.5999999996"/>
    <n v="5"/>
    <x v="1"/>
    <x v="5"/>
    <x v="39"/>
    <x v="127"/>
    <x v="1"/>
    <x v="2"/>
    <x v="1"/>
    <x v="1"/>
    <x v="1"/>
    <x v="1"/>
  </r>
  <r>
    <x v="1416"/>
    <x v="501"/>
    <x v="609"/>
    <x v="2"/>
    <x v="1314"/>
    <n v="0.5"/>
    <n v="1474935"/>
    <n v="-1327441.5"/>
    <n v="5"/>
    <x v="1"/>
    <x v="2"/>
    <x v="29"/>
    <x v="362"/>
    <x v="1"/>
    <x v="1"/>
    <x v="0"/>
    <x v="14"/>
    <x v="0"/>
    <x v="1"/>
  </r>
  <r>
    <x v="1416"/>
    <x v="501"/>
    <x v="609"/>
    <x v="2"/>
    <x v="998"/>
    <n v="0.5"/>
    <n v="501477.9"/>
    <n v="-132744.15"/>
    <n v="7"/>
    <x v="1"/>
    <x v="2"/>
    <x v="29"/>
    <x v="362"/>
    <x v="1"/>
    <x v="1"/>
    <x v="0"/>
    <x v="4"/>
    <x v="0"/>
    <x v="1"/>
  </r>
  <r>
    <x v="1417"/>
    <x v="501"/>
    <x v="333"/>
    <x v="1"/>
    <x v="505"/>
    <n v="0"/>
    <n v="1194697.3500000001"/>
    <n v="398232.45"/>
    <n v="4"/>
    <x v="0"/>
    <x v="1"/>
    <x v="1"/>
    <x v="234"/>
    <x v="0"/>
    <x v="2"/>
    <x v="0"/>
    <x v="2"/>
    <x v="0"/>
    <x v="1"/>
  </r>
  <r>
    <x v="1417"/>
    <x v="501"/>
    <x v="333"/>
    <x v="1"/>
    <x v="838"/>
    <n v="0"/>
    <n v="1592929.8"/>
    <n v="265488.3"/>
    <n v="7"/>
    <x v="0"/>
    <x v="1"/>
    <x v="1"/>
    <x v="234"/>
    <x v="0"/>
    <x v="2"/>
    <x v="0"/>
    <x v="2"/>
    <x v="0"/>
    <x v="1"/>
  </r>
  <r>
    <x v="1417"/>
    <x v="501"/>
    <x v="333"/>
    <x v="1"/>
    <x v="186"/>
    <n v="0"/>
    <n v="988206.45000000007"/>
    <n v="398232.45"/>
    <n v="5"/>
    <x v="0"/>
    <x v="1"/>
    <x v="1"/>
    <x v="234"/>
    <x v="0"/>
    <x v="2"/>
    <x v="0"/>
    <x v="5"/>
    <x v="0"/>
    <x v="1"/>
  </r>
  <r>
    <x v="1417"/>
    <x v="501"/>
    <x v="333"/>
    <x v="1"/>
    <x v="92"/>
    <n v="0"/>
    <n v="914459.70000000007"/>
    <n v="280237.65000000002"/>
    <n v="4"/>
    <x v="1"/>
    <x v="1"/>
    <x v="1"/>
    <x v="234"/>
    <x v="0"/>
    <x v="2"/>
    <x v="0"/>
    <x v="4"/>
    <x v="0"/>
    <x v="1"/>
  </r>
  <r>
    <x v="1417"/>
    <x v="501"/>
    <x v="333"/>
    <x v="1"/>
    <x v="772"/>
    <n v="0"/>
    <n v="840712.95000000007"/>
    <n v="206490.9"/>
    <n v="5"/>
    <x v="1"/>
    <x v="1"/>
    <x v="1"/>
    <x v="234"/>
    <x v="0"/>
    <x v="2"/>
    <x v="0"/>
    <x v="7"/>
    <x v="0"/>
    <x v="1"/>
  </r>
  <r>
    <x v="1417"/>
    <x v="501"/>
    <x v="333"/>
    <x v="1"/>
    <x v="1315"/>
    <n v="0.4"/>
    <n v="13539903.300000001"/>
    <n v="-5870241.2999999998"/>
    <n v="9"/>
    <x v="1"/>
    <x v="1"/>
    <x v="1"/>
    <x v="234"/>
    <x v="0"/>
    <x v="2"/>
    <x v="2"/>
    <x v="9"/>
    <x v="0"/>
    <x v="1"/>
  </r>
  <r>
    <x v="1417"/>
    <x v="501"/>
    <x v="333"/>
    <x v="1"/>
    <x v="1027"/>
    <n v="0.4"/>
    <n v="1430686.95"/>
    <n v="-427731.15"/>
    <n v="2"/>
    <x v="0"/>
    <x v="1"/>
    <x v="1"/>
    <x v="234"/>
    <x v="0"/>
    <x v="2"/>
    <x v="2"/>
    <x v="10"/>
    <x v="0"/>
    <x v="1"/>
  </r>
  <r>
    <x v="1418"/>
    <x v="502"/>
    <x v="450"/>
    <x v="1"/>
    <x v="62"/>
    <n v="0"/>
    <n v="1297942.8"/>
    <n v="265488.3"/>
    <n v="3"/>
    <x v="0"/>
    <x v="8"/>
    <x v="11"/>
    <x v="218"/>
    <x v="2"/>
    <x v="0"/>
    <x v="2"/>
    <x v="15"/>
    <x v="1"/>
    <x v="1"/>
  </r>
  <r>
    <x v="1419"/>
    <x v="503"/>
    <x v="580"/>
    <x v="1"/>
    <x v="1065"/>
    <n v="0"/>
    <n v="589974"/>
    <n v="280237.65000000002"/>
    <n v="2"/>
    <x v="1"/>
    <x v="2"/>
    <x v="3"/>
    <x v="349"/>
    <x v="1"/>
    <x v="2"/>
    <x v="1"/>
    <x v="16"/>
    <x v="0"/>
    <x v="1"/>
  </r>
  <r>
    <x v="1419"/>
    <x v="503"/>
    <x v="580"/>
    <x v="1"/>
    <x v="107"/>
    <n v="0"/>
    <n v="1165198.6500000001"/>
    <n v="29498.7"/>
    <n v="3"/>
    <x v="1"/>
    <x v="2"/>
    <x v="3"/>
    <x v="349"/>
    <x v="1"/>
    <x v="2"/>
    <x v="0"/>
    <x v="2"/>
    <x v="0"/>
    <x v="1"/>
  </r>
  <r>
    <x v="1420"/>
    <x v="504"/>
    <x v="492"/>
    <x v="1"/>
    <x v="1316"/>
    <n v="0.35"/>
    <n v="13495655.25"/>
    <n v="-1460185.6500000001"/>
    <n v="3"/>
    <x v="1"/>
    <x v="3"/>
    <x v="82"/>
    <x v="297"/>
    <x v="2"/>
    <x v="1"/>
    <x v="1"/>
    <x v="6"/>
    <x v="1"/>
    <x v="1"/>
  </r>
  <r>
    <x v="1420"/>
    <x v="504"/>
    <x v="492"/>
    <x v="1"/>
    <x v="943"/>
    <n v="0"/>
    <n v="1120950.6000000001"/>
    <n v="339235.05"/>
    <n v="5"/>
    <x v="1"/>
    <x v="3"/>
    <x v="82"/>
    <x v="297"/>
    <x v="2"/>
    <x v="1"/>
    <x v="0"/>
    <x v="14"/>
    <x v="1"/>
    <x v="1"/>
  </r>
  <r>
    <x v="1421"/>
    <x v="504"/>
    <x v="102"/>
    <x v="0"/>
    <x v="6"/>
    <n v="0"/>
    <n v="3053115.45"/>
    <n v="1135699.95"/>
    <n v="4"/>
    <x v="1"/>
    <x v="1"/>
    <x v="1"/>
    <x v="87"/>
    <x v="0"/>
    <x v="0"/>
    <x v="0"/>
    <x v="2"/>
    <x v="1"/>
    <x v="1"/>
  </r>
  <r>
    <x v="1422"/>
    <x v="504"/>
    <x v="374"/>
    <x v="1"/>
    <x v="575"/>
    <n v="0.1"/>
    <n v="12345205.950000001"/>
    <n v="4247812.8"/>
    <n v="2"/>
    <x v="0"/>
    <x v="5"/>
    <x v="38"/>
    <x v="67"/>
    <x v="1"/>
    <x v="1"/>
    <x v="1"/>
    <x v="8"/>
    <x v="1"/>
    <x v="1"/>
  </r>
  <r>
    <x v="1423"/>
    <x v="504"/>
    <x v="585"/>
    <x v="3"/>
    <x v="871"/>
    <n v="0"/>
    <n v="2005911.6"/>
    <n v="766966.20000000007"/>
    <n v="3"/>
    <x v="0"/>
    <x v="1"/>
    <x v="1"/>
    <x v="94"/>
    <x v="0"/>
    <x v="1"/>
    <x v="2"/>
    <x v="15"/>
    <x v="0"/>
    <x v="1"/>
  </r>
  <r>
    <x v="1423"/>
    <x v="504"/>
    <x v="585"/>
    <x v="3"/>
    <x v="1317"/>
    <n v="0.1"/>
    <n v="4896784.2"/>
    <n v="-324485.7"/>
    <n v="3"/>
    <x v="0"/>
    <x v="1"/>
    <x v="1"/>
    <x v="94"/>
    <x v="0"/>
    <x v="1"/>
    <x v="2"/>
    <x v="9"/>
    <x v="0"/>
    <x v="1"/>
  </r>
  <r>
    <x v="1424"/>
    <x v="505"/>
    <x v="670"/>
    <x v="1"/>
    <x v="472"/>
    <n v="0"/>
    <n v="2536888.2000000002"/>
    <n v="501477.9"/>
    <n v="2"/>
    <x v="1"/>
    <x v="5"/>
    <x v="27"/>
    <x v="86"/>
    <x v="1"/>
    <x v="1"/>
    <x v="2"/>
    <x v="9"/>
    <x v="1"/>
    <x v="1"/>
  </r>
  <r>
    <x v="1425"/>
    <x v="505"/>
    <x v="322"/>
    <x v="1"/>
    <x v="1318"/>
    <n v="0"/>
    <n v="8716865.8499999996"/>
    <n v="3230107.65"/>
    <n v="3"/>
    <x v="0"/>
    <x v="5"/>
    <x v="39"/>
    <x v="69"/>
    <x v="1"/>
    <x v="2"/>
    <x v="1"/>
    <x v="1"/>
    <x v="0"/>
    <x v="1"/>
  </r>
  <r>
    <x v="1425"/>
    <x v="505"/>
    <x v="322"/>
    <x v="1"/>
    <x v="6"/>
    <n v="0"/>
    <n v="6106230.9000000004"/>
    <n v="2256650.5500000003"/>
    <n v="8"/>
    <x v="0"/>
    <x v="5"/>
    <x v="39"/>
    <x v="69"/>
    <x v="1"/>
    <x v="2"/>
    <x v="0"/>
    <x v="2"/>
    <x v="0"/>
    <x v="1"/>
  </r>
  <r>
    <x v="1425"/>
    <x v="505"/>
    <x v="322"/>
    <x v="1"/>
    <x v="316"/>
    <n v="0"/>
    <n v="884961"/>
    <n v="44248.05"/>
    <n v="3"/>
    <x v="1"/>
    <x v="5"/>
    <x v="39"/>
    <x v="69"/>
    <x v="1"/>
    <x v="2"/>
    <x v="0"/>
    <x v="3"/>
    <x v="0"/>
    <x v="1"/>
  </r>
  <r>
    <x v="1425"/>
    <x v="505"/>
    <x v="322"/>
    <x v="1"/>
    <x v="1067"/>
    <n v="0"/>
    <n v="1120950.6000000001"/>
    <n v="73746.75"/>
    <n v="2"/>
    <x v="0"/>
    <x v="5"/>
    <x v="39"/>
    <x v="69"/>
    <x v="1"/>
    <x v="2"/>
    <x v="2"/>
    <x v="15"/>
    <x v="0"/>
    <x v="1"/>
  </r>
  <r>
    <x v="1426"/>
    <x v="506"/>
    <x v="660"/>
    <x v="0"/>
    <x v="100"/>
    <n v="0.5"/>
    <n v="560475.30000000005"/>
    <n v="-117994.8"/>
    <n v="4"/>
    <x v="0"/>
    <x v="1"/>
    <x v="1"/>
    <x v="71"/>
    <x v="0"/>
    <x v="1"/>
    <x v="0"/>
    <x v="2"/>
    <x v="0"/>
    <x v="1"/>
  </r>
  <r>
    <x v="1426"/>
    <x v="506"/>
    <x v="660"/>
    <x v="0"/>
    <x v="705"/>
    <n v="0.5"/>
    <n v="3702086.85"/>
    <n v="-2153405.1"/>
    <n v="10"/>
    <x v="0"/>
    <x v="1"/>
    <x v="1"/>
    <x v="71"/>
    <x v="0"/>
    <x v="1"/>
    <x v="0"/>
    <x v="5"/>
    <x v="0"/>
    <x v="1"/>
  </r>
  <r>
    <x v="1427"/>
    <x v="507"/>
    <x v="540"/>
    <x v="0"/>
    <x v="73"/>
    <n v="0"/>
    <n v="324485.7"/>
    <n v="58997.4"/>
    <n v="1"/>
    <x v="0"/>
    <x v="8"/>
    <x v="52"/>
    <x v="100"/>
    <x v="2"/>
    <x v="1"/>
    <x v="0"/>
    <x v="2"/>
    <x v="1"/>
    <x v="1"/>
  </r>
  <r>
    <x v="1427"/>
    <x v="507"/>
    <x v="540"/>
    <x v="0"/>
    <x v="193"/>
    <n v="0"/>
    <n v="427731.15"/>
    <n v="88496.1"/>
    <n v="2"/>
    <x v="0"/>
    <x v="8"/>
    <x v="52"/>
    <x v="100"/>
    <x v="2"/>
    <x v="1"/>
    <x v="0"/>
    <x v="2"/>
    <x v="1"/>
    <x v="1"/>
  </r>
  <r>
    <x v="1428"/>
    <x v="508"/>
    <x v="296"/>
    <x v="1"/>
    <x v="1024"/>
    <n v="0"/>
    <n v="1814170.05"/>
    <n v="825963.6"/>
    <n v="4"/>
    <x v="1"/>
    <x v="3"/>
    <x v="73"/>
    <x v="219"/>
    <x v="2"/>
    <x v="2"/>
    <x v="0"/>
    <x v="0"/>
    <x v="1"/>
    <x v="1"/>
  </r>
  <r>
    <x v="1428"/>
    <x v="508"/>
    <x v="296"/>
    <x v="1"/>
    <x v="207"/>
    <n v="0"/>
    <n v="663720.75"/>
    <n v="58997.4"/>
    <n v="4"/>
    <x v="1"/>
    <x v="3"/>
    <x v="73"/>
    <x v="219"/>
    <x v="2"/>
    <x v="2"/>
    <x v="0"/>
    <x v="3"/>
    <x v="1"/>
    <x v="1"/>
  </r>
  <r>
    <x v="1429"/>
    <x v="508"/>
    <x v="92"/>
    <x v="1"/>
    <x v="469"/>
    <n v="0"/>
    <n v="4926282.9000000004"/>
    <n v="1578180.45"/>
    <n v="2"/>
    <x v="1"/>
    <x v="2"/>
    <x v="15"/>
    <x v="79"/>
    <x v="1"/>
    <x v="0"/>
    <x v="2"/>
    <x v="10"/>
    <x v="1"/>
    <x v="1"/>
  </r>
  <r>
    <x v="1430"/>
    <x v="508"/>
    <x v="619"/>
    <x v="1"/>
    <x v="354"/>
    <n v="0.15"/>
    <n v="9852565.8000000007"/>
    <n v="-1622428.5"/>
    <n v="3"/>
    <x v="0"/>
    <x v="5"/>
    <x v="16"/>
    <x v="366"/>
    <x v="1"/>
    <x v="1"/>
    <x v="2"/>
    <x v="13"/>
    <x v="0"/>
    <x v="1"/>
  </r>
  <r>
    <x v="1431"/>
    <x v="509"/>
    <x v="559"/>
    <x v="2"/>
    <x v="645"/>
    <n v="0"/>
    <n v="737467.5"/>
    <n v="14749.35"/>
    <n v="3"/>
    <x v="0"/>
    <x v="3"/>
    <x v="75"/>
    <x v="227"/>
    <x v="2"/>
    <x v="2"/>
    <x v="0"/>
    <x v="0"/>
    <x v="1"/>
    <x v="1"/>
  </r>
  <r>
    <x v="1431"/>
    <x v="509"/>
    <x v="559"/>
    <x v="2"/>
    <x v="108"/>
    <n v="0.1"/>
    <n v="412981.8"/>
    <n v="73746.75"/>
    <n v="3"/>
    <x v="0"/>
    <x v="3"/>
    <x v="75"/>
    <x v="227"/>
    <x v="2"/>
    <x v="2"/>
    <x v="0"/>
    <x v="3"/>
    <x v="1"/>
    <x v="1"/>
  </r>
  <r>
    <x v="1431"/>
    <x v="509"/>
    <x v="559"/>
    <x v="2"/>
    <x v="260"/>
    <n v="0"/>
    <n v="12728689.050000001"/>
    <n v="3569342.7"/>
    <n v="7"/>
    <x v="0"/>
    <x v="3"/>
    <x v="75"/>
    <x v="227"/>
    <x v="2"/>
    <x v="2"/>
    <x v="2"/>
    <x v="10"/>
    <x v="1"/>
    <x v="1"/>
  </r>
  <r>
    <x v="1432"/>
    <x v="510"/>
    <x v="387"/>
    <x v="0"/>
    <x v="815"/>
    <n v="0"/>
    <n v="796464.9"/>
    <n v="221240.25"/>
    <n v="2"/>
    <x v="0"/>
    <x v="2"/>
    <x v="15"/>
    <x v="261"/>
    <x v="1"/>
    <x v="0"/>
    <x v="0"/>
    <x v="12"/>
    <x v="1"/>
    <x v="1"/>
  </r>
  <r>
    <x v="1433"/>
    <x v="511"/>
    <x v="265"/>
    <x v="1"/>
    <x v="411"/>
    <n v="0"/>
    <n v="37522346.399999999"/>
    <n v="16135788.9"/>
    <n v="4"/>
    <x v="1"/>
    <x v="3"/>
    <x v="14"/>
    <x v="82"/>
    <x v="2"/>
    <x v="1"/>
    <x v="2"/>
    <x v="10"/>
    <x v="0"/>
    <x v="1"/>
  </r>
  <r>
    <x v="1434"/>
    <x v="512"/>
    <x v="671"/>
    <x v="1"/>
    <x v="100"/>
    <n v="0"/>
    <n v="840712.95000000007"/>
    <n v="339235.05"/>
    <n v="3"/>
    <x v="1"/>
    <x v="2"/>
    <x v="15"/>
    <x v="390"/>
    <x v="1"/>
    <x v="1"/>
    <x v="0"/>
    <x v="2"/>
    <x v="1"/>
    <x v="1"/>
  </r>
  <r>
    <x v="1434"/>
    <x v="512"/>
    <x v="671"/>
    <x v="1"/>
    <x v="413"/>
    <n v="0.1"/>
    <n v="1445436.3"/>
    <n v="-73746.75"/>
    <n v="2"/>
    <x v="0"/>
    <x v="2"/>
    <x v="15"/>
    <x v="390"/>
    <x v="1"/>
    <x v="1"/>
    <x v="0"/>
    <x v="3"/>
    <x v="1"/>
    <x v="1"/>
  </r>
  <r>
    <x v="1435"/>
    <x v="512"/>
    <x v="90"/>
    <x v="1"/>
    <x v="94"/>
    <n v="0"/>
    <n v="781715.55"/>
    <n v="29498.7"/>
    <n v="2"/>
    <x v="0"/>
    <x v="5"/>
    <x v="43"/>
    <x v="78"/>
    <x v="1"/>
    <x v="2"/>
    <x v="0"/>
    <x v="2"/>
    <x v="1"/>
    <x v="1"/>
  </r>
  <r>
    <x v="1436"/>
    <x v="512"/>
    <x v="228"/>
    <x v="2"/>
    <x v="1006"/>
    <n v="0"/>
    <n v="4793538.75"/>
    <n v="471979.2"/>
    <n v="7"/>
    <x v="0"/>
    <x v="3"/>
    <x v="35"/>
    <x v="168"/>
    <x v="2"/>
    <x v="1"/>
    <x v="0"/>
    <x v="0"/>
    <x v="1"/>
    <x v="1"/>
  </r>
  <r>
    <x v="1437"/>
    <x v="512"/>
    <x v="87"/>
    <x v="0"/>
    <x v="1289"/>
    <n v="0.35"/>
    <n v="45177259.050000004"/>
    <n v="-2094407.7"/>
    <n v="11"/>
    <x v="0"/>
    <x v="2"/>
    <x v="29"/>
    <x v="76"/>
    <x v="1"/>
    <x v="2"/>
    <x v="1"/>
    <x v="6"/>
    <x v="0"/>
    <x v="1"/>
  </r>
  <r>
    <x v="1438"/>
    <x v="513"/>
    <x v="376"/>
    <x v="1"/>
    <x v="735"/>
    <n v="0"/>
    <n v="3613590.75"/>
    <n v="324485.7"/>
    <n v="5"/>
    <x v="1"/>
    <x v="1"/>
    <x v="1"/>
    <x v="253"/>
    <x v="0"/>
    <x v="1"/>
    <x v="1"/>
    <x v="16"/>
    <x v="0"/>
    <x v="1"/>
  </r>
  <r>
    <x v="1438"/>
    <x v="513"/>
    <x v="376"/>
    <x v="1"/>
    <x v="300"/>
    <n v="0.4"/>
    <n v="176992.2"/>
    <n v="-73746.75"/>
    <n v="1"/>
    <x v="1"/>
    <x v="1"/>
    <x v="1"/>
    <x v="253"/>
    <x v="0"/>
    <x v="1"/>
    <x v="0"/>
    <x v="3"/>
    <x v="0"/>
    <x v="1"/>
  </r>
  <r>
    <x v="1438"/>
    <x v="513"/>
    <x v="376"/>
    <x v="1"/>
    <x v="472"/>
    <n v="0.4"/>
    <n v="5339264.7"/>
    <n v="-1784671.35"/>
    <n v="7"/>
    <x v="1"/>
    <x v="1"/>
    <x v="1"/>
    <x v="253"/>
    <x v="0"/>
    <x v="1"/>
    <x v="2"/>
    <x v="9"/>
    <x v="0"/>
    <x v="1"/>
  </r>
  <r>
    <x v="1439"/>
    <x v="514"/>
    <x v="672"/>
    <x v="1"/>
    <x v="421"/>
    <n v="0"/>
    <n v="1327441.5"/>
    <n v="530976.6"/>
    <n v="3"/>
    <x v="1"/>
    <x v="5"/>
    <x v="71"/>
    <x v="210"/>
    <x v="1"/>
    <x v="2"/>
    <x v="0"/>
    <x v="5"/>
    <x v="1"/>
    <x v="1"/>
  </r>
  <r>
    <x v="1440"/>
    <x v="514"/>
    <x v="617"/>
    <x v="1"/>
    <x v="101"/>
    <n v="0"/>
    <n v="12123965.700000001"/>
    <n v="5206520.55"/>
    <n v="2"/>
    <x v="0"/>
    <x v="1"/>
    <x v="1"/>
    <x v="39"/>
    <x v="0"/>
    <x v="1"/>
    <x v="1"/>
    <x v="1"/>
    <x v="1"/>
    <x v="1"/>
  </r>
  <r>
    <x v="1441"/>
    <x v="514"/>
    <x v="623"/>
    <x v="0"/>
    <x v="269"/>
    <n v="0.1"/>
    <n v="3407099.85"/>
    <n v="1061953.2"/>
    <n v="2"/>
    <x v="0"/>
    <x v="0"/>
    <x v="0"/>
    <x v="0"/>
    <x v="0"/>
    <x v="0"/>
    <x v="1"/>
    <x v="8"/>
    <x v="1"/>
    <x v="1"/>
  </r>
  <r>
    <x v="1441"/>
    <x v="514"/>
    <x v="623"/>
    <x v="0"/>
    <x v="1319"/>
    <n v="0"/>
    <n v="1946914.2"/>
    <n v="634222.05000000005"/>
    <n v="3"/>
    <x v="1"/>
    <x v="0"/>
    <x v="0"/>
    <x v="0"/>
    <x v="0"/>
    <x v="0"/>
    <x v="1"/>
    <x v="16"/>
    <x v="1"/>
    <x v="1"/>
  </r>
  <r>
    <x v="1441"/>
    <x v="514"/>
    <x v="623"/>
    <x v="0"/>
    <x v="442"/>
    <n v="0"/>
    <n v="619472.70000000007"/>
    <n v="176992.2"/>
    <n v="3"/>
    <x v="0"/>
    <x v="0"/>
    <x v="0"/>
    <x v="0"/>
    <x v="0"/>
    <x v="0"/>
    <x v="0"/>
    <x v="4"/>
    <x v="1"/>
    <x v="1"/>
  </r>
  <r>
    <x v="1441"/>
    <x v="514"/>
    <x v="623"/>
    <x v="0"/>
    <x v="1185"/>
    <n v="0"/>
    <n v="3289105.0500000003"/>
    <n v="398232.45"/>
    <n v="3"/>
    <x v="0"/>
    <x v="0"/>
    <x v="0"/>
    <x v="0"/>
    <x v="0"/>
    <x v="0"/>
    <x v="2"/>
    <x v="10"/>
    <x v="1"/>
    <x v="1"/>
  </r>
  <r>
    <x v="1442"/>
    <x v="514"/>
    <x v="160"/>
    <x v="1"/>
    <x v="127"/>
    <n v="0"/>
    <n v="1519183.05"/>
    <n v="442480.5"/>
    <n v="2"/>
    <x v="1"/>
    <x v="2"/>
    <x v="15"/>
    <x v="132"/>
    <x v="1"/>
    <x v="1"/>
    <x v="1"/>
    <x v="16"/>
    <x v="1"/>
    <x v="1"/>
  </r>
  <r>
    <x v="1442"/>
    <x v="514"/>
    <x v="160"/>
    <x v="1"/>
    <x v="436"/>
    <n v="0"/>
    <n v="412981.8"/>
    <n v="88496.1"/>
    <n v="2"/>
    <x v="0"/>
    <x v="2"/>
    <x v="15"/>
    <x v="132"/>
    <x v="1"/>
    <x v="1"/>
    <x v="0"/>
    <x v="4"/>
    <x v="1"/>
    <x v="1"/>
  </r>
  <r>
    <x v="1443"/>
    <x v="514"/>
    <x v="523"/>
    <x v="1"/>
    <x v="446"/>
    <n v="0"/>
    <n v="796464.9"/>
    <n v="398232.45"/>
    <n v="2"/>
    <x v="0"/>
    <x v="5"/>
    <x v="27"/>
    <x v="321"/>
    <x v="1"/>
    <x v="2"/>
    <x v="0"/>
    <x v="2"/>
    <x v="1"/>
    <x v="1"/>
  </r>
  <r>
    <x v="1443"/>
    <x v="514"/>
    <x v="523"/>
    <x v="1"/>
    <x v="1089"/>
    <n v="0"/>
    <n v="1696175.25"/>
    <n v="147493.5"/>
    <n v="3"/>
    <x v="0"/>
    <x v="5"/>
    <x v="27"/>
    <x v="321"/>
    <x v="1"/>
    <x v="2"/>
    <x v="0"/>
    <x v="14"/>
    <x v="1"/>
    <x v="1"/>
  </r>
  <r>
    <x v="1444"/>
    <x v="514"/>
    <x v="673"/>
    <x v="0"/>
    <x v="1016"/>
    <n v="0.1"/>
    <n v="3893828.4"/>
    <n v="-309736.35000000003"/>
    <n v="6"/>
    <x v="0"/>
    <x v="8"/>
    <x v="25"/>
    <x v="38"/>
    <x v="2"/>
    <x v="0"/>
    <x v="0"/>
    <x v="3"/>
    <x v="0"/>
    <x v="1"/>
  </r>
  <r>
    <x v="1445"/>
    <x v="515"/>
    <x v="216"/>
    <x v="3"/>
    <x v="1320"/>
    <n v="0"/>
    <n v="1799420.7"/>
    <n v="589974"/>
    <n v="6"/>
    <x v="0"/>
    <x v="2"/>
    <x v="29"/>
    <x v="167"/>
    <x v="1"/>
    <x v="1"/>
    <x v="0"/>
    <x v="12"/>
    <x v="1"/>
    <x v="1"/>
  </r>
  <r>
    <x v="1445"/>
    <x v="515"/>
    <x v="216"/>
    <x v="3"/>
    <x v="966"/>
    <n v="0"/>
    <n v="1297942.8"/>
    <n v="589974"/>
    <n v="3"/>
    <x v="1"/>
    <x v="2"/>
    <x v="29"/>
    <x v="167"/>
    <x v="1"/>
    <x v="1"/>
    <x v="2"/>
    <x v="15"/>
    <x v="1"/>
    <x v="1"/>
  </r>
  <r>
    <x v="1446"/>
    <x v="515"/>
    <x v="345"/>
    <x v="2"/>
    <x v="920"/>
    <n v="0.15"/>
    <n v="8746364.5500000007"/>
    <n v="1032454.5"/>
    <n v="5"/>
    <x v="1"/>
    <x v="3"/>
    <x v="35"/>
    <x v="61"/>
    <x v="2"/>
    <x v="0"/>
    <x v="2"/>
    <x v="10"/>
    <x v="1"/>
    <x v="1"/>
  </r>
  <r>
    <x v="1447"/>
    <x v="515"/>
    <x v="674"/>
    <x v="1"/>
    <x v="695"/>
    <n v="0.1"/>
    <n v="3377601.15"/>
    <n v="-294987"/>
    <n v="2"/>
    <x v="1"/>
    <x v="8"/>
    <x v="92"/>
    <x v="391"/>
    <x v="2"/>
    <x v="0"/>
    <x v="0"/>
    <x v="3"/>
    <x v="0"/>
    <x v="1"/>
  </r>
  <r>
    <x v="1448"/>
    <x v="516"/>
    <x v="121"/>
    <x v="2"/>
    <x v="1321"/>
    <n v="0"/>
    <n v="3480846.6"/>
    <n v="693219.45000000007"/>
    <n v="6"/>
    <x v="0"/>
    <x v="8"/>
    <x v="52"/>
    <x v="100"/>
    <x v="2"/>
    <x v="0"/>
    <x v="0"/>
    <x v="11"/>
    <x v="1"/>
    <x v="1"/>
  </r>
  <r>
    <x v="1448"/>
    <x v="516"/>
    <x v="121"/>
    <x v="2"/>
    <x v="1322"/>
    <n v="0"/>
    <n v="324485.7"/>
    <n v="14749.35"/>
    <n v="2"/>
    <x v="0"/>
    <x v="8"/>
    <x v="52"/>
    <x v="100"/>
    <x v="2"/>
    <x v="0"/>
    <x v="0"/>
    <x v="7"/>
    <x v="1"/>
    <x v="1"/>
  </r>
  <r>
    <x v="1448"/>
    <x v="516"/>
    <x v="121"/>
    <x v="2"/>
    <x v="1172"/>
    <n v="0.1"/>
    <n v="4955781.6000000006"/>
    <n v="-280237.65000000002"/>
    <n v="6"/>
    <x v="1"/>
    <x v="8"/>
    <x v="52"/>
    <x v="100"/>
    <x v="2"/>
    <x v="0"/>
    <x v="0"/>
    <x v="3"/>
    <x v="1"/>
    <x v="1"/>
  </r>
  <r>
    <x v="1448"/>
    <x v="516"/>
    <x v="121"/>
    <x v="2"/>
    <x v="592"/>
    <n v="0.1"/>
    <n v="2153405.1"/>
    <n v="265488.3"/>
    <n v="3"/>
    <x v="0"/>
    <x v="8"/>
    <x v="52"/>
    <x v="100"/>
    <x v="2"/>
    <x v="0"/>
    <x v="0"/>
    <x v="3"/>
    <x v="1"/>
    <x v="1"/>
  </r>
  <r>
    <x v="1449"/>
    <x v="516"/>
    <x v="275"/>
    <x v="0"/>
    <x v="791"/>
    <n v="0"/>
    <n v="1401188.25"/>
    <n v="0"/>
    <n v="7"/>
    <x v="0"/>
    <x v="5"/>
    <x v="39"/>
    <x v="203"/>
    <x v="1"/>
    <x v="1"/>
    <x v="0"/>
    <x v="4"/>
    <x v="1"/>
    <x v="1"/>
  </r>
  <r>
    <x v="1450"/>
    <x v="517"/>
    <x v="675"/>
    <x v="0"/>
    <x v="1323"/>
    <n v="0.5"/>
    <n v="11415996.9"/>
    <n v="-10958767.050000001"/>
    <n v="3"/>
    <x v="1"/>
    <x v="3"/>
    <x v="75"/>
    <x v="392"/>
    <x v="2"/>
    <x v="1"/>
    <x v="1"/>
    <x v="6"/>
    <x v="0"/>
    <x v="1"/>
  </r>
  <r>
    <x v="1450"/>
    <x v="517"/>
    <x v="675"/>
    <x v="0"/>
    <x v="1324"/>
    <n v="0"/>
    <n v="663720.75"/>
    <n v="117994.8"/>
    <n v="4"/>
    <x v="0"/>
    <x v="3"/>
    <x v="75"/>
    <x v="392"/>
    <x v="2"/>
    <x v="1"/>
    <x v="0"/>
    <x v="7"/>
    <x v="0"/>
    <x v="1"/>
  </r>
  <r>
    <x v="1451"/>
    <x v="518"/>
    <x v="351"/>
    <x v="0"/>
    <x v="180"/>
    <n v="0"/>
    <n v="10619532"/>
    <n v="737467.5"/>
    <n v="5"/>
    <x v="0"/>
    <x v="5"/>
    <x v="39"/>
    <x v="245"/>
    <x v="1"/>
    <x v="0"/>
    <x v="1"/>
    <x v="1"/>
    <x v="1"/>
    <x v="1"/>
  </r>
  <r>
    <x v="1452"/>
    <x v="518"/>
    <x v="566"/>
    <x v="1"/>
    <x v="335"/>
    <n v="0"/>
    <n v="7492669.7999999998"/>
    <n v="3067864.8000000003"/>
    <n v="3"/>
    <x v="1"/>
    <x v="1"/>
    <x v="65"/>
    <x v="189"/>
    <x v="0"/>
    <x v="2"/>
    <x v="1"/>
    <x v="1"/>
    <x v="1"/>
    <x v="1"/>
  </r>
  <r>
    <x v="1452"/>
    <x v="518"/>
    <x v="566"/>
    <x v="1"/>
    <x v="744"/>
    <n v="0"/>
    <n v="1283193.45"/>
    <n v="368733.75"/>
    <n v="3"/>
    <x v="1"/>
    <x v="1"/>
    <x v="65"/>
    <x v="189"/>
    <x v="0"/>
    <x v="2"/>
    <x v="0"/>
    <x v="5"/>
    <x v="1"/>
    <x v="1"/>
  </r>
  <r>
    <x v="1452"/>
    <x v="518"/>
    <x v="566"/>
    <x v="1"/>
    <x v="29"/>
    <n v="0"/>
    <n v="604723.35"/>
    <n v="280237.65000000002"/>
    <n v="2"/>
    <x v="0"/>
    <x v="1"/>
    <x v="65"/>
    <x v="189"/>
    <x v="0"/>
    <x v="2"/>
    <x v="0"/>
    <x v="0"/>
    <x v="1"/>
    <x v="1"/>
  </r>
  <r>
    <x v="1453"/>
    <x v="518"/>
    <x v="313"/>
    <x v="0"/>
    <x v="1325"/>
    <n v="0"/>
    <n v="191741.55000000002"/>
    <n v="73746.75"/>
    <n v="1"/>
    <x v="1"/>
    <x v="12"/>
    <x v="74"/>
    <x v="222"/>
    <x v="1"/>
    <x v="1"/>
    <x v="0"/>
    <x v="7"/>
    <x v="1"/>
    <x v="1"/>
  </r>
  <r>
    <x v="1454"/>
    <x v="519"/>
    <x v="648"/>
    <x v="0"/>
    <x v="844"/>
    <n v="0"/>
    <n v="457229.85000000003"/>
    <n v="29498.7"/>
    <n v="2"/>
    <x v="0"/>
    <x v="13"/>
    <x v="34"/>
    <x v="60"/>
    <x v="0"/>
    <x v="2"/>
    <x v="0"/>
    <x v="5"/>
    <x v="1"/>
    <x v="1"/>
  </r>
  <r>
    <x v="1455"/>
    <x v="519"/>
    <x v="89"/>
    <x v="0"/>
    <x v="739"/>
    <n v="0.1"/>
    <n v="11239004.700000001"/>
    <n v="-117994.8"/>
    <n v="5"/>
    <x v="0"/>
    <x v="3"/>
    <x v="42"/>
    <x v="77"/>
    <x v="2"/>
    <x v="2"/>
    <x v="1"/>
    <x v="1"/>
    <x v="0"/>
    <x v="1"/>
  </r>
  <r>
    <x v="1455"/>
    <x v="519"/>
    <x v="89"/>
    <x v="0"/>
    <x v="1326"/>
    <n v="0"/>
    <n v="958707.75"/>
    <n v="368733.75"/>
    <n v="6"/>
    <x v="1"/>
    <x v="3"/>
    <x v="42"/>
    <x v="77"/>
    <x v="2"/>
    <x v="2"/>
    <x v="0"/>
    <x v="7"/>
    <x v="0"/>
    <x v="1"/>
  </r>
  <r>
    <x v="1456"/>
    <x v="520"/>
    <x v="404"/>
    <x v="0"/>
    <x v="39"/>
    <n v="0"/>
    <n v="3761084.25"/>
    <n v="1091451.9000000001"/>
    <n v="5"/>
    <x v="0"/>
    <x v="2"/>
    <x v="26"/>
    <x v="40"/>
    <x v="1"/>
    <x v="2"/>
    <x v="0"/>
    <x v="5"/>
    <x v="1"/>
    <x v="1"/>
  </r>
  <r>
    <x v="1457"/>
    <x v="520"/>
    <x v="676"/>
    <x v="1"/>
    <x v="206"/>
    <n v="0"/>
    <n v="4778789.4000000004"/>
    <n v="147493.5"/>
    <n v="2"/>
    <x v="1"/>
    <x v="1"/>
    <x v="1"/>
    <x v="128"/>
    <x v="0"/>
    <x v="2"/>
    <x v="1"/>
    <x v="8"/>
    <x v="1"/>
    <x v="1"/>
  </r>
  <r>
    <x v="1457"/>
    <x v="520"/>
    <x v="676"/>
    <x v="1"/>
    <x v="228"/>
    <n v="0"/>
    <n v="2522138.85"/>
    <n v="1179948"/>
    <n v="2"/>
    <x v="1"/>
    <x v="1"/>
    <x v="1"/>
    <x v="128"/>
    <x v="0"/>
    <x v="2"/>
    <x v="0"/>
    <x v="11"/>
    <x v="1"/>
    <x v="1"/>
  </r>
  <r>
    <x v="1457"/>
    <x v="520"/>
    <x v="676"/>
    <x v="1"/>
    <x v="2"/>
    <n v="0"/>
    <n v="4808288.1000000006"/>
    <n v="722718.15"/>
    <n v="7"/>
    <x v="1"/>
    <x v="1"/>
    <x v="1"/>
    <x v="128"/>
    <x v="0"/>
    <x v="2"/>
    <x v="0"/>
    <x v="2"/>
    <x v="1"/>
    <x v="1"/>
  </r>
  <r>
    <x v="1457"/>
    <x v="520"/>
    <x v="676"/>
    <x v="1"/>
    <x v="1308"/>
    <n v="0"/>
    <n v="1489684.35"/>
    <n v="162242.85"/>
    <n v="2"/>
    <x v="1"/>
    <x v="1"/>
    <x v="1"/>
    <x v="128"/>
    <x v="0"/>
    <x v="2"/>
    <x v="0"/>
    <x v="5"/>
    <x v="1"/>
    <x v="1"/>
  </r>
  <r>
    <x v="1457"/>
    <x v="520"/>
    <x v="676"/>
    <x v="1"/>
    <x v="874"/>
    <n v="0"/>
    <n v="353984.4"/>
    <n v="147493.5"/>
    <n v="3"/>
    <x v="0"/>
    <x v="1"/>
    <x v="1"/>
    <x v="128"/>
    <x v="0"/>
    <x v="2"/>
    <x v="0"/>
    <x v="5"/>
    <x v="1"/>
    <x v="1"/>
  </r>
  <r>
    <x v="1457"/>
    <x v="520"/>
    <x v="676"/>
    <x v="1"/>
    <x v="768"/>
    <n v="0"/>
    <n v="250738.95"/>
    <n v="88496.1"/>
    <n v="2"/>
    <x v="1"/>
    <x v="1"/>
    <x v="1"/>
    <x v="128"/>
    <x v="0"/>
    <x v="2"/>
    <x v="0"/>
    <x v="7"/>
    <x v="1"/>
    <x v="1"/>
  </r>
  <r>
    <x v="1457"/>
    <x v="520"/>
    <x v="676"/>
    <x v="1"/>
    <x v="315"/>
    <n v="0"/>
    <n v="132744.15"/>
    <n v="44248.05"/>
    <n v="1"/>
    <x v="0"/>
    <x v="1"/>
    <x v="1"/>
    <x v="128"/>
    <x v="0"/>
    <x v="2"/>
    <x v="0"/>
    <x v="3"/>
    <x v="1"/>
    <x v="1"/>
  </r>
  <r>
    <x v="1457"/>
    <x v="520"/>
    <x v="676"/>
    <x v="1"/>
    <x v="1327"/>
    <n v="0"/>
    <n v="3628340.1"/>
    <n v="1194697.3500000001"/>
    <n v="3"/>
    <x v="1"/>
    <x v="1"/>
    <x v="1"/>
    <x v="128"/>
    <x v="0"/>
    <x v="2"/>
    <x v="2"/>
    <x v="9"/>
    <x v="1"/>
    <x v="1"/>
  </r>
  <r>
    <x v="1458"/>
    <x v="520"/>
    <x v="653"/>
    <x v="2"/>
    <x v="1121"/>
    <n v="0"/>
    <n v="1386438.9000000001"/>
    <n v="398232.45"/>
    <n v="2"/>
    <x v="0"/>
    <x v="2"/>
    <x v="15"/>
    <x v="380"/>
    <x v="1"/>
    <x v="2"/>
    <x v="0"/>
    <x v="12"/>
    <x v="1"/>
    <x v="1"/>
  </r>
  <r>
    <x v="1459"/>
    <x v="521"/>
    <x v="677"/>
    <x v="3"/>
    <x v="1014"/>
    <n v="0.1"/>
    <n v="2713880.4"/>
    <n v="1209446.7"/>
    <n v="3"/>
    <x v="1"/>
    <x v="2"/>
    <x v="29"/>
    <x v="393"/>
    <x v="1"/>
    <x v="0"/>
    <x v="0"/>
    <x v="11"/>
    <x v="1"/>
    <x v="1"/>
  </r>
  <r>
    <x v="1459"/>
    <x v="521"/>
    <x v="677"/>
    <x v="3"/>
    <x v="1328"/>
    <n v="0.1"/>
    <n v="3303854.4"/>
    <n v="1283193.45"/>
    <n v="3"/>
    <x v="0"/>
    <x v="2"/>
    <x v="29"/>
    <x v="393"/>
    <x v="1"/>
    <x v="0"/>
    <x v="0"/>
    <x v="11"/>
    <x v="1"/>
    <x v="1"/>
  </r>
  <r>
    <x v="1460"/>
    <x v="522"/>
    <x v="461"/>
    <x v="1"/>
    <x v="1329"/>
    <n v="0"/>
    <n v="4823037.45"/>
    <n v="1209446.7"/>
    <n v="2"/>
    <x v="1"/>
    <x v="2"/>
    <x v="4"/>
    <x v="293"/>
    <x v="1"/>
    <x v="0"/>
    <x v="2"/>
    <x v="9"/>
    <x v="1"/>
    <x v="1"/>
  </r>
  <r>
    <x v="1461"/>
    <x v="522"/>
    <x v="167"/>
    <x v="3"/>
    <x v="219"/>
    <n v="0"/>
    <n v="501477.9"/>
    <n v="191741.55000000002"/>
    <n v="2"/>
    <x v="1"/>
    <x v="2"/>
    <x v="15"/>
    <x v="137"/>
    <x v="1"/>
    <x v="0"/>
    <x v="0"/>
    <x v="4"/>
    <x v="1"/>
    <x v="1"/>
  </r>
  <r>
    <x v="1461"/>
    <x v="522"/>
    <x v="167"/>
    <x v="3"/>
    <x v="325"/>
    <n v="0"/>
    <n v="1386438.9000000001"/>
    <n v="309736.35000000003"/>
    <n v="3"/>
    <x v="1"/>
    <x v="2"/>
    <x v="15"/>
    <x v="137"/>
    <x v="1"/>
    <x v="0"/>
    <x v="0"/>
    <x v="0"/>
    <x v="1"/>
    <x v="1"/>
  </r>
  <r>
    <x v="1461"/>
    <x v="522"/>
    <x v="167"/>
    <x v="3"/>
    <x v="231"/>
    <n v="0.1"/>
    <n v="1519183.05"/>
    <n v="678470.1"/>
    <n v="2"/>
    <x v="0"/>
    <x v="2"/>
    <x v="15"/>
    <x v="137"/>
    <x v="1"/>
    <x v="0"/>
    <x v="0"/>
    <x v="3"/>
    <x v="1"/>
    <x v="1"/>
  </r>
  <r>
    <x v="1462"/>
    <x v="523"/>
    <x v="108"/>
    <x v="1"/>
    <x v="914"/>
    <n v="0"/>
    <n v="20103364.050000001"/>
    <n v="1209446.7"/>
    <n v="8"/>
    <x v="0"/>
    <x v="5"/>
    <x v="16"/>
    <x v="91"/>
    <x v="1"/>
    <x v="1"/>
    <x v="1"/>
    <x v="1"/>
    <x v="1"/>
    <x v="1"/>
  </r>
  <r>
    <x v="1462"/>
    <x v="523"/>
    <x v="108"/>
    <x v="1"/>
    <x v="304"/>
    <n v="0"/>
    <n v="3613590.75"/>
    <n v="1297942.8"/>
    <n v="5"/>
    <x v="0"/>
    <x v="5"/>
    <x v="16"/>
    <x v="91"/>
    <x v="1"/>
    <x v="1"/>
    <x v="0"/>
    <x v="5"/>
    <x v="1"/>
    <x v="1"/>
  </r>
  <r>
    <x v="1462"/>
    <x v="523"/>
    <x v="108"/>
    <x v="1"/>
    <x v="1330"/>
    <n v="0"/>
    <n v="2551637.5500000003"/>
    <n v="206490.9"/>
    <n v="6"/>
    <x v="0"/>
    <x v="5"/>
    <x v="16"/>
    <x v="91"/>
    <x v="1"/>
    <x v="1"/>
    <x v="0"/>
    <x v="14"/>
    <x v="1"/>
    <x v="1"/>
  </r>
  <r>
    <x v="1462"/>
    <x v="523"/>
    <x v="108"/>
    <x v="1"/>
    <x v="431"/>
    <n v="0"/>
    <n v="324485.7"/>
    <n v="44248.05"/>
    <n v="2"/>
    <x v="1"/>
    <x v="5"/>
    <x v="16"/>
    <x v="91"/>
    <x v="1"/>
    <x v="1"/>
    <x v="0"/>
    <x v="7"/>
    <x v="1"/>
    <x v="1"/>
  </r>
  <r>
    <x v="1463"/>
    <x v="523"/>
    <x v="335"/>
    <x v="3"/>
    <x v="995"/>
    <n v="0"/>
    <n v="1755172.6500000001"/>
    <n v="176992.2"/>
    <n v="5"/>
    <x v="0"/>
    <x v="10"/>
    <x v="78"/>
    <x v="236"/>
    <x v="0"/>
    <x v="2"/>
    <x v="0"/>
    <x v="0"/>
    <x v="1"/>
    <x v="1"/>
  </r>
  <r>
    <x v="1464"/>
    <x v="523"/>
    <x v="163"/>
    <x v="1"/>
    <x v="1331"/>
    <n v="0"/>
    <n v="235989.6"/>
    <n v="0"/>
    <n v="2"/>
    <x v="0"/>
    <x v="0"/>
    <x v="0"/>
    <x v="0"/>
    <x v="0"/>
    <x v="2"/>
    <x v="0"/>
    <x v="5"/>
    <x v="1"/>
    <x v="1"/>
  </r>
  <r>
    <x v="1464"/>
    <x v="523"/>
    <x v="163"/>
    <x v="1"/>
    <x v="153"/>
    <n v="0"/>
    <n v="2079658.35"/>
    <n v="457229.85000000003"/>
    <n v="3"/>
    <x v="1"/>
    <x v="0"/>
    <x v="0"/>
    <x v="0"/>
    <x v="0"/>
    <x v="2"/>
    <x v="0"/>
    <x v="14"/>
    <x v="1"/>
    <x v="1"/>
  </r>
  <r>
    <x v="1465"/>
    <x v="524"/>
    <x v="645"/>
    <x v="1"/>
    <x v="1074"/>
    <n v="0"/>
    <n v="2964619.35"/>
    <n v="560475.30000000005"/>
    <n v="4"/>
    <x v="1"/>
    <x v="5"/>
    <x v="16"/>
    <x v="181"/>
    <x v="1"/>
    <x v="1"/>
    <x v="1"/>
    <x v="16"/>
    <x v="1"/>
    <x v="1"/>
  </r>
  <r>
    <x v="1466"/>
    <x v="525"/>
    <x v="676"/>
    <x v="1"/>
    <x v="566"/>
    <n v="0"/>
    <n v="5059027.05"/>
    <n v="914459.70000000007"/>
    <n v="2"/>
    <x v="0"/>
    <x v="1"/>
    <x v="1"/>
    <x v="128"/>
    <x v="0"/>
    <x v="2"/>
    <x v="1"/>
    <x v="1"/>
    <x v="1"/>
    <x v="1"/>
  </r>
  <r>
    <x v="1466"/>
    <x v="525"/>
    <x v="676"/>
    <x v="1"/>
    <x v="950"/>
    <n v="0.3"/>
    <n v="1224196.05"/>
    <n v="29498.7"/>
    <n v="5"/>
    <x v="0"/>
    <x v="1"/>
    <x v="1"/>
    <x v="128"/>
    <x v="0"/>
    <x v="2"/>
    <x v="1"/>
    <x v="16"/>
    <x v="1"/>
    <x v="1"/>
  </r>
  <r>
    <x v="1466"/>
    <x v="525"/>
    <x v="676"/>
    <x v="1"/>
    <x v="731"/>
    <n v="0"/>
    <n v="1150449.3"/>
    <n v="412981.8"/>
    <n v="6"/>
    <x v="1"/>
    <x v="1"/>
    <x v="1"/>
    <x v="128"/>
    <x v="0"/>
    <x v="2"/>
    <x v="0"/>
    <x v="14"/>
    <x v="1"/>
    <x v="1"/>
  </r>
  <r>
    <x v="1466"/>
    <x v="525"/>
    <x v="676"/>
    <x v="1"/>
    <x v="209"/>
    <n v="0"/>
    <n v="17241990.150000002"/>
    <n v="693219.45000000007"/>
    <n v="9"/>
    <x v="0"/>
    <x v="1"/>
    <x v="1"/>
    <x v="128"/>
    <x v="0"/>
    <x v="2"/>
    <x v="2"/>
    <x v="10"/>
    <x v="1"/>
    <x v="1"/>
  </r>
  <r>
    <x v="1467"/>
    <x v="525"/>
    <x v="411"/>
    <x v="2"/>
    <x v="1117"/>
    <n v="0"/>
    <n v="12094467"/>
    <n v="3997073.85"/>
    <n v="2"/>
    <x v="1"/>
    <x v="5"/>
    <x v="27"/>
    <x v="270"/>
    <x v="1"/>
    <x v="1"/>
    <x v="1"/>
    <x v="1"/>
    <x v="1"/>
    <x v="1"/>
  </r>
  <r>
    <x v="1467"/>
    <x v="525"/>
    <x v="411"/>
    <x v="2"/>
    <x v="13"/>
    <n v="0"/>
    <n v="6474964.6500000004"/>
    <n v="1165198.6500000001"/>
    <n v="8"/>
    <x v="1"/>
    <x v="5"/>
    <x v="27"/>
    <x v="270"/>
    <x v="1"/>
    <x v="1"/>
    <x v="0"/>
    <x v="2"/>
    <x v="1"/>
    <x v="1"/>
  </r>
  <r>
    <x v="1467"/>
    <x v="525"/>
    <x v="411"/>
    <x v="2"/>
    <x v="1023"/>
    <n v="0"/>
    <n v="3938076.45"/>
    <n v="1887916.8"/>
    <n v="12"/>
    <x v="1"/>
    <x v="5"/>
    <x v="27"/>
    <x v="270"/>
    <x v="1"/>
    <x v="1"/>
    <x v="0"/>
    <x v="3"/>
    <x v="1"/>
    <x v="1"/>
  </r>
  <r>
    <x v="1467"/>
    <x v="525"/>
    <x v="411"/>
    <x v="2"/>
    <x v="800"/>
    <n v="0"/>
    <n v="1371689.55"/>
    <n v="589974"/>
    <n v="2"/>
    <x v="0"/>
    <x v="5"/>
    <x v="27"/>
    <x v="270"/>
    <x v="1"/>
    <x v="1"/>
    <x v="2"/>
    <x v="15"/>
    <x v="1"/>
    <x v="1"/>
  </r>
  <r>
    <x v="1468"/>
    <x v="525"/>
    <x v="623"/>
    <x v="1"/>
    <x v="328"/>
    <n v="0"/>
    <n v="648971.4"/>
    <n v="206490.9"/>
    <n v="1"/>
    <x v="1"/>
    <x v="0"/>
    <x v="0"/>
    <x v="0"/>
    <x v="0"/>
    <x v="0"/>
    <x v="1"/>
    <x v="16"/>
    <x v="1"/>
    <x v="1"/>
  </r>
  <r>
    <x v="1468"/>
    <x v="525"/>
    <x v="623"/>
    <x v="1"/>
    <x v="175"/>
    <n v="0"/>
    <n v="206490.9"/>
    <n v="73746.75"/>
    <n v="2"/>
    <x v="1"/>
    <x v="0"/>
    <x v="0"/>
    <x v="0"/>
    <x v="0"/>
    <x v="0"/>
    <x v="0"/>
    <x v="7"/>
    <x v="1"/>
    <x v="1"/>
  </r>
  <r>
    <x v="1468"/>
    <x v="525"/>
    <x v="623"/>
    <x v="1"/>
    <x v="1304"/>
    <n v="0.15"/>
    <n v="9321589.2000000011"/>
    <n v="-324485.7"/>
    <n v="5"/>
    <x v="1"/>
    <x v="0"/>
    <x v="0"/>
    <x v="0"/>
    <x v="0"/>
    <x v="0"/>
    <x v="2"/>
    <x v="13"/>
    <x v="1"/>
    <x v="1"/>
  </r>
  <r>
    <x v="1469"/>
    <x v="525"/>
    <x v="678"/>
    <x v="1"/>
    <x v="226"/>
    <n v="0.1"/>
    <n v="3318603.75"/>
    <n v="1106201.25"/>
    <n v="3"/>
    <x v="0"/>
    <x v="2"/>
    <x v="26"/>
    <x v="394"/>
    <x v="1"/>
    <x v="2"/>
    <x v="0"/>
    <x v="11"/>
    <x v="1"/>
    <x v="1"/>
  </r>
  <r>
    <x v="1470"/>
    <x v="525"/>
    <x v="373"/>
    <x v="1"/>
    <x v="688"/>
    <n v="0.1"/>
    <n v="2182903.8000000003"/>
    <n v="604723.35"/>
    <n v="3"/>
    <x v="1"/>
    <x v="5"/>
    <x v="43"/>
    <x v="78"/>
    <x v="1"/>
    <x v="0"/>
    <x v="0"/>
    <x v="2"/>
    <x v="0"/>
    <x v="1"/>
  </r>
  <r>
    <x v="1470"/>
    <x v="525"/>
    <x v="373"/>
    <x v="1"/>
    <x v="170"/>
    <n v="0.1"/>
    <n v="634222.05000000005"/>
    <n v="221240.25"/>
    <n v="4"/>
    <x v="0"/>
    <x v="5"/>
    <x v="43"/>
    <x v="78"/>
    <x v="1"/>
    <x v="0"/>
    <x v="0"/>
    <x v="2"/>
    <x v="0"/>
    <x v="1"/>
  </r>
  <r>
    <x v="1470"/>
    <x v="525"/>
    <x v="373"/>
    <x v="1"/>
    <x v="207"/>
    <n v="0.1"/>
    <n v="442480.5"/>
    <n v="-14749.35"/>
    <n v="3"/>
    <x v="1"/>
    <x v="5"/>
    <x v="43"/>
    <x v="78"/>
    <x v="1"/>
    <x v="0"/>
    <x v="0"/>
    <x v="3"/>
    <x v="0"/>
    <x v="1"/>
  </r>
  <r>
    <x v="1471"/>
    <x v="526"/>
    <x v="104"/>
    <x v="1"/>
    <x v="1332"/>
    <n v="0"/>
    <n v="1651927.2"/>
    <n v="176992.2"/>
    <n v="5"/>
    <x v="0"/>
    <x v="2"/>
    <x v="4"/>
    <x v="89"/>
    <x v="1"/>
    <x v="1"/>
    <x v="0"/>
    <x v="14"/>
    <x v="1"/>
    <x v="1"/>
  </r>
  <r>
    <x v="1472"/>
    <x v="526"/>
    <x v="297"/>
    <x v="1"/>
    <x v="401"/>
    <n v="0"/>
    <n v="1091451.9000000001"/>
    <n v="206490.9"/>
    <n v="7"/>
    <x v="0"/>
    <x v="1"/>
    <x v="1"/>
    <x v="39"/>
    <x v="0"/>
    <x v="1"/>
    <x v="0"/>
    <x v="7"/>
    <x v="1"/>
    <x v="1"/>
  </r>
  <r>
    <x v="1473"/>
    <x v="526"/>
    <x v="363"/>
    <x v="1"/>
    <x v="14"/>
    <n v="0.5"/>
    <n v="1076702.55"/>
    <n v="-383483.10000000003"/>
    <n v="3"/>
    <x v="0"/>
    <x v="5"/>
    <x v="16"/>
    <x v="249"/>
    <x v="1"/>
    <x v="1"/>
    <x v="0"/>
    <x v="3"/>
    <x v="1"/>
    <x v="1"/>
  </r>
  <r>
    <x v="1474"/>
    <x v="526"/>
    <x v="178"/>
    <x v="1"/>
    <x v="142"/>
    <n v="0"/>
    <n v="3539844"/>
    <n v="988206.45000000007"/>
    <n v="9"/>
    <x v="1"/>
    <x v="1"/>
    <x v="1"/>
    <x v="144"/>
    <x v="0"/>
    <x v="2"/>
    <x v="0"/>
    <x v="2"/>
    <x v="0"/>
    <x v="1"/>
  </r>
  <r>
    <x v="1474"/>
    <x v="526"/>
    <x v="178"/>
    <x v="1"/>
    <x v="576"/>
    <n v="0.1"/>
    <n v="7905651.6000000006"/>
    <n v="3421849.2"/>
    <n v="3"/>
    <x v="1"/>
    <x v="1"/>
    <x v="1"/>
    <x v="144"/>
    <x v="0"/>
    <x v="2"/>
    <x v="0"/>
    <x v="3"/>
    <x v="0"/>
    <x v="1"/>
  </r>
  <r>
    <x v="1474"/>
    <x v="526"/>
    <x v="178"/>
    <x v="1"/>
    <x v="636"/>
    <n v="0.1"/>
    <n v="5604753"/>
    <n v="-560475.30000000005"/>
    <n v="3"/>
    <x v="0"/>
    <x v="1"/>
    <x v="1"/>
    <x v="144"/>
    <x v="0"/>
    <x v="2"/>
    <x v="0"/>
    <x v="3"/>
    <x v="0"/>
    <x v="1"/>
  </r>
  <r>
    <x v="1475"/>
    <x v="527"/>
    <x v="582"/>
    <x v="1"/>
    <x v="448"/>
    <n v="0"/>
    <n v="442480.5"/>
    <n v="206490.9"/>
    <n v="4"/>
    <x v="0"/>
    <x v="5"/>
    <x v="54"/>
    <x v="106"/>
    <x v="1"/>
    <x v="1"/>
    <x v="0"/>
    <x v="5"/>
    <x v="1"/>
    <x v="1"/>
  </r>
  <r>
    <x v="1476"/>
    <x v="527"/>
    <x v="110"/>
    <x v="1"/>
    <x v="122"/>
    <n v="0"/>
    <n v="2418893.4"/>
    <n v="1150449.3"/>
    <n v="3"/>
    <x v="0"/>
    <x v="5"/>
    <x v="16"/>
    <x v="92"/>
    <x v="1"/>
    <x v="2"/>
    <x v="0"/>
    <x v="2"/>
    <x v="1"/>
    <x v="1"/>
  </r>
  <r>
    <x v="1476"/>
    <x v="527"/>
    <x v="110"/>
    <x v="1"/>
    <x v="159"/>
    <n v="0"/>
    <n v="1061953.2"/>
    <n v="206490.9"/>
    <n v="3"/>
    <x v="0"/>
    <x v="5"/>
    <x v="16"/>
    <x v="92"/>
    <x v="1"/>
    <x v="2"/>
    <x v="0"/>
    <x v="2"/>
    <x v="1"/>
    <x v="1"/>
  </r>
  <r>
    <x v="1476"/>
    <x v="527"/>
    <x v="110"/>
    <x v="1"/>
    <x v="1269"/>
    <n v="0"/>
    <n v="1769922"/>
    <n v="442480.5"/>
    <n v="6"/>
    <x v="1"/>
    <x v="5"/>
    <x v="16"/>
    <x v="92"/>
    <x v="1"/>
    <x v="2"/>
    <x v="0"/>
    <x v="14"/>
    <x v="1"/>
    <x v="1"/>
  </r>
  <r>
    <x v="1477"/>
    <x v="527"/>
    <x v="571"/>
    <x v="1"/>
    <x v="867"/>
    <n v="0.5"/>
    <n v="722718.15"/>
    <n v="0"/>
    <n v="6"/>
    <x v="0"/>
    <x v="2"/>
    <x v="80"/>
    <x v="341"/>
    <x v="1"/>
    <x v="2"/>
    <x v="0"/>
    <x v="4"/>
    <x v="1"/>
    <x v="1"/>
  </r>
  <r>
    <x v="1478"/>
    <x v="527"/>
    <x v="637"/>
    <x v="2"/>
    <x v="230"/>
    <n v="0"/>
    <n v="1755172.6500000001"/>
    <n v="206490.9"/>
    <n v="5"/>
    <x v="0"/>
    <x v="12"/>
    <x v="33"/>
    <x v="58"/>
    <x v="1"/>
    <x v="1"/>
    <x v="0"/>
    <x v="14"/>
    <x v="1"/>
    <x v="1"/>
  </r>
  <r>
    <x v="1479"/>
    <x v="527"/>
    <x v="336"/>
    <x v="1"/>
    <x v="470"/>
    <n v="0.5"/>
    <n v="1253694.75"/>
    <n v="-73746.75"/>
    <n v="10"/>
    <x v="0"/>
    <x v="5"/>
    <x v="79"/>
    <x v="237"/>
    <x v="1"/>
    <x v="0"/>
    <x v="0"/>
    <x v="3"/>
    <x v="0"/>
    <x v="1"/>
  </r>
  <r>
    <x v="1480"/>
    <x v="528"/>
    <x v="130"/>
    <x v="0"/>
    <x v="1088"/>
    <n v="0"/>
    <n v="1179948"/>
    <n v="280237.65000000002"/>
    <n v="6"/>
    <x v="0"/>
    <x v="5"/>
    <x v="55"/>
    <x v="109"/>
    <x v="1"/>
    <x v="1"/>
    <x v="0"/>
    <x v="4"/>
    <x v="1"/>
    <x v="1"/>
  </r>
  <r>
    <x v="1481"/>
    <x v="528"/>
    <x v="607"/>
    <x v="1"/>
    <x v="242"/>
    <n v="0"/>
    <n v="353984.4"/>
    <n v="14749.35"/>
    <n v="2"/>
    <x v="0"/>
    <x v="8"/>
    <x v="24"/>
    <x v="361"/>
    <x v="2"/>
    <x v="1"/>
    <x v="0"/>
    <x v="5"/>
    <x v="1"/>
    <x v="1"/>
  </r>
  <r>
    <x v="1481"/>
    <x v="528"/>
    <x v="607"/>
    <x v="1"/>
    <x v="1333"/>
    <n v="0"/>
    <n v="899710.35"/>
    <n v="368733.75"/>
    <n v="3"/>
    <x v="0"/>
    <x v="8"/>
    <x v="24"/>
    <x v="361"/>
    <x v="2"/>
    <x v="1"/>
    <x v="0"/>
    <x v="14"/>
    <x v="1"/>
    <x v="1"/>
  </r>
  <r>
    <x v="1481"/>
    <x v="528"/>
    <x v="607"/>
    <x v="1"/>
    <x v="613"/>
    <n v="0"/>
    <n v="2182903.8000000003"/>
    <n v="221240.25"/>
    <n v="2"/>
    <x v="1"/>
    <x v="8"/>
    <x v="24"/>
    <x v="361"/>
    <x v="2"/>
    <x v="1"/>
    <x v="2"/>
    <x v="15"/>
    <x v="1"/>
    <x v="1"/>
  </r>
  <r>
    <x v="1481"/>
    <x v="528"/>
    <x v="607"/>
    <x v="1"/>
    <x v="800"/>
    <n v="0"/>
    <n v="2064909"/>
    <n v="884961"/>
    <n v="3"/>
    <x v="1"/>
    <x v="8"/>
    <x v="24"/>
    <x v="361"/>
    <x v="2"/>
    <x v="1"/>
    <x v="2"/>
    <x v="15"/>
    <x v="1"/>
    <x v="1"/>
  </r>
  <r>
    <x v="1482"/>
    <x v="528"/>
    <x v="259"/>
    <x v="1"/>
    <x v="172"/>
    <n v="0"/>
    <n v="398232.45"/>
    <n v="176992.2"/>
    <n v="2"/>
    <x v="0"/>
    <x v="5"/>
    <x v="16"/>
    <x v="191"/>
    <x v="1"/>
    <x v="0"/>
    <x v="0"/>
    <x v="5"/>
    <x v="1"/>
    <x v="1"/>
  </r>
  <r>
    <x v="1482"/>
    <x v="528"/>
    <x v="259"/>
    <x v="1"/>
    <x v="741"/>
    <n v="0"/>
    <n v="1415937.6"/>
    <n v="132744.15"/>
    <n v="2"/>
    <x v="0"/>
    <x v="5"/>
    <x v="16"/>
    <x v="191"/>
    <x v="1"/>
    <x v="0"/>
    <x v="0"/>
    <x v="12"/>
    <x v="1"/>
    <x v="1"/>
  </r>
  <r>
    <x v="1483"/>
    <x v="528"/>
    <x v="6"/>
    <x v="0"/>
    <x v="597"/>
    <n v="0"/>
    <n v="899710.35"/>
    <n v="309736.35000000003"/>
    <n v="2"/>
    <x v="1"/>
    <x v="2"/>
    <x v="4"/>
    <x v="6"/>
    <x v="1"/>
    <x v="1"/>
    <x v="0"/>
    <x v="2"/>
    <x v="1"/>
    <x v="1"/>
  </r>
  <r>
    <x v="1484"/>
    <x v="528"/>
    <x v="331"/>
    <x v="0"/>
    <x v="516"/>
    <n v="0.1"/>
    <n v="2182903.8000000003"/>
    <n v="0"/>
    <n v="3"/>
    <x v="1"/>
    <x v="14"/>
    <x v="41"/>
    <x v="73"/>
    <x v="0"/>
    <x v="2"/>
    <x v="0"/>
    <x v="3"/>
    <x v="0"/>
    <x v="1"/>
  </r>
  <r>
    <x v="1485"/>
    <x v="528"/>
    <x v="663"/>
    <x v="1"/>
    <x v="891"/>
    <n v="0.5"/>
    <n v="30545903.850000001"/>
    <n v="-9159346.3499999996"/>
    <n v="9"/>
    <x v="0"/>
    <x v="5"/>
    <x v="16"/>
    <x v="385"/>
    <x v="1"/>
    <x v="1"/>
    <x v="1"/>
    <x v="8"/>
    <x v="0"/>
    <x v="1"/>
  </r>
  <r>
    <x v="1485"/>
    <x v="528"/>
    <x v="663"/>
    <x v="1"/>
    <x v="119"/>
    <n v="0.5"/>
    <n v="575224.65"/>
    <n v="-398232.45"/>
    <n v="7"/>
    <x v="1"/>
    <x v="5"/>
    <x v="16"/>
    <x v="385"/>
    <x v="1"/>
    <x v="1"/>
    <x v="0"/>
    <x v="4"/>
    <x v="0"/>
    <x v="1"/>
  </r>
  <r>
    <x v="1485"/>
    <x v="528"/>
    <x v="663"/>
    <x v="1"/>
    <x v="1197"/>
    <n v="0.5"/>
    <n v="162242.85"/>
    <n v="-103245.45"/>
    <n v="2"/>
    <x v="0"/>
    <x v="5"/>
    <x v="16"/>
    <x v="385"/>
    <x v="1"/>
    <x v="1"/>
    <x v="0"/>
    <x v="7"/>
    <x v="0"/>
    <x v="1"/>
  </r>
  <r>
    <x v="1485"/>
    <x v="528"/>
    <x v="663"/>
    <x v="1"/>
    <x v="1159"/>
    <n v="0.5"/>
    <n v="4660794.6000000006"/>
    <n v="-2330397.3000000003"/>
    <n v="3"/>
    <x v="1"/>
    <x v="5"/>
    <x v="16"/>
    <x v="385"/>
    <x v="1"/>
    <x v="1"/>
    <x v="0"/>
    <x v="3"/>
    <x v="0"/>
    <x v="1"/>
  </r>
  <r>
    <x v="1485"/>
    <x v="528"/>
    <x v="663"/>
    <x v="1"/>
    <x v="1334"/>
    <n v="0.5"/>
    <n v="5398262.1000000006"/>
    <n v="-3554593.35"/>
    <n v="3"/>
    <x v="0"/>
    <x v="5"/>
    <x v="16"/>
    <x v="385"/>
    <x v="1"/>
    <x v="1"/>
    <x v="2"/>
    <x v="13"/>
    <x v="0"/>
    <x v="1"/>
  </r>
  <r>
    <x v="1485"/>
    <x v="528"/>
    <x v="663"/>
    <x v="1"/>
    <x v="1027"/>
    <n v="0.5"/>
    <n v="1194697.3500000001"/>
    <n v="-663720.75"/>
    <n v="2"/>
    <x v="0"/>
    <x v="5"/>
    <x v="16"/>
    <x v="385"/>
    <x v="1"/>
    <x v="1"/>
    <x v="2"/>
    <x v="10"/>
    <x v="0"/>
    <x v="1"/>
  </r>
  <r>
    <x v="1486"/>
    <x v="529"/>
    <x v="259"/>
    <x v="1"/>
    <x v="489"/>
    <n v="0"/>
    <n v="663720.75"/>
    <n v="191741.55000000002"/>
    <n v="1"/>
    <x v="0"/>
    <x v="5"/>
    <x v="16"/>
    <x v="191"/>
    <x v="1"/>
    <x v="0"/>
    <x v="0"/>
    <x v="12"/>
    <x v="1"/>
    <x v="1"/>
  </r>
  <r>
    <x v="1487"/>
    <x v="529"/>
    <x v="452"/>
    <x v="1"/>
    <x v="826"/>
    <n v="0.15"/>
    <n v="9026602.2000000011"/>
    <n v="-958707.75"/>
    <n v="2"/>
    <x v="0"/>
    <x v="2"/>
    <x v="2"/>
    <x v="288"/>
    <x v="1"/>
    <x v="0"/>
    <x v="2"/>
    <x v="13"/>
    <x v="0"/>
    <x v="1"/>
  </r>
  <r>
    <x v="1488"/>
    <x v="530"/>
    <x v="80"/>
    <x v="2"/>
    <x v="1335"/>
    <n v="0.1"/>
    <n v="2227151.85"/>
    <n v="191741.55000000002"/>
    <n v="2"/>
    <x v="0"/>
    <x v="5"/>
    <x v="38"/>
    <x v="67"/>
    <x v="1"/>
    <x v="2"/>
    <x v="1"/>
    <x v="8"/>
    <x v="1"/>
    <x v="1"/>
  </r>
  <r>
    <x v="1489"/>
    <x v="530"/>
    <x v="279"/>
    <x v="1"/>
    <x v="1336"/>
    <n v="0.1"/>
    <n v="9675573.5999999996"/>
    <n v="-530976.6"/>
    <n v="2"/>
    <x v="0"/>
    <x v="2"/>
    <x v="29"/>
    <x v="205"/>
    <x v="1"/>
    <x v="0"/>
    <x v="1"/>
    <x v="1"/>
    <x v="1"/>
    <x v="1"/>
  </r>
  <r>
    <x v="1489"/>
    <x v="530"/>
    <x v="279"/>
    <x v="1"/>
    <x v="930"/>
    <n v="0"/>
    <n v="2345146.65"/>
    <n v="884961"/>
    <n v="3"/>
    <x v="0"/>
    <x v="2"/>
    <x v="29"/>
    <x v="205"/>
    <x v="1"/>
    <x v="0"/>
    <x v="1"/>
    <x v="16"/>
    <x v="1"/>
    <x v="1"/>
  </r>
  <r>
    <x v="1489"/>
    <x v="530"/>
    <x v="279"/>
    <x v="1"/>
    <x v="667"/>
    <n v="0"/>
    <n v="1150449.3"/>
    <n v="353984.4"/>
    <n v="6"/>
    <x v="1"/>
    <x v="2"/>
    <x v="29"/>
    <x v="205"/>
    <x v="1"/>
    <x v="0"/>
    <x v="0"/>
    <x v="5"/>
    <x v="1"/>
    <x v="1"/>
  </r>
  <r>
    <x v="1489"/>
    <x v="530"/>
    <x v="279"/>
    <x v="1"/>
    <x v="1337"/>
    <n v="0"/>
    <n v="4498551.75"/>
    <n v="1622428.5"/>
    <n v="7"/>
    <x v="0"/>
    <x v="2"/>
    <x v="29"/>
    <x v="205"/>
    <x v="1"/>
    <x v="0"/>
    <x v="2"/>
    <x v="9"/>
    <x v="1"/>
    <x v="1"/>
  </r>
  <r>
    <x v="1490"/>
    <x v="530"/>
    <x v="125"/>
    <x v="1"/>
    <x v="779"/>
    <n v="0"/>
    <n v="4572298.5"/>
    <n v="176992.2"/>
    <n v="4"/>
    <x v="0"/>
    <x v="6"/>
    <x v="53"/>
    <x v="104"/>
    <x v="1"/>
    <x v="2"/>
    <x v="0"/>
    <x v="11"/>
    <x v="1"/>
    <x v="1"/>
  </r>
  <r>
    <x v="1491"/>
    <x v="530"/>
    <x v="196"/>
    <x v="1"/>
    <x v="616"/>
    <n v="0"/>
    <n v="619472.70000000007"/>
    <n v="221240.25"/>
    <n v="3"/>
    <x v="1"/>
    <x v="5"/>
    <x v="16"/>
    <x v="154"/>
    <x v="1"/>
    <x v="1"/>
    <x v="0"/>
    <x v="5"/>
    <x v="1"/>
    <x v="1"/>
  </r>
  <r>
    <x v="1492"/>
    <x v="530"/>
    <x v="210"/>
    <x v="1"/>
    <x v="493"/>
    <n v="0"/>
    <n v="2654883"/>
    <n v="560475.30000000005"/>
    <n v="4"/>
    <x v="1"/>
    <x v="8"/>
    <x v="67"/>
    <x v="164"/>
    <x v="2"/>
    <x v="1"/>
    <x v="1"/>
    <x v="16"/>
    <x v="1"/>
    <x v="1"/>
  </r>
  <r>
    <x v="1493"/>
    <x v="530"/>
    <x v="595"/>
    <x v="1"/>
    <x v="1338"/>
    <n v="0.15"/>
    <n v="8820111.3000000007"/>
    <n v="-722718.15"/>
    <n v="4"/>
    <x v="1"/>
    <x v="2"/>
    <x v="15"/>
    <x v="357"/>
    <x v="1"/>
    <x v="0"/>
    <x v="2"/>
    <x v="9"/>
    <x v="0"/>
    <x v="1"/>
  </r>
  <r>
    <x v="1494"/>
    <x v="530"/>
    <x v="131"/>
    <x v="2"/>
    <x v="1339"/>
    <n v="0.6"/>
    <n v="1268444.1000000001"/>
    <n v="-1209446.7"/>
    <n v="4"/>
    <x v="0"/>
    <x v="1"/>
    <x v="1"/>
    <x v="110"/>
    <x v="0"/>
    <x v="1"/>
    <x v="1"/>
    <x v="8"/>
    <x v="0"/>
    <x v="1"/>
  </r>
  <r>
    <x v="1495"/>
    <x v="530"/>
    <x v="419"/>
    <x v="1"/>
    <x v="864"/>
    <n v="0.5"/>
    <n v="560475.30000000005"/>
    <n v="-132744.15"/>
    <n v="3"/>
    <x v="0"/>
    <x v="5"/>
    <x v="16"/>
    <x v="33"/>
    <x v="1"/>
    <x v="1"/>
    <x v="1"/>
    <x v="16"/>
    <x v="0"/>
    <x v="1"/>
  </r>
  <r>
    <x v="1496"/>
    <x v="531"/>
    <x v="679"/>
    <x v="1"/>
    <x v="274"/>
    <n v="0"/>
    <n v="545725.95000000007"/>
    <n v="103245.45"/>
    <n v="3"/>
    <x v="1"/>
    <x v="3"/>
    <x v="19"/>
    <x v="346"/>
    <x v="2"/>
    <x v="1"/>
    <x v="0"/>
    <x v="4"/>
    <x v="1"/>
    <x v="1"/>
  </r>
  <r>
    <x v="1497"/>
    <x v="531"/>
    <x v="431"/>
    <x v="1"/>
    <x v="471"/>
    <n v="0"/>
    <n v="4793538.75"/>
    <n v="1828919.4000000001"/>
    <n v="6"/>
    <x v="0"/>
    <x v="5"/>
    <x v="16"/>
    <x v="280"/>
    <x v="1"/>
    <x v="1"/>
    <x v="0"/>
    <x v="3"/>
    <x v="1"/>
    <x v="1"/>
  </r>
  <r>
    <x v="1498"/>
    <x v="531"/>
    <x v="518"/>
    <x v="2"/>
    <x v="1340"/>
    <n v="0"/>
    <n v="12359955.300000001"/>
    <n v="0"/>
    <n v="3"/>
    <x v="1"/>
    <x v="3"/>
    <x v="35"/>
    <x v="319"/>
    <x v="2"/>
    <x v="1"/>
    <x v="0"/>
    <x v="11"/>
    <x v="1"/>
    <x v="1"/>
  </r>
  <r>
    <x v="1498"/>
    <x v="531"/>
    <x v="518"/>
    <x v="2"/>
    <x v="675"/>
    <n v="0"/>
    <n v="5545755.6000000006"/>
    <n v="442480.5"/>
    <n v="7"/>
    <x v="0"/>
    <x v="3"/>
    <x v="35"/>
    <x v="319"/>
    <x v="2"/>
    <x v="1"/>
    <x v="0"/>
    <x v="2"/>
    <x v="1"/>
    <x v="1"/>
  </r>
  <r>
    <x v="1498"/>
    <x v="531"/>
    <x v="518"/>
    <x v="2"/>
    <x v="116"/>
    <n v="0.4"/>
    <n v="2949870"/>
    <n v="-589974"/>
    <n v="2"/>
    <x v="0"/>
    <x v="3"/>
    <x v="35"/>
    <x v="319"/>
    <x v="2"/>
    <x v="1"/>
    <x v="2"/>
    <x v="10"/>
    <x v="1"/>
    <x v="1"/>
  </r>
  <r>
    <x v="1499"/>
    <x v="531"/>
    <x v="669"/>
    <x v="2"/>
    <x v="263"/>
    <n v="0.2"/>
    <n v="1563431.1"/>
    <n v="412981.8"/>
    <n v="5"/>
    <x v="0"/>
    <x v="4"/>
    <x v="6"/>
    <x v="8"/>
    <x v="1"/>
    <x v="2"/>
    <x v="0"/>
    <x v="3"/>
    <x v="1"/>
    <x v="1"/>
  </r>
  <r>
    <x v="1500"/>
    <x v="532"/>
    <x v="680"/>
    <x v="0"/>
    <x v="381"/>
    <n v="0"/>
    <n v="1017705.15"/>
    <n v="162242.85"/>
    <n v="3"/>
    <x v="1"/>
    <x v="4"/>
    <x v="6"/>
    <x v="8"/>
    <x v="1"/>
    <x v="2"/>
    <x v="0"/>
    <x v="14"/>
    <x v="1"/>
    <x v="1"/>
  </r>
  <r>
    <x v="1501"/>
    <x v="532"/>
    <x v="632"/>
    <x v="1"/>
    <x v="86"/>
    <n v="0"/>
    <n v="1858418.1"/>
    <n v="235989.6"/>
    <n v="10"/>
    <x v="0"/>
    <x v="2"/>
    <x v="15"/>
    <x v="373"/>
    <x v="1"/>
    <x v="1"/>
    <x v="0"/>
    <x v="5"/>
    <x v="1"/>
    <x v="1"/>
  </r>
  <r>
    <x v="1502"/>
    <x v="532"/>
    <x v="681"/>
    <x v="1"/>
    <x v="827"/>
    <n v="0.5"/>
    <n v="1828919.4000000001"/>
    <n v="-1548681.75"/>
    <n v="4"/>
    <x v="0"/>
    <x v="6"/>
    <x v="61"/>
    <x v="134"/>
    <x v="1"/>
    <x v="0"/>
    <x v="0"/>
    <x v="3"/>
    <x v="1"/>
    <x v="1"/>
  </r>
  <r>
    <x v="1503"/>
    <x v="533"/>
    <x v="682"/>
    <x v="1"/>
    <x v="305"/>
    <n v="0"/>
    <n v="766966.20000000007"/>
    <n v="265488.3"/>
    <n v="2"/>
    <x v="1"/>
    <x v="2"/>
    <x v="3"/>
    <x v="395"/>
    <x v="1"/>
    <x v="2"/>
    <x v="0"/>
    <x v="2"/>
    <x v="1"/>
    <x v="1"/>
  </r>
  <r>
    <x v="1504"/>
    <x v="533"/>
    <x v="51"/>
    <x v="1"/>
    <x v="555"/>
    <n v="0"/>
    <n v="2595885.6"/>
    <n v="280237.65000000002"/>
    <n v="3"/>
    <x v="1"/>
    <x v="8"/>
    <x v="20"/>
    <x v="49"/>
    <x v="2"/>
    <x v="2"/>
    <x v="2"/>
    <x v="15"/>
    <x v="1"/>
    <x v="1"/>
  </r>
  <r>
    <x v="1505"/>
    <x v="533"/>
    <x v="75"/>
    <x v="1"/>
    <x v="333"/>
    <n v="0"/>
    <n v="2551637.5500000003"/>
    <n v="0"/>
    <n v="5"/>
    <x v="1"/>
    <x v="5"/>
    <x v="39"/>
    <x v="69"/>
    <x v="1"/>
    <x v="1"/>
    <x v="0"/>
    <x v="12"/>
    <x v="1"/>
    <x v="1"/>
  </r>
  <r>
    <x v="1506"/>
    <x v="533"/>
    <x v="272"/>
    <x v="0"/>
    <x v="918"/>
    <n v="0.1"/>
    <n v="781715.55"/>
    <n v="-29498.7"/>
    <n v="3"/>
    <x v="0"/>
    <x v="1"/>
    <x v="1"/>
    <x v="200"/>
    <x v="0"/>
    <x v="1"/>
    <x v="0"/>
    <x v="3"/>
    <x v="0"/>
    <x v="1"/>
  </r>
  <r>
    <x v="1507"/>
    <x v="533"/>
    <x v="599"/>
    <x v="1"/>
    <x v="928"/>
    <n v="0"/>
    <n v="2168154.4500000002"/>
    <n v="619472.70000000007"/>
    <n v="3"/>
    <x v="1"/>
    <x v="9"/>
    <x v="58"/>
    <x v="122"/>
    <x v="1"/>
    <x v="1"/>
    <x v="0"/>
    <x v="2"/>
    <x v="0"/>
    <x v="1"/>
  </r>
  <r>
    <x v="1507"/>
    <x v="533"/>
    <x v="599"/>
    <x v="1"/>
    <x v="785"/>
    <n v="0"/>
    <n v="442480.5"/>
    <n v="73746.75"/>
    <n v="1"/>
    <x v="1"/>
    <x v="9"/>
    <x v="58"/>
    <x v="122"/>
    <x v="1"/>
    <x v="1"/>
    <x v="0"/>
    <x v="5"/>
    <x v="0"/>
    <x v="1"/>
  </r>
  <r>
    <x v="1507"/>
    <x v="533"/>
    <x v="599"/>
    <x v="1"/>
    <x v="298"/>
    <n v="0"/>
    <n v="1032454.5"/>
    <n v="58997.4"/>
    <n v="3"/>
    <x v="1"/>
    <x v="9"/>
    <x v="58"/>
    <x v="122"/>
    <x v="1"/>
    <x v="1"/>
    <x v="0"/>
    <x v="14"/>
    <x v="0"/>
    <x v="1"/>
  </r>
  <r>
    <x v="1507"/>
    <x v="533"/>
    <x v="599"/>
    <x v="1"/>
    <x v="316"/>
    <n v="0.1"/>
    <n v="1873167.45"/>
    <n v="-103245.45"/>
    <n v="7"/>
    <x v="1"/>
    <x v="9"/>
    <x v="58"/>
    <x v="122"/>
    <x v="1"/>
    <x v="1"/>
    <x v="0"/>
    <x v="3"/>
    <x v="0"/>
    <x v="1"/>
  </r>
  <r>
    <x v="1508"/>
    <x v="533"/>
    <x v="406"/>
    <x v="2"/>
    <x v="1234"/>
    <n v="0.5"/>
    <n v="752216.85"/>
    <n v="-132744.15"/>
    <n v="6"/>
    <x v="0"/>
    <x v="3"/>
    <x v="82"/>
    <x v="268"/>
    <x v="2"/>
    <x v="1"/>
    <x v="0"/>
    <x v="4"/>
    <x v="0"/>
    <x v="1"/>
  </r>
  <r>
    <x v="1509"/>
    <x v="533"/>
    <x v="353"/>
    <x v="1"/>
    <x v="718"/>
    <n v="0"/>
    <n v="678470.1"/>
    <n v="191741.55000000002"/>
    <n v="3"/>
    <x v="0"/>
    <x v="8"/>
    <x v="11"/>
    <x v="218"/>
    <x v="2"/>
    <x v="1"/>
    <x v="0"/>
    <x v="5"/>
    <x v="0"/>
    <x v="1"/>
  </r>
  <r>
    <x v="1509"/>
    <x v="533"/>
    <x v="353"/>
    <x v="1"/>
    <x v="706"/>
    <n v="0"/>
    <n v="2654883"/>
    <n v="575224.65"/>
    <n v="5"/>
    <x v="0"/>
    <x v="8"/>
    <x v="11"/>
    <x v="218"/>
    <x v="2"/>
    <x v="1"/>
    <x v="0"/>
    <x v="12"/>
    <x v="0"/>
    <x v="1"/>
  </r>
  <r>
    <x v="1510"/>
    <x v="534"/>
    <x v="3"/>
    <x v="1"/>
    <x v="1152"/>
    <n v="0.1"/>
    <n v="2861373.9"/>
    <n v="353984.4"/>
    <n v="3"/>
    <x v="0"/>
    <x v="1"/>
    <x v="1"/>
    <x v="3"/>
    <x v="0"/>
    <x v="2"/>
    <x v="1"/>
    <x v="8"/>
    <x v="1"/>
    <x v="1"/>
  </r>
  <r>
    <x v="1510"/>
    <x v="534"/>
    <x v="3"/>
    <x v="1"/>
    <x v="58"/>
    <n v="0"/>
    <n v="2625384.3000000003"/>
    <n v="870211.65"/>
    <n v="7"/>
    <x v="0"/>
    <x v="1"/>
    <x v="1"/>
    <x v="3"/>
    <x v="0"/>
    <x v="2"/>
    <x v="0"/>
    <x v="2"/>
    <x v="1"/>
    <x v="1"/>
  </r>
  <r>
    <x v="1510"/>
    <x v="534"/>
    <x v="3"/>
    <x v="1"/>
    <x v="1341"/>
    <n v="0"/>
    <n v="2109157.0500000003"/>
    <n v="88496.1"/>
    <n v="2"/>
    <x v="1"/>
    <x v="1"/>
    <x v="1"/>
    <x v="3"/>
    <x v="0"/>
    <x v="2"/>
    <x v="2"/>
    <x v="15"/>
    <x v="1"/>
    <x v="1"/>
  </r>
  <r>
    <x v="1510"/>
    <x v="534"/>
    <x v="3"/>
    <x v="1"/>
    <x v="1342"/>
    <n v="0"/>
    <n v="19144656.300000001"/>
    <n v="958707.75"/>
    <n v="9"/>
    <x v="0"/>
    <x v="1"/>
    <x v="1"/>
    <x v="3"/>
    <x v="0"/>
    <x v="2"/>
    <x v="2"/>
    <x v="13"/>
    <x v="1"/>
    <x v="1"/>
  </r>
  <r>
    <x v="1511"/>
    <x v="534"/>
    <x v="195"/>
    <x v="1"/>
    <x v="653"/>
    <n v="0"/>
    <n v="1283193.45"/>
    <n v="427731.15"/>
    <n v="6"/>
    <x v="1"/>
    <x v="4"/>
    <x v="6"/>
    <x v="8"/>
    <x v="1"/>
    <x v="1"/>
    <x v="0"/>
    <x v="2"/>
    <x v="1"/>
    <x v="1"/>
  </r>
  <r>
    <x v="1511"/>
    <x v="534"/>
    <x v="195"/>
    <x v="1"/>
    <x v="66"/>
    <n v="0"/>
    <n v="176992.2"/>
    <n v="58997.4"/>
    <n v="2"/>
    <x v="0"/>
    <x v="4"/>
    <x v="6"/>
    <x v="8"/>
    <x v="1"/>
    <x v="1"/>
    <x v="0"/>
    <x v="5"/>
    <x v="1"/>
    <x v="1"/>
  </r>
  <r>
    <x v="1511"/>
    <x v="534"/>
    <x v="195"/>
    <x v="1"/>
    <x v="412"/>
    <n v="0"/>
    <n v="353984.4"/>
    <n v="73746.75"/>
    <n v="2"/>
    <x v="1"/>
    <x v="4"/>
    <x v="6"/>
    <x v="8"/>
    <x v="1"/>
    <x v="1"/>
    <x v="0"/>
    <x v="4"/>
    <x v="1"/>
    <x v="1"/>
  </r>
  <r>
    <x v="1512"/>
    <x v="534"/>
    <x v="169"/>
    <x v="1"/>
    <x v="391"/>
    <n v="0"/>
    <n v="2168154.4500000002"/>
    <n v="1061953.2"/>
    <n v="5"/>
    <x v="0"/>
    <x v="13"/>
    <x v="34"/>
    <x v="60"/>
    <x v="0"/>
    <x v="1"/>
    <x v="0"/>
    <x v="14"/>
    <x v="1"/>
    <x v="1"/>
  </r>
  <r>
    <x v="1513"/>
    <x v="535"/>
    <x v="683"/>
    <x v="1"/>
    <x v="564"/>
    <n v="0"/>
    <n v="1150449.3"/>
    <n v="398232.45"/>
    <n v="3"/>
    <x v="1"/>
    <x v="2"/>
    <x v="56"/>
    <x v="396"/>
    <x v="1"/>
    <x v="2"/>
    <x v="0"/>
    <x v="2"/>
    <x v="1"/>
    <x v="1"/>
  </r>
  <r>
    <x v="1514"/>
    <x v="535"/>
    <x v="407"/>
    <x v="0"/>
    <x v="171"/>
    <n v="0"/>
    <n v="1415937.6"/>
    <n v="58997.4"/>
    <n v="6"/>
    <x v="0"/>
    <x v="5"/>
    <x v="38"/>
    <x v="67"/>
    <x v="1"/>
    <x v="1"/>
    <x v="0"/>
    <x v="2"/>
    <x v="1"/>
    <x v="1"/>
  </r>
  <r>
    <x v="1515"/>
    <x v="535"/>
    <x v="612"/>
    <x v="1"/>
    <x v="676"/>
    <n v="0"/>
    <n v="530976.6"/>
    <n v="132744.15"/>
    <n v="3"/>
    <x v="1"/>
    <x v="5"/>
    <x v="71"/>
    <x v="364"/>
    <x v="1"/>
    <x v="2"/>
    <x v="0"/>
    <x v="14"/>
    <x v="1"/>
    <x v="1"/>
  </r>
  <r>
    <x v="1516"/>
    <x v="535"/>
    <x v="659"/>
    <x v="1"/>
    <x v="838"/>
    <n v="0"/>
    <n v="457229.85000000003"/>
    <n v="73746.75"/>
    <n v="2"/>
    <x v="1"/>
    <x v="3"/>
    <x v="42"/>
    <x v="77"/>
    <x v="2"/>
    <x v="2"/>
    <x v="0"/>
    <x v="2"/>
    <x v="1"/>
    <x v="1"/>
  </r>
  <r>
    <x v="1516"/>
    <x v="535"/>
    <x v="659"/>
    <x v="1"/>
    <x v="301"/>
    <n v="0"/>
    <n v="1179948"/>
    <n v="14749.35"/>
    <n v="7"/>
    <x v="0"/>
    <x v="3"/>
    <x v="42"/>
    <x v="77"/>
    <x v="2"/>
    <x v="2"/>
    <x v="0"/>
    <x v="4"/>
    <x v="1"/>
    <x v="1"/>
  </r>
  <r>
    <x v="1516"/>
    <x v="535"/>
    <x v="659"/>
    <x v="1"/>
    <x v="858"/>
    <n v="0"/>
    <n v="2536888.2000000002"/>
    <n v="176992.2"/>
    <n v="3"/>
    <x v="0"/>
    <x v="3"/>
    <x v="42"/>
    <x v="77"/>
    <x v="2"/>
    <x v="2"/>
    <x v="0"/>
    <x v="3"/>
    <x v="1"/>
    <x v="1"/>
  </r>
  <r>
    <x v="1517"/>
    <x v="535"/>
    <x v="30"/>
    <x v="1"/>
    <x v="407"/>
    <n v="0"/>
    <n v="6489714"/>
    <n v="1887916.8"/>
    <n v="3"/>
    <x v="1"/>
    <x v="8"/>
    <x v="20"/>
    <x v="29"/>
    <x v="2"/>
    <x v="1"/>
    <x v="1"/>
    <x v="1"/>
    <x v="1"/>
    <x v="1"/>
  </r>
  <r>
    <x v="1518"/>
    <x v="535"/>
    <x v="224"/>
    <x v="1"/>
    <x v="970"/>
    <n v="0"/>
    <n v="1076702.55"/>
    <n v="44248.05"/>
    <n v="5"/>
    <x v="1"/>
    <x v="1"/>
    <x v="1"/>
    <x v="172"/>
    <x v="0"/>
    <x v="1"/>
    <x v="0"/>
    <x v="5"/>
    <x v="1"/>
    <x v="1"/>
  </r>
  <r>
    <x v="1518"/>
    <x v="535"/>
    <x v="224"/>
    <x v="1"/>
    <x v="299"/>
    <n v="0"/>
    <n v="2743379.1"/>
    <n v="0"/>
    <n v="7"/>
    <x v="1"/>
    <x v="1"/>
    <x v="1"/>
    <x v="172"/>
    <x v="0"/>
    <x v="1"/>
    <x v="0"/>
    <x v="0"/>
    <x v="1"/>
    <x v="1"/>
  </r>
  <r>
    <x v="1519"/>
    <x v="535"/>
    <x v="29"/>
    <x v="1"/>
    <x v="423"/>
    <n v="0.1"/>
    <n v="32728807.650000002"/>
    <n v="368733.75"/>
    <n v="8"/>
    <x v="0"/>
    <x v="2"/>
    <x v="15"/>
    <x v="28"/>
    <x v="1"/>
    <x v="1"/>
    <x v="2"/>
    <x v="9"/>
    <x v="1"/>
    <x v="1"/>
  </r>
  <r>
    <x v="1520"/>
    <x v="535"/>
    <x v="519"/>
    <x v="2"/>
    <x v="390"/>
    <n v="0"/>
    <n v="1519183.05"/>
    <n v="176992.2"/>
    <n v="2"/>
    <x v="0"/>
    <x v="4"/>
    <x v="81"/>
    <x v="257"/>
    <x v="1"/>
    <x v="2"/>
    <x v="1"/>
    <x v="16"/>
    <x v="1"/>
    <x v="1"/>
  </r>
  <r>
    <x v="1520"/>
    <x v="535"/>
    <x v="519"/>
    <x v="2"/>
    <x v="1323"/>
    <n v="0.35"/>
    <n v="29675692.199999999"/>
    <n v="-15073835.700000001"/>
    <n v="6"/>
    <x v="0"/>
    <x v="4"/>
    <x v="81"/>
    <x v="257"/>
    <x v="1"/>
    <x v="2"/>
    <x v="1"/>
    <x v="6"/>
    <x v="1"/>
    <x v="1"/>
  </r>
  <r>
    <x v="1520"/>
    <x v="535"/>
    <x v="519"/>
    <x v="2"/>
    <x v="1343"/>
    <n v="0.15"/>
    <n v="4837786.8"/>
    <n v="280237.65000000002"/>
    <n v="3"/>
    <x v="1"/>
    <x v="4"/>
    <x v="81"/>
    <x v="257"/>
    <x v="1"/>
    <x v="2"/>
    <x v="2"/>
    <x v="13"/>
    <x v="1"/>
    <x v="1"/>
  </r>
  <r>
    <x v="1521"/>
    <x v="536"/>
    <x v="128"/>
    <x v="1"/>
    <x v="566"/>
    <n v="0"/>
    <n v="12625443.6"/>
    <n v="2271399.9"/>
    <n v="5"/>
    <x v="0"/>
    <x v="2"/>
    <x v="2"/>
    <x v="107"/>
    <x v="1"/>
    <x v="1"/>
    <x v="1"/>
    <x v="1"/>
    <x v="1"/>
    <x v="1"/>
  </r>
  <r>
    <x v="1521"/>
    <x v="536"/>
    <x v="128"/>
    <x v="1"/>
    <x v="387"/>
    <n v="0"/>
    <n v="1297942.8"/>
    <n v="58997.4"/>
    <n v="3"/>
    <x v="1"/>
    <x v="2"/>
    <x v="2"/>
    <x v="107"/>
    <x v="1"/>
    <x v="1"/>
    <x v="0"/>
    <x v="2"/>
    <x v="1"/>
    <x v="1"/>
  </r>
  <r>
    <x v="1521"/>
    <x v="536"/>
    <x v="128"/>
    <x v="1"/>
    <x v="1073"/>
    <n v="0"/>
    <n v="294987"/>
    <n v="117994.8"/>
    <n v="2"/>
    <x v="1"/>
    <x v="2"/>
    <x v="2"/>
    <x v="107"/>
    <x v="1"/>
    <x v="1"/>
    <x v="0"/>
    <x v="14"/>
    <x v="1"/>
    <x v="1"/>
  </r>
  <r>
    <x v="1521"/>
    <x v="536"/>
    <x v="128"/>
    <x v="1"/>
    <x v="1295"/>
    <n v="0"/>
    <n v="442480.5"/>
    <n v="176992.2"/>
    <n v="2"/>
    <x v="0"/>
    <x v="2"/>
    <x v="2"/>
    <x v="107"/>
    <x v="1"/>
    <x v="1"/>
    <x v="0"/>
    <x v="4"/>
    <x v="1"/>
    <x v="1"/>
  </r>
  <r>
    <x v="1521"/>
    <x v="536"/>
    <x v="128"/>
    <x v="1"/>
    <x v="1344"/>
    <n v="0.1"/>
    <n v="10280296.950000001"/>
    <n v="-339235.05"/>
    <n v="7"/>
    <x v="1"/>
    <x v="2"/>
    <x v="2"/>
    <x v="107"/>
    <x v="1"/>
    <x v="1"/>
    <x v="2"/>
    <x v="9"/>
    <x v="1"/>
    <x v="1"/>
  </r>
  <r>
    <x v="1522"/>
    <x v="536"/>
    <x v="678"/>
    <x v="1"/>
    <x v="10"/>
    <n v="0"/>
    <n v="12123965.700000001"/>
    <n v="2300898.6"/>
    <n v="2"/>
    <x v="1"/>
    <x v="2"/>
    <x v="26"/>
    <x v="394"/>
    <x v="1"/>
    <x v="2"/>
    <x v="1"/>
    <x v="1"/>
    <x v="1"/>
    <x v="1"/>
  </r>
  <r>
    <x v="1522"/>
    <x v="536"/>
    <x v="678"/>
    <x v="1"/>
    <x v="527"/>
    <n v="0"/>
    <n v="1430686.95"/>
    <n v="619472.70000000007"/>
    <n v="2"/>
    <x v="1"/>
    <x v="2"/>
    <x v="26"/>
    <x v="394"/>
    <x v="1"/>
    <x v="2"/>
    <x v="0"/>
    <x v="2"/>
    <x v="1"/>
    <x v="1"/>
  </r>
  <r>
    <x v="1523"/>
    <x v="536"/>
    <x v="389"/>
    <x v="1"/>
    <x v="1284"/>
    <n v="0.6"/>
    <n v="1283193.45"/>
    <n v="-516227.25"/>
    <n v="5"/>
    <x v="1"/>
    <x v="5"/>
    <x v="54"/>
    <x v="106"/>
    <x v="1"/>
    <x v="0"/>
    <x v="1"/>
    <x v="8"/>
    <x v="1"/>
    <x v="1"/>
  </r>
  <r>
    <x v="1523"/>
    <x v="536"/>
    <x v="389"/>
    <x v="1"/>
    <x v="85"/>
    <n v="0"/>
    <n v="2581136.25"/>
    <n v="162242.85"/>
    <n v="7"/>
    <x v="1"/>
    <x v="5"/>
    <x v="54"/>
    <x v="106"/>
    <x v="1"/>
    <x v="0"/>
    <x v="0"/>
    <x v="2"/>
    <x v="1"/>
    <x v="1"/>
  </r>
  <r>
    <x v="1523"/>
    <x v="536"/>
    <x v="389"/>
    <x v="1"/>
    <x v="978"/>
    <n v="0"/>
    <n v="442480.5"/>
    <n v="206490.9"/>
    <n v="1"/>
    <x v="0"/>
    <x v="5"/>
    <x v="54"/>
    <x v="106"/>
    <x v="1"/>
    <x v="0"/>
    <x v="0"/>
    <x v="5"/>
    <x v="1"/>
    <x v="1"/>
  </r>
  <r>
    <x v="1524"/>
    <x v="536"/>
    <x v="521"/>
    <x v="1"/>
    <x v="838"/>
    <n v="0"/>
    <n v="1135699.95"/>
    <n v="191741.55000000002"/>
    <n v="5"/>
    <x v="0"/>
    <x v="2"/>
    <x v="15"/>
    <x v="55"/>
    <x v="1"/>
    <x v="1"/>
    <x v="0"/>
    <x v="2"/>
    <x v="1"/>
    <x v="1"/>
  </r>
  <r>
    <x v="1524"/>
    <x v="536"/>
    <x v="521"/>
    <x v="1"/>
    <x v="845"/>
    <n v="0"/>
    <n v="589974"/>
    <n v="0"/>
    <n v="3"/>
    <x v="1"/>
    <x v="2"/>
    <x v="15"/>
    <x v="55"/>
    <x v="1"/>
    <x v="1"/>
    <x v="0"/>
    <x v="7"/>
    <x v="1"/>
    <x v="1"/>
  </r>
  <r>
    <x v="1525"/>
    <x v="536"/>
    <x v="157"/>
    <x v="1"/>
    <x v="1345"/>
    <n v="0.6"/>
    <n v="15147582.450000001"/>
    <n v="-10604782.65"/>
    <n v="7"/>
    <x v="0"/>
    <x v="6"/>
    <x v="37"/>
    <x v="130"/>
    <x v="1"/>
    <x v="0"/>
    <x v="1"/>
    <x v="1"/>
    <x v="0"/>
    <x v="1"/>
  </r>
  <r>
    <x v="1525"/>
    <x v="536"/>
    <x v="157"/>
    <x v="1"/>
    <x v="128"/>
    <n v="0.5"/>
    <n v="501477.9"/>
    <n v="-206490.9"/>
    <n v="5"/>
    <x v="1"/>
    <x v="6"/>
    <x v="37"/>
    <x v="130"/>
    <x v="1"/>
    <x v="0"/>
    <x v="0"/>
    <x v="5"/>
    <x v="0"/>
    <x v="1"/>
  </r>
  <r>
    <x v="1525"/>
    <x v="536"/>
    <x v="157"/>
    <x v="1"/>
    <x v="684"/>
    <n v="0.5"/>
    <n v="103245.45"/>
    <n v="-58997.4"/>
    <n v="1"/>
    <x v="1"/>
    <x v="6"/>
    <x v="37"/>
    <x v="130"/>
    <x v="1"/>
    <x v="0"/>
    <x v="0"/>
    <x v="4"/>
    <x v="0"/>
    <x v="1"/>
  </r>
  <r>
    <x v="1525"/>
    <x v="536"/>
    <x v="157"/>
    <x v="1"/>
    <x v="570"/>
    <n v="0.6"/>
    <n v="117994.8"/>
    <n v="-132744.15"/>
    <n v="2"/>
    <x v="0"/>
    <x v="6"/>
    <x v="37"/>
    <x v="130"/>
    <x v="1"/>
    <x v="0"/>
    <x v="0"/>
    <x v="3"/>
    <x v="0"/>
    <x v="1"/>
  </r>
  <r>
    <x v="1525"/>
    <x v="536"/>
    <x v="157"/>
    <x v="1"/>
    <x v="1346"/>
    <n v="0.65"/>
    <n v="1238945.4000000001"/>
    <n v="-1106201.25"/>
    <n v="2"/>
    <x v="0"/>
    <x v="6"/>
    <x v="37"/>
    <x v="130"/>
    <x v="1"/>
    <x v="0"/>
    <x v="2"/>
    <x v="9"/>
    <x v="0"/>
    <x v="1"/>
  </r>
  <r>
    <x v="1526"/>
    <x v="537"/>
    <x v="460"/>
    <x v="2"/>
    <x v="790"/>
    <n v="0"/>
    <n v="368733.75"/>
    <n v="103245.45"/>
    <n v="3"/>
    <x v="0"/>
    <x v="5"/>
    <x v="16"/>
    <x v="103"/>
    <x v="1"/>
    <x v="0"/>
    <x v="0"/>
    <x v="5"/>
    <x v="1"/>
    <x v="1"/>
  </r>
  <r>
    <x v="1527"/>
    <x v="537"/>
    <x v="338"/>
    <x v="2"/>
    <x v="591"/>
    <n v="0"/>
    <n v="147493.5"/>
    <n v="58997.4"/>
    <n v="2"/>
    <x v="0"/>
    <x v="4"/>
    <x v="6"/>
    <x v="8"/>
    <x v="1"/>
    <x v="1"/>
    <x v="0"/>
    <x v="5"/>
    <x v="1"/>
    <x v="1"/>
  </r>
  <r>
    <x v="1527"/>
    <x v="537"/>
    <x v="338"/>
    <x v="2"/>
    <x v="1347"/>
    <n v="0"/>
    <n v="383483.10000000003"/>
    <n v="14749.35"/>
    <n v="2"/>
    <x v="0"/>
    <x v="4"/>
    <x v="6"/>
    <x v="8"/>
    <x v="1"/>
    <x v="1"/>
    <x v="0"/>
    <x v="4"/>
    <x v="1"/>
    <x v="1"/>
  </r>
  <r>
    <x v="1528"/>
    <x v="537"/>
    <x v="684"/>
    <x v="1"/>
    <x v="1348"/>
    <n v="0"/>
    <n v="6917445.1500000004"/>
    <n v="2551637.5500000003"/>
    <n v="7"/>
    <x v="0"/>
    <x v="3"/>
    <x v="93"/>
    <x v="397"/>
    <x v="2"/>
    <x v="2"/>
    <x v="0"/>
    <x v="11"/>
    <x v="1"/>
    <x v="1"/>
  </r>
  <r>
    <x v="1529"/>
    <x v="537"/>
    <x v="546"/>
    <x v="1"/>
    <x v="1349"/>
    <n v="0.2"/>
    <n v="412981.8"/>
    <n v="58997.4"/>
    <n v="2"/>
    <x v="0"/>
    <x v="1"/>
    <x v="1"/>
    <x v="333"/>
    <x v="0"/>
    <x v="1"/>
    <x v="0"/>
    <x v="3"/>
    <x v="1"/>
    <x v="1"/>
  </r>
  <r>
    <x v="1530"/>
    <x v="537"/>
    <x v="407"/>
    <x v="1"/>
    <x v="32"/>
    <n v="0"/>
    <n v="36711132.149999999"/>
    <n v="4041321.9"/>
    <n v="9"/>
    <x v="1"/>
    <x v="5"/>
    <x v="38"/>
    <x v="67"/>
    <x v="1"/>
    <x v="1"/>
    <x v="0"/>
    <x v="11"/>
    <x v="1"/>
    <x v="1"/>
  </r>
  <r>
    <x v="1531"/>
    <x v="537"/>
    <x v="345"/>
    <x v="2"/>
    <x v="502"/>
    <n v="0"/>
    <n v="6120980.25"/>
    <n v="1224196.05"/>
    <n v="3"/>
    <x v="1"/>
    <x v="3"/>
    <x v="35"/>
    <x v="61"/>
    <x v="2"/>
    <x v="0"/>
    <x v="1"/>
    <x v="8"/>
    <x v="1"/>
    <x v="1"/>
  </r>
  <r>
    <x v="1532"/>
    <x v="537"/>
    <x v="360"/>
    <x v="0"/>
    <x v="874"/>
    <n v="0.1"/>
    <n v="634222.05000000005"/>
    <n v="221240.25"/>
    <n v="6"/>
    <x v="1"/>
    <x v="1"/>
    <x v="1"/>
    <x v="133"/>
    <x v="0"/>
    <x v="1"/>
    <x v="0"/>
    <x v="5"/>
    <x v="1"/>
    <x v="1"/>
  </r>
  <r>
    <x v="1532"/>
    <x v="537"/>
    <x v="360"/>
    <x v="0"/>
    <x v="605"/>
    <n v="0.2"/>
    <n v="1356940.2"/>
    <n v="-132744.15"/>
    <n v="5"/>
    <x v="0"/>
    <x v="1"/>
    <x v="1"/>
    <x v="133"/>
    <x v="0"/>
    <x v="1"/>
    <x v="0"/>
    <x v="3"/>
    <x v="1"/>
    <x v="1"/>
  </r>
  <r>
    <x v="1532"/>
    <x v="537"/>
    <x v="360"/>
    <x v="0"/>
    <x v="106"/>
    <n v="0.2"/>
    <n v="9498581.4000000004"/>
    <n v="-117994.8"/>
    <n v="6"/>
    <x v="0"/>
    <x v="1"/>
    <x v="1"/>
    <x v="133"/>
    <x v="0"/>
    <x v="1"/>
    <x v="0"/>
    <x v="3"/>
    <x v="1"/>
    <x v="1"/>
  </r>
  <r>
    <x v="1533"/>
    <x v="537"/>
    <x v="612"/>
    <x v="1"/>
    <x v="245"/>
    <n v="0"/>
    <n v="796464.9"/>
    <n v="265488.3"/>
    <n v="3"/>
    <x v="1"/>
    <x v="5"/>
    <x v="71"/>
    <x v="364"/>
    <x v="1"/>
    <x v="2"/>
    <x v="0"/>
    <x v="2"/>
    <x v="1"/>
    <x v="1"/>
  </r>
  <r>
    <x v="1533"/>
    <x v="537"/>
    <x v="612"/>
    <x v="1"/>
    <x v="543"/>
    <n v="0"/>
    <n v="3820081.65"/>
    <n v="693219.45000000007"/>
    <n v="5"/>
    <x v="0"/>
    <x v="5"/>
    <x v="71"/>
    <x v="364"/>
    <x v="1"/>
    <x v="2"/>
    <x v="0"/>
    <x v="5"/>
    <x v="1"/>
    <x v="1"/>
  </r>
  <r>
    <x v="1534"/>
    <x v="538"/>
    <x v="685"/>
    <x v="3"/>
    <x v="299"/>
    <n v="0"/>
    <n v="3525094.65"/>
    <n v="0"/>
    <n v="9"/>
    <x v="1"/>
    <x v="8"/>
    <x v="20"/>
    <x v="29"/>
    <x v="2"/>
    <x v="0"/>
    <x v="0"/>
    <x v="0"/>
    <x v="1"/>
    <x v="1"/>
  </r>
  <r>
    <x v="1535"/>
    <x v="538"/>
    <x v="25"/>
    <x v="0"/>
    <x v="431"/>
    <n v="0"/>
    <n v="324485.7"/>
    <n v="44248.05"/>
    <n v="2"/>
    <x v="0"/>
    <x v="3"/>
    <x v="18"/>
    <x v="24"/>
    <x v="2"/>
    <x v="0"/>
    <x v="0"/>
    <x v="7"/>
    <x v="1"/>
    <x v="1"/>
  </r>
  <r>
    <x v="1536"/>
    <x v="538"/>
    <x v="394"/>
    <x v="2"/>
    <x v="1088"/>
    <n v="0"/>
    <n v="398232.45"/>
    <n v="88496.1"/>
    <n v="2"/>
    <x v="0"/>
    <x v="5"/>
    <x v="54"/>
    <x v="106"/>
    <x v="1"/>
    <x v="2"/>
    <x v="0"/>
    <x v="4"/>
    <x v="1"/>
    <x v="1"/>
  </r>
  <r>
    <x v="1537"/>
    <x v="538"/>
    <x v="345"/>
    <x v="1"/>
    <x v="487"/>
    <n v="0.1"/>
    <n v="6533962.0499999998"/>
    <n v="1091451.9000000001"/>
    <n v="4"/>
    <x v="0"/>
    <x v="3"/>
    <x v="35"/>
    <x v="61"/>
    <x v="2"/>
    <x v="0"/>
    <x v="1"/>
    <x v="1"/>
    <x v="0"/>
    <x v="1"/>
  </r>
  <r>
    <x v="1537"/>
    <x v="538"/>
    <x v="345"/>
    <x v="1"/>
    <x v="549"/>
    <n v="0"/>
    <n v="1150449.3"/>
    <n v="383483.10000000003"/>
    <n v="5"/>
    <x v="1"/>
    <x v="3"/>
    <x v="35"/>
    <x v="61"/>
    <x v="2"/>
    <x v="0"/>
    <x v="0"/>
    <x v="2"/>
    <x v="0"/>
    <x v="1"/>
  </r>
  <r>
    <x v="1537"/>
    <x v="538"/>
    <x v="345"/>
    <x v="1"/>
    <x v="945"/>
    <n v="0"/>
    <n v="2241901.2000000002"/>
    <n v="648971.4"/>
    <n v="3"/>
    <x v="0"/>
    <x v="3"/>
    <x v="35"/>
    <x v="61"/>
    <x v="2"/>
    <x v="0"/>
    <x v="0"/>
    <x v="2"/>
    <x v="0"/>
    <x v="1"/>
  </r>
  <r>
    <x v="1537"/>
    <x v="538"/>
    <x v="345"/>
    <x v="1"/>
    <x v="340"/>
    <n v="0.15"/>
    <n v="10457289.15"/>
    <n v="-1474935"/>
    <n v="5"/>
    <x v="0"/>
    <x v="3"/>
    <x v="35"/>
    <x v="61"/>
    <x v="2"/>
    <x v="0"/>
    <x v="2"/>
    <x v="10"/>
    <x v="0"/>
    <x v="1"/>
  </r>
  <r>
    <x v="1538"/>
    <x v="539"/>
    <x v="549"/>
    <x v="1"/>
    <x v="115"/>
    <n v="0"/>
    <n v="221240.25"/>
    <n v="73746.75"/>
    <n v="1"/>
    <x v="0"/>
    <x v="5"/>
    <x v="16"/>
    <x v="334"/>
    <x v="1"/>
    <x v="2"/>
    <x v="0"/>
    <x v="2"/>
    <x v="1"/>
    <x v="1"/>
  </r>
  <r>
    <x v="1539"/>
    <x v="539"/>
    <x v="481"/>
    <x v="1"/>
    <x v="1350"/>
    <n v="0"/>
    <n v="929209.05"/>
    <n v="368733.75"/>
    <n v="4"/>
    <x v="0"/>
    <x v="1"/>
    <x v="1"/>
    <x v="303"/>
    <x v="0"/>
    <x v="2"/>
    <x v="1"/>
    <x v="16"/>
    <x v="1"/>
    <x v="1"/>
  </r>
  <r>
    <x v="1539"/>
    <x v="539"/>
    <x v="481"/>
    <x v="1"/>
    <x v="196"/>
    <n v="0"/>
    <n v="2197653.15"/>
    <n v="530976.6"/>
    <n v="3"/>
    <x v="0"/>
    <x v="1"/>
    <x v="1"/>
    <x v="303"/>
    <x v="0"/>
    <x v="2"/>
    <x v="0"/>
    <x v="2"/>
    <x v="1"/>
    <x v="1"/>
  </r>
  <r>
    <x v="1540"/>
    <x v="539"/>
    <x v="686"/>
    <x v="0"/>
    <x v="667"/>
    <n v="0"/>
    <n v="383483.10000000003"/>
    <n v="117994.8"/>
    <n v="2"/>
    <x v="1"/>
    <x v="1"/>
    <x v="1"/>
    <x v="398"/>
    <x v="0"/>
    <x v="1"/>
    <x v="0"/>
    <x v="5"/>
    <x v="1"/>
    <x v="1"/>
  </r>
  <r>
    <x v="1540"/>
    <x v="539"/>
    <x v="686"/>
    <x v="0"/>
    <x v="1351"/>
    <n v="0"/>
    <n v="412981.8"/>
    <n v="0"/>
    <n v="3"/>
    <x v="0"/>
    <x v="1"/>
    <x v="1"/>
    <x v="398"/>
    <x v="0"/>
    <x v="1"/>
    <x v="0"/>
    <x v="7"/>
    <x v="1"/>
    <x v="1"/>
  </r>
  <r>
    <x v="1540"/>
    <x v="539"/>
    <x v="686"/>
    <x v="0"/>
    <x v="316"/>
    <n v="0"/>
    <n v="884961"/>
    <n v="44248.05"/>
    <n v="3"/>
    <x v="0"/>
    <x v="1"/>
    <x v="1"/>
    <x v="398"/>
    <x v="0"/>
    <x v="1"/>
    <x v="0"/>
    <x v="3"/>
    <x v="1"/>
    <x v="1"/>
  </r>
  <r>
    <x v="1541"/>
    <x v="539"/>
    <x v="682"/>
    <x v="2"/>
    <x v="404"/>
    <n v="0"/>
    <n v="22890991.199999999"/>
    <n v="1607679.1500000001"/>
    <n v="5"/>
    <x v="1"/>
    <x v="2"/>
    <x v="3"/>
    <x v="395"/>
    <x v="1"/>
    <x v="2"/>
    <x v="0"/>
    <x v="11"/>
    <x v="1"/>
    <x v="1"/>
  </r>
  <r>
    <x v="1541"/>
    <x v="539"/>
    <x v="682"/>
    <x v="2"/>
    <x v="1352"/>
    <n v="0"/>
    <n v="10840772.25"/>
    <n v="2817125.85"/>
    <n v="6"/>
    <x v="0"/>
    <x v="2"/>
    <x v="3"/>
    <x v="395"/>
    <x v="1"/>
    <x v="2"/>
    <x v="2"/>
    <x v="13"/>
    <x v="1"/>
    <x v="1"/>
  </r>
  <r>
    <x v="1542"/>
    <x v="540"/>
    <x v="121"/>
    <x v="0"/>
    <x v="212"/>
    <n v="0"/>
    <n v="1179948"/>
    <n v="265488.3"/>
    <n v="7"/>
    <x v="1"/>
    <x v="8"/>
    <x v="52"/>
    <x v="100"/>
    <x v="2"/>
    <x v="0"/>
    <x v="0"/>
    <x v="2"/>
    <x v="1"/>
    <x v="1"/>
  </r>
  <r>
    <x v="1542"/>
    <x v="540"/>
    <x v="121"/>
    <x v="0"/>
    <x v="1287"/>
    <n v="0"/>
    <n v="663720.75"/>
    <n v="58997.4"/>
    <n v="3"/>
    <x v="1"/>
    <x v="8"/>
    <x v="52"/>
    <x v="100"/>
    <x v="2"/>
    <x v="0"/>
    <x v="0"/>
    <x v="5"/>
    <x v="1"/>
    <x v="1"/>
  </r>
  <r>
    <x v="1542"/>
    <x v="540"/>
    <x v="121"/>
    <x v="0"/>
    <x v="1067"/>
    <n v="0"/>
    <n v="4498551.75"/>
    <n v="309736.35000000003"/>
    <n v="8"/>
    <x v="0"/>
    <x v="8"/>
    <x v="52"/>
    <x v="100"/>
    <x v="2"/>
    <x v="0"/>
    <x v="2"/>
    <x v="15"/>
    <x v="1"/>
    <x v="1"/>
  </r>
  <r>
    <x v="1543"/>
    <x v="540"/>
    <x v="665"/>
    <x v="1"/>
    <x v="388"/>
    <n v="0.4"/>
    <n v="8510374.9500000011"/>
    <n v="-5678499.75"/>
    <n v="7"/>
    <x v="1"/>
    <x v="5"/>
    <x v="16"/>
    <x v="386"/>
    <x v="1"/>
    <x v="1"/>
    <x v="0"/>
    <x v="3"/>
    <x v="1"/>
    <x v="1"/>
  </r>
  <r>
    <x v="1543"/>
    <x v="540"/>
    <x v="665"/>
    <x v="1"/>
    <x v="962"/>
    <n v="0"/>
    <n v="3407099.85"/>
    <n v="1460185.6500000001"/>
    <n v="4"/>
    <x v="1"/>
    <x v="5"/>
    <x v="16"/>
    <x v="386"/>
    <x v="1"/>
    <x v="1"/>
    <x v="2"/>
    <x v="15"/>
    <x v="1"/>
    <x v="1"/>
  </r>
  <r>
    <x v="1544"/>
    <x v="540"/>
    <x v="381"/>
    <x v="1"/>
    <x v="1353"/>
    <n v="0"/>
    <n v="27743527.350000001"/>
    <n v="4439554.3500000006"/>
    <n v="6"/>
    <x v="0"/>
    <x v="1"/>
    <x v="1"/>
    <x v="94"/>
    <x v="0"/>
    <x v="1"/>
    <x v="2"/>
    <x v="9"/>
    <x v="1"/>
    <x v="1"/>
  </r>
  <r>
    <x v="1545"/>
    <x v="541"/>
    <x v="491"/>
    <x v="0"/>
    <x v="737"/>
    <n v="0"/>
    <n v="589974"/>
    <n v="250738.95"/>
    <n v="2"/>
    <x v="1"/>
    <x v="1"/>
    <x v="1"/>
    <x v="198"/>
    <x v="0"/>
    <x v="0"/>
    <x v="0"/>
    <x v="2"/>
    <x v="1"/>
    <x v="1"/>
  </r>
  <r>
    <x v="1546"/>
    <x v="541"/>
    <x v="420"/>
    <x v="1"/>
    <x v="1212"/>
    <n v="0"/>
    <n v="1209446.7"/>
    <n v="103245.45"/>
    <n v="1"/>
    <x v="1"/>
    <x v="2"/>
    <x v="15"/>
    <x v="55"/>
    <x v="1"/>
    <x v="1"/>
    <x v="2"/>
    <x v="15"/>
    <x v="1"/>
    <x v="1"/>
  </r>
  <r>
    <x v="1547"/>
    <x v="541"/>
    <x v="164"/>
    <x v="2"/>
    <x v="467"/>
    <n v="0.5"/>
    <n v="634222.05000000005"/>
    <n v="-103245.45"/>
    <n v="5"/>
    <x v="1"/>
    <x v="6"/>
    <x v="61"/>
    <x v="134"/>
    <x v="1"/>
    <x v="2"/>
    <x v="0"/>
    <x v="2"/>
    <x v="0"/>
    <x v="1"/>
  </r>
  <r>
    <x v="1548"/>
    <x v="541"/>
    <x v="323"/>
    <x v="1"/>
    <x v="1354"/>
    <n v="0.6"/>
    <n v="5059027.05"/>
    <n v="-3289105.0500000003"/>
    <n v="5"/>
    <x v="1"/>
    <x v="2"/>
    <x v="3"/>
    <x v="228"/>
    <x v="1"/>
    <x v="1"/>
    <x v="1"/>
    <x v="8"/>
    <x v="0"/>
    <x v="1"/>
  </r>
  <r>
    <x v="1549"/>
    <x v="542"/>
    <x v="491"/>
    <x v="0"/>
    <x v="412"/>
    <n v="0"/>
    <n v="176992.2"/>
    <n v="29498.7"/>
    <n v="1"/>
    <x v="1"/>
    <x v="1"/>
    <x v="1"/>
    <x v="198"/>
    <x v="0"/>
    <x v="0"/>
    <x v="0"/>
    <x v="4"/>
    <x v="1"/>
    <x v="1"/>
  </r>
  <r>
    <x v="1550"/>
    <x v="542"/>
    <x v="301"/>
    <x v="1"/>
    <x v="441"/>
    <n v="0"/>
    <n v="2182903.8000000003"/>
    <n v="870211.65"/>
    <n v="3"/>
    <x v="0"/>
    <x v="3"/>
    <x v="19"/>
    <x v="26"/>
    <x v="2"/>
    <x v="1"/>
    <x v="0"/>
    <x v="5"/>
    <x v="1"/>
    <x v="1"/>
  </r>
  <r>
    <x v="1550"/>
    <x v="542"/>
    <x v="301"/>
    <x v="1"/>
    <x v="1309"/>
    <n v="0"/>
    <n v="825963.6"/>
    <n v="368733.75"/>
    <n v="5"/>
    <x v="1"/>
    <x v="3"/>
    <x v="19"/>
    <x v="26"/>
    <x v="2"/>
    <x v="1"/>
    <x v="0"/>
    <x v="7"/>
    <x v="1"/>
    <x v="1"/>
  </r>
  <r>
    <x v="1551"/>
    <x v="542"/>
    <x v="152"/>
    <x v="1"/>
    <x v="229"/>
    <n v="0"/>
    <n v="383483.10000000003"/>
    <n v="117994.8"/>
    <n v="2"/>
    <x v="1"/>
    <x v="5"/>
    <x v="16"/>
    <x v="126"/>
    <x v="1"/>
    <x v="0"/>
    <x v="0"/>
    <x v="2"/>
    <x v="1"/>
    <x v="1"/>
  </r>
  <r>
    <x v="1551"/>
    <x v="542"/>
    <x v="152"/>
    <x v="1"/>
    <x v="1148"/>
    <n v="0"/>
    <n v="221240.25"/>
    <n v="44248.05"/>
    <n v="1"/>
    <x v="0"/>
    <x v="5"/>
    <x v="16"/>
    <x v="126"/>
    <x v="1"/>
    <x v="0"/>
    <x v="0"/>
    <x v="4"/>
    <x v="1"/>
    <x v="1"/>
  </r>
  <r>
    <x v="1551"/>
    <x v="542"/>
    <x v="152"/>
    <x v="1"/>
    <x v="339"/>
    <n v="0"/>
    <n v="5147523.1500000004"/>
    <n v="1548681.75"/>
    <n v="3"/>
    <x v="1"/>
    <x v="5"/>
    <x v="16"/>
    <x v="126"/>
    <x v="1"/>
    <x v="0"/>
    <x v="2"/>
    <x v="15"/>
    <x v="1"/>
    <x v="1"/>
  </r>
  <r>
    <x v="1551"/>
    <x v="542"/>
    <x v="152"/>
    <x v="1"/>
    <x v="1355"/>
    <n v="0"/>
    <n v="9380586.5999999996"/>
    <n v="2153405.1"/>
    <n v="2"/>
    <x v="0"/>
    <x v="5"/>
    <x v="16"/>
    <x v="126"/>
    <x v="1"/>
    <x v="0"/>
    <x v="2"/>
    <x v="13"/>
    <x v="1"/>
    <x v="1"/>
  </r>
  <r>
    <x v="1552"/>
    <x v="542"/>
    <x v="467"/>
    <x v="2"/>
    <x v="486"/>
    <n v="0.1"/>
    <n v="176992.2"/>
    <n v="58997.4"/>
    <n v="2"/>
    <x v="1"/>
    <x v="0"/>
    <x v="0"/>
    <x v="101"/>
    <x v="0"/>
    <x v="1"/>
    <x v="0"/>
    <x v="5"/>
    <x v="1"/>
    <x v="1"/>
  </r>
  <r>
    <x v="1553"/>
    <x v="543"/>
    <x v="77"/>
    <x v="2"/>
    <x v="667"/>
    <n v="0"/>
    <n v="383483.10000000003"/>
    <n v="117994.8"/>
    <n v="2"/>
    <x v="1"/>
    <x v="5"/>
    <x v="39"/>
    <x v="70"/>
    <x v="1"/>
    <x v="0"/>
    <x v="0"/>
    <x v="5"/>
    <x v="1"/>
    <x v="1"/>
  </r>
  <r>
    <x v="1553"/>
    <x v="543"/>
    <x v="77"/>
    <x v="2"/>
    <x v="315"/>
    <n v="0"/>
    <n v="280237.65000000002"/>
    <n v="88496.1"/>
    <n v="2"/>
    <x v="0"/>
    <x v="5"/>
    <x v="39"/>
    <x v="70"/>
    <x v="1"/>
    <x v="0"/>
    <x v="0"/>
    <x v="3"/>
    <x v="1"/>
    <x v="1"/>
  </r>
  <r>
    <x v="1553"/>
    <x v="543"/>
    <x v="77"/>
    <x v="2"/>
    <x v="426"/>
    <n v="0"/>
    <n v="2728629.75"/>
    <n v="811214.25"/>
    <n v="3"/>
    <x v="1"/>
    <x v="5"/>
    <x v="39"/>
    <x v="70"/>
    <x v="1"/>
    <x v="0"/>
    <x v="0"/>
    <x v="3"/>
    <x v="1"/>
    <x v="1"/>
  </r>
  <r>
    <x v="1554"/>
    <x v="543"/>
    <x v="328"/>
    <x v="1"/>
    <x v="1356"/>
    <n v="0"/>
    <n v="3790582.95"/>
    <n v="486728.55"/>
    <n v="2"/>
    <x v="1"/>
    <x v="1"/>
    <x v="1"/>
    <x v="192"/>
    <x v="0"/>
    <x v="1"/>
    <x v="2"/>
    <x v="13"/>
    <x v="1"/>
    <x v="1"/>
  </r>
  <r>
    <x v="1555"/>
    <x v="543"/>
    <x v="44"/>
    <x v="1"/>
    <x v="1309"/>
    <n v="0"/>
    <n v="501477.9"/>
    <n v="221240.25"/>
    <n v="3"/>
    <x v="0"/>
    <x v="2"/>
    <x v="29"/>
    <x v="43"/>
    <x v="1"/>
    <x v="1"/>
    <x v="0"/>
    <x v="7"/>
    <x v="1"/>
    <x v="1"/>
  </r>
  <r>
    <x v="1555"/>
    <x v="543"/>
    <x v="44"/>
    <x v="1"/>
    <x v="1357"/>
    <n v="0"/>
    <n v="2064909"/>
    <n v="58997.4"/>
    <n v="3"/>
    <x v="0"/>
    <x v="2"/>
    <x v="29"/>
    <x v="43"/>
    <x v="1"/>
    <x v="1"/>
    <x v="0"/>
    <x v="12"/>
    <x v="1"/>
    <x v="1"/>
  </r>
  <r>
    <x v="1556"/>
    <x v="543"/>
    <x v="56"/>
    <x v="1"/>
    <x v="1177"/>
    <n v="0.1"/>
    <n v="10663780.050000001"/>
    <n v="-1179948"/>
    <n v="9"/>
    <x v="0"/>
    <x v="8"/>
    <x v="24"/>
    <x v="36"/>
    <x v="2"/>
    <x v="2"/>
    <x v="1"/>
    <x v="8"/>
    <x v="1"/>
    <x v="1"/>
  </r>
  <r>
    <x v="1556"/>
    <x v="543"/>
    <x v="56"/>
    <x v="1"/>
    <x v="1358"/>
    <n v="0.1"/>
    <n v="4129818"/>
    <n v="368733.75"/>
    <n v="6"/>
    <x v="1"/>
    <x v="8"/>
    <x v="24"/>
    <x v="36"/>
    <x v="2"/>
    <x v="2"/>
    <x v="1"/>
    <x v="8"/>
    <x v="1"/>
    <x v="1"/>
  </r>
  <r>
    <x v="1556"/>
    <x v="543"/>
    <x v="56"/>
    <x v="1"/>
    <x v="1359"/>
    <n v="0"/>
    <n v="1932164.85"/>
    <n v="398232.45"/>
    <n v="4"/>
    <x v="1"/>
    <x v="8"/>
    <x v="24"/>
    <x v="36"/>
    <x v="2"/>
    <x v="2"/>
    <x v="0"/>
    <x v="0"/>
    <x v="1"/>
    <x v="1"/>
  </r>
  <r>
    <x v="1557"/>
    <x v="543"/>
    <x v="687"/>
    <x v="0"/>
    <x v="1018"/>
    <n v="0"/>
    <n v="914459.70000000007"/>
    <n v="117994.8"/>
    <n v="2"/>
    <x v="1"/>
    <x v="12"/>
    <x v="33"/>
    <x v="58"/>
    <x v="1"/>
    <x v="2"/>
    <x v="0"/>
    <x v="0"/>
    <x v="0"/>
    <x v="1"/>
  </r>
  <r>
    <x v="1558"/>
    <x v="543"/>
    <x v="359"/>
    <x v="1"/>
    <x v="1352"/>
    <n v="0.5"/>
    <n v="1799420.7"/>
    <n v="-870211.65"/>
    <n v="2"/>
    <x v="0"/>
    <x v="5"/>
    <x v="16"/>
    <x v="56"/>
    <x v="1"/>
    <x v="1"/>
    <x v="2"/>
    <x v="13"/>
    <x v="0"/>
    <x v="1"/>
  </r>
  <r>
    <x v="1558"/>
    <x v="543"/>
    <x v="359"/>
    <x v="1"/>
    <x v="811"/>
    <n v="0.5"/>
    <n v="1474935"/>
    <n v="-619472.70000000007"/>
    <n v="3"/>
    <x v="1"/>
    <x v="5"/>
    <x v="16"/>
    <x v="56"/>
    <x v="1"/>
    <x v="1"/>
    <x v="2"/>
    <x v="10"/>
    <x v="0"/>
    <x v="1"/>
  </r>
  <r>
    <x v="1559"/>
    <x v="543"/>
    <x v="544"/>
    <x v="0"/>
    <x v="1360"/>
    <n v="0"/>
    <n v="634222.05000000005"/>
    <n v="58997.4"/>
    <n v="3"/>
    <x v="1"/>
    <x v="5"/>
    <x v="79"/>
    <x v="237"/>
    <x v="1"/>
    <x v="2"/>
    <x v="0"/>
    <x v="4"/>
    <x v="0"/>
    <x v="1"/>
  </r>
  <r>
    <x v="1560"/>
    <x v="544"/>
    <x v="350"/>
    <x v="1"/>
    <x v="329"/>
    <n v="0.1"/>
    <n v="634222.05000000005"/>
    <n v="14749.35"/>
    <n v="2"/>
    <x v="0"/>
    <x v="2"/>
    <x v="15"/>
    <x v="244"/>
    <x v="1"/>
    <x v="1"/>
    <x v="0"/>
    <x v="3"/>
    <x v="1"/>
    <x v="1"/>
  </r>
  <r>
    <x v="1561"/>
    <x v="544"/>
    <x v="253"/>
    <x v="1"/>
    <x v="128"/>
    <n v="0"/>
    <n v="1209446.7"/>
    <n v="353984.4"/>
    <n v="6"/>
    <x v="0"/>
    <x v="8"/>
    <x v="25"/>
    <x v="38"/>
    <x v="2"/>
    <x v="2"/>
    <x v="0"/>
    <x v="5"/>
    <x v="1"/>
    <x v="1"/>
  </r>
  <r>
    <x v="1561"/>
    <x v="544"/>
    <x v="253"/>
    <x v="1"/>
    <x v="20"/>
    <n v="0"/>
    <n v="265488.3"/>
    <n v="44248.05"/>
    <n v="2"/>
    <x v="1"/>
    <x v="8"/>
    <x v="25"/>
    <x v="38"/>
    <x v="2"/>
    <x v="2"/>
    <x v="0"/>
    <x v="5"/>
    <x v="1"/>
    <x v="1"/>
  </r>
  <r>
    <x v="1562"/>
    <x v="544"/>
    <x v="609"/>
    <x v="0"/>
    <x v="301"/>
    <n v="0"/>
    <n v="339235.05"/>
    <n v="0"/>
    <n v="2"/>
    <x v="1"/>
    <x v="2"/>
    <x v="29"/>
    <x v="362"/>
    <x v="1"/>
    <x v="1"/>
    <x v="0"/>
    <x v="4"/>
    <x v="1"/>
    <x v="1"/>
  </r>
  <r>
    <x v="1562"/>
    <x v="544"/>
    <x v="609"/>
    <x v="0"/>
    <x v="456"/>
    <n v="0.15"/>
    <n v="23510463.900000002"/>
    <n v="-3318603.75"/>
    <n v="7"/>
    <x v="1"/>
    <x v="2"/>
    <x v="29"/>
    <x v="362"/>
    <x v="1"/>
    <x v="1"/>
    <x v="2"/>
    <x v="9"/>
    <x v="1"/>
    <x v="1"/>
  </r>
  <r>
    <x v="1563"/>
    <x v="544"/>
    <x v="23"/>
    <x v="1"/>
    <x v="1361"/>
    <n v="0.1"/>
    <n v="1519183.05"/>
    <n v="-88496.1"/>
    <n v="2"/>
    <x v="1"/>
    <x v="5"/>
    <x v="16"/>
    <x v="22"/>
    <x v="1"/>
    <x v="1"/>
    <x v="1"/>
    <x v="8"/>
    <x v="0"/>
    <x v="1"/>
  </r>
  <r>
    <x v="1563"/>
    <x v="544"/>
    <x v="23"/>
    <x v="1"/>
    <x v="581"/>
    <n v="0"/>
    <n v="4660794.6000000006"/>
    <n v="884961"/>
    <n v="6"/>
    <x v="0"/>
    <x v="5"/>
    <x v="16"/>
    <x v="22"/>
    <x v="1"/>
    <x v="1"/>
    <x v="0"/>
    <x v="2"/>
    <x v="0"/>
    <x v="1"/>
  </r>
  <r>
    <x v="1563"/>
    <x v="544"/>
    <x v="23"/>
    <x v="1"/>
    <x v="431"/>
    <n v="0"/>
    <n v="324485.7"/>
    <n v="44248.05"/>
    <n v="2"/>
    <x v="0"/>
    <x v="5"/>
    <x v="16"/>
    <x v="22"/>
    <x v="1"/>
    <x v="1"/>
    <x v="0"/>
    <x v="7"/>
    <x v="0"/>
    <x v="1"/>
  </r>
  <r>
    <x v="1563"/>
    <x v="544"/>
    <x v="23"/>
    <x v="1"/>
    <x v="553"/>
    <n v="0.1"/>
    <n v="5265517.95"/>
    <n v="2050159.6500000001"/>
    <n v="2"/>
    <x v="0"/>
    <x v="5"/>
    <x v="16"/>
    <x v="22"/>
    <x v="1"/>
    <x v="1"/>
    <x v="0"/>
    <x v="3"/>
    <x v="0"/>
    <x v="1"/>
  </r>
  <r>
    <x v="1564"/>
    <x v="545"/>
    <x v="222"/>
    <x v="0"/>
    <x v="357"/>
    <n v="0"/>
    <n v="1519183.05"/>
    <n v="530976.6"/>
    <n v="2"/>
    <x v="0"/>
    <x v="9"/>
    <x v="58"/>
    <x v="122"/>
    <x v="1"/>
    <x v="2"/>
    <x v="0"/>
    <x v="5"/>
    <x v="1"/>
    <x v="1"/>
  </r>
  <r>
    <x v="1564"/>
    <x v="545"/>
    <x v="222"/>
    <x v="0"/>
    <x v="1362"/>
    <n v="0"/>
    <n v="368733.75"/>
    <n v="117994.8"/>
    <n v="1"/>
    <x v="0"/>
    <x v="9"/>
    <x v="58"/>
    <x v="122"/>
    <x v="1"/>
    <x v="2"/>
    <x v="0"/>
    <x v="14"/>
    <x v="1"/>
    <x v="1"/>
  </r>
  <r>
    <x v="1564"/>
    <x v="545"/>
    <x v="222"/>
    <x v="0"/>
    <x v="732"/>
    <n v="0"/>
    <n v="973457.1"/>
    <n v="58997.4"/>
    <n v="3"/>
    <x v="1"/>
    <x v="9"/>
    <x v="58"/>
    <x v="122"/>
    <x v="1"/>
    <x v="2"/>
    <x v="0"/>
    <x v="12"/>
    <x v="1"/>
    <x v="1"/>
  </r>
  <r>
    <x v="1565"/>
    <x v="545"/>
    <x v="121"/>
    <x v="1"/>
    <x v="270"/>
    <n v="0"/>
    <n v="206490.9"/>
    <n v="103245.45"/>
    <n v="3"/>
    <x v="1"/>
    <x v="8"/>
    <x v="52"/>
    <x v="100"/>
    <x v="2"/>
    <x v="0"/>
    <x v="0"/>
    <x v="5"/>
    <x v="1"/>
    <x v="1"/>
  </r>
  <r>
    <x v="1566"/>
    <x v="545"/>
    <x v="228"/>
    <x v="1"/>
    <x v="598"/>
    <n v="0"/>
    <n v="678470.1"/>
    <n v="294987"/>
    <n v="5"/>
    <x v="0"/>
    <x v="3"/>
    <x v="35"/>
    <x v="168"/>
    <x v="2"/>
    <x v="1"/>
    <x v="0"/>
    <x v="5"/>
    <x v="1"/>
    <x v="1"/>
  </r>
  <r>
    <x v="1566"/>
    <x v="545"/>
    <x v="228"/>
    <x v="1"/>
    <x v="302"/>
    <n v="0"/>
    <n v="5472008.8500000006"/>
    <n v="1312692.1500000001"/>
    <n v="9"/>
    <x v="1"/>
    <x v="3"/>
    <x v="35"/>
    <x v="168"/>
    <x v="2"/>
    <x v="1"/>
    <x v="0"/>
    <x v="14"/>
    <x v="1"/>
    <x v="1"/>
  </r>
  <r>
    <x v="1567"/>
    <x v="545"/>
    <x v="442"/>
    <x v="2"/>
    <x v="630"/>
    <n v="0"/>
    <n v="398232.45"/>
    <n v="58997.4"/>
    <n v="2"/>
    <x v="1"/>
    <x v="3"/>
    <x v="13"/>
    <x v="57"/>
    <x v="2"/>
    <x v="1"/>
    <x v="0"/>
    <x v="5"/>
    <x v="1"/>
    <x v="1"/>
  </r>
  <r>
    <x v="1567"/>
    <x v="545"/>
    <x v="442"/>
    <x v="2"/>
    <x v="490"/>
    <n v="0"/>
    <n v="1209446.7"/>
    <n v="589974"/>
    <n v="2"/>
    <x v="0"/>
    <x v="3"/>
    <x v="13"/>
    <x v="57"/>
    <x v="2"/>
    <x v="1"/>
    <x v="0"/>
    <x v="12"/>
    <x v="1"/>
    <x v="1"/>
  </r>
  <r>
    <x v="1568"/>
    <x v="545"/>
    <x v="339"/>
    <x v="2"/>
    <x v="1363"/>
    <n v="0"/>
    <n v="12256709.85"/>
    <n v="1592929.8"/>
    <n v="5"/>
    <x v="0"/>
    <x v="2"/>
    <x v="29"/>
    <x v="239"/>
    <x v="1"/>
    <x v="1"/>
    <x v="1"/>
    <x v="8"/>
    <x v="1"/>
    <x v="1"/>
  </r>
  <r>
    <x v="1568"/>
    <x v="545"/>
    <x v="339"/>
    <x v="2"/>
    <x v="332"/>
    <n v="0"/>
    <n v="442480.5"/>
    <n v="14749.35"/>
    <n v="2"/>
    <x v="0"/>
    <x v="2"/>
    <x v="29"/>
    <x v="239"/>
    <x v="1"/>
    <x v="1"/>
    <x v="0"/>
    <x v="0"/>
    <x v="1"/>
    <x v="1"/>
  </r>
  <r>
    <x v="1568"/>
    <x v="545"/>
    <x v="339"/>
    <x v="2"/>
    <x v="788"/>
    <n v="0"/>
    <n v="2359896"/>
    <n v="1179948"/>
    <n v="3"/>
    <x v="1"/>
    <x v="2"/>
    <x v="29"/>
    <x v="239"/>
    <x v="1"/>
    <x v="1"/>
    <x v="0"/>
    <x v="3"/>
    <x v="1"/>
    <x v="1"/>
  </r>
  <r>
    <x v="1569"/>
    <x v="546"/>
    <x v="428"/>
    <x v="1"/>
    <x v="976"/>
    <n v="0"/>
    <n v="17212491.449999999"/>
    <n v="1371689.55"/>
    <n v="3"/>
    <x v="1"/>
    <x v="0"/>
    <x v="0"/>
    <x v="0"/>
    <x v="0"/>
    <x v="2"/>
    <x v="1"/>
    <x v="1"/>
    <x v="1"/>
    <x v="1"/>
  </r>
  <r>
    <x v="1569"/>
    <x v="546"/>
    <x v="428"/>
    <x v="1"/>
    <x v="159"/>
    <n v="0"/>
    <n v="1415937.6"/>
    <n v="265488.3"/>
    <n v="4"/>
    <x v="1"/>
    <x v="0"/>
    <x v="0"/>
    <x v="0"/>
    <x v="0"/>
    <x v="2"/>
    <x v="0"/>
    <x v="2"/>
    <x v="1"/>
    <x v="1"/>
  </r>
  <r>
    <x v="1570"/>
    <x v="546"/>
    <x v="688"/>
    <x v="1"/>
    <x v="1364"/>
    <n v="0.1"/>
    <n v="5663750.4000000004"/>
    <n v="-634222.05000000005"/>
    <n v="6"/>
    <x v="1"/>
    <x v="2"/>
    <x v="15"/>
    <x v="399"/>
    <x v="1"/>
    <x v="2"/>
    <x v="0"/>
    <x v="11"/>
    <x v="1"/>
    <x v="1"/>
  </r>
  <r>
    <x v="1570"/>
    <x v="546"/>
    <x v="688"/>
    <x v="1"/>
    <x v="1365"/>
    <n v="0"/>
    <n v="4233063.45"/>
    <n v="1651927.2"/>
    <n v="7"/>
    <x v="1"/>
    <x v="2"/>
    <x v="15"/>
    <x v="399"/>
    <x v="1"/>
    <x v="2"/>
    <x v="0"/>
    <x v="14"/>
    <x v="1"/>
    <x v="1"/>
  </r>
  <r>
    <x v="1570"/>
    <x v="546"/>
    <x v="688"/>
    <x v="1"/>
    <x v="258"/>
    <n v="0.15"/>
    <n v="8687367.1500000004"/>
    <n v="1843668.75"/>
    <n v="5"/>
    <x v="1"/>
    <x v="2"/>
    <x v="15"/>
    <x v="399"/>
    <x v="1"/>
    <x v="2"/>
    <x v="2"/>
    <x v="10"/>
    <x v="1"/>
    <x v="1"/>
  </r>
  <r>
    <x v="1570"/>
    <x v="546"/>
    <x v="688"/>
    <x v="1"/>
    <x v="685"/>
    <n v="0.15"/>
    <n v="6268473.75"/>
    <n v="0"/>
    <n v="3"/>
    <x v="1"/>
    <x v="2"/>
    <x v="15"/>
    <x v="399"/>
    <x v="1"/>
    <x v="2"/>
    <x v="2"/>
    <x v="10"/>
    <x v="1"/>
    <x v="1"/>
  </r>
  <r>
    <x v="1571"/>
    <x v="546"/>
    <x v="217"/>
    <x v="2"/>
    <x v="1062"/>
    <n v="0.1"/>
    <n v="412981.8"/>
    <n v="162242.85"/>
    <n v="2"/>
    <x v="0"/>
    <x v="3"/>
    <x v="35"/>
    <x v="168"/>
    <x v="2"/>
    <x v="2"/>
    <x v="0"/>
    <x v="3"/>
    <x v="1"/>
    <x v="1"/>
  </r>
  <r>
    <x v="1571"/>
    <x v="546"/>
    <x v="217"/>
    <x v="2"/>
    <x v="452"/>
    <n v="0"/>
    <n v="1120950.6000000001"/>
    <n v="294987"/>
    <n v="3"/>
    <x v="0"/>
    <x v="3"/>
    <x v="35"/>
    <x v="168"/>
    <x v="2"/>
    <x v="2"/>
    <x v="0"/>
    <x v="12"/>
    <x v="1"/>
    <x v="1"/>
  </r>
  <r>
    <x v="1571"/>
    <x v="546"/>
    <x v="217"/>
    <x v="2"/>
    <x v="423"/>
    <n v="0.15"/>
    <n v="15457318.800000001"/>
    <n v="-722718.15"/>
    <n v="4"/>
    <x v="0"/>
    <x v="3"/>
    <x v="35"/>
    <x v="168"/>
    <x v="2"/>
    <x v="2"/>
    <x v="2"/>
    <x v="9"/>
    <x v="1"/>
    <x v="1"/>
  </r>
  <r>
    <x v="1572"/>
    <x v="546"/>
    <x v="186"/>
    <x v="1"/>
    <x v="353"/>
    <n v="0.1"/>
    <n v="4498551.75"/>
    <n v="752216.85"/>
    <n v="6"/>
    <x v="1"/>
    <x v="1"/>
    <x v="1"/>
    <x v="87"/>
    <x v="0"/>
    <x v="2"/>
    <x v="0"/>
    <x v="3"/>
    <x v="1"/>
    <x v="1"/>
  </r>
  <r>
    <x v="1573"/>
    <x v="546"/>
    <x v="313"/>
    <x v="0"/>
    <x v="1366"/>
    <n v="0.35"/>
    <n v="5073776.4000000004"/>
    <n v="-1563431.1"/>
    <n v="1"/>
    <x v="1"/>
    <x v="12"/>
    <x v="74"/>
    <x v="222"/>
    <x v="1"/>
    <x v="1"/>
    <x v="1"/>
    <x v="6"/>
    <x v="0"/>
    <x v="1"/>
  </r>
  <r>
    <x v="1574"/>
    <x v="547"/>
    <x v="352"/>
    <x v="1"/>
    <x v="41"/>
    <n v="0"/>
    <n v="1430686.95"/>
    <n v="427731.15"/>
    <n v="2"/>
    <x v="1"/>
    <x v="8"/>
    <x v="20"/>
    <x v="29"/>
    <x v="2"/>
    <x v="1"/>
    <x v="0"/>
    <x v="5"/>
    <x v="1"/>
    <x v="1"/>
  </r>
  <r>
    <x v="1575"/>
    <x v="547"/>
    <x v="524"/>
    <x v="1"/>
    <x v="1298"/>
    <n v="0"/>
    <n v="3023616.75"/>
    <n v="398232.45"/>
    <n v="5"/>
    <x v="0"/>
    <x v="10"/>
    <x v="44"/>
    <x v="322"/>
    <x v="0"/>
    <x v="2"/>
    <x v="1"/>
    <x v="16"/>
    <x v="1"/>
    <x v="1"/>
  </r>
  <r>
    <x v="1576"/>
    <x v="547"/>
    <x v="123"/>
    <x v="1"/>
    <x v="1087"/>
    <n v="0.2"/>
    <n v="1755172.6500000001"/>
    <n v="-147493.5"/>
    <n v="2"/>
    <x v="1"/>
    <x v="1"/>
    <x v="1"/>
    <x v="102"/>
    <x v="0"/>
    <x v="1"/>
    <x v="1"/>
    <x v="8"/>
    <x v="1"/>
    <x v="1"/>
  </r>
  <r>
    <x v="1576"/>
    <x v="547"/>
    <x v="123"/>
    <x v="1"/>
    <x v="1367"/>
    <n v="0"/>
    <n v="18274444.650000002"/>
    <n v="0"/>
    <n v="4"/>
    <x v="0"/>
    <x v="1"/>
    <x v="1"/>
    <x v="102"/>
    <x v="0"/>
    <x v="1"/>
    <x v="0"/>
    <x v="11"/>
    <x v="1"/>
    <x v="1"/>
  </r>
  <r>
    <x v="1576"/>
    <x v="547"/>
    <x v="123"/>
    <x v="1"/>
    <x v="193"/>
    <n v="0"/>
    <n v="1091451.9000000001"/>
    <n v="221240.25"/>
    <n v="5"/>
    <x v="1"/>
    <x v="1"/>
    <x v="1"/>
    <x v="102"/>
    <x v="0"/>
    <x v="1"/>
    <x v="0"/>
    <x v="2"/>
    <x v="1"/>
    <x v="1"/>
  </r>
  <r>
    <x v="1576"/>
    <x v="547"/>
    <x v="123"/>
    <x v="1"/>
    <x v="1086"/>
    <n v="0"/>
    <n v="339235.05"/>
    <n v="29498.7"/>
    <n v="2"/>
    <x v="0"/>
    <x v="1"/>
    <x v="1"/>
    <x v="102"/>
    <x v="0"/>
    <x v="1"/>
    <x v="0"/>
    <x v="2"/>
    <x v="1"/>
    <x v="1"/>
  </r>
  <r>
    <x v="1576"/>
    <x v="547"/>
    <x v="123"/>
    <x v="1"/>
    <x v="842"/>
    <n v="0"/>
    <n v="958707.75"/>
    <n v="162242.85"/>
    <n v="4"/>
    <x v="0"/>
    <x v="1"/>
    <x v="1"/>
    <x v="102"/>
    <x v="0"/>
    <x v="1"/>
    <x v="0"/>
    <x v="4"/>
    <x v="1"/>
    <x v="1"/>
  </r>
  <r>
    <x v="1577"/>
    <x v="548"/>
    <x v="589"/>
    <x v="1"/>
    <x v="1368"/>
    <n v="0.5"/>
    <n v="412981.8"/>
    <n v="0"/>
    <n v="2"/>
    <x v="0"/>
    <x v="4"/>
    <x v="6"/>
    <x v="8"/>
    <x v="1"/>
    <x v="2"/>
    <x v="0"/>
    <x v="5"/>
    <x v="0"/>
    <x v="1"/>
  </r>
  <r>
    <x v="1577"/>
    <x v="548"/>
    <x v="589"/>
    <x v="1"/>
    <x v="223"/>
    <n v="0.5"/>
    <n v="2197653.15"/>
    <n v="-973457.1"/>
    <n v="6"/>
    <x v="1"/>
    <x v="4"/>
    <x v="6"/>
    <x v="8"/>
    <x v="1"/>
    <x v="2"/>
    <x v="0"/>
    <x v="5"/>
    <x v="0"/>
    <x v="1"/>
  </r>
  <r>
    <x v="1577"/>
    <x v="548"/>
    <x v="589"/>
    <x v="1"/>
    <x v="1174"/>
    <n v="0.5"/>
    <n v="678470.1"/>
    <n v="-427731.15"/>
    <n v="5"/>
    <x v="1"/>
    <x v="4"/>
    <x v="6"/>
    <x v="8"/>
    <x v="1"/>
    <x v="2"/>
    <x v="0"/>
    <x v="14"/>
    <x v="0"/>
    <x v="1"/>
  </r>
  <r>
    <x v="1578"/>
    <x v="549"/>
    <x v="276"/>
    <x v="2"/>
    <x v="926"/>
    <n v="0.1"/>
    <n v="2964619.35"/>
    <n v="235989.6"/>
    <n v="3"/>
    <x v="0"/>
    <x v="3"/>
    <x v="18"/>
    <x v="59"/>
    <x v="2"/>
    <x v="2"/>
    <x v="2"/>
    <x v="10"/>
    <x v="1"/>
    <x v="1"/>
  </r>
  <r>
    <x v="1579"/>
    <x v="549"/>
    <x v="327"/>
    <x v="1"/>
    <x v="277"/>
    <n v="0"/>
    <n v="3569342.7"/>
    <n v="427731.15"/>
    <n v="5"/>
    <x v="1"/>
    <x v="8"/>
    <x v="77"/>
    <x v="232"/>
    <x v="2"/>
    <x v="1"/>
    <x v="0"/>
    <x v="5"/>
    <x v="1"/>
    <x v="1"/>
  </r>
  <r>
    <x v="1580"/>
    <x v="549"/>
    <x v="461"/>
    <x v="1"/>
    <x v="144"/>
    <n v="0.2"/>
    <n v="6651956.8500000006"/>
    <n v="1740423.3"/>
    <n v="4"/>
    <x v="1"/>
    <x v="2"/>
    <x v="4"/>
    <x v="293"/>
    <x v="1"/>
    <x v="0"/>
    <x v="1"/>
    <x v="8"/>
    <x v="1"/>
    <x v="1"/>
  </r>
  <r>
    <x v="1580"/>
    <x v="549"/>
    <x v="461"/>
    <x v="1"/>
    <x v="609"/>
    <n v="0.1"/>
    <n v="235989.6"/>
    <n v="44248.05"/>
    <n v="1"/>
    <x v="0"/>
    <x v="2"/>
    <x v="4"/>
    <x v="293"/>
    <x v="1"/>
    <x v="0"/>
    <x v="0"/>
    <x v="14"/>
    <x v="1"/>
    <x v="1"/>
  </r>
  <r>
    <x v="1580"/>
    <x v="549"/>
    <x v="461"/>
    <x v="1"/>
    <x v="540"/>
    <n v="0.2"/>
    <n v="3643089.45"/>
    <n v="-589974"/>
    <n v="5"/>
    <x v="1"/>
    <x v="2"/>
    <x v="4"/>
    <x v="293"/>
    <x v="1"/>
    <x v="0"/>
    <x v="0"/>
    <x v="3"/>
    <x v="1"/>
    <x v="1"/>
  </r>
  <r>
    <x v="1581"/>
    <x v="549"/>
    <x v="619"/>
    <x v="1"/>
    <x v="364"/>
    <n v="0.2"/>
    <n v="2227151.85"/>
    <n v="530976.6"/>
    <n v="4"/>
    <x v="0"/>
    <x v="5"/>
    <x v="16"/>
    <x v="366"/>
    <x v="1"/>
    <x v="1"/>
    <x v="0"/>
    <x v="3"/>
    <x v="1"/>
    <x v="1"/>
  </r>
  <r>
    <x v="1582"/>
    <x v="550"/>
    <x v="646"/>
    <x v="1"/>
    <x v="886"/>
    <n v="0.1"/>
    <n v="1238945.4000000001"/>
    <n v="324485.7"/>
    <n v="9"/>
    <x v="1"/>
    <x v="3"/>
    <x v="19"/>
    <x v="379"/>
    <x v="2"/>
    <x v="2"/>
    <x v="0"/>
    <x v="5"/>
    <x v="1"/>
    <x v="1"/>
  </r>
  <r>
    <x v="1582"/>
    <x v="550"/>
    <x v="646"/>
    <x v="1"/>
    <x v="1349"/>
    <n v="0.1"/>
    <n v="235989.6"/>
    <n v="58997.4"/>
    <n v="1"/>
    <x v="0"/>
    <x v="3"/>
    <x v="19"/>
    <x v="379"/>
    <x v="2"/>
    <x v="2"/>
    <x v="0"/>
    <x v="3"/>
    <x v="1"/>
    <x v="1"/>
  </r>
  <r>
    <x v="1582"/>
    <x v="550"/>
    <x v="646"/>
    <x v="1"/>
    <x v="124"/>
    <n v="0.1"/>
    <n v="1961663.55"/>
    <n v="412981.8"/>
    <n v="3"/>
    <x v="0"/>
    <x v="3"/>
    <x v="19"/>
    <x v="379"/>
    <x v="2"/>
    <x v="2"/>
    <x v="2"/>
    <x v="9"/>
    <x v="1"/>
    <x v="1"/>
  </r>
  <r>
    <x v="1583"/>
    <x v="550"/>
    <x v="269"/>
    <x v="1"/>
    <x v="737"/>
    <n v="0"/>
    <n v="870211.65"/>
    <n v="368733.75"/>
    <n v="3"/>
    <x v="1"/>
    <x v="2"/>
    <x v="63"/>
    <x v="197"/>
    <x v="1"/>
    <x v="1"/>
    <x v="0"/>
    <x v="2"/>
    <x v="1"/>
    <x v="1"/>
  </r>
  <r>
    <x v="1584"/>
    <x v="550"/>
    <x v="511"/>
    <x v="1"/>
    <x v="1369"/>
    <n v="0.1"/>
    <n v="3053115.45"/>
    <n v="545725.95000000007"/>
    <n v="5"/>
    <x v="1"/>
    <x v="8"/>
    <x v="24"/>
    <x v="260"/>
    <x v="2"/>
    <x v="2"/>
    <x v="1"/>
    <x v="8"/>
    <x v="1"/>
    <x v="1"/>
  </r>
  <r>
    <x v="1584"/>
    <x v="550"/>
    <x v="511"/>
    <x v="1"/>
    <x v="950"/>
    <n v="0.4"/>
    <n v="1474935"/>
    <n v="-191741.55000000002"/>
    <n v="7"/>
    <x v="0"/>
    <x v="8"/>
    <x v="24"/>
    <x v="260"/>
    <x v="2"/>
    <x v="2"/>
    <x v="1"/>
    <x v="16"/>
    <x v="1"/>
    <x v="1"/>
  </r>
  <r>
    <x v="1584"/>
    <x v="550"/>
    <x v="511"/>
    <x v="1"/>
    <x v="966"/>
    <n v="0.1"/>
    <n v="1548681.75"/>
    <n v="604723.35"/>
    <n v="4"/>
    <x v="0"/>
    <x v="8"/>
    <x v="24"/>
    <x v="260"/>
    <x v="2"/>
    <x v="2"/>
    <x v="2"/>
    <x v="15"/>
    <x v="1"/>
    <x v="1"/>
  </r>
  <r>
    <x v="1585"/>
    <x v="551"/>
    <x v="689"/>
    <x v="1"/>
    <x v="681"/>
    <n v="0"/>
    <n v="781715.55"/>
    <n v="132744.15"/>
    <n v="4"/>
    <x v="0"/>
    <x v="3"/>
    <x v="75"/>
    <x v="227"/>
    <x v="2"/>
    <x v="1"/>
    <x v="0"/>
    <x v="7"/>
    <x v="1"/>
    <x v="1"/>
  </r>
  <r>
    <x v="1586"/>
    <x v="551"/>
    <x v="690"/>
    <x v="1"/>
    <x v="1370"/>
    <n v="0"/>
    <n v="6120980.25"/>
    <n v="1592929.8"/>
    <n v="2"/>
    <x v="0"/>
    <x v="1"/>
    <x v="1"/>
    <x v="214"/>
    <x v="0"/>
    <x v="1"/>
    <x v="0"/>
    <x v="3"/>
    <x v="1"/>
    <x v="1"/>
  </r>
  <r>
    <x v="1587"/>
    <x v="552"/>
    <x v="639"/>
    <x v="3"/>
    <x v="756"/>
    <n v="0"/>
    <n v="1637177.85"/>
    <n v="353984.4"/>
    <n v="4"/>
    <x v="0"/>
    <x v="5"/>
    <x v="7"/>
    <x v="376"/>
    <x v="1"/>
    <x v="1"/>
    <x v="0"/>
    <x v="0"/>
    <x v="1"/>
    <x v="1"/>
  </r>
  <r>
    <x v="1588"/>
    <x v="552"/>
    <x v="213"/>
    <x v="1"/>
    <x v="871"/>
    <n v="0"/>
    <n v="4660794.6000000006"/>
    <n v="1401188.25"/>
    <n v="7"/>
    <x v="1"/>
    <x v="5"/>
    <x v="27"/>
    <x v="86"/>
    <x v="1"/>
    <x v="2"/>
    <x v="2"/>
    <x v="15"/>
    <x v="1"/>
    <x v="1"/>
  </r>
  <r>
    <x v="1589"/>
    <x v="552"/>
    <x v="169"/>
    <x v="1"/>
    <x v="93"/>
    <n v="0"/>
    <n v="250738.95"/>
    <n v="14749.35"/>
    <n v="1"/>
    <x v="1"/>
    <x v="13"/>
    <x v="34"/>
    <x v="60"/>
    <x v="0"/>
    <x v="1"/>
    <x v="0"/>
    <x v="3"/>
    <x v="1"/>
    <x v="1"/>
  </r>
  <r>
    <x v="1590"/>
    <x v="552"/>
    <x v="448"/>
    <x v="1"/>
    <x v="100"/>
    <n v="0"/>
    <n v="840712.95000000007"/>
    <n v="339235.05"/>
    <n v="3"/>
    <x v="0"/>
    <x v="1"/>
    <x v="1"/>
    <x v="287"/>
    <x v="0"/>
    <x v="1"/>
    <x v="0"/>
    <x v="2"/>
    <x v="1"/>
    <x v="1"/>
  </r>
  <r>
    <x v="1591"/>
    <x v="552"/>
    <x v="41"/>
    <x v="1"/>
    <x v="441"/>
    <n v="0"/>
    <n v="2905621.95"/>
    <n v="1165198.6500000001"/>
    <n v="4"/>
    <x v="0"/>
    <x v="2"/>
    <x v="26"/>
    <x v="40"/>
    <x v="1"/>
    <x v="1"/>
    <x v="0"/>
    <x v="5"/>
    <x v="1"/>
    <x v="1"/>
  </r>
  <r>
    <x v="1592"/>
    <x v="552"/>
    <x v="546"/>
    <x v="0"/>
    <x v="1371"/>
    <n v="0.6"/>
    <n v="1091451.9000000001"/>
    <n v="-457229.85000000003"/>
    <n v="3"/>
    <x v="1"/>
    <x v="1"/>
    <x v="1"/>
    <x v="333"/>
    <x v="0"/>
    <x v="1"/>
    <x v="1"/>
    <x v="8"/>
    <x v="0"/>
    <x v="1"/>
  </r>
  <r>
    <x v="1593"/>
    <x v="552"/>
    <x v="400"/>
    <x v="1"/>
    <x v="408"/>
    <n v="0"/>
    <n v="1651927.2"/>
    <n v="604723.35"/>
    <n v="7"/>
    <x v="1"/>
    <x v="14"/>
    <x v="41"/>
    <x v="73"/>
    <x v="0"/>
    <x v="2"/>
    <x v="0"/>
    <x v="2"/>
    <x v="0"/>
    <x v="1"/>
  </r>
  <r>
    <x v="1593"/>
    <x v="552"/>
    <x v="400"/>
    <x v="1"/>
    <x v="973"/>
    <n v="0"/>
    <n v="427731.15"/>
    <n v="176992.2"/>
    <n v="3"/>
    <x v="0"/>
    <x v="14"/>
    <x v="41"/>
    <x v="73"/>
    <x v="0"/>
    <x v="2"/>
    <x v="0"/>
    <x v="7"/>
    <x v="0"/>
    <x v="1"/>
  </r>
  <r>
    <x v="1593"/>
    <x v="552"/>
    <x v="400"/>
    <x v="1"/>
    <x v="628"/>
    <n v="0"/>
    <n v="1253694.75"/>
    <n v="589974"/>
    <n v="3"/>
    <x v="0"/>
    <x v="14"/>
    <x v="41"/>
    <x v="73"/>
    <x v="0"/>
    <x v="2"/>
    <x v="0"/>
    <x v="12"/>
    <x v="0"/>
    <x v="1"/>
  </r>
  <r>
    <x v="1593"/>
    <x v="552"/>
    <x v="400"/>
    <x v="1"/>
    <x v="1079"/>
    <n v="0"/>
    <n v="17522227.800000001"/>
    <n v="1401188.25"/>
    <n v="4"/>
    <x v="0"/>
    <x v="14"/>
    <x v="41"/>
    <x v="73"/>
    <x v="0"/>
    <x v="2"/>
    <x v="2"/>
    <x v="13"/>
    <x v="0"/>
    <x v="1"/>
  </r>
  <r>
    <x v="1594"/>
    <x v="553"/>
    <x v="273"/>
    <x v="1"/>
    <x v="1372"/>
    <n v="0.1"/>
    <n v="5162272.5"/>
    <n v="1548681.75"/>
    <n v="2"/>
    <x v="0"/>
    <x v="1"/>
    <x v="1"/>
    <x v="201"/>
    <x v="0"/>
    <x v="0"/>
    <x v="1"/>
    <x v="1"/>
    <x v="1"/>
    <x v="1"/>
  </r>
  <r>
    <x v="1594"/>
    <x v="553"/>
    <x v="273"/>
    <x v="1"/>
    <x v="833"/>
    <n v="0"/>
    <n v="796464.9"/>
    <n v="176992.2"/>
    <n v="6"/>
    <x v="0"/>
    <x v="1"/>
    <x v="1"/>
    <x v="201"/>
    <x v="0"/>
    <x v="0"/>
    <x v="0"/>
    <x v="5"/>
    <x v="1"/>
    <x v="1"/>
  </r>
  <r>
    <x v="1594"/>
    <x v="553"/>
    <x v="273"/>
    <x v="1"/>
    <x v="849"/>
    <n v="0"/>
    <n v="840712.95000000007"/>
    <n v="398232.45"/>
    <n v="2"/>
    <x v="0"/>
    <x v="1"/>
    <x v="1"/>
    <x v="201"/>
    <x v="0"/>
    <x v="0"/>
    <x v="0"/>
    <x v="0"/>
    <x v="1"/>
    <x v="1"/>
  </r>
  <r>
    <x v="1595"/>
    <x v="554"/>
    <x v="473"/>
    <x v="1"/>
    <x v="1373"/>
    <n v="0.1"/>
    <n v="9601826.8499999996"/>
    <n v="2138655.75"/>
    <n v="5"/>
    <x v="1"/>
    <x v="8"/>
    <x v="25"/>
    <x v="38"/>
    <x v="2"/>
    <x v="1"/>
    <x v="1"/>
    <x v="8"/>
    <x v="1"/>
    <x v="1"/>
  </r>
  <r>
    <x v="1595"/>
    <x v="554"/>
    <x v="473"/>
    <x v="1"/>
    <x v="723"/>
    <n v="0"/>
    <n v="560475.30000000005"/>
    <n v="132744.15"/>
    <n v="2"/>
    <x v="1"/>
    <x v="8"/>
    <x v="25"/>
    <x v="38"/>
    <x v="2"/>
    <x v="1"/>
    <x v="0"/>
    <x v="2"/>
    <x v="1"/>
    <x v="1"/>
  </r>
  <r>
    <x v="1595"/>
    <x v="554"/>
    <x v="473"/>
    <x v="1"/>
    <x v="60"/>
    <n v="0"/>
    <n v="191741.55000000002"/>
    <n v="73746.75"/>
    <n v="1"/>
    <x v="1"/>
    <x v="8"/>
    <x v="25"/>
    <x v="38"/>
    <x v="2"/>
    <x v="1"/>
    <x v="0"/>
    <x v="5"/>
    <x v="1"/>
    <x v="1"/>
  </r>
  <r>
    <x v="1595"/>
    <x v="554"/>
    <x v="473"/>
    <x v="1"/>
    <x v="1029"/>
    <n v="0"/>
    <n v="634222.05000000005"/>
    <n v="132744.15"/>
    <n v="3"/>
    <x v="1"/>
    <x v="8"/>
    <x v="25"/>
    <x v="38"/>
    <x v="2"/>
    <x v="1"/>
    <x v="0"/>
    <x v="5"/>
    <x v="1"/>
    <x v="1"/>
  </r>
  <r>
    <x v="1595"/>
    <x v="554"/>
    <x v="473"/>
    <x v="1"/>
    <x v="167"/>
    <n v="0.1"/>
    <n v="10221299.550000001"/>
    <n v="3746334.9"/>
    <n v="6"/>
    <x v="1"/>
    <x v="8"/>
    <x v="25"/>
    <x v="38"/>
    <x v="2"/>
    <x v="1"/>
    <x v="0"/>
    <x v="3"/>
    <x v="1"/>
    <x v="1"/>
  </r>
  <r>
    <x v="1596"/>
    <x v="554"/>
    <x v="473"/>
    <x v="1"/>
    <x v="86"/>
    <n v="0"/>
    <n v="737467.5"/>
    <n v="88496.1"/>
    <n v="4"/>
    <x v="1"/>
    <x v="8"/>
    <x v="25"/>
    <x v="38"/>
    <x v="2"/>
    <x v="1"/>
    <x v="0"/>
    <x v="5"/>
    <x v="1"/>
    <x v="1"/>
  </r>
  <r>
    <x v="1596"/>
    <x v="554"/>
    <x v="473"/>
    <x v="1"/>
    <x v="708"/>
    <n v="0"/>
    <n v="88496.1"/>
    <n v="0"/>
    <n v="1"/>
    <x v="0"/>
    <x v="8"/>
    <x v="25"/>
    <x v="38"/>
    <x v="2"/>
    <x v="1"/>
    <x v="0"/>
    <x v="7"/>
    <x v="1"/>
    <x v="1"/>
  </r>
  <r>
    <x v="1596"/>
    <x v="554"/>
    <x v="473"/>
    <x v="1"/>
    <x v="1374"/>
    <n v="0.15"/>
    <n v="13318663.050000001"/>
    <n v="-634222.05000000005"/>
    <n v="3"/>
    <x v="0"/>
    <x v="8"/>
    <x v="25"/>
    <x v="38"/>
    <x v="2"/>
    <x v="1"/>
    <x v="2"/>
    <x v="13"/>
    <x v="1"/>
    <x v="1"/>
  </r>
  <r>
    <x v="1597"/>
    <x v="554"/>
    <x v="651"/>
    <x v="1"/>
    <x v="11"/>
    <n v="0"/>
    <n v="3421849.2"/>
    <n v="884961"/>
    <n v="5"/>
    <x v="0"/>
    <x v="8"/>
    <x v="77"/>
    <x v="232"/>
    <x v="2"/>
    <x v="1"/>
    <x v="0"/>
    <x v="2"/>
    <x v="1"/>
    <x v="1"/>
  </r>
  <r>
    <x v="1598"/>
    <x v="555"/>
    <x v="104"/>
    <x v="1"/>
    <x v="656"/>
    <n v="0"/>
    <n v="1710924.6"/>
    <n v="368733.75"/>
    <n v="8"/>
    <x v="1"/>
    <x v="2"/>
    <x v="4"/>
    <x v="89"/>
    <x v="1"/>
    <x v="1"/>
    <x v="0"/>
    <x v="2"/>
    <x v="1"/>
    <x v="1"/>
  </r>
  <r>
    <x v="1598"/>
    <x v="555"/>
    <x v="104"/>
    <x v="1"/>
    <x v="1375"/>
    <n v="0"/>
    <n v="1740423.3"/>
    <n v="855462.3"/>
    <n v="3"/>
    <x v="0"/>
    <x v="2"/>
    <x v="4"/>
    <x v="89"/>
    <x v="1"/>
    <x v="1"/>
    <x v="0"/>
    <x v="12"/>
    <x v="1"/>
    <x v="1"/>
  </r>
  <r>
    <x v="1599"/>
    <x v="555"/>
    <x v="453"/>
    <x v="1"/>
    <x v="587"/>
    <n v="0"/>
    <n v="18244945.949999999"/>
    <n v="1460185.6500000001"/>
    <n v="5"/>
    <x v="0"/>
    <x v="5"/>
    <x v="30"/>
    <x v="289"/>
    <x v="1"/>
    <x v="0"/>
    <x v="2"/>
    <x v="15"/>
    <x v="1"/>
    <x v="1"/>
  </r>
  <r>
    <x v="1600"/>
    <x v="555"/>
    <x v="588"/>
    <x v="2"/>
    <x v="723"/>
    <n v="0"/>
    <n v="1415937.6"/>
    <n v="324485.7"/>
    <n v="5"/>
    <x v="0"/>
    <x v="3"/>
    <x v="75"/>
    <x v="227"/>
    <x v="2"/>
    <x v="1"/>
    <x v="0"/>
    <x v="2"/>
    <x v="1"/>
    <x v="1"/>
  </r>
  <r>
    <x v="1600"/>
    <x v="555"/>
    <x v="588"/>
    <x v="2"/>
    <x v="326"/>
    <n v="0"/>
    <n v="2212402.5"/>
    <n v="368733.75"/>
    <n v="8"/>
    <x v="1"/>
    <x v="3"/>
    <x v="75"/>
    <x v="227"/>
    <x v="2"/>
    <x v="1"/>
    <x v="0"/>
    <x v="14"/>
    <x v="1"/>
    <x v="1"/>
  </r>
  <r>
    <x v="1601"/>
    <x v="555"/>
    <x v="691"/>
    <x v="1"/>
    <x v="557"/>
    <n v="0.1"/>
    <n v="1106201.25"/>
    <n v="14749.35"/>
    <n v="3"/>
    <x v="1"/>
    <x v="5"/>
    <x v="38"/>
    <x v="67"/>
    <x v="1"/>
    <x v="2"/>
    <x v="0"/>
    <x v="2"/>
    <x v="1"/>
    <x v="1"/>
  </r>
  <r>
    <x v="1601"/>
    <x v="555"/>
    <x v="691"/>
    <x v="1"/>
    <x v="277"/>
    <n v="0.1"/>
    <n v="1283193.45"/>
    <n v="29498.7"/>
    <n v="2"/>
    <x v="1"/>
    <x v="5"/>
    <x v="38"/>
    <x v="67"/>
    <x v="1"/>
    <x v="2"/>
    <x v="0"/>
    <x v="5"/>
    <x v="1"/>
    <x v="1"/>
  </r>
  <r>
    <x v="1602"/>
    <x v="555"/>
    <x v="6"/>
    <x v="0"/>
    <x v="749"/>
    <n v="0"/>
    <n v="1120950.6000000001"/>
    <n v="442480.5"/>
    <n v="3"/>
    <x v="1"/>
    <x v="2"/>
    <x v="4"/>
    <x v="6"/>
    <x v="1"/>
    <x v="1"/>
    <x v="1"/>
    <x v="16"/>
    <x v="1"/>
    <x v="1"/>
  </r>
  <r>
    <x v="1602"/>
    <x v="555"/>
    <x v="6"/>
    <x v="0"/>
    <x v="1376"/>
    <n v="0.5"/>
    <n v="12669691.65"/>
    <n v="-11651986.5"/>
    <n v="2"/>
    <x v="0"/>
    <x v="2"/>
    <x v="4"/>
    <x v="6"/>
    <x v="1"/>
    <x v="1"/>
    <x v="1"/>
    <x v="6"/>
    <x v="1"/>
    <x v="1"/>
  </r>
  <r>
    <x v="1602"/>
    <x v="555"/>
    <x v="6"/>
    <x v="0"/>
    <x v="620"/>
    <n v="0.4"/>
    <n v="501477.9"/>
    <n v="44248.05"/>
    <n v="3"/>
    <x v="1"/>
    <x v="2"/>
    <x v="4"/>
    <x v="6"/>
    <x v="1"/>
    <x v="1"/>
    <x v="0"/>
    <x v="3"/>
    <x v="1"/>
    <x v="1"/>
  </r>
  <r>
    <x v="1602"/>
    <x v="555"/>
    <x v="6"/>
    <x v="0"/>
    <x v="253"/>
    <n v="0.4"/>
    <n v="1666676.55"/>
    <n v="-471979.2"/>
    <n v="7"/>
    <x v="1"/>
    <x v="2"/>
    <x v="4"/>
    <x v="6"/>
    <x v="1"/>
    <x v="1"/>
    <x v="0"/>
    <x v="3"/>
    <x v="1"/>
    <x v="1"/>
  </r>
  <r>
    <x v="1602"/>
    <x v="555"/>
    <x v="6"/>
    <x v="0"/>
    <x v="965"/>
    <n v="0.4"/>
    <n v="516227.25"/>
    <n v="29498.7"/>
    <n v="1"/>
    <x v="0"/>
    <x v="2"/>
    <x v="4"/>
    <x v="6"/>
    <x v="1"/>
    <x v="1"/>
    <x v="0"/>
    <x v="3"/>
    <x v="1"/>
    <x v="1"/>
  </r>
  <r>
    <x v="1603"/>
    <x v="555"/>
    <x v="54"/>
    <x v="2"/>
    <x v="199"/>
    <n v="0.4"/>
    <n v="1799420.7"/>
    <n v="-427731.15"/>
    <n v="1"/>
    <x v="1"/>
    <x v="8"/>
    <x v="11"/>
    <x v="52"/>
    <x v="2"/>
    <x v="1"/>
    <x v="0"/>
    <x v="3"/>
    <x v="0"/>
    <x v="1"/>
  </r>
  <r>
    <x v="1604"/>
    <x v="555"/>
    <x v="145"/>
    <x v="1"/>
    <x v="101"/>
    <n v="0.6"/>
    <n v="14542859.1"/>
    <n v="-6179977.6500000004"/>
    <n v="6"/>
    <x v="0"/>
    <x v="3"/>
    <x v="19"/>
    <x v="120"/>
    <x v="2"/>
    <x v="2"/>
    <x v="1"/>
    <x v="1"/>
    <x v="0"/>
    <x v="1"/>
  </r>
  <r>
    <x v="1604"/>
    <x v="555"/>
    <x v="145"/>
    <x v="1"/>
    <x v="1125"/>
    <n v="0.6"/>
    <n v="3053115.45"/>
    <n v="-4203564.75"/>
    <n v="3"/>
    <x v="0"/>
    <x v="3"/>
    <x v="19"/>
    <x v="120"/>
    <x v="2"/>
    <x v="2"/>
    <x v="1"/>
    <x v="1"/>
    <x v="0"/>
    <x v="1"/>
  </r>
  <r>
    <x v="1604"/>
    <x v="555"/>
    <x v="145"/>
    <x v="1"/>
    <x v="1044"/>
    <n v="0.5"/>
    <n v="442480.5"/>
    <n v="-44248.05"/>
    <n v="4"/>
    <x v="1"/>
    <x v="3"/>
    <x v="19"/>
    <x v="120"/>
    <x v="2"/>
    <x v="2"/>
    <x v="0"/>
    <x v="5"/>
    <x v="0"/>
    <x v="1"/>
  </r>
  <r>
    <x v="1605"/>
    <x v="555"/>
    <x v="630"/>
    <x v="3"/>
    <x v="242"/>
    <n v="0"/>
    <n v="1238945.4000000001"/>
    <n v="44248.05"/>
    <n v="7"/>
    <x v="0"/>
    <x v="1"/>
    <x v="65"/>
    <x v="152"/>
    <x v="0"/>
    <x v="1"/>
    <x v="0"/>
    <x v="5"/>
    <x v="0"/>
    <x v="1"/>
  </r>
  <r>
    <x v="1605"/>
    <x v="555"/>
    <x v="630"/>
    <x v="3"/>
    <x v="301"/>
    <n v="0"/>
    <n v="840712.95000000007"/>
    <n v="0"/>
    <n v="5"/>
    <x v="0"/>
    <x v="1"/>
    <x v="65"/>
    <x v="152"/>
    <x v="0"/>
    <x v="1"/>
    <x v="0"/>
    <x v="4"/>
    <x v="0"/>
    <x v="1"/>
  </r>
  <r>
    <x v="1605"/>
    <x v="555"/>
    <x v="630"/>
    <x v="3"/>
    <x v="720"/>
    <n v="0"/>
    <n v="722718.15"/>
    <n v="235989.6"/>
    <n v="1"/>
    <x v="0"/>
    <x v="1"/>
    <x v="65"/>
    <x v="152"/>
    <x v="0"/>
    <x v="1"/>
    <x v="0"/>
    <x v="3"/>
    <x v="0"/>
    <x v="1"/>
  </r>
  <r>
    <x v="1606"/>
    <x v="556"/>
    <x v="90"/>
    <x v="0"/>
    <x v="102"/>
    <n v="0"/>
    <n v="840712.95000000007"/>
    <n v="191741.55000000002"/>
    <n v="3"/>
    <x v="1"/>
    <x v="5"/>
    <x v="43"/>
    <x v="78"/>
    <x v="1"/>
    <x v="2"/>
    <x v="0"/>
    <x v="2"/>
    <x v="1"/>
    <x v="1"/>
  </r>
  <r>
    <x v="1606"/>
    <x v="556"/>
    <x v="90"/>
    <x v="0"/>
    <x v="1200"/>
    <n v="0"/>
    <n v="3598841.4"/>
    <n v="1799420.7"/>
    <n v="3"/>
    <x v="0"/>
    <x v="5"/>
    <x v="43"/>
    <x v="78"/>
    <x v="1"/>
    <x v="2"/>
    <x v="2"/>
    <x v="15"/>
    <x v="1"/>
    <x v="1"/>
  </r>
  <r>
    <x v="1607"/>
    <x v="556"/>
    <x v="177"/>
    <x v="1"/>
    <x v="364"/>
    <n v="0.1"/>
    <n v="4365807.6000000006"/>
    <n v="1401188.25"/>
    <n v="7"/>
    <x v="0"/>
    <x v="2"/>
    <x v="56"/>
    <x v="143"/>
    <x v="1"/>
    <x v="1"/>
    <x v="0"/>
    <x v="3"/>
    <x v="1"/>
    <x v="1"/>
  </r>
  <r>
    <x v="1608"/>
    <x v="556"/>
    <x v="289"/>
    <x v="1"/>
    <x v="1377"/>
    <n v="0"/>
    <n v="2964619.35"/>
    <n v="1445436.3"/>
    <n v="4"/>
    <x v="1"/>
    <x v="2"/>
    <x v="15"/>
    <x v="213"/>
    <x v="1"/>
    <x v="0"/>
    <x v="1"/>
    <x v="16"/>
    <x v="1"/>
    <x v="1"/>
  </r>
  <r>
    <x v="1608"/>
    <x v="556"/>
    <x v="289"/>
    <x v="1"/>
    <x v="1144"/>
    <n v="0"/>
    <n v="4041321.9"/>
    <n v="648971.4"/>
    <n v="6"/>
    <x v="0"/>
    <x v="2"/>
    <x v="15"/>
    <x v="213"/>
    <x v="1"/>
    <x v="0"/>
    <x v="0"/>
    <x v="2"/>
    <x v="1"/>
    <x v="1"/>
  </r>
  <r>
    <x v="1609"/>
    <x v="557"/>
    <x v="661"/>
    <x v="1"/>
    <x v="1378"/>
    <n v="0"/>
    <n v="3893828.4"/>
    <n v="1755172.6500000001"/>
    <n v="6"/>
    <x v="1"/>
    <x v="3"/>
    <x v="35"/>
    <x v="61"/>
    <x v="2"/>
    <x v="2"/>
    <x v="1"/>
    <x v="16"/>
    <x v="1"/>
    <x v="1"/>
  </r>
  <r>
    <x v="1609"/>
    <x v="557"/>
    <x v="661"/>
    <x v="1"/>
    <x v="539"/>
    <n v="0"/>
    <n v="1312692.1500000001"/>
    <n v="0"/>
    <n v="3"/>
    <x v="1"/>
    <x v="3"/>
    <x v="35"/>
    <x v="61"/>
    <x v="2"/>
    <x v="2"/>
    <x v="0"/>
    <x v="2"/>
    <x v="1"/>
    <x v="1"/>
  </r>
  <r>
    <x v="1609"/>
    <x v="557"/>
    <x v="661"/>
    <x v="1"/>
    <x v="263"/>
    <n v="0.4"/>
    <n v="707968.8"/>
    <n v="14749.35"/>
    <n v="3"/>
    <x v="1"/>
    <x v="3"/>
    <x v="35"/>
    <x v="61"/>
    <x v="2"/>
    <x v="2"/>
    <x v="0"/>
    <x v="3"/>
    <x v="1"/>
    <x v="1"/>
  </r>
  <r>
    <x v="1609"/>
    <x v="557"/>
    <x v="661"/>
    <x v="1"/>
    <x v="453"/>
    <n v="0"/>
    <n v="7772907.4500000002"/>
    <n v="1946914.2"/>
    <n v="2"/>
    <x v="1"/>
    <x v="3"/>
    <x v="35"/>
    <x v="61"/>
    <x v="2"/>
    <x v="2"/>
    <x v="2"/>
    <x v="13"/>
    <x v="1"/>
    <x v="1"/>
  </r>
  <r>
    <x v="1610"/>
    <x v="557"/>
    <x v="201"/>
    <x v="0"/>
    <x v="806"/>
    <n v="0"/>
    <n v="2168154.4500000002"/>
    <n v="457229.85000000003"/>
    <n v="5"/>
    <x v="1"/>
    <x v="2"/>
    <x v="15"/>
    <x v="55"/>
    <x v="1"/>
    <x v="0"/>
    <x v="0"/>
    <x v="5"/>
    <x v="1"/>
    <x v="1"/>
  </r>
  <r>
    <x v="1611"/>
    <x v="558"/>
    <x v="539"/>
    <x v="1"/>
    <x v="5"/>
    <n v="0"/>
    <n v="1327441.5"/>
    <n v="309736.35000000003"/>
    <n v="3"/>
    <x v="1"/>
    <x v="2"/>
    <x v="80"/>
    <x v="330"/>
    <x v="1"/>
    <x v="0"/>
    <x v="0"/>
    <x v="2"/>
    <x v="1"/>
    <x v="1"/>
  </r>
  <r>
    <x v="1612"/>
    <x v="558"/>
    <x v="220"/>
    <x v="1"/>
    <x v="359"/>
    <n v="0"/>
    <n v="1238945.4000000001"/>
    <n v="412981.8"/>
    <n v="3"/>
    <x v="1"/>
    <x v="2"/>
    <x v="2"/>
    <x v="169"/>
    <x v="1"/>
    <x v="2"/>
    <x v="0"/>
    <x v="5"/>
    <x v="1"/>
    <x v="1"/>
  </r>
  <r>
    <x v="1613"/>
    <x v="558"/>
    <x v="564"/>
    <x v="1"/>
    <x v="1093"/>
    <n v="0.1"/>
    <n v="235989.6"/>
    <n v="0"/>
    <n v="1"/>
    <x v="1"/>
    <x v="12"/>
    <x v="33"/>
    <x v="338"/>
    <x v="1"/>
    <x v="1"/>
    <x v="0"/>
    <x v="2"/>
    <x v="1"/>
    <x v="1"/>
  </r>
  <r>
    <x v="1613"/>
    <x v="558"/>
    <x v="564"/>
    <x v="1"/>
    <x v="595"/>
    <n v="0.1"/>
    <n v="2758128.45"/>
    <n v="1047203.85"/>
    <n v="1"/>
    <x v="1"/>
    <x v="12"/>
    <x v="33"/>
    <x v="338"/>
    <x v="1"/>
    <x v="1"/>
    <x v="0"/>
    <x v="3"/>
    <x v="1"/>
    <x v="1"/>
  </r>
  <r>
    <x v="1614"/>
    <x v="558"/>
    <x v="364"/>
    <x v="1"/>
    <x v="235"/>
    <n v="0.5"/>
    <n v="162242.85"/>
    <n v="-29498.7"/>
    <n v="3"/>
    <x v="1"/>
    <x v="5"/>
    <x v="16"/>
    <x v="64"/>
    <x v="1"/>
    <x v="1"/>
    <x v="0"/>
    <x v="7"/>
    <x v="1"/>
    <x v="1"/>
  </r>
  <r>
    <x v="1615"/>
    <x v="559"/>
    <x v="389"/>
    <x v="0"/>
    <x v="877"/>
    <n v="0"/>
    <n v="4749290.7"/>
    <n v="0"/>
    <n v="6"/>
    <x v="0"/>
    <x v="5"/>
    <x v="54"/>
    <x v="106"/>
    <x v="1"/>
    <x v="0"/>
    <x v="0"/>
    <x v="2"/>
    <x v="1"/>
    <x v="1"/>
  </r>
  <r>
    <x v="1616"/>
    <x v="559"/>
    <x v="587"/>
    <x v="3"/>
    <x v="675"/>
    <n v="0"/>
    <n v="5545755.6000000006"/>
    <n v="442480.5"/>
    <n v="7"/>
    <x v="0"/>
    <x v="2"/>
    <x v="15"/>
    <x v="352"/>
    <x v="1"/>
    <x v="2"/>
    <x v="0"/>
    <x v="2"/>
    <x v="1"/>
    <x v="1"/>
  </r>
  <r>
    <x v="1616"/>
    <x v="559"/>
    <x v="587"/>
    <x v="3"/>
    <x v="581"/>
    <n v="0"/>
    <n v="2330397.3000000003"/>
    <n v="442480.5"/>
    <n v="3"/>
    <x v="0"/>
    <x v="2"/>
    <x v="15"/>
    <x v="352"/>
    <x v="1"/>
    <x v="2"/>
    <x v="0"/>
    <x v="2"/>
    <x v="1"/>
    <x v="1"/>
  </r>
  <r>
    <x v="1616"/>
    <x v="559"/>
    <x v="587"/>
    <x v="3"/>
    <x v="826"/>
    <n v="0.15"/>
    <n v="18067953.75"/>
    <n v="-1917415.5"/>
    <n v="4"/>
    <x v="1"/>
    <x v="2"/>
    <x v="15"/>
    <x v="352"/>
    <x v="1"/>
    <x v="2"/>
    <x v="2"/>
    <x v="13"/>
    <x v="1"/>
    <x v="1"/>
  </r>
  <r>
    <x v="1617"/>
    <x v="560"/>
    <x v="104"/>
    <x v="1"/>
    <x v="1282"/>
    <n v="0"/>
    <n v="16017794.1"/>
    <n v="5604753"/>
    <n v="3"/>
    <x v="1"/>
    <x v="2"/>
    <x v="4"/>
    <x v="89"/>
    <x v="1"/>
    <x v="1"/>
    <x v="1"/>
    <x v="1"/>
    <x v="1"/>
    <x v="1"/>
  </r>
  <r>
    <x v="1617"/>
    <x v="560"/>
    <x v="104"/>
    <x v="1"/>
    <x v="0"/>
    <n v="0"/>
    <n v="1327441.5"/>
    <n v="280237.65000000002"/>
    <n v="3"/>
    <x v="0"/>
    <x v="2"/>
    <x v="4"/>
    <x v="89"/>
    <x v="1"/>
    <x v="1"/>
    <x v="0"/>
    <x v="0"/>
    <x v="1"/>
    <x v="1"/>
  </r>
  <r>
    <x v="1618"/>
    <x v="560"/>
    <x v="651"/>
    <x v="1"/>
    <x v="1295"/>
    <n v="0"/>
    <n v="884961"/>
    <n v="353984.4"/>
    <n v="4"/>
    <x v="0"/>
    <x v="8"/>
    <x v="77"/>
    <x v="232"/>
    <x v="2"/>
    <x v="1"/>
    <x v="0"/>
    <x v="4"/>
    <x v="1"/>
    <x v="1"/>
  </r>
  <r>
    <x v="1619"/>
    <x v="560"/>
    <x v="173"/>
    <x v="0"/>
    <x v="718"/>
    <n v="0"/>
    <n v="1135699.95"/>
    <n v="324485.7"/>
    <n v="5"/>
    <x v="1"/>
    <x v="4"/>
    <x v="6"/>
    <x v="8"/>
    <x v="1"/>
    <x v="1"/>
    <x v="0"/>
    <x v="5"/>
    <x v="1"/>
    <x v="1"/>
  </r>
  <r>
    <x v="1619"/>
    <x v="560"/>
    <x v="173"/>
    <x v="0"/>
    <x v="700"/>
    <n v="0"/>
    <n v="265488.3"/>
    <n v="44248.05"/>
    <n v="2"/>
    <x v="0"/>
    <x v="4"/>
    <x v="6"/>
    <x v="8"/>
    <x v="1"/>
    <x v="1"/>
    <x v="0"/>
    <x v="7"/>
    <x v="1"/>
    <x v="1"/>
  </r>
  <r>
    <x v="1619"/>
    <x v="560"/>
    <x v="173"/>
    <x v="0"/>
    <x v="612"/>
    <n v="0"/>
    <n v="1356940.2"/>
    <n v="412981.8"/>
    <n v="3"/>
    <x v="0"/>
    <x v="4"/>
    <x v="6"/>
    <x v="8"/>
    <x v="1"/>
    <x v="1"/>
    <x v="2"/>
    <x v="15"/>
    <x v="1"/>
    <x v="1"/>
  </r>
  <r>
    <x v="1620"/>
    <x v="560"/>
    <x v="470"/>
    <x v="1"/>
    <x v="925"/>
    <n v="0.3"/>
    <n v="2079658.35"/>
    <n v="-840712.95000000007"/>
    <n v="4"/>
    <x v="0"/>
    <x v="5"/>
    <x v="38"/>
    <x v="67"/>
    <x v="1"/>
    <x v="2"/>
    <x v="1"/>
    <x v="16"/>
    <x v="0"/>
    <x v="1"/>
  </r>
  <r>
    <x v="1620"/>
    <x v="560"/>
    <x v="470"/>
    <x v="1"/>
    <x v="816"/>
    <n v="0"/>
    <n v="988206.45000000007"/>
    <n v="88496.1"/>
    <n v="3"/>
    <x v="1"/>
    <x v="5"/>
    <x v="38"/>
    <x v="67"/>
    <x v="1"/>
    <x v="2"/>
    <x v="0"/>
    <x v="2"/>
    <x v="0"/>
    <x v="1"/>
  </r>
  <r>
    <x v="1621"/>
    <x v="561"/>
    <x v="303"/>
    <x v="2"/>
    <x v="771"/>
    <n v="0.1"/>
    <n v="11342250.15"/>
    <n v="4410055.6500000004"/>
    <n v="6"/>
    <x v="1"/>
    <x v="1"/>
    <x v="1"/>
    <x v="39"/>
    <x v="0"/>
    <x v="1"/>
    <x v="1"/>
    <x v="1"/>
    <x v="1"/>
    <x v="1"/>
  </r>
  <r>
    <x v="1621"/>
    <x v="561"/>
    <x v="303"/>
    <x v="2"/>
    <x v="224"/>
    <n v="0"/>
    <n v="221240.25"/>
    <n v="14749.35"/>
    <n v="2"/>
    <x v="0"/>
    <x v="1"/>
    <x v="1"/>
    <x v="39"/>
    <x v="0"/>
    <x v="1"/>
    <x v="0"/>
    <x v="7"/>
    <x v="1"/>
    <x v="1"/>
  </r>
  <r>
    <x v="1622"/>
    <x v="561"/>
    <x v="60"/>
    <x v="1"/>
    <x v="1379"/>
    <n v="0"/>
    <n v="501477.9"/>
    <n v="176992.2"/>
    <n v="2"/>
    <x v="0"/>
    <x v="3"/>
    <x v="13"/>
    <x v="57"/>
    <x v="2"/>
    <x v="1"/>
    <x v="0"/>
    <x v="4"/>
    <x v="1"/>
    <x v="1"/>
  </r>
  <r>
    <x v="1623"/>
    <x v="562"/>
    <x v="70"/>
    <x v="2"/>
    <x v="1377"/>
    <n v="0"/>
    <n v="2964619.35"/>
    <n v="1445436.3"/>
    <n v="4"/>
    <x v="1"/>
    <x v="1"/>
    <x v="1"/>
    <x v="66"/>
    <x v="0"/>
    <x v="2"/>
    <x v="1"/>
    <x v="16"/>
    <x v="1"/>
    <x v="1"/>
  </r>
  <r>
    <x v="1624"/>
    <x v="562"/>
    <x v="196"/>
    <x v="2"/>
    <x v="1207"/>
    <n v="0"/>
    <n v="678470.1"/>
    <n v="132744.15"/>
    <n v="4"/>
    <x v="1"/>
    <x v="5"/>
    <x v="16"/>
    <x v="154"/>
    <x v="1"/>
    <x v="1"/>
    <x v="0"/>
    <x v="7"/>
    <x v="1"/>
    <x v="1"/>
  </r>
  <r>
    <x v="1625"/>
    <x v="562"/>
    <x v="3"/>
    <x v="2"/>
    <x v="520"/>
    <n v="0"/>
    <n v="840712.95000000007"/>
    <n v="339235.05"/>
    <n v="5"/>
    <x v="1"/>
    <x v="1"/>
    <x v="1"/>
    <x v="3"/>
    <x v="0"/>
    <x v="2"/>
    <x v="0"/>
    <x v="4"/>
    <x v="1"/>
    <x v="1"/>
  </r>
  <r>
    <x v="1625"/>
    <x v="562"/>
    <x v="3"/>
    <x v="2"/>
    <x v="1351"/>
    <n v="0"/>
    <n v="412981.8"/>
    <n v="0"/>
    <n v="3"/>
    <x v="1"/>
    <x v="1"/>
    <x v="1"/>
    <x v="3"/>
    <x v="0"/>
    <x v="2"/>
    <x v="0"/>
    <x v="7"/>
    <x v="1"/>
    <x v="1"/>
  </r>
  <r>
    <x v="1626"/>
    <x v="562"/>
    <x v="605"/>
    <x v="2"/>
    <x v="872"/>
    <n v="0.1"/>
    <n v="2271399.9"/>
    <n v="73746.75"/>
    <n v="1"/>
    <x v="1"/>
    <x v="5"/>
    <x v="27"/>
    <x v="86"/>
    <x v="1"/>
    <x v="1"/>
    <x v="1"/>
    <x v="1"/>
    <x v="1"/>
    <x v="1"/>
  </r>
  <r>
    <x v="1627"/>
    <x v="562"/>
    <x v="60"/>
    <x v="1"/>
    <x v="774"/>
    <n v="0"/>
    <n v="1976412.9000000001"/>
    <n v="368733.75"/>
    <n v="8"/>
    <x v="1"/>
    <x v="3"/>
    <x v="13"/>
    <x v="57"/>
    <x v="2"/>
    <x v="1"/>
    <x v="0"/>
    <x v="0"/>
    <x v="0"/>
    <x v="1"/>
  </r>
  <r>
    <x v="1627"/>
    <x v="562"/>
    <x v="60"/>
    <x v="1"/>
    <x v="871"/>
    <n v="0"/>
    <n v="2005911.6"/>
    <n v="604723.35"/>
    <n v="3"/>
    <x v="1"/>
    <x v="3"/>
    <x v="13"/>
    <x v="57"/>
    <x v="2"/>
    <x v="1"/>
    <x v="2"/>
    <x v="15"/>
    <x v="0"/>
    <x v="1"/>
  </r>
  <r>
    <x v="1628"/>
    <x v="562"/>
    <x v="25"/>
    <x v="1"/>
    <x v="1016"/>
    <n v="0.4"/>
    <n v="1725673.95"/>
    <n v="-1061953.2"/>
    <n v="4"/>
    <x v="0"/>
    <x v="3"/>
    <x v="18"/>
    <x v="24"/>
    <x v="2"/>
    <x v="0"/>
    <x v="0"/>
    <x v="3"/>
    <x v="0"/>
    <x v="1"/>
  </r>
  <r>
    <x v="1629"/>
    <x v="562"/>
    <x v="685"/>
    <x v="2"/>
    <x v="549"/>
    <n v="0.5"/>
    <n v="339235.05"/>
    <n v="-117994.8"/>
    <n v="3"/>
    <x v="1"/>
    <x v="8"/>
    <x v="20"/>
    <x v="29"/>
    <x v="2"/>
    <x v="0"/>
    <x v="0"/>
    <x v="2"/>
    <x v="0"/>
    <x v="1"/>
  </r>
  <r>
    <x v="1630"/>
    <x v="563"/>
    <x v="210"/>
    <x v="1"/>
    <x v="207"/>
    <n v="0.1"/>
    <n v="294987"/>
    <n v="0"/>
    <n v="2"/>
    <x v="0"/>
    <x v="8"/>
    <x v="67"/>
    <x v="164"/>
    <x v="2"/>
    <x v="1"/>
    <x v="0"/>
    <x v="3"/>
    <x v="1"/>
    <x v="1"/>
  </r>
  <r>
    <x v="1630"/>
    <x v="563"/>
    <x v="210"/>
    <x v="1"/>
    <x v="1163"/>
    <n v="0"/>
    <n v="31445614.199999999"/>
    <n v="7861403.5499999998"/>
    <n v="8"/>
    <x v="1"/>
    <x v="8"/>
    <x v="67"/>
    <x v="164"/>
    <x v="2"/>
    <x v="1"/>
    <x v="2"/>
    <x v="9"/>
    <x v="1"/>
    <x v="1"/>
  </r>
  <r>
    <x v="1631"/>
    <x v="563"/>
    <x v="564"/>
    <x v="1"/>
    <x v="1380"/>
    <n v="0.3"/>
    <n v="324485.7"/>
    <n v="88496.1"/>
    <n v="2"/>
    <x v="0"/>
    <x v="12"/>
    <x v="33"/>
    <x v="338"/>
    <x v="1"/>
    <x v="1"/>
    <x v="1"/>
    <x v="16"/>
    <x v="1"/>
    <x v="1"/>
  </r>
  <r>
    <x v="1631"/>
    <x v="563"/>
    <x v="564"/>
    <x v="1"/>
    <x v="404"/>
    <n v="0"/>
    <n v="18303943.350000001"/>
    <n v="1283193.45"/>
    <n v="4"/>
    <x v="0"/>
    <x v="12"/>
    <x v="33"/>
    <x v="338"/>
    <x v="1"/>
    <x v="1"/>
    <x v="0"/>
    <x v="11"/>
    <x v="1"/>
    <x v="1"/>
  </r>
  <r>
    <x v="1631"/>
    <x v="563"/>
    <x v="564"/>
    <x v="1"/>
    <x v="1181"/>
    <n v="0"/>
    <n v="85324989.75"/>
    <n v="5973486.75"/>
    <n v="9"/>
    <x v="1"/>
    <x v="12"/>
    <x v="33"/>
    <x v="338"/>
    <x v="1"/>
    <x v="1"/>
    <x v="2"/>
    <x v="10"/>
    <x v="1"/>
    <x v="1"/>
  </r>
  <r>
    <x v="1632"/>
    <x v="564"/>
    <x v="268"/>
    <x v="1"/>
    <x v="707"/>
    <n v="0.1"/>
    <n v="4823037.45"/>
    <n v="1710924.6"/>
    <n v="3"/>
    <x v="0"/>
    <x v="4"/>
    <x v="6"/>
    <x v="8"/>
    <x v="1"/>
    <x v="1"/>
    <x v="1"/>
    <x v="1"/>
    <x v="1"/>
    <x v="1"/>
  </r>
  <r>
    <x v="1633"/>
    <x v="564"/>
    <x v="364"/>
    <x v="2"/>
    <x v="1123"/>
    <n v="0"/>
    <n v="1460185.6500000001"/>
    <n v="147493.5"/>
    <n v="2"/>
    <x v="1"/>
    <x v="5"/>
    <x v="16"/>
    <x v="64"/>
    <x v="1"/>
    <x v="1"/>
    <x v="0"/>
    <x v="14"/>
    <x v="1"/>
    <x v="1"/>
  </r>
  <r>
    <x v="1633"/>
    <x v="564"/>
    <x v="364"/>
    <x v="2"/>
    <x v="1214"/>
    <n v="0.15"/>
    <n v="14793598.050000001"/>
    <n v="5221269.9000000004"/>
    <n v="7"/>
    <x v="1"/>
    <x v="5"/>
    <x v="16"/>
    <x v="64"/>
    <x v="1"/>
    <x v="1"/>
    <x v="2"/>
    <x v="13"/>
    <x v="1"/>
    <x v="1"/>
  </r>
  <r>
    <x v="1634"/>
    <x v="564"/>
    <x v="179"/>
    <x v="0"/>
    <x v="289"/>
    <n v="0"/>
    <n v="2920371.3000000003"/>
    <n v="958707.75"/>
    <n v="4"/>
    <x v="1"/>
    <x v="1"/>
    <x v="1"/>
    <x v="39"/>
    <x v="0"/>
    <x v="1"/>
    <x v="0"/>
    <x v="2"/>
    <x v="1"/>
    <x v="1"/>
  </r>
  <r>
    <x v="1635"/>
    <x v="564"/>
    <x v="152"/>
    <x v="0"/>
    <x v="173"/>
    <n v="0"/>
    <n v="766966.20000000007"/>
    <n v="14749.35"/>
    <n v="4"/>
    <x v="0"/>
    <x v="5"/>
    <x v="16"/>
    <x v="126"/>
    <x v="1"/>
    <x v="0"/>
    <x v="0"/>
    <x v="4"/>
    <x v="1"/>
    <x v="1"/>
  </r>
  <r>
    <x v="1636"/>
    <x v="564"/>
    <x v="493"/>
    <x v="1"/>
    <x v="1381"/>
    <n v="0"/>
    <n v="12979428"/>
    <n v="5707998.4500000002"/>
    <n v="8"/>
    <x v="0"/>
    <x v="1"/>
    <x v="1"/>
    <x v="308"/>
    <x v="0"/>
    <x v="1"/>
    <x v="1"/>
    <x v="16"/>
    <x v="1"/>
    <x v="1"/>
  </r>
  <r>
    <x v="1637"/>
    <x v="565"/>
    <x v="215"/>
    <x v="1"/>
    <x v="1382"/>
    <n v="0"/>
    <n v="2536888.2000000002"/>
    <n v="1091451.9000000001"/>
    <n v="2"/>
    <x v="0"/>
    <x v="2"/>
    <x v="29"/>
    <x v="166"/>
    <x v="1"/>
    <x v="1"/>
    <x v="0"/>
    <x v="11"/>
    <x v="1"/>
    <x v="1"/>
  </r>
  <r>
    <x v="1637"/>
    <x v="565"/>
    <x v="215"/>
    <x v="1"/>
    <x v="48"/>
    <n v="0"/>
    <n v="1592929.8"/>
    <n v="368733.75"/>
    <n v="2"/>
    <x v="1"/>
    <x v="2"/>
    <x v="29"/>
    <x v="166"/>
    <x v="1"/>
    <x v="1"/>
    <x v="0"/>
    <x v="2"/>
    <x v="1"/>
    <x v="1"/>
  </r>
  <r>
    <x v="1637"/>
    <x v="565"/>
    <x v="215"/>
    <x v="1"/>
    <x v="1383"/>
    <n v="0"/>
    <n v="2212402.5"/>
    <n v="0"/>
    <n v="3"/>
    <x v="1"/>
    <x v="2"/>
    <x v="29"/>
    <x v="166"/>
    <x v="1"/>
    <x v="1"/>
    <x v="0"/>
    <x v="2"/>
    <x v="1"/>
    <x v="1"/>
  </r>
  <r>
    <x v="1637"/>
    <x v="565"/>
    <x v="215"/>
    <x v="1"/>
    <x v="190"/>
    <n v="0"/>
    <n v="2227151.85"/>
    <n v="132744.15"/>
    <n v="3"/>
    <x v="1"/>
    <x v="2"/>
    <x v="29"/>
    <x v="166"/>
    <x v="1"/>
    <x v="1"/>
    <x v="0"/>
    <x v="5"/>
    <x v="1"/>
    <x v="1"/>
  </r>
  <r>
    <x v="1638"/>
    <x v="565"/>
    <x v="503"/>
    <x v="0"/>
    <x v="873"/>
    <n v="0"/>
    <n v="1312692.1500000001"/>
    <n v="176992.2"/>
    <n v="6"/>
    <x v="1"/>
    <x v="1"/>
    <x v="1"/>
    <x v="313"/>
    <x v="0"/>
    <x v="0"/>
    <x v="0"/>
    <x v="12"/>
    <x v="1"/>
    <x v="1"/>
  </r>
  <r>
    <x v="1638"/>
    <x v="565"/>
    <x v="503"/>
    <x v="0"/>
    <x v="582"/>
    <n v="0"/>
    <n v="1238945.4000000001"/>
    <n v="427731.15"/>
    <n v="2"/>
    <x v="1"/>
    <x v="1"/>
    <x v="1"/>
    <x v="313"/>
    <x v="0"/>
    <x v="0"/>
    <x v="0"/>
    <x v="12"/>
    <x v="1"/>
    <x v="1"/>
  </r>
  <r>
    <x v="1639"/>
    <x v="565"/>
    <x v="608"/>
    <x v="3"/>
    <x v="193"/>
    <n v="0"/>
    <n v="648971.4"/>
    <n v="132744.15"/>
    <n v="3"/>
    <x v="1"/>
    <x v="1"/>
    <x v="65"/>
    <x v="152"/>
    <x v="0"/>
    <x v="2"/>
    <x v="0"/>
    <x v="2"/>
    <x v="1"/>
    <x v="1"/>
  </r>
  <r>
    <x v="1640"/>
    <x v="566"/>
    <x v="139"/>
    <x v="0"/>
    <x v="1073"/>
    <n v="0"/>
    <n v="294987"/>
    <n v="117994.8"/>
    <n v="2"/>
    <x v="0"/>
    <x v="8"/>
    <x v="25"/>
    <x v="115"/>
    <x v="2"/>
    <x v="2"/>
    <x v="0"/>
    <x v="14"/>
    <x v="1"/>
    <x v="1"/>
  </r>
  <r>
    <x v="1641"/>
    <x v="566"/>
    <x v="643"/>
    <x v="3"/>
    <x v="716"/>
    <n v="0"/>
    <n v="663720.75"/>
    <n v="0"/>
    <n v="2"/>
    <x v="1"/>
    <x v="5"/>
    <x v="38"/>
    <x v="67"/>
    <x v="1"/>
    <x v="2"/>
    <x v="0"/>
    <x v="2"/>
    <x v="1"/>
    <x v="1"/>
  </r>
  <r>
    <x v="1642"/>
    <x v="566"/>
    <x v="79"/>
    <x v="1"/>
    <x v="1287"/>
    <n v="0"/>
    <n v="884961"/>
    <n v="73746.75"/>
    <n v="4"/>
    <x v="0"/>
    <x v="1"/>
    <x v="1"/>
    <x v="71"/>
    <x v="0"/>
    <x v="2"/>
    <x v="0"/>
    <x v="5"/>
    <x v="1"/>
    <x v="1"/>
  </r>
  <r>
    <x v="1642"/>
    <x v="566"/>
    <x v="79"/>
    <x v="1"/>
    <x v="12"/>
    <n v="0"/>
    <n v="427731.15"/>
    <n v="132744.15"/>
    <n v="4"/>
    <x v="1"/>
    <x v="1"/>
    <x v="1"/>
    <x v="71"/>
    <x v="0"/>
    <x v="2"/>
    <x v="0"/>
    <x v="5"/>
    <x v="1"/>
    <x v="1"/>
  </r>
  <r>
    <x v="1642"/>
    <x v="566"/>
    <x v="79"/>
    <x v="1"/>
    <x v="1139"/>
    <n v="0"/>
    <n v="18421938.150000002"/>
    <n v="3687337.5"/>
    <n v="4"/>
    <x v="1"/>
    <x v="1"/>
    <x v="1"/>
    <x v="71"/>
    <x v="0"/>
    <x v="2"/>
    <x v="2"/>
    <x v="9"/>
    <x v="1"/>
    <x v="1"/>
  </r>
  <r>
    <x v="1643"/>
    <x v="566"/>
    <x v="668"/>
    <x v="1"/>
    <x v="100"/>
    <n v="0.1"/>
    <n v="1253694.75"/>
    <n v="412981.8"/>
    <n v="5"/>
    <x v="1"/>
    <x v="6"/>
    <x v="70"/>
    <x v="389"/>
    <x v="1"/>
    <x v="0"/>
    <x v="0"/>
    <x v="2"/>
    <x v="1"/>
    <x v="1"/>
  </r>
  <r>
    <x v="1643"/>
    <x v="566"/>
    <x v="668"/>
    <x v="1"/>
    <x v="215"/>
    <n v="0.1"/>
    <n v="4896784.2"/>
    <n v="1843668.75"/>
    <n v="7"/>
    <x v="0"/>
    <x v="6"/>
    <x v="70"/>
    <x v="389"/>
    <x v="1"/>
    <x v="0"/>
    <x v="0"/>
    <x v="2"/>
    <x v="1"/>
    <x v="1"/>
  </r>
  <r>
    <x v="1643"/>
    <x v="566"/>
    <x v="668"/>
    <x v="1"/>
    <x v="215"/>
    <n v="0.1"/>
    <n v="5590003.6500000004"/>
    <n v="2109157.0500000003"/>
    <n v="8"/>
    <x v="0"/>
    <x v="6"/>
    <x v="70"/>
    <x v="389"/>
    <x v="1"/>
    <x v="0"/>
    <x v="0"/>
    <x v="2"/>
    <x v="1"/>
    <x v="1"/>
  </r>
  <r>
    <x v="1643"/>
    <x v="566"/>
    <x v="668"/>
    <x v="1"/>
    <x v="960"/>
    <n v="0.1"/>
    <n v="516227.25"/>
    <n v="176992.2"/>
    <n v="2"/>
    <x v="1"/>
    <x v="6"/>
    <x v="70"/>
    <x v="389"/>
    <x v="1"/>
    <x v="0"/>
    <x v="0"/>
    <x v="4"/>
    <x v="1"/>
    <x v="1"/>
  </r>
  <r>
    <x v="1643"/>
    <x v="566"/>
    <x v="668"/>
    <x v="1"/>
    <x v="1234"/>
    <n v="0.1"/>
    <n v="221240.25"/>
    <n v="73746.75"/>
    <n v="1"/>
    <x v="0"/>
    <x v="6"/>
    <x v="70"/>
    <x v="389"/>
    <x v="1"/>
    <x v="0"/>
    <x v="0"/>
    <x v="4"/>
    <x v="1"/>
    <x v="1"/>
  </r>
  <r>
    <x v="1644"/>
    <x v="566"/>
    <x v="106"/>
    <x v="0"/>
    <x v="1384"/>
    <n v="0"/>
    <n v="3879079.0500000003"/>
    <n v="693219.45000000007"/>
    <n v="2"/>
    <x v="0"/>
    <x v="3"/>
    <x v="48"/>
    <x v="90"/>
    <x v="2"/>
    <x v="2"/>
    <x v="1"/>
    <x v="8"/>
    <x v="1"/>
    <x v="1"/>
  </r>
  <r>
    <x v="1644"/>
    <x v="566"/>
    <x v="106"/>
    <x v="0"/>
    <x v="355"/>
    <n v="0"/>
    <n v="5943988.0499999998"/>
    <n v="2669632.35"/>
    <n v="14"/>
    <x v="1"/>
    <x v="3"/>
    <x v="48"/>
    <x v="90"/>
    <x v="2"/>
    <x v="2"/>
    <x v="0"/>
    <x v="5"/>
    <x v="1"/>
    <x v="1"/>
  </r>
  <r>
    <x v="1644"/>
    <x v="566"/>
    <x v="106"/>
    <x v="0"/>
    <x v="1385"/>
    <n v="0"/>
    <n v="10560534.6"/>
    <n v="3687337.5"/>
    <n v="6"/>
    <x v="1"/>
    <x v="3"/>
    <x v="48"/>
    <x v="90"/>
    <x v="2"/>
    <x v="2"/>
    <x v="2"/>
    <x v="9"/>
    <x v="1"/>
    <x v="1"/>
  </r>
  <r>
    <x v="1645"/>
    <x v="566"/>
    <x v="166"/>
    <x v="0"/>
    <x v="666"/>
    <n v="0.1"/>
    <n v="1017705.15"/>
    <n v="-88496.1"/>
    <n v="2"/>
    <x v="0"/>
    <x v="3"/>
    <x v="14"/>
    <x v="136"/>
    <x v="2"/>
    <x v="2"/>
    <x v="2"/>
    <x v="9"/>
    <x v="0"/>
    <x v="1"/>
  </r>
  <r>
    <x v="1646"/>
    <x v="566"/>
    <x v="692"/>
    <x v="2"/>
    <x v="364"/>
    <n v="0.4"/>
    <n v="825963.6"/>
    <n v="-14749.35"/>
    <n v="2"/>
    <x v="1"/>
    <x v="3"/>
    <x v="82"/>
    <x v="400"/>
    <x v="2"/>
    <x v="1"/>
    <x v="0"/>
    <x v="3"/>
    <x v="0"/>
    <x v="1"/>
  </r>
  <r>
    <x v="1647"/>
    <x v="566"/>
    <x v="7"/>
    <x v="1"/>
    <x v="790"/>
    <n v="0.5"/>
    <n v="250738.95"/>
    <n v="-117994.8"/>
    <n v="4"/>
    <x v="1"/>
    <x v="3"/>
    <x v="5"/>
    <x v="7"/>
    <x v="2"/>
    <x v="1"/>
    <x v="0"/>
    <x v="5"/>
    <x v="0"/>
    <x v="1"/>
  </r>
  <r>
    <x v="1647"/>
    <x v="566"/>
    <x v="7"/>
    <x v="1"/>
    <x v="536"/>
    <n v="0.5"/>
    <n v="1297942.8"/>
    <n v="-722718.15"/>
    <n v="4"/>
    <x v="1"/>
    <x v="3"/>
    <x v="5"/>
    <x v="7"/>
    <x v="2"/>
    <x v="1"/>
    <x v="0"/>
    <x v="12"/>
    <x v="0"/>
    <x v="1"/>
  </r>
  <r>
    <x v="1647"/>
    <x v="566"/>
    <x v="7"/>
    <x v="1"/>
    <x v="1151"/>
    <n v="0.5"/>
    <n v="560475.30000000005"/>
    <n v="-427731.15"/>
    <n v="3"/>
    <x v="0"/>
    <x v="3"/>
    <x v="5"/>
    <x v="7"/>
    <x v="2"/>
    <x v="1"/>
    <x v="0"/>
    <x v="12"/>
    <x v="0"/>
    <x v="1"/>
  </r>
  <r>
    <x v="1648"/>
    <x v="567"/>
    <x v="323"/>
    <x v="0"/>
    <x v="929"/>
    <n v="0"/>
    <n v="2227151.85"/>
    <n v="206490.9"/>
    <n v="3"/>
    <x v="1"/>
    <x v="2"/>
    <x v="3"/>
    <x v="228"/>
    <x v="1"/>
    <x v="1"/>
    <x v="1"/>
    <x v="16"/>
    <x v="1"/>
    <x v="1"/>
  </r>
  <r>
    <x v="1648"/>
    <x v="567"/>
    <x v="323"/>
    <x v="0"/>
    <x v="186"/>
    <n v="0"/>
    <n v="988206.45000000007"/>
    <n v="398232.45"/>
    <n v="5"/>
    <x v="0"/>
    <x v="2"/>
    <x v="3"/>
    <x v="228"/>
    <x v="1"/>
    <x v="1"/>
    <x v="0"/>
    <x v="5"/>
    <x v="1"/>
    <x v="1"/>
  </r>
  <r>
    <x v="1648"/>
    <x v="567"/>
    <x v="323"/>
    <x v="0"/>
    <x v="129"/>
    <n v="0"/>
    <n v="840712.95000000007"/>
    <n v="309736.35000000003"/>
    <n v="5"/>
    <x v="1"/>
    <x v="2"/>
    <x v="3"/>
    <x v="228"/>
    <x v="1"/>
    <x v="1"/>
    <x v="0"/>
    <x v="5"/>
    <x v="1"/>
    <x v="1"/>
  </r>
  <r>
    <x v="1648"/>
    <x v="567"/>
    <x v="323"/>
    <x v="0"/>
    <x v="176"/>
    <n v="0.1"/>
    <n v="958707.75"/>
    <n v="132744.15"/>
    <n v="4"/>
    <x v="0"/>
    <x v="2"/>
    <x v="3"/>
    <x v="228"/>
    <x v="1"/>
    <x v="1"/>
    <x v="0"/>
    <x v="3"/>
    <x v="1"/>
    <x v="1"/>
  </r>
  <r>
    <x v="1649"/>
    <x v="567"/>
    <x v="165"/>
    <x v="1"/>
    <x v="1386"/>
    <n v="0.2"/>
    <n v="4705042.6500000004"/>
    <n v="530976.6"/>
    <n v="3"/>
    <x v="0"/>
    <x v="2"/>
    <x v="40"/>
    <x v="135"/>
    <x v="1"/>
    <x v="0"/>
    <x v="1"/>
    <x v="8"/>
    <x v="1"/>
    <x v="1"/>
  </r>
  <r>
    <x v="1650"/>
    <x v="567"/>
    <x v="664"/>
    <x v="0"/>
    <x v="546"/>
    <n v="0"/>
    <n v="1401188.25"/>
    <n v="501477.9"/>
    <n v="2"/>
    <x v="1"/>
    <x v="3"/>
    <x v="13"/>
    <x v="57"/>
    <x v="2"/>
    <x v="2"/>
    <x v="0"/>
    <x v="14"/>
    <x v="1"/>
    <x v="1"/>
  </r>
  <r>
    <x v="1650"/>
    <x v="567"/>
    <x v="664"/>
    <x v="0"/>
    <x v="1387"/>
    <n v="0"/>
    <n v="530976.6"/>
    <n v="0"/>
    <n v="4"/>
    <x v="1"/>
    <x v="3"/>
    <x v="13"/>
    <x v="57"/>
    <x v="2"/>
    <x v="2"/>
    <x v="0"/>
    <x v="7"/>
    <x v="1"/>
    <x v="1"/>
  </r>
  <r>
    <x v="1650"/>
    <x v="567"/>
    <x v="664"/>
    <x v="0"/>
    <x v="276"/>
    <n v="0.1"/>
    <n v="825963.6"/>
    <n v="176992.2"/>
    <n v="6"/>
    <x v="1"/>
    <x v="3"/>
    <x v="13"/>
    <x v="57"/>
    <x v="2"/>
    <x v="2"/>
    <x v="0"/>
    <x v="3"/>
    <x v="1"/>
    <x v="1"/>
  </r>
  <r>
    <x v="1650"/>
    <x v="567"/>
    <x v="664"/>
    <x v="0"/>
    <x v="722"/>
    <n v="0.1"/>
    <n v="10486787.85"/>
    <n v="-117994.8"/>
    <n v="4"/>
    <x v="0"/>
    <x v="3"/>
    <x v="13"/>
    <x v="57"/>
    <x v="2"/>
    <x v="2"/>
    <x v="0"/>
    <x v="3"/>
    <x v="1"/>
    <x v="1"/>
  </r>
  <r>
    <x v="1651"/>
    <x v="567"/>
    <x v="168"/>
    <x v="1"/>
    <x v="807"/>
    <n v="0.65"/>
    <n v="1592929.8"/>
    <n v="-2699131.0500000003"/>
    <n v="2"/>
    <x v="1"/>
    <x v="2"/>
    <x v="15"/>
    <x v="138"/>
    <x v="1"/>
    <x v="1"/>
    <x v="2"/>
    <x v="10"/>
    <x v="0"/>
    <x v="1"/>
  </r>
  <r>
    <x v="1652"/>
    <x v="568"/>
    <x v="693"/>
    <x v="1"/>
    <x v="1388"/>
    <n v="0.1"/>
    <n v="23289223.650000002"/>
    <n v="9056100.9000000004"/>
    <n v="4"/>
    <x v="1"/>
    <x v="1"/>
    <x v="1"/>
    <x v="39"/>
    <x v="0"/>
    <x v="0"/>
    <x v="1"/>
    <x v="1"/>
    <x v="1"/>
    <x v="1"/>
  </r>
  <r>
    <x v="1653"/>
    <x v="568"/>
    <x v="694"/>
    <x v="0"/>
    <x v="1261"/>
    <n v="0"/>
    <n v="206490.9"/>
    <n v="88496.1"/>
    <n v="2"/>
    <x v="0"/>
    <x v="2"/>
    <x v="15"/>
    <x v="401"/>
    <x v="1"/>
    <x v="2"/>
    <x v="0"/>
    <x v="14"/>
    <x v="1"/>
    <x v="1"/>
  </r>
  <r>
    <x v="1654"/>
    <x v="568"/>
    <x v="465"/>
    <x v="0"/>
    <x v="1332"/>
    <n v="0"/>
    <n v="1651927.2"/>
    <n v="176992.2"/>
    <n v="5"/>
    <x v="1"/>
    <x v="8"/>
    <x v="84"/>
    <x v="296"/>
    <x v="2"/>
    <x v="1"/>
    <x v="0"/>
    <x v="14"/>
    <x v="1"/>
    <x v="1"/>
  </r>
  <r>
    <x v="1654"/>
    <x v="568"/>
    <x v="465"/>
    <x v="0"/>
    <x v="1355"/>
    <n v="0.15"/>
    <n v="15944047.35"/>
    <n v="1504433.7"/>
    <n v="4"/>
    <x v="0"/>
    <x v="8"/>
    <x v="84"/>
    <x v="296"/>
    <x v="2"/>
    <x v="1"/>
    <x v="2"/>
    <x v="13"/>
    <x v="1"/>
    <x v="1"/>
  </r>
  <r>
    <x v="1655"/>
    <x v="568"/>
    <x v="371"/>
    <x v="1"/>
    <x v="1389"/>
    <n v="0.2"/>
    <n v="7345176.2999999998"/>
    <n v="825963.6"/>
    <n v="5"/>
    <x v="1"/>
    <x v="3"/>
    <x v="42"/>
    <x v="252"/>
    <x v="2"/>
    <x v="0"/>
    <x v="1"/>
    <x v="1"/>
    <x v="1"/>
    <x v="1"/>
  </r>
  <r>
    <x v="1656"/>
    <x v="569"/>
    <x v="145"/>
    <x v="1"/>
    <x v="327"/>
    <n v="0.6"/>
    <n v="3126862.2"/>
    <n v="-3908577.75"/>
    <n v="3"/>
    <x v="0"/>
    <x v="3"/>
    <x v="19"/>
    <x v="120"/>
    <x v="2"/>
    <x v="2"/>
    <x v="1"/>
    <x v="8"/>
    <x v="1"/>
    <x v="1"/>
  </r>
  <r>
    <x v="1656"/>
    <x v="569"/>
    <x v="145"/>
    <x v="1"/>
    <x v="494"/>
    <n v="0"/>
    <n v="2286149.25"/>
    <n v="383483.10000000003"/>
    <n v="3"/>
    <x v="0"/>
    <x v="3"/>
    <x v="19"/>
    <x v="120"/>
    <x v="2"/>
    <x v="2"/>
    <x v="0"/>
    <x v="2"/>
    <x v="1"/>
    <x v="1"/>
  </r>
  <r>
    <x v="1656"/>
    <x v="569"/>
    <x v="145"/>
    <x v="1"/>
    <x v="833"/>
    <n v="0"/>
    <n v="265488.3"/>
    <n v="58997.4"/>
    <n v="2"/>
    <x v="1"/>
    <x v="3"/>
    <x v="19"/>
    <x v="120"/>
    <x v="2"/>
    <x v="2"/>
    <x v="0"/>
    <x v="5"/>
    <x v="1"/>
    <x v="1"/>
  </r>
  <r>
    <x v="1656"/>
    <x v="569"/>
    <x v="145"/>
    <x v="1"/>
    <x v="1237"/>
    <n v="0"/>
    <n v="5265517.95"/>
    <n v="1740423.3"/>
    <n v="1"/>
    <x v="0"/>
    <x v="3"/>
    <x v="19"/>
    <x v="120"/>
    <x v="2"/>
    <x v="2"/>
    <x v="2"/>
    <x v="13"/>
    <x v="1"/>
    <x v="1"/>
  </r>
  <r>
    <x v="1657"/>
    <x v="569"/>
    <x v="490"/>
    <x v="3"/>
    <x v="877"/>
    <n v="0"/>
    <n v="2374645.35"/>
    <n v="0"/>
    <n v="3"/>
    <x v="0"/>
    <x v="2"/>
    <x v="4"/>
    <x v="307"/>
    <x v="1"/>
    <x v="1"/>
    <x v="0"/>
    <x v="2"/>
    <x v="1"/>
    <x v="1"/>
  </r>
  <r>
    <x v="1658"/>
    <x v="569"/>
    <x v="692"/>
    <x v="1"/>
    <x v="1390"/>
    <n v="0"/>
    <n v="21799539.300000001"/>
    <n v="1961663.55"/>
    <n v="5"/>
    <x v="1"/>
    <x v="3"/>
    <x v="82"/>
    <x v="400"/>
    <x v="2"/>
    <x v="1"/>
    <x v="2"/>
    <x v="13"/>
    <x v="1"/>
    <x v="1"/>
  </r>
  <r>
    <x v="1659"/>
    <x v="569"/>
    <x v="656"/>
    <x v="2"/>
    <x v="790"/>
    <n v="0"/>
    <n v="501477.9"/>
    <n v="132744.15"/>
    <n v="4"/>
    <x v="0"/>
    <x v="2"/>
    <x v="29"/>
    <x v="382"/>
    <x v="1"/>
    <x v="2"/>
    <x v="0"/>
    <x v="5"/>
    <x v="1"/>
    <x v="1"/>
  </r>
  <r>
    <x v="1659"/>
    <x v="569"/>
    <x v="656"/>
    <x v="2"/>
    <x v="30"/>
    <n v="0.15"/>
    <n v="18274444.650000002"/>
    <n v="206490.9"/>
    <n v="9"/>
    <x v="1"/>
    <x v="2"/>
    <x v="29"/>
    <x v="382"/>
    <x v="1"/>
    <x v="2"/>
    <x v="2"/>
    <x v="9"/>
    <x v="1"/>
    <x v="1"/>
  </r>
  <r>
    <x v="1660"/>
    <x v="570"/>
    <x v="474"/>
    <x v="1"/>
    <x v="1391"/>
    <n v="0.35"/>
    <n v="2536888.2000000002"/>
    <n v="-855462.3"/>
    <n v="1"/>
    <x v="0"/>
    <x v="2"/>
    <x v="2"/>
    <x v="299"/>
    <x v="1"/>
    <x v="1"/>
    <x v="1"/>
    <x v="6"/>
    <x v="1"/>
    <x v="1"/>
  </r>
  <r>
    <x v="1660"/>
    <x v="570"/>
    <x v="474"/>
    <x v="1"/>
    <x v="1146"/>
    <n v="0.1"/>
    <n v="28790731.199999999"/>
    <n v="11194756.65"/>
    <n v="4"/>
    <x v="0"/>
    <x v="2"/>
    <x v="2"/>
    <x v="299"/>
    <x v="1"/>
    <x v="1"/>
    <x v="0"/>
    <x v="11"/>
    <x v="1"/>
    <x v="1"/>
  </r>
  <r>
    <x v="1660"/>
    <x v="570"/>
    <x v="474"/>
    <x v="1"/>
    <x v="223"/>
    <n v="0"/>
    <n v="3672588.15"/>
    <n v="1032454.5"/>
    <n v="5"/>
    <x v="1"/>
    <x v="2"/>
    <x v="2"/>
    <x v="299"/>
    <x v="1"/>
    <x v="1"/>
    <x v="0"/>
    <x v="5"/>
    <x v="1"/>
    <x v="1"/>
  </r>
  <r>
    <x v="1660"/>
    <x v="570"/>
    <x v="474"/>
    <x v="1"/>
    <x v="666"/>
    <n v="0.15"/>
    <n v="1917415.5"/>
    <n v="-294987"/>
    <n v="4"/>
    <x v="1"/>
    <x v="2"/>
    <x v="2"/>
    <x v="299"/>
    <x v="1"/>
    <x v="1"/>
    <x v="2"/>
    <x v="9"/>
    <x v="1"/>
    <x v="1"/>
  </r>
  <r>
    <x v="1661"/>
    <x v="570"/>
    <x v="8"/>
    <x v="1"/>
    <x v="494"/>
    <n v="0"/>
    <n v="1519183.05"/>
    <n v="265488.3"/>
    <n v="2"/>
    <x v="0"/>
    <x v="4"/>
    <x v="6"/>
    <x v="8"/>
    <x v="1"/>
    <x v="1"/>
    <x v="0"/>
    <x v="2"/>
    <x v="1"/>
    <x v="1"/>
  </r>
  <r>
    <x v="1662"/>
    <x v="570"/>
    <x v="401"/>
    <x v="2"/>
    <x v="1392"/>
    <n v="0.1"/>
    <n v="5236019.25"/>
    <n v="1165198.6500000001"/>
    <n v="5"/>
    <x v="1"/>
    <x v="2"/>
    <x v="15"/>
    <x v="265"/>
    <x v="1"/>
    <x v="1"/>
    <x v="1"/>
    <x v="8"/>
    <x v="1"/>
    <x v="1"/>
  </r>
  <r>
    <x v="1663"/>
    <x v="571"/>
    <x v="456"/>
    <x v="1"/>
    <x v="895"/>
    <n v="0.15"/>
    <n v="10604782.65"/>
    <n v="1489684.35"/>
    <n v="6"/>
    <x v="0"/>
    <x v="1"/>
    <x v="1"/>
    <x v="275"/>
    <x v="0"/>
    <x v="1"/>
    <x v="2"/>
    <x v="13"/>
    <x v="1"/>
    <x v="1"/>
  </r>
  <r>
    <x v="1664"/>
    <x v="571"/>
    <x v="586"/>
    <x v="0"/>
    <x v="1393"/>
    <n v="0.1"/>
    <n v="5044277.7"/>
    <n v="1784671.35"/>
    <n v="3"/>
    <x v="0"/>
    <x v="1"/>
    <x v="1"/>
    <x v="351"/>
    <x v="0"/>
    <x v="1"/>
    <x v="1"/>
    <x v="1"/>
    <x v="1"/>
    <x v="1"/>
  </r>
  <r>
    <x v="1664"/>
    <x v="571"/>
    <x v="586"/>
    <x v="0"/>
    <x v="1394"/>
    <n v="0"/>
    <n v="914459.70000000007"/>
    <n v="280237.65000000002"/>
    <n v="2"/>
    <x v="0"/>
    <x v="1"/>
    <x v="1"/>
    <x v="351"/>
    <x v="0"/>
    <x v="1"/>
    <x v="0"/>
    <x v="14"/>
    <x v="1"/>
    <x v="1"/>
  </r>
  <r>
    <x v="1664"/>
    <x v="571"/>
    <x v="586"/>
    <x v="0"/>
    <x v="263"/>
    <n v="0.1"/>
    <n v="1047203.85"/>
    <n v="368733.75"/>
    <n v="3"/>
    <x v="1"/>
    <x v="1"/>
    <x v="1"/>
    <x v="351"/>
    <x v="0"/>
    <x v="1"/>
    <x v="0"/>
    <x v="3"/>
    <x v="1"/>
    <x v="1"/>
  </r>
  <r>
    <x v="1664"/>
    <x v="571"/>
    <x v="586"/>
    <x v="0"/>
    <x v="413"/>
    <n v="0.1"/>
    <n v="1445436.3"/>
    <n v="-73746.75"/>
    <n v="2"/>
    <x v="0"/>
    <x v="1"/>
    <x v="1"/>
    <x v="351"/>
    <x v="0"/>
    <x v="1"/>
    <x v="0"/>
    <x v="3"/>
    <x v="1"/>
    <x v="1"/>
  </r>
  <r>
    <x v="1665"/>
    <x v="571"/>
    <x v="45"/>
    <x v="1"/>
    <x v="280"/>
    <n v="0"/>
    <n v="427731.15"/>
    <n v="176992.2"/>
    <n v="1"/>
    <x v="0"/>
    <x v="2"/>
    <x v="3"/>
    <x v="44"/>
    <x v="1"/>
    <x v="2"/>
    <x v="0"/>
    <x v="2"/>
    <x v="0"/>
    <x v="1"/>
  </r>
  <r>
    <x v="1665"/>
    <x v="571"/>
    <x v="45"/>
    <x v="1"/>
    <x v="877"/>
    <n v="0"/>
    <n v="3171110.25"/>
    <n v="0"/>
    <n v="4"/>
    <x v="0"/>
    <x v="2"/>
    <x v="3"/>
    <x v="44"/>
    <x v="1"/>
    <x v="2"/>
    <x v="0"/>
    <x v="2"/>
    <x v="0"/>
    <x v="1"/>
  </r>
  <r>
    <x v="1665"/>
    <x v="571"/>
    <x v="45"/>
    <x v="1"/>
    <x v="106"/>
    <n v="0.4"/>
    <n v="2374645.35"/>
    <n v="-825963.6"/>
    <n v="2"/>
    <x v="1"/>
    <x v="2"/>
    <x v="3"/>
    <x v="44"/>
    <x v="1"/>
    <x v="2"/>
    <x v="0"/>
    <x v="3"/>
    <x v="0"/>
    <x v="1"/>
  </r>
  <r>
    <x v="1665"/>
    <x v="571"/>
    <x v="45"/>
    <x v="1"/>
    <x v="1395"/>
    <n v="0.4"/>
    <n v="855462.3"/>
    <n v="-103245.45"/>
    <n v="2"/>
    <x v="0"/>
    <x v="2"/>
    <x v="3"/>
    <x v="44"/>
    <x v="1"/>
    <x v="2"/>
    <x v="2"/>
    <x v="9"/>
    <x v="0"/>
    <x v="1"/>
  </r>
  <r>
    <x v="1666"/>
    <x v="572"/>
    <x v="495"/>
    <x v="1"/>
    <x v="1370"/>
    <n v="0.1"/>
    <n v="8259636"/>
    <n v="1460185.6500000001"/>
    <n v="3"/>
    <x v="0"/>
    <x v="8"/>
    <x v="11"/>
    <x v="218"/>
    <x v="2"/>
    <x v="1"/>
    <x v="0"/>
    <x v="3"/>
    <x v="1"/>
    <x v="1"/>
  </r>
  <r>
    <x v="1666"/>
    <x v="572"/>
    <x v="495"/>
    <x v="1"/>
    <x v="231"/>
    <n v="0.1"/>
    <n v="3805332.3000000003"/>
    <n v="1696175.25"/>
    <n v="5"/>
    <x v="0"/>
    <x v="8"/>
    <x v="11"/>
    <x v="218"/>
    <x v="2"/>
    <x v="1"/>
    <x v="0"/>
    <x v="3"/>
    <x v="1"/>
    <x v="1"/>
  </r>
  <r>
    <x v="1667"/>
    <x v="572"/>
    <x v="159"/>
    <x v="1"/>
    <x v="242"/>
    <n v="0"/>
    <n v="707968.8"/>
    <n v="29498.7"/>
    <n v="4"/>
    <x v="0"/>
    <x v="11"/>
    <x v="60"/>
    <x v="131"/>
    <x v="2"/>
    <x v="2"/>
    <x v="0"/>
    <x v="5"/>
    <x v="1"/>
    <x v="1"/>
  </r>
  <r>
    <x v="1667"/>
    <x v="572"/>
    <x v="159"/>
    <x v="1"/>
    <x v="451"/>
    <n v="0"/>
    <n v="604723.35"/>
    <n v="88496.1"/>
    <n v="5"/>
    <x v="0"/>
    <x v="11"/>
    <x v="60"/>
    <x v="131"/>
    <x v="2"/>
    <x v="2"/>
    <x v="0"/>
    <x v="7"/>
    <x v="1"/>
    <x v="1"/>
  </r>
  <r>
    <x v="1667"/>
    <x v="572"/>
    <x v="159"/>
    <x v="1"/>
    <x v="1307"/>
    <n v="0"/>
    <n v="501477.9"/>
    <n v="191741.55000000002"/>
    <n v="2"/>
    <x v="0"/>
    <x v="11"/>
    <x v="60"/>
    <x v="131"/>
    <x v="2"/>
    <x v="2"/>
    <x v="0"/>
    <x v="0"/>
    <x v="1"/>
    <x v="1"/>
  </r>
  <r>
    <x v="1668"/>
    <x v="572"/>
    <x v="527"/>
    <x v="1"/>
    <x v="281"/>
    <n v="0"/>
    <n v="3952825.8000000003"/>
    <n v="988206.45000000007"/>
    <n v="5"/>
    <x v="1"/>
    <x v="2"/>
    <x v="56"/>
    <x v="323"/>
    <x v="1"/>
    <x v="1"/>
    <x v="0"/>
    <x v="2"/>
    <x v="1"/>
    <x v="1"/>
  </r>
  <r>
    <x v="1669"/>
    <x v="573"/>
    <x v="502"/>
    <x v="2"/>
    <x v="1396"/>
    <n v="0"/>
    <n v="7197682.7999999998"/>
    <n v="1651927.2"/>
    <n v="4"/>
    <x v="0"/>
    <x v="3"/>
    <x v="85"/>
    <x v="312"/>
    <x v="2"/>
    <x v="2"/>
    <x v="1"/>
    <x v="1"/>
    <x v="1"/>
    <x v="1"/>
  </r>
  <r>
    <x v="1669"/>
    <x v="573"/>
    <x v="502"/>
    <x v="2"/>
    <x v="140"/>
    <n v="0.4"/>
    <n v="3023616.75"/>
    <n v="44248.05"/>
    <n v="6"/>
    <x v="1"/>
    <x v="3"/>
    <x v="85"/>
    <x v="312"/>
    <x v="2"/>
    <x v="2"/>
    <x v="0"/>
    <x v="3"/>
    <x v="1"/>
    <x v="1"/>
  </r>
  <r>
    <x v="1670"/>
    <x v="573"/>
    <x v="97"/>
    <x v="0"/>
    <x v="1339"/>
    <n v="0.1"/>
    <n v="1430686.95"/>
    <n v="191741.55000000002"/>
    <n v="2"/>
    <x v="0"/>
    <x v="5"/>
    <x v="27"/>
    <x v="83"/>
    <x v="1"/>
    <x v="1"/>
    <x v="1"/>
    <x v="8"/>
    <x v="1"/>
    <x v="1"/>
  </r>
  <r>
    <x v="1670"/>
    <x v="573"/>
    <x v="97"/>
    <x v="0"/>
    <x v="798"/>
    <n v="0.1"/>
    <n v="6828949.0499999998"/>
    <n v="2802376.5"/>
    <n v="6"/>
    <x v="0"/>
    <x v="5"/>
    <x v="27"/>
    <x v="83"/>
    <x v="1"/>
    <x v="1"/>
    <x v="1"/>
    <x v="8"/>
    <x v="1"/>
    <x v="1"/>
  </r>
  <r>
    <x v="1670"/>
    <x v="573"/>
    <x v="97"/>
    <x v="0"/>
    <x v="416"/>
    <n v="0.1"/>
    <n v="7448421.75"/>
    <n v="-324485.7"/>
    <n v="2"/>
    <x v="0"/>
    <x v="5"/>
    <x v="27"/>
    <x v="83"/>
    <x v="1"/>
    <x v="1"/>
    <x v="0"/>
    <x v="11"/>
    <x v="1"/>
    <x v="1"/>
  </r>
  <r>
    <x v="1670"/>
    <x v="573"/>
    <x v="97"/>
    <x v="0"/>
    <x v="627"/>
    <n v="0"/>
    <n v="3348102.45"/>
    <n v="501477.9"/>
    <n v="4"/>
    <x v="1"/>
    <x v="5"/>
    <x v="27"/>
    <x v="83"/>
    <x v="1"/>
    <x v="1"/>
    <x v="0"/>
    <x v="2"/>
    <x v="1"/>
    <x v="1"/>
  </r>
  <r>
    <x v="1670"/>
    <x v="573"/>
    <x v="97"/>
    <x v="0"/>
    <x v="1049"/>
    <n v="0.1"/>
    <n v="1917415.5"/>
    <n v="486728.55"/>
    <n v="3"/>
    <x v="0"/>
    <x v="5"/>
    <x v="27"/>
    <x v="83"/>
    <x v="1"/>
    <x v="1"/>
    <x v="0"/>
    <x v="3"/>
    <x v="1"/>
    <x v="1"/>
  </r>
  <r>
    <x v="1671"/>
    <x v="573"/>
    <x v="445"/>
    <x v="1"/>
    <x v="1397"/>
    <n v="0.1"/>
    <n v="42876360.450000003"/>
    <n v="16666765.5"/>
    <n v="6"/>
    <x v="0"/>
    <x v="8"/>
    <x v="11"/>
    <x v="37"/>
    <x v="2"/>
    <x v="1"/>
    <x v="0"/>
    <x v="11"/>
    <x v="1"/>
    <x v="1"/>
  </r>
  <r>
    <x v="1671"/>
    <x v="573"/>
    <x v="445"/>
    <x v="1"/>
    <x v="103"/>
    <n v="0"/>
    <n v="560475.30000000005"/>
    <n v="265488.3"/>
    <n v="3"/>
    <x v="1"/>
    <x v="8"/>
    <x v="11"/>
    <x v="37"/>
    <x v="2"/>
    <x v="1"/>
    <x v="0"/>
    <x v="14"/>
    <x v="1"/>
    <x v="1"/>
  </r>
  <r>
    <x v="1671"/>
    <x v="573"/>
    <x v="445"/>
    <x v="1"/>
    <x v="1075"/>
    <n v="0.1"/>
    <n v="3067864.8000000003"/>
    <n v="545725.95000000007"/>
    <n v="4"/>
    <x v="1"/>
    <x v="8"/>
    <x v="11"/>
    <x v="37"/>
    <x v="2"/>
    <x v="1"/>
    <x v="0"/>
    <x v="3"/>
    <x v="1"/>
    <x v="1"/>
  </r>
  <r>
    <x v="1671"/>
    <x v="573"/>
    <x v="445"/>
    <x v="1"/>
    <x v="1398"/>
    <n v="0"/>
    <n v="3244857"/>
    <n v="589974"/>
    <n v="2"/>
    <x v="1"/>
    <x v="8"/>
    <x v="11"/>
    <x v="37"/>
    <x v="2"/>
    <x v="1"/>
    <x v="2"/>
    <x v="15"/>
    <x v="1"/>
    <x v="1"/>
  </r>
  <r>
    <x v="1672"/>
    <x v="574"/>
    <x v="378"/>
    <x v="1"/>
    <x v="280"/>
    <n v="0"/>
    <n v="1283193.45"/>
    <n v="530976.6"/>
    <n v="3"/>
    <x v="0"/>
    <x v="5"/>
    <x v="30"/>
    <x v="188"/>
    <x v="1"/>
    <x v="2"/>
    <x v="0"/>
    <x v="2"/>
    <x v="1"/>
    <x v="1"/>
  </r>
  <r>
    <x v="1673"/>
    <x v="574"/>
    <x v="695"/>
    <x v="0"/>
    <x v="724"/>
    <n v="0"/>
    <n v="25693367.699999999"/>
    <n v="3849580.35"/>
    <n v="4"/>
    <x v="0"/>
    <x v="8"/>
    <x v="77"/>
    <x v="232"/>
    <x v="2"/>
    <x v="1"/>
    <x v="1"/>
    <x v="1"/>
    <x v="1"/>
    <x v="1"/>
  </r>
  <r>
    <x v="1673"/>
    <x v="574"/>
    <x v="695"/>
    <x v="0"/>
    <x v="622"/>
    <n v="0"/>
    <n v="2699131.0500000003"/>
    <n v="1238945.4000000001"/>
    <n v="4"/>
    <x v="0"/>
    <x v="8"/>
    <x v="77"/>
    <x v="232"/>
    <x v="2"/>
    <x v="1"/>
    <x v="0"/>
    <x v="2"/>
    <x v="1"/>
    <x v="1"/>
  </r>
  <r>
    <x v="1673"/>
    <x v="574"/>
    <x v="695"/>
    <x v="0"/>
    <x v="1399"/>
    <n v="0"/>
    <n v="8864359.3499999996"/>
    <n v="1946914.2"/>
    <n v="13"/>
    <x v="1"/>
    <x v="8"/>
    <x v="77"/>
    <x v="232"/>
    <x v="2"/>
    <x v="1"/>
    <x v="0"/>
    <x v="12"/>
    <x v="1"/>
    <x v="1"/>
  </r>
  <r>
    <x v="1674"/>
    <x v="574"/>
    <x v="176"/>
    <x v="1"/>
    <x v="446"/>
    <n v="0.5"/>
    <n v="1401188.25"/>
    <n v="0"/>
    <n v="7"/>
    <x v="1"/>
    <x v="6"/>
    <x v="47"/>
    <x v="142"/>
    <x v="1"/>
    <x v="1"/>
    <x v="0"/>
    <x v="2"/>
    <x v="0"/>
    <x v="1"/>
  </r>
  <r>
    <x v="1674"/>
    <x v="574"/>
    <x v="176"/>
    <x v="1"/>
    <x v="618"/>
    <n v="0.5"/>
    <n v="1047203.85"/>
    <n v="-1047203.85"/>
    <n v="5"/>
    <x v="1"/>
    <x v="6"/>
    <x v="47"/>
    <x v="142"/>
    <x v="1"/>
    <x v="1"/>
    <x v="0"/>
    <x v="5"/>
    <x v="0"/>
    <x v="1"/>
  </r>
  <r>
    <x v="1675"/>
    <x v="574"/>
    <x v="696"/>
    <x v="0"/>
    <x v="716"/>
    <n v="0.1"/>
    <n v="1194697.3500000001"/>
    <n v="-132744.15"/>
    <n v="4"/>
    <x v="0"/>
    <x v="1"/>
    <x v="1"/>
    <x v="39"/>
    <x v="0"/>
    <x v="1"/>
    <x v="0"/>
    <x v="2"/>
    <x v="0"/>
    <x v="1"/>
  </r>
  <r>
    <x v="1676"/>
    <x v="574"/>
    <x v="254"/>
    <x v="1"/>
    <x v="284"/>
    <n v="0.6"/>
    <n v="2330397.3000000003"/>
    <n v="-648971.4"/>
    <n v="2"/>
    <x v="0"/>
    <x v="1"/>
    <x v="65"/>
    <x v="189"/>
    <x v="0"/>
    <x v="1"/>
    <x v="0"/>
    <x v="3"/>
    <x v="0"/>
    <x v="1"/>
  </r>
  <r>
    <x v="1676"/>
    <x v="574"/>
    <x v="254"/>
    <x v="1"/>
    <x v="1400"/>
    <n v="0.5"/>
    <n v="23628458.699999999"/>
    <n v="-19852625.100000001"/>
    <n v="13"/>
    <x v="1"/>
    <x v="1"/>
    <x v="65"/>
    <x v="189"/>
    <x v="0"/>
    <x v="1"/>
    <x v="2"/>
    <x v="15"/>
    <x v="0"/>
    <x v="1"/>
  </r>
  <r>
    <x v="1677"/>
    <x v="575"/>
    <x v="610"/>
    <x v="0"/>
    <x v="788"/>
    <n v="0.5"/>
    <n v="781715.55"/>
    <n v="0"/>
    <n v="2"/>
    <x v="1"/>
    <x v="5"/>
    <x v="16"/>
    <x v="363"/>
    <x v="1"/>
    <x v="1"/>
    <x v="0"/>
    <x v="3"/>
    <x v="1"/>
    <x v="1"/>
  </r>
  <r>
    <x v="1678"/>
    <x v="575"/>
    <x v="224"/>
    <x v="1"/>
    <x v="1401"/>
    <n v="0"/>
    <n v="5486758.2000000002"/>
    <n v="2640133.65"/>
    <n v="3"/>
    <x v="1"/>
    <x v="1"/>
    <x v="1"/>
    <x v="172"/>
    <x v="0"/>
    <x v="1"/>
    <x v="2"/>
    <x v="13"/>
    <x v="1"/>
    <x v="1"/>
  </r>
  <r>
    <x v="1679"/>
    <x v="575"/>
    <x v="633"/>
    <x v="2"/>
    <x v="1402"/>
    <n v="0"/>
    <n v="1755172.6500000001"/>
    <n v="58997.4"/>
    <n v="3"/>
    <x v="1"/>
    <x v="5"/>
    <x v="38"/>
    <x v="67"/>
    <x v="1"/>
    <x v="1"/>
    <x v="2"/>
    <x v="15"/>
    <x v="1"/>
    <x v="1"/>
  </r>
  <r>
    <x v="1680"/>
    <x v="575"/>
    <x v="538"/>
    <x v="1"/>
    <x v="1215"/>
    <n v="0"/>
    <n v="1091451.9000000001"/>
    <n v="427731.15"/>
    <n v="3"/>
    <x v="1"/>
    <x v="5"/>
    <x v="79"/>
    <x v="329"/>
    <x v="1"/>
    <x v="1"/>
    <x v="0"/>
    <x v="2"/>
    <x v="1"/>
    <x v="1"/>
  </r>
  <r>
    <x v="1681"/>
    <x v="575"/>
    <x v="55"/>
    <x v="1"/>
    <x v="496"/>
    <n v="0.15"/>
    <n v="4719792"/>
    <n v="383483.10000000003"/>
    <n v="1"/>
    <x v="0"/>
    <x v="6"/>
    <x v="31"/>
    <x v="53"/>
    <x v="1"/>
    <x v="1"/>
    <x v="2"/>
    <x v="13"/>
    <x v="1"/>
    <x v="1"/>
  </r>
  <r>
    <x v="1682"/>
    <x v="575"/>
    <x v="242"/>
    <x v="1"/>
    <x v="67"/>
    <n v="0"/>
    <n v="1150449.3"/>
    <n v="294987"/>
    <n v="3"/>
    <x v="0"/>
    <x v="5"/>
    <x v="16"/>
    <x v="182"/>
    <x v="1"/>
    <x v="1"/>
    <x v="0"/>
    <x v="2"/>
    <x v="1"/>
    <x v="1"/>
  </r>
  <r>
    <x v="1682"/>
    <x v="575"/>
    <x v="242"/>
    <x v="1"/>
    <x v="944"/>
    <n v="0"/>
    <n v="398232.45"/>
    <n v="88496.1"/>
    <n v="4"/>
    <x v="1"/>
    <x v="5"/>
    <x v="16"/>
    <x v="182"/>
    <x v="1"/>
    <x v="1"/>
    <x v="0"/>
    <x v="5"/>
    <x v="1"/>
    <x v="1"/>
  </r>
  <r>
    <x v="1683"/>
    <x v="575"/>
    <x v="260"/>
    <x v="0"/>
    <x v="1403"/>
    <n v="0.1"/>
    <n v="6563460.75"/>
    <n v="943958.4"/>
    <n v="1"/>
    <x v="1"/>
    <x v="1"/>
    <x v="1"/>
    <x v="192"/>
    <x v="0"/>
    <x v="1"/>
    <x v="0"/>
    <x v="11"/>
    <x v="1"/>
    <x v="1"/>
  </r>
  <r>
    <x v="1683"/>
    <x v="575"/>
    <x v="260"/>
    <x v="0"/>
    <x v="200"/>
    <n v="0"/>
    <n v="3628340.1"/>
    <n v="1017705.15"/>
    <n v="8"/>
    <x v="1"/>
    <x v="1"/>
    <x v="1"/>
    <x v="192"/>
    <x v="0"/>
    <x v="1"/>
    <x v="0"/>
    <x v="5"/>
    <x v="1"/>
    <x v="1"/>
  </r>
  <r>
    <x v="1683"/>
    <x v="575"/>
    <x v="260"/>
    <x v="0"/>
    <x v="382"/>
    <n v="0"/>
    <n v="383483.10000000003"/>
    <n v="29498.7"/>
    <n v="2"/>
    <x v="1"/>
    <x v="1"/>
    <x v="1"/>
    <x v="192"/>
    <x v="0"/>
    <x v="1"/>
    <x v="0"/>
    <x v="5"/>
    <x v="1"/>
    <x v="1"/>
  </r>
  <r>
    <x v="1683"/>
    <x v="575"/>
    <x v="260"/>
    <x v="0"/>
    <x v="1404"/>
    <n v="0"/>
    <n v="1489684.35"/>
    <n v="707968.8"/>
    <n v="5"/>
    <x v="0"/>
    <x v="1"/>
    <x v="1"/>
    <x v="192"/>
    <x v="0"/>
    <x v="1"/>
    <x v="0"/>
    <x v="14"/>
    <x v="1"/>
    <x v="1"/>
  </r>
  <r>
    <x v="1683"/>
    <x v="575"/>
    <x v="260"/>
    <x v="0"/>
    <x v="162"/>
    <n v="0.1"/>
    <n v="3613590.75"/>
    <n v="442480.5"/>
    <n v="2"/>
    <x v="1"/>
    <x v="1"/>
    <x v="1"/>
    <x v="192"/>
    <x v="0"/>
    <x v="1"/>
    <x v="0"/>
    <x v="3"/>
    <x v="1"/>
    <x v="1"/>
  </r>
  <r>
    <x v="1683"/>
    <x v="575"/>
    <x v="260"/>
    <x v="0"/>
    <x v="427"/>
    <n v="0.15"/>
    <n v="3171110.25"/>
    <n v="-486728.55"/>
    <n v="5"/>
    <x v="1"/>
    <x v="1"/>
    <x v="1"/>
    <x v="192"/>
    <x v="0"/>
    <x v="1"/>
    <x v="2"/>
    <x v="9"/>
    <x v="1"/>
    <x v="1"/>
  </r>
  <r>
    <x v="1684"/>
    <x v="576"/>
    <x v="226"/>
    <x v="1"/>
    <x v="386"/>
    <n v="0.1"/>
    <n v="2477890.8000000003"/>
    <n v="884961"/>
    <n v="7"/>
    <x v="1"/>
    <x v="0"/>
    <x v="68"/>
    <x v="173"/>
    <x v="0"/>
    <x v="1"/>
    <x v="0"/>
    <x v="12"/>
    <x v="1"/>
    <x v="1"/>
  </r>
  <r>
    <x v="1685"/>
    <x v="576"/>
    <x v="403"/>
    <x v="1"/>
    <x v="692"/>
    <n v="0"/>
    <n v="2079658.35"/>
    <n v="707968.8"/>
    <n v="6"/>
    <x v="1"/>
    <x v="3"/>
    <x v="19"/>
    <x v="267"/>
    <x v="2"/>
    <x v="2"/>
    <x v="0"/>
    <x v="2"/>
    <x v="1"/>
    <x v="1"/>
  </r>
  <r>
    <x v="1685"/>
    <x v="576"/>
    <x v="403"/>
    <x v="1"/>
    <x v="1405"/>
    <n v="0"/>
    <n v="6504463.3500000006"/>
    <n v="1622428.5"/>
    <n v="3"/>
    <x v="0"/>
    <x v="3"/>
    <x v="19"/>
    <x v="267"/>
    <x v="2"/>
    <x v="2"/>
    <x v="2"/>
    <x v="13"/>
    <x v="1"/>
    <x v="1"/>
  </r>
  <r>
    <x v="1685"/>
    <x v="576"/>
    <x v="403"/>
    <x v="1"/>
    <x v="192"/>
    <n v="0"/>
    <n v="14911592.85"/>
    <n v="2389394.7000000002"/>
    <n v="7"/>
    <x v="1"/>
    <x v="3"/>
    <x v="19"/>
    <x v="267"/>
    <x v="2"/>
    <x v="2"/>
    <x v="2"/>
    <x v="10"/>
    <x v="1"/>
    <x v="1"/>
  </r>
  <r>
    <x v="1686"/>
    <x v="576"/>
    <x v="596"/>
    <x v="1"/>
    <x v="1406"/>
    <n v="0"/>
    <n v="16784760.300000001"/>
    <n v="5368763.4000000004"/>
    <n v="2"/>
    <x v="1"/>
    <x v="6"/>
    <x v="8"/>
    <x v="113"/>
    <x v="1"/>
    <x v="0"/>
    <x v="0"/>
    <x v="11"/>
    <x v="1"/>
    <x v="1"/>
  </r>
  <r>
    <x v="1686"/>
    <x v="576"/>
    <x v="596"/>
    <x v="1"/>
    <x v="1399"/>
    <n v="0"/>
    <n v="5457259.5"/>
    <n v="1194697.3500000001"/>
    <n v="8"/>
    <x v="0"/>
    <x v="6"/>
    <x v="8"/>
    <x v="113"/>
    <x v="1"/>
    <x v="0"/>
    <x v="0"/>
    <x v="12"/>
    <x v="1"/>
    <x v="1"/>
  </r>
  <r>
    <x v="1687"/>
    <x v="576"/>
    <x v="161"/>
    <x v="1"/>
    <x v="1407"/>
    <n v="0.15"/>
    <n v="4793538.75"/>
    <n v="501477.9"/>
    <n v="2"/>
    <x v="1"/>
    <x v="1"/>
    <x v="1"/>
    <x v="133"/>
    <x v="0"/>
    <x v="1"/>
    <x v="2"/>
    <x v="13"/>
    <x v="1"/>
    <x v="1"/>
  </r>
  <r>
    <x v="1688"/>
    <x v="576"/>
    <x v="18"/>
    <x v="0"/>
    <x v="105"/>
    <n v="0.5"/>
    <n v="235989.6"/>
    <n v="-132744.15"/>
    <n v="3"/>
    <x v="1"/>
    <x v="8"/>
    <x v="11"/>
    <x v="17"/>
    <x v="2"/>
    <x v="2"/>
    <x v="0"/>
    <x v="5"/>
    <x v="0"/>
    <x v="1"/>
  </r>
  <r>
    <x v="1689"/>
    <x v="577"/>
    <x v="349"/>
    <x v="2"/>
    <x v="1075"/>
    <n v="0.1"/>
    <n v="5383512.75"/>
    <n v="958707.75"/>
    <n v="7"/>
    <x v="0"/>
    <x v="1"/>
    <x v="1"/>
    <x v="162"/>
    <x v="0"/>
    <x v="1"/>
    <x v="0"/>
    <x v="3"/>
    <x v="1"/>
    <x v="1"/>
  </r>
  <r>
    <x v="1690"/>
    <x v="577"/>
    <x v="669"/>
    <x v="1"/>
    <x v="788"/>
    <n v="0.1"/>
    <n v="4247812.8"/>
    <n v="1887916.8"/>
    <n v="6"/>
    <x v="1"/>
    <x v="4"/>
    <x v="6"/>
    <x v="8"/>
    <x v="1"/>
    <x v="2"/>
    <x v="0"/>
    <x v="3"/>
    <x v="1"/>
    <x v="1"/>
  </r>
  <r>
    <x v="1691"/>
    <x v="577"/>
    <x v="641"/>
    <x v="1"/>
    <x v="1221"/>
    <n v="0"/>
    <n v="766966.20000000007"/>
    <n v="383483.10000000003"/>
    <n v="2"/>
    <x v="1"/>
    <x v="5"/>
    <x v="38"/>
    <x v="67"/>
    <x v="1"/>
    <x v="0"/>
    <x v="0"/>
    <x v="14"/>
    <x v="1"/>
    <x v="1"/>
  </r>
  <r>
    <x v="1692"/>
    <x v="577"/>
    <x v="616"/>
    <x v="2"/>
    <x v="325"/>
    <n v="0"/>
    <n v="914459.70000000007"/>
    <n v="206490.9"/>
    <n v="2"/>
    <x v="1"/>
    <x v="1"/>
    <x v="1"/>
    <x v="39"/>
    <x v="0"/>
    <x v="1"/>
    <x v="0"/>
    <x v="0"/>
    <x v="0"/>
    <x v="1"/>
  </r>
  <r>
    <x v="1692"/>
    <x v="577"/>
    <x v="616"/>
    <x v="2"/>
    <x v="316"/>
    <n v="0"/>
    <n v="589974"/>
    <n v="29498.7"/>
    <n v="2"/>
    <x v="0"/>
    <x v="1"/>
    <x v="1"/>
    <x v="39"/>
    <x v="0"/>
    <x v="1"/>
    <x v="0"/>
    <x v="3"/>
    <x v="0"/>
    <x v="1"/>
  </r>
  <r>
    <x v="1693"/>
    <x v="578"/>
    <x v="364"/>
    <x v="1"/>
    <x v="212"/>
    <n v="0"/>
    <n v="1681425.9000000001"/>
    <n v="383483.10000000003"/>
    <n v="10"/>
    <x v="1"/>
    <x v="5"/>
    <x v="16"/>
    <x v="64"/>
    <x v="1"/>
    <x v="1"/>
    <x v="0"/>
    <x v="2"/>
    <x v="1"/>
    <x v="1"/>
  </r>
  <r>
    <x v="1693"/>
    <x v="578"/>
    <x v="364"/>
    <x v="1"/>
    <x v="172"/>
    <n v="0"/>
    <n v="589974"/>
    <n v="265488.3"/>
    <n v="3"/>
    <x v="0"/>
    <x v="5"/>
    <x v="16"/>
    <x v="64"/>
    <x v="1"/>
    <x v="1"/>
    <x v="0"/>
    <x v="5"/>
    <x v="1"/>
    <x v="1"/>
  </r>
  <r>
    <x v="1693"/>
    <x v="578"/>
    <x v="364"/>
    <x v="1"/>
    <x v="349"/>
    <n v="0"/>
    <n v="737467.5"/>
    <n v="235989.6"/>
    <n v="3"/>
    <x v="1"/>
    <x v="5"/>
    <x v="16"/>
    <x v="64"/>
    <x v="1"/>
    <x v="1"/>
    <x v="0"/>
    <x v="4"/>
    <x v="1"/>
    <x v="1"/>
  </r>
  <r>
    <x v="1694"/>
    <x v="579"/>
    <x v="414"/>
    <x v="0"/>
    <x v="1408"/>
    <n v="0"/>
    <n v="23362970.400000002"/>
    <n v="1873167.45"/>
    <n v="3"/>
    <x v="1"/>
    <x v="8"/>
    <x v="83"/>
    <x v="272"/>
    <x v="2"/>
    <x v="1"/>
    <x v="0"/>
    <x v="11"/>
    <x v="1"/>
    <x v="1"/>
  </r>
  <r>
    <x v="1694"/>
    <x v="579"/>
    <x v="414"/>
    <x v="0"/>
    <x v="1206"/>
    <n v="0"/>
    <n v="457229.85000000003"/>
    <n v="191741.55000000002"/>
    <n v="3"/>
    <x v="1"/>
    <x v="8"/>
    <x v="83"/>
    <x v="272"/>
    <x v="2"/>
    <x v="1"/>
    <x v="0"/>
    <x v="4"/>
    <x v="1"/>
    <x v="1"/>
  </r>
  <r>
    <x v="1694"/>
    <x v="579"/>
    <x v="414"/>
    <x v="0"/>
    <x v="1409"/>
    <n v="0"/>
    <n v="1224196.05"/>
    <n v="501477.9"/>
    <n v="4"/>
    <x v="1"/>
    <x v="8"/>
    <x v="83"/>
    <x v="272"/>
    <x v="2"/>
    <x v="1"/>
    <x v="0"/>
    <x v="0"/>
    <x v="1"/>
    <x v="1"/>
  </r>
  <r>
    <x v="1695"/>
    <x v="579"/>
    <x v="345"/>
    <x v="0"/>
    <x v="982"/>
    <n v="0.2"/>
    <n v="7507419.1500000004"/>
    <n v="1681425.9000000001"/>
    <n v="3"/>
    <x v="1"/>
    <x v="3"/>
    <x v="35"/>
    <x v="61"/>
    <x v="2"/>
    <x v="0"/>
    <x v="0"/>
    <x v="3"/>
    <x v="1"/>
    <x v="1"/>
  </r>
  <r>
    <x v="1696"/>
    <x v="579"/>
    <x v="555"/>
    <x v="2"/>
    <x v="672"/>
    <n v="0.1"/>
    <n v="4041321.9"/>
    <n v="1519183.05"/>
    <n v="2"/>
    <x v="0"/>
    <x v="5"/>
    <x v="38"/>
    <x v="67"/>
    <x v="1"/>
    <x v="1"/>
    <x v="1"/>
    <x v="1"/>
    <x v="1"/>
    <x v="1"/>
  </r>
  <r>
    <x v="1696"/>
    <x v="579"/>
    <x v="555"/>
    <x v="2"/>
    <x v="196"/>
    <n v="0"/>
    <n v="1460185.6500000001"/>
    <n v="353984.4"/>
    <n v="2"/>
    <x v="1"/>
    <x v="5"/>
    <x v="38"/>
    <x v="67"/>
    <x v="1"/>
    <x v="1"/>
    <x v="0"/>
    <x v="2"/>
    <x v="1"/>
    <x v="1"/>
  </r>
  <r>
    <x v="1696"/>
    <x v="579"/>
    <x v="555"/>
    <x v="2"/>
    <x v="1161"/>
    <n v="0"/>
    <n v="811214.25"/>
    <n v="309736.35000000003"/>
    <n v="5"/>
    <x v="1"/>
    <x v="5"/>
    <x v="38"/>
    <x v="67"/>
    <x v="1"/>
    <x v="1"/>
    <x v="0"/>
    <x v="4"/>
    <x v="1"/>
    <x v="1"/>
  </r>
  <r>
    <x v="1696"/>
    <x v="579"/>
    <x v="555"/>
    <x v="2"/>
    <x v="517"/>
    <n v="0.15"/>
    <n v="3097363.5"/>
    <n v="-324485.7"/>
    <n v="2"/>
    <x v="0"/>
    <x v="5"/>
    <x v="38"/>
    <x v="67"/>
    <x v="1"/>
    <x v="1"/>
    <x v="2"/>
    <x v="10"/>
    <x v="1"/>
    <x v="1"/>
  </r>
  <r>
    <x v="1697"/>
    <x v="579"/>
    <x v="164"/>
    <x v="3"/>
    <x v="799"/>
    <n v="0"/>
    <n v="781715.55"/>
    <n v="324485.7"/>
    <n v="2"/>
    <x v="1"/>
    <x v="6"/>
    <x v="61"/>
    <x v="134"/>
    <x v="1"/>
    <x v="2"/>
    <x v="0"/>
    <x v="2"/>
    <x v="1"/>
    <x v="1"/>
  </r>
  <r>
    <x v="1698"/>
    <x v="579"/>
    <x v="360"/>
    <x v="1"/>
    <x v="1199"/>
    <n v="0.6"/>
    <n v="2949870"/>
    <n v="-3834831"/>
    <n v="3"/>
    <x v="0"/>
    <x v="1"/>
    <x v="1"/>
    <x v="133"/>
    <x v="0"/>
    <x v="1"/>
    <x v="1"/>
    <x v="8"/>
    <x v="0"/>
    <x v="1"/>
  </r>
  <r>
    <x v="1698"/>
    <x v="579"/>
    <x v="360"/>
    <x v="1"/>
    <x v="1086"/>
    <n v="0.5"/>
    <n v="162242.85"/>
    <n v="-132744.15"/>
    <n v="2"/>
    <x v="1"/>
    <x v="1"/>
    <x v="1"/>
    <x v="133"/>
    <x v="0"/>
    <x v="1"/>
    <x v="0"/>
    <x v="2"/>
    <x v="0"/>
    <x v="1"/>
  </r>
  <r>
    <x v="1698"/>
    <x v="579"/>
    <x v="360"/>
    <x v="1"/>
    <x v="1360"/>
    <n v="0.5"/>
    <n v="206490.9"/>
    <n v="-176992.2"/>
    <n v="2"/>
    <x v="1"/>
    <x v="1"/>
    <x v="1"/>
    <x v="133"/>
    <x v="0"/>
    <x v="1"/>
    <x v="0"/>
    <x v="4"/>
    <x v="0"/>
    <x v="1"/>
  </r>
  <r>
    <x v="1699"/>
    <x v="580"/>
    <x v="632"/>
    <x v="3"/>
    <x v="1328"/>
    <n v="0.1"/>
    <n v="4410055.6500000004"/>
    <n v="1710924.6"/>
    <n v="4"/>
    <x v="1"/>
    <x v="2"/>
    <x v="15"/>
    <x v="373"/>
    <x v="1"/>
    <x v="1"/>
    <x v="0"/>
    <x v="11"/>
    <x v="1"/>
    <x v="2"/>
  </r>
  <r>
    <x v="1700"/>
    <x v="580"/>
    <x v="697"/>
    <x v="1"/>
    <x v="231"/>
    <n v="0.1"/>
    <n v="2286149.25"/>
    <n v="1017705.15"/>
    <n v="3"/>
    <x v="1"/>
    <x v="1"/>
    <x v="1"/>
    <x v="39"/>
    <x v="0"/>
    <x v="1"/>
    <x v="0"/>
    <x v="3"/>
    <x v="1"/>
    <x v="2"/>
  </r>
  <r>
    <x v="1701"/>
    <x v="580"/>
    <x v="315"/>
    <x v="1"/>
    <x v="196"/>
    <n v="0"/>
    <n v="1460185.6500000001"/>
    <n v="353984.4"/>
    <n v="2"/>
    <x v="0"/>
    <x v="2"/>
    <x v="29"/>
    <x v="167"/>
    <x v="1"/>
    <x v="1"/>
    <x v="0"/>
    <x v="2"/>
    <x v="1"/>
    <x v="2"/>
  </r>
  <r>
    <x v="1701"/>
    <x v="580"/>
    <x v="315"/>
    <x v="1"/>
    <x v="1207"/>
    <n v="0"/>
    <n v="678470.1"/>
    <n v="132744.15"/>
    <n v="4"/>
    <x v="1"/>
    <x v="2"/>
    <x v="29"/>
    <x v="167"/>
    <x v="1"/>
    <x v="1"/>
    <x v="0"/>
    <x v="7"/>
    <x v="1"/>
    <x v="2"/>
  </r>
  <r>
    <x v="1702"/>
    <x v="581"/>
    <x v="425"/>
    <x v="1"/>
    <x v="1410"/>
    <n v="0.1"/>
    <n v="22610753.550000001"/>
    <n v="-501477.9"/>
    <n v="3"/>
    <x v="0"/>
    <x v="2"/>
    <x v="3"/>
    <x v="277"/>
    <x v="1"/>
    <x v="1"/>
    <x v="0"/>
    <x v="11"/>
    <x v="1"/>
    <x v="2"/>
  </r>
  <r>
    <x v="1702"/>
    <x v="581"/>
    <x v="425"/>
    <x v="1"/>
    <x v="689"/>
    <n v="0.1"/>
    <n v="1917415.5"/>
    <n v="766966.20000000007"/>
    <n v="3"/>
    <x v="1"/>
    <x v="2"/>
    <x v="3"/>
    <x v="277"/>
    <x v="1"/>
    <x v="1"/>
    <x v="0"/>
    <x v="3"/>
    <x v="1"/>
    <x v="2"/>
  </r>
  <r>
    <x v="1703"/>
    <x v="581"/>
    <x v="276"/>
    <x v="2"/>
    <x v="1144"/>
    <n v="0"/>
    <n v="2020660.95"/>
    <n v="324485.7"/>
    <n v="3"/>
    <x v="0"/>
    <x v="3"/>
    <x v="18"/>
    <x v="59"/>
    <x v="2"/>
    <x v="2"/>
    <x v="0"/>
    <x v="2"/>
    <x v="1"/>
    <x v="2"/>
  </r>
  <r>
    <x v="1704"/>
    <x v="581"/>
    <x v="456"/>
    <x v="2"/>
    <x v="718"/>
    <n v="0"/>
    <n v="678470.1"/>
    <n v="191741.55000000002"/>
    <n v="3"/>
    <x v="1"/>
    <x v="1"/>
    <x v="1"/>
    <x v="275"/>
    <x v="0"/>
    <x v="1"/>
    <x v="0"/>
    <x v="5"/>
    <x v="1"/>
    <x v="2"/>
  </r>
  <r>
    <x v="1704"/>
    <x v="581"/>
    <x v="456"/>
    <x v="2"/>
    <x v="410"/>
    <n v="0"/>
    <n v="1651927.2"/>
    <n v="811214.25"/>
    <n v="4"/>
    <x v="0"/>
    <x v="1"/>
    <x v="1"/>
    <x v="275"/>
    <x v="0"/>
    <x v="1"/>
    <x v="0"/>
    <x v="0"/>
    <x v="1"/>
    <x v="2"/>
  </r>
  <r>
    <x v="1705"/>
    <x v="581"/>
    <x v="359"/>
    <x v="1"/>
    <x v="876"/>
    <n v="0"/>
    <n v="23112231.449999999"/>
    <n v="5309766"/>
    <n v="8"/>
    <x v="0"/>
    <x v="5"/>
    <x v="16"/>
    <x v="56"/>
    <x v="1"/>
    <x v="1"/>
    <x v="1"/>
    <x v="1"/>
    <x v="1"/>
    <x v="2"/>
  </r>
  <r>
    <x v="1706"/>
    <x v="581"/>
    <x v="96"/>
    <x v="1"/>
    <x v="97"/>
    <n v="0"/>
    <n v="2418893.4"/>
    <n v="796464.9"/>
    <n v="6"/>
    <x v="1"/>
    <x v="12"/>
    <x v="32"/>
    <x v="48"/>
    <x v="1"/>
    <x v="2"/>
    <x v="0"/>
    <x v="14"/>
    <x v="1"/>
    <x v="2"/>
  </r>
  <r>
    <x v="1707"/>
    <x v="582"/>
    <x v="166"/>
    <x v="1"/>
    <x v="944"/>
    <n v="0"/>
    <n v="398232.45"/>
    <n v="88496.1"/>
    <n v="4"/>
    <x v="0"/>
    <x v="3"/>
    <x v="14"/>
    <x v="136"/>
    <x v="2"/>
    <x v="2"/>
    <x v="0"/>
    <x v="5"/>
    <x v="1"/>
    <x v="2"/>
  </r>
  <r>
    <x v="1707"/>
    <x v="582"/>
    <x v="166"/>
    <x v="1"/>
    <x v="447"/>
    <n v="0"/>
    <n v="2610634.9500000002"/>
    <n v="1047203.85"/>
    <n v="2"/>
    <x v="0"/>
    <x v="3"/>
    <x v="14"/>
    <x v="136"/>
    <x v="2"/>
    <x v="2"/>
    <x v="2"/>
    <x v="10"/>
    <x v="1"/>
    <x v="2"/>
  </r>
  <r>
    <x v="1708"/>
    <x v="582"/>
    <x v="293"/>
    <x v="1"/>
    <x v="740"/>
    <n v="0.1"/>
    <n v="9115098.3000000007"/>
    <n v="3038366.1"/>
    <n v="5"/>
    <x v="0"/>
    <x v="3"/>
    <x v="42"/>
    <x v="216"/>
    <x v="2"/>
    <x v="1"/>
    <x v="0"/>
    <x v="3"/>
    <x v="1"/>
    <x v="2"/>
  </r>
  <r>
    <x v="1709"/>
    <x v="582"/>
    <x v="546"/>
    <x v="0"/>
    <x v="401"/>
    <n v="0"/>
    <n v="471979.2"/>
    <n v="88496.1"/>
    <n v="3"/>
    <x v="1"/>
    <x v="1"/>
    <x v="1"/>
    <x v="333"/>
    <x v="0"/>
    <x v="1"/>
    <x v="0"/>
    <x v="7"/>
    <x v="1"/>
    <x v="2"/>
  </r>
  <r>
    <x v="1709"/>
    <x v="582"/>
    <x v="546"/>
    <x v="0"/>
    <x v="645"/>
    <n v="0"/>
    <n v="1224196.05"/>
    <n v="29498.7"/>
    <n v="5"/>
    <x v="0"/>
    <x v="1"/>
    <x v="1"/>
    <x v="333"/>
    <x v="0"/>
    <x v="1"/>
    <x v="0"/>
    <x v="0"/>
    <x v="1"/>
    <x v="2"/>
  </r>
  <r>
    <x v="1710"/>
    <x v="582"/>
    <x v="545"/>
    <x v="0"/>
    <x v="674"/>
    <n v="0.1"/>
    <n v="14306869.5"/>
    <n v="3185859.6"/>
    <n v="2"/>
    <x v="1"/>
    <x v="8"/>
    <x v="11"/>
    <x v="332"/>
    <x v="2"/>
    <x v="2"/>
    <x v="0"/>
    <x v="11"/>
    <x v="1"/>
    <x v="2"/>
  </r>
  <r>
    <x v="1711"/>
    <x v="582"/>
    <x v="1"/>
    <x v="1"/>
    <x v="429"/>
    <n v="0.5"/>
    <n v="117994.8"/>
    <n v="-88496.1"/>
    <n v="1"/>
    <x v="0"/>
    <x v="1"/>
    <x v="1"/>
    <x v="1"/>
    <x v="0"/>
    <x v="1"/>
    <x v="0"/>
    <x v="3"/>
    <x v="0"/>
    <x v="2"/>
  </r>
  <r>
    <x v="1712"/>
    <x v="582"/>
    <x v="368"/>
    <x v="1"/>
    <x v="133"/>
    <n v="0.1"/>
    <n v="5501507.5499999998"/>
    <n v="-58997.4"/>
    <n v="7"/>
    <x v="1"/>
    <x v="2"/>
    <x v="15"/>
    <x v="156"/>
    <x v="1"/>
    <x v="1"/>
    <x v="1"/>
    <x v="8"/>
    <x v="0"/>
    <x v="2"/>
  </r>
  <r>
    <x v="1712"/>
    <x v="582"/>
    <x v="368"/>
    <x v="1"/>
    <x v="160"/>
    <n v="0"/>
    <n v="722718.15"/>
    <n v="339235.05"/>
    <n v="1"/>
    <x v="1"/>
    <x v="2"/>
    <x v="15"/>
    <x v="156"/>
    <x v="1"/>
    <x v="1"/>
    <x v="0"/>
    <x v="2"/>
    <x v="0"/>
    <x v="2"/>
  </r>
  <r>
    <x v="1712"/>
    <x v="582"/>
    <x v="368"/>
    <x v="1"/>
    <x v="33"/>
    <n v="0"/>
    <n v="1061953.2"/>
    <n v="383483.10000000003"/>
    <n v="7"/>
    <x v="0"/>
    <x v="2"/>
    <x v="15"/>
    <x v="156"/>
    <x v="1"/>
    <x v="1"/>
    <x v="0"/>
    <x v="7"/>
    <x v="0"/>
    <x v="2"/>
  </r>
  <r>
    <x v="1712"/>
    <x v="582"/>
    <x v="368"/>
    <x v="1"/>
    <x v="1411"/>
    <n v="0"/>
    <n v="648971.4"/>
    <n v="280237.65000000002"/>
    <n v="4"/>
    <x v="0"/>
    <x v="2"/>
    <x v="15"/>
    <x v="156"/>
    <x v="1"/>
    <x v="1"/>
    <x v="0"/>
    <x v="7"/>
    <x v="0"/>
    <x v="2"/>
  </r>
  <r>
    <x v="1712"/>
    <x v="582"/>
    <x v="368"/>
    <x v="1"/>
    <x v="715"/>
    <n v="0"/>
    <n v="4926282.9000000004"/>
    <n v="1283193.45"/>
    <n v="2"/>
    <x v="0"/>
    <x v="2"/>
    <x v="15"/>
    <x v="156"/>
    <x v="1"/>
    <x v="1"/>
    <x v="2"/>
    <x v="10"/>
    <x v="0"/>
    <x v="2"/>
  </r>
  <r>
    <x v="1713"/>
    <x v="583"/>
    <x v="37"/>
    <x v="1"/>
    <x v="1165"/>
    <n v="0.1"/>
    <n v="15162331.800000001"/>
    <n v="4380556.95"/>
    <n v="2"/>
    <x v="0"/>
    <x v="8"/>
    <x v="24"/>
    <x v="36"/>
    <x v="2"/>
    <x v="2"/>
    <x v="0"/>
    <x v="11"/>
    <x v="1"/>
    <x v="2"/>
  </r>
  <r>
    <x v="1714"/>
    <x v="583"/>
    <x v="154"/>
    <x v="1"/>
    <x v="1083"/>
    <n v="0"/>
    <n v="1504433.7"/>
    <n v="206490.9"/>
    <n v="5"/>
    <x v="0"/>
    <x v="4"/>
    <x v="6"/>
    <x v="8"/>
    <x v="1"/>
    <x v="2"/>
    <x v="0"/>
    <x v="0"/>
    <x v="1"/>
    <x v="2"/>
  </r>
  <r>
    <x v="1715"/>
    <x v="583"/>
    <x v="698"/>
    <x v="0"/>
    <x v="269"/>
    <n v="0.6"/>
    <n v="3023616.75"/>
    <n v="-1666676.55"/>
    <n v="4"/>
    <x v="0"/>
    <x v="3"/>
    <x v="75"/>
    <x v="227"/>
    <x v="2"/>
    <x v="0"/>
    <x v="1"/>
    <x v="8"/>
    <x v="1"/>
    <x v="2"/>
  </r>
  <r>
    <x v="1715"/>
    <x v="583"/>
    <x v="698"/>
    <x v="0"/>
    <x v="1412"/>
    <n v="0"/>
    <n v="3244857"/>
    <n v="265488.3"/>
    <n v="2"/>
    <x v="0"/>
    <x v="3"/>
    <x v="75"/>
    <x v="227"/>
    <x v="2"/>
    <x v="0"/>
    <x v="1"/>
    <x v="16"/>
    <x v="1"/>
    <x v="2"/>
  </r>
  <r>
    <x v="1715"/>
    <x v="583"/>
    <x v="698"/>
    <x v="0"/>
    <x v="916"/>
    <n v="0"/>
    <n v="30531154.5"/>
    <n v="6106230.9000000004"/>
    <n v="4"/>
    <x v="1"/>
    <x v="3"/>
    <x v="75"/>
    <x v="227"/>
    <x v="2"/>
    <x v="0"/>
    <x v="0"/>
    <x v="11"/>
    <x v="1"/>
    <x v="2"/>
  </r>
  <r>
    <x v="1715"/>
    <x v="583"/>
    <x v="698"/>
    <x v="0"/>
    <x v="471"/>
    <n v="0.4"/>
    <n v="1445436.3"/>
    <n v="-44248.05"/>
    <n v="3"/>
    <x v="0"/>
    <x v="3"/>
    <x v="75"/>
    <x v="227"/>
    <x v="2"/>
    <x v="0"/>
    <x v="0"/>
    <x v="3"/>
    <x v="1"/>
    <x v="2"/>
  </r>
  <r>
    <x v="1715"/>
    <x v="583"/>
    <x v="698"/>
    <x v="0"/>
    <x v="1413"/>
    <n v="0"/>
    <n v="4100319.3000000003"/>
    <n v="619472.70000000007"/>
    <n v="5"/>
    <x v="1"/>
    <x v="3"/>
    <x v="75"/>
    <x v="227"/>
    <x v="2"/>
    <x v="0"/>
    <x v="2"/>
    <x v="15"/>
    <x v="1"/>
    <x v="2"/>
  </r>
  <r>
    <x v="1716"/>
    <x v="583"/>
    <x v="135"/>
    <x v="1"/>
    <x v="1301"/>
    <n v="0"/>
    <n v="958707.75"/>
    <n v="250738.95"/>
    <n v="2"/>
    <x v="1"/>
    <x v="6"/>
    <x v="8"/>
    <x v="113"/>
    <x v="1"/>
    <x v="1"/>
    <x v="0"/>
    <x v="0"/>
    <x v="1"/>
    <x v="2"/>
  </r>
  <r>
    <x v="1716"/>
    <x v="583"/>
    <x v="135"/>
    <x v="1"/>
    <x v="213"/>
    <n v="0.1"/>
    <n v="22478009.400000002"/>
    <n v="-752216.85"/>
    <n v="8"/>
    <x v="0"/>
    <x v="6"/>
    <x v="8"/>
    <x v="113"/>
    <x v="1"/>
    <x v="1"/>
    <x v="0"/>
    <x v="3"/>
    <x v="1"/>
    <x v="2"/>
  </r>
  <r>
    <x v="1717"/>
    <x v="583"/>
    <x v="423"/>
    <x v="1"/>
    <x v="1414"/>
    <n v="0"/>
    <n v="10059056.700000001"/>
    <n v="4823037.45"/>
    <n v="4"/>
    <x v="1"/>
    <x v="8"/>
    <x v="25"/>
    <x v="276"/>
    <x v="2"/>
    <x v="1"/>
    <x v="1"/>
    <x v="8"/>
    <x v="0"/>
    <x v="2"/>
  </r>
  <r>
    <x v="1718"/>
    <x v="583"/>
    <x v="537"/>
    <x v="0"/>
    <x v="89"/>
    <n v="0.5"/>
    <n v="280237.65000000002"/>
    <n v="-14749.35"/>
    <n v="2"/>
    <x v="1"/>
    <x v="1"/>
    <x v="88"/>
    <x v="328"/>
    <x v="0"/>
    <x v="1"/>
    <x v="0"/>
    <x v="4"/>
    <x v="0"/>
    <x v="2"/>
  </r>
  <r>
    <x v="1719"/>
    <x v="584"/>
    <x v="494"/>
    <x v="1"/>
    <x v="662"/>
    <n v="0.1"/>
    <n v="40663957.950000003"/>
    <n v="17168243.400000002"/>
    <n v="7"/>
    <x v="0"/>
    <x v="6"/>
    <x v="47"/>
    <x v="142"/>
    <x v="1"/>
    <x v="1"/>
    <x v="1"/>
    <x v="1"/>
    <x v="1"/>
    <x v="2"/>
  </r>
  <r>
    <x v="1719"/>
    <x v="584"/>
    <x v="494"/>
    <x v="1"/>
    <x v="1085"/>
    <n v="0"/>
    <n v="589974"/>
    <n v="265488.3"/>
    <n v="2"/>
    <x v="0"/>
    <x v="6"/>
    <x v="47"/>
    <x v="142"/>
    <x v="1"/>
    <x v="1"/>
    <x v="0"/>
    <x v="12"/>
    <x v="1"/>
    <x v="2"/>
  </r>
  <r>
    <x v="1720"/>
    <x v="585"/>
    <x v="74"/>
    <x v="0"/>
    <x v="688"/>
    <n v="0"/>
    <n v="2433642.75"/>
    <n v="855462.3"/>
    <n v="3"/>
    <x v="0"/>
    <x v="2"/>
    <x v="15"/>
    <x v="55"/>
    <x v="1"/>
    <x v="1"/>
    <x v="0"/>
    <x v="2"/>
    <x v="1"/>
    <x v="2"/>
  </r>
  <r>
    <x v="1720"/>
    <x v="585"/>
    <x v="74"/>
    <x v="0"/>
    <x v="426"/>
    <n v="0"/>
    <n v="3643089.45"/>
    <n v="1091451.9000000001"/>
    <n v="4"/>
    <x v="1"/>
    <x v="2"/>
    <x v="15"/>
    <x v="55"/>
    <x v="1"/>
    <x v="1"/>
    <x v="0"/>
    <x v="3"/>
    <x v="1"/>
    <x v="2"/>
  </r>
  <r>
    <x v="1721"/>
    <x v="585"/>
    <x v="185"/>
    <x v="1"/>
    <x v="184"/>
    <n v="0.1"/>
    <n v="530976.6"/>
    <n v="-44248.05"/>
    <n v="3"/>
    <x v="0"/>
    <x v="2"/>
    <x v="2"/>
    <x v="148"/>
    <x v="1"/>
    <x v="2"/>
    <x v="0"/>
    <x v="2"/>
    <x v="0"/>
    <x v="2"/>
  </r>
  <r>
    <x v="1721"/>
    <x v="585"/>
    <x v="185"/>
    <x v="1"/>
    <x v="45"/>
    <n v="0.1"/>
    <n v="457229.85000000003"/>
    <n v="88496.1"/>
    <n v="6"/>
    <x v="0"/>
    <x v="2"/>
    <x v="2"/>
    <x v="148"/>
    <x v="1"/>
    <x v="2"/>
    <x v="0"/>
    <x v="5"/>
    <x v="0"/>
    <x v="2"/>
  </r>
  <r>
    <x v="1721"/>
    <x v="585"/>
    <x v="185"/>
    <x v="1"/>
    <x v="350"/>
    <n v="0.1"/>
    <n v="103245.45"/>
    <n v="0"/>
    <n v="1"/>
    <x v="1"/>
    <x v="2"/>
    <x v="2"/>
    <x v="148"/>
    <x v="1"/>
    <x v="2"/>
    <x v="0"/>
    <x v="14"/>
    <x v="0"/>
    <x v="2"/>
  </r>
  <r>
    <x v="1721"/>
    <x v="585"/>
    <x v="185"/>
    <x v="1"/>
    <x v="27"/>
    <n v="0.1"/>
    <n v="23702205.449999999"/>
    <n v="1843668.75"/>
    <n v="9"/>
    <x v="1"/>
    <x v="2"/>
    <x v="2"/>
    <x v="148"/>
    <x v="1"/>
    <x v="2"/>
    <x v="0"/>
    <x v="3"/>
    <x v="0"/>
    <x v="2"/>
  </r>
  <r>
    <x v="1721"/>
    <x v="585"/>
    <x v="185"/>
    <x v="1"/>
    <x v="1102"/>
    <n v="0.1"/>
    <n v="575224.65"/>
    <n v="147493.5"/>
    <n v="1"/>
    <x v="0"/>
    <x v="2"/>
    <x v="2"/>
    <x v="148"/>
    <x v="1"/>
    <x v="2"/>
    <x v="2"/>
    <x v="15"/>
    <x v="0"/>
    <x v="2"/>
  </r>
  <r>
    <x v="1722"/>
    <x v="585"/>
    <x v="699"/>
    <x v="2"/>
    <x v="1339"/>
    <n v="0.6"/>
    <n v="324485.7"/>
    <n v="-294987"/>
    <n v="1"/>
    <x v="1"/>
    <x v="3"/>
    <x v="82"/>
    <x v="402"/>
    <x v="2"/>
    <x v="1"/>
    <x v="1"/>
    <x v="8"/>
    <x v="0"/>
    <x v="2"/>
  </r>
  <r>
    <x v="1723"/>
    <x v="586"/>
    <x v="392"/>
    <x v="2"/>
    <x v="671"/>
    <n v="0"/>
    <n v="840712.95000000007"/>
    <n v="44248.05"/>
    <n v="2"/>
    <x v="0"/>
    <x v="1"/>
    <x v="1"/>
    <x v="263"/>
    <x v="0"/>
    <x v="0"/>
    <x v="0"/>
    <x v="0"/>
    <x v="1"/>
    <x v="2"/>
  </r>
  <r>
    <x v="1724"/>
    <x v="586"/>
    <x v="73"/>
    <x v="1"/>
    <x v="1388"/>
    <n v="0.5"/>
    <n v="9705072.3000000007"/>
    <n v="-973457.1"/>
    <n v="3"/>
    <x v="0"/>
    <x v="3"/>
    <x v="19"/>
    <x v="68"/>
    <x v="2"/>
    <x v="1"/>
    <x v="1"/>
    <x v="1"/>
    <x v="0"/>
    <x v="2"/>
  </r>
  <r>
    <x v="1725"/>
    <x v="587"/>
    <x v="435"/>
    <x v="2"/>
    <x v="45"/>
    <n v="0"/>
    <n v="280237.65000000002"/>
    <n v="14749.35"/>
    <n v="3"/>
    <x v="0"/>
    <x v="2"/>
    <x v="26"/>
    <x v="40"/>
    <x v="1"/>
    <x v="0"/>
    <x v="0"/>
    <x v="5"/>
    <x v="1"/>
    <x v="2"/>
  </r>
  <r>
    <x v="1726"/>
    <x v="588"/>
    <x v="693"/>
    <x v="0"/>
    <x v="866"/>
    <n v="0"/>
    <n v="11799480"/>
    <n v="2477890.8000000003"/>
    <n v="3"/>
    <x v="1"/>
    <x v="1"/>
    <x v="1"/>
    <x v="39"/>
    <x v="0"/>
    <x v="0"/>
    <x v="2"/>
    <x v="9"/>
    <x v="1"/>
    <x v="2"/>
  </r>
  <r>
    <x v="1727"/>
    <x v="588"/>
    <x v="78"/>
    <x v="1"/>
    <x v="936"/>
    <n v="0.1"/>
    <n v="12035469.6"/>
    <n v="5354014.05"/>
    <n v="2"/>
    <x v="1"/>
    <x v="1"/>
    <x v="1"/>
    <x v="12"/>
    <x v="0"/>
    <x v="1"/>
    <x v="1"/>
    <x v="6"/>
    <x v="0"/>
    <x v="2"/>
  </r>
  <r>
    <x v="1727"/>
    <x v="588"/>
    <x v="78"/>
    <x v="1"/>
    <x v="827"/>
    <n v="0.1"/>
    <n v="2477890.8000000003"/>
    <n v="-58997.4"/>
    <n v="3"/>
    <x v="1"/>
    <x v="1"/>
    <x v="1"/>
    <x v="12"/>
    <x v="0"/>
    <x v="1"/>
    <x v="0"/>
    <x v="3"/>
    <x v="0"/>
    <x v="2"/>
  </r>
  <r>
    <x v="1728"/>
    <x v="589"/>
    <x v="2"/>
    <x v="1"/>
    <x v="831"/>
    <n v="0"/>
    <n v="1740423.3"/>
    <n v="29498.7"/>
    <n v="5"/>
    <x v="0"/>
    <x v="2"/>
    <x v="2"/>
    <x v="2"/>
    <x v="1"/>
    <x v="1"/>
    <x v="0"/>
    <x v="2"/>
    <x v="1"/>
    <x v="2"/>
  </r>
  <r>
    <x v="1729"/>
    <x v="589"/>
    <x v="700"/>
    <x v="2"/>
    <x v="619"/>
    <n v="0"/>
    <n v="56077028.700000003"/>
    <n v="21312810.75"/>
    <n v="7"/>
    <x v="0"/>
    <x v="8"/>
    <x v="20"/>
    <x v="29"/>
    <x v="2"/>
    <x v="2"/>
    <x v="0"/>
    <x v="11"/>
    <x v="1"/>
    <x v="2"/>
  </r>
  <r>
    <x v="1729"/>
    <x v="589"/>
    <x v="700"/>
    <x v="2"/>
    <x v="1174"/>
    <n v="0"/>
    <n v="1076702.55"/>
    <n v="191741.55000000002"/>
    <n v="4"/>
    <x v="0"/>
    <x v="8"/>
    <x v="20"/>
    <x v="29"/>
    <x v="2"/>
    <x v="2"/>
    <x v="0"/>
    <x v="14"/>
    <x v="1"/>
    <x v="2"/>
  </r>
  <r>
    <x v="1729"/>
    <x v="589"/>
    <x v="700"/>
    <x v="2"/>
    <x v="1271"/>
    <n v="0"/>
    <n v="4911533.55"/>
    <n v="250738.95"/>
    <n v="8"/>
    <x v="1"/>
    <x v="8"/>
    <x v="20"/>
    <x v="29"/>
    <x v="2"/>
    <x v="2"/>
    <x v="0"/>
    <x v="12"/>
    <x v="1"/>
    <x v="2"/>
  </r>
  <r>
    <x v="1730"/>
    <x v="590"/>
    <x v="407"/>
    <x v="3"/>
    <x v="1415"/>
    <n v="0"/>
    <n v="5722747.7999999998"/>
    <n v="2168154.4500000002"/>
    <n v="4"/>
    <x v="0"/>
    <x v="5"/>
    <x v="38"/>
    <x v="67"/>
    <x v="1"/>
    <x v="1"/>
    <x v="0"/>
    <x v="11"/>
    <x v="1"/>
    <x v="2"/>
  </r>
  <r>
    <x v="1730"/>
    <x v="590"/>
    <x v="407"/>
    <x v="3"/>
    <x v="956"/>
    <n v="0"/>
    <n v="58997.4"/>
    <n v="0"/>
    <n v="1"/>
    <x v="1"/>
    <x v="5"/>
    <x v="38"/>
    <x v="67"/>
    <x v="1"/>
    <x v="1"/>
    <x v="0"/>
    <x v="5"/>
    <x v="1"/>
    <x v="2"/>
  </r>
  <r>
    <x v="1730"/>
    <x v="590"/>
    <x v="407"/>
    <x v="3"/>
    <x v="1416"/>
    <n v="0"/>
    <n v="1312692.1500000001"/>
    <n v="117994.8"/>
    <n v="3"/>
    <x v="0"/>
    <x v="5"/>
    <x v="38"/>
    <x v="67"/>
    <x v="1"/>
    <x v="1"/>
    <x v="2"/>
    <x v="15"/>
    <x v="1"/>
    <x v="2"/>
  </r>
  <r>
    <x v="1731"/>
    <x v="590"/>
    <x v="246"/>
    <x v="2"/>
    <x v="355"/>
    <n v="0.5"/>
    <n v="427731.15"/>
    <n v="-44248.05"/>
    <n v="2"/>
    <x v="1"/>
    <x v="6"/>
    <x v="70"/>
    <x v="185"/>
    <x v="1"/>
    <x v="1"/>
    <x v="0"/>
    <x v="5"/>
    <x v="1"/>
    <x v="2"/>
  </r>
  <r>
    <x v="1732"/>
    <x v="590"/>
    <x v="401"/>
    <x v="0"/>
    <x v="171"/>
    <n v="0.5"/>
    <n v="235989.6"/>
    <n v="-221240.25"/>
    <n v="2"/>
    <x v="0"/>
    <x v="2"/>
    <x v="15"/>
    <x v="265"/>
    <x v="1"/>
    <x v="1"/>
    <x v="0"/>
    <x v="2"/>
    <x v="0"/>
    <x v="2"/>
  </r>
  <r>
    <x v="1732"/>
    <x v="590"/>
    <x v="401"/>
    <x v="0"/>
    <x v="1186"/>
    <n v="0.5"/>
    <n v="221240.25"/>
    <n v="-88496.1"/>
    <n v="2"/>
    <x v="1"/>
    <x v="2"/>
    <x v="15"/>
    <x v="265"/>
    <x v="1"/>
    <x v="1"/>
    <x v="0"/>
    <x v="4"/>
    <x v="0"/>
    <x v="2"/>
  </r>
  <r>
    <x v="1733"/>
    <x v="591"/>
    <x v="418"/>
    <x v="1"/>
    <x v="620"/>
    <n v="0"/>
    <n v="825963.6"/>
    <n v="383483.10000000003"/>
    <n v="3"/>
    <x v="0"/>
    <x v="5"/>
    <x v="54"/>
    <x v="106"/>
    <x v="1"/>
    <x v="0"/>
    <x v="0"/>
    <x v="3"/>
    <x v="1"/>
    <x v="2"/>
  </r>
  <r>
    <x v="1733"/>
    <x v="591"/>
    <x v="418"/>
    <x v="1"/>
    <x v="889"/>
    <n v="0"/>
    <n v="18805421.25"/>
    <n v="7330426.9500000002"/>
    <n v="7"/>
    <x v="1"/>
    <x v="5"/>
    <x v="54"/>
    <x v="106"/>
    <x v="1"/>
    <x v="0"/>
    <x v="2"/>
    <x v="10"/>
    <x v="1"/>
    <x v="2"/>
  </r>
  <r>
    <x v="1734"/>
    <x v="591"/>
    <x v="25"/>
    <x v="2"/>
    <x v="1417"/>
    <n v="0.6"/>
    <n v="1401188.25"/>
    <n v="-1681425.9000000001"/>
    <n v="5"/>
    <x v="0"/>
    <x v="3"/>
    <x v="18"/>
    <x v="24"/>
    <x v="2"/>
    <x v="0"/>
    <x v="1"/>
    <x v="8"/>
    <x v="0"/>
    <x v="2"/>
  </r>
  <r>
    <x v="1735"/>
    <x v="592"/>
    <x v="384"/>
    <x v="1"/>
    <x v="446"/>
    <n v="0"/>
    <n v="1991162.25"/>
    <n v="1002955.8"/>
    <n v="5"/>
    <x v="1"/>
    <x v="1"/>
    <x v="1"/>
    <x v="258"/>
    <x v="0"/>
    <x v="1"/>
    <x v="0"/>
    <x v="2"/>
    <x v="1"/>
    <x v="2"/>
  </r>
  <r>
    <x v="1736"/>
    <x v="592"/>
    <x v="352"/>
    <x v="1"/>
    <x v="234"/>
    <n v="0"/>
    <n v="1297942.8"/>
    <n v="235989.6"/>
    <n v="4"/>
    <x v="1"/>
    <x v="8"/>
    <x v="20"/>
    <x v="29"/>
    <x v="2"/>
    <x v="1"/>
    <x v="0"/>
    <x v="2"/>
    <x v="1"/>
    <x v="2"/>
  </r>
  <r>
    <x v="1736"/>
    <x v="592"/>
    <x v="352"/>
    <x v="1"/>
    <x v="129"/>
    <n v="0"/>
    <n v="840712.95000000007"/>
    <n v="309736.35000000003"/>
    <n v="5"/>
    <x v="0"/>
    <x v="8"/>
    <x v="20"/>
    <x v="29"/>
    <x v="2"/>
    <x v="1"/>
    <x v="0"/>
    <x v="5"/>
    <x v="1"/>
    <x v="2"/>
  </r>
  <r>
    <x v="1736"/>
    <x v="592"/>
    <x v="352"/>
    <x v="1"/>
    <x v="829"/>
    <n v="0"/>
    <n v="5073776.4000000004"/>
    <n v="914459.70000000007"/>
    <n v="13"/>
    <x v="0"/>
    <x v="8"/>
    <x v="20"/>
    <x v="29"/>
    <x v="2"/>
    <x v="1"/>
    <x v="0"/>
    <x v="0"/>
    <x v="1"/>
    <x v="2"/>
  </r>
  <r>
    <x v="1737"/>
    <x v="592"/>
    <x v="196"/>
    <x v="1"/>
    <x v="1266"/>
    <n v="0.5"/>
    <n v="4483802.4000000004"/>
    <n v="-265488.3"/>
    <n v="5"/>
    <x v="1"/>
    <x v="5"/>
    <x v="16"/>
    <x v="154"/>
    <x v="1"/>
    <x v="1"/>
    <x v="1"/>
    <x v="1"/>
    <x v="0"/>
    <x v="2"/>
  </r>
  <r>
    <x v="1737"/>
    <x v="592"/>
    <x v="196"/>
    <x v="1"/>
    <x v="1081"/>
    <n v="0.5"/>
    <n v="427731.15"/>
    <n v="-29498.7"/>
    <n v="7"/>
    <x v="0"/>
    <x v="5"/>
    <x v="16"/>
    <x v="154"/>
    <x v="1"/>
    <x v="1"/>
    <x v="0"/>
    <x v="5"/>
    <x v="0"/>
    <x v="2"/>
  </r>
  <r>
    <x v="1737"/>
    <x v="592"/>
    <x v="196"/>
    <x v="1"/>
    <x v="1418"/>
    <n v="0.5"/>
    <n v="796464.9"/>
    <n v="-648971.4"/>
    <n v="4"/>
    <x v="0"/>
    <x v="5"/>
    <x v="16"/>
    <x v="154"/>
    <x v="1"/>
    <x v="1"/>
    <x v="2"/>
    <x v="15"/>
    <x v="0"/>
    <x v="2"/>
  </r>
  <r>
    <x v="1737"/>
    <x v="592"/>
    <x v="196"/>
    <x v="1"/>
    <x v="1281"/>
    <n v="0.5"/>
    <n v="6047233.5"/>
    <n v="-2536888.2000000002"/>
    <n v="6"/>
    <x v="1"/>
    <x v="5"/>
    <x v="16"/>
    <x v="154"/>
    <x v="1"/>
    <x v="1"/>
    <x v="2"/>
    <x v="10"/>
    <x v="0"/>
    <x v="2"/>
  </r>
  <r>
    <x v="1738"/>
    <x v="593"/>
    <x v="546"/>
    <x v="2"/>
    <x v="361"/>
    <n v="0"/>
    <n v="648971.4"/>
    <n v="206490.9"/>
    <n v="4"/>
    <x v="1"/>
    <x v="1"/>
    <x v="1"/>
    <x v="333"/>
    <x v="0"/>
    <x v="1"/>
    <x v="0"/>
    <x v="5"/>
    <x v="1"/>
    <x v="2"/>
  </r>
  <r>
    <x v="1739"/>
    <x v="593"/>
    <x v="470"/>
    <x v="1"/>
    <x v="33"/>
    <n v="0"/>
    <n v="604723.35"/>
    <n v="221240.25"/>
    <n v="4"/>
    <x v="0"/>
    <x v="5"/>
    <x v="38"/>
    <x v="67"/>
    <x v="1"/>
    <x v="2"/>
    <x v="0"/>
    <x v="7"/>
    <x v="1"/>
    <x v="2"/>
  </r>
  <r>
    <x v="1740"/>
    <x v="593"/>
    <x v="701"/>
    <x v="1"/>
    <x v="361"/>
    <n v="0"/>
    <n v="1312692.1500000001"/>
    <n v="398232.45"/>
    <n v="8"/>
    <x v="0"/>
    <x v="2"/>
    <x v="15"/>
    <x v="403"/>
    <x v="1"/>
    <x v="1"/>
    <x v="0"/>
    <x v="5"/>
    <x v="1"/>
    <x v="2"/>
  </r>
  <r>
    <x v="1740"/>
    <x v="593"/>
    <x v="701"/>
    <x v="1"/>
    <x v="543"/>
    <n v="0"/>
    <n v="3820081.65"/>
    <n v="693219.45000000007"/>
    <n v="5"/>
    <x v="1"/>
    <x v="2"/>
    <x v="15"/>
    <x v="403"/>
    <x v="1"/>
    <x v="1"/>
    <x v="0"/>
    <x v="5"/>
    <x v="1"/>
    <x v="2"/>
  </r>
  <r>
    <x v="1741"/>
    <x v="593"/>
    <x v="119"/>
    <x v="1"/>
    <x v="359"/>
    <n v="0.5"/>
    <n v="412981.8"/>
    <n v="-147493.5"/>
    <n v="2"/>
    <x v="0"/>
    <x v="5"/>
    <x v="16"/>
    <x v="74"/>
    <x v="1"/>
    <x v="1"/>
    <x v="0"/>
    <x v="5"/>
    <x v="0"/>
    <x v="2"/>
  </r>
  <r>
    <x v="1741"/>
    <x v="593"/>
    <x v="119"/>
    <x v="1"/>
    <x v="1419"/>
    <n v="0.5"/>
    <n v="1165198.6500000001"/>
    <n v="-530976.6"/>
    <n v="3"/>
    <x v="1"/>
    <x v="5"/>
    <x v="16"/>
    <x v="74"/>
    <x v="1"/>
    <x v="1"/>
    <x v="0"/>
    <x v="0"/>
    <x v="0"/>
    <x v="2"/>
  </r>
  <r>
    <x v="1741"/>
    <x v="593"/>
    <x v="119"/>
    <x v="1"/>
    <x v="1035"/>
    <n v="0.5"/>
    <n v="7802406.1500000004"/>
    <n v="-3746334.9"/>
    <n v="6"/>
    <x v="0"/>
    <x v="5"/>
    <x v="16"/>
    <x v="74"/>
    <x v="1"/>
    <x v="1"/>
    <x v="2"/>
    <x v="10"/>
    <x v="0"/>
    <x v="2"/>
  </r>
  <r>
    <x v="1742"/>
    <x v="593"/>
    <x v="13"/>
    <x v="1"/>
    <x v="1115"/>
    <n v="0.6"/>
    <n v="545725.95000000007"/>
    <n v="-781715.55"/>
    <n v="3"/>
    <x v="1"/>
    <x v="6"/>
    <x v="8"/>
    <x v="13"/>
    <x v="1"/>
    <x v="1"/>
    <x v="0"/>
    <x v="3"/>
    <x v="0"/>
    <x v="2"/>
  </r>
  <r>
    <x v="1743"/>
    <x v="594"/>
    <x v="702"/>
    <x v="1"/>
    <x v="156"/>
    <n v="0"/>
    <n v="7669662"/>
    <n v="2994118.0500000003"/>
    <n v="3"/>
    <x v="1"/>
    <x v="4"/>
    <x v="94"/>
    <x v="404"/>
    <x v="1"/>
    <x v="0"/>
    <x v="2"/>
    <x v="10"/>
    <x v="1"/>
    <x v="2"/>
  </r>
  <r>
    <x v="1744"/>
    <x v="594"/>
    <x v="70"/>
    <x v="2"/>
    <x v="729"/>
    <n v="0"/>
    <n v="2153405.1"/>
    <n v="103245.45"/>
    <n v="3"/>
    <x v="1"/>
    <x v="1"/>
    <x v="1"/>
    <x v="66"/>
    <x v="0"/>
    <x v="2"/>
    <x v="1"/>
    <x v="16"/>
    <x v="1"/>
    <x v="2"/>
  </r>
  <r>
    <x v="1745"/>
    <x v="594"/>
    <x v="703"/>
    <x v="1"/>
    <x v="462"/>
    <n v="0"/>
    <n v="10929268.35"/>
    <n v="1533932.4000000001"/>
    <n v="6"/>
    <x v="1"/>
    <x v="8"/>
    <x v="52"/>
    <x v="405"/>
    <x v="2"/>
    <x v="1"/>
    <x v="1"/>
    <x v="1"/>
    <x v="1"/>
    <x v="2"/>
  </r>
  <r>
    <x v="1745"/>
    <x v="594"/>
    <x v="703"/>
    <x v="1"/>
    <x v="648"/>
    <n v="0"/>
    <n v="752216.85"/>
    <n v="339235.05"/>
    <n v="1"/>
    <x v="0"/>
    <x v="8"/>
    <x v="52"/>
    <x v="405"/>
    <x v="2"/>
    <x v="1"/>
    <x v="0"/>
    <x v="5"/>
    <x v="1"/>
    <x v="2"/>
  </r>
  <r>
    <x v="1746"/>
    <x v="594"/>
    <x v="438"/>
    <x v="1"/>
    <x v="294"/>
    <n v="0.5"/>
    <n v="619472.70000000007"/>
    <n v="-516227.25"/>
    <n v="3"/>
    <x v="1"/>
    <x v="3"/>
    <x v="18"/>
    <x v="283"/>
    <x v="2"/>
    <x v="2"/>
    <x v="0"/>
    <x v="2"/>
    <x v="0"/>
    <x v="2"/>
  </r>
  <r>
    <x v="1746"/>
    <x v="594"/>
    <x v="438"/>
    <x v="1"/>
    <x v="405"/>
    <n v="0.5"/>
    <n v="560475.30000000005"/>
    <n v="-427731.15"/>
    <n v="5"/>
    <x v="0"/>
    <x v="3"/>
    <x v="18"/>
    <x v="283"/>
    <x v="2"/>
    <x v="2"/>
    <x v="0"/>
    <x v="5"/>
    <x v="0"/>
    <x v="2"/>
  </r>
  <r>
    <x v="1746"/>
    <x v="594"/>
    <x v="438"/>
    <x v="1"/>
    <x v="693"/>
    <n v="0.5"/>
    <n v="693219.45000000007"/>
    <n v="-162242.85"/>
    <n v="4"/>
    <x v="0"/>
    <x v="3"/>
    <x v="18"/>
    <x v="283"/>
    <x v="2"/>
    <x v="2"/>
    <x v="0"/>
    <x v="14"/>
    <x v="0"/>
    <x v="2"/>
  </r>
  <r>
    <x v="1746"/>
    <x v="594"/>
    <x v="438"/>
    <x v="1"/>
    <x v="98"/>
    <n v="0.5"/>
    <n v="2241901.2000000002"/>
    <n v="-44248.05"/>
    <n v="5"/>
    <x v="0"/>
    <x v="3"/>
    <x v="18"/>
    <x v="283"/>
    <x v="2"/>
    <x v="2"/>
    <x v="0"/>
    <x v="3"/>
    <x v="0"/>
    <x v="2"/>
  </r>
  <r>
    <x v="1747"/>
    <x v="595"/>
    <x v="539"/>
    <x v="0"/>
    <x v="328"/>
    <n v="0.1"/>
    <n v="575224.65"/>
    <n v="132744.15"/>
    <n v="1"/>
    <x v="1"/>
    <x v="2"/>
    <x v="80"/>
    <x v="330"/>
    <x v="1"/>
    <x v="0"/>
    <x v="1"/>
    <x v="16"/>
    <x v="1"/>
    <x v="2"/>
  </r>
  <r>
    <x v="1748"/>
    <x v="595"/>
    <x v="150"/>
    <x v="1"/>
    <x v="619"/>
    <n v="0"/>
    <n v="24026691.150000002"/>
    <n v="9129847.6500000004"/>
    <n v="3"/>
    <x v="0"/>
    <x v="5"/>
    <x v="59"/>
    <x v="125"/>
    <x v="1"/>
    <x v="2"/>
    <x v="0"/>
    <x v="11"/>
    <x v="1"/>
    <x v="2"/>
  </r>
  <r>
    <x v="1749"/>
    <x v="595"/>
    <x v="640"/>
    <x v="0"/>
    <x v="131"/>
    <n v="0"/>
    <n v="221240.25"/>
    <n v="58997.4"/>
    <n v="3"/>
    <x v="0"/>
    <x v="1"/>
    <x v="1"/>
    <x v="11"/>
    <x v="0"/>
    <x v="2"/>
    <x v="0"/>
    <x v="5"/>
    <x v="1"/>
    <x v="2"/>
  </r>
  <r>
    <x v="1749"/>
    <x v="595"/>
    <x v="640"/>
    <x v="0"/>
    <x v="199"/>
    <n v="0.1"/>
    <n v="2713880.4"/>
    <n v="486728.55"/>
    <n v="1"/>
    <x v="1"/>
    <x v="1"/>
    <x v="1"/>
    <x v="11"/>
    <x v="0"/>
    <x v="2"/>
    <x v="0"/>
    <x v="3"/>
    <x v="1"/>
    <x v="2"/>
  </r>
  <r>
    <x v="1750"/>
    <x v="596"/>
    <x v="37"/>
    <x v="1"/>
    <x v="382"/>
    <n v="0.5"/>
    <n v="678470.1"/>
    <n v="-589974"/>
    <n v="7"/>
    <x v="0"/>
    <x v="8"/>
    <x v="24"/>
    <x v="36"/>
    <x v="2"/>
    <x v="2"/>
    <x v="0"/>
    <x v="5"/>
    <x v="0"/>
    <x v="2"/>
  </r>
  <r>
    <x v="1751"/>
    <x v="597"/>
    <x v="579"/>
    <x v="1"/>
    <x v="1420"/>
    <n v="0"/>
    <n v="2566386.9"/>
    <n v="353984.4"/>
    <n v="3"/>
    <x v="0"/>
    <x v="5"/>
    <x v="16"/>
    <x v="348"/>
    <x v="1"/>
    <x v="2"/>
    <x v="1"/>
    <x v="8"/>
    <x v="1"/>
    <x v="2"/>
  </r>
  <r>
    <x v="1751"/>
    <x v="597"/>
    <x v="579"/>
    <x v="1"/>
    <x v="1177"/>
    <n v="0"/>
    <n v="3952825.8000000003"/>
    <n v="0"/>
    <n v="3"/>
    <x v="1"/>
    <x v="5"/>
    <x v="16"/>
    <x v="348"/>
    <x v="1"/>
    <x v="2"/>
    <x v="1"/>
    <x v="8"/>
    <x v="1"/>
    <x v="2"/>
  </r>
  <r>
    <x v="1752"/>
    <x v="598"/>
    <x v="208"/>
    <x v="0"/>
    <x v="403"/>
    <n v="0.1"/>
    <n v="1991162.25"/>
    <n v="575224.65"/>
    <n v="1"/>
    <x v="0"/>
    <x v="1"/>
    <x v="1"/>
    <x v="162"/>
    <x v="0"/>
    <x v="2"/>
    <x v="1"/>
    <x v="1"/>
    <x v="1"/>
    <x v="2"/>
  </r>
  <r>
    <x v="1753"/>
    <x v="598"/>
    <x v="669"/>
    <x v="0"/>
    <x v="783"/>
    <n v="0"/>
    <n v="988206.45000000007"/>
    <n v="235989.6"/>
    <n v="6"/>
    <x v="0"/>
    <x v="4"/>
    <x v="6"/>
    <x v="8"/>
    <x v="1"/>
    <x v="2"/>
    <x v="0"/>
    <x v="2"/>
    <x v="1"/>
    <x v="2"/>
  </r>
  <r>
    <x v="1754"/>
    <x v="599"/>
    <x v="376"/>
    <x v="1"/>
    <x v="1306"/>
    <n v="0"/>
    <n v="825963.6"/>
    <n v="206490.9"/>
    <n v="5"/>
    <x v="1"/>
    <x v="1"/>
    <x v="1"/>
    <x v="253"/>
    <x v="0"/>
    <x v="1"/>
    <x v="0"/>
    <x v="7"/>
    <x v="1"/>
    <x v="2"/>
  </r>
  <r>
    <x v="1755"/>
    <x v="599"/>
    <x v="301"/>
    <x v="1"/>
    <x v="457"/>
    <n v="0.5"/>
    <n v="3834831"/>
    <n v="-1607679.1500000001"/>
    <n v="3"/>
    <x v="1"/>
    <x v="3"/>
    <x v="19"/>
    <x v="26"/>
    <x v="2"/>
    <x v="1"/>
    <x v="2"/>
    <x v="10"/>
    <x v="0"/>
    <x v="2"/>
  </r>
  <r>
    <x v="1756"/>
    <x v="600"/>
    <x v="581"/>
    <x v="2"/>
    <x v="50"/>
    <n v="0.1"/>
    <n v="1106201.25"/>
    <n v="58997.4"/>
    <n v="3"/>
    <x v="1"/>
    <x v="5"/>
    <x v="23"/>
    <x v="35"/>
    <x v="1"/>
    <x v="1"/>
    <x v="0"/>
    <x v="2"/>
    <x v="1"/>
    <x v="2"/>
  </r>
  <r>
    <x v="1757"/>
    <x v="600"/>
    <x v="633"/>
    <x v="0"/>
    <x v="45"/>
    <n v="0"/>
    <n v="250738.95"/>
    <n v="73746.75"/>
    <n v="3"/>
    <x v="0"/>
    <x v="5"/>
    <x v="38"/>
    <x v="67"/>
    <x v="1"/>
    <x v="1"/>
    <x v="0"/>
    <x v="5"/>
    <x v="1"/>
    <x v="2"/>
  </r>
  <r>
    <x v="1757"/>
    <x v="600"/>
    <x v="633"/>
    <x v="0"/>
    <x v="448"/>
    <n v="0"/>
    <n v="339235.05"/>
    <n v="147493.5"/>
    <n v="3"/>
    <x v="0"/>
    <x v="5"/>
    <x v="38"/>
    <x v="67"/>
    <x v="1"/>
    <x v="1"/>
    <x v="0"/>
    <x v="5"/>
    <x v="1"/>
    <x v="2"/>
  </r>
  <r>
    <x v="1758"/>
    <x v="601"/>
    <x v="704"/>
    <x v="1"/>
    <x v="481"/>
    <n v="0.2"/>
    <n v="206490.9"/>
    <n v="-14749.35"/>
    <n v="1"/>
    <x v="1"/>
    <x v="5"/>
    <x v="38"/>
    <x v="67"/>
    <x v="1"/>
    <x v="2"/>
    <x v="0"/>
    <x v="3"/>
    <x v="0"/>
    <x v="2"/>
  </r>
  <r>
    <x v="1759"/>
    <x v="602"/>
    <x v="689"/>
    <x v="1"/>
    <x v="1365"/>
    <n v="0"/>
    <n v="2418893.4"/>
    <n v="943958.4"/>
    <n v="4"/>
    <x v="0"/>
    <x v="3"/>
    <x v="75"/>
    <x v="227"/>
    <x v="2"/>
    <x v="1"/>
    <x v="0"/>
    <x v="14"/>
    <x v="1"/>
    <x v="2"/>
  </r>
  <r>
    <x v="1760"/>
    <x v="603"/>
    <x v="303"/>
    <x v="1"/>
    <x v="978"/>
    <n v="0"/>
    <n v="899710.35"/>
    <n v="412981.8"/>
    <n v="2"/>
    <x v="1"/>
    <x v="1"/>
    <x v="1"/>
    <x v="39"/>
    <x v="0"/>
    <x v="1"/>
    <x v="0"/>
    <x v="5"/>
    <x v="1"/>
    <x v="2"/>
  </r>
  <r>
    <x v="1760"/>
    <x v="603"/>
    <x v="303"/>
    <x v="1"/>
    <x v="1053"/>
    <n v="0"/>
    <n v="1135699.95"/>
    <n v="73746.75"/>
    <n v="4"/>
    <x v="1"/>
    <x v="1"/>
    <x v="1"/>
    <x v="39"/>
    <x v="0"/>
    <x v="1"/>
    <x v="0"/>
    <x v="14"/>
    <x v="1"/>
    <x v="2"/>
  </r>
  <r>
    <x v="1761"/>
    <x v="603"/>
    <x v="175"/>
    <x v="2"/>
    <x v="1181"/>
    <n v="0.1"/>
    <n v="42669869.550000004"/>
    <n v="-1430686.95"/>
    <n v="5"/>
    <x v="1"/>
    <x v="2"/>
    <x v="63"/>
    <x v="141"/>
    <x v="1"/>
    <x v="0"/>
    <x v="2"/>
    <x v="10"/>
    <x v="1"/>
    <x v="2"/>
  </r>
  <r>
    <x v="1762"/>
    <x v="603"/>
    <x v="599"/>
    <x v="1"/>
    <x v="1086"/>
    <n v="0"/>
    <n v="663720.75"/>
    <n v="58997.4"/>
    <n v="4"/>
    <x v="0"/>
    <x v="9"/>
    <x v="58"/>
    <x v="122"/>
    <x v="1"/>
    <x v="1"/>
    <x v="0"/>
    <x v="2"/>
    <x v="1"/>
    <x v="2"/>
  </r>
  <r>
    <x v="1763"/>
    <x v="603"/>
    <x v="282"/>
    <x v="1"/>
    <x v="1231"/>
    <n v="0"/>
    <n v="1342190.85"/>
    <n v="44248.05"/>
    <n v="2"/>
    <x v="0"/>
    <x v="5"/>
    <x v="23"/>
    <x v="75"/>
    <x v="1"/>
    <x v="1"/>
    <x v="0"/>
    <x v="2"/>
    <x v="1"/>
    <x v="2"/>
  </r>
  <r>
    <x v="1763"/>
    <x v="603"/>
    <x v="282"/>
    <x v="1"/>
    <x v="441"/>
    <n v="0"/>
    <n v="1445436.3"/>
    <n v="575224.65"/>
    <n v="2"/>
    <x v="1"/>
    <x v="5"/>
    <x v="23"/>
    <x v="75"/>
    <x v="1"/>
    <x v="1"/>
    <x v="0"/>
    <x v="5"/>
    <x v="1"/>
    <x v="2"/>
  </r>
  <r>
    <x v="1763"/>
    <x v="603"/>
    <x v="282"/>
    <x v="1"/>
    <x v="806"/>
    <n v="0"/>
    <n v="1297942.8"/>
    <n v="280237.65000000002"/>
    <n v="3"/>
    <x v="1"/>
    <x v="5"/>
    <x v="23"/>
    <x v="75"/>
    <x v="1"/>
    <x v="1"/>
    <x v="0"/>
    <x v="5"/>
    <x v="1"/>
    <x v="2"/>
  </r>
  <r>
    <x v="1763"/>
    <x v="603"/>
    <x v="282"/>
    <x v="1"/>
    <x v="1180"/>
    <n v="0"/>
    <n v="530976.6"/>
    <n v="103245.45"/>
    <n v="1"/>
    <x v="1"/>
    <x v="5"/>
    <x v="23"/>
    <x v="75"/>
    <x v="1"/>
    <x v="1"/>
    <x v="2"/>
    <x v="15"/>
    <x v="1"/>
    <x v="2"/>
  </r>
  <r>
    <x v="1764"/>
    <x v="604"/>
    <x v="181"/>
    <x v="1"/>
    <x v="1421"/>
    <n v="0"/>
    <n v="3200608.95"/>
    <n v="58997.4"/>
    <n v="2"/>
    <x v="0"/>
    <x v="1"/>
    <x v="1"/>
    <x v="145"/>
    <x v="0"/>
    <x v="1"/>
    <x v="1"/>
    <x v="16"/>
    <x v="1"/>
    <x v="2"/>
  </r>
  <r>
    <x v="1764"/>
    <x v="604"/>
    <x v="181"/>
    <x v="1"/>
    <x v="1422"/>
    <n v="0"/>
    <n v="47492907"/>
    <n v="14247872.1"/>
    <n v="5"/>
    <x v="0"/>
    <x v="1"/>
    <x v="1"/>
    <x v="145"/>
    <x v="0"/>
    <x v="1"/>
    <x v="2"/>
    <x v="10"/>
    <x v="1"/>
    <x v="2"/>
  </r>
  <r>
    <x v="1765"/>
    <x v="604"/>
    <x v="705"/>
    <x v="0"/>
    <x v="815"/>
    <n v="0"/>
    <n v="1991162.25"/>
    <n v="560475.30000000005"/>
    <n v="5"/>
    <x v="0"/>
    <x v="2"/>
    <x v="57"/>
    <x v="406"/>
    <x v="1"/>
    <x v="2"/>
    <x v="0"/>
    <x v="12"/>
    <x v="1"/>
    <x v="2"/>
  </r>
  <r>
    <x v="1766"/>
    <x v="604"/>
    <x v="387"/>
    <x v="1"/>
    <x v="464"/>
    <n v="0"/>
    <n v="309736.35000000003"/>
    <n v="147493.5"/>
    <n v="3"/>
    <x v="0"/>
    <x v="2"/>
    <x v="15"/>
    <x v="261"/>
    <x v="1"/>
    <x v="0"/>
    <x v="0"/>
    <x v="5"/>
    <x v="1"/>
    <x v="2"/>
  </r>
  <r>
    <x v="1766"/>
    <x v="604"/>
    <x v="387"/>
    <x v="1"/>
    <x v="12"/>
    <n v="0"/>
    <n v="545725.95000000007"/>
    <n v="162242.85"/>
    <n v="5"/>
    <x v="0"/>
    <x v="2"/>
    <x v="15"/>
    <x v="261"/>
    <x v="1"/>
    <x v="0"/>
    <x v="0"/>
    <x v="5"/>
    <x v="1"/>
    <x v="2"/>
  </r>
  <r>
    <x v="1767"/>
    <x v="604"/>
    <x v="534"/>
    <x v="1"/>
    <x v="1423"/>
    <n v="0.5"/>
    <n v="7610664.6000000006"/>
    <n v="-3495595.95"/>
    <n v="6"/>
    <x v="0"/>
    <x v="11"/>
    <x v="22"/>
    <x v="326"/>
    <x v="2"/>
    <x v="2"/>
    <x v="1"/>
    <x v="1"/>
    <x v="0"/>
    <x v="2"/>
  </r>
  <r>
    <x v="1767"/>
    <x v="604"/>
    <x v="534"/>
    <x v="1"/>
    <x v="992"/>
    <n v="0.5"/>
    <n v="412981.8"/>
    <n v="-206490.9"/>
    <n v="5"/>
    <x v="1"/>
    <x v="11"/>
    <x v="22"/>
    <x v="326"/>
    <x v="2"/>
    <x v="2"/>
    <x v="0"/>
    <x v="5"/>
    <x v="0"/>
    <x v="2"/>
  </r>
  <r>
    <x v="1767"/>
    <x v="604"/>
    <x v="534"/>
    <x v="1"/>
    <x v="64"/>
    <n v="0.5"/>
    <n v="678470.1"/>
    <n v="-575224.65"/>
    <n v="3"/>
    <x v="0"/>
    <x v="11"/>
    <x v="22"/>
    <x v="326"/>
    <x v="2"/>
    <x v="2"/>
    <x v="0"/>
    <x v="3"/>
    <x v="0"/>
    <x v="2"/>
  </r>
  <r>
    <x v="1767"/>
    <x v="604"/>
    <x v="534"/>
    <x v="1"/>
    <x v="1424"/>
    <n v="0.5"/>
    <n v="545725.95000000007"/>
    <n v="-530976.6"/>
    <n v="2"/>
    <x v="1"/>
    <x v="11"/>
    <x v="22"/>
    <x v="326"/>
    <x v="2"/>
    <x v="2"/>
    <x v="2"/>
    <x v="15"/>
    <x v="0"/>
    <x v="2"/>
  </r>
  <r>
    <x v="1767"/>
    <x v="604"/>
    <x v="534"/>
    <x v="1"/>
    <x v="104"/>
    <n v="0.5"/>
    <n v="2669632.35"/>
    <n v="-1283193.45"/>
    <n v="3"/>
    <x v="1"/>
    <x v="11"/>
    <x v="22"/>
    <x v="326"/>
    <x v="2"/>
    <x v="2"/>
    <x v="2"/>
    <x v="9"/>
    <x v="0"/>
    <x v="2"/>
  </r>
  <r>
    <x v="1768"/>
    <x v="604"/>
    <x v="288"/>
    <x v="0"/>
    <x v="1425"/>
    <n v="0"/>
    <n v="1533932.4000000001"/>
    <n v="235989.6"/>
    <n v="2"/>
    <x v="1"/>
    <x v="2"/>
    <x v="15"/>
    <x v="212"/>
    <x v="1"/>
    <x v="1"/>
    <x v="0"/>
    <x v="2"/>
    <x v="0"/>
    <x v="2"/>
  </r>
  <r>
    <x v="1768"/>
    <x v="604"/>
    <x v="288"/>
    <x v="0"/>
    <x v="636"/>
    <n v="0.1"/>
    <n v="13067924.1"/>
    <n v="-1312692.1500000001"/>
    <n v="7"/>
    <x v="1"/>
    <x v="2"/>
    <x v="15"/>
    <x v="212"/>
    <x v="1"/>
    <x v="1"/>
    <x v="0"/>
    <x v="3"/>
    <x v="0"/>
    <x v="2"/>
  </r>
  <r>
    <x v="1768"/>
    <x v="604"/>
    <x v="288"/>
    <x v="0"/>
    <x v="728"/>
    <n v="0.1"/>
    <n v="18746423.850000001"/>
    <n v="-1873167.45"/>
    <n v="11"/>
    <x v="1"/>
    <x v="2"/>
    <x v="15"/>
    <x v="212"/>
    <x v="1"/>
    <x v="1"/>
    <x v="0"/>
    <x v="3"/>
    <x v="0"/>
    <x v="2"/>
  </r>
  <r>
    <x v="1768"/>
    <x v="604"/>
    <x v="288"/>
    <x v="0"/>
    <x v="1426"/>
    <n v="0"/>
    <n v="7625413.9500000002"/>
    <n v="1061953.2"/>
    <n v="5"/>
    <x v="0"/>
    <x v="2"/>
    <x v="15"/>
    <x v="212"/>
    <x v="1"/>
    <x v="1"/>
    <x v="2"/>
    <x v="15"/>
    <x v="0"/>
    <x v="2"/>
  </r>
  <r>
    <x v="1769"/>
    <x v="604"/>
    <x v="529"/>
    <x v="2"/>
    <x v="207"/>
    <n v="0.1"/>
    <n v="294987"/>
    <n v="0"/>
    <n v="2"/>
    <x v="0"/>
    <x v="3"/>
    <x v="45"/>
    <x v="324"/>
    <x v="2"/>
    <x v="0"/>
    <x v="0"/>
    <x v="3"/>
    <x v="0"/>
    <x v="2"/>
  </r>
  <r>
    <x v="1770"/>
    <x v="605"/>
    <x v="416"/>
    <x v="1"/>
    <x v="441"/>
    <n v="0"/>
    <n v="2905621.95"/>
    <n v="1165198.6500000001"/>
    <n v="4"/>
    <x v="0"/>
    <x v="1"/>
    <x v="1"/>
    <x v="3"/>
    <x v="0"/>
    <x v="1"/>
    <x v="0"/>
    <x v="5"/>
    <x v="1"/>
    <x v="2"/>
  </r>
  <r>
    <x v="1770"/>
    <x v="605"/>
    <x v="416"/>
    <x v="1"/>
    <x v="466"/>
    <n v="0"/>
    <n v="1135699.95"/>
    <n v="73746.75"/>
    <n v="4"/>
    <x v="1"/>
    <x v="1"/>
    <x v="1"/>
    <x v="3"/>
    <x v="0"/>
    <x v="1"/>
    <x v="0"/>
    <x v="12"/>
    <x v="1"/>
    <x v="2"/>
  </r>
  <r>
    <x v="1771"/>
    <x v="606"/>
    <x v="67"/>
    <x v="1"/>
    <x v="689"/>
    <n v="0.1"/>
    <n v="634222.05000000005"/>
    <n v="250738.95"/>
    <n v="1"/>
    <x v="0"/>
    <x v="6"/>
    <x v="37"/>
    <x v="63"/>
    <x v="1"/>
    <x v="1"/>
    <x v="0"/>
    <x v="3"/>
    <x v="1"/>
    <x v="2"/>
  </r>
  <r>
    <x v="1772"/>
    <x v="606"/>
    <x v="541"/>
    <x v="1"/>
    <x v="1104"/>
    <n v="0"/>
    <n v="707968.8"/>
    <n v="44248.05"/>
    <n v="3"/>
    <x v="1"/>
    <x v="1"/>
    <x v="65"/>
    <x v="331"/>
    <x v="0"/>
    <x v="2"/>
    <x v="0"/>
    <x v="14"/>
    <x v="1"/>
    <x v="2"/>
  </r>
  <r>
    <x v="1773"/>
    <x v="606"/>
    <x v="147"/>
    <x v="1"/>
    <x v="1363"/>
    <n v="0.1"/>
    <n v="2212402.5"/>
    <n v="73746.75"/>
    <n v="1"/>
    <x v="1"/>
    <x v="9"/>
    <x v="58"/>
    <x v="122"/>
    <x v="1"/>
    <x v="1"/>
    <x v="1"/>
    <x v="8"/>
    <x v="1"/>
    <x v="2"/>
  </r>
  <r>
    <x v="1774"/>
    <x v="607"/>
    <x v="85"/>
    <x v="0"/>
    <x v="297"/>
    <n v="0"/>
    <n v="1312692.1500000001"/>
    <n v="457229.85000000003"/>
    <n v="3"/>
    <x v="0"/>
    <x v="5"/>
    <x v="16"/>
    <x v="74"/>
    <x v="1"/>
    <x v="1"/>
    <x v="0"/>
    <x v="2"/>
    <x v="1"/>
    <x v="2"/>
  </r>
  <r>
    <x v="1775"/>
    <x v="607"/>
    <x v="246"/>
    <x v="1"/>
    <x v="234"/>
    <n v="0"/>
    <n v="324485.7"/>
    <n v="58997.4"/>
    <n v="1"/>
    <x v="0"/>
    <x v="6"/>
    <x v="70"/>
    <x v="185"/>
    <x v="1"/>
    <x v="1"/>
    <x v="0"/>
    <x v="2"/>
    <x v="1"/>
    <x v="2"/>
  </r>
  <r>
    <x v="1775"/>
    <x v="607"/>
    <x v="246"/>
    <x v="1"/>
    <x v="529"/>
    <n v="0"/>
    <n v="250738.95"/>
    <n v="103245.45"/>
    <n v="3"/>
    <x v="1"/>
    <x v="6"/>
    <x v="70"/>
    <x v="185"/>
    <x v="1"/>
    <x v="1"/>
    <x v="0"/>
    <x v="5"/>
    <x v="1"/>
    <x v="2"/>
  </r>
  <r>
    <x v="1776"/>
    <x v="607"/>
    <x v="706"/>
    <x v="1"/>
    <x v="344"/>
    <n v="0.1"/>
    <n v="4483802.4000000004"/>
    <n v="1401188.25"/>
    <n v="2"/>
    <x v="1"/>
    <x v="2"/>
    <x v="40"/>
    <x v="135"/>
    <x v="1"/>
    <x v="1"/>
    <x v="1"/>
    <x v="1"/>
    <x v="1"/>
    <x v="2"/>
  </r>
  <r>
    <x v="1777"/>
    <x v="608"/>
    <x v="349"/>
    <x v="1"/>
    <x v="1427"/>
    <n v="0"/>
    <n v="501477.9"/>
    <n v="176992.2"/>
    <n v="3"/>
    <x v="1"/>
    <x v="1"/>
    <x v="1"/>
    <x v="162"/>
    <x v="0"/>
    <x v="1"/>
    <x v="0"/>
    <x v="7"/>
    <x v="1"/>
    <x v="2"/>
  </r>
  <r>
    <x v="1777"/>
    <x v="608"/>
    <x v="349"/>
    <x v="1"/>
    <x v="1039"/>
    <n v="0"/>
    <n v="3702086.85"/>
    <n v="811214.25"/>
    <n v="8"/>
    <x v="0"/>
    <x v="1"/>
    <x v="1"/>
    <x v="162"/>
    <x v="0"/>
    <x v="1"/>
    <x v="0"/>
    <x v="12"/>
    <x v="1"/>
    <x v="2"/>
  </r>
  <r>
    <x v="1778"/>
    <x v="609"/>
    <x v="292"/>
    <x v="3"/>
    <x v="189"/>
    <n v="0"/>
    <n v="4985280.3"/>
    <n v="191741.55000000002"/>
    <n v="7"/>
    <x v="0"/>
    <x v="5"/>
    <x v="16"/>
    <x v="215"/>
    <x v="1"/>
    <x v="0"/>
    <x v="0"/>
    <x v="0"/>
    <x v="1"/>
    <x v="2"/>
  </r>
  <r>
    <x v="1779"/>
    <x v="610"/>
    <x v="426"/>
    <x v="0"/>
    <x v="566"/>
    <n v="0.1"/>
    <n v="2271399.9"/>
    <n v="206490.9"/>
    <n v="1"/>
    <x v="1"/>
    <x v="14"/>
    <x v="41"/>
    <x v="73"/>
    <x v="0"/>
    <x v="1"/>
    <x v="1"/>
    <x v="1"/>
    <x v="1"/>
    <x v="2"/>
  </r>
  <r>
    <x v="1780"/>
    <x v="611"/>
    <x v="249"/>
    <x v="1"/>
    <x v="20"/>
    <n v="0"/>
    <n v="663720.75"/>
    <n v="117994.8"/>
    <n v="5"/>
    <x v="1"/>
    <x v="3"/>
    <x v="13"/>
    <x v="187"/>
    <x v="2"/>
    <x v="0"/>
    <x v="0"/>
    <x v="5"/>
    <x v="1"/>
    <x v="2"/>
  </r>
  <r>
    <x v="1781"/>
    <x v="611"/>
    <x v="84"/>
    <x v="1"/>
    <x v="1428"/>
    <n v="0"/>
    <n v="678470.1"/>
    <n v="0"/>
    <n v="3"/>
    <x v="0"/>
    <x v="5"/>
    <x v="38"/>
    <x v="67"/>
    <x v="1"/>
    <x v="2"/>
    <x v="0"/>
    <x v="0"/>
    <x v="1"/>
    <x v="2"/>
  </r>
  <r>
    <x v="1782"/>
    <x v="611"/>
    <x v="686"/>
    <x v="0"/>
    <x v="143"/>
    <n v="0"/>
    <n v="12920430.6"/>
    <n v="3362851.8000000003"/>
    <n v="2"/>
    <x v="0"/>
    <x v="1"/>
    <x v="1"/>
    <x v="398"/>
    <x v="0"/>
    <x v="1"/>
    <x v="1"/>
    <x v="1"/>
    <x v="1"/>
    <x v="2"/>
  </r>
  <r>
    <x v="1782"/>
    <x v="611"/>
    <x v="686"/>
    <x v="0"/>
    <x v="1429"/>
    <n v="0"/>
    <n v="41932402.050000004"/>
    <n v="3775833.6"/>
    <n v="9"/>
    <x v="0"/>
    <x v="1"/>
    <x v="1"/>
    <x v="398"/>
    <x v="0"/>
    <x v="1"/>
    <x v="1"/>
    <x v="6"/>
    <x v="1"/>
    <x v="2"/>
  </r>
  <r>
    <x v="1782"/>
    <x v="611"/>
    <x v="686"/>
    <x v="0"/>
    <x v="326"/>
    <n v="0"/>
    <n v="825963.6"/>
    <n v="147493.5"/>
    <n v="3"/>
    <x v="0"/>
    <x v="1"/>
    <x v="1"/>
    <x v="398"/>
    <x v="0"/>
    <x v="1"/>
    <x v="0"/>
    <x v="14"/>
    <x v="1"/>
    <x v="2"/>
  </r>
  <r>
    <x v="1782"/>
    <x v="611"/>
    <x v="686"/>
    <x v="0"/>
    <x v="809"/>
    <n v="0"/>
    <n v="3451347.9"/>
    <n v="825963.6"/>
    <n v="2"/>
    <x v="0"/>
    <x v="1"/>
    <x v="1"/>
    <x v="398"/>
    <x v="0"/>
    <x v="1"/>
    <x v="2"/>
    <x v="9"/>
    <x v="1"/>
    <x v="2"/>
  </r>
  <r>
    <x v="1783"/>
    <x v="611"/>
    <x v="21"/>
    <x v="3"/>
    <x v="1430"/>
    <n v="0.5"/>
    <n v="1061953.2"/>
    <n v="-560475.30000000005"/>
    <n v="1"/>
    <x v="1"/>
    <x v="3"/>
    <x v="14"/>
    <x v="20"/>
    <x v="2"/>
    <x v="0"/>
    <x v="1"/>
    <x v="1"/>
    <x v="0"/>
    <x v="2"/>
  </r>
  <r>
    <x v="1783"/>
    <x v="611"/>
    <x v="21"/>
    <x v="3"/>
    <x v="403"/>
    <n v="0.5"/>
    <n v="3318603.75"/>
    <n v="-929209.05"/>
    <n v="3"/>
    <x v="1"/>
    <x v="3"/>
    <x v="14"/>
    <x v="20"/>
    <x v="2"/>
    <x v="0"/>
    <x v="1"/>
    <x v="1"/>
    <x v="0"/>
    <x v="2"/>
  </r>
  <r>
    <x v="1783"/>
    <x v="611"/>
    <x v="21"/>
    <x v="3"/>
    <x v="1431"/>
    <n v="0.5"/>
    <n v="14660853.9"/>
    <n v="-9675573.5999999996"/>
    <n v="4"/>
    <x v="1"/>
    <x v="3"/>
    <x v="14"/>
    <x v="20"/>
    <x v="2"/>
    <x v="0"/>
    <x v="0"/>
    <x v="11"/>
    <x v="0"/>
    <x v="2"/>
  </r>
  <r>
    <x v="1783"/>
    <x v="611"/>
    <x v="21"/>
    <x v="3"/>
    <x v="247"/>
    <n v="0.5"/>
    <n v="280237.65000000002"/>
    <n v="-132744.15"/>
    <n v="2"/>
    <x v="0"/>
    <x v="3"/>
    <x v="14"/>
    <x v="20"/>
    <x v="2"/>
    <x v="0"/>
    <x v="0"/>
    <x v="2"/>
    <x v="0"/>
    <x v="2"/>
  </r>
  <r>
    <x v="1783"/>
    <x v="611"/>
    <x v="21"/>
    <x v="3"/>
    <x v="1076"/>
    <n v="0.5"/>
    <n v="324485.7"/>
    <n v="-221240.25"/>
    <n v="3"/>
    <x v="1"/>
    <x v="3"/>
    <x v="14"/>
    <x v="20"/>
    <x v="2"/>
    <x v="0"/>
    <x v="0"/>
    <x v="4"/>
    <x v="0"/>
    <x v="2"/>
  </r>
  <r>
    <x v="1783"/>
    <x v="611"/>
    <x v="21"/>
    <x v="3"/>
    <x v="151"/>
    <n v="0.5"/>
    <n v="486728.55"/>
    <n v="-368733.75"/>
    <n v="4"/>
    <x v="1"/>
    <x v="3"/>
    <x v="14"/>
    <x v="20"/>
    <x v="2"/>
    <x v="0"/>
    <x v="0"/>
    <x v="4"/>
    <x v="0"/>
    <x v="2"/>
  </r>
  <r>
    <x v="1783"/>
    <x v="611"/>
    <x v="21"/>
    <x v="3"/>
    <x v="1428"/>
    <n v="0.5"/>
    <n v="457229.85000000003"/>
    <n v="-457229.85000000003"/>
    <n v="4"/>
    <x v="1"/>
    <x v="3"/>
    <x v="14"/>
    <x v="20"/>
    <x v="2"/>
    <x v="0"/>
    <x v="0"/>
    <x v="0"/>
    <x v="0"/>
    <x v="2"/>
  </r>
  <r>
    <x v="1783"/>
    <x v="611"/>
    <x v="21"/>
    <x v="3"/>
    <x v="410"/>
    <n v="0.5"/>
    <n v="412981.8"/>
    <n v="-14749.35"/>
    <n v="2"/>
    <x v="0"/>
    <x v="3"/>
    <x v="14"/>
    <x v="20"/>
    <x v="2"/>
    <x v="0"/>
    <x v="0"/>
    <x v="0"/>
    <x v="0"/>
    <x v="2"/>
  </r>
  <r>
    <x v="1784"/>
    <x v="612"/>
    <x v="638"/>
    <x v="0"/>
    <x v="1432"/>
    <n v="0"/>
    <n v="929209.05"/>
    <n v="280237.65000000002"/>
    <n v="3"/>
    <x v="1"/>
    <x v="2"/>
    <x v="3"/>
    <x v="50"/>
    <x v="1"/>
    <x v="1"/>
    <x v="0"/>
    <x v="14"/>
    <x v="1"/>
    <x v="2"/>
  </r>
  <r>
    <x v="1784"/>
    <x v="612"/>
    <x v="638"/>
    <x v="0"/>
    <x v="633"/>
    <n v="0.15"/>
    <n v="14233122.75"/>
    <n v="-1002955.8"/>
    <n v="3"/>
    <x v="1"/>
    <x v="2"/>
    <x v="3"/>
    <x v="50"/>
    <x v="1"/>
    <x v="1"/>
    <x v="2"/>
    <x v="13"/>
    <x v="1"/>
    <x v="2"/>
  </r>
  <r>
    <x v="1785"/>
    <x v="612"/>
    <x v="82"/>
    <x v="2"/>
    <x v="803"/>
    <n v="0.1"/>
    <n v="2271399.9"/>
    <n v="604723.35"/>
    <n v="1"/>
    <x v="0"/>
    <x v="14"/>
    <x v="41"/>
    <x v="73"/>
    <x v="0"/>
    <x v="1"/>
    <x v="1"/>
    <x v="1"/>
    <x v="1"/>
    <x v="2"/>
  </r>
  <r>
    <x v="1786"/>
    <x v="612"/>
    <x v="389"/>
    <x v="0"/>
    <x v="288"/>
    <n v="0.4"/>
    <n v="22242019.800000001"/>
    <n v="-14469112.35"/>
    <n v="8"/>
    <x v="1"/>
    <x v="5"/>
    <x v="54"/>
    <x v="106"/>
    <x v="1"/>
    <x v="0"/>
    <x v="2"/>
    <x v="9"/>
    <x v="0"/>
    <x v="2"/>
  </r>
  <r>
    <x v="1787"/>
    <x v="613"/>
    <x v="16"/>
    <x v="1"/>
    <x v="592"/>
    <n v="0.1"/>
    <n v="4321559.55"/>
    <n v="530976.6"/>
    <n v="6"/>
    <x v="0"/>
    <x v="5"/>
    <x v="7"/>
    <x v="15"/>
    <x v="1"/>
    <x v="2"/>
    <x v="0"/>
    <x v="3"/>
    <x v="1"/>
    <x v="2"/>
  </r>
  <r>
    <x v="1787"/>
    <x v="613"/>
    <x v="16"/>
    <x v="1"/>
    <x v="738"/>
    <n v="0"/>
    <n v="737467.5"/>
    <n v="339235.05"/>
    <n v="2"/>
    <x v="0"/>
    <x v="5"/>
    <x v="7"/>
    <x v="15"/>
    <x v="1"/>
    <x v="2"/>
    <x v="0"/>
    <x v="12"/>
    <x v="1"/>
    <x v="2"/>
  </r>
  <r>
    <x v="1788"/>
    <x v="613"/>
    <x v="407"/>
    <x v="1"/>
    <x v="444"/>
    <n v="0.1"/>
    <n v="3377601.15"/>
    <n v="752216.85"/>
    <n v="3"/>
    <x v="0"/>
    <x v="5"/>
    <x v="38"/>
    <x v="67"/>
    <x v="1"/>
    <x v="1"/>
    <x v="0"/>
    <x v="11"/>
    <x v="1"/>
    <x v="2"/>
  </r>
  <r>
    <x v="1789"/>
    <x v="614"/>
    <x v="308"/>
    <x v="1"/>
    <x v="1433"/>
    <n v="0"/>
    <n v="1578180.45"/>
    <n v="471979.2"/>
    <n v="2"/>
    <x v="0"/>
    <x v="1"/>
    <x v="1"/>
    <x v="39"/>
    <x v="0"/>
    <x v="0"/>
    <x v="1"/>
    <x v="16"/>
    <x v="1"/>
    <x v="2"/>
  </r>
  <r>
    <x v="1789"/>
    <x v="614"/>
    <x v="308"/>
    <x v="1"/>
    <x v="223"/>
    <n v="0"/>
    <n v="1474935"/>
    <n v="412981.8"/>
    <n v="2"/>
    <x v="0"/>
    <x v="1"/>
    <x v="1"/>
    <x v="39"/>
    <x v="0"/>
    <x v="0"/>
    <x v="0"/>
    <x v="5"/>
    <x v="1"/>
    <x v="2"/>
  </r>
  <r>
    <x v="1789"/>
    <x v="614"/>
    <x v="308"/>
    <x v="1"/>
    <x v="489"/>
    <n v="0"/>
    <n v="2625384.3000000003"/>
    <n v="766966.20000000007"/>
    <n v="4"/>
    <x v="1"/>
    <x v="1"/>
    <x v="1"/>
    <x v="39"/>
    <x v="0"/>
    <x v="0"/>
    <x v="0"/>
    <x v="12"/>
    <x v="1"/>
    <x v="2"/>
  </r>
  <r>
    <x v="1790"/>
    <x v="614"/>
    <x v="707"/>
    <x v="1"/>
    <x v="1158"/>
    <n v="0"/>
    <n v="3082614.15"/>
    <n v="29498.7"/>
    <n v="7"/>
    <x v="1"/>
    <x v="5"/>
    <x v="16"/>
    <x v="407"/>
    <x v="1"/>
    <x v="1"/>
    <x v="0"/>
    <x v="14"/>
    <x v="1"/>
    <x v="2"/>
  </r>
  <r>
    <x v="1791"/>
    <x v="614"/>
    <x v="469"/>
    <x v="1"/>
    <x v="1434"/>
    <n v="0.5"/>
    <n v="471979.2"/>
    <n v="-147493.5"/>
    <n v="5"/>
    <x v="0"/>
    <x v="1"/>
    <x v="1"/>
    <x v="39"/>
    <x v="0"/>
    <x v="1"/>
    <x v="0"/>
    <x v="7"/>
    <x v="0"/>
    <x v="2"/>
  </r>
  <r>
    <x v="1791"/>
    <x v="614"/>
    <x v="469"/>
    <x v="1"/>
    <x v="339"/>
    <n v="0.5"/>
    <n v="4292060.8500000006"/>
    <n v="-1710924.6"/>
    <n v="5"/>
    <x v="1"/>
    <x v="1"/>
    <x v="1"/>
    <x v="39"/>
    <x v="0"/>
    <x v="1"/>
    <x v="2"/>
    <x v="15"/>
    <x v="0"/>
    <x v="2"/>
  </r>
  <r>
    <x v="1792"/>
    <x v="615"/>
    <x v="22"/>
    <x v="1"/>
    <x v="723"/>
    <n v="0"/>
    <n v="280237.65000000002"/>
    <n v="58997.4"/>
    <n v="1"/>
    <x v="0"/>
    <x v="2"/>
    <x v="15"/>
    <x v="21"/>
    <x v="1"/>
    <x v="1"/>
    <x v="0"/>
    <x v="2"/>
    <x v="1"/>
    <x v="2"/>
  </r>
  <r>
    <x v="1793"/>
    <x v="615"/>
    <x v="592"/>
    <x v="1"/>
    <x v="1354"/>
    <n v="0.1"/>
    <n v="4557549.1500000004"/>
    <n v="1209446.7"/>
    <n v="2"/>
    <x v="0"/>
    <x v="1"/>
    <x v="1"/>
    <x v="354"/>
    <x v="0"/>
    <x v="1"/>
    <x v="1"/>
    <x v="8"/>
    <x v="1"/>
    <x v="2"/>
  </r>
  <r>
    <x v="1794"/>
    <x v="615"/>
    <x v="708"/>
    <x v="1"/>
    <x v="359"/>
    <n v="0"/>
    <n v="1651927.2"/>
    <n v="545725.95000000007"/>
    <n v="4"/>
    <x v="1"/>
    <x v="8"/>
    <x v="24"/>
    <x v="36"/>
    <x v="2"/>
    <x v="1"/>
    <x v="0"/>
    <x v="5"/>
    <x v="1"/>
    <x v="2"/>
  </r>
  <r>
    <x v="1795"/>
    <x v="615"/>
    <x v="158"/>
    <x v="1"/>
    <x v="446"/>
    <n v="0"/>
    <n v="1194697.3500000001"/>
    <n v="604723.35"/>
    <n v="3"/>
    <x v="1"/>
    <x v="0"/>
    <x v="0"/>
    <x v="0"/>
    <x v="0"/>
    <x v="1"/>
    <x v="0"/>
    <x v="2"/>
    <x v="1"/>
    <x v="2"/>
  </r>
  <r>
    <x v="1795"/>
    <x v="615"/>
    <x v="158"/>
    <x v="1"/>
    <x v="129"/>
    <n v="0"/>
    <n v="162242.85"/>
    <n v="58997.4"/>
    <n v="1"/>
    <x v="0"/>
    <x v="0"/>
    <x v="0"/>
    <x v="0"/>
    <x v="0"/>
    <x v="1"/>
    <x v="0"/>
    <x v="5"/>
    <x v="1"/>
    <x v="2"/>
  </r>
  <r>
    <x v="1796"/>
    <x v="615"/>
    <x v="587"/>
    <x v="1"/>
    <x v="1388"/>
    <n v="0.1"/>
    <n v="29100467.550000001"/>
    <n v="11312751.450000001"/>
    <n v="5"/>
    <x v="0"/>
    <x v="2"/>
    <x v="15"/>
    <x v="352"/>
    <x v="1"/>
    <x v="2"/>
    <x v="1"/>
    <x v="1"/>
    <x v="1"/>
    <x v="2"/>
  </r>
  <r>
    <x v="1796"/>
    <x v="615"/>
    <x v="587"/>
    <x v="1"/>
    <x v="567"/>
    <n v="0"/>
    <n v="2507389.5"/>
    <n v="1106201.25"/>
    <n v="3"/>
    <x v="0"/>
    <x v="2"/>
    <x v="15"/>
    <x v="352"/>
    <x v="1"/>
    <x v="2"/>
    <x v="1"/>
    <x v="16"/>
    <x v="1"/>
    <x v="2"/>
  </r>
  <r>
    <x v="1796"/>
    <x v="615"/>
    <x v="587"/>
    <x v="1"/>
    <x v="863"/>
    <n v="0"/>
    <n v="191741.55000000002"/>
    <n v="44248.05"/>
    <n v="2"/>
    <x v="0"/>
    <x v="2"/>
    <x v="15"/>
    <x v="352"/>
    <x v="1"/>
    <x v="2"/>
    <x v="0"/>
    <x v="5"/>
    <x v="1"/>
    <x v="2"/>
  </r>
  <r>
    <x v="1796"/>
    <x v="615"/>
    <x v="587"/>
    <x v="1"/>
    <x v="41"/>
    <n v="0"/>
    <n v="2138655.75"/>
    <n v="648971.4"/>
    <n v="3"/>
    <x v="1"/>
    <x v="2"/>
    <x v="15"/>
    <x v="352"/>
    <x v="1"/>
    <x v="2"/>
    <x v="0"/>
    <x v="5"/>
    <x v="1"/>
    <x v="2"/>
  </r>
  <r>
    <x v="1797"/>
    <x v="616"/>
    <x v="471"/>
    <x v="1"/>
    <x v="1435"/>
    <n v="0"/>
    <n v="1814170.05"/>
    <n v="250738.95"/>
    <n v="3"/>
    <x v="0"/>
    <x v="1"/>
    <x v="1"/>
    <x v="298"/>
    <x v="0"/>
    <x v="1"/>
    <x v="1"/>
    <x v="16"/>
    <x v="1"/>
    <x v="2"/>
  </r>
  <r>
    <x v="1797"/>
    <x v="616"/>
    <x v="471"/>
    <x v="1"/>
    <x v="656"/>
    <n v="0"/>
    <n v="221240.25"/>
    <n v="44248.05"/>
    <n v="1"/>
    <x v="0"/>
    <x v="1"/>
    <x v="1"/>
    <x v="298"/>
    <x v="0"/>
    <x v="1"/>
    <x v="0"/>
    <x v="2"/>
    <x v="1"/>
    <x v="2"/>
  </r>
  <r>
    <x v="1797"/>
    <x v="616"/>
    <x v="471"/>
    <x v="1"/>
    <x v="831"/>
    <n v="0"/>
    <n v="2772877.8000000003"/>
    <n v="58997.4"/>
    <n v="8"/>
    <x v="0"/>
    <x v="1"/>
    <x v="1"/>
    <x v="298"/>
    <x v="0"/>
    <x v="1"/>
    <x v="0"/>
    <x v="2"/>
    <x v="1"/>
    <x v="2"/>
  </r>
  <r>
    <x v="1797"/>
    <x v="616"/>
    <x v="471"/>
    <x v="1"/>
    <x v="630"/>
    <n v="0"/>
    <n v="1814170.05"/>
    <n v="250738.95"/>
    <n v="9"/>
    <x v="0"/>
    <x v="1"/>
    <x v="1"/>
    <x v="298"/>
    <x v="0"/>
    <x v="1"/>
    <x v="0"/>
    <x v="5"/>
    <x v="1"/>
    <x v="2"/>
  </r>
  <r>
    <x v="1797"/>
    <x v="616"/>
    <x v="471"/>
    <x v="1"/>
    <x v="516"/>
    <n v="0.1"/>
    <n v="3628340.1"/>
    <n v="0"/>
    <n v="5"/>
    <x v="0"/>
    <x v="1"/>
    <x v="1"/>
    <x v="298"/>
    <x v="0"/>
    <x v="1"/>
    <x v="0"/>
    <x v="3"/>
    <x v="1"/>
    <x v="2"/>
  </r>
  <r>
    <x v="1798"/>
    <x v="616"/>
    <x v="312"/>
    <x v="0"/>
    <x v="635"/>
    <n v="0"/>
    <n v="7890902.25"/>
    <n v="1887916.8"/>
    <n v="5"/>
    <x v="0"/>
    <x v="8"/>
    <x v="20"/>
    <x v="29"/>
    <x v="2"/>
    <x v="2"/>
    <x v="1"/>
    <x v="16"/>
    <x v="1"/>
    <x v="2"/>
  </r>
  <r>
    <x v="1798"/>
    <x v="616"/>
    <x v="312"/>
    <x v="0"/>
    <x v="421"/>
    <n v="0"/>
    <n v="3082614.15"/>
    <n v="1238945.4000000001"/>
    <n v="7"/>
    <x v="1"/>
    <x v="8"/>
    <x v="20"/>
    <x v="29"/>
    <x v="2"/>
    <x v="2"/>
    <x v="0"/>
    <x v="5"/>
    <x v="1"/>
    <x v="2"/>
  </r>
  <r>
    <x v="1799"/>
    <x v="616"/>
    <x v="372"/>
    <x v="2"/>
    <x v="1436"/>
    <n v="0.15"/>
    <n v="4100319.3000000003"/>
    <n v="914459.70000000007"/>
    <n v="3"/>
    <x v="0"/>
    <x v="5"/>
    <x v="16"/>
    <x v="124"/>
    <x v="1"/>
    <x v="1"/>
    <x v="2"/>
    <x v="9"/>
    <x v="1"/>
    <x v="2"/>
  </r>
  <r>
    <x v="1800"/>
    <x v="616"/>
    <x v="264"/>
    <x v="1"/>
    <x v="299"/>
    <n v="0.5"/>
    <n v="1032454.5"/>
    <n v="-412981.8"/>
    <n v="5"/>
    <x v="1"/>
    <x v="5"/>
    <x v="7"/>
    <x v="195"/>
    <x v="1"/>
    <x v="2"/>
    <x v="0"/>
    <x v="0"/>
    <x v="0"/>
    <x v="2"/>
  </r>
  <r>
    <x v="1801"/>
    <x v="616"/>
    <x v="609"/>
    <x v="1"/>
    <x v="1437"/>
    <n v="0.1"/>
    <n v="5855491.9500000002"/>
    <n v="-58997.4"/>
    <n v="5"/>
    <x v="1"/>
    <x v="2"/>
    <x v="29"/>
    <x v="362"/>
    <x v="1"/>
    <x v="1"/>
    <x v="1"/>
    <x v="8"/>
    <x v="0"/>
    <x v="2"/>
  </r>
  <r>
    <x v="1802"/>
    <x v="617"/>
    <x v="239"/>
    <x v="1"/>
    <x v="1329"/>
    <n v="0.1"/>
    <n v="6519212.7000000002"/>
    <n v="1091451.9000000001"/>
    <n v="3"/>
    <x v="0"/>
    <x v="2"/>
    <x v="4"/>
    <x v="179"/>
    <x v="1"/>
    <x v="1"/>
    <x v="2"/>
    <x v="9"/>
    <x v="1"/>
    <x v="2"/>
  </r>
  <r>
    <x v="1803"/>
    <x v="617"/>
    <x v="479"/>
    <x v="0"/>
    <x v="1438"/>
    <n v="0"/>
    <n v="324485.7"/>
    <n v="44248.05"/>
    <n v="2"/>
    <x v="0"/>
    <x v="5"/>
    <x v="27"/>
    <x v="302"/>
    <x v="1"/>
    <x v="2"/>
    <x v="0"/>
    <x v="7"/>
    <x v="1"/>
    <x v="2"/>
  </r>
  <r>
    <x v="1803"/>
    <x v="617"/>
    <x v="479"/>
    <x v="0"/>
    <x v="221"/>
    <n v="0"/>
    <n v="324485.7"/>
    <n v="162242.85"/>
    <n v="2"/>
    <x v="1"/>
    <x v="5"/>
    <x v="27"/>
    <x v="302"/>
    <x v="1"/>
    <x v="2"/>
    <x v="0"/>
    <x v="7"/>
    <x v="1"/>
    <x v="2"/>
  </r>
  <r>
    <x v="1803"/>
    <x v="617"/>
    <x v="479"/>
    <x v="0"/>
    <x v="1439"/>
    <n v="0"/>
    <n v="7625413.9500000002"/>
    <n v="678470.1"/>
    <n v="2"/>
    <x v="1"/>
    <x v="5"/>
    <x v="27"/>
    <x v="302"/>
    <x v="1"/>
    <x v="2"/>
    <x v="2"/>
    <x v="15"/>
    <x v="1"/>
    <x v="2"/>
  </r>
  <r>
    <x v="1804"/>
    <x v="617"/>
    <x v="631"/>
    <x v="1"/>
    <x v="41"/>
    <n v="0"/>
    <n v="5000029.6500000004"/>
    <n v="1504433.7"/>
    <n v="7"/>
    <x v="1"/>
    <x v="2"/>
    <x v="3"/>
    <x v="372"/>
    <x v="1"/>
    <x v="1"/>
    <x v="0"/>
    <x v="5"/>
    <x v="1"/>
    <x v="2"/>
  </r>
  <r>
    <x v="1805"/>
    <x v="617"/>
    <x v="636"/>
    <x v="3"/>
    <x v="421"/>
    <n v="0"/>
    <n v="442480.5"/>
    <n v="176992.2"/>
    <n v="1"/>
    <x v="0"/>
    <x v="5"/>
    <x v="23"/>
    <x v="375"/>
    <x v="1"/>
    <x v="0"/>
    <x v="0"/>
    <x v="5"/>
    <x v="1"/>
    <x v="2"/>
  </r>
  <r>
    <x v="1806"/>
    <x v="617"/>
    <x v="615"/>
    <x v="1"/>
    <x v="875"/>
    <n v="0.5"/>
    <n v="1356940.2"/>
    <n v="-221240.25"/>
    <n v="4"/>
    <x v="0"/>
    <x v="5"/>
    <x v="38"/>
    <x v="67"/>
    <x v="1"/>
    <x v="1"/>
    <x v="0"/>
    <x v="14"/>
    <x v="0"/>
    <x v="2"/>
  </r>
  <r>
    <x v="1807"/>
    <x v="618"/>
    <x v="659"/>
    <x v="1"/>
    <x v="831"/>
    <n v="0"/>
    <n v="1047203.85"/>
    <n v="14749.35"/>
    <n v="3"/>
    <x v="0"/>
    <x v="3"/>
    <x v="42"/>
    <x v="77"/>
    <x v="2"/>
    <x v="2"/>
    <x v="0"/>
    <x v="2"/>
    <x v="1"/>
    <x v="2"/>
  </r>
  <r>
    <x v="1807"/>
    <x v="618"/>
    <x v="659"/>
    <x v="1"/>
    <x v="733"/>
    <n v="0.15"/>
    <n v="15988295.4"/>
    <n v="2448392.1"/>
    <n v="2"/>
    <x v="0"/>
    <x v="3"/>
    <x v="42"/>
    <x v="77"/>
    <x v="2"/>
    <x v="2"/>
    <x v="2"/>
    <x v="10"/>
    <x v="1"/>
    <x v="2"/>
  </r>
  <r>
    <x v="1808"/>
    <x v="618"/>
    <x v="141"/>
    <x v="0"/>
    <x v="190"/>
    <n v="0"/>
    <n v="2227151.85"/>
    <n v="132744.15"/>
    <n v="3"/>
    <x v="1"/>
    <x v="2"/>
    <x v="26"/>
    <x v="117"/>
    <x v="1"/>
    <x v="1"/>
    <x v="0"/>
    <x v="5"/>
    <x v="1"/>
    <x v="2"/>
  </r>
  <r>
    <x v="1808"/>
    <x v="618"/>
    <x v="141"/>
    <x v="0"/>
    <x v="1005"/>
    <n v="0"/>
    <n v="3510345.3000000003"/>
    <n v="457229.85000000003"/>
    <n v="5"/>
    <x v="1"/>
    <x v="2"/>
    <x v="26"/>
    <x v="117"/>
    <x v="1"/>
    <x v="1"/>
    <x v="0"/>
    <x v="3"/>
    <x v="1"/>
    <x v="2"/>
  </r>
  <r>
    <x v="1809"/>
    <x v="618"/>
    <x v="4"/>
    <x v="1"/>
    <x v="1365"/>
    <n v="0.5"/>
    <n v="1209446.7"/>
    <n v="-265488.3"/>
    <n v="4"/>
    <x v="0"/>
    <x v="2"/>
    <x v="2"/>
    <x v="4"/>
    <x v="1"/>
    <x v="0"/>
    <x v="0"/>
    <x v="14"/>
    <x v="0"/>
    <x v="2"/>
  </r>
  <r>
    <x v="1810"/>
    <x v="619"/>
    <x v="167"/>
    <x v="1"/>
    <x v="626"/>
    <n v="0"/>
    <n v="1297942.8"/>
    <n v="44248.05"/>
    <n v="2"/>
    <x v="1"/>
    <x v="2"/>
    <x v="15"/>
    <x v="137"/>
    <x v="1"/>
    <x v="0"/>
    <x v="1"/>
    <x v="16"/>
    <x v="1"/>
    <x v="2"/>
  </r>
  <r>
    <x v="1810"/>
    <x v="619"/>
    <x v="167"/>
    <x v="1"/>
    <x v="726"/>
    <n v="0"/>
    <n v="3333353.1"/>
    <n v="929209.05"/>
    <n v="4"/>
    <x v="1"/>
    <x v="2"/>
    <x v="15"/>
    <x v="137"/>
    <x v="1"/>
    <x v="0"/>
    <x v="1"/>
    <x v="16"/>
    <x v="1"/>
    <x v="2"/>
  </r>
  <r>
    <x v="1810"/>
    <x v="619"/>
    <x v="167"/>
    <x v="1"/>
    <x v="792"/>
    <n v="0"/>
    <n v="4542799.8"/>
    <n v="2094407.7"/>
    <n v="14"/>
    <x v="0"/>
    <x v="2"/>
    <x v="15"/>
    <x v="137"/>
    <x v="1"/>
    <x v="0"/>
    <x v="0"/>
    <x v="0"/>
    <x v="1"/>
    <x v="2"/>
  </r>
  <r>
    <x v="1811"/>
    <x v="619"/>
    <x v="630"/>
    <x v="1"/>
    <x v="1440"/>
    <n v="0"/>
    <n v="3053115.45"/>
    <n v="29498.7"/>
    <n v="7"/>
    <x v="1"/>
    <x v="1"/>
    <x v="65"/>
    <x v="152"/>
    <x v="0"/>
    <x v="1"/>
    <x v="0"/>
    <x v="14"/>
    <x v="1"/>
    <x v="2"/>
  </r>
  <r>
    <x v="1812"/>
    <x v="620"/>
    <x v="365"/>
    <x v="2"/>
    <x v="992"/>
    <n v="0"/>
    <n v="324485.7"/>
    <n v="88496.1"/>
    <n v="2"/>
    <x v="1"/>
    <x v="1"/>
    <x v="1"/>
    <x v="250"/>
    <x v="0"/>
    <x v="2"/>
    <x v="0"/>
    <x v="5"/>
    <x v="1"/>
    <x v="2"/>
  </r>
  <r>
    <x v="1812"/>
    <x v="620"/>
    <x v="365"/>
    <x v="2"/>
    <x v="1156"/>
    <n v="0"/>
    <n v="162242.85"/>
    <n v="14749.35"/>
    <n v="1"/>
    <x v="1"/>
    <x v="1"/>
    <x v="1"/>
    <x v="250"/>
    <x v="0"/>
    <x v="2"/>
    <x v="0"/>
    <x v="7"/>
    <x v="1"/>
    <x v="2"/>
  </r>
  <r>
    <x v="1812"/>
    <x v="620"/>
    <x v="365"/>
    <x v="2"/>
    <x v="287"/>
    <n v="0"/>
    <n v="132744.15"/>
    <n v="44248.05"/>
    <n v="1"/>
    <x v="0"/>
    <x v="1"/>
    <x v="1"/>
    <x v="250"/>
    <x v="0"/>
    <x v="2"/>
    <x v="0"/>
    <x v="7"/>
    <x v="1"/>
    <x v="2"/>
  </r>
  <r>
    <x v="1813"/>
    <x v="620"/>
    <x v="371"/>
    <x v="1"/>
    <x v="1441"/>
    <n v="0.2"/>
    <n v="3775833.6"/>
    <n v="1224196.05"/>
    <n v="5"/>
    <x v="1"/>
    <x v="3"/>
    <x v="42"/>
    <x v="252"/>
    <x v="2"/>
    <x v="0"/>
    <x v="1"/>
    <x v="8"/>
    <x v="1"/>
    <x v="2"/>
  </r>
  <r>
    <x v="1813"/>
    <x v="620"/>
    <x v="371"/>
    <x v="1"/>
    <x v="359"/>
    <n v="0.1"/>
    <n v="737467.5"/>
    <n v="191741.55000000002"/>
    <n v="2"/>
    <x v="0"/>
    <x v="3"/>
    <x v="42"/>
    <x v="252"/>
    <x v="2"/>
    <x v="0"/>
    <x v="0"/>
    <x v="5"/>
    <x v="1"/>
    <x v="2"/>
  </r>
  <r>
    <x v="1813"/>
    <x v="620"/>
    <x v="371"/>
    <x v="1"/>
    <x v="1261"/>
    <n v="0.1"/>
    <n v="575224.65"/>
    <n v="221240.25"/>
    <n v="6"/>
    <x v="1"/>
    <x v="3"/>
    <x v="42"/>
    <x v="252"/>
    <x v="2"/>
    <x v="0"/>
    <x v="0"/>
    <x v="14"/>
    <x v="1"/>
    <x v="2"/>
  </r>
  <r>
    <x v="1814"/>
    <x v="621"/>
    <x v="709"/>
    <x v="3"/>
    <x v="139"/>
    <n v="0"/>
    <n v="353984.4"/>
    <n v="0"/>
    <n v="2"/>
    <x v="1"/>
    <x v="5"/>
    <x v="16"/>
    <x v="91"/>
    <x v="1"/>
    <x v="1"/>
    <x v="0"/>
    <x v="2"/>
    <x v="1"/>
    <x v="2"/>
  </r>
  <r>
    <x v="1815"/>
    <x v="621"/>
    <x v="189"/>
    <x v="1"/>
    <x v="1414"/>
    <n v="0.2"/>
    <n v="6032484.1500000004"/>
    <n v="2109157.0500000003"/>
    <n v="3"/>
    <x v="1"/>
    <x v="1"/>
    <x v="1"/>
    <x v="39"/>
    <x v="0"/>
    <x v="2"/>
    <x v="1"/>
    <x v="8"/>
    <x v="1"/>
    <x v="2"/>
  </r>
  <r>
    <x v="1815"/>
    <x v="621"/>
    <x v="189"/>
    <x v="1"/>
    <x v="286"/>
    <n v="0"/>
    <n v="707968.8"/>
    <n v="191741.55000000002"/>
    <n v="2"/>
    <x v="1"/>
    <x v="1"/>
    <x v="1"/>
    <x v="39"/>
    <x v="0"/>
    <x v="2"/>
    <x v="1"/>
    <x v="16"/>
    <x v="1"/>
    <x v="2"/>
  </r>
  <r>
    <x v="1815"/>
    <x v="621"/>
    <x v="189"/>
    <x v="1"/>
    <x v="281"/>
    <n v="0"/>
    <n v="2374645.35"/>
    <n v="589974"/>
    <n v="3"/>
    <x v="0"/>
    <x v="1"/>
    <x v="1"/>
    <x v="39"/>
    <x v="0"/>
    <x v="2"/>
    <x v="0"/>
    <x v="2"/>
    <x v="1"/>
    <x v="2"/>
  </r>
  <r>
    <x v="1815"/>
    <x v="621"/>
    <x v="189"/>
    <x v="1"/>
    <x v="992"/>
    <n v="0"/>
    <n v="501477.9"/>
    <n v="132744.15"/>
    <n v="3"/>
    <x v="1"/>
    <x v="1"/>
    <x v="1"/>
    <x v="39"/>
    <x v="0"/>
    <x v="2"/>
    <x v="0"/>
    <x v="5"/>
    <x v="1"/>
    <x v="2"/>
  </r>
  <r>
    <x v="1815"/>
    <x v="621"/>
    <x v="189"/>
    <x v="1"/>
    <x v="828"/>
    <n v="0"/>
    <n v="15132833.1"/>
    <n v="7109186.7000000002"/>
    <n v="4"/>
    <x v="0"/>
    <x v="1"/>
    <x v="1"/>
    <x v="39"/>
    <x v="0"/>
    <x v="2"/>
    <x v="2"/>
    <x v="15"/>
    <x v="1"/>
    <x v="2"/>
  </r>
  <r>
    <x v="1815"/>
    <x v="621"/>
    <x v="189"/>
    <x v="1"/>
    <x v="1442"/>
    <n v="0"/>
    <n v="42478128"/>
    <n v="19115157.600000001"/>
    <n v="9"/>
    <x v="1"/>
    <x v="1"/>
    <x v="1"/>
    <x v="39"/>
    <x v="0"/>
    <x v="2"/>
    <x v="2"/>
    <x v="13"/>
    <x v="1"/>
    <x v="2"/>
  </r>
  <r>
    <x v="1816"/>
    <x v="621"/>
    <x v="115"/>
    <x v="0"/>
    <x v="135"/>
    <n v="0"/>
    <n v="1519183.05"/>
    <n v="383483.10000000003"/>
    <n v="2"/>
    <x v="1"/>
    <x v="2"/>
    <x v="4"/>
    <x v="97"/>
    <x v="1"/>
    <x v="1"/>
    <x v="0"/>
    <x v="5"/>
    <x v="1"/>
    <x v="2"/>
  </r>
  <r>
    <x v="1816"/>
    <x v="621"/>
    <x v="115"/>
    <x v="0"/>
    <x v="927"/>
    <n v="0"/>
    <n v="353984.4"/>
    <n v="29498.7"/>
    <n v="4"/>
    <x v="1"/>
    <x v="2"/>
    <x v="4"/>
    <x v="97"/>
    <x v="1"/>
    <x v="1"/>
    <x v="0"/>
    <x v="5"/>
    <x v="1"/>
    <x v="2"/>
  </r>
  <r>
    <x v="1816"/>
    <x v="621"/>
    <x v="115"/>
    <x v="0"/>
    <x v="1404"/>
    <n v="0"/>
    <n v="1489684.35"/>
    <n v="707968.8"/>
    <n v="5"/>
    <x v="1"/>
    <x v="2"/>
    <x v="4"/>
    <x v="97"/>
    <x v="1"/>
    <x v="1"/>
    <x v="0"/>
    <x v="14"/>
    <x v="1"/>
    <x v="2"/>
  </r>
  <r>
    <x v="1816"/>
    <x v="621"/>
    <x v="115"/>
    <x v="0"/>
    <x v="1049"/>
    <n v="0.1"/>
    <n v="5737497.1500000004"/>
    <n v="1460185.6500000001"/>
    <n v="9"/>
    <x v="1"/>
    <x v="2"/>
    <x v="4"/>
    <x v="97"/>
    <x v="1"/>
    <x v="1"/>
    <x v="0"/>
    <x v="3"/>
    <x v="1"/>
    <x v="2"/>
  </r>
  <r>
    <x v="1817"/>
    <x v="621"/>
    <x v="49"/>
    <x v="1"/>
    <x v="956"/>
    <n v="0"/>
    <n v="825963.6"/>
    <n v="88496.1"/>
    <n v="14"/>
    <x v="0"/>
    <x v="6"/>
    <x v="31"/>
    <x v="47"/>
    <x v="1"/>
    <x v="2"/>
    <x v="0"/>
    <x v="5"/>
    <x v="1"/>
    <x v="2"/>
  </r>
  <r>
    <x v="1817"/>
    <x v="621"/>
    <x v="49"/>
    <x v="1"/>
    <x v="1402"/>
    <n v="0"/>
    <n v="1179948"/>
    <n v="29498.7"/>
    <n v="2"/>
    <x v="0"/>
    <x v="6"/>
    <x v="31"/>
    <x v="47"/>
    <x v="1"/>
    <x v="2"/>
    <x v="2"/>
    <x v="15"/>
    <x v="1"/>
    <x v="2"/>
  </r>
  <r>
    <x v="1818"/>
    <x v="622"/>
    <x v="519"/>
    <x v="0"/>
    <x v="1443"/>
    <n v="0"/>
    <n v="2094407.7"/>
    <n v="1032454.5"/>
    <n v="5"/>
    <x v="0"/>
    <x v="4"/>
    <x v="81"/>
    <x v="257"/>
    <x v="1"/>
    <x v="2"/>
    <x v="0"/>
    <x v="14"/>
    <x v="1"/>
    <x v="2"/>
  </r>
  <r>
    <x v="1818"/>
    <x v="622"/>
    <x v="519"/>
    <x v="0"/>
    <x v="601"/>
    <n v="0"/>
    <n v="1061953.2"/>
    <n v="235989.6"/>
    <n v="3"/>
    <x v="0"/>
    <x v="4"/>
    <x v="81"/>
    <x v="257"/>
    <x v="1"/>
    <x v="2"/>
    <x v="0"/>
    <x v="12"/>
    <x v="1"/>
    <x v="2"/>
  </r>
  <r>
    <x v="1819"/>
    <x v="622"/>
    <x v="309"/>
    <x v="1"/>
    <x v="1444"/>
    <n v="0"/>
    <n v="1755172.6500000001"/>
    <n v="781715.55"/>
    <n v="5"/>
    <x v="1"/>
    <x v="5"/>
    <x v="16"/>
    <x v="154"/>
    <x v="1"/>
    <x v="0"/>
    <x v="0"/>
    <x v="0"/>
    <x v="1"/>
    <x v="2"/>
  </r>
  <r>
    <x v="1819"/>
    <x v="622"/>
    <x v="309"/>
    <x v="1"/>
    <x v="249"/>
    <n v="0.1"/>
    <n v="13141670.85"/>
    <n v="0"/>
    <n v="5"/>
    <x v="0"/>
    <x v="5"/>
    <x v="16"/>
    <x v="154"/>
    <x v="1"/>
    <x v="0"/>
    <x v="0"/>
    <x v="3"/>
    <x v="1"/>
    <x v="2"/>
  </r>
  <r>
    <x v="1819"/>
    <x v="622"/>
    <x v="309"/>
    <x v="1"/>
    <x v="1026"/>
    <n v="0.15"/>
    <n v="4837786.8"/>
    <n v="516227.25"/>
    <n v="2"/>
    <x v="1"/>
    <x v="5"/>
    <x v="16"/>
    <x v="154"/>
    <x v="1"/>
    <x v="0"/>
    <x v="2"/>
    <x v="13"/>
    <x v="1"/>
    <x v="2"/>
  </r>
  <r>
    <x v="1819"/>
    <x v="622"/>
    <x v="309"/>
    <x v="1"/>
    <x v="1445"/>
    <n v="0.15"/>
    <n v="4837786.8"/>
    <n v="221240.25"/>
    <n v="2"/>
    <x v="0"/>
    <x v="5"/>
    <x v="16"/>
    <x v="154"/>
    <x v="1"/>
    <x v="0"/>
    <x v="2"/>
    <x v="13"/>
    <x v="1"/>
    <x v="2"/>
  </r>
  <r>
    <x v="1820"/>
    <x v="622"/>
    <x v="98"/>
    <x v="1"/>
    <x v="445"/>
    <n v="0"/>
    <n v="884961"/>
    <n v="324485.7"/>
    <n v="4"/>
    <x v="1"/>
    <x v="5"/>
    <x v="46"/>
    <x v="84"/>
    <x v="1"/>
    <x v="0"/>
    <x v="0"/>
    <x v="2"/>
    <x v="1"/>
    <x v="2"/>
  </r>
  <r>
    <x v="1820"/>
    <x v="622"/>
    <x v="98"/>
    <x v="1"/>
    <x v="423"/>
    <n v="0.15"/>
    <n v="3864329.7"/>
    <n v="-176992.2"/>
    <n v="1"/>
    <x v="1"/>
    <x v="5"/>
    <x v="46"/>
    <x v="84"/>
    <x v="1"/>
    <x v="0"/>
    <x v="2"/>
    <x v="9"/>
    <x v="1"/>
    <x v="2"/>
  </r>
  <r>
    <x v="1820"/>
    <x v="622"/>
    <x v="98"/>
    <x v="1"/>
    <x v="1446"/>
    <n v="0.15"/>
    <n v="6607708.7999999998"/>
    <n v="-781715.55"/>
    <n v="3"/>
    <x v="0"/>
    <x v="5"/>
    <x v="46"/>
    <x v="84"/>
    <x v="1"/>
    <x v="0"/>
    <x v="2"/>
    <x v="9"/>
    <x v="1"/>
    <x v="2"/>
  </r>
  <r>
    <x v="1821"/>
    <x v="623"/>
    <x v="703"/>
    <x v="1"/>
    <x v="152"/>
    <n v="0"/>
    <n v="1430686.95"/>
    <n v="545725.95000000007"/>
    <n v="3"/>
    <x v="0"/>
    <x v="8"/>
    <x v="52"/>
    <x v="405"/>
    <x v="2"/>
    <x v="1"/>
    <x v="0"/>
    <x v="2"/>
    <x v="1"/>
    <x v="2"/>
  </r>
  <r>
    <x v="1821"/>
    <x v="623"/>
    <x v="703"/>
    <x v="1"/>
    <x v="240"/>
    <n v="0"/>
    <n v="796464.9"/>
    <n v="58997.4"/>
    <n v="3"/>
    <x v="0"/>
    <x v="8"/>
    <x v="52"/>
    <x v="405"/>
    <x v="2"/>
    <x v="1"/>
    <x v="0"/>
    <x v="2"/>
    <x v="1"/>
    <x v="2"/>
  </r>
  <r>
    <x v="1821"/>
    <x v="623"/>
    <x v="703"/>
    <x v="1"/>
    <x v="92"/>
    <n v="0"/>
    <n v="707968.8"/>
    <n v="73746.75"/>
    <n v="3"/>
    <x v="1"/>
    <x v="8"/>
    <x v="52"/>
    <x v="405"/>
    <x v="2"/>
    <x v="1"/>
    <x v="0"/>
    <x v="4"/>
    <x v="1"/>
    <x v="2"/>
  </r>
  <r>
    <x v="1821"/>
    <x v="623"/>
    <x v="703"/>
    <x v="1"/>
    <x v="612"/>
    <n v="0"/>
    <n v="2271399.9"/>
    <n v="678470.1"/>
    <n v="5"/>
    <x v="1"/>
    <x v="8"/>
    <x v="52"/>
    <x v="405"/>
    <x v="2"/>
    <x v="1"/>
    <x v="2"/>
    <x v="15"/>
    <x v="1"/>
    <x v="2"/>
  </r>
  <r>
    <x v="1821"/>
    <x v="623"/>
    <x v="703"/>
    <x v="1"/>
    <x v="517"/>
    <n v="0.15"/>
    <n v="6179977.6500000004"/>
    <n v="-648971.4"/>
    <n v="4"/>
    <x v="0"/>
    <x v="8"/>
    <x v="52"/>
    <x v="405"/>
    <x v="2"/>
    <x v="1"/>
    <x v="2"/>
    <x v="10"/>
    <x v="1"/>
    <x v="2"/>
  </r>
  <r>
    <x v="1822"/>
    <x v="623"/>
    <x v="487"/>
    <x v="0"/>
    <x v="1447"/>
    <n v="0"/>
    <n v="19882123.800000001"/>
    <n v="6563460.75"/>
    <n v="7"/>
    <x v="1"/>
    <x v="3"/>
    <x v="50"/>
    <x v="306"/>
    <x v="2"/>
    <x v="2"/>
    <x v="2"/>
    <x v="13"/>
    <x v="1"/>
    <x v="2"/>
  </r>
  <r>
    <x v="1823"/>
    <x v="624"/>
    <x v="642"/>
    <x v="0"/>
    <x v="171"/>
    <n v="0"/>
    <n v="707968.8"/>
    <n v="29498.7"/>
    <n v="3"/>
    <x v="0"/>
    <x v="5"/>
    <x v="39"/>
    <x v="377"/>
    <x v="1"/>
    <x v="2"/>
    <x v="0"/>
    <x v="2"/>
    <x v="1"/>
    <x v="2"/>
  </r>
  <r>
    <x v="1823"/>
    <x v="624"/>
    <x v="642"/>
    <x v="0"/>
    <x v="692"/>
    <n v="0"/>
    <n v="693219.45000000007"/>
    <n v="235989.6"/>
    <n v="2"/>
    <x v="0"/>
    <x v="5"/>
    <x v="39"/>
    <x v="377"/>
    <x v="1"/>
    <x v="2"/>
    <x v="0"/>
    <x v="2"/>
    <x v="1"/>
    <x v="2"/>
  </r>
  <r>
    <x v="1823"/>
    <x v="624"/>
    <x v="642"/>
    <x v="0"/>
    <x v="38"/>
    <n v="0"/>
    <n v="796464.9"/>
    <n v="250738.95"/>
    <n v="4"/>
    <x v="0"/>
    <x v="5"/>
    <x v="39"/>
    <x v="377"/>
    <x v="1"/>
    <x v="2"/>
    <x v="0"/>
    <x v="4"/>
    <x v="1"/>
    <x v="2"/>
  </r>
  <r>
    <x v="1824"/>
    <x v="625"/>
    <x v="374"/>
    <x v="1"/>
    <x v="628"/>
    <n v="0"/>
    <n v="4601797.2"/>
    <n v="2168154.4500000002"/>
    <n v="11"/>
    <x v="1"/>
    <x v="5"/>
    <x v="38"/>
    <x v="67"/>
    <x v="1"/>
    <x v="1"/>
    <x v="0"/>
    <x v="12"/>
    <x v="1"/>
    <x v="2"/>
  </r>
  <r>
    <x v="1825"/>
    <x v="625"/>
    <x v="10"/>
    <x v="1"/>
    <x v="189"/>
    <n v="0"/>
    <n v="1430686.95"/>
    <n v="58997.4"/>
    <n v="2"/>
    <x v="1"/>
    <x v="5"/>
    <x v="7"/>
    <x v="10"/>
    <x v="1"/>
    <x v="2"/>
    <x v="0"/>
    <x v="0"/>
    <x v="1"/>
    <x v="2"/>
  </r>
  <r>
    <x v="1826"/>
    <x v="625"/>
    <x v="582"/>
    <x v="0"/>
    <x v="1448"/>
    <n v="0"/>
    <n v="36548889.300000004"/>
    <n v="15354073.35"/>
    <n v="5"/>
    <x v="1"/>
    <x v="5"/>
    <x v="54"/>
    <x v="106"/>
    <x v="1"/>
    <x v="1"/>
    <x v="0"/>
    <x v="11"/>
    <x v="1"/>
    <x v="2"/>
  </r>
  <r>
    <x v="1827"/>
    <x v="625"/>
    <x v="416"/>
    <x v="1"/>
    <x v="1449"/>
    <n v="0"/>
    <n v="855462.3"/>
    <n v="117994.8"/>
    <n v="2"/>
    <x v="0"/>
    <x v="1"/>
    <x v="1"/>
    <x v="3"/>
    <x v="0"/>
    <x v="1"/>
    <x v="0"/>
    <x v="2"/>
    <x v="1"/>
    <x v="2"/>
  </r>
  <r>
    <x v="1827"/>
    <x v="625"/>
    <x v="416"/>
    <x v="1"/>
    <x v="833"/>
    <n v="0"/>
    <n v="398232.45"/>
    <n v="88496.1"/>
    <n v="3"/>
    <x v="1"/>
    <x v="1"/>
    <x v="1"/>
    <x v="3"/>
    <x v="0"/>
    <x v="1"/>
    <x v="0"/>
    <x v="5"/>
    <x v="1"/>
    <x v="2"/>
  </r>
  <r>
    <x v="1828"/>
    <x v="626"/>
    <x v="710"/>
    <x v="1"/>
    <x v="887"/>
    <n v="0"/>
    <n v="840712.95000000007"/>
    <n v="88496.1"/>
    <n v="4"/>
    <x v="1"/>
    <x v="2"/>
    <x v="15"/>
    <x v="408"/>
    <x v="1"/>
    <x v="0"/>
    <x v="0"/>
    <x v="2"/>
    <x v="1"/>
    <x v="2"/>
  </r>
  <r>
    <x v="1829"/>
    <x v="626"/>
    <x v="402"/>
    <x v="1"/>
    <x v="255"/>
    <n v="0.1"/>
    <n v="7005941.25"/>
    <n v="383483.10000000003"/>
    <n v="2"/>
    <x v="0"/>
    <x v="1"/>
    <x v="1"/>
    <x v="266"/>
    <x v="0"/>
    <x v="2"/>
    <x v="2"/>
    <x v="9"/>
    <x v="1"/>
    <x v="2"/>
  </r>
  <r>
    <x v="1830"/>
    <x v="626"/>
    <x v="711"/>
    <x v="2"/>
    <x v="1003"/>
    <n v="0"/>
    <n v="1489684.35"/>
    <n v="560475.30000000005"/>
    <n v="2"/>
    <x v="0"/>
    <x v="3"/>
    <x v="18"/>
    <x v="283"/>
    <x v="2"/>
    <x v="2"/>
    <x v="1"/>
    <x v="16"/>
    <x v="1"/>
    <x v="2"/>
  </r>
  <r>
    <x v="1830"/>
    <x v="626"/>
    <x v="711"/>
    <x v="2"/>
    <x v="1222"/>
    <n v="0"/>
    <n v="2168154.4500000002"/>
    <n v="958707.75"/>
    <n v="6"/>
    <x v="0"/>
    <x v="3"/>
    <x v="18"/>
    <x v="283"/>
    <x v="2"/>
    <x v="2"/>
    <x v="0"/>
    <x v="14"/>
    <x v="1"/>
    <x v="2"/>
  </r>
  <r>
    <x v="1830"/>
    <x v="626"/>
    <x v="711"/>
    <x v="2"/>
    <x v="989"/>
    <n v="0.4"/>
    <n v="3274355.7"/>
    <n v="-1474935"/>
    <n v="2"/>
    <x v="0"/>
    <x v="3"/>
    <x v="18"/>
    <x v="283"/>
    <x v="2"/>
    <x v="2"/>
    <x v="2"/>
    <x v="10"/>
    <x v="1"/>
    <x v="2"/>
  </r>
  <r>
    <x v="1831"/>
    <x v="627"/>
    <x v="712"/>
    <x v="1"/>
    <x v="1450"/>
    <n v="0"/>
    <n v="2374645.35"/>
    <n v="280237.65000000002"/>
    <n v="4"/>
    <x v="1"/>
    <x v="1"/>
    <x v="65"/>
    <x v="152"/>
    <x v="0"/>
    <x v="0"/>
    <x v="2"/>
    <x v="15"/>
    <x v="1"/>
    <x v="2"/>
  </r>
  <r>
    <x v="1832"/>
    <x v="627"/>
    <x v="713"/>
    <x v="0"/>
    <x v="1020"/>
    <n v="0"/>
    <n v="1651927.2"/>
    <n v="589974"/>
    <n v="4"/>
    <x v="1"/>
    <x v="1"/>
    <x v="1"/>
    <x v="409"/>
    <x v="0"/>
    <x v="0"/>
    <x v="0"/>
    <x v="0"/>
    <x v="1"/>
    <x v="2"/>
  </r>
  <r>
    <x v="1832"/>
    <x v="627"/>
    <x v="713"/>
    <x v="0"/>
    <x v="49"/>
    <n v="0"/>
    <n v="6238975.0499999998"/>
    <n v="2743379.1"/>
    <n v="2"/>
    <x v="1"/>
    <x v="1"/>
    <x v="1"/>
    <x v="409"/>
    <x v="0"/>
    <x v="0"/>
    <x v="0"/>
    <x v="3"/>
    <x v="1"/>
    <x v="2"/>
  </r>
  <r>
    <x v="1833"/>
    <x v="627"/>
    <x v="79"/>
    <x v="1"/>
    <x v="95"/>
    <n v="0"/>
    <n v="339235.05"/>
    <n v="88496.1"/>
    <n v="2"/>
    <x v="0"/>
    <x v="1"/>
    <x v="1"/>
    <x v="71"/>
    <x v="0"/>
    <x v="2"/>
    <x v="0"/>
    <x v="5"/>
    <x v="1"/>
    <x v="2"/>
  </r>
  <r>
    <x v="1834"/>
    <x v="627"/>
    <x v="692"/>
    <x v="0"/>
    <x v="592"/>
    <n v="0.1"/>
    <n v="1445436.3"/>
    <n v="176992.2"/>
    <n v="2"/>
    <x v="1"/>
    <x v="3"/>
    <x v="82"/>
    <x v="400"/>
    <x v="2"/>
    <x v="1"/>
    <x v="0"/>
    <x v="3"/>
    <x v="1"/>
    <x v="2"/>
  </r>
  <r>
    <x v="1835"/>
    <x v="627"/>
    <x v="20"/>
    <x v="1"/>
    <x v="862"/>
    <n v="0.5"/>
    <n v="19498640.699999999"/>
    <n v="-4675543.95"/>
    <n v="6"/>
    <x v="0"/>
    <x v="3"/>
    <x v="13"/>
    <x v="19"/>
    <x v="2"/>
    <x v="2"/>
    <x v="1"/>
    <x v="1"/>
    <x v="0"/>
    <x v="2"/>
  </r>
  <r>
    <x v="1835"/>
    <x v="627"/>
    <x v="20"/>
    <x v="1"/>
    <x v="1451"/>
    <n v="0.5"/>
    <n v="2109157.0500000003"/>
    <n v="-1563431.1"/>
    <n v="7"/>
    <x v="0"/>
    <x v="3"/>
    <x v="13"/>
    <x v="19"/>
    <x v="2"/>
    <x v="2"/>
    <x v="1"/>
    <x v="16"/>
    <x v="0"/>
    <x v="2"/>
  </r>
  <r>
    <x v="1835"/>
    <x v="627"/>
    <x v="20"/>
    <x v="1"/>
    <x v="807"/>
    <n v="0.5"/>
    <n v="11401247.550000001"/>
    <n v="-10044307.35"/>
    <n v="10"/>
    <x v="0"/>
    <x v="3"/>
    <x v="13"/>
    <x v="19"/>
    <x v="2"/>
    <x v="2"/>
    <x v="2"/>
    <x v="10"/>
    <x v="0"/>
    <x v="2"/>
  </r>
  <r>
    <x v="1836"/>
    <x v="628"/>
    <x v="326"/>
    <x v="1"/>
    <x v="678"/>
    <n v="0"/>
    <n v="280237.65000000002"/>
    <n v="117994.8"/>
    <n v="1"/>
    <x v="1"/>
    <x v="1"/>
    <x v="65"/>
    <x v="231"/>
    <x v="0"/>
    <x v="2"/>
    <x v="1"/>
    <x v="16"/>
    <x v="1"/>
    <x v="2"/>
  </r>
  <r>
    <x v="1837"/>
    <x v="628"/>
    <x v="164"/>
    <x v="3"/>
    <x v="710"/>
    <n v="0"/>
    <n v="6474964.6500000004"/>
    <n v="3244857"/>
    <n v="9"/>
    <x v="1"/>
    <x v="6"/>
    <x v="61"/>
    <x v="134"/>
    <x v="1"/>
    <x v="2"/>
    <x v="1"/>
    <x v="16"/>
    <x v="1"/>
    <x v="2"/>
  </r>
  <r>
    <x v="1837"/>
    <x v="628"/>
    <x v="164"/>
    <x v="3"/>
    <x v="0"/>
    <n v="0"/>
    <n v="2640133.65"/>
    <n v="560475.30000000005"/>
    <n v="6"/>
    <x v="1"/>
    <x v="6"/>
    <x v="61"/>
    <x v="134"/>
    <x v="1"/>
    <x v="2"/>
    <x v="0"/>
    <x v="0"/>
    <x v="1"/>
    <x v="2"/>
  </r>
  <r>
    <x v="1838"/>
    <x v="628"/>
    <x v="553"/>
    <x v="1"/>
    <x v="1452"/>
    <n v="0.1"/>
    <n v="6725703.6000000006"/>
    <n v="-368733.75"/>
    <n v="6"/>
    <x v="0"/>
    <x v="7"/>
    <x v="10"/>
    <x v="335"/>
    <x v="0"/>
    <x v="1"/>
    <x v="1"/>
    <x v="8"/>
    <x v="0"/>
    <x v="2"/>
  </r>
  <r>
    <x v="1839"/>
    <x v="629"/>
    <x v="405"/>
    <x v="0"/>
    <x v="1453"/>
    <n v="0"/>
    <n v="77788071.900000006"/>
    <n v="27994266.300000001"/>
    <n v="10"/>
    <x v="1"/>
    <x v="5"/>
    <x v="38"/>
    <x v="67"/>
    <x v="1"/>
    <x v="0"/>
    <x v="0"/>
    <x v="11"/>
    <x v="1"/>
    <x v="2"/>
  </r>
  <r>
    <x v="1839"/>
    <x v="629"/>
    <x v="405"/>
    <x v="0"/>
    <x v="1237"/>
    <n v="0"/>
    <n v="21076821.150000002"/>
    <n v="6961693.2000000002"/>
    <n v="4"/>
    <x v="1"/>
    <x v="5"/>
    <x v="38"/>
    <x v="67"/>
    <x v="1"/>
    <x v="0"/>
    <x v="2"/>
    <x v="13"/>
    <x v="1"/>
    <x v="2"/>
  </r>
  <r>
    <x v="1840"/>
    <x v="629"/>
    <x v="714"/>
    <x v="1"/>
    <x v="1454"/>
    <n v="0"/>
    <n v="2020660.95"/>
    <n v="707968.8"/>
    <n v="2"/>
    <x v="1"/>
    <x v="1"/>
    <x v="1"/>
    <x v="410"/>
    <x v="0"/>
    <x v="1"/>
    <x v="0"/>
    <x v="11"/>
    <x v="1"/>
    <x v="2"/>
  </r>
  <r>
    <x v="1840"/>
    <x v="629"/>
    <x v="714"/>
    <x v="1"/>
    <x v="44"/>
    <n v="0"/>
    <n v="10958767.050000001"/>
    <n v="5147523.1500000004"/>
    <n v="3"/>
    <x v="1"/>
    <x v="1"/>
    <x v="1"/>
    <x v="410"/>
    <x v="0"/>
    <x v="1"/>
    <x v="2"/>
    <x v="15"/>
    <x v="1"/>
    <x v="2"/>
  </r>
  <r>
    <x v="1841"/>
    <x v="629"/>
    <x v="635"/>
    <x v="0"/>
    <x v="348"/>
    <n v="0.1"/>
    <n v="11150508.6"/>
    <n v="-870211.65"/>
    <n v="14"/>
    <x v="0"/>
    <x v="2"/>
    <x v="15"/>
    <x v="55"/>
    <x v="1"/>
    <x v="1"/>
    <x v="0"/>
    <x v="11"/>
    <x v="0"/>
    <x v="2"/>
  </r>
  <r>
    <x v="1842"/>
    <x v="630"/>
    <x v="599"/>
    <x v="2"/>
    <x v="892"/>
    <n v="0"/>
    <n v="634222.05000000005"/>
    <n v="162242.85"/>
    <n v="4"/>
    <x v="0"/>
    <x v="9"/>
    <x v="58"/>
    <x v="122"/>
    <x v="1"/>
    <x v="1"/>
    <x v="0"/>
    <x v="5"/>
    <x v="1"/>
    <x v="2"/>
  </r>
  <r>
    <x v="1843"/>
    <x v="630"/>
    <x v="133"/>
    <x v="3"/>
    <x v="944"/>
    <n v="0.5"/>
    <n v="103245.45"/>
    <n v="-58997.4"/>
    <n v="2"/>
    <x v="0"/>
    <x v="8"/>
    <x v="11"/>
    <x v="111"/>
    <x v="2"/>
    <x v="1"/>
    <x v="0"/>
    <x v="5"/>
    <x v="1"/>
    <x v="2"/>
  </r>
  <r>
    <x v="1844"/>
    <x v="630"/>
    <x v="48"/>
    <x v="1"/>
    <x v="1256"/>
    <n v="0"/>
    <n v="1253694.75"/>
    <n v="457229.85000000003"/>
    <n v="6"/>
    <x v="1"/>
    <x v="5"/>
    <x v="30"/>
    <x v="46"/>
    <x v="1"/>
    <x v="1"/>
    <x v="0"/>
    <x v="4"/>
    <x v="1"/>
    <x v="2"/>
  </r>
  <r>
    <x v="1844"/>
    <x v="630"/>
    <x v="48"/>
    <x v="1"/>
    <x v="1455"/>
    <n v="0"/>
    <n v="973457.1"/>
    <n v="265488.3"/>
    <n v="5"/>
    <x v="1"/>
    <x v="5"/>
    <x v="30"/>
    <x v="46"/>
    <x v="1"/>
    <x v="1"/>
    <x v="0"/>
    <x v="12"/>
    <x v="1"/>
    <x v="2"/>
  </r>
  <r>
    <x v="1845"/>
    <x v="631"/>
    <x v="681"/>
    <x v="2"/>
    <x v="358"/>
    <n v="0.1"/>
    <n v="5472008.8500000006"/>
    <n v="1696175.25"/>
    <n v="1"/>
    <x v="1"/>
    <x v="6"/>
    <x v="61"/>
    <x v="134"/>
    <x v="1"/>
    <x v="0"/>
    <x v="1"/>
    <x v="1"/>
    <x v="1"/>
    <x v="2"/>
  </r>
  <r>
    <x v="1846"/>
    <x v="631"/>
    <x v="371"/>
    <x v="1"/>
    <x v="1456"/>
    <n v="0"/>
    <n v="4793538.75"/>
    <n v="1106201.25"/>
    <n v="6"/>
    <x v="0"/>
    <x v="3"/>
    <x v="42"/>
    <x v="252"/>
    <x v="2"/>
    <x v="0"/>
    <x v="0"/>
    <x v="11"/>
    <x v="1"/>
    <x v="2"/>
  </r>
  <r>
    <x v="1846"/>
    <x v="631"/>
    <x v="371"/>
    <x v="1"/>
    <x v="1218"/>
    <n v="0"/>
    <n v="914459.70000000007"/>
    <n v="427731.15"/>
    <n v="3"/>
    <x v="0"/>
    <x v="3"/>
    <x v="42"/>
    <x v="252"/>
    <x v="2"/>
    <x v="0"/>
    <x v="0"/>
    <x v="0"/>
    <x v="1"/>
    <x v="2"/>
  </r>
  <r>
    <x v="1847"/>
    <x v="631"/>
    <x v="63"/>
    <x v="1"/>
    <x v="843"/>
    <n v="0"/>
    <n v="1784671.35"/>
    <n v="811214.25"/>
    <n v="12"/>
    <x v="0"/>
    <x v="2"/>
    <x v="15"/>
    <x v="55"/>
    <x v="1"/>
    <x v="1"/>
    <x v="0"/>
    <x v="5"/>
    <x v="1"/>
    <x v="2"/>
  </r>
  <r>
    <x v="1847"/>
    <x v="631"/>
    <x v="63"/>
    <x v="1"/>
    <x v="1211"/>
    <n v="0"/>
    <n v="870211.65"/>
    <n v="353984.4"/>
    <n v="2"/>
    <x v="1"/>
    <x v="2"/>
    <x v="15"/>
    <x v="55"/>
    <x v="1"/>
    <x v="1"/>
    <x v="0"/>
    <x v="12"/>
    <x v="1"/>
    <x v="2"/>
  </r>
  <r>
    <x v="1847"/>
    <x v="631"/>
    <x v="63"/>
    <x v="1"/>
    <x v="138"/>
    <n v="0.15"/>
    <n v="2005911.6"/>
    <n v="427731.15"/>
    <n v="2"/>
    <x v="1"/>
    <x v="2"/>
    <x v="15"/>
    <x v="55"/>
    <x v="1"/>
    <x v="1"/>
    <x v="2"/>
    <x v="10"/>
    <x v="1"/>
    <x v="2"/>
  </r>
  <r>
    <x v="1848"/>
    <x v="631"/>
    <x v="66"/>
    <x v="1"/>
    <x v="1457"/>
    <n v="0.6"/>
    <n v="1710924.6"/>
    <n v="-2315647.9500000002"/>
    <n v="5"/>
    <x v="1"/>
    <x v="9"/>
    <x v="36"/>
    <x v="62"/>
    <x v="1"/>
    <x v="2"/>
    <x v="1"/>
    <x v="16"/>
    <x v="0"/>
    <x v="2"/>
  </r>
  <r>
    <x v="1849"/>
    <x v="632"/>
    <x v="271"/>
    <x v="1"/>
    <x v="1031"/>
    <n v="0.1"/>
    <n v="4852536.1500000004"/>
    <n v="58997.4"/>
    <n v="1"/>
    <x v="1"/>
    <x v="14"/>
    <x v="41"/>
    <x v="199"/>
    <x v="0"/>
    <x v="2"/>
    <x v="1"/>
    <x v="1"/>
    <x v="1"/>
    <x v="2"/>
  </r>
  <r>
    <x v="1849"/>
    <x v="632"/>
    <x v="271"/>
    <x v="1"/>
    <x v="734"/>
    <n v="0"/>
    <n v="648971.4"/>
    <n v="294987"/>
    <n v="5"/>
    <x v="1"/>
    <x v="14"/>
    <x v="41"/>
    <x v="199"/>
    <x v="0"/>
    <x v="2"/>
    <x v="0"/>
    <x v="5"/>
    <x v="1"/>
    <x v="2"/>
  </r>
  <r>
    <x v="1849"/>
    <x v="632"/>
    <x v="271"/>
    <x v="1"/>
    <x v="586"/>
    <n v="0"/>
    <n v="132744.15"/>
    <n v="44248.05"/>
    <n v="2"/>
    <x v="0"/>
    <x v="14"/>
    <x v="41"/>
    <x v="199"/>
    <x v="0"/>
    <x v="2"/>
    <x v="0"/>
    <x v="7"/>
    <x v="1"/>
    <x v="2"/>
  </r>
  <r>
    <x v="1850"/>
    <x v="633"/>
    <x v="661"/>
    <x v="0"/>
    <x v="105"/>
    <n v="0"/>
    <n v="309736.35000000003"/>
    <n v="73746.75"/>
    <n v="2"/>
    <x v="1"/>
    <x v="3"/>
    <x v="35"/>
    <x v="61"/>
    <x v="2"/>
    <x v="2"/>
    <x v="0"/>
    <x v="5"/>
    <x v="1"/>
    <x v="2"/>
  </r>
  <r>
    <x v="1850"/>
    <x v="633"/>
    <x v="661"/>
    <x v="0"/>
    <x v="511"/>
    <n v="0"/>
    <n v="1917415.5"/>
    <n v="191741.55000000002"/>
    <n v="3"/>
    <x v="1"/>
    <x v="3"/>
    <x v="35"/>
    <x v="61"/>
    <x v="2"/>
    <x v="2"/>
    <x v="2"/>
    <x v="15"/>
    <x v="1"/>
    <x v="2"/>
  </r>
  <r>
    <x v="1851"/>
    <x v="634"/>
    <x v="51"/>
    <x v="0"/>
    <x v="801"/>
    <n v="0"/>
    <n v="250738.95"/>
    <n v="117994.8"/>
    <n v="2"/>
    <x v="1"/>
    <x v="8"/>
    <x v="20"/>
    <x v="49"/>
    <x v="2"/>
    <x v="2"/>
    <x v="0"/>
    <x v="7"/>
    <x v="1"/>
    <x v="2"/>
  </r>
  <r>
    <x v="1851"/>
    <x v="634"/>
    <x v="51"/>
    <x v="0"/>
    <x v="35"/>
    <n v="0"/>
    <n v="2138655.75"/>
    <n v="103245.45"/>
    <n v="5"/>
    <x v="1"/>
    <x v="8"/>
    <x v="20"/>
    <x v="49"/>
    <x v="2"/>
    <x v="2"/>
    <x v="0"/>
    <x v="12"/>
    <x v="1"/>
    <x v="2"/>
  </r>
  <r>
    <x v="1852"/>
    <x v="634"/>
    <x v="506"/>
    <x v="1"/>
    <x v="240"/>
    <n v="0"/>
    <n v="796464.9"/>
    <n v="58997.4"/>
    <n v="3"/>
    <x v="1"/>
    <x v="2"/>
    <x v="86"/>
    <x v="314"/>
    <x v="1"/>
    <x v="2"/>
    <x v="0"/>
    <x v="2"/>
    <x v="1"/>
    <x v="2"/>
  </r>
  <r>
    <x v="1853"/>
    <x v="635"/>
    <x v="590"/>
    <x v="2"/>
    <x v="293"/>
    <n v="0"/>
    <n v="18230196.600000001"/>
    <n v="5649001.0499999998"/>
    <n v="3"/>
    <x v="1"/>
    <x v="11"/>
    <x v="90"/>
    <x v="353"/>
    <x v="2"/>
    <x v="1"/>
    <x v="1"/>
    <x v="1"/>
    <x v="1"/>
    <x v="2"/>
  </r>
  <r>
    <x v="1853"/>
    <x v="635"/>
    <x v="590"/>
    <x v="2"/>
    <x v="85"/>
    <n v="0"/>
    <n v="1106201.25"/>
    <n v="73746.75"/>
    <n v="3"/>
    <x v="0"/>
    <x v="11"/>
    <x v="90"/>
    <x v="353"/>
    <x v="2"/>
    <x v="1"/>
    <x v="0"/>
    <x v="2"/>
    <x v="1"/>
    <x v="2"/>
  </r>
  <r>
    <x v="1853"/>
    <x v="635"/>
    <x v="590"/>
    <x v="2"/>
    <x v="349"/>
    <n v="0"/>
    <n v="486728.55"/>
    <n v="162242.85"/>
    <n v="2"/>
    <x v="1"/>
    <x v="11"/>
    <x v="90"/>
    <x v="353"/>
    <x v="2"/>
    <x v="1"/>
    <x v="0"/>
    <x v="4"/>
    <x v="1"/>
    <x v="2"/>
  </r>
  <r>
    <x v="1853"/>
    <x v="635"/>
    <x v="590"/>
    <x v="2"/>
    <x v="338"/>
    <n v="0"/>
    <n v="6283223.1000000006"/>
    <n v="1002955.8"/>
    <n v="3"/>
    <x v="0"/>
    <x v="11"/>
    <x v="90"/>
    <x v="353"/>
    <x v="2"/>
    <x v="1"/>
    <x v="0"/>
    <x v="3"/>
    <x v="1"/>
    <x v="2"/>
  </r>
  <r>
    <x v="1853"/>
    <x v="635"/>
    <x v="590"/>
    <x v="2"/>
    <x v="577"/>
    <n v="0"/>
    <n v="3864329.7"/>
    <n v="427731.15"/>
    <n v="2"/>
    <x v="0"/>
    <x v="11"/>
    <x v="90"/>
    <x v="353"/>
    <x v="2"/>
    <x v="1"/>
    <x v="2"/>
    <x v="10"/>
    <x v="1"/>
    <x v="2"/>
  </r>
  <r>
    <x v="1854"/>
    <x v="636"/>
    <x v="62"/>
    <x v="2"/>
    <x v="371"/>
    <n v="0"/>
    <n v="663720.75"/>
    <n v="339235.05"/>
    <n v="1"/>
    <x v="0"/>
    <x v="3"/>
    <x v="18"/>
    <x v="59"/>
    <x v="2"/>
    <x v="1"/>
    <x v="0"/>
    <x v="0"/>
    <x v="1"/>
    <x v="2"/>
  </r>
  <r>
    <x v="1854"/>
    <x v="636"/>
    <x v="62"/>
    <x v="2"/>
    <x v="765"/>
    <n v="0"/>
    <n v="9159346.3499999996"/>
    <n v="3480846.6"/>
    <n v="2"/>
    <x v="1"/>
    <x v="3"/>
    <x v="18"/>
    <x v="59"/>
    <x v="2"/>
    <x v="1"/>
    <x v="2"/>
    <x v="9"/>
    <x v="1"/>
    <x v="2"/>
  </r>
  <r>
    <x v="1855"/>
    <x v="637"/>
    <x v="383"/>
    <x v="1"/>
    <x v="1458"/>
    <n v="0.7"/>
    <n v="4587047.8500000006"/>
    <n v="-9498581.4000000004"/>
    <n v="2"/>
    <x v="0"/>
    <x v="5"/>
    <x v="16"/>
    <x v="154"/>
    <x v="1"/>
    <x v="1"/>
    <x v="1"/>
    <x v="6"/>
    <x v="0"/>
    <x v="2"/>
  </r>
  <r>
    <x v="1856"/>
    <x v="638"/>
    <x v="552"/>
    <x v="1"/>
    <x v="1192"/>
    <n v="0"/>
    <n v="766966.20000000007"/>
    <n v="368733.75"/>
    <n v="3"/>
    <x v="0"/>
    <x v="5"/>
    <x v="7"/>
    <x v="51"/>
    <x v="1"/>
    <x v="2"/>
    <x v="1"/>
    <x v="16"/>
    <x v="1"/>
    <x v="2"/>
  </r>
  <r>
    <x v="1856"/>
    <x v="638"/>
    <x v="552"/>
    <x v="1"/>
    <x v="1459"/>
    <n v="0.1"/>
    <n v="3421849.2"/>
    <n v="1179948"/>
    <n v="7"/>
    <x v="0"/>
    <x v="5"/>
    <x v="7"/>
    <x v="51"/>
    <x v="1"/>
    <x v="2"/>
    <x v="0"/>
    <x v="11"/>
    <x v="1"/>
    <x v="2"/>
  </r>
  <r>
    <x v="1856"/>
    <x v="638"/>
    <x v="552"/>
    <x v="1"/>
    <x v="737"/>
    <n v="0"/>
    <n v="1460185.6500000001"/>
    <n v="604723.35"/>
    <n v="5"/>
    <x v="1"/>
    <x v="5"/>
    <x v="7"/>
    <x v="51"/>
    <x v="1"/>
    <x v="2"/>
    <x v="0"/>
    <x v="2"/>
    <x v="1"/>
    <x v="2"/>
  </r>
  <r>
    <x v="1857"/>
    <x v="638"/>
    <x v="165"/>
    <x v="0"/>
    <x v="1143"/>
    <n v="0"/>
    <n v="1843668.75"/>
    <n v="88496.1"/>
    <n v="5"/>
    <x v="0"/>
    <x v="2"/>
    <x v="40"/>
    <x v="135"/>
    <x v="1"/>
    <x v="0"/>
    <x v="0"/>
    <x v="14"/>
    <x v="1"/>
    <x v="2"/>
  </r>
  <r>
    <x v="1857"/>
    <x v="638"/>
    <x v="165"/>
    <x v="0"/>
    <x v="1226"/>
    <n v="0"/>
    <n v="280237.65000000002"/>
    <n v="132744.15"/>
    <n v="3"/>
    <x v="0"/>
    <x v="2"/>
    <x v="40"/>
    <x v="135"/>
    <x v="1"/>
    <x v="0"/>
    <x v="0"/>
    <x v="7"/>
    <x v="1"/>
    <x v="2"/>
  </r>
  <r>
    <x v="1857"/>
    <x v="638"/>
    <x v="165"/>
    <x v="0"/>
    <x v="646"/>
    <n v="0"/>
    <n v="12713939.700000001"/>
    <n v="2920371.3000000003"/>
    <n v="5"/>
    <x v="1"/>
    <x v="2"/>
    <x v="40"/>
    <x v="135"/>
    <x v="1"/>
    <x v="0"/>
    <x v="2"/>
    <x v="9"/>
    <x v="1"/>
    <x v="2"/>
  </r>
  <r>
    <x v="1858"/>
    <x v="638"/>
    <x v="681"/>
    <x v="3"/>
    <x v="197"/>
    <n v="0"/>
    <n v="339235.05"/>
    <n v="58997.4"/>
    <n v="2"/>
    <x v="0"/>
    <x v="6"/>
    <x v="61"/>
    <x v="134"/>
    <x v="1"/>
    <x v="0"/>
    <x v="0"/>
    <x v="7"/>
    <x v="1"/>
    <x v="2"/>
  </r>
  <r>
    <x v="1859"/>
    <x v="638"/>
    <x v="715"/>
    <x v="1"/>
    <x v="100"/>
    <n v="0"/>
    <n v="1681425.9000000001"/>
    <n v="663720.75"/>
    <n v="6"/>
    <x v="0"/>
    <x v="5"/>
    <x v="16"/>
    <x v="386"/>
    <x v="1"/>
    <x v="0"/>
    <x v="0"/>
    <x v="2"/>
    <x v="1"/>
    <x v="2"/>
  </r>
  <r>
    <x v="1860"/>
    <x v="638"/>
    <x v="397"/>
    <x v="1"/>
    <x v="1093"/>
    <n v="0.1"/>
    <n v="929209.05"/>
    <n v="-14749.35"/>
    <n v="4"/>
    <x v="1"/>
    <x v="1"/>
    <x v="1"/>
    <x v="162"/>
    <x v="0"/>
    <x v="1"/>
    <x v="0"/>
    <x v="2"/>
    <x v="0"/>
    <x v="2"/>
  </r>
  <r>
    <x v="1861"/>
    <x v="639"/>
    <x v="443"/>
    <x v="1"/>
    <x v="1015"/>
    <n v="0"/>
    <n v="1961663.55"/>
    <n v="648971.4"/>
    <n v="3"/>
    <x v="0"/>
    <x v="1"/>
    <x v="1"/>
    <x v="39"/>
    <x v="0"/>
    <x v="1"/>
    <x v="0"/>
    <x v="2"/>
    <x v="1"/>
    <x v="2"/>
  </r>
  <r>
    <x v="1861"/>
    <x v="639"/>
    <x v="443"/>
    <x v="1"/>
    <x v="785"/>
    <n v="0"/>
    <n v="4365807.6000000006"/>
    <n v="737467.5"/>
    <n v="10"/>
    <x v="1"/>
    <x v="1"/>
    <x v="1"/>
    <x v="39"/>
    <x v="0"/>
    <x v="1"/>
    <x v="0"/>
    <x v="5"/>
    <x v="1"/>
    <x v="2"/>
  </r>
  <r>
    <x v="1861"/>
    <x v="639"/>
    <x v="443"/>
    <x v="1"/>
    <x v="807"/>
    <n v="0"/>
    <n v="6843698.4000000004"/>
    <n v="412981.8"/>
    <n v="3"/>
    <x v="1"/>
    <x v="1"/>
    <x v="1"/>
    <x v="39"/>
    <x v="0"/>
    <x v="1"/>
    <x v="2"/>
    <x v="10"/>
    <x v="1"/>
    <x v="2"/>
  </r>
  <r>
    <x v="1862"/>
    <x v="639"/>
    <x v="80"/>
    <x v="0"/>
    <x v="481"/>
    <n v="0.1"/>
    <n v="1622428.5"/>
    <n v="29498.7"/>
    <n v="7"/>
    <x v="1"/>
    <x v="5"/>
    <x v="38"/>
    <x v="67"/>
    <x v="1"/>
    <x v="2"/>
    <x v="0"/>
    <x v="3"/>
    <x v="1"/>
    <x v="2"/>
  </r>
  <r>
    <x v="1863"/>
    <x v="639"/>
    <x v="370"/>
    <x v="3"/>
    <x v="744"/>
    <n v="0"/>
    <n v="3436598.5500000003"/>
    <n v="988206.45000000007"/>
    <n v="8"/>
    <x v="0"/>
    <x v="5"/>
    <x v="16"/>
    <x v="154"/>
    <x v="1"/>
    <x v="1"/>
    <x v="0"/>
    <x v="5"/>
    <x v="1"/>
    <x v="2"/>
  </r>
  <r>
    <x v="1864"/>
    <x v="639"/>
    <x v="169"/>
    <x v="1"/>
    <x v="3"/>
    <n v="0"/>
    <n v="1578180.45"/>
    <n v="132744.15"/>
    <n v="4"/>
    <x v="1"/>
    <x v="13"/>
    <x v="34"/>
    <x v="60"/>
    <x v="0"/>
    <x v="1"/>
    <x v="0"/>
    <x v="2"/>
    <x v="1"/>
    <x v="2"/>
  </r>
  <r>
    <x v="1865"/>
    <x v="639"/>
    <x v="716"/>
    <x v="0"/>
    <x v="848"/>
    <n v="0"/>
    <n v="825963.6"/>
    <n v="132744.15"/>
    <n v="3"/>
    <x v="0"/>
    <x v="1"/>
    <x v="1"/>
    <x v="411"/>
    <x v="0"/>
    <x v="0"/>
    <x v="0"/>
    <x v="4"/>
    <x v="1"/>
    <x v="2"/>
  </r>
  <r>
    <x v="1865"/>
    <x v="639"/>
    <x v="716"/>
    <x v="0"/>
    <x v="108"/>
    <n v="0"/>
    <n v="604723.35"/>
    <n v="162242.85"/>
    <n v="4"/>
    <x v="0"/>
    <x v="1"/>
    <x v="1"/>
    <x v="411"/>
    <x v="0"/>
    <x v="0"/>
    <x v="0"/>
    <x v="3"/>
    <x v="1"/>
    <x v="2"/>
  </r>
  <r>
    <x v="1866"/>
    <x v="640"/>
    <x v="408"/>
    <x v="0"/>
    <x v="1460"/>
    <n v="0"/>
    <n v="2448392.1"/>
    <n v="781715.55"/>
    <n v="4"/>
    <x v="1"/>
    <x v="12"/>
    <x v="33"/>
    <x v="58"/>
    <x v="1"/>
    <x v="0"/>
    <x v="2"/>
    <x v="15"/>
    <x v="1"/>
    <x v="2"/>
  </r>
  <r>
    <x v="1867"/>
    <x v="640"/>
    <x v="717"/>
    <x v="1"/>
    <x v="897"/>
    <n v="0"/>
    <n v="191741.55000000002"/>
    <n v="73746.75"/>
    <n v="1"/>
    <x v="0"/>
    <x v="5"/>
    <x v="16"/>
    <x v="386"/>
    <x v="1"/>
    <x v="1"/>
    <x v="0"/>
    <x v="4"/>
    <x v="1"/>
    <x v="2"/>
  </r>
  <r>
    <x v="1868"/>
    <x v="640"/>
    <x v="58"/>
    <x v="1"/>
    <x v="1461"/>
    <n v="0.1"/>
    <n v="15693308.4"/>
    <n v="3318603.75"/>
    <n v="7"/>
    <x v="1"/>
    <x v="2"/>
    <x v="15"/>
    <x v="55"/>
    <x v="1"/>
    <x v="1"/>
    <x v="1"/>
    <x v="1"/>
    <x v="1"/>
    <x v="2"/>
  </r>
  <r>
    <x v="1868"/>
    <x v="640"/>
    <x v="58"/>
    <x v="1"/>
    <x v="1435"/>
    <n v="0"/>
    <n v="3628340.1"/>
    <n v="501477.9"/>
    <n v="6"/>
    <x v="1"/>
    <x v="2"/>
    <x v="15"/>
    <x v="55"/>
    <x v="1"/>
    <x v="1"/>
    <x v="1"/>
    <x v="16"/>
    <x v="1"/>
    <x v="2"/>
  </r>
  <r>
    <x v="1868"/>
    <x v="640"/>
    <x v="58"/>
    <x v="1"/>
    <x v="1172"/>
    <n v="0.1"/>
    <n v="3303854.4"/>
    <n v="-176992.2"/>
    <n v="4"/>
    <x v="0"/>
    <x v="2"/>
    <x v="15"/>
    <x v="55"/>
    <x v="1"/>
    <x v="1"/>
    <x v="0"/>
    <x v="3"/>
    <x v="1"/>
    <x v="2"/>
  </r>
  <r>
    <x v="1869"/>
    <x v="641"/>
    <x v="236"/>
    <x v="2"/>
    <x v="745"/>
    <n v="0"/>
    <n v="811214.25"/>
    <n v="221240.25"/>
    <n v="2"/>
    <x v="1"/>
    <x v="8"/>
    <x v="52"/>
    <x v="177"/>
    <x v="2"/>
    <x v="1"/>
    <x v="0"/>
    <x v="5"/>
    <x v="1"/>
    <x v="2"/>
  </r>
  <r>
    <x v="1870"/>
    <x v="641"/>
    <x v="718"/>
    <x v="1"/>
    <x v="464"/>
    <n v="0"/>
    <n v="206490.9"/>
    <n v="103245.45"/>
    <n v="2"/>
    <x v="1"/>
    <x v="1"/>
    <x v="1"/>
    <x v="412"/>
    <x v="0"/>
    <x v="1"/>
    <x v="0"/>
    <x v="5"/>
    <x v="1"/>
    <x v="2"/>
  </r>
  <r>
    <x v="1870"/>
    <x v="641"/>
    <x v="718"/>
    <x v="1"/>
    <x v="609"/>
    <n v="0"/>
    <n v="1283193.45"/>
    <n v="339235.05"/>
    <n v="5"/>
    <x v="0"/>
    <x v="1"/>
    <x v="1"/>
    <x v="412"/>
    <x v="0"/>
    <x v="1"/>
    <x v="0"/>
    <x v="14"/>
    <x v="1"/>
    <x v="2"/>
  </r>
  <r>
    <x v="1871"/>
    <x v="641"/>
    <x v="715"/>
    <x v="1"/>
    <x v="1462"/>
    <n v="0"/>
    <n v="1858418.1"/>
    <n v="44248.05"/>
    <n v="3"/>
    <x v="0"/>
    <x v="5"/>
    <x v="16"/>
    <x v="386"/>
    <x v="1"/>
    <x v="0"/>
    <x v="0"/>
    <x v="11"/>
    <x v="1"/>
    <x v="2"/>
  </r>
  <r>
    <x v="1871"/>
    <x v="641"/>
    <x v="715"/>
    <x v="1"/>
    <x v="276"/>
    <n v="0"/>
    <n v="1061953.2"/>
    <n v="309736.35000000003"/>
    <n v="7"/>
    <x v="1"/>
    <x v="5"/>
    <x v="16"/>
    <x v="386"/>
    <x v="1"/>
    <x v="0"/>
    <x v="0"/>
    <x v="3"/>
    <x v="1"/>
    <x v="2"/>
  </r>
  <r>
    <x v="1872"/>
    <x v="641"/>
    <x v="639"/>
    <x v="2"/>
    <x v="597"/>
    <n v="0"/>
    <n v="3569342.7"/>
    <n v="1209446.7"/>
    <n v="8"/>
    <x v="0"/>
    <x v="5"/>
    <x v="7"/>
    <x v="376"/>
    <x v="1"/>
    <x v="1"/>
    <x v="0"/>
    <x v="2"/>
    <x v="1"/>
    <x v="2"/>
  </r>
  <r>
    <x v="1872"/>
    <x v="641"/>
    <x v="639"/>
    <x v="2"/>
    <x v="102"/>
    <n v="0"/>
    <n v="840712.95000000007"/>
    <n v="191741.55000000002"/>
    <n v="3"/>
    <x v="1"/>
    <x v="5"/>
    <x v="7"/>
    <x v="376"/>
    <x v="1"/>
    <x v="1"/>
    <x v="0"/>
    <x v="2"/>
    <x v="1"/>
    <x v="2"/>
  </r>
  <r>
    <x v="1873"/>
    <x v="641"/>
    <x v="719"/>
    <x v="2"/>
    <x v="718"/>
    <n v="0.5"/>
    <n v="1032454.5"/>
    <n v="-457229.85000000003"/>
    <n v="9"/>
    <x v="0"/>
    <x v="6"/>
    <x v="37"/>
    <x v="130"/>
    <x v="1"/>
    <x v="2"/>
    <x v="0"/>
    <x v="5"/>
    <x v="0"/>
    <x v="2"/>
  </r>
  <r>
    <x v="1874"/>
    <x v="641"/>
    <x v="720"/>
    <x v="3"/>
    <x v="914"/>
    <n v="0.5"/>
    <n v="7536917.8500000006"/>
    <n v="-6637207.5"/>
    <n v="6"/>
    <x v="0"/>
    <x v="6"/>
    <x v="47"/>
    <x v="413"/>
    <x v="1"/>
    <x v="0"/>
    <x v="1"/>
    <x v="1"/>
    <x v="0"/>
    <x v="2"/>
  </r>
  <r>
    <x v="1874"/>
    <x v="641"/>
    <x v="720"/>
    <x v="3"/>
    <x v="753"/>
    <n v="0.5"/>
    <n v="37920578.850000001"/>
    <n v="-32610812.850000001"/>
    <n v="11"/>
    <x v="1"/>
    <x v="6"/>
    <x v="47"/>
    <x v="413"/>
    <x v="1"/>
    <x v="0"/>
    <x v="1"/>
    <x v="8"/>
    <x v="0"/>
    <x v="2"/>
  </r>
  <r>
    <x v="1875"/>
    <x v="642"/>
    <x v="307"/>
    <x v="1"/>
    <x v="1206"/>
    <n v="0"/>
    <n v="162242.85"/>
    <n v="29498.7"/>
    <n v="1"/>
    <x v="0"/>
    <x v="8"/>
    <x v="20"/>
    <x v="29"/>
    <x v="2"/>
    <x v="1"/>
    <x v="0"/>
    <x v="4"/>
    <x v="1"/>
    <x v="2"/>
  </r>
  <r>
    <x v="1875"/>
    <x v="642"/>
    <x v="307"/>
    <x v="1"/>
    <x v="1438"/>
    <n v="0"/>
    <n v="501477.9"/>
    <n v="58997.4"/>
    <n v="3"/>
    <x v="0"/>
    <x v="8"/>
    <x v="20"/>
    <x v="29"/>
    <x v="2"/>
    <x v="1"/>
    <x v="0"/>
    <x v="7"/>
    <x v="1"/>
    <x v="2"/>
  </r>
  <r>
    <x v="1876"/>
    <x v="643"/>
    <x v="155"/>
    <x v="1"/>
    <x v="657"/>
    <n v="0.1"/>
    <n v="1961663.55"/>
    <n v="-58997.4"/>
    <n v="3"/>
    <x v="1"/>
    <x v="1"/>
    <x v="1"/>
    <x v="128"/>
    <x v="0"/>
    <x v="1"/>
    <x v="1"/>
    <x v="8"/>
    <x v="1"/>
    <x v="2"/>
  </r>
  <r>
    <x v="1876"/>
    <x v="643"/>
    <x v="155"/>
    <x v="1"/>
    <x v="874"/>
    <n v="0"/>
    <n v="235989.6"/>
    <n v="103245.45"/>
    <n v="2"/>
    <x v="0"/>
    <x v="1"/>
    <x v="1"/>
    <x v="128"/>
    <x v="0"/>
    <x v="1"/>
    <x v="0"/>
    <x v="5"/>
    <x v="1"/>
    <x v="2"/>
  </r>
  <r>
    <x v="1877"/>
    <x v="643"/>
    <x v="20"/>
    <x v="1"/>
    <x v="1091"/>
    <n v="0"/>
    <n v="5073776.4000000004"/>
    <n v="2182903.8000000003"/>
    <n v="7"/>
    <x v="1"/>
    <x v="3"/>
    <x v="13"/>
    <x v="19"/>
    <x v="2"/>
    <x v="2"/>
    <x v="0"/>
    <x v="5"/>
    <x v="1"/>
    <x v="2"/>
  </r>
  <r>
    <x v="1878"/>
    <x v="643"/>
    <x v="336"/>
    <x v="1"/>
    <x v="775"/>
    <n v="0.1"/>
    <n v="8318633.4000000004"/>
    <n v="1017705.15"/>
    <n v="9"/>
    <x v="0"/>
    <x v="5"/>
    <x v="79"/>
    <x v="237"/>
    <x v="1"/>
    <x v="0"/>
    <x v="1"/>
    <x v="8"/>
    <x v="1"/>
    <x v="2"/>
  </r>
  <r>
    <x v="1879"/>
    <x v="644"/>
    <x v="524"/>
    <x v="1"/>
    <x v="11"/>
    <n v="0.5"/>
    <n v="3067864.8000000003"/>
    <n v="-1474935"/>
    <n v="9"/>
    <x v="0"/>
    <x v="10"/>
    <x v="44"/>
    <x v="322"/>
    <x v="0"/>
    <x v="2"/>
    <x v="0"/>
    <x v="2"/>
    <x v="1"/>
    <x v="2"/>
  </r>
  <r>
    <x v="1880"/>
    <x v="645"/>
    <x v="635"/>
    <x v="2"/>
    <x v="73"/>
    <n v="0"/>
    <n v="2271399.9"/>
    <n v="412981.8"/>
    <n v="7"/>
    <x v="0"/>
    <x v="2"/>
    <x v="15"/>
    <x v="55"/>
    <x v="1"/>
    <x v="1"/>
    <x v="0"/>
    <x v="2"/>
    <x v="1"/>
    <x v="2"/>
  </r>
  <r>
    <x v="1880"/>
    <x v="645"/>
    <x v="635"/>
    <x v="2"/>
    <x v="475"/>
    <n v="0.15"/>
    <n v="8362881.4500000002"/>
    <n v="2654883"/>
    <n v="8"/>
    <x v="1"/>
    <x v="2"/>
    <x v="15"/>
    <x v="55"/>
    <x v="1"/>
    <x v="1"/>
    <x v="2"/>
    <x v="9"/>
    <x v="1"/>
    <x v="2"/>
  </r>
  <r>
    <x v="1881"/>
    <x v="645"/>
    <x v="38"/>
    <x v="0"/>
    <x v="546"/>
    <n v="0"/>
    <n v="4896784.2"/>
    <n v="1755172.6500000001"/>
    <n v="7"/>
    <x v="0"/>
    <x v="8"/>
    <x v="11"/>
    <x v="37"/>
    <x v="2"/>
    <x v="2"/>
    <x v="0"/>
    <x v="14"/>
    <x v="1"/>
    <x v="2"/>
  </r>
  <r>
    <x v="1882"/>
    <x v="645"/>
    <x v="591"/>
    <x v="3"/>
    <x v="1459"/>
    <n v="0.1"/>
    <n v="1946914.2"/>
    <n v="678470.1"/>
    <n v="4"/>
    <x v="0"/>
    <x v="6"/>
    <x v="8"/>
    <x v="113"/>
    <x v="1"/>
    <x v="1"/>
    <x v="0"/>
    <x v="11"/>
    <x v="0"/>
    <x v="2"/>
  </r>
  <r>
    <x v="1882"/>
    <x v="645"/>
    <x v="591"/>
    <x v="3"/>
    <x v="483"/>
    <n v="0.1"/>
    <n v="648971.4"/>
    <n v="-73746.75"/>
    <n v="1"/>
    <x v="0"/>
    <x v="6"/>
    <x v="8"/>
    <x v="113"/>
    <x v="1"/>
    <x v="1"/>
    <x v="0"/>
    <x v="3"/>
    <x v="0"/>
    <x v="2"/>
  </r>
  <r>
    <x v="1882"/>
    <x v="645"/>
    <x v="591"/>
    <x v="3"/>
    <x v="595"/>
    <n v="0.1"/>
    <n v="11032513.800000001"/>
    <n v="4174066.0500000003"/>
    <n v="4"/>
    <x v="0"/>
    <x v="6"/>
    <x v="8"/>
    <x v="113"/>
    <x v="1"/>
    <x v="1"/>
    <x v="0"/>
    <x v="3"/>
    <x v="0"/>
    <x v="2"/>
  </r>
  <r>
    <x v="1882"/>
    <x v="645"/>
    <x v="591"/>
    <x v="3"/>
    <x v="777"/>
    <n v="0.15"/>
    <n v="3156360.9"/>
    <n v="265488.3"/>
    <n v="2"/>
    <x v="0"/>
    <x v="6"/>
    <x v="8"/>
    <x v="113"/>
    <x v="1"/>
    <x v="1"/>
    <x v="2"/>
    <x v="10"/>
    <x v="0"/>
    <x v="2"/>
  </r>
  <r>
    <x v="1883"/>
    <x v="646"/>
    <x v="576"/>
    <x v="1"/>
    <x v="1267"/>
    <n v="0"/>
    <n v="3156360.9"/>
    <n v="1548681.75"/>
    <n v="7"/>
    <x v="1"/>
    <x v="1"/>
    <x v="1"/>
    <x v="345"/>
    <x v="0"/>
    <x v="1"/>
    <x v="0"/>
    <x v="14"/>
    <x v="1"/>
    <x v="2"/>
  </r>
  <r>
    <x v="1883"/>
    <x v="646"/>
    <x v="576"/>
    <x v="1"/>
    <x v="1198"/>
    <n v="0.1"/>
    <n v="17050248.600000001"/>
    <n v="3407099.85"/>
    <n v="10"/>
    <x v="1"/>
    <x v="1"/>
    <x v="1"/>
    <x v="345"/>
    <x v="0"/>
    <x v="1"/>
    <x v="0"/>
    <x v="3"/>
    <x v="1"/>
    <x v="2"/>
  </r>
  <r>
    <x v="1884"/>
    <x v="646"/>
    <x v="478"/>
    <x v="0"/>
    <x v="222"/>
    <n v="0"/>
    <n v="39808495.649999999"/>
    <n v="13126921.5"/>
    <n v="9"/>
    <x v="0"/>
    <x v="8"/>
    <x v="83"/>
    <x v="301"/>
    <x v="2"/>
    <x v="1"/>
    <x v="0"/>
    <x v="11"/>
    <x v="1"/>
    <x v="2"/>
  </r>
  <r>
    <x v="1885"/>
    <x v="646"/>
    <x v="141"/>
    <x v="1"/>
    <x v="1272"/>
    <n v="0.5"/>
    <n v="265488.3"/>
    <n v="-88496.1"/>
    <n v="3"/>
    <x v="1"/>
    <x v="2"/>
    <x v="26"/>
    <x v="117"/>
    <x v="1"/>
    <x v="1"/>
    <x v="0"/>
    <x v="7"/>
    <x v="0"/>
    <x v="2"/>
  </r>
  <r>
    <x v="1886"/>
    <x v="647"/>
    <x v="128"/>
    <x v="0"/>
    <x v="984"/>
    <n v="0"/>
    <n v="8628369.75"/>
    <n v="1297942.8"/>
    <n v="4"/>
    <x v="1"/>
    <x v="2"/>
    <x v="2"/>
    <x v="107"/>
    <x v="1"/>
    <x v="1"/>
    <x v="1"/>
    <x v="1"/>
    <x v="1"/>
    <x v="2"/>
  </r>
  <r>
    <x v="1886"/>
    <x v="647"/>
    <x v="128"/>
    <x v="0"/>
    <x v="102"/>
    <n v="0"/>
    <n v="1135699.95"/>
    <n v="250738.95"/>
    <n v="4"/>
    <x v="0"/>
    <x v="2"/>
    <x v="2"/>
    <x v="107"/>
    <x v="1"/>
    <x v="1"/>
    <x v="0"/>
    <x v="2"/>
    <x v="1"/>
    <x v="2"/>
  </r>
  <r>
    <x v="1886"/>
    <x v="647"/>
    <x v="128"/>
    <x v="0"/>
    <x v="1051"/>
    <n v="0"/>
    <n v="589974"/>
    <n v="147493.5"/>
    <n v="2"/>
    <x v="0"/>
    <x v="2"/>
    <x v="2"/>
    <x v="107"/>
    <x v="1"/>
    <x v="1"/>
    <x v="0"/>
    <x v="2"/>
    <x v="1"/>
    <x v="2"/>
  </r>
  <r>
    <x v="1886"/>
    <x v="647"/>
    <x v="128"/>
    <x v="0"/>
    <x v="1295"/>
    <n v="0"/>
    <n v="442480.5"/>
    <n v="176992.2"/>
    <n v="2"/>
    <x v="0"/>
    <x v="2"/>
    <x v="2"/>
    <x v="107"/>
    <x v="1"/>
    <x v="1"/>
    <x v="0"/>
    <x v="4"/>
    <x v="1"/>
    <x v="2"/>
  </r>
  <r>
    <x v="1886"/>
    <x v="647"/>
    <x v="128"/>
    <x v="0"/>
    <x v="55"/>
    <n v="0"/>
    <n v="1091451.9000000001"/>
    <n v="58997.4"/>
    <n v="4"/>
    <x v="1"/>
    <x v="2"/>
    <x v="2"/>
    <x v="107"/>
    <x v="1"/>
    <x v="1"/>
    <x v="0"/>
    <x v="0"/>
    <x v="1"/>
    <x v="2"/>
  </r>
  <r>
    <x v="1887"/>
    <x v="647"/>
    <x v="210"/>
    <x v="1"/>
    <x v="943"/>
    <n v="0.5"/>
    <n v="412981.8"/>
    <n v="-14749.35"/>
    <n v="3"/>
    <x v="0"/>
    <x v="8"/>
    <x v="67"/>
    <x v="164"/>
    <x v="2"/>
    <x v="1"/>
    <x v="0"/>
    <x v="14"/>
    <x v="0"/>
    <x v="2"/>
  </r>
  <r>
    <x v="1888"/>
    <x v="648"/>
    <x v="289"/>
    <x v="1"/>
    <x v="557"/>
    <n v="0.5"/>
    <n v="825963.6"/>
    <n v="-648971.4"/>
    <n v="4"/>
    <x v="0"/>
    <x v="2"/>
    <x v="15"/>
    <x v="213"/>
    <x v="1"/>
    <x v="0"/>
    <x v="0"/>
    <x v="2"/>
    <x v="1"/>
    <x v="2"/>
  </r>
  <r>
    <x v="1889"/>
    <x v="648"/>
    <x v="94"/>
    <x v="1"/>
    <x v="920"/>
    <n v="0"/>
    <n v="4115068.65"/>
    <n v="1032454.5"/>
    <n v="2"/>
    <x v="0"/>
    <x v="3"/>
    <x v="45"/>
    <x v="81"/>
    <x v="2"/>
    <x v="1"/>
    <x v="2"/>
    <x v="10"/>
    <x v="1"/>
    <x v="2"/>
  </r>
  <r>
    <x v="1890"/>
    <x v="648"/>
    <x v="41"/>
    <x v="1"/>
    <x v="612"/>
    <n v="0"/>
    <n v="3628340.1"/>
    <n v="1091451.9000000001"/>
    <n v="8"/>
    <x v="0"/>
    <x v="2"/>
    <x v="26"/>
    <x v="40"/>
    <x v="1"/>
    <x v="1"/>
    <x v="2"/>
    <x v="15"/>
    <x v="1"/>
    <x v="2"/>
  </r>
  <r>
    <x v="1891"/>
    <x v="649"/>
    <x v="555"/>
    <x v="1"/>
    <x v="545"/>
    <n v="0.1"/>
    <n v="5707998.4500000002"/>
    <n v="766966.20000000007"/>
    <n v="3"/>
    <x v="1"/>
    <x v="5"/>
    <x v="38"/>
    <x v="67"/>
    <x v="1"/>
    <x v="1"/>
    <x v="1"/>
    <x v="1"/>
    <x v="1"/>
    <x v="2"/>
  </r>
  <r>
    <x v="1891"/>
    <x v="649"/>
    <x v="555"/>
    <x v="1"/>
    <x v="637"/>
    <n v="0.1"/>
    <n v="11578239.75"/>
    <n v="3982324.5"/>
    <n v="2"/>
    <x v="1"/>
    <x v="5"/>
    <x v="38"/>
    <x v="67"/>
    <x v="1"/>
    <x v="1"/>
    <x v="1"/>
    <x v="1"/>
    <x v="1"/>
    <x v="2"/>
  </r>
  <r>
    <x v="1891"/>
    <x v="649"/>
    <x v="555"/>
    <x v="1"/>
    <x v="1463"/>
    <n v="0"/>
    <n v="870211.65"/>
    <n v="398232.45"/>
    <n v="2"/>
    <x v="1"/>
    <x v="5"/>
    <x v="38"/>
    <x v="67"/>
    <x v="1"/>
    <x v="1"/>
    <x v="0"/>
    <x v="0"/>
    <x v="1"/>
    <x v="2"/>
  </r>
  <r>
    <x v="1891"/>
    <x v="649"/>
    <x v="555"/>
    <x v="1"/>
    <x v="1464"/>
    <n v="0"/>
    <n v="3333353.1"/>
    <n v="206490.9"/>
    <n v="6"/>
    <x v="0"/>
    <x v="5"/>
    <x v="38"/>
    <x v="67"/>
    <x v="1"/>
    <x v="1"/>
    <x v="0"/>
    <x v="12"/>
    <x v="1"/>
    <x v="2"/>
  </r>
  <r>
    <x v="1891"/>
    <x v="649"/>
    <x v="555"/>
    <x v="1"/>
    <x v="1108"/>
    <n v="0"/>
    <n v="12669691.65"/>
    <n v="634222.05000000005"/>
    <n v="6"/>
    <x v="1"/>
    <x v="5"/>
    <x v="38"/>
    <x v="67"/>
    <x v="1"/>
    <x v="1"/>
    <x v="2"/>
    <x v="10"/>
    <x v="1"/>
    <x v="2"/>
  </r>
  <r>
    <x v="1892"/>
    <x v="650"/>
    <x v="365"/>
    <x v="1"/>
    <x v="622"/>
    <n v="0"/>
    <n v="2020660.95"/>
    <n v="929209.05"/>
    <n v="3"/>
    <x v="1"/>
    <x v="1"/>
    <x v="1"/>
    <x v="250"/>
    <x v="0"/>
    <x v="2"/>
    <x v="0"/>
    <x v="2"/>
    <x v="1"/>
    <x v="2"/>
  </r>
  <r>
    <x v="1892"/>
    <x v="650"/>
    <x v="365"/>
    <x v="1"/>
    <x v="1465"/>
    <n v="0"/>
    <n v="575224.65"/>
    <n v="58997.4"/>
    <n v="2"/>
    <x v="0"/>
    <x v="1"/>
    <x v="1"/>
    <x v="250"/>
    <x v="0"/>
    <x v="2"/>
    <x v="0"/>
    <x v="14"/>
    <x v="1"/>
    <x v="2"/>
  </r>
  <r>
    <x v="1893"/>
    <x v="650"/>
    <x v="325"/>
    <x v="1"/>
    <x v="387"/>
    <n v="0"/>
    <n v="1725673.95"/>
    <n v="88496.1"/>
    <n v="4"/>
    <x v="1"/>
    <x v="2"/>
    <x v="57"/>
    <x v="230"/>
    <x v="1"/>
    <x v="1"/>
    <x v="0"/>
    <x v="2"/>
    <x v="1"/>
    <x v="2"/>
  </r>
  <r>
    <x v="1894"/>
    <x v="651"/>
    <x v="412"/>
    <x v="0"/>
    <x v="1058"/>
    <n v="0"/>
    <n v="1194697.3500000001"/>
    <n v="427731.15"/>
    <n v="5"/>
    <x v="1"/>
    <x v="1"/>
    <x v="1"/>
    <x v="271"/>
    <x v="0"/>
    <x v="2"/>
    <x v="0"/>
    <x v="4"/>
    <x v="1"/>
    <x v="2"/>
  </r>
  <r>
    <x v="1895"/>
    <x v="651"/>
    <x v="605"/>
    <x v="1"/>
    <x v="7"/>
    <n v="0"/>
    <n v="5088525.75"/>
    <n v="1578180.45"/>
    <n v="2"/>
    <x v="0"/>
    <x v="5"/>
    <x v="27"/>
    <x v="86"/>
    <x v="1"/>
    <x v="1"/>
    <x v="1"/>
    <x v="1"/>
    <x v="1"/>
    <x v="2"/>
  </r>
  <r>
    <x v="1895"/>
    <x v="651"/>
    <x v="605"/>
    <x v="1"/>
    <x v="618"/>
    <n v="0"/>
    <n v="412981.8"/>
    <n v="0"/>
    <n v="1"/>
    <x v="1"/>
    <x v="5"/>
    <x v="27"/>
    <x v="86"/>
    <x v="1"/>
    <x v="1"/>
    <x v="0"/>
    <x v="5"/>
    <x v="1"/>
    <x v="2"/>
  </r>
  <r>
    <x v="1895"/>
    <x v="651"/>
    <x v="605"/>
    <x v="1"/>
    <x v="486"/>
    <n v="0"/>
    <n v="530976.6"/>
    <n v="191741.55000000002"/>
    <n v="5"/>
    <x v="0"/>
    <x v="5"/>
    <x v="27"/>
    <x v="86"/>
    <x v="1"/>
    <x v="1"/>
    <x v="0"/>
    <x v="5"/>
    <x v="1"/>
    <x v="2"/>
  </r>
  <r>
    <x v="1895"/>
    <x v="651"/>
    <x v="605"/>
    <x v="1"/>
    <x v="118"/>
    <n v="0.4"/>
    <n v="884961"/>
    <n v="-383483.10000000003"/>
    <n v="2"/>
    <x v="0"/>
    <x v="5"/>
    <x v="27"/>
    <x v="86"/>
    <x v="1"/>
    <x v="1"/>
    <x v="2"/>
    <x v="9"/>
    <x v="1"/>
    <x v="2"/>
  </r>
  <r>
    <x v="1896"/>
    <x v="651"/>
    <x v="108"/>
    <x v="0"/>
    <x v="317"/>
    <n v="0"/>
    <n v="4174066.0500000003"/>
    <n v="707968.8"/>
    <n v="2"/>
    <x v="0"/>
    <x v="5"/>
    <x v="16"/>
    <x v="91"/>
    <x v="1"/>
    <x v="1"/>
    <x v="0"/>
    <x v="3"/>
    <x v="1"/>
    <x v="2"/>
  </r>
  <r>
    <x v="1897"/>
    <x v="652"/>
    <x v="110"/>
    <x v="1"/>
    <x v="962"/>
    <n v="0"/>
    <n v="2566386.9"/>
    <n v="796464.9"/>
    <n v="3"/>
    <x v="1"/>
    <x v="5"/>
    <x v="16"/>
    <x v="92"/>
    <x v="1"/>
    <x v="2"/>
    <x v="2"/>
    <x v="15"/>
    <x v="1"/>
    <x v="2"/>
  </r>
  <r>
    <x v="1898"/>
    <x v="652"/>
    <x v="379"/>
    <x v="0"/>
    <x v="216"/>
    <n v="0"/>
    <n v="1460185.6500000001"/>
    <n v="162242.85"/>
    <n v="2"/>
    <x v="1"/>
    <x v="2"/>
    <x v="29"/>
    <x v="255"/>
    <x v="1"/>
    <x v="2"/>
    <x v="0"/>
    <x v="5"/>
    <x v="1"/>
    <x v="2"/>
  </r>
  <r>
    <x v="1898"/>
    <x v="652"/>
    <x v="379"/>
    <x v="0"/>
    <x v="1399"/>
    <n v="0"/>
    <n v="4764040.05"/>
    <n v="1047203.85"/>
    <n v="7"/>
    <x v="0"/>
    <x v="2"/>
    <x v="29"/>
    <x v="255"/>
    <x v="1"/>
    <x v="2"/>
    <x v="0"/>
    <x v="12"/>
    <x v="1"/>
    <x v="2"/>
  </r>
  <r>
    <x v="1899"/>
    <x v="652"/>
    <x v="649"/>
    <x v="0"/>
    <x v="1466"/>
    <n v="0"/>
    <n v="2079658.35"/>
    <n v="398232.45"/>
    <n v="6"/>
    <x v="1"/>
    <x v="4"/>
    <x v="6"/>
    <x v="8"/>
    <x v="1"/>
    <x v="2"/>
    <x v="0"/>
    <x v="14"/>
    <x v="1"/>
    <x v="2"/>
  </r>
  <r>
    <x v="1899"/>
    <x v="652"/>
    <x v="649"/>
    <x v="0"/>
    <x v="479"/>
    <n v="0"/>
    <n v="4896784.2"/>
    <n v="781715.55"/>
    <n v="4"/>
    <x v="1"/>
    <x v="4"/>
    <x v="6"/>
    <x v="8"/>
    <x v="1"/>
    <x v="2"/>
    <x v="2"/>
    <x v="15"/>
    <x v="1"/>
    <x v="2"/>
  </r>
  <r>
    <x v="1900"/>
    <x v="653"/>
    <x v="481"/>
    <x v="0"/>
    <x v="628"/>
    <n v="0"/>
    <n v="2654883"/>
    <n v="501477.9"/>
    <n v="6"/>
    <x v="1"/>
    <x v="1"/>
    <x v="1"/>
    <x v="303"/>
    <x v="0"/>
    <x v="2"/>
    <x v="0"/>
    <x v="12"/>
    <x v="1"/>
    <x v="2"/>
  </r>
  <r>
    <x v="1901"/>
    <x v="653"/>
    <x v="312"/>
    <x v="0"/>
    <x v="1135"/>
    <n v="0"/>
    <n v="6076732.2000000002"/>
    <n v="2182903.8000000003"/>
    <n v="3"/>
    <x v="0"/>
    <x v="8"/>
    <x v="20"/>
    <x v="29"/>
    <x v="2"/>
    <x v="2"/>
    <x v="1"/>
    <x v="8"/>
    <x v="1"/>
    <x v="2"/>
  </r>
  <r>
    <x v="1902"/>
    <x v="653"/>
    <x v="719"/>
    <x v="1"/>
    <x v="167"/>
    <n v="0.4"/>
    <n v="2271399.9"/>
    <n v="117994.8"/>
    <n v="2"/>
    <x v="0"/>
    <x v="6"/>
    <x v="37"/>
    <x v="130"/>
    <x v="1"/>
    <x v="2"/>
    <x v="0"/>
    <x v="3"/>
    <x v="0"/>
    <x v="2"/>
  </r>
  <r>
    <x v="1902"/>
    <x v="653"/>
    <x v="719"/>
    <x v="1"/>
    <x v="860"/>
    <n v="0.4"/>
    <n v="2713880.4"/>
    <n v="-412981.8"/>
    <n v="5"/>
    <x v="0"/>
    <x v="6"/>
    <x v="37"/>
    <x v="130"/>
    <x v="1"/>
    <x v="2"/>
    <x v="0"/>
    <x v="3"/>
    <x v="0"/>
    <x v="2"/>
  </r>
  <r>
    <x v="1902"/>
    <x v="653"/>
    <x v="719"/>
    <x v="1"/>
    <x v="1467"/>
    <n v="0"/>
    <n v="7772907.4500000002"/>
    <n v="1946914.2"/>
    <n v="2"/>
    <x v="0"/>
    <x v="6"/>
    <x v="37"/>
    <x v="130"/>
    <x v="1"/>
    <x v="2"/>
    <x v="2"/>
    <x v="13"/>
    <x v="0"/>
    <x v="2"/>
  </r>
  <r>
    <x v="1903"/>
    <x v="654"/>
    <x v="308"/>
    <x v="2"/>
    <x v="700"/>
    <n v="0"/>
    <n v="796464.9"/>
    <n v="117994.8"/>
    <n v="6"/>
    <x v="1"/>
    <x v="1"/>
    <x v="1"/>
    <x v="39"/>
    <x v="0"/>
    <x v="0"/>
    <x v="0"/>
    <x v="7"/>
    <x v="1"/>
    <x v="2"/>
  </r>
  <r>
    <x v="1904"/>
    <x v="655"/>
    <x v="69"/>
    <x v="0"/>
    <x v="249"/>
    <n v="0.1"/>
    <n v="5250768.6000000006"/>
    <n v="0"/>
    <n v="2"/>
    <x v="0"/>
    <x v="2"/>
    <x v="26"/>
    <x v="65"/>
    <x v="1"/>
    <x v="1"/>
    <x v="0"/>
    <x v="3"/>
    <x v="0"/>
    <x v="2"/>
  </r>
  <r>
    <x v="1905"/>
    <x v="656"/>
    <x v="337"/>
    <x v="2"/>
    <x v="1245"/>
    <n v="0"/>
    <n v="5472008.8500000006"/>
    <n v="604723.35"/>
    <n v="3"/>
    <x v="0"/>
    <x v="5"/>
    <x v="39"/>
    <x v="238"/>
    <x v="1"/>
    <x v="2"/>
    <x v="1"/>
    <x v="1"/>
    <x v="1"/>
    <x v="2"/>
  </r>
  <r>
    <x v="1905"/>
    <x v="656"/>
    <x v="337"/>
    <x v="2"/>
    <x v="1453"/>
    <n v="0"/>
    <n v="38894035.950000003"/>
    <n v="13997133.15"/>
    <n v="5"/>
    <x v="0"/>
    <x v="5"/>
    <x v="39"/>
    <x v="238"/>
    <x v="1"/>
    <x v="2"/>
    <x v="0"/>
    <x v="11"/>
    <x v="1"/>
    <x v="2"/>
  </r>
  <r>
    <x v="1905"/>
    <x v="656"/>
    <x v="337"/>
    <x v="2"/>
    <x v="229"/>
    <n v="0"/>
    <n v="383483.10000000003"/>
    <n v="117994.8"/>
    <n v="2"/>
    <x v="1"/>
    <x v="5"/>
    <x v="39"/>
    <x v="238"/>
    <x v="1"/>
    <x v="2"/>
    <x v="0"/>
    <x v="2"/>
    <x v="1"/>
    <x v="2"/>
  </r>
  <r>
    <x v="1905"/>
    <x v="656"/>
    <x v="337"/>
    <x v="2"/>
    <x v="384"/>
    <n v="0"/>
    <n v="3348102.45"/>
    <n v="1401188.25"/>
    <n v="8"/>
    <x v="1"/>
    <x v="5"/>
    <x v="39"/>
    <x v="238"/>
    <x v="1"/>
    <x v="2"/>
    <x v="0"/>
    <x v="0"/>
    <x v="1"/>
    <x v="2"/>
  </r>
  <r>
    <x v="1905"/>
    <x v="656"/>
    <x v="337"/>
    <x v="2"/>
    <x v="379"/>
    <n v="0"/>
    <n v="2005911.6"/>
    <n v="221240.25"/>
    <n v="4"/>
    <x v="1"/>
    <x v="5"/>
    <x v="39"/>
    <x v="238"/>
    <x v="1"/>
    <x v="2"/>
    <x v="0"/>
    <x v="0"/>
    <x v="1"/>
    <x v="2"/>
  </r>
  <r>
    <x v="1906"/>
    <x v="656"/>
    <x v="508"/>
    <x v="1"/>
    <x v="1141"/>
    <n v="0.1"/>
    <n v="19749379.650000002"/>
    <n v="3289105.0500000003"/>
    <n v="3"/>
    <x v="0"/>
    <x v="1"/>
    <x v="1"/>
    <x v="3"/>
    <x v="0"/>
    <x v="2"/>
    <x v="0"/>
    <x v="11"/>
    <x v="1"/>
    <x v="2"/>
  </r>
  <r>
    <x v="1907"/>
    <x v="656"/>
    <x v="96"/>
    <x v="2"/>
    <x v="689"/>
    <n v="0.1"/>
    <n v="4454303.7"/>
    <n v="1784671.35"/>
    <n v="7"/>
    <x v="0"/>
    <x v="12"/>
    <x v="32"/>
    <x v="48"/>
    <x v="1"/>
    <x v="2"/>
    <x v="0"/>
    <x v="3"/>
    <x v="1"/>
    <x v="2"/>
  </r>
  <r>
    <x v="1908"/>
    <x v="656"/>
    <x v="78"/>
    <x v="1"/>
    <x v="66"/>
    <n v="0"/>
    <n v="353984.4"/>
    <n v="117994.8"/>
    <n v="4"/>
    <x v="0"/>
    <x v="1"/>
    <x v="1"/>
    <x v="12"/>
    <x v="0"/>
    <x v="1"/>
    <x v="0"/>
    <x v="5"/>
    <x v="1"/>
    <x v="2"/>
  </r>
  <r>
    <x v="1909"/>
    <x v="656"/>
    <x v="543"/>
    <x v="1"/>
    <x v="96"/>
    <n v="0"/>
    <n v="6563460.75"/>
    <n v="3082614.15"/>
    <n v="4"/>
    <x v="1"/>
    <x v="5"/>
    <x v="27"/>
    <x v="270"/>
    <x v="1"/>
    <x v="1"/>
    <x v="1"/>
    <x v="16"/>
    <x v="1"/>
    <x v="2"/>
  </r>
  <r>
    <x v="1909"/>
    <x v="656"/>
    <x v="543"/>
    <x v="1"/>
    <x v="1206"/>
    <n v="0"/>
    <n v="471979.2"/>
    <n v="73746.75"/>
    <n v="3"/>
    <x v="1"/>
    <x v="5"/>
    <x v="27"/>
    <x v="270"/>
    <x v="1"/>
    <x v="1"/>
    <x v="0"/>
    <x v="4"/>
    <x v="1"/>
    <x v="2"/>
  </r>
  <r>
    <x v="1909"/>
    <x v="656"/>
    <x v="543"/>
    <x v="1"/>
    <x v="1092"/>
    <n v="0.4"/>
    <n v="4424805"/>
    <n v="-1843668.75"/>
    <n v="3"/>
    <x v="1"/>
    <x v="5"/>
    <x v="27"/>
    <x v="270"/>
    <x v="1"/>
    <x v="1"/>
    <x v="2"/>
    <x v="10"/>
    <x v="1"/>
    <x v="2"/>
  </r>
  <r>
    <x v="1910"/>
    <x v="656"/>
    <x v="386"/>
    <x v="1"/>
    <x v="675"/>
    <n v="0"/>
    <n v="1578180.45"/>
    <n v="132744.15"/>
    <n v="2"/>
    <x v="1"/>
    <x v="8"/>
    <x v="24"/>
    <x v="260"/>
    <x v="2"/>
    <x v="0"/>
    <x v="0"/>
    <x v="2"/>
    <x v="1"/>
    <x v="2"/>
  </r>
  <r>
    <x v="1911"/>
    <x v="656"/>
    <x v="266"/>
    <x v="0"/>
    <x v="919"/>
    <n v="0.15"/>
    <n v="5988236.1000000006"/>
    <n v="-147493.5"/>
    <n v="2"/>
    <x v="1"/>
    <x v="1"/>
    <x v="1"/>
    <x v="196"/>
    <x v="0"/>
    <x v="1"/>
    <x v="2"/>
    <x v="13"/>
    <x v="0"/>
    <x v="2"/>
  </r>
  <r>
    <x v="1911"/>
    <x v="656"/>
    <x v="266"/>
    <x v="0"/>
    <x v="77"/>
    <n v="0.15"/>
    <n v="7876152.9000000004"/>
    <n v="1755172.6500000001"/>
    <n v="7"/>
    <x v="1"/>
    <x v="1"/>
    <x v="1"/>
    <x v="196"/>
    <x v="0"/>
    <x v="1"/>
    <x v="2"/>
    <x v="10"/>
    <x v="0"/>
    <x v="2"/>
  </r>
  <r>
    <x v="1912"/>
    <x v="657"/>
    <x v="482"/>
    <x v="0"/>
    <x v="409"/>
    <n v="0"/>
    <n v="1769922"/>
    <n v="339235.05"/>
    <n v="4"/>
    <x v="1"/>
    <x v="6"/>
    <x v="8"/>
    <x v="304"/>
    <x v="1"/>
    <x v="1"/>
    <x v="0"/>
    <x v="5"/>
    <x v="1"/>
    <x v="2"/>
  </r>
  <r>
    <x v="1913"/>
    <x v="657"/>
    <x v="245"/>
    <x v="3"/>
    <x v="1221"/>
    <n v="0"/>
    <n v="1165198.6500000001"/>
    <n v="575224.65"/>
    <n v="3"/>
    <x v="1"/>
    <x v="8"/>
    <x v="20"/>
    <x v="29"/>
    <x v="2"/>
    <x v="1"/>
    <x v="0"/>
    <x v="14"/>
    <x v="1"/>
    <x v="2"/>
  </r>
  <r>
    <x v="1914"/>
    <x v="658"/>
    <x v="134"/>
    <x v="2"/>
    <x v="1468"/>
    <n v="0"/>
    <n v="589974"/>
    <n v="191741.55000000002"/>
    <n v="3"/>
    <x v="1"/>
    <x v="2"/>
    <x v="15"/>
    <x v="112"/>
    <x v="1"/>
    <x v="2"/>
    <x v="0"/>
    <x v="0"/>
    <x v="1"/>
    <x v="2"/>
  </r>
  <r>
    <x v="1914"/>
    <x v="658"/>
    <x v="134"/>
    <x v="2"/>
    <x v="1469"/>
    <n v="0.15"/>
    <n v="10560534.6"/>
    <n v="1489684.35"/>
    <n v="5"/>
    <x v="1"/>
    <x v="2"/>
    <x v="15"/>
    <x v="112"/>
    <x v="1"/>
    <x v="2"/>
    <x v="2"/>
    <x v="9"/>
    <x v="1"/>
    <x v="2"/>
  </r>
  <r>
    <x v="1915"/>
    <x v="658"/>
    <x v="369"/>
    <x v="1"/>
    <x v="1470"/>
    <n v="0.1"/>
    <n v="3893828.4"/>
    <n v="44248.05"/>
    <n v="2"/>
    <x v="0"/>
    <x v="5"/>
    <x v="27"/>
    <x v="86"/>
    <x v="1"/>
    <x v="1"/>
    <x v="2"/>
    <x v="13"/>
    <x v="1"/>
    <x v="2"/>
  </r>
  <r>
    <x v="1916"/>
    <x v="658"/>
    <x v="17"/>
    <x v="2"/>
    <x v="186"/>
    <n v="0.5"/>
    <n v="294987"/>
    <n v="-58997.4"/>
    <n v="3"/>
    <x v="0"/>
    <x v="7"/>
    <x v="10"/>
    <x v="16"/>
    <x v="0"/>
    <x v="0"/>
    <x v="0"/>
    <x v="5"/>
    <x v="0"/>
    <x v="2"/>
  </r>
  <r>
    <x v="1916"/>
    <x v="658"/>
    <x v="17"/>
    <x v="2"/>
    <x v="552"/>
    <n v="0.5"/>
    <n v="516227.25"/>
    <n v="-486728.55"/>
    <n v="2"/>
    <x v="0"/>
    <x v="7"/>
    <x v="10"/>
    <x v="16"/>
    <x v="0"/>
    <x v="0"/>
    <x v="0"/>
    <x v="14"/>
    <x v="0"/>
    <x v="2"/>
  </r>
  <r>
    <x v="1916"/>
    <x v="658"/>
    <x v="17"/>
    <x v="2"/>
    <x v="912"/>
    <n v="0.5"/>
    <n v="7109186.7000000002"/>
    <n v="-2138655.75"/>
    <n v="3"/>
    <x v="1"/>
    <x v="7"/>
    <x v="10"/>
    <x v="16"/>
    <x v="0"/>
    <x v="0"/>
    <x v="2"/>
    <x v="13"/>
    <x v="0"/>
    <x v="2"/>
  </r>
  <r>
    <x v="1917"/>
    <x v="659"/>
    <x v="538"/>
    <x v="2"/>
    <x v="1471"/>
    <n v="0"/>
    <n v="560475.30000000005"/>
    <n v="88496.1"/>
    <n v="2"/>
    <x v="1"/>
    <x v="5"/>
    <x v="79"/>
    <x v="329"/>
    <x v="1"/>
    <x v="1"/>
    <x v="1"/>
    <x v="16"/>
    <x v="1"/>
    <x v="2"/>
  </r>
  <r>
    <x v="1917"/>
    <x v="659"/>
    <x v="538"/>
    <x v="2"/>
    <x v="861"/>
    <n v="0.15"/>
    <n v="2020660.95"/>
    <n v="-88496.1"/>
    <n v="1"/>
    <x v="1"/>
    <x v="5"/>
    <x v="79"/>
    <x v="329"/>
    <x v="1"/>
    <x v="1"/>
    <x v="2"/>
    <x v="9"/>
    <x v="1"/>
    <x v="2"/>
  </r>
  <r>
    <x v="1917"/>
    <x v="659"/>
    <x v="538"/>
    <x v="2"/>
    <x v="839"/>
    <n v="0.15"/>
    <n v="23938195.050000001"/>
    <n v="1976412.9000000001"/>
    <n v="3"/>
    <x v="1"/>
    <x v="5"/>
    <x v="79"/>
    <x v="329"/>
    <x v="1"/>
    <x v="1"/>
    <x v="2"/>
    <x v="10"/>
    <x v="1"/>
    <x v="2"/>
  </r>
  <r>
    <x v="1918"/>
    <x v="659"/>
    <x v="684"/>
    <x v="1"/>
    <x v="1472"/>
    <n v="0"/>
    <n v="4867285.5"/>
    <n v="235989.6"/>
    <n v="3"/>
    <x v="0"/>
    <x v="3"/>
    <x v="93"/>
    <x v="397"/>
    <x v="2"/>
    <x v="2"/>
    <x v="1"/>
    <x v="16"/>
    <x v="1"/>
    <x v="2"/>
  </r>
  <r>
    <x v="1918"/>
    <x v="659"/>
    <x v="684"/>
    <x v="1"/>
    <x v="737"/>
    <n v="0"/>
    <n v="1165198.6500000001"/>
    <n v="486728.55"/>
    <n v="4"/>
    <x v="1"/>
    <x v="3"/>
    <x v="93"/>
    <x v="397"/>
    <x v="2"/>
    <x v="2"/>
    <x v="0"/>
    <x v="2"/>
    <x v="1"/>
    <x v="2"/>
  </r>
  <r>
    <x v="1918"/>
    <x v="659"/>
    <x v="684"/>
    <x v="1"/>
    <x v="1196"/>
    <n v="0"/>
    <n v="18082703.100000001"/>
    <n v="6150478.9500000002"/>
    <n v="5"/>
    <x v="0"/>
    <x v="3"/>
    <x v="93"/>
    <x v="397"/>
    <x v="2"/>
    <x v="2"/>
    <x v="2"/>
    <x v="13"/>
    <x v="1"/>
    <x v="2"/>
  </r>
  <r>
    <x v="1919"/>
    <x v="659"/>
    <x v="160"/>
    <x v="1"/>
    <x v="1443"/>
    <n v="0.5"/>
    <n v="634222.05000000005"/>
    <n v="-14749.35"/>
    <n v="3"/>
    <x v="1"/>
    <x v="2"/>
    <x v="15"/>
    <x v="132"/>
    <x v="1"/>
    <x v="1"/>
    <x v="0"/>
    <x v="14"/>
    <x v="0"/>
    <x v="2"/>
  </r>
  <r>
    <x v="1920"/>
    <x v="660"/>
    <x v="721"/>
    <x v="3"/>
    <x v="655"/>
    <n v="0"/>
    <n v="3834831"/>
    <n v="840712.95000000007"/>
    <n v="5"/>
    <x v="1"/>
    <x v="2"/>
    <x v="2"/>
    <x v="414"/>
    <x v="1"/>
    <x v="0"/>
    <x v="1"/>
    <x v="16"/>
    <x v="1"/>
    <x v="2"/>
  </r>
  <r>
    <x v="1921"/>
    <x v="661"/>
    <x v="534"/>
    <x v="0"/>
    <x v="591"/>
    <n v="0"/>
    <n v="280237.65000000002"/>
    <n v="117994.8"/>
    <n v="4"/>
    <x v="1"/>
    <x v="11"/>
    <x v="22"/>
    <x v="326"/>
    <x v="2"/>
    <x v="2"/>
    <x v="0"/>
    <x v="5"/>
    <x v="1"/>
    <x v="2"/>
  </r>
  <r>
    <x v="1921"/>
    <x v="661"/>
    <x v="534"/>
    <x v="0"/>
    <x v="324"/>
    <n v="0"/>
    <n v="176992.2"/>
    <n v="44248.05"/>
    <n v="1"/>
    <x v="0"/>
    <x v="11"/>
    <x v="22"/>
    <x v="326"/>
    <x v="2"/>
    <x v="2"/>
    <x v="0"/>
    <x v="5"/>
    <x v="1"/>
    <x v="2"/>
  </r>
  <r>
    <x v="1921"/>
    <x v="661"/>
    <x v="534"/>
    <x v="0"/>
    <x v="249"/>
    <n v="0.4"/>
    <n v="8761113.9000000004"/>
    <n v="-4380556.95"/>
    <n v="5"/>
    <x v="1"/>
    <x v="11"/>
    <x v="22"/>
    <x v="326"/>
    <x v="2"/>
    <x v="2"/>
    <x v="0"/>
    <x v="3"/>
    <x v="1"/>
    <x v="2"/>
  </r>
  <r>
    <x v="1922"/>
    <x v="662"/>
    <x v="65"/>
    <x v="1"/>
    <x v="1473"/>
    <n v="0"/>
    <n v="368733.75"/>
    <n v="29498.7"/>
    <n v="3"/>
    <x v="1"/>
    <x v="3"/>
    <x v="35"/>
    <x v="61"/>
    <x v="2"/>
    <x v="2"/>
    <x v="0"/>
    <x v="7"/>
    <x v="1"/>
    <x v="2"/>
  </r>
  <r>
    <x v="1922"/>
    <x v="662"/>
    <x v="65"/>
    <x v="1"/>
    <x v="1249"/>
    <n v="0"/>
    <n v="7551667.2000000002"/>
    <n v="3023616.75"/>
    <n v="2"/>
    <x v="1"/>
    <x v="3"/>
    <x v="35"/>
    <x v="61"/>
    <x v="2"/>
    <x v="2"/>
    <x v="2"/>
    <x v="15"/>
    <x v="1"/>
    <x v="2"/>
  </r>
  <r>
    <x v="1923"/>
    <x v="662"/>
    <x v="352"/>
    <x v="1"/>
    <x v="144"/>
    <n v="0.1"/>
    <n v="7477920.4500000002"/>
    <n v="2581136.25"/>
    <n v="4"/>
    <x v="0"/>
    <x v="8"/>
    <x v="20"/>
    <x v="29"/>
    <x v="2"/>
    <x v="1"/>
    <x v="1"/>
    <x v="8"/>
    <x v="1"/>
    <x v="2"/>
  </r>
  <r>
    <x v="1924"/>
    <x v="662"/>
    <x v="550"/>
    <x v="1"/>
    <x v="852"/>
    <n v="0"/>
    <n v="2168154.4500000002"/>
    <n v="309736.35000000003"/>
    <n v="3"/>
    <x v="1"/>
    <x v="4"/>
    <x v="6"/>
    <x v="8"/>
    <x v="1"/>
    <x v="1"/>
    <x v="1"/>
    <x v="16"/>
    <x v="1"/>
    <x v="2"/>
  </r>
  <r>
    <x v="1925"/>
    <x v="662"/>
    <x v="722"/>
    <x v="0"/>
    <x v="543"/>
    <n v="0"/>
    <n v="1533932.4000000001"/>
    <n v="280237.65000000002"/>
    <n v="2"/>
    <x v="1"/>
    <x v="9"/>
    <x v="95"/>
    <x v="415"/>
    <x v="1"/>
    <x v="0"/>
    <x v="0"/>
    <x v="5"/>
    <x v="1"/>
    <x v="2"/>
  </r>
  <r>
    <x v="1925"/>
    <x v="662"/>
    <x v="722"/>
    <x v="0"/>
    <x v="628"/>
    <n v="0"/>
    <n v="840712.95000000007"/>
    <n v="398232.45"/>
    <n v="2"/>
    <x v="1"/>
    <x v="9"/>
    <x v="95"/>
    <x v="415"/>
    <x v="1"/>
    <x v="0"/>
    <x v="0"/>
    <x v="12"/>
    <x v="1"/>
    <x v="2"/>
  </r>
  <r>
    <x v="1926"/>
    <x v="663"/>
    <x v="723"/>
    <x v="1"/>
    <x v="234"/>
    <n v="0"/>
    <n v="324485.7"/>
    <n v="58997.4"/>
    <n v="1"/>
    <x v="0"/>
    <x v="8"/>
    <x v="20"/>
    <x v="29"/>
    <x v="2"/>
    <x v="2"/>
    <x v="0"/>
    <x v="2"/>
    <x v="1"/>
    <x v="2"/>
  </r>
  <r>
    <x v="1926"/>
    <x v="663"/>
    <x v="723"/>
    <x v="1"/>
    <x v="1474"/>
    <n v="0"/>
    <n v="2610634.9500000002"/>
    <n v="309736.35000000003"/>
    <n v="6"/>
    <x v="0"/>
    <x v="8"/>
    <x v="20"/>
    <x v="29"/>
    <x v="2"/>
    <x v="2"/>
    <x v="0"/>
    <x v="12"/>
    <x v="1"/>
    <x v="2"/>
  </r>
  <r>
    <x v="1927"/>
    <x v="663"/>
    <x v="505"/>
    <x v="1"/>
    <x v="1156"/>
    <n v="0"/>
    <n v="1076702.55"/>
    <n v="147493.5"/>
    <n v="9"/>
    <x v="0"/>
    <x v="3"/>
    <x v="35"/>
    <x v="61"/>
    <x v="2"/>
    <x v="1"/>
    <x v="0"/>
    <x v="7"/>
    <x v="0"/>
    <x v="2"/>
  </r>
  <r>
    <x v="1927"/>
    <x v="663"/>
    <x v="505"/>
    <x v="1"/>
    <x v="339"/>
    <n v="0"/>
    <n v="6858447.75"/>
    <n v="2064909"/>
    <n v="4"/>
    <x v="1"/>
    <x v="3"/>
    <x v="35"/>
    <x v="61"/>
    <x v="2"/>
    <x v="1"/>
    <x v="2"/>
    <x v="15"/>
    <x v="0"/>
    <x v="2"/>
  </r>
  <r>
    <x v="1927"/>
    <x v="663"/>
    <x v="505"/>
    <x v="1"/>
    <x v="1475"/>
    <n v="0.15"/>
    <n v="6902695.7999999998"/>
    <n v="0"/>
    <n v="3"/>
    <x v="1"/>
    <x v="3"/>
    <x v="35"/>
    <x v="61"/>
    <x v="2"/>
    <x v="1"/>
    <x v="2"/>
    <x v="10"/>
    <x v="0"/>
    <x v="2"/>
  </r>
  <r>
    <x v="1928"/>
    <x v="664"/>
    <x v="51"/>
    <x v="1"/>
    <x v="1300"/>
    <n v="0"/>
    <n v="1563431.1"/>
    <n v="722718.15"/>
    <n v="2"/>
    <x v="0"/>
    <x v="8"/>
    <x v="20"/>
    <x v="49"/>
    <x v="2"/>
    <x v="2"/>
    <x v="0"/>
    <x v="5"/>
    <x v="1"/>
    <x v="2"/>
  </r>
  <r>
    <x v="1928"/>
    <x v="664"/>
    <x v="51"/>
    <x v="1"/>
    <x v="999"/>
    <n v="0"/>
    <n v="781715.55"/>
    <n v="88496.1"/>
    <n v="2"/>
    <x v="0"/>
    <x v="8"/>
    <x v="20"/>
    <x v="49"/>
    <x v="2"/>
    <x v="2"/>
    <x v="0"/>
    <x v="14"/>
    <x v="1"/>
    <x v="2"/>
  </r>
  <r>
    <x v="1928"/>
    <x v="664"/>
    <x v="51"/>
    <x v="1"/>
    <x v="933"/>
    <n v="0.1"/>
    <n v="1932164.85"/>
    <n v="796464.9"/>
    <n v="3"/>
    <x v="1"/>
    <x v="8"/>
    <x v="20"/>
    <x v="49"/>
    <x v="2"/>
    <x v="2"/>
    <x v="0"/>
    <x v="3"/>
    <x v="1"/>
    <x v="2"/>
  </r>
  <r>
    <x v="1929"/>
    <x v="665"/>
    <x v="698"/>
    <x v="1"/>
    <x v="833"/>
    <n v="0"/>
    <n v="398232.45"/>
    <n v="88496.1"/>
    <n v="3"/>
    <x v="1"/>
    <x v="3"/>
    <x v="75"/>
    <x v="227"/>
    <x v="2"/>
    <x v="0"/>
    <x v="0"/>
    <x v="5"/>
    <x v="1"/>
    <x v="2"/>
  </r>
  <r>
    <x v="1930"/>
    <x v="665"/>
    <x v="410"/>
    <x v="0"/>
    <x v="421"/>
    <n v="0.5"/>
    <n v="221240.25"/>
    <n v="-44248.05"/>
    <n v="1"/>
    <x v="1"/>
    <x v="1"/>
    <x v="1"/>
    <x v="269"/>
    <x v="0"/>
    <x v="1"/>
    <x v="0"/>
    <x v="5"/>
    <x v="1"/>
    <x v="2"/>
  </r>
  <r>
    <x v="1931"/>
    <x v="665"/>
    <x v="724"/>
    <x v="2"/>
    <x v="899"/>
    <n v="0.15"/>
    <n v="5707998.4500000002"/>
    <n v="471979.2"/>
    <n v="6"/>
    <x v="1"/>
    <x v="2"/>
    <x v="3"/>
    <x v="32"/>
    <x v="1"/>
    <x v="0"/>
    <x v="2"/>
    <x v="10"/>
    <x v="1"/>
    <x v="2"/>
  </r>
  <r>
    <x v="1932"/>
    <x v="665"/>
    <x v="725"/>
    <x v="2"/>
    <x v="1351"/>
    <n v="0"/>
    <n v="412981.8"/>
    <n v="0"/>
    <n v="3"/>
    <x v="0"/>
    <x v="10"/>
    <x v="96"/>
    <x v="416"/>
    <x v="0"/>
    <x v="1"/>
    <x v="0"/>
    <x v="7"/>
    <x v="0"/>
    <x v="2"/>
  </r>
  <r>
    <x v="1933"/>
    <x v="666"/>
    <x v="657"/>
    <x v="0"/>
    <x v="770"/>
    <n v="0.1"/>
    <n v="4955781.6000000006"/>
    <n v="1651927.2"/>
    <n v="6"/>
    <x v="1"/>
    <x v="6"/>
    <x v="31"/>
    <x v="383"/>
    <x v="1"/>
    <x v="0"/>
    <x v="0"/>
    <x v="3"/>
    <x v="1"/>
    <x v="2"/>
  </r>
  <r>
    <x v="1934"/>
    <x v="667"/>
    <x v="271"/>
    <x v="0"/>
    <x v="158"/>
    <n v="0"/>
    <n v="619472.70000000007"/>
    <n v="235989.6"/>
    <n v="3"/>
    <x v="0"/>
    <x v="14"/>
    <x v="41"/>
    <x v="199"/>
    <x v="0"/>
    <x v="2"/>
    <x v="0"/>
    <x v="4"/>
    <x v="1"/>
    <x v="2"/>
  </r>
  <r>
    <x v="1935"/>
    <x v="667"/>
    <x v="338"/>
    <x v="1"/>
    <x v="264"/>
    <n v="0"/>
    <n v="5177021.8500000006"/>
    <n v="1917415.5"/>
    <n v="8"/>
    <x v="1"/>
    <x v="4"/>
    <x v="6"/>
    <x v="8"/>
    <x v="1"/>
    <x v="1"/>
    <x v="0"/>
    <x v="12"/>
    <x v="1"/>
    <x v="2"/>
  </r>
  <r>
    <x v="1936"/>
    <x v="667"/>
    <x v="90"/>
    <x v="1"/>
    <x v="45"/>
    <n v="0"/>
    <n v="604723.35"/>
    <n v="162242.85"/>
    <n v="7"/>
    <x v="0"/>
    <x v="5"/>
    <x v="43"/>
    <x v="78"/>
    <x v="1"/>
    <x v="2"/>
    <x v="0"/>
    <x v="5"/>
    <x v="1"/>
    <x v="2"/>
  </r>
  <r>
    <x v="1936"/>
    <x v="667"/>
    <x v="90"/>
    <x v="1"/>
    <x v="399"/>
    <n v="0.15"/>
    <n v="4218314.1000000006"/>
    <n v="943958.4"/>
    <n v="2"/>
    <x v="0"/>
    <x v="5"/>
    <x v="43"/>
    <x v="78"/>
    <x v="1"/>
    <x v="2"/>
    <x v="2"/>
    <x v="13"/>
    <x v="1"/>
    <x v="2"/>
  </r>
  <r>
    <x v="1937"/>
    <x v="667"/>
    <x v="270"/>
    <x v="1"/>
    <x v="1257"/>
    <n v="0.5"/>
    <n v="2050159.6500000001"/>
    <n v="-2050159.6500000001"/>
    <n v="5"/>
    <x v="0"/>
    <x v="1"/>
    <x v="1"/>
    <x v="198"/>
    <x v="0"/>
    <x v="0"/>
    <x v="2"/>
    <x v="15"/>
    <x v="0"/>
    <x v="2"/>
  </r>
  <r>
    <x v="1938"/>
    <x v="667"/>
    <x v="421"/>
    <x v="0"/>
    <x v="1260"/>
    <n v="0.7"/>
    <n v="7610664.6000000006"/>
    <n v="-5840742.6000000006"/>
    <n v="2"/>
    <x v="0"/>
    <x v="1"/>
    <x v="1"/>
    <x v="275"/>
    <x v="0"/>
    <x v="2"/>
    <x v="1"/>
    <x v="6"/>
    <x v="0"/>
    <x v="2"/>
  </r>
  <r>
    <x v="1939"/>
    <x v="668"/>
    <x v="214"/>
    <x v="1"/>
    <x v="1105"/>
    <n v="0"/>
    <n v="1858418.1"/>
    <n v="88496.1"/>
    <n v="5"/>
    <x v="0"/>
    <x v="2"/>
    <x v="4"/>
    <x v="6"/>
    <x v="1"/>
    <x v="2"/>
    <x v="1"/>
    <x v="16"/>
    <x v="1"/>
    <x v="2"/>
  </r>
  <r>
    <x v="1939"/>
    <x v="668"/>
    <x v="214"/>
    <x v="1"/>
    <x v="280"/>
    <n v="0"/>
    <n v="2138655.75"/>
    <n v="870211.65"/>
    <n v="5"/>
    <x v="0"/>
    <x v="2"/>
    <x v="4"/>
    <x v="6"/>
    <x v="1"/>
    <x v="2"/>
    <x v="0"/>
    <x v="2"/>
    <x v="1"/>
    <x v="2"/>
  </r>
  <r>
    <x v="1939"/>
    <x v="668"/>
    <x v="214"/>
    <x v="1"/>
    <x v="526"/>
    <n v="0"/>
    <n v="412981.8"/>
    <n v="191741.55000000002"/>
    <n v="3"/>
    <x v="1"/>
    <x v="2"/>
    <x v="4"/>
    <x v="6"/>
    <x v="1"/>
    <x v="2"/>
    <x v="0"/>
    <x v="7"/>
    <x v="1"/>
    <x v="2"/>
  </r>
  <r>
    <x v="1939"/>
    <x v="668"/>
    <x v="214"/>
    <x v="1"/>
    <x v="605"/>
    <n v="0.1"/>
    <n v="604723.35"/>
    <n v="14749.35"/>
    <n v="2"/>
    <x v="1"/>
    <x v="2"/>
    <x v="4"/>
    <x v="6"/>
    <x v="1"/>
    <x v="2"/>
    <x v="0"/>
    <x v="3"/>
    <x v="1"/>
    <x v="2"/>
  </r>
  <r>
    <x v="1939"/>
    <x v="668"/>
    <x v="214"/>
    <x v="1"/>
    <x v="1297"/>
    <n v="0"/>
    <n v="619472.70000000007"/>
    <n v="206490.9"/>
    <n v="1"/>
    <x v="1"/>
    <x v="2"/>
    <x v="4"/>
    <x v="6"/>
    <x v="1"/>
    <x v="2"/>
    <x v="2"/>
    <x v="15"/>
    <x v="1"/>
    <x v="2"/>
  </r>
  <r>
    <x v="1940"/>
    <x v="668"/>
    <x v="249"/>
    <x v="2"/>
    <x v="833"/>
    <n v="0.5"/>
    <n v="132744.15"/>
    <n v="-73746.75"/>
    <n v="2"/>
    <x v="0"/>
    <x v="3"/>
    <x v="13"/>
    <x v="187"/>
    <x v="2"/>
    <x v="0"/>
    <x v="0"/>
    <x v="5"/>
    <x v="1"/>
    <x v="2"/>
  </r>
  <r>
    <x v="1940"/>
    <x v="668"/>
    <x v="249"/>
    <x v="2"/>
    <x v="116"/>
    <n v="0.5"/>
    <n v="2463141.4500000002"/>
    <n v="-1076702.55"/>
    <n v="2"/>
    <x v="1"/>
    <x v="3"/>
    <x v="13"/>
    <x v="187"/>
    <x v="2"/>
    <x v="0"/>
    <x v="2"/>
    <x v="10"/>
    <x v="1"/>
    <x v="2"/>
  </r>
  <r>
    <x v="1941"/>
    <x v="668"/>
    <x v="490"/>
    <x v="0"/>
    <x v="1349"/>
    <n v="0"/>
    <n v="781715.55"/>
    <n v="235989.6"/>
    <n v="3"/>
    <x v="0"/>
    <x v="2"/>
    <x v="4"/>
    <x v="307"/>
    <x v="1"/>
    <x v="1"/>
    <x v="0"/>
    <x v="3"/>
    <x v="1"/>
    <x v="2"/>
  </r>
  <r>
    <x v="1941"/>
    <x v="668"/>
    <x v="490"/>
    <x v="0"/>
    <x v="1255"/>
    <n v="0"/>
    <n v="13421908.5"/>
    <n v="2949870"/>
    <n v="5"/>
    <x v="1"/>
    <x v="2"/>
    <x v="4"/>
    <x v="307"/>
    <x v="1"/>
    <x v="1"/>
    <x v="2"/>
    <x v="10"/>
    <x v="1"/>
    <x v="2"/>
  </r>
  <r>
    <x v="1942"/>
    <x v="669"/>
    <x v="458"/>
    <x v="1"/>
    <x v="1474"/>
    <n v="0"/>
    <n v="1238945.4000000001"/>
    <n v="501477.9"/>
    <n v="3"/>
    <x v="0"/>
    <x v="5"/>
    <x v="43"/>
    <x v="78"/>
    <x v="1"/>
    <x v="1"/>
    <x v="0"/>
    <x v="12"/>
    <x v="1"/>
    <x v="2"/>
  </r>
  <r>
    <x v="1943"/>
    <x v="670"/>
    <x v="185"/>
    <x v="2"/>
    <x v="57"/>
    <n v="0"/>
    <n v="589974"/>
    <n v="14749.35"/>
    <n v="3"/>
    <x v="0"/>
    <x v="2"/>
    <x v="2"/>
    <x v="148"/>
    <x v="1"/>
    <x v="2"/>
    <x v="0"/>
    <x v="5"/>
    <x v="1"/>
    <x v="2"/>
  </r>
  <r>
    <x v="1944"/>
    <x v="671"/>
    <x v="17"/>
    <x v="3"/>
    <x v="1152"/>
    <n v="0.1"/>
    <n v="1917415.5"/>
    <n v="235989.6"/>
    <n v="2"/>
    <x v="1"/>
    <x v="7"/>
    <x v="10"/>
    <x v="16"/>
    <x v="0"/>
    <x v="0"/>
    <x v="1"/>
    <x v="8"/>
    <x v="1"/>
    <x v="2"/>
  </r>
  <r>
    <x v="1944"/>
    <x v="671"/>
    <x v="17"/>
    <x v="3"/>
    <x v="1476"/>
    <n v="0"/>
    <n v="2079658.35"/>
    <n v="412981.8"/>
    <n v="8"/>
    <x v="0"/>
    <x v="7"/>
    <x v="10"/>
    <x v="16"/>
    <x v="0"/>
    <x v="0"/>
    <x v="0"/>
    <x v="0"/>
    <x v="1"/>
    <x v="2"/>
  </r>
  <r>
    <x v="1944"/>
    <x v="671"/>
    <x v="17"/>
    <x v="3"/>
    <x v="568"/>
    <n v="0.1"/>
    <n v="678470.1"/>
    <n v="58997.4"/>
    <n v="3"/>
    <x v="1"/>
    <x v="7"/>
    <x v="10"/>
    <x v="16"/>
    <x v="0"/>
    <x v="0"/>
    <x v="0"/>
    <x v="3"/>
    <x v="1"/>
    <x v="2"/>
  </r>
  <r>
    <x v="1944"/>
    <x v="671"/>
    <x v="17"/>
    <x v="3"/>
    <x v="746"/>
    <n v="0.1"/>
    <n v="5486758.2000000002"/>
    <n v="2123906.4"/>
    <n v="2"/>
    <x v="1"/>
    <x v="7"/>
    <x v="10"/>
    <x v="16"/>
    <x v="0"/>
    <x v="0"/>
    <x v="0"/>
    <x v="3"/>
    <x v="1"/>
    <x v="2"/>
  </r>
  <r>
    <x v="1944"/>
    <x v="671"/>
    <x v="17"/>
    <x v="3"/>
    <x v="1477"/>
    <n v="0.15"/>
    <n v="7522168.5"/>
    <n v="-353984.4"/>
    <n v="2"/>
    <x v="1"/>
    <x v="7"/>
    <x v="10"/>
    <x v="16"/>
    <x v="0"/>
    <x v="0"/>
    <x v="2"/>
    <x v="9"/>
    <x v="1"/>
    <x v="2"/>
  </r>
  <r>
    <x v="1945"/>
    <x v="671"/>
    <x v="387"/>
    <x v="1"/>
    <x v="240"/>
    <n v="0"/>
    <n v="796464.9"/>
    <n v="58997.4"/>
    <n v="3"/>
    <x v="1"/>
    <x v="2"/>
    <x v="15"/>
    <x v="261"/>
    <x v="1"/>
    <x v="0"/>
    <x v="0"/>
    <x v="2"/>
    <x v="1"/>
    <x v="2"/>
  </r>
  <r>
    <x v="1946"/>
    <x v="672"/>
    <x v="327"/>
    <x v="1"/>
    <x v="672"/>
    <n v="0.1"/>
    <n v="8067894.4500000002"/>
    <n v="3053115.45"/>
    <n v="4"/>
    <x v="1"/>
    <x v="8"/>
    <x v="77"/>
    <x v="232"/>
    <x v="2"/>
    <x v="1"/>
    <x v="1"/>
    <x v="1"/>
    <x v="1"/>
    <x v="2"/>
  </r>
  <r>
    <x v="1947"/>
    <x v="673"/>
    <x v="678"/>
    <x v="1"/>
    <x v="1033"/>
    <n v="0.5"/>
    <n v="2817125.85"/>
    <n v="-2758128.45"/>
    <n v="3"/>
    <x v="1"/>
    <x v="2"/>
    <x v="26"/>
    <x v="394"/>
    <x v="1"/>
    <x v="2"/>
    <x v="0"/>
    <x v="3"/>
    <x v="0"/>
    <x v="2"/>
  </r>
  <r>
    <x v="1947"/>
    <x v="673"/>
    <x v="678"/>
    <x v="1"/>
    <x v="262"/>
    <n v="0.5"/>
    <n v="3362851.8000000003"/>
    <n v="-1681425.9000000001"/>
    <n v="3"/>
    <x v="0"/>
    <x v="2"/>
    <x v="26"/>
    <x v="394"/>
    <x v="1"/>
    <x v="2"/>
    <x v="2"/>
    <x v="10"/>
    <x v="0"/>
    <x v="2"/>
  </r>
  <r>
    <x v="1948"/>
    <x v="674"/>
    <x v="726"/>
    <x v="1"/>
    <x v="594"/>
    <n v="0"/>
    <n v="560475.30000000005"/>
    <n v="206490.9"/>
    <n v="2"/>
    <x v="0"/>
    <x v="14"/>
    <x v="41"/>
    <x v="73"/>
    <x v="0"/>
    <x v="1"/>
    <x v="0"/>
    <x v="2"/>
    <x v="1"/>
    <x v="2"/>
  </r>
  <r>
    <x v="1949"/>
    <x v="675"/>
    <x v="688"/>
    <x v="1"/>
    <x v="1383"/>
    <n v="0"/>
    <n v="1474935"/>
    <n v="0"/>
    <n v="2"/>
    <x v="0"/>
    <x v="2"/>
    <x v="15"/>
    <x v="399"/>
    <x v="1"/>
    <x v="2"/>
    <x v="0"/>
    <x v="2"/>
    <x v="1"/>
    <x v="2"/>
  </r>
  <r>
    <x v="1949"/>
    <x v="675"/>
    <x v="688"/>
    <x v="1"/>
    <x v="0"/>
    <n v="0"/>
    <n v="2109157.0500000003"/>
    <n v="206490.9"/>
    <n v="5"/>
    <x v="1"/>
    <x v="2"/>
    <x v="15"/>
    <x v="399"/>
    <x v="1"/>
    <x v="2"/>
    <x v="0"/>
    <x v="0"/>
    <x v="1"/>
    <x v="2"/>
  </r>
  <r>
    <x v="1950"/>
    <x v="675"/>
    <x v="264"/>
    <x v="0"/>
    <x v="592"/>
    <n v="0.2"/>
    <n v="1917415.5"/>
    <n v="29498.7"/>
    <n v="3"/>
    <x v="1"/>
    <x v="5"/>
    <x v="7"/>
    <x v="195"/>
    <x v="1"/>
    <x v="2"/>
    <x v="0"/>
    <x v="3"/>
    <x v="1"/>
    <x v="2"/>
  </r>
  <r>
    <x v="1951"/>
    <x v="675"/>
    <x v="281"/>
    <x v="0"/>
    <x v="1159"/>
    <n v="0.1"/>
    <n v="19572387.449999999"/>
    <n v="3259606.35"/>
    <n v="7"/>
    <x v="1"/>
    <x v="5"/>
    <x v="23"/>
    <x v="35"/>
    <x v="1"/>
    <x v="1"/>
    <x v="0"/>
    <x v="3"/>
    <x v="1"/>
    <x v="2"/>
  </r>
  <r>
    <x v="1951"/>
    <x v="675"/>
    <x v="281"/>
    <x v="0"/>
    <x v="1139"/>
    <n v="0.15"/>
    <n v="11740482.6"/>
    <n v="693219.45000000007"/>
    <n v="3"/>
    <x v="1"/>
    <x v="5"/>
    <x v="23"/>
    <x v="35"/>
    <x v="1"/>
    <x v="1"/>
    <x v="2"/>
    <x v="9"/>
    <x v="1"/>
    <x v="2"/>
  </r>
  <r>
    <x v="1952"/>
    <x v="676"/>
    <x v="505"/>
    <x v="1"/>
    <x v="58"/>
    <n v="0"/>
    <n v="1120950.6000000001"/>
    <n v="368733.75"/>
    <n v="3"/>
    <x v="0"/>
    <x v="3"/>
    <x v="35"/>
    <x v="61"/>
    <x v="2"/>
    <x v="1"/>
    <x v="0"/>
    <x v="2"/>
    <x v="1"/>
    <x v="2"/>
  </r>
  <r>
    <x v="1953"/>
    <x v="677"/>
    <x v="727"/>
    <x v="1"/>
    <x v="459"/>
    <n v="0"/>
    <n v="18333442.050000001"/>
    <n v="5870241.2999999998"/>
    <n v="3"/>
    <x v="1"/>
    <x v="3"/>
    <x v="35"/>
    <x v="417"/>
    <x v="2"/>
    <x v="1"/>
    <x v="1"/>
    <x v="1"/>
    <x v="1"/>
    <x v="2"/>
  </r>
  <r>
    <x v="1954"/>
    <x v="678"/>
    <x v="728"/>
    <x v="2"/>
    <x v="339"/>
    <n v="0"/>
    <n v="3436598.5500000003"/>
    <n v="1032454.5"/>
    <n v="2"/>
    <x v="0"/>
    <x v="3"/>
    <x v="82"/>
    <x v="418"/>
    <x v="2"/>
    <x v="1"/>
    <x v="2"/>
    <x v="15"/>
    <x v="1"/>
    <x v="2"/>
  </r>
  <r>
    <x v="1954"/>
    <x v="678"/>
    <x v="728"/>
    <x v="2"/>
    <x v="1064"/>
    <n v="0"/>
    <n v="2566386.9"/>
    <n v="1047203.85"/>
    <n v="1"/>
    <x v="0"/>
    <x v="3"/>
    <x v="82"/>
    <x v="418"/>
    <x v="2"/>
    <x v="1"/>
    <x v="2"/>
    <x v="13"/>
    <x v="1"/>
    <x v="2"/>
  </r>
  <r>
    <x v="1955"/>
    <x v="678"/>
    <x v="545"/>
    <x v="3"/>
    <x v="215"/>
    <n v="0"/>
    <n v="2330397.3000000003"/>
    <n v="1017705.15"/>
    <n v="3"/>
    <x v="1"/>
    <x v="8"/>
    <x v="11"/>
    <x v="332"/>
    <x v="2"/>
    <x v="2"/>
    <x v="0"/>
    <x v="2"/>
    <x v="1"/>
    <x v="2"/>
  </r>
  <r>
    <x v="1956"/>
    <x v="678"/>
    <x v="474"/>
    <x v="2"/>
    <x v="863"/>
    <n v="0.1"/>
    <n v="442480.5"/>
    <n v="73746.75"/>
    <n v="5"/>
    <x v="0"/>
    <x v="2"/>
    <x v="2"/>
    <x v="299"/>
    <x v="1"/>
    <x v="1"/>
    <x v="0"/>
    <x v="5"/>
    <x v="1"/>
    <x v="2"/>
  </r>
  <r>
    <x v="1957"/>
    <x v="679"/>
    <x v="359"/>
    <x v="1"/>
    <x v="72"/>
    <n v="0.15"/>
    <n v="16371778.5"/>
    <n v="2123906.4"/>
    <n v="2"/>
    <x v="0"/>
    <x v="5"/>
    <x v="16"/>
    <x v="56"/>
    <x v="1"/>
    <x v="1"/>
    <x v="2"/>
    <x v="10"/>
    <x v="1"/>
    <x v="2"/>
  </r>
  <r>
    <x v="1958"/>
    <x v="679"/>
    <x v="525"/>
    <x v="1"/>
    <x v="1478"/>
    <n v="0"/>
    <n v="324485.7"/>
    <n v="132744.15"/>
    <n v="2"/>
    <x v="0"/>
    <x v="5"/>
    <x v="16"/>
    <x v="215"/>
    <x v="1"/>
    <x v="1"/>
    <x v="0"/>
    <x v="4"/>
    <x v="1"/>
    <x v="2"/>
  </r>
  <r>
    <x v="1959"/>
    <x v="679"/>
    <x v="610"/>
    <x v="0"/>
    <x v="1119"/>
    <n v="0.1"/>
    <n v="15767055.15"/>
    <n v="1047203.85"/>
    <n v="8"/>
    <x v="1"/>
    <x v="5"/>
    <x v="16"/>
    <x v="363"/>
    <x v="1"/>
    <x v="1"/>
    <x v="1"/>
    <x v="1"/>
    <x v="1"/>
    <x v="2"/>
  </r>
  <r>
    <x v="1959"/>
    <x v="679"/>
    <x v="610"/>
    <x v="0"/>
    <x v="1479"/>
    <n v="0"/>
    <n v="398232.45"/>
    <n v="117994.8"/>
    <n v="2"/>
    <x v="0"/>
    <x v="5"/>
    <x v="16"/>
    <x v="363"/>
    <x v="1"/>
    <x v="1"/>
    <x v="0"/>
    <x v="12"/>
    <x v="1"/>
    <x v="2"/>
  </r>
  <r>
    <x v="1959"/>
    <x v="679"/>
    <x v="610"/>
    <x v="0"/>
    <x v="1480"/>
    <n v="0"/>
    <n v="471979.2"/>
    <n v="162242.85"/>
    <n v="2"/>
    <x v="0"/>
    <x v="5"/>
    <x v="16"/>
    <x v="363"/>
    <x v="1"/>
    <x v="1"/>
    <x v="0"/>
    <x v="12"/>
    <x v="1"/>
    <x v="2"/>
  </r>
  <r>
    <x v="1960"/>
    <x v="679"/>
    <x v="348"/>
    <x v="2"/>
    <x v="1481"/>
    <n v="0.15"/>
    <n v="30044425.949999999"/>
    <n v="5295016.6500000004"/>
    <n v="9"/>
    <x v="1"/>
    <x v="2"/>
    <x v="26"/>
    <x v="151"/>
    <x v="1"/>
    <x v="2"/>
    <x v="2"/>
    <x v="9"/>
    <x v="1"/>
    <x v="2"/>
  </r>
  <r>
    <x v="1961"/>
    <x v="680"/>
    <x v="729"/>
    <x v="1"/>
    <x v="20"/>
    <n v="0"/>
    <n v="368733.75"/>
    <n v="132744.15"/>
    <n v="3"/>
    <x v="0"/>
    <x v="1"/>
    <x v="1"/>
    <x v="419"/>
    <x v="0"/>
    <x v="2"/>
    <x v="0"/>
    <x v="5"/>
    <x v="1"/>
    <x v="2"/>
  </r>
  <r>
    <x v="1962"/>
    <x v="680"/>
    <x v="104"/>
    <x v="1"/>
    <x v="122"/>
    <n v="0"/>
    <n v="2418893.4"/>
    <n v="1150449.3"/>
    <n v="3"/>
    <x v="0"/>
    <x v="2"/>
    <x v="4"/>
    <x v="89"/>
    <x v="1"/>
    <x v="1"/>
    <x v="0"/>
    <x v="2"/>
    <x v="1"/>
    <x v="2"/>
  </r>
  <r>
    <x v="1962"/>
    <x v="680"/>
    <x v="104"/>
    <x v="1"/>
    <x v="1218"/>
    <n v="0"/>
    <n v="3038366.1"/>
    <n v="1430686.95"/>
    <n v="10"/>
    <x v="0"/>
    <x v="2"/>
    <x v="4"/>
    <x v="89"/>
    <x v="1"/>
    <x v="1"/>
    <x v="0"/>
    <x v="0"/>
    <x v="1"/>
    <x v="2"/>
  </r>
  <r>
    <x v="1963"/>
    <x v="680"/>
    <x v="182"/>
    <x v="0"/>
    <x v="619"/>
    <n v="0.5"/>
    <n v="8008897.0499999998"/>
    <n v="-1917415.5"/>
    <n v="2"/>
    <x v="1"/>
    <x v="2"/>
    <x v="40"/>
    <x v="146"/>
    <x v="1"/>
    <x v="1"/>
    <x v="0"/>
    <x v="11"/>
    <x v="0"/>
    <x v="2"/>
  </r>
  <r>
    <x v="1963"/>
    <x v="680"/>
    <x v="182"/>
    <x v="0"/>
    <x v="982"/>
    <n v="0.5"/>
    <n v="9380586.5999999996"/>
    <n v="-2256650.5500000003"/>
    <n v="6"/>
    <x v="1"/>
    <x v="2"/>
    <x v="40"/>
    <x v="146"/>
    <x v="1"/>
    <x v="1"/>
    <x v="0"/>
    <x v="3"/>
    <x v="0"/>
    <x v="2"/>
  </r>
  <r>
    <x v="1964"/>
    <x v="681"/>
    <x v="467"/>
    <x v="1"/>
    <x v="97"/>
    <n v="0"/>
    <n v="2020660.95"/>
    <n v="663720.75"/>
    <n v="5"/>
    <x v="1"/>
    <x v="0"/>
    <x v="0"/>
    <x v="101"/>
    <x v="0"/>
    <x v="1"/>
    <x v="0"/>
    <x v="14"/>
    <x v="0"/>
    <x v="2"/>
  </r>
  <r>
    <x v="1964"/>
    <x v="681"/>
    <x v="467"/>
    <x v="1"/>
    <x v="1002"/>
    <n v="0.15"/>
    <n v="4616546.55"/>
    <n v="-383483.10000000003"/>
    <n v="3"/>
    <x v="0"/>
    <x v="0"/>
    <x v="0"/>
    <x v="101"/>
    <x v="0"/>
    <x v="1"/>
    <x v="2"/>
    <x v="13"/>
    <x v="0"/>
    <x v="2"/>
  </r>
  <r>
    <x v="1965"/>
    <x v="681"/>
    <x v="447"/>
    <x v="2"/>
    <x v="950"/>
    <n v="0.4"/>
    <n v="1371689.55"/>
    <n v="-914459.70000000007"/>
    <n v="7"/>
    <x v="1"/>
    <x v="2"/>
    <x v="15"/>
    <x v="55"/>
    <x v="1"/>
    <x v="2"/>
    <x v="1"/>
    <x v="16"/>
    <x v="0"/>
    <x v="2"/>
  </r>
  <r>
    <x v="1965"/>
    <x v="681"/>
    <x v="447"/>
    <x v="2"/>
    <x v="1001"/>
    <n v="0.1"/>
    <n v="2536888.2000000002"/>
    <n v="501477.9"/>
    <n v="6"/>
    <x v="0"/>
    <x v="2"/>
    <x v="15"/>
    <x v="55"/>
    <x v="1"/>
    <x v="2"/>
    <x v="0"/>
    <x v="12"/>
    <x v="0"/>
    <x v="2"/>
  </r>
  <r>
    <x v="1966"/>
    <x v="682"/>
    <x v="539"/>
    <x v="1"/>
    <x v="1482"/>
    <n v="0"/>
    <n v="1312692.1500000001"/>
    <n v="294987"/>
    <n v="6"/>
    <x v="1"/>
    <x v="2"/>
    <x v="80"/>
    <x v="330"/>
    <x v="1"/>
    <x v="0"/>
    <x v="0"/>
    <x v="0"/>
    <x v="1"/>
    <x v="2"/>
  </r>
  <r>
    <x v="1966"/>
    <x v="682"/>
    <x v="539"/>
    <x v="1"/>
    <x v="1409"/>
    <n v="0"/>
    <n v="1224196.05"/>
    <n v="501477.9"/>
    <n v="4"/>
    <x v="0"/>
    <x v="2"/>
    <x v="80"/>
    <x v="330"/>
    <x v="1"/>
    <x v="0"/>
    <x v="0"/>
    <x v="0"/>
    <x v="1"/>
    <x v="2"/>
  </r>
  <r>
    <x v="1967"/>
    <x v="682"/>
    <x v="36"/>
    <x v="1"/>
    <x v="1333"/>
    <n v="0"/>
    <n v="604723.35"/>
    <n v="235989.6"/>
    <n v="2"/>
    <x v="0"/>
    <x v="5"/>
    <x v="23"/>
    <x v="35"/>
    <x v="1"/>
    <x v="2"/>
    <x v="0"/>
    <x v="14"/>
    <x v="1"/>
    <x v="2"/>
  </r>
  <r>
    <x v="1967"/>
    <x v="682"/>
    <x v="36"/>
    <x v="1"/>
    <x v="801"/>
    <n v="0"/>
    <n v="383483.10000000003"/>
    <n v="176992.2"/>
    <n v="3"/>
    <x v="1"/>
    <x v="5"/>
    <x v="23"/>
    <x v="35"/>
    <x v="1"/>
    <x v="2"/>
    <x v="0"/>
    <x v="7"/>
    <x v="1"/>
    <x v="2"/>
  </r>
  <r>
    <x v="1967"/>
    <x v="682"/>
    <x v="36"/>
    <x v="1"/>
    <x v="1483"/>
    <n v="0"/>
    <n v="1312692.1500000001"/>
    <n v="383483.10000000003"/>
    <n v="2"/>
    <x v="1"/>
    <x v="5"/>
    <x v="23"/>
    <x v="35"/>
    <x v="1"/>
    <x v="2"/>
    <x v="0"/>
    <x v="12"/>
    <x v="1"/>
    <x v="2"/>
  </r>
  <r>
    <x v="1968"/>
    <x v="682"/>
    <x v="34"/>
    <x v="3"/>
    <x v="833"/>
    <n v="0"/>
    <n v="132744.15"/>
    <n v="29498.7"/>
    <n v="1"/>
    <x v="0"/>
    <x v="5"/>
    <x v="16"/>
    <x v="33"/>
    <x v="1"/>
    <x v="1"/>
    <x v="0"/>
    <x v="5"/>
    <x v="1"/>
    <x v="2"/>
  </r>
  <r>
    <x v="1969"/>
    <x v="683"/>
    <x v="171"/>
    <x v="2"/>
    <x v="1484"/>
    <n v="0"/>
    <n v="1725673.95"/>
    <n v="752216.85"/>
    <n v="2"/>
    <x v="1"/>
    <x v="2"/>
    <x v="15"/>
    <x v="139"/>
    <x v="1"/>
    <x v="0"/>
    <x v="0"/>
    <x v="11"/>
    <x v="1"/>
    <x v="2"/>
  </r>
  <r>
    <x v="1969"/>
    <x v="683"/>
    <x v="171"/>
    <x v="2"/>
    <x v="844"/>
    <n v="0"/>
    <n v="457229.85000000003"/>
    <n v="29498.7"/>
    <n v="2"/>
    <x v="1"/>
    <x v="2"/>
    <x v="15"/>
    <x v="139"/>
    <x v="1"/>
    <x v="0"/>
    <x v="0"/>
    <x v="5"/>
    <x v="1"/>
    <x v="2"/>
  </r>
  <r>
    <x v="1969"/>
    <x v="683"/>
    <x v="171"/>
    <x v="2"/>
    <x v="1485"/>
    <n v="0"/>
    <n v="1283193.45"/>
    <n v="58997.4"/>
    <n v="2"/>
    <x v="0"/>
    <x v="2"/>
    <x v="15"/>
    <x v="139"/>
    <x v="1"/>
    <x v="0"/>
    <x v="0"/>
    <x v="12"/>
    <x v="1"/>
    <x v="2"/>
  </r>
  <r>
    <x v="1969"/>
    <x v="683"/>
    <x v="171"/>
    <x v="2"/>
    <x v="69"/>
    <n v="0"/>
    <n v="2551637.5500000003"/>
    <n v="1268444.1000000001"/>
    <n v="1"/>
    <x v="1"/>
    <x v="2"/>
    <x v="15"/>
    <x v="139"/>
    <x v="1"/>
    <x v="0"/>
    <x v="2"/>
    <x v="13"/>
    <x v="1"/>
    <x v="2"/>
  </r>
  <r>
    <x v="1970"/>
    <x v="683"/>
    <x v="730"/>
    <x v="0"/>
    <x v="464"/>
    <n v="0"/>
    <n v="412981.8"/>
    <n v="206490.9"/>
    <n v="4"/>
    <x v="0"/>
    <x v="2"/>
    <x v="2"/>
    <x v="420"/>
    <x v="1"/>
    <x v="2"/>
    <x v="0"/>
    <x v="5"/>
    <x v="1"/>
    <x v="2"/>
  </r>
  <r>
    <x v="1971"/>
    <x v="683"/>
    <x v="156"/>
    <x v="2"/>
    <x v="576"/>
    <n v="0.1"/>
    <n v="7905651.6000000006"/>
    <n v="3421849.2"/>
    <n v="3"/>
    <x v="0"/>
    <x v="8"/>
    <x v="20"/>
    <x v="129"/>
    <x v="2"/>
    <x v="1"/>
    <x v="0"/>
    <x v="3"/>
    <x v="1"/>
    <x v="2"/>
  </r>
  <r>
    <x v="1972"/>
    <x v="683"/>
    <x v="517"/>
    <x v="1"/>
    <x v="613"/>
    <n v="0"/>
    <n v="2182903.8000000003"/>
    <n v="221240.25"/>
    <n v="2"/>
    <x v="0"/>
    <x v="2"/>
    <x v="15"/>
    <x v="318"/>
    <x v="1"/>
    <x v="0"/>
    <x v="2"/>
    <x v="15"/>
    <x v="1"/>
    <x v="2"/>
  </r>
  <r>
    <x v="1973"/>
    <x v="684"/>
    <x v="193"/>
    <x v="3"/>
    <x v="716"/>
    <n v="0"/>
    <n v="324485.7"/>
    <n v="0"/>
    <n v="1"/>
    <x v="1"/>
    <x v="5"/>
    <x v="7"/>
    <x v="51"/>
    <x v="1"/>
    <x v="0"/>
    <x v="0"/>
    <x v="2"/>
    <x v="1"/>
    <x v="2"/>
  </r>
  <r>
    <x v="1974"/>
    <x v="684"/>
    <x v="681"/>
    <x v="1"/>
    <x v="94"/>
    <n v="0"/>
    <n v="1179948"/>
    <n v="44248.05"/>
    <n v="3"/>
    <x v="1"/>
    <x v="6"/>
    <x v="61"/>
    <x v="134"/>
    <x v="1"/>
    <x v="0"/>
    <x v="0"/>
    <x v="2"/>
    <x v="1"/>
    <x v="2"/>
  </r>
  <r>
    <x v="1974"/>
    <x v="684"/>
    <x v="681"/>
    <x v="1"/>
    <x v="629"/>
    <n v="0"/>
    <n v="634222.05000000005"/>
    <n v="29498.7"/>
    <n v="3"/>
    <x v="0"/>
    <x v="6"/>
    <x v="61"/>
    <x v="134"/>
    <x v="1"/>
    <x v="0"/>
    <x v="0"/>
    <x v="5"/>
    <x v="1"/>
    <x v="2"/>
  </r>
  <r>
    <x v="1974"/>
    <x v="684"/>
    <x v="681"/>
    <x v="1"/>
    <x v="1486"/>
    <n v="0"/>
    <n v="604723.35"/>
    <n v="117994.8"/>
    <n v="3"/>
    <x v="0"/>
    <x v="6"/>
    <x v="61"/>
    <x v="134"/>
    <x v="1"/>
    <x v="0"/>
    <x v="0"/>
    <x v="4"/>
    <x v="1"/>
    <x v="2"/>
  </r>
  <r>
    <x v="1975"/>
    <x v="685"/>
    <x v="719"/>
    <x v="1"/>
    <x v="338"/>
    <n v="0.1"/>
    <n v="3775833.6"/>
    <n v="250738.95"/>
    <n v="2"/>
    <x v="0"/>
    <x v="6"/>
    <x v="37"/>
    <x v="130"/>
    <x v="1"/>
    <x v="2"/>
    <x v="0"/>
    <x v="3"/>
    <x v="1"/>
    <x v="2"/>
  </r>
  <r>
    <x v="1975"/>
    <x v="685"/>
    <x v="719"/>
    <x v="1"/>
    <x v="354"/>
    <n v="0.15"/>
    <n v="6563460.75"/>
    <n v="-1076702.55"/>
    <n v="2"/>
    <x v="0"/>
    <x v="6"/>
    <x v="37"/>
    <x v="130"/>
    <x v="1"/>
    <x v="2"/>
    <x v="2"/>
    <x v="13"/>
    <x v="1"/>
    <x v="2"/>
  </r>
  <r>
    <x v="1976"/>
    <x v="685"/>
    <x v="105"/>
    <x v="1"/>
    <x v="206"/>
    <n v="0"/>
    <n v="4778789.4000000004"/>
    <n v="147493.5"/>
    <n v="2"/>
    <x v="1"/>
    <x v="12"/>
    <x v="33"/>
    <x v="58"/>
    <x v="1"/>
    <x v="1"/>
    <x v="1"/>
    <x v="8"/>
    <x v="1"/>
    <x v="2"/>
  </r>
  <r>
    <x v="1976"/>
    <x v="685"/>
    <x v="105"/>
    <x v="1"/>
    <x v="1333"/>
    <n v="0"/>
    <n v="1814170.05"/>
    <n v="722718.15"/>
    <n v="6"/>
    <x v="0"/>
    <x v="12"/>
    <x v="33"/>
    <x v="58"/>
    <x v="1"/>
    <x v="1"/>
    <x v="0"/>
    <x v="14"/>
    <x v="1"/>
    <x v="2"/>
  </r>
  <r>
    <x v="1977"/>
    <x v="686"/>
    <x v="731"/>
    <x v="0"/>
    <x v="96"/>
    <n v="0"/>
    <n v="3274355.7"/>
    <n v="1533932.4000000001"/>
    <n v="2"/>
    <x v="1"/>
    <x v="5"/>
    <x v="39"/>
    <x v="421"/>
    <x v="1"/>
    <x v="1"/>
    <x v="1"/>
    <x v="16"/>
    <x v="1"/>
    <x v="2"/>
  </r>
  <r>
    <x v="1977"/>
    <x v="686"/>
    <x v="731"/>
    <x v="0"/>
    <x v="1487"/>
    <n v="0"/>
    <n v="988206.45000000007"/>
    <n v="427731.15"/>
    <n v="1"/>
    <x v="0"/>
    <x v="5"/>
    <x v="39"/>
    <x v="421"/>
    <x v="1"/>
    <x v="1"/>
    <x v="2"/>
    <x v="10"/>
    <x v="1"/>
    <x v="2"/>
  </r>
  <r>
    <x v="1978"/>
    <x v="686"/>
    <x v="90"/>
    <x v="3"/>
    <x v="1488"/>
    <n v="0.35"/>
    <n v="2595885.6"/>
    <n v="117994.8"/>
    <n v="1"/>
    <x v="1"/>
    <x v="5"/>
    <x v="43"/>
    <x v="78"/>
    <x v="1"/>
    <x v="2"/>
    <x v="1"/>
    <x v="6"/>
    <x v="1"/>
    <x v="2"/>
  </r>
  <r>
    <x v="1978"/>
    <x v="686"/>
    <x v="90"/>
    <x v="3"/>
    <x v="234"/>
    <n v="0"/>
    <n v="1297942.8"/>
    <n v="235989.6"/>
    <n v="4"/>
    <x v="1"/>
    <x v="5"/>
    <x v="43"/>
    <x v="78"/>
    <x v="1"/>
    <x v="2"/>
    <x v="0"/>
    <x v="2"/>
    <x v="1"/>
    <x v="2"/>
  </r>
  <r>
    <x v="1979"/>
    <x v="687"/>
    <x v="568"/>
    <x v="2"/>
    <x v="1300"/>
    <n v="0"/>
    <n v="2345146.65"/>
    <n v="1076702.55"/>
    <n v="3"/>
    <x v="0"/>
    <x v="6"/>
    <x v="37"/>
    <x v="130"/>
    <x v="1"/>
    <x v="0"/>
    <x v="0"/>
    <x v="5"/>
    <x v="1"/>
    <x v="2"/>
  </r>
  <r>
    <x v="1980"/>
    <x v="688"/>
    <x v="56"/>
    <x v="1"/>
    <x v="761"/>
    <n v="0.5"/>
    <n v="1873167.45"/>
    <n v="-825963.6"/>
    <n v="4"/>
    <x v="0"/>
    <x v="8"/>
    <x v="24"/>
    <x v="36"/>
    <x v="2"/>
    <x v="2"/>
    <x v="1"/>
    <x v="8"/>
    <x v="0"/>
    <x v="2"/>
  </r>
  <r>
    <x v="1980"/>
    <x v="688"/>
    <x v="56"/>
    <x v="1"/>
    <x v="485"/>
    <n v="0.5"/>
    <n v="4026572.5500000003"/>
    <n v="-3303854.4"/>
    <n v="4"/>
    <x v="1"/>
    <x v="8"/>
    <x v="24"/>
    <x v="36"/>
    <x v="2"/>
    <x v="2"/>
    <x v="2"/>
    <x v="10"/>
    <x v="0"/>
    <x v="2"/>
  </r>
  <r>
    <x v="1981"/>
    <x v="689"/>
    <x v="218"/>
    <x v="1"/>
    <x v="692"/>
    <n v="0"/>
    <n v="693219.45000000007"/>
    <n v="235989.6"/>
    <n v="2"/>
    <x v="1"/>
    <x v="4"/>
    <x v="6"/>
    <x v="8"/>
    <x v="1"/>
    <x v="1"/>
    <x v="0"/>
    <x v="2"/>
    <x v="1"/>
    <x v="2"/>
  </r>
  <r>
    <x v="1981"/>
    <x v="689"/>
    <x v="218"/>
    <x v="1"/>
    <x v="797"/>
    <n v="0"/>
    <n v="560475.30000000005"/>
    <n v="250738.95"/>
    <n v="3"/>
    <x v="0"/>
    <x v="4"/>
    <x v="6"/>
    <x v="8"/>
    <x v="1"/>
    <x v="1"/>
    <x v="0"/>
    <x v="5"/>
    <x v="1"/>
    <x v="2"/>
  </r>
  <r>
    <x v="1982"/>
    <x v="689"/>
    <x v="624"/>
    <x v="0"/>
    <x v="11"/>
    <n v="0.5"/>
    <n v="2050159.6500000001"/>
    <n v="-988206.45000000007"/>
    <n v="6"/>
    <x v="1"/>
    <x v="5"/>
    <x v="7"/>
    <x v="368"/>
    <x v="1"/>
    <x v="0"/>
    <x v="0"/>
    <x v="2"/>
    <x v="0"/>
    <x v="2"/>
  </r>
  <r>
    <x v="1983"/>
    <x v="690"/>
    <x v="697"/>
    <x v="1"/>
    <x v="813"/>
    <n v="0"/>
    <n v="8362881.4500000002"/>
    <n v="412981.8"/>
    <n v="1"/>
    <x v="1"/>
    <x v="1"/>
    <x v="1"/>
    <x v="39"/>
    <x v="0"/>
    <x v="1"/>
    <x v="0"/>
    <x v="11"/>
    <x v="1"/>
    <x v="2"/>
  </r>
  <r>
    <x v="1983"/>
    <x v="690"/>
    <x v="697"/>
    <x v="1"/>
    <x v="85"/>
    <n v="0"/>
    <n v="2064909"/>
    <n v="88496.1"/>
    <n v="5"/>
    <x v="0"/>
    <x v="1"/>
    <x v="1"/>
    <x v="39"/>
    <x v="0"/>
    <x v="1"/>
    <x v="0"/>
    <x v="2"/>
    <x v="1"/>
    <x v="2"/>
  </r>
  <r>
    <x v="1983"/>
    <x v="690"/>
    <x v="697"/>
    <x v="1"/>
    <x v="125"/>
    <n v="0"/>
    <n v="648971.4"/>
    <n v="221240.25"/>
    <n v="4"/>
    <x v="1"/>
    <x v="1"/>
    <x v="1"/>
    <x v="39"/>
    <x v="0"/>
    <x v="1"/>
    <x v="0"/>
    <x v="4"/>
    <x v="1"/>
    <x v="2"/>
  </r>
  <r>
    <x v="1984"/>
    <x v="690"/>
    <x v="676"/>
    <x v="2"/>
    <x v="26"/>
    <n v="0"/>
    <n v="3672588.15"/>
    <n v="442480.5"/>
    <n v="5"/>
    <x v="0"/>
    <x v="1"/>
    <x v="1"/>
    <x v="128"/>
    <x v="0"/>
    <x v="2"/>
    <x v="0"/>
    <x v="0"/>
    <x v="1"/>
    <x v="2"/>
  </r>
  <r>
    <x v="1985"/>
    <x v="691"/>
    <x v="423"/>
    <x v="1"/>
    <x v="947"/>
    <n v="0"/>
    <n v="2861373.9"/>
    <n v="766966.20000000007"/>
    <n v="4"/>
    <x v="0"/>
    <x v="8"/>
    <x v="25"/>
    <x v="276"/>
    <x v="2"/>
    <x v="1"/>
    <x v="0"/>
    <x v="3"/>
    <x v="1"/>
    <x v="2"/>
  </r>
  <r>
    <x v="1986"/>
    <x v="691"/>
    <x v="337"/>
    <x v="0"/>
    <x v="747"/>
    <n v="0.1"/>
    <n v="7507419.1500000004"/>
    <n v="3171110.25"/>
    <n v="6"/>
    <x v="1"/>
    <x v="5"/>
    <x v="39"/>
    <x v="238"/>
    <x v="1"/>
    <x v="2"/>
    <x v="1"/>
    <x v="8"/>
    <x v="1"/>
    <x v="2"/>
  </r>
  <r>
    <x v="1986"/>
    <x v="691"/>
    <x v="337"/>
    <x v="0"/>
    <x v="1489"/>
    <n v="0"/>
    <n v="4867285.5"/>
    <n v="1843668.75"/>
    <n v="3"/>
    <x v="1"/>
    <x v="5"/>
    <x v="39"/>
    <x v="238"/>
    <x v="1"/>
    <x v="2"/>
    <x v="1"/>
    <x v="16"/>
    <x v="1"/>
    <x v="2"/>
  </r>
  <r>
    <x v="1986"/>
    <x v="691"/>
    <x v="337"/>
    <x v="0"/>
    <x v="1131"/>
    <n v="0.15"/>
    <n v="42920608.5"/>
    <n v="-1017705.15"/>
    <n v="11"/>
    <x v="1"/>
    <x v="5"/>
    <x v="39"/>
    <x v="238"/>
    <x v="1"/>
    <x v="2"/>
    <x v="2"/>
    <x v="9"/>
    <x v="1"/>
    <x v="2"/>
  </r>
  <r>
    <x v="1987"/>
    <x v="691"/>
    <x v="634"/>
    <x v="1"/>
    <x v="1490"/>
    <n v="0.4"/>
    <n v="309736.35000000003"/>
    <n v="-191741.55000000002"/>
    <n v="2"/>
    <x v="1"/>
    <x v="2"/>
    <x v="40"/>
    <x v="374"/>
    <x v="1"/>
    <x v="0"/>
    <x v="0"/>
    <x v="3"/>
    <x v="0"/>
    <x v="2"/>
  </r>
  <r>
    <x v="1988"/>
    <x v="692"/>
    <x v="467"/>
    <x v="1"/>
    <x v="418"/>
    <n v="0"/>
    <n v="5132773.8"/>
    <n v="2109157.0500000003"/>
    <n v="11"/>
    <x v="1"/>
    <x v="0"/>
    <x v="0"/>
    <x v="101"/>
    <x v="0"/>
    <x v="1"/>
    <x v="0"/>
    <x v="5"/>
    <x v="1"/>
    <x v="2"/>
  </r>
  <r>
    <x v="1989"/>
    <x v="692"/>
    <x v="189"/>
    <x v="1"/>
    <x v="85"/>
    <n v="0"/>
    <n v="1106201.25"/>
    <n v="73746.75"/>
    <n v="3"/>
    <x v="0"/>
    <x v="1"/>
    <x v="1"/>
    <x v="39"/>
    <x v="0"/>
    <x v="2"/>
    <x v="0"/>
    <x v="2"/>
    <x v="1"/>
    <x v="2"/>
  </r>
  <r>
    <x v="1989"/>
    <x v="692"/>
    <x v="189"/>
    <x v="1"/>
    <x v="31"/>
    <n v="0"/>
    <n v="3244857"/>
    <n v="486728.55"/>
    <n v="3"/>
    <x v="0"/>
    <x v="1"/>
    <x v="1"/>
    <x v="39"/>
    <x v="0"/>
    <x v="2"/>
    <x v="2"/>
    <x v="10"/>
    <x v="1"/>
    <x v="2"/>
  </r>
  <r>
    <x v="1990"/>
    <x v="692"/>
    <x v="517"/>
    <x v="1"/>
    <x v="920"/>
    <n v="0.65"/>
    <n v="2153405.1"/>
    <n v="-2463141.4500000002"/>
    <n v="3"/>
    <x v="0"/>
    <x v="2"/>
    <x v="15"/>
    <x v="318"/>
    <x v="1"/>
    <x v="0"/>
    <x v="2"/>
    <x v="10"/>
    <x v="1"/>
    <x v="2"/>
  </r>
  <r>
    <x v="1991"/>
    <x v="693"/>
    <x v="578"/>
    <x v="1"/>
    <x v="95"/>
    <n v="0"/>
    <n v="339235.05"/>
    <n v="88496.1"/>
    <n v="2"/>
    <x v="1"/>
    <x v="1"/>
    <x v="1"/>
    <x v="347"/>
    <x v="0"/>
    <x v="2"/>
    <x v="0"/>
    <x v="5"/>
    <x v="1"/>
    <x v="2"/>
  </r>
  <r>
    <x v="1992"/>
    <x v="693"/>
    <x v="732"/>
    <x v="0"/>
    <x v="554"/>
    <n v="0.1"/>
    <n v="10693278.75"/>
    <n v="2138655.75"/>
    <n v="5"/>
    <x v="0"/>
    <x v="5"/>
    <x v="59"/>
    <x v="125"/>
    <x v="1"/>
    <x v="1"/>
    <x v="1"/>
    <x v="8"/>
    <x v="1"/>
    <x v="2"/>
  </r>
  <r>
    <x v="1992"/>
    <x v="693"/>
    <x v="732"/>
    <x v="0"/>
    <x v="95"/>
    <n v="0"/>
    <n v="1356940.2"/>
    <n v="353984.4"/>
    <n v="8"/>
    <x v="1"/>
    <x v="5"/>
    <x v="59"/>
    <x v="125"/>
    <x v="1"/>
    <x v="1"/>
    <x v="0"/>
    <x v="5"/>
    <x v="1"/>
    <x v="2"/>
  </r>
  <r>
    <x v="1992"/>
    <x v="693"/>
    <x v="732"/>
    <x v="0"/>
    <x v="1042"/>
    <n v="0"/>
    <n v="2182903.8000000003"/>
    <n v="501477.9"/>
    <n v="4"/>
    <x v="0"/>
    <x v="5"/>
    <x v="59"/>
    <x v="125"/>
    <x v="1"/>
    <x v="1"/>
    <x v="0"/>
    <x v="14"/>
    <x v="1"/>
    <x v="2"/>
  </r>
  <r>
    <x v="1992"/>
    <x v="693"/>
    <x v="732"/>
    <x v="0"/>
    <x v="481"/>
    <n v="0.1"/>
    <n v="457229.85000000003"/>
    <n v="14749.35"/>
    <n v="2"/>
    <x v="1"/>
    <x v="5"/>
    <x v="59"/>
    <x v="125"/>
    <x v="1"/>
    <x v="1"/>
    <x v="0"/>
    <x v="3"/>
    <x v="1"/>
    <x v="2"/>
  </r>
  <r>
    <x v="1992"/>
    <x v="693"/>
    <x v="732"/>
    <x v="0"/>
    <x v="63"/>
    <n v="0"/>
    <n v="28038514.350000001"/>
    <n v="8687367.1500000004"/>
    <n v="5"/>
    <x v="0"/>
    <x v="5"/>
    <x v="59"/>
    <x v="125"/>
    <x v="1"/>
    <x v="1"/>
    <x v="2"/>
    <x v="13"/>
    <x v="1"/>
    <x v="2"/>
  </r>
  <r>
    <x v="1992"/>
    <x v="693"/>
    <x v="732"/>
    <x v="0"/>
    <x v="538"/>
    <n v="0"/>
    <n v="38436806.100000001"/>
    <n v="15368822.700000001"/>
    <n v="4"/>
    <x v="0"/>
    <x v="5"/>
    <x v="59"/>
    <x v="125"/>
    <x v="1"/>
    <x v="1"/>
    <x v="2"/>
    <x v="10"/>
    <x v="1"/>
    <x v="2"/>
  </r>
  <r>
    <x v="1993"/>
    <x v="693"/>
    <x v="209"/>
    <x v="1"/>
    <x v="744"/>
    <n v="0"/>
    <n v="1283193.45"/>
    <n v="368733.75"/>
    <n v="3"/>
    <x v="0"/>
    <x v="9"/>
    <x v="66"/>
    <x v="163"/>
    <x v="1"/>
    <x v="1"/>
    <x v="0"/>
    <x v="5"/>
    <x v="1"/>
    <x v="2"/>
  </r>
  <r>
    <x v="1994"/>
    <x v="693"/>
    <x v="269"/>
    <x v="2"/>
    <x v="387"/>
    <n v="0"/>
    <n v="5619502.3500000006"/>
    <n v="280237.65000000002"/>
    <n v="13"/>
    <x v="0"/>
    <x v="2"/>
    <x v="63"/>
    <x v="197"/>
    <x v="1"/>
    <x v="1"/>
    <x v="0"/>
    <x v="2"/>
    <x v="1"/>
    <x v="2"/>
  </r>
  <r>
    <x v="1994"/>
    <x v="693"/>
    <x v="269"/>
    <x v="2"/>
    <x v="1491"/>
    <n v="0"/>
    <n v="1430686.95"/>
    <n v="0"/>
    <n v="2"/>
    <x v="0"/>
    <x v="2"/>
    <x v="63"/>
    <x v="197"/>
    <x v="1"/>
    <x v="1"/>
    <x v="0"/>
    <x v="12"/>
    <x v="1"/>
    <x v="2"/>
  </r>
  <r>
    <x v="1995"/>
    <x v="693"/>
    <x v="213"/>
    <x v="1"/>
    <x v="1366"/>
    <n v="0.35"/>
    <n v="15206579.85"/>
    <n v="-4675543.95"/>
    <n v="3"/>
    <x v="1"/>
    <x v="5"/>
    <x v="27"/>
    <x v="86"/>
    <x v="1"/>
    <x v="2"/>
    <x v="1"/>
    <x v="6"/>
    <x v="0"/>
    <x v="2"/>
  </r>
  <r>
    <x v="1996"/>
    <x v="694"/>
    <x v="376"/>
    <x v="1"/>
    <x v="482"/>
    <n v="0"/>
    <n v="589974"/>
    <n v="88496.1"/>
    <n v="3"/>
    <x v="0"/>
    <x v="1"/>
    <x v="1"/>
    <x v="253"/>
    <x v="0"/>
    <x v="1"/>
    <x v="0"/>
    <x v="0"/>
    <x v="1"/>
    <x v="2"/>
  </r>
  <r>
    <x v="1997"/>
    <x v="694"/>
    <x v="307"/>
    <x v="1"/>
    <x v="434"/>
    <n v="0.5"/>
    <n v="4483802.4000000004"/>
    <n v="-4306810.2"/>
    <n v="6"/>
    <x v="0"/>
    <x v="8"/>
    <x v="20"/>
    <x v="29"/>
    <x v="2"/>
    <x v="1"/>
    <x v="2"/>
    <x v="15"/>
    <x v="1"/>
    <x v="2"/>
  </r>
  <r>
    <x v="1998"/>
    <x v="694"/>
    <x v="558"/>
    <x v="0"/>
    <x v="380"/>
    <n v="0.1"/>
    <n v="1784671.35"/>
    <n v="-14749.35"/>
    <n v="1"/>
    <x v="0"/>
    <x v="8"/>
    <x v="25"/>
    <x v="38"/>
    <x v="2"/>
    <x v="2"/>
    <x v="0"/>
    <x v="3"/>
    <x v="0"/>
    <x v="2"/>
  </r>
  <r>
    <x v="1999"/>
    <x v="694"/>
    <x v="501"/>
    <x v="1"/>
    <x v="1433"/>
    <n v="0.2"/>
    <n v="634222.05000000005"/>
    <n v="73746.75"/>
    <n v="1"/>
    <x v="0"/>
    <x v="4"/>
    <x v="6"/>
    <x v="8"/>
    <x v="1"/>
    <x v="2"/>
    <x v="1"/>
    <x v="16"/>
    <x v="0"/>
    <x v="2"/>
  </r>
  <r>
    <x v="1999"/>
    <x v="694"/>
    <x v="501"/>
    <x v="1"/>
    <x v="719"/>
    <n v="0.5"/>
    <n v="221240.25"/>
    <n v="-88496.1"/>
    <n v="3"/>
    <x v="1"/>
    <x v="4"/>
    <x v="6"/>
    <x v="8"/>
    <x v="1"/>
    <x v="2"/>
    <x v="0"/>
    <x v="7"/>
    <x v="0"/>
    <x v="2"/>
  </r>
  <r>
    <x v="2000"/>
    <x v="695"/>
    <x v="202"/>
    <x v="1"/>
    <x v="1492"/>
    <n v="0"/>
    <n v="3687337.5"/>
    <n v="1769922"/>
    <n v="3"/>
    <x v="0"/>
    <x v="2"/>
    <x v="15"/>
    <x v="156"/>
    <x v="1"/>
    <x v="0"/>
    <x v="2"/>
    <x v="15"/>
    <x v="1"/>
    <x v="2"/>
  </r>
  <r>
    <x v="2001"/>
    <x v="695"/>
    <x v="635"/>
    <x v="1"/>
    <x v="4"/>
    <n v="0.4"/>
    <n v="294987"/>
    <n v="29498.7"/>
    <n v="2"/>
    <x v="0"/>
    <x v="2"/>
    <x v="15"/>
    <x v="55"/>
    <x v="1"/>
    <x v="1"/>
    <x v="0"/>
    <x v="3"/>
    <x v="1"/>
    <x v="2"/>
  </r>
  <r>
    <x v="2002"/>
    <x v="695"/>
    <x v="355"/>
    <x v="0"/>
    <x v="129"/>
    <n v="0"/>
    <n v="501477.9"/>
    <n v="176992.2"/>
    <n v="3"/>
    <x v="0"/>
    <x v="1"/>
    <x v="1"/>
    <x v="9"/>
    <x v="0"/>
    <x v="1"/>
    <x v="0"/>
    <x v="5"/>
    <x v="1"/>
    <x v="2"/>
  </r>
  <r>
    <x v="2003"/>
    <x v="695"/>
    <x v="654"/>
    <x v="2"/>
    <x v="494"/>
    <n v="0"/>
    <n v="3053115.45"/>
    <n v="516227.25"/>
    <n v="4"/>
    <x v="0"/>
    <x v="2"/>
    <x v="15"/>
    <x v="55"/>
    <x v="1"/>
    <x v="1"/>
    <x v="0"/>
    <x v="2"/>
    <x v="1"/>
    <x v="2"/>
  </r>
  <r>
    <x v="2003"/>
    <x v="695"/>
    <x v="654"/>
    <x v="2"/>
    <x v="409"/>
    <n v="0"/>
    <n v="3554593.35"/>
    <n v="678470.1"/>
    <n v="8"/>
    <x v="0"/>
    <x v="2"/>
    <x v="15"/>
    <x v="55"/>
    <x v="1"/>
    <x v="1"/>
    <x v="0"/>
    <x v="5"/>
    <x v="1"/>
    <x v="2"/>
  </r>
  <r>
    <x v="2003"/>
    <x v="695"/>
    <x v="654"/>
    <x v="2"/>
    <x v="1493"/>
    <n v="0"/>
    <n v="1681425.9000000001"/>
    <n v="309736.35000000003"/>
    <n v="4"/>
    <x v="0"/>
    <x v="2"/>
    <x v="15"/>
    <x v="55"/>
    <x v="1"/>
    <x v="1"/>
    <x v="2"/>
    <x v="15"/>
    <x v="1"/>
    <x v="2"/>
  </r>
  <r>
    <x v="2004"/>
    <x v="696"/>
    <x v="218"/>
    <x v="1"/>
    <x v="1222"/>
    <n v="0"/>
    <n v="722718.15"/>
    <n v="324485.7"/>
    <n v="2"/>
    <x v="1"/>
    <x v="4"/>
    <x v="6"/>
    <x v="8"/>
    <x v="1"/>
    <x v="1"/>
    <x v="0"/>
    <x v="14"/>
    <x v="1"/>
    <x v="2"/>
  </r>
  <r>
    <x v="2005"/>
    <x v="697"/>
    <x v="733"/>
    <x v="1"/>
    <x v="505"/>
    <n v="0"/>
    <n v="589974"/>
    <n v="191741.55000000002"/>
    <n v="2"/>
    <x v="1"/>
    <x v="3"/>
    <x v="13"/>
    <x v="57"/>
    <x v="2"/>
    <x v="1"/>
    <x v="0"/>
    <x v="2"/>
    <x v="1"/>
    <x v="2"/>
  </r>
  <r>
    <x v="2005"/>
    <x v="697"/>
    <x v="733"/>
    <x v="1"/>
    <x v="338"/>
    <n v="0.4"/>
    <n v="11283252.75"/>
    <n v="-2640133.65"/>
    <n v="9"/>
    <x v="1"/>
    <x v="3"/>
    <x v="13"/>
    <x v="57"/>
    <x v="2"/>
    <x v="1"/>
    <x v="0"/>
    <x v="3"/>
    <x v="1"/>
    <x v="2"/>
  </r>
  <r>
    <x v="2005"/>
    <x v="697"/>
    <x v="733"/>
    <x v="1"/>
    <x v="1418"/>
    <n v="0"/>
    <n v="796464.9"/>
    <n v="73746.75"/>
    <n v="2"/>
    <x v="1"/>
    <x v="3"/>
    <x v="13"/>
    <x v="57"/>
    <x v="2"/>
    <x v="1"/>
    <x v="2"/>
    <x v="15"/>
    <x v="1"/>
    <x v="2"/>
  </r>
  <r>
    <x v="2006"/>
    <x v="697"/>
    <x v="125"/>
    <x v="1"/>
    <x v="134"/>
    <n v="0.1"/>
    <n v="5516256.9000000004"/>
    <n v="-309736.35000000003"/>
    <n v="1"/>
    <x v="1"/>
    <x v="6"/>
    <x v="53"/>
    <x v="104"/>
    <x v="1"/>
    <x v="2"/>
    <x v="1"/>
    <x v="1"/>
    <x v="0"/>
    <x v="2"/>
  </r>
  <r>
    <x v="2006"/>
    <x v="697"/>
    <x v="125"/>
    <x v="1"/>
    <x v="1090"/>
    <n v="0.1"/>
    <n v="1563431.1"/>
    <n v="486728.55"/>
    <n v="2"/>
    <x v="0"/>
    <x v="6"/>
    <x v="53"/>
    <x v="104"/>
    <x v="1"/>
    <x v="2"/>
    <x v="1"/>
    <x v="8"/>
    <x v="0"/>
    <x v="2"/>
  </r>
  <r>
    <x v="2006"/>
    <x v="697"/>
    <x v="125"/>
    <x v="1"/>
    <x v="1494"/>
    <n v="0"/>
    <n v="929209.05"/>
    <n v="103245.45"/>
    <n v="4"/>
    <x v="1"/>
    <x v="6"/>
    <x v="53"/>
    <x v="104"/>
    <x v="1"/>
    <x v="2"/>
    <x v="0"/>
    <x v="2"/>
    <x v="0"/>
    <x v="2"/>
  </r>
  <r>
    <x v="2006"/>
    <x v="697"/>
    <x v="125"/>
    <x v="1"/>
    <x v="833"/>
    <n v="0"/>
    <n v="398232.45"/>
    <n v="88496.1"/>
    <n v="3"/>
    <x v="1"/>
    <x v="6"/>
    <x v="53"/>
    <x v="104"/>
    <x v="1"/>
    <x v="2"/>
    <x v="0"/>
    <x v="5"/>
    <x v="0"/>
    <x v="2"/>
  </r>
  <r>
    <x v="2006"/>
    <x v="697"/>
    <x v="125"/>
    <x v="1"/>
    <x v="486"/>
    <n v="0"/>
    <n v="398232.45"/>
    <n v="162242.85"/>
    <n v="4"/>
    <x v="0"/>
    <x v="6"/>
    <x v="53"/>
    <x v="104"/>
    <x v="1"/>
    <x v="2"/>
    <x v="0"/>
    <x v="5"/>
    <x v="0"/>
    <x v="2"/>
  </r>
  <r>
    <x v="2006"/>
    <x v="697"/>
    <x v="125"/>
    <x v="1"/>
    <x v="1190"/>
    <n v="0"/>
    <n v="1489684.35"/>
    <n v="29498.7"/>
    <n v="2"/>
    <x v="1"/>
    <x v="6"/>
    <x v="53"/>
    <x v="104"/>
    <x v="1"/>
    <x v="2"/>
    <x v="0"/>
    <x v="5"/>
    <x v="0"/>
    <x v="2"/>
  </r>
  <r>
    <x v="2006"/>
    <x v="697"/>
    <x v="125"/>
    <x v="1"/>
    <x v="1495"/>
    <n v="0.15"/>
    <n v="10855521.6"/>
    <n v="-1150449.3"/>
    <n v="6"/>
    <x v="1"/>
    <x v="6"/>
    <x v="53"/>
    <x v="104"/>
    <x v="1"/>
    <x v="2"/>
    <x v="2"/>
    <x v="13"/>
    <x v="0"/>
    <x v="2"/>
  </r>
  <r>
    <x v="2006"/>
    <x v="697"/>
    <x v="125"/>
    <x v="1"/>
    <x v="1496"/>
    <n v="0.15"/>
    <n v="3126862.2"/>
    <n v="-221240.25"/>
    <n v="3"/>
    <x v="0"/>
    <x v="6"/>
    <x v="53"/>
    <x v="104"/>
    <x v="1"/>
    <x v="2"/>
    <x v="2"/>
    <x v="9"/>
    <x v="0"/>
    <x v="2"/>
  </r>
  <r>
    <x v="2007"/>
    <x v="698"/>
    <x v="443"/>
    <x v="1"/>
    <x v="906"/>
    <n v="0.6"/>
    <n v="3525094.65"/>
    <n v="-1932164.85"/>
    <n v="4"/>
    <x v="0"/>
    <x v="1"/>
    <x v="1"/>
    <x v="39"/>
    <x v="0"/>
    <x v="1"/>
    <x v="1"/>
    <x v="1"/>
    <x v="1"/>
    <x v="2"/>
  </r>
  <r>
    <x v="2008"/>
    <x v="699"/>
    <x v="101"/>
    <x v="2"/>
    <x v="548"/>
    <n v="0"/>
    <n v="5147523.1500000004"/>
    <n v="1696175.25"/>
    <n v="7"/>
    <x v="0"/>
    <x v="5"/>
    <x v="27"/>
    <x v="86"/>
    <x v="1"/>
    <x v="1"/>
    <x v="0"/>
    <x v="2"/>
    <x v="1"/>
    <x v="2"/>
  </r>
  <r>
    <x v="2008"/>
    <x v="699"/>
    <x v="101"/>
    <x v="2"/>
    <x v="557"/>
    <n v="0"/>
    <n v="2477890.8000000003"/>
    <n v="265488.3"/>
    <n v="6"/>
    <x v="1"/>
    <x v="5"/>
    <x v="27"/>
    <x v="86"/>
    <x v="1"/>
    <x v="1"/>
    <x v="0"/>
    <x v="2"/>
    <x v="1"/>
    <x v="2"/>
  </r>
  <r>
    <x v="2008"/>
    <x v="699"/>
    <x v="101"/>
    <x v="2"/>
    <x v="160"/>
    <n v="0"/>
    <n v="1430686.95"/>
    <n v="678470.1"/>
    <n v="2"/>
    <x v="0"/>
    <x v="5"/>
    <x v="27"/>
    <x v="86"/>
    <x v="1"/>
    <x v="1"/>
    <x v="0"/>
    <x v="2"/>
    <x v="1"/>
    <x v="2"/>
  </r>
  <r>
    <x v="2009"/>
    <x v="699"/>
    <x v="588"/>
    <x v="1"/>
    <x v="576"/>
    <n v="0"/>
    <n v="5855491.9500000002"/>
    <n v="2861373.9"/>
    <n v="2"/>
    <x v="0"/>
    <x v="3"/>
    <x v="75"/>
    <x v="227"/>
    <x v="2"/>
    <x v="1"/>
    <x v="0"/>
    <x v="3"/>
    <x v="1"/>
    <x v="2"/>
  </r>
  <r>
    <x v="2010"/>
    <x v="699"/>
    <x v="529"/>
    <x v="1"/>
    <x v="1497"/>
    <n v="0.1"/>
    <n v="8451377.5500000007"/>
    <n v="0"/>
    <n v="2"/>
    <x v="0"/>
    <x v="3"/>
    <x v="45"/>
    <x v="324"/>
    <x v="2"/>
    <x v="0"/>
    <x v="2"/>
    <x v="13"/>
    <x v="0"/>
    <x v="2"/>
  </r>
  <r>
    <x v="2011"/>
    <x v="700"/>
    <x v="53"/>
    <x v="1"/>
    <x v="847"/>
    <n v="0.1"/>
    <n v="21947032.800000001"/>
    <n v="1946914.2"/>
    <n v="4"/>
    <x v="1"/>
    <x v="5"/>
    <x v="7"/>
    <x v="51"/>
    <x v="1"/>
    <x v="0"/>
    <x v="1"/>
    <x v="1"/>
    <x v="1"/>
    <x v="2"/>
  </r>
  <r>
    <x v="2012"/>
    <x v="701"/>
    <x v="380"/>
    <x v="0"/>
    <x v="152"/>
    <n v="0"/>
    <n v="1902666.1500000001"/>
    <n v="722718.15"/>
    <n v="4"/>
    <x v="0"/>
    <x v="1"/>
    <x v="1"/>
    <x v="256"/>
    <x v="0"/>
    <x v="1"/>
    <x v="0"/>
    <x v="2"/>
    <x v="1"/>
    <x v="2"/>
  </r>
  <r>
    <x v="2012"/>
    <x v="701"/>
    <x v="380"/>
    <x v="0"/>
    <x v="419"/>
    <n v="0"/>
    <n v="7138685.4000000004"/>
    <n v="3141611.5500000003"/>
    <n v="4"/>
    <x v="1"/>
    <x v="1"/>
    <x v="1"/>
    <x v="256"/>
    <x v="0"/>
    <x v="1"/>
    <x v="2"/>
    <x v="9"/>
    <x v="1"/>
    <x v="2"/>
  </r>
  <r>
    <x v="2013"/>
    <x v="701"/>
    <x v="42"/>
    <x v="1"/>
    <x v="83"/>
    <n v="0"/>
    <n v="2669632.35"/>
    <n v="427731.15"/>
    <n v="6"/>
    <x v="1"/>
    <x v="5"/>
    <x v="27"/>
    <x v="41"/>
    <x v="1"/>
    <x v="2"/>
    <x v="0"/>
    <x v="2"/>
    <x v="1"/>
    <x v="2"/>
  </r>
  <r>
    <x v="2013"/>
    <x v="701"/>
    <x v="42"/>
    <x v="1"/>
    <x v="709"/>
    <n v="0.1"/>
    <n v="1430686.95"/>
    <n v="29498.7"/>
    <n v="2"/>
    <x v="1"/>
    <x v="5"/>
    <x v="27"/>
    <x v="41"/>
    <x v="1"/>
    <x v="2"/>
    <x v="0"/>
    <x v="3"/>
    <x v="1"/>
    <x v="2"/>
  </r>
  <r>
    <x v="2013"/>
    <x v="701"/>
    <x v="42"/>
    <x v="1"/>
    <x v="262"/>
    <n v="0"/>
    <n v="15678559.050000001"/>
    <n v="3923327.1"/>
    <n v="7"/>
    <x v="0"/>
    <x v="5"/>
    <x v="27"/>
    <x v="41"/>
    <x v="1"/>
    <x v="2"/>
    <x v="2"/>
    <x v="10"/>
    <x v="1"/>
    <x v="2"/>
  </r>
  <r>
    <x v="2014"/>
    <x v="702"/>
    <x v="195"/>
    <x v="1"/>
    <x v="1137"/>
    <n v="0.35"/>
    <n v="25457378.100000001"/>
    <n v="-7050189.2999999998"/>
    <n v="5"/>
    <x v="0"/>
    <x v="4"/>
    <x v="6"/>
    <x v="8"/>
    <x v="1"/>
    <x v="1"/>
    <x v="1"/>
    <x v="6"/>
    <x v="1"/>
    <x v="2"/>
  </r>
  <r>
    <x v="2014"/>
    <x v="702"/>
    <x v="195"/>
    <x v="1"/>
    <x v="18"/>
    <n v="0"/>
    <n v="2271399.9"/>
    <n v="427731.15"/>
    <n v="3"/>
    <x v="1"/>
    <x v="4"/>
    <x v="6"/>
    <x v="8"/>
    <x v="1"/>
    <x v="1"/>
    <x v="0"/>
    <x v="2"/>
    <x v="1"/>
    <x v="2"/>
  </r>
  <r>
    <x v="2014"/>
    <x v="702"/>
    <x v="195"/>
    <x v="1"/>
    <x v="978"/>
    <n v="0"/>
    <n v="899710.35"/>
    <n v="412981.8"/>
    <n v="2"/>
    <x v="1"/>
    <x v="4"/>
    <x v="6"/>
    <x v="8"/>
    <x v="1"/>
    <x v="1"/>
    <x v="0"/>
    <x v="5"/>
    <x v="1"/>
    <x v="2"/>
  </r>
  <r>
    <x v="2014"/>
    <x v="702"/>
    <x v="195"/>
    <x v="1"/>
    <x v="808"/>
    <n v="0"/>
    <n v="8525124.3000000007"/>
    <n v="2050159.6500000001"/>
    <n v="3"/>
    <x v="1"/>
    <x v="4"/>
    <x v="6"/>
    <x v="8"/>
    <x v="1"/>
    <x v="1"/>
    <x v="2"/>
    <x v="13"/>
    <x v="1"/>
    <x v="2"/>
  </r>
  <r>
    <x v="2014"/>
    <x v="702"/>
    <x v="195"/>
    <x v="1"/>
    <x v="1498"/>
    <n v="0"/>
    <n v="28009015.650000002"/>
    <n v="3362851.8000000003"/>
    <n v="5"/>
    <x v="1"/>
    <x v="4"/>
    <x v="6"/>
    <x v="8"/>
    <x v="1"/>
    <x v="1"/>
    <x v="2"/>
    <x v="13"/>
    <x v="1"/>
    <x v="2"/>
  </r>
  <r>
    <x v="2015"/>
    <x v="702"/>
    <x v="411"/>
    <x v="0"/>
    <x v="599"/>
    <n v="0"/>
    <n v="3023616.75"/>
    <n v="1179948"/>
    <n v="3"/>
    <x v="1"/>
    <x v="5"/>
    <x v="27"/>
    <x v="270"/>
    <x v="1"/>
    <x v="1"/>
    <x v="1"/>
    <x v="8"/>
    <x v="1"/>
    <x v="2"/>
  </r>
  <r>
    <x v="2016"/>
    <x v="702"/>
    <x v="385"/>
    <x v="0"/>
    <x v="525"/>
    <n v="0"/>
    <n v="3377601.15"/>
    <n v="1106201.25"/>
    <n v="5"/>
    <x v="0"/>
    <x v="3"/>
    <x v="18"/>
    <x v="259"/>
    <x v="2"/>
    <x v="1"/>
    <x v="0"/>
    <x v="14"/>
    <x v="1"/>
    <x v="2"/>
  </r>
  <r>
    <x v="2017"/>
    <x v="702"/>
    <x v="64"/>
    <x v="1"/>
    <x v="389"/>
    <n v="0"/>
    <n v="2109157.0500000003"/>
    <n v="44248.05"/>
    <n v="1"/>
    <x v="1"/>
    <x v="13"/>
    <x v="34"/>
    <x v="60"/>
    <x v="0"/>
    <x v="1"/>
    <x v="2"/>
    <x v="13"/>
    <x v="1"/>
    <x v="2"/>
  </r>
  <r>
    <x v="2018"/>
    <x v="702"/>
    <x v="344"/>
    <x v="3"/>
    <x v="1499"/>
    <n v="0.5"/>
    <n v="1651927.2"/>
    <n v="-1017705.15"/>
    <n v="5"/>
    <x v="1"/>
    <x v="4"/>
    <x v="72"/>
    <x v="211"/>
    <x v="1"/>
    <x v="2"/>
    <x v="0"/>
    <x v="2"/>
    <x v="0"/>
    <x v="2"/>
  </r>
  <r>
    <x v="2018"/>
    <x v="702"/>
    <x v="344"/>
    <x v="3"/>
    <x v="324"/>
    <n v="0.5"/>
    <n v="176992.2"/>
    <n v="-88496.1"/>
    <n v="2"/>
    <x v="1"/>
    <x v="4"/>
    <x v="72"/>
    <x v="211"/>
    <x v="1"/>
    <x v="2"/>
    <x v="0"/>
    <x v="5"/>
    <x v="0"/>
    <x v="2"/>
  </r>
  <r>
    <x v="2019"/>
    <x v="703"/>
    <x v="452"/>
    <x v="1"/>
    <x v="1051"/>
    <n v="0"/>
    <n v="884961"/>
    <n v="235989.6"/>
    <n v="3"/>
    <x v="1"/>
    <x v="2"/>
    <x v="2"/>
    <x v="288"/>
    <x v="1"/>
    <x v="0"/>
    <x v="0"/>
    <x v="2"/>
    <x v="1"/>
    <x v="2"/>
  </r>
  <r>
    <x v="2019"/>
    <x v="703"/>
    <x v="452"/>
    <x v="1"/>
    <x v="1142"/>
    <n v="0.1"/>
    <n v="663720.75"/>
    <n v="103245.45"/>
    <n v="3"/>
    <x v="1"/>
    <x v="2"/>
    <x v="2"/>
    <x v="288"/>
    <x v="1"/>
    <x v="0"/>
    <x v="0"/>
    <x v="3"/>
    <x v="1"/>
    <x v="2"/>
  </r>
  <r>
    <x v="2020"/>
    <x v="703"/>
    <x v="72"/>
    <x v="1"/>
    <x v="236"/>
    <n v="0.5"/>
    <n v="5796494.5499999998"/>
    <n v="-4513301.1000000006"/>
    <n v="3"/>
    <x v="1"/>
    <x v="5"/>
    <x v="38"/>
    <x v="67"/>
    <x v="1"/>
    <x v="1"/>
    <x v="2"/>
    <x v="13"/>
    <x v="0"/>
    <x v="2"/>
  </r>
  <r>
    <x v="2021"/>
    <x v="704"/>
    <x v="356"/>
    <x v="1"/>
    <x v="806"/>
    <n v="0"/>
    <n v="2168154.4500000002"/>
    <n v="457229.85000000003"/>
    <n v="5"/>
    <x v="0"/>
    <x v="6"/>
    <x v="37"/>
    <x v="130"/>
    <x v="1"/>
    <x v="1"/>
    <x v="0"/>
    <x v="5"/>
    <x v="1"/>
    <x v="2"/>
  </r>
  <r>
    <x v="2022"/>
    <x v="704"/>
    <x v="121"/>
    <x v="2"/>
    <x v="675"/>
    <n v="0"/>
    <n v="3967575.15"/>
    <n v="309736.35000000003"/>
    <n v="5"/>
    <x v="0"/>
    <x v="8"/>
    <x v="52"/>
    <x v="100"/>
    <x v="2"/>
    <x v="0"/>
    <x v="0"/>
    <x v="2"/>
    <x v="1"/>
    <x v="2"/>
  </r>
  <r>
    <x v="2022"/>
    <x v="704"/>
    <x v="121"/>
    <x v="2"/>
    <x v="527"/>
    <n v="0"/>
    <n v="2861373.9"/>
    <n v="1238945.4000000001"/>
    <n v="4"/>
    <x v="0"/>
    <x v="8"/>
    <x v="52"/>
    <x v="100"/>
    <x v="2"/>
    <x v="0"/>
    <x v="0"/>
    <x v="2"/>
    <x v="1"/>
    <x v="2"/>
  </r>
  <r>
    <x v="2022"/>
    <x v="704"/>
    <x v="121"/>
    <x v="2"/>
    <x v="1500"/>
    <n v="0"/>
    <n v="1253694.75"/>
    <n v="44248.05"/>
    <n v="3"/>
    <x v="0"/>
    <x v="8"/>
    <x v="52"/>
    <x v="100"/>
    <x v="2"/>
    <x v="0"/>
    <x v="2"/>
    <x v="15"/>
    <x v="1"/>
    <x v="2"/>
  </r>
  <r>
    <x v="2022"/>
    <x v="704"/>
    <x v="121"/>
    <x v="2"/>
    <x v="77"/>
    <n v="0"/>
    <n v="9262591.8000000007"/>
    <n v="3141611.5500000003"/>
    <n v="7"/>
    <x v="0"/>
    <x v="8"/>
    <x v="52"/>
    <x v="100"/>
    <x v="2"/>
    <x v="0"/>
    <x v="2"/>
    <x v="10"/>
    <x v="1"/>
    <x v="2"/>
  </r>
  <r>
    <x v="2023"/>
    <x v="704"/>
    <x v="707"/>
    <x v="0"/>
    <x v="13"/>
    <n v="0"/>
    <n v="2433642.75"/>
    <n v="442480.5"/>
    <n v="3"/>
    <x v="0"/>
    <x v="5"/>
    <x v="16"/>
    <x v="407"/>
    <x v="1"/>
    <x v="1"/>
    <x v="0"/>
    <x v="2"/>
    <x v="1"/>
    <x v="2"/>
  </r>
  <r>
    <x v="2023"/>
    <x v="704"/>
    <x v="707"/>
    <x v="0"/>
    <x v="863"/>
    <n v="0"/>
    <n v="294987"/>
    <n v="73746.75"/>
    <n v="3"/>
    <x v="1"/>
    <x v="5"/>
    <x v="16"/>
    <x v="407"/>
    <x v="1"/>
    <x v="1"/>
    <x v="0"/>
    <x v="5"/>
    <x v="1"/>
    <x v="2"/>
  </r>
  <r>
    <x v="2024"/>
    <x v="704"/>
    <x v="702"/>
    <x v="1"/>
    <x v="659"/>
    <n v="0"/>
    <n v="16003044.75"/>
    <n v="162242.85"/>
    <n v="3"/>
    <x v="0"/>
    <x v="4"/>
    <x v="94"/>
    <x v="404"/>
    <x v="1"/>
    <x v="0"/>
    <x v="2"/>
    <x v="13"/>
    <x v="1"/>
    <x v="2"/>
  </r>
  <r>
    <x v="2025"/>
    <x v="704"/>
    <x v="517"/>
    <x v="1"/>
    <x v="305"/>
    <n v="0"/>
    <n v="3053115.45"/>
    <n v="1061953.2"/>
    <n v="8"/>
    <x v="0"/>
    <x v="2"/>
    <x v="15"/>
    <x v="318"/>
    <x v="1"/>
    <x v="0"/>
    <x v="0"/>
    <x v="2"/>
    <x v="1"/>
    <x v="2"/>
  </r>
  <r>
    <x v="2026"/>
    <x v="704"/>
    <x v="356"/>
    <x v="1"/>
    <x v="545"/>
    <n v="0.1"/>
    <n v="1902666.1500000001"/>
    <n v="250738.95"/>
    <n v="1"/>
    <x v="1"/>
    <x v="6"/>
    <x v="37"/>
    <x v="130"/>
    <x v="1"/>
    <x v="1"/>
    <x v="1"/>
    <x v="1"/>
    <x v="0"/>
    <x v="2"/>
  </r>
  <r>
    <x v="2026"/>
    <x v="704"/>
    <x v="356"/>
    <x v="1"/>
    <x v="1501"/>
    <n v="0"/>
    <n v="147493.5"/>
    <n v="73746.75"/>
    <n v="1"/>
    <x v="0"/>
    <x v="6"/>
    <x v="37"/>
    <x v="130"/>
    <x v="1"/>
    <x v="1"/>
    <x v="0"/>
    <x v="7"/>
    <x v="0"/>
    <x v="2"/>
  </r>
  <r>
    <x v="2026"/>
    <x v="704"/>
    <x v="356"/>
    <x v="1"/>
    <x v="700"/>
    <n v="0"/>
    <n v="132744.15"/>
    <n v="14749.35"/>
    <n v="1"/>
    <x v="1"/>
    <x v="6"/>
    <x v="37"/>
    <x v="130"/>
    <x v="1"/>
    <x v="1"/>
    <x v="0"/>
    <x v="7"/>
    <x v="0"/>
    <x v="2"/>
  </r>
  <r>
    <x v="2026"/>
    <x v="704"/>
    <x v="356"/>
    <x v="1"/>
    <x v="1468"/>
    <n v="0"/>
    <n v="589974"/>
    <n v="191741.55000000002"/>
    <n v="3"/>
    <x v="0"/>
    <x v="6"/>
    <x v="37"/>
    <x v="130"/>
    <x v="1"/>
    <x v="1"/>
    <x v="0"/>
    <x v="0"/>
    <x v="0"/>
    <x v="2"/>
  </r>
  <r>
    <x v="2026"/>
    <x v="704"/>
    <x v="356"/>
    <x v="1"/>
    <x v="788"/>
    <n v="0.1"/>
    <n v="3539844"/>
    <n v="1578180.45"/>
    <n v="5"/>
    <x v="1"/>
    <x v="6"/>
    <x v="37"/>
    <x v="130"/>
    <x v="1"/>
    <x v="1"/>
    <x v="0"/>
    <x v="3"/>
    <x v="0"/>
    <x v="2"/>
  </r>
  <r>
    <x v="2026"/>
    <x v="704"/>
    <x v="356"/>
    <x v="1"/>
    <x v="1422"/>
    <n v="0"/>
    <n v="37920578.850000001"/>
    <n v="14410114.950000001"/>
    <n v="4"/>
    <x v="0"/>
    <x v="6"/>
    <x v="37"/>
    <x v="130"/>
    <x v="1"/>
    <x v="1"/>
    <x v="2"/>
    <x v="10"/>
    <x v="0"/>
    <x v="2"/>
  </r>
  <r>
    <x v="2027"/>
    <x v="705"/>
    <x v="734"/>
    <x v="1"/>
    <x v="154"/>
    <n v="0.1"/>
    <n v="1238945.4000000001"/>
    <n v="309736.35000000003"/>
    <n v="4"/>
    <x v="0"/>
    <x v="8"/>
    <x v="62"/>
    <x v="422"/>
    <x v="2"/>
    <x v="2"/>
    <x v="0"/>
    <x v="3"/>
    <x v="1"/>
    <x v="2"/>
  </r>
  <r>
    <x v="2028"/>
    <x v="705"/>
    <x v="735"/>
    <x v="1"/>
    <x v="891"/>
    <n v="0.5"/>
    <n v="13569402"/>
    <n v="-4070820.6"/>
    <n v="4"/>
    <x v="0"/>
    <x v="7"/>
    <x v="10"/>
    <x v="16"/>
    <x v="0"/>
    <x v="1"/>
    <x v="1"/>
    <x v="8"/>
    <x v="0"/>
    <x v="2"/>
  </r>
  <r>
    <x v="2028"/>
    <x v="705"/>
    <x v="735"/>
    <x v="1"/>
    <x v="609"/>
    <n v="0.5"/>
    <n v="383483.10000000003"/>
    <n v="-176992.2"/>
    <n v="3"/>
    <x v="1"/>
    <x v="7"/>
    <x v="10"/>
    <x v="16"/>
    <x v="0"/>
    <x v="1"/>
    <x v="0"/>
    <x v="14"/>
    <x v="0"/>
    <x v="2"/>
  </r>
  <r>
    <x v="2028"/>
    <x v="705"/>
    <x v="735"/>
    <x v="1"/>
    <x v="660"/>
    <n v="0.5"/>
    <n v="235989.6"/>
    <n v="-235989.6"/>
    <n v="3"/>
    <x v="1"/>
    <x v="7"/>
    <x v="10"/>
    <x v="16"/>
    <x v="0"/>
    <x v="1"/>
    <x v="0"/>
    <x v="3"/>
    <x v="0"/>
    <x v="2"/>
  </r>
  <r>
    <x v="2028"/>
    <x v="705"/>
    <x v="735"/>
    <x v="1"/>
    <x v="1502"/>
    <n v="0.5"/>
    <n v="4410055.6500000004"/>
    <n v="-2905621.95"/>
    <n v="7"/>
    <x v="1"/>
    <x v="7"/>
    <x v="10"/>
    <x v="16"/>
    <x v="0"/>
    <x v="1"/>
    <x v="2"/>
    <x v="15"/>
    <x v="0"/>
    <x v="2"/>
  </r>
  <r>
    <x v="2029"/>
    <x v="706"/>
    <x v="734"/>
    <x v="1"/>
    <x v="223"/>
    <n v="0.1"/>
    <n v="2640133.65"/>
    <n v="530976.6"/>
    <n v="4"/>
    <x v="0"/>
    <x v="8"/>
    <x v="62"/>
    <x v="422"/>
    <x v="2"/>
    <x v="2"/>
    <x v="0"/>
    <x v="5"/>
    <x v="1"/>
    <x v="2"/>
  </r>
  <r>
    <x v="2029"/>
    <x v="706"/>
    <x v="734"/>
    <x v="1"/>
    <x v="200"/>
    <n v="0.1"/>
    <n v="811214.25"/>
    <n v="162242.85"/>
    <n v="2"/>
    <x v="1"/>
    <x v="8"/>
    <x v="62"/>
    <x v="422"/>
    <x v="2"/>
    <x v="2"/>
    <x v="0"/>
    <x v="5"/>
    <x v="1"/>
    <x v="2"/>
  </r>
  <r>
    <x v="2029"/>
    <x v="706"/>
    <x v="734"/>
    <x v="1"/>
    <x v="1490"/>
    <n v="0.1"/>
    <n v="1165198.6500000001"/>
    <n v="-88496.1"/>
    <n v="5"/>
    <x v="1"/>
    <x v="8"/>
    <x v="62"/>
    <x v="422"/>
    <x v="2"/>
    <x v="2"/>
    <x v="0"/>
    <x v="3"/>
    <x v="1"/>
    <x v="2"/>
  </r>
  <r>
    <x v="2029"/>
    <x v="706"/>
    <x v="734"/>
    <x v="1"/>
    <x v="721"/>
    <n v="0.1"/>
    <n v="10885020.300000001"/>
    <n v="2168154.4500000002"/>
    <n v="6"/>
    <x v="1"/>
    <x v="8"/>
    <x v="62"/>
    <x v="422"/>
    <x v="2"/>
    <x v="2"/>
    <x v="2"/>
    <x v="10"/>
    <x v="1"/>
    <x v="2"/>
  </r>
  <r>
    <x v="2030"/>
    <x v="706"/>
    <x v="27"/>
    <x v="1"/>
    <x v="1251"/>
    <n v="0.5"/>
    <n v="796464.9"/>
    <n v="-486728.55"/>
    <n v="6"/>
    <x v="0"/>
    <x v="3"/>
    <x v="19"/>
    <x v="26"/>
    <x v="2"/>
    <x v="1"/>
    <x v="0"/>
    <x v="0"/>
    <x v="0"/>
    <x v="2"/>
  </r>
  <r>
    <x v="2030"/>
    <x v="706"/>
    <x v="27"/>
    <x v="1"/>
    <x v="1252"/>
    <n v="0.5"/>
    <n v="1091451.9000000001"/>
    <n v="-840712.95000000007"/>
    <n v="6"/>
    <x v="1"/>
    <x v="3"/>
    <x v="19"/>
    <x v="26"/>
    <x v="2"/>
    <x v="1"/>
    <x v="0"/>
    <x v="12"/>
    <x v="0"/>
    <x v="2"/>
  </r>
  <r>
    <x v="2031"/>
    <x v="707"/>
    <x v="119"/>
    <x v="1"/>
    <x v="1143"/>
    <n v="0"/>
    <n v="1106201.25"/>
    <n v="58997.4"/>
    <n v="3"/>
    <x v="1"/>
    <x v="5"/>
    <x v="16"/>
    <x v="74"/>
    <x v="1"/>
    <x v="1"/>
    <x v="0"/>
    <x v="14"/>
    <x v="1"/>
    <x v="2"/>
  </r>
  <r>
    <x v="2031"/>
    <x v="707"/>
    <x v="119"/>
    <x v="1"/>
    <x v="1253"/>
    <n v="0"/>
    <n v="6032484.1500000004"/>
    <n v="1150449.3"/>
    <n v="5"/>
    <x v="1"/>
    <x v="5"/>
    <x v="16"/>
    <x v="74"/>
    <x v="1"/>
    <x v="1"/>
    <x v="2"/>
    <x v="10"/>
    <x v="1"/>
    <x v="2"/>
  </r>
  <r>
    <x v="2032"/>
    <x v="707"/>
    <x v="232"/>
    <x v="1"/>
    <x v="5"/>
    <n v="0"/>
    <n v="1991162.25"/>
    <n v="914459.70000000007"/>
    <n v="5"/>
    <x v="1"/>
    <x v="2"/>
    <x v="40"/>
    <x v="175"/>
    <x v="1"/>
    <x v="2"/>
    <x v="0"/>
    <x v="2"/>
    <x v="1"/>
    <x v="2"/>
  </r>
  <r>
    <x v="2033"/>
    <x v="707"/>
    <x v="525"/>
    <x v="1"/>
    <x v="1503"/>
    <n v="0"/>
    <n v="766966.20000000007"/>
    <n v="265488.3"/>
    <n v="3"/>
    <x v="1"/>
    <x v="5"/>
    <x v="16"/>
    <x v="215"/>
    <x v="1"/>
    <x v="1"/>
    <x v="0"/>
    <x v="14"/>
    <x v="1"/>
    <x v="2"/>
  </r>
  <r>
    <x v="2033"/>
    <x v="707"/>
    <x v="525"/>
    <x v="1"/>
    <x v="1355"/>
    <n v="0"/>
    <n v="9380586.5999999996"/>
    <n v="2153405.1"/>
    <n v="2"/>
    <x v="0"/>
    <x v="5"/>
    <x v="16"/>
    <x v="215"/>
    <x v="1"/>
    <x v="1"/>
    <x v="2"/>
    <x v="13"/>
    <x v="1"/>
    <x v="2"/>
  </r>
  <r>
    <x v="2034"/>
    <x v="707"/>
    <x v="269"/>
    <x v="0"/>
    <x v="1379"/>
    <n v="0.1"/>
    <n v="221240.25"/>
    <n v="73746.75"/>
    <n v="1"/>
    <x v="1"/>
    <x v="2"/>
    <x v="63"/>
    <x v="197"/>
    <x v="1"/>
    <x v="1"/>
    <x v="0"/>
    <x v="4"/>
    <x v="1"/>
    <x v="2"/>
  </r>
  <r>
    <x v="2034"/>
    <x v="707"/>
    <x v="269"/>
    <x v="0"/>
    <x v="1049"/>
    <n v="0.2"/>
    <n v="1135699.95"/>
    <n v="176992.2"/>
    <n v="2"/>
    <x v="0"/>
    <x v="2"/>
    <x v="63"/>
    <x v="197"/>
    <x v="1"/>
    <x v="1"/>
    <x v="0"/>
    <x v="3"/>
    <x v="1"/>
    <x v="2"/>
  </r>
  <r>
    <x v="2035"/>
    <x v="708"/>
    <x v="30"/>
    <x v="2"/>
    <x v="1457"/>
    <n v="0"/>
    <n v="1710924.6"/>
    <n v="103245.45"/>
    <n v="2"/>
    <x v="0"/>
    <x v="8"/>
    <x v="20"/>
    <x v="29"/>
    <x v="2"/>
    <x v="1"/>
    <x v="1"/>
    <x v="16"/>
    <x v="1"/>
    <x v="2"/>
  </r>
  <r>
    <x v="2036"/>
    <x v="708"/>
    <x v="18"/>
    <x v="1"/>
    <x v="30"/>
    <n v="0.1"/>
    <n v="6445465.9500000002"/>
    <n v="427731.15"/>
    <n v="3"/>
    <x v="0"/>
    <x v="8"/>
    <x v="11"/>
    <x v="17"/>
    <x v="2"/>
    <x v="2"/>
    <x v="2"/>
    <x v="9"/>
    <x v="1"/>
    <x v="2"/>
  </r>
  <r>
    <x v="2037"/>
    <x v="708"/>
    <x v="683"/>
    <x v="0"/>
    <x v="1504"/>
    <n v="0"/>
    <n v="38259813.899999999"/>
    <n v="16829008.350000001"/>
    <n v="5"/>
    <x v="0"/>
    <x v="2"/>
    <x v="56"/>
    <x v="396"/>
    <x v="1"/>
    <x v="2"/>
    <x v="0"/>
    <x v="11"/>
    <x v="1"/>
    <x v="2"/>
  </r>
  <r>
    <x v="2037"/>
    <x v="708"/>
    <x v="683"/>
    <x v="0"/>
    <x v="617"/>
    <n v="0"/>
    <n v="5044277.7"/>
    <n v="604723.35"/>
    <n v="7"/>
    <x v="1"/>
    <x v="2"/>
    <x v="56"/>
    <x v="396"/>
    <x v="1"/>
    <x v="2"/>
    <x v="0"/>
    <x v="5"/>
    <x v="1"/>
    <x v="2"/>
  </r>
  <r>
    <x v="2038"/>
    <x v="708"/>
    <x v="736"/>
    <x v="1"/>
    <x v="1042"/>
    <n v="0"/>
    <n v="3820081.65"/>
    <n v="870211.65"/>
    <n v="7"/>
    <x v="0"/>
    <x v="3"/>
    <x v="42"/>
    <x v="216"/>
    <x v="2"/>
    <x v="0"/>
    <x v="0"/>
    <x v="14"/>
    <x v="1"/>
    <x v="2"/>
  </r>
  <r>
    <x v="2039"/>
    <x v="708"/>
    <x v="724"/>
    <x v="1"/>
    <x v="994"/>
    <n v="0"/>
    <n v="1563431.1"/>
    <n v="265488.3"/>
    <n v="7"/>
    <x v="0"/>
    <x v="2"/>
    <x v="3"/>
    <x v="32"/>
    <x v="1"/>
    <x v="0"/>
    <x v="0"/>
    <x v="0"/>
    <x v="1"/>
    <x v="2"/>
  </r>
  <r>
    <x v="2040"/>
    <x v="709"/>
    <x v="43"/>
    <x v="1"/>
    <x v="1505"/>
    <n v="0.15"/>
    <n v="40604960.550000004"/>
    <n v="12418952.700000001"/>
    <n v="9"/>
    <x v="1"/>
    <x v="0"/>
    <x v="28"/>
    <x v="42"/>
    <x v="0"/>
    <x v="0"/>
    <x v="2"/>
    <x v="13"/>
    <x v="1"/>
    <x v="2"/>
  </r>
  <r>
    <x v="2041"/>
    <x v="709"/>
    <x v="17"/>
    <x v="0"/>
    <x v="1435"/>
    <n v="0"/>
    <n v="1814170.05"/>
    <n v="250738.95"/>
    <n v="3"/>
    <x v="0"/>
    <x v="7"/>
    <x v="10"/>
    <x v="16"/>
    <x v="0"/>
    <x v="0"/>
    <x v="1"/>
    <x v="16"/>
    <x v="1"/>
    <x v="2"/>
  </r>
  <r>
    <x v="2041"/>
    <x v="709"/>
    <x v="17"/>
    <x v="0"/>
    <x v="43"/>
    <n v="0"/>
    <n v="2846624.5500000003"/>
    <n v="1415937.6"/>
    <n v="6"/>
    <x v="0"/>
    <x v="7"/>
    <x v="10"/>
    <x v="16"/>
    <x v="0"/>
    <x v="0"/>
    <x v="0"/>
    <x v="2"/>
    <x v="1"/>
    <x v="2"/>
  </r>
  <r>
    <x v="2042"/>
    <x v="709"/>
    <x v="348"/>
    <x v="2"/>
    <x v="294"/>
    <n v="0"/>
    <n v="2448392.1"/>
    <n v="191741.55000000002"/>
    <n v="6"/>
    <x v="1"/>
    <x v="2"/>
    <x v="26"/>
    <x v="151"/>
    <x v="1"/>
    <x v="2"/>
    <x v="0"/>
    <x v="2"/>
    <x v="1"/>
    <x v="2"/>
  </r>
  <r>
    <x v="2042"/>
    <x v="709"/>
    <x v="348"/>
    <x v="2"/>
    <x v="656"/>
    <n v="0"/>
    <n v="221240.25"/>
    <n v="44248.05"/>
    <n v="1"/>
    <x v="1"/>
    <x v="2"/>
    <x v="26"/>
    <x v="151"/>
    <x v="1"/>
    <x v="2"/>
    <x v="0"/>
    <x v="2"/>
    <x v="1"/>
    <x v="2"/>
  </r>
  <r>
    <x v="2043"/>
    <x v="709"/>
    <x v="118"/>
    <x v="1"/>
    <x v="1441"/>
    <n v="0.5"/>
    <n v="1415937.6"/>
    <n v="-117994.8"/>
    <n v="3"/>
    <x v="1"/>
    <x v="11"/>
    <x v="51"/>
    <x v="99"/>
    <x v="2"/>
    <x v="2"/>
    <x v="1"/>
    <x v="8"/>
    <x v="0"/>
    <x v="2"/>
  </r>
  <r>
    <x v="2043"/>
    <x v="709"/>
    <x v="118"/>
    <x v="1"/>
    <x v="1065"/>
    <n v="0.6"/>
    <n v="353984.4"/>
    <n v="-117994.8"/>
    <n v="3"/>
    <x v="0"/>
    <x v="11"/>
    <x v="51"/>
    <x v="99"/>
    <x v="2"/>
    <x v="2"/>
    <x v="1"/>
    <x v="16"/>
    <x v="0"/>
    <x v="2"/>
  </r>
  <r>
    <x v="2043"/>
    <x v="709"/>
    <x v="118"/>
    <x v="1"/>
    <x v="190"/>
    <n v="0.5"/>
    <n v="1489684.35"/>
    <n v="-1312692.1500000001"/>
    <n v="4"/>
    <x v="0"/>
    <x v="11"/>
    <x v="51"/>
    <x v="99"/>
    <x v="2"/>
    <x v="2"/>
    <x v="0"/>
    <x v="5"/>
    <x v="0"/>
    <x v="2"/>
  </r>
  <r>
    <x v="2043"/>
    <x v="709"/>
    <x v="118"/>
    <x v="1"/>
    <x v="1506"/>
    <n v="0.5"/>
    <n v="442480.5"/>
    <n v="-235989.6"/>
    <n v="3"/>
    <x v="1"/>
    <x v="11"/>
    <x v="51"/>
    <x v="99"/>
    <x v="2"/>
    <x v="2"/>
    <x v="0"/>
    <x v="14"/>
    <x v="0"/>
    <x v="2"/>
  </r>
  <r>
    <x v="2043"/>
    <x v="709"/>
    <x v="118"/>
    <x v="1"/>
    <x v="1507"/>
    <n v="0.5"/>
    <n v="3303854.4"/>
    <n v="-206490.9"/>
    <n v="4"/>
    <x v="0"/>
    <x v="11"/>
    <x v="51"/>
    <x v="99"/>
    <x v="2"/>
    <x v="2"/>
    <x v="2"/>
    <x v="15"/>
    <x v="0"/>
    <x v="2"/>
  </r>
  <r>
    <x v="2043"/>
    <x v="709"/>
    <x v="118"/>
    <x v="1"/>
    <x v="461"/>
    <n v="0.5"/>
    <n v="1592929.8"/>
    <n v="-191741.55000000002"/>
    <n v="3"/>
    <x v="1"/>
    <x v="11"/>
    <x v="51"/>
    <x v="99"/>
    <x v="2"/>
    <x v="2"/>
    <x v="2"/>
    <x v="10"/>
    <x v="0"/>
    <x v="2"/>
  </r>
  <r>
    <x v="2044"/>
    <x v="709"/>
    <x v="673"/>
    <x v="1"/>
    <x v="1338"/>
    <n v="0.15"/>
    <n v="8820111.3000000007"/>
    <n v="-722718.15"/>
    <n v="4"/>
    <x v="1"/>
    <x v="8"/>
    <x v="25"/>
    <x v="38"/>
    <x v="2"/>
    <x v="0"/>
    <x v="2"/>
    <x v="9"/>
    <x v="0"/>
    <x v="2"/>
  </r>
  <r>
    <x v="2045"/>
    <x v="709"/>
    <x v="577"/>
    <x v="1"/>
    <x v="381"/>
    <n v="0"/>
    <n v="1017705.15"/>
    <n v="162242.85"/>
    <n v="3"/>
    <x v="1"/>
    <x v="3"/>
    <x v="19"/>
    <x v="346"/>
    <x v="2"/>
    <x v="2"/>
    <x v="0"/>
    <x v="14"/>
    <x v="0"/>
    <x v="2"/>
  </r>
  <r>
    <x v="2045"/>
    <x v="709"/>
    <x v="577"/>
    <x v="1"/>
    <x v="1508"/>
    <n v="0"/>
    <n v="5132773.8"/>
    <n v="973457.1"/>
    <n v="3"/>
    <x v="1"/>
    <x v="3"/>
    <x v="19"/>
    <x v="346"/>
    <x v="2"/>
    <x v="2"/>
    <x v="2"/>
    <x v="15"/>
    <x v="0"/>
    <x v="2"/>
  </r>
  <r>
    <x v="2045"/>
    <x v="709"/>
    <x v="577"/>
    <x v="1"/>
    <x v="915"/>
    <n v="0"/>
    <n v="22610753.550000001"/>
    <n v="7463171.1000000006"/>
    <n v="5"/>
    <x v="1"/>
    <x v="3"/>
    <x v="19"/>
    <x v="346"/>
    <x v="2"/>
    <x v="2"/>
    <x v="2"/>
    <x v="9"/>
    <x v="0"/>
    <x v="2"/>
  </r>
  <r>
    <x v="2046"/>
    <x v="709"/>
    <x v="367"/>
    <x v="0"/>
    <x v="1190"/>
    <n v="0"/>
    <n v="737467.5"/>
    <n v="14749.35"/>
    <n v="1"/>
    <x v="1"/>
    <x v="3"/>
    <x v="14"/>
    <x v="251"/>
    <x v="2"/>
    <x v="2"/>
    <x v="0"/>
    <x v="5"/>
    <x v="0"/>
    <x v="2"/>
  </r>
  <r>
    <x v="2046"/>
    <x v="709"/>
    <x v="367"/>
    <x v="0"/>
    <x v="1509"/>
    <n v="0"/>
    <n v="1224196.05"/>
    <n v="309736.35000000003"/>
    <n v="3"/>
    <x v="1"/>
    <x v="3"/>
    <x v="14"/>
    <x v="251"/>
    <x v="2"/>
    <x v="2"/>
    <x v="0"/>
    <x v="0"/>
    <x v="0"/>
    <x v="2"/>
  </r>
  <r>
    <x v="2046"/>
    <x v="709"/>
    <x v="367"/>
    <x v="0"/>
    <x v="827"/>
    <n v="0.1"/>
    <n v="6607708.7999999998"/>
    <n v="-147493.5"/>
    <n v="8"/>
    <x v="1"/>
    <x v="3"/>
    <x v="14"/>
    <x v="251"/>
    <x v="2"/>
    <x v="2"/>
    <x v="0"/>
    <x v="3"/>
    <x v="0"/>
    <x v="2"/>
  </r>
  <r>
    <x v="2046"/>
    <x v="709"/>
    <x v="367"/>
    <x v="0"/>
    <x v="1082"/>
    <n v="0.1"/>
    <n v="84454778.100000009"/>
    <n v="-6563460.75"/>
    <n v="10"/>
    <x v="1"/>
    <x v="3"/>
    <x v="14"/>
    <x v="251"/>
    <x v="2"/>
    <x v="2"/>
    <x v="2"/>
    <x v="10"/>
    <x v="0"/>
    <x v="2"/>
  </r>
  <r>
    <x v="2047"/>
    <x v="709"/>
    <x v="737"/>
    <x v="1"/>
    <x v="1510"/>
    <n v="0.2"/>
    <n v="663720.75"/>
    <n v="-88496.1"/>
    <n v="3"/>
    <x v="1"/>
    <x v="6"/>
    <x v="47"/>
    <x v="423"/>
    <x v="1"/>
    <x v="0"/>
    <x v="1"/>
    <x v="16"/>
    <x v="0"/>
    <x v="2"/>
  </r>
  <r>
    <x v="2047"/>
    <x v="709"/>
    <x v="737"/>
    <x v="1"/>
    <x v="522"/>
    <n v="0.2"/>
    <n v="442480.5"/>
    <n v="58997.4"/>
    <n v="2"/>
    <x v="1"/>
    <x v="6"/>
    <x v="47"/>
    <x v="423"/>
    <x v="1"/>
    <x v="0"/>
    <x v="1"/>
    <x v="16"/>
    <x v="0"/>
    <x v="2"/>
  </r>
  <r>
    <x v="2047"/>
    <x v="709"/>
    <x v="737"/>
    <x v="1"/>
    <x v="543"/>
    <n v="0.5"/>
    <n v="3820081.65"/>
    <n v="-2448392.1"/>
    <n v="10"/>
    <x v="0"/>
    <x v="6"/>
    <x v="47"/>
    <x v="423"/>
    <x v="1"/>
    <x v="0"/>
    <x v="0"/>
    <x v="5"/>
    <x v="0"/>
    <x v="2"/>
  </r>
  <r>
    <x v="2048"/>
    <x v="710"/>
    <x v="620"/>
    <x v="1"/>
    <x v="1215"/>
    <n v="0"/>
    <n v="1445436.3"/>
    <n v="575224.65"/>
    <n v="4"/>
    <x v="0"/>
    <x v="2"/>
    <x v="63"/>
    <x v="367"/>
    <x v="1"/>
    <x v="0"/>
    <x v="0"/>
    <x v="2"/>
    <x v="1"/>
    <x v="2"/>
  </r>
  <r>
    <x v="2049"/>
    <x v="710"/>
    <x v="18"/>
    <x v="1"/>
    <x v="1093"/>
    <n v="0"/>
    <n v="766966.20000000007"/>
    <n v="73746.75"/>
    <n v="3"/>
    <x v="1"/>
    <x v="8"/>
    <x v="11"/>
    <x v="17"/>
    <x v="2"/>
    <x v="2"/>
    <x v="0"/>
    <x v="2"/>
    <x v="1"/>
    <x v="2"/>
  </r>
  <r>
    <x v="2050"/>
    <x v="710"/>
    <x v="738"/>
    <x v="1"/>
    <x v="1511"/>
    <n v="0"/>
    <n v="3849580.35"/>
    <n v="1460185.6500000001"/>
    <n v="4"/>
    <x v="1"/>
    <x v="4"/>
    <x v="6"/>
    <x v="8"/>
    <x v="1"/>
    <x v="2"/>
    <x v="0"/>
    <x v="11"/>
    <x v="1"/>
    <x v="2"/>
  </r>
  <r>
    <x v="2050"/>
    <x v="710"/>
    <x v="738"/>
    <x v="1"/>
    <x v="1317"/>
    <n v="0"/>
    <n v="9070850.25"/>
    <n v="368733.75"/>
    <n v="5"/>
    <x v="1"/>
    <x v="4"/>
    <x v="6"/>
    <x v="8"/>
    <x v="1"/>
    <x v="2"/>
    <x v="2"/>
    <x v="9"/>
    <x v="1"/>
    <x v="2"/>
  </r>
  <r>
    <x v="2051"/>
    <x v="710"/>
    <x v="702"/>
    <x v="0"/>
    <x v="1512"/>
    <n v="0.5"/>
    <n v="1047203.85"/>
    <n v="-870211.65"/>
    <n v="1"/>
    <x v="0"/>
    <x v="4"/>
    <x v="94"/>
    <x v="404"/>
    <x v="1"/>
    <x v="0"/>
    <x v="1"/>
    <x v="1"/>
    <x v="0"/>
    <x v="2"/>
  </r>
  <r>
    <x v="2051"/>
    <x v="710"/>
    <x v="702"/>
    <x v="0"/>
    <x v="422"/>
    <n v="0.5"/>
    <n v="575224.65"/>
    <n v="-353984.4"/>
    <n v="3"/>
    <x v="0"/>
    <x v="4"/>
    <x v="94"/>
    <x v="404"/>
    <x v="1"/>
    <x v="0"/>
    <x v="0"/>
    <x v="0"/>
    <x v="0"/>
    <x v="2"/>
  </r>
  <r>
    <x v="2052"/>
    <x v="711"/>
    <x v="254"/>
    <x v="1"/>
    <x v="618"/>
    <n v="0"/>
    <n v="1253694.75"/>
    <n v="0"/>
    <n v="3"/>
    <x v="1"/>
    <x v="1"/>
    <x v="65"/>
    <x v="189"/>
    <x v="0"/>
    <x v="1"/>
    <x v="0"/>
    <x v="5"/>
    <x v="1"/>
    <x v="2"/>
  </r>
  <r>
    <x v="2053"/>
    <x v="711"/>
    <x v="453"/>
    <x v="2"/>
    <x v="386"/>
    <n v="0"/>
    <n v="781715.55"/>
    <n v="324485.7"/>
    <n v="2"/>
    <x v="1"/>
    <x v="5"/>
    <x v="30"/>
    <x v="289"/>
    <x v="1"/>
    <x v="0"/>
    <x v="0"/>
    <x v="12"/>
    <x v="1"/>
    <x v="2"/>
  </r>
  <r>
    <x v="2054"/>
    <x v="711"/>
    <x v="333"/>
    <x v="1"/>
    <x v="1513"/>
    <n v="0.2"/>
    <n v="10840772.25"/>
    <n v="-2713880.4"/>
    <n v="2"/>
    <x v="0"/>
    <x v="1"/>
    <x v="1"/>
    <x v="234"/>
    <x v="0"/>
    <x v="2"/>
    <x v="1"/>
    <x v="8"/>
    <x v="0"/>
    <x v="2"/>
  </r>
  <r>
    <x v="2055"/>
    <x v="712"/>
    <x v="464"/>
    <x v="1"/>
    <x v="1514"/>
    <n v="0"/>
    <n v="353984.4"/>
    <n v="162242.85"/>
    <n v="1"/>
    <x v="1"/>
    <x v="11"/>
    <x v="22"/>
    <x v="295"/>
    <x v="2"/>
    <x v="1"/>
    <x v="0"/>
    <x v="12"/>
    <x v="1"/>
    <x v="2"/>
  </r>
  <r>
    <x v="2056"/>
    <x v="712"/>
    <x v="485"/>
    <x v="0"/>
    <x v="1287"/>
    <n v="0"/>
    <n v="663720.75"/>
    <n v="58997.4"/>
    <n v="3"/>
    <x v="0"/>
    <x v="2"/>
    <x v="15"/>
    <x v="305"/>
    <x v="1"/>
    <x v="1"/>
    <x v="0"/>
    <x v="5"/>
    <x v="1"/>
    <x v="2"/>
  </r>
  <r>
    <x v="2057"/>
    <x v="712"/>
    <x v="560"/>
    <x v="2"/>
    <x v="716"/>
    <n v="0"/>
    <n v="663720.75"/>
    <n v="0"/>
    <n v="2"/>
    <x v="0"/>
    <x v="5"/>
    <x v="38"/>
    <x v="67"/>
    <x v="1"/>
    <x v="2"/>
    <x v="0"/>
    <x v="2"/>
    <x v="1"/>
    <x v="2"/>
  </r>
  <r>
    <x v="2057"/>
    <x v="712"/>
    <x v="560"/>
    <x v="2"/>
    <x v="697"/>
    <n v="0"/>
    <n v="191741.55000000002"/>
    <n v="73746.75"/>
    <n v="1"/>
    <x v="1"/>
    <x v="5"/>
    <x v="38"/>
    <x v="67"/>
    <x v="1"/>
    <x v="2"/>
    <x v="0"/>
    <x v="14"/>
    <x v="1"/>
    <x v="2"/>
  </r>
  <r>
    <x v="2057"/>
    <x v="712"/>
    <x v="560"/>
    <x v="2"/>
    <x v="1515"/>
    <n v="0"/>
    <n v="427731.15"/>
    <n v="0"/>
    <n v="2"/>
    <x v="0"/>
    <x v="5"/>
    <x v="38"/>
    <x v="67"/>
    <x v="1"/>
    <x v="2"/>
    <x v="0"/>
    <x v="12"/>
    <x v="1"/>
    <x v="2"/>
  </r>
  <r>
    <x v="2058"/>
    <x v="712"/>
    <x v="670"/>
    <x v="1"/>
    <x v="597"/>
    <n v="0"/>
    <n v="3126862.2"/>
    <n v="1061953.2"/>
    <n v="7"/>
    <x v="1"/>
    <x v="5"/>
    <x v="27"/>
    <x v="86"/>
    <x v="1"/>
    <x v="1"/>
    <x v="0"/>
    <x v="2"/>
    <x v="1"/>
    <x v="2"/>
  </r>
  <r>
    <x v="2058"/>
    <x v="712"/>
    <x v="670"/>
    <x v="1"/>
    <x v="220"/>
    <n v="0"/>
    <n v="1120950.6000000001"/>
    <n v="309736.35000000003"/>
    <n v="3"/>
    <x v="0"/>
    <x v="5"/>
    <x v="27"/>
    <x v="86"/>
    <x v="1"/>
    <x v="1"/>
    <x v="0"/>
    <x v="2"/>
    <x v="1"/>
    <x v="2"/>
  </r>
  <r>
    <x v="2058"/>
    <x v="712"/>
    <x v="670"/>
    <x v="1"/>
    <x v="1277"/>
    <n v="0"/>
    <n v="4100319.3000000003"/>
    <n v="619472.70000000007"/>
    <n v="6"/>
    <x v="0"/>
    <x v="5"/>
    <x v="27"/>
    <x v="86"/>
    <x v="1"/>
    <x v="1"/>
    <x v="2"/>
    <x v="15"/>
    <x v="1"/>
    <x v="2"/>
  </r>
  <r>
    <x v="2059"/>
    <x v="712"/>
    <x v="47"/>
    <x v="1"/>
    <x v="1022"/>
    <n v="0.1"/>
    <n v="2551637.5500000003"/>
    <n v="221240.25"/>
    <n v="4"/>
    <x v="0"/>
    <x v="8"/>
    <x v="25"/>
    <x v="38"/>
    <x v="2"/>
    <x v="0"/>
    <x v="0"/>
    <x v="3"/>
    <x v="1"/>
    <x v="2"/>
  </r>
  <r>
    <x v="2060"/>
    <x v="712"/>
    <x v="290"/>
    <x v="1"/>
    <x v="1359"/>
    <n v="0"/>
    <n v="1445436.3"/>
    <n v="309736.35000000003"/>
    <n v="3"/>
    <x v="0"/>
    <x v="2"/>
    <x v="15"/>
    <x v="55"/>
    <x v="1"/>
    <x v="2"/>
    <x v="0"/>
    <x v="0"/>
    <x v="1"/>
    <x v="2"/>
  </r>
  <r>
    <x v="2061"/>
    <x v="713"/>
    <x v="606"/>
    <x v="1"/>
    <x v="23"/>
    <n v="0"/>
    <n v="501477.9"/>
    <n v="206490.9"/>
    <n v="1"/>
    <x v="1"/>
    <x v="1"/>
    <x v="1"/>
    <x v="39"/>
    <x v="0"/>
    <x v="0"/>
    <x v="0"/>
    <x v="0"/>
    <x v="1"/>
    <x v="2"/>
  </r>
  <r>
    <x v="2062"/>
    <x v="713"/>
    <x v="739"/>
    <x v="1"/>
    <x v="1074"/>
    <n v="0"/>
    <n v="8879108.7000000011"/>
    <n v="1681425.9000000001"/>
    <n v="12"/>
    <x v="1"/>
    <x v="2"/>
    <x v="40"/>
    <x v="424"/>
    <x v="1"/>
    <x v="1"/>
    <x v="1"/>
    <x v="16"/>
    <x v="1"/>
    <x v="2"/>
  </r>
  <r>
    <x v="2062"/>
    <x v="713"/>
    <x v="739"/>
    <x v="1"/>
    <x v="1383"/>
    <n v="0"/>
    <n v="9557578.8000000007"/>
    <n v="0"/>
    <n v="13"/>
    <x v="1"/>
    <x v="2"/>
    <x v="40"/>
    <x v="424"/>
    <x v="1"/>
    <x v="1"/>
    <x v="0"/>
    <x v="2"/>
    <x v="1"/>
    <x v="2"/>
  </r>
  <r>
    <x v="2062"/>
    <x v="713"/>
    <x v="739"/>
    <x v="1"/>
    <x v="95"/>
    <n v="0"/>
    <n v="501477.9"/>
    <n v="132744.15"/>
    <n v="3"/>
    <x v="1"/>
    <x v="2"/>
    <x v="40"/>
    <x v="424"/>
    <x v="1"/>
    <x v="1"/>
    <x v="0"/>
    <x v="5"/>
    <x v="1"/>
    <x v="2"/>
  </r>
  <r>
    <x v="2062"/>
    <x v="713"/>
    <x v="739"/>
    <x v="1"/>
    <x v="132"/>
    <n v="0.15"/>
    <n v="10826022.9"/>
    <n v="1268444.1000000001"/>
    <n v="7"/>
    <x v="0"/>
    <x v="2"/>
    <x v="40"/>
    <x v="424"/>
    <x v="1"/>
    <x v="1"/>
    <x v="2"/>
    <x v="10"/>
    <x v="1"/>
    <x v="2"/>
  </r>
  <r>
    <x v="2063"/>
    <x v="713"/>
    <x v="380"/>
    <x v="2"/>
    <x v="1516"/>
    <n v="0.35"/>
    <n v="16165287.6"/>
    <n v="-6224225.7000000002"/>
    <n v="5"/>
    <x v="0"/>
    <x v="1"/>
    <x v="1"/>
    <x v="256"/>
    <x v="0"/>
    <x v="1"/>
    <x v="1"/>
    <x v="6"/>
    <x v="0"/>
    <x v="2"/>
  </r>
  <r>
    <x v="2064"/>
    <x v="714"/>
    <x v="136"/>
    <x v="1"/>
    <x v="1147"/>
    <n v="0.1"/>
    <n v="3893828.4"/>
    <n v="737467.5"/>
    <n v="3"/>
    <x v="1"/>
    <x v="1"/>
    <x v="1"/>
    <x v="114"/>
    <x v="0"/>
    <x v="1"/>
    <x v="1"/>
    <x v="8"/>
    <x v="1"/>
    <x v="2"/>
  </r>
  <r>
    <x v="2064"/>
    <x v="714"/>
    <x v="136"/>
    <x v="1"/>
    <x v="1189"/>
    <n v="0"/>
    <n v="265488.3"/>
    <n v="14749.35"/>
    <n v="1"/>
    <x v="1"/>
    <x v="1"/>
    <x v="1"/>
    <x v="114"/>
    <x v="0"/>
    <x v="1"/>
    <x v="1"/>
    <x v="16"/>
    <x v="1"/>
    <x v="2"/>
  </r>
  <r>
    <x v="2064"/>
    <x v="714"/>
    <x v="136"/>
    <x v="1"/>
    <x v="1286"/>
    <n v="0"/>
    <n v="634222.05000000005"/>
    <n v="0"/>
    <n v="2"/>
    <x v="1"/>
    <x v="1"/>
    <x v="1"/>
    <x v="114"/>
    <x v="0"/>
    <x v="1"/>
    <x v="0"/>
    <x v="14"/>
    <x v="1"/>
    <x v="2"/>
  </r>
  <r>
    <x v="2065"/>
    <x v="715"/>
    <x v="148"/>
    <x v="0"/>
    <x v="139"/>
    <n v="0.5"/>
    <n v="353984.4"/>
    <n v="-353984.4"/>
    <n v="4"/>
    <x v="1"/>
    <x v="2"/>
    <x v="15"/>
    <x v="123"/>
    <x v="1"/>
    <x v="1"/>
    <x v="0"/>
    <x v="2"/>
    <x v="1"/>
    <x v="2"/>
  </r>
  <r>
    <x v="2066"/>
    <x v="715"/>
    <x v="7"/>
    <x v="0"/>
    <x v="266"/>
    <n v="0"/>
    <n v="3318603.75"/>
    <n v="1002955.8"/>
    <n v="4"/>
    <x v="0"/>
    <x v="3"/>
    <x v="5"/>
    <x v="7"/>
    <x v="2"/>
    <x v="1"/>
    <x v="1"/>
    <x v="8"/>
    <x v="1"/>
    <x v="2"/>
  </r>
  <r>
    <x v="2066"/>
    <x v="715"/>
    <x v="7"/>
    <x v="0"/>
    <x v="1149"/>
    <n v="0"/>
    <n v="162242.85"/>
    <n v="29498.7"/>
    <n v="1"/>
    <x v="0"/>
    <x v="3"/>
    <x v="5"/>
    <x v="7"/>
    <x v="2"/>
    <x v="1"/>
    <x v="0"/>
    <x v="7"/>
    <x v="1"/>
    <x v="2"/>
  </r>
  <r>
    <x v="2067"/>
    <x v="715"/>
    <x v="562"/>
    <x v="1"/>
    <x v="2"/>
    <n v="0"/>
    <n v="2743379.1"/>
    <n v="412981.8"/>
    <n v="4"/>
    <x v="0"/>
    <x v="14"/>
    <x v="89"/>
    <x v="337"/>
    <x v="0"/>
    <x v="1"/>
    <x v="0"/>
    <x v="2"/>
    <x v="1"/>
    <x v="2"/>
  </r>
  <r>
    <x v="2068"/>
    <x v="715"/>
    <x v="494"/>
    <x v="1"/>
    <x v="36"/>
    <n v="0"/>
    <n v="23303973"/>
    <n v="471979.2"/>
    <n v="6"/>
    <x v="1"/>
    <x v="6"/>
    <x v="47"/>
    <x v="142"/>
    <x v="1"/>
    <x v="1"/>
    <x v="2"/>
    <x v="13"/>
    <x v="1"/>
    <x v="2"/>
  </r>
  <r>
    <x v="2069"/>
    <x v="715"/>
    <x v="353"/>
    <x v="1"/>
    <x v="838"/>
    <n v="0"/>
    <n v="457229.85000000003"/>
    <n v="73746.75"/>
    <n v="2"/>
    <x v="1"/>
    <x v="8"/>
    <x v="11"/>
    <x v="218"/>
    <x v="2"/>
    <x v="1"/>
    <x v="0"/>
    <x v="2"/>
    <x v="1"/>
    <x v="2"/>
  </r>
  <r>
    <x v="2069"/>
    <x v="715"/>
    <x v="353"/>
    <x v="1"/>
    <x v="1355"/>
    <n v="0"/>
    <n v="14070879.9"/>
    <n v="3230107.65"/>
    <n v="3"/>
    <x v="0"/>
    <x v="8"/>
    <x v="11"/>
    <x v="218"/>
    <x v="2"/>
    <x v="1"/>
    <x v="2"/>
    <x v="13"/>
    <x v="1"/>
    <x v="2"/>
  </r>
  <r>
    <x v="2070"/>
    <x v="715"/>
    <x v="433"/>
    <x v="2"/>
    <x v="542"/>
    <n v="0"/>
    <n v="5457259.5"/>
    <n v="486728.55"/>
    <n v="14"/>
    <x v="0"/>
    <x v="4"/>
    <x v="6"/>
    <x v="8"/>
    <x v="1"/>
    <x v="1"/>
    <x v="0"/>
    <x v="2"/>
    <x v="1"/>
    <x v="2"/>
  </r>
  <r>
    <x v="2071"/>
    <x v="715"/>
    <x v="191"/>
    <x v="1"/>
    <x v="1517"/>
    <n v="0"/>
    <n v="899710.35"/>
    <n v="280237.65000000002"/>
    <n v="3"/>
    <x v="0"/>
    <x v="2"/>
    <x v="26"/>
    <x v="151"/>
    <x v="1"/>
    <x v="2"/>
    <x v="0"/>
    <x v="0"/>
    <x v="1"/>
    <x v="2"/>
  </r>
  <r>
    <x v="2072"/>
    <x v="715"/>
    <x v="145"/>
    <x v="1"/>
    <x v="813"/>
    <n v="0.5"/>
    <n v="50147790"/>
    <n v="-45133011"/>
    <n v="12"/>
    <x v="0"/>
    <x v="3"/>
    <x v="19"/>
    <x v="120"/>
    <x v="2"/>
    <x v="2"/>
    <x v="0"/>
    <x v="11"/>
    <x v="0"/>
    <x v="2"/>
  </r>
  <r>
    <x v="2073"/>
    <x v="716"/>
    <x v="590"/>
    <x v="1"/>
    <x v="1381"/>
    <n v="0.3"/>
    <n v="3407099.85"/>
    <n v="678470.1"/>
    <n v="3"/>
    <x v="0"/>
    <x v="11"/>
    <x v="90"/>
    <x v="353"/>
    <x v="2"/>
    <x v="1"/>
    <x v="1"/>
    <x v="16"/>
    <x v="1"/>
    <x v="2"/>
  </r>
  <r>
    <x v="2073"/>
    <x v="716"/>
    <x v="590"/>
    <x v="1"/>
    <x v="220"/>
    <n v="0"/>
    <n v="1873167.45"/>
    <n v="501477.9"/>
    <n v="5"/>
    <x v="1"/>
    <x v="11"/>
    <x v="90"/>
    <x v="353"/>
    <x v="2"/>
    <x v="1"/>
    <x v="0"/>
    <x v="2"/>
    <x v="1"/>
    <x v="2"/>
  </r>
  <r>
    <x v="2073"/>
    <x v="716"/>
    <x v="590"/>
    <x v="1"/>
    <x v="252"/>
    <n v="0"/>
    <n v="176992.2"/>
    <n v="0"/>
    <n v="2"/>
    <x v="0"/>
    <x v="11"/>
    <x v="90"/>
    <x v="353"/>
    <x v="2"/>
    <x v="1"/>
    <x v="0"/>
    <x v="5"/>
    <x v="1"/>
    <x v="2"/>
  </r>
  <r>
    <x v="2073"/>
    <x v="716"/>
    <x v="590"/>
    <x v="1"/>
    <x v="1409"/>
    <n v="0"/>
    <n v="1533932.4000000001"/>
    <n v="634222.05000000005"/>
    <n v="5"/>
    <x v="1"/>
    <x v="11"/>
    <x v="90"/>
    <x v="353"/>
    <x v="2"/>
    <x v="1"/>
    <x v="0"/>
    <x v="0"/>
    <x v="1"/>
    <x v="2"/>
  </r>
  <r>
    <x v="2074"/>
    <x v="716"/>
    <x v="245"/>
    <x v="1"/>
    <x v="556"/>
    <n v="0.15"/>
    <n v="23923445.699999999"/>
    <n v="4778789.4000000004"/>
    <n v="3"/>
    <x v="0"/>
    <x v="8"/>
    <x v="20"/>
    <x v="29"/>
    <x v="2"/>
    <x v="1"/>
    <x v="2"/>
    <x v="10"/>
    <x v="1"/>
    <x v="2"/>
  </r>
  <r>
    <x v="2075"/>
    <x v="716"/>
    <x v="716"/>
    <x v="2"/>
    <x v="291"/>
    <n v="0"/>
    <n v="1032454.5"/>
    <n v="324485.7"/>
    <n v="8"/>
    <x v="0"/>
    <x v="1"/>
    <x v="1"/>
    <x v="411"/>
    <x v="0"/>
    <x v="0"/>
    <x v="0"/>
    <x v="7"/>
    <x v="1"/>
    <x v="2"/>
  </r>
  <r>
    <x v="2076"/>
    <x v="716"/>
    <x v="715"/>
    <x v="1"/>
    <x v="105"/>
    <n v="0"/>
    <n v="929209.05"/>
    <n v="206490.9"/>
    <n v="6"/>
    <x v="0"/>
    <x v="5"/>
    <x v="16"/>
    <x v="386"/>
    <x v="1"/>
    <x v="0"/>
    <x v="0"/>
    <x v="5"/>
    <x v="1"/>
    <x v="2"/>
  </r>
  <r>
    <x v="2077"/>
    <x v="717"/>
    <x v="430"/>
    <x v="1"/>
    <x v="1518"/>
    <n v="0"/>
    <n v="3156360.9"/>
    <n v="1297942.8"/>
    <n v="2"/>
    <x v="1"/>
    <x v="2"/>
    <x v="3"/>
    <x v="279"/>
    <x v="1"/>
    <x v="1"/>
    <x v="1"/>
    <x v="16"/>
    <x v="1"/>
    <x v="2"/>
  </r>
  <r>
    <x v="2077"/>
    <x v="717"/>
    <x v="430"/>
    <x v="1"/>
    <x v="107"/>
    <n v="0"/>
    <n v="1946914.2"/>
    <n v="44248.05"/>
    <n v="5"/>
    <x v="1"/>
    <x v="2"/>
    <x v="3"/>
    <x v="279"/>
    <x v="1"/>
    <x v="1"/>
    <x v="0"/>
    <x v="2"/>
    <x v="1"/>
    <x v="2"/>
  </r>
  <r>
    <x v="2077"/>
    <x v="717"/>
    <x v="430"/>
    <x v="1"/>
    <x v="799"/>
    <n v="0"/>
    <n v="1165198.6500000001"/>
    <n v="471979.2"/>
    <n v="3"/>
    <x v="1"/>
    <x v="2"/>
    <x v="3"/>
    <x v="279"/>
    <x v="1"/>
    <x v="1"/>
    <x v="0"/>
    <x v="2"/>
    <x v="1"/>
    <x v="2"/>
  </r>
  <r>
    <x v="2078"/>
    <x v="717"/>
    <x v="536"/>
    <x v="2"/>
    <x v="1417"/>
    <n v="0.5"/>
    <n v="1047203.85"/>
    <n v="-796464.9"/>
    <n v="3"/>
    <x v="1"/>
    <x v="2"/>
    <x v="2"/>
    <x v="327"/>
    <x v="1"/>
    <x v="1"/>
    <x v="1"/>
    <x v="8"/>
    <x v="1"/>
    <x v="2"/>
  </r>
  <r>
    <x v="2078"/>
    <x v="717"/>
    <x v="536"/>
    <x v="2"/>
    <x v="1045"/>
    <n v="0.5"/>
    <n v="1297942.8"/>
    <n v="-398232.45"/>
    <n v="6"/>
    <x v="0"/>
    <x v="2"/>
    <x v="2"/>
    <x v="327"/>
    <x v="1"/>
    <x v="1"/>
    <x v="0"/>
    <x v="5"/>
    <x v="1"/>
    <x v="2"/>
  </r>
  <r>
    <x v="2078"/>
    <x v="717"/>
    <x v="536"/>
    <x v="2"/>
    <x v="1190"/>
    <n v="0.5"/>
    <n v="1858418.1"/>
    <n v="-1784671.35"/>
    <n v="5"/>
    <x v="0"/>
    <x v="2"/>
    <x v="2"/>
    <x v="327"/>
    <x v="1"/>
    <x v="1"/>
    <x v="0"/>
    <x v="5"/>
    <x v="1"/>
    <x v="2"/>
  </r>
  <r>
    <x v="2078"/>
    <x v="717"/>
    <x v="536"/>
    <x v="2"/>
    <x v="97"/>
    <n v="0.5"/>
    <n v="398232.45"/>
    <n v="-132744.15"/>
    <n v="2"/>
    <x v="1"/>
    <x v="2"/>
    <x v="2"/>
    <x v="327"/>
    <x v="1"/>
    <x v="1"/>
    <x v="0"/>
    <x v="14"/>
    <x v="1"/>
    <x v="2"/>
  </r>
  <r>
    <x v="2078"/>
    <x v="717"/>
    <x v="536"/>
    <x v="2"/>
    <x v="1519"/>
    <n v="0.5"/>
    <n v="9041351.5500000007"/>
    <n v="-5059027.05"/>
    <n v="7"/>
    <x v="0"/>
    <x v="2"/>
    <x v="2"/>
    <x v="327"/>
    <x v="1"/>
    <x v="1"/>
    <x v="2"/>
    <x v="9"/>
    <x v="1"/>
    <x v="2"/>
  </r>
  <r>
    <x v="2079"/>
    <x v="717"/>
    <x v="740"/>
    <x v="0"/>
    <x v="864"/>
    <n v="0"/>
    <n v="737467.5"/>
    <n v="280237.65000000002"/>
    <n v="2"/>
    <x v="1"/>
    <x v="5"/>
    <x v="27"/>
    <x v="86"/>
    <x v="1"/>
    <x v="1"/>
    <x v="1"/>
    <x v="16"/>
    <x v="1"/>
    <x v="2"/>
  </r>
  <r>
    <x v="2079"/>
    <x v="717"/>
    <x v="740"/>
    <x v="0"/>
    <x v="468"/>
    <n v="0"/>
    <n v="1371689.55"/>
    <n v="265488.3"/>
    <n v="4"/>
    <x v="1"/>
    <x v="5"/>
    <x v="27"/>
    <x v="86"/>
    <x v="1"/>
    <x v="1"/>
    <x v="0"/>
    <x v="2"/>
    <x v="1"/>
    <x v="2"/>
  </r>
  <r>
    <x v="2079"/>
    <x v="717"/>
    <x v="740"/>
    <x v="0"/>
    <x v="1520"/>
    <n v="0"/>
    <n v="1946914.2"/>
    <n v="870211.65"/>
    <n v="3"/>
    <x v="0"/>
    <x v="5"/>
    <x v="27"/>
    <x v="86"/>
    <x v="1"/>
    <x v="1"/>
    <x v="0"/>
    <x v="14"/>
    <x v="1"/>
    <x v="2"/>
  </r>
  <r>
    <x v="2080"/>
    <x v="717"/>
    <x v="525"/>
    <x v="1"/>
    <x v="344"/>
    <n v="0.1"/>
    <n v="2241901.2000000002"/>
    <n v="693219.45000000007"/>
    <n v="1"/>
    <x v="1"/>
    <x v="5"/>
    <x v="16"/>
    <x v="215"/>
    <x v="1"/>
    <x v="1"/>
    <x v="1"/>
    <x v="1"/>
    <x v="1"/>
    <x v="2"/>
  </r>
  <r>
    <x v="2080"/>
    <x v="717"/>
    <x v="525"/>
    <x v="1"/>
    <x v="300"/>
    <n v="0.1"/>
    <n v="1828919.4000000001"/>
    <n v="117994.8"/>
    <n v="7"/>
    <x v="0"/>
    <x v="5"/>
    <x v="16"/>
    <x v="215"/>
    <x v="1"/>
    <x v="1"/>
    <x v="0"/>
    <x v="3"/>
    <x v="1"/>
    <x v="2"/>
  </r>
  <r>
    <x v="2081"/>
    <x v="717"/>
    <x v="341"/>
    <x v="2"/>
    <x v="1065"/>
    <n v="0.6"/>
    <n v="1061953.2"/>
    <n v="-353984.4"/>
    <n v="9"/>
    <x v="1"/>
    <x v="2"/>
    <x v="80"/>
    <x v="240"/>
    <x v="1"/>
    <x v="2"/>
    <x v="1"/>
    <x v="16"/>
    <x v="0"/>
    <x v="2"/>
  </r>
  <r>
    <x v="2081"/>
    <x v="717"/>
    <x v="341"/>
    <x v="2"/>
    <x v="1521"/>
    <n v="0.5"/>
    <n v="294987"/>
    <n v="-14749.35"/>
    <n v="3"/>
    <x v="1"/>
    <x v="2"/>
    <x v="80"/>
    <x v="240"/>
    <x v="1"/>
    <x v="2"/>
    <x v="0"/>
    <x v="7"/>
    <x v="0"/>
    <x v="2"/>
  </r>
  <r>
    <x v="2082"/>
    <x v="718"/>
    <x v="190"/>
    <x v="1"/>
    <x v="775"/>
    <n v="0"/>
    <n v="4100319.3000000003"/>
    <n v="855462.3"/>
    <n v="4"/>
    <x v="0"/>
    <x v="6"/>
    <x v="64"/>
    <x v="150"/>
    <x v="1"/>
    <x v="2"/>
    <x v="1"/>
    <x v="8"/>
    <x v="1"/>
    <x v="2"/>
  </r>
  <r>
    <x v="2082"/>
    <x v="718"/>
    <x v="190"/>
    <x v="1"/>
    <x v="1222"/>
    <n v="0"/>
    <n v="1091451.9000000001"/>
    <n v="471979.2"/>
    <n v="3"/>
    <x v="0"/>
    <x v="6"/>
    <x v="64"/>
    <x v="150"/>
    <x v="1"/>
    <x v="2"/>
    <x v="0"/>
    <x v="14"/>
    <x v="1"/>
    <x v="2"/>
  </r>
  <r>
    <x v="2082"/>
    <x v="718"/>
    <x v="190"/>
    <x v="1"/>
    <x v="237"/>
    <n v="0"/>
    <n v="2256650.5500000003"/>
    <n v="73746.75"/>
    <n v="1"/>
    <x v="0"/>
    <x v="6"/>
    <x v="64"/>
    <x v="150"/>
    <x v="1"/>
    <x v="2"/>
    <x v="2"/>
    <x v="10"/>
    <x v="1"/>
    <x v="2"/>
  </r>
  <r>
    <x v="2083"/>
    <x v="718"/>
    <x v="663"/>
    <x v="1"/>
    <x v="1522"/>
    <n v="0.1"/>
    <n v="13259665.65"/>
    <n v="1179948"/>
    <n v="2"/>
    <x v="1"/>
    <x v="5"/>
    <x v="16"/>
    <x v="385"/>
    <x v="1"/>
    <x v="1"/>
    <x v="0"/>
    <x v="11"/>
    <x v="1"/>
    <x v="2"/>
  </r>
  <r>
    <x v="2084"/>
    <x v="718"/>
    <x v="513"/>
    <x v="2"/>
    <x v="863"/>
    <n v="0"/>
    <n v="486728.55"/>
    <n v="132744.15"/>
    <n v="5"/>
    <x v="1"/>
    <x v="1"/>
    <x v="1"/>
    <x v="250"/>
    <x v="0"/>
    <x v="0"/>
    <x v="0"/>
    <x v="5"/>
    <x v="1"/>
    <x v="2"/>
  </r>
  <r>
    <x v="2084"/>
    <x v="718"/>
    <x v="513"/>
    <x v="2"/>
    <x v="1523"/>
    <n v="0"/>
    <n v="1710924.6"/>
    <n v="825963.6"/>
    <n v="5"/>
    <x v="1"/>
    <x v="1"/>
    <x v="1"/>
    <x v="250"/>
    <x v="0"/>
    <x v="0"/>
    <x v="0"/>
    <x v="12"/>
    <x v="1"/>
    <x v="2"/>
  </r>
  <r>
    <x v="2085"/>
    <x v="718"/>
    <x v="58"/>
    <x v="1"/>
    <x v="212"/>
    <n v="0"/>
    <n v="501477.9"/>
    <n v="117994.8"/>
    <n v="3"/>
    <x v="1"/>
    <x v="2"/>
    <x v="15"/>
    <x v="55"/>
    <x v="1"/>
    <x v="1"/>
    <x v="0"/>
    <x v="2"/>
    <x v="1"/>
    <x v="2"/>
  </r>
  <r>
    <x v="2086"/>
    <x v="718"/>
    <x v="494"/>
    <x v="0"/>
    <x v="445"/>
    <n v="0"/>
    <n v="442480.5"/>
    <n v="162242.85"/>
    <n v="2"/>
    <x v="0"/>
    <x v="6"/>
    <x v="47"/>
    <x v="142"/>
    <x v="1"/>
    <x v="1"/>
    <x v="0"/>
    <x v="2"/>
    <x v="1"/>
    <x v="2"/>
  </r>
  <r>
    <x v="2086"/>
    <x v="718"/>
    <x v="494"/>
    <x v="0"/>
    <x v="105"/>
    <n v="0"/>
    <n v="162242.85"/>
    <n v="29498.7"/>
    <n v="1"/>
    <x v="1"/>
    <x v="6"/>
    <x v="47"/>
    <x v="142"/>
    <x v="1"/>
    <x v="1"/>
    <x v="0"/>
    <x v="5"/>
    <x v="1"/>
    <x v="2"/>
  </r>
  <r>
    <x v="2087"/>
    <x v="718"/>
    <x v="716"/>
    <x v="2"/>
    <x v="1061"/>
    <n v="0"/>
    <n v="1548681.75"/>
    <n v="280237.65000000002"/>
    <n v="2"/>
    <x v="1"/>
    <x v="1"/>
    <x v="1"/>
    <x v="411"/>
    <x v="0"/>
    <x v="0"/>
    <x v="0"/>
    <x v="0"/>
    <x v="1"/>
    <x v="2"/>
  </r>
  <r>
    <x v="2088"/>
    <x v="718"/>
    <x v="421"/>
    <x v="2"/>
    <x v="855"/>
    <n v="0"/>
    <n v="1489684.35"/>
    <n v="457229.85000000003"/>
    <n v="2"/>
    <x v="1"/>
    <x v="1"/>
    <x v="1"/>
    <x v="275"/>
    <x v="0"/>
    <x v="2"/>
    <x v="1"/>
    <x v="16"/>
    <x v="1"/>
    <x v="2"/>
  </r>
  <r>
    <x v="2089"/>
    <x v="718"/>
    <x v="136"/>
    <x v="3"/>
    <x v="240"/>
    <n v="0"/>
    <n v="530976.6"/>
    <n v="44248.05"/>
    <n v="2"/>
    <x v="0"/>
    <x v="1"/>
    <x v="1"/>
    <x v="114"/>
    <x v="0"/>
    <x v="1"/>
    <x v="0"/>
    <x v="2"/>
    <x v="1"/>
    <x v="2"/>
  </r>
  <r>
    <x v="2090"/>
    <x v="718"/>
    <x v="184"/>
    <x v="1"/>
    <x v="958"/>
    <n v="0.5"/>
    <n v="8569372.3499999996"/>
    <n v="-2920371.3000000003"/>
    <n v="3"/>
    <x v="0"/>
    <x v="2"/>
    <x v="15"/>
    <x v="147"/>
    <x v="1"/>
    <x v="1"/>
    <x v="1"/>
    <x v="1"/>
    <x v="0"/>
    <x v="2"/>
  </r>
  <r>
    <x v="2090"/>
    <x v="718"/>
    <x v="184"/>
    <x v="1"/>
    <x v="214"/>
    <n v="0.2"/>
    <n v="1769922"/>
    <n v="-88496.1"/>
    <n v="3"/>
    <x v="0"/>
    <x v="2"/>
    <x v="15"/>
    <x v="147"/>
    <x v="1"/>
    <x v="1"/>
    <x v="1"/>
    <x v="16"/>
    <x v="0"/>
    <x v="2"/>
  </r>
  <r>
    <x v="2090"/>
    <x v="718"/>
    <x v="184"/>
    <x v="1"/>
    <x v="1524"/>
    <n v="0.2"/>
    <n v="3672588.15"/>
    <n v="1238945.4000000001"/>
    <n v="6"/>
    <x v="0"/>
    <x v="2"/>
    <x v="15"/>
    <x v="147"/>
    <x v="1"/>
    <x v="1"/>
    <x v="1"/>
    <x v="16"/>
    <x v="0"/>
    <x v="2"/>
  </r>
  <r>
    <x v="2090"/>
    <x v="718"/>
    <x v="184"/>
    <x v="1"/>
    <x v="688"/>
    <n v="0.5"/>
    <n v="2020660.95"/>
    <n v="-604723.35"/>
    <n v="5"/>
    <x v="0"/>
    <x v="2"/>
    <x v="15"/>
    <x v="147"/>
    <x v="1"/>
    <x v="1"/>
    <x v="0"/>
    <x v="2"/>
    <x v="0"/>
    <x v="2"/>
  </r>
  <r>
    <x v="2090"/>
    <x v="718"/>
    <x v="184"/>
    <x v="1"/>
    <x v="783"/>
    <n v="0.5"/>
    <n v="162242.85"/>
    <n v="-88496.1"/>
    <n v="2"/>
    <x v="1"/>
    <x v="2"/>
    <x v="15"/>
    <x v="147"/>
    <x v="1"/>
    <x v="1"/>
    <x v="0"/>
    <x v="2"/>
    <x v="0"/>
    <x v="2"/>
  </r>
  <r>
    <x v="2090"/>
    <x v="718"/>
    <x v="184"/>
    <x v="1"/>
    <x v="242"/>
    <n v="0.5"/>
    <n v="176992.2"/>
    <n v="-162242.85"/>
    <n v="2"/>
    <x v="1"/>
    <x v="2"/>
    <x v="15"/>
    <x v="147"/>
    <x v="1"/>
    <x v="1"/>
    <x v="0"/>
    <x v="5"/>
    <x v="0"/>
    <x v="2"/>
  </r>
  <r>
    <x v="2090"/>
    <x v="718"/>
    <x v="184"/>
    <x v="1"/>
    <x v="1525"/>
    <n v="0.5"/>
    <n v="1061953.2"/>
    <n v="-855462.3"/>
    <n v="2"/>
    <x v="1"/>
    <x v="2"/>
    <x v="15"/>
    <x v="147"/>
    <x v="1"/>
    <x v="1"/>
    <x v="2"/>
    <x v="15"/>
    <x v="0"/>
    <x v="2"/>
  </r>
  <r>
    <x v="2091"/>
    <x v="718"/>
    <x v="561"/>
    <x v="1"/>
    <x v="1459"/>
    <n v="0.1"/>
    <n v="2433642.75"/>
    <n v="840712.95000000007"/>
    <n v="5"/>
    <x v="1"/>
    <x v="2"/>
    <x v="3"/>
    <x v="32"/>
    <x v="1"/>
    <x v="2"/>
    <x v="0"/>
    <x v="11"/>
    <x v="0"/>
    <x v="2"/>
  </r>
  <r>
    <x v="2091"/>
    <x v="718"/>
    <x v="561"/>
    <x v="1"/>
    <x v="216"/>
    <n v="0"/>
    <n v="722718.15"/>
    <n v="73746.75"/>
    <n v="1"/>
    <x v="0"/>
    <x v="2"/>
    <x v="3"/>
    <x v="32"/>
    <x v="1"/>
    <x v="2"/>
    <x v="0"/>
    <x v="5"/>
    <x v="0"/>
    <x v="2"/>
  </r>
  <r>
    <x v="2091"/>
    <x v="718"/>
    <x v="561"/>
    <x v="1"/>
    <x v="1206"/>
    <n v="0"/>
    <n v="457229.85000000003"/>
    <n v="191741.55000000002"/>
    <n v="3"/>
    <x v="0"/>
    <x v="2"/>
    <x v="3"/>
    <x v="32"/>
    <x v="1"/>
    <x v="2"/>
    <x v="0"/>
    <x v="4"/>
    <x v="0"/>
    <x v="2"/>
  </r>
  <r>
    <x v="2091"/>
    <x v="718"/>
    <x v="561"/>
    <x v="1"/>
    <x v="823"/>
    <n v="0"/>
    <n v="604723.35"/>
    <n v="147493.5"/>
    <n v="4"/>
    <x v="0"/>
    <x v="2"/>
    <x v="3"/>
    <x v="32"/>
    <x v="1"/>
    <x v="2"/>
    <x v="0"/>
    <x v="12"/>
    <x v="0"/>
    <x v="2"/>
  </r>
  <r>
    <x v="2092"/>
    <x v="719"/>
    <x v="230"/>
    <x v="1"/>
    <x v="220"/>
    <n v="0"/>
    <n v="1120950.6000000001"/>
    <n v="309736.35000000003"/>
    <n v="3"/>
    <x v="0"/>
    <x v="1"/>
    <x v="1"/>
    <x v="1"/>
    <x v="0"/>
    <x v="1"/>
    <x v="0"/>
    <x v="2"/>
    <x v="1"/>
    <x v="2"/>
  </r>
  <r>
    <x v="2092"/>
    <x v="719"/>
    <x v="230"/>
    <x v="1"/>
    <x v="1526"/>
    <n v="0"/>
    <n v="5118024.45"/>
    <n v="870211.65"/>
    <n v="9"/>
    <x v="0"/>
    <x v="1"/>
    <x v="1"/>
    <x v="1"/>
    <x v="0"/>
    <x v="1"/>
    <x v="2"/>
    <x v="15"/>
    <x v="1"/>
    <x v="2"/>
  </r>
  <r>
    <x v="2093"/>
    <x v="719"/>
    <x v="270"/>
    <x v="1"/>
    <x v="1044"/>
    <n v="0"/>
    <n v="648971.4"/>
    <n v="294987"/>
    <n v="3"/>
    <x v="1"/>
    <x v="1"/>
    <x v="1"/>
    <x v="198"/>
    <x v="0"/>
    <x v="0"/>
    <x v="0"/>
    <x v="5"/>
    <x v="1"/>
    <x v="2"/>
  </r>
  <r>
    <x v="2093"/>
    <x v="719"/>
    <x v="270"/>
    <x v="1"/>
    <x v="359"/>
    <n v="0"/>
    <n v="1238945.4000000001"/>
    <n v="412981.8"/>
    <n v="3"/>
    <x v="1"/>
    <x v="1"/>
    <x v="1"/>
    <x v="198"/>
    <x v="0"/>
    <x v="0"/>
    <x v="0"/>
    <x v="5"/>
    <x v="1"/>
    <x v="2"/>
  </r>
  <r>
    <x v="2093"/>
    <x v="719"/>
    <x v="270"/>
    <x v="1"/>
    <x v="359"/>
    <n v="0"/>
    <n v="1238945.4000000001"/>
    <n v="412981.8"/>
    <n v="3"/>
    <x v="1"/>
    <x v="1"/>
    <x v="1"/>
    <x v="198"/>
    <x v="0"/>
    <x v="0"/>
    <x v="0"/>
    <x v="5"/>
    <x v="1"/>
    <x v="2"/>
  </r>
  <r>
    <x v="2093"/>
    <x v="719"/>
    <x v="270"/>
    <x v="1"/>
    <x v="1527"/>
    <n v="0"/>
    <n v="30663898.650000002"/>
    <n v="12566446.200000001"/>
    <n v="8"/>
    <x v="0"/>
    <x v="1"/>
    <x v="1"/>
    <x v="198"/>
    <x v="0"/>
    <x v="0"/>
    <x v="2"/>
    <x v="15"/>
    <x v="1"/>
    <x v="2"/>
  </r>
  <r>
    <x v="2093"/>
    <x v="719"/>
    <x v="270"/>
    <x v="1"/>
    <x v="63"/>
    <n v="0"/>
    <n v="11209506"/>
    <n v="3480846.6"/>
    <n v="2"/>
    <x v="1"/>
    <x v="1"/>
    <x v="1"/>
    <x v="198"/>
    <x v="0"/>
    <x v="0"/>
    <x v="2"/>
    <x v="13"/>
    <x v="1"/>
    <x v="2"/>
  </r>
  <r>
    <x v="2094"/>
    <x v="719"/>
    <x v="371"/>
    <x v="0"/>
    <x v="597"/>
    <n v="0"/>
    <n v="3569342.7"/>
    <n v="1209446.7"/>
    <n v="8"/>
    <x v="1"/>
    <x v="3"/>
    <x v="42"/>
    <x v="252"/>
    <x v="2"/>
    <x v="0"/>
    <x v="0"/>
    <x v="2"/>
    <x v="1"/>
    <x v="2"/>
  </r>
  <r>
    <x v="2095"/>
    <x v="719"/>
    <x v="149"/>
    <x v="1"/>
    <x v="1150"/>
    <n v="0.1"/>
    <n v="15221329.200000001"/>
    <n v="4395306.3"/>
    <n v="8"/>
    <x v="0"/>
    <x v="5"/>
    <x v="16"/>
    <x v="124"/>
    <x v="1"/>
    <x v="1"/>
    <x v="1"/>
    <x v="8"/>
    <x v="1"/>
    <x v="2"/>
  </r>
  <r>
    <x v="2095"/>
    <x v="719"/>
    <x v="149"/>
    <x v="1"/>
    <x v="855"/>
    <n v="0"/>
    <n v="2227151.85"/>
    <n v="693219.45000000007"/>
    <n v="3"/>
    <x v="1"/>
    <x v="5"/>
    <x v="16"/>
    <x v="124"/>
    <x v="1"/>
    <x v="1"/>
    <x v="1"/>
    <x v="16"/>
    <x v="1"/>
    <x v="2"/>
  </r>
  <r>
    <x v="2095"/>
    <x v="719"/>
    <x v="149"/>
    <x v="1"/>
    <x v="11"/>
    <n v="0"/>
    <n v="2728629.75"/>
    <n v="707968.8"/>
    <n v="4"/>
    <x v="0"/>
    <x v="5"/>
    <x v="16"/>
    <x v="124"/>
    <x v="1"/>
    <x v="1"/>
    <x v="0"/>
    <x v="2"/>
    <x v="1"/>
    <x v="2"/>
  </r>
  <r>
    <x v="2096"/>
    <x v="719"/>
    <x v="722"/>
    <x v="1"/>
    <x v="380"/>
    <n v="0.1"/>
    <n v="5339264.7"/>
    <n v="-58997.4"/>
    <n v="3"/>
    <x v="1"/>
    <x v="9"/>
    <x v="95"/>
    <x v="415"/>
    <x v="1"/>
    <x v="0"/>
    <x v="0"/>
    <x v="3"/>
    <x v="0"/>
    <x v="2"/>
  </r>
  <r>
    <x v="2097"/>
    <x v="720"/>
    <x v="222"/>
    <x v="0"/>
    <x v="487"/>
    <n v="0"/>
    <n v="5442510.1500000004"/>
    <n v="1356940.2"/>
    <n v="3"/>
    <x v="0"/>
    <x v="9"/>
    <x v="58"/>
    <x v="122"/>
    <x v="1"/>
    <x v="2"/>
    <x v="1"/>
    <x v="1"/>
    <x v="1"/>
    <x v="2"/>
  </r>
  <r>
    <x v="2097"/>
    <x v="720"/>
    <x v="222"/>
    <x v="0"/>
    <x v="819"/>
    <n v="0"/>
    <n v="3141611.5500000003"/>
    <n v="280237.65000000002"/>
    <n v="7"/>
    <x v="0"/>
    <x v="9"/>
    <x v="58"/>
    <x v="122"/>
    <x v="1"/>
    <x v="2"/>
    <x v="0"/>
    <x v="5"/>
    <x v="1"/>
    <x v="2"/>
  </r>
  <r>
    <x v="2097"/>
    <x v="720"/>
    <x v="222"/>
    <x v="0"/>
    <x v="690"/>
    <n v="0"/>
    <n v="1474935"/>
    <n v="147493.5"/>
    <n v="2"/>
    <x v="1"/>
    <x v="9"/>
    <x v="58"/>
    <x v="122"/>
    <x v="1"/>
    <x v="2"/>
    <x v="0"/>
    <x v="14"/>
    <x v="1"/>
    <x v="2"/>
  </r>
  <r>
    <x v="2098"/>
    <x v="720"/>
    <x v="267"/>
    <x v="1"/>
    <x v="289"/>
    <n v="0.1"/>
    <n v="2625384.3000000003"/>
    <n v="663720.75"/>
    <n v="4"/>
    <x v="1"/>
    <x v="8"/>
    <x v="52"/>
    <x v="100"/>
    <x v="2"/>
    <x v="2"/>
    <x v="0"/>
    <x v="2"/>
    <x v="1"/>
    <x v="2"/>
  </r>
  <r>
    <x v="2098"/>
    <x v="720"/>
    <x v="267"/>
    <x v="1"/>
    <x v="376"/>
    <n v="0.1"/>
    <n v="15796553.85"/>
    <n v="4218314.1000000006"/>
    <n v="7"/>
    <x v="1"/>
    <x v="8"/>
    <x v="52"/>
    <x v="100"/>
    <x v="2"/>
    <x v="2"/>
    <x v="2"/>
    <x v="9"/>
    <x v="1"/>
    <x v="2"/>
  </r>
  <r>
    <x v="2098"/>
    <x v="720"/>
    <x v="267"/>
    <x v="1"/>
    <x v="427"/>
    <n v="0.1"/>
    <n v="2020660.95"/>
    <n v="-176992.2"/>
    <n v="3"/>
    <x v="1"/>
    <x v="8"/>
    <x v="52"/>
    <x v="100"/>
    <x v="2"/>
    <x v="2"/>
    <x v="2"/>
    <x v="9"/>
    <x v="1"/>
    <x v="2"/>
  </r>
  <r>
    <x v="2099"/>
    <x v="721"/>
    <x v="99"/>
    <x v="0"/>
    <x v="1144"/>
    <n v="0"/>
    <n v="1342190.85"/>
    <n v="221240.25"/>
    <n v="2"/>
    <x v="1"/>
    <x v="2"/>
    <x v="4"/>
    <x v="85"/>
    <x v="1"/>
    <x v="0"/>
    <x v="0"/>
    <x v="2"/>
    <x v="1"/>
    <x v="2"/>
  </r>
  <r>
    <x v="2099"/>
    <x v="721"/>
    <x v="99"/>
    <x v="0"/>
    <x v="1107"/>
    <n v="0"/>
    <n v="17699220"/>
    <n v="7079688"/>
    <n v="4"/>
    <x v="1"/>
    <x v="2"/>
    <x v="4"/>
    <x v="85"/>
    <x v="1"/>
    <x v="0"/>
    <x v="2"/>
    <x v="13"/>
    <x v="1"/>
    <x v="2"/>
  </r>
  <r>
    <x v="2100"/>
    <x v="721"/>
    <x v="398"/>
    <x v="0"/>
    <x v="259"/>
    <n v="0"/>
    <n v="855462.3"/>
    <n v="221240.25"/>
    <n v="9"/>
    <x v="0"/>
    <x v="6"/>
    <x v="47"/>
    <x v="88"/>
    <x v="1"/>
    <x v="0"/>
    <x v="0"/>
    <x v="5"/>
    <x v="1"/>
    <x v="2"/>
  </r>
  <r>
    <x v="2100"/>
    <x v="721"/>
    <x v="398"/>
    <x v="0"/>
    <x v="1528"/>
    <n v="0"/>
    <n v="870211.65"/>
    <n v="14749.35"/>
    <n v="1"/>
    <x v="0"/>
    <x v="6"/>
    <x v="47"/>
    <x v="88"/>
    <x v="1"/>
    <x v="0"/>
    <x v="2"/>
    <x v="15"/>
    <x v="1"/>
    <x v="2"/>
  </r>
  <r>
    <x v="2100"/>
    <x v="721"/>
    <x v="398"/>
    <x v="0"/>
    <x v="1529"/>
    <n v="0"/>
    <n v="4926282.9000000004"/>
    <n v="1917415.5"/>
    <n v="8"/>
    <x v="1"/>
    <x v="6"/>
    <x v="47"/>
    <x v="88"/>
    <x v="1"/>
    <x v="0"/>
    <x v="2"/>
    <x v="15"/>
    <x v="1"/>
    <x v="2"/>
  </r>
  <r>
    <x v="2101"/>
    <x v="721"/>
    <x v="319"/>
    <x v="1"/>
    <x v="1518"/>
    <n v="0"/>
    <n v="6312721.7999999998"/>
    <n v="2595885.6"/>
    <n v="4"/>
    <x v="0"/>
    <x v="2"/>
    <x v="4"/>
    <x v="225"/>
    <x v="1"/>
    <x v="1"/>
    <x v="1"/>
    <x v="16"/>
    <x v="1"/>
    <x v="2"/>
  </r>
  <r>
    <x v="2101"/>
    <x v="721"/>
    <x v="319"/>
    <x v="1"/>
    <x v="653"/>
    <n v="0"/>
    <n v="427731.15"/>
    <n v="147493.5"/>
    <n v="2"/>
    <x v="0"/>
    <x v="2"/>
    <x v="4"/>
    <x v="225"/>
    <x v="1"/>
    <x v="1"/>
    <x v="0"/>
    <x v="2"/>
    <x v="1"/>
    <x v="2"/>
  </r>
  <r>
    <x v="2101"/>
    <x v="721"/>
    <x v="319"/>
    <x v="1"/>
    <x v="1179"/>
    <n v="0"/>
    <n v="501477.9"/>
    <n v="14749.35"/>
    <n v="2"/>
    <x v="1"/>
    <x v="2"/>
    <x v="4"/>
    <x v="225"/>
    <x v="1"/>
    <x v="1"/>
    <x v="0"/>
    <x v="5"/>
    <x v="1"/>
    <x v="2"/>
  </r>
  <r>
    <x v="2101"/>
    <x v="721"/>
    <x v="319"/>
    <x v="1"/>
    <x v="1022"/>
    <n v="0"/>
    <n v="3539844"/>
    <n v="634222.05000000005"/>
    <n v="5"/>
    <x v="1"/>
    <x v="2"/>
    <x v="4"/>
    <x v="225"/>
    <x v="1"/>
    <x v="1"/>
    <x v="0"/>
    <x v="3"/>
    <x v="1"/>
    <x v="2"/>
  </r>
  <r>
    <x v="2101"/>
    <x v="721"/>
    <x v="319"/>
    <x v="1"/>
    <x v="1054"/>
    <n v="0"/>
    <n v="4395306.3"/>
    <n v="353984.4"/>
    <n v="4"/>
    <x v="0"/>
    <x v="2"/>
    <x v="4"/>
    <x v="225"/>
    <x v="1"/>
    <x v="1"/>
    <x v="2"/>
    <x v="9"/>
    <x v="1"/>
    <x v="2"/>
  </r>
  <r>
    <x v="2102"/>
    <x v="721"/>
    <x v="496"/>
    <x v="0"/>
    <x v="265"/>
    <n v="0"/>
    <n v="4306810.2"/>
    <n v="516227.25"/>
    <n v="4"/>
    <x v="1"/>
    <x v="2"/>
    <x v="15"/>
    <x v="55"/>
    <x v="1"/>
    <x v="0"/>
    <x v="2"/>
    <x v="10"/>
    <x v="1"/>
    <x v="2"/>
  </r>
  <r>
    <x v="2103"/>
    <x v="721"/>
    <x v="741"/>
    <x v="2"/>
    <x v="891"/>
    <n v="0.1"/>
    <n v="18333442.050000001"/>
    <n v="5088525.75"/>
    <n v="3"/>
    <x v="0"/>
    <x v="2"/>
    <x v="15"/>
    <x v="425"/>
    <x v="1"/>
    <x v="1"/>
    <x v="1"/>
    <x v="8"/>
    <x v="1"/>
    <x v="2"/>
  </r>
  <r>
    <x v="2103"/>
    <x v="721"/>
    <x v="741"/>
    <x v="2"/>
    <x v="300"/>
    <n v="0.1"/>
    <n v="781715.55"/>
    <n v="44248.05"/>
    <n v="3"/>
    <x v="0"/>
    <x v="2"/>
    <x v="15"/>
    <x v="425"/>
    <x v="1"/>
    <x v="1"/>
    <x v="0"/>
    <x v="3"/>
    <x v="1"/>
    <x v="2"/>
  </r>
  <r>
    <x v="2103"/>
    <x v="721"/>
    <x v="741"/>
    <x v="2"/>
    <x v="1530"/>
    <n v="0"/>
    <n v="18348191.400000002"/>
    <n v="6607708.7999999998"/>
    <n v="5"/>
    <x v="1"/>
    <x v="2"/>
    <x v="15"/>
    <x v="425"/>
    <x v="1"/>
    <x v="1"/>
    <x v="2"/>
    <x v="15"/>
    <x v="1"/>
    <x v="2"/>
  </r>
  <r>
    <x v="2104"/>
    <x v="721"/>
    <x v="16"/>
    <x v="1"/>
    <x v="918"/>
    <n v="0.1"/>
    <n v="781715.55"/>
    <n v="-29498.7"/>
    <n v="3"/>
    <x v="1"/>
    <x v="5"/>
    <x v="7"/>
    <x v="15"/>
    <x v="1"/>
    <x v="2"/>
    <x v="0"/>
    <x v="3"/>
    <x v="0"/>
    <x v="2"/>
  </r>
  <r>
    <x v="2104"/>
    <x v="721"/>
    <x v="16"/>
    <x v="1"/>
    <x v="654"/>
    <n v="0"/>
    <n v="8820111.3000000007"/>
    <n v="4410055.6500000004"/>
    <n v="5"/>
    <x v="0"/>
    <x v="5"/>
    <x v="7"/>
    <x v="15"/>
    <x v="1"/>
    <x v="2"/>
    <x v="2"/>
    <x v="13"/>
    <x v="0"/>
    <x v="2"/>
  </r>
  <r>
    <x v="2105"/>
    <x v="722"/>
    <x v="66"/>
    <x v="1"/>
    <x v="558"/>
    <n v="0"/>
    <n v="707968.8"/>
    <n v="191741.55000000002"/>
    <n v="3"/>
    <x v="1"/>
    <x v="9"/>
    <x v="36"/>
    <x v="62"/>
    <x v="1"/>
    <x v="2"/>
    <x v="0"/>
    <x v="4"/>
    <x v="1"/>
    <x v="2"/>
  </r>
  <r>
    <x v="2106"/>
    <x v="722"/>
    <x v="530"/>
    <x v="1"/>
    <x v="977"/>
    <n v="0.1"/>
    <n v="3879079.0500000003"/>
    <n v="221240.25"/>
    <n v="2"/>
    <x v="0"/>
    <x v="3"/>
    <x v="13"/>
    <x v="325"/>
    <x v="2"/>
    <x v="1"/>
    <x v="1"/>
    <x v="1"/>
    <x v="1"/>
    <x v="2"/>
  </r>
  <r>
    <x v="2106"/>
    <x v="722"/>
    <x v="530"/>
    <x v="1"/>
    <x v="1291"/>
    <n v="0"/>
    <n v="634222.05000000005"/>
    <n v="309736.35000000003"/>
    <n v="3"/>
    <x v="1"/>
    <x v="3"/>
    <x v="13"/>
    <x v="325"/>
    <x v="2"/>
    <x v="1"/>
    <x v="0"/>
    <x v="12"/>
    <x v="1"/>
    <x v="2"/>
  </r>
  <r>
    <x v="2107"/>
    <x v="722"/>
    <x v="679"/>
    <x v="0"/>
    <x v="309"/>
    <n v="0"/>
    <n v="3893828.4"/>
    <n v="1401188.25"/>
    <n v="6"/>
    <x v="1"/>
    <x v="3"/>
    <x v="19"/>
    <x v="346"/>
    <x v="2"/>
    <x v="1"/>
    <x v="1"/>
    <x v="16"/>
    <x v="1"/>
    <x v="2"/>
  </r>
  <r>
    <x v="2107"/>
    <x v="722"/>
    <x v="679"/>
    <x v="0"/>
    <x v="1383"/>
    <n v="0"/>
    <n v="2212402.5"/>
    <n v="0"/>
    <n v="3"/>
    <x v="0"/>
    <x v="3"/>
    <x v="19"/>
    <x v="346"/>
    <x v="2"/>
    <x v="1"/>
    <x v="0"/>
    <x v="2"/>
    <x v="1"/>
    <x v="2"/>
  </r>
  <r>
    <x v="2108"/>
    <x v="722"/>
    <x v="102"/>
    <x v="1"/>
    <x v="339"/>
    <n v="0"/>
    <n v="8584121.7000000011"/>
    <n v="2566386.9"/>
    <n v="5"/>
    <x v="0"/>
    <x v="1"/>
    <x v="1"/>
    <x v="87"/>
    <x v="0"/>
    <x v="0"/>
    <x v="2"/>
    <x v="15"/>
    <x v="1"/>
    <x v="2"/>
  </r>
  <r>
    <x v="2109"/>
    <x v="722"/>
    <x v="136"/>
    <x v="0"/>
    <x v="300"/>
    <n v="0.4"/>
    <n v="693219.45000000007"/>
    <n v="-280237.65000000002"/>
    <n v="4"/>
    <x v="0"/>
    <x v="1"/>
    <x v="1"/>
    <x v="114"/>
    <x v="0"/>
    <x v="1"/>
    <x v="0"/>
    <x v="3"/>
    <x v="0"/>
    <x v="2"/>
  </r>
  <r>
    <x v="2110"/>
    <x v="723"/>
    <x v="703"/>
    <x v="1"/>
    <x v="1531"/>
    <n v="0"/>
    <n v="12876182.550000001"/>
    <n v="899710.35"/>
    <n v="1"/>
    <x v="1"/>
    <x v="8"/>
    <x v="52"/>
    <x v="405"/>
    <x v="2"/>
    <x v="1"/>
    <x v="1"/>
    <x v="6"/>
    <x v="1"/>
    <x v="2"/>
  </r>
  <r>
    <x v="2110"/>
    <x v="723"/>
    <x v="703"/>
    <x v="1"/>
    <x v="544"/>
    <n v="0"/>
    <n v="589974"/>
    <n v="294987"/>
    <n v="4"/>
    <x v="0"/>
    <x v="8"/>
    <x v="52"/>
    <x v="405"/>
    <x v="2"/>
    <x v="1"/>
    <x v="0"/>
    <x v="2"/>
    <x v="1"/>
    <x v="2"/>
  </r>
  <r>
    <x v="2110"/>
    <x v="723"/>
    <x v="703"/>
    <x v="1"/>
    <x v="242"/>
    <n v="0"/>
    <n v="707968.8"/>
    <n v="29498.7"/>
    <n v="4"/>
    <x v="0"/>
    <x v="8"/>
    <x v="52"/>
    <x v="405"/>
    <x v="2"/>
    <x v="1"/>
    <x v="0"/>
    <x v="5"/>
    <x v="1"/>
    <x v="2"/>
  </r>
  <r>
    <x v="2111"/>
    <x v="723"/>
    <x v="661"/>
    <x v="0"/>
    <x v="895"/>
    <n v="0.65"/>
    <n v="8731615.2000000011"/>
    <n v="-9483832.0500000007"/>
    <n v="12"/>
    <x v="1"/>
    <x v="3"/>
    <x v="35"/>
    <x v="61"/>
    <x v="2"/>
    <x v="2"/>
    <x v="2"/>
    <x v="13"/>
    <x v="1"/>
    <x v="2"/>
  </r>
  <r>
    <x v="2112"/>
    <x v="723"/>
    <x v="196"/>
    <x v="2"/>
    <x v="930"/>
    <n v="0"/>
    <n v="2345146.65"/>
    <n v="884961"/>
    <n v="3"/>
    <x v="1"/>
    <x v="5"/>
    <x v="16"/>
    <x v="154"/>
    <x v="1"/>
    <x v="1"/>
    <x v="1"/>
    <x v="16"/>
    <x v="1"/>
    <x v="2"/>
  </r>
  <r>
    <x v="2112"/>
    <x v="723"/>
    <x v="196"/>
    <x v="2"/>
    <x v="776"/>
    <n v="0"/>
    <n v="368733.75"/>
    <n v="162242.85"/>
    <n v="3"/>
    <x v="0"/>
    <x v="5"/>
    <x v="16"/>
    <x v="154"/>
    <x v="1"/>
    <x v="1"/>
    <x v="0"/>
    <x v="4"/>
    <x v="1"/>
    <x v="2"/>
  </r>
  <r>
    <x v="2113"/>
    <x v="724"/>
    <x v="473"/>
    <x v="2"/>
    <x v="656"/>
    <n v="0"/>
    <n v="1504433.7"/>
    <n v="324485.7"/>
    <n v="7"/>
    <x v="0"/>
    <x v="8"/>
    <x v="25"/>
    <x v="38"/>
    <x v="2"/>
    <x v="1"/>
    <x v="0"/>
    <x v="2"/>
    <x v="1"/>
    <x v="2"/>
  </r>
  <r>
    <x v="2114"/>
    <x v="724"/>
    <x v="726"/>
    <x v="1"/>
    <x v="824"/>
    <n v="0.5"/>
    <n v="722718.15"/>
    <n v="-589974"/>
    <n v="8"/>
    <x v="1"/>
    <x v="14"/>
    <x v="41"/>
    <x v="73"/>
    <x v="0"/>
    <x v="1"/>
    <x v="0"/>
    <x v="5"/>
    <x v="0"/>
    <x v="2"/>
  </r>
  <r>
    <x v="2114"/>
    <x v="724"/>
    <x v="726"/>
    <x v="1"/>
    <x v="486"/>
    <n v="0.5"/>
    <n v="103245.45"/>
    <n v="-29498.7"/>
    <n v="2"/>
    <x v="1"/>
    <x v="14"/>
    <x v="41"/>
    <x v="73"/>
    <x v="0"/>
    <x v="1"/>
    <x v="0"/>
    <x v="5"/>
    <x v="0"/>
    <x v="2"/>
  </r>
  <r>
    <x v="2114"/>
    <x v="724"/>
    <x v="726"/>
    <x v="1"/>
    <x v="951"/>
    <n v="0.5"/>
    <n v="206490.9"/>
    <n v="-147493.5"/>
    <n v="1"/>
    <x v="1"/>
    <x v="14"/>
    <x v="41"/>
    <x v="73"/>
    <x v="0"/>
    <x v="1"/>
    <x v="0"/>
    <x v="0"/>
    <x v="0"/>
    <x v="2"/>
  </r>
  <r>
    <x v="2115"/>
    <x v="725"/>
    <x v="123"/>
    <x v="1"/>
    <x v="548"/>
    <n v="0"/>
    <n v="1474935"/>
    <n v="486728.55"/>
    <n v="2"/>
    <x v="0"/>
    <x v="1"/>
    <x v="1"/>
    <x v="102"/>
    <x v="0"/>
    <x v="1"/>
    <x v="0"/>
    <x v="2"/>
    <x v="1"/>
    <x v="2"/>
  </r>
  <r>
    <x v="2115"/>
    <x v="725"/>
    <x v="123"/>
    <x v="1"/>
    <x v="1242"/>
    <n v="0"/>
    <n v="2005911.6"/>
    <n v="324485.7"/>
    <n v="4"/>
    <x v="0"/>
    <x v="1"/>
    <x v="1"/>
    <x v="102"/>
    <x v="0"/>
    <x v="1"/>
    <x v="0"/>
    <x v="12"/>
    <x v="1"/>
    <x v="2"/>
  </r>
  <r>
    <x v="2115"/>
    <x v="725"/>
    <x v="123"/>
    <x v="1"/>
    <x v="265"/>
    <n v="0.4"/>
    <n v="1946914.2"/>
    <n v="-899710.35"/>
    <n v="3"/>
    <x v="0"/>
    <x v="1"/>
    <x v="1"/>
    <x v="102"/>
    <x v="0"/>
    <x v="1"/>
    <x v="2"/>
    <x v="10"/>
    <x v="1"/>
    <x v="2"/>
  </r>
  <r>
    <x v="2116"/>
    <x v="725"/>
    <x v="260"/>
    <x v="1"/>
    <x v="976"/>
    <n v="0"/>
    <n v="11474994.300000001"/>
    <n v="914459.70000000007"/>
    <n v="2"/>
    <x v="1"/>
    <x v="1"/>
    <x v="1"/>
    <x v="192"/>
    <x v="0"/>
    <x v="1"/>
    <x v="1"/>
    <x v="1"/>
    <x v="1"/>
    <x v="2"/>
  </r>
  <r>
    <x v="2117"/>
    <x v="725"/>
    <x v="664"/>
    <x v="1"/>
    <x v="1425"/>
    <n v="0"/>
    <n v="766966.20000000007"/>
    <n v="117994.8"/>
    <n v="1"/>
    <x v="0"/>
    <x v="3"/>
    <x v="13"/>
    <x v="57"/>
    <x v="2"/>
    <x v="2"/>
    <x v="0"/>
    <x v="2"/>
    <x v="1"/>
    <x v="2"/>
  </r>
  <r>
    <x v="2116"/>
    <x v="725"/>
    <x v="260"/>
    <x v="1"/>
    <x v="1532"/>
    <n v="0"/>
    <n v="13259665.65"/>
    <n v="5840742.6000000006"/>
    <n v="2"/>
    <x v="0"/>
    <x v="1"/>
    <x v="1"/>
    <x v="192"/>
    <x v="0"/>
    <x v="1"/>
    <x v="1"/>
    <x v="6"/>
    <x v="1"/>
    <x v="2"/>
  </r>
  <r>
    <x v="2116"/>
    <x v="725"/>
    <x v="260"/>
    <x v="1"/>
    <x v="486"/>
    <n v="0"/>
    <n v="398232.45"/>
    <n v="162242.85"/>
    <n v="4"/>
    <x v="1"/>
    <x v="1"/>
    <x v="1"/>
    <x v="192"/>
    <x v="0"/>
    <x v="1"/>
    <x v="0"/>
    <x v="5"/>
    <x v="1"/>
    <x v="2"/>
  </r>
  <r>
    <x v="2118"/>
    <x v="725"/>
    <x v="617"/>
    <x v="1"/>
    <x v="344"/>
    <n v="0"/>
    <n v="7463171.1000000006"/>
    <n v="2831875.2"/>
    <n v="3"/>
    <x v="0"/>
    <x v="1"/>
    <x v="1"/>
    <x v="39"/>
    <x v="0"/>
    <x v="1"/>
    <x v="1"/>
    <x v="1"/>
    <x v="1"/>
    <x v="2"/>
  </r>
  <r>
    <x v="2119"/>
    <x v="725"/>
    <x v="61"/>
    <x v="1"/>
    <x v="1533"/>
    <n v="0.5"/>
    <n v="1135699.95"/>
    <n v="-929209.05"/>
    <n v="3"/>
    <x v="0"/>
    <x v="12"/>
    <x v="33"/>
    <x v="58"/>
    <x v="1"/>
    <x v="1"/>
    <x v="0"/>
    <x v="0"/>
    <x v="0"/>
    <x v="2"/>
  </r>
  <r>
    <x v="2119"/>
    <x v="725"/>
    <x v="61"/>
    <x v="1"/>
    <x v="551"/>
    <n v="0.5"/>
    <n v="1120950.6000000001"/>
    <n v="-943958.4"/>
    <n v="11"/>
    <x v="0"/>
    <x v="12"/>
    <x v="33"/>
    <x v="58"/>
    <x v="1"/>
    <x v="1"/>
    <x v="0"/>
    <x v="12"/>
    <x v="0"/>
    <x v="2"/>
  </r>
  <r>
    <x v="2118"/>
    <x v="725"/>
    <x v="617"/>
    <x v="1"/>
    <x v="874"/>
    <n v="0"/>
    <n v="117994.8"/>
    <n v="44248.05"/>
    <n v="1"/>
    <x v="0"/>
    <x v="1"/>
    <x v="1"/>
    <x v="39"/>
    <x v="0"/>
    <x v="1"/>
    <x v="0"/>
    <x v="5"/>
    <x v="1"/>
    <x v="2"/>
  </r>
  <r>
    <x v="2118"/>
    <x v="725"/>
    <x v="617"/>
    <x v="1"/>
    <x v="1534"/>
    <n v="0"/>
    <n v="3362851.8000000003"/>
    <n v="1681425.9000000001"/>
    <n v="2"/>
    <x v="1"/>
    <x v="1"/>
    <x v="1"/>
    <x v="39"/>
    <x v="0"/>
    <x v="1"/>
    <x v="2"/>
    <x v="9"/>
    <x v="1"/>
    <x v="2"/>
  </r>
  <r>
    <x v="2120"/>
    <x v="726"/>
    <x v="91"/>
    <x v="1"/>
    <x v="1535"/>
    <n v="0.15"/>
    <n v="5649001.0499999998"/>
    <n v="-73746.75"/>
    <n v="3"/>
    <x v="0"/>
    <x v="2"/>
    <x v="3"/>
    <x v="50"/>
    <x v="1"/>
    <x v="1"/>
    <x v="2"/>
    <x v="13"/>
    <x v="0"/>
    <x v="2"/>
  </r>
  <r>
    <x v="2121"/>
    <x v="727"/>
    <x v="359"/>
    <x v="2"/>
    <x v="620"/>
    <n v="0.1"/>
    <n v="752216.85"/>
    <n v="294987"/>
    <n v="3"/>
    <x v="1"/>
    <x v="5"/>
    <x v="16"/>
    <x v="56"/>
    <x v="1"/>
    <x v="1"/>
    <x v="0"/>
    <x v="3"/>
    <x v="1"/>
    <x v="2"/>
  </r>
  <r>
    <x v="2121"/>
    <x v="727"/>
    <x v="359"/>
    <x v="2"/>
    <x v="1536"/>
    <n v="0.1"/>
    <n v="22655001.600000001"/>
    <n v="2522138.85"/>
    <n v="9"/>
    <x v="0"/>
    <x v="5"/>
    <x v="16"/>
    <x v="56"/>
    <x v="1"/>
    <x v="1"/>
    <x v="2"/>
    <x v="13"/>
    <x v="1"/>
    <x v="2"/>
  </r>
  <r>
    <x v="2122"/>
    <x v="727"/>
    <x v="115"/>
    <x v="1"/>
    <x v="1414"/>
    <n v="0.2"/>
    <n v="6032484.1500000004"/>
    <n v="2109157.0500000003"/>
    <n v="3"/>
    <x v="1"/>
    <x v="2"/>
    <x v="4"/>
    <x v="97"/>
    <x v="1"/>
    <x v="1"/>
    <x v="1"/>
    <x v="8"/>
    <x v="1"/>
    <x v="2"/>
  </r>
  <r>
    <x v="2122"/>
    <x v="727"/>
    <x v="115"/>
    <x v="1"/>
    <x v="66"/>
    <n v="0.1"/>
    <n v="235989.6"/>
    <n v="73746.75"/>
    <n v="3"/>
    <x v="0"/>
    <x v="2"/>
    <x v="4"/>
    <x v="97"/>
    <x v="1"/>
    <x v="1"/>
    <x v="0"/>
    <x v="5"/>
    <x v="1"/>
    <x v="2"/>
  </r>
  <r>
    <x v="2123"/>
    <x v="727"/>
    <x v="625"/>
    <x v="1"/>
    <x v="1537"/>
    <n v="0.5"/>
    <n v="73746.75"/>
    <n v="-29498.7"/>
    <n v="2"/>
    <x v="1"/>
    <x v="2"/>
    <x v="15"/>
    <x v="369"/>
    <x v="1"/>
    <x v="1"/>
    <x v="0"/>
    <x v="7"/>
    <x v="0"/>
    <x v="2"/>
  </r>
  <r>
    <x v="2123"/>
    <x v="727"/>
    <x v="625"/>
    <x v="1"/>
    <x v="14"/>
    <n v="0.5"/>
    <n v="722718.15"/>
    <n v="-250738.95"/>
    <n v="2"/>
    <x v="0"/>
    <x v="2"/>
    <x v="15"/>
    <x v="369"/>
    <x v="1"/>
    <x v="1"/>
    <x v="0"/>
    <x v="3"/>
    <x v="0"/>
    <x v="2"/>
  </r>
  <r>
    <x v="2123"/>
    <x v="727"/>
    <x v="625"/>
    <x v="1"/>
    <x v="1227"/>
    <n v="0.5"/>
    <n v="13215417.6"/>
    <n v="-530976.6"/>
    <n v="5"/>
    <x v="1"/>
    <x v="2"/>
    <x v="15"/>
    <x v="369"/>
    <x v="1"/>
    <x v="1"/>
    <x v="2"/>
    <x v="13"/>
    <x v="0"/>
    <x v="2"/>
  </r>
  <r>
    <x v="2124"/>
    <x v="728"/>
    <x v="250"/>
    <x v="1"/>
    <x v="782"/>
    <n v="0"/>
    <n v="88496.1"/>
    <n v="29498.7"/>
    <n v="1"/>
    <x v="0"/>
    <x v="5"/>
    <x v="30"/>
    <x v="188"/>
    <x v="1"/>
    <x v="2"/>
    <x v="0"/>
    <x v="5"/>
    <x v="0"/>
    <x v="2"/>
  </r>
  <r>
    <x v="2124"/>
    <x v="728"/>
    <x v="250"/>
    <x v="1"/>
    <x v="1309"/>
    <n v="0"/>
    <n v="324485.7"/>
    <n v="147493.5"/>
    <n v="2"/>
    <x v="1"/>
    <x v="5"/>
    <x v="30"/>
    <x v="188"/>
    <x v="1"/>
    <x v="2"/>
    <x v="0"/>
    <x v="7"/>
    <x v="0"/>
    <x v="2"/>
  </r>
  <r>
    <x v="2125"/>
    <x v="728"/>
    <x v="476"/>
    <x v="1"/>
    <x v="1538"/>
    <n v="0"/>
    <n v="383483.10000000003"/>
    <n v="103245.45"/>
    <n v="3"/>
    <x v="1"/>
    <x v="8"/>
    <x v="25"/>
    <x v="300"/>
    <x v="2"/>
    <x v="1"/>
    <x v="0"/>
    <x v="14"/>
    <x v="1"/>
    <x v="2"/>
  </r>
  <r>
    <x v="2126"/>
    <x v="728"/>
    <x v="569"/>
    <x v="1"/>
    <x v="231"/>
    <n v="0.4"/>
    <n v="1017705.15"/>
    <n v="162242.85"/>
    <n v="2"/>
    <x v="1"/>
    <x v="3"/>
    <x v="35"/>
    <x v="340"/>
    <x v="2"/>
    <x v="2"/>
    <x v="0"/>
    <x v="3"/>
    <x v="1"/>
    <x v="2"/>
  </r>
  <r>
    <x v="2127"/>
    <x v="728"/>
    <x v="271"/>
    <x v="1"/>
    <x v="1539"/>
    <n v="0"/>
    <n v="3702086.85"/>
    <n v="589974"/>
    <n v="5"/>
    <x v="1"/>
    <x v="14"/>
    <x v="41"/>
    <x v="199"/>
    <x v="0"/>
    <x v="2"/>
    <x v="1"/>
    <x v="16"/>
    <x v="1"/>
    <x v="2"/>
  </r>
  <r>
    <x v="2127"/>
    <x v="728"/>
    <x v="271"/>
    <x v="1"/>
    <x v="1540"/>
    <n v="0"/>
    <n v="2197653.15"/>
    <n v="58997.4"/>
    <n v="5"/>
    <x v="0"/>
    <x v="14"/>
    <x v="41"/>
    <x v="199"/>
    <x v="0"/>
    <x v="2"/>
    <x v="0"/>
    <x v="0"/>
    <x v="1"/>
    <x v="2"/>
  </r>
  <r>
    <x v="2127"/>
    <x v="728"/>
    <x v="271"/>
    <x v="1"/>
    <x v="380"/>
    <n v="0"/>
    <n v="3967575.15"/>
    <n v="1858418.1"/>
    <n v="2"/>
    <x v="1"/>
    <x v="14"/>
    <x v="41"/>
    <x v="199"/>
    <x v="0"/>
    <x v="2"/>
    <x v="0"/>
    <x v="3"/>
    <x v="1"/>
    <x v="2"/>
  </r>
  <r>
    <x v="2127"/>
    <x v="728"/>
    <x v="271"/>
    <x v="1"/>
    <x v="63"/>
    <n v="0"/>
    <n v="50472275.700000003"/>
    <n v="15649060.35"/>
    <n v="9"/>
    <x v="1"/>
    <x v="14"/>
    <x v="41"/>
    <x v="199"/>
    <x v="0"/>
    <x v="2"/>
    <x v="2"/>
    <x v="13"/>
    <x v="1"/>
    <x v="2"/>
  </r>
  <r>
    <x v="2128"/>
    <x v="729"/>
    <x v="384"/>
    <x v="3"/>
    <x v="43"/>
    <n v="0"/>
    <n v="855462.3"/>
    <n v="117994.8"/>
    <n v="2"/>
    <x v="1"/>
    <x v="1"/>
    <x v="1"/>
    <x v="258"/>
    <x v="0"/>
    <x v="1"/>
    <x v="0"/>
    <x v="2"/>
    <x v="1"/>
    <x v="2"/>
  </r>
  <r>
    <x v="2128"/>
    <x v="729"/>
    <x v="384"/>
    <x v="3"/>
    <x v="645"/>
    <n v="0"/>
    <n v="486728.55"/>
    <n v="14749.35"/>
    <n v="2"/>
    <x v="0"/>
    <x v="1"/>
    <x v="1"/>
    <x v="258"/>
    <x v="0"/>
    <x v="1"/>
    <x v="0"/>
    <x v="0"/>
    <x v="1"/>
    <x v="2"/>
  </r>
  <r>
    <x v="2129"/>
    <x v="729"/>
    <x v="611"/>
    <x v="1"/>
    <x v="1541"/>
    <n v="0"/>
    <n v="6474964.6500000004"/>
    <n v="2064909"/>
    <n v="4"/>
    <x v="1"/>
    <x v="1"/>
    <x v="1"/>
    <x v="39"/>
    <x v="0"/>
    <x v="2"/>
    <x v="1"/>
    <x v="16"/>
    <x v="1"/>
    <x v="2"/>
  </r>
  <r>
    <x v="2129"/>
    <x v="729"/>
    <x v="611"/>
    <x v="1"/>
    <x v="729"/>
    <n v="0"/>
    <n v="2153405.1"/>
    <n v="103245.45"/>
    <n v="3"/>
    <x v="0"/>
    <x v="1"/>
    <x v="1"/>
    <x v="39"/>
    <x v="0"/>
    <x v="2"/>
    <x v="1"/>
    <x v="16"/>
    <x v="1"/>
    <x v="2"/>
  </r>
  <r>
    <x v="2129"/>
    <x v="729"/>
    <x v="611"/>
    <x v="1"/>
    <x v="361"/>
    <n v="0"/>
    <n v="648971.4"/>
    <n v="206490.9"/>
    <n v="4"/>
    <x v="1"/>
    <x v="1"/>
    <x v="1"/>
    <x v="39"/>
    <x v="0"/>
    <x v="2"/>
    <x v="0"/>
    <x v="5"/>
    <x v="1"/>
    <x v="2"/>
  </r>
  <r>
    <x v="2130"/>
    <x v="729"/>
    <x v="10"/>
    <x v="1"/>
    <x v="595"/>
    <n v="0.4"/>
    <n v="9188845.0500000007"/>
    <n v="604723.35"/>
    <n v="5"/>
    <x v="0"/>
    <x v="5"/>
    <x v="7"/>
    <x v="10"/>
    <x v="1"/>
    <x v="2"/>
    <x v="0"/>
    <x v="3"/>
    <x v="1"/>
    <x v="2"/>
  </r>
  <r>
    <x v="2131"/>
    <x v="730"/>
    <x v="463"/>
    <x v="3"/>
    <x v="921"/>
    <n v="0.3"/>
    <n v="1460185.6500000001"/>
    <n v="117994.8"/>
    <n v="3"/>
    <x v="1"/>
    <x v="1"/>
    <x v="1"/>
    <x v="294"/>
    <x v="0"/>
    <x v="1"/>
    <x v="1"/>
    <x v="16"/>
    <x v="1"/>
    <x v="2"/>
  </r>
  <r>
    <x v="2131"/>
    <x v="730"/>
    <x v="463"/>
    <x v="3"/>
    <x v="1542"/>
    <n v="0"/>
    <n v="4100319.3000000003"/>
    <n v="206490.9"/>
    <n v="1"/>
    <x v="0"/>
    <x v="1"/>
    <x v="1"/>
    <x v="294"/>
    <x v="0"/>
    <x v="1"/>
    <x v="0"/>
    <x v="11"/>
    <x v="1"/>
    <x v="2"/>
  </r>
  <r>
    <x v="2132"/>
    <x v="730"/>
    <x v="510"/>
    <x v="0"/>
    <x v="1543"/>
    <n v="0"/>
    <n v="1445436.3"/>
    <n v="191741.55000000002"/>
    <n v="2"/>
    <x v="0"/>
    <x v="1"/>
    <x v="1"/>
    <x v="315"/>
    <x v="0"/>
    <x v="2"/>
    <x v="1"/>
    <x v="16"/>
    <x v="1"/>
    <x v="2"/>
  </r>
  <r>
    <x v="2132"/>
    <x v="730"/>
    <x v="510"/>
    <x v="0"/>
    <x v="640"/>
    <n v="0"/>
    <n v="988206.45000000007"/>
    <n v="442480.5"/>
    <n v="3"/>
    <x v="0"/>
    <x v="1"/>
    <x v="1"/>
    <x v="315"/>
    <x v="0"/>
    <x v="2"/>
    <x v="1"/>
    <x v="16"/>
    <x v="1"/>
    <x v="2"/>
  </r>
  <r>
    <x v="2133"/>
    <x v="730"/>
    <x v="1"/>
    <x v="1"/>
    <x v="1544"/>
    <n v="0"/>
    <n v="7256680.2000000002"/>
    <n v="73746.75"/>
    <n v="4"/>
    <x v="1"/>
    <x v="1"/>
    <x v="1"/>
    <x v="1"/>
    <x v="0"/>
    <x v="1"/>
    <x v="1"/>
    <x v="1"/>
    <x v="1"/>
    <x v="2"/>
  </r>
  <r>
    <x v="2133"/>
    <x v="730"/>
    <x v="1"/>
    <x v="1"/>
    <x v="1545"/>
    <n v="0.5"/>
    <n v="14587107.15"/>
    <n v="-6415967.25"/>
    <n v="4"/>
    <x v="0"/>
    <x v="1"/>
    <x v="1"/>
    <x v="1"/>
    <x v="0"/>
    <x v="1"/>
    <x v="1"/>
    <x v="6"/>
    <x v="1"/>
    <x v="2"/>
  </r>
  <r>
    <x v="2132"/>
    <x v="730"/>
    <x v="510"/>
    <x v="0"/>
    <x v="1546"/>
    <n v="0"/>
    <n v="604723.35"/>
    <n v="235989.6"/>
    <n v="3"/>
    <x v="0"/>
    <x v="1"/>
    <x v="1"/>
    <x v="315"/>
    <x v="0"/>
    <x v="2"/>
    <x v="0"/>
    <x v="4"/>
    <x v="1"/>
    <x v="2"/>
  </r>
  <r>
    <x v="2134"/>
    <x v="730"/>
    <x v="709"/>
    <x v="0"/>
    <x v="67"/>
    <n v="0"/>
    <n v="427731.15"/>
    <n v="44248.05"/>
    <n v="1"/>
    <x v="0"/>
    <x v="5"/>
    <x v="16"/>
    <x v="91"/>
    <x v="1"/>
    <x v="1"/>
    <x v="0"/>
    <x v="2"/>
    <x v="0"/>
    <x v="2"/>
  </r>
  <r>
    <x v="2133"/>
    <x v="730"/>
    <x v="1"/>
    <x v="1"/>
    <x v="896"/>
    <n v="0"/>
    <n v="2330397.3000000003"/>
    <n v="560475.30000000005"/>
    <n v="3"/>
    <x v="1"/>
    <x v="1"/>
    <x v="1"/>
    <x v="1"/>
    <x v="0"/>
    <x v="1"/>
    <x v="0"/>
    <x v="5"/>
    <x v="1"/>
    <x v="2"/>
  </r>
  <r>
    <x v="2133"/>
    <x v="730"/>
    <x v="1"/>
    <x v="1"/>
    <x v="45"/>
    <n v="0"/>
    <n v="280237.65000000002"/>
    <n v="14749.35"/>
    <n v="3"/>
    <x v="0"/>
    <x v="1"/>
    <x v="1"/>
    <x v="1"/>
    <x v="0"/>
    <x v="1"/>
    <x v="0"/>
    <x v="5"/>
    <x v="1"/>
    <x v="2"/>
  </r>
  <r>
    <x v="2133"/>
    <x v="730"/>
    <x v="1"/>
    <x v="1"/>
    <x v="91"/>
    <n v="0"/>
    <n v="1253694.75"/>
    <n v="265488.3"/>
    <n v="3"/>
    <x v="1"/>
    <x v="1"/>
    <x v="1"/>
    <x v="1"/>
    <x v="0"/>
    <x v="1"/>
    <x v="0"/>
    <x v="5"/>
    <x v="1"/>
    <x v="2"/>
  </r>
  <r>
    <x v="2133"/>
    <x v="730"/>
    <x v="1"/>
    <x v="1"/>
    <x v="535"/>
    <n v="0"/>
    <n v="206490.9"/>
    <n v="73746.75"/>
    <n v="1"/>
    <x v="0"/>
    <x v="1"/>
    <x v="1"/>
    <x v="1"/>
    <x v="0"/>
    <x v="1"/>
    <x v="0"/>
    <x v="5"/>
    <x v="1"/>
    <x v="2"/>
  </r>
  <r>
    <x v="2133"/>
    <x v="730"/>
    <x v="1"/>
    <x v="1"/>
    <x v="531"/>
    <n v="0"/>
    <n v="973457.1"/>
    <n v="162242.85"/>
    <n v="4"/>
    <x v="1"/>
    <x v="1"/>
    <x v="1"/>
    <x v="1"/>
    <x v="0"/>
    <x v="1"/>
    <x v="0"/>
    <x v="0"/>
    <x v="1"/>
    <x v="2"/>
  </r>
  <r>
    <x v="2133"/>
    <x v="730"/>
    <x v="1"/>
    <x v="1"/>
    <x v="1036"/>
    <n v="0"/>
    <n v="1637177.85"/>
    <n v="280237.65000000002"/>
    <n v="4"/>
    <x v="0"/>
    <x v="1"/>
    <x v="1"/>
    <x v="1"/>
    <x v="0"/>
    <x v="1"/>
    <x v="0"/>
    <x v="12"/>
    <x v="1"/>
    <x v="2"/>
  </r>
  <r>
    <x v="2134"/>
    <x v="730"/>
    <x v="709"/>
    <x v="0"/>
    <x v="376"/>
    <n v="0.4"/>
    <n v="3008867.4"/>
    <n v="-294987"/>
    <n v="2"/>
    <x v="1"/>
    <x v="5"/>
    <x v="16"/>
    <x v="91"/>
    <x v="1"/>
    <x v="1"/>
    <x v="2"/>
    <x v="9"/>
    <x v="0"/>
    <x v="2"/>
  </r>
  <r>
    <x v="2133"/>
    <x v="730"/>
    <x v="1"/>
    <x v="1"/>
    <x v="1344"/>
    <n v="0.4"/>
    <n v="973457.1"/>
    <n v="-530976.6"/>
    <n v="1"/>
    <x v="0"/>
    <x v="1"/>
    <x v="1"/>
    <x v="1"/>
    <x v="0"/>
    <x v="1"/>
    <x v="2"/>
    <x v="9"/>
    <x v="1"/>
    <x v="2"/>
  </r>
  <r>
    <x v="2135"/>
    <x v="731"/>
    <x v="630"/>
    <x v="3"/>
    <x v="47"/>
    <n v="0"/>
    <n v="36519390.600000001"/>
    <n v="14970590.25"/>
    <n v="6"/>
    <x v="0"/>
    <x v="1"/>
    <x v="65"/>
    <x v="152"/>
    <x v="0"/>
    <x v="1"/>
    <x v="1"/>
    <x v="1"/>
    <x v="1"/>
    <x v="2"/>
  </r>
  <r>
    <x v="2135"/>
    <x v="731"/>
    <x v="630"/>
    <x v="3"/>
    <x v="653"/>
    <n v="0"/>
    <n v="855462.3"/>
    <n v="280237.65000000002"/>
    <n v="4"/>
    <x v="1"/>
    <x v="1"/>
    <x v="65"/>
    <x v="152"/>
    <x v="0"/>
    <x v="1"/>
    <x v="0"/>
    <x v="2"/>
    <x v="1"/>
    <x v="2"/>
  </r>
  <r>
    <x v="2136"/>
    <x v="731"/>
    <x v="411"/>
    <x v="2"/>
    <x v="1147"/>
    <n v="0.6"/>
    <n v="1150449.3"/>
    <n v="-958707.75"/>
    <n v="2"/>
    <x v="1"/>
    <x v="5"/>
    <x v="27"/>
    <x v="270"/>
    <x v="1"/>
    <x v="1"/>
    <x v="1"/>
    <x v="8"/>
    <x v="0"/>
    <x v="2"/>
  </r>
  <r>
    <x v="2137"/>
    <x v="731"/>
    <x v="669"/>
    <x v="1"/>
    <x v="1175"/>
    <n v="0"/>
    <n v="3598841.4"/>
    <n v="1622428.5"/>
    <n v="5"/>
    <x v="1"/>
    <x v="4"/>
    <x v="6"/>
    <x v="8"/>
    <x v="1"/>
    <x v="2"/>
    <x v="1"/>
    <x v="16"/>
    <x v="1"/>
    <x v="2"/>
  </r>
  <r>
    <x v="2138"/>
    <x v="731"/>
    <x v="225"/>
    <x v="1"/>
    <x v="441"/>
    <n v="0"/>
    <n v="1445436.3"/>
    <n v="575224.65"/>
    <n v="2"/>
    <x v="1"/>
    <x v="4"/>
    <x v="6"/>
    <x v="8"/>
    <x v="1"/>
    <x v="2"/>
    <x v="0"/>
    <x v="5"/>
    <x v="1"/>
    <x v="2"/>
  </r>
  <r>
    <x v="2137"/>
    <x v="731"/>
    <x v="669"/>
    <x v="1"/>
    <x v="50"/>
    <n v="0"/>
    <n v="1224196.05"/>
    <n v="176992.2"/>
    <n v="3"/>
    <x v="1"/>
    <x v="4"/>
    <x v="6"/>
    <x v="8"/>
    <x v="1"/>
    <x v="2"/>
    <x v="0"/>
    <x v="2"/>
    <x v="1"/>
    <x v="2"/>
  </r>
  <r>
    <x v="2137"/>
    <x v="731"/>
    <x v="669"/>
    <x v="1"/>
    <x v="464"/>
    <n v="0"/>
    <n v="412981.8"/>
    <n v="206490.9"/>
    <n v="4"/>
    <x v="0"/>
    <x v="4"/>
    <x v="6"/>
    <x v="8"/>
    <x v="1"/>
    <x v="2"/>
    <x v="0"/>
    <x v="5"/>
    <x v="1"/>
    <x v="2"/>
  </r>
  <r>
    <x v="2139"/>
    <x v="731"/>
    <x v="347"/>
    <x v="0"/>
    <x v="255"/>
    <n v="0.15"/>
    <n v="6607708.7999999998"/>
    <n v="0"/>
    <n v="2"/>
    <x v="0"/>
    <x v="13"/>
    <x v="34"/>
    <x v="60"/>
    <x v="0"/>
    <x v="2"/>
    <x v="2"/>
    <x v="9"/>
    <x v="0"/>
    <x v="2"/>
  </r>
  <r>
    <x v="2140"/>
    <x v="731"/>
    <x v="459"/>
    <x v="1"/>
    <x v="861"/>
    <n v="0"/>
    <n v="4734541.3500000006"/>
    <n v="516227.25"/>
    <n v="2"/>
    <x v="1"/>
    <x v="5"/>
    <x v="39"/>
    <x v="245"/>
    <x v="1"/>
    <x v="1"/>
    <x v="2"/>
    <x v="9"/>
    <x v="1"/>
    <x v="2"/>
  </r>
  <r>
    <x v="2141"/>
    <x v="732"/>
    <x v="256"/>
    <x v="3"/>
    <x v="439"/>
    <n v="0.1"/>
    <n v="5958737.4000000004"/>
    <n v="1460185.6500000001"/>
    <n v="3"/>
    <x v="0"/>
    <x v="2"/>
    <x v="15"/>
    <x v="55"/>
    <x v="1"/>
    <x v="1"/>
    <x v="1"/>
    <x v="8"/>
    <x v="0"/>
    <x v="2"/>
  </r>
  <r>
    <x v="2141"/>
    <x v="732"/>
    <x v="256"/>
    <x v="3"/>
    <x v="1547"/>
    <n v="0"/>
    <n v="3628340.1"/>
    <n v="575224.65"/>
    <n v="5"/>
    <x v="1"/>
    <x v="2"/>
    <x v="15"/>
    <x v="55"/>
    <x v="1"/>
    <x v="1"/>
    <x v="0"/>
    <x v="0"/>
    <x v="0"/>
    <x v="2"/>
  </r>
  <r>
    <x v="2141"/>
    <x v="732"/>
    <x v="256"/>
    <x v="3"/>
    <x v="1548"/>
    <n v="0.1"/>
    <n v="2300898.6"/>
    <n v="693219.45000000007"/>
    <n v="3"/>
    <x v="0"/>
    <x v="2"/>
    <x v="15"/>
    <x v="55"/>
    <x v="1"/>
    <x v="1"/>
    <x v="0"/>
    <x v="3"/>
    <x v="0"/>
    <x v="2"/>
  </r>
  <r>
    <x v="2141"/>
    <x v="732"/>
    <x v="256"/>
    <x v="3"/>
    <x v="1338"/>
    <n v="0.15"/>
    <n v="4410055.6500000004"/>
    <n v="-368733.75"/>
    <n v="2"/>
    <x v="0"/>
    <x v="2"/>
    <x v="15"/>
    <x v="55"/>
    <x v="1"/>
    <x v="1"/>
    <x v="2"/>
    <x v="9"/>
    <x v="0"/>
    <x v="2"/>
  </r>
  <r>
    <x v="2142"/>
    <x v="732"/>
    <x v="578"/>
    <x v="2"/>
    <x v="1538"/>
    <n v="0.5"/>
    <n v="324485.7"/>
    <n v="-162242.85"/>
    <n v="5"/>
    <x v="0"/>
    <x v="1"/>
    <x v="1"/>
    <x v="347"/>
    <x v="0"/>
    <x v="2"/>
    <x v="0"/>
    <x v="14"/>
    <x v="0"/>
    <x v="2"/>
  </r>
  <r>
    <x v="2142"/>
    <x v="732"/>
    <x v="578"/>
    <x v="2"/>
    <x v="668"/>
    <n v="0.5"/>
    <n v="2905621.95"/>
    <n v="-1740423.3"/>
    <n v="2"/>
    <x v="1"/>
    <x v="1"/>
    <x v="1"/>
    <x v="347"/>
    <x v="0"/>
    <x v="2"/>
    <x v="0"/>
    <x v="3"/>
    <x v="0"/>
    <x v="2"/>
  </r>
  <r>
    <x v="2143"/>
    <x v="732"/>
    <x v="742"/>
    <x v="1"/>
    <x v="1549"/>
    <n v="0"/>
    <n v="6607708.7999999998"/>
    <n v="1194697.3500000001"/>
    <n v="3"/>
    <x v="1"/>
    <x v="4"/>
    <x v="97"/>
    <x v="426"/>
    <x v="1"/>
    <x v="0"/>
    <x v="1"/>
    <x v="1"/>
    <x v="1"/>
    <x v="2"/>
  </r>
  <r>
    <x v="2143"/>
    <x v="732"/>
    <x v="742"/>
    <x v="1"/>
    <x v="56"/>
    <n v="0"/>
    <n v="589974"/>
    <n v="117994.8"/>
    <n v="2"/>
    <x v="1"/>
    <x v="4"/>
    <x v="97"/>
    <x v="426"/>
    <x v="1"/>
    <x v="0"/>
    <x v="1"/>
    <x v="16"/>
    <x v="1"/>
    <x v="2"/>
  </r>
  <r>
    <x v="2143"/>
    <x v="732"/>
    <x v="742"/>
    <x v="1"/>
    <x v="1431"/>
    <n v="0"/>
    <n v="29306958.449999999"/>
    <n v="4985280.3"/>
    <n v="4"/>
    <x v="0"/>
    <x v="4"/>
    <x v="97"/>
    <x v="426"/>
    <x v="1"/>
    <x v="0"/>
    <x v="0"/>
    <x v="11"/>
    <x v="1"/>
    <x v="2"/>
  </r>
  <r>
    <x v="2143"/>
    <x v="732"/>
    <x v="742"/>
    <x v="1"/>
    <x v="13"/>
    <n v="0"/>
    <n v="2433642.75"/>
    <n v="442480.5"/>
    <n v="3"/>
    <x v="0"/>
    <x v="4"/>
    <x v="97"/>
    <x v="426"/>
    <x v="1"/>
    <x v="0"/>
    <x v="0"/>
    <x v="2"/>
    <x v="1"/>
    <x v="2"/>
  </r>
  <r>
    <x v="2143"/>
    <x v="732"/>
    <x v="742"/>
    <x v="1"/>
    <x v="1045"/>
    <n v="0"/>
    <n v="870211.65"/>
    <n v="309736.35000000003"/>
    <n v="2"/>
    <x v="1"/>
    <x v="4"/>
    <x v="97"/>
    <x v="426"/>
    <x v="1"/>
    <x v="0"/>
    <x v="0"/>
    <x v="5"/>
    <x v="1"/>
    <x v="2"/>
  </r>
  <r>
    <x v="2143"/>
    <x v="732"/>
    <x v="742"/>
    <x v="1"/>
    <x v="1463"/>
    <n v="0"/>
    <n v="2197653.15"/>
    <n v="988206.45000000007"/>
    <n v="5"/>
    <x v="1"/>
    <x v="4"/>
    <x v="97"/>
    <x v="426"/>
    <x v="1"/>
    <x v="0"/>
    <x v="0"/>
    <x v="0"/>
    <x v="1"/>
    <x v="2"/>
  </r>
  <r>
    <x v="2143"/>
    <x v="732"/>
    <x v="742"/>
    <x v="1"/>
    <x v="570"/>
    <n v="0"/>
    <n v="722718.15"/>
    <n v="117994.8"/>
    <n v="5"/>
    <x v="0"/>
    <x v="4"/>
    <x v="97"/>
    <x v="426"/>
    <x v="1"/>
    <x v="0"/>
    <x v="0"/>
    <x v="3"/>
    <x v="1"/>
    <x v="2"/>
  </r>
  <r>
    <x v="2144"/>
    <x v="732"/>
    <x v="569"/>
    <x v="1"/>
    <x v="754"/>
    <n v="0"/>
    <n v="13348161.75"/>
    <n v="1194697.3500000001"/>
    <n v="3"/>
    <x v="0"/>
    <x v="3"/>
    <x v="35"/>
    <x v="340"/>
    <x v="2"/>
    <x v="2"/>
    <x v="0"/>
    <x v="11"/>
    <x v="1"/>
    <x v="2"/>
  </r>
  <r>
    <x v="2144"/>
    <x v="732"/>
    <x v="569"/>
    <x v="1"/>
    <x v="83"/>
    <n v="0"/>
    <n v="1342190.85"/>
    <n v="206490.9"/>
    <n v="3"/>
    <x v="1"/>
    <x v="3"/>
    <x v="35"/>
    <x v="340"/>
    <x v="2"/>
    <x v="2"/>
    <x v="0"/>
    <x v="2"/>
    <x v="1"/>
    <x v="2"/>
  </r>
  <r>
    <x v="2144"/>
    <x v="732"/>
    <x v="569"/>
    <x v="1"/>
    <x v="527"/>
    <n v="0"/>
    <n v="2861373.9"/>
    <n v="1238945.4000000001"/>
    <n v="4"/>
    <x v="1"/>
    <x v="3"/>
    <x v="35"/>
    <x v="340"/>
    <x v="2"/>
    <x v="2"/>
    <x v="0"/>
    <x v="2"/>
    <x v="1"/>
    <x v="2"/>
  </r>
  <r>
    <x v="2144"/>
    <x v="732"/>
    <x v="569"/>
    <x v="1"/>
    <x v="67"/>
    <n v="0"/>
    <n v="1710924.6"/>
    <n v="191741.55000000002"/>
    <n v="4"/>
    <x v="1"/>
    <x v="3"/>
    <x v="35"/>
    <x v="340"/>
    <x v="2"/>
    <x v="2"/>
    <x v="0"/>
    <x v="2"/>
    <x v="1"/>
    <x v="2"/>
  </r>
  <r>
    <x v="2144"/>
    <x v="732"/>
    <x v="569"/>
    <x v="1"/>
    <x v="1443"/>
    <n v="0"/>
    <n v="840712.95000000007"/>
    <n v="412981.8"/>
    <n v="2"/>
    <x v="0"/>
    <x v="3"/>
    <x v="35"/>
    <x v="340"/>
    <x v="2"/>
    <x v="2"/>
    <x v="0"/>
    <x v="14"/>
    <x v="1"/>
    <x v="2"/>
  </r>
  <r>
    <x v="2144"/>
    <x v="732"/>
    <x v="569"/>
    <x v="1"/>
    <x v="538"/>
    <n v="0"/>
    <n v="28820229.900000002"/>
    <n v="11533991.700000001"/>
    <n v="3"/>
    <x v="0"/>
    <x v="3"/>
    <x v="35"/>
    <x v="340"/>
    <x v="2"/>
    <x v="2"/>
    <x v="2"/>
    <x v="10"/>
    <x v="1"/>
    <x v="2"/>
  </r>
  <r>
    <x v="2145"/>
    <x v="733"/>
    <x v="258"/>
    <x v="1"/>
    <x v="1550"/>
    <n v="0.35"/>
    <n v="24941150.850000001"/>
    <n v="-12286208.550000001"/>
    <n v="5"/>
    <x v="0"/>
    <x v="13"/>
    <x v="34"/>
    <x v="60"/>
    <x v="0"/>
    <x v="1"/>
    <x v="1"/>
    <x v="6"/>
    <x v="1"/>
    <x v="2"/>
  </r>
  <r>
    <x v="2146"/>
    <x v="733"/>
    <x v="525"/>
    <x v="1"/>
    <x v="1551"/>
    <n v="0.1"/>
    <n v="1533932.4000000001"/>
    <n v="-103245.45"/>
    <n v="2"/>
    <x v="1"/>
    <x v="5"/>
    <x v="16"/>
    <x v="215"/>
    <x v="1"/>
    <x v="1"/>
    <x v="0"/>
    <x v="11"/>
    <x v="0"/>
    <x v="2"/>
  </r>
  <r>
    <x v="2145"/>
    <x v="733"/>
    <x v="258"/>
    <x v="1"/>
    <x v="1425"/>
    <n v="0"/>
    <n v="6120980.25"/>
    <n v="914459.70000000007"/>
    <n v="8"/>
    <x v="0"/>
    <x v="13"/>
    <x v="34"/>
    <x v="60"/>
    <x v="0"/>
    <x v="1"/>
    <x v="0"/>
    <x v="2"/>
    <x v="1"/>
    <x v="2"/>
  </r>
  <r>
    <x v="2145"/>
    <x v="733"/>
    <x v="258"/>
    <x v="1"/>
    <x v="600"/>
    <n v="0"/>
    <n v="427731.15"/>
    <n v="147493.5"/>
    <n v="2"/>
    <x v="0"/>
    <x v="13"/>
    <x v="34"/>
    <x v="60"/>
    <x v="0"/>
    <x v="1"/>
    <x v="0"/>
    <x v="5"/>
    <x v="1"/>
    <x v="2"/>
  </r>
  <r>
    <x v="2145"/>
    <x v="733"/>
    <x v="258"/>
    <x v="1"/>
    <x v="1517"/>
    <n v="0"/>
    <n v="604723.35"/>
    <n v="191741.55000000002"/>
    <n v="2"/>
    <x v="1"/>
    <x v="13"/>
    <x v="34"/>
    <x v="60"/>
    <x v="0"/>
    <x v="1"/>
    <x v="0"/>
    <x v="0"/>
    <x v="1"/>
    <x v="2"/>
  </r>
  <r>
    <x v="2146"/>
    <x v="733"/>
    <x v="525"/>
    <x v="1"/>
    <x v="587"/>
    <n v="0"/>
    <n v="10944017.700000001"/>
    <n v="870211.65"/>
    <n v="3"/>
    <x v="1"/>
    <x v="5"/>
    <x v="16"/>
    <x v="215"/>
    <x v="1"/>
    <x v="1"/>
    <x v="2"/>
    <x v="15"/>
    <x v="0"/>
    <x v="2"/>
  </r>
  <r>
    <x v="2147"/>
    <x v="733"/>
    <x v="336"/>
    <x v="1"/>
    <x v="670"/>
    <n v="0"/>
    <n v="4808288.1000000006"/>
    <n v="1578180.45"/>
    <n v="3"/>
    <x v="1"/>
    <x v="5"/>
    <x v="79"/>
    <x v="237"/>
    <x v="1"/>
    <x v="0"/>
    <x v="1"/>
    <x v="16"/>
    <x v="1"/>
    <x v="2"/>
  </r>
  <r>
    <x v="2147"/>
    <x v="733"/>
    <x v="336"/>
    <x v="1"/>
    <x v="119"/>
    <n v="0"/>
    <n v="648971.4"/>
    <n v="103245.45"/>
    <n v="4"/>
    <x v="1"/>
    <x v="5"/>
    <x v="79"/>
    <x v="237"/>
    <x v="1"/>
    <x v="0"/>
    <x v="0"/>
    <x v="4"/>
    <x v="1"/>
    <x v="2"/>
  </r>
  <r>
    <x v="2148"/>
    <x v="734"/>
    <x v="196"/>
    <x v="1"/>
    <x v="39"/>
    <n v="0"/>
    <n v="3761084.25"/>
    <n v="1091451.9000000001"/>
    <n v="5"/>
    <x v="1"/>
    <x v="5"/>
    <x v="16"/>
    <x v="154"/>
    <x v="1"/>
    <x v="1"/>
    <x v="0"/>
    <x v="5"/>
    <x v="1"/>
    <x v="2"/>
  </r>
  <r>
    <x v="2148"/>
    <x v="734"/>
    <x v="196"/>
    <x v="1"/>
    <x v="808"/>
    <n v="0"/>
    <n v="14218373.4"/>
    <n v="3407099.85"/>
    <n v="5"/>
    <x v="1"/>
    <x v="5"/>
    <x v="16"/>
    <x v="154"/>
    <x v="1"/>
    <x v="1"/>
    <x v="2"/>
    <x v="13"/>
    <x v="1"/>
    <x v="2"/>
  </r>
  <r>
    <x v="2149"/>
    <x v="735"/>
    <x v="729"/>
    <x v="2"/>
    <x v="358"/>
    <n v="0"/>
    <n v="18215447.25"/>
    <n v="6917445.1500000004"/>
    <n v="3"/>
    <x v="0"/>
    <x v="1"/>
    <x v="1"/>
    <x v="419"/>
    <x v="0"/>
    <x v="2"/>
    <x v="1"/>
    <x v="1"/>
    <x v="1"/>
    <x v="2"/>
  </r>
  <r>
    <x v="2149"/>
    <x v="735"/>
    <x v="729"/>
    <x v="2"/>
    <x v="676"/>
    <n v="0"/>
    <n v="1224196.05"/>
    <n v="294987"/>
    <n v="7"/>
    <x v="0"/>
    <x v="1"/>
    <x v="1"/>
    <x v="419"/>
    <x v="0"/>
    <x v="2"/>
    <x v="0"/>
    <x v="14"/>
    <x v="1"/>
    <x v="2"/>
  </r>
  <r>
    <x v="2149"/>
    <x v="735"/>
    <x v="729"/>
    <x v="2"/>
    <x v="1478"/>
    <n v="0"/>
    <n v="324485.7"/>
    <n v="132744.15"/>
    <n v="2"/>
    <x v="0"/>
    <x v="1"/>
    <x v="1"/>
    <x v="419"/>
    <x v="0"/>
    <x v="2"/>
    <x v="0"/>
    <x v="4"/>
    <x v="1"/>
    <x v="2"/>
  </r>
  <r>
    <x v="2149"/>
    <x v="735"/>
    <x v="729"/>
    <x v="2"/>
    <x v="249"/>
    <n v="0.4"/>
    <n v="7005941.25"/>
    <n v="-3510345.3000000003"/>
    <n v="4"/>
    <x v="1"/>
    <x v="1"/>
    <x v="1"/>
    <x v="419"/>
    <x v="0"/>
    <x v="2"/>
    <x v="0"/>
    <x v="3"/>
    <x v="1"/>
    <x v="2"/>
  </r>
  <r>
    <x v="2149"/>
    <x v="735"/>
    <x v="729"/>
    <x v="2"/>
    <x v="411"/>
    <n v="0.4"/>
    <n v="11283252.75"/>
    <n v="-5457259.5"/>
    <n v="2"/>
    <x v="0"/>
    <x v="1"/>
    <x v="1"/>
    <x v="419"/>
    <x v="0"/>
    <x v="2"/>
    <x v="2"/>
    <x v="10"/>
    <x v="1"/>
    <x v="2"/>
  </r>
  <r>
    <x v="2150"/>
    <x v="735"/>
    <x v="723"/>
    <x v="1"/>
    <x v="170"/>
    <n v="0.1"/>
    <n v="1268444.1000000001"/>
    <n v="457229.85000000003"/>
    <n v="8"/>
    <x v="0"/>
    <x v="8"/>
    <x v="20"/>
    <x v="29"/>
    <x v="2"/>
    <x v="2"/>
    <x v="0"/>
    <x v="2"/>
    <x v="1"/>
    <x v="2"/>
  </r>
  <r>
    <x v="2150"/>
    <x v="735"/>
    <x v="723"/>
    <x v="1"/>
    <x v="1530"/>
    <n v="0.1"/>
    <n v="9911563.2000000011"/>
    <n v="2861373.9"/>
    <n v="3"/>
    <x v="1"/>
    <x v="8"/>
    <x v="20"/>
    <x v="29"/>
    <x v="2"/>
    <x v="2"/>
    <x v="2"/>
    <x v="15"/>
    <x v="1"/>
    <x v="2"/>
  </r>
  <r>
    <x v="2151"/>
    <x v="735"/>
    <x v="58"/>
    <x v="1"/>
    <x v="1549"/>
    <n v="0.1"/>
    <n v="1991162.25"/>
    <n v="176992.2"/>
    <n v="1"/>
    <x v="1"/>
    <x v="2"/>
    <x v="15"/>
    <x v="55"/>
    <x v="1"/>
    <x v="1"/>
    <x v="1"/>
    <x v="1"/>
    <x v="1"/>
    <x v="2"/>
  </r>
  <r>
    <x v="2151"/>
    <x v="735"/>
    <x v="58"/>
    <x v="1"/>
    <x v="1335"/>
    <n v="0.1"/>
    <n v="10029558"/>
    <n v="884961"/>
    <n v="9"/>
    <x v="0"/>
    <x v="2"/>
    <x v="15"/>
    <x v="55"/>
    <x v="1"/>
    <x v="1"/>
    <x v="1"/>
    <x v="8"/>
    <x v="1"/>
    <x v="2"/>
  </r>
  <r>
    <x v="2152"/>
    <x v="736"/>
    <x v="475"/>
    <x v="2"/>
    <x v="1552"/>
    <n v="0"/>
    <n v="31666854.449999999"/>
    <n v="8554623"/>
    <n v="7"/>
    <x v="1"/>
    <x v="0"/>
    <x v="0"/>
    <x v="0"/>
    <x v="0"/>
    <x v="2"/>
    <x v="0"/>
    <x v="11"/>
    <x v="1"/>
    <x v="2"/>
  </r>
  <r>
    <x v="2153"/>
    <x v="736"/>
    <x v="251"/>
    <x v="1"/>
    <x v="867"/>
    <n v="0"/>
    <n v="722718.15"/>
    <n v="353984.4"/>
    <n v="3"/>
    <x v="0"/>
    <x v="3"/>
    <x v="14"/>
    <x v="136"/>
    <x v="2"/>
    <x v="2"/>
    <x v="0"/>
    <x v="4"/>
    <x v="1"/>
    <x v="2"/>
  </r>
  <r>
    <x v="2153"/>
    <x v="736"/>
    <x v="251"/>
    <x v="1"/>
    <x v="1385"/>
    <n v="0.15"/>
    <n v="4483802.4000000004"/>
    <n v="1061953.2"/>
    <n v="3"/>
    <x v="1"/>
    <x v="3"/>
    <x v="14"/>
    <x v="136"/>
    <x v="2"/>
    <x v="2"/>
    <x v="2"/>
    <x v="9"/>
    <x v="1"/>
    <x v="2"/>
  </r>
  <r>
    <x v="2154"/>
    <x v="736"/>
    <x v="329"/>
    <x v="1"/>
    <x v="387"/>
    <n v="0"/>
    <n v="1297942.8"/>
    <n v="58997.4"/>
    <n v="3"/>
    <x v="0"/>
    <x v="5"/>
    <x v="39"/>
    <x v="203"/>
    <x v="1"/>
    <x v="2"/>
    <x v="0"/>
    <x v="2"/>
    <x v="1"/>
    <x v="2"/>
  </r>
  <r>
    <x v="2154"/>
    <x v="736"/>
    <x v="329"/>
    <x v="1"/>
    <x v="780"/>
    <n v="0"/>
    <n v="265488.3"/>
    <n v="73746.75"/>
    <n v="1"/>
    <x v="0"/>
    <x v="5"/>
    <x v="39"/>
    <x v="203"/>
    <x v="1"/>
    <x v="2"/>
    <x v="0"/>
    <x v="0"/>
    <x v="1"/>
    <x v="2"/>
  </r>
  <r>
    <x v="2155"/>
    <x v="737"/>
    <x v="721"/>
    <x v="0"/>
    <x v="1390"/>
    <n v="0"/>
    <n v="30531154.5"/>
    <n v="2743379.1"/>
    <n v="7"/>
    <x v="1"/>
    <x v="2"/>
    <x v="2"/>
    <x v="414"/>
    <x v="1"/>
    <x v="0"/>
    <x v="2"/>
    <x v="13"/>
    <x v="1"/>
    <x v="2"/>
  </r>
  <r>
    <x v="2156"/>
    <x v="737"/>
    <x v="524"/>
    <x v="1"/>
    <x v="532"/>
    <n v="0"/>
    <n v="1563431.1"/>
    <n v="442480.5"/>
    <n v="4"/>
    <x v="0"/>
    <x v="10"/>
    <x v="44"/>
    <x v="322"/>
    <x v="0"/>
    <x v="2"/>
    <x v="1"/>
    <x v="16"/>
    <x v="1"/>
    <x v="2"/>
  </r>
  <r>
    <x v="2156"/>
    <x v="737"/>
    <x v="524"/>
    <x v="1"/>
    <x v="240"/>
    <n v="0"/>
    <n v="1047203.85"/>
    <n v="88496.1"/>
    <n v="4"/>
    <x v="0"/>
    <x v="10"/>
    <x v="44"/>
    <x v="322"/>
    <x v="0"/>
    <x v="2"/>
    <x v="0"/>
    <x v="2"/>
    <x v="1"/>
    <x v="2"/>
  </r>
  <r>
    <x v="2157"/>
    <x v="738"/>
    <x v="265"/>
    <x v="0"/>
    <x v="1104"/>
    <n v="0"/>
    <n v="471979.2"/>
    <n v="29498.7"/>
    <n v="2"/>
    <x v="1"/>
    <x v="3"/>
    <x v="14"/>
    <x v="82"/>
    <x v="2"/>
    <x v="1"/>
    <x v="0"/>
    <x v="14"/>
    <x v="1"/>
    <x v="2"/>
  </r>
  <r>
    <x v="2157"/>
    <x v="738"/>
    <x v="265"/>
    <x v="0"/>
    <x v="1002"/>
    <n v="0"/>
    <n v="7227181.5"/>
    <n v="575224.65"/>
    <n v="4"/>
    <x v="1"/>
    <x v="3"/>
    <x v="14"/>
    <x v="82"/>
    <x v="2"/>
    <x v="1"/>
    <x v="2"/>
    <x v="13"/>
    <x v="1"/>
    <x v="2"/>
  </r>
  <r>
    <x v="2158"/>
    <x v="738"/>
    <x v="235"/>
    <x v="1"/>
    <x v="67"/>
    <n v="0"/>
    <n v="1932164.85"/>
    <n v="501477.9"/>
    <n v="5"/>
    <x v="0"/>
    <x v="0"/>
    <x v="9"/>
    <x v="14"/>
    <x v="0"/>
    <x v="1"/>
    <x v="0"/>
    <x v="2"/>
    <x v="1"/>
    <x v="2"/>
  </r>
  <r>
    <x v="2159"/>
    <x v="738"/>
    <x v="18"/>
    <x v="1"/>
    <x v="52"/>
    <n v="0.2"/>
    <n v="4764040.05"/>
    <n v="-899710.35"/>
    <n v="7"/>
    <x v="1"/>
    <x v="8"/>
    <x v="11"/>
    <x v="17"/>
    <x v="2"/>
    <x v="2"/>
    <x v="1"/>
    <x v="8"/>
    <x v="0"/>
    <x v="2"/>
  </r>
  <r>
    <x v="2159"/>
    <x v="738"/>
    <x v="18"/>
    <x v="1"/>
    <x v="1011"/>
    <n v="0.1"/>
    <n v="2286149.25"/>
    <n v="663720.75"/>
    <n v="4"/>
    <x v="1"/>
    <x v="8"/>
    <x v="11"/>
    <x v="17"/>
    <x v="2"/>
    <x v="2"/>
    <x v="2"/>
    <x v="15"/>
    <x v="0"/>
    <x v="2"/>
  </r>
  <r>
    <x v="2159"/>
    <x v="738"/>
    <x v="18"/>
    <x v="1"/>
    <x v="1095"/>
    <n v="0.1"/>
    <n v="4955781.6000000006"/>
    <n v="545725.95000000007"/>
    <n v="3"/>
    <x v="0"/>
    <x v="8"/>
    <x v="11"/>
    <x v="17"/>
    <x v="2"/>
    <x v="2"/>
    <x v="2"/>
    <x v="10"/>
    <x v="0"/>
    <x v="2"/>
  </r>
  <r>
    <x v="2160"/>
    <x v="739"/>
    <x v="100"/>
    <x v="0"/>
    <x v="741"/>
    <n v="0"/>
    <n v="5678499.75"/>
    <n v="516227.25"/>
    <n v="8"/>
    <x v="1"/>
    <x v="1"/>
    <x v="1"/>
    <x v="12"/>
    <x v="0"/>
    <x v="0"/>
    <x v="0"/>
    <x v="12"/>
    <x v="1"/>
    <x v="2"/>
  </r>
  <r>
    <x v="2161"/>
    <x v="739"/>
    <x v="374"/>
    <x v="0"/>
    <x v="675"/>
    <n v="0"/>
    <n v="3967575.15"/>
    <n v="309736.35000000003"/>
    <n v="5"/>
    <x v="0"/>
    <x v="5"/>
    <x v="38"/>
    <x v="67"/>
    <x v="1"/>
    <x v="1"/>
    <x v="0"/>
    <x v="2"/>
    <x v="1"/>
    <x v="2"/>
  </r>
  <r>
    <x v="2161"/>
    <x v="739"/>
    <x v="374"/>
    <x v="0"/>
    <x v="1023"/>
    <n v="0.4"/>
    <n v="781715.55"/>
    <n v="103245.45"/>
    <n v="4"/>
    <x v="1"/>
    <x v="5"/>
    <x v="38"/>
    <x v="67"/>
    <x v="1"/>
    <x v="1"/>
    <x v="0"/>
    <x v="3"/>
    <x v="1"/>
    <x v="2"/>
  </r>
  <r>
    <x v="2161"/>
    <x v="739"/>
    <x v="374"/>
    <x v="0"/>
    <x v="686"/>
    <n v="0"/>
    <n v="1356940.2"/>
    <n v="575224.65"/>
    <n v="3"/>
    <x v="1"/>
    <x v="5"/>
    <x v="38"/>
    <x v="67"/>
    <x v="1"/>
    <x v="1"/>
    <x v="2"/>
    <x v="15"/>
    <x v="1"/>
    <x v="2"/>
  </r>
  <r>
    <x v="2161"/>
    <x v="739"/>
    <x v="374"/>
    <x v="0"/>
    <x v="583"/>
    <n v="0"/>
    <n v="14011882.5"/>
    <n v="1681425.9000000001"/>
    <n v="3"/>
    <x v="0"/>
    <x v="5"/>
    <x v="38"/>
    <x v="67"/>
    <x v="1"/>
    <x v="1"/>
    <x v="2"/>
    <x v="13"/>
    <x v="1"/>
    <x v="2"/>
  </r>
  <r>
    <x v="2161"/>
    <x v="739"/>
    <x v="374"/>
    <x v="0"/>
    <x v="205"/>
    <n v="0.4"/>
    <n v="39587255.399999999"/>
    <n v="-21770040.600000001"/>
    <n v="7"/>
    <x v="1"/>
    <x v="5"/>
    <x v="38"/>
    <x v="67"/>
    <x v="1"/>
    <x v="1"/>
    <x v="2"/>
    <x v="10"/>
    <x v="1"/>
    <x v="2"/>
  </r>
  <r>
    <x v="2162"/>
    <x v="739"/>
    <x v="423"/>
    <x v="2"/>
    <x v="1553"/>
    <n v="0"/>
    <n v="2787627.15"/>
    <n v="589974"/>
    <n v="4"/>
    <x v="1"/>
    <x v="8"/>
    <x v="25"/>
    <x v="276"/>
    <x v="2"/>
    <x v="1"/>
    <x v="1"/>
    <x v="16"/>
    <x v="1"/>
    <x v="2"/>
  </r>
  <r>
    <x v="2162"/>
    <x v="739"/>
    <x v="423"/>
    <x v="2"/>
    <x v="166"/>
    <n v="0"/>
    <n v="58687663.649999999"/>
    <n v="29351206.5"/>
    <n v="7"/>
    <x v="0"/>
    <x v="8"/>
    <x v="25"/>
    <x v="276"/>
    <x v="2"/>
    <x v="1"/>
    <x v="0"/>
    <x v="11"/>
    <x v="1"/>
    <x v="2"/>
  </r>
  <r>
    <x v="2163"/>
    <x v="740"/>
    <x v="743"/>
    <x v="1"/>
    <x v="1129"/>
    <n v="0"/>
    <n v="2654883"/>
    <n v="162242.85"/>
    <n v="4"/>
    <x v="0"/>
    <x v="8"/>
    <x v="77"/>
    <x v="427"/>
    <x v="2"/>
    <x v="1"/>
    <x v="1"/>
    <x v="16"/>
    <x v="1"/>
    <x v="2"/>
  </r>
  <r>
    <x v="2164"/>
    <x v="740"/>
    <x v="595"/>
    <x v="0"/>
    <x v="64"/>
    <n v="0.1"/>
    <n v="412981.8"/>
    <n v="-14749.35"/>
    <n v="1"/>
    <x v="0"/>
    <x v="2"/>
    <x v="15"/>
    <x v="357"/>
    <x v="1"/>
    <x v="0"/>
    <x v="0"/>
    <x v="3"/>
    <x v="0"/>
    <x v="2"/>
  </r>
  <r>
    <x v="2164"/>
    <x v="740"/>
    <x v="595"/>
    <x v="0"/>
    <x v="1039"/>
    <n v="0"/>
    <n v="1386438.9000000001"/>
    <n v="309736.35000000003"/>
    <n v="3"/>
    <x v="0"/>
    <x v="2"/>
    <x v="15"/>
    <x v="357"/>
    <x v="1"/>
    <x v="0"/>
    <x v="0"/>
    <x v="12"/>
    <x v="0"/>
    <x v="2"/>
  </r>
  <r>
    <x v="2165"/>
    <x v="741"/>
    <x v="516"/>
    <x v="2"/>
    <x v="334"/>
    <n v="0"/>
    <n v="103245.45"/>
    <n v="14749.35"/>
    <n v="1"/>
    <x v="1"/>
    <x v="2"/>
    <x v="15"/>
    <x v="317"/>
    <x v="1"/>
    <x v="2"/>
    <x v="0"/>
    <x v="5"/>
    <x v="1"/>
    <x v="2"/>
  </r>
  <r>
    <x v="2166"/>
    <x v="742"/>
    <x v="559"/>
    <x v="0"/>
    <x v="9"/>
    <n v="0"/>
    <n v="8805361.9500000011"/>
    <n v="2463141.4500000002"/>
    <n v="3"/>
    <x v="0"/>
    <x v="3"/>
    <x v="75"/>
    <x v="227"/>
    <x v="2"/>
    <x v="2"/>
    <x v="0"/>
    <x v="3"/>
    <x v="1"/>
    <x v="2"/>
  </r>
  <r>
    <x v="2167"/>
    <x v="742"/>
    <x v="139"/>
    <x v="2"/>
    <x v="1467"/>
    <n v="0"/>
    <n v="3893828.4"/>
    <n v="973457.1"/>
    <n v="1"/>
    <x v="1"/>
    <x v="8"/>
    <x v="25"/>
    <x v="115"/>
    <x v="2"/>
    <x v="2"/>
    <x v="2"/>
    <x v="13"/>
    <x v="1"/>
    <x v="2"/>
  </r>
  <r>
    <x v="2168"/>
    <x v="742"/>
    <x v="442"/>
    <x v="1"/>
    <x v="1177"/>
    <n v="0.1"/>
    <n v="3554593.35"/>
    <n v="-398232.45"/>
    <n v="3"/>
    <x v="0"/>
    <x v="3"/>
    <x v="13"/>
    <x v="57"/>
    <x v="2"/>
    <x v="1"/>
    <x v="1"/>
    <x v="8"/>
    <x v="0"/>
    <x v="2"/>
  </r>
  <r>
    <x v="2168"/>
    <x v="742"/>
    <x v="442"/>
    <x v="1"/>
    <x v="1554"/>
    <n v="0"/>
    <n v="6784701"/>
    <n v="0"/>
    <n v="4"/>
    <x v="1"/>
    <x v="3"/>
    <x v="13"/>
    <x v="57"/>
    <x v="2"/>
    <x v="1"/>
    <x v="2"/>
    <x v="15"/>
    <x v="0"/>
    <x v="2"/>
  </r>
  <r>
    <x v="2168"/>
    <x v="742"/>
    <x v="442"/>
    <x v="1"/>
    <x v="524"/>
    <n v="0.15"/>
    <n v="18421938.150000002"/>
    <n v="1297942.8"/>
    <n v="5"/>
    <x v="1"/>
    <x v="3"/>
    <x v="13"/>
    <x v="57"/>
    <x v="2"/>
    <x v="1"/>
    <x v="2"/>
    <x v="13"/>
    <x v="0"/>
    <x v="2"/>
  </r>
  <r>
    <x v="2169"/>
    <x v="742"/>
    <x v="138"/>
    <x v="1"/>
    <x v="891"/>
    <n v="0.1"/>
    <n v="6106230.9000000004"/>
    <n v="1696175.25"/>
    <n v="1"/>
    <x v="1"/>
    <x v="3"/>
    <x v="13"/>
    <x v="57"/>
    <x v="2"/>
    <x v="2"/>
    <x v="1"/>
    <x v="8"/>
    <x v="1"/>
    <x v="2"/>
  </r>
  <r>
    <x v="2170"/>
    <x v="742"/>
    <x v="620"/>
    <x v="1"/>
    <x v="1555"/>
    <n v="0"/>
    <n v="4218314.1000000006"/>
    <n v="1681425.9000000001"/>
    <n v="2"/>
    <x v="0"/>
    <x v="2"/>
    <x v="63"/>
    <x v="367"/>
    <x v="1"/>
    <x v="0"/>
    <x v="2"/>
    <x v="10"/>
    <x v="1"/>
    <x v="2"/>
  </r>
  <r>
    <x v="2171"/>
    <x v="743"/>
    <x v="427"/>
    <x v="1"/>
    <x v="548"/>
    <n v="0"/>
    <n v="7359925.6500000004"/>
    <n v="2433642.75"/>
    <n v="10"/>
    <x v="0"/>
    <x v="3"/>
    <x v="50"/>
    <x v="278"/>
    <x v="2"/>
    <x v="0"/>
    <x v="0"/>
    <x v="2"/>
    <x v="1"/>
    <x v="2"/>
  </r>
  <r>
    <x v="2171"/>
    <x v="743"/>
    <x v="427"/>
    <x v="1"/>
    <x v="445"/>
    <n v="0"/>
    <n v="442480.5"/>
    <n v="162242.85"/>
    <n v="2"/>
    <x v="0"/>
    <x v="3"/>
    <x v="50"/>
    <x v="278"/>
    <x v="2"/>
    <x v="0"/>
    <x v="0"/>
    <x v="2"/>
    <x v="1"/>
    <x v="2"/>
  </r>
  <r>
    <x v="2171"/>
    <x v="743"/>
    <x v="427"/>
    <x v="1"/>
    <x v="507"/>
    <n v="0"/>
    <n v="1961663.55"/>
    <n v="545725.95000000007"/>
    <n v="8"/>
    <x v="0"/>
    <x v="3"/>
    <x v="50"/>
    <x v="278"/>
    <x v="2"/>
    <x v="0"/>
    <x v="0"/>
    <x v="5"/>
    <x v="1"/>
    <x v="2"/>
  </r>
  <r>
    <x v="2171"/>
    <x v="743"/>
    <x v="427"/>
    <x v="1"/>
    <x v="772"/>
    <n v="0"/>
    <n v="1017705.15"/>
    <n v="235989.6"/>
    <n v="6"/>
    <x v="1"/>
    <x v="3"/>
    <x v="50"/>
    <x v="278"/>
    <x v="2"/>
    <x v="0"/>
    <x v="0"/>
    <x v="7"/>
    <x v="1"/>
    <x v="2"/>
  </r>
  <r>
    <x v="2171"/>
    <x v="743"/>
    <x v="427"/>
    <x v="1"/>
    <x v="311"/>
    <n v="0.4"/>
    <n v="7197682.7999999998"/>
    <n v="-1076702.55"/>
    <n v="4"/>
    <x v="1"/>
    <x v="3"/>
    <x v="50"/>
    <x v="278"/>
    <x v="2"/>
    <x v="0"/>
    <x v="0"/>
    <x v="3"/>
    <x v="1"/>
    <x v="2"/>
  </r>
  <r>
    <x v="2171"/>
    <x v="743"/>
    <x v="427"/>
    <x v="1"/>
    <x v="732"/>
    <n v="0"/>
    <n v="1312692.1500000001"/>
    <n v="73746.75"/>
    <n v="4"/>
    <x v="1"/>
    <x v="3"/>
    <x v="50"/>
    <x v="278"/>
    <x v="2"/>
    <x v="0"/>
    <x v="0"/>
    <x v="12"/>
    <x v="1"/>
    <x v="2"/>
  </r>
  <r>
    <x v="2171"/>
    <x v="743"/>
    <x v="427"/>
    <x v="1"/>
    <x v="1556"/>
    <n v="0"/>
    <n v="4380556.95"/>
    <n v="825963.6"/>
    <n v="2"/>
    <x v="1"/>
    <x v="3"/>
    <x v="50"/>
    <x v="278"/>
    <x v="2"/>
    <x v="0"/>
    <x v="2"/>
    <x v="13"/>
    <x v="1"/>
    <x v="2"/>
  </r>
  <r>
    <x v="2171"/>
    <x v="743"/>
    <x v="427"/>
    <x v="1"/>
    <x v="659"/>
    <n v="0"/>
    <n v="10663780.050000001"/>
    <n v="103245.45"/>
    <n v="2"/>
    <x v="0"/>
    <x v="3"/>
    <x v="50"/>
    <x v="278"/>
    <x v="2"/>
    <x v="0"/>
    <x v="2"/>
    <x v="13"/>
    <x v="1"/>
    <x v="2"/>
  </r>
  <r>
    <x v="2172"/>
    <x v="743"/>
    <x v="636"/>
    <x v="1"/>
    <x v="1158"/>
    <n v="0"/>
    <n v="3082614.15"/>
    <n v="29498.7"/>
    <n v="7"/>
    <x v="0"/>
    <x v="5"/>
    <x v="23"/>
    <x v="375"/>
    <x v="1"/>
    <x v="0"/>
    <x v="0"/>
    <x v="14"/>
    <x v="1"/>
    <x v="2"/>
  </r>
  <r>
    <x v="2172"/>
    <x v="743"/>
    <x v="636"/>
    <x v="1"/>
    <x v="98"/>
    <n v="0.1"/>
    <n v="2418893.4"/>
    <n v="1047203.85"/>
    <n v="3"/>
    <x v="0"/>
    <x v="5"/>
    <x v="23"/>
    <x v="375"/>
    <x v="1"/>
    <x v="0"/>
    <x v="0"/>
    <x v="3"/>
    <x v="1"/>
    <x v="2"/>
  </r>
  <r>
    <x v="2173"/>
    <x v="743"/>
    <x v="571"/>
    <x v="1"/>
    <x v="514"/>
    <n v="0.5"/>
    <n v="1799420.7"/>
    <n v="-103245.45"/>
    <n v="3"/>
    <x v="1"/>
    <x v="2"/>
    <x v="80"/>
    <x v="341"/>
    <x v="1"/>
    <x v="2"/>
    <x v="1"/>
    <x v="8"/>
    <x v="0"/>
    <x v="2"/>
  </r>
  <r>
    <x v="2174"/>
    <x v="744"/>
    <x v="502"/>
    <x v="1"/>
    <x v="390"/>
    <n v="0"/>
    <n v="752216.85"/>
    <n v="88496.1"/>
    <n v="1"/>
    <x v="0"/>
    <x v="3"/>
    <x v="85"/>
    <x v="312"/>
    <x v="2"/>
    <x v="2"/>
    <x v="1"/>
    <x v="16"/>
    <x v="1"/>
    <x v="2"/>
  </r>
  <r>
    <x v="2175"/>
    <x v="745"/>
    <x v="550"/>
    <x v="1"/>
    <x v="190"/>
    <n v="0"/>
    <n v="2964619.35"/>
    <n v="176992.2"/>
    <n v="4"/>
    <x v="0"/>
    <x v="4"/>
    <x v="6"/>
    <x v="8"/>
    <x v="1"/>
    <x v="1"/>
    <x v="0"/>
    <x v="5"/>
    <x v="1"/>
    <x v="2"/>
  </r>
  <r>
    <x v="2176"/>
    <x v="746"/>
    <x v="308"/>
    <x v="3"/>
    <x v="127"/>
    <n v="0"/>
    <n v="2271399.9"/>
    <n v="663720.75"/>
    <n v="3"/>
    <x v="0"/>
    <x v="1"/>
    <x v="1"/>
    <x v="39"/>
    <x v="0"/>
    <x v="0"/>
    <x v="1"/>
    <x v="16"/>
    <x v="0"/>
    <x v="2"/>
  </r>
  <r>
    <x v="2176"/>
    <x v="746"/>
    <x v="308"/>
    <x v="3"/>
    <x v="380"/>
    <n v="0.1"/>
    <n v="19660883.550000001"/>
    <n v="8082643.7999999998"/>
    <n v="11"/>
    <x v="1"/>
    <x v="1"/>
    <x v="1"/>
    <x v="39"/>
    <x v="0"/>
    <x v="0"/>
    <x v="0"/>
    <x v="3"/>
    <x v="0"/>
    <x v="2"/>
  </r>
  <r>
    <x v="2176"/>
    <x v="746"/>
    <x v="308"/>
    <x v="3"/>
    <x v="1557"/>
    <n v="0.1"/>
    <n v="19631384.850000001"/>
    <n v="-1533932.4000000001"/>
    <n v="12"/>
    <x v="0"/>
    <x v="1"/>
    <x v="1"/>
    <x v="39"/>
    <x v="0"/>
    <x v="0"/>
    <x v="2"/>
    <x v="10"/>
    <x v="0"/>
    <x v="2"/>
  </r>
  <r>
    <x v="2177"/>
    <x v="746"/>
    <x v="298"/>
    <x v="0"/>
    <x v="1558"/>
    <n v="0.1"/>
    <n v="43643326.649999999"/>
    <n v="14056130.550000001"/>
    <n v="7"/>
    <x v="0"/>
    <x v="3"/>
    <x v="19"/>
    <x v="34"/>
    <x v="2"/>
    <x v="1"/>
    <x v="1"/>
    <x v="8"/>
    <x v="1"/>
    <x v="2"/>
  </r>
  <r>
    <x v="2178"/>
    <x v="746"/>
    <x v="136"/>
    <x v="2"/>
    <x v="6"/>
    <n v="0"/>
    <n v="766966.20000000007"/>
    <n v="280237.65000000002"/>
    <n v="1"/>
    <x v="0"/>
    <x v="1"/>
    <x v="1"/>
    <x v="114"/>
    <x v="0"/>
    <x v="1"/>
    <x v="0"/>
    <x v="2"/>
    <x v="1"/>
    <x v="2"/>
  </r>
  <r>
    <x v="2178"/>
    <x v="746"/>
    <x v="136"/>
    <x v="2"/>
    <x v="1559"/>
    <n v="0"/>
    <n v="722718.15"/>
    <n v="132744.15"/>
    <n v="2"/>
    <x v="0"/>
    <x v="1"/>
    <x v="1"/>
    <x v="114"/>
    <x v="0"/>
    <x v="1"/>
    <x v="0"/>
    <x v="12"/>
    <x v="1"/>
    <x v="2"/>
  </r>
  <r>
    <x v="2179"/>
    <x v="746"/>
    <x v="261"/>
    <x v="1"/>
    <x v="692"/>
    <n v="0"/>
    <n v="1032454.5"/>
    <n v="353984.4"/>
    <n v="3"/>
    <x v="0"/>
    <x v="5"/>
    <x v="39"/>
    <x v="193"/>
    <x v="1"/>
    <x v="2"/>
    <x v="0"/>
    <x v="2"/>
    <x v="1"/>
    <x v="2"/>
  </r>
  <r>
    <x v="2180"/>
    <x v="747"/>
    <x v="189"/>
    <x v="0"/>
    <x v="162"/>
    <n v="0.1"/>
    <n v="3613590.75"/>
    <n v="442480.5"/>
    <n v="2"/>
    <x v="1"/>
    <x v="1"/>
    <x v="1"/>
    <x v="39"/>
    <x v="0"/>
    <x v="2"/>
    <x v="0"/>
    <x v="3"/>
    <x v="1"/>
    <x v="2"/>
  </r>
  <r>
    <x v="2181"/>
    <x v="748"/>
    <x v="371"/>
    <x v="2"/>
    <x v="1560"/>
    <n v="0.6"/>
    <n v="3171110.25"/>
    <n v="-3643089.45"/>
    <n v="2"/>
    <x v="0"/>
    <x v="3"/>
    <x v="42"/>
    <x v="252"/>
    <x v="2"/>
    <x v="0"/>
    <x v="1"/>
    <x v="6"/>
    <x v="1"/>
    <x v="2"/>
  </r>
  <r>
    <x v="2181"/>
    <x v="748"/>
    <x v="371"/>
    <x v="2"/>
    <x v="985"/>
    <n v="0"/>
    <n v="2817125.85"/>
    <n v="471979.2"/>
    <n v="7"/>
    <x v="1"/>
    <x v="3"/>
    <x v="42"/>
    <x v="252"/>
    <x v="2"/>
    <x v="0"/>
    <x v="0"/>
    <x v="2"/>
    <x v="1"/>
    <x v="2"/>
  </r>
  <r>
    <x v="2182"/>
    <x v="749"/>
    <x v="494"/>
    <x v="2"/>
    <x v="412"/>
    <n v="0"/>
    <n v="707968.8"/>
    <n v="132744.15"/>
    <n v="4"/>
    <x v="1"/>
    <x v="6"/>
    <x v="47"/>
    <x v="142"/>
    <x v="1"/>
    <x v="1"/>
    <x v="0"/>
    <x v="4"/>
    <x v="1"/>
    <x v="2"/>
  </r>
  <r>
    <x v="2183"/>
    <x v="749"/>
    <x v="505"/>
    <x v="1"/>
    <x v="1507"/>
    <n v="0"/>
    <n v="3303854.4"/>
    <n v="1548681.75"/>
    <n v="2"/>
    <x v="0"/>
    <x v="3"/>
    <x v="35"/>
    <x v="61"/>
    <x v="2"/>
    <x v="1"/>
    <x v="2"/>
    <x v="15"/>
    <x v="1"/>
    <x v="2"/>
  </r>
  <r>
    <x v="2183"/>
    <x v="749"/>
    <x v="505"/>
    <x v="1"/>
    <x v="1561"/>
    <n v="0"/>
    <n v="11342250.15"/>
    <n v="2492640.15"/>
    <n v="3"/>
    <x v="1"/>
    <x v="3"/>
    <x v="35"/>
    <x v="61"/>
    <x v="2"/>
    <x v="1"/>
    <x v="2"/>
    <x v="9"/>
    <x v="1"/>
    <x v="2"/>
  </r>
  <r>
    <x v="2184"/>
    <x v="750"/>
    <x v="314"/>
    <x v="1"/>
    <x v="891"/>
    <n v="0.6"/>
    <n v="13569402"/>
    <n v="-8480876.25"/>
    <n v="5"/>
    <x v="1"/>
    <x v="1"/>
    <x v="1"/>
    <x v="223"/>
    <x v="0"/>
    <x v="1"/>
    <x v="1"/>
    <x v="8"/>
    <x v="1"/>
    <x v="2"/>
  </r>
  <r>
    <x v="2184"/>
    <x v="750"/>
    <x v="314"/>
    <x v="1"/>
    <x v="1562"/>
    <n v="0.5"/>
    <n v="4719792"/>
    <n v="-1135699.95"/>
    <n v="2"/>
    <x v="0"/>
    <x v="1"/>
    <x v="1"/>
    <x v="223"/>
    <x v="0"/>
    <x v="1"/>
    <x v="1"/>
    <x v="6"/>
    <x v="1"/>
    <x v="2"/>
  </r>
  <r>
    <x v="2184"/>
    <x v="750"/>
    <x v="314"/>
    <x v="1"/>
    <x v="527"/>
    <n v="0"/>
    <n v="7168184.1000000006"/>
    <n v="3082614.15"/>
    <n v="10"/>
    <x v="1"/>
    <x v="1"/>
    <x v="1"/>
    <x v="223"/>
    <x v="0"/>
    <x v="1"/>
    <x v="0"/>
    <x v="2"/>
    <x v="1"/>
    <x v="2"/>
  </r>
  <r>
    <x v="2184"/>
    <x v="750"/>
    <x v="314"/>
    <x v="1"/>
    <x v="1032"/>
    <n v="0"/>
    <n v="2433642.75"/>
    <n v="870211.65"/>
    <n v="9"/>
    <x v="0"/>
    <x v="1"/>
    <x v="1"/>
    <x v="223"/>
    <x v="0"/>
    <x v="1"/>
    <x v="0"/>
    <x v="0"/>
    <x v="1"/>
    <x v="2"/>
  </r>
  <r>
    <x v="2185"/>
    <x v="751"/>
    <x v="515"/>
    <x v="0"/>
    <x v="1563"/>
    <n v="0"/>
    <n v="206490.9"/>
    <n v="103245.45"/>
    <n v="1"/>
    <x v="0"/>
    <x v="4"/>
    <x v="87"/>
    <x v="316"/>
    <x v="1"/>
    <x v="2"/>
    <x v="0"/>
    <x v="4"/>
    <x v="1"/>
    <x v="2"/>
  </r>
  <r>
    <x v="2185"/>
    <x v="751"/>
    <x v="515"/>
    <x v="0"/>
    <x v="965"/>
    <n v="0.1"/>
    <n v="6194727"/>
    <n v="2345146.65"/>
    <n v="8"/>
    <x v="1"/>
    <x v="4"/>
    <x v="87"/>
    <x v="316"/>
    <x v="1"/>
    <x v="2"/>
    <x v="0"/>
    <x v="3"/>
    <x v="1"/>
    <x v="2"/>
  </r>
  <r>
    <x v="2186"/>
    <x v="751"/>
    <x v="108"/>
    <x v="1"/>
    <x v="307"/>
    <n v="0"/>
    <n v="1238945.4000000001"/>
    <n v="442480.5"/>
    <n v="5"/>
    <x v="1"/>
    <x v="5"/>
    <x v="16"/>
    <x v="91"/>
    <x v="1"/>
    <x v="1"/>
    <x v="0"/>
    <x v="2"/>
    <x v="1"/>
    <x v="2"/>
  </r>
  <r>
    <x v="2187"/>
    <x v="751"/>
    <x v="215"/>
    <x v="1"/>
    <x v="167"/>
    <n v="0.5"/>
    <n v="2831875.2"/>
    <n v="-1814170.05"/>
    <n v="3"/>
    <x v="1"/>
    <x v="2"/>
    <x v="29"/>
    <x v="166"/>
    <x v="1"/>
    <x v="1"/>
    <x v="0"/>
    <x v="3"/>
    <x v="1"/>
    <x v="2"/>
  </r>
  <r>
    <x v="2187"/>
    <x v="751"/>
    <x v="215"/>
    <x v="1"/>
    <x v="490"/>
    <n v="0.5"/>
    <n v="1519183.05"/>
    <n v="-29498.7"/>
    <n v="5"/>
    <x v="1"/>
    <x v="2"/>
    <x v="29"/>
    <x v="166"/>
    <x v="1"/>
    <x v="1"/>
    <x v="0"/>
    <x v="12"/>
    <x v="1"/>
    <x v="2"/>
  </r>
  <r>
    <x v="2188"/>
    <x v="751"/>
    <x v="181"/>
    <x v="1"/>
    <x v="983"/>
    <n v="0"/>
    <n v="11165257.950000001"/>
    <n v="5472008.8500000006"/>
    <n v="2"/>
    <x v="1"/>
    <x v="1"/>
    <x v="1"/>
    <x v="145"/>
    <x v="0"/>
    <x v="1"/>
    <x v="2"/>
    <x v="13"/>
    <x v="1"/>
    <x v="2"/>
  </r>
  <r>
    <x v="2187"/>
    <x v="751"/>
    <x v="215"/>
    <x v="1"/>
    <x v="991"/>
    <n v="0.5"/>
    <n v="6356969.8500000006"/>
    <n v="-1519183.05"/>
    <n v="5"/>
    <x v="1"/>
    <x v="2"/>
    <x v="29"/>
    <x v="166"/>
    <x v="1"/>
    <x v="1"/>
    <x v="2"/>
    <x v="9"/>
    <x v="1"/>
    <x v="2"/>
  </r>
  <r>
    <x v="2189"/>
    <x v="751"/>
    <x v="170"/>
    <x v="1"/>
    <x v="250"/>
    <n v="0.1"/>
    <n v="1268444.1000000001"/>
    <n v="-117994.8"/>
    <n v="4"/>
    <x v="0"/>
    <x v="3"/>
    <x v="13"/>
    <x v="57"/>
    <x v="2"/>
    <x v="1"/>
    <x v="0"/>
    <x v="3"/>
    <x v="1"/>
    <x v="2"/>
  </r>
  <r>
    <x v="2189"/>
    <x v="751"/>
    <x v="170"/>
    <x v="1"/>
    <x v="1564"/>
    <n v="0"/>
    <n v="26135848.199999999"/>
    <n v="0"/>
    <n v="6"/>
    <x v="1"/>
    <x v="3"/>
    <x v="13"/>
    <x v="57"/>
    <x v="2"/>
    <x v="1"/>
    <x v="2"/>
    <x v="13"/>
    <x v="1"/>
    <x v="2"/>
  </r>
  <r>
    <x v="2190"/>
    <x v="752"/>
    <x v="733"/>
    <x v="2"/>
    <x v="1217"/>
    <n v="0.1"/>
    <n v="1238945.4000000001"/>
    <n v="147493.5"/>
    <n v="4"/>
    <x v="1"/>
    <x v="3"/>
    <x v="13"/>
    <x v="57"/>
    <x v="2"/>
    <x v="1"/>
    <x v="0"/>
    <x v="3"/>
    <x v="1"/>
    <x v="2"/>
  </r>
  <r>
    <x v="2191"/>
    <x v="752"/>
    <x v="12"/>
    <x v="0"/>
    <x v="920"/>
    <n v="0.4"/>
    <n v="3702086.85"/>
    <n v="-929209.05"/>
    <n v="3"/>
    <x v="1"/>
    <x v="1"/>
    <x v="1"/>
    <x v="12"/>
    <x v="0"/>
    <x v="1"/>
    <x v="2"/>
    <x v="10"/>
    <x v="0"/>
    <x v="2"/>
  </r>
  <r>
    <x v="2192"/>
    <x v="752"/>
    <x v="121"/>
    <x v="1"/>
    <x v="278"/>
    <n v="0"/>
    <n v="4129818"/>
    <n v="1946914.2"/>
    <n v="6"/>
    <x v="1"/>
    <x v="8"/>
    <x v="52"/>
    <x v="100"/>
    <x v="2"/>
    <x v="0"/>
    <x v="0"/>
    <x v="2"/>
    <x v="1"/>
    <x v="2"/>
  </r>
  <r>
    <x v="2192"/>
    <x v="752"/>
    <x v="121"/>
    <x v="1"/>
    <x v="1499"/>
    <n v="0"/>
    <n v="1312692.1500000001"/>
    <n v="250738.95"/>
    <n v="2"/>
    <x v="1"/>
    <x v="8"/>
    <x v="52"/>
    <x v="100"/>
    <x v="2"/>
    <x v="0"/>
    <x v="0"/>
    <x v="2"/>
    <x v="1"/>
    <x v="2"/>
  </r>
  <r>
    <x v="2192"/>
    <x v="752"/>
    <x v="121"/>
    <x v="1"/>
    <x v="1045"/>
    <n v="0"/>
    <n v="2168154.4500000002"/>
    <n v="752216.85"/>
    <n v="5"/>
    <x v="1"/>
    <x v="8"/>
    <x v="52"/>
    <x v="100"/>
    <x v="2"/>
    <x v="0"/>
    <x v="0"/>
    <x v="5"/>
    <x v="1"/>
    <x v="2"/>
  </r>
  <r>
    <x v="2192"/>
    <x v="752"/>
    <x v="121"/>
    <x v="1"/>
    <x v="167"/>
    <n v="0"/>
    <n v="9469082.7000000011"/>
    <n v="4070820.6"/>
    <n v="5"/>
    <x v="1"/>
    <x v="8"/>
    <x v="52"/>
    <x v="100"/>
    <x v="2"/>
    <x v="0"/>
    <x v="0"/>
    <x v="3"/>
    <x v="1"/>
    <x v="2"/>
  </r>
  <r>
    <x v="2193"/>
    <x v="753"/>
    <x v="684"/>
    <x v="1"/>
    <x v="611"/>
    <n v="0.1"/>
    <n v="4719792"/>
    <n v="1209446.7"/>
    <n v="2"/>
    <x v="0"/>
    <x v="3"/>
    <x v="93"/>
    <x v="397"/>
    <x v="2"/>
    <x v="2"/>
    <x v="1"/>
    <x v="8"/>
    <x v="1"/>
    <x v="2"/>
  </r>
  <r>
    <x v="2194"/>
    <x v="753"/>
    <x v="540"/>
    <x v="1"/>
    <x v="1231"/>
    <n v="0"/>
    <n v="4690293.3"/>
    <n v="132744.15"/>
    <n v="7"/>
    <x v="0"/>
    <x v="8"/>
    <x v="52"/>
    <x v="100"/>
    <x v="2"/>
    <x v="1"/>
    <x v="0"/>
    <x v="2"/>
    <x v="0"/>
    <x v="2"/>
  </r>
  <r>
    <x v="2193"/>
    <x v="753"/>
    <x v="684"/>
    <x v="1"/>
    <x v="600"/>
    <n v="0"/>
    <n v="427731.15"/>
    <n v="147493.5"/>
    <n v="2"/>
    <x v="1"/>
    <x v="3"/>
    <x v="93"/>
    <x v="397"/>
    <x v="2"/>
    <x v="2"/>
    <x v="0"/>
    <x v="5"/>
    <x v="1"/>
    <x v="2"/>
  </r>
  <r>
    <x v="2193"/>
    <x v="753"/>
    <x v="684"/>
    <x v="1"/>
    <x v="1375"/>
    <n v="0"/>
    <n v="1165198.6500000001"/>
    <n v="575224.65"/>
    <n v="2"/>
    <x v="0"/>
    <x v="3"/>
    <x v="93"/>
    <x v="397"/>
    <x v="2"/>
    <x v="2"/>
    <x v="0"/>
    <x v="12"/>
    <x v="1"/>
    <x v="2"/>
  </r>
  <r>
    <x v="2195"/>
    <x v="753"/>
    <x v="663"/>
    <x v="1"/>
    <x v="688"/>
    <n v="0"/>
    <n v="4056071.25"/>
    <n v="1415937.6"/>
    <n v="5"/>
    <x v="0"/>
    <x v="5"/>
    <x v="16"/>
    <x v="385"/>
    <x v="1"/>
    <x v="1"/>
    <x v="0"/>
    <x v="2"/>
    <x v="1"/>
    <x v="2"/>
  </r>
  <r>
    <x v="2195"/>
    <x v="753"/>
    <x v="663"/>
    <x v="1"/>
    <x v="963"/>
    <n v="0"/>
    <n v="265488.3"/>
    <n v="117994.8"/>
    <n v="2"/>
    <x v="0"/>
    <x v="5"/>
    <x v="16"/>
    <x v="385"/>
    <x v="1"/>
    <x v="1"/>
    <x v="0"/>
    <x v="7"/>
    <x v="1"/>
    <x v="2"/>
  </r>
  <r>
    <x v="2196"/>
    <x v="754"/>
    <x v="157"/>
    <x v="3"/>
    <x v="690"/>
    <n v="0"/>
    <n v="5147523.1500000004"/>
    <n v="516227.25"/>
    <n v="7"/>
    <x v="1"/>
    <x v="6"/>
    <x v="37"/>
    <x v="130"/>
    <x v="1"/>
    <x v="0"/>
    <x v="0"/>
    <x v="14"/>
    <x v="1"/>
    <x v="2"/>
  </r>
  <r>
    <x v="2197"/>
    <x v="754"/>
    <x v="541"/>
    <x v="0"/>
    <x v="135"/>
    <n v="0"/>
    <n v="2271399.9"/>
    <n v="575224.65"/>
    <n v="3"/>
    <x v="1"/>
    <x v="1"/>
    <x v="65"/>
    <x v="331"/>
    <x v="0"/>
    <x v="2"/>
    <x v="0"/>
    <x v="5"/>
    <x v="1"/>
    <x v="2"/>
  </r>
  <r>
    <x v="2197"/>
    <x v="754"/>
    <x v="541"/>
    <x v="0"/>
    <x v="1162"/>
    <n v="0.1"/>
    <n v="973457.1"/>
    <n v="44248.05"/>
    <n v="1"/>
    <x v="0"/>
    <x v="1"/>
    <x v="65"/>
    <x v="331"/>
    <x v="0"/>
    <x v="2"/>
    <x v="2"/>
    <x v="10"/>
    <x v="1"/>
    <x v="2"/>
  </r>
  <r>
    <x v="2197"/>
    <x v="754"/>
    <x v="541"/>
    <x v="0"/>
    <x v="1487"/>
    <n v="0.1"/>
    <n v="2654883"/>
    <n v="1002955.8"/>
    <n v="3"/>
    <x v="1"/>
    <x v="1"/>
    <x v="65"/>
    <x v="331"/>
    <x v="0"/>
    <x v="2"/>
    <x v="2"/>
    <x v="10"/>
    <x v="1"/>
    <x v="2"/>
  </r>
  <r>
    <x v="2198"/>
    <x v="754"/>
    <x v="31"/>
    <x v="0"/>
    <x v="1119"/>
    <n v="0.1"/>
    <n v="3938076.45"/>
    <n v="265488.3"/>
    <n v="2"/>
    <x v="1"/>
    <x v="10"/>
    <x v="21"/>
    <x v="30"/>
    <x v="0"/>
    <x v="1"/>
    <x v="1"/>
    <x v="1"/>
    <x v="0"/>
    <x v="2"/>
  </r>
  <r>
    <x v="2198"/>
    <x v="754"/>
    <x v="31"/>
    <x v="0"/>
    <x v="1246"/>
    <n v="0.1"/>
    <n v="6696204.9000000004"/>
    <n v="973457.1"/>
    <n v="3"/>
    <x v="0"/>
    <x v="10"/>
    <x v="21"/>
    <x v="30"/>
    <x v="0"/>
    <x v="1"/>
    <x v="1"/>
    <x v="1"/>
    <x v="0"/>
    <x v="2"/>
  </r>
  <r>
    <x v="2198"/>
    <x v="754"/>
    <x v="31"/>
    <x v="0"/>
    <x v="831"/>
    <n v="0"/>
    <n v="1386438.9000000001"/>
    <n v="29498.7"/>
    <n v="4"/>
    <x v="0"/>
    <x v="10"/>
    <x v="21"/>
    <x v="30"/>
    <x v="0"/>
    <x v="1"/>
    <x v="0"/>
    <x v="2"/>
    <x v="0"/>
    <x v="2"/>
  </r>
  <r>
    <x v="2198"/>
    <x v="754"/>
    <x v="31"/>
    <x v="0"/>
    <x v="438"/>
    <n v="0.15"/>
    <n v="4218314.1000000006"/>
    <n v="-103245.45"/>
    <n v="2"/>
    <x v="1"/>
    <x v="10"/>
    <x v="21"/>
    <x v="30"/>
    <x v="0"/>
    <x v="1"/>
    <x v="2"/>
    <x v="10"/>
    <x v="0"/>
    <x v="2"/>
  </r>
  <r>
    <x v="2199"/>
    <x v="755"/>
    <x v="640"/>
    <x v="1"/>
    <x v="320"/>
    <n v="0.35"/>
    <n v="13879138.35"/>
    <n v="-2994118.0500000003"/>
    <n v="3"/>
    <x v="1"/>
    <x v="1"/>
    <x v="1"/>
    <x v="11"/>
    <x v="0"/>
    <x v="2"/>
    <x v="1"/>
    <x v="6"/>
    <x v="0"/>
    <x v="2"/>
  </r>
  <r>
    <x v="2200"/>
    <x v="755"/>
    <x v="333"/>
    <x v="0"/>
    <x v="501"/>
    <n v="0"/>
    <n v="929209.05"/>
    <n v="280237.65000000002"/>
    <n v="1"/>
    <x v="0"/>
    <x v="1"/>
    <x v="1"/>
    <x v="234"/>
    <x v="0"/>
    <x v="2"/>
    <x v="0"/>
    <x v="3"/>
    <x v="1"/>
    <x v="2"/>
  </r>
  <r>
    <x v="2200"/>
    <x v="755"/>
    <x v="333"/>
    <x v="0"/>
    <x v="118"/>
    <n v="0"/>
    <n v="2979368.7"/>
    <n v="412981.8"/>
    <n v="4"/>
    <x v="0"/>
    <x v="1"/>
    <x v="1"/>
    <x v="234"/>
    <x v="0"/>
    <x v="2"/>
    <x v="2"/>
    <x v="9"/>
    <x v="1"/>
    <x v="2"/>
  </r>
  <r>
    <x v="2201"/>
    <x v="756"/>
    <x v="248"/>
    <x v="3"/>
    <x v="171"/>
    <n v="0"/>
    <n v="235989.6"/>
    <n v="14749.35"/>
    <n v="1"/>
    <x v="0"/>
    <x v="8"/>
    <x v="20"/>
    <x v="186"/>
    <x v="2"/>
    <x v="1"/>
    <x v="0"/>
    <x v="2"/>
    <x v="1"/>
    <x v="2"/>
  </r>
  <r>
    <x v="2202"/>
    <x v="756"/>
    <x v="548"/>
    <x v="1"/>
    <x v="575"/>
    <n v="0.1"/>
    <n v="12345205.950000001"/>
    <n v="4247812.8"/>
    <n v="2"/>
    <x v="0"/>
    <x v="2"/>
    <x v="40"/>
    <x v="108"/>
    <x v="1"/>
    <x v="1"/>
    <x v="1"/>
    <x v="8"/>
    <x v="1"/>
    <x v="2"/>
  </r>
  <r>
    <x v="2202"/>
    <x v="756"/>
    <x v="548"/>
    <x v="1"/>
    <x v="720"/>
    <n v="0.1"/>
    <n v="1297942.8"/>
    <n v="324485.7"/>
    <n v="2"/>
    <x v="1"/>
    <x v="2"/>
    <x v="40"/>
    <x v="108"/>
    <x v="1"/>
    <x v="1"/>
    <x v="0"/>
    <x v="3"/>
    <x v="1"/>
    <x v="2"/>
  </r>
  <r>
    <x v="2203"/>
    <x v="757"/>
    <x v="741"/>
    <x v="1"/>
    <x v="190"/>
    <n v="0"/>
    <n v="737467.5"/>
    <n v="44248.05"/>
    <n v="1"/>
    <x v="1"/>
    <x v="2"/>
    <x v="15"/>
    <x v="425"/>
    <x v="1"/>
    <x v="1"/>
    <x v="0"/>
    <x v="5"/>
    <x v="1"/>
    <x v="2"/>
  </r>
  <r>
    <x v="2203"/>
    <x v="757"/>
    <x v="741"/>
    <x v="1"/>
    <x v="1052"/>
    <n v="0"/>
    <n v="471979.2"/>
    <n v="73746.75"/>
    <n v="3"/>
    <x v="0"/>
    <x v="2"/>
    <x v="15"/>
    <x v="425"/>
    <x v="1"/>
    <x v="1"/>
    <x v="0"/>
    <x v="7"/>
    <x v="1"/>
    <x v="2"/>
  </r>
  <r>
    <x v="2204"/>
    <x v="757"/>
    <x v="744"/>
    <x v="0"/>
    <x v="231"/>
    <n v="0.4"/>
    <n v="2035410.3"/>
    <n v="339235.05"/>
    <n v="4"/>
    <x v="1"/>
    <x v="3"/>
    <x v="50"/>
    <x v="428"/>
    <x v="2"/>
    <x v="2"/>
    <x v="0"/>
    <x v="3"/>
    <x v="1"/>
    <x v="2"/>
  </r>
  <r>
    <x v="2205"/>
    <x v="757"/>
    <x v="83"/>
    <x v="0"/>
    <x v="457"/>
    <n v="0.1"/>
    <n v="11519242.35"/>
    <n v="2433642.75"/>
    <n v="5"/>
    <x v="1"/>
    <x v="12"/>
    <x v="32"/>
    <x v="48"/>
    <x v="1"/>
    <x v="2"/>
    <x v="2"/>
    <x v="10"/>
    <x v="1"/>
    <x v="2"/>
  </r>
  <r>
    <x v="2206"/>
    <x v="758"/>
    <x v="731"/>
    <x v="2"/>
    <x v="194"/>
    <n v="0"/>
    <n v="604723.35"/>
    <n v="117994.8"/>
    <n v="3"/>
    <x v="0"/>
    <x v="5"/>
    <x v="39"/>
    <x v="421"/>
    <x v="1"/>
    <x v="1"/>
    <x v="0"/>
    <x v="4"/>
    <x v="1"/>
    <x v="2"/>
  </r>
  <r>
    <x v="2207"/>
    <x v="758"/>
    <x v="135"/>
    <x v="1"/>
    <x v="1452"/>
    <n v="0.5"/>
    <n v="1238945.4000000001"/>
    <n v="-1120950.6000000001"/>
    <n v="2"/>
    <x v="1"/>
    <x v="6"/>
    <x v="8"/>
    <x v="113"/>
    <x v="1"/>
    <x v="1"/>
    <x v="1"/>
    <x v="8"/>
    <x v="0"/>
    <x v="2"/>
  </r>
  <r>
    <x v="2208"/>
    <x v="758"/>
    <x v="103"/>
    <x v="1"/>
    <x v="1407"/>
    <n v="0.15"/>
    <n v="7182933.4500000002"/>
    <n v="766966.20000000007"/>
    <n v="3"/>
    <x v="1"/>
    <x v="6"/>
    <x v="47"/>
    <x v="88"/>
    <x v="1"/>
    <x v="1"/>
    <x v="2"/>
    <x v="13"/>
    <x v="1"/>
    <x v="2"/>
  </r>
  <r>
    <x v="2209"/>
    <x v="759"/>
    <x v="23"/>
    <x v="2"/>
    <x v="1565"/>
    <n v="0"/>
    <n v="545725.95000000007"/>
    <n v="132744.15"/>
    <n v="3"/>
    <x v="0"/>
    <x v="5"/>
    <x v="16"/>
    <x v="22"/>
    <x v="1"/>
    <x v="1"/>
    <x v="0"/>
    <x v="7"/>
    <x v="1"/>
    <x v="2"/>
  </r>
  <r>
    <x v="2209"/>
    <x v="759"/>
    <x v="23"/>
    <x v="2"/>
    <x v="379"/>
    <n v="0"/>
    <n v="1002955.8"/>
    <n v="103245.45"/>
    <n v="2"/>
    <x v="1"/>
    <x v="5"/>
    <x v="16"/>
    <x v="22"/>
    <x v="1"/>
    <x v="1"/>
    <x v="0"/>
    <x v="0"/>
    <x v="1"/>
    <x v="2"/>
  </r>
  <r>
    <x v="2210"/>
    <x v="759"/>
    <x v="387"/>
    <x v="0"/>
    <x v="82"/>
    <n v="0.15"/>
    <n v="9498581.4000000004"/>
    <n v="2463141.4500000002"/>
    <n v="2"/>
    <x v="1"/>
    <x v="2"/>
    <x v="15"/>
    <x v="261"/>
    <x v="1"/>
    <x v="0"/>
    <x v="2"/>
    <x v="13"/>
    <x v="1"/>
    <x v="2"/>
  </r>
  <r>
    <x v="2211"/>
    <x v="759"/>
    <x v="36"/>
    <x v="0"/>
    <x v="467"/>
    <n v="0"/>
    <n v="1002955.8"/>
    <n v="427731.15"/>
    <n v="4"/>
    <x v="0"/>
    <x v="5"/>
    <x v="23"/>
    <x v="35"/>
    <x v="1"/>
    <x v="2"/>
    <x v="0"/>
    <x v="2"/>
    <x v="1"/>
    <x v="2"/>
  </r>
  <r>
    <x v="2212"/>
    <x v="759"/>
    <x v="588"/>
    <x v="1"/>
    <x v="503"/>
    <n v="0"/>
    <n v="6519212.7000000002"/>
    <n v="457229.85000000003"/>
    <n v="3"/>
    <x v="0"/>
    <x v="3"/>
    <x v="75"/>
    <x v="227"/>
    <x v="2"/>
    <x v="1"/>
    <x v="1"/>
    <x v="1"/>
    <x v="1"/>
    <x v="2"/>
  </r>
  <r>
    <x v="2213"/>
    <x v="759"/>
    <x v="54"/>
    <x v="1"/>
    <x v="1230"/>
    <n v="0"/>
    <n v="486728.55"/>
    <n v="88496.1"/>
    <n v="3"/>
    <x v="0"/>
    <x v="8"/>
    <x v="11"/>
    <x v="52"/>
    <x v="2"/>
    <x v="1"/>
    <x v="0"/>
    <x v="7"/>
    <x v="1"/>
    <x v="2"/>
  </r>
  <r>
    <x v="2212"/>
    <x v="759"/>
    <x v="588"/>
    <x v="1"/>
    <x v="95"/>
    <n v="0"/>
    <n v="840712.95000000007"/>
    <n v="221240.25"/>
    <n v="5"/>
    <x v="0"/>
    <x v="3"/>
    <x v="75"/>
    <x v="227"/>
    <x v="2"/>
    <x v="1"/>
    <x v="0"/>
    <x v="5"/>
    <x v="1"/>
    <x v="2"/>
  </r>
  <r>
    <x v="2212"/>
    <x v="759"/>
    <x v="588"/>
    <x v="1"/>
    <x v="1413"/>
    <n v="0"/>
    <n v="5737497.1500000004"/>
    <n v="855462.3"/>
    <n v="7"/>
    <x v="0"/>
    <x v="3"/>
    <x v="75"/>
    <x v="227"/>
    <x v="2"/>
    <x v="1"/>
    <x v="2"/>
    <x v="15"/>
    <x v="1"/>
    <x v="2"/>
  </r>
  <r>
    <x v="2212"/>
    <x v="759"/>
    <x v="588"/>
    <x v="1"/>
    <x v="954"/>
    <n v="0"/>
    <n v="14793598.050000001"/>
    <n v="6651956.8500000006"/>
    <n v="6"/>
    <x v="1"/>
    <x v="3"/>
    <x v="75"/>
    <x v="227"/>
    <x v="2"/>
    <x v="1"/>
    <x v="2"/>
    <x v="9"/>
    <x v="1"/>
    <x v="2"/>
  </r>
  <r>
    <x v="2214"/>
    <x v="760"/>
    <x v="518"/>
    <x v="1"/>
    <x v="405"/>
    <n v="0"/>
    <n v="663720.75"/>
    <n v="73746.75"/>
    <n v="3"/>
    <x v="0"/>
    <x v="3"/>
    <x v="35"/>
    <x v="319"/>
    <x v="2"/>
    <x v="1"/>
    <x v="0"/>
    <x v="5"/>
    <x v="1"/>
    <x v="2"/>
  </r>
  <r>
    <x v="2214"/>
    <x v="760"/>
    <x v="518"/>
    <x v="1"/>
    <x v="1557"/>
    <n v="0.15"/>
    <n v="3097363.5"/>
    <n v="-442480.5"/>
    <n v="2"/>
    <x v="0"/>
    <x v="3"/>
    <x v="35"/>
    <x v="319"/>
    <x v="2"/>
    <x v="1"/>
    <x v="2"/>
    <x v="10"/>
    <x v="1"/>
    <x v="2"/>
  </r>
  <r>
    <x v="2215"/>
    <x v="760"/>
    <x v="373"/>
    <x v="1"/>
    <x v="470"/>
    <n v="0.1"/>
    <n v="678470.1"/>
    <n v="280237.65000000002"/>
    <n v="3"/>
    <x v="0"/>
    <x v="5"/>
    <x v="43"/>
    <x v="78"/>
    <x v="1"/>
    <x v="0"/>
    <x v="0"/>
    <x v="3"/>
    <x v="1"/>
    <x v="2"/>
  </r>
  <r>
    <x v="2216"/>
    <x v="760"/>
    <x v="247"/>
    <x v="1"/>
    <x v="1039"/>
    <n v="0.5"/>
    <n v="457229.85000000003"/>
    <n v="-265488.3"/>
    <n v="2"/>
    <x v="0"/>
    <x v="0"/>
    <x v="0"/>
    <x v="0"/>
    <x v="0"/>
    <x v="2"/>
    <x v="0"/>
    <x v="12"/>
    <x v="0"/>
    <x v="2"/>
  </r>
  <r>
    <x v="2217"/>
    <x v="761"/>
    <x v="745"/>
    <x v="3"/>
    <x v="1229"/>
    <n v="0.15"/>
    <n v="18008956.350000001"/>
    <n v="6150478.9500000002"/>
    <n v="6"/>
    <x v="1"/>
    <x v="2"/>
    <x v="15"/>
    <x v="429"/>
    <x v="1"/>
    <x v="2"/>
    <x v="2"/>
    <x v="13"/>
    <x v="1"/>
    <x v="2"/>
  </r>
  <r>
    <x v="2218"/>
    <x v="762"/>
    <x v="721"/>
    <x v="0"/>
    <x v="286"/>
    <n v="0"/>
    <n v="663720.75"/>
    <n v="29498.7"/>
    <n v="2"/>
    <x v="0"/>
    <x v="2"/>
    <x v="2"/>
    <x v="414"/>
    <x v="1"/>
    <x v="0"/>
    <x v="1"/>
    <x v="16"/>
    <x v="1"/>
    <x v="2"/>
  </r>
  <r>
    <x v="2219"/>
    <x v="763"/>
    <x v="181"/>
    <x v="2"/>
    <x v="652"/>
    <n v="0.1"/>
    <n v="2536888.2000000002"/>
    <n v="707968.8"/>
    <n v="2"/>
    <x v="0"/>
    <x v="1"/>
    <x v="1"/>
    <x v="145"/>
    <x v="0"/>
    <x v="1"/>
    <x v="0"/>
    <x v="11"/>
    <x v="1"/>
    <x v="2"/>
  </r>
  <r>
    <x v="2220"/>
    <x v="763"/>
    <x v="25"/>
    <x v="2"/>
    <x v="1093"/>
    <n v="0"/>
    <n v="1032454.5"/>
    <n v="88496.1"/>
    <n v="4"/>
    <x v="0"/>
    <x v="3"/>
    <x v="18"/>
    <x v="24"/>
    <x v="2"/>
    <x v="0"/>
    <x v="0"/>
    <x v="2"/>
    <x v="1"/>
    <x v="2"/>
  </r>
  <r>
    <x v="2221"/>
    <x v="763"/>
    <x v="94"/>
    <x v="2"/>
    <x v="1566"/>
    <n v="0"/>
    <n v="1902666.1500000001"/>
    <n v="811214.25"/>
    <n v="5"/>
    <x v="1"/>
    <x v="3"/>
    <x v="45"/>
    <x v="81"/>
    <x v="2"/>
    <x v="1"/>
    <x v="0"/>
    <x v="14"/>
    <x v="1"/>
    <x v="2"/>
  </r>
  <r>
    <x v="2222"/>
    <x v="763"/>
    <x v="239"/>
    <x v="1"/>
    <x v="368"/>
    <n v="0.2"/>
    <n v="21902784.75"/>
    <n v="-3554593.35"/>
    <n v="4"/>
    <x v="1"/>
    <x v="2"/>
    <x v="4"/>
    <x v="179"/>
    <x v="1"/>
    <x v="1"/>
    <x v="1"/>
    <x v="8"/>
    <x v="0"/>
    <x v="2"/>
  </r>
  <r>
    <x v="2223"/>
    <x v="763"/>
    <x v="538"/>
    <x v="1"/>
    <x v="627"/>
    <n v="0"/>
    <n v="5870241.2999999998"/>
    <n v="884961"/>
    <n v="7"/>
    <x v="1"/>
    <x v="5"/>
    <x v="79"/>
    <x v="329"/>
    <x v="1"/>
    <x v="1"/>
    <x v="0"/>
    <x v="2"/>
    <x v="1"/>
    <x v="2"/>
  </r>
  <r>
    <x v="2224"/>
    <x v="763"/>
    <x v="81"/>
    <x v="1"/>
    <x v="89"/>
    <n v="0.5"/>
    <n v="280237.65000000002"/>
    <n v="-14749.35"/>
    <n v="2"/>
    <x v="0"/>
    <x v="2"/>
    <x v="40"/>
    <x v="72"/>
    <x v="1"/>
    <x v="1"/>
    <x v="0"/>
    <x v="4"/>
    <x v="0"/>
    <x v="2"/>
  </r>
  <r>
    <x v="2225"/>
    <x v="763"/>
    <x v="636"/>
    <x v="1"/>
    <x v="831"/>
    <n v="0"/>
    <n v="1047203.85"/>
    <n v="14749.35"/>
    <n v="3"/>
    <x v="0"/>
    <x v="5"/>
    <x v="23"/>
    <x v="375"/>
    <x v="1"/>
    <x v="0"/>
    <x v="0"/>
    <x v="2"/>
    <x v="1"/>
    <x v="2"/>
  </r>
  <r>
    <x v="2225"/>
    <x v="763"/>
    <x v="636"/>
    <x v="1"/>
    <x v="718"/>
    <n v="0"/>
    <n v="1592929.8"/>
    <n v="442480.5"/>
    <n v="7"/>
    <x v="1"/>
    <x v="5"/>
    <x v="23"/>
    <x v="375"/>
    <x v="1"/>
    <x v="0"/>
    <x v="0"/>
    <x v="5"/>
    <x v="1"/>
    <x v="2"/>
  </r>
  <r>
    <x v="2226"/>
    <x v="763"/>
    <x v="641"/>
    <x v="1"/>
    <x v="13"/>
    <n v="0.5"/>
    <n v="3244857"/>
    <n v="-2079658.35"/>
    <n v="8"/>
    <x v="1"/>
    <x v="5"/>
    <x v="38"/>
    <x v="67"/>
    <x v="1"/>
    <x v="0"/>
    <x v="0"/>
    <x v="2"/>
    <x v="0"/>
    <x v="2"/>
  </r>
  <r>
    <x v="2226"/>
    <x v="763"/>
    <x v="641"/>
    <x v="1"/>
    <x v="117"/>
    <n v="0.5"/>
    <n v="589974"/>
    <n v="-117994.8"/>
    <n v="7"/>
    <x v="0"/>
    <x v="5"/>
    <x v="38"/>
    <x v="67"/>
    <x v="1"/>
    <x v="0"/>
    <x v="0"/>
    <x v="4"/>
    <x v="0"/>
    <x v="2"/>
  </r>
  <r>
    <x v="2226"/>
    <x v="763"/>
    <x v="641"/>
    <x v="1"/>
    <x v="207"/>
    <n v="0.5"/>
    <n v="162242.85"/>
    <n v="-132744.15"/>
    <n v="2"/>
    <x v="0"/>
    <x v="5"/>
    <x v="38"/>
    <x v="67"/>
    <x v="1"/>
    <x v="0"/>
    <x v="0"/>
    <x v="3"/>
    <x v="0"/>
    <x v="2"/>
  </r>
  <r>
    <x v="2227"/>
    <x v="763"/>
    <x v="306"/>
    <x v="1"/>
    <x v="824"/>
    <n v="0"/>
    <n v="176992.2"/>
    <n v="14749.35"/>
    <n v="1"/>
    <x v="0"/>
    <x v="8"/>
    <x v="25"/>
    <x v="221"/>
    <x v="2"/>
    <x v="2"/>
    <x v="0"/>
    <x v="5"/>
    <x v="1"/>
    <x v="2"/>
  </r>
  <r>
    <x v="2227"/>
    <x v="763"/>
    <x v="306"/>
    <x v="1"/>
    <x v="337"/>
    <n v="0"/>
    <n v="1681425.9000000001"/>
    <n v="250738.95"/>
    <n v="10"/>
    <x v="0"/>
    <x v="8"/>
    <x v="25"/>
    <x v="221"/>
    <x v="2"/>
    <x v="2"/>
    <x v="0"/>
    <x v="4"/>
    <x v="1"/>
    <x v="2"/>
  </r>
  <r>
    <x v="2226"/>
    <x v="763"/>
    <x v="641"/>
    <x v="1"/>
    <x v="1567"/>
    <n v="0.5"/>
    <n v="309736.35000000003"/>
    <n v="-206490.9"/>
    <n v="1"/>
    <x v="0"/>
    <x v="5"/>
    <x v="38"/>
    <x v="67"/>
    <x v="1"/>
    <x v="0"/>
    <x v="2"/>
    <x v="15"/>
    <x v="0"/>
    <x v="2"/>
  </r>
  <r>
    <x v="2228"/>
    <x v="764"/>
    <x v="704"/>
    <x v="3"/>
    <x v="122"/>
    <n v="0"/>
    <n v="2418893.4"/>
    <n v="1150449.3"/>
    <n v="3"/>
    <x v="1"/>
    <x v="5"/>
    <x v="38"/>
    <x v="67"/>
    <x v="1"/>
    <x v="2"/>
    <x v="0"/>
    <x v="2"/>
    <x v="1"/>
    <x v="2"/>
  </r>
  <r>
    <x v="2229"/>
    <x v="764"/>
    <x v="517"/>
    <x v="0"/>
    <x v="613"/>
    <n v="0"/>
    <n v="3274355.7"/>
    <n v="324485.7"/>
    <n v="3"/>
    <x v="1"/>
    <x v="2"/>
    <x v="15"/>
    <x v="318"/>
    <x v="1"/>
    <x v="0"/>
    <x v="2"/>
    <x v="15"/>
    <x v="1"/>
    <x v="2"/>
  </r>
  <r>
    <x v="2230"/>
    <x v="764"/>
    <x v="155"/>
    <x v="2"/>
    <x v="883"/>
    <n v="0.8"/>
    <n v="324485.7"/>
    <n v="-604723.35"/>
    <n v="5"/>
    <x v="0"/>
    <x v="1"/>
    <x v="1"/>
    <x v="128"/>
    <x v="0"/>
    <x v="1"/>
    <x v="1"/>
    <x v="16"/>
    <x v="1"/>
    <x v="2"/>
  </r>
  <r>
    <x v="2231"/>
    <x v="764"/>
    <x v="33"/>
    <x v="2"/>
    <x v="105"/>
    <n v="0"/>
    <n v="309736.35000000003"/>
    <n v="73746.75"/>
    <n v="2"/>
    <x v="0"/>
    <x v="2"/>
    <x v="3"/>
    <x v="32"/>
    <x v="1"/>
    <x v="1"/>
    <x v="0"/>
    <x v="5"/>
    <x v="1"/>
    <x v="2"/>
  </r>
  <r>
    <x v="2230"/>
    <x v="764"/>
    <x v="155"/>
    <x v="2"/>
    <x v="629"/>
    <n v="0.5"/>
    <n v="206490.9"/>
    <n v="-191741.55000000002"/>
    <n v="2"/>
    <x v="1"/>
    <x v="1"/>
    <x v="1"/>
    <x v="128"/>
    <x v="0"/>
    <x v="1"/>
    <x v="0"/>
    <x v="5"/>
    <x v="1"/>
    <x v="2"/>
  </r>
  <r>
    <x v="2232"/>
    <x v="764"/>
    <x v="339"/>
    <x v="1"/>
    <x v="199"/>
    <n v="0"/>
    <n v="3008867.4"/>
    <n v="781715.55"/>
    <n v="1"/>
    <x v="1"/>
    <x v="2"/>
    <x v="29"/>
    <x v="239"/>
    <x v="1"/>
    <x v="1"/>
    <x v="0"/>
    <x v="3"/>
    <x v="1"/>
    <x v="2"/>
  </r>
  <r>
    <x v="2233"/>
    <x v="764"/>
    <x v="296"/>
    <x v="1"/>
    <x v="970"/>
    <n v="0"/>
    <n v="1076702.55"/>
    <n v="44248.05"/>
    <n v="5"/>
    <x v="1"/>
    <x v="3"/>
    <x v="73"/>
    <x v="219"/>
    <x v="2"/>
    <x v="2"/>
    <x v="0"/>
    <x v="5"/>
    <x v="1"/>
    <x v="2"/>
  </r>
  <r>
    <x v="2233"/>
    <x v="764"/>
    <x v="296"/>
    <x v="1"/>
    <x v="1314"/>
    <n v="0"/>
    <n v="1179948"/>
    <n v="58997.4"/>
    <n v="2"/>
    <x v="0"/>
    <x v="3"/>
    <x v="73"/>
    <x v="219"/>
    <x v="2"/>
    <x v="2"/>
    <x v="0"/>
    <x v="14"/>
    <x v="1"/>
    <x v="2"/>
  </r>
  <r>
    <x v="2234"/>
    <x v="764"/>
    <x v="231"/>
    <x v="1"/>
    <x v="1568"/>
    <n v="0"/>
    <n v="471979.2"/>
    <n v="58997.4"/>
    <n v="3"/>
    <x v="0"/>
    <x v="2"/>
    <x v="40"/>
    <x v="146"/>
    <x v="1"/>
    <x v="0"/>
    <x v="0"/>
    <x v="14"/>
    <x v="1"/>
    <x v="2"/>
  </r>
  <r>
    <x v="2234"/>
    <x v="764"/>
    <x v="231"/>
    <x v="1"/>
    <x v="450"/>
    <n v="0"/>
    <n v="530976.6"/>
    <n v="14749.35"/>
    <n v="3"/>
    <x v="0"/>
    <x v="2"/>
    <x v="40"/>
    <x v="146"/>
    <x v="1"/>
    <x v="0"/>
    <x v="0"/>
    <x v="4"/>
    <x v="1"/>
    <x v="2"/>
  </r>
  <r>
    <x v="2234"/>
    <x v="764"/>
    <x v="231"/>
    <x v="1"/>
    <x v="64"/>
    <n v="0.1"/>
    <n v="1637177.85"/>
    <n v="-44248.05"/>
    <n v="4"/>
    <x v="0"/>
    <x v="2"/>
    <x v="40"/>
    <x v="146"/>
    <x v="1"/>
    <x v="0"/>
    <x v="0"/>
    <x v="3"/>
    <x v="1"/>
    <x v="2"/>
  </r>
  <r>
    <x v="2235"/>
    <x v="764"/>
    <x v="25"/>
    <x v="1"/>
    <x v="632"/>
    <n v="0"/>
    <n v="15132833.1"/>
    <n v="6356969.8500000006"/>
    <n v="4"/>
    <x v="1"/>
    <x v="3"/>
    <x v="18"/>
    <x v="24"/>
    <x v="2"/>
    <x v="0"/>
    <x v="2"/>
    <x v="15"/>
    <x v="0"/>
    <x v="2"/>
  </r>
  <r>
    <x v="2236"/>
    <x v="765"/>
    <x v="733"/>
    <x v="1"/>
    <x v="45"/>
    <n v="0"/>
    <n v="427731.15"/>
    <n v="117994.8"/>
    <n v="5"/>
    <x v="1"/>
    <x v="3"/>
    <x v="13"/>
    <x v="57"/>
    <x v="2"/>
    <x v="1"/>
    <x v="0"/>
    <x v="5"/>
    <x v="1"/>
    <x v="2"/>
  </r>
  <r>
    <x v="2237"/>
    <x v="765"/>
    <x v="134"/>
    <x v="1"/>
    <x v="799"/>
    <n v="0"/>
    <n v="1165198.6500000001"/>
    <n v="471979.2"/>
    <n v="3"/>
    <x v="0"/>
    <x v="2"/>
    <x v="15"/>
    <x v="112"/>
    <x v="1"/>
    <x v="2"/>
    <x v="0"/>
    <x v="2"/>
    <x v="1"/>
    <x v="2"/>
  </r>
  <r>
    <x v="2237"/>
    <x v="765"/>
    <x v="134"/>
    <x v="1"/>
    <x v="591"/>
    <n v="0"/>
    <n v="206490.9"/>
    <n v="88496.1"/>
    <n v="3"/>
    <x v="0"/>
    <x v="2"/>
    <x v="15"/>
    <x v="112"/>
    <x v="1"/>
    <x v="2"/>
    <x v="0"/>
    <x v="5"/>
    <x v="1"/>
    <x v="2"/>
  </r>
  <r>
    <x v="2237"/>
    <x v="765"/>
    <x v="134"/>
    <x v="1"/>
    <x v="27"/>
    <n v="0.1"/>
    <n v="23702205.449999999"/>
    <n v="1843668.75"/>
    <n v="9"/>
    <x v="1"/>
    <x v="2"/>
    <x v="15"/>
    <x v="112"/>
    <x v="1"/>
    <x v="2"/>
    <x v="0"/>
    <x v="3"/>
    <x v="1"/>
    <x v="2"/>
  </r>
  <r>
    <x v="2238"/>
    <x v="765"/>
    <x v="336"/>
    <x v="1"/>
    <x v="702"/>
    <n v="0.5"/>
    <n v="1386438.9000000001"/>
    <n v="-280237.65000000002"/>
    <n v="3"/>
    <x v="0"/>
    <x v="5"/>
    <x v="79"/>
    <x v="237"/>
    <x v="1"/>
    <x v="0"/>
    <x v="0"/>
    <x v="11"/>
    <x v="0"/>
    <x v="2"/>
  </r>
  <r>
    <x v="2239"/>
    <x v="765"/>
    <x v="167"/>
    <x v="0"/>
    <x v="336"/>
    <n v="0"/>
    <n v="265488.3"/>
    <n v="132744.15"/>
    <n v="4"/>
    <x v="0"/>
    <x v="2"/>
    <x v="15"/>
    <x v="137"/>
    <x v="1"/>
    <x v="0"/>
    <x v="0"/>
    <x v="5"/>
    <x v="1"/>
    <x v="2"/>
  </r>
  <r>
    <x v="2239"/>
    <x v="765"/>
    <x v="167"/>
    <x v="0"/>
    <x v="1503"/>
    <n v="0"/>
    <n v="766966.20000000007"/>
    <n v="265488.3"/>
    <n v="3"/>
    <x v="1"/>
    <x v="2"/>
    <x v="15"/>
    <x v="137"/>
    <x v="1"/>
    <x v="0"/>
    <x v="0"/>
    <x v="14"/>
    <x v="1"/>
    <x v="2"/>
  </r>
  <r>
    <x v="2237"/>
    <x v="765"/>
    <x v="134"/>
    <x v="1"/>
    <x v="1258"/>
    <n v="0"/>
    <n v="2522138.85"/>
    <n v="427731.15"/>
    <n v="3"/>
    <x v="0"/>
    <x v="2"/>
    <x v="15"/>
    <x v="112"/>
    <x v="1"/>
    <x v="2"/>
    <x v="2"/>
    <x v="15"/>
    <x v="1"/>
    <x v="2"/>
  </r>
  <r>
    <x v="2240"/>
    <x v="765"/>
    <x v="306"/>
    <x v="1"/>
    <x v="871"/>
    <n v="0"/>
    <n v="1327441.5"/>
    <n v="398232.45"/>
    <n v="2"/>
    <x v="0"/>
    <x v="8"/>
    <x v="25"/>
    <x v="221"/>
    <x v="2"/>
    <x v="2"/>
    <x v="2"/>
    <x v="15"/>
    <x v="1"/>
    <x v="2"/>
  </r>
  <r>
    <x v="2241"/>
    <x v="765"/>
    <x v="620"/>
    <x v="1"/>
    <x v="898"/>
    <n v="0"/>
    <n v="6120980.25"/>
    <n v="250738.95"/>
    <n v="3"/>
    <x v="1"/>
    <x v="2"/>
    <x v="63"/>
    <x v="367"/>
    <x v="1"/>
    <x v="0"/>
    <x v="2"/>
    <x v="10"/>
    <x v="1"/>
    <x v="2"/>
  </r>
  <r>
    <x v="2242"/>
    <x v="765"/>
    <x v="462"/>
    <x v="1"/>
    <x v="1350"/>
    <n v="0"/>
    <n v="1401188.25"/>
    <n v="560475.30000000005"/>
    <n v="6"/>
    <x v="0"/>
    <x v="1"/>
    <x v="1"/>
    <x v="39"/>
    <x v="0"/>
    <x v="2"/>
    <x v="1"/>
    <x v="16"/>
    <x v="1"/>
    <x v="2"/>
  </r>
  <r>
    <x v="2242"/>
    <x v="765"/>
    <x v="462"/>
    <x v="1"/>
    <x v="280"/>
    <n v="0"/>
    <n v="1710924.6"/>
    <n v="707968.8"/>
    <n v="4"/>
    <x v="1"/>
    <x v="1"/>
    <x v="1"/>
    <x v="39"/>
    <x v="0"/>
    <x v="2"/>
    <x v="0"/>
    <x v="2"/>
    <x v="1"/>
    <x v="2"/>
  </r>
  <r>
    <x v="2242"/>
    <x v="765"/>
    <x v="462"/>
    <x v="1"/>
    <x v="892"/>
    <n v="0"/>
    <n v="471979.2"/>
    <n v="117994.8"/>
    <n v="3"/>
    <x v="0"/>
    <x v="1"/>
    <x v="1"/>
    <x v="39"/>
    <x v="0"/>
    <x v="2"/>
    <x v="0"/>
    <x v="5"/>
    <x v="1"/>
    <x v="2"/>
  </r>
  <r>
    <x v="2242"/>
    <x v="765"/>
    <x v="462"/>
    <x v="1"/>
    <x v="470"/>
    <n v="0.1"/>
    <n v="221240.25"/>
    <n v="88496.1"/>
    <n v="1"/>
    <x v="1"/>
    <x v="1"/>
    <x v="1"/>
    <x v="39"/>
    <x v="0"/>
    <x v="2"/>
    <x v="0"/>
    <x v="3"/>
    <x v="1"/>
    <x v="2"/>
  </r>
  <r>
    <x v="2243"/>
    <x v="766"/>
    <x v="29"/>
    <x v="0"/>
    <x v="1569"/>
    <n v="0"/>
    <n v="530976.6"/>
    <n v="117994.8"/>
    <n v="4"/>
    <x v="1"/>
    <x v="2"/>
    <x v="15"/>
    <x v="28"/>
    <x v="1"/>
    <x v="1"/>
    <x v="0"/>
    <x v="7"/>
    <x v="1"/>
    <x v="2"/>
  </r>
  <r>
    <x v="2243"/>
    <x v="766"/>
    <x v="29"/>
    <x v="0"/>
    <x v="947"/>
    <n v="0"/>
    <n v="4292060.8500000006"/>
    <n v="1150449.3"/>
    <n v="6"/>
    <x v="0"/>
    <x v="2"/>
    <x v="15"/>
    <x v="28"/>
    <x v="1"/>
    <x v="1"/>
    <x v="0"/>
    <x v="3"/>
    <x v="1"/>
    <x v="2"/>
  </r>
  <r>
    <x v="2244"/>
    <x v="766"/>
    <x v="217"/>
    <x v="1"/>
    <x v="1384"/>
    <n v="0"/>
    <n v="9690322.9500000011"/>
    <n v="1740423.3"/>
    <n v="5"/>
    <x v="1"/>
    <x v="3"/>
    <x v="35"/>
    <x v="168"/>
    <x v="2"/>
    <x v="2"/>
    <x v="1"/>
    <x v="8"/>
    <x v="1"/>
    <x v="2"/>
  </r>
  <r>
    <x v="2245"/>
    <x v="766"/>
    <x v="645"/>
    <x v="1"/>
    <x v="1308"/>
    <n v="0"/>
    <n v="2979368.7"/>
    <n v="324485.7"/>
    <n v="4"/>
    <x v="1"/>
    <x v="5"/>
    <x v="16"/>
    <x v="181"/>
    <x v="1"/>
    <x v="1"/>
    <x v="0"/>
    <x v="5"/>
    <x v="1"/>
    <x v="2"/>
  </r>
  <r>
    <x v="2244"/>
    <x v="766"/>
    <x v="217"/>
    <x v="1"/>
    <x v="334"/>
    <n v="0"/>
    <n v="398232.45"/>
    <n v="29498.7"/>
    <n v="4"/>
    <x v="1"/>
    <x v="3"/>
    <x v="35"/>
    <x v="168"/>
    <x v="2"/>
    <x v="2"/>
    <x v="0"/>
    <x v="5"/>
    <x v="1"/>
    <x v="2"/>
  </r>
  <r>
    <x v="2244"/>
    <x v="766"/>
    <x v="217"/>
    <x v="1"/>
    <x v="1368"/>
    <n v="0"/>
    <n v="825963.6"/>
    <n v="412981.8"/>
    <n v="2"/>
    <x v="0"/>
    <x v="3"/>
    <x v="35"/>
    <x v="168"/>
    <x v="2"/>
    <x v="2"/>
    <x v="0"/>
    <x v="5"/>
    <x v="1"/>
    <x v="2"/>
  </r>
  <r>
    <x v="2244"/>
    <x v="766"/>
    <x v="217"/>
    <x v="1"/>
    <x v="224"/>
    <n v="0"/>
    <n v="973457.1"/>
    <n v="44248.05"/>
    <n v="9"/>
    <x v="1"/>
    <x v="3"/>
    <x v="35"/>
    <x v="168"/>
    <x v="2"/>
    <x v="2"/>
    <x v="0"/>
    <x v="7"/>
    <x v="1"/>
    <x v="2"/>
  </r>
  <r>
    <x v="2246"/>
    <x v="766"/>
    <x v="648"/>
    <x v="1"/>
    <x v="600"/>
    <n v="0"/>
    <n v="427731.15"/>
    <n v="147493.5"/>
    <n v="2"/>
    <x v="0"/>
    <x v="13"/>
    <x v="34"/>
    <x v="60"/>
    <x v="0"/>
    <x v="2"/>
    <x v="0"/>
    <x v="5"/>
    <x v="1"/>
    <x v="2"/>
  </r>
  <r>
    <x v="2246"/>
    <x v="766"/>
    <x v="648"/>
    <x v="1"/>
    <x v="616"/>
    <n v="0"/>
    <n v="412981.8"/>
    <n v="147493.5"/>
    <n v="2"/>
    <x v="1"/>
    <x v="13"/>
    <x v="34"/>
    <x v="60"/>
    <x v="0"/>
    <x v="2"/>
    <x v="0"/>
    <x v="5"/>
    <x v="1"/>
    <x v="2"/>
  </r>
  <r>
    <x v="2247"/>
    <x v="766"/>
    <x v="600"/>
    <x v="1"/>
    <x v="1570"/>
    <n v="0.1"/>
    <n v="6519212.7000000002"/>
    <n v="368733.75"/>
    <n v="3"/>
    <x v="1"/>
    <x v="4"/>
    <x v="6"/>
    <x v="8"/>
    <x v="1"/>
    <x v="2"/>
    <x v="1"/>
    <x v="8"/>
    <x v="1"/>
    <x v="2"/>
  </r>
  <r>
    <x v="2247"/>
    <x v="766"/>
    <x v="600"/>
    <x v="1"/>
    <x v="96"/>
    <n v="0"/>
    <n v="4926282.9000000004"/>
    <n v="2315647.9500000002"/>
    <n v="3"/>
    <x v="1"/>
    <x v="4"/>
    <x v="6"/>
    <x v="8"/>
    <x v="1"/>
    <x v="2"/>
    <x v="1"/>
    <x v="16"/>
    <x v="1"/>
    <x v="2"/>
  </r>
  <r>
    <x v="2247"/>
    <x v="766"/>
    <x v="600"/>
    <x v="1"/>
    <x v="605"/>
    <n v="0.1"/>
    <n v="1533932.4000000001"/>
    <n v="29498.7"/>
    <n v="5"/>
    <x v="0"/>
    <x v="4"/>
    <x v="6"/>
    <x v="8"/>
    <x v="1"/>
    <x v="2"/>
    <x v="0"/>
    <x v="3"/>
    <x v="1"/>
    <x v="2"/>
  </r>
  <r>
    <x v="2248"/>
    <x v="767"/>
    <x v="746"/>
    <x v="2"/>
    <x v="464"/>
    <n v="0.1"/>
    <n v="280237.65000000002"/>
    <n v="117994.8"/>
    <n v="3"/>
    <x v="1"/>
    <x v="1"/>
    <x v="1"/>
    <x v="39"/>
    <x v="0"/>
    <x v="2"/>
    <x v="0"/>
    <x v="5"/>
    <x v="1"/>
    <x v="2"/>
  </r>
  <r>
    <x v="2248"/>
    <x v="767"/>
    <x v="746"/>
    <x v="2"/>
    <x v="1305"/>
    <n v="0.1"/>
    <n v="589974"/>
    <n v="147493.5"/>
    <n v="3"/>
    <x v="1"/>
    <x v="1"/>
    <x v="1"/>
    <x v="39"/>
    <x v="0"/>
    <x v="2"/>
    <x v="0"/>
    <x v="14"/>
    <x v="1"/>
    <x v="2"/>
  </r>
  <r>
    <x v="2249"/>
    <x v="767"/>
    <x v="249"/>
    <x v="0"/>
    <x v="887"/>
    <n v="0"/>
    <n v="840712.95000000007"/>
    <n v="88496.1"/>
    <n v="4"/>
    <x v="0"/>
    <x v="3"/>
    <x v="13"/>
    <x v="187"/>
    <x v="2"/>
    <x v="0"/>
    <x v="0"/>
    <x v="2"/>
    <x v="1"/>
    <x v="2"/>
  </r>
  <r>
    <x v="2250"/>
    <x v="767"/>
    <x v="26"/>
    <x v="1"/>
    <x v="1571"/>
    <n v="0.1"/>
    <n v="2581136.25"/>
    <n v="766966.20000000007"/>
    <n v="2"/>
    <x v="0"/>
    <x v="3"/>
    <x v="14"/>
    <x v="25"/>
    <x v="2"/>
    <x v="0"/>
    <x v="0"/>
    <x v="11"/>
    <x v="1"/>
    <x v="2"/>
  </r>
  <r>
    <x v="2250"/>
    <x v="767"/>
    <x v="26"/>
    <x v="1"/>
    <x v="442"/>
    <n v="0"/>
    <n v="604723.35"/>
    <n v="294987"/>
    <n v="3"/>
    <x v="0"/>
    <x v="3"/>
    <x v="14"/>
    <x v="25"/>
    <x v="2"/>
    <x v="0"/>
    <x v="0"/>
    <x v="4"/>
    <x v="1"/>
    <x v="2"/>
  </r>
  <r>
    <x v="2251"/>
    <x v="767"/>
    <x v="383"/>
    <x v="1"/>
    <x v="1572"/>
    <n v="0.1"/>
    <n v="796464.9"/>
    <n v="103245.45"/>
    <n v="1"/>
    <x v="0"/>
    <x v="5"/>
    <x v="16"/>
    <x v="154"/>
    <x v="1"/>
    <x v="1"/>
    <x v="1"/>
    <x v="8"/>
    <x v="0"/>
    <x v="2"/>
  </r>
  <r>
    <x v="2251"/>
    <x v="767"/>
    <x v="383"/>
    <x v="1"/>
    <x v="1115"/>
    <n v="0.1"/>
    <n v="1622428.5"/>
    <n v="-147493.5"/>
    <n v="4"/>
    <x v="0"/>
    <x v="5"/>
    <x v="16"/>
    <x v="154"/>
    <x v="1"/>
    <x v="1"/>
    <x v="0"/>
    <x v="3"/>
    <x v="0"/>
    <x v="2"/>
  </r>
  <r>
    <x v="2252"/>
    <x v="767"/>
    <x v="35"/>
    <x v="1"/>
    <x v="83"/>
    <n v="0"/>
    <n v="884961"/>
    <n v="147493.5"/>
    <n v="2"/>
    <x v="1"/>
    <x v="3"/>
    <x v="19"/>
    <x v="34"/>
    <x v="2"/>
    <x v="1"/>
    <x v="0"/>
    <x v="2"/>
    <x v="1"/>
    <x v="2"/>
  </r>
  <r>
    <x v="2251"/>
    <x v="767"/>
    <x v="383"/>
    <x v="1"/>
    <x v="62"/>
    <n v="0"/>
    <n v="1297942.8"/>
    <n v="265488.3"/>
    <n v="3"/>
    <x v="0"/>
    <x v="5"/>
    <x v="16"/>
    <x v="154"/>
    <x v="1"/>
    <x v="1"/>
    <x v="2"/>
    <x v="15"/>
    <x v="0"/>
    <x v="2"/>
  </r>
  <r>
    <x v="2251"/>
    <x v="767"/>
    <x v="383"/>
    <x v="1"/>
    <x v="948"/>
    <n v="0"/>
    <n v="11239004.700000001"/>
    <n v="4498551.75"/>
    <n v="3"/>
    <x v="0"/>
    <x v="5"/>
    <x v="16"/>
    <x v="154"/>
    <x v="1"/>
    <x v="1"/>
    <x v="2"/>
    <x v="15"/>
    <x v="0"/>
    <x v="2"/>
  </r>
  <r>
    <x v="2252"/>
    <x v="767"/>
    <x v="35"/>
    <x v="1"/>
    <x v="1046"/>
    <n v="0.1"/>
    <n v="6932194.5"/>
    <n v="1843668.75"/>
    <n v="3"/>
    <x v="1"/>
    <x v="3"/>
    <x v="19"/>
    <x v="34"/>
    <x v="2"/>
    <x v="1"/>
    <x v="2"/>
    <x v="9"/>
    <x v="1"/>
    <x v="2"/>
  </r>
  <r>
    <x v="2253"/>
    <x v="768"/>
    <x v="659"/>
    <x v="0"/>
    <x v="1573"/>
    <n v="0"/>
    <n v="3525094.65"/>
    <n v="811214.25"/>
    <n v="5"/>
    <x v="0"/>
    <x v="3"/>
    <x v="42"/>
    <x v="77"/>
    <x v="2"/>
    <x v="2"/>
    <x v="0"/>
    <x v="14"/>
    <x v="1"/>
    <x v="2"/>
  </r>
  <r>
    <x v="2253"/>
    <x v="768"/>
    <x v="659"/>
    <x v="0"/>
    <x v="496"/>
    <n v="0.15"/>
    <n v="18908666.699999999"/>
    <n v="1548681.75"/>
    <n v="4"/>
    <x v="1"/>
    <x v="3"/>
    <x v="42"/>
    <x v="77"/>
    <x v="2"/>
    <x v="2"/>
    <x v="2"/>
    <x v="13"/>
    <x v="1"/>
    <x v="2"/>
  </r>
  <r>
    <x v="2254"/>
    <x v="768"/>
    <x v="115"/>
    <x v="0"/>
    <x v="1189"/>
    <n v="0.2"/>
    <n v="1238945.4000000001"/>
    <n v="-235989.6"/>
    <n v="6"/>
    <x v="0"/>
    <x v="2"/>
    <x v="4"/>
    <x v="97"/>
    <x v="1"/>
    <x v="1"/>
    <x v="1"/>
    <x v="16"/>
    <x v="0"/>
    <x v="2"/>
  </r>
  <r>
    <x v="2254"/>
    <x v="768"/>
    <x v="115"/>
    <x v="0"/>
    <x v="1115"/>
    <n v="0.5"/>
    <n v="457229.85000000003"/>
    <n v="-427731.15"/>
    <n v="2"/>
    <x v="0"/>
    <x v="2"/>
    <x v="4"/>
    <x v="97"/>
    <x v="1"/>
    <x v="1"/>
    <x v="0"/>
    <x v="3"/>
    <x v="0"/>
    <x v="2"/>
  </r>
  <r>
    <x v="2255"/>
    <x v="768"/>
    <x v="747"/>
    <x v="1"/>
    <x v="956"/>
    <n v="0"/>
    <n v="117994.8"/>
    <n v="14749.35"/>
    <n v="2"/>
    <x v="1"/>
    <x v="5"/>
    <x v="16"/>
    <x v="91"/>
    <x v="1"/>
    <x v="1"/>
    <x v="0"/>
    <x v="5"/>
    <x v="1"/>
    <x v="2"/>
  </r>
  <r>
    <x v="2256"/>
    <x v="769"/>
    <x v="159"/>
    <x v="0"/>
    <x v="464"/>
    <n v="0"/>
    <n v="309736.35000000003"/>
    <n v="147493.5"/>
    <n v="3"/>
    <x v="0"/>
    <x v="11"/>
    <x v="60"/>
    <x v="131"/>
    <x v="2"/>
    <x v="2"/>
    <x v="0"/>
    <x v="5"/>
    <x v="1"/>
    <x v="2"/>
  </r>
  <r>
    <x v="2256"/>
    <x v="769"/>
    <x v="159"/>
    <x v="0"/>
    <x v="745"/>
    <n v="0"/>
    <n v="1622428.5"/>
    <n v="457229.85000000003"/>
    <n v="4"/>
    <x v="1"/>
    <x v="11"/>
    <x v="60"/>
    <x v="131"/>
    <x v="2"/>
    <x v="2"/>
    <x v="0"/>
    <x v="5"/>
    <x v="1"/>
    <x v="2"/>
  </r>
  <r>
    <x v="2256"/>
    <x v="769"/>
    <x v="159"/>
    <x v="0"/>
    <x v="797"/>
    <n v="0"/>
    <n v="368733.75"/>
    <n v="176992.2"/>
    <n v="2"/>
    <x v="0"/>
    <x v="11"/>
    <x v="60"/>
    <x v="131"/>
    <x v="2"/>
    <x v="2"/>
    <x v="0"/>
    <x v="5"/>
    <x v="1"/>
    <x v="2"/>
  </r>
  <r>
    <x v="2256"/>
    <x v="769"/>
    <x v="159"/>
    <x v="0"/>
    <x v="720"/>
    <n v="0.1"/>
    <n v="1297942.8"/>
    <n v="324485.7"/>
    <n v="2"/>
    <x v="1"/>
    <x v="11"/>
    <x v="60"/>
    <x v="131"/>
    <x v="2"/>
    <x v="2"/>
    <x v="0"/>
    <x v="3"/>
    <x v="1"/>
    <x v="2"/>
  </r>
  <r>
    <x v="2257"/>
    <x v="769"/>
    <x v="15"/>
    <x v="1"/>
    <x v="1574"/>
    <n v="0"/>
    <n v="2920371.3000000003"/>
    <n v="471979.2"/>
    <n v="4"/>
    <x v="1"/>
    <x v="4"/>
    <x v="6"/>
    <x v="8"/>
    <x v="1"/>
    <x v="0"/>
    <x v="0"/>
    <x v="2"/>
    <x v="1"/>
    <x v="2"/>
  </r>
  <r>
    <x v="2258"/>
    <x v="769"/>
    <x v="748"/>
    <x v="1"/>
    <x v="1575"/>
    <n v="0"/>
    <n v="324485.7"/>
    <n v="44248.05"/>
    <n v="1"/>
    <x v="0"/>
    <x v="3"/>
    <x v="13"/>
    <x v="57"/>
    <x v="2"/>
    <x v="2"/>
    <x v="0"/>
    <x v="0"/>
    <x v="0"/>
    <x v="2"/>
  </r>
  <r>
    <x v="2258"/>
    <x v="769"/>
    <x v="748"/>
    <x v="1"/>
    <x v="827"/>
    <n v="0.4"/>
    <n v="1651927.2"/>
    <n v="-884961"/>
    <n v="3"/>
    <x v="1"/>
    <x v="3"/>
    <x v="13"/>
    <x v="57"/>
    <x v="2"/>
    <x v="2"/>
    <x v="0"/>
    <x v="3"/>
    <x v="0"/>
    <x v="2"/>
  </r>
  <r>
    <x v="2257"/>
    <x v="769"/>
    <x v="15"/>
    <x v="1"/>
    <x v="1528"/>
    <n v="0"/>
    <n v="5250768.6000000006"/>
    <n v="103245.45"/>
    <n v="6"/>
    <x v="1"/>
    <x v="4"/>
    <x v="6"/>
    <x v="8"/>
    <x v="1"/>
    <x v="0"/>
    <x v="2"/>
    <x v="15"/>
    <x v="1"/>
    <x v="2"/>
  </r>
  <r>
    <x v="2259"/>
    <x v="770"/>
    <x v="510"/>
    <x v="3"/>
    <x v="315"/>
    <n v="0.1"/>
    <n v="250738.95"/>
    <n v="58997.4"/>
    <n v="2"/>
    <x v="1"/>
    <x v="1"/>
    <x v="1"/>
    <x v="315"/>
    <x v="0"/>
    <x v="2"/>
    <x v="0"/>
    <x v="3"/>
    <x v="1"/>
    <x v="2"/>
  </r>
  <r>
    <x v="2260"/>
    <x v="770"/>
    <x v="749"/>
    <x v="3"/>
    <x v="250"/>
    <n v="0.5"/>
    <n v="353984.4"/>
    <n v="-339235.05"/>
    <n v="2"/>
    <x v="0"/>
    <x v="0"/>
    <x v="0"/>
    <x v="0"/>
    <x v="0"/>
    <x v="1"/>
    <x v="0"/>
    <x v="3"/>
    <x v="0"/>
    <x v="2"/>
  </r>
  <r>
    <x v="2261"/>
    <x v="770"/>
    <x v="695"/>
    <x v="2"/>
    <x v="1425"/>
    <n v="0"/>
    <n v="3820081.65"/>
    <n v="575224.65"/>
    <n v="5"/>
    <x v="1"/>
    <x v="8"/>
    <x v="77"/>
    <x v="232"/>
    <x v="2"/>
    <x v="1"/>
    <x v="0"/>
    <x v="2"/>
    <x v="1"/>
    <x v="2"/>
  </r>
  <r>
    <x v="2261"/>
    <x v="770"/>
    <x v="695"/>
    <x v="2"/>
    <x v="1576"/>
    <n v="0"/>
    <n v="206490.9"/>
    <n v="14749.35"/>
    <n v="2"/>
    <x v="1"/>
    <x v="8"/>
    <x v="77"/>
    <x v="232"/>
    <x v="2"/>
    <x v="1"/>
    <x v="0"/>
    <x v="7"/>
    <x v="1"/>
    <x v="2"/>
  </r>
  <r>
    <x v="2261"/>
    <x v="770"/>
    <x v="695"/>
    <x v="2"/>
    <x v="1577"/>
    <n v="0"/>
    <n v="398232.45"/>
    <n v="117994.8"/>
    <n v="2"/>
    <x v="1"/>
    <x v="8"/>
    <x v="77"/>
    <x v="232"/>
    <x v="2"/>
    <x v="1"/>
    <x v="0"/>
    <x v="0"/>
    <x v="1"/>
    <x v="2"/>
  </r>
  <r>
    <x v="2261"/>
    <x v="770"/>
    <x v="695"/>
    <x v="2"/>
    <x v="329"/>
    <n v="0.4"/>
    <n v="427731.15"/>
    <n v="-191741.55000000002"/>
    <n v="2"/>
    <x v="1"/>
    <x v="8"/>
    <x v="77"/>
    <x v="232"/>
    <x v="2"/>
    <x v="1"/>
    <x v="0"/>
    <x v="3"/>
    <x v="1"/>
    <x v="2"/>
  </r>
  <r>
    <x v="2261"/>
    <x v="770"/>
    <x v="695"/>
    <x v="2"/>
    <x v="376"/>
    <n v="0.4"/>
    <n v="4513301.1000000006"/>
    <n v="-457229.85000000003"/>
    <n v="3"/>
    <x v="0"/>
    <x v="8"/>
    <x v="77"/>
    <x v="232"/>
    <x v="2"/>
    <x v="1"/>
    <x v="2"/>
    <x v="9"/>
    <x v="1"/>
    <x v="2"/>
  </r>
  <r>
    <x v="2262"/>
    <x v="770"/>
    <x v="345"/>
    <x v="0"/>
    <x v="278"/>
    <n v="0"/>
    <n v="2758128.45"/>
    <n v="1297942.8"/>
    <n v="4"/>
    <x v="1"/>
    <x v="3"/>
    <x v="35"/>
    <x v="61"/>
    <x v="2"/>
    <x v="0"/>
    <x v="0"/>
    <x v="2"/>
    <x v="1"/>
    <x v="2"/>
  </r>
  <r>
    <x v="2263"/>
    <x v="770"/>
    <x v="750"/>
    <x v="1"/>
    <x v="1303"/>
    <n v="0"/>
    <n v="4395306.3"/>
    <n v="1091451.9000000001"/>
    <n v="2"/>
    <x v="1"/>
    <x v="3"/>
    <x v="5"/>
    <x v="7"/>
    <x v="2"/>
    <x v="1"/>
    <x v="1"/>
    <x v="1"/>
    <x v="1"/>
    <x v="2"/>
  </r>
  <r>
    <x v="2264"/>
    <x v="770"/>
    <x v="155"/>
    <x v="1"/>
    <x v="549"/>
    <n v="0"/>
    <n v="1607679.1500000001"/>
    <n v="530976.6"/>
    <n v="7"/>
    <x v="1"/>
    <x v="1"/>
    <x v="1"/>
    <x v="128"/>
    <x v="0"/>
    <x v="1"/>
    <x v="0"/>
    <x v="2"/>
    <x v="0"/>
    <x v="2"/>
  </r>
  <r>
    <x v="2264"/>
    <x v="770"/>
    <x v="155"/>
    <x v="1"/>
    <x v="827"/>
    <n v="0.1"/>
    <n v="4129818"/>
    <n v="-88496.1"/>
    <n v="5"/>
    <x v="1"/>
    <x v="1"/>
    <x v="1"/>
    <x v="128"/>
    <x v="0"/>
    <x v="1"/>
    <x v="0"/>
    <x v="3"/>
    <x v="0"/>
    <x v="2"/>
  </r>
  <r>
    <x v="2265"/>
    <x v="770"/>
    <x v="718"/>
    <x v="1"/>
    <x v="1058"/>
    <n v="0"/>
    <n v="737467.5"/>
    <n v="280237.65000000002"/>
    <n v="3"/>
    <x v="0"/>
    <x v="1"/>
    <x v="1"/>
    <x v="412"/>
    <x v="0"/>
    <x v="1"/>
    <x v="0"/>
    <x v="4"/>
    <x v="1"/>
    <x v="2"/>
  </r>
  <r>
    <x v="2265"/>
    <x v="770"/>
    <x v="718"/>
    <x v="1"/>
    <x v="42"/>
    <n v="0"/>
    <n v="781715.55"/>
    <n v="383483.10000000003"/>
    <n v="2"/>
    <x v="0"/>
    <x v="1"/>
    <x v="1"/>
    <x v="412"/>
    <x v="0"/>
    <x v="1"/>
    <x v="0"/>
    <x v="3"/>
    <x v="1"/>
    <x v="2"/>
  </r>
  <r>
    <x v="2263"/>
    <x v="770"/>
    <x v="750"/>
    <x v="1"/>
    <x v="468"/>
    <n v="0"/>
    <n v="1710924.6"/>
    <n v="324485.7"/>
    <n v="5"/>
    <x v="1"/>
    <x v="3"/>
    <x v="5"/>
    <x v="7"/>
    <x v="2"/>
    <x v="1"/>
    <x v="0"/>
    <x v="2"/>
    <x v="1"/>
    <x v="2"/>
  </r>
  <r>
    <x v="2266"/>
    <x v="770"/>
    <x v="541"/>
    <x v="0"/>
    <x v="1028"/>
    <n v="0"/>
    <n v="722718.15"/>
    <n v="58997.4"/>
    <n v="2"/>
    <x v="1"/>
    <x v="1"/>
    <x v="65"/>
    <x v="331"/>
    <x v="0"/>
    <x v="2"/>
    <x v="0"/>
    <x v="14"/>
    <x v="1"/>
    <x v="2"/>
  </r>
  <r>
    <x v="2267"/>
    <x v="770"/>
    <x v="373"/>
    <x v="1"/>
    <x v="1062"/>
    <n v="0.4"/>
    <n v="132744.15"/>
    <n v="14749.35"/>
    <n v="1"/>
    <x v="0"/>
    <x v="5"/>
    <x v="43"/>
    <x v="78"/>
    <x v="1"/>
    <x v="0"/>
    <x v="0"/>
    <x v="3"/>
    <x v="1"/>
    <x v="2"/>
  </r>
  <r>
    <x v="2268"/>
    <x v="770"/>
    <x v="546"/>
    <x v="1"/>
    <x v="1114"/>
    <n v="0"/>
    <n v="560475.30000000005"/>
    <n v="14749.35"/>
    <n v="3"/>
    <x v="0"/>
    <x v="1"/>
    <x v="1"/>
    <x v="333"/>
    <x v="0"/>
    <x v="1"/>
    <x v="0"/>
    <x v="7"/>
    <x v="1"/>
    <x v="2"/>
  </r>
  <r>
    <x v="2269"/>
    <x v="771"/>
    <x v="95"/>
    <x v="3"/>
    <x v="1578"/>
    <n v="0"/>
    <n v="3613590.75"/>
    <n v="221240.25"/>
    <n v="3"/>
    <x v="0"/>
    <x v="3"/>
    <x v="14"/>
    <x v="82"/>
    <x v="2"/>
    <x v="1"/>
    <x v="2"/>
    <x v="15"/>
    <x v="1"/>
    <x v="2"/>
  </r>
  <r>
    <x v="2270"/>
    <x v="771"/>
    <x v="237"/>
    <x v="2"/>
    <x v="617"/>
    <n v="0"/>
    <n v="3598841.4"/>
    <n v="427731.15"/>
    <n v="5"/>
    <x v="1"/>
    <x v="3"/>
    <x v="50"/>
    <x v="171"/>
    <x v="2"/>
    <x v="2"/>
    <x v="0"/>
    <x v="5"/>
    <x v="1"/>
    <x v="2"/>
  </r>
  <r>
    <x v="2271"/>
    <x v="771"/>
    <x v="437"/>
    <x v="1"/>
    <x v="1109"/>
    <n v="0.5"/>
    <n v="3082614.15"/>
    <n v="-1784671.35"/>
    <n v="5"/>
    <x v="0"/>
    <x v="8"/>
    <x v="24"/>
    <x v="282"/>
    <x v="2"/>
    <x v="1"/>
    <x v="1"/>
    <x v="8"/>
    <x v="1"/>
    <x v="2"/>
  </r>
  <r>
    <x v="2271"/>
    <x v="771"/>
    <x v="437"/>
    <x v="1"/>
    <x v="1003"/>
    <n v="0.2"/>
    <n v="589974"/>
    <n v="132744.15"/>
    <n v="1"/>
    <x v="1"/>
    <x v="8"/>
    <x v="24"/>
    <x v="282"/>
    <x v="2"/>
    <x v="1"/>
    <x v="1"/>
    <x v="16"/>
    <x v="1"/>
    <x v="2"/>
  </r>
  <r>
    <x v="2271"/>
    <x v="771"/>
    <x v="437"/>
    <x v="1"/>
    <x v="819"/>
    <n v="0.5"/>
    <n v="1578180.45"/>
    <n v="-1297942.8"/>
    <n v="7"/>
    <x v="0"/>
    <x v="8"/>
    <x v="24"/>
    <x v="282"/>
    <x v="2"/>
    <x v="1"/>
    <x v="0"/>
    <x v="5"/>
    <x v="1"/>
    <x v="2"/>
  </r>
  <r>
    <x v="2271"/>
    <x v="771"/>
    <x v="437"/>
    <x v="1"/>
    <x v="1108"/>
    <n v="0.5"/>
    <n v="2109157.0500000003"/>
    <n v="-1902666.1500000001"/>
    <n v="2"/>
    <x v="1"/>
    <x v="8"/>
    <x v="24"/>
    <x v="282"/>
    <x v="2"/>
    <x v="1"/>
    <x v="2"/>
    <x v="10"/>
    <x v="1"/>
    <x v="2"/>
  </r>
  <r>
    <x v="2271"/>
    <x v="771"/>
    <x v="437"/>
    <x v="1"/>
    <x v="1422"/>
    <n v="0.5"/>
    <n v="18952914.75"/>
    <n v="-4557549.1500000004"/>
    <n v="4"/>
    <x v="1"/>
    <x v="8"/>
    <x v="24"/>
    <x v="282"/>
    <x v="2"/>
    <x v="1"/>
    <x v="2"/>
    <x v="10"/>
    <x v="1"/>
    <x v="2"/>
  </r>
  <r>
    <x v="2272"/>
    <x v="771"/>
    <x v="311"/>
    <x v="1"/>
    <x v="1195"/>
    <n v="0"/>
    <n v="1828919.4000000001"/>
    <n v="914459.70000000007"/>
    <n v="1"/>
    <x v="0"/>
    <x v="1"/>
    <x v="1"/>
    <x v="39"/>
    <x v="0"/>
    <x v="1"/>
    <x v="1"/>
    <x v="1"/>
    <x v="1"/>
    <x v="2"/>
  </r>
  <r>
    <x v="2273"/>
    <x v="771"/>
    <x v="538"/>
    <x v="1"/>
    <x v="877"/>
    <n v="0.5"/>
    <n v="1194697.3500000001"/>
    <n v="-1194697.3500000001"/>
    <n v="3"/>
    <x v="1"/>
    <x v="5"/>
    <x v="79"/>
    <x v="329"/>
    <x v="1"/>
    <x v="1"/>
    <x v="0"/>
    <x v="2"/>
    <x v="0"/>
    <x v="2"/>
  </r>
  <r>
    <x v="2273"/>
    <x v="771"/>
    <x v="538"/>
    <x v="1"/>
    <x v="252"/>
    <n v="0.5"/>
    <n v="353984.4"/>
    <n v="-339235.05"/>
    <n v="8"/>
    <x v="1"/>
    <x v="5"/>
    <x v="79"/>
    <x v="329"/>
    <x v="1"/>
    <x v="1"/>
    <x v="0"/>
    <x v="5"/>
    <x v="0"/>
    <x v="2"/>
  </r>
  <r>
    <x v="2273"/>
    <x v="771"/>
    <x v="538"/>
    <x v="1"/>
    <x v="715"/>
    <n v="0.5"/>
    <n v="3687337.5"/>
    <n v="-1769922"/>
    <n v="3"/>
    <x v="0"/>
    <x v="5"/>
    <x v="79"/>
    <x v="329"/>
    <x v="1"/>
    <x v="1"/>
    <x v="2"/>
    <x v="10"/>
    <x v="0"/>
    <x v="2"/>
  </r>
  <r>
    <x v="2272"/>
    <x v="771"/>
    <x v="311"/>
    <x v="1"/>
    <x v="1352"/>
    <n v="0"/>
    <n v="3613590.75"/>
    <n v="943958.4"/>
    <n v="2"/>
    <x v="1"/>
    <x v="1"/>
    <x v="1"/>
    <x v="39"/>
    <x v="0"/>
    <x v="1"/>
    <x v="2"/>
    <x v="13"/>
    <x v="1"/>
    <x v="2"/>
  </r>
  <r>
    <x v="2274"/>
    <x v="771"/>
    <x v="337"/>
    <x v="1"/>
    <x v="14"/>
    <n v="0.1"/>
    <n v="648971.4"/>
    <n v="162242.85"/>
    <n v="1"/>
    <x v="1"/>
    <x v="5"/>
    <x v="39"/>
    <x v="238"/>
    <x v="1"/>
    <x v="2"/>
    <x v="0"/>
    <x v="3"/>
    <x v="1"/>
    <x v="2"/>
  </r>
  <r>
    <x v="2274"/>
    <x v="771"/>
    <x v="337"/>
    <x v="1"/>
    <x v="383"/>
    <n v="0"/>
    <n v="5781745.2000000002"/>
    <n v="2197653.15"/>
    <n v="6"/>
    <x v="0"/>
    <x v="5"/>
    <x v="39"/>
    <x v="238"/>
    <x v="1"/>
    <x v="2"/>
    <x v="2"/>
    <x v="10"/>
    <x v="1"/>
    <x v="2"/>
  </r>
  <r>
    <x v="2275"/>
    <x v="771"/>
    <x v="720"/>
    <x v="1"/>
    <x v="85"/>
    <n v="0.5"/>
    <n v="929209.05"/>
    <n v="-811214.25"/>
    <n v="5"/>
    <x v="1"/>
    <x v="6"/>
    <x v="47"/>
    <x v="413"/>
    <x v="1"/>
    <x v="0"/>
    <x v="0"/>
    <x v="2"/>
    <x v="0"/>
    <x v="2"/>
  </r>
  <r>
    <x v="2275"/>
    <x v="771"/>
    <x v="720"/>
    <x v="1"/>
    <x v="177"/>
    <n v="0.5"/>
    <n v="1460185.6500000001"/>
    <n v="-752216.85"/>
    <n v="4"/>
    <x v="1"/>
    <x v="6"/>
    <x v="47"/>
    <x v="413"/>
    <x v="1"/>
    <x v="0"/>
    <x v="0"/>
    <x v="3"/>
    <x v="0"/>
    <x v="2"/>
  </r>
  <r>
    <x v="2276"/>
    <x v="772"/>
    <x v="751"/>
    <x v="2"/>
    <x v="1081"/>
    <n v="0"/>
    <n v="1076702.55"/>
    <n v="501477.9"/>
    <n v="9"/>
    <x v="1"/>
    <x v="2"/>
    <x v="15"/>
    <x v="79"/>
    <x v="1"/>
    <x v="1"/>
    <x v="0"/>
    <x v="5"/>
    <x v="1"/>
    <x v="2"/>
  </r>
  <r>
    <x v="2276"/>
    <x v="772"/>
    <x v="751"/>
    <x v="2"/>
    <x v="1579"/>
    <n v="0"/>
    <n v="840712.95000000007"/>
    <n v="73746.75"/>
    <n v="6"/>
    <x v="0"/>
    <x v="2"/>
    <x v="15"/>
    <x v="79"/>
    <x v="1"/>
    <x v="1"/>
    <x v="0"/>
    <x v="14"/>
    <x v="1"/>
    <x v="2"/>
  </r>
  <r>
    <x v="2277"/>
    <x v="772"/>
    <x v="422"/>
    <x v="1"/>
    <x v="1545"/>
    <n v="0.5"/>
    <n v="14587107.15"/>
    <n v="-6415967.25"/>
    <n v="4"/>
    <x v="0"/>
    <x v="2"/>
    <x v="15"/>
    <x v="55"/>
    <x v="1"/>
    <x v="1"/>
    <x v="1"/>
    <x v="6"/>
    <x v="0"/>
    <x v="2"/>
  </r>
  <r>
    <x v="2278"/>
    <x v="772"/>
    <x v="592"/>
    <x v="1"/>
    <x v="430"/>
    <n v="0"/>
    <n v="250738.95"/>
    <n v="117994.8"/>
    <n v="2"/>
    <x v="1"/>
    <x v="1"/>
    <x v="1"/>
    <x v="354"/>
    <x v="0"/>
    <x v="1"/>
    <x v="0"/>
    <x v="14"/>
    <x v="1"/>
    <x v="2"/>
  </r>
  <r>
    <x v="2279"/>
    <x v="772"/>
    <x v="168"/>
    <x v="1"/>
    <x v="622"/>
    <n v="0"/>
    <n v="2699131.0500000003"/>
    <n v="1238945.4000000001"/>
    <n v="4"/>
    <x v="0"/>
    <x v="2"/>
    <x v="15"/>
    <x v="138"/>
    <x v="1"/>
    <x v="1"/>
    <x v="0"/>
    <x v="2"/>
    <x v="1"/>
    <x v="2"/>
  </r>
  <r>
    <x v="2279"/>
    <x v="772"/>
    <x v="168"/>
    <x v="1"/>
    <x v="858"/>
    <n v="0.1"/>
    <n v="2286149.25"/>
    <n v="-73746.75"/>
    <n v="3"/>
    <x v="0"/>
    <x v="2"/>
    <x v="15"/>
    <x v="138"/>
    <x v="1"/>
    <x v="1"/>
    <x v="0"/>
    <x v="3"/>
    <x v="1"/>
    <x v="2"/>
  </r>
  <r>
    <x v="2280"/>
    <x v="772"/>
    <x v="724"/>
    <x v="1"/>
    <x v="274"/>
    <n v="0"/>
    <n v="368733.75"/>
    <n v="73746.75"/>
    <n v="2"/>
    <x v="0"/>
    <x v="2"/>
    <x v="3"/>
    <x v="32"/>
    <x v="1"/>
    <x v="0"/>
    <x v="0"/>
    <x v="4"/>
    <x v="1"/>
    <x v="2"/>
  </r>
  <r>
    <x v="2280"/>
    <x v="772"/>
    <x v="724"/>
    <x v="1"/>
    <x v="1206"/>
    <n v="0"/>
    <n v="324485.7"/>
    <n v="44248.05"/>
    <n v="2"/>
    <x v="0"/>
    <x v="2"/>
    <x v="3"/>
    <x v="32"/>
    <x v="1"/>
    <x v="0"/>
    <x v="0"/>
    <x v="4"/>
    <x v="1"/>
    <x v="2"/>
  </r>
  <r>
    <x v="2277"/>
    <x v="772"/>
    <x v="422"/>
    <x v="1"/>
    <x v="860"/>
    <n v="0.4"/>
    <n v="1622428.5"/>
    <n v="-250738.95"/>
    <n v="3"/>
    <x v="0"/>
    <x v="2"/>
    <x v="15"/>
    <x v="55"/>
    <x v="1"/>
    <x v="1"/>
    <x v="0"/>
    <x v="3"/>
    <x v="0"/>
    <x v="2"/>
  </r>
  <r>
    <x v="2277"/>
    <x v="772"/>
    <x v="422"/>
    <x v="1"/>
    <x v="154"/>
    <n v="0.4"/>
    <n v="619472.70000000007"/>
    <n v="-73746.75"/>
    <n v="3"/>
    <x v="0"/>
    <x v="2"/>
    <x v="15"/>
    <x v="55"/>
    <x v="1"/>
    <x v="1"/>
    <x v="0"/>
    <x v="3"/>
    <x v="0"/>
    <x v="2"/>
  </r>
  <r>
    <x v="2279"/>
    <x v="772"/>
    <x v="168"/>
    <x v="1"/>
    <x v="1534"/>
    <n v="0"/>
    <n v="3362851.8000000003"/>
    <n v="1681425.9000000001"/>
    <n v="2"/>
    <x v="0"/>
    <x v="2"/>
    <x v="15"/>
    <x v="138"/>
    <x v="1"/>
    <x v="1"/>
    <x v="2"/>
    <x v="9"/>
    <x v="1"/>
    <x v="2"/>
  </r>
  <r>
    <x v="2281"/>
    <x v="772"/>
    <x v="405"/>
    <x v="1"/>
    <x v="951"/>
    <n v="0"/>
    <n v="825963.6"/>
    <n v="117994.8"/>
    <n v="2"/>
    <x v="0"/>
    <x v="5"/>
    <x v="38"/>
    <x v="67"/>
    <x v="1"/>
    <x v="0"/>
    <x v="0"/>
    <x v="0"/>
    <x v="1"/>
    <x v="2"/>
  </r>
  <r>
    <x v="2281"/>
    <x v="772"/>
    <x v="405"/>
    <x v="1"/>
    <x v="766"/>
    <n v="0"/>
    <n v="929209.05"/>
    <n v="457229.85000000003"/>
    <n v="3"/>
    <x v="1"/>
    <x v="5"/>
    <x v="38"/>
    <x v="67"/>
    <x v="1"/>
    <x v="0"/>
    <x v="0"/>
    <x v="0"/>
    <x v="1"/>
    <x v="2"/>
  </r>
  <r>
    <x v="2282"/>
    <x v="772"/>
    <x v="124"/>
    <x v="0"/>
    <x v="846"/>
    <n v="0.15"/>
    <n v="12005970.9"/>
    <n v="1415937.6"/>
    <n v="5"/>
    <x v="0"/>
    <x v="5"/>
    <x v="16"/>
    <x v="103"/>
    <x v="1"/>
    <x v="1"/>
    <x v="2"/>
    <x v="13"/>
    <x v="1"/>
    <x v="2"/>
  </r>
  <r>
    <x v="2282"/>
    <x v="772"/>
    <x v="124"/>
    <x v="0"/>
    <x v="1127"/>
    <n v="0.15"/>
    <n v="3171110.25"/>
    <n v="1047203.85"/>
    <n v="1"/>
    <x v="1"/>
    <x v="5"/>
    <x v="16"/>
    <x v="103"/>
    <x v="1"/>
    <x v="1"/>
    <x v="2"/>
    <x v="9"/>
    <x v="1"/>
    <x v="2"/>
  </r>
  <r>
    <x v="2283"/>
    <x v="772"/>
    <x v="62"/>
    <x v="1"/>
    <x v="1580"/>
    <n v="0"/>
    <n v="398232.45"/>
    <n v="176992.2"/>
    <n v="3"/>
    <x v="1"/>
    <x v="3"/>
    <x v="18"/>
    <x v="59"/>
    <x v="2"/>
    <x v="1"/>
    <x v="0"/>
    <x v="7"/>
    <x v="1"/>
    <x v="2"/>
  </r>
  <r>
    <x v="2283"/>
    <x v="772"/>
    <x v="62"/>
    <x v="1"/>
    <x v="994"/>
    <n v="0"/>
    <n v="442480.5"/>
    <n v="73746.75"/>
    <n v="2"/>
    <x v="0"/>
    <x v="3"/>
    <x v="18"/>
    <x v="59"/>
    <x v="2"/>
    <x v="1"/>
    <x v="0"/>
    <x v="0"/>
    <x v="1"/>
    <x v="2"/>
  </r>
  <r>
    <x v="2284"/>
    <x v="773"/>
    <x v="460"/>
    <x v="2"/>
    <x v="572"/>
    <n v="0.5"/>
    <n v="4587047.8500000006"/>
    <n v="-4306810.2"/>
    <n v="2"/>
    <x v="0"/>
    <x v="5"/>
    <x v="16"/>
    <x v="103"/>
    <x v="1"/>
    <x v="0"/>
    <x v="0"/>
    <x v="11"/>
    <x v="1"/>
    <x v="2"/>
  </r>
  <r>
    <x v="2285"/>
    <x v="773"/>
    <x v="752"/>
    <x v="1"/>
    <x v="775"/>
    <n v="0.6"/>
    <n v="2876123.25"/>
    <n v="-2802376.5"/>
    <n v="7"/>
    <x v="1"/>
    <x v="2"/>
    <x v="4"/>
    <x v="6"/>
    <x v="1"/>
    <x v="1"/>
    <x v="1"/>
    <x v="8"/>
    <x v="0"/>
    <x v="2"/>
  </r>
  <r>
    <x v="2286"/>
    <x v="773"/>
    <x v="70"/>
    <x v="1"/>
    <x v="1513"/>
    <n v="0.1"/>
    <n v="12197712.450000001"/>
    <n v="-1356940.2"/>
    <n v="2"/>
    <x v="0"/>
    <x v="1"/>
    <x v="1"/>
    <x v="66"/>
    <x v="0"/>
    <x v="2"/>
    <x v="1"/>
    <x v="8"/>
    <x v="1"/>
    <x v="2"/>
  </r>
  <r>
    <x v="2286"/>
    <x v="773"/>
    <x v="70"/>
    <x v="1"/>
    <x v="444"/>
    <n v="0.1"/>
    <n v="3377601.15"/>
    <n v="752216.85"/>
    <n v="3"/>
    <x v="0"/>
    <x v="1"/>
    <x v="1"/>
    <x v="66"/>
    <x v="0"/>
    <x v="2"/>
    <x v="0"/>
    <x v="11"/>
    <x v="1"/>
    <x v="2"/>
  </r>
  <r>
    <x v="2286"/>
    <x v="773"/>
    <x v="70"/>
    <x v="1"/>
    <x v="620"/>
    <n v="0.1"/>
    <n v="250738.95"/>
    <n v="103245.45"/>
    <n v="1"/>
    <x v="0"/>
    <x v="1"/>
    <x v="1"/>
    <x v="66"/>
    <x v="0"/>
    <x v="2"/>
    <x v="0"/>
    <x v="3"/>
    <x v="1"/>
    <x v="2"/>
  </r>
  <r>
    <x v="2287"/>
    <x v="774"/>
    <x v="551"/>
    <x v="2"/>
    <x v="590"/>
    <n v="0"/>
    <n v="6386468.5499999998"/>
    <n v="707968.8"/>
    <n v="4"/>
    <x v="1"/>
    <x v="3"/>
    <x v="50"/>
    <x v="171"/>
    <x v="2"/>
    <x v="1"/>
    <x v="1"/>
    <x v="16"/>
    <x v="1"/>
    <x v="2"/>
  </r>
  <r>
    <x v="2287"/>
    <x v="774"/>
    <x v="551"/>
    <x v="2"/>
    <x v="1456"/>
    <n v="0.1"/>
    <n v="4321559.55"/>
    <n v="619472.70000000007"/>
    <n v="6"/>
    <x v="0"/>
    <x v="3"/>
    <x v="50"/>
    <x v="171"/>
    <x v="2"/>
    <x v="1"/>
    <x v="0"/>
    <x v="11"/>
    <x v="1"/>
    <x v="2"/>
  </r>
  <r>
    <x v="2287"/>
    <x v="774"/>
    <x v="551"/>
    <x v="2"/>
    <x v="782"/>
    <n v="0"/>
    <n v="663720.75"/>
    <n v="250738.95"/>
    <n v="7"/>
    <x v="1"/>
    <x v="3"/>
    <x v="50"/>
    <x v="171"/>
    <x v="2"/>
    <x v="1"/>
    <x v="0"/>
    <x v="5"/>
    <x v="1"/>
    <x v="2"/>
  </r>
  <r>
    <x v="2287"/>
    <x v="774"/>
    <x v="551"/>
    <x v="2"/>
    <x v="825"/>
    <n v="0"/>
    <n v="1017705.15"/>
    <n v="368733.75"/>
    <n v="4"/>
    <x v="1"/>
    <x v="3"/>
    <x v="50"/>
    <x v="171"/>
    <x v="2"/>
    <x v="1"/>
    <x v="0"/>
    <x v="4"/>
    <x v="1"/>
    <x v="2"/>
  </r>
  <r>
    <x v="2287"/>
    <x v="774"/>
    <x v="551"/>
    <x v="2"/>
    <x v="1419"/>
    <n v="0"/>
    <n v="3879079.0500000003"/>
    <n v="1047203.85"/>
    <n v="5"/>
    <x v="0"/>
    <x v="3"/>
    <x v="50"/>
    <x v="171"/>
    <x v="2"/>
    <x v="1"/>
    <x v="0"/>
    <x v="0"/>
    <x v="1"/>
    <x v="2"/>
  </r>
  <r>
    <x v="2288"/>
    <x v="774"/>
    <x v="558"/>
    <x v="1"/>
    <x v="137"/>
    <n v="0.3"/>
    <n v="3436598.5500000003"/>
    <n v="-486728.55"/>
    <n v="3"/>
    <x v="0"/>
    <x v="8"/>
    <x v="25"/>
    <x v="38"/>
    <x v="2"/>
    <x v="2"/>
    <x v="1"/>
    <x v="16"/>
    <x v="1"/>
    <x v="2"/>
  </r>
  <r>
    <x v="2289"/>
    <x v="774"/>
    <x v="154"/>
    <x v="0"/>
    <x v="17"/>
    <n v="0.2"/>
    <n v="16327530.450000001"/>
    <n v="-3879079.0500000003"/>
    <n v="3"/>
    <x v="0"/>
    <x v="4"/>
    <x v="6"/>
    <x v="8"/>
    <x v="1"/>
    <x v="2"/>
    <x v="1"/>
    <x v="8"/>
    <x v="0"/>
    <x v="2"/>
  </r>
  <r>
    <x v="2290"/>
    <x v="774"/>
    <x v="453"/>
    <x v="1"/>
    <x v="443"/>
    <n v="0"/>
    <n v="15354073.35"/>
    <n v="3067864.8000000003"/>
    <n v="7"/>
    <x v="0"/>
    <x v="5"/>
    <x v="30"/>
    <x v="289"/>
    <x v="1"/>
    <x v="0"/>
    <x v="1"/>
    <x v="1"/>
    <x v="1"/>
    <x v="2"/>
  </r>
  <r>
    <x v="2290"/>
    <x v="774"/>
    <x v="453"/>
    <x v="1"/>
    <x v="52"/>
    <n v="0.2"/>
    <n v="1356940.2"/>
    <n v="-250738.95"/>
    <n v="2"/>
    <x v="0"/>
    <x v="5"/>
    <x v="30"/>
    <x v="289"/>
    <x v="1"/>
    <x v="0"/>
    <x v="1"/>
    <x v="8"/>
    <x v="1"/>
    <x v="2"/>
  </r>
  <r>
    <x v="2291"/>
    <x v="774"/>
    <x v="185"/>
    <x v="1"/>
    <x v="61"/>
    <n v="0"/>
    <n v="383483.10000000003"/>
    <n v="147493.5"/>
    <n v="2"/>
    <x v="0"/>
    <x v="2"/>
    <x v="2"/>
    <x v="148"/>
    <x v="1"/>
    <x v="2"/>
    <x v="0"/>
    <x v="5"/>
    <x v="1"/>
    <x v="2"/>
  </r>
  <r>
    <x v="2291"/>
    <x v="774"/>
    <x v="185"/>
    <x v="1"/>
    <x v="1581"/>
    <n v="0"/>
    <n v="1268444.1000000001"/>
    <n v="545725.95000000007"/>
    <n v="8"/>
    <x v="0"/>
    <x v="2"/>
    <x v="2"/>
    <x v="148"/>
    <x v="1"/>
    <x v="2"/>
    <x v="0"/>
    <x v="7"/>
    <x v="1"/>
    <x v="2"/>
  </r>
  <r>
    <x v="2291"/>
    <x v="774"/>
    <x v="185"/>
    <x v="1"/>
    <x v="860"/>
    <n v="0.1"/>
    <n v="1622428.5"/>
    <n v="383483.10000000003"/>
    <n v="2"/>
    <x v="0"/>
    <x v="2"/>
    <x v="2"/>
    <x v="148"/>
    <x v="1"/>
    <x v="2"/>
    <x v="0"/>
    <x v="3"/>
    <x v="1"/>
    <x v="2"/>
  </r>
  <r>
    <x v="2292"/>
    <x v="774"/>
    <x v="255"/>
    <x v="1"/>
    <x v="270"/>
    <n v="0"/>
    <n v="206490.9"/>
    <n v="103245.45"/>
    <n v="3"/>
    <x v="0"/>
    <x v="8"/>
    <x v="24"/>
    <x v="190"/>
    <x v="2"/>
    <x v="0"/>
    <x v="0"/>
    <x v="5"/>
    <x v="1"/>
    <x v="2"/>
  </r>
  <r>
    <x v="2293"/>
    <x v="774"/>
    <x v="500"/>
    <x v="0"/>
    <x v="789"/>
    <n v="0.5"/>
    <n v="1356940.2"/>
    <n v="-412981.8"/>
    <n v="3"/>
    <x v="0"/>
    <x v="0"/>
    <x v="0"/>
    <x v="311"/>
    <x v="0"/>
    <x v="1"/>
    <x v="0"/>
    <x v="11"/>
    <x v="1"/>
    <x v="2"/>
  </r>
  <r>
    <x v="2293"/>
    <x v="774"/>
    <x v="500"/>
    <x v="0"/>
    <x v="737"/>
    <n v="0.5"/>
    <n v="294987"/>
    <n v="-44248.05"/>
    <n v="2"/>
    <x v="0"/>
    <x v="0"/>
    <x v="0"/>
    <x v="311"/>
    <x v="0"/>
    <x v="1"/>
    <x v="0"/>
    <x v="2"/>
    <x v="1"/>
    <x v="2"/>
  </r>
  <r>
    <x v="2293"/>
    <x v="774"/>
    <x v="500"/>
    <x v="0"/>
    <x v="73"/>
    <n v="0.5"/>
    <n v="648971.4"/>
    <n v="-412981.8"/>
    <n v="4"/>
    <x v="1"/>
    <x v="0"/>
    <x v="0"/>
    <x v="311"/>
    <x v="0"/>
    <x v="1"/>
    <x v="0"/>
    <x v="2"/>
    <x v="1"/>
    <x v="2"/>
  </r>
  <r>
    <x v="2293"/>
    <x v="774"/>
    <x v="500"/>
    <x v="0"/>
    <x v="357"/>
    <n v="0.5"/>
    <n v="752216.85"/>
    <n v="-221240.25"/>
    <n v="2"/>
    <x v="0"/>
    <x v="0"/>
    <x v="0"/>
    <x v="311"/>
    <x v="0"/>
    <x v="1"/>
    <x v="0"/>
    <x v="5"/>
    <x v="1"/>
    <x v="2"/>
  </r>
  <r>
    <x v="2293"/>
    <x v="774"/>
    <x v="500"/>
    <x v="0"/>
    <x v="26"/>
    <n v="0.5"/>
    <n v="737467.5"/>
    <n v="-560475.30000000005"/>
    <n v="2"/>
    <x v="1"/>
    <x v="0"/>
    <x v="0"/>
    <x v="311"/>
    <x v="0"/>
    <x v="1"/>
    <x v="0"/>
    <x v="0"/>
    <x v="1"/>
    <x v="2"/>
  </r>
  <r>
    <x v="2288"/>
    <x v="774"/>
    <x v="558"/>
    <x v="1"/>
    <x v="1009"/>
    <n v="0"/>
    <n v="3775833.6"/>
    <n v="1769922"/>
    <n v="8"/>
    <x v="0"/>
    <x v="8"/>
    <x v="25"/>
    <x v="38"/>
    <x v="2"/>
    <x v="2"/>
    <x v="2"/>
    <x v="15"/>
    <x v="1"/>
    <x v="2"/>
  </r>
  <r>
    <x v="2294"/>
    <x v="774"/>
    <x v="747"/>
    <x v="1"/>
    <x v="795"/>
    <n v="0.35"/>
    <n v="17463230.400000002"/>
    <n v="-2684381.7"/>
    <n v="6"/>
    <x v="1"/>
    <x v="5"/>
    <x v="16"/>
    <x v="91"/>
    <x v="1"/>
    <x v="1"/>
    <x v="1"/>
    <x v="6"/>
    <x v="1"/>
    <x v="2"/>
  </r>
  <r>
    <x v="2294"/>
    <x v="774"/>
    <x v="747"/>
    <x v="1"/>
    <x v="745"/>
    <n v="0"/>
    <n v="398232.45"/>
    <n v="117994.8"/>
    <n v="1"/>
    <x v="1"/>
    <x v="5"/>
    <x v="16"/>
    <x v="91"/>
    <x v="1"/>
    <x v="1"/>
    <x v="0"/>
    <x v="5"/>
    <x v="1"/>
    <x v="2"/>
  </r>
  <r>
    <x v="2295"/>
    <x v="774"/>
    <x v="306"/>
    <x v="1"/>
    <x v="972"/>
    <n v="0.1"/>
    <n v="634222.05000000005"/>
    <n v="-73746.75"/>
    <n v="2"/>
    <x v="1"/>
    <x v="8"/>
    <x v="25"/>
    <x v="221"/>
    <x v="2"/>
    <x v="2"/>
    <x v="0"/>
    <x v="3"/>
    <x v="0"/>
    <x v="2"/>
  </r>
  <r>
    <x v="2296"/>
    <x v="774"/>
    <x v="337"/>
    <x v="1"/>
    <x v="608"/>
    <n v="0"/>
    <n v="11755231.950000001"/>
    <n v="1415937.6"/>
    <n v="4"/>
    <x v="1"/>
    <x v="5"/>
    <x v="39"/>
    <x v="238"/>
    <x v="1"/>
    <x v="2"/>
    <x v="1"/>
    <x v="1"/>
    <x v="1"/>
    <x v="2"/>
  </r>
  <r>
    <x v="2296"/>
    <x v="774"/>
    <x v="337"/>
    <x v="1"/>
    <x v="443"/>
    <n v="0"/>
    <n v="13156420.200000001"/>
    <n v="2625384.3000000003"/>
    <n v="6"/>
    <x v="0"/>
    <x v="5"/>
    <x v="39"/>
    <x v="238"/>
    <x v="1"/>
    <x v="2"/>
    <x v="1"/>
    <x v="1"/>
    <x v="1"/>
    <x v="2"/>
  </r>
  <r>
    <x v="2296"/>
    <x v="774"/>
    <x v="337"/>
    <x v="1"/>
    <x v="5"/>
    <n v="0"/>
    <n v="884961"/>
    <n v="206490.9"/>
    <n v="2"/>
    <x v="1"/>
    <x v="5"/>
    <x v="39"/>
    <x v="238"/>
    <x v="1"/>
    <x v="2"/>
    <x v="0"/>
    <x v="2"/>
    <x v="1"/>
    <x v="2"/>
  </r>
  <r>
    <x v="2296"/>
    <x v="774"/>
    <x v="337"/>
    <x v="1"/>
    <x v="978"/>
    <n v="0"/>
    <n v="1342190.85"/>
    <n v="619472.70000000007"/>
    <n v="3"/>
    <x v="0"/>
    <x v="5"/>
    <x v="39"/>
    <x v="238"/>
    <x v="1"/>
    <x v="2"/>
    <x v="0"/>
    <x v="5"/>
    <x v="1"/>
    <x v="2"/>
  </r>
  <r>
    <x v="2297"/>
    <x v="775"/>
    <x v="640"/>
    <x v="0"/>
    <x v="10"/>
    <n v="0"/>
    <n v="18200697.900000002"/>
    <n v="3451347.9"/>
    <n v="3"/>
    <x v="1"/>
    <x v="1"/>
    <x v="1"/>
    <x v="11"/>
    <x v="0"/>
    <x v="2"/>
    <x v="1"/>
    <x v="1"/>
    <x v="1"/>
    <x v="2"/>
  </r>
  <r>
    <x v="2297"/>
    <x v="775"/>
    <x v="640"/>
    <x v="0"/>
    <x v="773"/>
    <n v="0"/>
    <n v="1430686.95"/>
    <n v="353984.4"/>
    <n v="2"/>
    <x v="1"/>
    <x v="1"/>
    <x v="1"/>
    <x v="11"/>
    <x v="0"/>
    <x v="2"/>
    <x v="1"/>
    <x v="8"/>
    <x v="1"/>
    <x v="2"/>
  </r>
  <r>
    <x v="2297"/>
    <x v="775"/>
    <x v="640"/>
    <x v="0"/>
    <x v="539"/>
    <n v="0"/>
    <n v="442480.5"/>
    <n v="0"/>
    <n v="1"/>
    <x v="0"/>
    <x v="1"/>
    <x v="1"/>
    <x v="11"/>
    <x v="0"/>
    <x v="2"/>
    <x v="0"/>
    <x v="2"/>
    <x v="1"/>
    <x v="2"/>
  </r>
  <r>
    <x v="2297"/>
    <x v="775"/>
    <x v="640"/>
    <x v="0"/>
    <x v="676"/>
    <n v="0"/>
    <n v="353984.4"/>
    <n v="88496.1"/>
    <n v="2"/>
    <x v="0"/>
    <x v="1"/>
    <x v="1"/>
    <x v="11"/>
    <x v="0"/>
    <x v="2"/>
    <x v="0"/>
    <x v="14"/>
    <x v="1"/>
    <x v="2"/>
  </r>
  <r>
    <x v="2297"/>
    <x v="775"/>
    <x v="640"/>
    <x v="0"/>
    <x v="671"/>
    <n v="0"/>
    <n v="1253694.75"/>
    <n v="58997.4"/>
    <n v="3"/>
    <x v="1"/>
    <x v="1"/>
    <x v="1"/>
    <x v="11"/>
    <x v="0"/>
    <x v="2"/>
    <x v="0"/>
    <x v="0"/>
    <x v="1"/>
    <x v="2"/>
  </r>
  <r>
    <x v="2298"/>
    <x v="775"/>
    <x v="114"/>
    <x v="1"/>
    <x v="128"/>
    <n v="0"/>
    <n v="1209446.7"/>
    <n v="353984.4"/>
    <n v="6"/>
    <x v="0"/>
    <x v="2"/>
    <x v="2"/>
    <x v="96"/>
    <x v="1"/>
    <x v="2"/>
    <x v="0"/>
    <x v="5"/>
    <x v="1"/>
    <x v="2"/>
  </r>
  <r>
    <x v="2298"/>
    <x v="775"/>
    <x v="114"/>
    <x v="1"/>
    <x v="1474"/>
    <n v="0"/>
    <n v="1651927.2"/>
    <n v="678470.1"/>
    <n v="4"/>
    <x v="1"/>
    <x v="2"/>
    <x v="2"/>
    <x v="96"/>
    <x v="1"/>
    <x v="2"/>
    <x v="0"/>
    <x v="12"/>
    <x v="1"/>
    <x v="2"/>
  </r>
  <r>
    <x v="2298"/>
    <x v="775"/>
    <x v="114"/>
    <x v="1"/>
    <x v="1229"/>
    <n v="0"/>
    <n v="10590033.300000001"/>
    <n v="4660794.6000000006"/>
    <n v="3"/>
    <x v="0"/>
    <x v="2"/>
    <x v="2"/>
    <x v="96"/>
    <x v="1"/>
    <x v="2"/>
    <x v="2"/>
    <x v="13"/>
    <x v="1"/>
    <x v="2"/>
  </r>
  <r>
    <x v="2299"/>
    <x v="776"/>
    <x v="135"/>
    <x v="3"/>
    <x v="1397"/>
    <n v="0.5"/>
    <n v="23820200.25"/>
    <n v="-2389394.7000000002"/>
    <n v="6"/>
    <x v="0"/>
    <x v="6"/>
    <x v="8"/>
    <x v="113"/>
    <x v="1"/>
    <x v="1"/>
    <x v="0"/>
    <x v="11"/>
    <x v="0"/>
    <x v="2"/>
  </r>
  <r>
    <x v="2299"/>
    <x v="776"/>
    <x v="135"/>
    <x v="3"/>
    <x v="159"/>
    <n v="0.5"/>
    <n v="530976.6"/>
    <n v="-324485.7"/>
    <n v="3"/>
    <x v="1"/>
    <x v="6"/>
    <x v="8"/>
    <x v="113"/>
    <x v="1"/>
    <x v="1"/>
    <x v="0"/>
    <x v="2"/>
    <x v="0"/>
    <x v="2"/>
  </r>
  <r>
    <x v="2299"/>
    <x v="776"/>
    <x v="135"/>
    <x v="3"/>
    <x v="1582"/>
    <n v="0.5"/>
    <n v="339235.05"/>
    <n v="-309736.35000000003"/>
    <n v="7"/>
    <x v="1"/>
    <x v="6"/>
    <x v="8"/>
    <x v="113"/>
    <x v="1"/>
    <x v="1"/>
    <x v="0"/>
    <x v="7"/>
    <x v="0"/>
    <x v="2"/>
  </r>
  <r>
    <x v="2300"/>
    <x v="776"/>
    <x v="332"/>
    <x v="2"/>
    <x v="1387"/>
    <n v="0.5"/>
    <n v="191741.55000000002"/>
    <n v="-191741.55000000002"/>
    <n v="3"/>
    <x v="1"/>
    <x v="3"/>
    <x v="42"/>
    <x v="105"/>
    <x v="2"/>
    <x v="1"/>
    <x v="0"/>
    <x v="7"/>
    <x v="0"/>
    <x v="2"/>
  </r>
  <r>
    <x v="2301"/>
    <x v="776"/>
    <x v="236"/>
    <x v="1"/>
    <x v="594"/>
    <n v="0"/>
    <n v="560475.30000000005"/>
    <n v="206490.9"/>
    <n v="2"/>
    <x v="0"/>
    <x v="8"/>
    <x v="52"/>
    <x v="177"/>
    <x v="2"/>
    <x v="1"/>
    <x v="0"/>
    <x v="2"/>
    <x v="1"/>
    <x v="2"/>
  </r>
  <r>
    <x v="2302"/>
    <x v="776"/>
    <x v="531"/>
    <x v="1"/>
    <x v="223"/>
    <n v="0"/>
    <n v="3672588.15"/>
    <n v="1032454.5"/>
    <n v="5"/>
    <x v="1"/>
    <x v="5"/>
    <x v="59"/>
    <x v="125"/>
    <x v="1"/>
    <x v="1"/>
    <x v="0"/>
    <x v="5"/>
    <x v="1"/>
    <x v="2"/>
  </r>
  <r>
    <x v="2303"/>
    <x v="777"/>
    <x v="439"/>
    <x v="1"/>
    <x v="271"/>
    <n v="0"/>
    <n v="457229.85000000003"/>
    <n v="88496.1"/>
    <n v="3"/>
    <x v="1"/>
    <x v="5"/>
    <x v="16"/>
    <x v="27"/>
    <x v="1"/>
    <x v="1"/>
    <x v="0"/>
    <x v="7"/>
    <x v="1"/>
    <x v="2"/>
  </r>
  <r>
    <x v="2304"/>
    <x v="777"/>
    <x v="225"/>
    <x v="1"/>
    <x v="467"/>
    <n v="0"/>
    <n v="501477.9"/>
    <n v="206490.9"/>
    <n v="2"/>
    <x v="0"/>
    <x v="4"/>
    <x v="6"/>
    <x v="8"/>
    <x v="1"/>
    <x v="2"/>
    <x v="0"/>
    <x v="2"/>
    <x v="1"/>
    <x v="2"/>
  </r>
  <r>
    <x v="2304"/>
    <x v="777"/>
    <x v="225"/>
    <x v="1"/>
    <x v="38"/>
    <n v="0"/>
    <n v="973457.1"/>
    <n v="235989.6"/>
    <n v="5"/>
    <x v="1"/>
    <x v="4"/>
    <x v="6"/>
    <x v="8"/>
    <x v="1"/>
    <x v="2"/>
    <x v="0"/>
    <x v="4"/>
    <x v="1"/>
    <x v="2"/>
  </r>
  <r>
    <x v="2305"/>
    <x v="777"/>
    <x v="522"/>
    <x v="1"/>
    <x v="609"/>
    <n v="0.5"/>
    <n v="766966.20000000007"/>
    <n v="-353984.4"/>
    <n v="6"/>
    <x v="0"/>
    <x v="1"/>
    <x v="1"/>
    <x v="320"/>
    <x v="0"/>
    <x v="0"/>
    <x v="0"/>
    <x v="14"/>
    <x v="0"/>
    <x v="2"/>
  </r>
  <r>
    <x v="2305"/>
    <x v="777"/>
    <x v="522"/>
    <x v="1"/>
    <x v="1583"/>
    <n v="0.5"/>
    <n v="383483.10000000003"/>
    <n v="-29498.7"/>
    <n v="4"/>
    <x v="1"/>
    <x v="1"/>
    <x v="1"/>
    <x v="320"/>
    <x v="0"/>
    <x v="0"/>
    <x v="0"/>
    <x v="7"/>
    <x v="0"/>
    <x v="2"/>
  </r>
  <r>
    <x v="2305"/>
    <x v="777"/>
    <x v="522"/>
    <x v="1"/>
    <x v="1584"/>
    <n v="0.5"/>
    <n v="589974"/>
    <n v="-88496.1"/>
    <n v="3"/>
    <x v="0"/>
    <x v="1"/>
    <x v="1"/>
    <x v="320"/>
    <x v="0"/>
    <x v="0"/>
    <x v="0"/>
    <x v="0"/>
    <x v="0"/>
    <x v="2"/>
  </r>
  <r>
    <x v="2305"/>
    <x v="777"/>
    <x v="522"/>
    <x v="1"/>
    <x v="1585"/>
    <n v="0.65"/>
    <n v="3672588.15"/>
    <n v="-6401217.9000000004"/>
    <n v="2"/>
    <x v="1"/>
    <x v="1"/>
    <x v="1"/>
    <x v="320"/>
    <x v="0"/>
    <x v="0"/>
    <x v="2"/>
    <x v="13"/>
    <x v="0"/>
    <x v="2"/>
  </r>
  <r>
    <x v="2306"/>
    <x v="778"/>
    <x v="48"/>
    <x v="1"/>
    <x v="1128"/>
    <n v="0.2"/>
    <n v="1681425.9000000001"/>
    <n v="44248.05"/>
    <n v="3"/>
    <x v="0"/>
    <x v="5"/>
    <x v="30"/>
    <x v="46"/>
    <x v="1"/>
    <x v="1"/>
    <x v="1"/>
    <x v="8"/>
    <x v="1"/>
    <x v="2"/>
  </r>
  <r>
    <x v="2307"/>
    <x v="778"/>
    <x v="753"/>
    <x v="1"/>
    <x v="647"/>
    <n v="0"/>
    <n v="339235.05"/>
    <n v="103245.45"/>
    <n v="1"/>
    <x v="0"/>
    <x v="3"/>
    <x v="82"/>
    <x v="297"/>
    <x v="2"/>
    <x v="1"/>
    <x v="1"/>
    <x v="16"/>
    <x v="1"/>
    <x v="2"/>
  </r>
  <r>
    <x v="2308"/>
    <x v="778"/>
    <x v="438"/>
    <x v="0"/>
    <x v="1383"/>
    <n v="0"/>
    <n v="2212402.5"/>
    <n v="0"/>
    <n v="3"/>
    <x v="1"/>
    <x v="3"/>
    <x v="18"/>
    <x v="283"/>
    <x v="2"/>
    <x v="2"/>
    <x v="0"/>
    <x v="2"/>
    <x v="1"/>
    <x v="2"/>
  </r>
  <r>
    <x v="2308"/>
    <x v="778"/>
    <x v="438"/>
    <x v="0"/>
    <x v="326"/>
    <n v="0"/>
    <n v="560475.30000000005"/>
    <n v="88496.1"/>
    <n v="2"/>
    <x v="1"/>
    <x v="3"/>
    <x v="18"/>
    <x v="283"/>
    <x v="2"/>
    <x v="2"/>
    <x v="0"/>
    <x v="14"/>
    <x v="1"/>
    <x v="2"/>
  </r>
  <r>
    <x v="2308"/>
    <x v="778"/>
    <x v="438"/>
    <x v="0"/>
    <x v="943"/>
    <n v="0"/>
    <n v="678470.1"/>
    <n v="206490.9"/>
    <n v="3"/>
    <x v="1"/>
    <x v="3"/>
    <x v="18"/>
    <x v="283"/>
    <x v="2"/>
    <x v="2"/>
    <x v="0"/>
    <x v="14"/>
    <x v="1"/>
    <x v="2"/>
  </r>
  <r>
    <x v="2308"/>
    <x v="778"/>
    <x v="438"/>
    <x v="0"/>
    <x v="1062"/>
    <n v="0.1"/>
    <n v="619472.70000000007"/>
    <n v="250738.95"/>
    <n v="3"/>
    <x v="1"/>
    <x v="3"/>
    <x v="18"/>
    <x v="283"/>
    <x v="2"/>
    <x v="2"/>
    <x v="0"/>
    <x v="3"/>
    <x v="1"/>
    <x v="2"/>
  </r>
  <r>
    <x v="2309"/>
    <x v="778"/>
    <x v="444"/>
    <x v="0"/>
    <x v="67"/>
    <n v="0"/>
    <n v="383483.10000000003"/>
    <n v="103245.45"/>
    <n v="1"/>
    <x v="1"/>
    <x v="6"/>
    <x v="37"/>
    <x v="285"/>
    <x v="1"/>
    <x v="1"/>
    <x v="0"/>
    <x v="2"/>
    <x v="1"/>
    <x v="2"/>
  </r>
  <r>
    <x v="2309"/>
    <x v="778"/>
    <x v="444"/>
    <x v="0"/>
    <x v="451"/>
    <n v="0"/>
    <n v="796464.9"/>
    <n v="309736.35000000003"/>
    <n v="5"/>
    <x v="1"/>
    <x v="6"/>
    <x v="37"/>
    <x v="285"/>
    <x v="1"/>
    <x v="1"/>
    <x v="0"/>
    <x v="7"/>
    <x v="1"/>
    <x v="2"/>
  </r>
  <r>
    <x v="2310"/>
    <x v="778"/>
    <x v="352"/>
    <x v="1"/>
    <x v="160"/>
    <n v="0"/>
    <n v="5029528.3500000006"/>
    <n v="2359896"/>
    <n v="7"/>
    <x v="0"/>
    <x v="8"/>
    <x v="20"/>
    <x v="29"/>
    <x v="2"/>
    <x v="1"/>
    <x v="0"/>
    <x v="2"/>
    <x v="1"/>
    <x v="2"/>
  </r>
  <r>
    <x v="2311"/>
    <x v="778"/>
    <x v="455"/>
    <x v="1"/>
    <x v="1586"/>
    <n v="0.1"/>
    <n v="3362851.8000000003"/>
    <n v="973457.1"/>
    <n v="3"/>
    <x v="0"/>
    <x v="2"/>
    <x v="2"/>
    <x v="291"/>
    <x v="1"/>
    <x v="0"/>
    <x v="0"/>
    <x v="11"/>
    <x v="1"/>
    <x v="2"/>
  </r>
  <r>
    <x v="2311"/>
    <x v="778"/>
    <x v="455"/>
    <x v="1"/>
    <x v="957"/>
    <n v="0"/>
    <n v="722718.15"/>
    <n v="353984.4"/>
    <n v="1"/>
    <x v="0"/>
    <x v="2"/>
    <x v="2"/>
    <x v="291"/>
    <x v="1"/>
    <x v="0"/>
    <x v="0"/>
    <x v="2"/>
    <x v="1"/>
    <x v="2"/>
  </r>
  <r>
    <x v="2311"/>
    <x v="778"/>
    <x v="455"/>
    <x v="1"/>
    <x v="83"/>
    <n v="0"/>
    <n v="884961"/>
    <n v="147493.5"/>
    <n v="2"/>
    <x v="1"/>
    <x v="2"/>
    <x v="2"/>
    <x v="291"/>
    <x v="1"/>
    <x v="0"/>
    <x v="0"/>
    <x v="2"/>
    <x v="1"/>
    <x v="2"/>
  </r>
  <r>
    <x v="2311"/>
    <x v="778"/>
    <x v="455"/>
    <x v="1"/>
    <x v="1166"/>
    <n v="0"/>
    <n v="1666676.55"/>
    <n v="442480.5"/>
    <n v="3"/>
    <x v="1"/>
    <x v="2"/>
    <x v="2"/>
    <x v="291"/>
    <x v="1"/>
    <x v="0"/>
    <x v="0"/>
    <x v="14"/>
    <x v="1"/>
    <x v="2"/>
  </r>
  <r>
    <x v="2311"/>
    <x v="778"/>
    <x v="455"/>
    <x v="1"/>
    <x v="1497"/>
    <n v="0.15"/>
    <n v="7979398.3500000006"/>
    <n v="-471979.2"/>
    <n v="2"/>
    <x v="1"/>
    <x v="2"/>
    <x v="2"/>
    <x v="291"/>
    <x v="1"/>
    <x v="0"/>
    <x v="2"/>
    <x v="13"/>
    <x v="1"/>
    <x v="2"/>
  </r>
  <r>
    <x v="2312"/>
    <x v="779"/>
    <x v="754"/>
    <x v="1"/>
    <x v="1029"/>
    <n v="0"/>
    <n v="634222.05000000005"/>
    <n v="132744.15"/>
    <n v="3"/>
    <x v="0"/>
    <x v="4"/>
    <x v="6"/>
    <x v="8"/>
    <x v="1"/>
    <x v="1"/>
    <x v="0"/>
    <x v="5"/>
    <x v="1"/>
    <x v="2"/>
  </r>
  <r>
    <x v="2312"/>
    <x v="779"/>
    <x v="754"/>
    <x v="1"/>
    <x v="851"/>
    <n v="0"/>
    <n v="1253694.75"/>
    <n v="368733.75"/>
    <n v="3"/>
    <x v="0"/>
    <x v="4"/>
    <x v="6"/>
    <x v="8"/>
    <x v="1"/>
    <x v="1"/>
    <x v="0"/>
    <x v="5"/>
    <x v="1"/>
    <x v="2"/>
  </r>
  <r>
    <x v="2313"/>
    <x v="779"/>
    <x v="675"/>
    <x v="1"/>
    <x v="70"/>
    <n v="0.15"/>
    <n v="7315677.6000000006"/>
    <n v="2581136.25"/>
    <n v="4"/>
    <x v="0"/>
    <x v="3"/>
    <x v="75"/>
    <x v="392"/>
    <x v="2"/>
    <x v="1"/>
    <x v="2"/>
    <x v="10"/>
    <x v="1"/>
    <x v="2"/>
  </r>
  <r>
    <x v="2314"/>
    <x v="779"/>
    <x v="171"/>
    <x v="1"/>
    <x v="220"/>
    <n v="0"/>
    <n v="752216.85"/>
    <n v="206490.9"/>
    <n v="2"/>
    <x v="0"/>
    <x v="2"/>
    <x v="15"/>
    <x v="139"/>
    <x v="1"/>
    <x v="0"/>
    <x v="0"/>
    <x v="2"/>
    <x v="1"/>
    <x v="2"/>
  </r>
  <r>
    <x v="2315"/>
    <x v="779"/>
    <x v="340"/>
    <x v="0"/>
    <x v="355"/>
    <n v="0"/>
    <n v="1696175.25"/>
    <n v="766966.20000000007"/>
    <n v="4"/>
    <x v="1"/>
    <x v="10"/>
    <x v="21"/>
    <x v="30"/>
    <x v="0"/>
    <x v="0"/>
    <x v="0"/>
    <x v="5"/>
    <x v="1"/>
    <x v="2"/>
  </r>
  <r>
    <x v="2315"/>
    <x v="779"/>
    <x v="340"/>
    <x v="0"/>
    <x v="790"/>
    <n v="0"/>
    <n v="368733.75"/>
    <n v="103245.45"/>
    <n v="3"/>
    <x v="0"/>
    <x v="10"/>
    <x v="21"/>
    <x v="30"/>
    <x v="0"/>
    <x v="0"/>
    <x v="0"/>
    <x v="5"/>
    <x v="1"/>
    <x v="2"/>
  </r>
  <r>
    <x v="2315"/>
    <x v="779"/>
    <x v="340"/>
    <x v="0"/>
    <x v="742"/>
    <n v="0"/>
    <n v="6504463.3500000006"/>
    <n v="3053115.45"/>
    <n v="3"/>
    <x v="1"/>
    <x v="10"/>
    <x v="21"/>
    <x v="30"/>
    <x v="0"/>
    <x v="0"/>
    <x v="2"/>
    <x v="13"/>
    <x v="1"/>
    <x v="2"/>
  </r>
  <r>
    <x v="2316"/>
    <x v="780"/>
    <x v="567"/>
    <x v="2"/>
    <x v="1138"/>
    <n v="0"/>
    <n v="899710.35"/>
    <n v="117994.8"/>
    <n v="4"/>
    <x v="1"/>
    <x v="2"/>
    <x v="40"/>
    <x v="339"/>
    <x v="1"/>
    <x v="1"/>
    <x v="0"/>
    <x v="5"/>
    <x v="1"/>
    <x v="2"/>
  </r>
  <r>
    <x v="2317"/>
    <x v="780"/>
    <x v="196"/>
    <x v="2"/>
    <x v="1520"/>
    <n v="0"/>
    <n v="2595885.6"/>
    <n v="1165198.6500000001"/>
    <n v="4"/>
    <x v="0"/>
    <x v="5"/>
    <x v="16"/>
    <x v="154"/>
    <x v="1"/>
    <x v="1"/>
    <x v="0"/>
    <x v="14"/>
    <x v="1"/>
    <x v="2"/>
  </r>
  <r>
    <x v="2318"/>
    <x v="780"/>
    <x v="655"/>
    <x v="0"/>
    <x v="435"/>
    <n v="0"/>
    <n v="4483802.4000000004"/>
    <n v="1430686.95"/>
    <n v="6"/>
    <x v="0"/>
    <x v="5"/>
    <x v="16"/>
    <x v="381"/>
    <x v="1"/>
    <x v="1"/>
    <x v="0"/>
    <x v="2"/>
    <x v="1"/>
    <x v="2"/>
  </r>
  <r>
    <x v="2316"/>
    <x v="780"/>
    <x v="567"/>
    <x v="2"/>
    <x v="1587"/>
    <n v="0"/>
    <n v="1312692.1500000001"/>
    <n v="88496.1"/>
    <n v="3"/>
    <x v="0"/>
    <x v="2"/>
    <x v="40"/>
    <x v="339"/>
    <x v="1"/>
    <x v="1"/>
    <x v="2"/>
    <x v="15"/>
    <x v="1"/>
    <x v="2"/>
  </r>
  <r>
    <x v="2319"/>
    <x v="780"/>
    <x v="105"/>
    <x v="1"/>
    <x v="1419"/>
    <n v="0"/>
    <n v="1548681.75"/>
    <n v="412981.8"/>
    <n v="2"/>
    <x v="0"/>
    <x v="12"/>
    <x v="33"/>
    <x v="58"/>
    <x v="1"/>
    <x v="1"/>
    <x v="0"/>
    <x v="0"/>
    <x v="1"/>
    <x v="2"/>
  </r>
  <r>
    <x v="2320"/>
    <x v="780"/>
    <x v="149"/>
    <x v="1"/>
    <x v="249"/>
    <n v="0.4"/>
    <n v="5250768.6000000006"/>
    <n v="-2625384.3000000003"/>
    <n v="3"/>
    <x v="1"/>
    <x v="5"/>
    <x v="16"/>
    <x v="124"/>
    <x v="1"/>
    <x v="1"/>
    <x v="0"/>
    <x v="3"/>
    <x v="0"/>
    <x v="2"/>
  </r>
  <r>
    <x v="2321"/>
    <x v="780"/>
    <x v="309"/>
    <x v="1"/>
    <x v="294"/>
    <n v="0"/>
    <n v="1224196.05"/>
    <n v="103245.45"/>
    <n v="3"/>
    <x v="1"/>
    <x v="5"/>
    <x v="16"/>
    <x v="154"/>
    <x v="1"/>
    <x v="0"/>
    <x v="0"/>
    <x v="2"/>
    <x v="1"/>
    <x v="2"/>
  </r>
  <r>
    <x v="2322"/>
    <x v="781"/>
    <x v="484"/>
    <x v="0"/>
    <x v="1588"/>
    <n v="0.1"/>
    <n v="6637207.5"/>
    <n v="2802376.5"/>
    <n v="4"/>
    <x v="1"/>
    <x v="4"/>
    <x v="6"/>
    <x v="8"/>
    <x v="1"/>
    <x v="0"/>
    <x v="1"/>
    <x v="1"/>
    <x v="1"/>
    <x v="2"/>
  </r>
  <r>
    <x v="2322"/>
    <x v="781"/>
    <x v="484"/>
    <x v="0"/>
    <x v="925"/>
    <n v="0"/>
    <n v="1489684.35"/>
    <n v="29498.7"/>
    <n v="2"/>
    <x v="1"/>
    <x v="4"/>
    <x v="6"/>
    <x v="8"/>
    <x v="1"/>
    <x v="0"/>
    <x v="1"/>
    <x v="16"/>
    <x v="1"/>
    <x v="2"/>
  </r>
  <r>
    <x v="2322"/>
    <x v="781"/>
    <x v="484"/>
    <x v="0"/>
    <x v="535"/>
    <n v="0"/>
    <n v="1430686.95"/>
    <n v="530976.6"/>
    <n v="7"/>
    <x v="1"/>
    <x v="4"/>
    <x v="6"/>
    <x v="8"/>
    <x v="1"/>
    <x v="0"/>
    <x v="0"/>
    <x v="5"/>
    <x v="1"/>
    <x v="2"/>
  </r>
  <r>
    <x v="2322"/>
    <x v="781"/>
    <x v="484"/>
    <x v="0"/>
    <x v="1589"/>
    <n v="0"/>
    <n v="88496.1"/>
    <n v="14749.35"/>
    <n v="1"/>
    <x v="1"/>
    <x v="4"/>
    <x v="6"/>
    <x v="8"/>
    <x v="1"/>
    <x v="0"/>
    <x v="0"/>
    <x v="14"/>
    <x v="1"/>
    <x v="2"/>
  </r>
  <r>
    <x v="2322"/>
    <x v="781"/>
    <x v="484"/>
    <x v="0"/>
    <x v="1530"/>
    <n v="0"/>
    <n v="7345176.2999999998"/>
    <n v="2640133.65"/>
    <n v="2"/>
    <x v="1"/>
    <x v="4"/>
    <x v="6"/>
    <x v="8"/>
    <x v="1"/>
    <x v="0"/>
    <x v="2"/>
    <x v="15"/>
    <x v="1"/>
    <x v="2"/>
  </r>
  <r>
    <x v="2323"/>
    <x v="781"/>
    <x v="221"/>
    <x v="1"/>
    <x v="1093"/>
    <n v="0"/>
    <n v="766966.20000000007"/>
    <n v="73746.75"/>
    <n v="3"/>
    <x v="0"/>
    <x v="2"/>
    <x v="15"/>
    <x v="170"/>
    <x v="1"/>
    <x v="1"/>
    <x v="0"/>
    <x v="2"/>
    <x v="0"/>
    <x v="2"/>
  </r>
  <r>
    <x v="2323"/>
    <x v="781"/>
    <x v="221"/>
    <x v="1"/>
    <x v="544"/>
    <n v="0"/>
    <n v="1032454.5"/>
    <n v="501477.9"/>
    <n v="7"/>
    <x v="1"/>
    <x v="2"/>
    <x v="15"/>
    <x v="170"/>
    <x v="1"/>
    <x v="1"/>
    <x v="0"/>
    <x v="2"/>
    <x v="0"/>
    <x v="2"/>
  </r>
  <r>
    <x v="2323"/>
    <x v="781"/>
    <x v="221"/>
    <x v="1"/>
    <x v="1568"/>
    <n v="0"/>
    <n v="1268444.1000000001"/>
    <n v="147493.5"/>
    <n v="8"/>
    <x v="1"/>
    <x v="2"/>
    <x v="15"/>
    <x v="170"/>
    <x v="1"/>
    <x v="1"/>
    <x v="0"/>
    <x v="14"/>
    <x v="0"/>
    <x v="2"/>
  </r>
  <r>
    <x v="2323"/>
    <x v="781"/>
    <x v="221"/>
    <x v="1"/>
    <x v="546"/>
    <n v="0"/>
    <n v="693219.45000000007"/>
    <n v="250738.95"/>
    <n v="1"/>
    <x v="0"/>
    <x v="2"/>
    <x v="15"/>
    <x v="170"/>
    <x v="1"/>
    <x v="1"/>
    <x v="0"/>
    <x v="14"/>
    <x v="0"/>
    <x v="2"/>
  </r>
  <r>
    <x v="2323"/>
    <x v="781"/>
    <x v="221"/>
    <x v="1"/>
    <x v="1590"/>
    <n v="0"/>
    <n v="722718.15"/>
    <n v="44248.05"/>
    <n v="1"/>
    <x v="1"/>
    <x v="2"/>
    <x v="15"/>
    <x v="170"/>
    <x v="1"/>
    <x v="1"/>
    <x v="0"/>
    <x v="12"/>
    <x v="0"/>
    <x v="2"/>
  </r>
  <r>
    <x v="2323"/>
    <x v="781"/>
    <x v="221"/>
    <x v="1"/>
    <x v="1080"/>
    <n v="0"/>
    <n v="5575254.2999999998"/>
    <n v="2728629.75"/>
    <n v="1"/>
    <x v="0"/>
    <x v="2"/>
    <x v="15"/>
    <x v="170"/>
    <x v="1"/>
    <x v="1"/>
    <x v="2"/>
    <x v="13"/>
    <x v="0"/>
    <x v="2"/>
  </r>
  <r>
    <x v="2324"/>
    <x v="781"/>
    <x v="748"/>
    <x v="1"/>
    <x v="1305"/>
    <n v="0"/>
    <n v="1076702.55"/>
    <n v="368733.75"/>
    <n v="5"/>
    <x v="1"/>
    <x v="3"/>
    <x v="13"/>
    <x v="57"/>
    <x v="2"/>
    <x v="2"/>
    <x v="0"/>
    <x v="14"/>
    <x v="1"/>
    <x v="2"/>
  </r>
  <r>
    <x v="2325"/>
    <x v="782"/>
    <x v="441"/>
    <x v="2"/>
    <x v="355"/>
    <n v="0"/>
    <n v="855462.3"/>
    <n v="383483.10000000003"/>
    <n v="2"/>
    <x v="0"/>
    <x v="11"/>
    <x v="22"/>
    <x v="31"/>
    <x v="2"/>
    <x v="1"/>
    <x v="0"/>
    <x v="5"/>
    <x v="1"/>
    <x v="2"/>
  </r>
  <r>
    <x v="2326"/>
    <x v="782"/>
    <x v="281"/>
    <x v="2"/>
    <x v="264"/>
    <n v="0"/>
    <n v="1297942.8"/>
    <n v="471979.2"/>
    <n v="2"/>
    <x v="1"/>
    <x v="5"/>
    <x v="23"/>
    <x v="35"/>
    <x v="1"/>
    <x v="1"/>
    <x v="0"/>
    <x v="12"/>
    <x v="1"/>
    <x v="2"/>
  </r>
  <r>
    <x v="2327"/>
    <x v="782"/>
    <x v="291"/>
    <x v="1"/>
    <x v="1029"/>
    <n v="0"/>
    <n v="412981.8"/>
    <n v="88496.1"/>
    <n v="2"/>
    <x v="0"/>
    <x v="1"/>
    <x v="1"/>
    <x v="214"/>
    <x v="0"/>
    <x v="2"/>
    <x v="0"/>
    <x v="5"/>
    <x v="1"/>
    <x v="2"/>
  </r>
  <r>
    <x v="2327"/>
    <x v="782"/>
    <x v="291"/>
    <x v="1"/>
    <x v="992"/>
    <n v="0"/>
    <n v="324485.7"/>
    <n v="88496.1"/>
    <n v="2"/>
    <x v="1"/>
    <x v="1"/>
    <x v="1"/>
    <x v="214"/>
    <x v="0"/>
    <x v="2"/>
    <x v="0"/>
    <x v="5"/>
    <x v="1"/>
    <x v="2"/>
  </r>
  <r>
    <x v="2327"/>
    <x v="782"/>
    <x v="291"/>
    <x v="1"/>
    <x v="829"/>
    <n v="0"/>
    <n v="2345146.65"/>
    <n v="412981.8"/>
    <n v="6"/>
    <x v="0"/>
    <x v="1"/>
    <x v="1"/>
    <x v="214"/>
    <x v="0"/>
    <x v="2"/>
    <x v="0"/>
    <x v="0"/>
    <x v="1"/>
    <x v="2"/>
  </r>
  <r>
    <x v="2328"/>
    <x v="783"/>
    <x v="733"/>
    <x v="1"/>
    <x v="1591"/>
    <n v="0"/>
    <n v="5737497.1500000004"/>
    <n v="1253694.75"/>
    <n v="2"/>
    <x v="0"/>
    <x v="3"/>
    <x v="13"/>
    <x v="57"/>
    <x v="2"/>
    <x v="1"/>
    <x v="2"/>
    <x v="13"/>
    <x v="1"/>
    <x v="2"/>
  </r>
  <r>
    <x v="2329"/>
    <x v="784"/>
    <x v="292"/>
    <x v="0"/>
    <x v="1425"/>
    <n v="0"/>
    <n v="2300898.6"/>
    <n v="339235.05"/>
    <n v="3"/>
    <x v="0"/>
    <x v="5"/>
    <x v="16"/>
    <x v="215"/>
    <x v="1"/>
    <x v="0"/>
    <x v="0"/>
    <x v="2"/>
    <x v="1"/>
    <x v="2"/>
  </r>
  <r>
    <x v="2329"/>
    <x v="784"/>
    <x v="292"/>
    <x v="0"/>
    <x v="481"/>
    <n v="0.4"/>
    <n v="457229.85000000003"/>
    <n v="-221240.25"/>
    <n v="3"/>
    <x v="1"/>
    <x v="5"/>
    <x v="16"/>
    <x v="215"/>
    <x v="1"/>
    <x v="0"/>
    <x v="0"/>
    <x v="3"/>
    <x v="1"/>
    <x v="2"/>
  </r>
  <r>
    <x v="2330"/>
    <x v="784"/>
    <x v="136"/>
    <x v="0"/>
    <x v="1592"/>
    <n v="0"/>
    <n v="7979398.3500000006"/>
    <n v="722718.15"/>
    <n v="2"/>
    <x v="1"/>
    <x v="1"/>
    <x v="1"/>
    <x v="114"/>
    <x v="0"/>
    <x v="1"/>
    <x v="1"/>
    <x v="6"/>
    <x v="1"/>
    <x v="2"/>
  </r>
  <r>
    <x v="2331"/>
    <x v="784"/>
    <x v="512"/>
    <x v="1"/>
    <x v="418"/>
    <n v="0.1"/>
    <n v="840712.95000000007"/>
    <n v="294987"/>
    <n v="2"/>
    <x v="1"/>
    <x v="3"/>
    <x v="82"/>
    <x v="297"/>
    <x v="2"/>
    <x v="1"/>
    <x v="0"/>
    <x v="5"/>
    <x v="1"/>
    <x v="2"/>
  </r>
  <r>
    <x v="2332"/>
    <x v="784"/>
    <x v="212"/>
    <x v="1"/>
    <x v="1443"/>
    <n v="0.5"/>
    <n v="206490.9"/>
    <n v="0"/>
    <n v="1"/>
    <x v="1"/>
    <x v="5"/>
    <x v="16"/>
    <x v="165"/>
    <x v="1"/>
    <x v="0"/>
    <x v="0"/>
    <x v="14"/>
    <x v="0"/>
    <x v="2"/>
  </r>
  <r>
    <x v="2332"/>
    <x v="784"/>
    <x v="212"/>
    <x v="1"/>
    <x v="158"/>
    <n v="0.5"/>
    <n v="206490.9"/>
    <n v="-58997.4"/>
    <n v="2"/>
    <x v="0"/>
    <x v="5"/>
    <x v="16"/>
    <x v="165"/>
    <x v="1"/>
    <x v="0"/>
    <x v="0"/>
    <x v="4"/>
    <x v="0"/>
    <x v="2"/>
  </r>
  <r>
    <x v="2332"/>
    <x v="784"/>
    <x v="212"/>
    <x v="1"/>
    <x v="1474"/>
    <n v="0.5"/>
    <n v="1312692.1500000001"/>
    <n v="-988206.45000000007"/>
    <n v="6"/>
    <x v="0"/>
    <x v="5"/>
    <x v="16"/>
    <x v="165"/>
    <x v="1"/>
    <x v="0"/>
    <x v="0"/>
    <x v="12"/>
    <x v="0"/>
    <x v="2"/>
  </r>
  <r>
    <x v="2333"/>
    <x v="784"/>
    <x v="232"/>
    <x v="1"/>
    <x v="1380"/>
    <n v="0"/>
    <n v="943958.4"/>
    <n v="471979.2"/>
    <n v="4"/>
    <x v="1"/>
    <x v="2"/>
    <x v="40"/>
    <x v="175"/>
    <x v="1"/>
    <x v="2"/>
    <x v="1"/>
    <x v="16"/>
    <x v="1"/>
    <x v="2"/>
  </r>
  <r>
    <x v="2333"/>
    <x v="784"/>
    <x v="232"/>
    <x v="1"/>
    <x v="1484"/>
    <n v="0"/>
    <n v="1725673.95"/>
    <n v="752216.85"/>
    <n v="2"/>
    <x v="0"/>
    <x v="2"/>
    <x v="40"/>
    <x v="175"/>
    <x v="1"/>
    <x v="2"/>
    <x v="0"/>
    <x v="11"/>
    <x v="1"/>
    <x v="2"/>
  </r>
  <r>
    <x v="2333"/>
    <x v="784"/>
    <x v="232"/>
    <x v="1"/>
    <x v="875"/>
    <n v="0"/>
    <n v="2050159.6500000001"/>
    <n v="855462.3"/>
    <n v="3"/>
    <x v="0"/>
    <x v="2"/>
    <x v="40"/>
    <x v="175"/>
    <x v="1"/>
    <x v="2"/>
    <x v="0"/>
    <x v="14"/>
    <x v="1"/>
    <x v="2"/>
  </r>
  <r>
    <x v="2333"/>
    <x v="784"/>
    <x v="232"/>
    <x v="1"/>
    <x v="197"/>
    <n v="0"/>
    <n v="1002955.8"/>
    <n v="162242.85"/>
    <n v="6"/>
    <x v="0"/>
    <x v="2"/>
    <x v="40"/>
    <x v="175"/>
    <x v="1"/>
    <x v="2"/>
    <x v="0"/>
    <x v="7"/>
    <x v="1"/>
    <x v="2"/>
  </r>
  <r>
    <x v="2334"/>
    <x v="784"/>
    <x v="227"/>
    <x v="1"/>
    <x v="1381"/>
    <n v="0"/>
    <n v="4867285.5"/>
    <n v="2138655.75"/>
    <n v="3"/>
    <x v="0"/>
    <x v="7"/>
    <x v="12"/>
    <x v="174"/>
    <x v="0"/>
    <x v="2"/>
    <x v="1"/>
    <x v="16"/>
    <x v="1"/>
    <x v="2"/>
  </r>
  <r>
    <x v="2335"/>
    <x v="784"/>
    <x v="193"/>
    <x v="1"/>
    <x v="1593"/>
    <n v="0.35"/>
    <n v="22787745.75"/>
    <n v="-8067894.4500000002"/>
    <n v="5"/>
    <x v="1"/>
    <x v="5"/>
    <x v="7"/>
    <x v="51"/>
    <x v="1"/>
    <x v="0"/>
    <x v="1"/>
    <x v="6"/>
    <x v="1"/>
    <x v="2"/>
  </r>
  <r>
    <x v="2334"/>
    <x v="784"/>
    <x v="227"/>
    <x v="1"/>
    <x v="202"/>
    <n v="0.1"/>
    <n v="648971.4"/>
    <n v="-73746.75"/>
    <n v="2"/>
    <x v="1"/>
    <x v="7"/>
    <x v="12"/>
    <x v="174"/>
    <x v="0"/>
    <x v="2"/>
    <x v="0"/>
    <x v="3"/>
    <x v="1"/>
    <x v="2"/>
  </r>
  <r>
    <x v="2334"/>
    <x v="784"/>
    <x v="227"/>
    <x v="1"/>
    <x v="1242"/>
    <n v="0"/>
    <n v="1002955.8"/>
    <n v="162242.85"/>
    <n v="2"/>
    <x v="1"/>
    <x v="7"/>
    <x v="12"/>
    <x v="174"/>
    <x v="0"/>
    <x v="2"/>
    <x v="0"/>
    <x v="12"/>
    <x v="1"/>
    <x v="2"/>
  </r>
  <r>
    <x v="2335"/>
    <x v="784"/>
    <x v="193"/>
    <x v="1"/>
    <x v="1594"/>
    <n v="0"/>
    <n v="398232.45"/>
    <n v="88496.1"/>
    <n v="2"/>
    <x v="1"/>
    <x v="5"/>
    <x v="7"/>
    <x v="51"/>
    <x v="1"/>
    <x v="0"/>
    <x v="0"/>
    <x v="0"/>
    <x v="1"/>
    <x v="2"/>
  </r>
  <r>
    <x v="2334"/>
    <x v="784"/>
    <x v="227"/>
    <x v="1"/>
    <x v="517"/>
    <n v="0"/>
    <n v="1814170.05"/>
    <n v="103245.45"/>
    <n v="1"/>
    <x v="0"/>
    <x v="7"/>
    <x v="12"/>
    <x v="174"/>
    <x v="0"/>
    <x v="2"/>
    <x v="2"/>
    <x v="10"/>
    <x v="1"/>
    <x v="2"/>
  </r>
  <r>
    <x v="2336"/>
    <x v="784"/>
    <x v="684"/>
    <x v="1"/>
    <x v="1355"/>
    <n v="0"/>
    <n v="9380586.5999999996"/>
    <n v="2153405.1"/>
    <n v="2"/>
    <x v="1"/>
    <x v="3"/>
    <x v="93"/>
    <x v="397"/>
    <x v="2"/>
    <x v="2"/>
    <x v="2"/>
    <x v="13"/>
    <x v="1"/>
    <x v="2"/>
  </r>
  <r>
    <x v="2337"/>
    <x v="785"/>
    <x v="567"/>
    <x v="1"/>
    <x v="852"/>
    <n v="0"/>
    <n v="2890872.6"/>
    <n v="398232.45"/>
    <n v="4"/>
    <x v="0"/>
    <x v="2"/>
    <x v="40"/>
    <x v="339"/>
    <x v="1"/>
    <x v="1"/>
    <x v="1"/>
    <x v="16"/>
    <x v="1"/>
    <x v="2"/>
  </r>
  <r>
    <x v="2338"/>
    <x v="785"/>
    <x v="755"/>
    <x v="1"/>
    <x v="1339"/>
    <n v="0"/>
    <n v="3185859.6"/>
    <n v="693219.45000000007"/>
    <n v="4"/>
    <x v="0"/>
    <x v="1"/>
    <x v="1"/>
    <x v="258"/>
    <x v="0"/>
    <x v="2"/>
    <x v="1"/>
    <x v="8"/>
    <x v="1"/>
    <x v="2"/>
  </r>
  <r>
    <x v="2338"/>
    <x v="785"/>
    <x v="755"/>
    <x v="1"/>
    <x v="291"/>
    <n v="0"/>
    <n v="648971.4"/>
    <n v="206490.9"/>
    <n v="5"/>
    <x v="1"/>
    <x v="1"/>
    <x v="1"/>
    <x v="258"/>
    <x v="0"/>
    <x v="2"/>
    <x v="0"/>
    <x v="7"/>
    <x v="1"/>
    <x v="2"/>
  </r>
  <r>
    <x v="2339"/>
    <x v="785"/>
    <x v="448"/>
    <x v="1"/>
    <x v="1595"/>
    <n v="0.1"/>
    <n v="9115098.3000000007"/>
    <n v="398232.45"/>
    <n v="4"/>
    <x v="1"/>
    <x v="1"/>
    <x v="1"/>
    <x v="287"/>
    <x v="0"/>
    <x v="1"/>
    <x v="1"/>
    <x v="1"/>
    <x v="1"/>
    <x v="2"/>
  </r>
  <r>
    <x v="2340"/>
    <x v="785"/>
    <x v="538"/>
    <x v="1"/>
    <x v="675"/>
    <n v="0"/>
    <n v="796464.9"/>
    <n v="58997.4"/>
    <n v="1"/>
    <x v="1"/>
    <x v="5"/>
    <x v="79"/>
    <x v="329"/>
    <x v="1"/>
    <x v="1"/>
    <x v="0"/>
    <x v="2"/>
    <x v="1"/>
    <x v="2"/>
  </r>
  <r>
    <x v="2340"/>
    <x v="785"/>
    <x v="538"/>
    <x v="1"/>
    <x v="1183"/>
    <n v="0"/>
    <n v="7581165.9000000004"/>
    <n v="2876123.25"/>
    <n v="13"/>
    <x v="1"/>
    <x v="5"/>
    <x v="79"/>
    <x v="329"/>
    <x v="1"/>
    <x v="1"/>
    <x v="0"/>
    <x v="14"/>
    <x v="1"/>
    <x v="2"/>
  </r>
  <r>
    <x v="2341"/>
    <x v="785"/>
    <x v="465"/>
    <x v="1"/>
    <x v="1210"/>
    <n v="0.5"/>
    <n v="988206.45000000007"/>
    <n v="-530976.6"/>
    <n v="5"/>
    <x v="0"/>
    <x v="8"/>
    <x v="84"/>
    <x v="296"/>
    <x v="2"/>
    <x v="1"/>
    <x v="0"/>
    <x v="0"/>
    <x v="1"/>
    <x v="2"/>
  </r>
  <r>
    <x v="2342"/>
    <x v="785"/>
    <x v="165"/>
    <x v="1"/>
    <x v="1596"/>
    <n v="0"/>
    <n v="486728.55"/>
    <n v="73746.75"/>
    <n v="2"/>
    <x v="0"/>
    <x v="2"/>
    <x v="40"/>
    <x v="135"/>
    <x v="1"/>
    <x v="0"/>
    <x v="0"/>
    <x v="2"/>
    <x v="1"/>
    <x v="2"/>
  </r>
  <r>
    <x v="2343"/>
    <x v="785"/>
    <x v="50"/>
    <x v="1"/>
    <x v="1432"/>
    <n v="0.1"/>
    <n v="560475.30000000005"/>
    <n v="117994.8"/>
    <n v="2"/>
    <x v="0"/>
    <x v="12"/>
    <x v="32"/>
    <x v="48"/>
    <x v="1"/>
    <x v="2"/>
    <x v="0"/>
    <x v="14"/>
    <x v="1"/>
    <x v="2"/>
  </r>
  <r>
    <x v="2344"/>
    <x v="785"/>
    <x v="426"/>
    <x v="1"/>
    <x v="1554"/>
    <n v="0"/>
    <n v="5088525.75"/>
    <n v="0"/>
    <n v="3"/>
    <x v="1"/>
    <x v="14"/>
    <x v="41"/>
    <x v="73"/>
    <x v="0"/>
    <x v="1"/>
    <x v="2"/>
    <x v="15"/>
    <x v="1"/>
    <x v="2"/>
  </r>
  <r>
    <x v="2345"/>
    <x v="786"/>
    <x v="593"/>
    <x v="2"/>
    <x v="301"/>
    <n v="0"/>
    <n v="501477.9"/>
    <n v="0"/>
    <n v="3"/>
    <x v="1"/>
    <x v="5"/>
    <x v="7"/>
    <x v="355"/>
    <x v="1"/>
    <x v="1"/>
    <x v="0"/>
    <x v="4"/>
    <x v="0"/>
    <x v="2"/>
  </r>
  <r>
    <x v="2345"/>
    <x v="786"/>
    <x v="593"/>
    <x v="2"/>
    <x v="695"/>
    <n v="0.4"/>
    <n v="2241901.2000000002"/>
    <n v="-1430686.95"/>
    <n v="2"/>
    <x v="0"/>
    <x v="5"/>
    <x v="7"/>
    <x v="355"/>
    <x v="1"/>
    <x v="1"/>
    <x v="0"/>
    <x v="3"/>
    <x v="0"/>
    <x v="2"/>
  </r>
  <r>
    <x v="2346"/>
    <x v="786"/>
    <x v="304"/>
    <x v="0"/>
    <x v="529"/>
    <n v="0"/>
    <n v="162242.85"/>
    <n v="73746.75"/>
    <n v="2"/>
    <x v="0"/>
    <x v="5"/>
    <x v="54"/>
    <x v="106"/>
    <x v="1"/>
    <x v="1"/>
    <x v="0"/>
    <x v="5"/>
    <x v="1"/>
    <x v="2"/>
  </r>
  <r>
    <x v="2347"/>
    <x v="786"/>
    <x v="584"/>
    <x v="1"/>
    <x v="544"/>
    <n v="0"/>
    <n v="442480.5"/>
    <n v="221240.25"/>
    <n v="3"/>
    <x v="0"/>
    <x v="2"/>
    <x v="80"/>
    <x v="341"/>
    <x v="1"/>
    <x v="1"/>
    <x v="0"/>
    <x v="2"/>
    <x v="1"/>
    <x v="2"/>
  </r>
  <r>
    <x v="2347"/>
    <x v="786"/>
    <x v="584"/>
    <x v="1"/>
    <x v="1295"/>
    <n v="0"/>
    <n v="221240.25"/>
    <n v="88496.1"/>
    <n v="1"/>
    <x v="1"/>
    <x v="2"/>
    <x v="80"/>
    <x v="341"/>
    <x v="1"/>
    <x v="1"/>
    <x v="0"/>
    <x v="4"/>
    <x v="1"/>
    <x v="2"/>
  </r>
  <r>
    <x v="2347"/>
    <x v="786"/>
    <x v="584"/>
    <x v="1"/>
    <x v="719"/>
    <n v="0"/>
    <n v="309736.35000000003"/>
    <n v="88496.1"/>
    <n v="2"/>
    <x v="1"/>
    <x v="2"/>
    <x v="80"/>
    <x v="341"/>
    <x v="1"/>
    <x v="1"/>
    <x v="0"/>
    <x v="7"/>
    <x v="1"/>
    <x v="2"/>
  </r>
  <r>
    <x v="2347"/>
    <x v="786"/>
    <x v="584"/>
    <x v="1"/>
    <x v="231"/>
    <n v="0.4"/>
    <n v="4070820.6"/>
    <n v="678470.1"/>
    <n v="8"/>
    <x v="0"/>
    <x v="2"/>
    <x v="80"/>
    <x v="341"/>
    <x v="1"/>
    <x v="1"/>
    <x v="0"/>
    <x v="3"/>
    <x v="1"/>
    <x v="2"/>
  </r>
  <r>
    <x v="2347"/>
    <x v="786"/>
    <x v="584"/>
    <x v="1"/>
    <x v="1597"/>
    <n v="0.4"/>
    <n v="2153405.1"/>
    <n v="-1224196.05"/>
    <n v="2"/>
    <x v="1"/>
    <x v="2"/>
    <x v="80"/>
    <x v="341"/>
    <x v="1"/>
    <x v="1"/>
    <x v="2"/>
    <x v="9"/>
    <x v="1"/>
    <x v="2"/>
  </r>
  <r>
    <x v="2348"/>
    <x v="786"/>
    <x v="633"/>
    <x v="1"/>
    <x v="952"/>
    <n v="0"/>
    <n v="6401217.9000000004"/>
    <n v="2374645.35"/>
    <n v="4"/>
    <x v="0"/>
    <x v="5"/>
    <x v="38"/>
    <x v="67"/>
    <x v="1"/>
    <x v="1"/>
    <x v="1"/>
    <x v="16"/>
    <x v="1"/>
    <x v="2"/>
  </r>
  <r>
    <x v="2348"/>
    <x v="786"/>
    <x v="633"/>
    <x v="1"/>
    <x v="11"/>
    <n v="0"/>
    <n v="2050159.6500000001"/>
    <n v="530976.6"/>
    <n v="3"/>
    <x v="1"/>
    <x v="5"/>
    <x v="38"/>
    <x v="67"/>
    <x v="1"/>
    <x v="1"/>
    <x v="0"/>
    <x v="2"/>
    <x v="1"/>
    <x v="2"/>
  </r>
  <r>
    <x v="2348"/>
    <x v="786"/>
    <x v="633"/>
    <x v="1"/>
    <x v="330"/>
    <n v="0"/>
    <n v="2994118.0500000003"/>
    <n v="383483.10000000003"/>
    <n v="4"/>
    <x v="0"/>
    <x v="5"/>
    <x v="38"/>
    <x v="67"/>
    <x v="1"/>
    <x v="1"/>
    <x v="0"/>
    <x v="2"/>
    <x v="1"/>
    <x v="2"/>
  </r>
  <r>
    <x v="2349"/>
    <x v="787"/>
    <x v="350"/>
    <x v="2"/>
    <x v="978"/>
    <n v="0"/>
    <n v="1784671.35"/>
    <n v="825963.6"/>
    <n v="4"/>
    <x v="0"/>
    <x v="2"/>
    <x v="15"/>
    <x v="244"/>
    <x v="1"/>
    <x v="1"/>
    <x v="0"/>
    <x v="5"/>
    <x v="1"/>
    <x v="2"/>
  </r>
  <r>
    <x v="2350"/>
    <x v="787"/>
    <x v="165"/>
    <x v="2"/>
    <x v="11"/>
    <n v="0"/>
    <n v="1371689.55"/>
    <n v="353984.4"/>
    <n v="2"/>
    <x v="1"/>
    <x v="2"/>
    <x v="40"/>
    <x v="135"/>
    <x v="1"/>
    <x v="0"/>
    <x v="0"/>
    <x v="2"/>
    <x v="1"/>
    <x v="2"/>
  </r>
  <r>
    <x v="2350"/>
    <x v="787"/>
    <x v="165"/>
    <x v="2"/>
    <x v="140"/>
    <n v="0.4"/>
    <n v="501477.9"/>
    <n v="14749.35"/>
    <n v="1"/>
    <x v="1"/>
    <x v="2"/>
    <x v="40"/>
    <x v="135"/>
    <x v="1"/>
    <x v="0"/>
    <x v="0"/>
    <x v="3"/>
    <x v="1"/>
    <x v="2"/>
  </r>
  <r>
    <x v="2351"/>
    <x v="787"/>
    <x v="665"/>
    <x v="2"/>
    <x v="502"/>
    <n v="0.1"/>
    <n v="5516256.9000000004"/>
    <n v="619472.70000000007"/>
    <n v="3"/>
    <x v="0"/>
    <x v="5"/>
    <x v="16"/>
    <x v="386"/>
    <x v="1"/>
    <x v="1"/>
    <x v="1"/>
    <x v="8"/>
    <x v="1"/>
    <x v="2"/>
  </r>
  <r>
    <x v="2351"/>
    <x v="787"/>
    <x v="665"/>
    <x v="2"/>
    <x v="956"/>
    <n v="0"/>
    <n v="117994.8"/>
    <n v="14749.35"/>
    <n v="2"/>
    <x v="0"/>
    <x v="5"/>
    <x v="16"/>
    <x v="386"/>
    <x v="1"/>
    <x v="1"/>
    <x v="0"/>
    <x v="5"/>
    <x v="1"/>
    <x v="2"/>
  </r>
  <r>
    <x v="2351"/>
    <x v="787"/>
    <x v="665"/>
    <x v="2"/>
    <x v="1409"/>
    <n v="0"/>
    <n v="619472.70000000007"/>
    <n v="250738.95"/>
    <n v="2"/>
    <x v="0"/>
    <x v="5"/>
    <x v="16"/>
    <x v="386"/>
    <x v="1"/>
    <x v="1"/>
    <x v="0"/>
    <x v="0"/>
    <x v="1"/>
    <x v="2"/>
  </r>
  <r>
    <x v="2352"/>
    <x v="787"/>
    <x v="756"/>
    <x v="1"/>
    <x v="597"/>
    <n v="0"/>
    <n v="1342190.85"/>
    <n v="457229.85000000003"/>
    <n v="3"/>
    <x v="0"/>
    <x v="5"/>
    <x v="46"/>
    <x v="310"/>
    <x v="1"/>
    <x v="2"/>
    <x v="0"/>
    <x v="2"/>
    <x v="1"/>
    <x v="2"/>
  </r>
  <r>
    <x v="2352"/>
    <x v="787"/>
    <x v="756"/>
    <x v="1"/>
    <x v="549"/>
    <n v="0"/>
    <n v="914459.70000000007"/>
    <n v="294987"/>
    <n v="4"/>
    <x v="0"/>
    <x v="5"/>
    <x v="46"/>
    <x v="310"/>
    <x v="1"/>
    <x v="2"/>
    <x v="0"/>
    <x v="2"/>
    <x v="1"/>
    <x v="2"/>
  </r>
  <r>
    <x v="2352"/>
    <x v="787"/>
    <x v="756"/>
    <x v="1"/>
    <x v="5"/>
    <n v="0"/>
    <n v="1991162.25"/>
    <n v="914459.70000000007"/>
    <n v="5"/>
    <x v="0"/>
    <x v="5"/>
    <x v="46"/>
    <x v="310"/>
    <x v="1"/>
    <x v="2"/>
    <x v="0"/>
    <x v="2"/>
    <x v="1"/>
    <x v="2"/>
  </r>
  <r>
    <x v="2352"/>
    <x v="787"/>
    <x v="756"/>
    <x v="1"/>
    <x v="193"/>
    <n v="0"/>
    <n v="1297942.8"/>
    <n v="265488.3"/>
    <n v="6"/>
    <x v="0"/>
    <x v="5"/>
    <x v="46"/>
    <x v="310"/>
    <x v="1"/>
    <x v="2"/>
    <x v="0"/>
    <x v="2"/>
    <x v="1"/>
    <x v="2"/>
  </r>
  <r>
    <x v="2352"/>
    <x v="787"/>
    <x v="756"/>
    <x v="1"/>
    <x v="960"/>
    <n v="0"/>
    <n v="1135699.95"/>
    <n v="457229.85000000003"/>
    <n v="4"/>
    <x v="1"/>
    <x v="5"/>
    <x v="46"/>
    <x v="310"/>
    <x v="1"/>
    <x v="2"/>
    <x v="0"/>
    <x v="4"/>
    <x v="1"/>
    <x v="2"/>
  </r>
  <r>
    <x v="2352"/>
    <x v="787"/>
    <x v="756"/>
    <x v="1"/>
    <x v="54"/>
    <n v="0"/>
    <n v="471979.2"/>
    <n v="73746.75"/>
    <n v="3"/>
    <x v="1"/>
    <x v="5"/>
    <x v="46"/>
    <x v="310"/>
    <x v="1"/>
    <x v="2"/>
    <x v="0"/>
    <x v="7"/>
    <x v="1"/>
    <x v="2"/>
  </r>
  <r>
    <x v="2352"/>
    <x v="787"/>
    <x v="756"/>
    <x v="1"/>
    <x v="1598"/>
    <n v="0"/>
    <n v="796464.9"/>
    <n v="250738.95"/>
    <n v="3"/>
    <x v="0"/>
    <x v="5"/>
    <x v="46"/>
    <x v="310"/>
    <x v="1"/>
    <x v="2"/>
    <x v="0"/>
    <x v="0"/>
    <x v="1"/>
    <x v="2"/>
  </r>
  <r>
    <x v="2352"/>
    <x v="787"/>
    <x v="756"/>
    <x v="1"/>
    <x v="80"/>
    <n v="0"/>
    <n v="3746334.9"/>
    <n v="1312692.1500000001"/>
    <n v="3"/>
    <x v="0"/>
    <x v="5"/>
    <x v="46"/>
    <x v="310"/>
    <x v="1"/>
    <x v="2"/>
    <x v="2"/>
    <x v="9"/>
    <x v="1"/>
    <x v="2"/>
  </r>
  <r>
    <x v="2353"/>
    <x v="787"/>
    <x v="359"/>
    <x v="0"/>
    <x v="338"/>
    <n v="0.4"/>
    <n v="6268473.75"/>
    <n v="-1460185.6500000001"/>
    <n v="5"/>
    <x v="0"/>
    <x v="5"/>
    <x v="16"/>
    <x v="56"/>
    <x v="1"/>
    <x v="1"/>
    <x v="0"/>
    <x v="3"/>
    <x v="0"/>
    <x v="2"/>
  </r>
  <r>
    <x v="2354"/>
    <x v="788"/>
    <x v="293"/>
    <x v="0"/>
    <x v="325"/>
    <n v="0"/>
    <n v="457229.85000000003"/>
    <n v="103245.45"/>
    <n v="1"/>
    <x v="1"/>
    <x v="3"/>
    <x v="42"/>
    <x v="216"/>
    <x v="2"/>
    <x v="1"/>
    <x v="0"/>
    <x v="0"/>
    <x v="1"/>
    <x v="2"/>
  </r>
  <r>
    <x v="2354"/>
    <x v="788"/>
    <x v="293"/>
    <x v="0"/>
    <x v="1107"/>
    <n v="0"/>
    <n v="8849610"/>
    <n v="3539844"/>
    <n v="2"/>
    <x v="0"/>
    <x v="3"/>
    <x v="42"/>
    <x v="216"/>
    <x v="2"/>
    <x v="1"/>
    <x v="2"/>
    <x v="13"/>
    <x v="1"/>
    <x v="2"/>
  </r>
  <r>
    <x v="2355"/>
    <x v="788"/>
    <x v="575"/>
    <x v="2"/>
    <x v="986"/>
    <n v="0.1"/>
    <n v="4410055.6500000004"/>
    <n v="678470.1"/>
    <n v="2"/>
    <x v="0"/>
    <x v="14"/>
    <x v="41"/>
    <x v="344"/>
    <x v="0"/>
    <x v="2"/>
    <x v="1"/>
    <x v="8"/>
    <x v="0"/>
    <x v="2"/>
  </r>
  <r>
    <x v="2355"/>
    <x v="788"/>
    <x v="575"/>
    <x v="2"/>
    <x v="502"/>
    <n v="0.1"/>
    <n v="3672588.15"/>
    <n v="412981.8"/>
    <n v="2"/>
    <x v="0"/>
    <x v="14"/>
    <x v="41"/>
    <x v="344"/>
    <x v="0"/>
    <x v="2"/>
    <x v="1"/>
    <x v="8"/>
    <x v="0"/>
    <x v="2"/>
  </r>
  <r>
    <x v="2355"/>
    <x v="788"/>
    <x v="575"/>
    <x v="2"/>
    <x v="737"/>
    <n v="0"/>
    <n v="1755172.6500000001"/>
    <n v="737467.5"/>
    <n v="6"/>
    <x v="1"/>
    <x v="14"/>
    <x v="41"/>
    <x v="344"/>
    <x v="0"/>
    <x v="2"/>
    <x v="0"/>
    <x v="2"/>
    <x v="0"/>
    <x v="2"/>
  </r>
  <r>
    <x v="2355"/>
    <x v="788"/>
    <x v="575"/>
    <x v="2"/>
    <x v="1599"/>
    <n v="0"/>
    <n v="1784671.35"/>
    <n v="88496.1"/>
    <n v="9"/>
    <x v="1"/>
    <x v="14"/>
    <x v="41"/>
    <x v="344"/>
    <x v="0"/>
    <x v="2"/>
    <x v="0"/>
    <x v="4"/>
    <x v="0"/>
    <x v="2"/>
  </r>
  <r>
    <x v="2355"/>
    <x v="788"/>
    <x v="575"/>
    <x v="2"/>
    <x v="1438"/>
    <n v="0"/>
    <n v="501477.9"/>
    <n v="58997.4"/>
    <n v="3"/>
    <x v="1"/>
    <x v="14"/>
    <x v="41"/>
    <x v="344"/>
    <x v="0"/>
    <x v="2"/>
    <x v="0"/>
    <x v="7"/>
    <x v="0"/>
    <x v="2"/>
  </r>
  <r>
    <x v="2355"/>
    <x v="788"/>
    <x v="575"/>
    <x v="2"/>
    <x v="189"/>
    <n v="0"/>
    <n v="2846624.5500000003"/>
    <n v="117994.8"/>
    <n v="4"/>
    <x v="1"/>
    <x v="14"/>
    <x v="41"/>
    <x v="344"/>
    <x v="0"/>
    <x v="2"/>
    <x v="0"/>
    <x v="0"/>
    <x v="0"/>
    <x v="2"/>
  </r>
  <r>
    <x v="2355"/>
    <x v="788"/>
    <x v="575"/>
    <x v="2"/>
    <x v="982"/>
    <n v="0.1"/>
    <n v="22522257.449999999"/>
    <n v="7005941.25"/>
    <n v="8"/>
    <x v="1"/>
    <x v="14"/>
    <x v="41"/>
    <x v="344"/>
    <x v="0"/>
    <x v="2"/>
    <x v="0"/>
    <x v="3"/>
    <x v="0"/>
    <x v="2"/>
  </r>
  <r>
    <x v="2355"/>
    <x v="788"/>
    <x v="575"/>
    <x v="2"/>
    <x v="1600"/>
    <n v="0"/>
    <n v="11725733.25"/>
    <n v="2581136.25"/>
    <n v="3"/>
    <x v="1"/>
    <x v="14"/>
    <x v="41"/>
    <x v="344"/>
    <x v="0"/>
    <x v="2"/>
    <x v="2"/>
    <x v="9"/>
    <x v="0"/>
    <x v="2"/>
  </r>
  <r>
    <x v="2355"/>
    <x v="788"/>
    <x v="575"/>
    <x v="2"/>
    <x v="1092"/>
    <n v="0"/>
    <n v="22153523.699999999"/>
    <n v="3318603.75"/>
    <n v="9"/>
    <x v="1"/>
    <x v="14"/>
    <x v="41"/>
    <x v="344"/>
    <x v="0"/>
    <x v="2"/>
    <x v="2"/>
    <x v="10"/>
    <x v="0"/>
    <x v="2"/>
  </r>
  <r>
    <x v="2356"/>
    <x v="788"/>
    <x v="566"/>
    <x v="1"/>
    <x v="60"/>
    <n v="0"/>
    <n v="383483.10000000003"/>
    <n v="162242.85"/>
    <n v="2"/>
    <x v="0"/>
    <x v="1"/>
    <x v="65"/>
    <x v="189"/>
    <x v="0"/>
    <x v="2"/>
    <x v="0"/>
    <x v="5"/>
    <x v="1"/>
    <x v="2"/>
  </r>
  <r>
    <x v="2357"/>
    <x v="789"/>
    <x v="555"/>
    <x v="2"/>
    <x v="1275"/>
    <n v="0"/>
    <n v="1519183.05"/>
    <n v="737467.5"/>
    <n v="2"/>
    <x v="1"/>
    <x v="5"/>
    <x v="38"/>
    <x v="67"/>
    <x v="1"/>
    <x v="1"/>
    <x v="1"/>
    <x v="16"/>
    <x v="1"/>
    <x v="2"/>
  </r>
  <r>
    <x v="2358"/>
    <x v="789"/>
    <x v="240"/>
    <x v="2"/>
    <x v="513"/>
    <n v="0.1"/>
    <n v="3171110.25"/>
    <n v="250738.95"/>
    <n v="3"/>
    <x v="1"/>
    <x v="1"/>
    <x v="1"/>
    <x v="180"/>
    <x v="0"/>
    <x v="1"/>
    <x v="1"/>
    <x v="8"/>
    <x v="1"/>
    <x v="2"/>
  </r>
  <r>
    <x v="2358"/>
    <x v="789"/>
    <x v="240"/>
    <x v="2"/>
    <x v="1474"/>
    <n v="0"/>
    <n v="412981.8"/>
    <n v="162242.85"/>
    <n v="1"/>
    <x v="1"/>
    <x v="1"/>
    <x v="1"/>
    <x v="180"/>
    <x v="0"/>
    <x v="1"/>
    <x v="0"/>
    <x v="12"/>
    <x v="1"/>
    <x v="2"/>
  </r>
  <r>
    <x v="2359"/>
    <x v="789"/>
    <x v="510"/>
    <x v="1"/>
    <x v="1601"/>
    <n v="0"/>
    <n v="575224.65"/>
    <n v="265488.3"/>
    <n v="2"/>
    <x v="0"/>
    <x v="1"/>
    <x v="1"/>
    <x v="315"/>
    <x v="0"/>
    <x v="2"/>
    <x v="0"/>
    <x v="4"/>
    <x v="1"/>
    <x v="2"/>
  </r>
  <r>
    <x v="2360"/>
    <x v="789"/>
    <x v="511"/>
    <x v="1"/>
    <x v="1556"/>
    <n v="0"/>
    <n v="8761113.9000000004"/>
    <n v="1666676.55"/>
    <n v="4"/>
    <x v="0"/>
    <x v="8"/>
    <x v="24"/>
    <x v="260"/>
    <x v="2"/>
    <x v="2"/>
    <x v="2"/>
    <x v="13"/>
    <x v="1"/>
    <x v="2"/>
  </r>
  <r>
    <x v="2361"/>
    <x v="790"/>
    <x v="176"/>
    <x v="0"/>
    <x v="772"/>
    <n v="0"/>
    <n v="501477.9"/>
    <n v="117994.8"/>
    <n v="3"/>
    <x v="1"/>
    <x v="6"/>
    <x v="47"/>
    <x v="142"/>
    <x v="1"/>
    <x v="1"/>
    <x v="0"/>
    <x v="7"/>
    <x v="1"/>
    <x v="2"/>
  </r>
  <r>
    <x v="2362"/>
    <x v="790"/>
    <x v="622"/>
    <x v="0"/>
    <x v="1602"/>
    <n v="0.1"/>
    <n v="46548948.600000001"/>
    <n v="516227.25"/>
    <n v="7"/>
    <x v="0"/>
    <x v="3"/>
    <x v="14"/>
    <x v="161"/>
    <x v="2"/>
    <x v="0"/>
    <x v="0"/>
    <x v="11"/>
    <x v="1"/>
    <x v="2"/>
  </r>
  <r>
    <x v="2362"/>
    <x v="790"/>
    <x v="622"/>
    <x v="0"/>
    <x v="149"/>
    <n v="0"/>
    <n v="560475.30000000005"/>
    <n v="280237.65000000002"/>
    <n v="2"/>
    <x v="0"/>
    <x v="3"/>
    <x v="14"/>
    <x v="161"/>
    <x v="2"/>
    <x v="0"/>
    <x v="0"/>
    <x v="4"/>
    <x v="1"/>
    <x v="2"/>
  </r>
  <r>
    <x v="2363"/>
    <x v="790"/>
    <x v="156"/>
    <x v="0"/>
    <x v="45"/>
    <n v="0.5"/>
    <n v="132744.15"/>
    <n v="-132744.15"/>
    <n v="3"/>
    <x v="0"/>
    <x v="8"/>
    <x v="20"/>
    <x v="129"/>
    <x v="2"/>
    <x v="1"/>
    <x v="0"/>
    <x v="5"/>
    <x v="0"/>
    <x v="2"/>
  </r>
  <r>
    <x v="2363"/>
    <x v="790"/>
    <x v="156"/>
    <x v="0"/>
    <x v="669"/>
    <n v="0.5"/>
    <n v="1622428.5"/>
    <n v="-265488.3"/>
    <n v="3"/>
    <x v="1"/>
    <x v="8"/>
    <x v="20"/>
    <x v="129"/>
    <x v="2"/>
    <x v="1"/>
    <x v="2"/>
    <x v="10"/>
    <x v="0"/>
    <x v="2"/>
  </r>
  <r>
    <x v="2364"/>
    <x v="790"/>
    <x v="256"/>
    <x v="0"/>
    <x v="129"/>
    <n v="0.5"/>
    <n v="339235.05"/>
    <n v="-88496.1"/>
    <n v="4"/>
    <x v="0"/>
    <x v="2"/>
    <x v="15"/>
    <x v="55"/>
    <x v="1"/>
    <x v="1"/>
    <x v="0"/>
    <x v="5"/>
    <x v="1"/>
    <x v="2"/>
  </r>
  <r>
    <x v="2365"/>
    <x v="790"/>
    <x v="93"/>
    <x v="1"/>
    <x v="11"/>
    <n v="0"/>
    <n v="3421849.2"/>
    <n v="884961"/>
    <n v="5"/>
    <x v="1"/>
    <x v="10"/>
    <x v="44"/>
    <x v="80"/>
    <x v="0"/>
    <x v="1"/>
    <x v="0"/>
    <x v="2"/>
    <x v="1"/>
    <x v="2"/>
  </r>
  <r>
    <x v="2366"/>
    <x v="791"/>
    <x v="371"/>
    <x v="0"/>
    <x v="1250"/>
    <n v="0"/>
    <n v="398232.45"/>
    <n v="132744.15"/>
    <n v="2"/>
    <x v="1"/>
    <x v="3"/>
    <x v="42"/>
    <x v="252"/>
    <x v="2"/>
    <x v="0"/>
    <x v="0"/>
    <x v="5"/>
    <x v="1"/>
    <x v="2"/>
  </r>
  <r>
    <x v="2366"/>
    <x v="791"/>
    <x v="371"/>
    <x v="0"/>
    <x v="1167"/>
    <n v="0"/>
    <n v="457229.85000000003"/>
    <n v="29498.7"/>
    <n v="2"/>
    <x v="1"/>
    <x v="3"/>
    <x v="42"/>
    <x v="252"/>
    <x v="2"/>
    <x v="0"/>
    <x v="0"/>
    <x v="12"/>
    <x v="1"/>
    <x v="2"/>
  </r>
  <r>
    <x v="2367"/>
    <x v="791"/>
    <x v="653"/>
    <x v="0"/>
    <x v="404"/>
    <n v="0.1"/>
    <n v="8244886.6500000004"/>
    <n v="-280237.65000000002"/>
    <n v="2"/>
    <x v="1"/>
    <x v="2"/>
    <x v="15"/>
    <x v="380"/>
    <x v="1"/>
    <x v="2"/>
    <x v="0"/>
    <x v="11"/>
    <x v="1"/>
    <x v="2"/>
  </r>
  <r>
    <x v="2367"/>
    <x v="791"/>
    <x v="653"/>
    <x v="0"/>
    <x v="178"/>
    <n v="0"/>
    <n v="1946914.2"/>
    <n v="162242.85"/>
    <n v="7"/>
    <x v="1"/>
    <x v="2"/>
    <x v="15"/>
    <x v="380"/>
    <x v="1"/>
    <x v="2"/>
    <x v="0"/>
    <x v="4"/>
    <x v="1"/>
    <x v="2"/>
  </r>
  <r>
    <x v="2368"/>
    <x v="791"/>
    <x v="567"/>
    <x v="1"/>
    <x v="798"/>
    <n v="0.2"/>
    <n v="2020660.95"/>
    <n v="678470.1"/>
    <n v="2"/>
    <x v="1"/>
    <x v="2"/>
    <x v="40"/>
    <x v="339"/>
    <x v="1"/>
    <x v="1"/>
    <x v="1"/>
    <x v="8"/>
    <x v="1"/>
    <x v="2"/>
  </r>
  <r>
    <x v="2369"/>
    <x v="791"/>
    <x v="43"/>
    <x v="1"/>
    <x v="862"/>
    <n v="0"/>
    <n v="12994177.35"/>
    <n v="4941032.25"/>
    <n v="2"/>
    <x v="1"/>
    <x v="0"/>
    <x v="28"/>
    <x v="42"/>
    <x v="0"/>
    <x v="0"/>
    <x v="1"/>
    <x v="1"/>
    <x v="1"/>
    <x v="2"/>
  </r>
  <r>
    <x v="2368"/>
    <x v="791"/>
    <x v="567"/>
    <x v="1"/>
    <x v="1341"/>
    <n v="0.1"/>
    <n v="5693249.1000000006"/>
    <n v="-383483.10000000003"/>
    <n v="6"/>
    <x v="1"/>
    <x v="2"/>
    <x v="40"/>
    <x v="339"/>
    <x v="1"/>
    <x v="1"/>
    <x v="2"/>
    <x v="15"/>
    <x v="1"/>
    <x v="2"/>
  </r>
  <r>
    <x v="2370"/>
    <x v="791"/>
    <x v="483"/>
    <x v="1"/>
    <x v="108"/>
    <n v="0.4"/>
    <n v="545725.95000000007"/>
    <n v="-132744.15"/>
    <n v="6"/>
    <x v="0"/>
    <x v="5"/>
    <x v="54"/>
    <x v="106"/>
    <x v="1"/>
    <x v="1"/>
    <x v="0"/>
    <x v="3"/>
    <x v="0"/>
    <x v="2"/>
  </r>
  <r>
    <x v="2371"/>
    <x v="791"/>
    <x v="228"/>
    <x v="1"/>
    <x v="958"/>
    <n v="0.1"/>
    <n v="10280296.950000001"/>
    <n v="2625384.3000000003"/>
    <n v="2"/>
    <x v="0"/>
    <x v="3"/>
    <x v="35"/>
    <x v="168"/>
    <x v="2"/>
    <x v="1"/>
    <x v="1"/>
    <x v="1"/>
    <x v="1"/>
    <x v="2"/>
  </r>
  <r>
    <x v="2371"/>
    <x v="791"/>
    <x v="228"/>
    <x v="1"/>
    <x v="152"/>
    <n v="0"/>
    <n v="943958.4"/>
    <n v="353984.4"/>
    <n v="2"/>
    <x v="1"/>
    <x v="3"/>
    <x v="35"/>
    <x v="168"/>
    <x v="2"/>
    <x v="1"/>
    <x v="0"/>
    <x v="2"/>
    <x v="1"/>
    <x v="2"/>
  </r>
  <r>
    <x v="2371"/>
    <x v="791"/>
    <x v="228"/>
    <x v="1"/>
    <x v="295"/>
    <n v="0.15"/>
    <n v="4793538.75"/>
    <n v="-58997.4"/>
    <n v="2"/>
    <x v="1"/>
    <x v="3"/>
    <x v="35"/>
    <x v="168"/>
    <x v="2"/>
    <x v="1"/>
    <x v="2"/>
    <x v="13"/>
    <x v="1"/>
    <x v="2"/>
  </r>
  <r>
    <x v="2372"/>
    <x v="792"/>
    <x v="663"/>
    <x v="2"/>
    <x v="13"/>
    <n v="0"/>
    <n v="7286178.9000000004"/>
    <n v="1312692.1500000001"/>
    <n v="9"/>
    <x v="0"/>
    <x v="5"/>
    <x v="16"/>
    <x v="385"/>
    <x v="1"/>
    <x v="1"/>
    <x v="0"/>
    <x v="2"/>
    <x v="1"/>
    <x v="2"/>
  </r>
  <r>
    <x v="2372"/>
    <x v="792"/>
    <x v="663"/>
    <x v="2"/>
    <x v="1383"/>
    <n v="0"/>
    <n v="2212402.5"/>
    <n v="0"/>
    <n v="3"/>
    <x v="1"/>
    <x v="5"/>
    <x v="16"/>
    <x v="385"/>
    <x v="1"/>
    <x v="1"/>
    <x v="0"/>
    <x v="2"/>
    <x v="1"/>
    <x v="2"/>
  </r>
  <r>
    <x v="2372"/>
    <x v="792"/>
    <x v="663"/>
    <x v="2"/>
    <x v="1603"/>
    <n v="0"/>
    <n v="1047203.85"/>
    <n v="206490.9"/>
    <n v="5"/>
    <x v="1"/>
    <x v="5"/>
    <x v="16"/>
    <x v="385"/>
    <x v="1"/>
    <x v="1"/>
    <x v="0"/>
    <x v="4"/>
    <x v="1"/>
    <x v="2"/>
  </r>
  <r>
    <x v="2372"/>
    <x v="792"/>
    <x v="663"/>
    <x v="2"/>
    <x v="933"/>
    <n v="0.1"/>
    <n v="3215358.3000000003"/>
    <n v="1327441.5"/>
    <n v="5"/>
    <x v="0"/>
    <x v="5"/>
    <x v="16"/>
    <x v="385"/>
    <x v="1"/>
    <x v="1"/>
    <x v="0"/>
    <x v="3"/>
    <x v="1"/>
    <x v="2"/>
  </r>
  <r>
    <x v="2373"/>
    <x v="792"/>
    <x v="745"/>
    <x v="0"/>
    <x v="750"/>
    <n v="0"/>
    <n v="2271399.9"/>
    <n v="206490.9"/>
    <n v="3"/>
    <x v="0"/>
    <x v="2"/>
    <x v="15"/>
    <x v="429"/>
    <x v="1"/>
    <x v="2"/>
    <x v="0"/>
    <x v="5"/>
    <x v="1"/>
    <x v="2"/>
  </r>
  <r>
    <x v="2374"/>
    <x v="792"/>
    <x v="757"/>
    <x v="0"/>
    <x v="1075"/>
    <n v="0.4"/>
    <n v="1017705.15"/>
    <n v="-235989.6"/>
    <n v="2"/>
    <x v="0"/>
    <x v="3"/>
    <x v="50"/>
    <x v="95"/>
    <x v="2"/>
    <x v="2"/>
    <x v="0"/>
    <x v="3"/>
    <x v="0"/>
    <x v="2"/>
  </r>
  <r>
    <x v="2374"/>
    <x v="792"/>
    <x v="757"/>
    <x v="0"/>
    <x v="1604"/>
    <n v="0"/>
    <n v="39395513.850000001"/>
    <n v="7876152.9000000004"/>
    <n v="7"/>
    <x v="0"/>
    <x v="3"/>
    <x v="50"/>
    <x v="95"/>
    <x v="2"/>
    <x v="2"/>
    <x v="2"/>
    <x v="13"/>
    <x v="0"/>
    <x v="2"/>
  </r>
  <r>
    <x v="2375"/>
    <x v="792"/>
    <x v="325"/>
    <x v="2"/>
    <x v="1062"/>
    <n v="0.5"/>
    <n v="339235.05"/>
    <n v="-29498.7"/>
    <n v="3"/>
    <x v="0"/>
    <x v="2"/>
    <x v="57"/>
    <x v="230"/>
    <x v="1"/>
    <x v="1"/>
    <x v="0"/>
    <x v="3"/>
    <x v="1"/>
    <x v="2"/>
  </r>
  <r>
    <x v="2376"/>
    <x v="792"/>
    <x v="442"/>
    <x v="1"/>
    <x v="736"/>
    <n v="0.3"/>
    <n v="1002955.8"/>
    <n v="-339235.05"/>
    <n v="2"/>
    <x v="0"/>
    <x v="3"/>
    <x v="13"/>
    <x v="57"/>
    <x v="2"/>
    <x v="1"/>
    <x v="1"/>
    <x v="16"/>
    <x v="0"/>
    <x v="2"/>
  </r>
  <r>
    <x v="2377"/>
    <x v="792"/>
    <x v="476"/>
    <x v="1"/>
    <x v="599"/>
    <n v="0.1"/>
    <n v="2713880.4"/>
    <n v="870211.65"/>
    <n v="3"/>
    <x v="1"/>
    <x v="8"/>
    <x v="25"/>
    <x v="300"/>
    <x v="2"/>
    <x v="1"/>
    <x v="1"/>
    <x v="8"/>
    <x v="1"/>
    <x v="2"/>
  </r>
  <r>
    <x v="2377"/>
    <x v="792"/>
    <x v="476"/>
    <x v="1"/>
    <x v="1207"/>
    <n v="0"/>
    <n v="678470.1"/>
    <n v="132744.15"/>
    <n v="4"/>
    <x v="1"/>
    <x v="8"/>
    <x v="25"/>
    <x v="300"/>
    <x v="2"/>
    <x v="1"/>
    <x v="0"/>
    <x v="7"/>
    <x v="1"/>
    <x v="2"/>
  </r>
  <r>
    <x v="2377"/>
    <x v="792"/>
    <x v="476"/>
    <x v="1"/>
    <x v="1409"/>
    <n v="0"/>
    <n v="2758128.45"/>
    <n v="1135699.95"/>
    <n v="9"/>
    <x v="1"/>
    <x v="8"/>
    <x v="25"/>
    <x v="300"/>
    <x v="2"/>
    <x v="1"/>
    <x v="0"/>
    <x v="0"/>
    <x v="1"/>
    <x v="2"/>
  </r>
  <r>
    <x v="2377"/>
    <x v="792"/>
    <x v="476"/>
    <x v="1"/>
    <x v="1232"/>
    <n v="0"/>
    <n v="1120950.6000000001"/>
    <n v="103245.45"/>
    <n v="3"/>
    <x v="0"/>
    <x v="8"/>
    <x v="25"/>
    <x v="300"/>
    <x v="2"/>
    <x v="1"/>
    <x v="0"/>
    <x v="12"/>
    <x v="1"/>
    <x v="2"/>
  </r>
  <r>
    <x v="2377"/>
    <x v="792"/>
    <x v="476"/>
    <x v="1"/>
    <x v="1008"/>
    <n v="0.15"/>
    <n v="4601797.2"/>
    <n v="752216.85"/>
    <n v="3"/>
    <x v="0"/>
    <x v="8"/>
    <x v="25"/>
    <x v="300"/>
    <x v="2"/>
    <x v="1"/>
    <x v="2"/>
    <x v="9"/>
    <x v="1"/>
    <x v="2"/>
  </r>
  <r>
    <x v="2377"/>
    <x v="792"/>
    <x v="476"/>
    <x v="1"/>
    <x v="643"/>
    <n v="0.15"/>
    <n v="10634281.35"/>
    <n v="501477.9"/>
    <n v="5"/>
    <x v="0"/>
    <x v="8"/>
    <x v="25"/>
    <x v="300"/>
    <x v="2"/>
    <x v="1"/>
    <x v="2"/>
    <x v="10"/>
    <x v="1"/>
    <x v="2"/>
  </r>
  <r>
    <x v="2378"/>
    <x v="792"/>
    <x v="318"/>
    <x v="1"/>
    <x v="1257"/>
    <n v="0"/>
    <n v="2448392.1"/>
    <n v="398232.45"/>
    <n v="3"/>
    <x v="1"/>
    <x v="6"/>
    <x v="47"/>
    <x v="142"/>
    <x v="1"/>
    <x v="1"/>
    <x v="2"/>
    <x v="15"/>
    <x v="0"/>
    <x v="2"/>
  </r>
  <r>
    <x v="2379"/>
    <x v="792"/>
    <x v="536"/>
    <x v="1"/>
    <x v="1293"/>
    <n v="0"/>
    <n v="21534051"/>
    <n v="4955781.6000000006"/>
    <n v="4"/>
    <x v="0"/>
    <x v="2"/>
    <x v="2"/>
    <x v="327"/>
    <x v="1"/>
    <x v="1"/>
    <x v="1"/>
    <x v="1"/>
    <x v="0"/>
    <x v="2"/>
  </r>
  <r>
    <x v="2379"/>
    <x v="792"/>
    <x v="536"/>
    <x v="1"/>
    <x v="1328"/>
    <n v="0"/>
    <n v="3672588.15"/>
    <n v="1651927.2"/>
    <n v="3"/>
    <x v="0"/>
    <x v="2"/>
    <x v="2"/>
    <x v="327"/>
    <x v="1"/>
    <x v="1"/>
    <x v="0"/>
    <x v="11"/>
    <x v="0"/>
    <x v="2"/>
  </r>
  <r>
    <x v="2379"/>
    <x v="792"/>
    <x v="536"/>
    <x v="1"/>
    <x v="486"/>
    <n v="0"/>
    <n v="324485.7"/>
    <n v="117994.8"/>
    <n v="3"/>
    <x v="0"/>
    <x v="2"/>
    <x v="2"/>
    <x v="327"/>
    <x v="1"/>
    <x v="1"/>
    <x v="0"/>
    <x v="5"/>
    <x v="0"/>
    <x v="2"/>
  </r>
  <r>
    <x v="2379"/>
    <x v="792"/>
    <x v="536"/>
    <x v="1"/>
    <x v="1184"/>
    <n v="0"/>
    <n v="678470.1"/>
    <n v="44248.05"/>
    <n v="4"/>
    <x v="0"/>
    <x v="2"/>
    <x v="2"/>
    <x v="327"/>
    <x v="1"/>
    <x v="1"/>
    <x v="0"/>
    <x v="7"/>
    <x v="0"/>
    <x v="2"/>
  </r>
  <r>
    <x v="2380"/>
    <x v="793"/>
    <x v="58"/>
    <x v="1"/>
    <x v="1100"/>
    <n v="0"/>
    <n v="6769951.6500000004"/>
    <n v="1489684.35"/>
    <n v="4"/>
    <x v="0"/>
    <x v="2"/>
    <x v="15"/>
    <x v="55"/>
    <x v="1"/>
    <x v="1"/>
    <x v="2"/>
    <x v="15"/>
    <x v="1"/>
    <x v="2"/>
  </r>
  <r>
    <x v="2380"/>
    <x v="793"/>
    <x v="58"/>
    <x v="1"/>
    <x v="1605"/>
    <n v="0"/>
    <n v="10206550.200000001"/>
    <n v="4277311.5"/>
    <n v="4"/>
    <x v="0"/>
    <x v="2"/>
    <x v="15"/>
    <x v="55"/>
    <x v="1"/>
    <x v="1"/>
    <x v="2"/>
    <x v="13"/>
    <x v="1"/>
    <x v="2"/>
  </r>
  <r>
    <x v="2381"/>
    <x v="793"/>
    <x v="330"/>
    <x v="0"/>
    <x v="391"/>
    <n v="0"/>
    <n v="2168154.4500000002"/>
    <n v="1061953.2"/>
    <n v="5"/>
    <x v="1"/>
    <x v="2"/>
    <x v="15"/>
    <x v="233"/>
    <x v="1"/>
    <x v="2"/>
    <x v="0"/>
    <x v="14"/>
    <x v="1"/>
    <x v="2"/>
  </r>
  <r>
    <x v="2382"/>
    <x v="794"/>
    <x v="364"/>
    <x v="0"/>
    <x v="1129"/>
    <n v="0.6"/>
    <n v="530976.6"/>
    <n v="-722718.15"/>
    <n v="2"/>
    <x v="1"/>
    <x v="5"/>
    <x v="16"/>
    <x v="64"/>
    <x v="1"/>
    <x v="1"/>
    <x v="1"/>
    <x v="16"/>
    <x v="1"/>
    <x v="2"/>
  </r>
  <r>
    <x v="2382"/>
    <x v="794"/>
    <x v="364"/>
    <x v="0"/>
    <x v="737"/>
    <n v="0.5"/>
    <n v="294987"/>
    <n v="-44248.05"/>
    <n v="2"/>
    <x v="0"/>
    <x v="5"/>
    <x v="16"/>
    <x v="64"/>
    <x v="1"/>
    <x v="1"/>
    <x v="0"/>
    <x v="2"/>
    <x v="1"/>
    <x v="2"/>
  </r>
  <r>
    <x v="2382"/>
    <x v="794"/>
    <x v="364"/>
    <x v="0"/>
    <x v="1070"/>
    <n v="0.5"/>
    <n v="206490.9"/>
    <n v="-58997.4"/>
    <n v="2"/>
    <x v="0"/>
    <x v="5"/>
    <x v="16"/>
    <x v="64"/>
    <x v="1"/>
    <x v="1"/>
    <x v="0"/>
    <x v="4"/>
    <x v="1"/>
    <x v="2"/>
  </r>
  <r>
    <x v="2383"/>
    <x v="794"/>
    <x v="472"/>
    <x v="1"/>
    <x v="351"/>
    <n v="0"/>
    <n v="2404144.0500000003"/>
    <n v="545725.95000000007"/>
    <n v="6"/>
    <x v="1"/>
    <x v="5"/>
    <x v="16"/>
    <x v="103"/>
    <x v="1"/>
    <x v="1"/>
    <x v="2"/>
    <x v="15"/>
    <x v="1"/>
    <x v="2"/>
  </r>
  <r>
    <x v="2384"/>
    <x v="794"/>
    <x v="314"/>
    <x v="1"/>
    <x v="553"/>
    <n v="0.1"/>
    <n v="2640133.65"/>
    <n v="1017705.15"/>
    <n v="1"/>
    <x v="1"/>
    <x v="1"/>
    <x v="1"/>
    <x v="223"/>
    <x v="0"/>
    <x v="1"/>
    <x v="0"/>
    <x v="3"/>
    <x v="1"/>
    <x v="2"/>
  </r>
  <r>
    <x v="2385"/>
    <x v="795"/>
    <x v="589"/>
    <x v="2"/>
    <x v="1157"/>
    <n v="0"/>
    <n v="663720.75"/>
    <n v="0"/>
    <n v="5"/>
    <x v="0"/>
    <x v="4"/>
    <x v="6"/>
    <x v="8"/>
    <x v="1"/>
    <x v="2"/>
    <x v="0"/>
    <x v="14"/>
    <x v="1"/>
    <x v="2"/>
  </r>
  <r>
    <x v="2385"/>
    <x v="795"/>
    <x v="589"/>
    <x v="2"/>
    <x v="338"/>
    <n v="0.1"/>
    <n v="16917504.449999999"/>
    <n v="3008867.4"/>
    <n v="9"/>
    <x v="0"/>
    <x v="4"/>
    <x v="6"/>
    <x v="8"/>
    <x v="1"/>
    <x v="2"/>
    <x v="0"/>
    <x v="3"/>
    <x v="1"/>
    <x v="2"/>
  </r>
  <r>
    <x v="2385"/>
    <x v="795"/>
    <x v="589"/>
    <x v="2"/>
    <x v="770"/>
    <n v="0.1"/>
    <n v="4129818"/>
    <n v="1371689.55"/>
    <n v="5"/>
    <x v="0"/>
    <x v="4"/>
    <x v="6"/>
    <x v="8"/>
    <x v="1"/>
    <x v="2"/>
    <x v="0"/>
    <x v="3"/>
    <x v="1"/>
    <x v="2"/>
  </r>
  <r>
    <x v="2385"/>
    <x v="795"/>
    <x v="589"/>
    <x v="2"/>
    <x v="1480"/>
    <n v="0"/>
    <n v="471979.2"/>
    <n v="162242.85"/>
    <n v="2"/>
    <x v="0"/>
    <x v="4"/>
    <x v="6"/>
    <x v="8"/>
    <x v="1"/>
    <x v="2"/>
    <x v="0"/>
    <x v="12"/>
    <x v="1"/>
    <x v="2"/>
  </r>
  <r>
    <x v="2386"/>
    <x v="795"/>
    <x v="758"/>
    <x v="0"/>
    <x v="1606"/>
    <n v="0"/>
    <n v="1061953.2"/>
    <n v="280237.65000000002"/>
    <n v="3"/>
    <x v="1"/>
    <x v="2"/>
    <x v="63"/>
    <x v="430"/>
    <x v="1"/>
    <x v="0"/>
    <x v="0"/>
    <x v="14"/>
    <x v="1"/>
    <x v="2"/>
  </r>
  <r>
    <x v="2387"/>
    <x v="795"/>
    <x v="541"/>
    <x v="1"/>
    <x v="1060"/>
    <n v="0"/>
    <n v="5029528.3500000006"/>
    <n v="457229.85000000003"/>
    <n v="2"/>
    <x v="0"/>
    <x v="1"/>
    <x v="65"/>
    <x v="331"/>
    <x v="0"/>
    <x v="2"/>
    <x v="1"/>
    <x v="1"/>
    <x v="1"/>
    <x v="2"/>
  </r>
  <r>
    <x v="2388"/>
    <x v="795"/>
    <x v="81"/>
    <x v="1"/>
    <x v="1522"/>
    <n v="0"/>
    <n v="29469201.300000001"/>
    <n v="5309766"/>
    <n v="4"/>
    <x v="0"/>
    <x v="2"/>
    <x v="40"/>
    <x v="72"/>
    <x v="1"/>
    <x v="1"/>
    <x v="0"/>
    <x v="11"/>
    <x v="1"/>
    <x v="2"/>
  </r>
  <r>
    <x v="2388"/>
    <x v="795"/>
    <x v="81"/>
    <x v="1"/>
    <x v="688"/>
    <n v="0"/>
    <n v="1622428.5"/>
    <n v="560475.30000000005"/>
    <n v="2"/>
    <x v="1"/>
    <x v="2"/>
    <x v="40"/>
    <x v="72"/>
    <x v="1"/>
    <x v="1"/>
    <x v="0"/>
    <x v="2"/>
    <x v="1"/>
    <x v="2"/>
  </r>
  <r>
    <x v="2389"/>
    <x v="795"/>
    <x v="580"/>
    <x v="1"/>
    <x v="239"/>
    <n v="0.1"/>
    <n v="2182903.8000000003"/>
    <n v="796464.9"/>
    <n v="2"/>
    <x v="1"/>
    <x v="2"/>
    <x v="3"/>
    <x v="349"/>
    <x v="1"/>
    <x v="2"/>
    <x v="1"/>
    <x v="8"/>
    <x v="0"/>
    <x v="2"/>
  </r>
  <r>
    <x v="2390"/>
    <x v="795"/>
    <x v="0"/>
    <x v="1"/>
    <x v="704"/>
    <n v="0.1"/>
    <n v="619472.70000000007"/>
    <n v="44248.05"/>
    <n v="1"/>
    <x v="1"/>
    <x v="0"/>
    <x v="0"/>
    <x v="0"/>
    <x v="0"/>
    <x v="0"/>
    <x v="1"/>
    <x v="8"/>
    <x v="1"/>
    <x v="2"/>
  </r>
  <r>
    <x v="2391"/>
    <x v="795"/>
    <x v="323"/>
    <x v="1"/>
    <x v="165"/>
    <n v="0"/>
    <n v="3333353.1"/>
    <n v="1061953.2"/>
    <n v="7"/>
    <x v="0"/>
    <x v="2"/>
    <x v="3"/>
    <x v="228"/>
    <x v="1"/>
    <x v="1"/>
    <x v="0"/>
    <x v="12"/>
    <x v="1"/>
    <x v="2"/>
  </r>
  <r>
    <x v="2390"/>
    <x v="795"/>
    <x v="0"/>
    <x v="1"/>
    <x v="433"/>
    <n v="0"/>
    <n v="2005911.6"/>
    <n v="176992.2"/>
    <n v="2"/>
    <x v="0"/>
    <x v="0"/>
    <x v="0"/>
    <x v="0"/>
    <x v="0"/>
    <x v="0"/>
    <x v="2"/>
    <x v="10"/>
    <x v="1"/>
    <x v="2"/>
  </r>
  <r>
    <x v="2392"/>
    <x v="796"/>
    <x v="759"/>
    <x v="0"/>
    <x v="1209"/>
    <n v="0.5"/>
    <n v="3244857"/>
    <n v="-2979368.7"/>
    <n v="1"/>
    <x v="1"/>
    <x v="6"/>
    <x v="47"/>
    <x v="142"/>
    <x v="1"/>
    <x v="0"/>
    <x v="1"/>
    <x v="1"/>
    <x v="0"/>
    <x v="2"/>
  </r>
  <r>
    <x v="2392"/>
    <x v="796"/>
    <x v="759"/>
    <x v="0"/>
    <x v="730"/>
    <n v="0.2"/>
    <n v="604723.35"/>
    <n v="191741.55000000002"/>
    <n v="2"/>
    <x v="0"/>
    <x v="6"/>
    <x v="47"/>
    <x v="142"/>
    <x v="1"/>
    <x v="0"/>
    <x v="1"/>
    <x v="16"/>
    <x v="0"/>
    <x v="2"/>
  </r>
  <r>
    <x v="2392"/>
    <x v="796"/>
    <x v="759"/>
    <x v="0"/>
    <x v="1607"/>
    <n v="0.5"/>
    <n v="280237.65000000002"/>
    <n v="-132744.15"/>
    <n v="9"/>
    <x v="0"/>
    <x v="6"/>
    <x v="47"/>
    <x v="142"/>
    <x v="1"/>
    <x v="0"/>
    <x v="0"/>
    <x v="7"/>
    <x v="0"/>
    <x v="2"/>
  </r>
  <r>
    <x v="2393"/>
    <x v="796"/>
    <x v="147"/>
    <x v="1"/>
    <x v="631"/>
    <n v="0"/>
    <n v="9321589.2000000011"/>
    <n v="840712.95000000007"/>
    <n v="9"/>
    <x v="1"/>
    <x v="9"/>
    <x v="58"/>
    <x v="122"/>
    <x v="1"/>
    <x v="1"/>
    <x v="2"/>
    <x v="15"/>
    <x v="1"/>
    <x v="2"/>
  </r>
  <r>
    <x v="2394"/>
    <x v="796"/>
    <x v="393"/>
    <x v="0"/>
    <x v="425"/>
    <n v="0"/>
    <n v="35118202.350000001"/>
    <n v="14041381.200000001"/>
    <n v="5"/>
    <x v="0"/>
    <x v="5"/>
    <x v="69"/>
    <x v="264"/>
    <x v="1"/>
    <x v="1"/>
    <x v="1"/>
    <x v="8"/>
    <x v="0"/>
    <x v="2"/>
  </r>
  <r>
    <x v="2394"/>
    <x v="796"/>
    <x v="393"/>
    <x v="0"/>
    <x v="1169"/>
    <n v="0"/>
    <n v="3849580.35"/>
    <n v="457229.85000000003"/>
    <n v="7"/>
    <x v="0"/>
    <x v="5"/>
    <x v="69"/>
    <x v="264"/>
    <x v="1"/>
    <x v="1"/>
    <x v="0"/>
    <x v="14"/>
    <x v="0"/>
    <x v="2"/>
  </r>
  <r>
    <x v="2394"/>
    <x v="796"/>
    <x v="393"/>
    <x v="0"/>
    <x v="1033"/>
    <n v="0"/>
    <n v="5634251.7000000002"/>
    <n v="58997.4"/>
    <n v="3"/>
    <x v="0"/>
    <x v="5"/>
    <x v="69"/>
    <x v="264"/>
    <x v="1"/>
    <x v="1"/>
    <x v="0"/>
    <x v="3"/>
    <x v="0"/>
    <x v="2"/>
  </r>
  <r>
    <x v="2395"/>
    <x v="796"/>
    <x v="750"/>
    <x v="1"/>
    <x v="1081"/>
    <n v="0.5"/>
    <n v="294987"/>
    <n v="-14749.35"/>
    <n v="5"/>
    <x v="1"/>
    <x v="3"/>
    <x v="5"/>
    <x v="7"/>
    <x v="2"/>
    <x v="1"/>
    <x v="0"/>
    <x v="5"/>
    <x v="0"/>
    <x v="2"/>
  </r>
  <r>
    <x v="2394"/>
    <x v="796"/>
    <x v="393"/>
    <x v="0"/>
    <x v="419"/>
    <n v="0"/>
    <n v="8923356.75"/>
    <n v="3923327.1"/>
    <n v="5"/>
    <x v="0"/>
    <x v="5"/>
    <x v="69"/>
    <x v="264"/>
    <x v="1"/>
    <x v="1"/>
    <x v="2"/>
    <x v="9"/>
    <x v="0"/>
    <x v="2"/>
  </r>
  <r>
    <x v="2394"/>
    <x v="796"/>
    <x v="393"/>
    <x v="0"/>
    <x v="285"/>
    <n v="0"/>
    <n v="4483802.4000000004"/>
    <n v="943958.4"/>
    <n v="4"/>
    <x v="0"/>
    <x v="5"/>
    <x v="69"/>
    <x v="264"/>
    <x v="1"/>
    <x v="1"/>
    <x v="2"/>
    <x v="10"/>
    <x v="0"/>
    <x v="2"/>
  </r>
  <r>
    <x v="2396"/>
    <x v="796"/>
    <x v="363"/>
    <x v="1"/>
    <x v="1111"/>
    <n v="0"/>
    <n v="6283223.1000000006"/>
    <n v="2005911.6"/>
    <n v="9"/>
    <x v="0"/>
    <x v="5"/>
    <x v="16"/>
    <x v="249"/>
    <x v="1"/>
    <x v="1"/>
    <x v="1"/>
    <x v="16"/>
    <x v="1"/>
    <x v="2"/>
  </r>
  <r>
    <x v="2396"/>
    <x v="796"/>
    <x v="363"/>
    <x v="1"/>
    <x v="193"/>
    <n v="0"/>
    <n v="648971.4"/>
    <n v="132744.15"/>
    <n v="3"/>
    <x v="0"/>
    <x v="5"/>
    <x v="16"/>
    <x v="249"/>
    <x v="1"/>
    <x v="1"/>
    <x v="0"/>
    <x v="2"/>
    <x v="1"/>
    <x v="2"/>
  </r>
  <r>
    <x v="2396"/>
    <x v="796"/>
    <x v="363"/>
    <x v="1"/>
    <x v="1608"/>
    <n v="0"/>
    <n v="427731.15"/>
    <n v="14749.35"/>
    <n v="3"/>
    <x v="0"/>
    <x v="5"/>
    <x v="16"/>
    <x v="249"/>
    <x v="1"/>
    <x v="1"/>
    <x v="0"/>
    <x v="14"/>
    <x v="1"/>
    <x v="2"/>
  </r>
  <r>
    <x v="2396"/>
    <x v="796"/>
    <x v="363"/>
    <x v="1"/>
    <x v="777"/>
    <n v="0.15"/>
    <n v="1578180.45"/>
    <n v="132744.15"/>
    <n v="1"/>
    <x v="0"/>
    <x v="5"/>
    <x v="16"/>
    <x v="249"/>
    <x v="1"/>
    <x v="1"/>
    <x v="2"/>
    <x v="10"/>
    <x v="1"/>
    <x v="2"/>
  </r>
  <r>
    <x v="2397"/>
    <x v="797"/>
    <x v="760"/>
    <x v="0"/>
    <x v="510"/>
    <n v="0.1"/>
    <n v="2654883"/>
    <n v="737467.5"/>
    <n v="2"/>
    <x v="0"/>
    <x v="1"/>
    <x v="1"/>
    <x v="39"/>
    <x v="0"/>
    <x v="2"/>
    <x v="1"/>
    <x v="8"/>
    <x v="1"/>
    <x v="2"/>
  </r>
  <r>
    <x v="2397"/>
    <x v="797"/>
    <x v="760"/>
    <x v="0"/>
    <x v="542"/>
    <n v="0.1"/>
    <n v="1047203.85"/>
    <n v="-14749.35"/>
    <n v="3"/>
    <x v="0"/>
    <x v="1"/>
    <x v="1"/>
    <x v="39"/>
    <x v="0"/>
    <x v="2"/>
    <x v="0"/>
    <x v="2"/>
    <x v="1"/>
    <x v="2"/>
  </r>
  <r>
    <x v="2398"/>
    <x v="797"/>
    <x v="316"/>
    <x v="0"/>
    <x v="1609"/>
    <n v="0"/>
    <n v="3761084.25"/>
    <n v="191741.55000000002"/>
    <n v="5"/>
    <x v="1"/>
    <x v="1"/>
    <x v="1"/>
    <x v="39"/>
    <x v="0"/>
    <x v="2"/>
    <x v="0"/>
    <x v="14"/>
    <x v="1"/>
    <x v="2"/>
  </r>
  <r>
    <x v="2398"/>
    <x v="797"/>
    <x v="316"/>
    <x v="0"/>
    <x v="1019"/>
    <n v="0"/>
    <n v="648971.4"/>
    <n v="147493.5"/>
    <n v="1"/>
    <x v="1"/>
    <x v="1"/>
    <x v="1"/>
    <x v="39"/>
    <x v="0"/>
    <x v="2"/>
    <x v="0"/>
    <x v="12"/>
    <x v="1"/>
    <x v="2"/>
  </r>
  <r>
    <x v="2399"/>
    <x v="797"/>
    <x v="396"/>
    <x v="2"/>
    <x v="543"/>
    <n v="0"/>
    <n v="766966.20000000007"/>
    <n v="132744.15"/>
    <n v="1"/>
    <x v="1"/>
    <x v="5"/>
    <x v="54"/>
    <x v="106"/>
    <x v="1"/>
    <x v="1"/>
    <x v="0"/>
    <x v="5"/>
    <x v="1"/>
    <x v="2"/>
  </r>
  <r>
    <x v="2400"/>
    <x v="798"/>
    <x v="229"/>
    <x v="3"/>
    <x v="1451"/>
    <n v="0.4"/>
    <n v="1076702.55"/>
    <n v="-486728.55"/>
    <n v="3"/>
    <x v="1"/>
    <x v="1"/>
    <x v="1"/>
    <x v="39"/>
    <x v="0"/>
    <x v="1"/>
    <x v="1"/>
    <x v="16"/>
    <x v="0"/>
    <x v="2"/>
  </r>
  <r>
    <x v="2401"/>
    <x v="798"/>
    <x v="678"/>
    <x v="2"/>
    <x v="644"/>
    <n v="0.1"/>
    <n v="9646074.9000000004"/>
    <n v="3643089.45"/>
    <n v="2"/>
    <x v="0"/>
    <x v="2"/>
    <x v="26"/>
    <x v="394"/>
    <x v="1"/>
    <x v="2"/>
    <x v="1"/>
    <x v="1"/>
    <x v="1"/>
    <x v="2"/>
  </r>
  <r>
    <x v="2401"/>
    <x v="798"/>
    <x v="678"/>
    <x v="2"/>
    <x v="1610"/>
    <n v="0.1"/>
    <n v="2020660.95"/>
    <n v="811214.25"/>
    <n v="4"/>
    <x v="1"/>
    <x v="2"/>
    <x v="26"/>
    <x v="394"/>
    <x v="1"/>
    <x v="2"/>
    <x v="0"/>
    <x v="11"/>
    <x v="1"/>
    <x v="2"/>
  </r>
  <r>
    <x v="2401"/>
    <x v="798"/>
    <x v="678"/>
    <x v="2"/>
    <x v="616"/>
    <n v="0"/>
    <n v="1032454.5"/>
    <n v="383483.10000000003"/>
    <n v="5"/>
    <x v="1"/>
    <x v="2"/>
    <x v="26"/>
    <x v="394"/>
    <x v="1"/>
    <x v="2"/>
    <x v="0"/>
    <x v="5"/>
    <x v="1"/>
    <x v="2"/>
  </r>
  <r>
    <x v="2401"/>
    <x v="798"/>
    <x v="678"/>
    <x v="2"/>
    <x v="1611"/>
    <n v="0"/>
    <n v="1106201.25"/>
    <n v="88496.1"/>
    <n v="6"/>
    <x v="1"/>
    <x v="2"/>
    <x v="26"/>
    <x v="394"/>
    <x v="1"/>
    <x v="2"/>
    <x v="0"/>
    <x v="5"/>
    <x v="1"/>
    <x v="2"/>
  </r>
  <r>
    <x v="2402"/>
    <x v="798"/>
    <x v="643"/>
    <x v="0"/>
    <x v="1387"/>
    <n v="0.5"/>
    <n v="265488.3"/>
    <n v="-265488.3"/>
    <n v="4"/>
    <x v="1"/>
    <x v="5"/>
    <x v="38"/>
    <x v="67"/>
    <x v="1"/>
    <x v="2"/>
    <x v="0"/>
    <x v="7"/>
    <x v="0"/>
    <x v="2"/>
  </r>
  <r>
    <x v="2402"/>
    <x v="798"/>
    <x v="643"/>
    <x v="0"/>
    <x v="1242"/>
    <n v="0.5"/>
    <n v="2005911.6"/>
    <n v="-1371689.55"/>
    <n v="8"/>
    <x v="1"/>
    <x v="5"/>
    <x v="38"/>
    <x v="67"/>
    <x v="1"/>
    <x v="2"/>
    <x v="0"/>
    <x v="12"/>
    <x v="0"/>
    <x v="2"/>
  </r>
  <r>
    <x v="2403"/>
    <x v="798"/>
    <x v="536"/>
    <x v="2"/>
    <x v="882"/>
    <n v="0"/>
    <n v="1076702.55"/>
    <n v="58997.4"/>
    <n v="1"/>
    <x v="0"/>
    <x v="2"/>
    <x v="2"/>
    <x v="327"/>
    <x v="1"/>
    <x v="1"/>
    <x v="2"/>
    <x v="10"/>
    <x v="1"/>
    <x v="2"/>
  </r>
  <r>
    <x v="2404"/>
    <x v="798"/>
    <x v="89"/>
    <x v="1"/>
    <x v="1022"/>
    <n v="0"/>
    <n v="1415937.6"/>
    <n v="250738.95"/>
    <n v="2"/>
    <x v="0"/>
    <x v="3"/>
    <x v="42"/>
    <x v="77"/>
    <x v="2"/>
    <x v="2"/>
    <x v="0"/>
    <x v="3"/>
    <x v="1"/>
    <x v="2"/>
  </r>
  <r>
    <x v="2404"/>
    <x v="798"/>
    <x v="89"/>
    <x v="1"/>
    <x v="605"/>
    <n v="0"/>
    <n v="678470.1"/>
    <n v="88496.1"/>
    <n v="2"/>
    <x v="0"/>
    <x v="3"/>
    <x v="42"/>
    <x v="77"/>
    <x v="2"/>
    <x v="2"/>
    <x v="0"/>
    <x v="3"/>
    <x v="1"/>
    <x v="2"/>
  </r>
  <r>
    <x v="2405"/>
    <x v="798"/>
    <x v="511"/>
    <x v="1"/>
    <x v="944"/>
    <n v="0"/>
    <n v="309736.35000000003"/>
    <n v="58997.4"/>
    <n v="3"/>
    <x v="1"/>
    <x v="8"/>
    <x v="24"/>
    <x v="260"/>
    <x v="2"/>
    <x v="2"/>
    <x v="0"/>
    <x v="5"/>
    <x v="1"/>
    <x v="2"/>
  </r>
  <r>
    <x v="2405"/>
    <x v="798"/>
    <x v="511"/>
    <x v="1"/>
    <x v="553"/>
    <n v="0.1"/>
    <n v="7905651.6000000006"/>
    <n v="3067864.8000000003"/>
    <n v="3"/>
    <x v="1"/>
    <x v="8"/>
    <x v="24"/>
    <x v="260"/>
    <x v="2"/>
    <x v="2"/>
    <x v="0"/>
    <x v="3"/>
    <x v="1"/>
    <x v="2"/>
  </r>
  <r>
    <x v="2404"/>
    <x v="798"/>
    <x v="89"/>
    <x v="1"/>
    <x v="77"/>
    <n v="0"/>
    <n v="3967575.15"/>
    <n v="1342190.85"/>
    <n v="3"/>
    <x v="0"/>
    <x v="3"/>
    <x v="42"/>
    <x v="77"/>
    <x v="2"/>
    <x v="2"/>
    <x v="2"/>
    <x v="10"/>
    <x v="1"/>
    <x v="2"/>
  </r>
  <r>
    <x v="2405"/>
    <x v="798"/>
    <x v="511"/>
    <x v="1"/>
    <x v="1264"/>
    <n v="0"/>
    <n v="7374675"/>
    <n v="1327441.5"/>
    <n v="5"/>
    <x v="1"/>
    <x v="8"/>
    <x v="24"/>
    <x v="260"/>
    <x v="2"/>
    <x v="2"/>
    <x v="2"/>
    <x v="15"/>
    <x v="1"/>
    <x v="2"/>
  </r>
  <r>
    <x v="2406"/>
    <x v="798"/>
    <x v="523"/>
    <x v="1"/>
    <x v="724"/>
    <n v="0.5"/>
    <n v="9631325.5500000007"/>
    <n v="-6740452.9500000002"/>
    <n v="3"/>
    <x v="1"/>
    <x v="5"/>
    <x v="27"/>
    <x v="321"/>
    <x v="1"/>
    <x v="2"/>
    <x v="1"/>
    <x v="1"/>
    <x v="0"/>
    <x v="2"/>
  </r>
  <r>
    <x v="2406"/>
    <x v="798"/>
    <x v="523"/>
    <x v="1"/>
    <x v="1612"/>
    <n v="0.5"/>
    <n v="1607679.1500000001"/>
    <n v="-265488.3"/>
    <n v="3"/>
    <x v="0"/>
    <x v="5"/>
    <x v="27"/>
    <x v="321"/>
    <x v="1"/>
    <x v="2"/>
    <x v="2"/>
    <x v="15"/>
    <x v="0"/>
    <x v="2"/>
  </r>
  <r>
    <x v="2407"/>
    <x v="799"/>
    <x v="413"/>
    <x v="1"/>
    <x v="408"/>
    <n v="0"/>
    <n v="943958.4"/>
    <n v="353984.4"/>
    <n v="4"/>
    <x v="1"/>
    <x v="5"/>
    <x v="16"/>
    <x v="27"/>
    <x v="1"/>
    <x v="2"/>
    <x v="0"/>
    <x v="2"/>
    <x v="1"/>
    <x v="2"/>
  </r>
  <r>
    <x v="2407"/>
    <x v="799"/>
    <x v="413"/>
    <x v="1"/>
    <x v="1419"/>
    <n v="0"/>
    <n v="1548681.75"/>
    <n v="412981.8"/>
    <n v="2"/>
    <x v="0"/>
    <x v="5"/>
    <x v="16"/>
    <x v="27"/>
    <x v="1"/>
    <x v="2"/>
    <x v="0"/>
    <x v="0"/>
    <x v="1"/>
    <x v="2"/>
  </r>
  <r>
    <x v="2408"/>
    <x v="799"/>
    <x v="491"/>
    <x v="1"/>
    <x v="94"/>
    <n v="0"/>
    <n v="1179948"/>
    <n v="44248.05"/>
    <n v="3"/>
    <x v="1"/>
    <x v="1"/>
    <x v="1"/>
    <x v="198"/>
    <x v="0"/>
    <x v="0"/>
    <x v="0"/>
    <x v="2"/>
    <x v="1"/>
    <x v="2"/>
  </r>
  <r>
    <x v="2409"/>
    <x v="800"/>
    <x v="446"/>
    <x v="2"/>
    <x v="1177"/>
    <n v="0.2"/>
    <n v="10531035.9"/>
    <n v="-2640133.65"/>
    <n v="10"/>
    <x v="1"/>
    <x v="8"/>
    <x v="24"/>
    <x v="286"/>
    <x v="2"/>
    <x v="1"/>
    <x v="1"/>
    <x v="8"/>
    <x v="1"/>
    <x v="2"/>
  </r>
  <r>
    <x v="2409"/>
    <x v="800"/>
    <x v="446"/>
    <x v="2"/>
    <x v="414"/>
    <n v="0"/>
    <n v="18156449.850000001"/>
    <n v="6902695.7999999998"/>
    <n v="5"/>
    <x v="1"/>
    <x v="8"/>
    <x v="24"/>
    <x v="286"/>
    <x v="2"/>
    <x v="1"/>
    <x v="2"/>
    <x v="15"/>
    <x v="1"/>
    <x v="2"/>
  </r>
  <r>
    <x v="2410"/>
    <x v="800"/>
    <x v="398"/>
    <x v="0"/>
    <x v="860"/>
    <n v="0"/>
    <n v="6312721.7999999998"/>
    <n v="1961663.55"/>
    <n v="7"/>
    <x v="0"/>
    <x v="6"/>
    <x v="47"/>
    <x v="88"/>
    <x v="1"/>
    <x v="0"/>
    <x v="0"/>
    <x v="3"/>
    <x v="0"/>
    <x v="2"/>
  </r>
  <r>
    <x v="2411"/>
    <x v="800"/>
    <x v="2"/>
    <x v="1"/>
    <x v="361"/>
    <n v="0"/>
    <n v="486728.55"/>
    <n v="147493.5"/>
    <n v="3"/>
    <x v="1"/>
    <x v="2"/>
    <x v="2"/>
    <x v="2"/>
    <x v="1"/>
    <x v="1"/>
    <x v="0"/>
    <x v="5"/>
    <x v="0"/>
    <x v="2"/>
  </r>
  <r>
    <x v="2411"/>
    <x v="800"/>
    <x v="2"/>
    <x v="1"/>
    <x v="924"/>
    <n v="0.4"/>
    <n v="1415937.6"/>
    <n v="-442480.5"/>
    <n v="2"/>
    <x v="1"/>
    <x v="2"/>
    <x v="2"/>
    <x v="2"/>
    <x v="1"/>
    <x v="1"/>
    <x v="2"/>
    <x v="10"/>
    <x v="0"/>
    <x v="2"/>
  </r>
  <r>
    <x v="2412"/>
    <x v="800"/>
    <x v="277"/>
    <x v="1"/>
    <x v="494"/>
    <n v="0"/>
    <n v="3805332.3000000003"/>
    <n v="648971.4"/>
    <n v="5"/>
    <x v="0"/>
    <x v="2"/>
    <x v="40"/>
    <x v="204"/>
    <x v="1"/>
    <x v="1"/>
    <x v="0"/>
    <x v="2"/>
    <x v="1"/>
    <x v="2"/>
  </r>
  <r>
    <x v="2413"/>
    <x v="801"/>
    <x v="210"/>
    <x v="1"/>
    <x v="1613"/>
    <n v="0"/>
    <n v="1209446.7"/>
    <n v="176992.2"/>
    <n v="2"/>
    <x v="0"/>
    <x v="8"/>
    <x v="67"/>
    <x v="164"/>
    <x v="2"/>
    <x v="1"/>
    <x v="2"/>
    <x v="15"/>
    <x v="1"/>
    <x v="2"/>
  </r>
  <r>
    <x v="2414"/>
    <x v="802"/>
    <x v="723"/>
    <x v="2"/>
    <x v="1071"/>
    <n v="0"/>
    <n v="1622428.5"/>
    <n v="235989.6"/>
    <n v="3"/>
    <x v="1"/>
    <x v="8"/>
    <x v="20"/>
    <x v="29"/>
    <x v="2"/>
    <x v="2"/>
    <x v="0"/>
    <x v="12"/>
    <x v="1"/>
    <x v="2"/>
  </r>
  <r>
    <x v="2415"/>
    <x v="802"/>
    <x v="30"/>
    <x v="2"/>
    <x v="1393"/>
    <n v="0.1"/>
    <n v="3362851.8000000003"/>
    <n v="1194697.3500000001"/>
    <n v="2"/>
    <x v="1"/>
    <x v="8"/>
    <x v="20"/>
    <x v="29"/>
    <x v="2"/>
    <x v="1"/>
    <x v="1"/>
    <x v="1"/>
    <x v="1"/>
    <x v="2"/>
  </r>
  <r>
    <x v="2415"/>
    <x v="802"/>
    <x v="30"/>
    <x v="2"/>
    <x v="409"/>
    <n v="0"/>
    <n v="884961"/>
    <n v="162242.85"/>
    <n v="2"/>
    <x v="1"/>
    <x v="8"/>
    <x v="20"/>
    <x v="29"/>
    <x v="2"/>
    <x v="1"/>
    <x v="0"/>
    <x v="5"/>
    <x v="1"/>
    <x v="2"/>
  </r>
  <r>
    <x v="2415"/>
    <x v="802"/>
    <x v="30"/>
    <x v="2"/>
    <x v="629"/>
    <n v="0"/>
    <n v="634222.05000000005"/>
    <n v="29498.7"/>
    <n v="3"/>
    <x v="1"/>
    <x v="8"/>
    <x v="20"/>
    <x v="29"/>
    <x v="2"/>
    <x v="1"/>
    <x v="0"/>
    <x v="5"/>
    <x v="1"/>
    <x v="2"/>
  </r>
  <r>
    <x v="2415"/>
    <x v="802"/>
    <x v="30"/>
    <x v="2"/>
    <x v="529"/>
    <n v="0"/>
    <n v="339235.05"/>
    <n v="132744.15"/>
    <n v="4"/>
    <x v="0"/>
    <x v="8"/>
    <x v="20"/>
    <x v="29"/>
    <x v="2"/>
    <x v="1"/>
    <x v="0"/>
    <x v="5"/>
    <x v="1"/>
    <x v="2"/>
  </r>
  <r>
    <x v="2415"/>
    <x v="802"/>
    <x v="30"/>
    <x v="2"/>
    <x v="449"/>
    <n v="0.1"/>
    <n v="27168302.699999999"/>
    <n v="5427760.7999999998"/>
    <n v="10"/>
    <x v="1"/>
    <x v="8"/>
    <x v="20"/>
    <x v="29"/>
    <x v="2"/>
    <x v="1"/>
    <x v="0"/>
    <x v="3"/>
    <x v="1"/>
    <x v="2"/>
  </r>
  <r>
    <x v="2415"/>
    <x v="802"/>
    <x v="30"/>
    <x v="2"/>
    <x v="571"/>
    <n v="0"/>
    <n v="5014779"/>
    <n v="752216.85"/>
    <n v="5"/>
    <x v="1"/>
    <x v="8"/>
    <x v="20"/>
    <x v="29"/>
    <x v="2"/>
    <x v="1"/>
    <x v="2"/>
    <x v="10"/>
    <x v="1"/>
    <x v="2"/>
  </r>
  <r>
    <x v="2416"/>
    <x v="802"/>
    <x v="279"/>
    <x v="1"/>
    <x v="640"/>
    <n v="0"/>
    <n v="353984.4"/>
    <n v="29498.7"/>
    <n v="1"/>
    <x v="1"/>
    <x v="2"/>
    <x v="29"/>
    <x v="205"/>
    <x v="1"/>
    <x v="0"/>
    <x v="1"/>
    <x v="16"/>
    <x v="1"/>
    <x v="2"/>
  </r>
  <r>
    <x v="2417"/>
    <x v="802"/>
    <x v="536"/>
    <x v="1"/>
    <x v="1614"/>
    <n v="0.5"/>
    <n v="2831875.2"/>
    <n v="-1592929.8"/>
    <n v="9"/>
    <x v="0"/>
    <x v="2"/>
    <x v="2"/>
    <x v="327"/>
    <x v="1"/>
    <x v="1"/>
    <x v="0"/>
    <x v="12"/>
    <x v="0"/>
    <x v="2"/>
  </r>
  <r>
    <x v="2416"/>
    <x v="802"/>
    <x v="279"/>
    <x v="1"/>
    <x v="1086"/>
    <n v="0"/>
    <n v="501477.9"/>
    <n v="44248.05"/>
    <n v="3"/>
    <x v="1"/>
    <x v="2"/>
    <x v="29"/>
    <x v="205"/>
    <x v="1"/>
    <x v="0"/>
    <x v="0"/>
    <x v="2"/>
    <x v="1"/>
    <x v="2"/>
  </r>
  <r>
    <x v="2416"/>
    <x v="802"/>
    <x v="279"/>
    <x v="1"/>
    <x v="853"/>
    <n v="0"/>
    <n v="604723.35"/>
    <n v="162242.85"/>
    <n v="6"/>
    <x v="1"/>
    <x v="2"/>
    <x v="29"/>
    <x v="205"/>
    <x v="1"/>
    <x v="0"/>
    <x v="0"/>
    <x v="5"/>
    <x v="1"/>
    <x v="2"/>
  </r>
  <r>
    <x v="2416"/>
    <x v="802"/>
    <x v="279"/>
    <x v="1"/>
    <x v="558"/>
    <n v="0"/>
    <n v="1179948"/>
    <n v="324485.7"/>
    <n v="5"/>
    <x v="0"/>
    <x v="2"/>
    <x v="29"/>
    <x v="205"/>
    <x v="1"/>
    <x v="0"/>
    <x v="0"/>
    <x v="4"/>
    <x v="1"/>
    <x v="2"/>
  </r>
  <r>
    <x v="2416"/>
    <x v="802"/>
    <x v="279"/>
    <x v="1"/>
    <x v="1098"/>
    <n v="0"/>
    <n v="191741.55000000002"/>
    <n v="73746.75"/>
    <n v="2"/>
    <x v="1"/>
    <x v="2"/>
    <x v="29"/>
    <x v="205"/>
    <x v="1"/>
    <x v="0"/>
    <x v="0"/>
    <x v="7"/>
    <x v="1"/>
    <x v="2"/>
  </r>
  <r>
    <x v="2416"/>
    <x v="802"/>
    <x v="279"/>
    <x v="1"/>
    <x v="1226"/>
    <n v="0"/>
    <n v="825963.6"/>
    <n v="383483.10000000003"/>
    <n v="9"/>
    <x v="1"/>
    <x v="2"/>
    <x v="29"/>
    <x v="205"/>
    <x v="1"/>
    <x v="0"/>
    <x v="0"/>
    <x v="7"/>
    <x v="1"/>
    <x v="2"/>
  </r>
  <r>
    <x v="2418"/>
    <x v="802"/>
    <x v="575"/>
    <x v="1"/>
    <x v="397"/>
    <n v="0"/>
    <n v="929209.05"/>
    <n v="412981.8"/>
    <n v="4"/>
    <x v="0"/>
    <x v="14"/>
    <x v="41"/>
    <x v="344"/>
    <x v="0"/>
    <x v="2"/>
    <x v="0"/>
    <x v="14"/>
    <x v="1"/>
    <x v="2"/>
  </r>
  <r>
    <x v="2416"/>
    <x v="802"/>
    <x v="279"/>
    <x v="1"/>
    <x v="752"/>
    <n v="0"/>
    <n v="3156360.9"/>
    <n v="442480.5"/>
    <n v="3"/>
    <x v="0"/>
    <x v="2"/>
    <x v="29"/>
    <x v="205"/>
    <x v="1"/>
    <x v="0"/>
    <x v="2"/>
    <x v="15"/>
    <x v="1"/>
    <x v="2"/>
  </r>
  <r>
    <x v="2416"/>
    <x v="802"/>
    <x v="279"/>
    <x v="1"/>
    <x v="423"/>
    <n v="0.15"/>
    <n v="15457318.800000001"/>
    <n v="-722718.15"/>
    <n v="4"/>
    <x v="1"/>
    <x v="2"/>
    <x v="29"/>
    <x v="205"/>
    <x v="1"/>
    <x v="0"/>
    <x v="2"/>
    <x v="9"/>
    <x v="1"/>
    <x v="2"/>
  </r>
  <r>
    <x v="2416"/>
    <x v="802"/>
    <x v="279"/>
    <x v="1"/>
    <x v="1131"/>
    <n v="0.15"/>
    <n v="11710983.9"/>
    <n v="-280237.65000000002"/>
    <n v="3"/>
    <x v="1"/>
    <x v="2"/>
    <x v="29"/>
    <x v="205"/>
    <x v="1"/>
    <x v="0"/>
    <x v="2"/>
    <x v="9"/>
    <x v="1"/>
    <x v="2"/>
  </r>
  <r>
    <x v="2416"/>
    <x v="802"/>
    <x v="279"/>
    <x v="1"/>
    <x v="183"/>
    <n v="0.15"/>
    <n v="1710924.6"/>
    <n v="707968.8"/>
    <n v="2"/>
    <x v="1"/>
    <x v="2"/>
    <x v="29"/>
    <x v="205"/>
    <x v="1"/>
    <x v="0"/>
    <x v="2"/>
    <x v="10"/>
    <x v="1"/>
    <x v="2"/>
  </r>
  <r>
    <x v="2419"/>
    <x v="802"/>
    <x v="729"/>
    <x v="1"/>
    <x v="1315"/>
    <n v="0"/>
    <n v="7522168.5"/>
    <n v="1047203.85"/>
    <n v="3"/>
    <x v="0"/>
    <x v="1"/>
    <x v="1"/>
    <x v="419"/>
    <x v="0"/>
    <x v="2"/>
    <x v="2"/>
    <x v="9"/>
    <x v="1"/>
    <x v="2"/>
  </r>
  <r>
    <x v="2420"/>
    <x v="803"/>
    <x v="585"/>
    <x v="0"/>
    <x v="215"/>
    <n v="0"/>
    <n v="2330397.3000000003"/>
    <n v="1017705.15"/>
    <n v="3"/>
    <x v="1"/>
    <x v="1"/>
    <x v="1"/>
    <x v="94"/>
    <x v="0"/>
    <x v="1"/>
    <x v="0"/>
    <x v="2"/>
    <x v="1"/>
    <x v="2"/>
  </r>
  <r>
    <x v="2421"/>
    <x v="803"/>
    <x v="345"/>
    <x v="2"/>
    <x v="1423"/>
    <n v="0.1"/>
    <n v="6843698.4000000004"/>
    <n v="1297942.8"/>
    <n v="3"/>
    <x v="1"/>
    <x v="3"/>
    <x v="35"/>
    <x v="61"/>
    <x v="2"/>
    <x v="0"/>
    <x v="1"/>
    <x v="1"/>
    <x v="1"/>
    <x v="2"/>
  </r>
  <r>
    <x v="2421"/>
    <x v="803"/>
    <x v="345"/>
    <x v="2"/>
    <x v="1069"/>
    <n v="0.1"/>
    <n v="36017912.700000003"/>
    <n v="-3598841.4"/>
    <n v="7"/>
    <x v="1"/>
    <x v="3"/>
    <x v="35"/>
    <x v="61"/>
    <x v="2"/>
    <x v="0"/>
    <x v="1"/>
    <x v="1"/>
    <x v="1"/>
    <x v="2"/>
  </r>
  <r>
    <x v="2421"/>
    <x v="803"/>
    <x v="345"/>
    <x v="2"/>
    <x v="448"/>
    <n v="0"/>
    <n v="678470.1"/>
    <n v="309736.35000000003"/>
    <n v="6"/>
    <x v="1"/>
    <x v="3"/>
    <x v="35"/>
    <x v="61"/>
    <x v="2"/>
    <x v="0"/>
    <x v="0"/>
    <x v="5"/>
    <x v="1"/>
    <x v="2"/>
  </r>
  <r>
    <x v="2421"/>
    <x v="803"/>
    <x v="345"/>
    <x v="2"/>
    <x v="377"/>
    <n v="0"/>
    <n v="1002955.8"/>
    <n v="353984.4"/>
    <n v="5"/>
    <x v="1"/>
    <x v="3"/>
    <x v="35"/>
    <x v="61"/>
    <x v="2"/>
    <x v="0"/>
    <x v="0"/>
    <x v="7"/>
    <x v="1"/>
    <x v="2"/>
  </r>
  <r>
    <x v="2422"/>
    <x v="803"/>
    <x v="255"/>
    <x v="1"/>
    <x v="1198"/>
    <n v="0.1"/>
    <n v="6814199.7000000002"/>
    <n v="1356940.2"/>
    <n v="4"/>
    <x v="0"/>
    <x v="8"/>
    <x v="24"/>
    <x v="190"/>
    <x v="2"/>
    <x v="0"/>
    <x v="0"/>
    <x v="3"/>
    <x v="1"/>
    <x v="2"/>
  </r>
  <r>
    <x v="2423"/>
    <x v="803"/>
    <x v="468"/>
    <x v="1"/>
    <x v="824"/>
    <n v="0"/>
    <n v="914459.70000000007"/>
    <n v="88496.1"/>
    <n v="5"/>
    <x v="0"/>
    <x v="5"/>
    <x v="27"/>
    <x v="83"/>
    <x v="1"/>
    <x v="0"/>
    <x v="0"/>
    <x v="5"/>
    <x v="1"/>
    <x v="2"/>
  </r>
  <r>
    <x v="2424"/>
    <x v="803"/>
    <x v="241"/>
    <x v="1"/>
    <x v="647"/>
    <n v="0.5"/>
    <n v="516227.25"/>
    <n v="-191741.55000000002"/>
    <n v="3"/>
    <x v="1"/>
    <x v="5"/>
    <x v="16"/>
    <x v="181"/>
    <x v="1"/>
    <x v="1"/>
    <x v="1"/>
    <x v="16"/>
    <x v="1"/>
    <x v="2"/>
  </r>
  <r>
    <x v="2424"/>
    <x v="803"/>
    <x v="241"/>
    <x v="1"/>
    <x v="318"/>
    <n v="0.5"/>
    <n v="1268444.1000000001"/>
    <n v="-693219.45000000007"/>
    <n v="5"/>
    <x v="0"/>
    <x v="5"/>
    <x v="16"/>
    <x v="181"/>
    <x v="1"/>
    <x v="1"/>
    <x v="0"/>
    <x v="12"/>
    <x v="1"/>
    <x v="2"/>
  </r>
  <r>
    <x v="2424"/>
    <x v="803"/>
    <x v="241"/>
    <x v="1"/>
    <x v="227"/>
    <n v="0.5"/>
    <n v="1194697.3500000001"/>
    <n v="-619472.70000000007"/>
    <n v="6"/>
    <x v="1"/>
    <x v="5"/>
    <x v="16"/>
    <x v="181"/>
    <x v="1"/>
    <x v="1"/>
    <x v="0"/>
    <x v="12"/>
    <x v="1"/>
    <x v="2"/>
  </r>
  <r>
    <x v="2425"/>
    <x v="804"/>
    <x v="626"/>
    <x v="1"/>
    <x v="89"/>
    <n v="0"/>
    <n v="280237.65000000002"/>
    <n v="132744.15"/>
    <n v="1"/>
    <x v="0"/>
    <x v="3"/>
    <x v="35"/>
    <x v="61"/>
    <x v="2"/>
    <x v="1"/>
    <x v="0"/>
    <x v="4"/>
    <x v="1"/>
    <x v="2"/>
  </r>
  <r>
    <x v="2425"/>
    <x v="804"/>
    <x v="626"/>
    <x v="1"/>
    <x v="1615"/>
    <n v="0"/>
    <n v="1312692.1500000001"/>
    <n v="339235.05"/>
    <n v="3"/>
    <x v="1"/>
    <x v="3"/>
    <x v="35"/>
    <x v="61"/>
    <x v="2"/>
    <x v="1"/>
    <x v="0"/>
    <x v="0"/>
    <x v="1"/>
    <x v="2"/>
  </r>
  <r>
    <x v="2426"/>
    <x v="804"/>
    <x v="479"/>
    <x v="1"/>
    <x v="1616"/>
    <n v="0"/>
    <n v="3171110.25"/>
    <n v="1297942.8"/>
    <n v="3"/>
    <x v="1"/>
    <x v="5"/>
    <x v="27"/>
    <x v="302"/>
    <x v="1"/>
    <x v="2"/>
    <x v="2"/>
    <x v="9"/>
    <x v="1"/>
    <x v="2"/>
  </r>
  <r>
    <x v="2425"/>
    <x v="804"/>
    <x v="626"/>
    <x v="1"/>
    <x v="1407"/>
    <n v="0"/>
    <n v="8451377.5500000007"/>
    <n v="2035410.3"/>
    <n v="3"/>
    <x v="1"/>
    <x v="3"/>
    <x v="35"/>
    <x v="61"/>
    <x v="2"/>
    <x v="1"/>
    <x v="2"/>
    <x v="13"/>
    <x v="1"/>
    <x v="2"/>
  </r>
  <r>
    <x v="2427"/>
    <x v="804"/>
    <x v="566"/>
    <x v="1"/>
    <x v="1394"/>
    <n v="0"/>
    <n v="1828919.4000000001"/>
    <n v="560475.30000000005"/>
    <n v="4"/>
    <x v="0"/>
    <x v="1"/>
    <x v="65"/>
    <x v="189"/>
    <x v="0"/>
    <x v="2"/>
    <x v="0"/>
    <x v="14"/>
    <x v="1"/>
    <x v="2"/>
  </r>
  <r>
    <x v="2428"/>
    <x v="805"/>
    <x v="572"/>
    <x v="0"/>
    <x v="579"/>
    <n v="0"/>
    <n v="235989.6"/>
    <n v="88496.1"/>
    <n v="2"/>
    <x v="0"/>
    <x v="8"/>
    <x v="20"/>
    <x v="342"/>
    <x v="2"/>
    <x v="1"/>
    <x v="0"/>
    <x v="5"/>
    <x v="1"/>
    <x v="2"/>
  </r>
  <r>
    <x v="2428"/>
    <x v="805"/>
    <x v="572"/>
    <x v="0"/>
    <x v="375"/>
    <n v="0"/>
    <n v="162242.85"/>
    <n v="58997.4"/>
    <n v="1"/>
    <x v="1"/>
    <x v="8"/>
    <x v="20"/>
    <x v="342"/>
    <x v="2"/>
    <x v="1"/>
    <x v="0"/>
    <x v="3"/>
    <x v="1"/>
    <x v="2"/>
  </r>
  <r>
    <x v="2429"/>
    <x v="805"/>
    <x v="366"/>
    <x v="0"/>
    <x v="202"/>
    <n v="0.4"/>
    <n v="1076702.55"/>
    <n v="-722718.15"/>
    <n v="5"/>
    <x v="0"/>
    <x v="1"/>
    <x v="1"/>
    <x v="155"/>
    <x v="0"/>
    <x v="1"/>
    <x v="0"/>
    <x v="3"/>
    <x v="0"/>
    <x v="2"/>
  </r>
  <r>
    <x v="2428"/>
    <x v="805"/>
    <x v="572"/>
    <x v="0"/>
    <x v="138"/>
    <n v="0"/>
    <n v="2345146.65"/>
    <n v="781715.55"/>
    <n v="2"/>
    <x v="0"/>
    <x v="8"/>
    <x v="20"/>
    <x v="342"/>
    <x v="2"/>
    <x v="1"/>
    <x v="2"/>
    <x v="10"/>
    <x v="1"/>
    <x v="2"/>
  </r>
  <r>
    <x v="2430"/>
    <x v="805"/>
    <x v="205"/>
    <x v="0"/>
    <x v="1326"/>
    <n v="0"/>
    <n v="619472.70000000007"/>
    <n v="0"/>
    <n v="5"/>
    <x v="1"/>
    <x v="1"/>
    <x v="1"/>
    <x v="159"/>
    <x v="0"/>
    <x v="1"/>
    <x v="0"/>
    <x v="7"/>
    <x v="1"/>
    <x v="2"/>
  </r>
  <r>
    <x v="2431"/>
    <x v="805"/>
    <x v="500"/>
    <x v="1"/>
    <x v="148"/>
    <n v="0.5"/>
    <n v="1076702.55"/>
    <n v="-103245.45"/>
    <n v="3"/>
    <x v="1"/>
    <x v="0"/>
    <x v="0"/>
    <x v="311"/>
    <x v="0"/>
    <x v="1"/>
    <x v="0"/>
    <x v="3"/>
    <x v="0"/>
    <x v="2"/>
  </r>
  <r>
    <x v="2432"/>
    <x v="806"/>
    <x v="355"/>
    <x v="3"/>
    <x v="717"/>
    <n v="0.1"/>
    <n v="3274355.7"/>
    <n v="1017705.15"/>
    <n v="2"/>
    <x v="0"/>
    <x v="1"/>
    <x v="1"/>
    <x v="9"/>
    <x v="0"/>
    <x v="1"/>
    <x v="1"/>
    <x v="1"/>
    <x v="1"/>
    <x v="2"/>
  </r>
  <r>
    <x v="2432"/>
    <x v="806"/>
    <x v="355"/>
    <x v="3"/>
    <x v="963"/>
    <n v="0"/>
    <n v="265488.3"/>
    <n v="117994.8"/>
    <n v="2"/>
    <x v="1"/>
    <x v="1"/>
    <x v="1"/>
    <x v="9"/>
    <x v="0"/>
    <x v="1"/>
    <x v="0"/>
    <x v="7"/>
    <x v="1"/>
    <x v="2"/>
  </r>
  <r>
    <x v="2433"/>
    <x v="806"/>
    <x v="52"/>
    <x v="2"/>
    <x v="1369"/>
    <n v="0"/>
    <n v="2035410.3"/>
    <n v="530976.6"/>
    <n v="3"/>
    <x v="1"/>
    <x v="2"/>
    <x v="3"/>
    <x v="50"/>
    <x v="1"/>
    <x v="1"/>
    <x v="1"/>
    <x v="8"/>
    <x v="1"/>
    <x v="2"/>
  </r>
  <r>
    <x v="2434"/>
    <x v="806"/>
    <x v="592"/>
    <x v="2"/>
    <x v="1617"/>
    <n v="0.6"/>
    <n v="722718.15"/>
    <n v="-294987"/>
    <n v="3"/>
    <x v="1"/>
    <x v="1"/>
    <x v="1"/>
    <x v="354"/>
    <x v="0"/>
    <x v="1"/>
    <x v="0"/>
    <x v="11"/>
    <x v="0"/>
    <x v="2"/>
  </r>
  <r>
    <x v="2434"/>
    <x v="806"/>
    <x v="592"/>
    <x v="2"/>
    <x v="13"/>
    <n v="0.5"/>
    <n v="1622428.5"/>
    <n v="-1032454.5"/>
    <n v="4"/>
    <x v="0"/>
    <x v="1"/>
    <x v="1"/>
    <x v="354"/>
    <x v="0"/>
    <x v="1"/>
    <x v="0"/>
    <x v="2"/>
    <x v="0"/>
    <x v="2"/>
  </r>
  <r>
    <x v="2434"/>
    <x v="806"/>
    <x v="592"/>
    <x v="2"/>
    <x v="446"/>
    <n v="0.5"/>
    <n v="206490.9"/>
    <n v="0"/>
    <n v="1"/>
    <x v="0"/>
    <x v="1"/>
    <x v="1"/>
    <x v="354"/>
    <x v="0"/>
    <x v="1"/>
    <x v="0"/>
    <x v="2"/>
    <x v="0"/>
    <x v="2"/>
  </r>
  <r>
    <x v="2434"/>
    <x v="806"/>
    <x v="592"/>
    <x v="2"/>
    <x v="744"/>
    <n v="0.5"/>
    <n v="1076702.55"/>
    <n v="-457229.85000000003"/>
    <n v="5"/>
    <x v="1"/>
    <x v="1"/>
    <x v="1"/>
    <x v="354"/>
    <x v="0"/>
    <x v="1"/>
    <x v="0"/>
    <x v="5"/>
    <x v="0"/>
    <x v="2"/>
  </r>
  <r>
    <x v="2434"/>
    <x v="806"/>
    <x v="592"/>
    <x v="2"/>
    <x v="173"/>
    <n v="0.5"/>
    <n v="471979.2"/>
    <n v="-457229.85000000003"/>
    <n v="5"/>
    <x v="1"/>
    <x v="1"/>
    <x v="1"/>
    <x v="354"/>
    <x v="0"/>
    <x v="1"/>
    <x v="0"/>
    <x v="4"/>
    <x v="0"/>
    <x v="2"/>
  </r>
  <r>
    <x v="2433"/>
    <x v="806"/>
    <x v="52"/>
    <x v="2"/>
    <x v="289"/>
    <n v="0"/>
    <n v="2197653.15"/>
    <n v="722718.15"/>
    <n v="3"/>
    <x v="1"/>
    <x v="2"/>
    <x v="3"/>
    <x v="50"/>
    <x v="1"/>
    <x v="1"/>
    <x v="0"/>
    <x v="2"/>
    <x v="1"/>
    <x v="2"/>
  </r>
  <r>
    <x v="2433"/>
    <x v="806"/>
    <x v="52"/>
    <x v="2"/>
    <x v="1618"/>
    <n v="0"/>
    <n v="516227.25"/>
    <n v="88496.1"/>
    <n v="7"/>
    <x v="0"/>
    <x v="2"/>
    <x v="3"/>
    <x v="50"/>
    <x v="1"/>
    <x v="1"/>
    <x v="0"/>
    <x v="7"/>
    <x v="1"/>
    <x v="2"/>
  </r>
  <r>
    <x v="2434"/>
    <x v="806"/>
    <x v="592"/>
    <x v="2"/>
    <x v="1619"/>
    <n v="0.65"/>
    <n v="10000059.300000001"/>
    <n v="-11991221.550000001"/>
    <n v="3"/>
    <x v="0"/>
    <x v="1"/>
    <x v="1"/>
    <x v="354"/>
    <x v="0"/>
    <x v="1"/>
    <x v="2"/>
    <x v="10"/>
    <x v="0"/>
    <x v="2"/>
  </r>
  <r>
    <x v="2435"/>
    <x v="806"/>
    <x v="512"/>
    <x v="0"/>
    <x v="704"/>
    <n v="0.5"/>
    <n v="1740423.3"/>
    <n v="-1150449.3"/>
    <n v="5"/>
    <x v="0"/>
    <x v="3"/>
    <x v="82"/>
    <x v="297"/>
    <x v="2"/>
    <x v="1"/>
    <x v="1"/>
    <x v="8"/>
    <x v="0"/>
    <x v="2"/>
  </r>
  <r>
    <x v="2435"/>
    <x v="806"/>
    <x v="512"/>
    <x v="0"/>
    <x v="1620"/>
    <n v="0.5"/>
    <n v="663720.75"/>
    <n v="-604723.35"/>
    <n v="1"/>
    <x v="1"/>
    <x v="3"/>
    <x v="82"/>
    <x v="297"/>
    <x v="2"/>
    <x v="1"/>
    <x v="0"/>
    <x v="11"/>
    <x v="0"/>
    <x v="2"/>
  </r>
  <r>
    <x v="2435"/>
    <x v="806"/>
    <x v="512"/>
    <x v="0"/>
    <x v="542"/>
    <n v="0.5"/>
    <n v="383483.10000000003"/>
    <n v="-324485.7"/>
    <n v="2"/>
    <x v="1"/>
    <x v="3"/>
    <x v="82"/>
    <x v="297"/>
    <x v="2"/>
    <x v="1"/>
    <x v="0"/>
    <x v="2"/>
    <x v="0"/>
    <x v="2"/>
  </r>
  <r>
    <x v="2435"/>
    <x v="806"/>
    <x v="512"/>
    <x v="0"/>
    <x v="215"/>
    <n v="0.5"/>
    <n v="1946914.2"/>
    <n v="-235989.6"/>
    <n v="5"/>
    <x v="0"/>
    <x v="3"/>
    <x v="82"/>
    <x v="297"/>
    <x v="2"/>
    <x v="1"/>
    <x v="0"/>
    <x v="2"/>
    <x v="0"/>
    <x v="2"/>
  </r>
  <r>
    <x v="2435"/>
    <x v="806"/>
    <x v="512"/>
    <x v="0"/>
    <x v="211"/>
    <n v="0.5"/>
    <n v="221240.25"/>
    <n v="-29498.7"/>
    <n v="3"/>
    <x v="0"/>
    <x v="3"/>
    <x v="82"/>
    <x v="297"/>
    <x v="2"/>
    <x v="1"/>
    <x v="0"/>
    <x v="2"/>
    <x v="0"/>
    <x v="2"/>
  </r>
  <r>
    <x v="2435"/>
    <x v="806"/>
    <x v="512"/>
    <x v="0"/>
    <x v="785"/>
    <n v="0.5"/>
    <n v="442480.5"/>
    <n v="-294987"/>
    <n v="2"/>
    <x v="1"/>
    <x v="3"/>
    <x v="82"/>
    <x v="297"/>
    <x v="2"/>
    <x v="1"/>
    <x v="0"/>
    <x v="5"/>
    <x v="0"/>
    <x v="2"/>
  </r>
  <r>
    <x v="2435"/>
    <x v="806"/>
    <x v="512"/>
    <x v="0"/>
    <x v="927"/>
    <n v="0.5"/>
    <n v="176992.2"/>
    <n v="-147493.5"/>
    <n v="4"/>
    <x v="0"/>
    <x v="3"/>
    <x v="82"/>
    <x v="297"/>
    <x v="2"/>
    <x v="1"/>
    <x v="0"/>
    <x v="5"/>
    <x v="0"/>
    <x v="2"/>
  </r>
  <r>
    <x v="2435"/>
    <x v="806"/>
    <x v="512"/>
    <x v="0"/>
    <x v="1057"/>
    <n v="0.5"/>
    <n v="766966.20000000007"/>
    <n v="-250738.95"/>
    <n v="8"/>
    <x v="1"/>
    <x v="3"/>
    <x v="82"/>
    <x v="297"/>
    <x v="2"/>
    <x v="1"/>
    <x v="0"/>
    <x v="4"/>
    <x v="0"/>
    <x v="2"/>
  </r>
  <r>
    <x v="2436"/>
    <x v="806"/>
    <x v="540"/>
    <x v="1"/>
    <x v="1540"/>
    <n v="0"/>
    <n v="1769922"/>
    <n v="44248.05"/>
    <n v="4"/>
    <x v="1"/>
    <x v="8"/>
    <x v="52"/>
    <x v="100"/>
    <x v="2"/>
    <x v="1"/>
    <x v="0"/>
    <x v="0"/>
    <x v="1"/>
    <x v="2"/>
  </r>
  <r>
    <x v="2437"/>
    <x v="806"/>
    <x v="761"/>
    <x v="0"/>
    <x v="1621"/>
    <n v="0.15"/>
    <n v="4882034.8500000006"/>
    <n v="398232.45"/>
    <n v="3"/>
    <x v="0"/>
    <x v="2"/>
    <x v="26"/>
    <x v="431"/>
    <x v="1"/>
    <x v="0"/>
    <x v="2"/>
    <x v="10"/>
    <x v="1"/>
    <x v="2"/>
  </r>
  <r>
    <x v="2435"/>
    <x v="806"/>
    <x v="512"/>
    <x v="0"/>
    <x v="1622"/>
    <n v="0.5"/>
    <n v="3716836.2"/>
    <n v="-516227.25"/>
    <n v="4"/>
    <x v="1"/>
    <x v="3"/>
    <x v="82"/>
    <x v="297"/>
    <x v="2"/>
    <x v="1"/>
    <x v="2"/>
    <x v="10"/>
    <x v="0"/>
    <x v="2"/>
  </r>
  <r>
    <x v="2438"/>
    <x v="806"/>
    <x v="110"/>
    <x v="1"/>
    <x v="1623"/>
    <n v="0"/>
    <n v="1814170.05"/>
    <n v="486728.55"/>
    <n v="4"/>
    <x v="1"/>
    <x v="5"/>
    <x v="16"/>
    <x v="92"/>
    <x v="1"/>
    <x v="2"/>
    <x v="2"/>
    <x v="15"/>
    <x v="1"/>
    <x v="2"/>
  </r>
  <r>
    <x v="2439"/>
    <x v="807"/>
    <x v="487"/>
    <x v="2"/>
    <x v="723"/>
    <n v="0"/>
    <n v="855462.3"/>
    <n v="191741.55000000002"/>
    <n v="3"/>
    <x v="0"/>
    <x v="3"/>
    <x v="50"/>
    <x v="306"/>
    <x v="2"/>
    <x v="2"/>
    <x v="0"/>
    <x v="2"/>
    <x v="1"/>
    <x v="2"/>
  </r>
  <r>
    <x v="2440"/>
    <x v="807"/>
    <x v="612"/>
    <x v="2"/>
    <x v="1130"/>
    <n v="0.5"/>
    <n v="412981.8"/>
    <n v="-294987"/>
    <n v="1"/>
    <x v="1"/>
    <x v="5"/>
    <x v="71"/>
    <x v="364"/>
    <x v="1"/>
    <x v="2"/>
    <x v="1"/>
    <x v="8"/>
    <x v="0"/>
    <x v="2"/>
  </r>
  <r>
    <x v="2440"/>
    <x v="807"/>
    <x v="612"/>
    <x v="2"/>
    <x v="634"/>
    <n v="0.6"/>
    <n v="589974"/>
    <n v="-693219.45000000007"/>
    <n v="4"/>
    <x v="1"/>
    <x v="5"/>
    <x v="71"/>
    <x v="364"/>
    <x v="1"/>
    <x v="2"/>
    <x v="1"/>
    <x v="16"/>
    <x v="0"/>
    <x v="2"/>
  </r>
  <r>
    <x v="2440"/>
    <x v="807"/>
    <x v="612"/>
    <x v="2"/>
    <x v="383"/>
    <n v="0.5"/>
    <n v="2404144.0500000003"/>
    <n v="-575224.65"/>
    <n v="5"/>
    <x v="1"/>
    <x v="5"/>
    <x v="71"/>
    <x v="364"/>
    <x v="1"/>
    <x v="2"/>
    <x v="2"/>
    <x v="10"/>
    <x v="0"/>
    <x v="2"/>
  </r>
  <r>
    <x v="2441"/>
    <x v="807"/>
    <x v="284"/>
    <x v="1"/>
    <x v="246"/>
    <n v="0"/>
    <n v="988206.45000000007"/>
    <n v="294987"/>
    <n v="4"/>
    <x v="1"/>
    <x v="5"/>
    <x v="27"/>
    <x v="208"/>
    <x v="1"/>
    <x v="1"/>
    <x v="0"/>
    <x v="0"/>
    <x v="1"/>
    <x v="2"/>
  </r>
  <r>
    <x v="2442"/>
    <x v="807"/>
    <x v="42"/>
    <x v="1"/>
    <x v="785"/>
    <n v="0.5"/>
    <n v="648971.4"/>
    <n v="-427731.15"/>
    <n v="3"/>
    <x v="0"/>
    <x v="5"/>
    <x v="27"/>
    <x v="41"/>
    <x v="1"/>
    <x v="2"/>
    <x v="0"/>
    <x v="5"/>
    <x v="0"/>
    <x v="2"/>
  </r>
  <r>
    <x v="2441"/>
    <x v="807"/>
    <x v="284"/>
    <x v="1"/>
    <x v="265"/>
    <n v="0"/>
    <n v="5398262.1000000006"/>
    <n v="648971.4"/>
    <n v="5"/>
    <x v="1"/>
    <x v="5"/>
    <x v="27"/>
    <x v="208"/>
    <x v="1"/>
    <x v="1"/>
    <x v="2"/>
    <x v="10"/>
    <x v="1"/>
    <x v="2"/>
  </r>
  <r>
    <x v="2443"/>
    <x v="807"/>
    <x v="94"/>
    <x v="1"/>
    <x v="1147"/>
    <n v="0.2"/>
    <n v="4616546.55"/>
    <n v="398232.45"/>
    <n v="4"/>
    <x v="1"/>
    <x v="3"/>
    <x v="45"/>
    <x v="81"/>
    <x v="2"/>
    <x v="1"/>
    <x v="1"/>
    <x v="8"/>
    <x v="1"/>
    <x v="2"/>
  </r>
  <r>
    <x v="2444"/>
    <x v="807"/>
    <x v="405"/>
    <x v="1"/>
    <x v="1"/>
    <n v="0"/>
    <n v="5398262.1000000006"/>
    <n v="1828919.4000000001"/>
    <n v="3"/>
    <x v="0"/>
    <x v="5"/>
    <x v="38"/>
    <x v="67"/>
    <x v="1"/>
    <x v="0"/>
    <x v="1"/>
    <x v="1"/>
    <x v="1"/>
    <x v="2"/>
  </r>
  <r>
    <x v="2444"/>
    <x v="807"/>
    <x v="405"/>
    <x v="1"/>
    <x v="707"/>
    <n v="0"/>
    <n v="14277370.800000001"/>
    <n v="6002985.4500000002"/>
    <n v="8"/>
    <x v="1"/>
    <x v="5"/>
    <x v="38"/>
    <x v="67"/>
    <x v="1"/>
    <x v="0"/>
    <x v="1"/>
    <x v="1"/>
    <x v="1"/>
    <x v="2"/>
  </r>
  <r>
    <x v="2443"/>
    <x v="807"/>
    <x v="94"/>
    <x v="1"/>
    <x v="548"/>
    <n v="0.1"/>
    <n v="1991162.25"/>
    <n v="501477.9"/>
    <n v="3"/>
    <x v="0"/>
    <x v="3"/>
    <x v="45"/>
    <x v="81"/>
    <x v="2"/>
    <x v="1"/>
    <x v="0"/>
    <x v="2"/>
    <x v="1"/>
    <x v="2"/>
  </r>
  <r>
    <x v="2443"/>
    <x v="807"/>
    <x v="94"/>
    <x v="1"/>
    <x v="547"/>
    <n v="0.1"/>
    <n v="3171110.25"/>
    <n v="737467.5"/>
    <n v="2"/>
    <x v="1"/>
    <x v="3"/>
    <x v="45"/>
    <x v="81"/>
    <x v="2"/>
    <x v="1"/>
    <x v="2"/>
    <x v="9"/>
    <x v="1"/>
    <x v="2"/>
  </r>
  <r>
    <x v="2445"/>
    <x v="808"/>
    <x v="697"/>
    <x v="1"/>
    <x v="1624"/>
    <n v="0.1"/>
    <n v="4513301.1000000006"/>
    <n v="294987"/>
    <n v="2"/>
    <x v="0"/>
    <x v="1"/>
    <x v="1"/>
    <x v="39"/>
    <x v="0"/>
    <x v="1"/>
    <x v="1"/>
    <x v="1"/>
    <x v="1"/>
    <x v="2"/>
  </r>
  <r>
    <x v="2445"/>
    <x v="808"/>
    <x v="697"/>
    <x v="1"/>
    <x v="259"/>
    <n v="0"/>
    <n v="471979.2"/>
    <n v="117994.8"/>
    <n v="5"/>
    <x v="0"/>
    <x v="1"/>
    <x v="1"/>
    <x v="39"/>
    <x v="0"/>
    <x v="1"/>
    <x v="0"/>
    <x v="5"/>
    <x v="1"/>
    <x v="2"/>
  </r>
  <r>
    <x v="2446"/>
    <x v="808"/>
    <x v="462"/>
    <x v="1"/>
    <x v="142"/>
    <n v="0.5"/>
    <n v="1578180.45"/>
    <n v="-693219.45000000007"/>
    <n v="8"/>
    <x v="1"/>
    <x v="1"/>
    <x v="1"/>
    <x v="39"/>
    <x v="0"/>
    <x v="2"/>
    <x v="0"/>
    <x v="2"/>
    <x v="0"/>
    <x v="2"/>
  </r>
  <r>
    <x v="2446"/>
    <x v="808"/>
    <x v="462"/>
    <x v="1"/>
    <x v="1625"/>
    <n v="0.5"/>
    <n v="309736.35000000003"/>
    <n v="-73746.75"/>
    <n v="5"/>
    <x v="0"/>
    <x v="1"/>
    <x v="1"/>
    <x v="39"/>
    <x v="0"/>
    <x v="2"/>
    <x v="0"/>
    <x v="4"/>
    <x v="0"/>
    <x v="2"/>
  </r>
  <r>
    <x v="2447"/>
    <x v="808"/>
    <x v="348"/>
    <x v="1"/>
    <x v="1294"/>
    <n v="0"/>
    <n v="398232.45"/>
    <n v="73746.75"/>
    <n v="2"/>
    <x v="1"/>
    <x v="2"/>
    <x v="26"/>
    <x v="151"/>
    <x v="1"/>
    <x v="2"/>
    <x v="0"/>
    <x v="7"/>
    <x v="1"/>
    <x v="2"/>
  </r>
  <r>
    <x v="2448"/>
    <x v="808"/>
    <x v="109"/>
    <x v="1"/>
    <x v="585"/>
    <n v="0.5"/>
    <n v="1017705.15"/>
    <n v="-958707.75"/>
    <n v="2"/>
    <x v="1"/>
    <x v="5"/>
    <x v="7"/>
    <x v="51"/>
    <x v="1"/>
    <x v="0"/>
    <x v="0"/>
    <x v="11"/>
    <x v="0"/>
    <x v="2"/>
  </r>
  <r>
    <x v="2449"/>
    <x v="809"/>
    <x v="726"/>
    <x v="1"/>
    <x v="675"/>
    <n v="0"/>
    <n v="5545755.6000000006"/>
    <n v="442480.5"/>
    <n v="7"/>
    <x v="0"/>
    <x v="14"/>
    <x v="41"/>
    <x v="73"/>
    <x v="0"/>
    <x v="1"/>
    <x v="0"/>
    <x v="2"/>
    <x v="1"/>
    <x v="2"/>
  </r>
  <r>
    <x v="2450"/>
    <x v="809"/>
    <x v="32"/>
    <x v="1"/>
    <x v="1626"/>
    <n v="0.5"/>
    <n v="870211.65"/>
    <n v="-14749.35"/>
    <n v="3"/>
    <x v="0"/>
    <x v="11"/>
    <x v="22"/>
    <x v="31"/>
    <x v="2"/>
    <x v="2"/>
    <x v="0"/>
    <x v="14"/>
    <x v="1"/>
    <x v="2"/>
  </r>
  <r>
    <x v="2450"/>
    <x v="809"/>
    <x v="32"/>
    <x v="1"/>
    <x v="697"/>
    <n v="0.5"/>
    <n v="294987"/>
    <n v="-73746.75"/>
    <n v="3"/>
    <x v="1"/>
    <x v="11"/>
    <x v="22"/>
    <x v="31"/>
    <x v="2"/>
    <x v="2"/>
    <x v="0"/>
    <x v="14"/>
    <x v="1"/>
    <x v="2"/>
  </r>
  <r>
    <x v="2450"/>
    <x v="809"/>
    <x v="32"/>
    <x v="1"/>
    <x v="453"/>
    <n v="0.5"/>
    <n v="3893828.4"/>
    <n v="-1946914.2"/>
    <n v="2"/>
    <x v="1"/>
    <x v="11"/>
    <x v="22"/>
    <x v="31"/>
    <x v="2"/>
    <x v="2"/>
    <x v="2"/>
    <x v="13"/>
    <x v="1"/>
    <x v="2"/>
  </r>
  <r>
    <x v="2450"/>
    <x v="809"/>
    <x v="32"/>
    <x v="1"/>
    <x v="218"/>
    <n v="0.5"/>
    <n v="1017705.15"/>
    <n v="-914459.70000000007"/>
    <n v="1"/>
    <x v="1"/>
    <x v="11"/>
    <x v="22"/>
    <x v="31"/>
    <x v="2"/>
    <x v="2"/>
    <x v="2"/>
    <x v="10"/>
    <x v="1"/>
    <x v="2"/>
  </r>
  <r>
    <x v="2450"/>
    <x v="809"/>
    <x v="32"/>
    <x v="1"/>
    <x v="1627"/>
    <n v="0.5"/>
    <n v="1312692.1500000001"/>
    <n v="-1194697.3500000001"/>
    <n v="2"/>
    <x v="0"/>
    <x v="11"/>
    <x v="22"/>
    <x v="31"/>
    <x v="2"/>
    <x v="2"/>
    <x v="2"/>
    <x v="10"/>
    <x v="1"/>
    <x v="2"/>
  </r>
  <r>
    <x v="2450"/>
    <x v="809"/>
    <x v="32"/>
    <x v="1"/>
    <x v="400"/>
    <n v="0.5"/>
    <n v="2890872.6"/>
    <n v="-1563431.1"/>
    <n v="6"/>
    <x v="0"/>
    <x v="11"/>
    <x v="22"/>
    <x v="31"/>
    <x v="2"/>
    <x v="2"/>
    <x v="2"/>
    <x v="10"/>
    <x v="1"/>
    <x v="2"/>
  </r>
  <r>
    <x v="2451"/>
    <x v="809"/>
    <x v="520"/>
    <x v="1"/>
    <x v="770"/>
    <n v="0.6"/>
    <n v="737467.5"/>
    <n v="-368733.75"/>
    <n v="2"/>
    <x v="0"/>
    <x v="1"/>
    <x v="65"/>
    <x v="152"/>
    <x v="0"/>
    <x v="1"/>
    <x v="0"/>
    <x v="3"/>
    <x v="1"/>
    <x v="2"/>
  </r>
  <r>
    <x v="2452"/>
    <x v="809"/>
    <x v="507"/>
    <x v="1"/>
    <x v="1425"/>
    <n v="0"/>
    <n v="3053115.45"/>
    <n v="457229.85000000003"/>
    <n v="4"/>
    <x v="1"/>
    <x v="6"/>
    <x v="37"/>
    <x v="130"/>
    <x v="1"/>
    <x v="1"/>
    <x v="0"/>
    <x v="2"/>
    <x v="1"/>
    <x v="2"/>
  </r>
  <r>
    <x v="2453"/>
    <x v="809"/>
    <x v="364"/>
    <x v="1"/>
    <x v="1628"/>
    <n v="0"/>
    <n v="3333353.1"/>
    <n v="899710.35"/>
    <n v="5"/>
    <x v="0"/>
    <x v="5"/>
    <x v="16"/>
    <x v="64"/>
    <x v="1"/>
    <x v="1"/>
    <x v="0"/>
    <x v="14"/>
    <x v="0"/>
    <x v="2"/>
  </r>
  <r>
    <x v="2454"/>
    <x v="809"/>
    <x v="330"/>
    <x v="1"/>
    <x v="956"/>
    <n v="0"/>
    <n v="235989.6"/>
    <n v="29498.7"/>
    <n v="4"/>
    <x v="1"/>
    <x v="2"/>
    <x v="15"/>
    <x v="233"/>
    <x v="1"/>
    <x v="2"/>
    <x v="0"/>
    <x v="5"/>
    <x v="1"/>
    <x v="2"/>
  </r>
  <r>
    <x v="2454"/>
    <x v="809"/>
    <x v="330"/>
    <x v="1"/>
    <x v="1154"/>
    <n v="0"/>
    <n v="1061953.2"/>
    <n v="44248.05"/>
    <n v="6"/>
    <x v="1"/>
    <x v="2"/>
    <x v="15"/>
    <x v="233"/>
    <x v="1"/>
    <x v="2"/>
    <x v="0"/>
    <x v="7"/>
    <x v="1"/>
    <x v="2"/>
  </r>
  <r>
    <x v="2455"/>
    <x v="810"/>
    <x v="97"/>
    <x v="3"/>
    <x v="824"/>
    <n v="0"/>
    <n v="914459.70000000007"/>
    <n v="88496.1"/>
    <n v="5"/>
    <x v="1"/>
    <x v="5"/>
    <x v="27"/>
    <x v="83"/>
    <x v="1"/>
    <x v="1"/>
    <x v="0"/>
    <x v="5"/>
    <x v="1"/>
    <x v="2"/>
  </r>
  <r>
    <x v="2456"/>
    <x v="810"/>
    <x v="762"/>
    <x v="2"/>
    <x v="884"/>
    <n v="0"/>
    <n v="294987"/>
    <n v="88496.1"/>
    <n v="2"/>
    <x v="1"/>
    <x v="5"/>
    <x v="54"/>
    <x v="106"/>
    <x v="1"/>
    <x v="1"/>
    <x v="0"/>
    <x v="7"/>
    <x v="1"/>
    <x v="2"/>
  </r>
  <r>
    <x v="2456"/>
    <x v="810"/>
    <x v="762"/>
    <x v="2"/>
    <x v="778"/>
    <n v="0"/>
    <n v="2507389.5"/>
    <n v="1047203.85"/>
    <n v="5"/>
    <x v="0"/>
    <x v="5"/>
    <x v="54"/>
    <x v="106"/>
    <x v="1"/>
    <x v="1"/>
    <x v="0"/>
    <x v="0"/>
    <x v="1"/>
    <x v="2"/>
  </r>
  <r>
    <x v="2456"/>
    <x v="810"/>
    <x v="762"/>
    <x v="2"/>
    <x v="1101"/>
    <n v="0"/>
    <n v="3613590.75"/>
    <n v="648971.4"/>
    <n v="1"/>
    <x v="0"/>
    <x v="5"/>
    <x v="54"/>
    <x v="106"/>
    <x v="1"/>
    <x v="1"/>
    <x v="2"/>
    <x v="15"/>
    <x v="1"/>
    <x v="2"/>
  </r>
  <r>
    <x v="2457"/>
    <x v="810"/>
    <x v="520"/>
    <x v="0"/>
    <x v="581"/>
    <n v="0.5"/>
    <n v="3495595.95"/>
    <n v="-2168154.4500000002"/>
    <n v="9"/>
    <x v="0"/>
    <x v="1"/>
    <x v="65"/>
    <x v="152"/>
    <x v="0"/>
    <x v="1"/>
    <x v="0"/>
    <x v="2"/>
    <x v="0"/>
    <x v="2"/>
  </r>
  <r>
    <x v="2457"/>
    <x v="810"/>
    <x v="520"/>
    <x v="0"/>
    <x v="838"/>
    <n v="0.5"/>
    <n v="221240.25"/>
    <n v="-147493.5"/>
    <n v="2"/>
    <x v="0"/>
    <x v="1"/>
    <x v="65"/>
    <x v="152"/>
    <x v="0"/>
    <x v="1"/>
    <x v="0"/>
    <x v="2"/>
    <x v="0"/>
    <x v="2"/>
  </r>
  <r>
    <x v="2458"/>
    <x v="810"/>
    <x v="506"/>
    <x v="1"/>
    <x v="1060"/>
    <n v="0.1"/>
    <n v="6799450.3500000006"/>
    <n v="-73746.75"/>
    <n v="3"/>
    <x v="1"/>
    <x v="2"/>
    <x v="86"/>
    <x v="314"/>
    <x v="1"/>
    <x v="2"/>
    <x v="1"/>
    <x v="1"/>
    <x v="1"/>
    <x v="2"/>
  </r>
  <r>
    <x v="2458"/>
    <x v="810"/>
    <x v="506"/>
    <x v="1"/>
    <x v="157"/>
    <n v="0.1"/>
    <n v="3952825.8000000003"/>
    <n v="1224196.05"/>
    <n v="4"/>
    <x v="0"/>
    <x v="2"/>
    <x v="86"/>
    <x v="314"/>
    <x v="1"/>
    <x v="2"/>
    <x v="1"/>
    <x v="8"/>
    <x v="1"/>
    <x v="2"/>
  </r>
  <r>
    <x v="2459"/>
    <x v="810"/>
    <x v="671"/>
    <x v="1"/>
    <x v="360"/>
    <n v="0.1"/>
    <n v="1342190.85"/>
    <n v="427731.15"/>
    <n v="2"/>
    <x v="1"/>
    <x v="2"/>
    <x v="15"/>
    <x v="390"/>
    <x v="1"/>
    <x v="1"/>
    <x v="0"/>
    <x v="14"/>
    <x v="1"/>
    <x v="2"/>
  </r>
  <r>
    <x v="2459"/>
    <x v="810"/>
    <x v="671"/>
    <x v="1"/>
    <x v="1049"/>
    <n v="0.2"/>
    <n v="2831875.2"/>
    <n v="457229.85000000003"/>
    <n v="5"/>
    <x v="0"/>
    <x v="2"/>
    <x v="15"/>
    <x v="390"/>
    <x v="1"/>
    <x v="1"/>
    <x v="0"/>
    <x v="3"/>
    <x v="1"/>
    <x v="2"/>
  </r>
  <r>
    <x v="2460"/>
    <x v="810"/>
    <x v="207"/>
    <x v="1"/>
    <x v="1043"/>
    <n v="0"/>
    <n v="3053115.45"/>
    <n v="88496.1"/>
    <n v="4"/>
    <x v="1"/>
    <x v="3"/>
    <x v="14"/>
    <x v="161"/>
    <x v="2"/>
    <x v="0"/>
    <x v="0"/>
    <x v="2"/>
    <x v="1"/>
    <x v="2"/>
  </r>
  <r>
    <x v="2460"/>
    <x v="810"/>
    <x v="207"/>
    <x v="1"/>
    <x v="279"/>
    <n v="0"/>
    <n v="973457.1"/>
    <n v="206490.9"/>
    <n v="3"/>
    <x v="0"/>
    <x v="3"/>
    <x v="14"/>
    <x v="161"/>
    <x v="2"/>
    <x v="0"/>
    <x v="0"/>
    <x v="12"/>
    <x v="1"/>
    <x v="2"/>
  </r>
  <r>
    <x v="2460"/>
    <x v="810"/>
    <x v="207"/>
    <x v="1"/>
    <x v="290"/>
    <n v="0.15"/>
    <n v="4749290.7"/>
    <n v="-442480.5"/>
    <n v="2"/>
    <x v="0"/>
    <x v="3"/>
    <x v="14"/>
    <x v="161"/>
    <x v="2"/>
    <x v="0"/>
    <x v="2"/>
    <x v="13"/>
    <x v="1"/>
    <x v="2"/>
  </r>
  <r>
    <x v="2461"/>
    <x v="810"/>
    <x v="122"/>
    <x v="1"/>
    <x v="855"/>
    <n v="0.4"/>
    <n v="1342190.85"/>
    <n v="-206490.9"/>
    <n v="3"/>
    <x v="0"/>
    <x v="0"/>
    <x v="0"/>
    <x v="101"/>
    <x v="0"/>
    <x v="2"/>
    <x v="1"/>
    <x v="16"/>
    <x v="0"/>
    <x v="2"/>
  </r>
  <r>
    <x v="2462"/>
    <x v="810"/>
    <x v="7"/>
    <x v="1"/>
    <x v="313"/>
    <n v="0.5"/>
    <n v="2050159.6500000001"/>
    <n v="-294987"/>
    <n v="5"/>
    <x v="1"/>
    <x v="3"/>
    <x v="5"/>
    <x v="7"/>
    <x v="2"/>
    <x v="1"/>
    <x v="0"/>
    <x v="11"/>
    <x v="0"/>
    <x v="2"/>
  </r>
  <r>
    <x v="2462"/>
    <x v="810"/>
    <x v="7"/>
    <x v="1"/>
    <x v="581"/>
    <n v="0.5"/>
    <n v="781715.55"/>
    <n v="-486728.55"/>
    <n v="2"/>
    <x v="1"/>
    <x v="3"/>
    <x v="5"/>
    <x v="7"/>
    <x v="2"/>
    <x v="1"/>
    <x v="0"/>
    <x v="2"/>
    <x v="0"/>
    <x v="2"/>
  </r>
  <r>
    <x v="2462"/>
    <x v="810"/>
    <x v="7"/>
    <x v="1"/>
    <x v="785"/>
    <n v="0.5"/>
    <n v="1091451.9000000001"/>
    <n v="-722718.15"/>
    <n v="5"/>
    <x v="1"/>
    <x v="3"/>
    <x v="5"/>
    <x v="7"/>
    <x v="2"/>
    <x v="1"/>
    <x v="0"/>
    <x v="5"/>
    <x v="0"/>
    <x v="2"/>
  </r>
  <r>
    <x v="2462"/>
    <x v="810"/>
    <x v="7"/>
    <x v="1"/>
    <x v="1081"/>
    <n v="0.5"/>
    <n v="427731.15"/>
    <n v="-29498.7"/>
    <n v="7"/>
    <x v="1"/>
    <x v="3"/>
    <x v="5"/>
    <x v="7"/>
    <x v="2"/>
    <x v="1"/>
    <x v="0"/>
    <x v="5"/>
    <x v="0"/>
    <x v="2"/>
  </r>
  <r>
    <x v="2462"/>
    <x v="810"/>
    <x v="7"/>
    <x v="1"/>
    <x v="316"/>
    <n v="0.5"/>
    <n v="737467.5"/>
    <n v="-663720.75"/>
    <n v="5"/>
    <x v="0"/>
    <x v="3"/>
    <x v="5"/>
    <x v="7"/>
    <x v="2"/>
    <x v="1"/>
    <x v="0"/>
    <x v="3"/>
    <x v="0"/>
    <x v="2"/>
  </r>
  <r>
    <x v="2463"/>
    <x v="810"/>
    <x v="306"/>
    <x v="1"/>
    <x v="485"/>
    <n v="0"/>
    <n v="6047233.5"/>
    <n v="545725.95000000007"/>
    <n v="3"/>
    <x v="1"/>
    <x v="8"/>
    <x v="25"/>
    <x v="221"/>
    <x v="2"/>
    <x v="2"/>
    <x v="2"/>
    <x v="10"/>
    <x v="1"/>
    <x v="2"/>
  </r>
  <r>
    <x v="2462"/>
    <x v="810"/>
    <x v="7"/>
    <x v="1"/>
    <x v="1604"/>
    <n v="0.5"/>
    <n v="2817125.85"/>
    <n v="-1681425.9000000001"/>
    <n v="1"/>
    <x v="0"/>
    <x v="3"/>
    <x v="5"/>
    <x v="7"/>
    <x v="2"/>
    <x v="1"/>
    <x v="2"/>
    <x v="13"/>
    <x v="0"/>
    <x v="2"/>
  </r>
  <r>
    <x v="2464"/>
    <x v="811"/>
    <x v="504"/>
    <x v="0"/>
    <x v="740"/>
    <n v="0.5"/>
    <n v="2020660.95"/>
    <n v="-412981.8"/>
    <n v="2"/>
    <x v="1"/>
    <x v="2"/>
    <x v="29"/>
    <x v="239"/>
    <x v="1"/>
    <x v="1"/>
    <x v="0"/>
    <x v="3"/>
    <x v="0"/>
    <x v="2"/>
  </r>
  <r>
    <x v="2465"/>
    <x v="811"/>
    <x v="368"/>
    <x v="0"/>
    <x v="616"/>
    <n v="0"/>
    <n v="619472.70000000007"/>
    <n v="221240.25"/>
    <n v="3"/>
    <x v="1"/>
    <x v="2"/>
    <x v="15"/>
    <x v="156"/>
    <x v="1"/>
    <x v="1"/>
    <x v="0"/>
    <x v="5"/>
    <x v="1"/>
    <x v="2"/>
  </r>
  <r>
    <x v="2466"/>
    <x v="811"/>
    <x v="305"/>
    <x v="1"/>
    <x v="294"/>
    <n v="0"/>
    <n v="811214.25"/>
    <n v="58997.4"/>
    <n v="2"/>
    <x v="1"/>
    <x v="1"/>
    <x v="1"/>
    <x v="220"/>
    <x v="0"/>
    <x v="0"/>
    <x v="0"/>
    <x v="2"/>
    <x v="1"/>
    <x v="2"/>
  </r>
  <r>
    <x v="2467"/>
    <x v="811"/>
    <x v="65"/>
    <x v="1"/>
    <x v="768"/>
    <n v="0"/>
    <n v="619472.70000000007"/>
    <n v="235989.6"/>
    <n v="5"/>
    <x v="1"/>
    <x v="3"/>
    <x v="35"/>
    <x v="61"/>
    <x v="2"/>
    <x v="2"/>
    <x v="0"/>
    <x v="7"/>
    <x v="1"/>
    <x v="2"/>
  </r>
  <r>
    <x v="2468"/>
    <x v="811"/>
    <x v="678"/>
    <x v="1"/>
    <x v="1344"/>
    <n v="0.15"/>
    <n v="2772877.8000000003"/>
    <n v="-265488.3"/>
    <n v="2"/>
    <x v="1"/>
    <x v="2"/>
    <x v="26"/>
    <x v="394"/>
    <x v="1"/>
    <x v="2"/>
    <x v="2"/>
    <x v="9"/>
    <x v="0"/>
    <x v="2"/>
  </r>
  <r>
    <x v="2467"/>
    <x v="811"/>
    <x v="65"/>
    <x v="1"/>
    <x v="362"/>
    <n v="0"/>
    <n v="3392350.5"/>
    <n v="781715.55"/>
    <n v="4"/>
    <x v="1"/>
    <x v="3"/>
    <x v="35"/>
    <x v="61"/>
    <x v="2"/>
    <x v="2"/>
    <x v="2"/>
    <x v="15"/>
    <x v="1"/>
    <x v="2"/>
  </r>
  <r>
    <x v="2467"/>
    <x v="811"/>
    <x v="65"/>
    <x v="1"/>
    <x v="218"/>
    <n v="0.4"/>
    <n v="9764069.7000000011"/>
    <n v="-5693249.1000000006"/>
    <n v="8"/>
    <x v="0"/>
    <x v="3"/>
    <x v="35"/>
    <x v="61"/>
    <x v="2"/>
    <x v="2"/>
    <x v="2"/>
    <x v="10"/>
    <x v="1"/>
    <x v="2"/>
  </r>
  <r>
    <x v="2469"/>
    <x v="812"/>
    <x v="592"/>
    <x v="3"/>
    <x v="786"/>
    <n v="0"/>
    <n v="16091540.85"/>
    <n v="1769922"/>
    <n v="3"/>
    <x v="1"/>
    <x v="1"/>
    <x v="1"/>
    <x v="354"/>
    <x v="0"/>
    <x v="1"/>
    <x v="1"/>
    <x v="1"/>
    <x v="1"/>
    <x v="2"/>
  </r>
  <r>
    <x v="2469"/>
    <x v="812"/>
    <x v="592"/>
    <x v="3"/>
    <x v="1350"/>
    <n v="0"/>
    <n v="707968.8"/>
    <n v="280237.65000000002"/>
    <n v="3"/>
    <x v="1"/>
    <x v="1"/>
    <x v="1"/>
    <x v="354"/>
    <x v="0"/>
    <x v="1"/>
    <x v="1"/>
    <x v="16"/>
    <x v="1"/>
    <x v="2"/>
  </r>
  <r>
    <x v="2470"/>
    <x v="812"/>
    <x v="620"/>
    <x v="3"/>
    <x v="1015"/>
    <n v="0"/>
    <n v="3938076.45"/>
    <n v="1297942.8"/>
    <n v="6"/>
    <x v="0"/>
    <x v="2"/>
    <x v="63"/>
    <x v="367"/>
    <x v="1"/>
    <x v="0"/>
    <x v="0"/>
    <x v="2"/>
    <x v="1"/>
    <x v="2"/>
  </r>
  <r>
    <x v="2470"/>
    <x v="812"/>
    <x v="620"/>
    <x v="3"/>
    <x v="1607"/>
    <n v="0"/>
    <n v="191741.55000000002"/>
    <n v="44248.05"/>
    <n v="3"/>
    <x v="1"/>
    <x v="2"/>
    <x v="63"/>
    <x v="367"/>
    <x v="1"/>
    <x v="0"/>
    <x v="0"/>
    <x v="7"/>
    <x v="1"/>
    <x v="2"/>
  </r>
  <r>
    <x v="2470"/>
    <x v="812"/>
    <x v="620"/>
    <x v="3"/>
    <x v="402"/>
    <n v="0"/>
    <n v="4837786.8"/>
    <n v="1209446.7"/>
    <n v="6"/>
    <x v="1"/>
    <x v="2"/>
    <x v="63"/>
    <x v="367"/>
    <x v="1"/>
    <x v="0"/>
    <x v="0"/>
    <x v="3"/>
    <x v="1"/>
    <x v="2"/>
  </r>
  <r>
    <x v="2469"/>
    <x v="812"/>
    <x v="592"/>
    <x v="3"/>
    <x v="215"/>
    <n v="0"/>
    <n v="2330397.3000000003"/>
    <n v="1017705.15"/>
    <n v="3"/>
    <x v="0"/>
    <x v="1"/>
    <x v="1"/>
    <x v="354"/>
    <x v="0"/>
    <x v="1"/>
    <x v="0"/>
    <x v="2"/>
    <x v="1"/>
    <x v="2"/>
  </r>
  <r>
    <x v="2469"/>
    <x v="812"/>
    <x v="592"/>
    <x v="3"/>
    <x v="359"/>
    <n v="0"/>
    <n v="2064909"/>
    <n v="678470.1"/>
    <n v="5"/>
    <x v="1"/>
    <x v="1"/>
    <x v="1"/>
    <x v="354"/>
    <x v="0"/>
    <x v="1"/>
    <x v="0"/>
    <x v="5"/>
    <x v="1"/>
    <x v="2"/>
  </r>
  <r>
    <x v="2471"/>
    <x v="812"/>
    <x v="501"/>
    <x v="2"/>
    <x v="780"/>
    <n v="0"/>
    <n v="530976.6"/>
    <n v="147493.5"/>
    <n v="2"/>
    <x v="1"/>
    <x v="4"/>
    <x v="6"/>
    <x v="8"/>
    <x v="1"/>
    <x v="2"/>
    <x v="0"/>
    <x v="0"/>
    <x v="1"/>
    <x v="2"/>
  </r>
  <r>
    <x v="2472"/>
    <x v="812"/>
    <x v="265"/>
    <x v="1"/>
    <x v="128"/>
    <n v="0"/>
    <n v="398232.45"/>
    <n v="117994.8"/>
    <n v="2"/>
    <x v="0"/>
    <x v="3"/>
    <x v="14"/>
    <x v="82"/>
    <x v="2"/>
    <x v="1"/>
    <x v="0"/>
    <x v="5"/>
    <x v="1"/>
    <x v="2"/>
  </r>
  <r>
    <x v="2473"/>
    <x v="812"/>
    <x v="604"/>
    <x v="1"/>
    <x v="52"/>
    <n v="0.1"/>
    <n v="6887946.4500000002"/>
    <n v="-383483.10000000003"/>
    <n v="9"/>
    <x v="0"/>
    <x v="1"/>
    <x v="1"/>
    <x v="39"/>
    <x v="0"/>
    <x v="0"/>
    <x v="1"/>
    <x v="8"/>
    <x v="0"/>
    <x v="2"/>
  </r>
  <r>
    <x v="2474"/>
    <x v="812"/>
    <x v="437"/>
    <x v="1"/>
    <x v="294"/>
    <n v="0.5"/>
    <n v="2448392.1"/>
    <n v="-2064909"/>
    <n v="12"/>
    <x v="1"/>
    <x v="8"/>
    <x v="24"/>
    <x v="282"/>
    <x v="2"/>
    <x v="1"/>
    <x v="0"/>
    <x v="2"/>
    <x v="0"/>
    <x v="2"/>
  </r>
  <r>
    <x v="2475"/>
    <x v="812"/>
    <x v="630"/>
    <x v="1"/>
    <x v="1159"/>
    <n v="0.1"/>
    <n v="2802376.5"/>
    <n v="471979.2"/>
    <n v="1"/>
    <x v="1"/>
    <x v="1"/>
    <x v="65"/>
    <x v="152"/>
    <x v="0"/>
    <x v="1"/>
    <x v="0"/>
    <x v="3"/>
    <x v="1"/>
    <x v="2"/>
  </r>
  <r>
    <x v="2476"/>
    <x v="812"/>
    <x v="278"/>
    <x v="1"/>
    <x v="1081"/>
    <n v="0"/>
    <n v="353984.4"/>
    <n v="162242.85"/>
    <n v="3"/>
    <x v="0"/>
    <x v="3"/>
    <x v="5"/>
    <x v="7"/>
    <x v="2"/>
    <x v="2"/>
    <x v="0"/>
    <x v="5"/>
    <x v="1"/>
    <x v="2"/>
  </r>
  <r>
    <x v="2476"/>
    <x v="812"/>
    <x v="278"/>
    <x v="1"/>
    <x v="858"/>
    <n v="0.1"/>
    <n v="2286149.25"/>
    <n v="-73746.75"/>
    <n v="3"/>
    <x v="1"/>
    <x v="3"/>
    <x v="5"/>
    <x v="7"/>
    <x v="2"/>
    <x v="2"/>
    <x v="0"/>
    <x v="3"/>
    <x v="1"/>
    <x v="2"/>
  </r>
  <r>
    <x v="2473"/>
    <x v="812"/>
    <x v="604"/>
    <x v="1"/>
    <x v="1359"/>
    <n v="0.1"/>
    <n v="870211.65"/>
    <n v="103245.45"/>
    <n v="2"/>
    <x v="0"/>
    <x v="1"/>
    <x v="1"/>
    <x v="39"/>
    <x v="0"/>
    <x v="0"/>
    <x v="0"/>
    <x v="0"/>
    <x v="0"/>
    <x v="2"/>
  </r>
  <r>
    <x v="2473"/>
    <x v="812"/>
    <x v="604"/>
    <x v="1"/>
    <x v="550"/>
    <n v="0.1"/>
    <n v="678470.1"/>
    <n v="117994.8"/>
    <n v="2"/>
    <x v="0"/>
    <x v="1"/>
    <x v="1"/>
    <x v="39"/>
    <x v="0"/>
    <x v="0"/>
    <x v="0"/>
    <x v="3"/>
    <x v="0"/>
    <x v="2"/>
  </r>
  <r>
    <x v="2474"/>
    <x v="812"/>
    <x v="437"/>
    <x v="1"/>
    <x v="1629"/>
    <n v="0.5"/>
    <n v="1327441.5"/>
    <n v="-1106201.25"/>
    <n v="4"/>
    <x v="1"/>
    <x v="8"/>
    <x v="24"/>
    <x v="282"/>
    <x v="2"/>
    <x v="1"/>
    <x v="2"/>
    <x v="9"/>
    <x v="0"/>
    <x v="2"/>
  </r>
  <r>
    <x v="2476"/>
    <x v="812"/>
    <x v="278"/>
    <x v="1"/>
    <x v="810"/>
    <n v="0"/>
    <n v="22920489.900000002"/>
    <n v="10767025.5"/>
    <n v="6"/>
    <x v="1"/>
    <x v="3"/>
    <x v="5"/>
    <x v="7"/>
    <x v="2"/>
    <x v="2"/>
    <x v="2"/>
    <x v="15"/>
    <x v="1"/>
    <x v="2"/>
  </r>
  <r>
    <x v="2476"/>
    <x v="812"/>
    <x v="278"/>
    <x v="1"/>
    <x v="395"/>
    <n v="0"/>
    <n v="1238945.4000000001"/>
    <n v="0"/>
    <n v="2"/>
    <x v="0"/>
    <x v="3"/>
    <x v="5"/>
    <x v="7"/>
    <x v="2"/>
    <x v="2"/>
    <x v="2"/>
    <x v="15"/>
    <x v="1"/>
    <x v="2"/>
  </r>
  <r>
    <x v="2476"/>
    <x v="812"/>
    <x v="278"/>
    <x v="1"/>
    <x v="132"/>
    <n v="0.15"/>
    <n v="4631295.9000000004"/>
    <n v="545725.95000000007"/>
    <n v="3"/>
    <x v="1"/>
    <x v="3"/>
    <x v="5"/>
    <x v="7"/>
    <x v="2"/>
    <x v="2"/>
    <x v="2"/>
    <x v="10"/>
    <x v="1"/>
    <x v="2"/>
  </r>
  <r>
    <x v="2477"/>
    <x v="812"/>
    <x v="491"/>
    <x v="1"/>
    <x v="278"/>
    <n v="0"/>
    <n v="2064909"/>
    <n v="973457.1"/>
    <n v="3"/>
    <x v="0"/>
    <x v="1"/>
    <x v="1"/>
    <x v="198"/>
    <x v="0"/>
    <x v="0"/>
    <x v="0"/>
    <x v="2"/>
    <x v="1"/>
    <x v="2"/>
  </r>
  <r>
    <x v="2478"/>
    <x v="813"/>
    <x v="191"/>
    <x v="3"/>
    <x v="589"/>
    <n v="0.1"/>
    <n v="6622458.1500000004"/>
    <n v="2138655.75"/>
    <n v="4"/>
    <x v="0"/>
    <x v="2"/>
    <x v="26"/>
    <x v="151"/>
    <x v="1"/>
    <x v="2"/>
    <x v="1"/>
    <x v="1"/>
    <x v="1"/>
    <x v="2"/>
  </r>
  <r>
    <x v="2478"/>
    <x v="813"/>
    <x v="191"/>
    <x v="3"/>
    <x v="739"/>
    <n v="0.1"/>
    <n v="11239004.700000001"/>
    <n v="-117994.8"/>
    <n v="5"/>
    <x v="0"/>
    <x v="2"/>
    <x v="26"/>
    <x v="151"/>
    <x v="1"/>
    <x v="2"/>
    <x v="1"/>
    <x v="1"/>
    <x v="1"/>
    <x v="2"/>
  </r>
  <r>
    <x v="2478"/>
    <x v="813"/>
    <x v="191"/>
    <x v="3"/>
    <x v="1471"/>
    <n v="0"/>
    <n v="560475.30000000005"/>
    <n v="88496.1"/>
    <n v="2"/>
    <x v="0"/>
    <x v="2"/>
    <x v="26"/>
    <x v="151"/>
    <x v="1"/>
    <x v="2"/>
    <x v="1"/>
    <x v="16"/>
    <x v="1"/>
    <x v="2"/>
  </r>
  <r>
    <x v="2478"/>
    <x v="813"/>
    <x v="191"/>
    <x v="3"/>
    <x v="150"/>
    <n v="0"/>
    <n v="3982324.5"/>
    <n v="1356940.2"/>
    <n v="5"/>
    <x v="1"/>
    <x v="2"/>
    <x v="26"/>
    <x v="151"/>
    <x v="1"/>
    <x v="2"/>
    <x v="0"/>
    <x v="2"/>
    <x v="1"/>
    <x v="2"/>
  </r>
  <r>
    <x v="2478"/>
    <x v="813"/>
    <x v="191"/>
    <x v="3"/>
    <x v="877"/>
    <n v="0"/>
    <n v="1578180.45"/>
    <n v="0"/>
    <n v="2"/>
    <x v="0"/>
    <x v="2"/>
    <x v="26"/>
    <x v="151"/>
    <x v="1"/>
    <x v="2"/>
    <x v="0"/>
    <x v="2"/>
    <x v="1"/>
    <x v="2"/>
  </r>
  <r>
    <x v="2478"/>
    <x v="813"/>
    <x v="191"/>
    <x v="3"/>
    <x v="542"/>
    <n v="0"/>
    <n v="781715.55"/>
    <n v="73746.75"/>
    <n v="2"/>
    <x v="1"/>
    <x v="2"/>
    <x v="26"/>
    <x v="151"/>
    <x v="1"/>
    <x v="2"/>
    <x v="0"/>
    <x v="2"/>
    <x v="1"/>
    <x v="2"/>
  </r>
  <r>
    <x v="2478"/>
    <x v="813"/>
    <x v="191"/>
    <x v="3"/>
    <x v="1332"/>
    <n v="0"/>
    <n v="988206.45000000007"/>
    <n v="103245.45"/>
    <n v="3"/>
    <x v="1"/>
    <x v="2"/>
    <x v="26"/>
    <x v="151"/>
    <x v="1"/>
    <x v="2"/>
    <x v="0"/>
    <x v="14"/>
    <x v="1"/>
    <x v="2"/>
  </r>
  <r>
    <x v="2478"/>
    <x v="813"/>
    <x v="191"/>
    <x v="3"/>
    <x v="301"/>
    <n v="0"/>
    <n v="501477.9"/>
    <n v="0"/>
    <n v="3"/>
    <x v="1"/>
    <x v="2"/>
    <x v="26"/>
    <x v="151"/>
    <x v="1"/>
    <x v="2"/>
    <x v="0"/>
    <x v="4"/>
    <x v="1"/>
    <x v="2"/>
  </r>
  <r>
    <x v="2478"/>
    <x v="813"/>
    <x v="191"/>
    <x v="3"/>
    <x v="1630"/>
    <n v="0.15"/>
    <n v="16017794.1"/>
    <n v="3952825.8000000003"/>
    <n v="2"/>
    <x v="1"/>
    <x v="2"/>
    <x v="26"/>
    <x v="151"/>
    <x v="1"/>
    <x v="2"/>
    <x v="2"/>
    <x v="10"/>
    <x v="1"/>
    <x v="2"/>
  </r>
  <r>
    <x v="2479"/>
    <x v="813"/>
    <x v="628"/>
    <x v="1"/>
    <x v="1580"/>
    <n v="0"/>
    <n v="781715.55"/>
    <n v="353984.4"/>
    <n v="6"/>
    <x v="1"/>
    <x v="3"/>
    <x v="13"/>
    <x v="57"/>
    <x v="2"/>
    <x v="1"/>
    <x v="0"/>
    <x v="7"/>
    <x v="1"/>
    <x v="2"/>
  </r>
  <r>
    <x v="2480"/>
    <x v="813"/>
    <x v="717"/>
    <x v="1"/>
    <x v="1130"/>
    <n v="0.6"/>
    <n v="988206.45000000007"/>
    <n v="-1135699.95"/>
    <n v="3"/>
    <x v="0"/>
    <x v="5"/>
    <x v="16"/>
    <x v="386"/>
    <x v="1"/>
    <x v="1"/>
    <x v="1"/>
    <x v="8"/>
    <x v="0"/>
    <x v="2"/>
  </r>
  <r>
    <x v="2481"/>
    <x v="814"/>
    <x v="590"/>
    <x v="1"/>
    <x v="206"/>
    <n v="0.1"/>
    <n v="12905681.25"/>
    <n v="-1002955.8"/>
    <n v="6"/>
    <x v="0"/>
    <x v="11"/>
    <x v="90"/>
    <x v="353"/>
    <x v="2"/>
    <x v="1"/>
    <x v="1"/>
    <x v="8"/>
    <x v="0"/>
    <x v="2"/>
  </r>
  <r>
    <x v="2482"/>
    <x v="815"/>
    <x v="101"/>
    <x v="3"/>
    <x v="901"/>
    <n v="0.1"/>
    <n v="8834860.6500000004"/>
    <n v="3731585.5500000003"/>
    <n v="5"/>
    <x v="0"/>
    <x v="5"/>
    <x v="27"/>
    <x v="86"/>
    <x v="1"/>
    <x v="1"/>
    <x v="1"/>
    <x v="8"/>
    <x v="1"/>
    <x v="2"/>
  </r>
  <r>
    <x v="2482"/>
    <x v="815"/>
    <x v="101"/>
    <x v="3"/>
    <x v="463"/>
    <n v="0"/>
    <n v="707968.8"/>
    <n v="88496.1"/>
    <n v="3"/>
    <x v="0"/>
    <x v="5"/>
    <x v="27"/>
    <x v="86"/>
    <x v="1"/>
    <x v="1"/>
    <x v="1"/>
    <x v="16"/>
    <x v="1"/>
    <x v="2"/>
  </r>
  <r>
    <x v="2482"/>
    <x v="815"/>
    <x v="101"/>
    <x v="3"/>
    <x v="1143"/>
    <n v="0"/>
    <n v="2581136.25"/>
    <n v="132744.15"/>
    <n v="7"/>
    <x v="0"/>
    <x v="5"/>
    <x v="27"/>
    <x v="86"/>
    <x v="1"/>
    <x v="1"/>
    <x v="0"/>
    <x v="14"/>
    <x v="1"/>
    <x v="2"/>
  </r>
  <r>
    <x v="2482"/>
    <x v="815"/>
    <x v="101"/>
    <x v="3"/>
    <x v="1565"/>
    <n v="0"/>
    <n v="368733.75"/>
    <n v="88496.1"/>
    <n v="2"/>
    <x v="0"/>
    <x v="5"/>
    <x v="27"/>
    <x v="86"/>
    <x v="1"/>
    <x v="1"/>
    <x v="0"/>
    <x v="7"/>
    <x v="1"/>
    <x v="2"/>
  </r>
  <r>
    <x v="2482"/>
    <x v="815"/>
    <x v="101"/>
    <x v="3"/>
    <x v="1198"/>
    <n v="0.1"/>
    <n v="5118024.45"/>
    <n v="1017705.15"/>
    <n v="3"/>
    <x v="1"/>
    <x v="5"/>
    <x v="27"/>
    <x v="86"/>
    <x v="1"/>
    <x v="1"/>
    <x v="0"/>
    <x v="3"/>
    <x v="1"/>
    <x v="2"/>
  </r>
  <r>
    <x v="2483"/>
    <x v="815"/>
    <x v="307"/>
    <x v="1"/>
    <x v="865"/>
    <n v="0"/>
    <n v="22094526.300000001"/>
    <n v="0"/>
    <n v="5"/>
    <x v="0"/>
    <x v="8"/>
    <x v="20"/>
    <x v="29"/>
    <x v="2"/>
    <x v="1"/>
    <x v="2"/>
    <x v="13"/>
    <x v="1"/>
    <x v="2"/>
  </r>
  <r>
    <x v="2484"/>
    <x v="816"/>
    <x v="230"/>
    <x v="1"/>
    <x v="999"/>
    <n v="0.5"/>
    <n v="589974"/>
    <n v="-457229.85000000003"/>
    <n v="3"/>
    <x v="0"/>
    <x v="1"/>
    <x v="1"/>
    <x v="1"/>
    <x v="0"/>
    <x v="1"/>
    <x v="0"/>
    <x v="14"/>
    <x v="1"/>
    <x v="2"/>
  </r>
  <r>
    <x v="2485"/>
    <x v="816"/>
    <x v="157"/>
    <x v="1"/>
    <x v="371"/>
    <n v="0"/>
    <n v="1327441.5"/>
    <n v="663720.75"/>
    <n v="2"/>
    <x v="0"/>
    <x v="6"/>
    <x v="37"/>
    <x v="130"/>
    <x v="1"/>
    <x v="0"/>
    <x v="0"/>
    <x v="0"/>
    <x v="1"/>
    <x v="2"/>
  </r>
  <r>
    <x v="2486"/>
    <x v="817"/>
    <x v="256"/>
    <x v="1"/>
    <x v="867"/>
    <n v="0"/>
    <n v="722718.15"/>
    <n v="353984.4"/>
    <n v="3"/>
    <x v="1"/>
    <x v="2"/>
    <x v="15"/>
    <x v="55"/>
    <x v="1"/>
    <x v="1"/>
    <x v="0"/>
    <x v="4"/>
    <x v="1"/>
    <x v="2"/>
  </r>
  <r>
    <x v="2487"/>
    <x v="817"/>
    <x v="77"/>
    <x v="1"/>
    <x v="294"/>
    <n v="0"/>
    <n v="1637177.85"/>
    <n v="132744.15"/>
    <n v="4"/>
    <x v="1"/>
    <x v="5"/>
    <x v="39"/>
    <x v="70"/>
    <x v="1"/>
    <x v="0"/>
    <x v="0"/>
    <x v="2"/>
    <x v="1"/>
    <x v="2"/>
  </r>
  <r>
    <x v="2487"/>
    <x v="817"/>
    <x v="77"/>
    <x v="1"/>
    <x v="656"/>
    <n v="0"/>
    <n v="221240.25"/>
    <n v="44248.05"/>
    <n v="1"/>
    <x v="1"/>
    <x v="5"/>
    <x v="39"/>
    <x v="70"/>
    <x v="1"/>
    <x v="0"/>
    <x v="0"/>
    <x v="2"/>
    <x v="1"/>
    <x v="2"/>
  </r>
  <r>
    <x v="2488"/>
    <x v="817"/>
    <x v="297"/>
    <x v="1"/>
    <x v="723"/>
    <n v="0"/>
    <n v="2271399.9"/>
    <n v="516227.25"/>
    <n v="8"/>
    <x v="0"/>
    <x v="1"/>
    <x v="1"/>
    <x v="39"/>
    <x v="0"/>
    <x v="1"/>
    <x v="0"/>
    <x v="2"/>
    <x v="1"/>
    <x v="2"/>
  </r>
  <r>
    <x v="2488"/>
    <x v="817"/>
    <x v="297"/>
    <x v="1"/>
    <x v="54"/>
    <n v="0"/>
    <n v="1120950.6000000001"/>
    <n v="162242.85"/>
    <n v="7"/>
    <x v="1"/>
    <x v="1"/>
    <x v="1"/>
    <x v="39"/>
    <x v="0"/>
    <x v="1"/>
    <x v="0"/>
    <x v="7"/>
    <x v="1"/>
    <x v="2"/>
  </r>
  <r>
    <x v="2489"/>
    <x v="818"/>
    <x v="244"/>
    <x v="2"/>
    <x v="950"/>
    <n v="0"/>
    <n v="1401188.25"/>
    <n v="442480.5"/>
    <n v="4"/>
    <x v="0"/>
    <x v="6"/>
    <x v="31"/>
    <x v="184"/>
    <x v="1"/>
    <x v="2"/>
    <x v="1"/>
    <x v="16"/>
    <x v="1"/>
    <x v="2"/>
  </r>
  <r>
    <x v="2490"/>
    <x v="818"/>
    <x v="392"/>
    <x v="0"/>
    <x v="1208"/>
    <n v="0.1"/>
    <n v="7728659.4000000004"/>
    <n v="1194697.3500000001"/>
    <n v="3"/>
    <x v="0"/>
    <x v="1"/>
    <x v="1"/>
    <x v="263"/>
    <x v="0"/>
    <x v="0"/>
    <x v="1"/>
    <x v="1"/>
    <x v="1"/>
    <x v="2"/>
  </r>
  <r>
    <x v="2491"/>
    <x v="818"/>
    <x v="566"/>
    <x v="1"/>
    <x v="977"/>
    <n v="0"/>
    <n v="6460215.2999999998"/>
    <n v="973457.1"/>
    <n v="3"/>
    <x v="0"/>
    <x v="1"/>
    <x v="65"/>
    <x v="189"/>
    <x v="0"/>
    <x v="2"/>
    <x v="1"/>
    <x v="1"/>
    <x v="1"/>
    <x v="2"/>
  </r>
  <r>
    <x v="2492"/>
    <x v="819"/>
    <x v="240"/>
    <x v="1"/>
    <x v="753"/>
    <n v="0.1"/>
    <n v="6209476.3500000006"/>
    <n v="-206490.9"/>
    <n v="1"/>
    <x v="0"/>
    <x v="1"/>
    <x v="1"/>
    <x v="180"/>
    <x v="0"/>
    <x v="1"/>
    <x v="1"/>
    <x v="8"/>
    <x v="0"/>
    <x v="2"/>
  </r>
  <r>
    <x v="2493"/>
    <x v="819"/>
    <x v="146"/>
    <x v="1"/>
    <x v="1631"/>
    <n v="0.5"/>
    <n v="353984.4"/>
    <n v="-147493.5"/>
    <n v="1"/>
    <x v="1"/>
    <x v="2"/>
    <x v="29"/>
    <x v="121"/>
    <x v="1"/>
    <x v="2"/>
    <x v="0"/>
    <x v="0"/>
    <x v="1"/>
    <x v="2"/>
  </r>
  <r>
    <x v="2494"/>
    <x v="819"/>
    <x v="138"/>
    <x v="1"/>
    <x v="1200"/>
    <n v="0"/>
    <n v="7197682.7999999998"/>
    <n v="3598841.4"/>
    <n v="6"/>
    <x v="0"/>
    <x v="3"/>
    <x v="13"/>
    <x v="57"/>
    <x v="2"/>
    <x v="2"/>
    <x v="2"/>
    <x v="15"/>
    <x v="1"/>
    <x v="2"/>
  </r>
  <r>
    <x v="2493"/>
    <x v="819"/>
    <x v="146"/>
    <x v="1"/>
    <x v="251"/>
    <n v="0.5"/>
    <n v="1150449.3"/>
    <n v="-1061953.2"/>
    <n v="6"/>
    <x v="1"/>
    <x v="2"/>
    <x v="29"/>
    <x v="121"/>
    <x v="1"/>
    <x v="2"/>
    <x v="2"/>
    <x v="15"/>
    <x v="1"/>
    <x v="2"/>
  </r>
  <r>
    <x v="2495"/>
    <x v="820"/>
    <x v="339"/>
    <x v="1"/>
    <x v="898"/>
    <n v="0.4"/>
    <n v="2448392.1"/>
    <n v="-1474935"/>
    <n v="2"/>
    <x v="0"/>
    <x v="2"/>
    <x v="29"/>
    <x v="239"/>
    <x v="1"/>
    <x v="1"/>
    <x v="2"/>
    <x v="10"/>
    <x v="0"/>
    <x v="2"/>
  </r>
  <r>
    <x v="2496"/>
    <x v="821"/>
    <x v="482"/>
    <x v="2"/>
    <x v="545"/>
    <n v="0"/>
    <n v="8451377.5500000007"/>
    <n v="1858418.1"/>
    <n v="4"/>
    <x v="1"/>
    <x v="6"/>
    <x v="8"/>
    <x v="304"/>
    <x v="1"/>
    <x v="1"/>
    <x v="1"/>
    <x v="1"/>
    <x v="1"/>
    <x v="2"/>
  </r>
  <r>
    <x v="2496"/>
    <x v="821"/>
    <x v="482"/>
    <x v="2"/>
    <x v="785"/>
    <n v="0"/>
    <n v="870211.65"/>
    <n v="147493.5"/>
    <n v="2"/>
    <x v="0"/>
    <x v="6"/>
    <x v="8"/>
    <x v="304"/>
    <x v="1"/>
    <x v="1"/>
    <x v="0"/>
    <x v="5"/>
    <x v="1"/>
    <x v="2"/>
  </r>
  <r>
    <x v="2496"/>
    <x v="821"/>
    <x v="482"/>
    <x v="2"/>
    <x v="495"/>
    <n v="0"/>
    <n v="176992.2"/>
    <n v="14749.35"/>
    <n v="3"/>
    <x v="0"/>
    <x v="6"/>
    <x v="8"/>
    <x v="304"/>
    <x v="1"/>
    <x v="1"/>
    <x v="0"/>
    <x v="5"/>
    <x v="1"/>
    <x v="2"/>
  </r>
  <r>
    <x v="2496"/>
    <x v="821"/>
    <x v="482"/>
    <x v="2"/>
    <x v="703"/>
    <n v="0"/>
    <n v="1799420.7"/>
    <n v="14749.35"/>
    <n v="4"/>
    <x v="1"/>
    <x v="6"/>
    <x v="8"/>
    <x v="304"/>
    <x v="1"/>
    <x v="1"/>
    <x v="0"/>
    <x v="0"/>
    <x v="1"/>
    <x v="2"/>
  </r>
  <r>
    <x v="2496"/>
    <x v="821"/>
    <x v="482"/>
    <x v="2"/>
    <x v="1217"/>
    <n v="0.1"/>
    <n v="929209.05"/>
    <n v="117994.8"/>
    <n v="3"/>
    <x v="0"/>
    <x v="6"/>
    <x v="8"/>
    <x v="304"/>
    <x v="1"/>
    <x v="1"/>
    <x v="0"/>
    <x v="3"/>
    <x v="1"/>
    <x v="2"/>
  </r>
  <r>
    <x v="2496"/>
    <x v="821"/>
    <x v="482"/>
    <x v="2"/>
    <x v="455"/>
    <n v="0"/>
    <n v="6637207.5"/>
    <n v="3318603.75"/>
    <n v="4"/>
    <x v="0"/>
    <x v="6"/>
    <x v="8"/>
    <x v="304"/>
    <x v="1"/>
    <x v="1"/>
    <x v="2"/>
    <x v="15"/>
    <x v="1"/>
    <x v="2"/>
  </r>
  <r>
    <x v="2497"/>
    <x v="821"/>
    <x v="65"/>
    <x v="1"/>
    <x v="1536"/>
    <n v="0"/>
    <n v="25177140.449999999"/>
    <n v="5029528.3500000006"/>
    <n v="9"/>
    <x v="0"/>
    <x v="3"/>
    <x v="35"/>
    <x v="61"/>
    <x v="2"/>
    <x v="2"/>
    <x v="2"/>
    <x v="13"/>
    <x v="1"/>
    <x v="2"/>
  </r>
  <r>
    <x v="2498"/>
    <x v="821"/>
    <x v="209"/>
    <x v="1"/>
    <x v="1253"/>
    <n v="0"/>
    <n v="2418893.4"/>
    <n v="457229.85000000003"/>
    <n v="2"/>
    <x v="1"/>
    <x v="9"/>
    <x v="66"/>
    <x v="163"/>
    <x v="1"/>
    <x v="1"/>
    <x v="2"/>
    <x v="10"/>
    <x v="1"/>
    <x v="2"/>
  </r>
  <r>
    <x v="2499"/>
    <x v="822"/>
    <x v="64"/>
    <x v="2"/>
    <x v="240"/>
    <n v="0.5"/>
    <n v="398232.45"/>
    <n v="-339235.05"/>
    <n v="3"/>
    <x v="1"/>
    <x v="13"/>
    <x v="34"/>
    <x v="60"/>
    <x v="0"/>
    <x v="1"/>
    <x v="0"/>
    <x v="2"/>
    <x v="0"/>
    <x v="2"/>
  </r>
  <r>
    <x v="2499"/>
    <x v="822"/>
    <x v="64"/>
    <x v="2"/>
    <x v="506"/>
    <n v="0.5"/>
    <n v="206490.9"/>
    <n v="-162242.85"/>
    <n v="2"/>
    <x v="0"/>
    <x v="13"/>
    <x v="34"/>
    <x v="60"/>
    <x v="0"/>
    <x v="1"/>
    <x v="0"/>
    <x v="4"/>
    <x v="0"/>
    <x v="2"/>
  </r>
  <r>
    <x v="2499"/>
    <x v="822"/>
    <x v="64"/>
    <x v="2"/>
    <x v="1139"/>
    <n v="0.5"/>
    <n v="6902695.7999999998"/>
    <n v="-4144567.35"/>
    <n v="3"/>
    <x v="0"/>
    <x v="13"/>
    <x v="34"/>
    <x v="60"/>
    <x v="0"/>
    <x v="1"/>
    <x v="2"/>
    <x v="9"/>
    <x v="0"/>
    <x v="2"/>
  </r>
  <r>
    <x v="2500"/>
    <x v="822"/>
    <x v="272"/>
    <x v="1"/>
    <x v="1318"/>
    <n v="0"/>
    <n v="5811243.9000000004"/>
    <n v="2153405.1"/>
    <n v="2"/>
    <x v="0"/>
    <x v="1"/>
    <x v="1"/>
    <x v="200"/>
    <x v="0"/>
    <x v="1"/>
    <x v="1"/>
    <x v="1"/>
    <x v="1"/>
    <x v="2"/>
  </r>
  <r>
    <x v="2500"/>
    <x v="822"/>
    <x v="272"/>
    <x v="1"/>
    <x v="160"/>
    <n v="0"/>
    <n v="4306810.2"/>
    <n v="2020660.95"/>
    <n v="6"/>
    <x v="0"/>
    <x v="1"/>
    <x v="1"/>
    <x v="200"/>
    <x v="0"/>
    <x v="1"/>
    <x v="0"/>
    <x v="2"/>
    <x v="1"/>
    <x v="2"/>
  </r>
  <r>
    <x v="2501"/>
    <x v="823"/>
    <x v="712"/>
    <x v="0"/>
    <x v="717"/>
    <n v="0"/>
    <n v="5442510.1500000004"/>
    <n v="2064909"/>
    <n v="3"/>
    <x v="1"/>
    <x v="1"/>
    <x v="65"/>
    <x v="152"/>
    <x v="0"/>
    <x v="0"/>
    <x v="1"/>
    <x v="1"/>
    <x v="1"/>
    <x v="2"/>
  </r>
  <r>
    <x v="2502"/>
    <x v="823"/>
    <x v="177"/>
    <x v="1"/>
    <x v="1632"/>
    <n v="0.15"/>
    <n v="4262562.1500000004"/>
    <n v="1710924.6"/>
    <n v="2"/>
    <x v="0"/>
    <x v="2"/>
    <x v="56"/>
    <x v="143"/>
    <x v="1"/>
    <x v="1"/>
    <x v="2"/>
    <x v="13"/>
    <x v="1"/>
    <x v="2"/>
  </r>
  <r>
    <x v="2503"/>
    <x v="823"/>
    <x v="534"/>
    <x v="0"/>
    <x v="1315"/>
    <n v="0.4"/>
    <n v="10531035.9"/>
    <n v="-4557549.1500000004"/>
    <n v="7"/>
    <x v="0"/>
    <x v="11"/>
    <x v="22"/>
    <x v="326"/>
    <x v="2"/>
    <x v="2"/>
    <x v="2"/>
    <x v="9"/>
    <x v="0"/>
    <x v="2"/>
  </r>
  <r>
    <x v="2504"/>
    <x v="824"/>
    <x v="366"/>
    <x v="0"/>
    <x v="979"/>
    <n v="0"/>
    <n v="13967634.450000001"/>
    <n v="4056071.25"/>
    <n v="2"/>
    <x v="0"/>
    <x v="1"/>
    <x v="1"/>
    <x v="155"/>
    <x v="0"/>
    <x v="1"/>
    <x v="1"/>
    <x v="8"/>
    <x v="1"/>
    <x v="2"/>
  </r>
  <r>
    <x v="2504"/>
    <x v="824"/>
    <x v="366"/>
    <x v="0"/>
    <x v="1609"/>
    <n v="0"/>
    <n v="1504433.7"/>
    <n v="73746.75"/>
    <n v="2"/>
    <x v="1"/>
    <x v="1"/>
    <x v="1"/>
    <x v="155"/>
    <x v="0"/>
    <x v="1"/>
    <x v="0"/>
    <x v="14"/>
    <x v="1"/>
    <x v="2"/>
  </r>
  <r>
    <x v="2504"/>
    <x v="824"/>
    <x v="366"/>
    <x v="0"/>
    <x v="284"/>
    <n v="0"/>
    <n v="5840742.6000000006"/>
    <n v="2861373.9"/>
    <n v="2"/>
    <x v="0"/>
    <x v="1"/>
    <x v="1"/>
    <x v="155"/>
    <x v="0"/>
    <x v="1"/>
    <x v="0"/>
    <x v="3"/>
    <x v="1"/>
    <x v="2"/>
  </r>
  <r>
    <x v="2505"/>
    <x v="824"/>
    <x v="140"/>
    <x v="1"/>
    <x v="950"/>
    <n v="0"/>
    <n v="988206.45000000007"/>
    <n v="0"/>
    <n v="3"/>
    <x v="1"/>
    <x v="6"/>
    <x v="53"/>
    <x v="116"/>
    <x v="1"/>
    <x v="2"/>
    <x v="1"/>
    <x v="16"/>
    <x v="1"/>
    <x v="2"/>
  </r>
  <r>
    <x v="2505"/>
    <x v="824"/>
    <x v="140"/>
    <x v="1"/>
    <x v="795"/>
    <n v="0.35"/>
    <n v="2905621.95"/>
    <n v="-442480.5"/>
    <n v="1"/>
    <x v="0"/>
    <x v="6"/>
    <x v="53"/>
    <x v="116"/>
    <x v="1"/>
    <x v="2"/>
    <x v="1"/>
    <x v="6"/>
    <x v="1"/>
    <x v="2"/>
  </r>
  <r>
    <x v="2506"/>
    <x v="824"/>
    <x v="740"/>
    <x v="1"/>
    <x v="1156"/>
    <n v="0"/>
    <n v="471979.2"/>
    <n v="29498.7"/>
    <n v="3"/>
    <x v="1"/>
    <x v="5"/>
    <x v="27"/>
    <x v="86"/>
    <x v="1"/>
    <x v="1"/>
    <x v="0"/>
    <x v="7"/>
    <x v="1"/>
    <x v="2"/>
  </r>
  <r>
    <x v="2507"/>
    <x v="824"/>
    <x v="517"/>
    <x v="1"/>
    <x v="860"/>
    <n v="0.4"/>
    <n v="545725.95000000007"/>
    <n v="-88496.1"/>
    <n v="1"/>
    <x v="1"/>
    <x v="2"/>
    <x v="15"/>
    <x v="318"/>
    <x v="1"/>
    <x v="0"/>
    <x v="0"/>
    <x v="3"/>
    <x v="0"/>
    <x v="2"/>
  </r>
  <r>
    <x v="2508"/>
    <x v="824"/>
    <x v="40"/>
    <x v="1"/>
    <x v="810"/>
    <n v="0"/>
    <n v="22920489.900000002"/>
    <n v="10767025.5"/>
    <n v="6"/>
    <x v="0"/>
    <x v="1"/>
    <x v="1"/>
    <x v="39"/>
    <x v="0"/>
    <x v="1"/>
    <x v="2"/>
    <x v="15"/>
    <x v="0"/>
    <x v="2"/>
  </r>
  <r>
    <x v="2508"/>
    <x v="824"/>
    <x v="40"/>
    <x v="1"/>
    <x v="1487"/>
    <n v="0.15"/>
    <n v="1666676.55"/>
    <n v="575224.65"/>
    <n v="2"/>
    <x v="1"/>
    <x v="1"/>
    <x v="1"/>
    <x v="39"/>
    <x v="0"/>
    <x v="1"/>
    <x v="2"/>
    <x v="10"/>
    <x v="0"/>
    <x v="2"/>
  </r>
  <r>
    <x v="2508"/>
    <x v="824"/>
    <x v="40"/>
    <x v="1"/>
    <x v="1633"/>
    <n v="0.15"/>
    <n v="2802376.5"/>
    <n v="-427731.15"/>
    <n v="3"/>
    <x v="0"/>
    <x v="1"/>
    <x v="1"/>
    <x v="39"/>
    <x v="0"/>
    <x v="1"/>
    <x v="2"/>
    <x v="10"/>
    <x v="0"/>
    <x v="2"/>
  </r>
  <r>
    <x v="2509"/>
    <x v="825"/>
    <x v="288"/>
    <x v="3"/>
    <x v="1439"/>
    <n v="0"/>
    <n v="22861492.5"/>
    <n v="2050159.6500000001"/>
    <n v="6"/>
    <x v="0"/>
    <x v="2"/>
    <x v="15"/>
    <x v="212"/>
    <x v="1"/>
    <x v="1"/>
    <x v="2"/>
    <x v="15"/>
    <x v="1"/>
    <x v="2"/>
  </r>
  <r>
    <x v="2510"/>
    <x v="825"/>
    <x v="451"/>
    <x v="1"/>
    <x v="20"/>
    <n v="0.5"/>
    <n v="265488.3"/>
    <n v="-162242.85"/>
    <n v="4"/>
    <x v="1"/>
    <x v="8"/>
    <x v="52"/>
    <x v="177"/>
    <x v="2"/>
    <x v="1"/>
    <x v="0"/>
    <x v="5"/>
    <x v="0"/>
    <x v="2"/>
  </r>
  <r>
    <x v="2511"/>
    <x v="825"/>
    <x v="668"/>
    <x v="1"/>
    <x v="620"/>
    <n v="0.1"/>
    <n v="752216.85"/>
    <n v="294987"/>
    <n v="3"/>
    <x v="0"/>
    <x v="6"/>
    <x v="70"/>
    <x v="389"/>
    <x v="1"/>
    <x v="0"/>
    <x v="0"/>
    <x v="3"/>
    <x v="1"/>
    <x v="2"/>
  </r>
  <r>
    <x v="2512"/>
    <x v="826"/>
    <x v="762"/>
    <x v="1"/>
    <x v="444"/>
    <n v="0"/>
    <n v="2507389.5"/>
    <n v="752216.85"/>
    <n v="2"/>
    <x v="0"/>
    <x v="5"/>
    <x v="54"/>
    <x v="106"/>
    <x v="1"/>
    <x v="1"/>
    <x v="0"/>
    <x v="11"/>
    <x v="1"/>
    <x v="2"/>
  </r>
  <r>
    <x v="2512"/>
    <x v="826"/>
    <x v="762"/>
    <x v="1"/>
    <x v="68"/>
    <n v="0"/>
    <n v="3495595.95"/>
    <n v="693219.45000000007"/>
    <n v="9"/>
    <x v="1"/>
    <x v="5"/>
    <x v="54"/>
    <x v="106"/>
    <x v="1"/>
    <x v="1"/>
    <x v="0"/>
    <x v="0"/>
    <x v="1"/>
    <x v="2"/>
  </r>
  <r>
    <x v="2513"/>
    <x v="826"/>
    <x v="631"/>
    <x v="0"/>
    <x v="410"/>
    <n v="0"/>
    <n v="1238945.4000000001"/>
    <n v="604723.35"/>
    <n v="3"/>
    <x v="0"/>
    <x v="2"/>
    <x v="3"/>
    <x v="372"/>
    <x v="1"/>
    <x v="1"/>
    <x v="0"/>
    <x v="0"/>
    <x v="1"/>
    <x v="2"/>
  </r>
  <r>
    <x v="2514"/>
    <x v="826"/>
    <x v="167"/>
    <x v="1"/>
    <x v="1142"/>
    <n v="0.4"/>
    <n v="737467.5"/>
    <n v="-176992.2"/>
    <n v="5"/>
    <x v="1"/>
    <x v="2"/>
    <x v="15"/>
    <x v="137"/>
    <x v="1"/>
    <x v="0"/>
    <x v="0"/>
    <x v="3"/>
    <x v="0"/>
    <x v="2"/>
  </r>
  <r>
    <x v="2515"/>
    <x v="827"/>
    <x v="583"/>
    <x v="0"/>
    <x v="1634"/>
    <n v="0.1"/>
    <n v="6047233.5"/>
    <n v="206490.9"/>
    <n v="1"/>
    <x v="1"/>
    <x v="5"/>
    <x v="7"/>
    <x v="350"/>
    <x v="1"/>
    <x v="2"/>
    <x v="1"/>
    <x v="8"/>
    <x v="1"/>
    <x v="2"/>
  </r>
  <r>
    <x v="2516"/>
    <x v="827"/>
    <x v="536"/>
    <x v="1"/>
    <x v="1363"/>
    <n v="0.1"/>
    <n v="4410055.6500000004"/>
    <n v="147493.5"/>
    <n v="2"/>
    <x v="1"/>
    <x v="2"/>
    <x v="2"/>
    <x v="327"/>
    <x v="1"/>
    <x v="1"/>
    <x v="1"/>
    <x v="8"/>
    <x v="1"/>
    <x v="2"/>
  </r>
  <r>
    <x v="2516"/>
    <x v="827"/>
    <x v="536"/>
    <x v="1"/>
    <x v="1635"/>
    <n v="0"/>
    <n v="1268444.1000000001"/>
    <n v="265488.3"/>
    <n v="3"/>
    <x v="0"/>
    <x v="2"/>
    <x v="2"/>
    <x v="327"/>
    <x v="1"/>
    <x v="1"/>
    <x v="1"/>
    <x v="16"/>
    <x v="1"/>
    <x v="2"/>
  </r>
  <r>
    <x v="2516"/>
    <x v="827"/>
    <x v="536"/>
    <x v="1"/>
    <x v="594"/>
    <n v="0"/>
    <n v="2507389.5"/>
    <n v="899710.35"/>
    <n v="9"/>
    <x v="1"/>
    <x v="2"/>
    <x v="2"/>
    <x v="327"/>
    <x v="1"/>
    <x v="1"/>
    <x v="0"/>
    <x v="2"/>
    <x v="1"/>
    <x v="2"/>
  </r>
  <r>
    <x v="2516"/>
    <x v="827"/>
    <x v="536"/>
    <x v="1"/>
    <x v="212"/>
    <n v="0"/>
    <n v="663720.75"/>
    <n v="147493.5"/>
    <n v="4"/>
    <x v="0"/>
    <x v="2"/>
    <x v="2"/>
    <x v="327"/>
    <x v="1"/>
    <x v="1"/>
    <x v="0"/>
    <x v="2"/>
    <x v="1"/>
    <x v="2"/>
  </r>
  <r>
    <x v="2516"/>
    <x v="827"/>
    <x v="536"/>
    <x v="1"/>
    <x v="628"/>
    <n v="0"/>
    <n v="3097363.5"/>
    <n v="589974"/>
    <n v="7"/>
    <x v="1"/>
    <x v="2"/>
    <x v="2"/>
    <x v="327"/>
    <x v="1"/>
    <x v="1"/>
    <x v="0"/>
    <x v="12"/>
    <x v="1"/>
    <x v="2"/>
  </r>
  <r>
    <x v="2517"/>
    <x v="828"/>
    <x v="378"/>
    <x v="2"/>
    <x v="1636"/>
    <n v="0.5"/>
    <n v="221240.25"/>
    <n v="-29498.7"/>
    <n v="3"/>
    <x v="0"/>
    <x v="5"/>
    <x v="30"/>
    <x v="188"/>
    <x v="1"/>
    <x v="2"/>
    <x v="0"/>
    <x v="7"/>
    <x v="0"/>
    <x v="2"/>
  </r>
  <r>
    <x v="2517"/>
    <x v="828"/>
    <x v="378"/>
    <x v="2"/>
    <x v="140"/>
    <n v="0.5"/>
    <n v="1253694.75"/>
    <n v="-221240.25"/>
    <n v="3"/>
    <x v="0"/>
    <x v="5"/>
    <x v="30"/>
    <x v="188"/>
    <x v="1"/>
    <x v="2"/>
    <x v="0"/>
    <x v="3"/>
    <x v="0"/>
    <x v="2"/>
  </r>
  <r>
    <x v="2518"/>
    <x v="828"/>
    <x v="364"/>
    <x v="2"/>
    <x v="1561"/>
    <n v="0.15"/>
    <n v="19262651.100000001"/>
    <n v="1578180.45"/>
    <n v="6"/>
    <x v="0"/>
    <x v="5"/>
    <x v="16"/>
    <x v="64"/>
    <x v="1"/>
    <x v="1"/>
    <x v="2"/>
    <x v="9"/>
    <x v="1"/>
    <x v="2"/>
  </r>
  <r>
    <x v="2519"/>
    <x v="828"/>
    <x v="577"/>
    <x v="1"/>
    <x v="163"/>
    <n v="0"/>
    <n v="25191889.800000001"/>
    <n v="7551667.2000000002"/>
    <n v="7"/>
    <x v="1"/>
    <x v="3"/>
    <x v="19"/>
    <x v="346"/>
    <x v="2"/>
    <x v="2"/>
    <x v="2"/>
    <x v="15"/>
    <x v="1"/>
    <x v="2"/>
  </r>
  <r>
    <x v="2520"/>
    <x v="829"/>
    <x v="233"/>
    <x v="0"/>
    <x v="142"/>
    <n v="0"/>
    <n v="781715.55"/>
    <n v="221240.25"/>
    <n v="2"/>
    <x v="1"/>
    <x v="2"/>
    <x v="15"/>
    <x v="28"/>
    <x v="1"/>
    <x v="2"/>
    <x v="0"/>
    <x v="2"/>
    <x v="1"/>
    <x v="2"/>
  </r>
  <r>
    <x v="2521"/>
    <x v="830"/>
    <x v="577"/>
    <x v="3"/>
    <x v="126"/>
    <n v="0.1"/>
    <n v="147493.5"/>
    <n v="29498.7"/>
    <n v="1"/>
    <x v="0"/>
    <x v="3"/>
    <x v="19"/>
    <x v="346"/>
    <x v="2"/>
    <x v="2"/>
    <x v="0"/>
    <x v="3"/>
    <x v="1"/>
    <x v="2"/>
  </r>
  <r>
    <x v="2522"/>
    <x v="830"/>
    <x v="95"/>
    <x v="0"/>
    <x v="1637"/>
    <n v="0.15"/>
    <n v="9321589.2000000011"/>
    <n v="103245.45"/>
    <n v="6"/>
    <x v="1"/>
    <x v="3"/>
    <x v="14"/>
    <x v="82"/>
    <x v="2"/>
    <x v="1"/>
    <x v="2"/>
    <x v="13"/>
    <x v="1"/>
    <x v="2"/>
  </r>
  <r>
    <x v="2522"/>
    <x v="830"/>
    <x v="95"/>
    <x v="0"/>
    <x v="1337"/>
    <n v="0.15"/>
    <n v="1637177.85"/>
    <n v="398232.45"/>
    <n v="3"/>
    <x v="1"/>
    <x v="3"/>
    <x v="14"/>
    <x v="82"/>
    <x v="2"/>
    <x v="1"/>
    <x v="2"/>
    <x v="9"/>
    <x v="1"/>
    <x v="2"/>
  </r>
  <r>
    <x v="2523"/>
    <x v="830"/>
    <x v="626"/>
    <x v="1"/>
    <x v="0"/>
    <n v="0"/>
    <n v="1268444.1000000001"/>
    <n v="132744.15"/>
    <n v="3"/>
    <x v="1"/>
    <x v="3"/>
    <x v="35"/>
    <x v="61"/>
    <x v="2"/>
    <x v="1"/>
    <x v="0"/>
    <x v="0"/>
    <x v="1"/>
    <x v="2"/>
  </r>
  <r>
    <x v="2524"/>
    <x v="830"/>
    <x v="691"/>
    <x v="1"/>
    <x v="956"/>
    <n v="0"/>
    <n v="176992.2"/>
    <n v="14749.35"/>
    <n v="3"/>
    <x v="0"/>
    <x v="5"/>
    <x v="38"/>
    <x v="67"/>
    <x v="1"/>
    <x v="2"/>
    <x v="0"/>
    <x v="5"/>
    <x v="1"/>
    <x v="2"/>
  </r>
  <r>
    <x v="2524"/>
    <x v="830"/>
    <x v="691"/>
    <x v="1"/>
    <x v="1217"/>
    <n v="0.1"/>
    <n v="619472.70000000007"/>
    <n v="73746.75"/>
    <n v="2"/>
    <x v="0"/>
    <x v="5"/>
    <x v="38"/>
    <x v="67"/>
    <x v="1"/>
    <x v="2"/>
    <x v="0"/>
    <x v="3"/>
    <x v="1"/>
    <x v="2"/>
  </r>
  <r>
    <x v="2525"/>
    <x v="830"/>
    <x v="735"/>
    <x v="1"/>
    <x v="1305"/>
    <n v="0"/>
    <n v="1076702.55"/>
    <n v="368733.75"/>
    <n v="5"/>
    <x v="1"/>
    <x v="7"/>
    <x v="10"/>
    <x v="16"/>
    <x v="0"/>
    <x v="1"/>
    <x v="0"/>
    <x v="14"/>
    <x v="1"/>
    <x v="2"/>
  </r>
  <r>
    <x v="2526"/>
    <x v="831"/>
    <x v="514"/>
    <x v="2"/>
    <x v="974"/>
    <n v="0"/>
    <n v="6283223.1000000006"/>
    <n v="58997.4"/>
    <n v="5"/>
    <x v="0"/>
    <x v="3"/>
    <x v="35"/>
    <x v="61"/>
    <x v="2"/>
    <x v="2"/>
    <x v="2"/>
    <x v="9"/>
    <x v="1"/>
    <x v="2"/>
  </r>
  <r>
    <x v="2526"/>
    <x v="831"/>
    <x v="514"/>
    <x v="2"/>
    <x v="1638"/>
    <n v="0"/>
    <n v="11887976.1"/>
    <n v="4041321.9"/>
    <n v="3"/>
    <x v="1"/>
    <x v="3"/>
    <x v="35"/>
    <x v="61"/>
    <x v="2"/>
    <x v="2"/>
    <x v="2"/>
    <x v="9"/>
    <x v="1"/>
    <x v="2"/>
  </r>
  <r>
    <x v="2527"/>
    <x v="832"/>
    <x v="451"/>
    <x v="3"/>
    <x v="705"/>
    <n v="0"/>
    <n v="2212402.5"/>
    <n v="471979.2"/>
    <n v="3"/>
    <x v="1"/>
    <x v="8"/>
    <x v="52"/>
    <x v="177"/>
    <x v="2"/>
    <x v="1"/>
    <x v="0"/>
    <x v="5"/>
    <x v="1"/>
    <x v="2"/>
  </r>
  <r>
    <x v="2528"/>
    <x v="833"/>
    <x v="547"/>
    <x v="2"/>
    <x v="43"/>
    <n v="0"/>
    <n v="855462.3"/>
    <n v="117994.8"/>
    <n v="2"/>
    <x v="0"/>
    <x v="4"/>
    <x v="6"/>
    <x v="8"/>
    <x v="1"/>
    <x v="0"/>
    <x v="0"/>
    <x v="2"/>
    <x v="1"/>
    <x v="2"/>
  </r>
  <r>
    <x v="2529"/>
    <x v="833"/>
    <x v="591"/>
    <x v="1"/>
    <x v="1518"/>
    <n v="0"/>
    <n v="4734541.3500000006"/>
    <n v="1946914.2"/>
    <n v="3"/>
    <x v="1"/>
    <x v="6"/>
    <x v="8"/>
    <x v="113"/>
    <x v="1"/>
    <x v="1"/>
    <x v="1"/>
    <x v="16"/>
    <x v="1"/>
    <x v="2"/>
  </r>
  <r>
    <x v="2529"/>
    <x v="833"/>
    <x v="591"/>
    <x v="1"/>
    <x v="1139"/>
    <n v="0.1"/>
    <n v="16578269.4"/>
    <n v="1843668.75"/>
    <n v="4"/>
    <x v="0"/>
    <x v="6"/>
    <x v="8"/>
    <x v="113"/>
    <x v="1"/>
    <x v="1"/>
    <x v="2"/>
    <x v="9"/>
    <x v="1"/>
    <x v="2"/>
  </r>
  <r>
    <x v="2530"/>
    <x v="833"/>
    <x v="682"/>
    <x v="1"/>
    <x v="1024"/>
    <n v="0"/>
    <n v="1814170.05"/>
    <n v="825963.6"/>
    <n v="4"/>
    <x v="1"/>
    <x v="2"/>
    <x v="3"/>
    <x v="395"/>
    <x v="1"/>
    <x v="2"/>
    <x v="0"/>
    <x v="0"/>
    <x v="1"/>
    <x v="2"/>
  </r>
  <r>
    <x v="2530"/>
    <x v="833"/>
    <x v="682"/>
    <x v="1"/>
    <x v="44"/>
    <n v="0"/>
    <n v="18274444.650000002"/>
    <n v="8584121.7000000011"/>
    <n v="5"/>
    <x v="0"/>
    <x v="2"/>
    <x v="3"/>
    <x v="395"/>
    <x v="1"/>
    <x v="2"/>
    <x v="2"/>
    <x v="15"/>
    <x v="1"/>
    <x v="2"/>
  </r>
  <r>
    <x v="2531"/>
    <x v="834"/>
    <x v="188"/>
    <x v="1"/>
    <x v="886"/>
    <n v="0.5"/>
    <n v="147493.5"/>
    <n v="-44248.05"/>
    <n v="2"/>
    <x v="0"/>
    <x v="3"/>
    <x v="13"/>
    <x v="57"/>
    <x v="2"/>
    <x v="1"/>
    <x v="0"/>
    <x v="5"/>
    <x v="0"/>
    <x v="2"/>
  </r>
  <r>
    <x v="2531"/>
    <x v="834"/>
    <x v="188"/>
    <x v="1"/>
    <x v="1049"/>
    <n v="0.5"/>
    <n v="353984.4"/>
    <n v="-117994.8"/>
    <n v="1"/>
    <x v="0"/>
    <x v="3"/>
    <x v="13"/>
    <x v="57"/>
    <x v="2"/>
    <x v="1"/>
    <x v="0"/>
    <x v="3"/>
    <x v="0"/>
    <x v="2"/>
  </r>
  <r>
    <x v="2531"/>
    <x v="834"/>
    <x v="188"/>
    <x v="1"/>
    <x v="123"/>
    <n v="0.5"/>
    <n v="3938076.45"/>
    <n v="-2905621.95"/>
    <n v="11"/>
    <x v="1"/>
    <x v="3"/>
    <x v="13"/>
    <x v="57"/>
    <x v="2"/>
    <x v="1"/>
    <x v="0"/>
    <x v="3"/>
    <x v="0"/>
    <x v="2"/>
  </r>
  <r>
    <x v="2532"/>
    <x v="834"/>
    <x v="763"/>
    <x v="0"/>
    <x v="1190"/>
    <n v="0"/>
    <n v="5206520.55"/>
    <n v="103245.45"/>
    <n v="7"/>
    <x v="1"/>
    <x v="2"/>
    <x v="2"/>
    <x v="148"/>
    <x v="1"/>
    <x v="2"/>
    <x v="0"/>
    <x v="5"/>
    <x v="1"/>
    <x v="2"/>
  </r>
  <r>
    <x v="2533"/>
    <x v="835"/>
    <x v="433"/>
    <x v="0"/>
    <x v="305"/>
    <n v="0"/>
    <n v="1519183.05"/>
    <n v="530976.6"/>
    <n v="4"/>
    <x v="0"/>
    <x v="4"/>
    <x v="6"/>
    <x v="8"/>
    <x v="1"/>
    <x v="1"/>
    <x v="0"/>
    <x v="2"/>
    <x v="1"/>
    <x v="2"/>
  </r>
  <r>
    <x v="2533"/>
    <x v="835"/>
    <x v="433"/>
    <x v="0"/>
    <x v="1470"/>
    <n v="0"/>
    <n v="8657868.4500000011"/>
    <n v="958707.75"/>
    <n v="4"/>
    <x v="1"/>
    <x v="4"/>
    <x v="6"/>
    <x v="8"/>
    <x v="1"/>
    <x v="1"/>
    <x v="2"/>
    <x v="13"/>
    <x v="1"/>
    <x v="2"/>
  </r>
  <r>
    <x v="2534"/>
    <x v="835"/>
    <x v="713"/>
    <x v="1"/>
    <x v="165"/>
    <n v="0"/>
    <n v="2846624.5500000003"/>
    <n v="914459.70000000007"/>
    <n v="6"/>
    <x v="1"/>
    <x v="1"/>
    <x v="1"/>
    <x v="409"/>
    <x v="0"/>
    <x v="0"/>
    <x v="0"/>
    <x v="12"/>
    <x v="1"/>
    <x v="2"/>
  </r>
  <r>
    <x v="2535"/>
    <x v="836"/>
    <x v="202"/>
    <x v="1"/>
    <x v="1198"/>
    <n v="0.1"/>
    <n v="3407099.85"/>
    <n v="678470.1"/>
    <n v="2"/>
    <x v="1"/>
    <x v="2"/>
    <x v="15"/>
    <x v="156"/>
    <x v="1"/>
    <x v="0"/>
    <x v="0"/>
    <x v="3"/>
    <x v="1"/>
    <x v="2"/>
  </r>
  <r>
    <x v="2536"/>
    <x v="836"/>
    <x v="684"/>
    <x v="0"/>
    <x v="887"/>
    <n v="0"/>
    <n v="634222.05000000005"/>
    <n v="73746.75"/>
    <n v="3"/>
    <x v="1"/>
    <x v="3"/>
    <x v="93"/>
    <x v="397"/>
    <x v="2"/>
    <x v="2"/>
    <x v="0"/>
    <x v="2"/>
    <x v="1"/>
    <x v="2"/>
  </r>
  <r>
    <x v="2536"/>
    <x v="836"/>
    <x v="684"/>
    <x v="0"/>
    <x v="668"/>
    <n v="0"/>
    <n v="8716865.8499999996"/>
    <n v="1740423.3"/>
    <n v="3"/>
    <x v="1"/>
    <x v="3"/>
    <x v="93"/>
    <x v="397"/>
    <x v="2"/>
    <x v="2"/>
    <x v="0"/>
    <x v="3"/>
    <x v="1"/>
    <x v="2"/>
  </r>
  <r>
    <x v="2536"/>
    <x v="836"/>
    <x v="684"/>
    <x v="0"/>
    <x v="338"/>
    <n v="0"/>
    <n v="6268473.75"/>
    <n v="1622428.5"/>
    <n v="3"/>
    <x v="1"/>
    <x v="3"/>
    <x v="93"/>
    <x v="397"/>
    <x v="2"/>
    <x v="2"/>
    <x v="0"/>
    <x v="3"/>
    <x v="1"/>
    <x v="2"/>
  </r>
  <r>
    <x v="2537"/>
    <x v="837"/>
    <x v="114"/>
    <x v="0"/>
    <x v="972"/>
    <n v="0.1"/>
    <n v="1253694.75"/>
    <n v="-132744.15"/>
    <n v="4"/>
    <x v="0"/>
    <x v="2"/>
    <x v="2"/>
    <x v="96"/>
    <x v="1"/>
    <x v="2"/>
    <x v="0"/>
    <x v="3"/>
    <x v="1"/>
    <x v="2"/>
  </r>
  <r>
    <x v="2537"/>
    <x v="837"/>
    <x v="114"/>
    <x v="0"/>
    <x v="1639"/>
    <n v="0.15"/>
    <n v="5236019.25"/>
    <n v="929209.05"/>
    <n v="3"/>
    <x v="1"/>
    <x v="2"/>
    <x v="2"/>
    <x v="96"/>
    <x v="1"/>
    <x v="2"/>
    <x v="2"/>
    <x v="10"/>
    <x v="1"/>
    <x v="2"/>
  </r>
  <r>
    <x v="2538"/>
    <x v="837"/>
    <x v="647"/>
    <x v="0"/>
    <x v="1029"/>
    <n v="0"/>
    <n v="634222.05000000005"/>
    <n v="132744.15"/>
    <n v="3"/>
    <x v="0"/>
    <x v="6"/>
    <x v="37"/>
    <x v="130"/>
    <x v="1"/>
    <x v="0"/>
    <x v="0"/>
    <x v="5"/>
    <x v="1"/>
    <x v="2"/>
  </r>
  <r>
    <x v="2538"/>
    <x v="837"/>
    <x v="647"/>
    <x v="0"/>
    <x v="1498"/>
    <n v="0"/>
    <n v="22404262.650000002"/>
    <n v="2684381.7"/>
    <n v="4"/>
    <x v="0"/>
    <x v="6"/>
    <x v="37"/>
    <x v="130"/>
    <x v="1"/>
    <x v="0"/>
    <x v="2"/>
    <x v="13"/>
    <x v="1"/>
    <x v="2"/>
  </r>
  <r>
    <x v="2538"/>
    <x v="837"/>
    <x v="647"/>
    <x v="0"/>
    <x v="1640"/>
    <n v="0"/>
    <n v="1533932.4000000001"/>
    <n v="88496.1"/>
    <n v="2"/>
    <x v="1"/>
    <x v="6"/>
    <x v="37"/>
    <x v="130"/>
    <x v="1"/>
    <x v="0"/>
    <x v="2"/>
    <x v="9"/>
    <x v="1"/>
    <x v="2"/>
  </r>
  <r>
    <x v="2539"/>
    <x v="837"/>
    <x v="549"/>
    <x v="0"/>
    <x v="1623"/>
    <n v="0"/>
    <n v="914459.70000000007"/>
    <n v="250738.95"/>
    <n v="2"/>
    <x v="0"/>
    <x v="5"/>
    <x v="16"/>
    <x v="334"/>
    <x v="1"/>
    <x v="2"/>
    <x v="2"/>
    <x v="15"/>
    <x v="1"/>
    <x v="2"/>
  </r>
  <r>
    <x v="2539"/>
    <x v="837"/>
    <x v="549"/>
    <x v="0"/>
    <x v="292"/>
    <n v="0.15"/>
    <n v="1637177.85"/>
    <n v="-206490.9"/>
    <n v="2"/>
    <x v="0"/>
    <x v="5"/>
    <x v="16"/>
    <x v="334"/>
    <x v="1"/>
    <x v="2"/>
    <x v="2"/>
    <x v="10"/>
    <x v="1"/>
    <x v="2"/>
  </r>
  <r>
    <x v="2540"/>
    <x v="837"/>
    <x v="761"/>
    <x v="1"/>
    <x v="1122"/>
    <n v="0"/>
    <n v="5309766"/>
    <n v="324485.7"/>
    <n v="3"/>
    <x v="0"/>
    <x v="2"/>
    <x v="26"/>
    <x v="431"/>
    <x v="1"/>
    <x v="0"/>
    <x v="2"/>
    <x v="13"/>
    <x v="1"/>
    <x v="2"/>
  </r>
  <r>
    <x v="2540"/>
    <x v="837"/>
    <x v="761"/>
    <x v="1"/>
    <x v="419"/>
    <n v="0.1"/>
    <n v="6430716.6000000006"/>
    <n v="2418893.4"/>
    <n v="4"/>
    <x v="1"/>
    <x v="2"/>
    <x v="26"/>
    <x v="431"/>
    <x v="1"/>
    <x v="0"/>
    <x v="2"/>
    <x v="9"/>
    <x v="1"/>
    <x v="2"/>
  </r>
  <r>
    <x v="2541"/>
    <x v="838"/>
    <x v="131"/>
    <x v="3"/>
    <x v="1641"/>
    <n v="0"/>
    <n v="604723.35"/>
    <n v="294987"/>
    <n v="1"/>
    <x v="0"/>
    <x v="1"/>
    <x v="1"/>
    <x v="110"/>
    <x v="0"/>
    <x v="1"/>
    <x v="2"/>
    <x v="15"/>
    <x v="1"/>
    <x v="2"/>
  </r>
  <r>
    <x v="2542"/>
    <x v="838"/>
    <x v="664"/>
    <x v="1"/>
    <x v="535"/>
    <n v="0.5"/>
    <n v="604723.35"/>
    <n v="-162242.85"/>
    <n v="6"/>
    <x v="1"/>
    <x v="3"/>
    <x v="13"/>
    <x v="57"/>
    <x v="2"/>
    <x v="2"/>
    <x v="0"/>
    <x v="5"/>
    <x v="0"/>
    <x v="2"/>
  </r>
  <r>
    <x v="2543"/>
    <x v="839"/>
    <x v="642"/>
    <x v="1"/>
    <x v="1642"/>
    <n v="0"/>
    <n v="221240.25"/>
    <n v="0"/>
    <n v="2"/>
    <x v="0"/>
    <x v="5"/>
    <x v="39"/>
    <x v="377"/>
    <x v="1"/>
    <x v="2"/>
    <x v="0"/>
    <x v="7"/>
    <x v="1"/>
    <x v="2"/>
  </r>
  <r>
    <x v="2544"/>
    <x v="839"/>
    <x v="258"/>
    <x v="1"/>
    <x v="1053"/>
    <n v="0"/>
    <n v="855462.3"/>
    <n v="44248.05"/>
    <n v="3"/>
    <x v="0"/>
    <x v="13"/>
    <x v="34"/>
    <x v="60"/>
    <x v="0"/>
    <x v="1"/>
    <x v="0"/>
    <x v="14"/>
    <x v="1"/>
    <x v="2"/>
  </r>
  <r>
    <x v="2545"/>
    <x v="840"/>
    <x v="561"/>
    <x v="2"/>
    <x v="323"/>
    <n v="0.5"/>
    <n v="2256650.5500000003"/>
    <n v="-766966.20000000007"/>
    <n v="4"/>
    <x v="0"/>
    <x v="2"/>
    <x v="3"/>
    <x v="32"/>
    <x v="1"/>
    <x v="2"/>
    <x v="0"/>
    <x v="11"/>
    <x v="0"/>
    <x v="2"/>
  </r>
  <r>
    <x v="2545"/>
    <x v="840"/>
    <x v="561"/>
    <x v="2"/>
    <x v="494"/>
    <n v="0.5"/>
    <n v="1135699.95"/>
    <n v="-752216.85"/>
    <n v="3"/>
    <x v="1"/>
    <x v="2"/>
    <x v="3"/>
    <x v="32"/>
    <x v="1"/>
    <x v="2"/>
    <x v="0"/>
    <x v="2"/>
    <x v="0"/>
    <x v="2"/>
  </r>
  <r>
    <x v="2545"/>
    <x v="840"/>
    <x v="561"/>
    <x v="2"/>
    <x v="705"/>
    <n v="0.5"/>
    <n v="1106201.25"/>
    <n v="-648971.4"/>
    <n v="3"/>
    <x v="0"/>
    <x v="2"/>
    <x v="3"/>
    <x v="32"/>
    <x v="1"/>
    <x v="2"/>
    <x v="0"/>
    <x v="5"/>
    <x v="0"/>
    <x v="2"/>
  </r>
  <r>
    <x v="2546"/>
    <x v="840"/>
    <x v="646"/>
    <x v="1"/>
    <x v="1404"/>
    <n v="0"/>
    <n v="899710.35"/>
    <n v="427731.15"/>
    <n v="3"/>
    <x v="0"/>
    <x v="3"/>
    <x v="19"/>
    <x v="379"/>
    <x v="2"/>
    <x v="2"/>
    <x v="0"/>
    <x v="14"/>
    <x v="1"/>
    <x v="2"/>
  </r>
  <r>
    <x v="2547"/>
    <x v="840"/>
    <x v="56"/>
    <x v="0"/>
    <x v="1638"/>
    <n v="0.15"/>
    <n v="6740452.9500000002"/>
    <n v="1504433.7"/>
    <n v="2"/>
    <x v="0"/>
    <x v="8"/>
    <x v="24"/>
    <x v="36"/>
    <x v="2"/>
    <x v="2"/>
    <x v="2"/>
    <x v="9"/>
    <x v="1"/>
    <x v="2"/>
  </r>
  <r>
    <x v="2548"/>
    <x v="840"/>
    <x v="726"/>
    <x v="1"/>
    <x v="19"/>
    <n v="0.1"/>
    <n v="8141641.2000000002"/>
    <n v="2433642.75"/>
    <n v="5"/>
    <x v="0"/>
    <x v="14"/>
    <x v="41"/>
    <x v="73"/>
    <x v="0"/>
    <x v="1"/>
    <x v="1"/>
    <x v="1"/>
    <x v="1"/>
    <x v="2"/>
  </r>
  <r>
    <x v="2549"/>
    <x v="840"/>
    <x v="627"/>
    <x v="1"/>
    <x v="1643"/>
    <n v="0"/>
    <n v="14601856.5"/>
    <n v="7005941.25"/>
    <n v="7"/>
    <x v="1"/>
    <x v="8"/>
    <x v="25"/>
    <x v="370"/>
    <x v="2"/>
    <x v="0"/>
    <x v="1"/>
    <x v="1"/>
    <x v="1"/>
    <x v="2"/>
  </r>
  <r>
    <x v="2549"/>
    <x v="840"/>
    <x v="627"/>
    <x v="1"/>
    <x v="407"/>
    <n v="0"/>
    <n v="4336308.9000000004"/>
    <n v="1253694.75"/>
    <n v="2"/>
    <x v="0"/>
    <x v="8"/>
    <x v="25"/>
    <x v="370"/>
    <x v="2"/>
    <x v="0"/>
    <x v="1"/>
    <x v="1"/>
    <x v="1"/>
    <x v="2"/>
  </r>
  <r>
    <x v="2550"/>
    <x v="840"/>
    <x v="51"/>
    <x v="0"/>
    <x v="741"/>
    <n v="0"/>
    <n v="707968.8"/>
    <n v="58997.4"/>
    <n v="1"/>
    <x v="0"/>
    <x v="8"/>
    <x v="20"/>
    <x v="49"/>
    <x v="2"/>
    <x v="2"/>
    <x v="0"/>
    <x v="12"/>
    <x v="1"/>
    <x v="2"/>
  </r>
  <r>
    <x v="2551"/>
    <x v="840"/>
    <x v="573"/>
    <x v="1"/>
    <x v="1061"/>
    <n v="0"/>
    <n v="2330397.3000000003"/>
    <n v="412981.8"/>
    <n v="3"/>
    <x v="0"/>
    <x v="2"/>
    <x v="15"/>
    <x v="343"/>
    <x v="1"/>
    <x v="2"/>
    <x v="0"/>
    <x v="0"/>
    <x v="1"/>
    <x v="2"/>
  </r>
  <r>
    <x v="2551"/>
    <x v="840"/>
    <x v="573"/>
    <x v="1"/>
    <x v="64"/>
    <n v="0.1"/>
    <n v="811214.25"/>
    <n v="-14749.35"/>
    <n v="2"/>
    <x v="1"/>
    <x v="2"/>
    <x v="15"/>
    <x v="343"/>
    <x v="1"/>
    <x v="2"/>
    <x v="0"/>
    <x v="3"/>
    <x v="1"/>
    <x v="2"/>
  </r>
  <r>
    <x v="2549"/>
    <x v="840"/>
    <x v="627"/>
    <x v="1"/>
    <x v="382"/>
    <n v="0"/>
    <n v="766966.20000000007"/>
    <n v="58997.4"/>
    <n v="4"/>
    <x v="0"/>
    <x v="8"/>
    <x v="25"/>
    <x v="370"/>
    <x v="2"/>
    <x v="0"/>
    <x v="0"/>
    <x v="5"/>
    <x v="1"/>
    <x v="2"/>
  </r>
  <r>
    <x v="2549"/>
    <x v="840"/>
    <x v="627"/>
    <x v="1"/>
    <x v="994"/>
    <n v="0"/>
    <n v="442480.5"/>
    <n v="73746.75"/>
    <n v="2"/>
    <x v="0"/>
    <x v="8"/>
    <x v="25"/>
    <x v="370"/>
    <x v="2"/>
    <x v="0"/>
    <x v="0"/>
    <x v="0"/>
    <x v="1"/>
    <x v="2"/>
  </r>
  <r>
    <x v="2549"/>
    <x v="840"/>
    <x v="627"/>
    <x v="1"/>
    <x v="570"/>
    <n v="0"/>
    <n v="442480.5"/>
    <n v="73746.75"/>
    <n v="3"/>
    <x v="0"/>
    <x v="8"/>
    <x v="25"/>
    <x v="370"/>
    <x v="2"/>
    <x v="0"/>
    <x v="0"/>
    <x v="3"/>
    <x v="1"/>
    <x v="2"/>
  </r>
  <r>
    <x v="2552"/>
    <x v="840"/>
    <x v="446"/>
    <x v="1"/>
    <x v="387"/>
    <n v="0"/>
    <n v="1297942.8"/>
    <n v="58997.4"/>
    <n v="3"/>
    <x v="0"/>
    <x v="8"/>
    <x v="24"/>
    <x v="286"/>
    <x v="2"/>
    <x v="1"/>
    <x v="0"/>
    <x v="2"/>
    <x v="1"/>
    <x v="2"/>
  </r>
  <r>
    <x v="2552"/>
    <x v="840"/>
    <x v="446"/>
    <x v="1"/>
    <x v="67"/>
    <n v="0"/>
    <n v="1283193.45"/>
    <n v="147493.5"/>
    <n v="3"/>
    <x v="1"/>
    <x v="8"/>
    <x v="24"/>
    <x v="286"/>
    <x v="2"/>
    <x v="1"/>
    <x v="0"/>
    <x v="2"/>
    <x v="1"/>
    <x v="2"/>
  </r>
  <r>
    <x v="2553"/>
    <x v="841"/>
    <x v="239"/>
    <x v="0"/>
    <x v="276"/>
    <n v="0.2"/>
    <n v="368733.75"/>
    <n v="44248.05"/>
    <n v="3"/>
    <x v="1"/>
    <x v="2"/>
    <x v="4"/>
    <x v="179"/>
    <x v="1"/>
    <x v="1"/>
    <x v="0"/>
    <x v="3"/>
    <x v="1"/>
    <x v="2"/>
  </r>
  <r>
    <x v="2554"/>
    <x v="841"/>
    <x v="581"/>
    <x v="0"/>
    <x v="370"/>
    <n v="0.5"/>
    <n v="1843668.75"/>
    <n v="-1548681.75"/>
    <n v="3"/>
    <x v="1"/>
    <x v="5"/>
    <x v="23"/>
    <x v="35"/>
    <x v="1"/>
    <x v="1"/>
    <x v="0"/>
    <x v="11"/>
    <x v="0"/>
    <x v="2"/>
  </r>
  <r>
    <x v="2554"/>
    <x v="841"/>
    <x v="581"/>
    <x v="0"/>
    <x v="46"/>
    <n v="0.5"/>
    <n v="5899740"/>
    <n v="-3775833.6"/>
    <n v="6"/>
    <x v="1"/>
    <x v="5"/>
    <x v="23"/>
    <x v="35"/>
    <x v="1"/>
    <x v="1"/>
    <x v="0"/>
    <x v="3"/>
    <x v="0"/>
    <x v="2"/>
  </r>
  <r>
    <x v="2555"/>
    <x v="841"/>
    <x v="193"/>
    <x v="1"/>
    <x v="1270"/>
    <n v="0"/>
    <n v="2345146.65"/>
    <n v="309736.35000000003"/>
    <n v="2"/>
    <x v="1"/>
    <x v="5"/>
    <x v="7"/>
    <x v="51"/>
    <x v="1"/>
    <x v="0"/>
    <x v="2"/>
    <x v="15"/>
    <x v="1"/>
    <x v="2"/>
  </r>
  <r>
    <x v="2556"/>
    <x v="841"/>
    <x v="441"/>
    <x v="1"/>
    <x v="851"/>
    <n v="0"/>
    <n v="840712.95000000007"/>
    <n v="250738.95"/>
    <n v="2"/>
    <x v="1"/>
    <x v="11"/>
    <x v="22"/>
    <x v="31"/>
    <x v="2"/>
    <x v="1"/>
    <x v="0"/>
    <x v="5"/>
    <x v="1"/>
    <x v="2"/>
  </r>
  <r>
    <x v="2556"/>
    <x v="841"/>
    <x v="441"/>
    <x v="1"/>
    <x v="1644"/>
    <n v="0"/>
    <n v="3421849.2"/>
    <n v="339235.05"/>
    <n v="5"/>
    <x v="1"/>
    <x v="11"/>
    <x v="22"/>
    <x v="31"/>
    <x v="2"/>
    <x v="1"/>
    <x v="0"/>
    <x v="14"/>
    <x v="1"/>
    <x v="2"/>
  </r>
  <r>
    <x v="2557"/>
    <x v="842"/>
    <x v="601"/>
    <x v="0"/>
    <x v="1645"/>
    <n v="0"/>
    <n v="27374793.600000001"/>
    <n v="13421908.5"/>
    <n v="6"/>
    <x v="1"/>
    <x v="1"/>
    <x v="1"/>
    <x v="358"/>
    <x v="0"/>
    <x v="1"/>
    <x v="0"/>
    <x v="11"/>
    <x v="1"/>
    <x v="2"/>
  </r>
  <r>
    <x v="2557"/>
    <x v="842"/>
    <x v="601"/>
    <x v="0"/>
    <x v="1646"/>
    <n v="0"/>
    <n v="1135699.95"/>
    <n v="14749.35"/>
    <n v="2"/>
    <x v="0"/>
    <x v="1"/>
    <x v="1"/>
    <x v="358"/>
    <x v="0"/>
    <x v="1"/>
    <x v="0"/>
    <x v="14"/>
    <x v="1"/>
    <x v="2"/>
  </r>
  <r>
    <x v="2558"/>
    <x v="842"/>
    <x v="444"/>
    <x v="2"/>
    <x v="1633"/>
    <n v="0.1"/>
    <n v="4941032.25"/>
    <n v="-442480.5"/>
    <n v="5"/>
    <x v="1"/>
    <x v="6"/>
    <x v="37"/>
    <x v="285"/>
    <x v="1"/>
    <x v="1"/>
    <x v="2"/>
    <x v="10"/>
    <x v="0"/>
    <x v="2"/>
  </r>
  <r>
    <x v="2559"/>
    <x v="842"/>
    <x v="205"/>
    <x v="1"/>
    <x v="1111"/>
    <n v="0.5"/>
    <n v="693219.45000000007"/>
    <n v="-250738.95"/>
    <n v="2"/>
    <x v="1"/>
    <x v="1"/>
    <x v="1"/>
    <x v="159"/>
    <x v="0"/>
    <x v="1"/>
    <x v="1"/>
    <x v="16"/>
    <x v="1"/>
    <x v="2"/>
  </r>
  <r>
    <x v="2560"/>
    <x v="843"/>
    <x v="465"/>
    <x v="0"/>
    <x v="585"/>
    <n v="0"/>
    <n v="5073776.4000000004"/>
    <n v="147493.5"/>
    <n v="5"/>
    <x v="0"/>
    <x v="8"/>
    <x v="84"/>
    <x v="296"/>
    <x v="2"/>
    <x v="1"/>
    <x v="0"/>
    <x v="11"/>
    <x v="1"/>
    <x v="2"/>
  </r>
  <r>
    <x v="2560"/>
    <x v="843"/>
    <x v="465"/>
    <x v="0"/>
    <x v="387"/>
    <n v="0"/>
    <n v="427731.15"/>
    <n v="14749.35"/>
    <n v="1"/>
    <x v="1"/>
    <x v="8"/>
    <x v="84"/>
    <x v="296"/>
    <x v="2"/>
    <x v="1"/>
    <x v="0"/>
    <x v="2"/>
    <x v="1"/>
    <x v="2"/>
  </r>
  <r>
    <x v="2560"/>
    <x v="843"/>
    <x v="465"/>
    <x v="0"/>
    <x v="1029"/>
    <n v="0"/>
    <n v="206490.9"/>
    <n v="44248.05"/>
    <n v="1"/>
    <x v="0"/>
    <x v="8"/>
    <x v="84"/>
    <x v="296"/>
    <x v="2"/>
    <x v="1"/>
    <x v="0"/>
    <x v="5"/>
    <x v="1"/>
    <x v="2"/>
  </r>
  <r>
    <x v="2560"/>
    <x v="843"/>
    <x v="465"/>
    <x v="0"/>
    <x v="1310"/>
    <n v="0"/>
    <n v="3038366.1"/>
    <n v="398232.45"/>
    <n v="7"/>
    <x v="1"/>
    <x v="8"/>
    <x v="84"/>
    <x v="296"/>
    <x v="2"/>
    <x v="1"/>
    <x v="2"/>
    <x v="15"/>
    <x v="1"/>
    <x v="2"/>
  </r>
  <r>
    <x v="2561"/>
    <x v="843"/>
    <x v="545"/>
    <x v="0"/>
    <x v="575"/>
    <n v="0.1"/>
    <n v="18716925.150000002"/>
    <n v="206490.9"/>
    <n v="3"/>
    <x v="1"/>
    <x v="8"/>
    <x v="11"/>
    <x v="332"/>
    <x v="2"/>
    <x v="2"/>
    <x v="1"/>
    <x v="8"/>
    <x v="1"/>
    <x v="2"/>
  </r>
  <r>
    <x v="2562"/>
    <x v="843"/>
    <x v="723"/>
    <x v="0"/>
    <x v="289"/>
    <n v="0.5"/>
    <n v="1828919.4000000001"/>
    <n v="-619472.70000000007"/>
    <n v="5"/>
    <x v="0"/>
    <x v="8"/>
    <x v="20"/>
    <x v="29"/>
    <x v="2"/>
    <x v="2"/>
    <x v="0"/>
    <x v="2"/>
    <x v="0"/>
    <x v="2"/>
  </r>
  <r>
    <x v="2563"/>
    <x v="843"/>
    <x v="56"/>
    <x v="1"/>
    <x v="426"/>
    <n v="0.2"/>
    <n v="3643089.45"/>
    <n v="457229.85000000003"/>
    <n v="5"/>
    <x v="1"/>
    <x v="8"/>
    <x v="24"/>
    <x v="36"/>
    <x v="2"/>
    <x v="2"/>
    <x v="0"/>
    <x v="3"/>
    <x v="1"/>
    <x v="2"/>
  </r>
  <r>
    <x v="2564"/>
    <x v="844"/>
    <x v="452"/>
    <x v="0"/>
    <x v="584"/>
    <n v="0"/>
    <n v="13805391.6"/>
    <n v="1519183.05"/>
    <n v="7"/>
    <x v="1"/>
    <x v="2"/>
    <x v="2"/>
    <x v="288"/>
    <x v="1"/>
    <x v="0"/>
    <x v="1"/>
    <x v="8"/>
    <x v="1"/>
    <x v="2"/>
  </r>
  <r>
    <x v="2564"/>
    <x v="844"/>
    <x v="452"/>
    <x v="0"/>
    <x v="1647"/>
    <n v="0"/>
    <n v="589974"/>
    <n v="265488.3"/>
    <n v="3"/>
    <x v="0"/>
    <x v="2"/>
    <x v="2"/>
    <x v="288"/>
    <x v="1"/>
    <x v="0"/>
    <x v="0"/>
    <x v="0"/>
    <x v="1"/>
    <x v="2"/>
  </r>
  <r>
    <x v="2565"/>
    <x v="844"/>
    <x v="764"/>
    <x v="2"/>
    <x v="1535"/>
    <n v="0.1"/>
    <n v="9970560.5999999996"/>
    <n v="442480.5"/>
    <n v="5"/>
    <x v="0"/>
    <x v="1"/>
    <x v="1"/>
    <x v="39"/>
    <x v="0"/>
    <x v="1"/>
    <x v="2"/>
    <x v="13"/>
    <x v="1"/>
    <x v="2"/>
  </r>
  <r>
    <x v="2566"/>
    <x v="844"/>
    <x v="88"/>
    <x v="1"/>
    <x v="1441"/>
    <n v="0"/>
    <n v="1887916.8"/>
    <n v="870211.65"/>
    <n v="2"/>
    <x v="1"/>
    <x v="1"/>
    <x v="1"/>
    <x v="39"/>
    <x v="0"/>
    <x v="1"/>
    <x v="1"/>
    <x v="8"/>
    <x v="1"/>
    <x v="2"/>
  </r>
  <r>
    <x v="2567"/>
    <x v="844"/>
    <x v="741"/>
    <x v="1"/>
    <x v="446"/>
    <n v="0"/>
    <n v="1592929.8"/>
    <n v="796464.9"/>
    <n v="4"/>
    <x v="1"/>
    <x v="2"/>
    <x v="15"/>
    <x v="425"/>
    <x v="1"/>
    <x v="1"/>
    <x v="0"/>
    <x v="2"/>
    <x v="1"/>
    <x v="2"/>
  </r>
  <r>
    <x v="2567"/>
    <x v="844"/>
    <x v="741"/>
    <x v="1"/>
    <x v="1537"/>
    <n v="0"/>
    <n v="147493.5"/>
    <n v="44248.05"/>
    <n v="2"/>
    <x v="0"/>
    <x v="2"/>
    <x v="15"/>
    <x v="425"/>
    <x v="1"/>
    <x v="1"/>
    <x v="0"/>
    <x v="7"/>
    <x v="1"/>
    <x v="2"/>
  </r>
  <r>
    <x v="2567"/>
    <x v="844"/>
    <x v="741"/>
    <x v="1"/>
    <x v="947"/>
    <n v="0.1"/>
    <n v="2566386.9"/>
    <n v="486728.55"/>
    <n v="4"/>
    <x v="0"/>
    <x v="2"/>
    <x v="15"/>
    <x v="425"/>
    <x v="1"/>
    <x v="1"/>
    <x v="0"/>
    <x v="3"/>
    <x v="1"/>
    <x v="2"/>
  </r>
  <r>
    <x v="2568"/>
    <x v="844"/>
    <x v="372"/>
    <x v="1"/>
    <x v="1648"/>
    <n v="0"/>
    <n v="176992.2"/>
    <n v="29498.7"/>
    <n v="1"/>
    <x v="0"/>
    <x v="5"/>
    <x v="16"/>
    <x v="124"/>
    <x v="1"/>
    <x v="1"/>
    <x v="0"/>
    <x v="7"/>
    <x v="1"/>
    <x v="2"/>
  </r>
  <r>
    <x v="2569"/>
    <x v="844"/>
    <x v="238"/>
    <x v="1"/>
    <x v="1331"/>
    <n v="0"/>
    <n v="235989.6"/>
    <n v="0"/>
    <n v="2"/>
    <x v="0"/>
    <x v="1"/>
    <x v="1"/>
    <x v="178"/>
    <x v="0"/>
    <x v="0"/>
    <x v="0"/>
    <x v="5"/>
    <x v="1"/>
    <x v="2"/>
  </r>
  <r>
    <x v="2569"/>
    <x v="844"/>
    <x v="238"/>
    <x v="1"/>
    <x v="481"/>
    <n v="0"/>
    <n v="1799420.7"/>
    <n v="206490.9"/>
    <n v="7"/>
    <x v="0"/>
    <x v="1"/>
    <x v="1"/>
    <x v="178"/>
    <x v="0"/>
    <x v="0"/>
    <x v="0"/>
    <x v="3"/>
    <x v="1"/>
    <x v="2"/>
  </r>
  <r>
    <x v="2566"/>
    <x v="844"/>
    <x v="88"/>
    <x v="1"/>
    <x v="1058"/>
    <n v="0"/>
    <n v="2463141.4500000002"/>
    <n v="929209.05"/>
    <n v="10"/>
    <x v="1"/>
    <x v="1"/>
    <x v="1"/>
    <x v="39"/>
    <x v="0"/>
    <x v="1"/>
    <x v="0"/>
    <x v="4"/>
    <x v="1"/>
    <x v="2"/>
  </r>
  <r>
    <x v="2568"/>
    <x v="844"/>
    <x v="372"/>
    <x v="1"/>
    <x v="244"/>
    <n v="0"/>
    <n v="9218343.75"/>
    <n v="88496.1"/>
    <n v="2"/>
    <x v="1"/>
    <x v="5"/>
    <x v="16"/>
    <x v="124"/>
    <x v="1"/>
    <x v="1"/>
    <x v="2"/>
    <x v="9"/>
    <x v="1"/>
    <x v="2"/>
  </r>
  <r>
    <x v="2566"/>
    <x v="844"/>
    <x v="88"/>
    <x v="1"/>
    <x v="975"/>
    <n v="0"/>
    <n v="5649001.0499999998"/>
    <n v="2654883"/>
    <n v="2"/>
    <x v="1"/>
    <x v="1"/>
    <x v="1"/>
    <x v="39"/>
    <x v="0"/>
    <x v="1"/>
    <x v="2"/>
    <x v="13"/>
    <x v="1"/>
    <x v="2"/>
  </r>
  <r>
    <x v="2570"/>
    <x v="844"/>
    <x v="318"/>
    <x v="1"/>
    <x v="740"/>
    <n v="0.1"/>
    <n v="9115098.3000000007"/>
    <n v="3038366.1"/>
    <n v="5"/>
    <x v="0"/>
    <x v="6"/>
    <x v="47"/>
    <x v="142"/>
    <x v="1"/>
    <x v="1"/>
    <x v="0"/>
    <x v="3"/>
    <x v="1"/>
    <x v="2"/>
  </r>
  <r>
    <x v="2571"/>
    <x v="845"/>
    <x v="352"/>
    <x v="2"/>
    <x v="812"/>
    <n v="0.3"/>
    <n v="1032454.5"/>
    <n v="-398232.45"/>
    <n v="2"/>
    <x v="1"/>
    <x v="8"/>
    <x v="20"/>
    <x v="29"/>
    <x v="2"/>
    <x v="1"/>
    <x v="1"/>
    <x v="16"/>
    <x v="0"/>
    <x v="2"/>
  </r>
  <r>
    <x v="2571"/>
    <x v="845"/>
    <x v="352"/>
    <x v="2"/>
    <x v="5"/>
    <n v="0"/>
    <n v="1194697.3500000001"/>
    <n v="545725.95000000007"/>
    <n v="3"/>
    <x v="0"/>
    <x v="8"/>
    <x v="20"/>
    <x v="29"/>
    <x v="2"/>
    <x v="1"/>
    <x v="0"/>
    <x v="2"/>
    <x v="0"/>
    <x v="2"/>
  </r>
  <r>
    <x v="2572"/>
    <x v="845"/>
    <x v="310"/>
    <x v="1"/>
    <x v="522"/>
    <n v="0"/>
    <n v="560475.30000000005"/>
    <n v="162242.85"/>
    <n v="2"/>
    <x v="0"/>
    <x v="6"/>
    <x v="53"/>
    <x v="104"/>
    <x v="1"/>
    <x v="1"/>
    <x v="1"/>
    <x v="16"/>
    <x v="1"/>
    <x v="2"/>
  </r>
  <r>
    <x v="2573"/>
    <x v="845"/>
    <x v="86"/>
    <x v="1"/>
    <x v="280"/>
    <n v="0.5"/>
    <n v="1283193.45"/>
    <n v="-235989.6"/>
    <n v="6"/>
    <x v="1"/>
    <x v="5"/>
    <x v="23"/>
    <x v="75"/>
    <x v="1"/>
    <x v="1"/>
    <x v="0"/>
    <x v="2"/>
    <x v="0"/>
    <x v="2"/>
  </r>
  <r>
    <x v="2573"/>
    <x v="845"/>
    <x v="86"/>
    <x v="1"/>
    <x v="400"/>
    <n v="0.5"/>
    <n v="2404144.0500000003"/>
    <n v="-1297942.8"/>
    <n v="5"/>
    <x v="0"/>
    <x v="5"/>
    <x v="23"/>
    <x v="75"/>
    <x v="1"/>
    <x v="1"/>
    <x v="2"/>
    <x v="10"/>
    <x v="0"/>
    <x v="2"/>
  </r>
  <r>
    <x v="2574"/>
    <x v="846"/>
    <x v="337"/>
    <x v="2"/>
    <x v="229"/>
    <n v="0.5"/>
    <n v="486728.55"/>
    <n v="-176992.2"/>
    <n v="5"/>
    <x v="0"/>
    <x v="5"/>
    <x v="39"/>
    <x v="238"/>
    <x v="1"/>
    <x v="2"/>
    <x v="0"/>
    <x v="2"/>
    <x v="0"/>
    <x v="2"/>
  </r>
  <r>
    <x v="2574"/>
    <x v="846"/>
    <x v="337"/>
    <x v="2"/>
    <x v="65"/>
    <n v="0.5"/>
    <n v="206490.9"/>
    <n v="0"/>
    <n v="4"/>
    <x v="0"/>
    <x v="5"/>
    <x v="39"/>
    <x v="238"/>
    <x v="1"/>
    <x v="2"/>
    <x v="0"/>
    <x v="5"/>
    <x v="0"/>
    <x v="2"/>
  </r>
  <r>
    <x v="2574"/>
    <x v="846"/>
    <x v="337"/>
    <x v="2"/>
    <x v="628"/>
    <n v="0.5"/>
    <n v="221240.25"/>
    <n v="-132744.15"/>
    <n v="1"/>
    <x v="0"/>
    <x v="5"/>
    <x v="39"/>
    <x v="238"/>
    <x v="1"/>
    <x v="2"/>
    <x v="0"/>
    <x v="12"/>
    <x v="0"/>
    <x v="2"/>
  </r>
  <r>
    <x v="2575"/>
    <x v="846"/>
    <x v="144"/>
    <x v="1"/>
    <x v="545"/>
    <n v="0.5"/>
    <n v="3171110.25"/>
    <n v="-1769922"/>
    <n v="3"/>
    <x v="1"/>
    <x v="2"/>
    <x v="57"/>
    <x v="119"/>
    <x v="1"/>
    <x v="1"/>
    <x v="1"/>
    <x v="1"/>
    <x v="0"/>
    <x v="2"/>
  </r>
  <r>
    <x v="2575"/>
    <x v="846"/>
    <x v="144"/>
    <x v="1"/>
    <x v="362"/>
    <n v="0.5"/>
    <n v="2109157.0500000003"/>
    <n v="-383483.10000000003"/>
    <n v="5"/>
    <x v="0"/>
    <x v="2"/>
    <x v="57"/>
    <x v="119"/>
    <x v="1"/>
    <x v="1"/>
    <x v="2"/>
    <x v="15"/>
    <x v="0"/>
    <x v="2"/>
  </r>
  <r>
    <x v="2576"/>
    <x v="846"/>
    <x v="600"/>
    <x v="1"/>
    <x v="611"/>
    <n v="0.2"/>
    <n v="8392380.1500000004"/>
    <n v="1356940.2"/>
    <n v="4"/>
    <x v="1"/>
    <x v="4"/>
    <x v="6"/>
    <x v="8"/>
    <x v="1"/>
    <x v="2"/>
    <x v="1"/>
    <x v="8"/>
    <x v="1"/>
    <x v="2"/>
  </r>
  <r>
    <x v="2577"/>
    <x v="847"/>
    <x v="235"/>
    <x v="1"/>
    <x v="249"/>
    <n v="0.5"/>
    <n v="5840742.6000000006"/>
    <n v="-4675543.95"/>
    <n v="4"/>
    <x v="0"/>
    <x v="0"/>
    <x v="9"/>
    <x v="14"/>
    <x v="0"/>
    <x v="1"/>
    <x v="0"/>
    <x v="3"/>
    <x v="0"/>
    <x v="2"/>
  </r>
  <r>
    <x v="2577"/>
    <x v="847"/>
    <x v="235"/>
    <x v="1"/>
    <x v="1630"/>
    <n v="0.5"/>
    <n v="18849669.300000001"/>
    <n v="-5280267.3"/>
    <n v="4"/>
    <x v="0"/>
    <x v="0"/>
    <x v="9"/>
    <x v="14"/>
    <x v="0"/>
    <x v="1"/>
    <x v="2"/>
    <x v="10"/>
    <x v="0"/>
    <x v="2"/>
  </r>
  <r>
    <x v="2578"/>
    <x v="847"/>
    <x v="33"/>
    <x v="1"/>
    <x v="1160"/>
    <n v="0.5"/>
    <n v="2654883"/>
    <n v="-796464.9"/>
    <n v="2"/>
    <x v="0"/>
    <x v="2"/>
    <x v="3"/>
    <x v="32"/>
    <x v="1"/>
    <x v="1"/>
    <x v="1"/>
    <x v="8"/>
    <x v="0"/>
    <x v="2"/>
  </r>
  <r>
    <x v="2578"/>
    <x v="847"/>
    <x v="33"/>
    <x v="1"/>
    <x v="737"/>
    <n v="0.5"/>
    <n v="147493.5"/>
    <n v="-29498.7"/>
    <n v="1"/>
    <x v="0"/>
    <x v="2"/>
    <x v="3"/>
    <x v="32"/>
    <x v="1"/>
    <x v="1"/>
    <x v="0"/>
    <x v="2"/>
    <x v="0"/>
    <x v="2"/>
  </r>
  <r>
    <x v="2578"/>
    <x v="847"/>
    <x v="33"/>
    <x v="1"/>
    <x v="135"/>
    <n v="0.5"/>
    <n v="3790582.95"/>
    <n v="-1902666.1500000001"/>
    <n v="10"/>
    <x v="0"/>
    <x v="2"/>
    <x v="3"/>
    <x v="32"/>
    <x v="1"/>
    <x v="1"/>
    <x v="0"/>
    <x v="5"/>
    <x v="0"/>
    <x v="2"/>
  </r>
  <r>
    <x v="2578"/>
    <x v="847"/>
    <x v="33"/>
    <x v="1"/>
    <x v="151"/>
    <n v="0.5"/>
    <n v="619472.70000000007"/>
    <n v="-457229.85000000003"/>
    <n v="5"/>
    <x v="1"/>
    <x v="2"/>
    <x v="3"/>
    <x v="32"/>
    <x v="1"/>
    <x v="1"/>
    <x v="0"/>
    <x v="4"/>
    <x v="0"/>
    <x v="2"/>
  </r>
  <r>
    <x v="2578"/>
    <x v="847"/>
    <x v="33"/>
    <x v="1"/>
    <x v="117"/>
    <n v="0.5"/>
    <n v="339235.05"/>
    <n v="-73746.75"/>
    <n v="4"/>
    <x v="0"/>
    <x v="2"/>
    <x v="3"/>
    <x v="32"/>
    <x v="1"/>
    <x v="1"/>
    <x v="0"/>
    <x v="4"/>
    <x v="0"/>
    <x v="2"/>
  </r>
  <r>
    <x v="2578"/>
    <x v="847"/>
    <x v="33"/>
    <x v="1"/>
    <x v="1636"/>
    <n v="0.5"/>
    <n v="73746.75"/>
    <n v="-14749.35"/>
    <n v="1"/>
    <x v="0"/>
    <x v="2"/>
    <x v="3"/>
    <x v="32"/>
    <x v="1"/>
    <x v="1"/>
    <x v="0"/>
    <x v="7"/>
    <x v="0"/>
    <x v="2"/>
  </r>
  <r>
    <x v="2578"/>
    <x v="847"/>
    <x v="33"/>
    <x v="1"/>
    <x v="388"/>
    <n v="0.5"/>
    <n v="7094437.3500000006"/>
    <n v="-7094437.3500000006"/>
    <n v="7"/>
    <x v="0"/>
    <x v="2"/>
    <x v="3"/>
    <x v="32"/>
    <x v="1"/>
    <x v="1"/>
    <x v="0"/>
    <x v="3"/>
    <x v="0"/>
    <x v="2"/>
  </r>
  <r>
    <x v="2578"/>
    <x v="847"/>
    <x v="33"/>
    <x v="1"/>
    <x v="199"/>
    <n v="0.5"/>
    <n v="6017734.7999999998"/>
    <n v="-2890872.6"/>
    <n v="4"/>
    <x v="1"/>
    <x v="2"/>
    <x v="3"/>
    <x v="32"/>
    <x v="1"/>
    <x v="1"/>
    <x v="0"/>
    <x v="3"/>
    <x v="0"/>
    <x v="2"/>
  </r>
  <r>
    <x v="2579"/>
    <x v="848"/>
    <x v="281"/>
    <x v="3"/>
    <x v="928"/>
    <n v="0"/>
    <n v="1445436.3"/>
    <n v="412981.8"/>
    <n v="2"/>
    <x v="1"/>
    <x v="5"/>
    <x v="23"/>
    <x v="35"/>
    <x v="1"/>
    <x v="1"/>
    <x v="0"/>
    <x v="2"/>
    <x v="1"/>
    <x v="2"/>
  </r>
  <r>
    <x v="2579"/>
    <x v="848"/>
    <x v="281"/>
    <x v="3"/>
    <x v="353"/>
    <n v="0"/>
    <n v="3333353.1"/>
    <n v="825963.6"/>
    <n v="4"/>
    <x v="1"/>
    <x v="5"/>
    <x v="23"/>
    <x v="35"/>
    <x v="1"/>
    <x v="1"/>
    <x v="0"/>
    <x v="3"/>
    <x v="1"/>
    <x v="2"/>
  </r>
  <r>
    <x v="2580"/>
    <x v="848"/>
    <x v="632"/>
    <x v="0"/>
    <x v="1441"/>
    <n v="0.2"/>
    <n v="4542799.8"/>
    <n v="1474935"/>
    <n v="6"/>
    <x v="1"/>
    <x v="2"/>
    <x v="15"/>
    <x v="373"/>
    <x v="1"/>
    <x v="1"/>
    <x v="1"/>
    <x v="8"/>
    <x v="1"/>
    <x v="2"/>
  </r>
  <r>
    <x v="2581"/>
    <x v="848"/>
    <x v="440"/>
    <x v="0"/>
    <x v="838"/>
    <n v="0"/>
    <n v="678470.1"/>
    <n v="117994.8"/>
    <n v="3"/>
    <x v="0"/>
    <x v="2"/>
    <x v="15"/>
    <x v="284"/>
    <x v="1"/>
    <x v="1"/>
    <x v="0"/>
    <x v="2"/>
    <x v="1"/>
    <x v="2"/>
  </r>
  <r>
    <x v="2581"/>
    <x v="848"/>
    <x v="440"/>
    <x v="0"/>
    <x v="299"/>
    <n v="0"/>
    <n v="825963.6"/>
    <n v="250738.95"/>
    <n v="2"/>
    <x v="1"/>
    <x v="2"/>
    <x v="15"/>
    <x v="284"/>
    <x v="1"/>
    <x v="1"/>
    <x v="0"/>
    <x v="0"/>
    <x v="1"/>
    <x v="2"/>
  </r>
  <r>
    <x v="2582"/>
    <x v="848"/>
    <x v="656"/>
    <x v="0"/>
    <x v="249"/>
    <n v="0.4"/>
    <n v="3495595.95"/>
    <n v="-1755172.6500000001"/>
    <n v="2"/>
    <x v="1"/>
    <x v="2"/>
    <x v="29"/>
    <x v="382"/>
    <x v="1"/>
    <x v="2"/>
    <x v="0"/>
    <x v="3"/>
    <x v="0"/>
    <x v="2"/>
  </r>
  <r>
    <x v="2580"/>
    <x v="848"/>
    <x v="632"/>
    <x v="0"/>
    <x v="77"/>
    <n v="0.1"/>
    <n v="1194697.3500000001"/>
    <n v="324485.7"/>
    <n v="1"/>
    <x v="1"/>
    <x v="2"/>
    <x v="15"/>
    <x v="373"/>
    <x v="1"/>
    <x v="1"/>
    <x v="2"/>
    <x v="10"/>
    <x v="1"/>
    <x v="2"/>
  </r>
  <r>
    <x v="2583"/>
    <x v="848"/>
    <x v="158"/>
    <x v="1"/>
    <x v="950"/>
    <n v="0"/>
    <n v="648971.4"/>
    <n v="0"/>
    <n v="2"/>
    <x v="0"/>
    <x v="0"/>
    <x v="0"/>
    <x v="0"/>
    <x v="0"/>
    <x v="1"/>
    <x v="1"/>
    <x v="16"/>
    <x v="1"/>
    <x v="2"/>
  </r>
  <r>
    <x v="2584"/>
    <x v="848"/>
    <x v="568"/>
    <x v="1"/>
    <x v="1649"/>
    <n v="0.5"/>
    <n v="5000029.6500000004"/>
    <n v="-3200608.95"/>
    <n v="4"/>
    <x v="1"/>
    <x v="6"/>
    <x v="37"/>
    <x v="130"/>
    <x v="1"/>
    <x v="0"/>
    <x v="2"/>
    <x v="10"/>
    <x v="0"/>
    <x v="2"/>
  </r>
  <r>
    <x v="2585"/>
    <x v="848"/>
    <x v="1"/>
    <x v="1"/>
    <x v="610"/>
    <n v="0.1"/>
    <n v="11371748.85"/>
    <n v="2404144.0500000003"/>
    <n v="6"/>
    <x v="1"/>
    <x v="1"/>
    <x v="1"/>
    <x v="1"/>
    <x v="0"/>
    <x v="1"/>
    <x v="1"/>
    <x v="1"/>
    <x v="1"/>
    <x v="2"/>
  </r>
  <r>
    <x v="2586"/>
    <x v="848"/>
    <x v="48"/>
    <x v="0"/>
    <x v="406"/>
    <n v="0.5"/>
    <n v="2684381.7"/>
    <n v="-324485.7"/>
    <n v="3"/>
    <x v="1"/>
    <x v="5"/>
    <x v="30"/>
    <x v="46"/>
    <x v="1"/>
    <x v="1"/>
    <x v="1"/>
    <x v="1"/>
    <x v="0"/>
    <x v="2"/>
  </r>
  <r>
    <x v="2586"/>
    <x v="848"/>
    <x v="48"/>
    <x v="0"/>
    <x v="1650"/>
    <n v="0.7"/>
    <n v="14070879.9"/>
    <n v="-22979487.300000001"/>
    <n v="7"/>
    <x v="0"/>
    <x v="5"/>
    <x v="30"/>
    <x v="46"/>
    <x v="1"/>
    <x v="1"/>
    <x v="1"/>
    <x v="6"/>
    <x v="0"/>
    <x v="2"/>
  </r>
  <r>
    <x v="2585"/>
    <x v="848"/>
    <x v="1"/>
    <x v="1"/>
    <x v="126"/>
    <n v="0.1"/>
    <n v="722718.15"/>
    <n v="132744.15"/>
    <n v="5"/>
    <x v="1"/>
    <x v="1"/>
    <x v="1"/>
    <x v="1"/>
    <x v="0"/>
    <x v="1"/>
    <x v="0"/>
    <x v="3"/>
    <x v="1"/>
    <x v="2"/>
  </r>
  <r>
    <x v="2586"/>
    <x v="848"/>
    <x v="48"/>
    <x v="0"/>
    <x v="1511"/>
    <n v="0.5"/>
    <n v="2876123.25"/>
    <n v="-693219.45000000007"/>
    <n v="6"/>
    <x v="1"/>
    <x v="5"/>
    <x v="30"/>
    <x v="46"/>
    <x v="1"/>
    <x v="1"/>
    <x v="0"/>
    <x v="11"/>
    <x v="0"/>
    <x v="2"/>
  </r>
  <r>
    <x v="2585"/>
    <x v="848"/>
    <x v="1"/>
    <x v="1"/>
    <x v="461"/>
    <n v="0"/>
    <n v="3185859.6"/>
    <n v="1401188.25"/>
    <n v="3"/>
    <x v="0"/>
    <x v="1"/>
    <x v="1"/>
    <x v="1"/>
    <x v="0"/>
    <x v="1"/>
    <x v="2"/>
    <x v="10"/>
    <x v="1"/>
    <x v="2"/>
  </r>
  <r>
    <x v="2585"/>
    <x v="848"/>
    <x v="1"/>
    <x v="1"/>
    <x v="1651"/>
    <n v="0"/>
    <n v="1961663.55"/>
    <n v="103245.45"/>
    <n v="1"/>
    <x v="1"/>
    <x v="1"/>
    <x v="1"/>
    <x v="1"/>
    <x v="0"/>
    <x v="1"/>
    <x v="2"/>
    <x v="10"/>
    <x v="1"/>
    <x v="2"/>
  </r>
  <r>
    <x v="2585"/>
    <x v="848"/>
    <x v="1"/>
    <x v="1"/>
    <x v="209"/>
    <n v="0"/>
    <n v="5752246.5"/>
    <n v="235989.6"/>
    <n v="3"/>
    <x v="1"/>
    <x v="1"/>
    <x v="1"/>
    <x v="1"/>
    <x v="0"/>
    <x v="1"/>
    <x v="2"/>
    <x v="10"/>
    <x v="1"/>
    <x v="2"/>
  </r>
  <r>
    <x v="2585"/>
    <x v="848"/>
    <x v="1"/>
    <x v="1"/>
    <x v="1194"/>
    <n v="0"/>
    <n v="16268533.050000001"/>
    <n v="7802406.1500000004"/>
    <n v="8"/>
    <x v="1"/>
    <x v="1"/>
    <x v="1"/>
    <x v="1"/>
    <x v="0"/>
    <x v="1"/>
    <x v="2"/>
    <x v="10"/>
    <x v="1"/>
    <x v="2"/>
  </r>
  <r>
    <x v="2587"/>
    <x v="849"/>
    <x v="506"/>
    <x v="2"/>
    <x v="53"/>
    <n v="0"/>
    <n v="309736.35000000003"/>
    <n v="14749.35"/>
    <n v="2"/>
    <x v="0"/>
    <x v="2"/>
    <x v="86"/>
    <x v="314"/>
    <x v="1"/>
    <x v="2"/>
    <x v="0"/>
    <x v="4"/>
    <x v="1"/>
    <x v="2"/>
  </r>
  <r>
    <x v="2587"/>
    <x v="849"/>
    <x v="506"/>
    <x v="2"/>
    <x v="1180"/>
    <n v="0"/>
    <n v="4793538.75"/>
    <n v="958707.75"/>
    <n v="9"/>
    <x v="1"/>
    <x v="2"/>
    <x v="86"/>
    <x v="314"/>
    <x v="1"/>
    <x v="2"/>
    <x v="2"/>
    <x v="15"/>
    <x v="1"/>
    <x v="2"/>
  </r>
  <r>
    <x v="2588"/>
    <x v="849"/>
    <x v="645"/>
    <x v="2"/>
    <x v="1652"/>
    <n v="0"/>
    <n v="265488.3"/>
    <n v="132744.15"/>
    <n v="2"/>
    <x v="1"/>
    <x v="5"/>
    <x v="16"/>
    <x v="181"/>
    <x v="1"/>
    <x v="1"/>
    <x v="0"/>
    <x v="7"/>
    <x v="1"/>
    <x v="2"/>
  </r>
  <r>
    <x v="2589"/>
    <x v="849"/>
    <x v="626"/>
    <x v="1"/>
    <x v="1213"/>
    <n v="0"/>
    <n v="1002955.8"/>
    <n v="486728.55"/>
    <n v="6"/>
    <x v="1"/>
    <x v="3"/>
    <x v="35"/>
    <x v="61"/>
    <x v="2"/>
    <x v="1"/>
    <x v="0"/>
    <x v="4"/>
    <x v="1"/>
    <x v="2"/>
  </r>
  <r>
    <x v="2590"/>
    <x v="849"/>
    <x v="109"/>
    <x v="1"/>
    <x v="1576"/>
    <n v="0.1"/>
    <n v="634222.05000000005"/>
    <n v="-29498.7"/>
    <n v="7"/>
    <x v="1"/>
    <x v="5"/>
    <x v="7"/>
    <x v="51"/>
    <x v="1"/>
    <x v="0"/>
    <x v="0"/>
    <x v="7"/>
    <x v="0"/>
    <x v="2"/>
  </r>
  <r>
    <x v="2591"/>
    <x v="849"/>
    <x v="266"/>
    <x v="1"/>
    <x v="576"/>
    <n v="0.1"/>
    <n v="5265517.95"/>
    <n v="2286149.25"/>
    <n v="2"/>
    <x v="1"/>
    <x v="1"/>
    <x v="1"/>
    <x v="196"/>
    <x v="0"/>
    <x v="1"/>
    <x v="0"/>
    <x v="3"/>
    <x v="1"/>
    <x v="2"/>
  </r>
  <r>
    <x v="2592"/>
    <x v="850"/>
    <x v="685"/>
    <x v="2"/>
    <x v="1523"/>
    <n v="0"/>
    <n v="1710924.6"/>
    <n v="825963.6"/>
    <n v="5"/>
    <x v="1"/>
    <x v="8"/>
    <x v="20"/>
    <x v="29"/>
    <x v="2"/>
    <x v="0"/>
    <x v="0"/>
    <x v="12"/>
    <x v="0"/>
    <x v="2"/>
  </r>
  <r>
    <x v="2593"/>
    <x v="850"/>
    <x v="8"/>
    <x v="1"/>
    <x v="260"/>
    <n v="0"/>
    <n v="3643089.45"/>
    <n v="1017705.15"/>
    <n v="2"/>
    <x v="0"/>
    <x v="4"/>
    <x v="6"/>
    <x v="8"/>
    <x v="1"/>
    <x v="1"/>
    <x v="2"/>
    <x v="10"/>
    <x v="1"/>
    <x v="2"/>
  </r>
  <r>
    <x v="2594"/>
    <x v="850"/>
    <x v="247"/>
    <x v="1"/>
    <x v="113"/>
    <n v="0.1"/>
    <n v="42655120.200000003"/>
    <n v="17536977.150000002"/>
    <n v="7"/>
    <x v="0"/>
    <x v="0"/>
    <x v="0"/>
    <x v="0"/>
    <x v="0"/>
    <x v="2"/>
    <x v="1"/>
    <x v="8"/>
    <x v="0"/>
    <x v="2"/>
  </r>
  <r>
    <x v="2595"/>
    <x v="850"/>
    <x v="511"/>
    <x v="1"/>
    <x v="1150"/>
    <n v="0.6"/>
    <n v="4233063.45"/>
    <n v="-2536888.2000000002"/>
    <n v="5"/>
    <x v="0"/>
    <x v="8"/>
    <x v="24"/>
    <x v="260"/>
    <x v="2"/>
    <x v="2"/>
    <x v="1"/>
    <x v="8"/>
    <x v="1"/>
    <x v="2"/>
  </r>
  <r>
    <x v="2596"/>
    <x v="850"/>
    <x v="535"/>
    <x v="1"/>
    <x v="1410"/>
    <n v="0.1"/>
    <n v="22610753.550000001"/>
    <n v="-501477.9"/>
    <n v="3"/>
    <x v="1"/>
    <x v="6"/>
    <x v="8"/>
    <x v="113"/>
    <x v="1"/>
    <x v="1"/>
    <x v="0"/>
    <x v="11"/>
    <x v="1"/>
    <x v="2"/>
  </r>
  <r>
    <x v="2596"/>
    <x v="850"/>
    <x v="535"/>
    <x v="1"/>
    <x v="1548"/>
    <n v="0.1"/>
    <n v="3834831"/>
    <n v="1150449.3"/>
    <n v="5"/>
    <x v="1"/>
    <x v="6"/>
    <x v="8"/>
    <x v="113"/>
    <x v="1"/>
    <x v="1"/>
    <x v="0"/>
    <x v="3"/>
    <x v="1"/>
    <x v="2"/>
  </r>
  <r>
    <x v="2594"/>
    <x v="850"/>
    <x v="247"/>
    <x v="1"/>
    <x v="728"/>
    <n v="0.1"/>
    <n v="6843698.4000000004"/>
    <n v="-235989.6"/>
    <n v="4"/>
    <x v="1"/>
    <x v="0"/>
    <x v="0"/>
    <x v="0"/>
    <x v="0"/>
    <x v="2"/>
    <x v="0"/>
    <x v="3"/>
    <x v="0"/>
    <x v="2"/>
  </r>
  <r>
    <x v="2594"/>
    <x v="850"/>
    <x v="247"/>
    <x v="1"/>
    <x v="732"/>
    <n v="0"/>
    <n v="973457.1"/>
    <n v="58997.4"/>
    <n v="3"/>
    <x v="0"/>
    <x v="0"/>
    <x v="0"/>
    <x v="0"/>
    <x v="0"/>
    <x v="2"/>
    <x v="0"/>
    <x v="12"/>
    <x v="0"/>
    <x v="2"/>
  </r>
  <r>
    <x v="2595"/>
    <x v="850"/>
    <x v="511"/>
    <x v="1"/>
    <x v="361"/>
    <n v="0"/>
    <n v="1135699.95"/>
    <n v="353984.4"/>
    <n v="7"/>
    <x v="1"/>
    <x v="8"/>
    <x v="24"/>
    <x v="260"/>
    <x v="2"/>
    <x v="2"/>
    <x v="0"/>
    <x v="5"/>
    <x v="1"/>
    <x v="2"/>
  </r>
  <r>
    <x v="2595"/>
    <x v="850"/>
    <x v="511"/>
    <x v="1"/>
    <x v="1142"/>
    <n v="0.4"/>
    <n v="442480.5"/>
    <n v="-103245.45"/>
    <n v="3"/>
    <x v="1"/>
    <x v="8"/>
    <x v="24"/>
    <x v="260"/>
    <x v="2"/>
    <x v="2"/>
    <x v="0"/>
    <x v="3"/>
    <x v="1"/>
    <x v="2"/>
  </r>
  <r>
    <x v="2594"/>
    <x v="850"/>
    <x v="247"/>
    <x v="1"/>
    <x v="1401"/>
    <n v="0.15"/>
    <n v="4660794.6000000006"/>
    <n v="1814170.05"/>
    <n v="3"/>
    <x v="0"/>
    <x v="0"/>
    <x v="0"/>
    <x v="0"/>
    <x v="0"/>
    <x v="2"/>
    <x v="2"/>
    <x v="13"/>
    <x v="0"/>
    <x v="2"/>
  </r>
  <r>
    <x v="2597"/>
    <x v="850"/>
    <x v="329"/>
    <x v="1"/>
    <x v="1151"/>
    <n v="0"/>
    <n v="1106201.25"/>
    <n v="132744.15"/>
    <n v="3"/>
    <x v="1"/>
    <x v="5"/>
    <x v="39"/>
    <x v="203"/>
    <x v="1"/>
    <x v="2"/>
    <x v="0"/>
    <x v="12"/>
    <x v="1"/>
    <x v="2"/>
  </r>
  <r>
    <x v="2598"/>
    <x v="851"/>
    <x v="521"/>
    <x v="2"/>
    <x v="394"/>
    <n v="0"/>
    <n v="1091451.9000000001"/>
    <n v="486728.55"/>
    <n v="6"/>
    <x v="0"/>
    <x v="2"/>
    <x v="15"/>
    <x v="55"/>
    <x v="1"/>
    <x v="1"/>
    <x v="0"/>
    <x v="5"/>
    <x v="1"/>
    <x v="2"/>
  </r>
  <r>
    <x v="2598"/>
    <x v="851"/>
    <x v="521"/>
    <x v="2"/>
    <x v="426"/>
    <n v="0.1"/>
    <n v="2463141.4500000002"/>
    <n v="545725.95000000007"/>
    <n v="3"/>
    <x v="0"/>
    <x v="2"/>
    <x v="15"/>
    <x v="55"/>
    <x v="1"/>
    <x v="1"/>
    <x v="0"/>
    <x v="3"/>
    <x v="1"/>
    <x v="2"/>
  </r>
  <r>
    <x v="2599"/>
    <x v="851"/>
    <x v="379"/>
    <x v="0"/>
    <x v="1631"/>
    <n v="0"/>
    <n v="2079658.35"/>
    <n v="604723.35"/>
    <n v="3"/>
    <x v="0"/>
    <x v="2"/>
    <x v="29"/>
    <x v="255"/>
    <x v="1"/>
    <x v="2"/>
    <x v="0"/>
    <x v="0"/>
    <x v="1"/>
    <x v="2"/>
  </r>
  <r>
    <x v="2598"/>
    <x v="851"/>
    <x v="521"/>
    <x v="2"/>
    <x v="198"/>
    <n v="0.15"/>
    <n v="6312721.7999999998"/>
    <n v="147493.5"/>
    <n v="3"/>
    <x v="1"/>
    <x v="2"/>
    <x v="15"/>
    <x v="55"/>
    <x v="1"/>
    <x v="1"/>
    <x v="2"/>
    <x v="10"/>
    <x v="1"/>
    <x v="2"/>
  </r>
  <r>
    <x v="2600"/>
    <x v="851"/>
    <x v="632"/>
    <x v="1"/>
    <x v="505"/>
    <n v="0"/>
    <n v="4174066.0500000003"/>
    <n v="1371689.55"/>
    <n v="14"/>
    <x v="0"/>
    <x v="2"/>
    <x v="15"/>
    <x v="373"/>
    <x v="1"/>
    <x v="1"/>
    <x v="0"/>
    <x v="2"/>
    <x v="1"/>
    <x v="2"/>
  </r>
  <r>
    <x v="2600"/>
    <x v="851"/>
    <x v="632"/>
    <x v="1"/>
    <x v="120"/>
    <n v="0"/>
    <n v="265488.3"/>
    <n v="103245.45"/>
    <n v="2"/>
    <x v="0"/>
    <x v="2"/>
    <x v="15"/>
    <x v="373"/>
    <x v="1"/>
    <x v="1"/>
    <x v="0"/>
    <x v="4"/>
    <x v="1"/>
    <x v="2"/>
  </r>
  <r>
    <x v="2601"/>
    <x v="852"/>
    <x v="431"/>
    <x v="2"/>
    <x v="147"/>
    <n v="0.1"/>
    <n v="3775833.6"/>
    <n v="840712.95000000007"/>
    <n v="5"/>
    <x v="1"/>
    <x v="5"/>
    <x v="16"/>
    <x v="280"/>
    <x v="1"/>
    <x v="1"/>
    <x v="0"/>
    <x v="11"/>
    <x v="1"/>
    <x v="2"/>
  </r>
  <r>
    <x v="2601"/>
    <x v="852"/>
    <x v="431"/>
    <x v="2"/>
    <x v="1653"/>
    <n v="0"/>
    <n v="191741.55000000002"/>
    <n v="0"/>
    <n v="3"/>
    <x v="0"/>
    <x v="5"/>
    <x v="16"/>
    <x v="280"/>
    <x v="1"/>
    <x v="1"/>
    <x v="0"/>
    <x v="5"/>
    <x v="1"/>
    <x v="2"/>
  </r>
  <r>
    <x v="2601"/>
    <x v="852"/>
    <x v="431"/>
    <x v="2"/>
    <x v="316"/>
    <n v="0.1"/>
    <n v="796464.9"/>
    <n v="-44248.05"/>
    <n v="3"/>
    <x v="1"/>
    <x v="5"/>
    <x v="16"/>
    <x v="280"/>
    <x v="1"/>
    <x v="1"/>
    <x v="0"/>
    <x v="3"/>
    <x v="1"/>
    <x v="2"/>
  </r>
  <r>
    <x v="2602"/>
    <x v="852"/>
    <x v="469"/>
    <x v="2"/>
    <x v="125"/>
    <n v="0"/>
    <n v="324485.7"/>
    <n v="117994.8"/>
    <n v="2"/>
    <x v="1"/>
    <x v="1"/>
    <x v="1"/>
    <x v="39"/>
    <x v="0"/>
    <x v="1"/>
    <x v="0"/>
    <x v="4"/>
    <x v="1"/>
    <x v="2"/>
  </r>
  <r>
    <x v="2602"/>
    <x v="852"/>
    <x v="469"/>
    <x v="2"/>
    <x v="174"/>
    <n v="0"/>
    <n v="7994147.7000000002"/>
    <n v="958707.75"/>
    <n v="13"/>
    <x v="1"/>
    <x v="1"/>
    <x v="1"/>
    <x v="39"/>
    <x v="0"/>
    <x v="1"/>
    <x v="0"/>
    <x v="12"/>
    <x v="1"/>
    <x v="2"/>
  </r>
  <r>
    <x v="2603"/>
    <x v="852"/>
    <x v="629"/>
    <x v="1"/>
    <x v="513"/>
    <n v="0.6"/>
    <n v="1415937.6"/>
    <n v="-1519183.05"/>
    <n v="3"/>
    <x v="0"/>
    <x v="5"/>
    <x v="16"/>
    <x v="371"/>
    <x v="1"/>
    <x v="1"/>
    <x v="1"/>
    <x v="8"/>
    <x v="1"/>
    <x v="2"/>
  </r>
  <r>
    <x v="2604"/>
    <x v="852"/>
    <x v="684"/>
    <x v="1"/>
    <x v="309"/>
    <n v="0"/>
    <n v="1297942.8"/>
    <n v="471979.2"/>
    <n v="2"/>
    <x v="0"/>
    <x v="3"/>
    <x v="93"/>
    <x v="397"/>
    <x v="2"/>
    <x v="2"/>
    <x v="1"/>
    <x v="16"/>
    <x v="0"/>
    <x v="2"/>
  </r>
  <r>
    <x v="2604"/>
    <x v="852"/>
    <x v="684"/>
    <x v="1"/>
    <x v="1654"/>
    <n v="0.35"/>
    <n v="19041410.850000001"/>
    <n v="-589974"/>
    <n v="4"/>
    <x v="0"/>
    <x v="3"/>
    <x v="93"/>
    <x v="397"/>
    <x v="2"/>
    <x v="2"/>
    <x v="1"/>
    <x v="6"/>
    <x v="0"/>
    <x v="2"/>
  </r>
  <r>
    <x v="2605"/>
    <x v="853"/>
    <x v="51"/>
    <x v="2"/>
    <x v="726"/>
    <n v="0"/>
    <n v="5000029.6500000004"/>
    <n v="1401188.25"/>
    <n v="6"/>
    <x v="0"/>
    <x v="8"/>
    <x v="20"/>
    <x v="49"/>
    <x v="2"/>
    <x v="2"/>
    <x v="1"/>
    <x v="16"/>
    <x v="1"/>
    <x v="2"/>
  </r>
  <r>
    <x v="2605"/>
    <x v="853"/>
    <x v="51"/>
    <x v="2"/>
    <x v="122"/>
    <n v="0"/>
    <n v="811214.25"/>
    <n v="383483.10000000003"/>
    <n v="1"/>
    <x v="1"/>
    <x v="8"/>
    <x v="20"/>
    <x v="49"/>
    <x v="2"/>
    <x v="2"/>
    <x v="0"/>
    <x v="2"/>
    <x v="1"/>
    <x v="2"/>
  </r>
  <r>
    <x v="2605"/>
    <x v="853"/>
    <x v="51"/>
    <x v="2"/>
    <x v="618"/>
    <n v="0"/>
    <n v="2079658.35"/>
    <n v="0"/>
    <n v="5"/>
    <x v="1"/>
    <x v="8"/>
    <x v="20"/>
    <x v="49"/>
    <x v="2"/>
    <x v="2"/>
    <x v="0"/>
    <x v="5"/>
    <x v="1"/>
    <x v="2"/>
  </r>
  <r>
    <x v="2605"/>
    <x v="853"/>
    <x v="51"/>
    <x v="2"/>
    <x v="380"/>
    <n v="0.1"/>
    <n v="3569342.7"/>
    <n v="1474935"/>
    <n v="2"/>
    <x v="0"/>
    <x v="8"/>
    <x v="20"/>
    <x v="49"/>
    <x v="2"/>
    <x v="2"/>
    <x v="0"/>
    <x v="3"/>
    <x v="1"/>
    <x v="2"/>
  </r>
  <r>
    <x v="2605"/>
    <x v="853"/>
    <x v="51"/>
    <x v="2"/>
    <x v="285"/>
    <n v="0.15"/>
    <n v="2861373.9"/>
    <n v="206490.9"/>
    <n v="3"/>
    <x v="0"/>
    <x v="8"/>
    <x v="20"/>
    <x v="49"/>
    <x v="2"/>
    <x v="2"/>
    <x v="2"/>
    <x v="10"/>
    <x v="1"/>
    <x v="2"/>
  </r>
  <r>
    <x v="2606"/>
    <x v="853"/>
    <x v="570"/>
    <x v="1"/>
    <x v="518"/>
    <n v="0.6"/>
    <n v="1533932.4000000001"/>
    <n v="-2005911.6"/>
    <n v="2"/>
    <x v="1"/>
    <x v="8"/>
    <x v="20"/>
    <x v="186"/>
    <x v="2"/>
    <x v="2"/>
    <x v="1"/>
    <x v="8"/>
    <x v="0"/>
    <x v="2"/>
  </r>
  <r>
    <x v="2607"/>
    <x v="853"/>
    <x v="323"/>
    <x v="1"/>
    <x v="425"/>
    <n v="0.1"/>
    <n v="12507448.800000001"/>
    <n v="5413011.4500000002"/>
    <n v="2"/>
    <x v="0"/>
    <x v="2"/>
    <x v="3"/>
    <x v="228"/>
    <x v="1"/>
    <x v="1"/>
    <x v="1"/>
    <x v="8"/>
    <x v="1"/>
    <x v="2"/>
  </r>
  <r>
    <x v="2608"/>
    <x v="854"/>
    <x v="185"/>
    <x v="1"/>
    <x v="250"/>
    <n v="0"/>
    <n v="1415937.6"/>
    <n v="29498.7"/>
    <n v="4"/>
    <x v="1"/>
    <x v="2"/>
    <x v="2"/>
    <x v="148"/>
    <x v="1"/>
    <x v="2"/>
    <x v="0"/>
    <x v="3"/>
    <x v="1"/>
    <x v="2"/>
  </r>
  <r>
    <x v="2609"/>
    <x v="854"/>
    <x v="527"/>
    <x v="1"/>
    <x v="556"/>
    <n v="0.1"/>
    <n v="33776011.5"/>
    <n v="8259636"/>
    <n v="4"/>
    <x v="1"/>
    <x v="2"/>
    <x v="56"/>
    <x v="323"/>
    <x v="1"/>
    <x v="1"/>
    <x v="2"/>
    <x v="10"/>
    <x v="1"/>
    <x v="2"/>
  </r>
  <r>
    <x v="2610"/>
    <x v="855"/>
    <x v="456"/>
    <x v="2"/>
    <x v="338"/>
    <n v="0"/>
    <n v="10442539.800000001"/>
    <n v="2713880.4"/>
    <n v="5"/>
    <x v="1"/>
    <x v="1"/>
    <x v="1"/>
    <x v="275"/>
    <x v="0"/>
    <x v="1"/>
    <x v="0"/>
    <x v="3"/>
    <x v="1"/>
    <x v="2"/>
  </r>
  <r>
    <x v="2611"/>
    <x v="855"/>
    <x v="528"/>
    <x v="2"/>
    <x v="656"/>
    <n v="0"/>
    <n v="427731.15"/>
    <n v="88496.1"/>
    <n v="2"/>
    <x v="1"/>
    <x v="1"/>
    <x v="1"/>
    <x v="71"/>
    <x v="0"/>
    <x v="1"/>
    <x v="0"/>
    <x v="2"/>
    <x v="1"/>
    <x v="2"/>
  </r>
  <r>
    <x v="2611"/>
    <x v="855"/>
    <x v="528"/>
    <x v="2"/>
    <x v="578"/>
    <n v="0"/>
    <n v="1120950.6000000001"/>
    <n v="29498.7"/>
    <n v="5"/>
    <x v="0"/>
    <x v="1"/>
    <x v="1"/>
    <x v="71"/>
    <x v="0"/>
    <x v="1"/>
    <x v="0"/>
    <x v="12"/>
    <x v="1"/>
    <x v="2"/>
  </r>
  <r>
    <x v="2612"/>
    <x v="855"/>
    <x v="707"/>
    <x v="1"/>
    <x v="722"/>
    <n v="0.5"/>
    <n v="4365807.6000000006"/>
    <n v="-3584092.0500000003"/>
    <n v="3"/>
    <x v="0"/>
    <x v="5"/>
    <x v="16"/>
    <x v="407"/>
    <x v="1"/>
    <x v="1"/>
    <x v="0"/>
    <x v="3"/>
    <x v="0"/>
    <x v="2"/>
  </r>
  <r>
    <x v="2612"/>
    <x v="855"/>
    <x v="707"/>
    <x v="1"/>
    <x v="1048"/>
    <n v="0.5"/>
    <n v="339235.05"/>
    <n v="-14749.35"/>
    <n v="2"/>
    <x v="1"/>
    <x v="5"/>
    <x v="16"/>
    <x v="407"/>
    <x v="1"/>
    <x v="1"/>
    <x v="0"/>
    <x v="12"/>
    <x v="0"/>
    <x v="2"/>
  </r>
  <r>
    <x v="2613"/>
    <x v="855"/>
    <x v="162"/>
    <x v="1"/>
    <x v="292"/>
    <n v="0.15"/>
    <n v="2448392.1"/>
    <n v="-324485.7"/>
    <n v="3"/>
    <x v="0"/>
    <x v="8"/>
    <x v="25"/>
    <x v="38"/>
    <x v="2"/>
    <x v="2"/>
    <x v="2"/>
    <x v="10"/>
    <x v="0"/>
    <x v="2"/>
  </r>
  <r>
    <x v="2614"/>
    <x v="855"/>
    <x v="516"/>
    <x v="1"/>
    <x v="1433"/>
    <n v="0.3"/>
    <n v="3318603.75"/>
    <n v="0"/>
    <n v="6"/>
    <x v="0"/>
    <x v="2"/>
    <x v="15"/>
    <x v="317"/>
    <x v="1"/>
    <x v="2"/>
    <x v="1"/>
    <x v="16"/>
    <x v="0"/>
    <x v="2"/>
  </r>
  <r>
    <x v="2615"/>
    <x v="856"/>
    <x v="661"/>
    <x v="2"/>
    <x v="273"/>
    <n v="0"/>
    <n v="2920371.3000000003"/>
    <n v="929209.05"/>
    <n v="8"/>
    <x v="0"/>
    <x v="3"/>
    <x v="35"/>
    <x v="61"/>
    <x v="2"/>
    <x v="2"/>
    <x v="0"/>
    <x v="2"/>
    <x v="1"/>
    <x v="2"/>
  </r>
  <r>
    <x v="2615"/>
    <x v="856"/>
    <x v="661"/>
    <x v="2"/>
    <x v="576"/>
    <n v="0"/>
    <n v="11710983.9"/>
    <n v="5737497.1500000004"/>
    <n v="4"/>
    <x v="1"/>
    <x v="3"/>
    <x v="35"/>
    <x v="61"/>
    <x v="2"/>
    <x v="2"/>
    <x v="0"/>
    <x v="3"/>
    <x v="1"/>
    <x v="2"/>
  </r>
  <r>
    <x v="2615"/>
    <x v="856"/>
    <x v="661"/>
    <x v="2"/>
    <x v="540"/>
    <n v="0"/>
    <n v="7286178.9000000004"/>
    <n v="501477.9"/>
    <n v="8"/>
    <x v="0"/>
    <x v="3"/>
    <x v="35"/>
    <x v="61"/>
    <x v="2"/>
    <x v="2"/>
    <x v="0"/>
    <x v="3"/>
    <x v="1"/>
    <x v="2"/>
  </r>
  <r>
    <x v="2615"/>
    <x v="856"/>
    <x v="661"/>
    <x v="2"/>
    <x v="1655"/>
    <n v="0"/>
    <n v="1165198.6500000001"/>
    <n v="412981.8"/>
    <n v="3"/>
    <x v="0"/>
    <x v="3"/>
    <x v="35"/>
    <x v="61"/>
    <x v="2"/>
    <x v="2"/>
    <x v="0"/>
    <x v="12"/>
    <x v="1"/>
    <x v="2"/>
  </r>
  <r>
    <x v="2616"/>
    <x v="856"/>
    <x v="718"/>
    <x v="0"/>
    <x v="1613"/>
    <n v="0"/>
    <n v="2418893.4"/>
    <n v="353984.4"/>
    <n v="4"/>
    <x v="0"/>
    <x v="1"/>
    <x v="1"/>
    <x v="412"/>
    <x v="0"/>
    <x v="1"/>
    <x v="2"/>
    <x v="15"/>
    <x v="1"/>
    <x v="2"/>
  </r>
  <r>
    <x v="2617"/>
    <x v="856"/>
    <x v="765"/>
    <x v="1"/>
    <x v="1656"/>
    <n v="0.5"/>
    <n v="693219.45000000007"/>
    <n v="-471979.2"/>
    <n v="5"/>
    <x v="0"/>
    <x v="7"/>
    <x v="10"/>
    <x v="16"/>
    <x v="0"/>
    <x v="1"/>
    <x v="0"/>
    <x v="4"/>
    <x v="1"/>
    <x v="2"/>
  </r>
  <r>
    <x v="2618"/>
    <x v="856"/>
    <x v="661"/>
    <x v="1"/>
    <x v="45"/>
    <n v="0"/>
    <n v="280237.65000000002"/>
    <n v="14749.35"/>
    <n v="3"/>
    <x v="0"/>
    <x v="3"/>
    <x v="35"/>
    <x v="61"/>
    <x v="2"/>
    <x v="2"/>
    <x v="0"/>
    <x v="5"/>
    <x v="1"/>
    <x v="2"/>
  </r>
  <r>
    <x v="2618"/>
    <x v="856"/>
    <x v="661"/>
    <x v="1"/>
    <x v="663"/>
    <n v="0"/>
    <n v="309736.35000000003"/>
    <n v="132744.15"/>
    <n v="4"/>
    <x v="0"/>
    <x v="3"/>
    <x v="35"/>
    <x v="61"/>
    <x v="2"/>
    <x v="2"/>
    <x v="0"/>
    <x v="5"/>
    <x v="1"/>
    <x v="2"/>
  </r>
  <r>
    <x v="2619"/>
    <x v="856"/>
    <x v="618"/>
    <x v="1"/>
    <x v="866"/>
    <n v="0"/>
    <n v="11799480"/>
    <n v="2477890.8000000003"/>
    <n v="3"/>
    <x v="0"/>
    <x v="2"/>
    <x v="4"/>
    <x v="179"/>
    <x v="1"/>
    <x v="1"/>
    <x v="2"/>
    <x v="9"/>
    <x v="1"/>
    <x v="2"/>
  </r>
  <r>
    <x v="2619"/>
    <x v="856"/>
    <x v="618"/>
    <x v="1"/>
    <x v="411"/>
    <n v="0"/>
    <n v="28141759.800000001"/>
    <n v="12094467"/>
    <n v="3"/>
    <x v="1"/>
    <x v="2"/>
    <x v="4"/>
    <x v="179"/>
    <x v="1"/>
    <x v="1"/>
    <x v="2"/>
    <x v="10"/>
    <x v="1"/>
    <x v="2"/>
  </r>
  <r>
    <x v="2620"/>
    <x v="856"/>
    <x v="249"/>
    <x v="1"/>
    <x v="42"/>
    <n v="0.2"/>
    <n v="1873167.45"/>
    <n v="707968.8"/>
    <n v="6"/>
    <x v="1"/>
    <x v="3"/>
    <x v="13"/>
    <x v="187"/>
    <x v="2"/>
    <x v="0"/>
    <x v="0"/>
    <x v="3"/>
    <x v="1"/>
    <x v="2"/>
  </r>
  <r>
    <x v="2621"/>
    <x v="856"/>
    <x v="139"/>
    <x v="1"/>
    <x v="831"/>
    <n v="0"/>
    <n v="693219.45000000007"/>
    <n v="14749.35"/>
    <n v="2"/>
    <x v="0"/>
    <x v="8"/>
    <x v="25"/>
    <x v="115"/>
    <x v="2"/>
    <x v="2"/>
    <x v="0"/>
    <x v="2"/>
    <x v="1"/>
    <x v="2"/>
  </r>
  <r>
    <x v="2622"/>
    <x v="856"/>
    <x v="475"/>
    <x v="1"/>
    <x v="91"/>
    <n v="0"/>
    <n v="2920371.3000000003"/>
    <n v="604723.35"/>
    <n v="7"/>
    <x v="0"/>
    <x v="0"/>
    <x v="0"/>
    <x v="0"/>
    <x v="0"/>
    <x v="2"/>
    <x v="0"/>
    <x v="5"/>
    <x v="1"/>
    <x v="2"/>
  </r>
  <r>
    <x v="2621"/>
    <x v="856"/>
    <x v="139"/>
    <x v="1"/>
    <x v="395"/>
    <n v="0"/>
    <n v="4321559.55"/>
    <n v="0"/>
    <n v="7"/>
    <x v="0"/>
    <x v="8"/>
    <x v="25"/>
    <x v="115"/>
    <x v="2"/>
    <x v="2"/>
    <x v="2"/>
    <x v="15"/>
    <x v="1"/>
    <x v="2"/>
  </r>
  <r>
    <x v="2622"/>
    <x v="856"/>
    <x v="475"/>
    <x v="1"/>
    <x v="1194"/>
    <n v="0.15"/>
    <n v="6917445.1500000004"/>
    <n v="2684381.7"/>
    <n v="4"/>
    <x v="0"/>
    <x v="0"/>
    <x v="0"/>
    <x v="0"/>
    <x v="0"/>
    <x v="2"/>
    <x v="2"/>
    <x v="10"/>
    <x v="1"/>
    <x v="2"/>
  </r>
  <r>
    <x v="2623"/>
    <x v="857"/>
    <x v="478"/>
    <x v="3"/>
    <x v="1380"/>
    <n v="0.3"/>
    <n v="162242.85"/>
    <n v="44248.05"/>
    <n v="1"/>
    <x v="1"/>
    <x v="8"/>
    <x v="83"/>
    <x v="301"/>
    <x v="2"/>
    <x v="1"/>
    <x v="1"/>
    <x v="16"/>
    <x v="1"/>
    <x v="2"/>
  </r>
  <r>
    <x v="2624"/>
    <x v="857"/>
    <x v="291"/>
    <x v="0"/>
    <x v="1544"/>
    <n v="0.1"/>
    <n v="3259606.35"/>
    <n v="-324485.7"/>
    <n v="2"/>
    <x v="0"/>
    <x v="1"/>
    <x v="1"/>
    <x v="214"/>
    <x v="0"/>
    <x v="2"/>
    <x v="1"/>
    <x v="1"/>
    <x v="1"/>
    <x v="2"/>
  </r>
  <r>
    <x v="2624"/>
    <x v="857"/>
    <x v="291"/>
    <x v="0"/>
    <x v="1657"/>
    <n v="0"/>
    <n v="766966.20000000007"/>
    <n v="309736.35000000003"/>
    <n v="2"/>
    <x v="0"/>
    <x v="1"/>
    <x v="1"/>
    <x v="214"/>
    <x v="0"/>
    <x v="2"/>
    <x v="0"/>
    <x v="14"/>
    <x v="1"/>
    <x v="2"/>
  </r>
  <r>
    <x v="2625"/>
    <x v="857"/>
    <x v="671"/>
    <x v="0"/>
    <x v="1365"/>
    <n v="0"/>
    <n v="604723.35"/>
    <n v="235989.6"/>
    <n v="1"/>
    <x v="1"/>
    <x v="2"/>
    <x v="15"/>
    <x v="390"/>
    <x v="1"/>
    <x v="1"/>
    <x v="0"/>
    <x v="14"/>
    <x v="1"/>
    <x v="2"/>
  </r>
  <r>
    <x v="2626"/>
    <x v="858"/>
    <x v="108"/>
    <x v="3"/>
    <x v="1427"/>
    <n v="0"/>
    <n v="1179948"/>
    <n v="427731.15"/>
    <n v="7"/>
    <x v="0"/>
    <x v="5"/>
    <x v="16"/>
    <x v="91"/>
    <x v="1"/>
    <x v="1"/>
    <x v="0"/>
    <x v="7"/>
    <x v="1"/>
    <x v="2"/>
  </r>
  <r>
    <x v="2627"/>
    <x v="858"/>
    <x v="44"/>
    <x v="1"/>
    <x v="596"/>
    <n v="0"/>
    <n v="1342190.85"/>
    <n v="604723.35"/>
    <n v="7"/>
    <x v="0"/>
    <x v="2"/>
    <x v="29"/>
    <x v="43"/>
    <x v="1"/>
    <x v="1"/>
    <x v="0"/>
    <x v="4"/>
    <x v="1"/>
    <x v="2"/>
  </r>
  <r>
    <x v="2628"/>
    <x v="858"/>
    <x v="407"/>
    <x v="1"/>
    <x v="411"/>
    <n v="0"/>
    <n v="18805421.25"/>
    <n v="2064909"/>
    <n v="2"/>
    <x v="1"/>
    <x v="5"/>
    <x v="38"/>
    <x v="67"/>
    <x v="1"/>
    <x v="1"/>
    <x v="2"/>
    <x v="10"/>
    <x v="1"/>
    <x v="2"/>
  </r>
  <r>
    <x v="2629"/>
    <x v="858"/>
    <x v="735"/>
    <x v="1"/>
    <x v="1080"/>
    <n v="0"/>
    <n v="11165257.950000001"/>
    <n v="5472008.8500000006"/>
    <n v="2"/>
    <x v="0"/>
    <x v="7"/>
    <x v="10"/>
    <x v="16"/>
    <x v="0"/>
    <x v="1"/>
    <x v="2"/>
    <x v="13"/>
    <x v="1"/>
    <x v="2"/>
  </r>
  <r>
    <x v="2630"/>
    <x v="859"/>
    <x v="667"/>
    <x v="2"/>
    <x v="804"/>
    <n v="0"/>
    <n v="766966.20000000007"/>
    <n v="280237.65000000002"/>
    <n v="1"/>
    <x v="1"/>
    <x v="5"/>
    <x v="39"/>
    <x v="388"/>
    <x v="1"/>
    <x v="0"/>
    <x v="1"/>
    <x v="16"/>
    <x v="1"/>
    <x v="2"/>
  </r>
  <r>
    <x v="2631"/>
    <x v="859"/>
    <x v="392"/>
    <x v="2"/>
    <x v="1307"/>
    <n v="0"/>
    <n v="3008867.4"/>
    <n v="1135699.95"/>
    <n v="12"/>
    <x v="0"/>
    <x v="1"/>
    <x v="1"/>
    <x v="263"/>
    <x v="0"/>
    <x v="0"/>
    <x v="0"/>
    <x v="0"/>
    <x v="1"/>
    <x v="2"/>
  </r>
  <r>
    <x v="2630"/>
    <x v="859"/>
    <x v="667"/>
    <x v="2"/>
    <x v="570"/>
    <n v="0.1"/>
    <n v="132744.15"/>
    <n v="14749.35"/>
    <n v="1"/>
    <x v="0"/>
    <x v="5"/>
    <x v="39"/>
    <x v="388"/>
    <x v="1"/>
    <x v="0"/>
    <x v="0"/>
    <x v="3"/>
    <x v="1"/>
    <x v="2"/>
  </r>
  <r>
    <x v="2632"/>
    <x v="859"/>
    <x v="125"/>
    <x v="0"/>
    <x v="1658"/>
    <n v="0.1"/>
    <n v="3997073.85"/>
    <n v="-442480.5"/>
    <n v="1"/>
    <x v="0"/>
    <x v="6"/>
    <x v="53"/>
    <x v="104"/>
    <x v="1"/>
    <x v="2"/>
    <x v="2"/>
    <x v="13"/>
    <x v="0"/>
    <x v="2"/>
  </r>
  <r>
    <x v="2633"/>
    <x v="859"/>
    <x v="399"/>
    <x v="1"/>
    <x v="366"/>
    <n v="0.1"/>
    <n v="68112498.299999997"/>
    <n v="13628399.4"/>
    <n v="9"/>
    <x v="0"/>
    <x v="4"/>
    <x v="6"/>
    <x v="8"/>
    <x v="1"/>
    <x v="2"/>
    <x v="0"/>
    <x v="11"/>
    <x v="1"/>
    <x v="2"/>
  </r>
  <r>
    <x v="2634"/>
    <x v="859"/>
    <x v="290"/>
    <x v="1"/>
    <x v="3"/>
    <n v="0"/>
    <n v="1578180.45"/>
    <n v="132744.15"/>
    <n v="4"/>
    <x v="1"/>
    <x v="2"/>
    <x v="15"/>
    <x v="55"/>
    <x v="1"/>
    <x v="2"/>
    <x v="0"/>
    <x v="2"/>
    <x v="1"/>
    <x v="2"/>
  </r>
  <r>
    <x v="2634"/>
    <x v="859"/>
    <x v="290"/>
    <x v="1"/>
    <x v="945"/>
    <n v="0"/>
    <n v="2241901.2000000002"/>
    <n v="648971.4"/>
    <n v="3"/>
    <x v="1"/>
    <x v="2"/>
    <x v="15"/>
    <x v="55"/>
    <x v="1"/>
    <x v="2"/>
    <x v="0"/>
    <x v="2"/>
    <x v="1"/>
    <x v="2"/>
  </r>
  <r>
    <x v="2634"/>
    <x v="859"/>
    <x v="290"/>
    <x v="1"/>
    <x v="623"/>
    <n v="0"/>
    <n v="663720.75"/>
    <n v="29498.7"/>
    <n v="2"/>
    <x v="1"/>
    <x v="2"/>
    <x v="15"/>
    <x v="55"/>
    <x v="1"/>
    <x v="2"/>
    <x v="0"/>
    <x v="0"/>
    <x v="1"/>
    <x v="2"/>
  </r>
  <r>
    <x v="2634"/>
    <x v="859"/>
    <x v="290"/>
    <x v="1"/>
    <x v="1548"/>
    <n v="0.1"/>
    <n v="2300898.6"/>
    <n v="693219.45000000007"/>
    <n v="3"/>
    <x v="1"/>
    <x v="2"/>
    <x v="15"/>
    <x v="55"/>
    <x v="1"/>
    <x v="2"/>
    <x v="0"/>
    <x v="3"/>
    <x v="1"/>
    <x v="2"/>
  </r>
  <r>
    <x v="2633"/>
    <x v="859"/>
    <x v="399"/>
    <x v="1"/>
    <x v="263"/>
    <n v="0.1"/>
    <n v="1047203.85"/>
    <n v="368733.75"/>
    <n v="3"/>
    <x v="0"/>
    <x v="4"/>
    <x v="6"/>
    <x v="8"/>
    <x v="1"/>
    <x v="2"/>
    <x v="0"/>
    <x v="3"/>
    <x v="1"/>
    <x v="2"/>
  </r>
  <r>
    <x v="2634"/>
    <x v="859"/>
    <x v="290"/>
    <x v="1"/>
    <x v="1659"/>
    <n v="0"/>
    <n v="4070820.6"/>
    <n v="1179948"/>
    <n v="5"/>
    <x v="0"/>
    <x v="2"/>
    <x v="15"/>
    <x v="55"/>
    <x v="1"/>
    <x v="2"/>
    <x v="2"/>
    <x v="15"/>
    <x v="1"/>
    <x v="2"/>
  </r>
  <r>
    <x v="2635"/>
    <x v="859"/>
    <x v="9"/>
    <x v="1"/>
    <x v="1372"/>
    <n v="0.1"/>
    <n v="15501566.85"/>
    <n v="4646045.25"/>
    <n v="6"/>
    <x v="0"/>
    <x v="1"/>
    <x v="1"/>
    <x v="9"/>
    <x v="0"/>
    <x v="1"/>
    <x v="1"/>
    <x v="1"/>
    <x v="1"/>
    <x v="2"/>
  </r>
  <r>
    <x v="2635"/>
    <x v="859"/>
    <x v="9"/>
    <x v="1"/>
    <x v="20"/>
    <n v="0"/>
    <n v="870211.65"/>
    <n v="324485.7"/>
    <n v="7"/>
    <x v="1"/>
    <x v="1"/>
    <x v="1"/>
    <x v="9"/>
    <x v="0"/>
    <x v="1"/>
    <x v="0"/>
    <x v="5"/>
    <x v="1"/>
    <x v="2"/>
  </r>
  <r>
    <x v="2636"/>
    <x v="859"/>
    <x v="717"/>
    <x v="1"/>
    <x v="574"/>
    <n v="0"/>
    <n v="560475.30000000005"/>
    <n v="73746.75"/>
    <n v="2"/>
    <x v="0"/>
    <x v="5"/>
    <x v="16"/>
    <x v="386"/>
    <x v="1"/>
    <x v="1"/>
    <x v="1"/>
    <x v="16"/>
    <x v="1"/>
    <x v="2"/>
  </r>
  <r>
    <x v="2637"/>
    <x v="859"/>
    <x v="608"/>
    <x v="1"/>
    <x v="957"/>
    <n v="0"/>
    <n v="4336308.9000000004"/>
    <n v="2168154.4500000002"/>
    <n v="6"/>
    <x v="0"/>
    <x v="1"/>
    <x v="65"/>
    <x v="152"/>
    <x v="0"/>
    <x v="2"/>
    <x v="0"/>
    <x v="2"/>
    <x v="1"/>
    <x v="2"/>
  </r>
  <r>
    <x v="2637"/>
    <x v="859"/>
    <x v="608"/>
    <x v="1"/>
    <x v="341"/>
    <n v="0"/>
    <n v="412981.8"/>
    <n v="14749.35"/>
    <n v="2"/>
    <x v="1"/>
    <x v="1"/>
    <x v="65"/>
    <x v="152"/>
    <x v="0"/>
    <x v="2"/>
    <x v="0"/>
    <x v="2"/>
    <x v="1"/>
    <x v="2"/>
  </r>
  <r>
    <x v="2637"/>
    <x v="859"/>
    <x v="608"/>
    <x v="1"/>
    <x v="859"/>
    <n v="0"/>
    <n v="457229.85000000003"/>
    <n v="88496.1"/>
    <n v="3"/>
    <x v="0"/>
    <x v="1"/>
    <x v="65"/>
    <x v="152"/>
    <x v="0"/>
    <x v="2"/>
    <x v="0"/>
    <x v="4"/>
    <x v="1"/>
    <x v="2"/>
  </r>
  <r>
    <x v="2637"/>
    <x v="859"/>
    <x v="608"/>
    <x v="1"/>
    <x v="168"/>
    <n v="0"/>
    <n v="206490.9"/>
    <n v="58997.4"/>
    <n v="3"/>
    <x v="0"/>
    <x v="1"/>
    <x v="65"/>
    <x v="152"/>
    <x v="0"/>
    <x v="2"/>
    <x v="0"/>
    <x v="7"/>
    <x v="1"/>
    <x v="2"/>
  </r>
  <r>
    <x v="2637"/>
    <x v="859"/>
    <x v="608"/>
    <x v="1"/>
    <x v="780"/>
    <n v="0"/>
    <n v="1061953.2"/>
    <n v="280237.65000000002"/>
    <n v="4"/>
    <x v="0"/>
    <x v="1"/>
    <x v="65"/>
    <x v="152"/>
    <x v="0"/>
    <x v="2"/>
    <x v="0"/>
    <x v="0"/>
    <x v="1"/>
    <x v="2"/>
  </r>
  <r>
    <x v="2637"/>
    <x v="859"/>
    <x v="608"/>
    <x v="1"/>
    <x v="1547"/>
    <n v="0"/>
    <n v="2168154.4500000002"/>
    <n v="339235.05"/>
    <n v="3"/>
    <x v="0"/>
    <x v="1"/>
    <x v="65"/>
    <x v="152"/>
    <x v="0"/>
    <x v="2"/>
    <x v="0"/>
    <x v="0"/>
    <x v="1"/>
    <x v="2"/>
  </r>
  <r>
    <x v="2637"/>
    <x v="859"/>
    <x v="608"/>
    <x v="1"/>
    <x v="98"/>
    <n v="0.1"/>
    <n v="5649001.0499999998"/>
    <n v="2448392.1"/>
    <n v="7"/>
    <x v="0"/>
    <x v="1"/>
    <x v="65"/>
    <x v="152"/>
    <x v="0"/>
    <x v="2"/>
    <x v="0"/>
    <x v="3"/>
    <x v="1"/>
    <x v="2"/>
  </r>
  <r>
    <x v="2637"/>
    <x v="859"/>
    <x v="608"/>
    <x v="1"/>
    <x v="1660"/>
    <n v="0"/>
    <n v="545725.95000000007"/>
    <n v="191741.55000000002"/>
    <n v="1"/>
    <x v="0"/>
    <x v="1"/>
    <x v="65"/>
    <x v="152"/>
    <x v="0"/>
    <x v="2"/>
    <x v="0"/>
    <x v="12"/>
    <x v="1"/>
    <x v="2"/>
  </r>
  <r>
    <x v="2636"/>
    <x v="859"/>
    <x v="717"/>
    <x v="1"/>
    <x v="297"/>
    <n v="0"/>
    <n v="870211.65"/>
    <n v="309736.35000000003"/>
    <n v="2"/>
    <x v="0"/>
    <x v="5"/>
    <x v="16"/>
    <x v="386"/>
    <x v="1"/>
    <x v="1"/>
    <x v="0"/>
    <x v="2"/>
    <x v="1"/>
    <x v="2"/>
  </r>
  <r>
    <x v="2637"/>
    <x v="859"/>
    <x v="608"/>
    <x v="1"/>
    <x v="488"/>
    <n v="0"/>
    <n v="22256769.150000002"/>
    <n v="663720.75"/>
    <n v="5"/>
    <x v="0"/>
    <x v="1"/>
    <x v="65"/>
    <x v="152"/>
    <x v="0"/>
    <x v="2"/>
    <x v="2"/>
    <x v="9"/>
    <x v="1"/>
    <x v="2"/>
  </r>
  <r>
    <x v="2638"/>
    <x v="860"/>
    <x v="185"/>
    <x v="1"/>
    <x v="263"/>
    <n v="0.1"/>
    <n v="353984.4"/>
    <n v="117994.8"/>
    <n v="1"/>
    <x v="1"/>
    <x v="2"/>
    <x v="2"/>
    <x v="148"/>
    <x v="1"/>
    <x v="2"/>
    <x v="0"/>
    <x v="3"/>
    <x v="1"/>
    <x v="2"/>
  </r>
  <r>
    <x v="2639"/>
    <x v="860"/>
    <x v="127"/>
    <x v="1"/>
    <x v="131"/>
    <n v="0"/>
    <n v="294987"/>
    <n v="73746.75"/>
    <n v="4"/>
    <x v="0"/>
    <x v="5"/>
    <x v="54"/>
    <x v="106"/>
    <x v="1"/>
    <x v="2"/>
    <x v="0"/>
    <x v="5"/>
    <x v="1"/>
    <x v="2"/>
  </r>
  <r>
    <x v="2640"/>
    <x v="861"/>
    <x v="330"/>
    <x v="0"/>
    <x v="987"/>
    <n v="0.1"/>
    <n v="2109157.0500000003"/>
    <n v="722718.15"/>
    <n v="3"/>
    <x v="1"/>
    <x v="2"/>
    <x v="15"/>
    <x v="233"/>
    <x v="1"/>
    <x v="2"/>
    <x v="1"/>
    <x v="8"/>
    <x v="1"/>
    <x v="2"/>
  </r>
  <r>
    <x v="2640"/>
    <x v="861"/>
    <x v="330"/>
    <x v="0"/>
    <x v="1075"/>
    <n v="0.1"/>
    <n v="3834831"/>
    <n v="678470.1"/>
    <n v="5"/>
    <x v="0"/>
    <x v="2"/>
    <x v="15"/>
    <x v="233"/>
    <x v="1"/>
    <x v="2"/>
    <x v="0"/>
    <x v="3"/>
    <x v="1"/>
    <x v="2"/>
  </r>
  <r>
    <x v="2640"/>
    <x v="861"/>
    <x v="330"/>
    <x v="0"/>
    <x v="27"/>
    <n v="0.1"/>
    <n v="26342339.100000001"/>
    <n v="2050159.6500000001"/>
    <n v="10"/>
    <x v="1"/>
    <x v="2"/>
    <x v="15"/>
    <x v="233"/>
    <x v="1"/>
    <x v="2"/>
    <x v="0"/>
    <x v="3"/>
    <x v="1"/>
    <x v="2"/>
  </r>
  <r>
    <x v="2641"/>
    <x v="861"/>
    <x v="583"/>
    <x v="0"/>
    <x v="42"/>
    <n v="0.5"/>
    <n v="1563431.1"/>
    <n v="0"/>
    <n v="8"/>
    <x v="1"/>
    <x v="5"/>
    <x v="7"/>
    <x v="350"/>
    <x v="1"/>
    <x v="2"/>
    <x v="0"/>
    <x v="3"/>
    <x v="1"/>
    <x v="2"/>
  </r>
  <r>
    <x v="2642"/>
    <x v="861"/>
    <x v="336"/>
    <x v="0"/>
    <x v="58"/>
    <n v="0"/>
    <n v="1120950.6000000001"/>
    <n v="368733.75"/>
    <n v="3"/>
    <x v="0"/>
    <x v="5"/>
    <x v="79"/>
    <x v="237"/>
    <x v="1"/>
    <x v="0"/>
    <x v="0"/>
    <x v="2"/>
    <x v="1"/>
    <x v="2"/>
  </r>
  <r>
    <x v="2640"/>
    <x v="861"/>
    <x v="330"/>
    <x v="0"/>
    <x v="1237"/>
    <n v="0.15"/>
    <n v="8967604.8000000007"/>
    <n v="1902666.1500000001"/>
    <n v="2"/>
    <x v="1"/>
    <x v="2"/>
    <x v="15"/>
    <x v="233"/>
    <x v="1"/>
    <x v="2"/>
    <x v="2"/>
    <x v="13"/>
    <x v="1"/>
    <x v="2"/>
  </r>
  <r>
    <x v="2643"/>
    <x v="861"/>
    <x v="354"/>
    <x v="0"/>
    <x v="640"/>
    <n v="0.6"/>
    <n v="398232.45"/>
    <n v="-147493.5"/>
    <n v="3"/>
    <x v="0"/>
    <x v="1"/>
    <x v="1"/>
    <x v="246"/>
    <x v="0"/>
    <x v="1"/>
    <x v="1"/>
    <x v="16"/>
    <x v="0"/>
    <x v="2"/>
  </r>
  <r>
    <x v="2644"/>
    <x v="861"/>
    <x v="558"/>
    <x v="2"/>
    <x v="294"/>
    <n v="0"/>
    <n v="2861373.9"/>
    <n v="221240.25"/>
    <n v="7"/>
    <x v="0"/>
    <x v="8"/>
    <x v="25"/>
    <x v="38"/>
    <x v="2"/>
    <x v="2"/>
    <x v="0"/>
    <x v="2"/>
    <x v="1"/>
    <x v="2"/>
  </r>
  <r>
    <x v="2645"/>
    <x v="861"/>
    <x v="111"/>
    <x v="1"/>
    <x v="49"/>
    <n v="0"/>
    <n v="9365837.25"/>
    <n v="4115068.65"/>
    <n v="3"/>
    <x v="1"/>
    <x v="12"/>
    <x v="49"/>
    <x v="93"/>
    <x v="1"/>
    <x v="1"/>
    <x v="0"/>
    <x v="3"/>
    <x v="1"/>
    <x v="2"/>
  </r>
  <r>
    <x v="2645"/>
    <x v="861"/>
    <x v="111"/>
    <x v="1"/>
    <x v="1092"/>
    <n v="0"/>
    <n v="2463141.4500000002"/>
    <n v="368733.75"/>
    <n v="1"/>
    <x v="0"/>
    <x v="12"/>
    <x v="49"/>
    <x v="93"/>
    <x v="1"/>
    <x v="1"/>
    <x v="2"/>
    <x v="10"/>
    <x v="1"/>
    <x v="2"/>
  </r>
  <r>
    <x v="2646"/>
    <x v="861"/>
    <x v="428"/>
    <x v="1"/>
    <x v="527"/>
    <n v="0"/>
    <n v="2153405.1"/>
    <n v="929209.05"/>
    <n v="3"/>
    <x v="1"/>
    <x v="0"/>
    <x v="0"/>
    <x v="0"/>
    <x v="0"/>
    <x v="2"/>
    <x v="0"/>
    <x v="2"/>
    <x v="1"/>
    <x v="2"/>
  </r>
  <r>
    <x v="2646"/>
    <x v="861"/>
    <x v="428"/>
    <x v="1"/>
    <x v="932"/>
    <n v="0"/>
    <n v="634222.05000000005"/>
    <n v="309736.35000000003"/>
    <n v="3"/>
    <x v="0"/>
    <x v="0"/>
    <x v="0"/>
    <x v="0"/>
    <x v="0"/>
    <x v="2"/>
    <x v="0"/>
    <x v="4"/>
    <x v="1"/>
    <x v="2"/>
  </r>
  <r>
    <x v="2647"/>
    <x v="861"/>
    <x v="588"/>
    <x v="1"/>
    <x v="1661"/>
    <n v="0"/>
    <n v="870211.65"/>
    <n v="0"/>
    <n v="3"/>
    <x v="0"/>
    <x v="3"/>
    <x v="75"/>
    <x v="227"/>
    <x v="2"/>
    <x v="1"/>
    <x v="0"/>
    <x v="0"/>
    <x v="1"/>
    <x v="2"/>
  </r>
  <r>
    <x v="2648"/>
    <x v="862"/>
    <x v="766"/>
    <x v="3"/>
    <x v="1150"/>
    <n v="0"/>
    <n v="4233063.45"/>
    <n v="1519183.05"/>
    <n v="2"/>
    <x v="0"/>
    <x v="1"/>
    <x v="1"/>
    <x v="432"/>
    <x v="0"/>
    <x v="1"/>
    <x v="1"/>
    <x v="8"/>
    <x v="1"/>
    <x v="2"/>
  </r>
  <r>
    <x v="2648"/>
    <x v="862"/>
    <x v="766"/>
    <x v="3"/>
    <x v="865"/>
    <n v="0"/>
    <n v="8834860.6500000004"/>
    <n v="0"/>
    <n v="2"/>
    <x v="0"/>
    <x v="1"/>
    <x v="1"/>
    <x v="432"/>
    <x v="0"/>
    <x v="1"/>
    <x v="2"/>
    <x v="13"/>
    <x v="1"/>
    <x v="2"/>
  </r>
  <r>
    <x v="2649"/>
    <x v="862"/>
    <x v="693"/>
    <x v="2"/>
    <x v="1662"/>
    <n v="0.5"/>
    <n v="442480.5"/>
    <n v="-58997.4"/>
    <n v="2"/>
    <x v="0"/>
    <x v="1"/>
    <x v="1"/>
    <x v="39"/>
    <x v="0"/>
    <x v="0"/>
    <x v="0"/>
    <x v="0"/>
    <x v="0"/>
    <x v="2"/>
  </r>
  <r>
    <x v="2650"/>
    <x v="862"/>
    <x v="637"/>
    <x v="1"/>
    <x v="355"/>
    <n v="0.1"/>
    <n v="766966.20000000007"/>
    <n v="294987"/>
    <n v="2"/>
    <x v="1"/>
    <x v="12"/>
    <x v="33"/>
    <x v="58"/>
    <x v="1"/>
    <x v="1"/>
    <x v="0"/>
    <x v="5"/>
    <x v="1"/>
    <x v="2"/>
  </r>
  <r>
    <x v="2650"/>
    <x v="862"/>
    <x v="637"/>
    <x v="1"/>
    <x v="805"/>
    <n v="0.1"/>
    <n v="1268444.1000000001"/>
    <n v="383483.10000000003"/>
    <n v="3"/>
    <x v="1"/>
    <x v="12"/>
    <x v="33"/>
    <x v="58"/>
    <x v="1"/>
    <x v="1"/>
    <x v="0"/>
    <x v="5"/>
    <x v="1"/>
    <x v="2"/>
  </r>
  <r>
    <x v="2650"/>
    <x v="862"/>
    <x v="637"/>
    <x v="1"/>
    <x v="1663"/>
    <n v="0.1"/>
    <n v="132744.15"/>
    <n v="14749.35"/>
    <n v="1"/>
    <x v="0"/>
    <x v="12"/>
    <x v="33"/>
    <x v="58"/>
    <x v="1"/>
    <x v="1"/>
    <x v="0"/>
    <x v="12"/>
    <x v="1"/>
    <x v="2"/>
  </r>
  <r>
    <x v="2651"/>
    <x v="863"/>
    <x v="226"/>
    <x v="2"/>
    <x v="459"/>
    <n v="0"/>
    <n v="42773115"/>
    <n v="13687396.800000001"/>
    <n v="7"/>
    <x v="1"/>
    <x v="0"/>
    <x v="68"/>
    <x v="173"/>
    <x v="0"/>
    <x v="1"/>
    <x v="1"/>
    <x v="1"/>
    <x v="1"/>
    <x v="2"/>
  </r>
  <r>
    <x v="2652"/>
    <x v="863"/>
    <x v="572"/>
    <x v="2"/>
    <x v="13"/>
    <n v="0"/>
    <n v="2433642.75"/>
    <n v="442480.5"/>
    <n v="3"/>
    <x v="1"/>
    <x v="8"/>
    <x v="20"/>
    <x v="342"/>
    <x v="2"/>
    <x v="1"/>
    <x v="0"/>
    <x v="2"/>
    <x v="1"/>
    <x v="2"/>
  </r>
  <r>
    <x v="2653"/>
    <x v="863"/>
    <x v="113"/>
    <x v="1"/>
    <x v="1651"/>
    <n v="0"/>
    <n v="3908577.75"/>
    <n v="191741.55000000002"/>
    <n v="2"/>
    <x v="0"/>
    <x v="3"/>
    <x v="50"/>
    <x v="95"/>
    <x v="2"/>
    <x v="1"/>
    <x v="2"/>
    <x v="10"/>
    <x v="1"/>
    <x v="2"/>
  </r>
  <r>
    <x v="2654"/>
    <x v="864"/>
    <x v="767"/>
    <x v="0"/>
    <x v="1193"/>
    <n v="0"/>
    <n v="7330426.9500000002"/>
    <n v="2492640.15"/>
    <n v="4"/>
    <x v="1"/>
    <x v="4"/>
    <x v="6"/>
    <x v="8"/>
    <x v="1"/>
    <x v="1"/>
    <x v="2"/>
    <x v="13"/>
    <x v="1"/>
    <x v="2"/>
  </r>
  <r>
    <x v="2655"/>
    <x v="864"/>
    <x v="293"/>
    <x v="1"/>
    <x v="1664"/>
    <n v="0"/>
    <n v="1755172.6500000001"/>
    <n v="162242.85"/>
    <n v="4"/>
    <x v="0"/>
    <x v="3"/>
    <x v="42"/>
    <x v="216"/>
    <x v="2"/>
    <x v="1"/>
    <x v="0"/>
    <x v="0"/>
    <x v="1"/>
    <x v="2"/>
  </r>
  <r>
    <x v="2656"/>
    <x v="864"/>
    <x v="395"/>
    <x v="1"/>
    <x v="598"/>
    <n v="0"/>
    <n v="280237.65000000002"/>
    <n v="117994.8"/>
    <n v="2"/>
    <x v="0"/>
    <x v="6"/>
    <x v="8"/>
    <x v="113"/>
    <x v="1"/>
    <x v="0"/>
    <x v="0"/>
    <x v="5"/>
    <x v="1"/>
    <x v="2"/>
  </r>
  <r>
    <x v="2656"/>
    <x v="864"/>
    <x v="395"/>
    <x v="1"/>
    <x v="177"/>
    <n v="0.1"/>
    <n v="648971.4"/>
    <n v="103245.45"/>
    <n v="1"/>
    <x v="0"/>
    <x v="6"/>
    <x v="8"/>
    <x v="113"/>
    <x v="1"/>
    <x v="0"/>
    <x v="0"/>
    <x v="3"/>
    <x v="1"/>
    <x v="2"/>
  </r>
  <r>
    <x v="2657"/>
    <x v="864"/>
    <x v="627"/>
    <x v="1"/>
    <x v="46"/>
    <n v="0.5"/>
    <n v="1961663.55"/>
    <n v="-1253694.75"/>
    <n v="2"/>
    <x v="0"/>
    <x v="8"/>
    <x v="25"/>
    <x v="370"/>
    <x v="2"/>
    <x v="0"/>
    <x v="0"/>
    <x v="3"/>
    <x v="0"/>
    <x v="2"/>
  </r>
  <r>
    <x v="2656"/>
    <x v="864"/>
    <x v="395"/>
    <x v="1"/>
    <x v="1202"/>
    <n v="0"/>
    <n v="4941032.25"/>
    <n v="634222.05000000005"/>
    <n v="7"/>
    <x v="1"/>
    <x v="6"/>
    <x v="8"/>
    <x v="113"/>
    <x v="1"/>
    <x v="0"/>
    <x v="2"/>
    <x v="15"/>
    <x v="1"/>
    <x v="2"/>
  </r>
  <r>
    <x v="2658"/>
    <x v="864"/>
    <x v="81"/>
    <x v="1"/>
    <x v="586"/>
    <n v="0"/>
    <n v="73746.75"/>
    <n v="29498.7"/>
    <n v="1"/>
    <x v="0"/>
    <x v="2"/>
    <x v="40"/>
    <x v="72"/>
    <x v="1"/>
    <x v="1"/>
    <x v="0"/>
    <x v="7"/>
    <x v="1"/>
    <x v="2"/>
  </r>
  <r>
    <x v="2659"/>
    <x v="864"/>
    <x v="444"/>
    <x v="1"/>
    <x v="662"/>
    <n v="0"/>
    <n v="45177259.050000004"/>
    <n v="21681544.5"/>
    <n v="7"/>
    <x v="1"/>
    <x v="6"/>
    <x v="37"/>
    <x v="285"/>
    <x v="1"/>
    <x v="1"/>
    <x v="1"/>
    <x v="1"/>
    <x v="1"/>
    <x v="2"/>
  </r>
  <r>
    <x v="2659"/>
    <x v="864"/>
    <x v="444"/>
    <x v="1"/>
    <x v="1617"/>
    <n v="0"/>
    <n v="1209446.7"/>
    <n v="530976.6"/>
    <n v="2"/>
    <x v="0"/>
    <x v="6"/>
    <x v="37"/>
    <x v="285"/>
    <x v="1"/>
    <x v="1"/>
    <x v="0"/>
    <x v="11"/>
    <x v="1"/>
    <x v="2"/>
  </r>
  <r>
    <x v="2659"/>
    <x v="864"/>
    <x v="444"/>
    <x v="1"/>
    <x v="45"/>
    <n v="0"/>
    <n v="280237.65000000002"/>
    <n v="14749.35"/>
    <n v="3"/>
    <x v="0"/>
    <x v="6"/>
    <x v="37"/>
    <x v="285"/>
    <x v="1"/>
    <x v="1"/>
    <x v="0"/>
    <x v="5"/>
    <x v="1"/>
    <x v="2"/>
  </r>
  <r>
    <x v="2659"/>
    <x v="864"/>
    <x v="444"/>
    <x v="1"/>
    <x v="616"/>
    <n v="0"/>
    <n v="412981.8"/>
    <n v="147493.5"/>
    <n v="2"/>
    <x v="0"/>
    <x v="6"/>
    <x v="37"/>
    <x v="285"/>
    <x v="1"/>
    <x v="1"/>
    <x v="0"/>
    <x v="5"/>
    <x v="1"/>
    <x v="2"/>
  </r>
  <r>
    <x v="2659"/>
    <x v="864"/>
    <x v="444"/>
    <x v="1"/>
    <x v="37"/>
    <n v="0"/>
    <n v="840712.95000000007"/>
    <n v="235989.6"/>
    <n v="5"/>
    <x v="0"/>
    <x v="6"/>
    <x v="37"/>
    <x v="285"/>
    <x v="1"/>
    <x v="1"/>
    <x v="0"/>
    <x v="7"/>
    <x v="1"/>
    <x v="2"/>
  </r>
  <r>
    <x v="2660"/>
    <x v="865"/>
    <x v="79"/>
    <x v="1"/>
    <x v="1175"/>
    <n v="0"/>
    <n v="5044277.7"/>
    <n v="2271399.9"/>
    <n v="7"/>
    <x v="1"/>
    <x v="1"/>
    <x v="1"/>
    <x v="71"/>
    <x v="0"/>
    <x v="2"/>
    <x v="1"/>
    <x v="16"/>
    <x v="1"/>
    <x v="2"/>
  </r>
  <r>
    <x v="2661"/>
    <x v="865"/>
    <x v="163"/>
    <x v="1"/>
    <x v="113"/>
    <n v="0.1"/>
    <n v="36563638.649999999"/>
    <n v="15029587.65"/>
    <n v="6"/>
    <x v="0"/>
    <x v="0"/>
    <x v="0"/>
    <x v="0"/>
    <x v="0"/>
    <x v="2"/>
    <x v="1"/>
    <x v="8"/>
    <x v="1"/>
    <x v="2"/>
  </r>
  <r>
    <x v="2661"/>
    <x v="865"/>
    <x v="163"/>
    <x v="1"/>
    <x v="390"/>
    <n v="0"/>
    <n v="3038366.1"/>
    <n v="368733.75"/>
    <n v="4"/>
    <x v="1"/>
    <x v="0"/>
    <x v="0"/>
    <x v="0"/>
    <x v="0"/>
    <x v="2"/>
    <x v="1"/>
    <x v="16"/>
    <x v="1"/>
    <x v="2"/>
  </r>
  <r>
    <x v="2661"/>
    <x v="865"/>
    <x v="163"/>
    <x v="1"/>
    <x v="463"/>
    <n v="0"/>
    <n v="707968.8"/>
    <n v="88496.1"/>
    <n v="3"/>
    <x v="0"/>
    <x v="0"/>
    <x v="0"/>
    <x v="0"/>
    <x v="0"/>
    <x v="2"/>
    <x v="1"/>
    <x v="16"/>
    <x v="1"/>
    <x v="2"/>
  </r>
  <r>
    <x v="2661"/>
    <x v="865"/>
    <x v="163"/>
    <x v="1"/>
    <x v="1344"/>
    <n v="0.15"/>
    <n v="2772877.8000000003"/>
    <n v="-265488.3"/>
    <n v="2"/>
    <x v="0"/>
    <x v="0"/>
    <x v="0"/>
    <x v="0"/>
    <x v="0"/>
    <x v="2"/>
    <x v="2"/>
    <x v="9"/>
    <x v="1"/>
    <x v="2"/>
  </r>
  <r>
    <x v="2662"/>
    <x v="866"/>
    <x v="223"/>
    <x v="2"/>
    <x v="288"/>
    <n v="0.5"/>
    <n v="9262591.8000000007"/>
    <n v="-9085599.5999999996"/>
    <n v="4"/>
    <x v="1"/>
    <x v="3"/>
    <x v="50"/>
    <x v="171"/>
    <x v="2"/>
    <x v="1"/>
    <x v="2"/>
    <x v="9"/>
    <x v="1"/>
    <x v="2"/>
  </r>
  <r>
    <x v="2663"/>
    <x v="866"/>
    <x v="232"/>
    <x v="0"/>
    <x v="1003"/>
    <n v="0"/>
    <n v="2964619.35"/>
    <n v="1120950.6000000001"/>
    <n v="4"/>
    <x v="0"/>
    <x v="2"/>
    <x v="40"/>
    <x v="175"/>
    <x v="1"/>
    <x v="2"/>
    <x v="1"/>
    <x v="16"/>
    <x v="1"/>
    <x v="2"/>
  </r>
  <r>
    <x v="2664"/>
    <x v="866"/>
    <x v="360"/>
    <x v="1"/>
    <x v="1308"/>
    <n v="0"/>
    <n v="4469053.05"/>
    <n v="486728.55"/>
    <n v="6"/>
    <x v="0"/>
    <x v="1"/>
    <x v="1"/>
    <x v="133"/>
    <x v="0"/>
    <x v="1"/>
    <x v="0"/>
    <x v="5"/>
    <x v="1"/>
    <x v="2"/>
  </r>
  <r>
    <x v="2664"/>
    <x v="866"/>
    <x v="360"/>
    <x v="1"/>
    <x v="311"/>
    <n v="0"/>
    <n v="26976561.150000002"/>
    <n v="8362881.4500000002"/>
    <n v="9"/>
    <x v="1"/>
    <x v="1"/>
    <x v="1"/>
    <x v="133"/>
    <x v="0"/>
    <x v="1"/>
    <x v="0"/>
    <x v="3"/>
    <x v="1"/>
    <x v="2"/>
  </r>
  <r>
    <x v="2664"/>
    <x v="866"/>
    <x v="360"/>
    <x v="1"/>
    <x v="1665"/>
    <n v="0"/>
    <n v="3171110.25"/>
    <n v="766966.20000000007"/>
    <n v="5"/>
    <x v="1"/>
    <x v="1"/>
    <x v="1"/>
    <x v="133"/>
    <x v="0"/>
    <x v="1"/>
    <x v="0"/>
    <x v="12"/>
    <x v="1"/>
    <x v="2"/>
  </r>
  <r>
    <x v="2665"/>
    <x v="866"/>
    <x v="239"/>
    <x v="1"/>
    <x v="647"/>
    <n v="0"/>
    <n v="737467.5"/>
    <n v="221240.25"/>
    <n v="2"/>
    <x v="0"/>
    <x v="2"/>
    <x v="4"/>
    <x v="179"/>
    <x v="1"/>
    <x v="1"/>
    <x v="1"/>
    <x v="16"/>
    <x v="1"/>
    <x v="2"/>
  </r>
  <r>
    <x v="2665"/>
    <x v="866"/>
    <x v="239"/>
    <x v="1"/>
    <x v="1217"/>
    <n v="0.1"/>
    <n v="2153405.1"/>
    <n v="265488.3"/>
    <n v="7"/>
    <x v="0"/>
    <x v="2"/>
    <x v="4"/>
    <x v="179"/>
    <x v="1"/>
    <x v="1"/>
    <x v="0"/>
    <x v="3"/>
    <x v="1"/>
    <x v="2"/>
  </r>
  <r>
    <x v="2666"/>
    <x v="866"/>
    <x v="554"/>
    <x v="1"/>
    <x v="513"/>
    <n v="0.1"/>
    <n v="5295016.6500000004"/>
    <n v="412981.8"/>
    <n v="5"/>
    <x v="0"/>
    <x v="4"/>
    <x v="6"/>
    <x v="8"/>
    <x v="1"/>
    <x v="1"/>
    <x v="1"/>
    <x v="8"/>
    <x v="1"/>
    <x v="2"/>
  </r>
  <r>
    <x v="2666"/>
    <x v="866"/>
    <x v="554"/>
    <x v="1"/>
    <x v="1425"/>
    <n v="0"/>
    <n v="4587047.8500000006"/>
    <n v="693219.45000000007"/>
    <n v="6"/>
    <x v="0"/>
    <x v="4"/>
    <x v="6"/>
    <x v="8"/>
    <x v="1"/>
    <x v="1"/>
    <x v="0"/>
    <x v="2"/>
    <x v="1"/>
    <x v="2"/>
  </r>
  <r>
    <x v="2666"/>
    <x v="866"/>
    <x v="554"/>
    <x v="1"/>
    <x v="799"/>
    <n v="0"/>
    <n v="781715.55"/>
    <n v="324485.7"/>
    <n v="2"/>
    <x v="0"/>
    <x v="4"/>
    <x v="6"/>
    <x v="8"/>
    <x v="1"/>
    <x v="1"/>
    <x v="0"/>
    <x v="2"/>
    <x v="1"/>
    <x v="2"/>
  </r>
  <r>
    <x v="2666"/>
    <x v="866"/>
    <x v="554"/>
    <x v="1"/>
    <x v="1268"/>
    <n v="0.15"/>
    <n v="3348102.45"/>
    <n v="-545725.95000000007"/>
    <n v="1"/>
    <x v="1"/>
    <x v="4"/>
    <x v="6"/>
    <x v="8"/>
    <x v="1"/>
    <x v="1"/>
    <x v="2"/>
    <x v="9"/>
    <x v="1"/>
    <x v="2"/>
  </r>
  <r>
    <x v="2667"/>
    <x v="867"/>
    <x v="273"/>
    <x v="3"/>
    <x v="1666"/>
    <n v="0.1"/>
    <n v="35870419.200000003"/>
    <n v="7566416.5499999998"/>
    <n v="5"/>
    <x v="1"/>
    <x v="1"/>
    <x v="1"/>
    <x v="201"/>
    <x v="0"/>
    <x v="0"/>
    <x v="0"/>
    <x v="11"/>
    <x v="1"/>
    <x v="2"/>
  </r>
  <r>
    <x v="2667"/>
    <x v="867"/>
    <x v="273"/>
    <x v="3"/>
    <x v="24"/>
    <n v="0"/>
    <n v="353984.4"/>
    <n v="103245.45"/>
    <n v="4"/>
    <x v="0"/>
    <x v="1"/>
    <x v="1"/>
    <x v="201"/>
    <x v="0"/>
    <x v="0"/>
    <x v="0"/>
    <x v="5"/>
    <x v="1"/>
    <x v="2"/>
  </r>
  <r>
    <x v="2667"/>
    <x v="867"/>
    <x v="273"/>
    <x v="3"/>
    <x v="1123"/>
    <n v="0"/>
    <n v="1460185.6500000001"/>
    <n v="147493.5"/>
    <n v="2"/>
    <x v="0"/>
    <x v="1"/>
    <x v="1"/>
    <x v="201"/>
    <x v="0"/>
    <x v="0"/>
    <x v="0"/>
    <x v="14"/>
    <x v="1"/>
    <x v="2"/>
  </r>
  <r>
    <x v="2667"/>
    <x v="867"/>
    <x v="273"/>
    <x v="3"/>
    <x v="1667"/>
    <n v="0"/>
    <n v="2654883"/>
    <n v="1297942.8"/>
    <n v="6"/>
    <x v="1"/>
    <x v="1"/>
    <x v="1"/>
    <x v="201"/>
    <x v="0"/>
    <x v="0"/>
    <x v="0"/>
    <x v="14"/>
    <x v="1"/>
    <x v="2"/>
  </r>
  <r>
    <x v="2667"/>
    <x v="867"/>
    <x v="273"/>
    <x v="3"/>
    <x v="1668"/>
    <n v="0"/>
    <n v="1651927.2"/>
    <n v="722718.15"/>
    <n v="5"/>
    <x v="0"/>
    <x v="1"/>
    <x v="1"/>
    <x v="201"/>
    <x v="0"/>
    <x v="0"/>
    <x v="0"/>
    <x v="0"/>
    <x v="1"/>
    <x v="2"/>
  </r>
  <r>
    <x v="2667"/>
    <x v="867"/>
    <x v="273"/>
    <x v="3"/>
    <x v="68"/>
    <n v="0"/>
    <n v="1548681.75"/>
    <n v="309736.35000000003"/>
    <n v="4"/>
    <x v="0"/>
    <x v="1"/>
    <x v="1"/>
    <x v="201"/>
    <x v="0"/>
    <x v="0"/>
    <x v="0"/>
    <x v="0"/>
    <x v="1"/>
    <x v="2"/>
  </r>
  <r>
    <x v="2668"/>
    <x v="867"/>
    <x v="63"/>
    <x v="1"/>
    <x v="288"/>
    <n v="0.5"/>
    <n v="6946943.8500000006"/>
    <n v="-6814199.7000000002"/>
    <n v="3"/>
    <x v="0"/>
    <x v="2"/>
    <x v="15"/>
    <x v="55"/>
    <x v="1"/>
    <x v="1"/>
    <x v="2"/>
    <x v="9"/>
    <x v="0"/>
    <x v="2"/>
  </r>
  <r>
    <x v="2669"/>
    <x v="868"/>
    <x v="111"/>
    <x v="3"/>
    <x v="1222"/>
    <n v="0"/>
    <n v="722718.15"/>
    <n v="324485.7"/>
    <n v="2"/>
    <x v="0"/>
    <x v="12"/>
    <x v="49"/>
    <x v="93"/>
    <x v="1"/>
    <x v="1"/>
    <x v="0"/>
    <x v="14"/>
    <x v="1"/>
    <x v="2"/>
  </r>
  <r>
    <x v="2670"/>
    <x v="868"/>
    <x v="691"/>
    <x v="2"/>
    <x v="267"/>
    <n v="0"/>
    <n v="8480876.25"/>
    <n v="250738.95"/>
    <n v="4"/>
    <x v="1"/>
    <x v="5"/>
    <x v="38"/>
    <x v="67"/>
    <x v="1"/>
    <x v="2"/>
    <x v="1"/>
    <x v="1"/>
    <x v="1"/>
    <x v="2"/>
  </r>
  <r>
    <x v="2670"/>
    <x v="868"/>
    <x v="691"/>
    <x v="2"/>
    <x v="914"/>
    <n v="0"/>
    <n v="2507389.5"/>
    <n v="147493.5"/>
    <n v="1"/>
    <x v="0"/>
    <x v="5"/>
    <x v="38"/>
    <x v="67"/>
    <x v="1"/>
    <x v="2"/>
    <x v="1"/>
    <x v="1"/>
    <x v="1"/>
    <x v="2"/>
  </r>
  <r>
    <x v="2671"/>
    <x v="868"/>
    <x v="604"/>
    <x v="1"/>
    <x v="4"/>
    <n v="0"/>
    <n v="752216.85"/>
    <n v="353984.4"/>
    <n v="3"/>
    <x v="1"/>
    <x v="1"/>
    <x v="1"/>
    <x v="39"/>
    <x v="0"/>
    <x v="0"/>
    <x v="0"/>
    <x v="3"/>
    <x v="1"/>
    <x v="2"/>
  </r>
  <r>
    <x v="2672"/>
    <x v="868"/>
    <x v="36"/>
    <x v="0"/>
    <x v="243"/>
    <n v="0.15"/>
    <n v="3672588.15"/>
    <n v="1165198.6500000001"/>
    <n v="4"/>
    <x v="0"/>
    <x v="5"/>
    <x v="23"/>
    <x v="35"/>
    <x v="1"/>
    <x v="2"/>
    <x v="2"/>
    <x v="10"/>
    <x v="1"/>
    <x v="2"/>
  </r>
  <r>
    <x v="2671"/>
    <x v="868"/>
    <x v="604"/>
    <x v="1"/>
    <x v="1632"/>
    <n v="0"/>
    <n v="7522168.5"/>
    <n v="3687337.5"/>
    <n v="3"/>
    <x v="0"/>
    <x v="1"/>
    <x v="1"/>
    <x v="39"/>
    <x v="0"/>
    <x v="0"/>
    <x v="2"/>
    <x v="13"/>
    <x v="1"/>
    <x v="2"/>
  </r>
  <r>
    <x v="2673"/>
    <x v="868"/>
    <x v="304"/>
    <x v="1"/>
    <x v="1518"/>
    <n v="0"/>
    <n v="14218373.4"/>
    <n v="5825993.25"/>
    <n v="9"/>
    <x v="0"/>
    <x v="5"/>
    <x v="54"/>
    <x v="106"/>
    <x v="1"/>
    <x v="1"/>
    <x v="1"/>
    <x v="16"/>
    <x v="1"/>
    <x v="2"/>
  </r>
  <r>
    <x v="2674"/>
    <x v="868"/>
    <x v="406"/>
    <x v="1"/>
    <x v="1015"/>
    <n v="0"/>
    <n v="1961663.55"/>
    <n v="648971.4"/>
    <n v="3"/>
    <x v="0"/>
    <x v="3"/>
    <x v="82"/>
    <x v="268"/>
    <x v="2"/>
    <x v="1"/>
    <x v="0"/>
    <x v="2"/>
    <x v="1"/>
    <x v="2"/>
  </r>
  <r>
    <x v="2675"/>
    <x v="868"/>
    <x v="303"/>
    <x v="1"/>
    <x v="79"/>
    <n v="0"/>
    <n v="11725733.25"/>
    <n v="3982324.5"/>
    <n v="3"/>
    <x v="0"/>
    <x v="1"/>
    <x v="1"/>
    <x v="39"/>
    <x v="0"/>
    <x v="1"/>
    <x v="2"/>
    <x v="13"/>
    <x v="1"/>
    <x v="2"/>
  </r>
  <r>
    <x v="2676"/>
    <x v="868"/>
    <x v="686"/>
    <x v="1"/>
    <x v="567"/>
    <n v="0.3"/>
    <n v="1165198.6500000001"/>
    <n v="235989.6"/>
    <n v="2"/>
    <x v="0"/>
    <x v="1"/>
    <x v="1"/>
    <x v="398"/>
    <x v="0"/>
    <x v="1"/>
    <x v="1"/>
    <x v="16"/>
    <x v="1"/>
    <x v="2"/>
  </r>
  <r>
    <x v="2677"/>
    <x v="869"/>
    <x v="279"/>
    <x v="2"/>
    <x v="443"/>
    <n v="0.1"/>
    <n v="5914489.3500000006"/>
    <n v="663720.75"/>
    <n v="3"/>
    <x v="0"/>
    <x v="2"/>
    <x v="29"/>
    <x v="205"/>
    <x v="1"/>
    <x v="0"/>
    <x v="1"/>
    <x v="1"/>
    <x v="0"/>
    <x v="2"/>
  </r>
  <r>
    <x v="2677"/>
    <x v="869"/>
    <x v="279"/>
    <x v="2"/>
    <x v="1123"/>
    <n v="0"/>
    <n v="722718.15"/>
    <n v="73746.75"/>
    <n v="1"/>
    <x v="0"/>
    <x v="2"/>
    <x v="29"/>
    <x v="205"/>
    <x v="1"/>
    <x v="0"/>
    <x v="0"/>
    <x v="14"/>
    <x v="0"/>
    <x v="2"/>
  </r>
  <r>
    <x v="2678"/>
    <x v="869"/>
    <x v="620"/>
    <x v="2"/>
    <x v="1565"/>
    <n v="0"/>
    <n v="914459.70000000007"/>
    <n v="221240.25"/>
    <n v="5"/>
    <x v="0"/>
    <x v="2"/>
    <x v="63"/>
    <x v="367"/>
    <x v="1"/>
    <x v="0"/>
    <x v="0"/>
    <x v="7"/>
    <x v="1"/>
    <x v="2"/>
  </r>
  <r>
    <x v="2679"/>
    <x v="869"/>
    <x v="610"/>
    <x v="1"/>
    <x v="611"/>
    <n v="0.6"/>
    <n v="3141611.5500000003"/>
    <n v="-2123906.4"/>
    <n v="3"/>
    <x v="0"/>
    <x v="5"/>
    <x v="16"/>
    <x v="363"/>
    <x v="1"/>
    <x v="1"/>
    <x v="1"/>
    <x v="8"/>
    <x v="0"/>
    <x v="2"/>
  </r>
  <r>
    <x v="2680"/>
    <x v="869"/>
    <x v="728"/>
    <x v="1"/>
    <x v="1361"/>
    <n v="0"/>
    <n v="1696175.25"/>
    <n v="88496.1"/>
    <n v="2"/>
    <x v="1"/>
    <x v="3"/>
    <x v="82"/>
    <x v="418"/>
    <x v="2"/>
    <x v="1"/>
    <x v="1"/>
    <x v="8"/>
    <x v="1"/>
    <x v="2"/>
  </r>
  <r>
    <x v="2680"/>
    <x v="869"/>
    <x v="728"/>
    <x v="1"/>
    <x v="145"/>
    <n v="0"/>
    <n v="4306810.2"/>
    <n v="766966.20000000007"/>
    <n v="6"/>
    <x v="1"/>
    <x v="3"/>
    <x v="82"/>
    <x v="418"/>
    <x v="2"/>
    <x v="1"/>
    <x v="0"/>
    <x v="2"/>
    <x v="1"/>
    <x v="2"/>
  </r>
  <r>
    <x v="2680"/>
    <x v="869"/>
    <x v="728"/>
    <x v="1"/>
    <x v="527"/>
    <n v="0"/>
    <n v="1430686.95"/>
    <n v="619472.70000000007"/>
    <n v="2"/>
    <x v="0"/>
    <x v="3"/>
    <x v="82"/>
    <x v="418"/>
    <x v="2"/>
    <x v="1"/>
    <x v="0"/>
    <x v="2"/>
    <x v="1"/>
    <x v="2"/>
  </r>
  <r>
    <x v="2680"/>
    <x v="869"/>
    <x v="728"/>
    <x v="1"/>
    <x v="594"/>
    <n v="0"/>
    <n v="560475.30000000005"/>
    <n v="206490.9"/>
    <n v="2"/>
    <x v="1"/>
    <x v="3"/>
    <x v="82"/>
    <x v="418"/>
    <x v="2"/>
    <x v="1"/>
    <x v="0"/>
    <x v="2"/>
    <x v="1"/>
    <x v="2"/>
  </r>
  <r>
    <x v="2680"/>
    <x v="869"/>
    <x v="728"/>
    <x v="1"/>
    <x v="1563"/>
    <n v="0"/>
    <n v="604723.35"/>
    <n v="294987"/>
    <n v="3"/>
    <x v="0"/>
    <x v="3"/>
    <x v="82"/>
    <x v="418"/>
    <x v="2"/>
    <x v="1"/>
    <x v="0"/>
    <x v="4"/>
    <x v="1"/>
    <x v="2"/>
  </r>
  <r>
    <x v="2681"/>
    <x v="869"/>
    <x v="729"/>
    <x v="1"/>
    <x v="381"/>
    <n v="0"/>
    <n v="3038366.1"/>
    <n v="486728.55"/>
    <n v="9"/>
    <x v="0"/>
    <x v="1"/>
    <x v="1"/>
    <x v="419"/>
    <x v="0"/>
    <x v="2"/>
    <x v="0"/>
    <x v="14"/>
    <x v="1"/>
    <x v="2"/>
  </r>
  <r>
    <x v="2682"/>
    <x v="869"/>
    <x v="768"/>
    <x v="1"/>
    <x v="2"/>
    <n v="0"/>
    <n v="3436598.5500000003"/>
    <n v="516227.25"/>
    <n v="5"/>
    <x v="1"/>
    <x v="1"/>
    <x v="1"/>
    <x v="433"/>
    <x v="0"/>
    <x v="1"/>
    <x v="0"/>
    <x v="2"/>
    <x v="0"/>
    <x v="2"/>
  </r>
  <r>
    <x v="2682"/>
    <x v="869"/>
    <x v="768"/>
    <x v="1"/>
    <x v="1138"/>
    <n v="0"/>
    <n v="663720.75"/>
    <n v="88496.1"/>
    <n v="3"/>
    <x v="1"/>
    <x v="1"/>
    <x v="1"/>
    <x v="433"/>
    <x v="0"/>
    <x v="1"/>
    <x v="0"/>
    <x v="5"/>
    <x v="0"/>
    <x v="2"/>
  </r>
  <r>
    <x v="2683"/>
    <x v="870"/>
    <x v="565"/>
    <x v="3"/>
    <x v="957"/>
    <n v="0"/>
    <n v="3613590.75"/>
    <n v="1799420.7"/>
    <n v="5"/>
    <x v="1"/>
    <x v="5"/>
    <x v="39"/>
    <x v="245"/>
    <x v="1"/>
    <x v="0"/>
    <x v="0"/>
    <x v="2"/>
    <x v="1"/>
    <x v="2"/>
  </r>
  <r>
    <x v="2684"/>
    <x v="870"/>
    <x v="99"/>
    <x v="2"/>
    <x v="745"/>
    <n v="0"/>
    <n v="1209446.7"/>
    <n v="339235.05"/>
    <n v="3"/>
    <x v="1"/>
    <x v="2"/>
    <x v="4"/>
    <x v="85"/>
    <x v="1"/>
    <x v="0"/>
    <x v="0"/>
    <x v="5"/>
    <x v="1"/>
    <x v="2"/>
  </r>
  <r>
    <x v="2685"/>
    <x v="870"/>
    <x v="411"/>
    <x v="1"/>
    <x v="1215"/>
    <n v="0"/>
    <n v="722718.15"/>
    <n v="294987"/>
    <n v="2"/>
    <x v="1"/>
    <x v="5"/>
    <x v="27"/>
    <x v="270"/>
    <x v="1"/>
    <x v="1"/>
    <x v="0"/>
    <x v="2"/>
    <x v="1"/>
    <x v="2"/>
  </r>
  <r>
    <x v="2686"/>
    <x v="870"/>
    <x v="351"/>
    <x v="1"/>
    <x v="1106"/>
    <n v="0"/>
    <n v="2109157.0500000003"/>
    <n v="1032454.5"/>
    <n v="3"/>
    <x v="1"/>
    <x v="5"/>
    <x v="39"/>
    <x v="245"/>
    <x v="1"/>
    <x v="0"/>
    <x v="0"/>
    <x v="14"/>
    <x v="1"/>
    <x v="2"/>
  </r>
  <r>
    <x v="2686"/>
    <x v="870"/>
    <x v="351"/>
    <x v="1"/>
    <x v="946"/>
    <n v="0"/>
    <n v="501477.9"/>
    <n v="221240.25"/>
    <n v="3"/>
    <x v="1"/>
    <x v="5"/>
    <x v="39"/>
    <x v="245"/>
    <x v="1"/>
    <x v="0"/>
    <x v="0"/>
    <x v="4"/>
    <x v="1"/>
    <x v="2"/>
  </r>
  <r>
    <x v="2685"/>
    <x v="870"/>
    <x v="411"/>
    <x v="1"/>
    <x v="1337"/>
    <n v="0.15"/>
    <n v="545725.95000000007"/>
    <n v="132744.15"/>
    <n v="1"/>
    <x v="1"/>
    <x v="5"/>
    <x v="27"/>
    <x v="270"/>
    <x v="1"/>
    <x v="1"/>
    <x v="2"/>
    <x v="9"/>
    <x v="1"/>
    <x v="2"/>
  </r>
  <r>
    <x v="2687"/>
    <x v="870"/>
    <x v="769"/>
    <x v="1"/>
    <x v="1669"/>
    <n v="0"/>
    <n v="1710924.6"/>
    <n v="766966.20000000007"/>
    <n v="1"/>
    <x v="1"/>
    <x v="2"/>
    <x v="26"/>
    <x v="224"/>
    <x v="1"/>
    <x v="2"/>
    <x v="1"/>
    <x v="16"/>
    <x v="1"/>
    <x v="2"/>
  </r>
  <r>
    <x v="2688"/>
    <x v="871"/>
    <x v="608"/>
    <x v="1"/>
    <x v="186"/>
    <n v="0"/>
    <n v="589974"/>
    <n v="235989.6"/>
    <n v="3"/>
    <x v="1"/>
    <x v="1"/>
    <x v="65"/>
    <x v="152"/>
    <x v="0"/>
    <x v="2"/>
    <x v="0"/>
    <x v="5"/>
    <x v="1"/>
    <x v="2"/>
  </r>
  <r>
    <x v="2689"/>
    <x v="871"/>
    <x v="622"/>
    <x v="1"/>
    <x v="629"/>
    <n v="0"/>
    <n v="1061953.2"/>
    <n v="58997.4"/>
    <n v="5"/>
    <x v="0"/>
    <x v="3"/>
    <x v="14"/>
    <x v="161"/>
    <x v="2"/>
    <x v="0"/>
    <x v="0"/>
    <x v="5"/>
    <x v="1"/>
    <x v="2"/>
  </r>
  <r>
    <x v="2690"/>
    <x v="872"/>
    <x v="153"/>
    <x v="2"/>
    <x v="617"/>
    <n v="0"/>
    <n v="3598841.4"/>
    <n v="427731.15"/>
    <n v="5"/>
    <x v="0"/>
    <x v="5"/>
    <x v="39"/>
    <x v="127"/>
    <x v="1"/>
    <x v="2"/>
    <x v="0"/>
    <x v="5"/>
    <x v="1"/>
    <x v="2"/>
  </r>
  <r>
    <x v="2690"/>
    <x v="872"/>
    <x v="153"/>
    <x v="2"/>
    <x v="1190"/>
    <n v="0"/>
    <n v="2227151.85"/>
    <n v="44248.05"/>
    <n v="3"/>
    <x v="0"/>
    <x v="5"/>
    <x v="39"/>
    <x v="127"/>
    <x v="1"/>
    <x v="2"/>
    <x v="0"/>
    <x v="5"/>
    <x v="1"/>
    <x v="2"/>
  </r>
  <r>
    <x v="2690"/>
    <x v="872"/>
    <x v="153"/>
    <x v="2"/>
    <x v="860"/>
    <n v="0.1"/>
    <n v="2433642.75"/>
    <n v="575224.65"/>
    <n v="3"/>
    <x v="1"/>
    <x v="5"/>
    <x v="39"/>
    <x v="127"/>
    <x v="1"/>
    <x v="2"/>
    <x v="0"/>
    <x v="3"/>
    <x v="1"/>
    <x v="2"/>
  </r>
  <r>
    <x v="2691"/>
    <x v="872"/>
    <x v="770"/>
    <x v="2"/>
    <x v="581"/>
    <n v="0"/>
    <n v="2330397.3000000003"/>
    <n v="442480.5"/>
    <n v="3"/>
    <x v="0"/>
    <x v="2"/>
    <x v="15"/>
    <x v="434"/>
    <x v="1"/>
    <x v="1"/>
    <x v="0"/>
    <x v="2"/>
    <x v="1"/>
    <x v="2"/>
  </r>
  <r>
    <x v="2691"/>
    <x v="872"/>
    <x v="770"/>
    <x v="2"/>
    <x v="364"/>
    <n v="0.1"/>
    <n v="1873167.45"/>
    <n v="604723.35"/>
    <n v="3"/>
    <x v="1"/>
    <x v="2"/>
    <x v="15"/>
    <x v="434"/>
    <x v="1"/>
    <x v="1"/>
    <x v="0"/>
    <x v="3"/>
    <x v="1"/>
    <x v="2"/>
  </r>
  <r>
    <x v="2691"/>
    <x v="872"/>
    <x v="770"/>
    <x v="2"/>
    <x v="709"/>
    <n v="0.1"/>
    <n v="2138655.75"/>
    <n v="44248.05"/>
    <n v="3"/>
    <x v="0"/>
    <x v="2"/>
    <x v="15"/>
    <x v="434"/>
    <x v="1"/>
    <x v="1"/>
    <x v="0"/>
    <x v="3"/>
    <x v="1"/>
    <x v="2"/>
  </r>
  <r>
    <x v="2691"/>
    <x v="872"/>
    <x v="770"/>
    <x v="2"/>
    <x v="1670"/>
    <n v="0.15"/>
    <n v="3156360.9"/>
    <n v="265488.3"/>
    <n v="3"/>
    <x v="0"/>
    <x v="2"/>
    <x v="15"/>
    <x v="434"/>
    <x v="1"/>
    <x v="1"/>
    <x v="2"/>
    <x v="9"/>
    <x v="1"/>
    <x v="2"/>
  </r>
  <r>
    <x v="2692"/>
    <x v="872"/>
    <x v="388"/>
    <x v="1"/>
    <x v="1349"/>
    <n v="0.1"/>
    <n v="2551637.5500000003"/>
    <n v="589974"/>
    <n v="11"/>
    <x v="1"/>
    <x v="5"/>
    <x v="38"/>
    <x v="67"/>
    <x v="1"/>
    <x v="1"/>
    <x v="0"/>
    <x v="3"/>
    <x v="1"/>
    <x v="2"/>
  </r>
  <r>
    <x v="2693"/>
    <x v="872"/>
    <x v="600"/>
    <x v="1"/>
    <x v="310"/>
    <n v="0"/>
    <n v="575224.65"/>
    <n v="162242.85"/>
    <n v="2"/>
    <x v="1"/>
    <x v="4"/>
    <x v="6"/>
    <x v="8"/>
    <x v="1"/>
    <x v="2"/>
    <x v="0"/>
    <x v="0"/>
    <x v="1"/>
    <x v="2"/>
  </r>
  <r>
    <x v="2693"/>
    <x v="872"/>
    <x v="600"/>
    <x v="1"/>
    <x v="1352"/>
    <n v="0"/>
    <n v="1799420.7"/>
    <n v="471979.2"/>
    <n v="1"/>
    <x v="0"/>
    <x v="4"/>
    <x v="6"/>
    <x v="8"/>
    <x v="1"/>
    <x v="2"/>
    <x v="2"/>
    <x v="13"/>
    <x v="1"/>
    <x v="2"/>
  </r>
  <r>
    <x v="2694"/>
    <x v="873"/>
    <x v="296"/>
    <x v="2"/>
    <x v="1287"/>
    <n v="0"/>
    <n v="1548681.75"/>
    <n v="132744.15"/>
    <n v="7"/>
    <x v="1"/>
    <x v="3"/>
    <x v="73"/>
    <x v="219"/>
    <x v="2"/>
    <x v="2"/>
    <x v="0"/>
    <x v="5"/>
    <x v="1"/>
    <x v="2"/>
  </r>
  <r>
    <x v="2694"/>
    <x v="873"/>
    <x v="296"/>
    <x v="2"/>
    <x v="970"/>
    <n v="0"/>
    <n v="648971.4"/>
    <n v="29498.7"/>
    <n v="3"/>
    <x v="0"/>
    <x v="3"/>
    <x v="73"/>
    <x v="219"/>
    <x v="2"/>
    <x v="2"/>
    <x v="0"/>
    <x v="5"/>
    <x v="1"/>
    <x v="2"/>
  </r>
  <r>
    <x v="2695"/>
    <x v="873"/>
    <x v="441"/>
    <x v="1"/>
    <x v="335"/>
    <n v="0"/>
    <n v="7492669.7999999998"/>
    <n v="3067864.8000000003"/>
    <n v="3"/>
    <x v="0"/>
    <x v="11"/>
    <x v="22"/>
    <x v="31"/>
    <x v="2"/>
    <x v="1"/>
    <x v="1"/>
    <x v="1"/>
    <x v="1"/>
    <x v="2"/>
  </r>
  <r>
    <x v="2696"/>
    <x v="873"/>
    <x v="728"/>
    <x v="0"/>
    <x v="903"/>
    <n v="0.1"/>
    <n v="2300898.6"/>
    <n v="353984.4"/>
    <n v="3"/>
    <x v="1"/>
    <x v="3"/>
    <x v="82"/>
    <x v="418"/>
    <x v="2"/>
    <x v="1"/>
    <x v="0"/>
    <x v="3"/>
    <x v="1"/>
    <x v="2"/>
  </r>
  <r>
    <x v="2697"/>
    <x v="873"/>
    <x v="228"/>
    <x v="1"/>
    <x v="728"/>
    <n v="0.1"/>
    <n v="5118024.45"/>
    <n v="-516227.25"/>
    <n v="3"/>
    <x v="0"/>
    <x v="3"/>
    <x v="35"/>
    <x v="168"/>
    <x v="2"/>
    <x v="1"/>
    <x v="0"/>
    <x v="3"/>
    <x v="0"/>
    <x v="2"/>
  </r>
  <r>
    <x v="2698"/>
    <x v="873"/>
    <x v="208"/>
    <x v="0"/>
    <x v="183"/>
    <n v="0.15"/>
    <n v="3421849.2"/>
    <n v="1401188.25"/>
    <n v="4"/>
    <x v="1"/>
    <x v="1"/>
    <x v="1"/>
    <x v="162"/>
    <x v="0"/>
    <x v="2"/>
    <x v="2"/>
    <x v="10"/>
    <x v="1"/>
    <x v="2"/>
  </r>
  <r>
    <x v="2699"/>
    <x v="873"/>
    <x v="492"/>
    <x v="1"/>
    <x v="357"/>
    <n v="0"/>
    <n v="3775833.6"/>
    <n v="1327441.5"/>
    <n v="5"/>
    <x v="0"/>
    <x v="3"/>
    <x v="82"/>
    <x v="297"/>
    <x v="2"/>
    <x v="1"/>
    <x v="0"/>
    <x v="5"/>
    <x v="1"/>
    <x v="2"/>
  </r>
  <r>
    <x v="2700"/>
    <x v="873"/>
    <x v="480"/>
    <x v="1"/>
    <x v="1361"/>
    <n v="0"/>
    <n v="1696175.25"/>
    <n v="88496.1"/>
    <n v="2"/>
    <x v="1"/>
    <x v="10"/>
    <x v="21"/>
    <x v="30"/>
    <x v="0"/>
    <x v="1"/>
    <x v="1"/>
    <x v="8"/>
    <x v="1"/>
    <x v="2"/>
  </r>
  <r>
    <x v="2700"/>
    <x v="873"/>
    <x v="480"/>
    <x v="1"/>
    <x v="549"/>
    <n v="0"/>
    <n v="457229.85000000003"/>
    <n v="147493.5"/>
    <n v="2"/>
    <x v="1"/>
    <x v="10"/>
    <x v="21"/>
    <x v="30"/>
    <x v="0"/>
    <x v="1"/>
    <x v="0"/>
    <x v="2"/>
    <x v="1"/>
    <x v="2"/>
  </r>
  <r>
    <x v="2700"/>
    <x v="873"/>
    <x v="480"/>
    <x v="1"/>
    <x v="1093"/>
    <n v="0"/>
    <n v="250738.95"/>
    <n v="29498.7"/>
    <n v="1"/>
    <x v="1"/>
    <x v="10"/>
    <x v="21"/>
    <x v="30"/>
    <x v="0"/>
    <x v="1"/>
    <x v="0"/>
    <x v="2"/>
    <x v="1"/>
    <x v="2"/>
  </r>
  <r>
    <x v="2701"/>
    <x v="873"/>
    <x v="486"/>
    <x v="1"/>
    <x v="1671"/>
    <n v="0.4"/>
    <n v="589974"/>
    <n v="44248.05"/>
    <n v="4"/>
    <x v="1"/>
    <x v="7"/>
    <x v="10"/>
    <x v="16"/>
    <x v="0"/>
    <x v="2"/>
    <x v="0"/>
    <x v="3"/>
    <x v="1"/>
    <x v="2"/>
  </r>
  <r>
    <x v="2702"/>
    <x v="874"/>
    <x v="447"/>
    <x v="2"/>
    <x v="1637"/>
    <n v="0"/>
    <n v="16445525.25"/>
    <n v="2625384.3000000003"/>
    <n v="9"/>
    <x v="0"/>
    <x v="2"/>
    <x v="15"/>
    <x v="55"/>
    <x v="1"/>
    <x v="2"/>
    <x v="2"/>
    <x v="13"/>
    <x v="1"/>
    <x v="2"/>
  </r>
  <r>
    <x v="2703"/>
    <x v="874"/>
    <x v="468"/>
    <x v="1"/>
    <x v="305"/>
    <n v="0"/>
    <n v="766966.20000000007"/>
    <n v="265488.3"/>
    <n v="2"/>
    <x v="0"/>
    <x v="5"/>
    <x v="27"/>
    <x v="83"/>
    <x v="1"/>
    <x v="0"/>
    <x v="0"/>
    <x v="2"/>
    <x v="1"/>
    <x v="2"/>
  </r>
  <r>
    <x v="2704"/>
    <x v="874"/>
    <x v="558"/>
    <x v="1"/>
    <x v="22"/>
    <n v="0.1"/>
    <n v="6932194.5"/>
    <n v="1076702.55"/>
    <n v="9"/>
    <x v="1"/>
    <x v="8"/>
    <x v="25"/>
    <x v="38"/>
    <x v="2"/>
    <x v="2"/>
    <x v="1"/>
    <x v="8"/>
    <x v="1"/>
    <x v="2"/>
  </r>
  <r>
    <x v="2704"/>
    <x v="874"/>
    <x v="558"/>
    <x v="1"/>
    <x v="1550"/>
    <n v="0.35"/>
    <n v="14970590.25"/>
    <n v="-7374675"/>
    <n v="3"/>
    <x v="0"/>
    <x v="8"/>
    <x v="25"/>
    <x v="38"/>
    <x v="2"/>
    <x v="2"/>
    <x v="1"/>
    <x v="6"/>
    <x v="1"/>
    <x v="2"/>
  </r>
  <r>
    <x v="2704"/>
    <x v="874"/>
    <x v="558"/>
    <x v="1"/>
    <x v="1070"/>
    <n v="0"/>
    <n v="634222.05000000005"/>
    <n v="132744.15"/>
    <n v="3"/>
    <x v="1"/>
    <x v="8"/>
    <x v="25"/>
    <x v="38"/>
    <x v="2"/>
    <x v="2"/>
    <x v="0"/>
    <x v="4"/>
    <x v="1"/>
    <x v="2"/>
  </r>
  <r>
    <x v="2704"/>
    <x v="874"/>
    <x v="558"/>
    <x v="1"/>
    <x v="401"/>
    <n v="0"/>
    <n v="309736.35000000003"/>
    <n v="58997.4"/>
    <n v="2"/>
    <x v="1"/>
    <x v="8"/>
    <x v="25"/>
    <x v="38"/>
    <x v="2"/>
    <x v="2"/>
    <x v="0"/>
    <x v="7"/>
    <x v="1"/>
    <x v="2"/>
  </r>
  <r>
    <x v="2705"/>
    <x v="874"/>
    <x v="573"/>
    <x v="1"/>
    <x v="737"/>
    <n v="0"/>
    <n v="294987"/>
    <n v="117994.8"/>
    <n v="1"/>
    <x v="1"/>
    <x v="2"/>
    <x v="15"/>
    <x v="343"/>
    <x v="1"/>
    <x v="2"/>
    <x v="0"/>
    <x v="2"/>
    <x v="1"/>
    <x v="2"/>
  </r>
  <r>
    <x v="2706"/>
    <x v="874"/>
    <x v="577"/>
    <x v="1"/>
    <x v="702"/>
    <n v="0.5"/>
    <n v="1386438.9000000001"/>
    <n v="-280237.65000000002"/>
    <n v="3"/>
    <x v="0"/>
    <x v="3"/>
    <x v="19"/>
    <x v="346"/>
    <x v="2"/>
    <x v="2"/>
    <x v="0"/>
    <x v="11"/>
    <x v="0"/>
    <x v="2"/>
  </r>
  <r>
    <x v="2707"/>
    <x v="875"/>
    <x v="368"/>
    <x v="1"/>
    <x v="1672"/>
    <n v="0.5"/>
    <n v="1106201.25"/>
    <n v="-73746.75"/>
    <n v="3"/>
    <x v="0"/>
    <x v="2"/>
    <x v="15"/>
    <x v="156"/>
    <x v="1"/>
    <x v="1"/>
    <x v="0"/>
    <x v="14"/>
    <x v="0"/>
    <x v="2"/>
  </r>
  <r>
    <x v="2708"/>
    <x v="875"/>
    <x v="359"/>
    <x v="1"/>
    <x v="1015"/>
    <n v="0"/>
    <n v="1961663.55"/>
    <n v="648971.4"/>
    <n v="3"/>
    <x v="1"/>
    <x v="5"/>
    <x v="16"/>
    <x v="56"/>
    <x v="1"/>
    <x v="1"/>
    <x v="0"/>
    <x v="2"/>
    <x v="1"/>
    <x v="2"/>
  </r>
  <r>
    <x v="2708"/>
    <x v="875"/>
    <x v="359"/>
    <x v="1"/>
    <x v="91"/>
    <n v="0"/>
    <n v="840712.95000000007"/>
    <n v="176992.2"/>
    <n v="2"/>
    <x v="0"/>
    <x v="5"/>
    <x v="16"/>
    <x v="56"/>
    <x v="1"/>
    <x v="1"/>
    <x v="0"/>
    <x v="5"/>
    <x v="1"/>
    <x v="2"/>
  </r>
  <r>
    <x v="2709"/>
    <x v="875"/>
    <x v="267"/>
    <x v="1"/>
    <x v="1612"/>
    <n v="0"/>
    <n v="6445465.9500000002"/>
    <n v="2699131.0500000003"/>
    <n v="6"/>
    <x v="0"/>
    <x v="8"/>
    <x v="52"/>
    <x v="100"/>
    <x v="2"/>
    <x v="2"/>
    <x v="2"/>
    <x v="15"/>
    <x v="1"/>
    <x v="2"/>
  </r>
  <r>
    <x v="2708"/>
    <x v="875"/>
    <x v="359"/>
    <x v="1"/>
    <x v="633"/>
    <n v="0"/>
    <n v="5575254.2999999998"/>
    <n v="501477.9"/>
    <n v="1"/>
    <x v="1"/>
    <x v="5"/>
    <x v="16"/>
    <x v="56"/>
    <x v="1"/>
    <x v="1"/>
    <x v="2"/>
    <x v="13"/>
    <x v="1"/>
    <x v="2"/>
  </r>
  <r>
    <x v="2710"/>
    <x v="875"/>
    <x v="398"/>
    <x v="1"/>
    <x v="186"/>
    <n v="0"/>
    <n v="1371689.55"/>
    <n v="560475.30000000005"/>
    <n v="7"/>
    <x v="0"/>
    <x v="6"/>
    <x v="47"/>
    <x v="88"/>
    <x v="1"/>
    <x v="0"/>
    <x v="0"/>
    <x v="5"/>
    <x v="1"/>
    <x v="2"/>
  </r>
  <r>
    <x v="2711"/>
    <x v="876"/>
    <x v="232"/>
    <x v="1"/>
    <x v="1175"/>
    <n v="0"/>
    <n v="1445436.3"/>
    <n v="648971.4"/>
    <n v="2"/>
    <x v="0"/>
    <x v="2"/>
    <x v="40"/>
    <x v="175"/>
    <x v="1"/>
    <x v="2"/>
    <x v="1"/>
    <x v="16"/>
    <x v="1"/>
    <x v="2"/>
  </r>
  <r>
    <x v="2712"/>
    <x v="876"/>
    <x v="545"/>
    <x v="1"/>
    <x v="306"/>
    <n v="0"/>
    <n v="15044337"/>
    <n v="3908577.75"/>
    <n v="9"/>
    <x v="0"/>
    <x v="8"/>
    <x v="11"/>
    <x v="332"/>
    <x v="2"/>
    <x v="2"/>
    <x v="1"/>
    <x v="16"/>
    <x v="0"/>
    <x v="2"/>
  </r>
  <r>
    <x v="2713"/>
    <x v="876"/>
    <x v="295"/>
    <x v="1"/>
    <x v="147"/>
    <n v="0.1"/>
    <n v="3023616.75"/>
    <n v="678470.1"/>
    <n v="4"/>
    <x v="1"/>
    <x v="8"/>
    <x v="11"/>
    <x v="218"/>
    <x v="2"/>
    <x v="0"/>
    <x v="0"/>
    <x v="11"/>
    <x v="1"/>
    <x v="2"/>
  </r>
  <r>
    <x v="2713"/>
    <x v="876"/>
    <x v="295"/>
    <x v="1"/>
    <x v="234"/>
    <n v="0"/>
    <n v="648971.4"/>
    <n v="117994.8"/>
    <n v="2"/>
    <x v="1"/>
    <x v="8"/>
    <x v="11"/>
    <x v="218"/>
    <x v="2"/>
    <x v="0"/>
    <x v="0"/>
    <x v="2"/>
    <x v="1"/>
    <x v="2"/>
  </r>
  <r>
    <x v="2713"/>
    <x v="876"/>
    <x v="295"/>
    <x v="1"/>
    <x v="1370"/>
    <n v="0.1"/>
    <n v="5501507.5499999998"/>
    <n v="973457.1"/>
    <n v="2"/>
    <x v="1"/>
    <x v="8"/>
    <x v="11"/>
    <x v="218"/>
    <x v="2"/>
    <x v="0"/>
    <x v="0"/>
    <x v="3"/>
    <x v="1"/>
    <x v="2"/>
  </r>
  <r>
    <x v="2712"/>
    <x v="876"/>
    <x v="545"/>
    <x v="1"/>
    <x v="483"/>
    <n v="0.1"/>
    <n v="1283193.45"/>
    <n v="-147493.5"/>
    <n v="2"/>
    <x v="1"/>
    <x v="8"/>
    <x v="11"/>
    <x v="332"/>
    <x v="2"/>
    <x v="2"/>
    <x v="0"/>
    <x v="3"/>
    <x v="0"/>
    <x v="2"/>
  </r>
  <r>
    <x v="2712"/>
    <x v="876"/>
    <x v="545"/>
    <x v="1"/>
    <x v="1243"/>
    <n v="0"/>
    <n v="1386438.9000000001"/>
    <n v="265488.3"/>
    <n v="2"/>
    <x v="0"/>
    <x v="8"/>
    <x v="11"/>
    <x v="332"/>
    <x v="2"/>
    <x v="2"/>
    <x v="0"/>
    <x v="12"/>
    <x v="0"/>
    <x v="2"/>
  </r>
  <r>
    <x v="2714"/>
    <x v="876"/>
    <x v="771"/>
    <x v="1"/>
    <x v="1673"/>
    <n v="0.5"/>
    <n v="2595885.6"/>
    <n v="-2227151.85"/>
    <n v="3"/>
    <x v="1"/>
    <x v="6"/>
    <x v="8"/>
    <x v="360"/>
    <x v="1"/>
    <x v="2"/>
    <x v="2"/>
    <x v="9"/>
    <x v="0"/>
    <x v="2"/>
  </r>
  <r>
    <x v="2715"/>
    <x v="877"/>
    <x v="772"/>
    <x v="3"/>
    <x v="1091"/>
    <n v="0.5"/>
    <n v="1091451.9000000001"/>
    <n v="-147493.5"/>
    <n v="3"/>
    <x v="0"/>
    <x v="6"/>
    <x v="8"/>
    <x v="435"/>
    <x v="1"/>
    <x v="2"/>
    <x v="0"/>
    <x v="5"/>
    <x v="0"/>
    <x v="2"/>
  </r>
  <r>
    <x v="2715"/>
    <x v="877"/>
    <x v="772"/>
    <x v="3"/>
    <x v="524"/>
    <n v="0.5"/>
    <n v="8672617.8000000007"/>
    <n v="-5029528.3500000006"/>
    <n v="4"/>
    <x v="1"/>
    <x v="6"/>
    <x v="8"/>
    <x v="435"/>
    <x v="1"/>
    <x v="2"/>
    <x v="2"/>
    <x v="13"/>
    <x v="0"/>
    <x v="2"/>
  </r>
  <r>
    <x v="2716"/>
    <x v="877"/>
    <x v="524"/>
    <x v="1"/>
    <x v="67"/>
    <n v="0"/>
    <n v="2315647.9500000002"/>
    <n v="604723.35"/>
    <n v="6"/>
    <x v="0"/>
    <x v="10"/>
    <x v="44"/>
    <x v="322"/>
    <x v="0"/>
    <x v="2"/>
    <x v="0"/>
    <x v="2"/>
    <x v="1"/>
    <x v="2"/>
  </r>
  <r>
    <x v="2716"/>
    <x v="877"/>
    <x v="524"/>
    <x v="1"/>
    <x v="475"/>
    <n v="0"/>
    <n v="6150478.9500000002"/>
    <n v="2581136.25"/>
    <n v="5"/>
    <x v="1"/>
    <x v="10"/>
    <x v="44"/>
    <x v="322"/>
    <x v="0"/>
    <x v="2"/>
    <x v="2"/>
    <x v="9"/>
    <x v="1"/>
    <x v="2"/>
  </r>
  <r>
    <x v="2717"/>
    <x v="877"/>
    <x v="630"/>
    <x v="1"/>
    <x v="544"/>
    <n v="0"/>
    <n v="442480.5"/>
    <n v="221240.25"/>
    <n v="3"/>
    <x v="1"/>
    <x v="1"/>
    <x v="65"/>
    <x v="152"/>
    <x v="0"/>
    <x v="1"/>
    <x v="0"/>
    <x v="2"/>
    <x v="1"/>
    <x v="2"/>
  </r>
  <r>
    <x v="2718"/>
    <x v="877"/>
    <x v="254"/>
    <x v="1"/>
    <x v="428"/>
    <n v="0.1"/>
    <n v="14454363"/>
    <n v="4174066.0500000003"/>
    <n v="3"/>
    <x v="1"/>
    <x v="1"/>
    <x v="65"/>
    <x v="189"/>
    <x v="0"/>
    <x v="1"/>
    <x v="1"/>
    <x v="1"/>
    <x v="1"/>
    <x v="2"/>
  </r>
  <r>
    <x v="2719"/>
    <x v="877"/>
    <x v="773"/>
    <x v="1"/>
    <x v="1208"/>
    <n v="0"/>
    <n v="11445495.6"/>
    <n v="2743379.1"/>
    <n v="4"/>
    <x v="1"/>
    <x v="1"/>
    <x v="1"/>
    <x v="198"/>
    <x v="0"/>
    <x v="1"/>
    <x v="1"/>
    <x v="1"/>
    <x v="1"/>
    <x v="2"/>
  </r>
  <r>
    <x v="2720"/>
    <x v="877"/>
    <x v="212"/>
    <x v="1"/>
    <x v="1464"/>
    <n v="0"/>
    <n v="1106201.25"/>
    <n v="73746.75"/>
    <n v="2"/>
    <x v="1"/>
    <x v="5"/>
    <x v="16"/>
    <x v="165"/>
    <x v="1"/>
    <x v="0"/>
    <x v="0"/>
    <x v="12"/>
    <x v="1"/>
    <x v="2"/>
  </r>
  <r>
    <x v="2721"/>
    <x v="877"/>
    <x v="477"/>
    <x v="1"/>
    <x v="1142"/>
    <n v="0.1"/>
    <n v="1091451.9000000001"/>
    <n v="176992.2"/>
    <n v="5"/>
    <x v="1"/>
    <x v="13"/>
    <x v="34"/>
    <x v="60"/>
    <x v="0"/>
    <x v="0"/>
    <x v="0"/>
    <x v="3"/>
    <x v="1"/>
    <x v="2"/>
  </r>
  <r>
    <x v="2722"/>
    <x v="878"/>
    <x v="68"/>
    <x v="0"/>
    <x v="206"/>
    <n v="0"/>
    <n v="11946973.5"/>
    <n v="353984.4"/>
    <n v="5"/>
    <x v="1"/>
    <x v="5"/>
    <x v="16"/>
    <x v="64"/>
    <x v="1"/>
    <x v="0"/>
    <x v="1"/>
    <x v="8"/>
    <x v="1"/>
    <x v="2"/>
  </r>
  <r>
    <x v="2722"/>
    <x v="878"/>
    <x v="68"/>
    <x v="0"/>
    <x v="529"/>
    <n v="0"/>
    <n v="501477.9"/>
    <n v="206490.9"/>
    <n v="6"/>
    <x v="0"/>
    <x v="5"/>
    <x v="16"/>
    <x v="64"/>
    <x v="1"/>
    <x v="0"/>
    <x v="0"/>
    <x v="5"/>
    <x v="1"/>
    <x v="2"/>
  </r>
  <r>
    <x v="2722"/>
    <x v="878"/>
    <x v="68"/>
    <x v="0"/>
    <x v="1578"/>
    <n v="0"/>
    <n v="8436628.2000000011"/>
    <n v="501477.9"/>
    <n v="7"/>
    <x v="1"/>
    <x v="5"/>
    <x v="16"/>
    <x v="64"/>
    <x v="1"/>
    <x v="0"/>
    <x v="2"/>
    <x v="15"/>
    <x v="1"/>
    <x v="2"/>
  </r>
  <r>
    <x v="2723"/>
    <x v="878"/>
    <x v="254"/>
    <x v="1"/>
    <x v="286"/>
    <n v="0.5"/>
    <n v="486728.55"/>
    <n v="-457229.85000000003"/>
    <n v="3"/>
    <x v="1"/>
    <x v="1"/>
    <x v="65"/>
    <x v="189"/>
    <x v="0"/>
    <x v="1"/>
    <x v="1"/>
    <x v="16"/>
    <x v="1"/>
    <x v="2"/>
  </r>
  <r>
    <x v="2724"/>
    <x v="879"/>
    <x v="382"/>
    <x v="3"/>
    <x v="1674"/>
    <n v="0.5"/>
    <n v="412981.8"/>
    <n v="-117994.8"/>
    <n v="6"/>
    <x v="0"/>
    <x v="4"/>
    <x v="81"/>
    <x v="257"/>
    <x v="1"/>
    <x v="2"/>
    <x v="0"/>
    <x v="7"/>
    <x v="0"/>
    <x v="2"/>
  </r>
  <r>
    <x v="2725"/>
    <x v="879"/>
    <x v="109"/>
    <x v="2"/>
    <x v="767"/>
    <n v="0.5"/>
    <n v="1106201.25"/>
    <n v="-88496.1"/>
    <n v="9"/>
    <x v="0"/>
    <x v="5"/>
    <x v="7"/>
    <x v="51"/>
    <x v="1"/>
    <x v="0"/>
    <x v="0"/>
    <x v="0"/>
    <x v="0"/>
    <x v="2"/>
  </r>
  <r>
    <x v="2726"/>
    <x v="879"/>
    <x v="663"/>
    <x v="0"/>
    <x v="67"/>
    <n v="0"/>
    <n v="1710924.6"/>
    <n v="191741.55000000002"/>
    <n v="4"/>
    <x v="1"/>
    <x v="5"/>
    <x v="16"/>
    <x v="385"/>
    <x v="1"/>
    <x v="1"/>
    <x v="0"/>
    <x v="2"/>
    <x v="1"/>
    <x v="2"/>
  </r>
  <r>
    <x v="2727"/>
    <x v="879"/>
    <x v="6"/>
    <x v="2"/>
    <x v="76"/>
    <n v="0.1"/>
    <n v="4528050.45"/>
    <n v="-457229.85000000003"/>
    <n v="6"/>
    <x v="0"/>
    <x v="2"/>
    <x v="4"/>
    <x v="6"/>
    <x v="1"/>
    <x v="1"/>
    <x v="0"/>
    <x v="2"/>
    <x v="1"/>
    <x v="2"/>
  </r>
  <r>
    <x v="2727"/>
    <x v="879"/>
    <x v="6"/>
    <x v="2"/>
    <x v="384"/>
    <n v="0.1"/>
    <n v="1135699.95"/>
    <n v="398232.45"/>
    <n v="3"/>
    <x v="1"/>
    <x v="2"/>
    <x v="4"/>
    <x v="6"/>
    <x v="1"/>
    <x v="1"/>
    <x v="0"/>
    <x v="0"/>
    <x v="1"/>
    <x v="2"/>
  </r>
  <r>
    <x v="2727"/>
    <x v="879"/>
    <x v="6"/>
    <x v="2"/>
    <x v="434"/>
    <n v="0.1"/>
    <n v="5368763.4000000004"/>
    <n v="-471979.2"/>
    <n v="4"/>
    <x v="0"/>
    <x v="2"/>
    <x v="4"/>
    <x v="6"/>
    <x v="1"/>
    <x v="1"/>
    <x v="2"/>
    <x v="15"/>
    <x v="1"/>
    <x v="2"/>
  </r>
  <r>
    <x v="2728"/>
    <x v="879"/>
    <x v="195"/>
    <x v="0"/>
    <x v="1070"/>
    <n v="0"/>
    <n v="825963.6"/>
    <n v="294987"/>
    <n v="4"/>
    <x v="0"/>
    <x v="4"/>
    <x v="6"/>
    <x v="8"/>
    <x v="1"/>
    <x v="1"/>
    <x v="0"/>
    <x v="4"/>
    <x v="1"/>
    <x v="2"/>
  </r>
  <r>
    <x v="2729"/>
    <x v="879"/>
    <x v="517"/>
    <x v="1"/>
    <x v="1174"/>
    <n v="0"/>
    <n v="221240.25"/>
    <n v="29498.7"/>
    <n v="1"/>
    <x v="0"/>
    <x v="2"/>
    <x v="15"/>
    <x v="318"/>
    <x v="1"/>
    <x v="0"/>
    <x v="0"/>
    <x v="14"/>
    <x v="1"/>
    <x v="2"/>
  </r>
  <r>
    <x v="2729"/>
    <x v="879"/>
    <x v="517"/>
    <x v="1"/>
    <x v="140"/>
    <n v="0.1"/>
    <n v="2271399.9"/>
    <n v="781715.55"/>
    <n v="3"/>
    <x v="1"/>
    <x v="2"/>
    <x v="15"/>
    <x v="318"/>
    <x v="1"/>
    <x v="0"/>
    <x v="0"/>
    <x v="3"/>
    <x v="1"/>
    <x v="2"/>
  </r>
  <r>
    <x v="2730"/>
    <x v="879"/>
    <x v="83"/>
    <x v="1"/>
    <x v="1251"/>
    <n v="0"/>
    <n v="796464.9"/>
    <n v="162242.85"/>
    <n v="3"/>
    <x v="0"/>
    <x v="12"/>
    <x v="32"/>
    <x v="48"/>
    <x v="1"/>
    <x v="2"/>
    <x v="0"/>
    <x v="0"/>
    <x v="1"/>
    <x v="2"/>
  </r>
  <r>
    <x v="2731"/>
    <x v="880"/>
    <x v="600"/>
    <x v="3"/>
    <x v="1146"/>
    <n v="0"/>
    <n v="40000237.200000003"/>
    <n v="17994207"/>
    <n v="5"/>
    <x v="0"/>
    <x v="4"/>
    <x v="6"/>
    <x v="8"/>
    <x v="1"/>
    <x v="2"/>
    <x v="0"/>
    <x v="11"/>
    <x v="1"/>
    <x v="2"/>
  </r>
  <r>
    <x v="2732"/>
    <x v="880"/>
    <x v="115"/>
    <x v="0"/>
    <x v="1675"/>
    <n v="0.1"/>
    <n v="3008867.4"/>
    <n v="707968.8"/>
    <n v="9"/>
    <x v="1"/>
    <x v="2"/>
    <x v="4"/>
    <x v="97"/>
    <x v="1"/>
    <x v="1"/>
    <x v="1"/>
    <x v="16"/>
    <x v="1"/>
    <x v="2"/>
  </r>
  <r>
    <x v="2733"/>
    <x v="880"/>
    <x v="346"/>
    <x v="0"/>
    <x v="1526"/>
    <n v="0"/>
    <n v="575224.65"/>
    <n v="103245.45"/>
    <n v="1"/>
    <x v="0"/>
    <x v="8"/>
    <x v="11"/>
    <x v="243"/>
    <x v="2"/>
    <x v="2"/>
    <x v="2"/>
    <x v="15"/>
    <x v="1"/>
    <x v="2"/>
  </r>
  <r>
    <x v="2734"/>
    <x v="880"/>
    <x v="246"/>
    <x v="1"/>
    <x v="1407"/>
    <n v="0"/>
    <n v="5634251.7000000002"/>
    <n v="1356940.2"/>
    <n v="2"/>
    <x v="1"/>
    <x v="6"/>
    <x v="70"/>
    <x v="185"/>
    <x v="1"/>
    <x v="1"/>
    <x v="2"/>
    <x v="13"/>
    <x v="1"/>
    <x v="2"/>
  </r>
  <r>
    <x v="2735"/>
    <x v="880"/>
    <x v="423"/>
    <x v="1"/>
    <x v="1308"/>
    <n v="0"/>
    <n v="4469053.05"/>
    <n v="486728.55"/>
    <n v="6"/>
    <x v="1"/>
    <x v="8"/>
    <x v="25"/>
    <x v="276"/>
    <x v="2"/>
    <x v="1"/>
    <x v="0"/>
    <x v="5"/>
    <x v="1"/>
    <x v="2"/>
  </r>
  <r>
    <x v="2736"/>
    <x v="880"/>
    <x v="289"/>
    <x v="0"/>
    <x v="93"/>
    <n v="0.1"/>
    <n v="1533932.4000000001"/>
    <n v="-73746.75"/>
    <n v="7"/>
    <x v="1"/>
    <x v="2"/>
    <x v="15"/>
    <x v="213"/>
    <x v="1"/>
    <x v="0"/>
    <x v="0"/>
    <x v="3"/>
    <x v="0"/>
    <x v="2"/>
  </r>
  <r>
    <x v="2735"/>
    <x v="880"/>
    <x v="423"/>
    <x v="1"/>
    <x v="1505"/>
    <n v="0.15"/>
    <n v="9026602.2000000011"/>
    <n v="2758128.45"/>
    <n v="2"/>
    <x v="1"/>
    <x v="8"/>
    <x v="25"/>
    <x v="276"/>
    <x v="2"/>
    <x v="1"/>
    <x v="2"/>
    <x v="13"/>
    <x v="1"/>
    <x v="2"/>
  </r>
  <r>
    <x v="2737"/>
    <x v="881"/>
    <x v="733"/>
    <x v="0"/>
    <x v="1268"/>
    <n v="0"/>
    <n v="7876152.9000000004"/>
    <n v="73746.75"/>
    <n v="2"/>
    <x v="1"/>
    <x v="3"/>
    <x v="13"/>
    <x v="57"/>
    <x v="2"/>
    <x v="1"/>
    <x v="2"/>
    <x v="9"/>
    <x v="1"/>
    <x v="2"/>
  </r>
  <r>
    <x v="2738"/>
    <x v="881"/>
    <x v="708"/>
    <x v="1"/>
    <x v="1430"/>
    <n v="0"/>
    <n v="6415967.25"/>
    <n v="1533932.4000000001"/>
    <n v="3"/>
    <x v="0"/>
    <x v="8"/>
    <x v="24"/>
    <x v="36"/>
    <x v="2"/>
    <x v="1"/>
    <x v="1"/>
    <x v="1"/>
    <x v="1"/>
    <x v="2"/>
  </r>
  <r>
    <x v="2738"/>
    <x v="881"/>
    <x v="708"/>
    <x v="1"/>
    <x v="688"/>
    <n v="0"/>
    <n v="1622428.5"/>
    <n v="560475.30000000005"/>
    <n v="2"/>
    <x v="0"/>
    <x v="8"/>
    <x v="24"/>
    <x v="36"/>
    <x v="2"/>
    <x v="1"/>
    <x v="0"/>
    <x v="2"/>
    <x v="1"/>
    <x v="2"/>
  </r>
  <r>
    <x v="2738"/>
    <x v="881"/>
    <x v="708"/>
    <x v="1"/>
    <x v="716"/>
    <n v="0"/>
    <n v="1651927.2"/>
    <n v="0"/>
    <n v="5"/>
    <x v="0"/>
    <x v="8"/>
    <x v="24"/>
    <x v="36"/>
    <x v="2"/>
    <x v="1"/>
    <x v="0"/>
    <x v="2"/>
    <x v="1"/>
    <x v="2"/>
  </r>
  <r>
    <x v="2738"/>
    <x v="881"/>
    <x v="708"/>
    <x v="1"/>
    <x v="967"/>
    <n v="0"/>
    <n v="1150449.3"/>
    <n v="457229.85000000003"/>
    <n v="4"/>
    <x v="1"/>
    <x v="8"/>
    <x v="24"/>
    <x v="36"/>
    <x v="2"/>
    <x v="1"/>
    <x v="0"/>
    <x v="4"/>
    <x v="1"/>
    <x v="2"/>
  </r>
  <r>
    <x v="2738"/>
    <x v="881"/>
    <x v="708"/>
    <x v="1"/>
    <x v="263"/>
    <n v="0"/>
    <n v="1946914.2"/>
    <n v="796464.9"/>
    <n v="5"/>
    <x v="1"/>
    <x v="8"/>
    <x v="24"/>
    <x v="36"/>
    <x v="2"/>
    <x v="1"/>
    <x v="0"/>
    <x v="3"/>
    <x v="1"/>
    <x v="2"/>
  </r>
  <r>
    <x v="2739"/>
    <x v="881"/>
    <x v="363"/>
    <x v="1"/>
    <x v="185"/>
    <n v="0.15"/>
    <n v="18731674.5"/>
    <n v="6386468.5499999998"/>
    <n v="5"/>
    <x v="0"/>
    <x v="5"/>
    <x v="16"/>
    <x v="249"/>
    <x v="1"/>
    <x v="1"/>
    <x v="2"/>
    <x v="9"/>
    <x v="1"/>
    <x v="2"/>
  </r>
  <r>
    <x v="2740"/>
    <x v="882"/>
    <x v="255"/>
    <x v="2"/>
    <x v="42"/>
    <n v="0.1"/>
    <n v="1401188.25"/>
    <n v="619472.70000000007"/>
    <n v="4"/>
    <x v="1"/>
    <x v="8"/>
    <x v="24"/>
    <x v="190"/>
    <x v="2"/>
    <x v="0"/>
    <x v="0"/>
    <x v="3"/>
    <x v="1"/>
    <x v="2"/>
  </r>
  <r>
    <x v="2741"/>
    <x v="882"/>
    <x v="198"/>
    <x v="0"/>
    <x v="1033"/>
    <n v="0.1"/>
    <n v="8466126.9000000004"/>
    <n v="-840712.95000000007"/>
    <n v="5"/>
    <x v="1"/>
    <x v="1"/>
    <x v="1"/>
    <x v="39"/>
    <x v="0"/>
    <x v="0"/>
    <x v="0"/>
    <x v="3"/>
    <x v="0"/>
    <x v="2"/>
  </r>
  <r>
    <x v="2741"/>
    <x v="882"/>
    <x v="198"/>
    <x v="0"/>
    <x v="46"/>
    <n v="0.1"/>
    <n v="10604782.65"/>
    <n v="943958.4"/>
    <n v="6"/>
    <x v="0"/>
    <x v="1"/>
    <x v="1"/>
    <x v="39"/>
    <x v="0"/>
    <x v="0"/>
    <x v="0"/>
    <x v="3"/>
    <x v="0"/>
    <x v="2"/>
  </r>
  <r>
    <x v="2741"/>
    <x v="882"/>
    <x v="198"/>
    <x v="0"/>
    <x v="380"/>
    <n v="0.1"/>
    <n v="12463200.75"/>
    <n v="-132744.15"/>
    <n v="7"/>
    <x v="0"/>
    <x v="1"/>
    <x v="1"/>
    <x v="39"/>
    <x v="0"/>
    <x v="0"/>
    <x v="0"/>
    <x v="3"/>
    <x v="0"/>
    <x v="2"/>
  </r>
  <r>
    <x v="2742"/>
    <x v="882"/>
    <x v="76"/>
    <x v="1"/>
    <x v="1457"/>
    <n v="0"/>
    <n v="2581136.25"/>
    <n v="147493.5"/>
    <n v="3"/>
    <x v="0"/>
    <x v="8"/>
    <x v="20"/>
    <x v="29"/>
    <x v="2"/>
    <x v="1"/>
    <x v="1"/>
    <x v="16"/>
    <x v="1"/>
    <x v="2"/>
  </r>
  <r>
    <x v="2742"/>
    <x v="882"/>
    <x v="76"/>
    <x v="1"/>
    <x v="294"/>
    <n v="0"/>
    <n v="1224196.05"/>
    <n v="103245.45"/>
    <n v="3"/>
    <x v="0"/>
    <x v="8"/>
    <x v="20"/>
    <x v="29"/>
    <x v="2"/>
    <x v="1"/>
    <x v="0"/>
    <x v="2"/>
    <x v="1"/>
    <x v="2"/>
  </r>
  <r>
    <x v="2742"/>
    <x v="882"/>
    <x v="76"/>
    <x v="1"/>
    <x v="148"/>
    <n v="0"/>
    <n v="5059027.05"/>
    <n v="2271399.9"/>
    <n v="7"/>
    <x v="0"/>
    <x v="8"/>
    <x v="20"/>
    <x v="29"/>
    <x v="2"/>
    <x v="1"/>
    <x v="0"/>
    <x v="3"/>
    <x v="1"/>
    <x v="2"/>
  </r>
  <r>
    <x v="2743"/>
    <x v="882"/>
    <x v="148"/>
    <x v="1"/>
    <x v="581"/>
    <n v="0"/>
    <n v="1548681.75"/>
    <n v="294987"/>
    <n v="2"/>
    <x v="1"/>
    <x v="2"/>
    <x v="15"/>
    <x v="123"/>
    <x v="1"/>
    <x v="1"/>
    <x v="0"/>
    <x v="2"/>
    <x v="1"/>
    <x v="2"/>
  </r>
  <r>
    <x v="2744"/>
    <x v="882"/>
    <x v="198"/>
    <x v="1"/>
    <x v="1676"/>
    <n v="0"/>
    <n v="530976.6"/>
    <n v="73746.75"/>
    <n v="1"/>
    <x v="1"/>
    <x v="1"/>
    <x v="1"/>
    <x v="39"/>
    <x v="0"/>
    <x v="0"/>
    <x v="0"/>
    <x v="14"/>
    <x v="1"/>
    <x v="2"/>
  </r>
  <r>
    <x v="2745"/>
    <x v="882"/>
    <x v="161"/>
    <x v="1"/>
    <x v="835"/>
    <n v="0.4"/>
    <n v="4174066.0500000003"/>
    <n v="619472.70000000007"/>
    <n v="4"/>
    <x v="1"/>
    <x v="1"/>
    <x v="1"/>
    <x v="133"/>
    <x v="0"/>
    <x v="1"/>
    <x v="2"/>
    <x v="9"/>
    <x v="1"/>
    <x v="2"/>
  </r>
  <r>
    <x v="2746"/>
    <x v="882"/>
    <x v="624"/>
    <x v="0"/>
    <x v="341"/>
    <n v="0"/>
    <n v="1047203.85"/>
    <n v="14749.35"/>
    <n v="5"/>
    <x v="1"/>
    <x v="5"/>
    <x v="7"/>
    <x v="368"/>
    <x v="1"/>
    <x v="0"/>
    <x v="0"/>
    <x v="2"/>
    <x v="1"/>
    <x v="2"/>
  </r>
  <r>
    <x v="2747"/>
    <x v="882"/>
    <x v="297"/>
    <x v="1"/>
    <x v="1210"/>
    <n v="0.5"/>
    <n v="191741.55000000002"/>
    <n v="-103245.45"/>
    <n v="1"/>
    <x v="1"/>
    <x v="1"/>
    <x v="1"/>
    <x v="39"/>
    <x v="0"/>
    <x v="1"/>
    <x v="0"/>
    <x v="0"/>
    <x v="1"/>
    <x v="2"/>
  </r>
  <r>
    <x v="2747"/>
    <x v="882"/>
    <x v="297"/>
    <x v="1"/>
    <x v="140"/>
    <n v="0.5"/>
    <n v="1681425.9000000001"/>
    <n v="-309736.35000000003"/>
    <n v="4"/>
    <x v="1"/>
    <x v="1"/>
    <x v="1"/>
    <x v="39"/>
    <x v="0"/>
    <x v="1"/>
    <x v="0"/>
    <x v="3"/>
    <x v="1"/>
    <x v="2"/>
  </r>
  <r>
    <x v="2747"/>
    <x v="882"/>
    <x v="297"/>
    <x v="1"/>
    <x v="563"/>
    <n v="0.5"/>
    <n v="2079658.35"/>
    <n v="-1666676.55"/>
    <n v="2"/>
    <x v="0"/>
    <x v="1"/>
    <x v="1"/>
    <x v="39"/>
    <x v="0"/>
    <x v="1"/>
    <x v="2"/>
    <x v="10"/>
    <x v="1"/>
    <x v="2"/>
  </r>
  <r>
    <x v="2748"/>
    <x v="883"/>
    <x v="720"/>
    <x v="2"/>
    <x v="892"/>
    <n v="0"/>
    <n v="162242.85"/>
    <n v="44248.05"/>
    <n v="1"/>
    <x v="1"/>
    <x v="6"/>
    <x v="47"/>
    <x v="413"/>
    <x v="1"/>
    <x v="0"/>
    <x v="0"/>
    <x v="5"/>
    <x v="1"/>
    <x v="2"/>
  </r>
  <r>
    <x v="2748"/>
    <x v="883"/>
    <x v="720"/>
    <x v="2"/>
    <x v="1594"/>
    <n v="0"/>
    <n v="398232.45"/>
    <n v="88496.1"/>
    <n v="2"/>
    <x v="1"/>
    <x v="6"/>
    <x v="47"/>
    <x v="413"/>
    <x v="1"/>
    <x v="0"/>
    <x v="0"/>
    <x v="0"/>
    <x v="1"/>
    <x v="2"/>
  </r>
  <r>
    <x v="2749"/>
    <x v="883"/>
    <x v="123"/>
    <x v="2"/>
    <x v="644"/>
    <n v="0"/>
    <n v="26799568.949999999"/>
    <n v="11784730.65"/>
    <n v="5"/>
    <x v="0"/>
    <x v="1"/>
    <x v="1"/>
    <x v="102"/>
    <x v="0"/>
    <x v="1"/>
    <x v="1"/>
    <x v="1"/>
    <x v="1"/>
    <x v="2"/>
  </r>
  <r>
    <x v="2749"/>
    <x v="883"/>
    <x v="123"/>
    <x v="2"/>
    <x v="622"/>
    <n v="0"/>
    <n v="2020660.95"/>
    <n v="929209.05"/>
    <n v="3"/>
    <x v="1"/>
    <x v="1"/>
    <x v="1"/>
    <x v="102"/>
    <x v="0"/>
    <x v="1"/>
    <x v="0"/>
    <x v="2"/>
    <x v="1"/>
    <x v="2"/>
  </r>
  <r>
    <x v="2749"/>
    <x v="883"/>
    <x v="123"/>
    <x v="2"/>
    <x v="174"/>
    <n v="0"/>
    <n v="1843668.75"/>
    <n v="221240.25"/>
    <n v="3"/>
    <x v="1"/>
    <x v="1"/>
    <x v="1"/>
    <x v="102"/>
    <x v="0"/>
    <x v="1"/>
    <x v="0"/>
    <x v="12"/>
    <x v="1"/>
    <x v="2"/>
  </r>
  <r>
    <x v="2750"/>
    <x v="883"/>
    <x v="361"/>
    <x v="1"/>
    <x v="787"/>
    <n v="0.1"/>
    <n v="7168184.1000000006"/>
    <n v="-398232.45"/>
    <n v="4"/>
    <x v="1"/>
    <x v="2"/>
    <x v="15"/>
    <x v="247"/>
    <x v="1"/>
    <x v="1"/>
    <x v="1"/>
    <x v="8"/>
    <x v="0"/>
    <x v="2"/>
  </r>
  <r>
    <x v="2751"/>
    <x v="883"/>
    <x v="292"/>
    <x v="1"/>
    <x v="144"/>
    <n v="0"/>
    <n v="6238975.0499999998"/>
    <n v="2551637.5500000003"/>
    <n v="3"/>
    <x v="0"/>
    <x v="5"/>
    <x v="16"/>
    <x v="215"/>
    <x v="1"/>
    <x v="0"/>
    <x v="1"/>
    <x v="8"/>
    <x v="1"/>
    <x v="2"/>
  </r>
  <r>
    <x v="2752"/>
    <x v="883"/>
    <x v="579"/>
    <x v="1"/>
    <x v="1677"/>
    <n v="0.6"/>
    <n v="25295135.25"/>
    <n v="-24041440.5"/>
    <n v="5"/>
    <x v="0"/>
    <x v="5"/>
    <x v="16"/>
    <x v="348"/>
    <x v="1"/>
    <x v="2"/>
    <x v="1"/>
    <x v="6"/>
    <x v="0"/>
    <x v="2"/>
  </r>
  <r>
    <x v="2753"/>
    <x v="883"/>
    <x v="267"/>
    <x v="1"/>
    <x v="1678"/>
    <n v="0.6"/>
    <n v="2050159.6500000001"/>
    <n v="-2817125.85"/>
    <n v="2"/>
    <x v="0"/>
    <x v="8"/>
    <x v="52"/>
    <x v="100"/>
    <x v="2"/>
    <x v="2"/>
    <x v="1"/>
    <x v="8"/>
    <x v="0"/>
    <x v="2"/>
  </r>
  <r>
    <x v="2754"/>
    <x v="883"/>
    <x v="9"/>
    <x v="1"/>
    <x v="1172"/>
    <n v="0"/>
    <n v="3672588.15"/>
    <n v="176992.2"/>
    <n v="4"/>
    <x v="0"/>
    <x v="1"/>
    <x v="1"/>
    <x v="9"/>
    <x v="0"/>
    <x v="1"/>
    <x v="0"/>
    <x v="3"/>
    <x v="1"/>
    <x v="2"/>
  </r>
  <r>
    <x v="2755"/>
    <x v="883"/>
    <x v="539"/>
    <x v="1"/>
    <x v="167"/>
    <n v="0.1"/>
    <n v="8495625.5999999996"/>
    <n v="752216.85"/>
    <n v="5"/>
    <x v="0"/>
    <x v="2"/>
    <x v="80"/>
    <x v="330"/>
    <x v="1"/>
    <x v="0"/>
    <x v="0"/>
    <x v="3"/>
    <x v="1"/>
    <x v="2"/>
  </r>
  <r>
    <x v="2753"/>
    <x v="883"/>
    <x v="267"/>
    <x v="1"/>
    <x v="720"/>
    <n v="0.4"/>
    <n v="1297942.8"/>
    <n v="-147493.5"/>
    <n v="3"/>
    <x v="0"/>
    <x v="8"/>
    <x v="52"/>
    <x v="100"/>
    <x v="2"/>
    <x v="2"/>
    <x v="0"/>
    <x v="3"/>
    <x v="0"/>
    <x v="2"/>
  </r>
  <r>
    <x v="2756"/>
    <x v="883"/>
    <x v="560"/>
    <x v="1"/>
    <x v="470"/>
    <n v="0.1"/>
    <n v="457229.85000000003"/>
    <n v="191741.55000000002"/>
    <n v="2"/>
    <x v="1"/>
    <x v="5"/>
    <x v="38"/>
    <x v="67"/>
    <x v="1"/>
    <x v="2"/>
    <x v="0"/>
    <x v="3"/>
    <x v="1"/>
    <x v="2"/>
  </r>
  <r>
    <x v="2756"/>
    <x v="883"/>
    <x v="560"/>
    <x v="1"/>
    <x v="1679"/>
    <n v="0"/>
    <n v="3834831"/>
    <n v="575224.65"/>
    <n v="7"/>
    <x v="0"/>
    <x v="5"/>
    <x v="38"/>
    <x v="67"/>
    <x v="1"/>
    <x v="2"/>
    <x v="2"/>
    <x v="9"/>
    <x v="1"/>
    <x v="2"/>
  </r>
  <r>
    <x v="2757"/>
    <x v="884"/>
    <x v="377"/>
    <x v="0"/>
    <x v="309"/>
    <n v="0"/>
    <n v="1946914.2"/>
    <n v="707968.8"/>
    <n v="3"/>
    <x v="1"/>
    <x v="2"/>
    <x v="29"/>
    <x v="254"/>
    <x v="1"/>
    <x v="0"/>
    <x v="1"/>
    <x v="16"/>
    <x v="1"/>
    <x v="2"/>
  </r>
  <r>
    <x v="2758"/>
    <x v="884"/>
    <x v="351"/>
    <x v="0"/>
    <x v="392"/>
    <n v="0.1"/>
    <n v="5059027.05"/>
    <n v="1061953.2"/>
    <n v="5"/>
    <x v="1"/>
    <x v="5"/>
    <x v="39"/>
    <x v="245"/>
    <x v="1"/>
    <x v="0"/>
    <x v="0"/>
    <x v="11"/>
    <x v="1"/>
    <x v="2"/>
  </r>
  <r>
    <x v="2758"/>
    <x v="884"/>
    <x v="351"/>
    <x v="0"/>
    <x v="305"/>
    <n v="0"/>
    <n v="2286149.25"/>
    <n v="796464.9"/>
    <n v="6"/>
    <x v="1"/>
    <x v="5"/>
    <x v="39"/>
    <x v="245"/>
    <x v="1"/>
    <x v="0"/>
    <x v="0"/>
    <x v="2"/>
    <x v="1"/>
    <x v="2"/>
  </r>
  <r>
    <x v="2758"/>
    <x v="884"/>
    <x v="351"/>
    <x v="0"/>
    <x v="85"/>
    <n v="0"/>
    <n v="1843668.75"/>
    <n v="117994.8"/>
    <n v="5"/>
    <x v="1"/>
    <x v="5"/>
    <x v="39"/>
    <x v="245"/>
    <x v="1"/>
    <x v="0"/>
    <x v="0"/>
    <x v="2"/>
    <x v="1"/>
    <x v="2"/>
  </r>
  <r>
    <x v="2759"/>
    <x v="884"/>
    <x v="683"/>
    <x v="0"/>
    <x v="1680"/>
    <n v="0"/>
    <n v="4262562.1500000004"/>
    <n v="929209.05"/>
    <n v="5"/>
    <x v="1"/>
    <x v="2"/>
    <x v="56"/>
    <x v="396"/>
    <x v="1"/>
    <x v="2"/>
    <x v="1"/>
    <x v="8"/>
    <x v="1"/>
    <x v="2"/>
  </r>
  <r>
    <x v="2760"/>
    <x v="884"/>
    <x v="342"/>
    <x v="1"/>
    <x v="233"/>
    <n v="0"/>
    <n v="1002955.8"/>
    <n v="353984.4"/>
    <n v="4"/>
    <x v="0"/>
    <x v="5"/>
    <x v="16"/>
    <x v="241"/>
    <x v="1"/>
    <x v="1"/>
    <x v="0"/>
    <x v="14"/>
    <x v="1"/>
    <x v="2"/>
  </r>
  <r>
    <x v="2759"/>
    <x v="884"/>
    <x v="683"/>
    <x v="0"/>
    <x v="125"/>
    <n v="0"/>
    <n v="162242.85"/>
    <n v="44248.05"/>
    <n v="1"/>
    <x v="0"/>
    <x v="2"/>
    <x v="56"/>
    <x v="396"/>
    <x v="1"/>
    <x v="2"/>
    <x v="0"/>
    <x v="4"/>
    <x v="1"/>
    <x v="2"/>
  </r>
  <r>
    <x v="2760"/>
    <x v="884"/>
    <x v="342"/>
    <x v="1"/>
    <x v="1500"/>
    <n v="0"/>
    <n v="3318603.75"/>
    <n v="132744.15"/>
    <n v="8"/>
    <x v="1"/>
    <x v="5"/>
    <x v="16"/>
    <x v="241"/>
    <x v="1"/>
    <x v="1"/>
    <x v="2"/>
    <x v="15"/>
    <x v="1"/>
    <x v="2"/>
  </r>
  <r>
    <x v="2761"/>
    <x v="885"/>
    <x v="245"/>
    <x v="0"/>
    <x v="616"/>
    <n v="0"/>
    <n v="206490.9"/>
    <n v="73746.75"/>
    <n v="1"/>
    <x v="0"/>
    <x v="8"/>
    <x v="20"/>
    <x v="29"/>
    <x v="2"/>
    <x v="1"/>
    <x v="0"/>
    <x v="5"/>
    <x v="1"/>
    <x v="2"/>
  </r>
  <r>
    <x v="2762"/>
    <x v="885"/>
    <x v="97"/>
    <x v="0"/>
    <x v="327"/>
    <n v="0.1"/>
    <n v="2345146.65"/>
    <n v="0"/>
    <n v="1"/>
    <x v="0"/>
    <x v="5"/>
    <x v="27"/>
    <x v="83"/>
    <x v="1"/>
    <x v="1"/>
    <x v="1"/>
    <x v="8"/>
    <x v="0"/>
    <x v="2"/>
  </r>
  <r>
    <x v="2762"/>
    <x v="885"/>
    <x v="97"/>
    <x v="0"/>
    <x v="1115"/>
    <n v="0.1"/>
    <n v="1224196.05"/>
    <n v="-103245.45"/>
    <n v="3"/>
    <x v="1"/>
    <x v="5"/>
    <x v="27"/>
    <x v="83"/>
    <x v="1"/>
    <x v="1"/>
    <x v="0"/>
    <x v="3"/>
    <x v="0"/>
    <x v="2"/>
  </r>
  <r>
    <x v="2762"/>
    <x v="885"/>
    <x v="97"/>
    <x v="0"/>
    <x v="501"/>
    <n v="0.1"/>
    <n v="825963.6"/>
    <n v="191741.55000000002"/>
    <n v="1"/>
    <x v="0"/>
    <x v="5"/>
    <x v="27"/>
    <x v="83"/>
    <x v="1"/>
    <x v="1"/>
    <x v="0"/>
    <x v="3"/>
    <x v="0"/>
    <x v="2"/>
  </r>
  <r>
    <x v="2763"/>
    <x v="885"/>
    <x v="466"/>
    <x v="1"/>
    <x v="799"/>
    <n v="0"/>
    <n v="1946914.2"/>
    <n v="796464.9"/>
    <n v="5"/>
    <x v="0"/>
    <x v="3"/>
    <x v="82"/>
    <x v="297"/>
    <x v="2"/>
    <x v="2"/>
    <x v="0"/>
    <x v="2"/>
    <x v="0"/>
    <x v="2"/>
  </r>
  <r>
    <x v="2764"/>
    <x v="885"/>
    <x v="638"/>
    <x v="1"/>
    <x v="1681"/>
    <n v="0"/>
    <n v="1224196.05"/>
    <n v="324485.7"/>
    <n v="2"/>
    <x v="1"/>
    <x v="2"/>
    <x v="3"/>
    <x v="50"/>
    <x v="1"/>
    <x v="1"/>
    <x v="0"/>
    <x v="12"/>
    <x v="1"/>
    <x v="2"/>
  </r>
  <r>
    <x v="2765"/>
    <x v="885"/>
    <x v="672"/>
    <x v="1"/>
    <x v="1682"/>
    <n v="0"/>
    <n v="870211.65"/>
    <n v="368733.75"/>
    <n v="2"/>
    <x v="1"/>
    <x v="5"/>
    <x v="71"/>
    <x v="210"/>
    <x v="1"/>
    <x v="2"/>
    <x v="0"/>
    <x v="0"/>
    <x v="0"/>
    <x v="2"/>
  </r>
  <r>
    <x v="2765"/>
    <x v="885"/>
    <x v="672"/>
    <x v="1"/>
    <x v="388"/>
    <n v="0.1"/>
    <n v="3643089.45"/>
    <n v="-398232.45"/>
    <n v="2"/>
    <x v="1"/>
    <x v="5"/>
    <x v="71"/>
    <x v="210"/>
    <x v="1"/>
    <x v="2"/>
    <x v="0"/>
    <x v="3"/>
    <x v="0"/>
    <x v="2"/>
  </r>
  <r>
    <x v="2766"/>
    <x v="885"/>
    <x v="444"/>
    <x v="1"/>
    <x v="1501"/>
    <n v="0.5"/>
    <n v="221240.25"/>
    <n v="-14749.35"/>
    <n v="3"/>
    <x v="1"/>
    <x v="6"/>
    <x v="37"/>
    <x v="285"/>
    <x v="1"/>
    <x v="1"/>
    <x v="0"/>
    <x v="7"/>
    <x v="0"/>
    <x v="2"/>
  </r>
  <r>
    <x v="2766"/>
    <x v="885"/>
    <x v="444"/>
    <x v="1"/>
    <x v="471"/>
    <n v="0.5"/>
    <n v="1194697.3500000001"/>
    <n v="-294987"/>
    <n v="3"/>
    <x v="0"/>
    <x v="6"/>
    <x v="37"/>
    <x v="285"/>
    <x v="1"/>
    <x v="1"/>
    <x v="0"/>
    <x v="3"/>
    <x v="0"/>
    <x v="2"/>
  </r>
  <r>
    <x v="2764"/>
    <x v="885"/>
    <x v="638"/>
    <x v="1"/>
    <x v="669"/>
    <n v="0.15"/>
    <n v="914459.70000000007"/>
    <n v="294987"/>
    <n v="1"/>
    <x v="0"/>
    <x v="2"/>
    <x v="3"/>
    <x v="50"/>
    <x v="1"/>
    <x v="1"/>
    <x v="2"/>
    <x v="10"/>
    <x v="1"/>
    <x v="2"/>
  </r>
  <r>
    <x v="2765"/>
    <x v="885"/>
    <x v="672"/>
    <x v="1"/>
    <x v="807"/>
    <n v="0.15"/>
    <n v="3879079.0500000003"/>
    <n v="-412981.8"/>
    <n v="2"/>
    <x v="1"/>
    <x v="5"/>
    <x v="71"/>
    <x v="210"/>
    <x v="1"/>
    <x v="2"/>
    <x v="2"/>
    <x v="10"/>
    <x v="0"/>
    <x v="2"/>
  </r>
  <r>
    <x v="2767"/>
    <x v="885"/>
    <x v="729"/>
    <x v="1"/>
    <x v="925"/>
    <n v="0"/>
    <n v="8185889.25"/>
    <n v="162242.85"/>
    <n v="11"/>
    <x v="0"/>
    <x v="1"/>
    <x v="1"/>
    <x v="419"/>
    <x v="0"/>
    <x v="2"/>
    <x v="1"/>
    <x v="16"/>
    <x v="0"/>
    <x v="2"/>
  </r>
  <r>
    <x v="2767"/>
    <x v="885"/>
    <x v="729"/>
    <x v="1"/>
    <x v="377"/>
    <n v="0"/>
    <n v="206490.9"/>
    <n v="73746.75"/>
    <n v="1"/>
    <x v="0"/>
    <x v="1"/>
    <x v="1"/>
    <x v="419"/>
    <x v="0"/>
    <x v="2"/>
    <x v="0"/>
    <x v="7"/>
    <x v="0"/>
    <x v="2"/>
  </r>
  <r>
    <x v="2768"/>
    <x v="886"/>
    <x v="560"/>
    <x v="2"/>
    <x v="1192"/>
    <n v="0"/>
    <n v="250738.95"/>
    <n v="117994.8"/>
    <n v="1"/>
    <x v="1"/>
    <x v="5"/>
    <x v="38"/>
    <x v="67"/>
    <x v="1"/>
    <x v="2"/>
    <x v="1"/>
    <x v="16"/>
    <x v="1"/>
    <x v="2"/>
  </r>
  <r>
    <x v="2769"/>
    <x v="886"/>
    <x v="527"/>
    <x v="0"/>
    <x v="688"/>
    <n v="0"/>
    <n v="3244857"/>
    <n v="1135699.95"/>
    <n v="4"/>
    <x v="1"/>
    <x v="2"/>
    <x v="56"/>
    <x v="323"/>
    <x v="1"/>
    <x v="1"/>
    <x v="0"/>
    <x v="2"/>
    <x v="1"/>
    <x v="2"/>
  </r>
  <r>
    <x v="2769"/>
    <x v="886"/>
    <x v="527"/>
    <x v="0"/>
    <x v="1308"/>
    <n v="0"/>
    <n v="1489684.35"/>
    <n v="162242.85"/>
    <n v="2"/>
    <x v="0"/>
    <x v="2"/>
    <x v="56"/>
    <x v="323"/>
    <x v="1"/>
    <x v="1"/>
    <x v="0"/>
    <x v="5"/>
    <x v="1"/>
    <x v="2"/>
  </r>
  <r>
    <x v="2769"/>
    <x v="886"/>
    <x v="527"/>
    <x v="0"/>
    <x v="78"/>
    <n v="0"/>
    <n v="7153434.75"/>
    <n v="2935120.65"/>
    <n v="11"/>
    <x v="1"/>
    <x v="2"/>
    <x v="56"/>
    <x v="323"/>
    <x v="1"/>
    <x v="1"/>
    <x v="2"/>
    <x v="15"/>
    <x v="1"/>
    <x v="2"/>
  </r>
  <r>
    <x v="2770"/>
    <x v="886"/>
    <x v="134"/>
    <x v="1"/>
    <x v="1197"/>
    <n v="0.5"/>
    <n v="575224.65"/>
    <n v="-368733.75"/>
    <n v="7"/>
    <x v="0"/>
    <x v="2"/>
    <x v="15"/>
    <x v="112"/>
    <x v="1"/>
    <x v="2"/>
    <x v="0"/>
    <x v="7"/>
    <x v="0"/>
    <x v="2"/>
  </r>
  <r>
    <x v="2770"/>
    <x v="886"/>
    <x v="134"/>
    <x v="1"/>
    <x v="720"/>
    <n v="0.5"/>
    <n v="722718.15"/>
    <n v="-250738.95"/>
    <n v="2"/>
    <x v="1"/>
    <x v="2"/>
    <x v="15"/>
    <x v="112"/>
    <x v="1"/>
    <x v="2"/>
    <x v="0"/>
    <x v="3"/>
    <x v="0"/>
    <x v="2"/>
  </r>
  <r>
    <x v="2771"/>
    <x v="886"/>
    <x v="61"/>
    <x v="1"/>
    <x v="1683"/>
    <n v="0"/>
    <n v="560475.30000000005"/>
    <n v="206490.9"/>
    <n v="2"/>
    <x v="1"/>
    <x v="12"/>
    <x v="33"/>
    <x v="58"/>
    <x v="1"/>
    <x v="1"/>
    <x v="1"/>
    <x v="16"/>
    <x v="1"/>
    <x v="2"/>
  </r>
  <r>
    <x v="2772"/>
    <x v="886"/>
    <x v="689"/>
    <x v="1"/>
    <x v="190"/>
    <n v="0"/>
    <n v="1489684.35"/>
    <n v="88496.1"/>
    <n v="2"/>
    <x v="0"/>
    <x v="3"/>
    <x v="75"/>
    <x v="227"/>
    <x v="2"/>
    <x v="1"/>
    <x v="0"/>
    <x v="5"/>
    <x v="1"/>
    <x v="2"/>
  </r>
  <r>
    <x v="2772"/>
    <x v="886"/>
    <x v="689"/>
    <x v="1"/>
    <x v="441"/>
    <n v="0"/>
    <n v="5811243.9000000004"/>
    <n v="2315647.9500000002"/>
    <n v="8"/>
    <x v="1"/>
    <x v="3"/>
    <x v="75"/>
    <x v="227"/>
    <x v="2"/>
    <x v="1"/>
    <x v="0"/>
    <x v="5"/>
    <x v="1"/>
    <x v="2"/>
  </r>
  <r>
    <x v="2772"/>
    <x v="886"/>
    <x v="689"/>
    <x v="1"/>
    <x v="1625"/>
    <n v="0"/>
    <n v="368733.75"/>
    <n v="147493.5"/>
    <n v="3"/>
    <x v="0"/>
    <x v="3"/>
    <x v="75"/>
    <x v="227"/>
    <x v="2"/>
    <x v="1"/>
    <x v="0"/>
    <x v="4"/>
    <x v="1"/>
    <x v="2"/>
  </r>
  <r>
    <x v="2773"/>
    <x v="887"/>
    <x v="615"/>
    <x v="2"/>
    <x v="1632"/>
    <n v="0.5"/>
    <n v="7522168.5"/>
    <n v="-147493.5"/>
    <n v="6"/>
    <x v="0"/>
    <x v="5"/>
    <x v="38"/>
    <x v="67"/>
    <x v="1"/>
    <x v="1"/>
    <x v="2"/>
    <x v="13"/>
    <x v="0"/>
    <x v="2"/>
  </r>
  <r>
    <x v="2774"/>
    <x v="887"/>
    <x v="749"/>
    <x v="0"/>
    <x v="589"/>
    <n v="0"/>
    <n v="3687337.5"/>
    <n v="1430686.95"/>
    <n v="2"/>
    <x v="0"/>
    <x v="0"/>
    <x v="0"/>
    <x v="0"/>
    <x v="0"/>
    <x v="1"/>
    <x v="1"/>
    <x v="1"/>
    <x v="0"/>
    <x v="2"/>
  </r>
  <r>
    <x v="2774"/>
    <x v="887"/>
    <x v="749"/>
    <x v="0"/>
    <x v="799"/>
    <n v="0"/>
    <n v="383483.10000000003"/>
    <n v="162242.85"/>
    <n v="1"/>
    <x v="1"/>
    <x v="0"/>
    <x v="0"/>
    <x v="0"/>
    <x v="0"/>
    <x v="1"/>
    <x v="0"/>
    <x v="2"/>
    <x v="0"/>
    <x v="2"/>
  </r>
  <r>
    <x v="2774"/>
    <x v="887"/>
    <x v="749"/>
    <x v="0"/>
    <x v="353"/>
    <n v="0"/>
    <n v="2492640.15"/>
    <n v="619472.70000000007"/>
    <n v="3"/>
    <x v="1"/>
    <x v="0"/>
    <x v="0"/>
    <x v="0"/>
    <x v="0"/>
    <x v="1"/>
    <x v="0"/>
    <x v="3"/>
    <x v="0"/>
    <x v="2"/>
  </r>
  <r>
    <x v="2774"/>
    <x v="887"/>
    <x v="749"/>
    <x v="0"/>
    <x v="338"/>
    <n v="0"/>
    <n v="12566446.200000001"/>
    <n v="2005911.6"/>
    <n v="6"/>
    <x v="1"/>
    <x v="0"/>
    <x v="0"/>
    <x v="0"/>
    <x v="0"/>
    <x v="1"/>
    <x v="0"/>
    <x v="3"/>
    <x v="0"/>
    <x v="2"/>
  </r>
  <r>
    <x v="2775"/>
    <x v="887"/>
    <x v="404"/>
    <x v="1"/>
    <x v="1206"/>
    <n v="0"/>
    <n v="309736.35000000003"/>
    <n v="132744.15"/>
    <n v="2"/>
    <x v="0"/>
    <x v="2"/>
    <x v="26"/>
    <x v="40"/>
    <x v="1"/>
    <x v="2"/>
    <x v="0"/>
    <x v="4"/>
    <x v="0"/>
    <x v="2"/>
  </r>
  <r>
    <x v="2776"/>
    <x v="887"/>
    <x v="377"/>
    <x v="1"/>
    <x v="43"/>
    <n v="0"/>
    <n v="943958.4"/>
    <n v="471979.2"/>
    <n v="2"/>
    <x v="0"/>
    <x v="2"/>
    <x v="29"/>
    <x v="254"/>
    <x v="1"/>
    <x v="0"/>
    <x v="0"/>
    <x v="2"/>
    <x v="1"/>
    <x v="2"/>
  </r>
  <r>
    <x v="2777"/>
    <x v="887"/>
    <x v="596"/>
    <x v="1"/>
    <x v="1260"/>
    <n v="0.35"/>
    <n v="24734659.949999999"/>
    <n v="4557549.1500000004"/>
    <n v="3"/>
    <x v="0"/>
    <x v="6"/>
    <x v="8"/>
    <x v="113"/>
    <x v="1"/>
    <x v="0"/>
    <x v="1"/>
    <x v="6"/>
    <x v="1"/>
    <x v="2"/>
  </r>
  <r>
    <x v="2777"/>
    <x v="887"/>
    <x v="596"/>
    <x v="1"/>
    <x v="1499"/>
    <n v="0"/>
    <n v="5280267.3"/>
    <n v="1002955.8"/>
    <n v="8"/>
    <x v="1"/>
    <x v="6"/>
    <x v="8"/>
    <x v="113"/>
    <x v="1"/>
    <x v="0"/>
    <x v="0"/>
    <x v="2"/>
    <x v="1"/>
    <x v="2"/>
  </r>
  <r>
    <x v="2777"/>
    <x v="887"/>
    <x v="596"/>
    <x v="1"/>
    <x v="1674"/>
    <n v="0"/>
    <n v="280237.65000000002"/>
    <n v="88496.1"/>
    <n v="2"/>
    <x v="1"/>
    <x v="6"/>
    <x v="8"/>
    <x v="113"/>
    <x v="1"/>
    <x v="0"/>
    <x v="0"/>
    <x v="7"/>
    <x v="1"/>
    <x v="2"/>
  </r>
  <r>
    <x v="2778"/>
    <x v="887"/>
    <x v="740"/>
    <x v="1"/>
    <x v="1390"/>
    <n v="0.15"/>
    <n v="40767203.399999999"/>
    <n v="-2876123.25"/>
    <n v="11"/>
    <x v="0"/>
    <x v="5"/>
    <x v="27"/>
    <x v="86"/>
    <x v="1"/>
    <x v="1"/>
    <x v="2"/>
    <x v="13"/>
    <x v="1"/>
    <x v="2"/>
  </r>
  <r>
    <x v="2778"/>
    <x v="887"/>
    <x v="740"/>
    <x v="1"/>
    <x v="1385"/>
    <n v="0.15"/>
    <n v="4483802.4000000004"/>
    <n v="1061953.2"/>
    <n v="3"/>
    <x v="0"/>
    <x v="5"/>
    <x v="27"/>
    <x v="86"/>
    <x v="1"/>
    <x v="1"/>
    <x v="2"/>
    <x v="9"/>
    <x v="1"/>
    <x v="2"/>
  </r>
  <r>
    <x v="2778"/>
    <x v="887"/>
    <x v="740"/>
    <x v="1"/>
    <x v="1619"/>
    <n v="0.15"/>
    <n v="32374823.25"/>
    <n v="3053115.45"/>
    <n v="4"/>
    <x v="0"/>
    <x v="5"/>
    <x v="27"/>
    <x v="86"/>
    <x v="1"/>
    <x v="1"/>
    <x v="2"/>
    <x v="10"/>
    <x v="1"/>
    <x v="2"/>
  </r>
  <r>
    <x v="2779"/>
    <x v="888"/>
    <x v="309"/>
    <x v="1"/>
    <x v="1684"/>
    <n v="0"/>
    <n v="1253694.75"/>
    <n v="560475.30000000005"/>
    <n v="3"/>
    <x v="1"/>
    <x v="5"/>
    <x v="16"/>
    <x v="154"/>
    <x v="1"/>
    <x v="0"/>
    <x v="2"/>
    <x v="15"/>
    <x v="1"/>
    <x v="2"/>
  </r>
  <r>
    <x v="2780"/>
    <x v="888"/>
    <x v="194"/>
    <x v="1"/>
    <x v="311"/>
    <n v="0.1"/>
    <n v="5398262.1000000006"/>
    <n v="1253694.75"/>
    <n v="2"/>
    <x v="0"/>
    <x v="2"/>
    <x v="2"/>
    <x v="153"/>
    <x v="1"/>
    <x v="2"/>
    <x v="0"/>
    <x v="3"/>
    <x v="1"/>
    <x v="2"/>
  </r>
  <r>
    <x v="2781"/>
    <x v="888"/>
    <x v="114"/>
    <x v="1"/>
    <x v="170"/>
    <n v="0"/>
    <n v="353984.4"/>
    <n v="147493.5"/>
    <n v="2"/>
    <x v="1"/>
    <x v="2"/>
    <x v="2"/>
    <x v="96"/>
    <x v="1"/>
    <x v="2"/>
    <x v="0"/>
    <x v="2"/>
    <x v="1"/>
    <x v="2"/>
  </r>
  <r>
    <x v="2781"/>
    <x v="888"/>
    <x v="114"/>
    <x v="1"/>
    <x v="827"/>
    <n v="0.4"/>
    <n v="1106201.25"/>
    <n v="-589974"/>
    <n v="2"/>
    <x v="1"/>
    <x v="2"/>
    <x v="2"/>
    <x v="96"/>
    <x v="1"/>
    <x v="2"/>
    <x v="0"/>
    <x v="3"/>
    <x v="1"/>
    <x v="2"/>
  </r>
  <r>
    <x v="2782"/>
    <x v="888"/>
    <x v="179"/>
    <x v="1"/>
    <x v="1139"/>
    <n v="0.15"/>
    <n v="3908577.75"/>
    <n v="235989.6"/>
    <n v="1"/>
    <x v="0"/>
    <x v="1"/>
    <x v="1"/>
    <x v="39"/>
    <x v="0"/>
    <x v="1"/>
    <x v="2"/>
    <x v="9"/>
    <x v="1"/>
    <x v="2"/>
  </r>
  <r>
    <x v="2781"/>
    <x v="888"/>
    <x v="114"/>
    <x v="1"/>
    <x v="414"/>
    <n v="0"/>
    <n v="10899769.65"/>
    <n v="4144567.35"/>
    <n v="3"/>
    <x v="0"/>
    <x v="2"/>
    <x v="2"/>
    <x v="96"/>
    <x v="1"/>
    <x v="2"/>
    <x v="2"/>
    <x v="15"/>
    <x v="1"/>
    <x v="2"/>
  </r>
  <r>
    <x v="2783"/>
    <x v="889"/>
    <x v="602"/>
    <x v="2"/>
    <x v="988"/>
    <n v="0.6"/>
    <n v="604723.35"/>
    <n v="-427731.15"/>
    <n v="2"/>
    <x v="0"/>
    <x v="2"/>
    <x v="15"/>
    <x v="359"/>
    <x v="1"/>
    <x v="1"/>
    <x v="1"/>
    <x v="8"/>
    <x v="0"/>
    <x v="2"/>
  </r>
  <r>
    <x v="2784"/>
    <x v="889"/>
    <x v="533"/>
    <x v="1"/>
    <x v="66"/>
    <n v="0"/>
    <n v="176992.2"/>
    <n v="58997.4"/>
    <n v="2"/>
    <x v="1"/>
    <x v="1"/>
    <x v="1"/>
    <x v="12"/>
    <x v="0"/>
    <x v="1"/>
    <x v="0"/>
    <x v="5"/>
    <x v="1"/>
    <x v="2"/>
  </r>
  <r>
    <x v="2785"/>
    <x v="890"/>
    <x v="207"/>
    <x v="2"/>
    <x v="1217"/>
    <n v="0.1"/>
    <n v="2153405.1"/>
    <n v="265488.3"/>
    <n v="7"/>
    <x v="0"/>
    <x v="3"/>
    <x v="14"/>
    <x v="161"/>
    <x v="2"/>
    <x v="0"/>
    <x v="0"/>
    <x v="3"/>
    <x v="1"/>
    <x v="2"/>
  </r>
  <r>
    <x v="2786"/>
    <x v="890"/>
    <x v="774"/>
    <x v="2"/>
    <x v="1369"/>
    <n v="0.6"/>
    <n v="1091451.9000000001"/>
    <n v="-929209.05"/>
    <n v="4"/>
    <x v="0"/>
    <x v="3"/>
    <x v="42"/>
    <x v="252"/>
    <x v="2"/>
    <x v="1"/>
    <x v="1"/>
    <x v="8"/>
    <x v="1"/>
    <x v="2"/>
  </r>
  <r>
    <x v="2786"/>
    <x v="890"/>
    <x v="774"/>
    <x v="2"/>
    <x v="616"/>
    <n v="0"/>
    <n v="619472.70000000007"/>
    <n v="221240.25"/>
    <n v="3"/>
    <x v="1"/>
    <x v="3"/>
    <x v="42"/>
    <x v="252"/>
    <x v="2"/>
    <x v="1"/>
    <x v="0"/>
    <x v="5"/>
    <x v="1"/>
    <x v="2"/>
  </r>
  <r>
    <x v="2786"/>
    <x v="890"/>
    <x v="774"/>
    <x v="2"/>
    <x v="1088"/>
    <n v="0"/>
    <n v="988206.45000000007"/>
    <n v="235989.6"/>
    <n v="5"/>
    <x v="1"/>
    <x v="3"/>
    <x v="42"/>
    <x v="252"/>
    <x v="2"/>
    <x v="1"/>
    <x v="0"/>
    <x v="4"/>
    <x v="1"/>
    <x v="2"/>
  </r>
  <r>
    <x v="2786"/>
    <x v="890"/>
    <x v="774"/>
    <x v="2"/>
    <x v="14"/>
    <n v="0.4"/>
    <n v="855462.3"/>
    <n v="-117994.8"/>
    <n v="2"/>
    <x v="0"/>
    <x v="3"/>
    <x v="42"/>
    <x v="252"/>
    <x v="2"/>
    <x v="1"/>
    <x v="0"/>
    <x v="3"/>
    <x v="1"/>
    <x v="2"/>
  </r>
  <r>
    <x v="2786"/>
    <x v="890"/>
    <x v="774"/>
    <x v="2"/>
    <x v="333"/>
    <n v="0"/>
    <n v="1017705.15"/>
    <n v="0"/>
    <n v="2"/>
    <x v="0"/>
    <x v="3"/>
    <x v="42"/>
    <x v="252"/>
    <x v="2"/>
    <x v="1"/>
    <x v="0"/>
    <x v="12"/>
    <x v="1"/>
    <x v="2"/>
  </r>
  <r>
    <x v="2787"/>
    <x v="890"/>
    <x v="64"/>
    <x v="1"/>
    <x v="838"/>
    <n v="0"/>
    <n v="678470.1"/>
    <n v="117994.8"/>
    <n v="3"/>
    <x v="0"/>
    <x v="13"/>
    <x v="34"/>
    <x v="60"/>
    <x v="0"/>
    <x v="1"/>
    <x v="0"/>
    <x v="2"/>
    <x v="0"/>
    <x v="2"/>
  </r>
  <r>
    <x v="2787"/>
    <x v="890"/>
    <x v="64"/>
    <x v="1"/>
    <x v="844"/>
    <n v="0"/>
    <n v="1356940.2"/>
    <n v="73746.75"/>
    <n v="6"/>
    <x v="1"/>
    <x v="13"/>
    <x v="34"/>
    <x v="60"/>
    <x v="0"/>
    <x v="1"/>
    <x v="0"/>
    <x v="5"/>
    <x v="0"/>
    <x v="2"/>
  </r>
  <r>
    <x v="2788"/>
    <x v="890"/>
    <x v="589"/>
    <x v="1"/>
    <x v="926"/>
    <n v="0"/>
    <n v="8790612.5999999996"/>
    <n v="1489684.35"/>
    <n v="8"/>
    <x v="0"/>
    <x v="4"/>
    <x v="6"/>
    <x v="8"/>
    <x v="1"/>
    <x v="2"/>
    <x v="2"/>
    <x v="10"/>
    <x v="1"/>
    <x v="2"/>
  </r>
  <r>
    <x v="2789"/>
    <x v="891"/>
    <x v="437"/>
    <x v="2"/>
    <x v="240"/>
    <n v="0"/>
    <n v="2109157.0500000003"/>
    <n v="162242.85"/>
    <n v="8"/>
    <x v="1"/>
    <x v="8"/>
    <x v="24"/>
    <x v="282"/>
    <x v="2"/>
    <x v="1"/>
    <x v="0"/>
    <x v="2"/>
    <x v="1"/>
    <x v="2"/>
  </r>
  <r>
    <x v="2789"/>
    <x v="891"/>
    <x v="437"/>
    <x v="2"/>
    <x v="555"/>
    <n v="0"/>
    <n v="1740423.3"/>
    <n v="191741.55000000002"/>
    <n v="2"/>
    <x v="0"/>
    <x v="8"/>
    <x v="24"/>
    <x v="282"/>
    <x v="2"/>
    <x v="1"/>
    <x v="2"/>
    <x v="15"/>
    <x v="1"/>
    <x v="2"/>
  </r>
  <r>
    <x v="2790"/>
    <x v="891"/>
    <x v="637"/>
    <x v="2"/>
    <x v="464"/>
    <n v="0"/>
    <n v="825963.6"/>
    <n v="398232.45"/>
    <n v="8"/>
    <x v="0"/>
    <x v="12"/>
    <x v="33"/>
    <x v="58"/>
    <x v="1"/>
    <x v="1"/>
    <x v="0"/>
    <x v="5"/>
    <x v="1"/>
    <x v="2"/>
  </r>
  <r>
    <x v="2790"/>
    <x v="891"/>
    <x v="637"/>
    <x v="2"/>
    <x v="1183"/>
    <n v="0"/>
    <n v="1755172.6500000001"/>
    <n v="663720.75"/>
    <n v="3"/>
    <x v="1"/>
    <x v="12"/>
    <x v="33"/>
    <x v="58"/>
    <x v="1"/>
    <x v="1"/>
    <x v="0"/>
    <x v="14"/>
    <x v="1"/>
    <x v="2"/>
  </r>
  <r>
    <x v="2790"/>
    <x v="891"/>
    <x v="637"/>
    <x v="2"/>
    <x v="1685"/>
    <n v="0"/>
    <n v="11519242.35"/>
    <n v="2079658.35"/>
    <n v="3"/>
    <x v="0"/>
    <x v="12"/>
    <x v="33"/>
    <x v="58"/>
    <x v="1"/>
    <x v="1"/>
    <x v="2"/>
    <x v="13"/>
    <x v="1"/>
    <x v="2"/>
  </r>
  <r>
    <x v="2791"/>
    <x v="891"/>
    <x v="282"/>
    <x v="1"/>
    <x v="784"/>
    <n v="0"/>
    <n v="13451407.200000001"/>
    <n v="811214.25"/>
    <n v="6"/>
    <x v="0"/>
    <x v="5"/>
    <x v="23"/>
    <x v="75"/>
    <x v="1"/>
    <x v="1"/>
    <x v="2"/>
    <x v="10"/>
    <x v="1"/>
    <x v="2"/>
  </r>
  <r>
    <x v="2792"/>
    <x v="892"/>
    <x v="355"/>
    <x v="0"/>
    <x v="539"/>
    <n v="0"/>
    <n v="442480.5"/>
    <n v="0"/>
    <n v="1"/>
    <x v="0"/>
    <x v="1"/>
    <x v="1"/>
    <x v="9"/>
    <x v="0"/>
    <x v="1"/>
    <x v="0"/>
    <x v="2"/>
    <x v="1"/>
    <x v="3"/>
  </r>
  <r>
    <x v="2792"/>
    <x v="892"/>
    <x v="355"/>
    <x v="0"/>
    <x v="1021"/>
    <n v="0"/>
    <n v="206490.9"/>
    <n v="73746.75"/>
    <n v="2"/>
    <x v="1"/>
    <x v="1"/>
    <x v="1"/>
    <x v="9"/>
    <x v="0"/>
    <x v="1"/>
    <x v="0"/>
    <x v="7"/>
    <x v="1"/>
    <x v="3"/>
  </r>
  <r>
    <x v="2792"/>
    <x v="892"/>
    <x v="355"/>
    <x v="0"/>
    <x v="484"/>
    <n v="0.15"/>
    <n v="9985309.9500000011"/>
    <n v="-1651927.2"/>
    <n v="3"/>
    <x v="0"/>
    <x v="1"/>
    <x v="1"/>
    <x v="9"/>
    <x v="0"/>
    <x v="1"/>
    <x v="2"/>
    <x v="9"/>
    <x v="1"/>
    <x v="3"/>
  </r>
  <r>
    <x v="2793"/>
    <x v="892"/>
    <x v="422"/>
    <x v="0"/>
    <x v="292"/>
    <n v="0.15"/>
    <n v="4896784.2"/>
    <n v="-634222.05000000005"/>
    <n v="6"/>
    <x v="1"/>
    <x v="2"/>
    <x v="15"/>
    <x v="55"/>
    <x v="1"/>
    <x v="1"/>
    <x v="2"/>
    <x v="10"/>
    <x v="0"/>
    <x v="3"/>
  </r>
  <r>
    <x v="2794"/>
    <x v="892"/>
    <x v="214"/>
    <x v="0"/>
    <x v="435"/>
    <n v="0"/>
    <n v="2241901.2000000002"/>
    <n v="722718.15"/>
    <n v="3"/>
    <x v="0"/>
    <x v="2"/>
    <x v="4"/>
    <x v="6"/>
    <x v="1"/>
    <x v="2"/>
    <x v="0"/>
    <x v="2"/>
    <x v="1"/>
    <x v="3"/>
  </r>
  <r>
    <x v="2794"/>
    <x v="892"/>
    <x v="214"/>
    <x v="0"/>
    <x v="12"/>
    <n v="0"/>
    <n v="752216.85"/>
    <n v="235989.6"/>
    <n v="7"/>
    <x v="1"/>
    <x v="2"/>
    <x v="4"/>
    <x v="6"/>
    <x v="1"/>
    <x v="2"/>
    <x v="0"/>
    <x v="5"/>
    <x v="1"/>
    <x v="3"/>
  </r>
  <r>
    <x v="2795"/>
    <x v="892"/>
    <x v="769"/>
    <x v="1"/>
    <x v="231"/>
    <n v="0.4"/>
    <n v="2035410.3"/>
    <n v="339235.05"/>
    <n v="4"/>
    <x v="0"/>
    <x v="2"/>
    <x v="26"/>
    <x v="224"/>
    <x v="1"/>
    <x v="2"/>
    <x v="0"/>
    <x v="3"/>
    <x v="1"/>
    <x v="3"/>
  </r>
  <r>
    <x v="2795"/>
    <x v="892"/>
    <x v="769"/>
    <x v="1"/>
    <x v="893"/>
    <n v="0"/>
    <n v="634222.05000000005"/>
    <n v="294987"/>
    <n v="1"/>
    <x v="0"/>
    <x v="2"/>
    <x v="26"/>
    <x v="224"/>
    <x v="1"/>
    <x v="2"/>
    <x v="0"/>
    <x v="12"/>
    <x v="1"/>
    <x v="3"/>
  </r>
  <r>
    <x v="2796"/>
    <x v="893"/>
    <x v="685"/>
    <x v="2"/>
    <x v="1580"/>
    <n v="0"/>
    <n v="132744.15"/>
    <n v="58997.4"/>
    <n v="1"/>
    <x v="0"/>
    <x v="8"/>
    <x v="20"/>
    <x v="29"/>
    <x v="2"/>
    <x v="0"/>
    <x v="0"/>
    <x v="7"/>
    <x v="1"/>
    <x v="3"/>
  </r>
  <r>
    <x v="2797"/>
    <x v="894"/>
    <x v="697"/>
    <x v="2"/>
    <x v="1686"/>
    <n v="0"/>
    <n v="3672588.15"/>
    <n v="250738.95"/>
    <n v="5"/>
    <x v="1"/>
    <x v="1"/>
    <x v="1"/>
    <x v="39"/>
    <x v="0"/>
    <x v="1"/>
    <x v="0"/>
    <x v="0"/>
    <x v="1"/>
    <x v="3"/>
  </r>
  <r>
    <x v="2798"/>
    <x v="894"/>
    <x v="414"/>
    <x v="3"/>
    <x v="394"/>
    <n v="0"/>
    <n v="368733.75"/>
    <n v="162242.85"/>
    <n v="2"/>
    <x v="1"/>
    <x v="8"/>
    <x v="83"/>
    <x v="272"/>
    <x v="2"/>
    <x v="1"/>
    <x v="0"/>
    <x v="5"/>
    <x v="1"/>
    <x v="3"/>
  </r>
  <r>
    <x v="2798"/>
    <x v="894"/>
    <x v="414"/>
    <x v="3"/>
    <x v="382"/>
    <n v="0"/>
    <n v="766966.20000000007"/>
    <n v="58997.4"/>
    <n v="4"/>
    <x v="0"/>
    <x v="8"/>
    <x v="83"/>
    <x v="272"/>
    <x v="2"/>
    <x v="1"/>
    <x v="0"/>
    <x v="5"/>
    <x v="1"/>
    <x v="3"/>
  </r>
  <r>
    <x v="2798"/>
    <x v="894"/>
    <x v="414"/>
    <x v="3"/>
    <x v="1667"/>
    <n v="0"/>
    <n v="442480.5"/>
    <n v="221240.25"/>
    <n v="1"/>
    <x v="1"/>
    <x v="8"/>
    <x v="83"/>
    <x v="272"/>
    <x v="2"/>
    <x v="1"/>
    <x v="0"/>
    <x v="14"/>
    <x v="1"/>
    <x v="3"/>
  </r>
  <r>
    <x v="2798"/>
    <x v="894"/>
    <x v="414"/>
    <x v="3"/>
    <x v="1687"/>
    <n v="0"/>
    <n v="30929386.949999999"/>
    <n v="2787627.15"/>
    <n v="8"/>
    <x v="0"/>
    <x v="8"/>
    <x v="83"/>
    <x v="272"/>
    <x v="2"/>
    <x v="1"/>
    <x v="2"/>
    <x v="13"/>
    <x v="1"/>
    <x v="3"/>
  </r>
  <r>
    <x v="2799"/>
    <x v="895"/>
    <x v="668"/>
    <x v="0"/>
    <x v="1375"/>
    <n v="0"/>
    <n v="4070820.6"/>
    <n v="1991162.25"/>
    <n v="7"/>
    <x v="1"/>
    <x v="6"/>
    <x v="70"/>
    <x v="389"/>
    <x v="1"/>
    <x v="0"/>
    <x v="0"/>
    <x v="12"/>
    <x v="1"/>
    <x v="3"/>
  </r>
  <r>
    <x v="2800"/>
    <x v="896"/>
    <x v="503"/>
    <x v="1"/>
    <x v="378"/>
    <n v="0.35"/>
    <n v="26976561.150000002"/>
    <n v="-825963.6"/>
    <n v="6"/>
    <x v="1"/>
    <x v="1"/>
    <x v="1"/>
    <x v="313"/>
    <x v="0"/>
    <x v="0"/>
    <x v="1"/>
    <x v="6"/>
    <x v="0"/>
    <x v="3"/>
  </r>
  <r>
    <x v="2801"/>
    <x v="896"/>
    <x v="589"/>
    <x v="1"/>
    <x v="963"/>
    <n v="0"/>
    <n v="678470.1"/>
    <n v="294987"/>
    <n v="5"/>
    <x v="0"/>
    <x v="4"/>
    <x v="6"/>
    <x v="8"/>
    <x v="1"/>
    <x v="2"/>
    <x v="0"/>
    <x v="7"/>
    <x v="1"/>
    <x v="3"/>
  </r>
  <r>
    <x v="2800"/>
    <x v="896"/>
    <x v="503"/>
    <x v="1"/>
    <x v="307"/>
    <n v="0"/>
    <n v="250738.95"/>
    <n v="88496.1"/>
    <n v="1"/>
    <x v="1"/>
    <x v="1"/>
    <x v="1"/>
    <x v="313"/>
    <x v="0"/>
    <x v="0"/>
    <x v="0"/>
    <x v="2"/>
    <x v="0"/>
    <x v="3"/>
  </r>
  <r>
    <x v="2800"/>
    <x v="896"/>
    <x v="503"/>
    <x v="1"/>
    <x v="553"/>
    <n v="0.1"/>
    <n v="5265517.95"/>
    <n v="2050159.6500000001"/>
    <n v="2"/>
    <x v="1"/>
    <x v="1"/>
    <x v="1"/>
    <x v="313"/>
    <x v="0"/>
    <x v="0"/>
    <x v="0"/>
    <x v="3"/>
    <x v="0"/>
    <x v="3"/>
  </r>
  <r>
    <x v="2802"/>
    <x v="896"/>
    <x v="217"/>
    <x v="1"/>
    <x v="1573"/>
    <n v="0"/>
    <n v="4233063.45"/>
    <n v="973457.1"/>
    <n v="6"/>
    <x v="1"/>
    <x v="3"/>
    <x v="35"/>
    <x v="168"/>
    <x v="2"/>
    <x v="2"/>
    <x v="0"/>
    <x v="14"/>
    <x v="1"/>
    <x v="3"/>
  </r>
  <r>
    <x v="2802"/>
    <x v="896"/>
    <x v="217"/>
    <x v="1"/>
    <x v="225"/>
    <n v="0"/>
    <n v="1047203.85"/>
    <n v="383483.10000000003"/>
    <n v="3"/>
    <x v="0"/>
    <x v="3"/>
    <x v="35"/>
    <x v="168"/>
    <x v="2"/>
    <x v="2"/>
    <x v="0"/>
    <x v="0"/>
    <x v="1"/>
    <x v="3"/>
  </r>
  <r>
    <x v="2803"/>
    <x v="897"/>
    <x v="603"/>
    <x v="1"/>
    <x v="464"/>
    <n v="0"/>
    <n v="309736.35000000003"/>
    <n v="147493.5"/>
    <n v="3"/>
    <x v="1"/>
    <x v="6"/>
    <x v="8"/>
    <x v="360"/>
    <x v="1"/>
    <x v="0"/>
    <x v="0"/>
    <x v="5"/>
    <x v="1"/>
    <x v="3"/>
  </r>
  <r>
    <x v="2803"/>
    <x v="897"/>
    <x v="603"/>
    <x v="1"/>
    <x v="956"/>
    <n v="0"/>
    <n v="235989.6"/>
    <n v="29498.7"/>
    <n v="4"/>
    <x v="0"/>
    <x v="6"/>
    <x v="8"/>
    <x v="360"/>
    <x v="1"/>
    <x v="0"/>
    <x v="0"/>
    <x v="5"/>
    <x v="1"/>
    <x v="3"/>
  </r>
  <r>
    <x v="2803"/>
    <x v="897"/>
    <x v="603"/>
    <x v="1"/>
    <x v="1688"/>
    <n v="0"/>
    <n v="280237.65000000002"/>
    <n v="14749.35"/>
    <n v="2"/>
    <x v="0"/>
    <x v="6"/>
    <x v="8"/>
    <x v="360"/>
    <x v="1"/>
    <x v="0"/>
    <x v="0"/>
    <x v="7"/>
    <x v="1"/>
    <x v="3"/>
  </r>
  <r>
    <x v="2804"/>
    <x v="898"/>
    <x v="10"/>
    <x v="3"/>
    <x v="945"/>
    <n v="0.1"/>
    <n v="3348102.45"/>
    <n v="707968.8"/>
    <n v="5"/>
    <x v="1"/>
    <x v="5"/>
    <x v="7"/>
    <x v="10"/>
    <x v="1"/>
    <x v="2"/>
    <x v="0"/>
    <x v="2"/>
    <x v="1"/>
    <x v="3"/>
  </r>
  <r>
    <x v="2805"/>
    <x v="898"/>
    <x v="244"/>
    <x v="1"/>
    <x v="199"/>
    <n v="0.5"/>
    <n v="4513301.1000000006"/>
    <n v="-2168154.4500000002"/>
    <n v="3"/>
    <x v="0"/>
    <x v="6"/>
    <x v="31"/>
    <x v="184"/>
    <x v="1"/>
    <x v="2"/>
    <x v="0"/>
    <x v="3"/>
    <x v="0"/>
    <x v="3"/>
  </r>
  <r>
    <x v="2806"/>
    <x v="898"/>
    <x v="569"/>
    <x v="1"/>
    <x v="640"/>
    <n v="0.2"/>
    <n v="560475.30000000005"/>
    <n v="-88496.1"/>
    <n v="2"/>
    <x v="0"/>
    <x v="3"/>
    <x v="35"/>
    <x v="340"/>
    <x v="2"/>
    <x v="2"/>
    <x v="1"/>
    <x v="16"/>
    <x v="0"/>
    <x v="3"/>
  </r>
  <r>
    <x v="2806"/>
    <x v="898"/>
    <x v="569"/>
    <x v="1"/>
    <x v="548"/>
    <n v="0.5"/>
    <n v="737467.5"/>
    <n v="-250738.95"/>
    <n v="2"/>
    <x v="1"/>
    <x v="3"/>
    <x v="35"/>
    <x v="340"/>
    <x v="2"/>
    <x v="2"/>
    <x v="0"/>
    <x v="2"/>
    <x v="0"/>
    <x v="3"/>
  </r>
  <r>
    <x v="2806"/>
    <x v="898"/>
    <x v="569"/>
    <x v="1"/>
    <x v="1689"/>
    <n v="0.5"/>
    <n v="693219.45000000007"/>
    <n v="-294987"/>
    <n v="2"/>
    <x v="0"/>
    <x v="3"/>
    <x v="35"/>
    <x v="340"/>
    <x v="2"/>
    <x v="2"/>
    <x v="0"/>
    <x v="14"/>
    <x v="0"/>
    <x v="3"/>
  </r>
  <r>
    <x v="2806"/>
    <x v="898"/>
    <x v="569"/>
    <x v="1"/>
    <x v="612"/>
    <n v="0.5"/>
    <n v="899710.35"/>
    <n v="-368733.75"/>
    <n v="4"/>
    <x v="1"/>
    <x v="3"/>
    <x v="35"/>
    <x v="340"/>
    <x v="2"/>
    <x v="2"/>
    <x v="2"/>
    <x v="15"/>
    <x v="0"/>
    <x v="3"/>
  </r>
  <r>
    <x v="2807"/>
    <x v="898"/>
    <x v="136"/>
    <x v="1"/>
    <x v="590"/>
    <n v="0"/>
    <n v="4778789.4000000004"/>
    <n v="530976.6"/>
    <n v="3"/>
    <x v="0"/>
    <x v="1"/>
    <x v="1"/>
    <x v="114"/>
    <x v="0"/>
    <x v="1"/>
    <x v="1"/>
    <x v="16"/>
    <x v="1"/>
    <x v="3"/>
  </r>
  <r>
    <x v="2807"/>
    <x v="898"/>
    <x v="136"/>
    <x v="1"/>
    <x v="324"/>
    <n v="0"/>
    <n v="855462.3"/>
    <n v="206490.9"/>
    <n v="5"/>
    <x v="0"/>
    <x v="1"/>
    <x v="1"/>
    <x v="114"/>
    <x v="0"/>
    <x v="1"/>
    <x v="0"/>
    <x v="5"/>
    <x v="1"/>
    <x v="3"/>
  </r>
  <r>
    <x v="2807"/>
    <x v="898"/>
    <x v="136"/>
    <x v="1"/>
    <x v="329"/>
    <n v="0.1"/>
    <n v="324485.7"/>
    <n v="0"/>
    <n v="1"/>
    <x v="1"/>
    <x v="1"/>
    <x v="1"/>
    <x v="114"/>
    <x v="0"/>
    <x v="1"/>
    <x v="0"/>
    <x v="3"/>
    <x v="1"/>
    <x v="3"/>
  </r>
  <r>
    <x v="2807"/>
    <x v="898"/>
    <x v="136"/>
    <x v="1"/>
    <x v="1010"/>
    <n v="0"/>
    <n v="1401188.25"/>
    <n v="693219.45000000007"/>
    <n v="2"/>
    <x v="0"/>
    <x v="1"/>
    <x v="1"/>
    <x v="114"/>
    <x v="0"/>
    <x v="1"/>
    <x v="0"/>
    <x v="12"/>
    <x v="1"/>
    <x v="3"/>
  </r>
  <r>
    <x v="2807"/>
    <x v="898"/>
    <x v="136"/>
    <x v="1"/>
    <x v="1496"/>
    <n v="0.15"/>
    <n v="7300928.25"/>
    <n v="-516227.25"/>
    <n v="7"/>
    <x v="0"/>
    <x v="1"/>
    <x v="1"/>
    <x v="114"/>
    <x v="0"/>
    <x v="1"/>
    <x v="2"/>
    <x v="9"/>
    <x v="1"/>
    <x v="3"/>
  </r>
  <r>
    <x v="2808"/>
    <x v="898"/>
    <x v="775"/>
    <x v="1"/>
    <x v="1208"/>
    <n v="0"/>
    <n v="5722747.7999999998"/>
    <n v="1371689.55"/>
    <n v="2"/>
    <x v="1"/>
    <x v="3"/>
    <x v="13"/>
    <x v="57"/>
    <x v="2"/>
    <x v="1"/>
    <x v="1"/>
    <x v="1"/>
    <x v="1"/>
    <x v="3"/>
  </r>
  <r>
    <x v="2808"/>
    <x v="898"/>
    <x v="775"/>
    <x v="1"/>
    <x v="33"/>
    <n v="0"/>
    <n v="457229.85000000003"/>
    <n v="162242.85"/>
    <n v="3"/>
    <x v="1"/>
    <x v="3"/>
    <x v="13"/>
    <x v="57"/>
    <x v="2"/>
    <x v="1"/>
    <x v="0"/>
    <x v="7"/>
    <x v="1"/>
    <x v="3"/>
  </r>
  <r>
    <x v="2809"/>
    <x v="899"/>
    <x v="752"/>
    <x v="3"/>
    <x v="824"/>
    <n v="0"/>
    <n v="1637177.85"/>
    <n v="162242.85"/>
    <n v="9"/>
    <x v="0"/>
    <x v="2"/>
    <x v="4"/>
    <x v="6"/>
    <x v="1"/>
    <x v="1"/>
    <x v="0"/>
    <x v="5"/>
    <x v="1"/>
    <x v="3"/>
  </r>
  <r>
    <x v="2810"/>
    <x v="899"/>
    <x v="271"/>
    <x v="3"/>
    <x v="1477"/>
    <n v="0.15"/>
    <n v="15059086.35"/>
    <n v="-707968.8"/>
    <n v="4"/>
    <x v="1"/>
    <x v="14"/>
    <x v="41"/>
    <x v="199"/>
    <x v="0"/>
    <x v="2"/>
    <x v="2"/>
    <x v="9"/>
    <x v="0"/>
    <x v="3"/>
  </r>
  <r>
    <x v="2811"/>
    <x v="899"/>
    <x v="162"/>
    <x v="3"/>
    <x v="972"/>
    <n v="0.1"/>
    <n v="943958.4"/>
    <n v="-103245.45"/>
    <n v="3"/>
    <x v="0"/>
    <x v="8"/>
    <x v="25"/>
    <x v="38"/>
    <x v="2"/>
    <x v="2"/>
    <x v="0"/>
    <x v="3"/>
    <x v="0"/>
    <x v="3"/>
  </r>
  <r>
    <x v="2812"/>
    <x v="899"/>
    <x v="119"/>
    <x v="2"/>
    <x v="326"/>
    <n v="0"/>
    <n v="1386438.9000000001"/>
    <n v="235989.6"/>
    <n v="5"/>
    <x v="1"/>
    <x v="5"/>
    <x v="16"/>
    <x v="74"/>
    <x v="1"/>
    <x v="1"/>
    <x v="0"/>
    <x v="14"/>
    <x v="1"/>
    <x v="3"/>
  </r>
  <r>
    <x v="2813"/>
    <x v="899"/>
    <x v="748"/>
    <x v="1"/>
    <x v="1690"/>
    <n v="0.5"/>
    <n v="9321589.2000000011"/>
    <n v="-1681425.9000000001"/>
    <n v="4"/>
    <x v="1"/>
    <x v="3"/>
    <x v="13"/>
    <x v="57"/>
    <x v="2"/>
    <x v="2"/>
    <x v="1"/>
    <x v="6"/>
    <x v="1"/>
    <x v="3"/>
  </r>
  <r>
    <x v="2814"/>
    <x v="899"/>
    <x v="685"/>
    <x v="1"/>
    <x v="1521"/>
    <n v="0"/>
    <n v="398232.45"/>
    <n v="191741.55000000002"/>
    <n v="2"/>
    <x v="0"/>
    <x v="8"/>
    <x v="20"/>
    <x v="29"/>
    <x v="2"/>
    <x v="0"/>
    <x v="0"/>
    <x v="7"/>
    <x v="1"/>
    <x v="3"/>
  </r>
  <r>
    <x v="2813"/>
    <x v="899"/>
    <x v="748"/>
    <x v="1"/>
    <x v="408"/>
    <n v="0"/>
    <n v="235989.6"/>
    <n v="88496.1"/>
    <n v="1"/>
    <x v="1"/>
    <x v="3"/>
    <x v="13"/>
    <x v="57"/>
    <x v="2"/>
    <x v="2"/>
    <x v="0"/>
    <x v="2"/>
    <x v="1"/>
    <x v="3"/>
  </r>
  <r>
    <x v="2813"/>
    <x v="899"/>
    <x v="748"/>
    <x v="1"/>
    <x v="1161"/>
    <n v="0"/>
    <n v="929209.05"/>
    <n v="250738.95"/>
    <n v="6"/>
    <x v="0"/>
    <x v="3"/>
    <x v="13"/>
    <x v="57"/>
    <x v="2"/>
    <x v="2"/>
    <x v="0"/>
    <x v="4"/>
    <x v="1"/>
    <x v="3"/>
  </r>
  <r>
    <x v="2813"/>
    <x v="899"/>
    <x v="748"/>
    <x v="1"/>
    <x v="373"/>
    <n v="0.4"/>
    <n v="2153405.1"/>
    <n v="-929209.05"/>
    <n v="3"/>
    <x v="0"/>
    <x v="3"/>
    <x v="13"/>
    <x v="57"/>
    <x v="2"/>
    <x v="2"/>
    <x v="2"/>
    <x v="9"/>
    <x v="1"/>
    <x v="3"/>
  </r>
  <r>
    <x v="2815"/>
    <x v="900"/>
    <x v="463"/>
    <x v="0"/>
    <x v="445"/>
    <n v="0"/>
    <n v="1120950.6000000001"/>
    <n v="398232.45"/>
    <n v="5"/>
    <x v="1"/>
    <x v="1"/>
    <x v="1"/>
    <x v="294"/>
    <x v="0"/>
    <x v="1"/>
    <x v="0"/>
    <x v="2"/>
    <x v="0"/>
    <x v="3"/>
  </r>
  <r>
    <x v="2815"/>
    <x v="900"/>
    <x v="463"/>
    <x v="0"/>
    <x v="994"/>
    <n v="0"/>
    <n v="1342190.85"/>
    <n v="221240.25"/>
    <n v="6"/>
    <x v="0"/>
    <x v="1"/>
    <x v="1"/>
    <x v="294"/>
    <x v="0"/>
    <x v="1"/>
    <x v="0"/>
    <x v="0"/>
    <x v="0"/>
    <x v="3"/>
  </r>
  <r>
    <x v="2816"/>
    <x v="900"/>
    <x v="416"/>
    <x v="2"/>
    <x v="41"/>
    <n v="0"/>
    <n v="2861373.9"/>
    <n v="855462.3"/>
    <n v="4"/>
    <x v="1"/>
    <x v="1"/>
    <x v="1"/>
    <x v="3"/>
    <x v="0"/>
    <x v="1"/>
    <x v="0"/>
    <x v="5"/>
    <x v="1"/>
    <x v="3"/>
  </r>
  <r>
    <x v="2816"/>
    <x v="900"/>
    <x v="416"/>
    <x v="2"/>
    <x v="177"/>
    <n v="0.4"/>
    <n v="2182903.8000000003"/>
    <n v="-589974"/>
    <n v="5"/>
    <x v="1"/>
    <x v="1"/>
    <x v="1"/>
    <x v="3"/>
    <x v="0"/>
    <x v="1"/>
    <x v="0"/>
    <x v="3"/>
    <x v="1"/>
    <x v="3"/>
  </r>
  <r>
    <x v="2817"/>
    <x v="900"/>
    <x v="515"/>
    <x v="1"/>
    <x v="1604"/>
    <n v="0.15"/>
    <n v="23923445.699999999"/>
    <n v="1401188.25"/>
    <n v="5"/>
    <x v="0"/>
    <x v="4"/>
    <x v="87"/>
    <x v="316"/>
    <x v="1"/>
    <x v="2"/>
    <x v="2"/>
    <x v="13"/>
    <x v="1"/>
    <x v="3"/>
  </r>
  <r>
    <x v="2818"/>
    <x v="901"/>
    <x v="196"/>
    <x v="1"/>
    <x v="1691"/>
    <n v="0"/>
    <n v="33097541.400000002"/>
    <n v="3643089.45"/>
    <n v="4"/>
    <x v="0"/>
    <x v="5"/>
    <x v="16"/>
    <x v="154"/>
    <x v="1"/>
    <x v="1"/>
    <x v="0"/>
    <x v="11"/>
    <x v="1"/>
    <x v="3"/>
  </r>
  <r>
    <x v="2819"/>
    <x v="902"/>
    <x v="55"/>
    <x v="1"/>
    <x v="67"/>
    <n v="0"/>
    <n v="1283193.45"/>
    <n v="147493.5"/>
    <n v="3"/>
    <x v="1"/>
    <x v="6"/>
    <x v="31"/>
    <x v="53"/>
    <x v="1"/>
    <x v="1"/>
    <x v="0"/>
    <x v="2"/>
    <x v="1"/>
    <x v="3"/>
  </r>
  <r>
    <x v="2820"/>
    <x v="902"/>
    <x v="393"/>
    <x v="1"/>
    <x v="242"/>
    <n v="0"/>
    <n v="353984.4"/>
    <n v="14749.35"/>
    <n v="2"/>
    <x v="1"/>
    <x v="5"/>
    <x v="69"/>
    <x v="264"/>
    <x v="1"/>
    <x v="1"/>
    <x v="0"/>
    <x v="5"/>
    <x v="1"/>
    <x v="3"/>
  </r>
  <r>
    <x v="2820"/>
    <x v="902"/>
    <x v="393"/>
    <x v="1"/>
    <x v="992"/>
    <n v="0"/>
    <n v="663720.75"/>
    <n v="176992.2"/>
    <n v="4"/>
    <x v="0"/>
    <x v="5"/>
    <x v="69"/>
    <x v="264"/>
    <x v="1"/>
    <x v="1"/>
    <x v="0"/>
    <x v="5"/>
    <x v="1"/>
    <x v="3"/>
  </r>
  <r>
    <x v="2819"/>
    <x v="902"/>
    <x v="55"/>
    <x v="1"/>
    <x v="1692"/>
    <n v="0"/>
    <n v="19188904.350000001"/>
    <n v="8451377.5500000007"/>
    <n v="5"/>
    <x v="1"/>
    <x v="6"/>
    <x v="31"/>
    <x v="53"/>
    <x v="1"/>
    <x v="1"/>
    <x v="2"/>
    <x v="15"/>
    <x v="1"/>
    <x v="3"/>
  </r>
  <r>
    <x v="2821"/>
    <x v="903"/>
    <x v="177"/>
    <x v="0"/>
    <x v="1693"/>
    <n v="0"/>
    <n v="471979.2"/>
    <n v="58997.4"/>
    <n v="1"/>
    <x v="1"/>
    <x v="2"/>
    <x v="56"/>
    <x v="143"/>
    <x v="1"/>
    <x v="1"/>
    <x v="1"/>
    <x v="16"/>
    <x v="1"/>
    <x v="3"/>
  </r>
  <r>
    <x v="2822"/>
    <x v="903"/>
    <x v="275"/>
    <x v="2"/>
    <x v="142"/>
    <n v="0"/>
    <n v="1179948"/>
    <n v="324485.7"/>
    <n v="3"/>
    <x v="1"/>
    <x v="5"/>
    <x v="39"/>
    <x v="203"/>
    <x v="1"/>
    <x v="1"/>
    <x v="0"/>
    <x v="2"/>
    <x v="1"/>
    <x v="3"/>
  </r>
  <r>
    <x v="2822"/>
    <x v="903"/>
    <x v="275"/>
    <x v="2"/>
    <x v="215"/>
    <n v="0"/>
    <n v="2330397.3000000003"/>
    <n v="1017705.15"/>
    <n v="3"/>
    <x v="0"/>
    <x v="5"/>
    <x v="39"/>
    <x v="203"/>
    <x v="1"/>
    <x v="1"/>
    <x v="0"/>
    <x v="2"/>
    <x v="1"/>
    <x v="3"/>
  </r>
  <r>
    <x v="2822"/>
    <x v="903"/>
    <x v="275"/>
    <x v="2"/>
    <x v="486"/>
    <n v="0"/>
    <n v="427731.15"/>
    <n v="147493.5"/>
    <n v="4"/>
    <x v="0"/>
    <x v="5"/>
    <x v="39"/>
    <x v="203"/>
    <x v="1"/>
    <x v="1"/>
    <x v="0"/>
    <x v="5"/>
    <x v="1"/>
    <x v="3"/>
  </r>
  <r>
    <x v="2822"/>
    <x v="903"/>
    <x v="275"/>
    <x v="2"/>
    <x v="1076"/>
    <n v="0"/>
    <n v="870211.65"/>
    <n v="147493.5"/>
    <n v="4"/>
    <x v="0"/>
    <x v="5"/>
    <x v="39"/>
    <x v="203"/>
    <x v="1"/>
    <x v="1"/>
    <x v="0"/>
    <x v="4"/>
    <x v="1"/>
    <x v="3"/>
  </r>
  <r>
    <x v="2822"/>
    <x v="903"/>
    <x v="275"/>
    <x v="2"/>
    <x v="1694"/>
    <n v="0"/>
    <n v="1430686.95"/>
    <n v="206490.9"/>
    <n v="2"/>
    <x v="1"/>
    <x v="5"/>
    <x v="39"/>
    <x v="203"/>
    <x v="1"/>
    <x v="1"/>
    <x v="0"/>
    <x v="0"/>
    <x v="1"/>
    <x v="3"/>
  </r>
  <r>
    <x v="2822"/>
    <x v="903"/>
    <x v="275"/>
    <x v="2"/>
    <x v="471"/>
    <n v="0.4"/>
    <n v="486728.55"/>
    <n v="-14749.35"/>
    <n v="1"/>
    <x v="0"/>
    <x v="5"/>
    <x v="39"/>
    <x v="203"/>
    <x v="1"/>
    <x v="1"/>
    <x v="0"/>
    <x v="3"/>
    <x v="1"/>
    <x v="3"/>
  </r>
  <r>
    <x v="2822"/>
    <x v="903"/>
    <x v="275"/>
    <x v="2"/>
    <x v="1695"/>
    <n v="0"/>
    <n v="41991399.450000003"/>
    <n v="10501537.200000001"/>
    <n v="8"/>
    <x v="1"/>
    <x v="5"/>
    <x v="39"/>
    <x v="203"/>
    <x v="1"/>
    <x v="1"/>
    <x v="2"/>
    <x v="13"/>
    <x v="1"/>
    <x v="3"/>
  </r>
  <r>
    <x v="2823"/>
    <x v="903"/>
    <x v="659"/>
    <x v="1"/>
    <x v="847"/>
    <n v="0.1"/>
    <n v="5486758.2000000002"/>
    <n v="486728.55"/>
    <n v="1"/>
    <x v="1"/>
    <x v="3"/>
    <x v="42"/>
    <x v="77"/>
    <x v="2"/>
    <x v="2"/>
    <x v="1"/>
    <x v="1"/>
    <x v="1"/>
    <x v="3"/>
  </r>
  <r>
    <x v="2823"/>
    <x v="903"/>
    <x v="659"/>
    <x v="1"/>
    <x v="787"/>
    <n v="0.1"/>
    <n v="5368763.4000000004"/>
    <n v="-294987"/>
    <n v="3"/>
    <x v="0"/>
    <x v="3"/>
    <x v="42"/>
    <x v="77"/>
    <x v="2"/>
    <x v="2"/>
    <x v="1"/>
    <x v="8"/>
    <x v="1"/>
    <x v="3"/>
  </r>
  <r>
    <x v="2824"/>
    <x v="903"/>
    <x v="81"/>
    <x v="1"/>
    <x v="776"/>
    <n v="0"/>
    <n v="575224.65"/>
    <n v="206490.9"/>
    <n v="5"/>
    <x v="1"/>
    <x v="2"/>
    <x v="40"/>
    <x v="72"/>
    <x v="1"/>
    <x v="1"/>
    <x v="0"/>
    <x v="4"/>
    <x v="1"/>
    <x v="3"/>
  </r>
  <r>
    <x v="2824"/>
    <x v="903"/>
    <x v="81"/>
    <x v="1"/>
    <x v="624"/>
    <n v="0"/>
    <n v="61077058.350000001"/>
    <n v="25044396.300000001"/>
    <n v="13"/>
    <x v="1"/>
    <x v="2"/>
    <x v="40"/>
    <x v="72"/>
    <x v="1"/>
    <x v="1"/>
    <x v="2"/>
    <x v="13"/>
    <x v="1"/>
    <x v="3"/>
  </r>
  <r>
    <x v="2825"/>
    <x v="903"/>
    <x v="516"/>
    <x v="1"/>
    <x v="328"/>
    <n v="0"/>
    <n v="1932164.85"/>
    <n v="604723.35"/>
    <n v="3"/>
    <x v="1"/>
    <x v="2"/>
    <x v="15"/>
    <x v="317"/>
    <x v="1"/>
    <x v="2"/>
    <x v="1"/>
    <x v="16"/>
    <x v="1"/>
    <x v="3"/>
  </r>
  <r>
    <x v="2826"/>
    <x v="903"/>
    <x v="495"/>
    <x v="0"/>
    <x v="1589"/>
    <n v="0"/>
    <n v="265488.3"/>
    <n v="58997.4"/>
    <n v="3"/>
    <x v="1"/>
    <x v="8"/>
    <x v="11"/>
    <x v="218"/>
    <x v="2"/>
    <x v="1"/>
    <x v="0"/>
    <x v="14"/>
    <x v="1"/>
    <x v="3"/>
  </r>
  <r>
    <x v="2826"/>
    <x v="903"/>
    <x v="495"/>
    <x v="0"/>
    <x v="227"/>
    <n v="0"/>
    <n v="796464.9"/>
    <n v="191741.55000000002"/>
    <n v="2"/>
    <x v="1"/>
    <x v="8"/>
    <x v="11"/>
    <x v="218"/>
    <x v="2"/>
    <x v="1"/>
    <x v="0"/>
    <x v="12"/>
    <x v="1"/>
    <x v="3"/>
  </r>
  <r>
    <x v="2826"/>
    <x v="903"/>
    <x v="495"/>
    <x v="0"/>
    <x v="1205"/>
    <n v="0"/>
    <n v="1371689.55"/>
    <n v="457229.85000000003"/>
    <n v="3"/>
    <x v="1"/>
    <x v="8"/>
    <x v="11"/>
    <x v="218"/>
    <x v="2"/>
    <x v="1"/>
    <x v="2"/>
    <x v="15"/>
    <x v="1"/>
    <x v="3"/>
  </r>
  <r>
    <x v="2826"/>
    <x v="903"/>
    <x v="495"/>
    <x v="0"/>
    <x v="926"/>
    <n v="0"/>
    <n v="8790612.5999999996"/>
    <n v="1489684.35"/>
    <n v="8"/>
    <x v="0"/>
    <x v="8"/>
    <x v="11"/>
    <x v="218"/>
    <x v="2"/>
    <x v="1"/>
    <x v="2"/>
    <x v="10"/>
    <x v="1"/>
    <x v="3"/>
  </r>
  <r>
    <x v="2825"/>
    <x v="903"/>
    <x v="516"/>
    <x v="1"/>
    <x v="974"/>
    <n v="0.15"/>
    <n v="1061953.2"/>
    <n v="-176992.2"/>
    <n v="1"/>
    <x v="0"/>
    <x v="2"/>
    <x v="15"/>
    <x v="317"/>
    <x v="1"/>
    <x v="2"/>
    <x v="2"/>
    <x v="9"/>
    <x v="1"/>
    <x v="3"/>
  </r>
  <r>
    <x v="2827"/>
    <x v="904"/>
    <x v="715"/>
    <x v="1"/>
    <x v="508"/>
    <n v="0.3"/>
    <n v="884961"/>
    <n v="-147493.5"/>
    <n v="2"/>
    <x v="0"/>
    <x v="5"/>
    <x v="16"/>
    <x v="386"/>
    <x v="1"/>
    <x v="0"/>
    <x v="1"/>
    <x v="16"/>
    <x v="1"/>
    <x v="3"/>
  </r>
  <r>
    <x v="2827"/>
    <x v="904"/>
    <x v="715"/>
    <x v="1"/>
    <x v="648"/>
    <n v="0"/>
    <n v="3008867.4"/>
    <n v="1386438.9000000001"/>
    <n v="4"/>
    <x v="1"/>
    <x v="5"/>
    <x v="16"/>
    <x v="386"/>
    <x v="1"/>
    <x v="0"/>
    <x v="0"/>
    <x v="5"/>
    <x v="1"/>
    <x v="3"/>
  </r>
  <r>
    <x v="2827"/>
    <x v="904"/>
    <x v="715"/>
    <x v="1"/>
    <x v="1696"/>
    <n v="0"/>
    <n v="1091451.9000000001"/>
    <n v="486728.55"/>
    <n v="2"/>
    <x v="0"/>
    <x v="5"/>
    <x v="16"/>
    <x v="386"/>
    <x v="1"/>
    <x v="0"/>
    <x v="0"/>
    <x v="12"/>
    <x v="1"/>
    <x v="3"/>
  </r>
  <r>
    <x v="2827"/>
    <x v="904"/>
    <x v="715"/>
    <x v="1"/>
    <x v="198"/>
    <n v="0"/>
    <n v="4955781.6000000006"/>
    <n v="840712.95000000007"/>
    <n v="2"/>
    <x v="1"/>
    <x v="5"/>
    <x v="16"/>
    <x v="386"/>
    <x v="1"/>
    <x v="0"/>
    <x v="2"/>
    <x v="10"/>
    <x v="1"/>
    <x v="3"/>
  </r>
  <r>
    <x v="2828"/>
    <x v="904"/>
    <x v="107"/>
    <x v="1"/>
    <x v="37"/>
    <n v="0"/>
    <n v="501477.9"/>
    <n v="147493.5"/>
    <n v="3"/>
    <x v="0"/>
    <x v="5"/>
    <x v="23"/>
    <x v="35"/>
    <x v="1"/>
    <x v="1"/>
    <x v="0"/>
    <x v="7"/>
    <x v="1"/>
    <x v="3"/>
  </r>
  <r>
    <x v="2828"/>
    <x v="904"/>
    <x v="107"/>
    <x v="1"/>
    <x v="1697"/>
    <n v="0"/>
    <n v="3834831"/>
    <n v="1002955.8"/>
    <n v="2"/>
    <x v="1"/>
    <x v="5"/>
    <x v="23"/>
    <x v="35"/>
    <x v="1"/>
    <x v="1"/>
    <x v="2"/>
    <x v="13"/>
    <x v="1"/>
    <x v="3"/>
  </r>
  <r>
    <x v="2828"/>
    <x v="904"/>
    <x v="107"/>
    <x v="1"/>
    <x v="1139"/>
    <n v="0"/>
    <n v="4601797.2"/>
    <n v="914459.70000000007"/>
    <n v="1"/>
    <x v="0"/>
    <x v="5"/>
    <x v="23"/>
    <x v="35"/>
    <x v="1"/>
    <x v="1"/>
    <x v="2"/>
    <x v="9"/>
    <x v="1"/>
    <x v="3"/>
  </r>
  <r>
    <x v="2829"/>
    <x v="904"/>
    <x v="365"/>
    <x v="1"/>
    <x v="447"/>
    <n v="0.4"/>
    <n v="1563431.1"/>
    <n v="0"/>
    <n v="2"/>
    <x v="0"/>
    <x v="1"/>
    <x v="1"/>
    <x v="250"/>
    <x v="0"/>
    <x v="2"/>
    <x v="2"/>
    <x v="10"/>
    <x v="0"/>
    <x v="3"/>
  </r>
  <r>
    <x v="2830"/>
    <x v="905"/>
    <x v="639"/>
    <x v="3"/>
    <x v="557"/>
    <n v="0"/>
    <n v="2064909"/>
    <n v="221240.25"/>
    <n v="5"/>
    <x v="1"/>
    <x v="5"/>
    <x v="7"/>
    <x v="376"/>
    <x v="1"/>
    <x v="1"/>
    <x v="0"/>
    <x v="2"/>
    <x v="1"/>
    <x v="3"/>
  </r>
  <r>
    <x v="2831"/>
    <x v="905"/>
    <x v="619"/>
    <x v="1"/>
    <x v="330"/>
    <n v="0"/>
    <n v="1504433.7"/>
    <n v="191741.55000000002"/>
    <n v="2"/>
    <x v="1"/>
    <x v="5"/>
    <x v="16"/>
    <x v="366"/>
    <x v="1"/>
    <x v="1"/>
    <x v="0"/>
    <x v="2"/>
    <x v="1"/>
    <x v="3"/>
  </r>
  <r>
    <x v="2832"/>
    <x v="905"/>
    <x v="522"/>
    <x v="1"/>
    <x v="278"/>
    <n v="0"/>
    <n v="1371689.55"/>
    <n v="648971.4"/>
    <n v="2"/>
    <x v="1"/>
    <x v="1"/>
    <x v="1"/>
    <x v="320"/>
    <x v="0"/>
    <x v="0"/>
    <x v="0"/>
    <x v="2"/>
    <x v="1"/>
    <x v="3"/>
  </r>
  <r>
    <x v="2832"/>
    <x v="905"/>
    <x v="522"/>
    <x v="1"/>
    <x v="375"/>
    <n v="0"/>
    <n v="309736.35000000003"/>
    <n v="117994.8"/>
    <n v="2"/>
    <x v="1"/>
    <x v="1"/>
    <x v="1"/>
    <x v="320"/>
    <x v="0"/>
    <x v="0"/>
    <x v="0"/>
    <x v="3"/>
    <x v="1"/>
    <x v="3"/>
  </r>
  <r>
    <x v="2831"/>
    <x v="905"/>
    <x v="619"/>
    <x v="1"/>
    <x v="1204"/>
    <n v="0"/>
    <n v="737467.5"/>
    <n v="206490.9"/>
    <n v="1"/>
    <x v="1"/>
    <x v="5"/>
    <x v="16"/>
    <x v="366"/>
    <x v="1"/>
    <x v="1"/>
    <x v="2"/>
    <x v="9"/>
    <x v="1"/>
    <x v="3"/>
  </r>
  <r>
    <x v="2833"/>
    <x v="905"/>
    <x v="135"/>
    <x v="1"/>
    <x v="970"/>
    <n v="0"/>
    <n v="2138655.75"/>
    <n v="88496.1"/>
    <n v="10"/>
    <x v="1"/>
    <x v="6"/>
    <x v="8"/>
    <x v="113"/>
    <x v="1"/>
    <x v="1"/>
    <x v="0"/>
    <x v="5"/>
    <x v="1"/>
    <x v="3"/>
  </r>
  <r>
    <x v="2834"/>
    <x v="906"/>
    <x v="363"/>
    <x v="0"/>
    <x v="576"/>
    <n v="0.1"/>
    <n v="10531035.9"/>
    <n v="4557549.1500000004"/>
    <n v="4"/>
    <x v="0"/>
    <x v="5"/>
    <x v="16"/>
    <x v="249"/>
    <x v="1"/>
    <x v="1"/>
    <x v="0"/>
    <x v="3"/>
    <x v="1"/>
    <x v="3"/>
  </r>
  <r>
    <x v="2835"/>
    <x v="906"/>
    <x v="296"/>
    <x v="1"/>
    <x v="900"/>
    <n v="0"/>
    <n v="250738.95"/>
    <n v="29498.7"/>
    <n v="2"/>
    <x v="0"/>
    <x v="3"/>
    <x v="73"/>
    <x v="219"/>
    <x v="2"/>
    <x v="2"/>
    <x v="0"/>
    <x v="7"/>
    <x v="1"/>
    <x v="3"/>
  </r>
  <r>
    <x v="2836"/>
    <x v="906"/>
    <x v="661"/>
    <x v="1"/>
    <x v="737"/>
    <n v="0"/>
    <n v="1165198.6500000001"/>
    <n v="486728.55"/>
    <n v="4"/>
    <x v="0"/>
    <x v="3"/>
    <x v="35"/>
    <x v="61"/>
    <x v="2"/>
    <x v="2"/>
    <x v="0"/>
    <x v="2"/>
    <x v="1"/>
    <x v="3"/>
  </r>
  <r>
    <x v="2836"/>
    <x v="906"/>
    <x v="661"/>
    <x v="1"/>
    <x v="1081"/>
    <n v="0"/>
    <n v="353984.4"/>
    <n v="162242.85"/>
    <n v="3"/>
    <x v="0"/>
    <x v="3"/>
    <x v="35"/>
    <x v="61"/>
    <x v="2"/>
    <x v="2"/>
    <x v="0"/>
    <x v="5"/>
    <x v="1"/>
    <x v="3"/>
  </r>
  <r>
    <x v="2836"/>
    <x v="906"/>
    <x v="661"/>
    <x v="1"/>
    <x v="317"/>
    <n v="0.1"/>
    <n v="9395335.9500000011"/>
    <n v="737467.5"/>
    <n v="5"/>
    <x v="0"/>
    <x v="3"/>
    <x v="35"/>
    <x v="61"/>
    <x v="2"/>
    <x v="2"/>
    <x v="0"/>
    <x v="3"/>
    <x v="1"/>
    <x v="3"/>
  </r>
  <r>
    <x v="2837"/>
    <x v="907"/>
    <x v="747"/>
    <x v="1"/>
    <x v="1440"/>
    <n v="0"/>
    <n v="442480.5"/>
    <n v="0"/>
    <n v="1"/>
    <x v="0"/>
    <x v="5"/>
    <x v="16"/>
    <x v="91"/>
    <x v="1"/>
    <x v="1"/>
    <x v="0"/>
    <x v="14"/>
    <x v="0"/>
    <x v="3"/>
  </r>
  <r>
    <x v="2838"/>
    <x v="908"/>
    <x v="291"/>
    <x v="0"/>
    <x v="152"/>
    <n v="0"/>
    <n v="2846624.5500000003"/>
    <n v="1076702.55"/>
    <n v="6"/>
    <x v="1"/>
    <x v="1"/>
    <x v="1"/>
    <x v="214"/>
    <x v="0"/>
    <x v="2"/>
    <x v="0"/>
    <x v="2"/>
    <x v="1"/>
    <x v="3"/>
  </r>
  <r>
    <x v="2839"/>
    <x v="908"/>
    <x v="91"/>
    <x v="0"/>
    <x v="986"/>
    <n v="0.1"/>
    <n v="8805361.9500000011"/>
    <n v="1371689.55"/>
    <n v="4"/>
    <x v="1"/>
    <x v="2"/>
    <x v="3"/>
    <x v="50"/>
    <x v="1"/>
    <x v="1"/>
    <x v="1"/>
    <x v="8"/>
    <x v="1"/>
    <x v="3"/>
  </r>
  <r>
    <x v="2839"/>
    <x v="908"/>
    <x v="91"/>
    <x v="0"/>
    <x v="45"/>
    <n v="0"/>
    <n v="191741.55000000002"/>
    <n v="0"/>
    <n v="2"/>
    <x v="1"/>
    <x v="2"/>
    <x v="3"/>
    <x v="50"/>
    <x v="1"/>
    <x v="1"/>
    <x v="0"/>
    <x v="5"/>
    <x v="1"/>
    <x v="3"/>
  </r>
  <r>
    <x v="2840"/>
    <x v="908"/>
    <x v="614"/>
    <x v="1"/>
    <x v="345"/>
    <n v="0"/>
    <n v="398232.45"/>
    <n v="58997.4"/>
    <n v="1"/>
    <x v="0"/>
    <x v="3"/>
    <x v="35"/>
    <x v="61"/>
    <x v="2"/>
    <x v="1"/>
    <x v="0"/>
    <x v="5"/>
    <x v="1"/>
    <x v="3"/>
  </r>
  <r>
    <x v="2840"/>
    <x v="908"/>
    <x v="614"/>
    <x v="1"/>
    <x v="1644"/>
    <n v="0"/>
    <n v="2050159.6500000001"/>
    <n v="206490.9"/>
    <n v="3"/>
    <x v="0"/>
    <x v="3"/>
    <x v="35"/>
    <x v="61"/>
    <x v="2"/>
    <x v="1"/>
    <x v="0"/>
    <x v="14"/>
    <x v="1"/>
    <x v="3"/>
  </r>
  <r>
    <x v="2841"/>
    <x v="908"/>
    <x v="557"/>
    <x v="1"/>
    <x v="1159"/>
    <n v="0.4"/>
    <n v="3731585.5500000003"/>
    <n v="-929209.05"/>
    <n v="2"/>
    <x v="0"/>
    <x v="5"/>
    <x v="79"/>
    <x v="336"/>
    <x v="1"/>
    <x v="1"/>
    <x v="0"/>
    <x v="3"/>
    <x v="0"/>
    <x v="3"/>
  </r>
  <r>
    <x v="2841"/>
    <x v="908"/>
    <x v="557"/>
    <x v="1"/>
    <x v="380"/>
    <n v="0.4"/>
    <n v="8333382.75"/>
    <n v="973457.1"/>
    <n v="7"/>
    <x v="1"/>
    <x v="5"/>
    <x v="79"/>
    <x v="336"/>
    <x v="1"/>
    <x v="1"/>
    <x v="0"/>
    <x v="3"/>
    <x v="0"/>
    <x v="3"/>
  </r>
  <r>
    <x v="2842"/>
    <x v="908"/>
    <x v="39"/>
    <x v="1"/>
    <x v="633"/>
    <n v="0.15"/>
    <n v="9483832.0500000007"/>
    <n v="-663720.75"/>
    <n v="2"/>
    <x v="0"/>
    <x v="8"/>
    <x v="25"/>
    <x v="38"/>
    <x v="2"/>
    <x v="1"/>
    <x v="2"/>
    <x v="13"/>
    <x v="0"/>
    <x v="3"/>
  </r>
  <r>
    <x v="2843"/>
    <x v="909"/>
    <x v="497"/>
    <x v="2"/>
    <x v="1384"/>
    <n v="0.1"/>
    <n v="5236019.25"/>
    <n v="457229.85000000003"/>
    <n v="3"/>
    <x v="0"/>
    <x v="10"/>
    <x v="21"/>
    <x v="30"/>
    <x v="0"/>
    <x v="2"/>
    <x v="1"/>
    <x v="8"/>
    <x v="1"/>
    <x v="3"/>
  </r>
  <r>
    <x v="2843"/>
    <x v="909"/>
    <x v="497"/>
    <x v="2"/>
    <x v="732"/>
    <n v="0"/>
    <n v="324485.7"/>
    <n v="14749.35"/>
    <n v="1"/>
    <x v="1"/>
    <x v="10"/>
    <x v="21"/>
    <x v="30"/>
    <x v="0"/>
    <x v="2"/>
    <x v="0"/>
    <x v="12"/>
    <x v="1"/>
    <x v="3"/>
  </r>
  <r>
    <x v="2844"/>
    <x v="909"/>
    <x v="184"/>
    <x v="0"/>
    <x v="12"/>
    <n v="0"/>
    <n v="648971.4"/>
    <n v="206490.9"/>
    <n v="6"/>
    <x v="0"/>
    <x v="2"/>
    <x v="15"/>
    <x v="147"/>
    <x v="1"/>
    <x v="1"/>
    <x v="0"/>
    <x v="5"/>
    <x v="1"/>
    <x v="3"/>
  </r>
  <r>
    <x v="2844"/>
    <x v="909"/>
    <x v="184"/>
    <x v="0"/>
    <x v="103"/>
    <n v="0"/>
    <n v="368733.75"/>
    <n v="176992.2"/>
    <n v="2"/>
    <x v="0"/>
    <x v="2"/>
    <x v="15"/>
    <x v="147"/>
    <x v="1"/>
    <x v="1"/>
    <x v="0"/>
    <x v="14"/>
    <x v="1"/>
    <x v="3"/>
  </r>
  <r>
    <x v="2844"/>
    <x v="909"/>
    <x v="184"/>
    <x v="0"/>
    <x v="1009"/>
    <n v="0"/>
    <n v="2831875.2"/>
    <n v="1327441.5"/>
    <n v="6"/>
    <x v="1"/>
    <x v="2"/>
    <x v="15"/>
    <x v="147"/>
    <x v="1"/>
    <x v="1"/>
    <x v="2"/>
    <x v="15"/>
    <x v="1"/>
    <x v="3"/>
  </r>
  <r>
    <x v="2845"/>
    <x v="909"/>
    <x v="456"/>
    <x v="2"/>
    <x v="870"/>
    <n v="0"/>
    <n v="914459.70000000007"/>
    <n v="88496.1"/>
    <n v="6"/>
    <x v="1"/>
    <x v="1"/>
    <x v="1"/>
    <x v="275"/>
    <x v="0"/>
    <x v="1"/>
    <x v="0"/>
    <x v="7"/>
    <x v="1"/>
    <x v="3"/>
  </r>
  <r>
    <x v="2846"/>
    <x v="909"/>
    <x v="146"/>
    <x v="1"/>
    <x v="1531"/>
    <n v="0"/>
    <n v="25737615.75"/>
    <n v="1799420.7"/>
    <n v="2"/>
    <x v="1"/>
    <x v="2"/>
    <x v="29"/>
    <x v="121"/>
    <x v="1"/>
    <x v="2"/>
    <x v="1"/>
    <x v="6"/>
    <x v="1"/>
    <x v="3"/>
  </r>
  <r>
    <x v="2846"/>
    <x v="909"/>
    <x v="146"/>
    <x v="1"/>
    <x v="451"/>
    <n v="0"/>
    <n v="250738.95"/>
    <n v="29498.7"/>
    <n v="2"/>
    <x v="0"/>
    <x v="2"/>
    <x v="29"/>
    <x v="121"/>
    <x v="1"/>
    <x v="2"/>
    <x v="0"/>
    <x v="7"/>
    <x v="1"/>
    <x v="3"/>
  </r>
  <r>
    <x v="2846"/>
    <x v="909"/>
    <x v="146"/>
    <x v="1"/>
    <x v="1140"/>
    <n v="0"/>
    <n v="2168154.4500000002"/>
    <n v="648971.4"/>
    <n v="3"/>
    <x v="1"/>
    <x v="2"/>
    <x v="29"/>
    <x v="121"/>
    <x v="1"/>
    <x v="2"/>
    <x v="0"/>
    <x v="3"/>
    <x v="1"/>
    <x v="3"/>
  </r>
  <r>
    <x v="2846"/>
    <x v="909"/>
    <x v="146"/>
    <x v="1"/>
    <x v="283"/>
    <n v="0"/>
    <n v="2389394.7000000002"/>
    <n v="1076702.55"/>
    <n v="2"/>
    <x v="0"/>
    <x v="2"/>
    <x v="29"/>
    <x v="121"/>
    <x v="1"/>
    <x v="2"/>
    <x v="2"/>
    <x v="9"/>
    <x v="1"/>
    <x v="3"/>
  </r>
  <r>
    <x v="2847"/>
    <x v="909"/>
    <x v="287"/>
    <x v="1"/>
    <x v="266"/>
    <n v="0.1"/>
    <n v="1489684.35"/>
    <n v="339235.05"/>
    <n v="2"/>
    <x v="1"/>
    <x v="4"/>
    <x v="72"/>
    <x v="211"/>
    <x v="1"/>
    <x v="1"/>
    <x v="1"/>
    <x v="8"/>
    <x v="1"/>
    <x v="3"/>
  </r>
  <r>
    <x v="2848"/>
    <x v="909"/>
    <x v="388"/>
    <x v="1"/>
    <x v="597"/>
    <n v="0"/>
    <n v="1784671.35"/>
    <n v="604723.35"/>
    <n v="4"/>
    <x v="1"/>
    <x v="5"/>
    <x v="38"/>
    <x v="67"/>
    <x v="1"/>
    <x v="1"/>
    <x v="0"/>
    <x v="2"/>
    <x v="1"/>
    <x v="3"/>
  </r>
  <r>
    <x v="2848"/>
    <x v="909"/>
    <x v="388"/>
    <x v="1"/>
    <x v="1399"/>
    <n v="0"/>
    <n v="2050159.6500000001"/>
    <n v="442480.5"/>
    <n v="3"/>
    <x v="1"/>
    <x v="5"/>
    <x v="38"/>
    <x v="67"/>
    <x v="1"/>
    <x v="1"/>
    <x v="0"/>
    <x v="12"/>
    <x v="1"/>
    <x v="3"/>
  </r>
  <r>
    <x v="2849"/>
    <x v="909"/>
    <x v="462"/>
    <x v="1"/>
    <x v="1698"/>
    <n v="0.1"/>
    <n v="8215387.9500000002"/>
    <n v="1637177.85"/>
    <n v="2"/>
    <x v="0"/>
    <x v="1"/>
    <x v="1"/>
    <x v="39"/>
    <x v="0"/>
    <x v="2"/>
    <x v="2"/>
    <x v="9"/>
    <x v="1"/>
    <x v="3"/>
  </r>
  <r>
    <x v="2850"/>
    <x v="910"/>
    <x v="118"/>
    <x v="0"/>
    <x v="1024"/>
    <n v="0"/>
    <n v="2713880.4"/>
    <n v="1253694.75"/>
    <n v="6"/>
    <x v="0"/>
    <x v="11"/>
    <x v="51"/>
    <x v="99"/>
    <x v="2"/>
    <x v="2"/>
    <x v="0"/>
    <x v="0"/>
    <x v="1"/>
    <x v="3"/>
  </r>
  <r>
    <x v="2851"/>
    <x v="910"/>
    <x v="101"/>
    <x v="2"/>
    <x v="689"/>
    <n v="0.4"/>
    <n v="1268444.1000000001"/>
    <n v="132744.15"/>
    <n v="3"/>
    <x v="1"/>
    <x v="5"/>
    <x v="27"/>
    <x v="86"/>
    <x v="1"/>
    <x v="1"/>
    <x v="0"/>
    <x v="3"/>
    <x v="1"/>
    <x v="3"/>
  </r>
  <r>
    <x v="2852"/>
    <x v="910"/>
    <x v="65"/>
    <x v="1"/>
    <x v="956"/>
    <n v="0"/>
    <n v="117994.8"/>
    <n v="14749.35"/>
    <n v="2"/>
    <x v="0"/>
    <x v="3"/>
    <x v="35"/>
    <x v="61"/>
    <x v="2"/>
    <x v="2"/>
    <x v="0"/>
    <x v="5"/>
    <x v="1"/>
    <x v="3"/>
  </r>
  <r>
    <x v="2852"/>
    <x v="910"/>
    <x v="65"/>
    <x v="1"/>
    <x v="1582"/>
    <n v="0"/>
    <n v="398232.45"/>
    <n v="14749.35"/>
    <n v="4"/>
    <x v="1"/>
    <x v="3"/>
    <x v="35"/>
    <x v="61"/>
    <x v="2"/>
    <x v="2"/>
    <x v="0"/>
    <x v="7"/>
    <x v="1"/>
    <x v="3"/>
  </r>
  <r>
    <x v="2852"/>
    <x v="910"/>
    <x v="65"/>
    <x v="1"/>
    <x v="1694"/>
    <n v="0"/>
    <n v="2153405.1"/>
    <n v="294987"/>
    <n v="3"/>
    <x v="1"/>
    <x v="3"/>
    <x v="35"/>
    <x v="61"/>
    <x v="2"/>
    <x v="2"/>
    <x v="0"/>
    <x v="0"/>
    <x v="1"/>
    <x v="3"/>
  </r>
  <r>
    <x v="2853"/>
    <x v="910"/>
    <x v="326"/>
    <x v="1"/>
    <x v="388"/>
    <n v="0.5"/>
    <n v="3038366.1"/>
    <n v="-3038366.1"/>
    <n v="3"/>
    <x v="1"/>
    <x v="1"/>
    <x v="65"/>
    <x v="231"/>
    <x v="0"/>
    <x v="2"/>
    <x v="0"/>
    <x v="3"/>
    <x v="0"/>
    <x v="3"/>
  </r>
  <r>
    <x v="2854"/>
    <x v="910"/>
    <x v="425"/>
    <x v="1"/>
    <x v="67"/>
    <n v="0"/>
    <n v="383483.10000000003"/>
    <n v="103245.45"/>
    <n v="1"/>
    <x v="1"/>
    <x v="2"/>
    <x v="3"/>
    <x v="277"/>
    <x v="1"/>
    <x v="1"/>
    <x v="0"/>
    <x v="2"/>
    <x v="1"/>
    <x v="3"/>
  </r>
  <r>
    <x v="2855"/>
    <x v="910"/>
    <x v="332"/>
    <x v="1"/>
    <x v="348"/>
    <n v="0"/>
    <n v="2654883"/>
    <n v="73746.75"/>
    <n v="3"/>
    <x v="1"/>
    <x v="3"/>
    <x v="42"/>
    <x v="105"/>
    <x v="2"/>
    <x v="1"/>
    <x v="0"/>
    <x v="11"/>
    <x v="0"/>
    <x v="3"/>
  </r>
  <r>
    <x v="2855"/>
    <x v="910"/>
    <x v="332"/>
    <x v="1"/>
    <x v="1449"/>
    <n v="0"/>
    <n v="1710924.6"/>
    <n v="235989.6"/>
    <n v="4"/>
    <x v="0"/>
    <x v="3"/>
    <x v="42"/>
    <x v="105"/>
    <x v="2"/>
    <x v="1"/>
    <x v="0"/>
    <x v="2"/>
    <x v="0"/>
    <x v="3"/>
  </r>
  <r>
    <x v="2855"/>
    <x v="910"/>
    <x v="332"/>
    <x v="1"/>
    <x v="245"/>
    <n v="0"/>
    <n v="1578180.45"/>
    <n v="530976.6"/>
    <n v="6"/>
    <x v="0"/>
    <x v="3"/>
    <x v="42"/>
    <x v="105"/>
    <x v="2"/>
    <x v="1"/>
    <x v="0"/>
    <x v="2"/>
    <x v="0"/>
    <x v="3"/>
  </r>
  <r>
    <x v="2855"/>
    <x v="910"/>
    <x v="332"/>
    <x v="1"/>
    <x v="927"/>
    <n v="0"/>
    <n v="176992.2"/>
    <n v="14749.35"/>
    <n v="2"/>
    <x v="1"/>
    <x v="3"/>
    <x v="42"/>
    <x v="105"/>
    <x v="2"/>
    <x v="1"/>
    <x v="0"/>
    <x v="5"/>
    <x v="0"/>
    <x v="3"/>
  </r>
  <r>
    <x v="2855"/>
    <x v="910"/>
    <x v="332"/>
    <x v="1"/>
    <x v="1699"/>
    <n v="0"/>
    <n v="560475.30000000005"/>
    <n v="265488.3"/>
    <n v="1"/>
    <x v="0"/>
    <x v="3"/>
    <x v="42"/>
    <x v="105"/>
    <x v="2"/>
    <x v="1"/>
    <x v="0"/>
    <x v="14"/>
    <x v="0"/>
    <x v="3"/>
  </r>
  <r>
    <x v="2855"/>
    <x v="910"/>
    <x v="332"/>
    <x v="1"/>
    <x v="1301"/>
    <n v="0"/>
    <n v="958707.75"/>
    <n v="250738.95"/>
    <n v="2"/>
    <x v="0"/>
    <x v="3"/>
    <x v="42"/>
    <x v="105"/>
    <x v="2"/>
    <x v="1"/>
    <x v="0"/>
    <x v="0"/>
    <x v="0"/>
    <x v="3"/>
  </r>
  <r>
    <x v="2855"/>
    <x v="910"/>
    <x v="332"/>
    <x v="1"/>
    <x v="1490"/>
    <n v="0"/>
    <n v="2315647.9500000002"/>
    <n v="73746.75"/>
    <n v="9"/>
    <x v="1"/>
    <x v="3"/>
    <x v="42"/>
    <x v="105"/>
    <x v="2"/>
    <x v="1"/>
    <x v="0"/>
    <x v="3"/>
    <x v="0"/>
    <x v="3"/>
  </r>
  <r>
    <x v="2855"/>
    <x v="910"/>
    <x v="332"/>
    <x v="1"/>
    <x v="660"/>
    <n v="0"/>
    <n v="1106201.25"/>
    <n v="0"/>
    <n v="7"/>
    <x v="0"/>
    <x v="3"/>
    <x v="42"/>
    <x v="105"/>
    <x v="2"/>
    <x v="1"/>
    <x v="0"/>
    <x v="3"/>
    <x v="0"/>
    <x v="3"/>
  </r>
  <r>
    <x v="2855"/>
    <x v="910"/>
    <x v="332"/>
    <x v="1"/>
    <x v="1485"/>
    <n v="0"/>
    <n v="1283193.45"/>
    <n v="58997.4"/>
    <n v="2"/>
    <x v="1"/>
    <x v="3"/>
    <x v="42"/>
    <x v="105"/>
    <x v="2"/>
    <x v="1"/>
    <x v="0"/>
    <x v="12"/>
    <x v="0"/>
    <x v="3"/>
  </r>
  <r>
    <x v="2856"/>
    <x v="910"/>
    <x v="55"/>
    <x v="1"/>
    <x v="206"/>
    <n v="0.2"/>
    <n v="3820081.65"/>
    <n v="-811214.25"/>
    <n v="2"/>
    <x v="0"/>
    <x v="6"/>
    <x v="31"/>
    <x v="53"/>
    <x v="1"/>
    <x v="1"/>
    <x v="1"/>
    <x v="8"/>
    <x v="0"/>
    <x v="3"/>
  </r>
  <r>
    <x v="2857"/>
    <x v="911"/>
    <x v="419"/>
    <x v="3"/>
    <x v="640"/>
    <n v="0"/>
    <n v="2817125.85"/>
    <n v="191741.55000000002"/>
    <n v="8"/>
    <x v="1"/>
    <x v="5"/>
    <x v="16"/>
    <x v="33"/>
    <x v="1"/>
    <x v="1"/>
    <x v="1"/>
    <x v="16"/>
    <x v="0"/>
    <x v="3"/>
  </r>
  <r>
    <x v="2858"/>
    <x v="911"/>
    <x v="443"/>
    <x v="2"/>
    <x v="799"/>
    <n v="0"/>
    <n v="1946914.2"/>
    <n v="796464.9"/>
    <n v="5"/>
    <x v="0"/>
    <x v="1"/>
    <x v="1"/>
    <x v="39"/>
    <x v="0"/>
    <x v="1"/>
    <x v="0"/>
    <x v="2"/>
    <x v="1"/>
    <x v="3"/>
  </r>
  <r>
    <x v="2858"/>
    <x v="911"/>
    <x v="443"/>
    <x v="2"/>
    <x v="506"/>
    <n v="0"/>
    <n v="1386438.9000000001"/>
    <n v="103245.45"/>
    <n v="7"/>
    <x v="0"/>
    <x v="1"/>
    <x v="1"/>
    <x v="39"/>
    <x v="0"/>
    <x v="1"/>
    <x v="0"/>
    <x v="4"/>
    <x v="1"/>
    <x v="3"/>
  </r>
  <r>
    <x v="2858"/>
    <x v="911"/>
    <x v="443"/>
    <x v="2"/>
    <x v="912"/>
    <n v="0"/>
    <n v="9483832.0500000007"/>
    <n v="3318603.75"/>
    <n v="2"/>
    <x v="1"/>
    <x v="1"/>
    <x v="1"/>
    <x v="39"/>
    <x v="0"/>
    <x v="1"/>
    <x v="2"/>
    <x v="13"/>
    <x v="1"/>
    <x v="3"/>
  </r>
  <r>
    <x v="2859"/>
    <x v="912"/>
    <x v="39"/>
    <x v="2"/>
    <x v="814"/>
    <n v="0.1"/>
    <n v="1887916.8"/>
    <n v="-44248.05"/>
    <n v="3"/>
    <x v="1"/>
    <x v="8"/>
    <x v="25"/>
    <x v="38"/>
    <x v="2"/>
    <x v="1"/>
    <x v="0"/>
    <x v="3"/>
    <x v="1"/>
    <x v="3"/>
  </r>
  <r>
    <x v="2859"/>
    <x v="912"/>
    <x v="39"/>
    <x v="2"/>
    <x v="177"/>
    <n v="0.1"/>
    <n v="3274355.7"/>
    <n v="516227.25"/>
    <n v="5"/>
    <x v="0"/>
    <x v="8"/>
    <x v="25"/>
    <x v="38"/>
    <x v="2"/>
    <x v="1"/>
    <x v="0"/>
    <x v="3"/>
    <x v="1"/>
    <x v="3"/>
  </r>
  <r>
    <x v="2860"/>
    <x v="912"/>
    <x v="21"/>
    <x v="2"/>
    <x v="1574"/>
    <n v="0"/>
    <n v="5103275.1000000006"/>
    <n v="811214.25"/>
    <n v="7"/>
    <x v="1"/>
    <x v="3"/>
    <x v="14"/>
    <x v="20"/>
    <x v="2"/>
    <x v="0"/>
    <x v="0"/>
    <x v="2"/>
    <x v="1"/>
    <x v="3"/>
  </r>
  <r>
    <x v="2861"/>
    <x v="912"/>
    <x v="96"/>
    <x v="1"/>
    <x v="783"/>
    <n v="0"/>
    <n v="648971.4"/>
    <n v="162242.85"/>
    <n v="4"/>
    <x v="0"/>
    <x v="12"/>
    <x v="32"/>
    <x v="48"/>
    <x v="1"/>
    <x v="2"/>
    <x v="0"/>
    <x v="2"/>
    <x v="1"/>
    <x v="3"/>
  </r>
  <r>
    <x v="2862"/>
    <x v="912"/>
    <x v="374"/>
    <x v="1"/>
    <x v="625"/>
    <n v="0.5"/>
    <n v="117994.8"/>
    <n v="-14749.35"/>
    <n v="2"/>
    <x v="0"/>
    <x v="5"/>
    <x v="38"/>
    <x v="67"/>
    <x v="1"/>
    <x v="1"/>
    <x v="0"/>
    <x v="4"/>
    <x v="0"/>
    <x v="3"/>
  </r>
  <r>
    <x v="2863"/>
    <x v="913"/>
    <x v="63"/>
    <x v="1"/>
    <x v="249"/>
    <n v="0.1"/>
    <n v="7876152.9000000004"/>
    <n v="0"/>
    <n v="3"/>
    <x v="1"/>
    <x v="2"/>
    <x v="15"/>
    <x v="55"/>
    <x v="1"/>
    <x v="1"/>
    <x v="0"/>
    <x v="3"/>
    <x v="0"/>
    <x v="3"/>
  </r>
  <r>
    <x v="2864"/>
    <x v="914"/>
    <x v="678"/>
    <x v="1"/>
    <x v="1669"/>
    <n v="0"/>
    <n v="8584121.7000000011"/>
    <n v="3864329.7"/>
    <n v="5"/>
    <x v="0"/>
    <x v="2"/>
    <x v="26"/>
    <x v="394"/>
    <x v="1"/>
    <x v="2"/>
    <x v="1"/>
    <x v="16"/>
    <x v="1"/>
    <x v="3"/>
  </r>
  <r>
    <x v="2865"/>
    <x v="914"/>
    <x v="764"/>
    <x v="1"/>
    <x v="470"/>
    <n v="0"/>
    <n v="1755172.6500000001"/>
    <n v="825963.6"/>
    <n v="7"/>
    <x v="1"/>
    <x v="1"/>
    <x v="1"/>
    <x v="39"/>
    <x v="0"/>
    <x v="1"/>
    <x v="0"/>
    <x v="3"/>
    <x v="1"/>
    <x v="3"/>
  </r>
  <r>
    <x v="2864"/>
    <x v="914"/>
    <x v="678"/>
    <x v="1"/>
    <x v="1328"/>
    <n v="0.1"/>
    <n v="1106201.25"/>
    <n v="427731.15"/>
    <n v="1"/>
    <x v="1"/>
    <x v="2"/>
    <x v="26"/>
    <x v="394"/>
    <x v="1"/>
    <x v="2"/>
    <x v="0"/>
    <x v="11"/>
    <x v="1"/>
    <x v="3"/>
  </r>
  <r>
    <x v="2864"/>
    <x v="914"/>
    <x v="678"/>
    <x v="1"/>
    <x v="65"/>
    <n v="0"/>
    <n v="206490.9"/>
    <n v="103245.45"/>
    <n v="2"/>
    <x v="0"/>
    <x v="2"/>
    <x v="26"/>
    <x v="394"/>
    <x v="1"/>
    <x v="2"/>
    <x v="0"/>
    <x v="5"/>
    <x v="1"/>
    <x v="3"/>
  </r>
  <r>
    <x v="2864"/>
    <x v="914"/>
    <x v="678"/>
    <x v="1"/>
    <x v="944"/>
    <n v="0"/>
    <n v="309736.35000000003"/>
    <n v="58997.4"/>
    <n v="3"/>
    <x v="1"/>
    <x v="2"/>
    <x v="26"/>
    <x v="394"/>
    <x v="1"/>
    <x v="2"/>
    <x v="0"/>
    <x v="5"/>
    <x v="1"/>
    <x v="3"/>
  </r>
  <r>
    <x v="2864"/>
    <x v="914"/>
    <x v="678"/>
    <x v="1"/>
    <x v="968"/>
    <n v="0.15"/>
    <n v="4616546.55"/>
    <n v="648971.4"/>
    <n v="3"/>
    <x v="1"/>
    <x v="2"/>
    <x v="26"/>
    <x v="394"/>
    <x v="1"/>
    <x v="2"/>
    <x v="2"/>
    <x v="9"/>
    <x v="1"/>
    <x v="3"/>
  </r>
  <r>
    <x v="2866"/>
    <x v="915"/>
    <x v="756"/>
    <x v="2"/>
    <x v="94"/>
    <n v="0.1"/>
    <n v="1061953.2"/>
    <n v="-73746.75"/>
    <n v="3"/>
    <x v="1"/>
    <x v="5"/>
    <x v="46"/>
    <x v="310"/>
    <x v="1"/>
    <x v="2"/>
    <x v="0"/>
    <x v="2"/>
    <x v="1"/>
    <x v="3"/>
  </r>
  <r>
    <x v="2866"/>
    <x v="915"/>
    <x v="756"/>
    <x v="2"/>
    <x v="73"/>
    <n v="0.1"/>
    <n v="589974"/>
    <n v="58997.4"/>
    <n v="2"/>
    <x v="0"/>
    <x v="5"/>
    <x v="46"/>
    <x v="310"/>
    <x v="1"/>
    <x v="2"/>
    <x v="0"/>
    <x v="2"/>
    <x v="1"/>
    <x v="3"/>
  </r>
  <r>
    <x v="2866"/>
    <x v="915"/>
    <x v="756"/>
    <x v="2"/>
    <x v="943"/>
    <n v="0.1"/>
    <n v="1622428.5"/>
    <n v="353984.4"/>
    <n v="8"/>
    <x v="0"/>
    <x v="5"/>
    <x v="46"/>
    <x v="310"/>
    <x v="1"/>
    <x v="2"/>
    <x v="0"/>
    <x v="14"/>
    <x v="1"/>
    <x v="3"/>
  </r>
  <r>
    <x v="2866"/>
    <x v="915"/>
    <x v="756"/>
    <x v="2"/>
    <x v="1565"/>
    <n v="0.1"/>
    <n v="501477.9"/>
    <n v="73746.75"/>
    <n v="3"/>
    <x v="1"/>
    <x v="5"/>
    <x v="46"/>
    <x v="310"/>
    <x v="1"/>
    <x v="2"/>
    <x v="0"/>
    <x v="7"/>
    <x v="1"/>
    <x v="3"/>
  </r>
  <r>
    <x v="2867"/>
    <x v="915"/>
    <x v="162"/>
    <x v="0"/>
    <x v="859"/>
    <n v="0.1"/>
    <n v="545725.95000000007"/>
    <n v="58997.4"/>
    <n v="4"/>
    <x v="1"/>
    <x v="8"/>
    <x v="25"/>
    <x v="38"/>
    <x v="2"/>
    <x v="2"/>
    <x v="0"/>
    <x v="4"/>
    <x v="1"/>
    <x v="3"/>
  </r>
  <r>
    <x v="2867"/>
    <x v="915"/>
    <x v="162"/>
    <x v="0"/>
    <x v="1140"/>
    <n v="0.1"/>
    <n v="3244857"/>
    <n v="722718.15"/>
    <n v="5"/>
    <x v="1"/>
    <x v="8"/>
    <x v="25"/>
    <x v="38"/>
    <x v="2"/>
    <x v="2"/>
    <x v="0"/>
    <x v="3"/>
    <x v="1"/>
    <x v="3"/>
  </r>
  <r>
    <x v="2868"/>
    <x v="915"/>
    <x v="18"/>
    <x v="1"/>
    <x v="946"/>
    <n v="0"/>
    <n v="516227.25"/>
    <n v="176992.2"/>
    <n v="3"/>
    <x v="0"/>
    <x v="8"/>
    <x v="11"/>
    <x v="17"/>
    <x v="2"/>
    <x v="2"/>
    <x v="0"/>
    <x v="4"/>
    <x v="1"/>
    <x v="3"/>
  </r>
  <r>
    <x v="2869"/>
    <x v="916"/>
    <x v="630"/>
    <x v="1"/>
    <x v="39"/>
    <n v="0"/>
    <n v="3761084.25"/>
    <n v="1091451.9000000001"/>
    <n v="5"/>
    <x v="0"/>
    <x v="1"/>
    <x v="65"/>
    <x v="152"/>
    <x v="0"/>
    <x v="1"/>
    <x v="0"/>
    <x v="5"/>
    <x v="1"/>
    <x v="3"/>
  </r>
  <r>
    <x v="2870"/>
    <x v="916"/>
    <x v="20"/>
    <x v="1"/>
    <x v="281"/>
    <n v="0.5"/>
    <n v="1578180.45"/>
    <n v="-796464.9"/>
    <n v="4"/>
    <x v="0"/>
    <x v="3"/>
    <x v="13"/>
    <x v="19"/>
    <x v="2"/>
    <x v="2"/>
    <x v="0"/>
    <x v="2"/>
    <x v="0"/>
    <x v="3"/>
  </r>
  <r>
    <x v="2871"/>
    <x v="916"/>
    <x v="599"/>
    <x v="1"/>
    <x v="1282"/>
    <n v="0.1"/>
    <n v="14410114.950000001"/>
    <n v="3997073.85"/>
    <n v="3"/>
    <x v="0"/>
    <x v="9"/>
    <x v="58"/>
    <x v="122"/>
    <x v="1"/>
    <x v="1"/>
    <x v="1"/>
    <x v="1"/>
    <x v="1"/>
    <x v="3"/>
  </r>
  <r>
    <x v="2871"/>
    <x v="916"/>
    <x v="599"/>
    <x v="1"/>
    <x v="1700"/>
    <n v="0"/>
    <n v="1799420.7"/>
    <n v="899710.35"/>
    <n v="3"/>
    <x v="0"/>
    <x v="9"/>
    <x v="58"/>
    <x v="122"/>
    <x v="1"/>
    <x v="1"/>
    <x v="0"/>
    <x v="14"/>
    <x v="1"/>
    <x v="3"/>
  </r>
  <r>
    <x v="2872"/>
    <x v="917"/>
    <x v="719"/>
    <x v="1"/>
    <x v="105"/>
    <n v="0"/>
    <n v="471979.2"/>
    <n v="103245.45"/>
    <n v="3"/>
    <x v="0"/>
    <x v="6"/>
    <x v="37"/>
    <x v="130"/>
    <x v="1"/>
    <x v="2"/>
    <x v="0"/>
    <x v="5"/>
    <x v="0"/>
    <x v="3"/>
  </r>
  <r>
    <x v="2873"/>
    <x v="917"/>
    <x v="359"/>
    <x v="1"/>
    <x v="485"/>
    <n v="0.15"/>
    <n v="6858447.75"/>
    <n v="-486728.55"/>
    <n v="4"/>
    <x v="1"/>
    <x v="5"/>
    <x v="16"/>
    <x v="56"/>
    <x v="1"/>
    <x v="1"/>
    <x v="2"/>
    <x v="10"/>
    <x v="0"/>
    <x v="3"/>
  </r>
  <r>
    <x v="2874"/>
    <x v="917"/>
    <x v="719"/>
    <x v="1"/>
    <x v="930"/>
    <n v="0"/>
    <n v="3126862.2"/>
    <n v="1194697.3500000001"/>
    <n v="4"/>
    <x v="1"/>
    <x v="6"/>
    <x v="37"/>
    <x v="130"/>
    <x v="1"/>
    <x v="2"/>
    <x v="1"/>
    <x v="16"/>
    <x v="1"/>
    <x v="3"/>
  </r>
  <r>
    <x v="2875"/>
    <x v="917"/>
    <x v="563"/>
    <x v="1"/>
    <x v="918"/>
    <n v="0.1"/>
    <n v="781715.55"/>
    <n v="-29498.7"/>
    <n v="3"/>
    <x v="1"/>
    <x v="4"/>
    <x v="6"/>
    <x v="8"/>
    <x v="1"/>
    <x v="1"/>
    <x v="0"/>
    <x v="3"/>
    <x v="1"/>
    <x v="3"/>
  </r>
  <r>
    <x v="2875"/>
    <x v="917"/>
    <x v="563"/>
    <x v="1"/>
    <x v="49"/>
    <n v="0.1"/>
    <n v="5619502.3500000006"/>
    <n v="2123906.4"/>
    <n v="2"/>
    <x v="1"/>
    <x v="4"/>
    <x v="6"/>
    <x v="8"/>
    <x v="1"/>
    <x v="1"/>
    <x v="0"/>
    <x v="3"/>
    <x v="1"/>
    <x v="3"/>
  </r>
  <r>
    <x v="2875"/>
    <x v="917"/>
    <x v="563"/>
    <x v="1"/>
    <x v="1334"/>
    <n v="0.15"/>
    <n v="12227211.15"/>
    <n v="280237.65000000002"/>
    <n v="4"/>
    <x v="0"/>
    <x v="4"/>
    <x v="6"/>
    <x v="8"/>
    <x v="1"/>
    <x v="1"/>
    <x v="2"/>
    <x v="13"/>
    <x v="1"/>
    <x v="3"/>
  </r>
  <r>
    <x v="2875"/>
    <x v="917"/>
    <x v="563"/>
    <x v="1"/>
    <x v="1203"/>
    <n v="0.15"/>
    <n v="6519212.7000000002"/>
    <n v="457229.85000000003"/>
    <n v="2"/>
    <x v="1"/>
    <x v="4"/>
    <x v="6"/>
    <x v="8"/>
    <x v="1"/>
    <x v="1"/>
    <x v="2"/>
    <x v="9"/>
    <x v="1"/>
    <x v="3"/>
  </r>
  <r>
    <x v="2876"/>
    <x v="918"/>
    <x v="626"/>
    <x v="1"/>
    <x v="1527"/>
    <n v="0"/>
    <n v="7669662"/>
    <n v="3141611.5500000003"/>
    <n v="2"/>
    <x v="1"/>
    <x v="3"/>
    <x v="35"/>
    <x v="61"/>
    <x v="2"/>
    <x v="1"/>
    <x v="2"/>
    <x v="15"/>
    <x v="1"/>
    <x v="3"/>
  </r>
  <r>
    <x v="2876"/>
    <x v="918"/>
    <x v="626"/>
    <x v="1"/>
    <x v="1244"/>
    <n v="0"/>
    <n v="7300928.25"/>
    <n v="870211.65"/>
    <n v="2"/>
    <x v="1"/>
    <x v="3"/>
    <x v="35"/>
    <x v="61"/>
    <x v="2"/>
    <x v="1"/>
    <x v="2"/>
    <x v="15"/>
    <x v="1"/>
    <x v="3"/>
  </r>
  <r>
    <x v="2876"/>
    <x v="918"/>
    <x v="626"/>
    <x v="1"/>
    <x v="1446"/>
    <n v="0.4"/>
    <n v="3112112.85"/>
    <n v="-1814170.05"/>
    <n v="2"/>
    <x v="1"/>
    <x v="3"/>
    <x v="35"/>
    <x v="61"/>
    <x v="2"/>
    <x v="1"/>
    <x v="2"/>
    <x v="9"/>
    <x v="1"/>
    <x v="3"/>
  </r>
  <r>
    <x v="2877"/>
    <x v="919"/>
    <x v="661"/>
    <x v="3"/>
    <x v="1480"/>
    <n v="0"/>
    <n v="707968.8"/>
    <n v="235989.6"/>
    <n v="3"/>
    <x v="0"/>
    <x v="3"/>
    <x v="35"/>
    <x v="61"/>
    <x v="2"/>
    <x v="2"/>
    <x v="0"/>
    <x v="12"/>
    <x v="1"/>
    <x v="3"/>
  </r>
  <r>
    <x v="2878"/>
    <x v="919"/>
    <x v="598"/>
    <x v="2"/>
    <x v="171"/>
    <n v="0"/>
    <n v="943958.4"/>
    <n v="44248.05"/>
    <n v="4"/>
    <x v="1"/>
    <x v="5"/>
    <x v="30"/>
    <x v="46"/>
    <x v="1"/>
    <x v="1"/>
    <x v="0"/>
    <x v="2"/>
    <x v="1"/>
    <x v="3"/>
  </r>
  <r>
    <x v="2879"/>
    <x v="919"/>
    <x v="673"/>
    <x v="1"/>
    <x v="495"/>
    <n v="0"/>
    <n v="339235.05"/>
    <n v="29498.7"/>
    <n v="6"/>
    <x v="1"/>
    <x v="8"/>
    <x v="25"/>
    <x v="38"/>
    <x v="2"/>
    <x v="0"/>
    <x v="0"/>
    <x v="5"/>
    <x v="1"/>
    <x v="3"/>
  </r>
  <r>
    <x v="2880"/>
    <x v="919"/>
    <x v="153"/>
    <x v="1"/>
    <x v="1698"/>
    <n v="0.15"/>
    <n v="31017883.050000001"/>
    <n v="4749290.7"/>
    <n v="8"/>
    <x v="0"/>
    <x v="5"/>
    <x v="39"/>
    <x v="127"/>
    <x v="1"/>
    <x v="2"/>
    <x v="2"/>
    <x v="9"/>
    <x v="1"/>
    <x v="3"/>
  </r>
  <r>
    <x v="2881"/>
    <x v="919"/>
    <x v="735"/>
    <x v="1"/>
    <x v="1414"/>
    <n v="0.2"/>
    <n v="2005911.6"/>
    <n v="707968.8"/>
    <n v="1"/>
    <x v="0"/>
    <x v="7"/>
    <x v="10"/>
    <x v="16"/>
    <x v="0"/>
    <x v="1"/>
    <x v="1"/>
    <x v="8"/>
    <x v="1"/>
    <x v="3"/>
  </r>
  <r>
    <x v="2881"/>
    <x v="919"/>
    <x v="735"/>
    <x v="1"/>
    <x v="1138"/>
    <n v="0"/>
    <n v="1120950.6000000001"/>
    <n v="162242.85"/>
    <n v="5"/>
    <x v="1"/>
    <x v="7"/>
    <x v="10"/>
    <x v="16"/>
    <x v="0"/>
    <x v="1"/>
    <x v="0"/>
    <x v="5"/>
    <x v="1"/>
    <x v="3"/>
  </r>
  <r>
    <x v="2882"/>
    <x v="920"/>
    <x v="709"/>
    <x v="1"/>
    <x v="91"/>
    <n v="0"/>
    <n v="1253694.75"/>
    <n v="265488.3"/>
    <n v="3"/>
    <x v="0"/>
    <x v="5"/>
    <x v="16"/>
    <x v="91"/>
    <x v="1"/>
    <x v="1"/>
    <x v="0"/>
    <x v="5"/>
    <x v="1"/>
    <x v="3"/>
  </r>
  <r>
    <x v="2882"/>
    <x v="920"/>
    <x v="709"/>
    <x v="1"/>
    <x v="380"/>
    <n v="0.4"/>
    <n v="7153434.75"/>
    <n v="825963.6"/>
    <n v="6"/>
    <x v="0"/>
    <x v="5"/>
    <x v="16"/>
    <x v="91"/>
    <x v="1"/>
    <x v="1"/>
    <x v="0"/>
    <x v="3"/>
    <x v="1"/>
    <x v="3"/>
  </r>
  <r>
    <x v="2883"/>
    <x v="921"/>
    <x v="90"/>
    <x v="0"/>
    <x v="273"/>
    <n v="0"/>
    <n v="737467.5"/>
    <n v="235989.6"/>
    <n v="2"/>
    <x v="0"/>
    <x v="5"/>
    <x v="43"/>
    <x v="78"/>
    <x v="1"/>
    <x v="2"/>
    <x v="0"/>
    <x v="2"/>
    <x v="1"/>
    <x v="3"/>
  </r>
  <r>
    <x v="2883"/>
    <x v="921"/>
    <x v="90"/>
    <x v="0"/>
    <x v="698"/>
    <n v="0"/>
    <n v="324485.7"/>
    <n v="162242.85"/>
    <n v="3"/>
    <x v="1"/>
    <x v="5"/>
    <x v="43"/>
    <x v="78"/>
    <x v="1"/>
    <x v="2"/>
    <x v="0"/>
    <x v="14"/>
    <x v="1"/>
    <x v="3"/>
  </r>
  <r>
    <x v="2884"/>
    <x v="921"/>
    <x v="212"/>
    <x v="1"/>
    <x v="226"/>
    <n v="0"/>
    <n v="3687337.5"/>
    <n v="1474935"/>
    <n v="3"/>
    <x v="1"/>
    <x v="5"/>
    <x v="16"/>
    <x v="165"/>
    <x v="1"/>
    <x v="0"/>
    <x v="0"/>
    <x v="11"/>
    <x v="1"/>
    <x v="3"/>
  </r>
  <r>
    <x v="2884"/>
    <x v="921"/>
    <x v="212"/>
    <x v="1"/>
    <x v="1015"/>
    <n v="0"/>
    <n v="1312692.1500000001"/>
    <n v="427731.15"/>
    <n v="2"/>
    <x v="0"/>
    <x v="5"/>
    <x v="16"/>
    <x v="165"/>
    <x v="1"/>
    <x v="0"/>
    <x v="0"/>
    <x v="2"/>
    <x v="1"/>
    <x v="3"/>
  </r>
  <r>
    <x v="2884"/>
    <x v="921"/>
    <x v="212"/>
    <x v="1"/>
    <x v="1174"/>
    <n v="0"/>
    <n v="442480.5"/>
    <n v="73746.75"/>
    <n v="2"/>
    <x v="1"/>
    <x v="5"/>
    <x v="16"/>
    <x v="165"/>
    <x v="1"/>
    <x v="0"/>
    <x v="0"/>
    <x v="14"/>
    <x v="1"/>
    <x v="3"/>
  </r>
  <r>
    <x v="2884"/>
    <x v="921"/>
    <x v="212"/>
    <x v="1"/>
    <x v="1194"/>
    <n v="0.1"/>
    <n v="3657838.8000000003"/>
    <n v="1548681.75"/>
    <n v="2"/>
    <x v="1"/>
    <x v="5"/>
    <x v="16"/>
    <x v="165"/>
    <x v="1"/>
    <x v="0"/>
    <x v="2"/>
    <x v="10"/>
    <x v="1"/>
    <x v="3"/>
  </r>
  <r>
    <x v="2885"/>
    <x v="921"/>
    <x v="71"/>
    <x v="1"/>
    <x v="1484"/>
    <n v="0.1"/>
    <n v="2315647.9500000002"/>
    <n v="870211.65"/>
    <n v="3"/>
    <x v="1"/>
    <x v="3"/>
    <x v="35"/>
    <x v="61"/>
    <x v="2"/>
    <x v="1"/>
    <x v="0"/>
    <x v="11"/>
    <x v="1"/>
    <x v="3"/>
  </r>
  <r>
    <x v="2885"/>
    <x v="921"/>
    <x v="71"/>
    <x v="1"/>
    <x v="417"/>
    <n v="0.15"/>
    <n v="7802406.1500000004"/>
    <n v="88496.1"/>
    <n v="5"/>
    <x v="0"/>
    <x v="3"/>
    <x v="35"/>
    <x v="61"/>
    <x v="2"/>
    <x v="1"/>
    <x v="2"/>
    <x v="13"/>
    <x v="1"/>
    <x v="3"/>
  </r>
  <r>
    <x v="2885"/>
    <x v="921"/>
    <x v="71"/>
    <x v="1"/>
    <x v="1701"/>
    <n v="0.15"/>
    <n v="6327471.1500000004"/>
    <n v="147493.5"/>
    <n v="4"/>
    <x v="1"/>
    <x v="3"/>
    <x v="35"/>
    <x v="61"/>
    <x v="2"/>
    <x v="1"/>
    <x v="2"/>
    <x v="10"/>
    <x v="1"/>
    <x v="3"/>
  </r>
  <r>
    <x v="2886"/>
    <x v="922"/>
    <x v="631"/>
    <x v="1"/>
    <x v="992"/>
    <n v="0.5"/>
    <n v="88496.1"/>
    <n v="-44248.05"/>
    <n v="1"/>
    <x v="0"/>
    <x v="2"/>
    <x v="3"/>
    <x v="372"/>
    <x v="1"/>
    <x v="1"/>
    <x v="0"/>
    <x v="5"/>
    <x v="0"/>
    <x v="3"/>
  </r>
  <r>
    <x v="2887"/>
    <x v="923"/>
    <x v="386"/>
    <x v="1"/>
    <x v="338"/>
    <n v="0.5"/>
    <n v="4174066.0500000003"/>
    <n v="-2005911.6"/>
    <n v="4"/>
    <x v="0"/>
    <x v="8"/>
    <x v="24"/>
    <x v="260"/>
    <x v="2"/>
    <x v="0"/>
    <x v="0"/>
    <x v="3"/>
    <x v="1"/>
    <x v="3"/>
  </r>
  <r>
    <x v="2888"/>
    <x v="923"/>
    <x v="401"/>
    <x v="1"/>
    <x v="1"/>
    <n v="0"/>
    <n v="3598841.4"/>
    <n v="1224196.05"/>
    <n v="2"/>
    <x v="0"/>
    <x v="2"/>
    <x v="15"/>
    <x v="265"/>
    <x v="1"/>
    <x v="1"/>
    <x v="1"/>
    <x v="1"/>
    <x v="1"/>
    <x v="3"/>
  </r>
  <r>
    <x v="2889"/>
    <x v="924"/>
    <x v="765"/>
    <x v="3"/>
    <x v="543"/>
    <n v="0"/>
    <n v="3053115.45"/>
    <n v="545725.95000000007"/>
    <n v="4"/>
    <x v="0"/>
    <x v="7"/>
    <x v="10"/>
    <x v="16"/>
    <x v="0"/>
    <x v="1"/>
    <x v="0"/>
    <x v="5"/>
    <x v="1"/>
    <x v="3"/>
  </r>
  <r>
    <x v="2890"/>
    <x v="924"/>
    <x v="636"/>
    <x v="2"/>
    <x v="269"/>
    <n v="0.1"/>
    <n v="5103275.1000000006"/>
    <n v="1592929.8"/>
    <n v="3"/>
    <x v="1"/>
    <x v="5"/>
    <x v="23"/>
    <x v="375"/>
    <x v="1"/>
    <x v="0"/>
    <x v="1"/>
    <x v="8"/>
    <x v="1"/>
    <x v="3"/>
  </r>
  <r>
    <x v="2890"/>
    <x v="924"/>
    <x v="636"/>
    <x v="2"/>
    <x v="529"/>
    <n v="0"/>
    <n v="250738.95"/>
    <n v="103245.45"/>
    <n v="3"/>
    <x v="1"/>
    <x v="5"/>
    <x v="23"/>
    <x v="375"/>
    <x v="1"/>
    <x v="0"/>
    <x v="0"/>
    <x v="5"/>
    <x v="1"/>
    <x v="3"/>
  </r>
  <r>
    <x v="2891"/>
    <x v="924"/>
    <x v="505"/>
    <x v="0"/>
    <x v="67"/>
    <n v="0"/>
    <n v="1533932.4000000001"/>
    <n v="398232.45"/>
    <n v="4"/>
    <x v="1"/>
    <x v="3"/>
    <x v="35"/>
    <x v="61"/>
    <x v="2"/>
    <x v="1"/>
    <x v="0"/>
    <x v="2"/>
    <x v="1"/>
    <x v="3"/>
  </r>
  <r>
    <x v="2892"/>
    <x v="924"/>
    <x v="547"/>
    <x v="1"/>
    <x v="91"/>
    <n v="0"/>
    <n v="1666676.55"/>
    <n v="353984.4"/>
    <n v="4"/>
    <x v="0"/>
    <x v="4"/>
    <x v="6"/>
    <x v="8"/>
    <x v="1"/>
    <x v="0"/>
    <x v="0"/>
    <x v="5"/>
    <x v="1"/>
    <x v="3"/>
  </r>
  <r>
    <x v="2893"/>
    <x v="925"/>
    <x v="66"/>
    <x v="2"/>
    <x v="141"/>
    <n v="0.5"/>
    <n v="693219.45000000007"/>
    <n v="-309736.35000000003"/>
    <n v="2"/>
    <x v="0"/>
    <x v="9"/>
    <x v="36"/>
    <x v="62"/>
    <x v="1"/>
    <x v="2"/>
    <x v="2"/>
    <x v="9"/>
    <x v="0"/>
    <x v="3"/>
  </r>
  <r>
    <x v="2894"/>
    <x v="925"/>
    <x v="647"/>
    <x v="2"/>
    <x v="1702"/>
    <n v="0"/>
    <n v="6327471.1500000004"/>
    <n v="250738.95"/>
    <n v="3"/>
    <x v="0"/>
    <x v="6"/>
    <x v="37"/>
    <x v="130"/>
    <x v="1"/>
    <x v="0"/>
    <x v="1"/>
    <x v="8"/>
    <x v="1"/>
    <x v="3"/>
  </r>
  <r>
    <x v="2894"/>
    <x v="925"/>
    <x v="647"/>
    <x v="2"/>
    <x v="128"/>
    <n v="0"/>
    <n v="1209446.7"/>
    <n v="353984.4"/>
    <n v="6"/>
    <x v="1"/>
    <x v="6"/>
    <x v="37"/>
    <x v="130"/>
    <x v="1"/>
    <x v="0"/>
    <x v="0"/>
    <x v="5"/>
    <x v="1"/>
    <x v="3"/>
  </r>
  <r>
    <x v="2894"/>
    <x v="925"/>
    <x v="647"/>
    <x v="2"/>
    <x v="129"/>
    <n v="0"/>
    <n v="339235.05"/>
    <n v="117994.8"/>
    <n v="2"/>
    <x v="1"/>
    <x v="6"/>
    <x v="37"/>
    <x v="130"/>
    <x v="1"/>
    <x v="0"/>
    <x v="0"/>
    <x v="5"/>
    <x v="1"/>
    <x v="3"/>
  </r>
  <r>
    <x v="2895"/>
    <x v="925"/>
    <x v="605"/>
    <x v="1"/>
    <x v="151"/>
    <n v="0"/>
    <n v="988206.45000000007"/>
    <n v="132744.15"/>
    <n v="4"/>
    <x v="1"/>
    <x v="5"/>
    <x v="27"/>
    <x v="86"/>
    <x v="1"/>
    <x v="1"/>
    <x v="0"/>
    <x v="4"/>
    <x v="1"/>
    <x v="3"/>
  </r>
  <r>
    <x v="2896"/>
    <x v="925"/>
    <x v="421"/>
    <x v="0"/>
    <x v="93"/>
    <n v="0"/>
    <n v="486728.55"/>
    <n v="29498.7"/>
    <n v="2"/>
    <x v="1"/>
    <x v="1"/>
    <x v="1"/>
    <x v="275"/>
    <x v="0"/>
    <x v="2"/>
    <x v="0"/>
    <x v="3"/>
    <x v="1"/>
    <x v="3"/>
  </r>
  <r>
    <x v="2897"/>
    <x v="925"/>
    <x v="96"/>
    <x v="1"/>
    <x v="682"/>
    <n v="0"/>
    <n v="516227.25"/>
    <n v="235989.6"/>
    <n v="3"/>
    <x v="0"/>
    <x v="12"/>
    <x v="32"/>
    <x v="48"/>
    <x v="1"/>
    <x v="2"/>
    <x v="0"/>
    <x v="7"/>
    <x v="1"/>
    <x v="3"/>
  </r>
  <r>
    <x v="2897"/>
    <x v="925"/>
    <x v="96"/>
    <x v="1"/>
    <x v="42"/>
    <n v="0"/>
    <n v="1165198.6500000001"/>
    <n v="589974"/>
    <n v="3"/>
    <x v="0"/>
    <x v="12"/>
    <x v="32"/>
    <x v="48"/>
    <x v="1"/>
    <x v="2"/>
    <x v="0"/>
    <x v="3"/>
    <x v="1"/>
    <x v="3"/>
  </r>
  <r>
    <x v="2897"/>
    <x v="925"/>
    <x v="96"/>
    <x v="1"/>
    <x v="550"/>
    <n v="0"/>
    <n v="752216.85"/>
    <n v="191741.55000000002"/>
    <n v="2"/>
    <x v="0"/>
    <x v="12"/>
    <x v="32"/>
    <x v="48"/>
    <x v="1"/>
    <x v="2"/>
    <x v="0"/>
    <x v="3"/>
    <x v="1"/>
    <x v="3"/>
  </r>
  <r>
    <x v="2897"/>
    <x v="925"/>
    <x v="96"/>
    <x v="1"/>
    <x v="860"/>
    <n v="0"/>
    <n v="1799420.7"/>
    <n v="560475.30000000005"/>
    <n v="2"/>
    <x v="1"/>
    <x v="12"/>
    <x v="32"/>
    <x v="48"/>
    <x v="1"/>
    <x v="2"/>
    <x v="0"/>
    <x v="3"/>
    <x v="1"/>
    <x v="3"/>
  </r>
  <r>
    <x v="2898"/>
    <x v="925"/>
    <x v="520"/>
    <x v="1"/>
    <x v="28"/>
    <n v="0"/>
    <n v="1283193.45"/>
    <n v="353984.4"/>
    <n v="7"/>
    <x v="0"/>
    <x v="1"/>
    <x v="65"/>
    <x v="152"/>
    <x v="0"/>
    <x v="1"/>
    <x v="0"/>
    <x v="2"/>
    <x v="1"/>
    <x v="3"/>
  </r>
  <r>
    <x v="2898"/>
    <x v="925"/>
    <x v="520"/>
    <x v="1"/>
    <x v="301"/>
    <n v="0"/>
    <n v="206490.9"/>
    <n v="14749.35"/>
    <n v="1"/>
    <x v="0"/>
    <x v="1"/>
    <x v="65"/>
    <x v="152"/>
    <x v="0"/>
    <x v="1"/>
    <x v="0"/>
    <x v="4"/>
    <x v="1"/>
    <x v="3"/>
  </r>
  <r>
    <x v="2897"/>
    <x v="925"/>
    <x v="96"/>
    <x v="1"/>
    <x v="1171"/>
    <n v="0"/>
    <n v="4528050.45"/>
    <n v="1091451.9000000001"/>
    <n v="3"/>
    <x v="0"/>
    <x v="12"/>
    <x v="32"/>
    <x v="48"/>
    <x v="1"/>
    <x v="2"/>
    <x v="2"/>
    <x v="15"/>
    <x v="1"/>
    <x v="3"/>
  </r>
  <r>
    <x v="2897"/>
    <x v="925"/>
    <x v="96"/>
    <x v="1"/>
    <x v="1257"/>
    <n v="0"/>
    <n v="5737497.1500000004"/>
    <n v="0"/>
    <n v="7"/>
    <x v="0"/>
    <x v="12"/>
    <x v="32"/>
    <x v="48"/>
    <x v="1"/>
    <x v="2"/>
    <x v="2"/>
    <x v="15"/>
    <x v="1"/>
    <x v="3"/>
  </r>
  <r>
    <x v="2897"/>
    <x v="925"/>
    <x v="96"/>
    <x v="1"/>
    <x v="218"/>
    <n v="0"/>
    <n v="6106230.9000000004"/>
    <n v="309736.35000000003"/>
    <n v="3"/>
    <x v="1"/>
    <x v="12"/>
    <x v="32"/>
    <x v="48"/>
    <x v="1"/>
    <x v="2"/>
    <x v="2"/>
    <x v="10"/>
    <x v="1"/>
    <x v="3"/>
  </r>
  <r>
    <x v="2898"/>
    <x v="925"/>
    <x v="520"/>
    <x v="1"/>
    <x v="1703"/>
    <n v="0.1"/>
    <n v="4601797.2"/>
    <n v="1681425.9000000001"/>
    <n v="3"/>
    <x v="1"/>
    <x v="1"/>
    <x v="65"/>
    <x v="152"/>
    <x v="0"/>
    <x v="1"/>
    <x v="2"/>
    <x v="9"/>
    <x v="1"/>
    <x v="3"/>
  </r>
  <r>
    <x v="2899"/>
    <x v="925"/>
    <x v="95"/>
    <x v="0"/>
    <x v="965"/>
    <n v="0"/>
    <n v="2581136.25"/>
    <n v="1135699.95"/>
    <n v="3"/>
    <x v="0"/>
    <x v="3"/>
    <x v="14"/>
    <x v="82"/>
    <x v="2"/>
    <x v="1"/>
    <x v="0"/>
    <x v="3"/>
    <x v="0"/>
    <x v="3"/>
  </r>
  <r>
    <x v="2900"/>
    <x v="925"/>
    <x v="417"/>
    <x v="1"/>
    <x v="724"/>
    <n v="0.5"/>
    <n v="41740660.5"/>
    <n v="-29218462.350000001"/>
    <n v="13"/>
    <x v="0"/>
    <x v="2"/>
    <x v="57"/>
    <x v="274"/>
    <x v="1"/>
    <x v="0"/>
    <x v="1"/>
    <x v="1"/>
    <x v="0"/>
    <x v="3"/>
  </r>
  <r>
    <x v="2900"/>
    <x v="925"/>
    <x v="417"/>
    <x v="1"/>
    <x v="278"/>
    <n v="0.5"/>
    <n v="693219.45000000007"/>
    <n v="-44248.05"/>
    <n v="2"/>
    <x v="0"/>
    <x v="2"/>
    <x v="57"/>
    <x v="274"/>
    <x v="1"/>
    <x v="0"/>
    <x v="0"/>
    <x v="2"/>
    <x v="0"/>
    <x v="3"/>
  </r>
  <r>
    <x v="2900"/>
    <x v="925"/>
    <x v="417"/>
    <x v="1"/>
    <x v="58"/>
    <n v="0.5"/>
    <n v="560475.30000000005"/>
    <n v="-191741.55000000002"/>
    <n v="3"/>
    <x v="0"/>
    <x v="2"/>
    <x v="57"/>
    <x v="274"/>
    <x v="1"/>
    <x v="0"/>
    <x v="0"/>
    <x v="2"/>
    <x v="0"/>
    <x v="3"/>
  </r>
  <r>
    <x v="2900"/>
    <x v="925"/>
    <x v="417"/>
    <x v="1"/>
    <x v="819"/>
    <n v="0.5"/>
    <n v="899710.35"/>
    <n v="-737467.5"/>
    <n v="4"/>
    <x v="1"/>
    <x v="2"/>
    <x v="57"/>
    <x v="274"/>
    <x v="1"/>
    <x v="0"/>
    <x v="0"/>
    <x v="5"/>
    <x v="0"/>
    <x v="3"/>
  </r>
  <r>
    <x v="2900"/>
    <x v="925"/>
    <x v="417"/>
    <x v="1"/>
    <x v="162"/>
    <n v="0.5"/>
    <n v="3023616.75"/>
    <n v="-1755172.6500000001"/>
    <n v="3"/>
    <x v="1"/>
    <x v="2"/>
    <x v="57"/>
    <x v="274"/>
    <x v="1"/>
    <x v="0"/>
    <x v="0"/>
    <x v="3"/>
    <x v="0"/>
    <x v="3"/>
  </r>
  <r>
    <x v="2900"/>
    <x v="925"/>
    <x v="417"/>
    <x v="1"/>
    <x v="1217"/>
    <n v="0.5"/>
    <n v="693219.45000000007"/>
    <n v="-398232.45"/>
    <n v="4"/>
    <x v="1"/>
    <x v="2"/>
    <x v="57"/>
    <x v="274"/>
    <x v="1"/>
    <x v="0"/>
    <x v="0"/>
    <x v="3"/>
    <x v="0"/>
    <x v="3"/>
  </r>
  <r>
    <x v="2901"/>
    <x v="926"/>
    <x v="745"/>
    <x v="2"/>
    <x v="1704"/>
    <n v="0"/>
    <n v="4159316.7"/>
    <n v="206490.9"/>
    <n v="4"/>
    <x v="1"/>
    <x v="2"/>
    <x v="15"/>
    <x v="429"/>
    <x v="1"/>
    <x v="2"/>
    <x v="0"/>
    <x v="11"/>
    <x v="1"/>
    <x v="3"/>
  </r>
  <r>
    <x v="2901"/>
    <x v="926"/>
    <x v="745"/>
    <x v="2"/>
    <x v="166"/>
    <n v="0"/>
    <n v="16770010.950000001"/>
    <n v="8377630.7999999998"/>
    <n v="2"/>
    <x v="1"/>
    <x v="2"/>
    <x v="15"/>
    <x v="429"/>
    <x v="1"/>
    <x v="2"/>
    <x v="0"/>
    <x v="11"/>
    <x v="1"/>
    <x v="3"/>
  </r>
  <r>
    <x v="2902"/>
    <x v="926"/>
    <x v="728"/>
    <x v="1"/>
    <x v="844"/>
    <n v="0"/>
    <n v="457229.85000000003"/>
    <n v="29498.7"/>
    <n v="2"/>
    <x v="0"/>
    <x v="3"/>
    <x v="82"/>
    <x v="418"/>
    <x v="2"/>
    <x v="1"/>
    <x v="0"/>
    <x v="5"/>
    <x v="1"/>
    <x v="3"/>
  </r>
  <r>
    <x v="2903"/>
    <x v="927"/>
    <x v="487"/>
    <x v="2"/>
    <x v="263"/>
    <n v="0"/>
    <n v="1165198.6500000001"/>
    <n v="471979.2"/>
    <n v="3"/>
    <x v="0"/>
    <x v="3"/>
    <x v="50"/>
    <x v="306"/>
    <x v="2"/>
    <x v="2"/>
    <x v="0"/>
    <x v="3"/>
    <x v="1"/>
    <x v="3"/>
  </r>
  <r>
    <x v="2904"/>
    <x v="927"/>
    <x v="420"/>
    <x v="2"/>
    <x v="1705"/>
    <n v="0.5"/>
    <n v="471979.2"/>
    <n v="-176992.2"/>
    <n v="1"/>
    <x v="1"/>
    <x v="2"/>
    <x v="15"/>
    <x v="55"/>
    <x v="1"/>
    <x v="1"/>
    <x v="1"/>
    <x v="8"/>
    <x v="1"/>
    <x v="3"/>
  </r>
  <r>
    <x v="2904"/>
    <x v="927"/>
    <x v="420"/>
    <x v="2"/>
    <x v="812"/>
    <n v="0.6"/>
    <n v="2374645.35"/>
    <n v="-3377601.15"/>
    <n v="8"/>
    <x v="0"/>
    <x v="2"/>
    <x v="15"/>
    <x v="55"/>
    <x v="1"/>
    <x v="1"/>
    <x v="1"/>
    <x v="16"/>
    <x v="1"/>
    <x v="3"/>
  </r>
  <r>
    <x v="2904"/>
    <x v="927"/>
    <x v="420"/>
    <x v="2"/>
    <x v="767"/>
    <n v="0.5"/>
    <n v="737467.5"/>
    <n v="-58997.4"/>
    <n v="6"/>
    <x v="0"/>
    <x v="2"/>
    <x v="15"/>
    <x v="55"/>
    <x v="1"/>
    <x v="1"/>
    <x v="0"/>
    <x v="0"/>
    <x v="1"/>
    <x v="3"/>
  </r>
  <r>
    <x v="2905"/>
    <x v="927"/>
    <x v="276"/>
    <x v="1"/>
    <x v="58"/>
    <n v="0"/>
    <n v="2241901.2000000002"/>
    <n v="737467.5"/>
    <n v="6"/>
    <x v="0"/>
    <x v="3"/>
    <x v="18"/>
    <x v="59"/>
    <x v="2"/>
    <x v="2"/>
    <x v="0"/>
    <x v="2"/>
    <x v="1"/>
    <x v="3"/>
  </r>
  <r>
    <x v="2905"/>
    <x v="927"/>
    <x v="276"/>
    <x v="1"/>
    <x v="1589"/>
    <n v="0"/>
    <n v="88496.1"/>
    <n v="14749.35"/>
    <n v="1"/>
    <x v="0"/>
    <x v="3"/>
    <x v="18"/>
    <x v="59"/>
    <x v="2"/>
    <x v="2"/>
    <x v="0"/>
    <x v="14"/>
    <x v="1"/>
    <x v="3"/>
  </r>
  <r>
    <x v="2905"/>
    <x v="927"/>
    <x v="276"/>
    <x v="1"/>
    <x v="1148"/>
    <n v="0"/>
    <n v="663720.75"/>
    <n v="132744.15"/>
    <n v="3"/>
    <x v="1"/>
    <x v="3"/>
    <x v="18"/>
    <x v="59"/>
    <x v="2"/>
    <x v="2"/>
    <x v="0"/>
    <x v="4"/>
    <x v="1"/>
    <x v="3"/>
  </r>
  <r>
    <x v="2905"/>
    <x v="927"/>
    <x v="276"/>
    <x v="1"/>
    <x v="231"/>
    <n v="0.1"/>
    <n v="1519183.05"/>
    <n v="678470.1"/>
    <n v="2"/>
    <x v="0"/>
    <x v="3"/>
    <x v="18"/>
    <x v="59"/>
    <x v="2"/>
    <x v="2"/>
    <x v="0"/>
    <x v="3"/>
    <x v="1"/>
    <x v="3"/>
  </r>
  <r>
    <x v="2905"/>
    <x v="927"/>
    <x v="276"/>
    <x v="1"/>
    <x v="182"/>
    <n v="0"/>
    <n v="2064909"/>
    <n v="825963.6"/>
    <n v="4"/>
    <x v="0"/>
    <x v="3"/>
    <x v="18"/>
    <x v="59"/>
    <x v="2"/>
    <x v="2"/>
    <x v="0"/>
    <x v="12"/>
    <x v="1"/>
    <x v="3"/>
  </r>
  <r>
    <x v="2905"/>
    <x v="927"/>
    <x v="276"/>
    <x v="1"/>
    <x v="1310"/>
    <n v="0"/>
    <n v="1297942.8"/>
    <n v="162242.85"/>
    <n v="3"/>
    <x v="1"/>
    <x v="3"/>
    <x v="18"/>
    <x v="59"/>
    <x v="2"/>
    <x v="2"/>
    <x v="2"/>
    <x v="15"/>
    <x v="1"/>
    <x v="3"/>
  </r>
  <r>
    <x v="2905"/>
    <x v="927"/>
    <x v="276"/>
    <x v="1"/>
    <x v="1092"/>
    <n v="0.1"/>
    <n v="6651956.8500000006"/>
    <n v="368733.75"/>
    <n v="3"/>
    <x v="0"/>
    <x v="3"/>
    <x v="18"/>
    <x v="59"/>
    <x v="2"/>
    <x v="2"/>
    <x v="2"/>
    <x v="10"/>
    <x v="1"/>
    <x v="3"/>
  </r>
  <r>
    <x v="2906"/>
    <x v="927"/>
    <x v="776"/>
    <x v="1"/>
    <x v="373"/>
    <n v="0.15"/>
    <n v="7109186.7000000002"/>
    <n v="-88496.1"/>
    <n v="7"/>
    <x v="1"/>
    <x v="2"/>
    <x v="15"/>
    <x v="55"/>
    <x v="1"/>
    <x v="0"/>
    <x v="2"/>
    <x v="9"/>
    <x v="0"/>
    <x v="3"/>
  </r>
  <r>
    <x v="2907"/>
    <x v="928"/>
    <x v="558"/>
    <x v="2"/>
    <x v="740"/>
    <n v="0"/>
    <n v="6076732.2000000002"/>
    <n v="2433642.75"/>
    <n v="3"/>
    <x v="1"/>
    <x v="8"/>
    <x v="25"/>
    <x v="38"/>
    <x v="2"/>
    <x v="2"/>
    <x v="0"/>
    <x v="3"/>
    <x v="1"/>
    <x v="3"/>
  </r>
  <r>
    <x v="2908"/>
    <x v="928"/>
    <x v="663"/>
    <x v="2"/>
    <x v="2"/>
    <n v="0.5"/>
    <n v="1371689.55"/>
    <n v="-958707.75"/>
    <n v="4"/>
    <x v="1"/>
    <x v="5"/>
    <x v="16"/>
    <x v="385"/>
    <x v="1"/>
    <x v="1"/>
    <x v="0"/>
    <x v="2"/>
    <x v="0"/>
    <x v="3"/>
  </r>
  <r>
    <x v="2908"/>
    <x v="928"/>
    <x v="663"/>
    <x v="2"/>
    <x v="953"/>
    <n v="0.5"/>
    <n v="280237.65000000002"/>
    <n v="0"/>
    <n v="3"/>
    <x v="0"/>
    <x v="5"/>
    <x v="16"/>
    <x v="385"/>
    <x v="1"/>
    <x v="1"/>
    <x v="0"/>
    <x v="7"/>
    <x v="0"/>
    <x v="3"/>
  </r>
  <r>
    <x v="2908"/>
    <x v="928"/>
    <x v="663"/>
    <x v="2"/>
    <x v="1706"/>
    <n v="0.5"/>
    <n v="132744.15"/>
    <n v="-14749.35"/>
    <n v="3"/>
    <x v="1"/>
    <x v="5"/>
    <x v="16"/>
    <x v="385"/>
    <x v="1"/>
    <x v="1"/>
    <x v="0"/>
    <x v="7"/>
    <x v="0"/>
    <x v="3"/>
  </r>
  <r>
    <x v="2908"/>
    <x v="928"/>
    <x v="663"/>
    <x v="2"/>
    <x v="1033"/>
    <n v="0.5"/>
    <n v="4705042.6500000004"/>
    <n v="-4601797.2"/>
    <n v="5"/>
    <x v="0"/>
    <x v="5"/>
    <x v="16"/>
    <x v="385"/>
    <x v="1"/>
    <x v="1"/>
    <x v="0"/>
    <x v="3"/>
    <x v="0"/>
    <x v="3"/>
  </r>
  <r>
    <x v="2907"/>
    <x v="928"/>
    <x v="558"/>
    <x v="2"/>
    <x v="1707"/>
    <n v="0"/>
    <n v="2566386.9"/>
    <n v="353984.4"/>
    <n v="1"/>
    <x v="1"/>
    <x v="8"/>
    <x v="25"/>
    <x v="38"/>
    <x v="2"/>
    <x v="2"/>
    <x v="2"/>
    <x v="9"/>
    <x v="1"/>
    <x v="3"/>
  </r>
  <r>
    <x v="2908"/>
    <x v="928"/>
    <x v="663"/>
    <x v="2"/>
    <x v="1687"/>
    <n v="0.5"/>
    <n v="3864329.7"/>
    <n v="-3171110.25"/>
    <n v="2"/>
    <x v="0"/>
    <x v="5"/>
    <x v="16"/>
    <x v="385"/>
    <x v="1"/>
    <x v="1"/>
    <x v="2"/>
    <x v="13"/>
    <x v="0"/>
    <x v="3"/>
  </r>
  <r>
    <x v="2909"/>
    <x v="928"/>
    <x v="162"/>
    <x v="1"/>
    <x v="569"/>
    <n v="0"/>
    <n v="10162302.15"/>
    <n v="103245.45"/>
    <n v="13"/>
    <x v="1"/>
    <x v="8"/>
    <x v="25"/>
    <x v="38"/>
    <x v="2"/>
    <x v="2"/>
    <x v="1"/>
    <x v="16"/>
    <x v="1"/>
    <x v="3"/>
  </r>
  <r>
    <x v="2909"/>
    <x v="928"/>
    <x v="162"/>
    <x v="1"/>
    <x v="1448"/>
    <n v="0"/>
    <n v="36548889.300000004"/>
    <n v="15354073.35"/>
    <n v="5"/>
    <x v="1"/>
    <x v="8"/>
    <x v="25"/>
    <x v="38"/>
    <x v="2"/>
    <x v="2"/>
    <x v="0"/>
    <x v="11"/>
    <x v="1"/>
    <x v="3"/>
  </r>
  <r>
    <x v="2910"/>
    <x v="928"/>
    <x v="16"/>
    <x v="0"/>
    <x v="926"/>
    <n v="0"/>
    <n v="9896813.8499999996"/>
    <n v="1681425.9000000001"/>
    <n v="9"/>
    <x v="1"/>
    <x v="5"/>
    <x v="7"/>
    <x v="15"/>
    <x v="1"/>
    <x v="2"/>
    <x v="2"/>
    <x v="10"/>
    <x v="1"/>
    <x v="3"/>
  </r>
  <r>
    <x v="2911"/>
    <x v="928"/>
    <x v="3"/>
    <x v="1"/>
    <x v="1159"/>
    <n v="0.5"/>
    <n v="3112112.85"/>
    <n v="-1548681.75"/>
    <n v="2"/>
    <x v="0"/>
    <x v="1"/>
    <x v="1"/>
    <x v="3"/>
    <x v="0"/>
    <x v="2"/>
    <x v="0"/>
    <x v="3"/>
    <x v="0"/>
    <x v="3"/>
  </r>
  <r>
    <x v="2912"/>
    <x v="929"/>
    <x v="525"/>
    <x v="2"/>
    <x v="1317"/>
    <n v="0"/>
    <n v="5442510.1500000004"/>
    <n v="221240.25"/>
    <n v="3"/>
    <x v="0"/>
    <x v="5"/>
    <x v="16"/>
    <x v="215"/>
    <x v="1"/>
    <x v="1"/>
    <x v="2"/>
    <x v="9"/>
    <x v="1"/>
    <x v="3"/>
  </r>
  <r>
    <x v="2913"/>
    <x v="930"/>
    <x v="730"/>
    <x v="1"/>
    <x v="1708"/>
    <n v="0"/>
    <n v="4941032.25"/>
    <n v="1622428.5"/>
    <n v="4"/>
    <x v="1"/>
    <x v="2"/>
    <x v="2"/>
    <x v="420"/>
    <x v="1"/>
    <x v="2"/>
    <x v="2"/>
    <x v="15"/>
    <x v="1"/>
    <x v="3"/>
  </r>
  <r>
    <x v="2914"/>
    <x v="931"/>
    <x v="705"/>
    <x v="3"/>
    <x v="1321"/>
    <n v="0.1"/>
    <n v="1563431.1"/>
    <n v="176992.2"/>
    <n v="3"/>
    <x v="1"/>
    <x v="2"/>
    <x v="57"/>
    <x v="406"/>
    <x v="1"/>
    <x v="2"/>
    <x v="0"/>
    <x v="11"/>
    <x v="1"/>
    <x v="3"/>
  </r>
  <r>
    <x v="2914"/>
    <x v="931"/>
    <x v="705"/>
    <x v="3"/>
    <x v="1638"/>
    <n v="0"/>
    <n v="3967575.15"/>
    <n v="1342190.85"/>
    <n v="1"/>
    <x v="1"/>
    <x v="2"/>
    <x v="57"/>
    <x v="406"/>
    <x v="1"/>
    <x v="2"/>
    <x v="2"/>
    <x v="9"/>
    <x v="1"/>
    <x v="3"/>
  </r>
  <r>
    <x v="2915"/>
    <x v="931"/>
    <x v="668"/>
    <x v="0"/>
    <x v="542"/>
    <n v="0"/>
    <n v="1165198.6500000001"/>
    <n v="103245.45"/>
    <n v="3"/>
    <x v="1"/>
    <x v="6"/>
    <x v="70"/>
    <x v="389"/>
    <x v="1"/>
    <x v="0"/>
    <x v="0"/>
    <x v="2"/>
    <x v="1"/>
    <x v="3"/>
  </r>
  <r>
    <x v="2916"/>
    <x v="931"/>
    <x v="568"/>
    <x v="1"/>
    <x v="358"/>
    <n v="0"/>
    <n v="18215447.25"/>
    <n v="6917445.1500000004"/>
    <n v="3"/>
    <x v="1"/>
    <x v="6"/>
    <x v="37"/>
    <x v="130"/>
    <x v="1"/>
    <x v="0"/>
    <x v="1"/>
    <x v="1"/>
    <x v="1"/>
    <x v="3"/>
  </r>
  <r>
    <x v="2916"/>
    <x v="931"/>
    <x v="568"/>
    <x v="1"/>
    <x v="410"/>
    <n v="0"/>
    <n v="825963.6"/>
    <n v="398232.45"/>
    <n v="2"/>
    <x v="1"/>
    <x v="6"/>
    <x v="37"/>
    <x v="130"/>
    <x v="1"/>
    <x v="0"/>
    <x v="0"/>
    <x v="0"/>
    <x v="1"/>
    <x v="3"/>
  </r>
  <r>
    <x v="2916"/>
    <x v="931"/>
    <x v="568"/>
    <x v="1"/>
    <x v="689"/>
    <n v="0.4"/>
    <n v="427731.15"/>
    <n v="44248.05"/>
    <n v="1"/>
    <x v="1"/>
    <x v="6"/>
    <x v="37"/>
    <x v="130"/>
    <x v="1"/>
    <x v="0"/>
    <x v="0"/>
    <x v="3"/>
    <x v="1"/>
    <x v="3"/>
  </r>
  <r>
    <x v="2916"/>
    <x v="931"/>
    <x v="568"/>
    <x v="1"/>
    <x v="974"/>
    <n v="0.4"/>
    <n v="1504433.7"/>
    <n v="-988206.45000000007"/>
    <n v="2"/>
    <x v="0"/>
    <x v="6"/>
    <x v="37"/>
    <x v="130"/>
    <x v="1"/>
    <x v="0"/>
    <x v="2"/>
    <x v="9"/>
    <x v="1"/>
    <x v="3"/>
  </r>
  <r>
    <x v="2917"/>
    <x v="931"/>
    <x v="648"/>
    <x v="1"/>
    <x v="634"/>
    <n v="0"/>
    <n v="1858418.1"/>
    <n v="265488.3"/>
    <n v="5"/>
    <x v="1"/>
    <x v="13"/>
    <x v="34"/>
    <x v="60"/>
    <x v="0"/>
    <x v="2"/>
    <x v="1"/>
    <x v="16"/>
    <x v="1"/>
    <x v="3"/>
  </r>
  <r>
    <x v="2917"/>
    <x v="931"/>
    <x v="648"/>
    <x v="1"/>
    <x v="1325"/>
    <n v="0"/>
    <n v="575224.65"/>
    <n v="235989.6"/>
    <n v="3"/>
    <x v="1"/>
    <x v="13"/>
    <x v="34"/>
    <x v="60"/>
    <x v="0"/>
    <x v="2"/>
    <x v="0"/>
    <x v="7"/>
    <x v="1"/>
    <x v="3"/>
  </r>
  <r>
    <x v="2917"/>
    <x v="931"/>
    <x v="648"/>
    <x v="1"/>
    <x v="821"/>
    <n v="0"/>
    <n v="530976.6"/>
    <n v="117994.8"/>
    <n v="3"/>
    <x v="1"/>
    <x v="13"/>
    <x v="34"/>
    <x v="60"/>
    <x v="0"/>
    <x v="2"/>
    <x v="0"/>
    <x v="7"/>
    <x v="1"/>
    <x v="3"/>
  </r>
  <r>
    <x v="2917"/>
    <x v="931"/>
    <x v="648"/>
    <x v="1"/>
    <x v="386"/>
    <n v="0"/>
    <n v="1578180.45"/>
    <n v="663720.75"/>
    <n v="4"/>
    <x v="1"/>
    <x v="13"/>
    <x v="34"/>
    <x v="60"/>
    <x v="0"/>
    <x v="2"/>
    <x v="0"/>
    <x v="12"/>
    <x v="1"/>
    <x v="3"/>
  </r>
  <r>
    <x v="2918"/>
    <x v="931"/>
    <x v="505"/>
    <x v="1"/>
    <x v="1254"/>
    <n v="0.1"/>
    <n v="6607708.7999999998"/>
    <n v="-147493.5"/>
    <n v="4"/>
    <x v="1"/>
    <x v="3"/>
    <x v="35"/>
    <x v="61"/>
    <x v="2"/>
    <x v="1"/>
    <x v="1"/>
    <x v="1"/>
    <x v="1"/>
    <x v="3"/>
  </r>
  <r>
    <x v="2918"/>
    <x v="931"/>
    <x v="505"/>
    <x v="1"/>
    <x v="73"/>
    <n v="0"/>
    <n v="648971.4"/>
    <n v="117994.8"/>
    <n v="2"/>
    <x v="0"/>
    <x v="3"/>
    <x v="35"/>
    <x v="61"/>
    <x v="2"/>
    <x v="1"/>
    <x v="0"/>
    <x v="2"/>
    <x v="1"/>
    <x v="3"/>
  </r>
  <r>
    <x v="2918"/>
    <x v="931"/>
    <x v="505"/>
    <x v="1"/>
    <x v="311"/>
    <n v="0.1"/>
    <n v="18879168"/>
    <n v="4410055.6500000004"/>
    <n v="7"/>
    <x v="0"/>
    <x v="3"/>
    <x v="35"/>
    <x v="61"/>
    <x v="2"/>
    <x v="1"/>
    <x v="0"/>
    <x v="3"/>
    <x v="1"/>
    <x v="3"/>
  </r>
  <r>
    <x v="2919"/>
    <x v="932"/>
    <x v="224"/>
    <x v="2"/>
    <x v="1709"/>
    <n v="0.5"/>
    <n v="3657838.8000000003"/>
    <n v="-1032454.5"/>
    <n v="3"/>
    <x v="0"/>
    <x v="1"/>
    <x v="1"/>
    <x v="172"/>
    <x v="0"/>
    <x v="1"/>
    <x v="1"/>
    <x v="8"/>
    <x v="0"/>
    <x v="3"/>
  </r>
  <r>
    <x v="2920"/>
    <x v="932"/>
    <x v="598"/>
    <x v="1"/>
    <x v="1004"/>
    <n v="0.5"/>
    <n v="929209.05"/>
    <n v="-353984.4"/>
    <n v="6"/>
    <x v="0"/>
    <x v="5"/>
    <x v="30"/>
    <x v="46"/>
    <x v="1"/>
    <x v="1"/>
    <x v="0"/>
    <x v="14"/>
    <x v="0"/>
    <x v="3"/>
  </r>
  <r>
    <x v="2921"/>
    <x v="933"/>
    <x v="774"/>
    <x v="3"/>
    <x v="1086"/>
    <n v="0"/>
    <n v="1327441.5"/>
    <n v="117994.8"/>
    <n v="8"/>
    <x v="0"/>
    <x v="3"/>
    <x v="42"/>
    <x v="252"/>
    <x v="2"/>
    <x v="1"/>
    <x v="0"/>
    <x v="2"/>
    <x v="1"/>
    <x v="3"/>
  </r>
  <r>
    <x v="2922"/>
    <x v="933"/>
    <x v="731"/>
    <x v="2"/>
    <x v="20"/>
    <n v="0.5"/>
    <n v="117994.8"/>
    <n v="-29498.7"/>
    <n v="2"/>
    <x v="1"/>
    <x v="5"/>
    <x v="39"/>
    <x v="421"/>
    <x v="1"/>
    <x v="1"/>
    <x v="0"/>
    <x v="5"/>
    <x v="0"/>
    <x v="3"/>
  </r>
  <r>
    <x v="2922"/>
    <x v="933"/>
    <x v="731"/>
    <x v="2"/>
    <x v="1196"/>
    <n v="0.5"/>
    <n v="10840772.25"/>
    <n v="-3466097.25"/>
    <n v="6"/>
    <x v="1"/>
    <x v="5"/>
    <x v="39"/>
    <x v="421"/>
    <x v="1"/>
    <x v="1"/>
    <x v="2"/>
    <x v="13"/>
    <x v="0"/>
    <x v="3"/>
  </r>
  <r>
    <x v="2923"/>
    <x v="933"/>
    <x v="545"/>
    <x v="2"/>
    <x v="1710"/>
    <n v="0"/>
    <n v="15811303.200000001"/>
    <n v="4587047.8500000006"/>
    <n v="4"/>
    <x v="0"/>
    <x v="8"/>
    <x v="11"/>
    <x v="332"/>
    <x v="2"/>
    <x v="2"/>
    <x v="2"/>
    <x v="9"/>
    <x v="1"/>
    <x v="3"/>
  </r>
  <r>
    <x v="2924"/>
    <x v="933"/>
    <x v="591"/>
    <x v="0"/>
    <x v="716"/>
    <n v="0"/>
    <n v="663720.75"/>
    <n v="0"/>
    <n v="2"/>
    <x v="0"/>
    <x v="6"/>
    <x v="8"/>
    <x v="113"/>
    <x v="1"/>
    <x v="1"/>
    <x v="0"/>
    <x v="2"/>
    <x v="1"/>
    <x v="3"/>
  </r>
  <r>
    <x v="2924"/>
    <x v="933"/>
    <x v="591"/>
    <x v="0"/>
    <x v="1022"/>
    <n v="0.1"/>
    <n v="1268444.1000000001"/>
    <n v="117994.8"/>
    <n v="2"/>
    <x v="0"/>
    <x v="6"/>
    <x v="8"/>
    <x v="113"/>
    <x v="1"/>
    <x v="1"/>
    <x v="0"/>
    <x v="3"/>
    <x v="1"/>
    <x v="3"/>
  </r>
  <r>
    <x v="2925"/>
    <x v="933"/>
    <x v="777"/>
    <x v="1"/>
    <x v="86"/>
    <n v="0"/>
    <n v="560475.30000000005"/>
    <n v="73746.75"/>
    <n v="3"/>
    <x v="0"/>
    <x v="3"/>
    <x v="5"/>
    <x v="7"/>
    <x v="2"/>
    <x v="1"/>
    <x v="0"/>
    <x v="5"/>
    <x v="1"/>
    <x v="3"/>
  </r>
  <r>
    <x v="2925"/>
    <x v="933"/>
    <x v="777"/>
    <x v="1"/>
    <x v="1036"/>
    <n v="0"/>
    <n v="1637177.85"/>
    <n v="280237.65000000002"/>
    <n v="4"/>
    <x v="1"/>
    <x v="3"/>
    <x v="5"/>
    <x v="7"/>
    <x v="2"/>
    <x v="1"/>
    <x v="0"/>
    <x v="12"/>
    <x v="1"/>
    <x v="3"/>
  </r>
  <r>
    <x v="2924"/>
    <x v="933"/>
    <x v="591"/>
    <x v="0"/>
    <x v="880"/>
    <n v="0.15"/>
    <n v="4041321.9"/>
    <n v="-103245.45"/>
    <n v="4"/>
    <x v="0"/>
    <x v="6"/>
    <x v="8"/>
    <x v="113"/>
    <x v="1"/>
    <x v="1"/>
    <x v="2"/>
    <x v="10"/>
    <x v="1"/>
    <x v="3"/>
  </r>
  <r>
    <x v="2926"/>
    <x v="933"/>
    <x v="660"/>
    <x v="1"/>
    <x v="513"/>
    <n v="0.1"/>
    <n v="8480876.25"/>
    <n v="663720.75"/>
    <n v="8"/>
    <x v="1"/>
    <x v="1"/>
    <x v="1"/>
    <x v="71"/>
    <x v="0"/>
    <x v="1"/>
    <x v="1"/>
    <x v="8"/>
    <x v="1"/>
    <x v="3"/>
  </r>
  <r>
    <x v="2927"/>
    <x v="933"/>
    <x v="26"/>
    <x v="1"/>
    <x v="735"/>
    <n v="0"/>
    <n v="5059027.05"/>
    <n v="457229.85000000003"/>
    <n v="7"/>
    <x v="0"/>
    <x v="3"/>
    <x v="14"/>
    <x v="25"/>
    <x v="2"/>
    <x v="0"/>
    <x v="1"/>
    <x v="16"/>
    <x v="1"/>
    <x v="3"/>
  </r>
  <r>
    <x v="2928"/>
    <x v="933"/>
    <x v="10"/>
    <x v="1"/>
    <x v="35"/>
    <n v="0.5"/>
    <n v="398232.45"/>
    <n v="-368733.75"/>
    <n v="2"/>
    <x v="1"/>
    <x v="5"/>
    <x v="7"/>
    <x v="10"/>
    <x v="1"/>
    <x v="2"/>
    <x v="0"/>
    <x v="12"/>
    <x v="0"/>
    <x v="3"/>
  </r>
  <r>
    <x v="2927"/>
    <x v="933"/>
    <x v="26"/>
    <x v="1"/>
    <x v="723"/>
    <n v="0"/>
    <n v="560475.30000000005"/>
    <n v="132744.15"/>
    <n v="2"/>
    <x v="1"/>
    <x v="3"/>
    <x v="14"/>
    <x v="25"/>
    <x v="2"/>
    <x v="0"/>
    <x v="0"/>
    <x v="2"/>
    <x v="1"/>
    <x v="3"/>
  </r>
  <r>
    <x v="2927"/>
    <x v="933"/>
    <x v="26"/>
    <x v="1"/>
    <x v="975"/>
    <n v="0"/>
    <n v="8466126.9000000004"/>
    <n v="3982324.5"/>
    <n v="3"/>
    <x v="0"/>
    <x v="3"/>
    <x v="14"/>
    <x v="25"/>
    <x v="2"/>
    <x v="0"/>
    <x v="2"/>
    <x v="13"/>
    <x v="1"/>
    <x v="3"/>
  </r>
  <r>
    <x v="2929"/>
    <x v="934"/>
    <x v="188"/>
    <x v="2"/>
    <x v="341"/>
    <n v="0"/>
    <n v="1253694.75"/>
    <n v="29498.7"/>
    <n v="6"/>
    <x v="1"/>
    <x v="3"/>
    <x v="13"/>
    <x v="57"/>
    <x v="2"/>
    <x v="1"/>
    <x v="0"/>
    <x v="2"/>
    <x v="1"/>
    <x v="3"/>
  </r>
  <r>
    <x v="2929"/>
    <x v="934"/>
    <x v="188"/>
    <x v="2"/>
    <x v="1569"/>
    <n v="0"/>
    <n v="398232.45"/>
    <n v="88496.1"/>
    <n v="3"/>
    <x v="0"/>
    <x v="3"/>
    <x v="13"/>
    <x v="57"/>
    <x v="2"/>
    <x v="1"/>
    <x v="0"/>
    <x v="7"/>
    <x v="1"/>
    <x v="3"/>
  </r>
  <r>
    <x v="2930"/>
    <x v="934"/>
    <x v="459"/>
    <x v="2"/>
    <x v="1418"/>
    <n v="0"/>
    <n v="1209446.7"/>
    <n v="117994.8"/>
    <n v="3"/>
    <x v="0"/>
    <x v="5"/>
    <x v="39"/>
    <x v="245"/>
    <x v="1"/>
    <x v="1"/>
    <x v="2"/>
    <x v="15"/>
    <x v="1"/>
    <x v="3"/>
  </r>
  <r>
    <x v="2931"/>
    <x v="934"/>
    <x v="84"/>
    <x v="1"/>
    <x v="488"/>
    <n v="0.4"/>
    <n v="10678529.4"/>
    <n v="-6592959.4500000002"/>
    <n v="4"/>
    <x v="1"/>
    <x v="5"/>
    <x v="38"/>
    <x v="67"/>
    <x v="1"/>
    <x v="2"/>
    <x v="2"/>
    <x v="9"/>
    <x v="0"/>
    <x v="3"/>
  </r>
  <r>
    <x v="2932"/>
    <x v="935"/>
    <x v="519"/>
    <x v="1"/>
    <x v="1174"/>
    <n v="0"/>
    <n v="648971.4"/>
    <n v="103245.45"/>
    <n v="3"/>
    <x v="1"/>
    <x v="4"/>
    <x v="81"/>
    <x v="257"/>
    <x v="1"/>
    <x v="2"/>
    <x v="0"/>
    <x v="14"/>
    <x v="0"/>
    <x v="3"/>
  </r>
  <r>
    <x v="2932"/>
    <x v="935"/>
    <x v="519"/>
    <x v="1"/>
    <x v="1172"/>
    <n v="0.1"/>
    <n v="2477890.8000000003"/>
    <n v="-132744.15"/>
    <n v="3"/>
    <x v="0"/>
    <x v="4"/>
    <x v="81"/>
    <x v="257"/>
    <x v="1"/>
    <x v="2"/>
    <x v="0"/>
    <x v="3"/>
    <x v="0"/>
    <x v="3"/>
  </r>
  <r>
    <x v="2932"/>
    <x v="935"/>
    <x v="519"/>
    <x v="1"/>
    <x v="1067"/>
    <n v="0"/>
    <n v="1681425.9000000001"/>
    <n v="117994.8"/>
    <n v="3"/>
    <x v="0"/>
    <x v="4"/>
    <x v="81"/>
    <x v="257"/>
    <x v="1"/>
    <x v="2"/>
    <x v="2"/>
    <x v="15"/>
    <x v="0"/>
    <x v="3"/>
  </r>
  <r>
    <x v="2932"/>
    <x v="935"/>
    <x v="519"/>
    <x v="1"/>
    <x v="295"/>
    <n v="0.15"/>
    <n v="19174155"/>
    <n v="-235989.6"/>
    <n v="8"/>
    <x v="1"/>
    <x v="4"/>
    <x v="81"/>
    <x v="257"/>
    <x v="1"/>
    <x v="2"/>
    <x v="2"/>
    <x v="13"/>
    <x v="0"/>
    <x v="3"/>
  </r>
  <r>
    <x v="2933"/>
    <x v="936"/>
    <x v="395"/>
    <x v="1"/>
    <x v="97"/>
    <n v="0"/>
    <n v="811214.25"/>
    <n v="265488.3"/>
    <n v="2"/>
    <x v="1"/>
    <x v="6"/>
    <x v="8"/>
    <x v="113"/>
    <x v="1"/>
    <x v="0"/>
    <x v="0"/>
    <x v="14"/>
    <x v="1"/>
    <x v="3"/>
  </r>
  <r>
    <x v="2934"/>
    <x v="936"/>
    <x v="287"/>
    <x v="0"/>
    <x v="100"/>
    <n v="0"/>
    <n v="1401188.25"/>
    <n v="560475.30000000005"/>
    <n v="5"/>
    <x v="0"/>
    <x v="4"/>
    <x v="72"/>
    <x v="211"/>
    <x v="1"/>
    <x v="1"/>
    <x v="0"/>
    <x v="2"/>
    <x v="1"/>
    <x v="3"/>
  </r>
  <r>
    <x v="2935"/>
    <x v="937"/>
    <x v="568"/>
    <x v="1"/>
    <x v="620"/>
    <n v="0.4"/>
    <n v="1666676.55"/>
    <n v="162242.85"/>
    <n v="10"/>
    <x v="1"/>
    <x v="6"/>
    <x v="37"/>
    <x v="130"/>
    <x v="1"/>
    <x v="0"/>
    <x v="0"/>
    <x v="3"/>
    <x v="1"/>
    <x v="3"/>
  </r>
  <r>
    <x v="2936"/>
    <x v="938"/>
    <x v="168"/>
    <x v="0"/>
    <x v="747"/>
    <n v="0"/>
    <n v="6946943.8500000006"/>
    <n v="3333353.1"/>
    <n v="5"/>
    <x v="1"/>
    <x v="2"/>
    <x v="15"/>
    <x v="138"/>
    <x v="1"/>
    <x v="1"/>
    <x v="1"/>
    <x v="8"/>
    <x v="1"/>
    <x v="3"/>
  </r>
  <r>
    <x v="2936"/>
    <x v="938"/>
    <x v="168"/>
    <x v="0"/>
    <x v="66"/>
    <n v="0"/>
    <n v="265488.3"/>
    <n v="88496.1"/>
    <n v="3"/>
    <x v="0"/>
    <x v="2"/>
    <x v="15"/>
    <x v="138"/>
    <x v="1"/>
    <x v="1"/>
    <x v="0"/>
    <x v="5"/>
    <x v="1"/>
    <x v="3"/>
  </r>
  <r>
    <x v="2936"/>
    <x v="938"/>
    <x v="168"/>
    <x v="0"/>
    <x v="625"/>
    <n v="0"/>
    <n v="250738.95"/>
    <n v="103245.45"/>
    <n v="2"/>
    <x v="0"/>
    <x v="2"/>
    <x v="15"/>
    <x v="138"/>
    <x v="1"/>
    <x v="1"/>
    <x v="0"/>
    <x v="4"/>
    <x v="1"/>
    <x v="3"/>
  </r>
  <r>
    <x v="2936"/>
    <x v="938"/>
    <x v="168"/>
    <x v="0"/>
    <x v="1529"/>
    <n v="0"/>
    <n v="1224196.05"/>
    <n v="486728.55"/>
    <n v="2"/>
    <x v="1"/>
    <x v="2"/>
    <x v="15"/>
    <x v="138"/>
    <x v="1"/>
    <x v="1"/>
    <x v="2"/>
    <x v="15"/>
    <x v="1"/>
    <x v="3"/>
  </r>
  <r>
    <x v="2937"/>
    <x v="938"/>
    <x v="246"/>
    <x v="0"/>
    <x v="1711"/>
    <n v="0.5"/>
    <n v="1902666.1500000001"/>
    <n v="-1106201.25"/>
    <n v="5"/>
    <x v="1"/>
    <x v="6"/>
    <x v="70"/>
    <x v="185"/>
    <x v="1"/>
    <x v="1"/>
    <x v="0"/>
    <x v="12"/>
    <x v="0"/>
    <x v="3"/>
  </r>
  <r>
    <x v="2938"/>
    <x v="938"/>
    <x v="601"/>
    <x v="1"/>
    <x v="447"/>
    <n v="0.1"/>
    <n v="9395335.9500000011"/>
    <n v="3126862.2"/>
    <n v="8"/>
    <x v="1"/>
    <x v="1"/>
    <x v="1"/>
    <x v="358"/>
    <x v="0"/>
    <x v="1"/>
    <x v="2"/>
    <x v="10"/>
    <x v="1"/>
    <x v="3"/>
  </r>
  <r>
    <x v="2939"/>
    <x v="938"/>
    <x v="272"/>
    <x v="0"/>
    <x v="157"/>
    <n v="0.1"/>
    <n v="1976412.9000000001"/>
    <n v="619472.70000000007"/>
    <n v="2"/>
    <x v="0"/>
    <x v="1"/>
    <x v="1"/>
    <x v="200"/>
    <x v="0"/>
    <x v="1"/>
    <x v="1"/>
    <x v="8"/>
    <x v="0"/>
    <x v="3"/>
  </r>
  <r>
    <x v="2939"/>
    <x v="938"/>
    <x v="272"/>
    <x v="0"/>
    <x v="634"/>
    <n v="0"/>
    <n v="752216.85"/>
    <n v="103245.45"/>
    <n v="2"/>
    <x v="1"/>
    <x v="1"/>
    <x v="1"/>
    <x v="200"/>
    <x v="0"/>
    <x v="1"/>
    <x v="1"/>
    <x v="16"/>
    <x v="0"/>
    <x v="3"/>
  </r>
  <r>
    <x v="2940"/>
    <x v="938"/>
    <x v="415"/>
    <x v="1"/>
    <x v="1712"/>
    <n v="0.5"/>
    <n v="3303854.4"/>
    <n v="-2109157.0500000003"/>
    <n v="3"/>
    <x v="0"/>
    <x v="3"/>
    <x v="13"/>
    <x v="273"/>
    <x v="2"/>
    <x v="1"/>
    <x v="1"/>
    <x v="8"/>
    <x v="0"/>
    <x v="3"/>
  </r>
  <r>
    <x v="2939"/>
    <x v="938"/>
    <x v="272"/>
    <x v="0"/>
    <x v="1035"/>
    <n v="0"/>
    <n v="7802406.1500000004"/>
    <n v="2020660.95"/>
    <n v="3"/>
    <x v="1"/>
    <x v="1"/>
    <x v="1"/>
    <x v="200"/>
    <x v="0"/>
    <x v="1"/>
    <x v="2"/>
    <x v="10"/>
    <x v="0"/>
    <x v="3"/>
  </r>
  <r>
    <x v="2941"/>
    <x v="939"/>
    <x v="616"/>
    <x v="0"/>
    <x v="1638"/>
    <n v="0.5"/>
    <n v="3967575.15"/>
    <n v="-1268444.1000000001"/>
    <n v="2"/>
    <x v="0"/>
    <x v="1"/>
    <x v="1"/>
    <x v="39"/>
    <x v="0"/>
    <x v="1"/>
    <x v="2"/>
    <x v="9"/>
    <x v="0"/>
    <x v="3"/>
  </r>
  <r>
    <x v="2942"/>
    <x v="939"/>
    <x v="778"/>
    <x v="2"/>
    <x v="278"/>
    <n v="0"/>
    <n v="3451347.9"/>
    <n v="1622428.5"/>
    <n v="5"/>
    <x v="0"/>
    <x v="5"/>
    <x v="39"/>
    <x v="70"/>
    <x v="1"/>
    <x v="2"/>
    <x v="0"/>
    <x v="2"/>
    <x v="1"/>
    <x v="3"/>
  </r>
  <r>
    <x v="2942"/>
    <x v="939"/>
    <x v="778"/>
    <x v="2"/>
    <x v="438"/>
    <n v="0"/>
    <n v="9911563.2000000011"/>
    <n v="1283193.45"/>
    <n v="4"/>
    <x v="0"/>
    <x v="5"/>
    <x v="39"/>
    <x v="70"/>
    <x v="1"/>
    <x v="2"/>
    <x v="2"/>
    <x v="10"/>
    <x v="1"/>
    <x v="3"/>
  </r>
  <r>
    <x v="2943"/>
    <x v="939"/>
    <x v="580"/>
    <x v="0"/>
    <x v="1713"/>
    <n v="0.15"/>
    <n v="13539903.300000001"/>
    <n v="324485.7"/>
    <n v="9"/>
    <x v="1"/>
    <x v="2"/>
    <x v="3"/>
    <x v="349"/>
    <x v="1"/>
    <x v="2"/>
    <x v="2"/>
    <x v="9"/>
    <x v="1"/>
    <x v="3"/>
  </r>
  <r>
    <x v="2944"/>
    <x v="939"/>
    <x v="137"/>
    <x v="1"/>
    <x v="247"/>
    <n v="0"/>
    <n v="1386438.9000000001"/>
    <n v="353984.4"/>
    <n v="5"/>
    <x v="0"/>
    <x v="5"/>
    <x v="16"/>
    <x v="103"/>
    <x v="1"/>
    <x v="2"/>
    <x v="0"/>
    <x v="2"/>
    <x v="1"/>
    <x v="3"/>
  </r>
  <r>
    <x v="2944"/>
    <x v="939"/>
    <x v="137"/>
    <x v="1"/>
    <x v="40"/>
    <n v="0"/>
    <n v="958707.75"/>
    <n v="412981.8"/>
    <n v="4"/>
    <x v="1"/>
    <x v="5"/>
    <x v="16"/>
    <x v="103"/>
    <x v="1"/>
    <x v="2"/>
    <x v="0"/>
    <x v="14"/>
    <x v="1"/>
    <x v="3"/>
  </r>
  <r>
    <x v="2945"/>
    <x v="940"/>
    <x v="336"/>
    <x v="0"/>
    <x v="723"/>
    <n v="0"/>
    <n v="560475.30000000005"/>
    <n v="132744.15"/>
    <n v="2"/>
    <x v="1"/>
    <x v="5"/>
    <x v="79"/>
    <x v="237"/>
    <x v="1"/>
    <x v="0"/>
    <x v="0"/>
    <x v="2"/>
    <x v="1"/>
    <x v="3"/>
  </r>
  <r>
    <x v="2946"/>
    <x v="940"/>
    <x v="543"/>
    <x v="1"/>
    <x v="483"/>
    <n v="0"/>
    <n v="2138655.75"/>
    <n v="0"/>
    <n v="3"/>
    <x v="0"/>
    <x v="5"/>
    <x v="27"/>
    <x v="270"/>
    <x v="1"/>
    <x v="1"/>
    <x v="0"/>
    <x v="3"/>
    <x v="1"/>
    <x v="3"/>
  </r>
  <r>
    <x v="2947"/>
    <x v="940"/>
    <x v="185"/>
    <x v="0"/>
    <x v="278"/>
    <n v="0.5"/>
    <n v="693219.45000000007"/>
    <n v="-44248.05"/>
    <n v="2"/>
    <x v="0"/>
    <x v="2"/>
    <x v="2"/>
    <x v="148"/>
    <x v="1"/>
    <x v="2"/>
    <x v="0"/>
    <x v="2"/>
    <x v="0"/>
    <x v="3"/>
  </r>
  <r>
    <x v="2948"/>
    <x v="940"/>
    <x v="614"/>
    <x v="1"/>
    <x v="583"/>
    <n v="0.65"/>
    <n v="4896784.2"/>
    <n v="-7418923.0499999998"/>
    <n v="3"/>
    <x v="0"/>
    <x v="3"/>
    <x v="35"/>
    <x v="61"/>
    <x v="2"/>
    <x v="1"/>
    <x v="2"/>
    <x v="13"/>
    <x v="0"/>
    <x v="3"/>
  </r>
  <r>
    <x v="2949"/>
    <x v="941"/>
    <x v="343"/>
    <x v="2"/>
    <x v="1618"/>
    <n v="0"/>
    <n v="73746.75"/>
    <n v="14749.35"/>
    <n v="1"/>
    <x v="1"/>
    <x v="8"/>
    <x v="77"/>
    <x v="242"/>
    <x v="2"/>
    <x v="2"/>
    <x v="0"/>
    <x v="7"/>
    <x v="1"/>
    <x v="3"/>
  </r>
  <r>
    <x v="2950"/>
    <x v="941"/>
    <x v="176"/>
    <x v="1"/>
    <x v="813"/>
    <n v="0"/>
    <n v="25073895"/>
    <n v="1253694.75"/>
    <n v="3"/>
    <x v="0"/>
    <x v="6"/>
    <x v="47"/>
    <x v="142"/>
    <x v="1"/>
    <x v="1"/>
    <x v="0"/>
    <x v="11"/>
    <x v="1"/>
    <x v="3"/>
  </r>
  <r>
    <x v="2950"/>
    <x v="941"/>
    <x v="176"/>
    <x v="1"/>
    <x v="1526"/>
    <n v="0"/>
    <n v="2271399.9"/>
    <n v="383483.10000000003"/>
    <n v="4"/>
    <x v="0"/>
    <x v="6"/>
    <x v="47"/>
    <x v="142"/>
    <x v="1"/>
    <x v="1"/>
    <x v="2"/>
    <x v="15"/>
    <x v="1"/>
    <x v="3"/>
  </r>
  <r>
    <x v="2950"/>
    <x v="941"/>
    <x v="176"/>
    <x v="1"/>
    <x v="1258"/>
    <n v="0"/>
    <n v="6710954.25"/>
    <n v="1135699.95"/>
    <n v="8"/>
    <x v="0"/>
    <x v="6"/>
    <x v="47"/>
    <x v="142"/>
    <x v="1"/>
    <x v="1"/>
    <x v="2"/>
    <x v="15"/>
    <x v="1"/>
    <x v="3"/>
  </r>
  <r>
    <x v="2951"/>
    <x v="941"/>
    <x v="750"/>
    <x v="1"/>
    <x v="983"/>
    <n v="0"/>
    <n v="11165257.950000001"/>
    <n v="5472008.8500000006"/>
    <n v="2"/>
    <x v="0"/>
    <x v="3"/>
    <x v="5"/>
    <x v="7"/>
    <x v="2"/>
    <x v="1"/>
    <x v="2"/>
    <x v="13"/>
    <x v="1"/>
    <x v="3"/>
  </r>
  <r>
    <x v="2952"/>
    <x v="941"/>
    <x v="511"/>
    <x v="1"/>
    <x v="1256"/>
    <n v="0"/>
    <n v="840712.95000000007"/>
    <n v="309736.35000000003"/>
    <n v="4"/>
    <x v="1"/>
    <x v="8"/>
    <x v="24"/>
    <x v="260"/>
    <x v="2"/>
    <x v="2"/>
    <x v="0"/>
    <x v="4"/>
    <x v="1"/>
    <x v="3"/>
  </r>
  <r>
    <x v="2953"/>
    <x v="942"/>
    <x v="773"/>
    <x v="2"/>
    <x v="750"/>
    <n v="0.1"/>
    <n v="1371689.55"/>
    <n v="-14749.35"/>
    <n v="2"/>
    <x v="0"/>
    <x v="1"/>
    <x v="1"/>
    <x v="198"/>
    <x v="0"/>
    <x v="1"/>
    <x v="0"/>
    <x v="5"/>
    <x v="1"/>
    <x v="3"/>
  </r>
  <r>
    <x v="2953"/>
    <x v="942"/>
    <x v="773"/>
    <x v="2"/>
    <x v="520"/>
    <n v="0.1"/>
    <n v="766966.20000000007"/>
    <n v="265488.3"/>
    <n v="5"/>
    <x v="1"/>
    <x v="1"/>
    <x v="1"/>
    <x v="198"/>
    <x v="0"/>
    <x v="1"/>
    <x v="0"/>
    <x v="4"/>
    <x v="1"/>
    <x v="3"/>
  </r>
  <r>
    <x v="2954"/>
    <x v="942"/>
    <x v="10"/>
    <x v="0"/>
    <x v="1104"/>
    <n v="0"/>
    <n v="471979.2"/>
    <n v="29498.7"/>
    <n v="2"/>
    <x v="0"/>
    <x v="5"/>
    <x v="7"/>
    <x v="10"/>
    <x v="1"/>
    <x v="2"/>
    <x v="0"/>
    <x v="14"/>
    <x v="1"/>
    <x v="3"/>
  </r>
  <r>
    <x v="2954"/>
    <x v="942"/>
    <x v="10"/>
    <x v="0"/>
    <x v="246"/>
    <n v="0"/>
    <n v="501477.9"/>
    <n v="147493.5"/>
    <n v="2"/>
    <x v="0"/>
    <x v="5"/>
    <x v="7"/>
    <x v="10"/>
    <x v="1"/>
    <x v="2"/>
    <x v="0"/>
    <x v="0"/>
    <x v="1"/>
    <x v="3"/>
  </r>
  <r>
    <x v="2954"/>
    <x v="942"/>
    <x v="10"/>
    <x v="0"/>
    <x v="253"/>
    <n v="0"/>
    <n v="1194697.3500000001"/>
    <n v="280237.65000000002"/>
    <n v="3"/>
    <x v="0"/>
    <x v="5"/>
    <x v="7"/>
    <x v="10"/>
    <x v="1"/>
    <x v="2"/>
    <x v="0"/>
    <x v="3"/>
    <x v="1"/>
    <x v="3"/>
  </r>
  <r>
    <x v="2954"/>
    <x v="942"/>
    <x v="10"/>
    <x v="0"/>
    <x v="860"/>
    <n v="0"/>
    <n v="2713880.4"/>
    <n v="840712.95000000007"/>
    <n v="3"/>
    <x v="0"/>
    <x v="5"/>
    <x v="7"/>
    <x v="10"/>
    <x v="1"/>
    <x v="2"/>
    <x v="0"/>
    <x v="3"/>
    <x v="1"/>
    <x v="3"/>
  </r>
  <r>
    <x v="2954"/>
    <x v="942"/>
    <x v="10"/>
    <x v="0"/>
    <x v="592"/>
    <n v="0"/>
    <n v="3997073.85"/>
    <n v="840712.95000000007"/>
    <n v="5"/>
    <x v="0"/>
    <x v="5"/>
    <x v="7"/>
    <x v="10"/>
    <x v="1"/>
    <x v="2"/>
    <x v="0"/>
    <x v="3"/>
    <x v="1"/>
    <x v="3"/>
  </r>
  <r>
    <x v="2954"/>
    <x v="942"/>
    <x v="10"/>
    <x v="0"/>
    <x v="204"/>
    <n v="0"/>
    <n v="840712.95000000007"/>
    <n v="73746.75"/>
    <n v="3"/>
    <x v="0"/>
    <x v="5"/>
    <x v="7"/>
    <x v="10"/>
    <x v="1"/>
    <x v="2"/>
    <x v="0"/>
    <x v="12"/>
    <x v="1"/>
    <x v="3"/>
  </r>
  <r>
    <x v="2955"/>
    <x v="942"/>
    <x v="34"/>
    <x v="1"/>
    <x v="656"/>
    <n v="0"/>
    <n v="648971.4"/>
    <n v="147493.5"/>
    <n v="3"/>
    <x v="1"/>
    <x v="5"/>
    <x v="16"/>
    <x v="33"/>
    <x v="1"/>
    <x v="1"/>
    <x v="0"/>
    <x v="2"/>
    <x v="1"/>
    <x v="3"/>
  </r>
  <r>
    <x v="2955"/>
    <x v="942"/>
    <x v="34"/>
    <x v="1"/>
    <x v="1664"/>
    <n v="0"/>
    <n v="870211.65"/>
    <n v="73746.75"/>
    <n v="2"/>
    <x v="0"/>
    <x v="5"/>
    <x v="16"/>
    <x v="33"/>
    <x v="1"/>
    <x v="1"/>
    <x v="0"/>
    <x v="0"/>
    <x v="1"/>
    <x v="3"/>
  </r>
  <r>
    <x v="2956"/>
    <x v="942"/>
    <x v="423"/>
    <x v="1"/>
    <x v="1563"/>
    <n v="0"/>
    <n v="619472.70000000007"/>
    <n v="117994.8"/>
    <n v="3"/>
    <x v="1"/>
    <x v="8"/>
    <x v="25"/>
    <x v="276"/>
    <x v="2"/>
    <x v="1"/>
    <x v="0"/>
    <x v="4"/>
    <x v="1"/>
    <x v="3"/>
  </r>
  <r>
    <x v="2956"/>
    <x v="942"/>
    <x v="423"/>
    <x v="1"/>
    <x v="202"/>
    <n v="0.1"/>
    <n v="1622428.5"/>
    <n v="-176992.2"/>
    <n v="5"/>
    <x v="0"/>
    <x v="8"/>
    <x v="25"/>
    <x v="276"/>
    <x v="2"/>
    <x v="1"/>
    <x v="0"/>
    <x v="3"/>
    <x v="1"/>
    <x v="3"/>
  </r>
  <r>
    <x v="2956"/>
    <x v="942"/>
    <x v="423"/>
    <x v="1"/>
    <x v="1714"/>
    <n v="0"/>
    <n v="4896784.2"/>
    <n v="1666676.55"/>
    <n v="7"/>
    <x v="0"/>
    <x v="8"/>
    <x v="25"/>
    <x v="276"/>
    <x v="2"/>
    <x v="1"/>
    <x v="2"/>
    <x v="9"/>
    <x v="1"/>
    <x v="3"/>
  </r>
  <r>
    <x v="2957"/>
    <x v="943"/>
    <x v="625"/>
    <x v="0"/>
    <x v="1309"/>
    <n v="0"/>
    <n v="162242.85"/>
    <n v="73746.75"/>
    <n v="1"/>
    <x v="1"/>
    <x v="2"/>
    <x v="15"/>
    <x v="369"/>
    <x v="1"/>
    <x v="1"/>
    <x v="0"/>
    <x v="7"/>
    <x v="1"/>
    <x v="3"/>
  </r>
  <r>
    <x v="2957"/>
    <x v="943"/>
    <x v="625"/>
    <x v="0"/>
    <x v="1257"/>
    <n v="0"/>
    <n v="3259606.35"/>
    <n v="516227.25"/>
    <n v="4"/>
    <x v="1"/>
    <x v="2"/>
    <x v="15"/>
    <x v="369"/>
    <x v="1"/>
    <x v="1"/>
    <x v="2"/>
    <x v="15"/>
    <x v="1"/>
    <x v="3"/>
  </r>
  <r>
    <x v="2958"/>
    <x v="943"/>
    <x v="407"/>
    <x v="2"/>
    <x v="60"/>
    <n v="0"/>
    <n v="943958.4"/>
    <n v="398232.45"/>
    <n v="5"/>
    <x v="1"/>
    <x v="5"/>
    <x v="38"/>
    <x v="67"/>
    <x v="1"/>
    <x v="1"/>
    <x v="0"/>
    <x v="5"/>
    <x v="1"/>
    <x v="3"/>
  </r>
  <r>
    <x v="2959"/>
    <x v="943"/>
    <x v="704"/>
    <x v="1"/>
    <x v="174"/>
    <n v="0"/>
    <n v="1843668.75"/>
    <n v="221240.25"/>
    <n v="3"/>
    <x v="1"/>
    <x v="5"/>
    <x v="38"/>
    <x v="67"/>
    <x v="1"/>
    <x v="2"/>
    <x v="0"/>
    <x v="12"/>
    <x v="1"/>
    <x v="3"/>
  </r>
  <r>
    <x v="2960"/>
    <x v="943"/>
    <x v="301"/>
    <x v="0"/>
    <x v="382"/>
    <n v="0"/>
    <n v="575224.65"/>
    <n v="44248.05"/>
    <n v="3"/>
    <x v="1"/>
    <x v="3"/>
    <x v="19"/>
    <x v="26"/>
    <x v="2"/>
    <x v="1"/>
    <x v="0"/>
    <x v="5"/>
    <x v="1"/>
    <x v="3"/>
  </r>
  <r>
    <x v="2960"/>
    <x v="943"/>
    <x v="301"/>
    <x v="0"/>
    <x v="851"/>
    <n v="0"/>
    <n v="1253694.75"/>
    <n v="368733.75"/>
    <n v="3"/>
    <x v="1"/>
    <x v="3"/>
    <x v="19"/>
    <x v="26"/>
    <x v="2"/>
    <x v="1"/>
    <x v="0"/>
    <x v="5"/>
    <x v="1"/>
    <x v="3"/>
  </r>
  <r>
    <x v="2961"/>
    <x v="943"/>
    <x v="365"/>
    <x v="1"/>
    <x v="1346"/>
    <n v="0.1"/>
    <n v="1607679.1500000001"/>
    <n v="427731.15"/>
    <n v="1"/>
    <x v="1"/>
    <x v="1"/>
    <x v="1"/>
    <x v="250"/>
    <x v="0"/>
    <x v="2"/>
    <x v="2"/>
    <x v="9"/>
    <x v="1"/>
    <x v="3"/>
  </r>
  <r>
    <x v="2962"/>
    <x v="944"/>
    <x v="296"/>
    <x v="0"/>
    <x v="1118"/>
    <n v="0"/>
    <n v="2418893.4"/>
    <n v="840712.95000000007"/>
    <n v="2"/>
    <x v="0"/>
    <x v="3"/>
    <x v="73"/>
    <x v="219"/>
    <x v="2"/>
    <x v="2"/>
    <x v="0"/>
    <x v="11"/>
    <x v="1"/>
    <x v="3"/>
  </r>
  <r>
    <x v="2962"/>
    <x v="944"/>
    <x v="296"/>
    <x v="0"/>
    <x v="448"/>
    <n v="0"/>
    <n v="560475.30000000005"/>
    <n v="250738.95"/>
    <n v="5"/>
    <x v="0"/>
    <x v="3"/>
    <x v="73"/>
    <x v="219"/>
    <x v="2"/>
    <x v="2"/>
    <x v="0"/>
    <x v="5"/>
    <x v="1"/>
    <x v="3"/>
  </r>
  <r>
    <x v="2963"/>
    <x v="944"/>
    <x v="767"/>
    <x v="1"/>
    <x v="1043"/>
    <n v="0"/>
    <n v="2286149.25"/>
    <n v="73746.75"/>
    <n v="3"/>
    <x v="1"/>
    <x v="4"/>
    <x v="6"/>
    <x v="8"/>
    <x v="1"/>
    <x v="1"/>
    <x v="0"/>
    <x v="2"/>
    <x v="1"/>
    <x v="3"/>
  </r>
  <r>
    <x v="2964"/>
    <x v="944"/>
    <x v="583"/>
    <x v="1"/>
    <x v="79"/>
    <n v="0"/>
    <n v="15634311"/>
    <n v="5309766"/>
    <n v="4"/>
    <x v="0"/>
    <x v="5"/>
    <x v="7"/>
    <x v="350"/>
    <x v="1"/>
    <x v="2"/>
    <x v="2"/>
    <x v="13"/>
    <x v="1"/>
    <x v="3"/>
  </r>
  <r>
    <x v="2964"/>
    <x v="944"/>
    <x v="583"/>
    <x v="1"/>
    <x v="1651"/>
    <n v="0"/>
    <n v="3908577.75"/>
    <n v="191741.55000000002"/>
    <n v="2"/>
    <x v="1"/>
    <x v="5"/>
    <x v="7"/>
    <x v="350"/>
    <x v="1"/>
    <x v="2"/>
    <x v="2"/>
    <x v="10"/>
    <x v="1"/>
    <x v="3"/>
  </r>
  <r>
    <x v="2965"/>
    <x v="944"/>
    <x v="228"/>
    <x v="1"/>
    <x v="1456"/>
    <n v="0.5"/>
    <n v="1194697.3500000001"/>
    <n v="-648971.4"/>
    <n v="3"/>
    <x v="1"/>
    <x v="3"/>
    <x v="35"/>
    <x v="168"/>
    <x v="2"/>
    <x v="1"/>
    <x v="0"/>
    <x v="11"/>
    <x v="1"/>
    <x v="3"/>
  </r>
  <r>
    <x v="2966"/>
    <x v="944"/>
    <x v="701"/>
    <x v="1"/>
    <x v="1231"/>
    <n v="0"/>
    <n v="4026572.5500000003"/>
    <n v="117994.8"/>
    <n v="6"/>
    <x v="1"/>
    <x v="2"/>
    <x v="15"/>
    <x v="403"/>
    <x v="1"/>
    <x v="1"/>
    <x v="0"/>
    <x v="2"/>
    <x v="1"/>
    <x v="3"/>
  </r>
  <r>
    <x v="2965"/>
    <x v="944"/>
    <x v="228"/>
    <x v="1"/>
    <x v="70"/>
    <n v="0.5"/>
    <n v="9690322.9500000011"/>
    <n v="-973457.1"/>
    <n v="9"/>
    <x v="1"/>
    <x v="3"/>
    <x v="35"/>
    <x v="168"/>
    <x v="2"/>
    <x v="1"/>
    <x v="2"/>
    <x v="10"/>
    <x v="1"/>
    <x v="3"/>
  </r>
  <r>
    <x v="2967"/>
    <x v="945"/>
    <x v="177"/>
    <x v="3"/>
    <x v="435"/>
    <n v="0"/>
    <n v="5236019.25"/>
    <n v="1681425.9000000001"/>
    <n v="7"/>
    <x v="0"/>
    <x v="2"/>
    <x v="56"/>
    <x v="143"/>
    <x v="1"/>
    <x v="1"/>
    <x v="0"/>
    <x v="2"/>
    <x v="1"/>
    <x v="3"/>
  </r>
  <r>
    <x v="2967"/>
    <x v="945"/>
    <x v="177"/>
    <x v="3"/>
    <x v="460"/>
    <n v="0"/>
    <n v="899710.35"/>
    <n v="162242.85"/>
    <n v="3"/>
    <x v="1"/>
    <x v="2"/>
    <x v="56"/>
    <x v="143"/>
    <x v="1"/>
    <x v="1"/>
    <x v="0"/>
    <x v="14"/>
    <x v="1"/>
    <x v="3"/>
  </r>
  <r>
    <x v="2967"/>
    <x v="945"/>
    <x v="177"/>
    <x v="3"/>
    <x v="84"/>
    <n v="0.1"/>
    <n v="2197653.15"/>
    <n v="221240.25"/>
    <n v="3"/>
    <x v="0"/>
    <x v="2"/>
    <x v="56"/>
    <x v="143"/>
    <x v="1"/>
    <x v="1"/>
    <x v="0"/>
    <x v="3"/>
    <x v="1"/>
    <x v="3"/>
  </r>
  <r>
    <x v="2967"/>
    <x v="945"/>
    <x v="177"/>
    <x v="3"/>
    <x v="1715"/>
    <n v="0"/>
    <n v="10147552.800000001"/>
    <n v="1519183.05"/>
    <n v="6"/>
    <x v="0"/>
    <x v="2"/>
    <x v="56"/>
    <x v="143"/>
    <x v="1"/>
    <x v="1"/>
    <x v="2"/>
    <x v="15"/>
    <x v="1"/>
    <x v="3"/>
  </r>
  <r>
    <x v="2968"/>
    <x v="945"/>
    <x v="11"/>
    <x v="1"/>
    <x v="223"/>
    <n v="0"/>
    <n v="5132773.8"/>
    <n v="1430686.95"/>
    <n v="7"/>
    <x v="0"/>
    <x v="1"/>
    <x v="1"/>
    <x v="11"/>
    <x v="0"/>
    <x v="0"/>
    <x v="0"/>
    <x v="5"/>
    <x v="1"/>
    <x v="3"/>
  </r>
  <r>
    <x v="2968"/>
    <x v="945"/>
    <x v="11"/>
    <x v="1"/>
    <x v="1013"/>
    <n v="0"/>
    <n v="2153405.1"/>
    <n v="324485.7"/>
    <n v="7"/>
    <x v="0"/>
    <x v="1"/>
    <x v="1"/>
    <x v="11"/>
    <x v="0"/>
    <x v="0"/>
    <x v="0"/>
    <x v="0"/>
    <x v="1"/>
    <x v="3"/>
  </r>
  <r>
    <x v="2969"/>
    <x v="946"/>
    <x v="155"/>
    <x v="3"/>
    <x v="73"/>
    <n v="0"/>
    <n v="1622428.5"/>
    <n v="294987"/>
    <n v="5"/>
    <x v="1"/>
    <x v="1"/>
    <x v="1"/>
    <x v="128"/>
    <x v="0"/>
    <x v="1"/>
    <x v="0"/>
    <x v="2"/>
    <x v="1"/>
    <x v="3"/>
  </r>
  <r>
    <x v="2969"/>
    <x v="946"/>
    <x v="155"/>
    <x v="3"/>
    <x v="1657"/>
    <n v="0"/>
    <n v="2300898.6"/>
    <n v="914459.70000000007"/>
    <n v="6"/>
    <x v="0"/>
    <x v="1"/>
    <x v="1"/>
    <x v="128"/>
    <x v="0"/>
    <x v="1"/>
    <x v="0"/>
    <x v="14"/>
    <x v="1"/>
    <x v="3"/>
  </r>
  <r>
    <x v="2969"/>
    <x v="946"/>
    <x v="155"/>
    <x v="3"/>
    <x v="1035"/>
    <n v="0"/>
    <n v="7802406.1500000004"/>
    <n v="2020660.95"/>
    <n v="3"/>
    <x v="1"/>
    <x v="1"/>
    <x v="1"/>
    <x v="128"/>
    <x v="0"/>
    <x v="1"/>
    <x v="2"/>
    <x v="10"/>
    <x v="1"/>
    <x v="3"/>
  </r>
  <r>
    <x v="2970"/>
    <x v="946"/>
    <x v="399"/>
    <x v="2"/>
    <x v="1395"/>
    <n v="0.4"/>
    <n v="3879079.0500000003"/>
    <n v="-457229.85000000003"/>
    <n v="9"/>
    <x v="1"/>
    <x v="4"/>
    <x v="6"/>
    <x v="8"/>
    <x v="1"/>
    <x v="2"/>
    <x v="2"/>
    <x v="9"/>
    <x v="0"/>
    <x v="3"/>
  </r>
  <r>
    <x v="2971"/>
    <x v="946"/>
    <x v="470"/>
    <x v="1"/>
    <x v="387"/>
    <n v="0.5"/>
    <n v="648971.4"/>
    <n v="-589974"/>
    <n v="3"/>
    <x v="1"/>
    <x v="5"/>
    <x v="38"/>
    <x v="67"/>
    <x v="1"/>
    <x v="2"/>
    <x v="0"/>
    <x v="2"/>
    <x v="1"/>
    <x v="3"/>
  </r>
  <r>
    <x v="2971"/>
    <x v="946"/>
    <x v="470"/>
    <x v="1"/>
    <x v="289"/>
    <n v="0.5"/>
    <n v="737467.5"/>
    <n v="-250738.95"/>
    <n v="2"/>
    <x v="0"/>
    <x v="5"/>
    <x v="38"/>
    <x v="67"/>
    <x v="1"/>
    <x v="2"/>
    <x v="0"/>
    <x v="2"/>
    <x v="1"/>
    <x v="3"/>
  </r>
  <r>
    <x v="2971"/>
    <x v="946"/>
    <x v="470"/>
    <x v="1"/>
    <x v="799"/>
    <n v="0.5"/>
    <n v="191741.55000000002"/>
    <n v="-29498.7"/>
    <n v="1"/>
    <x v="0"/>
    <x v="5"/>
    <x v="38"/>
    <x v="67"/>
    <x v="1"/>
    <x v="2"/>
    <x v="0"/>
    <x v="2"/>
    <x v="1"/>
    <x v="3"/>
  </r>
  <r>
    <x v="2971"/>
    <x v="946"/>
    <x v="470"/>
    <x v="1"/>
    <x v="1346"/>
    <n v="0.5"/>
    <n v="3554593.35"/>
    <n v="-1135699.95"/>
    <n v="4"/>
    <x v="0"/>
    <x v="5"/>
    <x v="38"/>
    <x v="67"/>
    <x v="1"/>
    <x v="2"/>
    <x v="2"/>
    <x v="9"/>
    <x v="1"/>
    <x v="3"/>
  </r>
  <r>
    <x v="2972"/>
    <x v="946"/>
    <x v="661"/>
    <x v="1"/>
    <x v="1716"/>
    <n v="0"/>
    <n v="589974"/>
    <n v="191741.55000000002"/>
    <n v="4"/>
    <x v="1"/>
    <x v="3"/>
    <x v="35"/>
    <x v="61"/>
    <x v="2"/>
    <x v="2"/>
    <x v="0"/>
    <x v="7"/>
    <x v="1"/>
    <x v="3"/>
  </r>
  <r>
    <x v="2972"/>
    <x v="946"/>
    <x v="661"/>
    <x v="1"/>
    <x v="1594"/>
    <n v="0"/>
    <n v="398232.45"/>
    <n v="88496.1"/>
    <n v="2"/>
    <x v="1"/>
    <x v="3"/>
    <x v="35"/>
    <x v="61"/>
    <x v="2"/>
    <x v="2"/>
    <x v="0"/>
    <x v="0"/>
    <x v="1"/>
    <x v="3"/>
  </r>
  <r>
    <x v="2973"/>
    <x v="947"/>
    <x v="108"/>
    <x v="1"/>
    <x v="674"/>
    <n v="0"/>
    <n v="15899799.300000001"/>
    <n v="4764040.05"/>
    <n v="2"/>
    <x v="0"/>
    <x v="5"/>
    <x v="16"/>
    <x v="91"/>
    <x v="1"/>
    <x v="1"/>
    <x v="0"/>
    <x v="11"/>
    <x v="1"/>
    <x v="3"/>
  </r>
  <r>
    <x v="2973"/>
    <x v="947"/>
    <x v="108"/>
    <x v="1"/>
    <x v="1356"/>
    <n v="0"/>
    <n v="5678499.75"/>
    <n v="737467.5"/>
    <n v="3"/>
    <x v="1"/>
    <x v="5"/>
    <x v="16"/>
    <x v="91"/>
    <x v="1"/>
    <x v="1"/>
    <x v="2"/>
    <x v="13"/>
    <x v="1"/>
    <x v="3"/>
  </r>
  <r>
    <x v="2974"/>
    <x v="948"/>
    <x v="488"/>
    <x v="0"/>
    <x v="955"/>
    <n v="0"/>
    <n v="796464.9"/>
    <n v="176992.2"/>
    <n v="4"/>
    <x v="0"/>
    <x v="3"/>
    <x v="75"/>
    <x v="227"/>
    <x v="2"/>
    <x v="0"/>
    <x v="0"/>
    <x v="12"/>
    <x v="1"/>
    <x v="3"/>
  </r>
  <r>
    <x v="2975"/>
    <x v="948"/>
    <x v="422"/>
    <x v="1"/>
    <x v="1598"/>
    <n v="0"/>
    <n v="265488.3"/>
    <n v="88496.1"/>
    <n v="1"/>
    <x v="1"/>
    <x v="2"/>
    <x v="15"/>
    <x v="55"/>
    <x v="1"/>
    <x v="1"/>
    <x v="0"/>
    <x v="0"/>
    <x v="1"/>
    <x v="3"/>
  </r>
  <r>
    <x v="2976"/>
    <x v="948"/>
    <x v="779"/>
    <x v="1"/>
    <x v="435"/>
    <n v="0"/>
    <n v="1489684.35"/>
    <n v="471979.2"/>
    <n v="2"/>
    <x v="1"/>
    <x v="1"/>
    <x v="1"/>
    <x v="176"/>
    <x v="0"/>
    <x v="1"/>
    <x v="0"/>
    <x v="2"/>
    <x v="1"/>
    <x v="3"/>
  </r>
  <r>
    <x v="2976"/>
    <x v="948"/>
    <x v="779"/>
    <x v="1"/>
    <x v="1505"/>
    <n v="0"/>
    <n v="5309766"/>
    <n v="2182903.8000000003"/>
    <n v="1"/>
    <x v="0"/>
    <x v="1"/>
    <x v="1"/>
    <x v="176"/>
    <x v="0"/>
    <x v="1"/>
    <x v="2"/>
    <x v="13"/>
    <x v="1"/>
    <x v="3"/>
  </r>
  <r>
    <x v="2977"/>
    <x v="949"/>
    <x v="95"/>
    <x v="3"/>
    <x v="700"/>
    <n v="0"/>
    <n v="398232.45"/>
    <n v="58997.4"/>
    <n v="3"/>
    <x v="0"/>
    <x v="3"/>
    <x v="14"/>
    <x v="82"/>
    <x v="2"/>
    <x v="1"/>
    <x v="0"/>
    <x v="7"/>
    <x v="0"/>
    <x v="3"/>
  </r>
  <r>
    <x v="2977"/>
    <x v="949"/>
    <x v="95"/>
    <x v="3"/>
    <x v="413"/>
    <n v="0.1"/>
    <n v="1445436.3"/>
    <n v="-73746.75"/>
    <n v="2"/>
    <x v="1"/>
    <x v="3"/>
    <x v="14"/>
    <x v="82"/>
    <x v="2"/>
    <x v="1"/>
    <x v="0"/>
    <x v="3"/>
    <x v="0"/>
    <x v="3"/>
  </r>
  <r>
    <x v="2978"/>
    <x v="950"/>
    <x v="556"/>
    <x v="2"/>
    <x v="1056"/>
    <n v="0.5"/>
    <n v="3525094.65"/>
    <n v="-2389394.7000000002"/>
    <n v="5"/>
    <x v="0"/>
    <x v="5"/>
    <x v="7"/>
    <x v="195"/>
    <x v="1"/>
    <x v="1"/>
    <x v="1"/>
    <x v="8"/>
    <x v="0"/>
    <x v="3"/>
  </r>
  <r>
    <x v="2979"/>
    <x v="950"/>
    <x v="454"/>
    <x v="1"/>
    <x v="1107"/>
    <n v="0.5"/>
    <n v="6637207.5"/>
    <n v="-1327441.5"/>
    <n v="3"/>
    <x v="1"/>
    <x v="8"/>
    <x v="83"/>
    <x v="290"/>
    <x v="2"/>
    <x v="1"/>
    <x v="2"/>
    <x v="13"/>
    <x v="0"/>
    <x v="3"/>
  </r>
  <r>
    <x v="2980"/>
    <x v="951"/>
    <x v="210"/>
    <x v="2"/>
    <x v="1717"/>
    <n v="0"/>
    <n v="8082643.7999999998"/>
    <n v="2256650.5500000003"/>
    <n v="3"/>
    <x v="1"/>
    <x v="8"/>
    <x v="67"/>
    <x v="164"/>
    <x v="2"/>
    <x v="1"/>
    <x v="1"/>
    <x v="8"/>
    <x v="1"/>
    <x v="3"/>
  </r>
  <r>
    <x v="2981"/>
    <x v="951"/>
    <x v="557"/>
    <x v="0"/>
    <x v="1178"/>
    <n v="0"/>
    <n v="3112112.85"/>
    <n v="840712.95000000007"/>
    <n v="8"/>
    <x v="0"/>
    <x v="5"/>
    <x v="79"/>
    <x v="336"/>
    <x v="1"/>
    <x v="1"/>
    <x v="1"/>
    <x v="16"/>
    <x v="1"/>
    <x v="3"/>
  </r>
  <r>
    <x v="2982"/>
    <x v="951"/>
    <x v="616"/>
    <x v="1"/>
    <x v="239"/>
    <n v="0.5"/>
    <n v="604723.35"/>
    <n v="-88496.1"/>
    <n v="1"/>
    <x v="1"/>
    <x v="1"/>
    <x v="1"/>
    <x v="39"/>
    <x v="0"/>
    <x v="1"/>
    <x v="1"/>
    <x v="8"/>
    <x v="0"/>
    <x v="3"/>
  </r>
  <r>
    <x v="2982"/>
    <x v="951"/>
    <x v="616"/>
    <x v="1"/>
    <x v="1129"/>
    <n v="0.2"/>
    <n v="3185859.6"/>
    <n v="-560475.30000000005"/>
    <n v="6"/>
    <x v="1"/>
    <x v="1"/>
    <x v="1"/>
    <x v="39"/>
    <x v="0"/>
    <x v="1"/>
    <x v="1"/>
    <x v="16"/>
    <x v="0"/>
    <x v="3"/>
  </r>
  <r>
    <x v="2982"/>
    <x v="951"/>
    <x v="616"/>
    <x v="1"/>
    <x v="188"/>
    <n v="0.2"/>
    <n v="9085599.5999999996"/>
    <n v="-1017705.15"/>
    <n v="7"/>
    <x v="0"/>
    <x v="1"/>
    <x v="1"/>
    <x v="39"/>
    <x v="0"/>
    <x v="1"/>
    <x v="1"/>
    <x v="16"/>
    <x v="0"/>
    <x v="3"/>
  </r>
  <r>
    <x v="2982"/>
    <x v="951"/>
    <x v="616"/>
    <x v="1"/>
    <x v="248"/>
    <n v="0.5"/>
    <n v="147493.5"/>
    <n v="-14749.35"/>
    <n v="1"/>
    <x v="1"/>
    <x v="1"/>
    <x v="1"/>
    <x v="39"/>
    <x v="0"/>
    <x v="1"/>
    <x v="0"/>
    <x v="4"/>
    <x v="0"/>
    <x v="3"/>
  </r>
  <r>
    <x v="2982"/>
    <x v="951"/>
    <x v="616"/>
    <x v="1"/>
    <x v="953"/>
    <n v="0.5"/>
    <n v="368733.75"/>
    <n v="0"/>
    <n v="4"/>
    <x v="0"/>
    <x v="1"/>
    <x v="1"/>
    <x v="39"/>
    <x v="0"/>
    <x v="1"/>
    <x v="0"/>
    <x v="7"/>
    <x v="0"/>
    <x v="3"/>
  </r>
  <r>
    <x v="2982"/>
    <x v="951"/>
    <x v="616"/>
    <x v="1"/>
    <x v="319"/>
    <n v="0.5"/>
    <n v="781715.55"/>
    <n v="-265488.3"/>
    <n v="4"/>
    <x v="0"/>
    <x v="1"/>
    <x v="1"/>
    <x v="39"/>
    <x v="0"/>
    <x v="1"/>
    <x v="0"/>
    <x v="0"/>
    <x v="0"/>
    <x v="3"/>
  </r>
  <r>
    <x v="2982"/>
    <x v="951"/>
    <x v="616"/>
    <x v="1"/>
    <x v="422"/>
    <n v="0.5"/>
    <n v="191741.55000000002"/>
    <n v="-117994.8"/>
    <n v="1"/>
    <x v="0"/>
    <x v="1"/>
    <x v="1"/>
    <x v="39"/>
    <x v="0"/>
    <x v="1"/>
    <x v="0"/>
    <x v="0"/>
    <x v="0"/>
    <x v="3"/>
  </r>
  <r>
    <x v="2983"/>
    <x v="952"/>
    <x v="568"/>
    <x v="0"/>
    <x v="14"/>
    <n v="0.4"/>
    <n v="855462.3"/>
    <n v="-117994.8"/>
    <n v="2"/>
    <x v="1"/>
    <x v="6"/>
    <x v="37"/>
    <x v="130"/>
    <x v="1"/>
    <x v="0"/>
    <x v="0"/>
    <x v="3"/>
    <x v="0"/>
    <x v="3"/>
  </r>
  <r>
    <x v="2984"/>
    <x v="952"/>
    <x v="700"/>
    <x v="1"/>
    <x v="162"/>
    <n v="0.1"/>
    <n v="3613590.75"/>
    <n v="442480.5"/>
    <n v="2"/>
    <x v="0"/>
    <x v="8"/>
    <x v="20"/>
    <x v="29"/>
    <x v="2"/>
    <x v="2"/>
    <x v="0"/>
    <x v="3"/>
    <x v="1"/>
    <x v="3"/>
  </r>
  <r>
    <x v="2985"/>
    <x v="952"/>
    <x v="559"/>
    <x v="1"/>
    <x v="1718"/>
    <n v="0"/>
    <n v="10103304.75"/>
    <n v="103245.45"/>
    <n v="7"/>
    <x v="1"/>
    <x v="3"/>
    <x v="75"/>
    <x v="227"/>
    <x v="2"/>
    <x v="2"/>
    <x v="0"/>
    <x v="11"/>
    <x v="1"/>
    <x v="3"/>
  </r>
  <r>
    <x v="2985"/>
    <x v="952"/>
    <x v="559"/>
    <x v="1"/>
    <x v="376"/>
    <n v="0"/>
    <n v="12536947.5"/>
    <n v="4262562.1500000004"/>
    <n v="5"/>
    <x v="0"/>
    <x v="3"/>
    <x v="75"/>
    <x v="227"/>
    <x v="2"/>
    <x v="2"/>
    <x v="2"/>
    <x v="9"/>
    <x v="1"/>
    <x v="3"/>
  </r>
  <r>
    <x v="2986"/>
    <x v="952"/>
    <x v="418"/>
    <x v="1"/>
    <x v="1263"/>
    <n v="0"/>
    <n v="840712.95000000007"/>
    <n v="88496.1"/>
    <n v="5"/>
    <x v="1"/>
    <x v="5"/>
    <x v="54"/>
    <x v="106"/>
    <x v="1"/>
    <x v="0"/>
    <x v="0"/>
    <x v="4"/>
    <x v="1"/>
    <x v="3"/>
  </r>
  <r>
    <x v="2986"/>
    <x v="952"/>
    <x v="418"/>
    <x v="1"/>
    <x v="475"/>
    <n v="0.4"/>
    <n v="2949870"/>
    <n v="103245.45"/>
    <n v="4"/>
    <x v="1"/>
    <x v="5"/>
    <x v="54"/>
    <x v="106"/>
    <x v="1"/>
    <x v="0"/>
    <x v="2"/>
    <x v="9"/>
    <x v="1"/>
    <x v="3"/>
  </r>
  <r>
    <x v="2987"/>
    <x v="953"/>
    <x v="439"/>
    <x v="2"/>
    <x v="501"/>
    <n v="0"/>
    <n v="3687337.5"/>
    <n v="1106201.25"/>
    <n v="4"/>
    <x v="0"/>
    <x v="5"/>
    <x v="16"/>
    <x v="27"/>
    <x v="1"/>
    <x v="1"/>
    <x v="0"/>
    <x v="3"/>
    <x v="1"/>
    <x v="3"/>
  </r>
  <r>
    <x v="2988"/>
    <x v="953"/>
    <x v="621"/>
    <x v="0"/>
    <x v="451"/>
    <n v="0"/>
    <n v="604723.35"/>
    <n v="88496.1"/>
    <n v="5"/>
    <x v="0"/>
    <x v="5"/>
    <x v="39"/>
    <x v="245"/>
    <x v="1"/>
    <x v="0"/>
    <x v="0"/>
    <x v="7"/>
    <x v="0"/>
    <x v="3"/>
  </r>
  <r>
    <x v="2988"/>
    <x v="953"/>
    <x v="621"/>
    <x v="0"/>
    <x v="1033"/>
    <n v="0.1"/>
    <n v="5073776.4000000004"/>
    <n v="-501477.9"/>
    <n v="3"/>
    <x v="1"/>
    <x v="5"/>
    <x v="39"/>
    <x v="245"/>
    <x v="1"/>
    <x v="0"/>
    <x v="0"/>
    <x v="3"/>
    <x v="0"/>
    <x v="3"/>
  </r>
  <r>
    <x v="2988"/>
    <x v="953"/>
    <x v="621"/>
    <x v="0"/>
    <x v="1343"/>
    <n v="0"/>
    <n v="15191830.5"/>
    <n v="3038366.1"/>
    <n v="8"/>
    <x v="0"/>
    <x v="5"/>
    <x v="39"/>
    <x v="245"/>
    <x v="1"/>
    <x v="0"/>
    <x v="2"/>
    <x v="13"/>
    <x v="0"/>
    <x v="3"/>
  </r>
  <r>
    <x v="2989"/>
    <x v="953"/>
    <x v="383"/>
    <x v="1"/>
    <x v="479"/>
    <n v="0"/>
    <n v="2448392.1"/>
    <n v="398232.45"/>
    <n v="2"/>
    <x v="0"/>
    <x v="5"/>
    <x v="16"/>
    <x v="154"/>
    <x v="1"/>
    <x v="1"/>
    <x v="2"/>
    <x v="15"/>
    <x v="1"/>
    <x v="3"/>
  </r>
  <r>
    <x v="2990"/>
    <x v="953"/>
    <x v="278"/>
    <x v="1"/>
    <x v="1187"/>
    <n v="0"/>
    <n v="12625443.6"/>
    <n v="5678499.75"/>
    <n v="6"/>
    <x v="1"/>
    <x v="3"/>
    <x v="5"/>
    <x v="7"/>
    <x v="2"/>
    <x v="2"/>
    <x v="2"/>
    <x v="13"/>
    <x v="0"/>
    <x v="3"/>
  </r>
  <r>
    <x v="2990"/>
    <x v="953"/>
    <x v="278"/>
    <x v="1"/>
    <x v="1597"/>
    <n v="0"/>
    <n v="7153434.75"/>
    <n v="427731.15"/>
    <n v="4"/>
    <x v="1"/>
    <x v="3"/>
    <x v="5"/>
    <x v="7"/>
    <x v="2"/>
    <x v="2"/>
    <x v="2"/>
    <x v="9"/>
    <x v="0"/>
    <x v="3"/>
  </r>
  <r>
    <x v="2991"/>
    <x v="954"/>
    <x v="612"/>
    <x v="3"/>
    <x v="716"/>
    <n v="0.5"/>
    <n v="988206.45000000007"/>
    <n v="-988206.45000000007"/>
    <n v="6"/>
    <x v="1"/>
    <x v="5"/>
    <x v="71"/>
    <x v="364"/>
    <x v="1"/>
    <x v="2"/>
    <x v="0"/>
    <x v="2"/>
    <x v="1"/>
    <x v="3"/>
  </r>
  <r>
    <x v="2992"/>
    <x v="954"/>
    <x v="546"/>
    <x v="3"/>
    <x v="1333"/>
    <n v="0"/>
    <n v="1209446.7"/>
    <n v="486728.55"/>
    <n v="4"/>
    <x v="0"/>
    <x v="1"/>
    <x v="1"/>
    <x v="333"/>
    <x v="0"/>
    <x v="1"/>
    <x v="0"/>
    <x v="14"/>
    <x v="1"/>
    <x v="3"/>
  </r>
  <r>
    <x v="2993"/>
    <x v="954"/>
    <x v="428"/>
    <x v="0"/>
    <x v="1164"/>
    <n v="0"/>
    <n v="1725673.95"/>
    <n v="250738.95"/>
    <n v="6"/>
    <x v="1"/>
    <x v="0"/>
    <x v="0"/>
    <x v="0"/>
    <x v="0"/>
    <x v="2"/>
    <x v="0"/>
    <x v="14"/>
    <x v="0"/>
    <x v="3"/>
  </r>
  <r>
    <x v="2993"/>
    <x v="954"/>
    <x v="428"/>
    <x v="0"/>
    <x v="583"/>
    <n v="0.15"/>
    <n v="15870300.6"/>
    <n v="-560475.30000000005"/>
    <n v="4"/>
    <x v="0"/>
    <x v="0"/>
    <x v="0"/>
    <x v="0"/>
    <x v="0"/>
    <x v="2"/>
    <x v="2"/>
    <x v="13"/>
    <x v="0"/>
    <x v="3"/>
  </r>
  <r>
    <x v="2993"/>
    <x v="954"/>
    <x v="428"/>
    <x v="0"/>
    <x v="1564"/>
    <n v="0.15"/>
    <n v="22212521.100000001"/>
    <n v="-3923327.1"/>
    <n v="6"/>
    <x v="0"/>
    <x v="0"/>
    <x v="0"/>
    <x v="0"/>
    <x v="0"/>
    <x v="2"/>
    <x v="2"/>
    <x v="13"/>
    <x v="0"/>
    <x v="3"/>
  </r>
  <r>
    <x v="2994"/>
    <x v="954"/>
    <x v="17"/>
    <x v="1"/>
    <x v="73"/>
    <n v="0"/>
    <n v="1622428.5"/>
    <n v="294987"/>
    <n v="5"/>
    <x v="0"/>
    <x v="7"/>
    <x v="10"/>
    <x v="16"/>
    <x v="0"/>
    <x v="0"/>
    <x v="0"/>
    <x v="2"/>
    <x v="1"/>
    <x v="3"/>
  </r>
  <r>
    <x v="2994"/>
    <x v="954"/>
    <x v="17"/>
    <x v="1"/>
    <x v="780"/>
    <n v="0"/>
    <n v="796464.9"/>
    <n v="206490.9"/>
    <n v="3"/>
    <x v="1"/>
    <x v="7"/>
    <x v="10"/>
    <x v="16"/>
    <x v="0"/>
    <x v="0"/>
    <x v="0"/>
    <x v="0"/>
    <x v="1"/>
    <x v="3"/>
  </r>
  <r>
    <x v="2995"/>
    <x v="955"/>
    <x v="482"/>
    <x v="3"/>
    <x v="477"/>
    <n v="0"/>
    <n v="914459.70000000007"/>
    <n v="132744.15"/>
    <n v="2"/>
    <x v="1"/>
    <x v="6"/>
    <x v="8"/>
    <x v="304"/>
    <x v="1"/>
    <x v="1"/>
    <x v="0"/>
    <x v="3"/>
    <x v="1"/>
    <x v="3"/>
  </r>
  <r>
    <x v="2996"/>
    <x v="955"/>
    <x v="729"/>
    <x v="1"/>
    <x v="736"/>
    <n v="0"/>
    <n v="3569342.7"/>
    <n v="206490.9"/>
    <n v="5"/>
    <x v="1"/>
    <x v="1"/>
    <x v="1"/>
    <x v="419"/>
    <x v="0"/>
    <x v="2"/>
    <x v="1"/>
    <x v="16"/>
    <x v="1"/>
    <x v="3"/>
  </r>
  <r>
    <x v="2997"/>
    <x v="955"/>
    <x v="595"/>
    <x v="1"/>
    <x v="972"/>
    <n v="0.1"/>
    <n v="1253694.75"/>
    <n v="-132744.15"/>
    <n v="4"/>
    <x v="1"/>
    <x v="2"/>
    <x v="15"/>
    <x v="357"/>
    <x v="1"/>
    <x v="0"/>
    <x v="0"/>
    <x v="3"/>
    <x v="0"/>
    <x v="3"/>
  </r>
  <r>
    <x v="2998"/>
    <x v="955"/>
    <x v="582"/>
    <x v="1"/>
    <x v="220"/>
    <n v="0"/>
    <n v="752216.85"/>
    <n v="206490.9"/>
    <n v="2"/>
    <x v="1"/>
    <x v="5"/>
    <x v="54"/>
    <x v="106"/>
    <x v="1"/>
    <x v="1"/>
    <x v="0"/>
    <x v="2"/>
    <x v="1"/>
    <x v="3"/>
  </r>
  <r>
    <x v="2998"/>
    <x v="955"/>
    <x v="582"/>
    <x v="1"/>
    <x v="211"/>
    <n v="0"/>
    <n v="457229.85000000003"/>
    <n v="206490.9"/>
    <n v="3"/>
    <x v="0"/>
    <x v="5"/>
    <x v="54"/>
    <x v="106"/>
    <x v="1"/>
    <x v="1"/>
    <x v="0"/>
    <x v="2"/>
    <x v="1"/>
    <x v="3"/>
  </r>
  <r>
    <x v="2998"/>
    <x v="955"/>
    <x v="582"/>
    <x v="1"/>
    <x v="1314"/>
    <n v="0"/>
    <n v="3539844"/>
    <n v="176992.2"/>
    <n v="6"/>
    <x v="0"/>
    <x v="5"/>
    <x v="54"/>
    <x v="106"/>
    <x v="1"/>
    <x v="1"/>
    <x v="0"/>
    <x v="14"/>
    <x v="1"/>
    <x v="3"/>
  </r>
  <r>
    <x v="2998"/>
    <x v="955"/>
    <x v="582"/>
    <x v="1"/>
    <x v="1719"/>
    <n v="0"/>
    <n v="2404144.0500000003"/>
    <n v="383483.10000000003"/>
    <n v="4"/>
    <x v="1"/>
    <x v="5"/>
    <x v="54"/>
    <x v="106"/>
    <x v="1"/>
    <x v="1"/>
    <x v="0"/>
    <x v="12"/>
    <x v="1"/>
    <x v="3"/>
  </r>
  <r>
    <x v="2999"/>
    <x v="956"/>
    <x v="706"/>
    <x v="2"/>
    <x v="737"/>
    <n v="0"/>
    <n v="589974"/>
    <n v="250738.95"/>
    <n v="2"/>
    <x v="0"/>
    <x v="2"/>
    <x v="40"/>
    <x v="135"/>
    <x v="1"/>
    <x v="1"/>
    <x v="0"/>
    <x v="2"/>
    <x v="1"/>
    <x v="3"/>
  </r>
  <r>
    <x v="2999"/>
    <x v="956"/>
    <x v="706"/>
    <x v="2"/>
    <x v="1016"/>
    <n v="0.1"/>
    <n v="1946914.2"/>
    <n v="-147493.5"/>
    <n v="3"/>
    <x v="0"/>
    <x v="2"/>
    <x v="40"/>
    <x v="135"/>
    <x v="1"/>
    <x v="1"/>
    <x v="0"/>
    <x v="3"/>
    <x v="1"/>
    <x v="3"/>
  </r>
  <r>
    <x v="3000"/>
    <x v="957"/>
    <x v="231"/>
    <x v="0"/>
    <x v="1383"/>
    <n v="0"/>
    <n v="2935120.65"/>
    <n v="0"/>
    <n v="4"/>
    <x v="0"/>
    <x v="2"/>
    <x v="40"/>
    <x v="146"/>
    <x v="1"/>
    <x v="0"/>
    <x v="0"/>
    <x v="2"/>
    <x v="1"/>
    <x v="3"/>
  </r>
  <r>
    <x v="3000"/>
    <x v="957"/>
    <x v="231"/>
    <x v="0"/>
    <x v="300"/>
    <n v="0.1"/>
    <n v="1312692.1500000001"/>
    <n v="88496.1"/>
    <n v="5"/>
    <x v="1"/>
    <x v="2"/>
    <x v="40"/>
    <x v="146"/>
    <x v="1"/>
    <x v="0"/>
    <x v="0"/>
    <x v="3"/>
    <x v="1"/>
    <x v="3"/>
  </r>
  <r>
    <x v="3001"/>
    <x v="957"/>
    <x v="85"/>
    <x v="0"/>
    <x v="905"/>
    <n v="0.15"/>
    <n v="1991162.25"/>
    <n v="530976.6"/>
    <n v="2"/>
    <x v="1"/>
    <x v="5"/>
    <x v="16"/>
    <x v="74"/>
    <x v="1"/>
    <x v="1"/>
    <x v="2"/>
    <x v="9"/>
    <x v="1"/>
    <x v="3"/>
  </r>
  <r>
    <x v="3002"/>
    <x v="957"/>
    <x v="441"/>
    <x v="1"/>
    <x v="1720"/>
    <n v="0"/>
    <n v="516227.25"/>
    <n v="265488.3"/>
    <n v="2"/>
    <x v="0"/>
    <x v="11"/>
    <x v="22"/>
    <x v="31"/>
    <x v="2"/>
    <x v="1"/>
    <x v="1"/>
    <x v="16"/>
    <x v="1"/>
    <x v="3"/>
  </r>
  <r>
    <x v="3003"/>
    <x v="957"/>
    <x v="595"/>
    <x v="1"/>
    <x v="575"/>
    <n v="0.1"/>
    <n v="30870389.550000001"/>
    <n v="10634281.35"/>
    <n v="5"/>
    <x v="1"/>
    <x v="2"/>
    <x v="15"/>
    <x v="357"/>
    <x v="1"/>
    <x v="0"/>
    <x v="1"/>
    <x v="8"/>
    <x v="1"/>
    <x v="3"/>
  </r>
  <r>
    <x v="3004"/>
    <x v="958"/>
    <x v="287"/>
    <x v="0"/>
    <x v="1004"/>
    <n v="0"/>
    <n v="1548681.75"/>
    <n v="486728.55"/>
    <n v="5"/>
    <x v="0"/>
    <x v="4"/>
    <x v="72"/>
    <x v="211"/>
    <x v="1"/>
    <x v="1"/>
    <x v="0"/>
    <x v="14"/>
    <x v="1"/>
    <x v="3"/>
  </r>
  <r>
    <x v="3005"/>
    <x v="959"/>
    <x v="639"/>
    <x v="1"/>
    <x v="741"/>
    <n v="0"/>
    <n v="3539844"/>
    <n v="324485.7"/>
    <n v="5"/>
    <x v="0"/>
    <x v="5"/>
    <x v="7"/>
    <x v="376"/>
    <x v="1"/>
    <x v="1"/>
    <x v="0"/>
    <x v="12"/>
    <x v="1"/>
    <x v="3"/>
  </r>
  <r>
    <x v="3006"/>
    <x v="960"/>
    <x v="263"/>
    <x v="1"/>
    <x v="85"/>
    <n v="0.5"/>
    <n v="412981.8"/>
    <n v="-383483.10000000003"/>
    <n v="2"/>
    <x v="0"/>
    <x v="5"/>
    <x v="54"/>
    <x v="106"/>
    <x v="1"/>
    <x v="2"/>
    <x v="0"/>
    <x v="2"/>
    <x v="0"/>
    <x v="3"/>
  </r>
  <r>
    <x v="3006"/>
    <x v="960"/>
    <x v="263"/>
    <x v="1"/>
    <x v="449"/>
    <n v="0.5"/>
    <n v="7551667.2000000002"/>
    <n v="-3318603.75"/>
    <n v="5"/>
    <x v="1"/>
    <x v="5"/>
    <x v="54"/>
    <x v="106"/>
    <x v="1"/>
    <x v="2"/>
    <x v="0"/>
    <x v="3"/>
    <x v="0"/>
    <x v="3"/>
  </r>
  <r>
    <x v="3007"/>
    <x v="960"/>
    <x v="659"/>
    <x v="1"/>
    <x v="956"/>
    <n v="0"/>
    <n v="530976.6"/>
    <n v="58997.4"/>
    <n v="9"/>
    <x v="0"/>
    <x v="3"/>
    <x v="42"/>
    <x v="77"/>
    <x v="2"/>
    <x v="2"/>
    <x v="0"/>
    <x v="5"/>
    <x v="1"/>
    <x v="3"/>
  </r>
  <r>
    <x v="3008"/>
    <x v="961"/>
    <x v="181"/>
    <x v="1"/>
    <x v="1721"/>
    <n v="0"/>
    <n v="7536917.8500000006"/>
    <n v="2861373.9"/>
    <n v="3"/>
    <x v="0"/>
    <x v="1"/>
    <x v="1"/>
    <x v="145"/>
    <x v="0"/>
    <x v="1"/>
    <x v="1"/>
    <x v="8"/>
    <x v="1"/>
    <x v="3"/>
  </r>
  <r>
    <x v="3008"/>
    <x v="961"/>
    <x v="181"/>
    <x v="1"/>
    <x v="11"/>
    <n v="0"/>
    <n v="2728629.75"/>
    <n v="707968.8"/>
    <n v="4"/>
    <x v="1"/>
    <x v="1"/>
    <x v="1"/>
    <x v="145"/>
    <x v="0"/>
    <x v="1"/>
    <x v="0"/>
    <x v="2"/>
    <x v="1"/>
    <x v="3"/>
  </r>
  <r>
    <x v="3008"/>
    <x v="961"/>
    <x v="181"/>
    <x v="1"/>
    <x v="1033"/>
    <n v="0"/>
    <n v="11283252.75"/>
    <n v="117994.8"/>
    <n v="6"/>
    <x v="1"/>
    <x v="1"/>
    <x v="1"/>
    <x v="145"/>
    <x v="0"/>
    <x v="1"/>
    <x v="0"/>
    <x v="3"/>
    <x v="1"/>
    <x v="3"/>
  </r>
  <r>
    <x v="3009"/>
    <x v="961"/>
    <x v="79"/>
    <x v="1"/>
    <x v="902"/>
    <n v="0"/>
    <n v="30398410.350000001"/>
    <n v="10339294.35"/>
    <n v="5"/>
    <x v="1"/>
    <x v="1"/>
    <x v="1"/>
    <x v="71"/>
    <x v="0"/>
    <x v="2"/>
    <x v="1"/>
    <x v="1"/>
    <x v="1"/>
    <x v="3"/>
  </r>
  <r>
    <x v="3009"/>
    <x v="961"/>
    <x v="79"/>
    <x v="1"/>
    <x v="597"/>
    <n v="0"/>
    <n v="1784671.35"/>
    <n v="604723.35"/>
    <n v="4"/>
    <x v="0"/>
    <x v="1"/>
    <x v="1"/>
    <x v="71"/>
    <x v="0"/>
    <x v="2"/>
    <x v="0"/>
    <x v="2"/>
    <x v="1"/>
    <x v="3"/>
  </r>
  <r>
    <x v="3009"/>
    <x v="961"/>
    <x v="79"/>
    <x v="1"/>
    <x v="94"/>
    <n v="0"/>
    <n v="1179948"/>
    <n v="44248.05"/>
    <n v="3"/>
    <x v="0"/>
    <x v="1"/>
    <x v="1"/>
    <x v="71"/>
    <x v="0"/>
    <x v="2"/>
    <x v="0"/>
    <x v="2"/>
    <x v="1"/>
    <x v="3"/>
  </r>
  <r>
    <x v="3009"/>
    <x v="961"/>
    <x v="79"/>
    <x v="1"/>
    <x v="5"/>
    <n v="0"/>
    <n v="2787627.15"/>
    <n v="1283193.45"/>
    <n v="7"/>
    <x v="1"/>
    <x v="1"/>
    <x v="1"/>
    <x v="71"/>
    <x v="0"/>
    <x v="2"/>
    <x v="0"/>
    <x v="2"/>
    <x v="1"/>
    <x v="3"/>
  </r>
  <r>
    <x v="3009"/>
    <x v="961"/>
    <x v="79"/>
    <x v="1"/>
    <x v="85"/>
    <n v="0"/>
    <n v="1474935"/>
    <n v="88496.1"/>
    <n v="4"/>
    <x v="1"/>
    <x v="1"/>
    <x v="1"/>
    <x v="71"/>
    <x v="0"/>
    <x v="2"/>
    <x v="0"/>
    <x v="2"/>
    <x v="1"/>
    <x v="3"/>
  </r>
  <r>
    <x v="3009"/>
    <x v="961"/>
    <x v="79"/>
    <x v="1"/>
    <x v="507"/>
    <n v="0"/>
    <n v="250738.95"/>
    <n v="73746.75"/>
    <n v="1"/>
    <x v="0"/>
    <x v="1"/>
    <x v="1"/>
    <x v="71"/>
    <x v="0"/>
    <x v="2"/>
    <x v="0"/>
    <x v="5"/>
    <x v="1"/>
    <x v="3"/>
  </r>
  <r>
    <x v="3009"/>
    <x v="961"/>
    <x v="79"/>
    <x v="1"/>
    <x v="1161"/>
    <n v="0"/>
    <n v="324485.7"/>
    <n v="117994.8"/>
    <n v="2"/>
    <x v="0"/>
    <x v="1"/>
    <x v="1"/>
    <x v="71"/>
    <x v="0"/>
    <x v="2"/>
    <x v="0"/>
    <x v="4"/>
    <x v="1"/>
    <x v="3"/>
  </r>
  <r>
    <x v="3010"/>
    <x v="962"/>
    <x v="505"/>
    <x v="2"/>
    <x v="1704"/>
    <n v="0.1"/>
    <n v="2758128.45"/>
    <n v="-221240.25"/>
    <n v="3"/>
    <x v="1"/>
    <x v="3"/>
    <x v="35"/>
    <x v="61"/>
    <x v="2"/>
    <x v="1"/>
    <x v="0"/>
    <x v="11"/>
    <x v="0"/>
    <x v="3"/>
  </r>
  <r>
    <x v="3011"/>
    <x v="962"/>
    <x v="258"/>
    <x v="2"/>
    <x v="448"/>
    <n v="0"/>
    <n v="442480.5"/>
    <n v="206490.9"/>
    <n v="4"/>
    <x v="0"/>
    <x v="13"/>
    <x v="34"/>
    <x v="60"/>
    <x v="0"/>
    <x v="1"/>
    <x v="0"/>
    <x v="5"/>
    <x v="1"/>
    <x v="3"/>
  </r>
  <r>
    <x v="3011"/>
    <x v="962"/>
    <x v="258"/>
    <x v="2"/>
    <x v="1016"/>
    <n v="0.1"/>
    <n v="648971.4"/>
    <n v="-44248.05"/>
    <n v="1"/>
    <x v="0"/>
    <x v="13"/>
    <x v="34"/>
    <x v="60"/>
    <x v="0"/>
    <x v="1"/>
    <x v="0"/>
    <x v="3"/>
    <x v="1"/>
    <x v="3"/>
  </r>
  <r>
    <x v="3012"/>
    <x v="962"/>
    <x v="159"/>
    <x v="1"/>
    <x v="365"/>
    <n v="0"/>
    <n v="10870270.950000001"/>
    <n v="0"/>
    <n v="5"/>
    <x v="0"/>
    <x v="11"/>
    <x v="60"/>
    <x v="131"/>
    <x v="2"/>
    <x v="2"/>
    <x v="2"/>
    <x v="13"/>
    <x v="1"/>
    <x v="3"/>
  </r>
  <r>
    <x v="3013"/>
    <x v="963"/>
    <x v="44"/>
    <x v="0"/>
    <x v="170"/>
    <n v="0"/>
    <n v="530976.6"/>
    <n v="221240.25"/>
    <n v="3"/>
    <x v="0"/>
    <x v="2"/>
    <x v="29"/>
    <x v="43"/>
    <x v="1"/>
    <x v="1"/>
    <x v="0"/>
    <x v="2"/>
    <x v="1"/>
    <x v="3"/>
  </r>
  <r>
    <x v="3014"/>
    <x v="963"/>
    <x v="653"/>
    <x v="1"/>
    <x v="1722"/>
    <n v="0.1"/>
    <n v="914459.70000000007"/>
    <n v="235989.6"/>
    <n v="5"/>
    <x v="0"/>
    <x v="2"/>
    <x v="15"/>
    <x v="380"/>
    <x v="1"/>
    <x v="2"/>
    <x v="0"/>
    <x v="0"/>
    <x v="1"/>
    <x v="3"/>
  </r>
  <r>
    <x v="3015"/>
    <x v="964"/>
    <x v="94"/>
    <x v="0"/>
    <x v="1033"/>
    <n v="0.4"/>
    <n v="1120950.6000000001"/>
    <n v="-737467.5"/>
    <n v="1"/>
    <x v="0"/>
    <x v="3"/>
    <x v="45"/>
    <x v="81"/>
    <x v="2"/>
    <x v="1"/>
    <x v="0"/>
    <x v="3"/>
    <x v="0"/>
    <x v="3"/>
  </r>
  <r>
    <x v="3016"/>
    <x v="964"/>
    <x v="737"/>
    <x v="1"/>
    <x v="263"/>
    <n v="0"/>
    <n v="4292060.8500000006"/>
    <n v="1755172.6500000001"/>
    <n v="11"/>
    <x v="1"/>
    <x v="6"/>
    <x v="47"/>
    <x v="423"/>
    <x v="1"/>
    <x v="0"/>
    <x v="0"/>
    <x v="3"/>
    <x v="1"/>
    <x v="3"/>
  </r>
  <r>
    <x v="3017"/>
    <x v="964"/>
    <x v="263"/>
    <x v="1"/>
    <x v="172"/>
    <n v="0"/>
    <n v="398232.45"/>
    <n v="176992.2"/>
    <n v="2"/>
    <x v="0"/>
    <x v="5"/>
    <x v="54"/>
    <x v="106"/>
    <x v="1"/>
    <x v="2"/>
    <x v="0"/>
    <x v="5"/>
    <x v="1"/>
    <x v="3"/>
  </r>
  <r>
    <x v="3017"/>
    <x v="964"/>
    <x v="263"/>
    <x v="1"/>
    <x v="37"/>
    <n v="0"/>
    <n v="162242.85"/>
    <n v="44248.05"/>
    <n v="1"/>
    <x v="0"/>
    <x v="5"/>
    <x v="54"/>
    <x v="106"/>
    <x v="1"/>
    <x v="2"/>
    <x v="0"/>
    <x v="7"/>
    <x v="1"/>
    <x v="3"/>
  </r>
  <r>
    <x v="3016"/>
    <x v="964"/>
    <x v="737"/>
    <x v="1"/>
    <x v="457"/>
    <n v="0"/>
    <n v="7669662"/>
    <n v="2227151.85"/>
    <n v="3"/>
    <x v="1"/>
    <x v="6"/>
    <x v="47"/>
    <x v="423"/>
    <x v="1"/>
    <x v="0"/>
    <x v="2"/>
    <x v="10"/>
    <x v="1"/>
    <x v="3"/>
  </r>
  <r>
    <x v="3017"/>
    <x v="964"/>
    <x v="263"/>
    <x v="1"/>
    <x v="560"/>
    <n v="0"/>
    <n v="4380556.95"/>
    <n v="2153405.1"/>
    <n v="2"/>
    <x v="0"/>
    <x v="5"/>
    <x v="54"/>
    <x v="106"/>
    <x v="1"/>
    <x v="2"/>
    <x v="2"/>
    <x v="13"/>
    <x v="1"/>
    <x v="3"/>
  </r>
  <r>
    <x v="3018"/>
    <x v="964"/>
    <x v="371"/>
    <x v="1"/>
    <x v="106"/>
    <n v="0.1"/>
    <n v="12463200.75"/>
    <n v="1238945.4000000001"/>
    <n v="7"/>
    <x v="0"/>
    <x v="3"/>
    <x v="42"/>
    <x v="252"/>
    <x v="2"/>
    <x v="0"/>
    <x v="0"/>
    <x v="3"/>
    <x v="1"/>
    <x v="3"/>
  </r>
  <r>
    <x v="3019"/>
    <x v="965"/>
    <x v="395"/>
    <x v="0"/>
    <x v="728"/>
    <n v="0.5"/>
    <n v="2846624.5500000003"/>
    <n v="-2448392.1"/>
    <n v="3"/>
    <x v="1"/>
    <x v="6"/>
    <x v="8"/>
    <x v="113"/>
    <x v="1"/>
    <x v="0"/>
    <x v="0"/>
    <x v="3"/>
    <x v="0"/>
    <x v="3"/>
  </r>
  <r>
    <x v="3020"/>
    <x v="965"/>
    <x v="756"/>
    <x v="0"/>
    <x v="307"/>
    <n v="0"/>
    <n v="501477.9"/>
    <n v="176992.2"/>
    <n v="2"/>
    <x v="0"/>
    <x v="5"/>
    <x v="46"/>
    <x v="310"/>
    <x v="1"/>
    <x v="2"/>
    <x v="0"/>
    <x v="2"/>
    <x v="1"/>
    <x v="3"/>
  </r>
  <r>
    <x v="3021"/>
    <x v="966"/>
    <x v="75"/>
    <x v="2"/>
    <x v="329"/>
    <n v="0.1"/>
    <n v="634222.05000000005"/>
    <n v="14749.35"/>
    <n v="2"/>
    <x v="1"/>
    <x v="5"/>
    <x v="39"/>
    <x v="69"/>
    <x v="1"/>
    <x v="1"/>
    <x v="0"/>
    <x v="3"/>
    <x v="1"/>
    <x v="3"/>
  </r>
  <r>
    <x v="3022"/>
    <x v="966"/>
    <x v="587"/>
    <x v="1"/>
    <x v="799"/>
    <n v="0"/>
    <n v="1165198.6500000001"/>
    <n v="471979.2"/>
    <n v="3"/>
    <x v="1"/>
    <x v="2"/>
    <x v="15"/>
    <x v="352"/>
    <x v="1"/>
    <x v="2"/>
    <x v="0"/>
    <x v="2"/>
    <x v="1"/>
    <x v="3"/>
  </r>
  <r>
    <x v="3022"/>
    <x v="966"/>
    <x v="587"/>
    <x v="1"/>
    <x v="61"/>
    <n v="0"/>
    <n v="1135699.95"/>
    <n v="442480.5"/>
    <n v="6"/>
    <x v="0"/>
    <x v="2"/>
    <x v="15"/>
    <x v="352"/>
    <x v="1"/>
    <x v="2"/>
    <x v="0"/>
    <x v="5"/>
    <x v="1"/>
    <x v="3"/>
  </r>
  <r>
    <x v="3022"/>
    <x v="966"/>
    <x v="587"/>
    <x v="1"/>
    <x v="317"/>
    <n v="0.1"/>
    <n v="5634251.7000000002"/>
    <n v="442480.5"/>
    <n v="3"/>
    <x v="0"/>
    <x v="2"/>
    <x v="15"/>
    <x v="352"/>
    <x v="1"/>
    <x v="2"/>
    <x v="0"/>
    <x v="3"/>
    <x v="1"/>
    <x v="3"/>
  </r>
  <r>
    <x v="3022"/>
    <x v="966"/>
    <x v="587"/>
    <x v="1"/>
    <x v="362"/>
    <n v="0"/>
    <n v="1696175.25"/>
    <n v="383483.10000000003"/>
    <n v="2"/>
    <x v="1"/>
    <x v="2"/>
    <x v="15"/>
    <x v="352"/>
    <x v="1"/>
    <x v="2"/>
    <x v="2"/>
    <x v="15"/>
    <x v="1"/>
    <x v="3"/>
  </r>
  <r>
    <x v="3023"/>
    <x v="967"/>
    <x v="116"/>
    <x v="2"/>
    <x v="505"/>
    <n v="0.5"/>
    <n v="589974"/>
    <n v="-206490.9"/>
    <n v="4"/>
    <x v="0"/>
    <x v="12"/>
    <x v="49"/>
    <x v="93"/>
    <x v="1"/>
    <x v="1"/>
    <x v="0"/>
    <x v="2"/>
    <x v="1"/>
    <x v="3"/>
  </r>
  <r>
    <x v="3023"/>
    <x v="967"/>
    <x v="116"/>
    <x v="2"/>
    <x v="811"/>
    <n v="0.5"/>
    <n v="2448392.1"/>
    <n v="-1032454.5"/>
    <n v="5"/>
    <x v="0"/>
    <x v="12"/>
    <x v="49"/>
    <x v="93"/>
    <x v="1"/>
    <x v="1"/>
    <x v="2"/>
    <x v="10"/>
    <x v="1"/>
    <x v="3"/>
  </r>
  <r>
    <x v="3024"/>
    <x v="967"/>
    <x v="478"/>
    <x v="1"/>
    <x v="1268"/>
    <n v="0"/>
    <n v="31489862.25"/>
    <n v="309736.35000000003"/>
    <n v="8"/>
    <x v="0"/>
    <x v="8"/>
    <x v="83"/>
    <x v="301"/>
    <x v="2"/>
    <x v="1"/>
    <x v="2"/>
    <x v="9"/>
    <x v="1"/>
    <x v="3"/>
  </r>
  <r>
    <x v="3025"/>
    <x v="968"/>
    <x v="636"/>
    <x v="1"/>
    <x v="1512"/>
    <n v="0.1"/>
    <n v="17064997.949999999"/>
    <n v="-191741.55000000002"/>
    <n v="9"/>
    <x v="0"/>
    <x v="5"/>
    <x v="23"/>
    <x v="375"/>
    <x v="1"/>
    <x v="0"/>
    <x v="1"/>
    <x v="1"/>
    <x v="1"/>
    <x v="3"/>
  </r>
  <r>
    <x v="3025"/>
    <x v="968"/>
    <x v="636"/>
    <x v="1"/>
    <x v="896"/>
    <n v="0"/>
    <n v="1548681.75"/>
    <n v="368733.75"/>
    <n v="2"/>
    <x v="1"/>
    <x v="5"/>
    <x v="23"/>
    <x v="375"/>
    <x v="1"/>
    <x v="0"/>
    <x v="0"/>
    <x v="5"/>
    <x v="1"/>
    <x v="3"/>
  </r>
  <r>
    <x v="3025"/>
    <x v="968"/>
    <x v="636"/>
    <x v="1"/>
    <x v="46"/>
    <n v="0.1"/>
    <n v="5309766"/>
    <n v="471979.2"/>
    <n v="3"/>
    <x v="0"/>
    <x v="5"/>
    <x v="23"/>
    <x v="375"/>
    <x v="1"/>
    <x v="0"/>
    <x v="0"/>
    <x v="3"/>
    <x v="1"/>
    <x v="3"/>
  </r>
  <r>
    <x v="3026"/>
    <x v="968"/>
    <x v="420"/>
    <x v="1"/>
    <x v="689"/>
    <n v="0.5"/>
    <n v="1061953.2"/>
    <n v="-88496.1"/>
    <n v="3"/>
    <x v="1"/>
    <x v="2"/>
    <x v="15"/>
    <x v="55"/>
    <x v="1"/>
    <x v="1"/>
    <x v="0"/>
    <x v="3"/>
    <x v="0"/>
    <x v="3"/>
  </r>
  <r>
    <x v="3025"/>
    <x v="968"/>
    <x v="636"/>
    <x v="1"/>
    <x v="777"/>
    <n v="0"/>
    <n v="3716836.2"/>
    <n v="825963.6"/>
    <n v="2"/>
    <x v="0"/>
    <x v="5"/>
    <x v="23"/>
    <x v="375"/>
    <x v="1"/>
    <x v="0"/>
    <x v="2"/>
    <x v="10"/>
    <x v="1"/>
    <x v="3"/>
  </r>
  <r>
    <x v="3027"/>
    <x v="969"/>
    <x v="612"/>
    <x v="2"/>
    <x v="937"/>
    <n v="0.5"/>
    <n v="2477890.8000000003"/>
    <n v="-752216.85"/>
    <n v="2"/>
    <x v="1"/>
    <x v="5"/>
    <x v="71"/>
    <x v="364"/>
    <x v="1"/>
    <x v="2"/>
    <x v="1"/>
    <x v="1"/>
    <x v="0"/>
    <x v="3"/>
  </r>
  <r>
    <x v="3028"/>
    <x v="969"/>
    <x v="90"/>
    <x v="2"/>
    <x v="1103"/>
    <n v="0.1"/>
    <n v="33805510.200000003"/>
    <n v="1873167.45"/>
    <n v="7"/>
    <x v="0"/>
    <x v="5"/>
    <x v="43"/>
    <x v="78"/>
    <x v="1"/>
    <x v="2"/>
    <x v="1"/>
    <x v="1"/>
    <x v="1"/>
    <x v="3"/>
  </r>
  <r>
    <x v="3027"/>
    <x v="969"/>
    <x v="612"/>
    <x v="2"/>
    <x v="782"/>
    <n v="0.5"/>
    <n v="339235.05"/>
    <n v="-73746.75"/>
    <n v="7"/>
    <x v="1"/>
    <x v="5"/>
    <x v="71"/>
    <x v="364"/>
    <x v="1"/>
    <x v="2"/>
    <x v="0"/>
    <x v="5"/>
    <x v="0"/>
    <x v="3"/>
  </r>
  <r>
    <x v="3029"/>
    <x v="969"/>
    <x v="353"/>
    <x v="1"/>
    <x v="728"/>
    <n v="0.1"/>
    <n v="1710924.6"/>
    <n v="-58997.4"/>
    <n v="1"/>
    <x v="1"/>
    <x v="8"/>
    <x v="11"/>
    <x v="218"/>
    <x v="2"/>
    <x v="1"/>
    <x v="0"/>
    <x v="3"/>
    <x v="0"/>
    <x v="3"/>
  </r>
  <r>
    <x v="3030"/>
    <x v="969"/>
    <x v="668"/>
    <x v="1"/>
    <x v="1353"/>
    <n v="0.15"/>
    <n v="23584210.650000002"/>
    <n v="545725.95000000007"/>
    <n v="6"/>
    <x v="1"/>
    <x v="6"/>
    <x v="70"/>
    <x v="389"/>
    <x v="1"/>
    <x v="0"/>
    <x v="2"/>
    <x v="9"/>
    <x v="1"/>
    <x v="3"/>
  </r>
  <r>
    <x v="3031"/>
    <x v="969"/>
    <x v="343"/>
    <x v="1"/>
    <x v="353"/>
    <n v="0"/>
    <n v="1666676.55"/>
    <n v="412981.8"/>
    <n v="2"/>
    <x v="0"/>
    <x v="8"/>
    <x v="77"/>
    <x v="242"/>
    <x v="2"/>
    <x v="2"/>
    <x v="0"/>
    <x v="3"/>
    <x v="1"/>
    <x v="3"/>
  </r>
  <r>
    <x v="3032"/>
    <x v="970"/>
    <x v="34"/>
    <x v="1"/>
    <x v="1066"/>
    <n v="0"/>
    <n v="1430686.95"/>
    <n v="162242.85"/>
    <n v="2"/>
    <x v="1"/>
    <x v="5"/>
    <x v="16"/>
    <x v="33"/>
    <x v="1"/>
    <x v="1"/>
    <x v="0"/>
    <x v="0"/>
    <x v="1"/>
    <x v="3"/>
  </r>
  <r>
    <x v="3032"/>
    <x v="970"/>
    <x v="34"/>
    <x v="1"/>
    <x v="49"/>
    <n v="0.1"/>
    <n v="5619502.3500000006"/>
    <n v="2123906.4"/>
    <n v="2"/>
    <x v="1"/>
    <x v="5"/>
    <x v="16"/>
    <x v="33"/>
    <x v="1"/>
    <x v="1"/>
    <x v="0"/>
    <x v="3"/>
    <x v="1"/>
    <x v="3"/>
  </r>
  <r>
    <x v="3033"/>
    <x v="970"/>
    <x v="360"/>
    <x v="0"/>
    <x v="1143"/>
    <n v="0.5"/>
    <n v="914459.70000000007"/>
    <n v="-825963.6"/>
    <n v="5"/>
    <x v="1"/>
    <x v="1"/>
    <x v="1"/>
    <x v="133"/>
    <x v="0"/>
    <x v="1"/>
    <x v="0"/>
    <x v="14"/>
    <x v="0"/>
    <x v="3"/>
  </r>
  <r>
    <x v="3034"/>
    <x v="971"/>
    <x v="503"/>
    <x v="1"/>
    <x v="316"/>
    <n v="0.1"/>
    <n v="796464.9"/>
    <n v="-44248.05"/>
    <n v="3"/>
    <x v="0"/>
    <x v="1"/>
    <x v="1"/>
    <x v="313"/>
    <x v="0"/>
    <x v="0"/>
    <x v="0"/>
    <x v="3"/>
    <x v="0"/>
    <x v="3"/>
  </r>
  <r>
    <x v="3035"/>
    <x v="972"/>
    <x v="425"/>
    <x v="2"/>
    <x v="1299"/>
    <n v="0"/>
    <n v="1047203.85"/>
    <n v="280237.65000000002"/>
    <n v="3"/>
    <x v="0"/>
    <x v="2"/>
    <x v="3"/>
    <x v="277"/>
    <x v="1"/>
    <x v="1"/>
    <x v="0"/>
    <x v="0"/>
    <x v="1"/>
    <x v="3"/>
  </r>
  <r>
    <x v="3035"/>
    <x v="972"/>
    <x v="425"/>
    <x v="2"/>
    <x v="550"/>
    <n v="0.1"/>
    <n v="678470.1"/>
    <n v="117994.8"/>
    <n v="2"/>
    <x v="0"/>
    <x v="2"/>
    <x v="3"/>
    <x v="277"/>
    <x v="1"/>
    <x v="1"/>
    <x v="0"/>
    <x v="3"/>
    <x v="1"/>
    <x v="3"/>
  </r>
  <r>
    <x v="3035"/>
    <x v="972"/>
    <x v="425"/>
    <x v="2"/>
    <x v="1115"/>
    <n v="0.1"/>
    <n v="1622428.5"/>
    <n v="-147493.5"/>
    <n v="4"/>
    <x v="1"/>
    <x v="2"/>
    <x v="3"/>
    <x v="277"/>
    <x v="1"/>
    <x v="1"/>
    <x v="0"/>
    <x v="3"/>
    <x v="1"/>
    <x v="3"/>
  </r>
  <r>
    <x v="3035"/>
    <x v="972"/>
    <x v="425"/>
    <x v="2"/>
    <x v="1026"/>
    <n v="0.15"/>
    <n v="4837786.8"/>
    <n v="516227.25"/>
    <n v="2"/>
    <x v="0"/>
    <x v="2"/>
    <x v="3"/>
    <x v="277"/>
    <x v="1"/>
    <x v="1"/>
    <x v="2"/>
    <x v="13"/>
    <x v="1"/>
    <x v="3"/>
  </r>
  <r>
    <x v="3036"/>
    <x v="972"/>
    <x v="605"/>
    <x v="1"/>
    <x v="7"/>
    <n v="0.1"/>
    <n v="4587047.8500000006"/>
    <n v="1061953.2"/>
    <n v="2"/>
    <x v="0"/>
    <x v="5"/>
    <x v="27"/>
    <x v="86"/>
    <x v="1"/>
    <x v="1"/>
    <x v="1"/>
    <x v="1"/>
    <x v="1"/>
    <x v="3"/>
  </r>
  <r>
    <x v="3036"/>
    <x v="972"/>
    <x v="605"/>
    <x v="1"/>
    <x v="234"/>
    <n v="0"/>
    <n v="324485.7"/>
    <n v="58997.4"/>
    <n v="1"/>
    <x v="1"/>
    <x v="5"/>
    <x v="27"/>
    <x v="86"/>
    <x v="1"/>
    <x v="1"/>
    <x v="0"/>
    <x v="2"/>
    <x v="1"/>
    <x v="3"/>
  </r>
  <r>
    <x v="3036"/>
    <x v="972"/>
    <x v="605"/>
    <x v="1"/>
    <x v="135"/>
    <n v="0"/>
    <n v="3038366.1"/>
    <n v="752216.85"/>
    <n v="4"/>
    <x v="0"/>
    <x v="5"/>
    <x v="27"/>
    <x v="86"/>
    <x v="1"/>
    <x v="1"/>
    <x v="0"/>
    <x v="5"/>
    <x v="1"/>
    <x v="3"/>
  </r>
  <r>
    <x v="3036"/>
    <x v="972"/>
    <x v="605"/>
    <x v="1"/>
    <x v="946"/>
    <n v="0"/>
    <n v="840712.95000000007"/>
    <n v="353984.4"/>
    <n v="5"/>
    <x v="1"/>
    <x v="5"/>
    <x v="27"/>
    <x v="86"/>
    <x v="1"/>
    <x v="1"/>
    <x v="0"/>
    <x v="4"/>
    <x v="1"/>
    <x v="3"/>
  </r>
  <r>
    <x v="3037"/>
    <x v="973"/>
    <x v="359"/>
    <x v="1"/>
    <x v="122"/>
    <n v="0"/>
    <n v="3215358.3000000003"/>
    <n v="1548681.75"/>
    <n v="4"/>
    <x v="0"/>
    <x v="5"/>
    <x v="16"/>
    <x v="56"/>
    <x v="1"/>
    <x v="1"/>
    <x v="0"/>
    <x v="2"/>
    <x v="1"/>
    <x v="3"/>
  </r>
  <r>
    <x v="3037"/>
    <x v="973"/>
    <x v="359"/>
    <x v="1"/>
    <x v="853"/>
    <n v="0"/>
    <n v="206490.9"/>
    <n v="58997.4"/>
    <n v="2"/>
    <x v="0"/>
    <x v="5"/>
    <x v="16"/>
    <x v="56"/>
    <x v="1"/>
    <x v="1"/>
    <x v="0"/>
    <x v="5"/>
    <x v="1"/>
    <x v="3"/>
  </r>
  <r>
    <x v="3037"/>
    <x v="973"/>
    <x v="359"/>
    <x v="1"/>
    <x v="1723"/>
    <n v="0"/>
    <n v="486728.55"/>
    <n v="103245.45"/>
    <n v="3"/>
    <x v="0"/>
    <x v="5"/>
    <x v="16"/>
    <x v="56"/>
    <x v="1"/>
    <x v="1"/>
    <x v="0"/>
    <x v="4"/>
    <x v="1"/>
    <x v="3"/>
  </r>
  <r>
    <x v="3037"/>
    <x v="973"/>
    <x v="359"/>
    <x v="1"/>
    <x v="1607"/>
    <n v="0"/>
    <n v="117994.8"/>
    <n v="29498.7"/>
    <n v="2"/>
    <x v="0"/>
    <x v="5"/>
    <x v="16"/>
    <x v="56"/>
    <x v="1"/>
    <x v="1"/>
    <x v="0"/>
    <x v="7"/>
    <x v="1"/>
    <x v="3"/>
  </r>
  <r>
    <x v="3037"/>
    <x v="973"/>
    <x v="359"/>
    <x v="1"/>
    <x v="1548"/>
    <n v="0.1"/>
    <n v="3834831"/>
    <n v="1150449.3"/>
    <n v="5"/>
    <x v="1"/>
    <x v="5"/>
    <x v="16"/>
    <x v="56"/>
    <x v="1"/>
    <x v="1"/>
    <x v="0"/>
    <x v="3"/>
    <x v="1"/>
    <x v="3"/>
  </r>
  <r>
    <x v="3038"/>
    <x v="973"/>
    <x v="719"/>
    <x v="1"/>
    <x v="281"/>
    <n v="0"/>
    <n v="2374645.35"/>
    <n v="589974"/>
    <n v="3"/>
    <x v="0"/>
    <x v="6"/>
    <x v="37"/>
    <x v="130"/>
    <x v="1"/>
    <x v="2"/>
    <x v="0"/>
    <x v="2"/>
    <x v="1"/>
    <x v="3"/>
  </r>
  <r>
    <x v="3038"/>
    <x v="973"/>
    <x v="719"/>
    <x v="1"/>
    <x v="553"/>
    <n v="0.1"/>
    <n v="18436687.5"/>
    <n v="7168184.1000000006"/>
    <n v="7"/>
    <x v="1"/>
    <x v="6"/>
    <x v="37"/>
    <x v="130"/>
    <x v="1"/>
    <x v="2"/>
    <x v="0"/>
    <x v="3"/>
    <x v="1"/>
    <x v="3"/>
  </r>
  <r>
    <x v="3039"/>
    <x v="973"/>
    <x v="259"/>
    <x v="1"/>
    <x v="381"/>
    <n v="0"/>
    <n v="1017705.15"/>
    <n v="162242.85"/>
    <n v="3"/>
    <x v="0"/>
    <x v="5"/>
    <x v="16"/>
    <x v="191"/>
    <x v="1"/>
    <x v="0"/>
    <x v="0"/>
    <x v="14"/>
    <x v="1"/>
    <x v="3"/>
  </r>
  <r>
    <x v="3037"/>
    <x v="973"/>
    <x v="359"/>
    <x v="1"/>
    <x v="156"/>
    <n v="0"/>
    <n v="5118024.45"/>
    <n v="1991162.25"/>
    <n v="2"/>
    <x v="1"/>
    <x v="5"/>
    <x v="16"/>
    <x v="56"/>
    <x v="1"/>
    <x v="1"/>
    <x v="2"/>
    <x v="10"/>
    <x v="1"/>
    <x v="3"/>
  </r>
  <r>
    <x v="3039"/>
    <x v="973"/>
    <x v="259"/>
    <x v="1"/>
    <x v="523"/>
    <n v="0.1"/>
    <n v="2595885.6"/>
    <n v="840712.95000000007"/>
    <n v="4"/>
    <x v="0"/>
    <x v="5"/>
    <x v="16"/>
    <x v="191"/>
    <x v="1"/>
    <x v="0"/>
    <x v="2"/>
    <x v="9"/>
    <x v="1"/>
    <x v="3"/>
  </r>
  <r>
    <x v="3040"/>
    <x v="973"/>
    <x v="663"/>
    <x v="1"/>
    <x v="503"/>
    <n v="0.1"/>
    <n v="15649060.35"/>
    <n v="-530976.6"/>
    <n v="8"/>
    <x v="1"/>
    <x v="5"/>
    <x v="16"/>
    <x v="385"/>
    <x v="1"/>
    <x v="1"/>
    <x v="1"/>
    <x v="1"/>
    <x v="0"/>
    <x v="3"/>
  </r>
  <r>
    <x v="3041"/>
    <x v="973"/>
    <x v="345"/>
    <x v="1"/>
    <x v="1283"/>
    <n v="0.1"/>
    <n v="5147523.1500000004"/>
    <n v="1592929.8"/>
    <n v="8"/>
    <x v="1"/>
    <x v="3"/>
    <x v="35"/>
    <x v="61"/>
    <x v="2"/>
    <x v="0"/>
    <x v="0"/>
    <x v="0"/>
    <x v="1"/>
    <x v="3"/>
  </r>
  <r>
    <x v="3042"/>
    <x v="974"/>
    <x v="733"/>
    <x v="1"/>
    <x v="1724"/>
    <n v="0"/>
    <n v="1474935"/>
    <n v="14749.35"/>
    <n v="2"/>
    <x v="0"/>
    <x v="3"/>
    <x v="13"/>
    <x v="57"/>
    <x v="2"/>
    <x v="1"/>
    <x v="1"/>
    <x v="16"/>
    <x v="1"/>
    <x v="3"/>
  </r>
  <r>
    <x v="3042"/>
    <x v="974"/>
    <x v="733"/>
    <x v="1"/>
    <x v="1105"/>
    <n v="0"/>
    <n v="1858418.1"/>
    <n v="88496.1"/>
    <n v="5"/>
    <x v="1"/>
    <x v="3"/>
    <x v="13"/>
    <x v="57"/>
    <x v="2"/>
    <x v="1"/>
    <x v="1"/>
    <x v="16"/>
    <x v="1"/>
    <x v="3"/>
  </r>
  <r>
    <x v="3042"/>
    <x v="974"/>
    <x v="733"/>
    <x v="1"/>
    <x v="740"/>
    <n v="0.1"/>
    <n v="5472008.8500000006"/>
    <n v="1828919.4000000001"/>
    <n v="3"/>
    <x v="0"/>
    <x v="3"/>
    <x v="13"/>
    <x v="57"/>
    <x v="2"/>
    <x v="1"/>
    <x v="0"/>
    <x v="3"/>
    <x v="1"/>
    <x v="3"/>
  </r>
  <r>
    <x v="3043"/>
    <x v="975"/>
    <x v="293"/>
    <x v="2"/>
    <x v="409"/>
    <n v="0"/>
    <n v="1327441.5"/>
    <n v="250738.95"/>
    <n v="3"/>
    <x v="0"/>
    <x v="3"/>
    <x v="42"/>
    <x v="216"/>
    <x v="2"/>
    <x v="1"/>
    <x v="0"/>
    <x v="5"/>
    <x v="1"/>
    <x v="3"/>
  </r>
  <r>
    <x v="3043"/>
    <x v="975"/>
    <x v="293"/>
    <x v="2"/>
    <x v="1044"/>
    <n v="0"/>
    <n v="221240.25"/>
    <n v="103245.45"/>
    <n v="1"/>
    <x v="0"/>
    <x v="3"/>
    <x v="42"/>
    <x v="216"/>
    <x v="2"/>
    <x v="1"/>
    <x v="0"/>
    <x v="5"/>
    <x v="1"/>
    <x v="3"/>
  </r>
  <r>
    <x v="3043"/>
    <x v="975"/>
    <x v="293"/>
    <x v="2"/>
    <x v="1438"/>
    <n v="0"/>
    <n v="501477.9"/>
    <n v="58997.4"/>
    <n v="3"/>
    <x v="0"/>
    <x v="3"/>
    <x v="42"/>
    <x v="216"/>
    <x v="2"/>
    <x v="1"/>
    <x v="0"/>
    <x v="7"/>
    <x v="1"/>
    <x v="3"/>
  </r>
  <r>
    <x v="3043"/>
    <x v="975"/>
    <x v="293"/>
    <x v="2"/>
    <x v="1326"/>
    <n v="0"/>
    <n v="368733.75"/>
    <n v="0"/>
    <n v="3"/>
    <x v="0"/>
    <x v="3"/>
    <x v="42"/>
    <x v="216"/>
    <x v="2"/>
    <x v="1"/>
    <x v="0"/>
    <x v="7"/>
    <x v="1"/>
    <x v="3"/>
  </r>
  <r>
    <x v="3043"/>
    <x v="975"/>
    <x v="293"/>
    <x v="2"/>
    <x v="722"/>
    <n v="0.1"/>
    <n v="18348191.400000002"/>
    <n v="-206490.9"/>
    <n v="7"/>
    <x v="0"/>
    <x v="3"/>
    <x v="42"/>
    <x v="216"/>
    <x v="2"/>
    <x v="1"/>
    <x v="0"/>
    <x v="3"/>
    <x v="1"/>
    <x v="3"/>
  </r>
  <r>
    <x v="3044"/>
    <x v="975"/>
    <x v="70"/>
    <x v="1"/>
    <x v="1655"/>
    <n v="0"/>
    <n v="781715.55"/>
    <n v="265488.3"/>
    <n v="2"/>
    <x v="1"/>
    <x v="1"/>
    <x v="1"/>
    <x v="66"/>
    <x v="0"/>
    <x v="2"/>
    <x v="0"/>
    <x v="12"/>
    <x v="1"/>
    <x v="3"/>
  </r>
  <r>
    <x v="3045"/>
    <x v="976"/>
    <x v="252"/>
    <x v="2"/>
    <x v="159"/>
    <n v="0.1"/>
    <n v="958707.75"/>
    <n v="88496.1"/>
    <n v="3"/>
    <x v="1"/>
    <x v="5"/>
    <x v="38"/>
    <x v="67"/>
    <x v="1"/>
    <x v="0"/>
    <x v="0"/>
    <x v="2"/>
    <x v="1"/>
    <x v="3"/>
  </r>
  <r>
    <x v="3045"/>
    <x v="976"/>
    <x v="252"/>
    <x v="2"/>
    <x v="993"/>
    <n v="0.1"/>
    <n v="221240.25"/>
    <n v="44248.05"/>
    <n v="1"/>
    <x v="1"/>
    <x v="5"/>
    <x v="38"/>
    <x v="67"/>
    <x v="1"/>
    <x v="0"/>
    <x v="0"/>
    <x v="14"/>
    <x v="1"/>
    <x v="3"/>
  </r>
  <r>
    <x v="3046"/>
    <x v="976"/>
    <x v="616"/>
    <x v="0"/>
    <x v="1211"/>
    <n v="0"/>
    <n v="1312692.1500000001"/>
    <n v="530976.6"/>
    <n v="3"/>
    <x v="1"/>
    <x v="1"/>
    <x v="1"/>
    <x v="39"/>
    <x v="0"/>
    <x v="1"/>
    <x v="0"/>
    <x v="12"/>
    <x v="1"/>
    <x v="3"/>
  </r>
  <r>
    <x v="3047"/>
    <x v="976"/>
    <x v="342"/>
    <x v="1"/>
    <x v="1447"/>
    <n v="0"/>
    <n v="8525124.3000000007"/>
    <n v="2817125.85"/>
    <n v="3"/>
    <x v="1"/>
    <x v="5"/>
    <x v="16"/>
    <x v="241"/>
    <x v="1"/>
    <x v="1"/>
    <x v="2"/>
    <x v="13"/>
    <x v="1"/>
    <x v="3"/>
  </r>
  <r>
    <x v="3048"/>
    <x v="976"/>
    <x v="250"/>
    <x v="1"/>
    <x v="446"/>
    <n v="0"/>
    <n v="796464.9"/>
    <n v="398232.45"/>
    <n v="2"/>
    <x v="0"/>
    <x v="5"/>
    <x v="30"/>
    <x v="188"/>
    <x v="1"/>
    <x v="2"/>
    <x v="0"/>
    <x v="2"/>
    <x v="1"/>
    <x v="3"/>
  </r>
  <r>
    <x v="3048"/>
    <x v="976"/>
    <x v="250"/>
    <x v="1"/>
    <x v="82"/>
    <n v="0.15"/>
    <n v="9498581.4000000004"/>
    <n v="2463141.4500000002"/>
    <n v="2"/>
    <x v="0"/>
    <x v="5"/>
    <x v="30"/>
    <x v="188"/>
    <x v="1"/>
    <x v="2"/>
    <x v="2"/>
    <x v="13"/>
    <x v="1"/>
    <x v="3"/>
  </r>
  <r>
    <x v="3049"/>
    <x v="977"/>
    <x v="110"/>
    <x v="1"/>
    <x v="382"/>
    <n v="0"/>
    <n v="575224.65"/>
    <n v="44248.05"/>
    <n v="3"/>
    <x v="1"/>
    <x v="5"/>
    <x v="16"/>
    <x v="92"/>
    <x v="1"/>
    <x v="2"/>
    <x v="0"/>
    <x v="5"/>
    <x v="1"/>
    <x v="3"/>
  </r>
  <r>
    <x v="3050"/>
    <x v="978"/>
    <x v="175"/>
    <x v="1"/>
    <x v="1221"/>
    <n v="0.5"/>
    <n v="383483.10000000003"/>
    <n v="0"/>
    <n v="2"/>
    <x v="1"/>
    <x v="2"/>
    <x v="63"/>
    <x v="141"/>
    <x v="1"/>
    <x v="0"/>
    <x v="0"/>
    <x v="14"/>
    <x v="0"/>
    <x v="3"/>
  </r>
  <r>
    <x v="3050"/>
    <x v="978"/>
    <x v="175"/>
    <x v="1"/>
    <x v="202"/>
    <n v="0.5"/>
    <n v="353984.4"/>
    <n v="-353984.4"/>
    <n v="2"/>
    <x v="1"/>
    <x v="2"/>
    <x v="63"/>
    <x v="141"/>
    <x v="1"/>
    <x v="0"/>
    <x v="0"/>
    <x v="3"/>
    <x v="0"/>
    <x v="3"/>
  </r>
  <r>
    <x v="3051"/>
    <x v="978"/>
    <x v="612"/>
    <x v="1"/>
    <x v="249"/>
    <n v="0.1"/>
    <n v="23643208.050000001"/>
    <n v="0"/>
    <n v="9"/>
    <x v="0"/>
    <x v="5"/>
    <x v="71"/>
    <x v="364"/>
    <x v="1"/>
    <x v="2"/>
    <x v="0"/>
    <x v="3"/>
    <x v="0"/>
    <x v="3"/>
  </r>
  <r>
    <x v="3052"/>
    <x v="979"/>
    <x v="402"/>
    <x v="2"/>
    <x v="1680"/>
    <n v="0.1"/>
    <n v="2300898.6"/>
    <n v="309736.35000000003"/>
    <n v="3"/>
    <x v="0"/>
    <x v="1"/>
    <x v="1"/>
    <x v="266"/>
    <x v="0"/>
    <x v="2"/>
    <x v="1"/>
    <x v="8"/>
    <x v="1"/>
    <x v="3"/>
  </r>
  <r>
    <x v="3052"/>
    <x v="979"/>
    <x v="402"/>
    <x v="2"/>
    <x v="9"/>
    <n v="0.1"/>
    <n v="7920400.9500000002"/>
    <n v="1578180.45"/>
    <n v="3"/>
    <x v="1"/>
    <x v="1"/>
    <x v="1"/>
    <x v="266"/>
    <x v="0"/>
    <x v="2"/>
    <x v="0"/>
    <x v="3"/>
    <x v="1"/>
    <x v="3"/>
  </r>
  <r>
    <x v="3053"/>
    <x v="979"/>
    <x v="19"/>
    <x v="0"/>
    <x v="766"/>
    <n v="0"/>
    <n v="309736.35000000003"/>
    <n v="147493.5"/>
    <n v="1"/>
    <x v="0"/>
    <x v="7"/>
    <x v="12"/>
    <x v="18"/>
    <x v="0"/>
    <x v="1"/>
    <x v="0"/>
    <x v="0"/>
    <x v="1"/>
    <x v="3"/>
  </r>
  <r>
    <x v="3054"/>
    <x v="979"/>
    <x v="387"/>
    <x v="1"/>
    <x v="583"/>
    <n v="0.15"/>
    <n v="15870300.6"/>
    <n v="-560475.30000000005"/>
    <n v="4"/>
    <x v="1"/>
    <x v="2"/>
    <x v="15"/>
    <x v="261"/>
    <x v="1"/>
    <x v="0"/>
    <x v="2"/>
    <x v="13"/>
    <x v="0"/>
    <x v="3"/>
  </r>
  <r>
    <x v="3055"/>
    <x v="980"/>
    <x v="166"/>
    <x v="0"/>
    <x v="1388"/>
    <n v="0.1"/>
    <n v="23289223.650000002"/>
    <n v="9056100.9000000004"/>
    <n v="4"/>
    <x v="0"/>
    <x v="3"/>
    <x v="14"/>
    <x v="136"/>
    <x v="2"/>
    <x v="2"/>
    <x v="1"/>
    <x v="1"/>
    <x v="1"/>
    <x v="3"/>
  </r>
  <r>
    <x v="3056"/>
    <x v="980"/>
    <x v="719"/>
    <x v="0"/>
    <x v="46"/>
    <n v="0.4"/>
    <n v="2359896"/>
    <n v="-870211.65"/>
    <n v="2"/>
    <x v="1"/>
    <x v="6"/>
    <x v="37"/>
    <x v="130"/>
    <x v="1"/>
    <x v="2"/>
    <x v="0"/>
    <x v="3"/>
    <x v="0"/>
    <x v="3"/>
  </r>
  <r>
    <x v="3057"/>
    <x v="980"/>
    <x v="57"/>
    <x v="2"/>
    <x v="555"/>
    <n v="0"/>
    <n v="870211.65"/>
    <n v="88496.1"/>
    <n v="1"/>
    <x v="1"/>
    <x v="2"/>
    <x v="4"/>
    <x v="54"/>
    <x v="1"/>
    <x v="2"/>
    <x v="2"/>
    <x v="15"/>
    <x v="1"/>
    <x v="3"/>
  </r>
  <r>
    <x v="3058"/>
    <x v="980"/>
    <x v="108"/>
    <x v="0"/>
    <x v="379"/>
    <n v="0"/>
    <n v="2507389.5"/>
    <n v="280237.65000000002"/>
    <n v="5"/>
    <x v="0"/>
    <x v="5"/>
    <x v="16"/>
    <x v="91"/>
    <x v="1"/>
    <x v="1"/>
    <x v="0"/>
    <x v="0"/>
    <x v="1"/>
    <x v="3"/>
  </r>
  <r>
    <x v="3059"/>
    <x v="980"/>
    <x v="18"/>
    <x v="1"/>
    <x v="233"/>
    <n v="0"/>
    <n v="1755172.6500000001"/>
    <n v="634222.05000000005"/>
    <n v="7"/>
    <x v="1"/>
    <x v="8"/>
    <x v="11"/>
    <x v="17"/>
    <x v="2"/>
    <x v="2"/>
    <x v="0"/>
    <x v="14"/>
    <x v="1"/>
    <x v="3"/>
  </r>
  <r>
    <x v="3059"/>
    <x v="980"/>
    <x v="18"/>
    <x v="1"/>
    <x v="0"/>
    <n v="0"/>
    <n v="1681425.9000000001"/>
    <n v="162242.85"/>
    <n v="4"/>
    <x v="0"/>
    <x v="8"/>
    <x v="11"/>
    <x v="17"/>
    <x v="2"/>
    <x v="2"/>
    <x v="0"/>
    <x v="0"/>
    <x v="1"/>
    <x v="3"/>
  </r>
  <r>
    <x v="3059"/>
    <x v="980"/>
    <x v="18"/>
    <x v="1"/>
    <x v="231"/>
    <n v="0.1"/>
    <n v="6858447.75"/>
    <n v="3053115.45"/>
    <n v="9"/>
    <x v="0"/>
    <x v="8"/>
    <x v="11"/>
    <x v="17"/>
    <x v="2"/>
    <x v="2"/>
    <x v="0"/>
    <x v="3"/>
    <x v="1"/>
    <x v="3"/>
  </r>
  <r>
    <x v="3060"/>
    <x v="981"/>
    <x v="612"/>
    <x v="1"/>
    <x v="1588"/>
    <n v="0.6"/>
    <n v="2949870"/>
    <n v="-884961"/>
    <n v="4"/>
    <x v="0"/>
    <x v="5"/>
    <x v="71"/>
    <x v="364"/>
    <x v="1"/>
    <x v="2"/>
    <x v="1"/>
    <x v="1"/>
    <x v="0"/>
    <x v="3"/>
  </r>
  <r>
    <x v="3061"/>
    <x v="981"/>
    <x v="515"/>
    <x v="1"/>
    <x v="1421"/>
    <n v="0"/>
    <n v="9616576.2000000011"/>
    <n v="191741.55000000002"/>
    <n v="6"/>
    <x v="0"/>
    <x v="4"/>
    <x v="87"/>
    <x v="316"/>
    <x v="1"/>
    <x v="2"/>
    <x v="1"/>
    <x v="16"/>
    <x v="1"/>
    <x v="3"/>
  </r>
  <r>
    <x v="3061"/>
    <x v="981"/>
    <x v="515"/>
    <x v="1"/>
    <x v="1683"/>
    <n v="0"/>
    <n v="1681425.9000000001"/>
    <n v="604723.35"/>
    <n v="6"/>
    <x v="0"/>
    <x v="4"/>
    <x v="87"/>
    <x v="316"/>
    <x v="1"/>
    <x v="2"/>
    <x v="1"/>
    <x v="16"/>
    <x v="1"/>
    <x v="3"/>
  </r>
  <r>
    <x v="3060"/>
    <x v="981"/>
    <x v="612"/>
    <x v="1"/>
    <x v="280"/>
    <n v="0.5"/>
    <n v="648971.4"/>
    <n v="-117994.8"/>
    <n v="3"/>
    <x v="1"/>
    <x v="5"/>
    <x v="71"/>
    <x v="364"/>
    <x v="1"/>
    <x v="2"/>
    <x v="0"/>
    <x v="2"/>
    <x v="0"/>
    <x v="3"/>
  </r>
  <r>
    <x v="3060"/>
    <x v="981"/>
    <x v="612"/>
    <x v="1"/>
    <x v="932"/>
    <n v="0.5"/>
    <n v="103245.45"/>
    <n v="0"/>
    <n v="1"/>
    <x v="0"/>
    <x v="5"/>
    <x v="71"/>
    <x v="364"/>
    <x v="1"/>
    <x v="2"/>
    <x v="0"/>
    <x v="4"/>
    <x v="0"/>
    <x v="3"/>
  </r>
  <r>
    <x v="3060"/>
    <x v="981"/>
    <x v="612"/>
    <x v="1"/>
    <x v="59"/>
    <n v="0.5"/>
    <n v="162242.85"/>
    <n v="-58997.4"/>
    <n v="2"/>
    <x v="1"/>
    <x v="5"/>
    <x v="71"/>
    <x v="364"/>
    <x v="1"/>
    <x v="2"/>
    <x v="0"/>
    <x v="7"/>
    <x v="0"/>
    <x v="3"/>
  </r>
  <r>
    <x v="3060"/>
    <x v="981"/>
    <x v="612"/>
    <x v="1"/>
    <x v="907"/>
    <n v="0.5"/>
    <n v="235989.6"/>
    <n v="-147493.5"/>
    <n v="2"/>
    <x v="1"/>
    <x v="5"/>
    <x v="71"/>
    <x v="364"/>
    <x v="1"/>
    <x v="2"/>
    <x v="0"/>
    <x v="0"/>
    <x v="0"/>
    <x v="3"/>
  </r>
  <r>
    <x v="3061"/>
    <x v="981"/>
    <x v="515"/>
    <x v="1"/>
    <x v="68"/>
    <n v="0"/>
    <n v="1165198.6500000001"/>
    <n v="235989.6"/>
    <n v="3"/>
    <x v="0"/>
    <x v="4"/>
    <x v="87"/>
    <x v="316"/>
    <x v="1"/>
    <x v="2"/>
    <x v="0"/>
    <x v="0"/>
    <x v="1"/>
    <x v="3"/>
  </r>
  <r>
    <x v="3061"/>
    <x v="981"/>
    <x v="515"/>
    <x v="1"/>
    <x v="1370"/>
    <n v="0.4"/>
    <n v="7345176.2999999998"/>
    <n v="-1710924.6"/>
    <n v="4"/>
    <x v="0"/>
    <x v="4"/>
    <x v="87"/>
    <x v="316"/>
    <x v="1"/>
    <x v="2"/>
    <x v="0"/>
    <x v="3"/>
    <x v="1"/>
    <x v="3"/>
  </r>
  <r>
    <x v="3062"/>
    <x v="981"/>
    <x v="416"/>
    <x v="1"/>
    <x v="709"/>
    <n v="0"/>
    <n v="7138685.4000000004"/>
    <n v="855462.3"/>
    <n v="9"/>
    <x v="1"/>
    <x v="1"/>
    <x v="1"/>
    <x v="3"/>
    <x v="0"/>
    <x v="1"/>
    <x v="0"/>
    <x v="3"/>
    <x v="1"/>
    <x v="3"/>
  </r>
  <r>
    <x v="3062"/>
    <x v="981"/>
    <x v="416"/>
    <x v="1"/>
    <x v="1502"/>
    <n v="0"/>
    <n v="8820111.3000000007"/>
    <n v="1489684.35"/>
    <n v="7"/>
    <x v="1"/>
    <x v="1"/>
    <x v="1"/>
    <x v="3"/>
    <x v="0"/>
    <x v="1"/>
    <x v="2"/>
    <x v="15"/>
    <x v="1"/>
    <x v="3"/>
  </r>
  <r>
    <x v="3063"/>
    <x v="982"/>
    <x v="769"/>
    <x v="3"/>
    <x v="608"/>
    <n v="0"/>
    <n v="14690352.6"/>
    <n v="1769922"/>
    <n v="5"/>
    <x v="0"/>
    <x v="2"/>
    <x v="26"/>
    <x v="224"/>
    <x v="1"/>
    <x v="2"/>
    <x v="1"/>
    <x v="1"/>
    <x v="1"/>
    <x v="3"/>
  </r>
  <r>
    <x v="3063"/>
    <x v="982"/>
    <x v="769"/>
    <x v="3"/>
    <x v="1591"/>
    <n v="0"/>
    <n v="11460244.950000001"/>
    <n v="2522138.85"/>
    <n v="4"/>
    <x v="0"/>
    <x v="2"/>
    <x v="26"/>
    <x v="224"/>
    <x v="1"/>
    <x v="2"/>
    <x v="2"/>
    <x v="13"/>
    <x v="1"/>
    <x v="3"/>
  </r>
  <r>
    <x v="3064"/>
    <x v="982"/>
    <x v="415"/>
    <x v="1"/>
    <x v="923"/>
    <n v="0"/>
    <n v="1578180.45"/>
    <n v="545725.95000000007"/>
    <n v="3"/>
    <x v="1"/>
    <x v="3"/>
    <x v="13"/>
    <x v="273"/>
    <x v="2"/>
    <x v="1"/>
    <x v="0"/>
    <x v="12"/>
    <x v="1"/>
    <x v="3"/>
  </r>
  <r>
    <x v="3065"/>
    <x v="982"/>
    <x v="534"/>
    <x v="0"/>
    <x v="38"/>
    <n v="0"/>
    <n v="1548681.75"/>
    <n v="383483.10000000003"/>
    <n v="8"/>
    <x v="0"/>
    <x v="11"/>
    <x v="22"/>
    <x v="326"/>
    <x v="2"/>
    <x v="2"/>
    <x v="0"/>
    <x v="4"/>
    <x v="1"/>
    <x v="3"/>
  </r>
  <r>
    <x v="3066"/>
    <x v="982"/>
    <x v="308"/>
    <x v="1"/>
    <x v="488"/>
    <n v="0"/>
    <n v="4454303.7"/>
    <n v="132744.15"/>
    <n v="1"/>
    <x v="1"/>
    <x v="1"/>
    <x v="1"/>
    <x v="39"/>
    <x v="0"/>
    <x v="0"/>
    <x v="2"/>
    <x v="9"/>
    <x v="1"/>
    <x v="3"/>
  </r>
  <r>
    <x v="3067"/>
    <x v="983"/>
    <x v="641"/>
    <x v="0"/>
    <x v="631"/>
    <n v="0"/>
    <n v="3112112.85"/>
    <n v="280237.65000000002"/>
    <n v="3"/>
    <x v="1"/>
    <x v="5"/>
    <x v="38"/>
    <x v="67"/>
    <x v="1"/>
    <x v="0"/>
    <x v="2"/>
    <x v="15"/>
    <x v="1"/>
    <x v="3"/>
  </r>
  <r>
    <x v="3068"/>
    <x v="983"/>
    <x v="18"/>
    <x v="1"/>
    <x v="90"/>
    <n v="0"/>
    <n v="3613590.75"/>
    <n v="147493.5"/>
    <n v="2"/>
    <x v="0"/>
    <x v="8"/>
    <x v="11"/>
    <x v="17"/>
    <x v="2"/>
    <x v="2"/>
    <x v="1"/>
    <x v="1"/>
    <x v="1"/>
    <x v="3"/>
  </r>
  <r>
    <x v="3069"/>
    <x v="983"/>
    <x v="186"/>
    <x v="1"/>
    <x v="1282"/>
    <n v="0"/>
    <n v="5339264.7"/>
    <n v="1873167.45"/>
    <n v="1"/>
    <x v="1"/>
    <x v="1"/>
    <x v="1"/>
    <x v="87"/>
    <x v="0"/>
    <x v="2"/>
    <x v="1"/>
    <x v="1"/>
    <x v="0"/>
    <x v="3"/>
  </r>
  <r>
    <x v="3068"/>
    <x v="983"/>
    <x v="18"/>
    <x v="1"/>
    <x v="316"/>
    <n v="0"/>
    <n v="884961"/>
    <n v="44248.05"/>
    <n v="3"/>
    <x v="1"/>
    <x v="8"/>
    <x v="11"/>
    <x v="17"/>
    <x v="2"/>
    <x v="2"/>
    <x v="0"/>
    <x v="3"/>
    <x v="1"/>
    <x v="3"/>
  </r>
  <r>
    <x v="3069"/>
    <x v="983"/>
    <x v="186"/>
    <x v="1"/>
    <x v="252"/>
    <n v="0"/>
    <n v="176992.2"/>
    <n v="0"/>
    <n v="2"/>
    <x v="0"/>
    <x v="1"/>
    <x v="1"/>
    <x v="87"/>
    <x v="0"/>
    <x v="2"/>
    <x v="0"/>
    <x v="5"/>
    <x v="0"/>
    <x v="3"/>
  </r>
  <r>
    <x v="3069"/>
    <x v="983"/>
    <x v="186"/>
    <x v="1"/>
    <x v="720"/>
    <n v="0.1"/>
    <n v="5206520.55"/>
    <n v="1327441.5"/>
    <n v="8"/>
    <x v="1"/>
    <x v="1"/>
    <x v="1"/>
    <x v="87"/>
    <x v="0"/>
    <x v="2"/>
    <x v="0"/>
    <x v="3"/>
    <x v="0"/>
    <x v="3"/>
  </r>
  <r>
    <x v="3069"/>
    <x v="983"/>
    <x v="186"/>
    <x v="1"/>
    <x v="808"/>
    <n v="0"/>
    <n v="2846624.5500000003"/>
    <n v="678470.1"/>
    <n v="1"/>
    <x v="0"/>
    <x v="1"/>
    <x v="1"/>
    <x v="87"/>
    <x v="0"/>
    <x v="2"/>
    <x v="2"/>
    <x v="13"/>
    <x v="0"/>
    <x v="3"/>
  </r>
  <r>
    <x v="3069"/>
    <x v="983"/>
    <x v="186"/>
    <x v="1"/>
    <x v="1640"/>
    <n v="0.1"/>
    <n v="3436598.5500000003"/>
    <n v="-147493.5"/>
    <n v="5"/>
    <x v="0"/>
    <x v="1"/>
    <x v="1"/>
    <x v="87"/>
    <x v="0"/>
    <x v="2"/>
    <x v="2"/>
    <x v="9"/>
    <x v="0"/>
    <x v="3"/>
  </r>
  <r>
    <x v="3069"/>
    <x v="983"/>
    <x v="186"/>
    <x v="1"/>
    <x v="80"/>
    <n v="0.1"/>
    <n v="3362851.8000000003"/>
    <n v="929209.05"/>
    <n v="3"/>
    <x v="1"/>
    <x v="1"/>
    <x v="1"/>
    <x v="87"/>
    <x v="0"/>
    <x v="2"/>
    <x v="2"/>
    <x v="9"/>
    <x v="0"/>
    <x v="3"/>
  </r>
  <r>
    <x v="3069"/>
    <x v="983"/>
    <x v="186"/>
    <x v="1"/>
    <x v="517"/>
    <n v="0.1"/>
    <n v="4911533.55"/>
    <n v="-221240.25"/>
    <n v="3"/>
    <x v="1"/>
    <x v="1"/>
    <x v="1"/>
    <x v="87"/>
    <x v="0"/>
    <x v="2"/>
    <x v="2"/>
    <x v="10"/>
    <x v="0"/>
    <x v="3"/>
  </r>
  <r>
    <x v="3070"/>
    <x v="983"/>
    <x v="117"/>
    <x v="1"/>
    <x v="1392"/>
    <n v="0.5"/>
    <n v="2330397.3000000003"/>
    <n v="-929209.05"/>
    <n v="4"/>
    <x v="1"/>
    <x v="2"/>
    <x v="15"/>
    <x v="98"/>
    <x v="1"/>
    <x v="1"/>
    <x v="1"/>
    <x v="8"/>
    <x v="0"/>
    <x v="3"/>
  </r>
  <r>
    <x v="3071"/>
    <x v="983"/>
    <x v="137"/>
    <x v="1"/>
    <x v="1725"/>
    <n v="0.6"/>
    <n v="1120950.6000000001"/>
    <n v="-1356940.2"/>
    <n v="8"/>
    <x v="1"/>
    <x v="5"/>
    <x v="16"/>
    <x v="103"/>
    <x v="1"/>
    <x v="2"/>
    <x v="1"/>
    <x v="16"/>
    <x v="0"/>
    <x v="3"/>
  </r>
  <r>
    <x v="3070"/>
    <x v="983"/>
    <x v="117"/>
    <x v="1"/>
    <x v="992"/>
    <n v="0.5"/>
    <n v="162242.85"/>
    <n v="-73746.75"/>
    <n v="2"/>
    <x v="0"/>
    <x v="2"/>
    <x v="15"/>
    <x v="98"/>
    <x v="1"/>
    <x v="1"/>
    <x v="0"/>
    <x v="5"/>
    <x v="0"/>
    <x v="3"/>
  </r>
  <r>
    <x v="3071"/>
    <x v="983"/>
    <x v="137"/>
    <x v="1"/>
    <x v="1153"/>
    <n v="0.5"/>
    <n v="4026572.5500000003"/>
    <n v="-1283193.45"/>
    <n v="4"/>
    <x v="1"/>
    <x v="5"/>
    <x v="16"/>
    <x v="103"/>
    <x v="1"/>
    <x v="2"/>
    <x v="2"/>
    <x v="10"/>
    <x v="0"/>
    <x v="3"/>
  </r>
  <r>
    <x v="3072"/>
    <x v="984"/>
    <x v="497"/>
    <x v="2"/>
    <x v="1725"/>
    <n v="0"/>
    <n v="1401188.25"/>
    <n v="162242.85"/>
    <n v="4"/>
    <x v="0"/>
    <x v="10"/>
    <x v="21"/>
    <x v="30"/>
    <x v="0"/>
    <x v="2"/>
    <x v="1"/>
    <x v="16"/>
    <x v="1"/>
    <x v="3"/>
  </r>
  <r>
    <x v="3072"/>
    <x v="984"/>
    <x v="497"/>
    <x v="2"/>
    <x v="1005"/>
    <n v="0.1"/>
    <n v="1887916.8"/>
    <n v="58997.4"/>
    <n v="3"/>
    <x v="0"/>
    <x v="10"/>
    <x v="21"/>
    <x v="30"/>
    <x v="0"/>
    <x v="2"/>
    <x v="0"/>
    <x v="3"/>
    <x v="1"/>
    <x v="3"/>
  </r>
  <r>
    <x v="3073"/>
    <x v="985"/>
    <x v="311"/>
    <x v="3"/>
    <x v="1168"/>
    <n v="0"/>
    <n v="1725673.95"/>
    <n v="840712.95000000007"/>
    <n v="7"/>
    <x v="1"/>
    <x v="1"/>
    <x v="1"/>
    <x v="39"/>
    <x v="0"/>
    <x v="1"/>
    <x v="0"/>
    <x v="4"/>
    <x v="1"/>
    <x v="3"/>
  </r>
  <r>
    <x v="3074"/>
    <x v="985"/>
    <x v="610"/>
    <x v="2"/>
    <x v="1265"/>
    <n v="0"/>
    <n v="4660794.6000000006"/>
    <n v="1533932.4000000001"/>
    <n v="7"/>
    <x v="1"/>
    <x v="5"/>
    <x v="16"/>
    <x v="363"/>
    <x v="1"/>
    <x v="1"/>
    <x v="1"/>
    <x v="8"/>
    <x v="1"/>
    <x v="3"/>
  </r>
  <r>
    <x v="3075"/>
    <x v="985"/>
    <x v="658"/>
    <x v="2"/>
    <x v="1060"/>
    <n v="0.5"/>
    <n v="2522138.85"/>
    <n v="-2064909"/>
    <n v="2"/>
    <x v="0"/>
    <x v="2"/>
    <x v="29"/>
    <x v="384"/>
    <x v="1"/>
    <x v="2"/>
    <x v="1"/>
    <x v="1"/>
    <x v="1"/>
    <x v="3"/>
  </r>
  <r>
    <x v="3074"/>
    <x v="985"/>
    <x v="610"/>
    <x v="2"/>
    <x v="71"/>
    <n v="0"/>
    <n v="1666676.55"/>
    <n v="796464.9"/>
    <n v="3"/>
    <x v="0"/>
    <x v="5"/>
    <x v="16"/>
    <x v="363"/>
    <x v="1"/>
    <x v="1"/>
    <x v="0"/>
    <x v="12"/>
    <x v="1"/>
    <x v="3"/>
  </r>
  <r>
    <x v="3075"/>
    <x v="985"/>
    <x v="658"/>
    <x v="2"/>
    <x v="897"/>
    <n v="0.5"/>
    <n v="501477.9"/>
    <n v="-176992.2"/>
    <n v="5"/>
    <x v="1"/>
    <x v="2"/>
    <x v="29"/>
    <x v="384"/>
    <x v="1"/>
    <x v="2"/>
    <x v="0"/>
    <x v="4"/>
    <x v="1"/>
    <x v="3"/>
  </r>
  <r>
    <x v="3074"/>
    <x v="985"/>
    <x v="610"/>
    <x v="2"/>
    <x v="1212"/>
    <n v="0"/>
    <n v="1209446.7"/>
    <n v="103245.45"/>
    <n v="1"/>
    <x v="1"/>
    <x v="5"/>
    <x v="16"/>
    <x v="363"/>
    <x v="1"/>
    <x v="1"/>
    <x v="2"/>
    <x v="15"/>
    <x v="1"/>
    <x v="3"/>
  </r>
  <r>
    <x v="3076"/>
    <x v="985"/>
    <x v="531"/>
    <x v="1"/>
    <x v="1572"/>
    <n v="0.1"/>
    <n v="3967575.15"/>
    <n v="486728.55"/>
    <n v="5"/>
    <x v="0"/>
    <x v="5"/>
    <x v="59"/>
    <x v="125"/>
    <x v="1"/>
    <x v="1"/>
    <x v="1"/>
    <x v="8"/>
    <x v="1"/>
    <x v="3"/>
  </r>
  <r>
    <x v="3076"/>
    <x v="985"/>
    <x v="531"/>
    <x v="1"/>
    <x v="1272"/>
    <n v="0"/>
    <n v="353984.4"/>
    <n v="117994.8"/>
    <n v="2"/>
    <x v="0"/>
    <x v="5"/>
    <x v="59"/>
    <x v="125"/>
    <x v="1"/>
    <x v="1"/>
    <x v="0"/>
    <x v="7"/>
    <x v="1"/>
    <x v="3"/>
  </r>
  <r>
    <x v="3077"/>
    <x v="985"/>
    <x v="373"/>
    <x v="1"/>
    <x v="1138"/>
    <n v="0"/>
    <n v="442480.5"/>
    <n v="58997.4"/>
    <n v="2"/>
    <x v="1"/>
    <x v="5"/>
    <x v="43"/>
    <x v="78"/>
    <x v="1"/>
    <x v="0"/>
    <x v="0"/>
    <x v="5"/>
    <x v="1"/>
    <x v="3"/>
  </r>
  <r>
    <x v="3078"/>
    <x v="986"/>
    <x v="122"/>
    <x v="1"/>
    <x v="1100"/>
    <n v="0"/>
    <n v="1696175.25"/>
    <n v="368733.75"/>
    <n v="1"/>
    <x v="0"/>
    <x v="0"/>
    <x v="0"/>
    <x v="101"/>
    <x v="0"/>
    <x v="2"/>
    <x v="2"/>
    <x v="15"/>
    <x v="0"/>
    <x v="3"/>
  </r>
  <r>
    <x v="3078"/>
    <x v="986"/>
    <x v="122"/>
    <x v="1"/>
    <x v="236"/>
    <n v="0.15"/>
    <n v="9852565.8000000007"/>
    <n v="-457229.85000000003"/>
    <n v="3"/>
    <x v="1"/>
    <x v="0"/>
    <x v="0"/>
    <x v="101"/>
    <x v="0"/>
    <x v="2"/>
    <x v="2"/>
    <x v="13"/>
    <x v="0"/>
    <x v="3"/>
  </r>
  <r>
    <x v="3079"/>
    <x v="987"/>
    <x v="315"/>
    <x v="0"/>
    <x v="1544"/>
    <n v="0.1"/>
    <n v="16475023.950000001"/>
    <n v="6592959.4500000002"/>
    <n v="10"/>
    <x v="1"/>
    <x v="2"/>
    <x v="29"/>
    <x v="167"/>
    <x v="1"/>
    <x v="1"/>
    <x v="1"/>
    <x v="1"/>
    <x v="1"/>
    <x v="3"/>
  </r>
  <r>
    <x v="3079"/>
    <x v="987"/>
    <x v="315"/>
    <x v="0"/>
    <x v="1350"/>
    <n v="0.4"/>
    <n v="427731.15"/>
    <n v="0"/>
    <n v="3"/>
    <x v="0"/>
    <x v="2"/>
    <x v="29"/>
    <x v="167"/>
    <x v="1"/>
    <x v="1"/>
    <x v="1"/>
    <x v="16"/>
    <x v="1"/>
    <x v="3"/>
  </r>
  <r>
    <x v="3079"/>
    <x v="987"/>
    <x v="315"/>
    <x v="0"/>
    <x v="1215"/>
    <n v="0.1"/>
    <n v="973457.1"/>
    <n v="324485.7"/>
    <n v="3"/>
    <x v="0"/>
    <x v="2"/>
    <x v="29"/>
    <x v="167"/>
    <x v="1"/>
    <x v="1"/>
    <x v="0"/>
    <x v="2"/>
    <x v="1"/>
    <x v="3"/>
  </r>
  <r>
    <x v="3080"/>
    <x v="987"/>
    <x v="46"/>
    <x v="2"/>
    <x v="58"/>
    <n v="0"/>
    <n v="1873167.45"/>
    <n v="619472.70000000007"/>
    <n v="5"/>
    <x v="0"/>
    <x v="3"/>
    <x v="18"/>
    <x v="45"/>
    <x v="2"/>
    <x v="1"/>
    <x v="0"/>
    <x v="2"/>
    <x v="1"/>
    <x v="3"/>
  </r>
  <r>
    <x v="3081"/>
    <x v="987"/>
    <x v="632"/>
    <x v="2"/>
    <x v="654"/>
    <n v="0.15"/>
    <n v="2994118.0500000003"/>
    <n v="1238945.4000000001"/>
    <n v="2"/>
    <x v="0"/>
    <x v="2"/>
    <x v="15"/>
    <x v="373"/>
    <x v="1"/>
    <x v="1"/>
    <x v="2"/>
    <x v="13"/>
    <x v="1"/>
    <x v="3"/>
  </r>
  <r>
    <x v="3082"/>
    <x v="987"/>
    <x v="182"/>
    <x v="1"/>
    <x v="404"/>
    <n v="0.1"/>
    <n v="8244886.6500000004"/>
    <n v="-280237.65000000002"/>
    <n v="2"/>
    <x v="0"/>
    <x v="2"/>
    <x v="40"/>
    <x v="146"/>
    <x v="1"/>
    <x v="1"/>
    <x v="0"/>
    <x v="11"/>
    <x v="0"/>
    <x v="3"/>
  </r>
  <r>
    <x v="3082"/>
    <x v="987"/>
    <x v="182"/>
    <x v="1"/>
    <x v="516"/>
    <n v="0.1"/>
    <n v="2182903.8000000003"/>
    <n v="0"/>
    <n v="3"/>
    <x v="1"/>
    <x v="2"/>
    <x v="40"/>
    <x v="146"/>
    <x v="1"/>
    <x v="1"/>
    <x v="0"/>
    <x v="3"/>
    <x v="0"/>
    <x v="3"/>
  </r>
  <r>
    <x v="3082"/>
    <x v="987"/>
    <x v="182"/>
    <x v="1"/>
    <x v="163"/>
    <n v="0"/>
    <n v="14395365.6"/>
    <n v="4321559.55"/>
    <n v="4"/>
    <x v="1"/>
    <x v="2"/>
    <x v="40"/>
    <x v="146"/>
    <x v="1"/>
    <x v="1"/>
    <x v="2"/>
    <x v="15"/>
    <x v="0"/>
    <x v="3"/>
  </r>
  <r>
    <x v="3083"/>
    <x v="987"/>
    <x v="33"/>
    <x v="1"/>
    <x v="1726"/>
    <n v="0.1"/>
    <n v="2123906.4"/>
    <n v="-103245.45"/>
    <n v="4"/>
    <x v="1"/>
    <x v="2"/>
    <x v="3"/>
    <x v="32"/>
    <x v="1"/>
    <x v="1"/>
    <x v="2"/>
    <x v="9"/>
    <x v="0"/>
    <x v="3"/>
  </r>
  <r>
    <x v="3084"/>
    <x v="988"/>
    <x v="95"/>
    <x v="1"/>
    <x v="221"/>
    <n v="0"/>
    <n v="324485.7"/>
    <n v="162242.85"/>
    <n v="2"/>
    <x v="1"/>
    <x v="3"/>
    <x v="14"/>
    <x v="82"/>
    <x v="2"/>
    <x v="1"/>
    <x v="0"/>
    <x v="7"/>
    <x v="1"/>
    <x v="3"/>
  </r>
  <r>
    <x v="3084"/>
    <x v="988"/>
    <x v="95"/>
    <x v="1"/>
    <x v="1026"/>
    <n v="0"/>
    <n v="22758247.050000001"/>
    <n v="5457259.5"/>
    <n v="8"/>
    <x v="0"/>
    <x v="3"/>
    <x v="14"/>
    <x v="82"/>
    <x v="2"/>
    <x v="1"/>
    <x v="2"/>
    <x v="13"/>
    <x v="1"/>
    <x v="3"/>
  </r>
  <r>
    <x v="3085"/>
    <x v="989"/>
    <x v="525"/>
    <x v="0"/>
    <x v="595"/>
    <n v="0.1"/>
    <n v="5516256.9000000004"/>
    <n v="2079658.35"/>
    <n v="2"/>
    <x v="0"/>
    <x v="5"/>
    <x v="16"/>
    <x v="215"/>
    <x v="1"/>
    <x v="1"/>
    <x v="0"/>
    <x v="3"/>
    <x v="1"/>
    <x v="3"/>
  </r>
  <r>
    <x v="3085"/>
    <x v="989"/>
    <x v="525"/>
    <x v="0"/>
    <x v="1249"/>
    <n v="0"/>
    <n v="33997251.75"/>
    <n v="13598900.700000001"/>
    <n v="9"/>
    <x v="1"/>
    <x v="5"/>
    <x v="16"/>
    <x v="215"/>
    <x v="1"/>
    <x v="1"/>
    <x v="2"/>
    <x v="15"/>
    <x v="1"/>
    <x v="3"/>
  </r>
  <r>
    <x v="3086"/>
    <x v="989"/>
    <x v="347"/>
    <x v="1"/>
    <x v="1688"/>
    <n v="0"/>
    <n v="427731.15"/>
    <n v="14749.35"/>
    <n v="3"/>
    <x v="1"/>
    <x v="13"/>
    <x v="34"/>
    <x v="60"/>
    <x v="0"/>
    <x v="2"/>
    <x v="0"/>
    <x v="7"/>
    <x v="1"/>
    <x v="3"/>
  </r>
  <r>
    <x v="3086"/>
    <x v="989"/>
    <x v="347"/>
    <x v="1"/>
    <x v="167"/>
    <n v="0.1"/>
    <n v="3392350.5"/>
    <n v="294987"/>
    <n v="2"/>
    <x v="0"/>
    <x v="13"/>
    <x v="34"/>
    <x v="60"/>
    <x v="0"/>
    <x v="2"/>
    <x v="0"/>
    <x v="3"/>
    <x v="1"/>
    <x v="3"/>
  </r>
  <r>
    <x v="3087"/>
    <x v="989"/>
    <x v="156"/>
    <x v="1"/>
    <x v="142"/>
    <n v="0"/>
    <n v="781715.55"/>
    <n v="221240.25"/>
    <n v="2"/>
    <x v="0"/>
    <x v="8"/>
    <x v="20"/>
    <x v="129"/>
    <x v="2"/>
    <x v="1"/>
    <x v="0"/>
    <x v="2"/>
    <x v="1"/>
    <x v="3"/>
  </r>
  <r>
    <x v="3088"/>
    <x v="990"/>
    <x v="691"/>
    <x v="2"/>
    <x v="1115"/>
    <n v="0.6"/>
    <n v="545725.95000000007"/>
    <n v="-781715.55"/>
    <n v="3"/>
    <x v="0"/>
    <x v="5"/>
    <x v="38"/>
    <x v="67"/>
    <x v="1"/>
    <x v="2"/>
    <x v="0"/>
    <x v="3"/>
    <x v="0"/>
    <x v="3"/>
  </r>
  <r>
    <x v="3089"/>
    <x v="990"/>
    <x v="478"/>
    <x v="0"/>
    <x v="437"/>
    <n v="0"/>
    <n v="929209.05"/>
    <n v="14749.35"/>
    <n v="4"/>
    <x v="1"/>
    <x v="8"/>
    <x v="83"/>
    <x v="301"/>
    <x v="2"/>
    <x v="1"/>
    <x v="0"/>
    <x v="0"/>
    <x v="1"/>
    <x v="3"/>
  </r>
  <r>
    <x v="3090"/>
    <x v="990"/>
    <x v="593"/>
    <x v="2"/>
    <x v="893"/>
    <n v="0"/>
    <n v="1917415.5"/>
    <n v="899710.35"/>
    <n v="3"/>
    <x v="1"/>
    <x v="5"/>
    <x v="7"/>
    <x v="355"/>
    <x v="1"/>
    <x v="1"/>
    <x v="0"/>
    <x v="12"/>
    <x v="1"/>
    <x v="3"/>
  </r>
  <r>
    <x v="3091"/>
    <x v="990"/>
    <x v="45"/>
    <x v="1"/>
    <x v="816"/>
    <n v="0.5"/>
    <n v="1150449.3"/>
    <n v="-943958.4"/>
    <n v="7"/>
    <x v="0"/>
    <x v="2"/>
    <x v="3"/>
    <x v="44"/>
    <x v="1"/>
    <x v="2"/>
    <x v="0"/>
    <x v="2"/>
    <x v="0"/>
    <x v="3"/>
  </r>
  <r>
    <x v="3091"/>
    <x v="990"/>
    <x v="45"/>
    <x v="1"/>
    <x v="1159"/>
    <n v="0.5"/>
    <n v="9321589.2000000011"/>
    <n v="-4660794.6000000006"/>
    <n v="6"/>
    <x v="0"/>
    <x v="2"/>
    <x v="3"/>
    <x v="44"/>
    <x v="1"/>
    <x v="2"/>
    <x v="0"/>
    <x v="3"/>
    <x v="0"/>
    <x v="3"/>
  </r>
  <r>
    <x v="3092"/>
    <x v="991"/>
    <x v="467"/>
    <x v="1"/>
    <x v="1588"/>
    <n v="0.1"/>
    <n v="6637207.5"/>
    <n v="2802376.5"/>
    <n v="4"/>
    <x v="0"/>
    <x v="0"/>
    <x v="0"/>
    <x v="101"/>
    <x v="0"/>
    <x v="1"/>
    <x v="1"/>
    <x v="1"/>
    <x v="1"/>
    <x v="3"/>
  </r>
  <r>
    <x v="3092"/>
    <x v="991"/>
    <x v="467"/>
    <x v="1"/>
    <x v="20"/>
    <n v="0"/>
    <n v="914459.70000000007"/>
    <n v="162242.85"/>
    <n v="7"/>
    <x v="1"/>
    <x v="0"/>
    <x v="0"/>
    <x v="101"/>
    <x v="0"/>
    <x v="1"/>
    <x v="0"/>
    <x v="5"/>
    <x v="1"/>
    <x v="3"/>
  </r>
  <r>
    <x v="3092"/>
    <x v="991"/>
    <x v="467"/>
    <x v="1"/>
    <x v="801"/>
    <n v="0"/>
    <n v="250738.95"/>
    <n v="117994.8"/>
    <n v="2"/>
    <x v="0"/>
    <x v="0"/>
    <x v="0"/>
    <x v="101"/>
    <x v="0"/>
    <x v="1"/>
    <x v="0"/>
    <x v="7"/>
    <x v="1"/>
    <x v="3"/>
  </r>
  <r>
    <x v="3093"/>
    <x v="991"/>
    <x v="159"/>
    <x v="1"/>
    <x v="749"/>
    <n v="0"/>
    <n v="368733.75"/>
    <n v="147493.5"/>
    <n v="1"/>
    <x v="1"/>
    <x v="11"/>
    <x v="60"/>
    <x v="131"/>
    <x v="2"/>
    <x v="2"/>
    <x v="1"/>
    <x v="16"/>
    <x v="1"/>
    <x v="3"/>
  </r>
  <r>
    <x v="3094"/>
    <x v="991"/>
    <x v="57"/>
    <x v="1"/>
    <x v="1347"/>
    <n v="0"/>
    <n v="1150449.3"/>
    <n v="44248.05"/>
    <n v="6"/>
    <x v="0"/>
    <x v="2"/>
    <x v="4"/>
    <x v="54"/>
    <x v="1"/>
    <x v="2"/>
    <x v="0"/>
    <x v="4"/>
    <x v="1"/>
    <x v="3"/>
  </r>
  <r>
    <x v="3094"/>
    <x v="991"/>
    <x v="57"/>
    <x v="1"/>
    <x v="1444"/>
    <n v="0"/>
    <n v="693219.45000000007"/>
    <n v="309736.35000000003"/>
    <n v="2"/>
    <x v="1"/>
    <x v="2"/>
    <x v="4"/>
    <x v="54"/>
    <x v="1"/>
    <x v="2"/>
    <x v="0"/>
    <x v="0"/>
    <x v="1"/>
    <x v="3"/>
  </r>
  <r>
    <x v="3093"/>
    <x v="991"/>
    <x v="159"/>
    <x v="1"/>
    <x v="480"/>
    <n v="0"/>
    <n v="1799420.7"/>
    <n v="221240.25"/>
    <n v="3"/>
    <x v="0"/>
    <x v="11"/>
    <x v="60"/>
    <x v="131"/>
    <x v="2"/>
    <x v="2"/>
    <x v="2"/>
    <x v="15"/>
    <x v="1"/>
    <x v="3"/>
  </r>
  <r>
    <x v="3094"/>
    <x v="991"/>
    <x v="57"/>
    <x v="1"/>
    <x v="1727"/>
    <n v="0"/>
    <n v="6976442.5499999998"/>
    <n v="2861373.9"/>
    <n v="4"/>
    <x v="1"/>
    <x v="2"/>
    <x v="4"/>
    <x v="54"/>
    <x v="1"/>
    <x v="2"/>
    <x v="2"/>
    <x v="13"/>
    <x v="1"/>
    <x v="3"/>
  </r>
  <r>
    <x v="3095"/>
    <x v="991"/>
    <x v="644"/>
    <x v="1"/>
    <x v="327"/>
    <n v="0.1"/>
    <n v="7020690.6000000006"/>
    <n v="0"/>
    <n v="3"/>
    <x v="1"/>
    <x v="2"/>
    <x v="15"/>
    <x v="378"/>
    <x v="1"/>
    <x v="1"/>
    <x v="1"/>
    <x v="8"/>
    <x v="0"/>
    <x v="3"/>
  </r>
  <r>
    <x v="3095"/>
    <x v="991"/>
    <x v="644"/>
    <x v="1"/>
    <x v="750"/>
    <n v="0"/>
    <n v="3790582.95"/>
    <n v="339235.05"/>
    <n v="5"/>
    <x v="1"/>
    <x v="2"/>
    <x v="15"/>
    <x v="378"/>
    <x v="1"/>
    <x v="1"/>
    <x v="0"/>
    <x v="5"/>
    <x v="0"/>
    <x v="3"/>
  </r>
  <r>
    <x v="3096"/>
    <x v="991"/>
    <x v="565"/>
    <x v="1"/>
    <x v="234"/>
    <n v="0"/>
    <n v="648971.4"/>
    <n v="117994.8"/>
    <n v="2"/>
    <x v="1"/>
    <x v="5"/>
    <x v="39"/>
    <x v="245"/>
    <x v="1"/>
    <x v="0"/>
    <x v="0"/>
    <x v="2"/>
    <x v="1"/>
    <x v="3"/>
  </r>
  <r>
    <x v="3097"/>
    <x v="992"/>
    <x v="327"/>
    <x v="1"/>
    <x v="101"/>
    <n v="0"/>
    <n v="18171199.199999999"/>
    <n v="7817155.5"/>
    <n v="3"/>
    <x v="0"/>
    <x v="8"/>
    <x v="77"/>
    <x v="232"/>
    <x v="2"/>
    <x v="1"/>
    <x v="1"/>
    <x v="1"/>
    <x v="1"/>
    <x v="3"/>
  </r>
  <r>
    <x v="3097"/>
    <x v="992"/>
    <x v="327"/>
    <x v="1"/>
    <x v="1381"/>
    <n v="0"/>
    <n v="14601856.5"/>
    <n v="6430716.6000000006"/>
    <n v="9"/>
    <x v="0"/>
    <x v="8"/>
    <x v="77"/>
    <x v="232"/>
    <x v="2"/>
    <x v="1"/>
    <x v="1"/>
    <x v="16"/>
    <x v="1"/>
    <x v="3"/>
  </r>
  <r>
    <x v="3098"/>
    <x v="992"/>
    <x v="530"/>
    <x v="1"/>
    <x v="1728"/>
    <n v="0.5"/>
    <n v="678470.1"/>
    <n v="0"/>
    <n v="2"/>
    <x v="1"/>
    <x v="3"/>
    <x v="13"/>
    <x v="325"/>
    <x v="2"/>
    <x v="1"/>
    <x v="2"/>
    <x v="9"/>
    <x v="0"/>
    <x v="3"/>
  </r>
  <r>
    <x v="3099"/>
    <x v="993"/>
    <x v="534"/>
    <x v="3"/>
    <x v="921"/>
    <n v="0"/>
    <n v="1386438.9000000001"/>
    <n v="501477.9"/>
    <n v="2"/>
    <x v="1"/>
    <x v="11"/>
    <x v="22"/>
    <x v="326"/>
    <x v="2"/>
    <x v="2"/>
    <x v="1"/>
    <x v="16"/>
    <x v="1"/>
    <x v="3"/>
  </r>
  <r>
    <x v="3100"/>
    <x v="994"/>
    <x v="225"/>
    <x v="0"/>
    <x v="942"/>
    <n v="0"/>
    <n v="1769922"/>
    <n v="88496.1"/>
    <n v="5"/>
    <x v="1"/>
    <x v="4"/>
    <x v="6"/>
    <x v="8"/>
    <x v="1"/>
    <x v="2"/>
    <x v="0"/>
    <x v="0"/>
    <x v="1"/>
    <x v="3"/>
  </r>
  <r>
    <x v="3101"/>
    <x v="994"/>
    <x v="680"/>
    <x v="1"/>
    <x v="497"/>
    <n v="0.5"/>
    <n v="589974"/>
    <n v="-486728.55"/>
    <n v="5"/>
    <x v="0"/>
    <x v="4"/>
    <x v="6"/>
    <x v="8"/>
    <x v="1"/>
    <x v="2"/>
    <x v="0"/>
    <x v="5"/>
    <x v="0"/>
    <x v="3"/>
  </r>
  <r>
    <x v="3102"/>
    <x v="994"/>
    <x v="436"/>
    <x v="1"/>
    <x v="239"/>
    <n v="0.1"/>
    <n v="2182903.8000000003"/>
    <n v="796464.9"/>
    <n v="2"/>
    <x v="1"/>
    <x v="4"/>
    <x v="6"/>
    <x v="8"/>
    <x v="1"/>
    <x v="1"/>
    <x v="1"/>
    <x v="8"/>
    <x v="1"/>
    <x v="3"/>
  </r>
  <r>
    <x v="3103"/>
    <x v="994"/>
    <x v="583"/>
    <x v="1"/>
    <x v="981"/>
    <n v="0"/>
    <n v="8421878.8499999996"/>
    <n v="1592929.8"/>
    <n v="12"/>
    <x v="1"/>
    <x v="5"/>
    <x v="7"/>
    <x v="350"/>
    <x v="1"/>
    <x v="2"/>
    <x v="0"/>
    <x v="2"/>
    <x v="1"/>
    <x v="3"/>
  </r>
  <r>
    <x v="3103"/>
    <x v="994"/>
    <x v="583"/>
    <x v="1"/>
    <x v="223"/>
    <n v="0"/>
    <n v="5870241.2999999998"/>
    <n v="1637177.85"/>
    <n v="8"/>
    <x v="0"/>
    <x v="5"/>
    <x v="7"/>
    <x v="350"/>
    <x v="1"/>
    <x v="2"/>
    <x v="0"/>
    <x v="5"/>
    <x v="1"/>
    <x v="3"/>
  </r>
  <r>
    <x v="3103"/>
    <x v="994"/>
    <x v="583"/>
    <x v="1"/>
    <x v="1375"/>
    <n v="0"/>
    <n v="1165198.6500000001"/>
    <n v="575224.65"/>
    <n v="2"/>
    <x v="0"/>
    <x v="5"/>
    <x v="7"/>
    <x v="350"/>
    <x v="1"/>
    <x v="2"/>
    <x v="0"/>
    <x v="12"/>
    <x v="1"/>
    <x v="3"/>
  </r>
  <r>
    <x v="3104"/>
    <x v="994"/>
    <x v="30"/>
    <x v="1"/>
    <x v="48"/>
    <n v="0.5"/>
    <n v="398232.45"/>
    <n v="-221240.25"/>
    <n v="1"/>
    <x v="1"/>
    <x v="8"/>
    <x v="20"/>
    <x v="29"/>
    <x v="2"/>
    <x v="1"/>
    <x v="0"/>
    <x v="2"/>
    <x v="0"/>
    <x v="3"/>
  </r>
  <r>
    <x v="3104"/>
    <x v="994"/>
    <x v="30"/>
    <x v="1"/>
    <x v="858"/>
    <n v="0.5"/>
    <n v="2109157.0500000003"/>
    <n v="-1828919.4000000001"/>
    <n v="5"/>
    <x v="0"/>
    <x v="8"/>
    <x v="20"/>
    <x v="29"/>
    <x v="2"/>
    <x v="1"/>
    <x v="0"/>
    <x v="3"/>
    <x v="0"/>
    <x v="3"/>
  </r>
  <r>
    <x v="3104"/>
    <x v="994"/>
    <x v="30"/>
    <x v="1"/>
    <x v="1349"/>
    <n v="0.5"/>
    <n v="648971.4"/>
    <n v="-250738.95"/>
    <n v="5"/>
    <x v="0"/>
    <x v="8"/>
    <x v="20"/>
    <x v="29"/>
    <x v="2"/>
    <x v="1"/>
    <x v="0"/>
    <x v="3"/>
    <x v="0"/>
    <x v="3"/>
  </r>
  <r>
    <x v="3104"/>
    <x v="994"/>
    <x v="30"/>
    <x v="1"/>
    <x v="1048"/>
    <n v="0.5"/>
    <n v="663720.75"/>
    <n v="-29498.7"/>
    <n v="4"/>
    <x v="0"/>
    <x v="8"/>
    <x v="20"/>
    <x v="29"/>
    <x v="2"/>
    <x v="1"/>
    <x v="0"/>
    <x v="12"/>
    <x v="0"/>
    <x v="3"/>
  </r>
  <r>
    <x v="3105"/>
    <x v="995"/>
    <x v="308"/>
    <x v="0"/>
    <x v="950"/>
    <n v="0"/>
    <n v="1047203.85"/>
    <n v="339235.05"/>
    <n v="3"/>
    <x v="0"/>
    <x v="1"/>
    <x v="1"/>
    <x v="39"/>
    <x v="0"/>
    <x v="0"/>
    <x v="1"/>
    <x v="16"/>
    <x v="1"/>
    <x v="3"/>
  </r>
  <r>
    <x v="3106"/>
    <x v="995"/>
    <x v="727"/>
    <x v="2"/>
    <x v="177"/>
    <n v="0.1"/>
    <n v="1312692.1500000001"/>
    <n v="206490.9"/>
    <n v="2"/>
    <x v="0"/>
    <x v="3"/>
    <x v="35"/>
    <x v="417"/>
    <x v="2"/>
    <x v="1"/>
    <x v="0"/>
    <x v="3"/>
    <x v="1"/>
    <x v="3"/>
  </r>
  <r>
    <x v="3105"/>
    <x v="995"/>
    <x v="308"/>
    <x v="0"/>
    <x v="956"/>
    <n v="0"/>
    <n v="235989.6"/>
    <n v="29498.7"/>
    <n v="4"/>
    <x v="0"/>
    <x v="1"/>
    <x v="1"/>
    <x v="39"/>
    <x v="0"/>
    <x v="0"/>
    <x v="0"/>
    <x v="5"/>
    <x v="1"/>
    <x v="3"/>
  </r>
  <r>
    <x v="3107"/>
    <x v="995"/>
    <x v="41"/>
    <x v="2"/>
    <x v="502"/>
    <n v="0.1"/>
    <n v="5516256.9000000004"/>
    <n v="619472.70000000007"/>
    <n v="3"/>
    <x v="0"/>
    <x v="2"/>
    <x v="26"/>
    <x v="40"/>
    <x v="1"/>
    <x v="1"/>
    <x v="1"/>
    <x v="8"/>
    <x v="1"/>
    <x v="3"/>
  </r>
  <r>
    <x v="3108"/>
    <x v="996"/>
    <x v="401"/>
    <x v="2"/>
    <x v="1051"/>
    <n v="0"/>
    <n v="589974"/>
    <n v="147493.5"/>
    <n v="2"/>
    <x v="1"/>
    <x v="2"/>
    <x v="15"/>
    <x v="265"/>
    <x v="1"/>
    <x v="1"/>
    <x v="0"/>
    <x v="2"/>
    <x v="1"/>
    <x v="3"/>
  </r>
  <r>
    <x v="3109"/>
    <x v="996"/>
    <x v="149"/>
    <x v="2"/>
    <x v="722"/>
    <n v="0.1"/>
    <n v="5236019.25"/>
    <n v="-58997.4"/>
    <n v="2"/>
    <x v="1"/>
    <x v="5"/>
    <x v="16"/>
    <x v="124"/>
    <x v="1"/>
    <x v="1"/>
    <x v="0"/>
    <x v="3"/>
    <x v="0"/>
    <x v="3"/>
  </r>
  <r>
    <x v="3110"/>
    <x v="996"/>
    <x v="286"/>
    <x v="0"/>
    <x v="232"/>
    <n v="0.1"/>
    <n v="796464.9"/>
    <n v="14749.35"/>
    <n v="2"/>
    <x v="1"/>
    <x v="5"/>
    <x v="71"/>
    <x v="210"/>
    <x v="1"/>
    <x v="1"/>
    <x v="0"/>
    <x v="3"/>
    <x v="1"/>
    <x v="3"/>
  </r>
  <r>
    <x v="3111"/>
    <x v="996"/>
    <x v="439"/>
    <x v="2"/>
    <x v="494"/>
    <n v="0"/>
    <n v="2286149.25"/>
    <n v="383483.10000000003"/>
    <n v="3"/>
    <x v="0"/>
    <x v="5"/>
    <x v="16"/>
    <x v="27"/>
    <x v="1"/>
    <x v="1"/>
    <x v="0"/>
    <x v="2"/>
    <x v="1"/>
    <x v="3"/>
  </r>
  <r>
    <x v="3112"/>
    <x v="996"/>
    <x v="405"/>
    <x v="0"/>
    <x v="860"/>
    <n v="0.4"/>
    <n v="545725.95000000007"/>
    <n v="-88496.1"/>
    <n v="1"/>
    <x v="1"/>
    <x v="5"/>
    <x v="38"/>
    <x v="67"/>
    <x v="1"/>
    <x v="0"/>
    <x v="0"/>
    <x v="3"/>
    <x v="0"/>
    <x v="3"/>
  </r>
  <r>
    <x v="3112"/>
    <x v="996"/>
    <x v="405"/>
    <x v="0"/>
    <x v="1500"/>
    <n v="0"/>
    <n v="412981.8"/>
    <n v="14749.35"/>
    <n v="1"/>
    <x v="0"/>
    <x v="5"/>
    <x v="38"/>
    <x v="67"/>
    <x v="1"/>
    <x v="0"/>
    <x v="2"/>
    <x v="15"/>
    <x v="0"/>
    <x v="3"/>
  </r>
  <r>
    <x v="3113"/>
    <x v="996"/>
    <x v="240"/>
    <x v="1"/>
    <x v="1301"/>
    <n v="0.5"/>
    <n v="1209446.7"/>
    <n v="-575224.65"/>
    <n v="5"/>
    <x v="1"/>
    <x v="1"/>
    <x v="1"/>
    <x v="180"/>
    <x v="0"/>
    <x v="1"/>
    <x v="0"/>
    <x v="0"/>
    <x v="0"/>
    <x v="3"/>
  </r>
  <r>
    <x v="3114"/>
    <x v="996"/>
    <x v="24"/>
    <x v="0"/>
    <x v="1476"/>
    <n v="0"/>
    <n v="781715.55"/>
    <n v="162242.85"/>
    <n v="3"/>
    <x v="1"/>
    <x v="9"/>
    <x v="17"/>
    <x v="23"/>
    <x v="1"/>
    <x v="0"/>
    <x v="0"/>
    <x v="0"/>
    <x v="1"/>
    <x v="3"/>
  </r>
  <r>
    <x v="3113"/>
    <x v="996"/>
    <x v="240"/>
    <x v="1"/>
    <x v="192"/>
    <n v="0.5"/>
    <n v="1061953.2"/>
    <n v="-722718.15"/>
    <n v="1"/>
    <x v="0"/>
    <x v="1"/>
    <x v="1"/>
    <x v="180"/>
    <x v="0"/>
    <x v="1"/>
    <x v="2"/>
    <x v="10"/>
    <x v="0"/>
    <x v="3"/>
  </r>
  <r>
    <x v="3115"/>
    <x v="996"/>
    <x v="489"/>
    <x v="1"/>
    <x v="107"/>
    <n v="0"/>
    <n v="1563431.1"/>
    <n v="29498.7"/>
    <n v="4"/>
    <x v="0"/>
    <x v="9"/>
    <x v="66"/>
    <x v="163"/>
    <x v="1"/>
    <x v="1"/>
    <x v="0"/>
    <x v="2"/>
    <x v="1"/>
    <x v="3"/>
  </r>
  <r>
    <x v="3116"/>
    <x v="997"/>
    <x v="436"/>
    <x v="3"/>
    <x v="79"/>
    <n v="0.5"/>
    <n v="1961663.55"/>
    <n v="-619472.70000000007"/>
    <n v="1"/>
    <x v="1"/>
    <x v="4"/>
    <x v="6"/>
    <x v="8"/>
    <x v="1"/>
    <x v="1"/>
    <x v="2"/>
    <x v="13"/>
    <x v="0"/>
    <x v="3"/>
  </r>
  <r>
    <x v="3117"/>
    <x v="997"/>
    <x v="271"/>
    <x v="0"/>
    <x v="193"/>
    <n v="0"/>
    <n v="1519183.05"/>
    <n v="309736.35000000003"/>
    <n v="7"/>
    <x v="1"/>
    <x v="14"/>
    <x v="41"/>
    <x v="199"/>
    <x v="0"/>
    <x v="2"/>
    <x v="0"/>
    <x v="2"/>
    <x v="1"/>
    <x v="3"/>
  </r>
  <r>
    <x v="3118"/>
    <x v="997"/>
    <x v="160"/>
    <x v="1"/>
    <x v="160"/>
    <n v="0"/>
    <n v="5029528.3500000006"/>
    <n v="2359896"/>
    <n v="7"/>
    <x v="0"/>
    <x v="2"/>
    <x v="15"/>
    <x v="132"/>
    <x v="1"/>
    <x v="1"/>
    <x v="0"/>
    <x v="2"/>
    <x v="1"/>
    <x v="3"/>
  </r>
  <r>
    <x v="3118"/>
    <x v="997"/>
    <x v="160"/>
    <x v="1"/>
    <x v="521"/>
    <n v="0.1"/>
    <n v="8259636"/>
    <n v="648971.4"/>
    <n v="3"/>
    <x v="1"/>
    <x v="2"/>
    <x v="15"/>
    <x v="132"/>
    <x v="1"/>
    <x v="1"/>
    <x v="0"/>
    <x v="3"/>
    <x v="1"/>
    <x v="3"/>
  </r>
  <r>
    <x v="3118"/>
    <x v="997"/>
    <x v="160"/>
    <x v="1"/>
    <x v="628"/>
    <n v="0"/>
    <n v="840712.95000000007"/>
    <n v="398232.45"/>
    <n v="2"/>
    <x v="1"/>
    <x v="2"/>
    <x v="15"/>
    <x v="132"/>
    <x v="1"/>
    <x v="1"/>
    <x v="0"/>
    <x v="12"/>
    <x v="1"/>
    <x v="3"/>
  </r>
  <r>
    <x v="3119"/>
    <x v="997"/>
    <x v="109"/>
    <x v="1"/>
    <x v="722"/>
    <n v="0"/>
    <n v="14557608.450000001"/>
    <n v="1312692.1500000001"/>
    <n v="5"/>
    <x v="1"/>
    <x v="5"/>
    <x v="7"/>
    <x v="51"/>
    <x v="1"/>
    <x v="0"/>
    <x v="0"/>
    <x v="3"/>
    <x v="1"/>
    <x v="3"/>
  </r>
  <r>
    <x v="3120"/>
    <x v="998"/>
    <x v="9"/>
    <x v="0"/>
    <x v="85"/>
    <n v="0"/>
    <n v="412981.8"/>
    <n v="14749.35"/>
    <n v="1"/>
    <x v="0"/>
    <x v="1"/>
    <x v="1"/>
    <x v="9"/>
    <x v="0"/>
    <x v="1"/>
    <x v="0"/>
    <x v="2"/>
    <x v="1"/>
    <x v="3"/>
  </r>
  <r>
    <x v="3120"/>
    <x v="998"/>
    <x v="9"/>
    <x v="0"/>
    <x v="680"/>
    <n v="0"/>
    <n v="1047203.85"/>
    <n v="235989.6"/>
    <n v="5"/>
    <x v="1"/>
    <x v="1"/>
    <x v="1"/>
    <x v="9"/>
    <x v="0"/>
    <x v="1"/>
    <x v="0"/>
    <x v="4"/>
    <x v="1"/>
    <x v="3"/>
  </r>
  <r>
    <x v="3121"/>
    <x v="999"/>
    <x v="76"/>
    <x v="1"/>
    <x v="151"/>
    <n v="0.1"/>
    <n v="1106201.25"/>
    <n v="29498.7"/>
    <n v="5"/>
    <x v="1"/>
    <x v="8"/>
    <x v="20"/>
    <x v="29"/>
    <x v="2"/>
    <x v="1"/>
    <x v="0"/>
    <x v="4"/>
    <x v="1"/>
    <x v="3"/>
  </r>
  <r>
    <x v="3122"/>
    <x v="1000"/>
    <x v="181"/>
    <x v="3"/>
    <x v="60"/>
    <n v="0"/>
    <n v="1312692.1500000001"/>
    <n v="560475.30000000005"/>
    <n v="7"/>
    <x v="0"/>
    <x v="1"/>
    <x v="1"/>
    <x v="145"/>
    <x v="0"/>
    <x v="1"/>
    <x v="0"/>
    <x v="5"/>
    <x v="1"/>
    <x v="3"/>
  </r>
  <r>
    <x v="3122"/>
    <x v="1000"/>
    <x v="181"/>
    <x v="3"/>
    <x v="886"/>
    <n v="0"/>
    <n v="619472.70000000007"/>
    <n v="206490.9"/>
    <n v="4"/>
    <x v="0"/>
    <x v="1"/>
    <x v="1"/>
    <x v="145"/>
    <x v="0"/>
    <x v="1"/>
    <x v="0"/>
    <x v="5"/>
    <x v="1"/>
    <x v="3"/>
  </r>
  <r>
    <x v="3122"/>
    <x v="1000"/>
    <x v="181"/>
    <x v="3"/>
    <x v="153"/>
    <n v="0"/>
    <n v="2772877.8000000003"/>
    <n v="604723.35"/>
    <n v="4"/>
    <x v="0"/>
    <x v="1"/>
    <x v="1"/>
    <x v="145"/>
    <x v="0"/>
    <x v="1"/>
    <x v="0"/>
    <x v="14"/>
    <x v="1"/>
    <x v="3"/>
  </r>
  <r>
    <x v="3122"/>
    <x v="1000"/>
    <x v="181"/>
    <x v="3"/>
    <x v="576"/>
    <n v="0.4"/>
    <n v="8775863.25"/>
    <n v="1312692.1500000001"/>
    <n v="5"/>
    <x v="0"/>
    <x v="1"/>
    <x v="1"/>
    <x v="145"/>
    <x v="0"/>
    <x v="1"/>
    <x v="0"/>
    <x v="3"/>
    <x v="1"/>
    <x v="3"/>
  </r>
  <r>
    <x v="3122"/>
    <x v="1000"/>
    <x v="181"/>
    <x v="3"/>
    <x v="501"/>
    <n v="0.4"/>
    <n v="560475.30000000005"/>
    <n v="-88496.1"/>
    <n v="1"/>
    <x v="0"/>
    <x v="1"/>
    <x v="1"/>
    <x v="145"/>
    <x v="0"/>
    <x v="1"/>
    <x v="0"/>
    <x v="3"/>
    <x v="1"/>
    <x v="3"/>
  </r>
  <r>
    <x v="3123"/>
    <x v="1000"/>
    <x v="328"/>
    <x v="1"/>
    <x v="1382"/>
    <n v="0.1"/>
    <n v="3421849.2"/>
    <n v="1253694.75"/>
    <n v="3"/>
    <x v="0"/>
    <x v="1"/>
    <x v="1"/>
    <x v="192"/>
    <x v="0"/>
    <x v="1"/>
    <x v="0"/>
    <x v="11"/>
    <x v="1"/>
    <x v="3"/>
  </r>
  <r>
    <x v="3123"/>
    <x v="1000"/>
    <x v="328"/>
    <x v="1"/>
    <x v="483"/>
    <n v="0.1"/>
    <n v="2566386.9"/>
    <n v="-280237.65000000002"/>
    <n v="4"/>
    <x v="0"/>
    <x v="1"/>
    <x v="1"/>
    <x v="192"/>
    <x v="0"/>
    <x v="1"/>
    <x v="0"/>
    <x v="3"/>
    <x v="1"/>
    <x v="3"/>
  </r>
  <r>
    <x v="3124"/>
    <x v="1000"/>
    <x v="517"/>
    <x v="0"/>
    <x v="1167"/>
    <n v="0"/>
    <n v="221240.25"/>
    <n v="14749.35"/>
    <n v="1"/>
    <x v="0"/>
    <x v="2"/>
    <x v="15"/>
    <x v="318"/>
    <x v="1"/>
    <x v="0"/>
    <x v="0"/>
    <x v="12"/>
    <x v="1"/>
    <x v="3"/>
  </r>
  <r>
    <x v="3125"/>
    <x v="1001"/>
    <x v="287"/>
    <x v="2"/>
    <x v="495"/>
    <n v="0.1"/>
    <n v="147493.5"/>
    <n v="0"/>
    <n v="3"/>
    <x v="0"/>
    <x v="4"/>
    <x v="72"/>
    <x v="211"/>
    <x v="1"/>
    <x v="1"/>
    <x v="0"/>
    <x v="5"/>
    <x v="1"/>
    <x v="3"/>
  </r>
  <r>
    <x v="3125"/>
    <x v="1001"/>
    <x v="287"/>
    <x v="2"/>
    <x v="886"/>
    <n v="0.1"/>
    <n v="412981.8"/>
    <n v="103245.45"/>
    <n v="3"/>
    <x v="0"/>
    <x v="4"/>
    <x v="72"/>
    <x v="211"/>
    <x v="1"/>
    <x v="1"/>
    <x v="0"/>
    <x v="5"/>
    <x v="1"/>
    <x v="3"/>
  </r>
  <r>
    <x v="3125"/>
    <x v="1001"/>
    <x v="287"/>
    <x v="2"/>
    <x v="932"/>
    <n v="0.1"/>
    <n v="575224.65"/>
    <n v="250738.95"/>
    <n v="3"/>
    <x v="0"/>
    <x v="4"/>
    <x v="72"/>
    <x v="211"/>
    <x v="1"/>
    <x v="1"/>
    <x v="0"/>
    <x v="4"/>
    <x v="1"/>
    <x v="3"/>
  </r>
  <r>
    <x v="3125"/>
    <x v="1001"/>
    <x v="287"/>
    <x v="2"/>
    <x v="106"/>
    <n v="0.2"/>
    <n v="4749290.7"/>
    <n v="-58997.4"/>
    <n v="3"/>
    <x v="0"/>
    <x v="4"/>
    <x v="72"/>
    <x v="211"/>
    <x v="1"/>
    <x v="1"/>
    <x v="0"/>
    <x v="3"/>
    <x v="1"/>
    <x v="3"/>
  </r>
  <r>
    <x v="3125"/>
    <x v="1001"/>
    <x v="287"/>
    <x v="2"/>
    <x v="904"/>
    <n v="0.1"/>
    <n v="2212402.5"/>
    <n v="44248.05"/>
    <n v="1"/>
    <x v="1"/>
    <x v="4"/>
    <x v="72"/>
    <x v="211"/>
    <x v="1"/>
    <x v="1"/>
    <x v="2"/>
    <x v="13"/>
    <x v="1"/>
    <x v="3"/>
  </r>
  <r>
    <x v="3126"/>
    <x v="1001"/>
    <x v="382"/>
    <x v="0"/>
    <x v="1353"/>
    <n v="0.1"/>
    <n v="12477950.1"/>
    <n v="825963.6"/>
    <n v="3"/>
    <x v="0"/>
    <x v="4"/>
    <x v="81"/>
    <x v="257"/>
    <x v="1"/>
    <x v="2"/>
    <x v="2"/>
    <x v="9"/>
    <x v="1"/>
    <x v="3"/>
  </r>
  <r>
    <x v="3127"/>
    <x v="1001"/>
    <x v="515"/>
    <x v="2"/>
    <x v="1057"/>
    <n v="0"/>
    <n v="383483.10000000003"/>
    <n v="132744.15"/>
    <n v="2"/>
    <x v="0"/>
    <x v="4"/>
    <x v="87"/>
    <x v="316"/>
    <x v="1"/>
    <x v="2"/>
    <x v="0"/>
    <x v="4"/>
    <x v="1"/>
    <x v="3"/>
  </r>
  <r>
    <x v="3128"/>
    <x v="1001"/>
    <x v="587"/>
    <x v="1"/>
    <x v="1300"/>
    <n v="0"/>
    <n v="2345146.65"/>
    <n v="1076702.55"/>
    <n v="3"/>
    <x v="0"/>
    <x v="2"/>
    <x v="15"/>
    <x v="352"/>
    <x v="1"/>
    <x v="2"/>
    <x v="0"/>
    <x v="5"/>
    <x v="1"/>
    <x v="3"/>
  </r>
  <r>
    <x v="3128"/>
    <x v="1001"/>
    <x v="587"/>
    <x v="1"/>
    <x v="1729"/>
    <n v="0"/>
    <n v="2758128.45"/>
    <n v="1179948"/>
    <n v="4"/>
    <x v="0"/>
    <x v="2"/>
    <x v="15"/>
    <x v="352"/>
    <x v="1"/>
    <x v="2"/>
    <x v="0"/>
    <x v="12"/>
    <x v="1"/>
    <x v="3"/>
  </r>
  <r>
    <x v="3128"/>
    <x v="1001"/>
    <x v="587"/>
    <x v="1"/>
    <x v="975"/>
    <n v="0"/>
    <n v="2817125.85"/>
    <n v="1327441.5"/>
    <n v="1"/>
    <x v="0"/>
    <x v="2"/>
    <x v="15"/>
    <x v="352"/>
    <x v="1"/>
    <x v="2"/>
    <x v="2"/>
    <x v="13"/>
    <x v="1"/>
    <x v="3"/>
  </r>
  <r>
    <x v="3129"/>
    <x v="1001"/>
    <x v="644"/>
    <x v="0"/>
    <x v="1505"/>
    <n v="0"/>
    <n v="37153612.649999999"/>
    <n v="15236078.550000001"/>
    <n v="7"/>
    <x v="0"/>
    <x v="2"/>
    <x v="15"/>
    <x v="378"/>
    <x v="1"/>
    <x v="1"/>
    <x v="2"/>
    <x v="13"/>
    <x v="1"/>
    <x v="3"/>
  </r>
  <r>
    <x v="3130"/>
    <x v="1001"/>
    <x v="162"/>
    <x v="1"/>
    <x v="1037"/>
    <n v="0.15"/>
    <n v="4734541.3500000006"/>
    <n v="383483.10000000003"/>
    <n v="3"/>
    <x v="1"/>
    <x v="8"/>
    <x v="25"/>
    <x v="38"/>
    <x v="2"/>
    <x v="2"/>
    <x v="2"/>
    <x v="13"/>
    <x v="1"/>
    <x v="3"/>
  </r>
  <r>
    <x v="3131"/>
    <x v="1002"/>
    <x v="637"/>
    <x v="2"/>
    <x v="1386"/>
    <n v="0.5"/>
    <n v="1961663.55"/>
    <n v="-825963.6"/>
    <n v="2"/>
    <x v="0"/>
    <x v="12"/>
    <x v="33"/>
    <x v="58"/>
    <x v="1"/>
    <x v="1"/>
    <x v="1"/>
    <x v="8"/>
    <x v="0"/>
    <x v="3"/>
  </r>
  <r>
    <x v="3132"/>
    <x v="1002"/>
    <x v="318"/>
    <x v="2"/>
    <x v="443"/>
    <n v="0"/>
    <n v="8775863.25"/>
    <n v="1755172.6500000001"/>
    <n v="4"/>
    <x v="0"/>
    <x v="6"/>
    <x v="47"/>
    <x v="142"/>
    <x v="1"/>
    <x v="1"/>
    <x v="1"/>
    <x v="1"/>
    <x v="1"/>
    <x v="3"/>
  </r>
  <r>
    <x v="3131"/>
    <x v="1002"/>
    <x v="637"/>
    <x v="2"/>
    <x v="94"/>
    <n v="0.5"/>
    <n v="589974"/>
    <n v="-545725.95000000007"/>
    <n v="3"/>
    <x v="0"/>
    <x v="12"/>
    <x v="33"/>
    <x v="58"/>
    <x v="1"/>
    <x v="1"/>
    <x v="0"/>
    <x v="2"/>
    <x v="0"/>
    <x v="3"/>
  </r>
  <r>
    <x v="3131"/>
    <x v="1002"/>
    <x v="637"/>
    <x v="2"/>
    <x v="664"/>
    <n v="0.5"/>
    <n v="103245.45"/>
    <n v="0"/>
    <n v="2"/>
    <x v="0"/>
    <x v="12"/>
    <x v="33"/>
    <x v="58"/>
    <x v="1"/>
    <x v="1"/>
    <x v="0"/>
    <x v="7"/>
    <x v="0"/>
    <x v="3"/>
  </r>
  <r>
    <x v="3132"/>
    <x v="1002"/>
    <x v="318"/>
    <x v="2"/>
    <x v="409"/>
    <n v="0"/>
    <n v="2227151.85"/>
    <n v="427731.15"/>
    <n v="5"/>
    <x v="1"/>
    <x v="6"/>
    <x v="47"/>
    <x v="142"/>
    <x v="1"/>
    <x v="1"/>
    <x v="0"/>
    <x v="5"/>
    <x v="1"/>
    <x v="3"/>
  </r>
  <r>
    <x v="3132"/>
    <x v="1002"/>
    <x v="318"/>
    <x v="2"/>
    <x v="744"/>
    <n v="0"/>
    <n v="855462.3"/>
    <n v="250738.95"/>
    <n v="2"/>
    <x v="0"/>
    <x v="6"/>
    <x v="47"/>
    <x v="142"/>
    <x v="1"/>
    <x v="1"/>
    <x v="0"/>
    <x v="5"/>
    <x v="1"/>
    <x v="3"/>
  </r>
  <r>
    <x v="3133"/>
    <x v="1002"/>
    <x v="294"/>
    <x v="1"/>
    <x v="927"/>
    <n v="0"/>
    <n v="353984.4"/>
    <n v="29498.7"/>
    <n v="4"/>
    <x v="1"/>
    <x v="2"/>
    <x v="3"/>
    <x v="217"/>
    <x v="1"/>
    <x v="0"/>
    <x v="0"/>
    <x v="5"/>
    <x v="1"/>
    <x v="3"/>
  </r>
  <r>
    <x v="3134"/>
    <x v="1002"/>
    <x v="609"/>
    <x v="1"/>
    <x v="100"/>
    <n v="0.1"/>
    <n v="752216.85"/>
    <n v="250738.95"/>
    <n v="3"/>
    <x v="0"/>
    <x v="2"/>
    <x v="29"/>
    <x v="362"/>
    <x v="1"/>
    <x v="1"/>
    <x v="0"/>
    <x v="2"/>
    <x v="1"/>
    <x v="3"/>
  </r>
  <r>
    <x v="3135"/>
    <x v="1002"/>
    <x v="563"/>
    <x v="1"/>
    <x v="86"/>
    <n v="0"/>
    <n v="1297942.8"/>
    <n v="162242.85"/>
    <n v="7"/>
    <x v="1"/>
    <x v="4"/>
    <x v="6"/>
    <x v="8"/>
    <x v="1"/>
    <x v="1"/>
    <x v="0"/>
    <x v="5"/>
    <x v="1"/>
    <x v="3"/>
  </r>
  <r>
    <x v="3135"/>
    <x v="1002"/>
    <x v="563"/>
    <x v="1"/>
    <x v="291"/>
    <n v="0"/>
    <n v="1165198.6500000001"/>
    <n v="353984.4"/>
    <n v="9"/>
    <x v="0"/>
    <x v="4"/>
    <x v="6"/>
    <x v="8"/>
    <x v="1"/>
    <x v="1"/>
    <x v="0"/>
    <x v="7"/>
    <x v="1"/>
    <x v="3"/>
  </r>
  <r>
    <x v="3134"/>
    <x v="1002"/>
    <x v="609"/>
    <x v="1"/>
    <x v="1730"/>
    <n v="0.1"/>
    <n v="1047203.85"/>
    <n v="412981.8"/>
    <n v="2"/>
    <x v="0"/>
    <x v="2"/>
    <x v="29"/>
    <x v="362"/>
    <x v="1"/>
    <x v="1"/>
    <x v="2"/>
    <x v="15"/>
    <x v="1"/>
    <x v="3"/>
  </r>
  <r>
    <x v="3136"/>
    <x v="1002"/>
    <x v="559"/>
    <x v="1"/>
    <x v="552"/>
    <n v="0.5"/>
    <n v="1017705.15"/>
    <n v="-988206.45000000007"/>
    <n v="4"/>
    <x v="0"/>
    <x v="3"/>
    <x v="75"/>
    <x v="227"/>
    <x v="2"/>
    <x v="2"/>
    <x v="0"/>
    <x v="14"/>
    <x v="0"/>
    <x v="3"/>
  </r>
  <r>
    <x v="3136"/>
    <x v="1002"/>
    <x v="559"/>
    <x v="1"/>
    <x v="1731"/>
    <n v="0.5"/>
    <n v="870211.65"/>
    <n v="-678470.1"/>
    <n v="7"/>
    <x v="1"/>
    <x v="3"/>
    <x v="75"/>
    <x v="227"/>
    <x v="2"/>
    <x v="2"/>
    <x v="0"/>
    <x v="0"/>
    <x v="0"/>
    <x v="3"/>
  </r>
  <r>
    <x v="3137"/>
    <x v="1002"/>
    <x v="649"/>
    <x v="1"/>
    <x v="287"/>
    <n v="0"/>
    <n v="132744.15"/>
    <n v="44248.05"/>
    <n v="1"/>
    <x v="0"/>
    <x v="4"/>
    <x v="6"/>
    <x v="8"/>
    <x v="1"/>
    <x v="2"/>
    <x v="0"/>
    <x v="7"/>
    <x v="1"/>
    <x v="3"/>
  </r>
  <r>
    <x v="3138"/>
    <x v="1003"/>
    <x v="111"/>
    <x v="0"/>
    <x v="732"/>
    <n v="0"/>
    <n v="2610634.9500000002"/>
    <n v="162242.85"/>
    <n v="8"/>
    <x v="1"/>
    <x v="12"/>
    <x v="49"/>
    <x v="93"/>
    <x v="1"/>
    <x v="1"/>
    <x v="0"/>
    <x v="12"/>
    <x v="1"/>
    <x v="3"/>
  </r>
  <r>
    <x v="3139"/>
    <x v="1003"/>
    <x v="391"/>
    <x v="1"/>
    <x v="165"/>
    <n v="0"/>
    <n v="1430686.95"/>
    <n v="457229.85000000003"/>
    <n v="3"/>
    <x v="1"/>
    <x v="5"/>
    <x v="16"/>
    <x v="92"/>
    <x v="1"/>
    <x v="1"/>
    <x v="0"/>
    <x v="12"/>
    <x v="1"/>
    <x v="3"/>
  </r>
  <r>
    <x v="3140"/>
    <x v="1003"/>
    <x v="522"/>
    <x v="1"/>
    <x v="84"/>
    <n v="0.5"/>
    <n v="1622428.5"/>
    <n v="-1002955.8"/>
    <n v="4"/>
    <x v="0"/>
    <x v="1"/>
    <x v="1"/>
    <x v="320"/>
    <x v="0"/>
    <x v="0"/>
    <x v="0"/>
    <x v="3"/>
    <x v="0"/>
    <x v="3"/>
  </r>
  <r>
    <x v="3141"/>
    <x v="1003"/>
    <x v="366"/>
    <x v="1"/>
    <x v="178"/>
    <n v="0"/>
    <n v="280237.65000000002"/>
    <n v="58997.4"/>
    <n v="1"/>
    <x v="0"/>
    <x v="1"/>
    <x v="1"/>
    <x v="155"/>
    <x v="0"/>
    <x v="1"/>
    <x v="0"/>
    <x v="4"/>
    <x v="1"/>
    <x v="3"/>
  </r>
  <r>
    <x v="3141"/>
    <x v="1003"/>
    <x v="366"/>
    <x v="1"/>
    <x v="511"/>
    <n v="0"/>
    <n v="1917415.5"/>
    <n v="191741.55000000002"/>
    <n v="3"/>
    <x v="1"/>
    <x v="1"/>
    <x v="1"/>
    <x v="155"/>
    <x v="0"/>
    <x v="1"/>
    <x v="2"/>
    <x v="15"/>
    <x v="1"/>
    <x v="3"/>
  </r>
  <r>
    <x v="3142"/>
    <x v="1004"/>
    <x v="580"/>
    <x v="0"/>
    <x v="105"/>
    <n v="0"/>
    <n v="309736.35000000003"/>
    <n v="73746.75"/>
    <n v="2"/>
    <x v="0"/>
    <x v="2"/>
    <x v="3"/>
    <x v="349"/>
    <x v="1"/>
    <x v="2"/>
    <x v="0"/>
    <x v="5"/>
    <x v="1"/>
    <x v="3"/>
  </r>
  <r>
    <x v="3142"/>
    <x v="1004"/>
    <x v="580"/>
    <x v="0"/>
    <x v="1523"/>
    <n v="0"/>
    <n v="1371689.55"/>
    <n v="648971.4"/>
    <n v="4"/>
    <x v="0"/>
    <x v="2"/>
    <x v="3"/>
    <x v="349"/>
    <x v="1"/>
    <x v="2"/>
    <x v="0"/>
    <x v="12"/>
    <x v="1"/>
    <x v="3"/>
  </r>
  <r>
    <x v="3143"/>
    <x v="1004"/>
    <x v="416"/>
    <x v="1"/>
    <x v="1507"/>
    <n v="0.5"/>
    <n v="2477890.8000000003"/>
    <n v="-147493.5"/>
    <n v="3"/>
    <x v="1"/>
    <x v="1"/>
    <x v="1"/>
    <x v="3"/>
    <x v="0"/>
    <x v="1"/>
    <x v="2"/>
    <x v="15"/>
    <x v="0"/>
    <x v="3"/>
  </r>
  <r>
    <x v="3144"/>
    <x v="1005"/>
    <x v="552"/>
    <x v="2"/>
    <x v="799"/>
    <n v="0.5"/>
    <n v="589974"/>
    <n v="-103245.45"/>
    <n v="3"/>
    <x v="1"/>
    <x v="5"/>
    <x v="7"/>
    <x v="51"/>
    <x v="1"/>
    <x v="2"/>
    <x v="0"/>
    <x v="2"/>
    <x v="0"/>
    <x v="3"/>
  </r>
  <r>
    <x v="3144"/>
    <x v="1005"/>
    <x v="552"/>
    <x v="2"/>
    <x v="878"/>
    <n v="0.5"/>
    <n v="501477.9"/>
    <n v="-324485.7"/>
    <n v="4"/>
    <x v="1"/>
    <x v="5"/>
    <x v="7"/>
    <x v="51"/>
    <x v="1"/>
    <x v="2"/>
    <x v="0"/>
    <x v="0"/>
    <x v="0"/>
    <x v="3"/>
  </r>
  <r>
    <x v="3145"/>
    <x v="1006"/>
    <x v="223"/>
    <x v="0"/>
    <x v="581"/>
    <n v="0.1"/>
    <n v="2094407.7"/>
    <n v="206490.9"/>
    <n v="3"/>
    <x v="0"/>
    <x v="3"/>
    <x v="50"/>
    <x v="171"/>
    <x v="2"/>
    <x v="1"/>
    <x v="0"/>
    <x v="2"/>
    <x v="1"/>
    <x v="3"/>
  </r>
  <r>
    <x v="3145"/>
    <x v="1006"/>
    <x v="223"/>
    <x v="0"/>
    <x v="831"/>
    <n v="0.1"/>
    <n v="943958.4"/>
    <n v="-88496.1"/>
    <n v="3"/>
    <x v="1"/>
    <x v="3"/>
    <x v="50"/>
    <x v="171"/>
    <x v="2"/>
    <x v="1"/>
    <x v="0"/>
    <x v="2"/>
    <x v="1"/>
    <x v="3"/>
  </r>
  <r>
    <x v="3145"/>
    <x v="1006"/>
    <x v="223"/>
    <x v="0"/>
    <x v="86"/>
    <n v="0.1"/>
    <n v="663720.75"/>
    <n v="14749.35"/>
    <n v="4"/>
    <x v="1"/>
    <x v="3"/>
    <x v="50"/>
    <x v="171"/>
    <x v="2"/>
    <x v="1"/>
    <x v="0"/>
    <x v="5"/>
    <x v="1"/>
    <x v="3"/>
  </r>
  <r>
    <x v="3145"/>
    <x v="1006"/>
    <x v="223"/>
    <x v="0"/>
    <x v="1732"/>
    <n v="0.1"/>
    <n v="825963.6"/>
    <n v="73746.75"/>
    <n v="7"/>
    <x v="1"/>
    <x v="3"/>
    <x v="50"/>
    <x v="171"/>
    <x v="2"/>
    <x v="1"/>
    <x v="0"/>
    <x v="7"/>
    <x v="1"/>
    <x v="3"/>
  </r>
  <r>
    <x v="3145"/>
    <x v="1006"/>
    <x v="223"/>
    <x v="0"/>
    <x v="1664"/>
    <n v="0.1"/>
    <n v="781715.55"/>
    <n v="-14749.35"/>
    <n v="2"/>
    <x v="0"/>
    <x v="3"/>
    <x v="50"/>
    <x v="171"/>
    <x v="2"/>
    <x v="1"/>
    <x v="0"/>
    <x v="0"/>
    <x v="1"/>
    <x v="3"/>
  </r>
  <r>
    <x v="3145"/>
    <x v="1006"/>
    <x v="223"/>
    <x v="0"/>
    <x v="767"/>
    <n v="0.1"/>
    <n v="884961"/>
    <n v="353984.4"/>
    <n v="4"/>
    <x v="1"/>
    <x v="3"/>
    <x v="50"/>
    <x v="171"/>
    <x v="2"/>
    <x v="1"/>
    <x v="0"/>
    <x v="0"/>
    <x v="1"/>
    <x v="3"/>
  </r>
  <r>
    <x v="3146"/>
    <x v="1007"/>
    <x v="275"/>
    <x v="0"/>
    <x v="914"/>
    <n v="0.6"/>
    <n v="3008867.4"/>
    <n v="-4070820.6"/>
    <n v="3"/>
    <x v="0"/>
    <x v="5"/>
    <x v="39"/>
    <x v="203"/>
    <x v="1"/>
    <x v="1"/>
    <x v="1"/>
    <x v="1"/>
    <x v="0"/>
    <x v="3"/>
  </r>
  <r>
    <x v="3146"/>
    <x v="1007"/>
    <x v="275"/>
    <x v="0"/>
    <x v="74"/>
    <n v="0.6"/>
    <n v="10752276.15"/>
    <n v="-7256680.2000000002"/>
    <n v="5"/>
    <x v="0"/>
    <x v="5"/>
    <x v="39"/>
    <x v="203"/>
    <x v="1"/>
    <x v="1"/>
    <x v="1"/>
    <x v="1"/>
    <x v="0"/>
    <x v="3"/>
  </r>
  <r>
    <x v="3146"/>
    <x v="1007"/>
    <x v="275"/>
    <x v="0"/>
    <x v="1360"/>
    <n v="0.5"/>
    <n v="427731.15"/>
    <n v="-353984.4"/>
    <n v="4"/>
    <x v="1"/>
    <x v="5"/>
    <x v="39"/>
    <x v="203"/>
    <x v="1"/>
    <x v="1"/>
    <x v="0"/>
    <x v="4"/>
    <x v="0"/>
    <x v="3"/>
  </r>
  <r>
    <x v="3146"/>
    <x v="1007"/>
    <x v="275"/>
    <x v="0"/>
    <x v="900"/>
    <n v="0.5"/>
    <n v="250738.95"/>
    <n v="-191741.55000000002"/>
    <n v="4"/>
    <x v="1"/>
    <x v="5"/>
    <x v="39"/>
    <x v="203"/>
    <x v="1"/>
    <x v="1"/>
    <x v="0"/>
    <x v="7"/>
    <x v="0"/>
    <x v="3"/>
  </r>
  <r>
    <x v="3147"/>
    <x v="1007"/>
    <x v="66"/>
    <x v="1"/>
    <x v="1574"/>
    <n v="0"/>
    <n v="2182903.8000000003"/>
    <n v="353984.4"/>
    <n v="3"/>
    <x v="0"/>
    <x v="9"/>
    <x v="36"/>
    <x v="62"/>
    <x v="1"/>
    <x v="2"/>
    <x v="0"/>
    <x v="2"/>
    <x v="1"/>
    <x v="3"/>
  </r>
  <r>
    <x v="3147"/>
    <x v="1007"/>
    <x v="66"/>
    <x v="1"/>
    <x v="419"/>
    <n v="0.4"/>
    <n v="1076702.55"/>
    <n v="73746.75"/>
    <n v="1"/>
    <x v="0"/>
    <x v="9"/>
    <x v="36"/>
    <x v="62"/>
    <x v="1"/>
    <x v="2"/>
    <x v="2"/>
    <x v="9"/>
    <x v="1"/>
    <x v="3"/>
  </r>
  <r>
    <x v="3148"/>
    <x v="1008"/>
    <x v="409"/>
    <x v="1"/>
    <x v="512"/>
    <n v="0"/>
    <n v="15221329.200000001"/>
    <n v="1828919.4000000001"/>
    <n v="8"/>
    <x v="0"/>
    <x v="2"/>
    <x v="4"/>
    <x v="89"/>
    <x v="1"/>
    <x v="1"/>
    <x v="1"/>
    <x v="8"/>
    <x v="1"/>
    <x v="3"/>
  </r>
  <r>
    <x v="3149"/>
    <x v="1008"/>
    <x v="492"/>
    <x v="1"/>
    <x v="1733"/>
    <n v="0.1"/>
    <n v="34896962.100000001"/>
    <n v="8141641.2000000002"/>
    <n v="5"/>
    <x v="0"/>
    <x v="3"/>
    <x v="82"/>
    <x v="297"/>
    <x v="2"/>
    <x v="1"/>
    <x v="0"/>
    <x v="11"/>
    <x v="1"/>
    <x v="3"/>
  </r>
  <r>
    <x v="3148"/>
    <x v="1008"/>
    <x v="409"/>
    <x v="1"/>
    <x v="1268"/>
    <n v="0"/>
    <n v="23613709.350000001"/>
    <n v="235989.6"/>
    <n v="6"/>
    <x v="1"/>
    <x v="2"/>
    <x v="4"/>
    <x v="89"/>
    <x v="1"/>
    <x v="1"/>
    <x v="2"/>
    <x v="9"/>
    <x v="1"/>
    <x v="3"/>
  </r>
  <r>
    <x v="3150"/>
    <x v="1009"/>
    <x v="593"/>
    <x v="2"/>
    <x v="408"/>
    <n v="0"/>
    <n v="471979.2"/>
    <n v="176992.2"/>
    <n v="2"/>
    <x v="1"/>
    <x v="5"/>
    <x v="7"/>
    <x v="355"/>
    <x v="1"/>
    <x v="1"/>
    <x v="0"/>
    <x v="2"/>
    <x v="1"/>
    <x v="3"/>
  </r>
  <r>
    <x v="3150"/>
    <x v="1009"/>
    <x v="593"/>
    <x v="2"/>
    <x v="167"/>
    <n v="0.1"/>
    <n v="3392350.5"/>
    <n v="294987"/>
    <n v="2"/>
    <x v="0"/>
    <x v="5"/>
    <x v="7"/>
    <x v="355"/>
    <x v="1"/>
    <x v="1"/>
    <x v="0"/>
    <x v="3"/>
    <x v="1"/>
    <x v="3"/>
  </r>
  <r>
    <x v="3150"/>
    <x v="1009"/>
    <x v="593"/>
    <x v="2"/>
    <x v="81"/>
    <n v="0.1"/>
    <n v="10973516.4"/>
    <n v="368733.75"/>
    <n v="6"/>
    <x v="0"/>
    <x v="5"/>
    <x v="7"/>
    <x v="355"/>
    <x v="1"/>
    <x v="1"/>
    <x v="0"/>
    <x v="3"/>
    <x v="1"/>
    <x v="3"/>
  </r>
  <r>
    <x v="3151"/>
    <x v="1009"/>
    <x v="693"/>
    <x v="0"/>
    <x v="196"/>
    <n v="0"/>
    <n v="2935120.65"/>
    <n v="707968.8"/>
    <n v="4"/>
    <x v="1"/>
    <x v="1"/>
    <x v="1"/>
    <x v="39"/>
    <x v="0"/>
    <x v="0"/>
    <x v="0"/>
    <x v="2"/>
    <x v="1"/>
    <x v="3"/>
  </r>
  <r>
    <x v="3151"/>
    <x v="1009"/>
    <x v="693"/>
    <x v="0"/>
    <x v="273"/>
    <n v="0"/>
    <n v="2197653.15"/>
    <n v="707968.8"/>
    <n v="6"/>
    <x v="1"/>
    <x v="1"/>
    <x v="1"/>
    <x v="39"/>
    <x v="0"/>
    <x v="0"/>
    <x v="0"/>
    <x v="2"/>
    <x v="1"/>
    <x v="3"/>
  </r>
  <r>
    <x v="3151"/>
    <x v="1009"/>
    <x v="693"/>
    <x v="0"/>
    <x v="41"/>
    <n v="0"/>
    <n v="6430716.6000000006"/>
    <n v="1932164.85"/>
    <n v="9"/>
    <x v="0"/>
    <x v="1"/>
    <x v="1"/>
    <x v="39"/>
    <x v="0"/>
    <x v="0"/>
    <x v="0"/>
    <x v="5"/>
    <x v="1"/>
    <x v="3"/>
  </r>
  <r>
    <x v="3152"/>
    <x v="1010"/>
    <x v="415"/>
    <x v="2"/>
    <x v="891"/>
    <n v="0.1"/>
    <n v="12212461.800000001"/>
    <n v="3392350.5"/>
    <n v="2"/>
    <x v="1"/>
    <x v="3"/>
    <x v="13"/>
    <x v="273"/>
    <x v="2"/>
    <x v="1"/>
    <x v="1"/>
    <x v="8"/>
    <x v="1"/>
    <x v="3"/>
  </r>
  <r>
    <x v="3152"/>
    <x v="1010"/>
    <x v="415"/>
    <x v="2"/>
    <x v="246"/>
    <n v="0"/>
    <n v="501477.9"/>
    <n v="147493.5"/>
    <n v="2"/>
    <x v="0"/>
    <x v="3"/>
    <x v="13"/>
    <x v="273"/>
    <x v="2"/>
    <x v="1"/>
    <x v="0"/>
    <x v="0"/>
    <x v="1"/>
    <x v="3"/>
  </r>
  <r>
    <x v="3152"/>
    <x v="1010"/>
    <x v="415"/>
    <x v="2"/>
    <x v="706"/>
    <n v="0"/>
    <n v="1061953.2"/>
    <n v="235989.6"/>
    <n v="2"/>
    <x v="0"/>
    <x v="3"/>
    <x v="13"/>
    <x v="273"/>
    <x v="2"/>
    <x v="1"/>
    <x v="0"/>
    <x v="12"/>
    <x v="1"/>
    <x v="3"/>
  </r>
  <r>
    <x v="3152"/>
    <x v="1010"/>
    <x v="415"/>
    <x v="2"/>
    <x v="1734"/>
    <n v="0"/>
    <n v="7212432.1500000004"/>
    <n v="2094407.7"/>
    <n v="6"/>
    <x v="1"/>
    <x v="3"/>
    <x v="13"/>
    <x v="273"/>
    <x v="2"/>
    <x v="1"/>
    <x v="2"/>
    <x v="15"/>
    <x v="1"/>
    <x v="3"/>
  </r>
  <r>
    <x v="3152"/>
    <x v="1010"/>
    <x v="415"/>
    <x v="2"/>
    <x v="1304"/>
    <n v="0.15"/>
    <n v="5590003.6500000004"/>
    <n v="-191741.55000000002"/>
    <n v="3"/>
    <x v="1"/>
    <x v="3"/>
    <x v="13"/>
    <x v="273"/>
    <x v="2"/>
    <x v="1"/>
    <x v="2"/>
    <x v="13"/>
    <x v="1"/>
    <x v="3"/>
  </r>
  <r>
    <x v="3153"/>
    <x v="1010"/>
    <x v="69"/>
    <x v="1"/>
    <x v="1322"/>
    <n v="0.1"/>
    <n v="442480.5"/>
    <n v="-14749.35"/>
    <n v="3"/>
    <x v="1"/>
    <x v="2"/>
    <x v="26"/>
    <x v="65"/>
    <x v="1"/>
    <x v="1"/>
    <x v="0"/>
    <x v="7"/>
    <x v="1"/>
    <x v="3"/>
  </r>
  <r>
    <x v="3154"/>
    <x v="1011"/>
    <x v="91"/>
    <x v="2"/>
    <x v="1441"/>
    <n v="0.1"/>
    <n v="2551637.5500000003"/>
    <n v="1017705.15"/>
    <n v="3"/>
    <x v="1"/>
    <x v="2"/>
    <x v="3"/>
    <x v="50"/>
    <x v="1"/>
    <x v="1"/>
    <x v="1"/>
    <x v="8"/>
    <x v="1"/>
    <x v="3"/>
  </r>
  <r>
    <x v="3155"/>
    <x v="1011"/>
    <x v="8"/>
    <x v="1"/>
    <x v="595"/>
    <n v="0.5"/>
    <n v="3067864.8000000003"/>
    <n v="-368733.75"/>
    <n v="2"/>
    <x v="0"/>
    <x v="4"/>
    <x v="6"/>
    <x v="8"/>
    <x v="1"/>
    <x v="1"/>
    <x v="0"/>
    <x v="3"/>
    <x v="0"/>
    <x v="3"/>
  </r>
  <r>
    <x v="3156"/>
    <x v="1011"/>
    <x v="261"/>
    <x v="1"/>
    <x v="359"/>
    <n v="0"/>
    <n v="2064909"/>
    <n v="678470.1"/>
    <n v="5"/>
    <x v="1"/>
    <x v="5"/>
    <x v="39"/>
    <x v="193"/>
    <x v="1"/>
    <x v="2"/>
    <x v="0"/>
    <x v="5"/>
    <x v="1"/>
    <x v="3"/>
  </r>
  <r>
    <x v="3157"/>
    <x v="1012"/>
    <x v="41"/>
    <x v="2"/>
    <x v="338"/>
    <n v="0.1"/>
    <n v="13156420.200000001"/>
    <n v="2345146.65"/>
    <n v="7"/>
    <x v="0"/>
    <x v="2"/>
    <x v="26"/>
    <x v="40"/>
    <x v="1"/>
    <x v="1"/>
    <x v="0"/>
    <x v="3"/>
    <x v="1"/>
    <x v="3"/>
  </r>
  <r>
    <x v="3158"/>
    <x v="1012"/>
    <x v="388"/>
    <x v="1"/>
    <x v="325"/>
    <n v="0"/>
    <n v="2300898.6"/>
    <n v="530976.6"/>
    <n v="5"/>
    <x v="1"/>
    <x v="5"/>
    <x v="38"/>
    <x v="67"/>
    <x v="1"/>
    <x v="1"/>
    <x v="0"/>
    <x v="0"/>
    <x v="1"/>
    <x v="3"/>
  </r>
  <r>
    <x v="3159"/>
    <x v="1013"/>
    <x v="31"/>
    <x v="2"/>
    <x v="305"/>
    <n v="0"/>
    <n v="1135699.95"/>
    <n v="398232.45"/>
    <n v="3"/>
    <x v="1"/>
    <x v="10"/>
    <x v="21"/>
    <x v="30"/>
    <x v="0"/>
    <x v="1"/>
    <x v="0"/>
    <x v="2"/>
    <x v="1"/>
    <x v="3"/>
  </r>
  <r>
    <x v="3159"/>
    <x v="1013"/>
    <x v="31"/>
    <x v="2"/>
    <x v="630"/>
    <n v="0"/>
    <n v="398232.45"/>
    <n v="58997.4"/>
    <n v="2"/>
    <x v="0"/>
    <x v="10"/>
    <x v="21"/>
    <x v="30"/>
    <x v="0"/>
    <x v="1"/>
    <x v="0"/>
    <x v="5"/>
    <x v="1"/>
    <x v="3"/>
  </r>
  <r>
    <x v="3159"/>
    <x v="1013"/>
    <x v="31"/>
    <x v="2"/>
    <x v="497"/>
    <n v="0"/>
    <n v="471979.2"/>
    <n v="44248.05"/>
    <n v="2"/>
    <x v="0"/>
    <x v="10"/>
    <x v="21"/>
    <x v="30"/>
    <x v="0"/>
    <x v="1"/>
    <x v="0"/>
    <x v="5"/>
    <x v="1"/>
    <x v="3"/>
  </r>
  <r>
    <x v="3160"/>
    <x v="1013"/>
    <x v="780"/>
    <x v="0"/>
    <x v="947"/>
    <n v="0"/>
    <n v="3569342.7"/>
    <n v="958707.75"/>
    <n v="5"/>
    <x v="1"/>
    <x v="1"/>
    <x v="65"/>
    <x v="152"/>
    <x v="0"/>
    <x v="2"/>
    <x v="0"/>
    <x v="3"/>
    <x v="1"/>
    <x v="3"/>
  </r>
  <r>
    <x v="3161"/>
    <x v="1014"/>
    <x v="628"/>
    <x v="1"/>
    <x v="189"/>
    <n v="0"/>
    <n v="2846624.5500000003"/>
    <n v="117994.8"/>
    <n v="4"/>
    <x v="1"/>
    <x v="3"/>
    <x v="13"/>
    <x v="57"/>
    <x v="2"/>
    <x v="1"/>
    <x v="0"/>
    <x v="0"/>
    <x v="1"/>
    <x v="3"/>
  </r>
  <r>
    <x v="3162"/>
    <x v="1014"/>
    <x v="712"/>
    <x v="1"/>
    <x v="1448"/>
    <n v="0"/>
    <n v="21932283.449999999"/>
    <n v="9203594.4000000004"/>
    <n v="3"/>
    <x v="0"/>
    <x v="1"/>
    <x v="65"/>
    <x v="152"/>
    <x v="0"/>
    <x v="0"/>
    <x v="0"/>
    <x v="11"/>
    <x v="1"/>
    <x v="3"/>
  </r>
  <r>
    <x v="3163"/>
    <x v="1014"/>
    <x v="293"/>
    <x v="1"/>
    <x v="750"/>
    <n v="0"/>
    <n v="3038366.1"/>
    <n v="265488.3"/>
    <n v="4"/>
    <x v="1"/>
    <x v="3"/>
    <x v="42"/>
    <x v="216"/>
    <x v="2"/>
    <x v="1"/>
    <x v="0"/>
    <x v="5"/>
    <x v="1"/>
    <x v="3"/>
  </r>
  <r>
    <x v="3163"/>
    <x v="1014"/>
    <x v="293"/>
    <x v="1"/>
    <x v="742"/>
    <n v="0"/>
    <n v="10855521.6"/>
    <n v="5103275.1000000006"/>
    <n v="5"/>
    <x v="1"/>
    <x v="3"/>
    <x v="42"/>
    <x v="216"/>
    <x v="2"/>
    <x v="1"/>
    <x v="2"/>
    <x v="13"/>
    <x v="1"/>
    <x v="3"/>
  </r>
  <r>
    <x v="3164"/>
    <x v="1015"/>
    <x v="637"/>
    <x v="0"/>
    <x v="1588"/>
    <n v="0"/>
    <n v="5531006.25"/>
    <n v="2654883"/>
    <n v="3"/>
    <x v="0"/>
    <x v="12"/>
    <x v="33"/>
    <x v="58"/>
    <x v="1"/>
    <x v="1"/>
    <x v="1"/>
    <x v="1"/>
    <x v="0"/>
    <x v="3"/>
  </r>
  <r>
    <x v="3164"/>
    <x v="1015"/>
    <x v="637"/>
    <x v="0"/>
    <x v="906"/>
    <n v="0"/>
    <n v="4410055.6500000004"/>
    <n v="1666676.55"/>
    <n v="2"/>
    <x v="0"/>
    <x v="12"/>
    <x v="33"/>
    <x v="58"/>
    <x v="1"/>
    <x v="1"/>
    <x v="1"/>
    <x v="1"/>
    <x v="0"/>
    <x v="3"/>
  </r>
  <r>
    <x v="3164"/>
    <x v="1015"/>
    <x v="637"/>
    <x v="0"/>
    <x v="1572"/>
    <n v="0.6"/>
    <n v="4233063.45"/>
    <n v="-4129818"/>
    <n v="12"/>
    <x v="1"/>
    <x v="12"/>
    <x v="33"/>
    <x v="58"/>
    <x v="1"/>
    <x v="1"/>
    <x v="1"/>
    <x v="8"/>
    <x v="0"/>
    <x v="3"/>
  </r>
  <r>
    <x v="3164"/>
    <x v="1015"/>
    <x v="637"/>
    <x v="0"/>
    <x v="1541"/>
    <n v="0"/>
    <n v="1622428.5"/>
    <n v="516227.25"/>
    <n v="1"/>
    <x v="0"/>
    <x v="12"/>
    <x v="33"/>
    <x v="58"/>
    <x v="1"/>
    <x v="1"/>
    <x v="1"/>
    <x v="16"/>
    <x v="0"/>
    <x v="3"/>
  </r>
  <r>
    <x v="3164"/>
    <x v="1015"/>
    <x v="637"/>
    <x v="0"/>
    <x v="441"/>
    <n v="0"/>
    <n v="2182903.8000000003"/>
    <n v="870211.65"/>
    <n v="3"/>
    <x v="0"/>
    <x v="12"/>
    <x v="33"/>
    <x v="58"/>
    <x v="1"/>
    <x v="1"/>
    <x v="0"/>
    <x v="5"/>
    <x v="0"/>
    <x v="3"/>
  </r>
  <r>
    <x v="3164"/>
    <x v="1015"/>
    <x v="637"/>
    <x v="0"/>
    <x v="1390"/>
    <n v="0"/>
    <n v="17448481.050000001"/>
    <n v="1563431.1"/>
    <n v="4"/>
    <x v="0"/>
    <x v="12"/>
    <x v="33"/>
    <x v="58"/>
    <x v="1"/>
    <x v="1"/>
    <x v="2"/>
    <x v="13"/>
    <x v="0"/>
    <x v="3"/>
  </r>
  <r>
    <x v="3165"/>
    <x v="1015"/>
    <x v="645"/>
    <x v="1"/>
    <x v="723"/>
    <n v="0"/>
    <n v="560475.30000000005"/>
    <n v="132744.15"/>
    <n v="2"/>
    <x v="0"/>
    <x v="5"/>
    <x v="16"/>
    <x v="181"/>
    <x v="1"/>
    <x v="1"/>
    <x v="0"/>
    <x v="2"/>
    <x v="1"/>
    <x v="3"/>
  </r>
  <r>
    <x v="3166"/>
    <x v="1015"/>
    <x v="450"/>
    <x v="1"/>
    <x v="1384"/>
    <n v="0.2"/>
    <n v="4646045.25"/>
    <n v="-117994.8"/>
    <n v="3"/>
    <x v="0"/>
    <x v="8"/>
    <x v="11"/>
    <x v="218"/>
    <x v="2"/>
    <x v="0"/>
    <x v="1"/>
    <x v="8"/>
    <x v="1"/>
    <x v="3"/>
  </r>
  <r>
    <x v="3166"/>
    <x v="1015"/>
    <x v="450"/>
    <x v="1"/>
    <x v="805"/>
    <n v="0"/>
    <n v="1887916.8"/>
    <n v="693219.45000000007"/>
    <n v="4"/>
    <x v="1"/>
    <x v="8"/>
    <x v="11"/>
    <x v="218"/>
    <x v="2"/>
    <x v="0"/>
    <x v="0"/>
    <x v="5"/>
    <x v="1"/>
    <x v="3"/>
  </r>
  <r>
    <x v="3167"/>
    <x v="1016"/>
    <x v="127"/>
    <x v="1"/>
    <x v="1511"/>
    <n v="0.1"/>
    <n v="1725673.95"/>
    <n v="530976.6"/>
    <n v="2"/>
    <x v="0"/>
    <x v="5"/>
    <x v="54"/>
    <x v="106"/>
    <x v="1"/>
    <x v="2"/>
    <x v="0"/>
    <x v="11"/>
    <x v="1"/>
    <x v="3"/>
  </r>
  <r>
    <x v="3167"/>
    <x v="1016"/>
    <x v="127"/>
    <x v="1"/>
    <x v="1236"/>
    <n v="0"/>
    <n v="13510404.6"/>
    <n v="2831875.2"/>
    <n v="11"/>
    <x v="1"/>
    <x v="5"/>
    <x v="54"/>
    <x v="106"/>
    <x v="1"/>
    <x v="2"/>
    <x v="2"/>
    <x v="10"/>
    <x v="1"/>
    <x v="3"/>
  </r>
  <r>
    <x v="3168"/>
    <x v="1016"/>
    <x v="544"/>
    <x v="1"/>
    <x v="482"/>
    <n v="0"/>
    <n v="796464.9"/>
    <n v="117994.8"/>
    <n v="4"/>
    <x v="0"/>
    <x v="5"/>
    <x v="79"/>
    <x v="237"/>
    <x v="1"/>
    <x v="2"/>
    <x v="0"/>
    <x v="0"/>
    <x v="1"/>
    <x v="3"/>
  </r>
  <r>
    <x v="3169"/>
    <x v="1017"/>
    <x v="767"/>
    <x v="0"/>
    <x v="1731"/>
    <n v="0"/>
    <n v="1504433.7"/>
    <n v="162242.85"/>
    <n v="6"/>
    <x v="1"/>
    <x v="4"/>
    <x v="6"/>
    <x v="8"/>
    <x v="1"/>
    <x v="1"/>
    <x v="0"/>
    <x v="0"/>
    <x v="1"/>
    <x v="3"/>
  </r>
  <r>
    <x v="3170"/>
    <x v="1017"/>
    <x v="355"/>
    <x v="0"/>
    <x v="159"/>
    <n v="0"/>
    <n v="1769922"/>
    <n v="339235.05"/>
    <n v="5"/>
    <x v="1"/>
    <x v="1"/>
    <x v="1"/>
    <x v="9"/>
    <x v="0"/>
    <x v="1"/>
    <x v="0"/>
    <x v="2"/>
    <x v="1"/>
    <x v="3"/>
  </r>
  <r>
    <x v="3170"/>
    <x v="1017"/>
    <x v="355"/>
    <x v="0"/>
    <x v="1730"/>
    <n v="0"/>
    <n v="589974"/>
    <n v="265488.3"/>
    <n v="1"/>
    <x v="0"/>
    <x v="1"/>
    <x v="1"/>
    <x v="9"/>
    <x v="0"/>
    <x v="1"/>
    <x v="2"/>
    <x v="15"/>
    <x v="1"/>
    <x v="3"/>
  </r>
  <r>
    <x v="3171"/>
    <x v="1018"/>
    <x v="266"/>
    <x v="0"/>
    <x v="1735"/>
    <n v="0.1"/>
    <n v="20634340.650000002"/>
    <n v="1607679.1500000001"/>
    <n v="3"/>
    <x v="1"/>
    <x v="1"/>
    <x v="1"/>
    <x v="196"/>
    <x v="0"/>
    <x v="1"/>
    <x v="1"/>
    <x v="6"/>
    <x v="1"/>
    <x v="3"/>
  </r>
  <r>
    <x v="3172"/>
    <x v="1018"/>
    <x v="85"/>
    <x v="1"/>
    <x v="435"/>
    <n v="0"/>
    <n v="1489684.35"/>
    <n v="471979.2"/>
    <n v="2"/>
    <x v="1"/>
    <x v="5"/>
    <x v="16"/>
    <x v="74"/>
    <x v="1"/>
    <x v="1"/>
    <x v="0"/>
    <x v="2"/>
    <x v="1"/>
    <x v="3"/>
  </r>
  <r>
    <x v="3173"/>
    <x v="1018"/>
    <x v="188"/>
    <x v="1"/>
    <x v="62"/>
    <n v="0"/>
    <n v="1740423.3"/>
    <n v="368733.75"/>
    <n v="4"/>
    <x v="1"/>
    <x v="3"/>
    <x v="13"/>
    <x v="57"/>
    <x v="2"/>
    <x v="1"/>
    <x v="2"/>
    <x v="15"/>
    <x v="1"/>
    <x v="3"/>
  </r>
  <r>
    <x v="3174"/>
    <x v="1018"/>
    <x v="581"/>
    <x v="0"/>
    <x v="532"/>
    <n v="0.2"/>
    <n v="2802376.5"/>
    <n v="280237.65000000002"/>
    <n v="9"/>
    <x v="1"/>
    <x v="5"/>
    <x v="23"/>
    <x v="35"/>
    <x v="1"/>
    <x v="1"/>
    <x v="1"/>
    <x v="16"/>
    <x v="1"/>
    <x v="3"/>
  </r>
  <r>
    <x v="3174"/>
    <x v="1018"/>
    <x v="581"/>
    <x v="0"/>
    <x v="418"/>
    <n v="0.5"/>
    <n v="2330397.3000000003"/>
    <n v="-427731.15"/>
    <n v="10"/>
    <x v="0"/>
    <x v="5"/>
    <x v="23"/>
    <x v="35"/>
    <x v="1"/>
    <x v="1"/>
    <x v="0"/>
    <x v="5"/>
    <x v="1"/>
    <x v="3"/>
  </r>
  <r>
    <x v="3174"/>
    <x v="1018"/>
    <x v="581"/>
    <x v="0"/>
    <x v="471"/>
    <n v="0.5"/>
    <n v="2005911.6"/>
    <n v="-486728.55"/>
    <n v="5"/>
    <x v="0"/>
    <x v="5"/>
    <x v="23"/>
    <x v="35"/>
    <x v="1"/>
    <x v="1"/>
    <x v="0"/>
    <x v="3"/>
    <x v="1"/>
    <x v="3"/>
  </r>
  <r>
    <x v="3175"/>
    <x v="1018"/>
    <x v="434"/>
    <x v="1"/>
    <x v="599"/>
    <n v="0.1"/>
    <n v="2713880.4"/>
    <n v="870211.65"/>
    <n v="3"/>
    <x v="0"/>
    <x v="1"/>
    <x v="1"/>
    <x v="281"/>
    <x v="0"/>
    <x v="1"/>
    <x v="1"/>
    <x v="8"/>
    <x v="1"/>
    <x v="3"/>
  </r>
  <r>
    <x v="3175"/>
    <x v="1018"/>
    <x v="434"/>
    <x v="1"/>
    <x v="100"/>
    <n v="0"/>
    <n v="560475.30000000005"/>
    <n v="221240.25"/>
    <n v="2"/>
    <x v="1"/>
    <x v="1"/>
    <x v="1"/>
    <x v="281"/>
    <x v="0"/>
    <x v="1"/>
    <x v="0"/>
    <x v="2"/>
    <x v="1"/>
    <x v="3"/>
  </r>
  <r>
    <x v="3175"/>
    <x v="1018"/>
    <x v="434"/>
    <x v="1"/>
    <x v="3"/>
    <n v="0"/>
    <n v="781715.55"/>
    <n v="73746.75"/>
    <n v="2"/>
    <x v="1"/>
    <x v="1"/>
    <x v="1"/>
    <x v="281"/>
    <x v="0"/>
    <x v="1"/>
    <x v="0"/>
    <x v="2"/>
    <x v="1"/>
    <x v="3"/>
  </r>
  <r>
    <x v="3175"/>
    <x v="1018"/>
    <x v="434"/>
    <x v="1"/>
    <x v="943"/>
    <n v="0"/>
    <n v="560475.30000000005"/>
    <n v="265488.3"/>
    <n v="2"/>
    <x v="1"/>
    <x v="1"/>
    <x v="1"/>
    <x v="281"/>
    <x v="0"/>
    <x v="1"/>
    <x v="0"/>
    <x v="14"/>
    <x v="1"/>
    <x v="3"/>
  </r>
  <r>
    <x v="3175"/>
    <x v="1018"/>
    <x v="434"/>
    <x v="1"/>
    <x v="1736"/>
    <n v="0"/>
    <n v="634222.05000000005"/>
    <n v="265488.3"/>
    <n v="3"/>
    <x v="0"/>
    <x v="1"/>
    <x v="1"/>
    <x v="281"/>
    <x v="0"/>
    <x v="1"/>
    <x v="0"/>
    <x v="4"/>
    <x v="1"/>
    <x v="3"/>
  </r>
  <r>
    <x v="3175"/>
    <x v="1018"/>
    <x v="434"/>
    <x v="1"/>
    <x v="1312"/>
    <n v="0"/>
    <n v="11268503.4"/>
    <n v="1238945.4000000001"/>
    <n v="4"/>
    <x v="1"/>
    <x v="1"/>
    <x v="1"/>
    <x v="281"/>
    <x v="0"/>
    <x v="1"/>
    <x v="2"/>
    <x v="13"/>
    <x v="1"/>
    <x v="3"/>
  </r>
  <r>
    <x v="3176"/>
    <x v="1019"/>
    <x v="646"/>
    <x v="1"/>
    <x v="297"/>
    <n v="0"/>
    <n v="870211.65"/>
    <n v="309736.35000000003"/>
    <n v="2"/>
    <x v="0"/>
    <x v="3"/>
    <x v="19"/>
    <x v="379"/>
    <x v="2"/>
    <x v="2"/>
    <x v="0"/>
    <x v="2"/>
    <x v="1"/>
    <x v="3"/>
  </r>
  <r>
    <x v="3176"/>
    <x v="1019"/>
    <x v="646"/>
    <x v="1"/>
    <x v="896"/>
    <n v="0"/>
    <n v="3097363.5"/>
    <n v="737467.5"/>
    <n v="4"/>
    <x v="0"/>
    <x v="3"/>
    <x v="19"/>
    <x v="379"/>
    <x v="2"/>
    <x v="2"/>
    <x v="0"/>
    <x v="5"/>
    <x v="1"/>
    <x v="3"/>
  </r>
  <r>
    <x v="3176"/>
    <x v="1019"/>
    <x v="646"/>
    <x v="1"/>
    <x v="357"/>
    <n v="0"/>
    <n v="2271399.9"/>
    <n v="796464.9"/>
    <n v="3"/>
    <x v="0"/>
    <x v="3"/>
    <x v="19"/>
    <x v="379"/>
    <x v="2"/>
    <x v="2"/>
    <x v="0"/>
    <x v="5"/>
    <x v="1"/>
    <x v="3"/>
  </r>
  <r>
    <x v="3176"/>
    <x v="1019"/>
    <x v="646"/>
    <x v="1"/>
    <x v="1300"/>
    <n v="0"/>
    <n v="781715.55"/>
    <n v="353984.4"/>
    <n v="1"/>
    <x v="1"/>
    <x v="3"/>
    <x v="19"/>
    <x v="379"/>
    <x v="2"/>
    <x v="2"/>
    <x v="0"/>
    <x v="5"/>
    <x v="1"/>
    <x v="3"/>
  </r>
  <r>
    <x v="3176"/>
    <x v="1019"/>
    <x v="646"/>
    <x v="1"/>
    <x v="782"/>
    <n v="0"/>
    <n v="383483.10000000003"/>
    <n v="147493.5"/>
    <n v="4"/>
    <x v="1"/>
    <x v="3"/>
    <x v="19"/>
    <x v="379"/>
    <x v="2"/>
    <x v="2"/>
    <x v="0"/>
    <x v="5"/>
    <x v="1"/>
    <x v="3"/>
  </r>
  <r>
    <x v="3176"/>
    <x v="1019"/>
    <x v="646"/>
    <x v="1"/>
    <x v="1370"/>
    <n v="0.1"/>
    <n v="16519272"/>
    <n v="2935120.65"/>
    <n v="6"/>
    <x v="1"/>
    <x v="3"/>
    <x v="19"/>
    <x v="379"/>
    <x v="2"/>
    <x v="2"/>
    <x v="0"/>
    <x v="3"/>
    <x v="1"/>
    <x v="3"/>
  </r>
  <r>
    <x v="3176"/>
    <x v="1019"/>
    <x v="646"/>
    <x v="1"/>
    <x v="873"/>
    <n v="0"/>
    <n v="663720.75"/>
    <n v="88496.1"/>
    <n v="3"/>
    <x v="1"/>
    <x v="3"/>
    <x v="19"/>
    <x v="379"/>
    <x v="2"/>
    <x v="2"/>
    <x v="0"/>
    <x v="12"/>
    <x v="1"/>
    <x v="3"/>
  </r>
  <r>
    <x v="3176"/>
    <x v="1019"/>
    <x v="646"/>
    <x v="1"/>
    <x v="1171"/>
    <n v="0"/>
    <n v="4528050.45"/>
    <n v="1091451.9000000001"/>
    <n v="3"/>
    <x v="0"/>
    <x v="3"/>
    <x v="19"/>
    <x v="379"/>
    <x v="2"/>
    <x v="2"/>
    <x v="2"/>
    <x v="15"/>
    <x v="1"/>
    <x v="3"/>
  </r>
  <r>
    <x v="3177"/>
    <x v="1019"/>
    <x v="758"/>
    <x v="1"/>
    <x v="375"/>
    <n v="0.1"/>
    <n v="280237.65000000002"/>
    <n v="88496.1"/>
    <n v="2"/>
    <x v="1"/>
    <x v="2"/>
    <x v="63"/>
    <x v="430"/>
    <x v="1"/>
    <x v="0"/>
    <x v="0"/>
    <x v="3"/>
    <x v="1"/>
    <x v="3"/>
  </r>
  <r>
    <x v="3177"/>
    <x v="1019"/>
    <x v="758"/>
    <x v="1"/>
    <x v="449"/>
    <n v="0.1"/>
    <n v="2713880.4"/>
    <n v="545725.95000000007"/>
    <n v="1"/>
    <x v="0"/>
    <x v="2"/>
    <x v="63"/>
    <x v="430"/>
    <x v="1"/>
    <x v="0"/>
    <x v="0"/>
    <x v="3"/>
    <x v="1"/>
    <x v="3"/>
  </r>
  <r>
    <x v="3178"/>
    <x v="1019"/>
    <x v="729"/>
    <x v="1"/>
    <x v="996"/>
    <n v="0"/>
    <n v="4292060.8500000006"/>
    <n v="1371689.55"/>
    <n v="2"/>
    <x v="0"/>
    <x v="1"/>
    <x v="1"/>
    <x v="419"/>
    <x v="0"/>
    <x v="2"/>
    <x v="2"/>
    <x v="13"/>
    <x v="1"/>
    <x v="3"/>
  </r>
  <r>
    <x v="3179"/>
    <x v="1020"/>
    <x v="219"/>
    <x v="0"/>
    <x v="1737"/>
    <n v="0"/>
    <n v="11415996.9"/>
    <n v="2507389.5"/>
    <n v="3"/>
    <x v="1"/>
    <x v="3"/>
    <x v="13"/>
    <x v="57"/>
    <x v="2"/>
    <x v="2"/>
    <x v="2"/>
    <x v="15"/>
    <x v="1"/>
    <x v="3"/>
  </r>
  <r>
    <x v="3180"/>
    <x v="1021"/>
    <x v="166"/>
    <x v="0"/>
    <x v="337"/>
    <n v="0"/>
    <n v="1179948"/>
    <n v="176992.2"/>
    <n v="7"/>
    <x v="1"/>
    <x v="3"/>
    <x v="14"/>
    <x v="136"/>
    <x v="2"/>
    <x v="2"/>
    <x v="0"/>
    <x v="4"/>
    <x v="1"/>
    <x v="3"/>
  </r>
  <r>
    <x v="3181"/>
    <x v="1021"/>
    <x v="38"/>
    <x v="1"/>
    <x v="548"/>
    <n v="0.5"/>
    <n v="1106201.25"/>
    <n v="-368733.75"/>
    <n v="3"/>
    <x v="1"/>
    <x v="8"/>
    <x v="11"/>
    <x v="37"/>
    <x v="2"/>
    <x v="2"/>
    <x v="0"/>
    <x v="2"/>
    <x v="0"/>
    <x v="3"/>
  </r>
  <r>
    <x v="3181"/>
    <x v="1021"/>
    <x v="38"/>
    <x v="1"/>
    <x v="783"/>
    <n v="0.5"/>
    <n v="250738.95"/>
    <n v="-132744.15"/>
    <n v="3"/>
    <x v="1"/>
    <x v="8"/>
    <x v="11"/>
    <x v="37"/>
    <x v="2"/>
    <x v="2"/>
    <x v="0"/>
    <x v="2"/>
    <x v="0"/>
    <x v="3"/>
  </r>
  <r>
    <x v="3182"/>
    <x v="1021"/>
    <x v="781"/>
    <x v="1"/>
    <x v="527"/>
    <n v="0"/>
    <n v="2861373.9"/>
    <n v="1238945.4000000001"/>
    <n v="4"/>
    <x v="0"/>
    <x v="2"/>
    <x v="56"/>
    <x v="323"/>
    <x v="1"/>
    <x v="1"/>
    <x v="0"/>
    <x v="2"/>
    <x v="1"/>
    <x v="3"/>
  </r>
  <r>
    <x v="3183"/>
    <x v="1022"/>
    <x v="287"/>
    <x v="2"/>
    <x v="341"/>
    <n v="0"/>
    <n v="634222.05000000005"/>
    <n v="14749.35"/>
    <n v="3"/>
    <x v="1"/>
    <x v="4"/>
    <x v="72"/>
    <x v="211"/>
    <x v="1"/>
    <x v="1"/>
    <x v="0"/>
    <x v="2"/>
    <x v="1"/>
    <x v="3"/>
  </r>
  <r>
    <x v="3183"/>
    <x v="1022"/>
    <x v="287"/>
    <x v="2"/>
    <x v="167"/>
    <n v="0.1"/>
    <n v="11932224.15"/>
    <n v="4365807.6000000006"/>
    <n v="7"/>
    <x v="1"/>
    <x v="4"/>
    <x v="72"/>
    <x v="211"/>
    <x v="1"/>
    <x v="1"/>
    <x v="0"/>
    <x v="3"/>
    <x v="1"/>
    <x v="3"/>
  </r>
  <r>
    <x v="3184"/>
    <x v="1022"/>
    <x v="491"/>
    <x v="2"/>
    <x v="867"/>
    <n v="0"/>
    <n v="737467.5"/>
    <n v="353984.4"/>
    <n v="3"/>
    <x v="1"/>
    <x v="1"/>
    <x v="1"/>
    <x v="198"/>
    <x v="0"/>
    <x v="0"/>
    <x v="0"/>
    <x v="4"/>
    <x v="1"/>
    <x v="3"/>
  </r>
  <r>
    <x v="3185"/>
    <x v="1022"/>
    <x v="254"/>
    <x v="1"/>
    <x v="1543"/>
    <n v="0"/>
    <n v="5029528.3500000006"/>
    <n v="648971.4"/>
    <n v="7"/>
    <x v="0"/>
    <x v="1"/>
    <x v="65"/>
    <x v="189"/>
    <x v="0"/>
    <x v="1"/>
    <x v="1"/>
    <x v="16"/>
    <x v="1"/>
    <x v="3"/>
  </r>
  <r>
    <x v="3186"/>
    <x v="1022"/>
    <x v="35"/>
    <x v="1"/>
    <x v="1725"/>
    <n v="0"/>
    <n v="707968.8"/>
    <n v="88496.1"/>
    <n v="2"/>
    <x v="0"/>
    <x v="3"/>
    <x v="19"/>
    <x v="34"/>
    <x v="2"/>
    <x v="1"/>
    <x v="1"/>
    <x v="16"/>
    <x v="1"/>
    <x v="3"/>
  </r>
  <r>
    <x v="3185"/>
    <x v="1022"/>
    <x v="254"/>
    <x v="1"/>
    <x v="241"/>
    <n v="0"/>
    <n v="2522138.85"/>
    <n v="1002955.8"/>
    <n v="7"/>
    <x v="0"/>
    <x v="1"/>
    <x v="65"/>
    <x v="189"/>
    <x v="0"/>
    <x v="1"/>
    <x v="0"/>
    <x v="2"/>
    <x v="1"/>
    <x v="3"/>
  </r>
  <r>
    <x v="3186"/>
    <x v="1022"/>
    <x v="35"/>
    <x v="1"/>
    <x v="970"/>
    <n v="0"/>
    <n v="427731.15"/>
    <n v="14749.35"/>
    <n v="2"/>
    <x v="0"/>
    <x v="3"/>
    <x v="19"/>
    <x v="34"/>
    <x v="2"/>
    <x v="1"/>
    <x v="0"/>
    <x v="5"/>
    <x v="1"/>
    <x v="3"/>
  </r>
  <r>
    <x v="3186"/>
    <x v="1022"/>
    <x v="35"/>
    <x v="1"/>
    <x v="431"/>
    <n v="0"/>
    <n v="324485.7"/>
    <n v="44248.05"/>
    <n v="2"/>
    <x v="1"/>
    <x v="3"/>
    <x v="19"/>
    <x v="34"/>
    <x v="2"/>
    <x v="1"/>
    <x v="0"/>
    <x v="7"/>
    <x v="1"/>
    <x v="3"/>
  </r>
  <r>
    <x v="3187"/>
    <x v="1022"/>
    <x v="272"/>
    <x v="1"/>
    <x v="1539"/>
    <n v="0"/>
    <n v="1474935"/>
    <n v="235989.6"/>
    <n v="2"/>
    <x v="0"/>
    <x v="1"/>
    <x v="1"/>
    <x v="200"/>
    <x v="0"/>
    <x v="1"/>
    <x v="1"/>
    <x v="16"/>
    <x v="1"/>
    <x v="3"/>
  </r>
  <r>
    <x v="3188"/>
    <x v="1022"/>
    <x v="767"/>
    <x v="1"/>
    <x v="553"/>
    <n v="0.1"/>
    <n v="21076821.150000002"/>
    <n v="8185889.25"/>
    <n v="8"/>
    <x v="1"/>
    <x v="4"/>
    <x v="6"/>
    <x v="8"/>
    <x v="1"/>
    <x v="1"/>
    <x v="0"/>
    <x v="3"/>
    <x v="1"/>
    <x v="3"/>
  </r>
  <r>
    <x v="3188"/>
    <x v="1022"/>
    <x v="767"/>
    <x v="1"/>
    <x v="1140"/>
    <n v="0.1"/>
    <n v="1297942.8"/>
    <n v="294987"/>
    <n v="2"/>
    <x v="0"/>
    <x v="4"/>
    <x v="6"/>
    <x v="8"/>
    <x v="1"/>
    <x v="1"/>
    <x v="0"/>
    <x v="3"/>
    <x v="1"/>
    <x v="3"/>
  </r>
  <r>
    <x v="3189"/>
    <x v="1022"/>
    <x v="280"/>
    <x v="1"/>
    <x v="1628"/>
    <n v="0"/>
    <n v="3997073.85"/>
    <n v="1076702.55"/>
    <n v="6"/>
    <x v="1"/>
    <x v="5"/>
    <x v="46"/>
    <x v="206"/>
    <x v="1"/>
    <x v="2"/>
    <x v="0"/>
    <x v="14"/>
    <x v="1"/>
    <x v="3"/>
  </r>
  <r>
    <x v="3189"/>
    <x v="1022"/>
    <x v="280"/>
    <x v="1"/>
    <x v="14"/>
    <n v="0"/>
    <n v="722718.15"/>
    <n v="235989.6"/>
    <n v="1"/>
    <x v="1"/>
    <x v="5"/>
    <x v="46"/>
    <x v="206"/>
    <x v="1"/>
    <x v="2"/>
    <x v="0"/>
    <x v="3"/>
    <x v="1"/>
    <x v="3"/>
  </r>
  <r>
    <x v="3190"/>
    <x v="1023"/>
    <x v="313"/>
    <x v="3"/>
    <x v="346"/>
    <n v="0"/>
    <n v="8761113.9000000004"/>
    <n v="1312692.1500000001"/>
    <n v="3"/>
    <x v="1"/>
    <x v="12"/>
    <x v="74"/>
    <x v="222"/>
    <x v="1"/>
    <x v="1"/>
    <x v="1"/>
    <x v="1"/>
    <x v="1"/>
    <x v="3"/>
  </r>
  <r>
    <x v="3191"/>
    <x v="1023"/>
    <x v="68"/>
    <x v="3"/>
    <x v="1290"/>
    <n v="0"/>
    <n v="7905651.6000000006"/>
    <n v="1342190.85"/>
    <n v="1"/>
    <x v="0"/>
    <x v="5"/>
    <x v="16"/>
    <x v="64"/>
    <x v="1"/>
    <x v="0"/>
    <x v="0"/>
    <x v="11"/>
    <x v="1"/>
    <x v="3"/>
  </r>
  <r>
    <x v="3191"/>
    <x v="1023"/>
    <x v="68"/>
    <x v="3"/>
    <x v="35"/>
    <n v="0"/>
    <n v="2020660.95"/>
    <n v="73746.75"/>
    <n v="5"/>
    <x v="0"/>
    <x v="5"/>
    <x v="16"/>
    <x v="64"/>
    <x v="1"/>
    <x v="0"/>
    <x v="0"/>
    <x v="12"/>
    <x v="1"/>
    <x v="3"/>
  </r>
  <r>
    <x v="3191"/>
    <x v="1023"/>
    <x v="68"/>
    <x v="3"/>
    <x v="983"/>
    <n v="0"/>
    <n v="11165257.950000001"/>
    <n v="5472008.8500000006"/>
    <n v="2"/>
    <x v="0"/>
    <x v="5"/>
    <x v="16"/>
    <x v="64"/>
    <x v="1"/>
    <x v="0"/>
    <x v="2"/>
    <x v="13"/>
    <x v="1"/>
    <x v="3"/>
  </r>
  <r>
    <x v="3192"/>
    <x v="1023"/>
    <x v="162"/>
    <x v="2"/>
    <x v="1531"/>
    <n v="0"/>
    <n v="64351414.050000004"/>
    <n v="4498551.75"/>
    <n v="5"/>
    <x v="1"/>
    <x v="8"/>
    <x v="25"/>
    <x v="38"/>
    <x v="2"/>
    <x v="2"/>
    <x v="1"/>
    <x v="6"/>
    <x v="1"/>
    <x v="3"/>
  </r>
  <r>
    <x v="3193"/>
    <x v="1023"/>
    <x v="581"/>
    <x v="0"/>
    <x v="731"/>
    <n v="0"/>
    <n v="1150449.3"/>
    <n v="412981.8"/>
    <n v="6"/>
    <x v="1"/>
    <x v="5"/>
    <x v="23"/>
    <x v="35"/>
    <x v="1"/>
    <x v="1"/>
    <x v="0"/>
    <x v="14"/>
    <x v="1"/>
    <x v="3"/>
  </r>
  <r>
    <x v="3192"/>
    <x v="1023"/>
    <x v="162"/>
    <x v="2"/>
    <x v="1194"/>
    <n v="0"/>
    <n v="6106230.9000000004"/>
    <n v="2935120.65"/>
    <n v="3"/>
    <x v="1"/>
    <x v="8"/>
    <x v="25"/>
    <x v="38"/>
    <x v="2"/>
    <x v="2"/>
    <x v="2"/>
    <x v="10"/>
    <x v="1"/>
    <x v="3"/>
  </r>
  <r>
    <x v="3194"/>
    <x v="1023"/>
    <x v="434"/>
    <x v="1"/>
    <x v="1157"/>
    <n v="0"/>
    <n v="530976.6"/>
    <n v="0"/>
    <n v="4"/>
    <x v="1"/>
    <x v="1"/>
    <x v="1"/>
    <x v="281"/>
    <x v="0"/>
    <x v="1"/>
    <x v="0"/>
    <x v="14"/>
    <x v="1"/>
    <x v="3"/>
  </r>
  <r>
    <x v="3195"/>
    <x v="1023"/>
    <x v="166"/>
    <x v="1"/>
    <x v="426"/>
    <n v="0.1"/>
    <n v="4911533.55"/>
    <n v="1091451.9000000001"/>
    <n v="6"/>
    <x v="1"/>
    <x v="3"/>
    <x v="14"/>
    <x v="136"/>
    <x v="2"/>
    <x v="2"/>
    <x v="0"/>
    <x v="3"/>
    <x v="1"/>
    <x v="3"/>
  </r>
  <r>
    <x v="3195"/>
    <x v="1023"/>
    <x v="166"/>
    <x v="1"/>
    <x v="1010"/>
    <n v="0"/>
    <n v="3510345.3000000003"/>
    <n v="1725673.95"/>
    <n v="5"/>
    <x v="0"/>
    <x v="3"/>
    <x v="14"/>
    <x v="136"/>
    <x v="2"/>
    <x v="2"/>
    <x v="0"/>
    <x v="12"/>
    <x v="1"/>
    <x v="3"/>
  </r>
  <r>
    <x v="3196"/>
    <x v="1023"/>
    <x v="574"/>
    <x v="1"/>
    <x v="412"/>
    <n v="0"/>
    <n v="530976.6"/>
    <n v="103245.45"/>
    <n v="3"/>
    <x v="0"/>
    <x v="14"/>
    <x v="41"/>
    <x v="344"/>
    <x v="0"/>
    <x v="2"/>
    <x v="0"/>
    <x v="4"/>
    <x v="1"/>
    <x v="3"/>
  </r>
  <r>
    <x v="3197"/>
    <x v="1024"/>
    <x v="782"/>
    <x v="0"/>
    <x v="993"/>
    <n v="0"/>
    <n v="988206.45000000007"/>
    <n v="383483.10000000003"/>
    <n v="5"/>
    <x v="1"/>
    <x v="2"/>
    <x v="4"/>
    <x v="225"/>
    <x v="1"/>
    <x v="2"/>
    <x v="0"/>
    <x v="14"/>
    <x v="1"/>
    <x v="3"/>
  </r>
  <r>
    <x v="3198"/>
    <x v="1024"/>
    <x v="597"/>
    <x v="1"/>
    <x v="957"/>
    <n v="0"/>
    <n v="2168154.4500000002"/>
    <n v="1076702.55"/>
    <n v="3"/>
    <x v="0"/>
    <x v="5"/>
    <x v="16"/>
    <x v="165"/>
    <x v="1"/>
    <x v="1"/>
    <x v="0"/>
    <x v="2"/>
    <x v="1"/>
    <x v="3"/>
  </r>
  <r>
    <x v="3198"/>
    <x v="1024"/>
    <x v="597"/>
    <x v="1"/>
    <x v="650"/>
    <n v="0"/>
    <n v="781715.55"/>
    <n v="73746.75"/>
    <n v="3"/>
    <x v="0"/>
    <x v="5"/>
    <x v="16"/>
    <x v="165"/>
    <x v="1"/>
    <x v="1"/>
    <x v="0"/>
    <x v="0"/>
    <x v="1"/>
    <x v="3"/>
  </r>
  <r>
    <x v="3198"/>
    <x v="1024"/>
    <x v="597"/>
    <x v="1"/>
    <x v="974"/>
    <n v="0"/>
    <n v="2522138.85"/>
    <n v="29498.7"/>
    <n v="2"/>
    <x v="1"/>
    <x v="5"/>
    <x v="16"/>
    <x v="165"/>
    <x v="1"/>
    <x v="1"/>
    <x v="2"/>
    <x v="9"/>
    <x v="1"/>
    <x v="3"/>
  </r>
  <r>
    <x v="3199"/>
    <x v="1024"/>
    <x v="180"/>
    <x v="1"/>
    <x v="1663"/>
    <n v="0"/>
    <n v="471979.2"/>
    <n v="88496.1"/>
    <n v="3"/>
    <x v="0"/>
    <x v="5"/>
    <x v="54"/>
    <x v="106"/>
    <x v="1"/>
    <x v="1"/>
    <x v="0"/>
    <x v="12"/>
    <x v="1"/>
    <x v="3"/>
  </r>
  <r>
    <x v="3200"/>
    <x v="1024"/>
    <x v="396"/>
    <x v="1"/>
    <x v="920"/>
    <n v="0"/>
    <n v="14410114.950000001"/>
    <n v="3598841.4"/>
    <n v="7"/>
    <x v="1"/>
    <x v="5"/>
    <x v="54"/>
    <x v="106"/>
    <x v="1"/>
    <x v="1"/>
    <x v="2"/>
    <x v="10"/>
    <x v="1"/>
    <x v="3"/>
  </r>
  <r>
    <x v="3201"/>
    <x v="1024"/>
    <x v="637"/>
    <x v="1"/>
    <x v="860"/>
    <n v="0.1"/>
    <n v="811214.25"/>
    <n v="191741.55000000002"/>
    <n v="1"/>
    <x v="0"/>
    <x v="12"/>
    <x v="33"/>
    <x v="58"/>
    <x v="1"/>
    <x v="1"/>
    <x v="0"/>
    <x v="3"/>
    <x v="1"/>
    <x v="3"/>
  </r>
  <r>
    <x v="3201"/>
    <x v="1024"/>
    <x v="637"/>
    <x v="1"/>
    <x v="118"/>
    <n v="0.1"/>
    <n v="2669632.35"/>
    <n v="117994.8"/>
    <n v="4"/>
    <x v="1"/>
    <x v="12"/>
    <x v="33"/>
    <x v="58"/>
    <x v="1"/>
    <x v="1"/>
    <x v="2"/>
    <x v="9"/>
    <x v="1"/>
    <x v="3"/>
  </r>
  <r>
    <x v="3202"/>
    <x v="1025"/>
    <x v="576"/>
    <x v="1"/>
    <x v="753"/>
    <n v="0.1"/>
    <n v="24823156.050000001"/>
    <n v="-825963.6"/>
    <n v="4"/>
    <x v="1"/>
    <x v="1"/>
    <x v="1"/>
    <x v="345"/>
    <x v="0"/>
    <x v="1"/>
    <x v="1"/>
    <x v="8"/>
    <x v="1"/>
    <x v="3"/>
  </r>
  <r>
    <x v="3202"/>
    <x v="1025"/>
    <x v="576"/>
    <x v="1"/>
    <x v="746"/>
    <n v="0.1"/>
    <n v="8215387.9500000002"/>
    <n v="3200608.95"/>
    <n v="3"/>
    <x v="0"/>
    <x v="1"/>
    <x v="1"/>
    <x v="345"/>
    <x v="0"/>
    <x v="1"/>
    <x v="0"/>
    <x v="3"/>
    <x v="1"/>
    <x v="3"/>
  </r>
  <r>
    <x v="3203"/>
    <x v="1026"/>
    <x v="521"/>
    <x v="0"/>
    <x v="1588"/>
    <n v="0"/>
    <n v="12920430.6"/>
    <n v="6194727"/>
    <n v="7"/>
    <x v="0"/>
    <x v="2"/>
    <x v="15"/>
    <x v="55"/>
    <x v="1"/>
    <x v="1"/>
    <x v="1"/>
    <x v="1"/>
    <x v="1"/>
    <x v="3"/>
  </r>
  <r>
    <x v="3203"/>
    <x v="1026"/>
    <x v="521"/>
    <x v="0"/>
    <x v="522"/>
    <n v="0"/>
    <n v="280237.65000000002"/>
    <n v="88496.1"/>
    <n v="1"/>
    <x v="0"/>
    <x v="2"/>
    <x v="15"/>
    <x v="55"/>
    <x v="1"/>
    <x v="1"/>
    <x v="1"/>
    <x v="16"/>
    <x v="1"/>
    <x v="3"/>
  </r>
  <r>
    <x v="3203"/>
    <x v="1026"/>
    <x v="521"/>
    <x v="0"/>
    <x v="1499"/>
    <n v="0"/>
    <n v="1976412.9000000001"/>
    <n v="368733.75"/>
    <n v="3"/>
    <x v="0"/>
    <x v="2"/>
    <x v="15"/>
    <x v="55"/>
    <x v="1"/>
    <x v="1"/>
    <x v="0"/>
    <x v="2"/>
    <x v="1"/>
    <x v="3"/>
  </r>
  <r>
    <x v="3203"/>
    <x v="1026"/>
    <x v="521"/>
    <x v="0"/>
    <x v="471"/>
    <n v="0.4"/>
    <n v="1445436.3"/>
    <n v="-44248.05"/>
    <n v="3"/>
    <x v="0"/>
    <x v="2"/>
    <x v="15"/>
    <x v="55"/>
    <x v="1"/>
    <x v="1"/>
    <x v="0"/>
    <x v="3"/>
    <x v="1"/>
    <x v="3"/>
  </r>
  <r>
    <x v="3204"/>
    <x v="1027"/>
    <x v="39"/>
    <x v="1"/>
    <x v="60"/>
    <n v="0"/>
    <n v="383483.10000000003"/>
    <n v="162242.85"/>
    <n v="2"/>
    <x v="1"/>
    <x v="8"/>
    <x v="25"/>
    <x v="38"/>
    <x v="2"/>
    <x v="1"/>
    <x v="0"/>
    <x v="5"/>
    <x v="1"/>
    <x v="3"/>
  </r>
  <r>
    <x v="3204"/>
    <x v="1027"/>
    <x v="39"/>
    <x v="1"/>
    <x v="315"/>
    <n v="0"/>
    <n v="280237.65000000002"/>
    <n v="88496.1"/>
    <n v="2"/>
    <x v="0"/>
    <x v="8"/>
    <x v="25"/>
    <x v="38"/>
    <x v="2"/>
    <x v="1"/>
    <x v="0"/>
    <x v="3"/>
    <x v="1"/>
    <x v="3"/>
  </r>
  <r>
    <x v="3204"/>
    <x v="1027"/>
    <x v="39"/>
    <x v="1"/>
    <x v="1026"/>
    <n v="0"/>
    <n v="8539873.6500000004"/>
    <n v="2050159.6500000001"/>
    <n v="3"/>
    <x v="0"/>
    <x v="8"/>
    <x v="25"/>
    <x v="38"/>
    <x v="2"/>
    <x v="1"/>
    <x v="2"/>
    <x v="13"/>
    <x v="1"/>
    <x v="3"/>
  </r>
  <r>
    <x v="3205"/>
    <x v="1028"/>
    <x v="751"/>
    <x v="3"/>
    <x v="94"/>
    <n v="0"/>
    <n v="398232.45"/>
    <n v="14749.35"/>
    <n v="1"/>
    <x v="1"/>
    <x v="2"/>
    <x v="15"/>
    <x v="79"/>
    <x v="1"/>
    <x v="1"/>
    <x v="0"/>
    <x v="2"/>
    <x v="1"/>
    <x v="3"/>
  </r>
  <r>
    <x v="3205"/>
    <x v="1028"/>
    <x v="751"/>
    <x v="3"/>
    <x v="1215"/>
    <n v="0"/>
    <n v="1091451.9000000001"/>
    <n v="427731.15"/>
    <n v="3"/>
    <x v="1"/>
    <x v="2"/>
    <x v="15"/>
    <x v="79"/>
    <x v="1"/>
    <x v="1"/>
    <x v="0"/>
    <x v="2"/>
    <x v="1"/>
    <x v="3"/>
  </r>
  <r>
    <x v="3205"/>
    <x v="1028"/>
    <x v="751"/>
    <x v="3"/>
    <x v="187"/>
    <n v="0"/>
    <n v="2654883"/>
    <n v="796464.9"/>
    <n v="4"/>
    <x v="0"/>
    <x v="2"/>
    <x v="15"/>
    <x v="79"/>
    <x v="1"/>
    <x v="1"/>
    <x v="0"/>
    <x v="0"/>
    <x v="1"/>
    <x v="3"/>
  </r>
  <r>
    <x v="3205"/>
    <x v="1028"/>
    <x v="751"/>
    <x v="3"/>
    <x v="244"/>
    <n v="0.15"/>
    <n v="15678559.050000001"/>
    <n v="-2581136.25"/>
    <n v="4"/>
    <x v="1"/>
    <x v="2"/>
    <x v="15"/>
    <x v="79"/>
    <x v="1"/>
    <x v="1"/>
    <x v="2"/>
    <x v="9"/>
    <x v="1"/>
    <x v="3"/>
  </r>
  <r>
    <x v="3206"/>
    <x v="1028"/>
    <x v="177"/>
    <x v="2"/>
    <x v="428"/>
    <n v="0.5"/>
    <n v="8023646.4000000004"/>
    <n v="-2241901.2000000002"/>
    <n v="3"/>
    <x v="0"/>
    <x v="2"/>
    <x v="56"/>
    <x v="143"/>
    <x v="1"/>
    <x v="1"/>
    <x v="1"/>
    <x v="1"/>
    <x v="1"/>
    <x v="3"/>
  </r>
  <r>
    <x v="3207"/>
    <x v="1028"/>
    <x v="199"/>
    <x v="2"/>
    <x v="902"/>
    <n v="0.1"/>
    <n v="10944017.700000001"/>
    <n v="2920371.3000000003"/>
    <n v="2"/>
    <x v="0"/>
    <x v="1"/>
    <x v="1"/>
    <x v="155"/>
    <x v="0"/>
    <x v="1"/>
    <x v="1"/>
    <x v="1"/>
    <x v="1"/>
    <x v="3"/>
  </r>
  <r>
    <x v="3207"/>
    <x v="1028"/>
    <x v="199"/>
    <x v="2"/>
    <x v="956"/>
    <n v="0.1"/>
    <n v="206490.9"/>
    <n v="0"/>
    <n v="4"/>
    <x v="0"/>
    <x v="1"/>
    <x v="1"/>
    <x v="155"/>
    <x v="0"/>
    <x v="1"/>
    <x v="0"/>
    <x v="5"/>
    <x v="1"/>
    <x v="3"/>
  </r>
  <r>
    <x v="3207"/>
    <x v="1028"/>
    <x v="199"/>
    <x v="2"/>
    <x v="1581"/>
    <n v="0.1"/>
    <n v="1283193.45"/>
    <n v="471979.2"/>
    <n v="9"/>
    <x v="1"/>
    <x v="1"/>
    <x v="1"/>
    <x v="155"/>
    <x v="0"/>
    <x v="1"/>
    <x v="0"/>
    <x v="7"/>
    <x v="1"/>
    <x v="3"/>
  </r>
  <r>
    <x v="3208"/>
    <x v="1028"/>
    <x v="67"/>
    <x v="2"/>
    <x v="12"/>
    <n v="0"/>
    <n v="324485.7"/>
    <n v="103245.45"/>
    <n v="3"/>
    <x v="1"/>
    <x v="6"/>
    <x v="37"/>
    <x v="63"/>
    <x v="1"/>
    <x v="1"/>
    <x v="0"/>
    <x v="5"/>
    <x v="1"/>
    <x v="3"/>
  </r>
  <r>
    <x v="3208"/>
    <x v="1028"/>
    <x v="67"/>
    <x v="2"/>
    <x v="1207"/>
    <n v="0"/>
    <n v="501477.9"/>
    <n v="88496.1"/>
    <n v="3"/>
    <x v="0"/>
    <x v="6"/>
    <x v="37"/>
    <x v="63"/>
    <x v="1"/>
    <x v="1"/>
    <x v="0"/>
    <x v="7"/>
    <x v="1"/>
    <x v="3"/>
  </r>
  <r>
    <x v="3207"/>
    <x v="1028"/>
    <x v="199"/>
    <x v="2"/>
    <x v="1203"/>
    <n v="0.1"/>
    <n v="13790642.25"/>
    <n v="1681425.9000000001"/>
    <n v="4"/>
    <x v="1"/>
    <x v="1"/>
    <x v="1"/>
    <x v="155"/>
    <x v="0"/>
    <x v="1"/>
    <x v="2"/>
    <x v="9"/>
    <x v="1"/>
    <x v="3"/>
  </r>
  <r>
    <x v="3209"/>
    <x v="1028"/>
    <x v="741"/>
    <x v="1"/>
    <x v="1049"/>
    <n v="0.1"/>
    <n v="634222.05000000005"/>
    <n v="162242.85"/>
    <n v="1"/>
    <x v="1"/>
    <x v="2"/>
    <x v="15"/>
    <x v="425"/>
    <x v="1"/>
    <x v="1"/>
    <x v="0"/>
    <x v="3"/>
    <x v="1"/>
    <x v="3"/>
  </r>
  <r>
    <x v="3210"/>
    <x v="1028"/>
    <x v="32"/>
    <x v="0"/>
    <x v="226"/>
    <n v="0"/>
    <n v="3687337.5"/>
    <n v="1474935"/>
    <n v="3"/>
    <x v="1"/>
    <x v="11"/>
    <x v="22"/>
    <x v="31"/>
    <x v="2"/>
    <x v="2"/>
    <x v="0"/>
    <x v="11"/>
    <x v="1"/>
    <x v="3"/>
  </r>
  <r>
    <x v="3210"/>
    <x v="1028"/>
    <x v="32"/>
    <x v="0"/>
    <x v="204"/>
    <n v="0"/>
    <n v="840712.95000000007"/>
    <n v="73746.75"/>
    <n v="3"/>
    <x v="1"/>
    <x v="11"/>
    <x v="22"/>
    <x v="31"/>
    <x v="2"/>
    <x v="2"/>
    <x v="0"/>
    <x v="12"/>
    <x v="1"/>
    <x v="3"/>
  </r>
  <r>
    <x v="3211"/>
    <x v="1028"/>
    <x v="673"/>
    <x v="1"/>
    <x v="357"/>
    <n v="0"/>
    <n v="6799450.3500000006"/>
    <n v="2374645.35"/>
    <n v="9"/>
    <x v="0"/>
    <x v="8"/>
    <x v="25"/>
    <x v="38"/>
    <x v="2"/>
    <x v="0"/>
    <x v="0"/>
    <x v="5"/>
    <x v="1"/>
    <x v="3"/>
  </r>
  <r>
    <x v="3212"/>
    <x v="1028"/>
    <x v="49"/>
    <x v="1"/>
    <x v="1072"/>
    <n v="0.1"/>
    <n v="3938076.45"/>
    <n v="1091451.9000000001"/>
    <n v="3"/>
    <x v="1"/>
    <x v="6"/>
    <x v="31"/>
    <x v="47"/>
    <x v="1"/>
    <x v="2"/>
    <x v="0"/>
    <x v="11"/>
    <x v="1"/>
    <x v="3"/>
  </r>
  <r>
    <x v="3212"/>
    <x v="1028"/>
    <x v="49"/>
    <x v="1"/>
    <x v="818"/>
    <n v="0"/>
    <n v="899710.35"/>
    <n v="339235.05"/>
    <n v="5"/>
    <x v="1"/>
    <x v="6"/>
    <x v="31"/>
    <x v="47"/>
    <x v="1"/>
    <x v="2"/>
    <x v="0"/>
    <x v="7"/>
    <x v="1"/>
    <x v="3"/>
  </r>
  <r>
    <x v="3213"/>
    <x v="1028"/>
    <x v="189"/>
    <x v="1"/>
    <x v="758"/>
    <n v="0.1"/>
    <n v="11887976.1"/>
    <n v="265488.3"/>
    <n v="7"/>
    <x v="0"/>
    <x v="1"/>
    <x v="1"/>
    <x v="39"/>
    <x v="0"/>
    <x v="2"/>
    <x v="0"/>
    <x v="3"/>
    <x v="1"/>
    <x v="3"/>
  </r>
  <r>
    <x v="3212"/>
    <x v="1028"/>
    <x v="49"/>
    <x v="1"/>
    <x v="966"/>
    <n v="0"/>
    <n v="2153405.1"/>
    <n v="973457.1"/>
    <n v="5"/>
    <x v="0"/>
    <x v="6"/>
    <x v="31"/>
    <x v="47"/>
    <x v="1"/>
    <x v="2"/>
    <x v="2"/>
    <x v="15"/>
    <x v="1"/>
    <x v="3"/>
  </r>
  <r>
    <x v="3213"/>
    <x v="1028"/>
    <x v="189"/>
    <x v="1"/>
    <x v="1200"/>
    <n v="0"/>
    <n v="2404144.0500000003"/>
    <n v="1194697.3500000001"/>
    <n v="2"/>
    <x v="0"/>
    <x v="1"/>
    <x v="1"/>
    <x v="39"/>
    <x v="0"/>
    <x v="2"/>
    <x v="2"/>
    <x v="15"/>
    <x v="1"/>
    <x v="3"/>
  </r>
  <r>
    <x v="3213"/>
    <x v="1028"/>
    <x v="189"/>
    <x v="1"/>
    <x v="1738"/>
    <n v="0"/>
    <n v="9203594.4000000004"/>
    <n v="648971.4"/>
    <n v="2"/>
    <x v="1"/>
    <x v="1"/>
    <x v="1"/>
    <x v="39"/>
    <x v="0"/>
    <x v="2"/>
    <x v="2"/>
    <x v="9"/>
    <x v="1"/>
    <x v="3"/>
  </r>
  <r>
    <x v="3214"/>
    <x v="1029"/>
    <x v="492"/>
    <x v="2"/>
    <x v="294"/>
    <n v="0"/>
    <n v="2035410.3"/>
    <n v="162242.85"/>
    <n v="5"/>
    <x v="0"/>
    <x v="3"/>
    <x v="82"/>
    <x v="297"/>
    <x v="2"/>
    <x v="1"/>
    <x v="0"/>
    <x v="2"/>
    <x v="1"/>
    <x v="3"/>
  </r>
  <r>
    <x v="3214"/>
    <x v="1029"/>
    <x v="492"/>
    <x v="2"/>
    <x v="1425"/>
    <n v="0"/>
    <n v="2300898.6"/>
    <n v="339235.05"/>
    <n v="3"/>
    <x v="1"/>
    <x v="3"/>
    <x v="82"/>
    <x v="297"/>
    <x v="2"/>
    <x v="1"/>
    <x v="0"/>
    <x v="2"/>
    <x v="1"/>
    <x v="3"/>
  </r>
  <r>
    <x v="3214"/>
    <x v="1029"/>
    <x v="492"/>
    <x v="2"/>
    <x v="765"/>
    <n v="0.1"/>
    <n v="8244886.6500000004"/>
    <n v="2566386.9"/>
    <n v="2"/>
    <x v="1"/>
    <x v="3"/>
    <x v="82"/>
    <x v="297"/>
    <x v="2"/>
    <x v="1"/>
    <x v="2"/>
    <x v="9"/>
    <x v="1"/>
    <x v="3"/>
  </r>
  <r>
    <x v="3215"/>
    <x v="1029"/>
    <x v="649"/>
    <x v="1"/>
    <x v="1178"/>
    <n v="0"/>
    <n v="3893828.4"/>
    <n v="1047203.85"/>
    <n v="10"/>
    <x v="1"/>
    <x v="4"/>
    <x v="6"/>
    <x v="8"/>
    <x v="1"/>
    <x v="2"/>
    <x v="1"/>
    <x v="16"/>
    <x v="1"/>
    <x v="3"/>
  </r>
  <r>
    <x v="3215"/>
    <x v="1029"/>
    <x v="649"/>
    <x v="1"/>
    <x v="852"/>
    <n v="0"/>
    <n v="2168154.4500000002"/>
    <n v="309736.35000000003"/>
    <n v="3"/>
    <x v="1"/>
    <x v="4"/>
    <x v="6"/>
    <x v="8"/>
    <x v="1"/>
    <x v="2"/>
    <x v="1"/>
    <x v="16"/>
    <x v="1"/>
    <x v="3"/>
  </r>
  <r>
    <x v="3216"/>
    <x v="1029"/>
    <x v="117"/>
    <x v="0"/>
    <x v="985"/>
    <n v="0"/>
    <n v="398232.45"/>
    <n v="73746.75"/>
    <n v="1"/>
    <x v="0"/>
    <x v="2"/>
    <x v="15"/>
    <x v="98"/>
    <x v="1"/>
    <x v="1"/>
    <x v="0"/>
    <x v="2"/>
    <x v="1"/>
    <x v="3"/>
  </r>
  <r>
    <x v="3216"/>
    <x v="1029"/>
    <x v="117"/>
    <x v="0"/>
    <x v="956"/>
    <n v="0"/>
    <n v="471979.2"/>
    <n v="44248.05"/>
    <n v="8"/>
    <x v="1"/>
    <x v="2"/>
    <x v="15"/>
    <x v="98"/>
    <x v="1"/>
    <x v="1"/>
    <x v="0"/>
    <x v="5"/>
    <x v="1"/>
    <x v="3"/>
  </r>
  <r>
    <x v="3216"/>
    <x v="1029"/>
    <x v="117"/>
    <x v="0"/>
    <x v="1739"/>
    <n v="0"/>
    <n v="811214.25"/>
    <n v="176992.2"/>
    <n v="5"/>
    <x v="1"/>
    <x v="2"/>
    <x v="15"/>
    <x v="98"/>
    <x v="1"/>
    <x v="1"/>
    <x v="0"/>
    <x v="7"/>
    <x v="1"/>
    <x v="3"/>
  </r>
  <r>
    <x v="3215"/>
    <x v="1029"/>
    <x v="649"/>
    <x v="1"/>
    <x v="1081"/>
    <n v="0"/>
    <n v="235989.6"/>
    <n v="117994.8"/>
    <n v="2"/>
    <x v="1"/>
    <x v="4"/>
    <x v="6"/>
    <x v="8"/>
    <x v="1"/>
    <x v="2"/>
    <x v="0"/>
    <x v="5"/>
    <x v="1"/>
    <x v="3"/>
  </r>
  <r>
    <x v="3216"/>
    <x v="1029"/>
    <x v="117"/>
    <x v="0"/>
    <x v="1200"/>
    <n v="0"/>
    <n v="2404144.0500000003"/>
    <n v="1194697.3500000001"/>
    <n v="2"/>
    <x v="0"/>
    <x v="2"/>
    <x v="15"/>
    <x v="98"/>
    <x v="1"/>
    <x v="1"/>
    <x v="2"/>
    <x v="15"/>
    <x v="1"/>
    <x v="3"/>
  </r>
  <r>
    <x v="3217"/>
    <x v="1029"/>
    <x v="131"/>
    <x v="1"/>
    <x v="530"/>
    <n v="0"/>
    <n v="12404203.35"/>
    <n v="1120950.6000000001"/>
    <n v="5"/>
    <x v="0"/>
    <x v="1"/>
    <x v="1"/>
    <x v="110"/>
    <x v="0"/>
    <x v="1"/>
    <x v="2"/>
    <x v="10"/>
    <x v="1"/>
    <x v="3"/>
  </r>
  <r>
    <x v="3215"/>
    <x v="1029"/>
    <x v="649"/>
    <x v="1"/>
    <x v="1713"/>
    <n v="0.1"/>
    <n v="9557578.8000000007"/>
    <n v="737467.5"/>
    <n v="6"/>
    <x v="0"/>
    <x v="4"/>
    <x v="6"/>
    <x v="8"/>
    <x v="1"/>
    <x v="2"/>
    <x v="2"/>
    <x v="9"/>
    <x v="1"/>
    <x v="3"/>
  </r>
  <r>
    <x v="3215"/>
    <x v="1029"/>
    <x v="649"/>
    <x v="1"/>
    <x v="356"/>
    <n v="0.1"/>
    <n v="4955781.6000000006"/>
    <n v="1814170.05"/>
    <n v="3"/>
    <x v="1"/>
    <x v="4"/>
    <x v="6"/>
    <x v="8"/>
    <x v="1"/>
    <x v="2"/>
    <x v="2"/>
    <x v="10"/>
    <x v="1"/>
    <x v="3"/>
  </r>
  <r>
    <x v="3218"/>
    <x v="1029"/>
    <x v="466"/>
    <x v="1"/>
    <x v="267"/>
    <n v="0.5"/>
    <n v="5295016.6500000004"/>
    <n v="-4985280.3"/>
    <n v="5"/>
    <x v="0"/>
    <x v="3"/>
    <x v="82"/>
    <x v="297"/>
    <x v="2"/>
    <x v="2"/>
    <x v="1"/>
    <x v="1"/>
    <x v="1"/>
    <x v="3"/>
  </r>
  <r>
    <x v="3218"/>
    <x v="1029"/>
    <x v="466"/>
    <x v="1"/>
    <x v="1172"/>
    <n v="0.5"/>
    <n v="1371689.55"/>
    <n v="-1238945.4000000001"/>
    <n v="3"/>
    <x v="0"/>
    <x v="3"/>
    <x v="82"/>
    <x v="297"/>
    <x v="2"/>
    <x v="2"/>
    <x v="0"/>
    <x v="3"/>
    <x v="1"/>
    <x v="3"/>
  </r>
  <r>
    <x v="3218"/>
    <x v="1029"/>
    <x v="466"/>
    <x v="1"/>
    <x v="455"/>
    <n v="0.5"/>
    <n v="2492640.15"/>
    <n v="0"/>
    <n v="3"/>
    <x v="0"/>
    <x v="3"/>
    <x v="82"/>
    <x v="297"/>
    <x v="2"/>
    <x v="2"/>
    <x v="2"/>
    <x v="15"/>
    <x v="1"/>
    <x v="3"/>
  </r>
  <r>
    <x v="3219"/>
    <x v="1029"/>
    <x v="185"/>
    <x v="1"/>
    <x v="1526"/>
    <n v="0"/>
    <n v="1710924.6"/>
    <n v="294987"/>
    <n v="3"/>
    <x v="1"/>
    <x v="2"/>
    <x v="2"/>
    <x v="148"/>
    <x v="1"/>
    <x v="2"/>
    <x v="2"/>
    <x v="15"/>
    <x v="1"/>
    <x v="3"/>
  </r>
  <r>
    <x v="3219"/>
    <x v="1029"/>
    <x v="185"/>
    <x v="1"/>
    <x v="895"/>
    <n v="0"/>
    <n v="12477950.1"/>
    <n v="3362851.8000000003"/>
    <n v="6"/>
    <x v="1"/>
    <x v="2"/>
    <x v="2"/>
    <x v="148"/>
    <x v="1"/>
    <x v="2"/>
    <x v="2"/>
    <x v="13"/>
    <x v="1"/>
    <x v="3"/>
  </r>
  <r>
    <x v="3219"/>
    <x v="1029"/>
    <x v="185"/>
    <x v="1"/>
    <x v="1627"/>
    <n v="0.1"/>
    <n v="2345146.65"/>
    <n v="-162242.85"/>
    <n v="2"/>
    <x v="0"/>
    <x v="2"/>
    <x v="2"/>
    <x v="148"/>
    <x v="1"/>
    <x v="2"/>
    <x v="2"/>
    <x v="10"/>
    <x v="1"/>
    <x v="3"/>
  </r>
  <r>
    <x v="3220"/>
    <x v="1030"/>
    <x v="591"/>
    <x v="3"/>
    <x v="1704"/>
    <n v="0"/>
    <n v="5191771.2"/>
    <n v="265488.3"/>
    <n v="5"/>
    <x v="1"/>
    <x v="6"/>
    <x v="8"/>
    <x v="113"/>
    <x v="1"/>
    <x v="1"/>
    <x v="0"/>
    <x v="11"/>
    <x v="1"/>
    <x v="3"/>
  </r>
  <r>
    <x v="3220"/>
    <x v="1030"/>
    <x v="591"/>
    <x v="3"/>
    <x v="720"/>
    <n v="0"/>
    <n v="2168154.4500000002"/>
    <n v="707968.8"/>
    <n v="3"/>
    <x v="0"/>
    <x v="6"/>
    <x v="8"/>
    <x v="113"/>
    <x v="1"/>
    <x v="1"/>
    <x v="0"/>
    <x v="3"/>
    <x v="1"/>
    <x v="3"/>
  </r>
  <r>
    <x v="3221"/>
    <x v="1030"/>
    <x v="38"/>
    <x v="2"/>
    <x v="1029"/>
    <n v="0"/>
    <n v="840712.95000000007"/>
    <n v="176992.2"/>
    <n v="4"/>
    <x v="0"/>
    <x v="8"/>
    <x v="11"/>
    <x v="37"/>
    <x v="2"/>
    <x v="2"/>
    <x v="0"/>
    <x v="5"/>
    <x v="1"/>
    <x v="3"/>
  </r>
  <r>
    <x v="3222"/>
    <x v="1030"/>
    <x v="212"/>
    <x v="2"/>
    <x v="1708"/>
    <n v="0.1"/>
    <n v="3333353.1"/>
    <n v="855462.3"/>
    <n v="3"/>
    <x v="0"/>
    <x v="5"/>
    <x v="16"/>
    <x v="165"/>
    <x v="1"/>
    <x v="0"/>
    <x v="2"/>
    <x v="15"/>
    <x v="1"/>
    <x v="3"/>
  </r>
  <r>
    <x v="3223"/>
    <x v="1030"/>
    <x v="574"/>
    <x v="2"/>
    <x v="1247"/>
    <n v="0"/>
    <n v="6622458.1500000004"/>
    <n v="1991162.25"/>
    <n v="3"/>
    <x v="0"/>
    <x v="14"/>
    <x v="41"/>
    <x v="344"/>
    <x v="0"/>
    <x v="2"/>
    <x v="1"/>
    <x v="1"/>
    <x v="1"/>
    <x v="3"/>
  </r>
  <r>
    <x v="3223"/>
    <x v="1030"/>
    <x v="574"/>
    <x v="2"/>
    <x v="135"/>
    <n v="0"/>
    <n v="1519183.05"/>
    <n v="383483.10000000003"/>
    <n v="2"/>
    <x v="1"/>
    <x v="14"/>
    <x v="41"/>
    <x v="344"/>
    <x v="0"/>
    <x v="2"/>
    <x v="0"/>
    <x v="5"/>
    <x v="1"/>
    <x v="3"/>
  </r>
  <r>
    <x v="3224"/>
    <x v="1030"/>
    <x v="11"/>
    <x v="1"/>
    <x v="1693"/>
    <n v="0"/>
    <n v="3259606.35"/>
    <n v="383483.10000000003"/>
    <n v="7"/>
    <x v="1"/>
    <x v="1"/>
    <x v="1"/>
    <x v="11"/>
    <x v="0"/>
    <x v="0"/>
    <x v="1"/>
    <x v="16"/>
    <x v="1"/>
    <x v="3"/>
  </r>
  <r>
    <x v="3224"/>
    <x v="1030"/>
    <x v="11"/>
    <x v="1"/>
    <x v="1539"/>
    <n v="0"/>
    <n v="2964619.35"/>
    <n v="471979.2"/>
    <n v="4"/>
    <x v="1"/>
    <x v="1"/>
    <x v="1"/>
    <x v="11"/>
    <x v="0"/>
    <x v="0"/>
    <x v="1"/>
    <x v="16"/>
    <x v="1"/>
    <x v="3"/>
  </r>
  <r>
    <x v="3225"/>
    <x v="1030"/>
    <x v="80"/>
    <x v="0"/>
    <x v="408"/>
    <n v="0"/>
    <n v="471979.2"/>
    <n v="176992.2"/>
    <n v="2"/>
    <x v="0"/>
    <x v="5"/>
    <x v="38"/>
    <x v="67"/>
    <x v="1"/>
    <x v="2"/>
    <x v="0"/>
    <x v="2"/>
    <x v="1"/>
    <x v="3"/>
  </r>
  <r>
    <x v="3224"/>
    <x v="1030"/>
    <x v="11"/>
    <x v="1"/>
    <x v="69"/>
    <n v="0"/>
    <n v="2551637.5500000003"/>
    <n v="1268444.1000000001"/>
    <n v="1"/>
    <x v="0"/>
    <x v="1"/>
    <x v="1"/>
    <x v="11"/>
    <x v="0"/>
    <x v="0"/>
    <x v="2"/>
    <x v="13"/>
    <x v="1"/>
    <x v="3"/>
  </r>
  <r>
    <x v="3224"/>
    <x v="1030"/>
    <x v="11"/>
    <x v="1"/>
    <x v="383"/>
    <n v="0.4"/>
    <n v="2890872.6"/>
    <n v="-103245.45"/>
    <n v="5"/>
    <x v="1"/>
    <x v="1"/>
    <x v="1"/>
    <x v="11"/>
    <x v="0"/>
    <x v="0"/>
    <x v="2"/>
    <x v="10"/>
    <x v="1"/>
    <x v="3"/>
  </r>
  <r>
    <x v="3226"/>
    <x v="1030"/>
    <x v="716"/>
    <x v="1"/>
    <x v="424"/>
    <n v="0.3"/>
    <n v="2595885.6"/>
    <n v="-191741.55000000002"/>
    <n v="5"/>
    <x v="0"/>
    <x v="1"/>
    <x v="1"/>
    <x v="411"/>
    <x v="0"/>
    <x v="0"/>
    <x v="1"/>
    <x v="16"/>
    <x v="1"/>
    <x v="3"/>
  </r>
  <r>
    <x v="3226"/>
    <x v="1030"/>
    <x v="716"/>
    <x v="1"/>
    <x v="55"/>
    <n v="0"/>
    <n v="811214.25"/>
    <n v="44248.05"/>
    <n v="3"/>
    <x v="1"/>
    <x v="1"/>
    <x v="1"/>
    <x v="411"/>
    <x v="0"/>
    <x v="0"/>
    <x v="0"/>
    <x v="0"/>
    <x v="1"/>
    <x v="3"/>
  </r>
  <r>
    <x v="3227"/>
    <x v="1030"/>
    <x v="580"/>
    <x v="1"/>
    <x v="542"/>
    <n v="0"/>
    <n v="1563431.1"/>
    <n v="132744.15"/>
    <n v="4"/>
    <x v="0"/>
    <x v="2"/>
    <x v="3"/>
    <x v="349"/>
    <x v="1"/>
    <x v="2"/>
    <x v="0"/>
    <x v="2"/>
    <x v="1"/>
    <x v="3"/>
  </r>
  <r>
    <x v="3227"/>
    <x v="1030"/>
    <x v="580"/>
    <x v="1"/>
    <x v="598"/>
    <n v="0"/>
    <n v="412981.8"/>
    <n v="176992.2"/>
    <n v="3"/>
    <x v="1"/>
    <x v="2"/>
    <x v="3"/>
    <x v="349"/>
    <x v="1"/>
    <x v="2"/>
    <x v="0"/>
    <x v="5"/>
    <x v="1"/>
    <x v="3"/>
  </r>
  <r>
    <x v="3227"/>
    <x v="1030"/>
    <x v="580"/>
    <x v="1"/>
    <x v="1261"/>
    <n v="0"/>
    <n v="324485.7"/>
    <n v="147493.5"/>
    <n v="3"/>
    <x v="0"/>
    <x v="2"/>
    <x v="3"/>
    <x v="349"/>
    <x v="1"/>
    <x v="2"/>
    <x v="0"/>
    <x v="14"/>
    <x v="1"/>
    <x v="3"/>
  </r>
  <r>
    <x v="3227"/>
    <x v="1030"/>
    <x v="580"/>
    <x v="1"/>
    <x v="946"/>
    <n v="0"/>
    <n v="678470.1"/>
    <n v="294987"/>
    <n v="4"/>
    <x v="0"/>
    <x v="2"/>
    <x v="3"/>
    <x v="349"/>
    <x v="1"/>
    <x v="2"/>
    <x v="0"/>
    <x v="4"/>
    <x v="1"/>
    <x v="3"/>
  </r>
  <r>
    <x v="3227"/>
    <x v="1030"/>
    <x v="580"/>
    <x v="1"/>
    <x v="1468"/>
    <n v="0"/>
    <n v="589974"/>
    <n v="191741.55000000002"/>
    <n v="3"/>
    <x v="1"/>
    <x v="2"/>
    <x v="3"/>
    <x v="349"/>
    <x v="1"/>
    <x v="2"/>
    <x v="0"/>
    <x v="0"/>
    <x v="1"/>
    <x v="3"/>
  </r>
  <r>
    <x v="3228"/>
    <x v="1030"/>
    <x v="617"/>
    <x v="0"/>
    <x v="1237"/>
    <n v="0"/>
    <n v="21076821.150000002"/>
    <n v="6961693.2000000002"/>
    <n v="4"/>
    <x v="0"/>
    <x v="1"/>
    <x v="1"/>
    <x v="39"/>
    <x v="0"/>
    <x v="1"/>
    <x v="2"/>
    <x v="13"/>
    <x v="1"/>
    <x v="3"/>
  </r>
  <r>
    <x v="3229"/>
    <x v="1030"/>
    <x v="370"/>
    <x v="1"/>
    <x v="213"/>
    <n v="0.1"/>
    <n v="5619502.3500000006"/>
    <n v="-191741.55000000002"/>
    <n v="2"/>
    <x v="0"/>
    <x v="5"/>
    <x v="16"/>
    <x v="154"/>
    <x v="1"/>
    <x v="1"/>
    <x v="0"/>
    <x v="3"/>
    <x v="0"/>
    <x v="3"/>
  </r>
  <r>
    <x v="3230"/>
    <x v="1031"/>
    <x v="94"/>
    <x v="2"/>
    <x v="423"/>
    <n v="0.4"/>
    <n v="13643148.75"/>
    <n v="-6592959.4500000002"/>
    <n v="5"/>
    <x v="0"/>
    <x v="3"/>
    <x v="45"/>
    <x v="81"/>
    <x v="2"/>
    <x v="1"/>
    <x v="2"/>
    <x v="9"/>
    <x v="0"/>
    <x v="3"/>
  </r>
  <r>
    <x v="3231"/>
    <x v="1031"/>
    <x v="341"/>
    <x v="1"/>
    <x v="491"/>
    <n v="0"/>
    <n v="2241901.2000000002"/>
    <n v="339235.05"/>
    <n v="3"/>
    <x v="1"/>
    <x v="2"/>
    <x v="80"/>
    <x v="240"/>
    <x v="1"/>
    <x v="2"/>
    <x v="1"/>
    <x v="16"/>
    <x v="1"/>
    <x v="3"/>
  </r>
  <r>
    <x v="3232"/>
    <x v="1031"/>
    <x v="661"/>
    <x v="1"/>
    <x v="749"/>
    <n v="0.3"/>
    <n v="781715.55"/>
    <n v="117994.8"/>
    <n v="3"/>
    <x v="0"/>
    <x v="3"/>
    <x v="35"/>
    <x v="61"/>
    <x v="2"/>
    <x v="2"/>
    <x v="1"/>
    <x v="16"/>
    <x v="1"/>
    <x v="3"/>
  </r>
  <r>
    <x v="3231"/>
    <x v="1031"/>
    <x v="341"/>
    <x v="1"/>
    <x v="1081"/>
    <n v="0"/>
    <n v="353984.4"/>
    <n v="162242.85"/>
    <n v="3"/>
    <x v="0"/>
    <x v="2"/>
    <x v="80"/>
    <x v="240"/>
    <x v="1"/>
    <x v="2"/>
    <x v="0"/>
    <x v="5"/>
    <x v="1"/>
    <x v="3"/>
  </r>
  <r>
    <x v="3233"/>
    <x v="1031"/>
    <x v="660"/>
    <x v="1"/>
    <x v="212"/>
    <n v="0"/>
    <n v="339235.05"/>
    <n v="73746.75"/>
    <n v="2"/>
    <x v="0"/>
    <x v="1"/>
    <x v="1"/>
    <x v="71"/>
    <x v="0"/>
    <x v="1"/>
    <x v="0"/>
    <x v="2"/>
    <x v="1"/>
    <x v="3"/>
  </r>
  <r>
    <x v="3233"/>
    <x v="1031"/>
    <x v="660"/>
    <x v="1"/>
    <x v="1565"/>
    <n v="0"/>
    <n v="1651927.2"/>
    <n v="398232.45"/>
    <n v="9"/>
    <x v="0"/>
    <x v="1"/>
    <x v="1"/>
    <x v="71"/>
    <x v="0"/>
    <x v="1"/>
    <x v="0"/>
    <x v="7"/>
    <x v="1"/>
    <x v="3"/>
  </r>
  <r>
    <x v="3233"/>
    <x v="1031"/>
    <x v="660"/>
    <x v="1"/>
    <x v="1460"/>
    <n v="0"/>
    <n v="4292060.8500000006"/>
    <n v="1371689.55"/>
    <n v="7"/>
    <x v="1"/>
    <x v="1"/>
    <x v="1"/>
    <x v="71"/>
    <x v="0"/>
    <x v="1"/>
    <x v="2"/>
    <x v="15"/>
    <x v="1"/>
    <x v="3"/>
  </r>
  <r>
    <x v="3234"/>
    <x v="1032"/>
    <x v="166"/>
    <x v="0"/>
    <x v="451"/>
    <n v="0"/>
    <n v="634222.05000000005"/>
    <n v="250738.95"/>
    <n v="4"/>
    <x v="0"/>
    <x v="3"/>
    <x v="14"/>
    <x v="136"/>
    <x v="2"/>
    <x v="2"/>
    <x v="0"/>
    <x v="7"/>
    <x v="1"/>
    <x v="3"/>
  </r>
  <r>
    <x v="3235"/>
    <x v="1032"/>
    <x v="374"/>
    <x v="1"/>
    <x v="1298"/>
    <n v="0.6"/>
    <n v="1932164.85"/>
    <n v="-2271399.9"/>
    <n v="8"/>
    <x v="1"/>
    <x v="5"/>
    <x v="38"/>
    <x v="67"/>
    <x v="1"/>
    <x v="1"/>
    <x v="1"/>
    <x v="16"/>
    <x v="0"/>
    <x v="3"/>
  </r>
  <r>
    <x v="3236"/>
    <x v="1032"/>
    <x v="779"/>
    <x v="1"/>
    <x v="240"/>
    <n v="0"/>
    <n v="796464.9"/>
    <n v="58997.4"/>
    <n v="3"/>
    <x v="0"/>
    <x v="1"/>
    <x v="1"/>
    <x v="176"/>
    <x v="0"/>
    <x v="1"/>
    <x v="0"/>
    <x v="2"/>
    <x v="1"/>
    <x v="3"/>
  </r>
  <r>
    <x v="3235"/>
    <x v="1032"/>
    <x v="374"/>
    <x v="1"/>
    <x v="549"/>
    <n v="0.5"/>
    <n v="235989.6"/>
    <n v="-73746.75"/>
    <n v="2"/>
    <x v="0"/>
    <x v="5"/>
    <x v="38"/>
    <x v="67"/>
    <x v="1"/>
    <x v="1"/>
    <x v="0"/>
    <x v="2"/>
    <x v="0"/>
    <x v="3"/>
  </r>
  <r>
    <x v="3235"/>
    <x v="1032"/>
    <x v="374"/>
    <x v="1"/>
    <x v="139"/>
    <n v="0.5"/>
    <n v="634222.05000000005"/>
    <n v="-634222.05000000005"/>
    <n v="7"/>
    <x v="1"/>
    <x v="5"/>
    <x v="38"/>
    <x v="67"/>
    <x v="1"/>
    <x v="1"/>
    <x v="0"/>
    <x v="2"/>
    <x v="0"/>
    <x v="3"/>
  </r>
  <r>
    <x v="3237"/>
    <x v="1032"/>
    <x v="542"/>
    <x v="1"/>
    <x v="1063"/>
    <n v="0"/>
    <n v="2507389.5"/>
    <n v="1076702.55"/>
    <n v="2"/>
    <x v="1"/>
    <x v="5"/>
    <x v="30"/>
    <x v="188"/>
    <x v="1"/>
    <x v="2"/>
    <x v="2"/>
    <x v="15"/>
    <x v="1"/>
    <x v="3"/>
  </r>
  <r>
    <x v="3238"/>
    <x v="1033"/>
    <x v="783"/>
    <x v="0"/>
    <x v="1740"/>
    <n v="0.35"/>
    <n v="33805510.200000003"/>
    <n v="-16637266.800000001"/>
    <n v="7"/>
    <x v="0"/>
    <x v="5"/>
    <x v="16"/>
    <x v="436"/>
    <x v="1"/>
    <x v="1"/>
    <x v="1"/>
    <x v="6"/>
    <x v="1"/>
    <x v="3"/>
  </r>
  <r>
    <x v="3238"/>
    <x v="1033"/>
    <x v="783"/>
    <x v="0"/>
    <x v="783"/>
    <n v="0"/>
    <n v="988206.45000000007"/>
    <n v="235989.6"/>
    <n v="6"/>
    <x v="1"/>
    <x v="5"/>
    <x v="16"/>
    <x v="436"/>
    <x v="1"/>
    <x v="1"/>
    <x v="0"/>
    <x v="2"/>
    <x v="1"/>
    <x v="3"/>
  </r>
  <r>
    <x v="3239"/>
    <x v="1033"/>
    <x v="625"/>
    <x v="1"/>
    <x v="711"/>
    <n v="0.1"/>
    <n v="2271399.9"/>
    <n v="44248.05"/>
    <n v="4"/>
    <x v="0"/>
    <x v="2"/>
    <x v="15"/>
    <x v="369"/>
    <x v="1"/>
    <x v="1"/>
    <x v="0"/>
    <x v="11"/>
    <x v="1"/>
    <x v="3"/>
  </r>
  <r>
    <x v="3240"/>
    <x v="1034"/>
    <x v="144"/>
    <x v="0"/>
    <x v="471"/>
    <n v="0.1"/>
    <n v="1445436.3"/>
    <n v="442480.5"/>
    <n v="2"/>
    <x v="1"/>
    <x v="2"/>
    <x v="57"/>
    <x v="119"/>
    <x v="1"/>
    <x v="1"/>
    <x v="0"/>
    <x v="3"/>
    <x v="1"/>
    <x v="3"/>
  </r>
  <r>
    <x v="3241"/>
    <x v="1035"/>
    <x v="304"/>
    <x v="3"/>
    <x v="1709"/>
    <n v="0.1"/>
    <n v="4395306.3"/>
    <n v="1268444.1000000001"/>
    <n v="2"/>
    <x v="1"/>
    <x v="5"/>
    <x v="54"/>
    <x v="106"/>
    <x v="1"/>
    <x v="1"/>
    <x v="1"/>
    <x v="8"/>
    <x v="1"/>
    <x v="3"/>
  </r>
  <r>
    <x v="3242"/>
    <x v="1035"/>
    <x v="147"/>
    <x v="2"/>
    <x v="1741"/>
    <n v="0.15"/>
    <n v="6297972.4500000002"/>
    <n v="-737467.5"/>
    <n v="7"/>
    <x v="1"/>
    <x v="9"/>
    <x v="58"/>
    <x v="122"/>
    <x v="1"/>
    <x v="1"/>
    <x v="2"/>
    <x v="10"/>
    <x v="0"/>
    <x v="3"/>
  </r>
  <r>
    <x v="3243"/>
    <x v="1035"/>
    <x v="133"/>
    <x v="2"/>
    <x v="371"/>
    <n v="0.5"/>
    <n v="663720.75"/>
    <n v="0"/>
    <n v="2"/>
    <x v="0"/>
    <x v="8"/>
    <x v="11"/>
    <x v="111"/>
    <x v="2"/>
    <x v="1"/>
    <x v="0"/>
    <x v="0"/>
    <x v="0"/>
    <x v="3"/>
  </r>
  <r>
    <x v="3243"/>
    <x v="1035"/>
    <x v="133"/>
    <x v="2"/>
    <x v="758"/>
    <n v="0.5"/>
    <n v="2831875.2"/>
    <n v="-2153405.1"/>
    <n v="3"/>
    <x v="1"/>
    <x v="8"/>
    <x v="11"/>
    <x v="111"/>
    <x v="2"/>
    <x v="1"/>
    <x v="0"/>
    <x v="3"/>
    <x v="0"/>
    <x v="3"/>
  </r>
  <r>
    <x v="3244"/>
    <x v="1035"/>
    <x v="333"/>
    <x v="1"/>
    <x v="408"/>
    <n v="0"/>
    <n v="1651927.2"/>
    <n v="604723.35"/>
    <n v="7"/>
    <x v="1"/>
    <x v="1"/>
    <x v="1"/>
    <x v="234"/>
    <x v="0"/>
    <x v="2"/>
    <x v="0"/>
    <x v="2"/>
    <x v="1"/>
    <x v="3"/>
  </r>
  <r>
    <x v="3245"/>
    <x v="1035"/>
    <x v="336"/>
    <x v="1"/>
    <x v="775"/>
    <n v="0.6"/>
    <n v="1224196.05"/>
    <n v="-1194697.3500000001"/>
    <n v="3"/>
    <x v="1"/>
    <x v="5"/>
    <x v="79"/>
    <x v="237"/>
    <x v="1"/>
    <x v="0"/>
    <x v="1"/>
    <x v="8"/>
    <x v="0"/>
    <x v="3"/>
  </r>
  <r>
    <x v="3246"/>
    <x v="1035"/>
    <x v="424"/>
    <x v="1"/>
    <x v="884"/>
    <n v="0"/>
    <n v="427731.15"/>
    <n v="147493.5"/>
    <n v="3"/>
    <x v="1"/>
    <x v="5"/>
    <x v="54"/>
    <x v="106"/>
    <x v="1"/>
    <x v="2"/>
    <x v="0"/>
    <x v="7"/>
    <x v="1"/>
    <x v="3"/>
  </r>
  <r>
    <x v="3247"/>
    <x v="1036"/>
    <x v="214"/>
    <x v="0"/>
    <x v="484"/>
    <n v="0"/>
    <n v="27433791"/>
    <n v="265488.3"/>
    <n v="7"/>
    <x v="1"/>
    <x v="2"/>
    <x v="4"/>
    <x v="6"/>
    <x v="1"/>
    <x v="2"/>
    <x v="2"/>
    <x v="9"/>
    <x v="1"/>
    <x v="3"/>
  </r>
  <r>
    <x v="3248"/>
    <x v="1036"/>
    <x v="661"/>
    <x v="1"/>
    <x v="246"/>
    <n v="0"/>
    <n v="1740423.3"/>
    <n v="516227.25"/>
    <n v="7"/>
    <x v="0"/>
    <x v="3"/>
    <x v="35"/>
    <x v="61"/>
    <x v="2"/>
    <x v="2"/>
    <x v="0"/>
    <x v="0"/>
    <x v="1"/>
    <x v="3"/>
  </r>
  <r>
    <x v="3248"/>
    <x v="1036"/>
    <x v="661"/>
    <x v="1"/>
    <x v="167"/>
    <n v="0.1"/>
    <n v="6814199.7000000002"/>
    <n v="2492640.15"/>
    <n v="4"/>
    <x v="1"/>
    <x v="3"/>
    <x v="35"/>
    <x v="61"/>
    <x v="2"/>
    <x v="2"/>
    <x v="0"/>
    <x v="3"/>
    <x v="1"/>
    <x v="3"/>
  </r>
  <r>
    <x v="3249"/>
    <x v="1036"/>
    <x v="719"/>
    <x v="1"/>
    <x v="575"/>
    <n v="0.1"/>
    <n v="31194875.25"/>
    <n v="339235.05"/>
    <n v="5"/>
    <x v="1"/>
    <x v="6"/>
    <x v="37"/>
    <x v="130"/>
    <x v="1"/>
    <x v="2"/>
    <x v="1"/>
    <x v="8"/>
    <x v="1"/>
    <x v="3"/>
  </r>
  <r>
    <x v="3250"/>
    <x v="1036"/>
    <x v="277"/>
    <x v="1"/>
    <x v="818"/>
    <n v="0"/>
    <n v="545725.95000000007"/>
    <n v="206490.9"/>
    <n v="3"/>
    <x v="1"/>
    <x v="2"/>
    <x v="40"/>
    <x v="204"/>
    <x v="1"/>
    <x v="1"/>
    <x v="0"/>
    <x v="7"/>
    <x v="1"/>
    <x v="3"/>
  </r>
  <r>
    <x v="3249"/>
    <x v="1036"/>
    <x v="719"/>
    <x v="1"/>
    <x v="83"/>
    <n v="0"/>
    <n v="1784671.35"/>
    <n v="280237.65000000002"/>
    <n v="4"/>
    <x v="1"/>
    <x v="6"/>
    <x v="37"/>
    <x v="130"/>
    <x v="1"/>
    <x v="2"/>
    <x v="0"/>
    <x v="2"/>
    <x v="1"/>
    <x v="3"/>
  </r>
  <r>
    <x v="3249"/>
    <x v="1036"/>
    <x v="719"/>
    <x v="1"/>
    <x v="744"/>
    <n v="0"/>
    <n v="2153405.1"/>
    <n v="619472.70000000007"/>
    <n v="5"/>
    <x v="1"/>
    <x v="6"/>
    <x v="37"/>
    <x v="130"/>
    <x v="1"/>
    <x v="2"/>
    <x v="0"/>
    <x v="5"/>
    <x v="1"/>
    <x v="3"/>
  </r>
  <r>
    <x v="3251"/>
    <x v="1037"/>
    <x v="507"/>
    <x v="3"/>
    <x v="634"/>
    <n v="0.3"/>
    <n v="516227.25"/>
    <n v="-117994.8"/>
    <n v="2"/>
    <x v="0"/>
    <x v="6"/>
    <x v="37"/>
    <x v="130"/>
    <x v="1"/>
    <x v="1"/>
    <x v="1"/>
    <x v="16"/>
    <x v="0"/>
    <x v="3"/>
  </r>
  <r>
    <x v="3251"/>
    <x v="1037"/>
    <x v="507"/>
    <x v="3"/>
    <x v="922"/>
    <n v="0"/>
    <n v="23008986"/>
    <n v="6209476.3500000006"/>
    <n v="3"/>
    <x v="0"/>
    <x v="6"/>
    <x v="37"/>
    <x v="130"/>
    <x v="1"/>
    <x v="1"/>
    <x v="0"/>
    <x v="11"/>
    <x v="0"/>
    <x v="3"/>
  </r>
  <r>
    <x v="3251"/>
    <x v="1037"/>
    <x v="507"/>
    <x v="3"/>
    <x v="3"/>
    <n v="0"/>
    <n v="1961663.55"/>
    <n v="176992.2"/>
    <n v="5"/>
    <x v="0"/>
    <x v="6"/>
    <x v="37"/>
    <x v="130"/>
    <x v="1"/>
    <x v="1"/>
    <x v="0"/>
    <x v="2"/>
    <x v="0"/>
    <x v="3"/>
  </r>
  <r>
    <x v="3252"/>
    <x v="1037"/>
    <x v="111"/>
    <x v="1"/>
    <x v="831"/>
    <n v="0"/>
    <n v="1047203.85"/>
    <n v="14749.35"/>
    <n v="3"/>
    <x v="0"/>
    <x v="12"/>
    <x v="49"/>
    <x v="93"/>
    <x v="1"/>
    <x v="1"/>
    <x v="0"/>
    <x v="2"/>
    <x v="1"/>
    <x v="3"/>
  </r>
  <r>
    <x v="3253"/>
    <x v="1037"/>
    <x v="754"/>
    <x v="1"/>
    <x v="3"/>
    <n v="0"/>
    <n v="1961663.55"/>
    <n v="176992.2"/>
    <n v="5"/>
    <x v="0"/>
    <x v="4"/>
    <x v="6"/>
    <x v="8"/>
    <x v="1"/>
    <x v="1"/>
    <x v="0"/>
    <x v="2"/>
    <x v="1"/>
    <x v="3"/>
  </r>
  <r>
    <x v="3253"/>
    <x v="1037"/>
    <x v="754"/>
    <x v="1"/>
    <x v="317"/>
    <n v="0.1"/>
    <n v="15044337"/>
    <n v="1165198.6500000001"/>
    <n v="8"/>
    <x v="0"/>
    <x v="4"/>
    <x v="6"/>
    <x v="8"/>
    <x v="1"/>
    <x v="1"/>
    <x v="0"/>
    <x v="3"/>
    <x v="1"/>
    <x v="3"/>
  </r>
  <r>
    <x v="3254"/>
    <x v="1037"/>
    <x v="669"/>
    <x v="0"/>
    <x v="705"/>
    <n v="0.5"/>
    <n v="1474935"/>
    <n v="-855462.3"/>
    <n v="4"/>
    <x v="0"/>
    <x v="4"/>
    <x v="6"/>
    <x v="8"/>
    <x v="1"/>
    <x v="2"/>
    <x v="0"/>
    <x v="5"/>
    <x v="0"/>
    <x v="3"/>
  </r>
  <r>
    <x v="3255"/>
    <x v="1037"/>
    <x v="598"/>
    <x v="1"/>
    <x v="130"/>
    <n v="0"/>
    <n v="7817155.5"/>
    <n v="3510345.3000000003"/>
    <n v="2"/>
    <x v="1"/>
    <x v="5"/>
    <x v="30"/>
    <x v="46"/>
    <x v="1"/>
    <x v="1"/>
    <x v="2"/>
    <x v="9"/>
    <x v="1"/>
    <x v="3"/>
  </r>
  <r>
    <x v="3254"/>
    <x v="1037"/>
    <x v="669"/>
    <x v="0"/>
    <x v="1475"/>
    <n v="0.65"/>
    <n v="2846624.5500000003"/>
    <n v="-4056071.25"/>
    <n v="3"/>
    <x v="1"/>
    <x v="4"/>
    <x v="6"/>
    <x v="8"/>
    <x v="1"/>
    <x v="2"/>
    <x v="2"/>
    <x v="10"/>
    <x v="0"/>
    <x v="3"/>
  </r>
  <r>
    <x v="3256"/>
    <x v="1037"/>
    <x v="127"/>
    <x v="1"/>
    <x v="1742"/>
    <n v="0.1"/>
    <n v="3952825.8000000003"/>
    <n v="88496.1"/>
    <n v="2"/>
    <x v="0"/>
    <x v="5"/>
    <x v="54"/>
    <x v="106"/>
    <x v="1"/>
    <x v="2"/>
    <x v="1"/>
    <x v="1"/>
    <x v="1"/>
    <x v="3"/>
  </r>
  <r>
    <x v="3257"/>
    <x v="1037"/>
    <x v="66"/>
    <x v="1"/>
    <x v="115"/>
    <n v="0"/>
    <n v="884961"/>
    <n v="309736.35000000003"/>
    <n v="4"/>
    <x v="1"/>
    <x v="9"/>
    <x v="36"/>
    <x v="62"/>
    <x v="1"/>
    <x v="2"/>
    <x v="0"/>
    <x v="2"/>
    <x v="1"/>
    <x v="3"/>
  </r>
  <r>
    <x v="3257"/>
    <x v="1037"/>
    <x v="66"/>
    <x v="1"/>
    <x v="1179"/>
    <n v="0"/>
    <n v="250738.95"/>
    <n v="0"/>
    <n v="1"/>
    <x v="1"/>
    <x v="9"/>
    <x v="36"/>
    <x v="62"/>
    <x v="1"/>
    <x v="2"/>
    <x v="0"/>
    <x v="5"/>
    <x v="1"/>
    <x v="3"/>
  </r>
  <r>
    <x v="3258"/>
    <x v="1037"/>
    <x v="295"/>
    <x v="1"/>
    <x v="154"/>
    <n v="0.4"/>
    <n v="412981.8"/>
    <n v="-44248.05"/>
    <n v="2"/>
    <x v="0"/>
    <x v="8"/>
    <x v="11"/>
    <x v="218"/>
    <x v="2"/>
    <x v="0"/>
    <x v="0"/>
    <x v="3"/>
    <x v="0"/>
    <x v="3"/>
  </r>
  <r>
    <x v="3257"/>
    <x v="1037"/>
    <x v="66"/>
    <x v="1"/>
    <x v="395"/>
    <n v="0"/>
    <n v="1843668.75"/>
    <n v="0"/>
    <n v="3"/>
    <x v="1"/>
    <x v="9"/>
    <x v="36"/>
    <x v="62"/>
    <x v="1"/>
    <x v="2"/>
    <x v="2"/>
    <x v="15"/>
    <x v="1"/>
    <x v="3"/>
  </r>
  <r>
    <x v="3259"/>
    <x v="1038"/>
    <x v="353"/>
    <x v="1"/>
    <x v="272"/>
    <n v="0"/>
    <n v="619472.70000000007"/>
    <n v="103245.45"/>
    <n v="2"/>
    <x v="0"/>
    <x v="8"/>
    <x v="11"/>
    <x v="218"/>
    <x v="2"/>
    <x v="1"/>
    <x v="0"/>
    <x v="14"/>
    <x v="1"/>
    <x v="3"/>
  </r>
  <r>
    <x v="3260"/>
    <x v="1038"/>
    <x v="769"/>
    <x v="1"/>
    <x v="1743"/>
    <n v="0.5"/>
    <n v="20073865.350000001"/>
    <n v="-14454363"/>
    <n v="3"/>
    <x v="1"/>
    <x v="2"/>
    <x v="26"/>
    <x v="224"/>
    <x v="1"/>
    <x v="2"/>
    <x v="1"/>
    <x v="6"/>
    <x v="0"/>
    <x v="3"/>
  </r>
  <r>
    <x v="3260"/>
    <x v="1038"/>
    <x v="769"/>
    <x v="1"/>
    <x v="899"/>
    <n v="0.4"/>
    <n v="2020660.95"/>
    <n v="-604723.35"/>
    <n v="3"/>
    <x v="1"/>
    <x v="2"/>
    <x v="26"/>
    <x v="224"/>
    <x v="1"/>
    <x v="2"/>
    <x v="2"/>
    <x v="10"/>
    <x v="0"/>
    <x v="3"/>
  </r>
  <r>
    <x v="3261"/>
    <x v="1038"/>
    <x v="622"/>
    <x v="1"/>
    <x v="1264"/>
    <n v="0"/>
    <n v="11814229.35"/>
    <n v="2123906.4"/>
    <n v="8"/>
    <x v="0"/>
    <x v="3"/>
    <x v="14"/>
    <x v="161"/>
    <x v="2"/>
    <x v="0"/>
    <x v="2"/>
    <x v="15"/>
    <x v="1"/>
    <x v="3"/>
  </r>
  <r>
    <x v="3262"/>
    <x v="1039"/>
    <x v="48"/>
    <x v="0"/>
    <x v="50"/>
    <n v="0"/>
    <n v="1224196.05"/>
    <n v="176992.2"/>
    <n v="3"/>
    <x v="1"/>
    <x v="5"/>
    <x v="30"/>
    <x v="46"/>
    <x v="1"/>
    <x v="1"/>
    <x v="0"/>
    <x v="2"/>
    <x v="1"/>
    <x v="3"/>
  </r>
  <r>
    <x v="3263"/>
    <x v="1039"/>
    <x v="290"/>
    <x v="0"/>
    <x v="137"/>
    <n v="0.6"/>
    <n v="1312692.1500000001"/>
    <n v="-1312692.1500000001"/>
    <n v="2"/>
    <x v="1"/>
    <x v="2"/>
    <x v="15"/>
    <x v="55"/>
    <x v="1"/>
    <x v="2"/>
    <x v="1"/>
    <x v="16"/>
    <x v="0"/>
    <x v="3"/>
  </r>
  <r>
    <x v="3263"/>
    <x v="1039"/>
    <x v="290"/>
    <x v="0"/>
    <x v="248"/>
    <n v="0.5"/>
    <n v="280237.65000000002"/>
    <n v="-29498.7"/>
    <n v="2"/>
    <x v="1"/>
    <x v="2"/>
    <x v="15"/>
    <x v="55"/>
    <x v="1"/>
    <x v="2"/>
    <x v="0"/>
    <x v="4"/>
    <x v="0"/>
    <x v="3"/>
  </r>
  <r>
    <x v="3263"/>
    <x v="1039"/>
    <x v="290"/>
    <x v="0"/>
    <x v="303"/>
    <n v="0.5"/>
    <n v="3672588.15"/>
    <n v="-1917415.5"/>
    <n v="4"/>
    <x v="1"/>
    <x v="2"/>
    <x v="15"/>
    <x v="55"/>
    <x v="1"/>
    <x v="2"/>
    <x v="2"/>
    <x v="10"/>
    <x v="0"/>
    <x v="3"/>
  </r>
  <r>
    <x v="3264"/>
    <x v="1039"/>
    <x v="462"/>
    <x v="0"/>
    <x v="1649"/>
    <n v="0"/>
    <n v="5000029.6500000004"/>
    <n v="899710.35"/>
    <n v="2"/>
    <x v="0"/>
    <x v="1"/>
    <x v="1"/>
    <x v="39"/>
    <x v="0"/>
    <x v="2"/>
    <x v="2"/>
    <x v="10"/>
    <x v="1"/>
    <x v="3"/>
  </r>
  <r>
    <x v="3265"/>
    <x v="1040"/>
    <x v="341"/>
    <x v="0"/>
    <x v="1744"/>
    <n v="0.1"/>
    <n v="8820111.3000000007"/>
    <n v="2448392.1"/>
    <n v="4"/>
    <x v="1"/>
    <x v="2"/>
    <x v="80"/>
    <x v="240"/>
    <x v="1"/>
    <x v="2"/>
    <x v="1"/>
    <x v="1"/>
    <x v="1"/>
    <x v="3"/>
  </r>
  <r>
    <x v="3265"/>
    <x v="1040"/>
    <x v="341"/>
    <x v="0"/>
    <x v="306"/>
    <n v="0"/>
    <n v="3348102.45"/>
    <n v="870211.65"/>
    <n v="2"/>
    <x v="0"/>
    <x v="2"/>
    <x v="80"/>
    <x v="240"/>
    <x v="1"/>
    <x v="2"/>
    <x v="1"/>
    <x v="16"/>
    <x v="1"/>
    <x v="3"/>
  </r>
  <r>
    <x v="3266"/>
    <x v="1040"/>
    <x v="330"/>
    <x v="0"/>
    <x v="1745"/>
    <n v="0"/>
    <n v="1120950.6000000001"/>
    <n v="206490.9"/>
    <n v="3"/>
    <x v="0"/>
    <x v="2"/>
    <x v="15"/>
    <x v="233"/>
    <x v="1"/>
    <x v="2"/>
    <x v="0"/>
    <x v="14"/>
    <x v="1"/>
    <x v="3"/>
  </r>
  <r>
    <x v="3266"/>
    <x v="1040"/>
    <x v="330"/>
    <x v="0"/>
    <x v="442"/>
    <n v="0"/>
    <n v="1002955.8"/>
    <n v="486728.55"/>
    <n v="5"/>
    <x v="0"/>
    <x v="2"/>
    <x v="15"/>
    <x v="233"/>
    <x v="1"/>
    <x v="2"/>
    <x v="0"/>
    <x v="4"/>
    <x v="1"/>
    <x v="3"/>
  </r>
  <r>
    <x v="3265"/>
    <x v="1040"/>
    <x v="341"/>
    <x v="0"/>
    <x v="486"/>
    <n v="0"/>
    <n v="324485.7"/>
    <n v="117994.8"/>
    <n v="3"/>
    <x v="0"/>
    <x v="2"/>
    <x v="80"/>
    <x v="240"/>
    <x v="1"/>
    <x v="2"/>
    <x v="0"/>
    <x v="5"/>
    <x v="1"/>
    <x v="3"/>
  </r>
  <r>
    <x v="3265"/>
    <x v="1040"/>
    <x v="341"/>
    <x v="0"/>
    <x v="235"/>
    <n v="0"/>
    <n v="427731.15"/>
    <n v="162242.85"/>
    <n v="4"/>
    <x v="0"/>
    <x v="2"/>
    <x v="80"/>
    <x v="240"/>
    <x v="1"/>
    <x v="2"/>
    <x v="0"/>
    <x v="7"/>
    <x v="1"/>
    <x v="3"/>
  </r>
  <r>
    <x v="3265"/>
    <x v="1040"/>
    <x v="341"/>
    <x v="0"/>
    <x v="1294"/>
    <n v="0"/>
    <n v="398232.45"/>
    <n v="73746.75"/>
    <n v="2"/>
    <x v="1"/>
    <x v="2"/>
    <x v="80"/>
    <x v="240"/>
    <x v="1"/>
    <x v="2"/>
    <x v="0"/>
    <x v="7"/>
    <x v="1"/>
    <x v="3"/>
  </r>
  <r>
    <x v="3267"/>
    <x v="1041"/>
    <x v="715"/>
    <x v="1"/>
    <x v="441"/>
    <n v="0.1"/>
    <n v="3274355.7"/>
    <n v="1091451.9000000001"/>
    <n v="5"/>
    <x v="1"/>
    <x v="5"/>
    <x v="16"/>
    <x v="386"/>
    <x v="1"/>
    <x v="0"/>
    <x v="0"/>
    <x v="5"/>
    <x v="1"/>
    <x v="3"/>
  </r>
  <r>
    <x v="3267"/>
    <x v="1041"/>
    <x v="715"/>
    <x v="1"/>
    <x v="380"/>
    <n v="0.2"/>
    <n v="3171110.25"/>
    <n v="-442480.5"/>
    <n v="2"/>
    <x v="0"/>
    <x v="5"/>
    <x v="16"/>
    <x v="386"/>
    <x v="1"/>
    <x v="0"/>
    <x v="0"/>
    <x v="3"/>
    <x v="1"/>
    <x v="3"/>
  </r>
  <r>
    <x v="3268"/>
    <x v="1042"/>
    <x v="467"/>
    <x v="2"/>
    <x v="1333"/>
    <n v="0"/>
    <n v="899710.35"/>
    <n v="368733.75"/>
    <n v="3"/>
    <x v="0"/>
    <x v="0"/>
    <x v="0"/>
    <x v="101"/>
    <x v="0"/>
    <x v="1"/>
    <x v="0"/>
    <x v="14"/>
    <x v="1"/>
    <x v="3"/>
  </r>
  <r>
    <x v="3269"/>
    <x v="1042"/>
    <x v="2"/>
    <x v="1"/>
    <x v="608"/>
    <n v="0.1"/>
    <n v="10575283.950000001"/>
    <n v="235989.6"/>
    <n v="4"/>
    <x v="1"/>
    <x v="2"/>
    <x v="2"/>
    <x v="2"/>
    <x v="1"/>
    <x v="1"/>
    <x v="1"/>
    <x v="1"/>
    <x v="1"/>
    <x v="3"/>
  </r>
  <r>
    <x v="3270"/>
    <x v="1042"/>
    <x v="629"/>
    <x v="1"/>
    <x v="593"/>
    <n v="0"/>
    <n v="1253694.75"/>
    <n v="191741.55000000002"/>
    <n v="2"/>
    <x v="0"/>
    <x v="5"/>
    <x v="16"/>
    <x v="371"/>
    <x v="1"/>
    <x v="1"/>
    <x v="0"/>
    <x v="12"/>
    <x v="1"/>
    <x v="3"/>
  </r>
  <r>
    <x v="3271"/>
    <x v="1042"/>
    <x v="555"/>
    <x v="1"/>
    <x v="848"/>
    <n v="0.5"/>
    <n v="280237.65000000002"/>
    <n v="-191741.55000000002"/>
    <n v="2"/>
    <x v="0"/>
    <x v="5"/>
    <x v="38"/>
    <x v="67"/>
    <x v="1"/>
    <x v="1"/>
    <x v="0"/>
    <x v="4"/>
    <x v="1"/>
    <x v="3"/>
  </r>
  <r>
    <x v="3272"/>
    <x v="1042"/>
    <x v="682"/>
    <x v="1"/>
    <x v="543"/>
    <n v="0.5"/>
    <n v="1150449.3"/>
    <n v="-737467.5"/>
    <n v="3"/>
    <x v="0"/>
    <x v="2"/>
    <x v="3"/>
    <x v="395"/>
    <x v="1"/>
    <x v="2"/>
    <x v="0"/>
    <x v="5"/>
    <x v="1"/>
    <x v="3"/>
  </r>
  <r>
    <x v="3272"/>
    <x v="1042"/>
    <x v="682"/>
    <x v="1"/>
    <x v="967"/>
    <n v="0.5"/>
    <n v="427731.15"/>
    <n v="-88496.1"/>
    <n v="3"/>
    <x v="1"/>
    <x v="2"/>
    <x v="3"/>
    <x v="395"/>
    <x v="1"/>
    <x v="2"/>
    <x v="0"/>
    <x v="4"/>
    <x v="1"/>
    <x v="3"/>
  </r>
  <r>
    <x v="3273"/>
    <x v="1042"/>
    <x v="341"/>
    <x v="1"/>
    <x v="1724"/>
    <n v="0.3"/>
    <n v="2064909"/>
    <n v="-855462.3"/>
    <n v="4"/>
    <x v="1"/>
    <x v="2"/>
    <x v="80"/>
    <x v="240"/>
    <x v="1"/>
    <x v="2"/>
    <x v="1"/>
    <x v="16"/>
    <x v="0"/>
    <x v="3"/>
  </r>
  <r>
    <x v="3274"/>
    <x v="1043"/>
    <x v="404"/>
    <x v="0"/>
    <x v="539"/>
    <n v="0"/>
    <n v="2182903.8000000003"/>
    <n v="0"/>
    <n v="5"/>
    <x v="0"/>
    <x v="2"/>
    <x v="26"/>
    <x v="40"/>
    <x v="1"/>
    <x v="2"/>
    <x v="0"/>
    <x v="2"/>
    <x v="1"/>
    <x v="3"/>
  </r>
  <r>
    <x v="3274"/>
    <x v="1043"/>
    <x v="404"/>
    <x v="0"/>
    <x v="1144"/>
    <n v="0"/>
    <n v="2699131.0500000003"/>
    <n v="427731.15"/>
    <n v="4"/>
    <x v="1"/>
    <x v="2"/>
    <x v="26"/>
    <x v="40"/>
    <x v="1"/>
    <x v="2"/>
    <x v="0"/>
    <x v="2"/>
    <x v="1"/>
    <x v="3"/>
  </r>
  <r>
    <x v="3274"/>
    <x v="1043"/>
    <x v="404"/>
    <x v="0"/>
    <x v="509"/>
    <n v="0"/>
    <n v="560475.30000000005"/>
    <n v="162242.85"/>
    <n v="3"/>
    <x v="1"/>
    <x v="2"/>
    <x v="26"/>
    <x v="40"/>
    <x v="1"/>
    <x v="2"/>
    <x v="0"/>
    <x v="7"/>
    <x v="1"/>
    <x v="3"/>
  </r>
  <r>
    <x v="3274"/>
    <x v="1043"/>
    <x v="404"/>
    <x v="0"/>
    <x v="894"/>
    <n v="0"/>
    <n v="324485.7"/>
    <n v="103245.45"/>
    <n v="1"/>
    <x v="1"/>
    <x v="2"/>
    <x v="26"/>
    <x v="40"/>
    <x v="1"/>
    <x v="2"/>
    <x v="0"/>
    <x v="12"/>
    <x v="1"/>
    <x v="3"/>
  </r>
  <r>
    <x v="3275"/>
    <x v="1043"/>
    <x v="572"/>
    <x v="0"/>
    <x v="647"/>
    <n v="0.4"/>
    <n v="442480.5"/>
    <n v="-73746.75"/>
    <n v="2"/>
    <x v="0"/>
    <x v="8"/>
    <x v="20"/>
    <x v="342"/>
    <x v="2"/>
    <x v="1"/>
    <x v="1"/>
    <x v="16"/>
    <x v="0"/>
    <x v="3"/>
  </r>
  <r>
    <x v="3276"/>
    <x v="1043"/>
    <x v="1"/>
    <x v="0"/>
    <x v="11"/>
    <n v="0"/>
    <n v="2050159.6500000001"/>
    <n v="530976.6"/>
    <n v="3"/>
    <x v="1"/>
    <x v="1"/>
    <x v="1"/>
    <x v="1"/>
    <x v="0"/>
    <x v="1"/>
    <x v="0"/>
    <x v="2"/>
    <x v="1"/>
    <x v="3"/>
  </r>
  <r>
    <x v="3277"/>
    <x v="1043"/>
    <x v="547"/>
    <x v="1"/>
    <x v="1136"/>
    <n v="0"/>
    <n v="1209446.7"/>
    <n v="575224.65"/>
    <n v="7"/>
    <x v="0"/>
    <x v="4"/>
    <x v="6"/>
    <x v="8"/>
    <x v="1"/>
    <x v="0"/>
    <x v="0"/>
    <x v="7"/>
    <x v="1"/>
    <x v="3"/>
  </r>
  <r>
    <x v="3278"/>
    <x v="1043"/>
    <x v="67"/>
    <x v="1"/>
    <x v="142"/>
    <n v="0"/>
    <n v="1976412.9000000001"/>
    <n v="545725.95000000007"/>
    <n v="5"/>
    <x v="0"/>
    <x v="6"/>
    <x v="37"/>
    <x v="63"/>
    <x v="1"/>
    <x v="1"/>
    <x v="0"/>
    <x v="2"/>
    <x v="1"/>
    <x v="3"/>
  </r>
  <r>
    <x v="3277"/>
    <x v="1043"/>
    <x v="547"/>
    <x v="1"/>
    <x v="651"/>
    <n v="0"/>
    <n v="3230107.65"/>
    <n v="1327441.5"/>
    <n v="3"/>
    <x v="1"/>
    <x v="4"/>
    <x v="6"/>
    <x v="8"/>
    <x v="1"/>
    <x v="0"/>
    <x v="2"/>
    <x v="9"/>
    <x v="1"/>
    <x v="3"/>
  </r>
  <r>
    <x v="3278"/>
    <x v="1043"/>
    <x v="67"/>
    <x v="1"/>
    <x v="1244"/>
    <n v="0"/>
    <n v="25560623.550000001"/>
    <n v="3067864.8000000003"/>
    <n v="7"/>
    <x v="1"/>
    <x v="6"/>
    <x v="37"/>
    <x v="63"/>
    <x v="1"/>
    <x v="1"/>
    <x v="2"/>
    <x v="15"/>
    <x v="1"/>
    <x v="3"/>
  </r>
  <r>
    <x v="3279"/>
    <x v="1043"/>
    <x v="597"/>
    <x v="1"/>
    <x v="1746"/>
    <n v="0.35"/>
    <n v="12817185.15"/>
    <n v="988206.45000000007"/>
    <n v="4"/>
    <x v="1"/>
    <x v="5"/>
    <x v="16"/>
    <x v="165"/>
    <x v="1"/>
    <x v="1"/>
    <x v="1"/>
    <x v="6"/>
    <x v="1"/>
    <x v="3"/>
  </r>
  <r>
    <x v="3280"/>
    <x v="1043"/>
    <x v="578"/>
    <x v="1"/>
    <x v="734"/>
    <n v="0.5"/>
    <n v="191741.55000000002"/>
    <n v="-14749.35"/>
    <n v="3"/>
    <x v="0"/>
    <x v="1"/>
    <x v="1"/>
    <x v="347"/>
    <x v="0"/>
    <x v="2"/>
    <x v="0"/>
    <x v="5"/>
    <x v="0"/>
    <x v="3"/>
  </r>
  <r>
    <x v="3281"/>
    <x v="1043"/>
    <x v="268"/>
    <x v="1"/>
    <x v="416"/>
    <n v="0.1"/>
    <n v="3731585.5500000003"/>
    <n v="-162242.85"/>
    <n v="1"/>
    <x v="0"/>
    <x v="4"/>
    <x v="6"/>
    <x v="8"/>
    <x v="1"/>
    <x v="1"/>
    <x v="0"/>
    <x v="11"/>
    <x v="1"/>
    <x v="3"/>
  </r>
  <r>
    <x v="3282"/>
    <x v="1043"/>
    <x v="141"/>
    <x v="1"/>
    <x v="776"/>
    <n v="0"/>
    <n v="368733.75"/>
    <n v="162242.85"/>
    <n v="3"/>
    <x v="1"/>
    <x v="2"/>
    <x v="26"/>
    <x v="117"/>
    <x v="1"/>
    <x v="1"/>
    <x v="0"/>
    <x v="4"/>
    <x v="1"/>
    <x v="3"/>
  </r>
  <r>
    <x v="3281"/>
    <x v="1043"/>
    <x v="268"/>
    <x v="1"/>
    <x v="1619"/>
    <n v="0"/>
    <n v="57124232.550000004"/>
    <n v="13141670.85"/>
    <n v="6"/>
    <x v="0"/>
    <x v="4"/>
    <x v="6"/>
    <x v="8"/>
    <x v="1"/>
    <x v="1"/>
    <x v="2"/>
    <x v="10"/>
    <x v="1"/>
    <x v="3"/>
  </r>
  <r>
    <x v="3283"/>
    <x v="1044"/>
    <x v="126"/>
    <x v="0"/>
    <x v="806"/>
    <n v="0"/>
    <n v="870211.65"/>
    <n v="176992.2"/>
    <n v="2"/>
    <x v="0"/>
    <x v="3"/>
    <x v="42"/>
    <x v="105"/>
    <x v="2"/>
    <x v="2"/>
    <x v="0"/>
    <x v="5"/>
    <x v="1"/>
    <x v="3"/>
  </r>
  <r>
    <x v="3283"/>
    <x v="1044"/>
    <x v="126"/>
    <x v="0"/>
    <x v="605"/>
    <n v="0.1"/>
    <n v="604723.35"/>
    <n v="14749.35"/>
    <n v="2"/>
    <x v="1"/>
    <x v="3"/>
    <x v="42"/>
    <x v="105"/>
    <x v="2"/>
    <x v="2"/>
    <x v="0"/>
    <x v="3"/>
    <x v="1"/>
    <x v="3"/>
  </r>
  <r>
    <x v="3283"/>
    <x v="1044"/>
    <x v="126"/>
    <x v="0"/>
    <x v="996"/>
    <n v="0.15"/>
    <n v="5472008.8500000006"/>
    <n v="1091451.9000000001"/>
    <n v="3"/>
    <x v="0"/>
    <x v="3"/>
    <x v="42"/>
    <x v="105"/>
    <x v="2"/>
    <x v="2"/>
    <x v="2"/>
    <x v="13"/>
    <x v="1"/>
    <x v="3"/>
  </r>
  <r>
    <x v="3284"/>
    <x v="1044"/>
    <x v="513"/>
    <x v="0"/>
    <x v="1747"/>
    <n v="0.2"/>
    <n v="4660794.6000000006"/>
    <n v="1165198.6500000001"/>
    <n v="6"/>
    <x v="1"/>
    <x v="1"/>
    <x v="1"/>
    <x v="250"/>
    <x v="0"/>
    <x v="0"/>
    <x v="1"/>
    <x v="8"/>
    <x v="1"/>
    <x v="3"/>
  </r>
  <r>
    <x v="3284"/>
    <x v="1044"/>
    <x v="513"/>
    <x v="0"/>
    <x v="1545"/>
    <n v="0.45"/>
    <n v="24070939.199999999"/>
    <n v="-7448421.75"/>
    <n v="6"/>
    <x v="1"/>
    <x v="1"/>
    <x v="1"/>
    <x v="250"/>
    <x v="0"/>
    <x v="0"/>
    <x v="1"/>
    <x v="6"/>
    <x v="1"/>
    <x v="3"/>
  </r>
  <r>
    <x v="3285"/>
    <x v="1044"/>
    <x v="200"/>
    <x v="1"/>
    <x v="1175"/>
    <n v="0"/>
    <n v="5044277.7"/>
    <n v="2271399.9"/>
    <n v="7"/>
    <x v="0"/>
    <x v="13"/>
    <x v="34"/>
    <x v="60"/>
    <x v="0"/>
    <x v="1"/>
    <x v="1"/>
    <x v="16"/>
    <x v="1"/>
    <x v="3"/>
  </r>
  <r>
    <x v="3284"/>
    <x v="1044"/>
    <x v="513"/>
    <x v="0"/>
    <x v="1123"/>
    <n v="0.1"/>
    <n v="1961663.55"/>
    <n v="0"/>
    <n v="3"/>
    <x v="0"/>
    <x v="1"/>
    <x v="1"/>
    <x v="250"/>
    <x v="0"/>
    <x v="0"/>
    <x v="0"/>
    <x v="14"/>
    <x v="1"/>
    <x v="3"/>
  </r>
  <r>
    <x v="3286"/>
    <x v="1044"/>
    <x v="103"/>
    <x v="0"/>
    <x v="507"/>
    <n v="0"/>
    <n v="988206.45000000007"/>
    <n v="280237.65000000002"/>
    <n v="4"/>
    <x v="0"/>
    <x v="6"/>
    <x v="47"/>
    <x v="88"/>
    <x v="1"/>
    <x v="1"/>
    <x v="0"/>
    <x v="5"/>
    <x v="1"/>
    <x v="3"/>
  </r>
  <r>
    <x v="3287"/>
    <x v="1044"/>
    <x v="203"/>
    <x v="1"/>
    <x v="116"/>
    <n v="0"/>
    <n v="19690382.25"/>
    <n v="5516256.9000000004"/>
    <n v="8"/>
    <x v="0"/>
    <x v="5"/>
    <x v="39"/>
    <x v="157"/>
    <x v="1"/>
    <x v="1"/>
    <x v="2"/>
    <x v="10"/>
    <x v="1"/>
    <x v="3"/>
  </r>
  <r>
    <x v="3288"/>
    <x v="1044"/>
    <x v="138"/>
    <x v="1"/>
    <x v="67"/>
    <n v="0.5"/>
    <n v="648971.4"/>
    <n v="-501477.9"/>
    <n v="3"/>
    <x v="0"/>
    <x v="3"/>
    <x v="13"/>
    <x v="57"/>
    <x v="2"/>
    <x v="2"/>
    <x v="0"/>
    <x v="2"/>
    <x v="0"/>
    <x v="3"/>
  </r>
  <r>
    <x v="3288"/>
    <x v="1044"/>
    <x v="138"/>
    <x v="1"/>
    <x v="1197"/>
    <n v="0.5"/>
    <n v="250738.95"/>
    <n v="-162242.85"/>
    <n v="3"/>
    <x v="0"/>
    <x v="3"/>
    <x v="13"/>
    <x v="57"/>
    <x v="2"/>
    <x v="2"/>
    <x v="0"/>
    <x v="7"/>
    <x v="0"/>
    <x v="3"/>
  </r>
  <r>
    <x v="3288"/>
    <x v="1044"/>
    <x v="138"/>
    <x v="1"/>
    <x v="553"/>
    <n v="0.6"/>
    <n v="8200638.6000000006"/>
    <n v="-3082614.15"/>
    <n v="7"/>
    <x v="1"/>
    <x v="3"/>
    <x v="13"/>
    <x v="57"/>
    <x v="2"/>
    <x v="2"/>
    <x v="0"/>
    <x v="3"/>
    <x v="0"/>
    <x v="3"/>
  </r>
  <r>
    <x v="3288"/>
    <x v="1044"/>
    <x v="138"/>
    <x v="1"/>
    <x v="1655"/>
    <n v="0.5"/>
    <n v="589974"/>
    <n v="-176992.2"/>
    <n v="3"/>
    <x v="0"/>
    <x v="3"/>
    <x v="13"/>
    <x v="57"/>
    <x v="2"/>
    <x v="2"/>
    <x v="0"/>
    <x v="12"/>
    <x v="0"/>
    <x v="3"/>
  </r>
  <r>
    <x v="3288"/>
    <x v="1044"/>
    <x v="138"/>
    <x v="1"/>
    <x v="362"/>
    <n v="0.5"/>
    <n v="3377601.15"/>
    <n v="-604723.35"/>
    <n v="8"/>
    <x v="1"/>
    <x v="3"/>
    <x v="13"/>
    <x v="57"/>
    <x v="2"/>
    <x v="2"/>
    <x v="2"/>
    <x v="15"/>
    <x v="0"/>
    <x v="3"/>
  </r>
  <r>
    <x v="3289"/>
    <x v="1045"/>
    <x v="513"/>
    <x v="0"/>
    <x v="150"/>
    <n v="0"/>
    <n v="5575254.2999999998"/>
    <n v="1887916.8"/>
    <n v="7"/>
    <x v="0"/>
    <x v="1"/>
    <x v="1"/>
    <x v="250"/>
    <x v="0"/>
    <x v="0"/>
    <x v="0"/>
    <x v="2"/>
    <x v="1"/>
    <x v="3"/>
  </r>
  <r>
    <x v="3289"/>
    <x v="1045"/>
    <x v="513"/>
    <x v="0"/>
    <x v="280"/>
    <n v="0"/>
    <n v="427731.15"/>
    <n v="176992.2"/>
    <n v="1"/>
    <x v="0"/>
    <x v="1"/>
    <x v="1"/>
    <x v="250"/>
    <x v="0"/>
    <x v="0"/>
    <x v="0"/>
    <x v="2"/>
    <x v="1"/>
    <x v="3"/>
  </r>
  <r>
    <x v="3290"/>
    <x v="1045"/>
    <x v="474"/>
    <x v="0"/>
    <x v="1292"/>
    <n v="0"/>
    <n v="471979.2"/>
    <n v="162242.85"/>
    <n v="2"/>
    <x v="1"/>
    <x v="2"/>
    <x v="2"/>
    <x v="299"/>
    <x v="1"/>
    <x v="1"/>
    <x v="0"/>
    <x v="4"/>
    <x v="1"/>
    <x v="3"/>
  </r>
  <r>
    <x v="3291"/>
    <x v="1045"/>
    <x v="118"/>
    <x v="2"/>
    <x v="1300"/>
    <n v="0"/>
    <n v="2345146.65"/>
    <n v="1076702.55"/>
    <n v="3"/>
    <x v="1"/>
    <x v="11"/>
    <x v="51"/>
    <x v="99"/>
    <x v="2"/>
    <x v="2"/>
    <x v="0"/>
    <x v="5"/>
    <x v="1"/>
    <x v="3"/>
  </r>
  <r>
    <x v="3292"/>
    <x v="1045"/>
    <x v="622"/>
    <x v="1"/>
    <x v="815"/>
    <n v="0"/>
    <n v="840712.95000000007"/>
    <n v="103245.45"/>
    <n v="2"/>
    <x v="1"/>
    <x v="3"/>
    <x v="14"/>
    <x v="161"/>
    <x v="2"/>
    <x v="0"/>
    <x v="0"/>
    <x v="12"/>
    <x v="1"/>
    <x v="3"/>
  </r>
  <r>
    <x v="3293"/>
    <x v="1045"/>
    <x v="444"/>
    <x v="1"/>
    <x v="918"/>
    <n v="0.1"/>
    <n v="1312692.1500000001"/>
    <n v="-58997.4"/>
    <n v="5"/>
    <x v="1"/>
    <x v="6"/>
    <x v="37"/>
    <x v="285"/>
    <x v="1"/>
    <x v="1"/>
    <x v="0"/>
    <x v="3"/>
    <x v="0"/>
    <x v="3"/>
  </r>
  <r>
    <x v="3294"/>
    <x v="1045"/>
    <x v="751"/>
    <x v="1"/>
    <x v="1132"/>
    <n v="0.5"/>
    <n v="11519242.35"/>
    <n v="-8761113.9000000004"/>
    <n v="6"/>
    <x v="1"/>
    <x v="2"/>
    <x v="15"/>
    <x v="79"/>
    <x v="1"/>
    <x v="1"/>
    <x v="2"/>
    <x v="13"/>
    <x v="0"/>
    <x v="3"/>
  </r>
  <r>
    <x v="3295"/>
    <x v="1045"/>
    <x v="578"/>
    <x v="1"/>
    <x v="1649"/>
    <n v="0.1"/>
    <n v="13510404.6"/>
    <n v="1194697.3500000001"/>
    <n v="6"/>
    <x v="0"/>
    <x v="1"/>
    <x v="1"/>
    <x v="347"/>
    <x v="0"/>
    <x v="2"/>
    <x v="2"/>
    <x v="10"/>
    <x v="1"/>
    <x v="3"/>
  </r>
  <r>
    <x v="3296"/>
    <x v="1045"/>
    <x v="195"/>
    <x v="1"/>
    <x v="1087"/>
    <n v="0"/>
    <n v="4380556.95"/>
    <n v="575224.65"/>
    <n v="4"/>
    <x v="0"/>
    <x v="4"/>
    <x v="6"/>
    <x v="8"/>
    <x v="1"/>
    <x v="1"/>
    <x v="1"/>
    <x v="8"/>
    <x v="1"/>
    <x v="3"/>
  </r>
  <r>
    <x v="3296"/>
    <x v="1045"/>
    <x v="195"/>
    <x v="1"/>
    <x v="301"/>
    <n v="0"/>
    <n v="619472.70000000007"/>
    <n v="44248.05"/>
    <n v="3"/>
    <x v="0"/>
    <x v="4"/>
    <x v="6"/>
    <x v="8"/>
    <x v="1"/>
    <x v="1"/>
    <x v="0"/>
    <x v="4"/>
    <x v="1"/>
    <x v="3"/>
  </r>
  <r>
    <x v="3297"/>
    <x v="1045"/>
    <x v="438"/>
    <x v="1"/>
    <x v="1172"/>
    <n v="0"/>
    <n v="4587047.8500000006"/>
    <n v="221240.25"/>
    <n v="5"/>
    <x v="1"/>
    <x v="3"/>
    <x v="18"/>
    <x v="283"/>
    <x v="2"/>
    <x v="2"/>
    <x v="0"/>
    <x v="3"/>
    <x v="1"/>
    <x v="3"/>
  </r>
  <r>
    <x v="3297"/>
    <x v="1045"/>
    <x v="438"/>
    <x v="1"/>
    <x v="414"/>
    <n v="0"/>
    <n v="47212669.350000001"/>
    <n v="17935209.600000001"/>
    <n v="13"/>
    <x v="0"/>
    <x v="3"/>
    <x v="18"/>
    <x v="283"/>
    <x v="2"/>
    <x v="2"/>
    <x v="2"/>
    <x v="15"/>
    <x v="1"/>
    <x v="3"/>
  </r>
  <r>
    <x v="3298"/>
    <x v="1045"/>
    <x v="647"/>
    <x v="1"/>
    <x v="1452"/>
    <n v="0"/>
    <n v="3731585.5500000003"/>
    <n v="191741.55000000002"/>
    <n v="3"/>
    <x v="1"/>
    <x v="6"/>
    <x v="37"/>
    <x v="130"/>
    <x v="1"/>
    <x v="0"/>
    <x v="1"/>
    <x v="8"/>
    <x v="1"/>
    <x v="3"/>
  </r>
  <r>
    <x v="3298"/>
    <x v="1045"/>
    <x v="647"/>
    <x v="1"/>
    <x v="338"/>
    <n v="0"/>
    <n v="16711013.550000001"/>
    <n v="4336308.9000000004"/>
    <n v="8"/>
    <x v="0"/>
    <x v="6"/>
    <x v="37"/>
    <x v="130"/>
    <x v="1"/>
    <x v="0"/>
    <x v="0"/>
    <x v="3"/>
    <x v="1"/>
    <x v="3"/>
  </r>
  <r>
    <x v="3299"/>
    <x v="1046"/>
    <x v="784"/>
    <x v="2"/>
    <x v="143"/>
    <n v="0"/>
    <n v="19380645.900000002"/>
    <n v="5044277.7"/>
    <n v="3"/>
    <x v="0"/>
    <x v="1"/>
    <x v="1"/>
    <x v="398"/>
    <x v="0"/>
    <x v="0"/>
    <x v="1"/>
    <x v="1"/>
    <x v="1"/>
    <x v="3"/>
  </r>
  <r>
    <x v="3300"/>
    <x v="1046"/>
    <x v="594"/>
    <x v="0"/>
    <x v="1252"/>
    <n v="0"/>
    <n v="2920371.3000000003"/>
    <n v="353984.4"/>
    <n v="8"/>
    <x v="1"/>
    <x v="8"/>
    <x v="91"/>
    <x v="356"/>
    <x v="2"/>
    <x v="2"/>
    <x v="0"/>
    <x v="12"/>
    <x v="1"/>
    <x v="3"/>
  </r>
  <r>
    <x v="3301"/>
    <x v="1046"/>
    <x v="551"/>
    <x v="1"/>
    <x v="1147"/>
    <n v="0.2"/>
    <n v="1150449.3"/>
    <n v="103245.45"/>
    <n v="1"/>
    <x v="0"/>
    <x v="3"/>
    <x v="50"/>
    <x v="171"/>
    <x v="2"/>
    <x v="1"/>
    <x v="1"/>
    <x v="8"/>
    <x v="1"/>
    <x v="3"/>
  </r>
  <r>
    <x v="3301"/>
    <x v="1046"/>
    <x v="551"/>
    <x v="1"/>
    <x v="670"/>
    <n v="0"/>
    <n v="4808288.1000000006"/>
    <n v="1578180.45"/>
    <n v="3"/>
    <x v="0"/>
    <x v="3"/>
    <x v="50"/>
    <x v="171"/>
    <x v="2"/>
    <x v="1"/>
    <x v="1"/>
    <x v="16"/>
    <x v="1"/>
    <x v="3"/>
  </r>
  <r>
    <x v="3302"/>
    <x v="1046"/>
    <x v="542"/>
    <x v="1"/>
    <x v="94"/>
    <n v="0"/>
    <n v="2758128.45"/>
    <n v="103245.45"/>
    <n v="7"/>
    <x v="0"/>
    <x v="5"/>
    <x v="30"/>
    <x v="188"/>
    <x v="1"/>
    <x v="2"/>
    <x v="0"/>
    <x v="2"/>
    <x v="1"/>
    <x v="3"/>
  </r>
  <r>
    <x v="3303"/>
    <x v="1046"/>
    <x v="503"/>
    <x v="1"/>
    <x v="259"/>
    <n v="0"/>
    <n v="471979.2"/>
    <n v="117994.8"/>
    <n v="5"/>
    <x v="1"/>
    <x v="1"/>
    <x v="1"/>
    <x v="313"/>
    <x v="0"/>
    <x v="0"/>
    <x v="0"/>
    <x v="5"/>
    <x v="1"/>
    <x v="3"/>
  </r>
  <r>
    <x v="3303"/>
    <x v="1046"/>
    <x v="503"/>
    <x v="1"/>
    <x v="605"/>
    <n v="0"/>
    <n v="1696175.25"/>
    <n v="206490.9"/>
    <n v="5"/>
    <x v="0"/>
    <x v="1"/>
    <x v="1"/>
    <x v="313"/>
    <x v="0"/>
    <x v="0"/>
    <x v="0"/>
    <x v="3"/>
    <x v="1"/>
    <x v="3"/>
  </r>
  <r>
    <x v="3301"/>
    <x v="1046"/>
    <x v="551"/>
    <x v="1"/>
    <x v="1138"/>
    <n v="0"/>
    <n v="899710.35"/>
    <n v="117994.8"/>
    <n v="4"/>
    <x v="1"/>
    <x v="3"/>
    <x v="50"/>
    <x v="171"/>
    <x v="2"/>
    <x v="1"/>
    <x v="0"/>
    <x v="5"/>
    <x v="1"/>
    <x v="3"/>
  </r>
  <r>
    <x v="3301"/>
    <x v="1046"/>
    <x v="551"/>
    <x v="1"/>
    <x v="187"/>
    <n v="0"/>
    <n v="8628369.75"/>
    <n v="2581136.25"/>
    <n v="13"/>
    <x v="1"/>
    <x v="3"/>
    <x v="50"/>
    <x v="171"/>
    <x v="2"/>
    <x v="1"/>
    <x v="0"/>
    <x v="0"/>
    <x v="1"/>
    <x v="3"/>
  </r>
  <r>
    <x v="3301"/>
    <x v="1046"/>
    <x v="551"/>
    <x v="1"/>
    <x v="910"/>
    <n v="0"/>
    <n v="4705042.6500000004"/>
    <n v="1504433.7"/>
    <n v="6"/>
    <x v="1"/>
    <x v="3"/>
    <x v="50"/>
    <x v="171"/>
    <x v="2"/>
    <x v="1"/>
    <x v="2"/>
    <x v="15"/>
    <x v="1"/>
    <x v="3"/>
  </r>
  <r>
    <x v="3304"/>
    <x v="1046"/>
    <x v="549"/>
    <x v="1"/>
    <x v="1389"/>
    <n v="0.1"/>
    <n v="8274385.3500000006"/>
    <n v="1740423.3"/>
    <n v="5"/>
    <x v="1"/>
    <x v="5"/>
    <x v="16"/>
    <x v="334"/>
    <x v="1"/>
    <x v="2"/>
    <x v="1"/>
    <x v="1"/>
    <x v="1"/>
    <x v="3"/>
  </r>
  <r>
    <x v="3305"/>
    <x v="1046"/>
    <x v="744"/>
    <x v="1"/>
    <x v="129"/>
    <n v="0"/>
    <n v="501477.9"/>
    <n v="176992.2"/>
    <n v="3"/>
    <x v="0"/>
    <x v="3"/>
    <x v="50"/>
    <x v="428"/>
    <x v="2"/>
    <x v="2"/>
    <x v="0"/>
    <x v="5"/>
    <x v="0"/>
    <x v="3"/>
  </r>
  <r>
    <x v="3306"/>
    <x v="1047"/>
    <x v="484"/>
    <x v="3"/>
    <x v="640"/>
    <n v="0.3"/>
    <n v="1976412.9000000001"/>
    <n v="-648971.4"/>
    <n v="8"/>
    <x v="0"/>
    <x v="4"/>
    <x v="6"/>
    <x v="8"/>
    <x v="1"/>
    <x v="0"/>
    <x v="1"/>
    <x v="16"/>
    <x v="1"/>
    <x v="3"/>
  </r>
  <r>
    <x v="3306"/>
    <x v="1047"/>
    <x v="484"/>
    <x v="3"/>
    <x v="617"/>
    <n v="0"/>
    <n v="4321559.55"/>
    <n v="516227.25"/>
    <n v="6"/>
    <x v="0"/>
    <x v="4"/>
    <x v="6"/>
    <x v="8"/>
    <x v="1"/>
    <x v="0"/>
    <x v="0"/>
    <x v="5"/>
    <x v="1"/>
    <x v="3"/>
  </r>
  <r>
    <x v="3306"/>
    <x v="1047"/>
    <x v="484"/>
    <x v="3"/>
    <x v="844"/>
    <n v="0"/>
    <n v="457229.85000000003"/>
    <n v="29498.7"/>
    <n v="2"/>
    <x v="1"/>
    <x v="4"/>
    <x v="6"/>
    <x v="8"/>
    <x v="1"/>
    <x v="0"/>
    <x v="0"/>
    <x v="5"/>
    <x v="1"/>
    <x v="3"/>
  </r>
  <r>
    <x v="3306"/>
    <x v="1047"/>
    <x v="484"/>
    <x v="3"/>
    <x v="1314"/>
    <n v="0"/>
    <n v="589974"/>
    <n v="29498.7"/>
    <n v="1"/>
    <x v="0"/>
    <x v="4"/>
    <x v="6"/>
    <x v="8"/>
    <x v="1"/>
    <x v="0"/>
    <x v="0"/>
    <x v="14"/>
    <x v="1"/>
    <x v="3"/>
  </r>
  <r>
    <x v="3306"/>
    <x v="1047"/>
    <x v="484"/>
    <x v="3"/>
    <x v="1748"/>
    <n v="0"/>
    <n v="648971.4"/>
    <n v="73746.75"/>
    <n v="4"/>
    <x v="1"/>
    <x v="4"/>
    <x v="6"/>
    <x v="8"/>
    <x v="1"/>
    <x v="0"/>
    <x v="0"/>
    <x v="7"/>
    <x v="1"/>
    <x v="3"/>
  </r>
  <r>
    <x v="3307"/>
    <x v="1047"/>
    <x v="334"/>
    <x v="1"/>
    <x v="111"/>
    <n v="0.1"/>
    <n v="18112201.800000001"/>
    <n v="206490.9"/>
    <n v="3"/>
    <x v="1"/>
    <x v="1"/>
    <x v="1"/>
    <x v="235"/>
    <x v="0"/>
    <x v="0"/>
    <x v="1"/>
    <x v="8"/>
    <x v="1"/>
    <x v="3"/>
  </r>
  <r>
    <x v="3308"/>
    <x v="1047"/>
    <x v="316"/>
    <x v="1"/>
    <x v="562"/>
    <n v="0"/>
    <n v="2064909"/>
    <n v="840712.95000000007"/>
    <n v="2"/>
    <x v="1"/>
    <x v="1"/>
    <x v="1"/>
    <x v="39"/>
    <x v="0"/>
    <x v="2"/>
    <x v="0"/>
    <x v="11"/>
    <x v="1"/>
    <x v="3"/>
  </r>
  <r>
    <x v="3309"/>
    <x v="1047"/>
    <x v="166"/>
    <x v="0"/>
    <x v="575"/>
    <n v="0.1"/>
    <n v="6238975.0499999998"/>
    <n v="73746.75"/>
    <n v="1"/>
    <x v="1"/>
    <x v="3"/>
    <x v="14"/>
    <x v="136"/>
    <x v="2"/>
    <x v="2"/>
    <x v="1"/>
    <x v="8"/>
    <x v="1"/>
    <x v="3"/>
  </r>
  <r>
    <x v="3309"/>
    <x v="1047"/>
    <x v="166"/>
    <x v="0"/>
    <x v="1051"/>
    <n v="0"/>
    <n v="589974"/>
    <n v="147493.5"/>
    <n v="2"/>
    <x v="1"/>
    <x v="3"/>
    <x v="14"/>
    <x v="136"/>
    <x v="2"/>
    <x v="2"/>
    <x v="0"/>
    <x v="2"/>
    <x v="1"/>
    <x v="3"/>
  </r>
  <r>
    <x v="3310"/>
    <x v="1047"/>
    <x v="744"/>
    <x v="1"/>
    <x v="1494"/>
    <n v="0"/>
    <n v="1622428.5"/>
    <n v="176992.2"/>
    <n v="7"/>
    <x v="0"/>
    <x v="3"/>
    <x v="50"/>
    <x v="428"/>
    <x v="2"/>
    <x v="2"/>
    <x v="0"/>
    <x v="2"/>
    <x v="1"/>
    <x v="3"/>
  </r>
  <r>
    <x v="3310"/>
    <x v="1047"/>
    <x v="744"/>
    <x v="1"/>
    <x v="27"/>
    <n v="0.1"/>
    <n v="7905651.6000000006"/>
    <n v="619472.70000000007"/>
    <n v="3"/>
    <x v="0"/>
    <x v="3"/>
    <x v="50"/>
    <x v="428"/>
    <x v="2"/>
    <x v="2"/>
    <x v="0"/>
    <x v="3"/>
    <x v="1"/>
    <x v="3"/>
  </r>
  <r>
    <x v="3311"/>
    <x v="1048"/>
    <x v="209"/>
    <x v="0"/>
    <x v="24"/>
    <n v="0.5"/>
    <n v="132744.15"/>
    <n v="-44248.05"/>
    <n v="3"/>
    <x v="1"/>
    <x v="9"/>
    <x v="66"/>
    <x v="163"/>
    <x v="1"/>
    <x v="1"/>
    <x v="0"/>
    <x v="5"/>
    <x v="1"/>
    <x v="3"/>
  </r>
  <r>
    <x v="3312"/>
    <x v="1048"/>
    <x v="548"/>
    <x v="2"/>
    <x v="454"/>
    <n v="0"/>
    <n v="250738.95"/>
    <n v="103245.45"/>
    <n v="1"/>
    <x v="1"/>
    <x v="2"/>
    <x v="40"/>
    <x v="108"/>
    <x v="1"/>
    <x v="1"/>
    <x v="0"/>
    <x v="2"/>
    <x v="1"/>
    <x v="3"/>
  </r>
  <r>
    <x v="3312"/>
    <x v="1048"/>
    <x v="548"/>
    <x v="2"/>
    <x v="240"/>
    <n v="0"/>
    <n v="796464.9"/>
    <n v="58997.4"/>
    <n v="3"/>
    <x v="1"/>
    <x v="2"/>
    <x v="40"/>
    <x v="108"/>
    <x v="1"/>
    <x v="1"/>
    <x v="0"/>
    <x v="2"/>
    <x v="1"/>
    <x v="3"/>
  </r>
  <r>
    <x v="3312"/>
    <x v="1048"/>
    <x v="548"/>
    <x v="2"/>
    <x v="1503"/>
    <n v="0"/>
    <n v="1799420.7"/>
    <n v="634222.05000000005"/>
    <n v="7"/>
    <x v="1"/>
    <x v="2"/>
    <x v="40"/>
    <x v="108"/>
    <x v="1"/>
    <x v="1"/>
    <x v="0"/>
    <x v="14"/>
    <x v="1"/>
    <x v="3"/>
  </r>
  <r>
    <x v="3312"/>
    <x v="1048"/>
    <x v="548"/>
    <x v="2"/>
    <x v="1140"/>
    <n v="0"/>
    <n v="4336308.9000000004"/>
    <n v="1297942.8"/>
    <n v="6"/>
    <x v="0"/>
    <x v="2"/>
    <x v="40"/>
    <x v="108"/>
    <x v="1"/>
    <x v="1"/>
    <x v="0"/>
    <x v="3"/>
    <x v="1"/>
    <x v="3"/>
  </r>
  <r>
    <x v="3312"/>
    <x v="1048"/>
    <x v="548"/>
    <x v="2"/>
    <x v="1416"/>
    <n v="0"/>
    <n v="870211.65"/>
    <n v="73746.75"/>
    <n v="2"/>
    <x v="0"/>
    <x v="2"/>
    <x v="40"/>
    <x v="108"/>
    <x v="1"/>
    <x v="1"/>
    <x v="2"/>
    <x v="15"/>
    <x v="1"/>
    <x v="3"/>
  </r>
  <r>
    <x v="3313"/>
    <x v="1048"/>
    <x v="487"/>
    <x v="0"/>
    <x v="1181"/>
    <n v="0.4"/>
    <n v="11371748.85"/>
    <n v="-6253724.4000000004"/>
    <n v="2"/>
    <x v="1"/>
    <x v="3"/>
    <x v="50"/>
    <x v="306"/>
    <x v="2"/>
    <x v="2"/>
    <x v="2"/>
    <x v="10"/>
    <x v="0"/>
    <x v="3"/>
  </r>
  <r>
    <x v="3314"/>
    <x v="1048"/>
    <x v="730"/>
    <x v="1"/>
    <x v="384"/>
    <n v="0"/>
    <n v="1681425.9000000001"/>
    <n v="707968.8"/>
    <n v="4"/>
    <x v="0"/>
    <x v="2"/>
    <x v="2"/>
    <x v="420"/>
    <x v="1"/>
    <x v="2"/>
    <x v="0"/>
    <x v="0"/>
    <x v="1"/>
    <x v="3"/>
  </r>
  <r>
    <x v="3315"/>
    <x v="1049"/>
    <x v="767"/>
    <x v="1"/>
    <x v="1001"/>
    <n v="0"/>
    <n v="3289105.0500000003"/>
    <n v="914459.70000000007"/>
    <n v="7"/>
    <x v="0"/>
    <x v="4"/>
    <x v="6"/>
    <x v="8"/>
    <x v="1"/>
    <x v="1"/>
    <x v="0"/>
    <x v="12"/>
    <x v="1"/>
    <x v="3"/>
  </r>
  <r>
    <x v="3316"/>
    <x v="1050"/>
    <x v="597"/>
    <x v="0"/>
    <x v="1693"/>
    <n v="0.3"/>
    <n v="324485.7"/>
    <n v="-88496.1"/>
    <n v="1"/>
    <x v="0"/>
    <x v="5"/>
    <x v="16"/>
    <x v="165"/>
    <x v="1"/>
    <x v="1"/>
    <x v="1"/>
    <x v="16"/>
    <x v="0"/>
    <x v="3"/>
  </r>
  <r>
    <x v="3316"/>
    <x v="1050"/>
    <x v="597"/>
    <x v="0"/>
    <x v="712"/>
    <n v="0"/>
    <n v="6401217.9000000004"/>
    <n v="383483.10000000003"/>
    <n v="11"/>
    <x v="0"/>
    <x v="5"/>
    <x v="16"/>
    <x v="165"/>
    <x v="1"/>
    <x v="1"/>
    <x v="0"/>
    <x v="12"/>
    <x v="0"/>
    <x v="3"/>
  </r>
  <r>
    <x v="3317"/>
    <x v="1050"/>
    <x v="35"/>
    <x v="1"/>
    <x v="1396"/>
    <n v="0"/>
    <n v="12595944.9"/>
    <n v="2890872.6"/>
    <n v="7"/>
    <x v="1"/>
    <x v="3"/>
    <x v="19"/>
    <x v="34"/>
    <x v="2"/>
    <x v="1"/>
    <x v="1"/>
    <x v="1"/>
    <x v="1"/>
    <x v="3"/>
  </r>
  <r>
    <x v="3318"/>
    <x v="1051"/>
    <x v="214"/>
    <x v="3"/>
    <x v="131"/>
    <n v="0"/>
    <n v="147493.5"/>
    <n v="29498.7"/>
    <n v="2"/>
    <x v="1"/>
    <x v="2"/>
    <x v="4"/>
    <x v="6"/>
    <x v="1"/>
    <x v="2"/>
    <x v="0"/>
    <x v="5"/>
    <x v="1"/>
    <x v="3"/>
  </r>
  <r>
    <x v="3319"/>
    <x v="1051"/>
    <x v="197"/>
    <x v="1"/>
    <x v="1499"/>
    <n v="0.5"/>
    <n v="988206.45000000007"/>
    <n v="-619472.70000000007"/>
    <n v="3"/>
    <x v="1"/>
    <x v="2"/>
    <x v="3"/>
    <x v="50"/>
    <x v="1"/>
    <x v="1"/>
    <x v="0"/>
    <x v="2"/>
    <x v="0"/>
    <x v="3"/>
  </r>
  <r>
    <x v="3320"/>
    <x v="1051"/>
    <x v="286"/>
    <x v="1"/>
    <x v="857"/>
    <n v="0"/>
    <n v="1401188.25"/>
    <n v="73746.75"/>
    <n v="2"/>
    <x v="1"/>
    <x v="5"/>
    <x v="71"/>
    <x v="210"/>
    <x v="1"/>
    <x v="1"/>
    <x v="0"/>
    <x v="2"/>
    <x v="1"/>
    <x v="3"/>
  </r>
  <r>
    <x v="3320"/>
    <x v="1051"/>
    <x v="286"/>
    <x v="1"/>
    <x v="1603"/>
    <n v="0"/>
    <n v="634222.05000000005"/>
    <n v="117994.8"/>
    <n v="3"/>
    <x v="1"/>
    <x v="5"/>
    <x v="71"/>
    <x v="210"/>
    <x v="1"/>
    <x v="1"/>
    <x v="0"/>
    <x v="4"/>
    <x v="1"/>
    <x v="3"/>
  </r>
  <r>
    <x v="3320"/>
    <x v="1051"/>
    <x v="286"/>
    <x v="1"/>
    <x v="1066"/>
    <n v="0"/>
    <n v="2138655.75"/>
    <n v="235989.6"/>
    <n v="3"/>
    <x v="0"/>
    <x v="5"/>
    <x v="71"/>
    <x v="210"/>
    <x v="1"/>
    <x v="1"/>
    <x v="0"/>
    <x v="0"/>
    <x v="1"/>
    <x v="3"/>
  </r>
  <r>
    <x v="3320"/>
    <x v="1051"/>
    <x v="286"/>
    <x v="1"/>
    <x v="620"/>
    <n v="0.4"/>
    <n v="501477.9"/>
    <n v="44248.05"/>
    <n v="3"/>
    <x v="1"/>
    <x v="5"/>
    <x v="71"/>
    <x v="210"/>
    <x v="1"/>
    <x v="1"/>
    <x v="0"/>
    <x v="3"/>
    <x v="1"/>
    <x v="3"/>
  </r>
  <r>
    <x v="3319"/>
    <x v="1051"/>
    <x v="197"/>
    <x v="1"/>
    <x v="1343"/>
    <n v="0.5"/>
    <n v="4749290.7"/>
    <n v="-2846624.5500000003"/>
    <n v="5"/>
    <x v="0"/>
    <x v="2"/>
    <x v="3"/>
    <x v="50"/>
    <x v="1"/>
    <x v="1"/>
    <x v="2"/>
    <x v="13"/>
    <x v="0"/>
    <x v="3"/>
  </r>
  <r>
    <x v="3320"/>
    <x v="1051"/>
    <x v="286"/>
    <x v="1"/>
    <x v="1341"/>
    <n v="0"/>
    <n v="2109157.0500000003"/>
    <n v="88496.1"/>
    <n v="2"/>
    <x v="1"/>
    <x v="5"/>
    <x v="71"/>
    <x v="210"/>
    <x v="1"/>
    <x v="1"/>
    <x v="2"/>
    <x v="15"/>
    <x v="1"/>
    <x v="3"/>
  </r>
  <r>
    <x v="3320"/>
    <x v="1051"/>
    <x v="286"/>
    <x v="1"/>
    <x v="871"/>
    <n v="0"/>
    <n v="663720.75"/>
    <n v="250738.95"/>
    <n v="1"/>
    <x v="0"/>
    <x v="5"/>
    <x v="71"/>
    <x v="210"/>
    <x v="1"/>
    <x v="1"/>
    <x v="2"/>
    <x v="15"/>
    <x v="1"/>
    <x v="3"/>
  </r>
  <r>
    <x v="3320"/>
    <x v="1051"/>
    <x v="286"/>
    <x v="1"/>
    <x v="1749"/>
    <n v="0.4"/>
    <n v="3082614.15"/>
    <n v="-929209.05"/>
    <n v="4"/>
    <x v="0"/>
    <x v="5"/>
    <x v="71"/>
    <x v="210"/>
    <x v="1"/>
    <x v="1"/>
    <x v="2"/>
    <x v="9"/>
    <x v="1"/>
    <x v="3"/>
  </r>
  <r>
    <x v="3321"/>
    <x v="1052"/>
    <x v="308"/>
    <x v="2"/>
    <x v="1152"/>
    <n v="0"/>
    <n v="2123906.4"/>
    <n v="442480.5"/>
    <n v="2"/>
    <x v="0"/>
    <x v="1"/>
    <x v="1"/>
    <x v="39"/>
    <x v="0"/>
    <x v="0"/>
    <x v="1"/>
    <x v="8"/>
    <x v="1"/>
    <x v="3"/>
  </r>
  <r>
    <x v="3322"/>
    <x v="1052"/>
    <x v="732"/>
    <x v="0"/>
    <x v="1076"/>
    <n v="0"/>
    <n v="221240.25"/>
    <n v="29498.7"/>
    <n v="1"/>
    <x v="0"/>
    <x v="5"/>
    <x v="59"/>
    <x v="125"/>
    <x v="1"/>
    <x v="1"/>
    <x v="0"/>
    <x v="4"/>
    <x v="1"/>
    <x v="3"/>
  </r>
  <r>
    <x v="3323"/>
    <x v="1052"/>
    <x v="610"/>
    <x v="1"/>
    <x v="1328"/>
    <n v="0.1"/>
    <n v="7713910.0499999998"/>
    <n v="3008867.4"/>
    <n v="7"/>
    <x v="1"/>
    <x v="5"/>
    <x v="16"/>
    <x v="363"/>
    <x v="1"/>
    <x v="1"/>
    <x v="0"/>
    <x v="11"/>
    <x v="0"/>
    <x v="3"/>
  </r>
  <r>
    <x v="3323"/>
    <x v="1052"/>
    <x v="610"/>
    <x v="1"/>
    <x v="1016"/>
    <n v="0.1"/>
    <n v="648971.4"/>
    <n v="-44248.05"/>
    <n v="1"/>
    <x v="0"/>
    <x v="5"/>
    <x v="16"/>
    <x v="363"/>
    <x v="1"/>
    <x v="1"/>
    <x v="0"/>
    <x v="3"/>
    <x v="0"/>
    <x v="3"/>
  </r>
  <r>
    <x v="3324"/>
    <x v="1053"/>
    <x v="700"/>
    <x v="0"/>
    <x v="800"/>
    <n v="0.1"/>
    <n v="619472.70000000007"/>
    <n v="221240.25"/>
    <n v="1"/>
    <x v="1"/>
    <x v="8"/>
    <x v="20"/>
    <x v="29"/>
    <x v="2"/>
    <x v="2"/>
    <x v="2"/>
    <x v="15"/>
    <x v="1"/>
    <x v="3"/>
  </r>
  <r>
    <x v="3325"/>
    <x v="1053"/>
    <x v="411"/>
    <x v="1"/>
    <x v="518"/>
    <n v="0.1"/>
    <n v="12138715.050000001"/>
    <n v="-265488.3"/>
    <n v="7"/>
    <x v="1"/>
    <x v="5"/>
    <x v="27"/>
    <x v="270"/>
    <x v="1"/>
    <x v="1"/>
    <x v="1"/>
    <x v="8"/>
    <x v="0"/>
    <x v="3"/>
  </r>
  <r>
    <x v="3325"/>
    <x v="1053"/>
    <x v="411"/>
    <x v="1"/>
    <x v="550"/>
    <n v="0.1"/>
    <n v="339235.05"/>
    <n v="58997.4"/>
    <n v="1"/>
    <x v="1"/>
    <x v="5"/>
    <x v="27"/>
    <x v="270"/>
    <x v="1"/>
    <x v="1"/>
    <x v="0"/>
    <x v="3"/>
    <x v="0"/>
    <x v="3"/>
  </r>
  <r>
    <x v="3326"/>
    <x v="1053"/>
    <x v="542"/>
    <x v="0"/>
    <x v="730"/>
    <n v="0"/>
    <n v="752216.85"/>
    <n v="339235.05"/>
    <n v="2"/>
    <x v="0"/>
    <x v="5"/>
    <x v="30"/>
    <x v="188"/>
    <x v="1"/>
    <x v="2"/>
    <x v="1"/>
    <x v="16"/>
    <x v="1"/>
    <x v="3"/>
  </r>
  <r>
    <x v="3327"/>
    <x v="1053"/>
    <x v="700"/>
    <x v="1"/>
    <x v="309"/>
    <n v="0.6"/>
    <n v="1032454.5"/>
    <n v="-619472.70000000007"/>
    <n v="4"/>
    <x v="1"/>
    <x v="8"/>
    <x v="20"/>
    <x v="29"/>
    <x v="2"/>
    <x v="2"/>
    <x v="1"/>
    <x v="16"/>
    <x v="1"/>
    <x v="3"/>
  </r>
  <r>
    <x v="3328"/>
    <x v="1053"/>
    <x v="696"/>
    <x v="0"/>
    <x v="844"/>
    <n v="0"/>
    <n v="899710.35"/>
    <n v="44248.05"/>
    <n v="4"/>
    <x v="1"/>
    <x v="1"/>
    <x v="1"/>
    <x v="39"/>
    <x v="0"/>
    <x v="1"/>
    <x v="0"/>
    <x v="5"/>
    <x v="1"/>
    <x v="3"/>
  </r>
  <r>
    <x v="3328"/>
    <x v="1053"/>
    <x v="696"/>
    <x v="0"/>
    <x v="1517"/>
    <n v="0"/>
    <n v="1799420.7"/>
    <n v="560475.30000000005"/>
    <n v="6"/>
    <x v="0"/>
    <x v="1"/>
    <x v="1"/>
    <x v="39"/>
    <x v="0"/>
    <x v="1"/>
    <x v="0"/>
    <x v="0"/>
    <x v="1"/>
    <x v="3"/>
  </r>
  <r>
    <x v="3328"/>
    <x v="1053"/>
    <x v="696"/>
    <x v="0"/>
    <x v="660"/>
    <n v="0"/>
    <n v="324485.7"/>
    <n v="0"/>
    <n v="2"/>
    <x v="1"/>
    <x v="1"/>
    <x v="1"/>
    <x v="39"/>
    <x v="0"/>
    <x v="1"/>
    <x v="0"/>
    <x v="3"/>
    <x v="1"/>
    <x v="3"/>
  </r>
  <r>
    <x v="3327"/>
    <x v="1053"/>
    <x v="700"/>
    <x v="1"/>
    <x v="1234"/>
    <n v="0.5"/>
    <n v="250738.95"/>
    <n v="-44248.05"/>
    <n v="2"/>
    <x v="1"/>
    <x v="8"/>
    <x v="20"/>
    <x v="29"/>
    <x v="2"/>
    <x v="2"/>
    <x v="0"/>
    <x v="4"/>
    <x v="1"/>
    <x v="3"/>
  </r>
  <r>
    <x v="3329"/>
    <x v="1054"/>
    <x v="159"/>
    <x v="1"/>
    <x v="1098"/>
    <n v="0"/>
    <n v="575224.65"/>
    <n v="235989.6"/>
    <n v="6"/>
    <x v="0"/>
    <x v="11"/>
    <x v="60"/>
    <x v="131"/>
    <x v="2"/>
    <x v="2"/>
    <x v="0"/>
    <x v="7"/>
    <x v="1"/>
    <x v="3"/>
  </r>
  <r>
    <x v="3330"/>
    <x v="1055"/>
    <x v="31"/>
    <x v="2"/>
    <x v="764"/>
    <n v="0"/>
    <n v="38599048.950000003"/>
    <n v="16976501.850000001"/>
    <n v="4"/>
    <x v="0"/>
    <x v="10"/>
    <x v="21"/>
    <x v="30"/>
    <x v="0"/>
    <x v="1"/>
    <x v="2"/>
    <x v="10"/>
    <x v="0"/>
    <x v="3"/>
  </r>
  <r>
    <x v="3331"/>
    <x v="1056"/>
    <x v="67"/>
    <x v="2"/>
    <x v="43"/>
    <n v="0.5"/>
    <n v="648971.4"/>
    <n v="-471979.2"/>
    <n v="3"/>
    <x v="0"/>
    <x v="6"/>
    <x v="37"/>
    <x v="63"/>
    <x v="1"/>
    <x v="1"/>
    <x v="0"/>
    <x v="2"/>
    <x v="0"/>
    <x v="3"/>
  </r>
  <r>
    <x v="3331"/>
    <x v="1056"/>
    <x v="67"/>
    <x v="2"/>
    <x v="863"/>
    <n v="0.5"/>
    <n v="103245.45"/>
    <n v="-44248.05"/>
    <n v="2"/>
    <x v="1"/>
    <x v="6"/>
    <x v="37"/>
    <x v="63"/>
    <x v="1"/>
    <x v="1"/>
    <x v="0"/>
    <x v="5"/>
    <x v="0"/>
    <x v="3"/>
  </r>
  <r>
    <x v="3331"/>
    <x v="1056"/>
    <x v="67"/>
    <x v="2"/>
    <x v="1750"/>
    <n v="0.5"/>
    <n v="147493.5"/>
    <n v="-117994.8"/>
    <n v="2"/>
    <x v="0"/>
    <x v="6"/>
    <x v="37"/>
    <x v="63"/>
    <x v="1"/>
    <x v="1"/>
    <x v="0"/>
    <x v="7"/>
    <x v="0"/>
    <x v="3"/>
  </r>
  <r>
    <x v="3331"/>
    <x v="1056"/>
    <x v="67"/>
    <x v="2"/>
    <x v="1113"/>
    <n v="0.5"/>
    <n v="486728.55"/>
    <n v="-427731.15"/>
    <n v="3"/>
    <x v="1"/>
    <x v="6"/>
    <x v="37"/>
    <x v="63"/>
    <x v="1"/>
    <x v="1"/>
    <x v="0"/>
    <x v="12"/>
    <x v="0"/>
    <x v="3"/>
  </r>
  <r>
    <x v="3332"/>
    <x v="1056"/>
    <x v="510"/>
    <x v="0"/>
    <x v="1246"/>
    <n v="0.1"/>
    <n v="20073865.350000001"/>
    <n v="2905621.95"/>
    <n v="9"/>
    <x v="1"/>
    <x v="1"/>
    <x v="1"/>
    <x v="315"/>
    <x v="0"/>
    <x v="2"/>
    <x v="1"/>
    <x v="1"/>
    <x v="0"/>
    <x v="3"/>
  </r>
  <r>
    <x v="3333"/>
    <x v="1056"/>
    <x v="498"/>
    <x v="1"/>
    <x v="529"/>
    <n v="0"/>
    <n v="250738.95"/>
    <n v="103245.45"/>
    <n v="3"/>
    <x v="1"/>
    <x v="6"/>
    <x v="31"/>
    <x v="309"/>
    <x v="1"/>
    <x v="1"/>
    <x v="0"/>
    <x v="5"/>
    <x v="1"/>
    <x v="3"/>
  </r>
  <r>
    <x v="3333"/>
    <x v="1056"/>
    <x v="498"/>
    <x v="1"/>
    <x v="580"/>
    <n v="0"/>
    <n v="1474935"/>
    <n v="368733.75"/>
    <n v="6"/>
    <x v="0"/>
    <x v="6"/>
    <x v="31"/>
    <x v="309"/>
    <x v="1"/>
    <x v="1"/>
    <x v="0"/>
    <x v="4"/>
    <x v="1"/>
    <x v="3"/>
  </r>
  <r>
    <x v="3334"/>
    <x v="1056"/>
    <x v="426"/>
    <x v="1"/>
    <x v="1614"/>
    <n v="0"/>
    <n v="1268444.1000000001"/>
    <n v="280237.65000000002"/>
    <n v="2"/>
    <x v="0"/>
    <x v="14"/>
    <x v="41"/>
    <x v="73"/>
    <x v="0"/>
    <x v="1"/>
    <x v="0"/>
    <x v="12"/>
    <x v="1"/>
    <x v="3"/>
  </r>
  <r>
    <x v="3332"/>
    <x v="1056"/>
    <x v="510"/>
    <x v="0"/>
    <x v="80"/>
    <n v="0"/>
    <n v="11224255.35"/>
    <n v="3923327.1"/>
    <n v="9"/>
    <x v="0"/>
    <x v="1"/>
    <x v="1"/>
    <x v="315"/>
    <x v="0"/>
    <x v="2"/>
    <x v="2"/>
    <x v="9"/>
    <x v="0"/>
    <x v="3"/>
  </r>
  <r>
    <x v="3335"/>
    <x v="1057"/>
    <x v="7"/>
    <x v="1"/>
    <x v="1287"/>
    <n v="0"/>
    <n v="442480.5"/>
    <n v="44248.05"/>
    <n v="2"/>
    <x v="1"/>
    <x v="3"/>
    <x v="5"/>
    <x v="7"/>
    <x v="2"/>
    <x v="1"/>
    <x v="0"/>
    <x v="5"/>
    <x v="1"/>
    <x v="3"/>
  </r>
  <r>
    <x v="3335"/>
    <x v="1057"/>
    <x v="7"/>
    <x v="1"/>
    <x v="758"/>
    <n v="0"/>
    <n v="15088585.050000001"/>
    <n v="1814170.05"/>
    <n v="8"/>
    <x v="1"/>
    <x v="3"/>
    <x v="5"/>
    <x v="7"/>
    <x v="2"/>
    <x v="1"/>
    <x v="0"/>
    <x v="3"/>
    <x v="1"/>
    <x v="3"/>
  </r>
  <r>
    <x v="3335"/>
    <x v="1057"/>
    <x v="7"/>
    <x v="1"/>
    <x v="1113"/>
    <n v="0"/>
    <n v="1592929.8"/>
    <n v="88496.1"/>
    <n v="5"/>
    <x v="1"/>
    <x v="3"/>
    <x v="5"/>
    <x v="7"/>
    <x v="2"/>
    <x v="1"/>
    <x v="0"/>
    <x v="12"/>
    <x v="1"/>
    <x v="3"/>
  </r>
  <r>
    <x v="3336"/>
    <x v="1057"/>
    <x v="466"/>
    <x v="1"/>
    <x v="1246"/>
    <n v="0"/>
    <n v="7433672.4000000004"/>
    <n v="1710924.6"/>
    <n v="3"/>
    <x v="0"/>
    <x v="3"/>
    <x v="82"/>
    <x v="297"/>
    <x v="2"/>
    <x v="2"/>
    <x v="1"/>
    <x v="1"/>
    <x v="1"/>
    <x v="3"/>
  </r>
  <r>
    <x v="3337"/>
    <x v="1058"/>
    <x v="216"/>
    <x v="2"/>
    <x v="361"/>
    <n v="0.5"/>
    <n v="324485.7"/>
    <n v="-117994.8"/>
    <n v="4"/>
    <x v="0"/>
    <x v="2"/>
    <x v="29"/>
    <x v="167"/>
    <x v="1"/>
    <x v="1"/>
    <x v="0"/>
    <x v="5"/>
    <x v="1"/>
    <x v="3"/>
  </r>
  <r>
    <x v="3337"/>
    <x v="1058"/>
    <x v="216"/>
    <x v="2"/>
    <x v="1710"/>
    <n v="0.65"/>
    <n v="2772877.8000000003"/>
    <n v="-2846624.5500000003"/>
    <n v="2"/>
    <x v="1"/>
    <x v="2"/>
    <x v="29"/>
    <x v="167"/>
    <x v="1"/>
    <x v="1"/>
    <x v="2"/>
    <x v="9"/>
    <x v="1"/>
    <x v="3"/>
  </r>
  <r>
    <x v="3338"/>
    <x v="1059"/>
    <x v="679"/>
    <x v="0"/>
    <x v="1396"/>
    <n v="0"/>
    <n v="5398262.1000000006"/>
    <n v="1238945.4000000001"/>
    <n v="3"/>
    <x v="1"/>
    <x v="3"/>
    <x v="19"/>
    <x v="346"/>
    <x v="2"/>
    <x v="1"/>
    <x v="1"/>
    <x v="1"/>
    <x v="1"/>
    <x v="3"/>
  </r>
  <r>
    <x v="3339"/>
    <x v="1059"/>
    <x v="199"/>
    <x v="2"/>
    <x v="711"/>
    <n v="0"/>
    <n v="2522138.85"/>
    <n v="294987"/>
    <n v="4"/>
    <x v="1"/>
    <x v="1"/>
    <x v="1"/>
    <x v="155"/>
    <x v="0"/>
    <x v="1"/>
    <x v="0"/>
    <x v="11"/>
    <x v="1"/>
    <x v="3"/>
  </r>
  <r>
    <x v="3339"/>
    <x v="1059"/>
    <x v="199"/>
    <x v="2"/>
    <x v="1653"/>
    <n v="0"/>
    <n v="132744.15"/>
    <n v="0"/>
    <n v="2"/>
    <x v="1"/>
    <x v="1"/>
    <x v="1"/>
    <x v="155"/>
    <x v="0"/>
    <x v="1"/>
    <x v="0"/>
    <x v="5"/>
    <x v="1"/>
    <x v="3"/>
  </r>
  <r>
    <x v="3339"/>
    <x v="1059"/>
    <x v="199"/>
    <x v="2"/>
    <x v="911"/>
    <n v="0"/>
    <n v="752216.85"/>
    <n v="324485.7"/>
    <n v="4"/>
    <x v="1"/>
    <x v="1"/>
    <x v="1"/>
    <x v="155"/>
    <x v="0"/>
    <x v="1"/>
    <x v="0"/>
    <x v="7"/>
    <x v="1"/>
    <x v="3"/>
  </r>
  <r>
    <x v="3338"/>
    <x v="1059"/>
    <x v="679"/>
    <x v="0"/>
    <x v="900"/>
    <n v="0"/>
    <n v="383483.10000000003"/>
    <n v="44248.05"/>
    <n v="3"/>
    <x v="1"/>
    <x v="3"/>
    <x v="19"/>
    <x v="346"/>
    <x v="2"/>
    <x v="1"/>
    <x v="0"/>
    <x v="7"/>
    <x v="1"/>
    <x v="3"/>
  </r>
  <r>
    <x v="3339"/>
    <x v="1059"/>
    <x v="199"/>
    <x v="2"/>
    <x v="846"/>
    <n v="0"/>
    <n v="8466126.9000000004"/>
    <n v="2123906.4"/>
    <n v="3"/>
    <x v="0"/>
    <x v="1"/>
    <x v="1"/>
    <x v="155"/>
    <x v="0"/>
    <x v="1"/>
    <x v="2"/>
    <x v="13"/>
    <x v="1"/>
    <x v="3"/>
  </r>
  <r>
    <x v="3339"/>
    <x v="1059"/>
    <x v="199"/>
    <x v="2"/>
    <x v="1082"/>
    <n v="0.1"/>
    <n v="25339383.300000001"/>
    <n v="-1976412.9000000001"/>
    <n v="3"/>
    <x v="1"/>
    <x v="1"/>
    <x v="1"/>
    <x v="155"/>
    <x v="0"/>
    <x v="1"/>
    <x v="2"/>
    <x v="10"/>
    <x v="1"/>
    <x v="3"/>
  </r>
  <r>
    <x v="3338"/>
    <x v="1059"/>
    <x v="679"/>
    <x v="0"/>
    <x v="1304"/>
    <n v="0"/>
    <n v="6578210.1000000006"/>
    <n v="781715.55"/>
    <n v="3"/>
    <x v="1"/>
    <x v="3"/>
    <x v="19"/>
    <x v="346"/>
    <x v="2"/>
    <x v="1"/>
    <x v="2"/>
    <x v="13"/>
    <x v="1"/>
    <x v="3"/>
  </r>
  <r>
    <x v="3340"/>
    <x v="1059"/>
    <x v="31"/>
    <x v="0"/>
    <x v="1029"/>
    <n v="0.5"/>
    <n v="309736.35000000003"/>
    <n v="-176992.2"/>
    <n v="3"/>
    <x v="0"/>
    <x v="10"/>
    <x v="21"/>
    <x v="30"/>
    <x v="0"/>
    <x v="1"/>
    <x v="0"/>
    <x v="5"/>
    <x v="1"/>
    <x v="3"/>
  </r>
  <r>
    <x v="3340"/>
    <x v="1059"/>
    <x v="31"/>
    <x v="0"/>
    <x v="538"/>
    <n v="0.65"/>
    <n v="26902814.400000002"/>
    <n v="-19218403.050000001"/>
    <n v="8"/>
    <x v="0"/>
    <x v="10"/>
    <x v="21"/>
    <x v="30"/>
    <x v="0"/>
    <x v="1"/>
    <x v="2"/>
    <x v="10"/>
    <x v="1"/>
    <x v="3"/>
  </r>
  <r>
    <x v="3341"/>
    <x v="1059"/>
    <x v="722"/>
    <x v="1"/>
    <x v="152"/>
    <n v="0.5"/>
    <n v="471979.2"/>
    <n v="-117994.8"/>
    <n v="2"/>
    <x v="0"/>
    <x v="9"/>
    <x v="95"/>
    <x v="415"/>
    <x v="1"/>
    <x v="0"/>
    <x v="0"/>
    <x v="2"/>
    <x v="0"/>
    <x v="3"/>
  </r>
  <r>
    <x v="3341"/>
    <x v="1059"/>
    <x v="722"/>
    <x v="1"/>
    <x v="315"/>
    <n v="0.5"/>
    <n v="486728.55"/>
    <n v="-176992.2"/>
    <n v="7"/>
    <x v="1"/>
    <x v="9"/>
    <x v="95"/>
    <x v="415"/>
    <x v="1"/>
    <x v="0"/>
    <x v="0"/>
    <x v="3"/>
    <x v="0"/>
    <x v="3"/>
  </r>
  <r>
    <x v="3342"/>
    <x v="1060"/>
    <x v="557"/>
    <x v="1"/>
    <x v="432"/>
    <n v="0.5"/>
    <n v="2699131.0500000003"/>
    <n v="-973457.1"/>
    <n v="5"/>
    <x v="1"/>
    <x v="5"/>
    <x v="79"/>
    <x v="336"/>
    <x v="1"/>
    <x v="1"/>
    <x v="2"/>
    <x v="10"/>
    <x v="0"/>
    <x v="3"/>
  </r>
  <r>
    <x v="3343"/>
    <x v="1061"/>
    <x v="252"/>
    <x v="2"/>
    <x v="600"/>
    <n v="0"/>
    <n v="648971.4"/>
    <n v="206490.9"/>
    <n v="3"/>
    <x v="0"/>
    <x v="5"/>
    <x v="38"/>
    <x v="67"/>
    <x v="1"/>
    <x v="0"/>
    <x v="0"/>
    <x v="5"/>
    <x v="1"/>
    <x v="3"/>
  </r>
  <r>
    <x v="3344"/>
    <x v="1061"/>
    <x v="285"/>
    <x v="0"/>
    <x v="1219"/>
    <n v="0.2"/>
    <n v="9764069.7000000011"/>
    <n v="3539844"/>
    <n v="2"/>
    <x v="1"/>
    <x v="2"/>
    <x v="40"/>
    <x v="209"/>
    <x v="1"/>
    <x v="1"/>
    <x v="1"/>
    <x v="1"/>
    <x v="1"/>
    <x v="3"/>
  </r>
  <r>
    <x v="3344"/>
    <x v="1061"/>
    <x v="285"/>
    <x v="0"/>
    <x v="1052"/>
    <n v="0.1"/>
    <n v="427731.15"/>
    <n v="29498.7"/>
    <n v="3"/>
    <x v="0"/>
    <x v="2"/>
    <x v="40"/>
    <x v="209"/>
    <x v="1"/>
    <x v="1"/>
    <x v="0"/>
    <x v="7"/>
    <x v="1"/>
    <x v="3"/>
  </r>
  <r>
    <x v="3345"/>
    <x v="1061"/>
    <x v="112"/>
    <x v="1"/>
    <x v="1378"/>
    <n v="0"/>
    <n v="1297942.8"/>
    <n v="589974"/>
    <n v="2"/>
    <x v="0"/>
    <x v="1"/>
    <x v="1"/>
    <x v="94"/>
    <x v="0"/>
    <x v="1"/>
    <x v="1"/>
    <x v="16"/>
    <x v="1"/>
    <x v="3"/>
  </r>
  <r>
    <x v="3346"/>
    <x v="1061"/>
    <x v="77"/>
    <x v="0"/>
    <x v="1318"/>
    <n v="0"/>
    <n v="2905621.95"/>
    <n v="1076702.55"/>
    <n v="1"/>
    <x v="1"/>
    <x v="5"/>
    <x v="39"/>
    <x v="70"/>
    <x v="1"/>
    <x v="0"/>
    <x v="1"/>
    <x v="1"/>
    <x v="1"/>
    <x v="3"/>
  </r>
  <r>
    <x v="3346"/>
    <x v="1061"/>
    <x v="77"/>
    <x v="0"/>
    <x v="1381"/>
    <n v="0"/>
    <n v="8112142.5"/>
    <n v="3569342.7"/>
    <n v="5"/>
    <x v="1"/>
    <x v="5"/>
    <x v="39"/>
    <x v="70"/>
    <x v="1"/>
    <x v="0"/>
    <x v="1"/>
    <x v="16"/>
    <x v="1"/>
    <x v="3"/>
  </r>
  <r>
    <x v="3345"/>
    <x v="1061"/>
    <x v="112"/>
    <x v="1"/>
    <x v="927"/>
    <n v="0"/>
    <n v="265488.3"/>
    <n v="29498.7"/>
    <n v="3"/>
    <x v="0"/>
    <x v="1"/>
    <x v="1"/>
    <x v="94"/>
    <x v="0"/>
    <x v="1"/>
    <x v="0"/>
    <x v="5"/>
    <x v="1"/>
    <x v="3"/>
  </r>
  <r>
    <x v="3346"/>
    <x v="1061"/>
    <x v="77"/>
    <x v="0"/>
    <x v="1215"/>
    <n v="0"/>
    <n v="1091451.9000000001"/>
    <n v="427731.15"/>
    <n v="3"/>
    <x v="1"/>
    <x v="5"/>
    <x v="39"/>
    <x v="70"/>
    <x v="1"/>
    <x v="0"/>
    <x v="0"/>
    <x v="2"/>
    <x v="1"/>
    <x v="3"/>
  </r>
  <r>
    <x v="3346"/>
    <x v="1061"/>
    <x v="77"/>
    <x v="0"/>
    <x v="1618"/>
    <n v="0"/>
    <n v="147493.5"/>
    <n v="29498.7"/>
    <n v="2"/>
    <x v="0"/>
    <x v="5"/>
    <x v="39"/>
    <x v="70"/>
    <x v="1"/>
    <x v="0"/>
    <x v="0"/>
    <x v="7"/>
    <x v="1"/>
    <x v="3"/>
  </r>
  <r>
    <x v="3346"/>
    <x v="1061"/>
    <x v="77"/>
    <x v="0"/>
    <x v="81"/>
    <n v="0"/>
    <n v="10162302.15"/>
    <n v="1327441.5"/>
    <n v="5"/>
    <x v="1"/>
    <x v="5"/>
    <x v="39"/>
    <x v="70"/>
    <x v="1"/>
    <x v="0"/>
    <x v="0"/>
    <x v="3"/>
    <x v="1"/>
    <x v="3"/>
  </r>
  <r>
    <x v="3346"/>
    <x v="1061"/>
    <x v="77"/>
    <x v="0"/>
    <x v="728"/>
    <n v="0"/>
    <n v="3790582.95"/>
    <n v="44248.05"/>
    <n v="2"/>
    <x v="0"/>
    <x v="5"/>
    <x v="39"/>
    <x v="70"/>
    <x v="1"/>
    <x v="0"/>
    <x v="0"/>
    <x v="3"/>
    <x v="1"/>
    <x v="3"/>
  </r>
  <r>
    <x v="3346"/>
    <x v="1061"/>
    <x v="77"/>
    <x v="0"/>
    <x v="1005"/>
    <n v="0"/>
    <n v="707968.8"/>
    <n v="88496.1"/>
    <n v="1"/>
    <x v="0"/>
    <x v="5"/>
    <x v="39"/>
    <x v="70"/>
    <x v="1"/>
    <x v="0"/>
    <x v="0"/>
    <x v="3"/>
    <x v="1"/>
    <x v="3"/>
  </r>
  <r>
    <x v="3345"/>
    <x v="1061"/>
    <x v="112"/>
    <x v="1"/>
    <x v="339"/>
    <n v="0"/>
    <n v="6858447.75"/>
    <n v="2064909"/>
    <n v="4"/>
    <x v="0"/>
    <x v="1"/>
    <x v="1"/>
    <x v="94"/>
    <x v="0"/>
    <x v="1"/>
    <x v="2"/>
    <x v="15"/>
    <x v="1"/>
    <x v="3"/>
  </r>
  <r>
    <x v="3346"/>
    <x v="1061"/>
    <x v="77"/>
    <x v="0"/>
    <x v="480"/>
    <n v="0"/>
    <n v="4778789.4000000004"/>
    <n v="575224.65"/>
    <n v="8"/>
    <x v="1"/>
    <x v="5"/>
    <x v="39"/>
    <x v="70"/>
    <x v="1"/>
    <x v="0"/>
    <x v="2"/>
    <x v="15"/>
    <x v="1"/>
    <x v="3"/>
  </r>
  <r>
    <x v="3347"/>
    <x v="1061"/>
    <x v="337"/>
    <x v="1"/>
    <x v="667"/>
    <n v="0.5"/>
    <n v="103245.45"/>
    <n v="-29498.7"/>
    <n v="1"/>
    <x v="0"/>
    <x v="5"/>
    <x v="39"/>
    <x v="238"/>
    <x v="1"/>
    <x v="2"/>
    <x v="0"/>
    <x v="5"/>
    <x v="0"/>
    <x v="3"/>
  </r>
  <r>
    <x v="3348"/>
    <x v="1061"/>
    <x v="432"/>
    <x v="1"/>
    <x v="1287"/>
    <n v="0"/>
    <n v="442480.5"/>
    <n v="44248.05"/>
    <n v="2"/>
    <x v="0"/>
    <x v="5"/>
    <x v="27"/>
    <x v="83"/>
    <x v="1"/>
    <x v="0"/>
    <x v="0"/>
    <x v="5"/>
    <x v="1"/>
    <x v="3"/>
  </r>
  <r>
    <x v="3348"/>
    <x v="1061"/>
    <x v="432"/>
    <x v="1"/>
    <x v="81"/>
    <n v="0.1"/>
    <n v="7315677.6000000006"/>
    <n v="250738.95"/>
    <n v="4"/>
    <x v="1"/>
    <x v="5"/>
    <x v="27"/>
    <x v="83"/>
    <x v="1"/>
    <x v="0"/>
    <x v="0"/>
    <x v="3"/>
    <x v="1"/>
    <x v="3"/>
  </r>
  <r>
    <x v="3347"/>
    <x v="1061"/>
    <x v="337"/>
    <x v="1"/>
    <x v="383"/>
    <n v="0.5"/>
    <n v="958707.75"/>
    <n v="-235989.6"/>
    <n v="2"/>
    <x v="1"/>
    <x v="5"/>
    <x v="39"/>
    <x v="238"/>
    <x v="1"/>
    <x v="2"/>
    <x v="2"/>
    <x v="10"/>
    <x v="0"/>
    <x v="3"/>
  </r>
  <r>
    <x v="3349"/>
    <x v="1061"/>
    <x v="785"/>
    <x v="1"/>
    <x v="435"/>
    <n v="0"/>
    <n v="4483802.4000000004"/>
    <n v="1430686.95"/>
    <n v="6"/>
    <x v="1"/>
    <x v="3"/>
    <x v="19"/>
    <x v="26"/>
    <x v="2"/>
    <x v="2"/>
    <x v="0"/>
    <x v="2"/>
    <x v="1"/>
    <x v="3"/>
  </r>
  <r>
    <x v="3350"/>
    <x v="1062"/>
    <x v="560"/>
    <x v="1"/>
    <x v="1418"/>
    <n v="0.5"/>
    <n v="1002955.8"/>
    <n v="-811214.25"/>
    <n v="5"/>
    <x v="1"/>
    <x v="5"/>
    <x v="38"/>
    <x v="67"/>
    <x v="1"/>
    <x v="2"/>
    <x v="2"/>
    <x v="15"/>
    <x v="0"/>
    <x v="3"/>
  </r>
  <r>
    <x v="3351"/>
    <x v="1063"/>
    <x v="233"/>
    <x v="3"/>
    <x v="1345"/>
    <n v="0"/>
    <n v="16239034.35"/>
    <n v="5191771.2"/>
    <n v="3"/>
    <x v="1"/>
    <x v="2"/>
    <x v="15"/>
    <x v="28"/>
    <x v="1"/>
    <x v="2"/>
    <x v="1"/>
    <x v="1"/>
    <x v="1"/>
    <x v="3"/>
  </r>
  <r>
    <x v="3352"/>
    <x v="1063"/>
    <x v="16"/>
    <x v="1"/>
    <x v="1412"/>
    <n v="0"/>
    <n v="3244857"/>
    <n v="265488.3"/>
    <n v="2"/>
    <x v="0"/>
    <x v="5"/>
    <x v="7"/>
    <x v="15"/>
    <x v="1"/>
    <x v="2"/>
    <x v="1"/>
    <x v="16"/>
    <x v="1"/>
    <x v="3"/>
  </r>
  <r>
    <x v="3352"/>
    <x v="1063"/>
    <x v="16"/>
    <x v="1"/>
    <x v="1450"/>
    <n v="0"/>
    <n v="1194697.3500000001"/>
    <n v="147493.5"/>
    <n v="2"/>
    <x v="1"/>
    <x v="5"/>
    <x v="7"/>
    <x v="15"/>
    <x v="1"/>
    <x v="2"/>
    <x v="2"/>
    <x v="15"/>
    <x v="1"/>
    <x v="3"/>
  </r>
  <r>
    <x v="3352"/>
    <x v="1063"/>
    <x v="16"/>
    <x v="1"/>
    <x v="654"/>
    <n v="0"/>
    <n v="7064938.6500000004"/>
    <n v="3525094.65"/>
    <n v="4"/>
    <x v="1"/>
    <x v="5"/>
    <x v="7"/>
    <x v="15"/>
    <x v="1"/>
    <x v="2"/>
    <x v="2"/>
    <x v="13"/>
    <x v="1"/>
    <x v="3"/>
  </r>
  <r>
    <x v="3353"/>
    <x v="1064"/>
    <x v="629"/>
    <x v="1"/>
    <x v="1336"/>
    <n v="0.1"/>
    <n v="9675573.5999999996"/>
    <n v="-530976.6"/>
    <n v="2"/>
    <x v="0"/>
    <x v="5"/>
    <x v="16"/>
    <x v="371"/>
    <x v="1"/>
    <x v="1"/>
    <x v="1"/>
    <x v="1"/>
    <x v="0"/>
    <x v="3"/>
  </r>
  <r>
    <x v="3353"/>
    <x v="1064"/>
    <x v="629"/>
    <x v="1"/>
    <x v="114"/>
    <n v="0.1"/>
    <n v="12271459.200000001"/>
    <n v="0"/>
    <n v="3"/>
    <x v="0"/>
    <x v="5"/>
    <x v="16"/>
    <x v="371"/>
    <x v="1"/>
    <x v="1"/>
    <x v="0"/>
    <x v="11"/>
    <x v="0"/>
    <x v="3"/>
  </r>
  <r>
    <x v="3354"/>
    <x v="1065"/>
    <x v="158"/>
    <x v="3"/>
    <x v="1018"/>
    <n v="0"/>
    <n v="914459.70000000007"/>
    <n v="117994.8"/>
    <n v="2"/>
    <x v="0"/>
    <x v="0"/>
    <x v="0"/>
    <x v="0"/>
    <x v="0"/>
    <x v="1"/>
    <x v="0"/>
    <x v="0"/>
    <x v="1"/>
    <x v="3"/>
  </r>
  <r>
    <x v="3355"/>
    <x v="1066"/>
    <x v="293"/>
    <x v="0"/>
    <x v="1287"/>
    <n v="0.5"/>
    <n v="884961"/>
    <n v="-722718.15"/>
    <n v="8"/>
    <x v="0"/>
    <x v="3"/>
    <x v="42"/>
    <x v="216"/>
    <x v="2"/>
    <x v="1"/>
    <x v="0"/>
    <x v="5"/>
    <x v="0"/>
    <x v="3"/>
  </r>
  <r>
    <x v="3355"/>
    <x v="1066"/>
    <x v="293"/>
    <x v="0"/>
    <x v="781"/>
    <n v="0.5"/>
    <n v="442480.5"/>
    <n v="-368733.75"/>
    <n v="2"/>
    <x v="1"/>
    <x v="3"/>
    <x v="42"/>
    <x v="216"/>
    <x v="2"/>
    <x v="1"/>
    <x v="0"/>
    <x v="0"/>
    <x v="0"/>
    <x v="3"/>
  </r>
  <r>
    <x v="3356"/>
    <x v="1066"/>
    <x v="30"/>
    <x v="2"/>
    <x v="1300"/>
    <n v="0"/>
    <n v="3908577.75"/>
    <n v="1799420.7"/>
    <n v="5"/>
    <x v="0"/>
    <x v="8"/>
    <x v="20"/>
    <x v="29"/>
    <x v="2"/>
    <x v="1"/>
    <x v="0"/>
    <x v="5"/>
    <x v="1"/>
    <x v="3"/>
  </r>
  <r>
    <x v="3356"/>
    <x v="1066"/>
    <x v="30"/>
    <x v="2"/>
    <x v="336"/>
    <n v="0"/>
    <n v="206490.9"/>
    <n v="103245.45"/>
    <n v="3"/>
    <x v="0"/>
    <x v="8"/>
    <x v="20"/>
    <x v="29"/>
    <x v="2"/>
    <x v="1"/>
    <x v="0"/>
    <x v="5"/>
    <x v="1"/>
    <x v="3"/>
  </r>
  <r>
    <x v="3356"/>
    <x v="1066"/>
    <x v="30"/>
    <x v="2"/>
    <x v="521"/>
    <n v="0"/>
    <n v="3053115.45"/>
    <n v="516227.25"/>
    <n v="1"/>
    <x v="0"/>
    <x v="8"/>
    <x v="20"/>
    <x v="29"/>
    <x v="2"/>
    <x v="1"/>
    <x v="0"/>
    <x v="3"/>
    <x v="1"/>
    <x v="3"/>
  </r>
  <r>
    <x v="3357"/>
    <x v="1066"/>
    <x v="240"/>
    <x v="0"/>
    <x v="1008"/>
    <n v="0"/>
    <n v="16239034.35"/>
    <n v="4705042.6500000004"/>
    <n v="9"/>
    <x v="1"/>
    <x v="1"/>
    <x v="1"/>
    <x v="180"/>
    <x v="0"/>
    <x v="1"/>
    <x v="2"/>
    <x v="9"/>
    <x v="1"/>
    <x v="3"/>
  </r>
  <r>
    <x v="3358"/>
    <x v="1067"/>
    <x v="540"/>
    <x v="2"/>
    <x v="123"/>
    <n v="0"/>
    <n v="1430686.95"/>
    <n v="191741.55000000002"/>
    <n v="2"/>
    <x v="0"/>
    <x v="8"/>
    <x v="52"/>
    <x v="100"/>
    <x v="2"/>
    <x v="1"/>
    <x v="0"/>
    <x v="3"/>
    <x v="1"/>
    <x v="3"/>
  </r>
  <r>
    <x v="3359"/>
    <x v="1067"/>
    <x v="377"/>
    <x v="2"/>
    <x v="316"/>
    <n v="0.1"/>
    <n v="1607679.1500000001"/>
    <n v="-88496.1"/>
    <n v="6"/>
    <x v="1"/>
    <x v="2"/>
    <x v="29"/>
    <x v="254"/>
    <x v="1"/>
    <x v="0"/>
    <x v="0"/>
    <x v="3"/>
    <x v="0"/>
    <x v="3"/>
  </r>
  <r>
    <x v="3359"/>
    <x v="1067"/>
    <x v="377"/>
    <x v="2"/>
    <x v="1370"/>
    <n v="0.1"/>
    <n v="13761143.550000001"/>
    <n v="2448392.1"/>
    <n v="5"/>
    <x v="0"/>
    <x v="2"/>
    <x v="29"/>
    <x v="254"/>
    <x v="1"/>
    <x v="0"/>
    <x v="0"/>
    <x v="3"/>
    <x v="0"/>
    <x v="3"/>
  </r>
  <r>
    <x v="3360"/>
    <x v="1067"/>
    <x v="89"/>
    <x v="1"/>
    <x v="1033"/>
    <n v="0.1"/>
    <n v="3377601.15"/>
    <n v="-339235.05"/>
    <n v="2"/>
    <x v="1"/>
    <x v="3"/>
    <x v="42"/>
    <x v="77"/>
    <x v="2"/>
    <x v="2"/>
    <x v="0"/>
    <x v="3"/>
    <x v="0"/>
    <x v="3"/>
  </r>
  <r>
    <x v="3361"/>
    <x v="1068"/>
    <x v="308"/>
    <x v="0"/>
    <x v="1228"/>
    <n v="0"/>
    <n v="2433642.75"/>
    <n v="678470.1"/>
    <n v="3"/>
    <x v="0"/>
    <x v="1"/>
    <x v="1"/>
    <x v="39"/>
    <x v="0"/>
    <x v="0"/>
    <x v="1"/>
    <x v="16"/>
    <x v="1"/>
    <x v="3"/>
  </r>
  <r>
    <x v="3361"/>
    <x v="1068"/>
    <x v="308"/>
    <x v="0"/>
    <x v="301"/>
    <n v="0"/>
    <n v="678470.1"/>
    <n v="0"/>
    <n v="4"/>
    <x v="1"/>
    <x v="1"/>
    <x v="1"/>
    <x v="39"/>
    <x v="0"/>
    <x v="0"/>
    <x v="0"/>
    <x v="4"/>
    <x v="1"/>
    <x v="3"/>
  </r>
  <r>
    <x v="3362"/>
    <x v="1068"/>
    <x v="729"/>
    <x v="1"/>
    <x v="1634"/>
    <n v="0.1"/>
    <n v="30236167.5"/>
    <n v="1002955.8"/>
    <n v="5"/>
    <x v="1"/>
    <x v="1"/>
    <x v="1"/>
    <x v="419"/>
    <x v="0"/>
    <x v="2"/>
    <x v="1"/>
    <x v="8"/>
    <x v="1"/>
    <x v="3"/>
  </r>
  <r>
    <x v="3363"/>
    <x v="1069"/>
    <x v="162"/>
    <x v="1"/>
    <x v="899"/>
    <n v="0.15"/>
    <n v="1902666.1500000001"/>
    <n v="162242.85"/>
    <n v="2"/>
    <x v="1"/>
    <x v="8"/>
    <x v="25"/>
    <x v="38"/>
    <x v="2"/>
    <x v="2"/>
    <x v="2"/>
    <x v="10"/>
    <x v="1"/>
    <x v="3"/>
  </r>
  <r>
    <x v="3364"/>
    <x v="1070"/>
    <x v="51"/>
    <x v="2"/>
    <x v="564"/>
    <n v="0"/>
    <n v="766966.20000000007"/>
    <n v="265488.3"/>
    <n v="2"/>
    <x v="0"/>
    <x v="8"/>
    <x v="20"/>
    <x v="49"/>
    <x v="2"/>
    <x v="2"/>
    <x v="0"/>
    <x v="2"/>
    <x v="1"/>
    <x v="3"/>
  </r>
  <r>
    <x v="3365"/>
    <x v="1070"/>
    <x v="272"/>
    <x v="2"/>
    <x v="1316"/>
    <n v="0.35"/>
    <n v="13495655.25"/>
    <n v="-1460185.6500000001"/>
    <n v="3"/>
    <x v="1"/>
    <x v="1"/>
    <x v="1"/>
    <x v="200"/>
    <x v="0"/>
    <x v="1"/>
    <x v="1"/>
    <x v="6"/>
    <x v="1"/>
    <x v="3"/>
  </r>
  <r>
    <x v="3365"/>
    <x v="1070"/>
    <x v="272"/>
    <x v="2"/>
    <x v="1010"/>
    <n v="0"/>
    <n v="2817125.85"/>
    <n v="1371689.55"/>
    <n v="4"/>
    <x v="0"/>
    <x v="1"/>
    <x v="1"/>
    <x v="200"/>
    <x v="0"/>
    <x v="1"/>
    <x v="0"/>
    <x v="12"/>
    <x v="1"/>
    <x v="3"/>
  </r>
  <r>
    <x v="3366"/>
    <x v="1070"/>
    <x v="315"/>
    <x v="0"/>
    <x v="418"/>
    <n v="0"/>
    <n v="2330397.3000000003"/>
    <n v="958707.75"/>
    <n v="5"/>
    <x v="0"/>
    <x v="2"/>
    <x v="29"/>
    <x v="167"/>
    <x v="1"/>
    <x v="1"/>
    <x v="0"/>
    <x v="5"/>
    <x v="1"/>
    <x v="3"/>
  </r>
  <r>
    <x v="3366"/>
    <x v="1070"/>
    <x v="315"/>
    <x v="0"/>
    <x v="1671"/>
    <n v="0"/>
    <n v="1710924.6"/>
    <n v="766966.20000000007"/>
    <n v="7"/>
    <x v="1"/>
    <x v="2"/>
    <x v="29"/>
    <x v="167"/>
    <x v="1"/>
    <x v="1"/>
    <x v="0"/>
    <x v="3"/>
    <x v="1"/>
    <x v="3"/>
  </r>
  <r>
    <x v="3367"/>
    <x v="1070"/>
    <x v="393"/>
    <x v="1"/>
    <x v="610"/>
    <n v="0"/>
    <n v="2109157.0500000003"/>
    <n v="604723.35"/>
    <n v="1"/>
    <x v="0"/>
    <x v="5"/>
    <x v="69"/>
    <x v="264"/>
    <x v="1"/>
    <x v="1"/>
    <x v="1"/>
    <x v="1"/>
    <x v="1"/>
    <x v="3"/>
  </r>
  <r>
    <x v="3367"/>
    <x v="1070"/>
    <x v="393"/>
    <x v="1"/>
    <x v="831"/>
    <n v="0"/>
    <n v="2079658.35"/>
    <n v="44248.05"/>
    <n v="6"/>
    <x v="1"/>
    <x v="5"/>
    <x v="69"/>
    <x v="264"/>
    <x v="1"/>
    <x v="1"/>
    <x v="0"/>
    <x v="2"/>
    <x v="1"/>
    <x v="3"/>
  </r>
  <r>
    <x v="3367"/>
    <x v="1070"/>
    <x v="393"/>
    <x v="1"/>
    <x v="172"/>
    <n v="0"/>
    <n v="1179948"/>
    <n v="545725.95000000007"/>
    <n v="6"/>
    <x v="1"/>
    <x v="5"/>
    <x v="69"/>
    <x v="264"/>
    <x v="1"/>
    <x v="1"/>
    <x v="0"/>
    <x v="5"/>
    <x v="1"/>
    <x v="3"/>
  </r>
  <r>
    <x v="3367"/>
    <x v="1070"/>
    <x v="393"/>
    <x v="1"/>
    <x v="161"/>
    <n v="0"/>
    <n v="1224196.05"/>
    <n v="44248.05"/>
    <n v="2"/>
    <x v="0"/>
    <x v="5"/>
    <x v="69"/>
    <x v="264"/>
    <x v="1"/>
    <x v="1"/>
    <x v="0"/>
    <x v="14"/>
    <x v="1"/>
    <x v="3"/>
  </r>
  <r>
    <x v="3368"/>
    <x v="1070"/>
    <x v="758"/>
    <x v="1"/>
    <x v="208"/>
    <n v="0"/>
    <n v="4203564.75"/>
    <n v="206490.9"/>
    <n v="2"/>
    <x v="1"/>
    <x v="2"/>
    <x v="63"/>
    <x v="430"/>
    <x v="1"/>
    <x v="0"/>
    <x v="2"/>
    <x v="13"/>
    <x v="1"/>
    <x v="3"/>
  </r>
  <r>
    <x v="3369"/>
    <x v="1071"/>
    <x v="197"/>
    <x v="1"/>
    <x v="792"/>
    <n v="0"/>
    <n v="648971.4"/>
    <n v="294987"/>
    <n v="2"/>
    <x v="1"/>
    <x v="2"/>
    <x v="3"/>
    <x v="50"/>
    <x v="1"/>
    <x v="1"/>
    <x v="0"/>
    <x v="0"/>
    <x v="1"/>
    <x v="3"/>
  </r>
  <r>
    <x v="3370"/>
    <x v="1072"/>
    <x v="341"/>
    <x v="2"/>
    <x v="487"/>
    <n v="0"/>
    <n v="3628340.1"/>
    <n v="899710.35"/>
    <n v="2"/>
    <x v="0"/>
    <x v="2"/>
    <x v="80"/>
    <x v="240"/>
    <x v="1"/>
    <x v="2"/>
    <x v="1"/>
    <x v="1"/>
    <x v="1"/>
    <x v="3"/>
  </r>
  <r>
    <x v="3370"/>
    <x v="1072"/>
    <x v="341"/>
    <x v="2"/>
    <x v="1303"/>
    <n v="0"/>
    <n v="4395306.3"/>
    <n v="1091451.9000000001"/>
    <n v="2"/>
    <x v="0"/>
    <x v="2"/>
    <x v="80"/>
    <x v="240"/>
    <x v="1"/>
    <x v="2"/>
    <x v="1"/>
    <x v="1"/>
    <x v="1"/>
    <x v="3"/>
  </r>
  <r>
    <x v="3370"/>
    <x v="1072"/>
    <x v="341"/>
    <x v="2"/>
    <x v="14"/>
    <n v="0.1"/>
    <n v="3864329.7"/>
    <n v="943958.4"/>
    <n v="6"/>
    <x v="1"/>
    <x v="2"/>
    <x v="80"/>
    <x v="240"/>
    <x v="1"/>
    <x v="2"/>
    <x v="0"/>
    <x v="3"/>
    <x v="1"/>
    <x v="3"/>
  </r>
  <r>
    <x v="3371"/>
    <x v="1072"/>
    <x v="454"/>
    <x v="1"/>
    <x v="424"/>
    <n v="0"/>
    <n v="4454303.7"/>
    <n v="1106201.25"/>
    <n v="6"/>
    <x v="1"/>
    <x v="8"/>
    <x v="83"/>
    <x v="290"/>
    <x v="2"/>
    <x v="1"/>
    <x v="1"/>
    <x v="16"/>
    <x v="1"/>
    <x v="3"/>
  </r>
  <r>
    <x v="3371"/>
    <x v="1072"/>
    <x v="454"/>
    <x v="1"/>
    <x v="877"/>
    <n v="0"/>
    <n v="5545755.6000000006"/>
    <n v="0"/>
    <n v="7"/>
    <x v="1"/>
    <x v="8"/>
    <x v="83"/>
    <x v="290"/>
    <x v="2"/>
    <x v="1"/>
    <x v="0"/>
    <x v="2"/>
    <x v="1"/>
    <x v="3"/>
  </r>
  <r>
    <x v="3371"/>
    <x v="1072"/>
    <x v="454"/>
    <x v="1"/>
    <x v="576"/>
    <n v="0.1"/>
    <n v="2640133.65"/>
    <n v="1135699.95"/>
    <n v="1"/>
    <x v="1"/>
    <x v="8"/>
    <x v="83"/>
    <x v="290"/>
    <x v="2"/>
    <x v="1"/>
    <x v="0"/>
    <x v="3"/>
    <x v="1"/>
    <x v="3"/>
  </r>
  <r>
    <x v="3372"/>
    <x v="1072"/>
    <x v="283"/>
    <x v="0"/>
    <x v="1110"/>
    <n v="0.7"/>
    <n v="20118113.400000002"/>
    <n v="-27492788.400000002"/>
    <n v="5"/>
    <x v="0"/>
    <x v="2"/>
    <x v="40"/>
    <x v="207"/>
    <x v="1"/>
    <x v="0"/>
    <x v="1"/>
    <x v="6"/>
    <x v="0"/>
    <x v="3"/>
  </r>
  <r>
    <x v="3373"/>
    <x v="1072"/>
    <x v="289"/>
    <x v="1"/>
    <x v="704"/>
    <n v="0"/>
    <n v="693219.45000000007"/>
    <n v="117994.8"/>
    <n v="1"/>
    <x v="1"/>
    <x v="2"/>
    <x v="15"/>
    <x v="213"/>
    <x v="1"/>
    <x v="0"/>
    <x v="1"/>
    <x v="8"/>
    <x v="1"/>
    <x v="3"/>
  </r>
  <r>
    <x v="3373"/>
    <x v="1072"/>
    <x v="289"/>
    <x v="1"/>
    <x v="1348"/>
    <n v="0"/>
    <n v="2964619.35"/>
    <n v="1091451.9000000001"/>
    <n v="3"/>
    <x v="1"/>
    <x v="2"/>
    <x v="15"/>
    <x v="213"/>
    <x v="1"/>
    <x v="0"/>
    <x v="0"/>
    <x v="11"/>
    <x v="1"/>
    <x v="3"/>
  </r>
  <r>
    <x v="3374"/>
    <x v="1072"/>
    <x v="153"/>
    <x v="1"/>
    <x v="1144"/>
    <n v="0"/>
    <n v="2020660.95"/>
    <n v="324485.7"/>
    <n v="3"/>
    <x v="1"/>
    <x v="5"/>
    <x v="39"/>
    <x v="127"/>
    <x v="1"/>
    <x v="2"/>
    <x v="0"/>
    <x v="2"/>
    <x v="1"/>
    <x v="3"/>
  </r>
  <r>
    <x v="3374"/>
    <x v="1072"/>
    <x v="153"/>
    <x v="1"/>
    <x v="797"/>
    <n v="0"/>
    <n v="752216.85"/>
    <n v="339235.05"/>
    <n v="4"/>
    <x v="1"/>
    <x v="5"/>
    <x v="39"/>
    <x v="127"/>
    <x v="1"/>
    <x v="2"/>
    <x v="0"/>
    <x v="5"/>
    <x v="1"/>
    <x v="3"/>
  </r>
  <r>
    <x v="3375"/>
    <x v="1072"/>
    <x v="712"/>
    <x v="1"/>
    <x v="224"/>
    <n v="0"/>
    <n v="752216.85"/>
    <n v="44248.05"/>
    <n v="7"/>
    <x v="0"/>
    <x v="1"/>
    <x v="65"/>
    <x v="152"/>
    <x v="0"/>
    <x v="0"/>
    <x v="0"/>
    <x v="7"/>
    <x v="1"/>
    <x v="3"/>
  </r>
  <r>
    <x v="3376"/>
    <x v="1072"/>
    <x v="773"/>
    <x v="1"/>
    <x v="1390"/>
    <n v="0"/>
    <n v="13082673.450000001"/>
    <n v="1179948"/>
    <n v="3"/>
    <x v="1"/>
    <x v="1"/>
    <x v="1"/>
    <x v="198"/>
    <x v="0"/>
    <x v="1"/>
    <x v="2"/>
    <x v="13"/>
    <x v="0"/>
    <x v="3"/>
  </r>
  <r>
    <x v="3374"/>
    <x v="1072"/>
    <x v="153"/>
    <x v="1"/>
    <x v="411"/>
    <n v="0.4"/>
    <n v="39395513.850000001"/>
    <n v="1961663.55"/>
    <n v="7"/>
    <x v="1"/>
    <x v="5"/>
    <x v="39"/>
    <x v="127"/>
    <x v="1"/>
    <x v="2"/>
    <x v="2"/>
    <x v="10"/>
    <x v="1"/>
    <x v="3"/>
  </r>
  <r>
    <x v="3377"/>
    <x v="1073"/>
    <x v="68"/>
    <x v="0"/>
    <x v="41"/>
    <n v="0"/>
    <n v="707968.8"/>
    <n v="221240.25"/>
    <n v="1"/>
    <x v="1"/>
    <x v="5"/>
    <x v="16"/>
    <x v="64"/>
    <x v="1"/>
    <x v="0"/>
    <x v="0"/>
    <x v="5"/>
    <x v="1"/>
    <x v="3"/>
  </r>
  <r>
    <x v="3378"/>
    <x v="1073"/>
    <x v="690"/>
    <x v="2"/>
    <x v="1747"/>
    <n v="0.2"/>
    <n v="2330397.3000000003"/>
    <n v="575224.65"/>
    <n v="3"/>
    <x v="0"/>
    <x v="1"/>
    <x v="1"/>
    <x v="214"/>
    <x v="0"/>
    <x v="1"/>
    <x v="1"/>
    <x v="8"/>
    <x v="1"/>
    <x v="3"/>
  </r>
  <r>
    <x v="3379"/>
    <x v="1073"/>
    <x v="171"/>
    <x v="1"/>
    <x v="1664"/>
    <n v="0"/>
    <n v="870211.65"/>
    <n v="73746.75"/>
    <n v="2"/>
    <x v="1"/>
    <x v="2"/>
    <x v="15"/>
    <x v="139"/>
    <x v="1"/>
    <x v="0"/>
    <x v="0"/>
    <x v="0"/>
    <x v="1"/>
    <x v="3"/>
  </r>
  <r>
    <x v="3380"/>
    <x v="1073"/>
    <x v="616"/>
    <x v="0"/>
    <x v="675"/>
    <n v="0"/>
    <n v="1578180.45"/>
    <n v="132744.15"/>
    <n v="2"/>
    <x v="0"/>
    <x v="1"/>
    <x v="1"/>
    <x v="39"/>
    <x v="0"/>
    <x v="1"/>
    <x v="0"/>
    <x v="2"/>
    <x v="1"/>
    <x v="3"/>
  </r>
  <r>
    <x v="3381"/>
    <x v="1073"/>
    <x v="301"/>
    <x v="0"/>
    <x v="621"/>
    <n v="0.3"/>
    <n v="899710.35"/>
    <n v="14749.35"/>
    <n v="2"/>
    <x v="0"/>
    <x v="3"/>
    <x v="19"/>
    <x v="26"/>
    <x v="2"/>
    <x v="1"/>
    <x v="1"/>
    <x v="16"/>
    <x v="1"/>
    <x v="3"/>
  </r>
  <r>
    <x v="3381"/>
    <x v="1073"/>
    <x v="301"/>
    <x v="0"/>
    <x v="737"/>
    <n v="0"/>
    <n v="870211.65"/>
    <n v="368733.75"/>
    <n v="3"/>
    <x v="1"/>
    <x v="3"/>
    <x v="19"/>
    <x v="26"/>
    <x v="2"/>
    <x v="1"/>
    <x v="0"/>
    <x v="2"/>
    <x v="1"/>
    <x v="3"/>
  </r>
  <r>
    <x v="3381"/>
    <x v="1073"/>
    <x v="301"/>
    <x v="0"/>
    <x v="612"/>
    <n v="0"/>
    <n v="899710.35"/>
    <n v="265488.3"/>
    <n v="2"/>
    <x v="1"/>
    <x v="3"/>
    <x v="19"/>
    <x v="26"/>
    <x v="2"/>
    <x v="1"/>
    <x v="2"/>
    <x v="15"/>
    <x v="1"/>
    <x v="3"/>
  </r>
  <r>
    <x v="3381"/>
    <x v="1073"/>
    <x v="301"/>
    <x v="0"/>
    <x v="871"/>
    <n v="0"/>
    <n v="2005911.6"/>
    <n v="604723.35"/>
    <n v="3"/>
    <x v="1"/>
    <x v="3"/>
    <x v="19"/>
    <x v="26"/>
    <x v="2"/>
    <x v="1"/>
    <x v="2"/>
    <x v="15"/>
    <x v="1"/>
    <x v="3"/>
  </r>
  <r>
    <x v="3381"/>
    <x v="1073"/>
    <x v="301"/>
    <x v="0"/>
    <x v="1673"/>
    <n v="0"/>
    <n v="6917445.1500000004"/>
    <n v="486728.55"/>
    <n v="4"/>
    <x v="1"/>
    <x v="3"/>
    <x v="19"/>
    <x v="26"/>
    <x v="2"/>
    <x v="1"/>
    <x v="2"/>
    <x v="9"/>
    <x v="1"/>
    <x v="3"/>
  </r>
  <r>
    <x v="3382"/>
    <x v="1073"/>
    <x v="403"/>
    <x v="1"/>
    <x v="300"/>
    <n v="0.1"/>
    <n v="1312692.1500000001"/>
    <n v="88496.1"/>
    <n v="5"/>
    <x v="1"/>
    <x v="3"/>
    <x v="19"/>
    <x v="267"/>
    <x v="2"/>
    <x v="2"/>
    <x v="0"/>
    <x v="3"/>
    <x v="1"/>
    <x v="3"/>
  </r>
  <r>
    <x v="3382"/>
    <x v="1073"/>
    <x v="403"/>
    <x v="1"/>
    <x v="965"/>
    <n v="0.1"/>
    <n v="1548681.75"/>
    <n v="589974"/>
    <n v="2"/>
    <x v="0"/>
    <x v="3"/>
    <x v="19"/>
    <x v="267"/>
    <x v="2"/>
    <x v="2"/>
    <x v="0"/>
    <x v="3"/>
    <x v="1"/>
    <x v="3"/>
  </r>
  <r>
    <x v="3383"/>
    <x v="1073"/>
    <x v="186"/>
    <x v="1"/>
    <x v="539"/>
    <n v="0"/>
    <n v="1312692.1500000001"/>
    <n v="0"/>
    <n v="3"/>
    <x v="1"/>
    <x v="1"/>
    <x v="1"/>
    <x v="87"/>
    <x v="0"/>
    <x v="2"/>
    <x v="0"/>
    <x v="2"/>
    <x v="1"/>
    <x v="3"/>
  </r>
  <r>
    <x v="3384"/>
    <x v="1074"/>
    <x v="320"/>
    <x v="3"/>
    <x v="565"/>
    <n v="0.5"/>
    <n v="427731.15"/>
    <n v="-265488.3"/>
    <n v="7"/>
    <x v="0"/>
    <x v="3"/>
    <x v="18"/>
    <x v="226"/>
    <x v="2"/>
    <x v="1"/>
    <x v="0"/>
    <x v="7"/>
    <x v="0"/>
    <x v="3"/>
  </r>
  <r>
    <x v="3385"/>
    <x v="1074"/>
    <x v="288"/>
    <x v="0"/>
    <x v="930"/>
    <n v="0.3"/>
    <n v="2197653.15"/>
    <n v="250738.95"/>
    <n v="4"/>
    <x v="1"/>
    <x v="2"/>
    <x v="15"/>
    <x v="212"/>
    <x v="1"/>
    <x v="1"/>
    <x v="1"/>
    <x v="16"/>
    <x v="1"/>
    <x v="3"/>
  </r>
  <r>
    <x v="3386"/>
    <x v="1074"/>
    <x v="69"/>
    <x v="1"/>
    <x v="1359"/>
    <n v="0"/>
    <n v="1932164.85"/>
    <n v="398232.45"/>
    <n v="4"/>
    <x v="0"/>
    <x v="2"/>
    <x v="26"/>
    <x v="65"/>
    <x v="1"/>
    <x v="1"/>
    <x v="0"/>
    <x v="0"/>
    <x v="1"/>
    <x v="3"/>
  </r>
  <r>
    <x v="3385"/>
    <x v="1074"/>
    <x v="288"/>
    <x v="0"/>
    <x v="1607"/>
    <n v="0"/>
    <n v="117994.8"/>
    <n v="29498.7"/>
    <n v="2"/>
    <x v="0"/>
    <x v="2"/>
    <x v="15"/>
    <x v="212"/>
    <x v="1"/>
    <x v="1"/>
    <x v="0"/>
    <x v="7"/>
    <x v="1"/>
    <x v="3"/>
  </r>
  <r>
    <x v="3387"/>
    <x v="1075"/>
    <x v="518"/>
    <x v="2"/>
    <x v="902"/>
    <n v="0.1"/>
    <n v="16416026.550000001"/>
    <n v="4380556.95"/>
    <n v="3"/>
    <x v="0"/>
    <x v="3"/>
    <x v="35"/>
    <x v="319"/>
    <x v="2"/>
    <x v="1"/>
    <x v="1"/>
    <x v="1"/>
    <x v="1"/>
    <x v="3"/>
  </r>
  <r>
    <x v="3388"/>
    <x v="1075"/>
    <x v="390"/>
    <x v="0"/>
    <x v="1229"/>
    <n v="0.15"/>
    <n v="8997103.5"/>
    <n v="3067864.8000000003"/>
    <n v="3"/>
    <x v="0"/>
    <x v="5"/>
    <x v="16"/>
    <x v="262"/>
    <x v="1"/>
    <x v="0"/>
    <x v="2"/>
    <x v="13"/>
    <x v="1"/>
    <x v="3"/>
  </r>
  <r>
    <x v="3389"/>
    <x v="1075"/>
    <x v="553"/>
    <x v="2"/>
    <x v="622"/>
    <n v="0"/>
    <n v="2020660.95"/>
    <n v="929209.05"/>
    <n v="3"/>
    <x v="0"/>
    <x v="7"/>
    <x v="10"/>
    <x v="335"/>
    <x v="0"/>
    <x v="1"/>
    <x v="0"/>
    <x v="2"/>
    <x v="1"/>
    <x v="3"/>
  </r>
  <r>
    <x v="3389"/>
    <x v="1075"/>
    <x v="553"/>
    <x v="2"/>
    <x v="20"/>
    <n v="0"/>
    <n v="265488.3"/>
    <n v="44248.05"/>
    <n v="2"/>
    <x v="1"/>
    <x v="7"/>
    <x v="10"/>
    <x v="335"/>
    <x v="0"/>
    <x v="1"/>
    <x v="0"/>
    <x v="5"/>
    <x v="1"/>
    <x v="3"/>
  </r>
  <r>
    <x v="3389"/>
    <x v="1075"/>
    <x v="553"/>
    <x v="2"/>
    <x v="1598"/>
    <n v="0"/>
    <n v="1607679.1500000001"/>
    <n v="516227.25"/>
    <n v="6"/>
    <x v="0"/>
    <x v="7"/>
    <x v="10"/>
    <x v="335"/>
    <x v="0"/>
    <x v="1"/>
    <x v="0"/>
    <x v="0"/>
    <x v="1"/>
    <x v="3"/>
  </r>
  <r>
    <x v="3390"/>
    <x v="1075"/>
    <x v="54"/>
    <x v="0"/>
    <x v="673"/>
    <n v="0"/>
    <n v="8923356.75"/>
    <n v="3215358.3000000003"/>
    <n v="2"/>
    <x v="1"/>
    <x v="8"/>
    <x v="11"/>
    <x v="52"/>
    <x v="2"/>
    <x v="1"/>
    <x v="0"/>
    <x v="11"/>
    <x v="1"/>
    <x v="3"/>
  </r>
  <r>
    <x v="3390"/>
    <x v="1075"/>
    <x v="54"/>
    <x v="0"/>
    <x v="1723"/>
    <n v="0"/>
    <n v="973457.1"/>
    <n v="191741.55000000002"/>
    <n v="6"/>
    <x v="1"/>
    <x v="8"/>
    <x v="11"/>
    <x v="52"/>
    <x v="2"/>
    <x v="1"/>
    <x v="0"/>
    <x v="4"/>
    <x v="1"/>
    <x v="3"/>
  </r>
  <r>
    <x v="3390"/>
    <x v="1075"/>
    <x v="54"/>
    <x v="0"/>
    <x v="620"/>
    <n v="0.1"/>
    <n v="1002955.8"/>
    <n v="398232.45"/>
    <n v="4"/>
    <x v="1"/>
    <x v="8"/>
    <x v="11"/>
    <x v="52"/>
    <x v="2"/>
    <x v="1"/>
    <x v="0"/>
    <x v="3"/>
    <x v="1"/>
    <x v="3"/>
  </r>
  <r>
    <x v="3391"/>
    <x v="1075"/>
    <x v="105"/>
    <x v="1"/>
    <x v="1742"/>
    <n v="0.1"/>
    <n v="9882064.5"/>
    <n v="221240.25"/>
    <n v="5"/>
    <x v="0"/>
    <x v="12"/>
    <x v="33"/>
    <x v="58"/>
    <x v="1"/>
    <x v="1"/>
    <x v="1"/>
    <x v="1"/>
    <x v="0"/>
    <x v="3"/>
  </r>
  <r>
    <x v="3392"/>
    <x v="1075"/>
    <x v="680"/>
    <x v="1"/>
    <x v="886"/>
    <n v="0"/>
    <n v="309736.35000000003"/>
    <n v="103245.45"/>
    <n v="2"/>
    <x v="1"/>
    <x v="4"/>
    <x v="6"/>
    <x v="8"/>
    <x v="1"/>
    <x v="2"/>
    <x v="0"/>
    <x v="5"/>
    <x v="1"/>
    <x v="3"/>
  </r>
  <r>
    <x v="3392"/>
    <x v="1075"/>
    <x v="680"/>
    <x v="1"/>
    <x v="1751"/>
    <n v="0"/>
    <n v="412981.8"/>
    <n v="132744.15"/>
    <n v="3"/>
    <x v="0"/>
    <x v="4"/>
    <x v="6"/>
    <x v="8"/>
    <x v="1"/>
    <x v="2"/>
    <x v="0"/>
    <x v="7"/>
    <x v="1"/>
    <x v="3"/>
  </r>
  <r>
    <x v="3392"/>
    <x v="1075"/>
    <x v="680"/>
    <x v="1"/>
    <x v="1341"/>
    <n v="0"/>
    <n v="4218314.1000000006"/>
    <n v="162242.85"/>
    <n v="4"/>
    <x v="0"/>
    <x v="4"/>
    <x v="6"/>
    <x v="8"/>
    <x v="1"/>
    <x v="2"/>
    <x v="2"/>
    <x v="15"/>
    <x v="1"/>
    <x v="3"/>
  </r>
  <r>
    <x v="3392"/>
    <x v="1075"/>
    <x v="680"/>
    <x v="1"/>
    <x v="765"/>
    <n v="0"/>
    <n v="27492788.400000002"/>
    <n v="10442539.800000001"/>
    <n v="6"/>
    <x v="0"/>
    <x v="4"/>
    <x v="6"/>
    <x v="8"/>
    <x v="1"/>
    <x v="2"/>
    <x v="2"/>
    <x v="9"/>
    <x v="1"/>
    <x v="3"/>
  </r>
  <r>
    <x v="3393"/>
    <x v="1075"/>
    <x v="279"/>
    <x v="1"/>
    <x v="403"/>
    <n v="0.1"/>
    <n v="9970560.5999999996"/>
    <n v="2876123.25"/>
    <n v="5"/>
    <x v="0"/>
    <x v="2"/>
    <x v="29"/>
    <x v="205"/>
    <x v="1"/>
    <x v="0"/>
    <x v="1"/>
    <x v="1"/>
    <x v="1"/>
    <x v="3"/>
  </r>
  <r>
    <x v="3393"/>
    <x v="1075"/>
    <x v="279"/>
    <x v="1"/>
    <x v="443"/>
    <n v="0.1"/>
    <n v="9867315.1500000004"/>
    <n v="1091451.9000000001"/>
    <n v="5"/>
    <x v="1"/>
    <x v="2"/>
    <x v="29"/>
    <x v="205"/>
    <x v="1"/>
    <x v="0"/>
    <x v="1"/>
    <x v="1"/>
    <x v="1"/>
    <x v="3"/>
  </r>
  <r>
    <x v="3394"/>
    <x v="1075"/>
    <x v="197"/>
    <x v="1"/>
    <x v="667"/>
    <n v="0"/>
    <n v="575224.65"/>
    <n v="176992.2"/>
    <n v="3"/>
    <x v="0"/>
    <x v="2"/>
    <x v="3"/>
    <x v="50"/>
    <x v="1"/>
    <x v="1"/>
    <x v="0"/>
    <x v="5"/>
    <x v="1"/>
    <x v="3"/>
  </r>
  <r>
    <x v="3394"/>
    <x v="1075"/>
    <x v="197"/>
    <x v="1"/>
    <x v="1023"/>
    <n v="0.1"/>
    <n v="884961"/>
    <n v="368733.75"/>
    <n v="3"/>
    <x v="0"/>
    <x v="2"/>
    <x v="3"/>
    <x v="50"/>
    <x v="1"/>
    <x v="1"/>
    <x v="0"/>
    <x v="3"/>
    <x v="1"/>
    <x v="3"/>
  </r>
  <r>
    <x v="3393"/>
    <x v="1075"/>
    <x v="279"/>
    <x v="1"/>
    <x v="142"/>
    <n v="0"/>
    <n v="1179948"/>
    <n v="324485.7"/>
    <n v="3"/>
    <x v="0"/>
    <x v="2"/>
    <x v="29"/>
    <x v="205"/>
    <x v="1"/>
    <x v="0"/>
    <x v="0"/>
    <x v="2"/>
    <x v="1"/>
    <x v="3"/>
  </r>
  <r>
    <x v="3393"/>
    <x v="1075"/>
    <x v="279"/>
    <x v="1"/>
    <x v="48"/>
    <n v="0"/>
    <n v="3185859.6"/>
    <n v="737467.5"/>
    <n v="4"/>
    <x v="1"/>
    <x v="2"/>
    <x v="29"/>
    <x v="205"/>
    <x v="1"/>
    <x v="0"/>
    <x v="0"/>
    <x v="2"/>
    <x v="1"/>
    <x v="3"/>
  </r>
  <r>
    <x v="3393"/>
    <x v="1075"/>
    <x v="279"/>
    <x v="1"/>
    <x v="790"/>
    <n v="0"/>
    <n v="1253694.75"/>
    <n v="353984.4"/>
    <n v="10"/>
    <x v="0"/>
    <x v="2"/>
    <x v="29"/>
    <x v="205"/>
    <x v="1"/>
    <x v="0"/>
    <x v="0"/>
    <x v="5"/>
    <x v="1"/>
    <x v="3"/>
  </r>
  <r>
    <x v="3393"/>
    <x v="1075"/>
    <x v="279"/>
    <x v="1"/>
    <x v="982"/>
    <n v="0.1"/>
    <n v="5634251.7000000002"/>
    <n v="1755172.6500000001"/>
    <n v="2"/>
    <x v="1"/>
    <x v="2"/>
    <x v="29"/>
    <x v="205"/>
    <x v="1"/>
    <x v="0"/>
    <x v="0"/>
    <x v="3"/>
    <x v="1"/>
    <x v="3"/>
  </r>
  <r>
    <x v="3395"/>
    <x v="1075"/>
    <x v="736"/>
    <x v="1"/>
    <x v="1434"/>
    <n v="0"/>
    <n v="383483.10000000003"/>
    <n v="132744.15"/>
    <n v="2"/>
    <x v="1"/>
    <x v="3"/>
    <x v="42"/>
    <x v="216"/>
    <x v="2"/>
    <x v="0"/>
    <x v="0"/>
    <x v="7"/>
    <x v="1"/>
    <x v="3"/>
  </r>
  <r>
    <x v="3394"/>
    <x v="1075"/>
    <x v="197"/>
    <x v="1"/>
    <x v="807"/>
    <n v="0.15"/>
    <n v="11637237.15"/>
    <n v="-1238945.4000000001"/>
    <n v="6"/>
    <x v="1"/>
    <x v="2"/>
    <x v="3"/>
    <x v="50"/>
    <x v="1"/>
    <x v="1"/>
    <x v="2"/>
    <x v="10"/>
    <x v="1"/>
    <x v="3"/>
  </r>
  <r>
    <x v="3393"/>
    <x v="1075"/>
    <x v="279"/>
    <x v="1"/>
    <x v="1101"/>
    <n v="0"/>
    <n v="7227181.5"/>
    <n v="1297942.8"/>
    <n v="2"/>
    <x v="1"/>
    <x v="2"/>
    <x v="29"/>
    <x v="205"/>
    <x v="1"/>
    <x v="0"/>
    <x v="2"/>
    <x v="15"/>
    <x v="1"/>
    <x v="3"/>
  </r>
  <r>
    <x v="3393"/>
    <x v="1075"/>
    <x v="279"/>
    <x v="1"/>
    <x v="1312"/>
    <n v="0"/>
    <n v="19719880.949999999"/>
    <n v="2168154.4500000002"/>
    <n v="7"/>
    <x v="0"/>
    <x v="2"/>
    <x v="29"/>
    <x v="205"/>
    <x v="1"/>
    <x v="0"/>
    <x v="2"/>
    <x v="13"/>
    <x v="1"/>
    <x v="3"/>
  </r>
  <r>
    <x v="3393"/>
    <x v="1075"/>
    <x v="279"/>
    <x v="1"/>
    <x v="1713"/>
    <n v="0"/>
    <n v="8849610"/>
    <n v="1504433.7"/>
    <n v="5"/>
    <x v="1"/>
    <x v="2"/>
    <x v="29"/>
    <x v="205"/>
    <x v="1"/>
    <x v="0"/>
    <x v="2"/>
    <x v="9"/>
    <x v="1"/>
    <x v="3"/>
  </r>
  <r>
    <x v="3396"/>
    <x v="1075"/>
    <x v="725"/>
    <x v="1"/>
    <x v="742"/>
    <n v="0"/>
    <n v="4336308.9000000004"/>
    <n v="2035410.3"/>
    <n v="2"/>
    <x v="0"/>
    <x v="10"/>
    <x v="96"/>
    <x v="416"/>
    <x v="0"/>
    <x v="1"/>
    <x v="2"/>
    <x v="13"/>
    <x v="0"/>
    <x v="3"/>
  </r>
  <r>
    <x v="3396"/>
    <x v="1075"/>
    <x v="725"/>
    <x v="1"/>
    <x v="989"/>
    <n v="0.4"/>
    <n v="6548711.4000000004"/>
    <n v="-2949870"/>
    <n v="4"/>
    <x v="1"/>
    <x v="10"/>
    <x v="96"/>
    <x v="416"/>
    <x v="0"/>
    <x v="1"/>
    <x v="2"/>
    <x v="10"/>
    <x v="0"/>
    <x v="3"/>
  </r>
  <r>
    <x v="3396"/>
    <x v="1075"/>
    <x v="725"/>
    <x v="1"/>
    <x v="764"/>
    <n v="0.4"/>
    <n v="11578239.75"/>
    <n v="766966.20000000007"/>
    <n v="2"/>
    <x v="1"/>
    <x v="10"/>
    <x v="96"/>
    <x v="416"/>
    <x v="0"/>
    <x v="1"/>
    <x v="2"/>
    <x v="10"/>
    <x v="0"/>
    <x v="3"/>
  </r>
  <r>
    <x v="3397"/>
    <x v="1076"/>
    <x v="3"/>
    <x v="0"/>
    <x v="1349"/>
    <n v="0"/>
    <n v="1548681.75"/>
    <n v="486728.55"/>
    <n v="6"/>
    <x v="0"/>
    <x v="1"/>
    <x v="1"/>
    <x v="3"/>
    <x v="0"/>
    <x v="2"/>
    <x v="0"/>
    <x v="3"/>
    <x v="1"/>
    <x v="3"/>
  </r>
  <r>
    <x v="3398"/>
    <x v="1076"/>
    <x v="328"/>
    <x v="2"/>
    <x v="359"/>
    <n v="0"/>
    <n v="825963.6"/>
    <n v="265488.3"/>
    <n v="2"/>
    <x v="1"/>
    <x v="1"/>
    <x v="1"/>
    <x v="192"/>
    <x v="0"/>
    <x v="1"/>
    <x v="0"/>
    <x v="5"/>
    <x v="1"/>
    <x v="3"/>
  </r>
  <r>
    <x v="3398"/>
    <x v="1076"/>
    <x v="328"/>
    <x v="2"/>
    <x v="1713"/>
    <n v="0.4"/>
    <n v="3185859.6"/>
    <n v="-1224196.05"/>
    <n v="3"/>
    <x v="1"/>
    <x v="1"/>
    <x v="1"/>
    <x v="192"/>
    <x v="0"/>
    <x v="1"/>
    <x v="2"/>
    <x v="9"/>
    <x v="1"/>
    <x v="3"/>
  </r>
  <r>
    <x v="3399"/>
    <x v="1077"/>
    <x v="113"/>
    <x v="0"/>
    <x v="988"/>
    <n v="0.2"/>
    <n v="1224196.05"/>
    <n v="176992.2"/>
    <n v="2"/>
    <x v="0"/>
    <x v="3"/>
    <x v="50"/>
    <x v="95"/>
    <x v="2"/>
    <x v="1"/>
    <x v="1"/>
    <x v="8"/>
    <x v="1"/>
    <x v="3"/>
  </r>
  <r>
    <x v="3400"/>
    <x v="1077"/>
    <x v="233"/>
    <x v="2"/>
    <x v="1748"/>
    <n v="0"/>
    <n v="162242.85"/>
    <n v="14749.35"/>
    <n v="1"/>
    <x v="1"/>
    <x v="2"/>
    <x v="15"/>
    <x v="28"/>
    <x v="1"/>
    <x v="2"/>
    <x v="0"/>
    <x v="7"/>
    <x v="1"/>
    <x v="3"/>
  </r>
  <r>
    <x v="3401"/>
    <x v="1077"/>
    <x v="481"/>
    <x v="1"/>
    <x v="1735"/>
    <n v="0.35"/>
    <n v="9941061.9000000004"/>
    <n v="-2758128.45"/>
    <n v="2"/>
    <x v="0"/>
    <x v="1"/>
    <x v="1"/>
    <x v="303"/>
    <x v="0"/>
    <x v="2"/>
    <x v="1"/>
    <x v="6"/>
    <x v="0"/>
    <x v="3"/>
  </r>
  <r>
    <x v="3402"/>
    <x v="1077"/>
    <x v="763"/>
    <x v="1"/>
    <x v="1119"/>
    <n v="0.1"/>
    <n v="5914489.3500000006"/>
    <n v="398232.45"/>
    <n v="3"/>
    <x v="1"/>
    <x v="2"/>
    <x v="2"/>
    <x v="148"/>
    <x v="1"/>
    <x v="2"/>
    <x v="1"/>
    <x v="1"/>
    <x v="1"/>
    <x v="3"/>
  </r>
  <r>
    <x v="3403"/>
    <x v="1077"/>
    <x v="313"/>
    <x v="1"/>
    <x v="1752"/>
    <n v="0.1"/>
    <n v="442480.5"/>
    <n v="132744.15"/>
    <n v="3"/>
    <x v="1"/>
    <x v="12"/>
    <x v="74"/>
    <x v="222"/>
    <x v="1"/>
    <x v="1"/>
    <x v="0"/>
    <x v="12"/>
    <x v="1"/>
    <x v="3"/>
  </r>
  <r>
    <x v="3401"/>
    <x v="1077"/>
    <x v="481"/>
    <x v="1"/>
    <x v="1663"/>
    <n v="0"/>
    <n v="471979.2"/>
    <n v="88496.1"/>
    <n v="3"/>
    <x v="0"/>
    <x v="1"/>
    <x v="1"/>
    <x v="303"/>
    <x v="0"/>
    <x v="2"/>
    <x v="0"/>
    <x v="12"/>
    <x v="0"/>
    <x v="3"/>
  </r>
  <r>
    <x v="3401"/>
    <x v="1077"/>
    <x v="481"/>
    <x v="1"/>
    <x v="1085"/>
    <n v="0"/>
    <n v="1165198.6500000001"/>
    <n v="530976.6"/>
    <n v="4"/>
    <x v="1"/>
    <x v="1"/>
    <x v="1"/>
    <x v="303"/>
    <x v="0"/>
    <x v="2"/>
    <x v="0"/>
    <x v="12"/>
    <x v="0"/>
    <x v="3"/>
  </r>
  <r>
    <x v="3402"/>
    <x v="1077"/>
    <x v="763"/>
    <x v="1"/>
    <x v="172"/>
    <n v="0"/>
    <n v="1563431.1"/>
    <n v="722718.15"/>
    <n v="8"/>
    <x v="0"/>
    <x v="2"/>
    <x v="2"/>
    <x v="148"/>
    <x v="1"/>
    <x v="2"/>
    <x v="0"/>
    <x v="5"/>
    <x v="1"/>
    <x v="3"/>
  </r>
  <r>
    <x v="3402"/>
    <x v="1077"/>
    <x v="763"/>
    <x v="1"/>
    <x v="1601"/>
    <n v="0"/>
    <n v="3997073.85"/>
    <n v="1873167.45"/>
    <n v="14"/>
    <x v="1"/>
    <x v="2"/>
    <x v="2"/>
    <x v="148"/>
    <x v="1"/>
    <x v="2"/>
    <x v="0"/>
    <x v="4"/>
    <x v="1"/>
    <x v="3"/>
  </r>
  <r>
    <x v="3404"/>
    <x v="1077"/>
    <x v="591"/>
    <x v="1"/>
    <x v="1753"/>
    <n v="0"/>
    <n v="2064909"/>
    <n v="663720.75"/>
    <n v="4"/>
    <x v="1"/>
    <x v="6"/>
    <x v="8"/>
    <x v="113"/>
    <x v="1"/>
    <x v="1"/>
    <x v="0"/>
    <x v="12"/>
    <x v="1"/>
    <x v="3"/>
  </r>
  <r>
    <x v="3404"/>
    <x v="1077"/>
    <x v="591"/>
    <x v="1"/>
    <x v="1754"/>
    <n v="0.4"/>
    <n v="4365807.6000000006"/>
    <n v="-2330397.3000000003"/>
    <n v="4"/>
    <x v="0"/>
    <x v="6"/>
    <x v="8"/>
    <x v="113"/>
    <x v="1"/>
    <x v="1"/>
    <x v="2"/>
    <x v="10"/>
    <x v="1"/>
    <x v="3"/>
  </r>
  <r>
    <x v="3405"/>
    <x v="1077"/>
    <x v="159"/>
    <x v="1"/>
    <x v="986"/>
    <n v="0"/>
    <n v="19572387.449999999"/>
    <n v="4690293.3"/>
    <n v="8"/>
    <x v="0"/>
    <x v="11"/>
    <x v="60"/>
    <x v="131"/>
    <x v="2"/>
    <x v="2"/>
    <x v="1"/>
    <x v="8"/>
    <x v="0"/>
    <x v="3"/>
  </r>
  <r>
    <x v="3406"/>
    <x v="1077"/>
    <x v="28"/>
    <x v="1"/>
    <x v="589"/>
    <n v="0"/>
    <n v="1843668.75"/>
    <n v="722718.15"/>
    <n v="1"/>
    <x v="0"/>
    <x v="5"/>
    <x v="16"/>
    <x v="27"/>
    <x v="1"/>
    <x v="2"/>
    <x v="1"/>
    <x v="1"/>
    <x v="1"/>
    <x v="3"/>
  </r>
  <r>
    <x v="3407"/>
    <x v="1077"/>
    <x v="699"/>
    <x v="1"/>
    <x v="20"/>
    <n v="0"/>
    <n v="1106201.25"/>
    <n v="412981.8"/>
    <n v="9"/>
    <x v="0"/>
    <x v="3"/>
    <x v="82"/>
    <x v="402"/>
    <x v="2"/>
    <x v="1"/>
    <x v="0"/>
    <x v="5"/>
    <x v="1"/>
    <x v="3"/>
  </r>
  <r>
    <x v="3408"/>
    <x v="1077"/>
    <x v="519"/>
    <x v="1"/>
    <x v="444"/>
    <n v="0"/>
    <n v="2507389.5"/>
    <n v="752216.85"/>
    <n v="2"/>
    <x v="1"/>
    <x v="4"/>
    <x v="81"/>
    <x v="257"/>
    <x v="1"/>
    <x v="2"/>
    <x v="0"/>
    <x v="11"/>
    <x v="1"/>
    <x v="3"/>
  </r>
  <r>
    <x v="3406"/>
    <x v="1077"/>
    <x v="28"/>
    <x v="1"/>
    <x v="946"/>
    <n v="0"/>
    <n v="162242.85"/>
    <n v="73746.75"/>
    <n v="1"/>
    <x v="0"/>
    <x v="5"/>
    <x v="16"/>
    <x v="27"/>
    <x v="1"/>
    <x v="2"/>
    <x v="0"/>
    <x v="4"/>
    <x v="1"/>
    <x v="3"/>
  </r>
  <r>
    <x v="3409"/>
    <x v="1078"/>
    <x v="538"/>
    <x v="0"/>
    <x v="433"/>
    <n v="0.5"/>
    <n v="1002955.8"/>
    <n v="-825963.6"/>
    <n v="2"/>
    <x v="0"/>
    <x v="5"/>
    <x v="79"/>
    <x v="329"/>
    <x v="1"/>
    <x v="1"/>
    <x v="2"/>
    <x v="10"/>
    <x v="0"/>
    <x v="3"/>
  </r>
  <r>
    <x v="3410"/>
    <x v="1078"/>
    <x v="190"/>
    <x v="1"/>
    <x v="421"/>
    <n v="0.5"/>
    <n v="884961"/>
    <n v="-176992.2"/>
    <n v="4"/>
    <x v="1"/>
    <x v="6"/>
    <x v="64"/>
    <x v="150"/>
    <x v="1"/>
    <x v="2"/>
    <x v="0"/>
    <x v="5"/>
    <x v="0"/>
    <x v="3"/>
  </r>
  <r>
    <x v="3411"/>
    <x v="1078"/>
    <x v="695"/>
    <x v="1"/>
    <x v="1262"/>
    <n v="0"/>
    <n v="265488.3"/>
    <n v="88496.1"/>
    <n v="2"/>
    <x v="0"/>
    <x v="8"/>
    <x v="77"/>
    <x v="232"/>
    <x v="2"/>
    <x v="1"/>
    <x v="0"/>
    <x v="7"/>
    <x v="1"/>
    <x v="3"/>
  </r>
  <r>
    <x v="3411"/>
    <x v="1078"/>
    <x v="695"/>
    <x v="1"/>
    <x v="199"/>
    <n v="0.1"/>
    <n v="10840772.25"/>
    <n v="1932164.85"/>
    <n v="4"/>
    <x v="0"/>
    <x v="8"/>
    <x v="77"/>
    <x v="232"/>
    <x v="2"/>
    <x v="1"/>
    <x v="0"/>
    <x v="3"/>
    <x v="1"/>
    <x v="3"/>
  </r>
  <r>
    <x v="3412"/>
    <x v="1079"/>
    <x v="346"/>
    <x v="3"/>
    <x v="1755"/>
    <n v="0"/>
    <n v="2876123.25"/>
    <n v="914459.70000000007"/>
    <n v="4"/>
    <x v="1"/>
    <x v="8"/>
    <x v="11"/>
    <x v="243"/>
    <x v="2"/>
    <x v="2"/>
    <x v="0"/>
    <x v="14"/>
    <x v="1"/>
    <x v="3"/>
  </r>
  <r>
    <x v="3412"/>
    <x v="1079"/>
    <x v="346"/>
    <x v="3"/>
    <x v="1756"/>
    <n v="0"/>
    <n v="23466215.850000001"/>
    <n v="7507419.1500000004"/>
    <n v="5"/>
    <x v="1"/>
    <x v="8"/>
    <x v="11"/>
    <x v="243"/>
    <x v="2"/>
    <x v="2"/>
    <x v="2"/>
    <x v="13"/>
    <x v="1"/>
    <x v="3"/>
  </r>
  <r>
    <x v="3413"/>
    <x v="1079"/>
    <x v="613"/>
    <x v="2"/>
    <x v="1737"/>
    <n v="0"/>
    <n v="22817244.449999999"/>
    <n v="5014779"/>
    <n v="6"/>
    <x v="1"/>
    <x v="2"/>
    <x v="80"/>
    <x v="365"/>
    <x v="1"/>
    <x v="1"/>
    <x v="2"/>
    <x v="15"/>
    <x v="1"/>
    <x v="3"/>
  </r>
  <r>
    <x v="3414"/>
    <x v="1079"/>
    <x v="51"/>
    <x v="0"/>
    <x v="121"/>
    <n v="0.35"/>
    <n v="24041440.5"/>
    <n v="-11828978.700000001"/>
    <n v="5"/>
    <x v="1"/>
    <x v="8"/>
    <x v="20"/>
    <x v="49"/>
    <x v="2"/>
    <x v="2"/>
    <x v="1"/>
    <x v="6"/>
    <x v="0"/>
    <x v="3"/>
  </r>
  <r>
    <x v="3415"/>
    <x v="1079"/>
    <x v="218"/>
    <x v="2"/>
    <x v="1340"/>
    <n v="0.1"/>
    <n v="7418923.0499999998"/>
    <n v="-825963.6"/>
    <n v="2"/>
    <x v="1"/>
    <x v="4"/>
    <x v="6"/>
    <x v="8"/>
    <x v="1"/>
    <x v="1"/>
    <x v="0"/>
    <x v="11"/>
    <x v="0"/>
    <x v="3"/>
  </r>
  <r>
    <x v="3414"/>
    <x v="1079"/>
    <x v="51"/>
    <x v="0"/>
    <x v="275"/>
    <n v="0"/>
    <n v="457229.85000000003"/>
    <n v="14749.35"/>
    <n v="2"/>
    <x v="1"/>
    <x v="8"/>
    <x v="20"/>
    <x v="49"/>
    <x v="2"/>
    <x v="2"/>
    <x v="0"/>
    <x v="5"/>
    <x v="0"/>
    <x v="3"/>
  </r>
  <r>
    <x v="3414"/>
    <x v="1079"/>
    <x v="51"/>
    <x v="0"/>
    <x v="1159"/>
    <n v="0.1"/>
    <n v="5590003.6500000004"/>
    <n v="929209.05"/>
    <n v="2"/>
    <x v="1"/>
    <x v="8"/>
    <x v="20"/>
    <x v="49"/>
    <x v="2"/>
    <x v="2"/>
    <x v="0"/>
    <x v="3"/>
    <x v="0"/>
    <x v="3"/>
  </r>
  <r>
    <x v="3414"/>
    <x v="1079"/>
    <x v="51"/>
    <x v="0"/>
    <x v="1132"/>
    <n v="0.15"/>
    <n v="6607708.7999999998"/>
    <n v="2182903.8000000003"/>
    <n v="2"/>
    <x v="1"/>
    <x v="8"/>
    <x v="20"/>
    <x v="49"/>
    <x v="2"/>
    <x v="2"/>
    <x v="2"/>
    <x v="13"/>
    <x v="0"/>
    <x v="3"/>
  </r>
  <r>
    <x v="3416"/>
    <x v="1079"/>
    <x v="751"/>
    <x v="1"/>
    <x v="1203"/>
    <n v="0.1"/>
    <n v="6902695.7999999998"/>
    <n v="840712.95000000007"/>
    <n v="2"/>
    <x v="0"/>
    <x v="2"/>
    <x v="15"/>
    <x v="79"/>
    <x v="1"/>
    <x v="1"/>
    <x v="2"/>
    <x v="9"/>
    <x v="1"/>
    <x v="3"/>
  </r>
  <r>
    <x v="3417"/>
    <x v="1079"/>
    <x v="722"/>
    <x v="1"/>
    <x v="1757"/>
    <n v="0"/>
    <n v="2595885.6"/>
    <n v="1253694.75"/>
    <n v="7"/>
    <x v="1"/>
    <x v="9"/>
    <x v="95"/>
    <x v="415"/>
    <x v="1"/>
    <x v="0"/>
    <x v="0"/>
    <x v="0"/>
    <x v="1"/>
    <x v="3"/>
  </r>
  <r>
    <x v="3418"/>
    <x v="1079"/>
    <x v="427"/>
    <x v="1"/>
    <x v="330"/>
    <n v="0"/>
    <n v="1504433.7"/>
    <n v="191741.55000000002"/>
    <n v="2"/>
    <x v="1"/>
    <x v="3"/>
    <x v="50"/>
    <x v="278"/>
    <x v="2"/>
    <x v="0"/>
    <x v="0"/>
    <x v="2"/>
    <x v="1"/>
    <x v="3"/>
  </r>
  <r>
    <x v="3419"/>
    <x v="1079"/>
    <x v="137"/>
    <x v="1"/>
    <x v="810"/>
    <n v="0"/>
    <n v="7640163.2999999998"/>
    <n v="3584092.0500000003"/>
    <n v="2"/>
    <x v="1"/>
    <x v="5"/>
    <x v="16"/>
    <x v="103"/>
    <x v="1"/>
    <x v="2"/>
    <x v="2"/>
    <x v="15"/>
    <x v="1"/>
    <x v="3"/>
  </r>
  <r>
    <x v="3419"/>
    <x v="1079"/>
    <x v="137"/>
    <x v="1"/>
    <x v="615"/>
    <n v="0"/>
    <n v="575224.65"/>
    <n v="250738.95"/>
    <n v="1"/>
    <x v="0"/>
    <x v="5"/>
    <x v="16"/>
    <x v="103"/>
    <x v="1"/>
    <x v="2"/>
    <x v="2"/>
    <x v="15"/>
    <x v="1"/>
    <x v="3"/>
  </r>
  <r>
    <x v="3420"/>
    <x v="1079"/>
    <x v="204"/>
    <x v="1"/>
    <x v="607"/>
    <n v="0"/>
    <n v="10737526.800000001"/>
    <n v="648971.4"/>
    <n v="5"/>
    <x v="1"/>
    <x v="2"/>
    <x v="56"/>
    <x v="158"/>
    <x v="1"/>
    <x v="2"/>
    <x v="2"/>
    <x v="13"/>
    <x v="1"/>
    <x v="3"/>
  </r>
  <r>
    <x v="3421"/>
    <x v="1079"/>
    <x v="532"/>
    <x v="1"/>
    <x v="1074"/>
    <n v="0.3"/>
    <n v="2595885.6"/>
    <n v="-412981.8"/>
    <n v="5"/>
    <x v="1"/>
    <x v="5"/>
    <x v="39"/>
    <x v="245"/>
    <x v="1"/>
    <x v="2"/>
    <x v="1"/>
    <x v="16"/>
    <x v="1"/>
    <x v="3"/>
  </r>
  <r>
    <x v="3421"/>
    <x v="1079"/>
    <x v="532"/>
    <x v="1"/>
    <x v="170"/>
    <n v="0"/>
    <n v="530976.6"/>
    <n v="221240.25"/>
    <n v="3"/>
    <x v="1"/>
    <x v="5"/>
    <x v="39"/>
    <x v="245"/>
    <x v="1"/>
    <x v="2"/>
    <x v="0"/>
    <x v="2"/>
    <x v="1"/>
    <x v="3"/>
  </r>
  <r>
    <x v="3421"/>
    <x v="1079"/>
    <x v="532"/>
    <x v="1"/>
    <x v="11"/>
    <n v="0"/>
    <n v="2728629.75"/>
    <n v="707968.8"/>
    <n v="4"/>
    <x v="1"/>
    <x v="5"/>
    <x v="39"/>
    <x v="245"/>
    <x v="1"/>
    <x v="2"/>
    <x v="0"/>
    <x v="2"/>
    <x v="1"/>
    <x v="3"/>
  </r>
  <r>
    <x v="3421"/>
    <x v="1079"/>
    <x v="532"/>
    <x v="1"/>
    <x v="394"/>
    <n v="0"/>
    <n v="914459.70000000007"/>
    <n v="412981.8"/>
    <n v="5"/>
    <x v="0"/>
    <x v="5"/>
    <x v="39"/>
    <x v="245"/>
    <x v="1"/>
    <x v="2"/>
    <x v="0"/>
    <x v="5"/>
    <x v="1"/>
    <x v="3"/>
  </r>
  <r>
    <x v="3421"/>
    <x v="1079"/>
    <x v="532"/>
    <x v="1"/>
    <x v="382"/>
    <n v="0"/>
    <n v="1165198.6500000001"/>
    <n v="73746.75"/>
    <n v="6"/>
    <x v="1"/>
    <x v="5"/>
    <x v="39"/>
    <x v="245"/>
    <x v="1"/>
    <x v="2"/>
    <x v="0"/>
    <x v="5"/>
    <x v="1"/>
    <x v="3"/>
  </r>
  <r>
    <x v="3421"/>
    <x v="1079"/>
    <x v="532"/>
    <x v="1"/>
    <x v="1758"/>
    <n v="0"/>
    <n v="442480.5"/>
    <n v="176992.2"/>
    <n v="3"/>
    <x v="1"/>
    <x v="5"/>
    <x v="39"/>
    <x v="245"/>
    <x v="1"/>
    <x v="2"/>
    <x v="0"/>
    <x v="7"/>
    <x v="1"/>
    <x v="3"/>
  </r>
  <r>
    <x v="3422"/>
    <x v="1080"/>
    <x v="516"/>
    <x v="0"/>
    <x v="787"/>
    <n v="0.1"/>
    <n v="3584092.0500000003"/>
    <n v="-206490.9"/>
    <n v="2"/>
    <x v="0"/>
    <x v="2"/>
    <x v="15"/>
    <x v="317"/>
    <x v="1"/>
    <x v="2"/>
    <x v="1"/>
    <x v="8"/>
    <x v="0"/>
    <x v="3"/>
  </r>
  <r>
    <x v="3422"/>
    <x v="1080"/>
    <x v="516"/>
    <x v="0"/>
    <x v="411"/>
    <n v="0.15"/>
    <n v="23967693.75"/>
    <n v="-1135699.95"/>
    <n v="3"/>
    <x v="1"/>
    <x v="2"/>
    <x v="15"/>
    <x v="317"/>
    <x v="1"/>
    <x v="2"/>
    <x v="2"/>
    <x v="10"/>
    <x v="0"/>
    <x v="3"/>
  </r>
  <r>
    <x v="3423"/>
    <x v="1080"/>
    <x v="638"/>
    <x v="2"/>
    <x v="1538"/>
    <n v="0"/>
    <n v="383483.10000000003"/>
    <n v="103245.45"/>
    <n v="3"/>
    <x v="1"/>
    <x v="2"/>
    <x v="3"/>
    <x v="50"/>
    <x v="1"/>
    <x v="1"/>
    <x v="0"/>
    <x v="14"/>
    <x v="1"/>
    <x v="3"/>
  </r>
  <r>
    <x v="3424"/>
    <x v="1080"/>
    <x v="382"/>
    <x v="0"/>
    <x v="382"/>
    <n v="0"/>
    <n v="383483.10000000003"/>
    <n v="29498.7"/>
    <n v="2"/>
    <x v="1"/>
    <x v="4"/>
    <x v="81"/>
    <x v="257"/>
    <x v="1"/>
    <x v="2"/>
    <x v="0"/>
    <x v="5"/>
    <x v="0"/>
    <x v="3"/>
  </r>
  <r>
    <x v="3424"/>
    <x v="1080"/>
    <x v="382"/>
    <x v="0"/>
    <x v="718"/>
    <n v="0"/>
    <n v="221240.25"/>
    <n v="58997.4"/>
    <n v="1"/>
    <x v="0"/>
    <x v="4"/>
    <x v="81"/>
    <x v="257"/>
    <x v="1"/>
    <x v="2"/>
    <x v="0"/>
    <x v="5"/>
    <x v="0"/>
    <x v="3"/>
  </r>
  <r>
    <x v="3424"/>
    <x v="1080"/>
    <x v="382"/>
    <x v="0"/>
    <x v="576"/>
    <n v="0"/>
    <n v="8775863.25"/>
    <n v="4306810.2"/>
    <n v="3"/>
    <x v="0"/>
    <x v="4"/>
    <x v="81"/>
    <x v="257"/>
    <x v="1"/>
    <x v="2"/>
    <x v="0"/>
    <x v="3"/>
    <x v="0"/>
    <x v="3"/>
  </r>
  <r>
    <x v="3425"/>
    <x v="1080"/>
    <x v="334"/>
    <x v="1"/>
    <x v="906"/>
    <n v="0"/>
    <n v="8746364.5500000007"/>
    <n v="3141611.5500000003"/>
    <n v="4"/>
    <x v="1"/>
    <x v="1"/>
    <x v="1"/>
    <x v="235"/>
    <x v="0"/>
    <x v="0"/>
    <x v="1"/>
    <x v="1"/>
    <x v="0"/>
    <x v="3"/>
  </r>
  <r>
    <x v="3425"/>
    <x v="1080"/>
    <x v="334"/>
    <x v="1"/>
    <x v="1759"/>
    <n v="0.6"/>
    <n v="1976412.9000000001"/>
    <n v="-501477.9"/>
    <n v="2"/>
    <x v="1"/>
    <x v="1"/>
    <x v="1"/>
    <x v="235"/>
    <x v="0"/>
    <x v="0"/>
    <x v="1"/>
    <x v="8"/>
    <x v="0"/>
    <x v="3"/>
  </r>
  <r>
    <x v="3425"/>
    <x v="1080"/>
    <x v="334"/>
    <x v="1"/>
    <x v="1760"/>
    <n v="0"/>
    <n v="25206639.150000002"/>
    <n v="8318633.4000000004"/>
    <n v="3"/>
    <x v="0"/>
    <x v="1"/>
    <x v="1"/>
    <x v="235"/>
    <x v="0"/>
    <x v="0"/>
    <x v="0"/>
    <x v="11"/>
    <x v="0"/>
    <x v="3"/>
  </r>
  <r>
    <x v="3425"/>
    <x v="1080"/>
    <x v="334"/>
    <x v="1"/>
    <x v="1023"/>
    <n v="0.4"/>
    <n v="398232.45"/>
    <n v="58997.4"/>
    <n v="2"/>
    <x v="1"/>
    <x v="1"/>
    <x v="1"/>
    <x v="235"/>
    <x v="0"/>
    <x v="0"/>
    <x v="0"/>
    <x v="3"/>
    <x v="0"/>
    <x v="3"/>
  </r>
  <r>
    <x v="3426"/>
    <x v="1080"/>
    <x v="543"/>
    <x v="0"/>
    <x v="896"/>
    <n v="0.1"/>
    <n v="4188815.4"/>
    <n v="648971.4"/>
    <n v="6"/>
    <x v="1"/>
    <x v="5"/>
    <x v="27"/>
    <x v="270"/>
    <x v="1"/>
    <x v="1"/>
    <x v="0"/>
    <x v="5"/>
    <x v="1"/>
    <x v="3"/>
  </r>
  <r>
    <x v="3427"/>
    <x v="1080"/>
    <x v="6"/>
    <x v="1"/>
    <x v="280"/>
    <n v="0.5"/>
    <n v="648971.4"/>
    <n v="-117994.8"/>
    <n v="3"/>
    <x v="0"/>
    <x v="2"/>
    <x v="4"/>
    <x v="6"/>
    <x v="1"/>
    <x v="1"/>
    <x v="0"/>
    <x v="2"/>
    <x v="0"/>
    <x v="3"/>
  </r>
  <r>
    <x v="3427"/>
    <x v="1080"/>
    <x v="6"/>
    <x v="1"/>
    <x v="709"/>
    <n v="0.5"/>
    <n v="4365807.6000000006"/>
    <n v="-3318603.75"/>
    <n v="11"/>
    <x v="0"/>
    <x v="2"/>
    <x v="4"/>
    <x v="6"/>
    <x v="1"/>
    <x v="1"/>
    <x v="0"/>
    <x v="3"/>
    <x v="0"/>
    <x v="3"/>
  </r>
  <r>
    <x v="3428"/>
    <x v="1080"/>
    <x v="638"/>
    <x v="1"/>
    <x v="716"/>
    <n v="0"/>
    <n v="2654883"/>
    <n v="0"/>
    <n v="8"/>
    <x v="0"/>
    <x v="2"/>
    <x v="3"/>
    <x v="50"/>
    <x v="1"/>
    <x v="1"/>
    <x v="0"/>
    <x v="2"/>
    <x v="1"/>
    <x v="3"/>
  </r>
  <r>
    <x v="3428"/>
    <x v="1080"/>
    <x v="638"/>
    <x v="1"/>
    <x v="529"/>
    <n v="0"/>
    <n v="162242.85"/>
    <n v="73746.75"/>
    <n v="2"/>
    <x v="1"/>
    <x v="2"/>
    <x v="3"/>
    <x v="50"/>
    <x v="1"/>
    <x v="1"/>
    <x v="0"/>
    <x v="5"/>
    <x v="1"/>
    <x v="3"/>
  </r>
  <r>
    <x v="3428"/>
    <x v="1080"/>
    <x v="638"/>
    <x v="1"/>
    <x v="1073"/>
    <n v="0"/>
    <n v="870211.65"/>
    <n v="353984.4"/>
    <n v="6"/>
    <x v="0"/>
    <x v="2"/>
    <x v="3"/>
    <x v="50"/>
    <x v="1"/>
    <x v="1"/>
    <x v="0"/>
    <x v="14"/>
    <x v="1"/>
    <x v="3"/>
  </r>
  <r>
    <x v="3429"/>
    <x v="1080"/>
    <x v="163"/>
    <x v="1"/>
    <x v="297"/>
    <n v="0"/>
    <n v="870211.65"/>
    <n v="309736.35000000003"/>
    <n v="2"/>
    <x v="1"/>
    <x v="0"/>
    <x v="0"/>
    <x v="0"/>
    <x v="0"/>
    <x v="2"/>
    <x v="0"/>
    <x v="2"/>
    <x v="1"/>
    <x v="3"/>
  </r>
  <r>
    <x v="3429"/>
    <x v="1080"/>
    <x v="163"/>
    <x v="1"/>
    <x v="1212"/>
    <n v="0"/>
    <n v="2404144.0500000003"/>
    <n v="191741.55000000002"/>
    <n v="2"/>
    <x v="0"/>
    <x v="0"/>
    <x v="0"/>
    <x v="0"/>
    <x v="0"/>
    <x v="2"/>
    <x v="2"/>
    <x v="15"/>
    <x v="1"/>
    <x v="3"/>
  </r>
  <r>
    <x v="3430"/>
    <x v="1080"/>
    <x v="534"/>
    <x v="1"/>
    <x v="335"/>
    <n v="0.1"/>
    <n v="17964708.300000001"/>
    <n v="6194727"/>
    <n v="8"/>
    <x v="0"/>
    <x v="11"/>
    <x v="22"/>
    <x v="326"/>
    <x v="2"/>
    <x v="2"/>
    <x v="1"/>
    <x v="1"/>
    <x v="1"/>
    <x v="3"/>
  </r>
  <r>
    <x v="3431"/>
    <x v="1080"/>
    <x v="282"/>
    <x v="1"/>
    <x v="263"/>
    <n v="0.4"/>
    <n v="235989.6"/>
    <n v="0"/>
    <n v="1"/>
    <x v="1"/>
    <x v="5"/>
    <x v="23"/>
    <x v="75"/>
    <x v="1"/>
    <x v="1"/>
    <x v="0"/>
    <x v="3"/>
    <x v="1"/>
    <x v="3"/>
  </r>
  <r>
    <x v="3432"/>
    <x v="1081"/>
    <x v="686"/>
    <x v="0"/>
    <x v="1005"/>
    <n v="0.1"/>
    <n v="1887916.8"/>
    <n v="58997.4"/>
    <n v="3"/>
    <x v="1"/>
    <x v="1"/>
    <x v="1"/>
    <x v="398"/>
    <x v="0"/>
    <x v="1"/>
    <x v="0"/>
    <x v="3"/>
    <x v="1"/>
    <x v="3"/>
  </r>
  <r>
    <x v="3433"/>
    <x v="1081"/>
    <x v="120"/>
    <x v="2"/>
    <x v="219"/>
    <n v="0"/>
    <n v="1519183.05"/>
    <n v="575224.65"/>
    <n v="6"/>
    <x v="1"/>
    <x v="2"/>
    <x v="3"/>
    <x v="50"/>
    <x v="1"/>
    <x v="1"/>
    <x v="0"/>
    <x v="4"/>
    <x v="1"/>
    <x v="3"/>
  </r>
  <r>
    <x v="3433"/>
    <x v="1081"/>
    <x v="120"/>
    <x v="2"/>
    <x v="638"/>
    <n v="0"/>
    <n v="26696323.5"/>
    <n v="4808288.1000000006"/>
    <n v="7"/>
    <x v="0"/>
    <x v="2"/>
    <x v="3"/>
    <x v="50"/>
    <x v="1"/>
    <x v="1"/>
    <x v="2"/>
    <x v="15"/>
    <x v="1"/>
    <x v="3"/>
  </r>
  <r>
    <x v="3433"/>
    <x v="1081"/>
    <x v="120"/>
    <x v="2"/>
    <x v="1341"/>
    <n v="0"/>
    <n v="2109157.0500000003"/>
    <n v="88496.1"/>
    <n v="2"/>
    <x v="0"/>
    <x v="2"/>
    <x v="3"/>
    <x v="50"/>
    <x v="1"/>
    <x v="1"/>
    <x v="2"/>
    <x v="15"/>
    <x v="1"/>
    <x v="3"/>
  </r>
  <r>
    <x v="3434"/>
    <x v="1081"/>
    <x v="495"/>
    <x v="1"/>
    <x v="1737"/>
    <n v="0"/>
    <n v="11415996.9"/>
    <n v="2507389.5"/>
    <n v="3"/>
    <x v="0"/>
    <x v="8"/>
    <x v="11"/>
    <x v="218"/>
    <x v="2"/>
    <x v="1"/>
    <x v="2"/>
    <x v="15"/>
    <x v="1"/>
    <x v="3"/>
  </r>
  <r>
    <x v="3435"/>
    <x v="1081"/>
    <x v="654"/>
    <x v="1"/>
    <x v="1513"/>
    <n v="0.2"/>
    <n v="16268533.050000001"/>
    <n v="-4070820.6"/>
    <n v="3"/>
    <x v="1"/>
    <x v="2"/>
    <x v="15"/>
    <x v="55"/>
    <x v="1"/>
    <x v="1"/>
    <x v="1"/>
    <x v="8"/>
    <x v="0"/>
    <x v="3"/>
  </r>
  <r>
    <x v="3436"/>
    <x v="1081"/>
    <x v="744"/>
    <x v="0"/>
    <x v="232"/>
    <n v="0.5"/>
    <n v="442480.5"/>
    <n v="-339235.05"/>
    <n v="2"/>
    <x v="0"/>
    <x v="3"/>
    <x v="50"/>
    <x v="428"/>
    <x v="2"/>
    <x v="2"/>
    <x v="0"/>
    <x v="3"/>
    <x v="0"/>
    <x v="3"/>
  </r>
  <r>
    <x v="3437"/>
    <x v="1081"/>
    <x v="56"/>
    <x v="1"/>
    <x v="139"/>
    <n v="0"/>
    <n v="545725.95000000007"/>
    <n v="0"/>
    <n v="3"/>
    <x v="1"/>
    <x v="8"/>
    <x v="24"/>
    <x v="36"/>
    <x v="2"/>
    <x v="2"/>
    <x v="0"/>
    <x v="2"/>
    <x v="1"/>
    <x v="3"/>
  </r>
  <r>
    <x v="3437"/>
    <x v="1081"/>
    <x v="56"/>
    <x v="1"/>
    <x v="1529"/>
    <n v="0"/>
    <n v="4306810.2"/>
    <n v="1681425.9000000001"/>
    <n v="7"/>
    <x v="0"/>
    <x v="8"/>
    <x v="24"/>
    <x v="36"/>
    <x v="2"/>
    <x v="2"/>
    <x v="2"/>
    <x v="15"/>
    <x v="1"/>
    <x v="3"/>
  </r>
  <r>
    <x v="3438"/>
    <x v="1081"/>
    <x v="500"/>
    <x v="1"/>
    <x v="1224"/>
    <n v="0.5"/>
    <n v="11017764.450000001"/>
    <n v="-3967575.15"/>
    <n v="3"/>
    <x v="1"/>
    <x v="0"/>
    <x v="0"/>
    <x v="311"/>
    <x v="0"/>
    <x v="1"/>
    <x v="0"/>
    <x v="11"/>
    <x v="1"/>
    <x v="3"/>
  </r>
  <r>
    <x v="3438"/>
    <x v="1081"/>
    <x v="500"/>
    <x v="1"/>
    <x v="946"/>
    <n v="0.5"/>
    <n v="427731.15"/>
    <n v="-58997.4"/>
    <n v="5"/>
    <x v="0"/>
    <x v="0"/>
    <x v="0"/>
    <x v="311"/>
    <x v="0"/>
    <x v="1"/>
    <x v="0"/>
    <x v="4"/>
    <x v="1"/>
    <x v="3"/>
  </r>
  <r>
    <x v="3439"/>
    <x v="1081"/>
    <x v="238"/>
    <x v="1"/>
    <x v="595"/>
    <n v="0.1"/>
    <n v="8274385.3500000006"/>
    <n v="3126862.2"/>
    <n v="3"/>
    <x v="1"/>
    <x v="1"/>
    <x v="1"/>
    <x v="178"/>
    <x v="0"/>
    <x v="0"/>
    <x v="0"/>
    <x v="3"/>
    <x v="0"/>
    <x v="3"/>
  </r>
  <r>
    <x v="3439"/>
    <x v="1081"/>
    <x v="238"/>
    <x v="1"/>
    <x v="93"/>
    <n v="0.1"/>
    <n v="1755172.6500000001"/>
    <n v="-73746.75"/>
    <n v="8"/>
    <x v="0"/>
    <x v="1"/>
    <x v="1"/>
    <x v="178"/>
    <x v="0"/>
    <x v="0"/>
    <x v="0"/>
    <x v="3"/>
    <x v="0"/>
    <x v="3"/>
  </r>
  <r>
    <x v="3440"/>
    <x v="1082"/>
    <x v="459"/>
    <x v="2"/>
    <x v="867"/>
    <n v="0"/>
    <n v="1194697.3500000001"/>
    <n v="604723.35"/>
    <n v="5"/>
    <x v="0"/>
    <x v="5"/>
    <x v="39"/>
    <x v="245"/>
    <x v="1"/>
    <x v="1"/>
    <x v="0"/>
    <x v="4"/>
    <x v="1"/>
    <x v="3"/>
  </r>
  <r>
    <x v="3441"/>
    <x v="1082"/>
    <x v="509"/>
    <x v="1"/>
    <x v="128"/>
    <n v="0"/>
    <n v="1002955.8"/>
    <n v="294987"/>
    <n v="5"/>
    <x v="1"/>
    <x v="6"/>
    <x v="61"/>
    <x v="134"/>
    <x v="1"/>
    <x v="0"/>
    <x v="0"/>
    <x v="5"/>
    <x v="0"/>
    <x v="3"/>
  </r>
  <r>
    <x v="3441"/>
    <x v="1082"/>
    <x v="509"/>
    <x v="1"/>
    <x v="790"/>
    <n v="0"/>
    <n v="619472.70000000007"/>
    <n v="176992.2"/>
    <n v="5"/>
    <x v="0"/>
    <x v="6"/>
    <x v="61"/>
    <x v="134"/>
    <x v="1"/>
    <x v="0"/>
    <x v="0"/>
    <x v="5"/>
    <x v="0"/>
    <x v="3"/>
  </r>
  <r>
    <x v="3442"/>
    <x v="1082"/>
    <x v="43"/>
    <x v="1"/>
    <x v="418"/>
    <n v="0"/>
    <n v="1858418.1"/>
    <n v="766966.20000000007"/>
    <n v="4"/>
    <x v="1"/>
    <x v="0"/>
    <x v="28"/>
    <x v="42"/>
    <x v="0"/>
    <x v="0"/>
    <x v="0"/>
    <x v="5"/>
    <x v="1"/>
    <x v="3"/>
  </r>
  <r>
    <x v="3442"/>
    <x v="1082"/>
    <x v="43"/>
    <x v="1"/>
    <x v="543"/>
    <n v="0"/>
    <n v="3820081.65"/>
    <n v="693219.45000000007"/>
    <n v="5"/>
    <x v="1"/>
    <x v="0"/>
    <x v="28"/>
    <x v="42"/>
    <x v="0"/>
    <x v="0"/>
    <x v="0"/>
    <x v="5"/>
    <x v="1"/>
    <x v="3"/>
  </r>
  <r>
    <x v="3443"/>
    <x v="1083"/>
    <x v="569"/>
    <x v="3"/>
    <x v="75"/>
    <n v="0.6"/>
    <n v="486728.55"/>
    <n v="-398232.45"/>
    <n v="1"/>
    <x v="1"/>
    <x v="3"/>
    <x v="35"/>
    <x v="340"/>
    <x v="2"/>
    <x v="2"/>
    <x v="1"/>
    <x v="8"/>
    <x v="0"/>
    <x v="3"/>
  </r>
  <r>
    <x v="3444"/>
    <x v="1083"/>
    <x v="594"/>
    <x v="2"/>
    <x v="145"/>
    <n v="0"/>
    <n v="1430686.95"/>
    <n v="250738.95"/>
    <n v="2"/>
    <x v="1"/>
    <x v="8"/>
    <x v="91"/>
    <x v="356"/>
    <x v="2"/>
    <x v="2"/>
    <x v="0"/>
    <x v="2"/>
    <x v="1"/>
    <x v="3"/>
  </r>
  <r>
    <x v="3444"/>
    <x v="1083"/>
    <x v="594"/>
    <x v="2"/>
    <x v="289"/>
    <n v="0"/>
    <n v="737467.5"/>
    <n v="235989.6"/>
    <n v="1"/>
    <x v="0"/>
    <x v="8"/>
    <x v="91"/>
    <x v="356"/>
    <x v="2"/>
    <x v="2"/>
    <x v="0"/>
    <x v="2"/>
    <x v="1"/>
    <x v="3"/>
  </r>
  <r>
    <x v="3445"/>
    <x v="1083"/>
    <x v="231"/>
    <x v="2"/>
    <x v="1289"/>
    <n v="0"/>
    <n v="12640192.950000001"/>
    <n v="4041321.9"/>
    <n v="2"/>
    <x v="1"/>
    <x v="2"/>
    <x v="40"/>
    <x v="146"/>
    <x v="1"/>
    <x v="0"/>
    <x v="1"/>
    <x v="6"/>
    <x v="1"/>
    <x v="3"/>
  </r>
  <r>
    <x v="3445"/>
    <x v="1083"/>
    <x v="231"/>
    <x v="2"/>
    <x v="817"/>
    <n v="0"/>
    <n v="324485.7"/>
    <n v="132744.15"/>
    <n v="2"/>
    <x v="1"/>
    <x v="2"/>
    <x v="40"/>
    <x v="146"/>
    <x v="1"/>
    <x v="0"/>
    <x v="0"/>
    <x v="4"/>
    <x v="1"/>
    <x v="3"/>
  </r>
  <r>
    <x v="3446"/>
    <x v="1083"/>
    <x v="324"/>
    <x v="1"/>
    <x v="454"/>
    <n v="0"/>
    <n v="1799420.7"/>
    <n v="737467.5"/>
    <n v="7"/>
    <x v="0"/>
    <x v="3"/>
    <x v="76"/>
    <x v="229"/>
    <x v="2"/>
    <x v="0"/>
    <x v="0"/>
    <x v="2"/>
    <x v="1"/>
    <x v="3"/>
  </r>
  <r>
    <x v="3446"/>
    <x v="1083"/>
    <x v="324"/>
    <x v="1"/>
    <x v="1674"/>
    <n v="0"/>
    <n v="412981.8"/>
    <n v="147493.5"/>
    <n v="3"/>
    <x v="0"/>
    <x v="3"/>
    <x v="76"/>
    <x v="229"/>
    <x v="2"/>
    <x v="0"/>
    <x v="0"/>
    <x v="7"/>
    <x v="1"/>
    <x v="3"/>
  </r>
  <r>
    <x v="3447"/>
    <x v="1083"/>
    <x v="375"/>
    <x v="1"/>
    <x v="1246"/>
    <n v="0"/>
    <n v="7433672.4000000004"/>
    <n v="1710924.6"/>
    <n v="3"/>
    <x v="0"/>
    <x v="0"/>
    <x v="9"/>
    <x v="14"/>
    <x v="0"/>
    <x v="2"/>
    <x v="1"/>
    <x v="1"/>
    <x v="1"/>
    <x v="3"/>
  </r>
  <r>
    <x v="3447"/>
    <x v="1083"/>
    <x v="375"/>
    <x v="1"/>
    <x v="675"/>
    <n v="0"/>
    <n v="1578180.45"/>
    <n v="132744.15"/>
    <n v="2"/>
    <x v="1"/>
    <x v="0"/>
    <x v="9"/>
    <x v="14"/>
    <x v="0"/>
    <x v="2"/>
    <x v="0"/>
    <x v="2"/>
    <x v="1"/>
    <x v="3"/>
  </r>
  <r>
    <x v="3447"/>
    <x v="1083"/>
    <x v="375"/>
    <x v="1"/>
    <x v="131"/>
    <n v="0"/>
    <n v="73746.75"/>
    <n v="14749.35"/>
    <n v="1"/>
    <x v="1"/>
    <x v="0"/>
    <x v="9"/>
    <x v="14"/>
    <x v="0"/>
    <x v="2"/>
    <x v="0"/>
    <x v="5"/>
    <x v="1"/>
    <x v="3"/>
  </r>
  <r>
    <x v="3447"/>
    <x v="1083"/>
    <x v="375"/>
    <x v="1"/>
    <x v="1343"/>
    <n v="0"/>
    <n v="17079747.300000001"/>
    <n v="3421849.2"/>
    <n v="9"/>
    <x v="0"/>
    <x v="0"/>
    <x v="9"/>
    <x v="14"/>
    <x v="0"/>
    <x v="2"/>
    <x v="2"/>
    <x v="13"/>
    <x v="1"/>
    <x v="3"/>
  </r>
  <r>
    <x v="3447"/>
    <x v="1083"/>
    <x v="375"/>
    <x v="1"/>
    <x v="1054"/>
    <n v="0"/>
    <n v="5501507.5499999998"/>
    <n v="442480.5"/>
    <n v="5"/>
    <x v="1"/>
    <x v="0"/>
    <x v="9"/>
    <x v="14"/>
    <x v="0"/>
    <x v="2"/>
    <x v="2"/>
    <x v="9"/>
    <x v="1"/>
    <x v="3"/>
  </r>
  <r>
    <x v="3448"/>
    <x v="1083"/>
    <x v="510"/>
    <x v="1"/>
    <x v="1025"/>
    <n v="0.15"/>
    <n v="8008897.0499999998"/>
    <n v="383483.10000000003"/>
    <n v="1"/>
    <x v="0"/>
    <x v="1"/>
    <x v="1"/>
    <x v="315"/>
    <x v="0"/>
    <x v="2"/>
    <x v="2"/>
    <x v="10"/>
    <x v="1"/>
    <x v="3"/>
  </r>
  <r>
    <x v="3449"/>
    <x v="1083"/>
    <x v="531"/>
    <x v="1"/>
    <x v="930"/>
    <n v="0.6"/>
    <n v="619472.70000000007"/>
    <n v="-339235.05"/>
    <n v="2"/>
    <x v="1"/>
    <x v="5"/>
    <x v="59"/>
    <x v="125"/>
    <x v="1"/>
    <x v="1"/>
    <x v="1"/>
    <x v="16"/>
    <x v="0"/>
    <x v="3"/>
  </r>
  <r>
    <x v="3450"/>
    <x v="1083"/>
    <x v="685"/>
    <x v="1"/>
    <x v="619"/>
    <n v="0.1"/>
    <n v="28834979.25"/>
    <n v="8967604.8000000007"/>
    <n v="4"/>
    <x v="1"/>
    <x v="8"/>
    <x v="20"/>
    <x v="29"/>
    <x v="2"/>
    <x v="0"/>
    <x v="0"/>
    <x v="11"/>
    <x v="1"/>
    <x v="3"/>
  </r>
  <r>
    <x v="3450"/>
    <x v="1083"/>
    <x v="685"/>
    <x v="1"/>
    <x v="965"/>
    <n v="0.1"/>
    <n v="2315647.9500000002"/>
    <n v="870211.65"/>
    <n v="3"/>
    <x v="0"/>
    <x v="8"/>
    <x v="20"/>
    <x v="29"/>
    <x v="2"/>
    <x v="0"/>
    <x v="0"/>
    <x v="3"/>
    <x v="1"/>
    <x v="3"/>
  </r>
  <r>
    <x v="3450"/>
    <x v="1083"/>
    <x v="685"/>
    <x v="1"/>
    <x v="732"/>
    <n v="0"/>
    <n v="324485.7"/>
    <n v="14749.35"/>
    <n v="1"/>
    <x v="0"/>
    <x v="8"/>
    <x v="20"/>
    <x v="29"/>
    <x v="2"/>
    <x v="0"/>
    <x v="0"/>
    <x v="12"/>
    <x v="1"/>
    <x v="3"/>
  </r>
  <r>
    <x v="3449"/>
    <x v="1083"/>
    <x v="531"/>
    <x v="1"/>
    <x v="467"/>
    <n v="0.5"/>
    <n v="250738.95"/>
    <n v="-44248.05"/>
    <n v="2"/>
    <x v="1"/>
    <x v="5"/>
    <x v="59"/>
    <x v="125"/>
    <x v="1"/>
    <x v="1"/>
    <x v="0"/>
    <x v="2"/>
    <x v="0"/>
    <x v="3"/>
  </r>
  <r>
    <x v="3449"/>
    <x v="1083"/>
    <x v="531"/>
    <x v="1"/>
    <x v="60"/>
    <n v="0.5"/>
    <n v="471979.2"/>
    <n v="-73746.75"/>
    <n v="5"/>
    <x v="1"/>
    <x v="5"/>
    <x v="59"/>
    <x v="125"/>
    <x v="1"/>
    <x v="1"/>
    <x v="0"/>
    <x v="5"/>
    <x v="0"/>
    <x v="3"/>
  </r>
  <r>
    <x v="3449"/>
    <x v="1083"/>
    <x v="531"/>
    <x v="1"/>
    <x v="750"/>
    <n v="0.5"/>
    <n v="3407099.85"/>
    <n v="-2802376.5"/>
    <n v="9"/>
    <x v="0"/>
    <x v="5"/>
    <x v="59"/>
    <x v="125"/>
    <x v="1"/>
    <x v="1"/>
    <x v="0"/>
    <x v="5"/>
    <x v="0"/>
    <x v="3"/>
  </r>
  <r>
    <x v="3449"/>
    <x v="1083"/>
    <x v="531"/>
    <x v="1"/>
    <x v="1761"/>
    <n v="0.5"/>
    <n v="324485.7"/>
    <n v="-221240.25"/>
    <n v="4"/>
    <x v="1"/>
    <x v="5"/>
    <x v="59"/>
    <x v="125"/>
    <x v="1"/>
    <x v="1"/>
    <x v="0"/>
    <x v="14"/>
    <x v="0"/>
    <x v="3"/>
  </r>
  <r>
    <x v="3449"/>
    <x v="1083"/>
    <x v="531"/>
    <x v="1"/>
    <x v="947"/>
    <n v="0.5"/>
    <n v="1430686.95"/>
    <n v="-663720.75"/>
    <n v="4"/>
    <x v="1"/>
    <x v="5"/>
    <x v="59"/>
    <x v="125"/>
    <x v="1"/>
    <x v="1"/>
    <x v="0"/>
    <x v="3"/>
    <x v="0"/>
    <x v="3"/>
  </r>
  <r>
    <x v="3449"/>
    <x v="1083"/>
    <x v="531"/>
    <x v="1"/>
    <x v="1217"/>
    <n v="0.5"/>
    <n v="693219.45000000007"/>
    <n v="-398232.45"/>
    <n v="4"/>
    <x v="0"/>
    <x v="5"/>
    <x v="59"/>
    <x v="125"/>
    <x v="1"/>
    <x v="1"/>
    <x v="0"/>
    <x v="3"/>
    <x v="0"/>
    <x v="3"/>
  </r>
  <r>
    <x v="3449"/>
    <x v="1083"/>
    <x v="531"/>
    <x v="1"/>
    <x v="420"/>
    <n v="0.5"/>
    <n v="2743379.1"/>
    <n v="-2079658.35"/>
    <n v="9"/>
    <x v="1"/>
    <x v="5"/>
    <x v="59"/>
    <x v="125"/>
    <x v="1"/>
    <x v="1"/>
    <x v="0"/>
    <x v="12"/>
    <x v="0"/>
    <x v="3"/>
  </r>
  <r>
    <x v="3450"/>
    <x v="1083"/>
    <x v="685"/>
    <x v="1"/>
    <x v="339"/>
    <n v="0"/>
    <n v="1710924.6"/>
    <n v="516227.25"/>
    <n v="1"/>
    <x v="0"/>
    <x v="8"/>
    <x v="20"/>
    <x v="29"/>
    <x v="2"/>
    <x v="0"/>
    <x v="2"/>
    <x v="15"/>
    <x v="1"/>
    <x v="3"/>
  </r>
  <r>
    <x v="3450"/>
    <x v="1083"/>
    <x v="685"/>
    <x v="1"/>
    <x v="1639"/>
    <n v="0.15"/>
    <n v="12227211.15"/>
    <n v="2153405.1"/>
    <n v="7"/>
    <x v="1"/>
    <x v="8"/>
    <x v="20"/>
    <x v="29"/>
    <x v="2"/>
    <x v="0"/>
    <x v="2"/>
    <x v="10"/>
    <x v="1"/>
    <x v="3"/>
  </r>
  <r>
    <x v="3449"/>
    <x v="1083"/>
    <x v="531"/>
    <x v="1"/>
    <x v="1762"/>
    <n v="0.5"/>
    <n v="1858418.1"/>
    <n v="-929209.05"/>
    <n v="3"/>
    <x v="0"/>
    <x v="5"/>
    <x v="59"/>
    <x v="125"/>
    <x v="1"/>
    <x v="1"/>
    <x v="2"/>
    <x v="15"/>
    <x v="0"/>
    <x v="3"/>
  </r>
  <r>
    <x v="3449"/>
    <x v="1083"/>
    <x v="531"/>
    <x v="1"/>
    <x v="183"/>
    <n v="0.5"/>
    <n v="1504433.7"/>
    <n v="0"/>
    <n v="3"/>
    <x v="0"/>
    <x v="5"/>
    <x v="59"/>
    <x v="125"/>
    <x v="1"/>
    <x v="1"/>
    <x v="2"/>
    <x v="10"/>
    <x v="0"/>
    <x v="3"/>
  </r>
  <r>
    <x v="3451"/>
    <x v="1084"/>
    <x v="724"/>
    <x v="0"/>
    <x v="707"/>
    <n v="0.1"/>
    <n v="3215358.3000000003"/>
    <n v="1135699.95"/>
    <n v="2"/>
    <x v="0"/>
    <x v="2"/>
    <x v="3"/>
    <x v="32"/>
    <x v="1"/>
    <x v="0"/>
    <x v="1"/>
    <x v="1"/>
    <x v="1"/>
    <x v="3"/>
  </r>
  <r>
    <x v="3452"/>
    <x v="1084"/>
    <x v="531"/>
    <x v="0"/>
    <x v="43"/>
    <n v="0"/>
    <n v="943958.4"/>
    <n v="471979.2"/>
    <n v="2"/>
    <x v="1"/>
    <x v="5"/>
    <x v="59"/>
    <x v="125"/>
    <x v="1"/>
    <x v="1"/>
    <x v="0"/>
    <x v="2"/>
    <x v="1"/>
    <x v="3"/>
  </r>
  <r>
    <x v="3452"/>
    <x v="1084"/>
    <x v="531"/>
    <x v="0"/>
    <x v="851"/>
    <n v="0"/>
    <n v="3348102.45"/>
    <n v="1002955.8"/>
    <n v="8"/>
    <x v="0"/>
    <x v="5"/>
    <x v="59"/>
    <x v="125"/>
    <x v="1"/>
    <x v="1"/>
    <x v="0"/>
    <x v="5"/>
    <x v="1"/>
    <x v="3"/>
  </r>
  <r>
    <x v="3452"/>
    <x v="1084"/>
    <x v="531"/>
    <x v="0"/>
    <x v="1191"/>
    <n v="0"/>
    <n v="870211.65"/>
    <n v="442480.5"/>
    <n v="3"/>
    <x v="0"/>
    <x v="5"/>
    <x v="59"/>
    <x v="125"/>
    <x v="1"/>
    <x v="1"/>
    <x v="0"/>
    <x v="4"/>
    <x v="1"/>
    <x v="3"/>
  </r>
  <r>
    <x v="3451"/>
    <x v="1084"/>
    <x v="724"/>
    <x v="0"/>
    <x v="494"/>
    <n v="0"/>
    <n v="2286149.25"/>
    <n v="383483.10000000003"/>
    <n v="3"/>
    <x v="1"/>
    <x v="2"/>
    <x v="3"/>
    <x v="32"/>
    <x v="1"/>
    <x v="0"/>
    <x v="0"/>
    <x v="2"/>
    <x v="1"/>
    <x v="3"/>
  </r>
  <r>
    <x v="3451"/>
    <x v="1084"/>
    <x v="724"/>
    <x v="0"/>
    <x v="48"/>
    <n v="0"/>
    <n v="1592929.8"/>
    <n v="368733.75"/>
    <n v="2"/>
    <x v="0"/>
    <x v="2"/>
    <x v="3"/>
    <x v="32"/>
    <x v="1"/>
    <x v="0"/>
    <x v="0"/>
    <x v="2"/>
    <x v="1"/>
    <x v="3"/>
  </r>
  <r>
    <x v="3451"/>
    <x v="1084"/>
    <x v="724"/>
    <x v="0"/>
    <x v="600"/>
    <n v="0"/>
    <n v="648971.4"/>
    <n v="206490.9"/>
    <n v="3"/>
    <x v="1"/>
    <x v="2"/>
    <x v="3"/>
    <x v="32"/>
    <x v="1"/>
    <x v="0"/>
    <x v="0"/>
    <x v="5"/>
    <x v="1"/>
    <x v="3"/>
  </r>
  <r>
    <x v="3451"/>
    <x v="1084"/>
    <x v="724"/>
    <x v="0"/>
    <x v="1763"/>
    <n v="0"/>
    <n v="2330397.3000000003"/>
    <n v="471979.2"/>
    <n v="5"/>
    <x v="0"/>
    <x v="2"/>
    <x v="3"/>
    <x v="32"/>
    <x v="1"/>
    <x v="0"/>
    <x v="0"/>
    <x v="12"/>
    <x v="1"/>
    <x v="3"/>
  </r>
  <r>
    <x v="3452"/>
    <x v="1084"/>
    <x v="531"/>
    <x v="0"/>
    <x v="1528"/>
    <n v="0"/>
    <n v="6120980.25"/>
    <n v="117994.8"/>
    <n v="7"/>
    <x v="1"/>
    <x v="5"/>
    <x v="59"/>
    <x v="125"/>
    <x v="1"/>
    <x v="1"/>
    <x v="2"/>
    <x v="15"/>
    <x v="1"/>
    <x v="3"/>
  </r>
  <r>
    <x v="3453"/>
    <x v="1084"/>
    <x v="344"/>
    <x v="2"/>
    <x v="324"/>
    <n v="0"/>
    <n v="339235.05"/>
    <n v="88496.1"/>
    <n v="2"/>
    <x v="0"/>
    <x v="4"/>
    <x v="72"/>
    <x v="211"/>
    <x v="1"/>
    <x v="2"/>
    <x v="0"/>
    <x v="5"/>
    <x v="1"/>
    <x v="3"/>
  </r>
  <r>
    <x v="3453"/>
    <x v="1084"/>
    <x v="344"/>
    <x v="2"/>
    <x v="256"/>
    <n v="0"/>
    <n v="132744.15"/>
    <n v="58997.4"/>
    <n v="1"/>
    <x v="1"/>
    <x v="4"/>
    <x v="72"/>
    <x v="211"/>
    <x v="1"/>
    <x v="2"/>
    <x v="0"/>
    <x v="7"/>
    <x v="1"/>
    <x v="3"/>
  </r>
  <r>
    <x v="3454"/>
    <x v="1084"/>
    <x v="704"/>
    <x v="1"/>
    <x v="574"/>
    <n v="0"/>
    <n v="840712.95000000007"/>
    <n v="103245.45"/>
    <n v="3"/>
    <x v="1"/>
    <x v="5"/>
    <x v="38"/>
    <x v="67"/>
    <x v="1"/>
    <x v="2"/>
    <x v="1"/>
    <x v="16"/>
    <x v="1"/>
    <x v="3"/>
  </r>
  <r>
    <x v="3454"/>
    <x v="1084"/>
    <x v="704"/>
    <x v="1"/>
    <x v="896"/>
    <n v="0"/>
    <n v="6976442.5499999998"/>
    <n v="1666676.55"/>
    <n v="9"/>
    <x v="0"/>
    <x v="5"/>
    <x v="38"/>
    <x v="67"/>
    <x v="1"/>
    <x v="2"/>
    <x v="0"/>
    <x v="5"/>
    <x v="1"/>
    <x v="3"/>
  </r>
  <r>
    <x v="3454"/>
    <x v="1084"/>
    <x v="704"/>
    <x v="1"/>
    <x v="806"/>
    <n v="0"/>
    <n v="1740423.3"/>
    <n v="368733.75"/>
    <n v="4"/>
    <x v="1"/>
    <x v="5"/>
    <x v="38"/>
    <x v="67"/>
    <x v="1"/>
    <x v="2"/>
    <x v="0"/>
    <x v="5"/>
    <x v="1"/>
    <x v="3"/>
  </r>
  <r>
    <x v="3454"/>
    <x v="1084"/>
    <x v="704"/>
    <x v="1"/>
    <x v="628"/>
    <n v="0"/>
    <n v="840712.95000000007"/>
    <n v="398232.45"/>
    <n v="2"/>
    <x v="1"/>
    <x v="5"/>
    <x v="38"/>
    <x v="67"/>
    <x v="1"/>
    <x v="2"/>
    <x v="0"/>
    <x v="12"/>
    <x v="1"/>
    <x v="3"/>
  </r>
  <r>
    <x v="3455"/>
    <x v="1084"/>
    <x v="185"/>
    <x v="1"/>
    <x v="596"/>
    <n v="0"/>
    <n v="737467.5"/>
    <n v="221240.25"/>
    <n v="4"/>
    <x v="1"/>
    <x v="2"/>
    <x v="2"/>
    <x v="148"/>
    <x v="1"/>
    <x v="2"/>
    <x v="0"/>
    <x v="4"/>
    <x v="0"/>
    <x v="3"/>
  </r>
  <r>
    <x v="3456"/>
    <x v="1084"/>
    <x v="685"/>
    <x v="1"/>
    <x v="429"/>
    <n v="0.1"/>
    <n v="855462.3"/>
    <n v="0"/>
    <n v="4"/>
    <x v="1"/>
    <x v="8"/>
    <x v="20"/>
    <x v="29"/>
    <x v="2"/>
    <x v="0"/>
    <x v="0"/>
    <x v="3"/>
    <x v="0"/>
    <x v="3"/>
  </r>
  <r>
    <x v="3456"/>
    <x v="1084"/>
    <x v="685"/>
    <x v="1"/>
    <x v="595"/>
    <n v="0.1"/>
    <n v="8274385.3500000006"/>
    <n v="3126862.2"/>
    <n v="3"/>
    <x v="1"/>
    <x v="8"/>
    <x v="20"/>
    <x v="29"/>
    <x v="2"/>
    <x v="0"/>
    <x v="0"/>
    <x v="3"/>
    <x v="0"/>
    <x v="3"/>
  </r>
  <r>
    <x v="3456"/>
    <x v="1084"/>
    <x v="685"/>
    <x v="1"/>
    <x v="64"/>
    <n v="0.1"/>
    <n v="2035410.3"/>
    <n v="-44248.05"/>
    <n v="5"/>
    <x v="0"/>
    <x v="8"/>
    <x v="20"/>
    <x v="29"/>
    <x v="2"/>
    <x v="0"/>
    <x v="0"/>
    <x v="3"/>
    <x v="0"/>
    <x v="3"/>
  </r>
  <r>
    <x v="3456"/>
    <x v="1084"/>
    <x v="685"/>
    <x v="1"/>
    <x v="628"/>
    <n v="0"/>
    <n v="1327441.5"/>
    <n v="250738.95"/>
    <n v="3"/>
    <x v="0"/>
    <x v="8"/>
    <x v="20"/>
    <x v="29"/>
    <x v="2"/>
    <x v="0"/>
    <x v="0"/>
    <x v="12"/>
    <x v="0"/>
    <x v="3"/>
  </r>
  <r>
    <x v="3457"/>
    <x v="1084"/>
    <x v="74"/>
    <x v="1"/>
    <x v="1118"/>
    <n v="0"/>
    <n v="4823037.45"/>
    <n v="1681425.9000000001"/>
    <n v="4"/>
    <x v="1"/>
    <x v="2"/>
    <x v="15"/>
    <x v="55"/>
    <x v="1"/>
    <x v="1"/>
    <x v="0"/>
    <x v="11"/>
    <x v="0"/>
    <x v="3"/>
  </r>
  <r>
    <x v="3458"/>
    <x v="1084"/>
    <x v="351"/>
    <x v="1"/>
    <x v="359"/>
    <n v="0"/>
    <n v="825963.6"/>
    <n v="265488.3"/>
    <n v="2"/>
    <x v="1"/>
    <x v="5"/>
    <x v="39"/>
    <x v="245"/>
    <x v="1"/>
    <x v="0"/>
    <x v="0"/>
    <x v="5"/>
    <x v="0"/>
    <x v="3"/>
  </r>
  <r>
    <x v="3458"/>
    <x v="1084"/>
    <x v="351"/>
    <x v="1"/>
    <x v="311"/>
    <n v="0"/>
    <n v="5988236.1000000006"/>
    <n v="1858418.1"/>
    <n v="2"/>
    <x v="1"/>
    <x v="5"/>
    <x v="39"/>
    <x v="245"/>
    <x v="1"/>
    <x v="0"/>
    <x v="0"/>
    <x v="3"/>
    <x v="0"/>
    <x v="3"/>
  </r>
  <r>
    <x v="3458"/>
    <x v="1084"/>
    <x v="351"/>
    <x v="1"/>
    <x v="1764"/>
    <n v="0"/>
    <n v="9203594.4000000004"/>
    <n v="545725.95000000007"/>
    <n v="2"/>
    <x v="1"/>
    <x v="5"/>
    <x v="39"/>
    <x v="245"/>
    <x v="1"/>
    <x v="0"/>
    <x v="2"/>
    <x v="9"/>
    <x v="0"/>
    <x v="3"/>
  </r>
  <r>
    <x v="3459"/>
    <x v="1085"/>
    <x v="542"/>
    <x v="3"/>
    <x v="203"/>
    <n v="0.3"/>
    <n v="1755172.6500000001"/>
    <n v="-353984.4"/>
    <n v="4"/>
    <x v="1"/>
    <x v="5"/>
    <x v="30"/>
    <x v="188"/>
    <x v="1"/>
    <x v="2"/>
    <x v="1"/>
    <x v="16"/>
    <x v="1"/>
    <x v="3"/>
  </r>
  <r>
    <x v="3460"/>
    <x v="1085"/>
    <x v="585"/>
    <x v="3"/>
    <x v="95"/>
    <n v="0"/>
    <n v="501477.9"/>
    <n v="132744.15"/>
    <n v="3"/>
    <x v="0"/>
    <x v="1"/>
    <x v="1"/>
    <x v="94"/>
    <x v="0"/>
    <x v="1"/>
    <x v="0"/>
    <x v="5"/>
    <x v="1"/>
    <x v="3"/>
  </r>
  <r>
    <x v="3461"/>
    <x v="1085"/>
    <x v="345"/>
    <x v="3"/>
    <x v="1049"/>
    <n v="0.1"/>
    <n v="1268444.1000000001"/>
    <n v="324485.7"/>
    <n v="2"/>
    <x v="1"/>
    <x v="3"/>
    <x v="35"/>
    <x v="61"/>
    <x v="2"/>
    <x v="0"/>
    <x v="0"/>
    <x v="3"/>
    <x v="1"/>
    <x v="3"/>
  </r>
  <r>
    <x v="3459"/>
    <x v="1085"/>
    <x v="542"/>
    <x v="3"/>
    <x v="550"/>
    <n v="0"/>
    <n v="3377601.15"/>
    <n v="870211.65"/>
    <n v="9"/>
    <x v="0"/>
    <x v="5"/>
    <x v="30"/>
    <x v="188"/>
    <x v="1"/>
    <x v="2"/>
    <x v="0"/>
    <x v="3"/>
    <x v="1"/>
    <x v="3"/>
  </r>
  <r>
    <x v="3459"/>
    <x v="1085"/>
    <x v="542"/>
    <x v="3"/>
    <x v="1508"/>
    <n v="0"/>
    <n v="11961722.85"/>
    <n v="2271399.9"/>
    <n v="7"/>
    <x v="0"/>
    <x v="5"/>
    <x v="30"/>
    <x v="188"/>
    <x v="1"/>
    <x v="2"/>
    <x v="2"/>
    <x v="15"/>
    <x v="1"/>
    <x v="3"/>
  </r>
  <r>
    <x v="3459"/>
    <x v="1085"/>
    <x v="542"/>
    <x v="3"/>
    <x v="826"/>
    <n v="0"/>
    <n v="10619532"/>
    <n v="634222.05000000005"/>
    <n v="2"/>
    <x v="0"/>
    <x v="5"/>
    <x v="30"/>
    <x v="188"/>
    <x v="1"/>
    <x v="2"/>
    <x v="2"/>
    <x v="13"/>
    <x v="1"/>
    <x v="3"/>
  </r>
  <r>
    <x v="3462"/>
    <x v="1085"/>
    <x v="114"/>
    <x v="1"/>
    <x v="11"/>
    <n v="0.5"/>
    <n v="1710924.6"/>
    <n v="-825963.6"/>
    <n v="5"/>
    <x v="1"/>
    <x v="2"/>
    <x v="2"/>
    <x v="96"/>
    <x v="1"/>
    <x v="2"/>
    <x v="0"/>
    <x v="2"/>
    <x v="0"/>
    <x v="3"/>
  </r>
  <r>
    <x v="3462"/>
    <x v="1085"/>
    <x v="114"/>
    <x v="1"/>
    <x v="1044"/>
    <n v="0.5"/>
    <n v="324485.7"/>
    <n v="-29498.7"/>
    <n v="3"/>
    <x v="1"/>
    <x v="2"/>
    <x v="2"/>
    <x v="96"/>
    <x v="1"/>
    <x v="2"/>
    <x v="0"/>
    <x v="5"/>
    <x v="0"/>
    <x v="3"/>
  </r>
  <r>
    <x v="3462"/>
    <x v="1085"/>
    <x v="114"/>
    <x v="1"/>
    <x v="598"/>
    <n v="0.5"/>
    <n v="206490.9"/>
    <n v="-29498.7"/>
    <n v="3"/>
    <x v="1"/>
    <x v="2"/>
    <x v="2"/>
    <x v="96"/>
    <x v="1"/>
    <x v="2"/>
    <x v="0"/>
    <x v="5"/>
    <x v="0"/>
    <x v="3"/>
  </r>
  <r>
    <x v="3462"/>
    <x v="1085"/>
    <x v="114"/>
    <x v="1"/>
    <x v="1046"/>
    <n v="0.65"/>
    <n v="4498551.75"/>
    <n v="-3982324.5"/>
    <n v="5"/>
    <x v="1"/>
    <x v="2"/>
    <x v="2"/>
    <x v="96"/>
    <x v="1"/>
    <x v="2"/>
    <x v="2"/>
    <x v="9"/>
    <x v="0"/>
    <x v="3"/>
  </r>
  <r>
    <x v="3463"/>
    <x v="1085"/>
    <x v="401"/>
    <x v="1"/>
    <x v="403"/>
    <n v="0.1"/>
    <n v="17964708.300000001"/>
    <n v="5191771.2"/>
    <n v="9"/>
    <x v="0"/>
    <x v="2"/>
    <x v="15"/>
    <x v="265"/>
    <x v="1"/>
    <x v="1"/>
    <x v="1"/>
    <x v="1"/>
    <x v="1"/>
    <x v="3"/>
  </r>
  <r>
    <x v="3463"/>
    <x v="1085"/>
    <x v="401"/>
    <x v="1"/>
    <x v="454"/>
    <n v="0"/>
    <n v="1283193.45"/>
    <n v="530976.6"/>
    <n v="5"/>
    <x v="1"/>
    <x v="2"/>
    <x v="15"/>
    <x v="265"/>
    <x v="1"/>
    <x v="1"/>
    <x v="0"/>
    <x v="2"/>
    <x v="1"/>
    <x v="3"/>
  </r>
  <r>
    <x v="3463"/>
    <x v="1085"/>
    <x v="401"/>
    <x v="1"/>
    <x v="249"/>
    <n v="0.1"/>
    <n v="13141670.85"/>
    <n v="0"/>
    <n v="5"/>
    <x v="0"/>
    <x v="2"/>
    <x v="15"/>
    <x v="265"/>
    <x v="1"/>
    <x v="1"/>
    <x v="0"/>
    <x v="3"/>
    <x v="1"/>
    <x v="3"/>
  </r>
  <r>
    <x v="3464"/>
    <x v="1085"/>
    <x v="225"/>
    <x v="1"/>
    <x v="1215"/>
    <n v="0"/>
    <n v="1814170.05"/>
    <n v="722718.15"/>
    <n v="5"/>
    <x v="0"/>
    <x v="4"/>
    <x v="6"/>
    <x v="8"/>
    <x v="1"/>
    <x v="2"/>
    <x v="0"/>
    <x v="2"/>
    <x v="1"/>
    <x v="3"/>
  </r>
  <r>
    <x v="3463"/>
    <x v="1085"/>
    <x v="401"/>
    <x v="1"/>
    <x v="70"/>
    <n v="0"/>
    <n v="2153405.1"/>
    <n v="973457.1"/>
    <n v="1"/>
    <x v="0"/>
    <x v="2"/>
    <x v="15"/>
    <x v="265"/>
    <x v="1"/>
    <x v="1"/>
    <x v="2"/>
    <x v="10"/>
    <x v="1"/>
    <x v="3"/>
  </r>
  <r>
    <x v="3465"/>
    <x v="1085"/>
    <x v="15"/>
    <x v="1"/>
    <x v="648"/>
    <n v="0"/>
    <n v="3008867.4"/>
    <n v="1386438.9000000001"/>
    <n v="4"/>
    <x v="1"/>
    <x v="4"/>
    <x v="6"/>
    <x v="8"/>
    <x v="1"/>
    <x v="0"/>
    <x v="0"/>
    <x v="5"/>
    <x v="1"/>
    <x v="3"/>
  </r>
  <r>
    <x v="3466"/>
    <x v="1086"/>
    <x v="604"/>
    <x v="2"/>
    <x v="1061"/>
    <n v="0"/>
    <n v="781715.55"/>
    <n v="132744.15"/>
    <n v="1"/>
    <x v="0"/>
    <x v="1"/>
    <x v="1"/>
    <x v="39"/>
    <x v="0"/>
    <x v="0"/>
    <x v="0"/>
    <x v="0"/>
    <x v="1"/>
    <x v="3"/>
  </r>
  <r>
    <x v="3466"/>
    <x v="1086"/>
    <x v="604"/>
    <x v="2"/>
    <x v="167"/>
    <n v="0"/>
    <n v="3790582.95"/>
    <n v="1622428.5"/>
    <n v="2"/>
    <x v="1"/>
    <x v="1"/>
    <x v="1"/>
    <x v="39"/>
    <x v="0"/>
    <x v="0"/>
    <x v="0"/>
    <x v="3"/>
    <x v="1"/>
    <x v="3"/>
  </r>
  <r>
    <x v="3467"/>
    <x v="1086"/>
    <x v="304"/>
    <x v="0"/>
    <x v="1751"/>
    <n v="0"/>
    <n v="1091451.9000000001"/>
    <n v="339235.05"/>
    <n v="8"/>
    <x v="0"/>
    <x v="5"/>
    <x v="54"/>
    <x v="106"/>
    <x v="1"/>
    <x v="1"/>
    <x v="0"/>
    <x v="7"/>
    <x v="0"/>
    <x v="3"/>
  </r>
  <r>
    <x v="3467"/>
    <x v="1086"/>
    <x v="304"/>
    <x v="0"/>
    <x v="249"/>
    <n v="0.1"/>
    <n v="7876152.9000000004"/>
    <n v="0"/>
    <n v="3"/>
    <x v="0"/>
    <x v="5"/>
    <x v="54"/>
    <x v="106"/>
    <x v="1"/>
    <x v="1"/>
    <x v="0"/>
    <x v="3"/>
    <x v="0"/>
    <x v="3"/>
  </r>
  <r>
    <x v="3468"/>
    <x v="1086"/>
    <x v="319"/>
    <x v="1"/>
    <x v="725"/>
    <n v="0"/>
    <n v="398232.45"/>
    <n v="73746.75"/>
    <n v="2"/>
    <x v="0"/>
    <x v="2"/>
    <x v="4"/>
    <x v="225"/>
    <x v="1"/>
    <x v="1"/>
    <x v="0"/>
    <x v="0"/>
    <x v="1"/>
    <x v="3"/>
  </r>
  <r>
    <x v="3469"/>
    <x v="1086"/>
    <x v="415"/>
    <x v="0"/>
    <x v="247"/>
    <n v="0"/>
    <n v="560475.30000000005"/>
    <n v="132744.15"/>
    <n v="2"/>
    <x v="0"/>
    <x v="3"/>
    <x v="13"/>
    <x v="273"/>
    <x v="2"/>
    <x v="1"/>
    <x v="0"/>
    <x v="2"/>
    <x v="1"/>
    <x v="3"/>
  </r>
  <r>
    <x v="3470"/>
    <x v="1086"/>
    <x v="716"/>
    <x v="1"/>
    <x v="548"/>
    <n v="0.5"/>
    <n v="368733.75"/>
    <n v="-117994.8"/>
    <n v="1"/>
    <x v="0"/>
    <x v="1"/>
    <x v="1"/>
    <x v="411"/>
    <x v="0"/>
    <x v="0"/>
    <x v="0"/>
    <x v="2"/>
    <x v="1"/>
    <x v="3"/>
  </r>
  <r>
    <x v="3471"/>
    <x v="1086"/>
    <x v="77"/>
    <x v="1"/>
    <x v="1353"/>
    <n v="0.4"/>
    <n v="19410144.600000001"/>
    <n v="-7772907.4500000002"/>
    <n v="7"/>
    <x v="1"/>
    <x v="5"/>
    <x v="39"/>
    <x v="70"/>
    <x v="1"/>
    <x v="0"/>
    <x v="2"/>
    <x v="9"/>
    <x v="0"/>
    <x v="3"/>
  </r>
  <r>
    <x v="3472"/>
    <x v="1086"/>
    <x v="167"/>
    <x v="1"/>
    <x v="207"/>
    <n v="0"/>
    <n v="162242.85"/>
    <n v="14749.35"/>
    <n v="1"/>
    <x v="1"/>
    <x v="2"/>
    <x v="15"/>
    <x v="137"/>
    <x v="1"/>
    <x v="0"/>
    <x v="0"/>
    <x v="3"/>
    <x v="1"/>
    <x v="3"/>
  </r>
  <r>
    <x v="3472"/>
    <x v="1086"/>
    <x v="167"/>
    <x v="1"/>
    <x v="809"/>
    <n v="0"/>
    <n v="5177021.8500000006"/>
    <n v="1238945.4000000001"/>
    <n v="3"/>
    <x v="1"/>
    <x v="2"/>
    <x v="15"/>
    <x v="137"/>
    <x v="1"/>
    <x v="0"/>
    <x v="2"/>
    <x v="9"/>
    <x v="1"/>
    <x v="3"/>
  </r>
  <r>
    <x v="3472"/>
    <x v="1086"/>
    <x v="167"/>
    <x v="1"/>
    <x v="1765"/>
    <n v="0"/>
    <n v="4115068.65"/>
    <n v="1681425.9000000001"/>
    <n v="2"/>
    <x v="0"/>
    <x v="2"/>
    <x v="15"/>
    <x v="137"/>
    <x v="1"/>
    <x v="0"/>
    <x v="2"/>
    <x v="10"/>
    <x v="1"/>
    <x v="3"/>
  </r>
  <r>
    <x v="3473"/>
    <x v="1086"/>
    <x v="527"/>
    <x v="1"/>
    <x v="1374"/>
    <n v="0"/>
    <n v="31342368.75"/>
    <n v="3451347.9"/>
    <n v="6"/>
    <x v="0"/>
    <x v="2"/>
    <x v="56"/>
    <x v="323"/>
    <x v="1"/>
    <x v="1"/>
    <x v="2"/>
    <x v="13"/>
    <x v="1"/>
    <x v="3"/>
  </r>
  <r>
    <x v="3474"/>
    <x v="1087"/>
    <x v="765"/>
    <x v="3"/>
    <x v="732"/>
    <n v="0"/>
    <n v="1637177.85"/>
    <n v="103245.45"/>
    <n v="5"/>
    <x v="0"/>
    <x v="7"/>
    <x v="10"/>
    <x v="16"/>
    <x v="0"/>
    <x v="1"/>
    <x v="0"/>
    <x v="12"/>
    <x v="1"/>
    <x v="3"/>
  </r>
  <r>
    <x v="3475"/>
    <x v="1087"/>
    <x v="132"/>
    <x v="2"/>
    <x v="1261"/>
    <n v="0.5"/>
    <n v="206490.9"/>
    <n v="-14749.35"/>
    <n v="4"/>
    <x v="1"/>
    <x v="13"/>
    <x v="34"/>
    <x v="60"/>
    <x v="0"/>
    <x v="1"/>
    <x v="0"/>
    <x v="14"/>
    <x v="0"/>
    <x v="3"/>
  </r>
  <r>
    <x v="3475"/>
    <x v="1087"/>
    <x v="132"/>
    <x v="2"/>
    <x v="636"/>
    <n v="0.5"/>
    <n v="5191771.2"/>
    <n v="-5088525.75"/>
    <n v="5"/>
    <x v="1"/>
    <x v="13"/>
    <x v="34"/>
    <x v="60"/>
    <x v="0"/>
    <x v="1"/>
    <x v="0"/>
    <x v="3"/>
    <x v="0"/>
    <x v="3"/>
  </r>
  <r>
    <x v="3476"/>
    <x v="1087"/>
    <x v="402"/>
    <x v="2"/>
    <x v="1686"/>
    <n v="0"/>
    <n v="1474935"/>
    <n v="103245.45"/>
    <n v="2"/>
    <x v="1"/>
    <x v="1"/>
    <x v="1"/>
    <x v="266"/>
    <x v="0"/>
    <x v="2"/>
    <x v="0"/>
    <x v="0"/>
    <x v="1"/>
    <x v="3"/>
  </r>
  <r>
    <x v="3475"/>
    <x v="1087"/>
    <x v="132"/>
    <x v="2"/>
    <x v="244"/>
    <n v="0.5"/>
    <n v="6917445.1500000004"/>
    <n v="-6769951.6500000004"/>
    <n v="3"/>
    <x v="1"/>
    <x v="13"/>
    <x v="34"/>
    <x v="60"/>
    <x v="0"/>
    <x v="1"/>
    <x v="2"/>
    <x v="9"/>
    <x v="0"/>
    <x v="3"/>
  </r>
  <r>
    <x v="3477"/>
    <x v="1087"/>
    <x v="601"/>
    <x v="2"/>
    <x v="50"/>
    <n v="0.5"/>
    <n v="811214.25"/>
    <n v="-575224.65"/>
    <n v="4"/>
    <x v="0"/>
    <x v="1"/>
    <x v="1"/>
    <x v="358"/>
    <x v="0"/>
    <x v="1"/>
    <x v="0"/>
    <x v="2"/>
    <x v="0"/>
    <x v="3"/>
  </r>
  <r>
    <x v="3478"/>
    <x v="1087"/>
    <x v="538"/>
    <x v="1"/>
    <x v="239"/>
    <n v="0.2"/>
    <n v="2905621.95"/>
    <n v="840712.95000000007"/>
    <n v="3"/>
    <x v="1"/>
    <x v="5"/>
    <x v="79"/>
    <x v="329"/>
    <x v="1"/>
    <x v="1"/>
    <x v="1"/>
    <x v="8"/>
    <x v="1"/>
    <x v="3"/>
  </r>
  <r>
    <x v="3479"/>
    <x v="1088"/>
    <x v="344"/>
    <x v="2"/>
    <x v="947"/>
    <n v="0.5"/>
    <n v="707968.8"/>
    <n v="-324485.7"/>
    <n v="2"/>
    <x v="1"/>
    <x v="4"/>
    <x v="72"/>
    <x v="211"/>
    <x v="1"/>
    <x v="2"/>
    <x v="0"/>
    <x v="3"/>
    <x v="0"/>
    <x v="3"/>
  </r>
  <r>
    <x v="3480"/>
    <x v="1088"/>
    <x v="461"/>
    <x v="2"/>
    <x v="1766"/>
    <n v="0"/>
    <n v="4262562.1500000004"/>
    <n v="339235.05"/>
    <n v="2"/>
    <x v="1"/>
    <x v="2"/>
    <x v="4"/>
    <x v="293"/>
    <x v="1"/>
    <x v="0"/>
    <x v="1"/>
    <x v="1"/>
    <x v="1"/>
    <x v="3"/>
  </r>
  <r>
    <x v="3480"/>
    <x v="1088"/>
    <x v="461"/>
    <x v="2"/>
    <x v="495"/>
    <n v="0"/>
    <n v="176992.2"/>
    <n v="14749.35"/>
    <n v="3"/>
    <x v="0"/>
    <x v="2"/>
    <x v="4"/>
    <x v="293"/>
    <x v="1"/>
    <x v="0"/>
    <x v="0"/>
    <x v="5"/>
    <x v="1"/>
    <x v="3"/>
  </r>
  <r>
    <x v="3480"/>
    <x v="1088"/>
    <x v="461"/>
    <x v="2"/>
    <x v="1767"/>
    <n v="0"/>
    <n v="501477.9"/>
    <n v="206490.9"/>
    <n v="2"/>
    <x v="0"/>
    <x v="2"/>
    <x v="4"/>
    <x v="293"/>
    <x v="1"/>
    <x v="0"/>
    <x v="0"/>
    <x v="0"/>
    <x v="1"/>
    <x v="3"/>
  </r>
  <r>
    <x v="3480"/>
    <x v="1088"/>
    <x v="461"/>
    <x v="2"/>
    <x v="769"/>
    <n v="0"/>
    <n v="4424805"/>
    <n v="2212402.5"/>
    <n v="6"/>
    <x v="0"/>
    <x v="2"/>
    <x v="4"/>
    <x v="293"/>
    <x v="1"/>
    <x v="0"/>
    <x v="0"/>
    <x v="12"/>
    <x v="1"/>
    <x v="3"/>
  </r>
  <r>
    <x v="3481"/>
    <x v="1088"/>
    <x v="181"/>
    <x v="1"/>
    <x v="817"/>
    <n v="0"/>
    <n v="486728.55"/>
    <n v="191741.55000000002"/>
    <n v="3"/>
    <x v="0"/>
    <x v="1"/>
    <x v="1"/>
    <x v="145"/>
    <x v="0"/>
    <x v="1"/>
    <x v="0"/>
    <x v="4"/>
    <x v="1"/>
    <x v="3"/>
  </r>
  <r>
    <x v="3481"/>
    <x v="1088"/>
    <x v="181"/>
    <x v="1"/>
    <x v="595"/>
    <n v="0.4"/>
    <n v="7359925.6500000004"/>
    <n v="486728.55"/>
    <n v="4"/>
    <x v="1"/>
    <x v="1"/>
    <x v="1"/>
    <x v="145"/>
    <x v="0"/>
    <x v="1"/>
    <x v="0"/>
    <x v="3"/>
    <x v="1"/>
    <x v="3"/>
  </r>
  <r>
    <x v="3482"/>
    <x v="1088"/>
    <x v="649"/>
    <x v="1"/>
    <x v="525"/>
    <n v="0.5"/>
    <n v="1681425.9000000001"/>
    <n v="-575224.65"/>
    <n v="5"/>
    <x v="0"/>
    <x v="4"/>
    <x v="6"/>
    <x v="8"/>
    <x v="1"/>
    <x v="2"/>
    <x v="0"/>
    <x v="14"/>
    <x v="0"/>
    <x v="3"/>
  </r>
  <r>
    <x v="3483"/>
    <x v="1088"/>
    <x v="55"/>
    <x v="1"/>
    <x v="863"/>
    <n v="0"/>
    <n v="486728.55"/>
    <n v="132744.15"/>
    <n v="5"/>
    <x v="0"/>
    <x v="6"/>
    <x v="31"/>
    <x v="53"/>
    <x v="1"/>
    <x v="1"/>
    <x v="0"/>
    <x v="5"/>
    <x v="1"/>
    <x v="3"/>
  </r>
  <r>
    <x v="3484"/>
    <x v="1089"/>
    <x v="357"/>
    <x v="3"/>
    <x v="75"/>
    <n v="0.1"/>
    <n v="3318603.75"/>
    <n v="619472.70000000007"/>
    <n v="3"/>
    <x v="0"/>
    <x v="5"/>
    <x v="46"/>
    <x v="206"/>
    <x v="1"/>
    <x v="1"/>
    <x v="1"/>
    <x v="8"/>
    <x v="1"/>
    <x v="3"/>
  </r>
  <r>
    <x v="3484"/>
    <x v="1089"/>
    <x v="357"/>
    <x v="3"/>
    <x v="393"/>
    <n v="0"/>
    <n v="6312721.7999999998"/>
    <n v="1578180.45"/>
    <n v="4"/>
    <x v="0"/>
    <x v="5"/>
    <x v="46"/>
    <x v="206"/>
    <x v="1"/>
    <x v="1"/>
    <x v="1"/>
    <x v="16"/>
    <x v="1"/>
    <x v="3"/>
  </r>
  <r>
    <x v="3484"/>
    <x v="1089"/>
    <x v="357"/>
    <x v="3"/>
    <x v="618"/>
    <n v="0"/>
    <n v="1253694.75"/>
    <n v="0"/>
    <n v="3"/>
    <x v="0"/>
    <x v="5"/>
    <x v="46"/>
    <x v="206"/>
    <x v="1"/>
    <x v="1"/>
    <x v="0"/>
    <x v="5"/>
    <x v="1"/>
    <x v="3"/>
  </r>
  <r>
    <x v="3485"/>
    <x v="1089"/>
    <x v="342"/>
    <x v="3"/>
    <x v="48"/>
    <n v="0"/>
    <n v="796464.9"/>
    <n v="176992.2"/>
    <n v="1"/>
    <x v="0"/>
    <x v="5"/>
    <x v="16"/>
    <x v="241"/>
    <x v="1"/>
    <x v="1"/>
    <x v="0"/>
    <x v="2"/>
    <x v="1"/>
    <x v="3"/>
  </r>
  <r>
    <x v="3486"/>
    <x v="1089"/>
    <x v="699"/>
    <x v="0"/>
    <x v="43"/>
    <n v="0"/>
    <n v="2153405.1"/>
    <n v="280237.65000000002"/>
    <n v="5"/>
    <x v="0"/>
    <x v="3"/>
    <x v="82"/>
    <x v="402"/>
    <x v="2"/>
    <x v="1"/>
    <x v="0"/>
    <x v="2"/>
    <x v="1"/>
    <x v="3"/>
  </r>
  <r>
    <x v="3486"/>
    <x v="1089"/>
    <x v="699"/>
    <x v="0"/>
    <x v="1049"/>
    <n v="0.1"/>
    <n v="1268444.1000000001"/>
    <n v="324485.7"/>
    <n v="2"/>
    <x v="0"/>
    <x v="3"/>
    <x v="82"/>
    <x v="402"/>
    <x v="2"/>
    <x v="1"/>
    <x v="0"/>
    <x v="3"/>
    <x v="1"/>
    <x v="3"/>
  </r>
  <r>
    <x v="3487"/>
    <x v="1089"/>
    <x v="703"/>
    <x v="0"/>
    <x v="106"/>
    <n v="0.1"/>
    <n v="5339264.7"/>
    <n v="530976.6"/>
    <n v="3"/>
    <x v="1"/>
    <x v="8"/>
    <x v="52"/>
    <x v="405"/>
    <x v="2"/>
    <x v="1"/>
    <x v="0"/>
    <x v="3"/>
    <x v="1"/>
    <x v="3"/>
  </r>
  <r>
    <x v="3487"/>
    <x v="1089"/>
    <x v="703"/>
    <x v="0"/>
    <x v="343"/>
    <n v="0"/>
    <n v="2817125.85"/>
    <n v="117994.8"/>
    <n v="7"/>
    <x v="1"/>
    <x v="8"/>
    <x v="52"/>
    <x v="405"/>
    <x v="2"/>
    <x v="1"/>
    <x v="0"/>
    <x v="12"/>
    <x v="1"/>
    <x v="3"/>
  </r>
  <r>
    <x v="3488"/>
    <x v="1089"/>
    <x v="703"/>
    <x v="1"/>
    <x v="3"/>
    <n v="0"/>
    <n v="2743379.1"/>
    <n v="250738.95"/>
    <n v="7"/>
    <x v="1"/>
    <x v="8"/>
    <x v="52"/>
    <x v="405"/>
    <x v="2"/>
    <x v="1"/>
    <x v="0"/>
    <x v="2"/>
    <x v="1"/>
    <x v="3"/>
  </r>
  <r>
    <x v="3488"/>
    <x v="1089"/>
    <x v="703"/>
    <x v="1"/>
    <x v="446"/>
    <n v="0"/>
    <n v="3598841.4"/>
    <n v="1799420.7"/>
    <n v="9"/>
    <x v="0"/>
    <x v="8"/>
    <x v="52"/>
    <x v="405"/>
    <x v="2"/>
    <x v="1"/>
    <x v="0"/>
    <x v="2"/>
    <x v="1"/>
    <x v="3"/>
  </r>
  <r>
    <x v="3488"/>
    <x v="1089"/>
    <x v="703"/>
    <x v="1"/>
    <x v="252"/>
    <n v="0"/>
    <n v="265488.3"/>
    <n v="14749.35"/>
    <n v="3"/>
    <x v="1"/>
    <x v="8"/>
    <x v="52"/>
    <x v="405"/>
    <x v="2"/>
    <x v="1"/>
    <x v="0"/>
    <x v="5"/>
    <x v="1"/>
    <x v="3"/>
  </r>
  <r>
    <x v="3488"/>
    <x v="1089"/>
    <x v="703"/>
    <x v="1"/>
    <x v="1140"/>
    <n v="0.1"/>
    <n v="648971.4"/>
    <n v="147493.5"/>
    <n v="1"/>
    <x v="0"/>
    <x v="8"/>
    <x v="52"/>
    <x v="405"/>
    <x v="2"/>
    <x v="1"/>
    <x v="0"/>
    <x v="3"/>
    <x v="1"/>
    <x v="3"/>
  </r>
  <r>
    <x v="3488"/>
    <x v="1089"/>
    <x v="703"/>
    <x v="1"/>
    <x v="376"/>
    <n v="0"/>
    <n v="17551726.5"/>
    <n v="5973486.75"/>
    <n v="7"/>
    <x v="0"/>
    <x v="8"/>
    <x v="52"/>
    <x v="405"/>
    <x v="2"/>
    <x v="1"/>
    <x v="2"/>
    <x v="9"/>
    <x v="1"/>
    <x v="3"/>
  </r>
  <r>
    <x v="3489"/>
    <x v="1089"/>
    <x v="719"/>
    <x v="1"/>
    <x v="841"/>
    <n v="0.5"/>
    <n v="398232.45"/>
    <n v="-88496.1"/>
    <n v="4"/>
    <x v="1"/>
    <x v="6"/>
    <x v="37"/>
    <x v="130"/>
    <x v="1"/>
    <x v="2"/>
    <x v="0"/>
    <x v="5"/>
    <x v="0"/>
    <x v="3"/>
  </r>
  <r>
    <x v="3489"/>
    <x v="1089"/>
    <x v="719"/>
    <x v="1"/>
    <x v="81"/>
    <n v="0.5"/>
    <n v="3053115.45"/>
    <n v="-2256650.5500000003"/>
    <n v="3"/>
    <x v="0"/>
    <x v="6"/>
    <x v="37"/>
    <x v="130"/>
    <x v="1"/>
    <x v="2"/>
    <x v="0"/>
    <x v="3"/>
    <x v="0"/>
    <x v="3"/>
  </r>
  <r>
    <x v="3490"/>
    <x v="1089"/>
    <x v="703"/>
    <x v="1"/>
    <x v="1576"/>
    <n v="0.1"/>
    <n v="353984.4"/>
    <n v="-14749.35"/>
    <n v="4"/>
    <x v="0"/>
    <x v="8"/>
    <x v="52"/>
    <x v="405"/>
    <x v="2"/>
    <x v="1"/>
    <x v="0"/>
    <x v="7"/>
    <x v="0"/>
    <x v="3"/>
  </r>
  <r>
    <x v="3491"/>
    <x v="1089"/>
    <x v="196"/>
    <x v="1"/>
    <x v="581"/>
    <n v="0"/>
    <n v="1548681.75"/>
    <n v="294987"/>
    <n v="2"/>
    <x v="0"/>
    <x v="5"/>
    <x v="16"/>
    <x v="154"/>
    <x v="1"/>
    <x v="1"/>
    <x v="0"/>
    <x v="2"/>
    <x v="0"/>
    <x v="3"/>
  </r>
  <r>
    <x v="3491"/>
    <x v="1089"/>
    <x v="196"/>
    <x v="1"/>
    <x v="734"/>
    <n v="0"/>
    <n v="383483.10000000003"/>
    <n v="176992.2"/>
    <n v="3"/>
    <x v="0"/>
    <x v="5"/>
    <x v="16"/>
    <x v="154"/>
    <x v="1"/>
    <x v="1"/>
    <x v="0"/>
    <x v="5"/>
    <x v="0"/>
    <x v="3"/>
  </r>
  <r>
    <x v="3491"/>
    <x v="1089"/>
    <x v="196"/>
    <x v="1"/>
    <x v="41"/>
    <n v="0"/>
    <n v="1430686.95"/>
    <n v="427731.15"/>
    <n v="2"/>
    <x v="0"/>
    <x v="5"/>
    <x v="16"/>
    <x v="154"/>
    <x v="1"/>
    <x v="1"/>
    <x v="0"/>
    <x v="5"/>
    <x v="0"/>
    <x v="3"/>
  </r>
  <r>
    <x v="3491"/>
    <x v="1089"/>
    <x v="196"/>
    <x v="1"/>
    <x v="1191"/>
    <n v="0"/>
    <n v="870211.65"/>
    <n v="442480.5"/>
    <n v="3"/>
    <x v="1"/>
    <x v="5"/>
    <x v="16"/>
    <x v="154"/>
    <x v="1"/>
    <x v="1"/>
    <x v="0"/>
    <x v="4"/>
    <x v="0"/>
    <x v="3"/>
  </r>
  <r>
    <x v="3491"/>
    <x v="1089"/>
    <x v="196"/>
    <x v="1"/>
    <x v="213"/>
    <n v="0.4"/>
    <n v="9365837.25"/>
    <n v="-5147523.1500000004"/>
    <n v="5"/>
    <x v="0"/>
    <x v="5"/>
    <x v="16"/>
    <x v="154"/>
    <x v="1"/>
    <x v="1"/>
    <x v="0"/>
    <x v="3"/>
    <x v="0"/>
    <x v="3"/>
  </r>
  <r>
    <x v="3492"/>
    <x v="1089"/>
    <x v="437"/>
    <x v="1"/>
    <x v="1762"/>
    <n v="0.5"/>
    <n v="1238945.4000000001"/>
    <n v="-619472.70000000007"/>
    <n v="2"/>
    <x v="0"/>
    <x v="8"/>
    <x v="24"/>
    <x v="282"/>
    <x v="2"/>
    <x v="1"/>
    <x v="2"/>
    <x v="15"/>
    <x v="1"/>
    <x v="3"/>
  </r>
  <r>
    <x v="3492"/>
    <x v="1089"/>
    <x v="437"/>
    <x v="1"/>
    <x v="1493"/>
    <n v="0.5"/>
    <n v="1047203.85"/>
    <n v="-648971.4"/>
    <n v="5"/>
    <x v="0"/>
    <x v="8"/>
    <x v="24"/>
    <x v="282"/>
    <x v="2"/>
    <x v="1"/>
    <x v="2"/>
    <x v="15"/>
    <x v="1"/>
    <x v="3"/>
  </r>
  <r>
    <x v="3491"/>
    <x v="1089"/>
    <x v="196"/>
    <x v="1"/>
    <x v="285"/>
    <n v="0.4"/>
    <n v="678470.1"/>
    <n v="-206490.9"/>
    <n v="1"/>
    <x v="0"/>
    <x v="5"/>
    <x v="16"/>
    <x v="154"/>
    <x v="1"/>
    <x v="1"/>
    <x v="2"/>
    <x v="10"/>
    <x v="0"/>
    <x v="3"/>
  </r>
  <r>
    <x v="3493"/>
    <x v="1090"/>
    <x v="661"/>
    <x v="2"/>
    <x v="1199"/>
    <n v="0.2"/>
    <n v="3938076.45"/>
    <n v="-589974"/>
    <n v="2"/>
    <x v="0"/>
    <x v="3"/>
    <x v="35"/>
    <x v="61"/>
    <x v="2"/>
    <x v="2"/>
    <x v="1"/>
    <x v="8"/>
    <x v="1"/>
    <x v="3"/>
  </r>
  <r>
    <x v="3493"/>
    <x v="1090"/>
    <x v="661"/>
    <x v="2"/>
    <x v="61"/>
    <n v="0.1"/>
    <n v="516227.25"/>
    <n v="162242.85"/>
    <n v="3"/>
    <x v="1"/>
    <x v="3"/>
    <x v="35"/>
    <x v="61"/>
    <x v="2"/>
    <x v="2"/>
    <x v="0"/>
    <x v="5"/>
    <x v="1"/>
    <x v="3"/>
  </r>
  <r>
    <x v="3493"/>
    <x v="1090"/>
    <x v="661"/>
    <x v="2"/>
    <x v="595"/>
    <n v="0.2"/>
    <n v="4896784.2"/>
    <n v="1474935"/>
    <n v="2"/>
    <x v="0"/>
    <x v="3"/>
    <x v="35"/>
    <x v="61"/>
    <x v="2"/>
    <x v="2"/>
    <x v="0"/>
    <x v="3"/>
    <x v="1"/>
    <x v="3"/>
  </r>
  <r>
    <x v="3494"/>
    <x v="1090"/>
    <x v="51"/>
    <x v="2"/>
    <x v="728"/>
    <n v="0.5"/>
    <n v="3790582.95"/>
    <n v="-3716836.2"/>
    <n v="4"/>
    <x v="1"/>
    <x v="8"/>
    <x v="20"/>
    <x v="49"/>
    <x v="2"/>
    <x v="2"/>
    <x v="0"/>
    <x v="3"/>
    <x v="0"/>
    <x v="3"/>
  </r>
  <r>
    <x v="3493"/>
    <x v="1090"/>
    <x v="661"/>
    <x v="2"/>
    <x v="1493"/>
    <n v="0.1"/>
    <n v="1504433.7"/>
    <n v="147493.5"/>
    <n v="4"/>
    <x v="1"/>
    <x v="3"/>
    <x v="35"/>
    <x v="61"/>
    <x v="2"/>
    <x v="2"/>
    <x v="2"/>
    <x v="15"/>
    <x v="1"/>
    <x v="3"/>
  </r>
  <r>
    <x v="3495"/>
    <x v="1090"/>
    <x v="755"/>
    <x v="1"/>
    <x v="1059"/>
    <n v="0"/>
    <n v="15545814.9"/>
    <n v="4970530.95"/>
    <n v="2"/>
    <x v="1"/>
    <x v="1"/>
    <x v="1"/>
    <x v="258"/>
    <x v="0"/>
    <x v="2"/>
    <x v="0"/>
    <x v="11"/>
    <x v="1"/>
    <x v="3"/>
  </r>
  <r>
    <x v="3496"/>
    <x v="1090"/>
    <x v="266"/>
    <x v="0"/>
    <x v="216"/>
    <n v="0"/>
    <n v="5088525.75"/>
    <n v="560475.30000000005"/>
    <n v="7"/>
    <x v="1"/>
    <x v="1"/>
    <x v="1"/>
    <x v="196"/>
    <x v="0"/>
    <x v="1"/>
    <x v="0"/>
    <x v="5"/>
    <x v="1"/>
    <x v="3"/>
  </r>
  <r>
    <x v="3496"/>
    <x v="1090"/>
    <x v="266"/>
    <x v="0"/>
    <x v="853"/>
    <n v="0"/>
    <n v="604723.35"/>
    <n v="162242.85"/>
    <n v="6"/>
    <x v="1"/>
    <x v="1"/>
    <x v="1"/>
    <x v="196"/>
    <x v="0"/>
    <x v="1"/>
    <x v="0"/>
    <x v="5"/>
    <x v="1"/>
    <x v="3"/>
  </r>
  <r>
    <x v="3496"/>
    <x v="1090"/>
    <x v="266"/>
    <x v="0"/>
    <x v="232"/>
    <n v="0.1"/>
    <n v="796464.9"/>
    <n v="14749.35"/>
    <n v="2"/>
    <x v="0"/>
    <x v="1"/>
    <x v="1"/>
    <x v="196"/>
    <x v="0"/>
    <x v="1"/>
    <x v="0"/>
    <x v="3"/>
    <x v="1"/>
    <x v="3"/>
  </r>
  <r>
    <x v="3497"/>
    <x v="1090"/>
    <x v="523"/>
    <x v="1"/>
    <x v="906"/>
    <n v="0"/>
    <n v="10929268.35"/>
    <n v="3938076.45"/>
    <n v="5"/>
    <x v="1"/>
    <x v="5"/>
    <x v="27"/>
    <x v="321"/>
    <x v="1"/>
    <x v="2"/>
    <x v="1"/>
    <x v="1"/>
    <x v="1"/>
    <x v="3"/>
  </r>
  <r>
    <x v="3498"/>
    <x v="1090"/>
    <x v="274"/>
    <x v="1"/>
    <x v="92"/>
    <n v="0"/>
    <n v="235989.6"/>
    <n v="29498.7"/>
    <n v="1"/>
    <x v="0"/>
    <x v="11"/>
    <x v="60"/>
    <x v="202"/>
    <x v="2"/>
    <x v="1"/>
    <x v="0"/>
    <x v="4"/>
    <x v="1"/>
    <x v="3"/>
  </r>
  <r>
    <x v="3498"/>
    <x v="1090"/>
    <x v="274"/>
    <x v="1"/>
    <x v="1758"/>
    <n v="0"/>
    <n v="722718.15"/>
    <n v="294987"/>
    <n v="5"/>
    <x v="0"/>
    <x v="11"/>
    <x v="60"/>
    <x v="202"/>
    <x v="2"/>
    <x v="1"/>
    <x v="0"/>
    <x v="7"/>
    <x v="1"/>
    <x v="3"/>
  </r>
  <r>
    <x v="3499"/>
    <x v="1090"/>
    <x v="554"/>
    <x v="1"/>
    <x v="205"/>
    <n v="0.15"/>
    <n v="24026691.150000002"/>
    <n v="-2256650.5500000003"/>
    <n v="3"/>
    <x v="0"/>
    <x v="4"/>
    <x v="6"/>
    <x v="8"/>
    <x v="1"/>
    <x v="1"/>
    <x v="2"/>
    <x v="10"/>
    <x v="0"/>
    <x v="3"/>
  </r>
  <r>
    <x v="3500"/>
    <x v="1091"/>
    <x v="85"/>
    <x v="3"/>
    <x v="1768"/>
    <n v="0"/>
    <n v="10162302.15"/>
    <n v="1415937.6"/>
    <n v="6"/>
    <x v="1"/>
    <x v="5"/>
    <x v="16"/>
    <x v="74"/>
    <x v="1"/>
    <x v="1"/>
    <x v="1"/>
    <x v="16"/>
    <x v="1"/>
    <x v="3"/>
  </r>
  <r>
    <x v="3501"/>
    <x v="1091"/>
    <x v="786"/>
    <x v="2"/>
    <x v="927"/>
    <n v="0"/>
    <n v="265488.3"/>
    <n v="29498.7"/>
    <n v="3"/>
    <x v="0"/>
    <x v="5"/>
    <x v="16"/>
    <x v="437"/>
    <x v="1"/>
    <x v="2"/>
    <x v="0"/>
    <x v="5"/>
    <x v="1"/>
    <x v="3"/>
  </r>
  <r>
    <x v="3501"/>
    <x v="1091"/>
    <x v="786"/>
    <x v="2"/>
    <x v="1633"/>
    <n v="0"/>
    <n v="3289105.0500000003"/>
    <n v="58997.4"/>
    <n v="3"/>
    <x v="1"/>
    <x v="5"/>
    <x v="16"/>
    <x v="437"/>
    <x v="1"/>
    <x v="2"/>
    <x v="2"/>
    <x v="10"/>
    <x v="1"/>
    <x v="3"/>
  </r>
  <r>
    <x v="3502"/>
    <x v="1091"/>
    <x v="117"/>
    <x v="2"/>
    <x v="689"/>
    <n v="0.1"/>
    <n v="634222.05000000005"/>
    <n v="250738.95"/>
    <n v="1"/>
    <x v="0"/>
    <x v="2"/>
    <x v="15"/>
    <x v="98"/>
    <x v="1"/>
    <x v="1"/>
    <x v="0"/>
    <x v="3"/>
    <x v="1"/>
    <x v="3"/>
  </r>
  <r>
    <x v="3503"/>
    <x v="1091"/>
    <x v="685"/>
    <x v="1"/>
    <x v="824"/>
    <n v="0"/>
    <n v="914459.70000000007"/>
    <n v="88496.1"/>
    <n v="5"/>
    <x v="1"/>
    <x v="8"/>
    <x v="20"/>
    <x v="29"/>
    <x v="2"/>
    <x v="0"/>
    <x v="0"/>
    <x v="5"/>
    <x v="1"/>
    <x v="3"/>
  </r>
  <r>
    <x v="3504"/>
    <x v="1091"/>
    <x v="553"/>
    <x v="1"/>
    <x v="1081"/>
    <n v="0.1"/>
    <n v="221240.25"/>
    <n v="88496.1"/>
    <n v="2"/>
    <x v="1"/>
    <x v="7"/>
    <x v="10"/>
    <x v="335"/>
    <x v="0"/>
    <x v="1"/>
    <x v="0"/>
    <x v="5"/>
    <x v="1"/>
    <x v="3"/>
  </r>
  <r>
    <x v="3505"/>
    <x v="1091"/>
    <x v="175"/>
    <x v="1"/>
    <x v="773"/>
    <n v="0.5"/>
    <n v="1076702.55"/>
    <n v="-530976.6"/>
    <n v="3"/>
    <x v="0"/>
    <x v="2"/>
    <x v="63"/>
    <x v="141"/>
    <x v="1"/>
    <x v="0"/>
    <x v="1"/>
    <x v="8"/>
    <x v="1"/>
    <x v="3"/>
  </r>
  <r>
    <x v="3505"/>
    <x v="1091"/>
    <x v="175"/>
    <x v="1"/>
    <x v="286"/>
    <n v="0.2"/>
    <n v="1047203.85"/>
    <n v="-206490.9"/>
    <n v="4"/>
    <x v="1"/>
    <x v="2"/>
    <x v="63"/>
    <x v="141"/>
    <x v="1"/>
    <x v="0"/>
    <x v="1"/>
    <x v="16"/>
    <x v="1"/>
    <x v="3"/>
  </r>
  <r>
    <x v="3505"/>
    <x v="1091"/>
    <x v="175"/>
    <x v="1"/>
    <x v="48"/>
    <n v="0.5"/>
    <n v="1194697.3500000001"/>
    <n v="-648971.4"/>
    <n v="3"/>
    <x v="1"/>
    <x v="2"/>
    <x v="63"/>
    <x v="141"/>
    <x v="1"/>
    <x v="0"/>
    <x v="0"/>
    <x v="2"/>
    <x v="1"/>
    <x v="3"/>
  </r>
  <r>
    <x v="3505"/>
    <x v="1091"/>
    <x v="175"/>
    <x v="1"/>
    <x v="388"/>
    <n v="0.5"/>
    <n v="6076732.2000000002"/>
    <n v="-6076732.2000000002"/>
    <n v="6"/>
    <x v="1"/>
    <x v="2"/>
    <x v="63"/>
    <x v="141"/>
    <x v="1"/>
    <x v="0"/>
    <x v="0"/>
    <x v="3"/>
    <x v="1"/>
    <x v="3"/>
  </r>
  <r>
    <x v="3505"/>
    <x v="1091"/>
    <x v="175"/>
    <x v="1"/>
    <x v="1370"/>
    <n v="0.5"/>
    <n v="3053115.45"/>
    <n v="-1474935"/>
    <n v="2"/>
    <x v="1"/>
    <x v="2"/>
    <x v="63"/>
    <x v="141"/>
    <x v="1"/>
    <x v="0"/>
    <x v="0"/>
    <x v="3"/>
    <x v="1"/>
    <x v="3"/>
  </r>
  <r>
    <x v="3506"/>
    <x v="1091"/>
    <x v="57"/>
    <x v="1"/>
    <x v="1448"/>
    <n v="0.5"/>
    <n v="7315677.6000000006"/>
    <n v="-1165198.6500000001"/>
    <n v="2"/>
    <x v="0"/>
    <x v="2"/>
    <x v="4"/>
    <x v="54"/>
    <x v="1"/>
    <x v="2"/>
    <x v="0"/>
    <x v="11"/>
    <x v="0"/>
    <x v="3"/>
  </r>
  <r>
    <x v="3507"/>
    <x v="1091"/>
    <x v="182"/>
    <x v="1"/>
    <x v="543"/>
    <n v="0"/>
    <n v="1533932.4000000001"/>
    <n v="280237.65000000002"/>
    <n v="2"/>
    <x v="0"/>
    <x v="2"/>
    <x v="40"/>
    <x v="146"/>
    <x v="1"/>
    <x v="1"/>
    <x v="0"/>
    <x v="5"/>
    <x v="1"/>
    <x v="3"/>
  </r>
  <r>
    <x v="3508"/>
    <x v="1092"/>
    <x v="294"/>
    <x v="3"/>
    <x v="626"/>
    <n v="0.4"/>
    <n v="1946914.2"/>
    <n v="-1165198.6500000001"/>
    <n v="5"/>
    <x v="1"/>
    <x v="2"/>
    <x v="3"/>
    <x v="217"/>
    <x v="1"/>
    <x v="0"/>
    <x v="1"/>
    <x v="16"/>
    <x v="0"/>
    <x v="3"/>
  </r>
  <r>
    <x v="3509"/>
    <x v="1092"/>
    <x v="40"/>
    <x v="3"/>
    <x v="1611"/>
    <n v="0"/>
    <n v="368733.75"/>
    <n v="29498.7"/>
    <n v="2"/>
    <x v="1"/>
    <x v="1"/>
    <x v="1"/>
    <x v="39"/>
    <x v="0"/>
    <x v="1"/>
    <x v="0"/>
    <x v="5"/>
    <x v="1"/>
    <x v="3"/>
  </r>
  <r>
    <x v="3508"/>
    <x v="1092"/>
    <x v="294"/>
    <x v="3"/>
    <x v="947"/>
    <n v="0.1"/>
    <n v="1283193.45"/>
    <n v="235989.6"/>
    <n v="2"/>
    <x v="1"/>
    <x v="2"/>
    <x v="3"/>
    <x v="217"/>
    <x v="1"/>
    <x v="0"/>
    <x v="0"/>
    <x v="3"/>
    <x v="0"/>
    <x v="3"/>
  </r>
  <r>
    <x v="3510"/>
    <x v="1092"/>
    <x v="596"/>
    <x v="0"/>
    <x v="1282"/>
    <n v="0.1"/>
    <n v="14410114.950000001"/>
    <n v="3997073.85"/>
    <n v="3"/>
    <x v="0"/>
    <x v="6"/>
    <x v="8"/>
    <x v="113"/>
    <x v="1"/>
    <x v="0"/>
    <x v="1"/>
    <x v="1"/>
    <x v="1"/>
    <x v="3"/>
  </r>
  <r>
    <x v="3511"/>
    <x v="1092"/>
    <x v="399"/>
    <x v="0"/>
    <x v="1119"/>
    <n v="0.5"/>
    <n v="2182903.8000000003"/>
    <n v="-1489684.35"/>
    <n v="2"/>
    <x v="1"/>
    <x v="4"/>
    <x v="6"/>
    <x v="8"/>
    <x v="1"/>
    <x v="2"/>
    <x v="1"/>
    <x v="1"/>
    <x v="0"/>
    <x v="3"/>
  </r>
  <r>
    <x v="3511"/>
    <x v="1092"/>
    <x v="399"/>
    <x v="0"/>
    <x v="398"/>
    <n v="0.5"/>
    <n v="6091481.5499999998"/>
    <n v="-4631295.9000000004"/>
    <n v="9"/>
    <x v="1"/>
    <x v="4"/>
    <x v="6"/>
    <x v="8"/>
    <x v="1"/>
    <x v="2"/>
    <x v="1"/>
    <x v="8"/>
    <x v="0"/>
    <x v="3"/>
  </r>
  <r>
    <x v="3512"/>
    <x v="1092"/>
    <x v="441"/>
    <x v="2"/>
    <x v="142"/>
    <n v="0"/>
    <n v="1179948"/>
    <n v="324485.7"/>
    <n v="3"/>
    <x v="1"/>
    <x v="11"/>
    <x v="22"/>
    <x v="31"/>
    <x v="2"/>
    <x v="1"/>
    <x v="0"/>
    <x v="2"/>
    <x v="1"/>
    <x v="3"/>
  </r>
  <r>
    <x v="3513"/>
    <x v="1092"/>
    <x v="5"/>
    <x v="1"/>
    <x v="12"/>
    <n v="0"/>
    <n v="324485.7"/>
    <n v="103245.45"/>
    <n v="3"/>
    <x v="1"/>
    <x v="2"/>
    <x v="3"/>
    <x v="5"/>
    <x v="1"/>
    <x v="2"/>
    <x v="0"/>
    <x v="5"/>
    <x v="1"/>
    <x v="3"/>
  </r>
  <r>
    <x v="3514"/>
    <x v="1092"/>
    <x v="786"/>
    <x v="1"/>
    <x v="86"/>
    <n v="0"/>
    <n v="368733.75"/>
    <n v="44248.05"/>
    <n v="2"/>
    <x v="1"/>
    <x v="5"/>
    <x v="16"/>
    <x v="437"/>
    <x v="1"/>
    <x v="2"/>
    <x v="0"/>
    <x v="5"/>
    <x v="1"/>
    <x v="3"/>
  </r>
  <r>
    <x v="3514"/>
    <x v="1092"/>
    <x v="786"/>
    <x v="1"/>
    <x v="824"/>
    <n v="0"/>
    <n v="368733.75"/>
    <n v="29498.7"/>
    <n v="2"/>
    <x v="0"/>
    <x v="5"/>
    <x v="16"/>
    <x v="437"/>
    <x v="1"/>
    <x v="2"/>
    <x v="0"/>
    <x v="5"/>
    <x v="1"/>
    <x v="3"/>
  </r>
  <r>
    <x v="3514"/>
    <x v="1092"/>
    <x v="786"/>
    <x v="1"/>
    <x v="970"/>
    <n v="0"/>
    <n v="1076702.55"/>
    <n v="44248.05"/>
    <n v="5"/>
    <x v="0"/>
    <x v="5"/>
    <x v="16"/>
    <x v="437"/>
    <x v="1"/>
    <x v="2"/>
    <x v="0"/>
    <x v="5"/>
    <x v="1"/>
    <x v="3"/>
  </r>
  <r>
    <x v="3515"/>
    <x v="1093"/>
    <x v="348"/>
    <x v="0"/>
    <x v="1097"/>
    <n v="0.6"/>
    <n v="855462.3"/>
    <n v="-766966.20000000007"/>
    <n v="3"/>
    <x v="0"/>
    <x v="2"/>
    <x v="26"/>
    <x v="151"/>
    <x v="1"/>
    <x v="2"/>
    <x v="1"/>
    <x v="8"/>
    <x v="0"/>
    <x v="3"/>
  </r>
  <r>
    <x v="3516"/>
    <x v="1093"/>
    <x v="182"/>
    <x v="0"/>
    <x v="297"/>
    <n v="0"/>
    <n v="1740423.3"/>
    <n v="604723.35"/>
    <n v="4"/>
    <x v="1"/>
    <x v="2"/>
    <x v="40"/>
    <x v="146"/>
    <x v="1"/>
    <x v="1"/>
    <x v="0"/>
    <x v="2"/>
    <x v="1"/>
    <x v="3"/>
  </r>
  <r>
    <x v="3516"/>
    <x v="1093"/>
    <x v="182"/>
    <x v="0"/>
    <x v="120"/>
    <n v="0"/>
    <n v="265488.3"/>
    <n v="103245.45"/>
    <n v="2"/>
    <x v="1"/>
    <x v="2"/>
    <x v="40"/>
    <x v="146"/>
    <x v="1"/>
    <x v="1"/>
    <x v="0"/>
    <x v="4"/>
    <x v="1"/>
    <x v="3"/>
  </r>
  <r>
    <x v="3515"/>
    <x v="1093"/>
    <x v="348"/>
    <x v="0"/>
    <x v="225"/>
    <n v="0"/>
    <n v="1755172.6500000001"/>
    <n v="634222.05000000005"/>
    <n v="5"/>
    <x v="0"/>
    <x v="2"/>
    <x v="26"/>
    <x v="151"/>
    <x v="1"/>
    <x v="2"/>
    <x v="0"/>
    <x v="0"/>
    <x v="0"/>
    <x v="3"/>
  </r>
  <r>
    <x v="3515"/>
    <x v="1093"/>
    <x v="348"/>
    <x v="0"/>
    <x v="733"/>
    <n v="0.4"/>
    <n v="11283252.75"/>
    <n v="-2256650.5500000003"/>
    <n v="2"/>
    <x v="0"/>
    <x v="2"/>
    <x v="26"/>
    <x v="151"/>
    <x v="1"/>
    <x v="2"/>
    <x v="2"/>
    <x v="10"/>
    <x v="0"/>
    <x v="3"/>
  </r>
  <r>
    <x v="3517"/>
    <x v="1093"/>
    <x v="773"/>
    <x v="1"/>
    <x v="188"/>
    <n v="0"/>
    <n v="12979428"/>
    <n v="1430686.95"/>
    <n v="8"/>
    <x v="1"/>
    <x v="1"/>
    <x v="1"/>
    <x v="198"/>
    <x v="0"/>
    <x v="1"/>
    <x v="1"/>
    <x v="16"/>
    <x v="0"/>
    <x v="3"/>
  </r>
  <r>
    <x v="3517"/>
    <x v="1093"/>
    <x v="773"/>
    <x v="1"/>
    <x v="135"/>
    <n v="0"/>
    <n v="2271399.9"/>
    <n v="575224.65"/>
    <n v="3"/>
    <x v="1"/>
    <x v="1"/>
    <x v="1"/>
    <x v="198"/>
    <x v="0"/>
    <x v="1"/>
    <x v="0"/>
    <x v="5"/>
    <x v="0"/>
    <x v="3"/>
  </r>
  <r>
    <x v="3517"/>
    <x v="1093"/>
    <x v="773"/>
    <x v="1"/>
    <x v="1096"/>
    <n v="0.15"/>
    <n v="12035469.6"/>
    <n v="-1415937.6"/>
    <n v="3"/>
    <x v="0"/>
    <x v="1"/>
    <x v="1"/>
    <x v="198"/>
    <x v="0"/>
    <x v="1"/>
    <x v="2"/>
    <x v="13"/>
    <x v="0"/>
    <x v="3"/>
  </r>
  <r>
    <x v="3518"/>
    <x v="1093"/>
    <x v="145"/>
    <x v="0"/>
    <x v="292"/>
    <n v="0.4"/>
    <n v="2876123.25"/>
    <n v="-1725673.95"/>
    <n v="5"/>
    <x v="0"/>
    <x v="3"/>
    <x v="19"/>
    <x v="120"/>
    <x v="2"/>
    <x v="2"/>
    <x v="2"/>
    <x v="10"/>
    <x v="0"/>
    <x v="3"/>
  </r>
  <r>
    <x v="3519"/>
    <x v="1093"/>
    <x v="90"/>
    <x v="1"/>
    <x v="286"/>
    <n v="0"/>
    <n v="2817125.85"/>
    <n v="796464.9"/>
    <n v="8"/>
    <x v="1"/>
    <x v="5"/>
    <x v="43"/>
    <x v="78"/>
    <x v="1"/>
    <x v="2"/>
    <x v="1"/>
    <x v="16"/>
    <x v="1"/>
    <x v="3"/>
  </r>
  <r>
    <x v="3520"/>
    <x v="1093"/>
    <x v="737"/>
    <x v="1"/>
    <x v="1702"/>
    <n v="0"/>
    <n v="6327471.1500000004"/>
    <n v="250738.95"/>
    <n v="3"/>
    <x v="0"/>
    <x v="6"/>
    <x v="47"/>
    <x v="423"/>
    <x v="1"/>
    <x v="0"/>
    <x v="1"/>
    <x v="8"/>
    <x v="1"/>
    <x v="3"/>
  </r>
  <r>
    <x v="3521"/>
    <x v="1093"/>
    <x v="132"/>
    <x v="1"/>
    <x v="927"/>
    <n v="0"/>
    <n v="265488.3"/>
    <n v="29498.7"/>
    <n v="3"/>
    <x v="0"/>
    <x v="13"/>
    <x v="34"/>
    <x v="60"/>
    <x v="0"/>
    <x v="1"/>
    <x v="0"/>
    <x v="5"/>
    <x v="1"/>
    <x v="3"/>
  </r>
  <r>
    <x v="3520"/>
    <x v="1093"/>
    <x v="737"/>
    <x v="1"/>
    <x v="1156"/>
    <n v="0"/>
    <n v="309736.35000000003"/>
    <n v="14749.35"/>
    <n v="2"/>
    <x v="0"/>
    <x v="6"/>
    <x v="47"/>
    <x v="423"/>
    <x v="1"/>
    <x v="0"/>
    <x v="0"/>
    <x v="7"/>
    <x v="1"/>
    <x v="3"/>
  </r>
  <r>
    <x v="3522"/>
    <x v="1093"/>
    <x v="2"/>
    <x v="1"/>
    <x v="1673"/>
    <n v="0.15"/>
    <n v="4410055.6500000004"/>
    <n v="-412981.8"/>
    <n v="3"/>
    <x v="0"/>
    <x v="2"/>
    <x v="2"/>
    <x v="2"/>
    <x v="1"/>
    <x v="1"/>
    <x v="2"/>
    <x v="9"/>
    <x v="0"/>
    <x v="3"/>
  </r>
  <r>
    <x v="3520"/>
    <x v="1093"/>
    <x v="737"/>
    <x v="1"/>
    <x v="800"/>
    <n v="0"/>
    <n v="693219.45000000007"/>
    <n v="294987"/>
    <n v="1"/>
    <x v="1"/>
    <x v="6"/>
    <x v="47"/>
    <x v="423"/>
    <x v="1"/>
    <x v="0"/>
    <x v="2"/>
    <x v="15"/>
    <x v="1"/>
    <x v="3"/>
  </r>
  <r>
    <x v="3523"/>
    <x v="1094"/>
    <x v="177"/>
    <x v="3"/>
    <x v="277"/>
    <n v="0"/>
    <n v="4277311.5"/>
    <n v="516227.25"/>
    <n v="6"/>
    <x v="1"/>
    <x v="2"/>
    <x v="56"/>
    <x v="143"/>
    <x v="1"/>
    <x v="1"/>
    <x v="0"/>
    <x v="5"/>
    <x v="1"/>
    <x v="3"/>
  </r>
  <r>
    <x v="3523"/>
    <x v="1094"/>
    <x v="177"/>
    <x v="3"/>
    <x v="1201"/>
    <n v="0"/>
    <n v="3053115.45"/>
    <n v="486728.55"/>
    <n v="2"/>
    <x v="1"/>
    <x v="2"/>
    <x v="56"/>
    <x v="143"/>
    <x v="1"/>
    <x v="1"/>
    <x v="2"/>
    <x v="15"/>
    <x v="1"/>
    <x v="3"/>
  </r>
  <r>
    <x v="3524"/>
    <x v="1094"/>
    <x v="76"/>
    <x v="2"/>
    <x v="1632"/>
    <n v="0.15"/>
    <n v="8525124.3000000007"/>
    <n v="3407099.85"/>
    <n v="4"/>
    <x v="0"/>
    <x v="8"/>
    <x v="20"/>
    <x v="29"/>
    <x v="2"/>
    <x v="1"/>
    <x v="2"/>
    <x v="13"/>
    <x v="1"/>
    <x v="3"/>
  </r>
  <r>
    <x v="3525"/>
    <x v="1094"/>
    <x v="19"/>
    <x v="2"/>
    <x v="1751"/>
    <n v="0"/>
    <n v="678470.1"/>
    <n v="206490.9"/>
    <n v="5"/>
    <x v="1"/>
    <x v="7"/>
    <x v="12"/>
    <x v="18"/>
    <x v="0"/>
    <x v="1"/>
    <x v="0"/>
    <x v="7"/>
    <x v="1"/>
    <x v="3"/>
  </r>
  <r>
    <x v="3526"/>
    <x v="1094"/>
    <x v="500"/>
    <x v="0"/>
    <x v="188"/>
    <n v="0.2"/>
    <n v="3893828.4"/>
    <n v="-442480.5"/>
    <n v="3"/>
    <x v="0"/>
    <x v="0"/>
    <x v="0"/>
    <x v="311"/>
    <x v="0"/>
    <x v="1"/>
    <x v="1"/>
    <x v="16"/>
    <x v="0"/>
    <x v="3"/>
  </r>
  <r>
    <x v="3526"/>
    <x v="1094"/>
    <x v="500"/>
    <x v="0"/>
    <x v="1048"/>
    <n v="0.5"/>
    <n v="663720.75"/>
    <n v="-29498.7"/>
    <n v="4"/>
    <x v="0"/>
    <x v="0"/>
    <x v="0"/>
    <x v="311"/>
    <x v="0"/>
    <x v="1"/>
    <x v="0"/>
    <x v="12"/>
    <x v="0"/>
    <x v="3"/>
  </r>
  <r>
    <x v="3527"/>
    <x v="1094"/>
    <x v="161"/>
    <x v="1"/>
    <x v="412"/>
    <n v="0"/>
    <n v="530976.6"/>
    <n v="103245.45"/>
    <n v="3"/>
    <x v="0"/>
    <x v="1"/>
    <x v="1"/>
    <x v="133"/>
    <x v="0"/>
    <x v="1"/>
    <x v="0"/>
    <x v="4"/>
    <x v="1"/>
    <x v="3"/>
  </r>
  <r>
    <x v="3528"/>
    <x v="1094"/>
    <x v="183"/>
    <x v="1"/>
    <x v="615"/>
    <n v="0.5"/>
    <n v="294987"/>
    <n v="-29498.7"/>
    <n v="1"/>
    <x v="1"/>
    <x v="3"/>
    <x v="35"/>
    <x v="61"/>
    <x v="2"/>
    <x v="1"/>
    <x v="2"/>
    <x v="15"/>
    <x v="0"/>
    <x v="3"/>
  </r>
  <r>
    <x v="3529"/>
    <x v="1095"/>
    <x v="21"/>
    <x v="2"/>
    <x v="358"/>
    <n v="0.1"/>
    <n v="5472008.8500000006"/>
    <n v="1696175.25"/>
    <n v="1"/>
    <x v="1"/>
    <x v="3"/>
    <x v="14"/>
    <x v="20"/>
    <x v="2"/>
    <x v="0"/>
    <x v="1"/>
    <x v="1"/>
    <x v="0"/>
    <x v="3"/>
  </r>
  <r>
    <x v="3529"/>
    <x v="1095"/>
    <x v="21"/>
    <x v="2"/>
    <x v="1624"/>
    <n v="0.1"/>
    <n v="6784701"/>
    <n v="457229.85000000003"/>
    <n v="3"/>
    <x v="1"/>
    <x v="3"/>
    <x v="14"/>
    <x v="20"/>
    <x v="2"/>
    <x v="0"/>
    <x v="1"/>
    <x v="1"/>
    <x v="0"/>
    <x v="3"/>
  </r>
  <r>
    <x v="3529"/>
    <x v="1095"/>
    <x v="21"/>
    <x v="2"/>
    <x v="653"/>
    <n v="0"/>
    <n v="427731.15"/>
    <n v="147493.5"/>
    <n v="2"/>
    <x v="1"/>
    <x v="3"/>
    <x v="14"/>
    <x v="20"/>
    <x v="2"/>
    <x v="0"/>
    <x v="0"/>
    <x v="2"/>
    <x v="0"/>
    <x v="3"/>
  </r>
  <r>
    <x v="3530"/>
    <x v="1095"/>
    <x v="88"/>
    <x v="2"/>
    <x v="1322"/>
    <n v="0"/>
    <n v="1150449.3"/>
    <n v="73746.75"/>
    <n v="7"/>
    <x v="0"/>
    <x v="1"/>
    <x v="1"/>
    <x v="39"/>
    <x v="0"/>
    <x v="1"/>
    <x v="0"/>
    <x v="7"/>
    <x v="1"/>
    <x v="3"/>
  </r>
  <r>
    <x v="3531"/>
    <x v="1095"/>
    <x v="77"/>
    <x v="0"/>
    <x v="544"/>
    <n v="0"/>
    <n v="147493.5"/>
    <n v="73746.75"/>
    <n v="1"/>
    <x v="1"/>
    <x v="5"/>
    <x v="39"/>
    <x v="70"/>
    <x v="1"/>
    <x v="0"/>
    <x v="0"/>
    <x v="2"/>
    <x v="1"/>
    <x v="3"/>
  </r>
  <r>
    <x v="3532"/>
    <x v="1095"/>
    <x v="580"/>
    <x v="0"/>
    <x v="1497"/>
    <n v="0"/>
    <n v="14070879.9"/>
    <n v="1401188.25"/>
    <n v="3"/>
    <x v="1"/>
    <x v="2"/>
    <x v="3"/>
    <x v="349"/>
    <x v="1"/>
    <x v="2"/>
    <x v="2"/>
    <x v="13"/>
    <x v="1"/>
    <x v="3"/>
  </r>
  <r>
    <x v="3533"/>
    <x v="1095"/>
    <x v="512"/>
    <x v="1"/>
    <x v="788"/>
    <n v="0.5"/>
    <n v="1179948"/>
    <n v="0"/>
    <n v="3"/>
    <x v="0"/>
    <x v="3"/>
    <x v="82"/>
    <x v="297"/>
    <x v="2"/>
    <x v="1"/>
    <x v="0"/>
    <x v="3"/>
    <x v="1"/>
    <x v="3"/>
  </r>
  <r>
    <x v="3534"/>
    <x v="1095"/>
    <x v="645"/>
    <x v="1"/>
    <x v="1769"/>
    <n v="0.1"/>
    <n v="22389513.300000001"/>
    <n v="3731585.5500000003"/>
    <n v="3"/>
    <x v="0"/>
    <x v="5"/>
    <x v="16"/>
    <x v="181"/>
    <x v="1"/>
    <x v="1"/>
    <x v="0"/>
    <x v="11"/>
    <x v="1"/>
    <x v="3"/>
  </r>
  <r>
    <x v="3534"/>
    <x v="1095"/>
    <x v="645"/>
    <x v="1"/>
    <x v="1161"/>
    <n v="0"/>
    <n v="309736.35000000003"/>
    <n v="88496.1"/>
    <n v="2"/>
    <x v="0"/>
    <x v="5"/>
    <x v="16"/>
    <x v="181"/>
    <x v="1"/>
    <x v="1"/>
    <x v="0"/>
    <x v="4"/>
    <x v="1"/>
    <x v="3"/>
  </r>
  <r>
    <x v="3535"/>
    <x v="1095"/>
    <x v="114"/>
    <x v="0"/>
    <x v="606"/>
    <n v="0"/>
    <n v="2817125.85"/>
    <n v="752216.85"/>
    <n v="5"/>
    <x v="1"/>
    <x v="2"/>
    <x v="2"/>
    <x v="96"/>
    <x v="1"/>
    <x v="2"/>
    <x v="0"/>
    <x v="12"/>
    <x v="0"/>
    <x v="3"/>
  </r>
  <r>
    <x v="3535"/>
    <x v="1095"/>
    <x v="114"/>
    <x v="0"/>
    <x v="303"/>
    <n v="0.4"/>
    <n v="2197653.15"/>
    <n v="-589974"/>
    <n v="2"/>
    <x v="0"/>
    <x v="2"/>
    <x v="2"/>
    <x v="96"/>
    <x v="1"/>
    <x v="2"/>
    <x v="2"/>
    <x v="10"/>
    <x v="0"/>
    <x v="3"/>
  </r>
  <r>
    <x v="3536"/>
    <x v="1095"/>
    <x v="39"/>
    <x v="1"/>
    <x v="159"/>
    <n v="0"/>
    <n v="2492640.15"/>
    <n v="471979.2"/>
    <n v="7"/>
    <x v="0"/>
    <x v="8"/>
    <x v="25"/>
    <x v="38"/>
    <x v="2"/>
    <x v="1"/>
    <x v="0"/>
    <x v="2"/>
    <x v="1"/>
    <x v="3"/>
  </r>
  <r>
    <x v="3536"/>
    <x v="1095"/>
    <x v="39"/>
    <x v="1"/>
    <x v="497"/>
    <n v="0"/>
    <n v="471979.2"/>
    <n v="44248.05"/>
    <n v="2"/>
    <x v="0"/>
    <x v="8"/>
    <x v="25"/>
    <x v="38"/>
    <x v="2"/>
    <x v="1"/>
    <x v="0"/>
    <x v="5"/>
    <x v="1"/>
    <x v="3"/>
  </r>
  <r>
    <x v="3536"/>
    <x v="1095"/>
    <x v="39"/>
    <x v="1"/>
    <x v="1770"/>
    <n v="0"/>
    <n v="1755172.6500000001"/>
    <n v="693219.45000000007"/>
    <n v="3"/>
    <x v="1"/>
    <x v="8"/>
    <x v="25"/>
    <x v="38"/>
    <x v="2"/>
    <x v="1"/>
    <x v="2"/>
    <x v="15"/>
    <x v="1"/>
    <x v="3"/>
  </r>
  <r>
    <x v="3537"/>
    <x v="1096"/>
    <x v="263"/>
    <x v="2"/>
    <x v="1572"/>
    <n v="0.1"/>
    <n v="2389394.7000000002"/>
    <n v="294987"/>
    <n v="3"/>
    <x v="1"/>
    <x v="5"/>
    <x v="54"/>
    <x v="106"/>
    <x v="1"/>
    <x v="2"/>
    <x v="1"/>
    <x v="8"/>
    <x v="1"/>
    <x v="3"/>
  </r>
  <r>
    <x v="3538"/>
    <x v="1096"/>
    <x v="476"/>
    <x v="2"/>
    <x v="345"/>
    <n v="0.5"/>
    <n v="398232.45"/>
    <n v="-294987"/>
    <n v="2"/>
    <x v="0"/>
    <x v="8"/>
    <x v="25"/>
    <x v="300"/>
    <x v="2"/>
    <x v="1"/>
    <x v="0"/>
    <x v="5"/>
    <x v="0"/>
    <x v="3"/>
  </r>
  <r>
    <x v="3537"/>
    <x v="1096"/>
    <x v="263"/>
    <x v="2"/>
    <x v="705"/>
    <n v="0"/>
    <n v="2212402.5"/>
    <n v="471979.2"/>
    <n v="3"/>
    <x v="0"/>
    <x v="5"/>
    <x v="54"/>
    <x v="106"/>
    <x v="1"/>
    <x v="2"/>
    <x v="0"/>
    <x v="5"/>
    <x v="1"/>
    <x v="3"/>
  </r>
  <r>
    <x v="3538"/>
    <x v="1096"/>
    <x v="476"/>
    <x v="2"/>
    <x v="511"/>
    <n v="0.5"/>
    <n v="958707.75"/>
    <n v="-766966.20000000007"/>
    <n v="3"/>
    <x v="0"/>
    <x v="8"/>
    <x v="25"/>
    <x v="300"/>
    <x v="2"/>
    <x v="1"/>
    <x v="2"/>
    <x v="15"/>
    <x v="0"/>
    <x v="3"/>
  </r>
  <r>
    <x v="3539"/>
    <x v="1096"/>
    <x v="664"/>
    <x v="1"/>
    <x v="804"/>
    <n v="0"/>
    <n v="1533932.4000000001"/>
    <n v="545725.95000000007"/>
    <n v="2"/>
    <x v="1"/>
    <x v="3"/>
    <x v="13"/>
    <x v="57"/>
    <x v="2"/>
    <x v="2"/>
    <x v="1"/>
    <x v="16"/>
    <x v="1"/>
    <x v="3"/>
  </r>
  <r>
    <x v="3540"/>
    <x v="1096"/>
    <x v="118"/>
    <x v="1"/>
    <x v="1087"/>
    <n v="0.6"/>
    <n v="442480.5"/>
    <n v="-516227.25"/>
    <n v="1"/>
    <x v="1"/>
    <x v="11"/>
    <x v="51"/>
    <x v="99"/>
    <x v="2"/>
    <x v="2"/>
    <x v="1"/>
    <x v="8"/>
    <x v="0"/>
    <x v="3"/>
  </r>
  <r>
    <x v="3541"/>
    <x v="1096"/>
    <x v="596"/>
    <x v="1"/>
    <x v="1021"/>
    <n v="0"/>
    <n v="516227.25"/>
    <n v="176992.2"/>
    <n v="5"/>
    <x v="0"/>
    <x v="6"/>
    <x v="8"/>
    <x v="113"/>
    <x v="1"/>
    <x v="0"/>
    <x v="0"/>
    <x v="7"/>
    <x v="1"/>
    <x v="3"/>
  </r>
  <r>
    <x v="3542"/>
    <x v="1096"/>
    <x v="522"/>
    <x v="1"/>
    <x v="824"/>
    <n v="0.5"/>
    <n v="280237.65000000002"/>
    <n v="-221240.25"/>
    <n v="3"/>
    <x v="1"/>
    <x v="1"/>
    <x v="1"/>
    <x v="320"/>
    <x v="0"/>
    <x v="0"/>
    <x v="0"/>
    <x v="5"/>
    <x v="0"/>
    <x v="3"/>
  </r>
  <r>
    <x v="3543"/>
    <x v="1096"/>
    <x v="768"/>
    <x v="1"/>
    <x v="362"/>
    <n v="0"/>
    <n v="1696175.25"/>
    <n v="693219.45000000007"/>
    <n v="2"/>
    <x v="1"/>
    <x v="1"/>
    <x v="1"/>
    <x v="433"/>
    <x v="0"/>
    <x v="1"/>
    <x v="2"/>
    <x v="15"/>
    <x v="1"/>
    <x v="3"/>
  </r>
  <r>
    <x v="3544"/>
    <x v="1096"/>
    <x v="288"/>
    <x v="1"/>
    <x v="68"/>
    <n v="0"/>
    <n v="1946914.2"/>
    <n v="383483.10000000003"/>
    <n v="5"/>
    <x v="0"/>
    <x v="2"/>
    <x v="15"/>
    <x v="212"/>
    <x v="1"/>
    <x v="1"/>
    <x v="0"/>
    <x v="0"/>
    <x v="1"/>
    <x v="3"/>
  </r>
  <r>
    <x v="3545"/>
    <x v="1096"/>
    <x v="76"/>
    <x v="1"/>
    <x v="435"/>
    <n v="0.1"/>
    <n v="1342190.85"/>
    <n v="324485.7"/>
    <n v="2"/>
    <x v="1"/>
    <x v="8"/>
    <x v="20"/>
    <x v="29"/>
    <x v="2"/>
    <x v="1"/>
    <x v="0"/>
    <x v="2"/>
    <x v="1"/>
    <x v="3"/>
  </r>
  <r>
    <x v="3545"/>
    <x v="1096"/>
    <x v="76"/>
    <x v="1"/>
    <x v="1211"/>
    <n v="0.1"/>
    <n v="1961663.55"/>
    <n v="678470.1"/>
    <n v="5"/>
    <x v="0"/>
    <x v="8"/>
    <x v="20"/>
    <x v="29"/>
    <x v="2"/>
    <x v="1"/>
    <x v="0"/>
    <x v="12"/>
    <x v="1"/>
    <x v="3"/>
  </r>
  <r>
    <x v="3546"/>
    <x v="1097"/>
    <x v="413"/>
    <x v="2"/>
    <x v="27"/>
    <n v="0.1"/>
    <n v="5265517.95"/>
    <n v="412981.8"/>
    <n v="2"/>
    <x v="0"/>
    <x v="5"/>
    <x v="16"/>
    <x v="27"/>
    <x v="1"/>
    <x v="2"/>
    <x v="0"/>
    <x v="3"/>
    <x v="1"/>
    <x v="3"/>
  </r>
  <r>
    <x v="3547"/>
    <x v="1097"/>
    <x v="662"/>
    <x v="1"/>
    <x v="315"/>
    <n v="0"/>
    <n v="693219.45000000007"/>
    <n v="221240.25"/>
    <n v="5"/>
    <x v="0"/>
    <x v="3"/>
    <x v="18"/>
    <x v="283"/>
    <x v="2"/>
    <x v="1"/>
    <x v="0"/>
    <x v="3"/>
    <x v="1"/>
    <x v="3"/>
  </r>
  <r>
    <x v="3548"/>
    <x v="1097"/>
    <x v="83"/>
    <x v="1"/>
    <x v="1364"/>
    <n v="0.2"/>
    <n v="5029528.3500000006"/>
    <n v="-1253694.75"/>
    <n v="6"/>
    <x v="0"/>
    <x v="12"/>
    <x v="32"/>
    <x v="48"/>
    <x v="1"/>
    <x v="2"/>
    <x v="0"/>
    <x v="11"/>
    <x v="0"/>
    <x v="3"/>
  </r>
  <r>
    <x v="3548"/>
    <x v="1097"/>
    <x v="83"/>
    <x v="1"/>
    <x v="225"/>
    <n v="0.1"/>
    <n v="1578180.45"/>
    <n v="457229.85000000003"/>
    <n v="5"/>
    <x v="1"/>
    <x v="12"/>
    <x v="32"/>
    <x v="48"/>
    <x v="1"/>
    <x v="2"/>
    <x v="0"/>
    <x v="0"/>
    <x v="0"/>
    <x v="3"/>
  </r>
  <r>
    <x v="3548"/>
    <x v="1097"/>
    <x v="83"/>
    <x v="1"/>
    <x v="1771"/>
    <n v="0.1"/>
    <n v="2271399.9"/>
    <n v="324485.7"/>
    <n v="7"/>
    <x v="0"/>
    <x v="12"/>
    <x v="32"/>
    <x v="48"/>
    <x v="1"/>
    <x v="2"/>
    <x v="0"/>
    <x v="0"/>
    <x v="0"/>
    <x v="3"/>
  </r>
  <r>
    <x v="3549"/>
    <x v="1097"/>
    <x v="450"/>
    <x v="1"/>
    <x v="1772"/>
    <n v="0"/>
    <n v="2094407.7"/>
    <n v="44248.05"/>
    <n v="6"/>
    <x v="0"/>
    <x v="8"/>
    <x v="11"/>
    <x v="218"/>
    <x v="2"/>
    <x v="0"/>
    <x v="0"/>
    <x v="12"/>
    <x v="1"/>
    <x v="3"/>
  </r>
  <r>
    <x v="3550"/>
    <x v="1097"/>
    <x v="595"/>
    <x v="1"/>
    <x v="1479"/>
    <n v="0"/>
    <n v="796464.9"/>
    <n v="221240.25"/>
    <n v="4"/>
    <x v="0"/>
    <x v="2"/>
    <x v="15"/>
    <x v="357"/>
    <x v="1"/>
    <x v="0"/>
    <x v="0"/>
    <x v="12"/>
    <x v="1"/>
    <x v="3"/>
  </r>
  <r>
    <x v="3548"/>
    <x v="1097"/>
    <x v="83"/>
    <x v="1"/>
    <x v="1100"/>
    <n v="0.1"/>
    <n v="9144597"/>
    <n v="1209446.7"/>
    <n v="6"/>
    <x v="0"/>
    <x v="12"/>
    <x v="32"/>
    <x v="48"/>
    <x v="1"/>
    <x v="2"/>
    <x v="2"/>
    <x v="15"/>
    <x v="0"/>
    <x v="3"/>
  </r>
  <r>
    <x v="3551"/>
    <x v="1097"/>
    <x v="366"/>
    <x v="1"/>
    <x v="804"/>
    <n v="0"/>
    <n v="2286149.25"/>
    <n v="825963.6"/>
    <n v="3"/>
    <x v="1"/>
    <x v="1"/>
    <x v="1"/>
    <x v="155"/>
    <x v="0"/>
    <x v="1"/>
    <x v="1"/>
    <x v="16"/>
    <x v="0"/>
    <x v="3"/>
  </r>
  <r>
    <x v="3552"/>
    <x v="1097"/>
    <x v="759"/>
    <x v="0"/>
    <x v="844"/>
    <n v="0"/>
    <n v="1356940.2"/>
    <n v="73746.75"/>
    <n v="6"/>
    <x v="0"/>
    <x v="6"/>
    <x v="47"/>
    <x v="142"/>
    <x v="1"/>
    <x v="0"/>
    <x v="0"/>
    <x v="5"/>
    <x v="1"/>
    <x v="3"/>
  </r>
  <r>
    <x v="3551"/>
    <x v="1097"/>
    <x v="366"/>
    <x v="1"/>
    <x v="297"/>
    <n v="0"/>
    <n v="2182903.8000000003"/>
    <n v="766966.20000000007"/>
    <n v="5"/>
    <x v="1"/>
    <x v="1"/>
    <x v="1"/>
    <x v="155"/>
    <x v="0"/>
    <x v="1"/>
    <x v="0"/>
    <x v="2"/>
    <x v="0"/>
    <x v="3"/>
  </r>
  <r>
    <x v="3551"/>
    <x v="1097"/>
    <x v="366"/>
    <x v="1"/>
    <x v="250"/>
    <n v="0.4"/>
    <n v="1268444.1000000001"/>
    <n v="-811214.25"/>
    <n v="6"/>
    <x v="1"/>
    <x v="1"/>
    <x v="1"/>
    <x v="155"/>
    <x v="0"/>
    <x v="1"/>
    <x v="0"/>
    <x v="3"/>
    <x v="0"/>
    <x v="3"/>
  </r>
  <r>
    <x v="3553"/>
    <x v="1097"/>
    <x v="374"/>
    <x v="1"/>
    <x v="1722"/>
    <n v="0.5"/>
    <n v="501477.9"/>
    <n v="-162242.85"/>
    <n v="5"/>
    <x v="0"/>
    <x v="5"/>
    <x v="38"/>
    <x v="67"/>
    <x v="1"/>
    <x v="1"/>
    <x v="0"/>
    <x v="0"/>
    <x v="0"/>
    <x v="3"/>
  </r>
  <r>
    <x v="3554"/>
    <x v="1098"/>
    <x v="499"/>
    <x v="2"/>
    <x v="243"/>
    <n v="0"/>
    <n v="1076702.55"/>
    <n v="457229.85000000003"/>
    <n v="1"/>
    <x v="0"/>
    <x v="5"/>
    <x v="46"/>
    <x v="310"/>
    <x v="1"/>
    <x v="1"/>
    <x v="2"/>
    <x v="10"/>
    <x v="1"/>
    <x v="3"/>
  </r>
  <r>
    <x v="3555"/>
    <x v="1098"/>
    <x v="253"/>
    <x v="0"/>
    <x v="474"/>
    <n v="0.1"/>
    <n v="516227.25"/>
    <n v="58997.4"/>
    <n v="3"/>
    <x v="1"/>
    <x v="8"/>
    <x v="25"/>
    <x v="38"/>
    <x v="2"/>
    <x v="2"/>
    <x v="0"/>
    <x v="7"/>
    <x v="1"/>
    <x v="3"/>
  </r>
  <r>
    <x v="3555"/>
    <x v="1098"/>
    <x v="253"/>
    <x v="0"/>
    <x v="258"/>
    <n v="0.1"/>
    <n v="3672588.15"/>
    <n v="943958.4"/>
    <n v="2"/>
    <x v="0"/>
    <x v="8"/>
    <x v="25"/>
    <x v="38"/>
    <x v="2"/>
    <x v="2"/>
    <x v="2"/>
    <x v="10"/>
    <x v="1"/>
    <x v="3"/>
  </r>
  <r>
    <x v="3556"/>
    <x v="1098"/>
    <x v="216"/>
    <x v="0"/>
    <x v="549"/>
    <n v="0"/>
    <n v="235989.6"/>
    <n v="73746.75"/>
    <n v="1"/>
    <x v="1"/>
    <x v="2"/>
    <x v="29"/>
    <x v="167"/>
    <x v="1"/>
    <x v="1"/>
    <x v="0"/>
    <x v="2"/>
    <x v="1"/>
    <x v="3"/>
  </r>
  <r>
    <x v="3556"/>
    <x v="1098"/>
    <x v="216"/>
    <x v="0"/>
    <x v="859"/>
    <n v="0"/>
    <n v="766966.20000000007"/>
    <n v="162242.85"/>
    <n v="5"/>
    <x v="0"/>
    <x v="2"/>
    <x v="29"/>
    <x v="167"/>
    <x v="1"/>
    <x v="1"/>
    <x v="0"/>
    <x v="4"/>
    <x v="1"/>
    <x v="3"/>
  </r>
  <r>
    <x v="3556"/>
    <x v="1098"/>
    <x v="216"/>
    <x v="0"/>
    <x v="506"/>
    <n v="0"/>
    <n v="398232.45"/>
    <n v="29498.7"/>
    <n v="2"/>
    <x v="1"/>
    <x v="2"/>
    <x v="29"/>
    <x v="167"/>
    <x v="1"/>
    <x v="1"/>
    <x v="0"/>
    <x v="4"/>
    <x v="1"/>
    <x v="3"/>
  </r>
  <r>
    <x v="3557"/>
    <x v="1098"/>
    <x v="787"/>
    <x v="1"/>
    <x v="178"/>
    <n v="0.5"/>
    <n v="840712.95000000007"/>
    <n v="-707968.8"/>
    <n v="6"/>
    <x v="1"/>
    <x v="2"/>
    <x v="4"/>
    <x v="6"/>
    <x v="1"/>
    <x v="0"/>
    <x v="0"/>
    <x v="4"/>
    <x v="0"/>
    <x v="3"/>
  </r>
  <r>
    <x v="3558"/>
    <x v="1098"/>
    <x v="399"/>
    <x v="0"/>
    <x v="1536"/>
    <n v="0.15"/>
    <n v="7138685.4000000004"/>
    <n v="412981.8"/>
    <n v="3"/>
    <x v="0"/>
    <x v="4"/>
    <x v="6"/>
    <x v="8"/>
    <x v="1"/>
    <x v="2"/>
    <x v="2"/>
    <x v="13"/>
    <x v="1"/>
    <x v="3"/>
  </r>
  <r>
    <x v="3559"/>
    <x v="1098"/>
    <x v="98"/>
    <x v="0"/>
    <x v="19"/>
    <n v="0.5"/>
    <n v="7227181.5"/>
    <n v="-1887916.8"/>
    <n v="8"/>
    <x v="0"/>
    <x v="5"/>
    <x v="46"/>
    <x v="84"/>
    <x v="1"/>
    <x v="0"/>
    <x v="1"/>
    <x v="1"/>
    <x v="0"/>
    <x v="3"/>
  </r>
  <r>
    <x v="3560"/>
    <x v="1098"/>
    <x v="726"/>
    <x v="1"/>
    <x v="58"/>
    <n v="0"/>
    <n v="2241901.2000000002"/>
    <n v="737467.5"/>
    <n v="6"/>
    <x v="1"/>
    <x v="14"/>
    <x v="41"/>
    <x v="73"/>
    <x v="0"/>
    <x v="1"/>
    <x v="0"/>
    <x v="2"/>
    <x v="1"/>
    <x v="3"/>
  </r>
  <r>
    <x v="3560"/>
    <x v="1098"/>
    <x v="726"/>
    <x v="1"/>
    <x v="564"/>
    <n v="0"/>
    <n v="1150449.3"/>
    <n v="398232.45"/>
    <n v="3"/>
    <x v="0"/>
    <x v="14"/>
    <x v="41"/>
    <x v="73"/>
    <x v="0"/>
    <x v="1"/>
    <x v="0"/>
    <x v="2"/>
    <x v="1"/>
    <x v="3"/>
  </r>
  <r>
    <x v="3560"/>
    <x v="1098"/>
    <x v="726"/>
    <x v="1"/>
    <x v="66"/>
    <n v="0"/>
    <n v="442480.5"/>
    <n v="162242.85"/>
    <n v="5"/>
    <x v="1"/>
    <x v="14"/>
    <x v="41"/>
    <x v="73"/>
    <x v="0"/>
    <x v="1"/>
    <x v="0"/>
    <x v="5"/>
    <x v="1"/>
    <x v="3"/>
  </r>
  <r>
    <x v="3560"/>
    <x v="1098"/>
    <x v="726"/>
    <x v="1"/>
    <x v="1676"/>
    <n v="0"/>
    <n v="2640133.65"/>
    <n v="368733.75"/>
    <n v="5"/>
    <x v="1"/>
    <x v="14"/>
    <x v="41"/>
    <x v="73"/>
    <x v="0"/>
    <x v="1"/>
    <x v="0"/>
    <x v="14"/>
    <x v="1"/>
    <x v="3"/>
  </r>
  <r>
    <x v="3560"/>
    <x v="1098"/>
    <x v="726"/>
    <x v="1"/>
    <x v="770"/>
    <n v="0.1"/>
    <n v="2477890.8000000003"/>
    <n v="825963.6"/>
    <n v="3"/>
    <x v="0"/>
    <x v="14"/>
    <x v="41"/>
    <x v="73"/>
    <x v="0"/>
    <x v="1"/>
    <x v="0"/>
    <x v="3"/>
    <x v="1"/>
    <x v="3"/>
  </r>
  <r>
    <x v="3561"/>
    <x v="1098"/>
    <x v="11"/>
    <x v="1"/>
    <x v="628"/>
    <n v="0"/>
    <n v="2212402.5"/>
    <n v="427731.15"/>
    <n v="5"/>
    <x v="0"/>
    <x v="1"/>
    <x v="1"/>
    <x v="11"/>
    <x v="0"/>
    <x v="0"/>
    <x v="0"/>
    <x v="12"/>
    <x v="1"/>
    <x v="3"/>
  </r>
  <r>
    <x v="3562"/>
    <x v="1098"/>
    <x v="758"/>
    <x v="1"/>
    <x v="506"/>
    <n v="0"/>
    <n v="412981.8"/>
    <n v="44248.05"/>
    <n v="2"/>
    <x v="0"/>
    <x v="2"/>
    <x v="63"/>
    <x v="430"/>
    <x v="1"/>
    <x v="0"/>
    <x v="0"/>
    <x v="4"/>
    <x v="1"/>
    <x v="3"/>
  </r>
  <r>
    <x v="3560"/>
    <x v="1098"/>
    <x v="726"/>
    <x v="1"/>
    <x v="1180"/>
    <n v="0"/>
    <n v="1592929.8"/>
    <n v="324485.7"/>
    <n v="3"/>
    <x v="1"/>
    <x v="14"/>
    <x v="41"/>
    <x v="73"/>
    <x v="0"/>
    <x v="1"/>
    <x v="2"/>
    <x v="15"/>
    <x v="1"/>
    <x v="3"/>
  </r>
  <r>
    <x v="3563"/>
    <x v="1099"/>
    <x v="172"/>
    <x v="3"/>
    <x v="170"/>
    <n v="0"/>
    <n v="707968.8"/>
    <n v="294987"/>
    <n v="4"/>
    <x v="0"/>
    <x v="5"/>
    <x v="38"/>
    <x v="67"/>
    <x v="1"/>
    <x v="2"/>
    <x v="0"/>
    <x v="2"/>
    <x v="1"/>
    <x v="3"/>
  </r>
  <r>
    <x v="3563"/>
    <x v="1099"/>
    <x v="172"/>
    <x v="3"/>
    <x v="259"/>
    <n v="0"/>
    <n v="383483.10000000003"/>
    <n v="103245.45"/>
    <n v="4"/>
    <x v="0"/>
    <x v="5"/>
    <x v="38"/>
    <x v="67"/>
    <x v="1"/>
    <x v="2"/>
    <x v="0"/>
    <x v="5"/>
    <x v="1"/>
    <x v="3"/>
  </r>
  <r>
    <x v="3563"/>
    <x v="1099"/>
    <x v="172"/>
    <x v="3"/>
    <x v="84"/>
    <n v="0.1"/>
    <n v="2197653.15"/>
    <n v="221240.25"/>
    <n v="3"/>
    <x v="0"/>
    <x v="5"/>
    <x v="38"/>
    <x v="67"/>
    <x v="1"/>
    <x v="2"/>
    <x v="0"/>
    <x v="3"/>
    <x v="1"/>
    <x v="3"/>
  </r>
  <r>
    <x v="3564"/>
    <x v="1099"/>
    <x v="168"/>
    <x v="2"/>
    <x v="1179"/>
    <n v="0"/>
    <n v="501477.9"/>
    <n v="14749.35"/>
    <n v="2"/>
    <x v="0"/>
    <x v="2"/>
    <x v="15"/>
    <x v="138"/>
    <x v="1"/>
    <x v="1"/>
    <x v="0"/>
    <x v="5"/>
    <x v="1"/>
    <x v="3"/>
  </r>
  <r>
    <x v="3564"/>
    <x v="1099"/>
    <x v="168"/>
    <x v="2"/>
    <x v="1681"/>
    <n v="0"/>
    <n v="3053115.45"/>
    <n v="825963.6"/>
    <n v="5"/>
    <x v="0"/>
    <x v="2"/>
    <x v="15"/>
    <x v="138"/>
    <x v="1"/>
    <x v="1"/>
    <x v="0"/>
    <x v="12"/>
    <x v="1"/>
    <x v="3"/>
  </r>
  <r>
    <x v="3565"/>
    <x v="1099"/>
    <x v="587"/>
    <x v="2"/>
    <x v="66"/>
    <n v="0"/>
    <n v="265488.3"/>
    <n v="88496.1"/>
    <n v="3"/>
    <x v="0"/>
    <x v="2"/>
    <x v="15"/>
    <x v="352"/>
    <x v="1"/>
    <x v="2"/>
    <x v="0"/>
    <x v="5"/>
    <x v="1"/>
    <x v="3"/>
  </r>
  <r>
    <x v="3566"/>
    <x v="1099"/>
    <x v="580"/>
    <x v="2"/>
    <x v="720"/>
    <n v="0.5"/>
    <n v="1076702.55"/>
    <n v="-368733.75"/>
    <n v="3"/>
    <x v="1"/>
    <x v="2"/>
    <x v="3"/>
    <x v="349"/>
    <x v="1"/>
    <x v="2"/>
    <x v="0"/>
    <x v="3"/>
    <x v="0"/>
    <x v="3"/>
  </r>
  <r>
    <x v="3567"/>
    <x v="1099"/>
    <x v="505"/>
    <x v="0"/>
    <x v="945"/>
    <n v="0"/>
    <n v="1489684.35"/>
    <n v="427731.15"/>
    <n v="2"/>
    <x v="0"/>
    <x v="3"/>
    <x v="35"/>
    <x v="61"/>
    <x v="2"/>
    <x v="1"/>
    <x v="0"/>
    <x v="2"/>
    <x v="1"/>
    <x v="3"/>
  </r>
  <r>
    <x v="3567"/>
    <x v="1099"/>
    <x v="505"/>
    <x v="0"/>
    <x v="60"/>
    <n v="0"/>
    <n v="383483.10000000003"/>
    <n v="162242.85"/>
    <n v="2"/>
    <x v="0"/>
    <x v="3"/>
    <x v="35"/>
    <x v="61"/>
    <x v="2"/>
    <x v="1"/>
    <x v="0"/>
    <x v="5"/>
    <x v="1"/>
    <x v="3"/>
  </r>
  <r>
    <x v="3566"/>
    <x v="1099"/>
    <x v="580"/>
    <x v="2"/>
    <x v="871"/>
    <n v="0.5"/>
    <n v="1002955.8"/>
    <n v="-398232.45"/>
    <n v="3"/>
    <x v="1"/>
    <x v="2"/>
    <x v="3"/>
    <x v="349"/>
    <x v="1"/>
    <x v="2"/>
    <x v="2"/>
    <x v="15"/>
    <x v="0"/>
    <x v="3"/>
  </r>
  <r>
    <x v="3568"/>
    <x v="1099"/>
    <x v="215"/>
    <x v="1"/>
    <x v="528"/>
    <n v="0"/>
    <n v="17949958.949999999"/>
    <n v="4483802.4000000004"/>
    <n v="7"/>
    <x v="0"/>
    <x v="2"/>
    <x v="29"/>
    <x v="166"/>
    <x v="1"/>
    <x v="1"/>
    <x v="1"/>
    <x v="1"/>
    <x v="1"/>
    <x v="3"/>
  </r>
  <r>
    <x v="3568"/>
    <x v="1099"/>
    <x v="215"/>
    <x v="1"/>
    <x v="1361"/>
    <n v="0.6"/>
    <n v="1696175.25"/>
    <n v="-2330397.3000000003"/>
    <n v="5"/>
    <x v="0"/>
    <x v="2"/>
    <x v="29"/>
    <x v="166"/>
    <x v="1"/>
    <x v="1"/>
    <x v="1"/>
    <x v="8"/>
    <x v="1"/>
    <x v="3"/>
  </r>
  <r>
    <x v="3568"/>
    <x v="1099"/>
    <x v="215"/>
    <x v="1"/>
    <x v="1543"/>
    <n v="0"/>
    <n v="2153405.1"/>
    <n v="280237.65000000002"/>
    <n v="3"/>
    <x v="1"/>
    <x v="2"/>
    <x v="29"/>
    <x v="166"/>
    <x v="1"/>
    <x v="1"/>
    <x v="1"/>
    <x v="16"/>
    <x v="1"/>
    <x v="3"/>
  </r>
  <r>
    <x v="3569"/>
    <x v="1099"/>
    <x v="750"/>
    <x v="1"/>
    <x v="914"/>
    <n v="0"/>
    <n v="12566446.200000001"/>
    <n v="752216.85"/>
    <n v="5"/>
    <x v="0"/>
    <x v="3"/>
    <x v="5"/>
    <x v="7"/>
    <x v="2"/>
    <x v="1"/>
    <x v="1"/>
    <x v="1"/>
    <x v="1"/>
    <x v="3"/>
  </r>
  <r>
    <x v="3570"/>
    <x v="1099"/>
    <x v="655"/>
    <x v="1"/>
    <x v="1123"/>
    <n v="0"/>
    <n v="2905621.95"/>
    <n v="294987"/>
    <n v="4"/>
    <x v="0"/>
    <x v="5"/>
    <x v="16"/>
    <x v="381"/>
    <x v="1"/>
    <x v="1"/>
    <x v="0"/>
    <x v="14"/>
    <x v="1"/>
    <x v="3"/>
  </r>
  <r>
    <x v="3568"/>
    <x v="1099"/>
    <x v="215"/>
    <x v="1"/>
    <x v="139"/>
    <n v="0"/>
    <n v="722718.15"/>
    <n v="0"/>
    <n v="4"/>
    <x v="1"/>
    <x v="2"/>
    <x v="29"/>
    <x v="166"/>
    <x v="1"/>
    <x v="1"/>
    <x v="0"/>
    <x v="2"/>
    <x v="1"/>
    <x v="3"/>
  </r>
  <r>
    <x v="3568"/>
    <x v="1099"/>
    <x v="215"/>
    <x v="1"/>
    <x v="1400"/>
    <n v="0"/>
    <n v="14542859.1"/>
    <n v="1165198.6500000001"/>
    <n v="4"/>
    <x v="1"/>
    <x v="2"/>
    <x v="29"/>
    <x v="166"/>
    <x v="1"/>
    <x v="1"/>
    <x v="2"/>
    <x v="15"/>
    <x v="1"/>
    <x v="3"/>
  </r>
  <r>
    <x v="3569"/>
    <x v="1099"/>
    <x v="750"/>
    <x v="1"/>
    <x v="414"/>
    <n v="0"/>
    <n v="7256680.2000000002"/>
    <n v="2758128.45"/>
    <n v="2"/>
    <x v="0"/>
    <x v="3"/>
    <x v="5"/>
    <x v="7"/>
    <x v="2"/>
    <x v="1"/>
    <x v="2"/>
    <x v="15"/>
    <x v="1"/>
    <x v="3"/>
  </r>
  <r>
    <x v="3571"/>
    <x v="1099"/>
    <x v="531"/>
    <x v="0"/>
    <x v="1668"/>
    <n v="0"/>
    <n v="1327441.5"/>
    <n v="575224.65"/>
    <n v="4"/>
    <x v="1"/>
    <x v="5"/>
    <x v="59"/>
    <x v="125"/>
    <x v="1"/>
    <x v="1"/>
    <x v="0"/>
    <x v="0"/>
    <x v="1"/>
    <x v="3"/>
  </r>
  <r>
    <x v="3572"/>
    <x v="1099"/>
    <x v="741"/>
    <x v="1"/>
    <x v="380"/>
    <n v="0.1"/>
    <n v="7153434.75"/>
    <n v="2935120.65"/>
    <n v="4"/>
    <x v="1"/>
    <x v="2"/>
    <x v="15"/>
    <x v="425"/>
    <x v="1"/>
    <x v="1"/>
    <x v="0"/>
    <x v="3"/>
    <x v="1"/>
    <x v="3"/>
  </r>
  <r>
    <x v="3573"/>
    <x v="1099"/>
    <x v="167"/>
    <x v="1"/>
    <x v="1445"/>
    <n v="0.15"/>
    <n v="12094467"/>
    <n v="560475.30000000005"/>
    <n v="5"/>
    <x v="0"/>
    <x v="2"/>
    <x v="15"/>
    <x v="137"/>
    <x v="1"/>
    <x v="0"/>
    <x v="2"/>
    <x v="13"/>
    <x v="1"/>
    <x v="3"/>
  </r>
  <r>
    <x v="3573"/>
    <x v="1099"/>
    <x v="167"/>
    <x v="1"/>
    <x v="733"/>
    <n v="0.15"/>
    <n v="71932579.950000003"/>
    <n v="11003015.1"/>
    <n v="9"/>
    <x v="1"/>
    <x v="2"/>
    <x v="15"/>
    <x v="137"/>
    <x v="1"/>
    <x v="0"/>
    <x v="2"/>
    <x v="10"/>
    <x v="1"/>
    <x v="3"/>
  </r>
  <r>
    <x v="3574"/>
    <x v="1099"/>
    <x v="432"/>
    <x v="1"/>
    <x v="1070"/>
    <n v="0.5"/>
    <n v="309736.35000000003"/>
    <n v="-88496.1"/>
    <n v="3"/>
    <x v="1"/>
    <x v="5"/>
    <x v="27"/>
    <x v="83"/>
    <x v="1"/>
    <x v="0"/>
    <x v="0"/>
    <x v="4"/>
    <x v="0"/>
    <x v="3"/>
  </r>
  <r>
    <x v="3575"/>
    <x v="1100"/>
    <x v="421"/>
    <x v="1"/>
    <x v="1121"/>
    <n v="0"/>
    <n v="4852536.1500000004"/>
    <n v="1401188.25"/>
    <n v="7"/>
    <x v="1"/>
    <x v="1"/>
    <x v="1"/>
    <x v="275"/>
    <x v="0"/>
    <x v="2"/>
    <x v="0"/>
    <x v="12"/>
    <x v="1"/>
    <x v="3"/>
  </r>
  <r>
    <x v="3576"/>
    <x v="1100"/>
    <x v="530"/>
    <x v="1"/>
    <x v="274"/>
    <n v="0"/>
    <n v="545725.95000000007"/>
    <n v="103245.45"/>
    <n v="3"/>
    <x v="1"/>
    <x v="3"/>
    <x v="13"/>
    <x v="325"/>
    <x v="2"/>
    <x v="1"/>
    <x v="0"/>
    <x v="4"/>
    <x v="1"/>
    <x v="3"/>
  </r>
  <r>
    <x v="3577"/>
    <x v="1101"/>
    <x v="621"/>
    <x v="2"/>
    <x v="790"/>
    <n v="0"/>
    <n v="752216.85"/>
    <n v="206490.9"/>
    <n v="6"/>
    <x v="1"/>
    <x v="5"/>
    <x v="39"/>
    <x v="245"/>
    <x v="1"/>
    <x v="0"/>
    <x v="0"/>
    <x v="5"/>
    <x v="1"/>
    <x v="3"/>
  </r>
  <r>
    <x v="3578"/>
    <x v="1102"/>
    <x v="169"/>
    <x v="0"/>
    <x v="1752"/>
    <n v="0"/>
    <n v="162242.85"/>
    <n v="58997.4"/>
    <n v="1"/>
    <x v="0"/>
    <x v="13"/>
    <x v="34"/>
    <x v="60"/>
    <x v="0"/>
    <x v="1"/>
    <x v="0"/>
    <x v="12"/>
    <x v="1"/>
    <x v="3"/>
  </r>
  <r>
    <x v="3579"/>
    <x v="1102"/>
    <x v="237"/>
    <x v="0"/>
    <x v="951"/>
    <n v="0"/>
    <n v="825963.6"/>
    <n v="117994.8"/>
    <n v="2"/>
    <x v="0"/>
    <x v="3"/>
    <x v="50"/>
    <x v="171"/>
    <x v="2"/>
    <x v="2"/>
    <x v="0"/>
    <x v="0"/>
    <x v="1"/>
    <x v="3"/>
  </r>
  <r>
    <x v="3579"/>
    <x v="1102"/>
    <x v="237"/>
    <x v="0"/>
    <x v="563"/>
    <n v="0"/>
    <n v="8333382.75"/>
    <n v="840712.95000000007"/>
    <n v="4"/>
    <x v="0"/>
    <x v="3"/>
    <x v="50"/>
    <x v="171"/>
    <x v="2"/>
    <x v="2"/>
    <x v="2"/>
    <x v="10"/>
    <x v="1"/>
    <x v="3"/>
  </r>
  <r>
    <x v="3580"/>
    <x v="1102"/>
    <x v="551"/>
    <x v="1"/>
    <x v="726"/>
    <n v="0.3"/>
    <n v="1165198.6500000001"/>
    <n v="-29498.7"/>
    <n v="2"/>
    <x v="1"/>
    <x v="3"/>
    <x v="50"/>
    <x v="171"/>
    <x v="2"/>
    <x v="1"/>
    <x v="1"/>
    <x v="16"/>
    <x v="1"/>
    <x v="3"/>
  </r>
  <r>
    <x v="3581"/>
    <x v="1102"/>
    <x v="61"/>
    <x v="1"/>
    <x v="330"/>
    <n v="0"/>
    <n v="1504433.7"/>
    <n v="191741.55000000002"/>
    <n v="2"/>
    <x v="0"/>
    <x v="12"/>
    <x v="33"/>
    <x v="58"/>
    <x v="1"/>
    <x v="1"/>
    <x v="0"/>
    <x v="2"/>
    <x v="1"/>
    <x v="3"/>
  </r>
  <r>
    <x v="3582"/>
    <x v="1102"/>
    <x v="323"/>
    <x v="1"/>
    <x v="957"/>
    <n v="0.5"/>
    <n v="1799420.7"/>
    <n v="0"/>
    <n v="5"/>
    <x v="1"/>
    <x v="2"/>
    <x v="3"/>
    <x v="228"/>
    <x v="1"/>
    <x v="1"/>
    <x v="0"/>
    <x v="2"/>
    <x v="1"/>
    <x v="3"/>
  </r>
  <r>
    <x v="3582"/>
    <x v="1102"/>
    <x v="323"/>
    <x v="1"/>
    <x v="1263"/>
    <n v="0.5"/>
    <n v="589974"/>
    <n v="-471979.2"/>
    <n v="7"/>
    <x v="0"/>
    <x v="2"/>
    <x v="3"/>
    <x v="228"/>
    <x v="1"/>
    <x v="1"/>
    <x v="0"/>
    <x v="4"/>
    <x v="1"/>
    <x v="3"/>
  </r>
  <r>
    <x v="3581"/>
    <x v="1102"/>
    <x v="61"/>
    <x v="1"/>
    <x v="1022"/>
    <n v="0.1"/>
    <n v="1917415.5"/>
    <n v="162242.85"/>
    <n v="3"/>
    <x v="1"/>
    <x v="12"/>
    <x v="33"/>
    <x v="58"/>
    <x v="1"/>
    <x v="1"/>
    <x v="0"/>
    <x v="3"/>
    <x v="1"/>
    <x v="3"/>
  </r>
  <r>
    <x v="3580"/>
    <x v="1102"/>
    <x v="551"/>
    <x v="1"/>
    <x v="887"/>
    <n v="0"/>
    <n v="634222.05000000005"/>
    <n v="73746.75"/>
    <n v="3"/>
    <x v="1"/>
    <x v="3"/>
    <x v="50"/>
    <x v="171"/>
    <x v="2"/>
    <x v="1"/>
    <x v="0"/>
    <x v="2"/>
    <x v="1"/>
    <x v="3"/>
  </r>
  <r>
    <x v="3580"/>
    <x v="1102"/>
    <x v="551"/>
    <x v="1"/>
    <x v="361"/>
    <n v="0"/>
    <n v="486728.55"/>
    <n v="147493.5"/>
    <n v="3"/>
    <x v="1"/>
    <x v="3"/>
    <x v="50"/>
    <x v="171"/>
    <x v="2"/>
    <x v="1"/>
    <x v="0"/>
    <x v="5"/>
    <x v="1"/>
    <x v="3"/>
  </r>
  <r>
    <x v="3580"/>
    <x v="1102"/>
    <x v="551"/>
    <x v="1"/>
    <x v="270"/>
    <n v="0"/>
    <n v="353984.4"/>
    <n v="162242.85"/>
    <n v="5"/>
    <x v="0"/>
    <x v="3"/>
    <x v="50"/>
    <x v="171"/>
    <x v="2"/>
    <x v="1"/>
    <x v="0"/>
    <x v="5"/>
    <x v="1"/>
    <x v="3"/>
  </r>
  <r>
    <x v="3580"/>
    <x v="1102"/>
    <x v="551"/>
    <x v="1"/>
    <x v="1008"/>
    <n v="0"/>
    <n v="10826022.9"/>
    <n v="3141611.5500000003"/>
    <n v="6"/>
    <x v="1"/>
    <x v="3"/>
    <x v="50"/>
    <x v="171"/>
    <x v="2"/>
    <x v="1"/>
    <x v="2"/>
    <x v="9"/>
    <x v="1"/>
    <x v="3"/>
  </r>
  <r>
    <x v="3583"/>
    <x v="1102"/>
    <x v="501"/>
    <x v="1"/>
    <x v="953"/>
    <n v="0"/>
    <n v="560475.30000000005"/>
    <n v="280237.65000000002"/>
    <n v="3"/>
    <x v="0"/>
    <x v="4"/>
    <x v="6"/>
    <x v="8"/>
    <x v="1"/>
    <x v="2"/>
    <x v="0"/>
    <x v="7"/>
    <x v="1"/>
    <x v="3"/>
  </r>
  <r>
    <x v="3584"/>
    <x v="1102"/>
    <x v="123"/>
    <x v="1"/>
    <x v="170"/>
    <n v="0.5"/>
    <n v="707968.8"/>
    <n v="-117994.8"/>
    <n v="8"/>
    <x v="0"/>
    <x v="1"/>
    <x v="1"/>
    <x v="102"/>
    <x v="0"/>
    <x v="1"/>
    <x v="0"/>
    <x v="2"/>
    <x v="0"/>
    <x v="3"/>
  </r>
  <r>
    <x v="3584"/>
    <x v="1102"/>
    <x v="123"/>
    <x v="1"/>
    <x v="1043"/>
    <n v="0.5"/>
    <n v="383483.10000000003"/>
    <n v="-353984.4"/>
    <n v="1"/>
    <x v="1"/>
    <x v="1"/>
    <x v="1"/>
    <x v="102"/>
    <x v="0"/>
    <x v="1"/>
    <x v="0"/>
    <x v="2"/>
    <x v="0"/>
    <x v="3"/>
  </r>
  <r>
    <x v="3584"/>
    <x v="1102"/>
    <x v="123"/>
    <x v="1"/>
    <x v="1494"/>
    <n v="0.5"/>
    <n v="235989.6"/>
    <n v="-176992.2"/>
    <n v="2"/>
    <x v="0"/>
    <x v="1"/>
    <x v="1"/>
    <x v="102"/>
    <x v="0"/>
    <x v="1"/>
    <x v="0"/>
    <x v="2"/>
    <x v="0"/>
    <x v="3"/>
  </r>
  <r>
    <x v="3584"/>
    <x v="1102"/>
    <x v="123"/>
    <x v="1"/>
    <x v="274"/>
    <n v="0.5"/>
    <n v="176992.2"/>
    <n v="-103245.45"/>
    <n v="2"/>
    <x v="1"/>
    <x v="1"/>
    <x v="1"/>
    <x v="102"/>
    <x v="0"/>
    <x v="1"/>
    <x v="0"/>
    <x v="4"/>
    <x v="0"/>
    <x v="3"/>
  </r>
  <r>
    <x v="3584"/>
    <x v="1102"/>
    <x v="123"/>
    <x v="1"/>
    <x v="118"/>
    <n v="0.5"/>
    <n v="1120950.6000000001"/>
    <n v="-796464.9"/>
    <n v="3"/>
    <x v="1"/>
    <x v="1"/>
    <x v="1"/>
    <x v="102"/>
    <x v="0"/>
    <x v="1"/>
    <x v="2"/>
    <x v="9"/>
    <x v="0"/>
    <x v="3"/>
  </r>
  <r>
    <x v="3585"/>
    <x v="1103"/>
    <x v="518"/>
    <x v="0"/>
    <x v="1260"/>
    <n v="0.35"/>
    <n v="16489773.300000001"/>
    <n v="3038366.1"/>
    <n v="2"/>
    <x v="1"/>
    <x v="3"/>
    <x v="35"/>
    <x v="319"/>
    <x v="2"/>
    <x v="1"/>
    <x v="1"/>
    <x v="6"/>
    <x v="1"/>
    <x v="3"/>
  </r>
  <r>
    <x v="3586"/>
    <x v="1103"/>
    <x v="699"/>
    <x v="0"/>
    <x v="249"/>
    <n v="0.1"/>
    <n v="15767055.15"/>
    <n v="0"/>
    <n v="6"/>
    <x v="1"/>
    <x v="3"/>
    <x v="82"/>
    <x v="402"/>
    <x v="2"/>
    <x v="1"/>
    <x v="0"/>
    <x v="3"/>
    <x v="0"/>
    <x v="3"/>
  </r>
  <r>
    <x v="3587"/>
    <x v="1103"/>
    <x v="267"/>
    <x v="1"/>
    <x v="745"/>
    <n v="0"/>
    <n v="2020660.95"/>
    <n v="560475.30000000005"/>
    <n v="5"/>
    <x v="1"/>
    <x v="8"/>
    <x v="52"/>
    <x v="100"/>
    <x v="2"/>
    <x v="2"/>
    <x v="0"/>
    <x v="5"/>
    <x v="1"/>
    <x v="3"/>
  </r>
  <r>
    <x v="3587"/>
    <x v="1103"/>
    <x v="267"/>
    <x v="1"/>
    <x v="501"/>
    <n v="0.1"/>
    <n v="2492640.15"/>
    <n v="560475.30000000005"/>
    <n v="3"/>
    <x v="0"/>
    <x v="8"/>
    <x v="52"/>
    <x v="100"/>
    <x v="2"/>
    <x v="2"/>
    <x v="0"/>
    <x v="3"/>
    <x v="1"/>
    <x v="3"/>
  </r>
  <r>
    <x v="3588"/>
    <x v="1103"/>
    <x v="499"/>
    <x v="1"/>
    <x v="1342"/>
    <n v="0"/>
    <n v="19144656.300000001"/>
    <n v="958707.75"/>
    <n v="9"/>
    <x v="0"/>
    <x v="5"/>
    <x v="46"/>
    <x v="310"/>
    <x v="1"/>
    <x v="1"/>
    <x v="2"/>
    <x v="13"/>
    <x v="1"/>
    <x v="3"/>
  </r>
  <r>
    <x v="3589"/>
    <x v="1103"/>
    <x v="745"/>
    <x v="1"/>
    <x v="150"/>
    <n v="0"/>
    <n v="1592929.8"/>
    <n v="545725.95000000007"/>
    <n v="2"/>
    <x v="1"/>
    <x v="2"/>
    <x v="15"/>
    <x v="429"/>
    <x v="1"/>
    <x v="2"/>
    <x v="0"/>
    <x v="2"/>
    <x v="1"/>
    <x v="3"/>
  </r>
  <r>
    <x v="3589"/>
    <x v="1103"/>
    <x v="745"/>
    <x v="1"/>
    <x v="1611"/>
    <n v="0"/>
    <n v="545725.95000000007"/>
    <n v="44248.05"/>
    <n v="3"/>
    <x v="1"/>
    <x v="2"/>
    <x v="15"/>
    <x v="429"/>
    <x v="1"/>
    <x v="2"/>
    <x v="0"/>
    <x v="5"/>
    <x v="1"/>
    <x v="3"/>
  </r>
  <r>
    <x v="3590"/>
    <x v="1103"/>
    <x v="655"/>
    <x v="1"/>
    <x v="1514"/>
    <n v="0"/>
    <n v="707968.8"/>
    <n v="324485.7"/>
    <n v="2"/>
    <x v="0"/>
    <x v="5"/>
    <x v="16"/>
    <x v="381"/>
    <x v="1"/>
    <x v="1"/>
    <x v="0"/>
    <x v="12"/>
    <x v="1"/>
    <x v="3"/>
  </r>
  <r>
    <x v="3591"/>
    <x v="1103"/>
    <x v="137"/>
    <x v="1"/>
    <x v="568"/>
    <n v="0.4"/>
    <n v="294987"/>
    <n v="-117994.8"/>
    <n v="2"/>
    <x v="0"/>
    <x v="5"/>
    <x v="16"/>
    <x v="103"/>
    <x v="1"/>
    <x v="2"/>
    <x v="0"/>
    <x v="3"/>
    <x v="0"/>
    <x v="3"/>
  </r>
  <r>
    <x v="3591"/>
    <x v="1103"/>
    <x v="137"/>
    <x v="1"/>
    <x v="1349"/>
    <n v="0.4"/>
    <n v="619472.70000000007"/>
    <n v="-88496.1"/>
    <n v="4"/>
    <x v="0"/>
    <x v="5"/>
    <x v="16"/>
    <x v="103"/>
    <x v="1"/>
    <x v="2"/>
    <x v="0"/>
    <x v="3"/>
    <x v="0"/>
    <x v="3"/>
  </r>
  <r>
    <x v="3591"/>
    <x v="1103"/>
    <x v="137"/>
    <x v="1"/>
    <x v="715"/>
    <n v="0.4"/>
    <n v="1474935"/>
    <n v="-339235.05"/>
    <n v="1"/>
    <x v="1"/>
    <x v="5"/>
    <x v="16"/>
    <x v="103"/>
    <x v="1"/>
    <x v="2"/>
    <x v="2"/>
    <x v="10"/>
    <x v="0"/>
    <x v="3"/>
  </r>
  <r>
    <x v="3592"/>
    <x v="1103"/>
    <x v="185"/>
    <x v="1"/>
    <x v="1773"/>
    <n v="0.1"/>
    <n v="36165406.200000003"/>
    <n v="2817125.85"/>
    <n v="7"/>
    <x v="0"/>
    <x v="2"/>
    <x v="2"/>
    <x v="148"/>
    <x v="1"/>
    <x v="2"/>
    <x v="1"/>
    <x v="1"/>
    <x v="1"/>
    <x v="3"/>
  </r>
  <r>
    <x v="3592"/>
    <x v="1103"/>
    <x v="185"/>
    <x v="1"/>
    <x v="0"/>
    <n v="0"/>
    <n v="2522138.85"/>
    <n v="250738.95"/>
    <n v="6"/>
    <x v="0"/>
    <x v="2"/>
    <x v="2"/>
    <x v="148"/>
    <x v="1"/>
    <x v="2"/>
    <x v="0"/>
    <x v="0"/>
    <x v="1"/>
    <x v="3"/>
  </r>
  <r>
    <x v="3593"/>
    <x v="1104"/>
    <x v="411"/>
    <x v="2"/>
    <x v="467"/>
    <n v="0"/>
    <n v="501477.9"/>
    <n v="206490.9"/>
    <n v="2"/>
    <x v="0"/>
    <x v="5"/>
    <x v="27"/>
    <x v="270"/>
    <x v="1"/>
    <x v="1"/>
    <x v="0"/>
    <x v="2"/>
    <x v="1"/>
    <x v="3"/>
  </r>
  <r>
    <x v="3594"/>
    <x v="1104"/>
    <x v="132"/>
    <x v="0"/>
    <x v="1774"/>
    <n v="0.5"/>
    <n v="3141611.5500000003"/>
    <n v="-2138655.75"/>
    <n v="3"/>
    <x v="0"/>
    <x v="13"/>
    <x v="34"/>
    <x v="60"/>
    <x v="0"/>
    <x v="1"/>
    <x v="1"/>
    <x v="1"/>
    <x v="1"/>
    <x v="3"/>
  </r>
  <r>
    <x v="3595"/>
    <x v="1104"/>
    <x v="658"/>
    <x v="1"/>
    <x v="794"/>
    <n v="0.1"/>
    <n v="4941032.25"/>
    <n v="-324485.7"/>
    <n v="7"/>
    <x v="0"/>
    <x v="2"/>
    <x v="29"/>
    <x v="384"/>
    <x v="1"/>
    <x v="2"/>
    <x v="1"/>
    <x v="8"/>
    <x v="0"/>
    <x v="3"/>
  </r>
  <r>
    <x v="3594"/>
    <x v="1104"/>
    <x v="132"/>
    <x v="0"/>
    <x v="1608"/>
    <n v="0.5"/>
    <n v="280237.65000000002"/>
    <n v="-265488.3"/>
    <n v="4"/>
    <x v="1"/>
    <x v="13"/>
    <x v="34"/>
    <x v="60"/>
    <x v="0"/>
    <x v="1"/>
    <x v="0"/>
    <x v="14"/>
    <x v="1"/>
    <x v="3"/>
  </r>
  <r>
    <x v="3596"/>
    <x v="1104"/>
    <x v="554"/>
    <x v="1"/>
    <x v="14"/>
    <n v="0.1"/>
    <n v="648971.4"/>
    <n v="162242.85"/>
    <n v="1"/>
    <x v="0"/>
    <x v="4"/>
    <x v="6"/>
    <x v="8"/>
    <x v="1"/>
    <x v="1"/>
    <x v="0"/>
    <x v="3"/>
    <x v="1"/>
    <x v="3"/>
  </r>
  <r>
    <x v="3597"/>
    <x v="1104"/>
    <x v="412"/>
    <x v="1"/>
    <x v="1775"/>
    <n v="0"/>
    <n v="722718.15"/>
    <n v="280237.65000000002"/>
    <n v="4"/>
    <x v="0"/>
    <x v="1"/>
    <x v="1"/>
    <x v="271"/>
    <x v="0"/>
    <x v="2"/>
    <x v="0"/>
    <x v="14"/>
    <x v="1"/>
    <x v="3"/>
  </r>
  <r>
    <x v="3598"/>
    <x v="1104"/>
    <x v="717"/>
    <x v="1"/>
    <x v="435"/>
    <n v="0"/>
    <n v="3746334.9"/>
    <n v="1194697.3500000001"/>
    <n v="5"/>
    <x v="1"/>
    <x v="5"/>
    <x v="16"/>
    <x v="386"/>
    <x v="1"/>
    <x v="1"/>
    <x v="0"/>
    <x v="2"/>
    <x v="1"/>
    <x v="3"/>
  </r>
  <r>
    <x v="3598"/>
    <x v="1104"/>
    <x v="717"/>
    <x v="1"/>
    <x v="153"/>
    <n v="0"/>
    <n v="1386438.9000000001"/>
    <n v="309736.35000000003"/>
    <n v="2"/>
    <x v="0"/>
    <x v="5"/>
    <x v="16"/>
    <x v="386"/>
    <x v="1"/>
    <x v="1"/>
    <x v="0"/>
    <x v="14"/>
    <x v="1"/>
    <x v="3"/>
  </r>
  <r>
    <x v="3599"/>
    <x v="1104"/>
    <x v="649"/>
    <x v="1"/>
    <x v="13"/>
    <n v="0"/>
    <n v="4056071.25"/>
    <n v="722718.15"/>
    <n v="5"/>
    <x v="1"/>
    <x v="4"/>
    <x v="6"/>
    <x v="8"/>
    <x v="1"/>
    <x v="2"/>
    <x v="0"/>
    <x v="2"/>
    <x v="1"/>
    <x v="3"/>
  </r>
  <r>
    <x v="3599"/>
    <x v="1104"/>
    <x v="649"/>
    <x v="1"/>
    <x v="859"/>
    <n v="0"/>
    <n v="766966.20000000007"/>
    <n v="162242.85"/>
    <n v="5"/>
    <x v="0"/>
    <x v="4"/>
    <x v="6"/>
    <x v="8"/>
    <x v="1"/>
    <x v="2"/>
    <x v="0"/>
    <x v="4"/>
    <x v="1"/>
    <x v="3"/>
  </r>
  <r>
    <x v="3597"/>
    <x v="1104"/>
    <x v="412"/>
    <x v="1"/>
    <x v="1132"/>
    <n v="0"/>
    <n v="7772907.4500000002"/>
    <n v="3348102.45"/>
    <n v="2"/>
    <x v="1"/>
    <x v="1"/>
    <x v="1"/>
    <x v="271"/>
    <x v="0"/>
    <x v="2"/>
    <x v="2"/>
    <x v="13"/>
    <x v="1"/>
    <x v="3"/>
  </r>
  <r>
    <x v="3598"/>
    <x v="1104"/>
    <x v="717"/>
    <x v="1"/>
    <x v="340"/>
    <n v="0"/>
    <n v="2463141.4500000002"/>
    <n v="73746.75"/>
    <n v="1"/>
    <x v="1"/>
    <x v="5"/>
    <x v="16"/>
    <x v="386"/>
    <x v="1"/>
    <x v="1"/>
    <x v="2"/>
    <x v="10"/>
    <x v="1"/>
    <x v="3"/>
  </r>
  <r>
    <x v="3600"/>
    <x v="1105"/>
    <x v="243"/>
    <x v="2"/>
    <x v="668"/>
    <n v="0"/>
    <n v="8716865.8499999996"/>
    <n v="1740423.3"/>
    <n v="3"/>
    <x v="1"/>
    <x v="5"/>
    <x v="69"/>
    <x v="183"/>
    <x v="1"/>
    <x v="2"/>
    <x v="0"/>
    <x v="3"/>
    <x v="1"/>
    <x v="3"/>
  </r>
  <r>
    <x v="3601"/>
    <x v="1105"/>
    <x v="688"/>
    <x v="0"/>
    <x v="785"/>
    <n v="0"/>
    <n v="1312692.1500000001"/>
    <n v="221240.25"/>
    <n v="3"/>
    <x v="0"/>
    <x v="2"/>
    <x v="15"/>
    <x v="399"/>
    <x v="1"/>
    <x v="2"/>
    <x v="0"/>
    <x v="5"/>
    <x v="1"/>
    <x v="3"/>
  </r>
  <r>
    <x v="3601"/>
    <x v="1105"/>
    <x v="688"/>
    <x v="0"/>
    <x v="249"/>
    <n v="0.4"/>
    <n v="3495595.95"/>
    <n v="-1755172.6500000001"/>
    <n v="2"/>
    <x v="0"/>
    <x v="2"/>
    <x v="15"/>
    <x v="399"/>
    <x v="1"/>
    <x v="2"/>
    <x v="0"/>
    <x v="3"/>
    <x v="1"/>
    <x v="3"/>
  </r>
  <r>
    <x v="3600"/>
    <x v="1105"/>
    <x v="243"/>
    <x v="2"/>
    <x v="1633"/>
    <n v="0"/>
    <n v="7684411.3500000006"/>
    <n v="147493.5"/>
    <n v="7"/>
    <x v="0"/>
    <x v="5"/>
    <x v="69"/>
    <x v="183"/>
    <x v="1"/>
    <x v="2"/>
    <x v="2"/>
    <x v="10"/>
    <x v="1"/>
    <x v="3"/>
  </r>
  <r>
    <x v="3602"/>
    <x v="1105"/>
    <x v="788"/>
    <x v="2"/>
    <x v="692"/>
    <n v="0"/>
    <n v="693219.45000000007"/>
    <n v="235989.6"/>
    <n v="2"/>
    <x v="1"/>
    <x v="1"/>
    <x v="1"/>
    <x v="438"/>
    <x v="0"/>
    <x v="1"/>
    <x v="0"/>
    <x v="2"/>
    <x v="1"/>
    <x v="3"/>
  </r>
  <r>
    <x v="3603"/>
    <x v="1105"/>
    <x v="381"/>
    <x v="1"/>
    <x v="1776"/>
    <n v="0"/>
    <n v="43171347.450000003"/>
    <n v="2153405.1"/>
    <n v="8"/>
    <x v="1"/>
    <x v="1"/>
    <x v="1"/>
    <x v="94"/>
    <x v="0"/>
    <x v="1"/>
    <x v="1"/>
    <x v="1"/>
    <x v="1"/>
    <x v="3"/>
  </r>
  <r>
    <x v="3604"/>
    <x v="1105"/>
    <x v="132"/>
    <x v="1"/>
    <x v="305"/>
    <n v="0"/>
    <n v="766966.20000000007"/>
    <n v="265488.3"/>
    <n v="2"/>
    <x v="0"/>
    <x v="13"/>
    <x v="34"/>
    <x v="60"/>
    <x v="0"/>
    <x v="1"/>
    <x v="0"/>
    <x v="2"/>
    <x v="1"/>
    <x v="3"/>
  </r>
  <r>
    <x v="3603"/>
    <x v="1105"/>
    <x v="381"/>
    <x v="1"/>
    <x v="1359"/>
    <n v="0"/>
    <n v="4336308.9000000004"/>
    <n v="914459.70000000007"/>
    <n v="9"/>
    <x v="0"/>
    <x v="1"/>
    <x v="1"/>
    <x v="94"/>
    <x v="0"/>
    <x v="1"/>
    <x v="0"/>
    <x v="0"/>
    <x v="1"/>
    <x v="3"/>
  </r>
  <r>
    <x v="3605"/>
    <x v="1105"/>
    <x v="233"/>
    <x v="1"/>
    <x v="966"/>
    <n v="0"/>
    <n v="1725673.95"/>
    <n v="781715.55"/>
    <n v="4"/>
    <x v="0"/>
    <x v="2"/>
    <x v="15"/>
    <x v="28"/>
    <x v="1"/>
    <x v="2"/>
    <x v="2"/>
    <x v="15"/>
    <x v="1"/>
    <x v="3"/>
  </r>
  <r>
    <x v="3605"/>
    <x v="1105"/>
    <x v="233"/>
    <x v="1"/>
    <x v="1257"/>
    <n v="0"/>
    <n v="2448392.1"/>
    <n v="398232.45"/>
    <n v="3"/>
    <x v="0"/>
    <x v="2"/>
    <x v="15"/>
    <x v="28"/>
    <x v="1"/>
    <x v="2"/>
    <x v="2"/>
    <x v="15"/>
    <x v="1"/>
    <x v="3"/>
  </r>
  <r>
    <x v="3603"/>
    <x v="1105"/>
    <x v="381"/>
    <x v="1"/>
    <x v="1487"/>
    <n v="0.4"/>
    <n v="2949870"/>
    <n v="191741.55000000002"/>
    <n v="5"/>
    <x v="0"/>
    <x v="1"/>
    <x v="1"/>
    <x v="94"/>
    <x v="0"/>
    <x v="1"/>
    <x v="2"/>
    <x v="10"/>
    <x v="1"/>
    <x v="3"/>
  </r>
  <r>
    <x v="3606"/>
    <x v="1105"/>
    <x v="507"/>
    <x v="1"/>
    <x v="906"/>
    <n v="0.1"/>
    <n v="3967575.15"/>
    <n v="1238945.4000000001"/>
    <n v="2"/>
    <x v="0"/>
    <x v="6"/>
    <x v="37"/>
    <x v="130"/>
    <x v="1"/>
    <x v="1"/>
    <x v="1"/>
    <x v="1"/>
    <x v="1"/>
    <x v="3"/>
  </r>
  <r>
    <x v="3607"/>
    <x v="1105"/>
    <x v="418"/>
    <x v="1"/>
    <x v="937"/>
    <n v="0"/>
    <n v="29793687"/>
    <n v="10427790.450000001"/>
    <n v="12"/>
    <x v="0"/>
    <x v="5"/>
    <x v="54"/>
    <x v="106"/>
    <x v="1"/>
    <x v="0"/>
    <x v="1"/>
    <x v="1"/>
    <x v="1"/>
    <x v="3"/>
  </r>
  <r>
    <x v="3606"/>
    <x v="1105"/>
    <x v="507"/>
    <x v="1"/>
    <x v="985"/>
    <n v="0"/>
    <n v="3613590.75"/>
    <n v="619472.70000000007"/>
    <n v="9"/>
    <x v="0"/>
    <x v="6"/>
    <x v="37"/>
    <x v="130"/>
    <x v="1"/>
    <x v="1"/>
    <x v="0"/>
    <x v="2"/>
    <x v="1"/>
    <x v="3"/>
  </r>
  <r>
    <x v="3606"/>
    <x v="1105"/>
    <x v="507"/>
    <x v="1"/>
    <x v="965"/>
    <n v="0.1"/>
    <n v="2315647.9500000002"/>
    <n v="870211.65"/>
    <n v="3"/>
    <x v="1"/>
    <x v="6"/>
    <x v="37"/>
    <x v="130"/>
    <x v="1"/>
    <x v="1"/>
    <x v="0"/>
    <x v="3"/>
    <x v="1"/>
    <x v="3"/>
  </r>
  <r>
    <x v="3608"/>
    <x v="1105"/>
    <x v="575"/>
    <x v="1"/>
    <x v="1490"/>
    <n v="0.1"/>
    <n v="457229.85000000003"/>
    <n v="-29498.7"/>
    <n v="2"/>
    <x v="1"/>
    <x v="14"/>
    <x v="41"/>
    <x v="344"/>
    <x v="0"/>
    <x v="2"/>
    <x v="0"/>
    <x v="3"/>
    <x v="0"/>
    <x v="3"/>
  </r>
  <r>
    <x v="3609"/>
    <x v="1105"/>
    <x v="611"/>
    <x v="1"/>
    <x v="824"/>
    <n v="0"/>
    <n v="368733.75"/>
    <n v="29498.7"/>
    <n v="2"/>
    <x v="0"/>
    <x v="1"/>
    <x v="1"/>
    <x v="39"/>
    <x v="0"/>
    <x v="2"/>
    <x v="0"/>
    <x v="5"/>
    <x v="1"/>
    <x v="3"/>
  </r>
  <r>
    <x v="3610"/>
    <x v="1106"/>
    <x v="4"/>
    <x v="3"/>
    <x v="175"/>
    <n v="0.5"/>
    <n v="103245.45"/>
    <n v="-44248.05"/>
    <n v="2"/>
    <x v="0"/>
    <x v="2"/>
    <x v="2"/>
    <x v="4"/>
    <x v="1"/>
    <x v="0"/>
    <x v="0"/>
    <x v="7"/>
    <x v="0"/>
    <x v="3"/>
  </r>
  <r>
    <x v="3610"/>
    <x v="1106"/>
    <x v="4"/>
    <x v="3"/>
    <x v="764"/>
    <n v="0.5"/>
    <n v="4823037.45"/>
    <n v="-575224.65"/>
    <n v="1"/>
    <x v="1"/>
    <x v="2"/>
    <x v="2"/>
    <x v="4"/>
    <x v="1"/>
    <x v="0"/>
    <x v="2"/>
    <x v="10"/>
    <x v="0"/>
    <x v="3"/>
  </r>
  <r>
    <x v="3611"/>
    <x v="1106"/>
    <x v="120"/>
    <x v="2"/>
    <x v="171"/>
    <n v="0"/>
    <n v="707968.8"/>
    <n v="29498.7"/>
    <n v="3"/>
    <x v="0"/>
    <x v="2"/>
    <x v="3"/>
    <x v="50"/>
    <x v="1"/>
    <x v="1"/>
    <x v="0"/>
    <x v="2"/>
    <x v="1"/>
    <x v="3"/>
  </r>
  <r>
    <x v="3611"/>
    <x v="1106"/>
    <x v="120"/>
    <x v="2"/>
    <x v="38"/>
    <n v="0"/>
    <n v="191741.55000000002"/>
    <n v="44248.05"/>
    <n v="1"/>
    <x v="0"/>
    <x v="2"/>
    <x v="3"/>
    <x v="50"/>
    <x v="1"/>
    <x v="1"/>
    <x v="0"/>
    <x v="4"/>
    <x v="1"/>
    <x v="3"/>
  </r>
  <r>
    <x v="3611"/>
    <x v="1106"/>
    <x v="120"/>
    <x v="2"/>
    <x v="758"/>
    <n v="0.1"/>
    <n v="3392350.5"/>
    <n v="73746.75"/>
    <n v="2"/>
    <x v="0"/>
    <x v="2"/>
    <x v="3"/>
    <x v="50"/>
    <x v="1"/>
    <x v="1"/>
    <x v="0"/>
    <x v="3"/>
    <x v="1"/>
    <x v="3"/>
  </r>
  <r>
    <x v="3612"/>
    <x v="1106"/>
    <x v="135"/>
    <x v="1"/>
    <x v="860"/>
    <n v="0.1"/>
    <n v="5693249.1000000006"/>
    <n v="1327441.5"/>
    <n v="7"/>
    <x v="0"/>
    <x v="6"/>
    <x v="8"/>
    <x v="113"/>
    <x v="1"/>
    <x v="1"/>
    <x v="0"/>
    <x v="3"/>
    <x v="1"/>
    <x v="3"/>
  </r>
  <r>
    <x v="3613"/>
    <x v="1106"/>
    <x v="243"/>
    <x v="1"/>
    <x v="684"/>
    <n v="0"/>
    <n v="1430686.95"/>
    <n v="339235.05"/>
    <n v="7"/>
    <x v="1"/>
    <x v="5"/>
    <x v="69"/>
    <x v="183"/>
    <x v="1"/>
    <x v="2"/>
    <x v="0"/>
    <x v="4"/>
    <x v="1"/>
    <x v="3"/>
  </r>
  <r>
    <x v="3614"/>
    <x v="1106"/>
    <x v="81"/>
    <x v="1"/>
    <x v="145"/>
    <n v="0"/>
    <n v="1430686.95"/>
    <n v="250738.95"/>
    <n v="2"/>
    <x v="0"/>
    <x v="2"/>
    <x v="40"/>
    <x v="72"/>
    <x v="1"/>
    <x v="1"/>
    <x v="0"/>
    <x v="2"/>
    <x v="0"/>
    <x v="3"/>
  </r>
  <r>
    <x v="3614"/>
    <x v="1106"/>
    <x v="81"/>
    <x v="1"/>
    <x v="196"/>
    <n v="0"/>
    <n v="2197653.15"/>
    <n v="530976.6"/>
    <n v="3"/>
    <x v="0"/>
    <x v="2"/>
    <x v="40"/>
    <x v="72"/>
    <x v="1"/>
    <x v="1"/>
    <x v="0"/>
    <x v="2"/>
    <x v="0"/>
    <x v="3"/>
  </r>
  <r>
    <x v="3614"/>
    <x v="1106"/>
    <x v="81"/>
    <x v="1"/>
    <x v="719"/>
    <n v="0"/>
    <n v="457229.85000000003"/>
    <n v="147493.5"/>
    <n v="3"/>
    <x v="1"/>
    <x v="2"/>
    <x v="40"/>
    <x v="72"/>
    <x v="1"/>
    <x v="1"/>
    <x v="0"/>
    <x v="7"/>
    <x v="0"/>
    <x v="3"/>
  </r>
  <r>
    <x v="3614"/>
    <x v="1106"/>
    <x v="81"/>
    <x v="1"/>
    <x v="27"/>
    <n v="0.1"/>
    <n v="10531035.9"/>
    <n v="825963.6"/>
    <n v="4"/>
    <x v="1"/>
    <x v="2"/>
    <x v="40"/>
    <x v="72"/>
    <x v="1"/>
    <x v="1"/>
    <x v="0"/>
    <x v="3"/>
    <x v="0"/>
    <x v="3"/>
  </r>
  <r>
    <x v="3615"/>
    <x v="1107"/>
    <x v="231"/>
    <x v="3"/>
    <x v="637"/>
    <n v="0"/>
    <n v="19292149.800000001"/>
    <n v="7905651.6000000006"/>
    <n v="3"/>
    <x v="1"/>
    <x v="2"/>
    <x v="40"/>
    <x v="146"/>
    <x v="1"/>
    <x v="0"/>
    <x v="1"/>
    <x v="1"/>
    <x v="1"/>
    <x v="3"/>
  </r>
  <r>
    <x v="3615"/>
    <x v="1107"/>
    <x v="231"/>
    <x v="3"/>
    <x v="1160"/>
    <n v="0.6"/>
    <n v="3185859.6"/>
    <n v="-1991162.25"/>
    <n v="3"/>
    <x v="1"/>
    <x v="2"/>
    <x v="40"/>
    <x v="146"/>
    <x v="1"/>
    <x v="0"/>
    <x v="1"/>
    <x v="8"/>
    <x v="1"/>
    <x v="3"/>
  </r>
  <r>
    <x v="3615"/>
    <x v="1107"/>
    <x v="231"/>
    <x v="3"/>
    <x v="269"/>
    <n v="0.6"/>
    <n v="2271399.9"/>
    <n v="-1253694.75"/>
    <n v="3"/>
    <x v="1"/>
    <x v="2"/>
    <x v="40"/>
    <x v="146"/>
    <x v="1"/>
    <x v="0"/>
    <x v="1"/>
    <x v="8"/>
    <x v="1"/>
    <x v="3"/>
  </r>
  <r>
    <x v="3615"/>
    <x v="1107"/>
    <x v="231"/>
    <x v="3"/>
    <x v="1468"/>
    <n v="0"/>
    <n v="589974"/>
    <n v="191741.55000000002"/>
    <n v="3"/>
    <x v="1"/>
    <x v="2"/>
    <x v="40"/>
    <x v="146"/>
    <x v="1"/>
    <x v="0"/>
    <x v="0"/>
    <x v="0"/>
    <x v="1"/>
    <x v="3"/>
  </r>
  <r>
    <x v="3615"/>
    <x v="1107"/>
    <x v="231"/>
    <x v="3"/>
    <x v="809"/>
    <n v="0.4"/>
    <n v="5177021.8500000006"/>
    <n v="-1386438.9000000001"/>
    <n v="5"/>
    <x v="1"/>
    <x v="2"/>
    <x v="40"/>
    <x v="146"/>
    <x v="1"/>
    <x v="0"/>
    <x v="2"/>
    <x v="9"/>
    <x v="1"/>
    <x v="3"/>
  </r>
  <r>
    <x v="3616"/>
    <x v="1107"/>
    <x v="689"/>
    <x v="1"/>
    <x v="847"/>
    <n v="0"/>
    <n v="18289194"/>
    <n v="3289105.0500000003"/>
    <n v="3"/>
    <x v="1"/>
    <x v="3"/>
    <x v="75"/>
    <x v="227"/>
    <x v="2"/>
    <x v="1"/>
    <x v="1"/>
    <x v="1"/>
    <x v="1"/>
    <x v="3"/>
  </r>
  <r>
    <x v="3616"/>
    <x v="1107"/>
    <x v="689"/>
    <x v="1"/>
    <x v="223"/>
    <n v="0"/>
    <n v="1474935"/>
    <n v="412981.8"/>
    <n v="2"/>
    <x v="1"/>
    <x v="3"/>
    <x v="75"/>
    <x v="227"/>
    <x v="2"/>
    <x v="1"/>
    <x v="0"/>
    <x v="5"/>
    <x v="1"/>
    <x v="3"/>
  </r>
  <r>
    <x v="3616"/>
    <x v="1107"/>
    <x v="689"/>
    <x v="1"/>
    <x v="1777"/>
    <n v="0"/>
    <n v="1651927.2"/>
    <n v="353984.4"/>
    <n v="3"/>
    <x v="0"/>
    <x v="3"/>
    <x v="75"/>
    <x v="227"/>
    <x v="2"/>
    <x v="1"/>
    <x v="0"/>
    <x v="14"/>
    <x v="1"/>
    <x v="3"/>
  </r>
  <r>
    <x v="3616"/>
    <x v="1107"/>
    <x v="689"/>
    <x v="1"/>
    <x v="274"/>
    <n v="0"/>
    <n v="914459.70000000007"/>
    <n v="176992.2"/>
    <n v="5"/>
    <x v="1"/>
    <x v="3"/>
    <x v="75"/>
    <x v="227"/>
    <x v="2"/>
    <x v="1"/>
    <x v="0"/>
    <x v="4"/>
    <x v="1"/>
    <x v="3"/>
  </r>
  <r>
    <x v="3616"/>
    <x v="1107"/>
    <x v="689"/>
    <x v="1"/>
    <x v="762"/>
    <n v="0"/>
    <n v="265488.3"/>
    <n v="58997.4"/>
    <n v="3"/>
    <x v="0"/>
    <x v="3"/>
    <x v="75"/>
    <x v="227"/>
    <x v="2"/>
    <x v="1"/>
    <x v="0"/>
    <x v="7"/>
    <x v="1"/>
    <x v="3"/>
  </r>
  <r>
    <x v="3616"/>
    <x v="1107"/>
    <x v="689"/>
    <x v="1"/>
    <x v="1226"/>
    <n v="0"/>
    <n v="457229.85000000003"/>
    <n v="221240.25"/>
    <n v="5"/>
    <x v="0"/>
    <x v="3"/>
    <x v="75"/>
    <x v="227"/>
    <x v="2"/>
    <x v="1"/>
    <x v="0"/>
    <x v="7"/>
    <x v="1"/>
    <x v="3"/>
  </r>
  <r>
    <x v="3616"/>
    <x v="1107"/>
    <x v="689"/>
    <x v="1"/>
    <x v="1075"/>
    <n v="0"/>
    <n v="5973486.75"/>
    <n v="1548681.75"/>
    <n v="7"/>
    <x v="0"/>
    <x v="3"/>
    <x v="75"/>
    <x v="227"/>
    <x v="2"/>
    <x v="1"/>
    <x v="0"/>
    <x v="3"/>
    <x v="1"/>
    <x v="3"/>
  </r>
  <r>
    <x v="3617"/>
    <x v="1107"/>
    <x v="420"/>
    <x v="1"/>
    <x v="1262"/>
    <n v="0"/>
    <n v="1179948"/>
    <n v="383483.10000000003"/>
    <n v="9"/>
    <x v="1"/>
    <x v="2"/>
    <x v="15"/>
    <x v="55"/>
    <x v="1"/>
    <x v="1"/>
    <x v="0"/>
    <x v="7"/>
    <x v="1"/>
    <x v="3"/>
  </r>
  <r>
    <x v="3617"/>
    <x v="1107"/>
    <x v="420"/>
    <x v="1"/>
    <x v="26"/>
    <n v="0"/>
    <n v="1474935"/>
    <n v="176992.2"/>
    <n v="2"/>
    <x v="1"/>
    <x v="2"/>
    <x v="15"/>
    <x v="55"/>
    <x v="1"/>
    <x v="1"/>
    <x v="0"/>
    <x v="0"/>
    <x v="1"/>
    <x v="3"/>
  </r>
  <r>
    <x v="3616"/>
    <x v="1107"/>
    <x v="689"/>
    <x v="1"/>
    <x v="658"/>
    <n v="0"/>
    <n v="10767025.5"/>
    <n v="5383512.75"/>
    <n v="3"/>
    <x v="0"/>
    <x v="3"/>
    <x v="75"/>
    <x v="227"/>
    <x v="2"/>
    <x v="1"/>
    <x v="2"/>
    <x v="13"/>
    <x v="1"/>
    <x v="3"/>
  </r>
  <r>
    <x v="3616"/>
    <x v="1107"/>
    <x v="689"/>
    <x v="1"/>
    <x v="1481"/>
    <n v="0"/>
    <n v="11784730.65"/>
    <n v="3539844"/>
    <n v="3"/>
    <x v="1"/>
    <x v="3"/>
    <x v="75"/>
    <x v="227"/>
    <x v="2"/>
    <x v="1"/>
    <x v="2"/>
    <x v="9"/>
    <x v="1"/>
    <x v="3"/>
  </r>
  <r>
    <x v="3616"/>
    <x v="1107"/>
    <x v="689"/>
    <x v="1"/>
    <x v="1338"/>
    <n v="0"/>
    <n v="10383542.4"/>
    <n v="825963.6"/>
    <n v="4"/>
    <x v="0"/>
    <x v="3"/>
    <x v="75"/>
    <x v="227"/>
    <x v="2"/>
    <x v="1"/>
    <x v="2"/>
    <x v="9"/>
    <x v="1"/>
    <x v="3"/>
  </r>
  <r>
    <x v="3618"/>
    <x v="1107"/>
    <x v="120"/>
    <x v="1"/>
    <x v="723"/>
    <n v="0"/>
    <n v="1135699.95"/>
    <n v="265488.3"/>
    <n v="4"/>
    <x v="1"/>
    <x v="2"/>
    <x v="3"/>
    <x v="50"/>
    <x v="1"/>
    <x v="1"/>
    <x v="0"/>
    <x v="2"/>
    <x v="1"/>
    <x v="3"/>
  </r>
  <r>
    <x v="3618"/>
    <x v="1107"/>
    <x v="120"/>
    <x v="1"/>
    <x v="1269"/>
    <n v="0"/>
    <n v="589974"/>
    <n v="147493.5"/>
    <n v="2"/>
    <x v="0"/>
    <x v="2"/>
    <x v="3"/>
    <x v="50"/>
    <x v="1"/>
    <x v="1"/>
    <x v="0"/>
    <x v="14"/>
    <x v="1"/>
    <x v="3"/>
  </r>
  <r>
    <x v="3618"/>
    <x v="1107"/>
    <x v="120"/>
    <x v="1"/>
    <x v="167"/>
    <n v="0.1"/>
    <n v="8525124.3000000007"/>
    <n v="3126862.2"/>
    <n v="5"/>
    <x v="1"/>
    <x v="2"/>
    <x v="3"/>
    <x v="50"/>
    <x v="1"/>
    <x v="1"/>
    <x v="0"/>
    <x v="3"/>
    <x v="1"/>
    <x v="3"/>
  </r>
  <r>
    <x v="3619"/>
    <x v="1107"/>
    <x v="755"/>
    <x v="1"/>
    <x v="1535"/>
    <n v="0"/>
    <n v="4424805"/>
    <n v="619472.70000000007"/>
    <n v="2"/>
    <x v="1"/>
    <x v="1"/>
    <x v="1"/>
    <x v="258"/>
    <x v="0"/>
    <x v="2"/>
    <x v="2"/>
    <x v="13"/>
    <x v="1"/>
    <x v="3"/>
  </r>
  <r>
    <x v="3620"/>
    <x v="1108"/>
    <x v="533"/>
    <x v="1"/>
    <x v="22"/>
    <n v="0.1"/>
    <n v="2315647.9500000002"/>
    <n v="353984.4"/>
    <n v="3"/>
    <x v="0"/>
    <x v="1"/>
    <x v="1"/>
    <x v="12"/>
    <x v="0"/>
    <x v="1"/>
    <x v="1"/>
    <x v="8"/>
    <x v="1"/>
    <x v="3"/>
  </r>
  <r>
    <x v="3620"/>
    <x v="1108"/>
    <x v="533"/>
    <x v="1"/>
    <x v="630"/>
    <n v="0"/>
    <n v="604723.35"/>
    <n v="88496.1"/>
    <n v="3"/>
    <x v="1"/>
    <x v="1"/>
    <x v="1"/>
    <x v="12"/>
    <x v="0"/>
    <x v="1"/>
    <x v="0"/>
    <x v="5"/>
    <x v="1"/>
    <x v="3"/>
  </r>
  <r>
    <x v="3621"/>
    <x v="1108"/>
    <x v="201"/>
    <x v="1"/>
    <x v="1263"/>
    <n v="0"/>
    <n v="1135699.95"/>
    <n v="442480.5"/>
    <n v="7"/>
    <x v="1"/>
    <x v="2"/>
    <x v="15"/>
    <x v="55"/>
    <x v="1"/>
    <x v="0"/>
    <x v="0"/>
    <x v="4"/>
    <x v="1"/>
    <x v="3"/>
  </r>
  <r>
    <x v="3622"/>
    <x v="1108"/>
    <x v="38"/>
    <x v="0"/>
    <x v="152"/>
    <n v="0"/>
    <n v="4277311.5"/>
    <n v="1622428.5"/>
    <n v="9"/>
    <x v="1"/>
    <x v="8"/>
    <x v="11"/>
    <x v="37"/>
    <x v="2"/>
    <x v="2"/>
    <x v="0"/>
    <x v="2"/>
    <x v="1"/>
    <x v="3"/>
  </r>
  <r>
    <x v="3622"/>
    <x v="1108"/>
    <x v="38"/>
    <x v="0"/>
    <x v="819"/>
    <n v="0"/>
    <n v="1799420.7"/>
    <n v="162242.85"/>
    <n v="4"/>
    <x v="0"/>
    <x v="8"/>
    <x v="11"/>
    <x v="37"/>
    <x v="2"/>
    <x v="2"/>
    <x v="0"/>
    <x v="5"/>
    <x v="1"/>
    <x v="3"/>
  </r>
  <r>
    <x v="3622"/>
    <x v="1108"/>
    <x v="38"/>
    <x v="0"/>
    <x v="375"/>
    <n v="0.1"/>
    <n v="427731.15"/>
    <n v="132744.15"/>
    <n v="3"/>
    <x v="1"/>
    <x v="8"/>
    <x v="11"/>
    <x v="37"/>
    <x v="2"/>
    <x v="2"/>
    <x v="0"/>
    <x v="3"/>
    <x v="1"/>
    <x v="3"/>
  </r>
  <r>
    <x v="3622"/>
    <x v="1108"/>
    <x v="38"/>
    <x v="0"/>
    <x v="1080"/>
    <n v="0"/>
    <n v="22330515.900000002"/>
    <n v="10944017.700000001"/>
    <n v="4"/>
    <x v="1"/>
    <x v="8"/>
    <x v="11"/>
    <x v="37"/>
    <x v="2"/>
    <x v="2"/>
    <x v="2"/>
    <x v="13"/>
    <x v="1"/>
    <x v="3"/>
  </r>
  <r>
    <x v="3623"/>
    <x v="1109"/>
    <x v="408"/>
    <x v="3"/>
    <x v="857"/>
    <n v="0"/>
    <n v="1401188.25"/>
    <n v="73746.75"/>
    <n v="2"/>
    <x v="0"/>
    <x v="12"/>
    <x v="33"/>
    <x v="58"/>
    <x v="1"/>
    <x v="0"/>
    <x v="0"/>
    <x v="2"/>
    <x v="1"/>
    <x v="3"/>
  </r>
  <r>
    <x v="3624"/>
    <x v="1109"/>
    <x v="123"/>
    <x v="0"/>
    <x v="952"/>
    <n v="0"/>
    <n v="1607679.1500000001"/>
    <n v="589974"/>
    <n v="1"/>
    <x v="0"/>
    <x v="1"/>
    <x v="1"/>
    <x v="102"/>
    <x v="0"/>
    <x v="1"/>
    <x v="1"/>
    <x v="16"/>
    <x v="1"/>
    <x v="3"/>
  </r>
  <r>
    <x v="3624"/>
    <x v="1109"/>
    <x v="123"/>
    <x v="0"/>
    <x v="909"/>
    <n v="0"/>
    <n v="634222.05000000005"/>
    <n v="132744.15"/>
    <n v="4"/>
    <x v="0"/>
    <x v="1"/>
    <x v="1"/>
    <x v="102"/>
    <x v="0"/>
    <x v="1"/>
    <x v="0"/>
    <x v="7"/>
    <x v="1"/>
    <x v="3"/>
  </r>
  <r>
    <x v="3624"/>
    <x v="1109"/>
    <x v="123"/>
    <x v="0"/>
    <x v="79"/>
    <n v="0.15"/>
    <n v="9970560.5999999996"/>
    <n v="2227151.85"/>
    <n v="3"/>
    <x v="1"/>
    <x v="1"/>
    <x v="1"/>
    <x v="102"/>
    <x v="0"/>
    <x v="1"/>
    <x v="2"/>
    <x v="13"/>
    <x v="1"/>
    <x v="3"/>
  </r>
  <r>
    <x v="3625"/>
    <x v="1109"/>
    <x v="285"/>
    <x v="0"/>
    <x v="400"/>
    <n v="0.15"/>
    <n v="4085569.95"/>
    <n v="383483.10000000003"/>
    <n v="5"/>
    <x v="0"/>
    <x v="2"/>
    <x v="40"/>
    <x v="209"/>
    <x v="1"/>
    <x v="1"/>
    <x v="2"/>
    <x v="10"/>
    <x v="1"/>
    <x v="3"/>
  </r>
  <r>
    <x v="3626"/>
    <x v="1109"/>
    <x v="565"/>
    <x v="0"/>
    <x v="184"/>
    <n v="0"/>
    <n v="781715.55"/>
    <n v="14749.35"/>
    <n v="4"/>
    <x v="1"/>
    <x v="5"/>
    <x v="39"/>
    <x v="245"/>
    <x v="1"/>
    <x v="0"/>
    <x v="0"/>
    <x v="2"/>
    <x v="0"/>
    <x v="3"/>
  </r>
  <r>
    <x v="3626"/>
    <x v="1109"/>
    <x v="565"/>
    <x v="0"/>
    <x v="215"/>
    <n v="0"/>
    <n v="2330397.3000000003"/>
    <n v="1017705.15"/>
    <n v="3"/>
    <x v="1"/>
    <x v="5"/>
    <x v="39"/>
    <x v="245"/>
    <x v="1"/>
    <x v="0"/>
    <x v="0"/>
    <x v="2"/>
    <x v="0"/>
    <x v="3"/>
  </r>
  <r>
    <x v="3626"/>
    <x v="1109"/>
    <x v="565"/>
    <x v="0"/>
    <x v="1172"/>
    <n v="0.4"/>
    <n v="2197653.15"/>
    <n v="-1283193.45"/>
    <n v="4"/>
    <x v="0"/>
    <x v="5"/>
    <x v="39"/>
    <x v="245"/>
    <x v="1"/>
    <x v="0"/>
    <x v="0"/>
    <x v="3"/>
    <x v="0"/>
    <x v="3"/>
  </r>
  <r>
    <x v="3627"/>
    <x v="1109"/>
    <x v="604"/>
    <x v="1"/>
    <x v="529"/>
    <n v="0.5"/>
    <n v="162242.85"/>
    <n v="-29498.7"/>
    <n v="4"/>
    <x v="0"/>
    <x v="1"/>
    <x v="1"/>
    <x v="39"/>
    <x v="0"/>
    <x v="0"/>
    <x v="0"/>
    <x v="5"/>
    <x v="0"/>
    <x v="3"/>
  </r>
  <r>
    <x v="3628"/>
    <x v="1109"/>
    <x v="769"/>
    <x v="1"/>
    <x v="259"/>
    <n v="0"/>
    <n v="663720.75"/>
    <n v="176992.2"/>
    <n v="7"/>
    <x v="0"/>
    <x v="2"/>
    <x v="26"/>
    <x v="224"/>
    <x v="1"/>
    <x v="2"/>
    <x v="0"/>
    <x v="5"/>
    <x v="0"/>
    <x v="3"/>
  </r>
  <r>
    <x v="3628"/>
    <x v="1109"/>
    <x v="769"/>
    <x v="1"/>
    <x v="429"/>
    <n v="0"/>
    <n v="943958.4"/>
    <n v="88496.1"/>
    <n v="4"/>
    <x v="0"/>
    <x v="2"/>
    <x v="26"/>
    <x v="224"/>
    <x v="1"/>
    <x v="2"/>
    <x v="0"/>
    <x v="3"/>
    <x v="0"/>
    <x v="3"/>
  </r>
  <r>
    <x v="3629"/>
    <x v="1110"/>
    <x v="374"/>
    <x v="2"/>
    <x v="805"/>
    <n v="0"/>
    <n v="1415937.6"/>
    <n v="516227.25"/>
    <n v="3"/>
    <x v="1"/>
    <x v="5"/>
    <x v="38"/>
    <x v="67"/>
    <x v="1"/>
    <x v="1"/>
    <x v="0"/>
    <x v="5"/>
    <x v="1"/>
    <x v="3"/>
  </r>
  <r>
    <x v="3630"/>
    <x v="1110"/>
    <x v="228"/>
    <x v="2"/>
    <x v="1662"/>
    <n v="0"/>
    <n v="442480.5"/>
    <n v="191741.55000000002"/>
    <n v="1"/>
    <x v="1"/>
    <x v="3"/>
    <x v="35"/>
    <x v="168"/>
    <x v="2"/>
    <x v="1"/>
    <x v="0"/>
    <x v="0"/>
    <x v="0"/>
    <x v="3"/>
  </r>
  <r>
    <x v="3630"/>
    <x v="1110"/>
    <x v="228"/>
    <x v="2"/>
    <x v="605"/>
    <n v="0.4"/>
    <n v="811214.25"/>
    <n v="-383483.10000000003"/>
    <n v="4"/>
    <x v="0"/>
    <x v="3"/>
    <x v="35"/>
    <x v="168"/>
    <x v="2"/>
    <x v="1"/>
    <x v="0"/>
    <x v="3"/>
    <x v="0"/>
    <x v="3"/>
  </r>
  <r>
    <x v="3630"/>
    <x v="1110"/>
    <x v="228"/>
    <x v="2"/>
    <x v="592"/>
    <n v="0.4"/>
    <n v="1917415.5"/>
    <n v="-604723.35"/>
    <n v="4"/>
    <x v="1"/>
    <x v="3"/>
    <x v="35"/>
    <x v="168"/>
    <x v="2"/>
    <x v="1"/>
    <x v="0"/>
    <x v="3"/>
    <x v="0"/>
    <x v="3"/>
  </r>
  <r>
    <x v="3631"/>
    <x v="1110"/>
    <x v="172"/>
    <x v="1"/>
    <x v="163"/>
    <n v="0"/>
    <n v="10796524.200000001"/>
    <n v="3244857"/>
    <n v="3"/>
    <x v="0"/>
    <x v="5"/>
    <x v="38"/>
    <x v="67"/>
    <x v="1"/>
    <x v="2"/>
    <x v="2"/>
    <x v="15"/>
    <x v="1"/>
    <x v="3"/>
  </r>
  <r>
    <x v="3632"/>
    <x v="1110"/>
    <x v="550"/>
    <x v="0"/>
    <x v="1197"/>
    <n v="0"/>
    <n v="663720.75"/>
    <n v="117994.8"/>
    <n v="4"/>
    <x v="1"/>
    <x v="4"/>
    <x v="6"/>
    <x v="8"/>
    <x v="1"/>
    <x v="1"/>
    <x v="0"/>
    <x v="7"/>
    <x v="1"/>
    <x v="3"/>
  </r>
  <r>
    <x v="3633"/>
    <x v="1110"/>
    <x v="156"/>
    <x v="0"/>
    <x v="441"/>
    <n v="0"/>
    <n v="1445436.3"/>
    <n v="575224.65"/>
    <n v="2"/>
    <x v="0"/>
    <x v="8"/>
    <x v="20"/>
    <x v="129"/>
    <x v="2"/>
    <x v="1"/>
    <x v="0"/>
    <x v="5"/>
    <x v="1"/>
    <x v="3"/>
  </r>
  <r>
    <x v="3634"/>
    <x v="1110"/>
    <x v="46"/>
    <x v="1"/>
    <x v="1207"/>
    <n v="0"/>
    <n v="162242.85"/>
    <n v="29498.7"/>
    <n v="1"/>
    <x v="1"/>
    <x v="3"/>
    <x v="18"/>
    <x v="45"/>
    <x v="2"/>
    <x v="1"/>
    <x v="0"/>
    <x v="7"/>
    <x v="1"/>
    <x v="3"/>
  </r>
  <r>
    <x v="3634"/>
    <x v="1110"/>
    <x v="46"/>
    <x v="1"/>
    <x v="1778"/>
    <n v="0"/>
    <n v="3215358.3000000003"/>
    <n v="678470.1"/>
    <n v="3"/>
    <x v="1"/>
    <x v="3"/>
    <x v="18"/>
    <x v="45"/>
    <x v="2"/>
    <x v="1"/>
    <x v="2"/>
    <x v="15"/>
    <x v="1"/>
    <x v="3"/>
  </r>
  <r>
    <x v="3635"/>
    <x v="1110"/>
    <x v="264"/>
    <x v="1"/>
    <x v="751"/>
    <n v="0.5"/>
    <n v="811214.25"/>
    <n v="-486728.55"/>
    <n v="2"/>
    <x v="1"/>
    <x v="5"/>
    <x v="7"/>
    <x v="195"/>
    <x v="1"/>
    <x v="2"/>
    <x v="1"/>
    <x v="8"/>
    <x v="0"/>
    <x v="3"/>
  </r>
  <r>
    <x v="3636"/>
    <x v="1111"/>
    <x v="680"/>
    <x v="2"/>
    <x v="1779"/>
    <n v="0.35"/>
    <n v="23923445.699999999"/>
    <n v="-9203594.4000000004"/>
    <n v="5"/>
    <x v="1"/>
    <x v="4"/>
    <x v="6"/>
    <x v="8"/>
    <x v="1"/>
    <x v="2"/>
    <x v="1"/>
    <x v="6"/>
    <x v="1"/>
    <x v="3"/>
  </r>
  <r>
    <x v="3636"/>
    <x v="1111"/>
    <x v="680"/>
    <x v="2"/>
    <x v="543"/>
    <n v="0"/>
    <n v="3820081.65"/>
    <n v="693219.45000000007"/>
    <n v="5"/>
    <x v="1"/>
    <x v="4"/>
    <x v="6"/>
    <x v="8"/>
    <x v="1"/>
    <x v="2"/>
    <x v="0"/>
    <x v="5"/>
    <x v="1"/>
    <x v="3"/>
  </r>
  <r>
    <x v="3636"/>
    <x v="1111"/>
    <x v="680"/>
    <x v="2"/>
    <x v="802"/>
    <n v="0"/>
    <n v="486728.55"/>
    <n v="14749.35"/>
    <n v="2"/>
    <x v="0"/>
    <x v="4"/>
    <x v="6"/>
    <x v="8"/>
    <x v="1"/>
    <x v="2"/>
    <x v="0"/>
    <x v="12"/>
    <x v="1"/>
    <x v="3"/>
  </r>
  <r>
    <x v="3637"/>
    <x v="1111"/>
    <x v="785"/>
    <x v="0"/>
    <x v="1574"/>
    <n v="0"/>
    <n v="2182903.8000000003"/>
    <n v="353984.4"/>
    <n v="3"/>
    <x v="0"/>
    <x v="3"/>
    <x v="19"/>
    <x v="26"/>
    <x v="2"/>
    <x v="2"/>
    <x v="0"/>
    <x v="2"/>
    <x v="1"/>
    <x v="3"/>
  </r>
  <r>
    <x v="3637"/>
    <x v="1111"/>
    <x v="785"/>
    <x v="0"/>
    <x v="252"/>
    <n v="0"/>
    <n v="353984.4"/>
    <n v="14749.35"/>
    <n v="4"/>
    <x v="0"/>
    <x v="3"/>
    <x v="19"/>
    <x v="26"/>
    <x v="2"/>
    <x v="2"/>
    <x v="0"/>
    <x v="5"/>
    <x v="1"/>
    <x v="3"/>
  </r>
  <r>
    <x v="3637"/>
    <x v="1111"/>
    <x v="785"/>
    <x v="0"/>
    <x v="632"/>
    <n v="0"/>
    <n v="7566416.5499999998"/>
    <n v="3171110.25"/>
    <n v="2"/>
    <x v="0"/>
    <x v="3"/>
    <x v="19"/>
    <x v="26"/>
    <x v="2"/>
    <x v="2"/>
    <x v="2"/>
    <x v="15"/>
    <x v="1"/>
    <x v="3"/>
  </r>
  <r>
    <x v="3638"/>
    <x v="1111"/>
    <x v="312"/>
    <x v="2"/>
    <x v="901"/>
    <n v="0.1"/>
    <n v="10604782.65"/>
    <n v="4469053.05"/>
    <n v="6"/>
    <x v="0"/>
    <x v="8"/>
    <x v="20"/>
    <x v="29"/>
    <x v="2"/>
    <x v="2"/>
    <x v="1"/>
    <x v="8"/>
    <x v="1"/>
    <x v="3"/>
  </r>
  <r>
    <x v="3638"/>
    <x v="1111"/>
    <x v="312"/>
    <x v="2"/>
    <x v="1443"/>
    <n v="0"/>
    <n v="840712.95000000007"/>
    <n v="412981.8"/>
    <n v="2"/>
    <x v="0"/>
    <x v="8"/>
    <x v="20"/>
    <x v="29"/>
    <x v="2"/>
    <x v="2"/>
    <x v="0"/>
    <x v="14"/>
    <x v="1"/>
    <x v="3"/>
  </r>
  <r>
    <x v="3639"/>
    <x v="1111"/>
    <x v="193"/>
    <x v="0"/>
    <x v="928"/>
    <n v="0"/>
    <n v="3598841.4"/>
    <n v="1047203.85"/>
    <n v="5"/>
    <x v="0"/>
    <x v="5"/>
    <x v="7"/>
    <x v="51"/>
    <x v="1"/>
    <x v="0"/>
    <x v="0"/>
    <x v="2"/>
    <x v="1"/>
    <x v="3"/>
  </r>
  <r>
    <x v="3639"/>
    <x v="1111"/>
    <x v="193"/>
    <x v="0"/>
    <x v="108"/>
    <n v="0"/>
    <n v="309736.35000000003"/>
    <n v="73746.75"/>
    <n v="2"/>
    <x v="0"/>
    <x v="5"/>
    <x v="7"/>
    <x v="51"/>
    <x v="1"/>
    <x v="0"/>
    <x v="0"/>
    <x v="3"/>
    <x v="1"/>
    <x v="3"/>
  </r>
  <r>
    <x v="3640"/>
    <x v="1111"/>
    <x v="737"/>
    <x v="1"/>
    <x v="652"/>
    <n v="0.5"/>
    <n v="1430686.95"/>
    <n v="-914459.70000000007"/>
    <n v="2"/>
    <x v="0"/>
    <x v="6"/>
    <x v="47"/>
    <x v="423"/>
    <x v="1"/>
    <x v="0"/>
    <x v="0"/>
    <x v="11"/>
    <x v="0"/>
    <x v="3"/>
  </r>
  <r>
    <x v="3641"/>
    <x v="1111"/>
    <x v="504"/>
    <x v="1"/>
    <x v="1526"/>
    <n v="0"/>
    <n v="2846624.5500000003"/>
    <n v="486728.55"/>
    <n v="5"/>
    <x v="0"/>
    <x v="2"/>
    <x v="29"/>
    <x v="239"/>
    <x v="1"/>
    <x v="1"/>
    <x v="2"/>
    <x v="15"/>
    <x v="1"/>
    <x v="3"/>
  </r>
  <r>
    <x v="3641"/>
    <x v="1111"/>
    <x v="504"/>
    <x v="1"/>
    <x v="438"/>
    <n v="0"/>
    <n v="4955781.6000000006"/>
    <n v="648971.4"/>
    <n v="2"/>
    <x v="1"/>
    <x v="2"/>
    <x v="29"/>
    <x v="239"/>
    <x v="1"/>
    <x v="1"/>
    <x v="2"/>
    <x v="10"/>
    <x v="1"/>
    <x v="3"/>
  </r>
  <r>
    <x v="3642"/>
    <x v="1111"/>
    <x v="193"/>
    <x v="1"/>
    <x v="1229"/>
    <n v="0.15"/>
    <n v="6002985.4500000002"/>
    <n v="2050159.6500000001"/>
    <n v="2"/>
    <x v="0"/>
    <x v="5"/>
    <x v="7"/>
    <x v="51"/>
    <x v="1"/>
    <x v="0"/>
    <x v="2"/>
    <x v="13"/>
    <x v="1"/>
    <x v="3"/>
  </r>
  <r>
    <x v="3643"/>
    <x v="1111"/>
    <x v="248"/>
    <x v="1"/>
    <x v="636"/>
    <n v="0"/>
    <n v="12448451.4"/>
    <n v="117994.8"/>
    <n v="6"/>
    <x v="1"/>
    <x v="8"/>
    <x v="20"/>
    <x v="186"/>
    <x v="2"/>
    <x v="1"/>
    <x v="0"/>
    <x v="3"/>
    <x v="1"/>
    <x v="3"/>
  </r>
  <r>
    <x v="3644"/>
    <x v="1111"/>
    <x v="571"/>
    <x v="1"/>
    <x v="386"/>
    <n v="0"/>
    <n v="1976412.9000000001"/>
    <n v="825963.6"/>
    <n v="5"/>
    <x v="1"/>
    <x v="2"/>
    <x v="80"/>
    <x v="341"/>
    <x v="1"/>
    <x v="2"/>
    <x v="0"/>
    <x v="12"/>
    <x v="1"/>
    <x v="3"/>
  </r>
  <r>
    <x v="3645"/>
    <x v="1112"/>
    <x v="175"/>
    <x v="3"/>
    <x v="1747"/>
    <n v="0.1"/>
    <n v="3495595.95"/>
    <n v="1165198.6500000001"/>
    <n v="4"/>
    <x v="1"/>
    <x v="2"/>
    <x v="63"/>
    <x v="141"/>
    <x v="1"/>
    <x v="0"/>
    <x v="1"/>
    <x v="8"/>
    <x v="1"/>
    <x v="3"/>
  </r>
  <r>
    <x v="3645"/>
    <x v="1112"/>
    <x v="175"/>
    <x v="3"/>
    <x v="1051"/>
    <n v="0"/>
    <n v="884961"/>
    <n v="235989.6"/>
    <n v="3"/>
    <x v="0"/>
    <x v="2"/>
    <x v="63"/>
    <x v="141"/>
    <x v="1"/>
    <x v="0"/>
    <x v="0"/>
    <x v="2"/>
    <x v="1"/>
    <x v="3"/>
  </r>
  <r>
    <x v="3645"/>
    <x v="1112"/>
    <x v="175"/>
    <x v="3"/>
    <x v="330"/>
    <n v="0"/>
    <n v="2241901.2000000002"/>
    <n v="294987"/>
    <n v="3"/>
    <x v="1"/>
    <x v="2"/>
    <x v="63"/>
    <x v="141"/>
    <x v="1"/>
    <x v="0"/>
    <x v="0"/>
    <x v="2"/>
    <x v="1"/>
    <x v="3"/>
  </r>
  <r>
    <x v="3645"/>
    <x v="1112"/>
    <x v="175"/>
    <x v="3"/>
    <x v="186"/>
    <n v="0"/>
    <n v="589974"/>
    <n v="235989.6"/>
    <n v="3"/>
    <x v="0"/>
    <x v="2"/>
    <x v="63"/>
    <x v="141"/>
    <x v="1"/>
    <x v="0"/>
    <x v="0"/>
    <x v="5"/>
    <x v="1"/>
    <x v="3"/>
  </r>
  <r>
    <x v="3645"/>
    <x v="1112"/>
    <x v="175"/>
    <x v="3"/>
    <x v="1698"/>
    <n v="0"/>
    <n v="13687396.800000001"/>
    <n v="3834831"/>
    <n v="3"/>
    <x v="1"/>
    <x v="2"/>
    <x v="63"/>
    <x v="141"/>
    <x v="1"/>
    <x v="0"/>
    <x v="2"/>
    <x v="9"/>
    <x v="1"/>
    <x v="3"/>
  </r>
  <r>
    <x v="3646"/>
    <x v="1112"/>
    <x v="387"/>
    <x v="2"/>
    <x v="1177"/>
    <n v="0.5"/>
    <n v="4601797.2"/>
    <n v="-4601797.2"/>
    <n v="7"/>
    <x v="1"/>
    <x v="2"/>
    <x v="15"/>
    <x v="261"/>
    <x v="1"/>
    <x v="0"/>
    <x v="1"/>
    <x v="8"/>
    <x v="0"/>
    <x v="3"/>
  </r>
  <r>
    <x v="3646"/>
    <x v="1112"/>
    <x v="387"/>
    <x v="2"/>
    <x v="1780"/>
    <n v="0.5"/>
    <n v="132744.15"/>
    <n v="-88496.1"/>
    <n v="2"/>
    <x v="1"/>
    <x v="2"/>
    <x v="15"/>
    <x v="261"/>
    <x v="1"/>
    <x v="0"/>
    <x v="0"/>
    <x v="7"/>
    <x v="0"/>
    <x v="3"/>
  </r>
  <r>
    <x v="3647"/>
    <x v="1112"/>
    <x v="49"/>
    <x v="1"/>
    <x v="137"/>
    <n v="0"/>
    <n v="3274355.7"/>
    <n v="648971.4"/>
    <n v="2"/>
    <x v="0"/>
    <x v="6"/>
    <x v="31"/>
    <x v="47"/>
    <x v="1"/>
    <x v="2"/>
    <x v="1"/>
    <x v="16"/>
    <x v="1"/>
    <x v="3"/>
  </r>
  <r>
    <x v="3647"/>
    <x v="1112"/>
    <x v="49"/>
    <x v="1"/>
    <x v="1121"/>
    <n v="0"/>
    <n v="1386438.9000000001"/>
    <n v="398232.45"/>
    <n v="2"/>
    <x v="0"/>
    <x v="6"/>
    <x v="31"/>
    <x v="47"/>
    <x v="1"/>
    <x v="2"/>
    <x v="0"/>
    <x v="12"/>
    <x v="1"/>
    <x v="3"/>
  </r>
  <r>
    <x v="3648"/>
    <x v="1112"/>
    <x v="424"/>
    <x v="0"/>
    <x v="1719"/>
    <n v="0"/>
    <n v="1209446.7"/>
    <n v="191741.55000000002"/>
    <n v="2"/>
    <x v="0"/>
    <x v="5"/>
    <x v="54"/>
    <x v="106"/>
    <x v="1"/>
    <x v="2"/>
    <x v="0"/>
    <x v="12"/>
    <x v="1"/>
    <x v="3"/>
  </r>
  <r>
    <x v="3648"/>
    <x v="1112"/>
    <x v="424"/>
    <x v="0"/>
    <x v="238"/>
    <n v="0"/>
    <n v="4336308.9000000004"/>
    <n v="1607679.1500000001"/>
    <n v="7"/>
    <x v="0"/>
    <x v="5"/>
    <x v="54"/>
    <x v="106"/>
    <x v="1"/>
    <x v="2"/>
    <x v="2"/>
    <x v="15"/>
    <x v="1"/>
    <x v="3"/>
  </r>
  <r>
    <x v="3649"/>
    <x v="1112"/>
    <x v="123"/>
    <x v="0"/>
    <x v="637"/>
    <n v="0.1"/>
    <n v="17359984.949999999"/>
    <n v="5973486.75"/>
    <n v="3"/>
    <x v="1"/>
    <x v="1"/>
    <x v="1"/>
    <x v="102"/>
    <x v="0"/>
    <x v="1"/>
    <x v="1"/>
    <x v="1"/>
    <x v="1"/>
    <x v="3"/>
  </r>
  <r>
    <x v="3649"/>
    <x v="1112"/>
    <x v="123"/>
    <x v="0"/>
    <x v="500"/>
    <n v="0"/>
    <n v="309736.35000000003"/>
    <n v="73746.75"/>
    <n v="3"/>
    <x v="0"/>
    <x v="1"/>
    <x v="1"/>
    <x v="102"/>
    <x v="0"/>
    <x v="1"/>
    <x v="0"/>
    <x v="7"/>
    <x v="1"/>
    <x v="3"/>
  </r>
  <r>
    <x v="3650"/>
    <x v="1112"/>
    <x v="115"/>
    <x v="1"/>
    <x v="1460"/>
    <n v="0"/>
    <n v="2448392.1"/>
    <n v="781715.55"/>
    <n v="4"/>
    <x v="0"/>
    <x v="2"/>
    <x v="4"/>
    <x v="97"/>
    <x v="1"/>
    <x v="1"/>
    <x v="2"/>
    <x v="15"/>
    <x v="1"/>
    <x v="3"/>
  </r>
  <r>
    <x v="3651"/>
    <x v="1113"/>
    <x v="201"/>
    <x v="2"/>
    <x v="551"/>
    <n v="0"/>
    <n v="1224196.05"/>
    <n v="88496.1"/>
    <n v="6"/>
    <x v="1"/>
    <x v="2"/>
    <x v="15"/>
    <x v="55"/>
    <x v="1"/>
    <x v="0"/>
    <x v="0"/>
    <x v="12"/>
    <x v="1"/>
    <x v="3"/>
  </r>
  <r>
    <x v="3652"/>
    <x v="1113"/>
    <x v="273"/>
    <x v="1"/>
    <x v="1767"/>
    <n v="0"/>
    <n v="752216.85"/>
    <n v="309736.35000000003"/>
    <n v="3"/>
    <x v="1"/>
    <x v="1"/>
    <x v="1"/>
    <x v="201"/>
    <x v="0"/>
    <x v="0"/>
    <x v="0"/>
    <x v="0"/>
    <x v="0"/>
    <x v="3"/>
  </r>
  <r>
    <x v="3652"/>
    <x v="1113"/>
    <x v="273"/>
    <x v="1"/>
    <x v="728"/>
    <n v="0.4"/>
    <n v="5707998.4500000002"/>
    <n v="-3141611.5500000003"/>
    <n v="5"/>
    <x v="0"/>
    <x v="1"/>
    <x v="1"/>
    <x v="201"/>
    <x v="0"/>
    <x v="0"/>
    <x v="0"/>
    <x v="3"/>
    <x v="0"/>
    <x v="3"/>
  </r>
  <r>
    <x v="3653"/>
    <x v="1114"/>
    <x v="336"/>
    <x v="2"/>
    <x v="1683"/>
    <n v="0.2"/>
    <n v="678470.1"/>
    <n v="132744.15"/>
    <n v="3"/>
    <x v="1"/>
    <x v="5"/>
    <x v="79"/>
    <x v="237"/>
    <x v="1"/>
    <x v="0"/>
    <x v="1"/>
    <x v="16"/>
    <x v="1"/>
    <x v="3"/>
  </r>
  <r>
    <x v="3654"/>
    <x v="1114"/>
    <x v="738"/>
    <x v="0"/>
    <x v="506"/>
    <n v="0"/>
    <n v="398232.45"/>
    <n v="29498.7"/>
    <n v="2"/>
    <x v="1"/>
    <x v="4"/>
    <x v="6"/>
    <x v="8"/>
    <x v="1"/>
    <x v="2"/>
    <x v="0"/>
    <x v="4"/>
    <x v="1"/>
    <x v="3"/>
  </r>
  <r>
    <x v="3655"/>
    <x v="1114"/>
    <x v="96"/>
    <x v="1"/>
    <x v="1156"/>
    <n v="0.5"/>
    <n v="58997.4"/>
    <n v="-44248.05"/>
    <n v="1"/>
    <x v="0"/>
    <x v="12"/>
    <x v="32"/>
    <x v="48"/>
    <x v="1"/>
    <x v="2"/>
    <x v="0"/>
    <x v="7"/>
    <x v="0"/>
    <x v="3"/>
  </r>
  <r>
    <x v="3655"/>
    <x v="1114"/>
    <x v="96"/>
    <x v="1"/>
    <x v="70"/>
    <n v="0.5"/>
    <n v="1076702.55"/>
    <n v="-103245.45"/>
    <n v="1"/>
    <x v="0"/>
    <x v="12"/>
    <x v="32"/>
    <x v="48"/>
    <x v="1"/>
    <x v="2"/>
    <x v="2"/>
    <x v="10"/>
    <x v="0"/>
    <x v="3"/>
  </r>
  <r>
    <x v="3656"/>
    <x v="1114"/>
    <x v="717"/>
    <x v="1"/>
    <x v="1595"/>
    <n v="0.1"/>
    <n v="9115098.3000000007"/>
    <n v="398232.45"/>
    <n v="4"/>
    <x v="1"/>
    <x v="5"/>
    <x v="16"/>
    <x v="386"/>
    <x v="1"/>
    <x v="1"/>
    <x v="1"/>
    <x v="1"/>
    <x v="1"/>
    <x v="3"/>
  </r>
  <r>
    <x v="3657"/>
    <x v="1114"/>
    <x v="407"/>
    <x v="1"/>
    <x v="1176"/>
    <n v="0.2"/>
    <n v="3126862.2"/>
    <n v="-353984.4"/>
    <n v="2"/>
    <x v="0"/>
    <x v="5"/>
    <x v="38"/>
    <x v="67"/>
    <x v="1"/>
    <x v="1"/>
    <x v="1"/>
    <x v="8"/>
    <x v="0"/>
    <x v="3"/>
  </r>
  <r>
    <x v="3656"/>
    <x v="1114"/>
    <x v="717"/>
    <x v="1"/>
    <x v="57"/>
    <n v="0"/>
    <n v="781715.55"/>
    <n v="29498.7"/>
    <n v="4"/>
    <x v="1"/>
    <x v="5"/>
    <x v="16"/>
    <x v="386"/>
    <x v="1"/>
    <x v="1"/>
    <x v="0"/>
    <x v="5"/>
    <x v="1"/>
    <x v="3"/>
  </r>
  <r>
    <x v="3656"/>
    <x v="1114"/>
    <x v="717"/>
    <x v="1"/>
    <x v="1370"/>
    <n v="0.1"/>
    <n v="16519272"/>
    <n v="2935120.65"/>
    <n v="6"/>
    <x v="1"/>
    <x v="5"/>
    <x v="16"/>
    <x v="386"/>
    <x v="1"/>
    <x v="1"/>
    <x v="0"/>
    <x v="3"/>
    <x v="1"/>
    <x v="3"/>
  </r>
  <r>
    <x v="3658"/>
    <x v="1114"/>
    <x v="326"/>
    <x v="1"/>
    <x v="663"/>
    <n v="0"/>
    <n v="235989.6"/>
    <n v="88496.1"/>
    <n v="3"/>
    <x v="1"/>
    <x v="1"/>
    <x v="65"/>
    <x v="231"/>
    <x v="0"/>
    <x v="2"/>
    <x v="0"/>
    <x v="5"/>
    <x v="1"/>
    <x v="3"/>
  </r>
  <r>
    <x v="3656"/>
    <x v="1114"/>
    <x v="717"/>
    <x v="1"/>
    <x v="295"/>
    <n v="0.15"/>
    <n v="16770010.950000001"/>
    <n v="-206490.9"/>
    <n v="7"/>
    <x v="0"/>
    <x v="5"/>
    <x v="16"/>
    <x v="386"/>
    <x v="1"/>
    <x v="1"/>
    <x v="2"/>
    <x v="13"/>
    <x v="1"/>
    <x v="3"/>
  </r>
  <r>
    <x v="3658"/>
    <x v="1114"/>
    <x v="326"/>
    <x v="1"/>
    <x v="1703"/>
    <n v="0"/>
    <n v="3407099.85"/>
    <n v="1460185.6500000001"/>
    <n v="2"/>
    <x v="0"/>
    <x v="1"/>
    <x v="65"/>
    <x v="231"/>
    <x v="0"/>
    <x v="2"/>
    <x v="2"/>
    <x v="9"/>
    <x v="1"/>
    <x v="3"/>
  </r>
  <r>
    <x v="3659"/>
    <x v="1115"/>
    <x v="275"/>
    <x v="3"/>
    <x v="448"/>
    <n v="0"/>
    <n v="221240.25"/>
    <n v="103245.45"/>
    <n v="2"/>
    <x v="0"/>
    <x v="5"/>
    <x v="39"/>
    <x v="203"/>
    <x v="1"/>
    <x v="1"/>
    <x v="0"/>
    <x v="5"/>
    <x v="1"/>
    <x v="3"/>
  </r>
  <r>
    <x v="3659"/>
    <x v="1115"/>
    <x v="275"/>
    <x v="3"/>
    <x v="933"/>
    <n v="0.1"/>
    <n v="2566386.9"/>
    <n v="1061953.2"/>
    <n v="4"/>
    <x v="1"/>
    <x v="5"/>
    <x v="39"/>
    <x v="203"/>
    <x v="1"/>
    <x v="1"/>
    <x v="0"/>
    <x v="3"/>
    <x v="1"/>
    <x v="3"/>
  </r>
  <r>
    <x v="3660"/>
    <x v="1115"/>
    <x v="675"/>
    <x v="0"/>
    <x v="86"/>
    <n v="0"/>
    <n v="368733.75"/>
    <n v="44248.05"/>
    <n v="2"/>
    <x v="1"/>
    <x v="3"/>
    <x v="75"/>
    <x v="392"/>
    <x v="2"/>
    <x v="1"/>
    <x v="0"/>
    <x v="5"/>
    <x v="1"/>
    <x v="3"/>
  </r>
  <r>
    <x v="3661"/>
    <x v="1115"/>
    <x v="432"/>
    <x v="2"/>
    <x v="656"/>
    <n v="0.5"/>
    <n v="324485.7"/>
    <n v="-176992.2"/>
    <n v="3"/>
    <x v="1"/>
    <x v="5"/>
    <x v="27"/>
    <x v="83"/>
    <x v="1"/>
    <x v="0"/>
    <x v="0"/>
    <x v="2"/>
    <x v="0"/>
    <x v="3"/>
  </r>
  <r>
    <x v="3662"/>
    <x v="1115"/>
    <x v="78"/>
    <x v="1"/>
    <x v="1553"/>
    <n v="0"/>
    <n v="1386438.9000000001"/>
    <n v="294987"/>
    <n v="2"/>
    <x v="1"/>
    <x v="1"/>
    <x v="1"/>
    <x v="12"/>
    <x v="0"/>
    <x v="1"/>
    <x v="1"/>
    <x v="16"/>
    <x v="1"/>
    <x v="3"/>
  </r>
  <r>
    <x v="3662"/>
    <x v="1115"/>
    <x v="78"/>
    <x v="1"/>
    <x v="464"/>
    <n v="0"/>
    <n v="412981.8"/>
    <n v="206490.9"/>
    <n v="4"/>
    <x v="1"/>
    <x v="1"/>
    <x v="1"/>
    <x v="12"/>
    <x v="0"/>
    <x v="1"/>
    <x v="0"/>
    <x v="5"/>
    <x v="1"/>
    <x v="3"/>
  </r>
  <r>
    <x v="3663"/>
    <x v="1115"/>
    <x v="575"/>
    <x v="1"/>
    <x v="1197"/>
    <n v="0"/>
    <n v="1489684.35"/>
    <n v="265488.3"/>
    <n v="9"/>
    <x v="1"/>
    <x v="14"/>
    <x v="41"/>
    <x v="344"/>
    <x v="0"/>
    <x v="2"/>
    <x v="0"/>
    <x v="7"/>
    <x v="0"/>
    <x v="3"/>
  </r>
  <r>
    <x v="3663"/>
    <x v="1115"/>
    <x v="575"/>
    <x v="1"/>
    <x v="576"/>
    <n v="0"/>
    <n v="20486847.150000002"/>
    <n v="10029558"/>
    <n v="7"/>
    <x v="1"/>
    <x v="14"/>
    <x v="41"/>
    <x v="344"/>
    <x v="0"/>
    <x v="2"/>
    <x v="0"/>
    <x v="3"/>
    <x v="0"/>
    <x v="3"/>
  </r>
  <r>
    <x v="3664"/>
    <x v="1115"/>
    <x v="778"/>
    <x v="0"/>
    <x v="675"/>
    <n v="0"/>
    <n v="1578180.45"/>
    <n v="132744.15"/>
    <n v="2"/>
    <x v="0"/>
    <x v="5"/>
    <x v="39"/>
    <x v="70"/>
    <x v="1"/>
    <x v="2"/>
    <x v="0"/>
    <x v="2"/>
    <x v="1"/>
    <x v="3"/>
  </r>
  <r>
    <x v="3662"/>
    <x v="1115"/>
    <x v="78"/>
    <x v="1"/>
    <x v="1329"/>
    <n v="0.15"/>
    <n v="6150478.9500000002"/>
    <n v="722718.15"/>
    <n v="3"/>
    <x v="0"/>
    <x v="1"/>
    <x v="1"/>
    <x v="12"/>
    <x v="0"/>
    <x v="1"/>
    <x v="2"/>
    <x v="9"/>
    <x v="1"/>
    <x v="3"/>
  </r>
  <r>
    <x v="3663"/>
    <x v="1115"/>
    <x v="575"/>
    <x v="1"/>
    <x v="1697"/>
    <n v="0"/>
    <n v="9601826.8499999996"/>
    <n v="2492640.15"/>
    <n v="5"/>
    <x v="1"/>
    <x v="14"/>
    <x v="41"/>
    <x v="344"/>
    <x v="0"/>
    <x v="2"/>
    <x v="2"/>
    <x v="13"/>
    <x v="0"/>
    <x v="3"/>
  </r>
  <r>
    <x v="3665"/>
    <x v="1115"/>
    <x v="721"/>
    <x v="1"/>
    <x v="1160"/>
    <n v="0.6"/>
    <n v="4247812.8"/>
    <n v="-2654883"/>
    <n v="4"/>
    <x v="1"/>
    <x v="2"/>
    <x v="2"/>
    <x v="414"/>
    <x v="1"/>
    <x v="0"/>
    <x v="1"/>
    <x v="8"/>
    <x v="0"/>
    <x v="3"/>
  </r>
  <r>
    <x v="3666"/>
    <x v="1115"/>
    <x v="332"/>
    <x v="0"/>
    <x v="229"/>
    <n v="0.5"/>
    <n v="486728.55"/>
    <n v="-176992.2"/>
    <n v="5"/>
    <x v="1"/>
    <x v="3"/>
    <x v="42"/>
    <x v="105"/>
    <x v="2"/>
    <x v="1"/>
    <x v="0"/>
    <x v="2"/>
    <x v="1"/>
    <x v="3"/>
  </r>
  <r>
    <x v="3666"/>
    <x v="1115"/>
    <x v="332"/>
    <x v="0"/>
    <x v="1190"/>
    <n v="0.5"/>
    <n v="368733.75"/>
    <n v="-353984.4"/>
    <n v="1"/>
    <x v="1"/>
    <x v="3"/>
    <x v="42"/>
    <x v="105"/>
    <x v="2"/>
    <x v="1"/>
    <x v="0"/>
    <x v="5"/>
    <x v="1"/>
    <x v="3"/>
  </r>
  <r>
    <x v="3666"/>
    <x v="1115"/>
    <x v="332"/>
    <x v="0"/>
    <x v="216"/>
    <n v="0.5"/>
    <n v="1091451.9000000001"/>
    <n v="-855462.3"/>
    <n v="3"/>
    <x v="1"/>
    <x v="3"/>
    <x v="42"/>
    <x v="105"/>
    <x v="2"/>
    <x v="1"/>
    <x v="0"/>
    <x v="5"/>
    <x v="1"/>
    <x v="3"/>
  </r>
  <r>
    <x v="3666"/>
    <x v="1115"/>
    <x v="332"/>
    <x v="0"/>
    <x v="531"/>
    <n v="0.5"/>
    <n v="250738.95"/>
    <n v="-162242.85"/>
    <n v="2"/>
    <x v="1"/>
    <x v="3"/>
    <x v="42"/>
    <x v="105"/>
    <x v="2"/>
    <x v="1"/>
    <x v="0"/>
    <x v="0"/>
    <x v="1"/>
    <x v="3"/>
  </r>
  <r>
    <x v="3667"/>
    <x v="1115"/>
    <x v="599"/>
    <x v="0"/>
    <x v="102"/>
    <n v="0"/>
    <n v="1696175.25"/>
    <n v="368733.75"/>
    <n v="6"/>
    <x v="0"/>
    <x v="9"/>
    <x v="58"/>
    <x v="122"/>
    <x v="1"/>
    <x v="1"/>
    <x v="0"/>
    <x v="2"/>
    <x v="1"/>
    <x v="3"/>
  </r>
  <r>
    <x v="3667"/>
    <x v="1115"/>
    <x v="599"/>
    <x v="0"/>
    <x v="477"/>
    <n v="0.1"/>
    <n v="2064909"/>
    <n v="88496.1"/>
    <n v="5"/>
    <x v="0"/>
    <x v="9"/>
    <x v="58"/>
    <x v="122"/>
    <x v="1"/>
    <x v="1"/>
    <x v="0"/>
    <x v="3"/>
    <x v="1"/>
    <x v="3"/>
  </r>
  <r>
    <x v="3668"/>
    <x v="1115"/>
    <x v="340"/>
    <x v="1"/>
    <x v="364"/>
    <n v="0.4"/>
    <n v="2492640.15"/>
    <n v="-44248.05"/>
    <n v="6"/>
    <x v="0"/>
    <x v="10"/>
    <x v="21"/>
    <x v="30"/>
    <x v="0"/>
    <x v="0"/>
    <x v="0"/>
    <x v="3"/>
    <x v="1"/>
    <x v="3"/>
  </r>
  <r>
    <x v="3667"/>
    <x v="1115"/>
    <x v="599"/>
    <x v="0"/>
    <x v="624"/>
    <n v="0"/>
    <n v="9395335.9500000011"/>
    <n v="3849580.35"/>
    <n v="2"/>
    <x v="0"/>
    <x v="9"/>
    <x v="58"/>
    <x v="122"/>
    <x v="1"/>
    <x v="1"/>
    <x v="2"/>
    <x v="13"/>
    <x v="1"/>
    <x v="3"/>
  </r>
  <r>
    <x v="3668"/>
    <x v="1115"/>
    <x v="340"/>
    <x v="1"/>
    <x v="1270"/>
    <n v="0"/>
    <n v="2345146.65"/>
    <n v="309736.35000000003"/>
    <n v="2"/>
    <x v="0"/>
    <x v="10"/>
    <x v="21"/>
    <x v="30"/>
    <x v="0"/>
    <x v="0"/>
    <x v="2"/>
    <x v="15"/>
    <x v="1"/>
    <x v="3"/>
  </r>
  <r>
    <x v="3668"/>
    <x v="1115"/>
    <x v="340"/>
    <x v="1"/>
    <x v="1196"/>
    <n v="0"/>
    <n v="17831964.150000002"/>
    <n v="3569342.7"/>
    <n v="5"/>
    <x v="0"/>
    <x v="10"/>
    <x v="21"/>
    <x v="30"/>
    <x v="0"/>
    <x v="0"/>
    <x v="2"/>
    <x v="13"/>
    <x v="1"/>
    <x v="3"/>
  </r>
  <r>
    <x v="3669"/>
    <x v="1115"/>
    <x v="363"/>
    <x v="1"/>
    <x v="734"/>
    <n v="0"/>
    <n v="781715.55"/>
    <n v="353984.4"/>
    <n v="6"/>
    <x v="0"/>
    <x v="5"/>
    <x v="16"/>
    <x v="249"/>
    <x v="1"/>
    <x v="1"/>
    <x v="0"/>
    <x v="5"/>
    <x v="1"/>
    <x v="3"/>
  </r>
  <r>
    <x v="3670"/>
    <x v="1115"/>
    <x v="82"/>
    <x v="1"/>
    <x v="145"/>
    <n v="0.5"/>
    <n v="722718.15"/>
    <n v="-457229.85000000003"/>
    <n v="2"/>
    <x v="0"/>
    <x v="14"/>
    <x v="41"/>
    <x v="73"/>
    <x v="0"/>
    <x v="1"/>
    <x v="0"/>
    <x v="2"/>
    <x v="0"/>
    <x v="3"/>
  </r>
  <r>
    <x v="3670"/>
    <x v="1115"/>
    <x v="82"/>
    <x v="1"/>
    <x v="1161"/>
    <n v="0.5"/>
    <n v="309736.35000000003"/>
    <n v="-147493.5"/>
    <n v="4"/>
    <x v="0"/>
    <x v="14"/>
    <x v="41"/>
    <x v="73"/>
    <x v="0"/>
    <x v="1"/>
    <x v="0"/>
    <x v="4"/>
    <x v="0"/>
    <x v="3"/>
  </r>
  <r>
    <x v="3670"/>
    <x v="1115"/>
    <x v="82"/>
    <x v="1"/>
    <x v="1662"/>
    <n v="0.5"/>
    <n v="221240.25"/>
    <n v="-29498.7"/>
    <n v="1"/>
    <x v="1"/>
    <x v="14"/>
    <x v="41"/>
    <x v="73"/>
    <x v="0"/>
    <x v="1"/>
    <x v="0"/>
    <x v="0"/>
    <x v="0"/>
    <x v="3"/>
  </r>
  <r>
    <x v="3670"/>
    <x v="1115"/>
    <x v="82"/>
    <x v="1"/>
    <x v="375"/>
    <n v="0.5"/>
    <n v="398232.45"/>
    <n v="-103245.45"/>
    <n v="5"/>
    <x v="0"/>
    <x v="14"/>
    <x v="41"/>
    <x v="73"/>
    <x v="0"/>
    <x v="1"/>
    <x v="0"/>
    <x v="3"/>
    <x v="0"/>
    <x v="3"/>
  </r>
  <r>
    <x v="3670"/>
    <x v="1115"/>
    <x v="82"/>
    <x v="1"/>
    <x v="1554"/>
    <n v="0.5"/>
    <n v="9336338.5500000007"/>
    <n v="-9336338.5500000007"/>
    <n v="11"/>
    <x v="1"/>
    <x v="14"/>
    <x v="41"/>
    <x v="73"/>
    <x v="0"/>
    <x v="1"/>
    <x v="2"/>
    <x v="15"/>
    <x v="0"/>
    <x v="3"/>
  </r>
  <r>
    <x v="3671"/>
    <x v="1115"/>
    <x v="789"/>
    <x v="1"/>
    <x v="1101"/>
    <n v="0"/>
    <n v="25309884.600000001"/>
    <n v="4557549.1500000004"/>
    <n v="7"/>
    <x v="1"/>
    <x v="1"/>
    <x v="1"/>
    <x v="439"/>
    <x v="0"/>
    <x v="0"/>
    <x v="2"/>
    <x v="15"/>
    <x v="1"/>
    <x v="3"/>
  </r>
  <r>
    <x v="3672"/>
    <x v="1116"/>
    <x v="750"/>
    <x v="2"/>
    <x v="1715"/>
    <n v="0"/>
    <n v="11828978.700000001"/>
    <n v="1769922"/>
    <n v="7"/>
    <x v="1"/>
    <x v="3"/>
    <x v="5"/>
    <x v="7"/>
    <x v="2"/>
    <x v="1"/>
    <x v="2"/>
    <x v="15"/>
    <x v="1"/>
    <x v="3"/>
  </r>
  <r>
    <x v="3673"/>
    <x v="1116"/>
    <x v="228"/>
    <x v="0"/>
    <x v="724"/>
    <n v="0"/>
    <n v="12846683.85"/>
    <n v="1932164.85"/>
    <n v="2"/>
    <x v="1"/>
    <x v="3"/>
    <x v="35"/>
    <x v="168"/>
    <x v="2"/>
    <x v="1"/>
    <x v="1"/>
    <x v="1"/>
    <x v="1"/>
    <x v="3"/>
  </r>
  <r>
    <x v="3674"/>
    <x v="1116"/>
    <x v="15"/>
    <x v="1"/>
    <x v="293"/>
    <n v="0.1"/>
    <n v="27345294.900000002"/>
    <n v="6386468.5499999998"/>
    <n v="5"/>
    <x v="1"/>
    <x v="4"/>
    <x v="6"/>
    <x v="8"/>
    <x v="1"/>
    <x v="0"/>
    <x v="1"/>
    <x v="1"/>
    <x v="0"/>
    <x v="3"/>
  </r>
  <r>
    <x v="3674"/>
    <x v="1116"/>
    <x v="15"/>
    <x v="1"/>
    <x v="1781"/>
    <n v="0.35"/>
    <n v="9188845.0500000007"/>
    <n v="-2831875.2"/>
    <n v="3"/>
    <x v="0"/>
    <x v="4"/>
    <x v="6"/>
    <x v="8"/>
    <x v="1"/>
    <x v="0"/>
    <x v="1"/>
    <x v="6"/>
    <x v="0"/>
    <x v="3"/>
  </r>
  <r>
    <x v="3675"/>
    <x v="1116"/>
    <x v="282"/>
    <x v="1"/>
    <x v="294"/>
    <n v="0"/>
    <n v="811214.25"/>
    <n v="58997.4"/>
    <n v="2"/>
    <x v="1"/>
    <x v="5"/>
    <x v="23"/>
    <x v="75"/>
    <x v="1"/>
    <x v="1"/>
    <x v="0"/>
    <x v="2"/>
    <x v="1"/>
    <x v="3"/>
  </r>
  <r>
    <x v="3675"/>
    <x v="1116"/>
    <x v="282"/>
    <x v="1"/>
    <x v="863"/>
    <n v="0"/>
    <n v="191741.55000000002"/>
    <n v="44248.05"/>
    <n v="2"/>
    <x v="0"/>
    <x v="5"/>
    <x v="23"/>
    <x v="75"/>
    <x v="1"/>
    <x v="1"/>
    <x v="0"/>
    <x v="5"/>
    <x v="1"/>
    <x v="3"/>
  </r>
  <r>
    <x v="3675"/>
    <x v="1116"/>
    <x v="282"/>
    <x v="1"/>
    <x v="301"/>
    <n v="0"/>
    <n v="678470.1"/>
    <n v="0"/>
    <n v="4"/>
    <x v="1"/>
    <x v="5"/>
    <x v="23"/>
    <x v="75"/>
    <x v="1"/>
    <x v="1"/>
    <x v="0"/>
    <x v="4"/>
    <x v="1"/>
    <x v="3"/>
  </r>
  <r>
    <x v="3675"/>
    <x v="1116"/>
    <x v="282"/>
    <x v="1"/>
    <x v="1019"/>
    <n v="0"/>
    <n v="2610634.9500000002"/>
    <n v="604723.35"/>
    <n v="4"/>
    <x v="0"/>
    <x v="5"/>
    <x v="23"/>
    <x v="75"/>
    <x v="1"/>
    <x v="1"/>
    <x v="0"/>
    <x v="12"/>
    <x v="1"/>
    <x v="3"/>
  </r>
  <r>
    <x v="3676"/>
    <x v="1116"/>
    <x v="30"/>
    <x v="1"/>
    <x v="501"/>
    <n v="0"/>
    <n v="1843668.75"/>
    <n v="560475.30000000005"/>
    <n v="2"/>
    <x v="1"/>
    <x v="8"/>
    <x v="20"/>
    <x v="29"/>
    <x v="2"/>
    <x v="1"/>
    <x v="0"/>
    <x v="3"/>
    <x v="1"/>
    <x v="3"/>
  </r>
  <r>
    <x v="3675"/>
    <x v="1116"/>
    <x v="282"/>
    <x v="1"/>
    <x v="1498"/>
    <n v="0.15"/>
    <n v="9528080.0999999996"/>
    <n v="-339235.05"/>
    <n v="2"/>
    <x v="0"/>
    <x v="5"/>
    <x v="23"/>
    <x v="75"/>
    <x v="1"/>
    <x v="1"/>
    <x v="2"/>
    <x v="13"/>
    <x v="1"/>
    <x v="3"/>
  </r>
  <r>
    <x v="3677"/>
    <x v="1116"/>
    <x v="421"/>
    <x v="0"/>
    <x v="198"/>
    <n v="0"/>
    <n v="12389454"/>
    <n v="2109157.0500000003"/>
    <n v="5"/>
    <x v="0"/>
    <x v="1"/>
    <x v="1"/>
    <x v="275"/>
    <x v="0"/>
    <x v="2"/>
    <x v="2"/>
    <x v="10"/>
    <x v="1"/>
    <x v="3"/>
  </r>
  <r>
    <x v="3678"/>
    <x v="1117"/>
    <x v="322"/>
    <x v="3"/>
    <x v="1103"/>
    <n v="0.1"/>
    <n v="24144685.949999999"/>
    <n v="1342190.85"/>
    <n v="5"/>
    <x v="1"/>
    <x v="5"/>
    <x v="39"/>
    <x v="69"/>
    <x v="1"/>
    <x v="2"/>
    <x v="1"/>
    <x v="1"/>
    <x v="1"/>
    <x v="3"/>
  </r>
  <r>
    <x v="3678"/>
    <x v="1117"/>
    <x v="322"/>
    <x v="3"/>
    <x v="1513"/>
    <n v="0.1"/>
    <n v="6091481.5499999998"/>
    <n v="-678470.1"/>
    <n v="1"/>
    <x v="1"/>
    <x v="5"/>
    <x v="39"/>
    <x v="69"/>
    <x v="1"/>
    <x v="2"/>
    <x v="1"/>
    <x v="8"/>
    <x v="1"/>
    <x v="3"/>
  </r>
  <r>
    <x v="3678"/>
    <x v="1117"/>
    <x v="322"/>
    <x v="3"/>
    <x v="1782"/>
    <n v="0.1"/>
    <n v="8185889.25"/>
    <n v="2094407.7"/>
    <n v="2"/>
    <x v="0"/>
    <x v="5"/>
    <x v="39"/>
    <x v="69"/>
    <x v="1"/>
    <x v="2"/>
    <x v="0"/>
    <x v="11"/>
    <x v="1"/>
    <x v="3"/>
  </r>
  <r>
    <x v="3678"/>
    <x v="1117"/>
    <x v="322"/>
    <x v="3"/>
    <x v="85"/>
    <n v="0"/>
    <n v="412981.8"/>
    <n v="14749.35"/>
    <n v="1"/>
    <x v="1"/>
    <x v="5"/>
    <x v="39"/>
    <x v="69"/>
    <x v="1"/>
    <x v="2"/>
    <x v="0"/>
    <x v="2"/>
    <x v="1"/>
    <x v="3"/>
  </r>
  <r>
    <x v="3679"/>
    <x v="1117"/>
    <x v="692"/>
    <x v="2"/>
    <x v="278"/>
    <n v="0"/>
    <n v="1371689.55"/>
    <n v="648971.4"/>
    <n v="2"/>
    <x v="1"/>
    <x v="3"/>
    <x v="82"/>
    <x v="400"/>
    <x v="2"/>
    <x v="1"/>
    <x v="0"/>
    <x v="2"/>
    <x v="1"/>
    <x v="3"/>
  </r>
  <r>
    <x v="3679"/>
    <x v="1117"/>
    <x v="692"/>
    <x v="2"/>
    <x v="962"/>
    <n v="0"/>
    <n v="2551637.5500000003"/>
    <n v="1091451.9000000001"/>
    <n v="3"/>
    <x v="0"/>
    <x v="3"/>
    <x v="82"/>
    <x v="400"/>
    <x v="2"/>
    <x v="1"/>
    <x v="2"/>
    <x v="15"/>
    <x v="1"/>
    <x v="3"/>
  </r>
  <r>
    <x v="3680"/>
    <x v="1117"/>
    <x v="414"/>
    <x v="0"/>
    <x v="824"/>
    <n v="0"/>
    <n v="722718.15"/>
    <n v="73746.75"/>
    <n v="4"/>
    <x v="1"/>
    <x v="8"/>
    <x v="83"/>
    <x v="272"/>
    <x v="2"/>
    <x v="1"/>
    <x v="0"/>
    <x v="5"/>
    <x v="1"/>
    <x v="3"/>
  </r>
  <r>
    <x v="3680"/>
    <x v="1117"/>
    <x v="414"/>
    <x v="0"/>
    <x v="402"/>
    <n v="0.1"/>
    <n v="2182903.8000000003"/>
    <n v="368733.75"/>
    <n v="3"/>
    <x v="1"/>
    <x v="8"/>
    <x v="83"/>
    <x v="272"/>
    <x v="2"/>
    <x v="1"/>
    <x v="0"/>
    <x v="3"/>
    <x v="1"/>
    <x v="3"/>
  </r>
  <r>
    <x v="3681"/>
    <x v="1117"/>
    <x v="14"/>
    <x v="1"/>
    <x v="1325"/>
    <n v="0"/>
    <n v="973457.1"/>
    <n v="398232.45"/>
    <n v="5"/>
    <x v="1"/>
    <x v="0"/>
    <x v="9"/>
    <x v="14"/>
    <x v="0"/>
    <x v="1"/>
    <x v="0"/>
    <x v="7"/>
    <x v="1"/>
    <x v="3"/>
  </r>
  <r>
    <x v="3682"/>
    <x v="1117"/>
    <x v="682"/>
    <x v="1"/>
    <x v="1294"/>
    <n v="0"/>
    <n v="398232.45"/>
    <n v="73746.75"/>
    <n v="2"/>
    <x v="1"/>
    <x v="2"/>
    <x v="3"/>
    <x v="395"/>
    <x v="1"/>
    <x v="2"/>
    <x v="0"/>
    <x v="7"/>
    <x v="1"/>
    <x v="3"/>
  </r>
  <r>
    <x v="3683"/>
    <x v="1117"/>
    <x v="8"/>
    <x v="1"/>
    <x v="170"/>
    <n v="0.5"/>
    <n v="442480.5"/>
    <n v="-73746.75"/>
    <n v="5"/>
    <x v="1"/>
    <x v="4"/>
    <x v="6"/>
    <x v="8"/>
    <x v="1"/>
    <x v="1"/>
    <x v="0"/>
    <x v="2"/>
    <x v="0"/>
    <x v="3"/>
  </r>
  <r>
    <x v="3683"/>
    <x v="1117"/>
    <x v="8"/>
    <x v="1"/>
    <x v="860"/>
    <n v="0.5"/>
    <n v="899710.35"/>
    <n v="-339235.05"/>
    <n v="2"/>
    <x v="1"/>
    <x v="4"/>
    <x v="6"/>
    <x v="8"/>
    <x v="1"/>
    <x v="1"/>
    <x v="0"/>
    <x v="3"/>
    <x v="0"/>
    <x v="3"/>
  </r>
  <r>
    <x v="3684"/>
    <x v="1118"/>
    <x v="308"/>
    <x v="0"/>
    <x v="745"/>
    <n v="0"/>
    <n v="1622428.5"/>
    <n v="457229.85000000003"/>
    <n v="4"/>
    <x v="0"/>
    <x v="1"/>
    <x v="1"/>
    <x v="39"/>
    <x v="0"/>
    <x v="0"/>
    <x v="0"/>
    <x v="5"/>
    <x v="1"/>
    <x v="3"/>
  </r>
  <r>
    <x v="3685"/>
    <x v="1118"/>
    <x v="29"/>
    <x v="2"/>
    <x v="778"/>
    <n v="0"/>
    <n v="2005911.6"/>
    <n v="840712.95000000007"/>
    <n v="4"/>
    <x v="0"/>
    <x v="2"/>
    <x v="15"/>
    <x v="28"/>
    <x v="1"/>
    <x v="1"/>
    <x v="0"/>
    <x v="0"/>
    <x v="1"/>
    <x v="3"/>
  </r>
  <r>
    <x v="3685"/>
    <x v="1118"/>
    <x v="29"/>
    <x v="2"/>
    <x v="449"/>
    <n v="0.1"/>
    <n v="8156390.5499999998"/>
    <n v="1622428.5"/>
    <n v="3"/>
    <x v="0"/>
    <x v="2"/>
    <x v="15"/>
    <x v="28"/>
    <x v="1"/>
    <x v="1"/>
    <x v="0"/>
    <x v="3"/>
    <x v="1"/>
    <x v="3"/>
  </r>
  <r>
    <x v="3686"/>
    <x v="1118"/>
    <x v="129"/>
    <x v="0"/>
    <x v="1233"/>
    <n v="0.5"/>
    <n v="11445495.6"/>
    <n v="-4808288.1000000006"/>
    <n v="5"/>
    <x v="1"/>
    <x v="2"/>
    <x v="40"/>
    <x v="108"/>
    <x v="1"/>
    <x v="1"/>
    <x v="2"/>
    <x v="9"/>
    <x v="1"/>
    <x v="3"/>
  </r>
  <r>
    <x v="3687"/>
    <x v="1118"/>
    <x v="301"/>
    <x v="1"/>
    <x v="65"/>
    <n v="0.1"/>
    <n v="88496.1"/>
    <n v="44248.05"/>
    <n v="1"/>
    <x v="1"/>
    <x v="3"/>
    <x v="19"/>
    <x v="26"/>
    <x v="2"/>
    <x v="1"/>
    <x v="0"/>
    <x v="5"/>
    <x v="0"/>
    <x v="3"/>
  </r>
  <r>
    <x v="3687"/>
    <x v="1118"/>
    <x v="301"/>
    <x v="1"/>
    <x v="382"/>
    <n v="0.1"/>
    <n v="353984.4"/>
    <n v="-14749.35"/>
    <n v="2"/>
    <x v="1"/>
    <x v="3"/>
    <x v="19"/>
    <x v="26"/>
    <x v="2"/>
    <x v="1"/>
    <x v="0"/>
    <x v="5"/>
    <x v="0"/>
    <x v="3"/>
  </r>
  <r>
    <x v="3688"/>
    <x v="1118"/>
    <x v="553"/>
    <x v="1"/>
    <x v="565"/>
    <n v="0"/>
    <n v="737467.5"/>
    <n v="132744.15"/>
    <n v="6"/>
    <x v="1"/>
    <x v="7"/>
    <x v="10"/>
    <x v="335"/>
    <x v="0"/>
    <x v="1"/>
    <x v="0"/>
    <x v="7"/>
    <x v="1"/>
    <x v="3"/>
  </r>
  <r>
    <x v="3689"/>
    <x v="1118"/>
    <x v="320"/>
    <x v="1"/>
    <x v="340"/>
    <n v="0.15"/>
    <n v="10457289.15"/>
    <n v="-1474935"/>
    <n v="5"/>
    <x v="1"/>
    <x v="3"/>
    <x v="18"/>
    <x v="226"/>
    <x v="2"/>
    <x v="1"/>
    <x v="2"/>
    <x v="10"/>
    <x v="0"/>
    <x v="3"/>
  </r>
  <r>
    <x v="3690"/>
    <x v="1118"/>
    <x v="178"/>
    <x v="1"/>
    <x v="788"/>
    <n v="0.1"/>
    <n v="1415937.6"/>
    <n v="634222.05000000005"/>
    <n v="2"/>
    <x v="1"/>
    <x v="1"/>
    <x v="1"/>
    <x v="144"/>
    <x v="0"/>
    <x v="2"/>
    <x v="0"/>
    <x v="3"/>
    <x v="1"/>
    <x v="3"/>
  </r>
  <r>
    <x v="3690"/>
    <x v="1118"/>
    <x v="178"/>
    <x v="1"/>
    <x v="1445"/>
    <n v="0"/>
    <n v="17064997.949999999"/>
    <n v="3244857"/>
    <n v="6"/>
    <x v="1"/>
    <x v="1"/>
    <x v="1"/>
    <x v="144"/>
    <x v="0"/>
    <x v="2"/>
    <x v="2"/>
    <x v="13"/>
    <x v="1"/>
    <x v="3"/>
  </r>
  <r>
    <x v="3691"/>
    <x v="1118"/>
    <x v="244"/>
    <x v="1"/>
    <x v="1637"/>
    <n v="0"/>
    <n v="5486758.2000000002"/>
    <n v="870211.65"/>
    <n v="3"/>
    <x v="1"/>
    <x v="6"/>
    <x v="31"/>
    <x v="184"/>
    <x v="1"/>
    <x v="2"/>
    <x v="2"/>
    <x v="13"/>
    <x v="1"/>
    <x v="3"/>
  </r>
  <r>
    <x v="3692"/>
    <x v="1119"/>
    <x v="756"/>
    <x v="0"/>
    <x v="227"/>
    <n v="0"/>
    <n v="1592929.8"/>
    <n v="383483.10000000003"/>
    <n v="4"/>
    <x v="0"/>
    <x v="5"/>
    <x v="46"/>
    <x v="310"/>
    <x v="1"/>
    <x v="2"/>
    <x v="0"/>
    <x v="12"/>
    <x v="1"/>
    <x v="3"/>
  </r>
  <r>
    <x v="3693"/>
    <x v="1119"/>
    <x v="86"/>
    <x v="0"/>
    <x v="1721"/>
    <n v="0"/>
    <n v="10044307.35"/>
    <n v="3820081.65"/>
    <n v="4"/>
    <x v="1"/>
    <x v="5"/>
    <x v="23"/>
    <x v="75"/>
    <x v="1"/>
    <x v="1"/>
    <x v="1"/>
    <x v="8"/>
    <x v="1"/>
    <x v="3"/>
  </r>
  <r>
    <x v="3693"/>
    <x v="1119"/>
    <x v="86"/>
    <x v="0"/>
    <x v="1104"/>
    <n v="0"/>
    <n v="471979.2"/>
    <n v="29498.7"/>
    <n v="2"/>
    <x v="0"/>
    <x v="5"/>
    <x v="23"/>
    <x v="75"/>
    <x v="1"/>
    <x v="1"/>
    <x v="0"/>
    <x v="14"/>
    <x v="1"/>
    <x v="3"/>
  </r>
  <r>
    <x v="3693"/>
    <x v="1119"/>
    <x v="86"/>
    <x v="0"/>
    <x v="264"/>
    <n v="0"/>
    <n v="1946914.2"/>
    <n v="722718.15"/>
    <n v="3"/>
    <x v="1"/>
    <x v="5"/>
    <x v="23"/>
    <x v="75"/>
    <x v="1"/>
    <x v="1"/>
    <x v="0"/>
    <x v="12"/>
    <x v="1"/>
    <x v="3"/>
  </r>
  <r>
    <x v="3694"/>
    <x v="1119"/>
    <x v="318"/>
    <x v="1"/>
    <x v="1318"/>
    <n v="0"/>
    <n v="5811243.9000000004"/>
    <n v="2153405.1"/>
    <n v="2"/>
    <x v="0"/>
    <x v="6"/>
    <x v="47"/>
    <x v="142"/>
    <x v="1"/>
    <x v="1"/>
    <x v="1"/>
    <x v="1"/>
    <x v="1"/>
    <x v="3"/>
  </r>
  <r>
    <x v="3694"/>
    <x v="1119"/>
    <x v="318"/>
    <x v="1"/>
    <x v="113"/>
    <n v="0.2"/>
    <n v="10826022.9"/>
    <n v="3657838.8000000003"/>
    <n v="2"/>
    <x v="1"/>
    <x v="6"/>
    <x v="47"/>
    <x v="142"/>
    <x v="1"/>
    <x v="1"/>
    <x v="1"/>
    <x v="8"/>
    <x v="1"/>
    <x v="3"/>
  </r>
  <r>
    <x v="3694"/>
    <x v="1119"/>
    <x v="318"/>
    <x v="1"/>
    <x v="1383"/>
    <n v="0"/>
    <n v="5147523.1500000004"/>
    <n v="0"/>
    <n v="7"/>
    <x v="1"/>
    <x v="6"/>
    <x v="47"/>
    <x v="142"/>
    <x v="1"/>
    <x v="1"/>
    <x v="0"/>
    <x v="2"/>
    <x v="1"/>
    <x v="3"/>
  </r>
  <r>
    <x v="3694"/>
    <x v="1119"/>
    <x v="318"/>
    <x v="1"/>
    <x v="1499"/>
    <n v="0"/>
    <n v="1312692.1500000001"/>
    <n v="250738.95"/>
    <n v="2"/>
    <x v="1"/>
    <x v="6"/>
    <x v="47"/>
    <x v="142"/>
    <x v="1"/>
    <x v="1"/>
    <x v="0"/>
    <x v="2"/>
    <x v="1"/>
    <x v="3"/>
  </r>
  <r>
    <x v="3694"/>
    <x v="1119"/>
    <x v="318"/>
    <x v="1"/>
    <x v="920"/>
    <n v="0.1"/>
    <n v="7404173.7000000002"/>
    <n v="1238945.4000000001"/>
    <n v="4"/>
    <x v="1"/>
    <x v="6"/>
    <x v="47"/>
    <x v="142"/>
    <x v="1"/>
    <x v="1"/>
    <x v="2"/>
    <x v="10"/>
    <x v="1"/>
    <x v="3"/>
  </r>
  <r>
    <x v="3695"/>
    <x v="1120"/>
    <x v="509"/>
    <x v="1"/>
    <x v="246"/>
    <n v="0"/>
    <n v="988206.45000000007"/>
    <n v="294987"/>
    <n v="4"/>
    <x v="1"/>
    <x v="6"/>
    <x v="61"/>
    <x v="134"/>
    <x v="1"/>
    <x v="0"/>
    <x v="0"/>
    <x v="0"/>
    <x v="1"/>
    <x v="3"/>
  </r>
  <r>
    <x v="3695"/>
    <x v="1120"/>
    <x v="509"/>
    <x v="1"/>
    <x v="1637"/>
    <n v="0"/>
    <n v="10973516.4"/>
    <n v="1755172.6500000001"/>
    <n v="6"/>
    <x v="0"/>
    <x v="6"/>
    <x v="61"/>
    <x v="134"/>
    <x v="1"/>
    <x v="0"/>
    <x v="2"/>
    <x v="13"/>
    <x v="1"/>
    <x v="3"/>
  </r>
  <r>
    <x v="3696"/>
    <x v="1121"/>
    <x v="61"/>
    <x v="3"/>
    <x v="688"/>
    <n v="0"/>
    <n v="6489714"/>
    <n v="2271399.9"/>
    <n v="8"/>
    <x v="1"/>
    <x v="12"/>
    <x v="33"/>
    <x v="58"/>
    <x v="1"/>
    <x v="1"/>
    <x v="0"/>
    <x v="2"/>
    <x v="1"/>
    <x v="3"/>
  </r>
  <r>
    <x v="3696"/>
    <x v="1121"/>
    <x v="61"/>
    <x v="3"/>
    <x v="1783"/>
    <n v="0"/>
    <n v="796464.9"/>
    <n v="73746.75"/>
    <n v="2"/>
    <x v="1"/>
    <x v="12"/>
    <x v="33"/>
    <x v="58"/>
    <x v="1"/>
    <x v="1"/>
    <x v="0"/>
    <x v="14"/>
    <x v="1"/>
    <x v="3"/>
  </r>
  <r>
    <x v="3697"/>
    <x v="1121"/>
    <x v="557"/>
    <x v="2"/>
    <x v="379"/>
    <n v="0"/>
    <n v="1002955.8"/>
    <n v="103245.45"/>
    <n v="2"/>
    <x v="0"/>
    <x v="5"/>
    <x v="79"/>
    <x v="336"/>
    <x v="1"/>
    <x v="1"/>
    <x v="0"/>
    <x v="0"/>
    <x v="1"/>
    <x v="3"/>
  </r>
  <r>
    <x v="3698"/>
    <x v="1121"/>
    <x v="413"/>
    <x v="0"/>
    <x v="282"/>
    <n v="0.1"/>
    <n v="12286208.550000001"/>
    <n v="1371689.55"/>
    <n v="3"/>
    <x v="0"/>
    <x v="5"/>
    <x v="16"/>
    <x v="27"/>
    <x v="1"/>
    <x v="2"/>
    <x v="0"/>
    <x v="11"/>
    <x v="1"/>
    <x v="3"/>
  </r>
  <r>
    <x v="3699"/>
    <x v="1122"/>
    <x v="759"/>
    <x v="3"/>
    <x v="860"/>
    <n v="0.5"/>
    <n v="1799420.7"/>
    <n v="-693219.45000000007"/>
    <n v="4"/>
    <x v="1"/>
    <x v="6"/>
    <x v="47"/>
    <x v="142"/>
    <x v="1"/>
    <x v="0"/>
    <x v="0"/>
    <x v="3"/>
    <x v="0"/>
    <x v="3"/>
  </r>
  <r>
    <x v="3700"/>
    <x v="1122"/>
    <x v="315"/>
    <x v="0"/>
    <x v="707"/>
    <n v="0.6"/>
    <n v="707968.8"/>
    <n v="-324485.7"/>
    <n v="1"/>
    <x v="0"/>
    <x v="2"/>
    <x v="29"/>
    <x v="167"/>
    <x v="1"/>
    <x v="1"/>
    <x v="1"/>
    <x v="1"/>
    <x v="1"/>
    <x v="3"/>
  </r>
  <r>
    <x v="3701"/>
    <x v="1122"/>
    <x v="166"/>
    <x v="2"/>
    <x v="1518"/>
    <n v="0"/>
    <n v="11047263.15"/>
    <n v="4528050.45"/>
    <n v="7"/>
    <x v="1"/>
    <x v="3"/>
    <x v="14"/>
    <x v="136"/>
    <x v="2"/>
    <x v="2"/>
    <x v="1"/>
    <x v="16"/>
    <x v="1"/>
    <x v="3"/>
  </r>
  <r>
    <x v="3701"/>
    <x v="1122"/>
    <x v="166"/>
    <x v="2"/>
    <x v="201"/>
    <n v="0"/>
    <n v="1047203.85"/>
    <n v="58997.4"/>
    <n v="5"/>
    <x v="1"/>
    <x v="3"/>
    <x v="14"/>
    <x v="136"/>
    <x v="2"/>
    <x v="2"/>
    <x v="0"/>
    <x v="4"/>
    <x v="1"/>
    <x v="3"/>
  </r>
  <r>
    <x v="3701"/>
    <x v="1122"/>
    <x v="166"/>
    <x v="2"/>
    <x v="1312"/>
    <n v="0.15"/>
    <n v="7182933.4500000002"/>
    <n v="-339235.05"/>
    <n v="3"/>
    <x v="0"/>
    <x v="3"/>
    <x v="14"/>
    <x v="136"/>
    <x v="2"/>
    <x v="2"/>
    <x v="2"/>
    <x v="13"/>
    <x v="1"/>
    <x v="3"/>
  </r>
  <r>
    <x v="3702"/>
    <x v="1122"/>
    <x v="276"/>
    <x v="1"/>
    <x v="487"/>
    <n v="0"/>
    <n v="3628340.1"/>
    <n v="899710.35"/>
    <n v="2"/>
    <x v="0"/>
    <x v="3"/>
    <x v="18"/>
    <x v="59"/>
    <x v="2"/>
    <x v="2"/>
    <x v="1"/>
    <x v="1"/>
    <x v="1"/>
    <x v="3"/>
  </r>
  <r>
    <x v="3702"/>
    <x v="1122"/>
    <x v="276"/>
    <x v="1"/>
    <x v="98"/>
    <n v="0"/>
    <n v="6268473.75"/>
    <n v="3067864.8000000003"/>
    <n v="7"/>
    <x v="0"/>
    <x v="3"/>
    <x v="18"/>
    <x v="59"/>
    <x v="2"/>
    <x v="2"/>
    <x v="0"/>
    <x v="3"/>
    <x v="1"/>
    <x v="3"/>
  </r>
  <r>
    <x v="3702"/>
    <x v="1122"/>
    <x v="276"/>
    <x v="1"/>
    <x v="1205"/>
    <n v="0"/>
    <n v="1371689.55"/>
    <n v="457229.85000000003"/>
    <n v="3"/>
    <x v="0"/>
    <x v="3"/>
    <x v="18"/>
    <x v="59"/>
    <x v="2"/>
    <x v="2"/>
    <x v="2"/>
    <x v="15"/>
    <x v="1"/>
    <x v="3"/>
  </r>
  <r>
    <x v="3703"/>
    <x v="1122"/>
    <x v="128"/>
    <x v="1"/>
    <x v="1265"/>
    <n v="0"/>
    <n v="1327441.5"/>
    <n v="442480.5"/>
    <n v="2"/>
    <x v="0"/>
    <x v="2"/>
    <x v="2"/>
    <x v="107"/>
    <x v="1"/>
    <x v="1"/>
    <x v="1"/>
    <x v="8"/>
    <x v="1"/>
    <x v="3"/>
  </r>
  <r>
    <x v="3704"/>
    <x v="1122"/>
    <x v="392"/>
    <x v="1"/>
    <x v="902"/>
    <n v="0.1"/>
    <n v="10944017.700000001"/>
    <n v="2920371.3000000003"/>
    <n v="2"/>
    <x v="0"/>
    <x v="1"/>
    <x v="1"/>
    <x v="263"/>
    <x v="0"/>
    <x v="0"/>
    <x v="1"/>
    <x v="1"/>
    <x v="1"/>
    <x v="3"/>
  </r>
  <r>
    <x v="3703"/>
    <x v="1122"/>
    <x v="128"/>
    <x v="1"/>
    <x v="782"/>
    <n v="0"/>
    <n v="191741.55000000002"/>
    <n v="73746.75"/>
    <n v="2"/>
    <x v="0"/>
    <x v="2"/>
    <x v="2"/>
    <x v="107"/>
    <x v="1"/>
    <x v="1"/>
    <x v="0"/>
    <x v="5"/>
    <x v="1"/>
    <x v="3"/>
  </r>
  <r>
    <x v="3704"/>
    <x v="1122"/>
    <x v="392"/>
    <x v="1"/>
    <x v="294"/>
    <n v="0"/>
    <n v="1637177.85"/>
    <n v="132744.15"/>
    <n v="4"/>
    <x v="0"/>
    <x v="1"/>
    <x v="1"/>
    <x v="263"/>
    <x v="0"/>
    <x v="0"/>
    <x v="0"/>
    <x v="2"/>
    <x v="1"/>
    <x v="3"/>
  </r>
  <r>
    <x v="3704"/>
    <x v="1122"/>
    <x v="392"/>
    <x v="1"/>
    <x v="1555"/>
    <n v="0.15"/>
    <n v="5383512.75"/>
    <n v="1578180.45"/>
    <n v="3"/>
    <x v="0"/>
    <x v="1"/>
    <x v="1"/>
    <x v="263"/>
    <x v="0"/>
    <x v="0"/>
    <x v="2"/>
    <x v="10"/>
    <x v="1"/>
    <x v="3"/>
  </r>
  <r>
    <x v="3705"/>
    <x v="1122"/>
    <x v="263"/>
    <x v="1"/>
    <x v="316"/>
    <n v="0"/>
    <n v="2079658.35"/>
    <n v="103245.45"/>
    <n v="7"/>
    <x v="1"/>
    <x v="5"/>
    <x v="54"/>
    <x v="106"/>
    <x v="1"/>
    <x v="2"/>
    <x v="0"/>
    <x v="3"/>
    <x v="1"/>
    <x v="3"/>
  </r>
  <r>
    <x v="3706"/>
    <x v="1123"/>
    <x v="28"/>
    <x v="0"/>
    <x v="1784"/>
    <n v="0.1"/>
    <n v="19985369.25"/>
    <n v="-884961"/>
    <n v="5"/>
    <x v="0"/>
    <x v="5"/>
    <x v="16"/>
    <x v="27"/>
    <x v="1"/>
    <x v="2"/>
    <x v="0"/>
    <x v="11"/>
    <x v="0"/>
    <x v="3"/>
  </r>
  <r>
    <x v="3707"/>
    <x v="1123"/>
    <x v="212"/>
    <x v="1"/>
    <x v="786"/>
    <n v="0.1"/>
    <n v="28967723.400000002"/>
    <n v="324485.7"/>
    <n v="6"/>
    <x v="0"/>
    <x v="5"/>
    <x v="16"/>
    <x v="165"/>
    <x v="1"/>
    <x v="0"/>
    <x v="1"/>
    <x v="1"/>
    <x v="1"/>
    <x v="3"/>
  </r>
  <r>
    <x v="3708"/>
    <x v="1124"/>
    <x v="385"/>
    <x v="1"/>
    <x v="981"/>
    <n v="0"/>
    <n v="1401188.25"/>
    <n v="265488.3"/>
    <n v="2"/>
    <x v="0"/>
    <x v="3"/>
    <x v="18"/>
    <x v="259"/>
    <x v="2"/>
    <x v="1"/>
    <x v="0"/>
    <x v="2"/>
    <x v="1"/>
    <x v="3"/>
  </r>
  <r>
    <x v="3709"/>
    <x v="1124"/>
    <x v="259"/>
    <x v="1"/>
    <x v="1494"/>
    <n v="0"/>
    <n v="1622428.5"/>
    <n v="176992.2"/>
    <n v="7"/>
    <x v="0"/>
    <x v="5"/>
    <x v="16"/>
    <x v="191"/>
    <x v="1"/>
    <x v="0"/>
    <x v="0"/>
    <x v="2"/>
    <x v="1"/>
    <x v="3"/>
  </r>
  <r>
    <x v="3710"/>
    <x v="1124"/>
    <x v="628"/>
    <x v="1"/>
    <x v="1665"/>
    <n v="0"/>
    <n v="1902666.1500000001"/>
    <n v="457229.85000000003"/>
    <n v="3"/>
    <x v="1"/>
    <x v="3"/>
    <x v="13"/>
    <x v="57"/>
    <x v="2"/>
    <x v="1"/>
    <x v="0"/>
    <x v="12"/>
    <x v="1"/>
    <x v="3"/>
  </r>
  <r>
    <x v="3711"/>
    <x v="1124"/>
    <x v="276"/>
    <x v="0"/>
    <x v="833"/>
    <n v="0"/>
    <n v="929209.05"/>
    <n v="206490.9"/>
    <n v="7"/>
    <x v="0"/>
    <x v="3"/>
    <x v="18"/>
    <x v="59"/>
    <x v="2"/>
    <x v="2"/>
    <x v="0"/>
    <x v="5"/>
    <x v="1"/>
    <x v="3"/>
  </r>
  <r>
    <x v="3712"/>
    <x v="1124"/>
    <x v="583"/>
    <x v="1"/>
    <x v="694"/>
    <n v="0"/>
    <n v="1592929.8"/>
    <n v="634222.05000000005"/>
    <n v="4"/>
    <x v="0"/>
    <x v="5"/>
    <x v="7"/>
    <x v="350"/>
    <x v="1"/>
    <x v="2"/>
    <x v="0"/>
    <x v="14"/>
    <x v="1"/>
    <x v="3"/>
  </r>
  <r>
    <x v="3712"/>
    <x v="1124"/>
    <x v="583"/>
    <x v="1"/>
    <x v="774"/>
    <n v="0"/>
    <n v="988206.45000000007"/>
    <n v="191741.55000000002"/>
    <n v="4"/>
    <x v="0"/>
    <x v="5"/>
    <x v="7"/>
    <x v="350"/>
    <x v="1"/>
    <x v="2"/>
    <x v="0"/>
    <x v="0"/>
    <x v="1"/>
    <x v="3"/>
  </r>
  <r>
    <x v="3712"/>
    <x v="1124"/>
    <x v="583"/>
    <x v="1"/>
    <x v="858"/>
    <n v="0.1"/>
    <n v="1519183.05"/>
    <n v="-44248.05"/>
    <n v="2"/>
    <x v="0"/>
    <x v="5"/>
    <x v="7"/>
    <x v="350"/>
    <x v="1"/>
    <x v="2"/>
    <x v="0"/>
    <x v="3"/>
    <x v="1"/>
    <x v="3"/>
  </r>
  <r>
    <x v="3709"/>
    <x v="1124"/>
    <x v="259"/>
    <x v="1"/>
    <x v="1756"/>
    <n v="0"/>
    <n v="9380586.5999999996"/>
    <n v="3008867.4"/>
    <n v="2"/>
    <x v="0"/>
    <x v="5"/>
    <x v="16"/>
    <x v="191"/>
    <x v="1"/>
    <x v="0"/>
    <x v="2"/>
    <x v="13"/>
    <x v="1"/>
    <x v="3"/>
  </r>
  <r>
    <x v="3713"/>
    <x v="1124"/>
    <x v="465"/>
    <x v="1"/>
    <x v="688"/>
    <n v="0"/>
    <n v="4056071.25"/>
    <n v="1415937.6"/>
    <n v="5"/>
    <x v="1"/>
    <x v="8"/>
    <x v="84"/>
    <x v="296"/>
    <x v="2"/>
    <x v="1"/>
    <x v="0"/>
    <x v="2"/>
    <x v="1"/>
    <x v="3"/>
  </r>
  <r>
    <x v="3713"/>
    <x v="1124"/>
    <x v="465"/>
    <x v="1"/>
    <x v="790"/>
    <n v="0"/>
    <n v="619472.70000000007"/>
    <n v="176992.2"/>
    <n v="5"/>
    <x v="1"/>
    <x v="8"/>
    <x v="84"/>
    <x v="296"/>
    <x v="2"/>
    <x v="1"/>
    <x v="0"/>
    <x v="5"/>
    <x v="1"/>
    <x v="3"/>
  </r>
  <r>
    <x v="3713"/>
    <x v="1124"/>
    <x v="465"/>
    <x v="1"/>
    <x v="576"/>
    <n v="0.1"/>
    <n v="13171169.550000001"/>
    <n v="5707998.4500000002"/>
    <n v="5"/>
    <x v="0"/>
    <x v="8"/>
    <x v="84"/>
    <x v="296"/>
    <x v="2"/>
    <x v="1"/>
    <x v="0"/>
    <x v="3"/>
    <x v="1"/>
    <x v="3"/>
  </r>
  <r>
    <x v="3714"/>
    <x v="1124"/>
    <x v="468"/>
    <x v="1"/>
    <x v="1198"/>
    <n v="0"/>
    <n v="9469082.7000000011"/>
    <n v="2654883"/>
    <n v="5"/>
    <x v="1"/>
    <x v="5"/>
    <x v="27"/>
    <x v="83"/>
    <x v="1"/>
    <x v="0"/>
    <x v="0"/>
    <x v="3"/>
    <x v="1"/>
    <x v="3"/>
  </r>
  <r>
    <x v="3713"/>
    <x v="1124"/>
    <x v="465"/>
    <x v="1"/>
    <x v="624"/>
    <n v="0"/>
    <n v="14100378.6"/>
    <n v="5781745.2000000002"/>
    <n v="3"/>
    <x v="0"/>
    <x v="8"/>
    <x v="84"/>
    <x v="296"/>
    <x v="2"/>
    <x v="1"/>
    <x v="2"/>
    <x v="13"/>
    <x v="1"/>
    <x v="3"/>
  </r>
  <r>
    <x v="3715"/>
    <x v="1125"/>
    <x v="610"/>
    <x v="0"/>
    <x v="1512"/>
    <n v="0.1"/>
    <n v="3790582.95"/>
    <n v="-44248.05"/>
    <n v="2"/>
    <x v="0"/>
    <x v="5"/>
    <x v="16"/>
    <x v="363"/>
    <x v="1"/>
    <x v="1"/>
    <x v="1"/>
    <x v="1"/>
    <x v="0"/>
    <x v="3"/>
  </r>
  <r>
    <x v="3716"/>
    <x v="1125"/>
    <x v="570"/>
    <x v="2"/>
    <x v="1157"/>
    <n v="0.5"/>
    <n v="132744.15"/>
    <n v="-132744.15"/>
    <n v="2"/>
    <x v="0"/>
    <x v="8"/>
    <x v="20"/>
    <x v="186"/>
    <x v="2"/>
    <x v="2"/>
    <x v="0"/>
    <x v="14"/>
    <x v="0"/>
    <x v="3"/>
  </r>
  <r>
    <x v="3716"/>
    <x v="1125"/>
    <x v="570"/>
    <x v="2"/>
    <x v="613"/>
    <n v="0.5"/>
    <n v="1091451.9000000001"/>
    <n v="-870211.65"/>
    <n v="2"/>
    <x v="1"/>
    <x v="8"/>
    <x v="20"/>
    <x v="186"/>
    <x v="2"/>
    <x v="2"/>
    <x v="2"/>
    <x v="15"/>
    <x v="0"/>
    <x v="3"/>
  </r>
  <r>
    <x v="3717"/>
    <x v="1125"/>
    <x v="247"/>
    <x v="0"/>
    <x v="152"/>
    <n v="0.5"/>
    <n v="1179948"/>
    <n v="-280237.65000000002"/>
    <n v="5"/>
    <x v="0"/>
    <x v="0"/>
    <x v="0"/>
    <x v="0"/>
    <x v="0"/>
    <x v="2"/>
    <x v="0"/>
    <x v="2"/>
    <x v="0"/>
    <x v="3"/>
  </r>
  <r>
    <x v="3717"/>
    <x v="1125"/>
    <x v="247"/>
    <x v="0"/>
    <x v="728"/>
    <n v="0.5"/>
    <n v="4734541.3500000006"/>
    <n v="-4646045.25"/>
    <n v="5"/>
    <x v="0"/>
    <x v="0"/>
    <x v="0"/>
    <x v="0"/>
    <x v="0"/>
    <x v="2"/>
    <x v="0"/>
    <x v="3"/>
    <x v="0"/>
    <x v="3"/>
  </r>
  <r>
    <x v="3718"/>
    <x v="1125"/>
    <x v="181"/>
    <x v="2"/>
    <x v="1001"/>
    <n v="0"/>
    <n v="3289105.0500000003"/>
    <n v="914459.70000000007"/>
    <n v="7"/>
    <x v="0"/>
    <x v="1"/>
    <x v="1"/>
    <x v="145"/>
    <x v="0"/>
    <x v="1"/>
    <x v="0"/>
    <x v="12"/>
    <x v="1"/>
    <x v="3"/>
  </r>
  <r>
    <x v="3718"/>
    <x v="1125"/>
    <x v="181"/>
    <x v="2"/>
    <x v="632"/>
    <n v="0"/>
    <n v="11356999.5"/>
    <n v="4764040.05"/>
    <n v="3"/>
    <x v="1"/>
    <x v="1"/>
    <x v="1"/>
    <x v="145"/>
    <x v="0"/>
    <x v="1"/>
    <x v="2"/>
    <x v="15"/>
    <x v="1"/>
    <x v="3"/>
  </r>
  <r>
    <x v="3719"/>
    <x v="1125"/>
    <x v="47"/>
    <x v="1"/>
    <x v="874"/>
    <n v="0.5"/>
    <n v="176992.2"/>
    <n v="-29498.7"/>
    <n v="3"/>
    <x v="1"/>
    <x v="8"/>
    <x v="25"/>
    <x v="38"/>
    <x v="2"/>
    <x v="0"/>
    <x v="0"/>
    <x v="5"/>
    <x v="0"/>
    <x v="3"/>
  </r>
  <r>
    <x v="3719"/>
    <x v="1125"/>
    <x v="47"/>
    <x v="1"/>
    <x v="1098"/>
    <n v="0.5"/>
    <n v="103245.45"/>
    <n v="-14749.35"/>
    <n v="2"/>
    <x v="0"/>
    <x v="8"/>
    <x v="25"/>
    <x v="38"/>
    <x v="2"/>
    <x v="0"/>
    <x v="0"/>
    <x v="7"/>
    <x v="0"/>
    <x v="3"/>
  </r>
  <r>
    <x v="3720"/>
    <x v="1125"/>
    <x v="355"/>
    <x v="1"/>
    <x v="1386"/>
    <n v="0.1"/>
    <n v="14115127.950000001"/>
    <n v="2979368.7"/>
    <n v="8"/>
    <x v="0"/>
    <x v="1"/>
    <x v="1"/>
    <x v="9"/>
    <x v="0"/>
    <x v="1"/>
    <x v="1"/>
    <x v="8"/>
    <x v="1"/>
    <x v="3"/>
  </r>
  <r>
    <x v="3721"/>
    <x v="1125"/>
    <x v="339"/>
    <x v="1"/>
    <x v="1383"/>
    <n v="0"/>
    <n v="4410055.6500000004"/>
    <n v="0"/>
    <n v="6"/>
    <x v="1"/>
    <x v="2"/>
    <x v="29"/>
    <x v="239"/>
    <x v="1"/>
    <x v="1"/>
    <x v="0"/>
    <x v="2"/>
    <x v="1"/>
    <x v="3"/>
  </r>
  <r>
    <x v="3722"/>
    <x v="1125"/>
    <x v="703"/>
    <x v="1"/>
    <x v="995"/>
    <n v="0.1"/>
    <n v="1268444.1000000001"/>
    <n v="0"/>
    <n v="4"/>
    <x v="1"/>
    <x v="8"/>
    <x v="52"/>
    <x v="405"/>
    <x v="2"/>
    <x v="1"/>
    <x v="0"/>
    <x v="0"/>
    <x v="0"/>
    <x v="3"/>
  </r>
  <r>
    <x v="3723"/>
    <x v="1126"/>
    <x v="513"/>
    <x v="2"/>
    <x v="1552"/>
    <n v="0.5"/>
    <n v="11312751.450000001"/>
    <n v="-5206520.55"/>
    <n v="5"/>
    <x v="0"/>
    <x v="1"/>
    <x v="1"/>
    <x v="250"/>
    <x v="0"/>
    <x v="0"/>
    <x v="0"/>
    <x v="11"/>
    <x v="0"/>
    <x v="3"/>
  </r>
  <r>
    <x v="3723"/>
    <x v="1126"/>
    <x v="513"/>
    <x v="2"/>
    <x v="1499"/>
    <n v="0.5"/>
    <n v="663720.75"/>
    <n v="-412981.8"/>
    <n v="2"/>
    <x v="0"/>
    <x v="1"/>
    <x v="1"/>
    <x v="250"/>
    <x v="0"/>
    <x v="0"/>
    <x v="0"/>
    <x v="2"/>
    <x v="0"/>
    <x v="3"/>
  </r>
  <r>
    <x v="3723"/>
    <x v="1126"/>
    <x v="513"/>
    <x v="2"/>
    <x v="103"/>
    <n v="0.5"/>
    <n v="368733.75"/>
    <n v="-14749.35"/>
    <n v="4"/>
    <x v="0"/>
    <x v="1"/>
    <x v="1"/>
    <x v="250"/>
    <x v="0"/>
    <x v="0"/>
    <x v="0"/>
    <x v="14"/>
    <x v="0"/>
    <x v="3"/>
  </r>
  <r>
    <x v="3723"/>
    <x v="1126"/>
    <x v="513"/>
    <x v="2"/>
    <x v="904"/>
    <n v="0.5"/>
    <n v="8613620.4000000004"/>
    <n v="-6548711.4000000004"/>
    <n v="7"/>
    <x v="0"/>
    <x v="1"/>
    <x v="1"/>
    <x v="250"/>
    <x v="0"/>
    <x v="0"/>
    <x v="2"/>
    <x v="13"/>
    <x v="0"/>
    <x v="3"/>
  </r>
  <r>
    <x v="3724"/>
    <x v="1126"/>
    <x v="292"/>
    <x v="1"/>
    <x v="1378"/>
    <n v="0.1"/>
    <n v="2330397.3000000003"/>
    <n v="914459.70000000007"/>
    <n v="4"/>
    <x v="0"/>
    <x v="5"/>
    <x v="16"/>
    <x v="215"/>
    <x v="1"/>
    <x v="0"/>
    <x v="1"/>
    <x v="16"/>
    <x v="1"/>
    <x v="3"/>
  </r>
  <r>
    <x v="3725"/>
    <x v="1126"/>
    <x v="248"/>
    <x v="1"/>
    <x v="200"/>
    <n v="0.5"/>
    <n v="221240.25"/>
    <n v="-103245.45"/>
    <n v="1"/>
    <x v="1"/>
    <x v="8"/>
    <x v="20"/>
    <x v="186"/>
    <x v="2"/>
    <x v="1"/>
    <x v="0"/>
    <x v="5"/>
    <x v="0"/>
    <x v="3"/>
  </r>
  <r>
    <x v="3725"/>
    <x v="1126"/>
    <x v="248"/>
    <x v="1"/>
    <x v="818"/>
    <n v="0.5"/>
    <n v="457229.85000000003"/>
    <n v="-103245.45"/>
    <n v="5"/>
    <x v="0"/>
    <x v="8"/>
    <x v="20"/>
    <x v="186"/>
    <x v="2"/>
    <x v="1"/>
    <x v="0"/>
    <x v="7"/>
    <x v="0"/>
    <x v="3"/>
  </r>
  <r>
    <x v="3726"/>
    <x v="1127"/>
    <x v="441"/>
    <x v="2"/>
    <x v="1219"/>
    <n v="0"/>
    <n v="42743616.300000004"/>
    <n v="20944077"/>
    <n v="7"/>
    <x v="1"/>
    <x v="11"/>
    <x v="22"/>
    <x v="31"/>
    <x v="2"/>
    <x v="1"/>
    <x v="1"/>
    <x v="1"/>
    <x v="1"/>
    <x v="3"/>
  </r>
  <r>
    <x v="3726"/>
    <x v="1127"/>
    <x v="441"/>
    <x v="2"/>
    <x v="1430"/>
    <n v="0"/>
    <n v="12831934.5"/>
    <n v="3082614.15"/>
    <n v="6"/>
    <x v="1"/>
    <x v="11"/>
    <x v="22"/>
    <x v="31"/>
    <x v="2"/>
    <x v="1"/>
    <x v="1"/>
    <x v="1"/>
    <x v="1"/>
    <x v="3"/>
  </r>
  <r>
    <x v="3726"/>
    <x v="1127"/>
    <x v="441"/>
    <x v="2"/>
    <x v="241"/>
    <n v="0"/>
    <n v="1076702.55"/>
    <n v="427731.15"/>
    <n v="3"/>
    <x v="1"/>
    <x v="11"/>
    <x v="22"/>
    <x v="31"/>
    <x v="2"/>
    <x v="1"/>
    <x v="0"/>
    <x v="2"/>
    <x v="1"/>
    <x v="3"/>
  </r>
  <r>
    <x v="3726"/>
    <x v="1127"/>
    <x v="441"/>
    <x v="2"/>
    <x v="1574"/>
    <n v="0"/>
    <n v="10221299.550000001"/>
    <n v="1622428.5"/>
    <n v="14"/>
    <x v="1"/>
    <x v="11"/>
    <x v="22"/>
    <x v="31"/>
    <x v="2"/>
    <x v="1"/>
    <x v="0"/>
    <x v="2"/>
    <x v="1"/>
    <x v="3"/>
  </r>
  <r>
    <x v="3726"/>
    <x v="1127"/>
    <x v="441"/>
    <x v="2"/>
    <x v="1644"/>
    <n v="0"/>
    <n v="4793538.75"/>
    <n v="471979.2"/>
    <n v="7"/>
    <x v="0"/>
    <x v="11"/>
    <x v="22"/>
    <x v="31"/>
    <x v="2"/>
    <x v="1"/>
    <x v="0"/>
    <x v="14"/>
    <x v="1"/>
    <x v="3"/>
  </r>
  <r>
    <x v="3727"/>
    <x v="1128"/>
    <x v="609"/>
    <x v="2"/>
    <x v="493"/>
    <n v="0"/>
    <n v="1991162.25"/>
    <n v="412981.8"/>
    <n v="3"/>
    <x v="0"/>
    <x v="2"/>
    <x v="29"/>
    <x v="362"/>
    <x v="1"/>
    <x v="1"/>
    <x v="1"/>
    <x v="16"/>
    <x v="1"/>
    <x v="3"/>
  </r>
  <r>
    <x v="3728"/>
    <x v="1128"/>
    <x v="747"/>
    <x v="2"/>
    <x v="364"/>
    <n v="0.1"/>
    <n v="5000029.6500000004"/>
    <n v="1607679.1500000001"/>
    <n v="8"/>
    <x v="0"/>
    <x v="5"/>
    <x v="16"/>
    <x v="91"/>
    <x v="1"/>
    <x v="1"/>
    <x v="0"/>
    <x v="3"/>
    <x v="1"/>
    <x v="3"/>
  </r>
  <r>
    <x v="3729"/>
    <x v="1128"/>
    <x v="194"/>
    <x v="1"/>
    <x v="600"/>
    <n v="0"/>
    <n v="648971.4"/>
    <n v="206490.9"/>
    <n v="3"/>
    <x v="0"/>
    <x v="2"/>
    <x v="2"/>
    <x v="153"/>
    <x v="1"/>
    <x v="2"/>
    <x v="0"/>
    <x v="5"/>
    <x v="1"/>
    <x v="3"/>
  </r>
  <r>
    <x v="3730"/>
    <x v="1128"/>
    <x v="782"/>
    <x v="1"/>
    <x v="1785"/>
    <n v="0"/>
    <n v="1533932.4000000001"/>
    <n v="29498.7"/>
    <n v="2"/>
    <x v="1"/>
    <x v="2"/>
    <x v="4"/>
    <x v="225"/>
    <x v="1"/>
    <x v="2"/>
    <x v="1"/>
    <x v="16"/>
    <x v="1"/>
    <x v="3"/>
  </r>
  <r>
    <x v="3731"/>
    <x v="1128"/>
    <x v="251"/>
    <x v="1"/>
    <x v="429"/>
    <n v="0.1"/>
    <n v="427731.15"/>
    <n v="0"/>
    <n v="2"/>
    <x v="1"/>
    <x v="3"/>
    <x v="14"/>
    <x v="136"/>
    <x v="2"/>
    <x v="2"/>
    <x v="0"/>
    <x v="3"/>
    <x v="1"/>
    <x v="3"/>
  </r>
  <r>
    <x v="3731"/>
    <x v="1128"/>
    <x v="251"/>
    <x v="1"/>
    <x v="524"/>
    <n v="0"/>
    <n v="13008926.700000001"/>
    <n v="2728629.75"/>
    <n v="3"/>
    <x v="1"/>
    <x v="3"/>
    <x v="14"/>
    <x v="136"/>
    <x v="2"/>
    <x v="2"/>
    <x v="2"/>
    <x v="13"/>
    <x v="1"/>
    <x v="3"/>
  </r>
  <r>
    <x v="3731"/>
    <x v="1128"/>
    <x v="251"/>
    <x v="1"/>
    <x v="21"/>
    <n v="0"/>
    <n v="30796642.800000001"/>
    <n v="1238945.4000000001"/>
    <n v="8"/>
    <x v="0"/>
    <x v="3"/>
    <x v="14"/>
    <x v="136"/>
    <x v="2"/>
    <x v="2"/>
    <x v="2"/>
    <x v="9"/>
    <x v="1"/>
    <x v="3"/>
  </r>
  <r>
    <x v="3732"/>
    <x v="1129"/>
    <x v="312"/>
    <x v="0"/>
    <x v="670"/>
    <n v="0"/>
    <n v="3200608.95"/>
    <n v="1061953.2"/>
    <n v="2"/>
    <x v="0"/>
    <x v="8"/>
    <x v="20"/>
    <x v="29"/>
    <x v="2"/>
    <x v="2"/>
    <x v="1"/>
    <x v="16"/>
    <x v="1"/>
    <x v="3"/>
  </r>
  <r>
    <x v="3732"/>
    <x v="1129"/>
    <x v="312"/>
    <x v="0"/>
    <x v="1010"/>
    <n v="0"/>
    <n v="4218314.1000000006"/>
    <n v="2064909"/>
    <n v="6"/>
    <x v="1"/>
    <x v="8"/>
    <x v="20"/>
    <x v="29"/>
    <x v="2"/>
    <x v="2"/>
    <x v="0"/>
    <x v="12"/>
    <x v="1"/>
    <x v="3"/>
  </r>
  <r>
    <x v="3732"/>
    <x v="1129"/>
    <x v="312"/>
    <x v="0"/>
    <x v="685"/>
    <n v="0"/>
    <n v="4911533.55"/>
    <n v="737467.5"/>
    <n v="2"/>
    <x v="1"/>
    <x v="8"/>
    <x v="20"/>
    <x v="29"/>
    <x v="2"/>
    <x v="2"/>
    <x v="2"/>
    <x v="10"/>
    <x v="1"/>
    <x v="3"/>
  </r>
  <r>
    <x v="3733"/>
    <x v="1129"/>
    <x v="130"/>
    <x v="2"/>
    <x v="1082"/>
    <n v="0.4"/>
    <n v="16888005.75"/>
    <n v="-10413041.1"/>
    <n v="3"/>
    <x v="1"/>
    <x v="5"/>
    <x v="55"/>
    <x v="109"/>
    <x v="1"/>
    <x v="1"/>
    <x v="2"/>
    <x v="10"/>
    <x v="0"/>
    <x v="3"/>
  </r>
  <r>
    <x v="3734"/>
    <x v="1129"/>
    <x v="296"/>
    <x v="0"/>
    <x v="280"/>
    <n v="0"/>
    <n v="2138655.75"/>
    <n v="870211.65"/>
    <n v="5"/>
    <x v="1"/>
    <x v="3"/>
    <x v="73"/>
    <x v="219"/>
    <x v="2"/>
    <x v="2"/>
    <x v="0"/>
    <x v="2"/>
    <x v="1"/>
    <x v="3"/>
  </r>
  <r>
    <x v="3735"/>
    <x v="1129"/>
    <x v="499"/>
    <x v="1"/>
    <x v="843"/>
    <n v="0"/>
    <n v="442480.5"/>
    <n v="206490.9"/>
    <n v="3"/>
    <x v="1"/>
    <x v="5"/>
    <x v="46"/>
    <x v="310"/>
    <x v="1"/>
    <x v="1"/>
    <x v="0"/>
    <x v="5"/>
    <x v="1"/>
    <x v="3"/>
  </r>
  <r>
    <x v="3736"/>
    <x v="1129"/>
    <x v="745"/>
    <x v="1"/>
    <x v="409"/>
    <n v="0"/>
    <n v="1327441.5"/>
    <n v="250738.95"/>
    <n v="3"/>
    <x v="1"/>
    <x v="2"/>
    <x v="15"/>
    <x v="429"/>
    <x v="1"/>
    <x v="2"/>
    <x v="0"/>
    <x v="5"/>
    <x v="1"/>
    <x v="3"/>
  </r>
  <r>
    <x v="3737"/>
    <x v="1129"/>
    <x v="624"/>
    <x v="1"/>
    <x v="214"/>
    <n v="0.3"/>
    <n v="5678499.75"/>
    <n v="-1135699.95"/>
    <n v="11"/>
    <x v="1"/>
    <x v="5"/>
    <x v="7"/>
    <x v="368"/>
    <x v="1"/>
    <x v="0"/>
    <x v="1"/>
    <x v="16"/>
    <x v="0"/>
    <x v="3"/>
  </r>
  <r>
    <x v="3738"/>
    <x v="1130"/>
    <x v="776"/>
    <x v="2"/>
    <x v="1442"/>
    <n v="0"/>
    <n v="4719792"/>
    <n v="2123906.4"/>
    <n v="1"/>
    <x v="0"/>
    <x v="2"/>
    <x v="15"/>
    <x v="55"/>
    <x v="1"/>
    <x v="0"/>
    <x v="2"/>
    <x v="13"/>
    <x v="1"/>
    <x v="3"/>
  </r>
  <r>
    <x v="3739"/>
    <x v="1130"/>
    <x v="31"/>
    <x v="1"/>
    <x v="1276"/>
    <n v="0.5"/>
    <n v="1224196.05"/>
    <n v="-707968.8"/>
    <n v="1"/>
    <x v="0"/>
    <x v="10"/>
    <x v="21"/>
    <x v="30"/>
    <x v="0"/>
    <x v="1"/>
    <x v="1"/>
    <x v="1"/>
    <x v="0"/>
    <x v="3"/>
  </r>
  <r>
    <x v="3740"/>
    <x v="1130"/>
    <x v="82"/>
    <x v="1"/>
    <x v="1108"/>
    <n v="0.5"/>
    <n v="2109157.0500000003"/>
    <n v="-1902666.1500000001"/>
    <n v="2"/>
    <x v="0"/>
    <x v="14"/>
    <x v="41"/>
    <x v="73"/>
    <x v="0"/>
    <x v="1"/>
    <x v="2"/>
    <x v="10"/>
    <x v="0"/>
    <x v="3"/>
  </r>
  <r>
    <x v="3741"/>
    <x v="1131"/>
    <x v="252"/>
    <x v="1"/>
    <x v="345"/>
    <n v="0"/>
    <n v="4439554.3500000006"/>
    <n v="575224.65"/>
    <n v="11"/>
    <x v="1"/>
    <x v="5"/>
    <x v="38"/>
    <x v="67"/>
    <x v="1"/>
    <x v="0"/>
    <x v="0"/>
    <x v="5"/>
    <x v="1"/>
    <x v="3"/>
  </r>
  <r>
    <x v="3741"/>
    <x v="1131"/>
    <x v="252"/>
    <x v="1"/>
    <x v="270"/>
    <n v="0"/>
    <n v="147493.5"/>
    <n v="58997.4"/>
    <n v="2"/>
    <x v="0"/>
    <x v="5"/>
    <x v="38"/>
    <x v="67"/>
    <x v="1"/>
    <x v="0"/>
    <x v="0"/>
    <x v="5"/>
    <x v="1"/>
    <x v="3"/>
  </r>
  <r>
    <x v="3741"/>
    <x v="1131"/>
    <x v="252"/>
    <x v="1"/>
    <x v="23"/>
    <n v="0"/>
    <n v="2005911.6"/>
    <n v="825963.6"/>
    <n v="4"/>
    <x v="0"/>
    <x v="5"/>
    <x v="38"/>
    <x v="67"/>
    <x v="1"/>
    <x v="0"/>
    <x v="0"/>
    <x v="0"/>
    <x v="1"/>
    <x v="3"/>
  </r>
  <r>
    <x v="3741"/>
    <x v="1131"/>
    <x v="252"/>
    <x v="1"/>
    <x v="1050"/>
    <n v="0"/>
    <n v="737467.5"/>
    <n v="294987"/>
    <n v="3"/>
    <x v="1"/>
    <x v="5"/>
    <x v="38"/>
    <x v="67"/>
    <x v="1"/>
    <x v="0"/>
    <x v="0"/>
    <x v="12"/>
    <x v="1"/>
    <x v="3"/>
  </r>
  <r>
    <x v="3742"/>
    <x v="1131"/>
    <x v="424"/>
    <x v="1"/>
    <x v="1444"/>
    <n v="0.1"/>
    <n v="634222.05000000005"/>
    <n v="250738.95"/>
    <n v="2"/>
    <x v="0"/>
    <x v="5"/>
    <x v="54"/>
    <x v="106"/>
    <x v="1"/>
    <x v="2"/>
    <x v="0"/>
    <x v="0"/>
    <x v="1"/>
    <x v="3"/>
  </r>
  <r>
    <x v="3742"/>
    <x v="1131"/>
    <x v="424"/>
    <x v="1"/>
    <x v="1077"/>
    <n v="0.1"/>
    <n v="11239004.700000001"/>
    <n v="1489684.35"/>
    <n v="6"/>
    <x v="1"/>
    <x v="5"/>
    <x v="54"/>
    <x v="106"/>
    <x v="1"/>
    <x v="2"/>
    <x v="2"/>
    <x v="13"/>
    <x v="1"/>
    <x v="3"/>
  </r>
  <r>
    <x v="3743"/>
    <x v="1132"/>
    <x v="600"/>
    <x v="2"/>
    <x v="1786"/>
    <n v="0"/>
    <n v="25147641.75"/>
    <n v="6032484.1500000004"/>
    <n v="3"/>
    <x v="0"/>
    <x v="4"/>
    <x v="6"/>
    <x v="8"/>
    <x v="1"/>
    <x v="2"/>
    <x v="0"/>
    <x v="11"/>
    <x v="1"/>
    <x v="3"/>
  </r>
  <r>
    <x v="3744"/>
    <x v="1132"/>
    <x v="532"/>
    <x v="0"/>
    <x v="1490"/>
    <n v="0.1"/>
    <n v="235989.6"/>
    <n v="-14749.35"/>
    <n v="1"/>
    <x v="1"/>
    <x v="5"/>
    <x v="39"/>
    <x v="245"/>
    <x v="1"/>
    <x v="2"/>
    <x v="0"/>
    <x v="3"/>
    <x v="0"/>
    <x v="3"/>
  </r>
  <r>
    <x v="3745"/>
    <x v="1132"/>
    <x v="6"/>
    <x v="1"/>
    <x v="860"/>
    <n v="0.1"/>
    <n v="6504463.3500000006"/>
    <n v="1519183.05"/>
    <n v="8"/>
    <x v="0"/>
    <x v="2"/>
    <x v="4"/>
    <x v="6"/>
    <x v="1"/>
    <x v="1"/>
    <x v="0"/>
    <x v="3"/>
    <x v="1"/>
    <x v="3"/>
  </r>
  <r>
    <x v="3745"/>
    <x v="1132"/>
    <x v="6"/>
    <x v="1"/>
    <x v="1026"/>
    <n v="0"/>
    <n v="11386498.200000001"/>
    <n v="2728629.75"/>
    <n v="4"/>
    <x v="1"/>
    <x v="2"/>
    <x v="4"/>
    <x v="6"/>
    <x v="1"/>
    <x v="1"/>
    <x v="2"/>
    <x v="13"/>
    <x v="1"/>
    <x v="3"/>
  </r>
  <r>
    <x v="3746"/>
    <x v="1133"/>
    <x v="174"/>
    <x v="1"/>
    <x v="1628"/>
    <n v="0"/>
    <n v="663720.75"/>
    <n v="176992.2"/>
    <n v="1"/>
    <x v="1"/>
    <x v="8"/>
    <x v="62"/>
    <x v="140"/>
    <x v="2"/>
    <x v="2"/>
    <x v="0"/>
    <x v="14"/>
    <x v="1"/>
    <x v="3"/>
  </r>
  <r>
    <x v="3747"/>
    <x v="1134"/>
    <x v="328"/>
    <x v="0"/>
    <x v="747"/>
    <n v="0.5"/>
    <n v="6253724.4000000004"/>
    <n v="-250738.95"/>
    <n v="9"/>
    <x v="0"/>
    <x v="1"/>
    <x v="1"/>
    <x v="192"/>
    <x v="0"/>
    <x v="1"/>
    <x v="1"/>
    <x v="8"/>
    <x v="0"/>
    <x v="3"/>
  </r>
  <r>
    <x v="3747"/>
    <x v="1134"/>
    <x v="328"/>
    <x v="0"/>
    <x v="1062"/>
    <n v="0.5"/>
    <n v="457229.85000000003"/>
    <n v="-44248.05"/>
    <n v="4"/>
    <x v="1"/>
    <x v="1"/>
    <x v="1"/>
    <x v="192"/>
    <x v="0"/>
    <x v="1"/>
    <x v="0"/>
    <x v="3"/>
    <x v="0"/>
    <x v="3"/>
  </r>
  <r>
    <x v="3748"/>
    <x v="1134"/>
    <x v="730"/>
    <x v="0"/>
    <x v="622"/>
    <n v="0"/>
    <n v="1356940.2"/>
    <n v="619472.70000000007"/>
    <n v="2"/>
    <x v="1"/>
    <x v="2"/>
    <x v="2"/>
    <x v="420"/>
    <x v="1"/>
    <x v="2"/>
    <x v="0"/>
    <x v="2"/>
    <x v="1"/>
    <x v="3"/>
  </r>
  <r>
    <x v="3748"/>
    <x v="1134"/>
    <x v="730"/>
    <x v="0"/>
    <x v="45"/>
    <n v="0"/>
    <n v="427731.15"/>
    <n v="117994.8"/>
    <n v="5"/>
    <x v="1"/>
    <x v="2"/>
    <x v="2"/>
    <x v="420"/>
    <x v="1"/>
    <x v="2"/>
    <x v="0"/>
    <x v="5"/>
    <x v="1"/>
    <x v="3"/>
  </r>
  <r>
    <x v="3749"/>
    <x v="1134"/>
    <x v="696"/>
    <x v="1"/>
    <x v="785"/>
    <n v="0"/>
    <n v="870211.65"/>
    <n v="147493.5"/>
    <n v="2"/>
    <x v="1"/>
    <x v="1"/>
    <x v="1"/>
    <x v="39"/>
    <x v="0"/>
    <x v="1"/>
    <x v="0"/>
    <x v="5"/>
    <x v="1"/>
    <x v="3"/>
  </r>
  <r>
    <x v="3749"/>
    <x v="1134"/>
    <x v="696"/>
    <x v="1"/>
    <x v="361"/>
    <n v="0"/>
    <n v="486728.55"/>
    <n v="147493.5"/>
    <n v="3"/>
    <x v="0"/>
    <x v="1"/>
    <x v="1"/>
    <x v="39"/>
    <x v="0"/>
    <x v="1"/>
    <x v="0"/>
    <x v="5"/>
    <x v="1"/>
    <x v="3"/>
  </r>
  <r>
    <x v="3749"/>
    <x v="1134"/>
    <x v="696"/>
    <x v="1"/>
    <x v="920"/>
    <n v="0.15"/>
    <n v="6991191.9000000004"/>
    <n v="825963.6"/>
    <n v="4"/>
    <x v="0"/>
    <x v="1"/>
    <x v="1"/>
    <x v="39"/>
    <x v="0"/>
    <x v="1"/>
    <x v="2"/>
    <x v="10"/>
    <x v="1"/>
    <x v="3"/>
  </r>
  <r>
    <x v="3749"/>
    <x v="1134"/>
    <x v="696"/>
    <x v="1"/>
    <x v="573"/>
    <n v="0.15"/>
    <n v="2064909"/>
    <n v="412981.8"/>
    <n v="2"/>
    <x v="1"/>
    <x v="1"/>
    <x v="1"/>
    <x v="39"/>
    <x v="0"/>
    <x v="1"/>
    <x v="2"/>
    <x v="10"/>
    <x v="1"/>
    <x v="3"/>
  </r>
  <r>
    <x v="3750"/>
    <x v="1135"/>
    <x v="741"/>
    <x v="0"/>
    <x v="234"/>
    <n v="0"/>
    <n v="973457.1"/>
    <n v="176992.2"/>
    <n v="3"/>
    <x v="0"/>
    <x v="2"/>
    <x v="15"/>
    <x v="425"/>
    <x v="1"/>
    <x v="1"/>
    <x v="0"/>
    <x v="2"/>
    <x v="1"/>
    <x v="3"/>
  </r>
  <r>
    <x v="3750"/>
    <x v="1135"/>
    <x v="741"/>
    <x v="0"/>
    <x v="87"/>
    <n v="0"/>
    <n v="5413011.4500000002"/>
    <n v="1076702.55"/>
    <n v="3"/>
    <x v="1"/>
    <x v="2"/>
    <x v="15"/>
    <x v="425"/>
    <x v="1"/>
    <x v="1"/>
    <x v="2"/>
    <x v="9"/>
    <x v="1"/>
    <x v="3"/>
  </r>
  <r>
    <x v="3751"/>
    <x v="1135"/>
    <x v="327"/>
    <x v="0"/>
    <x v="1275"/>
    <n v="0"/>
    <n v="1519183.05"/>
    <n v="737467.5"/>
    <n v="2"/>
    <x v="1"/>
    <x v="8"/>
    <x v="77"/>
    <x v="232"/>
    <x v="2"/>
    <x v="1"/>
    <x v="1"/>
    <x v="16"/>
    <x v="1"/>
    <x v="3"/>
  </r>
  <r>
    <x v="3751"/>
    <x v="1135"/>
    <x v="327"/>
    <x v="0"/>
    <x v="1003"/>
    <n v="0"/>
    <n v="1489684.35"/>
    <n v="560475.30000000005"/>
    <n v="2"/>
    <x v="0"/>
    <x v="8"/>
    <x v="77"/>
    <x v="232"/>
    <x v="2"/>
    <x v="1"/>
    <x v="1"/>
    <x v="16"/>
    <x v="1"/>
    <x v="3"/>
  </r>
  <r>
    <x v="3752"/>
    <x v="1135"/>
    <x v="483"/>
    <x v="1"/>
    <x v="930"/>
    <n v="0.2"/>
    <n v="1873167.45"/>
    <n v="427731.15"/>
    <n v="3"/>
    <x v="1"/>
    <x v="5"/>
    <x v="54"/>
    <x v="106"/>
    <x v="1"/>
    <x v="1"/>
    <x v="1"/>
    <x v="16"/>
    <x v="1"/>
    <x v="3"/>
  </r>
  <r>
    <x v="3752"/>
    <x v="1135"/>
    <x v="483"/>
    <x v="1"/>
    <x v="1331"/>
    <n v="0.5"/>
    <n v="235989.6"/>
    <n v="-221240.25"/>
    <n v="4"/>
    <x v="0"/>
    <x v="5"/>
    <x v="54"/>
    <x v="106"/>
    <x v="1"/>
    <x v="1"/>
    <x v="0"/>
    <x v="5"/>
    <x v="1"/>
    <x v="3"/>
  </r>
  <r>
    <x v="3752"/>
    <x v="1135"/>
    <x v="483"/>
    <x v="1"/>
    <x v="1206"/>
    <n v="0.5"/>
    <n v="147493.5"/>
    <n v="-29498.7"/>
    <n v="2"/>
    <x v="1"/>
    <x v="5"/>
    <x v="54"/>
    <x v="106"/>
    <x v="1"/>
    <x v="1"/>
    <x v="0"/>
    <x v="4"/>
    <x v="1"/>
    <x v="3"/>
  </r>
  <r>
    <x v="3751"/>
    <x v="1135"/>
    <x v="327"/>
    <x v="0"/>
    <x v="889"/>
    <n v="0"/>
    <n v="13436657.85"/>
    <n v="5236019.25"/>
    <n v="5"/>
    <x v="0"/>
    <x v="8"/>
    <x v="77"/>
    <x v="232"/>
    <x v="2"/>
    <x v="1"/>
    <x v="2"/>
    <x v="10"/>
    <x v="1"/>
    <x v="3"/>
  </r>
  <r>
    <x v="3753"/>
    <x v="1136"/>
    <x v="158"/>
    <x v="0"/>
    <x v="589"/>
    <n v="0.6"/>
    <n v="737467.5"/>
    <n v="-722718.15"/>
    <n v="1"/>
    <x v="1"/>
    <x v="0"/>
    <x v="0"/>
    <x v="0"/>
    <x v="0"/>
    <x v="1"/>
    <x v="1"/>
    <x v="1"/>
    <x v="1"/>
    <x v="3"/>
  </r>
  <r>
    <x v="3754"/>
    <x v="1136"/>
    <x v="554"/>
    <x v="1"/>
    <x v="1265"/>
    <n v="0.1"/>
    <n v="604723.35"/>
    <n v="147493.5"/>
    <n v="1"/>
    <x v="0"/>
    <x v="4"/>
    <x v="6"/>
    <x v="8"/>
    <x v="1"/>
    <x v="1"/>
    <x v="1"/>
    <x v="8"/>
    <x v="1"/>
    <x v="3"/>
  </r>
  <r>
    <x v="3753"/>
    <x v="1136"/>
    <x v="158"/>
    <x v="0"/>
    <x v="870"/>
    <n v="0.5"/>
    <n v="147493.5"/>
    <n v="-117994.8"/>
    <n v="2"/>
    <x v="0"/>
    <x v="0"/>
    <x v="0"/>
    <x v="0"/>
    <x v="0"/>
    <x v="1"/>
    <x v="0"/>
    <x v="7"/>
    <x v="1"/>
    <x v="3"/>
  </r>
  <r>
    <x v="3753"/>
    <x v="1136"/>
    <x v="158"/>
    <x v="0"/>
    <x v="461"/>
    <n v="0.5"/>
    <n v="1592929.8"/>
    <n v="-191741.55000000002"/>
    <n v="3"/>
    <x v="0"/>
    <x v="0"/>
    <x v="0"/>
    <x v="0"/>
    <x v="0"/>
    <x v="1"/>
    <x v="2"/>
    <x v="10"/>
    <x v="1"/>
    <x v="3"/>
  </r>
  <r>
    <x v="3755"/>
    <x v="1137"/>
    <x v="33"/>
    <x v="1"/>
    <x v="1162"/>
    <n v="0"/>
    <n v="2168154.4500000002"/>
    <n v="309736.35000000003"/>
    <n v="2"/>
    <x v="1"/>
    <x v="2"/>
    <x v="3"/>
    <x v="32"/>
    <x v="1"/>
    <x v="1"/>
    <x v="2"/>
    <x v="10"/>
    <x v="1"/>
    <x v="3"/>
  </r>
  <r>
    <x v="3756"/>
    <x v="1138"/>
    <x v="450"/>
    <x v="2"/>
    <x v="1299"/>
    <n v="0"/>
    <n v="1047203.85"/>
    <n v="280237.65000000002"/>
    <n v="3"/>
    <x v="1"/>
    <x v="8"/>
    <x v="11"/>
    <x v="218"/>
    <x v="2"/>
    <x v="0"/>
    <x v="0"/>
    <x v="0"/>
    <x v="1"/>
    <x v="3"/>
  </r>
  <r>
    <x v="3757"/>
    <x v="1138"/>
    <x v="74"/>
    <x v="1"/>
    <x v="1787"/>
    <n v="0.5"/>
    <n v="1076702.55"/>
    <n v="-457229.85000000003"/>
    <n v="1"/>
    <x v="1"/>
    <x v="2"/>
    <x v="15"/>
    <x v="55"/>
    <x v="1"/>
    <x v="1"/>
    <x v="1"/>
    <x v="1"/>
    <x v="0"/>
    <x v="3"/>
  </r>
  <r>
    <x v="3758"/>
    <x v="1138"/>
    <x v="375"/>
    <x v="1"/>
    <x v="28"/>
    <n v="0"/>
    <n v="368733.75"/>
    <n v="103245.45"/>
    <n v="2"/>
    <x v="0"/>
    <x v="0"/>
    <x v="9"/>
    <x v="14"/>
    <x v="0"/>
    <x v="2"/>
    <x v="0"/>
    <x v="2"/>
    <x v="1"/>
    <x v="3"/>
  </r>
  <r>
    <x v="3757"/>
    <x v="1138"/>
    <x v="74"/>
    <x v="1"/>
    <x v="397"/>
    <n v="0.5"/>
    <n v="147493.5"/>
    <n v="-117994.8"/>
    <n v="1"/>
    <x v="0"/>
    <x v="2"/>
    <x v="15"/>
    <x v="55"/>
    <x v="1"/>
    <x v="1"/>
    <x v="0"/>
    <x v="14"/>
    <x v="0"/>
    <x v="3"/>
  </r>
  <r>
    <x v="3757"/>
    <x v="1138"/>
    <x v="74"/>
    <x v="1"/>
    <x v="1546"/>
    <n v="0.5"/>
    <n v="206490.9"/>
    <n v="-44248.05"/>
    <n v="2"/>
    <x v="1"/>
    <x v="2"/>
    <x v="15"/>
    <x v="55"/>
    <x v="1"/>
    <x v="1"/>
    <x v="0"/>
    <x v="4"/>
    <x v="0"/>
    <x v="3"/>
  </r>
  <r>
    <x v="3759"/>
    <x v="1139"/>
    <x v="620"/>
    <x v="1"/>
    <x v="947"/>
    <n v="0.1"/>
    <n v="3849580.35"/>
    <n v="722718.15"/>
    <n v="6"/>
    <x v="1"/>
    <x v="2"/>
    <x v="63"/>
    <x v="367"/>
    <x v="1"/>
    <x v="0"/>
    <x v="0"/>
    <x v="3"/>
    <x v="1"/>
    <x v="3"/>
  </r>
  <r>
    <x v="3760"/>
    <x v="1140"/>
    <x v="192"/>
    <x v="0"/>
    <x v="171"/>
    <n v="0"/>
    <n v="235989.6"/>
    <n v="14749.35"/>
    <n v="1"/>
    <x v="0"/>
    <x v="1"/>
    <x v="65"/>
    <x v="152"/>
    <x v="0"/>
    <x v="2"/>
    <x v="0"/>
    <x v="2"/>
    <x v="1"/>
    <x v="3"/>
  </r>
  <r>
    <x v="3760"/>
    <x v="1140"/>
    <x v="192"/>
    <x v="0"/>
    <x v="542"/>
    <n v="0"/>
    <n v="781715.55"/>
    <n v="73746.75"/>
    <n v="2"/>
    <x v="0"/>
    <x v="1"/>
    <x v="65"/>
    <x v="152"/>
    <x v="0"/>
    <x v="2"/>
    <x v="0"/>
    <x v="2"/>
    <x v="1"/>
    <x v="3"/>
  </r>
  <r>
    <x v="3760"/>
    <x v="1140"/>
    <x v="192"/>
    <x v="0"/>
    <x v="129"/>
    <n v="0"/>
    <n v="162242.85"/>
    <n v="58997.4"/>
    <n v="1"/>
    <x v="1"/>
    <x v="1"/>
    <x v="65"/>
    <x v="152"/>
    <x v="0"/>
    <x v="2"/>
    <x v="0"/>
    <x v="5"/>
    <x v="1"/>
    <x v="3"/>
  </r>
  <r>
    <x v="3760"/>
    <x v="1140"/>
    <x v="192"/>
    <x v="0"/>
    <x v="1653"/>
    <n v="0"/>
    <n v="191741.55000000002"/>
    <n v="0"/>
    <n v="3"/>
    <x v="0"/>
    <x v="1"/>
    <x v="65"/>
    <x v="152"/>
    <x v="0"/>
    <x v="2"/>
    <x v="0"/>
    <x v="5"/>
    <x v="1"/>
    <x v="3"/>
  </r>
  <r>
    <x v="3760"/>
    <x v="1140"/>
    <x v="192"/>
    <x v="0"/>
    <x v="405"/>
    <n v="0"/>
    <n v="663720.75"/>
    <n v="73746.75"/>
    <n v="3"/>
    <x v="1"/>
    <x v="1"/>
    <x v="65"/>
    <x v="152"/>
    <x v="0"/>
    <x v="2"/>
    <x v="0"/>
    <x v="5"/>
    <x v="1"/>
    <x v="3"/>
  </r>
  <r>
    <x v="3760"/>
    <x v="1140"/>
    <x v="192"/>
    <x v="0"/>
    <x v="1297"/>
    <n v="0"/>
    <n v="1238945.4000000001"/>
    <n v="412981.8"/>
    <n v="2"/>
    <x v="0"/>
    <x v="1"/>
    <x v="65"/>
    <x v="152"/>
    <x v="0"/>
    <x v="2"/>
    <x v="2"/>
    <x v="15"/>
    <x v="1"/>
    <x v="3"/>
  </r>
  <r>
    <x v="3760"/>
    <x v="1140"/>
    <x v="192"/>
    <x v="0"/>
    <x v="400"/>
    <n v="0"/>
    <n v="1917415.5"/>
    <n v="442480.5"/>
    <n v="2"/>
    <x v="0"/>
    <x v="1"/>
    <x v="65"/>
    <x v="152"/>
    <x v="0"/>
    <x v="2"/>
    <x v="2"/>
    <x v="10"/>
    <x v="1"/>
    <x v="3"/>
  </r>
  <r>
    <x v="3761"/>
    <x v="1140"/>
    <x v="584"/>
    <x v="1"/>
    <x v="545"/>
    <n v="0.1"/>
    <n v="7610664.6000000006"/>
    <n v="1017705.15"/>
    <n v="4"/>
    <x v="1"/>
    <x v="2"/>
    <x v="80"/>
    <x v="341"/>
    <x v="1"/>
    <x v="1"/>
    <x v="1"/>
    <x v="1"/>
    <x v="0"/>
    <x v="3"/>
  </r>
  <r>
    <x v="3761"/>
    <x v="1140"/>
    <x v="584"/>
    <x v="1"/>
    <x v="1435"/>
    <n v="0"/>
    <n v="1814170.05"/>
    <n v="250738.95"/>
    <n v="3"/>
    <x v="1"/>
    <x v="2"/>
    <x v="80"/>
    <x v="341"/>
    <x v="1"/>
    <x v="1"/>
    <x v="1"/>
    <x v="16"/>
    <x v="0"/>
    <x v="3"/>
  </r>
  <r>
    <x v="3761"/>
    <x v="1140"/>
    <x v="584"/>
    <x v="1"/>
    <x v="1316"/>
    <n v="0.35"/>
    <n v="8997103.5"/>
    <n v="-973457.1"/>
    <n v="2"/>
    <x v="1"/>
    <x v="2"/>
    <x v="80"/>
    <x v="341"/>
    <x v="1"/>
    <x v="1"/>
    <x v="1"/>
    <x v="6"/>
    <x v="0"/>
    <x v="3"/>
  </r>
  <r>
    <x v="3762"/>
    <x v="1140"/>
    <x v="284"/>
    <x v="1"/>
    <x v="48"/>
    <n v="0"/>
    <n v="1592929.8"/>
    <n v="368733.75"/>
    <n v="2"/>
    <x v="1"/>
    <x v="5"/>
    <x v="27"/>
    <x v="208"/>
    <x v="1"/>
    <x v="1"/>
    <x v="0"/>
    <x v="2"/>
    <x v="1"/>
    <x v="3"/>
  </r>
  <r>
    <x v="3761"/>
    <x v="1140"/>
    <x v="584"/>
    <x v="1"/>
    <x v="1215"/>
    <n v="0"/>
    <n v="1091451.9000000001"/>
    <n v="427731.15"/>
    <n v="3"/>
    <x v="0"/>
    <x v="2"/>
    <x v="80"/>
    <x v="341"/>
    <x v="1"/>
    <x v="1"/>
    <x v="0"/>
    <x v="2"/>
    <x v="0"/>
    <x v="3"/>
  </r>
  <r>
    <x v="3761"/>
    <x v="1140"/>
    <x v="584"/>
    <x v="1"/>
    <x v="242"/>
    <n v="0"/>
    <n v="353984.4"/>
    <n v="14749.35"/>
    <n v="2"/>
    <x v="0"/>
    <x v="2"/>
    <x v="80"/>
    <x v="341"/>
    <x v="1"/>
    <x v="1"/>
    <x v="0"/>
    <x v="5"/>
    <x v="0"/>
    <x v="3"/>
  </r>
  <r>
    <x v="3761"/>
    <x v="1140"/>
    <x v="584"/>
    <x v="1"/>
    <x v="630"/>
    <n v="0"/>
    <n v="206490.9"/>
    <n v="29498.7"/>
    <n v="1"/>
    <x v="0"/>
    <x v="2"/>
    <x v="80"/>
    <x v="341"/>
    <x v="1"/>
    <x v="1"/>
    <x v="0"/>
    <x v="5"/>
    <x v="0"/>
    <x v="3"/>
  </r>
  <r>
    <x v="3762"/>
    <x v="1140"/>
    <x v="284"/>
    <x v="1"/>
    <x v="253"/>
    <n v="0.1"/>
    <n v="3215358.3000000003"/>
    <n v="457229.85000000003"/>
    <n v="9"/>
    <x v="0"/>
    <x v="5"/>
    <x v="27"/>
    <x v="208"/>
    <x v="1"/>
    <x v="1"/>
    <x v="0"/>
    <x v="3"/>
    <x v="1"/>
    <x v="3"/>
  </r>
  <r>
    <x v="3763"/>
    <x v="1140"/>
    <x v="602"/>
    <x v="1"/>
    <x v="1590"/>
    <n v="0"/>
    <n v="5014779"/>
    <n v="294987"/>
    <n v="7"/>
    <x v="1"/>
    <x v="2"/>
    <x v="15"/>
    <x v="359"/>
    <x v="1"/>
    <x v="1"/>
    <x v="0"/>
    <x v="12"/>
    <x v="0"/>
    <x v="3"/>
  </r>
  <r>
    <x v="3764"/>
    <x v="1140"/>
    <x v="478"/>
    <x v="1"/>
    <x v="211"/>
    <n v="0"/>
    <n v="914459.70000000007"/>
    <n v="398232.45"/>
    <n v="6"/>
    <x v="0"/>
    <x v="8"/>
    <x v="83"/>
    <x v="301"/>
    <x v="2"/>
    <x v="1"/>
    <x v="0"/>
    <x v="2"/>
    <x v="1"/>
    <x v="3"/>
  </r>
  <r>
    <x v="3764"/>
    <x v="1140"/>
    <x v="478"/>
    <x v="1"/>
    <x v="324"/>
    <n v="0"/>
    <n v="1533932.4000000001"/>
    <n v="368733.75"/>
    <n v="9"/>
    <x v="1"/>
    <x v="8"/>
    <x v="83"/>
    <x v="301"/>
    <x v="2"/>
    <x v="1"/>
    <x v="0"/>
    <x v="5"/>
    <x v="1"/>
    <x v="3"/>
  </r>
  <r>
    <x v="3763"/>
    <x v="1140"/>
    <x v="602"/>
    <x v="1"/>
    <x v="258"/>
    <n v="0"/>
    <n v="6135729.6000000006"/>
    <n v="2020660.95"/>
    <n v="3"/>
    <x v="0"/>
    <x v="2"/>
    <x v="15"/>
    <x v="359"/>
    <x v="1"/>
    <x v="1"/>
    <x v="2"/>
    <x v="10"/>
    <x v="0"/>
    <x v="3"/>
  </r>
  <r>
    <x v="3765"/>
    <x v="1140"/>
    <x v="47"/>
    <x v="0"/>
    <x v="1788"/>
    <n v="0"/>
    <n v="30634399.949999999"/>
    <n v="5825993.25"/>
    <n v="4"/>
    <x v="0"/>
    <x v="8"/>
    <x v="25"/>
    <x v="38"/>
    <x v="2"/>
    <x v="0"/>
    <x v="0"/>
    <x v="11"/>
    <x v="1"/>
    <x v="3"/>
  </r>
  <r>
    <x v="3766"/>
    <x v="1140"/>
    <x v="610"/>
    <x v="1"/>
    <x v="1302"/>
    <n v="0"/>
    <n v="2964619.35"/>
    <n v="58997.4"/>
    <n v="4"/>
    <x v="1"/>
    <x v="5"/>
    <x v="16"/>
    <x v="363"/>
    <x v="1"/>
    <x v="1"/>
    <x v="2"/>
    <x v="9"/>
    <x v="1"/>
    <x v="3"/>
  </r>
  <r>
    <x v="3765"/>
    <x v="1140"/>
    <x v="47"/>
    <x v="0"/>
    <x v="1346"/>
    <n v="0"/>
    <n v="8893858.0500000007"/>
    <n v="3023616.75"/>
    <n v="5"/>
    <x v="0"/>
    <x v="8"/>
    <x v="25"/>
    <x v="38"/>
    <x v="2"/>
    <x v="0"/>
    <x v="2"/>
    <x v="9"/>
    <x v="1"/>
    <x v="3"/>
  </r>
  <r>
    <x v="3767"/>
    <x v="1140"/>
    <x v="262"/>
    <x v="1"/>
    <x v="1600"/>
    <n v="0.15"/>
    <n v="19926371.850000001"/>
    <n v="1637177.85"/>
    <n v="6"/>
    <x v="1"/>
    <x v="2"/>
    <x v="15"/>
    <x v="194"/>
    <x v="1"/>
    <x v="2"/>
    <x v="2"/>
    <x v="9"/>
    <x v="1"/>
    <x v="3"/>
  </r>
  <r>
    <x v="3768"/>
    <x v="1140"/>
    <x v="376"/>
    <x v="1"/>
    <x v="411"/>
    <n v="0"/>
    <n v="37596093.149999999"/>
    <n v="4129818"/>
    <n v="4"/>
    <x v="0"/>
    <x v="1"/>
    <x v="1"/>
    <x v="253"/>
    <x v="0"/>
    <x v="1"/>
    <x v="2"/>
    <x v="10"/>
    <x v="1"/>
    <x v="3"/>
  </r>
  <r>
    <x v="3769"/>
    <x v="1141"/>
    <x v="368"/>
    <x v="2"/>
    <x v="122"/>
    <n v="0"/>
    <n v="5634251.7000000002"/>
    <n v="2699131.0500000003"/>
    <n v="7"/>
    <x v="1"/>
    <x v="2"/>
    <x v="15"/>
    <x v="156"/>
    <x v="1"/>
    <x v="1"/>
    <x v="0"/>
    <x v="2"/>
    <x v="1"/>
    <x v="3"/>
  </r>
  <r>
    <x v="3769"/>
    <x v="1141"/>
    <x v="368"/>
    <x v="2"/>
    <x v="1063"/>
    <n v="0"/>
    <n v="3761084.25"/>
    <n v="1622428.5"/>
    <n v="3"/>
    <x v="0"/>
    <x v="2"/>
    <x v="15"/>
    <x v="156"/>
    <x v="1"/>
    <x v="1"/>
    <x v="2"/>
    <x v="15"/>
    <x v="1"/>
    <x v="3"/>
  </r>
  <r>
    <x v="3770"/>
    <x v="1141"/>
    <x v="36"/>
    <x v="1"/>
    <x v="799"/>
    <n v="0"/>
    <n v="1548681.75"/>
    <n v="634222.05000000005"/>
    <n v="4"/>
    <x v="1"/>
    <x v="5"/>
    <x v="23"/>
    <x v="35"/>
    <x v="1"/>
    <x v="2"/>
    <x v="0"/>
    <x v="2"/>
    <x v="1"/>
    <x v="3"/>
  </r>
  <r>
    <x v="3771"/>
    <x v="1141"/>
    <x v="329"/>
    <x v="1"/>
    <x v="1290"/>
    <n v="0"/>
    <n v="15826052.550000001"/>
    <n v="2684381.7"/>
    <n v="2"/>
    <x v="1"/>
    <x v="5"/>
    <x v="39"/>
    <x v="203"/>
    <x v="1"/>
    <x v="2"/>
    <x v="0"/>
    <x v="11"/>
    <x v="1"/>
    <x v="3"/>
  </r>
  <r>
    <x v="3771"/>
    <x v="1141"/>
    <x v="329"/>
    <x v="1"/>
    <x v="1597"/>
    <n v="0.4"/>
    <n v="2153405.1"/>
    <n v="-1224196.05"/>
    <n v="2"/>
    <x v="0"/>
    <x v="5"/>
    <x v="39"/>
    <x v="203"/>
    <x v="1"/>
    <x v="2"/>
    <x v="2"/>
    <x v="9"/>
    <x v="1"/>
    <x v="3"/>
  </r>
  <r>
    <x v="3772"/>
    <x v="1142"/>
    <x v="179"/>
    <x v="0"/>
    <x v="617"/>
    <n v="0"/>
    <n v="1445436.3"/>
    <n v="176992.2"/>
    <n v="2"/>
    <x v="0"/>
    <x v="1"/>
    <x v="1"/>
    <x v="39"/>
    <x v="0"/>
    <x v="1"/>
    <x v="0"/>
    <x v="5"/>
    <x v="1"/>
    <x v="3"/>
  </r>
  <r>
    <x v="3772"/>
    <x v="1142"/>
    <x v="179"/>
    <x v="0"/>
    <x v="191"/>
    <n v="0"/>
    <n v="899710.35"/>
    <n v="442480.5"/>
    <n v="2"/>
    <x v="1"/>
    <x v="1"/>
    <x v="1"/>
    <x v="39"/>
    <x v="0"/>
    <x v="1"/>
    <x v="0"/>
    <x v="5"/>
    <x v="1"/>
    <x v="3"/>
  </r>
  <r>
    <x v="3772"/>
    <x v="1142"/>
    <x v="179"/>
    <x v="0"/>
    <x v="167"/>
    <n v="0"/>
    <n v="15147582.450000001"/>
    <n v="6504463.3500000006"/>
    <n v="8"/>
    <x v="0"/>
    <x v="1"/>
    <x v="1"/>
    <x v="39"/>
    <x v="0"/>
    <x v="1"/>
    <x v="0"/>
    <x v="3"/>
    <x v="1"/>
    <x v="3"/>
  </r>
  <r>
    <x v="3773"/>
    <x v="1142"/>
    <x v="520"/>
    <x v="0"/>
    <x v="234"/>
    <n v="0"/>
    <n v="1297942.8"/>
    <n v="235989.6"/>
    <n v="4"/>
    <x v="0"/>
    <x v="1"/>
    <x v="65"/>
    <x v="152"/>
    <x v="0"/>
    <x v="1"/>
    <x v="0"/>
    <x v="2"/>
    <x v="1"/>
    <x v="3"/>
  </r>
  <r>
    <x v="3772"/>
    <x v="1142"/>
    <x v="179"/>
    <x v="0"/>
    <x v="1132"/>
    <n v="0"/>
    <n v="19454392.650000002"/>
    <n v="8362881.4500000002"/>
    <n v="5"/>
    <x v="0"/>
    <x v="1"/>
    <x v="1"/>
    <x v="39"/>
    <x v="0"/>
    <x v="1"/>
    <x v="2"/>
    <x v="13"/>
    <x v="1"/>
    <x v="3"/>
  </r>
  <r>
    <x v="3774"/>
    <x v="1143"/>
    <x v="546"/>
    <x v="2"/>
    <x v="692"/>
    <n v="0"/>
    <n v="1032454.5"/>
    <n v="353984.4"/>
    <n v="3"/>
    <x v="0"/>
    <x v="1"/>
    <x v="1"/>
    <x v="333"/>
    <x v="0"/>
    <x v="1"/>
    <x v="0"/>
    <x v="2"/>
    <x v="1"/>
    <x v="3"/>
  </r>
  <r>
    <x v="3774"/>
    <x v="1143"/>
    <x v="546"/>
    <x v="2"/>
    <x v="486"/>
    <n v="0"/>
    <n v="693219.45000000007"/>
    <n v="294987"/>
    <n v="7"/>
    <x v="0"/>
    <x v="1"/>
    <x v="1"/>
    <x v="333"/>
    <x v="0"/>
    <x v="1"/>
    <x v="0"/>
    <x v="5"/>
    <x v="1"/>
    <x v="3"/>
  </r>
  <r>
    <x v="3775"/>
    <x v="1143"/>
    <x v="722"/>
    <x v="1"/>
    <x v="600"/>
    <n v="0"/>
    <n v="648971.4"/>
    <n v="206490.9"/>
    <n v="3"/>
    <x v="1"/>
    <x v="9"/>
    <x v="95"/>
    <x v="415"/>
    <x v="1"/>
    <x v="0"/>
    <x v="0"/>
    <x v="5"/>
    <x v="1"/>
    <x v="3"/>
  </r>
  <r>
    <x v="3776"/>
    <x v="1144"/>
    <x v="474"/>
    <x v="2"/>
    <x v="1789"/>
    <n v="0.1"/>
    <n v="7817155.5"/>
    <n v="1740423.3"/>
    <n v="3"/>
    <x v="1"/>
    <x v="2"/>
    <x v="2"/>
    <x v="299"/>
    <x v="1"/>
    <x v="1"/>
    <x v="1"/>
    <x v="1"/>
    <x v="1"/>
    <x v="3"/>
  </r>
  <r>
    <x v="3776"/>
    <x v="1144"/>
    <x v="474"/>
    <x v="2"/>
    <x v="45"/>
    <n v="0"/>
    <n v="339235.05"/>
    <n v="88496.1"/>
    <n v="4"/>
    <x v="0"/>
    <x v="2"/>
    <x v="2"/>
    <x v="299"/>
    <x v="1"/>
    <x v="1"/>
    <x v="0"/>
    <x v="5"/>
    <x v="1"/>
    <x v="3"/>
  </r>
  <r>
    <x v="3776"/>
    <x v="1144"/>
    <x v="474"/>
    <x v="2"/>
    <x v="486"/>
    <n v="0"/>
    <n v="294987"/>
    <n v="117994.8"/>
    <n v="3"/>
    <x v="1"/>
    <x v="2"/>
    <x v="2"/>
    <x v="299"/>
    <x v="1"/>
    <x v="1"/>
    <x v="0"/>
    <x v="5"/>
    <x v="1"/>
    <x v="3"/>
  </r>
  <r>
    <x v="3777"/>
    <x v="1144"/>
    <x v="238"/>
    <x v="0"/>
    <x v="132"/>
    <n v="0.1"/>
    <n v="8185889.25"/>
    <n v="1356940.2"/>
    <n v="5"/>
    <x v="0"/>
    <x v="1"/>
    <x v="1"/>
    <x v="178"/>
    <x v="0"/>
    <x v="0"/>
    <x v="2"/>
    <x v="10"/>
    <x v="1"/>
    <x v="3"/>
  </r>
  <r>
    <x v="3778"/>
    <x v="1144"/>
    <x v="375"/>
    <x v="1"/>
    <x v="21"/>
    <n v="0.4"/>
    <n v="16165287.6"/>
    <n v="-9705072.3000000007"/>
    <n v="7"/>
    <x v="0"/>
    <x v="0"/>
    <x v="9"/>
    <x v="14"/>
    <x v="0"/>
    <x v="2"/>
    <x v="2"/>
    <x v="9"/>
    <x v="0"/>
    <x v="3"/>
  </r>
  <r>
    <x v="3778"/>
    <x v="1144"/>
    <x v="375"/>
    <x v="1"/>
    <x v="573"/>
    <n v="0.4"/>
    <n v="8038395.75"/>
    <n v="-1076702.55"/>
    <n v="11"/>
    <x v="1"/>
    <x v="0"/>
    <x v="9"/>
    <x v="14"/>
    <x v="0"/>
    <x v="2"/>
    <x v="2"/>
    <x v="10"/>
    <x v="0"/>
    <x v="3"/>
  </r>
  <r>
    <x v="3779"/>
    <x v="1145"/>
    <x v="726"/>
    <x v="1"/>
    <x v="714"/>
    <n v="0"/>
    <n v="7522168.5"/>
    <n v="3451347.9"/>
    <n v="6"/>
    <x v="1"/>
    <x v="14"/>
    <x v="41"/>
    <x v="73"/>
    <x v="0"/>
    <x v="1"/>
    <x v="2"/>
    <x v="9"/>
    <x v="1"/>
    <x v="3"/>
  </r>
  <r>
    <x v="3780"/>
    <x v="1146"/>
    <x v="790"/>
    <x v="2"/>
    <x v="1140"/>
    <n v="0.1"/>
    <n v="5840742.6000000006"/>
    <n v="1297942.8"/>
    <n v="9"/>
    <x v="0"/>
    <x v="5"/>
    <x v="54"/>
    <x v="106"/>
    <x v="1"/>
    <x v="2"/>
    <x v="0"/>
    <x v="3"/>
    <x v="1"/>
    <x v="3"/>
  </r>
  <r>
    <x v="3780"/>
    <x v="1146"/>
    <x v="790"/>
    <x v="2"/>
    <x v="949"/>
    <n v="0"/>
    <n v="3628340.1"/>
    <n v="368733.75"/>
    <n v="5"/>
    <x v="1"/>
    <x v="5"/>
    <x v="54"/>
    <x v="106"/>
    <x v="1"/>
    <x v="2"/>
    <x v="0"/>
    <x v="12"/>
    <x v="1"/>
    <x v="3"/>
  </r>
  <r>
    <x v="3781"/>
    <x v="1146"/>
    <x v="422"/>
    <x v="0"/>
    <x v="565"/>
    <n v="0"/>
    <n v="117994.8"/>
    <n v="29498.7"/>
    <n v="1"/>
    <x v="1"/>
    <x v="2"/>
    <x v="15"/>
    <x v="55"/>
    <x v="1"/>
    <x v="1"/>
    <x v="0"/>
    <x v="7"/>
    <x v="1"/>
    <x v="3"/>
  </r>
  <r>
    <x v="3782"/>
    <x v="1146"/>
    <x v="507"/>
    <x v="1"/>
    <x v="575"/>
    <n v="0.1"/>
    <n v="12477950.1"/>
    <n v="132744.15"/>
    <n v="2"/>
    <x v="0"/>
    <x v="6"/>
    <x v="37"/>
    <x v="130"/>
    <x v="1"/>
    <x v="1"/>
    <x v="1"/>
    <x v="8"/>
    <x v="1"/>
    <x v="3"/>
  </r>
  <r>
    <x v="3782"/>
    <x v="1146"/>
    <x v="507"/>
    <x v="1"/>
    <x v="1076"/>
    <n v="0"/>
    <n v="221240.25"/>
    <n v="29498.7"/>
    <n v="1"/>
    <x v="1"/>
    <x v="6"/>
    <x v="37"/>
    <x v="130"/>
    <x v="1"/>
    <x v="1"/>
    <x v="0"/>
    <x v="4"/>
    <x v="1"/>
    <x v="3"/>
  </r>
  <r>
    <x v="3782"/>
    <x v="1146"/>
    <x v="507"/>
    <x v="1"/>
    <x v="410"/>
    <n v="0"/>
    <n v="2064909"/>
    <n v="1002955.8"/>
    <n v="5"/>
    <x v="1"/>
    <x v="6"/>
    <x v="37"/>
    <x v="130"/>
    <x v="1"/>
    <x v="1"/>
    <x v="0"/>
    <x v="0"/>
    <x v="1"/>
    <x v="3"/>
  </r>
  <r>
    <x v="3783"/>
    <x v="1146"/>
    <x v="390"/>
    <x v="1"/>
    <x v="993"/>
    <n v="0"/>
    <n v="796464.9"/>
    <n v="294987"/>
    <n v="4"/>
    <x v="1"/>
    <x v="5"/>
    <x v="16"/>
    <x v="262"/>
    <x v="1"/>
    <x v="0"/>
    <x v="0"/>
    <x v="14"/>
    <x v="1"/>
    <x v="3"/>
  </r>
  <r>
    <x v="3782"/>
    <x v="1146"/>
    <x v="507"/>
    <x v="1"/>
    <x v="537"/>
    <n v="0.15"/>
    <n v="3097363.5"/>
    <n v="914459.70000000007"/>
    <n v="2"/>
    <x v="1"/>
    <x v="6"/>
    <x v="37"/>
    <x v="130"/>
    <x v="1"/>
    <x v="1"/>
    <x v="2"/>
    <x v="10"/>
    <x v="1"/>
    <x v="3"/>
  </r>
  <r>
    <x v="3784"/>
    <x v="1146"/>
    <x v="684"/>
    <x v="0"/>
    <x v="339"/>
    <n v="0"/>
    <n v="6858447.75"/>
    <n v="2064909"/>
    <n v="4"/>
    <x v="0"/>
    <x v="3"/>
    <x v="93"/>
    <x v="397"/>
    <x v="2"/>
    <x v="2"/>
    <x v="2"/>
    <x v="15"/>
    <x v="1"/>
    <x v="3"/>
  </r>
  <r>
    <x v="3785"/>
    <x v="1146"/>
    <x v="393"/>
    <x v="1"/>
    <x v="660"/>
    <n v="0.4"/>
    <n v="471979.2"/>
    <n v="-324485.7"/>
    <n v="5"/>
    <x v="0"/>
    <x v="5"/>
    <x v="69"/>
    <x v="264"/>
    <x v="1"/>
    <x v="1"/>
    <x v="0"/>
    <x v="3"/>
    <x v="0"/>
    <x v="3"/>
  </r>
  <r>
    <x v="3786"/>
    <x v="1147"/>
    <x v="92"/>
    <x v="1"/>
    <x v="1678"/>
    <n v="0.2"/>
    <n v="6150478.9500000002"/>
    <n v="-1150449.3"/>
    <n v="3"/>
    <x v="0"/>
    <x v="2"/>
    <x v="15"/>
    <x v="79"/>
    <x v="1"/>
    <x v="0"/>
    <x v="1"/>
    <x v="8"/>
    <x v="1"/>
    <x v="3"/>
  </r>
  <r>
    <x v="3786"/>
    <x v="1147"/>
    <x v="92"/>
    <x v="1"/>
    <x v="448"/>
    <n v="0"/>
    <n v="117994.8"/>
    <n v="44248.05"/>
    <n v="1"/>
    <x v="1"/>
    <x v="2"/>
    <x v="15"/>
    <x v="79"/>
    <x v="1"/>
    <x v="0"/>
    <x v="0"/>
    <x v="5"/>
    <x v="1"/>
    <x v="3"/>
  </r>
  <r>
    <x v="3786"/>
    <x v="1147"/>
    <x v="92"/>
    <x v="1"/>
    <x v="965"/>
    <n v="0.1"/>
    <n v="1548681.75"/>
    <n v="589974"/>
    <n v="2"/>
    <x v="1"/>
    <x v="2"/>
    <x v="15"/>
    <x v="79"/>
    <x v="1"/>
    <x v="0"/>
    <x v="0"/>
    <x v="3"/>
    <x v="1"/>
    <x v="3"/>
  </r>
  <r>
    <x v="3787"/>
    <x v="1147"/>
    <x v="759"/>
    <x v="1"/>
    <x v="1718"/>
    <n v="0.1"/>
    <n v="3893828.4"/>
    <n v="-383483.10000000003"/>
    <n v="3"/>
    <x v="0"/>
    <x v="6"/>
    <x v="47"/>
    <x v="142"/>
    <x v="1"/>
    <x v="0"/>
    <x v="0"/>
    <x v="11"/>
    <x v="1"/>
    <x v="3"/>
  </r>
  <r>
    <x v="3787"/>
    <x v="1147"/>
    <x v="759"/>
    <x v="1"/>
    <x v="277"/>
    <n v="0"/>
    <n v="1430686.95"/>
    <n v="176992.2"/>
    <n v="2"/>
    <x v="0"/>
    <x v="6"/>
    <x v="47"/>
    <x v="142"/>
    <x v="1"/>
    <x v="0"/>
    <x v="0"/>
    <x v="5"/>
    <x v="1"/>
    <x v="3"/>
  </r>
  <r>
    <x v="3787"/>
    <x v="1147"/>
    <x v="759"/>
    <x v="1"/>
    <x v="535"/>
    <n v="0"/>
    <n v="206490.9"/>
    <n v="73746.75"/>
    <n v="1"/>
    <x v="0"/>
    <x v="6"/>
    <x v="47"/>
    <x v="142"/>
    <x v="1"/>
    <x v="0"/>
    <x v="0"/>
    <x v="5"/>
    <x v="1"/>
    <x v="3"/>
  </r>
  <r>
    <x v="3787"/>
    <x v="1147"/>
    <x v="759"/>
    <x v="1"/>
    <x v="598"/>
    <n v="0"/>
    <n v="280237.65000000002"/>
    <n v="117994.8"/>
    <n v="2"/>
    <x v="1"/>
    <x v="6"/>
    <x v="47"/>
    <x v="142"/>
    <x v="1"/>
    <x v="0"/>
    <x v="0"/>
    <x v="5"/>
    <x v="1"/>
    <x v="3"/>
  </r>
  <r>
    <x v="3787"/>
    <x v="1147"/>
    <x v="759"/>
    <x v="1"/>
    <x v="1601"/>
    <n v="0"/>
    <n v="575224.65"/>
    <n v="265488.3"/>
    <n v="2"/>
    <x v="0"/>
    <x v="6"/>
    <x v="47"/>
    <x v="142"/>
    <x v="1"/>
    <x v="0"/>
    <x v="0"/>
    <x v="4"/>
    <x v="1"/>
    <x v="3"/>
  </r>
  <r>
    <x v="3788"/>
    <x v="1148"/>
    <x v="191"/>
    <x v="1"/>
    <x v="1121"/>
    <n v="0"/>
    <n v="2079658.35"/>
    <n v="604723.35"/>
    <n v="3"/>
    <x v="0"/>
    <x v="2"/>
    <x v="26"/>
    <x v="151"/>
    <x v="1"/>
    <x v="2"/>
    <x v="0"/>
    <x v="12"/>
    <x v="1"/>
    <x v="3"/>
  </r>
  <r>
    <x v="3789"/>
    <x v="1149"/>
    <x v="280"/>
    <x v="0"/>
    <x v="1394"/>
    <n v="0"/>
    <n v="457229.85000000003"/>
    <n v="147493.5"/>
    <n v="1"/>
    <x v="0"/>
    <x v="5"/>
    <x v="46"/>
    <x v="206"/>
    <x v="1"/>
    <x v="2"/>
    <x v="0"/>
    <x v="14"/>
    <x v="1"/>
    <x v="3"/>
  </r>
  <r>
    <x v="3790"/>
    <x v="1149"/>
    <x v="564"/>
    <x v="2"/>
    <x v="1738"/>
    <n v="0"/>
    <n v="13805391.6"/>
    <n v="973457.1"/>
    <n v="3"/>
    <x v="1"/>
    <x v="12"/>
    <x v="33"/>
    <x v="338"/>
    <x v="1"/>
    <x v="1"/>
    <x v="2"/>
    <x v="9"/>
    <x v="1"/>
    <x v="3"/>
  </r>
  <r>
    <x v="3791"/>
    <x v="1149"/>
    <x v="343"/>
    <x v="0"/>
    <x v="514"/>
    <n v="0"/>
    <n v="4808288.1000000006"/>
    <n v="2256650.5500000003"/>
    <n v="4"/>
    <x v="1"/>
    <x v="8"/>
    <x v="77"/>
    <x v="242"/>
    <x v="2"/>
    <x v="2"/>
    <x v="1"/>
    <x v="8"/>
    <x v="1"/>
    <x v="3"/>
  </r>
  <r>
    <x v="3791"/>
    <x v="1149"/>
    <x v="343"/>
    <x v="0"/>
    <x v="1333"/>
    <n v="0"/>
    <n v="1209446.7"/>
    <n v="486728.55"/>
    <n v="4"/>
    <x v="1"/>
    <x v="8"/>
    <x v="77"/>
    <x v="242"/>
    <x v="2"/>
    <x v="2"/>
    <x v="0"/>
    <x v="14"/>
    <x v="1"/>
    <x v="3"/>
  </r>
  <r>
    <x v="3791"/>
    <x v="1149"/>
    <x v="343"/>
    <x v="0"/>
    <x v="1790"/>
    <n v="0"/>
    <n v="6297972.4500000002"/>
    <n v="1946914.2"/>
    <n v="3"/>
    <x v="0"/>
    <x v="8"/>
    <x v="77"/>
    <x v="242"/>
    <x v="2"/>
    <x v="2"/>
    <x v="2"/>
    <x v="13"/>
    <x v="1"/>
    <x v="3"/>
  </r>
  <r>
    <x v="3792"/>
    <x v="1149"/>
    <x v="249"/>
    <x v="1"/>
    <x v="507"/>
    <n v="0"/>
    <n v="486728.55"/>
    <n v="132744.15"/>
    <n v="2"/>
    <x v="0"/>
    <x v="3"/>
    <x v="13"/>
    <x v="187"/>
    <x v="2"/>
    <x v="0"/>
    <x v="0"/>
    <x v="5"/>
    <x v="1"/>
    <x v="3"/>
  </r>
  <r>
    <x v="3793"/>
    <x v="1149"/>
    <x v="63"/>
    <x v="1"/>
    <x v="1483"/>
    <n v="0.5"/>
    <n v="1312692.1500000001"/>
    <n v="-545725.95000000007"/>
    <n v="4"/>
    <x v="1"/>
    <x v="2"/>
    <x v="15"/>
    <x v="55"/>
    <x v="1"/>
    <x v="1"/>
    <x v="0"/>
    <x v="12"/>
    <x v="1"/>
    <x v="3"/>
  </r>
  <r>
    <x v="3794"/>
    <x v="1150"/>
    <x v="682"/>
    <x v="3"/>
    <x v="1678"/>
    <n v="0"/>
    <n v="2566386.9"/>
    <n v="132744.15"/>
    <n v="1"/>
    <x v="1"/>
    <x v="2"/>
    <x v="3"/>
    <x v="395"/>
    <x v="1"/>
    <x v="2"/>
    <x v="1"/>
    <x v="8"/>
    <x v="1"/>
    <x v="3"/>
  </r>
  <r>
    <x v="3795"/>
    <x v="1150"/>
    <x v="301"/>
    <x v="2"/>
    <x v="843"/>
    <n v="0"/>
    <n v="294987"/>
    <n v="132744.15"/>
    <n v="2"/>
    <x v="0"/>
    <x v="3"/>
    <x v="19"/>
    <x v="26"/>
    <x v="2"/>
    <x v="1"/>
    <x v="0"/>
    <x v="5"/>
    <x v="1"/>
    <x v="3"/>
  </r>
  <r>
    <x v="3795"/>
    <x v="1150"/>
    <x v="301"/>
    <x v="2"/>
    <x v="778"/>
    <n v="0"/>
    <n v="1002955.8"/>
    <n v="427731.15"/>
    <n v="2"/>
    <x v="1"/>
    <x v="3"/>
    <x v="19"/>
    <x v="26"/>
    <x v="2"/>
    <x v="1"/>
    <x v="0"/>
    <x v="0"/>
    <x v="1"/>
    <x v="3"/>
  </r>
  <r>
    <x v="3795"/>
    <x v="1150"/>
    <x v="301"/>
    <x v="2"/>
    <x v="1172"/>
    <n v="0.4"/>
    <n v="1106201.25"/>
    <n v="-648971.4"/>
    <n v="2"/>
    <x v="1"/>
    <x v="3"/>
    <x v="19"/>
    <x v="26"/>
    <x v="2"/>
    <x v="1"/>
    <x v="0"/>
    <x v="3"/>
    <x v="1"/>
    <x v="3"/>
  </r>
  <r>
    <x v="3796"/>
    <x v="1150"/>
    <x v="229"/>
    <x v="0"/>
    <x v="553"/>
    <n v="0.4"/>
    <n v="3510345.3000000003"/>
    <n v="294987"/>
    <n v="2"/>
    <x v="1"/>
    <x v="1"/>
    <x v="1"/>
    <x v="39"/>
    <x v="0"/>
    <x v="1"/>
    <x v="0"/>
    <x v="3"/>
    <x v="0"/>
    <x v="3"/>
  </r>
  <r>
    <x v="3796"/>
    <x v="1150"/>
    <x v="229"/>
    <x v="0"/>
    <x v="432"/>
    <n v="0.4"/>
    <n v="5177021.8500000006"/>
    <n v="-693219.45000000007"/>
    <n v="8"/>
    <x v="1"/>
    <x v="1"/>
    <x v="1"/>
    <x v="39"/>
    <x v="0"/>
    <x v="1"/>
    <x v="2"/>
    <x v="10"/>
    <x v="0"/>
    <x v="3"/>
  </r>
  <r>
    <x v="3797"/>
    <x v="1150"/>
    <x v="658"/>
    <x v="0"/>
    <x v="934"/>
    <n v="0"/>
    <n v="1047203.85"/>
    <n v="265488.3"/>
    <n v="3"/>
    <x v="1"/>
    <x v="2"/>
    <x v="29"/>
    <x v="384"/>
    <x v="1"/>
    <x v="2"/>
    <x v="0"/>
    <x v="12"/>
    <x v="1"/>
    <x v="3"/>
  </r>
  <r>
    <x v="3798"/>
    <x v="1150"/>
    <x v="706"/>
    <x v="1"/>
    <x v="289"/>
    <n v="0"/>
    <n v="2197653.15"/>
    <n v="722718.15"/>
    <n v="3"/>
    <x v="0"/>
    <x v="2"/>
    <x v="40"/>
    <x v="135"/>
    <x v="1"/>
    <x v="1"/>
    <x v="0"/>
    <x v="2"/>
    <x v="1"/>
    <x v="3"/>
  </r>
  <r>
    <x v="3798"/>
    <x v="1150"/>
    <x v="706"/>
    <x v="1"/>
    <x v="50"/>
    <n v="0"/>
    <n v="811214.25"/>
    <n v="117994.8"/>
    <n v="2"/>
    <x v="1"/>
    <x v="2"/>
    <x v="40"/>
    <x v="135"/>
    <x v="1"/>
    <x v="1"/>
    <x v="0"/>
    <x v="2"/>
    <x v="1"/>
    <x v="3"/>
  </r>
  <r>
    <x v="3798"/>
    <x v="1150"/>
    <x v="706"/>
    <x v="1"/>
    <x v="212"/>
    <n v="0"/>
    <n v="840712.95000000007"/>
    <n v="191741.55000000002"/>
    <n v="5"/>
    <x v="0"/>
    <x v="2"/>
    <x v="40"/>
    <x v="135"/>
    <x v="1"/>
    <x v="1"/>
    <x v="0"/>
    <x v="2"/>
    <x v="1"/>
    <x v="3"/>
  </r>
  <r>
    <x v="3799"/>
    <x v="1150"/>
    <x v="689"/>
    <x v="1"/>
    <x v="45"/>
    <n v="0"/>
    <n v="427731.15"/>
    <n v="117994.8"/>
    <n v="5"/>
    <x v="0"/>
    <x v="3"/>
    <x v="75"/>
    <x v="227"/>
    <x v="2"/>
    <x v="1"/>
    <x v="0"/>
    <x v="5"/>
    <x v="1"/>
    <x v="3"/>
  </r>
  <r>
    <x v="3798"/>
    <x v="1150"/>
    <x v="706"/>
    <x v="1"/>
    <x v="1580"/>
    <n v="0"/>
    <n v="516227.25"/>
    <n v="235989.6"/>
    <n v="4"/>
    <x v="0"/>
    <x v="2"/>
    <x v="40"/>
    <x v="135"/>
    <x v="1"/>
    <x v="1"/>
    <x v="0"/>
    <x v="7"/>
    <x v="1"/>
    <x v="3"/>
  </r>
  <r>
    <x v="3799"/>
    <x v="1150"/>
    <x v="689"/>
    <x v="1"/>
    <x v="167"/>
    <n v="0.1"/>
    <n v="6814199.7000000002"/>
    <n v="2492640.15"/>
    <n v="4"/>
    <x v="0"/>
    <x v="3"/>
    <x v="75"/>
    <x v="227"/>
    <x v="2"/>
    <x v="1"/>
    <x v="0"/>
    <x v="3"/>
    <x v="1"/>
    <x v="3"/>
  </r>
  <r>
    <x v="3798"/>
    <x v="1150"/>
    <x v="706"/>
    <x v="1"/>
    <x v="1442"/>
    <n v="0"/>
    <n v="9439584"/>
    <n v="4247812.8"/>
    <n v="2"/>
    <x v="0"/>
    <x v="2"/>
    <x v="40"/>
    <x v="135"/>
    <x v="1"/>
    <x v="1"/>
    <x v="2"/>
    <x v="13"/>
    <x v="1"/>
    <x v="3"/>
  </r>
  <r>
    <x v="3799"/>
    <x v="1150"/>
    <x v="689"/>
    <x v="1"/>
    <x v="1131"/>
    <n v="0.1"/>
    <n v="4129818"/>
    <n v="132744.15"/>
    <n v="1"/>
    <x v="1"/>
    <x v="3"/>
    <x v="75"/>
    <x v="227"/>
    <x v="2"/>
    <x v="1"/>
    <x v="2"/>
    <x v="9"/>
    <x v="1"/>
    <x v="3"/>
  </r>
  <r>
    <x v="3800"/>
    <x v="1151"/>
    <x v="3"/>
    <x v="1"/>
    <x v="1388"/>
    <n v="0"/>
    <n v="12935179.950000001"/>
    <n v="5825993.25"/>
    <n v="2"/>
    <x v="0"/>
    <x v="1"/>
    <x v="1"/>
    <x v="3"/>
    <x v="0"/>
    <x v="2"/>
    <x v="1"/>
    <x v="1"/>
    <x v="0"/>
    <x v="3"/>
  </r>
  <r>
    <x v="3800"/>
    <x v="1151"/>
    <x v="3"/>
    <x v="1"/>
    <x v="1124"/>
    <n v="0"/>
    <n v="2079658.35"/>
    <n v="147493.5"/>
    <n v="4"/>
    <x v="0"/>
    <x v="1"/>
    <x v="1"/>
    <x v="3"/>
    <x v="0"/>
    <x v="2"/>
    <x v="0"/>
    <x v="12"/>
    <x v="0"/>
    <x v="3"/>
  </r>
  <r>
    <x v="3800"/>
    <x v="1151"/>
    <x v="3"/>
    <x v="1"/>
    <x v="1007"/>
    <n v="0"/>
    <n v="3303854.4"/>
    <n v="855462.3"/>
    <n v="3"/>
    <x v="0"/>
    <x v="1"/>
    <x v="1"/>
    <x v="3"/>
    <x v="0"/>
    <x v="2"/>
    <x v="2"/>
    <x v="10"/>
    <x v="0"/>
    <x v="3"/>
  </r>
  <r>
    <x v="3801"/>
    <x v="1151"/>
    <x v="667"/>
    <x v="1"/>
    <x v="115"/>
    <n v="0"/>
    <n v="1106201.25"/>
    <n v="398232.45"/>
    <n v="5"/>
    <x v="0"/>
    <x v="5"/>
    <x v="39"/>
    <x v="388"/>
    <x v="1"/>
    <x v="0"/>
    <x v="0"/>
    <x v="2"/>
    <x v="1"/>
    <x v="3"/>
  </r>
  <r>
    <x v="3802"/>
    <x v="1152"/>
    <x v="669"/>
    <x v="1"/>
    <x v="448"/>
    <n v="0"/>
    <n v="117994.8"/>
    <n v="44248.05"/>
    <n v="1"/>
    <x v="1"/>
    <x v="4"/>
    <x v="6"/>
    <x v="8"/>
    <x v="1"/>
    <x v="2"/>
    <x v="0"/>
    <x v="5"/>
    <x v="1"/>
    <x v="3"/>
  </r>
  <r>
    <x v="3802"/>
    <x v="1152"/>
    <x v="669"/>
    <x v="1"/>
    <x v="842"/>
    <n v="0"/>
    <n v="958707.75"/>
    <n v="162242.85"/>
    <n v="4"/>
    <x v="1"/>
    <x v="4"/>
    <x v="6"/>
    <x v="8"/>
    <x v="1"/>
    <x v="2"/>
    <x v="0"/>
    <x v="4"/>
    <x v="1"/>
    <x v="3"/>
  </r>
  <r>
    <x v="3803"/>
    <x v="1153"/>
    <x v="406"/>
    <x v="3"/>
    <x v="186"/>
    <n v="0"/>
    <n v="589974"/>
    <n v="235989.6"/>
    <n v="3"/>
    <x v="0"/>
    <x v="3"/>
    <x v="82"/>
    <x v="268"/>
    <x v="2"/>
    <x v="1"/>
    <x v="0"/>
    <x v="5"/>
    <x v="1"/>
    <x v="3"/>
  </r>
  <r>
    <x v="3804"/>
    <x v="1153"/>
    <x v="592"/>
    <x v="0"/>
    <x v="250"/>
    <n v="0"/>
    <n v="707968.8"/>
    <n v="14749.35"/>
    <n v="2"/>
    <x v="1"/>
    <x v="1"/>
    <x v="1"/>
    <x v="354"/>
    <x v="0"/>
    <x v="1"/>
    <x v="0"/>
    <x v="3"/>
    <x v="1"/>
    <x v="3"/>
  </r>
  <r>
    <x v="3805"/>
    <x v="1153"/>
    <x v="81"/>
    <x v="1"/>
    <x v="816"/>
    <n v="0"/>
    <n v="1312692.1500000001"/>
    <n v="117994.8"/>
    <n v="4"/>
    <x v="0"/>
    <x v="2"/>
    <x v="40"/>
    <x v="72"/>
    <x v="1"/>
    <x v="1"/>
    <x v="0"/>
    <x v="2"/>
    <x v="1"/>
    <x v="3"/>
  </r>
  <r>
    <x v="3805"/>
    <x v="1153"/>
    <x v="81"/>
    <x v="1"/>
    <x v="919"/>
    <n v="0.15"/>
    <n v="14985339.6"/>
    <n v="-353984.4"/>
    <n v="5"/>
    <x v="1"/>
    <x v="2"/>
    <x v="40"/>
    <x v="72"/>
    <x v="1"/>
    <x v="1"/>
    <x v="2"/>
    <x v="13"/>
    <x v="1"/>
    <x v="3"/>
  </r>
  <r>
    <x v="3806"/>
    <x v="1154"/>
    <x v="182"/>
    <x v="2"/>
    <x v="972"/>
    <n v="0.1"/>
    <n v="634222.05000000005"/>
    <n v="-73746.75"/>
    <n v="2"/>
    <x v="0"/>
    <x v="2"/>
    <x v="40"/>
    <x v="146"/>
    <x v="1"/>
    <x v="1"/>
    <x v="0"/>
    <x v="3"/>
    <x v="0"/>
    <x v="3"/>
  </r>
  <r>
    <x v="3806"/>
    <x v="1154"/>
    <x v="182"/>
    <x v="2"/>
    <x v="1291"/>
    <n v="0"/>
    <n v="634222.05000000005"/>
    <n v="309736.35000000003"/>
    <n v="3"/>
    <x v="1"/>
    <x v="2"/>
    <x v="40"/>
    <x v="146"/>
    <x v="1"/>
    <x v="1"/>
    <x v="0"/>
    <x v="12"/>
    <x v="0"/>
    <x v="3"/>
  </r>
  <r>
    <x v="3806"/>
    <x v="1154"/>
    <x v="182"/>
    <x v="2"/>
    <x v="1268"/>
    <n v="0"/>
    <n v="7876152.9000000004"/>
    <n v="73746.75"/>
    <n v="2"/>
    <x v="0"/>
    <x v="2"/>
    <x v="40"/>
    <x v="146"/>
    <x v="1"/>
    <x v="1"/>
    <x v="2"/>
    <x v="9"/>
    <x v="0"/>
    <x v="3"/>
  </r>
  <r>
    <x v="3807"/>
    <x v="1154"/>
    <x v="270"/>
    <x v="1"/>
    <x v="332"/>
    <n v="0"/>
    <n v="663720.75"/>
    <n v="14749.35"/>
    <n v="3"/>
    <x v="1"/>
    <x v="1"/>
    <x v="1"/>
    <x v="198"/>
    <x v="0"/>
    <x v="0"/>
    <x v="0"/>
    <x v="0"/>
    <x v="1"/>
    <x v="3"/>
  </r>
  <r>
    <x v="3808"/>
    <x v="1154"/>
    <x v="523"/>
    <x v="0"/>
    <x v="1703"/>
    <n v="0"/>
    <n v="18731674.5"/>
    <n v="8053145.1000000006"/>
    <n v="11"/>
    <x v="0"/>
    <x v="5"/>
    <x v="27"/>
    <x v="321"/>
    <x v="1"/>
    <x v="2"/>
    <x v="2"/>
    <x v="9"/>
    <x v="1"/>
    <x v="3"/>
  </r>
  <r>
    <x v="3809"/>
    <x v="1154"/>
    <x v="401"/>
    <x v="1"/>
    <x v="381"/>
    <n v="0"/>
    <n v="678470.1"/>
    <n v="103245.45"/>
    <n v="2"/>
    <x v="1"/>
    <x v="2"/>
    <x v="15"/>
    <x v="265"/>
    <x v="1"/>
    <x v="1"/>
    <x v="0"/>
    <x v="14"/>
    <x v="1"/>
    <x v="3"/>
  </r>
  <r>
    <x v="3810"/>
    <x v="1154"/>
    <x v="357"/>
    <x v="1"/>
    <x v="234"/>
    <n v="0"/>
    <n v="648971.4"/>
    <n v="117994.8"/>
    <n v="2"/>
    <x v="0"/>
    <x v="5"/>
    <x v="46"/>
    <x v="206"/>
    <x v="1"/>
    <x v="1"/>
    <x v="0"/>
    <x v="2"/>
    <x v="1"/>
    <x v="3"/>
  </r>
  <r>
    <x v="3810"/>
    <x v="1154"/>
    <x v="357"/>
    <x v="1"/>
    <x v="278"/>
    <n v="0"/>
    <n v="3451347.9"/>
    <n v="1622428.5"/>
    <n v="5"/>
    <x v="0"/>
    <x v="5"/>
    <x v="46"/>
    <x v="206"/>
    <x v="1"/>
    <x v="1"/>
    <x v="0"/>
    <x v="2"/>
    <x v="1"/>
    <x v="3"/>
  </r>
  <r>
    <x v="3810"/>
    <x v="1154"/>
    <x v="357"/>
    <x v="1"/>
    <x v="716"/>
    <n v="0"/>
    <n v="663720.75"/>
    <n v="0"/>
    <n v="2"/>
    <x v="1"/>
    <x v="5"/>
    <x v="46"/>
    <x v="206"/>
    <x v="1"/>
    <x v="1"/>
    <x v="0"/>
    <x v="2"/>
    <x v="1"/>
    <x v="3"/>
  </r>
  <r>
    <x v="3810"/>
    <x v="1154"/>
    <x v="357"/>
    <x v="1"/>
    <x v="1434"/>
    <n v="0"/>
    <n v="560475.30000000005"/>
    <n v="191741.55000000002"/>
    <n v="3"/>
    <x v="0"/>
    <x v="5"/>
    <x v="46"/>
    <x v="206"/>
    <x v="1"/>
    <x v="1"/>
    <x v="0"/>
    <x v="7"/>
    <x v="1"/>
    <x v="3"/>
  </r>
  <r>
    <x v="3810"/>
    <x v="1154"/>
    <x v="357"/>
    <x v="1"/>
    <x v="746"/>
    <n v="0"/>
    <n v="6091481.5499999998"/>
    <n v="2743379.1"/>
    <n v="2"/>
    <x v="0"/>
    <x v="5"/>
    <x v="46"/>
    <x v="206"/>
    <x v="1"/>
    <x v="1"/>
    <x v="0"/>
    <x v="3"/>
    <x v="1"/>
    <x v="3"/>
  </r>
  <r>
    <x v="3810"/>
    <x v="1154"/>
    <x v="357"/>
    <x v="1"/>
    <x v="80"/>
    <n v="0"/>
    <n v="4985280.3"/>
    <n v="1740423.3"/>
    <n v="4"/>
    <x v="1"/>
    <x v="5"/>
    <x v="46"/>
    <x v="206"/>
    <x v="1"/>
    <x v="1"/>
    <x v="2"/>
    <x v="9"/>
    <x v="1"/>
    <x v="3"/>
  </r>
  <r>
    <x v="3811"/>
    <x v="1155"/>
    <x v="121"/>
    <x v="0"/>
    <x v="242"/>
    <n v="0.1"/>
    <n v="958707.75"/>
    <n v="-58997.4"/>
    <n v="6"/>
    <x v="0"/>
    <x v="8"/>
    <x v="52"/>
    <x v="100"/>
    <x v="2"/>
    <x v="0"/>
    <x v="0"/>
    <x v="5"/>
    <x v="0"/>
    <x v="3"/>
  </r>
  <r>
    <x v="3811"/>
    <x v="1155"/>
    <x v="121"/>
    <x v="0"/>
    <x v="1317"/>
    <n v="0.1"/>
    <n v="3259606.35"/>
    <n v="-221240.25"/>
    <n v="2"/>
    <x v="1"/>
    <x v="8"/>
    <x v="52"/>
    <x v="100"/>
    <x v="2"/>
    <x v="0"/>
    <x v="2"/>
    <x v="9"/>
    <x v="0"/>
    <x v="3"/>
  </r>
  <r>
    <x v="3812"/>
    <x v="1155"/>
    <x v="14"/>
    <x v="0"/>
    <x v="28"/>
    <n v="0"/>
    <n v="176992.2"/>
    <n v="44248.05"/>
    <n v="1"/>
    <x v="0"/>
    <x v="0"/>
    <x v="9"/>
    <x v="14"/>
    <x v="0"/>
    <x v="1"/>
    <x v="0"/>
    <x v="2"/>
    <x v="0"/>
    <x v="3"/>
  </r>
  <r>
    <x v="3813"/>
    <x v="1155"/>
    <x v="568"/>
    <x v="1"/>
    <x v="89"/>
    <n v="0"/>
    <n v="1371689.55"/>
    <n v="663720.75"/>
    <n v="5"/>
    <x v="0"/>
    <x v="6"/>
    <x v="37"/>
    <x v="130"/>
    <x v="1"/>
    <x v="0"/>
    <x v="0"/>
    <x v="4"/>
    <x v="1"/>
    <x v="3"/>
  </r>
  <r>
    <x v="3814"/>
    <x v="1156"/>
    <x v="326"/>
    <x v="0"/>
    <x v="565"/>
    <n v="0"/>
    <n v="250738.95"/>
    <n v="44248.05"/>
    <n v="2"/>
    <x v="0"/>
    <x v="1"/>
    <x v="65"/>
    <x v="231"/>
    <x v="0"/>
    <x v="2"/>
    <x v="0"/>
    <x v="7"/>
    <x v="1"/>
    <x v="3"/>
  </r>
  <r>
    <x v="3815"/>
    <x v="1156"/>
    <x v="547"/>
    <x v="0"/>
    <x v="1310"/>
    <n v="0"/>
    <n v="870211.65"/>
    <n v="117994.8"/>
    <n v="2"/>
    <x v="0"/>
    <x v="4"/>
    <x v="6"/>
    <x v="8"/>
    <x v="1"/>
    <x v="0"/>
    <x v="2"/>
    <x v="15"/>
    <x v="1"/>
    <x v="3"/>
  </r>
  <r>
    <x v="3816"/>
    <x v="1157"/>
    <x v="178"/>
    <x v="1"/>
    <x v="1457"/>
    <n v="0"/>
    <n v="4292060.8500000006"/>
    <n v="250738.95"/>
    <n v="5"/>
    <x v="1"/>
    <x v="1"/>
    <x v="1"/>
    <x v="144"/>
    <x v="0"/>
    <x v="2"/>
    <x v="1"/>
    <x v="16"/>
    <x v="1"/>
    <x v="3"/>
  </r>
  <r>
    <x v="3816"/>
    <x v="1157"/>
    <x v="178"/>
    <x v="1"/>
    <x v="1658"/>
    <n v="0"/>
    <n v="8893858.0500000007"/>
    <n v="0"/>
    <n v="2"/>
    <x v="0"/>
    <x v="1"/>
    <x v="1"/>
    <x v="144"/>
    <x v="0"/>
    <x v="2"/>
    <x v="2"/>
    <x v="13"/>
    <x v="1"/>
    <x v="3"/>
  </r>
  <r>
    <x v="3817"/>
    <x v="1158"/>
    <x v="567"/>
    <x v="1"/>
    <x v="175"/>
    <n v="0.5"/>
    <n v="619472.70000000007"/>
    <n v="-221240.25"/>
    <n v="12"/>
    <x v="0"/>
    <x v="2"/>
    <x v="40"/>
    <x v="339"/>
    <x v="1"/>
    <x v="1"/>
    <x v="0"/>
    <x v="7"/>
    <x v="0"/>
    <x v="3"/>
  </r>
  <r>
    <x v="3818"/>
    <x v="1158"/>
    <x v="638"/>
    <x v="1"/>
    <x v="316"/>
    <n v="0.4"/>
    <n v="353984.4"/>
    <n v="-206490.9"/>
    <n v="2"/>
    <x v="1"/>
    <x v="2"/>
    <x v="3"/>
    <x v="50"/>
    <x v="1"/>
    <x v="1"/>
    <x v="0"/>
    <x v="3"/>
    <x v="0"/>
    <x v="3"/>
  </r>
  <r>
    <x v="3819"/>
    <x v="1158"/>
    <x v="552"/>
    <x v="1"/>
    <x v="1579"/>
    <n v="0"/>
    <n v="427731.15"/>
    <n v="29498.7"/>
    <n v="3"/>
    <x v="0"/>
    <x v="5"/>
    <x v="7"/>
    <x v="51"/>
    <x v="1"/>
    <x v="2"/>
    <x v="0"/>
    <x v="14"/>
    <x v="1"/>
    <x v="3"/>
  </r>
  <r>
    <x v="3818"/>
    <x v="1158"/>
    <x v="638"/>
    <x v="1"/>
    <x v="1046"/>
    <n v="0.4"/>
    <n v="3082614.15"/>
    <n v="-309736.35000000003"/>
    <n v="2"/>
    <x v="1"/>
    <x v="2"/>
    <x v="3"/>
    <x v="50"/>
    <x v="1"/>
    <x v="1"/>
    <x v="2"/>
    <x v="9"/>
    <x v="0"/>
    <x v="3"/>
  </r>
  <r>
    <x v="3820"/>
    <x v="1158"/>
    <x v="455"/>
    <x v="1"/>
    <x v="479"/>
    <n v="0.5"/>
    <n v="2448392.1"/>
    <n v="-1666676.55"/>
    <n v="4"/>
    <x v="1"/>
    <x v="2"/>
    <x v="2"/>
    <x v="291"/>
    <x v="1"/>
    <x v="0"/>
    <x v="2"/>
    <x v="15"/>
    <x v="0"/>
    <x v="3"/>
  </r>
  <r>
    <x v="3820"/>
    <x v="1158"/>
    <x v="455"/>
    <x v="1"/>
    <x v="1268"/>
    <n v="0.5"/>
    <n v="13775892.9"/>
    <n v="-13510404.6"/>
    <n v="7"/>
    <x v="0"/>
    <x v="2"/>
    <x v="2"/>
    <x v="291"/>
    <x v="1"/>
    <x v="0"/>
    <x v="2"/>
    <x v="9"/>
    <x v="0"/>
    <x v="3"/>
  </r>
  <r>
    <x v="3821"/>
    <x v="1159"/>
    <x v="170"/>
    <x v="2"/>
    <x v="845"/>
    <n v="0.5"/>
    <n v="191741.55000000002"/>
    <n v="-191741.55000000002"/>
    <n v="2"/>
    <x v="0"/>
    <x v="3"/>
    <x v="13"/>
    <x v="57"/>
    <x v="2"/>
    <x v="1"/>
    <x v="0"/>
    <x v="7"/>
    <x v="0"/>
    <x v="3"/>
  </r>
  <r>
    <x v="3822"/>
    <x v="1159"/>
    <x v="574"/>
    <x v="2"/>
    <x v="1039"/>
    <n v="0"/>
    <n v="929209.05"/>
    <n v="206490.9"/>
    <n v="2"/>
    <x v="0"/>
    <x v="14"/>
    <x v="41"/>
    <x v="344"/>
    <x v="0"/>
    <x v="2"/>
    <x v="0"/>
    <x v="12"/>
    <x v="1"/>
    <x v="3"/>
  </r>
  <r>
    <x v="3822"/>
    <x v="1159"/>
    <x v="574"/>
    <x v="2"/>
    <x v="1477"/>
    <n v="0.15"/>
    <n v="11283252.75"/>
    <n v="-530976.6"/>
    <n v="3"/>
    <x v="1"/>
    <x v="14"/>
    <x v="41"/>
    <x v="344"/>
    <x v="0"/>
    <x v="2"/>
    <x v="2"/>
    <x v="9"/>
    <x v="1"/>
    <x v="3"/>
  </r>
  <r>
    <x v="3823"/>
    <x v="1159"/>
    <x v="625"/>
    <x v="0"/>
    <x v="276"/>
    <n v="0.1"/>
    <n v="280237.65000000002"/>
    <n v="58997.4"/>
    <n v="2"/>
    <x v="0"/>
    <x v="2"/>
    <x v="15"/>
    <x v="369"/>
    <x v="1"/>
    <x v="1"/>
    <x v="0"/>
    <x v="3"/>
    <x v="1"/>
    <x v="3"/>
  </r>
  <r>
    <x v="3824"/>
    <x v="1159"/>
    <x v="579"/>
    <x v="1"/>
    <x v="20"/>
    <n v="0"/>
    <n v="265488.3"/>
    <n v="44248.05"/>
    <n v="2"/>
    <x v="0"/>
    <x v="5"/>
    <x v="16"/>
    <x v="348"/>
    <x v="1"/>
    <x v="2"/>
    <x v="0"/>
    <x v="5"/>
    <x v="1"/>
    <x v="3"/>
  </r>
  <r>
    <x v="3825"/>
    <x v="1160"/>
    <x v="288"/>
    <x v="3"/>
    <x v="883"/>
    <n v="0.1"/>
    <n v="1769922"/>
    <n v="648971.4"/>
    <n v="6"/>
    <x v="0"/>
    <x v="2"/>
    <x v="15"/>
    <x v="212"/>
    <x v="1"/>
    <x v="1"/>
    <x v="1"/>
    <x v="16"/>
    <x v="1"/>
    <x v="3"/>
  </r>
  <r>
    <x v="3825"/>
    <x v="1160"/>
    <x v="288"/>
    <x v="3"/>
    <x v="660"/>
    <n v="0.2"/>
    <n v="766966.20000000007"/>
    <n v="-191741.55000000002"/>
    <n v="6"/>
    <x v="1"/>
    <x v="2"/>
    <x v="15"/>
    <x v="212"/>
    <x v="1"/>
    <x v="1"/>
    <x v="0"/>
    <x v="3"/>
    <x v="1"/>
    <x v="3"/>
  </r>
  <r>
    <x v="3826"/>
    <x v="1160"/>
    <x v="73"/>
    <x v="0"/>
    <x v="1373"/>
    <n v="0.1"/>
    <n v="13436657.85"/>
    <n v="2979368.7"/>
    <n v="7"/>
    <x v="0"/>
    <x v="3"/>
    <x v="19"/>
    <x v="68"/>
    <x v="2"/>
    <x v="1"/>
    <x v="1"/>
    <x v="8"/>
    <x v="1"/>
    <x v="3"/>
  </r>
  <r>
    <x v="3827"/>
    <x v="1160"/>
    <x v="236"/>
    <x v="0"/>
    <x v="544"/>
    <n v="0"/>
    <n v="737467.5"/>
    <n v="368733.75"/>
    <n v="5"/>
    <x v="0"/>
    <x v="8"/>
    <x v="52"/>
    <x v="177"/>
    <x v="2"/>
    <x v="1"/>
    <x v="0"/>
    <x v="2"/>
    <x v="1"/>
    <x v="3"/>
  </r>
  <r>
    <x v="3828"/>
    <x v="1160"/>
    <x v="307"/>
    <x v="1"/>
    <x v="85"/>
    <n v="0.1"/>
    <n v="1666676.55"/>
    <n v="-73746.75"/>
    <n v="5"/>
    <x v="0"/>
    <x v="8"/>
    <x v="20"/>
    <x v="29"/>
    <x v="2"/>
    <x v="1"/>
    <x v="0"/>
    <x v="2"/>
    <x v="1"/>
    <x v="3"/>
  </r>
  <r>
    <x v="3828"/>
    <x v="1160"/>
    <x v="307"/>
    <x v="1"/>
    <x v="1015"/>
    <n v="0.1"/>
    <n v="1179948"/>
    <n v="294987"/>
    <n v="2"/>
    <x v="0"/>
    <x v="8"/>
    <x v="20"/>
    <x v="29"/>
    <x v="2"/>
    <x v="1"/>
    <x v="0"/>
    <x v="2"/>
    <x v="1"/>
    <x v="3"/>
  </r>
  <r>
    <x v="3828"/>
    <x v="1160"/>
    <x v="307"/>
    <x v="1"/>
    <x v="186"/>
    <n v="0.1"/>
    <n v="353984.4"/>
    <n v="117994.8"/>
    <n v="2"/>
    <x v="1"/>
    <x v="8"/>
    <x v="20"/>
    <x v="29"/>
    <x v="2"/>
    <x v="1"/>
    <x v="0"/>
    <x v="5"/>
    <x v="1"/>
    <x v="3"/>
  </r>
  <r>
    <x v="3828"/>
    <x v="1160"/>
    <x v="307"/>
    <x v="1"/>
    <x v="1161"/>
    <n v="0.1"/>
    <n v="870211.65"/>
    <n v="265488.3"/>
    <n v="6"/>
    <x v="1"/>
    <x v="8"/>
    <x v="20"/>
    <x v="29"/>
    <x v="2"/>
    <x v="1"/>
    <x v="0"/>
    <x v="4"/>
    <x v="1"/>
    <x v="3"/>
  </r>
  <r>
    <x v="3828"/>
    <x v="1160"/>
    <x v="307"/>
    <x v="1"/>
    <x v="500"/>
    <n v="0.1"/>
    <n v="191741.55000000002"/>
    <n v="29498.7"/>
    <n v="2"/>
    <x v="0"/>
    <x v="8"/>
    <x v="20"/>
    <x v="29"/>
    <x v="2"/>
    <x v="1"/>
    <x v="0"/>
    <x v="7"/>
    <x v="1"/>
    <x v="3"/>
  </r>
  <r>
    <x v="3828"/>
    <x v="1160"/>
    <x v="307"/>
    <x v="1"/>
    <x v="331"/>
    <n v="0.1"/>
    <n v="398232.45"/>
    <n v="117994.8"/>
    <n v="1"/>
    <x v="0"/>
    <x v="8"/>
    <x v="20"/>
    <x v="29"/>
    <x v="2"/>
    <x v="1"/>
    <x v="0"/>
    <x v="0"/>
    <x v="1"/>
    <x v="3"/>
  </r>
  <r>
    <x v="3828"/>
    <x v="1160"/>
    <x v="307"/>
    <x v="1"/>
    <x v="1507"/>
    <n v="0.1"/>
    <n v="2979368.7"/>
    <n v="1224196.05"/>
    <n v="2"/>
    <x v="0"/>
    <x v="8"/>
    <x v="20"/>
    <x v="29"/>
    <x v="2"/>
    <x v="1"/>
    <x v="2"/>
    <x v="15"/>
    <x v="1"/>
    <x v="3"/>
  </r>
  <r>
    <x v="3829"/>
    <x v="1160"/>
    <x v="493"/>
    <x v="1"/>
    <x v="545"/>
    <n v="0"/>
    <n v="6342220.5"/>
    <n v="1401188.25"/>
    <n v="3"/>
    <x v="0"/>
    <x v="1"/>
    <x v="1"/>
    <x v="308"/>
    <x v="0"/>
    <x v="1"/>
    <x v="1"/>
    <x v="1"/>
    <x v="1"/>
    <x v="3"/>
  </r>
  <r>
    <x v="3829"/>
    <x v="1160"/>
    <x v="493"/>
    <x v="1"/>
    <x v="745"/>
    <n v="0"/>
    <n v="1209446.7"/>
    <n v="339235.05"/>
    <n v="3"/>
    <x v="0"/>
    <x v="1"/>
    <x v="1"/>
    <x v="308"/>
    <x v="0"/>
    <x v="1"/>
    <x v="0"/>
    <x v="5"/>
    <x v="1"/>
    <x v="3"/>
  </r>
  <r>
    <x v="3830"/>
    <x v="1161"/>
    <x v="520"/>
    <x v="2"/>
    <x v="622"/>
    <n v="0"/>
    <n v="1356940.2"/>
    <n v="619472.70000000007"/>
    <n v="2"/>
    <x v="1"/>
    <x v="1"/>
    <x v="65"/>
    <x v="152"/>
    <x v="0"/>
    <x v="1"/>
    <x v="0"/>
    <x v="2"/>
    <x v="1"/>
    <x v="3"/>
  </r>
  <r>
    <x v="3831"/>
    <x v="1161"/>
    <x v="591"/>
    <x v="0"/>
    <x v="449"/>
    <n v="0.1"/>
    <n v="8156390.5499999998"/>
    <n v="1622428.5"/>
    <n v="3"/>
    <x v="0"/>
    <x v="6"/>
    <x v="8"/>
    <x v="113"/>
    <x v="1"/>
    <x v="1"/>
    <x v="0"/>
    <x v="3"/>
    <x v="1"/>
    <x v="3"/>
  </r>
  <r>
    <x v="3832"/>
    <x v="1161"/>
    <x v="117"/>
    <x v="0"/>
    <x v="188"/>
    <n v="0.3"/>
    <n v="7949899.6500000004"/>
    <n v="-2153405.1"/>
    <n v="7"/>
    <x v="0"/>
    <x v="2"/>
    <x v="15"/>
    <x v="98"/>
    <x v="1"/>
    <x v="1"/>
    <x v="1"/>
    <x v="16"/>
    <x v="0"/>
    <x v="3"/>
  </r>
  <r>
    <x v="3833"/>
    <x v="1161"/>
    <x v="140"/>
    <x v="1"/>
    <x v="188"/>
    <n v="0"/>
    <n v="8112142.5"/>
    <n v="884961"/>
    <n v="5"/>
    <x v="0"/>
    <x v="6"/>
    <x v="53"/>
    <x v="116"/>
    <x v="1"/>
    <x v="2"/>
    <x v="1"/>
    <x v="16"/>
    <x v="1"/>
    <x v="3"/>
  </r>
  <r>
    <x v="3834"/>
    <x v="1161"/>
    <x v="628"/>
    <x v="1"/>
    <x v="1755"/>
    <n v="0"/>
    <n v="1430686.95"/>
    <n v="457229.85000000003"/>
    <n v="2"/>
    <x v="1"/>
    <x v="3"/>
    <x v="13"/>
    <x v="57"/>
    <x v="2"/>
    <x v="1"/>
    <x v="0"/>
    <x v="14"/>
    <x v="1"/>
    <x v="3"/>
  </r>
  <r>
    <x v="3833"/>
    <x v="1161"/>
    <x v="140"/>
    <x v="1"/>
    <x v="494"/>
    <n v="0"/>
    <n v="1519183.05"/>
    <n v="265488.3"/>
    <n v="2"/>
    <x v="1"/>
    <x v="6"/>
    <x v="53"/>
    <x v="116"/>
    <x v="1"/>
    <x v="2"/>
    <x v="0"/>
    <x v="2"/>
    <x v="1"/>
    <x v="3"/>
  </r>
  <r>
    <x v="3833"/>
    <x v="1161"/>
    <x v="140"/>
    <x v="1"/>
    <x v="40"/>
    <n v="0"/>
    <n v="1194697.3500000001"/>
    <n v="516227.25"/>
    <n v="5"/>
    <x v="0"/>
    <x v="6"/>
    <x v="53"/>
    <x v="116"/>
    <x v="1"/>
    <x v="2"/>
    <x v="0"/>
    <x v="14"/>
    <x v="1"/>
    <x v="3"/>
  </r>
  <r>
    <x v="3833"/>
    <x v="1161"/>
    <x v="140"/>
    <x v="1"/>
    <x v="1672"/>
    <n v="0"/>
    <n v="2949870"/>
    <n v="1386438.9000000001"/>
    <n v="4"/>
    <x v="0"/>
    <x v="6"/>
    <x v="53"/>
    <x v="116"/>
    <x v="1"/>
    <x v="2"/>
    <x v="0"/>
    <x v="14"/>
    <x v="1"/>
    <x v="3"/>
  </r>
  <r>
    <x v="3833"/>
    <x v="1161"/>
    <x v="140"/>
    <x v="1"/>
    <x v="776"/>
    <n v="0"/>
    <n v="486728.55"/>
    <n v="206490.9"/>
    <n v="4"/>
    <x v="0"/>
    <x v="6"/>
    <x v="53"/>
    <x v="116"/>
    <x v="1"/>
    <x v="2"/>
    <x v="0"/>
    <x v="4"/>
    <x v="1"/>
    <x v="3"/>
  </r>
  <r>
    <x v="3833"/>
    <x v="1161"/>
    <x v="140"/>
    <x v="1"/>
    <x v="1255"/>
    <n v="0.4"/>
    <n v="1607679.1500000001"/>
    <n v="-486728.55"/>
    <n v="1"/>
    <x v="0"/>
    <x v="6"/>
    <x v="53"/>
    <x v="116"/>
    <x v="1"/>
    <x v="2"/>
    <x v="2"/>
    <x v="10"/>
    <x v="1"/>
    <x v="3"/>
  </r>
  <r>
    <x v="3835"/>
    <x v="1162"/>
    <x v="105"/>
    <x v="2"/>
    <x v="737"/>
    <n v="0"/>
    <n v="2035410.3"/>
    <n v="855462.3"/>
    <n v="7"/>
    <x v="1"/>
    <x v="12"/>
    <x v="33"/>
    <x v="58"/>
    <x v="1"/>
    <x v="1"/>
    <x v="0"/>
    <x v="2"/>
    <x v="1"/>
    <x v="3"/>
  </r>
  <r>
    <x v="3836"/>
    <x v="1162"/>
    <x v="527"/>
    <x v="2"/>
    <x v="410"/>
    <n v="0"/>
    <n v="1238945.4000000001"/>
    <n v="604723.35"/>
    <n v="3"/>
    <x v="1"/>
    <x v="2"/>
    <x v="56"/>
    <x v="323"/>
    <x v="1"/>
    <x v="1"/>
    <x v="0"/>
    <x v="0"/>
    <x v="1"/>
    <x v="3"/>
  </r>
  <r>
    <x v="3837"/>
    <x v="1162"/>
    <x v="261"/>
    <x v="1"/>
    <x v="22"/>
    <n v="0"/>
    <n v="5988236.1000000006"/>
    <n v="1430686.95"/>
    <n v="7"/>
    <x v="0"/>
    <x v="5"/>
    <x v="39"/>
    <x v="193"/>
    <x v="1"/>
    <x v="2"/>
    <x v="1"/>
    <x v="8"/>
    <x v="1"/>
    <x v="3"/>
  </r>
  <r>
    <x v="3837"/>
    <x v="1162"/>
    <x v="261"/>
    <x v="1"/>
    <x v="1130"/>
    <n v="0"/>
    <n v="4100319.3000000003"/>
    <n v="575224.65"/>
    <n v="5"/>
    <x v="0"/>
    <x v="5"/>
    <x v="39"/>
    <x v="193"/>
    <x v="1"/>
    <x v="2"/>
    <x v="1"/>
    <x v="8"/>
    <x v="1"/>
    <x v="3"/>
  </r>
  <r>
    <x v="3838"/>
    <x v="1162"/>
    <x v="612"/>
    <x v="1"/>
    <x v="122"/>
    <n v="0.1"/>
    <n v="1445436.3"/>
    <n v="604723.35"/>
    <n v="2"/>
    <x v="1"/>
    <x v="5"/>
    <x v="71"/>
    <x v="364"/>
    <x v="1"/>
    <x v="2"/>
    <x v="0"/>
    <x v="2"/>
    <x v="1"/>
    <x v="3"/>
  </r>
  <r>
    <x v="3838"/>
    <x v="1162"/>
    <x v="612"/>
    <x v="1"/>
    <x v="945"/>
    <n v="0.1"/>
    <n v="1342190.85"/>
    <n v="280237.65000000002"/>
    <n v="2"/>
    <x v="1"/>
    <x v="5"/>
    <x v="71"/>
    <x v="364"/>
    <x v="1"/>
    <x v="2"/>
    <x v="0"/>
    <x v="2"/>
    <x v="1"/>
    <x v="3"/>
  </r>
  <r>
    <x v="3838"/>
    <x v="1162"/>
    <x v="612"/>
    <x v="1"/>
    <x v="806"/>
    <n v="0.1"/>
    <n v="781715.55"/>
    <n v="88496.1"/>
    <n v="2"/>
    <x v="1"/>
    <x v="5"/>
    <x v="71"/>
    <x v="364"/>
    <x v="1"/>
    <x v="2"/>
    <x v="0"/>
    <x v="5"/>
    <x v="1"/>
    <x v="3"/>
  </r>
  <r>
    <x v="3838"/>
    <x v="1162"/>
    <x v="612"/>
    <x v="1"/>
    <x v="213"/>
    <n v="0.2"/>
    <n v="2492640.15"/>
    <n v="-412981.8"/>
    <n v="1"/>
    <x v="0"/>
    <x v="5"/>
    <x v="71"/>
    <x v="364"/>
    <x v="1"/>
    <x v="2"/>
    <x v="0"/>
    <x v="3"/>
    <x v="1"/>
    <x v="3"/>
  </r>
  <r>
    <x v="3838"/>
    <x v="1162"/>
    <x v="612"/>
    <x v="1"/>
    <x v="860"/>
    <n v="0.2"/>
    <n v="3613590.75"/>
    <n v="501477.9"/>
    <n v="5"/>
    <x v="0"/>
    <x v="5"/>
    <x v="71"/>
    <x v="364"/>
    <x v="1"/>
    <x v="2"/>
    <x v="0"/>
    <x v="3"/>
    <x v="1"/>
    <x v="3"/>
  </r>
  <r>
    <x v="3839"/>
    <x v="1162"/>
    <x v="722"/>
    <x v="0"/>
    <x v="1042"/>
    <n v="0"/>
    <n v="2728629.75"/>
    <n v="619472.70000000007"/>
    <n v="5"/>
    <x v="0"/>
    <x v="9"/>
    <x v="95"/>
    <x v="415"/>
    <x v="1"/>
    <x v="0"/>
    <x v="0"/>
    <x v="14"/>
    <x v="1"/>
    <x v="3"/>
  </r>
  <r>
    <x v="3839"/>
    <x v="1162"/>
    <x v="722"/>
    <x v="0"/>
    <x v="123"/>
    <n v="0.1"/>
    <n v="5147523.1500000004"/>
    <n v="176992.2"/>
    <n v="8"/>
    <x v="1"/>
    <x v="9"/>
    <x v="95"/>
    <x v="415"/>
    <x v="1"/>
    <x v="0"/>
    <x v="0"/>
    <x v="3"/>
    <x v="1"/>
    <x v="3"/>
  </r>
  <r>
    <x v="3840"/>
    <x v="1162"/>
    <x v="231"/>
    <x v="1"/>
    <x v="553"/>
    <n v="0"/>
    <n v="5855491.9500000002"/>
    <n v="2640133.65"/>
    <n v="2"/>
    <x v="0"/>
    <x v="2"/>
    <x v="40"/>
    <x v="146"/>
    <x v="1"/>
    <x v="0"/>
    <x v="0"/>
    <x v="3"/>
    <x v="1"/>
    <x v="3"/>
  </r>
  <r>
    <x v="3837"/>
    <x v="1162"/>
    <x v="261"/>
    <x v="1"/>
    <x v="167"/>
    <n v="0"/>
    <n v="1887916.8"/>
    <n v="811214.25"/>
    <n v="1"/>
    <x v="0"/>
    <x v="5"/>
    <x v="39"/>
    <x v="193"/>
    <x v="1"/>
    <x v="2"/>
    <x v="0"/>
    <x v="3"/>
    <x v="1"/>
    <x v="3"/>
  </r>
  <r>
    <x v="3837"/>
    <x v="1162"/>
    <x v="261"/>
    <x v="1"/>
    <x v="1252"/>
    <n v="0"/>
    <n v="1091451.9000000001"/>
    <n v="132744.15"/>
    <n v="3"/>
    <x v="0"/>
    <x v="5"/>
    <x v="39"/>
    <x v="193"/>
    <x v="1"/>
    <x v="2"/>
    <x v="0"/>
    <x v="12"/>
    <x v="1"/>
    <x v="3"/>
  </r>
  <r>
    <x v="3841"/>
    <x v="1162"/>
    <x v="415"/>
    <x v="1"/>
    <x v="1668"/>
    <n v="0"/>
    <n v="2979368.7"/>
    <n v="1312692.1500000001"/>
    <n v="9"/>
    <x v="0"/>
    <x v="3"/>
    <x v="13"/>
    <x v="273"/>
    <x v="2"/>
    <x v="1"/>
    <x v="0"/>
    <x v="0"/>
    <x v="1"/>
    <x v="3"/>
  </r>
  <r>
    <x v="3842"/>
    <x v="1162"/>
    <x v="482"/>
    <x v="1"/>
    <x v="1684"/>
    <n v="0"/>
    <n v="3348102.45"/>
    <n v="1504433.7"/>
    <n v="8"/>
    <x v="1"/>
    <x v="6"/>
    <x v="8"/>
    <x v="304"/>
    <x v="1"/>
    <x v="1"/>
    <x v="2"/>
    <x v="15"/>
    <x v="0"/>
    <x v="3"/>
  </r>
  <r>
    <x v="3843"/>
    <x v="1162"/>
    <x v="323"/>
    <x v="0"/>
    <x v="142"/>
    <n v="0"/>
    <n v="3539844"/>
    <n v="988206.45000000007"/>
    <n v="9"/>
    <x v="1"/>
    <x v="2"/>
    <x v="3"/>
    <x v="228"/>
    <x v="1"/>
    <x v="1"/>
    <x v="0"/>
    <x v="2"/>
    <x v="1"/>
    <x v="3"/>
  </r>
  <r>
    <x v="3843"/>
    <x v="1162"/>
    <x v="323"/>
    <x v="0"/>
    <x v="716"/>
    <n v="0"/>
    <n v="988206.45000000007"/>
    <n v="0"/>
    <n v="3"/>
    <x v="0"/>
    <x v="2"/>
    <x v="3"/>
    <x v="228"/>
    <x v="1"/>
    <x v="1"/>
    <x v="0"/>
    <x v="2"/>
    <x v="1"/>
    <x v="3"/>
  </r>
  <r>
    <x v="3844"/>
    <x v="1162"/>
    <x v="184"/>
    <x v="1"/>
    <x v="409"/>
    <n v="0"/>
    <n v="884961"/>
    <n v="162242.85"/>
    <n v="2"/>
    <x v="0"/>
    <x v="2"/>
    <x v="15"/>
    <x v="147"/>
    <x v="1"/>
    <x v="1"/>
    <x v="0"/>
    <x v="5"/>
    <x v="1"/>
    <x v="3"/>
  </r>
  <r>
    <x v="3843"/>
    <x v="1162"/>
    <x v="323"/>
    <x v="0"/>
    <x v="1685"/>
    <n v="0"/>
    <n v="3834831"/>
    <n v="693219.45000000007"/>
    <n v="1"/>
    <x v="0"/>
    <x v="2"/>
    <x v="3"/>
    <x v="228"/>
    <x v="1"/>
    <x v="1"/>
    <x v="2"/>
    <x v="13"/>
    <x v="1"/>
    <x v="3"/>
  </r>
  <r>
    <x v="3845"/>
    <x v="1163"/>
    <x v="540"/>
    <x v="0"/>
    <x v="883"/>
    <n v="0.3"/>
    <n v="457229.85000000003"/>
    <n v="88496.1"/>
    <n v="2"/>
    <x v="1"/>
    <x v="8"/>
    <x v="52"/>
    <x v="100"/>
    <x v="2"/>
    <x v="1"/>
    <x v="1"/>
    <x v="16"/>
    <x v="1"/>
    <x v="3"/>
  </r>
  <r>
    <x v="3846"/>
    <x v="1163"/>
    <x v="234"/>
    <x v="0"/>
    <x v="338"/>
    <n v="0.1"/>
    <n v="9395335.9500000011"/>
    <n v="1666676.55"/>
    <n v="5"/>
    <x v="0"/>
    <x v="1"/>
    <x v="1"/>
    <x v="176"/>
    <x v="0"/>
    <x v="0"/>
    <x v="0"/>
    <x v="3"/>
    <x v="1"/>
    <x v="3"/>
  </r>
  <r>
    <x v="3846"/>
    <x v="1163"/>
    <x v="234"/>
    <x v="0"/>
    <x v="811"/>
    <n v="0"/>
    <n v="988206.45000000007"/>
    <n v="280237.65000000002"/>
    <n v="1"/>
    <x v="0"/>
    <x v="1"/>
    <x v="1"/>
    <x v="176"/>
    <x v="0"/>
    <x v="0"/>
    <x v="2"/>
    <x v="10"/>
    <x v="1"/>
    <x v="3"/>
  </r>
  <r>
    <x v="3847"/>
    <x v="1163"/>
    <x v="86"/>
    <x v="1"/>
    <x v="1791"/>
    <n v="0"/>
    <n v="5560504.9500000002"/>
    <n v="722718.15"/>
    <n v="3"/>
    <x v="1"/>
    <x v="5"/>
    <x v="23"/>
    <x v="75"/>
    <x v="1"/>
    <x v="1"/>
    <x v="1"/>
    <x v="1"/>
    <x v="1"/>
    <x v="3"/>
  </r>
  <r>
    <x v="3847"/>
    <x v="1163"/>
    <x v="86"/>
    <x v="1"/>
    <x v="58"/>
    <n v="0"/>
    <n v="2241901.2000000002"/>
    <n v="737467.5"/>
    <n v="6"/>
    <x v="1"/>
    <x v="5"/>
    <x v="23"/>
    <x v="75"/>
    <x v="1"/>
    <x v="1"/>
    <x v="0"/>
    <x v="2"/>
    <x v="1"/>
    <x v="3"/>
  </r>
  <r>
    <x v="3848"/>
    <x v="1163"/>
    <x v="577"/>
    <x v="1"/>
    <x v="1194"/>
    <n v="0.1"/>
    <n v="12817185.15"/>
    <n v="5413011.4500000002"/>
    <n v="7"/>
    <x v="1"/>
    <x v="3"/>
    <x v="19"/>
    <x v="346"/>
    <x v="2"/>
    <x v="2"/>
    <x v="2"/>
    <x v="10"/>
    <x v="1"/>
    <x v="3"/>
  </r>
  <r>
    <x v="3849"/>
    <x v="1164"/>
    <x v="778"/>
    <x v="3"/>
    <x v="1766"/>
    <n v="0.1"/>
    <n v="3834831"/>
    <n v="-88496.1"/>
    <n v="2"/>
    <x v="0"/>
    <x v="5"/>
    <x v="39"/>
    <x v="70"/>
    <x v="1"/>
    <x v="2"/>
    <x v="1"/>
    <x v="1"/>
    <x v="1"/>
    <x v="3"/>
  </r>
  <r>
    <x v="3849"/>
    <x v="1164"/>
    <x v="778"/>
    <x v="3"/>
    <x v="1256"/>
    <n v="0"/>
    <n v="619472.70000000007"/>
    <n v="235989.6"/>
    <n v="3"/>
    <x v="1"/>
    <x v="5"/>
    <x v="39"/>
    <x v="70"/>
    <x v="1"/>
    <x v="2"/>
    <x v="0"/>
    <x v="4"/>
    <x v="1"/>
    <x v="3"/>
  </r>
  <r>
    <x v="3849"/>
    <x v="1164"/>
    <x v="778"/>
    <x v="3"/>
    <x v="1359"/>
    <n v="0"/>
    <n v="1445436.3"/>
    <n v="309736.35000000003"/>
    <n v="3"/>
    <x v="0"/>
    <x v="5"/>
    <x v="39"/>
    <x v="70"/>
    <x v="1"/>
    <x v="2"/>
    <x v="0"/>
    <x v="0"/>
    <x v="1"/>
    <x v="3"/>
  </r>
  <r>
    <x v="3850"/>
    <x v="1164"/>
    <x v="178"/>
    <x v="0"/>
    <x v="598"/>
    <n v="0"/>
    <n v="280237.65000000002"/>
    <n v="117994.8"/>
    <n v="2"/>
    <x v="0"/>
    <x v="1"/>
    <x v="1"/>
    <x v="144"/>
    <x v="0"/>
    <x v="2"/>
    <x v="0"/>
    <x v="5"/>
    <x v="1"/>
    <x v="3"/>
  </r>
  <r>
    <x v="3850"/>
    <x v="1164"/>
    <x v="178"/>
    <x v="0"/>
    <x v="254"/>
    <n v="0"/>
    <n v="471979.2"/>
    <n v="147493.5"/>
    <n v="2"/>
    <x v="1"/>
    <x v="1"/>
    <x v="1"/>
    <x v="144"/>
    <x v="0"/>
    <x v="2"/>
    <x v="0"/>
    <x v="12"/>
    <x v="1"/>
    <x v="3"/>
  </r>
  <r>
    <x v="3851"/>
    <x v="1164"/>
    <x v="380"/>
    <x v="1"/>
    <x v="710"/>
    <n v="0"/>
    <n v="3598841.4"/>
    <n v="1799420.7"/>
    <n v="5"/>
    <x v="1"/>
    <x v="1"/>
    <x v="1"/>
    <x v="256"/>
    <x v="0"/>
    <x v="1"/>
    <x v="1"/>
    <x v="16"/>
    <x v="1"/>
    <x v="3"/>
  </r>
  <r>
    <x v="3851"/>
    <x v="1164"/>
    <x v="380"/>
    <x v="1"/>
    <x v="951"/>
    <n v="0"/>
    <n v="412981.8"/>
    <n v="58997.4"/>
    <n v="1"/>
    <x v="1"/>
    <x v="1"/>
    <x v="1"/>
    <x v="256"/>
    <x v="0"/>
    <x v="1"/>
    <x v="0"/>
    <x v="0"/>
    <x v="1"/>
    <x v="3"/>
  </r>
  <r>
    <x v="3852"/>
    <x v="1164"/>
    <x v="723"/>
    <x v="0"/>
    <x v="645"/>
    <n v="0"/>
    <n v="988206.45000000007"/>
    <n v="29498.7"/>
    <n v="4"/>
    <x v="1"/>
    <x v="8"/>
    <x v="20"/>
    <x v="29"/>
    <x v="2"/>
    <x v="2"/>
    <x v="0"/>
    <x v="0"/>
    <x v="1"/>
    <x v="3"/>
  </r>
  <r>
    <x v="3853"/>
    <x v="1164"/>
    <x v="748"/>
    <x v="1"/>
    <x v="1792"/>
    <n v="0.1"/>
    <n v="3967575.15"/>
    <n v="1637177.85"/>
    <n v="3"/>
    <x v="0"/>
    <x v="3"/>
    <x v="13"/>
    <x v="57"/>
    <x v="2"/>
    <x v="2"/>
    <x v="0"/>
    <x v="11"/>
    <x v="0"/>
    <x v="3"/>
  </r>
  <r>
    <x v="3854"/>
    <x v="1164"/>
    <x v="57"/>
    <x v="1"/>
    <x v="1174"/>
    <n v="0"/>
    <n v="221240.25"/>
    <n v="29498.7"/>
    <n v="1"/>
    <x v="1"/>
    <x v="2"/>
    <x v="4"/>
    <x v="54"/>
    <x v="1"/>
    <x v="2"/>
    <x v="0"/>
    <x v="14"/>
    <x v="1"/>
    <x v="3"/>
  </r>
  <r>
    <x v="3855"/>
    <x v="1164"/>
    <x v="24"/>
    <x v="1"/>
    <x v="167"/>
    <n v="0.1"/>
    <n v="10221299.550000001"/>
    <n v="3746334.9"/>
    <n v="6"/>
    <x v="0"/>
    <x v="9"/>
    <x v="17"/>
    <x v="23"/>
    <x v="1"/>
    <x v="0"/>
    <x v="0"/>
    <x v="3"/>
    <x v="1"/>
    <x v="3"/>
  </r>
  <r>
    <x v="3852"/>
    <x v="1164"/>
    <x v="723"/>
    <x v="0"/>
    <x v="1526"/>
    <n v="0"/>
    <n v="2846624.5500000003"/>
    <n v="486728.55"/>
    <n v="5"/>
    <x v="1"/>
    <x v="8"/>
    <x v="20"/>
    <x v="29"/>
    <x v="2"/>
    <x v="2"/>
    <x v="2"/>
    <x v="15"/>
    <x v="1"/>
    <x v="3"/>
  </r>
  <r>
    <x v="3856"/>
    <x v="1164"/>
    <x v="193"/>
    <x v="1"/>
    <x v="67"/>
    <n v="0"/>
    <n v="766966.20000000007"/>
    <n v="206490.9"/>
    <n v="2"/>
    <x v="1"/>
    <x v="5"/>
    <x v="7"/>
    <x v="51"/>
    <x v="1"/>
    <x v="0"/>
    <x v="0"/>
    <x v="2"/>
    <x v="1"/>
    <x v="3"/>
  </r>
  <r>
    <x v="3857"/>
    <x v="1164"/>
    <x v="80"/>
    <x v="1"/>
    <x v="1250"/>
    <n v="0"/>
    <n v="398232.45"/>
    <n v="132744.15"/>
    <n v="2"/>
    <x v="0"/>
    <x v="5"/>
    <x v="38"/>
    <x v="67"/>
    <x v="1"/>
    <x v="2"/>
    <x v="0"/>
    <x v="5"/>
    <x v="1"/>
    <x v="3"/>
  </r>
  <r>
    <x v="3857"/>
    <x v="1164"/>
    <x v="80"/>
    <x v="1"/>
    <x v="364"/>
    <n v="0.4"/>
    <n v="1253694.75"/>
    <n v="-14749.35"/>
    <n v="3"/>
    <x v="0"/>
    <x v="5"/>
    <x v="38"/>
    <x v="67"/>
    <x v="1"/>
    <x v="2"/>
    <x v="0"/>
    <x v="3"/>
    <x v="1"/>
    <x v="3"/>
  </r>
  <r>
    <x v="3858"/>
    <x v="1164"/>
    <x v="615"/>
    <x v="1"/>
    <x v="1206"/>
    <n v="0"/>
    <n v="457229.85000000003"/>
    <n v="191741.55000000002"/>
    <n v="3"/>
    <x v="0"/>
    <x v="5"/>
    <x v="38"/>
    <x v="67"/>
    <x v="1"/>
    <x v="1"/>
    <x v="0"/>
    <x v="4"/>
    <x v="1"/>
    <x v="3"/>
  </r>
  <r>
    <x v="3858"/>
    <x v="1164"/>
    <x v="615"/>
    <x v="1"/>
    <x v="481"/>
    <n v="0.1"/>
    <n v="929209.05"/>
    <n v="14749.35"/>
    <n v="4"/>
    <x v="0"/>
    <x v="5"/>
    <x v="38"/>
    <x v="67"/>
    <x v="1"/>
    <x v="1"/>
    <x v="0"/>
    <x v="3"/>
    <x v="1"/>
    <x v="3"/>
  </r>
  <r>
    <x v="3858"/>
    <x v="1164"/>
    <x v="615"/>
    <x v="1"/>
    <x v="1793"/>
    <n v="0.15"/>
    <n v="4380556.95"/>
    <n v="766966.20000000007"/>
    <n v="2"/>
    <x v="1"/>
    <x v="5"/>
    <x v="38"/>
    <x v="67"/>
    <x v="1"/>
    <x v="1"/>
    <x v="2"/>
    <x v="10"/>
    <x v="1"/>
    <x v="3"/>
  </r>
  <r>
    <x v="3859"/>
    <x v="1165"/>
    <x v="22"/>
    <x v="0"/>
    <x v="469"/>
    <n v="0"/>
    <n v="12315707.25"/>
    <n v="3938076.45"/>
    <n v="5"/>
    <x v="1"/>
    <x v="2"/>
    <x v="15"/>
    <x v="21"/>
    <x v="1"/>
    <x v="1"/>
    <x v="2"/>
    <x v="10"/>
    <x v="1"/>
    <x v="3"/>
  </r>
  <r>
    <x v="3860"/>
    <x v="1165"/>
    <x v="387"/>
    <x v="1"/>
    <x v="696"/>
    <n v="0.1"/>
    <n v="1651927.2"/>
    <n v="221240.25"/>
    <n v="2"/>
    <x v="0"/>
    <x v="2"/>
    <x v="15"/>
    <x v="261"/>
    <x v="1"/>
    <x v="0"/>
    <x v="1"/>
    <x v="8"/>
    <x v="1"/>
    <x v="3"/>
  </r>
  <r>
    <x v="3861"/>
    <x v="1165"/>
    <x v="202"/>
    <x v="1"/>
    <x v="5"/>
    <n v="0"/>
    <n v="398232.45"/>
    <n v="176992.2"/>
    <n v="1"/>
    <x v="1"/>
    <x v="2"/>
    <x v="15"/>
    <x v="156"/>
    <x v="1"/>
    <x v="0"/>
    <x v="0"/>
    <x v="2"/>
    <x v="1"/>
    <x v="3"/>
  </r>
  <r>
    <x v="3861"/>
    <x v="1165"/>
    <x v="202"/>
    <x v="1"/>
    <x v="1317"/>
    <n v="0.15"/>
    <n v="4631295.9000000004"/>
    <n v="-604723.35"/>
    <n v="3"/>
    <x v="1"/>
    <x v="2"/>
    <x v="15"/>
    <x v="156"/>
    <x v="1"/>
    <x v="0"/>
    <x v="2"/>
    <x v="9"/>
    <x v="1"/>
    <x v="3"/>
  </r>
  <r>
    <x v="3862"/>
    <x v="1165"/>
    <x v="687"/>
    <x v="1"/>
    <x v="849"/>
    <n v="0"/>
    <n v="840712.95000000007"/>
    <n v="398232.45"/>
    <n v="2"/>
    <x v="0"/>
    <x v="12"/>
    <x v="33"/>
    <x v="58"/>
    <x v="1"/>
    <x v="2"/>
    <x v="0"/>
    <x v="0"/>
    <x v="1"/>
    <x v="3"/>
  </r>
  <r>
    <x v="3862"/>
    <x v="1165"/>
    <x v="687"/>
    <x v="1"/>
    <x v="231"/>
    <n v="0.1"/>
    <n v="1519183.05"/>
    <n v="678470.1"/>
    <n v="2"/>
    <x v="0"/>
    <x v="12"/>
    <x v="33"/>
    <x v="58"/>
    <x v="1"/>
    <x v="2"/>
    <x v="0"/>
    <x v="3"/>
    <x v="1"/>
    <x v="3"/>
  </r>
  <r>
    <x v="3863"/>
    <x v="1165"/>
    <x v="260"/>
    <x v="1"/>
    <x v="1486"/>
    <n v="0.5"/>
    <n v="309736.35000000003"/>
    <n v="-191741.55000000002"/>
    <n v="3"/>
    <x v="0"/>
    <x v="1"/>
    <x v="1"/>
    <x v="192"/>
    <x v="0"/>
    <x v="1"/>
    <x v="0"/>
    <x v="4"/>
    <x v="0"/>
    <x v="3"/>
  </r>
  <r>
    <x v="3863"/>
    <x v="1165"/>
    <x v="260"/>
    <x v="1"/>
    <x v="1234"/>
    <n v="0.5"/>
    <n v="501477.9"/>
    <n v="-88496.1"/>
    <n v="4"/>
    <x v="1"/>
    <x v="1"/>
    <x v="1"/>
    <x v="192"/>
    <x v="0"/>
    <x v="1"/>
    <x v="0"/>
    <x v="4"/>
    <x v="0"/>
    <x v="3"/>
  </r>
  <r>
    <x v="3864"/>
    <x v="1166"/>
    <x v="297"/>
    <x v="2"/>
    <x v="584"/>
    <n v="0.1"/>
    <n v="1769922"/>
    <n v="14749.35"/>
    <n v="1"/>
    <x v="1"/>
    <x v="1"/>
    <x v="1"/>
    <x v="39"/>
    <x v="0"/>
    <x v="1"/>
    <x v="1"/>
    <x v="8"/>
    <x v="1"/>
    <x v="3"/>
  </r>
  <r>
    <x v="3864"/>
    <x v="1166"/>
    <x v="297"/>
    <x v="2"/>
    <x v="150"/>
    <n v="0"/>
    <n v="2389394.7000000002"/>
    <n v="811214.25"/>
    <n v="3"/>
    <x v="0"/>
    <x v="1"/>
    <x v="1"/>
    <x v="39"/>
    <x v="0"/>
    <x v="1"/>
    <x v="0"/>
    <x v="2"/>
    <x v="1"/>
    <x v="3"/>
  </r>
  <r>
    <x v="3864"/>
    <x v="1166"/>
    <x v="297"/>
    <x v="2"/>
    <x v="441"/>
    <n v="0"/>
    <n v="3628340.1"/>
    <n v="1445436.3"/>
    <n v="5"/>
    <x v="1"/>
    <x v="1"/>
    <x v="1"/>
    <x v="39"/>
    <x v="0"/>
    <x v="1"/>
    <x v="0"/>
    <x v="5"/>
    <x v="1"/>
    <x v="3"/>
  </r>
  <r>
    <x v="3864"/>
    <x v="1166"/>
    <x v="297"/>
    <x v="2"/>
    <x v="1140"/>
    <n v="0.1"/>
    <n v="1297942.8"/>
    <n v="294987"/>
    <n v="2"/>
    <x v="1"/>
    <x v="1"/>
    <x v="1"/>
    <x v="39"/>
    <x v="0"/>
    <x v="1"/>
    <x v="0"/>
    <x v="3"/>
    <x v="1"/>
    <x v="3"/>
  </r>
  <r>
    <x v="3864"/>
    <x v="1166"/>
    <x v="297"/>
    <x v="2"/>
    <x v="536"/>
    <n v="0"/>
    <n v="1297942.8"/>
    <n v="280237.65000000002"/>
    <n v="2"/>
    <x v="1"/>
    <x v="1"/>
    <x v="1"/>
    <x v="39"/>
    <x v="0"/>
    <x v="1"/>
    <x v="0"/>
    <x v="12"/>
    <x v="1"/>
    <x v="3"/>
  </r>
  <r>
    <x v="3865"/>
    <x v="1166"/>
    <x v="190"/>
    <x v="0"/>
    <x v="117"/>
    <n v="0"/>
    <n v="1696175.25"/>
    <n v="678470.1"/>
    <n v="10"/>
    <x v="0"/>
    <x v="6"/>
    <x v="64"/>
    <x v="150"/>
    <x v="1"/>
    <x v="2"/>
    <x v="0"/>
    <x v="4"/>
    <x v="1"/>
    <x v="3"/>
  </r>
  <r>
    <x v="3865"/>
    <x v="1166"/>
    <x v="190"/>
    <x v="0"/>
    <x v="1479"/>
    <n v="0"/>
    <n v="398232.45"/>
    <n v="117994.8"/>
    <n v="2"/>
    <x v="1"/>
    <x v="6"/>
    <x v="64"/>
    <x v="150"/>
    <x v="1"/>
    <x v="2"/>
    <x v="0"/>
    <x v="12"/>
    <x v="1"/>
    <x v="3"/>
  </r>
  <r>
    <x v="3865"/>
    <x v="1166"/>
    <x v="190"/>
    <x v="0"/>
    <x v="465"/>
    <n v="0"/>
    <n v="1356940.2"/>
    <n v="353984.4"/>
    <n v="2"/>
    <x v="1"/>
    <x v="6"/>
    <x v="64"/>
    <x v="150"/>
    <x v="1"/>
    <x v="2"/>
    <x v="0"/>
    <x v="12"/>
    <x v="1"/>
    <x v="3"/>
  </r>
  <r>
    <x v="3865"/>
    <x v="1166"/>
    <x v="190"/>
    <x v="0"/>
    <x v="1151"/>
    <n v="0"/>
    <n v="1843668.75"/>
    <n v="221240.25"/>
    <n v="5"/>
    <x v="1"/>
    <x v="6"/>
    <x v="64"/>
    <x v="150"/>
    <x v="1"/>
    <x v="2"/>
    <x v="0"/>
    <x v="12"/>
    <x v="1"/>
    <x v="3"/>
  </r>
  <r>
    <x v="3866"/>
    <x v="1166"/>
    <x v="441"/>
    <x v="0"/>
    <x v="870"/>
    <n v="0"/>
    <n v="575224.65"/>
    <n v="0"/>
    <n v="5"/>
    <x v="0"/>
    <x v="11"/>
    <x v="22"/>
    <x v="31"/>
    <x v="2"/>
    <x v="1"/>
    <x v="0"/>
    <x v="7"/>
    <x v="1"/>
    <x v="3"/>
  </r>
  <r>
    <x v="3864"/>
    <x v="1166"/>
    <x v="297"/>
    <x v="2"/>
    <x v="1277"/>
    <n v="0"/>
    <n v="2050159.6500000001"/>
    <n v="309736.35000000003"/>
    <n v="3"/>
    <x v="0"/>
    <x v="1"/>
    <x v="1"/>
    <x v="39"/>
    <x v="0"/>
    <x v="1"/>
    <x v="2"/>
    <x v="15"/>
    <x v="1"/>
    <x v="3"/>
  </r>
  <r>
    <x v="3865"/>
    <x v="1166"/>
    <x v="190"/>
    <x v="0"/>
    <x v="1623"/>
    <n v="0"/>
    <n v="914459.70000000007"/>
    <n v="250738.95"/>
    <n v="2"/>
    <x v="1"/>
    <x v="6"/>
    <x v="64"/>
    <x v="150"/>
    <x v="1"/>
    <x v="2"/>
    <x v="2"/>
    <x v="15"/>
    <x v="1"/>
    <x v="3"/>
  </r>
  <r>
    <x v="3865"/>
    <x v="1166"/>
    <x v="190"/>
    <x v="0"/>
    <x v="363"/>
    <n v="0"/>
    <n v="3318603.75"/>
    <n v="427731.15"/>
    <n v="2"/>
    <x v="0"/>
    <x v="6"/>
    <x v="64"/>
    <x v="150"/>
    <x v="1"/>
    <x v="2"/>
    <x v="2"/>
    <x v="15"/>
    <x v="1"/>
    <x v="3"/>
  </r>
  <r>
    <x v="3867"/>
    <x v="1166"/>
    <x v="512"/>
    <x v="0"/>
    <x v="733"/>
    <n v="0"/>
    <n v="18805421.25"/>
    <n v="5265517.95"/>
    <n v="2"/>
    <x v="1"/>
    <x v="3"/>
    <x v="82"/>
    <x v="297"/>
    <x v="2"/>
    <x v="1"/>
    <x v="2"/>
    <x v="10"/>
    <x v="1"/>
    <x v="3"/>
  </r>
  <r>
    <x v="3868"/>
    <x v="1166"/>
    <x v="266"/>
    <x v="1"/>
    <x v="891"/>
    <n v="0"/>
    <n v="47507656.350000001"/>
    <n v="16622517.450000001"/>
    <n v="7"/>
    <x v="0"/>
    <x v="1"/>
    <x v="1"/>
    <x v="196"/>
    <x v="0"/>
    <x v="1"/>
    <x v="1"/>
    <x v="8"/>
    <x v="1"/>
    <x v="3"/>
  </r>
  <r>
    <x v="3868"/>
    <x v="1166"/>
    <x v="266"/>
    <x v="1"/>
    <x v="1144"/>
    <n v="0"/>
    <n v="3362851.8000000003"/>
    <n v="530976.6"/>
    <n v="5"/>
    <x v="0"/>
    <x v="1"/>
    <x v="1"/>
    <x v="196"/>
    <x v="0"/>
    <x v="1"/>
    <x v="0"/>
    <x v="2"/>
    <x v="1"/>
    <x v="3"/>
  </r>
  <r>
    <x v="3868"/>
    <x v="1166"/>
    <x v="266"/>
    <x v="1"/>
    <x v="1646"/>
    <n v="0"/>
    <n v="2271399.9"/>
    <n v="14749.35"/>
    <n v="4"/>
    <x v="0"/>
    <x v="1"/>
    <x v="1"/>
    <x v="196"/>
    <x v="0"/>
    <x v="1"/>
    <x v="0"/>
    <x v="14"/>
    <x v="1"/>
    <x v="3"/>
  </r>
  <r>
    <x v="3868"/>
    <x v="1166"/>
    <x v="266"/>
    <x v="1"/>
    <x v="1606"/>
    <n v="0"/>
    <n v="2123906.4"/>
    <n v="575224.65"/>
    <n v="6"/>
    <x v="1"/>
    <x v="1"/>
    <x v="1"/>
    <x v="196"/>
    <x v="0"/>
    <x v="1"/>
    <x v="0"/>
    <x v="14"/>
    <x v="1"/>
    <x v="3"/>
  </r>
  <r>
    <x v="3868"/>
    <x v="1166"/>
    <x v="266"/>
    <x v="1"/>
    <x v="1191"/>
    <n v="0"/>
    <n v="1165198.6500000001"/>
    <n v="575224.65"/>
    <n v="4"/>
    <x v="0"/>
    <x v="1"/>
    <x v="1"/>
    <x v="196"/>
    <x v="0"/>
    <x v="1"/>
    <x v="0"/>
    <x v="4"/>
    <x v="1"/>
    <x v="3"/>
  </r>
  <r>
    <x v="3868"/>
    <x v="1166"/>
    <x v="266"/>
    <x v="1"/>
    <x v="1251"/>
    <n v="0"/>
    <n v="530976.6"/>
    <n v="103245.45"/>
    <n v="2"/>
    <x v="0"/>
    <x v="1"/>
    <x v="1"/>
    <x v="196"/>
    <x v="0"/>
    <x v="1"/>
    <x v="0"/>
    <x v="0"/>
    <x v="1"/>
    <x v="3"/>
  </r>
  <r>
    <x v="3868"/>
    <x v="1166"/>
    <x v="266"/>
    <x v="1"/>
    <x v="213"/>
    <n v="0"/>
    <n v="18731674.5"/>
    <n v="1312692.1500000001"/>
    <n v="6"/>
    <x v="1"/>
    <x v="1"/>
    <x v="1"/>
    <x v="196"/>
    <x v="0"/>
    <x v="1"/>
    <x v="0"/>
    <x v="3"/>
    <x v="1"/>
    <x v="3"/>
  </r>
  <r>
    <x v="3868"/>
    <x v="1166"/>
    <x v="266"/>
    <x v="1"/>
    <x v="1198"/>
    <n v="0"/>
    <n v="5678499.75"/>
    <n v="1592929.8"/>
    <n v="3"/>
    <x v="1"/>
    <x v="1"/>
    <x v="1"/>
    <x v="196"/>
    <x v="0"/>
    <x v="1"/>
    <x v="0"/>
    <x v="3"/>
    <x v="1"/>
    <x v="3"/>
  </r>
  <r>
    <x v="3868"/>
    <x v="1166"/>
    <x v="266"/>
    <x v="1"/>
    <x v="466"/>
    <n v="0"/>
    <n v="280237.65000000002"/>
    <n v="14749.35"/>
    <n v="1"/>
    <x v="0"/>
    <x v="1"/>
    <x v="1"/>
    <x v="196"/>
    <x v="0"/>
    <x v="1"/>
    <x v="0"/>
    <x v="12"/>
    <x v="1"/>
    <x v="3"/>
  </r>
  <r>
    <x v="3869"/>
    <x v="1166"/>
    <x v="756"/>
    <x v="1"/>
    <x v="843"/>
    <n v="0.5"/>
    <n v="368733.75"/>
    <n v="-29498.7"/>
    <n v="5"/>
    <x v="1"/>
    <x v="5"/>
    <x v="46"/>
    <x v="310"/>
    <x v="1"/>
    <x v="2"/>
    <x v="0"/>
    <x v="5"/>
    <x v="0"/>
    <x v="3"/>
  </r>
  <r>
    <x v="3868"/>
    <x v="1166"/>
    <x v="266"/>
    <x v="1"/>
    <x v="1132"/>
    <n v="0"/>
    <n v="27227300.100000001"/>
    <n v="11710983.9"/>
    <n v="7"/>
    <x v="0"/>
    <x v="1"/>
    <x v="1"/>
    <x v="196"/>
    <x v="0"/>
    <x v="1"/>
    <x v="2"/>
    <x v="13"/>
    <x v="1"/>
    <x v="3"/>
  </r>
  <r>
    <x v="3869"/>
    <x v="1166"/>
    <x v="756"/>
    <x v="1"/>
    <x v="339"/>
    <n v="0.5"/>
    <n v="2566386.9"/>
    <n v="-1032454.5"/>
    <n v="3"/>
    <x v="1"/>
    <x v="5"/>
    <x v="46"/>
    <x v="310"/>
    <x v="1"/>
    <x v="2"/>
    <x v="2"/>
    <x v="15"/>
    <x v="0"/>
    <x v="3"/>
  </r>
  <r>
    <x v="3870"/>
    <x v="1166"/>
    <x v="267"/>
    <x v="1"/>
    <x v="1345"/>
    <n v="0.1"/>
    <n v="4867285.5"/>
    <n v="1194697.3500000001"/>
    <n v="1"/>
    <x v="0"/>
    <x v="8"/>
    <x v="52"/>
    <x v="100"/>
    <x v="2"/>
    <x v="2"/>
    <x v="1"/>
    <x v="1"/>
    <x v="1"/>
    <x v="3"/>
  </r>
  <r>
    <x v="3870"/>
    <x v="1166"/>
    <x v="267"/>
    <x v="1"/>
    <x v="277"/>
    <n v="0"/>
    <n v="4985280.3"/>
    <n v="604723.35"/>
    <n v="7"/>
    <x v="1"/>
    <x v="8"/>
    <x v="52"/>
    <x v="100"/>
    <x v="2"/>
    <x v="2"/>
    <x v="0"/>
    <x v="5"/>
    <x v="1"/>
    <x v="3"/>
  </r>
  <r>
    <x v="3870"/>
    <x v="1166"/>
    <x v="267"/>
    <x v="1"/>
    <x v="42"/>
    <n v="0.1"/>
    <n v="1047203.85"/>
    <n v="471979.2"/>
    <n v="3"/>
    <x v="0"/>
    <x v="8"/>
    <x v="52"/>
    <x v="100"/>
    <x v="2"/>
    <x v="2"/>
    <x v="0"/>
    <x v="3"/>
    <x v="1"/>
    <x v="3"/>
  </r>
  <r>
    <x v="3870"/>
    <x v="1166"/>
    <x v="267"/>
    <x v="1"/>
    <x v="1155"/>
    <n v="0"/>
    <n v="2772877.8000000003"/>
    <n v="191741.55000000002"/>
    <n v="7"/>
    <x v="0"/>
    <x v="8"/>
    <x v="52"/>
    <x v="100"/>
    <x v="2"/>
    <x v="2"/>
    <x v="0"/>
    <x v="12"/>
    <x v="1"/>
    <x v="3"/>
  </r>
  <r>
    <x v="3871"/>
    <x v="1166"/>
    <x v="497"/>
    <x v="1"/>
    <x v="323"/>
    <n v="0.5"/>
    <n v="1696175.25"/>
    <n v="-575224.65"/>
    <n v="3"/>
    <x v="1"/>
    <x v="10"/>
    <x v="21"/>
    <x v="30"/>
    <x v="0"/>
    <x v="2"/>
    <x v="0"/>
    <x v="11"/>
    <x v="0"/>
    <x v="3"/>
  </r>
  <r>
    <x v="3871"/>
    <x v="1166"/>
    <x v="497"/>
    <x v="1"/>
    <x v="552"/>
    <n v="0.5"/>
    <n v="1283193.45"/>
    <n v="-1224196.05"/>
    <n v="5"/>
    <x v="1"/>
    <x v="10"/>
    <x v="21"/>
    <x v="30"/>
    <x v="0"/>
    <x v="2"/>
    <x v="0"/>
    <x v="14"/>
    <x v="0"/>
    <x v="3"/>
  </r>
  <r>
    <x v="3872"/>
    <x v="1167"/>
    <x v="205"/>
    <x v="2"/>
    <x v="1389"/>
    <n v="0.1"/>
    <n v="4955781.6000000006"/>
    <n v="1047203.85"/>
    <n v="3"/>
    <x v="0"/>
    <x v="1"/>
    <x v="1"/>
    <x v="159"/>
    <x v="0"/>
    <x v="1"/>
    <x v="1"/>
    <x v="1"/>
    <x v="1"/>
    <x v="3"/>
  </r>
  <r>
    <x v="3873"/>
    <x v="1167"/>
    <x v="678"/>
    <x v="0"/>
    <x v="1147"/>
    <n v="0.5"/>
    <n v="1445436.3"/>
    <n v="-663720.75"/>
    <n v="2"/>
    <x v="0"/>
    <x v="2"/>
    <x v="26"/>
    <x v="394"/>
    <x v="1"/>
    <x v="2"/>
    <x v="1"/>
    <x v="8"/>
    <x v="0"/>
    <x v="3"/>
  </r>
  <r>
    <x v="3872"/>
    <x v="1167"/>
    <x v="205"/>
    <x v="2"/>
    <x v="734"/>
    <n v="0"/>
    <n v="781715.55"/>
    <n v="353984.4"/>
    <n v="6"/>
    <x v="1"/>
    <x v="1"/>
    <x v="1"/>
    <x v="159"/>
    <x v="0"/>
    <x v="1"/>
    <x v="0"/>
    <x v="5"/>
    <x v="1"/>
    <x v="3"/>
  </r>
  <r>
    <x v="3873"/>
    <x v="1167"/>
    <x v="678"/>
    <x v="0"/>
    <x v="667"/>
    <n v="0.5"/>
    <n v="486728.55"/>
    <n v="-176992.2"/>
    <n v="5"/>
    <x v="1"/>
    <x v="2"/>
    <x v="26"/>
    <x v="394"/>
    <x v="1"/>
    <x v="2"/>
    <x v="0"/>
    <x v="5"/>
    <x v="0"/>
    <x v="3"/>
  </r>
  <r>
    <x v="3873"/>
    <x v="1167"/>
    <x v="678"/>
    <x v="0"/>
    <x v="769"/>
    <n v="0.5"/>
    <n v="1106201.25"/>
    <n v="0"/>
    <n v="3"/>
    <x v="0"/>
    <x v="2"/>
    <x v="26"/>
    <x v="394"/>
    <x v="1"/>
    <x v="2"/>
    <x v="0"/>
    <x v="12"/>
    <x v="0"/>
    <x v="3"/>
  </r>
  <r>
    <x v="3874"/>
    <x v="1167"/>
    <x v="550"/>
    <x v="0"/>
    <x v="681"/>
    <n v="0.5"/>
    <n v="191741.55000000002"/>
    <n v="-132744.15"/>
    <n v="2"/>
    <x v="1"/>
    <x v="4"/>
    <x v="6"/>
    <x v="8"/>
    <x v="1"/>
    <x v="1"/>
    <x v="0"/>
    <x v="7"/>
    <x v="0"/>
    <x v="3"/>
  </r>
  <r>
    <x v="3874"/>
    <x v="1167"/>
    <x v="550"/>
    <x v="0"/>
    <x v="1729"/>
    <n v="0.5"/>
    <n v="339235.05"/>
    <n v="-44248.05"/>
    <n v="1"/>
    <x v="1"/>
    <x v="4"/>
    <x v="6"/>
    <x v="8"/>
    <x v="1"/>
    <x v="1"/>
    <x v="0"/>
    <x v="12"/>
    <x v="0"/>
    <x v="3"/>
  </r>
  <r>
    <x v="3875"/>
    <x v="1167"/>
    <x v="342"/>
    <x v="1"/>
    <x v="929"/>
    <n v="0.2"/>
    <n v="1784671.35"/>
    <n v="-250738.95"/>
    <n v="3"/>
    <x v="0"/>
    <x v="5"/>
    <x v="16"/>
    <x v="241"/>
    <x v="1"/>
    <x v="1"/>
    <x v="1"/>
    <x v="16"/>
    <x v="0"/>
    <x v="3"/>
  </r>
  <r>
    <x v="3875"/>
    <x v="1167"/>
    <x v="342"/>
    <x v="1"/>
    <x v="806"/>
    <n v="0.5"/>
    <n v="648971.4"/>
    <n v="-383483.10000000003"/>
    <n v="3"/>
    <x v="1"/>
    <x v="5"/>
    <x v="16"/>
    <x v="241"/>
    <x v="1"/>
    <x v="1"/>
    <x v="0"/>
    <x v="5"/>
    <x v="0"/>
    <x v="3"/>
  </r>
  <r>
    <x v="3875"/>
    <x v="1167"/>
    <x v="342"/>
    <x v="1"/>
    <x v="131"/>
    <n v="0.5"/>
    <n v="103245.45"/>
    <n v="-58997.4"/>
    <n v="3"/>
    <x v="0"/>
    <x v="5"/>
    <x v="16"/>
    <x v="241"/>
    <x v="1"/>
    <x v="1"/>
    <x v="0"/>
    <x v="5"/>
    <x v="0"/>
    <x v="3"/>
  </r>
  <r>
    <x v="3876"/>
    <x v="1167"/>
    <x v="450"/>
    <x v="1"/>
    <x v="1057"/>
    <n v="0"/>
    <n v="191741.55000000002"/>
    <n v="58997.4"/>
    <n v="1"/>
    <x v="1"/>
    <x v="8"/>
    <x v="11"/>
    <x v="218"/>
    <x v="2"/>
    <x v="0"/>
    <x v="0"/>
    <x v="4"/>
    <x v="1"/>
    <x v="3"/>
  </r>
  <r>
    <x v="3877"/>
    <x v="1168"/>
    <x v="78"/>
    <x v="2"/>
    <x v="744"/>
    <n v="0"/>
    <n v="2153405.1"/>
    <n v="619472.70000000007"/>
    <n v="5"/>
    <x v="1"/>
    <x v="1"/>
    <x v="1"/>
    <x v="12"/>
    <x v="0"/>
    <x v="1"/>
    <x v="0"/>
    <x v="5"/>
    <x v="1"/>
    <x v="3"/>
  </r>
  <r>
    <x v="3877"/>
    <x v="1168"/>
    <x v="78"/>
    <x v="2"/>
    <x v="709"/>
    <n v="0.4"/>
    <n v="1430686.95"/>
    <n v="-663720.75"/>
    <n v="3"/>
    <x v="1"/>
    <x v="1"/>
    <x v="1"/>
    <x v="12"/>
    <x v="0"/>
    <x v="1"/>
    <x v="0"/>
    <x v="3"/>
    <x v="1"/>
    <x v="3"/>
  </r>
  <r>
    <x v="3878"/>
    <x v="1168"/>
    <x v="676"/>
    <x v="1"/>
    <x v="750"/>
    <n v="0"/>
    <n v="2271399.9"/>
    <n v="206490.9"/>
    <n v="3"/>
    <x v="1"/>
    <x v="1"/>
    <x v="1"/>
    <x v="128"/>
    <x v="0"/>
    <x v="2"/>
    <x v="0"/>
    <x v="5"/>
    <x v="1"/>
    <x v="3"/>
  </r>
  <r>
    <x v="3879"/>
    <x v="1168"/>
    <x v="704"/>
    <x v="1"/>
    <x v="1183"/>
    <n v="0"/>
    <n v="589974"/>
    <n v="221240.25"/>
    <n v="1"/>
    <x v="1"/>
    <x v="5"/>
    <x v="38"/>
    <x v="67"/>
    <x v="1"/>
    <x v="2"/>
    <x v="0"/>
    <x v="14"/>
    <x v="1"/>
    <x v="3"/>
  </r>
  <r>
    <x v="3880"/>
    <x v="1169"/>
    <x v="410"/>
    <x v="1"/>
    <x v="1340"/>
    <n v="0"/>
    <n v="8230137.2999999998"/>
    <n v="0"/>
    <n v="2"/>
    <x v="0"/>
    <x v="1"/>
    <x v="1"/>
    <x v="269"/>
    <x v="0"/>
    <x v="1"/>
    <x v="0"/>
    <x v="11"/>
    <x v="1"/>
    <x v="3"/>
  </r>
  <r>
    <x v="3880"/>
    <x v="1169"/>
    <x v="410"/>
    <x v="1"/>
    <x v="797"/>
    <n v="0"/>
    <n v="368733.75"/>
    <n v="176992.2"/>
    <n v="2"/>
    <x v="1"/>
    <x v="1"/>
    <x v="1"/>
    <x v="269"/>
    <x v="0"/>
    <x v="1"/>
    <x v="0"/>
    <x v="5"/>
    <x v="1"/>
    <x v="3"/>
  </r>
  <r>
    <x v="3880"/>
    <x v="1169"/>
    <x v="410"/>
    <x v="1"/>
    <x v="68"/>
    <n v="0"/>
    <n v="2330397.3000000003"/>
    <n v="471979.2"/>
    <n v="6"/>
    <x v="1"/>
    <x v="1"/>
    <x v="1"/>
    <x v="269"/>
    <x v="0"/>
    <x v="1"/>
    <x v="0"/>
    <x v="0"/>
    <x v="1"/>
    <x v="3"/>
  </r>
  <r>
    <x v="3880"/>
    <x v="1169"/>
    <x v="410"/>
    <x v="1"/>
    <x v="364"/>
    <n v="0.1"/>
    <n v="1873167.45"/>
    <n v="604723.35"/>
    <n v="3"/>
    <x v="0"/>
    <x v="1"/>
    <x v="1"/>
    <x v="269"/>
    <x v="0"/>
    <x v="1"/>
    <x v="0"/>
    <x v="3"/>
    <x v="1"/>
    <x v="3"/>
  </r>
  <r>
    <x v="3880"/>
    <x v="1169"/>
    <x v="410"/>
    <x v="1"/>
    <x v="1483"/>
    <n v="0"/>
    <n v="1961663.55"/>
    <n v="575224.65"/>
    <n v="3"/>
    <x v="0"/>
    <x v="1"/>
    <x v="1"/>
    <x v="269"/>
    <x v="0"/>
    <x v="1"/>
    <x v="0"/>
    <x v="12"/>
    <x v="1"/>
    <x v="3"/>
  </r>
  <r>
    <x v="3881"/>
    <x v="1169"/>
    <x v="495"/>
    <x v="0"/>
    <x v="1720"/>
    <n v="0"/>
    <n v="781715.55"/>
    <n v="383483.10000000003"/>
    <n v="3"/>
    <x v="0"/>
    <x v="8"/>
    <x v="11"/>
    <x v="218"/>
    <x v="2"/>
    <x v="1"/>
    <x v="1"/>
    <x v="16"/>
    <x v="1"/>
    <x v="3"/>
  </r>
  <r>
    <x v="3882"/>
    <x v="1169"/>
    <x v="515"/>
    <x v="1"/>
    <x v="134"/>
    <n v="0"/>
    <n v="18377690.100000001"/>
    <n v="914459.70000000007"/>
    <n v="3"/>
    <x v="1"/>
    <x v="4"/>
    <x v="87"/>
    <x v="316"/>
    <x v="1"/>
    <x v="2"/>
    <x v="1"/>
    <x v="1"/>
    <x v="1"/>
    <x v="3"/>
  </r>
  <r>
    <x v="3883"/>
    <x v="1169"/>
    <x v="789"/>
    <x v="1"/>
    <x v="692"/>
    <n v="0"/>
    <n v="693219.45000000007"/>
    <n v="235989.6"/>
    <n v="2"/>
    <x v="1"/>
    <x v="1"/>
    <x v="1"/>
    <x v="439"/>
    <x v="0"/>
    <x v="0"/>
    <x v="0"/>
    <x v="2"/>
    <x v="1"/>
    <x v="3"/>
  </r>
  <r>
    <x v="3884"/>
    <x v="1169"/>
    <x v="320"/>
    <x v="1"/>
    <x v="1596"/>
    <n v="0"/>
    <n v="737467.5"/>
    <n v="103245.45"/>
    <n v="3"/>
    <x v="1"/>
    <x v="3"/>
    <x v="18"/>
    <x v="226"/>
    <x v="2"/>
    <x v="1"/>
    <x v="0"/>
    <x v="2"/>
    <x v="1"/>
    <x v="3"/>
  </r>
  <r>
    <x v="3885"/>
    <x v="1170"/>
    <x v="500"/>
    <x v="2"/>
    <x v="1389"/>
    <n v="0"/>
    <n v="12861433.200000001"/>
    <n v="3731585.5500000003"/>
    <n v="7"/>
    <x v="0"/>
    <x v="0"/>
    <x v="0"/>
    <x v="311"/>
    <x v="0"/>
    <x v="1"/>
    <x v="1"/>
    <x v="1"/>
    <x v="1"/>
    <x v="3"/>
  </r>
  <r>
    <x v="3885"/>
    <x v="1170"/>
    <x v="500"/>
    <x v="2"/>
    <x v="1563"/>
    <n v="0"/>
    <n v="619472.70000000007"/>
    <n v="117994.8"/>
    <n v="3"/>
    <x v="1"/>
    <x v="0"/>
    <x v="0"/>
    <x v="311"/>
    <x v="0"/>
    <x v="1"/>
    <x v="0"/>
    <x v="4"/>
    <x v="1"/>
    <x v="3"/>
  </r>
  <r>
    <x v="3886"/>
    <x v="1171"/>
    <x v="771"/>
    <x v="2"/>
    <x v="1709"/>
    <n v="0"/>
    <n v="7330426.9500000002"/>
    <n v="2640133.65"/>
    <n v="3"/>
    <x v="1"/>
    <x v="6"/>
    <x v="8"/>
    <x v="360"/>
    <x v="1"/>
    <x v="2"/>
    <x v="1"/>
    <x v="8"/>
    <x v="1"/>
    <x v="3"/>
  </r>
  <r>
    <x v="3886"/>
    <x v="1171"/>
    <x v="771"/>
    <x v="2"/>
    <x v="149"/>
    <n v="0"/>
    <n v="1415937.6"/>
    <n v="707968.8"/>
    <n v="5"/>
    <x v="1"/>
    <x v="6"/>
    <x v="8"/>
    <x v="360"/>
    <x v="1"/>
    <x v="2"/>
    <x v="0"/>
    <x v="4"/>
    <x v="1"/>
    <x v="3"/>
  </r>
  <r>
    <x v="3886"/>
    <x v="1171"/>
    <x v="771"/>
    <x v="2"/>
    <x v="162"/>
    <n v="0"/>
    <n v="6032484.1500000004"/>
    <n v="1268444.1000000001"/>
    <n v="3"/>
    <x v="0"/>
    <x v="6"/>
    <x v="8"/>
    <x v="360"/>
    <x v="1"/>
    <x v="2"/>
    <x v="0"/>
    <x v="3"/>
    <x v="1"/>
    <x v="3"/>
  </r>
  <r>
    <x v="3887"/>
    <x v="1171"/>
    <x v="110"/>
    <x v="0"/>
    <x v="675"/>
    <n v="0"/>
    <n v="4749290.7"/>
    <n v="383483.10000000003"/>
    <n v="6"/>
    <x v="0"/>
    <x v="5"/>
    <x v="16"/>
    <x v="92"/>
    <x v="1"/>
    <x v="2"/>
    <x v="0"/>
    <x v="2"/>
    <x v="1"/>
    <x v="3"/>
  </r>
  <r>
    <x v="3887"/>
    <x v="1171"/>
    <x v="110"/>
    <x v="0"/>
    <x v="43"/>
    <n v="0"/>
    <n v="4262562.1500000004"/>
    <n v="2123906.4"/>
    <n v="9"/>
    <x v="1"/>
    <x v="5"/>
    <x v="16"/>
    <x v="92"/>
    <x v="1"/>
    <x v="2"/>
    <x v="0"/>
    <x v="2"/>
    <x v="1"/>
    <x v="3"/>
  </r>
  <r>
    <x v="3888"/>
    <x v="1171"/>
    <x v="46"/>
    <x v="2"/>
    <x v="84"/>
    <n v="0"/>
    <n v="4070820.6"/>
    <n v="766966.20000000007"/>
    <n v="5"/>
    <x v="0"/>
    <x v="3"/>
    <x v="18"/>
    <x v="45"/>
    <x v="2"/>
    <x v="1"/>
    <x v="0"/>
    <x v="3"/>
    <x v="1"/>
    <x v="3"/>
  </r>
  <r>
    <x v="3887"/>
    <x v="1171"/>
    <x v="110"/>
    <x v="0"/>
    <x v="687"/>
    <n v="0.15"/>
    <n v="9528080.0999999996"/>
    <n v="678470.1"/>
    <n v="2"/>
    <x v="1"/>
    <x v="5"/>
    <x v="16"/>
    <x v="92"/>
    <x v="1"/>
    <x v="2"/>
    <x v="2"/>
    <x v="13"/>
    <x v="1"/>
    <x v="3"/>
  </r>
  <r>
    <x v="3887"/>
    <x v="1171"/>
    <x v="110"/>
    <x v="0"/>
    <x v="356"/>
    <n v="0.15"/>
    <n v="4690293.3"/>
    <n v="1548681.75"/>
    <n v="3"/>
    <x v="0"/>
    <x v="5"/>
    <x v="16"/>
    <x v="92"/>
    <x v="1"/>
    <x v="2"/>
    <x v="2"/>
    <x v="10"/>
    <x v="1"/>
    <x v="3"/>
  </r>
  <r>
    <x v="3889"/>
    <x v="1171"/>
    <x v="510"/>
    <x v="1"/>
    <x v="405"/>
    <n v="0.5"/>
    <n v="663720.75"/>
    <n v="-516227.25"/>
    <n v="6"/>
    <x v="1"/>
    <x v="1"/>
    <x v="1"/>
    <x v="315"/>
    <x v="0"/>
    <x v="2"/>
    <x v="0"/>
    <x v="5"/>
    <x v="1"/>
    <x v="3"/>
  </r>
  <r>
    <x v="3890"/>
    <x v="1171"/>
    <x v="608"/>
    <x v="1"/>
    <x v="106"/>
    <n v="0.4"/>
    <n v="4749290.7"/>
    <n v="-1666676.55"/>
    <n v="4"/>
    <x v="1"/>
    <x v="1"/>
    <x v="65"/>
    <x v="152"/>
    <x v="0"/>
    <x v="2"/>
    <x v="0"/>
    <x v="3"/>
    <x v="0"/>
    <x v="3"/>
  </r>
  <r>
    <x v="3891"/>
    <x v="1171"/>
    <x v="523"/>
    <x v="1"/>
    <x v="388"/>
    <n v="0.5"/>
    <n v="4056071.25"/>
    <n v="-4056071.25"/>
    <n v="4"/>
    <x v="0"/>
    <x v="5"/>
    <x v="27"/>
    <x v="321"/>
    <x v="1"/>
    <x v="2"/>
    <x v="0"/>
    <x v="3"/>
    <x v="0"/>
    <x v="3"/>
  </r>
  <r>
    <x v="3890"/>
    <x v="1171"/>
    <x v="608"/>
    <x v="1"/>
    <x v="1619"/>
    <n v="0.4"/>
    <n v="22846743.150000002"/>
    <n v="-6474964.6500000004"/>
    <n v="4"/>
    <x v="1"/>
    <x v="1"/>
    <x v="65"/>
    <x v="152"/>
    <x v="0"/>
    <x v="2"/>
    <x v="2"/>
    <x v="10"/>
    <x v="0"/>
    <x v="3"/>
  </r>
  <r>
    <x v="3892"/>
    <x v="1171"/>
    <x v="470"/>
    <x v="1"/>
    <x v="1384"/>
    <n v="0.1"/>
    <n v="6976442.5499999998"/>
    <n v="619472.70000000007"/>
    <n v="4"/>
    <x v="0"/>
    <x v="5"/>
    <x v="38"/>
    <x v="67"/>
    <x v="1"/>
    <x v="2"/>
    <x v="1"/>
    <x v="8"/>
    <x v="0"/>
    <x v="3"/>
  </r>
  <r>
    <x v="3893"/>
    <x v="1171"/>
    <x v="174"/>
    <x v="1"/>
    <x v="928"/>
    <n v="0.1"/>
    <n v="5191771.2"/>
    <n v="1091451.9000000001"/>
    <n v="8"/>
    <x v="0"/>
    <x v="8"/>
    <x v="62"/>
    <x v="140"/>
    <x v="2"/>
    <x v="2"/>
    <x v="0"/>
    <x v="2"/>
    <x v="1"/>
    <x v="3"/>
  </r>
  <r>
    <x v="3892"/>
    <x v="1171"/>
    <x v="470"/>
    <x v="1"/>
    <x v="723"/>
    <n v="0"/>
    <n v="1415937.6"/>
    <n v="324485.7"/>
    <n v="5"/>
    <x v="1"/>
    <x v="5"/>
    <x v="38"/>
    <x v="67"/>
    <x v="1"/>
    <x v="2"/>
    <x v="0"/>
    <x v="2"/>
    <x v="0"/>
    <x v="3"/>
  </r>
  <r>
    <x v="3892"/>
    <x v="1171"/>
    <x v="470"/>
    <x v="1"/>
    <x v="734"/>
    <n v="0"/>
    <n v="265488.3"/>
    <n v="117994.8"/>
    <n v="2"/>
    <x v="1"/>
    <x v="5"/>
    <x v="38"/>
    <x v="67"/>
    <x v="1"/>
    <x v="2"/>
    <x v="0"/>
    <x v="5"/>
    <x v="0"/>
    <x v="3"/>
  </r>
  <r>
    <x v="3894"/>
    <x v="1171"/>
    <x v="392"/>
    <x v="0"/>
    <x v="102"/>
    <n v="0.5"/>
    <n v="1135699.95"/>
    <n v="-634222.05000000005"/>
    <n v="8"/>
    <x v="1"/>
    <x v="1"/>
    <x v="1"/>
    <x v="263"/>
    <x v="0"/>
    <x v="0"/>
    <x v="0"/>
    <x v="2"/>
    <x v="0"/>
    <x v="3"/>
  </r>
  <r>
    <x v="3894"/>
    <x v="1171"/>
    <x v="392"/>
    <x v="0"/>
    <x v="460"/>
    <n v="0.5"/>
    <n v="1061953.2"/>
    <n v="-678470.1"/>
    <n v="7"/>
    <x v="0"/>
    <x v="1"/>
    <x v="1"/>
    <x v="263"/>
    <x v="0"/>
    <x v="0"/>
    <x v="0"/>
    <x v="14"/>
    <x v="0"/>
    <x v="3"/>
  </r>
  <r>
    <x v="3894"/>
    <x v="1171"/>
    <x v="392"/>
    <x v="0"/>
    <x v="349"/>
    <n v="0.5"/>
    <n v="604723.35"/>
    <n v="-206490.9"/>
    <n v="5"/>
    <x v="0"/>
    <x v="1"/>
    <x v="1"/>
    <x v="263"/>
    <x v="0"/>
    <x v="0"/>
    <x v="0"/>
    <x v="4"/>
    <x v="0"/>
    <x v="3"/>
  </r>
  <r>
    <x v="3895"/>
    <x v="1171"/>
    <x v="366"/>
    <x v="0"/>
    <x v="454"/>
    <n v="0"/>
    <n v="516227.25"/>
    <n v="206490.9"/>
    <n v="2"/>
    <x v="0"/>
    <x v="1"/>
    <x v="1"/>
    <x v="155"/>
    <x v="0"/>
    <x v="1"/>
    <x v="0"/>
    <x v="2"/>
    <x v="1"/>
    <x v="3"/>
  </r>
  <r>
    <x v="3895"/>
    <x v="1171"/>
    <x v="366"/>
    <x v="0"/>
    <x v="928"/>
    <n v="0"/>
    <n v="5766995.8500000006"/>
    <n v="1666676.55"/>
    <n v="8"/>
    <x v="0"/>
    <x v="1"/>
    <x v="1"/>
    <x v="155"/>
    <x v="0"/>
    <x v="1"/>
    <x v="0"/>
    <x v="2"/>
    <x v="1"/>
    <x v="3"/>
  </r>
  <r>
    <x v="3892"/>
    <x v="1171"/>
    <x v="470"/>
    <x v="1"/>
    <x v="588"/>
    <n v="0"/>
    <n v="2758128.45"/>
    <n v="442480.5"/>
    <n v="4"/>
    <x v="1"/>
    <x v="5"/>
    <x v="38"/>
    <x v="67"/>
    <x v="1"/>
    <x v="2"/>
    <x v="2"/>
    <x v="15"/>
    <x v="0"/>
    <x v="3"/>
  </r>
  <r>
    <x v="3895"/>
    <x v="1171"/>
    <x v="366"/>
    <x v="0"/>
    <x v="1304"/>
    <n v="0"/>
    <n v="10958767.050000001"/>
    <n v="1312692.1500000001"/>
    <n v="5"/>
    <x v="1"/>
    <x v="1"/>
    <x v="1"/>
    <x v="155"/>
    <x v="0"/>
    <x v="1"/>
    <x v="2"/>
    <x v="13"/>
    <x v="1"/>
    <x v="3"/>
  </r>
  <r>
    <x v="3896"/>
    <x v="1172"/>
    <x v="125"/>
    <x v="0"/>
    <x v="1371"/>
    <n v="0.5"/>
    <n v="2728629.75"/>
    <n v="-383483.10000000003"/>
    <n v="6"/>
    <x v="0"/>
    <x v="6"/>
    <x v="53"/>
    <x v="104"/>
    <x v="1"/>
    <x v="2"/>
    <x v="1"/>
    <x v="8"/>
    <x v="1"/>
    <x v="3"/>
  </r>
  <r>
    <x v="3897"/>
    <x v="1172"/>
    <x v="471"/>
    <x v="2"/>
    <x v="1117"/>
    <n v="0"/>
    <n v="6047233.5"/>
    <n v="1991162.25"/>
    <n v="1"/>
    <x v="1"/>
    <x v="1"/>
    <x v="1"/>
    <x v="298"/>
    <x v="0"/>
    <x v="1"/>
    <x v="1"/>
    <x v="1"/>
    <x v="1"/>
    <x v="3"/>
  </r>
  <r>
    <x v="3898"/>
    <x v="1172"/>
    <x v="94"/>
    <x v="0"/>
    <x v="1073"/>
    <n v="0"/>
    <n v="147493.5"/>
    <n v="58997.4"/>
    <n v="1"/>
    <x v="0"/>
    <x v="3"/>
    <x v="45"/>
    <x v="81"/>
    <x v="2"/>
    <x v="1"/>
    <x v="0"/>
    <x v="14"/>
    <x v="1"/>
    <x v="3"/>
  </r>
  <r>
    <x v="3899"/>
    <x v="1172"/>
    <x v="48"/>
    <x v="0"/>
    <x v="722"/>
    <n v="0.1"/>
    <n v="10486787.85"/>
    <n v="-117994.8"/>
    <n v="4"/>
    <x v="0"/>
    <x v="5"/>
    <x v="30"/>
    <x v="46"/>
    <x v="1"/>
    <x v="1"/>
    <x v="0"/>
    <x v="3"/>
    <x v="0"/>
    <x v="3"/>
  </r>
  <r>
    <x v="3897"/>
    <x v="1172"/>
    <x v="471"/>
    <x v="2"/>
    <x v="171"/>
    <n v="0"/>
    <n v="2123906.4"/>
    <n v="88496.1"/>
    <n v="9"/>
    <x v="1"/>
    <x v="1"/>
    <x v="1"/>
    <x v="298"/>
    <x v="0"/>
    <x v="1"/>
    <x v="0"/>
    <x v="2"/>
    <x v="1"/>
    <x v="3"/>
  </r>
  <r>
    <x v="3897"/>
    <x v="1172"/>
    <x v="471"/>
    <x v="2"/>
    <x v="542"/>
    <n v="0"/>
    <n v="2728629.75"/>
    <n v="250738.95"/>
    <n v="7"/>
    <x v="1"/>
    <x v="1"/>
    <x v="1"/>
    <x v="298"/>
    <x v="0"/>
    <x v="1"/>
    <x v="0"/>
    <x v="2"/>
    <x v="1"/>
    <x v="3"/>
  </r>
  <r>
    <x v="3896"/>
    <x v="1172"/>
    <x v="125"/>
    <x v="0"/>
    <x v="79"/>
    <n v="0.5"/>
    <n v="9778819.0500000007"/>
    <n v="-3126862.2"/>
    <n v="5"/>
    <x v="0"/>
    <x v="6"/>
    <x v="53"/>
    <x v="104"/>
    <x v="1"/>
    <x v="2"/>
    <x v="2"/>
    <x v="13"/>
    <x v="1"/>
    <x v="3"/>
  </r>
  <r>
    <x v="3896"/>
    <x v="1172"/>
    <x v="125"/>
    <x v="0"/>
    <x v="757"/>
    <n v="0.5"/>
    <n v="9896813.8499999996"/>
    <n v="-4557549.1500000004"/>
    <n v="5"/>
    <x v="1"/>
    <x v="6"/>
    <x v="53"/>
    <x v="104"/>
    <x v="1"/>
    <x v="2"/>
    <x v="2"/>
    <x v="9"/>
    <x v="1"/>
    <x v="3"/>
  </r>
  <r>
    <x v="3897"/>
    <x v="1172"/>
    <x v="471"/>
    <x v="2"/>
    <x v="1778"/>
    <n v="0"/>
    <n v="5354014.05"/>
    <n v="1120950.6000000001"/>
    <n v="5"/>
    <x v="0"/>
    <x v="1"/>
    <x v="1"/>
    <x v="298"/>
    <x v="0"/>
    <x v="1"/>
    <x v="2"/>
    <x v="15"/>
    <x v="1"/>
    <x v="3"/>
  </r>
  <r>
    <x v="3900"/>
    <x v="1172"/>
    <x v="707"/>
    <x v="1"/>
    <x v="874"/>
    <n v="0"/>
    <n v="589974"/>
    <n v="250738.95"/>
    <n v="5"/>
    <x v="1"/>
    <x v="5"/>
    <x v="16"/>
    <x v="407"/>
    <x v="1"/>
    <x v="1"/>
    <x v="0"/>
    <x v="5"/>
    <x v="1"/>
    <x v="3"/>
  </r>
  <r>
    <x v="3901"/>
    <x v="1172"/>
    <x v="580"/>
    <x v="1"/>
    <x v="1016"/>
    <n v="0.1"/>
    <n v="5840742.6000000006"/>
    <n v="-457229.85000000003"/>
    <n v="9"/>
    <x v="0"/>
    <x v="2"/>
    <x v="3"/>
    <x v="349"/>
    <x v="1"/>
    <x v="2"/>
    <x v="0"/>
    <x v="3"/>
    <x v="0"/>
    <x v="3"/>
  </r>
  <r>
    <x v="3902"/>
    <x v="1172"/>
    <x v="475"/>
    <x v="1"/>
    <x v="1282"/>
    <n v="0"/>
    <n v="10678529.4"/>
    <n v="3731585.5500000003"/>
    <n v="2"/>
    <x v="1"/>
    <x v="0"/>
    <x v="0"/>
    <x v="0"/>
    <x v="0"/>
    <x v="2"/>
    <x v="1"/>
    <x v="1"/>
    <x v="1"/>
    <x v="3"/>
  </r>
  <r>
    <x v="3902"/>
    <x v="1172"/>
    <x v="475"/>
    <x v="1"/>
    <x v="1777"/>
    <n v="0"/>
    <n v="1651927.2"/>
    <n v="353984.4"/>
    <n v="3"/>
    <x v="1"/>
    <x v="0"/>
    <x v="0"/>
    <x v="0"/>
    <x v="0"/>
    <x v="2"/>
    <x v="0"/>
    <x v="14"/>
    <x v="1"/>
    <x v="3"/>
  </r>
  <r>
    <x v="3903"/>
    <x v="1172"/>
    <x v="344"/>
    <x v="1"/>
    <x v="171"/>
    <n v="0"/>
    <n v="235989.6"/>
    <n v="14749.35"/>
    <n v="1"/>
    <x v="1"/>
    <x v="4"/>
    <x v="72"/>
    <x v="211"/>
    <x v="1"/>
    <x v="2"/>
    <x v="0"/>
    <x v="2"/>
    <x v="1"/>
    <x v="3"/>
  </r>
  <r>
    <x v="3904"/>
    <x v="1173"/>
    <x v="69"/>
    <x v="2"/>
    <x v="0"/>
    <n v="0"/>
    <n v="442480.5"/>
    <n v="88496.1"/>
    <n v="1"/>
    <x v="1"/>
    <x v="2"/>
    <x v="26"/>
    <x v="65"/>
    <x v="1"/>
    <x v="1"/>
    <x v="0"/>
    <x v="0"/>
    <x v="1"/>
    <x v="3"/>
  </r>
  <r>
    <x v="3905"/>
    <x v="1173"/>
    <x v="476"/>
    <x v="1"/>
    <x v="111"/>
    <n v="0.1"/>
    <n v="84499026.150000006"/>
    <n v="943958.4"/>
    <n v="14"/>
    <x v="1"/>
    <x v="8"/>
    <x v="25"/>
    <x v="300"/>
    <x v="2"/>
    <x v="1"/>
    <x v="1"/>
    <x v="8"/>
    <x v="1"/>
    <x v="3"/>
  </r>
  <r>
    <x v="3905"/>
    <x v="1173"/>
    <x v="476"/>
    <x v="1"/>
    <x v="1631"/>
    <n v="0"/>
    <n v="1386438.9000000001"/>
    <n v="398232.45"/>
    <n v="2"/>
    <x v="0"/>
    <x v="8"/>
    <x v="25"/>
    <x v="300"/>
    <x v="2"/>
    <x v="1"/>
    <x v="0"/>
    <x v="0"/>
    <x v="1"/>
    <x v="3"/>
  </r>
  <r>
    <x v="3905"/>
    <x v="1173"/>
    <x v="476"/>
    <x v="1"/>
    <x v="578"/>
    <n v="0"/>
    <n v="3141611.5500000003"/>
    <n v="58997.4"/>
    <n v="14"/>
    <x v="1"/>
    <x v="8"/>
    <x v="25"/>
    <x v="300"/>
    <x v="2"/>
    <x v="1"/>
    <x v="0"/>
    <x v="12"/>
    <x v="1"/>
    <x v="3"/>
  </r>
  <r>
    <x v="3905"/>
    <x v="1173"/>
    <x v="476"/>
    <x v="1"/>
    <x v="1470"/>
    <n v="0.15"/>
    <n v="3687337.5"/>
    <n v="-176992.2"/>
    <n v="2"/>
    <x v="0"/>
    <x v="8"/>
    <x v="25"/>
    <x v="300"/>
    <x v="2"/>
    <x v="1"/>
    <x v="2"/>
    <x v="13"/>
    <x v="1"/>
    <x v="3"/>
  </r>
  <r>
    <x v="3906"/>
    <x v="1173"/>
    <x v="469"/>
    <x v="1"/>
    <x v="1238"/>
    <n v="0"/>
    <n v="884961"/>
    <n v="191741.55000000002"/>
    <n v="2"/>
    <x v="1"/>
    <x v="1"/>
    <x v="1"/>
    <x v="39"/>
    <x v="0"/>
    <x v="1"/>
    <x v="0"/>
    <x v="0"/>
    <x v="1"/>
    <x v="3"/>
  </r>
  <r>
    <x v="3907"/>
    <x v="1173"/>
    <x v="51"/>
    <x v="1"/>
    <x v="598"/>
    <n v="0"/>
    <n v="280237.65000000002"/>
    <n v="117994.8"/>
    <n v="2"/>
    <x v="1"/>
    <x v="8"/>
    <x v="20"/>
    <x v="49"/>
    <x v="2"/>
    <x v="2"/>
    <x v="0"/>
    <x v="5"/>
    <x v="1"/>
    <x v="3"/>
  </r>
  <r>
    <x v="3907"/>
    <x v="1173"/>
    <x v="51"/>
    <x v="1"/>
    <x v="776"/>
    <n v="0"/>
    <n v="368733.75"/>
    <n v="162242.85"/>
    <n v="3"/>
    <x v="0"/>
    <x v="8"/>
    <x v="20"/>
    <x v="49"/>
    <x v="2"/>
    <x v="2"/>
    <x v="0"/>
    <x v="4"/>
    <x v="1"/>
    <x v="3"/>
  </r>
  <r>
    <x v="3908"/>
    <x v="1173"/>
    <x v="619"/>
    <x v="1"/>
    <x v="94"/>
    <n v="0.5"/>
    <n v="398232.45"/>
    <n v="-368733.75"/>
    <n v="2"/>
    <x v="0"/>
    <x v="5"/>
    <x v="16"/>
    <x v="366"/>
    <x v="1"/>
    <x v="1"/>
    <x v="0"/>
    <x v="2"/>
    <x v="0"/>
    <x v="3"/>
  </r>
  <r>
    <x v="3908"/>
    <x v="1173"/>
    <x v="619"/>
    <x v="1"/>
    <x v="1196"/>
    <n v="0.5"/>
    <n v="3613590.75"/>
    <n v="-1150449.3"/>
    <n v="2"/>
    <x v="1"/>
    <x v="5"/>
    <x v="16"/>
    <x v="366"/>
    <x v="1"/>
    <x v="1"/>
    <x v="2"/>
    <x v="13"/>
    <x v="0"/>
    <x v="3"/>
  </r>
  <r>
    <x v="3909"/>
    <x v="1173"/>
    <x v="632"/>
    <x v="1"/>
    <x v="37"/>
    <n v="0"/>
    <n v="663720.75"/>
    <n v="191741.55000000002"/>
    <n v="4"/>
    <x v="0"/>
    <x v="2"/>
    <x v="15"/>
    <x v="373"/>
    <x v="1"/>
    <x v="1"/>
    <x v="0"/>
    <x v="7"/>
    <x v="0"/>
    <x v="3"/>
  </r>
  <r>
    <x v="3909"/>
    <x v="1173"/>
    <x v="632"/>
    <x v="1"/>
    <x v="570"/>
    <n v="0.4"/>
    <n v="353984.4"/>
    <n v="-132744.15"/>
    <n v="4"/>
    <x v="0"/>
    <x v="2"/>
    <x v="15"/>
    <x v="373"/>
    <x v="1"/>
    <x v="1"/>
    <x v="0"/>
    <x v="3"/>
    <x v="0"/>
    <x v="3"/>
  </r>
  <r>
    <x v="3910"/>
    <x v="1174"/>
    <x v="688"/>
    <x v="2"/>
    <x v="831"/>
    <n v="0"/>
    <n v="693219.45000000007"/>
    <n v="14749.35"/>
    <n v="2"/>
    <x v="0"/>
    <x v="2"/>
    <x v="15"/>
    <x v="399"/>
    <x v="1"/>
    <x v="2"/>
    <x v="0"/>
    <x v="2"/>
    <x v="1"/>
    <x v="3"/>
  </r>
  <r>
    <x v="3910"/>
    <x v="1174"/>
    <x v="688"/>
    <x v="2"/>
    <x v="176"/>
    <n v="0"/>
    <n v="265488.3"/>
    <n v="58997.4"/>
    <n v="1"/>
    <x v="0"/>
    <x v="2"/>
    <x v="15"/>
    <x v="399"/>
    <x v="1"/>
    <x v="2"/>
    <x v="0"/>
    <x v="3"/>
    <x v="1"/>
    <x v="3"/>
  </r>
  <r>
    <x v="3911"/>
    <x v="1174"/>
    <x v="616"/>
    <x v="0"/>
    <x v="127"/>
    <n v="0"/>
    <n v="1519183.05"/>
    <n v="442480.5"/>
    <n v="2"/>
    <x v="0"/>
    <x v="1"/>
    <x v="1"/>
    <x v="39"/>
    <x v="0"/>
    <x v="1"/>
    <x v="1"/>
    <x v="16"/>
    <x v="1"/>
    <x v="3"/>
  </r>
  <r>
    <x v="3912"/>
    <x v="1174"/>
    <x v="358"/>
    <x v="1"/>
    <x v="1283"/>
    <n v="0"/>
    <n v="2861373.9"/>
    <n v="1091451.9000000001"/>
    <n v="4"/>
    <x v="1"/>
    <x v="5"/>
    <x v="16"/>
    <x v="74"/>
    <x v="1"/>
    <x v="1"/>
    <x v="0"/>
    <x v="0"/>
    <x v="1"/>
    <x v="3"/>
  </r>
  <r>
    <x v="3911"/>
    <x v="1174"/>
    <x v="616"/>
    <x v="0"/>
    <x v="618"/>
    <n v="0"/>
    <n v="1253694.75"/>
    <n v="0"/>
    <n v="3"/>
    <x v="1"/>
    <x v="1"/>
    <x v="1"/>
    <x v="39"/>
    <x v="0"/>
    <x v="1"/>
    <x v="0"/>
    <x v="5"/>
    <x v="1"/>
    <x v="3"/>
  </r>
  <r>
    <x v="3911"/>
    <x v="1174"/>
    <x v="616"/>
    <x v="0"/>
    <x v="1306"/>
    <n v="0"/>
    <n v="1474935"/>
    <n v="368733.75"/>
    <n v="9"/>
    <x v="0"/>
    <x v="1"/>
    <x v="1"/>
    <x v="39"/>
    <x v="0"/>
    <x v="1"/>
    <x v="0"/>
    <x v="7"/>
    <x v="1"/>
    <x v="3"/>
  </r>
  <r>
    <x v="3911"/>
    <x v="1174"/>
    <x v="616"/>
    <x v="0"/>
    <x v="1523"/>
    <n v="0"/>
    <n v="2389394.7000000002"/>
    <n v="1150449.3"/>
    <n v="7"/>
    <x v="0"/>
    <x v="1"/>
    <x v="1"/>
    <x v="39"/>
    <x v="0"/>
    <x v="1"/>
    <x v="0"/>
    <x v="12"/>
    <x v="1"/>
    <x v="3"/>
  </r>
  <r>
    <x v="3913"/>
    <x v="1174"/>
    <x v="563"/>
    <x v="1"/>
    <x v="429"/>
    <n v="0.1"/>
    <n v="634222.05000000005"/>
    <n v="0"/>
    <n v="3"/>
    <x v="1"/>
    <x v="4"/>
    <x v="6"/>
    <x v="8"/>
    <x v="1"/>
    <x v="1"/>
    <x v="0"/>
    <x v="3"/>
    <x v="0"/>
    <x v="3"/>
  </r>
  <r>
    <x v="3912"/>
    <x v="1174"/>
    <x v="358"/>
    <x v="1"/>
    <x v="285"/>
    <n v="0"/>
    <n v="5619502.3500000006"/>
    <n v="1179948"/>
    <n v="5"/>
    <x v="1"/>
    <x v="5"/>
    <x v="16"/>
    <x v="74"/>
    <x v="1"/>
    <x v="1"/>
    <x v="2"/>
    <x v="10"/>
    <x v="1"/>
    <x v="3"/>
  </r>
  <r>
    <x v="3911"/>
    <x v="1174"/>
    <x v="616"/>
    <x v="0"/>
    <x v="524"/>
    <n v="0"/>
    <n v="30339412.949999999"/>
    <n v="6371719.2000000002"/>
    <n v="7"/>
    <x v="0"/>
    <x v="1"/>
    <x v="1"/>
    <x v="39"/>
    <x v="0"/>
    <x v="1"/>
    <x v="2"/>
    <x v="13"/>
    <x v="1"/>
    <x v="3"/>
  </r>
  <r>
    <x v="3911"/>
    <x v="1174"/>
    <x v="616"/>
    <x v="0"/>
    <x v="373"/>
    <n v="0.1"/>
    <n v="4306810.2"/>
    <n v="191741.55000000002"/>
    <n v="4"/>
    <x v="0"/>
    <x v="1"/>
    <x v="1"/>
    <x v="39"/>
    <x v="0"/>
    <x v="1"/>
    <x v="2"/>
    <x v="9"/>
    <x v="1"/>
    <x v="3"/>
  </r>
  <r>
    <x v="3914"/>
    <x v="1174"/>
    <x v="227"/>
    <x v="1"/>
    <x v="357"/>
    <n v="0"/>
    <n v="1519183.05"/>
    <n v="530976.6"/>
    <n v="2"/>
    <x v="1"/>
    <x v="7"/>
    <x v="12"/>
    <x v="174"/>
    <x v="0"/>
    <x v="2"/>
    <x v="0"/>
    <x v="5"/>
    <x v="1"/>
    <x v="3"/>
  </r>
  <r>
    <x v="3914"/>
    <x v="1174"/>
    <x v="227"/>
    <x v="1"/>
    <x v="1573"/>
    <n v="0"/>
    <n v="4233063.45"/>
    <n v="973457.1"/>
    <n v="6"/>
    <x v="0"/>
    <x v="7"/>
    <x v="12"/>
    <x v="174"/>
    <x v="0"/>
    <x v="2"/>
    <x v="0"/>
    <x v="14"/>
    <x v="1"/>
    <x v="3"/>
  </r>
  <r>
    <x v="3914"/>
    <x v="1174"/>
    <x v="227"/>
    <x v="1"/>
    <x v="197"/>
    <n v="0"/>
    <n v="339235.05"/>
    <n v="58997.4"/>
    <n v="2"/>
    <x v="1"/>
    <x v="7"/>
    <x v="12"/>
    <x v="174"/>
    <x v="0"/>
    <x v="2"/>
    <x v="0"/>
    <x v="7"/>
    <x v="1"/>
    <x v="3"/>
  </r>
  <r>
    <x v="3915"/>
    <x v="1174"/>
    <x v="298"/>
    <x v="1"/>
    <x v="616"/>
    <n v="0"/>
    <n v="412981.8"/>
    <n v="147493.5"/>
    <n v="2"/>
    <x v="1"/>
    <x v="3"/>
    <x v="19"/>
    <x v="34"/>
    <x v="2"/>
    <x v="1"/>
    <x v="0"/>
    <x v="5"/>
    <x v="1"/>
    <x v="3"/>
  </r>
  <r>
    <x v="3916"/>
    <x v="1174"/>
    <x v="454"/>
    <x v="1"/>
    <x v="1557"/>
    <n v="0.4"/>
    <n v="2182903.8000000003"/>
    <n v="-1342190.85"/>
    <n v="2"/>
    <x v="0"/>
    <x v="8"/>
    <x v="83"/>
    <x v="290"/>
    <x v="2"/>
    <x v="1"/>
    <x v="2"/>
    <x v="10"/>
    <x v="0"/>
    <x v="3"/>
  </r>
  <r>
    <x v="3917"/>
    <x v="1175"/>
    <x v="509"/>
    <x v="2"/>
    <x v="1425"/>
    <n v="0"/>
    <n v="6120980.25"/>
    <n v="914459.70000000007"/>
    <n v="8"/>
    <x v="1"/>
    <x v="6"/>
    <x v="61"/>
    <x v="134"/>
    <x v="1"/>
    <x v="0"/>
    <x v="0"/>
    <x v="2"/>
    <x v="1"/>
    <x v="3"/>
  </r>
  <r>
    <x v="3918"/>
    <x v="1175"/>
    <x v="703"/>
    <x v="1"/>
    <x v="1336"/>
    <n v="0.5"/>
    <n v="18805421.25"/>
    <n v="-16932253.800000001"/>
    <n v="7"/>
    <x v="0"/>
    <x v="8"/>
    <x v="52"/>
    <x v="405"/>
    <x v="2"/>
    <x v="1"/>
    <x v="1"/>
    <x v="1"/>
    <x v="0"/>
    <x v="3"/>
  </r>
  <r>
    <x v="3918"/>
    <x v="1175"/>
    <x v="703"/>
    <x v="1"/>
    <x v="799"/>
    <n v="0.5"/>
    <n v="973457.1"/>
    <n v="-176992.2"/>
    <n v="5"/>
    <x v="0"/>
    <x v="8"/>
    <x v="52"/>
    <x v="405"/>
    <x v="2"/>
    <x v="1"/>
    <x v="0"/>
    <x v="2"/>
    <x v="0"/>
    <x v="3"/>
  </r>
  <r>
    <x v="3918"/>
    <x v="1175"/>
    <x v="703"/>
    <x v="1"/>
    <x v="663"/>
    <n v="0.5"/>
    <n v="117994.8"/>
    <n v="-29498.7"/>
    <n v="3"/>
    <x v="0"/>
    <x v="8"/>
    <x v="52"/>
    <x v="405"/>
    <x v="2"/>
    <x v="1"/>
    <x v="0"/>
    <x v="5"/>
    <x v="0"/>
    <x v="3"/>
  </r>
  <r>
    <x v="3919"/>
    <x v="1175"/>
    <x v="264"/>
    <x v="1"/>
    <x v="190"/>
    <n v="0"/>
    <n v="2227151.85"/>
    <n v="132744.15"/>
    <n v="3"/>
    <x v="0"/>
    <x v="5"/>
    <x v="7"/>
    <x v="195"/>
    <x v="1"/>
    <x v="2"/>
    <x v="0"/>
    <x v="5"/>
    <x v="1"/>
    <x v="3"/>
  </r>
  <r>
    <x v="3920"/>
    <x v="1175"/>
    <x v="84"/>
    <x v="1"/>
    <x v="824"/>
    <n v="0"/>
    <n v="368733.75"/>
    <n v="29498.7"/>
    <n v="2"/>
    <x v="0"/>
    <x v="5"/>
    <x v="38"/>
    <x v="67"/>
    <x v="1"/>
    <x v="2"/>
    <x v="0"/>
    <x v="5"/>
    <x v="1"/>
    <x v="3"/>
  </r>
  <r>
    <x v="3920"/>
    <x v="1175"/>
    <x v="84"/>
    <x v="1"/>
    <x v="535"/>
    <n v="0"/>
    <n v="1430686.95"/>
    <n v="530976.6"/>
    <n v="7"/>
    <x v="1"/>
    <x v="5"/>
    <x v="38"/>
    <x v="67"/>
    <x v="1"/>
    <x v="2"/>
    <x v="0"/>
    <x v="5"/>
    <x v="1"/>
    <x v="3"/>
  </r>
  <r>
    <x v="3918"/>
    <x v="1175"/>
    <x v="703"/>
    <x v="1"/>
    <x v="541"/>
    <n v="0.5"/>
    <n v="1179948"/>
    <n v="-825963.6"/>
    <n v="4"/>
    <x v="1"/>
    <x v="8"/>
    <x v="52"/>
    <x v="405"/>
    <x v="2"/>
    <x v="1"/>
    <x v="2"/>
    <x v="9"/>
    <x v="0"/>
    <x v="3"/>
  </r>
  <r>
    <x v="3918"/>
    <x v="1175"/>
    <x v="703"/>
    <x v="1"/>
    <x v="198"/>
    <n v="0.5"/>
    <n v="2477890.8000000003"/>
    <n v="-1637177.85"/>
    <n v="2"/>
    <x v="0"/>
    <x v="8"/>
    <x v="52"/>
    <x v="405"/>
    <x v="2"/>
    <x v="1"/>
    <x v="2"/>
    <x v="10"/>
    <x v="0"/>
    <x v="3"/>
  </r>
  <r>
    <x v="3918"/>
    <x v="1175"/>
    <x v="703"/>
    <x v="1"/>
    <x v="1649"/>
    <n v="0.5"/>
    <n v="6253724.4000000004"/>
    <n v="-4011823.2"/>
    <n v="5"/>
    <x v="1"/>
    <x v="8"/>
    <x v="52"/>
    <x v="405"/>
    <x v="2"/>
    <x v="1"/>
    <x v="2"/>
    <x v="10"/>
    <x v="0"/>
    <x v="3"/>
  </r>
  <r>
    <x v="3921"/>
    <x v="1175"/>
    <x v="505"/>
    <x v="1"/>
    <x v="1794"/>
    <n v="0"/>
    <n v="1961663.55"/>
    <n v="14749.35"/>
    <n v="2"/>
    <x v="1"/>
    <x v="3"/>
    <x v="35"/>
    <x v="61"/>
    <x v="2"/>
    <x v="1"/>
    <x v="0"/>
    <x v="11"/>
    <x v="1"/>
    <x v="3"/>
  </r>
  <r>
    <x v="3921"/>
    <x v="1175"/>
    <x v="505"/>
    <x v="1"/>
    <x v="716"/>
    <n v="0"/>
    <n v="1651927.2"/>
    <n v="0"/>
    <n v="5"/>
    <x v="0"/>
    <x v="3"/>
    <x v="35"/>
    <x v="61"/>
    <x v="2"/>
    <x v="1"/>
    <x v="0"/>
    <x v="2"/>
    <x v="1"/>
    <x v="3"/>
  </r>
  <r>
    <x v="3921"/>
    <x v="1175"/>
    <x v="505"/>
    <x v="1"/>
    <x v="250"/>
    <n v="0"/>
    <n v="707968.8"/>
    <n v="14749.35"/>
    <n v="2"/>
    <x v="1"/>
    <x v="3"/>
    <x v="35"/>
    <x v="61"/>
    <x v="2"/>
    <x v="1"/>
    <x v="0"/>
    <x v="3"/>
    <x v="1"/>
    <x v="3"/>
  </r>
  <r>
    <x v="3921"/>
    <x v="1175"/>
    <x v="505"/>
    <x v="1"/>
    <x v="457"/>
    <n v="0"/>
    <n v="7669662"/>
    <n v="2227151.85"/>
    <n v="3"/>
    <x v="1"/>
    <x v="3"/>
    <x v="35"/>
    <x v="61"/>
    <x v="2"/>
    <x v="1"/>
    <x v="2"/>
    <x v="10"/>
    <x v="1"/>
    <x v="3"/>
  </r>
  <r>
    <x v="3922"/>
    <x v="1176"/>
    <x v="185"/>
    <x v="1"/>
    <x v="1795"/>
    <n v="0.1"/>
    <n v="3289105.0500000003"/>
    <n v="398232.45"/>
    <n v="2"/>
    <x v="1"/>
    <x v="2"/>
    <x v="2"/>
    <x v="148"/>
    <x v="1"/>
    <x v="2"/>
    <x v="1"/>
    <x v="1"/>
    <x v="1"/>
    <x v="3"/>
  </r>
  <r>
    <x v="3922"/>
    <x v="1176"/>
    <x v="185"/>
    <x v="1"/>
    <x v="1796"/>
    <n v="0.15"/>
    <n v="36239152.950000003"/>
    <n v="9808317.75"/>
    <n v="11"/>
    <x v="1"/>
    <x v="2"/>
    <x v="2"/>
    <x v="148"/>
    <x v="1"/>
    <x v="2"/>
    <x v="2"/>
    <x v="9"/>
    <x v="1"/>
    <x v="3"/>
  </r>
  <r>
    <x v="3923"/>
    <x v="1177"/>
    <x v="394"/>
    <x v="1"/>
    <x v="1643"/>
    <n v="0"/>
    <n v="8348132.1000000006"/>
    <n v="4011823.2"/>
    <n v="4"/>
    <x v="1"/>
    <x v="5"/>
    <x v="54"/>
    <x v="106"/>
    <x v="1"/>
    <x v="2"/>
    <x v="1"/>
    <x v="1"/>
    <x v="1"/>
    <x v="3"/>
  </r>
  <r>
    <x v="3923"/>
    <x v="1177"/>
    <x v="394"/>
    <x v="1"/>
    <x v="1551"/>
    <n v="0"/>
    <n v="1696175.25"/>
    <n v="73746.75"/>
    <n v="2"/>
    <x v="0"/>
    <x v="5"/>
    <x v="54"/>
    <x v="106"/>
    <x v="1"/>
    <x v="2"/>
    <x v="0"/>
    <x v="11"/>
    <x v="1"/>
    <x v="3"/>
  </r>
  <r>
    <x v="3923"/>
    <x v="1177"/>
    <x v="394"/>
    <x v="1"/>
    <x v="200"/>
    <n v="0"/>
    <n v="5000029.6500000004"/>
    <n v="1401188.25"/>
    <n v="11"/>
    <x v="0"/>
    <x v="5"/>
    <x v="54"/>
    <x v="106"/>
    <x v="1"/>
    <x v="2"/>
    <x v="0"/>
    <x v="5"/>
    <x v="1"/>
    <x v="3"/>
  </r>
  <r>
    <x v="3923"/>
    <x v="1177"/>
    <x v="394"/>
    <x v="1"/>
    <x v="1169"/>
    <n v="0"/>
    <n v="545725.95000000007"/>
    <n v="58997.4"/>
    <n v="1"/>
    <x v="1"/>
    <x v="5"/>
    <x v="54"/>
    <x v="106"/>
    <x v="1"/>
    <x v="2"/>
    <x v="0"/>
    <x v="14"/>
    <x v="1"/>
    <x v="3"/>
  </r>
  <r>
    <x v="3923"/>
    <x v="1177"/>
    <x v="394"/>
    <x v="1"/>
    <x v="1269"/>
    <n v="0"/>
    <n v="589974"/>
    <n v="147493.5"/>
    <n v="2"/>
    <x v="1"/>
    <x v="5"/>
    <x v="54"/>
    <x v="106"/>
    <x v="1"/>
    <x v="2"/>
    <x v="0"/>
    <x v="14"/>
    <x v="1"/>
    <x v="3"/>
  </r>
  <r>
    <x v="3923"/>
    <x v="1177"/>
    <x v="394"/>
    <x v="1"/>
    <x v="274"/>
    <n v="0"/>
    <n v="368733.75"/>
    <n v="73746.75"/>
    <n v="2"/>
    <x v="1"/>
    <x v="5"/>
    <x v="54"/>
    <x v="106"/>
    <x v="1"/>
    <x v="2"/>
    <x v="0"/>
    <x v="4"/>
    <x v="1"/>
    <x v="3"/>
  </r>
  <r>
    <x v="3923"/>
    <x v="1177"/>
    <x v="394"/>
    <x v="1"/>
    <x v="417"/>
    <n v="0"/>
    <n v="7345176.2999999998"/>
    <n v="1179948"/>
    <n v="4"/>
    <x v="1"/>
    <x v="5"/>
    <x v="54"/>
    <x v="106"/>
    <x v="1"/>
    <x v="2"/>
    <x v="2"/>
    <x v="13"/>
    <x v="1"/>
    <x v="3"/>
  </r>
  <r>
    <x v="3923"/>
    <x v="1177"/>
    <x v="394"/>
    <x v="1"/>
    <x v="1797"/>
    <n v="0.1"/>
    <n v="11135759.25"/>
    <n v="2964619.35"/>
    <n v="6"/>
    <x v="1"/>
    <x v="5"/>
    <x v="54"/>
    <x v="106"/>
    <x v="1"/>
    <x v="2"/>
    <x v="2"/>
    <x v="10"/>
    <x v="1"/>
    <x v="3"/>
  </r>
  <r>
    <x v="3924"/>
    <x v="1178"/>
    <x v="613"/>
    <x v="3"/>
    <x v="18"/>
    <n v="0.1"/>
    <n v="2050159.6500000001"/>
    <n v="206490.9"/>
    <n v="3"/>
    <x v="0"/>
    <x v="2"/>
    <x v="80"/>
    <x v="365"/>
    <x v="1"/>
    <x v="1"/>
    <x v="0"/>
    <x v="2"/>
    <x v="0"/>
    <x v="3"/>
  </r>
  <r>
    <x v="3924"/>
    <x v="1178"/>
    <x v="613"/>
    <x v="3"/>
    <x v="81"/>
    <n v="0.2"/>
    <n v="3244857"/>
    <n v="-280237.65000000002"/>
    <n v="2"/>
    <x v="0"/>
    <x v="2"/>
    <x v="80"/>
    <x v="365"/>
    <x v="1"/>
    <x v="1"/>
    <x v="0"/>
    <x v="3"/>
    <x v="0"/>
    <x v="3"/>
  </r>
  <r>
    <x v="3925"/>
    <x v="1178"/>
    <x v="487"/>
    <x v="0"/>
    <x v="1798"/>
    <n v="0.1"/>
    <n v="12005970.9"/>
    <n v="3200608.95"/>
    <n v="6"/>
    <x v="0"/>
    <x v="3"/>
    <x v="50"/>
    <x v="306"/>
    <x v="2"/>
    <x v="2"/>
    <x v="1"/>
    <x v="1"/>
    <x v="1"/>
    <x v="3"/>
  </r>
  <r>
    <x v="3925"/>
    <x v="1178"/>
    <x v="487"/>
    <x v="0"/>
    <x v="495"/>
    <n v="0"/>
    <n v="398232.45"/>
    <n v="44248.05"/>
    <n v="7"/>
    <x v="0"/>
    <x v="3"/>
    <x v="50"/>
    <x v="306"/>
    <x v="2"/>
    <x v="2"/>
    <x v="0"/>
    <x v="5"/>
    <x v="1"/>
    <x v="3"/>
  </r>
  <r>
    <x v="3926"/>
    <x v="1178"/>
    <x v="22"/>
    <x v="0"/>
    <x v="799"/>
    <n v="0.5"/>
    <n v="383483.10000000003"/>
    <n v="-73746.75"/>
    <n v="2"/>
    <x v="0"/>
    <x v="2"/>
    <x v="15"/>
    <x v="21"/>
    <x v="1"/>
    <x v="1"/>
    <x v="0"/>
    <x v="2"/>
    <x v="0"/>
    <x v="3"/>
  </r>
  <r>
    <x v="3925"/>
    <x v="1178"/>
    <x v="487"/>
    <x v="0"/>
    <x v="488"/>
    <n v="0.15"/>
    <n v="7566416.5499999998"/>
    <n v="-1342190.85"/>
    <n v="2"/>
    <x v="1"/>
    <x v="3"/>
    <x v="50"/>
    <x v="306"/>
    <x v="2"/>
    <x v="2"/>
    <x v="2"/>
    <x v="9"/>
    <x v="1"/>
    <x v="3"/>
  </r>
  <r>
    <x v="3927"/>
    <x v="1178"/>
    <x v="758"/>
    <x v="1"/>
    <x v="458"/>
    <n v="0"/>
    <n v="9247842.4500000011"/>
    <n v="4439554.3500000006"/>
    <n v="5"/>
    <x v="0"/>
    <x v="2"/>
    <x v="63"/>
    <x v="430"/>
    <x v="1"/>
    <x v="0"/>
    <x v="1"/>
    <x v="1"/>
    <x v="1"/>
    <x v="3"/>
  </r>
  <r>
    <x v="3928"/>
    <x v="1178"/>
    <x v="24"/>
    <x v="1"/>
    <x v="882"/>
    <n v="0"/>
    <n v="2153405.1"/>
    <n v="103245.45"/>
    <n v="2"/>
    <x v="1"/>
    <x v="9"/>
    <x v="17"/>
    <x v="23"/>
    <x v="1"/>
    <x v="0"/>
    <x v="2"/>
    <x v="10"/>
    <x v="1"/>
    <x v="3"/>
  </r>
  <r>
    <x v="3929"/>
    <x v="1178"/>
    <x v="361"/>
    <x v="1"/>
    <x v="252"/>
    <n v="0"/>
    <n v="265488.3"/>
    <n v="14749.35"/>
    <n v="3"/>
    <x v="0"/>
    <x v="2"/>
    <x v="15"/>
    <x v="247"/>
    <x v="1"/>
    <x v="1"/>
    <x v="0"/>
    <x v="5"/>
    <x v="0"/>
    <x v="3"/>
  </r>
  <r>
    <x v="3929"/>
    <x v="1178"/>
    <x v="361"/>
    <x v="1"/>
    <x v="317"/>
    <n v="0.1"/>
    <n v="20678588.699999999"/>
    <n v="1607679.1500000001"/>
    <n v="11"/>
    <x v="0"/>
    <x v="2"/>
    <x v="15"/>
    <x v="247"/>
    <x v="1"/>
    <x v="1"/>
    <x v="0"/>
    <x v="3"/>
    <x v="0"/>
    <x v="3"/>
  </r>
  <r>
    <x v="3929"/>
    <x v="1178"/>
    <x v="361"/>
    <x v="1"/>
    <x v="62"/>
    <n v="0"/>
    <n v="2595885.6"/>
    <n v="545725.95000000007"/>
    <n v="6"/>
    <x v="1"/>
    <x v="2"/>
    <x v="15"/>
    <x v="247"/>
    <x v="1"/>
    <x v="1"/>
    <x v="2"/>
    <x v="15"/>
    <x v="0"/>
    <x v="3"/>
  </r>
  <r>
    <x v="3929"/>
    <x v="1178"/>
    <x v="361"/>
    <x v="1"/>
    <x v="237"/>
    <n v="0.1"/>
    <n v="4070820.6"/>
    <n v="-309736.35000000003"/>
    <n v="2"/>
    <x v="1"/>
    <x v="2"/>
    <x v="15"/>
    <x v="247"/>
    <x v="1"/>
    <x v="1"/>
    <x v="2"/>
    <x v="10"/>
    <x v="0"/>
    <x v="3"/>
  </r>
  <r>
    <x v="3930"/>
    <x v="1179"/>
    <x v="257"/>
    <x v="2"/>
    <x v="468"/>
    <n v="0"/>
    <n v="1032454.5"/>
    <n v="191741.55000000002"/>
    <n v="3"/>
    <x v="1"/>
    <x v="1"/>
    <x v="1"/>
    <x v="39"/>
    <x v="0"/>
    <x v="1"/>
    <x v="0"/>
    <x v="2"/>
    <x v="1"/>
    <x v="3"/>
  </r>
  <r>
    <x v="3930"/>
    <x v="1179"/>
    <x v="257"/>
    <x v="2"/>
    <x v="1140"/>
    <n v="0"/>
    <n v="4336308.9000000004"/>
    <n v="1297942.8"/>
    <n v="6"/>
    <x v="1"/>
    <x v="1"/>
    <x v="1"/>
    <x v="39"/>
    <x v="0"/>
    <x v="1"/>
    <x v="0"/>
    <x v="3"/>
    <x v="1"/>
    <x v="3"/>
  </r>
  <r>
    <x v="3931"/>
    <x v="1179"/>
    <x v="491"/>
    <x v="2"/>
    <x v="682"/>
    <n v="0"/>
    <n v="1032454.5"/>
    <n v="471979.2"/>
    <n v="6"/>
    <x v="0"/>
    <x v="1"/>
    <x v="1"/>
    <x v="198"/>
    <x v="0"/>
    <x v="0"/>
    <x v="0"/>
    <x v="7"/>
    <x v="1"/>
    <x v="3"/>
  </r>
  <r>
    <x v="3932"/>
    <x v="1179"/>
    <x v="695"/>
    <x v="2"/>
    <x v="451"/>
    <n v="0"/>
    <n v="1224196.05"/>
    <n v="162242.85"/>
    <n v="10"/>
    <x v="0"/>
    <x v="8"/>
    <x v="77"/>
    <x v="232"/>
    <x v="2"/>
    <x v="1"/>
    <x v="0"/>
    <x v="7"/>
    <x v="1"/>
    <x v="3"/>
  </r>
  <r>
    <x v="3931"/>
    <x v="1179"/>
    <x v="491"/>
    <x v="2"/>
    <x v="865"/>
    <n v="0"/>
    <n v="8834860.6500000004"/>
    <n v="0"/>
    <n v="2"/>
    <x v="0"/>
    <x v="1"/>
    <x v="1"/>
    <x v="198"/>
    <x v="0"/>
    <x v="0"/>
    <x v="2"/>
    <x v="13"/>
    <x v="1"/>
    <x v="3"/>
  </r>
  <r>
    <x v="3933"/>
    <x v="1179"/>
    <x v="523"/>
    <x v="0"/>
    <x v="122"/>
    <n v="0"/>
    <n v="1607679.1500000001"/>
    <n v="766966.20000000007"/>
    <n v="2"/>
    <x v="1"/>
    <x v="5"/>
    <x v="27"/>
    <x v="321"/>
    <x v="1"/>
    <x v="2"/>
    <x v="0"/>
    <x v="2"/>
    <x v="1"/>
    <x v="3"/>
  </r>
  <r>
    <x v="3933"/>
    <x v="1179"/>
    <x v="523"/>
    <x v="0"/>
    <x v="1468"/>
    <n v="0"/>
    <n v="398232.45"/>
    <n v="117994.8"/>
    <n v="2"/>
    <x v="1"/>
    <x v="5"/>
    <x v="27"/>
    <x v="321"/>
    <x v="1"/>
    <x v="2"/>
    <x v="0"/>
    <x v="0"/>
    <x v="1"/>
    <x v="3"/>
  </r>
  <r>
    <x v="3934"/>
    <x v="1179"/>
    <x v="218"/>
    <x v="1"/>
    <x v="1799"/>
    <n v="0.15"/>
    <n v="8790612.5999999996"/>
    <n v="1342190.85"/>
    <n v="4"/>
    <x v="0"/>
    <x v="4"/>
    <x v="6"/>
    <x v="8"/>
    <x v="1"/>
    <x v="1"/>
    <x v="2"/>
    <x v="9"/>
    <x v="1"/>
    <x v="3"/>
  </r>
  <r>
    <x v="3935"/>
    <x v="1179"/>
    <x v="696"/>
    <x v="1"/>
    <x v="210"/>
    <n v="0"/>
    <n v="3259606.35"/>
    <n v="1106201.25"/>
    <n v="4"/>
    <x v="0"/>
    <x v="1"/>
    <x v="1"/>
    <x v="39"/>
    <x v="0"/>
    <x v="1"/>
    <x v="1"/>
    <x v="16"/>
    <x v="1"/>
    <x v="3"/>
  </r>
  <r>
    <x v="3936"/>
    <x v="1179"/>
    <x v="590"/>
    <x v="1"/>
    <x v="864"/>
    <n v="0.6"/>
    <n v="737467.5"/>
    <n v="-412981.8"/>
    <n v="5"/>
    <x v="1"/>
    <x v="11"/>
    <x v="90"/>
    <x v="353"/>
    <x v="2"/>
    <x v="1"/>
    <x v="1"/>
    <x v="16"/>
    <x v="1"/>
    <x v="3"/>
  </r>
  <r>
    <x v="3935"/>
    <x v="1179"/>
    <x v="696"/>
    <x v="1"/>
    <x v="1300"/>
    <n v="0"/>
    <n v="5457259.5"/>
    <n v="2507389.5"/>
    <n v="7"/>
    <x v="1"/>
    <x v="1"/>
    <x v="1"/>
    <x v="39"/>
    <x v="0"/>
    <x v="1"/>
    <x v="0"/>
    <x v="5"/>
    <x v="1"/>
    <x v="3"/>
  </r>
  <r>
    <x v="3935"/>
    <x v="1179"/>
    <x v="696"/>
    <x v="1"/>
    <x v="449"/>
    <n v="0.1"/>
    <n v="5427760.7999999998"/>
    <n v="1091451.9000000001"/>
    <n v="2"/>
    <x v="1"/>
    <x v="1"/>
    <x v="1"/>
    <x v="39"/>
    <x v="0"/>
    <x v="1"/>
    <x v="0"/>
    <x v="3"/>
    <x v="1"/>
    <x v="3"/>
  </r>
  <r>
    <x v="3936"/>
    <x v="1179"/>
    <x v="590"/>
    <x v="1"/>
    <x v="494"/>
    <n v="0.5"/>
    <n v="383483.10000000003"/>
    <n v="-250738.95"/>
    <n v="1"/>
    <x v="0"/>
    <x v="11"/>
    <x v="90"/>
    <x v="353"/>
    <x v="2"/>
    <x v="1"/>
    <x v="0"/>
    <x v="2"/>
    <x v="1"/>
    <x v="3"/>
  </r>
  <r>
    <x v="3936"/>
    <x v="1179"/>
    <x v="590"/>
    <x v="1"/>
    <x v="2"/>
    <n v="0.5"/>
    <n v="1371689.55"/>
    <n v="-958707.75"/>
    <n v="4"/>
    <x v="1"/>
    <x v="11"/>
    <x v="90"/>
    <x v="353"/>
    <x v="2"/>
    <x v="1"/>
    <x v="0"/>
    <x v="2"/>
    <x v="1"/>
    <x v="3"/>
  </r>
  <r>
    <x v="3936"/>
    <x v="1179"/>
    <x v="590"/>
    <x v="1"/>
    <x v="98"/>
    <n v="0.5"/>
    <n v="2241901.2000000002"/>
    <n v="-44248.05"/>
    <n v="5"/>
    <x v="1"/>
    <x v="11"/>
    <x v="90"/>
    <x v="353"/>
    <x v="2"/>
    <x v="1"/>
    <x v="0"/>
    <x v="3"/>
    <x v="1"/>
    <x v="3"/>
  </r>
  <r>
    <x v="3936"/>
    <x v="1179"/>
    <x v="590"/>
    <x v="1"/>
    <x v="427"/>
    <n v="0.5"/>
    <n v="752216.85"/>
    <n v="-722718.15"/>
    <n v="2"/>
    <x v="1"/>
    <x v="11"/>
    <x v="90"/>
    <x v="353"/>
    <x v="2"/>
    <x v="1"/>
    <x v="2"/>
    <x v="9"/>
    <x v="1"/>
    <x v="3"/>
  </r>
  <r>
    <x v="3937"/>
    <x v="1179"/>
    <x v="749"/>
    <x v="1"/>
    <x v="555"/>
    <n v="0"/>
    <n v="3466097.25"/>
    <n v="383483.10000000003"/>
    <n v="4"/>
    <x v="0"/>
    <x v="0"/>
    <x v="0"/>
    <x v="0"/>
    <x v="0"/>
    <x v="1"/>
    <x v="2"/>
    <x v="15"/>
    <x v="1"/>
    <x v="3"/>
  </r>
  <r>
    <x v="3937"/>
    <x v="1179"/>
    <x v="749"/>
    <x v="1"/>
    <x v="303"/>
    <n v="0"/>
    <n v="3672588.15"/>
    <n v="884961"/>
    <n v="2"/>
    <x v="0"/>
    <x v="0"/>
    <x v="0"/>
    <x v="0"/>
    <x v="0"/>
    <x v="1"/>
    <x v="2"/>
    <x v="10"/>
    <x v="1"/>
    <x v="3"/>
  </r>
  <r>
    <x v="3938"/>
    <x v="1180"/>
    <x v="291"/>
    <x v="0"/>
    <x v="545"/>
    <n v="0"/>
    <n v="2109157.0500000003"/>
    <n v="471979.2"/>
    <n v="1"/>
    <x v="1"/>
    <x v="1"/>
    <x v="1"/>
    <x v="214"/>
    <x v="0"/>
    <x v="2"/>
    <x v="1"/>
    <x v="1"/>
    <x v="1"/>
    <x v="3"/>
  </r>
  <r>
    <x v="3938"/>
    <x v="1180"/>
    <x v="291"/>
    <x v="0"/>
    <x v="894"/>
    <n v="0"/>
    <n v="1637177.85"/>
    <n v="516227.25"/>
    <n v="5"/>
    <x v="1"/>
    <x v="1"/>
    <x v="1"/>
    <x v="214"/>
    <x v="0"/>
    <x v="2"/>
    <x v="0"/>
    <x v="12"/>
    <x v="1"/>
    <x v="3"/>
  </r>
  <r>
    <x v="3938"/>
    <x v="1180"/>
    <x v="291"/>
    <x v="0"/>
    <x v="1063"/>
    <n v="0"/>
    <n v="6268473.75"/>
    <n v="2699131.0500000003"/>
    <n v="5"/>
    <x v="0"/>
    <x v="1"/>
    <x v="1"/>
    <x v="214"/>
    <x v="0"/>
    <x v="2"/>
    <x v="2"/>
    <x v="15"/>
    <x v="1"/>
    <x v="3"/>
  </r>
  <r>
    <x v="3939"/>
    <x v="1180"/>
    <x v="224"/>
    <x v="2"/>
    <x v="627"/>
    <n v="0"/>
    <n v="3348102.45"/>
    <n v="501477.9"/>
    <n v="4"/>
    <x v="1"/>
    <x v="1"/>
    <x v="1"/>
    <x v="172"/>
    <x v="0"/>
    <x v="1"/>
    <x v="0"/>
    <x v="2"/>
    <x v="1"/>
    <x v="3"/>
  </r>
  <r>
    <x v="3940"/>
    <x v="1180"/>
    <x v="667"/>
    <x v="1"/>
    <x v="85"/>
    <n v="0"/>
    <n v="412981.8"/>
    <n v="14749.35"/>
    <n v="1"/>
    <x v="1"/>
    <x v="5"/>
    <x v="39"/>
    <x v="388"/>
    <x v="1"/>
    <x v="0"/>
    <x v="0"/>
    <x v="2"/>
    <x v="1"/>
    <x v="3"/>
  </r>
  <r>
    <x v="3941"/>
    <x v="1180"/>
    <x v="34"/>
    <x v="1"/>
    <x v="1127"/>
    <n v="0.15"/>
    <n v="9528080.0999999996"/>
    <n v="3141611.5500000003"/>
    <n v="3"/>
    <x v="1"/>
    <x v="5"/>
    <x v="16"/>
    <x v="33"/>
    <x v="1"/>
    <x v="1"/>
    <x v="2"/>
    <x v="9"/>
    <x v="1"/>
    <x v="3"/>
  </r>
  <r>
    <x v="3942"/>
    <x v="1180"/>
    <x v="129"/>
    <x v="1"/>
    <x v="735"/>
    <n v="0"/>
    <n v="1445436.3"/>
    <n v="132744.15"/>
    <n v="2"/>
    <x v="0"/>
    <x v="2"/>
    <x v="40"/>
    <x v="108"/>
    <x v="1"/>
    <x v="1"/>
    <x v="1"/>
    <x v="16"/>
    <x v="0"/>
    <x v="3"/>
  </r>
  <r>
    <x v="3942"/>
    <x v="1180"/>
    <x v="129"/>
    <x v="1"/>
    <x v="1288"/>
    <n v="0.1"/>
    <n v="46475201.850000001"/>
    <n v="-516227.25"/>
    <n v="7"/>
    <x v="1"/>
    <x v="2"/>
    <x v="40"/>
    <x v="108"/>
    <x v="1"/>
    <x v="1"/>
    <x v="0"/>
    <x v="11"/>
    <x v="0"/>
    <x v="3"/>
  </r>
  <r>
    <x v="3942"/>
    <x v="1180"/>
    <x v="129"/>
    <x v="1"/>
    <x v="142"/>
    <n v="0"/>
    <n v="781715.55"/>
    <n v="221240.25"/>
    <n v="2"/>
    <x v="0"/>
    <x v="2"/>
    <x v="40"/>
    <x v="108"/>
    <x v="1"/>
    <x v="1"/>
    <x v="0"/>
    <x v="2"/>
    <x v="0"/>
    <x v="3"/>
  </r>
  <r>
    <x v="3942"/>
    <x v="1180"/>
    <x v="129"/>
    <x v="1"/>
    <x v="13"/>
    <n v="0"/>
    <n v="2433642.75"/>
    <n v="442480.5"/>
    <n v="3"/>
    <x v="0"/>
    <x v="2"/>
    <x v="40"/>
    <x v="108"/>
    <x v="1"/>
    <x v="1"/>
    <x v="0"/>
    <x v="2"/>
    <x v="0"/>
    <x v="3"/>
  </r>
  <r>
    <x v="3942"/>
    <x v="1180"/>
    <x v="129"/>
    <x v="1"/>
    <x v="542"/>
    <n v="0"/>
    <n v="3112112.85"/>
    <n v="280237.65000000002"/>
    <n v="8"/>
    <x v="0"/>
    <x v="2"/>
    <x v="40"/>
    <x v="108"/>
    <x v="1"/>
    <x v="1"/>
    <x v="0"/>
    <x v="2"/>
    <x v="0"/>
    <x v="3"/>
  </r>
  <r>
    <x v="3942"/>
    <x v="1180"/>
    <x v="129"/>
    <x v="1"/>
    <x v="1138"/>
    <n v="0"/>
    <n v="1563431.1"/>
    <n v="221240.25"/>
    <n v="7"/>
    <x v="1"/>
    <x v="2"/>
    <x v="40"/>
    <x v="108"/>
    <x v="1"/>
    <x v="1"/>
    <x v="0"/>
    <x v="5"/>
    <x v="0"/>
    <x v="3"/>
  </r>
  <r>
    <x v="3942"/>
    <x v="1180"/>
    <x v="129"/>
    <x v="1"/>
    <x v="535"/>
    <n v="0"/>
    <n v="206490.9"/>
    <n v="73746.75"/>
    <n v="1"/>
    <x v="1"/>
    <x v="2"/>
    <x v="40"/>
    <x v="108"/>
    <x v="1"/>
    <x v="1"/>
    <x v="0"/>
    <x v="5"/>
    <x v="0"/>
    <x v="3"/>
  </r>
  <r>
    <x v="3942"/>
    <x v="1180"/>
    <x v="129"/>
    <x v="1"/>
    <x v="529"/>
    <n v="0"/>
    <n v="250738.95"/>
    <n v="103245.45"/>
    <n v="3"/>
    <x v="0"/>
    <x v="2"/>
    <x v="40"/>
    <x v="108"/>
    <x v="1"/>
    <x v="1"/>
    <x v="0"/>
    <x v="5"/>
    <x v="0"/>
    <x v="3"/>
  </r>
  <r>
    <x v="3942"/>
    <x v="1180"/>
    <x v="129"/>
    <x v="1"/>
    <x v="1751"/>
    <n v="0"/>
    <n v="678470.1"/>
    <n v="206490.9"/>
    <n v="5"/>
    <x v="1"/>
    <x v="2"/>
    <x v="40"/>
    <x v="108"/>
    <x v="1"/>
    <x v="1"/>
    <x v="0"/>
    <x v="7"/>
    <x v="0"/>
    <x v="3"/>
  </r>
  <r>
    <x v="3943"/>
    <x v="1181"/>
    <x v="243"/>
    <x v="3"/>
    <x v="784"/>
    <n v="0.15"/>
    <n v="3805332.3000000003"/>
    <n v="-398232.45"/>
    <n v="2"/>
    <x v="0"/>
    <x v="5"/>
    <x v="69"/>
    <x v="183"/>
    <x v="1"/>
    <x v="2"/>
    <x v="2"/>
    <x v="10"/>
    <x v="0"/>
    <x v="3"/>
  </r>
  <r>
    <x v="3944"/>
    <x v="1181"/>
    <x v="275"/>
    <x v="2"/>
    <x v="10"/>
    <n v="0.5"/>
    <n v="9100348.9500000011"/>
    <n v="-5634251.7000000002"/>
    <n v="3"/>
    <x v="1"/>
    <x v="5"/>
    <x v="39"/>
    <x v="203"/>
    <x v="1"/>
    <x v="1"/>
    <x v="1"/>
    <x v="1"/>
    <x v="1"/>
    <x v="3"/>
  </r>
  <r>
    <x v="3944"/>
    <x v="1181"/>
    <x v="275"/>
    <x v="2"/>
    <x v="1303"/>
    <n v="0.5"/>
    <n v="7684411.3500000006"/>
    <n v="-3849580.35"/>
    <n v="7"/>
    <x v="0"/>
    <x v="5"/>
    <x v="39"/>
    <x v="203"/>
    <x v="1"/>
    <x v="1"/>
    <x v="1"/>
    <x v="1"/>
    <x v="1"/>
    <x v="3"/>
  </r>
  <r>
    <x v="3945"/>
    <x v="1181"/>
    <x v="403"/>
    <x v="2"/>
    <x v="403"/>
    <n v="0.1"/>
    <n v="9970560.5999999996"/>
    <n v="2876123.25"/>
    <n v="5"/>
    <x v="1"/>
    <x v="3"/>
    <x v="19"/>
    <x v="267"/>
    <x v="2"/>
    <x v="2"/>
    <x v="1"/>
    <x v="1"/>
    <x v="1"/>
    <x v="3"/>
  </r>
  <r>
    <x v="3944"/>
    <x v="1181"/>
    <x v="275"/>
    <x v="2"/>
    <x v="43"/>
    <n v="0.5"/>
    <n v="2138655.75"/>
    <n v="0"/>
    <n v="9"/>
    <x v="1"/>
    <x v="5"/>
    <x v="39"/>
    <x v="203"/>
    <x v="1"/>
    <x v="1"/>
    <x v="0"/>
    <x v="2"/>
    <x v="1"/>
    <x v="3"/>
  </r>
  <r>
    <x v="3944"/>
    <x v="1181"/>
    <x v="275"/>
    <x v="2"/>
    <x v="499"/>
    <n v="0.5"/>
    <n v="2330397.3000000003"/>
    <n v="-929209.05"/>
    <n v="7"/>
    <x v="0"/>
    <x v="5"/>
    <x v="39"/>
    <x v="203"/>
    <x v="1"/>
    <x v="1"/>
    <x v="0"/>
    <x v="0"/>
    <x v="1"/>
    <x v="3"/>
  </r>
  <r>
    <x v="3944"/>
    <x v="1181"/>
    <x v="275"/>
    <x v="2"/>
    <x v="9"/>
    <n v="0.5"/>
    <n v="5870241.2999999998"/>
    <n v="-2581136.25"/>
    <n v="4"/>
    <x v="0"/>
    <x v="5"/>
    <x v="39"/>
    <x v="203"/>
    <x v="1"/>
    <x v="1"/>
    <x v="0"/>
    <x v="3"/>
    <x v="1"/>
    <x v="3"/>
  </r>
  <r>
    <x v="3945"/>
    <x v="1181"/>
    <x v="403"/>
    <x v="2"/>
    <x v="294"/>
    <n v="0"/>
    <n v="2035410.3"/>
    <n v="162242.85"/>
    <n v="5"/>
    <x v="0"/>
    <x v="3"/>
    <x v="19"/>
    <x v="267"/>
    <x v="2"/>
    <x v="2"/>
    <x v="0"/>
    <x v="2"/>
    <x v="1"/>
    <x v="3"/>
  </r>
  <r>
    <x v="3945"/>
    <x v="1181"/>
    <x v="403"/>
    <x v="2"/>
    <x v="1250"/>
    <n v="0"/>
    <n v="2787627.15"/>
    <n v="884961"/>
    <n v="14"/>
    <x v="1"/>
    <x v="3"/>
    <x v="19"/>
    <x v="267"/>
    <x v="2"/>
    <x v="2"/>
    <x v="0"/>
    <x v="5"/>
    <x v="1"/>
    <x v="3"/>
  </r>
  <r>
    <x v="3945"/>
    <x v="1181"/>
    <x v="403"/>
    <x v="2"/>
    <x v="806"/>
    <n v="0"/>
    <n v="870211.65"/>
    <n v="176992.2"/>
    <n v="2"/>
    <x v="1"/>
    <x v="3"/>
    <x v="19"/>
    <x v="267"/>
    <x v="2"/>
    <x v="2"/>
    <x v="0"/>
    <x v="5"/>
    <x v="1"/>
    <x v="3"/>
  </r>
  <r>
    <x v="3944"/>
    <x v="1181"/>
    <x v="275"/>
    <x v="2"/>
    <x v="1011"/>
    <n v="0.5"/>
    <n v="1592929.8"/>
    <n v="-442480.5"/>
    <n v="5"/>
    <x v="0"/>
    <x v="5"/>
    <x v="39"/>
    <x v="203"/>
    <x v="1"/>
    <x v="1"/>
    <x v="2"/>
    <x v="15"/>
    <x v="1"/>
    <x v="3"/>
  </r>
  <r>
    <x v="3944"/>
    <x v="1181"/>
    <x v="275"/>
    <x v="2"/>
    <x v="1467"/>
    <n v="0.5"/>
    <n v="3893828.4"/>
    <n v="-1946914.2"/>
    <n v="2"/>
    <x v="0"/>
    <x v="5"/>
    <x v="39"/>
    <x v="203"/>
    <x v="1"/>
    <x v="1"/>
    <x v="2"/>
    <x v="13"/>
    <x v="1"/>
    <x v="3"/>
  </r>
  <r>
    <x v="3945"/>
    <x v="1181"/>
    <x v="403"/>
    <x v="2"/>
    <x v="638"/>
    <n v="0"/>
    <n v="11445495.6"/>
    <n v="2064909"/>
    <n v="3"/>
    <x v="0"/>
    <x v="3"/>
    <x v="19"/>
    <x v="267"/>
    <x v="2"/>
    <x v="2"/>
    <x v="2"/>
    <x v="15"/>
    <x v="1"/>
    <x v="3"/>
  </r>
  <r>
    <x v="3946"/>
    <x v="1181"/>
    <x v="327"/>
    <x v="1"/>
    <x v="581"/>
    <n v="0"/>
    <n v="3879079.0500000003"/>
    <n v="737467.5"/>
    <n v="5"/>
    <x v="1"/>
    <x v="8"/>
    <x v="77"/>
    <x v="232"/>
    <x v="2"/>
    <x v="1"/>
    <x v="0"/>
    <x v="2"/>
    <x v="1"/>
    <x v="3"/>
  </r>
  <r>
    <x v="3946"/>
    <x v="1181"/>
    <x v="327"/>
    <x v="1"/>
    <x v="616"/>
    <n v="0"/>
    <n v="1032454.5"/>
    <n v="383483.10000000003"/>
    <n v="5"/>
    <x v="1"/>
    <x v="8"/>
    <x v="77"/>
    <x v="232"/>
    <x v="2"/>
    <x v="1"/>
    <x v="0"/>
    <x v="5"/>
    <x v="1"/>
    <x v="3"/>
  </r>
  <r>
    <x v="3946"/>
    <x v="1181"/>
    <x v="327"/>
    <x v="1"/>
    <x v="324"/>
    <n v="0"/>
    <n v="1194697.3500000001"/>
    <n v="280237.65000000002"/>
    <n v="7"/>
    <x v="0"/>
    <x v="8"/>
    <x v="77"/>
    <x v="232"/>
    <x v="2"/>
    <x v="1"/>
    <x v="0"/>
    <x v="5"/>
    <x v="1"/>
    <x v="3"/>
  </r>
  <r>
    <x v="3947"/>
    <x v="1181"/>
    <x v="450"/>
    <x v="1"/>
    <x v="629"/>
    <n v="0"/>
    <n v="1268444.1000000001"/>
    <n v="58997.4"/>
    <n v="6"/>
    <x v="1"/>
    <x v="8"/>
    <x v="11"/>
    <x v="218"/>
    <x v="2"/>
    <x v="0"/>
    <x v="0"/>
    <x v="5"/>
    <x v="1"/>
    <x v="3"/>
  </r>
  <r>
    <x v="3947"/>
    <x v="1181"/>
    <x v="450"/>
    <x v="1"/>
    <x v="440"/>
    <n v="0"/>
    <n v="1755172.6500000001"/>
    <n v="530976.6"/>
    <n v="4"/>
    <x v="1"/>
    <x v="8"/>
    <x v="11"/>
    <x v="218"/>
    <x v="2"/>
    <x v="0"/>
    <x v="0"/>
    <x v="0"/>
    <x v="1"/>
    <x v="3"/>
  </r>
  <r>
    <x v="3946"/>
    <x v="1181"/>
    <x v="327"/>
    <x v="1"/>
    <x v="1756"/>
    <n v="0"/>
    <n v="14085629.25"/>
    <n v="4498551.75"/>
    <n v="3"/>
    <x v="0"/>
    <x v="8"/>
    <x v="77"/>
    <x v="232"/>
    <x v="2"/>
    <x v="1"/>
    <x v="2"/>
    <x v="13"/>
    <x v="1"/>
    <x v="3"/>
  </r>
  <r>
    <x v="3948"/>
    <x v="1181"/>
    <x v="414"/>
    <x v="1"/>
    <x v="1566"/>
    <n v="0"/>
    <n v="1519183.05"/>
    <n v="648971.4"/>
    <n v="4"/>
    <x v="1"/>
    <x v="8"/>
    <x v="83"/>
    <x v="272"/>
    <x v="2"/>
    <x v="1"/>
    <x v="0"/>
    <x v="14"/>
    <x v="1"/>
    <x v="3"/>
  </r>
  <r>
    <x v="3949"/>
    <x v="1181"/>
    <x v="663"/>
    <x v="1"/>
    <x v="6"/>
    <n v="0"/>
    <n v="3053115.45"/>
    <n v="1135699.95"/>
    <n v="4"/>
    <x v="1"/>
    <x v="5"/>
    <x v="16"/>
    <x v="385"/>
    <x v="1"/>
    <x v="1"/>
    <x v="0"/>
    <x v="2"/>
    <x v="1"/>
    <x v="3"/>
  </r>
  <r>
    <x v="3950"/>
    <x v="1182"/>
    <x v="512"/>
    <x v="1"/>
    <x v="276"/>
    <n v="0.4"/>
    <n v="368733.75"/>
    <n v="-73746.75"/>
    <n v="4"/>
    <x v="0"/>
    <x v="3"/>
    <x v="82"/>
    <x v="297"/>
    <x v="2"/>
    <x v="1"/>
    <x v="0"/>
    <x v="3"/>
    <x v="0"/>
    <x v="3"/>
  </r>
  <r>
    <x v="3951"/>
    <x v="1182"/>
    <x v="589"/>
    <x v="1"/>
    <x v="589"/>
    <n v="0.1"/>
    <n v="8289134.7000000002"/>
    <n v="2669632.35"/>
    <n v="5"/>
    <x v="0"/>
    <x v="4"/>
    <x v="6"/>
    <x v="8"/>
    <x v="1"/>
    <x v="2"/>
    <x v="1"/>
    <x v="1"/>
    <x v="1"/>
    <x v="3"/>
  </r>
  <r>
    <x v="3951"/>
    <x v="1182"/>
    <x v="589"/>
    <x v="1"/>
    <x v="1588"/>
    <n v="0.1"/>
    <n v="3318603.75"/>
    <n v="1401188.25"/>
    <n v="2"/>
    <x v="0"/>
    <x v="4"/>
    <x v="6"/>
    <x v="8"/>
    <x v="1"/>
    <x v="2"/>
    <x v="1"/>
    <x v="1"/>
    <x v="1"/>
    <x v="3"/>
  </r>
  <r>
    <x v="3951"/>
    <x v="1182"/>
    <x v="589"/>
    <x v="1"/>
    <x v="1800"/>
    <n v="0.1"/>
    <n v="36224403.600000001"/>
    <n v="-2817125.85"/>
    <n v="7"/>
    <x v="1"/>
    <x v="4"/>
    <x v="6"/>
    <x v="8"/>
    <x v="1"/>
    <x v="2"/>
    <x v="1"/>
    <x v="1"/>
    <x v="1"/>
    <x v="3"/>
  </r>
  <r>
    <x v="3952"/>
    <x v="1182"/>
    <x v="471"/>
    <x v="1"/>
    <x v="206"/>
    <n v="0.2"/>
    <n v="5737497.1500000004"/>
    <n v="-1224196.05"/>
    <n v="3"/>
    <x v="1"/>
    <x v="1"/>
    <x v="1"/>
    <x v="298"/>
    <x v="0"/>
    <x v="1"/>
    <x v="1"/>
    <x v="8"/>
    <x v="0"/>
    <x v="3"/>
  </r>
  <r>
    <x v="3953"/>
    <x v="1182"/>
    <x v="320"/>
    <x v="1"/>
    <x v="42"/>
    <n v="0.5"/>
    <n v="589974"/>
    <n v="0"/>
    <n v="3"/>
    <x v="0"/>
    <x v="3"/>
    <x v="18"/>
    <x v="226"/>
    <x v="2"/>
    <x v="1"/>
    <x v="0"/>
    <x v="3"/>
    <x v="0"/>
    <x v="3"/>
  </r>
  <r>
    <x v="3953"/>
    <x v="1182"/>
    <x v="320"/>
    <x v="1"/>
    <x v="342"/>
    <n v="0.5"/>
    <n v="1504433.7"/>
    <n v="-1327441.5"/>
    <n v="1"/>
    <x v="0"/>
    <x v="3"/>
    <x v="18"/>
    <x v="226"/>
    <x v="2"/>
    <x v="1"/>
    <x v="0"/>
    <x v="3"/>
    <x v="0"/>
    <x v="3"/>
  </r>
  <r>
    <x v="3951"/>
    <x v="1182"/>
    <x v="589"/>
    <x v="1"/>
    <x v="630"/>
    <n v="0"/>
    <n v="1002955.8"/>
    <n v="132744.15"/>
    <n v="5"/>
    <x v="0"/>
    <x v="4"/>
    <x v="6"/>
    <x v="8"/>
    <x v="1"/>
    <x v="2"/>
    <x v="0"/>
    <x v="5"/>
    <x v="1"/>
    <x v="3"/>
  </r>
  <r>
    <x v="3951"/>
    <x v="1182"/>
    <x v="589"/>
    <x v="1"/>
    <x v="972"/>
    <n v="0.1"/>
    <n v="943958.4"/>
    <n v="-103245.45"/>
    <n v="3"/>
    <x v="1"/>
    <x v="4"/>
    <x v="6"/>
    <x v="8"/>
    <x v="1"/>
    <x v="2"/>
    <x v="0"/>
    <x v="3"/>
    <x v="1"/>
    <x v="3"/>
  </r>
  <r>
    <x v="3951"/>
    <x v="1182"/>
    <x v="589"/>
    <x v="1"/>
    <x v="35"/>
    <n v="0"/>
    <n v="2020660.95"/>
    <n v="73746.75"/>
    <n v="5"/>
    <x v="1"/>
    <x v="4"/>
    <x v="6"/>
    <x v="8"/>
    <x v="1"/>
    <x v="2"/>
    <x v="0"/>
    <x v="12"/>
    <x v="1"/>
    <x v="3"/>
  </r>
  <r>
    <x v="3952"/>
    <x v="1182"/>
    <x v="471"/>
    <x v="1"/>
    <x v="186"/>
    <n v="0"/>
    <n v="589974"/>
    <n v="235989.6"/>
    <n v="3"/>
    <x v="1"/>
    <x v="1"/>
    <x v="1"/>
    <x v="298"/>
    <x v="0"/>
    <x v="1"/>
    <x v="0"/>
    <x v="5"/>
    <x v="0"/>
    <x v="3"/>
  </r>
  <r>
    <x v="3952"/>
    <x v="1182"/>
    <x v="471"/>
    <x v="1"/>
    <x v="1184"/>
    <n v="0"/>
    <n v="339235.05"/>
    <n v="29498.7"/>
    <n v="2"/>
    <x v="1"/>
    <x v="1"/>
    <x v="1"/>
    <x v="298"/>
    <x v="0"/>
    <x v="1"/>
    <x v="0"/>
    <x v="7"/>
    <x v="0"/>
    <x v="3"/>
  </r>
  <r>
    <x v="3952"/>
    <x v="1182"/>
    <x v="471"/>
    <x v="1"/>
    <x v="317"/>
    <n v="0.1"/>
    <n v="5634251.7000000002"/>
    <n v="442480.5"/>
    <n v="3"/>
    <x v="1"/>
    <x v="1"/>
    <x v="1"/>
    <x v="298"/>
    <x v="0"/>
    <x v="1"/>
    <x v="0"/>
    <x v="3"/>
    <x v="0"/>
    <x v="3"/>
  </r>
  <r>
    <x v="3952"/>
    <x v="1182"/>
    <x v="471"/>
    <x v="1"/>
    <x v="338"/>
    <n v="0.1"/>
    <n v="9395335.9500000011"/>
    <n v="1666676.55"/>
    <n v="5"/>
    <x v="0"/>
    <x v="1"/>
    <x v="1"/>
    <x v="298"/>
    <x v="0"/>
    <x v="1"/>
    <x v="0"/>
    <x v="3"/>
    <x v="0"/>
    <x v="3"/>
  </r>
  <r>
    <x v="3952"/>
    <x v="1182"/>
    <x v="471"/>
    <x v="1"/>
    <x v="961"/>
    <n v="0"/>
    <n v="1725673.95"/>
    <n v="206490.9"/>
    <n v="3"/>
    <x v="0"/>
    <x v="1"/>
    <x v="1"/>
    <x v="298"/>
    <x v="0"/>
    <x v="1"/>
    <x v="0"/>
    <x v="12"/>
    <x v="0"/>
    <x v="3"/>
  </r>
  <r>
    <x v="3954"/>
    <x v="1183"/>
    <x v="668"/>
    <x v="0"/>
    <x v="1275"/>
    <n v="0"/>
    <n v="1519183.05"/>
    <n v="737467.5"/>
    <n v="2"/>
    <x v="0"/>
    <x v="6"/>
    <x v="70"/>
    <x v="389"/>
    <x v="1"/>
    <x v="0"/>
    <x v="1"/>
    <x v="16"/>
    <x v="1"/>
    <x v="3"/>
  </r>
  <r>
    <x v="3955"/>
    <x v="1183"/>
    <x v="499"/>
    <x v="0"/>
    <x v="695"/>
    <n v="0.1"/>
    <n v="6740452.9500000002"/>
    <n v="-604723.35"/>
    <n v="4"/>
    <x v="1"/>
    <x v="5"/>
    <x v="46"/>
    <x v="310"/>
    <x v="1"/>
    <x v="1"/>
    <x v="0"/>
    <x v="3"/>
    <x v="0"/>
    <x v="3"/>
  </r>
  <r>
    <x v="3954"/>
    <x v="1183"/>
    <x v="668"/>
    <x v="0"/>
    <x v="1523"/>
    <n v="0"/>
    <n v="678470.1"/>
    <n v="324485.7"/>
    <n v="2"/>
    <x v="1"/>
    <x v="6"/>
    <x v="70"/>
    <x v="389"/>
    <x v="1"/>
    <x v="0"/>
    <x v="0"/>
    <x v="12"/>
    <x v="1"/>
    <x v="3"/>
  </r>
  <r>
    <x v="3954"/>
    <x v="1183"/>
    <x v="668"/>
    <x v="0"/>
    <x v="1614"/>
    <n v="0"/>
    <n v="1887916.8"/>
    <n v="412981.8"/>
    <n v="3"/>
    <x v="1"/>
    <x v="6"/>
    <x v="70"/>
    <x v="389"/>
    <x v="1"/>
    <x v="0"/>
    <x v="0"/>
    <x v="12"/>
    <x v="1"/>
    <x v="3"/>
  </r>
  <r>
    <x v="3956"/>
    <x v="1183"/>
    <x v="379"/>
    <x v="1"/>
    <x v="507"/>
    <n v="0"/>
    <n v="486728.55"/>
    <n v="132744.15"/>
    <n v="2"/>
    <x v="1"/>
    <x v="2"/>
    <x v="29"/>
    <x v="255"/>
    <x v="1"/>
    <x v="2"/>
    <x v="0"/>
    <x v="5"/>
    <x v="1"/>
    <x v="3"/>
  </r>
  <r>
    <x v="3956"/>
    <x v="1183"/>
    <x v="379"/>
    <x v="1"/>
    <x v="982"/>
    <n v="0"/>
    <n v="6253724.4000000004"/>
    <n v="2374645.35"/>
    <n v="2"/>
    <x v="0"/>
    <x v="2"/>
    <x v="29"/>
    <x v="255"/>
    <x v="1"/>
    <x v="2"/>
    <x v="0"/>
    <x v="3"/>
    <x v="1"/>
    <x v="3"/>
  </r>
  <r>
    <x v="3956"/>
    <x v="1183"/>
    <x v="379"/>
    <x v="1"/>
    <x v="400"/>
    <n v="0"/>
    <n v="5766995.8500000006"/>
    <n v="1327441.5"/>
    <n v="6"/>
    <x v="0"/>
    <x v="2"/>
    <x v="29"/>
    <x v="255"/>
    <x v="1"/>
    <x v="2"/>
    <x v="2"/>
    <x v="10"/>
    <x v="1"/>
    <x v="3"/>
  </r>
  <r>
    <x v="3957"/>
    <x v="1184"/>
    <x v="14"/>
    <x v="1"/>
    <x v="718"/>
    <n v="0"/>
    <n v="678470.1"/>
    <n v="191741.55000000002"/>
    <n v="3"/>
    <x v="1"/>
    <x v="0"/>
    <x v="9"/>
    <x v="14"/>
    <x v="0"/>
    <x v="1"/>
    <x v="0"/>
    <x v="5"/>
    <x v="1"/>
    <x v="3"/>
  </r>
  <r>
    <x v="3958"/>
    <x v="1184"/>
    <x v="217"/>
    <x v="1"/>
    <x v="886"/>
    <n v="0.5"/>
    <n v="235989.6"/>
    <n v="-73746.75"/>
    <n v="3"/>
    <x v="1"/>
    <x v="3"/>
    <x v="35"/>
    <x v="168"/>
    <x v="2"/>
    <x v="2"/>
    <x v="0"/>
    <x v="5"/>
    <x v="1"/>
    <x v="3"/>
  </r>
  <r>
    <x v="3959"/>
    <x v="1184"/>
    <x v="559"/>
    <x v="1"/>
    <x v="957"/>
    <n v="0"/>
    <n v="2168154.4500000002"/>
    <n v="1076702.55"/>
    <n v="3"/>
    <x v="1"/>
    <x v="3"/>
    <x v="75"/>
    <x v="227"/>
    <x v="2"/>
    <x v="2"/>
    <x v="0"/>
    <x v="2"/>
    <x v="1"/>
    <x v="3"/>
  </r>
  <r>
    <x v="3959"/>
    <x v="1184"/>
    <x v="559"/>
    <x v="1"/>
    <x v="176"/>
    <n v="0.1"/>
    <n v="235989.6"/>
    <n v="29498.7"/>
    <n v="1"/>
    <x v="0"/>
    <x v="3"/>
    <x v="75"/>
    <x v="227"/>
    <x v="2"/>
    <x v="2"/>
    <x v="0"/>
    <x v="3"/>
    <x v="1"/>
    <x v="3"/>
  </r>
  <r>
    <x v="3960"/>
    <x v="1184"/>
    <x v="276"/>
    <x v="1"/>
    <x v="824"/>
    <n v="0"/>
    <n v="1283193.45"/>
    <n v="132744.15"/>
    <n v="7"/>
    <x v="1"/>
    <x v="3"/>
    <x v="18"/>
    <x v="59"/>
    <x v="2"/>
    <x v="2"/>
    <x v="0"/>
    <x v="5"/>
    <x v="1"/>
    <x v="3"/>
  </r>
  <r>
    <x v="3960"/>
    <x v="1184"/>
    <x v="276"/>
    <x v="1"/>
    <x v="1166"/>
    <n v="0"/>
    <n v="3333353.1"/>
    <n v="899710.35"/>
    <n v="6"/>
    <x v="0"/>
    <x v="3"/>
    <x v="18"/>
    <x v="59"/>
    <x v="2"/>
    <x v="2"/>
    <x v="0"/>
    <x v="14"/>
    <x v="1"/>
    <x v="3"/>
  </r>
  <r>
    <x v="3961"/>
    <x v="1185"/>
    <x v="586"/>
    <x v="1"/>
    <x v="220"/>
    <n v="0"/>
    <n v="368733.75"/>
    <n v="103245.45"/>
    <n v="1"/>
    <x v="0"/>
    <x v="1"/>
    <x v="1"/>
    <x v="351"/>
    <x v="0"/>
    <x v="1"/>
    <x v="0"/>
    <x v="2"/>
    <x v="1"/>
    <x v="3"/>
  </r>
  <r>
    <x v="3961"/>
    <x v="1185"/>
    <x v="586"/>
    <x v="1"/>
    <x v="245"/>
    <n v="0"/>
    <n v="2109157.0500000003"/>
    <n v="707968.8"/>
    <n v="8"/>
    <x v="0"/>
    <x v="1"/>
    <x v="1"/>
    <x v="351"/>
    <x v="0"/>
    <x v="1"/>
    <x v="0"/>
    <x v="2"/>
    <x v="1"/>
    <x v="3"/>
  </r>
  <r>
    <x v="3961"/>
    <x v="1185"/>
    <x v="586"/>
    <x v="1"/>
    <x v="1444"/>
    <n v="0"/>
    <n v="1401188.25"/>
    <n v="634222.05000000005"/>
    <n v="4"/>
    <x v="1"/>
    <x v="1"/>
    <x v="1"/>
    <x v="351"/>
    <x v="0"/>
    <x v="1"/>
    <x v="0"/>
    <x v="0"/>
    <x v="1"/>
    <x v="3"/>
  </r>
  <r>
    <x v="3962"/>
    <x v="1185"/>
    <x v="450"/>
    <x v="1"/>
    <x v="1299"/>
    <n v="0"/>
    <n v="2463141.4500000002"/>
    <n v="634222.05000000005"/>
    <n v="7"/>
    <x v="0"/>
    <x v="8"/>
    <x v="11"/>
    <x v="218"/>
    <x v="2"/>
    <x v="0"/>
    <x v="0"/>
    <x v="0"/>
    <x v="0"/>
    <x v="3"/>
  </r>
  <r>
    <x v="3962"/>
    <x v="1185"/>
    <x v="450"/>
    <x v="1"/>
    <x v="204"/>
    <n v="0"/>
    <n v="2522138.85"/>
    <n v="206490.9"/>
    <n v="9"/>
    <x v="1"/>
    <x v="8"/>
    <x v="11"/>
    <x v="218"/>
    <x v="2"/>
    <x v="0"/>
    <x v="0"/>
    <x v="12"/>
    <x v="0"/>
    <x v="3"/>
  </r>
  <r>
    <x v="3962"/>
    <x v="1185"/>
    <x v="450"/>
    <x v="1"/>
    <x v="1000"/>
    <n v="0.4"/>
    <n v="1725673.95"/>
    <n v="-88496.1"/>
    <n v="3"/>
    <x v="0"/>
    <x v="8"/>
    <x v="11"/>
    <x v="218"/>
    <x v="2"/>
    <x v="0"/>
    <x v="2"/>
    <x v="10"/>
    <x v="0"/>
    <x v="3"/>
  </r>
  <r>
    <x v="3963"/>
    <x v="1185"/>
    <x v="249"/>
    <x v="1"/>
    <x v="29"/>
    <n v="0"/>
    <n v="604723.35"/>
    <n v="280237.65000000002"/>
    <n v="2"/>
    <x v="1"/>
    <x v="3"/>
    <x v="13"/>
    <x v="187"/>
    <x v="2"/>
    <x v="0"/>
    <x v="0"/>
    <x v="0"/>
    <x v="1"/>
    <x v="3"/>
  </r>
  <r>
    <x v="3964"/>
    <x v="1185"/>
    <x v="682"/>
    <x v="1"/>
    <x v="1265"/>
    <n v="0.5"/>
    <n v="663720.75"/>
    <n v="-221240.25"/>
    <n v="2"/>
    <x v="0"/>
    <x v="2"/>
    <x v="3"/>
    <x v="395"/>
    <x v="1"/>
    <x v="2"/>
    <x v="1"/>
    <x v="8"/>
    <x v="0"/>
    <x v="3"/>
  </r>
  <r>
    <x v="3965"/>
    <x v="1185"/>
    <x v="381"/>
    <x v="1"/>
    <x v="1113"/>
    <n v="0"/>
    <n v="2876123.25"/>
    <n v="176992.2"/>
    <n v="9"/>
    <x v="0"/>
    <x v="1"/>
    <x v="1"/>
    <x v="94"/>
    <x v="0"/>
    <x v="1"/>
    <x v="0"/>
    <x v="12"/>
    <x v="1"/>
    <x v="3"/>
  </r>
  <r>
    <x v="3966"/>
    <x v="1185"/>
    <x v="538"/>
    <x v="1"/>
    <x v="211"/>
    <n v="0"/>
    <n v="309736.35000000003"/>
    <n v="132744.15"/>
    <n v="2"/>
    <x v="1"/>
    <x v="5"/>
    <x v="79"/>
    <x v="329"/>
    <x v="1"/>
    <x v="1"/>
    <x v="0"/>
    <x v="2"/>
    <x v="1"/>
    <x v="3"/>
  </r>
  <r>
    <x v="3964"/>
    <x v="1185"/>
    <x v="682"/>
    <x v="1"/>
    <x v="85"/>
    <n v="0.5"/>
    <n v="1032454.5"/>
    <n v="-943958.4"/>
    <n v="5"/>
    <x v="1"/>
    <x v="2"/>
    <x v="3"/>
    <x v="395"/>
    <x v="1"/>
    <x v="2"/>
    <x v="0"/>
    <x v="2"/>
    <x v="0"/>
    <x v="3"/>
  </r>
  <r>
    <x v="3965"/>
    <x v="1185"/>
    <x v="381"/>
    <x v="1"/>
    <x v="1446"/>
    <n v="0"/>
    <n v="7772907.4500000002"/>
    <n v="383483.10000000003"/>
    <n v="3"/>
    <x v="1"/>
    <x v="1"/>
    <x v="1"/>
    <x v="94"/>
    <x v="0"/>
    <x v="1"/>
    <x v="2"/>
    <x v="9"/>
    <x v="1"/>
    <x v="3"/>
  </r>
  <r>
    <x v="3964"/>
    <x v="1185"/>
    <x v="682"/>
    <x v="1"/>
    <x v="351"/>
    <n v="0.5"/>
    <n v="1799420.7"/>
    <n v="-973457.1"/>
    <n v="9"/>
    <x v="0"/>
    <x v="2"/>
    <x v="3"/>
    <x v="395"/>
    <x v="1"/>
    <x v="2"/>
    <x v="2"/>
    <x v="15"/>
    <x v="0"/>
    <x v="3"/>
  </r>
  <r>
    <x v="3967"/>
    <x v="1186"/>
    <x v="432"/>
    <x v="1"/>
    <x v="446"/>
    <n v="0"/>
    <n v="1194697.3500000001"/>
    <n v="604723.35"/>
    <n v="3"/>
    <x v="0"/>
    <x v="5"/>
    <x v="27"/>
    <x v="83"/>
    <x v="1"/>
    <x v="0"/>
    <x v="0"/>
    <x v="2"/>
    <x v="1"/>
    <x v="3"/>
  </r>
  <r>
    <x v="3967"/>
    <x v="1186"/>
    <x v="432"/>
    <x v="1"/>
    <x v="970"/>
    <n v="0"/>
    <n v="648971.4"/>
    <n v="29498.7"/>
    <n v="3"/>
    <x v="1"/>
    <x v="5"/>
    <x v="27"/>
    <x v="83"/>
    <x v="1"/>
    <x v="0"/>
    <x v="0"/>
    <x v="5"/>
    <x v="1"/>
    <x v="3"/>
  </r>
  <r>
    <x v="3968"/>
    <x v="1186"/>
    <x v="233"/>
    <x v="1"/>
    <x v="79"/>
    <n v="0"/>
    <n v="23466215.850000001"/>
    <n v="7979398.3500000006"/>
    <n v="6"/>
    <x v="1"/>
    <x v="2"/>
    <x v="15"/>
    <x v="28"/>
    <x v="1"/>
    <x v="2"/>
    <x v="2"/>
    <x v="13"/>
    <x v="1"/>
    <x v="3"/>
  </r>
  <r>
    <x v="3967"/>
    <x v="1186"/>
    <x v="432"/>
    <x v="1"/>
    <x v="1508"/>
    <n v="0"/>
    <n v="1710924.6"/>
    <n v="324485.7"/>
    <n v="1"/>
    <x v="1"/>
    <x v="5"/>
    <x v="27"/>
    <x v="83"/>
    <x v="1"/>
    <x v="0"/>
    <x v="2"/>
    <x v="15"/>
    <x v="1"/>
    <x v="3"/>
  </r>
  <r>
    <x v="3969"/>
    <x v="1186"/>
    <x v="558"/>
    <x v="1"/>
    <x v="887"/>
    <n v="0"/>
    <n v="427731.15"/>
    <n v="44248.05"/>
    <n v="2"/>
    <x v="0"/>
    <x v="8"/>
    <x v="25"/>
    <x v="38"/>
    <x v="2"/>
    <x v="2"/>
    <x v="0"/>
    <x v="2"/>
    <x v="1"/>
    <x v="3"/>
  </r>
  <r>
    <x v="3969"/>
    <x v="1186"/>
    <x v="558"/>
    <x v="1"/>
    <x v="67"/>
    <n v="0"/>
    <n v="1150449.3"/>
    <n v="294987"/>
    <n v="3"/>
    <x v="1"/>
    <x v="8"/>
    <x v="25"/>
    <x v="38"/>
    <x v="2"/>
    <x v="2"/>
    <x v="0"/>
    <x v="2"/>
    <x v="1"/>
    <x v="3"/>
  </r>
  <r>
    <x v="3970"/>
    <x v="1187"/>
    <x v="252"/>
    <x v="3"/>
    <x v="755"/>
    <n v="0.1"/>
    <n v="6637207.5"/>
    <n v="2064909"/>
    <n v="3"/>
    <x v="0"/>
    <x v="5"/>
    <x v="38"/>
    <x v="67"/>
    <x v="1"/>
    <x v="0"/>
    <x v="1"/>
    <x v="8"/>
    <x v="1"/>
    <x v="3"/>
  </r>
  <r>
    <x v="3971"/>
    <x v="1187"/>
    <x v="724"/>
    <x v="3"/>
    <x v="225"/>
    <n v="0"/>
    <n v="2802376.5"/>
    <n v="1002955.8"/>
    <n v="8"/>
    <x v="0"/>
    <x v="2"/>
    <x v="3"/>
    <x v="32"/>
    <x v="1"/>
    <x v="0"/>
    <x v="0"/>
    <x v="0"/>
    <x v="1"/>
    <x v="3"/>
  </r>
  <r>
    <x v="3972"/>
    <x v="1187"/>
    <x v="210"/>
    <x v="0"/>
    <x v="1150"/>
    <n v="0.6"/>
    <n v="2536888.2000000002"/>
    <n v="-1519183.05"/>
    <n v="3"/>
    <x v="1"/>
    <x v="8"/>
    <x v="67"/>
    <x v="164"/>
    <x v="2"/>
    <x v="1"/>
    <x v="1"/>
    <x v="8"/>
    <x v="0"/>
    <x v="3"/>
  </r>
  <r>
    <x v="3973"/>
    <x v="1187"/>
    <x v="138"/>
    <x v="0"/>
    <x v="675"/>
    <n v="0"/>
    <n v="796464.9"/>
    <n v="58997.4"/>
    <n v="1"/>
    <x v="1"/>
    <x v="3"/>
    <x v="13"/>
    <x v="57"/>
    <x v="2"/>
    <x v="2"/>
    <x v="0"/>
    <x v="2"/>
    <x v="1"/>
    <x v="3"/>
  </r>
  <r>
    <x v="3973"/>
    <x v="1187"/>
    <x v="138"/>
    <x v="0"/>
    <x v="200"/>
    <n v="0"/>
    <n v="1356940.2"/>
    <n v="383483.10000000003"/>
    <n v="3"/>
    <x v="1"/>
    <x v="3"/>
    <x v="13"/>
    <x v="57"/>
    <x v="2"/>
    <x v="2"/>
    <x v="0"/>
    <x v="5"/>
    <x v="1"/>
    <x v="3"/>
  </r>
  <r>
    <x v="3972"/>
    <x v="1187"/>
    <x v="210"/>
    <x v="0"/>
    <x v="1590"/>
    <n v="0"/>
    <n v="722718.15"/>
    <n v="44248.05"/>
    <n v="1"/>
    <x v="1"/>
    <x v="8"/>
    <x v="67"/>
    <x v="164"/>
    <x v="2"/>
    <x v="1"/>
    <x v="0"/>
    <x v="12"/>
    <x v="0"/>
    <x v="3"/>
  </r>
  <r>
    <x v="3974"/>
    <x v="1187"/>
    <x v="588"/>
    <x v="1"/>
    <x v="1299"/>
    <n v="0"/>
    <n v="353984.4"/>
    <n v="88496.1"/>
    <n v="1"/>
    <x v="0"/>
    <x v="3"/>
    <x v="75"/>
    <x v="227"/>
    <x v="2"/>
    <x v="1"/>
    <x v="0"/>
    <x v="0"/>
    <x v="1"/>
    <x v="3"/>
  </r>
  <r>
    <x v="3975"/>
    <x v="1187"/>
    <x v="593"/>
    <x v="1"/>
    <x v="197"/>
    <n v="0.5"/>
    <n v="162242.85"/>
    <n v="-117994.8"/>
    <n v="2"/>
    <x v="0"/>
    <x v="5"/>
    <x v="7"/>
    <x v="355"/>
    <x v="1"/>
    <x v="1"/>
    <x v="0"/>
    <x v="7"/>
    <x v="0"/>
    <x v="3"/>
  </r>
  <r>
    <x v="3975"/>
    <x v="1187"/>
    <x v="593"/>
    <x v="1"/>
    <x v="858"/>
    <n v="0.5"/>
    <n v="2109157.0500000003"/>
    <n v="-1828919.4000000001"/>
    <n v="5"/>
    <x v="1"/>
    <x v="5"/>
    <x v="7"/>
    <x v="355"/>
    <x v="1"/>
    <x v="1"/>
    <x v="0"/>
    <x v="3"/>
    <x v="0"/>
    <x v="3"/>
  </r>
  <r>
    <x v="3975"/>
    <x v="1187"/>
    <x v="593"/>
    <x v="1"/>
    <x v="176"/>
    <n v="0.5"/>
    <n v="132744.15"/>
    <n v="-73746.75"/>
    <n v="1"/>
    <x v="1"/>
    <x v="5"/>
    <x v="7"/>
    <x v="355"/>
    <x v="1"/>
    <x v="1"/>
    <x v="0"/>
    <x v="3"/>
    <x v="0"/>
    <x v="3"/>
  </r>
  <r>
    <x v="3976"/>
    <x v="1187"/>
    <x v="610"/>
    <x v="1"/>
    <x v="453"/>
    <n v="0"/>
    <n v="15560564.25"/>
    <n v="3893828.4"/>
    <n v="4"/>
    <x v="1"/>
    <x v="5"/>
    <x v="16"/>
    <x v="363"/>
    <x v="1"/>
    <x v="1"/>
    <x v="2"/>
    <x v="13"/>
    <x v="0"/>
    <x v="3"/>
  </r>
  <r>
    <x v="3977"/>
    <x v="1188"/>
    <x v="424"/>
    <x v="0"/>
    <x v="1722"/>
    <n v="0"/>
    <n v="398232.45"/>
    <n v="132744.15"/>
    <n v="2"/>
    <x v="0"/>
    <x v="5"/>
    <x v="54"/>
    <x v="106"/>
    <x v="1"/>
    <x v="2"/>
    <x v="0"/>
    <x v="0"/>
    <x v="0"/>
    <x v="3"/>
  </r>
  <r>
    <x v="3977"/>
    <x v="1188"/>
    <x v="424"/>
    <x v="0"/>
    <x v="766"/>
    <n v="0"/>
    <n v="2182903.8000000003"/>
    <n v="1061953.2"/>
    <n v="7"/>
    <x v="0"/>
    <x v="5"/>
    <x v="54"/>
    <x v="106"/>
    <x v="1"/>
    <x v="2"/>
    <x v="0"/>
    <x v="0"/>
    <x v="0"/>
    <x v="3"/>
  </r>
  <r>
    <x v="3977"/>
    <x v="1188"/>
    <x v="424"/>
    <x v="0"/>
    <x v="162"/>
    <n v="0.4"/>
    <n v="3613590.75"/>
    <n v="-1150449.3"/>
    <n v="3"/>
    <x v="0"/>
    <x v="5"/>
    <x v="54"/>
    <x v="106"/>
    <x v="1"/>
    <x v="2"/>
    <x v="0"/>
    <x v="3"/>
    <x v="0"/>
    <x v="3"/>
  </r>
  <r>
    <x v="3978"/>
    <x v="1188"/>
    <x v="201"/>
    <x v="0"/>
    <x v="1539"/>
    <n v="0.3"/>
    <n v="1032454.5"/>
    <n v="-206490.9"/>
    <n v="2"/>
    <x v="1"/>
    <x v="2"/>
    <x v="15"/>
    <x v="55"/>
    <x v="1"/>
    <x v="0"/>
    <x v="1"/>
    <x v="16"/>
    <x v="0"/>
    <x v="3"/>
  </r>
  <r>
    <x v="3979"/>
    <x v="1188"/>
    <x v="603"/>
    <x v="0"/>
    <x v="1490"/>
    <n v="0.5"/>
    <n v="383483.10000000003"/>
    <n v="-368733.75"/>
    <n v="3"/>
    <x v="1"/>
    <x v="6"/>
    <x v="8"/>
    <x v="360"/>
    <x v="1"/>
    <x v="0"/>
    <x v="0"/>
    <x v="3"/>
    <x v="0"/>
    <x v="3"/>
  </r>
  <r>
    <x v="3980"/>
    <x v="1188"/>
    <x v="110"/>
    <x v="0"/>
    <x v="388"/>
    <n v="0"/>
    <n v="8097393.1500000004"/>
    <n v="0"/>
    <n v="4"/>
    <x v="0"/>
    <x v="5"/>
    <x v="16"/>
    <x v="92"/>
    <x v="1"/>
    <x v="2"/>
    <x v="0"/>
    <x v="3"/>
    <x v="1"/>
    <x v="3"/>
  </r>
  <r>
    <x v="3980"/>
    <x v="1188"/>
    <x v="110"/>
    <x v="0"/>
    <x v="982"/>
    <n v="0"/>
    <n v="6253724.4000000004"/>
    <n v="2374645.35"/>
    <n v="2"/>
    <x v="0"/>
    <x v="5"/>
    <x v="16"/>
    <x v="92"/>
    <x v="1"/>
    <x v="2"/>
    <x v="0"/>
    <x v="3"/>
    <x v="1"/>
    <x v="3"/>
  </r>
  <r>
    <x v="3981"/>
    <x v="1188"/>
    <x v="630"/>
    <x v="1"/>
    <x v="1432"/>
    <n v="0"/>
    <n v="619472.70000000007"/>
    <n v="176992.2"/>
    <n v="2"/>
    <x v="0"/>
    <x v="1"/>
    <x v="65"/>
    <x v="152"/>
    <x v="0"/>
    <x v="1"/>
    <x v="0"/>
    <x v="14"/>
    <x v="1"/>
    <x v="3"/>
  </r>
  <r>
    <x v="3981"/>
    <x v="1188"/>
    <x v="630"/>
    <x v="1"/>
    <x v="850"/>
    <n v="0"/>
    <n v="1828919.4000000001"/>
    <n v="796464.9"/>
    <n v="5"/>
    <x v="1"/>
    <x v="1"/>
    <x v="65"/>
    <x v="152"/>
    <x v="0"/>
    <x v="1"/>
    <x v="0"/>
    <x v="0"/>
    <x v="1"/>
    <x v="3"/>
  </r>
  <r>
    <x v="3981"/>
    <x v="1188"/>
    <x v="630"/>
    <x v="1"/>
    <x v="81"/>
    <n v="0.1"/>
    <n v="3657838.8000000003"/>
    <n v="117994.8"/>
    <n v="2"/>
    <x v="0"/>
    <x v="1"/>
    <x v="65"/>
    <x v="152"/>
    <x v="0"/>
    <x v="1"/>
    <x v="0"/>
    <x v="3"/>
    <x v="1"/>
    <x v="3"/>
  </r>
  <r>
    <x v="3982"/>
    <x v="1188"/>
    <x v="636"/>
    <x v="1"/>
    <x v="896"/>
    <n v="0"/>
    <n v="2330397.3000000003"/>
    <n v="560475.30000000005"/>
    <n v="3"/>
    <x v="1"/>
    <x v="5"/>
    <x v="23"/>
    <x v="375"/>
    <x v="1"/>
    <x v="0"/>
    <x v="0"/>
    <x v="5"/>
    <x v="1"/>
    <x v="3"/>
  </r>
  <r>
    <x v="3982"/>
    <x v="1188"/>
    <x v="636"/>
    <x v="1"/>
    <x v="499"/>
    <n v="0"/>
    <n v="1327441.5"/>
    <n v="398232.45"/>
    <n v="2"/>
    <x v="1"/>
    <x v="5"/>
    <x v="23"/>
    <x v="375"/>
    <x v="1"/>
    <x v="0"/>
    <x v="0"/>
    <x v="0"/>
    <x v="1"/>
    <x v="3"/>
  </r>
  <r>
    <x v="3983"/>
    <x v="1188"/>
    <x v="565"/>
    <x v="1"/>
    <x v="416"/>
    <n v="0.1"/>
    <n v="18628429.050000001"/>
    <n v="-825963.6"/>
    <n v="5"/>
    <x v="0"/>
    <x v="5"/>
    <x v="39"/>
    <x v="245"/>
    <x v="1"/>
    <x v="0"/>
    <x v="0"/>
    <x v="11"/>
    <x v="0"/>
    <x v="3"/>
  </r>
  <r>
    <x v="3984"/>
    <x v="1189"/>
    <x v="414"/>
    <x v="0"/>
    <x v="1123"/>
    <n v="0"/>
    <n v="2905621.95"/>
    <n v="294987"/>
    <n v="4"/>
    <x v="1"/>
    <x v="8"/>
    <x v="83"/>
    <x v="272"/>
    <x v="2"/>
    <x v="1"/>
    <x v="0"/>
    <x v="14"/>
    <x v="1"/>
    <x v="3"/>
  </r>
  <r>
    <x v="3984"/>
    <x v="1189"/>
    <x v="414"/>
    <x v="0"/>
    <x v="1751"/>
    <n v="0"/>
    <n v="1091451.9000000001"/>
    <n v="339235.05"/>
    <n v="8"/>
    <x v="1"/>
    <x v="8"/>
    <x v="83"/>
    <x v="272"/>
    <x v="2"/>
    <x v="1"/>
    <x v="0"/>
    <x v="7"/>
    <x v="1"/>
    <x v="3"/>
  </r>
  <r>
    <x v="3984"/>
    <x v="1189"/>
    <x v="414"/>
    <x v="0"/>
    <x v="965"/>
    <n v="0.1"/>
    <n v="1548681.75"/>
    <n v="589974"/>
    <n v="2"/>
    <x v="1"/>
    <x v="8"/>
    <x v="83"/>
    <x v="272"/>
    <x v="2"/>
    <x v="1"/>
    <x v="0"/>
    <x v="3"/>
    <x v="1"/>
    <x v="3"/>
  </r>
  <r>
    <x v="3985"/>
    <x v="1189"/>
    <x v="283"/>
    <x v="2"/>
    <x v="1801"/>
    <n v="0.5"/>
    <n v="619472.70000000007"/>
    <n v="-383483.10000000003"/>
    <n v="2"/>
    <x v="1"/>
    <x v="2"/>
    <x v="40"/>
    <x v="207"/>
    <x v="1"/>
    <x v="0"/>
    <x v="0"/>
    <x v="14"/>
    <x v="0"/>
    <x v="3"/>
  </r>
  <r>
    <x v="3986"/>
    <x v="1189"/>
    <x v="393"/>
    <x v="0"/>
    <x v="94"/>
    <n v="0"/>
    <n v="1961663.55"/>
    <n v="73746.75"/>
    <n v="5"/>
    <x v="1"/>
    <x v="5"/>
    <x v="69"/>
    <x v="264"/>
    <x v="1"/>
    <x v="1"/>
    <x v="0"/>
    <x v="2"/>
    <x v="1"/>
    <x v="3"/>
  </r>
  <r>
    <x v="3987"/>
    <x v="1190"/>
    <x v="767"/>
    <x v="2"/>
    <x v="662"/>
    <n v="0"/>
    <n v="32271577.800000001"/>
    <n v="15486817.5"/>
    <n v="5"/>
    <x v="0"/>
    <x v="4"/>
    <x v="6"/>
    <x v="8"/>
    <x v="1"/>
    <x v="1"/>
    <x v="1"/>
    <x v="1"/>
    <x v="0"/>
    <x v="3"/>
  </r>
  <r>
    <x v="3987"/>
    <x v="1190"/>
    <x v="767"/>
    <x v="2"/>
    <x v="1597"/>
    <n v="0.1"/>
    <n v="4837786.8"/>
    <n v="-221240.25"/>
    <n v="3"/>
    <x v="1"/>
    <x v="4"/>
    <x v="6"/>
    <x v="8"/>
    <x v="1"/>
    <x v="1"/>
    <x v="2"/>
    <x v="9"/>
    <x v="0"/>
    <x v="3"/>
  </r>
  <r>
    <x v="3987"/>
    <x v="1190"/>
    <x v="767"/>
    <x v="2"/>
    <x v="881"/>
    <n v="0.1"/>
    <n v="6165228.2999999998"/>
    <n v="1032454.5"/>
    <n v="7"/>
    <x v="1"/>
    <x v="4"/>
    <x v="6"/>
    <x v="8"/>
    <x v="1"/>
    <x v="1"/>
    <x v="2"/>
    <x v="10"/>
    <x v="0"/>
    <x v="3"/>
  </r>
  <r>
    <x v="3988"/>
    <x v="1191"/>
    <x v="507"/>
    <x v="2"/>
    <x v="620"/>
    <n v="0.1"/>
    <n v="501477.9"/>
    <n v="191741.55000000002"/>
    <n v="2"/>
    <x v="0"/>
    <x v="6"/>
    <x v="37"/>
    <x v="130"/>
    <x v="1"/>
    <x v="1"/>
    <x v="0"/>
    <x v="3"/>
    <x v="1"/>
    <x v="3"/>
  </r>
  <r>
    <x v="3989"/>
    <x v="1191"/>
    <x v="256"/>
    <x v="1"/>
    <x v="1002"/>
    <n v="0"/>
    <n v="3613590.75"/>
    <n v="294987"/>
    <n v="2"/>
    <x v="0"/>
    <x v="2"/>
    <x v="15"/>
    <x v="55"/>
    <x v="1"/>
    <x v="1"/>
    <x v="2"/>
    <x v="13"/>
    <x v="1"/>
    <x v="3"/>
  </r>
  <r>
    <x v="3990"/>
    <x v="1191"/>
    <x v="406"/>
    <x v="1"/>
    <x v="1495"/>
    <n v="0"/>
    <n v="6386468.5499999998"/>
    <n v="383483.10000000003"/>
    <n v="3"/>
    <x v="1"/>
    <x v="3"/>
    <x v="82"/>
    <x v="268"/>
    <x v="2"/>
    <x v="1"/>
    <x v="2"/>
    <x v="13"/>
    <x v="0"/>
    <x v="3"/>
  </r>
  <r>
    <x v="3990"/>
    <x v="1191"/>
    <x v="406"/>
    <x v="1"/>
    <x v="433"/>
    <n v="0.1"/>
    <n v="3613590.75"/>
    <n v="-44248.05"/>
    <n v="4"/>
    <x v="1"/>
    <x v="3"/>
    <x v="82"/>
    <x v="268"/>
    <x v="2"/>
    <x v="1"/>
    <x v="2"/>
    <x v="10"/>
    <x v="0"/>
    <x v="3"/>
  </r>
  <r>
    <x v="3991"/>
    <x v="1191"/>
    <x v="172"/>
    <x v="1"/>
    <x v="852"/>
    <n v="0.2"/>
    <n v="1150449.3"/>
    <n v="-88496.1"/>
    <n v="2"/>
    <x v="1"/>
    <x v="5"/>
    <x v="38"/>
    <x v="67"/>
    <x v="1"/>
    <x v="2"/>
    <x v="1"/>
    <x v="16"/>
    <x v="0"/>
    <x v="3"/>
  </r>
  <r>
    <x v="3991"/>
    <x v="1191"/>
    <x v="172"/>
    <x v="1"/>
    <x v="316"/>
    <n v="0.5"/>
    <n v="294987"/>
    <n v="-265488.3"/>
    <n v="2"/>
    <x v="0"/>
    <x v="5"/>
    <x v="38"/>
    <x v="67"/>
    <x v="1"/>
    <x v="2"/>
    <x v="0"/>
    <x v="3"/>
    <x v="0"/>
    <x v="3"/>
  </r>
  <r>
    <x v="3991"/>
    <x v="1191"/>
    <x v="172"/>
    <x v="1"/>
    <x v="71"/>
    <n v="0.5"/>
    <n v="280237.65000000002"/>
    <n v="-14749.35"/>
    <n v="1"/>
    <x v="0"/>
    <x v="5"/>
    <x v="38"/>
    <x v="67"/>
    <x v="1"/>
    <x v="2"/>
    <x v="0"/>
    <x v="12"/>
    <x v="0"/>
    <x v="3"/>
  </r>
  <r>
    <x v="3992"/>
    <x v="1191"/>
    <x v="96"/>
    <x v="1"/>
    <x v="1410"/>
    <n v="0.1"/>
    <n v="15073835.700000001"/>
    <n v="-339235.05"/>
    <n v="2"/>
    <x v="0"/>
    <x v="12"/>
    <x v="32"/>
    <x v="48"/>
    <x v="1"/>
    <x v="2"/>
    <x v="0"/>
    <x v="11"/>
    <x v="1"/>
    <x v="3"/>
  </r>
  <r>
    <x v="3992"/>
    <x v="1191"/>
    <x v="96"/>
    <x v="1"/>
    <x v="1454"/>
    <n v="0.1"/>
    <n v="8200638.6000000006"/>
    <n v="2271399.9"/>
    <n v="9"/>
    <x v="1"/>
    <x v="12"/>
    <x v="32"/>
    <x v="48"/>
    <x v="1"/>
    <x v="2"/>
    <x v="0"/>
    <x v="11"/>
    <x v="1"/>
    <x v="3"/>
  </r>
  <r>
    <x v="3992"/>
    <x v="1191"/>
    <x v="96"/>
    <x v="1"/>
    <x v="805"/>
    <n v="0"/>
    <n v="1415937.6"/>
    <n v="516227.25"/>
    <n v="3"/>
    <x v="1"/>
    <x v="12"/>
    <x v="32"/>
    <x v="48"/>
    <x v="1"/>
    <x v="2"/>
    <x v="0"/>
    <x v="5"/>
    <x v="1"/>
    <x v="3"/>
  </r>
  <r>
    <x v="3992"/>
    <x v="1191"/>
    <x v="96"/>
    <x v="1"/>
    <x v="1752"/>
    <n v="0"/>
    <n v="663720.75"/>
    <n v="235989.6"/>
    <n v="4"/>
    <x v="1"/>
    <x v="12"/>
    <x v="32"/>
    <x v="48"/>
    <x v="1"/>
    <x v="2"/>
    <x v="0"/>
    <x v="12"/>
    <x v="1"/>
    <x v="3"/>
  </r>
  <r>
    <x v="3992"/>
    <x v="1191"/>
    <x v="96"/>
    <x v="1"/>
    <x v="372"/>
    <n v="0"/>
    <n v="30531154.5"/>
    <n v="1224196.05"/>
    <n v="8"/>
    <x v="1"/>
    <x v="12"/>
    <x v="32"/>
    <x v="48"/>
    <x v="1"/>
    <x v="2"/>
    <x v="2"/>
    <x v="15"/>
    <x v="1"/>
    <x v="3"/>
  </r>
  <r>
    <x v="3993"/>
    <x v="1192"/>
    <x v="153"/>
    <x v="0"/>
    <x v="622"/>
    <n v="0"/>
    <n v="3377601.15"/>
    <n v="1548681.75"/>
    <n v="5"/>
    <x v="1"/>
    <x v="5"/>
    <x v="39"/>
    <x v="127"/>
    <x v="1"/>
    <x v="2"/>
    <x v="0"/>
    <x v="2"/>
    <x v="1"/>
    <x v="3"/>
  </r>
  <r>
    <x v="3993"/>
    <x v="1192"/>
    <x v="153"/>
    <x v="0"/>
    <x v="1017"/>
    <n v="0"/>
    <n v="2035410.3"/>
    <n v="44248.05"/>
    <n v="2"/>
    <x v="1"/>
    <x v="5"/>
    <x v="39"/>
    <x v="127"/>
    <x v="1"/>
    <x v="2"/>
    <x v="2"/>
    <x v="15"/>
    <x v="1"/>
    <x v="3"/>
  </r>
  <r>
    <x v="3994"/>
    <x v="1192"/>
    <x v="690"/>
    <x v="1"/>
    <x v="1800"/>
    <n v="0.1"/>
    <n v="15516316.200000001"/>
    <n v="-1209446.7"/>
    <n v="3"/>
    <x v="1"/>
    <x v="1"/>
    <x v="1"/>
    <x v="214"/>
    <x v="0"/>
    <x v="1"/>
    <x v="1"/>
    <x v="1"/>
    <x v="0"/>
    <x v="3"/>
  </r>
  <r>
    <x v="3995"/>
    <x v="1192"/>
    <x v="284"/>
    <x v="1"/>
    <x v="1278"/>
    <n v="0.2"/>
    <n v="2079658.35"/>
    <n v="412981.8"/>
    <n v="7"/>
    <x v="1"/>
    <x v="5"/>
    <x v="27"/>
    <x v="208"/>
    <x v="1"/>
    <x v="1"/>
    <x v="1"/>
    <x v="16"/>
    <x v="0"/>
    <x v="3"/>
  </r>
  <r>
    <x v="3996"/>
    <x v="1192"/>
    <x v="701"/>
    <x v="1"/>
    <x v="439"/>
    <n v="0.5"/>
    <n v="3303854.4"/>
    <n v="-1194697.3500000001"/>
    <n v="3"/>
    <x v="1"/>
    <x v="2"/>
    <x v="15"/>
    <x v="403"/>
    <x v="1"/>
    <x v="1"/>
    <x v="1"/>
    <x v="8"/>
    <x v="0"/>
    <x v="3"/>
  </r>
  <r>
    <x v="3996"/>
    <x v="1192"/>
    <x v="701"/>
    <x v="1"/>
    <x v="1420"/>
    <n v="0.5"/>
    <n v="855462.3"/>
    <n v="-619472.70000000007"/>
    <n v="2"/>
    <x v="1"/>
    <x v="2"/>
    <x v="15"/>
    <x v="403"/>
    <x v="1"/>
    <x v="1"/>
    <x v="1"/>
    <x v="8"/>
    <x v="0"/>
    <x v="3"/>
  </r>
  <r>
    <x v="3996"/>
    <x v="1192"/>
    <x v="701"/>
    <x v="1"/>
    <x v="1420"/>
    <n v="0.5"/>
    <n v="2138655.75"/>
    <n v="-1533932.4000000001"/>
    <n v="5"/>
    <x v="0"/>
    <x v="2"/>
    <x v="15"/>
    <x v="403"/>
    <x v="1"/>
    <x v="1"/>
    <x v="1"/>
    <x v="8"/>
    <x v="0"/>
    <x v="3"/>
  </r>
  <r>
    <x v="3996"/>
    <x v="1192"/>
    <x v="701"/>
    <x v="1"/>
    <x v="751"/>
    <n v="0.5"/>
    <n v="811214.25"/>
    <n v="-486728.55"/>
    <n v="2"/>
    <x v="1"/>
    <x v="2"/>
    <x v="15"/>
    <x v="403"/>
    <x v="1"/>
    <x v="1"/>
    <x v="1"/>
    <x v="8"/>
    <x v="0"/>
    <x v="3"/>
  </r>
  <r>
    <x v="3995"/>
    <x v="1192"/>
    <x v="284"/>
    <x v="1"/>
    <x v="1179"/>
    <n v="0.5"/>
    <n v="1120950.6000000001"/>
    <n v="-1061953.2"/>
    <n v="9"/>
    <x v="0"/>
    <x v="5"/>
    <x v="27"/>
    <x v="208"/>
    <x v="1"/>
    <x v="1"/>
    <x v="0"/>
    <x v="5"/>
    <x v="0"/>
    <x v="3"/>
  </r>
  <r>
    <x v="3995"/>
    <x v="1192"/>
    <x v="284"/>
    <x v="1"/>
    <x v="1159"/>
    <n v="0.5"/>
    <n v="9321589.2000000011"/>
    <n v="-4660794.6000000006"/>
    <n v="6"/>
    <x v="0"/>
    <x v="5"/>
    <x v="27"/>
    <x v="208"/>
    <x v="1"/>
    <x v="1"/>
    <x v="0"/>
    <x v="3"/>
    <x v="0"/>
    <x v="3"/>
  </r>
  <r>
    <x v="3995"/>
    <x v="1192"/>
    <x v="284"/>
    <x v="1"/>
    <x v="126"/>
    <n v="0.5"/>
    <n v="471979.2"/>
    <n v="-235989.6"/>
    <n v="6"/>
    <x v="1"/>
    <x v="5"/>
    <x v="27"/>
    <x v="208"/>
    <x v="1"/>
    <x v="1"/>
    <x v="0"/>
    <x v="3"/>
    <x v="0"/>
    <x v="3"/>
  </r>
  <r>
    <x v="3996"/>
    <x v="1192"/>
    <x v="701"/>
    <x v="1"/>
    <x v="486"/>
    <n v="0.5"/>
    <n v="103245.45"/>
    <n v="-14749.35"/>
    <n v="2"/>
    <x v="1"/>
    <x v="2"/>
    <x v="15"/>
    <x v="403"/>
    <x v="1"/>
    <x v="1"/>
    <x v="0"/>
    <x v="5"/>
    <x v="0"/>
    <x v="3"/>
  </r>
  <r>
    <x v="3996"/>
    <x v="1192"/>
    <x v="701"/>
    <x v="1"/>
    <x v="1444"/>
    <n v="0.5"/>
    <n v="353984.4"/>
    <n v="-29498.7"/>
    <n v="2"/>
    <x v="0"/>
    <x v="2"/>
    <x v="15"/>
    <x v="403"/>
    <x v="1"/>
    <x v="1"/>
    <x v="0"/>
    <x v="0"/>
    <x v="0"/>
    <x v="3"/>
  </r>
  <r>
    <x v="3995"/>
    <x v="1192"/>
    <x v="284"/>
    <x v="1"/>
    <x v="721"/>
    <n v="0.5"/>
    <n v="1002955.8"/>
    <n v="-442480.5"/>
    <n v="1"/>
    <x v="1"/>
    <x v="5"/>
    <x v="27"/>
    <x v="208"/>
    <x v="1"/>
    <x v="1"/>
    <x v="2"/>
    <x v="10"/>
    <x v="0"/>
    <x v="3"/>
  </r>
  <r>
    <x v="3996"/>
    <x v="1192"/>
    <x v="701"/>
    <x v="1"/>
    <x v="991"/>
    <n v="0.5"/>
    <n v="1268444.1000000001"/>
    <n v="-309736.35000000003"/>
    <n v="1"/>
    <x v="1"/>
    <x v="2"/>
    <x v="15"/>
    <x v="403"/>
    <x v="1"/>
    <x v="1"/>
    <x v="2"/>
    <x v="9"/>
    <x v="0"/>
    <x v="3"/>
  </r>
  <r>
    <x v="3997"/>
    <x v="1192"/>
    <x v="355"/>
    <x v="1"/>
    <x v="744"/>
    <n v="0"/>
    <n v="2581136.25"/>
    <n v="752216.85"/>
    <n v="6"/>
    <x v="0"/>
    <x v="1"/>
    <x v="1"/>
    <x v="9"/>
    <x v="0"/>
    <x v="1"/>
    <x v="0"/>
    <x v="5"/>
    <x v="1"/>
    <x v="3"/>
  </r>
  <r>
    <x v="3998"/>
    <x v="1192"/>
    <x v="680"/>
    <x v="1"/>
    <x v="359"/>
    <n v="0"/>
    <n v="1238945.4000000001"/>
    <n v="412981.8"/>
    <n v="3"/>
    <x v="0"/>
    <x v="4"/>
    <x v="6"/>
    <x v="8"/>
    <x v="1"/>
    <x v="2"/>
    <x v="0"/>
    <x v="5"/>
    <x v="1"/>
    <x v="3"/>
  </r>
  <r>
    <x v="3998"/>
    <x v="1192"/>
    <x v="680"/>
    <x v="1"/>
    <x v="1355"/>
    <n v="0"/>
    <n v="14070879.9"/>
    <n v="3230107.65"/>
    <n v="3"/>
    <x v="0"/>
    <x v="4"/>
    <x v="6"/>
    <x v="8"/>
    <x v="1"/>
    <x v="2"/>
    <x v="2"/>
    <x v="13"/>
    <x v="1"/>
    <x v="3"/>
  </r>
  <r>
    <x v="3999"/>
    <x v="1193"/>
    <x v="169"/>
    <x v="1"/>
    <x v="806"/>
    <n v="0"/>
    <n v="1297942.8"/>
    <n v="280237.65000000002"/>
    <n v="3"/>
    <x v="0"/>
    <x v="13"/>
    <x v="34"/>
    <x v="60"/>
    <x v="0"/>
    <x v="1"/>
    <x v="0"/>
    <x v="5"/>
    <x v="1"/>
    <x v="3"/>
  </r>
  <r>
    <x v="4000"/>
    <x v="1193"/>
    <x v="784"/>
    <x v="1"/>
    <x v="1598"/>
    <n v="0"/>
    <n v="1327441.5"/>
    <n v="427731.15"/>
    <n v="5"/>
    <x v="1"/>
    <x v="1"/>
    <x v="1"/>
    <x v="398"/>
    <x v="0"/>
    <x v="0"/>
    <x v="0"/>
    <x v="0"/>
    <x v="1"/>
    <x v="3"/>
  </r>
  <r>
    <x v="4000"/>
    <x v="1193"/>
    <x v="784"/>
    <x v="1"/>
    <x v="605"/>
    <n v="0.1"/>
    <n v="914459.70000000007"/>
    <n v="14749.35"/>
    <n v="3"/>
    <x v="1"/>
    <x v="1"/>
    <x v="1"/>
    <x v="398"/>
    <x v="0"/>
    <x v="0"/>
    <x v="0"/>
    <x v="3"/>
    <x v="1"/>
    <x v="3"/>
  </r>
  <r>
    <x v="4001"/>
    <x v="1193"/>
    <x v="325"/>
    <x v="1"/>
    <x v="445"/>
    <n v="0.5"/>
    <n v="117994.8"/>
    <n v="-29498.7"/>
    <n v="1"/>
    <x v="0"/>
    <x v="2"/>
    <x v="57"/>
    <x v="230"/>
    <x v="1"/>
    <x v="1"/>
    <x v="0"/>
    <x v="2"/>
    <x v="0"/>
    <x v="3"/>
  </r>
  <r>
    <x v="4002"/>
    <x v="1193"/>
    <x v="204"/>
    <x v="0"/>
    <x v="21"/>
    <n v="0"/>
    <n v="3849580.35"/>
    <n v="147493.5"/>
    <n v="1"/>
    <x v="0"/>
    <x v="2"/>
    <x v="56"/>
    <x v="158"/>
    <x v="1"/>
    <x v="2"/>
    <x v="2"/>
    <x v="9"/>
    <x v="1"/>
    <x v="3"/>
  </r>
  <r>
    <x v="4003"/>
    <x v="1193"/>
    <x v="438"/>
    <x v="1"/>
    <x v="954"/>
    <n v="0.15"/>
    <n v="4188815.4"/>
    <n v="1474935"/>
    <n v="2"/>
    <x v="1"/>
    <x v="3"/>
    <x v="18"/>
    <x v="283"/>
    <x v="2"/>
    <x v="2"/>
    <x v="2"/>
    <x v="9"/>
    <x v="1"/>
    <x v="3"/>
  </r>
  <r>
    <x v="4004"/>
    <x v="1194"/>
    <x v="226"/>
    <x v="3"/>
    <x v="1604"/>
    <n v="0.5"/>
    <n v="16888005.75"/>
    <n v="-10132803.450000001"/>
    <n v="6"/>
    <x v="0"/>
    <x v="0"/>
    <x v="68"/>
    <x v="173"/>
    <x v="0"/>
    <x v="1"/>
    <x v="2"/>
    <x v="13"/>
    <x v="1"/>
    <x v="3"/>
  </r>
  <r>
    <x v="4005"/>
    <x v="1194"/>
    <x v="670"/>
    <x v="0"/>
    <x v="1774"/>
    <n v="0"/>
    <n v="4188815.4"/>
    <n v="663720.75"/>
    <n v="2"/>
    <x v="1"/>
    <x v="5"/>
    <x v="27"/>
    <x v="86"/>
    <x v="1"/>
    <x v="1"/>
    <x v="1"/>
    <x v="1"/>
    <x v="1"/>
    <x v="3"/>
  </r>
  <r>
    <x v="4005"/>
    <x v="1194"/>
    <x v="670"/>
    <x v="0"/>
    <x v="927"/>
    <n v="0"/>
    <n v="176992.2"/>
    <n v="14749.35"/>
    <n v="2"/>
    <x v="0"/>
    <x v="5"/>
    <x v="27"/>
    <x v="86"/>
    <x v="1"/>
    <x v="1"/>
    <x v="0"/>
    <x v="5"/>
    <x v="1"/>
    <x v="3"/>
  </r>
  <r>
    <x v="4005"/>
    <x v="1194"/>
    <x v="670"/>
    <x v="0"/>
    <x v="97"/>
    <n v="0"/>
    <n v="1209446.7"/>
    <n v="398232.45"/>
    <n v="3"/>
    <x v="1"/>
    <x v="5"/>
    <x v="27"/>
    <x v="86"/>
    <x v="1"/>
    <x v="1"/>
    <x v="0"/>
    <x v="14"/>
    <x v="1"/>
    <x v="3"/>
  </r>
  <r>
    <x v="4005"/>
    <x v="1194"/>
    <x v="670"/>
    <x v="0"/>
    <x v="698"/>
    <n v="0"/>
    <n v="324485.7"/>
    <n v="162242.85"/>
    <n v="3"/>
    <x v="0"/>
    <x v="5"/>
    <x v="27"/>
    <x v="86"/>
    <x v="1"/>
    <x v="1"/>
    <x v="0"/>
    <x v="14"/>
    <x v="1"/>
    <x v="3"/>
  </r>
  <r>
    <x v="4005"/>
    <x v="1194"/>
    <x v="670"/>
    <x v="0"/>
    <x v="1170"/>
    <n v="0"/>
    <n v="619472.70000000007"/>
    <n v="191741.55000000002"/>
    <n v="3"/>
    <x v="1"/>
    <x v="5"/>
    <x v="27"/>
    <x v="86"/>
    <x v="1"/>
    <x v="1"/>
    <x v="0"/>
    <x v="4"/>
    <x v="1"/>
    <x v="3"/>
  </r>
  <r>
    <x v="4005"/>
    <x v="1194"/>
    <x v="670"/>
    <x v="0"/>
    <x v="176"/>
    <n v="0"/>
    <n v="796464.9"/>
    <n v="176992.2"/>
    <n v="3"/>
    <x v="1"/>
    <x v="5"/>
    <x v="27"/>
    <x v="86"/>
    <x v="1"/>
    <x v="1"/>
    <x v="0"/>
    <x v="3"/>
    <x v="1"/>
    <x v="3"/>
  </r>
  <r>
    <x v="4006"/>
    <x v="1195"/>
    <x v="619"/>
    <x v="3"/>
    <x v="42"/>
    <n v="0"/>
    <n v="1165198.6500000001"/>
    <n v="589974"/>
    <n v="3"/>
    <x v="1"/>
    <x v="5"/>
    <x v="16"/>
    <x v="366"/>
    <x v="1"/>
    <x v="1"/>
    <x v="0"/>
    <x v="3"/>
    <x v="1"/>
    <x v="3"/>
  </r>
  <r>
    <x v="4007"/>
    <x v="1195"/>
    <x v="126"/>
    <x v="0"/>
    <x v="660"/>
    <n v="0.1"/>
    <n v="427731.15"/>
    <n v="-44248.05"/>
    <n v="3"/>
    <x v="1"/>
    <x v="3"/>
    <x v="42"/>
    <x v="105"/>
    <x v="2"/>
    <x v="2"/>
    <x v="0"/>
    <x v="3"/>
    <x v="0"/>
    <x v="3"/>
  </r>
  <r>
    <x v="4008"/>
    <x v="1195"/>
    <x v="515"/>
    <x v="1"/>
    <x v="569"/>
    <n v="0"/>
    <n v="2345146.65"/>
    <n v="29498.7"/>
    <n v="3"/>
    <x v="0"/>
    <x v="4"/>
    <x v="87"/>
    <x v="316"/>
    <x v="1"/>
    <x v="2"/>
    <x v="1"/>
    <x v="16"/>
    <x v="1"/>
    <x v="3"/>
  </r>
  <r>
    <x v="4009"/>
    <x v="1195"/>
    <x v="480"/>
    <x v="1"/>
    <x v="266"/>
    <n v="0.6"/>
    <n v="2654883"/>
    <n v="-1991162.25"/>
    <n v="8"/>
    <x v="0"/>
    <x v="10"/>
    <x v="21"/>
    <x v="30"/>
    <x v="0"/>
    <x v="1"/>
    <x v="1"/>
    <x v="8"/>
    <x v="1"/>
    <x v="3"/>
  </r>
  <r>
    <x v="4008"/>
    <x v="1195"/>
    <x v="515"/>
    <x v="1"/>
    <x v="978"/>
    <n v="0"/>
    <n v="899710.35"/>
    <n v="412981.8"/>
    <n v="2"/>
    <x v="0"/>
    <x v="4"/>
    <x v="87"/>
    <x v="316"/>
    <x v="1"/>
    <x v="2"/>
    <x v="0"/>
    <x v="5"/>
    <x v="1"/>
    <x v="3"/>
  </r>
  <r>
    <x v="4008"/>
    <x v="1195"/>
    <x v="515"/>
    <x v="1"/>
    <x v="207"/>
    <n v="0"/>
    <n v="1165198.6500000001"/>
    <n v="88496.1"/>
    <n v="7"/>
    <x v="0"/>
    <x v="4"/>
    <x v="87"/>
    <x v="316"/>
    <x v="1"/>
    <x v="2"/>
    <x v="0"/>
    <x v="3"/>
    <x v="1"/>
    <x v="3"/>
  </r>
  <r>
    <x v="4010"/>
    <x v="1195"/>
    <x v="675"/>
    <x v="0"/>
    <x v="1615"/>
    <n v="0"/>
    <n v="870211.65"/>
    <n v="221240.25"/>
    <n v="2"/>
    <x v="1"/>
    <x v="3"/>
    <x v="75"/>
    <x v="392"/>
    <x v="2"/>
    <x v="1"/>
    <x v="0"/>
    <x v="0"/>
    <x v="1"/>
    <x v="3"/>
  </r>
  <r>
    <x v="4009"/>
    <x v="1195"/>
    <x v="480"/>
    <x v="1"/>
    <x v="1015"/>
    <n v="0"/>
    <n v="4587047.8500000006"/>
    <n v="1504433.7"/>
    <n v="7"/>
    <x v="0"/>
    <x v="10"/>
    <x v="21"/>
    <x v="30"/>
    <x v="0"/>
    <x v="1"/>
    <x v="0"/>
    <x v="2"/>
    <x v="1"/>
    <x v="3"/>
  </r>
  <r>
    <x v="4011"/>
    <x v="1195"/>
    <x v="695"/>
    <x v="1"/>
    <x v="910"/>
    <n v="0"/>
    <n v="1563431.1"/>
    <n v="501477.9"/>
    <n v="2"/>
    <x v="1"/>
    <x v="8"/>
    <x v="77"/>
    <x v="232"/>
    <x v="2"/>
    <x v="1"/>
    <x v="2"/>
    <x v="15"/>
    <x v="1"/>
    <x v="3"/>
  </r>
  <r>
    <x v="4012"/>
    <x v="1195"/>
    <x v="349"/>
    <x v="1"/>
    <x v="445"/>
    <n v="0"/>
    <n v="663720.75"/>
    <n v="235989.6"/>
    <n v="3"/>
    <x v="1"/>
    <x v="1"/>
    <x v="1"/>
    <x v="162"/>
    <x v="0"/>
    <x v="1"/>
    <x v="0"/>
    <x v="2"/>
    <x v="1"/>
    <x v="3"/>
  </r>
  <r>
    <x v="4013"/>
    <x v="1195"/>
    <x v="350"/>
    <x v="1"/>
    <x v="393"/>
    <n v="0"/>
    <n v="3156360.9"/>
    <n v="781715.55"/>
    <n v="2"/>
    <x v="0"/>
    <x v="2"/>
    <x v="15"/>
    <x v="244"/>
    <x v="1"/>
    <x v="1"/>
    <x v="1"/>
    <x v="16"/>
    <x v="1"/>
    <x v="3"/>
  </r>
  <r>
    <x v="4014"/>
    <x v="1196"/>
    <x v="717"/>
    <x v="1"/>
    <x v="1151"/>
    <n v="0"/>
    <n v="1843668.75"/>
    <n v="221240.25"/>
    <n v="5"/>
    <x v="0"/>
    <x v="5"/>
    <x v="16"/>
    <x v="386"/>
    <x v="1"/>
    <x v="1"/>
    <x v="0"/>
    <x v="12"/>
    <x v="1"/>
    <x v="3"/>
  </r>
  <r>
    <x v="4015"/>
    <x v="1196"/>
    <x v="566"/>
    <x v="1"/>
    <x v="1473"/>
    <n v="0"/>
    <n v="250738.95"/>
    <n v="14749.35"/>
    <n v="2"/>
    <x v="0"/>
    <x v="1"/>
    <x v="65"/>
    <x v="189"/>
    <x v="0"/>
    <x v="2"/>
    <x v="0"/>
    <x v="7"/>
    <x v="1"/>
    <x v="3"/>
  </r>
  <r>
    <x v="4016"/>
    <x v="1196"/>
    <x v="58"/>
    <x v="0"/>
    <x v="733"/>
    <n v="0.15"/>
    <n v="23923445.699999999"/>
    <n v="3657838.8000000003"/>
    <n v="3"/>
    <x v="0"/>
    <x v="2"/>
    <x v="15"/>
    <x v="55"/>
    <x v="1"/>
    <x v="1"/>
    <x v="2"/>
    <x v="10"/>
    <x v="1"/>
    <x v="3"/>
  </r>
  <r>
    <x v="4016"/>
    <x v="1196"/>
    <x v="58"/>
    <x v="0"/>
    <x v="322"/>
    <n v="0.15"/>
    <n v="4764040.05"/>
    <n v="1799420.7"/>
    <n v="5"/>
    <x v="1"/>
    <x v="2"/>
    <x v="15"/>
    <x v="55"/>
    <x v="1"/>
    <x v="1"/>
    <x v="2"/>
    <x v="10"/>
    <x v="1"/>
    <x v="3"/>
  </r>
  <r>
    <x v="4017"/>
    <x v="1196"/>
    <x v="266"/>
    <x v="1"/>
    <x v="211"/>
    <n v="0"/>
    <n v="309736.35000000003"/>
    <n v="132744.15"/>
    <n v="2"/>
    <x v="1"/>
    <x v="1"/>
    <x v="1"/>
    <x v="196"/>
    <x v="0"/>
    <x v="1"/>
    <x v="0"/>
    <x v="2"/>
    <x v="1"/>
    <x v="3"/>
  </r>
  <r>
    <x v="4017"/>
    <x v="1196"/>
    <x v="266"/>
    <x v="1"/>
    <x v="1015"/>
    <n v="0"/>
    <n v="4587047.8500000006"/>
    <n v="1504433.7"/>
    <n v="7"/>
    <x v="1"/>
    <x v="1"/>
    <x v="1"/>
    <x v="196"/>
    <x v="0"/>
    <x v="1"/>
    <x v="0"/>
    <x v="2"/>
    <x v="1"/>
    <x v="3"/>
  </r>
  <r>
    <x v="4017"/>
    <x v="1196"/>
    <x v="266"/>
    <x v="1"/>
    <x v="181"/>
    <n v="0"/>
    <n v="1401188.25"/>
    <n v="206490.9"/>
    <n v="14"/>
    <x v="0"/>
    <x v="1"/>
    <x v="1"/>
    <x v="196"/>
    <x v="0"/>
    <x v="1"/>
    <x v="0"/>
    <x v="7"/>
    <x v="1"/>
    <x v="3"/>
  </r>
  <r>
    <x v="4018"/>
    <x v="1197"/>
    <x v="671"/>
    <x v="1"/>
    <x v="1802"/>
    <n v="0"/>
    <n v="7286178.9000000004"/>
    <n v="796464.9"/>
    <n v="4"/>
    <x v="1"/>
    <x v="2"/>
    <x v="15"/>
    <x v="390"/>
    <x v="1"/>
    <x v="1"/>
    <x v="1"/>
    <x v="1"/>
    <x v="0"/>
    <x v="3"/>
  </r>
  <r>
    <x v="4018"/>
    <x v="1197"/>
    <x v="671"/>
    <x v="1"/>
    <x v="1327"/>
    <n v="0.4"/>
    <n v="1445436.3"/>
    <n v="-176992.2"/>
    <n v="2"/>
    <x v="0"/>
    <x v="2"/>
    <x v="15"/>
    <x v="390"/>
    <x v="1"/>
    <x v="1"/>
    <x v="2"/>
    <x v="9"/>
    <x v="0"/>
    <x v="3"/>
  </r>
  <r>
    <x v="4019"/>
    <x v="1198"/>
    <x v="752"/>
    <x v="0"/>
    <x v="137"/>
    <n v="0"/>
    <n v="9837816.4500000011"/>
    <n v="1961663.55"/>
    <n v="6"/>
    <x v="0"/>
    <x v="2"/>
    <x v="4"/>
    <x v="6"/>
    <x v="1"/>
    <x v="1"/>
    <x v="1"/>
    <x v="16"/>
    <x v="1"/>
    <x v="3"/>
  </r>
  <r>
    <x v="4019"/>
    <x v="1198"/>
    <x v="752"/>
    <x v="0"/>
    <x v="211"/>
    <n v="0"/>
    <n v="604723.35"/>
    <n v="265488.3"/>
    <n v="4"/>
    <x v="1"/>
    <x v="2"/>
    <x v="4"/>
    <x v="6"/>
    <x v="1"/>
    <x v="1"/>
    <x v="0"/>
    <x v="2"/>
    <x v="1"/>
    <x v="3"/>
  </r>
  <r>
    <x v="4019"/>
    <x v="1198"/>
    <x v="752"/>
    <x v="0"/>
    <x v="135"/>
    <n v="0"/>
    <n v="4557549.1500000004"/>
    <n v="1135699.95"/>
    <n v="6"/>
    <x v="0"/>
    <x v="2"/>
    <x v="4"/>
    <x v="6"/>
    <x v="1"/>
    <x v="1"/>
    <x v="0"/>
    <x v="5"/>
    <x v="1"/>
    <x v="3"/>
  </r>
  <r>
    <x v="4019"/>
    <x v="1198"/>
    <x v="752"/>
    <x v="0"/>
    <x v="592"/>
    <n v="0.1"/>
    <n v="722718.15"/>
    <n v="88496.1"/>
    <n v="1"/>
    <x v="0"/>
    <x v="2"/>
    <x v="4"/>
    <x v="6"/>
    <x v="1"/>
    <x v="1"/>
    <x v="0"/>
    <x v="3"/>
    <x v="1"/>
    <x v="3"/>
  </r>
  <r>
    <x v="4020"/>
    <x v="1198"/>
    <x v="674"/>
    <x v="2"/>
    <x v="850"/>
    <n v="0.5"/>
    <n v="545725.95000000007"/>
    <n v="-73746.75"/>
    <n v="3"/>
    <x v="1"/>
    <x v="8"/>
    <x v="92"/>
    <x v="391"/>
    <x v="2"/>
    <x v="0"/>
    <x v="0"/>
    <x v="0"/>
    <x v="0"/>
    <x v="3"/>
  </r>
  <r>
    <x v="4021"/>
    <x v="1198"/>
    <x v="449"/>
    <x v="1"/>
    <x v="297"/>
    <n v="0"/>
    <n v="870211.65"/>
    <n v="309736.35000000003"/>
    <n v="2"/>
    <x v="1"/>
    <x v="6"/>
    <x v="37"/>
    <x v="130"/>
    <x v="1"/>
    <x v="1"/>
    <x v="0"/>
    <x v="2"/>
    <x v="1"/>
    <x v="3"/>
  </r>
  <r>
    <x v="4021"/>
    <x v="1198"/>
    <x v="449"/>
    <x v="1"/>
    <x v="557"/>
    <n v="0"/>
    <n v="2477890.8000000003"/>
    <n v="265488.3"/>
    <n v="6"/>
    <x v="1"/>
    <x v="6"/>
    <x v="37"/>
    <x v="130"/>
    <x v="1"/>
    <x v="1"/>
    <x v="0"/>
    <x v="2"/>
    <x v="1"/>
    <x v="3"/>
  </r>
  <r>
    <x v="4021"/>
    <x v="1198"/>
    <x v="449"/>
    <x v="1"/>
    <x v="1043"/>
    <n v="0"/>
    <n v="2286149.25"/>
    <n v="73746.75"/>
    <n v="3"/>
    <x v="1"/>
    <x v="6"/>
    <x v="37"/>
    <x v="130"/>
    <x v="1"/>
    <x v="1"/>
    <x v="0"/>
    <x v="2"/>
    <x v="1"/>
    <x v="3"/>
  </r>
  <r>
    <x v="4021"/>
    <x v="1198"/>
    <x v="449"/>
    <x v="1"/>
    <x v="171"/>
    <n v="0"/>
    <n v="471979.2"/>
    <n v="14749.35"/>
    <n v="2"/>
    <x v="1"/>
    <x v="6"/>
    <x v="37"/>
    <x v="130"/>
    <x v="1"/>
    <x v="1"/>
    <x v="0"/>
    <x v="2"/>
    <x v="1"/>
    <x v="3"/>
  </r>
  <r>
    <x v="4022"/>
    <x v="1198"/>
    <x v="7"/>
    <x v="1"/>
    <x v="688"/>
    <n v="0.5"/>
    <n v="811214.25"/>
    <n v="-250738.95"/>
    <n v="2"/>
    <x v="0"/>
    <x v="3"/>
    <x v="5"/>
    <x v="7"/>
    <x v="2"/>
    <x v="1"/>
    <x v="0"/>
    <x v="2"/>
    <x v="1"/>
    <x v="3"/>
  </r>
  <r>
    <x v="4021"/>
    <x v="1198"/>
    <x v="449"/>
    <x v="1"/>
    <x v="1081"/>
    <n v="0"/>
    <n v="604723.35"/>
    <n v="280237.65000000002"/>
    <n v="5"/>
    <x v="0"/>
    <x v="6"/>
    <x v="37"/>
    <x v="130"/>
    <x v="1"/>
    <x v="1"/>
    <x v="0"/>
    <x v="5"/>
    <x v="1"/>
    <x v="3"/>
  </r>
  <r>
    <x v="4021"/>
    <x v="1198"/>
    <x v="449"/>
    <x v="1"/>
    <x v="851"/>
    <n v="0"/>
    <n v="3761084.25"/>
    <n v="1120950.6000000001"/>
    <n v="9"/>
    <x v="0"/>
    <x v="6"/>
    <x v="37"/>
    <x v="130"/>
    <x v="1"/>
    <x v="1"/>
    <x v="0"/>
    <x v="5"/>
    <x v="1"/>
    <x v="3"/>
  </r>
  <r>
    <x v="4021"/>
    <x v="1198"/>
    <x v="449"/>
    <x v="1"/>
    <x v="350"/>
    <n v="0"/>
    <n v="368733.75"/>
    <n v="29498.7"/>
    <n v="3"/>
    <x v="1"/>
    <x v="6"/>
    <x v="37"/>
    <x v="130"/>
    <x v="1"/>
    <x v="1"/>
    <x v="0"/>
    <x v="14"/>
    <x v="1"/>
    <x v="3"/>
  </r>
  <r>
    <x v="4022"/>
    <x v="1198"/>
    <x v="7"/>
    <x v="1"/>
    <x v="776"/>
    <n v="0.5"/>
    <n v="176992.2"/>
    <n v="-29498.7"/>
    <n v="3"/>
    <x v="1"/>
    <x v="3"/>
    <x v="5"/>
    <x v="7"/>
    <x v="2"/>
    <x v="1"/>
    <x v="0"/>
    <x v="4"/>
    <x v="1"/>
    <x v="3"/>
  </r>
  <r>
    <x v="4021"/>
    <x v="1198"/>
    <x v="449"/>
    <x v="1"/>
    <x v="482"/>
    <n v="0"/>
    <n v="796464.9"/>
    <n v="117994.8"/>
    <n v="4"/>
    <x v="1"/>
    <x v="6"/>
    <x v="37"/>
    <x v="130"/>
    <x v="1"/>
    <x v="1"/>
    <x v="0"/>
    <x v="0"/>
    <x v="1"/>
    <x v="3"/>
  </r>
  <r>
    <x v="4021"/>
    <x v="1198"/>
    <x v="449"/>
    <x v="1"/>
    <x v="888"/>
    <n v="0"/>
    <n v="1135699.95"/>
    <n v="530976.6"/>
    <n v="2"/>
    <x v="0"/>
    <x v="6"/>
    <x v="37"/>
    <x v="130"/>
    <x v="1"/>
    <x v="1"/>
    <x v="0"/>
    <x v="12"/>
    <x v="1"/>
    <x v="3"/>
  </r>
  <r>
    <x v="4021"/>
    <x v="1198"/>
    <x v="449"/>
    <x v="1"/>
    <x v="1554"/>
    <n v="0"/>
    <n v="1696175.25"/>
    <n v="0"/>
    <n v="1"/>
    <x v="1"/>
    <x v="6"/>
    <x v="37"/>
    <x v="130"/>
    <x v="1"/>
    <x v="1"/>
    <x v="2"/>
    <x v="15"/>
    <x v="1"/>
    <x v="3"/>
  </r>
  <r>
    <x v="4021"/>
    <x v="1198"/>
    <x v="449"/>
    <x v="1"/>
    <x v="411"/>
    <n v="0"/>
    <n v="18761173.199999999"/>
    <n v="8067894.4500000002"/>
    <n v="2"/>
    <x v="1"/>
    <x v="6"/>
    <x v="37"/>
    <x v="130"/>
    <x v="1"/>
    <x v="1"/>
    <x v="2"/>
    <x v="10"/>
    <x v="1"/>
    <x v="3"/>
  </r>
  <r>
    <x v="4023"/>
    <x v="1198"/>
    <x v="752"/>
    <x v="1"/>
    <x v="1192"/>
    <n v="0"/>
    <n v="1799420.7"/>
    <n v="870211.65"/>
    <n v="7"/>
    <x v="0"/>
    <x v="2"/>
    <x v="4"/>
    <x v="6"/>
    <x v="1"/>
    <x v="1"/>
    <x v="1"/>
    <x v="16"/>
    <x v="1"/>
    <x v="3"/>
  </r>
  <r>
    <x v="4023"/>
    <x v="1198"/>
    <x v="752"/>
    <x v="1"/>
    <x v="527"/>
    <n v="0"/>
    <n v="722718.15"/>
    <n v="309736.35000000003"/>
    <n v="1"/>
    <x v="0"/>
    <x v="2"/>
    <x v="4"/>
    <x v="6"/>
    <x v="1"/>
    <x v="1"/>
    <x v="0"/>
    <x v="2"/>
    <x v="1"/>
    <x v="3"/>
  </r>
  <r>
    <x v="4024"/>
    <x v="1198"/>
    <x v="511"/>
    <x v="1"/>
    <x v="277"/>
    <n v="0.5"/>
    <n v="4631295.9000000004"/>
    <n v="-3525094.65"/>
    <n v="13"/>
    <x v="0"/>
    <x v="8"/>
    <x v="24"/>
    <x v="260"/>
    <x v="2"/>
    <x v="2"/>
    <x v="0"/>
    <x v="5"/>
    <x v="0"/>
    <x v="3"/>
  </r>
  <r>
    <x v="4025"/>
    <x v="1199"/>
    <x v="699"/>
    <x v="3"/>
    <x v="421"/>
    <n v="0"/>
    <n v="1327441.5"/>
    <n v="530976.6"/>
    <n v="3"/>
    <x v="0"/>
    <x v="3"/>
    <x v="82"/>
    <x v="402"/>
    <x v="2"/>
    <x v="1"/>
    <x v="0"/>
    <x v="5"/>
    <x v="1"/>
    <x v="3"/>
  </r>
  <r>
    <x v="4025"/>
    <x v="1199"/>
    <x v="699"/>
    <x v="3"/>
    <x v="1803"/>
    <n v="0"/>
    <n v="3377601.15"/>
    <n v="545725.95000000007"/>
    <n v="2"/>
    <x v="1"/>
    <x v="3"/>
    <x v="82"/>
    <x v="402"/>
    <x v="2"/>
    <x v="1"/>
    <x v="2"/>
    <x v="15"/>
    <x v="1"/>
    <x v="3"/>
  </r>
  <r>
    <x v="4026"/>
    <x v="1199"/>
    <x v="34"/>
    <x v="0"/>
    <x v="232"/>
    <n v="0.1"/>
    <n v="796464.9"/>
    <n v="14749.35"/>
    <n v="2"/>
    <x v="0"/>
    <x v="5"/>
    <x v="16"/>
    <x v="33"/>
    <x v="1"/>
    <x v="1"/>
    <x v="0"/>
    <x v="3"/>
    <x v="1"/>
    <x v="3"/>
  </r>
  <r>
    <x v="4027"/>
    <x v="1199"/>
    <x v="207"/>
    <x v="1"/>
    <x v="504"/>
    <n v="0.3"/>
    <n v="1799420.7"/>
    <n v="-309736.35000000003"/>
    <n v="3"/>
    <x v="1"/>
    <x v="3"/>
    <x v="14"/>
    <x v="161"/>
    <x v="2"/>
    <x v="0"/>
    <x v="1"/>
    <x v="16"/>
    <x v="0"/>
    <x v="3"/>
  </r>
  <r>
    <x v="4028"/>
    <x v="1199"/>
    <x v="502"/>
    <x v="1"/>
    <x v="468"/>
    <n v="0.5"/>
    <n v="1194697.3500000001"/>
    <n v="-752216.85"/>
    <n v="7"/>
    <x v="0"/>
    <x v="3"/>
    <x v="85"/>
    <x v="312"/>
    <x v="2"/>
    <x v="2"/>
    <x v="0"/>
    <x v="2"/>
    <x v="0"/>
    <x v="3"/>
  </r>
  <r>
    <x v="4029"/>
    <x v="1199"/>
    <x v="190"/>
    <x v="1"/>
    <x v="451"/>
    <n v="0"/>
    <n v="737467.5"/>
    <n v="103245.45"/>
    <n v="6"/>
    <x v="0"/>
    <x v="6"/>
    <x v="64"/>
    <x v="150"/>
    <x v="1"/>
    <x v="2"/>
    <x v="0"/>
    <x v="7"/>
    <x v="1"/>
    <x v="3"/>
  </r>
  <r>
    <x v="4027"/>
    <x v="1199"/>
    <x v="207"/>
    <x v="1"/>
    <x v="215"/>
    <n v="0"/>
    <n v="1548681.75"/>
    <n v="678470.1"/>
    <n v="2"/>
    <x v="0"/>
    <x v="3"/>
    <x v="14"/>
    <x v="161"/>
    <x v="2"/>
    <x v="0"/>
    <x v="0"/>
    <x v="2"/>
    <x v="0"/>
    <x v="3"/>
  </r>
  <r>
    <x v="4030"/>
    <x v="1199"/>
    <x v="176"/>
    <x v="1"/>
    <x v="762"/>
    <n v="0"/>
    <n v="176992.2"/>
    <n v="29498.7"/>
    <n v="2"/>
    <x v="0"/>
    <x v="6"/>
    <x v="47"/>
    <x v="142"/>
    <x v="1"/>
    <x v="1"/>
    <x v="0"/>
    <x v="7"/>
    <x v="1"/>
    <x v="3"/>
  </r>
  <r>
    <x v="4029"/>
    <x v="1199"/>
    <x v="190"/>
    <x v="1"/>
    <x v="752"/>
    <n v="0"/>
    <n v="3156360.9"/>
    <n v="442480.5"/>
    <n v="3"/>
    <x v="1"/>
    <x v="6"/>
    <x v="64"/>
    <x v="150"/>
    <x v="1"/>
    <x v="2"/>
    <x v="2"/>
    <x v="15"/>
    <x v="1"/>
    <x v="3"/>
  </r>
  <r>
    <x v="4031"/>
    <x v="1199"/>
    <x v="137"/>
    <x v="1"/>
    <x v="1261"/>
    <n v="0"/>
    <n v="530976.6"/>
    <n v="235989.6"/>
    <n v="5"/>
    <x v="0"/>
    <x v="5"/>
    <x v="16"/>
    <x v="103"/>
    <x v="1"/>
    <x v="2"/>
    <x v="0"/>
    <x v="14"/>
    <x v="1"/>
    <x v="3"/>
  </r>
  <r>
    <x v="4031"/>
    <x v="1199"/>
    <x v="137"/>
    <x v="1"/>
    <x v="23"/>
    <n v="0"/>
    <n v="1002955.8"/>
    <n v="412981.8"/>
    <n v="2"/>
    <x v="0"/>
    <x v="5"/>
    <x v="16"/>
    <x v="103"/>
    <x v="1"/>
    <x v="2"/>
    <x v="0"/>
    <x v="0"/>
    <x v="1"/>
    <x v="3"/>
  </r>
  <r>
    <x v="4031"/>
    <x v="1199"/>
    <x v="137"/>
    <x v="1"/>
    <x v="1023"/>
    <n v="0.1"/>
    <n v="3849580.35"/>
    <n v="1622428.5"/>
    <n v="13"/>
    <x v="0"/>
    <x v="5"/>
    <x v="16"/>
    <x v="103"/>
    <x v="1"/>
    <x v="2"/>
    <x v="0"/>
    <x v="3"/>
    <x v="1"/>
    <x v="3"/>
  </r>
  <r>
    <x v="4031"/>
    <x v="1199"/>
    <x v="137"/>
    <x v="1"/>
    <x v="516"/>
    <n v="0.1"/>
    <n v="2905621.95"/>
    <n v="0"/>
    <n v="4"/>
    <x v="1"/>
    <x v="5"/>
    <x v="16"/>
    <x v="103"/>
    <x v="1"/>
    <x v="2"/>
    <x v="0"/>
    <x v="3"/>
    <x v="1"/>
    <x v="3"/>
  </r>
  <r>
    <x v="4032"/>
    <x v="1199"/>
    <x v="617"/>
    <x v="1"/>
    <x v="289"/>
    <n v="0.5"/>
    <n v="1091451.9000000001"/>
    <n v="-368733.75"/>
    <n v="3"/>
    <x v="1"/>
    <x v="1"/>
    <x v="1"/>
    <x v="39"/>
    <x v="0"/>
    <x v="1"/>
    <x v="0"/>
    <x v="2"/>
    <x v="0"/>
    <x v="3"/>
  </r>
  <r>
    <x v="4031"/>
    <x v="1199"/>
    <x v="137"/>
    <x v="1"/>
    <x v="1011"/>
    <n v="0"/>
    <n v="1902666.1500000001"/>
    <n v="678470.1"/>
    <n v="3"/>
    <x v="1"/>
    <x v="5"/>
    <x v="16"/>
    <x v="103"/>
    <x v="1"/>
    <x v="2"/>
    <x v="2"/>
    <x v="15"/>
    <x v="1"/>
    <x v="3"/>
  </r>
  <r>
    <x v="4033"/>
    <x v="1200"/>
    <x v="719"/>
    <x v="1"/>
    <x v="394"/>
    <n v="0"/>
    <n v="545725.95000000007"/>
    <n v="250738.95"/>
    <n v="3"/>
    <x v="0"/>
    <x v="6"/>
    <x v="37"/>
    <x v="130"/>
    <x v="1"/>
    <x v="2"/>
    <x v="0"/>
    <x v="5"/>
    <x v="1"/>
    <x v="3"/>
  </r>
  <r>
    <x v="4034"/>
    <x v="1200"/>
    <x v="516"/>
    <x v="0"/>
    <x v="1253"/>
    <n v="0.15"/>
    <n v="5118024.45"/>
    <n v="235989.6"/>
    <n v="5"/>
    <x v="1"/>
    <x v="2"/>
    <x v="15"/>
    <x v="317"/>
    <x v="1"/>
    <x v="2"/>
    <x v="2"/>
    <x v="10"/>
    <x v="1"/>
    <x v="3"/>
  </r>
  <r>
    <x v="4035"/>
    <x v="1200"/>
    <x v="631"/>
    <x v="1"/>
    <x v="178"/>
    <n v="0"/>
    <n v="560475.30000000005"/>
    <n v="44248.05"/>
    <n v="2"/>
    <x v="0"/>
    <x v="2"/>
    <x v="3"/>
    <x v="372"/>
    <x v="1"/>
    <x v="1"/>
    <x v="0"/>
    <x v="4"/>
    <x v="1"/>
    <x v="3"/>
  </r>
  <r>
    <x v="4036"/>
    <x v="1200"/>
    <x v="198"/>
    <x v="1"/>
    <x v="20"/>
    <n v="0.5"/>
    <n v="132744.15"/>
    <n v="-88496.1"/>
    <n v="2"/>
    <x v="0"/>
    <x v="1"/>
    <x v="1"/>
    <x v="39"/>
    <x v="0"/>
    <x v="0"/>
    <x v="0"/>
    <x v="5"/>
    <x v="0"/>
    <x v="3"/>
  </r>
  <r>
    <x v="4036"/>
    <x v="1200"/>
    <x v="198"/>
    <x v="1"/>
    <x v="561"/>
    <n v="0.5"/>
    <n v="18864418.650000002"/>
    <n v="-9439584"/>
    <n v="8"/>
    <x v="1"/>
    <x v="1"/>
    <x v="1"/>
    <x v="39"/>
    <x v="0"/>
    <x v="0"/>
    <x v="2"/>
    <x v="13"/>
    <x v="0"/>
    <x v="3"/>
  </r>
  <r>
    <x v="4037"/>
    <x v="1200"/>
    <x v="709"/>
    <x v="1"/>
    <x v="1308"/>
    <n v="0"/>
    <n v="1489684.35"/>
    <n v="162242.85"/>
    <n v="2"/>
    <x v="0"/>
    <x v="5"/>
    <x v="16"/>
    <x v="91"/>
    <x v="1"/>
    <x v="1"/>
    <x v="0"/>
    <x v="5"/>
    <x v="1"/>
    <x v="3"/>
  </r>
  <r>
    <x v="4037"/>
    <x v="1200"/>
    <x v="709"/>
    <x v="1"/>
    <x v="718"/>
    <n v="0"/>
    <n v="457229.85000000003"/>
    <n v="132744.15"/>
    <n v="2"/>
    <x v="1"/>
    <x v="5"/>
    <x v="16"/>
    <x v="91"/>
    <x v="1"/>
    <x v="1"/>
    <x v="0"/>
    <x v="5"/>
    <x v="1"/>
    <x v="3"/>
  </r>
  <r>
    <x v="4037"/>
    <x v="1200"/>
    <x v="709"/>
    <x v="1"/>
    <x v="1398"/>
    <n v="0"/>
    <n v="3244857"/>
    <n v="589974"/>
    <n v="2"/>
    <x v="0"/>
    <x v="5"/>
    <x v="16"/>
    <x v="91"/>
    <x v="1"/>
    <x v="1"/>
    <x v="2"/>
    <x v="15"/>
    <x v="1"/>
    <x v="3"/>
  </r>
  <r>
    <x v="4038"/>
    <x v="1201"/>
    <x v="200"/>
    <x v="2"/>
    <x v="969"/>
    <n v="0"/>
    <n v="412981.8"/>
    <n v="88496.1"/>
    <n v="4"/>
    <x v="1"/>
    <x v="13"/>
    <x v="34"/>
    <x v="60"/>
    <x v="0"/>
    <x v="1"/>
    <x v="0"/>
    <x v="7"/>
    <x v="1"/>
    <x v="3"/>
  </r>
  <r>
    <x v="4039"/>
    <x v="1201"/>
    <x v="149"/>
    <x v="2"/>
    <x v="329"/>
    <n v="0.4"/>
    <n v="634222.05000000005"/>
    <n v="-294987"/>
    <n v="3"/>
    <x v="0"/>
    <x v="5"/>
    <x v="16"/>
    <x v="124"/>
    <x v="1"/>
    <x v="1"/>
    <x v="0"/>
    <x v="3"/>
    <x v="1"/>
    <x v="3"/>
  </r>
  <r>
    <x v="4039"/>
    <x v="1201"/>
    <x v="149"/>
    <x v="2"/>
    <x v="1159"/>
    <n v="0.4"/>
    <n v="9321589.2000000011"/>
    <n v="-2330397.3000000003"/>
    <n v="5"/>
    <x v="0"/>
    <x v="5"/>
    <x v="16"/>
    <x v="124"/>
    <x v="1"/>
    <x v="1"/>
    <x v="0"/>
    <x v="3"/>
    <x v="1"/>
    <x v="3"/>
  </r>
  <r>
    <x v="4039"/>
    <x v="1201"/>
    <x v="149"/>
    <x v="2"/>
    <x v="540"/>
    <n v="0.4"/>
    <n v="2728629.75"/>
    <n v="-1504433.7"/>
    <n v="5"/>
    <x v="0"/>
    <x v="5"/>
    <x v="16"/>
    <x v="124"/>
    <x v="1"/>
    <x v="1"/>
    <x v="0"/>
    <x v="3"/>
    <x v="1"/>
    <x v="3"/>
  </r>
  <r>
    <x v="4039"/>
    <x v="1201"/>
    <x v="149"/>
    <x v="2"/>
    <x v="1765"/>
    <n v="0.4"/>
    <n v="3702086.85"/>
    <n v="58997.4"/>
    <n v="3"/>
    <x v="0"/>
    <x v="5"/>
    <x v="16"/>
    <x v="124"/>
    <x v="1"/>
    <x v="1"/>
    <x v="2"/>
    <x v="10"/>
    <x v="1"/>
    <x v="3"/>
  </r>
  <r>
    <x v="4040"/>
    <x v="1201"/>
    <x v="572"/>
    <x v="1"/>
    <x v="192"/>
    <n v="0.15"/>
    <n v="5427760.7999999998"/>
    <n v="58997.4"/>
    <n v="3"/>
    <x v="0"/>
    <x v="8"/>
    <x v="20"/>
    <x v="342"/>
    <x v="2"/>
    <x v="1"/>
    <x v="2"/>
    <x v="10"/>
    <x v="1"/>
    <x v="3"/>
  </r>
  <r>
    <x v="4041"/>
    <x v="1201"/>
    <x v="76"/>
    <x v="1"/>
    <x v="891"/>
    <n v="0.1"/>
    <n v="24439672.949999999"/>
    <n v="6784701"/>
    <n v="4"/>
    <x v="0"/>
    <x v="8"/>
    <x v="20"/>
    <x v="29"/>
    <x v="2"/>
    <x v="1"/>
    <x v="1"/>
    <x v="8"/>
    <x v="1"/>
    <x v="3"/>
  </r>
  <r>
    <x v="4041"/>
    <x v="1201"/>
    <x v="76"/>
    <x v="1"/>
    <x v="470"/>
    <n v="0.1"/>
    <n v="899710.35"/>
    <n v="368733.75"/>
    <n v="4"/>
    <x v="0"/>
    <x v="8"/>
    <x v="20"/>
    <x v="29"/>
    <x v="2"/>
    <x v="1"/>
    <x v="0"/>
    <x v="3"/>
    <x v="1"/>
    <x v="3"/>
  </r>
  <r>
    <x v="4042"/>
    <x v="1201"/>
    <x v="583"/>
    <x v="1"/>
    <x v="43"/>
    <n v="0.1"/>
    <n v="1932164.85"/>
    <n v="58997.4"/>
    <n v="5"/>
    <x v="0"/>
    <x v="5"/>
    <x v="7"/>
    <x v="350"/>
    <x v="1"/>
    <x v="2"/>
    <x v="0"/>
    <x v="2"/>
    <x v="1"/>
    <x v="3"/>
  </r>
  <r>
    <x v="4042"/>
    <x v="1201"/>
    <x v="583"/>
    <x v="1"/>
    <x v="359"/>
    <n v="0.1"/>
    <n v="1489684.35"/>
    <n v="383483.10000000003"/>
    <n v="4"/>
    <x v="0"/>
    <x v="5"/>
    <x v="7"/>
    <x v="350"/>
    <x v="1"/>
    <x v="2"/>
    <x v="0"/>
    <x v="5"/>
    <x v="1"/>
    <x v="3"/>
  </r>
  <r>
    <x v="4043"/>
    <x v="1201"/>
    <x v="445"/>
    <x v="1"/>
    <x v="1804"/>
    <n v="0"/>
    <n v="604723.35"/>
    <n v="132744.15"/>
    <n v="3"/>
    <x v="0"/>
    <x v="8"/>
    <x v="11"/>
    <x v="37"/>
    <x v="2"/>
    <x v="1"/>
    <x v="0"/>
    <x v="4"/>
    <x v="1"/>
    <x v="3"/>
  </r>
  <r>
    <x v="4044"/>
    <x v="1202"/>
    <x v="222"/>
    <x v="3"/>
    <x v="172"/>
    <n v="0"/>
    <n v="1179948"/>
    <n v="545725.95000000007"/>
    <n v="6"/>
    <x v="0"/>
    <x v="9"/>
    <x v="58"/>
    <x v="122"/>
    <x v="1"/>
    <x v="2"/>
    <x v="0"/>
    <x v="5"/>
    <x v="1"/>
    <x v="3"/>
  </r>
  <r>
    <x v="4044"/>
    <x v="1202"/>
    <x v="222"/>
    <x v="3"/>
    <x v="1442"/>
    <n v="0"/>
    <n v="23598960"/>
    <n v="10619532"/>
    <n v="5"/>
    <x v="1"/>
    <x v="9"/>
    <x v="58"/>
    <x v="122"/>
    <x v="1"/>
    <x v="2"/>
    <x v="2"/>
    <x v="13"/>
    <x v="1"/>
    <x v="3"/>
  </r>
  <r>
    <x v="4045"/>
    <x v="1202"/>
    <x v="335"/>
    <x v="2"/>
    <x v="1176"/>
    <n v="0.1"/>
    <n v="1755172.6500000001"/>
    <n v="14749.35"/>
    <n v="1"/>
    <x v="0"/>
    <x v="10"/>
    <x v="78"/>
    <x v="236"/>
    <x v="0"/>
    <x v="2"/>
    <x v="1"/>
    <x v="8"/>
    <x v="1"/>
    <x v="3"/>
  </r>
  <r>
    <x v="4046"/>
    <x v="1202"/>
    <x v="312"/>
    <x v="2"/>
    <x v="139"/>
    <n v="0"/>
    <n v="1076702.55"/>
    <n v="0"/>
    <n v="6"/>
    <x v="1"/>
    <x v="8"/>
    <x v="20"/>
    <x v="29"/>
    <x v="2"/>
    <x v="2"/>
    <x v="0"/>
    <x v="2"/>
    <x v="1"/>
    <x v="3"/>
  </r>
  <r>
    <x v="4047"/>
    <x v="1202"/>
    <x v="448"/>
    <x v="2"/>
    <x v="1050"/>
    <n v="0"/>
    <n v="1224196.05"/>
    <n v="501477.9"/>
    <n v="5"/>
    <x v="1"/>
    <x v="1"/>
    <x v="1"/>
    <x v="287"/>
    <x v="0"/>
    <x v="1"/>
    <x v="0"/>
    <x v="12"/>
    <x v="1"/>
    <x v="3"/>
  </r>
  <r>
    <x v="4048"/>
    <x v="1202"/>
    <x v="669"/>
    <x v="0"/>
    <x v="394"/>
    <n v="0"/>
    <n v="545725.95000000007"/>
    <n v="250738.95"/>
    <n v="3"/>
    <x v="1"/>
    <x v="4"/>
    <x v="6"/>
    <x v="8"/>
    <x v="1"/>
    <x v="2"/>
    <x v="0"/>
    <x v="5"/>
    <x v="1"/>
    <x v="3"/>
  </r>
  <r>
    <x v="4049"/>
    <x v="1202"/>
    <x v="109"/>
    <x v="2"/>
    <x v="1775"/>
    <n v="0"/>
    <n v="545725.95000000007"/>
    <n v="206490.9"/>
    <n v="3"/>
    <x v="1"/>
    <x v="5"/>
    <x v="7"/>
    <x v="51"/>
    <x v="1"/>
    <x v="0"/>
    <x v="0"/>
    <x v="14"/>
    <x v="1"/>
    <x v="3"/>
  </r>
  <r>
    <x v="4050"/>
    <x v="1202"/>
    <x v="578"/>
    <x v="1"/>
    <x v="1776"/>
    <n v="0.1"/>
    <n v="9719821.6500000004"/>
    <n v="-545725.95000000007"/>
    <n v="2"/>
    <x v="1"/>
    <x v="1"/>
    <x v="1"/>
    <x v="347"/>
    <x v="0"/>
    <x v="2"/>
    <x v="1"/>
    <x v="1"/>
    <x v="1"/>
    <x v="3"/>
  </r>
  <r>
    <x v="4051"/>
    <x v="1202"/>
    <x v="124"/>
    <x v="0"/>
    <x v="418"/>
    <n v="0"/>
    <n v="2330397.3000000003"/>
    <n v="958707.75"/>
    <n v="5"/>
    <x v="0"/>
    <x v="5"/>
    <x v="16"/>
    <x v="103"/>
    <x v="1"/>
    <x v="1"/>
    <x v="0"/>
    <x v="5"/>
    <x v="1"/>
    <x v="3"/>
  </r>
  <r>
    <x v="4050"/>
    <x v="1202"/>
    <x v="578"/>
    <x v="1"/>
    <x v="1328"/>
    <n v="0.1"/>
    <n v="3303854.4"/>
    <n v="1283193.45"/>
    <n v="3"/>
    <x v="1"/>
    <x v="1"/>
    <x v="1"/>
    <x v="347"/>
    <x v="0"/>
    <x v="2"/>
    <x v="0"/>
    <x v="11"/>
    <x v="1"/>
    <x v="3"/>
  </r>
  <r>
    <x v="4050"/>
    <x v="1202"/>
    <x v="578"/>
    <x v="1"/>
    <x v="978"/>
    <n v="0"/>
    <n v="3126862.2"/>
    <n v="1430686.95"/>
    <n v="7"/>
    <x v="1"/>
    <x v="1"/>
    <x v="1"/>
    <x v="347"/>
    <x v="0"/>
    <x v="2"/>
    <x v="0"/>
    <x v="5"/>
    <x v="1"/>
    <x v="3"/>
  </r>
  <r>
    <x v="4050"/>
    <x v="1202"/>
    <x v="578"/>
    <x v="1"/>
    <x v="1517"/>
    <n v="0"/>
    <n v="294987"/>
    <n v="88496.1"/>
    <n v="1"/>
    <x v="1"/>
    <x v="1"/>
    <x v="1"/>
    <x v="347"/>
    <x v="0"/>
    <x v="2"/>
    <x v="0"/>
    <x v="0"/>
    <x v="1"/>
    <x v="3"/>
  </r>
  <r>
    <x v="4050"/>
    <x v="1202"/>
    <x v="578"/>
    <x v="1"/>
    <x v="338"/>
    <n v="0.1"/>
    <n v="5634251.7000000002"/>
    <n v="1002955.8"/>
    <n v="3"/>
    <x v="0"/>
    <x v="1"/>
    <x v="1"/>
    <x v="347"/>
    <x v="0"/>
    <x v="2"/>
    <x v="0"/>
    <x v="3"/>
    <x v="1"/>
    <x v="3"/>
  </r>
  <r>
    <x v="4052"/>
    <x v="1202"/>
    <x v="439"/>
    <x v="1"/>
    <x v="1159"/>
    <n v="0.1"/>
    <n v="11180007.300000001"/>
    <n v="1858418.1"/>
    <n v="4"/>
    <x v="0"/>
    <x v="5"/>
    <x v="16"/>
    <x v="27"/>
    <x v="1"/>
    <x v="1"/>
    <x v="0"/>
    <x v="3"/>
    <x v="1"/>
    <x v="3"/>
  </r>
  <r>
    <x v="4050"/>
    <x v="1202"/>
    <x v="578"/>
    <x v="1"/>
    <x v="948"/>
    <n v="0"/>
    <n v="7492669.7999999998"/>
    <n v="2994118.0500000003"/>
    <n v="2"/>
    <x v="1"/>
    <x v="1"/>
    <x v="1"/>
    <x v="347"/>
    <x v="0"/>
    <x v="2"/>
    <x v="2"/>
    <x v="15"/>
    <x v="1"/>
    <x v="3"/>
  </r>
  <r>
    <x v="4050"/>
    <x v="1202"/>
    <x v="578"/>
    <x v="1"/>
    <x v="633"/>
    <n v="0.15"/>
    <n v="14233122.75"/>
    <n v="-1002955.8"/>
    <n v="3"/>
    <x v="0"/>
    <x v="1"/>
    <x v="1"/>
    <x v="347"/>
    <x v="0"/>
    <x v="2"/>
    <x v="2"/>
    <x v="13"/>
    <x v="1"/>
    <x v="3"/>
  </r>
  <r>
    <x v="4050"/>
    <x v="1202"/>
    <x v="578"/>
    <x v="1"/>
    <x v="1196"/>
    <n v="0.15"/>
    <n v="3038366.1"/>
    <n v="176992.2"/>
    <n v="1"/>
    <x v="1"/>
    <x v="1"/>
    <x v="1"/>
    <x v="347"/>
    <x v="0"/>
    <x v="2"/>
    <x v="2"/>
    <x v="13"/>
    <x v="1"/>
    <x v="3"/>
  </r>
  <r>
    <x v="4053"/>
    <x v="1202"/>
    <x v="387"/>
    <x v="1"/>
    <x v="656"/>
    <n v="0"/>
    <n v="648971.4"/>
    <n v="147493.5"/>
    <n v="3"/>
    <x v="1"/>
    <x v="2"/>
    <x v="15"/>
    <x v="261"/>
    <x v="1"/>
    <x v="0"/>
    <x v="0"/>
    <x v="2"/>
    <x v="1"/>
    <x v="3"/>
  </r>
  <r>
    <x v="4053"/>
    <x v="1202"/>
    <x v="387"/>
    <x v="1"/>
    <x v="791"/>
    <n v="0"/>
    <n v="398232.45"/>
    <n v="0"/>
    <n v="2"/>
    <x v="0"/>
    <x v="2"/>
    <x v="15"/>
    <x v="261"/>
    <x v="1"/>
    <x v="0"/>
    <x v="0"/>
    <x v="4"/>
    <x v="1"/>
    <x v="3"/>
  </r>
  <r>
    <x v="4053"/>
    <x v="1202"/>
    <x v="387"/>
    <x v="1"/>
    <x v="601"/>
    <n v="0"/>
    <n v="707968.8"/>
    <n v="162242.85"/>
    <n v="2"/>
    <x v="1"/>
    <x v="2"/>
    <x v="15"/>
    <x v="261"/>
    <x v="1"/>
    <x v="0"/>
    <x v="0"/>
    <x v="12"/>
    <x v="1"/>
    <x v="3"/>
  </r>
  <r>
    <x v="4054"/>
    <x v="1203"/>
    <x v="372"/>
    <x v="1"/>
    <x v="1111"/>
    <n v="0.8"/>
    <n v="693219.45000000007"/>
    <n v="-1681425.9000000001"/>
    <n v="5"/>
    <x v="0"/>
    <x v="5"/>
    <x v="16"/>
    <x v="124"/>
    <x v="1"/>
    <x v="1"/>
    <x v="1"/>
    <x v="16"/>
    <x v="0"/>
    <x v="3"/>
  </r>
  <r>
    <x v="4055"/>
    <x v="1203"/>
    <x v="654"/>
    <x v="0"/>
    <x v="1266"/>
    <n v="0.5"/>
    <n v="2684381.7"/>
    <n v="-162242.85"/>
    <n v="3"/>
    <x v="0"/>
    <x v="2"/>
    <x v="15"/>
    <x v="55"/>
    <x v="1"/>
    <x v="1"/>
    <x v="1"/>
    <x v="1"/>
    <x v="0"/>
    <x v="3"/>
  </r>
  <r>
    <x v="4056"/>
    <x v="1204"/>
    <x v="111"/>
    <x v="0"/>
    <x v="61"/>
    <n v="0"/>
    <n v="383483.10000000003"/>
    <n v="147493.5"/>
    <n v="2"/>
    <x v="0"/>
    <x v="12"/>
    <x v="49"/>
    <x v="93"/>
    <x v="1"/>
    <x v="1"/>
    <x v="0"/>
    <x v="5"/>
    <x v="1"/>
    <x v="3"/>
  </r>
  <r>
    <x v="4057"/>
    <x v="1204"/>
    <x v="98"/>
    <x v="1"/>
    <x v="704"/>
    <n v="0.1"/>
    <n v="1873167.45"/>
    <n v="147493.5"/>
    <n v="3"/>
    <x v="0"/>
    <x v="5"/>
    <x v="46"/>
    <x v="84"/>
    <x v="1"/>
    <x v="0"/>
    <x v="1"/>
    <x v="8"/>
    <x v="1"/>
    <x v="3"/>
  </r>
  <r>
    <x v="4057"/>
    <x v="1204"/>
    <x v="98"/>
    <x v="1"/>
    <x v="1398"/>
    <n v="0"/>
    <n v="9749320.3499999996"/>
    <n v="1755172.6500000001"/>
    <n v="6"/>
    <x v="1"/>
    <x v="5"/>
    <x v="46"/>
    <x v="84"/>
    <x v="1"/>
    <x v="0"/>
    <x v="2"/>
    <x v="15"/>
    <x v="1"/>
    <x v="3"/>
  </r>
  <r>
    <x v="4057"/>
    <x v="1204"/>
    <x v="98"/>
    <x v="1"/>
    <x v="1639"/>
    <n v="0"/>
    <n v="4115068.65"/>
    <n v="1238945.4000000001"/>
    <n v="2"/>
    <x v="1"/>
    <x v="5"/>
    <x v="46"/>
    <x v="84"/>
    <x v="1"/>
    <x v="0"/>
    <x v="2"/>
    <x v="10"/>
    <x v="1"/>
    <x v="3"/>
  </r>
  <r>
    <x v="4057"/>
    <x v="1204"/>
    <x v="98"/>
    <x v="1"/>
    <x v="303"/>
    <n v="0"/>
    <n v="16534021.35"/>
    <n v="3967575.15"/>
    <n v="9"/>
    <x v="0"/>
    <x v="5"/>
    <x v="46"/>
    <x v="84"/>
    <x v="1"/>
    <x v="0"/>
    <x v="2"/>
    <x v="10"/>
    <x v="1"/>
    <x v="3"/>
  </r>
  <r>
    <x v="4058"/>
    <x v="1205"/>
    <x v="533"/>
    <x v="2"/>
    <x v="43"/>
    <n v="0"/>
    <n v="2846624.5500000003"/>
    <n v="1415937.6"/>
    <n v="6"/>
    <x v="0"/>
    <x v="1"/>
    <x v="1"/>
    <x v="12"/>
    <x v="0"/>
    <x v="1"/>
    <x v="0"/>
    <x v="2"/>
    <x v="1"/>
    <x v="3"/>
  </r>
  <r>
    <x v="4059"/>
    <x v="1205"/>
    <x v="353"/>
    <x v="1"/>
    <x v="945"/>
    <n v="0.5"/>
    <n v="368733.75"/>
    <n v="-162242.85"/>
    <n v="1"/>
    <x v="1"/>
    <x v="8"/>
    <x v="11"/>
    <x v="218"/>
    <x v="2"/>
    <x v="1"/>
    <x v="0"/>
    <x v="2"/>
    <x v="0"/>
    <x v="3"/>
  </r>
  <r>
    <x v="4059"/>
    <x v="1205"/>
    <x v="353"/>
    <x v="1"/>
    <x v="421"/>
    <n v="0.5"/>
    <n v="442480.5"/>
    <n v="-88496.1"/>
    <n v="2"/>
    <x v="0"/>
    <x v="8"/>
    <x v="11"/>
    <x v="218"/>
    <x v="2"/>
    <x v="1"/>
    <x v="0"/>
    <x v="5"/>
    <x v="0"/>
    <x v="3"/>
  </r>
  <r>
    <x v="4059"/>
    <x v="1205"/>
    <x v="353"/>
    <x v="1"/>
    <x v="125"/>
    <n v="0.5"/>
    <n v="486728.55"/>
    <n v="-147493.5"/>
    <n v="6"/>
    <x v="1"/>
    <x v="8"/>
    <x v="11"/>
    <x v="218"/>
    <x v="2"/>
    <x v="1"/>
    <x v="0"/>
    <x v="4"/>
    <x v="0"/>
    <x v="3"/>
  </r>
  <r>
    <x v="4059"/>
    <x v="1205"/>
    <x v="353"/>
    <x v="1"/>
    <x v="551"/>
    <n v="0.5"/>
    <n v="309736.35000000003"/>
    <n v="-250738.95"/>
    <n v="3"/>
    <x v="1"/>
    <x v="8"/>
    <x v="11"/>
    <x v="218"/>
    <x v="2"/>
    <x v="1"/>
    <x v="0"/>
    <x v="12"/>
    <x v="0"/>
    <x v="3"/>
  </r>
  <r>
    <x v="4060"/>
    <x v="1205"/>
    <x v="384"/>
    <x v="1"/>
    <x v="85"/>
    <n v="0"/>
    <n v="737467.5"/>
    <n v="44248.05"/>
    <n v="2"/>
    <x v="0"/>
    <x v="1"/>
    <x v="1"/>
    <x v="258"/>
    <x v="0"/>
    <x v="1"/>
    <x v="0"/>
    <x v="2"/>
    <x v="1"/>
    <x v="3"/>
  </r>
  <r>
    <x v="4061"/>
    <x v="1206"/>
    <x v="55"/>
    <x v="3"/>
    <x v="74"/>
    <n v="0"/>
    <n v="37655090.550000004"/>
    <n v="12433702.050000001"/>
    <n v="7"/>
    <x v="1"/>
    <x v="6"/>
    <x v="31"/>
    <x v="53"/>
    <x v="1"/>
    <x v="1"/>
    <x v="1"/>
    <x v="1"/>
    <x v="1"/>
    <x v="3"/>
  </r>
  <r>
    <x v="4062"/>
    <x v="1206"/>
    <x v="226"/>
    <x v="3"/>
    <x v="1351"/>
    <n v="0"/>
    <n v="412981.8"/>
    <n v="0"/>
    <n v="3"/>
    <x v="0"/>
    <x v="0"/>
    <x v="68"/>
    <x v="173"/>
    <x v="0"/>
    <x v="1"/>
    <x v="0"/>
    <x v="7"/>
    <x v="1"/>
    <x v="3"/>
  </r>
  <r>
    <x v="4061"/>
    <x v="1206"/>
    <x v="55"/>
    <x v="3"/>
    <x v="838"/>
    <n v="0"/>
    <n v="457229.85000000003"/>
    <n v="73746.75"/>
    <n v="2"/>
    <x v="1"/>
    <x v="6"/>
    <x v="31"/>
    <x v="53"/>
    <x v="1"/>
    <x v="1"/>
    <x v="0"/>
    <x v="2"/>
    <x v="1"/>
    <x v="3"/>
  </r>
  <r>
    <x v="4063"/>
    <x v="1206"/>
    <x v="199"/>
    <x v="1"/>
    <x v="101"/>
    <n v="0.2"/>
    <n v="19380645.900000002"/>
    <n v="5575254.2999999998"/>
    <n v="4"/>
    <x v="0"/>
    <x v="1"/>
    <x v="1"/>
    <x v="155"/>
    <x v="0"/>
    <x v="1"/>
    <x v="1"/>
    <x v="1"/>
    <x v="1"/>
    <x v="3"/>
  </r>
  <r>
    <x v="4063"/>
    <x v="1206"/>
    <x v="199"/>
    <x v="1"/>
    <x v="678"/>
    <n v="0.1"/>
    <n v="501477.9"/>
    <n v="191741.55000000002"/>
    <n v="2"/>
    <x v="0"/>
    <x v="1"/>
    <x v="1"/>
    <x v="155"/>
    <x v="0"/>
    <x v="1"/>
    <x v="1"/>
    <x v="16"/>
    <x v="1"/>
    <x v="3"/>
  </r>
  <r>
    <x v="4064"/>
    <x v="1206"/>
    <x v="46"/>
    <x v="1"/>
    <x v="464"/>
    <n v="0"/>
    <n v="825963.6"/>
    <n v="398232.45"/>
    <n v="8"/>
    <x v="1"/>
    <x v="3"/>
    <x v="18"/>
    <x v="45"/>
    <x v="2"/>
    <x v="1"/>
    <x v="0"/>
    <x v="5"/>
    <x v="1"/>
    <x v="3"/>
  </r>
  <r>
    <x v="4064"/>
    <x v="1206"/>
    <x v="46"/>
    <x v="1"/>
    <x v="867"/>
    <n v="0"/>
    <n v="722718.15"/>
    <n v="353984.4"/>
    <n v="3"/>
    <x v="1"/>
    <x v="3"/>
    <x v="18"/>
    <x v="45"/>
    <x v="2"/>
    <x v="1"/>
    <x v="0"/>
    <x v="4"/>
    <x v="1"/>
    <x v="3"/>
  </r>
  <r>
    <x v="4065"/>
    <x v="1206"/>
    <x v="13"/>
    <x v="1"/>
    <x v="190"/>
    <n v="0.5"/>
    <n v="737467.5"/>
    <n v="-648971.4"/>
    <n v="2"/>
    <x v="1"/>
    <x v="6"/>
    <x v="8"/>
    <x v="13"/>
    <x v="1"/>
    <x v="1"/>
    <x v="0"/>
    <x v="5"/>
    <x v="0"/>
    <x v="3"/>
  </r>
  <r>
    <x v="4065"/>
    <x v="1206"/>
    <x v="13"/>
    <x v="1"/>
    <x v="1805"/>
    <n v="0.5"/>
    <n v="545725.95000000007"/>
    <n v="-339235.05"/>
    <n v="4"/>
    <x v="1"/>
    <x v="6"/>
    <x v="8"/>
    <x v="13"/>
    <x v="1"/>
    <x v="1"/>
    <x v="0"/>
    <x v="12"/>
    <x v="0"/>
    <x v="3"/>
  </r>
  <r>
    <x v="4066"/>
    <x v="1206"/>
    <x v="163"/>
    <x v="1"/>
    <x v="359"/>
    <n v="0.1"/>
    <n v="1120950.6000000001"/>
    <n v="280237.65000000002"/>
    <n v="3"/>
    <x v="0"/>
    <x v="0"/>
    <x v="0"/>
    <x v="0"/>
    <x v="0"/>
    <x v="2"/>
    <x v="0"/>
    <x v="5"/>
    <x v="1"/>
    <x v="3"/>
  </r>
  <r>
    <x v="4067"/>
    <x v="1206"/>
    <x v="202"/>
    <x v="1"/>
    <x v="102"/>
    <n v="0"/>
    <n v="280237.65000000002"/>
    <n v="58997.4"/>
    <n v="1"/>
    <x v="1"/>
    <x v="2"/>
    <x v="15"/>
    <x v="156"/>
    <x v="1"/>
    <x v="0"/>
    <x v="0"/>
    <x v="2"/>
    <x v="1"/>
    <x v="3"/>
  </r>
  <r>
    <x v="4067"/>
    <x v="1206"/>
    <x v="202"/>
    <x v="1"/>
    <x v="1674"/>
    <n v="0"/>
    <n v="1091451.9000000001"/>
    <n v="383483.10000000003"/>
    <n v="8"/>
    <x v="1"/>
    <x v="2"/>
    <x v="15"/>
    <x v="156"/>
    <x v="1"/>
    <x v="0"/>
    <x v="0"/>
    <x v="7"/>
    <x v="1"/>
    <x v="3"/>
  </r>
  <r>
    <x v="4063"/>
    <x v="1206"/>
    <x v="199"/>
    <x v="1"/>
    <x v="882"/>
    <n v="0.1"/>
    <n v="6799450.3500000006"/>
    <n v="-383483.10000000003"/>
    <n v="7"/>
    <x v="1"/>
    <x v="1"/>
    <x v="1"/>
    <x v="155"/>
    <x v="0"/>
    <x v="1"/>
    <x v="2"/>
    <x v="10"/>
    <x v="1"/>
    <x v="3"/>
  </r>
  <r>
    <x v="4065"/>
    <x v="1206"/>
    <x v="13"/>
    <x v="1"/>
    <x v="1796"/>
    <n v="0.5"/>
    <n v="3879079.0500000003"/>
    <n v="-929209.05"/>
    <n v="2"/>
    <x v="0"/>
    <x v="6"/>
    <x v="8"/>
    <x v="13"/>
    <x v="1"/>
    <x v="1"/>
    <x v="2"/>
    <x v="9"/>
    <x v="0"/>
    <x v="3"/>
  </r>
  <r>
    <x v="4065"/>
    <x v="1206"/>
    <x v="13"/>
    <x v="1"/>
    <x v="651"/>
    <n v="0.5"/>
    <n v="530976.6"/>
    <n v="-103245.45"/>
    <n v="1"/>
    <x v="1"/>
    <x v="6"/>
    <x v="8"/>
    <x v="13"/>
    <x v="1"/>
    <x v="1"/>
    <x v="2"/>
    <x v="9"/>
    <x v="0"/>
    <x v="3"/>
  </r>
  <r>
    <x v="4068"/>
    <x v="1206"/>
    <x v="323"/>
    <x v="1"/>
    <x v="1407"/>
    <n v="0"/>
    <n v="5634251.7000000002"/>
    <n v="1356940.2"/>
    <n v="2"/>
    <x v="0"/>
    <x v="2"/>
    <x v="3"/>
    <x v="228"/>
    <x v="1"/>
    <x v="1"/>
    <x v="2"/>
    <x v="13"/>
    <x v="1"/>
    <x v="3"/>
  </r>
  <r>
    <x v="4069"/>
    <x v="1207"/>
    <x v="402"/>
    <x v="3"/>
    <x v="458"/>
    <n v="0.5"/>
    <n v="4616546.55"/>
    <n v="-191741.55000000002"/>
    <n v="5"/>
    <x v="1"/>
    <x v="1"/>
    <x v="1"/>
    <x v="266"/>
    <x v="0"/>
    <x v="2"/>
    <x v="1"/>
    <x v="1"/>
    <x v="0"/>
    <x v="3"/>
  </r>
  <r>
    <x v="4069"/>
    <x v="1207"/>
    <x v="402"/>
    <x v="3"/>
    <x v="1510"/>
    <n v="0.6"/>
    <n v="988206.45000000007"/>
    <n v="-1268444.1000000001"/>
    <n v="9"/>
    <x v="1"/>
    <x v="1"/>
    <x v="1"/>
    <x v="266"/>
    <x v="0"/>
    <x v="2"/>
    <x v="1"/>
    <x v="16"/>
    <x v="0"/>
    <x v="3"/>
  </r>
  <r>
    <x v="4070"/>
    <x v="1207"/>
    <x v="752"/>
    <x v="3"/>
    <x v="1063"/>
    <n v="0"/>
    <n v="2507389.5"/>
    <n v="1076702.55"/>
    <n v="2"/>
    <x v="0"/>
    <x v="2"/>
    <x v="4"/>
    <x v="6"/>
    <x v="1"/>
    <x v="1"/>
    <x v="2"/>
    <x v="15"/>
    <x v="1"/>
    <x v="3"/>
  </r>
  <r>
    <x v="4070"/>
    <x v="1207"/>
    <x v="752"/>
    <x v="3"/>
    <x v="1162"/>
    <n v="0.15"/>
    <n v="914459.70000000007"/>
    <n v="-14749.35"/>
    <n v="1"/>
    <x v="0"/>
    <x v="2"/>
    <x v="4"/>
    <x v="6"/>
    <x v="1"/>
    <x v="1"/>
    <x v="2"/>
    <x v="10"/>
    <x v="1"/>
    <x v="3"/>
  </r>
  <r>
    <x v="4069"/>
    <x v="1207"/>
    <x v="402"/>
    <x v="3"/>
    <x v="714"/>
    <n v="0.5"/>
    <n v="619472.70000000007"/>
    <n v="-44248.05"/>
    <n v="1"/>
    <x v="1"/>
    <x v="1"/>
    <x v="1"/>
    <x v="266"/>
    <x v="0"/>
    <x v="2"/>
    <x v="2"/>
    <x v="9"/>
    <x v="0"/>
    <x v="3"/>
  </r>
  <r>
    <x v="4071"/>
    <x v="1207"/>
    <x v="337"/>
    <x v="2"/>
    <x v="1059"/>
    <n v="0.5"/>
    <n v="7772907.4500000002"/>
    <n v="-2802376.5"/>
    <n v="2"/>
    <x v="0"/>
    <x v="5"/>
    <x v="39"/>
    <x v="238"/>
    <x v="1"/>
    <x v="2"/>
    <x v="0"/>
    <x v="11"/>
    <x v="1"/>
    <x v="3"/>
  </r>
  <r>
    <x v="4072"/>
    <x v="1207"/>
    <x v="307"/>
    <x v="1"/>
    <x v="1410"/>
    <n v="0"/>
    <n v="16755261.6"/>
    <n v="1342190.85"/>
    <n v="2"/>
    <x v="1"/>
    <x v="8"/>
    <x v="20"/>
    <x v="29"/>
    <x v="2"/>
    <x v="1"/>
    <x v="0"/>
    <x v="11"/>
    <x v="1"/>
    <x v="3"/>
  </r>
  <r>
    <x v="4073"/>
    <x v="1207"/>
    <x v="421"/>
    <x v="1"/>
    <x v="76"/>
    <n v="0"/>
    <n v="1681425.9000000001"/>
    <n v="14749.35"/>
    <n v="2"/>
    <x v="1"/>
    <x v="1"/>
    <x v="1"/>
    <x v="275"/>
    <x v="0"/>
    <x v="2"/>
    <x v="0"/>
    <x v="2"/>
    <x v="1"/>
    <x v="3"/>
  </r>
  <r>
    <x v="4073"/>
    <x v="1207"/>
    <x v="421"/>
    <x v="1"/>
    <x v="39"/>
    <n v="0"/>
    <n v="6032484.1500000004"/>
    <n v="1740423.3"/>
    <n v="8"/>
    <x v="0"/>
    <x v="1"/>
    <x v="1"/>
    <x v="275"/>
    <x v="0"/>
    <x v="2"/>
    <x v="0"/>
    <x v="5"/>
    <x v="1"/>
    <x v="3"/>
  </r>
  <r>
    <x v="4073"/>
    <x v="1207"/>
    <x v="421"/>
    <x v="1"/>
    <x v="442"/>
    <n v="0"/>
    <n v="1607679.1500000001"/>
    <n v="766966.20000000007"/>
    <n v="8"/>
    <x v="1"/>
    <x v="1"/>
    <x v="1"/>
    <x v="275"/>
    <x v="0"/>
    <x v="2"/>
    <x v="0"/>
    <x v="4"/>
    <x v="1"/>
    <x v="3"/>
  </r>
  <r>
    <x v="4074"/>
    <x v="1207"/>
    <x v="331"/>
    <x v="1"/>
    <x v="660"/>
    <n v="0.1"/>
    <n v="147493.5"/>
    <n v="-14749.35"/>
    <n v="1"/>
    <x v="1"/>
    <x v="14"/>
    <x v="41"/>
    <x v="73"/>
    <x v="0"/>
    <x v="2"/>
    <x v="0"/>
    <x v="3"/>
    <x v="1"/>
    <x v="3"/>
  </r>
  <r>
    <x v="4074"/>
    <x v="1207"/>
    <x v="331"/>
    <x v="1"/>
    <x v="1187"/>
    <n v="0"/>
    <n v="4203564.75"/>
    <n v="1887916.8"/>
    <n v="2"/>
    <x v="0"/>
    <x v="14"/>
    <x v="41"/>
    <x v="73"/>
    <x v="0"/>
    <x v="2"/>
    <x v="2"/>
    <x v="13"/>
    <x v="1"/>
    <x v="3"/>
  </r>
  <r>
    <x v="4075"/>
    <x v="1207"/>
    <x v="425"/>
    <x v="1"/>
    <x v="1806"/>
    <n v="0"/>
    <n v="1489684.35"/>
    <n v="235989.6"/>
    <n v="4"/>
    <x v="0"/>
    <x v="2"/>
    <x v="3"/>
    <x v="277"/>
    <x v="1"/>
    <x v="1"/>
    <x v="0"/>
    <x v="0"/>
    <x v="1"/>
    <x v="3"/>
  </r>
  <r>
    <x v="4076"/>
    <x v="1207"/>
    <x v="546"/>
    <x v="1"/>
    <x v="789"/>
    <n v="0"/>
    <n v="2713880.4"/>
    <n v="943958.4"/>
    <n v="3"/>
    <x v="0"/>
    <x v="1"/>
    <x v="1"/>
    <x v="333"/>
    <x v="0"/>
    <x v="1"/>
    <x v="0"/>
    <x v="11"/>
    <x v="1"/>
    <x v="3"/>
  </r>
  <r>
    <x v="4077"/>
    <x v="1207"/>
    <x v="429"/>
    <x v="1"/>
    <x v="140"/>
    <n v="0.1"/>
    <n v="3023616.75"/>
    <n v="1032454.5"/>
    <n v="4"/>
    <x v="1"/>
    <x v="8"/>
    <x v="20"/>
    <x v="29"/>
    <x v="2"/>
    <x v="0"/>
    <x v="0"/>
    <x v="3"/>
    <x v="1"/>
    <x v="3"/>
  </r>
  <r>
    <x v="4078"/>
    <x v="1207"/>
    <x v="375"/>
    <x v="1"/>
    <x v="1576"/>
    <n v="0.5"/>
    <n v="353984.4"/>
    <n v="-309736.35000000003"/>
    <n v="7"/>
    <x v="0"/>
    <x v="0"/>
    <x v="9"/>
    <x v="14"/>
    <x v="0"/>
    <x v="2"/>
    <x v="0"/>
    <x v="7"/>
    <x v="0"/>
    <x v="3"/>
  </r>
  <r>
    <x v="4079"/>
    <x v="1207"/>
    <x v="551"/>
    <x v="1"/>
    <x v="1131"/>
    <n v="0"/>
    <n v="4587047.8500000006"/>
    <n v="589974"/>
    <n v="1"/>
    <x v="1"/>
    <x v="3"/>
    <x v="50"/>
    <x v="171"/>
    <x v="2"/>
    <x v="1"/>
    <x v="2"/>
    <x v="9"/>
    <x v="1"/>
    <x v="3"/>
  </r>
  <r>
    <x v="4080"/>
    <x v="1208"/>
    <x v="151"/>
    <x v="2"/>
    <x v="320"/>
    <n v="0.35"/>
    <n v="13879138.35"/>
    <n v="-2994118.0500000003"/>
    <n v="3"/>
    <x v="1"/>
    <x v="1"/>
    <x v="1"/>
    <x v="39"/>
    <x v="0"/>
    <x v="1"/>
    <x v="1"/>
    <x v="6"/>
    <x v="0"/>
    <x v="3"/>
  </r>
  <r>
    <x v="4081"/>
    <x v="1208"/>
    <x v="665"/>
    <x v="2"/>
    <x v="853"/>
    <n v="0.5"/>
    <n v="294987"/>
    <n v="-132744.15"/>
    <n v="6"/>
    <x v="0"/>
    <x v="5"/>
    <x v="16"/>
    <x v="386"/>
    <x v="1"/>
    <x v="1"/>
    <x v="0"/>
    <x v="5"/>
    <x v="0"/>
    <x v="3"/>
  </r>
  <r>
    <x v="4081"/>
    <x v="1208"/>
    <x v="665"/>
    <x v="2"/>
    <x v="1343"/>
    <n v="0.5"/>
    <n v="4749290.7"/>
    <n v="-2846624.5500000003"/>
    <n v="5"/>
    <x v="0"/>
    <x v="5"/>
    <x v="16"/>
    <x v="386"/>
    <x v="1"/>
    <x v="1"/>
    <x v="2"/>
    <x v="13"/>
    <x v="0"/>
    <x v="3"/>
  </r>
  <r>
    <x v="4082"/>
    <x v="1208"/>
    <x v="598"/>
    <x v="0"/>
    <x v="1721"/>
    <n v="0.1"/>
    <n v="6784701"/>
    <n v="2109157.0500000003"/>
    <n v="3"/>
    <x v="0"/>
    <x v="5"/>
    <x v="30"/>
    <x v="46"/>
    <x v="1"/>
    <x v="1"/>
    <x v="1"/>
    <x v="8"/>
    <x v="1"/>
    <x v="3"/>
  </r>
  <r>
    <x v="4083"/>
    <x v="1208"/>
    <x v="118"/>
    <x v="1"/>
    <x v="334"/>
    <n v="0"/>
    <n v="103245.45"/>
    <n v="14749.35"/>
    <n v="1"/>
    <x v="0"/>
    <x v="11"/>
    <x v="51"/>
    <x v="99"/>
    <x v="2"/>
    <x v="2"/>
    <x v="0"/>
    <x v="5"/>
    <x v="1"/>
    <x v="3"/>
  </r>
  <r>
    <x v="4082"/>
    <x v="1208"/>
    <x v="598"/>
    <x v="0"/>
    <x v="11"/>
    <n v="0.1"/>
    <n v="1843668.75"/>
    <n v="324485.7"/>
    <n v="3"/>
    <x v="1"/>
    <x v="5"/>
    <x v="30"/>
    <x v="46"/>
    <x v="1"/>
    <x v="1"/>
    <x v="0"/>
    <x v="2"/>
    <x v="1"/>
    <x v="3"/>
  </r>
  <r>
    <x v="4084"/>
    <x v="1208"/>
    <x v="26"/>
    <x v="1"/>
    <x v="1807"/>
    <n v="0.65"/>
    <n v="1769922"/>
    <n v="-1312692.1500000001"/>
    <n v="2"/>
    <x v="1"/>
    <x v="3"/>
    <x v="14"/>
    <x v="25"/>
    <x v="2"/>
    <x v="0"/>
    <x v="2"/>
    <x v="13"/>
    <x v="1"/>
    <x v="3"/>
  </r>
  <r>
    <x v="4082"/>
    <x v="1208"/>
    <x v="598"/>
    <x v="0"/>
    <x v="423"/>
    <n v="0.1"/>
    <n v="4085569.95"/>
    <n v="44248.05"/>
    <n v="1"/>
    <x v="0"/>
    <x v="5"/>
    <x v="30"/>
    <x v="46"/>
    <x v="1"/>
    <x v="1"/>
    <x v="2"/>
    <x v="9"/>
    <x v="1"/>
    <x v="3"/>
  </r>
  <r>
    <x v="4085"/>
    <x v="1208"/>
    <x v="407"/>
    <x v="1"/>
    <x v="214"/>
    <n v="0.6"/>
    <n v="294987"/>
    <n v="-324485.7"/>
    <n v="1"/>
    <x v="0"/>
    <x v="5"/>
    <x v="38"/>
    <x v="67"/>
    <x v="1"/>
    <x v="1"/>
    <x v="1"/>
    <x v="16"/>
    <x v="0"/>
    <x v="3"/>
  </r>
  <r>
    <x v="4086"/>
    <x v="1208"/>
    <x v="430"/>
    <x v="1"/>
    <x v="1190"/>
    <n v="0"/>
    <n v="2979368.7"/>
    <n v="58997.4"/>
    <n v="4"/>
    <x v="1"/>
    <x v="2"/>
    <x v="3"/>
    <x v="279"/>
    <x v="1"/>
    <x v="1"/>
    <x v="0"/>
    <x v="5"/>
    <x v="1"/>
    <x v="3"/>
  </r>
  <r>
    <x v="4087"/>
    <x v="1208"/>
    <x v="643"/>
    <x v="1"/>
    <x v="887"/>
    <n v="0"/>
    <n v="427731.15"/>
    <n v="44248.05"/>
    <n v="2"/>
    <x v="0"/>
    <x v="5"/>
    <x v="38"/>
    <x v="67"/>
    <x v="1"/>
    <x v="2"/>
    <x v="0"/>
    <x v="2"/>
    <x v="1"/>
    <x v="3"/>
  </r>
  <r>
    <x v="4085"/>
    <x v="1208"/>
    <x v="407"/>
    <x v="1"/>
    <x v="145"/>
    <n v="0.5"/>
    <n v="722718.15"/>
    <n v="-457229.85000000003"/>
    <n v="2"/>
    <x v="0"/>
    <x v="5"/>
    <x v="38"/>
    <x v="67"/>
    <x v="1"/>
    <x v="1"/>
    <x v="0"/>
    <x v="2"/>
    <x v="0"/>
    <x v="3"/>
  </r>
  <r>
    <x v="4085"/>
    <x v="1208"/>
    <x v="407"/>
    <x v="1"/>
    <x v="38"/>
    <n v="0.5"/>
    <n v="501477.9"/>
    <n v="-191741.55000000002"/>
    <n v="5"/>
    <x v="1"/>
    <x v="5"/>
    <x v="38"/>
    <x v="67"/>
    <x v="1"/>
    <x v="1"/>
    <x v="0"/>
    <x v="4"/>
    <x v="0"/>
    <x v="3"/>
  </r>
  <r>
    <x v="4086"/>
    <x v="1208"/>
    <x v="430"/>
    <x v="1"/>
    <x v="1469"/>
    <n v="0.15"/>
    <n v="6327471.1500000004"/>
    <n v="899710.35"/>
    <n v="3"/>
    <x v="1"/>
    <x v="2"/>
    <x v="3"/>
    <x v="279"/>
    <x v="1"/>
    <x v="1"/>
    <x v="2"/>
    <x v="9"/>
    <x v="1"/>
    <x v="3"/>
  </r>
  <r>
    <x v="4086"/>
    <x v="1208"/>
    <x v="430"/>
    <x v="1"/>
    <x v="971"/>
    <n v="0.15"/>
    <n v="1976412.9000000001"/>
    <n v="-191741.55000000002"/>
    <n v="3"/>
    <x v="0"/>
    <x v="2"/>
    <x v="3"/>
    <x v="279"/>
    <x v="1"/>
    <x v="1"/>
    <x v="2"/>
    <x v="9"/>
    <x v="1"/>
    <x v="3"/>
  </r>
  <r>
    <x v="4085"/>
    <x v="1208"/>
    <x v="407"/>
    <x v="1"/>
    <x v="238"/>
    <n v="0.5"/>
    <n v="309736.35000000003"/>
    <n v="-73746.75"/>
    <n v="1"/>
    <x v="0"/>
    <x v="5"/>
    <x v="38"/>
    <x v="67"/>
    <x v="1"/>
    <x v="1"/>
    <x v="2"/>
    <x v="15"/>
    <x v="0"/>
    <x v="3"/>
  </r>
  <r>
    <x v="4088"/>
    <x v="1208"/>
    <x v="94"/>
    <x v="1"/>
    <x v="1808"/>
    <n v="0.1"/>
    <n v="2802376.5"/>
    <n v="530976.6"/>
    <n v="7"/>
    <x v="0"/>
    <x v="3"/>
    <x v="45"/>
    <x v="81"/>
    <x v="2"/>
    <x v="1"/>
    <x v="1"/>
    <x v="16"/>
    <x v="1"/>
    <x v="3"/>
  </r>
  <r>
    <x v="4089"/>
    <x v="1208"/>
    <x v="48"/>
    <x v="1"/>
    <x v="1112"/>
    <n v="0"/>
    <n v="3702086.85"/>
    <n v="1150449.3"/>
    <n v="5"/>
    <x v="0"/>
    <x v="5"/>
    <x v="30"/>
    <x v="46"/>
    <x v="1"/>
    <x v="1"/>
    <x v="1"/>
    <x v="16"/>
    <x v="1"/>
    <x v="3"/>
  </r>
  <r>
    <x v="4090"/>
    <x v="1208"/>
    <x v="652"/>
    <x v="1"/>
    <x v="133"/>
    <n v="0.6"/>
    <n v="353984.4"/>
    <n v="-442480.5"/>
    <n v="1"/>
    <x v="1"/>
    <x v="1"/>
    <x v="1"/>
    <x v="39"/>
    <x v="0"/>
    <x v="2"/>
    <x v="1"/>
    <x v="8"/>
    <x v="0"/>
    <x v="3"/>
  </r>
  <r>
    <x v="4091"/>
    <x v="1208"/>
    <x v="259"/>
    <x v="1"/>
    <x v="1387"/>
    <n v="0"/>
    <n v="1047203.85"/>
    <n v="0"/>
    <n v="8"/>
    <x v="0"/>
    <x v="5"/>
    <x v="16"/>
    <x v="191"/>
    <x v="1"/>
    <x v="0"/>
    <x v="0"/>
    <x v="7"/>
    <x v="1"/>
    <x v="3"/>
  </r>
  <r>
    <x v="4089"/>
    <x v="1208"/>
    <x v="48"/>
    <x v="1"/>
    <x v="1026"/>
    <n v="0"/>
    <n v="5693249.1000000006"/>
    <n v="1371689.55"/>
    <n v="2"/>
    <x v="1"/>
    <x v="5"/>
    <x v="30"/>
    <x v="46"/>
    <x v="1"/>
    <x v="1"/>
    <x v="2"/>
    <x v="13"/>
    <x v="1"/>
    <x v="3"/>
  </r>
  <r>
    <x v="4091"/>
    <x v="1208"/>
    <x v="259"/>
    <x v="1"/>
    <x v="588"/>
    <n v="0"/>
    <n v="1371689.55"/>
    <n v="221240.25"/>
    <n v="2"/>
    <x v="0"/>
    <x v="5"/>
    <x v="16"/>
    <x v="191"/>
    <x v="1"/>
    <x v="0"/>
    <x v="2"/>
    <x v="15"/>
    <x v="1"/>
    <x v="3"/>
  </r>
  <r>
    <x v="4091"/>
    <x v="1208"/>
    <x v="259"/>
    <x v="1"/>
    <x v="784"/>
    <n v="0"/>
    <n v="15678559.050000001"/>
    <n v="943958.4"/>
    <n v="7"/>
    <x v="0"/>
    <x v="5"/>
    <x v="16"/>
    <x v="191"/>
    <x v="1"/>
    <x v="0"/>
    <x v="2"/>
    <x v="10"/>
    <x v="1"/>
    <x v="3"/>
  </r>
  <r>
    <x v="4091"/>
    <x v="1208"/>
    <x v="259"/>
    <x v="1"/>
    <x v="538"/>
    <n v="0"/>
    <n v="28820229.900000002"/>
    <n v="11533991.700000001"/>
    <n v="3"/>
    <x v="0"/>
    <x v="5"/>
    <x v="16"/>
    <x v="191"/>
    <x v="1"/>
    <x v="0"/>
    <x v="2"/>
    <x v="10"/>
    <x v="1"/>
    <x v="3"/>
  </r>
  <r>
    <x v="4092"/>
    <x v="1209"/>
    <x v="71"/>
    <x v="0"/>
    <x v="1453"/>
    <n v="0.5"/>
    <n v="23333471.699999999"/>
    <n v="-6533962.0499999998"/>
    <n v="6"/>
    <x v="0"/>
    <x v="3"/>
    <x v="35"/>
    <x v="61"/>
    <x v="2"/>
    <x v="1"/>
    <x v="0"/>
    <x v="11"/>
    <x v="0"/>
    <x v="3"/>
  </r>
  <r>
    <x v="4093"/>
    <x v="1209"/>
    <x v="227"/>
    <x v="1"/>
    <x v="181"/>
    <n v="0.5"/>
    <n v="250738.95"/>
    <n v="-176992.2"/>
    <n v="5"/>
    <x v="0"/>
    <x v="7"/>
    <x v="12"/>
    <x v="174"/>
    <x v="0"/>
    <x v="2"/>
    <x v="0"/>
    <x v="7"/>
    <x v="0"/>
    <x v="3"/>
  </r>
  <r>
    <x v="4093"/>
    <x v="1209"/>
    <x v="227"/>
    <x v="1"/>
    <x v="746"/>
    <n v="0.5"/>
    <n v="13702146.15"/>
    <n v="-1371689.55"/>
    <n v="9"/>
    <x v="1"/>
    <x v="7"/>
    <x v="12"/>
    <x v="174"/>
    <x v="0"/>
    <x v="2"/>
    <x v="0"/>
    <x v="3"/>
    <x v="0"/>
    <x v="3"/>
  </r>
  <r>
    <x v="4094"/>
    <x v="1209"/>
    <x v="452"/>
    <x v="1"/>
    <x v="1121"/>
    <n v="0"/>
    <n v="1386438.9000000001"/>
    <n v="398232.45"/>
    <n v="2"/>
    <x v="0"/>
    <x v="2"/>
    <x v="2"/>
    <x v="288"/>
    <x v="1"/>
    <x v="0"/>
    <x v="0"/>
    <x v="12"/>
    <x v="1"/>
    <x v="3"/>
  </r>
  <r>
    <x v="4093"/>
    <x v="1209"/>
    <x v="227"/>
    <x v="1"/>
    <x v="1809"/>
    <n v="0.5"/>
    <n v="5044277.7"/>
    <n v="-1519183.05"/>
    <n v="4"/>
    <x v="1"/>
    <x v="7"/>
    <x v="12"/>
    <x v="174"/>
    <x v="0"/>
    <x v="2"/>
    <x v="2"/>
    <x v="9"/>
    <x v="0"/>
    <x v="3"/>
  </r>
  <r>
    <x v="4095"/>
    <x v="1209"/>
    <x v="576"/>
    <x v="1"/>
    <x v="1143"/>
    <n v="0"/>
    <n v="368733.75"/>
    <n v="14749.35"/>
    <n v="1"/>
    <x v="0"/>
    <x v="1"/>
    <x v="1"/>
    <x v="345"/>
    <x v="0"/>
    <x v="1"/>
    <x v="0"/>
    <x v="14"/>
    <x v="1"/>
    <x v="3"/>
  </r>
  <r>
    <x v="4095"/>
    <x v="1209"/>
    <x v="576"/>
    <x v="1"/>
    <x v="814"/>
    <n v="0"/>
    <n v="2802376.5"/>
    <n v="221240.25"/>
    <n v="4"/>
    <x v="0"/>
    <x v="1"/>
    <x v="1"/>
    <x v="345"/>
    <x v="0"/>
    <x v="1"/>
    <x v="0"/>
    <x v="3"/>
    <x v="1"/>
    <x v="3"/>
  </r>
  <r>
    <x v="4096"/>
    <x v="1210"/>
    <x v="374"/>
    <x v="2"/>
    <x v="694"/>
    <n v="0"/>
    <n v="1991162.25"/>
    <n v="796464.9"/>
    <n v="5"/>
    <x v="0"/>
    <x v="5"/>
    <x v="38"/>
    <x v="67"/>
    <x v="1"/>
    <x v="1"/>
    <x v="0"/>
    <x v="14"/>
    <x v="1"/>
    <x v="3"/>
  </r>
  <r>
    <x v="4096"/>
    <x v="1210"/>
    <x v="374"/>
    <x v="2"/>
    <x v="68"/>
    <n v="0"/>
    <n v="3495595.95"/>
    <n v="693219.45000000007"/>
    <n v="9"/>
    <x v="0"/>
    <x v="5"/>
    <x v="38"/>
    <x v="67"/>
    <x v="1"/>
    <x v="1"/>
    <x v="0"/>
    <x v="0"/>
    <x v="1"/>
    <x v="3"/>
  </r>
  <r>
    <x v="4097"/>
    <x v="1211"/>
    <x v="645"/>
    <x v="3"/>
    <x v="1666"/>
    <n v="0.1"/>
    <n v="14351117.550000001"/>
    <n v="3023616.75"/>
    <n v="2"/>
    <x v="0"/>
    <x v="5"/>
    <x v="16"/>
    <x v="181"/>
    <x v="1"/>
    <x v="1"/>
    <x v="0"/>
    <x v="11"/>
    <x v="1"/>
    <x v="3"/>
  </r>
  <r>
    <x v="4097"/>
    <x v="1211"/>
    <x v="645"/>
    <x v="3"/>
    <x v="76"/>
    <n v="0"/>
    <n v="1681425.9000000001"/>
    <n v="14749.35"/>
    <n v="2"/>
    <x v="1"/>
    <x v="5"/>
    <x v="16"/>
    <x v="181"/>
    <x v="1"/>
    <x v="1"/>
    <x v="0"/>
    <x v="2"/>
    <x v="1"/>
    <x v="3"/>
  </r>
  <r>
    <x v="4097"/>
    <x v="1211"/>
    <x v="645"/>
    <x v="3"/>
    <x v="928"/>
    <n v="0"/>
    <n v="4321559.55"/>
    <n v="1253694.75"/>
    <n v="6"/>
    <x v="0"/>
    <x v="5"/>
    <x v="16"/>
    <x v="181"/>
    <x v="1"/>
    <x v="1"/>
    <x v="0"/>
    <x v="2"/>
    <x v="1"/>
    <x v="3"/>
  </r>
  <r>
    <x v="4097"/>
    <x v="1211"/>
    <x v="645"/>
    <x v="3"/>
    <x v="1215"/>
    <n v="0"/>
    <n v="1445436.3"/>
    <n v="575224.65"/>
    <n v="4"/>
    <x v="0"/>
    <x v="5"/>
    <x v="16"/>
    <x v="181"/>
    <x v="1"/>
    <x v="1"/>
    <x v="0"/>
    <x v="2"/>
    <x v="1"/>
    <x v="3"/>
  </r>
  <r>
    <x v="4097"/>
    <x v="1211"/>
    <x v="645"/>
    <x v="3"/>
    <x v="819"/>
    <n v="0"/>
    <n v="1342190.85"/>
    <n v="117994.8"/>
    <n v="3"/>
    <x v="0"/>
    <x v="5"/>
    <x v="16"/>
    <x v="181"/>
    <x v="1"/>
    <x v="1"/>
    <x v="0"/>
    <x v="5"/>
    <x v="1"/>
    <x v="3"/>
  </r>
  <r>
    <x v="4097"/>
    <x v="1211"/>
    <x v="645"/>
    <x v="3"/>
    <x v="629"/>
    <n v="0"/>
    <n v="1061953.2"/>
    <n v="58997.4"/>
    <n v="5"/>
    <x v="0"/>
    <x v="5"/>
    <x v="16"/>
    <x v="181"/>
    <x v="1"/>
    <x v="1"/>
    <x v="0"/>
    <x v="5"/>
    <x v="1"/>
    <x v="3"/>
  </r>
  <r>
    <x v="4097"/>
    <x v="1211"/>
    <x v="645"/>
    <x v="3"/>
    <x v="740"/>
    <n v="0.1"/>
    <n v="3643089.45"/>
    <n v="1209446.7"/>
    <n v="2"/>
    <x v="0"/>
    <x v="5"/>
    <x v="16"/>
    <x v="181"/>
    <x v="1"/>
    <x v="1"/>
    <x v="0"/>
    <x v="3"/>
    <x v="1"/>
    <x v="3"/>
  </r>
  <r>
    <x v="4098"/>
    <x v="1211"/>
    <x v="791"/>
    <x v="2"/>
    <x v="512"/>
    <n v="0.5"/>
    <n v="7610664.6000000006"/>
    <n v="-5781745.2000000002"/>
    <n v="8"/>
    <x v="0"/>
    <x v="6"/>
    <x v="37"/>
    <x v="285"/>
    <x v="1"/>
    <x v="1"/>
    <x v="1"/>
    <x v="8"/>
    <x v="0"/>
    <x v="3"/>
  </r>
  <r>
    <x v="4099"/>
    <x v="1211"/>
    <x v="473"/>
    <x v="0"/>
    <x v="1087"/>
    <n v="0.1"/>
    <n v="5914489.3500000006"/>
    <n v="191741.55000000002"/>
    <n v="6"/>
    <x v="0"/>
    <x v="8"/>
    <x v="25"/>
    <x v="38"/>
    <x v="2"/>
    <x v="1"/>
    <x v="1"/>
    <x v="8"/>
    <x v="1"/>
    <x v="3"/>
  </r>
  <r>
    <x v="4099"/>
    <x v="1211"/>
    <x v="473"/>
    <x v="0"/>
    <x v="1532"/>
    <n v="0.35"/>
    <n v="21548800.350000001"/>
    <n v="2979368.7"/>
    <n v="5"/>
    <x v="1"/>
    <x v="8"/>
    <x v="25"/>
    <x v="38"/>
    <x v="2"/>
    <x v="1"/>
    <x v="1"/>
    <x v="6"/>
    <x v="1"/>
    <x v="3"/>
  </r>
  <r>
    <x v="4099"/>
    <x v="1211"/>
    <x v="473"/>
    <x v="0"/>
    <x v="1552"/>
    <n v="0.1"/>
    <n v="16283282.4"/>
    <n v="3082614.15"/>
    <n v="4"/>
    <x v="0"/>
    <x v="8"/>
    <x v="25"/>
    <x v="38"/>
    <x v="2"/>
    <x v="1"/>
    <x v="0"/>
    <x v="11"/>
    <x v="1"/>
    <x v="3"/>
  </r>
  <r>
    <x v="4099"/>
    <x v="1211"/>
    <x v="473"/>
    <x v="0"/>
    <x v="223"/>
    <n v="0"/>
    <n v="1474935"/>
    <n v="412981.8"/>
    <n v="2"/>
    <x v="1"/>
    <x v="8"/>
    <x v="25"/>
    <x v="38"/>
    <x v="2"/>
    <x v="1"/>
    <x v="0"/>
    <x v="5"/>
    <x v="1"/>
    <x v="3"/>
  </r>
  <r>
    <x v="4099"/>
    <x v="1211"/>
    <x v="473"/>
    <x v="0"/>
    <x v="1006"/>
    <n v="0"/>
    <n v="4793538.75"/>
    <n v="471979.2"/>
    <n v="7"/>
    <x v="1"/>
    <x v="8"/>
    <x v="25"/>
    <x v="38"/>
    <x v="2"/>
    <x v="1"/>
    <x v="0"/>
    <x v="0"/>
    <x v="1"/>
    <x v="3"/>
  </r>
  <r>
    <x v="4099"/>
    <x v="1211"/>
    <x v="473"/>
    <x v="0"/>
    <x v="364"/>
    <n v="0.1"/>
    <n v="2492640.15"/>
    <n v="811214.25"/>
    <n v="4"/>
    <x v="0"/>
    <x v="8"/>
    <x v="25"/>
    <x v="38"/>
    <x v="2"/>
    <x v="1"/>
    <x v="0"/>
    <x v="3"/>
    <x v="1"/>
    <x v="3"/>
  </r>
  <r>
    <x v="4099"/>
    <x v="1211"/>
    <x v="473"/>
    <x v="0"/>
    <x v="1555"/>
    <n v="0.15"/>
    <n v="7182933.4500000002"/>
    <n v="2109157.0500000003"/>
    <n v="4"/>
    <x v="1"/>
    <x v="8"/>
    <x v="25"/>
    <x v="38"/>
    <x v="2"/>
    <x v="1"/>
    <x v="2"/>
    <x v="10"/>
    <x v="1"/>
    <x v="3"/>
  </r>
  <r>
    <x v="4100"/>
    <x v="1211"/>
    <x v="558"/>
    <x v="2"/>
    <x v="549"/>
    <n v="0.5"/>
    <n v="457229.85000000003"/>
    <n v="-162242.85"/>
    <n v="4"/>
    <x v="1"/>
    <x v="8"/>
    <x v="25"/>
    <x v="38"/>
    <x v="2"/>
    <x v="2"/>
    <x v="0"/>
    <x v="2"/>
    <x v="0"/>
    <x v="3"/>
  </r>
  <r>
    <x v="4100"/>
    <x v="1211"/>
    <x v="558"/>
    <x v="2"/>
    <x v="1494"/>
    <n v="0.5"/>
    <n v="117994.8"/>
    <n v="-88496.1"/>
    <n v="1"/>
    <x v="0"/>
    <x v="8"/>
    <x v="25"/>
    <x v="38"/>
    <x v="2"/>
    <x v="2"/>
    <x v="0"/>
    <x v="2"/>
    <x v="0"/>
    <x v="3"/>
  </r>
  <r>
    <x v="4101"/>
    <x v="1211"/>
    <x v="387"/>
    <x v="1"/>
    <x v="1574"/>
    <n v="0.5"/>
    <n v="1091451.9000000001"/>
    <n v="-752216.85"/>
    <n v="3"/>
    <x v="0"/>
    <x v="2"/>
    <x v="15"/>
    <x v="261"/>
    <x v="1"/>
    <x v="0"/>
    <x v="0"/>
    <x v="2"/>
    <x v="0"/>
    <x v="3"/>
  </r>
  <r>
    <x v="4101"/>
    <x v="1211"/>
    <x v="387"/>
    <x v="1"/>
    <x v="1368"/>
    <n v="0.5"/>
    <n v="825963.6"/>
    <n v="0"/>
    <n v="4"/>
    <x v="1"/>
    <x v="2"/>
    <x v="15"/>
    <x v="261"/>
    <x v="1"/>
    <x v="0"/>
    <x v="0"/>
    <x v="5"/>
    <x v="0"/>
    <x v="3"/>
  </r>
  <r>
    <x v="4102"/>
    <x v="1211"/>
    <x v="321"/>
    <x v="1"/>
    <x v="965"/>
    <n v="0.1"/>
    <n v="766966.20000000007"/>
    <n v="294987"/>
    <n v="1"/>
    <x v="1"/>
    <x v="3"/>
    <x v="75"/>
    <x v="227"/>
    <x v="2"/>
    <x v="2"/>
    <x v="0"/>
    <x v="3"/>
    <x v="1"/>
    <x v="3"/>
  </r>
  <r>
    <x v="4101"/>
    <x v="1211"/>
    <x v="387"/>
    <x v="1"/>
    <x v="417"/>
    <n v="0.5"/>
    <n v="5501507.5499999998"/>
    <n v="-3746334.9"/>
    <n v="6"/>
    <x v="0"/>
    <x v="2"/>
    <x v="15"/>
    <x v="261"/>
    <x v="1"/>
    <x v="0"/>
    <x v="2"/>
    <x v="13"/>
    <x v="0"/>
    <x v="3"/>
  </r>
  <r>
    <x v="4102"/>
    <x v="1211"/>
    <x v="321"/>
    <x v="1"/>
    <x v="651"/>
    <n v="0.1"/>
    <n v="1932164.85"/>
    <n v="663720.75"/>
    <n v="2"/>
    <x v="0"/>
    <x v="3"/>
    <x v="75"/>
    <x v="227"/>
    <x v="2"/>
    <x v="2"/>
    <x v="2"/>
    <x v="9"/>
    <x v="1"/>
    <x v="3"/>
  </r>
  <r>
    <x v="4103"/>
    <x v="1211"/>
    <x v="62"/>
    <x v="1"/>
    <x v="1111"/>
    <n v="0"/>
    <n v="2787627.15"/>
    <n v="884961"/>
    <n v="4"/>
    <x v="0"/>
    <x v="3"/>
    <x v="18"/>
    <x v="59"/>
    <x v="2"/>
    <x v="1"/>
    <x v="1"/>
    <x v="16"/>
    <x v="1"/>
    <x v="3"/>
  </r>
  <r>
    <x v="4103"/>
    <x v="1211"/>
    <x v="62"/>
    <x v="1"/>
    <x v="423"/>
    <n v="0.15"/>
    <n v="7728659.4000000004"/>
    <n v="-368733.75"/>
    <n v="2"/>
    <x v="0"/>
    <x v="3"/>
    <x v="18"/>
    <x v="59"/>
    <x v="2"/>
    <x v="1"/>
    <x v="2"/>
    <x v="9"/>
    <x v="1"/>
    <x v="3"/>
  </r>
  <r>
    <x v="4103"/>
    <x v="1211"/>
    <x v="62"/>
    <x v="1"/>
    <x v="1047"/>
    <n v="0.15"/>
    <n v="2182903.8000000003"/>
    <n v="132744.15"/>
    <n v="1"/>
    <x v="0"/>
    <x v="3"/>
    <x v="18"/>
    <x v="59"/>
    <x v="2"/>
    <x v="1"/>
    <x v="2"/>
    <x v="9"/>
    <x v="1"/>
    <x v="3"/>
  </r>
  <r>
    <x v="4104"/>
    <x v="1211"/>
    <x v="42"/>
    <x v="1"/>
    <x v="302"/>
    <n v="0.1"/>
    <n v="2182903.8000000003"/>
    <n v="339235.05"/>
    <n v="4"/>
    <x v="1"/>
    <x v="5"/>
    <x v="27"/>
    <x v="41"/>
    <x v="1"/>
    <x v="2"/>
    <x v="0"/>
    <x v="14"/>
    <x v="1"/>
    <x v="3"/>
  </r>
  <r>
    <x v="4105"/>
    <x v="1212"/>
    <x v="358"/>
    <x v="2"/>
    <x v="374"/>
    <n v="0.5"/>
    <n v="1002955.8"/>
    <n v="-914459.70000000007"/>
    <n v="2"/>
    <x v="0"/>
    <x v="5"/>
    <x v="16"/>
    <x v="74"/>
    <x v="1"/>
    <x v="1"/>
    <x v="0"/>
    <x v="11"/>
    <x v="0"/>
    <x v="3"/>
  </r>
  <r>
    <x v="4106"/>
    <x v="1212"/>
    <x v="438"/>
    <x v="2"/>
    <x v="945"/>
    <n v="0"/>
    <n v="2241901.2000000002"/>
    <n v="648971.4"/>
    <n v="3"/>
    <x v="0"/>
    <x v="3"/>
    <x v="18"/>
    <x v="283"/>
    <x v="2"/>
    <x v="2"/>
    <x v="0"/>
    <x v="2"/>
    <x v="1"/>
    <x v="3"/>
  </r>
  <r>
    <x v="4106"/>
    <x v="1212"/>
    <x v="438"/>
    <x v="2"/>
    <x v="578"/>
    <n v="0"/>
    <n v="442480.5"/>
    <n v="14749.35"/>
    <n v="2"/>
    <x v="0"/>
    <x v="3"/>
    <x v="18"/>
    <x v="283"/>
    <x v="2"/>
    <x v="2"/>
    <x v="0"/>
    <x v="12"/>
    <x v="1"/>
    <x v="3"/>
  </r>
  <r>
    <x v="4106"/>
    <x v="1212"/>
    <x v="438"/>
    <x v="2"/>
    <x v="975"/>
    <n v="0"/>
    <n v="28215506.550000001"/>
    <n v="13259665.65"/>
    <n v="10"/>
    <x v="1"/>
    <x v="3"/>
    <x v="18"/>
    <x v="283"/>
    <x v="2"/>
    <x v="2"/>
    <x v="2"/>
    <x v="13"/>
    <x v="1"/>
    <x v="3"/>
  </r>
  <r>
    <x v="4106"/>
    <x v="1212"/>
    <x v="438"/>
    <x v="2"/>
    <x v="265"/>
    <n v="0"/>
    <n v="4306810.2"/>
    <n v="516227.25"/>
    <n v="4"/>
    <x v="1"/>
    <x v="3"/>
    <x v="18"/>
    <x v="283"/>
    <x v="2"/>
    <x v="2"/>
    <x v="2"/>
    <x v="10"/>
    <x v="1"/>
    <x v="3"/>
  </r>
  <r>
    <x v="4107"/>
    <x v="1212"/>
    <x v="355"/>
    <x v="1"/>
    <x v="918"/>
    <n v="0"/>
    <n v="575224.65"/>
    <n v="29498.7"/>
    <n v="2"/>
    <x v="0"/>
    <x v="1"/>
    <x v="1"/>
    <x v="9"/>
    <x v="0"/>
    <x v="1"/>
    <x v="0"/>
    <x v="3"/>
    <x v="1"/>
    <x v="3"/>
  </r>
  <r>
    <x v="4108"/>
    <x v="1212"/>
    <x v="429"/>
    <x v="1"/>
    <x v="112"/>
    <n v="0"/>
    <n v="1253694.75"/>
    <n v="191741.55000000002"/>
    <n v="2"/>
    <x v="1"/>
    <x v="8"/>
    <x v="20"/>
    <x v="29"/>
    <x v="2"/>
    <x v="0"/>
    <x v="1"/>
    <x v="16"/>
    <x v="1"/>
    <x v="3"/>
  </r>
  <r>
    <x v="4109"/>
    <x v="1212"/>
    <x v="43"/>
    <x v="1"/>
    <x v="599"/>
    <n v="0"/>
    <n v="1002955.8"/>
    <n v="398232.45"/>
    <n v="1"/>
    <x v="1"/>
    <x v="0"/>
    <x v="28"/>
    <x v="42"/>
    <x v="0"/>
    <x v="0"/>
    <x v="1"/>
    <x v="8"/>
    <x v="1"/>
    <x v="3"/>
  </r>
  <r>
    <x v="4110"/>
    <x v="1212"/>
    <x v="335"/>
    <x v="1"/>
    <x v="1138"/>
    <n v="0"/>
    <n v="663720.75"/>
    <n v="88496.1"/>
    <n v="3"/>
    <x v="1"/>
    <x v="10"/>
    <x v="78"/>
    <x v="236"/>
    <x v="0"/>
    <x v="2"/>
    <x v="0"/>
    <x v="5"/>
    <x v="1"/>
    <x v="3"/>
  </r>
  <r>
    <x v="4111"/>
    <x v="1213"/>
    <x v="426"/>
    <x v="2"/>
    <x v="1075"/>
    <n v="0"/>
    <n v="4262562.1500000004"/>
    <n v="1106201.25"/>
    <n v="5"/>
    <x v="1"/>
    <x v="14"/>
    <x v="41"/>
    <x v="73"/>
    <x v="0"/>
    <x v="1"/>
    <x v="0"/>
    <x v="3"/>
    <x v="1"/>
    <x v="3"/>
  </r>
  <r>
    <x v="4112"/>
    <x v="1213"/>
    <x v="492"/>
    <x v="0"/>
    <x v="746"/>
    <n v="0.1"/>
    <n v="8215387.9500000002"/>
    <n v="3200608.95"/>
    <n v="3"/>
    <x v="0"/>
    <x v="3"/>
    <x v="82"/>
    <x v="297"/>
    <x v="2"/>
    <x v="1"/>
    <x v="0"/>
    <x v="3"/>
    <x v="1"/>
    <x v="3"/>
  </r>
  <r>
    <x v="4113"/>
    <x v="1213"/>
    <x v="630"/>
    <x v="1"/>
    <x v="1485"/>
    <n v="0"/>
    <n v="3849580.35"/>
    <n v="191741.55000000002"/>
    <n v="6"/>
    <x v="1"/>
    <x v="1"/>
    <x v="65"/>
    <x v="152"/>
    <x v="0"/>
    <x v="1"/>
    <x v="0"/>
    <x v="12"/>
    <x v="1"/>
    <x v="3"/>
  </r>
  <r>
    <x v="4114"/>
    <x v="1213"/>
    <x v="171"/>
    <x v="1"/>
    <x v="259"/>
    <n v="0"/>
    <n v="471979.2"/>
    <n v="117994.8"/>
    <n v="5"/>
    <x v="1"/>
    <x v="2"/>
    <x v="15"/>
    <x v="139"/>
    <x v="1"/>
    <x v="0"/>
    <x v="0"/>
    <x v="5"/>
    <x v="1"/>
    <x v="3"/>
  </r>
  <r>
    <x v="4115"/>
    <x v="1213"/>
    <x v="661"/>
    <x v="1"/>
    <x v="19"/>
    <n v="0"/>
    <n v="3613590.75"/>
    <n v="1342190.85"/>
    <n v="2"/>
    <x v="1"/>
    <x v="3"/>
    <x v="35"/>
    <x v="61"/>
    <x v="2"/>
    <x v="2"/>
    <x v="1"/>
    <x v="1"/>
    <x v="1"/>
    <x v="3"/>
  </r>
  <r>
    <x v="4116"/>
    <x v="1213"/>
    <x v="390"/>
    <x v="0"/>
    <x v="597"/>
    <n v="0.5"/>
    <n v="442480.5"/>
    <n v="-147493.5"/>
    <n v="2"/>
    <x v="0"/>
    <x v="5"/>
    <x v="16"/>
    <x v="262"/>
    <x v="1"/>
    <x v="0"/>
    <x v="0"/>
    <x v="2"/>
    <x v="0"/>
    <x v="3"/>
  </r>
  <r>
    <x v="4116"/>
    <x v="1213"/>
    <x v="390"/>
    <x v="0"/>
    <x v="129"/>
    <n v="0.5"/>
    <n v="339235.05"/>
    <n v="-88496.1"/>
    <n v="4"/>
    <x v="1"/>
    <x v="5"/>
    <x v="16"/>
    <x v="262"/>
    <x v="1"/>
    <x v="0"/>
    <x v="0"/>
    <x v="5"/>
    <x v="0"/>
    <x v="3"/>
  </r>
  <r>
    <x v="4116"/>
    <x v="1213"/>
    <x v="390"/>
    <x v="0"/>
    <x v="1616"/>
    <n v="0.5"/>
    <n v="1592929.8"/>
    <n v="-280237.65000000002"/>
    <n v="3"/>
    <x v="0"/>
    <x v="5"/>
    <x v="16"/>
    <x v="262"/>
    <x v="1"/>
    <x v="0"/>
    <x v="2"/>
    <x v="9"/>
    <x v="0"/>
    <x v="3"/>
  </r>
  <r>
    <x v="4115"/>
    <x v="1213"/>
    <x v="661"/>
    <x v="1"/>
    <x v="457"/>
    <n v="0"/>
    <n v="12787686.450000001"/>
    <n v="3702086.85"/>
    <n v="5"/>
    <x v="0"/>
    <x v="3"/>
    <x v="35"/>
    <x v="61"/>
    <x v="2"/>
    <x v="2"/>
    <x v="2"/>
    <x v="10"/>
    <x v="1"/>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s v="BN-2019-7407039"/>
    <d v="2019-01-01T00:00:00"/>
    <x v="0"/>
    <x v="0"/>
    <s v="Enermax Note Cards, Premium"/>
    <n v="0.5"/>
    <n v="663720.75"/>
    <n v="-383483.10000000003"/>
    <n v="3"/>
    <x v="0"/>
  </r>
  <r>
    <s v="AZ-2019-9050313"/>
    <d v="2019-01-03T00:00:00"/>
    <x v="1"/>
    <x v="1"/>
    <s v="Dania Corner Shelving, Traditional"/>
    <n v="0"/>
    <n v="12595944.9"/>
    <n v="4277311.5"/>
    <n v="7"/>
    <x v="1"/>
  </r>
  <r>
    <s v="AZ-2019-6674300"/>
    <d v="2019-01-04T00:00:00"/>
    <x v="2"/>
    <x v="1"/>
    <s v="Binney &amp; Smith Sketch Pad, Easy-Erase"/>
    <n v="0"/>
    <n v="2064909"/>
    <n v="309736.35000000003"/>
    <n v="3"/>
    <x v="1"/>
  </r>
  <r>
    <s v="BN-2019-2819714"/>
    <d v="2019-01-04T00:00:00"/>
    <x v="3"/>
    <x v="1"/>
    <s v="Boston Markers, Easy-Erase"/>
    <n v="0.5"/>
    <n v="398232.45"/>
    <n v="-324485.7"/>
    <n v="2"/>
    <x v="1"/>
  </r>
  <r>
    <s v="BN-2019-2819714"/>
    <d v="2019-01-04T00:00:00"/>
    <x v="3"/>
    <x v="1"/>
    <s v="Eldon Folders, Single Width"/>
    <n v="0.5"/>
    <n v="250738.95"/>
    <n v="-14749.35"/>
    <n v="2"/>
    <x v="1"/>
  </r>
  <r>
    <s v="AZ-2019-617423"/>
    <d v="2019-01-05T00:00:00"/>
    <x v="4"/>
    <x v="2"/>
    <s v="Binney &amp; Smith Pencil Sharpener, Water Color"/>
    <n v="0"/>
    <n v="1327441.5"/>
    <n v="309736.35000000003"/>
    <n v="3"/>
    <x v="0"/>
  </r>
  <r>
    <s v="AZ-2019-617423"/>
    <d v="2019-01-05T00:00:00"/>
    <x v="4"/>
    <x v="2"/>
    <s v="Sanford Canvas, Fluorescent"/>
    <n v="0"/>
    <n v="3053115.45"/>
    <n v="1135699.95"/>
    <n v="4"/>
    <x v="0"/>
  </r>
  <r>
    <s v="AZ-2019-2918397"/>
    <d v="2019-01-07T00:00:00"/>
    <x v="5"/>
    <x v="2"/>
    <s v="Bush Floating Shelf Set, Pine"/>
    <n v="0.1"/>
    <n v="2286149.25"/>
    <n v="530976.6"/>
    <n v="1"/>
    <x v="1"/>
  </r>
  <r>
    <s v="AZ-2019-2918397"/>
    <d v="2019-01-07T00:00:00"/>
    <x v="5"/>
    <x v="2"/>
    <s v="Accos Thumb Tacks, Assorted Sizes"/>
    <n v="0"/>
    <n v="486728.55"/>
    <n v="29498.7"/>
    <n v="3"/>
    <x v="1"/>
  </r>
  <r>
    <s v="AZ-2019-2918397"/>
    <d v="2019-01-07T00:00:00"/>
    <x v="5"/>
    <x v="2"/>
    <s v="Smead Lockers, Industrial"/>
    <n v="0.1"/>
    <n v="10560534.6"/>
    <n v="2109157.0500000003"/>
    <n v="4"/>
    <x v="1"/>
  </r>
  <r>
    <s v="BN-2019-3248724"/>
    <d v="2019-01-08T00:00:00"/>
    <x v="6"/>
    <x v="1"/>
    <s v="Ikea Classic Bookcase, Metal"/>
    <n v="0.6"/>
    <n v="14557608.450000001"/>
    <n v="-14926342.200000001"/>
    <n v="6"/>
    <x v="1"/>
  </r>
  <r>
    <s v="BN-2019-3248724"/>
    <d v="2019-01-08T00:00:00"/>
    <x v="6"/>
    <x v="1"/>
    <s v="Binney &amp; Smith Sketch Pad, Blue"/>
    <n v="0.5"/>
    <n v="1710924.6"/>
    <n v="-825963.6"/>
    <n v="5"/>
    <x v="0"/>
  </r>
  <r>
    <s v="AZ-2019-6712797"/>
    <d v="2019-01-11T00:00:00"/>
    <x v="7"/>
    <x v="1"/>
    <s v="Ibico Hole Reinforcements, Recycled"/>
    <n v="0"/>
    <n v="324485.7"/>
    <n v="103245.45"/>
    <n v="3"/>
    <x v="1"/>
  </r>
  <r>
    <s v="AZ-2019-4827146"/>
    <d v="2019-01-11T00:00:00"/>
    <x v="8"/>
    <x v="1"/>
    <s v="Boston Canvas, Fluorescent"/>
    <n v="0"/>
    <n v="811214.25"/>
    <n v="147493.5"/>
    <n v="1"/>
    <x v="1"/>
  </r>
  <r>
    <s v="AZ-2019-4827146"/>
    <d v="2019-01-11T00:00:00"/>
    <x v="8"/>
    <x v="1"/>
    <s v="Smead Trays, Single Width"/>
    <n v="0"/>
    <n v="1430686.95"/>
    <n v="457229.85000000003"/>
    <n v="2"/>
    <x v="0"/>
  </r>
  <r>
    <s v="AZ-2019-6439906"/>
    <d v="2019-01-11T00:00:00"/>
    <x v="1"/>
    <x v="1"/>
    <s v="Bevis Training Table, with Bottom Storage"/>
    <n v="0.6"/>
    <n v="3952825.8000000003"/>
    <n v="-5044277.7"/>
    <n v="2"/>
    <x v="1"/>
  </r>
  <r>
    <s v="AZ-2019-6439906"/>
    <d v="2019-01-11T00:00:00"/>
    <x v="1"/>
    <x v="1"/>
    <s v="Novimex File Folder Labels, Alphabetical"/>
    <n v="0"/>
    <n v="589974"/>
    <n v="88496.1"/>
    <n v="5"/>
    <x v="1"/>
  </r>
  <r>
    <s v="AZ-2019-7053593"/>
    <d v="2019-01-11T00:00:00"/>
    <x v="9"/>
    <x v="3"/>
    <s v="SAFCO Executive Leather Armchair, Red"/>
    <n v="0"/>
    <n v="20413100.400000002"/>
    <n v="206490.9"/>
    <n v="3"/>
    <x v="1"/>
  </r>
  <r>
    <s v="AZ-2019-7053593"/>
    <d v="2019-01-11T00:00:00"/>
    <x v="9"/>
    <x v="3"/>
    <s v="Binney &amp; Smith Canvas, Blue"/>
    <n v="0"/>
    <n v="1519183.05"/>
    <n v="294987"/>
    <n v="2"/>
    <x v="0"/>
  </r>
  <r>
    <s v="AZ-2019-5702370"/>
    <d v="2019-01-12T00:00:00"/>
    <x v="10"/>
    <x v="1"/>
    <s v="Ikea Stackable Bookrack, Traditional"/>
    <n v="0.1"/>
    <n v="8141641.2000000002"/>
    <n v="2433642.75"/>
    <n v="5"/>
    <x v="1"/>
  </r>
  <r>
    <s v="AZ-2019-5702370"/>
    <d v="2019-01-12T00:00:00"/>
    <x v="10"/>
    <x v="1"/>
    <s v="Binney &amp; Smith Canvas, Blue"/>
    <n v="0"/>
    <n v="3790582.95"/>
    <n v="722718.15"/>
    <n v="5"/>
    <x v="0"/>
  </r>
  <r>
    <s v="AZ-2019-5702370"/>
    <d v="2019-01-12T00:00:00"/>
    <x v="10"/>
    <x v="1"/>
    <s v="Ibico Index Tab, Clear"/>
    <n v="0"/>
    <n v="250738.95"/>
    <n v="88496.1"/>
    <n v="2"/>
    <x v="0"/>
  </r>
  <r>
    <s v="AZ-2019-5702370"/>
    <d v="2019-01-12T00:00:00"/>
    <x v="10"/>
    <x v="1"/>
    <s v="Epson Printer, White"/>
    <n v="0"/>
    <n v="7699160.7000000002"/>
    <n v="309736.35000000003"/>
    <n v="2"/>
    <x v="1"/>
  </r>
  <r>
    <s v="AZ-2019-9927716"/>
    <d v="2019-01-12T00:00:00"/>
    <x v="11"/>
    <x v="1"/>
    <s v="Hon Chairmat, Adjustable"/>
    <n v="0"/>
    <n v="4277311.5"/>
    <n v="1032454.5"/>
    <n v="5"/>
    <x v="0"/>
  </r>
  <r>
    <s v="AZ-2019-2222024"/>
    <d v="2019-01-12T00:00:00"/>
    <x v="12"/>
    <x v="2"/>
    <s v="Green Bar Note Cards, Multicolor"/>
    <n v="0.5"/>
    <n v="501477.9"/>
    <n v="-88496.1"/>
    <n v="2"/>
    <x v="1"/>
  </r>
  <r>
    <s v="BN-2019-4913858"/>
    <d v="2019-01-13T00:00:00"/>
    <x v="13"/>
    <x v="1"/>
    <s v="Wilson Jones Hole Reinforcements, Durable"/>
    <n v="0.5"/>
    <n v="132744.15"/>
    <n v="-44248.05"/>
    <n v="3"/>
    <x v="1"/>
  </r>
  <r>
    <s v="BN-2019-4913858"/>
    <d v="2019-01-13T00:00:00"/>
    <x v="13"/>
    <x v="1"/>
    <s v="Harbour Creations Legal Exhibit Labels, Laser Printer Compatible"/>
    <n v="0.5"/>
    <n v="324485.7"/>
    <n v="-176992.2"/>
    <n v="4"/>
    <x v="1"/>
  </r>
  <r>
    <s v="BN-2019-4913858"/>
    <d v="2019-01-13T00:00:00"/>
    <x v="13"/>
    <x v="1"/>
    <s v="Green Bar Cards &amp; Envelopes, Multicolor"/>
    <n v="0.5"/>
    <n v="737467.5"/>
    <n v="-560475.30000000005"/>
    <n v="2"/>
    <x v="0"/>
  </r>
  <r>
    <s v="BN-2019-4913858"/>
    <d v="2019-01-13T00:00:00"/>
    <x v="13"/>
    <x v="1"/>
    <s v="Smead Lockers, Blue"/>
    <n v="0.5"/>
    <n v="2920371.3000000003"/>
    <n v="-1932164.85"/>
    <n v="2"/>
    <x v="0"/>
  </r>
  <r>
    <s v="BN-2019-2807470"/>
    <d v="2019-01-13T00:00:00"/>
    <x v="14"/>
    <x v="1"/>
    <s v="Sanford Pens, Fluorescent"/>
    <n v="0.5"/>
    <n v="457229.85000000003"/>
    <n v="-206490.9"/>
    <n v="5"/>
    <x v="1"/>
  </r>
  <r>
    <s v="AZ-2019-5960662"/>
    <d v="2019-01-14T00:00:00"/>
    <x v="15"/>
    <x v="1"/>
    <s v="Xerox Message Books, Premium"/>
    <n v="0"/>
    <n v="3303854.4"/>
    <n v="1519183.05"/>
    <n v="11"/>
    <x v="0"/>
  </r>
  <r>
    <s v="AZ-2019-5960662"/>
    <d v="2019-01-14T00:00:00"/>
    <x v="15"/>
    <x v="1"/>
    <s v="StarTech Card Printer, White"/>
    <n v="0"/>
    <n v="7168184.1000000006"/>
    <n v="1150449.3"/>
    <n v="3"/>
    <x v="0"/>
  </r>
  <r>
    <s v="AZ-2019-5960662"/>
    <d v="2019-01-14T00:00:00"/>
    <x v="15"/>
    <x v="1"/>
    <s v="Apple Headset, with Caller ID"/>
    <n v="0"/>
    <n v="6489714"/>
    <n v="973457.1"/>
    <n v="6"/>
    <x v="0"/>
  </r>
  <r>
    <s v="AZ-2019-7675351"/>
    <d v="2019-01-15T00:00:00"/>
    <x v="16"/>
    <x v="0"/>
    <s v="Cuisinart Microwave, White"/>
    <n v="0.1"/>
    <n v="3672588.15"/>
    <n v="44248.05"/>
    <n v="1"/>
    <x v="1"/>
  </r>
  <r>
    <s v="AZ-2019-7675351"/>
    <d v="2019-01-15T00:00:00"/>
    <x v="16"/>
    <x v="0"/>
    <s v="Harbour Creations Removable Labels, 5000 Label Set"/>
    <n v="0"/>
    <n v="309736.35000000003"/>
    <n v="103245.45"/>
    <n v="2"/>
    <x v="1"/>
  </r>
  <r>
    <s v="AZ-2019-7675351"/>
    <d v="2019-01-15T00:00:00"/>
    <x v="16"/>
    <x v="0"/>
    <s v="Green Bar Computer Printout Paper, 8.5 x 11"/>
    <n v="0"/>
    <n v="2507389.5"/>
    <n v="368733.75"/>
    <n v="5"/>
    <x v="1"/>
  </r>
  <r>
    <s v="AZ-2019-7675351"/>
    <d v="2019-01-15T00:00:00"/>
    <x v="16"/>
    <x v="0"/>
    <s v="Elite Letter Opener, Easy Grip"/>
    <n v="0"/>
    <n v="811214.25"/>
    <n v="29498.7"/>
    <n v="2"/>
    <x v="0"/>
  </r>
  <r>
    <s v="AZ-2019-7675351"/>
    <d v="2019-01-15T00:00:00"/>
    <x v="16"/>
    <x v="0"/>
    <s v="Hewlett Copy Machine, Laser"/>
    <n v="0"/>
    <n v="7772907.4500000002"/>
    <n v="162242.85"/>
    <n v="2"/>
    <x v="1"/>
  </r>
  <r>
    <s v="BN-2019-3770060"/>
    <d v="2019-01-17T00:00:00"/>
    <x v="17"/>
    <x v="1"/>
    <s v="Hon Shipping Labels, Laser Printer Compatible"/>
    <n v="0.5"/>
    <n v="250738.95"/>
    <n v="-117994.8"/>
    <n v="3"/>
    <x v="0"/>
  </r>
  <r>
    <s v="AZ-2019-7419210"/>
    <d v="2019-01-18T00:00:00"/>
    <x v="18"/>
    <x v="2"/>
    <s v="Stockwell Thumb Tacks, Bulk Pack"/>
    <n v="0"/>
    <n v="1592929.8"/>
    <n v="486728.55"/>
    <n v="8"/>
    <x v="1"/>
  </r>
  <r>
    <s v="AZ-2019-1816950"/>
    <d v="2019-01-18T00:00:00"/>
    <x v="19"/>
    <x v="0"/>
    <s v="Acco Binding Machine, Economy"/>
    <n v="0.5"/>
    <n v="383483.10000000003"/>
    <n v="-162242.85"/>
    <n v="1"/>
    <x v="0"/>
  </r>
  <r>
    <s v="AZ-2019-3059419"/>
    <d v="2019-01-19T00:00:00"/>
    <x v="20"/>
    <x v="2"/>
    <s v="GlobeWeis Business Envelopes, Recycled"/>
    <n v="0"/>
    <n v="707968.8"/>
    <n v="309736.35000000003"/>
    <n v="3"/>
    <x v="0"/>
  </r>
  <r>
    <s v="AZ-2019-5342265"/>
    <d v="2019-01-19T00:00:00"/>
    <x v="21"/>
    <x v="2"/>
    <s v="Wilson Jones Binding Machine, Clear"/>
    <n v="0"/>
    <n v="2138655.75"/>
    <n v="648971.4"/>
    <n v="3"/>
    <x v="1"/>
  </r>
  <r>
    <s v="AZ-2019-5342265"/>
    <d v="2019-01-19T00:00:00"/>
    <x v="21"/>
    <x v="2"/>
    <s v="Fellowes Folders, Blue"/>
    <n v="0.4"/>
    <n v="707968.8"/>
    <n v="117994.8"/>
    <n v="3"/>
    <x v="0"/>
  </r>
  <r>
    <s v="AZ-2019-2002251"/>
    <d v="2019-01-20T00:00:00"/>
    <x v="22"/>
    <x v="1"/>
    <s v="Boston Pencil Sharpener, Water Color"/>
    <n v="0"/>
    <n v="855462.3"/>
    <n v="117994.8"/>
    <n v="2"/>
    <x v="1"/>
  </r>
  <r>
    <s v="AZ-2019-5357101"/>
    <d v="2019-01-21T00:00:00"/>
    <x v="23"/>
    <x v="1"/>
    <s v="Memorex Router, Programmable"/>
    <n v="0"/>
    <n v="7300928.25"/>
    <n v="3436598.5500000003"/>
    <n v="2"/>
    <x v="0"/>
  </r>
  <r>
    <s v="AZ-2019-2245674"/>
    <d v="2019-01-22T00:00:00"/>
    <x v="24"/>
    <x v="1"/>
    <s v="Avery Index Tab, Clear"/>
    <n v="0"/>
    <n v="176992.2"/>
    <n v="44248.05"/>
    <n v="2"/>
    <x v="1"/>
  </r>
  <r>
    <s v="AZ-2019-2245674"/>
    <d v="2019-01-22T00:00:00"/>
    <x v="24"/>
    <x v="1"/>
    <s v="Tenex File Cart, Blue"/>
    <n v="0"/>
    <n v="9823067.0999999996"/>
    <n v="1769922"/>
    <n v="5"/>
    <x v="1"/>
  </r>
  <r>
    <s v="AZ-2019-8034411"/>
    <d v="2019-01-22T00:00:00"/>
    <x v="25"/>
    <x v="1"/>
    <s v="Bush Classic Bookcase, Traditional"/>
    <n v="0"/>
    <n v="12168213.75"/>
    <n v="4985280.3"/>
    <n v="2"/>
    <x v="1"/>
  </r>
  <r>
    <s v="AZ-2019-8034411"/>
    <d v="2019-01-22T00:00:00"/>
    <x v="25"/>
    <x v="1"/>
    <s v="Boston Canvas, Easy-Erase"/>
    <n v="0"/>
    <n v="796464.9"/>
    <n v="176992.2"/>
    <n v="1"/>
    <x v="1"/>
  </r>
  <r>
    <s v="AZ-2019-8034411"/>
    <d v="2019-01-22T00:00:00"/>
    <x v="25"/>
    <x v="1"/>
    <s v="Rogers Lockers, Single Width"/>
    <n v="0.4"/>
    <n v="13112172.15"/>
    <n v="870211.65"/>
    <n v="7"/>
    <x v="1"/>
  </r>
  <r>
    <s v="AZ-2019-6684426"/>
    <d v="2019-01-24T00:00:00"/>
    <x v="26"/>
    <x v="0"/>
    <s v="Boston Markers, Fluorescent"/>
    <n v="0"/>
    <n v="412981.8"/>
    <n v="58997.4"/>
    <n v="1"/>
    <x v="0"/>
  </r>
  <r>
    <s v="BN-2019-7883641"/>
    <d v="2019-01-24T00:00:00"/>
    <x v="27"/>
    <x v="2"/>
    <s v="Harbour Creations Swivel Stool, Set of Two"/>
    <n v="0.6"/>
    <n v="1076702.55"/>
    <n v="-840712.95000000007"/>
    <n v="1"/>
    <x v="1"/>
  </r>
  <r>
    <s v="BN-2019-7883641"/>
    <d v="2019-01-24T00:00:00"/>
    <x v="27"/>
    <x v="2"/>
    <s v="Office Star Bag Chairs, Set of Two"/>
    <n v="0.6"/>
    <n v="1017705.15"/>
    <n v="-1401188.25"/>
    <n v="3"/>
    <x v="0"/>
  </r>
  <r>
    <s v="BN-2019-7883641"/>
    <d v="2019-01-24T00:00:00"/>
    <x v="27"/>
    <x v="2"/>
    <s v="Advantus Staples, 12 Pack"/>
    <n v="0"/>
    <n v="604723.35"/>
    <n v="44248.05"/>
    <n v="4"/>
    <x v="1"/>
  </r>
  <r>
    <s v="BN-2019-7883641"/>
    <d v="2019-01-24T00:00:00"/>
    <x v="27"/>
    <x v="2"/>
    <s v="Harbour Creations Color Coded Labels, Adjustable"/>
    <n v="0"/>
    <n v="796464.9"/>
    <n v="117994.8"/>
    <n v="5"/>
    <x v="1"/>
  </r>
  <r>
    <s v="BN-2019-7883641"/>
    <d v="2019-01-24T00:00:00"/>
    <x v="27"/>
    <x v="2"/>
    <s v="SanDisk Memo Slips, Multicolor"/>
    <n v="0"/>
    <n v="811214.25"/>
    <n v="44248.05"/>
    <n v="3"/>
    <x v="0"/>
  </r>
  <r>
    <s v="AZ-2019-4205736"/>
    <d v="2019-01-25T00:00:00"/>
    <x v="28"/>
    <x v="1"/>
    <s v="Advantus Light Bulb, Duo Pack"/>
    <n v="0"/>
    <n v="294987"/>
    <n v="58997.4"/>
    <n v="1"/>
    <x v="1"/>
  </r>
  <r>
    <s v="AZ-2019-4205736"/>
    <d v="2019-01-25T00:00:00"/>
    <x v="28"/>
    <x v="1"/>
    <s v="Cardinal Binder, Clear"/>
    <n v="0"/>
    <n v="1961663.55"/>
    <n v="58997.4"/>
    <n v="10"/>
    <x v="0"/>
  </r>
  <r>
    <s v="AZ-2019-5010109"/>
    <d v="2019-01-25T00:00:00"/>
    <x v="29"/>
    <x v="1"/>
    <s v="Stanley Markers, Water Color"/>
    <n v="0"/>
    <n v="2625384.3000000003"/>
    <n v="870211.65"/>
    <n v="7"/>
    <x v="1"/>
  </r>
  <r>
    <s v="AZ-2019-201891"/>
    <d v="2019-01-26T00:00:00"/>
    <x v="30"/>
    <x v="1"/>
    <s v="Smead Removable Labels, 5000 Label Set"/>
    <n v="0"/>
    <n v="471979.2"/>
    <n v="147493.5"/>
    <n v="3"/>
    <x v="0"/>
  </r>
  <r>
    <s v="AZ-2019-5708655"/>
    <d v="2019-01-26T00:00:00"/>
    <x v="31"/>
    <x v="1"/>
    <s v="Acco Binder Covers, Clear"/>
    <n v="0"/>
    <n v="191741.55000000002"/>
    <n v="73746.75"/>
    <n v="1"/>
    <x v="0"/>
  </r>
  <r>
    <s v="AZ-2019-5708655"/>
    <d v="2019-01-26T00:00:00"/>
    <x v="31"/>
    <x v="1"/>
    <s v="Avery Binder, Economy"/>
    <n v="0"/>
    <n v="766966.20000000007"/>
    <n v="294987"/>
    <n v="4"/>
    <x v="1"/>
  </r>
  <r>
    <s v="AZ-2019-5708655"/>
    <d v="2019-01-26T00:00:00"/>
    <x v="31"/>
    <x v="1"/>
    <s v="Memorex Flash Drive, Bluetooth"/>
    <n v="0"/>
    <n v="1297942.8"/>
    <n v="265488.3"/>
    <n v="3"/>
    <x v="1"/>
  </r>
  <r>
    <s v="BN-2019-6722454"/>
    <d v="2019-01-26T00:00:00"/>
    <x v="32"/>
    <x v="1"/>
    <s v="Hewlett Wireless Fax, Laser"/>
    <n v="0.5"/>
    <n v="8407129.5"/>
    <n v="-3200608.95"/>
    <n v="3"/>
    <x v="1"/>
  </r>
  <r>
    <s v="BN-2019-486854"/>
    <d v="2019-01-28T00:00:00"/>
    <x v="33"/>
    <x v="1"/>
    <s v="Rogers Folders, Single Width"/>
    <n v="0.1"/>
    <n v="412981.8"/>
    <n v="-14749.35"/>
    <n v="1"/>
    <x v="1"/>
  </r>
  <r>
    <s v="AZ-2019-2825684"/>
    <d v="2019-02-01T00:00:00"/>
    <x v="34"/>
    <x v="1"/>
    <s v="Acco Hole Reinforcements, Recycled"/>
    <n v="0"/>
    <n v="309736.35000000003"/>
    <n v="162242.85"/>
    <n v="3"/>
    <x v="0"/>
  </r>
  <r>
    <s v="AZ-2019-2825684"/>
    <d v="2019-02-01T00:00:00"/>
    <x v="34"/>
    <x v="1"/>
    <s v="Avery Hole Reinforcements, Durable"/>
    <n v="0"/>
    <n v="176992.2"/>
    <n v="58997.4"/>
    <n v="2"/>
    <x v="1"/>
  </r>
  <r>
    <s v="AZ-2019-494581"/>
    <d v="2019-02-01T00:00:00"/>
    <x v="35"/>
    <x v="1"/>
    <s v="Sanford Pencil Sharpener, Water Color"/>
    <n v="0"/>
    <n v="1150449.3"/>
    <n v="294987"/>
    <n v="3"/>
    <x v="1"/>
  </r>
  <r>
    <s v="AZ-2019-838467"/>
    <d v="2019-02-02T00:00:00"/>
    <x v="36"/>
    <x v="2"/>
    <s v="Xerox Note Cards, Premium"/>
    <n v="0.5"/>
    <n v="191741.55000000002"/>
    <n v="-117994.8"/>
    <n v="1"/>
    <x v="0"/>
  </r>
  <r>
    <s v="AZ-2019-838467"/>
    <d v="2019-02-02T00:00:00"/>
    <x v="36"/>
    <x v="2"/>
    <s v="HP Fax and Copier, Digital"/>
    <n v="0.5"/>
    <n v="1268444.1000000001"/>
    <n v="0"/>
    <n v="1"/>
    <x v="1"/>
  </r>
  <r>
    <s v="AZ-2019-838467"/>
    <d v="2019-02-02T00:00:00"/>
    <x v="36"/>
    <x v="2"/>
    <s v="Motorola Signal Booster, Cordless"/>
    <n v="0.5"/>
    <n v="8613620.4000000004"/>
    <n v="-870211.65"/>
    <n v="8"/>
    <x v="1"/>
  </r>
  <r>
    <s v="AZ-2019-4987681"/>
    <d v="2019-02-02T00:00:00"/>
    <x v="37"/>
    <x v="0"/>
    <s v="Acme Box Cutter, High Speed"/>
    <n v="0"/>
    <n v="560475.30000000005"/>
    <n v="265488.3"/>
    <n v="1"/>
    <x v="1"/>
  </r>
  <r>
    <s v="AZ-2019-4987681"/>
    <d v="2019-02-02T00:00:00"/>
    <x v="37"/>
    <x v="0"/>
    <s v="Cisco Smart Phone, Full Size"/>
    <n v="0.1"/>
    <n v="8657868.4500000011"/>
    <n v="1533932.4000000001"/>
    <n v="1"/>
    <x v="1"/>
  </r>
  <r>
    <s v="AZ-2019-4614904"/>
    <d v="2019-02-02T00:00:00"/>
    <x v="38"/>
    <x v="2"/>
    <s v="Boston Highlighters, Water Color"/>
    <n v="0"/>
    <n v="648971.4"/>
    <n v="117994.8"/>
    <n v="2"/>
    <x v="1"/>
  </r>
  <r>
    <s v="AZ-2019-7043718"/>
    <d v="2019-02-02T00:00:00"/>
    <x v="39"/>
    <x v="0"/>
    <s v="Ikea Library with Doors, Pine"/>
    <n v="0"/>
    <n v="10752276.15"/>
    <n v="3554593.35"/>
    <n v="2"/>
    <x v="0"/>
  </r>
  <r>
    <s v="AZ-2019-7043718"/>
    <d v="2019-02-02T00:00:00"/>
    <x v="39"/>
    <x v="0"/>
    <s v="SAFCO Steel Folding Chair, Black"/>
    <n v="0.2"/>
    <n v="3923327.1"/>
    <n v="339235.05"/>
    <n v="4"/>
    <x v="1"/>
  </r>
  <r>
    <s v="AZ-2019-7043718"/>
    <d v="2019-02-02T00:00:00"/>
    <x v="39"/>
    <x v="0"/>
    <s v="BIC Canvas, Water Color"/>
    <n v="0"/>
    <n v="840712.95000000007"/>
    <n v="14749.35"/>
    <n v="1"/>
    <x v="1"/>
  </r>
  <r>
    <s v="AZ-2019-7043718"/>
    <d v="2019-02-02T00:00:00"/>
    <x v="39"/>
    <x v="0"/>
    <s v="Sanford Pencil Sharpener, Water Color"/>
    <n v="0"/>
    <n v="1710924.6"/>
    <n v="191741.55000000002"/>
    <n v="4"/>
    <x v="0"/>
  </r>
  <r>
    <s v="AZ-2019-4696725"/>
    <d v="2019-02-02T00:00:00"/>
    <x v="40"/>
    <x v="2"/>
    <s v="Cisco Headset, Full Size"/>
    <n v="0.1"/>
    <n v="2389394.7000000002"/>
    <n v="634222.05000000005"/>
    <n v="2"/>
    <x v="1"/>
  </r>
  <r>
    <s v="BN-2019-2468159"/>
    <d v="2019-02-02T00:00:00"/>
    <x v="41"/>
    <x v="1"/>
    <s v="SanDisk Memo Slips, Multicolor"/>
    <n v="0.5"/>
    <n v="678470.1"/>
    <n v="-604723.35"/>
    <n v="5"/>
    <x v="0"/>
  </r>
  <r>
    <s v="BN-2019-2468159"/>
    <d v="2019-02-02T00:00:00"/>
    <x v="41"/>
    <x v="1"/>
    <s v="Logitech Numeric Keypad, Erganomic"/>
    <n v="0.5"/>
    <n v="648971.4"/>
    <n v="-117994.8"/>
    <n v="2"/>
    <x v="0"/>
  </r>
  <r>
    <s v="BN-2019-2468159"/>
    <d v="2019-02-02T00:00:00"/>
    <x v="41"/>
    <x v="1"/>
    <s v="Hewlett Copy Machine, Color"/>
    <n v="0.65"/>
    <n v="8112142.5"/>
    <n v="-3480846.6"/>
    <n v="6"/>
    <x v="0"/>
  </r>
  <r>
    <s v="BN-2019-2468159"/>
    <d v="2019-02-02T00:00:00"/>
    <x v="41"/>
    <x v="1"/>
    <s v="Konica Phone, White"/>
    <n v="0.65"/>
    <n v="1312692.1500000001"/>
    <n v="-1120950.6000000001"/>
    <n v="3"/>
    <x v="1"/>
  </r>
  <r>
    <s v="BN-2019-9336144"/>
    <d v="2019-02-02T00:00:00"/>
    <x v="42"/>
    <x v="3"/>
    <s v="Fellowes File Cart, Industrial"/>
    <n v="0.1"/>
    <n v="3657838.8000000003"/>
    <n v="117994.8"/>
    <n v="2"/>
    <x v="0"/>
  </r>
  <r>
    <s v="BN-2019-9336144"/>
    <d v="2019-02-02T00:00:00"/>
    <x v="42"/>
    <x v="3"/>
    <s v="Brother Wireless Fax, Laser"/>
    <n v="0"/>
    <n v="5590003.6500000004"/>
    <n v="2064909"/>
    <n v="1"/>
    <x v="0"/>
  </r>
  <r>
    <s v="BN-2019-7087921"/>
    <d v="2019-02-03T00:00:00"/>
    <x v="43"/>
    <x v="0"/>
    <s v="Boston Pencil Sharpener, Easy-Erase"/>
    <n v="0.5"/>
    <n v="1342190.85"/>
    <n v="-914459.70000000007"/>
    <n v="6"/>
    <x v="0"/>
  </r>
  <r>
    <s v="AZ-2019-6835828"/>
    <d v="2019-02-04T00:00:00"/>
    <x v="1"/>
    <x v="1"/>
    <s v="Tenex Shelving, Industrial"/>
    <n v="0.1"/>
    <n v="2197653.15"/>
    <n v="221240.25"/>
    <n v="3"/>
    <x v="1"/>
  </r>
  <r>
    <s v="AZ-2019-2397035"/>
    <d v="2019-02-07T00:00:00"/>
    <x v="44"/>
    <x v="1"/>
    <s v="Stanley Pencil Sharpener, Water Color"/>
    <n v="0"/>
    <n v="1651927.2"/>
    <n v="58997.4"/>
    <n v="4"/>
    <x v="0"/>
  </r>
  <r>
    <s v="AZ-2019-2397035"/>
    <d v="2019-02-07T00:00:00"/>
    <x v="44"/>
    <x v="1"/>
    <s v="Avery Binder Covers, Durable"/>
    <n v="0"/>
    <n v="737467.5"/>
    <n v="88496.1"/>
    <n v="4"/>
    <x v="1"/>
  </r>
  <r>
    <s v="AZ-2019-2397035"/>
    <d v="2019-02-07T00:00:00"/>
    <x v="44"/>
    <x v="1"/>
    <s v="Konica Receipt Printer, Wireless"/>
    <n v="0.15"/>
    <n v="3067864.8000000003"/>
    <n v="176992.2"/>
    <n v="2"/>
    <x v="1"/>
  </r>
  <r>
    <s v="AZ-2019-9421435"/>
    <d v="2019-02-07T00:00:00"/>
    <x v="45"/>
    <x v="1"/>
    <s v="Novimex Legal Exhibit Labels, Laser Printer Compatible"/>
    <n v="0"/>
    <n v="457229.85000000003"/>
    <n v="162242.85"/>
    <n v="3"/>
    <x v="1"/>
  </r>
  <r>
    <s v="AZ-2019-2956456"/>
    <d v="2019-02-08T00:00:00"/>
    <x v="46"/>
    <x v="1"/>
    <s v="Stockwell Clamps, 12 Pack"/>
    <n v="0"/>
    <n v="1622428.5"/>
    <n v="324485.7"/>
    <n v="6"/>
    <x v="0"/>
  </r>
  <r>
    <s v="AZ-2019-9107304"/>
    <d v="2019-02-09T00:00:00"/>
    <x v="47"/>
    <x v="1"/>
    <s v="Ikea Corner Shelving, Metal"/>
    <n v="0"/>
    <n v="5427760.7999999998"/>
    <n v="221240.25"/>
    <n v="3"/>
    <x v="1"/>
  </r>
  <r>
    <s v="AZ-2019-9107304"/>
    <d v="2019-02-09T00:00:00"/>
    <x v="47"/>
    <x v="1"/>
    <s v="Binney &amp; Smith Sketch Pad, Blue"/>
    <n v="0"/>
    <n v="1371689.55"/>
    <n v="353984.4"/>
    <n v="2"/>
    <x v="0"/>
  </r>
  <r>
    <s v="AZ-2019-9107304"/>
    <d v="2019-02-09T00:00:00"/>
    <x v="47"/>
    <x v="1"/>
    <s v="Cardinal 3-Hole Punch, Clear"/>
    <n v="0"/>
    <n v="1253694.75"/>
    <n v="265488.3"/>
    <n v="3"/>
    <x v="0"/>
  </r>
  <r>
    <s v="AZ-2019-9107304"/>
    <d v="2019-02-09T00:00:00"/>
    <x v="47"/>
    <x v="1"/>
    <s v="Stockwell Rubber Bands, 12 Pack"/>
    <n v="0"/>
    <n v="707968.8"/>
    <n v="73746.75"/>
    <n v="3"/>
    <x v="0"/>
  </r>
  <r>
    <s v="AZ-2019-9107304"/>
    <d v="2019-02-09T00:00:00"/>
    <x v="47"/>
    <x v="1"/>
    <s v="Smead Folders, Wire Frame"/>
    <n v="0.1"/>
    <n v="884961"/>
    <n v="-44248.05"/>
    <n v="4"/>
    <x v="0"/>
  </r>
  <r>
    <s v="AZ-2019-2606042"/>
    <d v="2019-02-09T00:00:00"/>
    <x v="48"/>
    <x v="3"/>
    <s v="Binney &amp; Smith Pencil Sharpener, Fluorescent"/>
    <n v="0"/>
    <n v="1961663.55"/>
    <n v="73746.75"/>
    <n v="5"/>
    <x v="1"/>
  </r>
  <r>
    <s v="AZ-2019-2606042"/>
    <d v="2019-02-09T00:00:00"/>
    <x v="48"/>
    <x v="3"/>
    <s v="Cardinal Binder Covers, Clear"/>
    <n v="0"/>
    <n v="1179948"/>
    <n v="309736.35000000003"/>
    <n v="7"/>
    <x v="1"/>
  </r>
  <r>
    <s v="AZ-2019-5195846"/>
    <d v="2019-02-09T00:00:00"/>
    <x v="49"/>
    <x v="1"/>
    <s v="Advantus Frame, Duo Pack"/>
    <n v="0.2"/>
    <n v="3938076.45"/>
    <n v="1327441.5"/>
    <n v="3"/>
    <x v="1"/>
  </r>
  <r>
    <s v="AZ-2019-5195846"/>
    <d v="2019-02-09T00:00:00"/>
    <x v="49"/>
    <x v="1"/>
    <s v="GlobeWeis Manila Envelope, Set of 50"/>
    <n v="0.5"/>
    <n v="811214.25"/>
    <n v="-280237.65000000002"/>
    <n v="4"/>
    <x v="0"/>
  </r>
  <r>
    <s v="AZ-2019-5195846"/>
    <d v="2019-02-09T00:00:00"/>
    <x v="49"/>
    <x v="1"/>
    <s v="Rogers Trays, Wire Frame"/>
    <n v="0.5"/>
    <n v="1342190.85"/>
    <n v="-29498.7"/>
    <n v="3"/>
    <x v="1"/>
  </r>
  <r>
    <s v="AZ-2019-7255147"/>
    <d v="2019-02-10T00:00:00"/>
    <x v="50"/>
    <x v="1"/>
    <s v="Sauder Library with Doors, Mobile"/>
    <n v="0"/>
    <n v="11504493"/>
    <n v="1725673.95"/>
    <n v="2"/>
    <x v="0"/>
  </r>
  <r>
    <s v="AZ-2019-7255147"/>
    <d v="2019-02-10T00:00:00"/>
    <x v="50"/>
    <x v="1"/>
    <s v="BIC Highlighters, Blue"/>
    <n v="0"/>
    <n v="280237.65000000002"/>
    <n v="117994.8"/>
    <n v="1"/>
    <x v="0"/>
  </r>
  <r>
    <s v="AZ-2019-5676694"/>
    <d v="2019-02-10T00:00:00"/>
    <x v="51"/>
    <x v="1"/>
    <s v="Dania Classic Bookcase, Traditional"/>
    <n v="0"/>
    <n v="12123965.700000001"/>
    <n v="5206520.55"/>
    <n v="2"/>
    <x v="0"/>
  </r>
  <r>
    <s v="AZ-2019-5676694"/>
    <d v="2019-02-10T00:00:00"/>
    <x v="51"/>
    <x v="1"/>
    <s v="Boston Highlighters, Easy-Erase"/>
    <n v="0"/>
    <n v="280237.65000000002"/>
    <n v="58997.4"/>
    <n v="1"/>
    <x v="0"/>
  </r>
  <r>
    <s v="AZ-2019-819110"/>
    <d v="2019-02-10T00:00:00"/>
    <x v="52"/>
    <x v="1"/>
    <s v="Kraft Clasp Envelope, with clear poly window"/>
    <n v="0"/>
    <n v="737467.5"/>
    <n v="353984.4"/>
    <n v="4"/>
    <x v="1"/>
  </r>
  <r>
    <s v="AZ-2019-819110"/>
    <d v="2019-02-10T00:00:00"/>
    <x v="52"/>
    <x v="1"/>
    <s v="Panasonic Receipt Printer, Wireless"/>
    <n v="0.15"/>
    <n v="3038366.1"/>
    <n v="398232.45"/>
    <n v="2"/>
    <x v="0"/>
  </r>
  <r>
    <s v="BN-2019-3032749"/>
    <d v="2019-02-10T00:00:00"/>
    <x v="53"/>
    <x v="3"/>
    <s v="Avery Binder Covers, Clear"/>
    <n v="0.5"/>
    <n v="383483.10000000003"/>
    <n v="-206490.9"/>
    <n v="5"/>
    <x v="1"/>
  </r>
  <r>
    <s v="BN-2019-3032749"/>
    <d v="2019-02-10T00:00:00"/>
    <x v="53"/>
    <x v="3"/>
    <s v="Tenex File Cart, Industrial"/>
    <n v="0.6"/>
    <n v="3171110.25"/>
    <n v="-3244857"/>
    <n v="4"/>
    <x v="1"/>
  </r>
  <r>
    <s v="AZ-2019-6048331"/>
    <d v="2019-02-14T00:00:00"/>
    <x v="54"/>
    <x v="0"/>
    <s v="BIC Markers, Blue"/>
    <n v="0"/>
    <n v="383483.10000000003"/>
    <n v="14749.35"/>
    <n v="1"/>
    <x v="0"/>
  </r>
  <r>
    <s v="AZ-2019-6048331"/>
    <d v="2019-02-14T00:00:00"/>
    <x v="54"/>
    <x v="0"/>
    <s v="Eldon Box, Blue"/>
    <n v="0.1"/>
    <n v="132744.15"/>
    <n v="29498.7"/>
    <n v="1"/>
    <x v="0"/>
  </r>
  <r>
    <s v="BN-2019-493873"/>
    <d v="2019-02-15T00:00:00"/>
    <x v="55"/>
    <x v="1"/>
    <s v="Sauder Classic Bookcase, Pine"/>
    <n v="0.5"/>
    <n v="12905681.25"/>
    <n v="-8510374.9500000011"/>
    <n v="4"/>
    <x v="0"/>
  </r>
  <r>
    <s v="BN-2019-493873"/>
    <d v="2019-02-15T00:00:00"/>
    <x v="55"/>
    <x v="1"/>
    <s v="Barricks Coffee Table, Fully Assembled"/>
    <n v="0.7"/>
    <n v="4026572.5500000003"/>
    <n v="-7374675"/>
    <n v="3"/>
    <x v="1"/>
  </r>
  <r>
    <s v="BN-2019-408191"/>
    <d v="2019-02-15T00:00:00"/>
    <x v="56"/>
    <x v="1"/>
    <s v="Hon Executive Leather Armchair, Adjustable"/>
    <n v="0.2"/>
    <n v="10737526.800000001"/>
    <n v="-1209446.7"/>
    <n v="2"/>
    <x v="1"/>
  </r>
  <r>
    <s v="BN-2019-408191"/>
    <d v="2019-02-15T00:00:00"/>
    <x v="56"/>
    <x v="1"/>
    <s v="Rubbermaid Door Stop, Erganomic"/>
    <n v="0"/>
    <n v="1873167.45"/>
    <n v="280237.65000000002"/>
    <n v="3"/>
    <x v="1"/>
  </r>
  <r>
    <s v="BN-2019-307477"/>
    <d v="2019-02-16T00:00:00"/>
    <x v="57"/>
    <x v="0"/>
    <s v="SAFCO Executive Leather Armchair, Black"/>
    <n v="0.1"/>
    <n v="67021046.399999999"/>
    <n v="27551785.800000001"/>
    <n v="11"/>
    <x v="0"/>
  </r>
  <r>
    <s v="BN-2019-307477"/>
    <d v="2019-02-16T00:00:00"/>
    <x v="57"/>
    <x v="0"/>
    <s v="Hoover Microwave, Black"/>
    <n v="0.1"/>
    <n v="4085569.95"/>
    <n v="0"/>
    <n v="1"/>
    <x v="1"/>
  </r>
  <r>
    <s v="BN-2019-307477"/>
    <d v="2019-02-16T00:00:00"/>
    <x v="57"/>
    <x v="0"/>
    <s v="Stanley Highlighters, Easy-Erase"/>
    <n v="0"/>
    <n v="1327441.5"/>
    <n v="471979.2"/>
    <n v="6"/>
    <x v="0"/>
  </r>
  <r>
    <s v="BN-2019-307477"/>
    <d v="2019-02-16T00:00:00"/>
    <x v="57"/>
    <x v="0"/>
    <s v="Nokia Audio Dock, VoIP"/>
    <n v="0.15"/>
    <n v="4188815.4"/>
    <n v="634222.05000000005"/>
    <n v="2"/>
    <x v="0"/>
  </r>
  <r>
    <s v="AZ-2019-8122214"/>
    <d v="2019-02-18T00:00:00"/>
    <x v="36"/>
    <x v="1"/>
    <s v="OIC Thumb Tacks, Assorted Sizes"/>
    <n v="0"/>
    <n v="516227.25"/>
    <n v="206490.9"/>
    <n v="3"/>
    <x v="0"/>
  </r>
  <r>
    <s v="AZ-2019-9155070"/>
    <d v="2019-02-18T00:00:00"/>
    <x v="58"/>
    <x v="1"/>
    <s v="Avery Hole Reinforcements, Durable"/>
    <n v="0"/>
    <n v="353984.4"/>
    <n v="117994.8"/>
    <n v="4"/>
    <x v="0"/>
  </r>
  <r>
    <s v="AZ-2019-9155070"/>
    <d v="2019-02-18T00:00:00"/>
    <x v="58"/>
    <x v="1"/>
    <s v="Panasonic Calculator, Durable"/>
    <n v="0.15"/>
    <n v="1902666.1500000001"/>
    <n v="-29498.7"/>
    <n v="3"/>
    <x v="0"/>
  </r>
  <r>
    <s v="AZ-2019-2939440"/>
    <d v="2019-02-18T00:00:00"/>
    <x v="59"/>
    <x v="0"/>
    <s v="Advantus Thumb Tacks, Assorted Sizes"/>
    <n v="0"/>
    <n v="811214.25"/>
    <n v="117994.8"/>
    <n v="5"/>
    <x v="1"/>
  </r>
  <r>
    <s v="AZ-2019-2939440"/>
    <d v="2019-02-18T00:00:00"/>
    <x v="59"/>
    <x v="0"/>
    <s v="OIC Staples, Assorted Sizes"/>
    <n v="0"/>
    <n v="914459.70000000007"/>
    <n v="339235.05"/>
    <n v="7"/>
    <x v="0"/>
  </r>
  <r>
    <s v="AZ-2019-2270958"/>
    <d v="2019-02-21T00:00:00"/>
    <x v="60"/>
    <x v="1"/>
    <s v="Barricks Round Table, with Bottom Storage"/>
    <n v="0.5"/>
    <n v="14793598.050000001"/>
    <n v="-13908637.050000001"/>
    <n v="4"/>
    <x v="1"/>
  </r>
  <r>
    <s v="AZ-2019-2270958"/>
    <d v="2019-02-21T00:00:00"/>
    <x v="60"/>
    <x v="1"/>
    <s v="Binney &amp; Smith Canvas, Water Color"/>
    <n v="0"/>
    <n v="2418893.4"/>
    <n v="1150449.3"/>
    <n v="3"/>
    <x v="0"/>
  </r>
  <r>
    <s v="AZ-2019-2270958"/>
    <d v="2019-02-21T00:00:00"/>
    <x v="60"/>
    <x v="1"/>
    <s v="Smead Trays, Blue"/>
    <n v="0.4"/>
    <n v="427731.15"/>
    <n v="-191741.55000000002"/>
    <n v="1"/>
    <x v="1"/>
  </r>
  <r>
    <s v="AZ-2019-2270958"/>
    <d v="2019-02-21T00:00:00"/>
    <x v="60"/>
    <x v="1"/>
    <s v="Okidata Calculator, Red"/>
    <n v="0.4"/>
    <n v="442480.5"/>
    <n v="-73746.75"/>
    <n v="1"/>
    <x v="1"/>
  </r>
  <r>
    <s v="BN-2019-555099"/>
    <d v="2019-02-21T00:00:00"/>
    <x v="61"/>
    <x v="1"/>
    <s v="Stockwell Thumb Tacks, Assorted Sizes"/>
    <n v="0"/>
    <n v="309736.35000000003"/>
    <n v="88496.1"/>
    <n v="2"/>
    <x v="0"/>
  </r>
  <r>
    <s v="BN-2019-555099"/>
    <d v="2019-02-21T00:00:00"/>
    <x v="61"/>
    <x v="1"/>
    <s v="Smead Box, Single Width"/>
    <n v="0"/>
    <n v="471979.2"/>
    <n v="117994.8"/>
    <n v="3"/>
    <x v="1"/>
  </r>
  <r>
    <s v="AZ-2019-8091357"/>
    <d v="2019-02-22T00:00:00"/>
    <x v="62"/>
    <x v="1"/>
    <s v="Advantus Clock, Black"/>
    <n v="0"/>
    <n v="1519183.05"/>
    <n v="442480.5"/>
    <n v="2"/>
    <x v="0"/>
  </r>
  <r>
    <s v="AZ-2019-8091357"/>
    <d v="2019-02-22T00:00:00"/>
    <x v="62"/>
    <x v="1"/>
    <s v="Acco Binder Covers, Recycled"/>
    <n v="0"/>
    <n v="604723.35"/>
    <n v="176992.2"/>
    <n v="3"/>
    <x v="0"/>
  </r>
  <r>
    <s v="AZ-2019-8091357"/>
    <d v="2019-02-22T00:00:00"/>
    <x v="62"/>
    <x v="1"/>
    <s v="Avery Binder Covers, Durable"/>
    <n v="0"/>
    <n v="929209.05"/>
    <n v="117994.8"/>
    <n v="5"/>
    <x v="1"/>
  </r>
  <r>
    <s v="AZ-2019-8091357"/>
    <d v="2019-02-22T00:00:00"/>
    <x v="62"/>
    <x v="1"/>
    <s v="Avery Binder Covers, Recycled"/>
    <n v="0"/>
    <n v="339235.05"/>
    <n v="117994.8"/>
    <n v="2"/>
    <x v="0"/>
  </r>
  <r>
    <s v="AZ-2019-8091357"/>
    <d v="2019-02-22T00:00:00"/>
    <x v="62"/>
    <x v="1"/>
    <s v="Konica Printer, Red"/>
    <n v="0.4"/>
    <n v="7035439.9500000002"/>
    <n v="589974"/>
    <n v="3"/>
    <x v="1"/>
  </r>
  <r>
    <s v="AZ-2019-6186921"/>
    <d v="2019-02-22T00:00:00"/>
    <x v="63"/>
    <x v="0"/>
    <s v="Wilson Jones Hole Reinforcements, Recycled"/>
    <n v="0"/>
    <n v="147493.5"/>
    <n v="29498.7"/>
    <n v="2"/>
    <x v="1"/>
  </r>
  <r>
    <s v="BN-2019-5307099"/>
    <d v="2019-02-22T00:00:00"/>
    <x v="64"/>
    <x v="1"/>
    <s v="Apple Speaker Phone, with Caller ID"/>
    <n v="0.5"/>
    <n v="2728629.75"/>
    <n v="-1371689.55"/>
    <n v="3"/>
    <x v="0"/>
  </r>
  <r>
    <s v="BN-2019-8574171"/>
    <d v="2019-02-23T00:00:00"/>
    <x v="65"/>
    <x v="1"/>
    <s v="Harbour Creations Bag Chairs, Black"/>
    <n v="0.6"/>
    <n v="693219.45000000007"/>
    <n v="-884961"/>
    <n v="2"/>
    <x v="1"/>
  </r>
  <r>
    <s v="AZ-2019-8279503"/>
    <d v="2019-02-24T00:00:00"/>
    <x v="66"/>
    <x v="1"/>
    <s v="Bush Classic Bookcase, Mobile"/>
    <n v="0"/>
    <n v="30619650.600000001"/>
    <n v="1533932.4000000001"/>
    <n v="5"/>
    <x v="0"/>
  </r>
  <r>
    <s v="AZ-2019-8279503"/>
    <d v="2019-02-24T00:00:00"/>
    <x v="66"/>
    <x v="1"/>
    <s v="Acco Binding Machine, Recycled"/>
    <n v="0"/>
    <n v="4557549.1500000004"/>
    <n v="1135699.95"/>
    <n v="6"/>
    <x v="0"/>
  </r>
  <r>
    <s v="AZ-2019-8279503"/>
    <d v="2019-02-24T00:00:00"/>
    <x v="66"/>
    <x v="1"/>
    <s v="Brother Copy Machine, High-Speed"/>
    <n v="0"/>
    <n v="7743408.75"/>
    <n v="855462.3"/>
    <n v="2"/>
    <x v="0"/>
  </r>
  <r>
    <s v="BN-2019-3728079"/>
    <d v="2019-02-26T00:00:00"/>
    <x v="67"/>
    <x v="1"/>
    <s v="Advantus Frame, Black"/>
    <n v="0.2"/>
    <n v="7861403.5499999998"/>
    <n v="0"/>
    <n v="6"/>
    <x v="1"/>
  </r>
  <r>
    <s v="BN-2019-3728079"/>
    <d v="2019-02-26T00:00:00"/>
    <x v="67"/>
    <x v="1"/>
    <s v="Motorola Headset, with Caller ID"/>
    <n v="0.5"/>
    <n v="1769922"/>
    <n v="-604723.35"/>
    <n v="3"/>
    <x v="0"/>
  </r>
  <r>
    <s v="AZ-2019-2777408"/>
    <d v="2019-03-01T00:00:00"/>
    <x v="68"/>
    <x v="0"/>
    <s v="Binney &amp; Smith Pens, Easy-Erase"/>
    <n v="0"/>
    <n v="2168154.4500000002"/>
    <n v="0"/>
    <n v="12"/>
    <x v="0"/>
  </r>
  <r>
    <s v="AZ-2019-2777408"/>
    <d v="2019-03-01T00:00:00"/>
    <x v="68"/>
    <x v="0"/>
    <s v="Fellowes Shelving, Wire Frame"/>
    <n v="0.1"/>
    <n v="1504433.7"/>
    <n v="516227.25"/>
    <n v="2"/>
    <x v="0"/>
  </r>
  <r>
    <s v="AZ-2019-2777408"/>
    <d v="2019-03-01T00:00:00"/>
    <x v="68"/>
    <x v="0"/>
    <s v="Epson Calculator, Durable"/>
    <n v="0"/>
    <n v="693219.45000000007"/>
    <n v="191741.55000000002"/>
    <n v="1"/>
    <x v="0"/>
  </r>
  <r>
    <s v="AZ-2019-4069925"/>
    <d v="2019-03-01T00:00:00"/>
    <x v="69"/>
    <x v="1"/>
    <s v="BIC Markers, Easy-Erase"/>
    <n v="0"/>
    <n v="1578180.45"/>
    <n v="442480.5"/>
    <n v="4"/>
    <x v="0"/>
  </r>
  <r>
    <s v="AZ-2019-7903656"/>
    <d v="2019-03-01T00:00:00"/>
    <x v="70"/>
    <x v="1"/>
    <s v="Safco Classic Bookcase, Traditional"/>
    <n v="0"/>
    <n v="19380645.900000002"/>
    <n v="5044277.7"/>
    <n v="3"/>
    <x v="1"/>
  </r>
  <r>
    <s v="AZ-2019-7903656"/>
    <d v="2019-03-01T00:00:00"/>
    <x v="70"/>
    <x v="1"/>
    <s v="Office Star Rocking Chair, Red"/>
    <n v="0"/>
    <n v="10398291.75"/>
    <n v="4262562.1500000004"/>
    <n v="5"/>
    <x v="1"/>
  </r>
  <r>
    <s v="AZ-2019-7903656"/>
    <d v="2019-03-01T00:00:00"/>
    <x v="70"/>
    <x v="1"/>
    <s v="BIC Sketch Pad, Blue"/>
    <n v="0"/>
    <n v="2876123.25"/>
    <n v="516227.25"/>
    <n v="4"/>
    <x v="1"/>
  </r>
  <r>
    <s v="AZ-2019-7903656"/>
    <d v="2019-03-01T00:00:00"/>
    <x v="70"/>
    <x v="1"/>
    <s v="Sanford Pens, Fluorescent"/>
    <n v="0"/>
    <n v="545725.95000000007"/>
    <n v="147493.5"/>
    <n v="3"/>
    <x v="0"/>
  </r>
  <r>
    <s v="AZ-2019-8074602"/>
    <d v="2019-03-01T00:00:00"/>
    <x v="38"/>
    <x v="1"/>
    <s v="Belkin Keyboard, USB"/>
    <n v="0.1"/>
    <n v="2227151.85"/>
    <n v="-73746.75"/>
    <n v="2"/>
    <x v="1"/>
  </r>
  <r>
    <s v="AZ-2019-1410648"/>
    <d v="2019-03-01T00:00:00"/>
    <x v="71"/>
    <x v="1"/>
    <s v="Ibico Index Tab, Clear"/>
    <n v="0"/>
    <n v="265488.3"/>
    <n v="44248.05"/>
    <n v="2"/>
    <x v="1"/>
  </r>
  <r>
    <s v="AZ-2019-496083"/>
    <d v="2019-03-01T00:00:00"/>
    <x v="72"/>
    <x v="1"/>
    <s v="Hamilton Beach Toaster, Black"/>
    <n v="0.2"/>
    <n v="5368763.4000000004"/>
    <n v="663720.75"/>
    <n v="8"/>
    <x v="1"/>
  </r>
  <r>
    <s v="AZ-2019-496083"/>
    <d v="2019-03-01T00:00:00"/>
    <x v="72"/>
    <x v="1"/>
    <s v="Fellowes Folders, Blue"/>
    <n v="0.2"/>
    <n v="929209.05"/>
    <n v="353984.4"/>
    <n v="3"/>
    <x v="1"/>
  </r>
  <r>
    <s v="AZ-2019-496083"/>
    <d v="2019-03-01T00:00:00"/>
    <x v="72"/>
    <x v="1"/>
    <s v="Smead Shelving, Single Width"/>
    <n v="0.2"/>
    <n v="1740423.3"/>
    <n v="545725.95000000007"/>
    <n v="3"/>
    <x v="1"/>
  </r>
  <r>
    <s v="AZ-2019-6969006"/>
    <d v="2019-03-03T00:00:00"/>
    <x v="73"/>
    <x v="1"/>
    <s v="OIC Clamps, 12 Pack"/>
    <n v="0"/>
    <n v="855462.3"/>
    <n v="427731.15"/>
    <n v="3"/>
    <x v="0"/>
  </r>
  <r>
    <s v="AZ-2019-5822789"/>
    <d v="2019-03-07T00:00:00"/>
    <x v="74"/>
    <x v="2"/>
    <s v="BIC Canvas, Easy-Erase"/>
    <n v="0"/>
    <n v="1592929.8"/>
    <n v="545725.95000000007"/>
    <n v="2"/>
    <x v="1"/>
  </r>
  <r>
    <s v="AZ-2019-7677596"/>
    <d v="2019-03-08T00:00:00"/>
    <x v="75"/>
    <x v="1"/>
    <s v="Advantus Clamps, Assorted Sizes"/>
    <n v="0"/>
    <n v="1725673.95"/>
    <n v="221240.25"/>
    <n v="7"/>
    <x v="0"/>
  </r>
  <r>
    <s v="AZ-2019-3190941"/>
    <d v="2019-03-09T00:00:00"/>
    <x v="76"/>
    <x v="2"/>
    <s v="BIC Pencil Sharpener, Water Color"/>
    <n v="0"/>
    <n v="1430686.95"/>
    <n v="545725.95000000007"/>
    <n v="3"/>
    <x v="0"/>
  </r>
  <r>
    <s v="AZ-2019-3190941"/>
    <d v="2019-03-09T00:00:00"/>
    <x v="76"/>
    <x v="2"/>
    <s v="Kraft Interoffice Envelope, Set of 50"/>
    <n v="0"/>
    <n v="1386438.9000000001"/>
    <n v="309736.35000000003"/>
    <n v="2"/>
    <x v="1"/>
  </r>
  <r>
    <s v="AZ-2019-3190941"/>
    <d v="2019-03-09T00:00:00"/>
    <x v="76"/>
    <x v="2"/>
    <s v="Tenex Folders, Blue"/>
    <n v="0.1"/>
    <n v="1533932.4000000001"/>
    <n v="398232.45"/>
    <n v="5"/>
    <x v="0"/>
  </r>
  <r>
    <s v="AZ-2019-3190941"/>
    <d v="2019-03-09T00:00:00"/>
    <x v="76"/>
    <x v="2"/>
    <s v="Sharp Ink, Color"/>
    <n v="0"/>
    <n v="1858418.1"/>
    <n v="870211.65"/>
    <n v="1"/>
    <x v="0"/>
  </r>
  <r>
    <s v="AZ-2019-5422408"/>
    <d v="2019-03-10T00:00:00"/>
    <x v="77"/>
    <x v="3"/>
    <s v="Motorola Audio Dock, with Caller ID"/>
    <n v="0"/>
    <n v="7669662"/>
    <n v="2994118.0500000003"/>
    <n v="3"/>
    <x v="0"/>
  </r>
  <r>
    <s v="AZ-2019-9147715"/>
    <d v="2019-03-10T00:00:00"/>
    <x v="78"/>
    <x v="1"/>
    <s v="Harbour Creations Chairmat, Adjustable"/>
    <n v="0.5"/>
    <n v="1091451.9000000001"/>
    <n v="-265488.3"/>
    <n v="2"/>
    <x v="1"/>
  </r>
  <r>
    <s v="AZ-2019-1278696"/>
    <d v="2019-03-10T00:00:00"/>
    <x v="79"/>
    <x v="1"/>
    <s v="OIC Thumb Tacks, Bulk Pack"/>
    <n v="0"/>
    <n v="412981.8"/>
    <n v="147493.5"/>
    <n v="2"/>
    <x v="0"/>
  </r>
  <r>
    <s v="AZ-2019-8295770"/>
    <d v="2019-03-11T00:00:00"/>
    <x v="80"/>
    <x v="2"/>
    <s v="Cardinal 3-Hole Punch, Clear"/>
    <n v="0.1"/>
    <n v="3377601.15"/>
    <n v="412981.8"/>
    <n v="9"/>
    <x v="1"/>
  </r>
  <r>
    <s v="AZ-2019-3714764"/>
    <d v="2019-03-11T00:00:00"/>
    <x v="81"/>
    <x v="1"/>
    <s v="Binney &amp; Smith Markers, Blue"/>
    <n v="0"/>
    <n v="1061953.2"/>
    <n v="206490.9"/>
    <n v="3"/>
    <x v="0"/>
  </r>
  <r>
    <s v="AZ-2019-4612792"/>
    <d v="2019-03-12T00:00:00"/>
    <x v="82"/>
    <x v="1"/>
    <s v="Sanford Sketch Pad, Water Color"/>
    <n v="0"/>
    <n v="2876123.25"/>
    <n v="1342190.85"/>
    <n v="4"/>
    <x v="0"/>
  </r>
  <r>
    <s v="AZ-2019-7682838"/>
    <d v="2019-03-12T00:00:00"/>
    <x v="83"/>
    <x v="1"/>
    <s v="Cameo Mailers, with clear poly window"/>
    <n v="0"/>
    <n v="2463141.4500000002"/>
    <n v="103245.45"/>
    <n v="4"/>
    <x v="1"/>
  </r>
  <r>
    <s v="AZ-2019-7682838"/>
    <d v="2019-03-12T00:00:00"/>
    <x v="83"/>
    <x v="1"/>
    <s v="Fellowes File Cart, Wire Frame"/>
    <n v="0"/>
    <n v="4026572.5500000003"/>
    <n v="840712.95000000007"/>
    <n v="2"/>
    <x v="0"/>
  </r>
  <r>
    <s v="AZ-2019-9700826"/>
    <d v="2019-03-14T00:00:00"/>
    <x v="84"/>
    <x v="1"/>
    <s v="Memorex Router, Erganomic"/>
    <n v="0.1"/>
    <n v="3244857"/>
    <n v="722718.15"/>
    <n v="1"/>
    <x v="0"/>
  </r>
  <r>
    <s v="AZ-2019-6222257"/>
    <d v="2019-03-14T00:00:00"/>
    <x v="85"/>
    <x v="2"/>
    <s v="Sanford Pens, Water Color"/>
    <n v="0"/>
    <n v="634222.05000000005"/>
    <n v="294987"/>
    <n v="3"/>
    <x v="0"/>
  </r>
  <r>
    <s v="AZ-2019-6222257"/>
    <d v="2019-03-14T00:00:00"/>
    <x v="85"/>
    <x v="2"/>
    <s v="Fiskars Box Cutter, Serrated"/>
    <n v="0"/>
    <n v="2846624.5500000003"/>
    <n v="914459.70000000007"/>
    <n v="6"/>
    <x v="1"/>
  </r>
  <r>
    <s v="AZ-2019-823697"/>
    <d v="2019-03-14T00:00:00"/>
    <x v="86"/>
    <x v="0"/>
    <s v="Hoover Stove, Red"/>
    <n v="0.1"/>
    <n v="45280504.5"/>
    <n v="20118113.400000002"/>
    <n v="6"/>
    <x v="1"/>
  </r>
  <r>
    <s v="AZ-2019-823697"/>
    <d v="2019-03-14T00:00:00"/>
    <x v="86"/>
    <x v="0"/>
    <s v="Eldon File Cart, Single Width"/>
    <n v="0.1"/>
    <n v="3392350.5"/>
    <n v="294987"/>
    <n v="2"/>
    <x v="1"/>
  </r>
  <r>
    <s v="AZ-2019-5265250"/>
    <d v="2019-03-14T00:00:00"/>
    <x v="87"/>
    <x v="0"/>
    <s v="Harbour Creations Round Labels, Adjustable"/>
    <n v="0"/>
    <n v="206490.9"/>
    <n v="58997.4"/>
    <n v="3"/>
    <x v="1"/>
  </r>
  <r>
    <s v="BN-2019-1399750"/>
    <d v="2019-03-15T00:00:00"/>
    <x v="88"/>
    <x v="3"/>
    <s v="Office Star Steel Folding Chair, Set of Two"/>
    <n v="0.1"/>
    <n v="3746334.9"/>
    <n v="1076702.55"/>
    <n v="3"/>
    <x v="1"/>
  </r>
  <r>
    <s v="BN-2019-1399750"/>
    <d v="2019-03-15T00:00:00"/>
    <x v="88"/>
    <x v="3"/>
    <s v="Binney &amp; Smith Pens, Blue"/>
    <n v="0.1"/>
    <n v="162242.85"/>
    <n v="58997.4"/>
    <n v="1"/>
    <x v="1"/>
  </r>
  <r>
    <s v="BN-2019-1399750"/>
    <d v="2019-03-15T00:00:00"/>
    <x v="88"/>
    <x v="3"/>
    <s v="Sanford Highlighters, Easy-Erase"/>
    <n v="0.1"/>
    <n v="427731.15"/>
    <n v="-29498.7"/>
    <n v="2"/>
    <x v="1"/>
  </r>
  <r>
    <s v="BN-2019-1399750"/>
    <d v="2019-03-15T00:00:00"/>
    <x v="88"/>
    <x v="3"/>
    <s v="Avery Binder, Recycled"/>
    <n v="0.1"/>
    <n v="707968.8"/>
    <n v="280237.65000000002"/>
    <n v="4"/>
    <x v="1"/>
  </r>
  <r>
    <s v="BN-2019-1399750"/>
    <d v="2019-03-15T00:00:00"/>
    <x v="88"/>
    <x v="3"/>
    <s v="Stockwell Paper Clips, Metal"/>
    <n v="0.1"/>
    <n v="353984.4"/>
    <n v="117994.8"/>
    <n v="2"/>
    <x v="1"/>
  </r>
  <r>
    <s v="AZ-2019-254910"/>
    <d v="2019-03-16T00:00:00"/>
    <x v="89"/>
    <x v="1"/>
    <s v="Fiskars Trimmer, Steel"/>
    <n v="0"/>
    <n v="1224196.05"/>
    <n v="147493.5"/>
    <n v="2"/>
    <x v="0"/>
  </r>
  <r>
    <s v="AZ-2019-8252363"/>
    <d v="2019-03-17T00:00:00"/>
    <x v="90"/>
    <x v="1"/>
    <s v="Hon Round Labels, 5000 Label Set"/>
    <n v="0"/>
    <n v="309736.35000000003"/>
    <n v="103245.45"/>
    <n v="3"/>
    <x v="1"/>
  </r>
  <r>
    <s v="AZ-2019-8252363"/>
    <d v="2019-03-17T00:00:00"/>
    <x v="90"/>
    <x v="1"/>
    <s v="Smead Folders, Industrial"/>
    <n v="0.1"/>
    <n v="1194697.3500000001"/>
    <n v="176992.2"/>
    <n v="5"/>
    <x v="1"/>
  </r>
  <r>
    <s v="AZ-2019-1584987"/>
    <d v="2019-03-18T00:00:00"/>
    <x v="91"/>
    <x v="1"/>
    <s v="Smead Shelving, Industrial"/>
    <n v="0.1"/>
    <n v="2625384.3000000003"/>
    <n v="412981.8"/>
    <n v="4"/>
    <x v="1"/>
  </r>
  <r>
    <s v="AZ-2019-4707711"/>
    <d v="2019-03-18T00:00:00"/>
    <x v="92"/>
    <x v="2"/>
    <s v="Stockwell Clamps, Bulk Pack"/>
    <n v="0"/>
    <n v="840712.95000000007"/>
    <n v="73746.75"/>
    <n v="3"/>
    <x v="1"/>
  </r>
  <r>
    <s v="AZ-2019-7499604"/>
    <d v="2019-03-21T00:00:00"/>
    <x v="93"/>
    <x v="1"/>
    <s v="Rubbermaid Door Stop, Duo Pack"/>
    <n v="0"/>
    <n v="1946914.2"/>
    <n v="132744.15"/>
    <n v="3"/>
    <x v="1"/>
  </r>
  <r>
    <s v="AZ-2019-7499604"/>
    <d v="2019-03-21T00:00:00"/>
    <x v="93"/>
    <x v="1"/>
    <s v="Smead Folders, Wire Frame"/>
    <n v="0"/>
    <n v="737467.5"/>
    <n v="44248.05"/>
    <n v="3"/>
    <x v="1"/>
  </r>
  <r>
    <s v="AZ-2019-1916360"/>
    <d v="2019-03-21T00:00:00"/>
    <x v="94"/>
    <x v="0"/>
    <s v="Dania 3-Shelf Cabinet, Mobile"/>
    <n v="0"/>
    <n v="4247812.8"/>
    <n v="294987"/>
    <n v="2"/>
    <x v="1"/>
  </r>
  <r>
    <s v="AZ-2019-2169445"/>
    <d v="2019-03-21T00:00:00"/>
    <x v="95"/>
    <x v="2"/>
    <s v="Harbour Creations Round Labels, Laser Printer Compatible"/>
    <n v="0"/>
    <n v="693219.45000000007"/>
    <n v="103245.45"/>
    <n v="7"/>
    <x v="0"/>
  </r>
  <r>
    <s v="AZ-2019-2169445"/>
    <d v="2019-03-21T00:00:00"/>
    <x v="95"/>
    <x v="2"/>
    <s v="Elite Box Cutter, High Speed"/>
    <n v="0"/>
    <n v="1548681.75"/>
    <n v="619472.70000000007"/>
    <n v="3"/>
    <x v="1"/>
  </r>
  <r>
    <s v="AZ-2019-2169445"/>
    <d v="2019-03-21T00:00:00"/>
    <x v="95"/>
    <x v="2"/>
    <s v="Apple Office Telephone, Cordless"/>
    <n v="0.4"/>
    <n v="1209446.7"/>
    <n v="206490.9"/>
    <n v="2"/>
    <x v="0"/>
  </r>
  <r>
    <s v="AZ-2019-7024596"/>
    <d v="2019-03-21T00:00:00"/>
    <x v="96"/>
    <x v="1"/>
    <s v="Binney &amp; Smith Pens, Fluorescent"/>
    <n v="0"/>
    <n v="383483.10000000003"/>
    <n v="0"/>
    <n v="2"/>
    <x v="1"/>
  </r>
  <r>
    <s v="BN-2019-7253620"/>
    <d v="2019-03-21T00:00:00"/>
    <x v="65"/>
    <x v="1"/>
    <s v="StarTech Inkjet, White"/>
    <n v="0.5"/>
    <n v="11017764.450000001"/>
    <n v="-1327441.5"/>
    <n v="5"/>
    <x v="0"/>
  </r>
  <r>
    <s v="AZ-2019-6314494"/>
    <d v="2019-03-22T00:00:00"/>
    <x v="97"/>
    <x v="0"/>
    <s v="Acco Binder Covers, Economy"/>
    <n v="0"/>
    <n v="589974"/>
    <n v="235989.6"/>
    <n v="3"/>
    <x v="1"/>
  </r>
  <r>
    <s v="AZ-2019-6314494"/>
    <d v="2019-03-22T00:00:00"/>
    <x v="97"/>
    <x v="0"/>
    <s v="Xerox Cards &amp; Envelopes, Premium"/>
    <n v="0"/>
    <n v="1327441.5"/>
    <n v="398232.45"/>
    <n v="2"/>
    <x v="1"/>
  </r>
  <r>
    <s v="AZ-2019-3556179"/>
    <d v="2019-03-23T00:00:00"/>
    <x v="98"/>
    <x v="1"/>
    <s v="Rubbermaid Frame, Duo Pack"/>
    <n v="0"/>
    <n v="11356999.5"/>
    <n v="1253694.75"/>
    <n v="7"/>
    <x v="0"/>
  </r>
  <r>
    <s v="AZ-2019-3556179"/>
    <d v="2019-03-23T00:00:00"/>
    <x v="98"/>
    <x v="1"/>
    <s v="SanDisk Cards &amp; Envelopes, Recycled"/>
    <n v="0"/>
    <n v="2846624.5500000003"/>
    <n v="117994.8"/>
    <n v="4"/>
    <x v="0"/>
  </r>
  <r>
    <s v="AZ-2019-8308381"/>
    <d v="2019-03-24T00:00:00"/>
    <x v="99"/>
    <x v="2"/>
    <s v="Avery Binding Machine, Durable"/>
    <n v="0"/>
    <n v="6681455.5499999998"/>
    <n v="398232.45"/>
    <n v="9"/>
    <x v="0"/>
  </r>
  <r>
    <s v="AZ-2019-8308381"/>
    <d v="2019-03-24T00:00:00"/>
    <x v="99"/>
    <x v="2"/>
    <s v="Ibico 3-Hole Punch, Economy"/>
    <n v="0"/>
    <n v="2241901.2000000002"/>
    <n v="1120950.6000000001"/>
    <n v="5"/>
    <x v="1"/>
  </r>
  <r>
    <s v="AZ-2019-8308381"/>
    <d v="2019-03-24T00:00:00"/>
    <x v="99"/>
    <x v="2"/>
    <s v="Eldon File Cart, Single Width"/>
    <n v="0.1"/>
    <n v="3392350.5"/>
    <n v="294987"/>
    <n v="2"/>
    <x v="1"/>
  </r>
  <r>
    <s v="AZ-2019-8308381"/>
    <d v="2019-03-24T00:00:00"/>
    <x v="99"/>
    <x v="2"/>
    <s v="Motorola Signal Booster, Full Size"/>
    <n v="0.15"/>
    <n v="3628340.1"/>
    <n v="44248.05"/>
    <n v="2"/>
    <x v="1"/>
  </r>
  <r>
    <s v="AZ-2019-5004051"/>
    <d v="2019-03-25T00:00:00"/>
    <x v="100"/>
    <x v="0"/>
    <s v="Stanley Highlighters, Blue"/>
    <n v="0.5"/>
    <n v="221240.25"/>
    <n v="-132744.15"/>
    <n v="2"/>
    <x v="1"/>
  </r>
  <r>
    <s v="AZ-2019-5004051"/>
    <d v="2019-03-25T00:00:00"/>
    <x v="100"/>
    <x v="0"/>
    <s v="Advantus Thumb Tacks, Metal"/>
    <n v="0.5"/>
    <n v="103245.45"/>
    <n v="-58997.4"/>
    <n v="1"/>
    <x v="1"/>
  </r>
  <r>
    <s v="AZ-2019-9505872"/>
    <d v="2019-03-25T00:00:00"/>
    <x v="101"/>
    <x v="0"/>
    <s v="OIC Clamps, Metal"/>
    <n v="0"/>
    <n v="1460185.6500000001"/>
    <n v="663720.75"/>
    <n v="5"/>
    <x v="0"/>
  </r>
  <r>
    <s v="AZ-2019-8738856"/>
    <d v="2019-03-25T00:00:00"/>
    <x v="102"/>
    <x v="2"/>
    <s v="Stanley Canvas, Easy-Erase"/>
    <n v="0"/>
    <n v="2197653.15"/>
    <n v="530976.6"/>
    <n v="3"/>
    <x v="0"/>
  </r>
  <r>
    <s v="BN-2019-8211228"/>
    <d v="2019-03-25T00:00:00"/>
    <x v="103"/>
    <x v="0"/>
    <s v="Harbour Creations Legal Exhibit Labels, 5000 Label Set"/>
    <n v="0.5"/>
    <n v="250738.95"/>
    <n v="-176992.2"/>
    <n v="3"/>
    <x v="1"/>
  </r>
  <r>
    <s v="BN-2019-8211228"/>
    <d v="2019-03-25T00:00:00"/>
    <x v="103"/>
    <x v="0"/>
    <s v="Nokia Audio Dock, Full Size"/>
    <n v="0.5"/>
    <n v="1238945.4000000001"/>
    <n v="-811214.25"/>
    <n v="1"/>
    <x v="1"/>
  </r>
  <r>
    <s v="AZ-2019-5185285"/>
    <d v="2019-03-26T00:00:00"/>
    <x v="104"/>
    <x v="2"/>
    <s v="Tenex Lockers, Blue"/>
    <n v="0.1"/>
    <n v="8126891.8500000006"/>
    <n v="1445436.3"/>
    <n v="3"/>
    <x v="0"/>
  </r>
  <r>
    <s v="BN-2019-9474783"/>
    <d v="2019-03-26T00:00:00"/>
    <x v="105"/>
    <x v="1"/>
    <s v="Ibico 3-Hole Punch, Recycled"/>
    <n v="0"/>
    <n v="1356940.2"/>
    <n v="383483.10000000003"/>
    <n v="3"/>
    <x v="1"/>
  </r>
  <r>
    <s v="AZ-2019-4565223"/>
    <d v="2019-03-28T00:00:00"/>
    <x v="106"/>
    <x v="1"/>
    <s v="Stockwell Clamps, 12 Pack"/>
    <n v="0"/>
    <n v="1371689.55"/>
    <n v="663720.75"/>
    <n v="5"/>
    <x v="0"/>
  </r>
  <r>
    <s v="BN-2019-6425274"/>
    <d v="2019-03-28T00:00:00"/>
    <x v="107"/>
    <x v="1"/>
    <s v="Stockwell Push Pins, Metal"/>
    <n v="0.5"/>
    <n v="324485.7"/>
    <n v="-309736.35000000003"/>
    <n v="3"/>
    <x v="0"/>
  </r>
  <r>
    <s v="BN-2019-6425274"/>
    <d v="2019-03-28T00:00:00"/>
    <x v="107"/>
    <x v="1"/>
    <s v="Rogers Box, Industrial"/>
    <n v="0.6"/>
    <n v="575224.65"/>
    <n v="-870211.65"/>
    <n v="4"/>
    <x v="1"/>
  </r>
  <r>
    <s v="AZ-2019-8743509"/>
    <d v="2019-03-29T00:00:00"/>
    <x v="108"/>
    <x v="2"/>
    <s v="Tenex Door Stop, Erganomic"/>
    <n v="0"/>
    <n v="2507389.5"/>
    <n v="398232.45"/>
    <n v="4"/>
    <x v="1"/>
  </r>
  <r>
    <s v="AZ-2019-8743509"/>
    <d v="2019-03-29T00:00:00"/>
    <x v="108"/>
    <x v="2"/>
    <s v="Kleencut Scissors, Serrated"/>
    <n v="0"/>
    <n v="560475.30000000005"/>
    <n v="44248.05"/>
    <n v="2"/>
    <x v="0"/>
  </r>
  <r>
    <s v="AZ-2019-8743509"/>
    <d v="2019-03-29T00:00:00"/>
    <x v="108"/>
    <x v="2"/>
    <s v="Samsung Smart Phone, Cordless"/>
    <n v="0"/>
    <n v="9424834.6500000004"/>
    <n v="663720.75"/>
    <n v="1"/>
    <x v="0"/>
  </r>
  <r>
    <s v="BN-2019-2502895"/>
    <d v="2019-03-29T00:00:00"/>
    <x v="109"/>
    <x v="1"/>
    <s v="Novimex File Folder Labels, Alphabetical"/>
    <n v="0.5"/>
    <n v="117994.8"/>
    <n v="-88496.1"/>
    <n v="2"/>
    <x v="1"/>
  </r>
  <r>
    <s v="AZ-2019-8369879"/>
    <d v="2019-03-30T00:00:00"/>
    <x v="110"/>
    <x v="1"/>
    <s v="Novimex Swivel Stool, Black"/>
    <n v="0.1"/>
    <n v="10752276.15"/>
    <n v="-840712.95000000007"/>
    <n v="5"/>
    <x v="0"/>
  </r>
  <r>
    <s v="AZ-2019-8369879"/>
    <d v="2019-03-30T00:00:00"/>
    <x v="110"/>
    <x v="1"/>
    <s v="Smead Box, Industrial"/>
    <n v="0.1"/>
    <n v="752216.85"/>
    <n v="-14749.35"/>
    <n v="5"/>
    <x v="0"/>
  </r>
  <r>
    <s v="AZ-2019-8369879"/>
    <d v="2019-03-30T00:00:00"/>
    <x v="110"/>
    <x v="1"/>
    <s v="Canon Personal Copier, Digital"/>
    <n v="0"/>
    <n v="4203564.75"/>
    <n v="206490.9"/>
    <n v="2"/>
    <x v="0"/>
  </r>
  <r>
    <s v="AZ-2019-8369879"/>
    <d v="2019-03-30T00:00:00"/>
    <x v="110"/>
    <x v="1"/>
    <s v="Motorola Speaker Phone, VoIP"/>
    <n v="0"/>
    <n v="5752246.5"/>
    <n v="235989.6"/>
    <n v="3"/>
    <x v="0"/>
  </r>
  <r>
    <s v="AZ-2019-5463300"/>
    <d v="2019-03-31T00:00:00"/>
    <x v="111"/>
    <x v="1"/>
    <s v="Eldon Clock, Erganomic"/>
    <n v="0"/>
    <n v="1622428.5"/>
    <n v="545725.95000000007"/>
    <n v="2"/>
    <x v="1"/>
  </r>
  <r>
    <s v="AZ-2019-5463300"/>
    <d v="2019-03-31T00:00:00"/>
    <x v="111"/>
    <x v="1"/>
    <s v="Stanley Pens, Easy-Erase"/>
    <n v="0"/>
    <n v="309736.35000000003"/>
    <n v="132744.15"/>
    <n v="2"/>
    <x v="0"/>
  </r>
  <r>
    <s v="AZ-2019-8060803"/>
    <d v="2019-03-31T00:00:00"/>
    <x v="112"/>
    <x v="1"/>
    <s v="Sauder Classic Bookcase, Pine"/>
    <n v="0"/>
    <n v="38702294.399999999"/>
    <n v="6578210.1000000006"/>
    <n v="6"/>
    <x v="0"/>
  </r>
  <r>
    <s v="AZ-2019-8060803"/>
    <d v="2019-03-31T00:00:00"/>
    <x v="112"/>
    <x v="1"/>
    <s v="Sanford Pens, Easy-Erase"/>
    <n v="0"/>
    <n v="501477.9"/>
    <n v="117994.8"/>
    <n v="3"/>
    <x v="0"/>
  </r>
  <r>
    <s v="AZ-2019-8060803"/>
    <d v="2019-03-31T00:00:00"/>
    <x v="112"/>
    <x v="1"/>
    <s v="Rogers Lockers, Blue"/>
    <n v="0"/>
    <n v="6238975.0499999998"/>
    <n v="442480.5"/>
    <n v="2"/>
    <x v="1"/>
  </r>
  <r>
    <s v="BN-2019-2967562"/>
    <d v="2019-03-31T00:00:00"/>
    <x v="70"/>
    <x v="1"/>
    <s v="Advantus Photo Frame, Durable"/>
    <n v="0.6"/>
    <n v="589974"/>
    <n v="-648971.4"/>
    <n v="2"/>
    <x v="1"/>
  </r>
  <r>
    <s v="AZ-2019-8060550"/>
    <d v="2019-04-01T00:00:00"/>
    <x v="113"/>
    <x v="2"/>
    <s v="Stanley Canvas, Water Color"/>
    <n v="0"/>
    <n v="2330397.3000000003"/>
    <n v="1017705.15"/>
    <n v="3"/>
    <x v="0"/>
  </r>
  <r>
    <s v="AZ-2019-8060550"/>
    <d v="2019-04-01T00:00:00"/>
    <x v="113"/>
    <x v="2"/>
    <s v="Wilson Jones Binding Machine, Recycled"/>
    <n v="0"/>
    <n v="4365807.6000000006"/>
    <n v="471979.2"/>
    <n v="6"/>
    <x v="1"/>
  </r>
  <r>
    <s v="AZ-2019-8060550"/>
    <d v="2019-04-01T00:00:00"/>
    <x v="113"/>
    <x v="2"/>
    <s v="SanDisk Flash Drive, Programmable"/>
    <n v="0"/>
    <n v="1814170.05"/>
    <n v="737467.5"/>
    <n v="3"/>
    <x v="1"/>
  </r>
  <r>
    <s v="BN-2019-6893107"/>
    <d v="2019-04-01T00:00:00"/>
    <x v="96"/>
    <x v="2"/>
    <s v="Apple Signal Booster, Full Size"/>
    <n v="0.4"/>
    <n v="7330426.9500000002"/>
    <n v="-4277311.5"/>
    <n v="6"/>
    <x v="0"/>
  </r>
  <r>
    <s v="AZ-2019-7089649"/>
    <d v="2019-04-04T00:00:00"/>
    <x v="37"/>
    <x v="1"/>
    <s v="OIC Rubber Bands, Metal"/>
    <n v="0"/>
    <n v="1268444.1000000001"/>
    <n v="486728.55"/>
    <n v="5"/>
    <x v="0"/>
  </r>
  <r>
    <s v="AZ-2019-9409671"/>
    <d v="2019-04-04T00:00:00"/>
    <x v="95"/>
    <x v="1"/>
    <s v="Binney &amp; Smith Markers, Fluorescent"/>
    <n v="0"/>
    <n v="752216.85"/>
    <n v="206490.9"/>
    <n v="2"/>
    <x v="0"/>
  </r>
  <r>
    <s v="AZ-2019-9409671"/>
    <d v="2019-04-04T00:00:00"/>
    <x v="95"/>
    <x v="1"/>
    <s v="Novimex Shipping Labels, Alphabetical"/>
    <n v="0"/>
    <n v="471979.2"/>
    <n v="235989.6"/>
    <n v="3"/>
    <x v="0"/>
  </r>
  <r>
    <s v="AZ-2019-7659767"/>
    <d v="2019-04-04T00:00:00"/>
    <x v="114"/>
    <x v="2"/>
    <s v="Office Star Rocking Chair, Red"/>
    <n v="0.1"/>
    <n v="7477920.4500000002"/>
    <n v="2581136.25"/>
    <n v="4"/>
    <x v="0"/>
  </r>
  <r>
    <s v="AZ-2019-3089735"/>
    <d v="2019-04-05T00:00:00"/>
    <x v="114"/>
    <x v="1"/>
    <s v="Breville Microwave, White"/>
    <n v="0.1"/>
    <n v="27861522.150000002"/>
    <n v="7123936.0499999998"/>
    <n v="7"/>
    <x v="0"/>
  </r>
  <r>
    <s v="AZ-2019-3089735"/>
    <d v="2019-04-05T00:00:00"/>
    <x v="114"/>
    <x v="1"/>
    <s v="Cardinal Binding Machine, Economy"/>
    <n v="0"/>
    <n v="7345176.2999999998"/>
    <n v="2050159.6500000001"/>
    <n v="10"/>
    <x v="0"/>
  </r>
  <r>
    <s v="AZ-2019-3293357"/>
    <d v="2019-04-06T00:00:00"/>
    <x v="115"/>
    <x v="1"/>
    <s v="Smead Round Labels, 5000 Label Set"/>
    <n v="0"/>
    <n v="221240.25"/>
    <n v="14749.35"/>
    <n v="2"/>
    <x v="1"/>
  </r>
  <r>
    <s v="AZ-2019-3293357"/>
    <d v="2019-04-06T00:00:00"/>
    <x v="115"/>
    <x v="1"/>
    <s v="Green Bar Message Books, Recycled"/>
    <n v="0"/>
    <n v="693219.45000000007"/>
    <n v="250738.95"/>
    <n v="2"/>
    <x v="0"/>
  </r>
  <r>
    <s v="AZ-2019-5817638"/>
    <d v="2019-04-06T00:00:00"/>
    <x v="116"/>
    <x v="1"/>
    <s v="KitchenAid Toaster, White"/>
    <n v="0"/>
    <n v="8613620.4000000004"/>
    <n v="3451347.9"/>
    <n v="7"/>
    <x v="1"/>
  </r>
  <r>
    <s v="AZ-2019-7072417"/>
    <d v="2019-04-07T00:00:00"/>
    <x v="117"/>
    <x v="1"/>
    <s v="Cardinal Binder, Clear"/>
    <n v="0"/>
    <n v="781715.55"/>
    <n v="29498.7"/>
    <n v="4"/>
    <x v="1"/>
  </r>
  <r>
    <s v="AZ-2019-7072417"/>
    <d v="2019-04-07T00:00:00"/>
    <x v="117"/>
    <x v="1"/>
    <s v="Acme Scissors, Easy Grip"/>
    <n v="0"/>
    <n v="1194697.3500000001"/>
    <n v="280237.65000000002"/>
    <n v="3"/>
    <x v="1"/>
  </r>
  <r>
    <s v="AZ-2019-2762983"/>
    <d v="2019-04-07T00:00:00"/>
    <x v="28"/>
    <x v="0"/>
    <s v="KitchenAid Toaster, Red"/>
    <n v="0.1"/>
    <n v="7935150.2999999998"/>
    <n v="3259606.35"/>
    <n v="7"/>
    <x v="1"/>
  </r>
  <r>
    <s v="AZ-2019-2762983"/>
    <d v="2019-04-07T00:00:00"/>
    <x v="28"/>
    <x v="0"/>
    <s v="Stanley Pens, Water Color"/>
    <n v="0"/>
    <n v="1755172.6500000001"/>
    <n v="560475.30000000005"/>
    <n v="9"/>
    <x v="0"/>
  </r>
  <r>
    <s v="AZ-2019-2762983"/>
    <d v="2019-04-07T00:00:00"/>
    <x v="28"/>
    <x v="0"/>
    <s v="GlobeWeis Peel and Seal, Security-Tint"/>
    <n v="0"/>
    <n v="707968.8"/>
    <n v="88496.1"/>
    <n v="2"/>
    <x v="0"/>
  </r>
  <r>
    <s v="AZ-2019-2762983"/>
    <d v="2019-04-07T00:00:00"/>
    <x v="28"/>
    <x v="0"/>
    <s v="Fellowes Trays, Single Width"/>
    <n v="0.1"/>
    <n v="6091481.5499999998"/>
    <n v="2713880.4"/>
    <n v="8"/>
    <x v="0"/>
  </r>
  <r>
    <s v="AZ-2019-2762983"/>
    <d v="2019-04-07T00:00:00"/>
    <x v="28"/>
    <x v="0"/>
    <s v="Rogers Folders, Wire Frame"/>
    <n v="0.1"/>
    <n v="1179948"/>
    <n v="14749.35"/>
    <n v="3"/>
    <x v="1"/>
  </r>
  <r>
    <s v="BN-2019-5443120"/>
    <d v="2019-04-09T00:00:00"/>
    <x v="118"/>
    <x v="0"/>
    <s v="Binney &amp; Smith Canvas, Blue"/>
    <n v="0.5"/>
    <n v="3023616.75"/>
    <n v="-1873167.45"/>
    <n v="8"/>
    <x v="1"/>
  </r>
  <r>
    <s v="BN-2019-5443120"/>
    <d v="2019-04-09T00:00:00"/>
    <x v="118"/>
    <x v="0"/>
    <s v="Cameo Business Envelopes, Security-Tint"/>
    <n v="0.5"/>
    <n v="250738.95"/>
    <n v="-73746.75"/>
    <n v="2"/>
    <x v="0"/>
  </r>
  <r>
    <s v="AZ-2019-3885003"/>
    <d v="2019-04-11T00:00:00"/>
    <x v="119"/>
    <x v="0"/>
    <s v="Advantus Clock, Black"/>
    <n v="0"/>
    <n v="3790582.95"/>
    <n v="1091451.9000000001"/>
    <n v="5"/>
    <x v="0"/>
  </r>
  <r>
    <s v="AZ-2019-3885003"/>
    <d v="2019-04-11T00:00:00"/>
    <x v="119"/>
    <x v="0"/>
    <s v="BIC Highlighters, Water Color"/>
    <n v="0"/>
    <n v="648971.4"/>
    <n v="117994.8"/>
    <n v="2"/>
    <x v="0"/>
  </r>
  <r>
    <s v="AZ-2019-3885003"/>
    <d v="2019-04-11T00:00:00"/>
    <x v="119"/>
    <x v="0"/>
    <s v="Harbour Creations Round Labels, 5000 Label Set"/>
    <n v="0"/>
    <n v="943958.4"/>
    <n v="368733.75"/>
    <n v="9"/>
    <x v="0"/>
  </r>
  <r>
    <s v="AZ-2019-3885003"/>
    <d v="2019-04-11T00:00:00"/>
    <x v="119"/>
    <x v="0"/>
    <s v="Canon Copy Machine, Digital"/>
    <n v="0"/>
    <n v="11578239.75"/>
    <n v="1268444.1000000001"/>
    <n v="3"/>
    <x v="0"/>
  </r>
  <r>
    <s v="AZ-2019-3885003"/>
    <d v="2019-04-11T00:00:00"/>
    <x v="119"/>
    <x v="0"/>
    <s v="Cisco Signal Booster, Full Size"/>
    <n v="0"/>
    <n v="4513301.1000000006"/>
    <n v="132744.15"/>
    <n v="2"/>
    <x v="1"/>
  </r>
  <r>
    <s v="AZ-2019-107716"/>
    <d v="2019-04-11T00:00:00"/>
    <x v="120"/>
    <x v="1"/>
    <s v="Belkin Flash Drive, Bluetooth"/>
    <n v="0"/>
    <n v="4336308.9000000004"/>
    <n v="1607679.1500000001"/>
    <n v="7"/>
    <x v="1"/>
  </r>
  <r>
    <s v="AZ-2019-4173505"/>
    <d v="2019-04-12T00:00:00"/>
    <x v="121"/>
    <x v="0"/>
    <s v="Novimex Steel Folding Chair, Red"/>
    <n v="0.2"/>
    <n v="973457.1"/>
    <n v="280237.65000000002"/>
    <n v="1"/>
    <x v="0"/>
  </r>
  <r>
    <s v="AZ-2019-4173505"/>
    <d v="2019-04-12T00:00:00"/>
    <x v="121"/>
    <x v="0"/>
    <s v="Binney &amp; Smith Highlighters, Fluorescent"/>
    <n v="0"/>
    <n v="796464.9"/>
    <n v="58997.4"/>
    <n v="3"/>
    <x v="1"/>
  </r>
  <r>
    <s v="AZ-2019-4173505"/>
    <d v="2019-04-12T00:00:00"/>
    <x v="121"/>
    <x v="0"/>
    <s v="Binney &amp; Smith Markers, Easy-Erase"/>
    <n v="0"/>
    <n v="1430686.95"/>
    <n v="575224.65"/>
    <n v="4"/>
    <x v="1"/>
  </r>
  <r>
    <s v="AZ-2019-4173505"/>
    <d v="2019-04-12T00:00:00"/>
    <x v="121"/>
    <x v="0"/>
    <s v="Avery Binder Covers, Clear"/>
    <n v="0"/>
    <n v="309736.35000000003"/>
    <n v="73746.75"/>
    <n v="2"/>
    <x v="1"/>
  </r>
  <r>
    <s v="AZ-2019-4173505"/>
    <d v="2019-04-12T00:00:00"/>
    <x v="121"/>
    <x v="0"/>
    <s v="Cardinal Binder Covers, Economy"/>
    <n v="0"/>
    <n v="353984.4"/>
    <n v="14749.35"/>
    <n v="2"/>
    <x v="0"/>
  </r>
  <r>
    <s v="BN-2019-6178410"/>
    <d v="2019-04-12T00:00:00"/>
    <x v="122"/>
    <x v="2"/>
    <s v="Nokia Headset, VoIP"/>
    <n v="0.5"/>
    <n v="1076702.55"/>
    <n v="-176992.2"/>
    <n v="2"/>
    <x v="1"/>
  </r>
  <r>
    <s v="AZ-2019-1546153"/>
    <d v="2019-04-14T00:00:00"/>
    <x v="123"/>
    <x v="1"/>
    <s v="Binney &amp; Smith Markers, Blue"/>
    <n v="0"/>
    <n v="2492640.15"/>
    <n v="471979.2"/>
    <n v="7"/>
    <x v="0"/>
  </r>
  <r>
    <s v="AZ-2019-1546153"/>
    <d v="2019-04-14T00:00:00"/>
    <x v="123"/>
    <x v="1"/>
    <s v="Okidata Inkjet, Durable"/>
    <n v="0"/>
    <n v="9218343.75"/>
    <n v="88496.1"/>
    <n v="2"/>
    <x v="1"/>
  </r>
  <r>
    <s v="AZ-2019-122598"/>
    <d v="2019-04-14T00:00:00"/>
    <x v="124"/>
    <x v="2"/>
    <s v="Eldon File Cart, Single Width"/>
    <n v="0.1"/>
    <n v="8495625.5999999996"/>
    <n v="752216.85"/>
    <n v="5"/>
    <x v="0"/>
  </r>
  <r>
    <s v="AZ-2019-231889"/>
    <d v="2019-04-15T00:00:00"/>
    <x v="122"/>
    <x v="0"/>
    <s v="Stanley Highlighters, Water Color"/>
    <n v="0"/>
    <n v="530976.6"/>
    <n v="176992.2"/>
    <n v="2"/>
    <x v="0"/>
  </r>
  <r>
    <s v="BN-2019-7646735"/>
    <d v="2019-04-16T00:00:00"/>
    <x v="125"/>
    <x v="1"/>
    <s v="Enermax Parchment Paper, Multicolor"/>
    <n v="0.5"/>
    <n v="250738.95"/>
    <n v="-103245.45"/>
    <n v="2"/>
    <x v="0"/>
  </r>
  <r>
    <s v="AZ-2019-3304186"/>
    <d v="2019-04-18T00:00:00"/>
    <x v="126"/>
    <x v="0"/>
    <s v="Boston Highlighters, Blue"/>
    <n v="0"/>
    <n v="840712.95000000007"/>
    <n v="206490.9"/>
    <n v="3"/>
    <x v="1"/>
  </r>
  <r>
    <s v="AZ-2019-3304186"/>
    <d v="2019-04-18T00:00:00"/>
    <x v="126"/>
    <x v="0"/>
    <s v="Cardinal Binder Covers, Economy"/>
    <n v="0"/>
    <n v="353984.4"/>
    <n v="14749.35"/>
    <n v="2"/>
    <x v="0"/>
  </r>
  <r>
    <s v="AZ-2019-3304186"/>
    <d v="2019-04-18T00:00:00"/>
    <x v="126"/>
    <x v="0"/>
    <s v="Advantus Clamps, Metal"/>
    <n v="0"/>
    <n v="575224.65"/>
    <n v="265488.3"/>
    <n v="2"/>
    <x v="1"/>
  </r>
  <r>
    <s v="AZ-2019-3304186"/>
    <d v="2019-04-18T00:00:00"/>
    <x v="126"/>
    <x v="0"/>
    <s v="SanDisk Cards &amp; Envelopes, Recycled"/>
    <n v="0"/>
    <n v="3569342.7"/>
    <n v="147493.5"/>
    <n v="5"/>
    <x v="1"/>
  </r>
  <r>
    <s v="AZ-2019-3304186"/>
    <d v="2019-04-18T00:00:00"/>
    <x v="126"/>
    <x v="0"/>
    <s v="Eldon Lockers, Blue"/>
    <n v="0.4"/>
    <n v="7005941.25"/>
    <n v="-3510345.3000000003"/>
    <n v="4"/>
    <x v="0"/>
  </r>
  <r>
    <s v="AZ-2019-3304186"/>
    <d v="2019-04-18T00:00:00"/>
    <x v="126"/>
    <x v="0"/>
    <s v="Rogers Box, Blue"/>
    <n v="0.4"/>
    <n v="855462.3"/>
    <n v="-545725.95000000007"/>
    <n v="4"/>
    <x v="1"/>
  </r>
  <r>
    <s v="AZ-2019-3304186"/>
    <d v="2019-04-18T00:00:00"/>
    <x v="126"/>
    <x v="0"/>
    <s v="Memorex Mouse, Erganomic"/>
    <n v="0"/>
    <n v="4601797.2"/>
    <n v="176992.2"/>
    <n v="12"/>
    <x v="0"/>
  </r>
  <r>
    <s v="AZ-2019-9598217"/>
    <d v="2019-04-18T00:00:00"/>
    <x v="127"/>
    <x v="1"/>
    <s v="Acco Hole Reinforcements, Clear"/>
    <n v="0"/>
    <n v="457229.85000000003"/>
    <n v="14749.35"/>
    <n v="5"/>
    <x v="1"/>
  </r>
  <r>
    <s v="AZ-2019-9598217"/>
    <d v="2019-04-18T00:00:00"/>
    <x v="127"/>
    <x v="1"/>
    <s v="Novimex Shipping Labels, Alphabetical"/>
    <n v="0"/>
    <n v="958707.75"/>
    <n v="471979.2"/>
    <n v="6"/>
    <x v="1"/>
  </r>
  <r>
    <s v="AZ-2019-9598217"/>
    <d v="2019-04-18T00:00:00"/>
    <x v="127"/>
    <x v="1"/>
    <s v="Fellowes Folders, Industrial"/>
    <n v="0.1"/>
    <n v="707968.8"/>
    <n v="103245.45"/>
    <n v="2"/>
    <x v="0"/>
  </r>
  <r>
    <s v="AZ-2019-9598217"/>
    <d v="2019-04-18T00:00:00"/>
    <x v="127"/>
    <x v="1"/>
    <s v="Acme Ruler, Steel"/>
    <n v="0"/>
    <n v="1194697.3500000001"/>
    <n v="353984.4"/>
    <n v="5"/>
    <x v="1"/>
  </r>
  <r>
    <s v="BN-2019-1677989"/>
    <d v="2019-04-18T00:00:00"/>
    <x v="84"/>
    <x v="1"/>
    <s v="Panasonic Printer, Red"/>
    <n v="0.15"/>
    <n v="29749438.949999999"/>
    <n v="0"/>
    <n v="9"/>
    <x v="1"/>
  </r>
  <r>
    <s v="AZ-2019-332801"/>
    <d v="2019-04-19T00:00:00"/>
    <x v="128"/>
    <x v="1"/>
    <s v="Boston Markers, Fluorescent"/>
    <n v="0"/>
    <n v="1224196.05"/>
    <n v="176992.2"/>
    <n v="3"/>
    <x v="1"/>
  </r>
  <r>
    <s v="AZ-2019-4613853"/>
    <d v="2019-04-19T00:00:00"/>
    <x v="129"/>
    <x v="0"/>
    <s v="Avery Binder Covers, Durable"/>
    <n v="0"/>
    <n v="191741.55000000002"/>
    <n v="29498.7"/>
    <n v="1"/>
    <x v="1"/>
  </r>
  <r>
    <s v="AZ-2019-6557147"/>
    <d v="2019-04-20T00:00:00"/>
    <x v="130"/>
    <x v="1"/>
    <s v="Tenex File Cart, Blue"/>
    <n v="0.1"/>
    <n v="5309766"/>
    <n v="471979.2"/>
    <n v="3"/>
    <x v="1"/>
  </r>
  <r>
    <s v="AZ-2019-804486"/>
    <d v="2019-04-20T00:00:00"/>
    <x v="131"/>
    <x v="1"/>
    <s v="BIC Highlighters, Water Color"/>
    <n v="0"/>
    <n v="973457.1"/>
    <n v="176992.2"/>
    <n v="3"/>
    <x v="0"/>
  </r>
  <r>
    <s v="AZ-2019-804486"/>
    <d v="2019-04-20T00:00:00"/>
    <x v="131"/>
    <x v="1"/>
    <s v="Smead File Folder Labels, Alphabetical"/>
    <n v="0"/>
    <n v="383483.10000000003"/>
    <n v="176992.2"/>
    <n v="3"/>
    <x v="1"/>
  </r>
  <r>
    <s v="AZ-2019-804486"/>
    <d v="2019-04-20T00:00:00"/>
    <x v="131"/>
    <x v="1"/>
    <s v="Eaton Cards &amp; Envelopes, Multicolor"/>
    <n v="0"/>
    <n v="2743379.1"/>
    <n v="1312692.1500000001"/>
    <n v="4"/>
    <x v="1"/>
  </r>
  <r>
    <s v="AZ-2019-804486"/>
    <d v="2019-04-20T00:00:00"/>
    <x v="131"/>
    <x v="1"/>
    <s v="Cisco Speaker Phone, VoIP"/>
    <n v="0"/>
    <n v="10221299.550000001"/>
    <n v="3377601.15"/>
    <n v="5"/>
    <x v="1"/>
  </r>
  <r>
    <s v="BN-2019-5751868"/>
    <d v="2019-04-20T00:00:00"/>
    <x v="132"/>
    <x v="1"/>
    <s v="Apple Office Telephone, Cordless"/>
    <n v="0.5"/>
    <n v="3510345.3000000003"/>
    <n v="0"/>
    <n v="7"/>
    <x v="0"/>
  </r>
  <r>
    <s v="AZ-2019-252578"/>
    <d v="2019-04-21T00:00:00"/>
    <x v="133"/>
    <x v="1"/>
    <s v="Wilson Jones Index Tab, Economy"/>
    <n v="0"/>
    <n v="575224.65"/>
    <n v="147493.5"/>
    <n v="6"/>
    <x v="1"/>
  </r>
  <r>
    <s v="AZ-2019-252578"/>
    <d v="2019-04-21T00:00:00"/>
    <x v="133"/>
    <x v="1"/>
    <s v="Samsung Speaker Phone, VoIP"/>
    <n v="0.1"/>
    <n v="6548711.4000000004"/>
    <n v="1312692.1500000001"/>
    <n v="4"/>
    <x v="0"/>
  </r>
  <r>
    <s v="AZ-2019-643323"/>
    <d v="2019-04-22T00:00:00"/>
    <x v="134"/>
    <x v="1"/>
    <s v="Hon Legal Exhibit Labels, Adjustable"/>
    <n v="0"/>
    <n v="265488.3"/>
    <n v="44248.05"/>
    <n v="2"/>
    <x v="0"/>
  </r>
  <r>
    <s v="AZ-2019-643323"/>
    <d v="2019-04-22T00:00:00"/>
    <x v="134"/>
    <x v="1"/>
    <s v="Cisco Signal Booster, with Caller ID"/>
    <n v="0.15"/>
    <n v="9513330.75"/>
    <n v="1120950.6000000001"/>
    <n v="5"/>
    <x v="1"/>
  </r>
  <r>
    <s v="BN-2019-2002150"/>
    <d v="2019-04-25T00:00:00"/>
    <x v="135"/>
    <x v="1"/>
    <s v="Sanford Pencil Sharpener, Water Color"/>
    <n v="0.5"/>
    <n v="575224.65"/>
    <n v="-280237.65000000002"/>
    <n v="3"/>
    <x v="0"/>
  </r>
  <r>
    <s v="AZ-2019-5690380"/>
    <d v="2019-04-26T00:00:00"/>
    <x v="136"/>
    <x v="1"/>
    <s v="Fellowes Folders, Single Width"/>
    <n v="0"/>
    <n v="2345146.65"/>
    <n v="958707.75"/>
    <n v="6"/>
    <x v="1"/>
  </r>
  <r>
    <s v="AZ-2019-1362591"/>
    <d v="2019-04-26T00:00:00"/>
    <x v="137"/>
    <x v="1"/>
    <s v="Fiskars Trimmer, Easy Grip"/>
    <n v="0"/>
    <n v="2595885.6"/>
    <n v="958707.75"/>
    <n v="4"/>
    <x v="1"/>
  </r>
  <r>
    <s v="BN-2019-7884993"/>
    <d v="2019-04-26T00:00:00"/>
    <x v="9"/>
    <x v="3"/>
    <s v="Nokia Headset, with Caller ID"/>
    <n v="0.15"/>
    <n v="10088555.4"/>
    <n v="-353984.4"/>
    <n v="11"/>
    <x v="1"/>
  </r>
  <r>
    <s v="BN-2019-5290627"/>
    <d v="2019-04-26T00:00:00"/>
    <x v="138"/>
    <x v="1"/>
    <s v="Novimex Chairmat, Red"/>
    <n v="0.6"/>
    <n v="663720.75"/>
    <n v="-501477.9"/>
    <n v="2"/>
    <x v="0"/>
  </r>
  <r>
    <s v="AZ-2019-5098375"/>
    <d v="2019-04-27T00:00:00"/>
    <x v="139"/>
    <x v="1"/>
    <s v="Ikea 3-Shelf Cabinet, Pine"/>
    <n v="0"/>
    <n v="10604782.65"/>
    <n v="309736.35000000003"/>
    <n v="5"/>
    <x v="1"/>
  </r>
  <r>
    <s v="AZ-2019-5098375"/>
    <d v="2019-04-27T00:00:00"/>
    <x v="139"/>
    <x v="1"/>
    <s v="KitchenAid Toaster, White"/>
    <n v="0"/>
    <n v="4926282.9000000004"/>
    <n v="1961663.55"/>
    <n v="4"/>
    <x v="1"/>
  </r>
  <r>
    <s v="AZ-2019-8844789"/>
    <d v="2019-04-27T00:00:00"/>
    <x v="30"/>
    <x v="1"/>
    <s v="Harbour Creations Executive Leather Armchair, Red"/>
    <n v="0.1"/>
    <n v="25265636.550000001"/>
    <n v="8141641.2000000002"/>
    <n v="4"/>
    <x v="0"/>
  </r>
  <r>
    <s v="AZ-2019-8844789"/>
    <d v="2019-04-27T00:00:00"/>
    <x v="30"/>
    <x v="1"/>
    <s v="Hon Rocking Chair, Black"/>
    <n v="0.1"/>
    <n v="11917474.800000001"/>
    <n v="3702086.85"/>
    <n v="7"/>
    <x v="0"/>
  </r>
  <r>
    <s v="AZ-2019-8844789"/>
    <d v="2019-04-27T00:00:00"/>
    <x v="30"/>
    <x v="1"/>
    <s v="Cardinal Hole Reinforcements, Clear"/>
    <n v="0"/>
    <n v="73746.75"/>
    <n v="29498.7"/>
    <n v="1"/>
    <x v="1"/>
  </r>
  <r>
    <s v="AZ-2019-8844789"/>
    <d v="2019-04-27T00:00:00"/>
    <x v="30"/>
    <x v="1"/>
    <s v="Novimex Legal Exhibit Labels, Alphabetical"/>
    <n v="0"/>
    <n v="457229.85000000003"/>
    <n v="88496.1"/>
    <n v="3"/>
    <x v="0"/>
  </r>
  <r>
    <s v="AZ-2019-8844789"/>
    <d v="2019-04-27T00:00:00"/>
    <x v="30"/>
    <x v="1"/>
    <s v="Smead Trays, Blue"/>
    <n v="0.1"/>
    <n v="3215358.3000000003"/>
    <n v="103245.45"/>
    <n v="5"/>
    <x v="1"/>
  </r>
  <r>
    <s v="BN-2019-357064"/>
    <d v="2019-04-27T00:00:00"/>
    <x v="140"/>
    <x v="1"/>
    <s v="Cameo Peel and Seal, Set of 50"/>
    <n v="0.5"/>
    <n v="781715.55"/>
    <n v="-530976.6"/>
    <n v="5"/>
    <x v="1"/>
  </r>
  <r>
    <s v="BN-2019-5672017"/>
    <d v="2019-04-27T00:00:00"/>
    <x v="141"/>
    <x v="1"/>
    <s v="Stanley Pencil Sharpener, Fluorescent"/>
    <n v="0"/>
    <n v="1828919.4000000001"/>
    <n v="589974"/>
    <n v="5"/>
    <x v="1"/>
  </r>
  <r>
    <s v="BN-2019-5672017"/>
    <d v="2019-04-27T00:00:00"/>
    <x v="141"/>
    <x v="1"/>
    <s v="Cardinal Binder, Clear"/>
    <n v="0"/>
    <n v="1769922"/>
    <n v="58997.4"/>
    <n v="9"/>
    <x v="1"/>
  </r>
  <r>
    <s v="BN-2019-5672017"/>
    <d v="2019-04-27T00:00:00"/>
    <x v="141"/>
    <x v="1"/>
    <s v="OIC Push Pins, Assorted Sizes"/>
    <n v="0"/>
    <n v="368733.75"/>
    <n v="73746.75"/>
    <n v="2"/>
    <x v="1"/>
  </r>
  <r>
    <s v="AZ-2019-4159708"/>
    <d v="2019-04-28T00:00:00"/>
    <x v="142"/>
    <x v="1"/>
    <s v="Acco Binder, Recycled"/>
    <n v="0"/>
    <n v="235989.6"/>
    <n v="0"/>
    <n v="1"/>
    <x v="0"/>
  </r>
  <r>
    <s v="AZ-2019-1372644"/>
    <d v="2019-04-29T00:00:00"/>
    <x v="143"/>
    <x v="1"/>
    <s v="Smead Round Labels, 5000 Label Set"/>
    <n v="0"/>
    <n v="221240.25"/>
    <n v="14749.35"/>
    <n v="2"/>
    <x v="1"/>
  </r>
  <r>
    <s v="AZ-2019-3114201"/>
    <d v="2019-04-29T00:00:00"/>
    <x v="144"/>
    <x v="1"/>
    <s v="Eldon Box, Single Width"/>
    <n v="0.1"/>
    <n v="545725.95000000007"/>
    <n v="117994.8"/>
    <n v="4"/>
    <x v="0"/>
  </r>
  <r>
    <s v="AZ-2019-2564570"/>
    <d v="2019-04-29T00:00:00"/>
    <x v="52"/>
    <x v="1"/>
    <s v="Avery Binding Machine, Clear"/>
    <n v="0"/>
    <n v="2138655.75"/>
    <n v="250738.95"/>
    <n v="3"/>
    <x v="1"/>
  </r>
  <r>
    <s v="AZ-2019-6133674"/>
    <d v="2019-04-29T00:00:00"/>
    <x v="145"/>
    <x v="1"/>
    <s v="Sanford Sketch Pad, Fluorescent"/>
    <n v="0"/>
    <n v="1371689.55"/>
    <n v="648971.4"/>
    <n v="2"/>
    <x v="0"/>
  </r>
  <r>
    <s v="AZ-2019-7804688"/>
    <d v="2019-04-29T00:00:00"/>
    <x v="146"/>
    <x v="1"/>
    <s v="Elite Scissors, Steel"/>
    <n v="0"/>
    <n v="973457.1"/>
    <n v="206490.9"/>
    <n v="3"/>
    <x v="0"/>
  </r>
  <r>
    <s v="AZ-2019-5801302"/>
    <d v="2019-04-29T00:00:00"/>
    <x v="147"/>
    <x v="2"/>
    <s v="BIC Pencil Sharpener, Blue"/>
    <n v="0"/>
    <n v="427731.15"/>
    <n v="176992.2"/>
    <n v="1"/>
    <x v="0"/>
  </r>
  <r>
    <s v="AZ-2019-5801302"/>
    <d v="2019-04-29T00:00:00"/>
    <x v="147"/>
    <x v="2"/>
    <s v="Boston Canvas, Blue"/>
    <n v="0"/>
    <n v="2374645.35"/>
    <n v="589974"/>
    <n v="3"/>
    <x v="0"/>
  </r>
  <r>
    <s v="AZ-2019-7732593"/>
    <d v="2019-05-02T00:00:00"/>
    <x v="148"/>
    <x v="1"/>
    <s v="Hoover Microwave, Red"/>
    <n v="0.1"/>
    <n v="20486847.150000002"/>
    <n v="2271399.9"/>
    <n v="5"/>
    <x v="0"/>
  </r>
  <r>
    <s v="AZ-2019-1672552"/>
    <d v="2019-05-02T00:00:00"/>
    <x v="149"/>
    <x v="1"/>
    <s v="Epson Phone, Wireless"/>
    <n v="0"/>
    <n v="2389394.7000000002"/>
    <n v="1076702.55"/>
    <n v="2"/>
    <x v="1"/>
  </r>
  <r>
    <s v="AZ-2019-3348631"/>
    <d v="2019-05-03T00:00:00"/>
    <x v="150"/>
    <x v="0"/>
    <s v="Eldon Lockers, Single Width"/>
    <n v="0.1"/>
    <n v="7876152.9000000004"/>
    <n v="3421849.2"/>
    <n v="3"/>
    <x v="1"/>
  </r>
  <r>
    <s v="AZ-2019-3348631"/>
    <d v="2019-05-03T00:00:00"/>
    <x v="150"/>
    <x v="0"/>
    <s v="Okidata Calculator, Red"/>
    <n v="0"/>
    <n v="1460185.6500000001"/>
    <n v="427731.15"/>
    <n v="2"/>
    <x v="1"/>
  </r>
  <r>
    <s v="AZ-2019-3348631"/>
    <d v="2019-05-03T00:00:00"/>
    <x v="150"/>
    <x v="0"/>
    <s v="Apple Headset, Cordless"/>
    <n v="0"/>
    <n v="7861403.5499999998"/>
    <n v="1651927.2"/>
    <n v="7"/>
    <x v="0"/>
  </r>
  <r>
    <s v="AZ-2019-9958697"/>
    <d v="2019-05-04T00:00:00"/>
    <x v="24"/>
    <x v="1"/>
    <s v="Deflect-O Stacking Tray, Erganomic"/>
    <n v="0"/>
    <n v="1651927.2"/>
    <n v="58997.4"/>
    <n v="5"/>
    <x v="1"/>
  </r>
  <r>
    <s v="AZ-2019-9958697"/>
    <d v="2019-05-04T00:00:00"/>
    <x v="24"/>
    <x v="1"/>
    <s v="Novimex File Folder Labels, 5000 Label Set"/>
    <n v="0"/>
    <n v="383483.10000000003"/>
    <n v="147493.5"/>
    <n v="3"/>
    <x v="0"/>
  </r>
  <r>
    <s v="AZ-2019-7976569"/>
    <d v="2019-05-04T00:00:00"/>
    <x v="151"/>
    <x v="1"/>
    <s v="Okidata Inkjet, Wireless"/>
    <n v="0.1"/>
    <n v="20840831.550000001"/>
    <n v="7418923.0499999998"/>
    <n v="5"/>
    <x v="0"/>
  </r>
  <r>
    <s v="AZ-2019-821395"/>
    <d v="2019-05-04T00:00:00"/>
    <x v="14"/>
    <x v="0"/>
    <s v="Binney &amp; Smith Sketch Pad, Water Color"/>
    <n v="0"/>
    <n v="1460185.6500000001"/>
    <n v="486728.55"/>
    <n v="2"/>
    <x v="0"/>
  </r>
  <r>
    <s v="AZ-2019-821395"/>
    <d v="2019-05-04T00:00:00"/>
    <x v="14"/>
    <x v="0"/>
    <s v="Canon Fax and Copier, High-Speed"/>
    <n v="0"/>
    <n v="5590003.6500000004"/>
    <n v="398232.45"/>
    <n v="2"/>
    <x v="1"/>
  </r>
  <r>
    <s v="AZ-2019-6843566"/>
    <d v="2019-05-04T00:00:00"/>
    <x v="152"/>
    <x v="1"/>
    <s v="Harbour Creations File Folder Labels, Laser Printer Compatible"/>
    <n v="0"/>
    <n v="516227.25"/>
    <n v="162242.85"/>
    <n v="4"/>
    <x v="0"/>
  </r>
  <r>
    <s v="AZ-2019-6843566"/>
    <d v="2019-05-04T00:00:00"/>
    <x v="152"/>
    <x v="1"/>
    <s v="Nokia Office Telephone, with Caller ID"/>
    <n v="0"/>
    <n v="958707.75"/>
    <n v="44248.05"/>
    <n v="1"/>
    <x v="0"/>
  </r>
  <r>
    <s v="AZ-2019-6807336"/>
    <d v="2019-05-04T00:00:00"/>
    <x v="153"/>
    <x v="1"/>
    <s v="Dania Classic Bookcase, Pine"/>
    <n v="0.1"/>
    <n v="16416026.550000001"/>
    <n v="3834831"/>
    <n v="3"/>
    <x v="1"/>
  </r>
  <r>
    <s v="AZ-2019-6807336"/>
    <d v="2019-05-04T00:00:00"/>
    <x v="153"/>
    <x v="1"/>
    <s v="BIC Markers, Fluorescent"/>
    <n v="0"/>
    <n v="811214.25"/>
    <n v="58997.4"/>
    <n v="2"/>
    <x v="0"/>
  </r>
  <r>
    <s v="AZ-2019-6807336"/>
    <d v="2019-05-04T00:00:00"/>
    <x v="153"/>
    <x v="1"/>
    <s v="Stanley Pens, Easy-Erase"/>
    <n v="0"/>
    <n v="457229.85000000003"/>
    <n v="206490.9"/>
    <n v="3"/>
    <x v="1"/>
  </r>
  <r>
    <s v="AZ-2019-6172786"/>
    <d v="2019-05-05T00:00:00"/>
    <x v="154"/>
    <x v="1"/>
    <s v="Brother Fax and Copier, Digital"/>
    <n v="0"/>
    <n v="5634251.7000000002"/>
    <n v="781715.55"/>
    <n v="2"/>
    <x v="1"/>
  </r>
  <r>
    <s v="AZ-2019-6172786"/>
    <d v="2019-05-05T00:00:00"/>
    <x v="154"/>
    <x v="1"/>
    <s v="Hewlett Copy Machine, Color"/>
    <n v="0"/>
    <n v="15442569.450000001"/>
    <n v="7728659.4000000004"/>
    <n v="4"/>
    <x v="1"/>
  </r>
  <r>
    <s v="BN-2019-8990099"/>
    <d v="2019-05-05T00:00:00"/>
    <x v="77"/>
    <x v="1"/>
    <s v="Tenex Photo Frame, Black"/>
    <n v="0"/>
    <n v="4587047.8500000006"/>
    <n v="1283193.45"/>
    <n v="6"/>
    <x v="0"/>
  </r>
  <r>
    <s v="BN-2019-8990099"/>
    <d v="2019-05-05T00:00:00"/>
    <x v="77"/>
    <x v="1"/>
    <s v="BIC Markers, Easy-Erase"/>
    <n v="0"/>
    <n v="1578180.45"/>
    <n v="442480.5"/>
    <n v="4"/>
    <x v="0"/>
  </r>
  <r>
    <s v="BN-2019-8990099"/>
    <d v="2019-05-05T00:00:00"/>
    <x v="77"/>
    <x v="1"/>
    <s v="BIC Markers, Water Color"/>
    <n v="0"/>
    <n v="1312692.1500000001"/>
    <n v="457229.85000000003"/>
    <n v="3"/>
    <x v="1"/>
  </r>
  <r>
    <s v="BN-2019-8990099"/>
    <d v="2019-05-05T00:00:00"/>
    <x v="77"/>
    <x v="1"/>
    <s v="Cameo Peel and Seal, Security-Tint"/>
    <n v="0"/>
    <n v="1032454.5"/>
    <n v="58997.4"/>
    <n v="3"/>
    <x v="1"/>
  </r>
  <r>
    <s v="BN-2019-8990099"/>
    <d v="2019-05-05T00:00:00"/>
    <x v="77"/>
    <x v="1"/>
    <s v="Eaton Note Cards, Premium"/>
    <n v="0"/>
    <n v="825963.6"/>
    <n v="250738.95"/>
    <n v="2"/>
    <x v="0"/>
  </r>
  <r>
    <s v="BN-2019-8990099"/>
    <d v="2019-05-05T00:00:00"/>
    <x v="77"/>
    <x v="1"/>
    <s v="Fellowes Box, Blue"/>
    <n v="0.1"/>
    <n v="781715.55"/>
    <n v="44248.05"/>
    <n v="3"/>
    <x v="0"/>
  </r>
  <r>
    <s v="AZ-2019-3973701"/>
    <d v="2019-05-06T00:00:00"/>
    <x v="155"/>
    <x v="2"/>
    <s v="Accos Paper Clips, Assorted Sizes"/>
    <n v="0"/>
    <n v="501477.9"/>
    <n v="0"/>
    <n v="3"/>
    <x v="1"/>
  </r>
  <r>
    <s v="AZ-2019-5289752"/>
    <d v="2019-05-07T00:00:00"/>
    <x v="156"/>
    <x v="0"/>
    <s v="Kraft Mailers, with clear poly window"/>
    <n v="0"/>
    <n v="1209446.7"/>
    <n v="294987"/>
    <n v="2"/>
    <x v="0"/>
  </r>
  <r>
    <s v="AZ-2019-5289752"/>
    <d v="2019-05-07T00:00:00"/>
    <x v="156"/>
    <x v="0"/>
    <s v="Samsung Speaker Phone, Full Size"/>
    <n v="0.1"/>
    <n v="3303854.4"/>
    <n v="516227.25"/>
    <n v="2"/>
    <x v="0"/>
  </r>
  <r>
    <s v="BN-2019-4790136"/>
    <d v="2019-05-07T00:00:00"/>
    <x v="157"/>
    <x v="0"/>
    <s v="Wilson Jones Binding Machine, Economy"/>
    <n v="0.5"/>
    <n v="2522138.85"/>
    <n v="-707968.8"/>
    <n v="7"/>
    <x v="0"/>
  </r>
  <r>
    <s v="BN-2019-827720"/>
    <d v="2019-05-09T00:00:00"/>
    <x v="158"/>
    <x v="1"/>
    <s v="Sanford Pencil Sharpener, Fluorescent"/>
    <n v="0.5"/>
    <n v="383483.10000000003"/>
    <n v="-117994.8"/>
    <n v="2"/>
    <x v="0"/>
  </r>
  <r>
    <s v="BN-2019-7286308"/>
    <d v="2019-05-09T00:00:00"/>
    <x v="159"/>
    <x v="2"/>
    <s v="Eldon Frame, Durable"/>
    <n v="0.5"/>
    <n v="2507389.5"/>
    <n v="-1209446.7"/>
    <n v="3"/>
    <x v="0"/>
  </r>
  <r>
    <s v="AZ-2019-2112563"/>
    <d v="2019-05-10T00:00:00"/>
    <x v="160"/>
    <x v="1"/>
    <s v="Binney &amp; Smith Highlighters, Easy-Erase"/>
    <n v="0"/>
    <n v="752216.85"/>
    <n v="265488.3"/>
    <n v="3"/>
    <x v="1"/>
  </r>
  <r>
    <s v="AZ-2019-2112563"/>
    <d v="2019-05-10T00:00:00"/>
    <x v="160"/>
    <x v="1"/>
    <s v="Konica Phone, Durable"/>
    <n v="0.15"/>
    <n v="3244857"/>
    <n v="1032454.5"/>
    <n v="3"/>
    <x v="1"/>
  </r>
  <r>
    <s v="AZ-2019-2112563"/>
    <d v="2019-05-10T00:00:00"/>
    <x v="160"/>
    <x v="1"/>
    <s v="Konica Phone, White"/>
    <n v="0.15"/>
    <n v="1061953.2"/>
    <n v="250738.95"/>
    <n v="1"/>
    <x v="0"/>
  </r>
  <r>
    <s v="AZ-2019-7847155"/>
    <d v="2019-05-10T00:00:00"/>
    <x v="161"/>
    <x v="1"/>
    <s v="Deflect-O Door Stop, Duo Pack"/>
    <n v="0.3"/>
    <n v="1356940.2"/>
    <n v="117994.8"/>
    <n v="3"/>
    <x v="0"/>
  </r>
  <r>
    <s v="AZ-2019-7847155"/>
    <d v="2019-05-10T00:00:00"/>
    <x v="161"/>
    <x v="1"/>
    <s v="Stanley Pencil Sharpener, Water Color"/>
    <n v="0"/>
    <n v="2949870"/>
    <n v="176992.2"/>
    <n v="8"/>
    <x v="1"/>
  </r>
  <r>
    <s v="BN-2019-8749099"/>
    <d v="2019-05-10T00:00:00"/>
    <x v="162"/>
    <x v="3"/>
    <s v="Epson Printer, White"/>
    <n v="0.1"/>
    <n v="6932194.5"/>
    <n v="-457229.85000000003"/>
    <n v="2"/>
    <x v="0"/>
  </r>
  <r>
    <s v="BN-2019-8234232"/>
    <d v="2019-05-10T00:00:00"/>
    <x v="163"/>
    <x v="0"/>
    <s v="Boston Pencil Sharpener, Water Color"/>
    <n v="0.5"/>
    <n v="648971.4"/>
    <n v="-471979.2"/>
    <n v="3"/>
    <x v="0"/>
  </r>
  <r>
    <s v="BN-2019-8234232"/>
    <d v="2019-05-10T00:00:00"/>
    <x v="163"/>
    <x v="0"/>
    <s v="Enermax Parchment Paper, 8.5 x 11"/>
    <n v="0.5"/>
    <n v="575224.65"/>
    <n v="-250738.95"/>
    <n v="4"/>
    <x v="1"/>
  </r>
  <r>
    <s v="BN-2019-8234232"/>
    <d v="2019-05-10T00:00:00"/>
    <x v="163"/>
    <x v="0"/>
    <s v="Tenex Lockers, Wire Frame"/>
    <n v="0.5"/>
    <n v="8997103.5"/>
    <n v="-3421849.2"/>
    <n v="6"/>
    <x v="1"/>
  </r>
  <r>
    <s v="BN-2019-1627157"/>
    <d v="2019-05-11T00:00:00"/>
    <x v="12"/>
    <x v="0"/>
    <s v="Safco Floating Shelf Set, Traditional"/>
    <n v="0.5"/>
    <n v="2905621.95"/>
    <n v="-353984.4"/>
    <n v="2"/>
    <x v="1"/>
  </r>
  <r>
    <s v="BN-2019-1627157"/>
    <d v="2019-05-11T00:00:00"/>
    <x v="12"/>
    <x v="0"/>
    <s v="Hamilton Beach Toaster, White"/>
    <n v="0.5"/>
    <n v="825963.6"/>
    <n v="-117994.8"/>
    <n v="2"/>
    <x v="1"/>
  </r>
  <r>
    <s v="BN-2019-1627157"/>
    <d v="2019-05-11T00:00:00"/>
    <x v="12"/>
    <x v="0"/>
    <s v="OIC Rubber Bands, 12 Pack"/>
    <n v="0.5"/>
    <n v="604723.35"/>
    <n v="-29498.7"/>
    <n v="5"/>
    <x v="1"/>
  </r>
  <r>
    <s v="BN-2019-1627157"/>
    <d v="2019-05-11T00:00:00"/>
    <x v="12"/>
    <x v="0"/>
    <s v="Eldon Box, Wire Frame"/>
    <n v="0.5"/>
    <n v="280237.65000000002"/>
    <n v="-103245.45"/>
    <n v="4"/>
    <x v="1"/>
  </r>
  <r>
    <s v="BN-2019-1627157"/>
    <d v="2019-05-11T00:00:00"/>
    <x v="12"/>
    <x v="0"/>
    <s v="Fellowes Box, Industrial"/>
    <n v="0.5"/>
    <n v="589974"/>
    <n v="-530976.6"/>
    <n v="4"/>
    <x v="1"/>
  </r>
  <r>
    <s v="BN-2019-1627157"/>
    <d v="2019-05-11T00:00:00"/>
    <x v="12"/>
    <x v="0"/>
    <s v="Rogers File Cart, Industrial"/>
    <n v="0.5"/>
    <n v="3126862.2"/>
    <n v="-2064909"/>
    <n v="3"/>
    <x v="1"/>
  </r>
  <r>
    <s v="BN-2019-1627157"/>
    <d v="2019-05-11T00:00:00"/>
    <x v="12"/>
    <x v="0"/>
    <s v="Acme Box Cutter, Serrated"/>
    <n v="0.5"/>
    <n v="516227.25"/>
    <n v="-280237.65000000002"/>
    <n v="2"/>
    <x v="1"/>
  </r>
  <r>
    <s v="AZ-2019-6296469"/>
    <d v="2019-05-12T00:00:00"/>
    <x v="164"/>
    <x v="1"/>
    <s v="Xerox Computer Printout Paper, Recycled"/>
    <n v="0.5"/>
    <n v="781715.55"/>
    <n v="-265488.3"/>
    <n v="4"/>
    <x v="1"/>
  </r>
  <r>
    <s v="BN-2019-7737747"/>
    <d v="2019-05-12T00:00:00"/>
    <x v="165"/>
    <x v="2"/>
    <s v="Chromcraft Wood Table, with Bottom Storage"/>
    <n v="0.35"/>
    <n v="9247842.4500000011"/>
    <n v="-1991162.25"/>
    <n v="2"/>
    <x v="0"/>
  </r>
  <r>
    <s v="AZ-2019-6532640"/>
    <d v="2019-05-13T00:00:00"/>
    <x v="166"/>
    <x v="0"/>
    <s v="Binney &amp; Smith Canvas, Water Color"/>
    <n v="0"/>
    <n v="1607679.1500000001"/>
    <n v="766966.20000000007"/>
    <n v="2"/>
    <x v="0"/>
  </r>
  <r>
    <s v="AZ-2019-6532640"/>
    <d v="2019-05-13T00:00:00"/>
    <x v="166"/>
    <x v="0"/>
    <s v="SanDisk Router, Bluetooth"/>
    <n v="0"/>
    <n v="15118083.75"/>
    <n v="5899740"/>
    <n v="4"/>
    <x v="1"/>
  </r>
  <r>
    <s v="AZ-2019-7005483"/>
    <d v="2019-05-13T00:00:00"/>
    <x v="167"/>
    <x v="1"/>
    <s v="Binney &amp; Smith Sketch Pad, Blue"/>
    <n v="0"/>
    <n v="2050159.6500000001"/>
    <n v="530976.6"/>
    <n v="3"/>
    <x v="0"/>
  </r>
  <r>
    <s v="AZ-2019-2189408"/>
    <d v="2019-05-15T00:00:00"/>
    <x v="168"/>
    <x v="0"/>
    <s v="Samsung Headset, Cordless"/>
    <n v="0.15"/>
    <n v="2861373.9"/>
    <n v="1076702.55"/>
    <n v="3"/>
    <x v="1"/>
  </r>
  <r>
    <s v="BN-2019-815729"/>
    <d v="2019-05-16T00:00:00"/>
    <x v="169"/>
    <x v="1"/>
    <s v="Breville Toaster, Red"/>
    <n v="0.5"/>
    <n v="1696175.25"/>
    <n v="-575224.65"/>
    <n v="3"/>
    <x v="1"/>
  </r>
  <r>
    <s v="AZ-2019-9083887"/>
    <d v="2019-05-17T00:00:00"/>
    <x v="170"/>
    <x v="1"/>
    <s v="Wilson Jones Binder Covers, Recycled"/>
    <n v="0"/>
    <n v="516227.25"/>
    <n v="117994.8"/>
    <n v="3"/>
    <x v="1"/>
  </r>
  <r>
    <s v="AZ-2019-9083887"/>
    <d v="2019-05-17T00:00:00"/>
    <x v="170"/>
    <x v="1"/>
    <s v="Green Bar Computer Printout Paper, Multicolor"/>
    <n v="0"/>
    <n v="914459.70000000007"/>
    <n v="206490.9"/>
    <n v="2"/>
    <x v="1"/>
  </r>
  <r>
    <s v="AZ-2019-9083887"/>
    <d v="2019-05-17T00:00:00"/>
    <x v="170"/>
    <x v="1"/>
    <s v="Nokia Office Telephone, with Caller ID"/>
    <n v="0.4"/>
    <n v="1150449.3"/>
    <n v="-693219.45000000007"/>
    <n v="2"/>
    <x v="0"/>
  </r>
  <r>
    <s v="AZ-2019-1366554"/>
    <d v="2019-05-18T00:00:00"/>
    <x v="171"/>
    <x v="3"/>
    <s v="Binney &amp; Smith Sketch Pad, Blue"/>
    <n v="0"/>
    <n v="7522168.5"/>
    <n v="1946914.2"/>
    <n v="11"/>
    <x v="0"/>
  </r>
  <r>
    <s v="AZ-2019-1366554"/>
    <d v="2019-05-18T00:00:00"/>
    <x v="171"/>
    <x v="3"/>
    <s v="Jiffy Peel and Seal, Recycled"/>
    <n v="0"/>
    <n v="1386438.9000000001"/>
    <n v="235989.6"/>
    <n v="5"/>
    <x v="1"/>
  </r>
  <r>
    <s v="AZ-2019-7326281"/>
    <d v="2019-05-18T00:00:00"/>
    <x v="172"/>
    <x v="1"/>
    <s v="Stockwell Clamps, Bulk Pack"/>
    <n v="0.1"/>
    <n v="752216.85"/>
    <n v="-14749.35"/>
    <n v="3"/>
    <x v="0"/>
  </r>
  <r>
    <s v="AZ-2019-3434177"/>
    <d v="2019-05-18T00:00:00"/>
    <x v="173"/>
    <x v="1"/>
    <s v="Office Star Swivel Stool, Adjustable"/>
    <n v="0"/>
    <n v="15619561.65"/>
    <n v="1563431.1"/>
    <n v="6"/>
    <x v="0"/>
  </r>
  <r>
    <s v="AZ-2019-3434177"/>
    <d v="2019-05-18T00:00:00"/>
    <x v="173"/>
    <x v="1"/>
    <s v="Advantus Door Stop, Erganomic"/>
    <n v="0"/>
    <n v="1283193.45"/>
    <n v="398232.45"/>
    <n v="2"/>
    <x v="0"/>
  </r>
  <r>
    <s v="AZ-2019-3434177"/>
    <d v="2019-05-18T00:00:00"/>
    <x v="173"/>
    <x v="1"/>
    <s v="Fellowes File Cart, Industrial"/>
    <n v="0"/>
    <n v="14233122.75"/>
    <n v="1843668.75"/>
    <n v="7"/>
    <x v="1"/>
  </r>
  <r>
    <s v="BN-2019-5141814"/>
    <d v="2019-05-18T00:00:00"/>
    <x v="93"/>
    <x v="1"/>
    <s v="Rogers Box, Single Width"/>
    <n v="0.4"/>
    <n v="634222.05000000005"/>
    <n v="-294987"/>
    <n v="3"/>
    <x v="0"/>
  </r>
  <r>
    <s v="AZ-2019-309750"/>
    <d v="2019-05-19T00:00:00"/>
    <x v="174"/>
    <x v="1"/>
    <s v="Sanford Canvas, Easy-Erase"/>
    <n v="0"/>
    <n v="6740452.9500000002"/>
    <n v="870211.65"/>
    <n v="9"/>
    <x v="1"/>
  </r>
  <r>
    <s v="AZ-2019-309750"/>
    <d v="2019-05-19T00:00:00"/>
    <x v="174"/>
    <x v="1"/>
    <s v="Green Bar Note Cards, Premium"/>
    <n v="0"/>
    <n v="3510345.3000000003"/>
    <n v="1268444.1000000001"/>
    <n v="8"/>
    <x v="0"/>
  </r>
  <r>
    <s v="AZ-2019-309750"/>
    <d v="2019-05-19T00:00:00"/>
    <x v="174"/>
    <x v="1"/>
    <s v="Xerox Memo Slips, Multicolor"/>
    <n v="0"/>
    <n v="221240.25"/>
    <n v="0"/>
    <n v="1"/>
    <x v="0"/>
  </r>
  <r>
    <s v="AZ-2019-6212291"/>
    <d v="2019-05-19T00:00:00"/>
    <x v="175"/>
    <x v="0"/>
    <s v="Kleencut Box Cutter, High Speed"/>
    <n v="0"/>
    <n v="2050159.6500000001"/>
    <n v="0"/>
    <n v="4"/>
    <x v="0"/>
  </r>
  <r>
    <s v="AZ-2019-1474073"/>
    <d v="2019-05-21T00:00:00"/>
    <x v="3"/>
    <x v="1"/>
    <s v="Acco Hole Reinforcements, Clear"/>
    <n v="0"/>
    <n v="353984.4"/>
    <n v="14749.35"/>
    <n v="4"/>
    <x v="0"/>
  </r>
  <r>
    <s v="AZ-2019-1474073"/>
    <d v="2019-05-21T00:00:00"/>
    <x v="3"/>
    <x v="1"/>
    <s v="Acco Hole Reinforcements, Economy"/>
    <n v="0"/>
    <n v="693219.45000000007"/>
    <n v="58997.4"/>
    <n v="7"/>
    <x v="1"/>
  </r>
  <r>
    <s v="BN-2019-553410"/>
    <d v="2019-05-21T00:00:00"/>
    <x v="176"/>
    <x v="0"/>
    <s v="Sauder 3-Shelf Cabinet, Mobile"/>
    <n v="0.5"/>
    <n v="7492669.7999999998"/>
    <n v="-1342190.85"/>
    <n v="6"/>
    <x v="0"/>
  </r>
  <r>
    <s v="BN-2019-553410"/>
    <d v="2019-05-21T00:00:00"/>
    <x v="176"/>
    <x v="0"/>
    <s v="Wilson Jones Hole Reinforcements, Economy"/>
    <n v="0.5"/>
    <n v="73746.75"/>
    <n v="0"/>
    <n v="2"/>
    <x v="1"/>
  </r>
  <r>
    <s v="BN-2019-553410"/>
    <d v="2019-05-21T00:00:00"/>
    <x v="176"/>
    <x v="0"/>
    <s v="Advantus Paper Clips, Assorted Sizes"/>
    <n v="0.5"/>
    <n v="162242.85"/>
    <n v="-117994.8"/>
    <n v="2"/>
    <x v="1"/>
  </r>
  <r>
    <s v="BN-2019-5294325"/>
    <d v="2019-05-25T00:00:00"/>
    <x v="66"/>
    <x v="1"/>
    <s v="Binney &amp; Smith Markers, Blue"/>
    <n v="0"/>
    <n v="353984.4"/>
    <n v="73746.75"/>
    <n v="1"/>
    <x v="1"/>
  </r>
  <r>
    <s v="BN-2019-5294325"/>
    <d v="2019-05-25T00:00:00"/>
    <x v="66"/>
    <x v="1"/>
    <s v="Binney &amp; Smith Pencil Sharpener, Water Color"/>
    <n v="0"/>
    <n v="884961"/>
    <n v="206490.9"/>
    <n v="2"/>
    <x v="0"/>
  </r>
  <r>
    <s v="BN-2019-5294325"/>
    <d v="2019-05-25T00:00:00"/>
    <x v="66"/>
    <x v="1"/>
    <s v="Rogers File Cart, Single Width"/>
    <n v="0.4"/>
    <n v="3775833.6"/>
    <n v="-1504433.7"/>
    <n v="3"/>
    <x v="1"/>
  </r>
  <r>
    <s v="BN-2019-5294325"/>
    <d v="2019-05-25T00:00:00"/>
    <x v="66"/>
    <x v="1"/>
    <s v="Belkin Memory Card, Programmable"/>
    <n v="0"/>
    <n v="10295046.300000001"/>
    <n v="3082614.15"/>
    <n v="6"/>
    <x v="1"/>
  </r>
  <r>
    <s v="BN-2019-5294325"/>
    <d v="2019-05-25T00:00:00"/>
    <x v="66"/>
    <x v="1"/>
    <s v="Samsung Audio Dock, with Caller ID"/>
    <n v="0.4"/>
    <n v="8864359.3499999996"/>
    <n v="-5472008.8500000006"/>
    <n v="6"/>
    <x v="0"/>
  </r>
  <r>
    <s v="AZ-2019-8742773"/>
    <d v="2019-05-26T00:00:00"/>
    <x v="177"/>
    <x v="2"/>
    <s v="Boston Pens, Blue"/>
    <n v="0"/>
    <n v="634222.05000000005"/>
    <n v="14749.35"/>
    <n v="3"/>
    <x v="0"/>
  </r>
  <r>
    <s v="AZ-2019-8973571"/>
    <d v="2019-05-26T00:00:00"/>
    <x v="178"/>
    <x v="1"/>
    <s v="Tenex Folders, Blue"/>
    <n v="0"/>
    <n v="678470.1"/>
    <n v="221240.25"/>
    <n v="2"/>
    <x v="0"/>
  </r>
  <r>
    <s v="AZ-2019-8973571"/>
    <d v="2019-05-26T00:00:00"/>
    <x v="178"/>
    <x v="1"/>
    <s v="Tenex Lockers, Single Width"/>
    <n v="0"/>
    <n v="42168391.649999999"/>
    <n v="2522138.85"/>
    <n v="14"/>
    <x v="1"/>
  </r>
  <r>
    <s v="AZ-2019-8973571"/>
    <d v="2019-05-26T00:00:00"/>
    <x v="178"/>
    <x v="1"/>
    <s v="Fiskars Letter Opener, High Speed"/>
    <n v="0"/>
    <n v="2418893.4"/>
    <n v="88496.1"/>
    <n v="6"/>
    <x v="0"/>
  </r>
  <r>
    <s v="AZ-2019-3247022"/>
    <d v="2019-05-26T00:00:00"/>
    <x v="179"/>
    <x v="1"/>
    <s v="Dania Floating Shelf Set, Metal"/>
    <n v="0.1"/>
    <n v="8967604.8000000007"/>
    <n v="2787627.15"/>
    <n v="4"/>
    <x v="1"/>
  </r>
  <r>
    <s v="AZ-2019-3247022"/>
    <d v="2019-05-26T00:00:00"/>
    <x v="179"/>
    <x v="1"/>
    <s v="BIC Highlighters, Water Color"/>
    <n v="0.1"/>
    <n v="2345146.65"/>
    <n v="206490.9"/>
    <n v="8"/>
    <x v="0"/>
  </r>
  <r>
    <s v="AZ-2019-3247022"/>
    <d v="2019-05-26T00:00:00"/>
    <x v="179"/>
    <x v="1"/>
    <s v="Avery 3-Hole Punch, Clear"/>
    <n v="0.1"/>
    <n v="1814170.05"/>
    <n v="58997.4"/>
    <n v="5"/>
    <x v="0"/>
  </r>
  <r>
    <s v="AZ-2019-3247022"/>
    <d v="2019-05-26T00:00:00"/>
    <x v="179"/>
    <x v="1"/>
    <s v="Rogers File Cart, Single Width"/>
    <n v="0.1"/>
    <n v="3761084.25"/>
    <n v="663720.75"/>
    <n v="2"/>
    <x v="0"/>
  </r>
  <r>
    <s v="AZ-2019-2598415"/>
    <d v="2019-05-27T00:00:00"/>
    <x v="73"/>
    <x v="2"/>
    <s v="Safco Floating Shelf Set, Pine"/>
    <n v="0.1"/>
    <n v="10516286.550000001"/>
    <n v="589974"/>
    <n v="4"/>
    <x v="1"/>
  </r>
  <r>
    <s v="AZ-2019-2598415"/>
    <d v="2019-05-27T00:00:00"/>
    <x v="73"/>
    <x v="2"/>
    <s v="Bevis Coffee Table, with Bottom Storage"/>
    <n v="0.35"/>
    <n v="12197712.450000001"/>
    <n v="-5825993.25"/>
    <n v="4"/>
    <x v="1"/>
  </r>
  <r>
    <s v="AZ-2019-2598415"/>
    <d v="2019-05-27T00:00:00"/>
    <x v="73"/>
    <x v="2"/>
    <s v="Breville Coffee Grinder, White"/>
    <n v="0.1"/>
    <n v="4778789.4000000004"/>
    <n v="-368733.75"/>
    <n v="6"/>
    <x v="1"/>
  </r>
  <r>
    <s v="AZ-2019-2598415"/>
    <d v="2019-05-27T00:00:00"/>
    <x v="73"/>
    <x v="2"/>
    <s v="Cardinal 3-Hole Punch, Clear"/>
    <n v="0"/>
    <n v="2079658.35"/>
    <n v="442480.5"/>
    <n v="5"/>
    <x v="1"/>
  </r>
  <r>
    <s v="AZ-2019-2598415"/>
    <d v="2019-05-27T00:00:00"/>
    <x v="73"/>
    <x v="2"/>
    <s v="Ibico Hole Reinforcements, Recycled"/>
    <n v="0"/>
    <n v="648971.4"/>
    <n v="206490.9"/>
    <n v="6"/>
    <x v="0"/>
  </r>
  <r>
    <s v="AZ-2019-4835209"/>
    <d v="2019-05-27T00:00:00"/>
    <x v="180"/>
    <x v="1"/>
    <s v="Advantus Rubber Bands, Bulk Pack"/>
    <n v="0"/>
    <n v="1474935"/>
    <n v="486728.55"/>
    <n v="6"/>
    <x v="0"/>
  </r>
  <r>
    <s v="BN-2019-602308"/>
    <d v="2019-05-27T00:00:00"/>
    <x v="139"/>
    <x v="2"/>
    <s v="Cameo Clasp Envelope, Recycled"/>
    <n v="0.5"/>
    <n v="678470.1"/>
    <n v="-560475.30000000005"/>
    <n v="11"/>
    <x v="0"/>
  </r>
  <r>
    <s v="AZ-2019-5869323"/>
    <d v="2019-05-28T00:00:00"/>
    <x v="181"/>
    <x v="1"/>
    <s v="Logitech Mouse, Erganomic"/>
    <n v="0"/>
    <n v="796464.9"/>
    <n v="176992.2"/>
    <n v="2"/>
    <x v="0"/>
  </r>
  <r>
    <s v="BN-2019-6162681"/>
    <d v="2019-05-30T00:00:00"/>
    <x v="182"/>
    <x v="2"/>
    <s v="Hon Computer Table, Adjustable Height"/>
    <n v="0.35"/>
    <n v="32876301.150000002"/>
    <n v="-11121009.9"/>
    <n v="7"/>
    <x v="1"/>
  </r>
  <r>
    <s v="BN-2019-764592"/>
    <d v="2019-05-31T00:00:00"/>
    <x v="183"/>
    <x v="1"/>
    <s v="Fellowes Trays, Wire Frame"/>
    <n v="0.4"/>
    <n v="1504433.7"/>
    <n v="-368733.75"/>
    <n v="3"/>
    <x v="1"/>
  </r>
  <r>
    <s v="BN-2019-764592"/>
    <d v="2019-05-31T00:00:00"/>
    <x v="183"/>
    <x v="1"/>
    <s v="Brother Copy Machine, Laser"/>
    <n v="0"/>
    <n v="7728659.4000000004"/>
    <n v="73746.75"/>
    <n v="2"/>
    <x v="1"/>
  </r>
  <r>
    <s v="AZ-2019-1655349"/>
    <d v="2019-06-01T00:00:00"/>
    <x v="184"/>
    <x v="1"/>
    <s v="Cardinal 3-Hole Punch, Economy"/>
    <n v="0"/>
    <n v="855462.3"/>
    <n v="383483.10000000003"/>
    <n v="2"/>
    <x v="0"/>
  </r>
  <r>
    <s v="AZ-2019-1655349"/>
    <d v="2019-06-01T00:00:00"/>
    <x v="184"/>
    <x v="1"/>
    <s v="Cameo Peel and Seal, Security-Tint"/>
    <n v="0"/>
    <n v="2064909"/>
    <n v="117994.8"/>
    <n v="6"/>
    <x v="0"/>
  </r>
  <r>
    <s v="AZ-2019-2820672"/>
    <d v="2019-06-01T00:00:00"/>
    <x v="185"/>
    <x v="1"/>
    <s v="Apple Speaker Phone, Full Size"/>
    <n v="0.15"/>
    <n v="3126862.2"/>
    <n v="1032454.5"/>
    <n v="2"/>
    <x v="1"/>
  </r>
  <r>
    <s v="AZ-2019-1723003"/>
    <d v="2019-06-01T00:00:00"/>
    <x v="98"/>
    <x v="1"/>
    <s v="Cardinal Binding Machine, Durable"/>
    <n v="0"/>
    <n v="1519183.05"/>
    <n v="530976.6"/>
    <n v="2"/>
    <x v="1"/>
  </r>
  <r>
    <s v="AZ-2019-5002447"/>
    <d v="2019-06-01T00:00:00"/>
    <x v="172"/>
    <x v="1"/>
    <s v="Ikea Classic Bookcase, Traditional"/>
    <n v="0.5"/>
    <n v="15177081.15"/>
    <n v="-3643089.45"/>
    <n v="5"/>
    <x v="1"/>
  </r>
  <r>
    <s v="AZ-2019-5002447"/>
    <d v="2019-06-01T00:00:00"/>
    <x v="172"/>
    <x v="1"/>
    <s v="Wilson Jones 3-Hole Punch, Economy"/>
    <n v="0.5"/>
    <n v="412981.8"/>
    <n v="-147493.5"/>
    <n v="2"/>
    <x v="1"/>
  </r>
  <r>
    <s v="AZ-2019-5002447"/>
    <d v="2019-06-01T00:00:00"/>
    <x v="172"/>
    <x v="1"/>
    <s v="Kraft Interoffice Envelope, with clear poly window"/>
    <n v="0.5"/>
    <n v="368733.75"/>
    <n v="-88496.1"/>
    <n v="1"/>
    <x v="1"/>
  </r>
  <r>
    <s v="AZ-2019-3515834"/>
    <d v="2019-06-01T00:00:00"/>
    <x v="186"/>
    <x v="2"/>
    <s v="Avery Binder Covers, Economy"/>
    <n v="0"/>
    <n v="324485.7"/>
    <n v="103245.45"/>
    <n v="2"/>
    <x v="0"/>
  </r>
  <r>
    <s v="AZ-2019-3846849"/>
    <d v="2019-06-01T00:00:00"/>
    <x v="187"/>
    <x v="0"/>
    <s v="Fellowes Shelving, Wire Frame"/>
    <n v="0"/>
    <n v="7551667.2000000002"/>
    <n v="3097363.5"/>
    <n v="9"/>
    <x v="1"/>
  </r>
  <r>
    <s v="AZ-2019-3846849"/>
    <d v="2019-06-01T00:00:00"/>
    <x v="187"/>
    <x v="0"/>
    <s v="Enermax Numeric Keypad, Bluetooth"/>
    <n v="0"/>
    <n v="11887976.1"/>
    <n v="2728629.75"/>
    <n v="14"/>
    <x v="1"/>
  </r>
  <r>
    <s v="AZ-2019-3846849"/>
    <d v="2019-06-01T00:00:00"/>
    <x v="187"/>
    <x v="0"/>
    <s v="SanDisk Memory Card, Bluetooth"/>
    <n v="0"/>
    <n v="6637207.5"/>
    <n v="855462.3"/>
    <n v="4"/>
    <x v="1"/>
  </r>
  <r>
    <s v="AZ-2019-1332474"/>
    <d v="2019-06-02T00:00:00"/>
    <x v="188"/>
    <x v="1"/>
    <s v="Eldon Trays, Wire Frame"/>
    <n v="0.4"/>
    <n v="825963.6"/>
    <n v="-14749.35"/>
    <n v="2"/>
    <x v="1"/>
  </r>
  <r>
    <s v="AZ-2019-1332474"/>
    <d v="2019-06-02T00:00:00"/>
    <x v="188"/>
    <x v="1"/>
    <s v="Brother Ink, Laser"/>
    <n v="0"/>
    <n v="6519212.7000000002"/>
    <n v="0"/>
    <n v="3"/>
    <x v="1"/>
  </r>
  <r>
    <s v="AZ-2019-3020021"/>
    <d v="2019-06-02T00:00:00"/>
    <x v="189"/>
    <x v="1"/>
    <s v="KitchenAid Stove, Red"/>
    <n v="0.1"/>
    <n v="30280415.550000001"/>
    <n v="6047233.5"/>
    <n v="4"/>
    <x v="1"/>
  </r>
  <r>
    <s v="AZ-2019-3020021"/>
    <d v="2019-06-02T00:00:00"/>
    <x v="189"/>
    <x v="1"/>
    <s v="SanDisk Memo Slips, 8.5 x 11"/>
    <n v="0.1"/>
    <n v="840712.95000000007"/>
    <n v="58997.4"/>
    <n v="3"/>
    <x v="1"/>
  </r>
  <r>
    <s v="BN-2019-9771202"/>
    <d v="2019-06-02T00:00:00"/>
    <x v="70"/>
    <x v="0"/>
    <s v="SAFCO Executive Leather Armchair, Adjustable"/>
    <n v="0.1"/>
    <n v="18480935.550000001"/>
    <n v="-619472.70000000007"/>
    <n v="3"/>
    <x v="0"/>
  </r>
  <r>
    <s v="BN-2019-8337636"/>
    <d v="2019-06-02T00:00:00"/>
    <x v="190"/>
    <x v="0"/>
    <s v="Tenex Stacking Tray, Durable"/>
    <n v="0.2"/>
    <n v="1489684.35"/>
    <n v="73746.75"/>
    <n v="5"/>
    <x v="0"/>
  </r>
  <r>
    <s v="BN-2019-8337636"/>
    <d v="2019-06-02T00:00:00"/>
    <x v="190"/>
    <x v="0"/>
    <s v="Hoover Toaster, Red"/>
    <n v="0.5"/>
    <n v="1843668.75"/>
    <n v="-1548681.75"/>
    <n v="3"/>
    <x v="1"/>
  </r>
  <r>
    <s v="BN-2019-8337636"/>
    <d v="2019-06-02T00:00:00"/>
    <x v="190"/>
    <x v="0"/>
    <s v="Cardinal Binding Machine, Economy"/>
    <n v="0.5"/>
    <n v="737467.5"/>
    <n v="-324485.7"/>
    <n v="2"/>
    <x v="0"/>
  </r>
  <r>
    <s v="BN-2019-8337636"/>
    <d v="2019-06-02T00:00:00"/>
    <x v="190"/>
    <x v="0"/>
    <s v="Eaton Cards &amp; Envelopes, Recycled"/>
    <n v="0.5"/>
    <n v="1327441.5"/>
    <n v="0"/>
    <n v="4"/>
    <x v="1"/>
  </r>
  <r>
    <s v="BN-2019-8337636"/>
    <d v="2019-06-02T00:00:00"/>
    <x v="190"/>
    <x v="0"/>
    <s v="Belkin Router, Bluetooth"/>
    <n v="0.5"/>
    <n v="5722747.7999999998"/>
    <n v="-5265517.95"/>
    <n v="3"/>
    <x v="1"/>
  </r>
  <r>
    <s v="BN-2019-8337636"/>
    <d v="2019-06-02T00:00:00"/>
    <x v="190"/>
    <x v="0"/>
    <s v="Epson Phone, Durable"/>
    <n v="0.5"/>
    <n v="3584092.0500000003"/>
    <n v="-2581136.25"/>
    <n v="6"/>
    <x v="1"/>
  </r>
  <r>
    <s v="BN-2019-4249147"/>
    <d v="2019-06-03T00:00:00"/>
    <x v="191"/>
    <x v="1"/>
    <s v="Cuisinart Blender, Silver"/>
    <n v="0.1"/>
    <n v="1799420.7"/>
    <n v="-117994.8"/>
    <n v="2"/>
    <x v="0"/>
  </r>
  <r>
    <s v="BN-2019-4249147"/>
    <d v="2019-06-03T00:00:00"/>
    <x v="191"/>
    <x v="1"/>
    <s v="Binney &amp; Smith Markers, Fluorescent"/>
    <n v="0"/>
    <n v="4867285.5"/>
    <n v="1312692.1500000001"/>
    <n v="13"/>
    <x v="1"/>
  </r>
  <r>
    <s v="AZ-2019-6122805"/>
    <d v="2019-06-04T00:00:00"/>
    <x v="192"/>
    <x v="1"/>
    <s v="Rogers Folders, Single Width"/>
    <n v="0"/>
    <n v="1814170.05"/>
    <n v="147493.5"/>
    <n v="4"/>
    <x v="1"/>
  </r>
  <r>
    <s v="BN-2019-7796258"/>
    <d v="2019-06-04T00:00:00"/>
    <x v="193"/>
    <x v="1"/>
    <s v="Belkin Router, Bluetooth"/>
    <n v="0.5"/>
    <n v="5722747.7999999998"/>
    <n v="-5265517.95"/>
    <n v="3"/>
    <x v="0"/>
  </r>
  <r>
    <s v="AZ-2019-2948812"/>
    <d v="2019-06-06T00:00:00"/>
    <x v="194"/>
    <x v="2"/>
    <s v="BIC Markers, Water Color"/>
    <n v="0"/>
    <n v="3495595.95"/>
    <n v="1224196.05"/>
    <n v="8"/>
    <x v="0"/>
  </r>
  <r>
    <s v="AZ-2019-2948812"/>
    <d v="2019-06-06T00:00:00"/>
    <x v="194"/>
    <x v="2"/>
    <s v="Wilson Jones Binder Covers, Recycled"/>
    <n v="0"/>
    <n v="1533932.4000000001"/>
    <n v="368733.75"/>
    <n v="9"/>
    <x v="0"/>
  </r>
  <r>
    <s v="AZ-2019-2948812"/>
    <d v="2019-06-06T00:00:00"/>
    <x v="194"/>
    <x v="2"/>
    <s v="Advantus Clamps, Metal"/>
    <n v="0"/>
    <n v="855462.3"/>
    <n v="398232.45"/>
    <n v="3"/>
    <x v="0"/>
  </r>
  <r>
    <s v="AZ-2019-2948812"/>
    <d v="2019-06-06T00:00:00"/>
    <x v="194"/>
    <x v="2"/>
    <s v="Eldon Box, Industrial"/>
    <n v="0.1"/>
    <n v="427731.15"/>
    <n v="132744.15"/>
    <n v="3"/>
    <x v="1"/>
  </r>
  <r>
    <s v="AZ-2019-2948812"/>
    <d v="2019-06-06T00:00:00"/>
    <x v="194"/>
    <x v="2"/>
    <s v="Kleencut Box Cutter, High Speed"/>
    <n v="0"/>
    <n v="1533932.4000000001"/>
    <n v="0"/>
    <n v="3"/>
    <x v="0"/>
  </r>
  <r>
    <s v="AZ-2019-2948812"/>
    <d v="2019-06-06T00:00:00"/>
    <x v="194"/>
    <x v="2"/>
    <s v="Epson Card Printer, Durable"/>
    <n v="0.15"/>
    <n v="8525124.3000000007"/>
    <n v="1902666.1500000001"/>
    <n v="4"/>
    <x v="1"/>
  </r>
  <r>
    <s v="AZ-2019-7014445"/>
    <d v="2019-06-06T00:00:00"/>
    <x v="195"/>
    <x v="2"/>
    <s v="Breville Coffee Grinder, White"/>
    <n v="0"/>
    <n v="884961"/>
    <n v="29498.7"/>
    <n v="1"/>
    <x v="1"/>
  </r>
  <r>
    <s v="AZ-2019-7014445"/>
    <d v="2019-06-06T00:00:00"/>
    <x v="195"/>
    <x v="2"/>
    <s v="Boston Highlighters, Water Color"/>
    <n v="0"/>
    <n v="648971.4"/>
    <n v="117994.8"/>
    <n v="2"/>
    <x v="0"/>
  </r>
  <r>
    <s v="AZ-2019-8121091"/>
    <d v="2019-06-06T00:00:00"/>
    <x v="196"/>
    <x v="0"/>
    <s v="Avery Color Coded Labels, 5000 Label Set"/>
    <n v="0"/>
    <n v="206490.9"/>
    <n v="73746.75"/>
    <n v="1"/>
    <x v="1"/>
  </r>
  <r>
    <s v="AZ-2019-8223268"/>
    <d v="2019-06-06T00:00:00"/>
    <x v="197"/>
    <x v="2"/>
    <s v="Boston Canvas, Blue"/>
    <n v="0"/>
    <n v="4749290.7"/>
    <n v="1179948"/>
    <n v="6"/>
    <x v="0"/>
  </r>
  <r>
    <s v="AZ-2019-2179552"/>
    <d v="2019-06-06T00:00:00"/>
    <x v="198"/>
    <x v="1"/>
    <s v="Lesro Wood Table, Fully Assembled"/>
    <n v="0.1"/>
    <n v="18672677.100000001"/>
    <n v="4764040.05"/>
    <n v="3"/>
    <x v="0"/>
  </r>
  <r>
    <s v="AZ-2019-9876342"/>
    <d v="2019-06-06T00:00:00"/>
    <x v="199"/>
    <x v="1"/>
    <s v="SanDisk Computer Printout Paper, 8.5 x 11"/>
    <n v="0"/>
    <n v="3510345.3000000003"/>
    <n v="383483.10000000003"/>
    <n v="7"/>
    <x v="0"/>
  </r>
  <r>
    <s v="BN-2019-9297999"/>
    <d v="2019-06-06T00:00:00"/>
    <x v="200"/>
    <x v="1"/>
    <s v="Tenex File Cart, Single Width"/>
    <n v="0.5"/>
    <n v="1991162.25"/>
    <n v="-117994.8"/>
    <n v="2"/>
    <x v="1"/>
  </r>
  <r>
    <s v="AZ-2019-7200468"/>
    <d v="2019-06-07T00:00:00"/>
    <x v="201"/>
    <x v="1"/>
    <s v="Tenex File Cart, Blue"/>
    <n v="0.1"/>
    <n v="8834860.6500000004"/>
    <n v="781715.55"/>
    <n v="5"/>
    <x v="0"/>
  </r>
  <r>
    <s v="AZ-2019-981373"/>
    <d v="2019-06-07T00:00:00"/>
    <x v="202"/>
    <x v="1"/>
    <s v="Office Star Rocking Chair, Red"/>
    <n v="0.1"/>
    <n v="1873167.45"/>
    <n v="648971.4"/>
    <n v="1"/>
    <x v="0"/>
  </r>
  <r>
    <s v="AZ-2019-981373"/>
    <d v="2019-06-07T00:00:00"/>
    <x v="202"/>
    <x v="1"/>
    <s v="Kraft Peel and Seal, Security-Tint"/>
    <n v="0"/>
    <n v="1356940.2"/>
    <n v="221240.25"/>
    <n v="4"/>
    <x v="1"/>
  </r>
  <r>
    <s v="AZ-2019-4872140"/>
    <d v="2019-06-07T00:00:00"/>
    <x v="203"/>
    <x v="1"/>
    <s v="Ibico Binder Covers, Clear"/>
    <n v="0"/>
    <n v="575224.65"/>
    <n v="44248.05"/>
    <n v="3"/>
    <x v="1"/>
  </r>
  <r>
    <s v="AZ-2019-3308302"/>
    <d v="2019-06-07T00:00:00"/>
    <x v="204"/>
    <x v="0"/>
    <s v="Smead Trays, Blue"/>
    <n v="0.1"/>
    <n v="1932164.85"/>
    <n v="58997.4"/>
    <n v="3"/>
    <x v="0"/>
  </r>
  <r>
    <s v="AZ-2019-3308302"/>
    <d v="2019-06-07T00:00:00"/>
    <x v="204"/>
    <x v="0"/>
    <s v="Kleencut Scissors, Serrated"/>
    <n v="0"/>
    <n v="2241901.2000000002"/>
    <n v="176992.2"/>
    <n v="8"/>
    <x v="1"/>
  </r>
  <r>
    <s v="AZ-2019-3308302"/>
    <d v="2019-06-07T00:00:00"/>
    <x v="204"/>
    <x v="0"/>
    <s v="Apple Office Telephone, VoIP"/>
    <n v="0.15"/>
    <n v="3274355.7"/>
    <n v="884961"/>
    <n v="4"/>
    <x v="0"/>
  </r>
  <r>
    <s v="AZ-2019-2118516"/>
    <d v="2019-06-07T00:00:00"/>
    <x v="205"/>
    <x v="1"/>
    <s v="Enermax Note Cards, 8.5 x 11"/>
    <n v="0"/>
    <n v="1253694.75"/>
    <n v="530976.6"/>
    <n v="3"/>
    <x v="0"/>
  </r>
  <r>
    <s v="AZ-2019-2118516"/>
    <d v="2019-06-07T00:00:00"/>
    <x v="205"/>
    <x v="1"/>
    <s v="Green Bar Cards &amp; Envelopes, Premium"/>
    <n v="0"/>
    <n v="2138655.75"/>
    <n v="663720.75"/>
    <n v="3"/>
    <x v="0"/>
  </r>
  <r>
    <s v="AZ-2019-2118516"/>
    <d v="2019-06-07T00:00:00"/>
    <x v="205"/>
    <x v="1"/>
    <s v="Elite Letter Opener, High Speed"/>
    <n v="0"/>
    <n v="781715.55"/>
    <n v="324485.7"/>
    <n v="2"/>
    <x v="0"/>
  </r>
  <r>
    <s v="AZ-2019-4599404"/>
    <d v="2019-06-07T00:00:00"/>
    <x v="206"/>
    <x v="1"/>
    <s v="BIC Pencil Sharpener, Easy-Erase"/>
    <n v="0"/>
    <n v="2153405.1"/>
    <n v="103245.45"/>
    <n v="5"/>
    <x v="1"/>
  </r>
  <r>
    <s v="BN-2019-4708578"/>
    <d v="2019-06-07T00:00:00"/>
    <x v="207"/>
    <x v="1"/>
    <s v="Avery Binding Machine, Durable"/>
    <n v="0"/>
    <n v="2227151.85"/>
    <n v="132744.15"/>
    <n v="3"/>
    <x v="1"/>
  </r>
  <r>
    <s v="BN-2019-4708578"/>
    <d v="2019-06-07T00:00:00"/>
    <x v="207"/>
    <x v="1"/>
    <s v="Fellowes File Cart, Single Width"/>
    <n v="0.4"/>
    <n v="2433642.75"/>
    <n v="-1622428.5"/>
    <n v="2"/>
    <x v="1"/>
  </r>
  <r>
    <s v="BN-2019-4708578"/>
    <d v="2019-06-07T00:00:00"/>
    <x v="207"/>
    <x v="1"/>
    <s v="Brother Personal Copier, Digital"/>
    <n v="0"/>
    <n v="10516286.550000001"/>
    <n v="206490.9"/>
    <n v="5"/>
    <x v="1"/>
  </r>
  <r>
    <s v="BN-2019-28993"/>
    <d v="2019-06-07T00:00:00"/>
    <x v="208"/>
    <x v="2"/>
    <s v="Dania Floating Shelf Set, Metal"/>
    <n v="0"/>
    <n v="7463171.1000000006"/>
    <n v="2831875.2"/>
    <n v="3"/>
    <x v="1"/>
  </r>
  <r>
    <s v="BN-2019-28993"/>
    <d v="2019-06-07T00:00:00"/>
    <x v="208"/>
    <x v="2"/>
    <s v="Advantus Clock, Duo Pack"/>
    <n v="0.3"/>
    <n v="2123906.4"/>
    <n v="-545725.95000000007"/>
    <n v="4"/>
    <x v="1"/>
  </r>
  <r>
    <s v="BN-2019-28993"/>
    <d v="2019-06-07T00:00:00"/>
    <x v="208"/>
    <x v="2"/>
    <s v="Cameo Manila Envelope, Security-Tint"/>
    <n v="0"/>
    <n v="1740423.3"/>
    <n v="855462.3"/>
    <n v="4"/>
    <x v="1"/>
  </r>
  <r>
    <s v="AZ-2019-1240916"/>
    <d v="2019-06-08T00:00:00"/>
    <x v="209"/>
    <x v="2"/>
    <s v="Breville Toaster, Black"/>
    <n v="0"/>
    <n v="2241901.2000000002"/>
    <n v="648971.4"/>
    <n v="2"/>
    <x v="1"/>
  </r>
  <r>
    <s v="AZ-2019-1240916"/>
    <d v="2019-06-08T00:00:00"/>
    <x v="209"/>
    <x v="2"/>
    <s v="Motorola Headset, with Caller ID"/>
    <n v="0"/>
    <n v="14115127.950000001"/>
    <n v="4660794.6000000006"/>
    <n v="12"/>
    <x v="1"/>
  </r>
  <r>
    <s v="AZ-2019-2143841"/>
    <d v="2019-06-08T00:00:00"/>
    <x v="32"/>
    <x v="1"/>
    <s v="Rubbermaid Frame, Durable"/>
    <n v="0.1"/>
    <n v="4262562.1500000004"/>
    <n v="707968.8"/>
    <n v="3"/>
    <x v="0"/>
  </r>
  <r>
    <s v="AZ-2019-2143841"/>
    <d v="2019-06-08T00:00:00"/>
    <x v="32"/>
    <x v="1"/>
    <s v="Avery Index Tab, Clear"/>
    <n v="0.1"/>
    <n v="147493.5"/>
    <n v="29498.7"/>
    <n v="2"/>
    <x v="1"/>
  </r>
  <r>
    <s v="AZ-2019-2143841"/>
    <d v="2019-06-08T00:00:00"/>
    <x v="32"/>
    <x v="1"/>
    <s v="Cardinal Binder Covers, Recycled"/>
    <n v="0.1"/>
    <n v="825963.6"/>
    <n v="324485.7"/>
    <n v="5"/>
    <x v="1"/>
  </r>
  <r>
    <s v="AZ-2019-2143841"/>
    <d v="2019-06-08T00:00:00"/>
    <x v="32"/>
    <x v="1"/>
    <s v="Wilson Jones 3-Hole Punch, Economy"/>
    <n v="0.1"/>
    <n v="368733.75"/>
    <n v="88496.1"/>
    <n v="1"/>
    <x v="0"/>
  </r>
  <r>
    <s v="AZ-2019-2143841"/>
    <d v="2019-06-08T00:00:00"/>
    <x v="32"/>
    <x v="1"/>
    <s v="Enermax Mouse, Programmable"/>
    <n v="0.1"/>
    <n v="1666676.55"/>
    <n v="-191741.55000000002"/>
    <n v="3"/>
    <x v="1"/>
  </r>
  <r>
    <s v="AZ-2019-2143841"/>
    <d v="2019-06-08T00:00:00"/>
    <x v="32"/>
    <x v="1"/>
    <s v="Canon Fax Machine, Laser"/>
    <n v="0.1"/>
    <n v="12684441"/>
    <n v="0"/>
    <n v="3"/>
    <x v="0"/>
  </r>
  <r>
    <s v="AZ-2019-2875746"/>
    <d v="2019-06-08T00:00:00"/>
    <x v="197"/>
    <x v="1"/>
    <s v="Cameo Business Envelopes, Recycled"/>
    <n v="0"/>
    <n v="1165198.6500000001"/>
    <n v="516227.25"/>
    <n v="5"/>
    <x v="1"/>
  </r>
  <r>
    <s v="AZ-2019-1584049"/>
    <d v="2019-06-08T00:00:00"/>
    <x v="210"/>
    <x v="1"/>
    <s v="Office Star Steel Folding Chair, Red"/>
    <n v="0.2"/>
    <n v="2168154.4500000002"/>
    <n v="-221240.25"/>
    <n v="2"/>
    <x v="0"/>
  </r>
  <r>
    <s v="AZ-2019-1584049"/>
    <d v="2019-06-08T00:00:00"/>
    <x v="210"/>
    <x v="1"/>
    <s v="Sharp Fax and Copier, Digital"/>
    <n v="0"/>
    <n v="4955781.6000000006"/>
    <n v="1681425.9000000001"/>
    <n v="2"/>
    <x v="0"/>
  </r>
  <r>
    <s v="AZ-2019-1584049"/>
    <d v="2019-06-08T00:00:00"/>
    <x v="210"/>
    <x v="1"/>
    <s v="Samsung Office Telephone, with Caller ID"/>
    <n v="0.1"/>
    <n v="870211.65"/>
    <n v="117994.8"/>
    <n v="1"/>
    <x v="1"/>
  </r>
  <r>
    <s v="AZ-2019-8788804"/>
    <d v="2019-06-09T00:00:00"/>
    <x v="211"/>
    <x v="1"/>
    <s v="Boston Highlighters, Easy-Erase"/>
    <n v="0"/>
    <n v="560475.30000000005"/>
    <n v="117994.8"/>
    <n v="2"/>
    <x v="1"/>
  </r>
  <r>
    <s v="AZ-2019-8788804"/>
    <d v="2019-06-09T00:00:00"/>
    <x v="211"/>
    <x v="1"/>
    <s v="Enermax Parchment Paper, 8.5 x 11"/>
    <n v="0"/>
    <n v="3171110.25"/>
    <n v="884961"/>
    <n v="11"/>
    <x v="0"/>
  </r>
  <r>
    <s v="AZ-2019-5917724"/>
    <d v="2019-06-09T00:00:00"/>
    <x v="212"/>
    <x v="3"/>
    <s v="Hoover Stove, Red"/>
    <n v="0.1"/>
    <n v="7551667.2000000002"/>
    <n v="3348102.45"/>
    <n v="1"/>
    <x v="1"/>
  </r>
  <r>
    <s v="AZ-2019-5917724"/>
    <d v="2019-06-09T00:00:00"/>
    <x v="212"/>
    <x v="3"/>
    <s v="Rogers Folders, Wire Frame"/>
    <n v="0.1"/>
    <n v="1179948"/>
    <n v="14749.35"/>
    <n v="3"/>
    <x v="0"/>
  </r>
  <r>
    <s v="AZ-2019-1116129"/>
    <d v="2019-06-09T00:00:00"/>
    <x v="213"/>
    <x v="0"/>
    <s v="Avery Removable Labels, Alphabetical"/>
    <n v="0"/>
    <n v="471979.2"/>
    <n v="88496.1"/>
    <n v="3"/>
    <x v="1"/>
  </r>
  <r>
    <s v="BN-2019-2203231"/>
    <d v="2019-06-09T00:00:00"/>
    <x v="214"/>
    <x v="0"/>
    <s v="Tenex Shelving, Single Width"/>
    <n v="0.6"/>
    <n v="648971.4"/>
    <n v="-560475.30000000005"/>
    <n v="2"/>
    <x v="0"/>
  </r>
  <r>
    <s v="BN-2019-8607391"/>
    <d v="2019-06-09T00:00:00"/>
    <x v="215"/>
    <x v="2"/>
    <s v="Canon Copy Machine, Digital"/>
    <n v="0.15"/>
    <n v="9852565.8000000007"/>
    <n v="-457229.85000000003"/>
    <n v="3"/>
    <x v="0"/>
  </r>
  <r>
    <s v="AZ-2019-1174243"/>
    <d v="2019-06-10T00:00:00"/>
    <x v="154"/>
    <x v="2"/>
    <s v="Safco Stackable Bookrack, Pine"/>
    <n v="0.1"/>
    <n v="7979398.3500000006"/>
    <n v="2300898.6"/>
    <n v="4"/>
    <x v="1"/>
  </r>
  <r>
    <s v="BN-2019-1694636"/>
    <d v="2019-06-10T00:00:00"/>
    <x v="216"/>
    <x v="2"/>
    <s v="KitchenAid Microwave, Red"/>
    <n v="0.1"/>
    <n v="12359955.300000001"/>
    <n v="-412981.8"/>
    <n v="3"/>
    <x v="0"/>
  </r>
  <r>
    <s v="BN-2019-4315830"/>
    <d v="2019-06-10T00:00:00"/>
    <x v="217"/>
    <x v="1"/>
    <s v="Cardinal Binder Covers, Economy"/>
    <n v="0"/>
    <n v="707968.8"/>
    <n v="29498.7"/>
    <n v="4"/>
    <x v="0"/>
  </r>
  <r>
    <s v="BN-2019-4315830"/>
    <d v="2019-06-10T00:00:00"/>
    <x v="217"/>
    <x v="1"/>
    <s v="Ibico Binder Covers, Durable"/>
    <n v="0"/>
    <n v="663720.75"/>
    <n v="73746.75"/>
    <n v="3"/>
    <x v="0"/>
  </r>
  <r>
    <s v="BN-2019-4315830"/>
    <d v="2019-06-10T00:00:00"/>
    <x v="217"/>
    <x v="1"/>
    <s v="OIC Clamps, 12 Pack"/>
    <n v="0"/>
    <n v="855462.3"/>
    <n v="427731.15"/>
    <n v="3"/>
    <x v="0"/>
  </r>
  <r>
    <s v="BN-2019-4315830"/>
    <d v="2019-06-10T00:00:00"/>
    <x v="217"/>
    <x v="1"/>
    <s v="Tenex Lockers, Blue"/>
    <n v="0.4"/>
    <n v="7227181.5"/>
    <n v="-1681425.9000000001"/>
    <n v="4"/>
    <x v="1"/>
  </r>
  <r>
    <s v="AZ-2019-4087409"/>
    <d v="2019-06-11T00:00:00"/>
    <x v="218"/>
    <x v="2"/>
    <s v="Ikea Classic Bookcase, Metal"/>
    <n v="0"/>
    <n v="30324663.600000001"/>
    <n v="5766995.8500000006"/>
    <n v="5"/>
    <x v="1"/>
  </r>
  <r>
    <s v="AZ-2019-8128618"/>
    <d v="2019-06-11T00:00:00"/>
    <x v="219"/>
    <x v="3"/>
    <s v="Avery Hole Reinforcements, Durable"/>
    <n v="0"/>
    <n v="265488.3"/>
    <n v="88496.1"/>
    <n v="3"/>
    <x v="0"/>
  </r>
  <r>
    <s v="AZ-2019-9350558"/>
    <d v="2019-06-13T00:00:00"/>
    <x v="220"/>
    <x v="1"/>
    <s v="Dania Stackable Bookrack, Mobile"/>
    <n v="0.1"/>
    <n v="6460215.2999999998"/>
    <n v="2433642.75"/>
    <n v="4"/>
    <x v="1"/>
  </r>
  <r>
    <s v="AZ-2019-9350558"/>
    <d v="2019-06-13T00:00:00"/>
    <x v="220"/>
    <x v="1"/>
    <s v="Sauder Corner Shelving, Metal"/>
    <n v="0.1"/>
    <n v="3893828.4"/>
    <n v="825963.6"/>
    <n v="2"/>
    <x v="0"/>
  </r>
  <r>
    <s v="AZ-2019-555801"/>
    <d v="2019-06-13T00:00:00"/>
    <x v="221"/>
    <x v="0"/>
    <s v="Stanley Highlighters, Fluorescent"/>
    <n v="0"/>
    <n v="707968.8"/>
    <n v="265488.3"/>
    <n v="3"/>
    <x v="1"/>
  </r>
  <r>
    <s v="AZ-2019-555801"/>
    <d v="2019-06-13T00:00:00"/>
    <x v="221"/>
    <x v="0"/>
    <s v="Acco 3-Hole Punch, Economy"/>
    <n v="0"/>
    <n v="3997073.85"/>
    <n v="752216.85"/>
    <n v="9"/>
    <x v="1"/>
  </r>
  <r>
    <s v="AZ-2019-8824972"/>
    <d v="2019-06-13T00:00:00"/>
    <x v="222"/>
    <x v="2"/>
    <s v="Advantus Clamps, Assorted Sizes"/>
    <n v="0"/>
    <n v="2964619.35"/>
    <n v="383483.10000000003"/>
    <n v="12"/>
    <x v="1"/>
  </r>
  <r>
    <s v="AZ-2019-8824972"/>
    <d v="2019-06-13T00:00:00"/>
    <x v="222"/>
    <x v="2"/>
    <s v="Rogers Box, Industrial"/>
    <n v="0"/>
    <n v="1076702.55"/>
    <n v="0"/>
    <n v="3"/>
    <x v="1"/>
  </r>
  <r>
    <s v="AZ-2019-9119536"/>
    <d v="2019-06-13T00:00:00"/>
    <x v="223"/>
    <x v="1"/>
    <s v="SanDisk Message Books, 8.5 x 11"/>
    <n v="0"/>
    <n v="1651927.2"/>
    <n v="811214.25"/>
    <n v="4"/>
    <x v="0"/>
  </r>
  <r>
    <s v="AZ-2019-9119536"/>
    <d v="2019-06-13T00:00:00"/>
    <x v="223"/>
    <x v="1"/>
    <s v="Smead Lockers, Industrial"/>
    <n v="0.4"/>
    <n v="3525094.65"/>
    <n v="-707968.8"/>
    <n v="2"/>
    <x v="0"/>
  </r>
  <r>
    <s v="AZ-2019-6646927"/>
    <d v="2019-06-14T00:00:00"/>
    <x v="124"/>
    <x v="0"/>
    <s v="Boston Canvas, Fluorescent"/>
    <n v="0"/>
    <n v="3244857"/>
    <n v="575224.65"/>
    <n v="4"/>
    <x v="0"/>
  </r>
  <r>
    <s v="AZ-2019-6646927"/>
    <d v="2019-06-14T00:00:00"/>
    <x v="124"/>
    <x v="0"/>
    <s v="Boston Pencil Sharpener, Water Color"/>
    <n v="0"/>
    <n v="855462.3"/>
    <n v="117994.8"/>
    <n v="2"/>
    <x v="1"/>
  </r>
  <r>
    <s v="AZ-2019-6646927"/>
    <d v="2019-06-14T00:00:00"/>
    <x v="124"/>
    <x v="0"/>
    <s v="Eldon Box, Blue"/>
    <n v="0.1"/>
    <n v="545725.95000000007"/>
    <n v="88496.1"/>
    <n v="4"/>
    <x v="1"/>
  </r>
  <r>
    <s v="AZ-2019-1335871"/>
    <d v="2019-06-14T00:00:00"/>
    <x v="0"/>
    <x v="1"/>
    <s v="Tenex File Cart, Industrial"/>
    <n v="0.1"/>
    <n v="3554593.35"/>
    <n v="353984.4"/>
    <n v="2"/>
    <x v="1"/>
  </r>
  <r>
    <s v="AZ-2019-4229445"/>
    <d v="2019-06-14T00:00:00"/>
    <x v="224"/>
    <x v="1"/>
    <s v="Nokia Smart Phone, Full Size"/>
    <n v="0"/>
    <n v="9380586.5999999996"/>
    <n v="4026572.5500000003"/>
    <n v="1"/>
    <x v="1"/>
  </r>
  <r>
    <s v="AZ-2019-5228035"/>
    <d v="2019-06-15T00:00:00"/>
    <x v="225"/>
    <x v="2"/>
    <s v="Advantus Push Pins, Assorted Sizes"/>
    <n v="0"/>
    <n v="530976.6"/>
    <n v="103245.45"/>
    <n v="3"/>
    <x v="0"/>
  </r>
  <r>
    <s v="AZ-2019-96343"/>
    <d v="2019-06-15T00:00:00"/>
    <x v="226"/>
    <x v="2"/>
    <s v="Rogers Folders, Wire Frame"/>
    <n v="0.5"/>
    <n v="221240.25"/>
    <n v="-176992.2"/>
    <n v="1"/>
    <x v="1"/>
  </r>
  <r>
    <s v="AZ-2019-96343"/>
    <d v="2019-06-15T00:00:00"/>
    <x v="226"/>
    <x v="2"/>
    <s v="Tenex Shelving, Blue"/>
    <n v="0.5"/>
    <n v="1209446.7"/>
    <n v="-1091451.9000000001"/>
    <n v="3"/>
    <x v="0"/>
  </r>
  <r>
    <s v="AZ-2019-96343"/>
    <d v="2019-06-15T00:00:00"/>
    <x v="226"/>
    <x v="2"/>
    <s v="Memorex Router, Bluetooth"/>
    <n v="0.5"/>
    <n v="10899769.65"/>
    <n v="-2610634.9500000002"/>
    <n v="6"/>
    <x v="0"/>
  </r>
  <r>
    <s v="BN-2019-7723992"/>
    <d v="2019-06-15T00:00:00"/>
    <x v="130"/>
    <x v="1"/>
    <s v="Samsung Signal Booster, with Caller ID"/>
    <n v="0.15"/>
    <n v="5132773.8"/>
    <n v="-899710.35"/>
    <n v="3"/>
    <x v="0"/>
  </r>
  <r>
    <s v="AZ-2019-1253407"/>
    <d v="2019-06-16T00:00:00"/>
    <x v="227"/>
    <x v="2"/>
    <s v="Office Star Bag Chairs, Set of Two"/>
    <n v="0.5"/>
    <n v="1283193.45"/>
    <n v="-1150449.3"/>
    <n v="3"/>
    <x v="1"/>
  </r>
  <r>
    <s v="AZ-2019-6268545"/>
    <d v="2019-06-16T00:00:00"/>
    <x v="228"/>
    <x v="2"/>
    <s v="Hamilton Beach Microwave, White"/>
    <n v="0"/>
    <n v="8274385.3500000006"/>
    <n v="501477.9"/>
    <n v="2"/>
    <x v="1"/>
  </r>
  <r>
    <s v="AZ-2019-6268545"/>
    <d v="2019-06-16T00:00:00"/>
    <x v="228"/>
    <x v="2"/>
    <s v="Sharp Ink, Laser"/>
    <n v="0"/>
    <n v="3672588.15"/>
    <n v="589974"/>
    <n v="2"/>
    <x v="1"/>
  </r>
  <r>
    <s v="AZ-2019-310635"/>
    <d v="2019-06-16T00:00:00"/>
    <x v="206"/>
    <x v="1"/>
    <s v="Acco 3-Hole Punch, Durable"/>
    <n v="0"/>
    <n v="929209.05"/>
    <n v="383483.10000000003"/>
    <n v="2"/>
    <x v="1"/>
  </r>
  <r>
    <s v="AZ-2019-310635"/>
    <d v="2019-06-16T00:00:00"/>
    <x v="206"/>
    <x v="1"/>
    <s v="Panasonic Receipt Printer, Durable"/>
    <n v="0"/>
    <n v="8923356.75"/>
    <n v="3923327.1"/>
    <n v="5"/>
    <x v="1"/>
  </r>
  <r>
    <s v="AZ-2019-7695869"/>
    <d v="2019-06-16T00:00:00"/>
    <x v="229"/>
    <x v="0"/>
    <s v="Tenex Shelving, Industrial"/>
    <n v="0.1"/>
    <n v="1460185.6500000001"/>
    <n v="147493.5"/>
    <n v="2"/>
    <x v="0"/>
  </r>
  <r>
    <s v="BN-2019-5228628"/>
    <d v="2019-06-16T00:00:00"/>
    <x v="230"/>
    <x v="0"/>
    <s v="Advantus Frame, Black"/>
    <n v="0.3"/>
    <n v="2300898.6"/>
    <n v="-324485.7"/>
    <n v="2"/>
    <x v="1"/>
  </r>
  <r>
    <s v="AZ-2019-8734686"/>
    <d v="2019-06-17T00:00:00"/>
    <x v="231"/>
    <x v="1"/>
    <s v="Acme Trimmer, Serrated"/>
    <n v="0"/>
    <n v="3038366.1"/>
    <n v="368733.75"/>
    <n v="5"/>
    <x v="1"/>
  </r>
  <r>
    <s v="AZ-2019-6819869"/>
    <d v="2019-06-17T00:00:00"/>
    <x v="232"/>
    <x v="2"/>
    <s v="Ibico 3-Hole Punch, Clear"/>
    <n v="0"/>
    <n v="1327441.5"/>
    <n v="530976.6"/>
    <n v="3"/>
    <x v="0"/>
  </r>
  <r>
    <s v="BN-2019-2650591"/>
    <d v="2019-06-17T00:00:00"/>
    <x v="233"/>
    <x v="1"/>
    <s v="Xerox Note Cards, Recycled"/>
    <n v="0"/>
    <n v="3097363.5"/>
    <n v="619472.70000000007"/>
    <n v="8"/>
    <x v="0"/>
  </r>
  <r>
    <s v="BN-2019-2650591"/>
    <d v="2019-06-17T00:00:00"/>
    <x v="233"/>
    <x v="1"/>
    <s v="Epson Inkjet, Wireless"/>
    <n v="0.15"/>
    <n v="7728659.4000000004"/>
    <n v="-368733.75"/>
    <n v="2"/>
    <x v="0"/>
  </r>
  <r>
    <s v="BN-2019-8274717"/>
    <d v="2019-06-17T00:00:00"/>
    <x v="234"/>
    <x v="2"/>
    <s v="Tenex Clock, Black"/>
    <n v="0.3"/>
    <n v="1563431.1"/>
    <n v="-117994.8"/>
    <n v="3"/>
    <x v="0"/>
  </r>
  <r>
    <s v="BN-2019-3154402"/>
    <d v="2019-06-17T00:00:00"/>
    <x v="235"/>
    <x v="1"/>
    <s v="Harbour Creations Executive Leather Armchair, Adjustable"/>
    <n v="0.5"/>
    <n v="10531035.9"/>
    <n v="-2109157.0500000003"/>
    <n v="3"/>
    <x v="1"/>
  </r>
  <r>
    <s v="BN-2019-3154402"/>
    <d v="2019-06-17T00:00:00"/>
    <x v="235"/>
    <x v="1"/>
    <s v="Fellowes Folders, Industrial"/>
    <n v="0.5"/>
    <n v="398232.45"/>
    <n v="-221240.25"/>
    <n v="2"/>
    <x v="0"/>
  </r>
  <r>
    <s v="AZ-2019-8968615"/>
    <d v="2019-06-18T00:00:00"/>
    <x v="149"/>
    <x v="1"/>
    <s v="Sauder 3-Shelf Cabinet, Mobile"/>
    <n v="0"/>
    <n v="4985280.3"/>
    <n v="2050159.6500000001"/>
    <n v="2"/>
    <x v="1"/>
  </r>
  <r>
    <s v="AZ-2019-9703855"/>
    <d v="2019-06-18T00:00:00"/>
    <x v="236"/>
    <x v="1"/>
    <s v="Rogers Trays, Blue"/>
    <n v="0.1"/>
    <n v="4100319.3000000003"/>
    <n v="914459.70000000007"/>
    <n v="5"/>
    <x v="0"/>
  </r>
  <r>
    <s v="AZ-2019-9703855"/>
    <d v="2019-06-18T00:00:00"/>
    <x v="236"/>
    <x v="1"/>
    <s v="Okidata Calculator, White"/>
    <n v="0.1"/>
    <n v="6061982.8500000006"/>
    <n v="-545725.95000000007"/>
    <n v="9"/>
    <x v="1"/>
  </r>
  <r>
    <s v="BN-2019-5897988"/>
    <d v="2019-06-18T00:00:00"/>
    <x v="224"/>
    <x v="0"/>
    <s v="Ikea Library with Doors, Metal"/>
    <n v="0"/>
    <n v="26755320.900000002"/>
    <n v="9631325.5500000007"/>
    <n v="5"/>
    <x v="0"/>
  </r>
  <r>
    <s v="BN-2019-5897988"/>
    <d v="2019-06-18T00:00:00"/>
    <x v="224"/>
    <x v="0"/>
    <s v="Eldon Folders, Wire Frame"/>
    <n v="0.1"/>
    <n v="427731.15"/>
    <n v="0"/>
    <n v="2"/>
    <x v="1"/>
  </r>
  <r>
    <s v="BN-2019-5897988"/>
    <d v="2019-06-18T00:00:00"/>
    <x v="224"/>
    <x v="0"/>
    <s v="Sharp Ink, Laser"/>
    <n v="0"/>
    <n v="5501507.5499999998"/>
    <n v="884961"/>
    <n v="3"/>
    <x v="1"/>
  </r>
  <r>
    <s v="BN-2019-5897988"/>
    <d v="2019-06-18T00:00:00"/>
    <x v="224"/>
    <x v="0"/>
    <s v="Motorola Signal Booster, Cordless"/>
    <n v="0.1"/>
    <n v="3879079.0500000003"/>
    <n v="1504433.7"/>
    <n v="2"/>
    <x v="0"/>
  </r>
  <r>
    <s v="AZ-2019-9747557"/>
    <d v="2019-06-20T00:00:00"/>
    <x v="237"/>
    <x v="1"/>
    <s v="Jiffy Clasp Envelope, Set of 50"/>
    <n v="0"/>
    <n v="250738.95"/>
    <n v="117994.8"/>
    <n v="2"/>
    <x v="1"/>
  </r>
  <r>
    <s v="AZ-2019-9528187"/>
    <d v="2019-06-20T00:00:00"/>
    <x v="238"/>
    <x v="1"/>
    <s v="Novimex Legal Exhibit Labels, 5000 Label Set"/>
    <n v="0"/>
    <n v="1755172.6500000001"/>
    <n v="235989.6"/>
    <n v="11"/>
    <x v="1"/>
  </r>
  <r>
    <s v="AZ-2019-9528187"/>
    <d v="2019-06-20T00:00:00"/>
    <x v="238"/>
    <x v="1"/>
    <s v="Motorola Office Telephone, Full Size"/>
    <n v="0"/>
    <n v="1076702.55"/>
    <n v="339235.05"/>
    <n v="1"/>
    <x v="0"/>
  </r>
  <r>
    <s v="BN-2019-2779245"/>
    <d v="2019-06-20T00:00:00"/>
    <x v="239"/>
    <x v="1"/>
    <s v="Nokia Office Telephone, Cordless"/>
    <n v="0.15"/>
    <n v="5118024.45"/>
    <n v="-368733.75"/>
    <n v="6"/>
    <x v="1"/>
  </r>
  <r>
    <s v="AZ-2019-9777525"/>
    <d v="2019-06-21T00:00:00"/>
    <x v="240"/>
    <x v="1"/>
    <s v="Avery Binder Covers, Clear"/>
    <n v="0"/>
    <n v="471979.2"/>
    <n v="103245.45"/>
    <n v="3"/>
    <x v="1"/>
  </r>
  <r>
    <s v="AZ-2019-9777525"/>
    <d v="2019-06-21T00:00:00"/>
    <x v="240"/>
    <x v="1"/>
    <s v="Logitech Memory Card, Erganomic"/>
    <n v="0"/>
    <n v="5973486.75"/>
    <n v="117994.8"/>
    <n v="4"/>
    <x v="0"/>
  </r>
  <r>
    <s v="AZ-2019-209146"/>
    <d v="2019-06-22T00:00:00"/>
    <x v="240"/>
    <x v="1"/>
    <s v="Stanley Canvas, Fluorescent"/>
    <n v="0"/>
    <n v="2241901.2000000002"/>
    <n v="722718.15"/>
    <n v="3"/>
    <x v="0"/>
  </r>
  <r>
    <s v="AZ-2019-9153342"/>
    <d v="2019-06-22T00:00:00"/>
    <x v="241"/>
    <x v="0"/>
    <s v="Boston Canvas, Blue"/>
    <n v="0"/>
    <n v="4749290.7"/>
    <n v="1179948"/>
    <n v="6"/>
    <x v="1"/>
  </r>
  <r>
    <s v="AZ-2019-9153342"/>
    <d v="2019-06-22T00:00:00"/>
    <x v="241"/>
    <x v="0"/>
    <s v="Advantus Rubber Bands, Assorted Sizes"/>
    <n v="0"/>
    <n v="1651927.2"/>
    <n v="353984.4"/>
    <n v="8"/>
    <x v="1"/>
  </r>
  <r>
    <s v="AZ-2019-9153342"/>
    <d v="2019-06-22T00:00:00"/>
    <x v="241"/>
    <x v="0"/>
    <s v="Enermax Memo Slips, Premium"/>
    <n v="0"/>
    <n v="457229.85000000003"/>
    <n v="14749.35"/>
    <n v="2"/>
    <x v="0"/>
  </r>
  <r>
    <s v="AZ-2019-9153342"/>
    <d v="2019-06-22T00:00:00"/>
    <x v="241"/>
    <x v="0"/>
    <s v="Samsung Audio Dock, Full Size"/>
    <n v="0"/>
    <n v="9911563.2000000011"/>
    <n v="1283193.45"/>
    <n v="4"/>
    <x v="1"/>
  </r>
  <r>
    <s v="AZ-2019-7162549"/>
    <d v="2019-06-22T00:00:00"/>
    <x v="242"/>
    <x v="1"/>
    <s v="Harbour Creations Rocking Chair, Adjustable"/>
    <n v="0.1"/>
    <n v="11917474.800000001"/>
    <n v="2905621.95"/>
    <n v="6"/>
    <x v="1"/>
  </r>
  <r>
    <s v="AZ-2019-7162549"/>
    <d v="2019-06-22T00:00:00"/>
    <x v="242"/>
    <x v="1"/>
    <s v="Green Bar Note Cards, Premium"/>
    <n v="0"/>
    <n v="3952825.8000000003"/>
    <n v="1415937.6"/>
    <n v="9"/>
    <x v="1"/>
  </r>
  <r>
    <s v="AZ-2019-7162549"/>
    <d v="2019-06-22T00:00:00"/>
    <x v="242"/>
    <x v="1"/>
    <s v="SanDisk Note Cards, Premium"/>
    <n v="0"/>
    <n v="457229.85000000003"/>
    <n v="191741.55000000002"/>
    <n v="1"/>
    <x v="0"/>
  </r>
  <r>
    <s v="AZ-2019-7162549"/>
    <d v="2019-06-22T00:00:00"/>
    <x v="242"/>
    <x v="1"/>
    <s v="Memorex Router, Erganomic"/>
    <n v="0"/>
    <n v="14395365.6"/>
    <n v="4321559.55"/>
    <n v="4"/>
    <x v="1"/>
  </r>
  <r>
    <s v="AZ-2019-4946550"/>
    <d v="2019-06-22T00:00:00"/>
    <x v="32"/>
    <x v="2"/>
    <s v="Cardinal Binding Machine, Clear"/>
    <n v="0"/>
    <n v="2905621.95"/>
    <n v="1165198.6500000001"/>
    <n v="4"/>
    <x v="1"/>
  </r>
  <r>
    <s v="AZ-2019-4946550"/>
    <d v="2019-06-22T00:00:00"/>
    <x v="32"/>
    <x v="2"/>
    <s v="Stockwell Paper Clips, Bulk Pack"/>
    <n v="0"/>
    <n v="206490.9"/>
    <n v="103245.45"/>
    <n v="1"/>
    <x v="0"/>
  </r>
  <r>
    <s v="AZ-2019-7543304"/>
    <d v="2019-06-22T00:00:00"/>
    <x v="243"/>
    <x v="1"/>
    <s v="Dania Stackable Bookrack, Mobile"/>
    <n v="0.1"/>
    <n v="3230107.65"/>
    <n v="1224196.05"/>
    <n v="2"/>
    <x v="1"/>
  </r>
  <r>
    <s v="AZ-2019-7543304"/>
    <d v="2019-06-22T00:00:00"/>
    <x v="243"/>
    <x v="1"/>
    <s v="Sauder Corner Shelving, Pine"/>
    <n v="0.1"/>
    <n v="7890902.25"/>
    <n v="870211.65"/>
    <n v="4"/>
    <x v="0"/>
  </r>
  <r>
    <s v="AZ-2019-7543304"/>
    <d v="2019-06-22T00:00:00"/>
    <x v="243"/>
    <x v="1"/>
    <s v="Harbour Creations Chairmat, Adjustable"/>
    <n v="0.1"/>
    <n v="6917445.1500000004"/>
    <n v="2153405.1"/>
    <n v="7"/>
    <x v="1"/>
  </r>
  <r>
    <s v="AZ-2019-7543304"/>
    <d v="2019-06-22T00:00:00"/>
    <x v="243"/>
    <x v="1"/>
    <s v="KitchenAid Toaster, Black"/>
    <n v="0.1"/>
    <n v="3377601.15"/>
    <n v="752216.85"/>
    <n v="3"/>
    <x v="0"/>
  </r>
  <r>
    <s v="AZ-2019-7543304"/>
    <d v="2019-06-22T00:00:00"/>
    <x v="243"/>
    <x v="1"/>
    <s v="Binney &amp; Smith Pens, Water Color"/>
    <n v="0"/>
    <n v="442480.5"/>
    <n v="162242.85"/>
    <n v="2"/>
    <x v="1"/>
  </r>
  <r>
    <s v="AZ-2019-7543304"/>
    <d v="2019-06-22T00:00:00"/>
    <x v="243"/>
    <x v="1"/>
    <s v="Sanford Pencil Sharpener, Easy-Erase"/>
    <n v="0"/>
    <n v="398232.45"/>
    <n v="206490.9"/>
    <n v="1"/>
    <x v="1"/>
  </r>
  <r>
    <s v="AZ-2019-7543304"/>
    <d v="2019-06-22T00:00:00"/>
    <x v="243"/>
    <x v="1"/>
    <s v="Fellowes Shelving, Wire Frame"/>
    <n v="0.1"/>
    <n v="5295016.6500000004"/>
    <n v="1814170.05"/>
    <n v="7"/>
    <x v="1"/>
  </r>
  <r>
    <s v="AZ-2019-7543304"/>
    <d v="2019-06-22T00:00:00"/>
    <x v="243"/>
    <x v="1"/>
    <s v="Cisco Headset, with Caller ID"/>
    <n v="0"/>
    <n v="5221269.9000000004"/>
    <n v="2079658.35"/>
    <n v="4"/>
    <x v="1"/>
  </r>
  <r>
    <s v="BN-2019-9883465"/>
    <d v="2019-06-22T00:00:00"/>
    <x v="244"/>
    <x v="0"/>
    <s v="Fiskars Box Cutter, Serrated"/>
    <n v="0.5"/>
    <n v="2138655.75"/>
    <n v="-766966.20000000007"/>
    <n v="9"/>
    <x v="1"/>
  </r>
  <r>
    <s v="AZ-2019-9194903"/>
    <d v="2019-06-24T00:00:00"/>
    <x v="169"/>
    <x v="1"/>
    <s v="Cameo Mailers, with clear poly window"/>
    <n v="0"/>
    <n v="1843668.75"/>
    <n v="73746.75"/>
    <n v="3"/>
    <x v="1"/>
  </r>
  <r>
    <s v="AZ-2019-8847796"/>
    <d v="2019-06-24T00:00:00"/>
    <x v="245"/>
    <x v="1"/>
    <s v="Stanley Pencil Sharpener, Fluorescent"/>
    <n v="0"/>
    <n v="2551637.5500000003"/>
    <n v="811214.25"/>
    <n v="7"/>
    <x v="1"/>
  </r>
  <r>
    <s v="AZ-2019-8847796"/>
    <d v="2019-06-24T00:00:00"/>
    <x v="245"/>
    <x v="1"/>
    <s v="Cardinal Index Tab, Durable"/>
    <n v="0"/>
    <n v="678470.1"/>
    <n v="309736.35000000003"/>
    <n v="6"/>
    <x v="1"/>
  </r>
  <r>
    <s v="BN-2019-3243410"/>
    <d v="2019-06-24T00:00:00"/>
    <x v="246"/>
    <x v="1"/>
    <s v="Tenex Lockers, Industrial"/>
    <n v="0.5"/>
    <n v="3023616.75"/>
    <n v="-1327441.5"/>
    <n v="2"/>
    <x v="0"/>
  </r>
  <r>
    <s v="BN-2019-151204"/>
    <d v="2019-06-24T00:00:00"/>
    <x v="126"/>
    <x v="1"/>
    <s v="Fellowes Box, Industrial"/>
    <n v="0.1"/>
    <n v="796464.9"/>
    <n v="-44248.05"/>
    <n v="3"/>
    <x v="1"/>
  </r>
  <r>
    <s v="BN-2019-7016974"/>
    <d v="2019-06-25T00:00:00"/>
    <x v="247"/>
    <x v="1"/>
    <s v="Accos Push Pins, Assorted Sizes"/>
    <n v="0.5"/>
    <n v="265488.3"/>
    <n v="-250738.95"/>
    <n v="3"/>
    <x v="1"/>
  </r>
  <r>
    <s v="AZ-2019-2884922"/>
    <d v="2019-06-27T00:00:00"/>
    <x v="40"/>
    <x v="1"/>
    <s v="Harbour Creations Removable Labels, Adjustable"/>
    <n v="0"/>
    <n v="250738.95"/>
    <n v="29498.7"/>
    <n v="2"/>
    <x v="0"/>
  </r>
  <r>
    <s v="AZ-2019-635398"/>
    <d v="2019-06-27T00:00:00"/>
    <x v="210"/>
    <x v="0"/>
    <s v="Stiletto Scissors, Easy Grip"/>
    <n v="0"/>
    <n v="737467.5"/>
    <n v="191741.55000000002"/>
    <n v="2"/>
    <x v="1"/>
  </r>
  <r>
    <s v="AZ-2019-2627856"/>
    <d v="2019-06-27T00:00:00"/>
    <x v="248"/>
    <x v="1"/>
    <s v="Stanley Pens, Easy-Erase"/>
    <n v="0"/>
    <n v="604723.35"/>
    <n v="265488.3"/>
    <n v="4"/>
    <x v="1"/>
  </r>
  <r>
    <s v="AZ-2019-3901505"/>
    <d v="2019-06-27T00:00:00"/>
    <x v="96"/>
    <x v="1"/>
    <s v="BIC Markers, Water Color"/>
    <n v="0"/>
    <n v="1312692.1500000001"/>
    <n v="457229.85000000003"/>
    <n v="3"/>
    <x v="1"/>
  </r>
  <r>
    <s v="AZ-2019-177100"/>
    <d v="2019-06-27T00:00:00"/>
    <x v="249"/>
    <x v="1"/>
    <s v="Hewlett Copy Machine, High-Speed"/>
    <n v="0"/>
    <n v="7772907.4500000002"/>
    <n v="1946914.2"/>
    <n v="2"/>
    <x v="0"/>
  </r>
  <r>
    <s v="AZ-2019-4442288"/>
    <d v="2019-06-27T00:00:00"/>
    <x v="250"/>
    <x v="3"/>
    <s v="BIC Pens, Water Color"/>
    <n v="0"/>
    <n v="1799420.7"/>
    <n v="737467.5"/>
    <n v="7"/>
    <x v="1"/>
  </r>
  <r>
    <s v="AZ-2019-3921026"/>
    <d v="2019-06-27T00:00:00"/>
    <x v="247"/>
    <x v="1"/>
    <s v="Belkin Memory Card, Erganomic"/>
    <n v="0"/>
    <n v="1666676.55"/>
    <n v="825963.6"/>
    <n v="1"/>
    <x v="1"/>
  </r>
  <r>
    <s v="AZ-2019-3921026"/>
    <d v="2019-06-27T00:00:00"/>
    <x v="247"/>
    <x v="1"/>
    <s v="Konica Printer, Wireless"/>
    <n v="0.15"/>
    <n v="6710954.25"/>
    <n v="-943958.4"/>
    <n v="2"/>
    <x v="0"/>
  </r>
  <r>
    <s v="BN-2019-3143758"/>
    <d v="2019-06-27T00:00:00"/>
    <x v="251"/>
    <x v="1"/>
    <s v="Eldon Trays, Wire Frame"/>
    <n v="0.4"/>
    <n v="825963.6"/>
    <n v="-14749.35"/>
    <n v="2"/>
    <x v="0"/>
  </r>
  <r>
    <s v="BN-2019-3143758"/>
    <d v="2019-06-27T00:00:00"/>
    <x v="251"/>
    <x v="1"/>
    <s v="Motorola Audio Dock, VoIP"/>
    <n v="0.4"/>
    <n v="7669662"/>
    <n v="-1415937.6"/>
    <n v="5"/>
    <x v="0"/>
  </r>
  <r>
    <s v="AZ-2019-7652463"/>
    <d v="2019-06-28T00:00:00"/>
    <x v="252"/>
    <x v="1"/>
    <s v="Bush Corner Shelving, Pine"/>
    <n v="0.2"/>
    <n v="5914489.3500000006"/>
    <n v="2064909"/>
    <n v="4"/>
    <x v="1"/>
  </r>
  <r>
    <s v="AZ-2019-7652463"/>
    <d v="2019-06-28T00:00:00"/>
    <x v="252"/>
    <x v="1"/>
    <s v="Ikea Classic Bookcase, Mobile"/>
    <n v="0.2"/>
    <n v="9778819.0500000007"/>
    <n v="1460185.6500000001"/>
    <n v="2"/>
    <x v="0"/>
  </r>
  <r>
    <s v="AZ-2019-7652463"/>
    <d v="2019-06-28T00:00:00"/>
    <x v="252"/>
    <x v="1"/>
    <s v="Kraft Peel and Seal, Set of 50"/>
    <n v="0.1"/>
    <n v="545725.95000000007"/>
    <n v="44248.05"/>
    <n v="2"/>
    <x v="0"/>
  </r>
  <r>
    <s v="AZ-2019-7652463"/>
    <d v="2019-06-28T00:00:00"/>
    <x v="252"/>
    <x v="1"/>
    <s v="Motorola Office Telephone, VoIP"/>
    <n v="0.1"/>
    <n v="4764040.05"/>
    <n v="1799420.7"/>
    <n v="5"/>
    <x v="1"/>
  </r>
  <r>
    <s v="AZ-2019-6447932"/>
    <d v="2019-06-28T00:00:00"/>
    <x v="253"/>
    <x v="1"/>
    <s v="Bush Corner Shelving, Metal"/>
    <n v="0"/>
    <n v="3643089.45"/>
    <n v="516227.25"/>
    <n v="2"/>
    <x v="0"/>
  </r>
  <r>
    <s v="AZ-2019-5827692"/>
    <d v="2019-06-28T00:00:00"/>
    <x v="254"/>
    <x v="1"/>
    <s v="Okidata Inkjet, Wireless"/>
    <n v="0"/>
    <n v="9262591.8000000007"/>
    <n v="88496.1"/>
    <n v="2"/>
    <x v="0"/>
  </r>
  <r>
    <s v="AZ-2019-1260928"/>
    <d v="2019-06-28T00:00:00"/>
    <x v="255"/>
    <x v="1"/>
    <s v="Avery Binder Covers, Economy"/>
    <n v="0"/>
    <n v="486728.55"/>
    <n v="147493.5"/>
    <n v="3"/>
    <x v="0"/>
  </r>
  <r>
    <s v="AZ-2019-5082038"/>
    <d v="2019-06-28T00:00:00"/>
    <x v="243"/>
    <x v="2"/>
    <s v="Green Bar Computer Printout Paper, 8.5 x 11"/>
    <n v="0"/>
    <n v="3495595.95"/>
    <n v="516227.25"/>
    <n v="7"/>
    <x v="1"/>
  </r>
  <r>
    <s v="BN-2019-1481332"/>
    <d v="2019-06-28T00:00:00"/>
    <x v="149"/>
    <x v="1"/>
    <s v="Tenex Light Bulb, Durable"/>
    <n v="0.4"/>
    <n v="280237.65000000002"/>
    <n v="-132744.15"/>
    <n v="2"/>
    <x v="0"/>
  </r>
  <r>
    <s v="BN-2019-1481332"/>
    <d v="2019-06-28T00:00:00"/>
    <x v="149"/>
    <x v="1"/>
    <s v="Ibico Hole Reinforcements, Economy"/>
    <n v="0.1"/>
    <n v="648971.4"/>
    <n v="280237.65000000002"/>
    <n v="7"/>
    <x v="1"/>
  </r>
  <r>
    <s v="AZ-2019-2389500"/>
    <d v="2019-06-29T00:00:00"/>
    <x v="256"/>
    <x v="1"/>
    <s v="Kleencut Shears, Steel"/>
    <n v="0"/>
    <n v="8171139.9000000004"/>
    <n v="2123906.4"/>
    <n v="12"/>
    <x v="0"/>
  </r>
  <r>
    <s v="BN-2019-8231931"/>
    <d v="2019-06-29T00:00:00"/>
    <x v="257"/>
    <x v="1"/>
    <s v="Elite Scissors, Serrated"/>
    <n v="0.1"/>
    <n v="1283193.45"/>
    <n v="-58997.4"/>
    <n v="5"/>
    <x v="0"/>
  </r>
  <r>
    <s v="AZ-2019-1722024"/>
    <d v="2019-07-01T00:00:00"/>
    <x v="108"/>
    <x v="2"/>
    <s v="Sanford Highlighters, Fluorescent"/>
    <n v="0"/>
    <n v="501477.9"/>
    <n v="206490.9"/>
    <n v="2"/>
    <x v="1"/>
  </r>
  <r>
    <s v="BN-2019-9985747"/>
    <d v="2019-07-02T00:00:00"/>
    <x v="258"/>
    <x v="2"/>
    <s v="Sanford Markers, Blue"/>
    <n v="0.5"/>
    <n v="516227.25"/>
    <n v="-324485.7"/>
    <n v="3"/>
    <x v="1"/>
  </r>
  <r>
    <s v="AZ-2019-8945919"/>
    <d v="2019-07-06T00:00:00"/>
    <x v="37"/>
    <x v="1"/>
    <s v="Advantus Door Stop, Erganomic"/>
    <n v="0"/>
    <n v="2581136.25"/>
    <n v="796464.9"/>
    <n v="4"/>
    <x v="1"/>
  </r>
  <r>
    <s v="AZ-2019-8945919"/>
    <d v="2019-07-06T00:00:00"/>
    <x v="37"/>
    <x v="1"/>
    <s v="Apple Audio Dock, VoIP"/>
    <n v="0.15"/>
    <n v="14660853.9"/>
    <n v="2935120.65"/>
    <n v="7"/>
    <x v="0"/>
  </r>
  <r>
    <s v="AZ-2019-1773848"/>
    <d v="2019-07-06T00:00:00"/>
    <x v="259"/>
    <x v="1"/>
    <s v="Tenex Box, Industrial"/>
    <n v="0.1"/>
    <n v="1120950.6000000001"/>
    <n v="457229.85000000003"/>
    <n v="5"/>
    <x v="1"/>
  </r>
  <r>
    <s v="AZ-2019-9520720"/>
    <d v="2019-07-06T00:00:00"/>
    <x v="260"/>
    <x v="3"/>
    <s v="Tenex Trays, Single Width"/>
    <n v="0"/>
    <n v="1592929.8"/>
    <n v="604723.35"/>
    <n v="2"/>
    <x v="1"/>
  </r>
  <r>
    <s v="AZ-2019-5663696"/>
    <d v="2019-07-07T00:00:00"/>
    <x v="261"/>
    <x v="1"/>
    <s v="Konica Phone, Wireless"/>
    <n v="0"/>
    <n v="10177051.5"/>
    <n v="2035410.3"/>
    <n v="8"/>
    <x v="1"/>
  </r>
  <r>
    <s v="AZ-2019-5663696"/>
    <d v="2019-07-07T00:00:00"/>
    <x v="261"/>
    <x v="1"/>
    <s v="Apple Signal Booster, VoIP"/>
    <n v="0"/>
    <n v="8067894.4500000002"/>
    <n v="811214.25"/>
    <n v="4"/>
    <x v="1"/>
  </r>
  <r>
    <s v="AZ-2019-6053355"/>
    <d v="2019-07-08T00:00:00"/>
    <x v="262"/>
    <x v="0"/>
    <s v="Green Bar Cards &amp; Envelopes, Multicolor"/>
    <n v="0"/>
    <n v="3672588.15"/>
    <n v="442480.5"/>
    <n v="5"/>
    <x v="0"/>
  </r>
  <r>
    <s v="AZ-2019-8727445"/>
    <d v="2019-07-08T00:00:00"/>
    <x v="263"/>
    <x v="1"/>
    <s v="Binney &amp; Smith Pens, Water Color"/>
    <n v="0"/>
    <n v="884961"/>
    <n v="324485.7"/>
    <n v="4"/>
    <x v="0"/>
  </r>
  <r>
    <s v="AZ-2019-8727445"/>
    <d v="2019-07-08T00:00:00"/>
    <x v="263"/>
    <x v="1"/>
    <s v="Harbour Creations Color Coded Labels, Laser Printer Compatible"/>
    <n v="0"/>
    <n v="1710924.6"/>
    <n v="353984.4"/>
    <n v="9"/>
    <x v="0"/>
  </r>
  <r>
    <s v="AZ-2019-8727445"/>
    <d v="2019-07-08T00:00:00"/>
    <x v="263"/>
    <x v="1"/>
    <s v="Fellowes Trays, Single Width"/>
    <n v="0.1"/>
    <n v="766966.20000000007"/>
    <n v="339235.05"/>
    <n v="1"/>
    <x v="0"/>
  </r>
  <r>
    <s v="AZ-2019-8727445"/>
    <d v="2019-07-08T00:00:00"/>
    <x v="263"/>
    <x v="1"/>
    <s v="Konica Phone, Red"/>
    <n v="0"/>
    <n v="3687337.5"/>
    <n v="1548681.75"/>
    <n v="3"/>
    <x v="1"/>
  </r>
  <r>
    <s v="AZ-2019-6011646"/>
    <d v="2019-07-09T00:00:00"/>
    <x v="236"/>
    <x v="1"/>
    <s v="BIC Pencil Sharpener, Water Color"/>
    <n v="0"/>
    <n v="943958.4"/>
    <n v="353984.4"/>
    <n v="2"/>
    <x v="1"/>
  </r>
  <r>
    <s v="AZ-2019-800016"/>
    <d v="2019-07-09T00:00:00"/>
    <x v="161"/>
    <x v="1"/>
    <s v="Advantus Clock, Black"/>
    <n v="0"/>
    <n v="1519183.05"/>
    <n v="442480.5"/>
    <n v="2"/>
    <x v="1"/>
  </r>
  <r>
    <s v="AZ-2019-800016"/>
    <d v="2019-07-09T00:00:00"/>
    <x v="161"/>
    <x v="1"/>
    <s v="KitchenAid Refrigerator, Silver"/>
    <n v="0"/>
    <n v="15590062.950000001"/>
    <n v="6076732.2000000002"/>
    <n v="2"/>
    <x v="0"/>
  </r>
  <r>
    <s v="AZ-2019-597829"/>
    <d v="2019-07-11T00:00:00"/>
    <x v="264"/>
    <x v="1"/>
    <s v="Rogers Folders, Industrial"/>
    <n v="0.1"/>
    <n v="2064909"/>
    <n v="88496.1"/>
    <n v="5"/>
    <x v="1"/>
  </r>
  <r>
    <s v="AZ-2019-7412293"/>
    <d v="2019-07-12T00:00:00"/>
    <x v="210"/>
    <x v="0"/>
    <s v="Eldon Stacking Tray, Black"/>
    <n v="0"/>
    <n v="929209.05"/>
    <n v="117994.8"/>
    <n v="2"/>
    <x v="0"/>
  </r>
  <r>
    <s v="AZ-2019-7412293"/>
    <d v="2019-07-12T00:00:00"/>
    <x v="210"/>
    <x v="0"/>
    <s v="SanDisk Keyboard, Programmable"/>
    <n v="0"/>
    <n v="6120980.25"/>
    <n v="973457.1"/>
    <n v="5"/>
    <x v="1"/>
  </r>
  <r>
    <s v="AZ-2019-5420037"/>
    <d v="2019-07-12T00:00:00"/>
    <x v="38"/>
    <x v="1"/>
    <s v="Cardinal 3-Hole Punch, Clear"/>
    <n v="0"/>
    <n v="840712.95000000007"/>
    <n v="176992.2"/>
    <n v="2"/>
    <x v="1"/>
  </r>
  <r>
    <s v="AZ-2019-7586957"/>
    <d v="2019-07-12T00:00:00"/>
    <x v="265"/>
    <x v="1"/>
    <s v="Avery 3-Hole Punch, Clear"/>
    <n v="0"/>
    <n v="2817125.85"/>
    <n v="368733.75"/>
    <n v="7"/>
    <x v="1"/>
  </r>
  <r>
    <s v="AZ-2019-7586957"/>
    <d v="2019-07-12T00:00:00"/>
    <x v="265"/>
    <x v="1"/>
    <s v="Enermax Mouse, USB"/>
    <n v="0"/>
    <n v="1194697.3500000001"/>
    <n v="147493.5"/>
    <n v="2"/>
    <x v="1"/>
  </r>
  <r>
    <s v="BN-2019-2207137"/>
    <d v="2019-07-12T00:00:00"/>
    <x v="109"/>
    <x v="1"/>
    <s v="Binney &amp; Smith Pens, Blue"/>
    <n v="0.5"/>
    <n v="353984.4"/>
    <n v="-58997.4"/>
    <n v="4"/>
    <x v="1"/>
  </r>
  <r>
    <s v="BN-2019-2207137"/>
    <d v="2019-07-12T00:00:00"/>
    <x v="109"/>
    <x v="1"/>
    <s v="Smead Folders, Blue"/>
    <n v="0.5"/>
    <n v="899710.35"/>
    <n v="-693219.45000000007"/>
    <n v="7"/>
    <x v="0"/>
  </r>
  <r>
    <s v="AZ-2019-2201547"/>
    <d v="2019-07-13T00:00:00"/>
    <x v="266"/>
    <x v="1"/>
    <s v="Xerox Memo Slips, Recycled"/>
    <n v="0"/>
    <n v="1386438.9000000001"/>
    <n v="206490.9"/>
    <n v="7"/>
    <x v="0"/>
  </r>
  <r>
    <s v="AZ-2019-2201547"/>
    <d v="2019-07-13T00:00:00"/>
    <x v="266"/>
    <x v="1"/>
    <s v="Eldon Shelving, Single Width"/>
    <n v="0"/>
    <n v="2861373.9"/>
    <n v="0"/>
    <n v="4"/>
    <x v="0"/>
  </r>
  <r>
    <s v="AZ-2019-9195433"/>
    <d v="2019-07-14T00:00:00"/>
    <x v="267"/>
    <x v="1"/>
    <s v="Rubbermaid Door Stop, Duo Pack"/>
    <n v="0"/>
    <n v="5177021.8500000006"/>
    <n v="353984.4"/>
    <n v="8"/>
    <x v="1"/>
  </r>
  <r>
    <s v="BN-2019-6142692"/>
    <d v="2019-07-14T00:00:00"/>
    <x v="256"/>
    <x v="2"/>
    <s v="Okidata Printer, Red"/>
    <n v="0.1"/>
    <n v="14100378.6"/>
    <n v="-1415937.6"/>
    <n v="4"/>
    <x v="1"/>
  </r>
  <r>
    <s v="BN-2019-6142692"/>
    <d v="2019-07-14T00:00:00"/>
    <x v="256"/>
    <x v="2"/>
    <s v="Apple Signal Booster, with Caller ID"/>
    <n v="0.1"/>
    <n v="10885020.300000001"/>
    <n v="-117994.8"/>
    <n v="6"/>
    <x v="0"/>
  </r>
  <r>
    <s v="AZ-2019-9806635"/>
    <d v="2019-07-16T00:00:00"/>
    <x v="268"/>
    <x v="0"/>
    <s v="Cardinal Index Tab, Clear"/>
    <n v="0"/>
    <n v="427731.15"/>
    <n v="147493.5"/>
    <n v="4"/>
    <x v="0"/>
  </r>
  <r>
    <s v="AZ-2019-9806635"/>
    <d v="2019-07-16T00:00:00"/>
    <x v="268"/>
    <x v="0"/>
    <s v="Brother Copy Machine, Laser"/>
    <n v="0"/>
    <n v="7728659.4000000004"/>
    <n v="73746.75"/>
    <n v="2"/>
    <x v="1"/>
  </r>
  <r>
    <s v="AZ-2019-4743912"/>
    <d v="2019-07-18T00:00:00"/>
    <x v="269"/>
    <x v="1"/>
    <s v="Bush Stackable Bookrack, Traditional"/>
    <n v="0.1"/>
    <n v="4896784.2"/>
    <n v="811214.25"/>
    <n v="3"/>
    <x v="0"/>
  </r>
  <r>
    <s v="AZ-2019-1693949"/>
    <d v="2019-07-18T00:00:00"/>
    <x v="270"/>
    <x v="1"/>
    <s v="StarTech Inkjet, Wireless"/>
    <n v="0"/>
    <n v="17802465.449999999"/>
    <n v="530976.6"/>
    <n v="4"/>
    <x v="1"/>
  </r>
  <r>
    <s v="AZ-2019-7849219"/>
    <d v="2019-07-20T00:00:00"/>
    <x v="271"/>
    <x v="3"/>
    <s v="Acme Trimmer, High Speed"/>
    <n v="0"/>
    <n v="2625384.3000000003"/>
    <n v="766966.20000000007"/>
    <n v="4"/>
    <x v="0"/>
  </r>
  <r>
    <s v="AZ-2019-7849219"/>
    <d v="2019-07-20T00:00:00"/>
    <x v="271"/>
    <x v="3"/>
    <s v="Elite Trimmer, Steel"/>
    <n v="0"/>
    <n v="1814170.05"/>
    <n v="884961"/>
    <n v="3"/>
    <x v="0"/>
  </r>
  <r>
    <s v="BN-2019-2343184"/>
    <d v="2019-07-20T00:00:00"/>
    <x v="272"/>
    <x v="0"/>
    <s v="Deflect-O Photo Frame, Erganomic"/>
    <n v="0.3"/>
    <n v="1563431.1"/>
    <n v="-339235.05"/>
    <n v="3"/>
    <x v="1"/>
  </r>
  <r>
    <s v="BN-2019-2343184"/>
    <d v="2019-07-20T00:00:00"/>
    <x v="272"/>
    <x v="0"/>
    <s v="Cameo Business Envelopes, Recycled"/>
    <n v="0"/>
    <n v="1165198.6500000001"/>
    <n v="516227.25"/>
    <n v="5"/>
    <x v="0"/>
  </r>
  <r>
    <s v="BN-2019-2343184"/>
    <d v="2019-07-20T00:00:00"/>
    <x v="272"/>
    <x v="0"/>
    <s v="Accos Clamps, Assorted Sizes"/>
    <n v="0"/>
    <n v="501477.9"/>
    <n v="147493.5"/>
    <n v="2"/>
    <x v="0"/>
  </r>
  <r>
    <s v="BN-2019-2343184"/>
    <d v="2019-07-20T00:00:00"/>
    <x v="272"/>
    <x v="0"/>
    <s v="Novimex Shipping Labels, Alphabetical"/>
    <n v="0"/>
    <n v="162242.85"/>
    <n v="73746.75"/>
    <n v="1"/>
    <x v="0"/>
  </r>
  <r>
    <s v="BN-2019-2343184"/>
    <d v="2019-07-20T00:00:00"/>
    <x v="272"/>
    <x v="0"/>
    <s v="Fellowes File Cart, Wire Frame"/>
    <n v="0"/>
    <n v="4026572.5500000003"/>
    <n v="840712.95000000007"/>
    <n v="2"/>
    <x v="0"/>
  </r>
  <r>
    <s v="BN-2019-5006178"/>
    <d v="2019-07-21T00:00:00"/>
    <x v="132"/>
    <x v="0"/>
    <s v="Advantus Door Stop, Black"/>
    <n v="0.6"/>
    <n v="1327441.5"/>
    <n v="-1297942.8"/>
    <n v="5"/>
    <x v="1"/>
  </r>
  <r>
    <s v="BN-2019-5006178"/>
    <d v="2019-07-21T00:00:00"/>
    <x v="132"/>
    <x v="0"/>
    <s v="Binney &amp; Smith Canvas, Easy-Erase"/>
    <n v="0.5"/>
    <n v="766966.20000000007"/>
    <n v="-501477.9"/>
    <n v="2"/>
    <x v="1"/>
  </r>
  <r>
    <s v="BN-2019-5006178"/>
    <d v="2019-07-21T00:00:00"/>
    <x v="132"/>
    <x v="0"/>
    <s v="Acco Binding Machine, Economy"/>
    <n v="0.5"/>
    <n v="1887916.8"/>
    <n v="-796464.9"/>
    <n v="5"/>
    <x v="0"/>
  </r>
  <r>
    <s v="AZ-2019-3252710"/>
    <d v="2019-07-22T00:00:00"/>
    <x v="273"/>
    <x v="0"/>
    <s v="Avery Hole Reinforcements, Clear"/>
    <n v="0"/>
    <n v="176992.2"/>
    <n v="14749.35"/>
    <n v="3"/>
    <x v="1"/>
  </r>
  <r>
    <s v="AZ-2019-3252710"/>
    <d v="2019-07-22T00:00:00"/>
    <x v="273"/>
    <x v="0"/>
    <s v="Brother Wireless Fax, High-Speed"/>
    <n v="0"/>
    <n v="22242019.800000001"/>
    <n v="4896784.2"/>
    <n v="4"/>
    <x v="0"/>
  </r>
  <r>
    <s v="BN-2019-9020794"/>
    <d v="2019-07-24T00:00:00"/>
    <x v="274"/>
    <x v="2"/>
    <s v="Ibico Binder, Recycled"/>
    <n v="0.5"/>
    <n v="589974"/>
    <n v="-486728.55"/>
    <n v="5"/>
    <x v="1"/>
  </r>
  <r>
    <s v="BN-2019-9020794"/>
    <d v="2019-07-24T00:00:00"/>
    <x v="274"/>
    <x v="2"/>
    <s v="Ames Interoffice Envelope, Set of 50"/>
    <n v="0.5"/>
    <n v="339235.05"/>
    <n v="-73746.75"/>
    <n v="1"/>
    <x v="1"/>
  </r>
  <r>
    <s v="AZ-2019-9278870"/>
    <d v="2019-07-26T00:00:00"/>
    <x v="275"/>
    <x v="1"/>
    <s v="BIC Pens, Water Color"/>
    <n v="0"/>
    <n v="250738.95"/>
    <n v="103245.45"/>
    <n v="1"/>
    <x v="1"/>
  </r>
  <r>
    <s v="AZ-2019-9278870"/>
    <d v="2019-07-26T00:00:00"/>
    <x v="275"/>
    <x v="1"/>
    <s v="Eaton Cards &amp; Envelopes, Premium"/>
    <n v="0"/>
    <n v="2005911.6"/>
    <n v="604723.35"/>
    <n v="3"/>
    <x v="0"/>
  </r>
  <r>
    <s v="AZ-2019-9278870"/>
    <d v="2019-07-26T00:00:00"/>
    <x v="275"/>
    <x v="1"/>
    <s v="Eldon Box, Blue"/>
    <n v="0.1"/>
    <n v="412981.8"/>
    <n v="73746.75"/>
    <n v="3"/>
    <x v="0"/>
  </r>
  <r>
    <s v="AZ-2019-9510405"/>
    <d v="2019-07-27T00:00:00"/>
    <x v="127"/>
    <x v="1"/>
    <s v="Cardinal Hole Reinforcements, Clear"/>
    <n v="0"/>
    <n v="147493.5"/>
    <n v="58997.4"/>
    <n v="2"/>
    <x v="0"/>
  </r>
  <r>
    <s v="AZ-2019-2831492"/>
    <d v="2019-07-27T00:00:00"/>
    <x v="276"/>
    <x v="0"/>
    <s v="Avery Round Labels, Laser Printer Compatible"/>
    <n v="0"/>
    <n v="634222.05000000005"/>
    <n v="162242.85"/>
    <n v="6"/>
    <x v="0"/>
  </r>
  <r>
    <s v="AZ-2019-3976238"/>
    <d v="2019-07-27T00:00:00"/>
    <x v="277"/>
    <x v="1"/>
    <s v="Nokia Smart Phone, Full Size"/>
    <n v="0.15"/>
    <n v="23923445.699999999"/>
    <n v="7876152.9000000004"/>
    <n v="3"/>
    <x v="1"/>
  </r>
  <r>
    <s v="BN-2019-1490641"/>
    <d v="2019-07-27T00:00:00"/>
    <x v="278"/>
    <x v="2"/>
    <s v="Motorola Signal Booster, Full Size"/>
    <n v="0.4"/>
    <n v="2551637.5500000003"/>
    <n v="-1017705.15"/>
    <n v="2"/>
    <x v="0"/>
  </r>
  <r>
    <s v="BN-2019-326585"/>
    <d v="2019-07-27T00:00:00"/>
    <x v="178"/>
    <x v="0"/>
    <s v="Accos Paper Clips, Assorted Sizes"/>
    <n v="0"/>
    <n v="412981.8"/>
    <n v="29498.7"/>
    <n v="2"/>
    <x v="1"/>
  </r>
  <r>
    <s v="BN-2019-326585"/>
    <d v="2019-07-27T00:00:00"/>
    <x v="178"/>
    <x v="0"/>
    <s v="Rogers Shelving, Industrial"/>
    <n v="0.4"/>
    <n v="6651956.8500000006"/>
    <n v="-1106201.25"/>
    <n v="12"/>
    <x v="0"/>
  </r>
  <r>
    <s v="AZ-2019-1603295"/>
    <d v="2019-07-28T00:00:00"/>
    <x v="279"/>
    <x v="1"/>
    <s v="Office Star Rocking Chair, Black"/>
    <n v="0.1"/>
    <n v="9188845.0500000007"/>
    <n v="1017705.15"/>
    <n v="5"/>
    <x v="1"/>
  </r>
  <r>
    <s v="BN-2019-743949"/>
    <d v="2019-07-28T00:00:00"/>
    <x v="144"/>
    <x v="1"/>
    <s v="Sauder Corner Shelving, Traditional"/>
    <n v="0.5"/>
    <n v="1091451.9000000001"/>
    <n v="-929209.05"/>
    <n v="1"/>
    <x v="1"/>
  </r>
  <r>
    <s v="AZ-2019-4432302"/>
    <d v="2019-07-29T00:00:00"/>
    <x v="280"/>
    <x v="0"/>
    <s v="Eldon Photo Frame, Black"/>
    <n v="0"/>
    <n v="1710924.6"/>
    <n v="309736.35000000003"/>
    <n v="2"/>
    <x v="0"/>
  </r>
  <r>
    <s v="AZ-2019-1362199"/>
    <d v="2019-07-29T00:00:00"/>
    <x v="281"/>
    <x v="1"/>
    <s v="Novimex Steel Folding Chair, Red"/>
    <n v="0.6"/>
    <n v="2418893.4"/>
    <n v="-1032454.5"/>
    <n v="5"/>
    <x v="1"/>
  </r>
  <r>
    <s v="AZ-2019-1362199"/>
    <d v="2019-07-29T00:00:00"/>
    <x v="281"/>
    <x v="1"/>
    <s v="BIC Highlighters, Fluorescent"/>
    <n v="0.5"/>
    <n v="442480.5"/>
    <n v="-147493.5"/>
    <n v="3"/>
    <x v="1"/>
  </r>
  <r>
    <s v="AZ-2019-1362199"/>
    <d v="2019-07-29T00:00:00"/>
    <x v="281"/>
    <x v="1"/>
    <s v="Ibico Binder Covers, Clear"/>
    <n v="0.5"/>
    <n v="294987"/>
    <n v="-250738.95"/>
    <n v="3"/>
    <x v="0"/>
  </r>
  <r>
    <s v="BN-2019-5036253"/>
    <d v="2019-07-29T00:00:00"/>
    <x v="233"/>
    <x v="2"/>
    <s v="Stockwell Push Pins, 12 Pack"/>
    <n v="0.5"/>
    <n v="811214.25"/>
    <n v="-648971.4"/>
    <n v="8"/>
    <x v="1"/>
  </r>
  <r>
    <s v="AZ-2019-5148757"/>
    <d v="2019-07-31T00:00:00"/>
    <x v="150"/>
    <x v="1"/>
    <s v="Acco Binder, Durable"/>
    <n v="0"/>
    <n v="737467.5"/>
    <n v="206490.9"/>
    <n v="3"/>
    <x v="1"/>
  </r>
  <r>
    <s v="AZ-2019-5148757"/>
    <d v="2019-07-31T00:00:00"/>
    <x v="150"/>
    <x v="1"/>
    <s v="Elite Letter Opener, High Speed"/>
    <n v="0"/>
    <n v="2359896"/>
    <n v="988206.45000000007"/>
    <n v="6"/>
    <x v="0"/>
  </r>
  <r>
    <s v="AZ-2019-1029887"/>
    <d v="2019-07-31T00:00:00"/>
    <x v="282"/>
    <x v="0"/>
    <s v="Deflect-O Door Stop, Erganomic"/>
    <n v="0"/>
    <n v="1253694.75"/>
    <n v="221240.25"/>
    <n v="2"/>
    <x v="1"/>
  </r>
  <r>
    <s v="AZ-2019-1029887"/>
    <d v="2019-07-31T00:00:00"/>
    <x v="282"/>
    <x v="0"/>
    <s v="Novimex Color Coded Labels, 5000 Label Set"/>
    <n v="0"/>
    <n v="383483.10000000003"/>
    <n v="103245.45"/>
    <n v="2"/>
    <x v="1"/>
  </r>
  <r>
    <s v="AZ-2019-1680940"/>
    <d v="2019-08-01T00:00:00"/>
    <x v="147"/>
    <x v="1"/>
    <s v="Harbour Creations Steel Folding Chair, Set of Two"/>
    <n v="0.1"/>
    <n v="3982324.5"/>
    <n v="1106201.25"/>
    <n v="3"/>
    <x v="1"/>
  </r>
  <r>
    <s v="AZ-2019-5466756"/>
    <d v="2019-08-01T00:00:00"/>
    <x v="211"/>
    <x v="0"/>
    <s v="BIC Markers, Easy-Erase"/>
    <n v="0"/>
    <n v="781715.55"/>
    <n v="221240.25"/>
    <n v="2"/>
    <x v="1"/>
  </r>
  <r>
    <s v="AZ-2019-5466756"/>
    <d v="2019-08-01T00:00:00"/>
    <x v="211"/>
    <x v="0"/>
    <s v="Accos Paper Clips, Assorted Sizes"/>
    <n v="0"/>
    <n v="1179948"/>
    <n v="14749.35"/>
    <n v="7"/>
    <x v="0"/>
  </r>
  <r>
    <s v="AZ-2019-5466756"/>
    <d v="2019-08-01T00:00:00"/>
    <x v="211"/>
    <x v="0"/>
    <s v="Tenex Shelving, Industrial"/>
    <n v="0.1"/>
    <n v="1460185.6500000001"/>
    <n v="147493.5"/>
    <n v="2"/>
    <x v="0"/>
  </r>
  <r>
    <s v="AZ-2019-5466756"/>
    <d v="2019-08-01T00:00:00"/>
    <x v="211"/>
    <x v="0"/>
    <s v="Belkin Flash Drive, Programmable"/>
    <n v="0"/>
    <n v="3200608.95"/>
    <n v="324485.7"/>
    <n v="5"/>
    <x v="0"/>
  </r>
  <r>
    <s v="AZ-2019-882043"/>
    <d v="2019-08-02T00:00:00"/>
    <x v="283"/>
    <x v="1"/>
    <s v="Hon Shipping Labels, Laser Printer Compatible"/>
    <n v="0"/>
    <n v="339235.05"/>
    <n v="88496.1"/>
    <n v="2"/>
    <x v="0"/>
  </r>
  <r>
    <s v="AZ-2019-7833524"/>
    <d v="2019-08-03T00:00:00"/>
    <x v="250"/>
    <x v="1"/>
    <s v="Novimex Rocking Chair, Black"/>
    <n v="0"/>
    <n v="5707998.4500000002"/>
    <n v="678470.1"/>
    <n v="3"/>
    <x v="1"/>
  </r>
  <r>
    <s v="AZ-2019-65889"/>
    <d v="2019-08-03T00:00:00"/>
    <x v="262"/>
    <x v="1"/>
    <s v="Novimex Steel Folding Chair, Black"/>
    <n v="0.1"/>
    <n v="9528080.0999999996"/>
    <n v="737467.5"/>
    <n v="9"/>
    <x v="1"/>
  </r>
  <r>
    <s v="AZ-2019-65889"/>
    <d v="2019-08-03T00:00:00"/>
    <x v="262"/>
    <x v="1"/>
    <s v="Fiskars Trimmer, Easy Grip"/>
    <n v="0"/>
    <n v="1297942.8"/>
    <n v="471979.2"/>
    <n v="2"/>
    <x v="0"/>
  </r>
  <r>
    <s v="AZ-2019-65889"/>
    <d v="2019-08-03T00:00:00"/>
    <x v="262"/>
    <x v="1"/>
    <s v="Apple Headset, Cordless"/>
    <n v="0.15"/>
    <n v="5722747.7999999998"/>
    <n v="398232.45"/>
    <n v="6"/>
    <x v="1"/>
  </r>
  <r>
    <s v="AZ-2019-2148580"/>
    <d v="2019-08-03T00:00:00"/>
    <x v="284"/>
    <x v="0"/>
    <s v="Apple Office Telephone, VoIP"/>
    <n v="0"/>
    <n v="958707.75"/>
    <n v="368733.75"/>
    <n v="1"/>
    <x v="0"/>
  </r>
  <r>
    <s v="AZ-2019-1536006"/>
    <d v="2019-08-03T00:00:00"/>
    <x v="285"/>
    <x v="1"/>
    <s v="Cardinal Binder, Clear"/>
    <n v="0"/>
    <n v="973457.1"/>
    <n v="29498.7"/>
    <n v="5"/>
    <x v="0"/>
  </r>
  <r>
    <s v="BN-2019-3572647"/>
    <d v="2019-08-03T00:00:00"/>
    <x v="131"/>
    <x v="0"/>
    <s v="Hon Steel Folding Chair, Red"/>
    <n v="0.2"/>
    <n v="2876123.25"/>
    <n v="973457.1"/>
    <n v="3"/>
    <x v="0"/>
  </r>
  <r>
    <s v="BN-2019-3572647"/>
    <d v="2019-08-03T00:00:00"/>
    <x v="131"/>
    <x v="0"/>
    <s v="Boston Markers, Easy-Erase"/>
    <n v="0.1"/>
    <n v="707968.8"/>
    <n v="-14749.35"/>
    <n v="2"/>
    <x v="1"/>
  </r>
  <r>
    <s v="BN-2019-3572647"/>
    <d v="2019-08-03T00:00:00"/>
    <x v="131"/>
    <x v="0"/>
    <s v="GlobeWeis Business Envelopes, Recycled"/>
    <n v="0.1"/>
    <n v="855462.3"/>
    <n v="324485.7"/>
    <n v="4"/>
    <x v="1"/>
  </r>
  <r>
    <s v="BN-2019-3572647"/>
    <d v="2019-08-03T00:00:00"/>
    <x v="131"/>
    <x v="0"/>
    <s v="Elite Trimmer, Steel"/>
    <n v="0.1"/>
    <n v="1091451.9000000001"/>
    <n v="471979.2"/>
    <n v="2"/>
    <x v="1"/>
  </r>
  <r>
    <s v="AZ-2019-8761469"/>
    <d v="2019-08-04T00:00:00"/>
    <x v="163"/>
    <x v="0"/>
    <s v="Boston Canvas, Fluorescent"/>
    <n v="0"/>
    <n v="6474964.6500000004"/>
    <n v="1165198.6500000001"/>
    <n v="8"/>
    <x v="1"/>
  </r>
  <r>
    <s v="AZ-2019-8761469"/>
    <d v="2019-08-04T00:00:00"/>
    <x v="163"/>
    <x v="0"/>
    <s v="Fiskars Ruler, Steel"/>
    <n v="0"/>
    <n v="604723.35"/>
    <n v="103245.45"/>
    <n v="3"/>
    <x v="1"/>
  </r>
  <r>
    <s v="AZ-2019-8748429"/>
    <d v="2019-08-04T00:00:00"/>
    <x v="23"/>
    <x v="1"/>
    <s v="Harbour Creations Removable Labels, Adjustable"/>
    <n v="0"/>
    <n v="117994.8"/>
    <n v="14749.35"/>
    <n v="1"/>
    <x v="0"/>
  </r>
  <r>
    <s v="AZ-2019-8748429"/>
    <d v="2019-08-04T00:00:00"/>
    <x v="23"/>
    <x v="1"/>
    <s v="Novimex Legal Exhibit Labels, Laser Printer Compatible"/>
    <n v="0"/>
    <n v="619472.70000000007"/>
    <n v="206490.9"/>
    <n v="4"/>
    <x v="1"/>
  </r>
  <r>
    <s v="AZ-2019-8748429"/>
    <d v="2019-08-04T00:00:00"/>
    <x v="23"/>
    <x v="1"/>
    <s v="Tenex Trays, Industrial"/>
    <n v="0"/>
    <n v="2418893.4"/>
    <n v="235989.6"/>
    <n v="3"/>
    <x v="0"/>
  </r>
  <r>
    <s v="AZ-2019-8748429"/>
    <d v="2019-08-04T00:00:00"/>
    <x v="23"/>
    <x v="1"/>
    <s v="Samsung Speaker Phone, with Caller ID"/>
    <n v="0"/>
    <n v="9085599.5999999996"/>
    <n v="545725.95000000007"/>
    <n v="5"/>
    <x v="1"/>
  </r>
  <r>
    <s v="AZ-2019-7007630"/>
    <d v="2019-08-04T00:00:00"/>
    <x v="286"/>
    <x v="0"/>
    <s v="Boston Highlighters, Water Color"/>
    <n v="0"/>
    <n v="3584092.0500000003"/>
    <n v="648971.4"/>
    <n v="11"/>
    <x v="0"/>
  </r>
  <r>
    <s v="AZ-2019-5097391"/>
    <d v="2019-08-05T00:00:00"/>
    <x v="236"/>
    <x v="0"/>
    <s v="Binney &amp; Smith Highlighters, Fluorescent"/>
    <n v="0"/>
    <n v="530976.6"/>
    <n v="44248.05"/>
    <n v="2"/>
    <x v="0"/>
  </r>
  <r>
    <s v="AZ-2019-8072611"/>
    <d v="2019-08-05T00:00:00"/>
    <x v="287"/>
    <x v="1"/>
    <s v="Hon Rocking Chair, Red"/>
    <n v="0"/>
    <n v="5781745.2000000002"/>
    <n v="457229.85000000003"/>
    <n v="3"/>
    <x v="1"/>
  </r>
  <r>
    <s v="AZ-2019-8072611"/>
    <d v="2019-08-05T00:00:00"/>
    <x v="287"/>
    <x v="1"/>
    <s v="Binney &amp; Smith Pencil Sharpener, Water Color"/>
    <n v="0"/>
    <n v="884961"/>
    <n v="206490.9"/>
    <n v="2"/>
    <x v="0"/>
  </r>
  <r>
    <s v="AZ-2019-8072611"/>
    <d v="2019-08-05T00:00:00"/>
    <x v="287"/>
    <x v="1"/>
    <s v="Enermax Cards &amp; Envelopes, Recycled"/>
    <n v="0"/>
    <n v="3466097.25"/>
    <n v="103245.45"/>
    <n v="5"/>
    <x v="0"/>
  </r>
  <r>
    <s v="AZ-2019-6288321"/>
    <d v="2019-08-05T00:00:00"/>
    <x v="286"/>
    <x v="2"/>
    <s v="OIC Staples, Metal"/>
    <n v="0"/>
    <n v="162242.85"/>
    <n v="73746.75"/>
    <n v="1"/>
    <x v="1"/>
  </r>
  <r>
    <s v="AZ-2019-6288321"/>
    <d v="2019-08-05T00:00:00"/>
    <x v="286"/>
    <x v="2"/>
    <s v="Apple Headset, with Caller ID"/>
    <n v="0"/>
    <n v="8643119.0999999996"/>
    <n v="1297942.8"/>
    <n v="8"/>
    <x v="1"/>
  </r>
  <r>
    <s v="BN-2019-4396152"/>
    <d v="2019-08-05T00:00:00"/>
    <x v="67"/>
    <x v="1"/>
    <s v="Acco Binder, Durable"/>
    <n v="0.5"/>
    <n v="855462.3"/>
    <n v="-383483.10000000003"/>
    <n v="7"/>
    <x v="0"/>
  </r>
  <r>
    <s v="BN-2019-4396152"/>
    <d v="2019-08-05T00:00:00"/>
    <x v="67"/>
    <x v="1"/>
    <s v="Cardinal Binding Machine, Economy"/>
    <n v="0.5"/>
    <n v="1474935"/>
    <n v="-648971.4"/>
    <n v="4"/>
    <x v="1"/>
  </r>
  <r>
    <s v="AZ-2019-4764378"/>
    <d v="2019-08-06T00:00:00"/>
    <x v="229"/>
    <x v="1"/>
    <s v="Ibico 3-Hole Punch, Clear"/>
    <n v="0"/>
    <n v="3525094.65"/>
    <n v="1415937.6"/>
    <n v="8"/>
    <x v="0"/>
  </r>
  <r>
    <s v="AZ-2019-4764378"/>
    <d v="2019-08-06T00:00:00"/>
    <x v="229"/>
    <x v="1"/>
    <s v="Fellowes Lockers, Single Width"/>
    <n v="0.1"/>
    <n v="2758128.45"/>
    <n v="221240.25"/>
    <n v="1"/>
    <x v="1"/>
  </r>
  <r>
    <s v="AZ-2019-130330"/>
    <d v="2019-08-07T00:00:00"/>
    <x v="32"/>
    <x v="2"/>
    <s v="Tenex Light Bulb, Black"/>
    <n v="0"/>
    <n v="560475.30000000005"/>
    <n v="162242.85"/>
    <n v="2"/>
    <x v="1"/>
  </r>
  <r>
    <s v="AZ-2019-3117259"/>
    <d v="2019-08-08T00:00:00"/>
    <x v="288"/>
    <x v="0"/>
    <s v="Konica Calculator, Red"/>
    <n v="0.15"/>
    <n v="3672588.15"/>
    <n v="1032454.5"/>
    <n v="6"/>
    <x v="1"/>
  </r>
  <r>
    <s v="AZ-2019-6535299"/>
    <d v="2019-08-08T00:00:00"/>
    <x v="289"/>
    <x v="1"/>
    <s v="Cardinal Binder Covers, Recycled"/>
    <n v="0"/>
    <n v="545725.95000000007"/>
    <n v="250738.95"/>
    <n v="3"/>
    <x v="1"/>
  </r>
  <r>
    <s v="AZ-2019-7868957"/>
    <d v="2019-08-09T00:00:00"/>
    <x v="257"/>
    <x v="2"/>
    <s v="BIC Highlighters, Water Color"/>
    <n v="0"/>
    <n v="1297942.8"/>
    <n v="235989.6"/>
    <n v="4"/>
    <x v="1"/>
  </r>
  <r>
    <s v="AZ-2019-3223139"/>
    <d v="2019-08-09T00:00:00"/>
    <x v="290"/>
    <x v="2"/>
    <s v="Novimex Steel Folding Chair, Black"/>
    <n v="0.1"/>
    <n v="3171110.25"/>
    <n v="250738.95"/>
    <n v="3"/>
    <x v="0"/>
  </r>
  <r>
    <s v="AZ-2019-3223139"/>
    <d v="2019-08-09T00:00:00"/>
    <x v="290"/>
    <x v="2"/>
    <s v="Cameo Manila Envelope, Security-Tint"/>
    <n v="0"/>
    <n v="870211.65"/>
    <n v="427731.15"/>
    <n v="2"/>
    <x v="1"/>
  </r>
  <r>
    <s v="AZ-2019-3182961"/>
    <d v="2019-08-09T00:00:00"/>
    <x v="285"/>
    <x v="2"/>
    <s v="Cardinal Index Tab, Clear"/>
    <n v="0"/>
    <n v="221240.25"/>
    <n v="73746.75"/>
    <n v="2"/>
    <x v="0"/>
  </r>
  <r>
    <s v="AZ-2019-3182961"/>
    <d v="2019-08-09T00:00:00"/>
    <x v="285"/>
    <x v="2"/>
    <s v="Sharp Fax Machine, High-Speed"/>
    <n v="0"/>
    <n v="21666795.150000002"/>
    <n v="4542799.8"/>
    <n v="5"/>
    <x v="0"/>
  </r>
  <r>
    <s v="AZ-2019-3674097"/>
    <d v="2019-08-09T00:00:00"/>
    <x v="291"/>
    <x v="1"/>
    <s v="Kraft Interoffice Envelope, Recycled"/>
    <n v="0"/>
    <n v="7418923.0499999998"/>
    <n v="2448392.1"/>
    <n v="11"/>
    <x v="1"/>
  </r>
  <r>
    <s v="AZ-2019-3674097"/>
    <d v="2019-08-09T00:00:00"/>
    <x v="291"/>
    <x v="1"/>
    <s v="Smead File Folder Labels, 5000 Label Set"/>
    <n v="0"/>
    <n v="412981.8"/>
    <n v="191741.55000000002"/>
    <n v="3"/>
    <x v="0"/>
  </r>
  <r>
    <s v="AZ-2019-5517169"/>
    <d v="2019-08-09T00:00:00"/>
    <x v="292"/>
    <x v="0"/>
    <s v="Boston Sketch Pad, Blue"/>
    <n v="0"/>
    <n v="2861373.9"/>
    <n v="1238945.4000000001"/>
    <n v="4"/>
    <x v="1"/>
  </r>
  <r>
    <s v="AZ-2019-1916555"/>
    <d v="2019-08-09T00:00:00"/>
    <x v="293"/>
    <x v="2"/>
    <s v="Eldon Folders, Single Width"/>
    <n v="0.4"/>
    <n v="899710.35"/>
    <n v="103245.45"/>
    <n v="6"/>
    <x v="0"/>
  </r>
  <r>
    <s v="AZ-2019-3227418"/>
    <d v="2019-08-09T00:00:00"/>
    <x v="35"/>
    <x v="1"/>
    <s v="Bush Floating Shelf Set, Mobile"/>
    <n v="0.1"/>
    <n v="6917445.1500000004"/>
    <n v="1150449.3"/>
    <n v="3"/>
    <x v="0"/>
  </r>
  <r>
    <s v="AZ-2019-3227418"/>
    <d v="2019-08-09T00:00:00"/>
    <x v="35"/>
    <x v="1"/>
    <s v="Cardinal Hole Reinforcements, Recycled"/>
    <n v="0"/>
    <n v="88496.1"/>
    <n v="29498.7"/>
    <n v="1"/>
    <x v="1"/>
  </r>
  <r>
    <s v="AZ-2019-3227418"/>
    <d v="2019-08-09T00:00:00"/>
    <x v="35"/>
    <x v="1"/>
    <s v="Apple Audio Dock, Full Size"/>
    <n v="0"/>
    <n v="4955781.6000000006"/>
    <n v="442480.5"/>
    <n v="2"/>
    <x v="0"/>
  </r>
  <r>
    <s v="AZ-2019-5482172"/>
    <d v="2019-08-09T00:00:00"/>
    <x v="294"/>
    <x v="1"/>
    <s v="SanDisk Parchment Paper, Recycled"/>
    <n v="0"/>
    <n v="973457.1"/>
    <n v="162242.85"/>
    <n v="4"/>
    <x v="1"/>
  </r>
  <r>
    <s v="AZ-2019-4802355"/>
    <d v="2019-08-09T00:00:00"/>
    <x v="295"/>
    <x v="1"/>
    <s v="Advantus Stacking Tray, Black"/>
    <n v="0"/>
    <n v="781715.55"/>
    <n v="221240.25"/>
    <n v="2"/>
    <x v="1"/>
  </r>
  <r>
    <s v="AZ-2019-4802355"/>
    <d v="2019-08-09T00:00:00"/>
    <x v="295"/>
    <x v="1"/>
    <s v="Deflect-O Photo Frame, Duo Pack"/>
    <n v="0"/>
    <n v="3067864.8000000003"/>
    <n v="0"/>
    <n v="4"/>
    <x v="1"/>
  </r>
  <r>
    <s v="AZ-2019-1499597"/>
    <d v="2019-08-10T00:00:00"/>
    <x v="296"/>
    <x v="0"/>
    <s v="KitchenAid Coffee Grinder, Red"/>
    <n v="0"/>
    <n v="2079658.35"/>
    <n v="353984.4"/>
    <n v="2"/>
    <x v="0"/>
  </r>
  <r>
    <s v="AZ-2019-1499597"/>
    <d v="2019-08-10T00:00:00"/>
    <x v="296"/>
    <x v="0"/>
    <s v="Cardinal Binder, Economy"/>
    <n v="0"/>
    <n v="1017705.15"/>
    <n v="383483.10000000003"/>
    <n v="5"/>
    <x v="1"/>
  </r>
  <r>
    <s v="AZ-2019-1499597"/>
    <d v="2019-08-10T00:00:00"/>
    <x v="296"/>
    <x v="0"/>
    <s v="Acme Trimmer, Steel"/>
    <n v="0"/>
    <n v="2595885.6"/>
    <n v="575224.65"/>
    <n v="4"/>
    <x v="0"/>
  </r>
  <r>
    <s v="AZ-2019-1499597"/>
    <d v="2019-08-10T00:00:00"/>
    <x v="296"/>
    <x v="0"/>
    <s v="Apple Speaker Phone, VoIP"/>
    <n v="0.4"/>
    <n v="5457259.5"/>
    <n v="0"/>
    <n v="5"/>
    <x v="0"/>
  </r>
  <r>
    <s v="AZ-2019-5059692"/>
    <d v="2019-08-10T00:00:00"/>
    <x v="297"/>
    <x v="1"/>
    <s v="Sanford Markers, Blue"/>
    <n v="0.1"/>
    <n v="1548681.75"/>
    <n v="147493.5"/>
    <n v="5"/>
    <x v="1"/>
  </r>
  <r>
    <s v="AZ-2019-5059692"/>
    <d v="2019-08-10T00:00:00"/>
    <x v="297"/>
    <x v="1"/>
    <s v="Cisco Smart Phone, Cordless"/>
    <n v="0.1"/>
    <n v="77832319.950000003"/>
    <n v="25944106.650000002"/>
    <n v="9"/>
    <x v="0"/>
  </r>
  <r>
    <s v="AZ-2019-5707449"/>
    <d v="2019-08-11T00:00:00"/>
    <x v="298"/>
    <x v="1"/>
    <s v="Hamilton Beach Toaster, Black"/>
    <n v="0"/>
    <n v="1681425.9000000001"/>
    <n v="501477.9"/>
    <n v="2"/>
    <x v="0"/>
  </r>
  <r>
    <s v="AZ-2019-5707449"/>
    <d v="2019-08-11T00:00:00"/>
    <x v="298"/>
    <x v="1"/>
    <s v="Boston Markers, Water Color"/>
    <n v="0"/>
    <n v="1740423.3"/>
    <n v="0"/>
    <n v="4"/>
    <x v="1"/>
  </r>
  <r>
    <s v="AZ-2019-5707449"/>
    <d v="2019-08-11T00:00:00"/>
    <x v="298"/>
    <x v="1"/>
    <s v="Novimex File Folder Labels, Alphabetical"/>
    <n v="0"/>
    <n v="471979.2"/>
    <n v="58997.4"/>
    <n v="4"/>
    <x v="1"/>
  </r>
  <r>
    <s v="AZ-2019-5707449"/>
    <d v="2019-08-11T00:00:00"/>
    <x v="298"/>
    <x v="1"/>
    <s v="Rogers Trays, Single Width"/>
    <n v="0.4"/>
    <n v="1637177.85"/>
    <n v="-899710.35"/>
    <n v="3"/>
    <x v="1"/>
  </r>
  <r>
    <s v="AZ-2019-5707449"/>
    <d v="2019-08-11T00:00:00"/>
    <x v="298"/>
    <x v="1"/>
    <s v="StarTech Calculator, Durable"/>
    <n v="0.4"/>
    <n v="707968.8"/>
    <n v="-294987"/>
    <n v="2"/>
    <x v="0"/>
  </r>
  <r>
    <s v="AZ-2019-6919505"/>
    <d v="2019-08-11T00:00:00"/>
    <x v="299"/>
    <x v="2"/>
    <s v="Sanford Highlighters, Easy-Erase"/>
    <n v="0"/>
    <n v="943958.4"/>
    <n v="44248.05"/>
    <n v="4"/>
    <x v="0"/>
  </r>
  <r>
    <s v="AZ-2019-5526022"/>
    <d v="2019-08-11T00:00:00"/>
    <x v="300"/>
    <x v="0"/>
    <s v="Smead Trays, Blue"/>
    <n v="0.1"/>
    <n v="648971.4"/>
    <n v="14749.35"/>
    <n v="1"/>
    <x v="1"/>
  </r>
  <r>
    <s v="AZ-2019-2273790"/>
    <d v="2019-08-11T00:00:00"/>
    <x v="301"/>
    <x v="2"/>
    <s v="Sanford Markers, Water Color"/>
    <n v="0"/>
    <n v="2728629.75"/>
    <n v="250738.95"/>
    <n v="7"/>
    <x v="0"/>
  </r>
  <r>
    <s v="AZ-2019-2273790"/>
    <d v="2019-08-11T00:00:00"/>
    <x v="301"/>
    <x v="2"/>
    <s v="Ibico Binding Machine, Recycled"/>
    <n v="0"/>
    <n v="2286149.25"/>
    <n v="412981.8"/>
    <n v="3"/>
    <x v="0"/>
  </r>
  <r>
    <s v="AZ-2019-2750871"/>
    <d v="2019-08-12T00:00:00"/>
    <x v="302"/>
    <x v="1"/>
    <s v="Stanley Pens, Blue"/>
    <n v="0"/>
    <n v="737467.5"/>
    <n v="368733.75"/>
    <n v="5"/>
    <x v="1"/>
  </r>
  <r>
    <s v="AZ-2019-8338326"/>
    <d v="2019-08-12T00:00:00"/>
    <x v="265"/>
    <x v="1"/>
    <s v="Bush 3-Shelf Cabinet, Traditional"/>
    <n v="0"/>
    <n v="2109157.0500000003"/>
    <n v="471979.2"/>
    <n v="1"/>
    <x v="0"/>
  </r>
  <r>
    <s v="AZ-2019-8338326"/>
    <d v="2019-08-12T00:00:00"/>
    <x v="265"/>
    <x v="1"/>
    <s v="Cameo Interoffice Envelope, Set of 50"/>
    <n v="0"/>
    <n v="2802376.5"/>
    <n v="1002955.8"/>
    <n v="4"/>
    <x v="1"/>
  </r>
  <r>
    <s v="AZ-2019-8338326"/>
    <d v="2019-08-12T00:00:00"/>
    <x v="265"/>
    <x v="1"/>
    <s v="Konica Receipt Printer, Red"/>
    <n v="0"/>
    <n v="8805361.9500000011"/>
    <n v="2728629.75"/>
    <n v="5"/>
    <x v="0"/>
  </r>
  <r>
    <s v="AZ-2019-8338326"/>
    <d v="2019-08-12T00:00:00"/>
    <x v="265"/>
    <x v="1"/>
    <s v="Motorola Signal Booster, Cordless"/>
    <n v="0"/>
    <n v="8613620.4000000004"/>
    <n v="3879079.0500000003"/>
    <n v="4"/>
    <x v="1"/>
  </r>
  <r>
    <s v="AZ-2019-8207490"/>
    <d v="2019-08-12T00:00:00"/>
    <x v="211"/>
    <x v="2"/>
    <s v="BIC Sketch Pad, Fluorescent"/>
    <n v="0"/>
    <n v="1474935"/>
    <n v="486728.55"/>
    <n v="2"/>
    <x v="0"/>
  </r>
  <r>
    <s v="AZ-2019-7845997"/>
    <d v="2019-08-12T00:00:00"/>
    <x v="303"/>
    <x v="2"/>
    <s v="BIC Pens, Fluorescent"/>
    <n v="0.1"/>
    <n v="619472.70000000007"/>
    <n v="162242.85"/>
    <n v="3"/>
    <x v="0"/>
  </r>
  <r>
    <s v="BN-2019-377186"/>
    <d v="2019-08-12T00:00:00"/>
    <x v="17"/>
    <x v="1"/>
    <s v="Fellowes Folders, Wire Frame"/>
    <n v="0.4"/>
    <n v="899710.35"/>
    <n v="-206490.9"/>
    <n v="4"/>
    <x v="1"/>
  </r>
  <r>
    <s v="AZ-2019-7944653"/>
    <d v="2019-08-15T00:00:00"/>
    <x v="304"/>
    <x v="1"/>
    <s v="Elite Ruler, High Speed"/>
    <n v="0"/>
    <n v="604723.35"/>
    <n v="44248.05"/>
    <n v="3"/>
    <x v="1"/>
  </r>
  <r>
    <s v="AZ-2019-7944653"/>
    <d v="2019-08-15T00:00:00"/>
    <x v="304"/>
    <x v="1"/>
    <s v="Brother Fax and Copier, Digital"/>
    <n v="0"/>
    <n v="2817125.85"/>
    <n v="398232.45"/>
    <n v="1"/>
    <x v="1"/>
  </r>
  <r>
    <s v="AZ-2019-1902971"/>
    <d v="2019-08-15T00:00:00"/>
    <x v="228"/>
    <x v="3"/>
    <s v="Dania Floating Shelf Set, Metal"/>
    <n v="0"/>
    <n v="2492640.15"/>
    <n v="943958.4"/>
    <n v="1"/>
    <x v="0"/>
  </r>
  <r>
    <s v="AZ-2019-1902971"/>
    <d v="2019-08-15T00:00:00"/>
    <x v="228"/>
    <x v="3"/>
    <s v="Ikea 3-Shelf Cabinet, Pine"/>
    <n v="0"/>
    <n v="6356969.8500000006"/>
    <n v="191741.55000000002"/>
    <n v="3"/>
    <x v="1"/>
  </r>
  <r>
    <s v="AZ-2019-1902971"/>
    <d v="2019-08-15T00:00:00"/>
    <x v="228"/>
    <x v="3"/>
    <s v="Wilson Jones 3-Hole Punch, Economy"/>
    <n v="0"/>
    <n v="825963.6"/>
    <n v="265488.3"/>
    <n v="2"/>
    <x v="0"/>
  </r>
  <r>
    <s v="AZ-2019-1902971"/>
    <d v="2019-08-15T00:00:00"/>
    <x v="228"/>
    <x v="3"/>
    <s v="Wilson Jones Binding Machine, Clear"/>
    <n v="0"/>
    <n v="5000029.6500000004"/>
    <n v="1504433.7"/>
    <n v="7"/>
    <x v="0"/>
  </r>
  <r>
    <s v="AZ-2019-9715464"/>
    <d v="2019-08-15T00:00:00"/>
    <x v="305"/>
    <x v="3"/>
    <s v="Wilson Jones Binding Machine, Clear"/>
    <n v="0"/>
    <n v="1430686.95"/>
    <n v="427731.15"/>
    <n v="2"/>
    <x v="1"/>
  </r>
  <r>
    <s v="AZ-2019-7732849"/>
    <d v="2019-08-15T00:00:00"/>
    <x v="62"/>
    <x v="0"/>
    <s v="Ames Mailers, Recycled"/>
    <n v="0"/>
    <n v="1533932.4000000001"/>
    <n v="29498.7"/>
    <n v="3"/>
    <x v="0"/>
  </r>
  <r>
    <s v="AZ-2019-7732849"/>
    <d v="2019-08-15T00:00:00"/>
    <x v="62"/>
    <x v="0"/>
    <s v="Smead Lockers, Single Width"/>
    <n v="0.4"/>
    <n v="3510345.3000000003"/>
    <n v="294987"/>
    <n v="2"/>
    <x v="0"/>
  </r>
  <r>
    <s v="AZ-2019-921935"/>
    <d v="2019-08-15T00:00:00"/>
    <x v="41"/>
    <x v="0"/>
    <s v="Hon Swivel Stool, Black"/>
    <n v="0.1"/>
    <n v="19262651.100000001"/>
    <n v="3849580.35"/>
    <n v="9"/>
    <x v="1"/>
  </r>
  <r>
    <s v="AZ-2019-9316144"/>
    <d v="2019-08-15T00:00:00"/>
    <x v="25"/>
    <x v="2"/>
    <s v="Enermax Numeric Keypad, Erganomic"/>
    <n v="0"/>
    <n v="2595885.6"/>
    <n v="280237.65000000002"/>
    <n v="3"/>
    <x v="1"/>
  </r>
  <r>
    <s v="AZ-2019-7213826"/>
    <d v="2019-08-16T00:00:00"/>
    <x v="122"/>
    <x v="1"/>
    <s v="Binney &amp; Smith Canvas, Blue"/>
    <n v="0"/>
    <n v="3023616.75"/>
    <n v="575224.65"/>
    <n v="4"/>
    <x v="0"/>
  </r>
  <r>
    <s v="AZ-2019-7213826"/>
    <d v="2019-08-16T00:00:00"/>
    <x v="122"/>
    <x v="1"/>
    <s v="Wilson Jones Hole Reinforcements, Durable"/>
    <n v="0"/>
    <n v="176992.2"/>
    <n v="58997.4"/>
    <n v="2"/>
    <x v="1"/>
  </r>
  <r>
    <s v="AZ-2019-7213826"/>
    <d v="2019-08-16T00:00:00"/>
    <x v="122"/>
    <x v="1"/>
    <s v="Rogers Box, Single Width"/>
    <n v="0"/>
    <n v="707968.8"/>
    <n v="88496.1"/>
    <n v="2"/>
    <x v="1"/>
  </r>
  <r>
    <s v="AZ-2019-7213826"/>
    <d v="2019-08-16T00:00:00"/>
    <x v="122"/>
    <x v="1"/>
    <s v="Tenex File Cart, Single Width"/>
    <n v="0"/>
    <n v="3952825.8000000003"/>
    <n v="353984.4"/>
    <n v="2"/>
    <x v="1"/>
  </r>
  <r>
    <s v="AZ-2019-7213826"/>
    <d v="2019-08-16T00:00:00"/>
    <x v="122"/>
    <x v="1"/>
    <s v="Nokia Smart Phone, Cordless"/>
    <n v="0"/>
    <n v="65678855.550000004"/>
    <n v="21017823.75"/>
    <n v="7"/>
    <x v="1"/>
  </r>
  <r>
    <s v="AZ-2019-9357982"/>
    <d v="2019-08-16T00:00:00"/>
    <x v="195"/>
    <x v="1"/>
    <s v="Binney &amp; Smith Pencil Sharpener, Easy-Erase"/>
    <n v="0"/>
    <n v="1651927.2"/>
    <n v="176992.2"/>
    <n v="4"/>
    <x v="1"/>
  </r>
  <r>
    <s v="AZ-2019-9357982"/>
    <d v="2019-08-16T00:00:00"/>
    <x v="195"/>
    <x v="1"/>
    <s v="Advantus Rubber Bands, 12 Pack"/>
    <n v="0"/>
    <n v="471979.2"/>
    <n v="132744.15"/>
    <n v="2"/>
    <x v="1"/>
  </r>
  <r>
    <s v="AZ-2019-9357982"/>
    <d v="2019-08-16T00:00:00"/>
    <x v="195"/>
    <x v="1"/>
    <s v="Eldon Box, Industrial"/>
    <n v="0.1"/>
    <n v="427731.15"/>
    <n v="132744.15"/>
    <n v="3"/>
    <x v="1"/>
  </r>
  <r>
    <s v="AZ-2019-9357982"/>
    <d v="2019-08-16T00:00:00"/>
    <x v="195"/>
    <x v="1"/>
    <s v="Rogers File Cart, Single Width"/>
    <n v="0.1"/>
    <n v="7522168.5"/>
    <n v="1342190.85"/>
    <n v="4"/>
    <x v="0"/>
  </r>
  <r>
    <s v="AZ-2019-9172584"/>
    <d v="2019-08-16T00:00:00"/>
    <x v="306"/>
    <x v="2"/>
    <s v="Advantus Light Bulb, Durable"/>
    <n v="0"/>
    <n v="752216.85"/>
    <n v="176992.2"/>
    <n v="3"/>
    <x v="1"/>
  </r>
  <r>
    <s v="AZ-2019-8275005"/>
    <d v="2019-08-16T00:00:00"/>
    <x v="269"/>
    <x v="1"/>
    <s v="Brother Ink, Color"/>
    <n v="0.1"/>
    <n v="9867315.1500000004"/>
    <n v="4277311.5"/>
    <n v="5"/>
    <x v="1"/>
  </r>
  <r>
    <s v="AZ-2019-2851167"/>
    <d v="2019-08-17T00:00:00"/>
    <x v="307"/>
    <x v="1"/>
    <s v="Avery Binder Covers, Clear"/>
    <n v="0"/>
    <n v="471979.2"/>
    <n v="103245.45"/>
    <n v="3"/>
    <x v="1"/>
  </r>
  <r>
    <s v="BN-2019-2476139"/>
    <d v="2019-08-17T00:00:00"/>
    <x v="266"/>
    <x v="1"/>
    <s v="Dania Classic Bookcase, Pine"/>
    <n v="0.5"/>
    <n v="24306928.800000001"/>
    <n v="-9247842.4500000011"/>
    <n v="8"/>
    <x v="1"/>
  </r>
  <r>
    <s v="AZ-2019-2369759"/>
    <d v="2019-08-18T00:00:00"/>
    <x v="308"/>
    <x v="0"/>
    <s v="Advantus Paper Clips, Assorted Sizes"/>
    <n v="0.1"/>
    <n v="368733.75"/>
    <n v="147493.5"/>
    <n v="2"/>
    <x v="0"/>
  </r>
  <r>
    <s v="AZ-2019-2369759"/>
    <d v="2019-08-18T00:00:00"/>
    <x v="308"/>
    <x v="0"/>
    <s v="StarTech Calculator, Durable"/>
    <n v="0.1"/>
    <n v="1061953.2"/>
    <n v="58997.4"/>
    <n v="2"/>
    <x v="0"/>
  </r>
  <r>
    <s v="AZ-2019-5965584"/>
    <d v="2019-08-18T00:00:00"/>
    <x v="14"/>
    <x v="1"/>
    <s v="Hewlett Copy Machine, High-Speed"/>
    <n v="0.15"/>
    <n v="23141730.150000002"/>
    <n v="2728629.75"/>
    <n v="7"/>
    <x v="1"/>
  </r>
  <r>
    <s v="AZ-2019-7873401"/>
    <d v="2019-08-18T00:00:00"/>
    <x v="309"/>
    <x v="0"/>
    <s v="Canon Fax Machine, Color"/>
    <n v="0"/>
    <n v="9439584"/>
    <n v="2359896"/>
    <n v="2"/>
    <x v="0"/>
  </r>
  <r>
    <s v="BN-2019-74934"/>
    <d v="2019-08-18T00:00:00"/>
    <x v="310"/>
    <x v="1"/>
    <s v="KitchenAid Coffee Grinder, Black"/>
    <n v="0.5"/>
    <n v="2064909"/>
    <n v="-368733.75"/>
    <n v="4"/>
    <x v="1"/>
  </r>
  <r>
    <s v="BN-2019-1246931"/>
    <d v="2019-08-18T00:00:00"/>
    <x v="311"/>
    <x v="1"/>
    <s v="Cisco Speaker Phone, Cordless"/>
    <n v="0.1"/>
    <n v="5634251.7000000002"/>
    <n v="0"/>
    <n v="3"/>
    <x v="0"/>
  </r>
  <r>
    <s v="AZ-2019-8032051"/>
    <d v="2019-08-19T00:00:00"/>
    <x v="312"/>
    <x v="0"/>
    <s v="BIC Highlighters, Water Color"/>
    <n v="0"/>
    <n v="973457.1"/>
    <n v="176992.2"/>
    <n v="3"/>
    <x v="1"/>
  </r>
  <r>
    <s v="AZ-2019-145488"/>
    <d v="2019-08-21T00:00:00"/>
    <x v="210"/>
    <x v="3"/>
    <s v="Sauder Corner Shelving, Metal"/>
    <n v="0.1"/>
    <n v="5840742.6000000006"/>
    <n v="1238945.4000000001"/>
    <n v="3"/>
    <x v="1"/>
  </r>
  <r>
    <s v="AZ-2019-145488"/>
    <d v="2019-08-21T00:00:00"/>
    <x v="210"/>
    <x v="3"/>
    <s v="Stanley Pencil Sharpener, Easy-Erase"/>
    <n v="0"/>
    <n v="1917415.5"/>
    <n v="648971.4"/>
    <n v="5"/>
    <x v="1"/>
  </r>
  <r>
    <s v="AZ-2019-145488"/>
    <d v="2019-08-21T00:00:00"/>
    <x v="210"/>
    <x v="3"/>
    <s v="Novimex File Folder Labels, Laser Printer Compatible"/>
    <n v="0"/>
    <n v="117994.8"/>
    <n v="29498.7"/>
    <n v="1"/>
    <x v="0"/>
  </r>
  <r>
    <s v="AZ-2019-145488"/>
    <d v="2019-08-21T00:00:00"/>
    <x v="210"/>
    <x v="3"/>
    <s v="Smead Lockers, Industrial"/>
    <n v="0.1"/>
    <n v="13200668.25"/>
    <n v="2640133.65"/>
    <n v="5"/>
    <x v="0"/>
  </r>
  <r>
    <s v="AZ-2019-6634822"/>
    <d v="2019-08-21T00:00:00"/>
    <x v="268"/>
    <x v="3"/>
    <s v="Bush Floating Shelf Set, Traditional"/>
    <n v="0"/>
    <n v="7581165.9000000004"/>
    <n v="1356940.2"/>
    <n v="3"/>
    <x v="1"/>
  </r>
  <r>
    <s v="AZ-2019-6634822"/>
    <d v="2019-08-21T00:00:00"/>
    <x v="268"/>
    <x v="3"/>
    <s v="Eldon Clock, Duo Pack"/>
    <n v="0"/>
    <n v="840712.95000000007"/>
    <n v="368733.75"/>
    <n v="1"/>
    <x v="1"/>
  </r>
  <r>
    <s v="AZ-2019-6634822"/>
    <d v="2019-08-21T00:00:00"/>
    <x v="268"/>
    <x v="3"/>
    <s v="SanDisk Computer Printout Paper, 8.5 x 11"/>
    <n v="0"/>
    <n v="1002955.8"/>
    <n v="103245.45"/>
    <n v="2"/>
    <x v="1"/>
  </r>
  <r>
    <s v="AZ-2019-6634822"/>
    <d v="2019-08-21T00:00:00"/>
    <x v="268"/>
    <x v="3"/>
    <s v="Eldon Folders, Blue"/>
    <n v="0.1"/>
    <n v="1578180.45"/>
    <n v="117994.8"/>
    <n v="7"/>
    <x v="1"/>
  </r>
  <r>
    <s v="BN-2019-980083"/>
    <d v="2019-08-21T00:00:00"/>
    <x v="313"/>
    <x v="1"/>
    <s v="Advantus Photo Frame, Black"/>
    <n v="0"/>
    <n v="3908577.75"/>
    <n v="44248.05"/>
    <n v="5"/>
    <x v="1"/>
  </r>
  <r>
    <s v="BN-2019-980083"/>
    <d v="2019-08-21T00:00:00"/>
    <x v="313"/>
    <x v="1"/>
    <s v="Smead Box, Wire Frame"/>
    <n v="0"/>
    <n v="442480.5"/>
    <n v="73746.75"/>
    <n v="3"/>
    <x v="1"/>
  </r>
  <r>
    <s v="BN-2019-980083"/>
    <d v="2019-08-21T00:00:00"/>
    <x v="313"/>
    <x v="1"/>
    <s v="Samsung Office Telephone, Cordless"/>
    <n v="0"/>
    <n v="3008867.4"/>
    <n v="457229.85000000003"/>
    <n v="3"/>
    <x v="1"/>
  </r>
  <r>
    <s v="AZ-2019-1645475"/>
    <d v="2019-08-22T00:00:00"/>
    <x v="314"/>
    <x v="0"/>
    <s v="KitchenAid Microwave, Silver"/>
    <n v="0"/>
    <n v="9174095.7000000011"/>
    <n v="280237.65000000002"/>
    <n v="2"/>
    <x v="0"/>
  </r>
  <r>
    <s v="AZ-2019-8007862"/>
    <d v="2019-08-23T00:00:00"/>
    <x v="315"/>
    <x v="1"/>
    <s v="Novimex Color Coded Labels, 5000 Label Set"/>
    <n v="0"/>
    <n v="383483.10000000003"/>
    <n v="103245.45"/>
    <n v="2"/>
    <x v="1"/>
  </r>
  <r>
    <s v="AZ-2019-9167855"/>
    <d v="2019-08-23T00:00:00"/>
    <x v="316"/>
    <x v="1"/>
    <s v="Wilson Jones 3-Hole Punch, Economy"/>
    <n v="0.1"/>
    <n v="1120950.6000000001"/>
    <n v="280237.65000000002"/>
    <n v="3"/>
    <x v="1"/>
  </r>
  <r>
    <s v="AZ-2019-9167855"/>
    <d v="2019-08-23T00:00:00"/>
    <x v="316"/>
    <x v="1"/>
    <s v="Motorola Headset, Cordless"/>
    <n v="0.1"/>
    <n v="2197653.15"/>
    <n v="530976.6"/>
    <n v="2"/>
    <x v="0"/>
  </r>
  <r>
    <s v="AZ-2019-5471262"/>
    <d v="2019-08-23T00:00:00"/>
    <x v="317"/>
    <x v="0"/>
    <s v="Novimex File Folder Labels, Alphabetical"/>
    <n v="0"/>
    <n v="235989.6"/>
    <n v="29498.7"/>
    <n v="2"/>
    <x v="0"/>
  </r>
  <r>
    <s v="BN-2019-2986565"/>
    <d v="2019-08-23T00:00:00"/>
    <x v="318"/>
    <x v="1"/>
    <s v="Canon Copy Machine, Digital"/>
    <n v="0.5"/>
    <n v="3864329.7"/>
    <n v="-3008867.4"/>
    <n v="2"/>
    <x v="0"/>
  </r>
  <r>
    <s v="AZ-2019-7181024"/>
    <d v="2019-08-24T00:00:00"/>
    <x v="319"/>
    <x v="1"/>
    <s v="Tenex Light Bulb, Duo Pack"/>
    <n v="0"/>
    <n v="1120950.6000000001"/>
    <n v="132744.15"/>
    <n v="4"/>
    <x v="0"/>
  </r>
  <r>
    <s v="AZ-2019-2748688"/>
    <d v="2019-08-24T00:00:00"/>
    <x v="160"/>
    <x v="1"/>
    <s v="Stanley Markers, Water Color"/>
    <n v="0"/>
    <n v="752216.85"/>
    <n v="250738.95"/>
    <n v="2"/>
    <x v="1"/>
  </r>
  <r>
    <s v="BN-2019-251096"/>
    <d v="2019-08-24T00:00:00"/>
    <x v="320"/>
    <x v="3"/>
    <s v="Cisco Signal Booster, with Caller ID"/>
    <n v="0.4"/>
    <n v="2684381.7"/>
    <n v="-678470.1"/>
    <n v="2"/>
    <x v="1"/>
  </r>
  <r>
    <s v="BN-2019-7963759"/>
    <d v="2019-08-24T00:00:00"/>
    <x v="321"/>
    <x v="1"/>
    <s v="Office Star Executive Leather Armchair, Adjustable"/>
    <n v="0.6"/>
    <n v="10973516.4"/>
    <n v="-5206520.55"/>
    <n v="4"/>
    <x v="0"/>
  </r>
  <r>
    <s v="BN-2019-7963759"/>
    <d v="2019-08-24T00:00:00"/>
    <x v="321"/>
    <x v="1"/>
    <s v="Eldon Folders, Single Width"/>
    <n v="0.4"/>
    <n v="752216.85"/>
    <n v="88496.1"/>
    <n v="5"/>
    <x v="0"/>
  </r>
  <r>
    <s v="BN-2019-7963759"/>
    <d v="2019-08-24T00:00:00"/>
    <x v="321"/>
    <x v="1"/>
    <s v="Eldon Lockers, Industrial"/>
    <n v="0.4"/>
    <n v="1755172.6500000001"/>
    <n v="265488.3"/>
    <n v="1"/>
    <x v="0"/>
  </r>
  <r>
    <s v="BN-2019-7963759"/>
    <d v="2019-08-24T00:00:00"/>
    <x v="321"/>
    <x v="1"/>
    <s v="Eldon Trays, Wire Frame"/>
    <n v="0.4"/>
    <n v="1253694.75"/>
    <n v="-14749.35"/>
    <n v="3"/>
    <x v="0"/>
  </r>
  <r>
    <s v="BN-2019-7963759"/>
    <d v="2019-08-24T00:00:00"/>
    <x v="321"/>
    <x v="1"/>
    <s v="Rogers Shelving, Industrial"/>
    <n v="0.4"/>
    <n v="6651956.8500000006"/>
    <n v="-1106201.25"/>
    <n v="12"/>
    <x v="0"/>
  </r>
  <r>
    <s v="BN-2019-7963759"/>
    <d v="2019-08-24T00:00:00"/>
    <x v="321"/>
    <x v="1"/>
    <s v="Motorola Speaker Phone, Full Size"/>
    <n v="0.4"/>
    <n v="5796494.5499999998"/>
    <n v="-2802376.5"/>
    <n v="5"/>
    <x v="1"/>
  </r>
  <r>
    <s v="AZ-2019-2847355"/>
    <d v="2019-08-25T00:00:00"/>
    <x v="322"/>
    <x v="3"/>
    <s v="Kleencut Ruler, Easy Grip"/>
    <n v="0"/>
    <n v="1120950.6000000001"/>
    <n v="29498.7"/>
    <n v="5"/>
    <x v="0"/>
  </r>
  <r>
    <s v="AZ-2019-5040391"/>
    <d v="2019-08-25T00:00:00"/>
    <x v="323"/>
    <x v="1"/>
    <s v="Dania Corner Shelving, Traditional"/>
    <n v="0.1"/>
    <n v="6474964.6500000004"/>
    <n v="1725673.95"/>
    <n v="4"/>
    <x v="1"/>
  </r>
  <r>
    <s v="AZ-2019-2536125"/>
    <d v="2019-08-25T00:00:00"/>
    <x v="324"/>
    <x v="1"/>
    <s v="Avery Index Tab, Economy"/>
    <n v="0"/>
    <n v="457229.85000000003"/>
    <n v="191741.55000000002"/>
    <n v="4"/>
    <x v="1"/>
  </r>
  <r>
    <s v="AZ-2019-2536125"/>
    <d v="2019-08-25T00:00:00"/>
    <x v="324"/>
    <x v="1"/>
    <s v="Cameo Business Envelopes, Recycled"/>
    <n v="0"/>
    <n v="693219.45000000007"/>
    <n v="309736.35000000003"/>
    <n v="3"/>
    <x v="0"/>
  </r>
  <r>
    <s v="AZ-2019-2536125"/>
    <d v="2019-08-25T00:00:00"/>
    <x v="324"/>
    <x v="1"/>
    <s v="OIC Clamps, Metal"/>
    <n v="0"/>
    <n v="589974"/>
    <n v="265488.3"/>
    <n v="2"/>
    <x v="1"/>
  </r>
  <r>
    <s v="AZ-2019-2536125"/>
    <d v="2019-08-25T00:00:00"/>
    <x v="324"/>
    <x v="1"/>
    <s v="Fellowes Trays, Wire Frame"/>
    <n v="0.4"/>
    <n v="1504433.7"/>
    <n v="-368733.75"/>
    <n v="3"/>
    <x v="1"/>
  </r>
  <r>
    <s v="AZ-2019-2223205"/>
    <d v="2019-08-25T00:00:00"/>
    <x v="325"/>
    <x v="3"/>
    <s v="Rogers Shelving, Industrial"/>
    <n v="0.1"/>
    <n v="1666676.55"/>
    <n v="368733.75"/>
    <n v="2"/>
    <x v="1"/>
  </r>
  <r>
    <s v="AZ-2019-3535148"/>
    <d v="2019-08-25T00:00:00"/>
    <x v="326"/>
    <x v="1"/>
    <s v="Sanford Pens, Easy-Erase"/>
    <n v="0"/>
    <n v="501477.9"/>
    <n v="117994.8"/>
    <n v="3"/>
    <x v="0"/>
  </r>
  <r>
    <s v="BN-2019-1973226"/>
    <d v="2019-08-25T00:00:00"/>
    <x v="131"/>
    <x v="2"/>
    <s v="Sanford Sketch Pad, Fluorescent"/>
    <n v="0.5"/>
    <n v="4823037.45"/>
    <n v="-294987"/>
    <n v="14"/>
    <x v="1"/>
  </r>
  <r>
    <s v="BN-2019-1973226"/>
    <d v="2019-08-25T00:00:00"/>
    <x v="131"/>
    <x v="2"/>
    <s v="Acco Binder Covers, Economy"/>
    <n v="0.5"/>
    <n v="294987"/>
    <n v="-58997.4"/>
    <n v="3"/>
    <x v="0"/>
  </r>
  <r>
    <s v="BN-2019-1973226"/>
    <d v="2019-08-25T00:00:00"/>
    <x v="131"/>
    <x v="2"/>
    <s v="Avery Binder, Economy"/>
    <n v="0.5"/>
    <n v="280237.65000000002"/>
    <n v="-58997.4"/>
    <n v="3"/>
    <x v="1"/>
  </r>
  <r>
    <s v="BN-2019-1973226"/>
    <d v="2019-08-25T00:00:00"/>
    <x v="131"/>
    <x v="2"/>
    <s v="Canon Copy Machine, Digital"/>
    <n v="0.5"/>
    <n v="5796494.5499999998"/>
    <n v="-4513301.1000000006"/>
    <n v="3"/>
    <x v="0"/>
  </r>
  <r>
    <s v="AZ-2019-4704797"/>
    <d v="2019-08-26T00:00:00"/>
    <x v="327"/>
    <x v="1"/>
    <s v="Novimex Swivel Stool, Black"/>
    <n v="0.2"/>
    <n v="3820081.65"/>
    <n v="-811214.25"/>
    <n v="2"/>
    <x v="1"/>
  </r>
  <r>
    <s v="AZ-2019-4704797"/>
    <d v="2019-08-26T00:00:00"/>
    <x v="327"/>
    <x v="1"/>
    <s v="Boston Canvas, Fluorescent"/>
    <n v="0"/>
    <n v="811214.25"/>
    <n v="147493.5"/>
    <n v="1"/>
    <x v="0"/>
  </r>
  <r>
    <s v="AZ-2019-3930237"/>
    <d v="2019-08-26T00:00:00"/>
    <x v="328"/>
    <x v="0"/>
    <s v="Advantus Rubber Bands, Metal"/>
    <n v="0"/>
    <n v="250738.95"/>
    <n v="58997.4"/>
    <n v="1"/>
    <x v="0"/>
  </r>
  <r>
    <s v="AZ-2019-7404693"/>
    <d v="2019-08-26T00:00:00"/>
    <x v="327"/>
    <x v="0"/>
    <s v="Fellowes Folders, Blue"/>
    <n v="0.1"/>
    <n v="1047203.85"/>
    <n v="471979.2"/>
    <n v="3"/>
    <x v="1"/>
  </r>
  <r>
    <s v="AZ-2019-7404693"/>
    <d v="2019-08-26T00:00:00"/>
    <x v="327"/>
    <x v="0"/>
    <s v="Acme Scissors, Easy Grip"/>
    <n v="0"/>
    <n v="2787627.15"/>
    <n v="663720.75"/>
    <n v="7"/>
    <x v="0"/>
  </r>
  <r>
    <s v="AZ-2019-512368"/>
    <d v="2019-08-26T00:00:00"/>
    <x v="329"/>
    <x v="1"/>
    <s v="Stanley Canvas, Water Color"/>
    <n v="0"/>
    <n v="781715.55"/>
    <n v="339235.05"/>
    <n v="1"/>
    <x v="1"/>
  </r>
  <r>
    <s v="AZ-2019-8709949"/>
    <d v="2019-08-26T00:00:00"/>
    <x v="330"/>
    <x v="3"/>
    <s v="Binney &amp; Smith Canvas, Fluorescent"/>
    <n v="0"/>
    <n v="2330397.3000000003"/>
    <n v="442480.5"/>
    <n v="3"/>
    <x v="0"/>
  </r>
  <r>
    <s v="AZ-2019-8709949"/>
    <d v="2019-08-26T00:00:00"/>
    <x v="330"/>
    <x v="3"/>
    <s v="Stiletto Trimmer, Steel"/>
    <n v="0"/>
    <n v="1238945.4000000001"/>
    <n v="427731.15"/>
    <n v="2"/>
    <x v="0"/>
  </r>
  <r>
    <s v="AZ-2019-8709949"/>
    <d v="2019-08-26T00:00:00"/>
    <x v="330"/>
    <x v="3"/>
    <s v="Canon Fax Machine, High-Speed"/>
    <n v="0.15"/>
    <n v="7935150.2999999998"/>
    <n v="-280237.65000000002"/>
    <n v="2"/>
    <x v="0"/>
  </r>
  <r>
    <s v="AZ-2019-6296214"/>
    <d v="2019-08-27T00:00:00"/>
    <x v="331"/>
    <x v="1"/>
    <s v="Novimex Rocking Chair, Set of Two"/>
    <n v="0"/>
    <n v="3938076.45"/>
    <n v="427731.15"/>
    <n v="2"/>
    <x v="1"/>
  </r>
  <r>
    <s v="AZ-2019-6296214"/>
    <d v="2019-08-27T00:00:00"/>
    <x v="331"/>
    <x v="1"/>
    <s v="Hoover Coffee Grinder, Red"/>
    <n v="0"/>
    <n v="4056071.25"/>
    <n v="117994.8"/>
    <n v="4"/>
    <x v="1"/>
  </r>
  <r>
    <s v="AZ-2019-6296214"/>
    <d v="2019-08-27T00:00:00"/>
    <x v="331"/>
    <x v="1"/>
    <s v="Hon Round Labels, Adjustable"/>
    <n v="0"/>
    <n v="132744.15"/>
    <n v="44248.05"/>
    <n v="2"/>
    <x v="0"/>
  </r>
  <r>
    <s v="AZ-2019-3213049"/>
    <d v="2019-08-27T00:00:00"/>
    <x v="332"/>
    <x v="0"/>
    <s v="Logitech Router, Bluetooth"/>
    <n v="0"/>
    <n v="10944017.700000001"/>
    <n v="870211.65"/>
    <n v="3"/>
    <x v="1"/>
  </r>
  <r>
    <s v="AZ-2019-8164175"/>
    <d v="2019-08-27T00:00:00"/>
    <x v="322"/>
    <x v="1"/>
    <s v="Memorex Numeric Keypad, Erganomic"/>
    <n v="0"/>
    <n v="4129818"/>
    <n v="663720.75"/>
    <n v="6"/>
    <x v="1"/>
  </r>
  <r>
    <s v="AZ-2019-1322840"/>
    <d v="2019-08-27T00:00:00"/>
    <x v="313"/>
    <x v="1"/>
    <s v="Bush Stackable Bookrack, Pine"/>
    <n v="0"/>
    <n v="9292090.5"/>
    <n v="1946914.2"/>
    <n v="5"/>
    <x v="1"/>
  </r>
  <r>
    <s v="BN-2019-7569474"/>
    <d v="2019-08-29T00:00:00"/>
    <x v="180"/>
    <x v="2"/>
    <s v="Advantus Door Stop, Erganomic"/>
    <n v="0.2"/>
    <n v="2581136.25"/>
    <n v="353984.4"/>
    <n v="5"/>
    <x v="0"/>
  </r>
  <r>
    <s v="BN-2019-7569474"/>
    <d v="2019-08-29T00:00:00"/>
    <x v="180"/>
    <x v="2"/>
    <s v="Binney &amp; Smith Canvas, Blue"/>
    <n v="0.5"/>
    <n v="2271399.9"/>
    <n v="-1415937.6"/>
    <n v="6"/>
    <x v="1"/>
  </r>
  <r>
    <s v="BN-2019-4950607"/>
    <d v="2019-08-29T00:00:00"/>
    <x v="36"/>
    <x v="2"/>
    <s v="Advantus Frame, Durable"/>
    <n v="0.6"/>
    <n v="1283193.45"/>
    <n v="-1563431.1"/>
    <n v="2"/>
    <x v="0"/>
  </r>
  <r>
    <s v="AZ-2019-9722198"/>
    <d v="2019-08-30T00:00:00"/>
    <x v="333"/>
    <x v="1"/>
    <s v="Avery Hole Reinforcements, Recycled"/>
    <n v="0"/>
    <n v="147493.5"/>
    <n v="58997.4"/>
    <n v="2"/>
    <x v="1"/>
  </r>
  <r>
    <s v="AZ-2019-3937280"/>
    <d v="2019-08-30T00:00:00"/>
    <x v="95"/>
    <x v="0"/>
    <s v="Tenex Light Bulb, Duo Pack"/>
    <n v="0"/>
    <n v="1120950.6000000001"/>
    <n v="132744.15"/>
    <n v="4"/>
    <x v="0"/>
  </r>
  <r>
    <s v="AZ-2019-3937280"/>
    <d v="2019-08-30T00:00:00"/>
    <x v="95"/>
    <x v="0"/>
    <s v="Elite Letter Opener, High Speed"/>
    <n v="0"/>
    <n v="1179948"/>
    <n v="501477.9"/>
    <n v="3"/>
    <x v="1"/>
  </r>
  <r>
    <s v="BN-2019-8431343"/>
    <d v="2019-08-30T00:00:00"/>
    <x v="293"/>
    <x v="1"/>
    <s v="Tenex Trays, Blue"/>
    <n v="0.1"/>
    <n v="2153405.1"/>
    <n v="265488.3"/>
    <n v="3"/>
    <x v="0"/>
  </r>
  <r>
    <s v="BN-2019-8431343"/>
    <d v="2019-08-30T00:00:00"/>
    <x v="293"/>
    <x v="1"/>
    <s v="Konica Printer, Wireless"/>
    <n v="0.15"/>
    <n v="10073806.050000001"/>
    <n v="-1415937.6"/>
    <n v="3"/>
    <x v="1"/>
  </r>
  <r>
    <s v="BN-2019-2113749"/>
    <d v="2019-08-30T00:00:00"/>
    <x v="193"/>
    <x v="1"/>
    <s v="Fiskars Trimmer, High Speed"/>
    <n v="0.5"/>
    <n v="1253694.75"/>
    <n v="-870211.65"/>
    <n v="4"/>
    <x v="1"/>
  </r>
  <r>
    <s v="BN-2019-2113749"/>
    <d v="2019-08-30T00:00:00"/>
    <x v="193"/>
    <x v="1"/>
    <s v="Brother Ink, Laser"/>
    <n v="0.5"/>
    <n v="3259606.35"/>
    <n v="-3259606.35"/>
    <n v="3"/>
    <x v="1"/>
  </r>
  <r>
    <s v="AZ-2019-5263190"/>
    <d v="2019-08-31T00:00:00"/>
    <x v="332"/>
    <x v="1"/>
    <s v="Sanford Highlighters, Water Color"/>
    <n v="0"/>
    <n v="1681425.9000000001"/>
    <n v="604723.35"/>
    <n v="6"/>
    <x v="1"/>
  </r>
  <r>
    <s v="AZ-2019-5263190"/>
    <d v="2019-08-31T00:00:00"/>
    <x v="332"/>
    <x v="1"/>
    <s v="Fellowes Lockers, Industrial"/>
    <n v="0.1"/>
    <n v="5516256.9000000004"/>
    <n v="2079658.35"/>
    <n v="2"/>
    <x v="0"/>
  </r>
  <r>
    <s v="AZ-2019-8906544"/>
    <d v="2019-08-31T00:00:00"/>
    <x v="97"/>
    <x v="1"/>
    <s v="Stockwell Thumb Tacks, 12 Pack"/>
    <n v="0"/>
    <n v="737467.5"/>
    <n v="221240.25"/>
    <n v="4"/>
    <x v="0"/>
  </r>
  <r>
    <s v="AZ-2019-8906544"/>
    <d v="2019-08-31T00:00:00"/>
    <x v="97"/>
    <x v="1"/>
    <s v="Rogers File Cart, Single Width"/>
    <n v="0.1"/>
    <n v="11283252.75"/>
    <n v="2005911.6"/>
    <n v="6"/>
    <x v="0"/>
  </r>
  <r>
    <s v="AZ-2019-8906544"/>
    <d v="2019-08-31T00:00:00"/>
    <x v="97"/>
    <x v="1"/>
    <s v="Tenex File Cart, Single Width"/>
    <n v="0.1"/>
    <n v="5339264.7"/>
    <n v="-58997.4"/>
    <n v="3"/>
    <x v="1"/>
  </r>
  <r>
    <s v="AZ-2019-8361446"/>
    <d v="2019-09-01T00:00:00"/>
    <x v="334"/>
    <x v="2"/>
    <s v="BIC Pencil Sharpener, Fluorescent"/>
    <n v="0"/>
    <n v="899710.35"/>
    <n v="309736.35000000003"/>
    <n v="2"/>
    <x v="0"/>
  </r>
  <r>
    <s v="BN-2019-4718947"/>
    <d v="2019-09-01T00:00:00"/>
    <x v="335"/>
    <x v="2"/>
    <s v="Rogers Trays, Wire Frame"/>
    <n v="0"/>
    <n v="3584092.0500000003"/>
    <n v="1755172.6500000001"/>
    <n v="4"/>
    <x v="1"/>
  </r>
  <r>
    <s v="BN-2019-6588034"/>
    <d v="2019-09-01T00:00:00"/>
    <x v="336"/>
    <x v="1"/>
    <s v="Avery Binding Machine, Durable"/>
    <n v="0"/>
    <n v="1489684.35"/>
    <n v="88496.1"/>
    <n v="2"/>
    <x v="1"/>
  </r>
  <r>
    <s v="BN-2019-6588034"/>
    <d v="2019-09-01T00:00:00"/>
    <x v="336"/>
    <x v="1"/>
    <s v="Ibico Index Tab, Durable"/>
    <n v="0"/>
    <n v="545725.95000000007"/>
    <n v="235989.6"/>
    <n v="4"/>
    <x v="1"/>
  </r>
  <r>
    <s v="AZ-2019-1229073"/>
    <d v="2019-09-02T00:00:00"/>
    <x v="337"/>
    <x v="3"/>
    <s v="Office Star Chairmat, Adjustable"/>
    <n v="0.1"/>
    <n v="4528050.45"/>
    <n v="1460185.6500000001"/>
    <n v="5"/>
    <x v="0"/>
  </r>
  <r>
    <s v="AZ-2019-1229073"/>
    <d v="2019-09-02T00:00:00"/>
    <x v="337"/>
    <x v="3"/>
    <s v="Acco Binder, Clear"/>
    <n v="0"/>
    <n v="648971.4"/>
    <n v="206490.9"/>
    <n v="3"/>
    <x v="1"/>
  </r>
  <r>
    <s v="AZ-2019-1229073"/>
    <d v="2019-09-02T00:00:00"/>
    <x v="337"/>
    <x v="3"/>
    <s v="Kleencut Scissors, Easy Grip"/>
    <n v="0"/>
    <n v="1415937.6"/>
    <n v="309736.35000000003"/>
    <n v="4"/>
    <x v="0"/>
  </r>
  <r>
    <s v="AZ-2019-5608865"/>
    <d v="2019-09-02T00:00:00"/>
    <x v="338"/>
    <x v="2"/>
    <s v="Sanford Pens, Easy-Erase"/>
    <n v="0"/>
    <n v="1002955.8"/>
    <n v="235989.6"/>
    <n v="6"/>
    <x v="0"/>
  </r>
  <r>
    <s v="AZ-2019-5608865"/>
    <d v="2019-09-02T00:00:00"/>
    <x v="338"/>
    <x v="2"/>
    <s v="Wilson Jones Binding Machine, Recycled"/>
    <n v="0"/>
    <n v="2182903.8000000003"/>
    <n v="235989.6"/>
    <n v="3"/>
    <x v="1"/>
  </r>
  <r>
    <s v="AZ-2019-5608865"/>
    <d v="2019-09-02T00:00:00"/>
    <x v="338"/>
    <x v="2"/>
    <s v="Stiletto Ruler, Serrated"/>
    <n v="0"/>
    <n v="339235.05"/>
    <n v="117994.8"/>
    <n v="2"/>
    <x v="1"/>
  </r>
  <r>
    <s v="AZ-2019-2787690"/>
    <d v="2019-09-02T00:00:00"/>
    <x v="339"/>
    <x v="1"/>
    <s v="Novimex Executive Leather Armchair, Black"/>
    <n v="0.1"/>
    <n v="18230196.600000001"/>
    <n v="4454303.7"/>
    <n v="3"/>
    <x v="0"/>
  </r>
  <r>
    <s v="AZ-2019-9995644"/>
    <d v="2019-09-03T00:00:00"/>
    <x v="340"/>
    <x v="1"/>
    <s v="Hon Round Labels, Laser Printer Compatible"/>
    <n v="0"/>
    <n v="398232.45"/>
    <n v="162242.85"/>
    <n v="4"/>
    <x v="0"/>
  </r>
  <r>
    <s v="AZ-2019-9995644"/>
    <d v="2019-09-03T00:00:00"/>
    <x v="340"/>
    <x v="1"/>
    <s v="Rogers Box, Wire Frame"/>
    <n v="0"/>
    <n v="1356940.2"/>
    <n v="162242.85"/>
    <n v="4"/>
    <x v="1"/>
  </r>
  <r>
    <s v="AZ-2019-9995644"/>
    <d v="2019-09-03T00:00:00"/>
    <x v="340"/>
    <x v="1"/>
    <s v="Kleencut Trimmer, Serrated"/>
    <n v="0"/>
    <n v="560475.30000000005"/>
    <n v="147493.5"/>
    <n v="1"/>
    <x v="0"/>
  </r>
  <r>
    <s v="BN-2019-7176889"/>
    <d v="2019-09-03T00:00:00"/>
    <x v="7"/>
    <x v="1"/>
    <s v="Binney &amp; Smith Canvas, Blue"/>
    <n v="0.5"/>
    <n v="752216.85"/>
    <n v="-471979.2"/>
    <n v="2"/>
    <x v="0"/>
  </r>
  <r>
    <s v="BN-2019-7176889"/>
    <d v="2019-09-03T00:00:00"/>
    <x v="7"/>
    <x v="1"/>
    <s v="Brother Ink, High-Speed"/>
    <n v="0.5"/>
    <n v="2153405.1"/>
    <n v="-1887916.8"/>
    <n v="2"/>
    <x v="1"/>
  </r>
  <r>
    <s v="AZ-2019-734782"/>
    <d v="2019-09-05T00:00:00"/>
    <x v="229"/>
    <x v="1"/>
    <s v="Safco Floating Shelf Set, Mobile"/>
    <n v="0.1"/>
    <n v="15870300.6"/>
    <n v="353984.4"/>
    <n v="6"/>
    <x v="1"/>
  </r>
  <r>
    <s v="AZ-2019-734782"/>
    <d v="2019-09-05T00:00:00"/>
    <x v="229"/>
    <x v="1"/>
    <s v="Advantus Light Bulb, Duo Pack"/>
    <n v="0"/>
    <n v="589974"/>
    <n v="117994.8"/>
    <n v="2"/>
    <x v="1"/>
  </r>
  <r>
    <s v="AZ-2019-734782"/>
    <d v="2019-09-05T00:00:00"/>
    <x v="229"/>
    <x v="1"/>
    <s v="GlobeWeis Business Envelopes, Set of 50"/>
    <n v="0"/>
    <n v="1533932.4000000001"/>
    <n v="412981.8"/>
    <n v="6"/>
    <x v="0"/>
  </r>
  <r>
    <s v="AZ-2019-897579"/>
    <d v="2019-09-06T00:00:00"/>
    <x v="341"/>
    <x v="1"/>
    <s v="Bush 3-Shelf Cabinet, Metal"/>
    <n v="0.1"/>
    <n v="7581165.9000000004"/>
    <n v="1592929.8"/>
    <n v="4"/>
    <x v="1"/>
  </r>
  <r>
    <s v="AZ-2019-897579"/>
    <d v="2019-09-06T00:00:00"/>
    <x v="341"/>
    <x v="1"/>
    <s v="Harbour Creations Swivel Stool, Black"/>
    <n v="0.1"/>
    <n v="4719792"/>
    <n v="1209446.7"/>
    <n v="2"/>
    <x v="1"/>
  </r>
  <r>
    <s v="AZ-2019-897579"/>
    <d v="2019-09-06T00:00:00"/>
    <x v="341"/>
    <x v="1"/>
    <s v="Avery Binder Covers, Economy"/>
    <n v="0"/>
    <n v="486728.55"/>
    <n v="147493.5"/>
    <n v="3"/>
    <x v="0"/>
  </r>
  <r>
    <s v="AZ-2019-897579"/>
    <d v="2019-09-06T00:00:00"/>
    <x v="341"/>
    <x v="1"/>
    <s v="Smead Folders, Wire Frame"/>
    <n v="0.1"/>
    <n v="884961"/>
    <n v="-44248.05"/>
    <n v="4"/>
    <x v="0"/>
  </r>
  <r>
    <s v="AZ-2019-897579"/>
    <d v="2019-09-06T00:00:00"/>
    <x v="341"/>
    <x v="1"/>
    <s v="Logitech Flash Drive, USB"/>
    <n v="0"/>
    <n v="2271399.9"/>
    <n v="678470.1"/>
    <n v="5"/>
    <x v="0"/>
  </r>
  <r>
    <s v="AZ-2019-1331897"/>
    <d v="2019-09-06T00:00:00"/>
    <x v="279"/>
    <x v="1"/>
    <s v="Binney &amp; Smith Markers, Easy-Erase"/>
    <n v="0"/>
    <n v="1076702.55"/>
    <n v="427731.15"/>
    <n v="3"/>
    <x v="0"/>
  </r>
  <r>
    <s v="AZ-2019-1331897"/>
    <d v="2019-09-06T00:00:00"/>
    <x v="279"/>
    <x v="1"/>
    <s v="Boston Markers, Fluorescent"/>
    <n v="0"/>
    <n v="2846624.5500000003"/>
    <n v="427731.15"/>
    <n v="7"/>
    <x v="0"/>
  </r>
  <r>
    <s v="AZ-2019-1331897"/>
    <d v="2019-09-06T00:00:00"/>
    <x v="279"/>
    <x v="1"/>
    <s v="Wilson Jones Hole Reinforcements, Recycled"/>
    <n v="0"/>
    <n v="147493.5"/>
    <n v="29498.7"/>
    <n v="2"/>
    <x v="0"/>
  </r>
  <r>
    <s v="AZ-2019-1331897"/>
    <d v="2019-09-06T00:00:00"/>
    <x v="279"/>
    <x v="1"/>
    <s v="Harbour Creations Color Coded Labels, Adjustable"/>
    <n v="0"/>
    <n v="796464.9"/>
    <n v="117994.8"/>
    <n v="5"/>
    <x v="1"/>
  </r>
  <r>
    <s v="AZ-2019-1331897"/>
    <d v="2019-09-06T00:00:00"/>
    <x v="279"/>
    <x v="1"/>
    <s v="Rogers File Cart, Industrial"/>
    <n v="0.4"/>
    <n v="3761084.25"/>
    <n v="-1445436.3"/>
    <n v="3"/>
    <x v="0"/>
  </r>
  <r>
    <s v="AZ-2019-1331897"/>
    <d v="2019-09-06T00:00:00"/>
    <x v="279"/>
    <x v="1"/>
    <s v="Logitech Keyboard, Programmable"/>
    <n v="0"/>
    <n v="9823067.0999999996"/>
    <n v="973457.1"/>
    <n v="9"/>
    <x v="0"/>
  </r>
  <r>
    <s v="AZ-2019-5265175"/>
    <d v="2019-09-06T00:00:00"/>
    <x v="173"/>
    <x v="1"/>
    <s v="Breville Stove, White"/>
    <n v="0"/>
    <n v="16504522.65"/>
    <n v="3628340.1"/>
    <n v="2"/>
    <x v="0"/>
  </r>
  <r>
    <s v="BN-2019-4861178"/>
    <d v="2019-09-06T00:00:00"/>
    <x v="78"/>
    <x v="1"/>
    <s v="Enermax Flash Drive, Erganomic"/>
    <n v="0.5"/>
    <n v="575224.65"/>
    <n v="-73746.75"/>
    <n v="2"/>
    <x v="0"/>
  </r>
  <r>
    <s v="BN-2019-4861178"/>
    <d v="2019-09-06T00:00:00"/>
    <x v="78"/>
    <x v="1"/>
    <s v="SanDisk Keyboard, Programmable"/>
    <n v="0.5"/>
    <n v="4896784.2"/>
    <n v="-3333353.1"/>
    <n v="8"/>
    <x v="0"/>
  </r>
  <r>
    <s v="AZ-2019-9146320"/>
    <d v="2019-09-07T00:00:00"/>
    <x v="3"/>
    <x v="3"/>
    <s v="Ibico Binder Covers, Recycled"/>
    <n v="0"/>
    <n v="412981.8"/>
    <n v="147493.5"/>
    <n v="2"/>
    <x v="1"/>
  </r>
  <r>
    <s v="AZ-2019-1445249"/>
    <d v="2019-09-08T00:00:00"/>
    <x v="73"/>
    <x v="3"/>
    <s v="Hoover Microwave, Red"/>
    <n v="0.1"/>
    <n v="24587166.449999999"/>
    <n v="2728629.75"/>
    <n v="6"/>
    <x v="1"/>
  </r>
  <r>
    <s v="AZ-2019-1445249"/>
    <d v="2019-09-08T00:00:00"/>
    <x v="73"/>
    <x v="3"/>
    <s v="Avery Binding Machine, Economy"/>
    <n v="0"/>
    <n v="1445436.3"/>
    <n v="176992.2"/>
    <n v="2"/>
    <x v="0"/>
  </r>
  <r>
    <s v="AZ-2019-5437243"/>
    <d v="2019-09-08T00:00:00"/>
    <x v="342"/>
    <x v="2"/>
    <s v="Avery 3-Hole Punch, Recycled"/>
    <n v="0"/>
    <n v="825963.6"/>
    <n v="0"/>
    <n v="2"/>
    <x v="1"/>
  </r>
  <r>
    <s v="AZ-2019-5437243"/>
    <d v="2019-09-08T00:00:00"/>
    <x v="342"/>
    <x v="2"/>
    <s v="Avery Binder Covers, Economy"/>
    <n v="0"/>
    <n v="324485.7"/>
    <n v="103245.45"/>
    <n v="2"/>
    <x v="0"/>
  </r>
  <r>
    <s v="AZ-2019-5437243"/>
    <d v="2019-09-08T00:00:00"/>
    <x v="342"/>
    <x v="2"/>
    <s v="Fellowes Folders, Blue"/>
    <n v="0.1"/>
    <n v="1401188.25"/>
    <n v="619472.70000000007"/>
    <n v="4"/>
    <x v="1"/>
  </r>
  <r>
    <s v="AZ-2019-5437243"/>
    <d v="2019-09-08T00:00:00"/>
    <x v="342"/>
    <x v="2"/>
    <s v="Fiskars Box Cutter, Serrated"/>
    <n v="0"/>
    <n v="1430686.95"/>
    <n v="457229.85000000003"/>
    <n v="3"/>
    <x v="0"/>
  </r>
  <r>
    <s v="AZ-2019-5313166"/>
    <d v="2019-09-08T00:00:00"/>
    <x v="343"/>
    <x v="0"/>
    <s v="Hamilton Beach Stove, Silver"/>
    <n v="0"/>
    <n v="96121513.950000003"/>
    <n v="36519390.600000001"/>
    <n v="12"/>
    <x v="0"/>
  </r>
  <r>
    <s v="AZ-2019-5313166"/>
    <d v="2019-09-08T00:00:00"/>
    <x v="343"/>
    <x v="0"/>
    <s v="Fellowes Trays, Wire Frame"/>
    <n v="0.1"/>
    <n v="6740452.9500000002"/>
    <n v="1120950.6000000001"/>
    <n v="9"/>
    <x v="1"/>
  </r>
  <r>
    <s v="AZ-2019-8408139"/>
    <d v="2019-09-08T00:00:00"/>
    <x v="277"/>
    <x v="1"/>
    <s v="Fellowes Box, Wire Frame"/>
    <n v="0.1"/>
    <n v="752216.85"/>
    <n v="294987"/>
    <n v="3"/>
    <x v="0"/>
  </r>
  <r>
    <s v="AZ-2019-3755505"/>
    <d v="2019-09-09T00:00:00"/>
    <x v="344"/>
    <x v="1"/>
    <s v="Bush 3-Shelf Cabinet, Metal"/>
    <n v="0"/>
    <n v="4218314.1000000006"/>
    <n v="1224196.05"/>
    <n v="2"/>
    <x v="0"/>
  </r>
  <r>
    <s v="AZ-2019-3755505"/>
    <d v="2019-09-09T00:00:00"/>
    <x v="344"/>
    <x v="1"/>
    <s v="Office Star Chairmat, Adjustable"/>
    <n v="0"/>
    <n v="3023616.75"/>
    <n v="1179948"/>
    <n v="3"/>
    <x v="0"/>
  </r>
  <r>
    <s v="AZ-2019-3755505"/>
    <d v="2019-09-09T00:00:00"/>
    <x v="344"/>
    <x v="1"/>
    <s v="Rubbermaid Door Stop, Black"/>
    <n v="0"/>
    <n v="1297942.8"/>
    <n v="398232.45"/>
    <n v="2"/>
    <x v="0"/>
  </r>
  <r>
    <s v="AZ-2019-3755505"/>
    <d v="2019-09-09T00:00:00"/>
    <x v="344"/>
    <x v="1"/>
    <s v="Sanford Sketch Pad, Easy-Erase"/>
    <n v="0"/>
    <n v="2020660.95"/>
    <n v="929209.05"/>
    <n v="3"/>
    <x v="0"/>
  </r>
  <r>
    <s v="AZ-2019-3755505"/>
    <d v="2019-09-09T00:00:00"/>
    <x v="344"/>
    <x v="1"/>
    <s v="Enermax Message Books, Premium"/>
    <n v="0"/>
    <n v="663720.75"/>
    <n v="29498.7"/>
    <n v="2"/>
    <x v="1"/>
  </r>
  <r>
    <s v="AZ-2019-3755505"/>
    <d v="2019-09-09T00:00:00"/>
    <x v="344"/>
    <x v="1"/>
    <s v="Brother Fax Machine, Laser"/>
    <n v="0"/>
    <n v="23495714.550000001"/>
    <n v="9631325.5500000007"/>
    <n v="5"/>
    <x v="1"/>
  </r>
  <r>
    <s v="AZ-2019-5721905"/>
    <d v="2019-09-09T00:00:00"/>
    <x v="345"/>
    <x v="1"/>
    <s v="Advantus Staples, Assorted Sizes"/>
    <n v="0"/>
    <n v="250738.95"/>
    <n v="103245.45"/>
    <n v="2"/>
    <x v="1"/>
  </r>
  <r>
    <s v="AZ-2019-1137571"/>
    <d v="2019-09-10T00:00:00"/>
    <x v="269"/>
    <x v="0"/>
    <s v="Deflect-O Door Stop, Black"/>
    <n v="0"/>
    <n v="1297942.8"/>
    <n v="44248.05"/>
    <n v="2"/>
    <x v="1"/>
  </r>
  <r>
    <s v="AZ-2019-1137571"/>
    <d v="2019-09-10T00:00:00"/>
    <x v="269"/>
    <x v="0"/>
    <s v="Boston Canvas, Water Color"/>
    <n v="0"/>
    <n v="4188815.4"/>
    <n v="634222.05000000005"/>
    <n v="5"/>
    <x v="0"/>
  </r>
  <r>
    <s v="AZ-2019-1868249"/>
    <d v="2019-09-12T00:00:00"/>
    <x v="346"/>
    <x v="1"/>
    <s v="Apple Speaker Phone, with Caller ID"/>
    <n v="0.1"/>
    <n v="11460244.950000001"/>
    <n v="1902666.1500000001"/>
    <n v="7"/>
    <x v="0"/>
  </r>
  <r>
    <s v="BN-2019-2505496"/>
    <d v="2019-09-12T00:00:00"/>
    <x v="347"/>
    <x v="0"/>
    <s v="Stiletto Letter Opener, Easy Grip"/>
    <n v="0.5"/>
    <n v="884961"/>
    <n v="-545725.95000000007"/>
    <n v="4"/>
    <x v="0"/>
  </r>
  <r>
    <s v="BN-2019-3405497"/>
    <d v="2019-09-12T00:00:00"/>
    <x v="326"/>
    <x v="2"/>
    <s v="Acco Binder Covers, Economy"/>
    <n v="0.5"/>
    <n v="191741.55000000002"/>
    <n v="-29498.7"/>
    <n v="2"/>
    <x v="1"/>
  </r>
  <r>
    <s v="AZ-2019-9883921"/>
    <d v="2019-09-13T00:00:00"/>
    <x v="27"/>
    <x v="1"/>
    <s v="Avery Binder, Durable"/>
    <n v="0"/>
    <n v="1268444.1000000001"/>
    <n v="58997.4"/>
    <n v="6"/>
    <x v="0"/>
  </r>
  <r>
    <s v="AZ-2019-9883921"/>
    <d v="2019-09-13T00:00:00"/>
    <x v="27"/>
    <x v="1"/>
    <s v="Smead Box, Single Width"/>
    <n v="0.1"/>
    <n v="1150449.3"/>
    <n v="206490.9"/>
    <n v="8"/>
    <x v="1"/>
  </r>
  <r>
    <s v="AZ-2019-4951642"/>
    <d v="2019-09-13T00:00:00"/>
    <x v="293"/>
    <x v="3"/>
    <s v="BIC Markers, Easy-Erase"/>
    <n v="0"/>
    <n v="1976412.9000000001"/>
    <n v="545725.95000000007"/>
    <n v="5"/>
    <x v="0"/>
  </r>
  <r>
    <s v="AZ-2019-4951642"/>
    <d v="2019-09-13T00:00:00"/>
    <x v="293"/>
    <x v="3"/>
    <s v="Ibico Binder Covers, Economy"/>
    <n v="0"/>
    <n v="398232.45"/>
    <n v="58997.4"/>
    <n v="2"/>
    <x v="1"/>
  </r>
  <r>
    <s v="AZ-2019-8227978"/>
    <d v="2019-09-14T00:00:00"/>
    <x v="321"/>
    <x v="1"/>
    <s v="Logitech Keyboard, Erganomic"/>
    <n v="0"/>
    <n v="3112112.85"/>
    <n v="280237.65000000002"/>
    <n v="3"/>
    <x v="0"/>
  </r>
  <r>
    <s v="AZ-2019-1484679"/>
    <d v="2019-09-14T00:00:00"/>
    <x v="136"/>
    <x v="0"/>
    <s v="Tenex Shelving, Blue"/>
    <n v="0"/>
    <n v="4026572.5500000003"/>
    <n v="206490.9"/>
    <n v="5"/>
    <x v="0"/>
  </r>
  <r>
    <s v="AZ-2019-257509"/>
    <d v="2019-09-14T00:00:00"/>
    <x v="348"/>
    <x v="1"/>
    <s v="SanDisk Router, USB"/>
    <n v="0"/>
    <n v="3790582.95"/>
    <n v="1592929.8"/>
    <n v="1"/>
    <x v="1"/>
  </r>
  <r>
    <s v="AZ-2019-8465032"/>
    <d v="2019-09-14T00:00:00"/>
    <x v="349"/>
    <x v="3"/>
    <s v="Sanford Markers, Water Color"/>
    <n v="0"/>
    <n v="4675543.95"/>
    <n v="412981.8"/>
    <n v="12"/>
    <x v="1"/>
  </r>
  <r>
    <s v="AZ-2019-1279238"/>
    <d v="2019-09-14T00:00:00"/>
    <x v="297"/>
    <x v="1"/>
    <s v="Sanford Pens, Fluorescent"/>
    <n v="0.5"/>
    <n v="368733.75"/>
    <n v="-162242.85"/>
    <n v="4"/>
    <x v="0"/>
  </r>
  <r>
    <s v="AZ-2019-1279238"/>
    <d v="2019-09-14T00:00:00"/>
    <x v="297"/>
    <x v="1"/>
    <s v="Tenex Shelving, Blue"/>
    <n v="0.5"/>
    <n v="1209446.7"/>
    <n v="-1091451.9000000001"/>
    <n v="3"/>
    <x v="1"/>
  </r>
  <r>
    <s v="AZ-2019-7694862"/>
    <d v="2019-09-14T00:00:00"/>
    <x v="159"/>
    <x v="1"/>
    <s v="Harbour Creations Round Labels, 5000 Label Set"/>
    <n v="0"/>
    <n v="309736.35000000003"/>
    <n v="117994.8"/>
    <n v="3"/>
    <x v="0"/>
  </r>
  <r>
    <s v="BN-2019-2762940"/>
    <d v="2019-09-14T00:00:00"/>
    <x v="350"/>
    <x v="1"/>
    <s v="Brother Wireless Fax, Digital"/>
    <n v="0.15"/>
    <n v="14233122.75"/>
    <n v="-1002955.8"/>
    <n v="3"/>
    <x v="0"/>
  </r>
  <r>
    <s v="AZ-2019-1087704"/>
    <d v="2019-09-15T00:00:00"/>
    <x v="351"/>
    <x v="1"/>
    <s v="Tenex Stacking Tray, Black"/>
    <n v="0"/>
    <n v="1120950.6000000001"/>
    <n v="162242.85"/>
    <n v="3"/>
    <x v="0"/>
  </r>
  <r>
    <s v="AZ-2019-1087704"/>
    <d v="2019-09-15T00:00:00"/>
    <x v="351"/>
    <x v="1"/>
    <s v="Avery Binding Machine, Durable"/>
    <n v="0"/>
    <n v="3716836.2"/>
    <n v="221240.25"/>
    <n v="5"/>
    <x v="1"/>
  </r>
  <r>
    <s v="AZ-2019-1087704"/>
    <d v="2019-09-15T00:00:00"/>
    <x v="351"/>
    <x v="1"/>
    <s v="Stiletto Letter Opener, Easy Grip"/>
    <n v="0"/>
    <n v="1327441.5"/>
    <n v="250738.95"/>
    <n v="3"/>
    <x v="0"/>
  </r>
  <r>
    <s v="AZ-2019-578089"/>
    <d v="2019-09-15T00:00:00"/>
    <x v="352"/>
    <x v="1"/>
    <s v="Tenex Frame, Durable"/>
    <n v="0"/>
    <n v="11047263.15"/>
    <n v="2654883"/>
    <n v="7"/>
    <x v="1"/>
  </r>
  <r>
    <s v="AZ-2019-6765105"/>
    <d v="2019-09-15T00:00:00"/>
    <x v="353"/>
    <x v="1"/>
    <s v="Apple Audio Dock, VoIP"/>
    <n v="0.1"/>
    <n v="4439554.3500000006"/>
    <n v="1076702.55"/>
    <n v="2"/>
    <x v="1"/>
  </r>
  <r>
    <s v="BN-2019-801002"/>
    <d v="2019-09-15T00:00:00"/>
    <x v="287"/>
    <x v="3"/>
    <s v="Cardinal Binding Machine, Durable"/>
    <n v="0.5"/>
    <n v="752216.85"/>
    <n v="-221240.25"/>
    <n v="2"/>
    <x v="1"/>
  </r>
  <r>
    <s v="BN-2019-6498909"/>
    <d v="2019-09-15T00:00:00"/>
    <x v="354"/>
    <x v="1"/>
    <s v="Rogers File Cart, Blue"/>
    <n v="0"/>
    <n v="4144567.35"/>
    <n v="44248.05"/>
    <n v="2"/>
    <x v="1"/>
  </r>
  <r>
    <s v="BN-2019-4029264"/>
    <d v="2019-09-15T00:00:00"/>
    <x v="220"/>
    <x v="1"/>
    <s v="Sauder Classic Bookcase, Traditional"/>
    <n v="0.1"/>
    <n v="11578239.75"/>
    <n v="3982324.5"/>
    <n v="2"/>
    <x v="1"/>
  </r>
  <r>
    <s v="BN-2019-4029264"/>
    <d v="2019-09-15T00:00:00"/>
    <x v="220"/>
    <x v="1"/>
    <s v="Smead Folders, Wire Frame"/>
    <n v="0.1"/>
    <n v="884961"/>
    <n v="-44248.05"/>
    <n v="4"/>
    <x v="0"/>
  </r>
  <r>
    <s v="BN-2019-4029264"/>
    <d v="2019-09-15T00:00:00"/>
    <x v="220"/>
    <x v="1"/>
    <s v="Enermax Router, USB"/>
    <n v="0"/>
    <n v="19070909.550000001"/>
    <n v="3436598.5500000003"/>
    <n v="5"/>
    <x v="0"/>
  </r>
  <r>
    <s v="AZ-2019-5376119"/>
    <d v="2019-09-16T00:00:00"/>
    <x v="355"/>
    <x v="1"/>
    <s v="Hon Training Table, Adjustable Height"/>
    <n v="0"/>
    <n v="24690411.900000002"/>
    <n v="10118054.1"/>
    <n v="5"/>
    <x v="0"/>
  </r>
  <r>
    <s v="AZ-2019-9164512"/>
    <d v="2019-09-16T00:00:00"/>
    <x v="356"/>
    <x v="0"/>
    <s v="Tenex Stacking Tray, Erganomic"/>
    <n v="0.2"/>
    <n v="781715.55"/>
    <n v="250738.95"/>
    <n v="3"/>
    <x v="0"/>
  </r>
  <r>
    <s v="AZ-2019-9164512"/>
    <d v="2019-09-16T00:00:00"/>
    <x v="356"/>
    <x v="0"/>
    <s v="Hoover Coffee Grinder, Silver"/>
    <n v="0.5"/>
    <n v="2566386.9"/>
    <n v="-560475.30000000005"/>
    <n v="5"/>
    <x v="0"/>
  </r>
  <r>
    <s v="AZ-2019-9164512"/>
    <d v="2019-09-16T00:00:00"/>
    <x v="356"/>
    <x v="0"/>
    <s v="SanDisk Memory Card, USB"/>
    <n v="0.5"/>
    <n v="2492640.15"/>
    <n v="-1843668.75"/>
    <n v="3"/>
    <x v="1"/>
  </r>
  <r>
    <s v="AZ-2019-3810756"/>
    <d v="2019-09-16T00:00:00"/>
    <x v="357"/>
    <x v="1"/>
    <s v="Apple Audio Dock, Cordless"/>
    <n v="0"/>
    <n v="2507389.5"/>
    <n v="471979.2"/>
    <n v="1"/>
    <x v="1"/>
  </r>
  <r>
    <s v="AZ-2019-259939"/>
    <d v="2019-09-16T00:00:00"/>
    <x v="358"/>
    <x v="1"/>
    <s v="Ikea Library with Doors, Traditional"/>
    <n v="0.1"/>
    <n v="9646074.9000000004"/>
    <n v="3643089.45"/>
    <n v="2"/>
    <x v="1"/>
  </r>
  <r>
    <s v="AZ-2019-259939"/>
    <d v="2019-09-16T00:00:00"/>
    <x v="358"/>
    <x v="1"/>
    <s v="Green Bar Parchment Paper, Premium"/>
    <n v="0"/>
    <n v="250738.95"/>
    <n v="0"/>
    <n v="1"/>
    <x v="0"/>
  </r>
  <r>
    <s v="AZ-2019-259939"/>
    <d v="2019-09-16T00:00:00"/>
    <x v="358"/>
    <x v="1"/>
    <s v="Rogers Shelving, Industrial"/>
    <n v="0.1"/>
    <n v="2492640.15"/>
    <n v="560475.30000000005"/>
    <n v="3"/>
    <x v="0"/>
  </r>
  <r>
    <s v="AZ-2019-259939"/>
    <d v="2019-09-16T00:00:00"/>
    <x v="358"/>
    <x v="1"/>
    <s v="Konica Card Printer, Red"/>
    <n v="0"/>
    <n v="12713939.700000001"/>
    <n v="2920371.3000000003"/>
    <n v="5"/>
    <x v="0"/>
  </r>
  <r>
    <s v="AZ-2019-7534020"/>
    <d v="2019-09-17T00:00:00"/>
    <x v="57"/>
    <x v="1"/>
    <s v="Advantus Stacking Tray, Erganomic"/>
    <n v="0"/>
    <n v="1725673.95"/>
    <n v="530976.6"/>
    <n v="5"/>
    <x v="0"/>
  </r>
  <r>
    <s v="AZ-2019-7534020"/>
    <d v="2019-09-17T00:00:00"/>
    <x v="57"/>
    <x v="1"/>
    <s v="Ibico Binding Machine, Clear"/>
    <n v="0"/>
    <n v="2256650.5500000003"/>
    <n v="1032454.5"/>
    <n v="3"/>
    <x v="1"/>
  </r>
  <r>
    <s v="AZ-2019-4818219"/>
    <d v="2019-09-17T00:00:00"/>
    <x v="359"/>
    <x v="1"/>
    <s v="Hon Coffee Table, with Bottom Storage"/>
    <n v="0.35"/>
    <n v="9085599.5999999996"/>
    <n v="2094407.7"/>
    <n v="3"/>
    <x v="1"/>
  </r>
  <r>
    <s v="AZ-2019-839331"/>
    <d v="2019-09-18T00:00:00"/>
    <x v="360"/>
    <x v="1"/>
    <s v="Bush Floating Shelf Set, Pine"/>
    <n v="0"/>
    <n v="7640163.2999999998"/>
    <n v="2359896"/>
    <n v="3"/>
    <x v="1"/>
  </r>
  <r>
    <s v="AZ-2019-839331"/>
    <d v="2019-09-18T00:00:00"/>
    <x v="360"/>
    <x v="1"/>
    <s v="Boston Pens, Blue"/>
    <n v="0"/>
    <n v="1047203.85"/>
    <n v="14749.35"/>
    <n v="5"/>
    <x v="0"/>
  </r>
  <r>
    <s v="AZ-2019-839331"/>
    <d v="2019-09-18T00:00:00"/>
    <x v="360"/>
    <x v="1"/>
    <s v="Xerox Memo Slips, 8.5 x 11"/>
    <n v="0"/>
    <n v="1297942.8"/>
    <n v="132744.15"/>
    <n v="5"/>
    <x v="1"/>
  </r>
  <r>
    <s v="AZ-2019-839331"/>
    <d v="2019-09-18T00:00:00"/>
    <x v="360"/>
    <x v="1"/>
    <s v="StarTech Phone, White"/>
    <n v="0"/>
    <n v="1076702.55"/>
    <n v="442480.5"/>
    <n v="1"/>
    <x v="1"/>
  </r>
  <r>
    <s v="AZ-2019-176674"/>
    <d v="2019-09-19T00:00:00"/>
    <x v="361"/>
    <x v="2"/>
    <s v="Hoover Blender, Black"/>
    <n v="0.1"/>
    <n v="2536888.2000000002"/>
    <n v="707968.8"/>
    <n v="2"/>
    <x v="1"/>
  </r>
  <r>
    <s v="AZ-2019-176674"/>
    <d v="2019-09-19T00:00:00"/>
    <x v="361"/>
    <x v="2"/>
    <s v="Boston Canvas, Fluorescent"/>
    <n v="0"/>
    <n v="4056071.25"/>
    <n v="722718.15"/>
    <n v="5"/>
    <x v="0"/>
  </r>
  <r>
    <s v="AZ-2019-7159051"/>
    <d v="2019-09-19T00:00:00"/>
    <x v="37"/>
    <x v="1"/>
    <s v="Boston Pens, Blue"/>
    <n v="0"/>
    <n v="1047203.85"/>
    <n v="14749.35"/>
    <n v="5"/>
    <x v="1"/>
  </r>
  <r>
    <s v="AZ-2019-7159051"/>
    <d v="2019-09-19T00:00:00"/>
    <x v="37"/>
    <x v="1"/>
    <s v="Boston Pens, Easy-Erase"/>
    <n v="0"/>
    <n v="855462.3"/>
    <n v="280237.65000000002"/>
    <n v="4"/>
    <x v="1"/>
  </r>
  <r>
    <s v="AZ-2019-7159051"/>
    <d v="2019-09-19T00:00:00"/>
    <x v="37"/>
    <x v="1"/>
    <s v="Smead Trays, Blue"/>
    <n v="0.1"/>
    <n v="648971.4"/>
    <n v="14749.35"/>
    <n v="1"/>
    <x v="1"/>
  </r>
  <r>
    <s v="AZ-2019-9992253"/>
    <d v="2019-09-19T00:00:00"/>
    <x v="169"/>
    <x v="1"/>
    <s v="Sharp Personal Copier, Digital"/>
    <n v="0"/>
    <n v="5295016.6500000004"/>
    <n v="2640133.65"/>
    <n v="3"/>
    <x v="0"/>
  </r>
  <r>
    <s v="AZ-2019-3127133"/>
    <d v="2019-09-19T00:00:00"/>
    <x v="10"/>
    <x v="1"/>
    <s v="Deflect-O Photo Frame, Black"/>
    <n v="0"/>
    <n v="4587047.8500000006"/>
    <n v="1002955.8"/>
    <n v="6"/>
    <x v="1"/>
  </r>
  <r>
    <s v="AZ-2019-3127133"/>
    <d v="2019-09-19T00:00:00"/>
    <x v="10"/>
    <x v="1"/>
    <s v="Cardinal Binder Covers, Clear"/>
    <n v="0"/>
    <n v="501477.9"/>
    <n v="132744.15"/>
    <n v="3"/>
    <x v="1"/>
  </r>
  <r>
    <s v="AZ-2019-3004709"/>
    <d v="2019-09-19T00:00:00"/>
    <x v="223"/>
    <x v="1"/>
    <s v="Cisco Smart Phone, Cordless"/>
    <n v="0.15"/>
    <n v="16342279.800000001"/>
    <n v="4808288.1000000006"/>
    <n v="2"/>
    <x v="0"/>
  </r>
  <r>
    <s v="BN-2019-1950255"/>
    <d v="2019-09-19T00:00:00"/>
    <x v="362"/>
    <x v="1"/>
    <s v="Sanford Pencil Sharpener, Easy-Erase"/>
    <n v="0"/>
    <n v="1194697.3500000001"/>
    <n v="604723.35"/>
    <n v="3"/>
    <x v="0"/>
  </r>
  <r>
    <s v="AZ-2019-2523831"/>
    <d v="2019-09-20T00:00:00"/>
    <x v="363"/>
    <x v="0"/>
    <s v="BIC Pens, Easy-Erase"/>
    <n v="0"/>
    <n v="648971.4"/>
    <n v="147493.5"/>
    <n v="3"/>
    <x v="0"/>
  </r>
  <r>
    <s v="AZ-2019-5113507"/>
    <d v="2019-09-20T00:00:00"/>
    <x v="364"/>
    <x v="0"/>
    <s v="SAFCO Bag Chairs, Red"/>
    <n v="0.1"/>
    <n v="2625384.3000000003"/>
    <n v="-88496.1"/>
    <n v="4"/>
    <x v="0"/>
  </r>
  <r>
    <s v="AZ-2019-5113507"/>
    <d v="2019-09-20T00:00:00"/>
    <x v="364"/>
    <x v="0"/>
    <s v="HP Copy Machine, Laser"/>
    <n v="0"/>
    <n v="14351117.550000001"/>
    <n v="7182933.4500000002"/>
    <n v="4"/>
    <x v="1"/>
  </r>
  <r>
    <s v="AZ-2019-5113507"/>
    <d v="2019-09-20T00:00:00"/>
    <x v="364"/>
    <x v="0"/>
    <s v="HP Wireless Fax, Color"/>
    <n v="0"/>
    <n v="53348398.950000003"/>
    <n v="530976.6"/>
    <n v="10"/>
    <x v="1"/>
  </r>
  <r>
    <s v="AZ-2019-5492852"/>
    <d v="2019-09-20T00:00:00"/>
    <x v="365"/>
    <x v="2"/>
    <s v="Smead Box, Blue"/>
    <n v="0"/>
    <n v="324485.7"/>
    <n v="0"/>
    <n v="2"/>
    <x v="0"/>
  </r>
  <r>
    <s v="AZ-2019-7643452"/>
    <d v="2019-09-20T00:00:00"/>
    <x v="366"/>
    <x v="3"/>
    <s v="Stiletto Ruler, Serrated"/>
    <n v="0"/>
    <n v="516227.25"/>
    <n v="162242.85"/>
    <n v="3"/>
    <x v="0"/>
  </r>
  <r>
    <s v="AZ-2019-2459767"/>
    <d v="2019-09-20T00:00:00"/>
    <x v="367"/>
    <x v="1"/>
    <s v="BIC Markers, Water Color"/>
    <n v="0"/>
    <n v="1740423.3"/>
    <n v="604723.35"/>
    <n v="4"/>
    <x v="1"/>
  </r>
  <r>
    <s v="AZ-2019-3828424"/>
    <d v="2019-09-20T00:00:00"/>
    <x v="12"/>
    <x v="1"/>
    <s v="Tenex File Cart, Single Width"/>
    <n v="0"/>
    <n v="3952825.8000000003"/>
    <n v="353984.4"/>
    <n v="2"/>
    <x v="0"/>
  </r>
  <r>
    <s v="AZ-2019-3828424"/>
    <d v="2019-09-20T00:00:00"/>
    <x v="12"/>
    <x v="1"/>
    <s v="Cisco Speaker Phone, Cordless"/>
    <n v="0"/>
    <n v="8333382.75"/>
    <n v="840712.95000000007"/>
    <n v="4"/>
    <x v="1"/>
  </r>
  <r>
    <s v="AZ-2019-2202582"/>
    <d v="2019-09-20T00:00:00"/>
    <x v="368"/>
    <x v="0"/>
    <s v="Novimex Steel Folding Chair, Adjustable"/>
    <n v="0.1"/>
    <n v="2241901.2000000002"/>
    <n v="103245.45"/>
    <n v="2"/>
    <x v="1"/>
  </r>
  <r>
    <s v="AZ-2019-3640757"/>
    <d v="2019-09-21T00:00:00"/>
    <x v="174"/>
    <x v="2"/>
    <s v="Binney &amp; Smith Pens, Blue"/>
    <n v="0"/>
    <n v="530976.6"/>
    <n v="221240.25"/>
    <n v="3"/>
    <x v="1"/>
  </r>
  <r>
    <s v="BN-2019-3102464"/>
    <d v="2019-09-21T00:00:00"/>
    <x v="99"/>
    <x v="0"/>
    <s v="Safco Classic Bookcase, Metal"/>
    <n v="0.1"/>
    <n v="17433731.699999999"/>
    <n v="7359925.6500000004"/>
    <n v="3"/>
    <x v="1"/>
  </r>
  <r>
    <s v="BN-2019-3102464"/>
    <d v="2019-09-21T00:00:00"/>
    <x v="99"/>
    <x v="0"/>
    <s v="Cardinal Hole Reinforcements, Economy"/>
    <n v="0"/>
    <n v="309736.35000000003"/>
    <n v="132744.15"/>
    <n v="4"/>
    <x v="1"/>
  </r>
  <r>
    <s v="BN-2019-3102464"/>
    <d v="2019-09-21T00:00:00"/>
    <x v="99"/>
    <x v="0"/>
    <s v="Novimex Round Labels, 5000 Label Set"/>
    <n v="0"/>
    <n v="191741.55000000002"/>
    <n v="88496.1"/>
    <n v="2"/>
    <x v="1"/>
  </r>
  <r>
    <s v="BN-2019-3102464"/>
    <d v="2019-09-21T00:00:00"/>
    <x v="99"/>
    <x v="0"/>
    <s v="Eaton Note Cards, Multicolor"/>
    <n v="0"/>
    <n v="899710.35"/>
    <n v="368733.75"/>
    <n v="2"/>
    <x v="0"/>
  </r>
  <r>
    <s v="AZ-2019-2669941"/>
    <d v="2019-09-22T00:00:00"/>
    <x v="101"/>
    <x v="1"/>
    <s v="Boston Pencil Sharpener, Water Color"/>
    <n v="0"/>
    <n v="2374645.35"/>
    <n v="1179948"/>
    <n v="5"/>
    <x v="0"/>
  </r>
  <r>
    <s v="AZ-2019-2859436"/>
    <d v="2019-09-22T00:00:00"/>
    <x v="369"/>
    <x v="1"/>
    <s v="Stanley Canvas, Fluorescent"/>
    <n v="0"/>
    <n v="4483802.4000000004"/>
    <n v="1430686.95"/>
    <n v="6"/>
    <x v="0"/>
  </r>
  <r>
    <s v="AZ-2019-2859436"/>
    <d v="2019-09-22T00:00:00"/>
    <x v="369"/>
    <x v="1"/>
    <s v="StarTech Calculator, White"/>
    <n v="0"/>
    <n v="1696175.25"/>
    <n v="29498.7"/>
    <n v="3"/>
    <x v="1"/>
  </r>
  <r>
    <s v="AZ-2019-3958316"/>
    <d v="2019-09-22T00:00:00"/>
    <x v="370"/>
    <x v="1"/>
    <s v="Wilson Jones Binder, Economy"/>
    <n v="0"/>
    <n v="958707.75"/>
    <n v="294987"/>
    <n v="5"/>
    <x v="1"/>
  </r>
  <r>
    <s v="AZ-2019-3958316"/>
    <d v="2019-09-22T00:00:00"/>
    <x v="370"/>
    <x v="1"/>
    <s v="Eldon Lockers, Wire Frame"/>
    <n v="0.1"/>
    <n v="18303943.350000001"/>
    <n v="2035410.3"/>
    <n v="7"/>
    <x v="0"/>
  </r>
  <r>
    <s v="AZ-2019-666847"/>
    <d v="2019-09-22T00:00:00"/>
    <x v="261"/>
    <x v="1"/>
    <s v="Ibico 3-Hole Punch, Clear"/>
    <n v="0"/>
    <n v="3525094.65"/>
    <n v="1415937.6"/>
    <n v="8"/>
    <x v="1"/>
  </r>
  <r>
    <s v="AZ-2019-666847"/>
    <d v="2019-09-22T00:00:00"/>
    <x v="261"/>
    <x v="1"/>
    <s v="Samsung Headset, VoIP"/>
    <n v="0.15"/>
    <n v="2758128.45"/>
    <n v="870211.65"/>
    <n v="3"/>
    <x v="0"/>
  </r>
  <r>
    <s v="AZ-2019-8078797"/>
    <d v="2019-09-22T00:00:00"/>
    <x v="371"/>
    <x v="3"/>
    <s v="Tenex Frame, Erganomic"/>
    <n v="0"/>
    <n v="4808288.1000000006"/>
    <n v="1578180.45"/>
    <n v="3"/>
    <x v="0"/>
  </r>
  <r>
    <s v="AZ-2019-5170408"/>
    <d v="2019-09-23T00:00:00"/>
    <x v="372"/>
    <x v="0"/>
    <s v="Enermax Computer Printout Paper, Recycled"/>
    <n v="0"/>
    <n v="1253694.75"/>
    <n v="58997.4"/>
    <n v="3"/>
    <x v="0"/>
  </r>
  <r>
    <s v="AZ-2019-1776203"/>
    <d v="2019-09-23T00:00:00"/>
    <x v="178"/>
    <x v="0"/>
    <s v="Stanley Highlighters, Easy-Erase"/>
    <n v="0"/>
    <n v="663720.75"/>
    <n v="235989.6"/>
    <n v="3"/>
    <x v="0"/>
  </r>
  <r>
    <s v="AZ-2019-9137114"/>
    <d v="2019-09-23T00:00:00"/>
    <x v="373"/>
    <x v="1"/>
    <s v="Safco Corner Shelving, Mobile"/>
    <n v="0.1"/>
    <n v="6047233.5"/>
    <n v="2286149.25"/>
    <n v="3"/>
    <x v="1"/>
  </r>
  <r>
    <s v="BN-2019-8011625"/>
    <d v="2019-09-23T00:00:00"/>
    <x v="374"/>
    <x v="2"/>
    <s v="Breville Microwave, Silver"/>
    <n v="0.2"/>
    <n v="17846713.5"/>
    <n v="3569342.7"/>
    <n v="5"/>
    <x v="1"/>
  </r>
  <r>
    <s v="BN-2019-8011625"/>
    <d v="2019-09-23T00:00:00"/>
    <x v="374"/>
    <x v="2"/>
    <s v="Cuisinart Stove, Silver"/>
    <n v="0.2"/>
    <n v="44528287.649999999"/>
    <n v="5560504.9500000002"/>
    <n v="7"/>
    <x v="1"/>
  </r>
  <r>
    <s v="BN-2019-8011625"/>
    <d v="2019-09-23T00:00:00"/>
    <x v="374"/>
    <x v="2"/>
    <s v="BIC Canvas, Blue"/>
    <n v="0.1"/>
    <n v="2138655.75"/>
    <n v="-44248.05"/>
    <n v="3"/>
    <x v="1"/>
  </r>
  <r>
    <s v="BN-2019-8011625"/>
    <d v="2019-09-23T00:00:00"/>
    <x v="374"/>
    <x v="2"/>
    <s v="Cameo Clasp Envelope, Security-Tint"/>
    <n v="0.1"/>
    <n v="309736.35000000003"/>
    <n v="44248.05"/>
    <n v="2"/>
    <x v="1"/>
  </r>
  <r>
    <s v="BN-2019-8011625"/>
    <d v="2019-09-23T00:00:00"/>
    <x v="374"/>
    <x v="2"/>
    <s v="Xerox Computer Printout Paper, Premium"/>
    <n v="0.1"/>
    <n v="1047203.85"/>
    <n v="471979.2"/>
    <n v="3"/>
    <x v="1"/>
  </r>
  <r>
    <s v="BN-2019-5999704"/>
    <d v="2019-09-23T00:00:00"/>
    <x v="375"/>
    <x v="1"/>
    <s v="Elite Box Cutter, High Speed"/>
    <n v="0.5"/>
    <n v="1799420.7"/>
    <n v="-353984.4"/>
    <n v="7"/>
    <x v="1"/>
  </r>
  <r>
    <s v="AZ-2019-5981422"/>
    <d v="2019-09-24T00:00:00"/>
    <x v="376"/>
    <x v="2"/>
    <s v="Cardinal Binding Machine, Clear"/>
    <n v="0"/>
    <n v="2182903.8000000003"/>
    <n v="870211.65"/>
    <n v="3"/>
    <x v="1"/>
  </r>
  <r>
    <s v="AZ-2019-3081666"/>
    <d v="2019-09-24T00:00:00"/>
    <x v="227"/>
    <x v="2"/>
    <s v="Rubbermaid Light Bulb, Black"/>
    <n v="0"/>
    <n v="840712.95000000007"/>
    <n v="368733.75"/>
    <n v="3"/>
    <x v="0"/>
  </r>
  <r>
    <s v="AZ-2019-8385833"/>
    <d v="2019-09-26T00:00:00"/>
    <x v="377"/>
    <x v="1"/>
    <s v="Cuisinart Microwave, Red"/>
    <n v="0.1"/>
    <n v="18480935.550000001"/>
    <n v="3495595.95"/>
    <n v="5"/>
    <x v="0"/>
  </r>
  <r>
    <s v="AZ-2019-8385833"/>
    <d v="2019-09-26T00:00:00"/>
    <x v="377"/>
    <x v="1"/>
    <s v="Accos Rubber Bands, Assorted Sizes"/>
    <n v="0"/>
    <n v="619472.70000000007"/>
    <n v="147493.5"/>
    <n v="3"/>
    <x v="0"/>
  </r>
  <r>
    <s v="AZ-2019-8385833"/>
    <d v="2019-09-26T00:00:00"/>
    <x v="377"/>
    <x v="1"/>
    <s v="Avery Color Coded Labels, Laser Printer Compatible"/>
    <n v="0"/>
    <n v="1179948"/>
    <n v="206490.9"/>
    <n v="6"/>
    <x v="0"/>
  </r>
  <r>
    <s v="AZ-2019-8385833"/>
    <d v="2019-09-26T00:00:00"/>
    <x v="377"/>
    <x v="1"/>
    <s v="Avery Legal Exhibit Labels, 5000 Label Set"/>
    <n v="0"/>
    <n v="1563431.1"/>
    <n v="707968.8"/>
    <n v="9"/>
    <x v="0"/>
  </r>
  <r>
    <s v="AZ-2019-8385833"/>
    <d v="2019-09-26T00:00:00"/>
    <x v="377"/>
    <x v="1"/>
    <s v="Smead Folders, Wire Frame"/>
    <n v="0.1"/>
    <n v="442480.5"/>
    <n v="-14749.35"/>
    <n v="2"/>
    <x v="1"/>
  </r>
  <r>
    <s v="AZ-2019-9846690"/>
    <d v="2019-09-26T00:00:00"/>
    <x v="131"/>
    <x v="1"/>
    <s v="Samsung Office Telephone, VoIP"/>
    <n v="0"/>
    <n v="1932164.85"/>
    <n v="560475.30000000005"/>
    <n v="2"/>
    <x v="0"/>
  </r>
  <r>
    <s v="BN-2019-7685910"/>
    <d v="2019-09-26T00:00:00"/>
    <x v="378"/>
    <x v="1"/>
    <s v="BIC Markers, Water Color"/>
    <n v="0"/>
    <n v="3495595.95"/>
    <n v="1224196.05"/>
    <n v="8"/>
    <x v="1"/>
  </r>
  <r>
    <s v="BN-2019-7685910"/>
    <d v="2019-09-26T00:00:00"/>
    <x v="378"/>
    <x v="1"/>
    <s v="Fellowes Box, Industrial"/>
    <n v="0.1"/>
    <n v="796464.9"/>
    <n v="-44248.05"/>
    <n v="3"/>
    <x v="0"/>
  </r>
  <r>
    <s v="BN-2019-9556882"/>
    <d v="2019-09-26T00:00:00"/>
    <x v="379"/>
    <x v="1"/>
    <s v="OIC Paper Clips, 12 Pack"/>
    <n v="0"/>
    <n v="412981.8"/>
    <n v="103245.45"/>
    <n v="2"/>
    <x v="1"/>
  </r>
  <r>
    <s v="BN-2019-9556882"/>
    <d v="2019-09-26T00:00:00"/>
    <x v="379"/>
    <x v="1"/>
    <s v="Nokia Audio Dock, with Caller ID"/>
    <n v="0.15"/>
    <n v="6268473.75"/>
    <n v="0"/>
    <n v="3"/>
    <x v="1"/>
  </r>
  <r>
    <s v="AZ-2019-7123116"/>
    <d v="2019-09-27T00:00:00"/>
    <x v="380"/>
    <x v="1"/>
    <s v="Logitech Flash Drive, Bluetooth"/>
    <n v="0"/>
    <n v="1799420.7"/>
    <n v="766966.20000000007"/>
    <n v="4"/>
    <x v="1"/>
  </r>
  <r>
    <s v="AZ-2019-7123116"/>
    <d v="2019-09-27T00:00:00"/>
    <x v="380"/>
    <x v="1"/>
    <s v="Brother Wireless Fax, Color"/>
    <n v="0"/>
    <n v="16829008.350000001"/>
    <n v="3525094.65"/>
    <n v="3"/>
    <x v="1"/>
  </r>
  <r>
    <s v="AZ-2019-7123116"/>
    <d v="2019-09-27T00:00:00"/>
    <x v="380"/>
    <x v="1"/>
    <s v="Brother Wireless Fax, Digital"/>
    <n v="0"/>
    <n v="27905770.199999999"/>
    <n v="2507389.5"/>
    <n v="5"/>
    <x v="0"/>
  </r>
  <r>
    <s v="AZ-2019-2571428"/>
    <d v="2019-09-27T00:00:00"/>
    <x v="256"/>
    <x v="1"/>
    <s v="BIC Canvas, Fluorescent"/>
    <n v="0.1"/>
    <n v="6563460.75"/>
    <n v="1828919.4000000001"/>
    <n v="9"/>
    <x v="0"/>
  </r>
  <r>
    <s v="AZ-2019-2571428"/>
    <d v="2019-09-27T00:00:00"/>
    <x v="256"/>
    <x v="1"/>
    <s v="Acco 3-Hole Punch, Economy"/>
    <n v="0.1"/>
    <n v="2005911.6"/>
    <n v="191741.55000000002"/>
    <n v="5"/>
    <x v="1"/>
  </r>
  <r>
    <s v="AZ-2019-2571428"/>
    <d v="2019-09-27T00:00:00"/>
    <x v="256"/>
    <x v="1"/>
    <s v="Smead Shelving, Wire Frame"/>
    <n v="0.2"/>
    <n v="1696175.25"/>
    <n v="545725.95000000007"/>
    <n v="3"/>
    <x v="1"/>
  </r>
  <r>
    <s v="AZ-2019-3149617"/>
    <d v="2019-09-27T00:00:00"/>
    <x v="28"/>
    <x v="2"/>
    <s v="Sharp Fax Machine, High-Speed"/>
    <n v="0.15"/>
    <n v="14734600.65"/>
    <n v="1032454.5"/>
    <n v="4"/>
    <x v="0"/>
  </r>
  <r>
    <s v="AZ-2019-3101381"/>
    <d v="2019-09-27T00:00:00"/>
    <x v="2"/>
    <x v="1"/>
    <s v="Wilson Jones Index Tab, Economy"/>
    <n v="0"/>
    <n v="471979.2"/>
    <n v="117994.8"/>
    <n v="5"/>
    <x v="1"/>
  </r>
  <r>
    <s v="AZ-2019-8378099"/>
    <d v="2019-09-27T00:00:00"/>
    <x v="381"/>
    <x v="1"/>
    <s v="Cameo Interoffice Envelope, Security-Tint"/>
    <n v="0"/>
    <n v="2197653.15"/>
    <n v="221240.25"/>
    <n v="3"/>
    <x v="1"/>
  </r>
  <r>
    <s v="BN-2019-2579878"/>
    <d v="2019-09-27T00:00:00"/>
    <x v="348"/>
    <x v="1"/>
    <s v="Hamilton Beach Microwave, Black"/>
    <n v="0.1"/>
    <n v="7477920.4500000002"/>
    <n v="0"/>
    <n v="2"/>
    <x v="0"/>
  </r>
  <r>
    <s v="BN-2019-188092"/>
    <d v="2019-09-27T00:00:00"/>
    <x v="226"/>
    <x v="1"/>
    <s v="Stanley Markers, Fluorescent"/>
    <n v="0"/>
    <n v="1725673.95"/>
    <n v="589974"/>
    <n v="5"/>
    <x v="0"/>
  </r>
  <r>
    <s v="BN-2019-188092"/>
    <d v="2019-09-27T00:00:00"/>
    <x v="226"/>
    <x v="1"/>
    <s v="Ames Manila Envelope, Recycled"/>
    <n v="0"/>
    <n v="1725673.95"/>
    <n v="663720.75"/>
    <n v="5"/>
    <x v="0"/>
  </r>
  <r>
    <s v="BN-2019-188092"/>
    <d v="2019-09-27T00:00:00"/>
    <x v="226"/>
    <x v="1"/>
    <s v="Ames Manila Envelope, Security-Tint"/>
    <n v="0"/>
    <n v="1194697.3500000001"/>
    <n v="471979.2"/>
    <n v="3"/>
    <x v="1"/>
  </r>
  <r>
    <s v="BN-2019-188092"/>
    <d v="2019-09-27T00:00:00"/>
    <x v="226"/>
    <x v="1"/>
    <s v="Cameo Manila Envelope, Security-Tint"/>
    <n v="0"/>
    <n v="3038366.1"/>
    <n v="1489684.35"/>
    <n v="7"/>
    <x v="1"/>
  </r>
  <r>
    <s v="BN-2019-188092"/>
    <d v="2019-09-27T00:00:00"/>
    <x v="226"/>
    <x v="1"/>
    <s v="Eldon File Cart, Blue"/>
    <n v="0.4"/>
    <n v="4498551.75"/>
    <n v="-2846624.5500000003"/>
    <n v="4"/>
    <x v="1"/>
  </r>
  <r>
    <s v="BN-2019-188092"/>
    <d v="2019-09-27T00:00:00"/>
    <x v="226"/>
    <x v="1"/>
    <s v="Apple Audio Dock, Full Size"/>
    <n v="0.4"/>
    <n v="2979368.7"/>
    <n v="-1533932.4000000001"/>
    <n v="2"/>
    <x v="0"/>
  </r>
  <r>
    <s v="AZ-2019-4234441"/>
    <d v="2019-09-28T00:00:00"/>
    <x v="382"/>
    <x v="0"/>
    <s v="SAFCO Chairmat, Adjustable"/>
    <n v="0"/>
    <n v="2758128.45"/>
    <n v="604723.35"/>
    <n v="3"/>
    <x v="0"/>
  </r>
  <r>
    <s v="AZ-2019-3982438"/>
    <d v="2019-09-28T00:00:00"/>
    <x v="365"/>
    <x v="1"/>
    <s v="GlobeWeis Clasp Envelope, with clear poly window"/>
    <n v="0"/>
    <n v="191741.55000000002"/>
    <n v="73746.75"/>
    <n v="1"/>
    <x v="0"/>
  </r>
  <r>
    <s v="AZ-2019-7671743"/>
    <d v="2019-09-28T00:00:00"/>
    <x v="383"/>
    <x v="0"/>
    <s v="Jiffy Clasp Envelope, Recycled"/>
    <n v="0"/>
    <n v="221240.25"/>
    <n v="103245.45"/>
    <n v="2"/>
    <x v="1"/>
  </r>
  <r>
    <s v="AZ-2019-5023465"/>
    <d v="2019-09-28T00:00:00"/>
    <x v="202"/>
    <x v="0"/>
    <s v="Binney &amp; Smith Pencil Sharpener, Water Color"/>
    <n v="0"/>
    <n v="1327441.5"/>
    <n v="309736.35000000003"/>
    <n v="3"/>
    <x v="1"/>
  </r>
  <r>
    <s v="AZ-2019-5023465"/>
    <d v="2019-09-28T00:00:00"/>
    <x v="202"/>
    <x v="0"/>
    <s v="OIC Thumb Tacks, Bulk Pack"/>
    <n v="0"/>
    <n v="412981.8"/>
    <n v="147493.5"/>
    <n v="2"/>
    <x v="1"/>
  </r>
  <r>
    <s v="AZ-2019-3998709"/>
    <d v="2019-09-28T00:00:00"/>
    <x v="384"/>
    <x v="1"/>
    <s v="Stockwell Clamps, Metal"/>
    <n v="0"/>
    <n v="1401188.25"/>
    <n v="29498.7"/>
    <n v="5"/>
    <x v="1"/>
  </r>
  <r>
    <s v="AZ-2019-6026153"/>
    <d v="2019-09-28T00:00:00"/>
    <x v="385"/>
    <x v="1"/>
    <s v="Wilson Jones Binder, Economy"/>
    <n v="0"/>
    <n v="383483.10000000003"/>
    <n v="117994.8"/>
    <n v="2"/>
    <x v="0"/>
  </r>
  <r>
    <s v="AZ-2019-3858939"/>
    <d v="2019-09-29T00:00:00"/>
    <x v="58"/>
    <x v="1"/>
    <s v="Boston Pens, Easy-Erase"/>
    <n v="0"/>
    <n v="1710924.6"/>
    <n v="560475.30000000005"/>
    <n v="8"/>
    <x v="0"/>
  </r>
  <r>
    <s v="AZ-2019-3858939"/>
    <d v="2019-09-29T00:00:00"/>
    <x v="58"/>
    <x v="1"/>
    <s v="Smead Legal Exhibit Labels, Adjustable"/>
    <n v="0"/>
    <n v="530976.6"/>
    <n v="73746.75"/>
    <n v="4"/>
    <x v="0"/>
  </r>
  <r>
    <s v="AZ-2019-3858939"/>
    <d v="2019-09-29T00:00:00"/>
    <x v="58"/>
    <x v="1"/>
    <s v="Stiletto Shears, Serrated"/>
    <n v="0"/>
    <n v="1327441.5"/>
    <n v="442480.5"/>
    <n v="2"/>
    <x v="0"/>
  </r>
  <r>
    <s v="AZ-2019-9451747"/>
    <d v="2019-09-29T00:00:00"/>
    <x v="224"/>
    <x v="1"/>
    <s v="Binney &amp; Smith Highlighters, Fluorescent"/>
    <n v="0"/>
    <n v="796464.9"/>
    <n v="58997.4"/>
    <n v="3"/>
    <x v="1"/>
  </r>
  <r>
    <s v="AZ-2019-5582578"/>
    <d v="2019-09-29T00:00:00"/>
    <x v="386"/>
    <x v="1"/>
    <s v="Dania Corner Shelving, Traditional"/>
    <n v="0"/>
    <n v="12595944.9"/>
    <n v="4277311.5"/>
    <n v="7"/>
    <x v="0"/>
  </r>
  <r>
    <s v="AZ-2019-5582578"/>
    <d v="2019-09-29T00:00:00"/>
    <x v="386"/>
    <x v="1"/>
    <s v="Breville Coffee Grinder, Silver"/>
    <n v="0"/>
    <n v="6460215.2999999998"/>
    <n v="2581136.25"/>
    <n v="7"/>
    <x v="0"/>
  </r>
  <r>
    <s v="AZ-2019-5582578"/>
    <d v="2019-09-29T00:00:00"/>
    <x v="386"/>
    <x v="1"/>
    <s v="Xerox Note Cards, 8.5 x 11"/>
    <n v="0"/>
    <n v="457229.85000000003"/>
    <n v="0"/>
    <n v="1"/>
    <x v="0"/>
  </r>
  <r>
    <s v="AZ-2019-7921819"/>
    <d v="2019-09-30T00:00:00"/>
    <x v="6"/>
    <x v="1"/>
    <s v="Safco Floating Shelf Set, Traditional"/>
    <n v="0.6"/>
    <n v="5796494.5499999998"/>
    <n v="-2315647.9500000002"/>
    <n v="5"/>
    <x v="0"/>
  </r>
  <r>
    <s v="AZ-2019-7921819"/>
    <d v="2019-09-30T00:00:00"/>
    <x v="6"/>
    <x v="1"/>
    <s v="Harbour Creations Swivel Stool, Black"/>
    <n v="0.6"/>
    <n v="2094407.7"/>
    <n v="-1415937.6"/>
    <n v="2"/>
    <x v="1"/>
  </r>
  <r>
    <s v="AZ-2019-7921819"/>
    <d v="2019-09-30T00:00:00"/>
    <x v="6"/>
    <x v="1"/>
    <s v="SAFCO Bag Chairs, Black"/>
    <n v="0.6"/>
    <n v="2492640.15"/>
    <n v="-2684381.7"/>
    <n v="9"/>
    <x v="1"/>
  </r>
  <r>
    <s v="AZ-2019-7921819"/>
    <d v="2019-09-30T00:00:00"/>
    <x v="6"/>
    <x v="1"/>
    <s v="Ibico Hole Reinforcements, Economy"/>
    <n v="0.5"/>
    <n v="457229.85000000003"/>
    <n v="-14749.35"/>
    <n v="9"/>
    <x v="0"/>
  </r>
  <r>
    <s v="AZ-2019-2445910"/>
    <d v="2019-09-30T00:00:00"/>
    <x v="206"/>
    <x v="1"/>
    <s v="Rogers File Cart, Industrial"/>
    <n v="0.4"/>
    <n v="1253694.75"/>
    <n v="-486728.55"/>
    <n v="1"/>
    <x v="0"/>
  </r>
  <r>
    <s v="AZ-2019-5942639"/>
    <d v="2019-09-30T00:00:00"/>
    <x v="231"/>
    <x v="3"/>
    <s v="Cardinal Binding Machine, Recycled"/>
    <n v="0"/>
    <n v="3702086.85"/>
    <n v="781715.55"/>
    <n v="5"/>
    <x v="0"/>
  </r>
  <r>
    <s v="AZ-2019-5942639"/>
    <d v="2019-09-30T00:00:00"/>
    <x v="231"/>
    <x v="3"/>
    <s v="Stiletto Box Cutter, High Speed"/>
    <n v="0"/>
    <n v="2123906.4"/>
    <n v="471979.2"/>
    <n v="4"/>
    <x v="1"/>
  </r>
  <r>
    <s v="AZ-2019-6274862"/>
    <d v="2019-09-30T00:00:00"/>
    <x v="166"/>
    <x v="2"/>
    <s v="Acco Hole Reinforcements, Economy"/>
    <n v="0"/>
    <n v="191741.55000000002"/>
    <n v="14749.35"/>
    <n v="2"/>
    <x v="0"/>
  </r>
  <r>
    <s v="BN-2019-5132700"/>
    <d v="2019-10-03T00:00:00"/>
    <x v="245"/>
    <x v="1"/>
    <s v="Dania Stackable Bookrack, Traditional"/>
    <n v="0"/>
    <n v="3569342.7"/>
    <n v="1504433.7"/>
    <n v="2"/>
    <x v="0"/>
  </r>
  <r>
    <s v="BN-2019-5132700"/>
    <d v="2019-10-03T00:00:00"/>
    <x v="245"/>
    <x v="1"/>
    <s v="Acco Hole Reinforcements, Recycled"/>
    <n v="0"/>
    <n v="309736.35000000003"/>
    <n v="162242.85"/>
    <n v="3"/>
    <x v="0"/>
  </r>
  <r>
    <s v="BN-2019-5132700"/>
    <d v="2019-10-03T00:00:00"/>
    <x v="245"/>
    <x v="1"/>
    <s v="Hon Round Labels, Alphabetical"/>
    <n v="0"/>
    <n v="575224.65"/>
    <n v="0"/>
    <n v="6"/>
    <x v="1"/>
  </r>
  <r>
    <s v="BN-2019-5132700"/>
    <d v="2019-10-03T00:00:00"/>
    <x v="245"/>
    <x v="1"/>
    <s v="Tenex Shelving, Wire Frame"/>
    <n v="0.4"/>
    <n v="4277311.5"/>
    <n v="-2005911.6"/>
    <n v="9"/>
    <x v="1"/>
  </r>
  <r>
    <s v="AZ-2019-2730322"/>
    <d v="2019-10-04T00:00:00"/>
    <x v="387"/>
    <x v="1"/>
    <s v="Rubbermaid Clock, Erganomic"/>
    <n v="0"/>
    <n v="4321559.55"/>
    <n v="2153405.1"/>
    <n v="6"/>
    <x v="0"/>
  </r>
  <r>
    <s v="AZ-2019-2730322"/>
    <d v="2019-10-04T00:00:00"/>
    <x v="387"/>
    <x v="1"/>
    <s v="Hamilton Beach Coffee Grinder, Red"/>
    <n v="0.1"/>
    <n v="1135699.95"/>
    <n v="29498.7"/>
    <n v="2"/>
    <x v="0"/>
  </r>
  <r>
    <s v="AZ-2019-2730322"/>
    <d v="2019-10-04T00:00:00"/>
    <x v="387"/>
    <x v="1"/>
    <s v="Sanford Highlighters, Fluorescent"/>
    <n v="0"/>
    <n v="1253694.75"/>
    <n v="530976.6"/>
    <n v="5"/>
    <x v="1"/>
  </r>
  <r>
    <s v="AZ-2019-2730322"/>
    <d v="2019-10-04T00:00:00"/>
    <x v="387"/>
    <x v="1"/>
    <s v="Stiletto Trimmer, Serrated"/>
    <n v="0"/>
    <n v="4070820.6"/>
    <n v="235989.6"/>
    <n v="7"/>
    <x v="1"/>
  </r>
  <r>
    <s v="AZ-2019-2730322"/>
    <d v="2019-10-04T00:00:00"/>
    <x v="387"/>
    <x v="1"/>
    <s v="Canon Wireless Fax, Color"/>
    <n v="0.15"/>
    <n v="19056160.199999999"/>
    <n v="-2020660.95"/>
    <n v="4"/>
    <x v="0"/>
  </r>
  <r>
    <s v="AZ-2019-2730322"/>
    <d v="2019-10-04T00:00:00"/>
    <x v="387"/>
    <x v="1"/>
    <s v="Panasonic Phone, Durable"/>
    <n v="0.15"/>
    <n v="5324515.3500000006"/>
    <n v="1946914.2"/>
    <n v="5"/>
    <x v="1"/>
  </r>
  <r>
    <s v="AZ-2019-2730322"/>
    <d v="2019-10-04T00:00:00"/>
    <x v="387"/>
    <x v="1"/>
    <s v="Samsung Audio Dock, VoIP"/>
    <n v="0.15"/>
    <n v="8377630.7999999998"/>
    <n v="1076702.55"/>
    <n v="4"/>
    <x v="0"/>
  </r>
  <r>
    <s v="AZ-2019-3999419"/>
    <d v="2019-10-06T00:00:00"/>
    <x v="388"/>
    <x v="1"/>
    <s v="Rogers Trays, Wire Frame"/>
    <n v="0.2"/>
    <n v="2861373.9"/>
    <n v="1032454.5"/>
    <n v="4"/>
    <x v="0"/>
  </r>
  <r>
    <s v="AZ-2019-8864835"/>
    <d v="2019-10-07T00:00:00"/>
    <x v="23"/>
    <x v="2"/>
    <s v="Stanley Markers, Easy-Erase"/>
    <n v="0"/>
    <n v="324485.7"/>
    <n v="0"/>
    <n v="1"/>
    <x v="1"/>
  </r>
  <r>
    <s v="AZ-2019-3706904"/>
    <d v="2019-10-08T00:00:00"/>
    <x v="389"/>
    <x v="1"/>
    <s v="Binney &amp; Smith Highlighters, Fluorescent"/>
    <n v="0"/>
    <n v="530976.6"/>
    <n v="44248.05"/>
    <n v="2"/>
    <x v="0"/>
  </r>
  <r>
    <s v="AZ-2019-3706904"/>
    <d v="2019-10-08T00:00:00"/>
    <x v="389"/>
    <x v="1"/>
    <s v="Binney &amp; Smith Sketch Pad, Blue"/>
    <n v="0"/>
    <n v="1371689.55"/>
    <n v="353984.4"/>
    <n v="2"/>
    <x v="1"/>
  </r>
  <r>
    <s v="BN-2019-1778575"/>
    <d v="2019-10-08T00:00:00"/>
    <x v="4"/>
    <x v="0"/>
    <s v="Ikea Corner Shelving, Traditional"/>
    <n v="0.5"/>
    <n v="1814170.05"/>
    <n v="-442480.5"/>
    <n v="2"/>
    <x v="1"/>
  </r>
  <r>
    <s v="BN-2019-1778575"/>
    <d v="2019-10-08T00:00:00"/>
    <x v="4"/>
    <x v="0"/>
    <s v="Cardinal Hole Reinforcements, Clear"/>
    <n v="0.5"/>
    <n v="73746.75"/>
    <n v="0"/>
    <n v="2"/>
    <x v="0"/>
  </r>
  <r>
    <s v="AZ-2019-3120181"/>
    <d v="2019-10-10T00:00:00"/>
    <x v="390"/>
    <x v="1"/>
    <s v="Boston Canvas, Water Color"/>
    <n v="0"/>
    <n v="1681425.9000000001"/>
    <n v="250738.95"/>
    <n v="2"/>
    <x v="0"/>
  </r>
  <r>
    <s v="AZ-2019-3120181"/>
    <d v="2019-10-10T00:00:00"/>
    <x v="390"/>
    <x v="1"/>
    <s v="Kleencut Scissors, Easy Grip"/>
    <n v="0"/>
    <n v="1769922"/>
    <n v="383483.10000000003"/>
    <n v="5"/>
    <x v="1"/>
  </r>
  <r>
    <s v="AZ-2019-8232296"/>
    <d v="2019-10-10T00:00:00"/>
    <x v="391"/>
    <x v="2"/>
    <s v="Avery Binder Covers, Recycled"/>
    <n v="0"/>
    <n v="501477.9"/>
    <n v="176992.2"/>
    <n v="3"/>
    <x v="1"/>
  </r>
  <r>
    <s v="AZ-2019-8069544"/>
    <d v="2019-10-10T00:00:00"/>
    <x v="164"/>
    <x v="2"/>
    <s v="Hon Legal Exhibit Labels, Adjustable"/>
    <n v="0"/>
    <n v="1032454.5"/>
    <n v="162242.85"/>
    <n v="8"/>
    <x v="1"/>
  </r>
  <r>
    <s v="AZ-2019-1735855"/>
    <d v="2019-10-11T00:00:00"/>
    <x v="392"/>
    <x v="1"/>
    <s v="Ibico Binder, Economy"/>
    <n v="0"/>
    <n v="457229.85000000003"/>
    <n v="132744.15"/>
    <n v="2"/>
    <x v="1"/>
  </r>
  <r>
    <s v="AZ-2019-9710351"/>
    <d v="2019-10-11T00:00:00"/>
    <x v="284"/>
    <x v="3"/>
    <s v="Smead Removable Labels, Laser Printer Compatible"/>
    <n v="0"/>
    <n v="766966.20000000007"/>
    <n v="235989.6"/>
    <n v="5"/>
    <x v="0"/>
  </r>
  <r>
    <s v="AZ-2019-5060005"/>
    <d v="2019-10-11T00:00:00"/>
    <x v="342"/>
    <x v="2"/>
    <s v="Stanley Pencil Sharpener, Water Color"/>
    <n v="0.5"/>
    <n v="1858418.1"/>
    <n v="-1710924.6"/>
    <n v="9"/>
    <x v="0"/>
  </r>
  <r>
    <s v="AZ-2019-9620626"/>
    <d v="2019-10-12T00:00:00"/>
    <x v="317"/>
    <x v="3"/>
    <s v="Cardinal Binding Machine, Economy"/>
    <n v="0"/>
    <n v="1474935"/>
    <n v="412981.8"/>
    <n v="2"/>
    <x v="0"/>
  </r>
  <r>
    <s v="AZ-2019-9620626"/>
    <d v="2019-10-12T00:00:00"/>
    <x v="317"/>
    <x v="3"/>
    <s v="Harbour Creations File Folder Labels, Laser Printer Compatible"/>
    <n v="0"/>
    <n v="648971.4"/>
    <n v="206490.9"/>
    <n v="5"/>
    <x v="0"/>
  </r>
  <r>
    <s v="AZ-2019-9620626"/>
    <d v="2019-10-12T00:00:00"/>
    <x v="317"/>
    <x v="3"/>
    <s v="Smead Trays, Industrial"/>
    <n v="0.1"/>
    <n v="3244857"/>
    <n v="825963.6"/>
    <n v="5"/>
    <x v="0"/>
  </r>
  <r>
    <s v="BN-2019-1490837"/>
    <d v="2019-10-12T00:00:00"/>
    <x v="393"/>
    <x v="1"/>
    <s v="Boston Sketch Pad, Blue"/>
    <n v="0"/>
    <n v="3584092.0500000003"/>
    <n v="1533932.4000000001"/>
    <n v="5"/>
    <x v="1"/>
  </r>
  <r>
    <s v="BN-2019-1490837"/>
    <d v="2019-10-12T00:00:00"/>
    <x v="393"/>
    <x v="1"/>
    <s v="Fellowes Box, Industrial"/>
    <n v="0.1"/>
    <n v="1342190.85"/>
    <n v="-73746.75"/>
    <n v="5"/>
    <x v="1"/>
  </r>
  <r>
    <s v="BN-2019-1490837"/>
    <d v="2019-10-12T00:00:00"/>
    <x v="393"/>
    <x v="1"/>
    <s v="Nokia Signal Booster, VoIP"/>
    <n v="0"/>
    <n v="16121039.550000001"/>
    <n v="4513301.1000000006"/>
    <n v="8"/>
    <x v="1"/>
  </r>
  <r>
    <s v="AZ-2019-8967076"/>
    <d v="2019-10-13T00:00:00"/>
    <x v="394"/>
    <x v="3"/>
    <s v="Binney &amp; Smith Canvas, Fluorescent"/>
    <n v="0"/>
    <n v="2330397.3000000003"/>
    <n v="442480.5"/>
    <n v="3"/>
    <x v="1"/>
  </r>
  <r>
    <s v="AZ-2019-8967076"/>
    <d v="2019-10-13T00:00:00"/>
    <x v="394"/>
    <x v="3"/>
    <s v="Xerox Memo Slips, 8.5 x 11"/>
    <n v="0"/>
    <n v="516227.25"/>
    <n v="44248.05"/>
    <n v="2"/>
    <x v="0"/>
  </r>
  <r>
    <s v="AZ-2019-8967076"/>
    <d v="2019-10-13T00:00:00"/>
    <x v="394"/>
    <x v="3"/>
    <s v="Smead Lockers, Wire Frame"/>
    <n v="0.1"/>
    <n v="15722807.1"/>
    <n v="-176992.2"/>
    <n v="6"/>
    <x v="0"/>
  </r>
  <r>
    <s v="AZ-2019-8967076"/>
    <d v="2019-10-13T00:00:00"/>
    <x v="394"/>
    <x v="3"/>
    <s v="Elite Ruler, High Speed"/>
    <n v="0"/>
    <n v="412981.8"/>
    <n v="29498.7"/>
    <n v="2"/>
    <x v="0"/>
  </r>
  <r>
    <s v="BN-2019-7314925"/>
    <d v="2019-10-13T00:00:00"/>
    <x v="395"/>
    <x v="3"/>
    <s v="BIC Highlighters, Easy-Erase"/>
    <n v="0.5"/>
    <n v="280237.65000000002"/>
    <n v="-147493.5"/>
    <n v="2"/>
    <x v="0"/>
  </r>
  <r>
    <s v="BN-2019-7314925"/>
    <d v="2019-10-13T00:00:00"/>
    <x v="395"/>
    <x v="3"/>
    <s v="BIC Markers, Easy-Erase"/>
    <n v="0.5"/>
    <n v="398232.45"/>
    <n v="-176992.2"/>
    <n v="2"/>
    <x v="1"/>
  </r>
  <r>
    <s v="BN-2019-7314925"/>
    <d v="2019-10-13T00:00:00"/>
    <x v="395"/>
    <x v="3"/>
    <s v="Green Bar Message Books, Recycled"/>
    <n v="0.5"/>
    <n v="530976.6"/>
    <n v="-147493.5"/>
    <n v="3"/>
    <x v="0"/>
  </r>
  <r>
    <s v="AZ-2019-1890132"/>
    <d v="2019-10-14T00:00:00"/>
    <x v="358"/>
    <x v="2"/>
    <s v="Binney &amp; Smith Markers, Fluorescent"/>
    <n v="0"/>
    <n v="752216.85"/>
    <n v="206490.9"/>
    <n v="2"/>
    <x v="1"/>
  </r>
  <r>
    <s v="AZ-2019-269617"/>
    <d v="2019-10-14T00:00:00"/>
    <x v="156"/>
    <x v="1"/>
    <s v="Acco Binder Covers, Recycled"/>
    <n v="0"/>
    <n v="604723.35"/>
    <n v="176992.2"/>
    <n v="3"/>
    <x v="1"/>
  </r>
  <r>
    <s v="AZ-2019-1475254"/>
    <d v="2019-10-17T00:00:00"/>
    <x v="378"/>
    <x v="0"/>
    <s v="Fellowes Folders, Blue"/>
    <n v="0.1"/>
    <n v="707968.8"/>
    <n v="309736.35000000003"/>
    <n v="2"/>
    <x v="1"/>
  </r>
  <r>
    <s v="AZ-2019-1114253"/>
    <d v="2019-10-18T00:00:00"/>
    <x v="396"/>
    <x v="0"/>
    <s v="Nokia Audio Dock, with Caller ID"/>
    <n v="0"/>
    <n v="19675632.900000002"/>
    <n v="2949870"/>
    <n v="8"/>
    <x v="1"/>
  </r>
  <r>
    <s v="AZ-2019-479838"/>
    <d v="2019-10-19T00:00:00"/>
    <x v="397"/>
    <x v="1"/>
    <s v="Bush Corner Shelving, Pine"/>
    <n v="0"/>
    <n v="5545755.6000000006"/>
    <n v="2654883"/>
    <n v="3"/>
    <x v="1"/>
  </r>
  <r>
    <s v="AZ-2019-479838"/>
    <d v="2019-10-19T00:00:00"/>
    <x v="397"/>
    <x v="1"/>
    <s v="Sauder Classic Bookcase, Metal"/>
    <n v="0"/>
    <n v="25693367.699999999"/>
    <n v="3849580.35"/>
    <n v="4"/>
    <x v="0"/>
  </r>
  <r>
    <s v="AZ-2019-479838"/>
    <d v="2019-10-19T00:00:00"/>
    <x v="397"/>
    <x v="1"/>
    <s v="Cameo Business Envelopes, Security-Tint"/>
    <n v="0"/>
    <n v="501477.9"/>
    <n v="176992.2"/>
    <n v="2"/>
    <x v="1"/>
  </r>
  <r>
    <s v="BN-2019-2093591"/>
    <d v="2019-10-19T00:00:00"/>
    <x v="398"/>
    <x v="1"/>
    <s v="Sanford Sketch Pad, Water Color"/>
    <n v="0.5"/>
    <n v="1076702.55"/>
    <n v="-58997.4"/>
    <n v="3"/>
    <x v="1"/>
  </r>
  <r>
    <s v="AZ-2019-2320734"/>
    <d v="2019-10-20T00:00:00"/>
    <x v="100"/>
    <x v="1"/>
    <s v="Eaton Parchment Paper, Premium"/>
    <n v="0"/>
    <n v="191741.55000000002"/>
    <n v="29498.7"/>
    <n v="1"/>
    <x v="1"/>
  </r>
  <r>
    <s v="AZ-2019-7589945"/>
    <d v="2019-10-20T00:00:00"/>
    <x v="399"/>
    <x v="1"/>
    <s v="Eldon Clock, Black"/>
    <n v="0"/>
    <n v="840712.95000000007"/>
    <n v="235989.6"/>
    <n v="1"/>
    <x v="0"/>
  </r>
  <r>
    <s v="BN-2019-5624168"/>
    <d v="2019-10-20T00:00:00"/>
    <x v="397"/>
    <x v="1"/>
    <s v="Acco 3-Hole Punch, Economy"/>
    <n v="0.1"/>
    <n v="398232.45"/>
    <n v="44248.05"/>
    <n v="1"/>
    <x v="1"/>
  </r>
  <r>
    <s v="BN-2019-5624168"/>
    <d v="2019-10-20T00:00:00"/>
    <x v="397"/>
    <x v="1"/>
    <s v="Avery Legal Exhibit Labels, Alphabetical"/>
    <n v="0.1"/>
    <n v="442480.5"/>
    <n v="58997.4"/>
    <n v="3"/>
    <x v="1"/>
  </r>
  <r>
    <s v="BN-2019-5624168"/>
    <d v="2019-10-20T00:00:00"/>
    <x v="397"/>
    <x v="1"/>
    <s v="Fellowes File Cart, Wire Frame"/>
    <n v="0.2"/>
    <n v="8053145.1000000006"/>
    <n v="103245.45"/>
    <n v="5"/>
    <x v="0"/>
  </r>
  <r>
    <s v="BN-2019-5624168"/>
    <d v="2019-10-20T00:00:00"/>
    <x v="397"/>
    <x v="1"/>
    <s v="Smead File Cart, Single Width"/>
    <n v="0.2"/>
    <n v="7581165.9000000004"/>
    <n v="-1799420.7"/>
    <n v="5"/>
    <x v="1"/>
  </r>
  <r>
    <s v="AZ-2019-9162974"/>
    <d v="2019-10-21T00:00:00"/>
    <x v="400"/>
    <x v="1"/>
    <s v="Rubbermaid Photo Frame, Durable"/>
    <n v="0"/>
    <n v="4321559.55"/>
    <n v="221240.25"/>
    <n v="6"/>
    <x v="0"/>
  </r>
  <r>
    <s v="AZ-2019-9162974"/>
    <d v="2019-10-21T00:00:00"/>
    <x v="400"/>
    <x v="1"/>
    <s v="Binney &amp; Smith Sketch Pad, Water Color"/>
    <n v="0"/>
    <n v="3657838.8000000003"/>
    <n v="1209446.7"/>
    <n v="5"/>
    <x v="0"/>
  </r>
  <r>
    <s v="AZ-2019-9162974"/>
    <d v="2019-10-21T00:00:00"/>
    <x v="400"/>
    <x v="1"/>
    <s v="Enermax Parchment Paper, 8.5 x 11"/>
    <n v="0"/>
    <n v="1725673.95"/>
    <n v="486728.55"/>
    <n v="6"/>
    <x v="0"/>
  </r>
  <r>
    <s v="AZ-2019-8519360"/>
    <d v="2019-10-22T00:00:00"/>
    <x v="401"/>
    <x v="1"/>
    <s v="Deflect-O Stacking Tray, Black"/>
    <n v="0"/>
    <n v="1489684.35"/>
    <n v="678470.1"/>
    <n v="4"/>
    <x v="0"/>
  </r>
  <r>
    <s v="AZ-2019-2001312"/>
    <d v="2019-10-22T00:00:00"/>
    <x v="402"/>
    <x v="1"/>
    <s v="Cameo Clasp Envelope, with clear poly window"/>
    <n v="0"/>
    <n v="766966.20000000007"/>
    <n v="280237.65000000002"/>
    <n v="4"/>
    <x v="0"/>
  </r>
  <r>
    <s v="AZ-2019-2001312"/>
    <d v="2019-10-22T00:00:00"/>
    <x v="402"/>
    <x v="1"/>
    <s v="SanDisk Computer Printout Paper, 8.5 x 11"/>
    <n v="0"/>
    <n v="2005911.6"/>
    <n v="221240.25"/>
    <n v="4"/>
    <x v="1"/>
  </r>
  <r>
    <s v="AZ-2019-3586083"/>
    <d v="2019-10-24T00:00:00"/>
    <x v="351"/>
    <x v="0"/>
    <s v="Breville Toaster, Red"/>
    <n v="0.1"/>
    <n v="1017705.15"/>
    <n v="265488.3"/>
    <n v="1"/>
    <x v="1"/>
  </r>
  <r>
    <s v="AZ-2019-3586083"/>
    <d v="2019-10-24T00:00:00"/>
    <x v="351"/>
    <x v="0"/>
    <s v="Cardinal 3-Hole Punch, Economy"/>
    <n v="0"/>
    <n v="2123906.4"/>
    <n v="958707.75"/>
    <n v="5"/>
    <x v="1"/>
  </r>
  <r>
    <s v="AZ-2019-3586083"/>
    <d v="2019-10-24T00:00:00"/>
    <x v="351"/>
    <x v="0"/>
    <s v="Acme Scissors, Serrated"/>
    <n v="0"/>
    <n v="324485.7"/>
    <n v="14749.35"/>
    <n v="1"/>
    <x v="0"/>
  </r>
  <r>
    <s v="BN-2019-303096"/>
    <d v="2019-10-24T00:00:00"/>
    <x v="403"/>
    <x v="1"/>
    <s v="Apple Smart Phone, Full Size"/>
    <n v="0.4"/>
    <n v="5649001.0499999998"/>
    <n v="-1135699.95"/>
    <n v="1"/>
    <x v="1"/>
  </r>
  <r>
    <s v="AZ-2019-9917214"/>
    <d v="2019-10-25T00:00:00"/>
    <x v="44"/>
    <x v="0"/>
    <s v="Avery Index Tab, Clear"/>
    <n v="0"/>
    <n v="176992.2"/>
    <n v="44248.05"/>
    <n v="2"/>
    <x v="1"/>
  </r>
  <r>
    <s v="AZ-2019-9917214"/>
    <d v="2019-10-25T00:00:00"/>
    <x v="44"/>
    <x v="0"/>
    <s v="Cardinal Index Tab, Economy"/>
    <n v="0"/>
    <n v="1165198.6500000001"/>
    <n v="530976.6"/>
    <n v="9"/>
    <x v="1"/>
  </r>
  <r>
    <s v="BN-2019-1885034"/>
    <d v="2019-10-25T00:00:00"/>
    <x v="404"/>
    <x v="0"/>
    <s v="Ibico 3-Hole Punch, Recycled"/>
    <n v="0.5"/>
    <n v="1135699.95"/>
    <n v="-501477.9"/>
    <n v="5"/>
    <x v="1"/>
  </r>
  <r>
    <s v="AZ-2019-504913"/>
    <d v="2019-10-26T00:00:00"/>
    <x v="352"/>
    <x v="1"/>
    <s v="Deflect-O Clock, Erganomic"/>
    <n v="0"/>
    <n v="722718.15"/>
    <n v="58997.4"/>
    <n v="1"/>
    <x v="0"/>
  </r>
  <r>
    <s v="AZ-2019-4763989"/>
    <d v="2019-10-27T00:00:00"/>
    <x v="92"/>
    <x v="1"/>
    <s v="Safco Floating Shelf Set, Traditional"/>
    <n v="0"/>
    <n v="8702116.5"/>
    <n v="3834831"/>
    <n v="3"/>
    <x v="0"/>
  </r>
  <r>
    <s v="BN-2019-8153992"/>
    <d v="2019-10-28T00:00:00"/>
    <x v="405"/>
    <x v="1"/>
    <s v="Advantus Clock, Durable"/>
    <n v="0.1"/>
    <n v="3215358.3000000003"/>
    <n v="-147493.5"/>
    <n v="5"/>
    <x v="0"/>
  </r>
  <r>
    <s v="BN-2019-8153992"/>
    <d v="2019-10-28T00:00:00"/>
    <x v="405"/>
    <x v="1"/>
    <s v="Binney &amp; Smith Highlighters, Water Color"/>
    <n v="0.1"/>
    <n v="530976.6"/>
    <n v="191741.55000000002"/>
    <n v="2"/>
    <x v="1"/>
  </r>
  <r>
    <s v="BN-2019-8153992"/>
    <d v="2019-10-28T00:00:00"/>
    <x v="405"/>
    <x v="1"/>
    <s v="Avery Index Tab, Clear"/>
    <n v="0.1"/>
    <n v="457229.85000000003"/>
    <n v="88496.1"/>
    <n v="6"/>
    <x v="0"/>
  </r>
  <r>
    <s v="AZ-2019-2141552"/>
    <d v="2019-10-31T00:00:00"/>
    <x v="406"/>
    <x v="2"/>
    <s v="Elite Letter Opener, Easy Grip"/>
    <n v="0"/>
    <n v="1209446.7"/>
    <n v="44248.05"/>
    <n v="3"/>
    <x v="0"/>
  </r>
  <r>
    <s v="AZ-2019-1754604"/>
    <d v="2019-10-31T00:00:00"/>
    <x v="407"/>
    <x v="1"/>
    <s v="Acme Scissors, Steel"/>
    <n v="0.1"/>
    <n v="988206.45000000007"/>
    <n v="412981.8"/>
    <n v="3"/>
    <x v="1"/>
  </r>
  <r>
    <s v="BN-2019-1815779"/>
    <d v="2019-10-31T00:00:00"/>
    <x v="408"/>
    <x v="0"/>
    <s v="Eldon File Cart, Blue"/>
    <n v="0"/>
    <n v="3746334.9"/>
    <n v="73746.75"/>
    <n v="2"/>
    <x v="0"/>
  </r>
  <r>
    <s v="AZ-2019-9632713"/>
    <d v="2019-11-01T00:00:00"/>
    <x v="409"/>
    <x v="1"/>
    <s v="Rogers Folders, Industrial"/>
    <n v="0.1"/>
    <n v="1651927.2"/>
    <n v="73746.75"/>
    <n v="4"/>
    <x v="0"/>
  </r>
  <r>
    <s v="AZ-2019-8878816"/>
    <d v="2019-11-01T00:00:00"/>
    <x v="235"/>
    <x v="1"/>
    <s v="Dania Floating Shelf Set, Traditional"/>
    <n v="0"/>
    <n v="9985309.9500000011"/>
    <n v="899710.35"/>
    <n v="4"/>
    <x v="1"/>
  </r>
  <r>
    <s v="AZ-2019-8878816"/>
    <d v="2019-11-01T00:00:00"/>
    <x v="235"/>
    <x v="1"/>
    <s v="Eldon File Cart, Single Width"/>
    <n v="0.4"/>
    <n v="11356999.5"/>
    <n v="560475.30000000005"/>
    <n v="10"/>
    <x v="1"/>
  </r>
  <r>
    <s v="AZ-2019-8878816"/>
    <d v="2019-11-01T00:00:00"/>
    <x v="235"/>
    <x v="1"/>
    <s v="Fellowes File Cart, Blue"/>
    <n v="0.4"/>
    <n v="7286178.9000000004"/>
    <n v="0"/>
    <n v="6"/>
    <x v="0"/>
  </r>
  <r>
    <s v="AZ-2019-8878816"/>
    <d v="2019-11-01T00:00:00"/>
    <x v="235"/>
    <x v="1"/>
    <s v="Stiletto Shears, High Speed"/>
    <n v="0"/>
    <n v="2123906.4"/>
    <n v="191741.55000000002"/>
    <n v="3"/>
    <x v="0"/>
  </r>
  <r>
    <s v="AZ-2019-8878816"/>
    <d v="2019-11-01T00:00:00"/>
    <x v="235"/>
    <x v="1"/>
    <s v="Canon Ink, Laser"/>
    <n v="0"/>
    <n v="8687367.1500000004"/>
    <n v="4085569.95"/>
    <n v="4"/>
    <x v="1"/>
  </r>
  <r>
    <s v="AZ-2019-5511380"/>
    <d v="2019-11-01T00:00:00"/>
    <x v="363"/>
    <x v="1"/>
    <s v="Boston Pencil Sharpener, Water Color"/>
    <n v="0"/>
    <n v="2374645.35"/>
    <n v="1179948"/>
    <n v="5"/>
    <x v="1"/>
  </r>
  <r>
    <s v="AZ-2019-5511380"/>
    <d v="2019-11-01T00:00:00"/>
    <x v="363"/>
    <x v="1"/>
    <s v="Eaton Cards &amp; Envelopes, 8.5 x 11"/>
    <n v="0"/>
    <n v="2182903.8000000003"/>
    <n v="516227.25"/>
    <n v="3"/>
    <x v="0"/>
  </r>
  <r>
    <s v="AZ-2019-5511380"/>
    <d v="2019-11-01T00:00:00"/>
    <x v="363"/>
    <x v="1"/>
    <s v="Tenex Lockers, Single Width"/>
    <n v="0.1"/>
    <n v="5427760.7999999998"/>
    <n v="-235989.6"/>
    <n v="2"/>
    <x v="0"/>
  </r>
  <r>
    <s v="AZ-2019-5511380"/>
    <d v="2019-11-01T00:00:00"/>
    <x v="363"/>
    <x v="1"/>
    <s v="Enermax Mouse, Programmable"/>
    <n v="0"/>
    <n v="1843668.75"/>
    <n v="0"/>
    <n v="3"/>
    <x v="0"/>
  </r>
  <r>
    <s v="BN-2019-7628560"/>
    <d v="2019-11-01T00:00:00"/>
    <x v="410"/>
    <x v="0"/>
    <s v="Brother Fax Machine, Laser"/>
    <n v="0"/>
    <n v="23495714.550000001"/>
    <n v="9631325.5500000007"/>
    <n v="5"/>
    <x v="0"/>
  </r>
  <r>
    <s v="BN-2019-4260093"/>
    <d v="2019-11-01T00:00:00"/>
    <x v="224"/>
    <x v="1"/>
    <s v="Cardinal 3-Hole Punch, Recycled"/>
    <n v="0"/>
    <n v="1283193.45"/>
    <n v="368733.75"/>
    <n v="3"/>
    <x v="0"/>
  </r>
  <r>
    <s v="BN-2019-4260093"/>
    <d v="2019-11-01T00:00:00"/>
    <x v="224"/>
    <x v="1"/>
    <s v="Wilson Jones 3-Hole Punch, Clear"/>
    <n v="0"/>
    <n v="2020660.95"/>
    <n v="560475.30000000005"/>
    <n v="5"/>
    <x v="0"/>
  </r>
  <r>
    <s v="BN-2019-4260093"/>
    <d v="2019-11-01T00:00:00"/>
    <x v="224"/>
    <x v="1"/>
    <s v="Fellowes Lockers, Wire Frame"/>
    <n v="0.1"/>
    <n v="13702146.15"/>
    <n v="5324515.3500000006"/>
    <n v="5"/>
    <x v="0"/>
  </r>
  <r>
    <s v="BN-2019-4260093"/>
    <d v="2019-11-01T00:00:00"/>
    <x v="224"/>
    <x v="1"/>
    <s v="Smead Trays, Blue"/>
    <n v="0.1"/>
    <n v="1283193.45"/>
    <n v="44248.05"/>
    <n v="2"/>
    <x v="0"/>
  </r>
  <r>
    <s v="AZ-2019-8893613"/>
    <d v="2019-11-02T00:00:00"/>
    <x v="411"/>
    <x v="1"/>
    <s v="Office Star Steel Folding Chair, Adjustable"/>
    <n v="0.1"/>
    <n v="8746364.5500000007"/>
    <n v="3702086.85"/>
    <n v="7"/>
    <x v="1"/>
  </r>
  <r>
    <s v="AZ-2019-6106265"/>
    <d v="2019-11-02T00:00:00"/>
    <x v="54"/>
    <x v="1"/>
    <s v="Ames Peel and Seal, with clear poly window"/>
    <n v="0"/>
    <n v="2625384.3000000003"/>
    <n v="1209446.7"/>
    <n v="8"/>
    <x v="1"/>
  </r>
  <r>
    <s v="AZ-2019-1445262"/>
    <d v="2019-11-02T00:00:00"/>
    <x v="132"/>
    <x v="1"/>
    <s v="Eldon Light Bulb, Duo Pack"/>
    <n v="0.1"/>
    <n v="339235.05"/>
    <n v="117994.8"/>
    <n v="1"/>
    <x v="0"/>
  </r>
  <r>
    <s v="AZ-2019-3234061"/>
    <d v="2019-11-02T00:00:00"/>
    <x v="412"/>
    <x v="0"/>
    <s v="Ibico Binding Machine, Economy"/>
    <n v="0"/>
    <n v="2271399.9"/>
    <n v="206490.9"/>
    <n v="3"/>
    <x v="0"/>
  </r>
  <r>
    <s v="AZ-2019-3234061"/>
    <d v="2019-11-02T00:00:00"/>
    <x v="412"/>
    <x v="0"/>
    <s v="Enermax Note Cards, 8.5 x 11"/>
    <n v="0"/>
    <n v="1253694.75"/>
    <n v="530976.6"/>
    <n v="3"/>
    <x v="0"/>
  </r>
  <r>
    <s v="AZ-2019-7934727"/>
    <d v="2019-11-02T00:00:00"/>
    <x v="24"/>
    <x v="1"/>
    <s v="Office Star Bag Chairs, Red"/>
    <n v="0.1"/>
    <n v="2949870"/>
    <n v="324485.7"/>
    <n v="4"/>
    <x v="0"/>
  </r>
  <r>
    <s v="AZ-2019-7934727"/>
    <d v="2019-11-02T00:00:00"/>
    <x v="24"/>
    <x v="1"/>
    <s v="Boston Pens, Easy-Erase"/>
    <n v="0"/>
    <n v="206490.9"/>
    <n v="73746.75"/>
    <n v="1"/>
    <x v="1"/>
  </r>
  <r>
    <s v="AZ-2019-7934727"/>
    <d v="2019-11-02T00:00:00"/>
    <x v="24"/>
    <x v="1"/>
    <s v="Memorex Keyboard, Bluetooth"/>
    <n v="0"/>
    <n v="1047203.85"/>
    <n v="147493.5"/>
    <n v="1"/>
    <x v="1"/>
  </r>
  <r>
    <s v="AZ-2019-7934727"/>
    <d v="2019-11-02T00:00:00"/>
    <x v="24"/>
    <x v="1"/>
    <s v="Motorola Speaker Phone, VoIP"/>
    <n v="0"/>
    <n v="9572328.1500000004"/>
    <n v="383483.10000000003"/>
    <n v="5"/>
    <x v="0"/>
  </r>
  <r>
    <s v="BN-2019-3508590"/>
    <d v="2019-11-02T00:00:00"/>
    <x v="238"/>
    <x v="1"/>
    <s v="Office Star Executive Leather Armchair, Black"/>
    <n v="0.1"/>
    <n v="18613679.699999999"/>
    <n v="-619472.70000000007"/>
    <n v="3"/>
    <x v="1"/>
  </r>
  <r>
    <s v="AZ-2019-3981757"/>
    <d v="2019-11-03T00:00:00"/>
    <x v="413"/>
    <x v="2"/>
    <s v="BIC Pens, Easy-Erase"/>
    <n v="0"/>
    <n v="427731.15"/>
    <n v="88496.1"/>
    <n v="2"/>
    <x v="1"/>
  </r>
  <r>
    <s v="AZ-2019-8898585"/>
    <d v="2019-11-03T00:00:00"/>
    <x v="409"/>
    <x v="0"/>
    <s v="Eldon Box, Wire Frame"/>
    <n v="0.1"/>
    <n v="368733.75"/>
    <n v="88496.1"/>
    <n v="3"/>
    <x v="1"/>
  </r>
  <r>
    <s v="AZ-2019-8427293"/>
    <d v="2019-11-03T00:00:00"/>
    <x v="414"/>
    <x v="0"/>
    <s v="Breville Microwave, Red"/>
    <n v="0"/>
    <n v="17802465.449999999"/>
    <n v="1607679.1500000001"/>
    <n v="4"/>
    <x v="0"/>
  </r>
  <r>
    <s v="AZ-2019-9028844"/>
    <d v="2019-11-03T00:00:00"/>
    <x v="346"/>
    <x v="1"/>
    <s v="Novimex Swivel Stool, Set of Two"/>
    <n v="0.1"/>
    <n v="17699220"/>
    <n v="5501507.5499999998"/>
    <n v="8"/>
    <x v="0"/>
  </r>
  <r>
    <s v="AZ-2019-9028844"/>
    <d v="2019-11-03T00:00:00"/>
    <x v="346"/>
    <x v="1"/>
    <s v="Xerox Computer Printout Paper, Multicolor"/>
    <n v="0"/>
    <n v="1224196.05"/>
    <n v="265488.3"/>
    <n v="3"/>
    <x v="0"/>
  </r>
  <r>
    <s v="AZ-2019-3004753"/>
    <d v="2019-11-03T00:00:00"/>
    <x v="307"/>
    <x v="1"/>
    <s v="Wilson Jones Binding Machine, Economy"/>
    <n v="0"/>
    <n v="2168154.4500000002"/>
    <n v="781715.55"/>
    <n v="3"/>
    <x v="1"/>
  </r>
  <r>
    <s v="AZ-2019-8257474"/>
    <d v="2019-11-03T00:00:00"/>
    <x v="328"/>
    <x v="0"/>
    <s v="Stockwell Rubber Bands, 12 Pack"/>
    <n v="0"/>
    <n v="235989.6"/>
    <n v="29498.7"/>
    <n v="1"/>
    <x v="1"/>
  </r>
  <r>
    <s v="AZ-2019-7479897"/>
    <d v="2019-11-03T00:00:00"/>
    <x v="301"/>
    <x v="1"/>
    <s v="Advantus Light Bulb, Duo Pack"/>
    <n v="0"/>
    <n v="2669632.35"/>
    <n v="530976.6"/>
    <n v="9"/>
    <x v="1"/>
  </r>
  <r>
    <s v="AZ-2019-7479897"/>
    <d v="2019-11-03T00:00:00"/>
    <x v="301"/>
    <x v="1"/>
    <s v="Okidata Printer, Wireless"/>
    <n v="0"/>
    <n v="7920400.9500000002"/>
    <n v="2138655.75"/>
    <n v="2"/>
    <x v="0"/>
  </r>
  <r>
    <s v="BN-2019-5239456"/>
    <d v="2019-11-03T00:00:00"/>
    <x v="112"/>
    <x v="1"/>
    <s v="Ikea Classic Bookcase, Mobile"/>
    <n v="0.1"/>
    <n v="11003015.1"/>
    <n v="2684381.7"/>
    <n v="2"/>
    <x v="1"/>
  </r>
  <r>
    <s v="AZ-2019-211681"/>
    <d v="2019-11-04T00:00:00"/>
    <x v="325"/>
    <x v="1"/>
    <s v="Bush Floating Shelf Set, Pine"/>
    <n v="0"/>
    <n v="15280326.6"/>
    <n v="4734541.3500000006"/>
    <n v="6"/>
    <x v="1"/>
  </r>
  <r>
    <s v="AZ-2019-211681"/>
    <d v="2019-11-04T00:00:00"/>
    <x v="325"/>
    <x v="1"/>
    <s v="Avery Binder, Economy"/>
    <n v="0"/>
    <n v="383483.10000000003"/>
    <n v="147493.5"/>
    <n v="2"/>
    <x v="1"/>
  </r>
  <r>
    <s v="AZ-2019-438758"/>
    <d v="2019-11-04T00:00:00"/>
    <x v="161"/>
    <x v="0"/>
    <s v="Eldon File Cart, Industrial"/>
    <n v="0.1"/>
    <n v="3392350.5"/>
    <n v="73746.75"/>
    <n v="2"/>
    <x v="1"/>
  </r>
  <r>
    <s v="AZ-2019-438758"/>
    <d v="2019-11-04T00:00:00"/>
    <x v="161"/>
    <x v="0"/>
    <s v="Elite Box Cutter, Steel"/>
    <n v="0"/>
    <n v="1519183.05"/>
    <n v="589974"/>
    <n v="3"/>
    <x v="1"/>
  </r>
  <r>
    <s v="AZ-2019-529480"/>
    <d v="2019-11-04T00:00:00"/>
    <x v="269"/>
    <x v="3"/>
    <s v="Acco Binder Covers, Economy"/>
    <n v="0"/>
    <n v="1179948"/>
    <n v="486728.55"/>
    <n v="6"/>
    <x v="0"/>
  </r>
  <r>
    <s v="AZ-2019-8648970"/>
    <d v="2019-11-04T00:00:00"/>
    <x v="415"/>
    <x v="0"/>
    <s v="Fiskars Scissors, Steel"/>
    <n v="0"/>
    <n v="663720.75"/>
    <n v="324485.7"/>
    <n v="2"/>
    <x v="0"/>
  </r>
  <r>
    <s v="AZ-2019-8421926"/>
    <d v="2019-11-04T00:00:00"/>
    <x v="226"/>
    <x v="1"/>
    <s v="Office Star Chairmat, Black"/>
    <n v="0.1"/>
    <n v="2522138.85"/>
    <n v="501477.9"/>
    <n v="3"/>
    <x v="0"/>
  </r>
  <r>
    <s v="AZ-2019-8421926"/>
    <d v="2019-11-04T00:00:00"/>
    <x v="226"/>
    <x v="1"/>
    <s v="Novimex File Folder Labels, Adjustable"/>
    <n v="0"/>
    <n v="811214.25"/>
    <n v="162242.85"/>
    <n v="9"/>
    <x v="0"/>
  </r>
  <r>
    <s v="BN-2019-183687"/>
    <d v="2019-11-04T00:00:00"/>
    <x v="416"/>
    <x v="0"/>
    <s v="Jiffy Mailers, Recycled"/>
    <n v="0.5"/>
    <n v="1858418.1"/>
    <n v="-1120950.6000000001"/>
    <n v="7"/>
    <x v="0"/>
  </r>
  <r>
    <s v="BN-2019-183687"/>
    <d v="2019-11-04T00:00:00"/>
    <x v="416"/>
    <x v="0"/>
    <s v="OIC Staples, Metal"/>
    <n v="0.5"/>
    <n v="250738.95"/>
    <n v="-44248.05"/>
    <n v="3"/>
    <x v="0"/>
  </r>
  <r>
    <s v="AZ-2019-9431896"/>
    <d v="2019-11-05T00:00:00"/>
    <x v="81"/>
    <x v="0"/>
    <s v="Cisco Smart Phone, with Caller ID"/>
    <n v="0.15"/>
    <n v="65619858.149999999"/>
    <n v="22389513.300000001"/>
    <n v="8"/>
    <x v="0"/>
  </r>
  <r>
    <s v="BN-2019-1486107"/>
    <d v="2019-11-06T00:00:00"/>
    <x v="417"/>
    <x v="2"/>
    <s v="Novimex Steel Folding Chair, Red"/>
    <n v="0.1"/>
    <n v="2182903.8000000003"/>
    <n v="796464.9"/>
    <n v="2"/>
    <x v="1"/>
  </r>
  <r>
    <s v="BN-2019-1486107"/>
    <d v="2019-11-06T00:00:00"/>
    <x v="417"/>
    <x v="2"/>
    <s v="Fiskars Trimmer, Easy Grip"/>
    <n v="0"/>
    <n v="648971.4"/>
    <n v="235989.6"/>
    <n v="1"/>
    <x v="1"/>
  </r>
  <r>
    <s v="BN-2019-1486107"/>
    <d v="2019-11-06T00:00:00"/>
    <x v="417"/>
    <x v="2"/>
    <s v="Konica Inkjet, White"/>
    <n v="0.15"/>
    <n v="19469142"/>
    <n v="5265517.95"/>
    <n v="5"/>
    <x v="1"/>
  </r>
  <r>
    <s v="AZ-2019-1845681"/>
    <d v="2019-11-07T00:00:00"/>
    <x v="418"/>
    <x v="1"/>
    <s v="Green Bar Memo Slips, 8.5 x 11"/>
    <n v="0"/>
    <n v="1238945.4000000001"/>
    <n v="604723.35"/>
    <n v="4"/>
    <x v="1"/>
  </r>
  <r>
    <s v="AZ-2019-5592307"/>
    <d v="2019-11-07T00:00:00"/>
    <x v="419"/>
    <x v="1"/>
    <s v="Green Bar Parchment Paper, Recycled"/>
    <n v="0"/>
    <n v="2448392.1"/>
    <n v="1120950.6000000001"/>
    <n v="10"/>
    <x v="0"/>
  </r>
  <r>
    <s v="AZ-2019-6545414"/>
    <d v="2019-11-08T00:00:00"/>
    <x v="15"/>
    <x v="1"/>
    <s v="Hon File Folder Labels, Alphabetical"/>
    <n v="0"/>
    <n v="619472.70000000007"/>
    <n v="235989.6"/>
    <n v="5"/>
    <x v="1"/>
  </r>
  <r>
    <s v="AZ-2019-6545414"/>
    <d v="2019-11-08T00:00:00"/>
    <x v="15"/>
    <x v="1"/>
    <s v="Acme Shears, High Speed"/>
    <n v="0"/>
    <n v="5147523.1500000004"/>
    <n v="2581136.25"/>
    <n v="7"/>
    <x v="0"/>
  </r>
  <r>
    <s v="AZ-2019-6783792"/>
    <d v="2019-11-08T00:00:00"/>
    <x v="420"/>
    <x v="2"/>
    <s v="Cardinal Binder, Economy"/>
    <n v="0"/>
    <n v="1224196.05"/>
    <n v="457229.85000000003"/>
    <n v="6"/>
    <x v="1"/>
  </r>
  <r>
    <s v="AZ-2019-5476846"/>
    <d v="2019-11-08T00:00:00"/>
    <x v="223"/>
    <x v="0"/>
    <s v="Binney &amp; Smith Pencil Sharpener, Easy-Erase"/>
    <n v="0"/>
    <n v="1238945.4000000001"/>
    <n v="132744.15"/>
    <n v="3"/>
    <x v="1"/>
  </r>
  <r>
    <s v="AZ-2019-3828805"/>
    <d v="2019-11-08T00:00:00"/>
    <x v="109"/>
    <x v="1"/>
    <s v="Rogers Trays, Industrial"/>
    <n v="0.1"/>
    <n v="2477890.8000000003"/>
    <n v="825963.6"/>
    <n v="3"/>
    <x v="1"/>
  </r>
  <r>
    <s v="AZ-2019-816625"/>
    <d v="2019-11-08T00:00:00"/>
    <x v="114"/>
    <x v="3"/>
    <s v="Ikea 3-Shelf Cabinet, Traditional"/>
    <n v="0.1"/>
    <n v="11342250.15"/>
    <n v="4410055.6500000004"/>
    <n v="6"/>
    <x v="1"/>
  </r>
  <r>
    <s v="AZ-2019-816625"/>
    <d v="2019-11-08T00:00:00"/>
    <x v="114"/>
    <x v="3"/>
    <s v="Tenex Door Stop, Erganomic"/>
    <n v="0"/>
    <n v="1253694.75"/>
    <n v="206490.9"/>
    <n v="2"/>
    <x v="0"/>
  </r>
  <r>
    <s v="AZ-2019-816625"/>
    <d v="2019-11-08T00:00:00"/>
    <x v="114"/>
    <x v="3"/>
    <s v="Binney &amp; Smith Canvas, Fluorescent"/>
    <n v="0"/>
    <n v="5427760.7999999998"/>
    <n v="1032454.5"/>
    <n v="7"/>
    <x v="0"/>
  </r>
  <r>
    <s v="AZ-2019-816625"/>
    <d v="2019-11-08T00:00:00"/>
    <x v="114"/>
    <x v="3"/>
    <s v="Smead Shipping Labels, Alphabetical"/>
    <n v="0"/>
    <n v="501477.9"/>
    <n v="117994.8"/>
    <n v="3"/>
    <x v="0"/>
  </r>
  <r>
    <s v="AZ-2019-4802639"/>
    <d v="2019-11-09T00:00:00"/>
    <x v="421"/>
    <x v="1"/>
    <s v="Novimex Bag Chairs, Adjustable"/>
    <n v="0"/>
    <n v="2138655.75"/>
    <n v="530976.6"/>
    <n v="3"/>
    <x v="0"/>
  </r>
  <r>
    <s v="AZ-2019-4802639"/>
    <d v="2019-11-09T00:00:00"/>
    <x v="421"/>
    <x v="1"/>
    <s v="SanDisk Parchment Paper, Premium"/>
    <n v="0"/>
    <n v="737467.5"/>
    <n v="132744.15"/>
    <n v="3"/>
    <x v="1"/>
  </r>
  <r>
    <s v="AZ-2019-4802639"/>
    <d v="2019-11-09T00:00:00"/>
    <x v="421"/>
    <x v="1"/>
    <s v="Eldon Folders, Blue"/>
    <n v="0"/>
    <n v="752216.85"/>
    <n v="132744.15"/>
    <n v="3"/>
    <x v="1"/>
  </r>
  <r>
    <s v="AZ-2019-6019271"/>
    <d v="2019-11-09T00:00:00"/>
    <x v="422"/>
    <x v="0"/>
    <s v="Harbour Creations Chairmat, Black"/>
    <n v="0.1"/>
    <n v="2772877.8000000003"/>
    <n v="339235.05"/>
    <n v="3"/>
    <x v="0"/>
  </r>
  <r>
    <s v="AZ-2019-6019271"/>
    <d v="2019-11-09T00:00:00"/>
    <x v="422"/>
    <x v="0"/>
    <s v="Stockwell Staples, Assorted Sizes"/>
    <n v="0"/>
    <n v="486728.55"/>
    <n v="206490.9"/>
    <n v="4"/>
    <x v="1"/>
  </r>
  <r>
    <s v="AZ-2019-6019271"/>
    <d v="2019-11-09T00:00:00"/>
    <x v="422"/>
    <x v="0"/>
    <s v="Apple Speaker Phone, Cordless"/>
    <n v="0.15"/>
    <n v="9483832.0500000007"/>
    <n v="781715.55"/>
    <n v="6"/>
    <x v="0"/>
  </r>
  <r>
    <s v="AZ-2019-6223481"/>
    <d v="2019-11-10T00:00:00"/>
    <x v="372"/>
    <x v="0"/>
    <s v="Cardinal Binding Machine, Economy"/>
    <n v="0"/>
    <n v="2935120.65"/>
    <n v="825963.6"/>
    <n v="4"/>
    <x v="1"/>
  </r>
  <r>
    <s v="AZ-2019-6223481"/>
    <d v="2019-11-10T00:00:00"/>
    <x v="372"/>
    <x v="0"/>
    <s v="SanDisk Note Cards, Multicolor"/>
    <n v="0"/>
    <n v="1002955.8"/>
    <n v="427731.15"/>
    <n v="2"/>
    <x v="1"/>
  </r>
  <r>
    <s v="AZ-2019-3903564"/>
    <d v="2019-11-10T00:00:00"/>
    <x v="151"/>
    <x v="1"/>
    <s v="Ames Peel and Seal, with clear poly window"/>
    <n v="0"/>
    <n v="648971.4"/>
    <n v="294987"/>
    <n v="2"/>
    <x v="0"/>
  </r>
  <r>
    <s v="AZ-2019-1589827"/>
    <d v="2019-11-10T00:00:00"/>
    <x v="423"/>
    <x v="2"/>
    <s v="Breville Toaster, Silver"/>
    <n v="0"/>
    <n v="6858447.75"/>
    <n v="280237.65000000002"/>
    <n v="6"/>
    <x v="1"/>
  </r>
  <r>
    <s v="AZ-2019-1589827"/>
    <d v="2019-11-10T00:00:00"/>
    <x v="423"/>
    <x v="2"/>
    <s v="Eaton Memo Slips, 8.5 x 11"/>
    <n v="0"/>
    <n v="265488.3"/>
    <n v="73746.75"/>
    <n v="1"/>
    <x v="1"/>
  </r>
  <r>
    <s v="AZ-2019-1589827"/>
    <d v="2019-11-10T00:00:00"/>
    <x v="423"/>
    <x v="2"/>
    <s v="Xerox Computer Printout Paper, 8.5 x 11"/>
    <n v="0"/>
    <n v="442480.5"/>
    <n v="44248.05"/>
    <n v="1"/>
    <x v="1"/>
  </r>
  <r>
    <s v="AZ-2019-7655744"/>
    <d v="2019-11-10T00:00:00"/>
    <x v="424"/>
    <x v="2"/>
    <s v="Ibico Hole Reinforcements, Clear"/>
    <n v="0"/>
    <n v="383483.10000000003"/>
    <n v="147493.5"/>
    <n v="4"/>
    <x v="0"/>
  </r>
  <r>
    <s v="BN-2019-6545829"/>
    <d v="2019-11-10T00:00:00"/>
    <x v="143"/>
    <x v="1"/>
    <s v="Novimex Rocking Chair, Black"/>
    <n v="0.2"/>
    <n v="3038366.1"/>
    <n v="-309736.35000000003"/>
    <n v="2"/>
    <x v="1"/>
  </r>
  <r>
    <s v="BN-2019-6545829"/>
    <d v="2019-11-10T00:00:00"/>
    <x v="143"/>
    <x v="1"/>
    <s v="Sanford Pens, Blue"/>
    <n v="0"/>
    <n v="324485.7"/>
    <n v="73746.75"/>
    <n v="2"/>
    <x v="0"/>
  </r>
  <r>
    <s v="BN-2019-6545829"/>
    <d v="2019-11-10T00:00:00"/>
    <x v="143"/>
    <x v="1"/>
    <s v="Avery Hole Reinforcements, Recycled"/>
    <n v="0"/>
    <n v="280237.65000000002"/>
    <n v="117994.8"/>
    <n v="4"/>
    <x v="1"/>
  </r>
  <r>
    <s v="BN-2019-6545829"/>
    <d v="2019-11-10T00:00:00"/>
    <x v="143"/>
    <x v="1"/>
    <s v="Cisco Signal Booster, VoIP"/>
    <n v="0.1"/>
    <n v="2020660.95"/>
    <n v="-88496.1"/>
    <n v="1"/>
    <x v="0"/>
  </r>
  <r>
    <s v="BN-2019-886514"/>
    <d v="2019-11-10T00:00:00"/>
    <x v="231"/>
    <x v="1"/>
    <s v="Acco Binder, Durable"/>
    <n v="0"/>
    <n v="737467.5"/>
    <n v="206490.9"/>
    <n v="3"/>
    <x v="0"/>
  </r>
  <r>
    <s v="BN-2019-886514"/>
    <d v="2019-11-10T00:00:00"/>
    <x v="231"/>
    <x v="1"/>
    <s v="Tenex File Cart, Single Width"/>
    <n v="0.1"/>
    <n v="8908607.4000000004"/>
    <n v="-103245.45"/>
    <n v="5"/>
    <x v="0"/>
  </r>
  <r>
    <s v="BN-2019-886514"/>
    <d v="2019-11-10T00:00:00"/>
    <x v="231"/>
    <x v="1"/>
    <s v="Konica Phone, Durable"/>
    <n v="0"/>
    <n v="6371719.2000000002"/>
    <n v="2669632.35"/>
    <n v="5"/>
    <x v="1"/>
  </r>
  <r>
    <s v="BN-2019-3910885"/>
    <d v="2019-11-11T00:00:00"/>
    <x v="425"/>
    <x v="1"/>
    <s v="Stanley Pencil Sharpener, Water Color"/>
    <n v="0"/>
    <n v="737467.5"/>
    <n v="44248.05"/>
    <n v="2"/>
    <x v="1"/>
  </r>
  <r>
    <s v="BN-2019-3910885"/>
    <d v="2019-11-11T00:00:00"/>
    <x v="425"/>
    <x v="1"/>
    <s v="Ames Manila Envelope, Recycled"/>
    <n v="0"/>
    <n v="339235.05"/>
    <n v="132744.15"/>
    <n v="1"/>
    <x v="1"/>
  </r>
  <r>
    <s v="BN-2019-3910885"/>
    <d v="2019-11-11T00:00:00"/>
    <x v="425"/>
    <x v="1"/>
    <s v="Rogers Lockers, Blue"/>
    <n v="0.1"/>
    <n v="14041381.200000001"/>
    <n v="-471979.2"/>
    <n v="5"/>
    <x v="0"/>
  </r>
  <r>
    <s v="AZ-2019-4452827"/>
    <d v="2019-11-13T00:00:00"/>
    <x v="373"/>
    <x v="1"/>
    <s v="Acco 3-Hole Punch, Clear"/>
    <n v="0"/>
    <n v="1312692.1500000001"/>
    <n v="221240.25"/>
    <n v="3"/>
    <x v="0"/>
  </r>
  <r>
    <s v="AZ-2019-4452827"/>
    <d v="2019-11-13T00:00:00"/>
    <x v="373"/>
    <x v="1"/>
    <s v="Stiletto Shears, High Speed"/>
    <n v="0"/>
    <n v="2123906.4"/>
    <n v="191741.55000000002"/>
    <n v="3"/>
    <x v="0"/>
  </r>
  <r>
    <s v="AZ-2019-2881763"/>
    <d v="2019-11-14T00:00:00"/>
    <x v="208"/>
    <x v="0"/>
    <s v="Advantus Stacking Tray, Erganomic"/>
    <n v="0"/>
    <n v="1032454.5"/>
    <n v="324485.7"/>
    <n v="3"/>
    <x v="0"/>
  </r>
  <r>
    <s v="BN-2019-6464780"/>
    <d v="2019-11-14T00:00:00"/>
    <x v="22"/>
    <x v="1"/>
    <s v="Boston Highlighters, Blue"/>
    <n v="0"/>
    <n v="280237.65000000002"/>
    <n v="73746.75"/>
    <n v="1"/>
    <x v="0"/>
  </r>
  <r>
    <s v="BN-2019-6464780"/>
    <d v="2019-11-14T00:00:00"/>
    <x v="22"/>
    <x v="1"/>
    <s v="Sanford Markers, Water Color"/>
    <n v="0"/>
    <n v="1165198.6500000001"/>
    <n v="103245.45"/>
    <n v="3"/>
    <x v="1"/>
  </r>
  <r>
    <s v="BN-2019-6464780"/>
    <d v="2019-11-14T00:00:00"/>
    <x v="22"/>
    <x v="1"/>
    <s v="Cardinal Index Tab, Clear"/>
    <n v="0"/>
    <n v="103245.45"/>
    <n v="44248.05"/>
    <n v="1"/>
    <x v="1"/>
  </r>
  <r>
    <s v="AZ-2019-5353512"/>
    <d v="2019-11-15T00:00:00"/>
    <x v="426"/>
    <x v="1"/>
    <s v="Dania Library with Doors, Pine"/>
    <n v="0"/>
    <n v="10737526.800000001"/>
    <n v="1179948"/>
    <n v="2"/>
    <x v="0"/>
  </r>
  <r>
    <s v="AZ-2019-5353512"/>
    <d v="2019-11-15T00:00:00"/>
    <x v="426"/>
    <x v="1"/>
    <s v="SAFCO Rocking Chair, Red"/>
    <n v="0"/>
    <n v="5973486.75"/>
    <n v="294987"/>
    <n v="3"/>
    <x v="1"/>
  </r>
  <r>
    <s v="AZ-2019-5353512"/>
    <d v="2019-11-15T00:00:00"/>
    <x v="426"/>
    <x v="1"/>
    <s v="Binney &amp; Smith Markers, Easy-Erase"/>
    <n v="0"/>
    <n v="722718.15"/>
    <n v="280237.65000000002"/>
    <n v="2"/>
    <x v="0"/>
  </r>
  <r>
    <s v="AZ-2019-5353512"/>
    <d v="2019-11-15T00:00:00"/>
    <x v="426"/>
    <x v="1"/>
    <s v="Acco Binder Covers, Economy"/>
    <n v="0"/>
    <n v="398232.45"/>
    <n v="162242.85"/>
    <n v="2"/>
    <x v="1"/>
  </r>
  <r>
    <s v="AZ-2019-5353512"/>
    <d v="2019-11-15T00:00:00"/>
    <x v="426"/>
    <x v="1"/>
    <s v="Apple Smart Phone, Full Size"/>
    <n v="0"/>
    <n v="9380586.5999999996"/>
    <n v="2625384.3000000003"/>
    <n v="1"/>
    <x v="1"/>
  </r>
  <r>
    <s v="AZ-2019-7041508"/>
    <d v="2019-11-15T00:00:00"/>
    <x v="427"/>
    <x v="2"/>
    <s v="Ibico 3-Hole Punch, Clear"/>
    <n v="0"/>
    <n v="884961"/>
    <n v="353984.4"/>
    <n v="2"/>
    <x v="1"/>
  </r>
  <r>
    <s v="AZ-2019-8642559"/>
    <d v="2019-11-15T00:00:00"/>
    <x v="6"/>
    <x v="2"/>
    <s v="BIC Canvas, Fluorescent"/>
    <n v="0"/>
    <n v="2433642.75"/>
    <n v="855462.3"/>
    <n v="3"/>
    <x v="0"/>
  </r>
  <r>
    <s v="AZ-2019-8642559"/>
    <d v="2019-11-15T00:00:00"/>
    <x v="6"/>
    <x v="2"/>
    <s v="Wilson Jones Binding Machine, Economy"/>
    <n v="0"/>
    <n v="2168154.4500000002"/>
    <n v="781715.55"/>
    <n v="3"/>
    <x v="1"/>
  </r>
  <r>
    <s v="AZ-2019-9135395"/>
    <d v="2019-11-16T00:00:00"/>
    <x v="111"/>
    <x v="0"/>
    <s v="Tenex Trays, Wire Frame"/>
    <n v="0"/>
    <n v="4719792"/>
    <n v="2359896"/>
    <n v="6"/>
    <x v="0"/>
  </r>
  <r>
    <s v="BN-2019-5491702"/>
    <d v="2019-11-16T00:00:00"/>
    <x v="428"/>
    <x v="1"/>
    <s v="Breville Coffee Grinder, Black"/>
    <n v="0.5"/>
    <n v="1356940.2"/>
    <n v="-412981.8"/>
    <n v="3"/>
    <x v="0"/>
  </r>
  <r>
    <s v="BN-2019-5491702"/>
    <d v="2019-11-16T00:00:00"/>
    <x v="428"/>
    <x v="1"/>
    <s v="Boston Pencil Sharpener, Water Color"/>
    <n v="0.5"/>
    <n v="1415937.6"/>
    <n v="0"/>
    <n v="6"/>
    <x v="1"/>
  </r>
  <r>
    <s v="BN-2019-5491702"/>
    <d v="2019-11-16T00:00:00"/>
    <x v="428"/>
    <x v="1"/>
    <s v="Ibico Hole Reinforcements, Durable"/>
    <n v="0.5"/>
    <n v="58997.4"/>
    <n v="-29498.7"/>
    <n v="1"/>
    <x v="1"/>
  </r>
  <r>
    <s v="BN-2019-5491702"/>
    <d v="2019-11-16T00:00:00"/>
    <x v="428"/>
    <x v="1"/>
    <s v="Advantus Thumb Tacks, Bulk Pack"/>
    <n v="0.5"/>
    <n v="294987"/>
    <n v="-294987"/>
    <n v="3"/>
    <x v="0"/>
  </r>
  <r>
    <s v="BN-2019-5491702"/>
    <d v="2019-11-16T00:00:00"/>
    <x v="428"/>
    <x v="1"/>
    <s v="Tenex Shelving, Wire Frame"/>
    <n v="0.5"/>
    <n v="398232.45"/>
    <n v="-294987"/>
    <n v="1"/>
    <x v="0"/>
  </r>
  <r>
    <s v="AZ-2019-4072657"/>
    <d v="2019-11-17T00:00:00"/>
    <x v="429"/>
    <x v="1"/>
    <s v="Advantus Clock, Black"/>
    <n v="0"/>
    <n v="1519183.05"/>
    <n v="442480.5"/>
    <n v="2"/>
    <x v="0"/>
  </r>
  <r>
    <s v="AZ-2019-4072657"/>
    <d v="2019-11-17T00:00:00"/>
    <x v="429"/>
    <x v="1"/>
    <s v="Eaton Message Books, Multicolor"/>
    <n v="0"/>
    <n v="1946914.2"/>
    <n v="899710.35"/>
    <n v="6"/>
    <x v="1"/>
  </r>
  <r>
    <s v="AZ-2019-4072657"/>
    <d v="2019-11-17T00:00:00"/>
    <x v="429"/>
    <x v="1"/>
    <s v="Fellowes File Cart, Blue"/>
    <n v="0.1"/>
    <n v="1828919.4000000001"/>
    <n v="604723.35"/>
    <n v="1"/>
    <x v="0"/>
  </r>
  <r>
    <s v="BN-2019-6956959"/>
    <d v="2019-11-17T00:00:00"/>
    <x v="160"/>
    <x v="1"/>
    <s v="Ibico Binder, Recycled"/>
    <n v="0.1"/>
    <n v="427731.15"/>
    <n v="-14749.35"/>
    <n v="2"/>
    <x v="0"/>
  </r>
  <r>
    <s v="BN-2019-2028933"/>
    <d v="2019-11-17T00:00:00"/>
    <x v="346"/>
    <x v="1"/>
    <s v="Boston Canvas, Fluorescent"/>
    <n v="0.5"/>
    <n v="1209446.7"/>
    <n v="-781715.55"/>
    <n v="3"/>
    <x v="1"/>
  </r>
  <r>
    <s v="AZ-2019-9747665"/>
    <d v="2019-11-18T00:00:00"/>
    <x v="242"/>
    <x v="1"/>
    <s v="Safco Library with Doors, Mobile"/>
    <n v="0.1"/>
    <n v="46873434.300000004"/>
    <n v="-2610634.9500000002"/>
    <n v="9"/>
    <x v="0"/>
  </r>
  <r>
    <s v="AZ-2019-9747665"/>
    <d v="2019-11-18T00:00:00"/>
    <x v="242"/>
    <x v="1"/>
    <s v="Hon Chairmat, Black"/>
    <n v="0.1"/>
    <n v="9867315.1500000004"/>
    <n v="-663720.75"/>
    <n v="14"/>
    <x v="0"/>
  </r>
  <r>
    <s v="AZ-2019-9747665"/>
    <d v="2019-11-18T00:00:00"/>
    <x v="242"/>
    <x v="1"/>
    <s v="Kraft Peel and Seal, Security-Tint"/>
    <n v="0"/>
    <n v="339235.05"/>
    <n v="58997.4"/>
    <n v="1"/>
    <x v="0"/>
  </r>
  <r>
    <s v="BN-2019-5791319"/>
    <d v="2019-11-19T00:00:00"/>
    <x v="153"/>
    <x v="0"/>
    <s v="Barricks Coffee Table, Adjustable Height"/>
    <n v="0.5"/>
    <n v="8952855.4500000011"/>
    <n v="-4483802.4000000004"/>
    <n v="4"/>
    <x v="0"/>
  </r>
  <r>
    <s v="BN-2019-5791319"/>
    <d v="2019-11-19T00:00:00"/>
    <x v="153"/>
    <x v="0"/>
    <s v="SanDisk Flash Drive, USB"/>
    <n v="0"/>
    <n v="2345146.65"/>
    <n v="88496.1"/>
    <n v="4"/>
    <x v="1"/>
  </r>
  <r>
    <s v="BN-2019-5791319"/>
    <d v="2019-11-19T00:00:00"/>
    <x v="153"/>
    <x v="0"/>
    <s v="Motorola Audio Dock, VoIP"/>
    <n v="0.4"/>
    <n v="10752276.15"/>
    <n v="-1976412.9000000001"/>
    <n v="7"/>
    <x v="0"/>
  </r>
  <r>
    <s v="AZ-2019-6256805"/>
    <d v="2019-11-21T00:00:00"/>
    <x v="430"/>
    <x v="1"/>
    <s v="Wilson Jones Binder Covers, Durable"/>
    <n v="0"/>
    <n v="752216.85"/>
    <n v="339235.05"/>
    <n v="4"/>
    <x v="1"/>
  </r>
  <r>
    <s v="AZ-2019-6256805"/>
    <d v="2019-11-21T00:00:00"/>
    <x v="430"/>
    <x v="1"/>
    <s v="Elite Box Cutter, Steel"/>
    <n v="0"/>
    <n v="1017705.15"/>
    <n v="398232.45"/>
    <n v="2"/>
    <x v="0"/>
  </r>
  <r>
    <s v="AZ-2019-7981755"/>
    <d v="2019-11-21T00:00:00"/>
    <x v="431"/>
    <x v="0"/>
    <s v="Boston Highlighters, Blue"/>
    <n v="0"/>
    <n v="1386438.9000000001"/>
    <n v="353984.4"/>
    <n v="5"/>
    <x v="0"/>
  </r>
  <r>
    <s v="BN-2019-2329209"/>
    <d v="2019-11-21T00:00:00"/>
    <x v="352"/>
    <x v="1"/>
    <s v="SAFCO Steel Folding Chair, Red"/>
    <n v="0.1"/>
    <n v="3407099.85"/>
    <n v="1401188.25"/>
    <n v="3"/>
    <x v="0"/>
  </r>
  <r>
    <s v="BN-2019-2329209"/>
    <d v="2019-11-21T00:00:00"/>
    <x v="352"/>
    <x v="1"/>
    <s v="Stockwell Thumb Tacks, Bulk Pack"/>
    <n v="0"/>
    <n v="973457.1"/>
    <n v="235989.6"/>
    <n v="5"/>
    <x v="0"/>
  </r>
  <r>
    <s v="AZ-2019-1967754"/>
    <d v="2019-11-22T00:00:00"/>
    <x v="432"/>
    <x v="1"/>
    <s v="Boston Markers, Blue"/>
    <n v="0"/>
    <n v="1946914.2"/>
    <n v="796464.9"/>
    <n v="5"/>
    <x v="1"/>
  </r>
  <r>
    <s v="AZ-2019-1967754"/>
    <d v="2019-11-22T00:00:00"/>
    <x v="432"/>
    <x v="1"/>
    <s v="Logitech Numeric Keypad, USB"/>
    <n v="0"/>
    <n v="1371689.55"/>
    <n v="589974"/>
    <n v="2"/>
    <x v="0"/>
  </r>
  <r>
    <s v="AZ-2019-7962115"/>
    <d v="2019-11-22T00:00:00"/>
    <x v="60"/>
    <x v="0"/>
    <s v="Avery Removable Labels, Adjustable"/>
    <n v="0"/>
    <n v="634222.05000000005"/>
    <n v="294987"/>
    <n v="5"/>
    <x v="1"/>
  </r>
  <r>
    <s v="AZ-2019-7962115"/>
    <d v="2019-11-22T00:00:00"/>
    <x v="60"/>
    <x v="0"/>
    <s v="Konica Calculator, Red"/>
    <n v="0"/>
    <n v="1445436.3"/>
    <n v="560475.30000000005"/>
    <n v="2"/>
    <x v="1"/>
  </r>
  <r>
    <s v="AZ-2019-4495779"/>
    <d v="2019-11-22T00:00:00"/>
    <x v="433"/>
    <x v="1"/>
    <s v="Rogers File Cart, Single Width"/>
    <n v="0"/>
    <n v="6283223.1000000006"/>
    <n v="1002955.8"/>
    <n v="3"/>
    <x v="1"/>
  </r>
  <r>
    <s v="AZ-2019-7225915"/>
    <d v="2019-11-22T00:00:00"/>
    <x v="434"/>
    <x v="3"/>
    <s v="Bush 3-Shelf Cabinet, Metal"/>
    <n v="0"/>
    <n v="2109157.0500000003"/>
    <n v="604723.35"/>
    <n v="1"/>
    <x v="0"/>
  </r>
  <r>
    <s v="BN-2019-191610"/>
    <d v="2019-11-22T00:00:00"/>
    <x v="435"/>
    <x v="1"/>
    <s v="Smead Trays, Blue"/>
    <n v="0.6"/>
    <n v="855462.3"/>
    <n v="-1002955.8"/>
    <n v="3"/>
    <x v="1"/>
  </r>
  <r>
    <s v="BN-2019-191610"/>
    <d v="2019-11-22T00:00:00"/>
    <x v="435"/>
    <x v="1"/>
    <s v="Acme Ruler, High Speed"/>
    <n v="0.5"/>
    <n v="368733.75"/>
    <n v="-339235.05"/>
    <n v="3"/>
    <x v="0"/>
  </r>
  <r>
    <s v="AZ-2019-3378761"/>
    <d v="2019-11-23T00:00:00"/>
    <x v="419"/>
    <x v="1"/>
    <s v="Dania Floating Shelf Set, Pine"/>
    <n v="0.1"/>
    <n v="4528050.45"/>
    <n v="1209446.7"/>
    <n v="2"/>
    <x v="1"/>
  </r>
  <r>
    <s v="AZ-2019-3378761"/>
    <d v="2019-11-23T00:00:00"/>
    <x v="419"/>
    <x v="1"/>
    <s v="Rubbermaid Photo Frame, Duo Pack"/>
    <n v="0"/>
    <n v="2286149.25"/>
    <n v="825963.6"/>
    <n v="3"/>
    <x v="0"/>
  </r>
  <r>
    <s v="AZ-2019-3378761"/>
    <d v="2019-11-23T00:00:00"/>
    <x v="419"/>
    <x v="1"/>
    <s v="Cardinal Binding Machine, Recycled"/>
    <n v="0"/>
    <n v="1474935"/>
    <n v="309736.35000000003"/>
    <n v="2"/>
    <x v="0"/>
  </r>
  <r>
    <s v="AZ-2019-3378761"/>
    <d v="2019-11-23T00:00:00"/>
    <x v="419"/>
    <x v="1"/>
    <s v="Ibico 3-Hole Punch, Durable"/>
    <n v="0"/>
    <n v="943958.4"/>
    <n v="353984.4"/>
    <n v="2"/>
    <x v="1"/>
  </r>
  <r>
    <s v="AZ-2019-3378761"/>
    <d v="2019-11-23T00:00:00"/>
    <x v="419"/>
    <x v="1"/>
    <s v="Wilson Jones 3-Hole Punch, Durable"/>
    <n v="0"/>
    <n v="1740423.3"/>
    <n v="368733.75"/>
    <n v="4"/>
    <x v="1"/>
  </r>
  <r>
    <s v="AZ-2019-3378761"/>
    <d v="2019-11-23T00:00:00"/>
    <x v="419"/>
    <x v="1"/>
    <s v="Konica Phone, Red"/>
    <n v="0"/>
    <n v="8598871.0500000007"/>
    <n v="3613590.75"/>
    <n v="7"/>
    <x v="0"/>
  </r>
  <r>
    <s v="AZ-2019-3378761"/>
    <d v="2019-11-23T00:00:00"/>
    <x v="419"/>
    <x v="1"/>
    <s v="Cisco Signal Booster, Cordless"/>
    <n v="0"/>
    <n v="11401247.550000001"/>
    <n v="678470.1"/>
    <n v="5"/>
    <x v="0"/>
  </r>
  <r>
    <s v="AZ-2019-2690707"/>
    <d v="2019-11-23T00:00:00"/>
    <x v="272"/>
    <x v="1"/>
    <s v="Avery 3-Hole Punch, Recycled"/>
    <n v="0"/>
    <n v="825963.6"/>
    <n v="0"/>
    <n v="2"/>
    <x v="1"/>
  </r>
  <r>
    <s v="AZ-2019-2690707"/>
    <d v="2019-11-23T00:00:00"/>
    <x v="272"/>
    <x v="1"/>
    <s v="Ames Manila Envelope, Recycled"/>
    <n v="0"/>
    <n v="693219.45000000007"/>
    <n v="265488.3"/>
    <n v="2"/>
    <x v="1"/>
  </r>
  <r>
    <s v="AZ-2019-2986519"/>
    <d v="2019-11-24T00:00:00"/>
    <x v="436"/>
    <x v="2"/>
    <s v="Canon Fax and Copier, Color"/>
    <n v="0"/>
    <n v="14218373.4"/>
    <n v="3407099.85"/>
    <n v="5"/>
    <x v="0"/>
  </r>
  <r>
    <s v="AZ-2019-2986519"/>
    <d v="2019-11-24T00:00:00"/>
    <x v="436"/>
    <x v="2"/>
    <s v="Epson Receipt Printer, Wireless"/>
    <n v="0"/>
    <n v="5177021.8500000006"/>
    <n v="1238945.4000000001"/>
    <n v="3"/>
    <x v="0"/>
  </r>
  <r>
    <s v="AZ-2019-6402982"/>
    <d v="2019-11-25T00:00:00"/>
    <x v="437"/>
    <x v="1"/>
    <s v="Belkin Router, USB"/>
    <n v="0"/>
    <n v="19100408.25"/>
    <n v="8982354.1500000004"/>
    <n v="5"/>
    <x v="0"/>
  </r>
  <r>
    <s v="BN-2019-452629"/>
    <d v="2019-11-25T00:00:00"/>
    <x v="226"/>
    <x v="1"/>
    <s v="Binney &amp; Smith Highlighters, Easy-Erase"/>
    <n v="0.5"/>
    <n v="368733.75"/>
    <n v="-103245.45"/>
    <n v="3"/>
    <x v="0"/>
  </r>
  <r>
    <s v="AZ-2019-5348577"/>
    <d v="2019-11-26T00:00:00"/>
    <x v="438"/>
    <x v="2"/>
    <s v="Logitech Mouse, Erganomic"/>
    <n v="0"/>
    <n v="796464.9"/>
    <n v="176992.2"/>
    <n v="2"/>
    <x v="1"/>
  </r>
  <r>
    <s v="AZ-2019-5348577"/>
    <d v="2019-11-26T00:00:00"/>
    <x v="438"/>
    <x v="2"/>
    <s v="StarTech Inkjet, White"/>
    <n v="0.4"/>
    <n v="7935150.2999999998"/>
    <n v="530976.6"/>
    <n v="3"/>
    <x v="0"/>
  </r>
  <r>
    <s v="AZ-2019-5348577"/>
    <d v="2019-11-26T00:00:00"/>
    <x v="438"/>
    <x v="2"/>
    <s v="Samsung Office Telephone, Full Size"/>
    <n v="0.4"/>
    <n v="1769922"/>
    <n v="-324485.7"/>
    <n v="3"/>
    <x v="1"/>
  </r>
  <r>
    <s v="AZ-2019-3963408"/>
    <d v="2019-11-26T00:00:00"/>
    <x v="194"/>
    <x v="1"/>
    <s v="Deflect-O Clock, Black"/>
    <n v="0"/>
    <n v="2227151.85"/>
    <n v="73746.75"/>
    <n v="3"/>
    <x v="1"/>
  </r>
  <r>
    <s v="BN-2019-7580951"/>
    <d v="2019-11-26T00:00:00"/>
    <x v="439"/>
    <x v="1"/>
    <s v="Hoover Stove, White"/>
    <n v="0.1"/>
    <n v="30088674"/>
    <n v="-1666676.55"/>
    <n v="4"/>
    <x v="1"/>
  </r>
  <r>
    <s v="AZ-2019-9147201"/>
    <d v="2019-11-27T00:00:00"/>
    <x v="440"/>
    <x v="1"/>
    <s v="Stanley Pens, Easy-Erase"/>
    <n v="0"/>
    <n v="766966.20000000007"/>
    <n v="339235.05"/>
    <n v="5"/>
    <x v="1"/>
  </r>
  <r>
    <s v="BN-2019-8382355"/>
    <d v="2019-11-27T00:00:00"/>
    <x v="441"/>
    <x v="2"/>
    <s v="Eldon Shelving, Wire Frame"/>
    <n v="0.5"/>
    <n v="693219.45000000007"/>
    <n v="-589974"/>
    <n v="2"/>
    <x v="1"/>
  </r>
  <r>
    <s v="AZ-2019-1661180"/>
    <d v="2019-11-28T00:00:00"/>
    <x v="442"/>
    <x v="0"/>
    <s v="Eaton Cards &amp; Envelopes, Premium"/>
    <n v="0"/>
    <n v="2005911.6"/>
    <n v="604723.35"/>
    <n v="3"/>
    <x v="1"/>
  </r>
  <r>
    <s v="AZ-2019-8345224"/>
    <d v="2019-11-28T00:00:00"/>
    <x v="406"/>
    <x v="1"/>
    <s v="Kleencut Letter Opener, Easy Grip"/>
    <n v="0"/>
    <n v="3598841.4"/>
    <n v="1002955.8"/>
    <n v="9"/>
    <x v="1"/>
  </r>
  <r>
    <s v="BN-2019-315660"/>
    <d v="2019-11-28T00:00:00"/>
    <x v="443"/>
    <x v="1"/>
    <s v="Boston Pencil Sharpener, Water Color"/>
    <n v="0.1"/>
    <n v="781715.55"/>
    <n v="29498.7"/>
    <n v="2"/>
    <x v="0"/>
  </r>
  <r>
    <s v="BN-2019-315660"/>
    <d v="2019-11-28T00:00:00"/>
    <x v="443"/>
    <x v="1"/>
    <s v="Stanley Markers, Blue"/>
    <n v="0.1"/>
    <n v="1179948"/>
    <n v="-14749.35"/>
    <n v="4"/>
    <x v="1"/>
  </r>
  <r>
    <s v="BN-2019-1148567"/>
    <d v="2019-11-28T00:00:00"/>
    <x v="444"/>
    <x v="0"/>
    <s v="Binney &amp; Smith Highlighters, Fluorescent"/>
    <n v="0.5"/>
    <n v="265488.3"/>
    <n v="-221240.25"/>
    <n v="2"/>
    <x v="0"/>
  </r>
  <r>
    <s v="BN-2019-1148567"/>
    <d v="2019-11-28T00:00:00"/>
    <x v="444"/>
    <x v="0"/>
    <s v="Sanford Pencil Sharpener, Easy-Erase"/>
    <n v="0.5"/>
    <n v="1799420.7"/>
    <n v="0"/>
    <n v="9"/>
    <x v="0"/>
  </r>
  <r>
    <s v="BN-2019-1148567"/>
    <d v="2019-11-28T00:00:00"/>
    <x v="444"/>
    <x v="0"/>
    <s v="Accos Clamps, Assorted Sizes"/>
    <n v="0.5"/>
    <n v="250738.95"/>
    <n v="-103245.45"/>
    <n v="2"/>
    <x v="0"/>
  </r>
  <r>
    <s v="BN-2019-1148567"/>
    <d v="2019-11-28T00:00:00"/>
    <x v="444"/>
    <x v="0"/>
    <s v="Advantus Staples, Bulk Pack"/>
    <n v="0.5"/>
    <n v="398232.45"/>
    <n v="-88496.1"/>
    <n v="5"/>
    <x v="0"/>
  </r>
  <r>
    <s v="BN-2019-1148567"/>
    <d v="2019-11-28T00:00:00"/>
    <x v="444"/>
    <x v="0"/>
    <s v="Avery Shipping Labels, 5000 Label Set"/>
    <n v="0.5"/>
    <n v="353984.4"/>
    <n v="-88496.1"/>
    <n v="4"/>
    <x v="1"/>
  </r>
  <r>
    <s v="BN-2019-1148567"/>
    <d v="2019-11-28T00:00:00"/>
    <x v="444"/>
    <x v="0"/>
    <s v="Fellowes Lockers, Single Width"/>
    <n v="0.5"/>
    <n v="1533932.4000000001"/>
    <n v="-1002955.8"/>
    <n v="1"/>
    <x v="0"/>
  </r>
  <r>
    <s v="BN-2019-1148567"/>
    <d v="2019-11-28T00:00:00"/>
    <x v="444"/>
    <x v="0"/>
    <s v="Apple Signal Booster, Full Size"/>
    <n v="0.5"/>
    <n v="6106230.9000000004"/>
    <n v="-5501507.5499999998"/>
    <n v="6"/>
    <x v="0"/>
  </r>
  <r>
    <s v="AZ-2019-831255"/>
    <d v="2019-11-29T00:00:00"/>
    <x v="445"/>
    <x v="1"/>
    <s v="Acco 3-Hole Punch, Recycled"/>
    <n v="0"/>
    <n v="2241901.2000000002"/>
    <n v="206490.9"/>
    <n v="5"/>
    <x v="0"/>
  </r>
  <r>
    <s v="AZ-2019-4765625"/>
    <d v="2019-11-29T00:00:00"/>
    <x v="345"/>
    <x v="1"/>
    <s v="Boston Pencil Sharpener, Easy-Erase"/>
    <n v="0"/>
    <n v="884961"/>
    <n v="147493.5"/>
    <n v="2"/>
    <x v="1"/>
  </r>
  <r>
    <s v="AZ-2019-4765625"/>
    <d v="2019-11-29T00:00:00"/>
    <x v="345"/>
    <x v="1"/>
    <s v="Green Bar Note Cards, Multicolor"/>
    <n v="0"/>
    <n v="2507389.5"/>
    <n v="1017705.15"/>
    <n v="5"/>
    <x v="1"/>
  </r>
  <r>
    <s v="AZ-2019-4765625"/>
    <d v="2019-11-29T00:00:00"/>
    <x v="345"/>
    <x v="1"/>
    <s v="Hewlett Fax Machine, Digital"/>
    <n v="0.15"/>
    <n v="24041440.5"/>
    <n v="8761113.9000000004"/>
    <n v="6"/>
    <x v="1"/>
  </r>
  <r>
    <s v="BN-2019-5873722"/>
    <d v="2019-11-29T00:00:00"/>
    <x v="10"/>
    <x v="1"/>
    <s v="Harbour Creations Shipping Labels, 5000 Label Set"/>
    <n v="0.5"/>
    <n v="781715.55"/>
    <n v="-442480.5"/>
    <n v="9"/>
    <x v="1"/>
  </r>
  <r>
    <s v="BN-2019-5873722"/>
    <d v="2019-11-29T00:00:00"/>
    <x v="10"/>
    <x v="1"/>
    <s v="Apple Office Telephone, with Caller ID"/>
    <n v="0.5"/>
    <n v="1445436.3"/>
    <n v="-1268444.1000000001"/>
    <n v="3"/>
    <x v="0"/>
  </r>
  <r>
    <s v="AZ-2019-8123773"/>
    <d v="2019-11-30T00:00:00"/>
    <x v="446"/>
    <x v="1"/>
    <s v="Kleencut Ruler, Serrated"/>
    <n v="0"/>
    <n v="1209446.7"/>
    <n v="294987"/>
    <n v="8"/>
    <x v="1"/>
  </r>
  <r>
    <s v="AZ-2019-8742152"/>
    <d v="2019-11-30T00:00:00"/>
    <x v="447"/>
    <x v="2"/>
    <s v="Harbour Creations Chairmat, Black"/>
    <n v="0.1"/>
    <n v="10162302.15"/>
    <n v="1238945.4000000001"/>
    <n v="11"/>
    <x v="0"/>
  </r>
  <r>
    <s v="AZ-2019-8742152"/>
    <d v="2019-11-30T00:00:00"/>
    <x v="447"/>
    <x v="2"/>
    <s v="Avery Binder, Clear"/>
    <n v="0"/>
    <n v="914459.70000000007"/>
    <n v="88496.1"/>
    <n v="5"/>
    <x v="0"/>
  </r>
  <r>
    <s v="BN-2019-5579284"/>
    <d v="2019-11-30T00:00:00"/>
    <x v="448"/>
    <x v="1"/>
    <s v="Eldon Photo Frame, Black"/>
    <n v="0.3"/>
    <n v="604723.35"/>
    <n v="-103245.45"/>
    <n v="1"/>
    <x v="0"/>
  </r>
  <r>
    <s v="BN-2019-2010578"/>
    <d v="2019-11-30T00:00:00"/>
    <x v="449"/>
    <x v="2"/>
    <s v="Hon Chairmat, Adjustable"/>
    <n v="0.5"/>
    <n v="1283193.45"/>
    <n v="-663720.75"/>
    <n v="3"/>
    <x v="0"/>
  </r>
  <r>
    <s v="BN-2019-2010578"/>
    <d v="2019-11-30T00:00:00"/>
    <x v="449"/>
    <x v="2"/>
    <s v="OIC Clamps, Assorted Sizes"/>
    <n v="0.5"/>
    <n v="250738.95"/>
    <n v="-73746.75"/>
    <n v="2"/>
    <x v="0"/>
  </r>
  <r>
    <s v="BN-2019-2010578"/>
    <d v="2019-11-30T00:00:00"/>
    <x v="449"/>
    <x v="2"/>
    <s v="HP Wireless Fax, Laser"/>
    <n v="0.5"/>
    <n v="21253813.350000001"/>
    <n v="-18702175.800000001"/>
    <n v="8"/>
    <x v="0"/>
  </r>
  <r>
    <s v="AZ-2019-2669880"/>
    <d v="2019-12-01T00:00:00"/>
    <x v="450"/>
    <x v="0"/>
    <s v="Rogers Shelving, Single Width"/>
    <n v="0.1"/>
    <n v="1651927.2"/>
    <n v="-44248.05"/>
    <n v="2"/>
    <x v="0"/>
  </r>
  <r>
    <s v="AZ-2019-2669880"/>
    <d v="2019-12-01T00:00:00"/>
    <x v="450"/>
    <x v="0"/>
    <s v="Brother Wireless Fax, Laser"/>
    <n v="0"/>
    <n v="27935268.900000002"/>
    <n v="10339294.35"/>
    <n v="5"/>
    <x v="1"/>
  </r>
  <r>
    <s v="AZ-2019-3509727"/>
    <d v="2019-12-01T00:00:00"/>
    <x v="193"/>
    <x v="1"/>
    <s v="Belkin Router, Erganomic"/>
    <n v="0"/>
    <n v="26489832.600000001"/>
    <n v="12448451.4"/>
    <n v="7"/>
    <x v="1"/>
  </r>
  <r>
    <s v="AZ-2019-5788290"/>
    <d v="2019-12-01T00:00:00"/>
    <x v="451"/>
    <x v="2"/>
    <s v="Eaton Note Cards, 8.5 x 11"/>
    <n v="0"/>
    <n v="383483.10000000003"/>
    <n v="73746.75"/>
    <n v="1"/>
    <x v="0"/>
  </r>
  <r>
    <s v="BN-2019-3829449"/>
    <d v="2019-12-01T00:00:00"/>
    <x v="448"/>
    <x v="1"/>
    <s v="Avery Shipping Labels, Alphabetical"/>
    <n v="0"/>
    <n v="176992.2"/>
    <n v="58997.4"/>
    <n v="1"/>
    <x v="1"/>
  </r>
  <r>
    <s v="BN-2019-3829449"/>
    <d v="2019-12-01T00:00:00"/>
    <x v="448"/>
    <x v="1"/>
    <s v="Eldon Shelving, Single Width"/>
    <n v="0.1"/>
    <n v="5781745.2000000002"/>
    <n v="-648971.4"/>
    <n v="9"/>
    <x v="0"/>
  </r>
  <r>
    <s v="BN-2019-5662753"/>
    <d v="2019-12-01T00:00:00"/>
    <x v="38"/>
    <x v="2"/>
    <s v="Acco Binding Machine, Recycled"/>
    <n v="0.5"/>
    <n v="2654883"/>
    <n v="-1327441.5"/>
    <n v="7"/>
    <x v="0"/>
  </r>
  <r>
    <s v="AZ-2019-1930058"/>
    <d v="2019-12-02T00:00:00"/>
    <x v="452"/>
    <x v="1"/>
    <s v="Sanford Markers, Easy-Erase"/>
    <n v="0"/>
    <n v="1047203.85"/>
    <n v="14749.35"/>
    <n v="3"/>
    <x v="1"/>
  </r>
  <r>
    <s v="AZ-2019-9670304"/>
    <d v="2019-12-02T00:00:00"/>
    <x v="318"/>
    <x v="2"/>
    <s v="Avery Binding Machine, Clear"/>
    <n v="0"/>
    <n v="9970560.5999999996"/>
    <n v="1194697.3500000001"/>
    <n v="14"/>
    <x v="1"/>
  </r>
  <r>
    <s v="AZ-2019-9670304"/>
    <d v="2019-12-02T00:00:00"/>
    <x v="318"/>
    <x v="2"/>
    <s v="Fellowes File Cart, Single Width"/>
    <n v="0.1"/>
    <n v="5472008.8500000006"/>
    <n v="-604723.35"/>
    <n v="3"/>
    <x v="1"/>
  </r>
  <r>
    <s v="AZ-2019-9670304"/>
    <d v="2019-12-02T00:00:00"/>
    <x v="318"/>
    <x v="2"/>
    <s v="Logitech Flash Drive, Bluetooth"/>
    <n v="0"/>
    <n v="457229.85000000003"/>
    <n v="191741.55000000002"/>
    <n v="1"/>
    <x v="0"/>
  </r>
  <r>
    <s v="AZ-2019-9670304"/>
    <d v="2019-12-02T00:00:00"/>
    <x v="318"/>
    <x v="2"/>
    <s v="Brother Ink, Color"/>
    <n v="0.15"/>
    <n v="5590003.6500000004"/>
    <n v="2241901.2000000002"/>
    <n v="3"/>
    <x v="1"/>
  </r>
  <r>
    <s v="AZ-2019-9670304"/>
    <d v="2019-12-02T00:00:00"/>
    <x v="318"/>
    <x v="2"/>
    <s v="Konica Calculator, Wireless"/>
    <n v="0.15"/>
    <n v="3230107.65"/>
    <n v="1209446.7"/>
    <n v="5"/>
    <x v="1"/>
  </r>
  <r>
    <s v="AZ-2019-9996962"/>
    <d v="2019-12-02T00:00:00"/>
    <x v="413"/>
    <x v="1"/>
    <s v="Eaton Note Cards, 8.5 x 11"/>
    <n v="0"/>
    <n v="383483.10000000003"/>
    <n v="73746.75"/>
    <n v="1"/>
    <x v="0"/>
  </r>
  <r>
    <s v="AZ-2019-4501299"/>
    <d v="2019-12-02T00:00:00"/>
    <x v="453"/>
    <x v="1"/>
    <s v="BIC Sketch Pad, Blue"/>
    <n v="0"/>
    <n v="2153405.1"/>
    <n v="383483.10000000003"/>
    <n v="3"/>
    <x v="1"/>
  </r>
  <r>
    <s v="AZ-2019-4501299"/>
    <d v="2019-12-02T00:00:00"/>
    <x v="453"/>
    <x v="1"/>
    <s v="Acco Index Tab, Durable"/>
    <n v="0"/>
    <n v="132744.15"/>
    <n v="29498.7"/>
    <n v="1"/>
    <x v="1"/>
  </r>
  <r>
    <s v="AZ-2019-6683192"/>
    <d v="2019-12-03T00:00:00"/>
    <x v="33"/>
    <x v="2"/>
    <s v="Jiffy Clasp Envelope, with clear poly window"/>
    <n v="0"/>
    <n v="530976.6"/>
    <n v="147493.5"/>
    <n v="3"/>
    <x v="1"/>
  </r>
  <r>
    <s v="AZ-2019-6683192"/>
    <d v="2019-12-03T00:00:00"/>
    <x v="33"/>
    <x v="2"/>
    <s v="Harbour Creations Shipping Labels, 5000 Label Set"/>
    <n v="0"/>
    <n v="530976.6"/>
    <n v="117994.8"/>
    <n v="3"/>
    <x v="0"/>
  </r>
  <r>
    <s v="AZ-2019-6683192"/>
    <d v="2019-12-03T00:00:00"/>
    <x v="33"/>
    <x v="2"/>
    <s v="Panasonic Receipt Printer, Red"/>
    <n v="0"/>
    <n v="5221269.9000000004"/>
    <n v="2566386.9"/>
    <n v="3"/>
    <x v="0"/>
  </r>
  <r>
    <s v="AZ-2019-2030946"/>
    <d v="2019-12-03T00:00:00"/>
    <x v="283"/>
    <x v="1"/>
    <s v="Cuisinart Toaster, Red"/>
    <n v="0.1"/>
    <n v="2123906.4"/>
    <n v="516227.25"/>
    <n v="3"/>
    <x v="0"/>
  </r>
  <r>
    <s v="AZ-2019-2030946"/>
    <d v="2019-12-03T00:00:00"/>
    <x v="283"/>
    <x v="1"/>
    <s v="Rogers Box, Wire Frame"/>
    <n v="0.1"/>
    <n v="604723.35"/>
    <n v="14749.35"/>
    <n v="2"/>
    <x v="1"/>
  </r>
  <r>
    <s v="AZ-2019-2079755"/>
    <d v="2019-12-05T00:00:00"/>
    <x v="454"/>
    <x v="2"/>
    <s v="Safco Floating Shelf Set, Pine"/>
    <n v="0"/>
    <n v="14601856.5"/>
    <n v="2197653.15"/>
    <n v="5"/>
    <x v="0"/>
  </r>
  <r>
    <s v="AZ-2019-2079755"/>
    <d v="2019-12-05T00:00:00"/>
    <x v="454"/>
    <x v="2"/>
    <s v="Advantus Staples, Assorted Sizes"/>
    <n v="0"/>
    <n v="250738.95"/>
    <n v="103245.45"/>
    <n v="2"/>
    <x v="1"/>
  </r>
  <r>
    <s v="AZ-2019-9711046"/>
    <d v="2019-12-05T00:00:00"/>
    <x v="42"/>
    <x v="1"/>
    <s v="Advantus Rubber Bands, Assorted Sizes"/>
    <n v="0"/>
    <n v="619472.70000000007"/>
    <n v="132744.15"/>
    <n v="3"/>
    <x v="0"/>
  </r>
  <r>
    <s v="AZ-2019-2905039"/>
    <d v="2019-12-06T00:00:00"/>
    <x v="455"/>
    <x v="1"/>
    <s v="Hon Executive Leather Armchair, Black"/>
    <n v="0.1"/>
    <n v="18200697.900000002"/>
    <n v="5457259.5"/>
    <n v="3"/>
    <x v="1"/>
  </r>
  <r>
    <s v="AZ-2019-1328316"/>
    <d v="2019-12-06T00:00:00"/>
    <x v="184"/>
    <x v="3"/>
    <s v="Boston Pens, Fluorescent"/>
    <n v="0"/>
    <n v="678470.1"/>
    <n v="117994.8"/>
    <n v="3"/>
    <x v="0"/>
  </r>
  <r>
    <s v="AZ-2019-1328316"/>
    <d v="2019-12-06T00:00:00"/>
    <x v="184"/>
    <x v="3"/>
    <s v="Apple Smart Phone, Cordless"/>
    <n v="0"/>
    <n v="9380586.5999999996"/>
    <n v="2064909"/>
    <n v="1"/>
    <x v="0"/>
  </r>
  <r>
    <s v="AZ-2019-9008538"/>
    <d v="2019-12-06T00:00:00"/>
    <x v="456"/>
    <x v="1"/>
    <s v="Wilson Jones 3-Hole Punch, Economy"/>
    <n v="0"/>
    <n v="412981.8"/>
    <n v="132744.15"/>
    <n v="1"/>
    <x v="1"/>
  </r>
  <r>
    <s v="AZ-2019-9983326"/>
    <d v="2019-12-06T00:00:00"/>
    <x v="84"/>
    <x v="0"/>
    <s v="Avery Binder, Durable"/>
    <n v="0"/>
    <n v="427731.15"/>
    <n v="14749.35"/>
    <n v="2"/>
    <x v="0"/>
  </r>
  <r>
    <s v="AZ-2019-9983326"/>
    <d v="2019-12-06T00:00:00"/>
    <x v="84"/>
    <x v="0"/>
    <s v="Cisco Office Telephone, VoIP"/>
    <n v="0.4"/>
    <n v="707968.8"/>
    <n v="14749.35"/>
    <n v="1"/>
    <x v="0"/>
  </r>
  <r>
    <s v="AZ-2019-9983326"/>
    <d v="2019-12-06T00:00:00"/>
    <x v="84"/>
    <x v="0"/>
    <s v="Nokia Signal Booster, VoIP"/>
    <n v="0.4"/>
    <n v="3628340.1"/>
    <n v="-722718.15"/>
    <n v="3"/>
    <x v="1"/>
  </r>
  <r>
    <s v="AZ-2019-7213764"/>
    <d v="2019-12-06T00:00:00"/>
    <x v="457"/>
    <x v="3"/>
    <s v="Wilson Jones Binder, Recycled"/>
    <n v="0"/>
    <n v="1769922"/>
    <n v="678470.1"/>
    <n v="9"/>
    <x v="1"/>
  </r>
  <r>
    <s v="AZ-2019-7213764"/>
    <d v="2019-12-06T00:00:00"/>
    <x v="457"/>
    <x v="3"/>
    <s v="Stockwell Rubber Bands, Bulk Pack"/>
    <n v="0"/>
    <n v="1666676.55"/>
    <n v="280237.65000000002"/>
    <n v="7"/>
    <x v="1"/>
  </r>
  <r>
    <s v="AZ-2019-144325"/>
    <d v="2019-12-07T00:00:00"/>
    <x v="458"/>
    <x v="1"/>
    <s v="Deflect-O Photo Frame, Black"/>
    <n v="0"/>
    <n v="2300898.6"/>
    <n v="501477.9"/>
    <n v="3"/>
    <x v="1"/>
  </r>
  <r>
    <s v="AZ-2019-7687877"/>
    <d v="2019-12-07T00:00:00"/>
    <x v="285"/>
    <x v="0"/>
    <s v="Stanley Markers, Fluorescent"/>
    <n v="0.1"/>
    <n v="1563431.1"/>
    <n v="412981.8"/>
    <n v="5"/>
    <x v="0"/>
  </r>
  <r>
    <s v="AZ-2019-5009632"/>
    <d v="2019-12-08T00:00:00"/>
    <x v="291"/>
    <x v="1"/>
    <s v="Acco Index Tab, Economy"/>
    <n v="0"/>
    <n v="737467.5"/>
    <n v="339235.05"/>
    <n v="5"/>
    <x v="0"/>
  </r>
  <r>
    <s v="AZ-2019-5009632"/>
    <d v="2019-12-08T00:00:00"/>
    <x v="291"/>
    <x v="1"/>
    <s v="Cardinal Binder, Durable"/>
    <n v="0"/>
    <n v="678470.1"/>
    <n v="29498.7"/>
    <n v="3"/>
    <x v="1"/>
  </r>
  <r>
    <s v="AZ-2019-5009632"/>
    <d v="2019-12-08T00:00:00"/>
    <x v="291"/>
    <x v="1"/>
    <s v="Hon Color Coded Labels, 5000 Label Set"/>
    <n v="0"/>
    <n v="589974"/>
    <n v="0"/>
    <n v="3"/>
    <x v="0"/>
  </r>
  <r>
    <s v="AZ-2019-2892090"/>
    <d v="2019-12-08T00:00:00"/>
    <x v="409"/>
    <x v="3"/>
    <s v="Tenex File Cart, Single Width"/>
    <n v="0"/>
    <n v="1991162.25"/>
    <n v="929209.05"/>
    <n v="1"/>
    <x v="0"/>
  </r>
  <r>
    <s v="AZ-2019-2892090"/>
    <d v="2019-12-08T00:00:00"/>
    <x v="409"/>
    <x v="3"/>
    <s v="Brother Fax and Copier, Laser"/>
    <n v="0"/>
    <n v="2817125.85"/>
    <n v="707968.8"/>
    <n v="1"/>
    <x v="0"/>
  </r>
  <r>
    <s v="AZ-2019-297789"/>
    <d v="2019-12-08T00:00:00"/>
    <x v="459"/>
    <x v="0"/>
    <s v="BIC Markers, Water Color"/>
    <n v="0"/>
    <n v="870211.65"/>
    <n v="309736.35000000003"/>
    <n v="2"/>
    <x v="1"/>
  </r>
  <r>
    <s v="AZ-2019-297789"/>
    <d v="2019-12-08T00:00:00"/>
    <x v="459"/>
    <x v="0"/>
    <s v="Eldon Folders, Single Width"/>
    <n v="0.1"/>
    <n v="678470.1"/>
    <n v="280237.65000000002"/>
    <n v="3"/>
    <x v="0"/>
  </r>
  <r>
    <s v="BN-2019-3654306"/>
    <d v="2019-12-08T00:00:00"/>
    <x v="460"/>
    <x v="0"/>
    <s v="Bush 3-Shelf Cabinet, Metal"/>
    <n v="0.1"/>
    <n v="3790582.95"/>
    <n v="796464.9"/>
    <n v="2"/>
    <x v="0"/>
  </r>
  <r>
    <s v="BN-2019-3654306"/>
    <d v="2019-12-08T00:00:00"/>
    <x v="460"/>
    <x v="0"/>
    <s v="Dania Classic Bookcase, Mobile"/>
    <n v="0.1"/>
    <n v="10973516.4"/>
    <n v="973457.1"/>
    <n v="2"/>
    <x v="0"/>
  </r>
  <r>
    <s v="BN-2019-3654306"/>
    <d v="2019-12-08T00:00:00"/>
    <x v="460"/>
    <x v="0"/>
    <s v="Rogers File Cart, Blue"/>
    <n v="0.1"/>
    <n v="3731585.5500000003"/>
    <n v="-368733.75"/>
    <n v="2"/>
    <x v="0"/>
  </r>
  <r>
    <s v="BN-2019-3654306"/>
    <d v="2019-12-08T00:00:00"/>
    <x v="460"/>
    <x v="0"/>
    <s v="Apple Signal Booster, Full Size"/>
    <n v="0"/>
    <n v="4070820.6"/>
    <n v="206490.9"/>
    <n v="2"/>
    <x v="0"/>
  </r>
  <r>
    <s v="AZ-2019-7077665"/>
    <d v="2019-12-09T00:00:00"/>
    <x v="217"/>
    <x v="1"/>
    <s v="Bush Stackable Bookrack, Pine"/>
    <n v="0"/>
    <n v="12890931.9"/>
    <n v="5029528.3500000006"/>
    <n v="7"/>
    <x v="0"/>
  </r>
  <r>
    <s v="AZ-2019-7077665"/>
    <d v="2019-12-09T00:00:00"/>
    <x v="217"/>
    <x v="1"/>
    <s v="Avery Binder Covers, Clear"/>
    <n v="0"/>
    <n v="162242.85"/>
    <n v="29498.7"/>
    <n v="1"/>
    <x v="1"/>
  </r>
  <r>
    <s v="AZ-2019-8245903"/>
    <d v="2019-12-09T00:00:00"/>
    <x v="461"/>
    <x v="2"/>
    <s v="Harbour Creations Executive Leather Armchair, Red"/>
    <n v="0.1"/>
    <n v="6312721.7999999998"/>
    <n v="2035410.3"/>
    <n v="1"/>
    <x v="0"/>
  </r>
  <r>
    <s v="AZ-2019-8245903"/>
    <d v="2019-12-09T00:00:00"/>
    <x v="461"/>
    <x v="2"/>
    <s v="Acco Binder, Durable"/>
    <n v="0"/>
    <n v="737467.5"/>
    <n v="206490.9"/>
    <n v="3"/>
    <x v="0"/>
  </r>
  <r>
    <s v="AZ-2019-8245903"/>
    <d v="2019-12-09T00:00:00"/>
    <x v="461"/>
    <x v="2"/>
    <s v="Avery Index Tab, Clear"/>
    <n v="0"/>
    <n v="191741.55000000002"/>
    <n v="0"/>
    <n v="2"/>
    <x v="1"/>
  </r>
  <r>
    <s v="AZ-2019-8245903"/>
    <d v="2019-12-09T00:00:00"/>
    <x v="461"/>
    <x v="2"/>
    <s v="Advantus Clamps, 12 Pack"/>
    <n v="0"/>
    <n v="1651927.2"/>
    <n v="265488.3"/>
    <n v="6"/>
    <x v="0"/>
  </r>
  <r>
    <s v="AZ-2019-8245903"/>
    <d v="2019-12-09T00:00:00"/>
    <x v="461"/>
    <x v="2"/>
    <s v="Enermax Computer Printout Paper, Premium"/>
    <n v="0"/>
    <n v="2094407.7"/>
    <n v="1002955.8"/>
    <n v="5"/>
    <x v="1"/>
  </r>
  <r>
    <s v="AZ-2019-8245903"/>
    <d v="2019-12-09T00:00:00"/>
    <x v="461"/>
    <x v="2"/>
    <s v="Eldon Shelving, Wire Frame"/>
    <n v="0.1"/>
    <n v="3775833.6"/>
    <n v="-88496.1"/>
    <n v="6"/>
    <x v="1"/>
  </r>
  <r>
    <s v="AZ-2019-8245903"/>
    <d v="2019-12-09T00:00:00"/>
    <x v="461"/>
    <x v="2"/>
    <s v="Motorola Audio Dock, with Caller ID"/>
    <n v="0.15"/>
    <n v="4351058.25"/>
    <n v="1224196.05"/>
    <n v="2"/>
    <x v="0"/>
  </r>
  <r>
    <s v="AZ-2019-9732880"/>
    <d v="2019-12-10T00:00:00"/>
    <x v="462"/>
    <x v="2"/>
    <s v="Sauder 3-Shelf Cabinet, Mobile"/>
    <n v="0.1"/>
    <n v="4498551.75"/>
    <n v="1548681.75"/>
    <n v="2"/>
    <x v="1"/>
  </r>
  <r>
    <s v="AZ-2019-9732880"/>
    <d v="2019-12-10T00:00:00"/>
    <x v="462"/>
    <x v="2"/>
    <s v="Hoover Microwave, Black"/>
    <n v="0.1"/>
    <n v="8185889.25"/>
    <n v="0"/>
    <n v="2"/>
    <x v="0"/>
  </r>
  <r>
    <s v="AZ-2019-9732880"/>
    <d v="2019-12-10T00:00:00"/>
    <x v="462"/>
    <x v="2"/>
    <s v="BIC Highlighters, Easy-Erase"/>
    <n v="0.1"/>
    <n v="766966.20000000007"/>
    <n v="103245.45"/>
    <n v="3"/>
    <x v="1"/>
  </r>
  <r>
    <s v="AZ-2019-9732880"/>
    <d v="2019-12-10T00:00:00"/>
    <x v="462"/>
    <x v="2"/>
    <s v="Avery Binder Covers, Durable"/>
    <n v="0.1"/>
    <n v="501477.9"/>
    <n v="14749.35"/>
    <n v="3"/>
    <x v="0"/>
  </r>
  <r>
    <s v="AZ-2019-9732880"/>
    <d v="2019-12-10T00:00:00"/>
    <x v="462"/>
    <x v="2"/>
    <s v="Stockwell Thumb Tacks, 12 Pack"/>
    <n v="0.1"/>
    <n v="501477.9"/>
    <n v="117994.8"/>
    <n v="3"/>
    <x v="0"/>
  </r>
  <r>
    <s v="AZ-2019-9732880"/>
    <d v="2019-12-10T00:00:00"/>
    <x v="462"/>
    <x v="2"/>
    <s v="Eaton Message Books, 8.5 x 11"/>
    <n v="0.1"/>
    <n v="988206.45000000007"/>
    <n v="368733.75"/>
    <n v="3"/>
    <x v="1"/>
  </r>
  <r>
    <s v="AZ-2019-6561347"/>
    <d v="2019-12-10T00:00:00"/>
    <x v="318"/>
    <x v="1"/>
    <s v="BIC Pencil Sharpener, Easy-Erase"/>
    <n v="0"/>
    <n v="1725673.95"/>
    <n v="88496.1"/>
    <n v="4"/>
    <x v="1"/>
  </r>
  <r>
    <s v="BN-2019-9080680"/>
    <d v="2019-12-10T00:00:00"/>
    <x v="442"/>
    <x v="1"/>
    <s v="Sauder Corner Shelving, Traditional"/>
    <n v="0.1"/>
    <n v="5870241.2999999998"/>
    <n v="-191741.55000000002"/>
    <n v="3"/>
    <x v="0"/>
  </r>
  <r>
    <s v="BN-2019-7943667"/>
    <d v="2019-12-10T00:00:00"/>
    <x v="398"/>
    <x v="1"/>
    <s v="Nokia Office Telephone, with Caller ID"/>
    <n v="0.15"/>
    <n v="6533962.0499999998"/>
    <n v="-855462.3"/>
    <n v="8"/>
    <x v="1"/>
  </r>
  <r>
    <s v="AZ-2019-6142647"/>
    <d v="2019-12-12T00:00:00"/>
    <x v="463"/>
    <x v="1"/>
    <s v="Boston Markers, Fluorescent"/>
    <n v="0"/>
    <n v="412981.8"/>
    <n v="58997.4"/>
    <n v="1"/>
    <x v="1"/>
  </r>
  <r>
    <s v="AZ-2019-8806181"/>
    <d v="2019-12-12T00:00:00"/>
    <x v="114"/>
    <x v="1"/>
    <s v="Acco Index Tab, Durable"/>
    <n v="0"/>
    <n v="398232.45"/>
    <n v="88496.1"/>
    <n v="3"/>
    <x v="1"/>
  </r>
  <r>
    <s v="AZ-2019-8806181"/>
    <d v="2019-12-12T00:00:00"/>
    <x v="114"/>
    <x v="1"/>
    <s v="Wilson Jones 3-Hole Punch, Recycled"/>
    <n v="0"/>
    <n v="2094407.7"/>
    <n v="619472.70000000007"/>
    <n v="5"/>
    <x v="0"/>
  </r>
  <r>
    <s v="BN-2019-7263458"/>
    <d v="2019-12-12T00:00:00"/>
    <x v="377"/>
    <x v="1"/>
    <s v="Apple Signal Booster, VoIP"/>
    <n v="0.15"/>
    <n v="5147523.1500000004"/>
    <n v="-309736.35000000003"/>
    <n v="3"/>
    <x v="0"/>
  </r>
  <r>
    <s v="BN-2019-3742620"/>
    <d v="2019-12-13T00:00:00"/>
    <x v="189"/>
    <x v="0"/>
    <s v="Fellowes File Cart, Industrial"/>
    <n v="0.4"/>
    <n v="3657838.8000000003"/>
    <n v="-1651927.2"/>
    <n v="3"/>
    <x v="1"/>
  </r>
  <r>
    <s v="BN-2019-4097137"/>
    <d v="2019-12-13T00:00:00"/>
    <x v="464"/>
    <x v="1"/>
    <s v="Dania Classic Bookcase, Traditional"/>
    <n v="0.5"/>
    <n v="6061982.8500000006"/>
    <n v="-855462.3"/>
    <n v="2"/>
    <x v="0"/>
  </r>
  <r>
    <s v="BN-2019-4097137"/>
    <d v="2019-12-13T00:00:00"/>
    <x v="464"/>
    <x v="1"/>
    <s v="Deflect-O Photo Frame, Durable"/>
    <n v="0.5"/>
    <n v="1799420.7"/>
    <n v="-1297942.8"/>
    <n v="5"/>
    <x v="0"/>
  </r>
  <r>
    <s v="BN-2019-4097137"/>
    <d v="2019-12-13T00:00:00"/>
    <x v="464"/>
    <x v="1"/>
    <s v="Deflect-O Stacking Tray, Erganomic"/>
    <n v="0.5"/>
    <n v="884961"/>
    <n v="-383483.10000000003"/>
    <n v="5"/>
    <x v="1"/>
  </r>
  <r>
    <s v="BN-2019-4097137"/>
    <d v="2019-12-13T00:00:00"/>
    <x v="464"/>
    <x v="1"/>
    <s v="KitchenAid Stove, Red"/>
    <n v="0.5"/>
    <n v="12610694.25"/>
    <n v="-5545755.6000000006"/>
    <n v="3"/>
    <x v="1"/>
  </r>
  <r>
    <s v="BN-2019-4097137"/>
    <d v="2019-12-13T00:00:00"/>
    <x v="464"/>
    <x v="1"/>
    <s v="Boston Sketch Pad, Blue"/>
    <n v="0.5"/>
    <n v="1799420.7"/>
    <n v="-250738.95"/>
    <n v="5"/>
    <x v="1"/>
  </r>
  <r>
    <s v="BN-2019-4097137"/>
    <d v="2019-12-13T00:00:00"/>
    <x v="464"/>
    <x v="1"/>
    <s v="Stanley Highlighters, Blue"/>
    <n v="0.5"/>
    <n v="545725.95000000007"/>
    <n v="-324485.7"/>
    <n v="5"/>
    <x v="0"/>
  </r>
  <r>
    <s v="BN-2019-4097137"/>
    <d v="2019-12-13T00:00:00"/>
    <x v="464"/>
    <x v="1"/>
    <s v="Wilson Jones Index Tab, Recycled"/>
    <n v="0.5"/>
    <n v="103245.45"/>
    <n v="-44248.05"/>
    <n v="2"/>
    <x v="1"/>
  </r>
  <r>
    <s v="BN-2019-3210796"/>
    <d v="2019-12-13T00:00:00"/>
    <x v="465"/>
    <x v="1"/>
    <s v="Barricks Conference Table, Fully Assembled"/>
    <n v="0.6"/>
    <n v="10722777.450000001"/>
    <n v="-5899740"/>
    <n v="2"/>
    <x v="0"/>
  </r>
  <r>
    <s v="BN-2019-4328697"/>
    <d v="2019-12-13T00:00:00"/>
    <x v="337"/>
    <x v="1"/>
    <s v="Rubbermaid Photo Frame, Erganomic"/>
    <n v="0"/>
    <n v="1489684.35"/>
    <n v="457229.85000000003"/>
    <n v="2"/>
    <x v="0"/>
  </r>
  <r>
    <s v="BN-2019-4328697"/>
    <d v="2019-12-13T00:00:00"/>
    <x v="337"/>
    <x v="1"/>
    <s v="Jiffy Clasp Envelope, Recycled"/>
    <n v="0"/>
    <n v="427731.15"/>
    <n v="206490.9"/>
    <n v="4"/>
    <x v="0"/>
  </r>
  <r>
    <s v="BN-2019-4328697"/>
    <d v="2019-12-13T00:00:00"/>
    <x v="337"/>
    <x v="1"/>
    <s v="Brother Fax and Copier, Digital"/>
    <n v="0.15"/>
    <n v="4793538.75"/>
    <n v="-58997.4"/>
    <n v="2"/>
    <x v="0"/>
  </r>
  <r>
    <s v="BN-2019-473171"/>
    <d v="2019-12-13T00:00:00"/>
    <x v="132"/>
    <x v="0"/>
    <s v="SAFCO Steel Folding Chair, Set of Two"/>
    <n v="0.6"/>
    <n v="3112112.85"/>
    <n v="-1327441.5"/>
    <n v="6"/>
    <x v="1"/>
  </r>
  <r>
    <s v="BN-2019-4438698"/>
    <d v="2019-12-13T00:00:00"/>
    <x v="466"/>
    <x v="0"/>
    <s v="Barricks Conference Table, Fully Assembled"/>
    <n v="0.5"/>
    <n v="20103364.050000001"/>
    <n v="-4823037.45"/>
    <n v="3"/>
    <x v="0"/>
  </r>
  <r>
    <s v="BN-2019-4438698"/>
    <d v="2019-12-13T00:00:00"/>
    <x v="466"/>
    <x v="0"/>
    <s v="Binney &amp; Smith Sketch Pad, Fluorescent"/>
    <n v="0"/>
    <n v="4203564.75"/>
    <n v="206490.9"/>
    <n v="6"/>
    <x v="0"/>
  </r>
  <r>
    <s v="BN-2019-4438698"/>
    <d v="2019-12-13T00:00:00"/>
    <x v="466"/>
    <x v="0"/>
    <s v="Fellowes Trays, Blue"/>
    <n v="0.4"/>
    <n v="5073776.4000000004"/>
    <n v="-2802376.5"/>
    <n v="10"/>
    <x v="1"/>
  </r>
  <r>
    <s v="BN-2019-2470191"/>
    <d v="2019-12-13T00:00:00"/>
    <x v="467"/>
    <x v="1"/>
    <s v="Accos Staples, 12 Pack"/>
    <n v="0.5"/>
    <n v="147493.5"/>
    <n v="-88496.1"/>
    <n v="2"/>
    <x v="0"/>
  </r>
  <r>
    <s v="BN-2019-2470191"/>
    <d v="2019-12-13T00:00:00"/>
    <x v="467"/>
    <x v="1"/>
    <s v="Rogers Shelving, Wire Frame"/>
    <n v="0.5"/>
    <n v="1799420.7"/>
    <n v="-693219.45000000007"/>
    <n v="4"/>
    <x v="1"/>
  </r>
  <r>
    <s v="BN-2019-5636693"/>
    <d v="2019-12-14T00:00:00"/>
    <x v="74"/>
    <x v="1"/>
    <s v="StarTech Card Printer, Red"/>
    <n v="0.15"/>
    <n v="14100378.6"/>
    <n v="-663720.75"/>
    <n v="7"/>
    <x v="1"/>
  </r>
  <r>
    <s v="BN-2019-5636693"/>
    <d v="2019-12-14T00:00:00"/>
    <x v="74"/>
    <x v="1"/>
    <s v="Samsung Signal Booster, with Caller ID"/>
    <n v="0.15"/>
    <n v="3421849.2"/>
    <n v="-604723.35"/>
    <n v="2"/>
    <x v="1"/>
  </r>
  <r>
    <s v="AZ-2019-7080428"/>
    <d v="2019-12-15T00:00:00"/>
    <x v="468"/>
    <x v="1"/>
    <s v="Belkin Memory Card, Erganomic"/>
    <n v="0"/>
    <n v="1666676.55"/>
    <n v="825963.6"/>
    <n v="1"/>
    <x v="1"/>
  </r>
  <r>
    <s v="AZ-2019-6377121"/>
    <d v="2019-12-15T00:00:00"/>
    <x v="317"/>
    <x v="1"/>
    <s v="Rogers Folders, Industrial"/>
    <n v="0.1"/>
    <n v="2477890.8000000003"/>
    <n v="103245.45"/>
    <n v="6"/>
    <x v="0"/>
  </r>
  <r>
    <s v="AZ-2019-7779959"/>
    <d v="2019-12-15T00:00:00"/>
    <x v="469"/>
    <x v="1"/>
    <s v="Safco Classic Bookcase, Mobile"/>
    <n v="0.1"/>
    <n v="29247961.050000001"/>
    <n v="9100348.9500000011"/>
    <n v="5"/>
    <x v="0"/>
  </r>
  <r>
    <s v="AZ-2019-7779959"/>
    <d v="2019-12-15T00:00:00"/>
    <x v="469"/>
    <x v="1"/>
    <s v="Avery Index Tab, Durable"/>
    <n v="0.1"/>
    <n v="353984.4"/>
    <n v="58997.4"/>
    <n v="4"/>
    <x v="1"/>
  </r>
  <r>
    <s v="AZ-2019-8335226"/>
    <d v="2019-12-15T00:00:00"/>
    <x v="470"/>
    <x v="1"/>
    <s v="Eldon Light Bulb, Black"/>
    <n v="0.1"/>
    <n v="1002955.8"/>
    <n v="309736.35000000003"/>
    <n v="3"/>
    <x v="1"/>
  </r>
  <r>
    <s v="AZ-2019-8335226"/>
    <d v="2019-12-15T00:00:00"/>
    <x v="470"/>
    <x v="1"/>
    <s v="Stanley Canvas, Water Color"/>
    <n v="0.1"/>
    <n v="1401188.25"/>
    <n v="530976.6"/>
    <n v="2"/>
    <x v="0"/>
  </r>
  <r>
    <s v="AZ-2019-8335226"/>
    <d v="2019-12-15T00:00:00"/>
    <x v="470"/>
    <x v="1"/>
    <s v="Tenex Lockers, Wire Frame"/>
    <n v="0.2"/>
    <n v="7197682.7999999998"/>
    <n v="988206.45000000007"/>
    <n v="3"/>
    <x v="0"/>
  </r>
  <r>
    <s v="AZ-2019-8335226"/>
    <d v="2019-12-15T00:00:00"/>
    <x v="470"/>
    <x v="1"/>
    <s v="Enermax Numeric Keypad, Bluetooth"/>
    <n v="0.1"/>
    <n v="1533932.4000000001"/>
    <n v="221240.25"/>
    <n v="2"/>
    <x v="0"/>
  </r>
  <r>
    <s v="AZ-2019-8335226"/>
    <d v="2019-12-15T00:00:00"/>
    <x v="470"/>
    <x v="1"/>
    <s v="Okidata Calculator, White"/>
    <n v="0.1"/>
    <n v="3362851.8000000003"/>
    <n v="-294987"/>
    <n v="5"/>
    <x v="0"/>
  </r>
  <r>
    <s v="AZ-2019-8128467"/>
    <d v="2019-12-15T00:00:00"/>
    <x v="80"/>
    <x v="1"/>
    <s v="Ibico Binding Machine, Recycled"/>
    <n v="0"/>
    <n v="1533932.4000000001"/>
    <n v="280237.65000000002"/>
    <n v="2"/>
    <x v="0"/>
  </r>
  <r>
    <s v="AZ-2019-8128467"/>
    <d v="2019-12-15T00:00:00"/>
    <x v="80"/>
    <x v="1"/>
    <s v="Fellowes File Cart, Wire Frame"/>
    <n v="0.1"/>
    <n v="10855521.6"/>
    <n v="1327441.5"/>
    <n v="6"/>
    <x v="1"/>
  </r>
  <r>
    <s v="AZ-2019-8128467"/>
    <d v="2019-12-15T00:00:00"/>
    <x v="80"/>
    <x v="1"/>
    <s v="Cisco Smart Phone, with Caller ID"/>
    <n v="0.15"/>
    <n v="16401277.200000001"/>
    <n v="5590003.6500000004"/>
    <n v="2"/>
    <x v="1"/>
  </r>
  <r>
    <s v="AZ-2019-6123217"/>
    <d v="2019-12-15T00:00:00"/>
    <x v="305"/>
    <x v="1"/>
    <s v="Harbour Creations Swivel Stool, Set of Two"/>
    <n v="0"/>
    <n v="8067894.4500000002"/>
    <n v="2345146.65"/>
    <n v="3"/>
    <x v="0"/>
  </r>
  <r>
    <s v="AZ-2019-6604383"/>
    <d v="2019-12-16T00:00:00"/>
    <x v="471"/>
    <x v="1"/>
    <s v="Tenex Lockers, Single Width"/>
    <n v="0"/>
    <n v="9041351.5500000007"/>
    <n v="545725.95000000007"/>
    <n v="3"/>
    <x v="1"/>
  </r>
  <r>
    <s v="AZ-2019-2792664"/>
    <d v="2019-12-16T00:00:00"/>
    <x v="85"/>
    <x v="0"/>
    <s v="HP Fax Machine, Digital"/>
    <n v="0"/>
    <n v="8834860.6500000004"/>
    <n v="0"/>
    <n v="2"/>
    <x v="0"/>
  </r>
  <r>
    <s v="AZ-2019-1315772"/>
    <d v="2019-12-17T00:00:00"/>
    <x v="161"/>
    <x v="1"/>
    <s v="Avery Index Tab, Durable"/>
    <n v="0"/>
    <n v="191741.55000000002"/>
    <n v="44248.05"/>
    <n v="2"/>
    <x v="0"/>
  </r>
  <r>
    <s v="AZ-2019-1315772"/>
    <d v="2019-12-17T00:00:00"/>
    <x v="161"/>
    <x v="1"/>
    <s v="Fellowes Lockers, Industrial"/>
    <n v="0.1"/>
    <n v="11032513.800000001"/>
    <n v="4174066.0500000003"/>
    <n v="4"/>
    <x v="1"/>
  </r>
  <r>
    <s v="AZ-2019-1315772"/>
    <d v="2019-12-17T00:00:00"/>
    <x v="161"/>
    <x v="1"/>
    <s v="Panasonic Printer, Durable"/>
    <n v="0"/>
    <n v="11799480"/>
    <n v="2477890.8000000003"/>
    <n v="3"/>
    <x v="1"/>
  </r>
  <r>
    <s v="AZ-2019-1315772"/>
    <d v="2019-12-17T00:00:00"/>
    <x v="161"/>
    <x v="1"/>
    <s v="Nokia Smart Phone, Full Size"/>
    <n v="0"/>
    <n v="28141759.800000001"/>
    <n v="12094467"/>
    <n v="3"/>
    <x v="1"/>
  </r>
  <r>
    <s v="AZ-2019-7176168"/>
    <d v="2019-12-17T00:00:00"/>
    <x v="71"/>
    <x v="1"/>
    <s v="Cardinal Index Tab, Economy"/>
    <n v="0"/>
    <n v="265488.3"/>
    <n v="117994.8"/>
    <n v="2"/>
    <x v="1"/>
  </r>
  <r>
    <s v="AZ-2019-5720864"/>
    <d v="2019-12-17T00:00:00"/>
    <x v="204"/>
    <x v="1"/>
    <s v="Wilson Jones Index Tab, Recycled"/>
    <n v="0"/>
    <n v="604723.35"/>
    <n v="162242.85"/>
    <n v="6"/>
    <x v="0"/>
  </r>
  <r>
    <s v="AZ-2019-5720864"/>
    <d v="2019-12-17T00:00:00"/>
    <x v="204"/>
    <x v="1"/>
    <s v="Stockwell Rubber Bands, Metal"/>
    <n v="0"/>
    <n v="1725673.95"/>
    <n v="825963.6"/>
    <n v="7"/>
    <x v="1"/>
  </r>
  <r>
    <s v="AZ-2019-5720864"/>
    <d v="2019-12-17T00:00:00"/>
    <x v="204"/>
    <x v="1"/>
    <s v="Memorex Memory Card, Bluetooth"/>
    <n v="0"/>
    <n v="10560534.6"/>
    <n v="2212402.5"/>
    <n v="7"/>
    <x v="0"/>
  </r>
  <r>
    <s v="BN-2019-493079"/>
    <d v="2019-12-17T00:00:00"/>
    <x v="350"/>
    <x v="0"/>
    <s v="Novimex Rocking Chair, Adjustable"/>
    <n v="0.5"/>
    <n v="6917445.1500000004"/>
    <n v="-1519183.05"/>
    <n v="7"/>
    <x v="0"/>
  </r>
  <r>
    <s v="BN-2019-493079"/>
    <d v="2019-12-17T00:00:00"/>
    <x v="350"/>
    <x v="0"/>
    <s v="Boston Canvas, Water Color"/>
    <n v="0.5"/>
    <n v="840712.95000000007"/>
    <n v="-589974"/>
    <n v="2"/>
    <x v="1"/>
  </r>
  <r>
    <s v="BN-2019-493079"/>
    <d v="2019-12-17T00:00:00"/>
    <x v="350"/>
    <x v="0"/>
    <s v="Tenex Shelving, Industrial"/>
    <n v="0.5"/>
    <n v="811214.25"/>
    <n v="-501477.9"/>
    <n v="2"/>
    <x v="0"/>
  </r>
  <r>
    <s v="AZ-2019-8737"/>
    <d v="2019-12-19T00:00:00"/>
    <x v="96"/>
    <x v="0"/>
    <s v="Stanley Canvas, Easy-Erase"/>
    <n v="0"/>
    <n v="1460185.6500000001"/>
    <n v="353984.4"/>
    <n v="2"/>
    <x v="1"/>
  </r>
  <r>
    <s v="AZ-2019-8737"/>
    <d v="2019-12-19T00:00:00"/>
    <x v="96"/>
    <x v="0"/>
    <s v="Rogers Box, Wire Frame"/>
    <n v="0.1"/>
    <n v="1224196.05"/>
    <n v="29498.7"/>
    <n v="4"/>
    <x v="1"/>
  </r>
  <r>
    <s v="AZ-2019-3096034"/>
    <d v="2019-12-19T00:00:00"/>
    <x v="214"/>
    <x v="1"/>
    <s v="Novimex Removable Labels, Adjustable"/>
    <n v="0"/>
    <n v="604723.35"/>
    <n v="58997.4"/>
    <n v="4"/>
    <x v="1"/>
  </r>
  <r>
    <s v="AZ-2019-3096034"/>
    <d v="2019-12-19T00:00:00"/>
    <x v="214"/>
    <x v="1"/>
    <s v="Memorex Numeric Keypad, Bluetooth"/>
    <n v="0"/>
    <n v="1342190.85"/>
    <n v="516227.25"/>
    <n v="2"/>
    <x v="1"/>
  </r>
  <r>
    <s v="AZ-2019-6760420"/>
    <d v="2019-12-19T00:00:00"/>
    <x v="390"/>
    <x v="1"/>
    <s v="Safco 3-Shelf Cabinet, Mobile"/>
    <n v="0"/>
    <n v="22743497.699999999"/>
    <n v="2949870"/>
    <n v="9"/>
    <x v="0"/>
  </r>
  <r>
    <s v="AZ-2019-6760420"/>
    <d v="2019-12-19T00:00:00"/>
    <x v="390"/>
    <x v="1"/>
    <s v="Office Star Executive Leather Armchair, Adjustable"/>
    <n v="0"/>
    <n v="20575343.25"/>
    <n v="8436628.2000000011"/>
    <n v="3"/>
    <x v="0"/>
  </r>
  <r>
    <s v="AZ-2019-6760420"/>
    <d v="2019-12-19T00:00:00"/>
    <x v="390"/>
    <x v="1"/>
    <s v="Rogers Shelving, Wire Frame"/>
    <n v="0"/>
    <n v="2713880.4"/>
    <n v="840712.95000000007"/>
    <n v="3"/>
    <x v="0"/>
  </r>
  <r>
    <s v="AZ-2019-6760420"/>
    <d v="2019-12-19T00:00:00"/>
    <x v="390"/>
    <x v="1"/>
    <s v="Stiletto Ruler, High Speed"/>
    <n v="0"/>
    <n v="2640133.65"/>
    <n v="339235.05"/>
    <n v="12"/>
    <x v="0"/>
  </r>
  <r>
    <s v="BN-2019-3962140"/>
    <d v="2019-12-19T00:00:00"/>
    <x v="328"/>
    <x v="0"/>
    <s v="Cameo Clasp Envelope, with clear poly window"/>
    <n v="0.5"/>
    <n v="191741.55000000002"/>
    <n v="-58997.4"/>
    <n v="2"/>
    <x v="0"/>
  </r>
  <r>
    <s v="AZ-2019-4735956"/>
    <d v="2019-12-20T00:00:00"/>
    <x v="472"/>
    <x v="1"/>
    <s v="Smead Trays, Industrial"/>
    <n v="0.1"/>
    <n v="1297942.8"/>
    <n v="324485.7"/>
    <n v="2"/>
    <x v="1"/>
  </r>
  <r>
    <s v="AZ-2019-1976919"/>
    <d v="2019-12-20T00:00:00"/>
    <x v="473"/>
    <x v="0"/>
    <s v="Avery Binding Machine, Clear"/>
    <n v="0"/>
    <n v="1430686.95"/>
    <n v="176992.2"/>
    <n v="2"/>
    <x v="0"/>
  </r>
  <r>
    <s v="AZ-2019-3989901"/>
    <d v="2019-12-20T00:00:00"/>
    <x v="125"/>
    <x v="0"/>
    <s v="Acco Index Tab, Clear"/>
    <n v="0"/>
    <n v="589974"/>
    <n v="250738.95"/>
    <n v="5"/>
    <x v="0"/>
  </r>
  <r>
    <s v="AZ-2019-9121322"/>
    <d v="2019-12-20T00:00:00"/>
    <x v="474"/>
    <x v="1"/>
    <s v="Avery Binder, Economy"/>
    <n v="0"/>
    <n v="383483.10000000003"/>
    <n v="147493.5"/>
    <n v="2"/>
    <x v="0"/>
  </r>
  <r>
    <s v="AZ-2019-9121322"/>
    <d v="2019-12-20T00:00:00"/>
    <x v="474"/>
    <x v="1"/>
    <s v="Cameo Interoffice Envelope, Recycled"/>
    <n v="0"/>
    <n v="2728629.75"/>
    <n v="1150449.3"/>
    <n v="4"/>
    <x v="1"/>
  </r>
  <r>
    <s v="AZ-2019-9121322"/>
    <d v="2019-12-20T00:00:00"/>
    <x v="474"/>
    <x v="1"/>
    <s v="StarTech Calculator, White"/>
    <n v="0.15"/>
    <n v="1917415.5"/>
    <n v="-294987"/>
    <n v="4"/>
    <x v="1"/>
  </r>
  <r>
    <s v="AZ-2019-658574"/>
    <d v="2019-12-20T00:00:00"/>
    <x v="321"/>
    <x v="1"/>
    <s v="Boston Markers, Fluorescent"/>
    <n v="0"/>
    <n v="811214.25"/>
    <n v="117994.8"/>
    <n v="2"/>
    <x v="1"/>
  </r>
  <r>
    <s v="AZ-2019-658574"/>
    <d v="2019-12-20T00:00:00"/>
    <x v="321"/>
    <x v="1"/>
    <s v="Hon Round Labels, 5000 Label Set"/>
    <n v="0"/>
    <n v="619472.70000000007"/>
    <n v="206490.9"/>
    <n v="6"/>
    <x v="1"/>
  </r>
  <r>
    <s v="AZ-2019-8949674"/>
    <d v="2019-12-20T00:00:00"/>
    <x v="436"/>
    <x v="0"/>
    <s v="Sauder Floating Shelf Set, Pine"/>
    <n v="0.1"/>
    <n v="10398291.75"/>
    <n v="1504433.7"/>
    <n v="4"/>
    <x v="1"/>
  </r>
  <r>
    <s v="AZ-2019-8949674"/>
    <d v="2019-12-20T00:00:00"/>
    <x v="436"/>
    <x v="0"/>
    <s v="Office Star Rocking Chair, Red"/>
    <n v="0.1"/>
    <n v="5604753"/>
    <n v="1932164.85"/>
    <n v="3"/>
    <x v="1"/>
  </r>
  <r>
    <s v="BN-2019-7621077"/>
    <d v="2019-12-20T00:00:00"/>
    <x v="475"/>
    <x v="1"/>
    <s v="BIC Highlighters, Blue"/>
    <n v="0.5"/>
    <n v="280237.65000000002"/>
    <n v="-58997.4"/>
    <n v="2"/>
    <x v="1"/>
  </r>
  <r>
    <s v="AZ-2019-4460165"/>
    <d v="2019-12-21T00:00:00"/>
    <x v="476"/>
    <x v="0"/>
    <s v="BIC Highlighters, Easy-Erase"/>
    <n v="0"/>
    <n v="560475.30000000005"/>
    <n v="132744.15"/>
    <n v="2"/>
    <x v="0"/>
  </r>
  <r>
    <s v="AZ-2019-7159551"/>
    <d v="2019-12-21T00:00:00"/>
    <x v="349"/>
    <x v="0"/>
    <s v="Sanford Canvas, Water Color"/>
    <n v="0"/>
    <n v="1578180.45"/>
    <n v="0"/>
    <n v="2"/>
    <x v="0"/>
  </r>
  <r>
    <s v="AZ-2019-7159551"/>
    <d v="2019-12-21T00:00:00"/>
    <x v="349"/>
    <x v="0"/>
    <s v="Green Bar Memo Slips, Recycled"/>
    <n v="0"/>
    <n v="752216.85"/>
    <n v="132744.15"/>
    <n v="3"/>
    <x v="1"/>
  </r>
  <r>
    <s v="BN-2019-8948847"/>
    <d v="2019-12-21T00:00:00"/>
    <x v="477"/>
    <x v="0"/>
    <s v="Ames Peel and Seal, Set of 50"/>
    <n v="0.5"/>
    <n v="693219.45000000007"/>
    <n v="-58997.4"/>
    <n v="5"/>
    <x v="1"/>
  </r>
  <r>
    <s v="BN-2019-8948847"/>
    <d v="2019-12-21T00:00:00"/>
    <x v="477"/>
    <x v="0"/>
    <s v="Accos Paper Clips, Assorted Sizes"/>
    <n v="0.5"/>
    <n v="88496.1"/>
    <n v="-88496.1"/>
    <n v="1"/>
    <x v="1"/>
  </r>
  <r>
    <s v="BN-2019-8948847"/>
    <d v="2019-12-21T00:00:00"/>
    <x v="477"/>
    <x v="0"/>
    <s v="Cisco Office Telephone, with Caller ID"/>
    <n v="0.5"/>
    <n v="1179948"/>
    <n v="-884961"/>
    <n v="2"/>
    <x v="0"/>
  </r>
  <r>
    <s v="BN-2019-8948847"/>
    <d v="2019-12-21T00:00:00"/>
    <x v="477"/>
    <x v="0"/>
    <s v="Nokia Office Telephone, Full Size"/>
    <n v="0.5"/>
    <n v="2448392.1"/>
    <n v="-1224196.05"/>
    <n v="5"/>
    <x v="0"/>
  </r>
  <r>
    <s v="BN-2019-383161"/>
    <d v="2019-12-21T00:00:00"/>
    <x v="281"/>
    <x v="1"/>
    <s v="Wilson Jones Index Tab, Economy"/>
    <n v="0"/>
    <n v="471979.2"/>
    <n v="117994.8"/>
    <n v="5"/>
    <x v="0"/>
  </r>
  <r>
    <s v="BN-2019-383161"/>
    <d v="2019-12-21T00:00:00"/>
    <x v="281"/>
    <x v="1"/>
    <s v="Smead Lockers, Wire Frame"/>
    <n v="0.1"/>
    <n v="18348191.400000002"/>
    <n v="-206490.9"/>
    <n v="7"/>
    <x v="0"/>
  </r>
  <r>
    <s v="AZ-2019-7783675"/>
    <d v="2019-12-22T00:00:00"/>
    <x v="348"/>
    <x v="0"/>
    <s v="Sanford Canvas, Fluorescent"/>
    <n v="0"/>
    <n v="2286149.25"/>
    <n v="840712.95000000007"/>
    <n v="3"/>
    <x v="0"/>
  </r>
  <r>
    <s v="AZ-2019-7783675"/>
    <d v="2019-12-22T00:00:00"/>
    <x v="348"/>
    <x v="0"/>
    <s v="Ibico Binder Covers, Economy"/>
    <n v="0"/>
    <n v="2020660.95"/>
    <n v="280237.65000000002"/>
    <n v="10"/>
    <x v="1"/>
  </r>
  <r>
    <s v="AZ-2019-7783675"/>
    <d v="2019-12-22T00:00:00"/>
    <x v="348"/>
    <x v="0"/>
    <s v="Harbour Creations Color Coded Labels, Adjustable"/>
    <n v="0"/>
    <n v="471979.2"/>
    <n v="73746.75"/>
    <n v="3"/>
    <x v="0"/>
  </r>
  <r>
    <s v="AZ-2019-7647834"/>
    <d v="2019-12-22T00:00:00"/>
    <x v="295"/>
    <x v="1"/>
    <s v="Green Bar Parchment Paper, Recycled"/>
    <n v="0"/>
    <n v="2448392.1"/>
    <n v="1120950.6000000001"/>
    <n v="10"/>
    <x v="0"/>
  </r>
  <r>
    <s v="BN-2019-4899110"/>
    <d v="2019-12-22T00:00:00"/>
    <x v="388"/>
    <x v="1"/>
    <s v="Samsung Headset, with Caller ID"/>
    <n v="0.1"/>
    <n v="1946914.2"/>
    <n v="-103245.45"/>
    <n v="2"/>
    <x v="1"/>
  </r>
  <r>
    <s v="AZ-2019-8155253"/>
    <d v="2019-12-23T00:00:00"/>
    <x v="401"/>
    <x v="0"/>
    <s v="Eldon Light Bulb, Durable"/>
    <n v="0"/>
    <n v="988206.45000000007"/>
    <n v="427731.15"/>
    <n v="3"/>
    <x v="1"/>
  </r>
  <r>
    <s v="AZ-2019-8155253"/>
    <d v="2019-12-23T00:00:00"/>
    <x v="401"/>
    <x v="0"/>
    <s v="Avery Shipping Labels, Adjustable"/>
    <n v="0"/>
    <n v="1002955.8"/>
    <n v="324485.7"/>
    <n v="7"/>
    <x v="0"/>
  </r>
  <r>
    <s v="AZ-2019-8155253"/>
    <d v="2019-12-23T00:00:00"/>
    <x v="401"/>
    <x v="0"/>
    <s v="Eaton Memo Slips, Recycled"/>
    <n v="0"/>
    <n v="1415937.6"/>
    <n v="294987"/>
    <n v="7"/>
    <x v="0"/>
  </r>
  <r>
    <s v="AZ-2019-8155253"/>
    <d v="2019-12-23T00:00:00"/>
    <x v="401"/>
    <x v="0"/>
    <s v="Fellowes File Cart, Industrial"/>
    <n v="0.1"/>
    <n v="12802435.800000001"/>
    <n v="427731.15"/>
    <n v="7"/>
    <x v="1"/>
  </r>
  <r>
    <s v="BN-2019-8172607"/>
    <d v="2019-12-23T00:00:00"/>
    <x v="7"/>
    <x v="0"/>
    <s v="SanDisk Router, Bluetooth"/>
    <n v="0.5"/>
    <n v="13230166.950000001"/>
    <n v="-2920371.3000000003"/>
    <n v="7"/>
    <x v="1"/>
  </r>
  <r>
    <s v="BN-2019-8172607"/>
    <d v="2019-12-23T00:00:00"/>
    <x v="7"/>
    <x v="0"/>
    <s v="Epson Receipt Printer, Wireless"/>
    <n v="0.5"/>
    <n v="1725673.95"/>
    <n v="-899710.35"/>
    <n v="2"/>
    <x v="0"/>
  </r>
  <r>
    <s v="BN-2019-8172607"/>
    <d v="2019-12-23T00:00:00"/>
    <x v="7"/>
    <x v="0"/>
    <s v="Cisco Smart Phone, with Caller ID"/>
    <n v="0.5"/>
    <n v="14469112.35"/>
    <n v="-1740423.3"/>
    <n v="3"/>
    <x v="1"/>
  </r>
  <r>
    <s v="AZ-2019-8510218"/>
    <d v="2019-12-24T00:00:00"/>
    <x v="478"/>
    <x v="1"/>
    <s v="Ibico Index Tab, Economy"/>
    <n v="0"/>
    <n v="619472.70000000007"/>
    <n v="206490.9"/>
    <n v="4"/>
    <x v="1"/>
  </r>
  <r>
    <s v="AZ-2019-8557456"/>
    <d v="2019-12-26T00:00:00"/>
    <x v="434"/>
    <x v="0"/>
    <s v="BIC Pens, Blue"/>
    <n v="0"/>
    <n v="206490.9"/>
    <n v="29498.7"/>
    <n v="1"/>
    <x v="1"/>
  </r>
  <r>
    <s v="AZ-2019-8557456"/>
    <d v="2019-12-26T00:00:00"/>
    <x v="434"/>
    <x v="0"/>
    <s v="Smead Lockers, Single Width"/>
    <n v="0.1"/>
    <n v="10531035.9"/>
    <n v="4100319.3000000003"/>
    <n v="4"/>
    <x v="0"/>
  </r>
  <r>
    <s v="AZ-2019-8129966"/>
    <d v="2019-12-26T00:00:00"/>
    <x v="479"/>
    <x v="1"/>
    <s v="Sanford Highlighters, Water Color"/>
    <n v="0"/>
    <n v="560475.30000000005"/>
    <n v="206490.9"/>
    <n v="2"/>
    <x v="0"/>
  </r>
  <r>
    <s v="AZ-2019-8129966"/>
    <d v="2019-12-26T00:00:00"/>
    <x v="479"/>
    <x v="1"/>
    <s v="Elite Trimmer, Serrated"/>
    <n v="0"/>
    <n v="2831875.2"/>
    <n v="1327441.5"/>
    <n v="5"/>
    <x v="0"/>
  </r>
  <r>
    <s v="AZ-2019-9652940"/>
    <d v="2019-12-26T00:00:00"/>
    <x v="153"/>
    <x v="2"/>
    <s v="Bush Stackable Bookrack, Traditional"/>
    <n v="0"/>
    <n v="3628340.1"/>
    <n v="899710.35"/>
    <n v="2"/>
    <x v="1"/>
  </r>
  <r>
    <s v="AZ-2019-1406494"/>
    <d v="2019-12-26T00:00:00"/>
    <x v="480"/>
    <x v="1"/>
    <s v="Harbour Creations Color Coded Labels, Laser Printer Compatible"/>
    <n v="0"/>
    <n v="575224.65"/>
    <n v="117994.8"/>
    <n v="3"/>
    <x v="0"/>
  </r>
  <r>
    <s v="AZ-2019-1406494"/>
    <d v="2019-12-26T00:00:00"/>
    <x v="480"/>
    <x v="1"/>
    <s v="Cisco Audio Dock, VoIP"/>
    <n v="0"/>
    <n v="5368763.4000000004"/>
    <n v="2094407.7"/>
    <n v="2"/>
    <x v="1"/>
  </r>
  <r>
    <s v="BN-2019-3231719"/>
    <d v="2019-12-26T00:00:00"/>
    <x v="481"/>
    <x v="1"/>
    <s v="Chromcraft Computer Table, Adjustable Height"/>
    <n v="0"/>
    <n v="46003222.649999999"/>
    <n v="22537006.800000001"/>
    <n v="7"/>
    <x v="0"/>
  </r>
  <r>
    <s v="BN-2019-3231719"/>
    <d v="2019-12-26T00:00:00"/>
    <x v="481"/>
    <x v="1"/>
    <s v="HP Fax and Copier, Digital"/>
    <n v="0"/>
    <n v="22905740.550000001"/>
    <n v="11445495.6"/>
    <n v="9"/>
    <x v="1"/>
  </r>
  <r>
    <s v="BN-2019-6008282"/>
    <d v="2019-12-26T00:00:00"/>
    <x v="482"/>
    <x v="3"/>
    <s v="Novimex Executive Leather Armchair, Red"/>
    <n v="0.5"/>
    <n v="20368852.350000001"/>
    <n v="-6106230.9000000004"/>
    <n v="6"/>
    <x v="0"/>
  </r>
  <r>
    <s v="AZ-2019-3485437"/>
    <d v="2019-12-27T00:00:00"/>
    <x v="483"/>
    <x v="2"/>
    <s v="Wilson Jones Binder Covers, Clear"/>
    <n v="0"/>
    <n v="309736.35000000003"/>
    <n v="73746.75"/>
    <n v="2"/>
    <x v="1"/>
  </r>
  <r>
    <s v="AZ-2019-3485437"/>
    <d v="2019-12-27T00:00:00"/>
    <x v="483"/>
    <x v="2"/>
    <s v="Eaton Message Books, Multicolor"/>
    <n v="0"/>
    <n v="1297942.8"/>
    <n v="589974"/>
    <n v="4"/>
    <x v="1"/>
  </r>
  <r>
    <s v="AZ-2019-3485437"/>
    <d v="2019-12-27T00:00:00"/>
    <x v="483"/>
    <x v="2"/>
    <s v="Elite Trimmer, Easy Grip"/>
    <n v="0"/>
    <n v="1283193.45"/>
    <n v="604723.35"/>
    <n v="2"/>
    <x v="1"/>
  </r>
  <r>
    <s v="AZ-2019-4342621"/>
    <d v="2019-12-27T00:00:00"/>
    <x v="484"/>
    <x v="2"/>
    <s v="Binney &amp; Smith Pencil Sharpener, Easy-Erase"/>
    <n v="0"/>
    <n v="825963.6"/>
    <n v="88496.1"/>
    <n v="2"/>
    <x v="1"/>
  </r>
  <r>
    <s v="AZ-2019-4342621"/>
    <d v="2019-12-27T00:00:00"/>
    <x v="484"/>
    <x v="2"/>
    <s v="Avery Binder, Economy"/>
    <n v="0"/>
    <n v="766966.20000000007"/>
    <n v="294987"/>
    <n v="4"/>
    <x v="1"/>
  </r>
  <r>
    <s v="AZ-2019-4342621"/>
    <d v="2019-12-27T00:00:00"/>
    <x v="484"/>
    <x v="2"/>
    <s v="Cardinal Hole Reinforcements, Recycled"/>
    <n v="0"/>
    <n v="752216.85"/>
    <n v="309736.35000000003"/>
    <n v="9"/>
    <x v="0"/>
  </r>
  <r>
    <s v="AZ-2019-4342621"/>
    <d v="2019-12-27T00:00:00"/>
    <x v="484"/>
    <x v="2"/>
    <s v="Wilson Jones Binding Machine, Economy"/>
    <n v="0"/>
    <n v="1445436.3"/>
    <n v="516227.25"/>
    <n v="2"/>
    <x v="1"/>
  </r>
  <r>
    <s v="AZ-2019-4342621"/>
    <d v="2019-12-27T00:00:00"/>
    <x v="484"/>
    <x v="2"/>
    <s v="Fellowes Folders, Single Width"/>
    <n v="0"/>
    <n v="1165198.6500000001"/>
    <n v="471979.2"/>
    <n v="3"/>
    <x v="0"/>
  </r>
  <r>
    <s v="AZ-2019-4342621"/>
    <d v="2019-12-27T00:00:00"/>
    <x v="484"/>
    <x v="2"/>
    <s v="Kleencut Scissors, High Speed"/>
    <n v="0"/>
    <n v="1312692.1500000001"/>
    <n v="412981.8"/>
    <n v="4"/>
    <x v="0"/>
  </r>
  <r>
    <s v="AZ-2019-4342621"/>
    <d v="2019-12-27T00:00:00"/>
    <x v="484"/>
    <x v="2"/>
    <s v="Canon Personal Copier, High-Speed"/>
    <n v="0"/>
    <n v="4159316.7"/>
    <n v="1120950.6000000001"/>
    <n v="2"/>
    <x v="0"/>
  </r>
  <r>
    <s v="BN-2019-4542382"/>
    <d v="2019-12-27T00:00:00"/>
    <x v="485"/>
    <x v="1"/>
    <s v="BIC Pencil Sharpener, Water Color"/>
    <n v="0"/>
    <n v="1430686.95"/>
    <n v="545725.95000000007"/>
    <n v="3"/>
    <x v="1"/>
  </r>
  <r>
    <s v="BN-2019-4542382"/>
    <d v="2019-12-27T00:00:00"/>
    <x v="485"/>
    <x v="1"/>
    <s v="Acco Binding Machine, Durable"/>
    <n v="0"/>
    <n v="3879079.0500000003"/>
    <n v="929209.05"/>
    <n v="5"/>
    <x v="0"/>
  </r>
  <r>
    <s v="BN-2019-4542382"/>
    <d v="2019-12-27T00:00:00"/>
    <x v="485"/>
    <x v="1"/>
    <s v="Stockwell Thumb Tacks, Metal"/>
    <n v="0"/>
    <n v="781715.55"/>
    <n v="265488.3"/>
    <n v="4"/>
    <x v="1"/>
  </r>
  <r>
    <s v="BN-2019-4542382"/>
    <d v="2019-12-27T00:00:00"/>
    <x v="485"/>
    <x v="1"/>
    <s v="Smead File Cart, Single Width"/>
    <n v="0.1"/>
    <n v="11976472.200000001"/>
    <n v="-398232.45"/>
    <n v="7"/>
    <x v="0"/>
  </r>
  <r>
    <s v="BN-2019-4542382"/>
    <d v="2019-12-27T00:00:00"/>
    <x v="485"/>
    <x v="1"/>
    <s v="Cisco Office Telephone, VoIP"/>
    <n v="0.15"/>
    <n v="4041321.9"/>
    <n v="1238945.4000000001"/>
    <n v="4"/>
    <x v="1"/>
  </r>
  <r>
    <s v="BN-2019-7459578"/>
    <d v="2019-12-27T00:00:00"/>
    <x v="486"/>
    <x v="1"/>
    <s v="Cisco Speaker Phone, with Caller ID"/>
    <n v="0.5"/>
    <n v="3067864.8000000003"/>
    <n v="-2817125.85"/>
    <n v="3"/>
    <x v="1"/>
  </r>
  <r>
    <s v="BN-2019-1934094"/>
    <d v="2019-12-27T00:00:00"/>
    <x v="487"/>
    <x v="2"/>
    <s v="Nokia Headset, Cordless"/>
    <n v="0.4"/>
    <n v="2684381.7"/>
    <n v="-811214.25"/>
    <n v="4"/>
    <x v="0"/>
  </r>
  <r>
    <s v="AZ-2019-340357"/>
    <d v="2019-12-28T00:00:00"/>
    <x v="90"/>
    <x v="0"/>
    <s v="Avery Shipping Labels, 5000 Label Set"/>
    <n v="0"/>
    <n v="545725.95000000007"/>
    <n v="206490.9"/>
    <n v="3"/>
    <x v="0"/>
  </r>
  <r>
    <s v="AZ-2019-340357"/>
    <d v="2019-12-28T00:00:00"/>
    <x v="90"/>
    <x v="0"/>
    <s v="Hon File Folder Labels, Laser Printer Compatible"/>
    <n v="0"/>
    <n v="1017705.15"/>
    <n v="117994.8"/>
    <n v="8"/>
    <x v="0"/>
  </r>
  <r>
    <s v="AZ-2019-6587022"/>
    <d v="2019-12-28T00:00:00"/>
    <x v="57"/>
    <x v="0"/>
    <s v="Hon Rocking Chair, Adjustable"/>
    <n v="0.1"/>
    <n v="7064938.6500000004"/>
    <n v="2979368.7"/>
    <n v="4"/>
    <x v="1"/>
  </r>
  <r>
    <s v="AZ-2019-6587022"/>
    <d v="2019-12-28T00:00:00"/>
    <x v="57"/>
    <x v="0"/>
    <s v="Wilson Jones 3-Hole Punch, Recycled"/>
    <n v="0"/>
    <n v="840712.95000000007"/>
    <n v="250738.95"/>
    <n v="2"/>
    <x v="0"/>
  </r>
  <r>
    <s v="AZ-2019-8820375"/>
    <d v="2019-12-28T00:00:00"/>
    <x v="470"/>
    <x v="3"/>
    <s v="Sanford Highlighters, Water Color"/>
    <n v="0.1"/>
    <n v="250738.95"/>
    <n v="73746.75"/>
    <n v="1"/>
    <x v="1"/>
  </r>
  <r>
    <s v="AZ-2019-8820375"/>
    <d v="2019-12-28T00:00:00"/>
    <x v="470"/>
    <x v="3"/>
    <s v="Apple Office Telephone, Cordless"/>
    <n v="0.1"/>
    <n v="2713880.4"/>
    <n v="1209446.7"/>
    <n v="3"/>
    <x v="1"/>
  </r>
  <r>
    <s v="AZ-2019-6705309"/>
    <d v="2019-12-28T00:00:00"/>
    <x v="488"/>
    <x v="0"/>
    <s v="Bush Classic Bookcase, Metal"/>
    <n v="0"/>
    <n v="18230196.600000001"/>
    <n v="6194727"/>
    <n v="3"/>
    <x v="0"/>
  </r>
  <r>
    <s v="AZ-2019-6705309"/>
    <d v="2019-12-28T00:00:00"/>
    <x v="488"/>
    <x v="0"/>
    <s v="Sanford Sketch Pad, Fluorescent"/>
    <n v="0"/>
    <n v="3451347.9"/>
    <n v="1622428.5"/>
    <n v="5"/>
    <x v="1"/>
  </r>
  <r>
    <s v="AZ-2019-6705309"/>
    <d v="2019-12-28T00:00:00"/>
    <x v="488"/>
    <x v="0"/>
    <s v="Avery 3-Hole Punch, Clear"/>
    <n v="0"/>
    <n v="2020660.95"/>
    <n v="265488.3"/>
    <n v="5"/>
    <x v="0"/>
  </r>
  <r>
    <s v="AZ-2019-6705309"/>
    <d v="2019-12-28T00:00:00"/>
    <x v="488"/>
    <x v="0"/>
    <s v="Avery 3-Hole Punch, Recycled"/>
    <n v="0"/>
    <n v="2920371.3000000003"/>
    <n v="0"/>
    <n v="7"/>
    <x v="1"/>
  </r>
  <r>
    <s v="BN-2019-6627390"/>
    <d v="2019-12-28T00:00:00"/>
    <x v="435"/>
    <x v="0"/>
    <s v="Safco Classic Bookcase, Traditional"/>
    <n v="0.5"/>
    <n v="19380645.900000002"/>
    <n v="-9306839.8499999996"/>
    <n v="6"/>
    <x v="1"/>
  </r>
  <r>
    <s v="BN-2019-6627390"/>
    <d v="2019-12-28T00:00:00"/>
    <x v="435"/>
    <x v="0"/>
    <s v="Stanley Highlighters, Easy-Erase"/>
    <n v="0.5"/>
    <n v="221240.25"/>
    <n v="-58997.4"/>
    <n v="2"/>
    <x v="1"/>
  </r>
  <r>
    <s v="AZ-2019-583228"/>
    <d v="2019-12-29T00:00:00"/>
    <x v="489"/>
    <x v="1"/>
    <s v="Acme Trimmer, Steel"/>
    <n v="0"/>
    <n v="1297942.8"/>
    <n v="280237.65000000002"/>
    <n v="2"/>
    <x v="0"/>
  </r>
  <r>
    <s v="AZ-2019-2437108"/>
    <d v="2019-12-29T00:00:00"/>
    <x v="201"/>
    <x v="3"/>
    <s v="Binney &amp; Smith Pens, Blue"/>
    <n v="0"/>
    <n v="353984.4"/>
    <n v="147493.5"/>
    <n v="2"/>
    <x v="1"/>
  </r>
  <r>
    <s v="AZ-2019-2437108"/>
    <d v="2019-12-29T00:00:00"/>
    <x v="201"/>
    <x v="3"/>
    <s v="Fellowes Trays, Industrial"/>
    <n v="0.1"/>
    <n v="1533932.4000000001"/>
    <n v="235989.6"/>
    <n v="2"/>
    <x v="0"/>
  </r>
  <r>
    <s v="BN-2019-8019925"/>
    <d v="2019-12-29T00:00:00"/>
    <x v="490"/>
    <x v="1"/>
    <s v="Sharp Fax and Copier, High-Speed"/>
    <n v="0.15"/>
    <n v="4188815.4"/>
    <n v="-147493.5"/>
    <n v="2"/>
    <x v="1"/>
  </r>
  <r>
    <s v="AZ-2019-9882660"/>
    <d v="2019-12-30T00:00:00"/>
    <x v="121"/>
    <x v="2"/>
    <s v="Stockwell Thumb Tacks, Assorted Sizes"/>
    <n v="0"/>
    <n v="619472.70000000007"/>
    <n v="176992.2"/>
    <n v="4"/>
    <x v="1"/>
  </r>
  <r>
    <s v="AZ-2019-4865633"/>
    <d v="2019-12-30T00:00:00"/>
    <x v="82"/>
    <x v="1"/>
    <s v="Epson Phone, White"/>
    <n v="0.1"/>
    <n v="2109157.0500000003"/>
    <n v="648971.4"/>
    <n v="2"/>
    <x v="1"/>
  </r>
  <r>
    <s v="AZ-2019-5099606"/>
    <d v="2019-12-30T00:00:00"/>
    <x v="491"/>
    <x v="1"/>
    <s v="Sauder Stackable Bookrack, Pine"/>
    <n v="0"/>
    <n v="4410055.6500000004"/>
    <n v="1666676.55"/>
    <n v="2"/>
    <x v="0"/>
  </r>
  <r>
    <s v="AZ-2019-2099050"/>
    <d v="2019-12-30T00:00:00"/>
    <x v="492"/>
    <x v="2"/>
    <s v="Boston Pens, Fluorescent"/>
    <n v="0"/>
    <n v="678470.1"/>
    <n v="117994.8"/>
    <n v="3"/>
    <x v="0"/>
  </r>
  <r>
    <s v="AZ-2019-2099050"/>
    <d v="2019-12-30T00:00:00"/>
    <x v="492"/>
    <x v="2"/>
    <s v="Enermax Memo Slips, Recycled"/>
    <n v="0"/>
    <n v="457229.85000000003"/>
    <n v="88496.1"/>
    <n v="2"/>
    <x v="0"/>
  </r>
  <r>
    <s v="AZ-2019-2099050"/>
    <d v="2019-12-30T00:00:00"/>
    <x v="492"/>
    <x v="2"/>
    <s v="Enermax Note Cards, 8.5 x 11"/>
    <n v="0"/>
    <n v="1253694.75"/>
    <n v="530976.6"/>
    <n v="3"/>
    <x v="1"/>
  </r>
  <r>
    <s v="AZ-2019-2099050"/>
    <d v="2019-12-30T00:00:00"/>
    <x v="492"/>
    <x v="2"/>
    <s v="Sharp Personal Copier, Digital"/>
    <n v="0"/>
    <n v="5295016.6500000004"/>
    <n v="2640133.65"/>
    <n v="3"/>
    <x v="0"/>
  </r>
  <r>
    <s v="AZ-2020-5204554"/>
    <d v="2020-01-02T00:00:00"/>
    <x v="50"/>
    <x v="1"/>
    <s v="OIC Staples, Assorted Sizes"/>
    <n v="0"/>
    <n v="383483.10000000003"/>
    <n v="147493.5"/>
    <n v="3"/>
    <x v="1"/>
  </r>
  <r>
    <s v="AZ-2020-4052737"/>
    <d v="2020-01-02T00:00:00"/>
    <x v="447"/>
    <x v="1"/>
    <s v="Hon Legal Exhibit Labels, Adjustable"/>
    <n v="0"/>
    <n v="899710.35"/>
    <n v="147493.5"/>
    <n v="7"/>
    <x v="1"/>
  </r>
  <r>
    <s v="AZ-2020-9703456"/>
    <d v="2020-01-03T00:00:00"/>
    <x v="314"/>
    <x v="2"/>
    <s v="Green Bar Computer Printout Paper, Multicolor"/>
    <n v="0"/>
    <n v="1386438.9000000001"/>
    <n v="309736.35000000003"/>
    <n v="3"/>
    <x v="1"/>
  </r>
  <r>
    <s v="AZ-2020-9703456"/>
    <d v="2020-01-03T00:00:00"/>
    <x v="314"/>
    <x v="2"/>
    <s v="Smead Lockers, Industrial"/>
    <n v="0.1"/>
    <n v="5280267.3"/>
    <n v="1061953.2"/>
    <n v="2"/>
    <x v="0"/>
  </r>
  <r>
    <s v="AZ-2020-8553942"/>
    <d v="2020-01-03T00:00:00"/>
    <x v="42"/>
    <x v="1"/>
    <s v="Tenex Clock, Black"/>
    <n v="0"/>
    <n v="737467.5"/>
    <n v="191741.55000000002"/>
    <n v="1"/>
    <x v="0"/>
  </r>
  <r>
    <s v="AZ-2020-712520"/>
    <d v="2020-01-04T00:00:00"/>
    <x v="493"/>
    <x v="1"/>
    <s v="Rogers Shelving, Wire Frame"/>
    <n v="0"/>
    <n v="2713880.4"/>
    <n v="840712.95000000007"/>
    <n v="3"/>
    <x v="1"/>
  </r>
  <r>
    <s v="AZ-2020-712520"/>
    <d v="2020-01-04T00:00:00"/>
    <x v="493"/>
    <x v="1"/>
    <s v="Tenex File Cart, Single Width"/>
    <n v="0"/>
    <n v="9926312.5500000007"/>
    <n v="4660794.6000000006"/>
    <n v="5"/>
    <x v="1"/>
  </r>
  <r>
    <s v="AZ-2020-4150074"/>
    <d v="2020-01-05T00:00:00"/>
    <x v="494"/>
    <x v="1"/>
    <s v="Eldon Photo Frame, Erganomic"/>
    <n v="0.2"/>
    <n v="2005911.6"/>
    <n v="353984.4"/>
    <n v="3"/>
    <x v="1"/>
  </r>
  <r>
    <s v="AZ-2020-9602843"/>
    <d v="2020-01-05T00:00:00"/>
    <x v="495"/>
    <x v="1"/>
    <s v="Brother Wireless Fax, Color"/>
    <n v="0"/>
    <n v="11224255.35"/>
    <n v="2359896"/>
    <n v="2"/>
    <x v="0"/>
  </r>
  <r>
    <s v="AZ-2020-2038976"/>
    <d v="2020-01-05T00:00:00"/>
    <x v="496"/>
    <x v="1"/>
    <s v="Smead Lockers, Single Width"/>
    <n v="0.1"/>
    <n v="13171169.550000001"/>
    <n v="5118024.45"/>
    <n v="5"/>
    <x v="0"/>
  </r>
  <r>
    <s v="AZ-2020-6747407"/>
    <d v="2020-01-05T00:00:00"/>
    <x v="427"/>
    <x v="3"/>
    <s v="Tenex Frame, Erganomic"/>
    <n v="0"/>
    <n v="6401217.9000000004"/>
    <n v="2109157.0500000003"/>
    <n v="4"/>
    <x v="1"/>
  </r>
  <r>
    <s v="AZ-2020-6747407"/>
    <d v="2020-01-05T00:00:00"/>
    <x v="427"/>
    <x v="3"/>
    <s v="Avery Removable Labels, Laser Printer Compatible"/>
    <n v="0"/>
    <n v="634222.05000000005"/>
    <n v="132744.15"/>
    <n v="4"/>
    <x v="0"/>
  </r>
  <r>
    <s v="AZ-2020-6747407"/>
    <d v="2020-01-05T00:00:00"/>
    <x v="427"/>
    <x v="3"/>
    <s v="SanDisk Numeric Keypad, USB"/>
    <n v="0"/>
    <n v="6268473.75"/>
    <n v="2005911.6"/>
    <n v="8"/>
    <x v="0"/>
  </r>
  <r>
    <s v="BN-2020-9614623"/>
    <d v="2020-01-05T00:00:00"/>
    <x v="281"/>
    <x v="1"/>
    <s v="Epson Inkjet, Wireless"/>
    <n v="0.5"/>
    <n v="4542799.8"/>
    <n v="-3539844"/>
    <n v="2"/>
    <x v="1"/>
  </r>
  <r>
    <s v="AZ-2020-5826581"/>
    <d v="2020-01-06T00:00:00"/>
    <x v="206"/>
    <x v="1"/>
    <s v="Advantus Clamps, Assorted Sizes"/>
    <n v="0"/>
    <n v="1474935"/>
    <n v="191741.55000000002"/>
    <n v="6"/>
    <x v="0"/>
  </r>
  <r>
    <s v="AZ-2020-8111484"/>
    <d v="2020-01-07T00:00:00"/>
    <x v="255"/>
    <x v="2"/>
    <s v="Rogers Folders, Industrial"/>
    <n v="0.1"/>
    <n v="825963.6"/>
    <n v="29498.7"/>
    <n v="2"/>
    <x v="0"/>
  </r>
  <r>
    <s v="AZ-2020-9827676"/>
    <d v="2020-01-07T00:00:00"/>
    <x v="497"/>
    <x v="2"/>
    <s v="Avery Binder, Clear"/>
    <n v="0"/>
    <n v="722718.15"/>
    <n v="73746.75"/>
    <n v="4"/>
    <x v="1"/>
  </r>
  <r>
    <s v="AZ-2020-9827676"/>
    <d v="2020-01-07T00:00:00"/>
    <x v="497"/>
    <x v="2"/>
    <s v="Smead Color Coded Labels, Alphabetical"/>
    <n v="0"/>
    <n v="383483.10000000003"/>
    <n v="162242.85"/>
    <n v="2"/>
    <x v="1"/>
  </r>
  <r>
    <s v="AZ-2020-9827676"/>
    <d v="2020-01-07T00:00:00"/>
    <x v="497"/>
    <x v="2"/>
    <s v="Hewlett Fax Machine, Color"/>
    <n v="0"/>
    <n v="14218373.4"/>
    <n v="4970530.95"/>
    <n v="3"/>
    <x v="0"/>
  </r>
  <r>
    <s v="BN-2020-8740514"/>
    <d v="2020-01-07T00:00:00"/>
    <x v="498"/>
    <x v="1"/>
    <s v="StarTech Phone, Durable"/>
    <n v="0.5"/>
    <n v="1651927.2"/>
    <n v="-1386438.9000000001"/>
    <n v="3"/>
    <x v="0"/>
  </r>
  <r>
    <s v="AZ-2020-3448109"/>
    <d v="2020-01-09T00:00:00"/>
    <x v="394"/>
    <x v="1"/>
    <s v="Canon Fax and Copier, High-Speed"/>
    <n v="0"/>
    <n v="5590003.6500000004"/>
    <n v="398232.45"/>
    <n v="2"/>
    <x v="1"/>
  </r>
  <r>
    <s v="AZ-2020-2353592"/>
    <d v="2020-01-09T00:00:00"/>
    <x v="76"/>
    <x v="1"/>
    <s v="Ikea Floating Shelf Set, Traditional"/>
    <n v="0"/>
    <n v="15073835.700000001"/>
    <n v="899710.35"/>
    <n v="6"/>
    <x v="1"/>
  </r>
  <r>
    <s v="AZ-2020-2353592"/>
    <d v="2020-01-09T00:00:00"/>
    <x v="76"/>
    <x v="1"/>
    <s v="Eaton Message Books, Multicolor"/>
    <n v="0"/>
    <n v="648971.4"/>
    <n v="294987"/>
    <n v="2"/>
    <x v="0"/>
  </r>
  <r>
    <s v="AZ-2020-2353592"/>
    <d v="2020-01-09T00:00:00"/>
    <x v="76"/>
    <x v="1"/>
    <s v="SanDisk Note Cards, Premium"/>
    <n v="0"/>
    <n v="884961"/>
    <n v="265488.3"/>
    <n v="2"/>
    <x v="0"/>
  </r>
  <r>
    <s v="AZ-2020-2353592"/>
    <d v="2020-01-09T00:00:00"/>
    <x v="76"/>
    <x v="1"/>
    <s v="Rogers File Cart, Single Width"/>
    <n v="0.4"/>
    <n v="2507389.5"/>
    <n v="-589974"/>
    <n v="2"/>
    <x v="0"/>
  </r>
  <r>
    <s v="AZ-2020-719087"/>
    <d v="2020-01-09T00:00:00"/>
    <x v="44"/>
    <x v="1"/>
    <s v="Epson Inkjet, Durable"/>
    <n v="0"/>
    <n v="13569402"/>
    <n v="4469053.05"/>
    <n v="3"/>
    <x v="1"/>
  </r>
  <r>
    <s v="AZ-2020-1710081"/>
    <d v="2020-01-10T00:00:00"/>
    <x v="499"/>
    <x v="1"/>
    <s v="BIC Markers, Blue"/>
    <n v="0"/>
    <n v="1165198.6500000001"/>
    <n v="29498.7"/>
    <n v="3"/>
    <x v="1"/>
  </r>
  <r>
    <s v="AZ-2020-5999614"/>
    <d v="2020-01-10T00:00:00"/>
    <x v="500"/>
    <x v="2"/>
    <s v="Breville Refrigerator, White"/>
    <n v="0.5"/>
    <n v="19085658.900000002"/>
    <n v="-11445495.6"/>
    <n v="5"/>
    <x v="0"/>
  </r>
  <r>
    <s v="AZ-2020-5999614"/>
    <d v="2020-01-10T00:00:00"/>
    <x v="500"/>
    <x v="2"/>
    <s v="Binney &amp; Smith Canvas, Water Color"/>
    <n v="0.5"/>
    <n v="2418893.4"/>
    <n v="-103245.45"/>
    <n v="6"/>
    <x v="1"/>
  </r>
  <r>
    <s v="AZ-2020-3272403"/>
    <d v="2020-01-11T00:00:00"/>
    <x v="214"/>
    <x v="2"/>
    <s v="BIC Canvas, Water Color"/>
    <n v="0"/>
    <n v="1681425.9000000001"/>
    <n v="14749.35"/>
    <n v="2"/>
    <x v="1"/>
  </r>
  <r>
    <s v="AZ-2020-8319286"/>
    <d v="2020-01-12T00:00:00"/>
    <x v="501"/>
    <x v="1"/>
    <s v="Acco Index Tab, Clear"/>
    <n v="0"/>
    <n v="250738.95"/>
    <n v="44248.05"/>
    <n v="2"/>
    <x v="0"/>
  </r>
  <r>
    <s v="AZ-2020-8319286"/>
    <d v="2020-01-12T00:00:00"/>
    <x v="501"/>
    <x v="1"/>
    <s v="Hon Legal Exhibit Labels, Alphabetical"/>
    <n v="0"/>
    <n v="781715.55"/>
    <n v="29498.7"/>
    <n v="5"/>
    <x v="1"/>
  </r>
  <r>
    <s v="AZ-2020-8319286"/>
    <d v="2020-01-12T00:00:00"/>
    <x v="501"/>
    <x v="1"/>
    <s v="Green Bar Memo Slips, 8.5 x 11"/>
    <n v="0"/>
    <n v="929209.05"/>
    <n v="457229.85000000003"/>
    <n v="3"/>
    <x v="1"/>
  </r>
  <r>
    <s v="AZ-2020-8319286"/>
    <d v="2020-01-12T00:00:00"/>
    <x v="501"/>
    <x v="1"/>
    <s v="Fellowes Box, Single Width"/>
    <n v="0"/>
    <n v="1165198.6500000001"/>
    <n v="73746.75"/>
    <n v="4"/>
    <x v="0"/>
  </r>
  <r>
    <s v="AZ-2020-8319286"/>
    <d v="2020-01-12T00:00:00"/>
    <x v="501"/>
    <x v="1"/>
    <s v="Sharp Copy Machine, Laser"/>
    <n v="0"/>
    <n v="17625473.25"/>
    <n v="2286149.25"/>
    <n v="5"/>
    <x v="1"/>
  </r>
  <r>
    <s v="AZ-2020-8319286"/>
    <d v="2020-01-12T00:00:00"/>
    <x v="501"/>
    <x v="1"/>
    <s v="Apple Signal Booster, Cordless"/>
    <n v="0"/>
    <n v="8230137.2999999998"/>
    <n v="2050159.6500000001"/>
    <n v="4"/>
    <x v="0"/>
  </r>
  <r>
    <s v="AZ-2020-9926323"/>
    <d v="2020-01-12T00:00:00"/>
    <x v="502"/>
    <x v="1"/>
    <s v="Rubbermaid Clock, Durable"/>
    <n v="0"/>
    <n v="1386438.9000000001"/>
    <n v="501477.9"/>
    <n v="2"/>
    <x v="0"/>
  </r>
  <r>
    <s v="AZ-2020-9926323"/>
    <d v="2020-01-12T00:00:00"/>
    <x v="502"/>
    <x v="1"/>
    <s v="Breville Refrigerator, Silver"/>
    <n v="0"/>
    <n v="23008986"/>
    <n v="6209476.3500000006"/>
    <n v="3"/>
    <x v="0"/>
  </r>
  <r>
    <s v="AZ-2020-9926323"/>
    <d v="2020-01-12T00:00:00"/>
    <x v="502"/>
    <x v="1"/>
    <s v="Ibico Index Tab, Durable"/>
    <n v="0"/>
    <n v="545725.95000000007"/>
    <n v="235989.6"/>
    <n v="4"/>
    <x v="1"/>
  </r>
  <r>
    <s v="AZ-2020-9926323"/>
    <d v="2020-01-12T00:00:00"/>
    <x v="502"/>
    <x v="1"/>
    <s v="Fiskars Box Cutter, High Speed"/>
    <n v="0"/>
    <n v="530976.6"/>
    <n v="176992.2"/>
    <n v="1"/>
    <x v="1"/>
  </r>
  <r>
    <s v="AZ-2020-2124025"/>
    <d v="2020-01-13T00:00:00"/>
    <x v="503"/>
    <x v="2"/>
    <s v="StarTech Inkjet, Wireless"/>
    <n v="0"/>
    <n v="17802465.449999999"/>
    <n v="530976.6"/>
    <n v="4"/>
    <x v="1"/>
  </r>
  <r>
    <s v="AZ-2020-6068382"/>
    <d v="2020-01-13T00:00:00"/>
    <x v="147"/>
    <x v="0"/>
    <s v="Tenex Lockers, Blue"/>
    <n v="0"/>
    <n v="9026602.2000000011"/>
    <n v="2345146.65"/>
    <n v="3"/>
    <x v="0"/>
  </r>
  <r>
    <s v="AZ-2020-4265765"/>
    <d v="2020-01-14T00:00:00"/>
    <x v="504"/>
    <x v="1"/>
    <s v="Boston Markers, Water Color"/>
    <n v="0"/>
    <n v="870211.65"/>
    <n v="0"/>
    <n v="2"/>
    <x v="0"/>
  </r>
  <r>
    <s v="AZ-2020-4265765"/>
    <d v="2020-01-14T00:00:00"/>
    <x v="504"/>
    <x v="1"/>
    <s v="Motorola Headset, VoIP"/>
    <n v="0.15"/>
    <n v="6002985.4500000002"/>
    <n v="427731.15"/>
    <n v="6"/>
    <x v="0"/>
  </r>
  <r>
    <s v="AZ-2020-2350384"/>
    <d v="2020-01-16T00:00:00"/>
    <x v="505"/>
    <x v="0"/>
    <s v="Tenex Photo Frame, Erganomic"/>
    <n v="0"/>
    <n v="4469053.05"/>
    <n v="88496.1"/>
    <n v="6"/>
    <x v="0"/>
  </r>
  <r>
    <s v="AZ-2020-2350384"/>
    <d v="2020-01-16T00:00:00"/>
    <x v="505"/>
    <x v="0"/>
    <s v="Apple Headset, Full Size"/>
    <n v="0.4"/>
    <n v="3303854.4"/>
    <n v="-1268444.1000000001"/>
    <n v="5"/>
    <x v="0"/>
  </r>
  <r>
    <s v="AZ-2020-3019751"/>
    <d v="2020-01-16T00:00:00"/>
    <x v="151"/>
    <x v="1"/>
    <s v="Rubbermaid Photo Frame, Duo Pack"/>
    <n v="0"/>
    <n v="5354014.05"/>
    <n v="1917415.5"/>
    <n v="7"/>
    <x v="0"/>
  </r>
  <r>
    <s v="AZ-2020-3019751"/>
    <d v="2020-01-16T00:00:00"/>
    <x v="151"/>
    <x v="1"/>
    <s v="Wilson Jones Index Tab, Clear"/>
    <n v="0"/>
    <n v="265488.3"/>
    <n v="29498.7"/>
    <n v="3"/>
    <x v="0"/>
  </r>
  <r>
    <s v="AZ-2020-1023749"/>
    <d v="2020-01-16T00:00:00"/>
    <x v="336"/>
    <x v="0"/>
    <s v="Sanford Canvas, Water Color"/>
    <n v="0"/>
    <n v="1578180.45"/>
    <n v="0"/>
    <n v="2"/>
    <x v="0"/>
  </r>
  <r>
    <s v="BN-2020-6672133"/>
    <d v="2020-01-16T00:00:00"/>
    <x v="83"/>
    <x v="1"/>
    <s v="Stockwell Thumb Tacks, Metal"/>
    <n v="0.1"/>
    <n v="545725.95000000007"/>
    <n v="132744.15"/>
    <n v="3"/>
    <x v="0"/>
  </r>
  <r>
    <s v="BN-2020-6672133"/>
    <d v="2020-01-16T00:00:00"/>
    <x v="83"/>
    <x v="1"/>
    <s v="Rogers Box, Blue"/>
    <n v="0.1"/>
    <n v="958707.75"/>
    <n v="-88496.1"/>
    <n v="3"/>
    <x v="0"/>
  </r>
  <r>
    <s v="BN-2020-7456673"/>
    <d v="2020-01-16T00:00:00"/>
    <x v="280"/>
    <x v="2"/>
    <s v="Hon Swivel Stool, Black"/>
    <n v="0.1"/>
    <n v="6415967.25"/>
    <n v="1283193.45"/>
    <n v="3"/>
    <x v="1"/>
  </r>
  <r>
    <s v="BN-2020-7456673"/>
    <d v="2020-01-16T00:00:00"/>
    <x v="280"/>
    <x v="2"/>
    <s v="Hamilton Beach Microwave, Black"/>
    <n v="0.1"/>
    <n v="33687515.399999999"/>
    <n v="0"/>
    <n v="9"/>
    <x v="0"/>
  </r>
  <r>
    <s v="BN-2020-3611011"/>
    <d v="2020-01-17T00:00:00"/>
    <x v="100"/>
    <x v="1"/>
    <s v="Boston Sketch Pad, Easy-Erase"/>
    <n v="0.5"/>
    <n v="2522138.85"/>
    <n v="-1061953.2"/>
    <n v="7"/>
    <x v="0"/>
  </r>
  <r>
    <s v="AZ-2020-9241286"/>
    <d v="2020-01-18T00:00:00"/>
    <x v="154"/>
    <x v="1"/>
    <s v="Nokia Office Telephone, Cordless"/>
    <n v="0"/>
    <n v="5014779"/>
    <n v="442480.5"/>
    <n v="5"/>
    <x v="0"/>
  </r>
  <r>
    <s v="AZ-2020-5423873"/>
    <d v="2020-01-18T00:00:00"/>
    <x v="147"/>
    <x v="0"/>
    <s v="Deflect-O Clock, Duo Pack"/>
    <n v="0"/>
    <n v="2964619.35"/>
    <n v="265488.3"/>
    <n v="4"/>
    <x v="0"/>
  </r>
  <r>
    <s v="AZ-2020-5423873"/>
    <d v="2020-01-18T00:00:00"/>
    <x v="147"/>
    <x v="0"/>
    <s v="Avery Hole Reinforcements, Recycled"/>
    <n v="0"/>
    <n v="206490.9"/>
    <n v="88496.1"/>
    <n v="3"/>
    <x v="0"/>
  </r>
  <r>
    <s v="AZ-2020-1787398"/>
    <d v="2020-01-18T00:00:00"/>
    <x v="506"/>
    <x v="3"/>
    <s v="Advantus Photo Frame, Duo Pack"/>
    <n v="0"/>
    <n v="781715.55"/>
    <n v="294987"/>
    <n v="1"/>
    <x v="0"/>
  </r>
  <r>
    <s v="AZ-2020-6624087"/>
    <d v="2020-01-18T00:00:00"/>
    <x v="387"/>
    <x v="1"/>
    <s v="Eldon File Cart, Single Width"/>
    <n v="0"/>
    <n v="3790582.95"/>
    <n v="1622428.5"/>
    <n v="2"/>
    <x v="1"/>
  </r>
  <r>
    <s v="AZ-2020-6624087"/>
    <d v="2020-01-18T00:00:00"/>
    <x v="387"/>
    <x v="1"/>
    <s v="Fellowes Shelving, Wire Frame"/>
    <n v="0"/>
    <n v="4203564.75"/>
    <n v="1725673.95"/>
    <n v="5"/>
    <x v="1"/>
  </r>
  <r>
    <s v="AZ-2020-6624087"/>
    <d v="2020-01-18T00:00:00"/>
    <x v="387"/>
    <x v="1"/>
    <s v="Rogers File Cart, Single Width"/>
    <n v="0"/>
    <n v="12566446.200000001"/>
    <n v="2005911.6"/>
    <n v="6"/>
    <x v="1"/>
  </r>
  <r>
    <s v="BN-2020-1321856"/>
    <d v="2020-01-19T00:00:00"/>
    <x v="507"/>
    <x v="1"/>
    <s v="Lesro Training Table, Rectangular"/>
    <n v="0.7"/>
    <n v="3539844"/>
    <n v="-7890902.25"/>
    <n v="3"/>
    <x v="0"/>
  </r>
  <r>
    <s v="BN-2020-1321856"/>
    <d v="2020-01-19T00:00:00"/>
    <x v="507"/>
    <x v="1"/>
    <s v="OIC Paper Clips, Bulk Pack"/>
    <n v="0.5"/>
    <n v="324485.7"/>
    <n v="0"/>
    <n v="3"/>
    <x v="0"/>
  </r>
  <r>
    <s v="BN-2020-1321856"/>
    <d v="2020-01-19T00:00:00"/>
    <x v="507"/>
    <x v="1"/>
    <s v="Eldon Trays, Industrial"/>
    <n v="0.5"/>
    <n v="2138655.75"/>
    <n v="-132744.15"/>
    <n v="6"/>
    <x v="1"/>
  </r>
  <r>
    <s v="BN-2020-1321856"/>
    <d v="2020-01-19T00:00:00"/>
    <x v="507"/>
    <x v="1"/>
    <s v="Kleencut Letter Opener, Steel"/>
    <n v="0.5"/>
    <n v="530976.6"/>
    <n v="-265488.3"/>
    <n v="3"/>
    <x v="1"/>
  </r>
  <r>
    <s v="AZ-2020-9749858"/>
    <d v="2020-01-20T00:00:00"/>
    <x v="268"/>
    <x v="2"/>
    <s v="Ibico Index Tab, Clear"/>
    <n v="0"/>
    <n v="265488.3"/>
    <n v="44248.05"/>
    <n v="2"/>
    <x v="1"/>
  </r>
  <r>
    <s v="BN-2020-5319905"/>
    <d v="2020-01-20T00:00:00"/>
    <x v="508"/>
    <x v="1"/>
    <s v="Deflect-O Clock, Black"/>
    <n v="0.8"/>
    <n v="1032454.5"/>
    <n v="-3997073.85"/>
    <n v="7"/>
    <x v="1"/>
  </r>
  <r>
    <s v="AZ-2020-8708707"/>
    <d v="2020-01-22T00:00:00"/>
    <x v="509"/>
    <x v="1"/>
    <s v="Harbour Creations Steel Folding Chair, Adjustable"/>
    <n v="0.5"/>
    <n v="2227151.85"/>
    <n v="-707968.8"/>
    <n v="3"/>
    <x v="1"/>
  </r>
  <r>
    <s v="AZ-2020-5084110"/>
    <d v="2020-01-23T00:00:00"/>
    <x v="510"/>
    <x v="1"/>
    <s v="Wilson Jones Index Tab, Recycled"/>
    <n v="0"/>
    <n v="604723.35"/>
    <n v="162242.85"/>
    <n v="6"/>
    <x v="0"/>
  </r>
  <r>
    <s v="BN-2020-2002829"/>
    <d v="2020-01-23T00:00:00"/>
    <x v="394"/>
    <x v="1"/>
    <s v="Apple Signal Booster, with Caller ID"/>
    <n v="0.4"/>
    <n v="6047233.5"/>
    <n v="-3126862.2"/>
    <n v="5"/>
    <x v="0"/>
  </r>
  <r>
    <s v="BN-2020-5839370"/>
    <d v="2020-01-23T00:00:00"/>
    <x v="511"/>
    <x v="1"/>
    <s v="Lesro Round Table, Fully Assembled"/>
    <n v="0.6"/>
    <n v="21401306.850000001"/>
    <n v="-5354014.05"/>
    <n v="8"/>
    <x v="1"/>
  </r>
  <r>
    <s v="BN-2020-5839370"/>
    <d v="2020-01-23T00:00:00"/>
    <x v="511"/>
    <x v="1"/>
    <s v="Acco 3-Hole Punch, Economy"/>
    <n v="0"/>
    <n v="3112112.85"/>
    <n v="589974"/>
    <n v="7"/>
    <x v="0"/>
  </r>
  <r>
    <s v="AZ-2020-2484319"/>
    <d v="2020-01-24T00:00:00"/>
    <x v="226"/>
    <x v="2"/>
    <s v="Boston Pencil Sharpener, Easy-Erase"/>
    <n v="0"/>
    <n v="1342190.85"/>
    <n v="206490.9"/>
    <n v="3"/>
    <x v="1"/>
  </r>
  <r>
    <s v="AZ-2020-6415862"/>
    <d v="2020-01-24T00:00:00"/>
    <x v="483"/>
    <x v="1"/>
    <s v="Stanley Markers, Water Color"/>
    <n v="0"/>
    <n v="2241901.2000000002"/>
    <n v="737467.5"/>
    <n v="6"/>
    <x v="0"/>
  </r>
  <r>
    <s v="AZ-2020-6415862"/>
    <d v="2020-01-24T00:00:00"/>
    <x v="483"/>
    <x v="1"/>
    <s v="Acco Hole Reinforcements, Economy"/>
    <n v="0"/>
    <n v="103245.45"/>
    <n v="14749.35"/>
    <n v="1"/>
    <x v="1"/>
  </r>
  <r>
    <s v="AZ-2020-6415862"/>
    <d v="2020-01-24T00:00:00"/>
    <x v="483"/>
    <x v="1"/>
    <s v="Acme Ruler, Steel"/>
    <n v="0"/>
    <n v="1430686.95"/>
    <n v="427731.15"/>
    <n v="6"/>
    <x v="1"/>
  </r>
  <r>
    <s v="AZ-2020-6415862"/>
    <d v="2020-01-24T00:00:00"/>
    <x v="483"/>
    <x v="1"/>
    <s v="Motorola Office Telephone, VoIP"/>
    <n v="0"/>
    <n v="7418923.0499999998"/>
    <n v="3259606.35"/>
    <n v="7"/>
    <x v="1"/>
  </r>
  <r>
    <s v="BN-2020-4743725"/>
    <d v="2020-01-24T00:00:00"/>
    <x v="226"/>
    <x v="1"/>
    <s v="Safco 3-Shelf Cabinet, Metal"/>
    <n v="0.1"/>
    <n v="6696204.9000000004"/>
    <n v="1858418.1"/>
    <n v="3"/>
    <x v="1"/>
  </r>
  <r>
    <s v="BN-2020-4743725"/>
    <d v="2020-01-24T00:00:00"/>
    <x v="226"/>
    <x v="1"/>
    <s v="Eldon File Cart, Blue"/>
    <n v="0.1"/>
    <n v="8421878.8499999996"/>
    <n v="-752216.85"/>
    <n v="5"/>
    <x v="1"/>
  </r>
  <r>
    <s v="BN-2020-4743725"/>
    <d v="2020-01-24T00:00:00"/>
    <x v="226"/>
    <x v="1"/>
    <s v="Epson Phone, Red"/>
    <n v="0.15"/>
    <n v="4896784.2"/>
    <n v="0"/>
    <n v="5"/>
    <x v="1"/>
  </r>
  <r>
    <s v="BN-2020-2518172"/>
    <d v="2020-01-24T00:00:00"/>
    <x v="512"/>
    <x v="1"/>
    <s v="StarTech Card Printer, Wireless"/>
    <n v="0.4"/>
    <n v="4336308.9000000004"/>
    <n v="-943958.4"/>
    <n v="3"/>
    <x v="0"/>
  </r>
  <r>
    <s v="AZ-2020-4458558"/>
    <d v="2020-01-25T00:00:00"/>
    <x v="222"/>
    <x v="2"/>
    <s v="Wilson Jones Binder Covers, Clear"/>
    <n v="0"/>
    <n v="471979.2"/>
    <n v="117994.8"/>
    <n v="3"/>
    <x v="0"/>
  </r>
  <r>
    <s v="AZ-2020-6238242"/>
    <d v="2020-01-25T00:00:00"/>
    <x v="250"/>
    <x v="1"/>
    <s v="Office Star Chairmat, Set of Two"/>
    <n v="0"/>
    <n v="1002955.8"/>
    <n v="442480.5"/>
    <n v="1"/>
    <x v="0"/>
  </r>
  <r>
    <s v="AZ-2020-6238242"/>
    <d v="2020-01-25T00:00:00"/>
    <x v="250"/>
    <x v="1"/>
    <s v="Ibico Binding Machine, Recycled"/>
    <n v="0"/>
    <n v="5339264.7"/>
    <n v="958707.75"/>
    <n v="7"/>
    <x v="1"/>
  </r>
  <r>
    <s v="AZ-2020-6238242"/>
    <d v="2020-01-25T00:00:00"/>
    <x v="250"/>
    <x v="1"/>
    <s v="Cameo Interoffice Envelope, Recycled"/>
    <n v="0"/>
    <n v="3407099.85"/>
    <n v="1430686.95"/>
    <n v="5"/>
    <x v="0"/>
  </r>
  <r>
    <s v="AZ-2020-6238242"/>
    <d v="2020-01-25T00:00:00"/>
    <x v="250"/>
    <x v="1"/>
    <s v="Hewlett Ink, Digital"/>
    <n v="0"/>
    <n v="4380556.95"/>
    <n v="1961663.55"/>
    <n v="2"/>
    <x v="0"/>
  </r>
  <r>
    <s v="AZ-2020-3008162"/>
    <d v="2020-01-25T00:00:00"/>
    <x v="513"/>
    <x v="1"/>
    <s v="Enermax Message Books, Multicolor"/>
    <n v="0"/>
    <n v="3171110.25"/>
    <n v="162242.85"/>
    <n v="9"/>
    <x v="1"/>
  </r>
  <r>
    <s v="AZ-2020-5632093"/>
    <d v="2020-01-25T00:00:00"/>
    <x v="514"/>
    <x v="2"/>
    <s v="Sanford Markers, Water Color"/>
    <n v="0"/>
    <n v="1946914.2"/>
    <n v="176992.2"/>
    <n v="5"/>
    <x v="0"/>
  </r>
  <r>
    <s v="AZ-2020-5632093"/>
    <d v="2020-01-25T00:00:00"/>
    <x v="514"/>
    <x v="2"/>
    <s v="Kraft Business Envelopes, Recycled"/>
    <n v="0"/>
    <n v="1342190.85"/>
    <n v="398232.45"/>
    <n v="6"/>
    <x v="0"/>
  </r>
  <r>
    <s v="AZ-2020-9961341"/>
    <d v="2020-01-27T00:00:00"/>
    <x v="245"/>
    <x v="1"/>
    <s v="Avery Binder, Durable"/>
    <n v="0"/>
    <n v="634222.05000000005"/>
    <n v="29498.7"/>
    <n v="3"/>
    <x v="1"/>
  </r>
  <r>
    <s v="AZ-2020-1940547"/>
    <d v="2020-01-27T00:00:00"/>
    <x v="431"/>
    <x v="1"/>
    <s v="Cardinal Hole Reinforcements, Durable"/>
    <n v="0"/>
    <n v="206490.9"/>
    <n v="44248.05"/>
    <n v="2"/>
    <x v="0"/>
  </r>
  <r>
    <s v="BN-2020-285450"/>
    <d v="2020-01-27T00:00:00"/>
    <x v="284"/>
    <x v="1"/>
    <s v="Sanford Canvas, Blue"/>
    <n v="0"/>
    <n v="4469053.05"/>
    <n v="1297942.8"/>
    <n v="6"/>
    <x v="0"/>
  </r>
  <r>
    <s v="BN-2020-285450"/>
    <d v="2020-01-27T00:00:00"/>
    <x v="284"/>
    <x v="1"/>
    <s v="Acco Index Tab, Durable"/>
    <n v="0"/>
    <n v="265488.3"/>
    <n v="58997.4"/>
    <n v="2"/>
    <x v="1"/>
  </r>
  <r>
    <s v="AZ-2020-9024029"/>
    <d v="2020-01-28T00:00:00"/>
    <x v="515"/>
    <x v="1"/>
    <s v="Binney &amp; Smith Pencil Sharpener, Fluorescent"/>
    <n v="0"/>
    <n v="398232.45"/>
    <n v="14749.35"/>
    <n v="1"/>
    <x v="1"/>
  </r>
  <r>
    <s v="AZ-2020-1068489"/>
    <d v="2020-01-30T00:00:00"/>
    <x v="516"/>
    <x v="1"/>
    <s v="Cardinal Index Tab, Clear"/>
    <n v="0"/>
    <n v="398232.45"/>
    <n v="162242.85"/>
    <n v="4"/>
    <x v="0"/>
  </r>
  <r>
    <s v="AZ-2020-1068489"/>
    <d v="2020-01-30T00:00:00"/>
    <x v="516"/>
    <x v="1"/>
    <s v="Fiskars Ruler, Steel"/>
    <n v="0"/>
    <n v="604723.35"/>
    <n v="103245.45"/>
    <n v="3"/>
    <x v="1"/>
  </r>
  <r>
    <s v="AZ-2020-2380607"/>
    <d v="2020-01-30T00:00:00"/>
    <x v="337"/>
    <x v="0"/>
    <s v="Accos Thumb Tacks, Assorted Sizes"/>
    <n v="0"/>
    <n v="486728.55"/>
    <n v="29498.7"/>
    <n v="3"/>
    <x v="1"/>
  </r>
  <r>
    <s v="AZ-2020-2380607"/>
    <d v="2020-01-30T00:00:00"/>
    <x v="337"/>
    <x v="0"/>
    <s v="Stockwell Push Pins, Assorted Sizes"/>
    <n v="0"/>
    <n v="516227.25"/>
    <n v="176992.2"/>
    <n v="3"/>
    <x v="1"/>
  </r>
  <r>
    <s v="AZ-2020-2380607"/>
    <d v="2020-01-30T00:00:00"/>
    <x v="337"/>
    <x v="0"/>
    <s v="Smead Trays, Blue"/>
    <n v="0.1"/>
    <n v="3215358.3000000003"/>
    <n v="103245.45"/>
    <n v="5"/>
    <x v="1"/>
  </r>
  <r>
    <s v="AZ-2020-7391024"/>
    <d v="2020-01-30T00:00:00"/>
    <x v="517"/>
    <x v="0"/>
    <s v="Stanley Canvas, Easy-Erase"/>
    <n v="0"/>
    <n v="3672588.15"/>
    <n v="884961"/>
    <n v="5"/>
    <x v="0"/>
  </r>
  <r>
    <s v="AZ-2020-7391024"/>
    <d v="2020-01-30T00:00:00"/>
    <x v="517"/>
    <x v="0"/>
    <s v="Eldon Shelving, Blue"/>
    <n v="0.1"/>
    <n v="4498551.75"/>
    <n v="840712.95000000007"/>
    <n v="7"/>
    <x v="1"/>
  </r>
  <r>
    <s v="AZ-2020-8369487"/>
    <d v="2020-02-01T00:00:00"/>
    <x v="518"/>
    <x v="1"/>
    <s v="Logitech Numeric Keypad, USB"/>
    <n v="0"/>
    <n v="2064909"/>
    <n v="884961"/>
    <n v="3"/>
    <x v="0"/>
  </r>
  <r>
    <s v="AZ-2020-8352768"/>
    <d v="2020-02-02T00:00:00"/>
    <x v="228"/>
    <x v="1"/>
    <s v="SanDisk Router, Erganomic"/>
    <n v="0"/>
    <n v="26239093.650000002"/>
    <n v="10486787.85"/>
    <n v="7"/>
    <x v="0"/>
  </r>
  <r>
    <s v="AZ-2020-1485221"/>
    <d v="2020-02-02T00:00:00"/>
    <x v="181"/>
    <x v="1"/>
    <s v="Ikea 3-Shelf Cabinet, Traditional"/>
    <n v="0.1"/>
    <n v="3775833.6"/>
    <n v="1474935"/>
    <n v="2"/>
    <x v="1"/>
  </r>
  <r>
    <s v="AZ-2020-1485221"/>
    <d v="2020-02-02T00:00:00"/>
    <x v="181"/>
    <x v="1"/>
    <s v="Stanley Canvas, Easy-Erase"/>
    <n v="0"/>
    <n v="4395306.3"/>
    <n v="1047203.85"/>
    <n v="6"/>
    <x v="1"/>
  </r>
  <r>
    <s v="AZ-2020-1485221"/>
    <d v="2020-02-02T00:00:00"/>
    <x v="181"/>
    <x v="1"/>
    <s v="Cardinal Binder Covers, Economy"/>
    <n v="0"/>
    <n v="1592929.8"/>
    <n v="58997.4"/>
    <n v="9"/>
    <x v="0"/>
  </r>
  <r>
    <s v="AZ-2020-47402"/>
    <d v="2020-02-03T00:00:00"/>
    <x v="58"/>
    <x v="1"/>
    <s v="Hon Legal Exhibit Labels, Adjustable"/>
    <n v="0"/>
    <n v="899710.35"/>
    <n v="147493.5"/>
    <n v="7"/>
    <x v="0"/>
  </r>
  <r>
    <s v="AZ-2020-5499753"/>
    <d v="2020-02-03T00:00:00"/>
    <x v="367"/>
    <x v="1"/>
    <s v="Advantus Clamps, 12 Pack"/>
    <n v="0"/>
    <n v="825963.6"/>
    <n v="132744.15"/>
    <n v="3"/>
    <x v="1"/>
  </r>
  <r>
    <s v="BN-2020-7203367"/>
    <d v="2020-02-04T00:00:00"/>
    <x v="272"/>
    <x v="0"/>
    <s v="Konica Calculator, Red"/>
    <n v="0.4"/>
    <n v="870211.65"/>
    <n v="-14749.35"/>
    <n v="2"/>
    <x v="0"/>
  </r>
  <r>
    <s v="BN-2020-7203367"/>
    <d v="2020-02-04T00:00:00"/>
    <x v="272"/>
    <x v="0"/>
    <s v="Cisco Headset, Full Size"/>
    <n v="0.4"/>
    <n v="796464.9"/>
    <n v="-73746.75"/>
    <n v="1"/>
    <x v="1"/>
  </r>
  <r>
    <s v="AZ-2020-5036790"/>
    <d v="2020-02-06T00:00:00"/>
    <x v="209"/>
    <x v="1"/>
    <s v="Fiskars Shears, Easy Grip"/>
    <n v="0"/>
    <n v="3628340.1"/>
    <n v="368733.75"/>
    <n v="5"/>
    <x v="1"/>
  </r>
  <r>
    <s v="AZ-2020-1951858"/>
    <d v="2020-02-06T00:00:00"/>
    <x v="310"/>
    <x v="0"/>
    <s v="Rubbermaid Stacking Tray, Erganomic"/>
    <n v="0"/>
    <n v="648971.4"/>
    <n v="0"/>
    <n v="2"/>
    <x v="1"/>
  </r>
  <r>
    <s v="AZ-2020-1951858"/>
    <d v="2020-02-06T00:00:00"/>
    <x v="310"/>
    <x v="0"/>
    <s v="Eaton Computer Printout Paper, Multicolor"/>
    <n v="0"/>
    <n v="1651927.2"/>
    <n v="250738.95"/>
    <n v="4"/>
    <x v="1"/>
  </r>
  <r>
    <s v="AZ-2020-400830"/>
    <d v="2020-02-07T00:00:00"/>
    <x v="519"/>
    <x v="1"/>
    <s v="Eldon Photo Frame, Black"/>
    <n v="0"/>
    <n v="3421849.2"/>
    <n v="619472.70000000007"/>
    <n v="4"/>
    <x v="1"/>
  </r>
  <r>
    <s v="AZ-2020-400830"/>
    <d v="2020-02-07T00:00:00"/>
    <x v="519"/>
    <x v="1"/>
    <s v="Rubbermaid Frame, Erganomic"/>
    <n v="0"/>
    <n v="6401217.9000000004"/>
    <n v="2374645.35"/>
    <n v="4"/>
    <x v="0"/>
  </r>
  <r>
    <s v="AZ-2020-9721463"/>
    <d v="2020-02-07T00:00:00"/>
    <x v="520"/>
    <x v="1"/>
    <s v="Fellowes Trays, Wire Frame"/>
    <n v="0"/>
    <n v="2492640.15"/>
    <n v="619472.70000000007"/>
    <n v="3"/>
    <x v="0"/>
  </r>
  <r>
    <s v="AZ-2020-2440609"/>
    <d v="2020-02-07T00:00:00"/>
    <x v="521"/>
    <x v="1"/>
    <s v="Rubbermaid Frame, Erganomic"/>
    <n v="0"/>
    <n v="9601826.8499999996"/>
    <n v="3554593.35"/>
    <n v="6"/>
    <x v="0"/>
  </r>
  <r>
    <s v="AZ-2020-581418"/>
    <d v="2020-02-08T00:00:00"/>
    <x v="318"/>
    <x v="1"/>
    <s v="BIC Highlighters, Fluorescent"/>
    <n v="0"/>
    <n v="2079658.35"/>
    <n v="693219.45000000007"/>
    <n v="7"/>
    <x v="0"/>
  </r>
  <r>
    <s v="AZ-2020-9607544"/>
    <d v="2020-02-09T00:00:00"/>
    <x v="309"/>
    <x v="1"/>
    <s v="Sanford Markers, Blue"/>
    <n v="0"/>
    <n v="339235.05"/>
    <n v="58997.4"/>
    <n v="1"/>
    <x v="1"/>
  </r>
  <r>
    <s v="AZ-2020-9607544"/>
    <d v="2020-02-09T00:00:00"/>
    <x v="309"/>
    <x v="1"/>
    <s v="Harbour Creations Color Coded Labels, Alphabetical"/>
    <n v="0"/>
    <n v="560475.30000000005"/>
    <n v="280237.65000000002"/>
    <n v="3"/>
    <x v="1"/>
  </r>
  <r>
    <s v="AZ-2020-9607544"/>
    <d v="2020-02-09T00:00:00"/>
    <x v="309"/>
    <x v="1"/>
    <s v="Fellowes Trays, Wire Frame"/>
    <n v="0.1"/>
    <n v="8244886.6500000004"/>
    <n v="1371689.55"/>
    <n v="11"/>
    <x v="1"/>
  </r>
  <r>
    <s v="AZ-2020-9607544"/>
    <d v="2020-02-09T00:00:00"/>
    <x v="309"/>
    <x v="1"/>
    <s v="Tenex Shelving, Blue"/>
    <n v="0.1"/>
    <n v="3628340.1"/>
    <n v="-206490.9"/>
    <n v="5"/>
    <x v="1"/>
  </r>
  <r>
    <s v="AZ-2020-9607544"/>
    <d v="2020-02-09T00:00:00"/>
    <x v="309"/>
    <x v="1"/>
    <s v="Canon Copy Machine, Digital"/>
    <n v="0.15"/>
    <n v="9852565.8000000007"/>
    <n v="-457229.85000000003"/>
    <n v="3"/>
    <x v="1"/>
  </r>
  <r>
    <s v="AZ-2020-9607544"/>
    <d v="2020-02-09T00:00:00"/>
    <x v="309"/>
    <x v="1"/>
    <s v="Epson Card Printer, Red"/>
    <n v="0.15"/>
    <n v="4188815.4"/>
    <n v="1474935"/>
    <n v="2"/>
    <x v="1"/>
  </r>
  <r>
    <s v="AZ-2020-5924516"/>
    <d v="2020-02-09T00:00:00"/>
    <x v="522"/>
    <x v="1"/>
    <s v="Cameo Clasp Envelope, Recycled"/>
    <n v="0"/>
    <n v="619472.70000000007"/>
    <n v="44248.05"/>
    <n v="5"/>
    <x v="1"/>
  </r>
  <r>
    <s v="AZ-2020-3958452"/>
    <d v="2020-02-09T00:00:00"/>
    <x v="523"/>
    <x v="1"/>
    <s v="Panasonic Receipt Printer, Red"/>
    <n v="0"/>
    <n v="3480846.6"/>
    <n v="1710924.6"/>
    <n v="2"/>
    <x v="1"/>
  </r>
  <r>
    <s v="AZ-2020-7471811"/>
    <d v="2020-02-10T00:00:00"/>
    <x v="524"/>
    <x v="0"/>
    <s v="Kleencut Ruler, High Speed"/>
    <n v="0"/>
    <n v="796464.9"/>
    <n v="176992.2"/>
    <n v="4"/>
    <x v="0"/>
  </r>
  <r>
    <s v="BN-2020-6903920"/>
    <d v="2020-02-11T00:00:00"/>
    <x v="525"/>
    <x v="0"/>
    <s v="Rogers Box, Blue"/>
    <n v="0.1"/>
    <n v="958707.75"/>
    <n v="-88496.1"/>
    <n v="3"/>
    <x v="0"/>
  </r>
  <r>
    <s v="AZ-2020-962050"/>
    <d v="2020-02-13T00:00:00"/>
    <x v="423"/>
    <x v="2"/>
    <s v="Office Star Bag Chairs, Red"/>
    <n v="0.1"/>
    <n v="1474935"/>
    <n v="162242.85"/>
    <n v="2"/>
    <x v="1"/>
  </r>
  <r>
    <s v="AZ-2020-962050"/>
    <d v="2020-02-13T00:00:00"/>
    <x v="423"/>
    <x v="2"/>
    <s v="Boston Highlighters, Water Color"/>
    <n v="0"/>
    <n v="1297942.8"/>
    <n v="235989.6"/>
    <n v="4"/>
    <x v="0"/>
  </r>
  <r>
    <s v="AZ-2020-962050"/>
    <d v="2020-02-13T00:00:00"/>
    <x v="423"/>
    <x v="2"/>
    <s v="Acco Binding Machine, Durable"/>
    <n v="0"/>
    <n v="1548681.75"/>
    <n v="368733.75"/>
    <n v="2"/>
    <x v="1"/>
  </r>
  <r>
    <s v="AZ-2020-962050"/>
    <d v="2020-02-13T00:00:00"/>
    <x v="423"/>
    <x v="2"/>
    <s v="Wilson Jones Hole Reinforcements, Clear"/>
    <n v="0"/>
    <n v="117994.8"/>
    <n v="14749.35"/>
    <n v="2"/>
    <x v="1"/>
  </r>
  <r>
    <s v="AZ-2020-962050"/>
    <d v="2020-02-13T00:00:00"/>
    <x v="423"/>
    <x v="2"/>
    <s v="Tenex Shelving, Industrial"/>
    <n v="0.1"/>
    <n v="3657838.8000000003"/>
    <n v="368733.75"/>
    <n v="5"/>
    <x v="1"/>
  </r>
  <r>
    <s v="AZ-2020-367312"/>
    <d v="2020-02-14T00:00:00"/>
    <x v="208"/>
    <x v="1"/>
    <s v="BIC Sketch Pad, Easy-Erase"/>
    <n v="0"/>
    <n v="1445436.3"/>
    <n v="722718.15"/>
    <n v="2"/>
    <x v="1"/>
  </r>
  <r>
    <s v="AZ-2020-6012259"/>
    <d v="2020-02-14T00:00:00"/>
    <x v="526"/>
    <x v="0"/>
    <s v="Sauder Library with Doors, Metal"/>
    <n v="0.1"/>
    <n v="20560593.900000002"/>
    <n v="5250768.6000000006"/>
    <n v="4"/>
    <x v="0"/>
  </r>
  <r>
    <s v="AZ-2020-6012259"/>
    <d v="2020-02-14T00:00:00"/>
    <x v="526"/>
    <x v="0"/>
    <s v="Avery Binder Covers, Durable"/>
    <n v="0.1"/>
    <n v="162242.85"/>
    <n v="0"/>
    <n v="1"/>
    <x v="0"/>
  </r>
  <r>
    <s v="AZ-2020-6012259"/>
    <d v="2020-02-14T00:00:00"/>
    <x v="526"/>
    <x v="0"/>
    <s v="Kraft Business Envelopes, Security-Tint"/>
    <n v="0.1"/>
    <n v="870211.65"/>
    <n v="383483.10000000003"/>
    <n v="4"/>
    <x v="0"/>
  </r>
  <r>
    <s v="AZ-2020-6012259"/>
    <d v="2020-02-14T00:00:00"/>
    <x v="526"/>
    <x v="0"/>
    <s v="Sharp Personal Copier, Digital"/>
    <n v="0.1"/>
    <n v="12699190.35"/>
    <n v="5649001.0499999998"/>
    <n v="8"/>
    <x v="0"/>
  </r>
  <r>
    <s v="AZ-2020-3052535"/>
    <d v="2020-02-15T00:00:00"/>
    <x v="195"/>
    <x v="0"/>
    <s v="Advantus Clamps, Bulk Pack"/>
    <n v="0"/>
    <n v="855462.3"/>
    <n v="339235.05"/>
    <n v="3"/>
    <x v="1"/>
  </r>
  <r>
    <s v="AZ-2020-3052535"/>
    <d v="2020-02-15T00:00:00"/>
    <x v="195"/>
    <x v="0"/>
    <s v="Fellowes Folders, Single Width"/>
    <n v="0"/>
    <n v="781715.55"/>
    <n v="324485.7"/>
    <n v="2"/>
    <x v="0"/>
  </r>
  <r>
    <s v="AZ-2020-3052535"/>
    <d v="2020-02-15T00:00:00"/>
    <x v="195"/>
    <x v="0"/>
    <s v="Fiskars Trimmer, Serrated"/>
    <n v="0"/>
    <n v="1725673.95"/>
    <n v="206490.9"/>
    <n v="3"/>
    <x v="0"/>
  </r>
  <r>
    <s v="AZ-2020-6913156"/>
    <d v="2020-02-15T00:00:00"/>
    <x v="96"/>
    <x v="0"/>
    <s v="Ibico Binder Covers, Durable"/>
    <n v="0"/>
    <n v="442480.5"/>
    <n v="58997.4"/>
    <n v="2"/>
    <x v="0"/>
  </r>
  <r>
    <s v="BN-2020-8548299"/>
    <d v="2020-02-15T00:00:00"/>
    <x v="8"/>
    <x v="0"/>
    <s v="Rubbermaid Door Stop, Erganomic"/>
    <n v="0.6"/>
    <n v="250738.95"/>
    <n v="-280237.65000000002"/>
    <n v="1"/>
    <x v="1"/>
  </r>
  <r>
    <s v="BN-2020-8548299"/>
    <d v="2020-02-15T00:00:00"/>
    <x v="8"/>
    <x v="0"/>
    <s v="SanDisk Parchment Paper, Premium"/>
    <n v="0.5"/>
    <n v="250738.95"/>
    <n v="-147493.5"/>
    <n v="2"/>
    <x v="1"/>
  </r>
  <r>
    <s v="AZ-2020-3239486"/>
    <d v="2020-02-18T00:00:00"/>
    <x v="210"/>
    <x v="1"/>
    <s v="Safco Stackable Bookrack, Pine"/>
    <n v="0.1"/>
    <n v="5988236.1000000006"/>
    <n v="1725673.95"/>
    <n v="3"/>
    <x v="0"/>
  </r>
  <r>
    <s v="AZ-2020-3239486"/>
    <d v="2020-02-18T00:00:00"/>
    <x v="210"/>
    <x v="1"/>
    <s v="Wilson Jones Binder, Economy"/>
    <n v="0"/>
    <n v="958707.75"/>
    <n v="294987"/>
    <n v="5"/>
    <x v="0"/>
  </r>
  <r>
    <s v="AZ-2020-3239486"/>
    <d v="2020-02-18T00:00:00"/>
    <x v="210"/>
    <x v="1"/>
    <s v="Belkin Numeric Keypad, Bluetooth"/>
    <n v="0"/>
    <n v="8554623"/>
    <n v="2640133.65"/>
    <n v="10"/>
    <x v="0"/>
  </r>
  <r>
    <s v="BN-2020-8351740"/>
    <d v="2020-02-18T00:00:00"/>
    <x v="335"/>
    <x v="0"/>
    <s v="Avery File Folder Labels, Laser Printer Compatible"/>
    <n v="0"/>
    <n v="132744.15"/>
    <n v="58997.4"/>
    <n v="1"/>
    <x v="0"/>
  </r>
  <r>
    <s v="BN-2020-8351740"/>
    <d v="2020-02-18T00:00:00"/>
    <x v="335"/>
    <x v="0"/>
    <s v="Fellowes Folders, Wire Frame"/>
    <n v="0.4"/>
    <n v="899710.35"/>
    <n v="-206490.9"/>
    <n v="4"/>
    <x v="1"/>
  </r>
  <r>
    <s v="BN-2020-8351740"/>
    <d v="2020-02-18T00:00:00"/>
    <x v="335"/>
    <x v="0"/>
    <s v="Stiletto Box Cutter, Serrated"/>
    <n v="0"/>
    <n v="958707.75"/>
    <n v="442480.5"/>
    <n v="2"/>
    <x v="0"/>
  </r>
  <r>
    <s v="BN-2020-5489653"/>
    <d v="2020-02-18T00:00:00"/>
    <x v="207"/>
    <x v="1"/>
    <s v="Smead Box, Industrial"/>
    <n v="0.1"/>
    <n v="442480.5"/>
    <n v="-14749.35"/>
    <n v="3"/>
    <x v="0"/>
  </r>
  <r>
    <s v="AZ-2020-87081"/>
    <d v="2020-02-20T00:00:00"/>
    <x v="527"/>
    <x v="0"/>
    <s v="Cardinal Binding Machine, Recycled"/>
    <n v="0"/>
    <n v="1474935"/>
    <n v="309736.35000000003"/>
    <n v="2"/>
    <x v="1"/>
  </r>
  <r>
    <s v="AZ-2020-87081"/>
    <d v="2020-02-20T00:00:00"/>
    <x v="527"/>
    <x v="0"/>
    <s v="Ibico 3-Hole Punch, Recycled"/>
    <n v="0"/>
    <n v="1356940.2"/>
    <n v="383483.10000000003"/>
    <n v="3"/>
    <x v="0"/>
  </r>
  <r>
    <s v="AZ-2020-202734"/>
    <d v="2020-02-21T00:00:00"/>
    <x v="245"/>
    <x v="1"/>
    <s v="Fellowes Shelving, Industrial"/>
    <n v="0.1"/>
    <n v="2315647.9500000002"/>
    <n v="870211.65"/>
    <n v="3"/>
    <x v="0"/>
  </r>
  <r>
    <s v="AZ-2020-8583605"/>
    <d v="2020-02-22T00:00:00"/>
    <x v="528"/>
    <x v="1"/>
    <s v="Harbour Creations Legal Exhibit Labels, Laser Printer Compatible"/>
    <n v="0"/>
    <n v="811214.25"/>
    <n v="176992.2"/>
    <n v="5"/>
    <x v="1"/>
  </r>
  <r>
    <s v="AZ-2020-8583605"/>
    <d v="2020-02-22T00:00:00"/>
    <x v="528"/>
    <x v="1"/>
    <s v="Enermax Memo Slips, Premium"/>
    <n v="0"/>
    <n v="693219.45000000007"/>
    <n v="14749.35"/>
    <n v="3"/>
    <x v="0"/>
  </r>
  <r>
    <s v="AZ-2020-8583605"/>
    <d v="2020-02-22T00:00:00"/>
    <x v="528"/>
    <x v="1"/>
    <s v="Logitech Mouse, Bluetooth"/>
    <n v="0"/>
    <n v="3023616.75"/>
    <n v="1356940.2"/>
    <n v="7"/>
    <x v="1"/>
  </r>
  <r>
    <s v="AZ-2020-9588828"/>
    <d v="2020-02-22T00:00:00"/>
    <x v="432"/>
    <x v="1"/>
    <s v="Accos Clamps, Metal"/>
    <n v="0"/>
    <n v="1445436.3"/>
    <n v="575224.65"/>
    <n v="5"/>
    <x v="0"/>
  </r>
  <r>
    <s v="AZ-2020-9588828"/>
    <d v="2020-02-22T00:00:00"/>
    <x v="432"/>
    <x v="1"/>
    <s v="Smead Box, Wire Frame"/>
    <n v="0"/>
    <n v="442480.5"/>
    <n v="73746.75"/>
    <n v="3"/>
    <x v="1"/>
  </r>
  <r>
    <s v="BN-2020-5523368"/>
    <d v="2020-02-22T00:00:00"/>
    <x v="529"/>
    <x v="1"/>
    <s v="Okidata Receipt Printer, Wireless"/>
    <n v="0.4"/>
    <n v="2168154.4500000002"/>
    <n v="-471979.2"/>
    <n v="2"/>
    <x v="1"/>
  </r>
  <r>
    <s v="AZ-2020-6191258"/>
    <d v="2020-02-23T00:00:00"/>
    <x v="238"/>
    <x v="2"/>
    <s v="Hon Executive Leather Armchair, Black"/>
    <n v="0"/>
    <n v="33717014.100000001"/>
    <n v="12477950.1"/>
    <n v="5"/>
    <x v="1"/>
  </r>
  <r>
    <s v="AZ-2020-1392278"/>
    <d v="2020-02-23T00:00:00"/>
    <x v="192"/>
    <x v="1"/>
    <s v="Boston Markers, Fluorescent"/>
    <n v="0"/>
    <n v="1224196.05"/>
    <n v="176992.2"/>
    <n v="3"/>
    <x v="0"/>
  </r>
  <r>
    <s v="AZ-2020-4085046"/>
    <d v="2020-02-27T00:00:00"/>
    <x v="530"/>
    <x v="1"/>
    <s v="Avery Round Labels, Alphabetical"/>
    <n v="0"/>
    <n v="309736.35000000003"/>
    <n v="73746.75"/>
    <n v="3"/>
    <x v="1"/>
  </r>
  <r>
    <s v="AZ-2020-7920968"/>
    <d v="2020-02-28T00:00:00"/>
    <x v="42"/>
    <x v="1"/>
    <s v="Wilson Jones Binder, Durable"/>
    <n v="0"/>
    <n v="427731.15"/>
    <n v="14749.35"/>
    <n v="2"/>
    <x v="0"/>
  </r>
  <r>
    <s v="AZ-2020-1000632"/>
    <d v="2020-02-28T00:00:00"/>
    <x v="336"/>
    <x v="1"/>
    <s v="Okidata Calculator, Durable"/>
    <n v="0"/>
    <n v="4631295.9000000004"/>
    <n v="324485.7"/>
    <n v="6"/>
    <x v="0"/>
  </r>
  <r>
    <s v="BN-2020-1679258"/>
    <d v="2020-02-28T00:00:00"/>
    <x v="124"/>
    <x v="1"/>
    <s v="Tenex Folders, Industrial"/>
    <n v="0.1"/>
    <n v="634222.05000000005"/>
    <n v="-73746.75"/>
    <n v="2"/>
    <x v="1"/>
  </r>
  <r>
    <s v="AZ-2020-5846737"/>
    <d v="2020-02-29T00:00:00"/>
    <x v="68"/>
    <x v="1"/>
    <s v="Acco Index Tab, Clear"/>
    <n v="0"/>
    <n v="634222.05000000005"/>
    <n v="103245.45"/>
    <n v="5"/>
    <x v="0"/>
  </r>
  <r>
    <s v="AZ-2020-5846737"/>
    <d v="2020-02-29T00:00:00"/>
    <x v="68"/>
    <x v="1"/>
    <s v="Novimex Removable Labels, Laser Printer Compatible"/>
    <n v="0"/>
    <n v="280237.65000000002"/>
    <n v="117994.8"/>
    <n v="2"/>
    <x v="0"/>
  </r>
  <r>
    <s v="AZ-2020-9858311"/>
    <d v="2020-03-01T00:00:00"/>
    <x v="531"/>
    <x v="1"/>
    <s v="Sanford Pencil Sharpener, Easy-Erase"/>
    <n v="0"/>
    <n v="2802376.5"/>
    <n v="1401188.25"/>
    <n v="7"/>
    <x v="0"/>
  </r>
  <r>
    <s v="AZ-2020-9858311"/>
    <d v="2020-03-01T00:00:00"/>
    <x v="531"/>
    <x v="1"/>
    <s v="Okidata Phone, White"/>
    <n v="0"/>
    <n v="8805361.9500000011"/>
    <n v="88496.1"/>
    <n v="7"/>
    <x v="0"/>
  </r>
  <r>
    <s v="AZ-2020-3590299"/>
    <d v="2020-03-02T00:00:00"/>
    <x v="495"/>
    <x v="2"/>
    <s v="Canon Fax and Copier, Laser"/>
    <n v="0"/>
    <n v="31047381.75"/>
    <n v="14587107.15"/>
    <n v="11"/>
    <x v="0"/>
  </r>
  <r>
    <s v="AZ-2020-3590299"/>
    <d v="2020-03-02T00:00:00"/>
    <x v="495"/>
    <x v="2"/>
    <s v="StarTech Inkjet, Wireless"/>
    <n v="0.1"/>
    <n v="12020720.25"/>
    <n v="-1342190.85"/>
    <n v="3"/>
    <x v="0"/>
  </r>
  <r>
    <s v="AZ-2020-9094578"/>
    <d v="2020-03-02T00:00:00"/>
    <x v="457"/>
    <x v="1"/>
    <s v="Sauder Library with Doors, Pine"/>
    <n v="0.5"/>
    <n v="8598871.0500000007"/>
    <n v="-7227181.5"/>
    <n v="3"/>
    <x v="0"/>
  </r>
  <r>
    <s v="AZ-2020-9094578"/>
    <d v="2020-03-02T00:00:00"/>
    <x v="457"/>
    <x v="1"/>
    <s v="Wilson Jones Binding Machine, Economy"/>
    <n v="0.5"/>
    <n v="1445436.3"/>
    <n v="-398232.45"/>
    <n v="4"/>
    <x v="1"/>
  </r>
  <r>
    <s v="AZ-2020-9094578"/>
    <d v="2020-03-02T00:00:00"/>
    <x v="457"/>
    <x v="1"/>
    <s v="Eldon Box, Industrial"/>
    <n v="0.5"/>
    <n v="162242.85"/>
    <n v="-44248.05"/>
    <n v="2"/>
    <x v="1"/>
  </r>
  <r>
    <s v="AZ-2020-9094578"/>
    <d v="2020-03-02T00:00:00"/>
    <x v="457"/>
    <x v="1"/>
    <s v="Eldon File Cart, Single Width"/>
    <n v="0.5"/>
    <n v="6607708.7999999998"/>
    <n v="-4233063.45"/>
    <n v="7"/>
    <x v="1"/>
  </r>
  <r>
    <s v="AZ-2020-9094578"/>
    <d v="2020-03-02T00:00:00"/>
    <x v="457"/>
    <x v="1"/>
    <s v="Stiletto Trimmer, Steel"/>
    <n v="0.5"/>
    <n v="1858418.1"/>
    <n v="-604723.35"/>
    <n v="6"/>
    <x v="0"/>
  </r>
  <r>
    <s v="AZ-2020-6214308"/>
    <d v="2020-03-02T00:00:00"/>
    <x v="532"/>
    <x v="0"/>
    <s v="Cisco Signal Booster, with Caller ID"/>
    <n v="0"/>
    <n v="4483802.4000000004"/>
    <n v="1120950.6000000001"/>
    <n v="2"/>
    <x v="1"/>
  </r>
  <r>
    <s v="AZ-2020-4178346"/>
    <d v="2020-03-02T00:00:00"/>
    <x v="90"/>
    <x v="0"/>
    <s v="Bush 3-Shelf Cabinet, Mobile"/>
    <n v="0.1"/>
    <n v="1932164.85"/>
    <n v="103245.45"/>
    <n v="1"/>
    <x v="1"/>
  </r>
  <r>
    <s v="AZ-2020-4178346"/>
    <d v="2020-03-02T00:00:00"/>
    <x v="90"/>
    <x v="0"/>
    <s v="Dania 3-Shelf Cabinet, Mobile"/>
    <n v="0.1"/>
    <n v="3820081.65"/>
    <n v="-132744.15"/>
    <n v="2"/>
    <x v="0"/>
  </r>
  <r>
    <s v="AZ-2020-4178346"/>
    <d v="2020-03-02T00:00:00"/>
    <x v="90"/>
    <x v="0"/>
    <s v="Safco Floating Shelf Set, Traditional"/>
    <n v="0.1"/>
    <n v="18274444.650000002"/>
    <n v="6902695.7999999998"/>
    <n v="7"/>
    <x v="0"/>
  </r>
  <r>
    <s v="AZ-2020-4178346"/>
    <d v="2020-03-02T00:00:00"/>
    <x v="90"/>
    <x v="0"/>
    <s v="Binney &amp; Smith Pencil Sharpener, Fluorescent"/>
    <n v="0"/>
    <n v="398232.45"/>
    <n v="14749.35"/>
    <n v="1"/>
    <x v="1"/>
  </r>
  <r>
    <s v="AZ-2020-4178346"/>
    <d v="2020-03-02T00:00:00"/>
    <x v="90"/>
    <x v="0"/>
    <s v="Cardinal 3-Hole Punch, Durable"/>
    <n v="0"/>
    <n v="2241901.2000000002"/>
    <n v="1032454.5"/>
    <n v="5"/>
    <x v="0"/>
  </r>
  <r>
    <s v="AZ-2020-4178346"/>
    <d v="2020-03-02T00:00:00"/>
    <x v="90"/>
    <x v="0"/>
    <s v="Ibico 3-Hole Punch, Clear"/>
    <n v="0"/>
    <n v="1327441.5"/>
    <n v="530976.6"/>
    <n v="3"/>
    <x v="1"/>
  </r>
  <r>
    <s v="AZ-2020-3398854"/>
    <d v="2020-03-03T00:00:00"/>
    <x v="162"/>
    <x v="1"/>
    <s v="Fellowes Trays, Industrial"/>
    <n v="0"/>
    <n v="1710924.6"/>
    <n v="412981.8"/>
    <n v="2"/>
    <x v="0"/>
  </r>
  <r>
    <s v="AZ-2020-3398854"/>
    <d v="2020-03-03T00:00:00"/>
    <x v="162"/>
    <x v="1"/>
    <s v="Fellowes Trays, Industrial"/>
    <n v="0"/>
    <n v="2566386.9"/>
    <n v="619472.70000000007"/>
    <n v="3"/>
    <x v="1"/>
  </r>
  <r>
    <s v="AZ-2020-3654996"/>
    <d v="2020-03-05T00:00:00"/>
    <x v="121"/>
    <x v="1"/>
    <s v="Sanford Canvas, Blue"/>
    <n v="0"/>
    <n v="752216.85"/>
    <n v="221240.25"/>
    <n v="1"/>
    <x v="0"/>
  </r>
  <r>
    <s v="AZ-2020-3654996"/>
    <d v="2020-03-05T00:00:00"/>
    <x v="121"/>
    <x v="1"/>
    <s v="Cardinal 3-Hole Punch, Recycled"/>
    <n v="0"/>
    <n v="855462.3"/>
    <n v="250738.95"/>
    <n v="2"/>
    <x v="0"/>
  </r>
  <r>
    <s v="AZ-2020-1128813"/>
    <d v="2020-03-05T00:00:00"/>
    <x v="228"/>
    <x v="0"/>
    <s v="Harbour Creations Executive Leather Armchair, Black"/>
    <n v="0.1"/>
    <n v="12566446.200000001"/>
    <n v="2654883"/>
    <n v="2"/>
    <x v="1"/>
  </r>
  <r>
    <s v="AZ-2020-1128813"/>
    <d v="2020-03-05T00:00:00"/>
    <x v="228"/>
    <x v="0"/>
    <s v="Xerox Note Cards, Premium"/>
    <n v="0"/>
    <n v="1946914.2"/>
    <n v="383483.10000000003"/>
    <n v="5"/>
    <x v="1"/>
  </r>
  <r>
    <s v="BN-2020-8185079"/>
    <d v="2020-03-05T00:00:00"/>
    <x v="230"/>
    <x v="1"/>
    <s v="Eldon Photo Frame, Erganomic"/>
    <n v="0.3"/>
    <n v="1755172.6500000001"/>
    <n v="103245.45"/>
    <n v="3"/>
    <x v="0"/>
  </r>
  <r>
    <s v="BN-2020-8185079"/>
    <d v="2020-03-05T00:00:00"/>
    <x v="230"/>
    <x v="1"/>
    <s v="Fellowes File Cart, Single Width"/>
    <n v="0"/>
    <n v="2020660.95"/>
    <n v="0"/>
    <n v="1"/>
    <x v="0"/>
  </r>
  <r>
    <s v="AZ-2020-302148"/>
    <d v="2020-03-06T00:00:00"/>
    <x v="533"/>
    <x v="0"/>
    <s v="Chromcraft Training Table, with Bottom Storage"/>
    <n v="0.5"/>
    <n v="14660853.9"/>
    <n v="-5870241.2999999998"/>
    <n v="7"/>
    <x v="0"/>
  </r>
  <r>
    <s v="AZ-2020-302148"/>
    <d v="2020-03-06T00:00:00"/>
    <x v="533"/>
    <x v="0"/>
    <s v="Fellowes File Cart, Wire Frame"/>
    <n v="0.5"/>
    <n v="2005911.6"/>
    <n v="-1165198.6500000001"/>
    <n v="2"/>
    <x v="0"/>
  </r>
  <r>
    <s v="BN-2020-9003210"/>
    <d v="2020-03-06T00:00:00"/>
    <x v="534"/>
    <x v="0"/>
    <s v="Boston Pencil Sharpener, Water Color"/>
    <n v="0.5"/>
    <n v="427731.15"/>
    <n v="-324485.7"/>
    <n v="2"/>
    <x v="1"/>
  </r>
  <r>
    <s v="BN-2020-9267764"/>
    <d v="2020-03-06T00:00:00"/>
    <x v="535"/>
    <x v="2"/>
    <s v="Stanley Sketch Pad, Water Color"/>
    <n v="0.5"/>
    <n v="707968.8"/>
    <n v="-442480.5"/>
    <n v="2"/>
    <x v="0"/>
  </r>
  <r>
    <s v="BN-2020-9267764"/>
    <d v="2020-03-06T00:00:00"/>
    <x v="535"/>
    <x v="2"/>
    <s v="Ibico Binder, Economy"/>
    <n v="0.5"/>
    <n v="221240.25"/>
    <n v="-103245.45"/>
    <n v="2"/>
    <x v="1"/>
  </r>
  <r>
    <s v="AZ-2020-852937"/>
    <d v="2020-03-07T00:00:00"/>
    <x v="124"/>
    <x v="0"/>
    <s v="Hewlett Fax Machine, Color"/>
    <n v="0"/>
    <n v="18952914.75"/>
    <n v="6637207.5"/>
    <n v="4"/>
    <x v="1"/>
  </r>
  <r>
    <s v="AZ-2020-3385502"/>
    <d v="2020-03-07T00:00:00"/>
    <x v="184"/>
    <x v="1"/>
    <s v="Safco 3-Shelf Cabinet, Mobile"/>
    <n v="0.1"/>
    <n v="15929298"/>
    <n v="530976.6"/>
    <n v="7"/>
    <x v="0"/>
  </r>
  <r>
    <s v="AZ-2020-3385502"/>
    <d v="2020-03-07T00:00:00"/>
    <x v="184"/>
    <x v="1"/>
    <s v="Rogers Box, Blue"/>
    <n v="0.1"/>
    <n v="958707.75"/>
    <n v="-88496.1"/>
    <n v="3"/>
    <x v="0"/>
  </r>
  <r>
    <s v="AZ-2020-3385502"/>
    <d v="2020-03-07T00:00:00"/>
    <x v="184"/>
    <x v="1"/>
    <s v="Rogers Lockers, Industrial"/>
    <n v="0.1"/>
    <n v="8451377.5500000007"/>
    <n v="2625384.3000000003"/>
    <n v="3"/>
    <x v="1"/>
  </r>
  <r>
    <s v="AZ-2020-7806048"/>
    <d v="2020-03-07T00:00:00"/>
    <x v="371"/>
    <x v="0"/>
    <s v="Canon Wireless Fax, Laser"/>
    <n v="0"/>
    <n v="27920519.550000001"/>
    <n v="13687396.800000001"/>
    <n v="5"/>
    <x v="0"/>
  </r>
  <r>
    <s v="AZ-2020-9114156"/>
    <d v="2020-03-07T00:00:00"/>
    <x v="70"/>
    <x v="2"/>
    <s v="Sauder Stackable Bookrack, Traditional"/>
    <n v="0"/>
    <n v="6474964.6500000004"/>
    <n v="973457.1"/>
    <n v="3"/>
    <x v="1"/>
  </r>
  <r>
    <s v="AZ-2020-9114156"/>
    <d v="2020-03-07T00:00:00"/>
    <x v="70"/>
    <x v="2"/>
    <s v="Stiletto Scissors, Easy Grip"/>
    <n v="0"/>
    <n v="368733.75"/>
    <n v="103245.45"/>
    <n v="1"/>
    <x v="1"/>
  </r>
  <r>
    <s v="BN-2020-8981515"/>
    <d v="2020-03-07T00:00:00"/>
    <x v="534"/>
    <x v="1"/>
    <s v="Binney &amp; Smith Markers, Water Color"/>
    <n v="0.5"/>
    <n v="398232.45"/>
    <n v="-265488.3"/>
    <n v="2"/>
    <x v="1"/>
  </r>
  <r>
    <s v="BN-2020-3923455"/>
    <d v="2020-03-07T00:00:00"/>
    <x v="536"/>
    <x v="1"/>
    <s v="Tenex File Cart, Single Width"/>
    <n v="0.1"/>
    <n v="8908607.4000000004"/>
    <n v="-103245.45"/>
    <n v="5"/>
    <x v="1"/>
  </r>
  <r>
    <s v="AZ-2020-4659299"/>
    <d v="2020-03-08T00:00:00"/>
    <x v="237"/>
    <x v="1"/>
    <s v="BIC Pens, Easy-Erase"/>
    <n v="0"/>
    <n v="648971.4"/>
    <n v="147493.5"/>
    <n v="3"/>
    <x v="0"/>
  </r>
  <r>
    <s v="AZ-2020-3931920"/>
    <d v="2020-03-09T00:00:00"/>
    <x v="440"/>
    <x v="1"/>
    <s v="Sharp Ink, Laser"/>
    <n v="0"/>
    <n v="3672588.15"/>
    <n v="589974"/>
    <n v="2"/>
    <x v="1"/>
  </r>
  <r>
    <s v="AZ-2020-1089029"/>
    <d v="2020-03-09T00:00:00"/>
    <x v="537"/>
    <x v="0"/>
    <s v="Ibico 3-Hole Punch, Durable"/>
    <n v="0"/>
    <n v="943958.4"/>
    <n v="353984.4"/>
    <n v="2"/>
    <x v="0"/>
  </r>
  <r>
    <s v="BN-2020-1777533"/>
    <d v="2020-03-09T00:00:00"/>
    <x v="106"/>
    <x v="0"/>
    <s v="Hon Swivel Stool, Set of Two"/>
    <n v="0.6"/>
    <n v="1961663.55"/>
    <n v="-1755172.6500000001"/>
    <n v="2"/>
    <x v="1"/>
  </r>
  <r>
    <s v="AZ-2020-9056595"/>
    <d v="2020-03-12T00:00:00"/>
    <x v="95"/>
    <x v="1"/>
    <s v="Office Star Bag Chairs, Black"/>
    <n v="0.1"/>
    <n v="1401188.25"/>
    <n v="486728.55"/>
    <n v="2"/>
    <x v="1"/>
  </r>
  <r>
    <s v="AZ-2020-9056595"/>
    <d v="2020-03-12T00:00:00"/>
    <x v="95"/>
    <x v="1"/>
    <s v="Stockwell Clamps, Bulk Pack"/>
    <n v="0"/>
    <n v="1696175.25"/>
    <n v="368733.75"/>
    <n v="6"/>
    <x v="0"/>
  </r>
  <r>
    <s v="AZ-2020-9056595"/>
    <d v="2020-03-12T00:00:00"/>
    <x v="95"/>
    <x v="1"/>
    <s v="Tenex File Cart, Blue"/>
    <n v="0.1"/>
    <n v="3539844"/>
    <n v="309736.35000000003"/>
    <n v="2"/>
    <x v="1"/>
  </r>
  <r>
    <s v="AZ-2020-9056595"/>
    <d v="2020-03-12T00:00:00"/>
    <x v="95"/>
    <x v="1"/>
    <s v="Okidata Calculator, Durable"/>
    <n v="0"/>
    <n v="2315647.9500000002"/>
    <n v="162242.85"/>
    <n v="3"/>
    <x v="0"/>
  </r>
  <r>
    <s v="BN-2020-1467003"/>
    <d v="2020-03-13T00:00:00"/>
    <x v="202"/>
    <x v="1"/>
    <s v="SAFCO Bag Chairs, Set of Two"/>
    <n v="0.1"/>
    <n v="2064909"/>
    <n v="501477.9"/>
    <n v="3"/>
    <x v="1"/>
  </r>
  <r>
    <s v="BN-2020-1467003"/>
    <d v="2020-03-13T00:00:00"/>
    <x v="202"/>
    <x v="1"/>
    <s v="Stockwell Clamps, 12 Pack"/>
    <n v="0"/>
    <n v="825963.6"/>
    <n v="398232.45"/>
    <n v="3"/>
    <x v="1"/>
  </r>
  <r>
    <s v="BN-2020-7268418"/>
    <d v="2020-03-13T00:00:00"/>
    <x v="538"/>
    <x v="2"/>
    <s v="Rogers File Cart, Industrial"/>
    <n v="0.1"/>
    <n v="3761084.25"/>
    <n v="294987"/>
    <n v="2"/>
    <x v="0"/>
  </r>
  <r>
    <s v="BN-2020-2195674"/>
    <d v="2020-03-13T00:00:00"/>
    <x v="126"/>
    <x v="0"/>
    <s v="Cisco Audio Dock, Cordless"/>
    <n v="0.15"/>
    <n v="18539932.949999999"/>
    <n v="-442480.5"/>
    <n v="8"/>
    <x v="1"/>
  </r>
  <r>
    <s v="BN-2020-9784298"/>
    <d v="2020-03-13T00:00:00"/>
    <x v="539"/>
    <x v="1"/>
    <s v="Hewlett Personal Copier, Color"/>
    <n v="0.15"/>
    <n v="1828919.4000000001"/>
    <n v="-221240.25"/>
    <n v="1"/>
    <x v="1"/>
  </r>
  <r>
    <s v="AZ-2020-2636461"/>
    <d v="2020-03-14T00:00:00"/>
    <x v="540"/>
    <x v="3"/>
    <s v="BIC Canvas, Easy-Erase"/>
    <n v="0"/>
    <n v="4778789.4000000004"/>
    <n v="1622428.5"/>
    <n v="6"/>
    <x v="0"/>
  </r>
  <r>
    <s v="BN-2020-6527572"/>
    <d v="2020-03-14T00:00:00"/>
    <x v="231"/>
    <x v="2"/>
    <s v="Hon Rocking Chair, Red"/>
    <n v="0.6"/>
    <n v="2315647.9500000002"/>
    <n v="-3008867.4"/>
    <n v="3"/>
    <x v="0"/>
  </r>
  <r>
    <s v="BN-2020-6527572"/>
    <d v="2020-03-14T00:00:00"/>
    <x v="231"/>
    <x v="2"/>
    <s v="Canon Fax and Copier, High-Speed"/>
    <n v="0"/>
    <n v="13982383.800000001"/>
    <n v="973457.1"/>
    <n v="5"/>
    <x v="0"/>
  </r>
  <r>
    <s v="BN-2020-2935339"/>
    <d v="2020-03-14T00:00:00"/>
    <x v="480"/>
    <x v="2"/>
    <s v="Dania Library with Doors, Pine"/>
    <n v="0.5"/>
    <n v="18775922.550000001"/>
    <n v="-14646104.550000001"/>
    <n v="7"/>
    <x v="1"/>
  </r>
  <r>
    <s v="BN-2020-2935339"/>
    <d v="2020-03-14T00:00:00"/>
    <x v="480"/>
    <x v="2"/>
    <s v="Smead Box, Single Width"/>
    <n v="0.5"/>
    <n v="162242.85"/>
    <n v="-73746.75"/>
    <n v="2"/>
    <x v="0"/>
  </r>
  <r>
    <s v="AZ-2020-6572855"/>
    <d v="2020-03-15T00:00:00"/>
    <x v="128"/>
    <x v="1"/>
    <s v="Bush Classic Bookcase, Traditional"/>
    <n v="0.1"/>
    <n v="10958767.050000001"/>
    <n v="3775833.6"/>
    <n v="2"/>
    <x v="0"/>
  </r>
  <r>
    <s v="AZ-2020-6572855"/>
    <d v="2020-03-15T00:00:00"/>
    <x v="128"/>
    <x v="1"/>
    <s v="Office Star Steel Folding Chair, Adjustable"/>
    <n v="0.1"/>
    <n v="3746334.9"/>
    <n v="1578180.45"/>
    <n v="3"/>
    <x v="1"/>
  </r>
  <r>
    <s v="AZ-2020-6572855"/>
    <d v="2020-03-15T00:00:00"/>
    <x v="128"/>
    <x v="1"/>
    <s v="Stanley Pens, Blue"/>
    <n v="0"/>
    <n v="442480.5"/>
    <n v="221240.25"/>
    <n v="3"/>
    <x v="0"/>
  </r>
  <r>
    <s v="AZ-2020-6572855"/>
    <d v="2020-03-15T00:00:00"/>
    <x v="128"/>
    <x v="1"/>
    <s v="OIC Thumb Tacks, Assorted Sizes"/>
    <n v="0"/>
    <n v="678470.1"/>
    <n v="265488.3"/>
    <n v="4"/>
    <x v="1"/>
  </r>
  <r>
    <s v="AZ-2020-6572855"/>
    <d v="2020-03-15T00:00:00"/>
    <x v="128"/>
    <x v="1"/>
    <s v="Panasonic Card Printer, White"/>
    <n v="0"/>
    <n v="12699190.35"/>
    <n v="4823037.45"/>
    <n v="5"/>
    <x v="0"/>
  </r>
  <r>
    <s v="AZ-2020-4505130"/>
    <d v="2020-03-15T00:00:00"/>
    <x v="414"/>
    <x v="1"/>
    <s v="Tenex Photo Frame, Black"/>
    <n v="0.3"/>
    <n v="530976.6"/>
    <n v="-14749.35"/>
    <n v="1"/>
    <x v="0"/>
  </r>
  <r>
    <s v="AZ-2020-4505130"/>
    <d v="2020-03-15T00:00:00"/>
    <x v="414"/>
    <x v="1"/>
    <s v="KitchenAid Toaster, White"/>
    <n v="0"/>
    <n v="2463141.4500000002"/>
    <n v="988206.45000000007"/>
    <n v="2"/>
    <x v="0"/>
  </r>
  <r>
    <s v="AZ-2020-4505130"/>
    <d v="2020-03-15T00:00:00"/>
    <x v="414"/>
    <x v="1"/>
    <s v="Acco Binding Machine, Economy"/>
    <n v="0"/>
    <n v="1504433.7"/>
    <n v="442480.5"/>
    <n v="2"/>
    <x v="1"/>
  </r>
  <r>
    <s v="AZ-2020-4505130"/>
    <d v="2020-03-15T00:00:00"/>
    <x v="414"/>
    <x v="1"/>
    <s v="Novimex File Folder Labels, Alphabetical"/>
    <n v="0"/>
    <n v="589974"/>
    <n v="88496.1"/>
    <n v="5"/>
    <x v="1"/>
  </r>
  <r>
    <s v="AZ-2020-4505130"/>
    <d v="2020-03-15T00:00:00"/>
    <x v="414"/>
    <x v="1"/>
    <s v="Novimex Removable Labels, Adjustable"/>
    <n v="0"/>
    <n v="457229.85000000003"/>
    <n v="44248.05"/>
    <n v="3"/>
    <x v="1"/>
  </r>
  <r>
    <s v="AZ-2020-4505130"/>
    <d v="2020-03-15T00:00:00"/>
    <x v="414"/>
    <x v="1"/>
    <s v="Smead Box, Blue"/>
    <n v="0"/>
    <n v="324485.7"/>
    <n v="0"/>
    <n v="2"/>
    <x v="1"/>
  </r>
  <r>
    <s v="AZ-2020-4505130"/>
    <d v="2020-03-15T00:00:00"/>
    <x v="414"/>
    <x v="1"/>
    <s v="Panasonic Printer, Durable"/>
    <n v="0"/>
    <n v="15722807.1"/>
    <n v="3303854.4"/>
    <n v="4"/>
    <x v="1"/>
  </r>
  <r>
    <s v="AZ-2020-4505130"/>
    <d v="2020-03-15T00:00:00"/>
    <x v="414"/>
    <x v="1"/>
    <s v="Apple Signal Booster, Full Size"/>
    <n v="0"/>
    <n v="6106230.9000000004"/>
    <n v="309736.35000000003"/>
    <n v="3"/>
    <x v="0"/>
  </r>
  <r>
    <s v="BN-2020-5238794"/>
    <d v="2020-03-15T00:00:00"/>
    <x v="476"/>
    <x v="1"/>
    <s v="Avery Binder Covers, Economy"/>
    <n v="0.5"/>
    <n v="324485.7"/>
    <n v="-117994.8"/>
    <n v="4"/>
    <x v="0"/>
  </r>
  <r>
    <s v="BN-2020-5238794"/>
    <d v="2020-03-15T00:00:00"/>
    <x v="476"/>
    <x v="1"/>
    <s v="Wilson Jones Binder Covers, Economy"/>
    <n v="0.5"/>
    <n v="250738.95"/>
    <n v="-117994.8"/>
    <n v="3"/>
    <x v="1"/>
  </r>
  <r>
    <s v="BN-2020-5238794"/>
    <d v="2020-03-15T00:00:00"/>
    <x v="476"/>
    <x v="1"/>
    <s v="Ames Business Envelopes, Recycled"/>
    <n v="0.5"/>
    <n v="693219.45000000007"/>
    <n v="-162242.85"/>
    <n v="7"/>
    <x v="1"/>
  </r>
  <r>
    <s v="BN-2020-5238794"/>
    <d v="2020-03-15T00:00:00"/>
    <x v="476"/>
    <x v="1"/>
    <s v="Eaton Memo Slips, Multicolor"/>
    <n v="0.5"/>
    <n v="560475.30000000005"/>
    <n v="-368733.75"/>
    <n v="5"/>
    <x v="0"/>
  </r>
  <r>
    <s v="BN-2020-5238794"/>
    <d v="2020-03-15T00:00:00"/>
    <x v="476"/>
    <x v="1"/>
    <s v="Green Bar Message Books, Premium"/>
    <n v="0.5"/>
    <n v="707968.8"/>
    <n v="-560475.30000000005"/>
    <n v="4"/>
    <x v="1"/>
  </r>
  <r>
    <s v="BN-2020-5238794"/>
    <d v="2020-03-15T00:00:00"/>
    <x v="476"/>
    <x v="1"/>
    <s v="Canon Ink, High-Speed"/>
    <n v="0.5"/>
    <n v="3215358.3000000003"/>
    <n v="-1165198.6500000001"/>
    <n v="3"/>
    <x v="0"/>
  </r>
  <r>
    <s v="BN-2020-5238794"/>
    <d v="2020-03-15T00:00:00"/>
    <x v="476"/>
    <x v="1"/>
    <s v="Canon Wireless Fax, Color"/>
    <n v="0.5"/>
    <n v="28038514.350000001"/>
    <n v="-24675662.550000001"/>
    <n v="10"/>
    <x v="1"/>
  </r>
  <r>
    <s v="BN-2020-5238794"/>
    <d v="2020-03-15T00:00:00"/>
    <x v="476"/>
    <x v="1"/>
    <s v="Nokia Signal Booster, Full Size"/>
    <n v="0.5"/>
    <n v="3053115.45"/>
    <n v="-1769922"/>
    <n v="3"/>
    <x v="0"/>
  </r>
  <r>
    <s v="BN-2020-8607495"/>
    <d v="2020-03-15T00:00:00"/>
    <x v="503"/>
    <x v="0"/>
    <s v="Boston Canvas, Easy-Erase"/>
    <n v="0.5"/>
    <n v="1592929.8"/>
    <n v="-855462.3"/>
    <n v="4"/>
    <x v="1"/>
  </r>
  <r>
    <s v="BN-2020-2497362"/>
    <d v="2020-03-15T00:00:00"/>
    <x v="541"/>
    <x v="2"/>
    <s v="Wilson Jones Binding Machine, Recycled"/>
    <n v="0"/>
    <n v="2905621.95"/>
    <n v="324485.7"/>
    <n v="4"/>
    <x v="0"/>
  </r>
  <r>
    <s v="BN-2020-2497362"/>
    <d v="2020-03-15T00:00:00"/>
    <x v="541"/>
    <x v="2"/>
    <s v="Stockwell Staples, 12 Pack"/>
    <n v="0"/>
    <n v="1592929.8"/>
    <n v="589974"/>
    <n v="11"/>
    <x v="1"/>
  </r>
  <r>
    <s v="AZ-2020-2801511"/>
    <d v="2020-03-16T00:00:00"/>
    <x v="384"/>
    <x v="3"/>
    <s v="SAFCO Steel Folding Chair, Red"/>
    <n v="0.1"/>
    <n v="4557549.1500000004"/>
    <n v="1873167.45"/>
    <n v="4"/>
    <x v="0"/>
  </r>
  <r>
    <s v="AZ-2020-2801511"/>
    <d v="2020-03-16T00:00:00"/>
    <x v="384"/>
    <x v="3"/>
    <s v="Avery Binding Machine, Clear"/>
    <n v="0.1"/>
    <n v="2566386.9"/>
    <n v="58997.4"/>
    <n v="4"/>
    <x v="0"/>
  </r>
  <r>
    <s v="AZ-2020-2801511"/>
    <d v="2020-03-16T00:00:00"/>
    <x v="384"/>
    <x v="3"/>
    <s v="Kraft Manila Envelope, Set of 50"/>
    <n v="0.1"/>
    <n v="707968.8"/>
    <n v="14749.35"/>
    <n v="2"/>
    <x v="1"/>
  </r>
  <r>
    <s v="BN-2020-5227523"/>
    <d v="2020-03-16T00:00:00"/>
    <x v="313"/>
    <x v="1"/>
    <s v="Nokia Office Telephone, VoIP"/>
    <n v="0.5"/>
    <n v="3849580.35"/>
    <n v="-1002955.8"/>
    <n v="8"/>
    <x v="1"/>
  </r>
  <r>
    <s v="BN-2020-3566851"/>
    <d v="2020-03-16T00:00:00"/>
    <x v="102"/>
    <x v="1"/>
    <s v="Acme Letter Opener, Easy Grip"/>
    <n v="0"/>
    <n v="471979.2"/>
    <n v="132744.15"/>
    <n v="1"/>
    <x v="1"/>
  </r>
  <r>
    <s v="BN-2020-3566851"/>
    <d v="2020-03-16T00:00:00"/>
    <x v="102"/>
    <x v="1"/>
    <s v="Sharp Ink, High-Speed"/>
    <n v="0.15"/>
    <n v="10767025.5"/>
    <n v="-884961"/>
    <n v="7"/>
    <x v="1"/>
  </r>
  <r>
    <s v="AZ-2020-9020905"/>
    <d v="2020-03-17T00:00:00"/>
    <x v="406"/>
    <x v="1"/>
    <s v="Tenex Clock, Duo Pack"/>
    <n v="0"/>
    <n v="1489684.35"/>
    <n v="560475.30000000005"/>
    <n v="2"/>
    <x v="1"/>
  </r>
  <r>
    <s v="AZ-2020-9020905"/>
    <d v="2020-03-17T00:00:00"/>
    <x v="406"/>
    <x v="1"/>
    <s v="Sanford Pencil Sharpener, Fluorescent"/>
    <n v="0"/>
    <n v="766966.20000000007"/>
    <n v="265488.3"/>
    <n v="2"/>
    <x v="0"/>
  </r>
  <r>
    <s v="AZ-2020-9020905"/>
    <d v="2020-03-17T00:00:00"/>
    <x v="406"/>
    <x v="1"/>
    <s v="Rogers Box, Wire Frame"/>
    <n v="0.1"/>
    <n v="1533932.4000000001"/>
    <n v="29498.7"/>
    <n v="5"/>
    <x v="0"/>
  </r>
  <r>
    <s v="AZ-2020-2130534"/>
    <d v="2020-03-17T00:00:00"/>
    <x v="414"/>
    <x v="0"/>
    <s v="Cardinal 3-Hole Punch, Durable"/>
    <n v="0"/>
    <n v="899710.35"/>
    <n v="412981.8"/>
    <n v="2"/>
    <x v="1"/>
  </r>
  <r>
    <s v="AZ-2020-2130534"/>
    <d v="2020-03-17T00:00:00"/>
    <x v="414"/>
    <x v="0"/>
    <s v="Ames Peel and Seal, Security-Tint"/>
    <n v="0"/>
    <n v="619472.70000000007"/>
    <n v="191741.55000000002"/>
    <n v="2"/>
    <x v="0"/>
  </r>
  <r>
    <s v="AZ-2020-4991226"/>
    <d v="2020-03-17T00:00:00"/>
    <x v="409"/>
    <x v="0"/>
    <s v="Avery Shipping Labels, 5000 Label Set"/>
    <n v="0.1"/>
    <n v="1297942.8"/>
    <n v="398232.45"/>
    <n v="8"/>
    <x v="0"/>
  </r>
  <r>
    <s v="AZ-2020-4991226"/>
    <d v="2020-03-17T00:00:00"/>
    <x v="409"/>
    <x v="0"/>
    <s v="Smead Trays, Wire Frame"/>
    <n v="0.1"/>
    <n v="634222.05000000005"/>
    <n v="14749.35"/>
    <n v="1"/>
    <x v="1"/>
  </r>
  <r>
    <s v="AZ-2020-3746179"/>
    <d v="2020-03-19T00:00:00"/>
    <x v="328"/>
    <x v="0"/>
    <s v="Avery Binder, Durable"/>
    <n v="0"/>
    <n v="855462.3"/>
    <n v="44248.05"/>
    <n v="4"/>
    <x v="0"/>
  </r>
  <r>
    <s v="AZ-2020-3042149"/>
    <d v="2020-03-19T00:00:00"/>
    <x v="474"/>
    <x v="1"/>
    <s v="Sanford Highlighters, Easy-Erase"/>
    <n v="0"/>
    <n v="471979.2"/>
    <n v="14749.35"/>
    <n v="2"/>
    <x v="0"/>
  </r>
  <r>
    <s v="AZ-2020-4954045"/>
    <d v="2020-03-19T00:00:00"/>
    <x v="542"/>
    <x v="2"/>
    <s v="Eaton Cards &amp; Envelopes, Premium"/>
    <n v="0"/>
    <n v="2005911.6"/>
    <n v="604723.35"/>
    <n v="3"/>
    <x v="1"/>
  </r>
  <r>
    <s v="AZ-2020-8629398"/>
    <d v="2020-03-19T00:00:00"/>
    <x v="22"/>
    <x v="2"/>
    <s v="Novimex Removable Labels, Adjustable"/>
    <n v="0"/>
    <n v="1061953.2"/>
    <n v="103245.45"/>
    <n v="7"/>
    <x v="0"/>
  </r>
  <r>
    <s v="AZ-2020-8629398"/>
    <d v="2020-03-19T00:00:00"/>
    <x v="22"/>
    <x v="2"/>
    <s v="Eldon File Cart, Single Width"/>
    <n v="0"/>
    <n v="5663750.4000000004"/>
    <n v="1017705.15"/>
    <n v="3"/>
    <x v="1"/>
  </r>
  <r>
    <s v="AZ-2020-2214403"/>
    <d v="2020-03-19T00:00:00"/>
    <x v="481"/>
    <x v="3"/>
    <s v="Rogers Lockers, Industrial"/>
    <n v="0.1"/>
    <n v="22522257.449999999"/>
    <n v="7005941.25"/>
    <n v="8"/>
    <x v="1"/>
  </r>
  <r>
    <s v="BN-2020-831365"/>
    <d v="2020-03-19T00:00:00"/>
    <x v="16"/>
    <x v="1"/>
    <s v="Xerox Cards &amp; Envelopes, Multicolor"/>
    <n v="0"/>
    <n v="2050159.6500000001"/>
    <n v="206490.9"/>
    <n v="3"/>
    <x v="0"/>
  </r>
  <r>
    <s v="BN-2020-831365"/>
    <d v="2020-03-19T00:00:00"/>
    <x v="16"/>
    <x v="1"/>
    <s v="Motorola Office Telephone, Cordless"/>
    <n v="0.4"/>
    <n v="1976412.9000000001"/>
    <n v="-457229.85000000003"/>
    <n v="3"/>
    <x v="0"/>
  </r>
  <r>
    <s v="AZ-2020-5854289"/>
    <d v="2020-03-20T00:00:00"/>
    <x v="293"/>
    <x v="2"/>
    <s v="Acco 3-Hole Punch, Durable"/>
    <n v="0"/>
    <n v="3259606.35"/>
    <n v="1342190.85"/>
    <n v="7"/>
    <x v="1"/>
  </r>
  <r>
    <s v="AZ-2020-5854289"/>
    <d v="2020-03-20T00:00:00"/>
    <x v="293"/>
    <x v="2"/>
    <s v="Samsung Office Telephone, with Caller ID"/>
    <n v="0.15"/>
    <n v="2448392.1"/>
    <n v="235989.6"/>
    <n v="3"/>
    <x v="0"/>
  </r>
  <r>
    <s v="AZ-2020-808163"/>
    <d v="2020-03-20T00:00:00"/>
    <x v="95"/>
    <x v="3"/>
    <s v="Konica Receipt Printer, Durable"/>
    <n v="0"/>
    <n v="3613590.75"/>
    <n v="1047203.85"/>
    <n v="2"/>
    <x v="1"/>
  </r>
  <r>
    <s v="AZ-2020-3333420"/>
    <d v="2020-03-20T00:00:00"/>
    <x v="262"/>
    <x v="0"/>
    <s v="Binney &amp; Smith Sketch Pad, Fluorescent"/>
    <n v="0"/>
    <n v="4203564.75"/>
    <n v="206490.9"/>
    <n v="6"/>
    <x v="0"/>
  </r>
  <r>
    <s v="AZ-2020-3333420"/>
    <d v="2020-03-20T00:00:00"/>
    <x v="262"/>
    <x v="0"/>
    <s v="Ibico Binding Machine, Recycled"/>
    <n v="0"/>
    <n v="1533932.4000000001"/>
    <n v="280237.65000000002"/>
    <n v="2"/>
    <x v="1"/>
  </r>
  <r>
    <s v="AZ-2020-3333420"/>
    <d v="2020-03-20T00:00:00"/>
    <x v="262"/>
    <x v="0"/>
    <s v="Wilson Jones Binding Machine, Recycled"/>
    <n v="0"/>
    <n v="2182903.8000000003"/>
    <n v="235989.6"/>
    <n v="3"/>
    <x v="1"/>
  </r>
  <r>
    <s v="AZ-2020-3333420"/>
    <d v="2020-03-20T00:00:00"/>
    <x v="262"/>
    <x v="0"/>
    <s v="Logitech Flash Drive, Programmable"/>
    <n v="0"/>
    <n v="943958.4"/>
    <n v="442480.5"/>
    <n v="2"/>
    <x v="1"/>
  </r>
  <r>
    <s v="AZ-2020-4148308"/>
    <d v="2020-03-21T00:00:00"/>
    <x v="487"/>
    <x v="1"/>
    <s v="Smead Folders, Blue"/>
    <n v="0.4"/>
    <n v="619472.70000000007"/>
    <n v="-294987"/>
    <n v="4"/>
    <x v="0"/>
  </r>
  <r>
    <s v="AZ-2020-4148308"/>
    <d v="2020-03-21T00:00:00"/>
    <x v="487"/>
    <x v="1"/>
    <s v="Fiskars Shears, High Speed"/>
    <n v="0"/>
    <n v="707968.8"/>
    <n v="339235.05"/>
    <n v="1"/>
    <x v="0"/>
  </r>
  <r>
    <s v="AZ-2020-6445968"/>
    <d v="2020-03-22T00:00:00"/>
    <x v="73"/>
    <x v="1"/>
    <s v="Novimex Steel Folding Chair, Black"/>
    <n v="0.5"/>
    <n v="5884990.6500000004"/>
    <n v="-3879079.0500000003"/>
    <n v="10"/>
    <x v="1"/>
  </r>
  <r>
    <s v="AZ-2020-207540"/>
    <d v="2020-03-22T00:00:00"/>
    <x v="389"/>
    <x v="0"/>
    <s v="Enermax Flash Drive, Programmable"/>
    <n v="0"/>
    <n v="1902666.1500000001"/>
    <n v="678470.1"/>
    <n v="3"/>
    <x v="0"/>
  </r>
  <r>
    <s v="AZ-2020-764953"/>
    <d v="2020-03-22T00:00:00"/>
    <x v="140"/>
    <x v="3"/>
    <s v="Boston Pencil Sharpener, Easy-Erase"/>
    <n v="0"/>
    <n v="3569342.7"/>
    <n v="575224.65"/>
    <n v="8"/>
    <x v="1"/>
  </r>
  <r>
    <s v="BN-2020-1069240"/>
    <d v="2020-03-22T00:00:00"/>
    <x v="543"/>
    <x v="1"/>
    <s v="BIC Markers, Easy-Erase"/>
    <n v="0"/>
    <n v="398232.45"/>
    <n v="103245.45"/>
    <n v="1"/>
    <x v="1"/>
  </r>
  <r>
    <s v="BN-2020-1069240"/>
    <d v="2020-03-22T00:00:00"/>
    <x v="543"/>
    <x v="1"/>
    <s v="Fellowes Box, Industrial"/>
    <n v="0.1"/>
    <n v="1607679.1500000001"/>
    <n v="-88496.1"/>
    <n v="6"/>
    <x v="1"/>
  </r>
  <r>
    <s v="AZ-2020-3743850"/>
    <d v="2020-03-23T00:00:00"/>
    <x v="102"/>
    <x v="0"/>
    <s v="SanDisk Message Books, 8.5 x 11"/>
    <n v="0"/>
    <n v="825963.6"/>
    <n v="398232.45"/>
    <n v="2"/>
    <x v="0"/>
  </r>
  <r>
    <s v="AZ-2020-2419609"/>
    <d v="2020-03-23T00:00:00"/>
    <x v="487"/>
    <x v="1"/>
    <s v="Smead Folders, Industrial"/>
    <n v="0.1"/>
    <n v="471979.2"/>
    <n v="73746.75"/>
    <n v="2"/>
    <x v="1"/>
  </r>
  <r>
    <s v="AZ-2020-2419609"/>
    <d v="2020-03-23T00:00:00"/>
    <x v="487"/>
    <x v="1"/>
    <s v="Okidata Calculator, Wireless"/>
    <n v="0"/>
    <n v="2315647.9500000002"/>
    <n v="44248.05"/>
    <n v="3"/>
    <x v="0"/>
  </r>
  <r>
    <s v="BN-2020-5986859"/>
    <d v="2020-03-23T00:00:00"/>
    <x v="544"/>
    <x v="0"/>
    <s v="Avery Binder Covers, Durable"/>
    <n v="0"/>
    <n v="737467.5"/>
    <n v="88496.1"/>
    <n v="4"/>
    <x v="0"/>
  </r>
  <r>
    <s v="BN-2020-5986859"/>
    <d v="2020-03-23T00:00:00"/>
    <x v="544"/>
    <x v="0"/>
    <s v="Wilson Jones Binder Covers, Clear"/>
    <n v="0"/>
    <n v="309736.35000000003"/>
    <n v="73746.75"/>
    <n v="2"/>
    <x v="1"/>
  </r>
  <r>
    <s v="AZ-2020-7351228"/>
    <d v="2020-03-24T00:00:00"/>
    <x v="497"/>
    <x v="0"/>
    <s v="SanDisk Parchment Paper, 8.5 x 11"/>
    <n v="0"/>
    <n v="2463141.4500000002"/>
    <n v="368733.75"/>
    <n v="8"/>
    <x v="0"/>
  </r>
  <r>
    <s v="AZ-2020-6449044"/>
    <d v="2020-03-24T00:00:00"/>
    <x v="129"/>
    <x v="0"/>
    <s v="Boston Pencil Sharpener, Water Color"/>
    <n v="0"/>
    <n v="943958.4"/>
    <n v="471979.2"/>
    <n v="2"/>
    <x v="0"/>
  </r>
  <r>
    <s v="AZ-2020-6077999"/>
    <d v="2020-03-26T00:00:00"/>
    <x v="545"/>
    <x v="2"/>
    <s v="Avery Shipping Labels, 5000 Label Set"/>
    <n v="0"/>
    <n v="722718.15"/>
    <n v="280237.65000000002"/>
    <n v="4"/>
    <x v="1"/>
  </r>
  <r>
    <s v="AZ-2020-6077999"/>
    <d v="2020-03-26T00:00:00"/>
    <x v="545"/>
    <x v="2"/>
    <s v="Nokia Signal Booster, VoIP"/>
    <n v="0.1"/>
    <n v="3628340.1"/>
    <n v="722718.15"/>
    <n v="2"/>
    <x v="1"/>
  </r>
  <r>
    <s v="AZ-2020-3389949"/>
    <d v="2020-03-26T00:00:00"/>
    <x v="195"/>
    <x v="3"/>
    <s v="Hoover Coffee Grinder, Black"/>
    <n v="0"/>
    <n v="7050189.2999999998"/>
    <n v="3525094.65"/>
    <n v="7"/>
    <x v="1"/>
  </r>
  <r>
    <s v="AZ-2020-3389949"/>
    <d v="2020-03-26T00:00:00"/>
    <x v="195"/>
    <x v="3"/>
    <s v="Stanley Sketch Pad, Blue"/>
    <n v="0"/>
    <n v="2625384.3000000003"/>
    <n v="870211.65"/>
    <n v="4"/>
    <x v="0"/>
  </r>
  <r>
    <s v="AZ-2020-3389949"/>
    <d v="2020-03-26T00:00:00"/>
    <x v="195"/>
    <x v="3"/>
    <s v="Eldon Shelving, Industrial"/>
    <n v="0"/>
    <n v="1445436.3"/>
    <n v="44248.05"/>
    <n v="2"/>
    <x v="1"/>
  </r>
  <r>
    <s v="AZ-2020-3389949"/>
    <d v="2020-03-26T00:00:00"/>
    <x v="195"/>
    <x v="3"/>
    <s v="Fellowes Lockers, Wire Frame"/>
    <n v="0"/>
    <n v="6091481.5499999998"/>
    <n v="2743379.1"/>
    <n v="2"/>
    <x v="0"/>
  </r>
  <r>
    <s v="AZ-2020-3389949"/>
    <d v="2020-03-26T00:00:00"/>
    <x v="195"/>
    <x v="3"/>
    <s v="Memorex Keyboard, Erganomic"/>
    <n v="0"/>
    <n v="3053115.45"/>
    <n v="58997.4"/>
    <n v="3"/>
    <x v="1"/>
  </r>
  <r>
    <s v="AZ-2020-1576083"/>
    <d v="2020-03-26T00:00:00"/>
    <x v="220"/>
    <x v="2"/>
    <s v="Binney &amp; Smith Pens, Blue"/>
    <n v="0"/>
    <n v="2109157.0500000003"/>
    <n v="884961"/>
    <n v="12"/>
    <x v="1"/>
  </r>
  <r>
    <s v="AZ-2020-3635892"/>
    <d v="2020-03-26T00:00:00"/>
    <x v="87"/>
    <x v="1"/>
    <s v="Hewlett Fax Machine, Digital"/>
    <n v="0"/>
    <n v="4719792"/>
    <n v="2168154.4500000002"/>
    <n v="1"/>
    <x v="1"/>
  </r>
  <r>
    <s v="AZ-2020-5741069"/>
    <d v="2020-03-27T00:00:00"/>
    <x v="546"/>
    <x v="0"/>
    <s v="Fellowes Folders, Industrial"/>
    <n v="0"/>
    <n v="1976412.9000000001"/>
    <n v="457229.85000000003"/>
    <n v="5"/>
    <x v="1"/>
  </r>
  <r>
    <s v="AZ-2020-5741069"/>
    <d v="2020-03-27T00:00:00"/>
    <x v="546"/>
    <x v="0"/>
    <s v="Panasonic Calculator, Durable"/>
    <n v="0"/>
    <n v="1489684.35"/>
    <n v="206490.9"/>
    <n v="2"/>
    <x v="0"/>
  </r>
  <r>
    <s v="AZ-2020-741020"/>
    <d v="2020-03-27T00:00:00"/>
    <x v="408"/>
    <x v="0"/>
    <s v="Stockwell Thumb Tacks, Bulk Pack"/>
    <n v="0"/>
    <n v="781715.55"/>
    <n v="191741.55000000002"/>
    <n v="4"/>
    <x v="0"/>
  </r>
  <r>
    <s v="AZ-2020-741020"/>
    <d v="2020-03-27T00:00:00"/>
    <x v="408"/>
    <x v="0"/>
    <s v="Eldon File Cart, Single Width"/>
    <n v="0.1"/>
    <n v="8525124.3000000007"/>
    <n v="3126862.2"/>
    <n v="5"/>
    <x v="0"/>
  </r>
  <r>
    <s v="AZ-2020-4310145"/>
    <d v="2020-03-27T00:00:00"/>
    <x v="547"/>
    <x v="3"/>
    <s v="Eldon File Cart, Single Width"/>
    <n v="0"/>
    <n v="1887916.8"/>
    <n v="811214.25"/>
    <n v="1"/>
    <x v="0"/>
  </r>
  <r>
    <s v="AZ-2020-4627785"/>
    <d v="2020-03-28T00:00:00"/>
    <x v="131"/>
    <x v="0"/>
    <s v="Advantus Clamps, Assorted Sizes"/>
    <n v="0"/>
    <n v="988206.45000000007"/>
    <n v="132744.15"/>
    <n v="4"/>
    <x v="0"/>
  </r>
  <r>
    <s v="AZ-2020-4627785"/>
    <d v="2020-03-28T00:00:00"/>
    <x v="131"/>
    <x v="0"/>
    <s v="Eldon Shelving, Wire Frame"/>
    <n v="0.1"/>
    <n v="1253694.75"/>
    <n v="-29498.7"/>
    <n v="2"/>
    <x v="0"/>
  </r>
  <r>
    <s v="AZ-2020-8667424"/>
    <d v="2020-03-29T00:00:00"/>
    <x v="446"/>
    <x v="2"/>
    <s v="Novimex Rocking Chair, Set of Two"/>
    <n v="0.6"/>
    <n v="2359896"/>
    <n v="-2905621.95"/>
    <n v="3"/>
    <x v="0"/>
  </r>
  <r>
    <s v="AZ-2020-8667424"/>
    <d v="2020-03-29T00:00:00"/>
    <x v="446"/>
    <x v="2"/>
    <s v="SanDisk Computer Printout Paper, Multicolor"/>
    <n v="0.5"/>
    <n v="457229.85000000003"/>
    <n v="-339235.05"/>
    <n v="2"/>
    <x v="1"/>
  </r>
  <r>
    <s v="BN-2020-9894081"/>
    <d v="2020-03-29T00:00:00"/>
    <x v="548"/>
    <x v="1"/>
    <s v="Fellowes File Cart, Single Width"/>
    <n v="0.1"/>
    <n v="7286178.9000000004"/>
    <n v="-811214.25"/>
    <n v="4"/>
    <x v="1"/>
  </r>
  <r>
    <s v="AZ-2020-3629477"/>
    <d v="2020-03-30T00:00:00"/>
    <x v="367"/>
    <x v="1"/>
    <s v="Stiletto Trimmer, Easy Grip"/>
    <n v="0"/>
    <n v="3923327.1"/>
    <n v="899710.35"/>
    <n v="6"/>
    <x v="1"/>
  </r>
  <r>
    <s v="BN-2020-8610295"/>
    <d v="2020-03-30T00:00:00"/>
    <x v="81"/>
    <x v="0"/>
    <s v="Green Bar Message Books, 8.5 x 11"/>
    <n v="0"/>
    <n v="1238945.4000000001"/>
    <n v="442480.5"/>
    <n v="3"/>
    <x v="1"/>
  </r>
  <r>
    <s v="AZ-2020-2537589"/>
    <d v="2020-03-31T00:00:00"/>
    <x v="485"/>
    <x v="1"/>
    <s v="Ibico Binding Machine, Recycled"/>
    <n v="0"/>
    <n v="3820081.65"/>
    <n v="693219.45000000007"/>
    <n v="5"/>
    <x v="0"/>
  </r>
  <r>
    <s v="AZ-2020-2537589"/>
    <d v="2020-03-31T00:00:00"/>
    <x v="485"/>
    <x v="1"/>
    <s v="Smead Round Labels, Laser Printer Compatible"/>
    <n v="0"/>
    <n v="309736.35000000003"/>
    <n v="103245.45"/>
    <n v="3"/>
    <x v="0"/>
  </r>
  <r>
    <s v="AZ-2020-9411069"/>
    <d v="2020-03-31T00:00:00"/>
    <x v="549"/>
    <x v="1"/>
    <s v="Boston Pens, Blue"/>
    <n v="0"/>
    <n v="840712.95000000007"/>
    <n v="14749.35"/>
    <n v="4"/>
    <x v="1"/>
  </r>
  <r>
    <s v="AZ-2020-9411069"/>
    <d v="2020-03-31T00:00:00"/>
    <x v="549"/>
    <x v="1"/>
    <s v="Acco Binding Machine, Economy"/>
    <n v="0"/>
    <n v="1504433.7"/>
    <n v="442480.5"/>
    <n v="2"/>
    <x v="1"/>
  </r>
  <r>
    <s v="AZ-2020-9411069"/>
    <d v="2020-03-31T00:00:00"/>
    <x v="549"/>
    <x v="1"/>
    <s v="Hon File Folder Labels, Alphabetical"/>
    <n v="0"/>
    <n v="368733.75"/>
    <n v="147493.5"/>
    <n v="3"/>
    <x v="0"/>
  </r>
  <r>
    <s v="AZ-2020-9411069"/>
    <d v="2020-03-31T00:00:00"/>
    <x v="549"/>
    <x v="1"/>
    <s v="Eldon File Cart, Blue"/>
    <n v="0.1"/>
    <n v="5059027.05"/>
    <n v="-457229.85000000003"/>
    <n v="3"/>
    <x v="1"/>
  </r>
  <r>
    <s v="AZ-2020-9411069"/>
    <d v="2020-03-31T00:00:00"/>
    <x v="549"/>
    <x v="1"/>
    <s v="Rogers Lockers, Industrial"/>
    <n v="0.1"/>
    <n v="8451377.5500000007"/>
    <n v="2625384.3000000003"/>
    <n v="3"/>
    <x v="0"/>
  </r>
  <r>
    <s v="AZ-2020-3323986"/>
    <d v="2020-04-02T00:00:00"/>
    <x v="211"/>
    <x v="2"/>
    <s v="Acco Index Tab, Economy"/>
    <n v="0"/>
    <n v="737467.5"/>
    <n v="339235.05"/>
    <n v="5"/>
    <x v="0"/>
  </r>
  <r>
    <s v="AZ-2020-9649659"/>
    <d v="2020-04-02T00:00:00"/>
    <x v="140"/>
    <x v="1"/>
    <s v="Eldon Trays, Blue"/>
    <n v="0"/>
    <n v="2123906.4"/>
    <n v="383483.10000000003"/>
    <n v="3"/>
    <x v="1"/>
  </r>
  <r>
    <s v="AZ-2020-2278867"/>
    <d v="2020-04-03T00:00:00"/>
    <x v="381"/>
    <x v="1"/>
    <s v="Stockwell Paper Clips, Metal"/>
    <n v="0"/>
    <n v="398232.45"/>
    <n v="162242.85"/>
    <n v="2"/>
    <x v="0"/>
  </r>
  <r>
    <s v="AZ-2020-4568768"/>
    <d v="2020-04-03T00:00:00"/>
    <x v="158"/>
    <x v="1"/>
    <s v="Tenex Folders, Wire Frame"/>
    <n v="0.4"/>
    <n v="1179948"/>
    <n v="162242.85"/>
    <n v="6"/>
    <x v="0"/>
  </r>
  <r>
    <s v="AZ-2020-1332956"/>
    <d v="2020-04-03T00:00:00"/>
    <x v="550"/>
    <x v="2"/>
    <s v="Wilson Jones Hole Reinforcements, Recycled"/>
    <n v="0"/>
    <n v="147493.5"/>
    <n v="29498.7"/>
    <n v="2"/>
    <x v="1"/>
  </r>
  <r>
    <s v="AZ-2020-3450092"/>
    <d v="2020-04-04T00:00:00"/>
    <x v="551"/>
    <x v="1"/>
    <s v="Binney &amp; Smith Sketch Pad, Fluorescent"/>
    <n v="0"/>
    <n v="1401188.25"/>
    <n v="73746.75"/>
    <n v="2"/>
    <x v="0"/>
  </r>
  <r>
    <s v="AZ-2020-3450092"/>
    <d v="2020-04-04T00:00:00"/>
    <x v="551"/>
    <x v="1"/>
    <s v="Boston Highlighters, Blue"/>
    <n v="0"/>
    <n v="840712.95000000007"/>
    <n v="206490.9"/>
    <n v="3"/>
    <x v="0"/>
  </r>
  <r>
    <s v="AZ-2020-6468483"/>
    <d v="2020-04-04T00:00:00"/>
    <x v="449"/>
    <x v="3"/>
    <s v="Eaton Computer Printout Paper, 8.5 x 11"/>
    <n v="0"/>
    <n v="1814170.05"/>
    <n v="825963.6"/>
    <n v="4"/>
    <x v="0"/>
  </r>
  <r>
    <s v="AZ-2020-5131347"/>
    <d v="2020-04-05T00:00:00"/>
    <x v="552"/>
    <x v="3"/>
    <s v="Sanford Pencil Sharpener, Water Color"/>
    <n v="0.5"/>
    <n v="383483.10000000003"/>
    <n v="-191741.55000000002"/>
    <n v="2"/>
    <x v="0"/>
  </r>
  <r>
    <s v="AZ-2020-5131347"/>
    <d v="2020-04-05T00:00:00"/>
    <x v="552"/>
    <x v="3"/>
    <s v="Sanford Sketch Pad, Fluorescent"/>
    <n v="0.5"/>
    <n v="1725673.95"/>
    <n v="-103245.45"/>
    <n v="5"/>
    <x v="1"/>
  </r>
  <r>
    <s v="AZ-2020-5131347"/>
    <d v="2020-04-05T00:00:00"/>
    <x v="552"/>
    <x v="3"/>
    <s v="Apple Smart Phone, with Caller ID"/>
    <n v="0.5"/>
    <n v="42419130.600000001"/>
    <n v="-26298091.050000001"/>
    <n v="9"/>
    <x v="1"/>
  </r>
  <r>
    <s v="AZ-2020-1904492"/>
    <d v="2020-04-06T00:00:00"/>
    <x v="116"/>
    <x v="1"/>
    <s v="Advantus Paper Clips, Assorted Sizes"/>
    <n v="0"/>
    <n v="162242.85"/>
    <n v="29498.7"/>
    <n v="1"/>
    <x v="0"/>
  </r>
  <r>
    <s v="AZ-2020-7659518"/>
    <d v="2020-04-06T00:00:00"/>
    <x v="81"/>
    <x v="1"/>
    <s v="Eldon Trays, Blue"/>
    <n v="0.1"/>
    <n v="634222.05000000005"/>
    <n v="58997.4"/>
    <n v="1"/>
    <x v="1"/>
  </r>
  <r>
    <s v="BN-2020-7168057"/>
    <d v="2020-04-06T00:00:00"/>
    <x v="286"/>
    <x v="1"/>
    <s v="Avery Binder Covers, Clear"/>
    <n v="0"/>
    <n v="471979.2"/>
    <n v="103245.45"/>
    <n v="3"/>
    <x v="0"/>
  </r>
  <r>
    <s v="AZ-2020-4182934"/>
    <d v="2020-04-07T00:00:00"/>
    <x v="431"/>
    <x v="1"/>
    <s v="Eldon Lockers, Industrial"/>
    <n v="0"/>
    <n v="5855491.9500000002"/>
    <n v="2861373.9"/>
    <n v="2"/>
    <x v="1"/>
  </r>
  <r>
    <s v="AZ-2020-4182934"/>
    <d v="2020-04-07T00:00:00"/>
    <x v="431"/>
    <x v="1"/>
    <s v="Brother Fax and Copier, Color"/>
    <n v="0"/>
    <n v="11386498.200000001"/>
    <n v="2728629.75"/>
    <n v="4"/>
    <x v="0"/>
  </r>
  <r>
    <s v="AZ-2020-9921309"/>
    <d v="2020-04-09T00:00:00"/>
    <x v="289"/>
    <x v="1"/>
    <s v="Motorola Headset, Full Size"/>
    <n v="0.1"/>
    <n v="13982383.800000001"/>
    <n v="1858418.1"/>
    <n v="13"/>
    <x v="0"/>
  </r>
  <r>
    <s v="AZ-2020-4512200"/>
    <d v="2020-04-09T00:00:00"/>
    <x v="521"/>
    <x v="1"/>
    <s v="Ames Manila Envelope, Set of 50"/>
    <n v="0"/>
    <n v="1460185.6500000001"/>
    <n v="117994.8"/>
    <n v="4"/>
    <x v="1"/>
  </r>
  <r>
    <s v="AZ-2020-4512200"/>
    <d v="2020-04-09T00:00:00"/>
    <x v="521"/>
    <x v="1"/>
    <s v="Sharp Ink, High-Speed"/>
    <n v="0"/>
    <n v="5427760.7999999998"/>
    <n v="427731.15"/>
    <n v="3"/>
    <x v="1"/>
  </r>
  <r>
    <s v="AZ-2020-327072"/>
    <d v="2020-04-09T00:00:00"/>
    <x v="553"/>
    <x v="1"/>
    <s v="Cardinal Binder, Recycled"/>
    <n v="0.5"/>
    <n v="309736.35000000003"/>
    <n v="-176992.2"/>
    <n v="3"/>
    <x v="1"/>
  </r>
  <r>
    <s v="AZ-2020-6113257"/>
    <d v="2020-04-10T00:00:00"/>
    <x v="436"/>
    <x v="1"/>
    <s v="Acco Index Tab, Durable"/>
    <n v="0"/>
    <n v="398232.45"/>
    <n v="88496.1"/>
    <n v="3"/>
    <x v="1"/>
  </r>
  <r>
    <s v="AZ-2020-6113257"/>
    <d v="2020-04-10T00:00:00"/>
    <x v="436"/>
    <x v="1"/>
    <s v="OIC Paper Clips, Assorted Sizes"/>
    <n v="0"/>
    <n v="530976.6"/>
    <n v="132744.15"/>
    <n v="3"/>
    <x v="0"/>
  </r>
  <r>
    <s v="AZ-2020-8035281"/>
    <d v="2020-04-10T00:00:00"/>
    <x v="58"/>
    <x v="3"/>
    <s v="Wilson Jones Index Tab, Clear"/>
    <n v="0"/>
    <n v="353984.4"/>
    <n v="29498.7"/>
    <n v="4"/>
    <x v="1"/>
  </r>
  <r>
    <s v="AZ-2020-8589004"/>
    <d v="2020-04-10T00:00:00"/>
    <x v="156"/>
    <x v="0"/>
    <s v="Avery Hole Reinforcements, Recycled"/>
    <n v="0"/>
    <n v="353984.4"/>
    <n v="147493.5"/>
    <n v="5"/>
    <x v="1"/>
  </r>
  <r>
    <s v="BN-2020-8726185"/>
    <d v="2020-04-10T00:00:00"/>
    <x v="246"/>
    <x v="1"/>
    <s v="Bush Library with Doors, Pine"/>
    <n v="0.5"/>
    <n v="8097393.1500000004"/>
    <n v="-6312721.7999999998"/>
    <n v="3"/>
    <x v="1"/>
  </r>
  <r>
    <s v="BN-2020-8726185"/>
    <d v="2020-04-10T00:00:00"/>
    <x v="246"/>
    <x v="1"/>
    <s v="Sanford Pens, Blue"/>
    <n v="0.5"/>
    <n v="486728.55"/>
    <n v="-250738.95"/>
    <n v="6"/>
    <x v="0"/>
  </r>
  <r>
    <s v="BN-2020-8726185"/>
    <d v="2020-04-10T00:00:00"/>
    <x v="246"/>
    <x v="1"/>
    <s v="Green Bar Memo Slips, Multicolor"/>
    <n v="0.5"/>
    <n v="412981.8"/>
    <n v="-117994.8"/>
    <n v="3"/>
    <x v="0"/>
  </r>
  <r>
    <s v="AZ-2020-7832440"/>
    <d v="2020-04-11T00:00:00"/>
    <x v="554"/>
    <x v="1"/>
    <s v="Safco Floating Shelf Set, Mobile"/>
    <n v="0"/>
    <n v="5884990.6500000004"/>
    <n v="707968.8"/>
    <n v="2"/>
    <x v="1"/>
  </r>
  <r>
    <s v="AZ-2020-7832440"/>
    <d v="2020-04-11T00:00:00"/>
    <x v="554"/>
    <x v="1"/>
    <s v="BIC Markers, Water Color"/>
    <n v="0"/>
    <n v="1312692.1500000001"/>
    <n v="457229.85000000003"/>
    <n v="3"/>
    <x v="0"/>
  </r>
  <r>
    <s v="AZ-2020-7832440"/>
    <d v="2020-04-11T00:00:00"/>
    <x v="554"/>
    <x v="1"/>
    <s v="Hon Round Labels, Adjustable"/>
    <n v="0"/>
    <n v="339235.05"/>
    <n v="117994.8"/>
    <n v="5"/>
    <x v="0"/>
  </r>
  <r>
    <s v="AZ-2020-7832440"/>
    <d v="2020-04-11T00:00:00"/>
    <x v="554"/>
    <x v="1"/>
    <s v="Smead File Cart, Blue"/>
    <n v="0"/>
    <n v="16917504.449999999"/>
    <n v="162242.85"/>
    <n v="9"/>
    <x v="0"/>
  </r>
  <r>
    <s v="BN-2020-1276704"/>
    <d v="2020-04-12T00:00:00"/>
    <x v="555"/>
    <x v="1"/>
    <s v="Boston Pens, Blue"/>
    <n v="0.1"/>
    <n v="383483.10000000003"/>
    <n v="-29498.7"/>
    <n v="2"/>
    <x v="0"/>
  </r>
  <r>
    <s v="BN-2020-1276704"/>
    <d v="2020-04-12T00:00:00"/>
    <x v="555"/>
    <x v="1"/>
    <s v="Hewlett Personal Copier, Digital"/>
    <n v="0.1"/>
    <n v="9557578.8000000007"/>
    <n v="840712.95000000007"/>
    <n v="5"/>
    <x v="1"/>
  </r>
  <r>
    <s v="AZ-2020-3002893"/>
    <d v="2020-04-13T00:00:00"/>
    <x v="196"/>
    <x v="1"/>
    <s v="Konica Receipt Printer, Durable"/>
    <n v="0.15"/>
    <n v="6135729.6000000006"/>
    <n v="1002955.8"/>
    <n v="4"/>
    <x v="1"/>
  </r>
  <r>
    <s v="BN-2020-8433873"/>
    <d v="2020-04-13T00:00:00"/>
    <x v="133"/>
    <x v="0"/>
    <s v="Motorola Audio Dock, Cordless"/>
    <n v="0.5"/>
    <n v="3893828.4"/>
    <n v="-1873167.45"/>
    <n v="3"/>
    <x v="0"/>
  </r>
  <r>
    <s v="BN-2020-3872886"/>
    <d v="2020-04-13T00:00:00"/>
    <x v="229"/>
    <x v="0"/>
    <s v="SAFCO Executive Leather Armchair, Red"/>
    <n v="0.1"/>
    <n v="18377690.100000001"/>
    <n v="-1843668.75"/>
    <n v="3"/>
    <x v="0"/>
  </r>
  <r>
    <s v="BN-2020-3872886"/>
    <d v="2020-04-13T00:00:00"/>
    <x v="229"/>
    <x v="0"/>
    <s v="Boston Markers, Fluorescent"/>
    <n v="0"/>
    <n v="1224196.05"/>
    <n v="176992.2"/>
    <n v="3"/>
    <x v="1"/>
  </r>
  <r>
    <s v="BN-2020-3872886"/>
    <d v="2020-04-13T00:00:00"/>
    <x v="229"/>
    <x v="0"/>
    <s v="Ibico 3-Hole Punch, Clear"/>
    <n v="0"/>
    <n v="3082614.15"/>
    <n v="1238945.4000000001"/>
    <n v="7"/>
    <x v="0"/>
  </r>
  <r>
    <s v="AZ-2020-8885396"/>
    <d v="2020-04-14T00:00:00"/>
    <x v="147"/>
    <x v="1"/>
    <s v="Rogers Lockers, Blue"/>
    <n v="0"/>
    <n v="15604812.300000001"/>
    <n v="1091451.9000000001"/>
    <n v="5"/>
    <x v="1"/>
  </r>
  <r>
    <s v="AZ-2020-2306577"/>
    <d v="2020-04-16T00:00:00"/>
    <x v="556"/>
    <x v="1"/>
    <s v="Sanford Canvas, Blue"/>
    <n v="0"/>
    <n v="3731585.5500000003"/>
    <n v="1076702.55"/>
    <n v="5"/>
    <x v="1"/>
  </r>
  <r>
    <s v="AZ-2020-2306577"/>
    <d v="2020-04-16T00:00:00"/>
    <x v="556"/>
    <x v="1"/>
    <s v="Rogers Lockers, Blue"/>
    <n v="0.1"/>
    <n v="8421878.8499999996"/>
    <n v="-280237.65000000002"/>
    <n v="3"/>
    <x v="0"/>
  </r>
  <r>
    <s v="AZ-2020-2306577"/>
    <d v="2020-04-16T00:00:00"/>
    <x v="556"/>
    <x v="1"/>
    <s v="Apple Smart Phone, Full Size"/>
    <n v="0"/>
    <n v="28215506.550000001"/>
    <n v="7905651.6000000006"/>
    <n v="3"/>
    <x v="1"/>
  </r>
  <r>
    <s v="BN-2020-7786585"/>
    <d v="2020-04-16T00:00:00"/>
    <x v="557"/>
    <x v="1"/>
    <s v="SAFCO Executive Leather Armchair, Adjustable"/>
    <n v="0.1"/>
    <n v="12315707.25"/>
    <n v="-412981.8"/>
    <n v="2"/>
    <x v="0"/>
  </r>
  <r>
    <s v="BN-2020-2380849"/>
    <d v="2020-04-16T00:00:00"/>
    <x v="33"/>
    <x v="1"/>
    <s v="Tenex Lockers, Wire Frame"/>
    <n v="0.5"/>
    <n v="8997103.5"/>
    <n v="-3421849.2"/>
    <n v="6"/>
    <x v="0"/>
  </r>
  <r>
    <s v="BN-2020-2380849"/>
    <d v="2020-04-16T00:00:00"/>
    <x v="33"/>
    <x v="1"/>
    <s v="Stiletto Letter Opener, High Speed"/>
    <n v="0.5"/>
    <n v="1224196.05"/>
    <n v="-811214.25"/>
    <n v="6"/>
    <x v="0"/>
  </r>
  <r>
    <s v="AZ-2020-2465302"/>
    <d v="2020-04-17T00:00:00"/>
    <x v="467"/>
    <x v="1"/>
    <s v="Ibico Binding Machine, Economy"/>
    <n v="0"/>
    <n v="1519183.05"/>
    <n v="132744.15"/>
    <n v="2"/>
    <x v="1"/>
  </r>
  <r>
    <s v="AZ-2020-5629458"/>
    <d v="2020-04-19T00:00:00"/>
    <x v="155"/>
    <x v="0"/>
    <s v="Stanley Pencil Sharpener, Fluorescent"/>
    <n v="0"/>
    <n v="1828919.4000000001"/>
    <n v="589974"/>
    <n v="5"/>
    <x v="1"/>
  </r>
  <r>
    <s v="AZ-2020-3819043"/>
    <d v="2020-04-19T00:00:00"/>
    <x v="318"/>
    <x v="0"/>
    <s v="Acme Trimmer, Steel"/>
    <n v="0"/>
    <n v="4542799.8"/>
    <n v="1002955.8"/>
    <n v="7"/>
    <x v="1"/>
  </r>
  <r>
    <s v="AZ-2020-270116"/>
    <d v="2020-04-20T00:00:00"/>
    <x v="347"/>
    <x v="1"/>
    <s v="HP Personal Copier, Color"/>
    <n v="0"/>
    <n v="5560504.9500000002"/>
    <n v="1224196.05"/>
    <n v="3"/>
    <x v="0"/>
  </r>
  <r>
    <s v="AZ-2020-7552000"/>
    <d v="2020-04-20T00:00:00"/>
    <x v="558"/>
    <x v="2"/>
    <s v="Dania Library with Doors, Traditional"/>
    <n v="0"/>
    <n v="16032543.450000001"/>
    <n v="1769922"/>
    <n v="3"/>
    <x v="0"/>
  </r>
  <r>
    <s v="AZ-2020-6231501"/>
    <d v="2020-04-20T00:00:00"/>
    <x v="559"/>
    <x v="0"/>
    <s v="Kleencut Box Cutter, Serrated"/>
    <n v="0"/>
    <n v="929209.05"/>
    <n v="206490.9"/>
    <n v="2"/>
    <x v="0"/>
  </r>
  <r>
    <s v="AZ-2020-6401675"/>
    <d v="2020-04-22T00:00:00"/>
    <x v="560"/>
    <x v="1"/>
    <s v="Breville Coffee Grinder, Silver"/>
    <n v="0.2"/>
    <n v="1474935"/>
    <n v="368733.75"/>
    <n v="2"/>
    <x v="0"/>
  </r>
  <r>
    <s v="AZ-2020-6401675"/>
    <d v="2020-04-22T00:00:00"/>
    <x v="560"/>
    <x v="1"/>
    <s v="Boston Canvas, Blue"/>
    <n v="0.1"/>
    <n v="3554593.35"/>
    <n v="589974"/>
    <n v="5"/>
    <x v="1"/>
  </r>
  <r>
    <s v="AZ-2020-6401675"/>
    <d v="2020-04-22T00:00:00"/>
    <x v="560"/>
    <x v="1"/>
    <s v="Sanford Highlighters, Easy-Erase"/>
    <n v="0.1"/>
    <n v="1489684.35"/>
    <n v="-103245.45"/>
    <n v="7"/>
    <x v="1"/>
  </r>
  <r>
    <s v="AZ-2020-6401675"/>
    <d v="2020-04-22T00:00:00"/>
    <x v="560"/>
    <x v="1"/>
    <s v="Canon Wireless Fax, High-Speed"/>
    <n v="0.1"/>
    <n v="70029913.799999997"/>
    <n v="12448451.4"/>
    <n v="14"/>
    <x v="0"/>
  </r>
  <r>
    <s v="BN-2020-1206037"/>
    <d v="2020-04-22T00:00:00"/>
    <x v="443"/>
    <x v="1"/>
    <s v="Wilson Jones Binder, Durable"/>
    <n v="0.5"/>
    <n v="427731.15"/>
    <n v="-398232.45"/>
    <n v="4"/>
    <x v="1"/>
  </r>
  <r>
    <s v="BN-2020-1206037"/>
    <d v="2020-04-22T00:00:00"/>
    <x v="443"/>
    <x v="1"/>
    <s v="GlobeWeis Interoffice Envelope, with clear poly window"/>
    <n v="0.5"/>
    <n v="3023616.75"/>
    <n v="-1327441.5"/>
    <n v="8"/>
    <x v="1"/>
  </r>
  <r>
    <s v="AZ-2020-375859"/>
    <d v="2020-04-23T00:00:00"/>
    <x v="555"/>
    <x v="1"/>
    <s v="Avery Index Tab, Economy"/>
    <n v="0.1"/>
    <n v="309736.35000000003"/>
    <n v="103245.45"/>
    <n v="3"/>
    <x v="0"/>
  </r>
  <r>
    <s v="AZ-2020-656965"/>
    <d v="2020-04-23T00:00:00"/>
    <x v="561"/>
    <x v="1"/>
    <s v="Cameo Mailers, Recycled"/>
    <n v="0"/>
    <n v="4911533.55"/>
    <n v="1120950.6000000001"/>
    <n v="9"/>
    <x v="0"/>
  </r>
  <r>
    <s v="AZ-2020-656965"/>
    <d v="2020-04-23T00:00:00"/>
    <x v="561"/>
    <x v="1"/>
    <s v="Fellowes Folders, Industrial"/>
    <n v="0.1"/>
    <n v="1076702.55"/>
    <n v="147493.5"/>
    <n v="3"/>
    <x v="1"/>
  </r>
  <r>
    <s v="AZ-2020-3048240"/>
    <d v="2020-04-23T00:00:00"/>
    <x v="322"/>
    <x v="1"/>
    <s v="SanDisk Keyboard, Programmable"/>
    <n v="0"/>
    <n v="6120980.25"/>
    <n v="973457.1"/>
    <n v="5"/>
    <x v="1"/>
  </r>
  <r>
    <s v="AZ-2020-5629716"/>
    <d v="2020-04-24T00:00:00"/>
    <x v="549"/>
    <x v="1"/>
    <s v="Boston Sketch Pad, Water Color"/>
    <n v="0.5"/>
    <n v="1902666.1500000001"/>
    <n v="-1799420.7"/>
    <n v="5"/>
    <x v="0"/>
  </r>
  <r>
    <s v="AZ-2020-5629716"/>
    <d v="2020-04-24T00:00:00"/>
    <x v="549"/>
    <x v="1"/>
    <s v="Acco Binder Covers, Durable"/>
    <n v="0.5"/>
    <n v="221240.25"/>
    <n v="-29498.7"/>
    <n v="2"/>
    <x v="1"/>
  </r>
  <r>
    <s v="AZ-2020-5629716"/>
    <d v="2020-04-24T00:00:00"/>
    <x v="549"/>
    <x v="1"/>
    <s v="Avery 3-Hole Punch, Durable"/>
    <n v="0.5"/>
    <n v="221240.25"/>
    <n v="-58997.4"/>
    <n v="1"/>
    <x v="1"/>
  </r>
  <r>
    <s v="AZ-2020-5629716"/>
    <d v="2020-04-24T00:00:00"/>
    <x v="549"/>
    <x v="1"/>
    <s v="Stockwell Push Pins, Metal"/>
    <n v="0.5"/>
    <n v="412981.8"/>
    <n v="-368733.75"/>
    <n v="4"/>
    <x v="1"/>
  </r>
  <r>
    <s v="AZ-2020-3206190"/>
    <d v="2020-04-24T00:00:00"/>
    <x v="562"/>
    <x v="1"/>
    <s v="Accos Push Pins, Assorted Sizes"/>
    <n v="0"/>
    <n v="884961"/>
    <n v="14749.35"/>
    <n v="5"/>
    <x v="0"/>
  </r>
  <r>
    <s v="AZ-2020-8556389"/>
    <d v="2020-04-24T00:00:00"/>
    <x v="103"/>
    <x v="1"/>
    <s v="Avery Index Tab, Clear"/>
    <n v="0"/>
    <n v="752216.85"/>
    <n v="29498.7"/>
    <n v="8"/>
    <x v="0"/>
  </r>
  <r>
    <s v="BN-2020-5184619"/>
    <d v="2020-04-25T00:00:00"/>
    <x v="247"/>
    <x v="0"/>
    <s v="Rogers Trays, Industrial"/>
    <n v="0.5"/>
    <n v="2286149.25"/>
    <n v="-457229.85000000003"/>
    <n v="5"/>
    <x v="1"/>
  </r>
  <r>
    <s v="AZ-2020-7805058"/>
    <d v="2020-04-26T00:00:00"/>
    <x v="120"/>
    <x v="1"/>
    <s v="Rogers Lockers, Industrial"/>
    <n v="0.1"/>
    <n v="16888005.75"/>
    <n v="5250768.6000000006"/>
    <n v="6"/>
    <x v="1"/>
  </r>
  <r>
    <s v="AZ-2020-7805058"/>
    <d v="2020-04-26T00:00:00"/>
    <x v="120"/>
    <x v="1"/>
    <s v="Okidata Card Printer, White"/>
    <n v="0"/>
    <n v="7713910.0499999998"/>
    <n v="2625384.3000000003"/>
    <n v="3"/>
    <x v="0"/>
  </r>
  <r>
    <s v="AZ-2020-184298"/>
    <d v="2020-04-26T00:00:00"/>
    <x v="386"/>
    <x v="2"/>
    <s v="Advantus Thumb Tacks, Assorted Sizes"/>
    <n v="0"/>
    <n v="162242.85"/>
    <n v="29498.7"/>
    <n v="1"/>
    <x v="1"/>
  </r>
  <r>
    <s v="BN-2020-2790989"/>
    <d v="2020-04-26T00:00:00"/>
    <x v="434"/>
    <x v="0"/>
    <s v="Eldon Clock, Erganomic"/>
    <n v="0.2"/>
    <n v="1297942.8"/>
    <n v="221240.25"/>
    <n v="2"/>
    <x v="1"/>
  </r>
  <r>
    <s v="BN-2020-2790989"/>
    <d v="2020-04-26T00:00:00"/>
    <x v="434"/>
    <x v="0"/>
    <s v="Panasonic Card Printer, Durable"/>
    <n v="0.5"/>
    <n v="2566386.9"/>
    <n v="-1533932.4000000001"/>
    <n v="2"/>
    <x v="1"/>
  </r>
  <r>
    <s v="AZ-2020-6973714"/>
    <d v="2020-04-27T00:00:00"/>
    <x v="465"/>
    <x v="1"/>
    <s v="Boston Canvas, Fluorescent"/>
    <n v="0"/>
    <n v="1622428.5"/>
    <n v="294987"/>
    <n v="2"/>
    <x v="0"/>
  </r>
  <r>
    <s v="AZ-2020-6973714"/>
    <d v="2020-04-27T00:00:00"/>
    <x v="465"/>
    <x v="1"/>
    <s v="Memorex Numeric Keypad, Erganomic"/>
    <n v="0"/>
    <n v="1371689.55"/>
    <n v="221240.25"/>
    <n v="2"/>
    <x v="0"/>
  </r>
  <r>
    <s v="AZ-2020-6683296"/>
    <d v="2020-04-27T00:00:00"/>
    <x v="0"/>
    <x v="2"/>
    <s v="Eldon Trays, Industrial"/>
    <n v="0.6"/>
    <n v="575224.65"/>
    <n v="-191741.55000000002"/>
    <n v="2"/>
    <x v="1"/>
  </r>
  <r>
    <s v="AZ-2020-6683296"/>
    <d v="2020-04-27T00:00:00"/>
    <x v="0"/>
    <x v="2"/>
    <s v="Elite Scissors, High Speed"/>
    <n v="0.5"/>
    <n v="501477.9"/>
    <n v="-14749.35"/>
    <n v="3"/>
    <x v="0"/>
  </r>
  <r>
    <s v="AZ-2020-7350513"/>
    <d v="2020-04-27T00:00:00"/>
    <x v="244"/>
    <x v="1"/>
    <s v="BIC Pens, Easy-Erase"/>
    <n v="0"/>
    <n v="648971.4"/>
    <n v="147493.5"/>
    <n v="3"/>
    <x v="1"/>
  </r>
  <r>
    <s v="AZ-2020-7350513"/>
    <d v="2020-04-27T00:00:00"/>
    <x v="244"/>
    <x v="1"/>
    <s v="SanDisk Computer Printout Paper, Multicolor"/>
    <n v="0"/>
    <n v="457229.85000000003"/>
    <n v="58997.4"/>
    <n v="1"/>
    <x v="0"/>
  </r>
  <r>
    <s v="AZ-2020-4224779"/>
    <d v="2020-04-27T00:00:00"/>
    <x v="196"/>
    <x v="1"/>
    <s v="Eldon Trays, Single Width"/>
    <n v="0.1"/>
    <n v="2551637.5500000003"/>
    <n v="648971.4"/>
    <n v="4"/>
    <x v="1"/>
  </r>
  <r>
    <s v="AZ-2020-8039360"/>
    <d v="2020-04-27T00:00:00"/>
    <x v="452"/>
    <x v="1"/>
    <s v="Acco Binder, Durable"/>
    <n v="0"/>
    <n v="737467.5"/>
    <n v="206490.9"/>
    <n v="3"/>
    <x v="1"/>
  </r>
  <r>
    <s v="AZ-2020-8039360"/>
    <d v="2020-04-27T00:00:00"/>
    <x v="452"/>
    <x v="1"/>
    <s v="Stockwell Thumb Tacks, Metal"/>
    <n v="0"/>
    <n v="398232.45"/>
    <n v="132744.15"/>
    <n v="2"/>
    <x v="0"/>
  </r>
  <r>
    <s v="AZ-2020-8039360"/>
    <d v="2020-04-27T00:00:00"/>
    <x v="452"/>
    <x v="1"/>
    <s v="Harbour Creations Round Labels, Laser Printer Compatible"/>
    <n v="0"/>
    <n v="398232.45"/>
    <n v="58997.4"/>
    <n v="4"/>
    <x v="0"/>
  </r>
  <r>
    <s v="AZ-2020-8039360"/>
    <d v="2020-04-27T00:00:00"/>
    <x v="452"/>
    <x v="1"/>
    <s v="Smead Box, Blue"/>
    <n v="0"/>
    <n v="634222.05000000005"/>
    <n v="0"/>
    <n v="4"/>
    <x v="1"/>
  </r>
  <r>
    <s v="AZ-2020-8039360"/>
    <d v="2020-04-27T00:00:00"/>
    <x v="452"/>
    <x v="1"/>
    <s v="Okidata Calculator, White"/>
    <n v="0"/>
    <n v="3746334.9"/>
    <n v="73746.75"/>
    <n v="5"/>
    <x v="1"/>
  </r>
  <r>
    <s v="BN-2020-6754964"/>
    <d v="2020-04-27T00:00:00"/>
    <x v="353"/>
    <x v="1"/>
    <s v="Wilson Jones Index Tab, Economy"/>
    <n v="0"/>
    <n v="191741.55000000002"/>
    <n v="44248.05"/>
    <n v="2"/>
    <x v="0"/>
  </r>
  <r>
    <s v="BN-2020-6754964"/>
    <d v="2020-04-27T00:00:00"/>
    <x v="353"/>
    <x v="1"/>
    <s v="Stiletto Ruler, Easy Grip"/>
    <n v="0"/>
    <n v="1224196.05"/>
    <n v="501477.9"/>
    <n v="5"/>
    <x v="0"/>
  </r>
  <r>
    <s v="AZ-2020-9817190"/>
    <d v="2020-04-28T00:00:00"/>
    <x v="563"/>
    <x v="1"/>
    <s v="Boston Highlighters, Blue"/>
    <n v="0"/>
    <n v="280237.65000000002"/>
    <n v="73746.75"/>
    <n v="1"/>
    <x v="1"/>
  </r>
  <r>
    <s v="AZ-2020-9817190"/>
    <d v="2020-04-28T00:00:00"/>
    <x v="563"/>
    <x v="1"/>
    <s v="Boston Highlighters, Fluorescent"/>
    <n v="0"/>
    <n v="589974"/>
    <n v="147493.5"/>
    <n v="2"/>
    <x v="1"/>
  </r>
  <r>
    <s v="AZ-2020-9817190"/>
    <d v="2020-04-28T00:00:00"/>
    <x v="563"/>
    <x v="1"/>
    <s v="Hon Color Coded Labels, Adjustable"/>
    <n v="0"/>
    <n v="309736.35000000003"/>
    <n v="44248.05"/>
    <n v="2"/>
    <x v="1"/>
  </r>
  <r>
    <s v="AZ-2020-9817190"/>
    <d v="2020-04-28T00:00:00"/>
    <x v="563"/>
    <x v="1"/>
    <s v="Xerox Computer Printout Paper, Multicolor"/>
    <n v="0"/>
    <n v="1224196.05"/>
    <n v="265488.3"/>
    <n v="3"/>
    <x v="0"/>
  </r>
  <r>
    <s v="AZ-2020-9817190"/>
    <d v="2020-04-28T00:00:00"/>
    <x v="563"/>
    <x v="1"/>
    <s v="Okidata Phone, White"/>
    <n v="0"/>
    <n v="6283223.1000000006"/>
    <n v="58997.4"/>
    <n v="5"/>
    <x v="0"/>
  </r>
  <r>
    <s v="BN-2020-9955525"/>
    <d v="2020-04-28T00:00:00"/>
    <x v="564"/>
    <x v="1"/>
    <s v="Kraft Peel and Seal, Recycled"/>
    <n v="0"/>
    <n v="2566386.9"/>
    <n v="147493.5"/>
    <n v="9"/>
    <x v="0"/>
  </r>
  <r>
    <s v="AZ-2020-2854166"/>
    <d v="2020-04-30T00:00:00"/>
    <x v="277"/>
    <x v="1"/>
    <s v="Novimex Executive Leather Armchair, Red"/>
    <n v="0.1"/>
    <n v="18333442.050000001"/>
    <n v="5088525.75"/>
    <n v="3"/>
    <x v="1"/>
  </r>
  <r>
    <s v="AZ-2020-2854166"/>
    <d v="2020-04-30T00:00:00"/>
    <x v="277"/>
    <x v="1"/>
    <s v="Boston Pencil Sharpener, Easy-Erase"/>
    <n v="0"/>
    <n v="884961"/>
    <n v="147493.5"/>
    <n v="2"/>
    <x v="0"/>
  </r>
  <r>
    <s v="AZ-2020-2854166"/>
    <d v="2020-04-30T00:00:00"/>
    <x v="277"/>
    <x v="1"/>
    <s v="OIC Paper Clips, Bulk Pack"/>
    <n v="0"/>
    <n v="1061953.2"/>
    <n v="516227.25"/>
    <n v="5"/>
    <x v="0"/>
  </r>
  <r>
    <s v="AZ-2020-3833359"/>
    <d v="2020-05-01T00:00:00"/>
    <x v="565"/>
    <x v="0"/>
    <s v="Cardinal Binding Machine, Economy"/>
    <n v="0"/>
    <n v="1474935"/>
    <n v="412981.8"/>
    <n v="2"/>
    <x v="0"/>
  </r>
  <r>
    <s v="AZ-2020-325160"/>
    <d v="2020-05-01T00:00:00"/>
    <x v="406"/>
    <x v="1"/>
    <s v="Rubbermaid Clock, Erganomic"/>
    <n v="0"/>
    <n v="722718.15"/>
    <n v="353984.4"/>
    <n v="1"/>
    <x v="1"/>
  </r>
  <r>
    <s v="AZ-2020-325160"/>
    <d v="2020-05-01T00:00:00"/>
    <x v="406"/>
    <x v="1"/>
    <s v="Tenex File Cart, Single Width"/>
    <n v="0.1"/>
    <n v="5354014.05"/>
    <n v="2197653.15"/>
    <n v="3"/>
    <x v="1"/>
  </r>
  <r>
    <s v="BN-2020-8415709"/>
    <d v="2020-05-01T00:00:00"/>
    <x v="164"/>
    <x v="2"/>
    <s v="Boston Pens, Fluorescent"/>
    <n v="0.5"/>
    <n v="221240.25"/>
    <n v="-147493.5"/>
    <n v="2"/>
    <x v="0"/>
  </r>
  <r>
    <s v="AZ-2020-907711"/>
    <d v="2020-05-03T00:00:00"/>
    <x v="321"/>
    <x v="0"/>
    <s v="SAFCO Steel Folding Chair, Set of Two"/>
    <n v="0.5"/>
    <n v="5191771.2"/>
    <n v="-722718.15"/>
    <n v="8"/>
    <x v="1"/>
  </r>
  <r>
    <s v="AZ-2020-8367812"/>
    <d v="2020-05-08T00:00:00"/>
    <x v="566"/>
    <x v="0"/>
    <s v="Boston Highlighters, Easy-Erase"/>
    <n v="0"/>
    <n v="560475.30000000005"/>
    <n v="117994.8"/>
    <n v="2"/>
    <x v="1"/>
  </r>
  <r>
    <s v="AZ-2020-8367812"/>
    <d v="2020-05-08T00:00:00"/>
    <x v="566"/>
    <x v="0"/>
    <s v="Wilson Jones Binding Machine, Economy"/>
    <n v="0"/>
    <n v="3613590.75"/>
    <n v="1297942.8"/>
    <n v="5"/>
    <x v="0"/>
  </r>
  <r>
    <s v="AZ-2020-8367812"/>
    <d v="2020-05-08T00:00:00"/>
    <x v="566"/>
    <x v="0"/>
    <s v="Green Bar Note Cards, Multicolor"/>
    <n v="0"/>
    <n v="2005911.6"/>
    <n v="825963.6"/>
    <n v="4"/>
    <x v="0"/>
  </r>
  <r>
    <s v="BN-2020-5608207"/>
    <d v="2020-05-08T00:00:00"/>
    <x v="364"/>
    <x v="1"/>
    <s v="StarTech Phone, Wireless"/>
    <n v="0.5"/>
    <n v="2743379.1"/>
    <n v="-2315647.9500000002"/>
    <n v="5"/>
    <x v="0"/>
  </r>
  <r>
    <s v="AZ-2020-8884167"/>
    <d v="2020-05-09T00:00:00"/>
    <x v="423"/>
    <x v="3"/>
    <s v="Stockwell Thumb Tacks, Metal"/>
    <n v="0"/>
    <n v="811214.25"/>
    <n v="250738.95"/>
    <n v="4"/>
    <x v="0"/>
  </r>
  <r>
    <s v="AZ-2020-2675559"/>
    <d v="2020-05-09T00:00:00"/>
    <x v="567"/>
    <x v="1"/>
    <s v="Fellowes Folders, Single Width"/>
    <n v="0.1"/>
    <n v="1047203.85"/>
    <n v="368733.75"/>
    <n v="3"/>
    <x v="1"/>
  </r>
  <r>
    <s v="BN-2020-9606343"/>
    <d v="2020-05-09T00:00:00"/>
    <x v="568"/>
    <x v="0"/>
    <s v="Accos Staples, Bulk Pack"/>
    <n v="0.5"/>
    <n v="162242.85"/>
    <n v="-103245.45"/>
    <n v="2"/>
    <x v="1"/>
  </r>
  <r>
    <s v="AZ-2020-9764957"/>
    <d v="2020-05-11T00:00:00"/>
    <x v="385"/>
    <x v="1"/>
    <s v="Sauder Stackable Bookrack, Pine"/>
    <n v="0.1"/>
    <n v="3967575.15"/>
    <n v="1238945.4000000001"/>
    <n v="2"/>
    <x v="0"/>
  </r>
  <r>
    <s v="AZ-2020-9764957"/>
    <d v="2020-05-11T00:00:00"/>
    <x v="385"/>
    <x v="1"/>
    <s v="Harbour Creations Steel Folding Chair, Black"/>
    <n v="0.1"/>
    <n v="5073776.4000000004"/>
    <n v="339235.05"/>
    <n v="4"/>
    <x v="0"/>
  </r>
  <r>
    <s v="AZ-2020-9764957"/>
    <d v="2020-05-11T00:00:00"/>
    <x v="385"/>
    <x v="1"/>
    <s v="Boston Sketch Pad, Water Color"/>
    <n v="0"/>
    <n v="1533932.4000000001"/>
    <n v="44248.05"/>
    <n v="2"/>
    <x v="1"/>
  </r>
  <r>
    <s v="AZ-2020-9764957"/>
    <d v="2020-05-11T00:00:00"/>
    <x v="385"/>
    <x v="1"/>
    <s v="Accos Thumb Tacks, 12 Pack"/>
    <n v="0"/>
    <n v="383483.10000000003"/>
    <n v="132744.15"/>
    <n v="2"/>
    <x v="1"/>
  </r>
  <r>
    <s v="AZ-2020-9764957"/>
    <d v="2020-05-11T00:00:00"/>
    <x v="385"/>
    <x v="1"/>
    <s v="Stockwell Clamps, Assorted Sizes"/>
    <n v="0"/>
    <n v="722718.15"/>
    <n v="250738.95"/>
    <n v="3"/>
    <x v="1"/>
  </r>
  <r>
    <s v="AZ-2020-9764957"/>
    <d v="2020-05-11T00:00:00"/>
    <x v="385"/>
    <x v="1"/>
    <s v="Smead Trays, Wire Frame"/>
    <n v="0.1"/>
    <n v="2522138.85"/>
    <n v="88496.1"/>
    <n v="4"/>
    <x v="1"/>
  </r>
  <r>
    <s v="AZ-2020-5631186"/>
    <d v="2020-05-11T00:00:00"/>
    <x v="569"/>
    <x v="1"/>
    <s v="Hoover Refrigerator, Silver"/>
    <n v="0"/>
    <n v="15545814.9"/>
    <n v="4970530.95"/>
    <n v="2"/>
    <x v="1"/>
  </r>
  <r>
    <s v="AZ-2020-5631186"/>
    <d v="2020-05-11T00:00:00"/>
    <x v="569"/>
    <x v="1"/>
    <s v="Acco Binding Machine, Economy"/>
    <n v="0"/>
    <n v="2256650.5500000003"/>
    <n v="648971.4"/>
    <n v="3"/>
    <x v="0"/>
  </r>
  <r>
    <s v="AZ-2020-5631186"/>
    <d v="2020-05-11T00:00:00"/>
    <x v="569"/>
    <x v="1"/>
    <s v="Novimex File Folder Labels, Alphabetical"/>
    <n v="0"/>
    <n v="825963.6"/>
    <n v="117994.8"/>
    <n v="7"/>
    <x v="1"/>
  </r>
  <r>
    <s v="AZ-2020-4923020"/>
    <d v="2020-05-11T00:00:00"/>
    <x v="570"/>
    <x v="0"/>
    <s v="Bush Floating Shelf Set, Metal"/>
    <n v="0"/>
    <n v="5029528.3500000006"/>
    <n v="457229.85000000003"/>
    <n v="2"/>
    <x v="1"/>
  </r>
  <r>
    <s v="AZ-2020-4923020"/>
    <d v="2020-05-11T00:00:00"/>
    <x v="570"/>
    <x v="0"/>
    <s v="Avery Shipping Labels, 5000 Label Set"/>
    <n v="0"/>
    <n v="1622428.5"/>
    <n v="619472.70000000007"/>
    <n v="9"/>
    <x v="1"/>
  </r>
  <r>
    <s v="AZ-2020-2417161"/>
    <d v="2020-05-12T00:00:00"/>
    <x v="425"/>
    <x v="2"/>
    <s v="Advantus Frame, Durable"/>
    <n v="0"/>
    <n v="1592929.8"/>
    <n v="176992.2"/>
    <n v="1"/>
    <x v="1"/>
  </r>
  <r>
    <s v="AZ-2020-2417161"/>
    <d v="2020-05-12T00:00:00"/>
    <x v="425"/>
    <x v="2"/>
    <s v="Tenex Door Stop, Erganomic"/>
    <n v="0"/>
    <n v="2507389.5"/>
    <n v="398232.45"/>
    <n v="4"/>
    <x v="1"/>
  </r>
  <r>
    <s v="AZ-2020-2417161"/>
    <d v="2020-05-12T00:00:00"/>
    <x v="425"/>
    <x v="2"/>
    <s v="Binney &amp; Smith Pens, Blue"/>
    <n v="0"/>
    <n v="353984.4"/>
    <n v="147493.5"/>
    <n v="2"/>
    <x v="0"/>
  </r>
  <r>
    <s v="AZ-2020-2417161"/>
    <d v="2020-05-12T00:00:00"/>
    <x v="425"/>
    <x v="2"/>
    <s v="Sanford Highlighters, Easy-Erase"/>
    <n v="0"/>
    <n v="471979.2"/>
    <n v="14749.35"/>
    <n v="2"/>
    <x v="1"/>
  </r>
  <r>
    <s v="AZ-2020-2417161"/>
    <d v="2020-05-12T00:00:00"/>
    <x v="425"/>
    <x v="2"/>
    <s v="Green Bar Cards &amp; Envelopes, 8.5 x 11"/>
    <n v="0"/>
    <n v="4646045.25"/>
    <n v="840712.95000000007"/>
    <n v="6"/>
    <x v="1"/>
  </r>
  <r>
    <s v="AZ-2020-2417161"/>
    <d v="2020-05-12T00:00:00"/>
    <x v="425"/>
    <x v="2"/>
    <s v="Eldon Shelving, Wire Frame"/>
    <n v="0.1"/>
    <n v="2522138.85"/>
    <n v="-58997.4"/>
    <n v="4"/>
    <x v="0"/>
  </r>
  <r>
    <s v="AZ-2020-2417161"/>
    <d v="2020-05-12T00:00:00"/>
    <x v="425"/>
    <x v="2"/>
    <s v="SanDisk Router, Erganomic"/>
    <n v="0"/>
    <n v="7492669.7999999998"/>
    <n v="2994118.0500000003"/>
    <n v="2"/>
    <x v="1"/>
  </r>
  <r>
    <s v="AZ-2020-4158616"/>
    <d v="2020-05-13T00:00:00"/>
    <x v="30"/>
    <x v="1"/>
    <s v="Ames Manila Envelope, Set of 50"/>
    <n v="0"/>
    <n v="1091451.9000000001"/>
    <n v="88496.1"/>
    <n v="3"/>
    <x v="1"/>
  </r>
  <r>
    <s v="AZ-2020-4736205"/>
    <d v="2020-05-14T00:00:00"/>
    <x v="50"/>
    <x v="1"/>
    <s v="Binney &amp; Smith Sketch Pad, Water Color"/>
    <n v="0"/>
    <n v="5840742.6000000006"/>
    <n v="1932164.85"/>
    <n v="8"/>
    <x v="0"/>
  </r>
  <r>
    <s v="AZ-2020-4736205"/>
    <d v="2020-05-14T00:00:00"/>
    <x v="50"/>
    <x v="1"/>
    <s v="Tenex Box, Wire Frame"/>
    <n v="0.1"/>
    <n v="1032454.5"/>
    <n v="412981.8"/>
    <n v="5"/>
    <x v="0"/>
  </r>
  <r>
    <s v="AZ-2020-2884340"/>
    <d v="2020-05-14T00:00:00"/>
    <x v="30"/>
    <x v="2"/>
    <s v="Binney &amp; Smith Highlighters, Water Color"/>
    <n v="0"/>
    <n v="1460185.6500000001"/>
    <n v="604723.35"/>
    <n v="5"/>
    <x v="0"/>
  </r>
  <r>
    <s v="AZ-2020-2884340"/>
    <d v="2020-05-14T00:00:00"/>
    <x v="30"/>
    <x v="2"/>
    <s v="Ibico Hole Reinforcements, Durable"/>
    <n v="0"/>
    <n v="619472.70000000007"/>
    <n v="176992.2"/>
    <n v="5"/>
    <x v="0"/>
  </r>
  <r>
    <s v="AZ-2020-2884340"/>
    <d v="2020-05-14T00:00:00"/>
    <x v="30"/>
    <x v="2"/>
    <s v="Enermax Keyboard, Programmable"/>
    <n v="0"/>
    <n v="2507389.5"/>
    <n v="1076702.55"/>
    <n v="2"/>
    <x v="0"/>
  </r>
  <r>
    <s v="AZ-2020-7790652"/>
    <d v="2020-05-14T00:00:00"/>
    <x v="278"/>
    <x v="1"/>
    <s v="Smead Folders, Blue"/>
    <n v="0"/>
    <n v="766966.20000000007"/>
    <n v="88496.1"/>
    <n v="3"/>
    <x v="0"/>
  </r>
  <r>
    <s v="AZ-2020-7790652"/>
    <d v="2020-05-14T00:00:00"/>
    <x v="278"/>
    <x v="1"/>
    <s v="Smead Lockers, Blue"/>
    <n v="0"/>
    <n v="11710983.9"/>
    <n v="1991162.25"/>
    <n v="4"/>
    <x v="1"/>
  </r>
  <r>
    <s v="AZ-2020-7790652"/>
    <d v="2020-05-14T00:00:00"/>
    <x v="278"/>
    <x v="1"/>
    <s v="HP Copy Machine, Laser"/>
    <n v="0"/>
    <n v="7182933.4500000002"/>
    <n v="3584092.0500000003"/>
    <n v="2"/>
    <x v="1"/>
  </r>
  <r>
    <s v="AZ-2020-9538044"/>
    <d v="2020-05-15T00:00:00"/>
    <x v="240"/>
    <x v="1"/>
    <s v="HP Fax and Copier, Color"/>
    <n v="0"/>
    <n v="5147523.1500000004"/>
    <n v="2109157.0500000003"/>
    <n v="2"/>
    <x v="0"/>
  </r>
  <r>
    <s v="AZ-2020-2921507"/>
    <d v="2020-05-15T00:00:00"/>
    <x v="314"/>
    <x v="0"/>
    <s v="Advantus Light Bulb, Black"/>
    <n v="0"/>
    <n v="1179948"/>
    <n v="560475.30000000005"/>
    <n v="4"/>
    <x v="0"/>
  </r>
  <r>
    <s v="AZ-2020-2921507"/>
    <d v="2020-05-15T00:00:00"/>
    <x v="314"/>
    <x v="0"/>
    <s v="Green Bar Cards &amp; Envelopes, Recycled"/>
    <n v="0"/>
    <n v="4985280.3"/>
    <n v="545725.95000000007"/>
    <n v="7"/>
    <x v="1"/>
  </r>
  <r>
    <s v="AZ-2020-2921507"/>
    <d v="2020-05-15T00:00:00"/>
    <x v="314"/>
    <x v="0"/>
    <s v="Enermax Mouse, Erganomic"/>
    <n v="0"/>
    <n v="1681425.9000000001"/>
    <n v="117994.8"/>
    <n v="3"/>
    <x v="0"/>
  </r>
  <r>
    <s v="AZ-2020-799342"/>
    <d v="2020-05-15T00:00:00"/>
    <x v="563"/>
    <x v="0"/>
    <s v="Binney &amp; Smith Pencil Sharpener, Easy-Erase"/>
    <n v="0"/>
    <n v="2064909"/>
    <n v="221240.25"/>
    <n v="5"/>
    <x v="0"/>
  </r>
  <r>
    <s v="AZ-2020-799342"/>
    <d v="2020-05-15T00:00:00"/>
    <x v="563"/>
    <x v="0"/>
    <s v="Binney &amp; Smith Sketch Pad, Water Color"/>
    <n v="0"/>
    <n v="1460185.6500000001"/>
    <n v="486728.55"/>
    <n v="2"/>
    <x v="0"/>
  </r>
  <r>
    <s v="BN-2020-8539408"/>
    <d v="2020-05-15T00:00:00"/>
    <x v="571"/>
    <x v="1"/>
    <s v="Hamilton Beach Microwave, Silver"/>
    <n v="0.1"/>
    <n v="7522168.5"/>
    <n v="-589974"/>
    <n v="2"/>
    <x v="0"/>
  </r>
  <r>
    <s v="AZ-2020-6569540"/>
    <d v="2020-05-16T00:00:00"/>
    <x v="572"/>
    <x v="1"/>
    <s v="Sauder Library with Doors, Traditional"/>
    <n v="0"/>
    <n v="40014986.550000004"/>
    <n v="398232.45"/>
    <n v="7"/>
    <x v="1"/>
  </r>
  <r>
    <s v="AZ-2020-6620882"/>
    <d v="2020-05-16T00:00:00"/>
    <x v="53"/>
    <x v="2"/>
    <s v="BIC Pencil Sharpener, Easy-Erase"/>
    <n v="0"/>
    <n v="1725673.95"/>
    <n v="88496.1"/>
    <n v="4"/>
    <x v="0"/>
  </r>
  <r>
    <s v="AZ-2020-6620882"/>
    <d v="2020-05-16T00:00:00"/>
    <x v="53"/>
    <x v="2"/>
    <s v="Avery Hole Reinforcements, Recycled"/>
    <n v="0"/>
    <n v="147493.5"/>
    <n v="58997.4"/>
    <n v="2"/>
    <x v="1"/>
  </r>
  <r>
    <s v="AZ-2020-6620882"/>
    <d v="2020-05-16T00:00:00"/>
    <x v="53"/>
    <x v="2"/>
    <s v="Stockwell Push Pins, Bulk Pack"/>
    <n v="0"/>
    <n v="634222.05000000005"/>
    <n v="132744.15"/>
    <n v="3"/>
    <x v="0"/>
  </r>
  <r>
    <s v="AZ-2020-9487652"/>
    <d v="2020-05-17T00:00:00"/>
    <x v="113"/>
    <x v="1"/>
    <s v="Sauder Library with Doors, Traditional"/>
    <n v="0"/>
    <n v="17153494.050000001"/>
    <n v="176992.2"/>
    <n v="3"/>
    <x v="1"/>
  </r>
  <r>
    <s v="AZ-2020-9487652"/>
    <d v="2020-05-17T00:00:00"/>
    <x v="113"/>
    <x v="1"/>
    <s v="Breville Refrigerator, Silver"/>
    <n v="0"/>
    <n v="30678648"/>
    <n v="8289134.7000000002"/>
    <n v="4"/>
    <x v="1"/>
  </r>
  <r>
    <s v="AZ-2020-9487652"/>
    <d v="2020-05-17T00:00:00"/>
    <x v="113"/>
    <x v="1"/>
    <s v="Avery 3-Hole Punch, Recycled"/>
    <n v="0"/>
    <n v="1253694.75"/>
    <n v="0"/>
    <n v="3"/>
    <x v="0"/>
  </r>
  <r>
    <s v="AZ-2020-9487652"/>
    <d v="2020-05-17T00:00:00"/>
    <x v="113"/>
    <x v="1"/>
    <s v="Rogers Lockers, Blue"/>
    <n v="0.1"/>
    <n v="8421878.8499999996"/>
    <n v="-280237.65000000002"/>
    <n v="3"/>
    <x v="1"/>
  </r>
  <r>
    <s v="AZ-2020-9487652"/>
    <d v="2020-05-17T00:00:00"/>
    <x v="113"/>
    <x v="1"/>
    <s v="Apple Signal Booster, with Caller ID"/>
    <n v="0.1"/>
    <n v="1814170.05"/>
    <n v="-14749.35"/>
    <n v="1"/>
    <x v="1"/>
  </r>
  <r>
    <s v="AZ-2020-9487652"/>
    <d v="2020-05-17T00:00:00"/>
    <x v="113"/>
    <x v="1"/>
    <s v="Cisco Signal Booster, with Caller ID"/>
    <n v="0.1"/>
    <n v="8067894.4500000002"/>
    <n v="1342190.85"/>
    <n v="4"/>
    <x v="1"/>
  </r>
  <r>
    <s v="AZ-2020-9364026"/>
    <d v="2020-05-17T00:00:00"/>
    <x v="573"/>
    <x v="1"/>
    <s v="Ibico Index Tab, Clear"/>
    <n v="0"/>
    <n v="914459.70000000007"/>
    <n v="162242.85"/>
    <n v="7"/>
    <x v="1"/>
  </r>
  <r>
    <s v="AZ-2020-9364026"/>
    <d v="2020-05-17T00:00:00"/>
    <x v="573"/>
    <x v="1"/>
    <s v="Acme Ruler, High Speed"/>
    <n v="0"/>
    <n v="737467.5"/>
    <n v="29498.7"/>
    <n v="3"/>
    <x v="1"/>
  </r>
  <r>
    <s v="AZ-2020-5310150"/>
    <d v="2020-05-18T00:00:00"/>
    <x v="574"/>
    <x v="0"/>
    <s v="Tenex Shelving, Industrial"/>
    <n v="0"/>
    <n v="811214.25"/>
    <n v="147493.5"/>
    <n v="1"/>
    <x v="0"/>
  </r>
  <r>
    <s v="AZ-2020-8617894"/>
    <d v="2020-05-18T00:00:00"/>
    <x v="258"/>
    <x v="3"/>
    <s v="Sanford Canvas, Fluorescent"/>
    <n v="0"/>
    <n v="3053115.45"/>
    <n v="1135699.95"/>
    <n v="4"/>
    <x v="0"/>
  </r>
  <r>
    <s v="AZ-2020-8617894"/>
    <d v="2020-05-18T00:00:00"/>
    <x v="258"/>
    <x v="3"/>
    <s v="Elite Box Cutter, Easy Grip"/>
    <n v="0"/>
    <n v="1622428.5"/>
    <n v="235989.6"/>
    <n v="3"/>
    <x v="1"/>
  </r>
  <r>
    <s v="BN-2020-3780400"/>
    <d v="2020-05-18T00:00:00"/>
    <x v="444"/>
    <x v="1"/>
    <s v="Hon Executive Leather Armchair, Adjustable"/>
    <n v="0.2"/>
    <n v="10737526.800000001"/>
    <n v="-1209446.7"/>
    <n v="2"/>
    <x v="1"/>
  </r>
  <r>
    <s v="BN-2020-3780400"/>
    <d v="2020-05-18T00:00:00"/>
    <x v="444"/>
    <x v="1"/>
    <s v="KitchenAid Blender, Silver"/>
    <n v="0"/>
    <n v="4380556.95"/>
    <n v="1533932.4000000001"/>
    <n v="3"/>
    <x v="0"/>
  </r>
  <r>
    <s v="AZ-2020-4689385"/>
    <d v="2020-05-21T00:00:00"/>
    <x v="575"/>
    <x v="1"/>
    <s v="Cardinal Index Tab, Durable"/>
    <n v="0"/>
    <n v="221240.25"/>
    <n v="103245.45"/>
    <n v="2"/>
    <x v="1"/>
  </r>
  <r>
    <s v="AZ-2020-50424"/>
    <d v="2020-05-21T00:00:00"/>
    <x v="7"/>
    <x v="0"/>
    <s v="Sanford Sketch Pad, Easy-Erase"/>
    <n v="0"/>
    <n v="2020660.95"/>
    <n v="929209.05"/>
    <n v="3"/>
    <x v="1"/>
  </r>
  <r>
    <s v="AZ-2020-50424"/>
    <d v="2020-05-21T00:00:00"/>
    <x v="7"/>
    <x v="0"/>
    <s v="GlobeWeis Business Envelopes, Recycled"/>
    <n v="0"/>
    <n v="471979.2"/>
    <n v="206490.9"/>
    <n v="2"/>
    <x v="1"/>
  </r>
  <r>
    <s v="AZ-2020-3965327"/>
    <d v="2020-05-21T00:00:00"/>
    <x v="576"/>
    <x v="1"/>
    <s v="GlobeWeis Clasp Envelope, Set of 50"/>
    <n v="0"/>
    <n v="1165198.6500000001"/>
    <n v="471979.2"/>
    <n v="8"/>
    <x v="0"/>
  </r>
  <r>
    <s v="AZ-2020-3446417"/>
    <d v="2020-05-21T00:00:00"/>
    <x v="40"/>
    <x v="3"/>
    <s v="Eldon Box, Wire Frame"/>
    <n v="0"/>
    <n v="693219.45000000007"/>
    <n v="221240.25"/>
    <n v="5"/>
    <x v="1"/>
  </r>
  <r>
    <s v="AZ-2020-8512121"/>
    <d v="2020-05-21T00:00:00"/>
    <x v="238"/>
    <x v="1"/>
    <s v="Eldon Door Stop, Black"/>
    <n v="0"/>
    <n v="1474935"/>
    <n v="280237.65000000002"/>
    <n v="2"/>
    <x v="1"/>
  </r>
  <r>
    <s v="BN-2020-1800160"/>
    <d v="2020-05-21T00:00:00"/>
    <x v="90"/>
    <x v="1"/>
    <s v="Fellowes Shelving, Single Width"/>
    <n v="0.4"/>
    <n v="1017705.15"/>
    <n v="-235989.6"/>
    <n v="2"/>
    <x v="0"/>
  </r>
  <r>
    <s v="AZ-2020-9982238"/>
    <d v="2020-05-22T00:00:00"/>
    <x v="544"/>
    <x v="0"/>
    <s v="Accos Push Pins, Metal"/>
    <n v="0"/>
    <n v="1076702.55"/>
    <n v="176992.2"/>
    <n v="5"/>
    <x v="1"/>
  </r>
  <r>
    <s v="AZ-2020-9982238"/>
    <d v="2020-05-22T00:00:00"/>
    <x v="544"/>
    <x v="0"/>
    <s v="Brother Personal Copier, High-Speed"/>
    <n v="0.15"/>
    <n v="5309766"/>
    <n v="442480.5"/>
    <n v="3"/>
    <x v="0"/>
  </r>
  <r>
    <s v="AZ-2020-358335"/>
    <d v="2020-05-22T00:00:00"/>
    <x v="193"/>
    <x v="3"/>
    <s v="Stanley Highlighters, Easy-Erase"/>
    <n v="0"/>
    <n v="221240.25"/>
    <n v="73746.75"/>
    <n v="1"/>
    <x v="0"/>
  </r>
  <r>
    <s v="AZ-2020-358335"/>
    <d v="2020-05-22T00:00:00"/>
    <x v="193"/>
    <x v="3"/>
    <s v="Fellowes Trays, Wire Frame"/>
    <n v="0.4"/>
    <n v="1002955.8"/>
    <n v="-250738.95"/>
    <n v="2"/>
    <x v="0"/>
  </r>
  <r>
    <s v="AZ-2020-9503430"/>
    <d v="2020-05-22T00:00:00"/>
    <x v="544"/>
    <x v="0"/>
    <s v="Hon Executive Leather Armchair, Adjustable"/>
    <n v="0.1"/>
    <n v="12197712.450000001"/>
    <n v="2300898.6"/>
    <n v="2"/>
    <x v="0"/>
  </r>
  <r>
    <s v="AZ-2020-9503430"/>
    <d v="2020-05-22T00:00:00"/>
    <x v="544"/>
    <x v="0"/>
    <s v="Ibico Index Tab, Clear"/>
    <n v="0.1"/>
    <n v="353984.4"/>
    <n v="29498.7"/>
    <n v="3"/>
    <x v="0"/>
  </r>
  <r>
    <s v="AZ-2020-9503430"/>
    <d v="2020-05-22T00:00:00"/>
    <x v="544"/>
    <x v="0"/>
    <s v="SanDisk Mouse, Bluetooth"/>
    <n v="0.1"/>
    <n v="1519183.05"/>
    <n v="14749.35"/>
    <n v="3"/>
    <x v="1"/>
  </r>
  <r>
    <s v="AZ-2020-2712293"/>
    <d v="2020-05-23T00:00:00"/>
    <x v="444"/>
    <x v="1"/>
    <s v="Boston Canvas, Easy-Erase"/>
    <n v="0"/>
    <n v="4764040.05"/>
    <n v="1091451.9000000001"/>
    <n v="6"/>
    <x v="0"/>
  </r>
  <r>
    <s v="AZ-2020-2712293"/>
    <d v="2020-05-23T00:00:00"/>
    <x v="444"/>
    <x v="1"/>
    <s v="Stanley Pencil Sharpener, Water Color"/>
    <n v="0"/>
    <n v="3318603.75"/>
    <n v="206490.9"/>
    <n v="9"/>
    <x v="0"/>
  </r>
  <r>
    <s v="AZ-2020-2293554"/>
    <d v="2020-05-24T00:00:00"/>
    <x v="459"/>
    <x v="1"/>
    <s v="Eldon Shelving, Single Width"/>
    <n v="0"/>
    <n v="1430686.95"/>
    <n v="0"/>
    <n v="2"/>
    <x v="1"/>
  </r>
  <r>
    <s v="BN-2020-716723"/>
    <d v="2020-05-24T00:00:00"/>
    <x v="502"/>
    <x v="1"/>
    <s v="Rubbermaid Frame, Duo Pack"/>
    <n v="0"/>
    <n v="3244857"/>
    <n v="353984.4"/>
    <n v="2"/>
    <x v="1"/>
  </r>
  <r>
    <s v="BN-2020-716723"/>
    <d v="2020-05-24T00:00:00"/>
    <x v="502"/>
    <x v="1"/>
    <s v="Stanley Canvas, Fluorescent"/>
    <n v="0"/>
    <n v="2994118.0500000003"/>
    <n v="958707.75"/>
    <n v="4"/>
    <x v="1"/>
  </r>
  <r>
    <s v="BN-2020-716723"/>
    <d v="2020-05-24T00:00:00"/>
    <x v="502"/>
    <x v="1"/>
    <s v="Sharp Fax Machine, Color"/>
    <n v="0.15"/>
    <n v="11180007.300000001"/>
    <n v="-914459.70000000007"/>
    <n v="3"/>
    <x v="1"/>
  </r>
  <r>
    <s v="AZ-2020-1979551"/>
    <d v="2020-05-25T00:00:00"/>
    <x v="67"/>
    <x v="1"/>
    <s v="Breville Toaster, Red"/>
    <n v="0.1"/>
    <n v="1017705.15"/>
    <n v="265488.3"/>
    <n v="1"/>
    <x v="0"/>
  </r>
  <r>
    <s v="AZ-2020-1979551"/>
    <d v="2020-05-25T00:00:00"/>
    <x v="67"/>
    <x v="1"/>
    <s v="Apple Signal Booster, with Caller ID"/>
    <n v="0"/>
    <n v="10073806.050000001"/>
    <n v="899710.35"/>
    <n v="5"/>
    <x v="0"/>
  </r>
  <r>
    <s v="AZ-2020-7998703"/>
    <d v="2020-05-25T00:00:00"/>
    <x v="473"/>
    <x v="2"/>
    <s v="Binney &amp; Smith Sketch Pad, Blue"/>
    <n v="0"/>
    <n v="5472008.8500000006"/>
    <n v="1415937.6"/>
    <n v="8"/>
    <x v="1"/>
  </r>
  <r>
    <s v="AZ-2020-7998703"/>
    <d v="2020-05-25T00:00:00"/>
    <x v="473"/>
    <x v="2"/>
    <s v="SanDisk Cards &amp; Envelopes, Recycled"/>
    <n v="0"/>
    <n v="1430686.95"/>
    <n v="58997.4"/>
    <n v="2"/>
    <x v="0"/>
  </r>
  <r>
    <s v="AZ-2020-2580887"/>
    <d v="2020-05-26T00:00:00"/>
    <x v="122"/>
    <x v="0"/>
    <s v="Binney &amp; Smith Pencil Sharpener, Water Color"/>
    <n v="0"/>
    <n v="3082614.15"/>
    <n v="707968.8"/>
    <n v="7"/>
    <x v="1"/>
  </r>
  <r>
    <s v="AZ-2020-2580887"/>
    <d v="2020-05-26T00:00:00"/>
    <x v="122"/>
    <x v="0"/>
    <s v="Enermax Parchment Paper, 8.5 x 11"/>
    <n v="0"/>
    <n v="1725673.95"/>
    <n v="486728.55"/>
    <n v="6"/>
    <x v="0"/>
  </r>
  <r>
    <s v="AZ-2020-2580887"/>
    <d v="2020-05-26T00:00:00"/>
    <x v="122"/>
    <x v="0"/>
    <s v="Tenex Box, Wire Frame"/>
    <n v="0.1"/>
    <n v="619472.70000000007"/>
    <n v="250738.95"/>
    <n v="3"/>
    <x v="0"/>
  </r>
  <r>
    <s v="AZ-2020-4640221"/>
    <d v="2020-05-28T00:00:00"/>
    <x v="366"/>
    <x v="2"/>
    <s v="Hewlett Wireless Fax, High-Speed"/>
    <n v="0"/>
    <n v="22330515.900000002"/>
    <n v="10944017.700000001"/>
    <n v="4"/>
    <x v="1"/>
  </r>
  <r>
    <s v="AZ-2020-2449827"/>
    <d v="2020-05-29T00:00:00"/>
    <x v="29"/>
    <x v="1"/>
    <s v="Stanley Highlighters, Water Color"/>
    <n v="0"/>
    <n v="796464.9"/>
    <n v="265488.3"/>
    <n v="3"/>
    <x v="1"/>
  </r>
  <r>
    <s v="AZ-2020-2449827"/>
    <d v="2020-05-29T00:00:00"/>
    <x v="29"/>
    <x v="1"/>
    <s v="Avery Index Tab, Clear"/>
    <n v="0"/>
    <n v="368733.75"/>
    <n v="14749.35"/>
    <n v="4"/>
    <x v="0"/>
  </r>
  <r>
    <s v="AZ-2020-2449827"/>
    <d v="2020-05-29T00:00:00"/>
    <x v="29"/>
    <x v="1"/>
    <s v="Okidata Receipt Printer, Wireless"/>
    <n v="0.1"/>
    <n v="6519212.7000000002"/>
    <n v="1238945.4000000001"/>
    <n v="4"/>
    <x v="1"/>
  </r>
  <r>
    <s v="AZ-2020-5752966"/>
    <d v="2020-05-29T00:00:00"/>
    <x v="556"/>
    <x v="3"/>
    <s v="Nokia Smart Phone, Full Size"/>
    <n v="0"/>
    <n v="84440028.75"/>
    <n v="36298150.350000001"/>
    <n v="9"/>
    <x v="1"/>
  </r>
  <r>
    <s v="BN-2020-7258485"/>
    <d v="2020-05-30T00:00:00"/>
    <x v="113"/>
    <x v="2"/>
    <s v="Stockwell Staples, 12 Pack"/>
    <n v="0.5"/>
    <n v="368733.75"/>
    <n v="-88496.1"/>
    <n v="5"/>
    <x v="0"/>
  </r>
  <r>
    <s v="AZ-2020-9615606"/>
    <d v="2020-05-31T00:00:00"/>
    <x v="577"/>
    <x v="0"/>
    <s v="Acco Hole Reinforcements, Durable"/>
    <n v="0"/>
    <n v="958707.75"/>
    <n v="442480.5"/>
    <n v="8"/>
    <x v="1"/>
  </r>
  <r>
    <s v="AZ-2020-9615606"/>
    <d v="2020-05-31T00:00:00"/>
    <x v="577"/>
    <x v="0"/>
    <s v="Novimex Round Labels, 5000 Label Set"/>
    <n v="0"/>
    <n v="191741.55000000002"/>
    <n v="88496.1"/>
    <n v="2"/>
    <x v="1"/>
  </r>
  <r>
    <s v="AZ-2020-9385706"/>
    <d v="2020-05-31T00:00:00"/>
    <x v="578"/>
    <x v="1"/>
    <s v="Logitech Numeric Keypad, Erganomic"/>
    <n v="0"/>
    <n v="648971.4"/>
    <n v="265488.3"/>
    <n v="1"/>
    <x v="0"/>
  </r>
  <r>
    <s v="AZ-2020-9385706"/>
    <d v="2020-05-31T00:00:00"/>
    <x v="578"/>
    <x v="1"/>
    <s v="Samsung Smart Phone, VoIP"/>
    <n v="0"/>
    <n v="28156509.150000002"/>
    <n v="840712.95000000007"/>
    <n v="3"/>
    <x v="1"/>
  </r>
  <r>
    <s v="AZ-2020-3506713"/>
    <d v="2020-05-31T00:00:00"/>
    <x v="579"/>
    <x v="0"/>
    <s v="Binney &amp; Smith Markers, Easy-Erase"/>
    <n v="0"/>
    <n v="1799420.7"/>
    <n v="722718.15"/>
    <n v="5"/>
    <x v="0"/>
  </r>
  <r>
    <s v="AZ-2020-3506713"/>
    <d v="2020-05-31T00:00:00"/>
    <x v="579"/>
    <x v="0"/>
    <s v="Eaton Message Books, Recycled"/>
    <n v="0"/>
    <n v="1504433.7"/>
    <n v="206490.9"/>
    <n v="5"/>
    <x v="1"/>
  </r>
  <r>
    <s v="BN-2020-1349610"/>
    <d v="2020-05-31T00:00:00"/>
    <x v="565"/>
    <x v="0"/>
    <s v="Bevis Conference Table, Fully Assembled"/>
    <n v="0.85"/>
    <n v="8185889.25"/>
    <n v="-28392498.75"/>
    <n v="4"/>
    <x v="0"/>
  </r>
  <r>
    <s v="AZ-2020-6550286"/>
    <d v="2020-06-01T00:00:00"/>
    <x v="580"/>
    <x v="1"/>
    <s v="Fiskars Scissors, Serrated"/>
    <n v="0"/>
    <n v="1165198.6500000001"/>
    <n v="530976.6"/>
    <n v="4"/>
    <x v="0"/>
  </r>
  <r>
    <s v="AZ-2020-6550286"/>
    <d v="2020-06-01T00:00:00"/>
    <x v="580"/>
    <x v="1"/>
    <s v="Konica Receipt Printer, Durable"/>
    <n v="0.15"/>
    <n v="4601797.2"/>
    <n v="752216.85"/>
    <n v="3"/>
    <x v="1"/>
  </r>
  <r>
    <s v="AZ-2020-2445606"/>
    <d v="2020-06-01T00:00:00"/>
    <x v="56"/>
    <x v="1"/>
    <s v="Sanford Canvas, Easy-Erase"/>
    <n v="0"/>
    <n v="1504433.7"/>
    <n v="191741.55000000002"/>
    <n v="2"/>
    <x v="1"/>
  </r>
  <r>
    <s v="AZ-2020-5106565"/>
    <d v="2020-06-01T00:00:00"/>
    <x v="581"/>
    <x v="0"/>
    <s v="Acco Index Tab, Economy"/>
    <n v="0.5"/>
    <n v="147493.5"/>
    <n v="-14749.35"/>
    <n v="2"/>
    <x v="0"/>
  </r>
  <r>
    <s v="AZ-2020-3249580"/>
    <d v="2020-06-01T00:00:00"/>
    <x v="582"/>
    <x v="0"/>
    <s v="Ikea Library with Doors, Pine"/>
    <n v="0.1"/>
    <n v="29056219.5"/>
    <n v="7418923.0499999998"/>
    <n v="6"/>
    <x v="0"/>
  </r>
  <r>
    <s v="AZ-2020-3249580"/>
    <d v="2020-06-01T00:00:00"/>
    <x v="582"/>
    <x v="0"/>
    <s v="Stanley Pens, Fluorescent"/>
    <n v="0"/>
    <n v="501477.9"/>
    <n v="44248.05"/>
    <n v="3"/>
    <x v="1"/>
  </r>
  <r>
    <s v="AZ-2020-8028235"/>
    <d v="2020-06-01T00:00:00"/>
    <x v="501"/>
    <x v="1"/>
    <s v="Canon Wireless Fax, High-Speed"/>
    <n v="0"/>
    <n v="5560504.9500000002"/>
    <n v="1445436.3"/>
    <n v="1"/>
    <x v="1"/>
  </r>
  <r>
    <s v="AZ-2020-9291301"/>
    <d v="2020-06-01T00:00:00"/>
    <x v="56"/>
    <x v="0"/>
    <s v="Binney &amp; Smith Pens, Water Color"/>
    <n v="0"/>
    <n v="663720.75"/>
    <n v="235989.6"/>
    <n v="3"/>
    <x v="0"/>
  </r>
  <r>
    <s v="AZ-2020-5539179"/>
    <d v="2020-06-02T00:00:00"/>
    <x v="34"/>
    <x v="1"/>
    <s v="Fellowes Box, Wire Frame"/>
    <n v="0.1"/>
    <n v="501477.9"/>
    <n v="191741.55000000002"/>
    <n v="2"/>
    <x v="1"/>
  </r>
  <r>
    <s v="AZ-2020-3380048"/>
    <d v="2020-06-02T00:00:00"/>
    <x v="189"/>
    <x v="1"/>
    <s v="Harbour Creations Chairmat, Set of Two"/>
    <n v="0.1"/>
    <n v="1976412.9000000001"/>
    <n v="58997.4"/>
    <n v="2"/>
    <x v="0"/>
  </r>
  <r>
    <s v="AZ-2020-3380048"/>
    <d v="2020-06-02T00:00:00"/>
    <x v="189"/>
    <x v="1"/>
    <s v="Sanford Pens, Water Color"/>
    <n v="0"/>
    <n v="634222.05000000005"/>
    <n v="294987"/>
    <n v="3"/>
    <x v="0"/>
  </r>
  <r>
    <s v="AZ-2020-3229399"/>
    <d v="2020-06-02T00:00:00"/>
    <x v="583"/>
    <x v="1"/>
    <s v="Advantus Paper Clips, Metal"/>
    <n v="0"/>
    <n v="796464.9"/>
    <n v="191741.55000000002"/>
    <n v="4"/>
    <x v="1"/>
  </r>
  <r>
    <s v="AZ-2020-3229399"/>
    <d v="2020-06-02T00:00:00"/>
    <x v="583"/>
    <x v="1"/>
    <s v="Fellowes Folders, Industrial"/>
    <n v="0.1"/>
    <n v="353984.4"/>
    <n v="44248.05"/>
    <n v="1"/>
    <x v="1"/>
  </r>
  <r>
    <s v="AZ-2020-9884785"/>
    <d v="2020-06-04T00:00:00"/>
    <x v="166"/>
    <x v="1"/>
    <s v="Ames Mailers, Security-Tint"/>
    <n v="0"/>
    <n v="3392350.5"/>
    <n v="309736.35000000003"/>
    <n v="6"/>
    <x v="1"/>
  </r>
  <r>
    <s v="AZ-2020-8456579"/>
    <d v="2020-06-04T00:00:00"/>
    <x v="584"/>
    <x v="1"/>
    <s v="Novimex Chairmat, Adjustable"/>
    <n v="0.1"/>
    <n v="3908577.75"/>
    <n v="1209446.7"/>
    <n v="5"/>
    <x v="0"/>
  </r>
  <r>
    <s v="AZ-2020-8456579"/>
    <d v="2020-06-04T00:00:00"/>
    <x v="584"/>
    <x v="1"/>
    <s v="Enermax Memo Slips, Premium"/>
    <n v="0"/>
    <n v="457229.85000000003"/>
    <n v="14749.35"/>
    <n v="2"/>
    <x v="0"/>
  </r>
  <r>
    <s v="AZ-2020-8884633"/>
    <d v="2020-06-04T00:00:00"/>
    <x v="585"/>
    <x v="1"/>
    <s v="Avery Binding Machine, Recycled"/>
    <n v="0"/>
    <n v="1445436.3"/>
    <n v="619472.70000000007"/>
    <n v="2"/>
    <x v="0"/>
  </r>
  <r>
    <s v="AZ-2020-768602"/>
    <d v="2020-06-05T00:00:00"/>
    <x v="577"/>
    <x v="1"/>
    <s v="Cameo Clasp Envelope, Security-Tint"/>
    <n v="0"/>
    <n v="530976.6"/>
    <n v="132744.15"/>
    <n v="3"/>
    <x v="1"/>
  </r>
  <r>
    <s v="AZ-2020-5575176"/>
    <d v="2020-06-06T00:00:00"/>
    <x v="326"/>
    <x v="1"/>
    <s v="Advantus Light Bulb, Black"/>
    <n v="0"/>
    <n v="589974"/>
    <n v="280237.65000000002"/>
    <n v="2"/>
    <x v="0"/>
  </r>
  <r>
    <s v="AZ-2020-7477983"/>
    <d v="2020-06-06T00:00:00"/>
    <x v="369"/>
    <x v="1"/>
    <s v="Advantus Frame, Durable"/>
    <n v="0"/>
    <n v="14351117.550000001"/>
    <n v="1578180.45"/>
    <n v="9"/>
    <x v="0"/>
  </r>
  <r>
    <s v="AZ-2020-7477983"/>
    <d v="2020-06-06T00:00:00"/>
    <x v="369"/>
    <x v="1"/>
    <s v="Acco Index Tab, Clear"/>
    <n v="0"/>
    <n v="235989.6"/>
    <n v="103245.45"/>
    <n v="2"/>
    <x v="1"/>
  </r>
  <r>
    <s v="AZ-2020-7477983"/>
    <d v="2020-06-06T00:00:00"/>
    <x v="369"/>
    <x v="1"/>
    <s v="Cameo Business Envelopes, Recycled"/>
    <n v="0"/>
    <n v="1135699.95"/>
    <n v="117994.8"/>
    <n v="4"/>
    <x v="0"/>
  </r>
  <r>
    <s v="AZ-2020-4828217"/>
    <d v="2020-06-06T00:00:00"/>
    <x v="411"/>
    <x v="1"/>
    <s v="Sanford Canvas, Blue"/>
    <n v="0"/>
    <n v="2241901.2000000002"/>
    <n v="648971.4"/>
    <n v="3"/>
    <x v="1"/>
  </r>
  <r>
    <s v="AZ-2020-6744680"/>
    <d v="2020-06-06T00:00:00"/>
    <x v="114"/>
    <x v="0"/>
    <s v="Stockwell Staples, Assorted Sizes"/>
    <n v="0"/>
    <n v="855462.3"/>
    <n v="368733.75"/>
    <n v="7"/>
    <x v="0"/>
  </r>
  <r>
    <s v="AZ-2020-6744680"/>
    <d v="2020-06-06T00:00:00"/>
    <x v="114"/>
    <x v="0"/>
    <s v="Novimex Legal Exhibit Labels, Laser Printer Compatible"/>
    <n v="0"/>
    <n v="309736.35000000003"/>
    <n v="103245.45"/>
    <n v="2"/>
    <x v="0"/>
  </r>
  <r>
    <s v="AZ-2020-5610095"/>
    <d v="2020-06-06T00:00:00"/>
    <x v="428"/>
    <x v="0"/>
    <s v="Harbour Creations Removable Labels, Adjustable"/>
    <n v="0.1"/>
    <n v="545725.95000000007"/>
    <n v="29498.7"/>
    <n v="5"/>
    <x v="1"/>
  </r>
  <r>
    <s v="AZ-2020-2860153"/>
    <d v="2020-06-07T00:00:00"/>
    <x v="544"/>
    <x v="2"/>
    <s v="Apple Audio Dock, with Caller ID"/>
    <n v="0"/>
    <n v="7389424.3500000006"/>
    <n v="1106201.25"/>
    <n v="3"/>
    <x v="0"/>
  </r>
  <r>
    <s v="AZ-2020-6992927"/>
    <d v="2020-06-07T00:00:00"/>
    <x v="255"/>
    <x v="2"/>
    <s v="Cameo Interoffice Envelope, Recycled"/>
    <n v="0"/>
    <n v="1356940.2"/>
    <n v="575224.65"/>
    <n v="2"/>
    <x v="1"/>
  </r>
  <r>
    <s v="AZ-2020-6992927"/>
    <d v="2020-06-07T00:00:00"/>
    <x v="255"/>
    <x v="2"/>
    <s v="Smead Folders, Blue"/>
    <n v="0"/>
    <n v="516227.25"/>
    <n v="58997.4"/>
    <n v="2"/>
    <x v="1"/>
  </r>
  <r>
    <s v="AZ-2020-1968371"/>
    <d v="2020-06-08T00:00:00"/>
    <x v="586"/>
    <x v="0"/>
    <s v="Binney &amp; Smith Markers, Easy-Erase"/>
    <n v="0"/>
    <n v="1430686.95"/>
    <n v="575224.65"/>
    <n v="4"/>
    <x v="0"/>
  </r>
  <r>
    <s v="AZ-2020-1968371"/>
    <d v="2020-06-08T00:00:00"/>
    <x v="586"/>
    <x v="0"/>
    <s v="Binney &amp; Smith Sketch Pad, Water Color"/>
    <n v="0"/>
    <n v="2197653.15"/>
    <n v="722718.15"/>
    <n v="3"/>
    <x v="0"/>
  </r>
  <r>
    <s v="AZ-2020-1968371"/>
    <d v="2020-06-08T00:00:00"/>
    <x v="586"/>
    <x v="0"/>
    <s v="Boston Pens, Water Color"/>
    <n v="0"/>
    <n v="1533932.4000000001"/>
    <n v="132744.15"/>
    <n v="6"/>
    <x v="1"/>
  </r>
  <r>
    <s v="AZ-2020-1968371"/>
    <d v="2020-06-08T00:00:00"/>
    <x v="586"/>
    <x v="0"/>
    <s v="HP Fax Machine, High-Speed"/>
    <n v="0"/>
    <n v="21991280.850000001"/>
    <n v="1091451.9000000001"/>
    <n v="5"/>
    <x v="0"/>
  </r>
  <r>
    <s v="AZ-2020-51069"/>
    <d v="2020-06-08T00:00:00"/>
    <x v="587"/>
    <x v="1"/>
    <s v="Tenex Trays, Single Width"/>
    <n v="0.1"/>
    <n v="2153405.1"/>
    <n v="678470.1"/>
    <n v="3"/>
    <x v="1"/>
  </r>
  <r>
    <s v="AZ-2020-385874"/>
    <d v="2020-06-08T00:00:00"/>
    <x v="459"/>
    <x v="1"/>
    <s v="Boston Pens, Water Color"/>
    <n v="0"/>
    <n v="766966.20000000007"/>
    <n v="73746.75"/>
    <n v="3"/>
    <x v="1"/>
  </r>
  <r>
    <s v="BN-2020-6756198"/>
    <d v="2020-06-08T00:00:00"/>
    <x v="588"/>
    <x v="1"/>
    <s v="Rogers File Cart, Single Width"/>
    <n v="0.4"/>
    <n v="7522168.5"/>
    <n v="-1755172.6500000001"/>
    <n v="6"/>
    <x v="1"/>
  </r>
  <r>
    <s v="AZ-2020-7344517"/>
    <d v="2020-06-09T00:00:00"/>
    <x v="14"/>
    <x v="1"/>
    <s v="Fiskars Letter Opener, High Speed"/>
    <n v="0"/>
    <n v="811214.25"/>
    <n v="29498.7"/>
    <n v="2"/>
    <x v="1"/>
  </r>
  <r>
    <s v="BN-2020-26008"/>
    <d v="2020-06-09T00:00:00"/>
    <x v="353"/>
    <x v="1"/>
    <s v="Office Star Bag Chairs, Black"/>
    <n v="0.5"/>
    <n v="2345146.65"/>
    <n v="-427731.15"/>
    <n v="6"/>
    <x v="0"/>
  </r>
  <r>
    <s v="BN-2020-26008"/>
    <d v="2020-06-09T00:00:00"/>
    <x v="353"/>
    <x v="1"/>
    <s v="OIC Paper Clips, Assorted Sizes"/>
    <n v="0.5"/>
    <n v="176992.2"/>
    <n v="-88496.1"/>
    <n v="2"/>
    <x v="1"/>
  </r>
  <r>
    <s v="BN-2020-26008"/>
    <d v="2020-06-09T00:00:00"/>
    <x v="353"/>
    <x v="1"/>
    <s v="Enermax Memo Slips, Recycled"/>
    <n v="0.5"/>
    <n v="117994.8"/>
    <n v="-73746.75"/>
    <n v="1"/>
    <x v="1"/>
  </r>
  <r>
    <s v="BN-2020-26008"/>
    <d v="2020-06-09T00:00:00"/>
    <x v="353"/>
    <x v="1"/>
    <s v="Enermax Note Cards, Premium"/>
    <n v="0.5"/>
    <n v="884961"/>
    <n v="-516227.25"/>
    <n v="4"/>
    <x v="0"/>
  </r>
  <r>
    <s v="BN-2020-26008"/>
    <d v="2020-06-09T00:00:00"/>
    <x v="353"/>
    <x v="1"/>
    <s v="Nokia Speaker Phone, Full Size"/>
    <n v="0.5"/>
    <n v="3672588.15"/>
    <n v="-2197653.15"/>
    <n v="4"/>
    <x v="1"/>
  </r>
  <r>
    <s v="AZ-2020-7800585"/>
    <d v="2020-06-11T00:00:00"/>
    <x v="449"/>
    <x v="1"/>
    <s v="Safco Floating Shelf Set, Pine"/>
    <n v="0.1"/>
    <n v="5265517.95"/>
    <n v="294987"/>
    <n v="2"/>
    <x v="1"/>
  </r>
  <r>
    <s v="AZ-2020-7094138"/>
    <d v="2020-06-11T00:00:00"/>
    <x v="395"/>
    <x v="1"/>
    <s v="Eldon Shelving, Blue"/>
    <n v="0.1"/>
    <n v="1283193.45"/>
    <n v="235989.6"/>
    <n v="2"/>
    <x v="0"/>
  </r>
  <r>
    <s v="AZ-2020-5071313"/>
    <d v="2020-06-11T00:00:00"/>
    <x v="536"/>
    <x v="1"/>
    <s v="Stanley Pens, Water Color"/>
    <n v="0"/>
    <n v="781715.55"/>
    <n v="250738.95"/>
    <n v="4"/>
    <x v="0"/>
  </r>
  <r>
    <s v="AZ-2020-6341558"/>
    <d v="2020-06-11T00:00:00"/>
    <x v="589"/>
    <x v="1"/>
    <s v="Binney &amp; Smith Pens, Water Color"/>
    <n v="0"/>
    <n v="442480.5"/>
    <n v="162242.85"/>
    <n v="2"/>
    <x v="1"/>
  </r>
  <r>
    <s v="AZ-2020-6341558"/>
    <d v="2020-06-11T00:00:00"/>
    <x v="589"/>
    <x v="1"/>
    <s v="Tenex File Cart, Industrial"/>
    <n v="0"/>
    <n v="5929238.7000000002"/>
    <n v="1120950.6000000001"/>
    <n v="3"/>
    <x v="0"/>
  </r>
  <r>
    <s v="BN-2020-8691355"/>
    <d v="2020-06-11T00:00:00"/>
    <x v="590"/>
    <x v="1"/>
    <s v="Samsung Signal Booster, with Caller ID"/>
    <n v="0.5"/>
    <n v="5029528.3500000006"/>
    <n v="-5029528.3500000006"/>
    <n v="5"/>
    <x v="0"/>
  </r>
  <r>
    <s v="BN-2020-6248125"/>
    <d v="2020-06-11T00:00:00"/>
    <x v="591"/>
    <x v="1"/>
    <s v="Office Star Steel Folding Chair, Red"/>
    <n v="0.5"/>
    <n v="2699131.0500000003"/>
    <n v="-2064909"/>
    <n v="4"/>
    <x v="0"/>
  </r>
  <r>
    <s v="BN-2020-6248125"/>
    <d v="2020-06-11T00:00:00"/>
    <x v="591"/>
    <x v="1"/>
    <s v="Wilson Jones Binder, Recycled"/>
    <n v="0.5"/>
    <n v="693219.45000000007"/>
    <n v="-162242.85"/>
    <n v="7"/>
    <x v="0"/>
  </r>
  <r>
    <s v="BN-2020-4716466"/>
    <d v="2020-06-11T00:00:00"/>
    <x v="592"/>
    <x v="1"/>
    <s v="Eldon Box, Single Width"/>
    <n v="0"/>
    <n v="309736.35000000003"/>
    <n v="88496.1"/>
    <n v="2"/>
    <x v="0"/>
  </r>
  <r>
    <s v="AZ-2020-7754388"/>
    <d v="2020-06-12T00:00:00"/>
    <x v="593"/>
    <x v="1"/>
    <s v="Eldon Lockers, Industrial"/>
    <n v="0.1"/>
    <n v="10531035.9"/>
    <n v="4557549.1500000004"/>
    <n v="4"/>
    <x v="1"/>
  </r>
  <r>
    <s v="AZ-2020-7754388"/>
    <d v="2020-06-12T00:00:00"/>
    <x v="593"/>
    <x v="1"/>
    <s v="Hewlett Fax Machine, Laser"/>
    <n v="0"/>
    <n v="4719792"/>
    <n v="235989.6"/>
    <n v="1"/>
    <x v="0"/>
  </r>
  <r>
    <s v="BN-2020-3975378"/>
    <d v="2020-06-12T00:00:00"/>
    <x v="589"/>
    <x v="1"/>
    <s v="Novimex Bag Chairs, Set of Two"/>
    <n v="0.6"/>
    <n v="1415937.6"/>
    <n v="-1283193.45"/>
    <n v="5"/>
    <x v="0"/>
  </r>
  <r>
    <s v="BN-2020-3975378"/>
    <d v="2020-06-12T00:00:00"/>
    <x v="589"/>
    <x v="1"/>
    <s v="Eldon File Cart, Single Width"/>
    <n v="0.4"/>
    <n v="2271399.9"/>
    <n v="117994.8"/>
    <n v="2"/>
    <x v="0"/>
  </r>
  <r>
    <s v="BN-2020-3975378"/>
    <d v="2020-06-12T00:00:00"/>
    <x v="589"/>
    <x v="1"/>
    <s v="Rogers Trays, Blue"/>
    <n v="0.4"/>
    <n v="545725.95000000007"/>
    <n v="-88496.1"/>
    <n v="1"/>
    <x v="0"/>
  </r>
  <r>
    <s v="AZ-2020-1667717"/>
    <d v="2020-06-13T00:00:00"/>
    <x v="594"/>
    <x v="0"/>
    <s v="Stanley Pencil Sharpener, Water Color"/>
    <n v="0"/>
    <n v="1238945.4000000001"/>
    <n v="44248.05"/>
    <n v="3"/>
    <x v="1"/>
  </r>
  <r>
    <s v="AZ-2020-8270479"/>
    <d v="2020-06-13T00:00:00"/>
    <x v="541"/>
    <x v="1"/>
    <s v="Logitech Keyboard, Erganomic"/>
    <n v="0"/>
    <n v="7256680.2000000002"/>
    <n v="648971.4"/>
    <n v="7"/>
    <x v="0"/>
  </r>
  <r>
    <s v="AZ-2020-8270479"/>
    <d v="2020-06-13T00:00:00"/>
    <x v="541"/>
    <x v="1"/>
    <s v="Motorola Office Telephone, Full Size"/>
    <n v="0.15"/>
    <n v="5501507.5499999998"/>
    <n v="1091451.9000000001"/>
    <n v="6"/>
    <x v="0"/>
  </r>
  <r>
    <s v="AZ-2020-2145523"/>
    <d v="2020-06-14T00:00:00"/>
    <x v="342"/>
    <x v="1"/>
    <s v="Smead Box, Single Width"/>
    <n v="0.1"/>
    <n v="575224.65"/>
    <n v="103245.45"/>
    <n v="4"/>
    <x v="0"/>
  </r>
  <r>
    <s v="AZ-2020-5209012"/>
    <d v="2020-06-14T00:00:00"/>
    <x v="595"/>
    <x v="0"/>
    <s v="Ibico Binder Covers, Clear"/>
    <n v="0"/>
    <n v="1356940.2"/>
    <n v="88496.1"/>
    <n v="7"/>
    <x v="1"/>
  </r>
  <r>
    <s v="AZ-2020-5209012"/>
    <d v="2020-06-14T00:00:00"/>
    <x v="595"/>
    <x v="0"/>
    <s v="Harbour Creations Round Labels, Alphabetical"/>
    <n v="0"/>
    <n v="870211.65"/>
    <n v="339235.05"/>
    <n v="9"/>
    <x v="1"/>
  </r>
  <r>
    <s v="AZ-2020-5209012"/>
    <d v="2020-06-14T00:00:00"/>
    <x v="595"/>
    <x v="0"/>
    <s v="Eldon Folders, Single Width"/>
    <n v="0.1"/>
    <n v="899710.35"/>
    <n v="368733.75"/>
    <n v="4"/>
    <x v="0"/>
  </r>
  <r>
    <s v="AZ-2020-5209012"/>
    <d v="2020-06-14T00:00:00"/>
    <x v="595"/>
    <x v="0"/>
    <s v="Smead Shelving, Wire Frame"/>
    <n v="0.1"/>
    <n v="1917415.5"/>
    <n v="766966.20000000007"/>
    <n v="3"/>
    <x v="1"/>
  </r>
  <r>
    <s v="AZ-2020-5209012"/>
    <d v="2020-06-14T00:00:00"/>
    <x v="595"/>
    <x v="0"/>
    <s v="Acme Box Cutter, High Speed"/>
    <n v="0"/>
    <n v="1666676.55"/>
    <n v="796464.9"/>
    <n v="3"/>
    <x v="1"/>
  </r>
  <r>
    <s v="AZ-2020-5209012"/>
    <d v="2020-06-14T00:00:00"/>
    <x v="595"/>
    <x v="0"/>
    <s v="Logitech Numeric Keypad, Erganomic"/>
    <n v="0"/>
    <n v="5855491.9500000002"/>
    <n v="2404144.0500000003"/>
    <n v="9"/>
    <x v="1"/>
  </r>
  <r>
    <s v="AZ-2020-6682844"/>
    <d v="2020-06-15T00:00:00"/>
    <x v="164"/>
    <x v="1"/>
    <s v="Xerox Cards &amp; Envelopes, Recycled"/>
    <n v="0"/>
    <n v="1991162.25"/>
    <n v="634222.05000000005"/>
    <n v="3"/>
    <x v="1"/>
  </r>
  <r>
    <s v="AZ-2020-6682844"/>
    <d v="2020-06-15T00:00:00"/>
    <x v="164"/>
    <x v="1"/>
    <s v="Fellowes Box, Wire Frame"/>
    <n v="0.4"/>
    <n v="825963.6"/>
    <n v="88496.1"/>
    <n v="5"/>
    <x v="0"/>
  </r>
  <r>
    <s v="AZ-2020-4642183"/>
    <d v="2020-06-15T00:00:00"/>
    <x v="311"/>
    <x v="1"/>
    <s v="Fellowes File Cart, Industrial"/>
    <n v="0.1"/>
    <n v="3657838.8000000003"/>
    <n v="117994.8"/>
    <n v="2"/>
    <x v="0"/>
  </r>
  <r>
    <s v="AZ-2020-4858195"/>
    <d v="2020-06-15T00:00:00"/>
    <x v="89"/>
    <x v="3"/>
    <s v="Stanley Pencil Sharpener, Water Color"/>
    <n v="0"/>
    <n v="412981.8"/>
    <n v="14749.35"/>
    <n v="1"/>
    <x v="0"/>
  </r>
  <r>
    <s v="AZ-2020-4858195"/>
    <d v="2020-06-15T00:00:00"/>
    <x v="89"/>
    <x v="3"/>
    <s v="Acco 3-Hole Punch, Economy"/>
    <n v="0"/>
    <n v="1327441.5"/>
    <n v="250738.95"/>
    <n v="3"/>
    <x v="1"/>
  </r>
  <r>
    <s v="AZ-2020-4858195"/>
    <d v="2020-06-15T00:00:00"/>
    <x v="89"/>
    <x v="3"/>
    <s v="Belkin Memory Card, Bluetooth"/>
    <n v="0"/>
    <n v="3392350.5"/>
    <n v="737467.5"/>
    <n v="2"/>
    <x v="1"/>
  </r>
  <r>
    <s v="AZ-2020-4858195"/>
    <d v="2020-06-15T00:00:00"/>
    <x v="89"/>
    <x v="3"/>
    <s v="Logitech Router, Erganomic"/>
    <n v="0"/>
    <n v="14469112.35"/>
    <n v="2595885.6"/>
    <n v="4"/>
    <x v="1"/>
  </r>
  <r>
    <s v="BN-2020-9976090"/>
    <d v="2020-06-15T00:00:00"/>
    <x v="12"/>
    <x v="1"/>
    <s v="Office Star Bag Chairs, Black"/>
    <n v="0.5"/>
    <n v="398232.45"/>
    <n v="-73746.75"/>
    <n v="1"/>
    <x v="1"/>
  </r>
  <r>
    <s v="BN-2020-9976090"/>
    <d v="2020-06-15T00:00:00"/>
    <x v="12"/>
    <x v="1"/>
    <s v="Acco Binder Covers, Durable"/>
    <n v="0.5"/>
    <n v="545725.95000000007"/>
    <n v="-58997.4"/>
    <n v="5"/>
    <x v="1"/>
  </r>
  <r>
    <s v="BN-2020-9976090"/>
    <d v="2020-06-15T00:00:00"/>
    <x v="12"/>
    <x v="1"/>
    <s v="Apple Headset, with Caller ID"/>
    <n v="0.5"/>
    <n v="1076702.55"/>
    <n v="-752216.85"/>
    <n v="2"/>
    <x v="0"/>
  </r>
  <r>
    <s v="BN-2020-834682"/>
    <d v="2020-06-15T00:00:00"/>
    <x v="596"/>
    <x v="1"/>
    <s v="Boston Sketch Pad, Easy-Erase"/>
    <n v="0.5"/>
    <n v="722718.15"/>
    <n v="-309736.35000000003"/>
    <n v="2"/>
    <x v="0"/>
  </r>
  <r>
    <s v="BN-2020-834682"/>
    <d v="2020-06-15T00:00:00"/>
    <x v="596"/>
    <x v="1"/>
    <s v="Memorex Numeric Keypad, USB"/>
    <n v="0.5"/>
    <n v="1268444.1000000001"/>
    <n v="-427731.15"/>
    <n v="4"/>
    <x v="0"/>
  </r>
  <r>
    <s v="AZ-2020-5685113"/>
    <d v="2020-06-16T00:00:00"/>
    <x v="438"/>
    <x v="2"/>
    <s v="Cameo Clasp Envelope, Security-Tint"/>
    <n v="0"/>
    <n v="530976.6"/>
    <n v="132744.15"/>
    <n v="3"/>
    <x v="0"/>
  </r>
  <r>
    <s v="AZ-2020-3045764"/>
    <d v="2020-06-16T00:00:00"/>
    <x v="597"/>
    <x v="1"/>
    <s v="Cardinal Hole Reinforcements, Clear"/>
    <n v="0"/>
    <n v="353984.4"/>
    <n v="162242.85"/>
    <n v="5"/>
    <x v="1"/>
  </r>
  <r>
    <s v="AZ-2020-252256"/>
    <d v="2020-06-16T00:00:00"/>
    <x v="357"/>
    <x v="1"/>
    <s v="Bush Library with Doors, Metal"/>
    <n v="0"/>
    <n v="37551845.100000001"/>
    <n v="5634251.7000000002"/>
    <n v="7"/>
    <x v="1"/>
  </r>
  <r>
    <s v="AZ-2020-252256"/>
    <d v="2020-06-16T00:00:00"/>
    <x v="357"/>
    <x v="1"/>
    <s v="Jiffy Business Envelopes, Security-Tint"/>
    <n v="0"/>
    <n v="707968.8"/>
    <n v="44248.05"/>
    <n v="3"/>
    <x v="1"/>
  </r>
  <r>
    <s v="AZ-2020-252256"/>
    <d v="2020-06-16T00:00:00"/>
    <x v="357"/>
    <x v="1"/>
    <s v="Fellowes Trays, Blue"/>
    <n v="0.4"/>
    <n v="2035410.3"/>
    <n v="-1120950.6000000001"/>
    <n v="4"/>
    <x v="0"/>
  </r>
  <r>
    <s v="AZ-2020-252256"/>
    <d v="2020-06-16T00:00:00"/>
    <x v="357"/>
    <x v="1"/>
    <s v="Acme Scissors, Easy Grip"/>
    <n v="0"/>
    <n v="1592929.8"/>
    <n v="383483.10000000003"/>
    <n v="4"/>
    <x v="0"/>
  </r>
  <r>
    <s v="AZ-2020-252256"/>
    <d v="2020-06-16T00:00:00"/>
    <x v="357"/>
    <x v="1"/>
    <s v="Stiletto Ruler, Serrated"/>
    <n v="0"/>
    <n v="678470.1"/>
    <n v="221240.25"/>
    <n v="4"/>
    <x v="1"/>
  </r>
  <r>
    <s v="AZ-2020-2961412"/>
    <d v="2020-06-18T00:00:00"/>
    <x v="334"/>
    <x v="0"/>
    <s v="Deflect-O Stacking Tray, Durable"/>
    <n v="0.3"/>
    <n v="781715.55"/>
    <n v="-280237.65000000002"/>
    <n v="3"/>
    <x v="0"/>
  </r>
  <r>
    <s v="AZ-2020-2961412"/>
    <d v="2020-06-18T00:00:00"/>
    <x v="334"/>
    <x v="0"/>
    <s v="Ames Interoffice Envelope, Security-Tint"/>
    <n v="0"/>
    <n v="1401188.25"/>
    <n v="693219.45000000007"/>
    <n v="2"/>
    <x v="1"/>
  </r>
  <r>
    <s v="AZ-2020-2961412"/>
    <d v="2020-06-18T00:00:00"/>
    <x v="334"/>
    <x v="0"/>
    <s v="HP Fax Machine, Laser"/>
    <n v="0"/>
    <n v="13274415"/>
    <n v="5309766"/>
    <n v="3"/>
    <x v="1"/>
  </r>
  <r>
    <s v="AZ-2020-2961412"/>
    <d v="2020-06-18T00:00:00"/>
    <x v="334"/>
    <x v="0"/>
    <s v="Motorola Signal Booster, VoIP"/>
    <n v="0"/>
    <n v="10560534.6"/>
    <n v="530976.6"/>
    <n v="5"/>
    <x v="0"/>
  </r>
  <r>
    <s v="AZ-2020-534231"/>
    <d v="2020-06-18T00:00:00"/>
    <x v="103"/>
    <x v="1"/>
    <s v="Hon Steel Folding Chair, Set of Two"/>
    <n v="0"/>
    <n v="8643119.0999999996"/>
    <n v="1814170.05"/>
    <n v="7"/>
    <x v="0"/>
  </r>
  <r>
    <s v="AZ-2020-534231"/>
    <d v="2020-06-18T00:00:00"/>
    <x v="103"/>
    <x v="1"/>
    <s v="Sanford Markers, Water Color"/>
    <n v="0"/>
    <n v="1165198.6500000001"/>
    <n v="103245.45"/>
    <n v="3"/>
    <x v="1"/>
  </r>
  <r>
    <s v="AZ-2020-534231"/>
    <d v="2020-06-18T00:00:00"/>
    <x v="103"/>
    <x v="1"/>
    <s v="Cameo Clasp Envelope, Security-Tint"/>
    <n v="0"/>
    <n v="530976.6"/>
    <n v="132744.15"/>
    <n v="3"/>
    <x v="1"/>
  </r>
  <r>
    <s v="AZ-2020-564106"/>
    <d v="2020-06-18T00:00:00"/>
    <x v="598"/>
    <x v="1"/>
    <s v="Fellowes Trays, Wire Frame"/>
    <n v="0.1"/>
    <n v="2241901.2000000002"/>
    <n v="368733.75"/>
    <n v="3"/>
    <x v="0"/>
  </r>
  <r>
    <s v="AZ-2020-564106"/>
    <d v="2020-06-18T00:00:00"/>
    <x v="598"/>
    <x v="1"/>
    <s v="Hewlett Copy Machine, Color"/>
    <n v="0"/>
    <n v="7817155.5"/>
    <n v="2654883"/>
    <n v="2"/>
    <x v="0"/>
  </r>
  <r>
    <s v="AZ-2020-564106"/>
    <d v="2020-06-18T00:00:00"/>
    <x v="598"/>
    <x v="1"/>
    <s v="Sharp Copy Machine, Laser"/>
    <n v="0"/>
    <n v="10575283.950000001"/>
    <n v="1371689.55"/>
    <n v="3"/>
    <x v="1"/>
  </r>
  <r>
    <s v="AZ-2020-564106"/>
    <d v="2020-06-18T00:00:00"/>
    <x v="598"/>
    <x v="1"/>
    <s v="Motorola Office Telephone, Full Size"/>
    <n v="0"/>
    <n v="5383512.75"/>
    <n v="1725673.95"/>
    <n v="5"/>
    <x v="0"/>
  </r>
  <r>
    <s v="AZ-2020-2467107"/>
    <d v="2020-06-18T00:00:00"/>
    <x v="27"/>
    <x v="0"/>
    <s v="Hon Rocking Chair, Adjustable"/>
    <n v="0.1"/>
    <n v="1769922"/>
    <n v="752216.85"/>
    <n v="1"/>
    <x v="1"/>
  </r>
  <r>
    <s v="AZ-2020-2467107"/>
    <d v="2020-06-18T00:00:00"/>
    <x v="27"/>
    <x v="0"/>
    <s v="Barricks Conference Table, Adjustable Height"/>
    <n v="0.35"/>
    <n v="34867463.399999999"/>
    <n v="-3215358.3000000003"/>
    <n v="4"/>
    <x v="0"/>
  </r>
  <r>
    <s v="AZ-2020-2467107"/>
    <d v="2020-06-18T00:00:00"/>
    <x v="27"/>
    <x v="0"/>
    <s v="Novimex Shipping Labels, Alphabetical"/>
    <n v="0"/>
    <n v="634222.05000000005"/>
    <n v="324485.7"/>
    <n v="4"/>
    <x v="1"/>
  </r>
  <r>
    <s v="AZ-2020-9269920"/>
    <d v="2020-06-19T00:00:00"/>
    <x v="70"/>
    <x v="1"/>
    <s v="Deflect-O Clock, Durable"/>
    <n v="0"/>
    <n v="2094407.7"/>
    <n v="663720.75"/>
    <n v="3"/>
    <x v="0"/>
  </r>
  <r>
    <s v="AZ-2020-9269920"/>
    <d v="2020-06-19T00:00:00"/>
    <x v="70"/>
    <x v="1"/>
    <s v="Eldon Door Stop, Duo Pack"/>
    <n v="0"/>
    <n v="2227151.85"/>
    <n v="693219.45000000007"/>
    <n v="3"/>
    <x v="0"/>
  </r>
  <r>
    <s v="AZ-2020-9269920"/>
    <d v="2020-06-19T00:00:00"/>
    <x v="70"/>
    <x v="1"/>
    <s v="Ibico Hole Reinforcements, Clear"/>
    <n v="0"/>
    <n v="191741.55000000002"/>
    <n v="73746.75"/>
    <n v="2"/>
    <x v="0"/>
  </r>
  <r>
    <s v="AZ-2020-9269920"/>
    <d v="2020-06-19T00:00:00"/>
    <x v="70"/>
    <x v="1"/>
    <s v="Tenex Shelving, Single Width"/>
    <n v="0.1"/>
    <n v="722718.15"/>
    <n v="117994.8"/>
    <n v="1"/>
    <x v="0"/>
  </r>
  <r>
    <s v="AZ-2020-9269920"/>
    <d v="2020-06-19T00:00:00"/>
    <x v="70"/>
    <x v="1"/>
    <s v="Kleencut Scissors, Steel"/>
    <n v="0"/>
    <n v="634222.05000000005"/>
    <n v="44248.05"/>
    <n v="2"/>
    <x v="1"/>
  </r>
  <r>
    <s v="AZ-2020-5605130"/>
    <d v="2020-06-19T00:00:00"/>
    <x v="464"/>
    <x v="3"/>
    <s v="Hamilton Beach Stove, Silver"/>
    <n v="0.1"/>
    <n v="36047411.399999999"/>
    <n v="11209506"/>
    <n v="5"/>
    <x v="0"/>
  </r>
  <r>
    <s v="AZ-2020-5605130"/>
    <d v="2020-06-19T00:00:00"/>
    <x v="464"/>
    <x v="3"/>
    <s v="Binney &amp; Smith Pens, Easy-Erase"/>
    <n v="0"/>
    <n v="176992.2"/>
    <n v="0"/>
    <n v="1"/>
    <x v="1"/>
  </r>
  <r>
    <s v="AZ-2020-5605130"/>
    <d v="2020-06-19T00:00:00"/>
    <x v="464"/>
    <x v="3"/>
    <s v="Hon Color Coded Labels, Alphabetical"/>
    <n v="0"/>
    <n v="368733.75"/>
    <n v="0"/>
    <n v="2"/>
    <x v="0"/>
  </r>
  <r>
    <s v="AZ-2020-5605130"/>
    <d v="2020-06-19T00:00:00"/>
    <x v="464"/>
    <x v="3"/>
    <s v="Rogers Folders, Blue"/>
    <n v="0.1"/>
    <n v="2035410.3"/>
    <n v="-176992.2"/>
    <n v="5"/>
    <x v="0"/>
  </r>
  <r>
    <s v="AZ-2020-5605130"/>
    <d v="2020-06-19T00:00:00"/>
    <x v="464"/>
    <x v="3"/>
    <s v="Samsung Smart Phone, Full Size"/>
    <n v="0.15"/>
    <n v="31961841.449999999"/>
    <n v="11651986.5"/>
    <n v="4"/>
    <x v="0"/>
  </r>
  <r>
    <s v="AZ-2020-8935419"/>
    <d v="2020-06-19T00:00:00"/>
    <x v="498"/>
    <x v="1"/>
    <s v="Novimex File Folder Labels, Alphabetical"/>
    <n v="0"/>
    <n v="353984.4"/>
    <n v="44248.05"/>
    <n v="3"/>
    <x v="1"/>
  </r>
  <r>
    <s v="AZ-2020-8935419"/>
    <d v="2020-06-19T00:00:00"/>
    <x v="498"/>
    <x v="1"/>
    <s v="Motorola Headset, Cordless"/>
    <n v="0"/>
    <n v="3657838.8000000003"/>
    <n v="1165198.6500000001"/>
    <n v="3"/>
    <x v="0"/>
  </r>
  <r>
    <s v="AZ-2020-2772170"/>
    <d v="2020-06-19T00:00:00"/>
    <x v="599"/>
    <x v="2"/>
    <s v="Wilson Jones 3-Hole Punch, Recycled"/>
    <n v="0"/>
    <n v="2920371.3000000003"/>
    <n v="870211.65"/>
    <n v="7"/>
    <x v="0"/>
  </r>
  <r>
    <s v="AZ-2020-8267693"/>
    <d v="2020-06-19T00:00:00"/>
    <x v="440"/>
    <x v="1"/>
    <s v="Harbour Creations Executive Leather Armchair, Adjustable"/>
    <n v="0.1"/>
    <n v="37920578.850000001"/>
    <n v="12640192.950000001"/>
    <n v="6"/>
    <x v="0"/>
  </r>
  <r>
    <s v="AZ-2020-1629233"/>
    <d v="2020-06-20T00:00:00"/>
    <x v="543"/>
    <x v="1"/>
    <s v="Acco Hole Reinforcements, Recycled"/>
    <n v="0"/>
    <n v="309736.35000000003"/>
    <n v="162242.85"/>
    <n v="3"/>
    <x v="1"/>
  </r>
  <r>
    <s v="AZ-2020-910518"/>
    <d v="2020-06-20T00:00:00"/>
    <x v="354"/>
    <x v="1"/>
    <s v="Cardinal Binder Covers, Clear"/>
    <n v="0"/>
    <n v="501477.9"/>
    <n v="132744.15"/>
    <n v="3"/>
    <x v="1"/>
  </r>
  <r>
    <s v="AZ-2020-910518"/>
    <d v="2020-06-20T00:00:00"/>
    <x v="354"/>
    <x v="1"/>
    <s v="Nokia Smart Phone, Full Size"/>
    <n v="0.15"/>
    <n v="15944047.35"/>
    <n v="5250768.6000000006"/>
    <n v="2"/>
    <x v="1"/>
  </r>
  <r>
    <s v="AZ-2020-1680064"/>
    <d v="2020-06-20T00:00:00"/>
    <x v="478"/>
    <x v="1"/>
    <s v="Stanley Highlighters, Fluorescent"/>
    <n v="0"/>
    <n v="1415937.6"/>
    <n v="516227.25"/>
    <n v="6"/>
    <x v="0"/>
  </r>
  <r>
    <s v="AZ-2020-19748"/>
    <d v="2020-06-20T00:00:00"/>
    <x v="544"/>
    <x v="0"/>
    <s v="Dania Classic Bookcase, Metal"/>
    <n v="0.1"/>
    <n v="38112320.399999999"/>
    <n v="9734571"/>
    <n v="7"/>
    <x v="1"/>
  </r>
  <r>
    <s v="AZ-2020-3239511"/>
    <d v="2020-06-20T00:00:00"/>
    <x v="257"/>
    <x v="1"/>
    <s v="Hoover Toaster, White"/>
    <n v="0"/>
    <n v="2418893.4"/>
    <n v="840712.95000000007"/>
    <n v="2"/>
    <x v="0"/>
  </r>
  <r>
    <s v="AZ-2020-5227678"/>
    <d v="2020-06-20T00:00:00"/>
    <x v="441"/>
    <x v="0"/>
    <s v="Safco Stackable Bookrack, Traditional"/>
    <n v="0"/>
    <n v="4380556.95"/>
    <n v="693219.45000000007"/>
    <n v="2"/>
    <x v="0"/>
  </r>
  <r>
    <s v="BN-2020-9118529"/>
    <d v="2020-06-20T00:00:00"/>
    <x v="502"/>
    <x v="1"/>
    <s v="Advantus Paper Clips, Bulk Pack"/>
    <n v="0.5"/>
    <n v="206490.9"/>
    <n v="-147493.5"/>
    <n v="2"/>
    <x v="0"/>
  </r>
  <r>
    <s v="AZ-2020-9180842"/>
    <d v="2020-06-21T00:00:00"/>
    <x v="600"/>
    <x v="1"/>
    <s v="Fiskars Shears, Steel"/>
    <n v="0"/>
    <n v="1386438.9000000001"/>
    <n v="398232.45"/>
    <n v="2"/>
    <x v="0"/>
  </r>
  <r>
    <s v="AZ-2020-1472059"/>
    <d v="2020-06-21T00:00:00"/>
    <x v="601"/>
    <x v="1"/>
    <s v="Dania Corner Shelving, Traditional"/>
    <n v="0"/>
    <n v="8997103.5"/>
    <n v="3053115.45"/>
    <n v="5"/>
    <x v="0"/>
  </r>
  <r>
    <s v="AZ-2020-1472059"/>
    <d v="2020-06-21T00:00:00"/>
    <x v="601"/>
    <x v="1"/>
    <s v="Sharp Personal Copier, Laser"/>
    <n v="0"/>
    <n v="1769922"/>
    <n v="103245.45"/>
    <n v="1"/>
    <x v="0"/>
  </r>
  <r>
    <s v="AZ-2020-8926364"/>
    <d v="2020-06-21T00:00:00"/>
    <x v="50"/>
    <x v="1"/>
    <s v="Cardinal 3-Hole Punch, Economy"/>
    <n v="0"/>
    <n v="2123906.4"/>
    <n v="958707.75"/>
    <n v="5"/>
    <x v="0"/>
  </r>
  <r>
    <s v="AZ-2020-8926364"/>
    <d v="2020-06-21T00:00:00"/>
    <x v="50"/>
    <x v="1"/>
    <s v="Kraft Interoffice Envelope, Security-Tint"/>
    <n v="0"/>
    <n v="1460185.6500000001"/>
    <n v="147493.5"/>
    <n v="2"/>
    <x v="1"/>
  </r>
  <r>
    <s v="AZ-2020-9662305"/>
    <d v="2020-06-21T00:00:00"/>
    <x v="460"/>
    <x v="1"/>
    <s v="Stiletto Box Cutter, Steel"/>
    <n v="0"/>
    <n v="3126862.2"/>
    <n v="221240.25"/>
    <n v="6"/>
    <x v="1"/>
  </r>
  <r>
    <s v="AZ-2020-1672161"/>
    <d v="2020-06-21T00:00:00"/>
    <x v="550"/>
    <x v="1"/>
    <s v="Harbour Creations Shipping Labels, 5000 Label Set"/>
    <n v="0"/>
    <n v="353984.4"/>
    <n v="73746.75"/>
    <n v="2"/>
    <x v="0"/>
  </r>
  <r>
    <s v="AZ-2020-1672161"/>
    <d v="2020-06-21T00:00:00"/>
    <x v="550"/>
    <x v="1"/>
    <s v="Tenex Shelving, Single Width"/>
    <n v="0.1"/>
    <n v="722718.15"/>
    <n v="117994.8"/>
    <n v="1"/>
    <x v="1"/>
  </r>
  <r>
    <s v="AZ-2020-1169269"/>
    <d v="2020-06-22T00:00:00"/>
    <x v="319"/>
    <x v="1"/>
    <s v="Elite Letter Opener, Easy Grip"/>
    <n v="0"/>
    <n v="2138655.75"/>
    <n v="103245.45"/>
    <n v="5"/>
    <x v="1"/>
  </r>
  <r>
    <s v="AZ-2020-1714781"/>
    <d v="2020-06-22T00:00:00"/>
    <x v="345"/>
    <x v="1"/>
    <s v="Ikea Floating Shelf Set, Mobile"/>
    <n v="0.1"/>
    <n v="6887946.4500000002"/>
    <n v="-383483.10000000003"/>
    <n v="3"/>
    <x v="0"/>
  </r>
  <r>
    <s v="AZ-2020-1714781"/>
    <d v="2020-06-22T00:00:00"/>
    <x v="345"/>
    <x v="1"/>
    <s v="HP Ink, High-Speed"/>
    <n v="0.15"/>
    <n v="6356969.8500000006"/>
    <n v="-678470.1"/>
    <n v="4"/>
    <x v="1"/>
  </r>
  <r>
    <s v="AZ-2020-1714781"/>
    <d v="2020-06-22T00:00:00"/>
    <x v="345"/>
    <x v="1"/>
    <s v="StarTech Printer, Red"/>
    <n v="0.15"/>
    <n v="9528080.0999999996"/>
    <n v="3141611.5500000003"/>
    <n v="3"/>
    <x v="0"/>
  </r>
  <r>
    <s v="AZ-2020-9627965"/>
    <d v="2020-06-22T00:00:00"/>
    <x v="285"/>
    <x v="0"/>
    <s v="Avery Binding Machine, Clear"/>
    <n v="0"/>
    <n v="707968.8"/>
    <n v="88496.1"/>
    <n v="1"/>
    <x v="0"/>
  </r>
  <r>
    <s v="AZ-2020-9627965"/>
    <d v="2020-06-22T00:00:00"/>
    <x v="285"/>
    <x v="0"/>
    <s v="Smead Trays, Single Width"/>
    <n v="0.1"/>
    <n v="1932164.85"/>
    <n v="471979.2"/>
    <n v="3"/>
    <x v="0"/>
  </r>
  <r>
    <s v="AZ-2020-5215986"/>
    <d v="2020-06-23T00:00:00"/>
    <x v="415"/>
    <x v="1"/>
    <s v="Cardinal 3-Hole Punch, Clear"/>
    <n v="0"/>
    <n v="1253694.75"/>
    <n v="265488.3"/>
    <n v="3"/>
    <x v="0"/>
  </r>
  <r>
    <s v="BN-2020-7150629"/>
    <d v="2020-06-23T00:00:00"/>
    <x v="602"/>
    <x v="0"/>
    <s v="Safco Library with Doors, Mobile"/>
    <n v="0.1"/>
    <n v="26032602.75"/>
    <n v="-1445436.3"/>
    <n v="5"/>
    <x v="1"/>
  </r>
  <r>
    <s v="BN-2020-7150629"/>
    <d v="2020-06-23T00:00:00"/>
    <x v="602"/>
    <x v="0"/>
    <s v="KitchenAid Coffee Grinder, Red"/>
    <n v="0.1"/>
    <n v="2802376.5"/>
    <n v="221240.25"/>
    <n v="3"/>
    <x v="0"/>
  </r>
  <r>
    <s v="AZ-2020-3985988"/>
    <d v="2020-06-25T00:00:00"/>
    <x v="231"/>
    <x v="1"/>
    <s v="Stanley Pencil Sharpener, Water Color"/>
    <n v="0"/>
    <n v="1651927.2"/>
    <n v="58997.4"/>
    <n v="4"/>
    <x v="0"/>
  </r>
  <r>
    <s v="AZ-2020-3985988"/>
    <d v="2020-06-25T00:00:00"/>
    <x v="231"/>
    <x v="1"/>
    <s v="Acco Binder, Recycled"/>
    <n v="0"/>
    <n v="1828919.4000000001"/>
    <n v="58997.4"/>
    <n v="8"/>
    <x v="1"/>
  </r>
  <r>
    <s v="AZ-2020-3985988"/>
    <d v="2020-06-25T00:00:00"/>
    <x v="231"/>
    <x v="1"/>
    <s v="Ames Peel and Seal, with clear poly window"/>
    <n v="0"/>
    <n v="1312692.1500000001"/>
    <n v="604723.35"/>
    <n v="4"/>
    <x v="0"/>
  </r>
  <r>
    <s v="AZ-2020-3985988"/>
    <d v="2020-06-25T00:00:00"/>
    <x v="231"/>
    <x v="1"/>
    <s v="Advantus Rubber Bands, Bulk Pack"/>
    <n v="0"/>
    <n v="250738.95"/>
    <n v="73746.75"/>
    <n v="1"/>
    <x v="0"/>
  </r>
  <r>
    <s v="AZ-2020-3985988"/>
    <d v="2020-06-25T00:00:00"/>
    <x v="231"/>
    <x v="1"/>
    <s v="Eldon Folders, Single Width"/>
    <n v="0.4"/>
    <n v="457229.85000000003"/>
    <n v="58997.4"/>
    <n v="3"/>
    <x v="1"/>
  </r>
  <r>
    <s v="AZ-2020-4114446"/>
    <d v="2020-06-25T00:00:00"/>
    <x v="594"/>
    <x v="1"/>
    <s v="Sanford Pens, Fluorescent"/>
    <n v="0.1"/>
    <n v="324485.7"/>
    <n v="58997.4"/>
    <n v="2"/>
    <x v="1"/>
  </r>
  <r>
    <s v="AZ-2020-4114446"/>
    <d v="2020-06-25T00:00:00"/>
    <x v="594"/>
    <x v="1"/>
    <s v="Acco Binder, Clear"/>
    <n v="0.1"/>
    <n v="575224.65"/>
    <n v="147493.5"/>
    <n v="3"/>
    <x v="0"/>
  </r>
  <r>
    <s v="AZ-2020-9624390"/>
    <d v="2020-06-25T00:00:00"/>
    <x v="288"/>
    <x v="1"/>
    <s v="Hon Bag Chairs, Adjustable"/>
    <n v="0"/>
    <n v="4911533.55"/>
    <n v="1076702.55"/>
    <n v="7"/>
    <x v="0"/>
  </r>
  <r>
    <s v="AZ-2020-9624390"/>
    <d v="2020-06-25T00:00:00"/>
    <x v="288"/>
    <x v="1"/>
    <s v="Okidata Inkjet, Wireless"/>
    <n v="0"/>
    <n v="32433820.650000002"/>
    <n v="13613650.050000001"/>
    <n v="7"/>
    <x v="0"/>
  </r>
  <r>
    <s v="AZ-2020-569279"/>
    <d v="2020-06-25T00:00:00"/>
    <x v="442"/>
    <x v="1"/>
    <s v="Sharp Ink, Color"/>
    <n v="0.5"/>
    <n v="2787627.15"/>
    <n v="-162242.85"/>
    <n v="3"/>
    <x v="0"/>
  </r>
  <r>
    <s v="AZ-2020-9062597"/>
    <d v="2020-06-25T00:00:00"/>
    <x v="264"/>
    <x v="1"/>
    <s v="Eldon File Cart, Single Width"/>
    <n v="0.1"/>
    <n v="5088525.75"/>
    <n v="457229.85000000003"/>
    <n v="3"/>
    <x v="1"/>
  </r>
  <r>
    <s v="AZ-2020-9805086"/>
    <d v="2020-06-25T00:00:00"/>
    <x v="223"/>
    <x v="1"/>
    <s v="Avery Index Tab, Economy"/>
    <n v="0"/>
    <n v="575224.65"/>
    <n v="235989.6"/>
    <n v="5"/>
    <x v="1"/>
  </r>
  <r>
    <s v="BN-2020-7249062"/>
    <d v="2020-06-25T00:00:00"/>
    <x v="431"/>
    <x v="2"/>
    <s v="Advantus Door Stop, Duo Pack"/>
    <n v="0.3"/>
    <n v="2330397.3000000003"/>
    <n v="-796464.9"/>
    <n v="5"/>
    <x v="1"/>
  </r>
  <r>
    <s v="AZ-2020-3603258"/>
    <d v="2020-06-26T00:00:00"/>
    <x v="216"/>
    <x v="3"/>
    <s v="Stanley Markers, Easy-Erase"/>
    <n v="0"/>
    <n v="324485.7"/>
    <n v="0"/>
    <n v="1"/>
    <x v="1"/>
  </r>
  <r>
    <s v="AZ-2020-3603258"/>
    <d v="2020-06-26T00:00:00"/>
    <x v="216"/>
    <x v="3"/>
    <s v="Smead Legal Exhibit Labels, Adjustable"/>
    <n v="0"/>
    <n v="398232.45"/>
    <n v="58997.4"/>
    <n v="3"/>
    <x v="0"/>
  </r>
  <r>
    <s v="AZ-2020-5304566"/>
    <d v="2020-06-26T00:00:00"/>
    <x v="257"/>
    <x v="3"/>
    <s v="Smead Box, Wire Frame"/>
    <n v="0.1"/>
    <n v="265488.3"/>
    <n v="14749.35"/>
    <n v="2"/>
    <x v="1"/>
  </r>
  <r>
    <s v="AZ-2020-5304566"/>
    <d v="2020-06-26T00:00:00"/>
    <x v="257"/>
    <x v="3"/>
    <s v="Apple Speaker Phone, Full Size"/>
    <n v="0"/>
    <n v="1843668.75"/>
    <n v="796464.9"/>
    <n v="1"/>
    <x v="0"/>
  </r>
  <r>
    <s v="AZ-2020-5992799"/>
    <d v="2020-06-26T00:00:00"/>
    <x v="16"/>
    <x v="0"/>
    <s v="Hon Chairmat, Red"/>
    <n v="0.1"/>
    <n v="2212402.5"/>
    <n v="103245.45"/>
    <n v="3"/>
    <x v="0"/>
  </r>
  <r>
    <s v="AZ-2020-5992799"/>
    <d v="2020-06-26T00:00:00"/>
    <x v="16"/>
    <x v="0"/>
    <s v="Okidata Inkjet, White"/>
    <n v="0"/>
    <n v="9188845.0500000007"/>
    <n v="1194697.3500000001"/>
    <n v="2"/>
    <x v="1"/>
  </r>
  <r>
    <s v="AZ-2020-6372701"/>
    <d v="2020-06-27T00:00:00"/>
    <x v="398"/>
    <x v="1"/>
    <s v="Wilson Jones Index Tab, Economy"/>
    <n v="0"/>
    <n v="383483.10000000003"/>
    <n v="103245.45"/>
    <n v="4"/>
    <x v="0"/>
  </r>
  <r>
    <s v="AZ-2020-6372701"/>
    <d v="2020-06-27T00:00:00"/>
    <x v="398"/>
    <x v="1"/>
    <s v="Fellowes File Cart, Blue"/>
    <n v="0.1"/>
    <n v="3643089.45"/>
    <n v="1209446.7"/>
    <n v="2"/>
    <x v="0"/>
  </r>
  <r>
    <s v="AZ-2020-6372701"/>
    <d v="2020-06-27T00:00:00"/>
    <x v="398"/>
    <x v="1"/>
    <s v="Brother Copy Machine, Color"/>
    <n v="0.15"/>
    <n v="9926312.5500000007"/>
    <n v="3274355.7"/>
    <n v="3"/>
    <x v="0"/>
  </r>
  <r>
    <s v="AZ-2020-8255780"/>
    <d v="2020-06-27T00:00:00"/>
    <x v="402"/>
    <x v="1"/>
    <s v="Smead Shelving, Single Width"/>
    <n v="0.1"/>
    <n v="1297942.8"/>
    <n v="501477.9"/>
    <n v="2"/>
    <x v="1"/>
  </r>
  <r>
    <s v="AZ-2020-8255780"/>
    <d v="2020-06-27T00:00:00"/>
    <x v="402"/>
    <x v="1"/>
    <s v="Konica Phone, Red"/>
    <n v="0.15"/>
    <n v="2094407.7"/>
    <n v="663720.75"/>
    <n v="2"/>
    <x v="0"/>
  </r>
  <r>
    <s v="BN-2020-702658"/>
    <d v="2020-06-27T00:00:00"/>
    <x v="603"/>
    <x v="1"/>
    <s v="Sanford Pencil Sharpener, Water Color"/>
    <n v="0.5"/>
    <n v="221240.25"/>
    <n v="-162242.85"/>
    <n v="1"/>
    <x v="1"/>
  </r>
  <r>
    <s v="AZ-2020-1696586"/>
    <d v="2020-06-28T00:00:00"/>
    <x v="250"/>
    <x v="1"/>
    <s v="Wilson Jones 3-Hole Punch, Clear"/>
    <n v="0"/>
    <n v="1209446.7"/>
    <n v="339235.05"/>
    <n v="3"/>
    <x v="1"/>
  </r>
  <r>
    <s v="AZ-2020-7930986"/>
    <d v="2020-06-28T00:00:00"/>
    <x v="604"/>
    <x v="1"/>
    <s v="Hon Executive Leather Armchair, Black"/>
    <n v="0.1"/>
    <n v="12138715.050000001"/>
    <n v="3643089.45"/>
    <n v="2"/>
    <x v="1"/>
  </r>
  <r>
    <s v="AZ-2020-7930986"/>
    <d v="2020-06-28T00:00:00"/>
    <x v="604"/>
    <x v="1"/>
    <s v="Fiskars Scissors, Steel"/>
    <n v="0.1"/>
    <n v="4188815.4"/>
    <n v="1814170.05"/>
    <n v="14"/>
    <x v="0"/>
  </r>
  <r>
    <s v="AZ-2020-5235693"/>
    <d v="2020-06-28T00:00:00"/>
    <x v="605"/>
    <x v="3"/>
    <s v="Nokia Office Telephone, VoIP"/>
    <n v="0"/>
    <n v="2890872.6"/>
    <n v="1061953.2"/>
    <n v="3"/>
    <x v="0"/>
  </r>
  <r>
    <s v="BN-2020-7504566"/>
    <d v="2020-06-28T00:00:00"/>
    <x v="48"/>
    <x v="1"/>
    <s v="Sanford Pencil Sharpener, Water Color"/>
    <n v="0.5"/>
    <n v="575224.65"/>
    <n v="-280237.65000000002"/>
    <n v="3"/>
    <x v="0"/>
  </r>
  <r>
    <s v="AZ-2020-1999567"/>
    <d v="2020-06-29T00:00:00"/>
    <x v="606"/>
    <x v="0"/>
    <s v="Fellowes Lockers, Single Width"/>
    <n v="0.1"/>
    <n v="8259636"/>
    <n v="648971.4"/>
    <n v="3"/>
    <x v="0"/>
  </r>
  <r>
    <s v="AZ-2020-2500695"/>
    <d v="2020-06-29T00:00:00"/>
    <x v="607"/>
    <x v="1"/>
    <s v="Kraft Business Envelopes, Set of 50"/>
    <n v="0"/>
    <n v="884961"/>
    <n v="427731.15"/>
    <n v="3"/>
    <x v="1"/>
  </r>
  <r>
    <s v="AZ-2020-2500695"/>
    <d v="2020-06-29T00:00:00"/>
    <x v="607"/>
    <x v="1"/>
    <s v="Motorola Headset, Cordless"/>
    <n v="0.1"/>
    <n v="6578210.1000000006"/>
    <n v="1607679.1500000001"/>
    <n v="6"/>
    <x v="1"/>
  </r>
  <r>
    <s v="AZ-2020-2224198"/>
    <d v="2020-06-29T00:00:00"/>
    <x v="190"/>
    <x v="2"/>
    <s v="Stockwell Paper Clips, Bulk Pack"/>
    <n v="0"/>
    <n v="604723.35"/>
    <n v="294987"/>
    <n v="3"/>
    <x v="0"/>
  </r>
  <r>
    <s v="AZ-2020-2224198"/>
    <d v="2020-06-29T00:00:00"/>
    <x v="190"/>
    <x v="2"/>
    <s v="SanDisk Memory Card, Bluetooth"/>
    <n v="0"/>
    <n v="3318603.75"/>
    <n v="427731.15"/>
    <n v="2"/>
    <x v="0"/>
  </r>
  <r>
    <s v="AZ-2020-8940474"/>
    <d v="2020-06-29T00:00:00"/>
    <x v="574"/>
    <x v="1"/>
    <s v="Novimex Chairmat, Set of Two"/>
    <n v="0"/>
    <n v="4321559.55"/>
    <n v="693219.45000000007"/>
    <n v="5"/>
    <x v="0"/>
  </r>
  <r>
    <s v="AZ-2020-8940474"/>
    <d v="2020-06-29T00:00:00"/>
    <x v="574"/>
    <x v="1"/>
    <s v="Stanley Canvas, Easy-Erase"/>
    <n v="0"/>
    <n v="1460185.6500000001"/>
    <n v="353984.4"/>
    <n v="2"/>
    <x v="1"/>
  </r>
  <r>
    <s v="AZ-2020-8940474"/>
    <d v="2020-06-29T00:00:00"/>
    <x v="574"/>
    <x v="1"/>
    <s v="Motorola Office Telephone, VoIP"/>
    <n v="0"/>
    <n v="3185859.6"/>
    <n v="1401188.25"/>
    <n v="3"/>
    <x v="1"/>
  </r>
  <r>
    <s v="AZ-2020-3373330"/>
    <d v="2020-06-29T00:00:00"/>
    <x v="448"/>
    <x v="1"/>
    <s v="SAFCO Rocking Chair, Adjustable"/>
    <n v="0.2"/>
    <n v="11342250.15"/>
    <n v="2271399.9"/>
    <n v="7"/>
    <x v="1"/>
  </r>
  <r>
    <s v="AZ-2020-3373330"/>
    <d v="2020-06-29T00:00:00"/>
    <x v="448"/>
    <x v="1"/>
    <s v="Eldon Clock, Duo Pack"/>
    <n v="0.1"/>
    <n v="2256650.5500000003"/>
    <n v="855462.3"/>
    <n v="3"/>
    <x v="0"/>
  </r>
  <r>
    <s v="AZ-2020-3373330"/>
    <d v="2020-06-29T00:00:00"/>
    <x v="448"/>
    <x v="1"/>
    <s v="Sanford Pens, Water Color"/>
    <n v="0.1"/>
    <n v="943958.4"/>
    <n v="383483.10000000003"/>
    <n v="5"/>
    <x v="0"/>
  </r>
  <r>
    <s v="AZ-2020-3373330"/>
    <d v="2020-06-29T00:00:00"/>
    <x v="448"/>
    <x v="1"/>
    <s v="Avery Index Tab, Clear"/>
    <n v="0.1"/>
    <n v="235989.6"/>
    <n v="44248.05"/>
    <n v="3"/>
    <x v="0"/>
  </r>
  <r>
    <s v="AZ-2020-3373330"/>
    <d v="2020-06-29T00:00:00"/>
    <x v="448"/>
    <x v="1"/>
    <s v="Ibico Index Tab, Clear"/>
    <n v="0.1"/>
    <n v="825963.6"/>
    <n v="73746.75"/>
    <n v="7"/>
    <x v="1"/>
  </r>
  <r>
    <s v="AZ-2020-3373330"/>
    <d v="2020-06-29T00:00:00"/>
    <x v="448"/>
    <x v="1"/>
    <s v="Smead Folders, Wire Frame"/>
    <n v="0.2"/>
    <n v="781715.55"/>
    <n v="-132744.15"/>
    <n v="4"/>
    <x v="1"/>
  </r>
  <r>
    <s v="AZ-2020-3373330"/>
    <d v="2020-06-29T00:00:00"/>
    <x v="448"/>
    <x v="1"/>
    <s v="Brother Fax and Copier, Digital"/>
    <n v="0.1"/>
    <n v="5073776.4000000004"/>
    <n v="221240.25"/>
    <n v="2"/>
    <x v="0"/>
  </r>
  <r>
    <s v="BN-2020-8400051"/>
    <d v="2020-06-29T00:00:00"/>
    <x v="567"/>
    <x v="1"/>
    <s v="Hon Round Labels, Laser Printer Compatible"/>
    <n v="0.5"/>
    <n v="44248.05"/>
    <n v="-14749.35"/>
    <n v="1"/>
    <x v="1"/>
  </r>
  <r>
    <s v="AZ-2020-4709370"/>
    <d v="2020-06-30T00:00:00"/>
    <x v="546"/>
    <x v="1"/>
    <s v="Ibico 3-Hole Punch, Economy"/>
    <n v="0"/>
    <n v="1342190.85"/>
    <n v="678470.1"/>
    <n v="3"/>
    <x v="0"/>
  </r>
  <r>
    <s v="AZ-2020-4709370"/>
    <d v="2020-06-30T00:00:00"/>
    <x v="546"/>
    <x v="1"/>
    <s v="OIC Thumb Tacks, Assorted Sizes"/>
    <n v="0"/>
    <n v="516227.25"/>
    <n v="206490.9"/>
    <n v="3"/>
    <x v="1"/>
  </r>
  <r>
    <s v="AZ-2020-4709370"/>
    <d v="2020-06-30T00:00:00"/>
    <x v="546"/>
    <x v="1"/>
    <s v="Hon Shipping Labels, 5000 Label Set"/>
    <n v="0"/>
    <n v="353984.4"/>
    <n v="162242.85"/>
    <n v="2"/>
    <x v="0"/>
  </r>
  <r>
    <s v="AZ-2020-4709370"/>
    <d v="2020-06-30T00:00:00"/>
    <x v="546"/>
    <x v="1"/>
    <s v="Tenex File Cart, Single Width"/>
    <n v="0.4"/>
    <n v="3554593.35"/>
    <n v="-1843668.75"/>
    <n v="3"/>
    <x v="0"/>
  </r>
  <r>
    <s v="BN-2020-7073852"/>
    <d v="2020-06-30T00:00:00"/>
    <x v="157"/>
    <x v="3"/>
    <s v="Hon Rocking Chair, Red"/>
    <n v="0.2"/>
    <n v="7699160.7000000002"/>
    <n v="-1150449.3"/>
    <n v="5"/>
    <x v="1"/>
  </r>
  <r>
    <s v="AZ-2020-1418024"/>
    <d v="2020-07-01T00:00:00"/>
    <x v="608"/>
    <x v="1"/>
    <s v="Ikea 3-Shelf Cabinet, Traditional"/>
    <n v="0"/>
    <n v="10501537.200000001"/>
    <n v="4719792"/>
    <n v="5"/>
    <x v="0"/>
  </r>
  <r>
    <s v="AZ-2020-1418024"/>
    <d v="2020-07-01T00:00:00"/>
    <x v="608"/>
    <x v="1"/>
    <s v="Bevis Wood Table, Rectangular"/>
    <n v="0"/>
    <n v="15663809.700000001"/>
    <n v="2669632.35"/>
    <n v="2"/>
    <x v="0"/>
  </r>
  <r>
    <s v="AZ-2020-1418024"/>
    <d v="2020-07-01T00:00:00"/>
    <x v="608"/>
    <x v="1"/>
    <s v="Binney &amp; Smith Canvas, Fluorescent"/>
    <n v="0"/>
    <n v="2330397.3000000003"/>
    <n v="442480.5"/>
    <n v="3"/>
    <x v="1"/>
  </r>
  <r>
    <s v="AZ-2020-1418024"/>
    <d v="2020-07-01T00:00:00"/>
    <x v="608"/>
    <x v="1"/>
    <s v="SanDisk Mouse, Bluetooth"/>
    <n v="0"/>
    <n v="3392350.5"/>
    <n v="368733.75"/>
    <n v="6"/>
    <x v="1"/>
  </r>
  <r>
    <s v="AZ-2020-1418024"/>
    <d v="2020-07-01T00:00:00"/>
    <x v="608"/>
    <x v="1"/>
    <s v="Nokia Headset, Cordless"/>
    <n v="0"/>
    <n v="5604753"/>
    <n v="1238945.4000000001"/>
    <n v="5"/>
    <x v="0"/>
  </r>
  <r>
    <s v="AZ-2020-219498"/>
    <d v="2020-07-02T00:00:00"/>
    <x v="129"/>
    <x v="1"/>
    <s v="Binney &amp; Smith Pencil Sharpener, Water Color"/>
    <n v="0"/>
    <n v="3967575.15"/>
    <n v="914459.70000000007"/>
    <n v="9"/>
    <x v="1"/>
  </r>
  <r>
    <s v="AZ-2020-364031"/>
    <d v="2020-07-03T00:00:00"/>
    <x v="291"/>
    <x v="1"/>
    <s v="Acco Binder, Economy"/>
    <n v="0"/>
    <n v="442480.5"/>
    <n v="58997.4"/>
    <n v="2"/>
    <x v="0"/>
  </r>
  <r>
    <s v="AZ-2020-5139893"/>
    <d v="2020-07-03T00:00:00"/>
    <x v="87"/>
    <x v="1"/>
    <s v="Panasonic Inkjet, Durable"/>
    <n v="0.15"/>
    <n v="31312870.050000001"/>
    <n v="1843668.75"/>
    <n v="8"/>
    <x v="1"/>
  </r>
  <r>
    <s v="BN-2020-2362845"/>
    <d v="2020-07-03T00:00:00"/>
    <x v="609"/>
    <x v="2"/>
    <s v="Dania 3-Shelf Cabinet, Mobile"/>
    <n v="0.1"/>
    <n v="13377660.450000001"/>
    <n v="-442480.5"/>
    <n v="7"/>
    <x v="1"/>
  </r>
  <r>
    <s v="AZ-2020-4686001"/>
    <d v="2020-07-04T00:00:00"/>
    <x v="153"/>
    <x v="0"/>
    <s v="Ames Peel and Seal, Security-Tint"/>
    <n v="0.1"/>
    <n v="840712.95000000007"/>
    <n v="191741.55000000002"/>
    <n v="3"/>
    <x v="0"/>
  </r>
  <r>
    <s v="AZ-2020-4686001"/>
    <d v="2020-07-04T00:00:00"/>
    <x v="153"/>
    <x v="0"/>
    <s v="Stockwell Clamps, Assorted Sizes"/>
    <n v="0.1"/>
    <n v="427731.15"/>
    <n v="117994.8"/>
    <n v="2"/>
    <x v="0"/>
  </r>
  <r>
    <s v="AZ-2020-6962092"/>
    <d v="2020-07-04T00:00:00"/>
    <x v="173"/>
    <x v="0"/>
    <s v="Advantus Rubber Bands, Bulk Pack"/>
    <n v="0"/>
    <n v="973457.1"/>
    <n v="324485.7"/>
    <n v="4"/>
    <x v="0"/>
  </r>
  <r>
    <s v="AZ-2020-6962092"/>
    <d v="2020-07-04T00:00:00"/>
    <x v="173"/>
    <x v="0"/>
    <s v="Smead Shelving, Blue"/>
    <n v="0"/>
    <n v="2168154.4500000002"/>
    <n v="648971.4"/>
    <n v="3"/>
    <x v="0"/>
  </r>
  <r>
    <s v="AZ-2020-9208057"/>
    <d v="2020-07-04T00:00:00"/>
    <x v="124"/>
    <x v="1"/>
    <s v="Cuisinart Refrigerator, Red"/>
    <n v="0"/>
    <n v="21947032.800000001"/>
    <n v="5486758.2000000002"/>
    <n v="3"/>
    <x v="1"/>
  </r>
  <r>
    <s v="AZ-2020-9208057"/>
    <d v="2020-07-04T00:00:00"/>
    <x v="124"/>
    <x v="1"/>
    <s v="Cameo Clasp Envelope, Security-Tint"/>
    <n v="0"/>
    <n v="353984.4"/>
    <n v="88496.1"/>
    <n v="2"/>
    <x v="1"/>
  </r>
  <r>
    <s v="AZ-2020-9208057"/>
    <d v="2020-07-04T00:00:00"/>
    <x v="124"/>
    <x v="1"/>
    <s v="Tenex Box, Blue"/>
    <n v="0"/>
    <n v="1460185.6500000001"/>
    <n v="368733.75"/>
    <n v="6"/>
    <x v="0"/>
  </r>
  <r>
    <s v="AZ-2020-2839783"/>
    <d v="2020-07-04T00:00:00"/>
    <x v="4"/>
    <x v="1"/>
    <s v="BIC Pencil Sharpener, Fluorescent"/>
    <n v="0.1"/>
    <n v="398232.45"/>
    <n v="103245.45"/>
    <n v="1"/>
    <x v="0"/>
  </r>
  <r>
    <s v="AZ-2020-2839783"/>
    <d v="2020-07-04T00:00:00"/>
    <x v="4"/>
    <x v="1"/>
    <s v="GlobeWeis Peel and Seal, with clear poly window"/>
    <n v="0.1"/>
    <n v="663720.75"/>
    <n v="-44248.05"/>
    <n v="2"/>
    <x v="1"/>
  </r>
  <r>
    <s v="AZ-2020-2839783"/>
    <d v="2020-07-04T00:00:00"/>
    <x v="4"/>
    <x v="1"/>
    <s v="Xerox Message Books, Premium"/>
    <n v="0.1"/>
    <n v="811214.25"/>
    <n v="324485.7"/>
    <n v="3"/>
    <x v="0"/>
  </r>
  <r>
    <s v="AZ-2020-9551282"/>
    <d v="2020-07-05T00:00:00"/>
    <x v="610"/>
    <x v="2"/>
    <s v="Sanford Markers, Easy-Erase"/>
    <n v="0"/>
    <n v="2433642.75"/>
    <n v="44248.05"/>
    <n v="7"/>
    <x v="1"/>
  </r>
  <r>
    <s v="AZ-2020-9551282"/>
    <d v="2020-07-05T00:00:00"/>
    <x v="610"/>
    <x v="2"/>
    <s v="Stanley Sketch Pad, Fluorescent"/>
    <n v="0"/>
    <n v="678470.1"/>
    <n v="103245.45"/>
    <n v="1"/>
    <x v="0"/>
  </r>
  <r>
    <s v="AZ-2020-9551282"/>
    <d v="2020-07-05T00:00:00"/>
    <x v="610"/>
    <x v="2"/>
    <s v="Memorex Memory Card, Programmable"/>
    <n v="0"/>
    <n v="7654912.6500000004"/>
    <n v="1076702.55"/>
    <n v="5"/>
    <x v="0"/>
  </r>
  <r>
    <s v="AZ-2020-2413231"/>
    <d v="2020-07-05T00:00:00"/>
    <x v="14"/>
    <x v="1"/>
    <s v="Tenex Trays, Single Width"/>
    <n v="0.1"/>
    <n v="1445436.3"/>
    <n v="442480.5"/>
    <n v="2"/>
    <x v="1"/>
  </r>
  <r>
    <s v="AZ-2020-1028247"/>
    <d v="2020-07-06T00:00:00"/>
    <x v="122"/>
    <x v="1"/>
    <s v="Hamilton Beach Stove, Red"/>
    <n v="0.1"/>
    <n v="28790731.199999999"/>
    <n v="11194756.65"/>
    <n v="4"/>
    <x v="1"/>
  </r>
  <r>
    <s v="AZ-2020-3981098"/>
    <d v="2020-07-06T00:00:00"/>
    <x v="189"/>
    <x v="1"/>
    <s v="Acco Binder, Durable"/>
    <n v="0"/>
    <n v="486728.55"/>
    <n v="132744.15"/>
    <n v="2"/>
    <x v="0"/>
  </r>
  <r>
    <s v="AZ-2020-3093353"/>
    <d v="2020-07-06T00:00:00"/>
    <x v="190"/>
    <x v="1"/>
    <s v="Harbour Creations Steel Folding Chair, Red"/>
    <n v="0.1"/>
    <n v="5191771.2"/>
    <n v="988206.45000000007"/>
    <n v="4"/>
    <x v="0"/>
  </r>
  <r>
    <s v="AZ-2020-3093353"/>
    <d v="2020-07-06T00:00:00"/>
    <x v="190"/>
    <x v="1"/>
    <s v="Wilson Jones Binder Covers, Recycled"/>
    <n v="0"/>
    <n v="516227.25"/>
    <n v="117994.8"/>
    <n v="3"/>
    <x v="0"/>
  </r>
  <r>
    <s v="AZ-2020-3093353"/>
    <d v="2020-07-06T00:00:00"/>
    <x v="190"/>
    <x v="1"/>
    <s v="OIC Push Pins, Bulk Pack"/>
    <n v="0"/>
    <n v="221240.25"/>
    <n v="44248.05"/>
    <n v="1"/>
    <x v="0"/>
  </r>
  <r>
    <s v="AZ-2020-3093353"/>
    <d v="2020-07-06T00:00:00"/>
    <x v="190"/>
    <x v="1"/>
    <s v="Avery Legal Exhibit Labels, Laser Printer Compatible"/>
    <n v="0"/>
    <n v="339235.05"/>
    <n v="44248.05"/>
    <n v="2"/>
    <x v="0"/>
  </r>
  <r>
    <s v="AZ-2020-5060433"/>
    <d v="2020-07-06T00:00:00"/>
    <x v="606"/>
    <x v="1"/>
    <s v="Office Star Rocking Chair, Adjustable"/>
    <n v="0.1"/>
    <n v="3805332.3000000003"/>
    <n v="1106201.25"/>
    <n v="2"/>
    <x v="0"/>
  </r>
  <r>
    <s v="AZ-2020-5060433"/>
    <d v="2020-07-06T00:00:00"/>
    <x v="606"/>
    <x v="1"/>
    <s v="Eldon Clock, Duo Pack"/>
    <n v="0"/>
    <n v="3333353.1"/>
    <n v="1460185.6500000001"/>
    <n v="4"/>
    <x v="0"/>
  </r>
  <r>
    <s v="AZ-2020-5060433"/>
    <d v="2020-07-06T00:00:00"/>
    <x v="606"/>
    <x v="1"/>
    <s v="Stiletto Letter Opener, Steel"/>
    <n v="0"/>
    <n v="1106201.25"/>
    <n v="132744.15"/>
    <n v="3"/>
    <x v="0"/>
  </r>
  <r>
    <s v="AZ-2020-3906554"/>
    <d v="2020-07-06T00:00:00"/>
    <x v="270"/>
    <x v="1"/>
    <s v="Harbour Creations Chairmat, Red"/>
    <n v="0.1"/>
    <n v="7640163.2999999998"/>
    <n v="929209.05"/>
    <n v="8"/>
    <x v="1"/>
  </r>
  <r>
    <s v="AZ-2020-7806726"/>
    <d v="2020-07-06T00:00:00"/>
    <x v="579"/>
    <x v="0"/>
    <s v="Tenex Photo Frame, Erganomic"/>
    <n v="0"/>
    <n v="5206520.55"/>
    <n v="103245.45"/>
    <n v="7"/>
    <x v="0"/>
  </r>
  <r>
    <s v="AZ-2020-7806726"/>
    <d v="2020-07-06T00:00:00"/>
    <x v="579"/>
    <x v="0"/>
    <s v="BIC Sketch Pad, Easy-Erase"/>
    <n v="0"/>
    <n v="5059027.05"/>
    <n v="2522138.85"/>
    <n v="7"/>
    <x v="0"/>
  </r>
  <r>
    <s v="BN-2020-3187159"/>
    <d v="2020-07-10T00:00:00"/>
    <x v="283"/>
    <x v="1"/>
    <s v="Sanford Canvas, Blue"/>
    <n v="0.5"/>
    <n v="752216.85"/>
    <n v="-309736.35000000003"/>
    <n v="2"/>
    <x v="0"/>
  </r>
  <r>
    <s v="AZ-2020-2363041"/>
    <d v="2020-07-11T00:00:00"/>
    <x v="159"/>
    <x v="2"/>
    <s v="Stockwell Paper Clips, Bulk Pack"/>
    <n v="0.5"/>
    <n v="206490.9"/>
    <n v="-14749.35"/>
    <n v="2"/>
    <x v="1"/>
  </r>
  <r>
    <s v="AZ-2020-3913480"/>
    <d v="2020-07-11T00:00:00"/>
    <x v="533"/>
    <x v="1"/>
    <s v="Eldon Frame, Durable"/>
    <n v="0"/>
    <n v="13362911.1"/>
    <n v="3466097.25"/>
    <n v="8"/>
    <x v="0"/>
  </r>
  <r>
    <s v="AZ-2020-3913480"/>
    <d v="2020-07-11T00:00:00"/>
    <x v="533"/>
    <x v="1"/>
    <s v="Boston Canvas, Water Color"/>
    <n v="0"/>
    <n v="5870241.2999999998"/>
    <n v="884961"/>
    <n v="7"/>
    <x v="1"/>
  </r>
  <r>
    <s v="AZ-2020-3913480"/>
    <d v="2020-07-11T00:00:00"/>
    <x v="533"/>
    <x v="1"/>
    <s v="Cardinal Binding Machine, Clear"/>
    <n v="0"/>
    <n v="5088525.75"/>
    <n v="2035410.3"/>
    <n v="7"/>
    <x v="1"/>
  </r>
  <r>
    <s v="AZ-2020-8819621"/>
    <d v="2020-07-11T00:00:00"/>
    <x v="611"/>
    <x v="2"/>
    <s v="Samsung Signal Booster, VoIP"/>
    <n v="0.1"/>
    <n v="3628340.1"/>
    <n v="973457.1"/>
    <n v="2"/>
    <x v="1"/>
  </r>
  <r>
    <s v="AZ-2020-9314178"/>
    <d v="2020-07-11T00:00:00"/>
    <x v="569"/>
    <x v="2"/>
    <s v="Cardinal Index Tab, Durable"/>
    <n v="0"/>
    <n v="221240.25"/>
    <n v="103245.45"/>
    <n v="2"/>
    <x v="0"/>
  </r>
  <r>
    <s v="AZ-2020-2425717"/>
    <d v="2020-07-12T00:00:00"/>
    <x v="500"/>
    <x v="2"/>
    <s v="Ibico Binder Covers, Durable"/>
    <n v="0"/>
    <n v="442480.5"/>
    <n v="58997.4"/>
    <n v="2"/>
    <x v="1"/>
  </r>
  <r>
    <s v="AZ-2020-2425717"/>
    <d v="2020-07-12T00:00:00"/>
    <x v="500"/>
    <x v="2"/>
    <s v="Acme Scissors, Serrated"/>
    <n v="0"/>
    <n v="973457.1"/>
    <n v="58997.4"/>
    <n v="3"/>
    <x v="0"/>
  </r>
  <r>
    <s v="AZ-2020-5117204"/>
    <d v="2020-07-13T00:00:00"/>
    <x v="66"/>
    <x v="1"/>
    <s v="Acco 3-Hole Punch, Economy"/>
    <n v="0.1"/>
    <n v="796464.9"/>
    <n v="73746.75"/>
    <n v="2"/>
    <x v="1"/>
  </r>
  <r>
    <s v="AZ-2020-5117204"/>
    <d v="2020-07-13T00:00:00"/>
    <x v="66"/>
    <x v="1"/>
    <s v="StarTech Inkjet, White"/>
    <n v="0.1"/>
    <n v="11902725.450000001"/>
    <n v="4498551.75"/>
    <n v="3"/>
    <x v="1"/>
  </r>
  <r>
    <s v="AZ-2020-5894854"/>
    <d v="2020-07-13T00:00:00"/>
    <x v="509"/>
    <x v="0"/>
    <s v="Acco Binding Machine, Durable"/>
    <n v="0"/>
    <n v="4660794.6000000006"/>
    <n v="1120950.6000000001"/>
    <n v="6"/>
    <x v="1"/>
  </r>
  <r>
    <s v="AZ-2020-5894854"/>
    <d v="2020-07-13T00:00:00"/>
    <x v="509"/>
    <x v="0"/>
    <s v="Hon Shipping Labels, 5000 Label Set"/>
    <n v="0"/>
    <n v="870211.65"/>
    <n v="412981.8"/>
    <n v="5"/>
    <x v="1"/>
  </r>
  <r>
    <s v="AZ-2020-5894854"/>
    <d v="2020-07-13T00:00:00"/>
    <x v="509"/>
    <x v="0"/>
    <s v="Smead Shipping Labels, 5000 Label Set"/>
    <n v="0"/>
    <n v="353984.4"/>
    <n v="14749.35"/>
    <n v="2"/>
    <x v="1"/>
  </r>
  <r>
    <s v="AZ-2020-5894854"/>
    <d v="2020-07-13T00:00:00"/>
    <x v="509"/>
    <x v="0"/>
    <s v="Rogers Shelving, Industrial"/>
    <n v="0"/>
    <n v="2772877.8000000003"/>
    <n v="825963.6"/>
    <n v="3"/>
    <x v="0"/>
  </r>
  <r>
    <s v="AZ-2020-5894854"/>
    <d v="2020-07-13T00:00:00"/>
    <x v="509"/>
    <x v="0"/>
    <s v="Acme Letter Opener, Serrated"/>
    <n v="0"/>
    <n v="796464.9"/>
    <n v="58997.4"/>
    <n v="2"/>
    <x v="0"/>
  </r>
  <r>
    <s v="AZ-2020-5894854"/>
    <d v="2020-07-13T00:00:00"/>
    <x v="509"/>
    <x v="0"/>
    <s v="Kleencut Ruler, Easy Grip"/>
    <n v="0"/>
    <n v="678470.1"/>
    <n v="14749.35"/>
    <n v="3"/>
    <x v="1"/>
  </r>
  <r>
    <s v="AZ-2020-8565263"/>
    <d v="2020-07-13T00:00:00"/>
    <x v="381"/>
    <x v="0"/>
    <s v="Okidata Inkjet, White"/>
    <n v="0"/>
    <n v="18362940.75"/>
    <n v="2389394.7000000002"/>
    <n v="4"/>
    <x v="0"/>
  </r>
  <r>
    <s v="AZ-2020-6757655"/>
    <d v="2020-07-13T00:00:00"/>
    <x v="588"/>
    <x v="3"/>
    <s v="Stockwell Staples, 12 Pack"/>
    <n v="0"/>
    <n v="294987"/>
    <n v="88496.1"/>
    <n v="2"/>
    <x v="1"/>
  </r>
  <r>
    <s v="AZ-2020-6757655"/>
    <d v="2020-07-13T00:00:00"/>
    <x v="588"/>
    <x v="3"/>
    <s v="Fellowes Folders, Wire Frame"/>
    <n v="0.1"/>
    <n v="678470.1"/>
    <n v="117994.8"/>
    <n v="2"/>
    <x v="1"/>
  </r>
  <r>
    <s v="AZ-2020-6757655"/>
    <d v="2020-07-13T00:00:00"/>
    <x v="588"/>
    <x v="3"/>
    <s v="Tenex Shelving, Wire Frame"/>
    <n v="0.1"/>
    <n v="3569342.7"/>
    <n v="73746.75"/>
    <n v="5"/>
    <x v="0"/>
  </r>
  <r>
    <s v="BN-2020-9869476"/>
    <d v="2020-07-13T00:00:00"/>
    <x v="110"/>
    <x v="1"/>
    <s v="Brother Wireless Fax, Digital"/>
    <n v="0"/>
    <n v="11165257.950000001"/>
    <n v="1002955.8"/>
    <n v="2"/>
    <x v="1"/>
  </r>
  <r>
    <s v="BN-2020-9869476"/>
    <d v="2020-07-13T00:00:00"/>
    <x v="110"/>
    <x v="1"/>
    <s v="Motorola Audio Dock, Cordless"/>
    <n v="0.4"/>
    <n v="3112112.85"/>
    <n v="-722718.15"/>
    <n v="2"/>
    <x v="0"/>
  </r>
  <r>
    <s v="BN-2020-5777866"/>
    <d v="2020-07-13T00:00:00"/>
    <x v="60"/>
    <x v="1"/>
    <s v="Hewlett Fax Machine, Laser"/>
    <n v="0.15"/>
    <n v="12035469.6"/>
    <n v="-1415937.6"/>
    <n v="3"/>
    <x v="0"/>
  </r>
  <r>
    <s v="BN-2020-3858400"/>
    <d v="2020-07-13T00:00:00"/>
    <x v="566"/>
    <x v="0"/>
    <s v="Wilson Jones Binding Machine, Recycled"/>
    <n v="0.5"/>
    <n v="1460185.6500000001"/>
    <n v="-1135699.95"/>
    <n v="4"/>
    <x v="0"/>
  </r>
  <r>
    <s v="BN-2020-3858400"/>
    <d v="2020-07-13T00:00:00"/>
    <x v="566"/>
    <x v="0"/>
    <s v="Hon Removable Labels, Adjustable"/>
    <n v="0.5"/>
    <n v="176992.2"/>
    <n v="-132744.15"/>
    <n v="3"/>
    <x v="1"/>
  </r>
  <r>
    <s v="BN-2020-3858400"/>
    <d v="2020-07-13T00:00:00"/>
    <x v="566"/>
    <x v="0"/>
    <s v="Fiskars Trimmer, Serrated"/>
    <n v="0.5"/>
    <n v="1725673.95"/>
    <n v="-1312692.1500000001"/>
    <n v="6"/>
    <x v="0"/>
  </r>
  <r>
    <s v="AZ-2020-7448408"/>
    <d v="2020-07-14T00:00:00"/>
    <x v="573"/>
    <x v="1"/>
    <s v="Wilson Jones 3-Hole Punch, Durable"/>
    <n v="0.5"/>
    <n v="221240.25"/>
    <n v="-132744.15"/>
    <n v="1"/>
    <x v="1"/>
  </r>
  <r>
    <s v="AZ-2020-7448408"/>
    <d v="2020-07-14T00:00:00"/>
    <x v="573"/>
    <x v="1"/>
    <s v="Kraft Clasp Envelope, Set of 50"/>
    <n v="0.5"/>
    <n v="73746.75"/>
    <n v="-73746.75"/>
    <n v="1"/>
    <x v="0"/>
  </r>
  <r>
    <s v="AZ-2020-7448408"/>
    <d v="2020-07-14T00:00:00"/>
    <x v="573"/>
    <x v="1"/>
    <s v="Stockwell Push Pins, Metal"/>
    <n v="0.5"/>
    <n v="324485.7"/>
    <n v="-309736.35000000003"/>
    <n v="3"/>
    <x v="0"/>
  </r>
  <r>
    <s v="BN-2020-1757975"/>
    <d v="2020-07-14T00:00:00"/>
    <x v="612"/>
    <x v="2"/>
    <s v="Harbour Creations Executive Leather Armchair, Black"/>
    <n v="0.1"/>
    <n v="6283223.1000000006"/>
    <n v="1327441.5"/>
    <n v="1"/>
    <x v="0"/>
  </r>
  <r>
    <s v="BN-2020-2095072"/>
    <d v="2020-07-14T00:00:00"/>
    <x v="276"/>
    <x v="1"/>
    <s v="GlobeWeis Manila Envelope, Security-Tint"/>
    <n v="0"/>
    <n v="1312692.1500000001"/>
    <n v="14749.35"/>
    <n v="3"/>
    <x v="0"/>
  </r>
  <r>
    <s v="BN-2020-2095072"/>
    <d v="2020-07-14T00:00:00"/>
    <x v="276"/>
    <x v="1"/>
    <s v="Kraft Peel and Seal, Set of 50"/>
    <n v="0"/>
    <n v="604723.35"/>
    <n v="103245.45"/>
    <n v="2"/>
    <x v="1"/>
  </r>
  <r>
    <s v="BN-2020-2095072"/>
    <d v="2020-07-14T00:00:00"/>
    <x v="276"/>
    <x v="1"/>
    <s v="Rogers Lockers, Wire Frame"/>
    <n v="0.1"/>
    <n v="11180007.300000001"/>
    <n v="1858418.1"/>
    <n v="4"/>
    <x v="0"/>
  </r>
  <r>
    <s v="AZ-2020-3133492"/>
    <d v="2020-07-16T00:00:00"/>
    <x v="613"/>
    <x v="2"/>
    <s v="Harbour Creations Swivel Stool, Red"/>
    <n v="0.1"/>
    <n v="7168184.1000000006"/>
    <n v="1991162.25"/>
    <n v="3"/>
    <x v="1"/>
  </r>
  <r>
    <s v="AZ-2020-3133492"/>
    <d v="2020-07-16T00:00:00"/>
    <x v="613"/>
    <x v="2"/>
    <s v="Avery Index Tab, Economy"/>
    <n v="0"/>
    <n v="235989.6"/>
    <n v="88496.1"/>
    <n v="2"/>
    <x v="1"/>
  </r>
  <r>
    <s v="AZ-2020-3133492"/>
    <d v="2020-07-16T00:00:00"/>
    <x v="613"/>
    <x v="2"/>
    <s v="Stockwell Push Pins, Metal"/>
    <n v="0"/>
    <n v="1253694.75"/>
    <n v="73746.75"/>
    <n v="6"/>
    <x v="1"/>
  </r>
  <r>
    <s v="AZ-2020-3133492"/>
    <d v="2020-07-16T00:00:00"/>
    <x v="613"/>
    <x v="2"/>
    <s v="Samsung Headset, VoIP"/>
    <n v="0.15"/>
    <n v="2758128.45"/>
    <n v="870211.65"/>
    <n v="3"/>
    <x v="0"/>
  </r>
  <r>
    <s v="AZ-2020-2918666"/>
    <d v="2020-07-17T00:00:00"/>
    <x v="614"/>
    <x v="1"/>
    <s v="Sauder Stackable Bookrack, Traditional"/>
    <n v="0"/>
    <n v="4321559.55"/>
    <n v="648971.4"/>
    <n v="2"/>
    <x v="0"/>
  </r>
  <r>
    <s v="AZ-2020-2918666"/>
    <d v="2020-07-17T00:00:00"/>
    <x v="614"/>
    <x v="1"/>
    <s v="Avery Binding Machine, Durable"/>
    <n v="0"/>
    <n v="737467.5"/>
    <n v="44248.05"/>
    <n v="1"/>
    <x v="0"/>
  </r>
  <r>
    <s v="AZ-2020-2918666"/>
    <d v="2020-07-17T00:00:00"/>
    <x v="614"/>
    <x v="1"/>
    <s v="Xerox Memo Slips, Multicolor"/>
    <n v="0"/>
    <n v="884961"/>
    <n v="29498.7"/>
    <n v="4"/>
    <x v="0"/>
  </r>
  <r>
    <s v="BN-2020-8357791"/>
    <d v="2020-07-17T00:00:00"/>
    <x v="341"/>
    <x v="1"/>
    <s v="Tenex Shelving, Blue"/>
    <n v="0.1"/>
    <n v="1445436.3"/>
    <n v="-73746.75"/>
    <n v="2"/>
    <x v="1"/>
  </r>
  <r>
    <s v="AZ-2020-3768744"/>
    <d v="2020-07-18T00:00:00"/>
    <x v="254"/>
    <x v="3"/>
    <s v="Wilson Jones Hole Reinforcements, Durable"/>
    <n v="0"/>
    <n v="265488.3"/>
    <n v="88496.1"/>
    <n v="3"/>
    <x v="0"/>
  </r>
  <r>
    <s v="AZ-2020-3768744"/>
    <d v="2020-07-18T00:00:00"/>
    <x v="254"/>
    <x v="3"/>
    <s v="Stockwell Staples, Metal"/>
    <n v="0"/>
    <n v="648971.4"/>
    <n v="250738.95"/>
    <n v="4"/>
    <x v="0"/>
  </r>
  <r>
    <s v="AZ-2020-3505985"/>
    <d v="2020-07-18T00:00:00"/>
    <x v="495"/>
    <x v="1"/>
    <s v="BIC Highlighters, Blue"/>
    <n v="0.1"/>
    <n v="501477.9"/>
    <n v="162242.85"/>
    <n v="2"/>
    <x v="0"/>
  </r>
  <r>
    <s v="AZ-2020-3505985"/>
    <d v="2020-07-18T00:00:00"/>
    <x v="495"/>
    <x v="1"/>
    <s v="Enermax Router, USB"/>
    <n v="0.1"/>
    <n v="10295046.300000001"/>
    <n v="914459.70000000007"/>
    <n v="3"/>
    <x v="1"/>
  </r>
  <r>
    <s v="AZ-2020-3505985"/>
    <d v="2020-07-18T00:00:00"/>
    <x v="495"/>
    <x v="1"/>
    <s v="Apple Headset, VoIP"/>
    <n v="0.1"/>
    <n v="4867285.5"/>
    <n v="221240.25"/>
    <n v="5"/>
    <x v="1"/>
  </r>
  <r>
    <s v="AZ-2020-3505985"/>
    <d v="2020-07-18T00:00:00"/>
    <x v="495"/>
    <x v="1"/>
    <s v="Apple Headset, with Caller ID"/>
    <n v="0.1"/>
    <n v="4867285.5"/>
    <n v="265488.3"/>
    <n v="5"/>
    <x v="1"/>
  </r>
  <r>
    <s v="AZ-2020-6233786"/>
    <d v="2020-07-20T00:00:00"/>
    <x v="471"/>
    <x v="1"/>
    <s v="GlobeWeis Manila Envelope, Set of 50"/>
    <n v="0"/>
    <n v="1209446.7"/>
    <n v="398232.45"/>
    <n v="3"/>
    <x v="0"/>
  </r>
  <r>
    <s v="AZ-2020-6233786"/>
    <d v="2020-07-20T00:00:00"/>
    <x v="471"/>
    <x v="1"/>
    <s v="Panasonic Printer, Wireless"/>
    <n v="0.15"/>
    <n v="10029558"/>
    <n v="1179948"/>
    <n v="3"/>
    <x v="0"/>
  </r>
  <r>
    <s v="AZ-2020-6233786"/>
    <d v="2020-07-20T00:00:00"/>
    <x v="471"/>
    <x v="1"/>
    <s v="Apple Speaker Phone, Cordless"/>
    <n v="0.15"/>
    <n v="7905651.6000000006"/>
    <n v="648971.4"/>
    <n v="5"/>
    <x v="0"/>
  </r>
  <r>
    <s v="AZ-2020-9382192"/>
    <d v="2020-07-20T00:00:00"/>
    <x v="451"/>
    <x v="0"/>
    <s v="Eldon Photo Frame, Erganomic"/>
    <n v="0.5"/>
    <n v="2094407.7"/>
    <n v="-678470.1"/>
    <n v="5"/>
    <x v="0"/>
  </r>
  <r>
    <s v="BN-2020-4720977"/>
    <d v="2020-07-20T00:00:00"/>
    <x v="587"/>
    <x v="1"/>
    <s v="SAFCO Bag Chairs, Red"/>
    <n v="0.1"/>
    <n v="648971.4"/>
    <n v="-14749.35"/>
    <n v="1"/>
    <x v="0"/>
  </r>
  <r>
    <s v="BN-2020-4720977"/>
    <d v="2020-07-20T00:00:00"/>
    <x v="587"/>
    <x v="1"/>
    <s v="Boston Sketch Pad, Water Color"/>
    <n v="0"/>
    <n v="3820081.65"/>
    <n v="117994.8"/>
    <n v="5"/>
    <x v="1"/>
  </r>
  <r>
    <s v="BN-2020-4720977"/>
    <d v="2020-07-20T00:00:00"/>
    <x v="587"/>
    <x v="1"/>
    <s v="Jiffy Business Envelopes, Set of 50"/>
    <n v="0"/>
    <n v="294987"/>
    <n v="44248.05"/>
    <n v="1"/>
    <x v="1"/>
  </r>
  <r>
    <s v="BN-2020-4720977"/>
    <d v="2020-07-20T00:00:00"/>
    <x v="587"/>
    <x v="1"/>
    <s v="Smead Folders, Industrial"/>
    <n v="0.1"/>
    <n v="1430686.95"/>
    <n v="206490.9"/>
    <n v="6"/>
    <x v="0"/>
  </r>
  <r>
    <s v="BN-2020-4720977"/>
    <d v="2020-07-20T00:00:00"/>
    <x v="587"/>
    <x v="1"/>
    <s v="Tenex Lockers, Single Width"/>
    <n v="0.1"/>
    <n v="10840772.25"/>
    <n v="-486728.55"/>
    <n v="4"/>
    <x v="0"/>
  </r>
  <r>
    <s v="AZ-2020-7753558"/>
    <d v="2020-07-23T00:00:00"/>
    <x v="354"/>
    <x v="1"/>
    <s v="KitchenAid Stove, Silver"/>
    <n v="0"/>
    <n v="16843757.699999999"/>
    <n v="6061982.8500000006"/>
    <n v="2"/>
    <x v="0"/>
  </r>
  <r>
    <s v="AZ-2020-7753558"/>
    <d v="2020-07-23T00:00:00"/>
    <x v="354"/>
    <x v="1"/>
    <s v="Kraft Mailers, Set of 50"/>
    <n v="0"/>
    <n v="1666676.55"/>
    <n v="442480.5"/>
    <n v="3"/>
    <x v="0"/>
  </r>
  <r>
    <s v="AZ-2020-7753558"/>
    <d v="2020-07-23T00:00:00"/>
    <x v="354"/>
    <x v="1"/>
    <s v="Belkin Router, Erganomic"/>
    <n v="0"/>
    <n v="18923416.050000001"/>
    <n v="8893858.0500000007"/>
    <n v="5"/>
    <x v="1"/>
  </r>
  <r>
    <s v="AZ-2020-909274"/>
    <d v="2020-07-23T00:00:00"/>
    <x v="615"/>
    <x v="1"/>
    <s v="Cisco Smart Phone, with Caller ID"/>
    <n v="0.1"/>
    <n v="43422086.399999999"/>
    <n v="16401277.200000001"/>
    <n v="5"/>
    <x v="1"/>
  </r>
  <r>
    <s v="BN-2020-4476459"/>
    <d v="2020-07-23T00:00:00"/>
    <x v="448"/>
    <x v="1"/>
    <s v="Binney &amp; Smith Sketch Pad, Easy-Erase"/>
    <n v="0"/>
    <n v="1371689.55"/>
    <n v="206490.9"/>
    <n v="2"/>
    <x v="1"/>
  </r>
  <r>
    <s v="BN-2020-4476459"/>
    <d v="2020-07-23T00:00:00"/>
    <x v="448"/>
    <x v="1"/>
    <s v="Fellowes File Cart, Single Width"/>
    <n v="0.4"/>
    <n v="6076732.2000000002"/>
    <n v="-4056071.25"/>
    <n v="5"/>
    <x v="0"/>
  </r>
  <r>
    <s v="BN-2020-4476459"/>
    <d v="2020-07-23T00:00:00"/>
    <x v="448"/>
    <x v="1"/>
    <s v="Tenex Shelving, Blue"/>
    <n v="0.4"/>
    <n v="1445436.3"/>
    <n v="-840712.95000000007"/>
    <n v="3"/>
    <x v="0"/>
  </r>
  <r>
    <s v="AZ-2020-6544927"/>
    <d v="2020-07-24T00:00:00"/>
    <x v="616"/>
    <x v="0"/>
    <s v="BIC Markers, Easy-Erase"/>
    <n v="0.1"/>
    <n v="1415937.6"/>
    <n v="280237.65000000002"/>
    <n v="4"/>
    <x v="0"/>
  </r>
  <r>
    <s v="AZ-2020-6544927"/>
    <d v="2020-07-24T00:00:00"/>
    <x v="616"/>
    <x v="0"/>
    <s v="Smead Lockers, Blue"/>
    <n v="0.1"/>
    <n v="15796553.85"/>
    <n v="1224196.05"/>
    <n v="6"/>
    <x v="1"/>
  </r>
  <r>
    <s v="AZ-2020-5862496"/>
    <d v="2020-07-24T00:00:00"/>
    <x v="583"/>
    <x v="1"/>
    <s v="Green Bar Parchment Paper, Recycled"/>
    <n v="0"/>
    <n v="737467.5"/>
    <n v="339235.05"/>
    <n v="3"/>
    <x v="0"/>
  </r>
  <r>
    <s v="AZ-2020-5862496"/>
    <d v="2020-07-24T00:00:00"/>
    <x v="583"/>
    <x v="1"/>
    <s v="SanDisk Parchment Paper, Premium"/>
    <n v="0"/>
    <n v="486728.55"/>
    <n v="88496.1"/>
    <n v="2"/>
    <x v="0"/>
  </r>
  <r>
    <s v="AZ-2020-5862496"/>
    <d v="2020-07-24T00:00:00"/>
    <x v="583"/>
    <x v="1"/>
    <s v="Fellowes Folders, Blue"/>
    <n v="0.1"/>
    <n v="707968.8"/>
    <n v="309736.35000000003"/>
    <n v="2"/>
    <x v="0"/>
  </r>
  <r>
    <s v="AZ-2020-5862496"/>
    <d v="2020-07-24T00:00:00"/>
    <x v="583"/>
    <x v="1"/>
    <s v="Rogers Trays, Blue"/>
    <n v="0.1"/>
    <n v="2463141.4500000002"/>
    <n v="545725.95000000007"/>
    <n v="3"/>
    <x v="0"/>
  </r>
  <r>
    <s v="AZ-2020-5862496"/>
    <d v="2020-07-24T00:00:00"/>
    <x v="583"/>
    <x v="1"/>
    <s v="Smead Shelving, Wire Frame"/>
    <n v="0.1"/>
    <n v="1917415.5"/>
    <n v="766966.20000000007"/>
    <n v="3"/>
    <x v="0"/>
  </r>
  <r>
    <s v="AZ-2020-1759709"/>
    <d v="2020-07-25T00:00:00"/>
    <x v="57"/>
    <x v="1"/>
    <s v="Elite Ruler, Easy Grip"/>
    <n v="0"/>
    <n v="678470.1"/>
    <n v="44248.05"/>
    <n v="3"/>
    <x v="1"/>
  </r>
  <r>
    <s v="AZ-2020-1021775"/>
    <d v="2020-07-25T00:00:00"/>
    <x v="592"/>
    <x v="1"/>
    <s v="Eldon Folders, Wire Frame"/>
    <n v="0"/>
    <n v="707968.8"/>
    <n v="73746.75"/>
    <n v="3"/>
    <x v="0"/>
  </r>
  <r>
    <s v="AZ-2020-7356615"/>
    <d v="2020-07-25T00:00:00"/>
    <x v="368"/>
    <x v="1"/>
    <s v="GlobeWeis Business Envelopes, Set of 50"/>
    <n v="0.1"/>
    <n v="914459.70000000007"/>
    <n v="176992.2"/>
    <n v="4"/>
    <x v="1"/>
  </r>
  <r>
    <s v="AZ-2020-7356615"/>
    <d v="2020-07-25T00:00:00"/>
    <x v="368"/>
    <x v="1"/>
    <s v="Accos Rubber Bands, Bulk Pack"/>
    <n v="0.1"/>
    <n v="442480.5"/>
    <n v="191741.55000000002"/>
    <n v="2"/>
    <x v="1"/>
  </r>
  <r>
    <s v="AZ-2020-7356615"/>
    <d v="2020-07-25T00:00:00"/>
    <x v="368"/>
    <x v="1"/>
    <s v="Green Bar Note Cards, Multicolor"/>
    <n v="0.1"/>
    <n v="3156360.9"/>
    <n v="1076702.55"/>
    <n v="7"/>
    <x v="1"/>
  </r>
  <r>
    <s v="BN-2020-8602760"/>
    <d v="2020-07-25T00:00:00"/>
    <x v="263"/>
    <x v="1"/>
    <s v="BIC Canvas, Easy-Erase"/>
    <n v="0.5"/>
    <n v="2787627.15"/>
    <n v="-899710.35"/>
    <n v="7"/>
    <x v="0"/>
  </r>
  <r>
    <s v="BN-2020-8602760"/>
    <d v="2020-07-25T00:00:00"/>
    <x v="263"/>
    <x v="1"/>
    <s v="BIC Pens, Easy-Erase"/>
    <n v="0.5"/>
    <n v="324485.7"/>
    <n v="-176992.2"/>
    <n v="3"/>
    <x v="0"/>
  </r>
  <r>
    <s v="BN-2020-8602760"/>
    <d v="2020-07-25T00:00:00"/>
    <x v="263"/>
    <x v="1"/>
    <s v="Cardinal 3-Hole Punch, Clear"/>
    <n v="0.5"/>
    <n v="840712.95000000007"/>
    <n v="-486728.55"/>
    <n v="4"/>
    <x v="1"/>
  </r>
  <r>
    <s v="BN-2020-8602760"/>
    <d v="2020-07-25T00:00:00"/>
    <x v="263"/>
    <x v="1"/>
    <s v="GlobeWeis Mailers, Recycled"/>
    <n v="0.5"/>
    <n v="545725.95000000007"/>
    <n v="-412981.8"/>
    <n v="2"/>
    <x v="1"/>
  </r>
  <r>
    <s v="BN-2020-8602760"/>
    <d v="2020-07-25T00:00:00"/>
    <x v="263"/>
    <x v="1"/>
    <s v="Accos Push Pins, 12 Pack"/>
    <n v="0.5"/>
    <n v="206490.9"/>
    <n v="-73746.75"/>
    <n v="2"/>
    <x v="0"/>
  </r>
  <r>
    <s v="BN-2020-8602760"/>
    <d v="2020-07-25T00:00:00"/>
    <x v="263"/>
    <x v="1"/>
    <s v="Acme Trimmer, High Speed"/>
    <n v="0.5"/>
    <n v="988206.45000000007"/>
    <n v="-412981.8"/>
    <n v="3"/>
    <x v="1"/>
  </r>
  <r>
    <s v="BN-2020-8602760"/>
    <d v="2020-07-25T00:00:00"/>
    <x v="263"/>
    <x v="1"/>
    <s v="Memorex Memory Card, USB"/>
    <n v="0.5"/>
    <n v="3023616.75"/>
    <n v="-1578180.45"/>
    <n v="4"/>
    <x v="0"/>
  </r>
  <r>
    <s v="BN-2020-4363954"/>
    <d v="2020-07-26T00:00:00"/>
    <x v="393"/>
    <x v="0"/>
    <s v="Tenex Stacking Tray, Durable"/>
    <n v="0.3"/>
    <n v="781715.55"/>
    <n v="-73746.75"/>
    <n v="3"/>
    <x v="0"/>
  </r>
  <r>
    <s v="AZ-2020-2411878"/>
    <d v="2020-07-27T00:00:00"/>
    <x v="483"/>
    <x v="1"/>
    <s v="Rogers File Cart, Single Width"/>
    <n v="0.1"/>
    <n v="3761084.25"/>
    <n v="663720.75"/>
    <n v="2"/>
    <x v="1"/>
  </r>
  <r>
    <s v="AZ-2020-2411878"/>
    <d v="2020-07-27T00:00:00"/>
    <x v="483"/>
    <x v="1"/>
    <s v="Rogers Shelving, Blue"/>
    <n v="0.1"/>
    <n v="2477890.8000000003"/>
    <n v="-132744.15"/>
    <n v="3"/>
    <x v="1"/>
  </r>
  <r>
    <s v="AZ-2020-2411878"/>
    <d v="2020-07-27T00:00:00"/>
    <x v="483"/>
    <x v="1"/>
    <s v="Elite Shears, Serrated"/>
    <n v="0"/>
    <n v="1283193.45"/>
    <n v="103245.45"/>
    <n v="2"/>
    <x v="0"/>
  </r>
  <r>
    <s v="AZ-2020-4260894"/>
    <d v="2020-07-28T00:00:00"/>
    <x v="598"/>
    <x v="1"/>
    <s v="Jiffy Business Envelopes, Recycled"/>
    <n v="0"/>
    <n v="648971.4"/>
    <n v="103245.45"/>
    <n v="3"/>
    <x v="0"/>
  </r>
  <r>
    <s v="AZ-2020-5470762"/>
    <d v="2020-07-28T00:00:00"/>
    <x v="617"/>
    <x v="1"/>
    <s v="Epson Receipt Printer, Wireless"/>
    <n v="0.1"/>
    <n v="4660794.6000000006"/>
    <n v="722718.15"/>
    <n v="3"/>
    <x v="1"/>
  </r>
  <r>
    <s v="AZ-2020-2100184"/>
    <d v="2020-07-30T00:00:00"/>
    <x v="141"/>
    <x v="1"/>
    <s v="Tenex Clock, Erganomic"/>
    <n v="0"/>
    <n v="2168154.4500000002"/>
    <n v="973457.1"/>
    <n v="3"/>
    <x v="1"/>
  </r>
  <r>
    <s v="AZ-2020-2100184"/>
    <d v="2020-07-30T00:00:00"/>
    <x v="141"/>
    <x v="1"/>
    <s v="Cardinal 3-Hole Punch, Economy"/>
    <n v="0"/>
    <n v="2979368.7"/>
    <n v="1342190.85"/>
    <n v="7"/>
    <x v="0"/>
  </r>
  <r>
    <s v="AZ-2020-2100184"/>
    <d v="2020-07-30T00:00:00"/>
    <x v="141"/>
    <x v="1"/>
    <s v="Rogers Lockers, Single Width"/>
    <n v="0.1"/>
    <n v="5619502.3500000006"/>
    <n v="2123906.4"/>
    <n v="2"/>
    <x v="1"/>
  </r>
  <r>
    <s v="AZ-2020-2100184"/>
    <d v="2020-07-30T00:00:00"/>
    <x v="141"/>
    <x v="1"/>
    <s v="Memorex Memory Card, Bluetooth"/>
    <n v="0"/>
    <n v="4528050.45"/>
    <n v="943958.4"/>
    <n v="3"/>
    <x v="0"/>
  </r>
  <r>
    <s v="AZ-2020-9636405"/>
    <d v="2020-07-30T00:00:00"/>
    <x v="237"/>
    <x v="1"/>
    <s v="SAFCO Rocking Chair, Black"/>
    <n v="0.1"/>
    <n v="3510345.3000000003"/>
    <n v="44248.05"/>
    <n v="2"/>
    <x v="1"/>
  </r>
  <r>
    <s v="BN-2020-4057462"/>
    <d v="2020-07-30T00:00:00"/>
    <x v="172"/>
    <x v="1"/>
    <s v="Office Star Steel Folding Chair, Black"/>
    <n v="0.1"/>
    <n v="5929238.7000000002"/>
    <n v="-663720.75"/>
    <n v="5"/>
    <x v="1"/>
  </r>
  <r>
    <s v="BN-2020-4057462"/>
    <d v="2020-07-30T00:00:00"/>
    <x v="172"/>
    <x v="1"/>
    <s v="Tenex File Cart, Single Width"/>
    <n v="0.1"/>
    <n v="3569342.7"/>
    <n v="1474935"/>
    <n v="2"/>
    <x v="1"/>
  </r>
  <r>
    <s v="BN-2020-7339265"/>
    <d v="2020-07-30T00:00:00"/>
    <x v="277"/>
    <x v="0"/>
    <s v="Cardinal Binder Covers, Recycled"/>
    <n v="0.5"/>
    <n v="722718.15"/>
    <n v="-73746.75"/>
    <n v="8"/>
    <x v="1"/>
  </r>
  <r>
    <s v="AZ-2020-4681403"/>
    <d v="2020-08-01T00:00:00"/>
    <x v="440"/>
    <x v="1"/>
    <s v="Fellowes Folders, Blue"/>
    <n v="0.1"/>
    <n v="707968.8"/>
    <n v="309736.35000000003"/>
    <n v="2"/>
    <x v="0"/>
  </r>
  <r>
    <s v="AZ-2020-4681403"/>
    <d v="2020-08-01T00:00:00"/>
    <x v="440"/>
    <x v="1"/>
    <s v="Fellowes Trays, Industrial"/>
    <n v="0.1"/>
    <n v="3067864.8000000003"/>
    <n v="471979.2"/>
    <n v="4"/>
    <x v="0"/>
  </r>
  <r>
    <s v="AZ-2020-3680090"/>
    <d v="2020-08-01T00:00:00"/>
    <x v="266"/>
    <x v="1"/>
    <s v="Advantus Stacking Tray, Durable"/>
    <n v="0"/>
    <n v="1946914.2"/>
    <n v="530976.6"/>
    <n v="5"/>
    <x v="1"/>
  </r>
  <r>
    <s v="AZ-2020-3680090"/>
    <d v="2020-08-01T00:00:00"/>
    <x v="266"/>
    <x v="1"/>
    <s v="Ibico Binder, Durable"/>
    <n v="0"/>
    <n v="501477.9"/>
    <n v="14749.35"/>
    <n v="2"/>
    <x v="1"/>
  </r>
  <r>
    <s v="AZ-2020-3680090"/>
    <d v="2020-08-01T00:00:00"/>
    <x v="266"/>
    <x v="1"/>
    <s v="SanDisk Mouse, Erganomic"/>
    <n v="0"/>
    <n v="2123906.4"/>
    <n v="427731.15"/>
    <n v="4"/>
    <x v="1"/>
  </r>
  <r>
    <s v="AZ-2020-5345939"/>
    <d v="2020-08-01T00:00:00"/>
    <x v="618"/>
    <x v="2"/>
    <s v="Cardinal Binding Machine, Durable"/>
    <n v="0"/>
    <n v="2271399.9"/>
    <n v="796464.9"/>
    <n v="3"/>
    <x v="0"/>
  </r>
  <r>
    <s v="AZ-2020-5345939"/>
    <d v="2020-08-01T00:00:00"/>
    <x v="618"/>
    <x v="2"/>
    <s v="Logitech Mouse, Erganomic"/>
    <n v="0"/>
    <n v="1592929.8"/>
    <n v="368733.75"/>
    <n v="4"/>
    <x v="0"/>
  </r>
  <r>
    <s v="AZ-2020-5345939"/>
    <d v="2020-08-01T00:00:00"/>
    <x v="618"/>
    <x v="2"/>
    <s v="Motorola Smart Phone, Cordless"/>
    <n v="0.15"/>
    <n v="24174184.650000002"/>
    <n v="-2271399.9"/>
    <n v="3"/>
    <x v="0"/>
  </r>
  <r>
    <s v="AZ-2020-1978129"/>
    <d v="2020-08-01T00:00:00"/>
    <x v="619"/>
    <x v="1"/>
    <s v="Advantus Clock, Duo Pack"/>
    <n v="0"/>
    <n v="3790582.95"/>
    <n v="457229.85000000003"/>
    <n v="5"/>
    <x v="1"/>
  </r>
  <r>
    <s v="AZ-2020-1978129"/>
    <d v="2020-08-01T00:00:00"/>
    <x v="619"/>
    <x v="1"/>
    <s v="Cuisinart Coffee Grinder, Red"/>
    <n v="0.1"/>
    <n v="1533932.4000000001"/>
    <n v="575224.65"/>
    <n v="3"/>
    <x v="0"/>
  </r>
  <r>
    <s v="AZ-2020-1978129"/>
    <d v="2020-08-01T00:00:00"/>
    <x v="619"/>
    <x v="1"/>
    <s v="Boston Markers, Easy-Erase"/>
    <n v="0"/>
    <n v="781715.55"/>
    <n v="73746.75"/>
    <n v="2"/>
    <x v="1"/>
  </r>
  <r>
    <s v="AZ-2020-1978129"/>
    <d v="2020-08-01T00:00:00"/>
    <x v="619"/>
    <x v="1"/>
    <s v="Stanley Highlighters, Fluorescent"/>
    <n v="0"/>
    <n v="471979.2"/>
    <n v="176992.2"/>
    <n v="2"/>
    <x v="0"/>
  </r>
  <r>
    <s v="AZ-2020-1978129"/>
    <d v="2020-08-01T00:00:00"/>
    <x v="619"/>
    <x v="1"/>
    <s v="Wilson Jones Hole Reinforcements, Economy"/>
    <n v="0"/>
    <n v="265488.3"/>
    <n v="132744.15"/>
    <n v="4"/>
    <x v="0"/>
  </r>
  <r>
    <s v="AZ-2020-1978129"/>
    <d v="2020-08-01T00:00:00"/>
    <x v="619"/>
    <x v="1"/>
    <s v="Jiffy Mailers, Security-Tint"/>
    <n v="0"/>
    <n v="1755172.6500000001"/>
    <n v="663720.75"/>
    <n v="3"/>
    <x v="1"/>
  </r>
  <r>
    <s v="AZ-2020-1978129"/>
    <d v="2020-08-01T00:00:00"/>
    <x v="619"/>
    <x v="1"/>
    <s v="Smead Shipping Labels, Laser Printer Compatible"/>
    <n v="0"/>
    <n v="678470.1"/>
    <n v="44248.05"/>
    <n v="4"/>
    <x v="1"/>
  </r>
  <r>
    <s v="AZ-2020-1978129"/>
    <d v="2020-08-01T00:00:00"/>
    <x v="619"/>
    <x v="1"/>
    <s v="Smead Lockers, Single Width"/>
    <n v="0.1"/>
    <n v="2640133.65"/>
    <n v="1017705.15"/>
    <n v="1"/>
    <x v="0"/>
  </r>
  <r>
    <s v="AZ-2020-1978129"/>
    <d v="2020-08-01T00:00:00"/>
    <x v="619"/>
    <x v="1"/>
    <s v="Samsung Headset, Full Size"/>
    <n v="0"/>
    <n v="3289105.0500000003"/>
    <n v="398232.45"/>
    <n v="3"/>
    <x v="1"/>
  </r>
  <r>
    <s v="AZ-2020-250360"/>
    <d v="2020-08-01T00:00:00"/>
    <x v="42"/>
    <x v="0"/>
    <s v="Hoover Stove, Red"/>
    <n v="0"/>
    <n v="58687663.649999999"/>
    <n v="29351206.5"/>
    <n v="7"/>
    <x v="1"/>
  </r>
  <r>
    <s v="AZ-2020-250360"/>
    <d v="2020-08-01T00:00:00"/>
    <x v="42"/>
    <x v="0"/>
    <s v="Accos Push Pins, Bulk Pack"/>
    <n v="0"/>
    <n v="648971.4"/>
    <n v="191741.55000000002"/>
    <n v="3"/>
    <x v="1"/>
  </r>
  <r>
    <s v="AZ-2020-250360"/>
    <d v="2020-08-01T00:00:00"/>
    <x v="42"/>
    <x v="0"/>
    <s v="Canon Personal Copier, Laser"/>
    <n v="0"/>
    <n v="6312721.7999999998"/>
    <n v="2846624.5500000003"/>
    <n v="3"/>
    <x v="1"/>
  </r>
  <r>
    <s v="AZ-2020-9018898"/>
    <d v="2020-08-02T00:00:00"/>
    <x v="434"/>
    <x v="1"/>
    <s v="Tenex Light Bulb, Durable"/>
    <n v="0"/>
    <n v="1179948"/>
    <n v="132744.15"/>
    <n v="5"/>
    <x v="0"/>
  </r>
  <r>
    <s v="AZ-2020-3087975"/>
    <d v="2020-08-02T00:00:00"/>
    <x v="159"/>
    <x v="1"/>
    <s v="Sanford Canvas, Fluorescent"/>
    <n v="0.5"/>
    <n v="1150449.3"/>
    <n v="-294987"/>
    <n v="3"/>
    <x v="1"/>
  </r>
  <r>
    <s v="AZ-2020-3087975"/>
    <d v="2020-08-02T00:00:00"/>
    <x v="159"/>
    <x v="1"/>
    <s v="Elite Shears, Steel"/>
    <n v="0.5"/>
    <n v="1710924.6"/>
    <n v="-103245.45"/>
    <n v="5"/>
    <x v="0"/>
  </r>
  <r>
    <s v="AZ-2020-5108667"/>
    <d v="2020-08-02T00:00:00"/>
    <x v="620"/>
    <x v="1"/>
    <s v="Tenex Light Bulb, Erganomic"/>
    <n v="0"/>
    <n v="2846624.5500000003"/>
    <n v="147493.5"/>
    <n v="11"/>
    <x v="1"/>
  </r>
  <r>
    <s v="AZ-2020-5108667"/>
    <d v="2020-08-02T00:00:00"/>
    <x v="620"/>
    <x v="1"/>
    <s v="Fellowes Lockers, Industrial"/>
    <n v="0.1"/>
    <n v="8274385.3500000006"/>
    <n v="3126862.2"/>
    <n v="3"/>
    <x v="0"/>
  </r>
  <r>
    <s v="AZ-2020-5108667"/>
    <d v="2020-08-02T00:00:00"/>
    <x v="620"/>
    <x v="1"/>
    <s v="Nokia Smart Phone, Full Size"/>
    <n v="0.15"/>
    <n v="23923445.699999999"/>
    <n v="7876152.9000000004"/>
    <n v="3"/>
    <x v="1"/>
  </r>
  <r>
    <s v="AZ-2020-958413"/>
    <d v="2020-08-03T00:00:00"/>
    <x v="621"/>
    <x v="1"/>
    <s v="Stanley Pens, Water Color"/>
    <n v="0"/>
    <n v="973457.1"/>
    <n v="309736.35000000003"/>
    <n v="5"/>
    <x v="0"/>
  </r>
  <r>
    <s v="AZ-2020-130560"/>
    <d v="2020-08-03T00:00:00"/>
    <x v="255"/>
    <x v="1"/>
    <s v="Tenex Photo Frame, Black"/>
    <n v="0"/>
    <n v="6120980.25"/>
    <n v="1710924.6"/>
    <n v="8"/>
    <x v="0"/>
  </r>
  <r>
    <s v="AZ-2020-130560"/>
    <d v="2020-08-03T00:00:00"/>
    <x v="255"/>
    <x v="1"/>
    <s v="Breville Coffee Grinder, White"/>
    <n v="0"/>
    <n v="10619532"/>
    <n v="324485.7"/>
    <n v="12"/>
    <x v="0"/>
  </r>
  <r>
    <s v="AZ-2020-130560"/>
    <d v="2020-08-03T00:00:00"/>
    <x v="255"/>
    <x v="1"/>
    <s v="Ibico Binder, Durable"/>
    <n v="0"/>
    <n v="2256650.5500000003"/>
    <n v="58997.4"/>
    <n v="9"/>
    <x v="1"/>
  </r>
  <r>
    <s v="AZ-2020-130560"/>
    <d v="2020-08-03T00:00:00"/>
    <x v="255"/>
    <x v="1"/>
    <s v="Wilson Jones Binding Machine, Durable"/>
    <n v="0"/>
    <n v="2227151.85"/>
    <n v="44248.05"/>
    <n v="3"/>
    <x v="1"/>
  </r>
  <r>
    <s v="AZ-2020-130560"/>
    <d v="2020-08-03T00:00:00"/>
    <x v="255"/>
    <x v="1"/>
    <s v="OIC Clamps, Bulk Pack"/>
    <n v="0"/>
    <n v="589974"/>
    <n v="294987"/>
    <n v="2"/>
    <x v="1"/>
  </r>
  <r>
    <s v="AZ-2020-4818460"/>
    <d v="2020-08-03T00:00:00"/>
    <x v="172"/>
    <x v="1"/>
    <s v="Rubbermaid Light Bulb, Erganomic"/>
    <n v="0"/>
    <n v="2064909"/>
    <n v="988206.45000000007"/>
    <n v="8"/>
    <x v="0"/>
  </r>
  <r>
    <s v="AZ-2020-4818460"/>
    <d v="2020-08-03T00:00:00"/>
    <x v="172"/>
    <x v="1"/>
    <s v="Cardinal Binder, Economy"/>
    <n v="0"/>
    <n v="412981.8"/>
    <n v="147493.5"/>
    <n v="2"/>
    <x v="1"/>
  </r>
  <r>
    <s v="AZ-2020-4818460"/>
    <d v="2020-08-03T00:00:00"/>
    <x v="172"/>
    <x v="1"/>
    <s v="Tenex Box, Blue"/>
    <n v="0.1"/>
    <n v="1533932.4000000001"/>
    <n v="250738.95"/>
    <n v="7"/>
    <x v="1"/>
  </r>
  <r>
    <s v="AZ-2020-4818460"/>
    <d v="2020-08-03T00:00:00"/>
    <x v="172"/>
    <x v="1"/>
    <s v="HP Personal Copier, Laser"/>
    <n v="0.15"/>
    <n v="6238975.0499999998"/>
    <n v="1386438.9000000001"/>
    <n v="4"/>
    <x v="0"/>
  </r>
  <r>
    <s v="AZ-2020-4818460"/>
    <d v="2020-08-03T00:00:00"/>
    <x v="172"/>
    <x v="1"/>
    <s v="Samsung Signal Booster, Full Size"/>
    <n v="0.15"/>
    <n v="6917445.1500000004"/>
    <n v="2684381.7"/>
    <n v="4"/>
    <x v="0"/>
  </r>
  <r>
    <s v="AZ-2020-4064323"/>
    <d v="2020-08-03T00:00:00"/>
    <x v="52"/>
    <x v="1"/>
    <s v="Ikea Stackable Bookrack, Pine"/>
    <n v="0"/>
    <n v="5486758.2000000002"/>
    <n v="2743379.1"/>
    <n v="3"/>
    <x v="1"/>
  </r>
  <r>
    <s v="AZ-2020-4064323"/>
    <d v="2020-08-03T00:00:00"/>
    <x v="52"/>
    <x v="1"/>
    <s v="Rubbermaid Photo Frame, Duo Pack"/>
    <n v="0"/>
    <n v="3820081.65"/>
    <n v="1371689.55"/>
    <n v="5"/>
    <x v="0"/>
  </r>
  <r>
    <s v="AZ-2020-4064323"/>
    <d v="2020-08-03T00:00:00"/>
    <x v="52"/>
    <x v="1"/>
    <s v="KitchenAid Toaster, White"/>
    <n v="0"/>
    <n v="9852565.8000000007"/>
    <n v="3938076.45"/>
    <n v="8"/>
    <x v="1"/>
  </r>
  <r>
    <s v="AZ-2020-4064323"/>
    <d v="2020-08-03T00:00:00"/>
    <x v="52"/>
    <x v="1"/>
    <s v="HP Copy Machine, Color"/>
    <n v="0"/>
    <n v="25309884.600000001"/>
    <n v="8598871.0500000007"/>
    <n v="7"/>
    <x v="1"/>
  </r>
  <r>
    <s v="AZ-2020-1437670"/>
    <d v="2020-08-03T00:00:00"/>
    <x v="622"/>
    <x v="1"/>
    <s v="BIC Highlighters, Blue"/>
    <n v="0"/>
    <n v="560475.30000000005"/>
    <n v="221240.25"/>
    <n v="2"/>
    <x v="1"/>
  </r>
  <r>
    <s v="AZ-2020-1437670"/>
    <d v="2020-08-03T00:00:00"/>
    <x v="622"/>
    <x v="1"/>
    <s v="Binney &amp; Smith Pens, Easy-Erase"/>
    <n v="0"/>
    <n v="1253694.75"/>
    <n v="0"/>
    <n v="7"/>
    <x v="1"/>
  </r>
  <r>
    <s v="AZ-2020-1437670"/>
    <d v="2020-08-03T00:00:00"/>
    <x v="622"/>
    <x v="1"/>
    <s v="Boston Canvas, Water Color"/>
    <n v="0"/>
    <n v="2507389.5"/>
    <n v="383483.10000000003"/>
    <n v="3"/>
    <x v="0"/>
  </r>
  <r>
    <s v="AZ-2020-1437670"/>
    <d v="2020-08-03T00:00:00"/>
    <x v="622"/>
    <x v="1"/>
    <s v="Boston Pens, Blue"/>
    <n v="0"/>
    <n v="634222.05000000005"/>
    <n v="14749.35"/>
    <n v="3"/>
    <x v="1"/>
  </r>
  <r>
    <s v="AZ-2020-6280455"/>
    <d v="2020-08-03T00:00:00"/>
    <x v="308"/>
    <x v="0"/>
    <s v="Wilson Jones Binder, Economy"/>
    <n v="0"/>
    <n v="383483.10000000003"/>
    <n v="117994.8"/>
    <n v="2"/>
    <x v="0"/>
  </r>
  <r>
    <s v="AZ-2020-6280455"/>
    <d v="2020-08-03T00:00:00"/>
    <x v="308"/>
    <x v="0"/>
    <s v="Hon Legal Exhibit Labels, 5000 Label Set"/>
    <n v="0"/>
    <n v="1002955.8"/>
    <n v="176992.2"/>
    <n v="6"/>
    <x v="1"/>
  </r>
  <r>
    <s v="AZ-2020-6280455"/>
    <d v="2020-08-03T00:00:00"/>
    <x v="308"/>
    <x v="0"/>
    <s v="Enermax Flash Drive, Programmable"/>
    <n v="0"/>
    <n v="3171110.25"/>
    <n v="1135699.95"/>
    <n v="5"/>
    <x v="0"/>
  </r>
  <r>
    <s v="AZ-2020-3477100"/>
    <d v="2020-08-03T00:00:00"/>
    <x v="369"/>
    <x v="1"/>
    <s v="Smead File Cart, Industrial"/>
    <n v="0.5"/>
    <n v="4734541.3500000006"/>
    <n v="-2079658.35"/>
    <n v="5"/>
    <x v="0"/>
  </r>
  <r>
    <s v="AZ-2020-3477100"/>
    <d v="2020-08-03T00:00:00"/>
    <x v="369"/>
    <x v="1"/>
    <s v="Logitech Flash Drive, Bluetooth"/>
    <n v="0.5"/>
    <n v="2477890.8000000003"/>
    <n v="-353984.4"/>
    <n v="11"/>
    <x v="1"/>
  </r>
  <r>
    <s v="BN-2020-8901180"/>
    <d v="2020-08-03T00:00:00"/>
    <x v="623"/>
    <x v="0"/>
    <s v="Wilson Jones Binder Covers, Clear"/>
    <n v="0.5"/>
    <n v="235989.6"/>
    <n v="-117994.8"/>
    <n v="3"/>
    <x v="1"/>
  </r>
  <r>
    <s v="BN-2020-8901180"/>
    <d v="2020-08-03T00:00:00"/>
    <x v="623"/>
    <x v="0"/>
    <s v="Apple Headset, with Caller ID"/>
    <n v="0.5"/>
    <n v="1076702.55"/>
    <n v="-752216.85"/>
    <n v="2"/>
    <x v="1"/>
  </r>
  <r>
    <s v="AZ-2020-5292659"/>
    <d v="2020-08-04T00:00:00"/>
    <x v="305"/>
    <x v="2"/>
    <s v="Boston Markers, Blue"/>
    <n v="0"/>
    <n v="781715.55"/>
    <n v="324485.7"/>
    <n v="2"/>
    <x v="1"/>
  </r>
  <r>
    <s v="AZ-2020-8516035"/>
    <d v="2020-08-04T00:00:00"/>
    <x v="217"/>
    <x v="2"/>
    <s v="Tenex Lockers, Blue"/>
    <n v="0.1"/>
    <n v="2713880.4"/>
    <n v="486728.55"/>
    <n v="1"/>
    <x v="1"/>
  </r>
  <r>
    <s v="AZ-2020-3240635"/>
    <d v="2020-08-04T00:00:00"/>
    <x v="260"/>
    <x v="1"/>
    <s v="Acco Binder, Clear"/>
    <n v="0"/>
    <n v="221240.25"/>
    <n v="73746.75"/>
    <n v="1"/>
    <x v="0"/>
  </r>
  <r>
    <s v="AZ-2020-3240635"/>
    <d v="2020-08-04T00:00:00"/>
    <x v="260"/>
    <x v="1"/>
    <s v="Wilson Jones Binder Covers, Economy"/>
    <n v="0"/>
    <n v="663720.75"/>
    <n v="176992.2"/>
    <n v="4"/>
    <x v="0"/>
  </r>
  <r>
    <s v="BN-2020-282607"/>
    <d v="2020-08-04T00:00:00"/>
    <x v="159"/>
    <x v="1"/>
    <s v="Novimex Swivel Stool, Adjustable"/>
    <n v="0.1"/>
    <n v="2212402.5"/>
    <n v="-44248.05"/>
    <n v="1"/>
    <x v="0"/>
  </r>
  <r>
    <s v="BN-2020-282607"/>
    <d v="2020-08-04T00:00:00"/>
    <x v="159"/>
    <x v="1"/>
    <s v="Ibico Binder, Recycled"/>
    <n v="0"/>
    <n v="1165198.6500000001"/>
    <n v="88496.1"/>
    <n v="5"/>
    <x v="1"/>
  </r>
  <r>
    <s v="BN-2020-282607"/>
    <d v="2020-08-04T00:00:00"/>
    <x v="159"/>
    <x v="1"/>
    <s v="Hon File Folder Labels, Laser Printer Compatible"/>
    <n v="0"/>
    <n v="250738.95"/>
    <n v="29498.7"/>
    <n v="2"/>
    <x v="0"/>
  </r>
  <r>
    <s v="BN-2020-282607"/>
    <d v="2020-08-04T00:00:00"/>
    <x v="159"/>
    <x v="1"/>
    <s v="Smead Box, Wire Frame"/>
    <n v="0.1"/>
    <n v="132744.15"/>
    <n v="14749.35"/>
    <n v="1"/>
    <x v="0"/>
  </r>
  <r>
    <s v="BN-2020-282607"/>
    <d v="2020-08-04T00:00:00"/>
    <x v="159"/>
    <x v="1"/>
    <s v="Smead File Cart, Single Width"/>
    <n v="0.1"/>
    <n v="6814199.7000000002"/>
    <n v="-678470.1"/>
    <n v="4"/>
    <x v="1"/>
  </r>
  <r>
    <s v="BN-2020-282607"/>
    <d v="2020-08-04T00:00:00"/>
    <x v="159"/>
    <x v="1"/>
    <s v="Acme Box Cutter, High Speed"/>
    <n v="0"/>
    <n v="3348102.45"/>
    <n v="1607679.1500000001"/>
    <n v="6"/>
    <x v="1"/>
  </r>
  <r>
    <s v="BN-2020-4235969"/>
    <d v="2020-08-05T00:00:00"/>
    <x v="624"/>
    <x v="1"/>
    <s v="Harbour Creations Executive Leather Armchair, Red"/>
    <n v="0.1"/>
    <n v="18952914.75"/>
    <n v="6106230.9000000004"/>
    <n v="3"/>
    <x v="0"/>
  </r>
  <r>
    <s v="BN-2020-4235969"/>
    <d v="2020-08-05T00:00:00"/>
    <x v="624"/>
    <x v="1"/>
    <s v="Avery Color Coded Labels, Laser Printer Compatible"/>
    <n v="0"/>
    <n v="973457.1"/>
    <n v="176992.2"/>
    <n v="5"/>
    <x v="0"/>
  </r>
  <r>
    <s v="BN-2020-4235969"/>
    <d v="2020-08-05T00:00:00"/>
    <x v="624"/>
    <x v="1"/>
    <s v="Rogers Lockers, Single Width"/>
    <n v="0.1"/>
    <n v="8421878.8499999996"/>
    <n v="3185859.6"/>
    <n v="3"/>
    <x v="0"/>
  </r>
  <r>
    <s v="BN-2020-4235969"/>
    <d v="2020-08-05T00:00:00"/>
    <x v="624"/>
    <x v="1"/>
    <s v="Tenex Folders, Blue"/>
    <n v="0.1"/>
    <n v="1238945.4000000001"/>
    <n v="309736.35000000003"/>
    <n v="4"/>
    <x v="0"/>
  </r>
  <r>
    <s v="AZ-2020-3458834"/>
    <d v="2020-08-06T00:00:00"/>
    <x v="94"/>
    <x v="0"/>
    <s v="Boston Pens, Blue"/>
    <n v="0"/>
    <n v="1047203.85"/>
    <n v="14749.35"/>
    <n v="5"/>
    <x v="0"/>
  </r>
  <r>
    <s v="AZ-2020-3458834"/>
    <d v="2020-08-06T00:00:00"/>
    <x v="94"/>
    <x v="0"/>
    <s v="Tenex Trays, Blue"/>
    <n v="0.4"/>
    <n v="2876123.25"/>
    <n v="-914459.70000000007"/>
    <n v="6"/>
    <x v="0"/>
  </r>
  <r>
    <s v="AZ-2020-6534891"/>
    <d v="2020-08-06T00:00:00"/>
    <x v="333"/>
    <x v="1"/>
    <s v="Boston Highlighters, Easy-Erase"/>
    <n v="0"/>
    <n v="840712.95000000007"/>
    <n v="191741.55000000002"/>
    <n v="3"/>
    <x v="0"/>
  </r>
  <r>
    <s v="AZ-2020-6534891"/>
    <d v="2020-08-06T00:00:00"/>
    <x v="333"/>
    <x v="1"/>
    <s v="Acco Binder Covers, Durable"/>
    <n v="0"/>
    <n v="1755172.6500000001"/>
    <n v="781715.55"/>
    <n v="8"/>
    <x v="0"/>
  </r>
  <r>
    <s v="AZ-2020-6534891"/>
    <d v="2020-08-06T00:00:00"/>
    <x v="333"/>
    <x v="1"/>
    <s v="Enermax Keyboard, Erganomic"/>
    <n v="0"/>
    <n v="5988236.1000000006"/>
    <n v="2994118.0500000003"/>
    <n v="5"/>
    <x v="0"/>
  </r>
  <r>
    <s v="AZ-2020-6534891"/>
    <d v="2020-08-06T00:00:00"/>
    <x v="333"/>
    <x v="1"/>
    <s v="Logitech Memory Card, USB"/>
    <n v="0"/>
    <n v="3053115.45"/>
    <n v="486728.55"/>
    <n v="2"/>
    <x v="1"/>
  </r>
  <r>
    <s v="AZ-2020-6013472"/>
    <d v="2020-08-06T00:00:00"/>
    <x v="625"/>
    <x v="1"/>
    <s v="Deflect-O Clock, Erganomic"/>
    <n v="0"/>
    <n v="722718.15"/>
    <n v="58997.4"/>
    <n v="1"/>
    <x v="0"/>
  </r>
  <r>
    <s v="AZ-2020-6013472"/>
    <d v="2020-08-06T00:00:00"/>
    <x v="625"/>
    <x v="1"/>
    <s v="BIC Pencil Sharpener, Easy-Erase"/>
    <n v="0"/>
    <n v="427731.15"/>
    <n v="14749.35"/>
    <n v="1"/>
    <x v="1"/>
  </r>
  <r>
    <s v="AZ-2020-6013472"/>
    <d v="2020-08-06T00:00:00"/>
    <x v="625"/>
    <x v="1"/>
    <s v="Stockwell Clamps, Assorted Sizes"/>
    <n v="0"/>
    <n v="958707.75"/>
    <n v="339235.05"/>
    <n v="4"/>
    <x v="1"/>
  </r>
  <r>
    <s v="AZ-2020-6013472"/>
    <d v="2020-08-06T00:00:00"/>
    <x v="625"/>
    <x v="1"/>
    <s v="Harbour Creations Color Coded Labels, Alphabetical"/>
    <n v="0"/>
    <n v="560475.30000000005"/>
    <n v="280237.65000000002"/>
    <n v="3"/>
    <x v="1"/>
  </r>
  <r>
    <s v="AZ-2020-6013472"/>
    <d v="2020-08-06T00:00:00"/>
    <x v="625"/>
    <x v="1"/>
    <s v="Logitech Numeric Keypad, Programmable"/>
    <n v="0"/>
    <n v="1415937.6"/>
    <n v="176992.2"/>
    <n v="2"/>
    <x v="0"/>
  </r>
  <r>
    <s v="AZ-2020-6013472"/>
    <d v="2020-08-06T00:00:00"/>
    <x v="625"/>
    <x v="1"/>
    <s v="Epson Printer, Red"/>
    <n v="0.15"/>
    <n v="3259606.35"/>
    <n v="235989.6"/>
    <n v="1"/>
    <x v="1"/>
  </r>
  <r>
    <s v="AZ-2020-1964182"/>
    <d v="2020-08-06T00:00:00"/>
    <x v="352"/>
    <x v="1"/>
    <s v="Konica Calculator, White"/>
    <n v="0"/>
    <n v="737467.5"/>
    <n v="206490.9"/>
    <n v="1"/>
    <x v="1"/>
  </r>
  <r>
    <s v="AZ-2020-3604436"/>
    <d v="2020-08-06T00:00:00"/>
    <x v="504"/>
    <x v="1"/>
    <s v="Memorex Flash Drive, Programmable"/>
    <n v="0"/>
    <n v="2286149.25"/>
    <n v="752216.85"/>
    <n v="5"/>
    <x v="0"/>
  </r>
  <r>
    <s v="AZ-2020-7560485"/>
    <d v="2020-08-06T00:00:00"/>
    <x v="626"/>
    <x v="1"/>
    <s v="Rubbermaid Light Bulb, Black"/>
    <n v="0"/>
    <n v="1106201.25"/>
    <n v="501477.9"/>
    <n v="4"/>
    <x v="0"/>
  </r>
  <r>
    <s v="AZ-2020-7560485"/>
    <d v="2020-08-06T00:00:00"/>
    <x v="626"/>
    <x v="1"/>
    <s v="Green Bar Cards &amp; Envelopes, 8.5 x 11"/>
    <n v="0"/>
    <n v="1548681.75"/>
    <n v="280237.65000000002"/>
    <n v="2"/>
    <x v="0"/>
  </r>
  <r>
    <s v="BN-2020-3874794"/>
    <d v="2020-08-06T00:00:00"/>
    <x v="310"/>
    <x v="0"/>
    <s v="Stockwell Staples, Bulk Pack"/>
    <n v="0.5"/>
    <n v="235989.6"/>
    <n v="-44248.05"/>
    <n v="3"/>
    <x v="0"/>
  </r>
  <r>
    <s v="BN-2020-3544150"/>
    <d v="2020-08-06T00:00:00"/>
    <x v="627"/>
    <x v="2"/>
    <s v="Smead Legal Exhibit Labels, 5000 Label Set"/>
    <n v="0"/>
    <n v="162242.85"/>
    <n v="29498.7"/>
    <n v="1"/>
    <x v="0"/>
  </r>
  <r>
    <s v="BN-2020-3544150"/>
    <d v="2020-08-06T00:00:00"/>
    <x v="627"/>
    <x v="2"/>
    <s v="Apple Signal Booster, with Caller ID"/>
    <n v="0.1"/>
    <n v="14513360.4"/>
    <n v="-162242.85"/>
    <n v="8"/>
    <x v="1"/>
  </r>
  <r>
    <s v="AZ-2020-3783663"/>
    <d v="2020-08-07T00:00:00"/>
    <x v="628"/>
    <x v="1"/>
    <s v="Sauder Floating Shelf Set, Metal"/>
    <n v="0"/>
    <n v="8584121.7000000011"/>
    <n v="2064909"/>
    <n v="3"/>
    <x v="1"/>
  </r>
  <r>
    <s v="AZ-2020-8884308"/>
    <d v="2020-08-07T00:00:00"/>
    <x v="537"/>
    <x v="1"/>
    <s v="Ames Manila Envelope, Security-Tint"/>
    <n v="0"/>
    <n v="1592929.8"/>
    <n v="634222.05000000005"/>
    <n v="4"/>
    <x v="0"/>
  </r>
  <r>
    <s v="AZ-2020-6749247"/>
    <d v="2020-08-07T00:00:00"/>
    <x v="629"/>
    <x v="2"/>
    <s v="Stanley Highlighters, Blue"/>
    <n v="0"/>
    <n v="1091451.9000000001"/>
    <n v="221240.25"/>
    <n v="5"/>
    <x v="0"/>
  </r>
  <r>
    <s v="AZ-2020-6749247"/>
    <d v="2020-08-07T00:00:00"/>
    <x v="629"/>
    <x v="2"/>
    <s v="Acco Binder, Economy"/>
    <n v="0"/>
    <n v="663720.75"/>
    <n v="88496.1"/>
    <n v="3"/>
    <x v="0"/>
  </r>
  <r>
    <s v="AZ-2020-7693898"/>
    <d v="2020-08-07T00:00:00"/>
    <x v="331"/>
    <x v="0"/>
    <s v="Safco Classic Bookcase, Pine"/>
    <n v="0.1"/>
    <n v="11666735.85"/>
    <n v="-781715.55"/>
    <n v="2"/>
    <x v="1"/>
  </r>
  <r>
    <s v="AZ-2020-7693898"/>
    <d v="2020-08-07T00:00:00"/>
    <x v="331"/>
    <x v="0"/>
    <s v="Binney &amp; Smith Sketch Pad, Water Color"/>
    <n v="0"/>
    <n v="1460185.6500000001"/>
    <n v="486728.55"/>
    <n v="2"/>
    <x v="0"/>
  </r>
  <r>
    <s v="BN-2020-7736321"/>
    <d v="2020-08-07T00:00:00"/>
    <x v="437"/>
    <x v="0"/>
    <s v="Fiskars Trimmer, Serrated"/>
    <n v="0.5"/>
    <n v="575224.65"/>
    <n v="-442480.5"/>
    <n v="2"/>
    <x v="0"/>
  </r>
  <r>
    <s v="AZ-2020-8266486"/>
    <d v="2020-08-08T00:00:00"/>
    <x v="66"/>
    <x v="0"/>
    <s v="Binney &amp; Smith Canvas, Fluorescent"/>
    <n v="0.1"/>
    <n v="2094407.7"/>
    <n v="206490.9"/>
    <n v="3"/>
    <x v="1"/>
  </r>
  <r>
    <s v="AZ-2020-8266486"/>
    <d v="2020-08-08T00:00:00"/>
    <x v="66"/>
    <x v="0"/>
    <s v="Wilson Jones Binder Covers, Durable"/>
    <n v="0.1"/>
    <n v="1017705.15"/>
    <n v="398232.45"/>
    <n v="6"/>
    <x v="0"/>
  </r>
  <r>
    <s v="AZ-2020-2652453"/>
    <d v="2020-08-08T00:00:00"/>
    <x v="479"/>
    <x v="0"/>
    <s v="Logitech Keyboard, Erganomic"/>
    <n v="0"/>
    <n v="8289134.7000000002"/>
    <n v="737467.5"/>
    <n v="8"/>
    <x v="0"/>
  </r>
  <r>
    <s v="AZ-2020-5450030"/>
    <d v="2020-08-08T00:00:00"/>
    <x v="609"/>
    <x v="1"/>
    <s v="Sanford Highlighters, Easy-Erase"/>
    <n v="0"/>
    <n v="707968.8"/>
    <n v="29498.7"/>
    <n v="3"/>
    <x v="1"/>
  </r>
  <r>
    <s v="AZ-2020-5450030"/>
    <d v="2020-08-08T00:00:00"/>
    <x v="609"/>
    <x v="1"/>
    <s v="Avery Binding Machine, Recycled"/>
    <n v="0"/>
    <n v="2905621.95"/>
    <n v="1253694.75"/>
    <n v="4"/>
    <x v="0"/>
  </r>
  <r>
    <s v="AZ-2020-5450030"/>
    <d v="2020-08-08T00:00:00"/>
    <x v="609"/>
    <x v="1"/>
    <s v="Kraft Clasp Envelope, with clear poly window"/>
    <n v="0"/>
    <n v="737467.5"/>
    <n v="353984.4"/>
    <n v="4"/>
    <x v="1"/>
  </r>
  <r>
    <s v="AZ-2020-5646456"/>
    <d v="2020-08-09T00:00:00"/>
    <x v="518"/>
    <x v="1"/>
    <s v="Enermax Message Books, 8.5 x 11"/>
    <n v="0"/>
    <n v="781715.55"/>
    <n v="176992.2"/>
    <n v="2"/>
    <x v="1"/>
  </r>
  <r>
    <s v="AZ-2020-5646456"/>
    <d v="2020-08-09T00:00:00"/>
    <x v="518"/>
    <x v="1"/>
    <s v="Acme Letter Opener, Steel"/>
    <n v="0"/>
    <n v="1312692.1500000001"/>
    <n v="530976.6"/>
    <n v="3"/>
    <x v="1"/>
  </r>
  <r>
    <s v="AZ-2020-7045480"/>
    <d v="2020-08-09T00:00:00"/>
    <x v="630"/>
    <x v="1"/>
    <s v="Harbour Creations Shipping Labels, 5000 Label Set"/>
    <n v="0"/>
    <n v="1578180.45"/>
    <n v="339235.05"/>
    <n v="9"/>
    <x v="1"/>
  </r>
  <r>
    <s v="AZ-2020-8524723"/>
    <d v="2020-08-09T00:00:00"/>
    <x v="395"/>
    <x v="1"/>
    <s v="Boston Sketch Pad, Blue"/>
    <n v="0"/>
    <n v="4306810.2"/>
    <n v="1843668.75"/>
    <n v="6"/>
    <x v="0"/>
  </r>
  <r>
    <s v="AZ-2020-8524723"/>
    <d v="2020-08-09T00:00:00"/>
    <x v="395"/>
    <x v="1"/>
    <s v="Stanley Pens, Fluorescent"/>
    <n v="0"/>
    <n v="501477.9"/>
    <n v="44248.05"/>
    <n v="3"/>
    <x v="0"/>
  </r>
  <r>
    <s v="AZ-2020-8524723"/>
    <d v="2020-08-09T00:00:00"/>
    <x v="395"/>
    <x v="1"/>
    <s v="Fellowes Trays, Blue"/>
    <n v="0.1"/>
    <n v="766966.20000000007"/>
    <n v="-29498.7"/>
    <n v="1"/>
    <x v="1"/>
  </r>
  <r>
    <s v="AZ-2020-8524723"/>
    <d v="2020-08-09T00:00:00"/>
    <x v="395"/>
    <x v="1"/>
    <s v="SanDisk Keyboard, USB"/>
    <n v="0"/>
    <n v="3613590.75"/>
    <n v="294987"/>
    <n v="3"/>
    <x v="0"/>
  </r>
  <r>
    <s v="AZ-2020-8524723"/>
    <d v="2020-08-09T00:00:00"/>
    <x v="395"/>
    <x v="1"/>
    <s v="Canon Fax and Copier, High-Speed"/>
    <n v="0.15"/>
    <n v="9498581.4000000004"/>
    <n v="-899710.35"/>
    <n v="4"/>
    <x v="0"/>
  </r>
  <r>
    <s v="AZ-2020-5782432"/>
    <d v="2020-08-09T00:00:00"/>
    <x v="493"/>
    <x v="1"/>
    <s v="HP Wireless Fax, Laser"/>
    <n v="0"/>
    <n v="15944047.35"/>
    <n v="958707.75"/>
    <n v="3"/>
    <x v="1"/>
  </r>
  <r>
    <s v="AZ-2020-8652338"/>
    <d v="2020-08-10T00:00:00"/>
    <x v="18"/>
    <x v="1"/>
    <s v="Xerox Cards &amp; Envelopes, Recycled"/>
    <n v="0"/>
    <n v="3303854.4"/>
    <n v="1061953.2"/>
    <n v="5"/>
    <x v="1"/>
  </r>
  <r>
    <s v="AZ-2020-7235775"/>
    <d v="2020-08-10T00:00:00"/>
    <x v="28"/>
    <x v="0"/>
    <s v="Apple Signal Booster, Cordless"/>
    <n v="0.15"/>
    <n v="1755172.6500000001"/>
    <n v="206490.9"/>
    <n v="1"/>
    <x v="1"/>
  </r>
  <r>
    <s v="AZ-2020-4249351"/>
    <d v="2020-08-10T00:00:00"/>
    <x v="631"/>
    <x v="1"/>
    <s v="Cardinal Hole Reinforcements, Durable"/>
    <n v="0"/>
    <n v="206490.9"/>
    <n v="44248.05"/>
    <n v="2"/>
    <x v="1"/>
  </r>
  <r>
    <s v="AZ-2020-5539647"/>
    <d v="2020-08-10T00:00:00"/>
    <x v="244"/>
    <x v="1"/>
    <s v="OIC Staples, Bulk Pack"/>
    <n v="0"/>
    <n v="501477.9"/>
    <n v="235989.6"/>
    <n v="3"/>
    <x v="1"/>
  </r>
  <r>
    <s v="AZ-2020-5539647"/>
    <d v="2020-08-10T00:00:00"/>
    <x v="244"/>
    <x v="1"/>
    <s v="Avery Color Coded Labels, 5000 Label Set"/>
    <n v="0"/>
    <n v="1415937.6"/>
    <n v="486728.55"/>
    <n v="7"/>
    <x v="1"/>
  </r>
  <r>
    <s v="AZ-2020-5539647"/>
    <d v="2020-08-10T00:00:00"/>
    <x v="244"/>
    <x v="1"/>
    <s v="Sharp Fax and Copier, Laser"/>
    <n v="0"/>
    <n v="9941061.9000000004"/>
    <n v="4469053.05"/>
    <n v="4"/>
    <x v="0"/>
  </r>
  <r>
    <s v="AZ-2020-943322"/>
    <d v="2020-08-10T00:00:00"/>
    <x v="104"/>
    <x v="2"/>
    <s v="Sanford Markers, Fluorescent"/>
    <n v="0"/>
    <n v="1091451.9000000001"/>
    <n v="427731.15"/>
    <n v="3"/>
    <x v="1"/>
  </r>
  <r>
    <s v="AZ-2020-7429996"/>
    <d v="2020-08-10T00:00:00"/>
    <x v="400"/>
    <x v="1"/>
    <s v="Boston Canvas, Water Color"/>
    <n v="0"/>
    <n v="2507389.5"/>
    <n v="383483.10000000003"/>
    <n v="3"/>
    <x v="1"/>
  </r>
  <r>
    <s v="AZ-2020-7429996"/>
    <d v="2020-08-10T00:00:00"/>
    <x v="400"/>
    <x v="1"/>
    <s v="SanDisk Router, Bluetooth"/>
    <n v="0"/>
    <n v="18908666.699999999"/>
    <n v="7374675"/>
    <n v="5"/>
    <x v="1"/>
  </r>
  <r>
    <s v="AZ-2020-7971631"/>
    <d v="2020-08-10T00:00:00"/>
    <x v="632"/>
    <x v="1"/>
    <s v="Boston Sketch Pad, Easy-Erase"/>
    <n v="0"/>
    <n v="3598841.4"/>
    <n v="1047203.85"/>
    <n v="5"/>
    <x v="0"/>
  </r>
  <r>
    <s v="AZ-2020-3365059"/>
    <d v="2020-08-11T00:00:00"/>
    <x v="633"/>
    <x v="1"/>
    <s v="Smead Round Labels, Alphabetical"/>
    <n v="0.1"/>
    <n v="619472.70000000007"/>
    <n v="103245.45"/>
    <n v="7"/>
    <x v="1"/>
  </r>
  <r>
    <s v="AZ-2020-2938834"/>
    <d v="2020-08-12T00:00:00"/>
    <x v="478"/>
    <x v="0"/>
    <s v="Fiskars Scissors, Serrated"/>
    <n v="0"/>
    <n v="884961"/>
    <n v="398232.45"/>
    <n v="3"/>
    <x v="0"/>
  </r>
  <r>
    <s v="AZ-2020-5262260"/>
    <d v="2020-08-13T00:00:00"/>
    <x v="74"/>
    <x v="1"/>
    <s v="Wilson Jones Binder Covers, Clear"/>
    <n v="0"/>
    <n v="309736.35000000003"/>
    <n v="73746.75"/>
    <n v="2"/>
    <x v="1"/>
  </r>
  <r>
    <s v="AZ-2020-7087308"/>
    <d v="2020-08-13T00:00:00"/>
    <x v="293"/>
    <x v="1"/>
    <s v="Tenex Trays, Single Width"/>
    <n v="0"/>
    <n v="1592929.8"/>
    <n v="604723.35"/>
    <n v="2"/>
    <x v="0"/>
  </r>
  <r>
    <s v="AZ-2020-9985308"/>
    <d v="2020-08-13T00:00:00"/>
    <x v="157"/>
    <x v="1"/>
    <s v="Tenex Folders, Single Width"/>
    <n v="0.1"/>
    <n v="929209.05"/>
    <n v="117994.8"/>
    <n v="3"/>
    <x v="0"/>
  </r>
  <r>
    <s v="AZ-2020-4853423"/>
    <d v="2020-08-13T00:00:00"/>
    <x v="384"/>
    <x v="2"/>
    <s v="Cardinal 3-Hole Punch, Economy"/>
    <n v="0"/>
    <n v="1268444.1000000001"/>
    <n v="575224.65"/>
    <n v="3"/>
    <x v="0"/>
  </r>
  <r>
    <s v="AZ-2020-4853423"/>
    <d v="2020-08-13T00:00:00"/>
    <x v="384"/>
    <x v="2"/>
    <s v="Eaton Message Books, Premium"/>
    <n v="0"/>
    <n v="914459.70000000007"/>
    <n v="427731.15"/>
    <n v="3"/>
    <x v="1"/>
  </r>
  <r>
    <s v="AZ-2020-4853423"/>
    <d v="2020-08-13T00:00:00"/>
    <x v="384"/>
    <x v="2"/>
    <s v="Apple Signal Booster, Cordless"/>
    <n v="0.15"/>
    <n v="5250768.6000000006"/>
    <n v="619472.70000000007"/>
    <n v="3"/>
    <x v="1"/>
  </r>
  <r>
    <s v="AZ-2020-4532840"/>
    <d v="2020-08-13T00:00:00"/>
    <x v="467"/>
    <x v="2"/>
    <s v="Bush Classic Bookcase, Pine"/>
    <n v="0"/>
    <n v="12212461.800000001"/>
    <n v="5988236.1000000006"/>
    <n v="2"/>
    <x v="1"/>
  </r>
  <r>
    <s v="AZ-2020-4532840"/>
    <d v="2020-08-13T00:00:00"/>
    <x v="467"/>
    <x v="2"/>
    <s v="Cameo Mailers, Security-Tint"/>
    <n v="0"/>
    <n v="4188815.4"/>
    <n v="250738.95"/>
    <n v="7"/>
    <x v="1"/>
  </r>
  <r>
    <s v="AZ-2020-4532840"/>
    <d v="2020-08-13T00:00:00"/>
    <x v="467"/>
    <x v="2"/>
    <s v="Smead File Cart, Single Width"/>
    <n v="0.4"/>
    <n v="7979398.3500000006"/>
    <n v="-4395306.3"/>
    <n v="7"/>
    <x v="1"/>
  </r>
  <r>
    <s v="AZ-2020-1789531"/>
    <d v="2020-08-13T00:00:00"/>
    <x v="327"/>
    <x v="2"/>
    <s v="Eaton Cards &amp; Envelopes, Recycled"/>
    <n v="0.1"/>
    <n v="1194697.3500000001"/>
    <n v="530976.6"/>
    <n v="2"/>
    <x v="0"/>
  </r>
  <r>
    <s v="AZ-2020-6369944"/>
    <d v="2020-08-14T00:00:00"/>
    <x v="634"/>
    <x v="2"/>
    <s v="GlobeWeis Manila Envelope, Recycled"/>
    <n v="0"/>
    <n v="1165198.6500000001"/>
    <n v="575224.65"/>
    <n v="3"/>
    <x v="1"/>
  </r>
  <r>
    <s v="AZ-2020-6417191"/>
    <d v="2020-08-14T00:00:00"/>
    <x v="548"/>
    <x v="1"/>
    <s v="Binney &amp; Smith Markers, Water Color"/>
    <n v="0"/>
    <n v="2817125.85"/>
    <n v="471979.2"/>
    <n v="7"/>
    <x v="0"/>
  </r>
  <r>
    <s v="AZ-2020-6417191"/>
    <d v="2020-08-14T00:00:00"/>
    <x v="548"/>
    <x v="1"/>
    <s v="Sanford Pencil Sharpener, Water Color"/>
    <n v="0"/>
    <n v="2699131.0500000003"/>
    <n v="693219.45000000007"/>
    <n v="7"/>
    <x v="1"/>
  </r>
  <r>
    <s v="AZ-2020-6417191"/>
    <d v="2020-08-14T00:00:00"/>
    <x v="548"/>
    <x v="1"/>
    <s v="Cameo Peel and Seal, with clear poly window"/>
    <n v="0"/>
    <n v="722718.15"/>
    <n v="324485.7"/>
    <n v="2"/>
    <x v="1"/>
  </r>
  <r>
    <s v="AZ-2020-6417191"/>
    <d v="2020-08-14T00:00:00"/>
    <x v="548"/>
    <x v="1"/>
    <s v="Accos Paper Clips, Assorted Sizes"/>
    <n v="0"/>
    <n v="412981.8"/>
    <n v="29498.7"/>
    <n v="2"/>
    <x v="0"/>
  </r>
  <r>
    <s v="AZ-2020-7850198"/>
    <d v="2020-08-14T00:00:00"/>
    <x v="8"/>
    <x v="1"/>
    <s v="Avery File Folder Labels, Adjustable"/>
    <n v="0"/>
    <n v="516227.25"/>
    <n v="191741.55000000002"/>
    <n v="5"/>
    <x v="1"/>
  </r>
  <r>
    <s v="AZ-2020-2970891"/>
    <d v="2020-08-14T00:00:00"/>
    <x v="635"/>
    <x v="1"/>
    <s v="Hamilton Beach Refrigerator, White"/>
    <n v="0.1"/>
    <n v="19837875.75"/>
    <n v="4852536.1500000004"/>
    <n v="3"/>
    <x v="0"/>
  </r>
  <r>
    <s v="AZ-2020-2970891"/>
    <d v="2020-08-14T00:00:00"/>
    <x v="635"/>
    <x v="1"/>
    <s v="Memorex Keyboard, Erganomic"/>
    <n v="0"/>
    <n v="1017705.15"/>
    <n v="14749.35"/>
    <n v="1"/>
    <x v="1"/>
  </r>
  <r>
    <s v="BN-2020-8662125"/>
    <d v="2020-08-14T00:00:00"/>
    <x v="406"/>
    <x v="1"/>
    <s v="Sanford Pencil Sharpener, Easy-Erase"/>
    <n v="0"/>
    <n v="2802376.5"/>
    <n v="1401188.25"/>
    <n v="7"/>
    <x v="1"/>
  </r>
  <r>
    <s v="BN-2020-8662125"/>
    <d v="2020-08-14T00:00:00"/>
    <x v="406"/>
    <x v="1"/>
    <s v="Wilson Jones Binding Machine, Economy"/>
    <n v="0"/>
    <n v="3613590.75"/>
    <n v="1297942.8"/>
    <n v="5"/>
    <x v="0"/>
  </r>
  <r>
    <s v="BN-2020-8662125"/>
    <d v="2020-08-14T00:00:00"/>
    <x v="406"/>
    <x v="1"/>
    <s v="Stiletto Shears, Steel"/>
    <n v="0"/>
    <n v="693219.45000000007"/>
    <n v="58997.4"/>
    <n v="1"/>
    <x v="1"/>
  </r>
  <r>
    <s v="BN-2020-8662125"/>
    <d v="2020-08-14T00:00:00"/>
    <x v="406"/>
    <x v="1"/>
    <s v="Cisco Audio Dock, VoIP"/>
    <n v="0"/>
    <n v="5368763.4000000004"/>
    <n v="2094407.7"/>
    <n v="2"/>
    <x v="1"/>
  </r>
  <r>
    <s v="BN-2020-8860011"/>
    <d v="2020-08-14T00:00:00"/>
    <x v="636"/>
    <x v="1"/>
    <s v="Binney &amp; Smith Sketch Pad, Blue"/>
    <n v="0"/>
    <n v="4100319.3000000003"/>
    <n v="1061953.2"/>
    <n v="6"/>
    <x v="0"/>
  </r>
  <r>
    <s v="BN-2020-8860011"/>
    <d v="2020-08-14T00:00:00"/>
    <x v="636"/>
    <x v="1"/>
    <s v="Novimex Round Labels, Laser Printer Compatible"/>
    <n v="0"/>
    <n v="88496.1"/>
    <n v="44248.05"/>
    <n v="1"/>
    <x v="0"/>
  </r>
  <r>
    <s v="BN-2020-8860011"/>
    <d v="2020-08-14T00:00:00"/>
    <x v="636"/>
    <x v="1"/>
    <s v="HP Wireless Fax, High-Speed"/>
    <n v="0"/>
    <n v="15855551.25"/>
    <n v="7610664.6000000006"/>
    <n v="3"/>
    <x v="0"/>
  </r>
  <r>
    <s v="BN-2020-5394527"/>
    <d v="2020-08-14T00:00:00"/>
    <x v="637"/>
    <x v="1"/>
    <s v="Novimex Bag Chairs, Adjustable"/>
    <n v="0"/>
    <n v="1430686.95"/>
    <n v="353984.4"/>
    <n v="2"/>
    <x v="1"/>
  </r>
  <r>
    <s v="BN-2020-5394527"/>
    <d v="2020-08-14T00:00:00"/>
    <x v="637"/>
    <x v="1"/>
    <s v="SanDisk Message Books, 8.5 x 11"/>
    <n v="0"/>
    <n v="2064909"/>
    <n v="1002955.8"/>
    <n v="5"/>
    <x v="1"/>
  </r>
  <r>
    <s v="BN-2020-5394527"/>
    <d v="2020-08-14T00:00:00"/>
    <x v="637"/>
    <x v="1"/>
    <s v="Epson Card Printer, Durable"/>
    <n v="0"/>
    <n v="20073865.350000001"/>
    <n v="6814199.7000000002"/>
    <n v="8"/>
    <x v="0"/>
  </r>
  <r>
    <s v="AZ-2020-8465046"/>
    <d v="2020-08-15T00:00:00"/>
    <x v="455"/>
    <x v="1"/>
    <s v="Avery Binder, Recycled"/>
    <n v="0.5"/>
    <n v="103245.45"/>
    <n v="-14749.35"/>
    <n v="1"/>
    <x v="1"/>
  </r>
  <r>
    <s v="AZ-2020-7029470"/>
    <d v="2020-08-15T00:00:00"/>
    <x v="638"/>
    <x v="1"/>
    <s v="Fiskars Box Cutter, High Speed"/>
    <n v="0"/>
    <n v="3672588.15"/>
    <n v="1283193.45"/>
    <n v="7"/>
    <x v="0"/>
  </r>
  <r>
    <s v="AZ-2020-7677326"/>
    <d v="2020-08-15T00:00:00"/>
    <x v="303"/>
    <x v="0"/>
    <s v="Smead Trays, Industrial"/>
    <n v="0.1"/>
    <n v="1946914.2"/>
    <n v="501477.9"/>
    <n v="3"/>
    <x v="1"/>
  </r>
  <r>
    <s v="BN-2020-5195866"/>
    <d v="2020-08-15T00:00:00"/>
    <x v="26"/>
    <x v="2"/>
    <s v="Eldon Photo Frame, Durable"/>
    <n v="0.2"/>
    <n v="3908577.75"/>
    <n v="383483.10000000003"/>
    <n v="6"/>
    <x v="1"/>
  </r>
  <r>
    <s v="BN-2020-5195866"/>
    <d v="2020-08-15T00:00:00"/>
    <x v="26"/>
    <x v="2"/>
    <s v="Hewlett Fax Machine, Digital"/>
    <n v="0.5"/>
    <n v="4719792"/>
    <n v="-383483.10000000003"/>
    <n v="2"/>
    <x v="1"/>
  </r>
  <r>
    <s v="BN-2020-5195866"/>
    <d v="2020-08-15T00:00:00"/>
    <x v="26"/>
    <x v="2"/>
    <s v="Sharp Copy Machine, High-Speed"/>
    <n v="0.5"/>
    <n v="3525094.65"/>
    <n v="-427731.15"/>
    <n v="2"/>
    <x v="1"/>
  </r>
  <r>
    <s v="AZ-2020-7523947"/>
    <d v="2020-08-16T00:00:00"/>
    <x v="463"/>
    <x v="1"/>
    <s v="Deflect-O Photo Frame, Duo Pack"/>
    <n v="0"/>
    <n v="2300898.6"/>
    <n v="0"/>
    <n v="3"/>
    <x v="1"/>
  </r>
  <r>
    <s v="AZ-2020-7523947"/>
    <d v="2020-08-16T00:00:00"/>
    <x v="463"/>
    <x v="1"/>
    <s v="Fellowes Box, Wire Frame"/>
    <n v="0"/>
    <n v="825963.6"/>
    <n v="383483.10000000003"/>
    <n v="3"/>
    <x v="0"/>
  </r>
  <r>
    <s v="AZ-2020-7523947"/>
    <d v="2020-08-16T00:00:00"/>
    <x v="463"/>
    <x v="1"/>
    <s v="Smead File Cart, Blue"/>
    <n v="0"/>
    <n v="5634251.7000000002"/>
    <n v="58997.4"/>
    <n v="3"/>
    <x v="0"/>
  </r>
  <r>
    <s v="AZ-2020-6921554"/>
    <d v="2020-08-16T00:00:00"/>
    <x v="639"/>
    <x v="1"/>
    <s v="Hon Legal Exhibit Labels, Laser Printer Compatible"/>
    <n v="0"/>
    <n v="162242.85"/>
    <n v="29498.7"/>
    <n v="1"/>
    <x v="1"/>
  </r>
  <r>
    <s v="AZ-2020-6921554"/>
    <d v="2020-08-16T00:00:00"/>
    <x v="639"/>
    <x v="1"/>
    <s v="Novimex File Folder Labels, Adjustable"/>
    <n v="0"/>
    <n v="176992.2"/>
    <n v="29498.7"/>
    <n v="2"/>
    <x v="0"/>
  </r>
  <r>
    <s v="AZ-2020-3490353"/>
    <d v="2020-08-16T00:00:00"/>
    <x v="640"/>
    <x v="1"/>
    <s v="Binney &amp; Smith Markers, Fluorescent"/>
    <n v="0"/>
    <n v="1120950.6000000001"/>
    <n v="309736.35000000003"/>
    <n v="3"/>
    <x v="1"/>
  </r>
  <r>
    <s v="AZ-2020-3490353"/>
    <d v="2020-08-16T00:00:00"/>
    <x v="640"/>
    <x v="1"/>
    <s v="Acco Binder Covers, Clear"/>
    <n v="0"/>
    <n v="943958.4"/>
    <n v="398232.45"/>
    <n v="5"/>
    <x v="1"/>
  </r>
  <r>
    <s v="AZ-2020-3490353"/>
    <d v="2020-08-16T00:00:00"/>
    <x v="640"/>
    <x v="1"/>
    <s v="Wilson Jones 3-Hole Punch, Durable"/>
    <n v="0"/>
    <n v="1297942.8"/>
    <n v="280237.65000000002"/>
    <n v="3"/>
    <x v="1"/>
  </r>
  <r>
    <s v="BN-2020-3059145"/>
    <d v="2020-08-16T00:00:00"/>
    <x v="641"/>
    <x v="1"/>
    <s v="Sanford Sketch Pad, Blue"/>
    <n v="0.1"/>
    <n v="604723.35"/>
    <n v="-44248.05"/>
    <n v="1"/>
    <x v="0"/>
  </r>
  <r>
    <s v="BN-2020-3059145"/>
    <d v="2020-08-16T00:00:00"/>
    <x v="641"/>
    <x v="1"/>
    <s v="Acme Scissors, High Speed"/>
    <n v="0.1"/>
    <n v="1356940.2"/>
    <n v="-14749.35"/>
    <n v="4"/>
    <x v="1"/>
  </r>
  <r>
    <s v="AZ-2020-1810265"/>
    <d v="2020-08-17T00:00:00"/>
    <x v="371"/>
    <x v="1"/>
    <s v="Eldon Door Stop, Duo Pack"/>
    <n v="0"/>
    <n v="2964619.35"/>
    <n v="914459.70000000007"/>
    <n v="4"/>
    <x v="0"/>
  </r>
  <r>
    <s v="AZ-2020-1810265"/>
    <d v="2020-08-17T00:00:00"/>
    <x v="371"/>
    <x v="1"/>
    <s v="Sanford Pencil Sharpener, Water Color"/>
    <n v="0"/>
    <n v="1283193.45"/>
    <n v="147493.5"/>
    <n v="3"/>
    <x v="1"/>
  </r>
  <r>
    <s v="AZ-2020-1810265"/>
    <d v="2020-08-17T00:00:00"/>
    <x v="371"/>
    <x v="1"/>
    <s v="SanDisk Note Cards, Premium"/>
    <n v="0"/>
    <n v="1386438.9000000001"/>
    <n v="560475.30000000005"/>
    <n v="3"/>
    <x v="1"/>
  </r>
  <r>
    <s v="BN-2020-4184699"/>
    <d v="2020-08-17T00:00:00"/>
    <x v="60"/>
    <x v="1"/>
    <s v="Office Star Executive Leather Armchair, Adjustable"/>
    <n v="0.2"/>
    <n v="16637266.800000001"/>
    <n v="-1873167.45"/>
    <n v="3"/>
    <x v="1"/>
  </r>
  <r>
    <s v="AZ-2020-951643"/>
    <d v="2020-08-18T00:00:00"/>
    <x v="398"/>
    <x v="0"/>
    <s v="Wilson Jones 3-Hole Punch, Recycled"/>
    <n v="0"/>
    <n v="840712.95000000007"/>
    <n v="250738.95"/>
    <n v="2"/>
    <x v="0"/>
  </r>
  <r>
    <s v="AZ-2020-951643"/>
    <d v="2020-08-18T00:00:00"/>
    <x v="398"/>
    <x v="0"/>
    <s v="Sharp Fax and Copier, Laser"/>
    <n v="0.15"/>
    <n v="10575283.950000001"/>
    <n v="3731585.5500000003"/>
    <n v="5"/>
    <x v="1"/>
  </r>
  <r>
    <s v="AZ-2020-1651078"/>
    <d v="2020-08-18T00:00:00"/>
    <x v="387"/>
    <x v="2"/>
    <s v="Panasonic Inkjet, White"/>
    <n v="0.1"/>
    <n v="8244886.6500000004"/>
    <n v="1740423.3"/>
    <n v="2"/>
    <x v="0"/>
  </r>
  <r>
    <s v="AZ-2020-7311439"/>
    <d v="2020-08-18T00:00:00"/>
    <x v="86"/>
    <x v="1"/>
    <s v="Harbour Creations Chairmat, Adjustable"/>
    <n v="0.1"/>
    <n v="2964619.35"/>
    <n v="929209.05"/>
    <n v="3"/>
    <x v="1"/>
  </r>
  <r>
    <s v="BN-2020-2820764"/>
    <d v="2020-08-18T00:00:00"/>
    <x v="642"/>
    <x v="1"/>
    <s v="OIC Rubber Bands, Bulk Pack"/>
    <n v="0"/>
    <n v="1253694.75"/>
    <n v="516227.25"/>
    <n v="5"/>
    <x v="1"/>
  </r>
  <r>
    <s v="BN-2020-2820764"/>
    <d v="2020-08-18T00:00:00"/>
    <x v="642"/>
    <x v="1"/>
    <s v="Rogers Trays, Single Width"/>
    <n v="0.1"/>
    <n v="5737497.1500000004"/>
    <n v="-191741.55000000002"/>
    <n v="7"/>
    <x v="0"/>
  </r>
  <r>
    <s v="AZ-2020-4813985"/>
    <d v="2020-08-20T00:00:00"/>
    <x v="380"/>
    <x v="1"/>
    <s v="Harbour Creations Executive Leather Armchair, Black"/>
    <n v="0"/>
    <n v="48894095.25"/>
    <n v="14174125.35"/>
    <n v="7"/>
    <x v="0"/>
  </r>
  <r>
    <s v="AZ-2020-4813985"/>
    <d v="2020-08-20T00:00:00"/>
    <x v="380"/>
    <x v="1"/>
    <s v="Logitech Keyboard, Erganomic"/>
    <n v="0"/>
    <n v="9321589.2000000011"/>
    <n v="840712.95000000007"/>
    <n v="9"/>
    <x v="1"/>
  </r>
  <r>
    <s v="AZ-2020-4813985"/>
    <d v="2020-08-20T00:00:00"/>
    <x v="380"/>
    <x v="1"/>
    <s v="SanDisk Flash Drive, Programmable"/>
    <n v="0"/>
    <n v="1814170.05"/>
    <n v="737467.5"/>
    <n v="3"/>
    <x v="0"/>
  </r>
  <r>
    <s v="AZ-2020-7461452"/>
    <d v="2020-08-20T00:00:00"/>
    <x v="139"/>
    <x v="0"/>
    <s v="Tenex Box, Wire Frame"/>
    <n v="0.4"/>
    <n v="958707.75"/>
    <n v="88496.1"/>
    <n v="7"/>
    <x v="0"/>
  </r>
  <r>
    <s v="AZ-2020-9211043"/>
    <d v="2020-08-21T00:00:00"/>
    <x v="592"/>
    <x v="1"/>
    <s v="Eaton Message Books, 8.5 x 11"/>
    <n v="0"/>
    <n v="368733.75"/>
    <n v="162242.85"/>
    <n v="1"/>
    <x v="1"/>
  </r>
  <r>
    <s v="AZ-2020-9211043"/>
    <d v="2020-08-21T00:00:00"/>
    <x v="592"/>
    <x v="1"/>
    <s v="Samsung Signal Booster, VoIP"/>
    <n v="0"/>
    <n v="2020660.95"/>
    <n v="678470.1"/>
    <n v="1"/>
    <x v="0"/>
  </r>
  <r>
    <s v="AZ-2020-6992857"/>
    <d v="2020-08-21T00:00:00"/>
    <x v="327"/>
    <x v="2"/>
    <s v="Xerox Parchment Paper, 8.5 x 11"/>
    <n v="0"/>
    <n v="516227.25"/>
    <n v="73746.75"/>
    <n v="2"/>
    <x v="0"/>
  </r>
  <r>
    <s v="BN-2020-6348676"/>
    <d v="2020-08-21T00:00:00"/>
    <x v="95"/>
    <x v="3"/>
    <s v="Ibico Binder Covers, Clear"/>
    <n v="0.5"/>
    <n v="294987"/>
    <n v="-250738.95"/>
    <n v="3"/>
    <x v="0"/>
  </r>
  <r>
    <s v="BN-2020-6348676"/>
    <d v="2020-08-21T00:00:00"/>
    <x v="95"/>
    <x v="3"/>
    <s v="Cisco Office Telephone, Cordless"/>
    <n v="0.5"/>
    <n v="1224196.05"/>
    <n v="-707968.8"/>
    <n v="2"/>
    <x v="1"/>
  </r>
  <r>
    <s v="BN-2020-5288178"/>
    <d v="2020-08-21T00:00:00"/>
    <x v="290"/>
    <x v="1"/>
    <s v="Fellowes Shelving, Single Width"/>
    <n v="0.5"/>
    <n v="1283193.45"/>
    <n v="-619472.70000000007"/>
    <n v="3"/>
    <x v="0"/>
  </r>
  <r>
    <s v="BN-2020-5288178"/>
    <d v="2020-08-21T00:00:00"/>
    <x v="290"/>
    <x v="1"/>
    <s v="Sharp Wireless Fax, Color"/>
    <n v="0.5"/>
    <n v="2640133.65"/>
    <n v="-899710.35"/>
    <n v="1"/>
    <x v="1"/>
  </r>
  <r>
    <s v="BN-2020-8200042"/>
    <d v="2020-08-21T00:00:00"/>
    <x v="526"/>
    <x v="1"/>
    <s v="SanDisk Computer Printout Paper, Premium"/>
    <n v="0.5"/>
    <n v="442480.5"/>
    <n v="-250738.95"/>
    <n v="2"/>
    <x v="0"/>
  </r>
  <r>
    <s v="AZ-2020-7889510"/>
    <d v="2020-08-22T00:00:00"/>
    <x v="421"/>
    <x v="1"/>
    <s v="Breville Blender, White"/>
    <n v="0"/>
    <n v="8053145.1000000006"/>
    <n v="1681425.9000000001"/>
    <n v="6"/>
    <x v="0"/>
  </r>
  <r>
    <s v="BN-2020-256121"/>
    <d v="2020-08-22T00:00:00"/>
    <x v="643"/>
    <x v="1"/>
    <s v="Advantus Door Stop, Erganomic"/>
    <n v="0.1"/>
    <n v="1740423.3"/>
    <n v="398232.45"/>
    <n v="3"/>
    <x v="1"/>
  </r>
  <r>
    <s v="BN-2020-256121"/>
    <d v="2020-08-22T00:00:00"/>
    <x v="643"/>
    <x v="1"/>
    <s v="Bevis Training Table, Rectangular"/>
    <n v="0.45"/>
    <n v="13495655.25"/>
    <n v="-8834860.6500000004"/>
    <n v="5"/>
    <x v="1"/>
  </r>
  <r>
    <s v="BN-2020-256121"/>
    <d v="2020-08-22T00:00:00"/>
    <x v="643"/>
    <x v="1"/>
    <s v="StarTech Printer, Durable"/>
    <n v="0.1"/>
    <n v="10206550.200000001"/>
    <n v="-221240.25"/>
    <n v="3"/>
    <x v="0"/>
  </r>
  <r>
    <s v="AZ-2020-1384940"/>
    <d v="2020-08-23T00:00:00"/>
    <x v="644"/>
    <x v="0"/>
    <s v="Bush Library with Doors, Metal"/>
    <n v="0.1"/>
    <n v="19321648.5"/>
    <n v="1076702.55"/>
    <n v="4"/>
    <x v="1"/>
  </r>
  <r>
    <s v="AZ-2020-1384940"/>
    <d v="2020-08-23T00:00:00"/>
    <x v="644"/>
    <x v="0"/>
    <s v="Stanley Markers, Easy-Erase"/>
    <n v="0"/>
    <n v="663720.75"/>
    <n v="0"/>
    <n v="2"/>
    <x v="0"/>
  </r>
  <r>
    <s v="AZ-2020-874954"/>
    <d v="2020-08-23T00:00:00"/>
    <x v="129"/>
    <x v="1"/>
    <s v="Accos Thumb Tacks, Assorted Sizes"/>
    <n v="0"/>
    <n v="1150449.3"/>
    <n v="73746.75"/>
    <n v="7"/>
    <x v="0"/>
  </r>
  <r>
    <s v="AZ-2020-1406543"/>
    <d v="2020-08-23T00:00:00"/>
    <x v="400"/>
    <x v="1"/>
    <s v="BIC Pens, Water Color"/>
    <n v="0"/>
    <n v="1283193.45"/>
    <n v="530976.6"/>
    <n v="5"/>
    <x v="0"/>
  </r>
  <r>
    <s v="AZ-2020-8434539"/>
    <d v="2020-08-23T00:00:00"/>
    <x v="644"/>
    <x v="1"/>
    <s v="SAFCO Bag Chairs, Black"/>
    <n v="0.1"/>
    <n v="3746334.9"/>
    <n v="294987"/>
    <n v="6"/>
    <x v="0"/>
  </r>
  <r>
    <s v="AZ-2020-2751924"/>
    <d v="2020-08-23T00:00:00"/>
    <x v="645"/>
    <x v="0"/>
    <s v="Kleencut Box Cutter, Steel"/>
    <n v="0"/>
    <n v="1504433.7"/>
    <n v="235989.6"/>
    <n v="3"/>
    <x v="1"/>
  </r>
  <r>
    <s v="BN-2020-183691"/>
    <d v="2020-08-23T00:00:00"/>
    <x v="523"/>
    <x v="0"/>
    <s v="Hon Steel Folding Chair, Set of Two"/>
    <n v="0.6"/>
    <n v="3451347.9"/>
    <n v="-3377601.15"/>
    <n v="7"/>
    <x v="0"/>
  </r>
  <r>
    <s v="BN-2020-183691"/>
    <d v="2020-08-23T00:00:00"/>
    <x v="523"/>
    <x v="0"/>
    <s v="Wilson Jones Hole Reinforcements, Economy"/>
    <n v="0.5"/>
    <n v="132744.15"/>
    <n v="0"/>
    <n v="4"/>
    <x v="0"/>
  </r>
  <r>
    <s v="BN-2020-183691"/>
    <d v="2020-08-23T00:00:00"/>
    <x v="523"/>
    <x v="0"/>
    <s v="Elite Trimmer, Steel"/>
    <n v="0.5"/>
    <n v="1209446.7"/>
    <n v="-29498.7"/>
    <n v="4"/>
    <x v="0"/>
  </r>
  <r>
    <s v="BN-2020-8414953"/>
    <d v="2020-08-23T00:00:00"/>
    <x v="15"/>
    <x v="1"/>
    <s v="BIC Canvas, Blue"/>
    <n v="0.1"/>
    <n v="4985280.3"/>
    <n v="-117994.8"/>
    <n v="7"/>
    <x v="1"/>
  </r>
  <r>
    <s v="BN-2020-8414953"/>
    <d v="2020-08-23T00:00:00"/>
    <x v="15"/>
    <x v="1"/>
    <s v="BIC Pencil Sharpener, Easy-Erase"/>
    <n v="0.1"/>
    <n v="1946914.2"/>
    <n v="-103245.45"/>
    <n v="5"/>
    <x v="1"/>
  </r>
  <r>
    <s v="BN-2020-8414953"/>
    <d v="2020-08-23T00:00:00"/>
    <x v="15"/>
    <x v="1"/>
    <s v="Binney &amp; Smith Sketch Pad, Fluorescent"/>
    <n v="0.1"/>
    <n v="2522138.85"/>
    <n v="-147493.5"/>
    <n v="4"/>
    <x v="0"/>
  </r>
  <r>
    <s v="BN-2020-8414953"/>
    <d v="2020-08-23T00:00:00"/>
    <x v="15"/>
    <x v="1"/>
    <s v="Advantus Clamps, 12 Pack"/>
    <n v="0.1"/>
    <n v="2241901.2000000002"/>
    <n v="147493.5"/>
    <n v="9"/>
    <x v="1"/>
  </r>
  <r>
    <s v="BN-2020-8414953"/>
    <d v="2020-08-23T00:00:00"/>
    <x v="15"/>
    <x v="1"/>
    <s v="Fellowes Trays, Blue"/>
    <n v="0.1"/>
    <n v="3053115.45"/>
    <n v="-103245.45"/>
    <n v="4"/>
    <x v="0"/>
  </r>
  <r>
    <s v="BN-2020-8414953"/>
    <d v="2020-08-23T00:00:00"/>
    <x v="15"/>
    <x v="1"/>
    <s v="Elite Shears, High Speed"/>
    <n v="0.1"/>
    <n v="1873167.45"/>
    <n v="191741.55000000002"/>
    <n v="3"/>
    <x v="0"/>
  </r>
  <r>
    <s v="BN-2020-8414953"/>
    <d v="2020-08-23T00:00:00"/>
    <x v="15"/>
    <x v="1"/>
    <s v="Logitech Router, USB"/>
    <n v="0.1"/>
    <n v="3289105.0500000003"/>
    <n v="73746.75"/>
    <n v="1"/>
    <x v="1"/>
  </r>
  <r>
    <s v="AZ-2020-7631532"/>
    <d v="2020-08-24T00:00:00"/>
    <x v="470"/>
    <x v="1"/>
    <s v="Bush Stackable Bookrack, Mobile"/>
    <n v="0"/>
    <n v="5472008.8500000006"/>
    <n v="604723.35"/>
    <n v="3"/>
    <x v="1"/>
  </r>
  <r>
    <s v="AZ-2020-7631532"/>
    <d v="2020-08-24T00:00:00"/>
    <x v="470"/>
    <x v="1"/>
    <s v="Cardinal Hole Reinforcements, Durable"/>
    <n v="0"/>
    <n v="398232.45"/>
    <n v="88496.1"/>
    <n v="4"/>
    <x v="1"/>
  </r>
  <r>
    <s v="AZ-2020-7631532"/>
    <d v="2020-08-24T00:00:00"/>
    <x v="470"/>
    <x v="1"/>
    <s v="Ibico Hole Reinforcements, Recycled"/>
    <n v="0"/>
    <n v="545725.95000000007"/>
    <n v="162242.85"/>
    <n v="5"/>
    <x v="1"/>
  </r>
  <r>
    <s v="AZ-2020-957579"/>
    <d v="2020-08-24T00:00:00"/>
    <x v="423"/>
    <x v="1"/>
    <s v="Bush Classic Bookcase, Traditional"/>
    <n v="0.1"/>
    <n v="27389542.949999999"/>
    <n v="9439584"/>
    <n v="5"/>
    <x v="0"/>
  </r>
  <r>
    <s v="AZ-2020-957579"/>
    <d v="2020-08-24T00:00:00"/>
    <x v="423"/>
    <x v="1"/>
    <s v="Sauder 3-Shelf Cabinet, Pine"/>
    <n v="0.1"/>
    <n v="6696204.9000000004"/>
    <n v="973457.1"/>
    <n v="3"/>
    <x v="1"/>
  </r>
  <r>
    <s v="AZ-2020-957579"/>
    <d v="2020-08-24T00:00:00"/>
    <x v="423"/>
    <x v="1"/>
    <s v="Sauder Corner Shelving, Mobile"/>
    <n v="0.1"/>
    <n v="5973486.75"/>
    <n v="1327441.5"/>
    <n v="3"/>
    <x v="0"/>
  </r>
  <r>
    <s v="AZ-2020-957579"/>
    <d v="2020-08-24T00:00:00"/>
    <x v="423"/>
    <x v="1"/>
    <s v="KitchenAid Refrigerator, White"/>
    <n v="0.1"/>
    <n v="20944077"/>
    <n v="9306839.8499999996"/>
    <n v="3"/>
    <x v="1"/>
  </r>
  <r>
    <s v="AZ-2020-957579"/>
    <d v="2020-08-24T00:00:00"/>
    <x v="423"/>
    <x v="1"/>
    <s v="Binney &amp; Smith Sketch Pad, Water Color"/>
    <n v="0"/>
    <n v="1460185.6500000001"/>
    <n v="486728.55"/>
    <n v="2"/>
    <x v="1"/>
  </r>
  <r>
    <s v="AZ-2020-957579"/>
    <d v="2020-08-24T00:00:00"/>
    <x v="423"/>
    <x v="1"/>
    <s v="Kraft Interoffice Envelope, Security-Tint"/>
    <n v="0"/>
    <n v="1460185.6500000001"/>
    <n v="147493.5"/>
    <n v="2"/>
    <x v="1"/>
  </r>
  <r>
    <s v="AZ-2020-957579"/>
    <d v="2020-08-24T00:00:00"/>
    <x v="423"/>
    <x v="1"/>
    <s v="Enermax Router, Erganomic"/>
    <n v="0"/>
    <n v="7551667.2000000002"/>
    <n v="3023616.75"/>
    <n v="2"/>
    <x v="0"/>
  </r>
  <r>
    <s v="AZ-2020-957579"/>
    <d v="2020-08-24T00:00:00"/>
    <x v="423"/>
    <x v="1"/>
    <s v="Motorola Signal Booster, Full Size"/>
    <n v="0"/>
    <n v="12787686.450000001"/>
    <n v="2050159.6500000001"/>
    <n v="6"/>
    <x v="1"/>
  </r>
  <r>
    <s v="AZ-2020-957579"/>
    <d v="2020-08-24T00:00:00"/>
    <x v="423"/>
    <x v="1"/>
    <s v="Samsung Smart Phone, Cordless"/>
    <n v="0"/>
    <n v="28274503.949999999"/>
    <n v="1976412.9000000001"/>
    <n v="3"/>
    <x v="0"/>
  </r>
  <r>
    <s v="AZ-2020-1345177"/>
    <d v="2020-08-24T00:00:00"/>
    <x v="24"/>
    <x v="0"/>
    <s v="Cardinal Binder Covers, Durable"/>
    <n v="0"/>
    <n v="1401188.25"/>
    <n v="442480.5"/>
    <n v="7"/>
    <x v="0"/>
  </r>
  <r>
    <s v="AZ-2020-6591683"/>
    <d v="2020-08-24T00:00:00"/>
    <x v="646"/>
    <x v="0"/>
    <s v="Acco 3-Hole Punch, Economy"/>
    <n v="0"/>
    <n v="2227151.85"/>
    <n v="427731.15"/>
    <n v="5"/>
    <x v="1"/>
  </r>
  <r>
    <s v="AZ-2020-6591683"/>
    <d v="2020-08-24T00:00:00"/>
    <x v="646"/>
    <x v="0"/>
    <s v="Kleencut Shears, Steel"/>
    <n v="0"/>
    <n v="2050159.6500000001"/>
    <n v="530976.6"/>
    <n v="3"/>
    <x v="1"/>
  </r>
  <r>
    <s v="AZ-2020-302918"/>
    <d v="2020-08-24T00:00:00"/>
    <x v="273"/>
    <x v="0"/>
    <s v="Tenex Photo Frame, Black"/>
    <n v="0"/>
    <n v="1533932.4000000001"/>
    <n v="427731.15"/>
    <n v="2"/>
    <x v="1"/>
  </r>
  <r>
    <s v="BN-2020-9605116"/>
    <d v="2020-08-24T00:00:00"/>
    <x v="575"/>
    <x v="1"/>
    <s v="Avery Binder Covers, Recycled"/>
    <n v="0.5"/>
    <n v="250738.95"/>
    <n v="-73746.75"/>
    <n v="3"/>
    <x v="1"/>
  </r>
  <r>
    <s v="BN-2020-9605116"/>
    <d v="2020-08-24T00:00:00"/>
    <x v="575"/>
    <x v="1"/>
    <s v="Green Bar Computer Printout Paper, Multicolor"/>
    <n v="0.5"/>
    <n v="457229.85000000003"/>
    <n v="-250738.95"/>
    <n v="2"/>
    <x v="0"/>
  </r>
  <r>
    <s v="BN-2020-7104016"/>
    <d v="2020-08-24T00:00:00"/>
    <x v="4"/>
    <x v="1"/>
    <s v="Stanley Markers, Water Color"/>
    <n v="0.5"/>
    <n v="1312692.1500000001"/>
    <n v="-442480.5"/>
    <n v="7"/>
    <x v="0"/>
  </r>
  <r>
    <s v="BN-2020-7104016"/>
    <d v="2020-08-24T00:00:00"/>
    <x v="4"/>
    <x v="1"/>
    <s v="SanDisk Parchment Paper, Multicolor"/>
    <n v="0.5"/>
    <n v="929209.05"/>
    <n v="-560475.30000000005"/>
    <n v="7"/>
    <x v="1"/>
  </r>
  <r>
    <s v="BN-2020-7104016"/>
    <d v="2020-08-24T00:00:00"/>
    <x v="4"/>
    <x v="1"/>
    <s v="Fellowes Trays, Industrial"/>
    <n v="0.5"/>
    <n v="855462.3"/>
    <n v="-442480.5"/>
    <n v="2"/>
    <x v="1"/>
  </r>
  <r>
    <s v="BN-2020-7104016"/>
    <d v="2020-08-24T00:00:00"/>
    <x v="4"/>
    <x v="1"/>
    <s v="Elite Letter Opener, Easy Grip"/>
    <n v="0.5"/>
    <n v="1283193.45"/>
    <n v="-1150449.3"/>
    <n v="6"/>
    <x v="0"/>
  </r>
  <r>
    <s v="BN-2020-7104016"/>
    <d v="2020-08-24T00:00:00"/>
    <x v="4"/>
    <x v="1"/>
    <s v="Apple Headset, with Caller ID"/>
    <n v="0.5"/>
    <n v="2699131.0500000003"/>
    <n v="-1887916.8"/>
    <n v="5"/>
    <x v="0"/>
  </r>
  <r>
    <s v="BN-2020-5433967"/>
    <d v="2020-08-24T00:00:00"/>
    <x v="464"/>
    <x v="1"/>
    <s v="Breville Toaster, Red"/>
    <n v="0.5"/>
    <n v="2256650.5500000003"/>
    <n v="-766966.20000000007"/>
    <n v="4"/>
    <x v="1"/>
  </r>
  <r>
    <s v="AZ-2020-1500509"/>
    <d v="2020-08-25T00:00:00"/>
    <x v="229"/>
    <x v="1"/>
    <s v="Stanley Pens, Fluorescent"/>
    <n v="0"/>
    <n v="162242.85"/>
    <n v="14749.35"/>
    <n v="1"/>
    <x v="0"/>
  </r>
  <r>
    <s v="AZ-2020-6376092"/>
    <d v="2020-08-25T00:00:00"/>
    <x v="108"/>
    <x v="1"/>
    <s v="Boston Sketch Pad, Easy-Erase"/>
    <n v="0"/>
    <n v="1445436.3"/>
    <n v="412981.8"/>
    <n v="2"/>
    <x v="0"/>
  </r>
  <r>
    <s v="AZ-2020-6376092"/>
    <d v="2020-08-25T00:00:00"/>
    <x v="108"/>
    <x v="1"/>
    <s v="Wilson Jones Index Tab, Recycled"/>
    <n v="0"/>
    <n v="398232.45"/>
    <n v="117994.8"/>
    <n v="4"/>
    <x v="0"/>
  </r>
  <r>
    <s v="AZ-2020-6376092"/>
    <d v="2020-08-25T00:00:00"/>
    <x v="108"/>
    <x v="1"/>
    <s v="Smead Shelving, Industrial"/>
    <n v="0.1"/>
    <n v="3938076.45"/>
    <n v="604723.35"/>
    <n v="6"/>
    <x v="1"/>
  </r>
  <r>
    <s v="AZ-2020-6376092"/>
    <d v="2020-08-25T00:00:00"/>
    <x v="108"/>
    <x v="1"/>
    <s v="Smead Trays, Blue"/>
    <n v="0.1"/>
    <n v="1932164.85"/>
    <n v="58997.4"/>
    <n v="3"/>
    <x v="0"/>
  </r>
  <r>
    <s v="AZ-2020-6376092"/>
    <d v="2020-08-25T00:00:00"/>
    <x v="108"/>
    <x v="1"/>
    <s v="Elite Letter Opener, Easy Grip"/>
    <n v="0"/>
    <n v="3215358.3000000003"/>
    <n v="132744.15"/>
    <n v="8"/>
    <x v="1"/>
  </r>
  <r>
    <s v="AZ-2020-8368364"/>
    <d v="2020-08-27T00:00:00"/>
    <x v="121"/>
    <x v="1"/>
    <s v="Fiskars Scissors, Easy Grip"/>
    <n v="0"/>
    <n v="1460185.6500000001"/>
    <n v="176992.2"/>
    <n v="4"/>
    <x v="0"/>
  </r>
  <r>
    <s v="AZ-2020-9231454"/>
    <d v="2020-08-27T00:00:00"/>
    <x v="403"/>
    <x v="2"/>
    <s v="Wilson Jones Binding Machine, Recycled"/>
    <n v="0"/>
    <n v="722718.15"/>
    <n v="73746.75"/>
    <n v="1"/>
    <x v="0"/>
  </r>
  <r>
    <s v="BN-2020-1644074"/>
    <d v="2020-08-27T00:00:00"/>
    <x v="647"/>
    <x v="1"/>
    <s v="Stanley Markers, Water Color"/>
    <n v="0.5"/>
    <n v="752216.85"/>
    <n v="-250738.95"/>
    <n v="4"/>
    <x v="0"/>
  </r>
  <r>
    <s v="AZ-2020-7674901"/>
    <d v="2020-08-28T00:00:00"/>
    <x v="630"/>
    <x v="2"/>
    <s v="Boston Canvas, Blue"/>
    <n v="0"/>
    <n v="1578180.45"/>
    <n v="398232.45"/>
    <n v="2"/>
    <x v="1"/>
  </r>
  <r>
    <s v="AZ-2020-7674901"/>
    <d v="2020-08-28T00:00:00"/>
    <x v="630"/>
    <x v="2"/>
    <s v="Cisco Office Telephone, Full Size"/>
    <n v="0.15"/>
    <n v="9218343.75"/>
    <n v="427731.15"/>
    <n v="9"/>
    <x v="0"/>
  </r>
  <r>
    <s v="AZ-2020-771628"/>
    <d v="2020-08-28T00:00:00"/>
    <x v="281"/>
    <x v="1"/>
    <s v="Memorex Router, Bluetooth"/>
    <n v="0"/>
    <n v="7256680.2000000002"/>
    <n v="2758128.45"/>
    <n v="2"/>
    <x v="1"/>
  </r>
  <r>
    <s v="AZ-2020-5907386"/>
    <d v="2020-08-29T00:00:00"/>
    <x v="141"/>
    <x v="1"/>
    <s v="Ikea Corner Shelving, Pine"/>
    <n v="0"/>
    <n v="5501507.5499999998"/>
    <n v="442480.5"/>
    <n v="3"/>
    <x v="0"/>
  </r>
  <r>
    <s v="AZ-2020-5907386"/>
    <d v="2020-08-29T00:00:00"/>
    <x v="141"/>
    <x v="1"/>
    <s v="Sanford Pens, Fluorescent"/>
    <n v="0"/>
    <n v="545725.95000000007"/>
    <n v="147493.5"/>
    <n v="3"/>
    <x v="0"/>
  </r>
  <r>
    <s v="AZ-2020-5907386"/>
    <d v="2020-08-29T00:00:00"/>
    <x v="141"/>
    <x v="1"/>
    <s v="Sanford Pens, Fluorescent"/>
    <n v="0"/>
    <n v="545725.95000000007"/>
    <n v="147493.5"/>
    <n v="3"/>
    <x v="0"/>
  </r>
  <r>
    <s v="AZ-2020-5907386"/>
    <d v="2020-08-29T00:00:00"/>
    <x v="141"/>
    <x v="1"/>
    <s v="Ames Business Envelopes, Recycled"/>
    <n v="0"/>
    <n v="501477.9"/>
    <n v="132744.15"/>
    <n v="2"/>
    <x v="1"/>
  </r>
  <r>
    <s v="AZ-2020-5907386"/>
    <d v="2020-08-29T00:00:00"/>
    <x v="141"/>
    <x v="1"/>
    <s v="Eldon Lockers, Single Width"/>
    <n v="0"/>
    <n v="8761113.9000000004"/>
    <n v="4292060.8500000006"/>
    <n v="3"/>
    <x v="0"/>
  </r>
  <r>
    <s v="AZ-2020-5907386"/>
    <d v="2020-08-29T00:00:00"/>
    <x v="141"/>
    <x v="1"/>
    <s v="Fellowes Trays, Wire Frame"/>
    <n v="0"/>
    <n v="1666676.55"/>
    <n v="412981.8"/>
    <n v="2"/>
    <x v="0"/>
  </r>
  <r>
    <s v="AZ-2020-5907386"/>
    <d v="2020-08-29T00:00:00"/>
    <x v="141"/>
    <x v="1"/>
    <s v="Rogers Trays, Industrial"/>
    <n v="0"/>
    <n v="914459.70000000007"/>
    <n v="368733.75"/>
    <n v="1"/>
    <x v="0"/>
  </r>
  <r>
    <s v="AZ-2020-5907386"/>
    <d v="2020-08-29T00:00:00"/>
    <x v="141"/>
    <x v="1"/>
    <s v="Cisco Audio Dock, with Caller ID"/>
    <n v="0"/>
    <n v="13421908.5"/>
    <n v="2949870"/>
    <n v="5"/>
    <x v="1"/>
  </r>
  <r>
    <s v="AZ-2020-5907386"/>
    <d v="2020-08-29T00:00:00"/>
    <x v="141"/>
    <x v="1"/>
    <s v="Samsung Signal Booster, VoIP"/>
    <n v="0"/>
    <n v="24188934"/>
    <n v="8230137.2999999998"/>
    <n v="12"/>
    <x v="0"/>
  </r>
  <r>
    <s v="AZ-2020-451470"/>
    <d v="2020-08-29T00:00:00"/>
    <x v="132"/>
    <x v="2"/>
    <s v="Apple Office Telephone, VoIP"/>
    <n v="0"/>
    <n v="10604782.65"/>
    <n v="4026572.5500000003"/>
    <n v="11"/>
    <x v="1"/>
  </r>
  <r>
    <s v="AZ-2020-2003221"/>
    <d v="2020-08-29T00:00:00"/>
    <x v="264"/>
    <x v="1"/>
    <s v="Accos Paper Clips, Bulk Pack"/>
    <n v="0"/>
    <n v="619472.70000000007"/>
    <n v="235989.6"/>
    <n v="3"/>
    <x v="0"/>
  </r>
  <r>
    <s v="AZ-2020-1537388"/>
    <d v="2020-08-29T00:00:00"/>
    <x v="39"/>
    <x v="1"/>
    <s v="Safco Classic Bookcase, Traditional"/>
    <n v="0"/>
    <n v="12920430.6"/>
    <n v="3362851.8000000003"/>
    <n v="2"/>
    <x v="0"/>
  </r>
  <r>
    <s v="AZ-2020-9501435"/>
    <d v="2020-08-29T00:00:00"/>
    <x v="414"/>
    <x v="2"/>
    <s v="Samsung Headset, Cordless"/>
    <n v="0.1"/>
    <n v="5044277.7"/>
    <n v="2079658.35"/>
    <n v="5"/>
    <x v="1"/>
  </r>
  <r>
    <s v="AZ-2020-9667148"/>
    <d v="2020-08-29T00:00:00"/>
    <x v="299"/>
    <x v="1"/>
    <s v="BIC Pencil Sharpener, Easy-Erase"/>
    <n v="0"/>
    <n v="1297942.8"/>
    <n v="58997.4"/>
    <n v="3"/>
    <x v="0"/>
  </r>
  <r>
    <s v="AZ-2020-9667148"/>
    <d v="2020-08-29T00:00:00"/>
    <x v="299"/>
    <x v="1"/>
    <s v="Avery File Folder Labels, Adjustable"/>
    <n v="0"/>
    <n v="206490.9"/>
    <n v="73746.75"/>
    <n v="2"/>
    <x v="0"/>
  </r>
  <r>
    <s v="AZ-2020-9667148"/>
    <d v="2020-08-29T00:00:00"/>
    <x v="299"/>
    <x v="1"/>
    <s v="Eldon File Cart, Blue"/>
    <n v="0.4"/>
    <n v="2241901.2000000002"/>
    <n v="-1430686.95"/>
    <n v="2"/>
    <x v="1"/>
  </r>
  <r>
    <s v="AZ-2020-9667148"/>
    <d v="2020-08-29T00:00:00"/>
    <x v="299"/>
    <x v="1"/>
    <s v="Rogers File Cart, Industrial"/>
    <n v="0.4"/>
    <n v="3761084.25"/>
    <n v="-1445436.3"/>
    <n v="3"/>
    <x v="1"/>
  </r>
  <r>
    <s v="AZ-2020-9667148"/>
    <d v="2020-08-29T00:00:00"/>
    <x v="299"/>
    <x v="1"/>
    <s v="SanDisk Numeric Keypad, Bluetooth"/>
    <n v="0"/>
    <n v="3259606.35"/>
    <n v="516227.25"/>
    <n v="4"/>
    <x v="1"/>
  </r>
  <r>
    <s v="AZ-2020-9667148"/>
    <d v="2020-08-29T00:00:00"/>
    <x v="299"/>
    <x v="1"/>
    <s v="SanDisk Numeric Keypad, Erganomic"/>
    <n v="0"/>
    <n v="4188815.4"/>
    <n v="707968.8"/>
    <n v="5"/>
    <x v="0"/>
  </r>
  <r>
    <s v="AZ-2020-9667148"/>
    <d v="2020-08-29T00:00:00"/>
    <x v="299"/>
    <x v="1"/>
    <s v="Hewlett Personal Copier, Color"/>
    <n v="0"/>
    <n v="17197742.100000001"/>
    <n v="855462.3"/>
    <n v="8"/>
    <x v="0"/>
  </r>
  <r>
    <s v="AZ-2020-1031006"/>
    <d v="2020-08-29T00:00:00"/>
    <x v="54"/>
    <x v="1"/>
    <s v="Novimex Chairmat, Set of Two"/>
    <n v="0.1"/>
    <n v="3893828.4"/>
    <n v="265488.3"/>
    <n v="5"/>
    <x v="0"/>
  </r>
  <r>
    <s v="BN-2020-9505368"/>
    <d v="2020-08-29T00:00:00"/>
    <x v="63"/>
    <x v="2"/>
    <s v="Rogers File Cart, Blue"/>
    <n v="0.1"/>
    <n v="20545844.550000001"/>
    <n v="-2064909"/>
    <n v="11"/>
    <x v="0"/>
  </r>
  <r>
    <s v="BN-2020-7217893"/>
    <d v="2020-08-29T00:00:00"/>
    <x v="648"/>
    <x v="1"/>
    <s v="Hamilton Beach Coffee Grinder, Silver"/>
    <n v="0.5"/>
    <n v="634222.05000000005"/>
    <n v="-368733.75"/>
    <n v="2"/>
    <x v="1"/>
  </r>
  <r>
    <s v="BN-2020-7217893"/>
    <d v="2020-08-29T00:00:00"/>
    <x v="648"/>
    <x v="1"/>
    <s v="Ibico 3-Hole Punch, Economy"/>
    <n v="0.5"/>
    <n v="678470.1"/>
    <n v="0"/>
    <n v="3"/>
    <x v="1"/>
  </r>
  <r>
    <s v="AZ-2020-73919"/>
    <d v="2020-08-30T00:00:00"/>
    <x v="468"/>
    <x v="3"/>
    <s v="Novimex Round Labels, Laser Printer Compatible"/>
    <n v="0"/>
    <n v="368733.75"/>
    <n v="176992.2"/>
    <n v="4"/>
    <x v="0"/>
  </r>
  <r>
    <s v="AZ-2020-5001546"/>
    <d v="2020-08-30T00:00:00"/>
    <x v="649"/>
    <x v="2"/>
    <s v="Smead File Cart, Industrial"/>
    <n v="0"/>
    <n v="3790582.95"/>
    <n v="1061953.2"/>
    <n v="2"/>
    <x v="1"/>
  </r>
  <r>
    <s v="AZ-2020-1722758"/>
    <d v="2020-08-30T00:00:00"/>
    <x v="559"/>
    <x v="0"/>
    <s v="Lesro Conference Table, Adjustable Height"/>
    <n v="0.35"/>
    <n v="41209683.899999999"/>
    <n v="7610664.6000000006"/>
    <n v="5"/>
    <x v="0"/>
  </r>
  <r>
    <s v="AZ-2020-1722758"/>
    <d v="2020-08-30T00:00:00"/>
    <x v="559"/>
    <x v="0"/>
    <s v="Ames Clasp Envelope, Set of 50"/>
    <n v="0"/>
    <n v="634222.05000000005"/>
    <n v="280237.65000000002"/>
    <n v="6"/>
    <x v="0"/>
  </r>
  <r>
    <s v="AZ-2020-7064171"/>
    <d v="2020-08-30T00:00:00"/>
    <x v="499"/>
    <x v="0"/>
    <s v="Stiletto Box Cutter, Steel"/>
    <n v="0"/>
    <n v="4690293.3"/>
    <n v="324485.7"/>
    <n v="9"/>
    <x v="1"/>
  </r>
  <r>
    <s v="AZ-2020-2626732"/>
    <d v="2020-08-30T00:00:00"/>
    <x v="0"/>
    <x v="1"/>
    <s v="Advantus Paper Clips, Assorted Sizes"/>
    <n v="0"/>
    <n v="2256650.5500000003"/>
    <n v="1032454.5"/>
    <n v="11"/>
    <x v="1"/>
  </r>
  <r>
    <s v="BN-2020-720460"/>
    <d v="2020-08-30T00:00:00"/>
    <x v="409"/>
    <x v="0"/>
    <s v="Canon Fax Machine, Laser"/>
    <n v="0.15"/>
    <n v="27935268.900000002"/>
    <n v="-1637177.85"/>
    <n v="7"/>
    <x v="0"/>
  </r>
  <r>
    <s v="AZ-2020-2462721"/>
    <d v="2020-08-31T00:00:00"/>
    <x v="117"/>
    <x v="0"/>
    <s v="Avery File Folder Labels, Alphabetical"/>
    <n v="0"/>
    <n v="663720.75"/>
    <n v="221240.25"/>
    <n v="5"/>
    <x v="1"/>
  </r>
  <r>
    <s v="AZ-2020-3435538"/>
    <d v="2020-08-31T00:00:00"/>
    <x v="650"/>
    <x v="0"/>
    <s v="Eaton Memo Slips, 8.5 x 11"/>
    <n v="0"/>
    <n v="796464.9"/>
    <n v="206490.9"/>
    <n v="3"/>
    <x v="1"/>
  </r>
  <r>
    <s v="AZ-2020-3435538"/>
    <d v="2020-08-31T00:00:00"/>
    <x v="650"/>
    <x v="0"/>
    <s v="Nokia Smart Phone, Cordless"/>
    <n v="0.15"/>
    <n v="23923445.699999999"/>
    <n v="4778789.4000000004"/>
    <n v="3"/>
    <x v="1"/>
  </r>
  <r>
    <s v="AZ-2020-464926"/>
    <d v="2020-08-31T00:00:00"/>
    <x v="287"/>
    <x v="0"/>
    <s v="Avery Binder Covers, Recycled"/>
    <n v="0"/>
    <n v="339235.05"/>
    <n v="117994.8"/>
    <n v="2"/>
    <x v="1"/>
  </r>
  <r>
    <s v="BN-2020-3388525"/>
    <d v="2020-08-31T00:00:00"/>
    <x v="25"/>
    <x v="1"/>
    <s v="Stockwell Paper Clips, Assorted Sizes"/>
    <n v="0.5"/>
    <n v="250738.95"/>
    <n v="-206490.9"/>
    <n v="3"/>
    <x v="1"/>
  </r>
  <r>
    <s v="BN-2020-3388525"/>
    <d v="2020-08-31T00:00:00"/>
    <x v="25"/>
    <x v="1"/>
    <s v="Memorex Memory Card, Erganomic"/>
    <n v="0.5"/>
    <n v="1474935"/>
    <n v="-943958.4"/>
    <n v="2"/>
    <x v="1"/>
  </r>
  <r>
    <s v="AZ-2020-2827318"/>
    <d v="2020-09-01T00:00:00"/>
    <x v="473"/>
    <x v="1"/>
    <s v="Breville Coffee Grinder, Silver"/>
    <n v="0"/>
    <n v="2772877.8000000003"/>
    <n v="1106201.25"/>
    <n v="3"/>
    <x v="1"/>
  </r>
  <r>
    <s v="AZ-2020-869574"/>
    <d v="2020-09-01T00:00:00"/>
    <x v="72"/>
    <x v="1"/>
    <s v="Hon Bag Chairs, Red"/>
    <n v="0"/>
    <n v="1991162.25"/>
    <n v="663720.75"/>
    <n v="3"/>
    <x v="1"/>
  </r>
  <r>
    <s v="AZ-2020-869574"/>
    <d v="2020-09-01T00:00:00"/>
    <x v="72"/>
    <x v="1"/>
    <s v="Stanley Canvas, Easy-Erase"/>
    <n v="0"/>
    <n v="4395306.3"/>
    <n v="1047203.85"/>
    <n v="6"/>
    <x v="1"/>
  </r>
  <r>
    <s v="AZ-2020-869574"/>
    <d v="2020-09-01T00:00:00"/>
    <x v="72"/>
    <x v="1"/>
    <s v="Eldon Folders, Wire Frame"/>
    <n v="0"/>
    <n v="1179948"/>
    <n v="117994.8"/>
    <n v="5"/>
    <x v="1"/>
  </r>
  <r>
    <s v="AZ-2020-869574"/>
    <d v="2020-09-01T00:00:00"/>
    <x v="72"/>
    <x v="1"/>
    <s v="Apple Office Telephone, Cordless"/>
    <n v="0"/>
    <n v="2005911.6"/>
    <n v="1002955.8"/>
    <n v="2"/>
    <x v="0"/>
  </r>
  <r>
    <s v="AZ-2020-2513839"/>
    <d v="2020-09-01T00:00:00"/>
    <x v="175"/>
    <x v="0"/>
    <s v="Dania Corner Shelving, Metal"/>
    <n v="0.1"/>
    <n v="11298002.1"/>
    <n v="4646045.25"/>
    <n v="7"/>
    <x v="0"/>
  </r>
  <r>
    <s v="AZ-2020-2513839"/>
    <d v="2020-09-01T00:00:00"/>
    <x v="175"/>
    <x v="0"/>
    <s v="Cameo Manila Envelope, with clear poly window"/>
    <n v="0"/>
    <n v="899710.35"/>
    <n v="442480.5"/>
    <n v="2"/>
    <x v="1"/>
  </r>
  <r>
    <s v="AZ-2020-2513839"/>
    <d v="2020-09-01T00:00:00"/>
    <x v="175"/>
    <x v="0"/>
    <s v="Okidata Printer, White"/>
    <n v="0.15"/>
    <n v="6696204.9000000004"/>
    <n v="-1106201.25"/>
    <n v="2"/>
    <x v="0"/>
  </r>
  <r>
    <s v="AZ-2020-6371267"/>
    <d v="2020-09-02T00:00:00"/>
    <x v="449"/>
    <x v="1"/>
    <s v="Acco Binding Machine, Economy"/>
    <n v="0"/>
    <n v="3008867.4"/>
    <n v="870211.65"/>
    <n v="4"/>
    <x v="1"/>
  </r>
  <r>
    <s v="AZ-2020-6371267"/>
    <d v="2020-09-02T00:00:00"/>
    <x v="449"/>
    <x v="1"/>
    <s v="Eldon Lockers, Industrial"/>
    <n v="0.4"/>
    <n v="5265517.95"/>
    <n v="796464.9"/>
    <n v="3"/>
    <x v="1"/>
  </r>
  <r>
    <s v="AZ-2020-8403206"/>
    <d v="2020-09-02T00:00:00"/>
    <x v="83"/>
    <x v="2"/>
    <s v="Bush Corner Shelving, Pine"/>
    <n v="0"/>
    <n v="3702086.85"/>
    <n v="1769922"/>
    <n v="2"/>
    <x v="1"/>
  </r>
  <r>
    <s v="AZ-2020-8403206"/>
    <d v="2020-09-02T00:00:00"/>
    <x v="83"/>
    <x v="2"/>
    <s v="Jiffy Peel and Seal, Set of 50"/>
    <n v="0"/>
    <n v="589974"/>
    <n v="147493.5"/>
    <n v="2"/>
    <x v="1"/>
  </r>
  <r>
    <s v="AZ-2020-8403206"/>
    <d v="2020-09-02T00:00:00"/>
    <x v="83"/>
    <x v="2"/>
    <s v="SanDisk Keyboard, Erganomic"/>
    <n v="0"/>
    <n v="1165198.6500000001"/>
    <n v="147493.5"/>
    <n v="1"/>
    <x v="0"/>
  </r>
  <r>
    <s v="AZ-2020-7989750"/>
    <d v="2020-09-03T00:00:00"/>
    <x v="153"/>
    <x v="2"/>
    <s v="Tenex Box, Wire Frame"/>
    <n v="0.1"/>
    <n v="619472.70000000007"/>
    <n v="250738.95"/>
    <n v="3"/>
    <x v="0"/>
  </r>
  <r>
    <s v="AZ-2020-7989750"/>
    <d v="2020-09-03T00:00:00"/>
    <x v="153"/>
    <x v="2"/>
    <s v="Elite Trimmer, High Speed"/>
    <n v="0"/>
    <n v="1224196.05"/>
    <n v="58997.4"/>
    <n v="2"/>
    <x v="0"/>
  </r>
  <r>
    <s v="AZ-2020-9237127"/>
    <d v="2020-09-03T00:00:00"/>
    <x v="651"/>
    <x v="0"/>
    <s v="Boston Sketch Pad, Blue"/>
    <n v="0"/>
    <n v="2153405.1"/>
    <n v="929209.05"/>
    <n v="3"/>
    <x v="0"/>
  </r>
  <r>
    <s v="AZ-2020-1627785"/>
    <d v="2020-09-03T00:00:00"/>
    <x v="489"/>
    <x v="1"/>
    <s v="Novimex Color Coded Labels, Alphabetical"/>
    <n v="0"/>
    <n v="545725.95000000007"/>
    <n v="176992.2"/>
    <n v="3"/>
    <x v="1"/>
  </r>
  <r>
    <s v="AZ-2020-4411844"/>
    <d v="2020-09-03T00:00:00"/>
    <x v="438"/>
    <x v="2"/>
    <s v="Cisco Headset, Cordless"/>
    <n v="0"/>
    <n v="2699131.0500000003"/>
    <n v="235989.6"/>
    <n v="2"/>
    <x v="1"/>
  </r>
  <r>
    <s v="BN-2020-9077460"/>
    <d v="2020-09-03T00:00:00"/>
    <x v="47"/>
    <x v="2"/>
    <s v="Kleencut Ruler, Easy Grip"/>
    <n v="0.1"/>
    <n v="398232.45"/>
    <n v="-29498.7"/>
    <n v="2"/>
    <x v="0"/>
  </r>
  <r>
    <s v="BN-2020-9196475"/>
    <d v="2020-09-03T00:00:00"/>
    <x v="440"/>
    <x v="1"/>
    <s v="Binney &amp; Smith Canvas, Blue"/>
    <n v="0.5"/>
    <n v="1519183.05"/>
    <n v="-943958.4"/>
    <n v="4"/>
    <x v="0"/>
  </r>
  <r>
    <s v="AZ-2020-7586944"/>
    <d v="2020-09-04T00:00:00"/>
    <x v="181"/>
    <x v="0"/>
    <s v="Wilson Jones Binder Covers, Durable"/>
    <n v="0"/>
    <n v="1120950.6000000001"/>
    <n v="516227.25"/>
    <n v="6"/>
    <x v="0"/>
  </r>
  <r>
    <s v="AZ-2020-7586944"/>
    <d v="2020-09-04T00:00:00"/>
    <x v="181"/>
    <x v="0"/>
    <s v="Ames Interoffice Envelope, Security-Tint"/>
    <n v="0"/>
    <n v="8407129.5"/>
    <n v="4115068.65"/>
    <n v="12"/>
    <x v="1"/>
  </r>
  <r>
    <s v="AZ-2020-7586944"/>
    <d v="2020-09-04T00:00:00"/>
    <x v="181"/>
    <x v="0"/>
    <s v="Kraft Clasp Envelope, Security-Tint"/>
    <n v="0"/>
    <n v="339235.05"/>
    <n v="73746.75"/>
    <n v="2"/>
    <x v="0"/>
  </r>
  <r>
    <s v="AZ-2020-827677"/>
    <d v="2020-09-04T00:00:00"/>
    <x v="599"/>
    <x v="0"/>
    <s v="Avery Hole Reinforcements, Clear"/>
    <n v="0"/>
    <n v="176992.2"/>
    <n v="14749.35"/>
    <n v="3"/>
    <x v="0"/>
  </r>
  <r>
    <s v="AZ-2020-9800130"/>
    <d v="2020-09-04T00:00:00"/>
    <x v="423"/>
    <x v="1"/>
    <s v="Sharp Copy Machine, Laser"/>
    <n v="0"/>
    <n v="14100378.6"/>
    <n v="1828919.4000000001"/>
    <n v="4"/>
    <x v="1"/>
  </r>
  <r>
    <s v="AZ-2020-1648520"/>
    <d v="2020-09-04T00:00:00"/>
    <x v="510"/>
    <x v="0"/>
    <s v="Bush Floating Shelf Set, Metal"/>
    <n v="0"/>
    <n v="15103334.4"/>
    <n v="1356940.2"/>
    <n v="6"/>
    <x v="1"/>
  </r>
  <r>
    <s v="AZ-2020-1100963"/>
    <d v="2020-09-04T00:00:00"/>
    <x v="628"/>
    <x v="3"/>
    <s v="Advantus Photo Frame, Erganomic"/>
    <n v="0"/>
    <n v="3038366.1"/>
    <n v="1460185.6500000001"/>
    <n v="4"/>
    <x v="1"/>
  </r>
  <r>
    <s v="AZ-2020-1100963"/>
    <d v="2020-09-04T00:00:00"/>
    <x v="628"/>
    <x v="3"/>
    <s v="GlobeWeis Manila Envelope, Set of 50"/>
    <n v="0"/>
    <n v="398232.45"/>
    <n v="132744.15"/>
    <n v="1"/>
    <x v="1"/>
  </r>
  <r>
    <s v="AZ-2020-1100963"/>
    <d v="2020-09-04T00:00:00"/>
    <x v="628"/>
    <x v="3"/>
    <s v="Hon Round Labels, Adjustable"/>
    <n v="0"/>
    <n v="132744.15"/>
    <n v="44248.05"/>
    <n v="2"/>
    <x v="1"/>
  </r>
  <r>
    <s v="BN-2020-3390552"/>
    <d v="2020-09-04T00:00:00"/>
    <x v="190"/>
    <x v="1"/>
    <s v="Enermax Mouse, Erganomic"/>
    <n v="0"/>
    <n v="3377601.15"/>
    <n v="235989.6"/>
    <n v="6"/>
    <x v="0"/>
  </r>
  <r>
    <s v="AZ-2020-8169593"/>
    <d v="2020-09-05T00:00:00"/>
    <x v="652"/>
    <x v="2"/>
    <s v="Sauder 3-Shelf Cabinet, Traditional"/>
    <n v="0.1"/>
    <n v="11062012.5"/>
    <n v="1356940.2"/>
    <n v="5"/>
    <x v="1"/>
  </r>
  <r>
    <s v="AZ-2020-8169593"/>
    <d v="2020-09-05T00:00:00"/>
    <x v="652"/>
    <x v="2"/>
    <s v="Boston Highlighters, Easy-Erase"/>
    <n v="0.1"/>
    <n v="250738.95"/>
    <n v="29498.7"/>
    <n v="1"/>
    <x v="1"/>
  </r>
  <r>
    <s v="AZ-2020-8169593"/>
    <d v="2020-09-05T00:00:00"/>
    <x v="652"/>
    <x v="2"/>
    <s v="Sanford Markers, Blue"/>
    <n v="0.1"/>
    <n v="929209.05"/>
    <n v="88496.1"/>
    <n v="3"/>
    <x v="1"/>
  </r>
  <r>
    <s v="AZ-2020-1234027"/>
    <d v="2020-09-05T00:00:00"/>
    <x v="567"/>
    <x v="0"/>
    <s v="Bush Stackable Bookrack, Traditional"/>
    <n v="0.1"/>
    <n v="3259606.35"/>
    <n v="545725.95000000007"/>
    <n v="2"/>
    <x v="0"/>
  </r>
  <r>
    <s v="AZ-2020-1234027"/>
    <d v="2020-09-05T00:00:00"/>
    <x v="567"/>
    <x v="0"/>
    <s v="StarTech Calculator, Durable"/>
    <n v="0.15"/>
    <n v="2507389.5"/>
    <n v="0"/>
    <n v="5"/>
    <x v="1"/>
  </r>
  <r>
    <s v="AZ-2020-1850952"/>
    <d v="2020-09-05T00:00:00"/>
    <x v="653"/>
    <x v="1"/>
    <s v="Boston Pens, Easy-Erase"/>
    <n v="0"/>
    <n v="1489684.35"/>
    <n v="486728.55"/>
    <n v="7"/>
    <x v="1"/>
  </r>
  <r>
    <s v="AZ-2020-6068196"/>
    <d v="2020-09-05T00:00:00"/>
    <x v="99"/>
    <x v="1"/>
    <s v="Enermax Memo Slips, Premium"/>
    <n v="0"/>
    <n v="235989.6"/>
    <n v="0"/>
    <n v="1"/>
    <x v="1"/>
  </r>
  <r>
    <s v="BN-2020-4253204"/>
    <d v="2020-09-05T00:00:00"/>
    <x v="79"/>
    <x v="1"/>
    <s v="Eldon Shelving, Industrial"/>
    <n v="0"/>
    <n v="2168154.4500000002"/>
    <n v="58997.4"/>
    <n v="3"/>
    <x v="0"/>
  </r>
  <r>
    <s v="AZ-2020-4141307"/>
    <d v="2020-09-06T00:00:00"/>
    <x v="654"/>
    <x v="1"/>
    <s v="Eldon File Cart, Industrial"/>
    <n v="0.1"/>
    <n v="1696175.25"/>
    <n v="44248.05"/>
    <n v="1"/>
    <x v="1"/>
  </r>
  <r>
    <s v="AZ-2020-4141307"/>
    <d v="2020-09-06T00:00:00"/>
    <x v="654"/>
    <x v="1"/>
    <s v="Logitech Numeric Keypad, Bluetooth"/>
    <n v="0"/>
    <n v="3421849.2"/>
    <n v="516227.25"/>
    <n v="5"/>
    <x v="1"/>
  </r>
  <r>
    <s v="AZ-2020-8726889"/>
    <d v="2020-09-06T00:00:00"/>
    <x v="155"/>
    <x v="0"/>
    <s v="Cardinal Index Tab, Economy"/>
    <n v="0.1"/>
    <n v="811214.25"/>
    <n v="324485.7"/>
    <n v="7"/>
    <x v="0"/>
  </r>
  <r>
    <s v="AZ-2020-8726889"/>
    <d v="2020-09-06T00:00:00"/>
    <x v="155"/>
    <x v="0"/>
    <s v="Fellowes Shelving, Single Width"/>
    <n v="0.1"/>
    <n v="3834831"/>
    <n v="678470.1"/>
    <n v="5"/>
    <x v="1"/>
  </r>
  <r>
    <s v="AZ-2020-6617050"/>
    <d v="2020-09-06T00:00:00"/>
    <x v="514"/>
    <x v="0"/>
    <s v="Advantus Rubber Bands, 12 Pack"/>
    <n v="0"/>
    <n v="235989.6"/>
    <n v="58997.4"/>
    <n v="1"/>
    <x v="0"/>
  </r>
  <r>
    <s v="BN-2020-141614"/>
    <d v="2020-09-06T00:00:00"/>
    <x v="338"/>
    <x v="1"/>
    <s v="Rubbermaid Stacking Tray, Durable"/>
    <n v="0.6"/>
    <n v="442480.5"/>
    <n v="-265488.3"/>
    <n v="3"/>
    <x v="0"/>
  </r>
  <r>
    <s v="AZ-2020-2222436"/>
    <d v="2020-09-07T00:00:00"/>
    <x v="365"/>
    <x v="1"/>
    <s v="BIC Sketch Pad, Blue"/>
    <n v="0"/>
    <n v="1430686.95"/>
    <n v="250738.95"/>
    <n v="2"/>
    <x v="1"/>
  </r>
  <r>
    <s v="AZ-2020-7237498"/>
    <d v="2020-09-07T00:00:00"/>
    <x v="523"/>
    <x v="1"/>
    <s v="Acco Index Tab, Economy"/>
    <n v="0"/>
    <n v="589974"/>
    <n v="265488.3"/>
    <n v="4"/>
    <x v="0"/>
  </r>
  <r>
    <s v="AZ-2020-7237498"/>
    <d v="2020-09-07T00:00:00"/>
    <x v="523"/>
    <x v="1"/>
    <s v="Motorola Signal Booster, Full Size"/>
    <n v="0"/>
    <n v="2123906.4"/>
    <n v="339235.05"/>
    <n v="1"/>
    <x v="1"/>
  </r>
  <r>
    <s v="AZ-2020-6416816"/>
    <d v="2020-09-07T00:00:00"/>
    <x v="165"/>
    <x v="1"/>
    <s v="Belkin Router, USB"/>
    <n v="0"/>
    <n v="11460244.950000001"/>
    <n v="5383512.75"/>
    <n v="3"/>
    <x v="1"/>
  </r>
  <r>
    <s v="AZ-2020-5904307"/>
    <d v="2020-09-07T00:00:00"/>
    <x v="389"/>
    <x v="1"/>
    <s v="Boston Pens, Easy-Erase"/>
    <n v="0"/>
    <n v="206490.9"/>
    <n v="73746.75"/>
    <n v="1"/>
    <x v="0"/>
  </r>
  <r>
    <s v="AZ-2020-9669717"/>
    <d v="2020-09-07T00:00:00"/>
    <x v="232"/>
    <x v="2"/>
    <s v="Cardinal Binder, Recycled"/>
    <n v="0"/>
    <n v="2713880.4"/>
    <n v="575224.65"/>
    <n v="13"/>
    <x v="0"/>
  </r>
  <r>
    <s v="AZ-2020-2184754"/>
    <d v="2020-09-07T00:00:00"/>
    <x v="167"/>
    <x v="1"/>
    <s v="Smead Trays, Industrial"/>
    <n v="0.1"/>
    <n v="648971.4"/>
    <n v="162242.85"/>
    <n v="1"/>
    <x v="0"/>
  </r>
  <r>
    <s v="BN-2020-8675695"/>
    <d v="2020-09-08T00:00:00"/>
    <x v="655"/>
    <x v="0"/>
    <s v="Sauder Corner Shelving, Traditional"/>
    <n v="0.1"/>
    <n v="1961663.55"/>
    <n v="-58997.4"/>
    <n v="1"/>
    <x v="0"/>
  </r>
  <r>
    <s v="BN-2020-7755774"/>
    <d v="2020-09-09T00:00:00"/>
    <x v="656"/>
    <x v="1"/>
    <s v="Bevis Conference Table, with Bottom Storage"/>
    <n v="0.35"/>
    <n v="17713969.350000001"/>
    <n v="-2182903.8000000003"/>
    <n v="2"/>
    <x v="0"/>
  </r>
  <r>
    <s v="BN-2020-7755774"/>
    <d v="2020-09-09T00:00:00"/>
    <x v="656"/>
    <x v="1"/>
    <s v="Breville Stove, Red"/>
    <n v="0.1"/>
    <n v="7448421.75"/>
    <n v="663720.75"/>
    <n v="1"/>
    <x v="1"/>
  </r>
  <r>
    <s v="AZ-2020-9071666"/>
    <d v="2020-09-10T00:00:00"/>
    <x v="173"/>
    <x v="1"/>
    <s v="Ibico 3-Hole Punch, Economy"/>
    <n v="0"/>
    <n v="2241901.2000000002"/>
    <n v="1120950.6000000001"/>
    <n v="5"/>
    <x v="0"/>
  </r>
  <r>
    <s v="AZ-2020-9453588"/>
    <d v="2020-09-10T00:00:00"/>
    <x v="340"/>
    <x v="1"/>
    <s v="Acco Index Tab, Economy"/>
    <n v="0"/>
    <n v="147493.5"/>
    <n v="73746.75"/>
    <n v="1"/>
    <x v="1"/>
  </r>
  <r>
    <s v="AZ-2020-9453588"/>
    <d v="2020-09-10T00:00:00"/>
    <x v="340"/>
    <x v="1"/>
    <s v="Wilson Jones Hole Reinforcements, Durable"/>
    <n v="0"/>
    <n v="176992.2"/>
    <n v="58997.4"/>
    <n v="2"/>
    <x v="1"/>
  </r>
  <r>
    <s v="AZ-2020-9453588"/>
    <d v="2020-09-10T00:00:00"/>
    <x v="340"/>
    <x v="1"/>
    <s v="Tenex Box, Industrial"/>
    <n v="0.1"/>
    <n v="1578180.45"/>
    <n v="648971.4"/>
    <n v="7"/>
    <x v="1"/>
  </r>
  <r>
    <s v="AZ-2020-9453588"/>
    <d v="2020-09-10T00:00:00"/>
    <x v="340"/>
    <x v="1"/>
    <s v="Tenex Lockers, Single Width"/>
    <n v="0.1"/>
    <n v="10840772.25"/>
    <n v="-486728.55"/>
    <n v="4"/>
    <x v="0"/>
  </r>
  <r>
    <s v="AZ-2020-4300696"/>
    <d v="2020-09-10T00:00:00"/>
    <x v="20"/>
    <x v="0"/>
    <s v="Cardinal Binding Machine, Clear"/>
    <n v="0"/>
    <n v="7256680.2000000002"/>
    <n v="2905621.95"/>
    <n v="10"/>
    <x v="0"/>
  </r>
  <r>
    <s v="AZ-2020-4300696"/>
    <d v="2020-09-10T00:00:00"/>
    <x v="20"/>
    <x v="0"/>
    <s v="Nokia Audio Dock, VoIP"/>
    <n v="0"/>
    <n v="14764099.35"/>
    <n v="4129818"/>
    <n v="6"/>
    <x v="0"/>
  </r>
  <r>
    <s v="AZ-2020-2814232"/>
    <d v="2020-09-10T00:00:00"/>
    <x v="624"/>
    <x v="2"/>
    <s v="BIC Pens, Water Color"/>
    <n v="0"/>
    <n v="1032454.5"/>
    <n v="427731.15"/>
    <n v="4"/>
    <x v="1"/>
  </r>
  <r>
    <s v="AZ-2020-2814232"/>
    <d v="2020-09-10T00:00:00"/>
    <x v="624"/>
    <x v="2"/>
    <s v="Acco Hole Reinforcements, Recycled"/>
    <n v="0"/>
    <n v="516227.25"/>
    <n v="265488.3"/>
    <n v="5"/>
    <x v="1"/>
  </r>
  <r>
    <s v="AZ-2020-2814232"/>
    <d v="2020-09-10T00:00:00"/>
    <x v="624"/>
    <x v="2"/>
    <s v="Accos Staples, 12 Pack"/>
    <n v="0"/>
    <n v="766966.20000000007"/>
    <n v="162242.85"/>
    <n v="5"/>
    <x v="0"/>
  </r>
  <r>
    <s v="AZ-2020-4005436"/>
    <d v="2020-09-10T00:00:00"/>
    <x v="86"/>
    <x v="1"/>
    <s v="Nokia Signal Booster, with Caller ID"/>
    <n v="0"/>
    <n v="10073806.050000001"/>
    <n v="2920371.3000000003"/>
    <n v="5"/>
    <x v="1"/>
  </r>
  <r>
    <s v="BN-2020-1029771"/>
    <d v="2020-09-10T00:00:00"/>
    <x v="657"/>
    <x v="0"/>
    <s v="Dania Library with Doors, Metal"/>
    <n v="0.5"/>
    <n v="10678529.4"/>
    <n v="-3200608.95"/>
    <n v="4"/>
    <x v="1"/>
  </r>
  <r>
    <s v="BN-2020-1029771"/>
    <d v="2020-09-10T00:00:00"/>
    <x v="657"/>
    <x v="0"/>
    <s v="Harbour Creations Swivel Stool, Red"/>
    <n v="0.5"/>
    <n v="2654883"/>
    <n v="-796464.9"/>
    <n v="2"/>
    <x v="1"/>
  </r>
  <r>
    <s v="AZ-2020-7489217"/>
    <d v="2020-09-11T00:00:00"/>
    <x v="400"/>
    <x v="1"/>
    <s v="Logitech Memory Card, USB"/>
    <n v="0"/>
    <n v="3053115.45"/>
    <n v="486728.55"/>
    <n v="2"/>
    <x v="0"/>
  </r>
  <r>
    <s v="AZ-2020-3104391"/>
    <d v="2020-09-11T00:00:00"/>
    <x v="86"/>
    <x v="1"/>
    <s v="Avery Hole Reinforcements, Recycled"/>
    <n v="0"/>
    <n v="206490.9"/>
    <n v="88496.1"/>
    <n v="3"/>
    <x v="0"/>
  </r>
  <r>
    <s v="AZ-2020-3104391"/>
    <d v="2020-09-11T00:00:00"/>
    <x v="86"/>
    <x v="1"/>
    <s v="SanDisk Cards &amp; Envelopes, Premium"/>
    <n v="0"/>
    <n v="5000029.6500000004"/>
    <n v="1902666.1500000001"/>
    <n v="7"/>
    <x v="0"/>
  </r>
  <r>
    <s v="AZ-2020-873456"/>
    <d v="2020-09-12T00:00:00"/>
    <x v="302"/>
    <x v="0"/>
    <s v="Deflect-O Door Stop, Erganomic"/>
    <n v="0.2"/>
    <n v="2507389.5"/>
    <n v="-58997.4"/>
    <n v="5"/>
    <x v="1"/>
  </r>
  <r>
    <s v="AZ-2020-171194"/>
    <d v="2020-09-12T00:00:00"/>
    <x v="658"/>
    <x v="0"/>
    <s v="Sanford Canvas, Blue"/>
    <n v="0"/>
    <n v="752216.85"/>
    <n v="221240.25"/>
    <n v="1"/>
    <x v="0"/>
  </r>
  <r>
    <s v="AZ-2020-9553455"/>
    <d v="2020-09-12T00:00:00"/>
    <x v="438"/>
    <x v="1"/>
    <s v="Stanley Pens, Blue"/>
    <n v="0"/>
    <n v="442480.5"/>
    <n v="221240.25"/>
    <n v="3"/>
    <x v="0"/>
  </r>
  <r>
    <s v="AZ-2020-9553455"/>
    <d v="2020-09-12T00:00:00"/>
    <x v="438"/>
    <x v="1"/>
    <s v="Apple Signal Booster, Full Size"/>
    <n v="0.1"/>
    <n v="7330426.9500000002"/>
    <n v="-412981.8"/>
    <n v="4"/>
    <x v="1"/>
  </r>
  <r>
    <s v="AZ-2020-7671653"/>
    <d v="2020-09-12T00:00:00"/>
    <x v="131"/>
    <x v="1"/>
    <s v="Ikea Floating Shelf Set, Traditional"/>
    <n v="0.1"/>
    <n v="6784701"/>
    <n v="-309736.35000000003"/>
    <n v="3"/>
    <x v="1"/>
  </r>
  <r>
    <s v="AZ-2020-7671653"/>
    <d v="2020-09-12T00:00:00"/>
    <x v="131"/>
    <x v="1"/>
    <s v="Novimex Bag Chairs, Black"/>
    <n v="0.1"/>
    <n v="1150449.3"/>
    <n v="442480.5"/>
    <n v="2"/>
    <x v="0"/>
  </r>
  <r>
    <s v="AZ-2020-7671653"/>
    <d v="2020-09-12T00:00:00"/>
    <x v="131"/>
    <x v="1"/>
    <s v="Fellowes File Cart, Industrial"/>
    <n v="0.1"/>
    <n v="9144597"/>
    <n v="309736.35000000003"/>
    <n v="5"/>
    <x v="1"/>
  </r>
  <r>
    <s v="BN-2020-1365055"/>
    <d v="2020-09-12T00:00:00"/>
    <x v="659"/>
    <x v="0"/>
    <s v="Smead Shelving, Industrial"/>
    <n v="0.4"/>
    <n v="870211.65"/>
    <n v="-235989.6"/>
    <n v="2"/>
    <x v="0"/>
  </r>
  <r>
    <s v="BN-2020-1365055"/>
    <d v="2020-09-12T00:00:00"/>
    <x v="659"/>
    <x v="0"/>
    <s v="Brother Fax Machine, Laser"/>
    <n v="0"/>
    <n v="9395335.9500000011"/>
    <n v="3849580.35"/>
    <n v="2"/>
    <x v="0"/>
  </r>
  <r>
    <s v="AZ-2020-2976788"/>
    <d v="2020-09-13T00:00:00"/>
    <x v="340"/>
    <x v="1"/>
    <s v="Fiskars Ruler, Steel"/>
    <n v="0"/>
    <n v="604723.35"/>
    <n v="103245.45"/>
    <n v="3"/>
    <x v="1"/>
  </r>
  <r>
    <s v="AZ-2020-4302372"/>
    <d v="2020-09-13T00:00:00"/>
    <x v="217"/>
    <x v="1"/>
    <s v="Office Star Steel Folding Chair, Black"/>
    <n v="0"/>
    <n v="6578210.1000000006"/>
    <n v="0"/>
    <n v="5"/>
    <x v="1"/>
  </r>
  <r>
    <s v="AZ-2020-4302372"/>
    <d v="2020-09-13T00:00:00"/>
    <x v="217"/>
    <x v="1"/>
    <s v="Avery Removable Labels, Laser Printer Compatible"/>
    <n v="0"/>
    <n v="309736.35000000003"/>
    <n v="58997.4"/>
    <n v="2"/>
    <x v="1"/>
  </r>
  <r>
    <s v="AZ-2020-7556603"/>
    <d v="2020-09-13T00:00:00"/>
    <x v="127"/>
    <x v="1"/>
    <s v="Sanford Sketch Pad, Blue"/>
    <n v="0.5"/>
    <n v="1002955.8"/>
    <n v="-943958.4"/>
    <n v="3"/>
    <x v="1"/>
  </r>
  <r>
    <s v="AZ-2020-8910034"/>
    <d v="2020-09-13T00:00:00"/>
    <x v="660"/>
    <x v="2"/>
    <s v="Advantus Door Stop, Erganomic"/>
    <n v="0.3"/>
    <n v="4056071.25"/>
    <n v="58997.4"/>
    <n v="9"/>
    <x v="1"/>
  </r>
  <r>
    <s v="AZ-2020-3052351"/>
    <d v="2020-09-14T00:00:00"/>
    <x v="257"/>
    <x v="1"/>
    <s v="Binney &amp; Smith Sketch Pad, Water Color"/>
    <n v="0"/>
    <n v="3657838.8000000003"/>
    <n v="1209446.7"/>
    <n v="5"/>
    <x v="0"/>
  </r>
  <r>
    <s v="AZ-2020-3052351"/>
    <d v="2020-09-14T00:00:00"/>
    <x v="257"/>
    <x v="1"/>
    <s v="Cardinal 3-Hole Punch, Durable"/>
    <n v="0"/>
    <n v="2684381.7"/>
    <n v="1238945.4000000001"/>
    <n v="6"/>
    <x v="1"/>
  </r>
  <r>
    <s v="AZ-2020-3052351"/>
    <d v="2020-09-14T00:00:00"/>
    <x v="257"/>
    <x v="1"/>
    <s v="Nokia Headset, with Caller ID"/>
    <n v="0.4"/>
    <n v="1297942.8"/>
    <n v="-604723.35"/>
    <n v="2"/>
    <x v="1"/>
  </r>
  <r>
    <s v="AZ-2020-4423146"/>
    <d v="2020-09-14T00:00:00"/>
    <x v="251"/>
    <x v="1"/>
    <s v="Hon Bag Chairs, Adjustable"/>
    <n v="0.1"/>
    <n v="6327471.1500000004"/>
    <n v="840712.95000000007"/>
    <n v="10"/>
    <x v="0"/>
  </r>
  <r>
    <s v="AZ-2020-6815344"/>
    <d v="2020-09-16T00:00:00"/>
    <x v="661"/>
    <x v="1"/>
    <s v="Ibico Index Tab, Clear"/>
    <n v="0"/>
    <n v="530976.6"/>
    <n v="88496.1"/>
    <n v="4"/>
    <x v="0"/>
  </r>
  <r>
    <s v="AZ-2020-6815344"/>
    <d v="2020-09-16T00:00:00"/>
    <x v="661"/>
    <x v="1"/>
    <s v="Logitech Mouse, Bluetooth"/>
    <n v="0"/>
    <n v="2595885.6"/>
    <n v="1165198.6500000001"/>
    <n v="6"/>
    <x v="1"/>
  </r>
  <r>
    <s v="AZ-2020-6540731"/>
    <d v="2020-09-17T00:00:00"/>
    <x v="638"/>
    <x v="1"/>
    <s v="Sanford Pencil Sharpener, Easy-Erase"/>
    <n v="0"/>
    <n v="2404144.0500000003"/>
    <n v="1194697.3500000001"/>
    <n v="6"/>
    <x v="1"/>
  </r>
  <r>
    <s v="AZ-2020-6540731"/>
    <d v="2020-09-17T00:00:00"/>
    <x v="638"/>
    <x v="1"/>
    <s v="Avery 3-Hole Punch, Recycled"/>
    <n v="0"/>
    <n v="1666676.55"/>
    <n v="0"/>
    <n v="4"/>
    <x v="1"/>
  </r>
  <r>
    <s v="AZ-2020-6540731"/>
    <d v="2020-09-17T00:00:00"/>
    <x v="638"/>
    <x v="1"/>
    <s v="Smead Removable Labels, Laser Printer Compatible"/>
    <n v="0"/>
    <n v="766966.20000000007"/>
    <n v="235989.6"/>
    <n v="5"/>
    <x v="1"/>
  </r>
  <r>
    <s v="AZ-2020-6540731"/>
    <d v="2020-09-17T00:00:00"/>
    <x v="638"/>
    <x v="1"/>
    <s v="Fellowes Trays, Blue"/>
    <n v="0.1"/>
    <n v="766966.20000000007"/>
    <n v="-29498.7"/>
    <n v="1"/>
    <x v="1"/>
  </r>
  <r>
    <s v="AZ-2020-6540731"/>
    <d v="2020-09-17T00:00:00"/>
    <x v="638"/>
    <x v="1"/>
    <s v="Enermax Flash Drive, Programmable"/>
    <n v="0"/>
    <n v="1902666.1500000001"/>
    <n v="678470.1"/>
    <n v="3"/>
    <x v="0"/>
  </r>
  <r>
    <s v="AZ-2020-6540731"/>
    <d v="2020-09-17T00:00:00"/>
    <x v="638"/>
    <x v="1"/>
    <s v="StarTech Receipt Printer, Durable"/>
    <n v="0"/>
    <n v="8171139.9000000004"/>
    <n v="1548681.75"/>
    <n v="5"/>
    <x v="1"/>
  </r>
  <r>
    <s v="AZ-2020-6540731"/>
    <d v="2020-09-17T00:00:00"/>
    <x v="638"/>
    <x v="1"/>
    <s v="Apple Headset, Cordless"/>
    <n v="0"/>
    <n v="3362851.8000000003"/>
    <n v="707968.8"/>
    <n v="3"/>
    <x v="0"/>
  </r>
  <r>
    <s v="AZ-2020-9049476"/>
    <d v="2020-09-17T00:00:00"/>
    <x v="662"/>
    <x v="2"/>
    <s v="Stanley Pens, Fluorescent"/>
    <n v="0"/>
    <n v="501477.9"/>
    <n v="44248.05"/>
    <n v="3"/>
    <x v="0"/>
  </r>
  <r>
    <s v="AZ-2020-9049476"/>
    <d v="2020-09-17T00:00:00"/>
    <x v="662"/>
    <x v="2"/>
    <s v="Acco Hole Reinforcements, Clear"/>
    <n v="0"/>
    <n v="176992.2"/>
    <n v="0"/>
    <n v="2"/>
    <x v="0"/>
  </r>
  <r>
    <s v="AZ-2020-9049476"/>
    <d v="2020-09-17T00:00:00"/>
    <x v="662"/>
    <x v="2"/>
    <s v="Konica Printer, Wireless"/>
    <n v="0.4"/>
    <n v="11858477.4"/>
    <n v="-7315677.6000000006"/>
    <n v="5"/>
    <x v="1"/>
  </r>
  <r>
    <s v="AZ-2020-4096327"/>
    <d v="2020-09-17T00:00:00"/>
    <x v="663"/>
    <x v="3"/>
    <s v="GlobeWeis Peel and Seal, Set of 50"/>
    <n v="0"/>
    <n v="1887916.8"/>
    <n v="0"/>
    <n v="6"/>
    <x v="1"/>
  </r>
  <r>
    <s v="BN-2020-1840442"/>
    <d v="2020-09-17T00:00:00"/>
    <x v="25"/>
    <x v="3"/>
    <s v="Ibico Binder, Clear"/>
    <n v="0"/>
    <n v="442480.5"/>
    <n v="44248.05"/>
    <n v="2"/>
    <x v="0"/>
  </r>
  <r>
    <s v="BN-2020-1840442"/>
    <d v="2020-09-17T00:00:00"/>
    <x v="25"/>
    <x v="3"/>
    <s v="Xerox Cards &amp; Envelopes, Premium"/>
    <n v="0"/>
    <n v="3318603.75"/>
    <n v="988206.45000000007"/>
    <n v="5"/>
    <x v="0"/>
  </r>
  <r>
    <s v="BN-2020-1840442"/>
    <d v="2020-09-17T00:00:00"/>
    <x v="25"/>
    <x v="3"/>
    <s v="Rogers Box, Wire Frame"/>
    <n v="0.1"/>
    <n v="914459.70000000007"/>
    <n v="14749.35"/>
    <n v="3"/>
    <x v="1"/>
  </r>
  <r>
    <s v="BN-2020-1840442"/>
    <d v="2020-09-17T00:00:00"/>
    <x v="25"/>
    <x v="3"/>
    <s v="Apple Audio Dock, with Caller ID"/>
    <n v="0.15"/>
    <n v="6283223.1000000006"/>
    <n v="0"/>
    <n v="3"/>
    <x v="0"/>
  </r>
  <r>
    <s v="BN-2020-2024593"/>
    <d v="2020-09-17T00:00:00"/>
    <x v="180"/>
    <x v="0"/>
    <s v="Hamilton Beach Refrigerator, Red"/>
    <n v="0.1"/>
    <n v="13274415"/>
    <n v="-147493.5"/>
    <n v="2"/>
    <x v="1"/>
  </r>
  <r>
    <s v="AZ-2020-1125061"/>
    <d v="2020-09-18T00:00:00"/>
    <x v="344"/>
    <x v="1"/>
    <s v="Safco Floating Shelf Set, Pine"/>
    <n v="0.1"/>
    <n v="10516286.550000001"/>
    <n v="589974"/>
    <n v="4"/>
    <x v="0"/>
  </r>
  <r>
    <s v="AZ-2020-1125061"/>
    <d v="2020-09-18T00:00:00"/>
    <x v="344"/>
    <x v="1"/>
    <s v="Lesro Computer Table, Fully Assembled"/>
    <n v="0.35"/>
    <n v="24719910.600000001"/>
    <n v="3038366.1"/>
    <n v="6"/>
    <x v="1"/>
  </r>
  <r>
    <s v="AZ-2020-1125061"/>
    <d v="2020-09-18T00:00:00"/>
    <x v="344"/>
    <x v="1"/>
    <s v="Brother Wireless Fax, Color"/>
    <n v="0"/>
    <n v="16829008.350000001"/>
    <n v="3525094.65"/>
    <n v="3"/>
    <x v="1"/>
  </r>
  <r>
    <s v="AZ-2020-398573"/>
    <d v="2020-09-18T00:00:00"/>
    <x v="80"/>
    <x v="1"/>
    <s v="Fellowes File Cart, Blue"/>
    <n v="0"/>
    <n v="6076732.2000000002"/>
    <n v="2433642.75"/>
    <n v="3"/>
    <x v="1"/>
  </r>
  <r>
    <s v="AZ-2020-561051"/>
    <d v="2020-09-19T00:00:00"/>
    <x v="416"/>
    <x v="0"/>
    <s v="Advantus Light Bulb, Durable"/>
    <n v="0"/>
    <n v="752216.85"/>
    <n v="176992.2"/>
    <n v="3"/>
    <x v="0"/>
  </r>
  <r>
    <s v="AZ-2020-561051"/>
    <d v="2020-09-19T00:00:00"/>
    <x v="416"/>
    <x v="0"/>
    <s v="BIC Pens, Fluorescent"/>
    <n v="0"/>
    <n v="457229.85000000003"/>
    <n v="147493.5"/>
    <n v="2"/>
    <x v="0"/>
  </r>
  <r>
    <s v="AZ-2020-561051"/>
    <d v="2020-09-19T00:00:00"/>
    <x v="416"/>
    <x v="0"/>
    <s v="Smead Lockers, Wire Frame"/>
    <n v="0.1"/>
    <n v="5236019.25"/>
    <n v="-58997.4"/>
    <n v="2"/>
    <x v="1"/>
  </r>
  <r>
    <s v="AZ-2020-1264842"/>
    <d v="2020-09-19T00:00:00"/>
    <x v="469"/>
    <x v="3"/>
    <s v="Xerox Memo Slips, Recycled"/>
    <n v="0"/>
    <n v="398232.45"/>
    <n v="58997.4"/>
    <n v="2"/>
    <x v="0"/>
  </r>
  <r>
    <s v="AZ-2020-1264842"/>
    <d v="2020-09-19T00:00:00"/>
    <x v="469"/>
    <x v="3"/>
    <s v="Hewlett Ink, Digital"/>
    <n v="0"/>
    <n v="4380556.95"/>
    <n v="1961663.55"/>
    <n v="2"/>
    <x v="0"/>
  </r>
  <r>
    <s v="AZ-2020-9799805"/>
    <d v="2020-09-20T00:00:00"/>
    <x v="626"/>
    <x v="0"/>
    <s v="SAFCO Executive Leather Armchair, Red"/>
    <n v="0"/>
    <n v="40840950.149999999"/>
    <n v="412981.8"/>
    <n v="6"/>
    <x v="1"/>
  </r>
  <r>
    <s v="AZ-2020-9799805"/>
    <d v="2020-09-20T00:00:00"/>
    <x v="626"/>
    <x v="0"/>
    <s v="Cuisinart Stove, White"/>
    <n v="0"/>
    <n v="31652105.100000001"/>
    <n v="5383512.75"/>
    <n v="4"/>
    <x v="0"/>
  </r>
  <r>
    <s v="AZ-2020-1814143"/>
    <d v="2020-09-20T00:00:00"/>
    <x v="368"/>
    <x v="1"/>
    <s v="SAFCO Executive Leather Armchair, Red"/>
    <n v="0.1"/>
    <n v="12256709.85"/>
    <n v="-1224196.05"/>
    <n v="2"/>
    <x v="0"/>
  </r>
  <r>
    <s v="AZ-2020-1814143"/>
    <d v="2020-09-20T00:00:00"/>
    <x v="368"/>
    <x v="1"/>
    <s v="Stiletto Ruler, Steel"/>
    <n v="0"/>
    <n v="427731.15"/>
    <n v="206490.9"/>
    <n v="2"/>
    <x v="0"/>
  </r>
  <r>
    <s v="AZ-2020-925819"/>
    <d v="2020-09-20T00:00:00"/>
    <x v="29"/>
    <x v="0"/>
    <s v="Ibico Binder, Recycled"/>
    <n v="0.1"/>
    <n v="634222.05000000005"/>
    <n v="-14749.35"/>
    <n v="3"/>
    <x v="0"/>
  </r>
  <r>
    <s v="AZ-2020-925819"/>
    <d v="2020-09-20T00:00:00"/>
    <x v="29"/>
    <x v="0"/>
    <s v="Accos Rubber Bands, 12 Pack"/>
    <n v="0.1"/>
    <n v="634222.05000000005"/>
    <n v="162242.85"/>
    <n v="3"/>
    <x v="0"/>
  </r>
  <r>
    <s v="AZ-2020-925819"/>
    <d v="2020-09-20T00:00:00"/>
    <x v="29"/>
    <x v="0"/>
    <s v="Konica Inkjet, White"/>
    <n v="0.1"/>
    <n v="24734659.949999999"/>
    <n v="7699160.7000000002"/>
    <n v="6"/>
    <x v="1"/>
  </r>
  <r>
    <s v="AZ-2020-925819"/>
    <d v="2020-09-20T00:00:00"/>
    <x v="29"/>
    <x v="0"/>
    <s v="Nokia Smart Phone, Full Size"/>
    <n v="0.1"/>
    <n v="50767262.700000003"/>
    <n v="560475.30000000005"/>
    <n v="6"/>
    <x v="1"/>
  </r>
  <r>
    <s v="AZ-2020-9490476"/>
    <d v="2020-09-20T00:00:00"/>
    <x v="391"/>
    <x v="1"/>
    <s v="Dania Library with Doors, Mobile"/>
    <n v="0.1"/>
    <n v="14528109.75"/>
    <n v="2094407.7"/>
    <n v="3"/>
    <x v="0"/>
  </r>
  <r>
    <s v="AZ-2020-9427035"/>
    <d v="2020-09-20T00:00:00"/>
    <x v="534"/>
    <x v="1"/>
    <s v="OIC Clamps, Bulk Pack"/>
    <n v="0"/>
    <n v="2920371.3000000003"/>
    <n v="1460185.6500000001"/>
    <n v="10"/>
    <x v="0"/>
  </r>
  <r>
    <s v="AZ-2020-6079370"/>
    <d v="2020-09-20T00:00:00"/>
    <x v="96"/>
    <x v="1"/>
    <s v="Smead Color Coded Labels, 5000 Label Set"/>
    <n v="0"/>
    <n v="589974"/>
    <n v="103245.45"/>
    <n v="3"/>
    <x v="1"/>
  </r>
  <r>
    <s v="AZ-2020-1210526"/>
    <d v="2020-09-21T00:00:00"/>
    <x v="591"/>
    <x v="1"/>
    <s v="OIC Push Pins, Metal"/>
    <n v="0"/>
    <n v="663720.75"/>
    <n v="265488.3"/>
    <n v="3"/>
    <x v="0"/>
  </r>
  <r>
    <s v="AZ-2020-1210526"/>
    <d v="2020-09-21T00:00:00"/>
    <x v="591"/>
    <x v="1"/>
    <s v="Logitech Memory Card, Programmable"/>
    <n v="0"/>
    <n v="4646045.25"/>
    <n v="1902666.1500000001"/>
    <n v="3"/>
    <x v="1"/>
  </r>
  <r>
    <s v="AZ-2020-1210526"/>
    <d v="2020-09-21T00:00:00"/>
    <x v="591"/>
    <x v="1"/>
    <s v="Apple Signal Booster, with Caller ID"/>
    <n v="0.4"/>
    <n v="7256680.2000000002"/>
    <n v="-3746334.9"/>
    <n v="6"/>
    <x v="0"/>
  </r>
  <r>
    <s v="AZ-2020-9160965"/>
    <d v="2020-09-21T00:00:00"/>
    <x v="319"/>
    <x v="2"/>
    <s v="Belkin Flash Drive, USB"/>
    <n v="0"/>
    <n v="1858418.1"/>
    <n v="619472.70000000007"/>
    <n v="3"/>
    <x v="1"/>
  </r>
  <r>
    <s v="AZ-2020-7761604"/>
    <d v="2020-09-21T00:00:00"/>
    <x v="283"/>
    <x v="1"/>
    <s v="BIC Canvas, Fluorescent"/>
    <n v="0.5"/>
    <n v="398232.45"/>
    <n v="-117994.8"/>
    <n v="1"/>
    <x v="0"/>
  </r>
  <r>
    <s v="AZ-2020-7761604"/>
    <d v="2020-09-21T00:00:00"/>
    <x v="283"/>
    <x v="1"/>
    <s v="Sanford Pens, Easy-Erase"/>
    <n v="0.5"/>
    <n v="589974"/>
    <n v="-324485.7"/>
    <n v="7"/>
    <x v="0"/>
  </r>
  <r>
    <s v="AZ-2020-3182076"/>
    <d v="2020-09-21T00:00:00"/>
    <x v="616"/>
    <x v="0"/>
    <s v="Tenex Door Stop, Durable"/>
    <n v="0"/>
    <n v="1814170.05"/>
    <n v="235989.6"/>
    <n v="3"/>
    <x v="1"/>
  </r>
  <r>
    <s v="AZ-2020-3182076"/>
    <d v="2020-09-21T00:00:00"/>
    <x v="616"/>
    <x v="0"/>
    <s v="Kraft Manila Envelope, Set of 50"/>
    <n v="0"/>
    <n v="781715.55"/>
    <n v="88496.1"/>
    <n v="2"/>
    <x v="1"/>
  </r>
  <r>
    <s v="AZ-2020-3182076"/>
    <d v="2020-09-21T00:00:00"/>
    <x v="616"/>
    <x v="0"/>
    <s v="Memorex Memory Card, Erganomic"/>
    <n v="0"/>
    <n v="2949870"/>
    <n v="530976.6"/>
    <n v="2"/>
    <x v="1"/>
  </r>
  <r>
    <s v="AZ-2020-3813896"/>
    <d v="2020-09-21T00:00:00"/>
    <x v="327"/>
    <x v="3"/>
    <s v="SanDisk Message Books, Premium"/>
    <n v="0"/>
    <n v="707968.8"/>
    <n v="176992.2"/>
    <n v="2"/>
    <x v="1"/>
  </r>
  <r>
    <s v="AZ-2020-3813896"/>
    <d v="2020-09-21T00:00:00"/>
    <x v="327"/>
    <x v="3"/>
    <s v="Samsung Headset, VoIP"/>
    <n v="0.15"/>
    <n v="1843668.75"/>
    <n v="589974"/>
    <n v="2"/>
    <x v="1"/>
  </r>
  <r>
    <s v="BN-2020-7987412"/>
    <d v="2020-09-21T00:00:00"/>
    <x v="516"/>
    <x v="1"/>
    <s v="Smead Removable Labels, 5000 Label Set"/>
    <n v="0.5"/>
    <n v="235989.6"/>
    <n v="-88496.1"/>
    <n v="3"/>
    <x v="1"/>
  </r>
  <r>
    <s v="AZ-2020-5610713"/>
    <d v="2020-09-22T00:00:00"/>
    <x v="642"/>
    <x v="2"/>
    <s v="Office Star Steel Folding Chair, Black"/>
    <n v="0.5"/>
    <n v="3952825.8000000003"/>
    <n v="-3952825.8000000003"/>
    <n v="6"/>
    <x v="0"/>
  </r>
  <r>
    <s v="AZ-2020-5610713"/>
    <d v="2020-09-22T00:00:00"/>
    <x v="642"/>
    <x v="2"/>
    <s v="SAFCO Steel Folding Chair, Black"/>
    <n v="0.5"/>
    <n v="1843668.75"/>
    <n v="-855462.3"/>
    <n v="3"/>
    <x v="1"/>
  </r>
  <r>
    <s v="AZ-2020-5610713"/>
    <d v="2020-09-22T00:00:00"/>
    <x v="642"/>
    <x v="2"/>
    <s v="Stanley Highlighters, Easy-Erase"/>
    <n v="0.5"/>
    <n v="221240.25"/>
    <n v="-58997.4"/>
    <n v="2"/>
    <x v="0"/>
  </r>
  <r>
    <s v="AZ-2020-5610713"/>
    <d v="2020-09-22T00:00:00"/>
    <x v="642"/>
    <x v="2"/>
    <s v="Stanley Pens, Blue"/>
    <n v="0.5"/>
    <n v="147493.5"/>
    <n v="0"/>
    <n v="2"/>
    <x v="0"/>
  </r>
  <r>
    <s v="AZ-2020-5610713"/>
    <d v="2020-09-22T00:00:00"/>
    <x v="642"/>
    <x v="2"/>
    <s v="Rogers Lockers, Blue"/>
    <n v="0.5"/>
    <n v="6238975.0499999998"/>
    <n v="-5368763.4000000004"/>
    <n v="4"/>
    <x v="1"/>
  </r>
  <r>
    <s v="AZ-2020-5610713"/>
    <d v="2020-09-22T00:00:00"/>
    <x v="642"/>
    <x v="2"/>
    <s v="Smead Shelving, Blue"/>
    <n v="0.5"/>
    <n v="722718.15"/>
    <n v="-294987"/>
    <n v="2"/>
    <x v="1"/>
  </r>
  <r>
    <s v="AZ-2020-5610713"/>
    <d v="2020-09-22T00:00:00"/>
    <x v="642"/>
    <x v="2"/>
    <s v="Brother Wireless Fax, Digital"/>
    <n v="0.5"/>
    <n v="2787627.15"/>
    <n v="-2286149.25"/>
    <n v="1"/>
    <x v="0"/>
  </r>
  <r>
    <s v="AZ-2020-5610713"/>
    <d v="2020-09-22T00:00:00"/>
    <x v="642"/>
    <x v="2"/>
    <s v="Panasonic Printer, Wireless"/>
    <n v="0.5"/>
    <n v="3923327.1"/>
    <n v="-1961663.55"/>
    <n v="2"/>
    <x v="0"/>
  </r>
  <r>
    <s v="AZ-2020-4161801"/>
    <d v="2020-09-22T00:00:00"/>
    <x v="38"/>
    <x v="1"/>
    <s v="Ibico Binding Machine, Durable"/>
    <n v="0"/>
    <n v="2345146.65"/>
    <n v="1076702.55"/>
    <n v="3"/>
    <x v="0"/>
  </r>
  <r>
    <s v="AZ-2020-4161801"/>
    <d v="2020-09-22T00:00:00"/>
    <x v="38"/>
    <x v="1"/>
    <s v="Panasonic Receipt Printer, Red"/>
    <n v="0"/>
    <n v="5221269.9000000004"/>
    <n v="2566386.9"/>
    <n v="3"/>
    <x v="0"/>
  </r>
  <r>
    <s v="AZ-2020-4808160"/>
    <d v="2020-09-22T00:00:00"/>
    <x v="357"/>
    <x v="1"/>
    <s v="Brother Personal Copier, Digital"/>
    <n v="0"/>
    <n v="4203564.75"/>
    <n v="88496.1"/>
    <n v="2"/>
    <x v="1"/>
  </r>
  <r>
    <s v="AZ-2020-37215"/>
    <d v="2020-09-24T00:00:00"/>
    <x v="437"/>
    <x v="0"/>
    <s v="Boston Pencil Sharpener, Easy-Erase"/>
    <n v="0.1"/>
    <n v="2005911.6"/>
    <n v="132744.15"/>
    <n v="5"/>
    <x v="1"/>
  </r>
  <r>
    <s v="AZ-2020-9304844"/>
    <d v="2020-09-24T00:00:00"/>
    <x v="397"/>
    <x v="1"/>
    <s v="Avery Binder, Recycled"/>
    <n v="0"/>
    <n v="2153405.1"/>
    <n v="988206.45000000007"/>
    <n v="11"/>
    <x v="0"/>
  </r>
  <r>
    <s v="AZ-2020-9304844"/>
    <d v="2020-09-24T00:00:00"/>
    <x v="397"/>
    <x v="1"/>
    <s v="Enermax Computer Printout Paper, 8.5 x 11"/>
    <n v="0"/>
    <n v="1917415.5"/>
    <n v="501477.9"/>
    <n v="4"/>
    <x v="0"/>
  </r>
  <r>
    <s v="AZ-2020-2227616"/>
    <d v="2020-09-24T00:00:00"/>
    <x v="664"/>
    <x v="0"/>
    <s v="Rubbermaid Door Stop, Duo Pack"/>
    <n v="0"/>
    <n v="3230107.65"/>
    <n v="221240.25"/>
    <n v="5"/>
    <x v="1"/>
  </r>
  <r>
    <s v="AZ-2020-2227616"/>
    <d v="2020-09-24T00:00:00"/>
    <x v="664"/>
    <x v="0"/>
    <s v="BIC Canvas, Blue"/>
    <n v="0"/>
    <n v="3967575.15"/>
    <n v="309736.35000000003"/>
    <n v="5"/>
    <x v="0"/>
  </r>
  <r>
    <s v="AZ-2020-2227616"/>
    <d v="2020-09-24T00:00:00"/>
    <x v="664"/>
    <x v="0"/>
    <s v="StarTech Card Printer, Wireless"/>
    <n v="0.4"/>
    <n v="4336308.9000000004"/>
    <n v="-943958.4"/>
    <n v="3"/>
    <x v="1"/>
  </r>
  <r>
    <s v="BN-2020-7240284"/>
    <d v="2020-09-24T00:00:00"/>
    <x v="430"/>
    <x v="1"/>
    <s v="Sanford Markers, Fluorescent"/>
    <n v="0"/>
    <n v="1445436.3"/>
    <n v="575224.65"/>
    <n v="4"/>
    <x v="0"/>
  </r>
  <r>
    <s v="BN-2020-7240284"/>
    <d v="2020-09-24T00:00:00"/>
    <x v="430"/>
    <x v="1"/>
    <s v="Stanley Highlighters, Blue"/>
    <n v="0"/>
    <n v="648971.4"/>
    <n v="132744.15"/>
    <n v="3"/>
    <x v="1"/>
  </r>
  <r>
    <s v="BN-2020-7240284"/>
    <d v="2020-09-24T00:00:00"/>
    <x v="430"/>
    <x v="1"/>
    <s v="Panasonic Calculator, Wireless"/>
    <n v="0"/>
    <n v="4454303.7"/>
    <n v="88496.1"/>
    <n v="6"/>
    <x v="0"/>
  </r>
  <r>
    <s v="AZ-2020-1949462"/>
    <d v="2020-09-25T00:00:00"/>
    <x v="553"/>
    <x v="1"/>
    <s v="BIC Pencil Sharpener, Fluorescent"/>
    <n v="0"/>
    <n v="1342190.85"/>
    <n v="457229.85000000003"/>
    <n v="3"/>
    <x v="0"/>
  </r>
  <r>
    <s v="AZ-2020-1949462"/>
    <d v="2020-09-25T00:00:00"/>
    <x v="553"/>
    <x v="1"/>
    <s v="Kraft Peel and Seal, Security-Tint"/>
    <n v="0"/>
    <n v="1356940.2"/>
    <n v="221240.25"/>
    <n v="4"/>
    <x v="0"/>
  </r>
  <r>
    <s v="AZ-2020-1949462"/>
    <d v="2020-09-25T00:00:00"/>
    <x v="553"/>
    <x v="1"/>
    <s v="Harbour Creations Round Labels, Adjustable"/>
    <n v="0"/>
    <n v="206490.9"/>
    <n v="58997.4"/>
    <n v="3"/>
    <x v="0"/>
  </r>
  <r>
    <s v="BN-2020-873448"/>
    <d v="2020-09-25T00:00:00"/>
    <x v="268"/>
    <x v="1"/>
    <s v="Safco Corner Shelving, Metal"/>
    <n v="0.5"/>
    <n v="3289105.0500000003"/>
    <n v="-1651927.2"/>
    <n v="3"/>
    <x v="0"/>
  </r>
  <r>
    <s v="BN-2020-873448"/>
    <d v="2020-09-25T00:00:00"/>
    <x v="268"/>
    <x v="1"/>
    <s v="Stockwell Paper Clips, Metal"/>
    <n v="0.5"/>
    <n v="294987"/>
    <n v="-58997.4"/>
    <n v="3"/>
    <x v="0"/>
  </r>
  <r>
    <s v="BN-2020-873448"/>
    <d v="2020-09-25T00:00:00"/>
    <x v="268"/>
    <x v="1"/>
    <s v="Hewlett Ink, Laser"/>
    <n v="0.5"/>
    <n v="7669662"/>
    <n v="-5840742.6000000006"/>
    <n v="7"/>
    <x v="0"/>
  </r>
  <r>
    <s v="AZ-2020-3772420"/>
    <d v="2020-09-26T00:00:00"/>
    <x v="665"/>
    <x v="1"/>
    <s v="Fiskars Trimmer, Steel"/>
    <n v="0"/>
    <n v="2463141.4500000002"/>
    <n v="294987"/>
    <n v="4"/>
    <x v="0"/>
  </r>
  <r>
    <s v="AZ-2020-7250654"/>
    <d v="2020-09-26T00:00:00"/>
    <x v="666"/>
    <x v="0"/>
    <s v="Dania Classic Bookcase, Pine"/>
    <n v="0.1"/>
    <n v="5472008.8500000006"/>
    <n v="1283193.45"/>
    <n v="1"/>
    <x v="0"/>
  </r>
  <r>
    <s v="AZ-2020-7250654"/>
    <d v="2020-09-26T00:00:00"/>
    <x v="666"/>
    <x v="0"/>
    <s v="Rubbermaid Door Stop, Black"/>
    <n v="0"/>
    <n v="1297942.8"/>
    <n v="398232.45"/>
    <n v="2"/>
    <x v="1"/>
  </r>
  <r>
    <s v="AZ-2020-7250654"/>
    <d v="2020-09-26T00:00:00"/>
    <x v="666"/>
    <x v="0"/>
    <s v="GlobeWeis Clasp Envelope, Set of 50"/>
    <n v="0"/>
    <n v="442480.5"/>
    <n v="176992.2"/>
    <n v="3"/>
    <x v="1"/>
  </r>
  <r>
    <s v="AZ-2020-7250654"/>
    <d v="2020-09-26T00:00:00"/>
    <x v="666"/>
    <x v="0"/>
    <s v="Harbour Creations Round Labels, 5000 Label Set"/>
    <n v="0"/>
    <n v="206490.9"/>
    <n v="88496.1"/>
    <n v="2"/>
    <x v="0"/>
  </r>
  <r>
    <s v="BN-2020-723325"/>
    <d v="2020-09-26T00:00:00"/>
    <x v="205"/>
    <x v="1"/>
    <s v="Ikea Library with Doors, Pine"/>
    <n v="0.5"/>
    <n v="5383512.75"/>
    <n v="-1828919.4000000001"/>
    <n v="2"/>
    <x v="1"/>
  </r>
  <r>
    <s v="AZ-2020-1214247"/>
    <d v="2020-09-27T00:00:00"/>
    <x v="431"/>
    <x v="2"/>
    <s v="Sanford Pens, Blue"/>
    <n v="0"/>
    <n v="825963.6"/>
    <n v="191741.55000000002"/>
    <n v="5"/>
    <x v="0"/>
  </r>
  <r>
    <s v="AZ-2020-1214247"/>
    <d v="2020-09-27T00:00:00"/>
    <x v="431"/>
    <x v="2"/>
    <s v="Wilson Jones Binding Machine, Recycled"/>
    <n v="0"/>
    <n v="7271429.5499999998"/>
    <n v="796464.9"/>
    <n v="10"/>
    <x v="1"/>
  </r>
  <r>
    <s v="AZ-2020-1214247"/>
    <d v="2020-09-27T00:00:00"/>
    <x v="431"/>
    <x v="2"/>
    <s v="Ames Business Envelopes, Security-Tint"/>
    <n v="0"/>
    <n v="870211.65"/>
    <n v="294987"/>
    <n v="4"/>
    <x v="0"/>
  </r>
  <r>
    <s v="AZ-2020-1214247"/>
    <d v="2020-09-27T00:00:00"/>
    <x v="431"/>
    <x v="2"/>
    <s v="GlobeWeis Manila Envelope, Security-Tint"/>
    <n v="0"/>
    <n v="1312692.1500000001"/>
    <n v="14749.35"/>
    <n v="3"/>
    <x v="1"/>
  </r>
  <r>
    <s v="AZ-2020-1214247"/>
    <d v="2020-09-27T00:00:00"/>
    <x v="431"/>
    <x v="2"/>
    <s v="Avery Removable Labels, 5000 Label Set"/>
    <n v="0"/>
    <n v="486728.55"/>
    <n v="117994.8"/>
    <n v="3"/>
    <x v="0"/>
  </r>
  <r>
    <s v="AZ-2020-1214247"/>
    <d v="2020-09-27T00:00:00"/>
    <x v="431"/>
    <x v="2"/>
    <s v="SanDisk Memo Slips, 8.5 x 11"/>
    <n v="0"/>
    <n v="619472.70000000007"/>
    <n v="103245.45"/>
    <n v="2"/>
    <x v="1"/>
  </r>
  <r>
    <s v="AZ-2020-7938746"/>
    <d v="2020-09-27T00:00:00"/>
    <x v="647"/>
    <x v="1"/>
    <s v="Hon Swivel Stool, Black"/>
    <n v="0.1"/>
    <n v="6415967.25"/>
    <n v="1283193.45"/>
    <n v="3"/>
    <x v="1"/>
  </r>
  <r>
    <s v="AZ-2020-7938746"/>
    <d v="2020-09-27T00:00:00"/>
    <x v="647"/>
    <x v="1"/>
    <s v="Boston Canvas, Fluorescent"/>
    <n v="0"/>
    <n v="2433642.75"/>
    <n v="442480.5"/>
    <n v="3"/>
    <x v="1"/>
  </r>
  <r>
    <s v="AZ-2020-7938746"/>
    <d v="2020-09-27T00:00:00"/>
    <x v="647"/>
    <x v="1"/>
    <s v="Stockwell Clamps, Assorted Sizes"/>
    <n v="0"/>
    <n v="1681425.9000000001"/>
    <n v="589974"/>
    <n v="7"/>
    <x v="0"/>
  </r>
  <r>
    <s v="AZ-2020-1176951"/>
    <d v="2020-09-27T00:00:00"/>
    <x v="667"/>
    <x v="1"/>
    <s v="Novimex Steel Folding Chair, Red"/>
    <n v="0.1"/>
    <n v="3274355.7"/>
    <n v="1194697.3500000001"/>
    <n v="3"/>
    <x v="0"/>
  </r>
  <r>
    <s v="AZ-2020-1176951"/>
    <d v="2020-09-27T00:00:00"/>
    <x v="667"/>
    <x v="1"/>
    <s v="Sharp Personal Copier, Digital"/>
    <n v="0"/>
    <n v="12345205.950000001"/>
    <n v="6179977.6500000004"/>
    <n v="7"/>
    <x v="0"/>
  </r>
  <r>
    <s v="AZ-2020-490653"/>
    <d v="2020-09-27T00:00:00"/>
    <x v="71"/>
    <x v="0"/>
    <s v="Tenex Box, Wire Frame"/>
    <n v="0.1"/>
    <n v="412981.8"/>
    <n v="162242.85"/>
    <n v="2"/>
    <x v="0"/>
  </r>
  <r>
    <s v="AZ-2020-3973633"/>
    <d v="2020-09-27T00:00:00"/>
    <x v="483"/>
    <x v="1"/>
    <s v="Stanley Highlighters, Fluorescent"/>
    <n v="0"/>
    <n v="707968.8"/>
    <n v="265488.3"/>
    <n v="3"/>
    <x v="0"/>
  </r>
  <r>
    <s v="AZ-2020-982062"/>
    <d v="2020-09-28T00:00:00"/>
    <x v="550"/>
    <x v="0"/>
    <s v="SanDisk Memo Slips, Premium"/>
    <n v="0"/>
    <n v="1002955.8"/>
    <n v="383483.10000000003"/>
    <n v="4"/>
    <x v="1"/>
  </r>
  <r>
    <s v="AZ-2020-982062"/>
    <d v="2020-09-28T00:00:00"/>
    <x v="550"/>
    <x v="0"/>
    <s v="Smead Shelving, Blue"/>
    <n v="0"/>
    <n v="1445436.3"/>
    <n v="427731.15"/>
    <n v="2"/>
    <x v="0"/>
  </r>
  <r>
    <s v="AZ-2020-9340970"/>
    <d v="2020-09-28T00:00:00"/>
    <x v="350"/>
    <x v="1"/>
    <s v="Acco Binding Machine, Clear"/>
    <n v="0"/>
    <n v="2241901.2000000002"/>
    <n v="250738.95"/>
    <n v="3"/>
    <x v="1"/>
  </r>
  <r>
    <s v="AZ-2020-3294671"/>
    <d v="2020-09-28T00:00:00"/>
    <x v="456"/>
    <x v="1"/>
    <s v="Safco Classic Bookcase, Traditional"/>
    <n v="0.1"/>
    <n v="29085718.199999999"/>
    <n v="5162272.5"/>
    <n v="5"/>
    <x v="1"/>
  </r>
  <r>
    <s v="AZ-2020-2050353"/>
    <d v="2020-09-28T00:00:00"/>
    <x v="521"/>
    <x v="1"/>
    <s v="Dania Library with Doors, Traditional"/>
    <n v="0.1"/>
    <n v="14424864.300000001"/>
    <n v="162242.85"/>
    <n v="3"/>
    <x v="1"/>
  </r>
  <r>
    <s v="AZ-2020-2050353"/>
    <d v="2020-09-28T00:00:00"/>
    <x v="521"/>
    <x v="1"/>
    <s v="Sauder Corner Shelving, Pine"/>
    <n v="0.1"/>
    <n v="3952825.8000000003"/>
    <n v="442480.5"/>
    <n v="2"/>
    <x v="1"/>
  </r>
  <r>
    <s v="AZ-2020-2050353"/>
    <d v="2020-09-28T00:00:00"/>
    <x v="521"/>
    <x v="1"/>
    <s v="Hon Shipping Labels, Alphabetical"/>
    <n v="0"/>
    <n v="1150449.3"/>
    <n v="516227.25"/>
    <n v="7"/>
    <x v="0"/>
  </r>
  <r>
    <s v="AZ-2020-2050353"/>
    <d v="2020-09-28T00:00:00"/>
    <x v="521"/>
    <x v="1"/>
    <s v="Logitech Mouse, USB"/>
    <n v="0"/>
    <n v="2168154.4500000002"/>
    <n v="280237.65000000002"/>
    <n v="5"/>
    <x v="1"/>
  </r>
  <r>
    <s v="BN-2020-9322615"/>
    <d v="2020-09-28T00:00:00"/>
    <x v="27"/>
    <x v="3"/>
    <s v="Elite Letter Opener, Steel"/>
    <n v="0"/>
    <n v="1061953.2"/>
    <n v="147493.5"/>
    <n v="3"/>
    <x v="0"/>
  </r>
  <r>
    <s v="BN-2020-9322615"/>
    <d v="2020-09-28T00:00:00"/>
    <x v="27"/>
    <x v="3"/>
    <s v="Canon Fax and Copier, Digital"/>
    <n v="0.15"/>
    <n v="16755261.6"/>
    <n v="-796464.9"/>
    <n v="7"/>
    <x v="1"/>
  </r>
  <r>
    <s v="BN-2020-8336784"/>
    <d v="2020-09-28T00:00:00"/>
    <x v="30"/>
    <x v="2"/>
    <s v="Binney &amp; Smith Pens, Blue"/>
    <n v="0"/>
    <n v="884961"/>
    <n v="368733.75"/>
    <n v="5"/>
    <x v="1"/>
  </r>
  <r>
    <s v="BN-2020-2769143"/>
    <d v="2020-09-28T00:00:00"/>
    <x v="668"/>
    <x v="1"/>
    <s v="Sharp Wireless Fax, Color"/>
    <n v="0.5"/>
    <n v="2640133.65"/>
    <n v="-899710.35"/>
    <n v="1"/>
    <x v="1"/>
  </r>
  <r>
    <s v="BN-2020-2769143"/>
    <d v="2020-09-28T00:00:00"/>
    <x v="668"/>
    <x v="1"/>
    <s v="StarTech Phone, Durable"/>
    <n v="0.5"/>
    <n v="1651927.2"/>
    <n v="-1386438.9000000001"/>
    <n v="3"/>
    <x v="0"/>
  </r>
  <r>
    <s v="BN-2020-1710489"/>
    <d v="2020-09-28T00:00:00"/>
    <x v="595"/>
    <x v="0"/>
    <s v="Brother Personal Copier, Digital"/>
    <n v="0.5"/>
    <n v="3156360.9"/>
    <n v="-3023616.75"/>
    <n v="3"/>
    <x v="1"/>
  </r>
  <r>
    <s v="AZ-2020-3601642"/>
    <d v="2020-09-29T00:00:00"/>
    <x v="669"/>
    <x v="0"/>
    <s v="Boston Pencil Sharpener, Easy-Erase"/>
    <n v="0"/>
    <n v="2669632.35"/>
    <n v="427731.15"/>
    <n v="6"/>
    <x v="0"/>
  </r>
  <r>
    <s v="AZ-2020-3601642"/>
    <d v="2020-09-29T00:00:00"/>
    <x v="669"/>
    <x v="0"/>
    <s v="Elite Scissors, High Speed"/>
    <n v="0"/>
    <n v="1327441.5"/>
    <n v="634222.05000000005"/>
    <n v="4"/>
    <x v="1"/>
  </r>
  <r>
    <s v="AZ-2020-3486509"/>
    <d v="2020-09-29T00:00:00"/>
    <x v="447"/>
    <x v="0"/>
    <s v="Breville Coffee Grinder, White"/>
    <n v="0.6"/>
    <n v="1061953.2"/>
    <n v="-1519183.05"/>
    <n v="3"/>
    <x v="1"/>
  </r>
  <r>
    <s v="AZ-2020-3486509"/>
    <d v="2020-09-29T00:00:00"/>
    <x v="447"/>
    <x v="0"/>
    <s v="Avery Binding Machine, Economy"/>
    <n v="0.5"/>
    <n v="2522138.85"/>
    <n v="-1917415.5"/>
    <n v="7"/>
    <x v="1"/>
  </r>
  <r>
    <s v="AZ-2020-3486509"/>
    <d v="2020-09-29T00:00:00"/>
    <x v="447"/>
    <x v="0"/>
    <s v="Wilson Jones Binding Machine, Clear"/>
    <n v="0.5"/>
    <n v="3215358.3000000003"/>
    <n v="-1283193.45"/>
    <n v="9"/>
    <x v="1"/>
  </r>
  <r>
    <s v="BN-2020-2590237"/>
    <d v="2020-09-29T00:00:00"/>
    <x v="325"/>
    <x v="3"/>
    <s v="Avery 3-Hole Punch, Recycled"/>
    <n v="0"/>
    <n v="412981.8"/>
    <n v="0"/>
    <n v="1"/>
    <x v="1"/>
  </r>
  <r>
    <s v="BN-2020-2590237"/>
    <d v="2020-09-29T00:00:00"/>
    <x v="325"/>
    <x v="3"/>
    <s v="Panasonic Printer, Red"/>
    <n v="0.15"/>
    <n v="29749438.949999999"/>
    <n v="0"/>
    <n v="9"/>
    <x v="1"/>
  </r>
  <r>
    <s v="BN-2020-2590237"/>
    <d v="2020-09-29T00:00:00"/>
    <x v="325"/>
    <x v="3"/>
    <s v="Apple Smart Phone, Cordless"/>
    <n v="0.15"/>
    <n v="15958796.700000001"/>
    <n v="1312692.1500000001"/>
    <n v="2"/>
    <x v="0"/>
  </r>
  <r>
    <s v="AZ-2020-424456"/>
    <d v="2020-10-01T00:00:00"/>
    <x v="108"/>
    <x v="1"/>
    <s v="SAFCO Chairmat, Set of Two"/>
    <n v="0.2"/>
    <n v="2197653.15"/>
    <n v="486728.55"/>
    <n v="3"/>
    <x v="0"/>
  </r>
  <r>
    <s v="AZ-2020-424456"/>
    <d v="2020-10-01T00:00:00"/>
    <x v="108"/>
    <x v="1"/>
    <s v="HP Fax Machine, Laser"/>
    <n v="0"/>
    <n v="17699220"/>
    <n v="7079688"/>
    <n v="4"/>
    <x v="1"/>
  </r>
  <r>
    <s v="AZ-2020-1643154"/>
    <d v="2020-10-01T00:00:00"/>
    <x v="153"/>
    <x v="1"/>
    <s v="Ikea Classic Bookcase, Traditional"/>
    <n v="0.1"/>
    <n v="27330545.550000001"/>
    <n v="8495625.5999999996"/>
    <n v="5"/>
    <x v="1"/>
  </r>
  <r>
    <s v="BN-2020-847015"/>
    <d v="2020-10-01T00:00:00"/>
    <x v="609"/>
    <x v="2"/>
    <s v="Kraft Mailers, Security-Tint"/>
    <n v="0.5"/>
    <n v="1474935"/>
    <n v="-1327441.5"/>
    <n v="5"/>
    <x v="1"/>
  </r>
  <r>
    <s v="BN-2020-847015"/>
    <d v="2020-10-01T00:00:00"/>
    <x v="609"/>
    <x v="2"/>
    <s v="Stockwell Staples, 12 Pack"/>
    <n v="0.5"/>
    <n v="501477.9"/>
    <n v="-132744.15"/>
    <n v="7"/>
    <x v="1"/>
  </r>
  <r>
    <s v="BN-2020-2480947"/>
    <d v="2020-10-01T00:00:00"/>
    <x v="333"/>
    <x v="1"/>
    <s v="BIC Highlighters, Fluorescent"/>
    <n v="0"/>
    <n v="1194697.3500000001"/>
    <n v="398232.45"/>
    <n v="4"/>
    <x v="0"/>
  </r>
  <r>
    <s v="BN-2020-2480947"/>
    <d v="2020-10-01T00:00:00"/>
    <x v="333"/>
    <x v="1"/>
    <s v="Boston Pens, Fluorescent"/>
    <n v="0"/>
    <n v="1592929.8"/>
    <n v="265488.3"/>
    <n v="7"/>
    <x v="0"/>
  </r>
  <r>
    <s v="BN-2020-2480947"/>
    <d v="2020-10-01T00:00:00"/>
    <x v="333"/>
    <x v="1"/>
    <s v="Acco Binder Covers, Economy"/>
    <n v="0"/>
    <n v="988206.45000000007"/>
    <n v="398232.45"/>
    <n v="5"/>
    <x v="0"/>
  </r>
  <r>
    <s v="BN-2020-2480947"/>
    <d v="2020-10-01T00:00:00"/>
    <x v="333"/>
    <x v="1"/>
    <s v="Stockwell Rubber Bands, 12 Pack"/>
    <n v="0"/>
    <n v="914459.70000000007"/>
    <n v="280237.65000000002"/>
    <n v="4"/>
    <x v="1"/>
  </r>
  <r>
    <s v="BN-2020-2480947"/>
    <d v="2020-10-01T00:00:00"/>
    <x v="333"/>
    <x v="1"/>
    <s v="Smead Shipping Labels, Alphabetical"/>
    <n v="0"/>
    <n v="840712.95000000007"/>
    <n v="206490.9"/>
    <n v="5"/>
    <x v="1"/>
  </r>
  <r>
    <s v="BN-2020-2480947"/>
    <d v="2020-10-01T00:00:00"/>
    <x v="333"/>
    <x v="1"/>
    <s v="Epson Card Printer, Wireless"/>
    <n v="0.4"/>
    <n v="13539903.300000001"/>
    <n v="-5870241.2999999998"/>
    <n v="9"/>
    <x v="1"/>
  </r>
  <r>
    <s v="BN-2020-2480947"/>
    <d v="2020-10-01T00:00:00"/>
    <x v="333"/>
    <x v="1"/>
    <s v="Motorola Headset, Full Size"/>
    <n v="0.4"/>
    <n v="1430686.95"/>
    <n v="-427731.15"/>
    <n v="2"/>
    <x v="0"/>
  </r>
  <r>
    <s v="AZ-2020-7357839"/>
    <d v="2020-10-02T00:00:00"/>
    <x v="450"/>
    <x v="1"/>
    <s v="Memorex Flash Drive, Bluetooth"/>
    <n v="0"/>
    <n v="1297942.8"/>
    <n v="265488.3"/>
    <n v="3"/>
    <x v="0"/>
  </r>
  <r>
    <s v="BN-2020-2793223"/>
    <d v="2020-10-03T00:00:00"/>
    <x v="580"/>
    <x v="1"/>
    <s v="Advantus Light Bulb, Black"/>
    <n v="0"/>
    <n v="589974"/>
    <n v="280237.65000000002"/>
    <n v="2"/>
    <x v="1"/>
  </r>
  <r>
    <s v="BN-2020-2793223"/>
    <d v="2020-10-03T00:00:00"/>
    <x v="580"/>
    <x v="1"/>
    <s v="BIC Markers, Blue"/>
    <n v="0"/>
    <n v="1165198.6500000001"/>
    <n v="29498.7"/>
    <n v="3"/>
    <x v="1"/>
  </r>
  <r>
    <s v="AZ-2020-2357034"/>
    <d v="2020-10-04T00:00:00"/>
    <x v="492"/>
    <x v="1"/>
    <s v="Chromcraft Round Table, Adjustable Height"/>
    <n v="0.35"/>
    <n v="13495655.25"/>
    <n v="-1460185.6500000001"/>
    <n v="3"/>
    <x v="1"/>
  </r>
  <r>
    <s v="AZ-2020-2357034"/>
    <d v="2020-10-04T00:00:00"/>
    <x v="492"/>
    <x v="1"/>
    <s v="Kraft Business Envelopes, Recycled"/>
    <n v="0"/>
    <n v="1120950.6000000001"/>
    <n v="339235.05"/>
    <n v="5"/>
    <x v="1"/>
  </r>
  <r>
    <s v="AZ-2020-7297045"/>
    <d v="2020-10-04T00:00:00"/>
    <x v="102"/>
    <x v="0"/>
    <s v="Sanford Canvas, Fluorescent"/>
    <n v="0"/>
    <n v="3053115.45"/>
    <n v="1135699.95"/>
    <n v="4"/>
    <x v="1"/>
  </r>
  <r>
    <s v="AZ-2020-1063312"/>
    <d v="2020-10-04T00:00:00"/>
    <x v="374"/>
    <x v="1"/>
    <s v="Office Star Executive Leather Armchair, Adjustable"/>
    <n v="0.1"/>
    <n v="12345205.950000001"/>
    <n v="4247812.8"/>
    <n v="2"/>
    <x v="0"/>
  </r>
  <r>
    <s v="BN-2020-9454335"/>
    <d v="2020-10-04T00:00:00"/>
    <x v="585"/>
    <x v="3"/>
    <s v="Memorex Numeric Keypad, Bluetooth"/>
    <n v="0"/>
    <n v="2005911.6"/>
    <n v="766966.20000000007"/>
    <n v="3"/>
    <x v="0"/>
  </r>
  <r>
    <s v="BN-2020-9454335"/>
    <d v="2020-10-04T00:00:00"/>
    <x v="585"/>
    <x v="3"/>
    <s v="Okidata Receipt Printer, Durable"/>
    <n v="0.1"/>
    <n v="4896784.2"/>
    <n v="-324485.7"/>
    <n v="3"/>
    <x v="0"/>
  </r>
  <r>
    <s v="AZ-2020-629185"/>
    <d v="2020-10-05T00:00:00"/>
    <x v="670"/>
    <x v="1"/>
    <s v="Konica Phone, Wireless"/>
    <n v="0"/>
    <n v="2536888.2000000002"/>
    <n v="501477.9"/>
    <n v="2"/>
    <x v="1"/>
  </r>
  <r>
    <s v="BN-2020-3932885"/>
    <d v="2020-10-05T00:00:00"/>
    <x v="322"/>
    <x v="1"/>
    <s v="Sauder Floating Shelf Set, Mobile"/>
    <n v="0"/>
    <n v="8716865.8499999996"/>
    <n v="3230107.65"/>
    <n v="3"/>
    <x v="0"/>
  </r>
  <r>
    <s v="BN-2020-3932885"/>
    <d v="2020-10-05T00:00:00"/>
    <x v="322"/>
    <x v="1"/>
    <s v="Sanford Canvas, Fluorescent"/>
    <n v="0"/>
    <n v="6106230.9000000004"/>
    <n v="2256650.5500000003"/>
    <n v="8"/>
    <x v="0"/>
  </r>
  <r>
    <s v="BN-2020-3932885"/>
    <d v="2020-10-05T00:00:00"/>
    <x v="322"/>
    <x v="1"/>
    <s v="Fellowes Box, Industrial"/>
    <n v="0"/>
    <n v="884961"/>
    <n v="44248.05"/>
    <n v="3"/>
    <x v="1"/>
  </r>
  <r>
    <s v="BN-2020-3932885"/>
    <d v="2020-10-05T00:00:00"/>
    <x v="322"/>
    <x v="1"/>
    <s v="Enermax Mouse, Erganomic"/>
    <n v="0"/>
    <n v="1120950.6000000001"/>
    <n v="73746.75"/>
    <n v="2"/>
    <x v="0"/>
  </r>
  <r>
    <s v="BN-2020-8901808"/>
    <d v="2020-10-08T00:00:00"/>
    <x v="660"/>
    <x v="0"/>
    <s v="BIC Highlighters, Blue"/>
    <n v="0.5"/>
    <n v="560475.30000000005"/>
    <n v="-117994.8"/>
    <n v="4"/>
    <x v="0"/>
  </r>
  <r>
    <s v="BN-2020-8901808"/>
    <d v="2020-10-08T00:00:00"/>
    <x v="660"/>
    <x v="0"/>
    <s v="Cardinal Binding Machine, Recycled"/>
    <n v="0.5"/>
    <n v="3702086.85"/>
    <n v="-2153405.1"/>
    <n v="10"/>
    <x v="0"/>
  </r>
  <r>
    <s v="AZ-2020-6007479"/>
    <d v="2020-10-09T00:00:00"/>
    <x v="540"/>
    <x v="0"/>
    <s v="Boston Highlighters, Water Color"/>
    <n v="0"/>
    <n v="324485.7"/>
    <n v="58997.4"/>
    <n v="1"/>
    <x v="0"/>
  </r>
  <r>
    <s v="AZ-2020-6007479"/>
    <d v="2020-10-09T00:00:00"/>
    <x v="540"/>
    <x v="0"/>
    <s v="Stanley Highlighters, Blue"/>
    <n v="0"/>
    <n v="427731.15"/>
    <n v="88496.1"/>
    <n v="2"/>
    <x v="0"/>
  </r>
  <r>
    <s v="AZ-2020-5171390"/>
    <d v="2020-10-10T00:00:00"/>
    <x v="296"/>
    <x v="1"/>
    <s v="Eaton Computer Printout Paper, 8.5 x 11"/>
    <n v="0"/>
    <n v="1814170.05"/>
    <n v="825963.6"/>
    <n v="4"/>
    <x v="1"/>
  </r>
  <r>
    <s v="AZ-2020-5171390"/>
    <d v="2020-10-10T00:00:00"/>
    <x v="296"/>
    <x v="1"/>
    <s v="Smead Box, Industrial"/>
    <n v="0"/>
    <n v="663720.75"/>
    <n v="58997.4"/>
    <n v="4"/>
    <x v="1"/>
  </r>
  <r>
    <s v="AZ-2020-2450675"/>
    <d v="2020-10-10T00:00:00"/>
    <x v="92"/>
    <x v="1"/>
    <s v="Apple Audio Dock, VoIP"/>
    <n v="0"/>
    <n v="4926282.9000000004"/>
    <n v="1578180.45"/>
    <n v="2"/>
    <x v="1"/>
  </r>
  <r>
    <s v="BN-2020-6728317"/>
    <d v="2020-10-10T00:00:00"/>
    <x v="619"/>
    <x v="1"/>
    <s v="Brother Copy Machine, Laser"/>
    <n v="0.15"/>
    <n v="9852565.8000000007"/>
    <n v="-1622428.5"/>
    <n v="3"/>
    <x v="0"/>
  </r>
  <r>
    <s v="AZ-2020-3337220"/>
    <d v="2020-10-11T00:00:00"/>
    <x v="559"/>
    <x v="2"/>
    <s v="Green Bar Parchment Paper, Premium"/>
    <n v="0"/>
    <n v="737467.5"/>
    <n v="14749.35"/>
    <n v="3"/>
    <x v="0"/>
  </r>
  <r>
    <s v="AZ-2020-3337220"/>
    <d v="2020-10-11T00:00:00"/>
    <x v="559"/>
    <x v="2"/>
    <s v="Eldon Box, Blue"/>
    <n v="0.1"/>
    <n v="412981.8"/>
    <n v="73746.75"/>
    <n v="3"/>
    <x v="0"/>
  </r>
  <r>
    <s v="AZ-2020-3337220"/>
    <d v="2020-10-11T00:00:00"/>
    <x v="559"/>
    <x v="2"/>
    <s v="Samsung Speaker Phone, VoIP"/>
    <n v="0"/>
    <n v="12728689.050000001"/>
    <n v="3569342.7"/>
    <n v="7"/>
    <x v="0"/>
  </r>
  <r>
    <s v="AZ-2020-2434811"/>
    <d v="2020-10-12T00:00:00"/>
    <x v="387"/>
    <x v="0"/>
    <s v="Kleencut Letter Opener, Easy Grip"/>
    <n v="0"/>
    <n v="796464.9"/>
    <n v="221240.25"/>
    <n v="2"/>
    <x v="0"/>
  </r>
  <r>
    <s v="BN-2020-3254922"/>
    <d v="2020-10-13T00:00:00"/>
    <x v="265"/>
    <x v="1"/>
    <s v="Nokia Smart Phone, Full Size"/>
    <n v="0"/>
    <n v="37522346.399999999"/>
    <n v="16135788.9"/>
    <n v="4"/>
    <x v="1"/>
  </r>
  <r>
    <s v="AZ-2020-3935458"/>
    <d v="2020-10-15T00:00:00"/>
    <x v="671"/>
    <x v="1"/>
    <s v="BIC Highlighters, Blue"/>
    <n v="0"/>
    <n v="840712.95000000007"/>
    <n v="339235.05"/>
    <n v="3"/>
    <x v="1"/>
  </r>
  <r>
    <s v="AZ-2020-3935458"/>
    <d v="2020-10-15T00:00:00"/>
    <x v="671"/>
    <x v="1"/>
    <s v="Tenex Shelving, Blue"/>
    <n v="0.1"/>
    <n v="1445436.3"/>
    <n v="-73746.75"/>
    <n v="2"/>
    <x v="0"/>
  </r>
  <r>
    <s v="AZ-2020-3515644"/>
    <d v="2020-10-15T00:00:00"/>
    <x v="90"/>
    <x v="1"/>
    <s v="Binney &amp; Smith Pencil Sharpener, Fluorescent"/>
    <n v="0"/>
    <n v="781715.55"/>
    <n v="29498.7"/>
    <n v="2"/>
    <x v="0"/>
  </r>
  <r>
    <s v="AZ-2020-7755633"/>
    <d v="2020-10-15T00:00:00"/>
    <x v="228"/>
    <x v="2"/>
    <s v="Xerox Cards &amp; Envelopes, Multicolor"/>
    <n v="0"/>
    <n v="4793538.75"/>
    <n v="471979.2"/>
    <n v="7"/>
    <x v="0"/>
  </r>
  <r>
    <s v="BN-2020-2247108"/>
    <d v="2020-10-15T00:00:00"/>
    <x v="87"/>
    <x v="0"/>
    <s v="Lesro Computer Table, Fully Assembled"/>
    <n v="0.35"/>
    <n v="45177259.050000004"/>
    <n v="-2094407.7"/>
    <n v="11"/>
    <x v="0"/>
  </r>
  <r>
    <s v="BN-2020-4439076"/>
    <d v="2020-10-16T00:00:00"/>
    <x v="376"/>
    <x v="1"/>
    <s v="Deflect-O Clock, Erganomic"/>
    <n v="0"/>
    <n v="3613590.75"/>
    <n v="324485.7"/>
    <n v="5"/>
    <x v="1"/>
  </r>
  <r>
    <s v="BN-2020-4439076"/>
    <d v="2020-10-16T00:00:00"/>
    <x v="376"/>
    <x v="1"/>
    <s v="Fellowes Box, Blue"/>
    <n v="0.4"/>
    <n v="176992.2"/>
    <n v="-73746.75"/>
    <n v="1"/>
    <x v="1"/>
  </r>
  <r>
    <s v="BN-2020-4439076"/>
    <d v="2020-10-16T00:00:00"/>
    <x v="376"/>
    <x v="1"/>
    <s v="Konica Phone, Wireless"/>
    <n v="0.4"/>
    <n v="5339264.7"/>
    <n v="-1784671.35"/>
    <n v="7"/>
    <x v="1"/>
  </r>
  <r>
    <s v="AZ-2020-661541"/>
    <d v="2020-10-17T00:00:00"/>
    <x v="672"/>
    <x v="1"/>
    <s v="Ibico 3-Hole Punch, Clear"/>
    <n v="0"/>
    <n v="1327441.5"/>
    <n v="530976.6"/>
    <n v="3"/>
    <x v="1"/>
  </r>
  <r>
    <s v="AZ-2020-9763714"/>
    <d v="2020-10-17T00:00:00"/>
    <x v="617"/>
    <x v="1"/>
    <s v="Dania Classic Bookcase, Traditional"/>
    <n v="0"/>
    <n v="12123965.700000001"/>
    <n v="5206520.55"/>
    <n v="2"/>
    <x v="0"/>
  </r>
  <r>
    <s v="AZ-2020-1383136"/>
    <d v="2020-10-17T00:00:00"/>
    <x v="623"/>
    <x v="0"/>
    <s v="Hon Rocking Chair, Black"/>
    <n v="0.1"/>
    <n v="3407099.85"/>
    <n v="1061953.2"/>
    <n v="2"/>
    <x v="0"/>
  </r>
  <r>
    <s v="AZ-2020-1383136"/>
    <d v="2020-10-17T00:00:00"/>
    <x v="623"/>
    <x v="0"/>
    <s v="Tenex Door Stop, Black"/>
    <n v="0"/>
    <n v="1946914.2"/>
    <n v="634222.05000000005"/>
    <n v="3"/>
    <x v="1"/>
  </r>
  <r>
    <s v="AZ-2020-1383136"/>
    <d v="2020-10-17T00:00:00"/>
    <x v="623"/>
    <x v="0"/>
    <s v="Stockwell Paper Clips, Bulk Pack"/>
    <n v="0"/>
    <n v="619472.70000000007"/>
    <n v="176992.2"/>
    <n v="3"/>
    <x v="0"/>
  </r>
  <r>
    <s v="AZ-2020-1383136"/>
    <d v="2020-10-17T00:00:00"/>
    <x v="623"/>
    <x v="0"/>
    <s v="Samsung Headset, Full Size"/>
    <n v="0"/>
    <n v="3289105.0500000003"/>
    <n v="398232.45"/>
    <n v="3"/>
    <x v="0"/>
  </r>
  <r>
    <s v="AZ-2020-2040826"/>
    <d v="2020-10-17T00:00:00"/>
    <x v="160"/>
    <x v="1"/>
    <s v="Advantus Clock, Black"/>
    <n v="0"/>
    <n v="1519183.05"/>
    <n v="442480.5"/>
    <n v="2"/>
    <x v="1"/>
  </r>
  <r>
    <s v="AZ-2020-2040826"/>
    <d v="2020-10-17T00:00:00"/>
    <x v="160"/>
    <x v="1"/>
    <s v="Advantus Rubber Bands, Assorted Sizes"/>
    <n v="0"/>
    <n v="412981.8"/>
    <n v="88496.1"/>
    <n v="2"/>
    <x v="0"/>
  </r>
  <r>
    <s v="AZ-2020-1116063"/>
    <d v="2020-10-17T00:00:00"/>
    <x v="523"/>
    <x v="1"/>
    <s v="Sanford Pencil Sharpener, Easy-Erase"/>
    <n v="0"/>
    <n v="796464.9"/>
    <n v="398232.45"/>
    <n v="2"/>
    <x v="0"/>
  </r>
  <r>
    <s v="AZ-2020-1116063"/>
    <d v="2020-10-17T00:00:00"/>
    <x v="523"/>
    <x v="1"/>
    <s v="Ames Mailers, Security-Tint"/>
    <n v="0"/>
    <n v="1696175.25"/>
    <n v="147493.5"/>
    <n v="3"/>
    <x v="0"/>
  </r>
  <r>
    <s v="BN-2020-6872089"/>
    <d v="2020-10-17T00:00:00"/>
    <x v="673"/>
    <x v="0"/>
    <s v="Eldon Shelving, Industrial"/>
    <n v="0.1"/>
    <n v="3893828.4"/>
    <n v="-309736.35000000003"/>
    <n v="6"/>
    <x v="0"/>
  </r>
  <r>
    <s v="AZ-2020-6923537"/>
    <d v="2020-10-18T00:00:00"/>
    <x v="216"/>
    <x v="3"/>
    <s v="Stiletto Scissors, Serrated"/>
    <n v="0"/>
    <n v="1799420.7"/>
    <n v="589974"/>
    <n v="6"/>
    <x v="0"/>
  </r>
  <r>
    <s v="AZ-2020-6923537"/>
    <d v="2020-10-18T00:00:00"/>
    <x v="216"/>
    <x v="3"/>
    <s v="Logitech Mouse, Bluetooth"/>
    <n v="0"/>
    <n v="1297942.8"/>
    <n v="589974"/>
    <n v="3"/>
    <x v="1"/>
  </r>
  <r>
    <s v="AZ-2020-3505333"/>
    <d v="2020-10-18T00:00:00"/>
    <x v="345"/>
    <x v="2"/>
    <s v="Apple Signal Booster, Cordless"/>
    <n v="0.15"/>
    <n v="8746364.5500000007"/>
    <n v="1032454.5"/>
    <n v="5"/>
    <x v="1"/>
  </r>
  <r>
    <s v="BN-2020-8465535"/>
    <d v="2020-10-18T00:00:00"/>
    <x v="674"/>
    <x v="1"/>
    <s v="Eldon File Cart, Blue"/>
    <n v="0.1"/>
    <n v="3377601.15"/>
    <n v="-294987"/>
    <n v="2"/>
    <x v="1"/>
  </r>
  <r>
    <s v="AZ-2020-3689624"/>
    <d v="2020-10-19T00:00:00"/>
    <x v="121"/>
    <x v="2"/>
    <s v="Cuisinart Coffee Grinder, Silver"/>
    <n v="0"/>
    <n v="3480846.6"/>
    <n v="693219.45000000007"/>
    <n v="6"/>
    <x v="0"/>
  </r>
  <r>
    <s v="AZ-2020-3689624"/>
    <d v="2020-10-19T00:00:00"/>
    <x v="121"/>
    <x v="2"/>
    <s v="Smead Legal Exhibit Labels, Laser Printer Compatible"/>
    <n v="0"/>
    <n v="324485.7"/>
    <n v="14749.35"/>
    <n v="2"/>
    <x v="0"/>
  </r>
  <r>
    <s v="AZ-2020-3689624"/>
    <d v="2020-10-19T00:00:00"/>
    <x v="121"/>
    <x v="2"/>
    <s v="Rogers Shelving, Blue"/>
    <n v="0.1"/>
    <n v="4955781.6000000006"/>
    <n v="-280237.65000000002"/>
    <n v="6"/>
    <x v="1"/>
  </r>
  <r>
    <s v="AZ-2020-3689624"/>
    <d v="2020-10-19T00:00:00"/>
    <x v="121"/>
    <x v="2"/>
    <s v="Tenex Trays, Blue"/>
    <n v="0.1"/>
    <n v="2153405.1"/>
    <n v="265488.3"/>
    <n v="3"/>
    <x v="0"/>
  </r>
  <r>
    <s v="AZ-2020-6510788"/>
    <d v="2020-10-19T00:00:00"/>
    <x v="275"/>
    <x v="0"/>
    <s v="Advantus Thumb Tacks, Bulk Pack"/>
    <n v="0"/>
    <n v="1401188.25"/>
    <n v="0"/>
    <n v="7"/>
    <x v="0"/>
  </r>
  <r>
    <s v="BN-2020-8886681"/>
    <d v="2020-10-20T00:00:00"/>
    <x v="675"/>
    <x v="0"/>
    <s v="Hon Round Table, with Bottom Storage"/>
    <n v="0.5"/>
    <n v="11415996.9"/>
    <n v="-10958767.050000001"/>
    <n v="3"/>
    <x v="1"/>
  </r>
  <r>
    <s v="BN-2020-8886681"/>
    <d v="2020-10-20T00:00:00"/>
    <x v="675"/>
    <x v="0"/>
    <s v="Harbour Creations Shipping Labels, Alphabetical"/>
    <n v="0"/>
    <n v="663720.75"/>
    <n v="117994.8"/>
    <n v="4"/>
    <x v="0"/>
  </r>
  <r>
    <s v="AZ-2020-3520474"/>
    <d v="2020-10-22T00:00:00"/>
    <x v="351"/>
    <x v="0"/>
    <s v="Dania 3-Shelf Cabinet, Mobile"/>
    <n v="0"/>
    <n v="10619532"/>
    <n v="737467.5"/>
    <n v="5"/>
    <x v="0"/>
  </r>
  <r>
    <s v="AZ-2020-8938202"/>
    <d v="2020-10-22T00:00:00"/>
    <x v="566"/>
    <x v="1"/>
    <s v="Sauder 3-Shelf Cabinet, Mobile"/>
    <n v="0"/>
    <n v="7492669.7999999998"/>
    <n v="3067864.8000000003"/>
    <n v="3"/>
    <x v="1"/>
  </r>
  <r>
    <s v="AZ-2020-8938202"/>
    <d v="2020-10-22T00:00:00"/>
    <x v="566"/>
    <x v="1"/>
    <s v="Cardinal 3-Hole Punch, Recycled"/>
    <n v="0"/>
    <n v="1283193.45"/>
    <n v="368733.75"/>
    <n v="3"/>
    <x v="1"/>
  </r>
  <r>
    <s v="AZ-2020-8938202"/>
    <d v="2020-10-22T00:00:00"/>
    <x v="566"/>
    <x v="1"/>
    <s v="Xerox Message Books, Premium"/>
    <n v="0"/>
    <n v="604723.35"/>
    <n v="280237.65000000002"/>
    <n v="2"/>
    <x v="0"/>
  </r>
  <r>
    <s v="AZ-2020-9396037"/>
    <d v="2020-10-22T00:00:00"/>
    <x v="313"/>
    <x v="0"/>
    <s v="Avery Color Coded Labels, Alphabetical"/>
    <n v="0"/>
    <n v="191741.55000000002"/>
    <n v="73746.75"/>
    <n v="1"/>
    <x v="1"/>
  </r>
  <r>
    <s v="AZ-2020-1577687"/>
    <d v="2020-10-23T00:00:00"/>
    <x v="648"/>
    <x v="0"/>
    <s v="Cardinal Binder, Durable"/>
    <n v="0"/>
    <n v="457229.85000000003"/>
    <n v="29498.7"/>
    <n v="2"/>
    <x v="0"/>
  </r>
  <r>
    <s v="BN-2020-7860696"/>
    <d v="2020-10-23T00:00:00"/>
    <x v="89"/>
    <x v="0"/>
    <s v="Dania Floating Shelf Set, Traditional"/>
    <n v="0.1"/>
    <n v="11239004.700000001"/>
    <n v="-117994.8"/>
    <n v="5"/>
    <x v="0"/>
  </r>
  <r>
    <s v="BN-2020-7860696"/>
    <d v="2020-10-23T00:00:00"/>
    <x v="89"/>
    <x v="0"/>
    <s v="Smead Removable Labels, Adjustable"/>
    <n v="0"/>
    <n v="958707.75"/>
    <n v="368733.75"/>
    <n v="6"/>
    <x v="1"/>
  </r>
  <r>
    <s v="AZ-2020-2424025"/>
    <d v="2020-10-24T00:00:00"/>
    <x v="404"/>
    <x v="0"/>
    <s v="Acco Binding Machine, Economy"/>
    <n v="0"/>
    <n v="3761084.25"/>
    <n v="1091451.9000000001"/>
    <n v="5"/>
    <x v="0"/>
  </r>
  <r>
    <s v="AZ-2020-4874543"/>
    <d v="2020-10-24T00:00:00"/>
    <x v="676"/>
    <x v="1"/>
    <s v="Novimex Swivel Stool, Black"/>
    <n v="0"/>
    <n v="4778789.4000000004"/>
    <n v="147493.5"/>
    <n v="2"/>
    <x v="1"/>
  </r>
  <r>
    <s v="AZ-2020-4874543"/>
    <d v="2020-10-24T00:00:00"/>
    <x v="676"/>
    <x v="1"/>
    <s v="KitchenAid Toaster, Red"/>
    <n v="0"/>
    <n v="2522138.85"/>
    <n v="1179948"/>
    <n v="2"/>
    <x v="1"/>
  </r>
  <r>
    <s v="AZ-2020-4874543"/>
    <d v="2020-10-24T00:00:00"/>
    <x v="676"/>
    <x v="1"/>
    <s v="Binney &amp; Smith Sketch Pad, Easy-Erase"/>
    <n v="0"/>
    <n v="4808288.1000000006"/>
    <n v="722718.15"/>
    <n v="7"/>
    <x v="1"/>
  </r>
  <r>
    <s v="AZ-2020-4874543"/>
    <d v="2020-10-24T00:00:00"/>
    <x v="676"/>
    <x v="1"/>
    <s v="Acco Binding Machine, Clear"/>
    <n v="0"/>
    <n v="1489684.35"/>
    <n v="162242.85"/>
    <n v="2"/>
    <x v="1"/>
  </r>
  <r>
    <s v="AZ-2020-4874543"/>
    <d v="2020-10-24T00:00:00"/>
    <x v="676"/>
    <x v="1"/>
    <s v="Acco Index Tab, Clear"/>
    <n v="0"/>
    <n v="353984.4"/>
    <n v="147493.5"/>
    <n v="3"/>
    <x v="0"/>
  </r>
  <r>
    <s v="AZ-2020-4874543"/>
    <d v="2020-10-24T00:00:00"/>
    <x v="676"/>
    <x v="1"/>
    <s v="Hon File Folder Labels, Alphabetical"/>
    <n v="0"/>
    <n v="250738.95"/>
    <n v="88496.1"/>
    <n v="2"/>
    <x v="1"/>
  </r>
  <r>
    <s v="AZ-2020-4874543"/>
    <d v="2020-10-24T00:00:00"/>
    <x v="676"/>
    <x v="1"/>
    <s v="Eldon Box, Wire Frame"/>
    <n v="0"/>
    <n v="132744.15"/>
    <n v="44248.05"/>
    <n v="1"/>
    <x v="0"/>
  </r>
  <r>
    <s v="AZ-2020-4874543"/>
    <d v="2020-10-24T00:00:00"/>
    <x v="676"/>
    <x v="1"/>
    <s v="Panasonic Phone, Red"/>
    <n v="0"/>
    <n v="3628340.1"/>
    <n v="1194697.3500000001"/>
    <n v="3"/>
    <x v="1"/>
  </r>
  <r>
    <s v="AZ-2020-7520168"/>
    <d v="2020-10-24T00:00:00"/>
    <x v="653"/>
    <x v="2"/>
    <s v="Fiskars Shears, Steel"/>
    <n v="0"/>
    <n v="1386438.9000000001"/>
    <n v="398232.45"/>
    <n v="2"/>
    <x v="0"/>
  </r>
  <r>
    <s v="AZ-2020-9394311"/>
    <d v="2020-10-25T00:00:00"/>
    <x v="677"/>
    <x v="3"/>
    <s v="Hoover Coffee Grinder, Black"/>
    <n v="0.1"/>
    <n v="2713880.4"/>
    <n v="1209446.7"/>
    <n v="3"/>
    <x v="1"/>
  </r>
  <r>
    <s v="AZ-2020-9394311"/>
    <d v="2020-10-25T00:00:00"/>
    <x v="677"/>
    <x v="3"/>
    <s v="Hoover Toaster, Black"/>
    <n v="0.1"/>
    <n v="3303854.4"/>
    <n v="1283193.45"/>
    <n v="3"/>
    <x v="0"/>
  </r>
  <r>
    <s v="AZ-2020-7919295"/>
    <d v="2020-10-26T00:00:00"/>
    <x v="461"/>
    <x v="1"/>
    <s v="StarTech Card Printer, Durable"/>
    <n v="0"/>
    <n v="4823037.45"/>
    <n v="1209446.7"/>
    <n v="2"/>
    <x v="1"/>
  </r>
  <r>
    <s v="AZ-2020-9601062"/>
    <d v="2020-10-26T00:00:00"/>
    <x v="167"/>
    <x v="3"/>
    <s v="OIC Rubber Bands, Metal"/>
    <n v="0"/>
    <n v="501477.9"/>
    <n v="191741.55000000002"/>
    <n v="2"/>
    <x v="1"/>
  </r>
  <r>
    <s v="AZ-2020-9601062"/>
    <d v="2020-10-26T00:00:00"/>
    <x v="167"/>
    <x v="3"/>
    <s v="Green Bar Computer Printout Paper, Multicolor"/>
    <n v="0"/>
    <n v="1386438.9000000001"/>
    <n v="309736.35000000003"/>
    <n v="3"/>
    <x v="1"/>
  </r>
  <r>
    <s v="AZ-2020-9601062"/>
    <d v="2020-10-26T00:00:00"/>
    <x v="167"/>
    <x v="3"/>
    <s v="Fellowes Trays, Single Width"/>
    <n v="0.1"/>
    <n v="1519183.05"/>
    <n v="678470.1"/>
    <n v="2"/>
    <x v="0"/>
  </r>
  <r>
    <s v="AZ-2020-6343477"/>
    <d v="2020-10-27T00:00:00"/>
    <x v="108"/>
    <x v="1"/>
    <s v="Ikea Floating Shelf Set, Traditional"/>
    <n v="0"/>
    <n v="20103364.050000001"/>
    <n v="1209446.7"/>
    <n v="8"/>
    <x v="0"/>
  </r>
  <r>
    <s v="AZ-2020-6343477"/>
    <d v="2020-10-27T00:00:00"/>
    <x v="108"/>
    <x v="1"/>
    <s v="Wilson Jones Binding Machine, Economy"/>
    <n v="0"/>
    <n v="3613590.75"/>
    <n v="1297942.8"/>
    <n v="5"/>
    <x v="0"/>
  </r>
  <r>
    <s v="AZ-2020-6343477"/>
    <d v="2020-10-27T00:00:00"/>
    <x v="108"/>
    <x v="1"/>
    <s v="Kraft Manila Envelope, Security-Tint"/>
    <n v="0"/>
    <n v="2551637.5500000003"/>
    <n v="206490.9"/>
    <n v="6"/>
    <x v="0"/>
  </r>
  <r>
    <s v="AZ-2020-6343477"/>
    <d v="2020-10-27T00:00:00"/>
    <x v="108"/>
    <x v="1"/>
    <s v="Novimex Legal Exhibit Labels, 5000 Label Set"/>
    <n v="0"/>
    <n v="324485.7"/>
    <n v="44248.05"/>
    <n v="2"/>
    <x v="1"/>
  </r>
  <r>
    <s v="AZ-2020-2345149"/>
    <d v="2020-10-27T00:00:00"/>
    <x v="335"/>
    <x v="3"/>
    <s v="Green Bar Message Books, Premium"/>
    <n v="0"/>
    <n v="1755172.6500000001"/>
    <n v="176992.2"/>
    <n v="5"/>
    <x v="0"/>
  </r>
  <r>
    <s v="AZ-2020-9818400"/>
    <d v="2020-10-27T00:00:00"/>
    <x v="163"/>
    <x v="1"/>
    <s v="Wilson Jones Index Tab, Durable"/>
    <n v="0"/>
    <n v="235989.6"/>
    <n v="0"/>
    <n v="2"/>
    <x v="0"/>
  </r>
  <r>
    <s v="AZ-2020-9818400"/>
    <d v="2020-10-27T00:00:00"/>
    <x v="163"/>
    <x v="1"/>
    <s v="Kraft Interoffice Envelope, Set of 50"/>
    <n v="0"/>
    <n v="2079658.35"/>
    <n v="457229.85000000003"/>
    <n v="3"/>
    <x v="1"/>
  </r>
  <r>
    <s v="AZ-2020-4863175"/>
    <d v="2020-10-29T00:00:00"/>
    <x v="645"/>
    <x v="1"/>
    <s v="Eldon Door Stop, Black"/>
    <n v="0"/>
    <n v="2964619.35"/>
    <n v="560475.30000000005"/>
    <n v="4"/>
    <x v="1"/>
  </r>
  <r>
    <s v="AZ-2020-3919315"/>
    <d v="2020-10-30T00:00:00"/>
    <x v="676"/>
    <x v="1"/>
    <s v="Bush Floating Shelf Set, Traditional"/>
    <n v="0"/>
    <n v="5059027.05"/>
    <n v="914459.70000000007"/>
    <n v="2"/>
    <x v="0"/>
  </r>
  <r>
    <s v="AZ-2020-3919315"/>
    <d v="2020-10-30T00:00:00"/>
    <x v="676"/>
    <x v="1"/>
    <s v="Rubbermaid Stacking Tray, Erganomic"/>
    <n v="0.3"/>
    <n v="1224196.05"/>
    <n v="29498.7"/>
    <n v="5"/>
    <x v="0"/>
  </r>
  <r>
    <s v="AZ-2020-3919315"/>
    <d v="2020-10-30T00:00:00"/>
    <x v="676"/>
    <x v="1"/>
    <s v="Cameo Clasp Envelope, with clear poly window"/>
    <n v="0"/>
    <n v="1150449.3"/>
    <n v="412981.8"/>
    <n v="6"/>
    <x v="1"/>
  </r>
  <r>
    <s v="AZ-2020-3919315"/>
    <d v="2020-10-30T00:00:00"/>
    <x v="676"/>
    <x v="1"/>
    <s v="Motorola Speaker Phone, VoIP"/>
    <n v="0"/>
    <n v="17241990.150000002"/>
    <n v="693219.45000000007"/>
    <n v="9"/>
    <x v="0"/>
  </r>
  <r>
    <s v="AZ-2020-5240819"/>
    <d v="2020-10-30T00:00:00"/>
    <x v="411"/>
    <x v="2"/>
    <s v="Dania Classic Bookcase, Metal"/>
    <n v="0"/>
    <n v="12094467"/>
    <n v="3997073.85"/>
    <n v="2"/>
    <x v="1"/>
  </r>
  <r>
    <s v="AZ-2020-5240819"/>
    <d v="2020-10-30T00:00:00"/>
    <x v="411"/>
    <x v="2"/>
    <s v="Boston Canvas, Fluorescent"/>
    <n v="0"/>
    <n v="6474964.6500000004"/>
    <n v="1165198.6500000001"/>
    <n v="8"/>
    <x v="1"/>
  </r>
  <r>
    <s v="AZ-2020-5240819"/>
    <d v="2020-10-30T00:00:00"/>
    <x v="411"/>
    <x v="2"/>
    <s v="Tenex Folders, Wire Frame"/>
    <n v="0"/>
    <n v="3938076.45"/>
    <n v="1887916.8"/>
    <n v="12"/>
    <x v="1"/>
  </r>
  <r>
    <s v="AZ-2020-5240819"/>
    <d v="2020-10-30T00:00:00"/>
    <x v="411"/>
    <x v="2"/>
    <s v="Logitech Numeric Keypad, USB"/>
    <n v="0"/>
    <n v="1371689.55"/>
    <n v="589974"/>
    <n v="2"/>
    <x v="0"/>
  </r>
  <r>
    <s v="AZ-2020-7281587"/>
    <d v="2020-10-30T00:00:00"/>
    <x v="623"/>
    <x v="1"/>
    <s v="Advantus Door Stop, Erganomic"/>
    <n v="0"/>
    <n v="648971.4"/>
    <n v="206490.9"/>
    <n v="1"/>
    <x v="1"/>
  </r>
  <r>
    <s v="AZ-2020-7281587"/>
    <d v="2020-10-30T00:00:00"/>
    <x v="623"/>
    <x v="1"/>
    <s v="Hon Round Labels, 5000 Label Set"/>
    <n v="0"/>
    <n v="206490.9"/>
    <n v="73746.75"/>
    <n v="2"/>
    <x v="1"/>
  </r>
  <r>
    <s v="AZ-2020-7281587"/>
    <d v="2020-10-30T00:00:00"/>
    <x v="623"/>
    <x v="1"/>
    <s v="Hewlett Ink, Laser"/>
    <n v="0.15"/>
    <n v="9321589.2000000011"/>
    <n v="-324485.7"/>
    <n v="5"/>
    <x v="1"/>
  </r>
  <r>
    <s v="AZ-2020-1751005"/>
    <d v="2020-10-30T00:00:00"/>
    <x v="678"/>
    <x v="1"/>
    <s v="KitchenAid Toaster, White"/>
    <n v="0.1"/>
    <n v="3318603.75"/>
    <n v="1106201.25"/>
    <n v="3"/>
    <x v="0"/>
  </r>
  <r>
    <s v="BN-2020-3616374"/>
    <d v="2020-10-30T00:00:00"/>
    <x v="373"/>
    <x v="1"/>
    <s v="BIC Canvas, Fluorescent"/>
    <n v="0.1"/>
    <n v="2182903.8000000003"/>
    <n v="604723.35"/>
    <n v="3"/>
    <x v="1"/>
  </r>
  <r>
    <s v="BN-2020-3616374"/>
    <d v="2020-10-30T00:00:00"/>
    <x v="373"/>
    <x v="1"/>
    <s v="Binney &amp; Smith Pens, Blue"/>
    <n v="0.1"/>
    <n v="634222.05000000005"/>
    <n v="221240.25"/>
    <n v="4"/>
    <x v="0"/>
  </r>
  <r>
    <s v="BN-2020-3616374"/>
    <d v="2020-10-30T00:00:00"/>
    <x v="373"/>
    <x v="1"/>
    <s v="Smead Box, Industrial"/>
    <n v="0.1"/>
    <n v="442480.5"/>
    <n v="-14749.35"/>
    <n v="3"/>
    <x v="1"/>
  </r>
  <r>
    <s v="AZ-2020-2201530"/>
    <d v="2020-10-31T00:00:00"/>
    <x v="104"/>
    <x v="1"/>
    <s v="Jiffy Peel and Seal, Security-Tint"/>
    <n v="0"/>
    <n v="1651927.2"/>
    <n v="176992.2"/>
    <n v="5"/>
    <x v="0"/>
  </r>
  <r>
    <s v="AZ-2020-7606477"/>
    <d v="2020-10-31T00:00:00"/>
    <x v="297"/>
    <x v="1"/>
    <s v="Avery Removable Labels, Alphabetical"/>
    <n v="0"/>
    <n v="1091451.9000000001"/>
    <n v="206490.9"/>
    <n v="7"/>
    <x v="0"/>
  </r>
  <r>
    <s v="AZ-2020-3736709"/>
    <d v="2020-10-31T00:00:00"/>
    <x v="363"/>
    <x v="1"/>
    <s v="Smead Trays, Single Width"/>
    <n v="0.5"/>
    <n v="1076702.55"/>
    <n v="-383483.10000000003"/>
    <n v="3"/>
    <x v="0"/>
  </r>
  <r>
    <s v="BN-2020-2836237"/>
    <d v="2020-10-31T00:00:00"/>
    <x v="178"/>
    <x v="1"/>
    <s v="BIC Markers, Easy-Erase"/>
    <n v="0"/>
    <n v="3539844"/>
    <n v="988206.45000000007"/>
    <n v="9"/>
    <x v="1"/>
  </r>
  <r>
    <s v="BN-2020-2836237"/>
    <d v="2020-10-31T00:00:00"/>
    <x v="178"/>
    <x v="1"/>
    <s v="Eldon Lockers, Industrial"/>
    <n v="0.1"/>
    <n v="7905651.6000000006"/>
    <n v="3421849.2"/>
    <n v="3"/>
    <x v="1"/>
  </r>
  <r>
    <s v="BN-2020-2836237"/>
    <d v="2020-10-31T00:00:00"/>
    <x v="178"/>
    <x v="1"/>
    <s v="Rogers File Cart, Blue"/>
    <n v="0.1"/>
    <n v="5604753"/>
    <n v="-560475.30000000005"/>
    <n v="3"/>
    <x v="0"/>
  </r>
  <r>
    <s v="AZ-2020-1774034"/>
    <d v="2020-11-01T00:00:00"/>
    <x v="582"/>
    <x v="1"/>
    <s v="Cardinal Index Tab, Durable"/>
    <n v="0"/>
    <n v="442480.5"/>
    <n v="206490.9"/>
    <n v="4"/>
    <x v="0"/>
  </r>
  <r>
    <s v="AZ-2020-2742520"/>
    <d v="2020-11-01T00:00:00"/>
    <x v="110"/>
    <x v="1"/>
    <s v="Binney &amp; Smith Canvas, Water Color"/>
    <n v="0"/>
    <n v="2418893.4"/>
    <n v="1150449.3"/>
    <n v="3"/>
    <x v="0"/>
  </r>
  <r>
    <s v="AZ-2020-2742520"/>
    <d v="2020-11-01T00:00:00"/>
    <x v="110"/>
    <x v="1"/>
    <s v="Binney &amp; Smith Markers, Blue"/>
    <n v="0"/>
    <n v="1061953.2"/>
    <n v="206490.9"/>
    <n v="3"/>
    <x v="0"/>
  </r>
  <r>
    <s v="AZ-2020-2742520"/>
    <d v="2020-11-01T00:00:00"/>
    <x v="110"/>
    <x v="1"/>
    <s v="Jiffy Peel and Seal, Set of 50"/>
    <n v="0"/>
    <n v="1769922"/>
    <n v="442480.5"/>
    <n v="6"/>
    <x v="1"/>
  </r>
  <r>
    <s v="AZ-2020-9615628"/>
    <d v="2020-11-01T00:00:00"/>
    <x v="571"/>
    <x v="1"/>
    <s v="Stockwell Rubber Bands, Metal"/>
    <n v="0.5"/>
    <n v="722718.15"/>
    <n v="0"/>
    <n v="6"/>
    <x v="0"/>
  </r>
  <r>
    <s v="AZ-2020-2342130"/>
    <d v="2020-11-01T00:00:00"/>
    <x v="637"/>
    <x v="2"/>
    <s v="GlobeWeis Peel and Seal, Security-Tint"/>
    <n v="0"/>
    <n v="1755172.6500000001"/>
    <n v="206490.9"/>
    <n v="5"/>
    <x v="0"/>
  </r>
  <r>
    <s v="BN-2020-5098114"/>
    <d v="2020-11-01T00:00:00"/>
    <x v="336"/>
    <x v="1"/>
    <s v="Tenex Box, Industrial"/>
    <n v="0.5"/>
    <n v="1253694.75"/>
    <n v="-73746.75"/>
    <n v="10"/>
    <x v="0"/>
  </r>
  <r>
    <s v="AZ-2020-3621371"/>
    <d v="2020-11-02T00:00:00"/>
    <x v="130"/>
    <x v="0"/>
    <s v="Advantus Paper Clips, Metal"/>
    <n v="0"/>
    <n v="1179948"/>
    <n v="280237.65000000002"/>
    <n v="6"/>
    <x v="0"/>
  </r>
  <r>
    <s v="AZ-2020-7003401"/>
    <d v="2020-11-02T00:00:00"/>
    <x v="607"/>
    <x v="1"/>
    <s v="Cardinal Binder Covers, Economy"/>
    <n v="0"/>
    <n v="353984.4"/>
    <n v="14749.35"/>
    <n v="2"/>
    <x v="0"/>
  </r>
  <r>
    <s v="AZ-2020-7003401"/>
    <d v="2020-11-02T00:00:00"/>
    <x v="607"/>
    <x v="1"/>
    <s v="Cameo Business Envelopes, Set of 50"/>
    <n v="0"/>
    <n v="899710.35"/>
    <n v="368733.75"/>
    <n v="3"/>
    <x v="0"/>
  </r>
  <r>
    <s v="AZ-2020-7003401"/>
    <d v="2020-11-02T00:00:00"/>
    <x v="607"/>
    <x v="1"/>
    <s v="Logitech Keyboard, Programmable"/>
    <n v="0"/>
    <n v="2182903.8000000003"/>
    <n v="221240.25"/>
    <n v="2"/>
    <x v="1"/>
  </r>
  <r>
    <s v="AZ-2020-7003401"/>
    <d v="2020-11-02T00:00:00"/>
    <x v="607"/>
    <x v="1"/>
    <s v="Logitech Numeric Keypad, USB"/>
    <n v="0"/>
    <n v="2064909"/>
    <n v="884961"/>
    <n v="3"/>
    <x v="1"/>
  </r>
  <r>
    <s v="AZ-2020-5149615"/>
    <d v="2020-11-02T00:00:00"/>
    <x v="259"/>
    <x v="1"/>
    <s v="Avery Binder, Recycled"/>
    <n v="0"/>
    <n v="398232.45"/>
    <n v="176992.2"/>
    <n v="2"/>
    <x v="0"/>
  </r>
  <r>
    <s v="AZ-2020-5149615"/>
    <d v="2020-11-02T00:00:00"/>
    <x v="259"/>
    <x v="1"/>
    <s v="Stiletto Shears, High Speed"/>
    <n v="0"/>
    <n v="1415937.6"/>
    <n v="132744.15"/>
    <n v="2"/>
    <x v="0"/>
  </r>
  <r>
    <s v="AZ-2020-9266108"/>
    <d v="2020-11-02T00:00:00"/>
    <x v="6"/>
    <x v="0"/>
    <s v="BIC Pencil Sharpener, Fluorescent"/>
    <n v="0"/>
    <n v="899710.35"/>
    <n v="309736.35000000003"/>
    <n v="2"/>
    <x v="1"/>
  </r>
  <r>
    <s v="BN-2020-9201500"/>
    <d v="2020-11-02T00:00:00"/>
    <x v="331"/>
    <x v="0"/>
    <s v="Tenex Trays, Industrial"/>
    <n v="0.1"/>
    <n v="2182903.8000000003"/>
    <n v="0"/>
    <n v="3"/>
    <x v="1"/>
  </r>
  <r>
    <s v="BN-2020-7331747"/>
    <d v="2020-11-02T00:00:00"/>
    <x v="663"/>
    <x v="1"/>
    <s v="Novimex Executive Leather Armchair, Red"/>
    <n v="0.5"/>
    <n v="30545903.850000001"/>
    <n v="-9159346.3499999996"/>
    <n v="9"/>
    <x v="0"/>
  </r>
  <r>
    <s v="BN-2020-7331747"/>
    <d v="2020-11-02T00:00:00"/>
    <x v="663"/>
    <x v="1"/>
    <s v="Advantus Thumb Tacks, Assorted Sizes"/>
    <n v="0.5"/>
    <n v="575224.65"/>
    <n v="-398232.45"/>
    <n v="7"/>
    <x v="1"/>
  </r>
  <r>
    <s v="BN-2020-7331747"/>
    <d v="2020-11-02T00:00:00"/>
    <x v="663"/>
    <x v="1"/>
    <s v="Hon Legal Exhibit Labels, 5000 Label Set"/>
    <n v="0.5"/>
    <n v="162242.85"/>
    <n v="-103245.45"/>
    <n v="2"/>
    <x v="0"/>
  </r>
  <r>
    <s v="BN-2020-7331747"/>
    <d v="2020-11-02T00:00:00"/>
    <x v="663"/>
    <x v="1"/>
    <s v="Rogers Lockers, Wire Frame"/>
    <n v="0.5"/>
    <n v="4660794.6000000006"/>
    <n v="-2330397.3000000003"/>
    <n v="3"/>
    <x v="1"/>
  </r>
  <r>
    <s v="BN-2020-7331747"/>
    <d v="2020-11-02T00:00:00"/>
    <x v="663"/>
    <x v="1"/>
    <s v="HP Copy Machine, High-Speed"/>
    <n v="0.5"/>
    <n v="5398262.1000000006"/>
    <n v="-3554593.35"/>
    <n v="3"/>
    <x v="0"/>
  </r>
  <r>
    <s v="BN-2020-7331747"/>
    <d v="2020-11-02T00:00:00"/>
    <x v="663"/>
    <x v="1"/>
    <s v="Motorola Headset, Full Size"/>
    <n v="0.5"/>
    <n v="1194697.3500000001"/>
    <n v="-663720.75"/>
    <n v="2"/>
    <x v="0"/>
  </r>
  <r>
    <s v="AZ-2020-2928633"/>
    <d v="2020-11-03T00:00:00"/>
    <x v="259"/>
    <x v="1"/>
    <s v="Acme Trimmer, High Speed"/>
    <n v="0"/>
    <n v="663720.75"/>
    <n v="191741.55000000002"/>
    <n v="1"/>
    <x v="0"/>
  </r>
  <r>
    <s v="BN-2020-6776208"/>
    <d v="2020-11-03T00:00:00"/>
    <x v="452"/>
    <x v="1"/>
    <s v="HP Wireless Fax, Laser"/>
    <n v="0.15"/>
    <n v="9026602.2000000011"/>
    <n v="-958707.75"/>
    <n v="2"/>
    <x v="0"/>
  </r>
  <r>
    <s v="AZ-2020-8977452"/>
    <d v="2020-11-05T00:00:00"/>
    <x v="80"/>
    <x v="2"/>
    <s v="Hon Steel Folding Chair, Adjustable"/>
    <n v="0.1"/>
    <n v="2227151.85"/>
    <n v="191741.55000000002"/>
    <n v="2"/>
    <x v="0"/>
  </r>
  <r>
    <s v="AZ-2020-7541592"/>
    <d v="2020-11-05T00:00:00"/>
    <x v="279"/>
    <x v="1"/>
    <s v="Bush Library with Doors, Traditional"/>
    <n v="0.1"/>
    <n v="9675573.5999999996"/>
    <n v="-530976.6"/>
    <n v="2"/>
    <x v="0"/>
  </r>
  <r>
    <s v="AZ-2020-7541592"/>
    <d v="2020-11-05T00:00:00"/>
    <x v="279"/>
    <x v="1"/>
    <s v="Advantus Photo Frame, Duo Pack"/>
    <n v="0"/>
    <n v="2345146.65"/>
    <n v="884961"/>
    <n v="3"/>
    <x v="0"/>
  </r>
  <r>
    <s v="AZ-2020-7541592"/>
    <d v="2020-11-05T00:00:00"/>
    <x v="279"/>
    <x v="1"/>
    <s v="Wilson Jones Binder, Economy"/>
    <n v="0"/>
    <n v="1150449.3"/>
    <n v="353984.4"/>
    <n v="6"/>
    <x v="1"/>
  </r>
  <r>
    <s v="AZ-2020-7541592"/>
    <d v="2020-11-05T00:00:00"/>
    <x v="279"/>
    <x v="1"/>
    <s v="Epson Calculator, Red"/>
    <n v="0"/>
    <n v="4498551.75"/>
    <n v="1622428.5"/>
    <n v="7"/>
    <x v="0"/>
  </r>
  <r>
    <s v="AZ-2020-3319820"/>
    <d v="2020-11-05T00:00:00"/>
    <x v="125"/>
    <x v="1"/>
    <s v="Breville Toaster, Silver"/>
    <n v="0"/>
    <n v="4572298.5"/>
    <n v="176992.2"/>
    <n v="4"/>
    <x v="0"/>
  </r>
  <r>
    <s v="AZ-2020-6771393"/>
    <d v="2020-11-05T00:00:00"/>
    <x v="196"/>
    <x v="1"/>
    <s v="Ibico Binder Covers, Recycled"/>
    <n v="0"/>
    <n v="619472.70000000007"/>
    <n v="221240.25"/>
    <n v="3"/>
    <x v="1"/>
  </r>
  <r>
    <s v="AZ-2020-231557"/>
    <d v="2020-11-05T00:00:00"/>
    <x v="210"/>
    <x v="1"/>
    <s v="Advantus Door Stop, Black"/>
    <n v="0"/>
    <n v="2654883"/>
    <n v="560475.30000000005"/>
    <n v="4"/>
    <x v="1"/>
  </r>
  <r>
    <s v="BN-2020-5924250"/>
    <d v="2020-11-05T00:00:00"/>
    <x v="595"/>
    <x v="1"/>
    <s v="Okidata Card Printer, Durable"/>
    <n v="0.15"/>
    <n v="8820111.3000000007"/>
    <n v="-722718.15"/>
    <n v="4"/>
    <x v="1"/>
  </r>
  <r>
    <s v="BN-2020-1899005"/>
    <d v="2020-11-05T00:00:00"/>
    <x v="131"/>
    <x v="2"/>
    <s v="Novimex Chairmat, Black"/>
    <n v="0.6"/>
    <n v="1268444.1000000001"/>
    <n v="-1209446.7"/>
    <n v="4"/>
    <x v="0"/>
  </r>
  <r>
    <s v="BN-2020-2859284"/>
    <d v="2020-11-05T00:00:00"/>
    <x v="419"/>
    <x v="1"/>
    <s v="Eldon Light Bulb, Black"/>
    <n v="0.5"/>
    <n v="560475.30000000005"/>
    <n v="-132744.15"/>
    <n v="3"/>
    <x v="0"/>
  </r>
  <r>
    <s v="AZ-2020-2540881"/>
    <d v="2020-11-06T00:00:00"/>
    <x v="679"/>
    <x v="1"/>
    <s v="OIC Push Pins, Assorted Sizes"/>
    <n v="0"/>
    <n v="545725.95000000007"/>
    <n v="103245.45"/>
    <n v="3"/>
    <x v="1"/>
  </r>
  <r>
    <s v="AZ-2020-3409948"/>
    <d v="2020-11-06T00:00:00"/>
    <x v="431"/>
    <x v="1"/>
    <s v="Tenex Trays, Single Width"/>
    <n v="0"/>
    <n v="4793538.75"/>
    <n v="1828919.4000000001"/>
    <n v="6"/>
    <x v="0"/>
  </r>
  <r>
    <s v="AZ-2020-7160748"/>
    <d v="2020-11-06T00:00:00"/>
    <x v="518"/>
    <x v="2"/>
    <s v="Cuisinart Microwave, Silver"/>
    <n v="0"/>
    <n v="12359955.300000001"/>
    <n v="0"/>
    <n v="3"/>
    <x v="1"/>
  </r>
  <r>
    <s v="AZ-2020-7160748"/>
    <d v="2020-11-06T00:00:00"/>
    <x v="518"/>
    <x v="2"/>
    <s v="BIC Canvas, Blue"/>
    <n v="0"/>
    <n v="5545755.6000000006"/>
    <n v="442480.5"/>
    <n v="7"/>
    <x v="0"/>
  </r>
  <r>
    <s v="AZ-2020-7160748"/>
    <d v="2020-11-06T00:00:00"/>
    <x v="518"/>
    <x v="2"/>
    <s v="Nokia Audio Dock, VoIP"/>
    <n v="0.4"/>
    <n v="2949870"/>
    <n v="-589974"/>
    <n v="2"/>
    <x v="0"/>
  </r>
  <r>
    <s v="AZ-2020-1883755"/>
    <d v="2020-11-06T00:00:00"/>
    <x v="669"/>
    <x v="2"/>
    <s v="Fellowes Folders, Single Width"/>
    <n v="0.2"/>
    <n v="1563431.1"/>
    <n v="412981.8"/>
    <n v="5"/>
    <x v="0"/>
  </r>
  <r>
    <s v="AZ-2020-331125"/>
    <d v="2020-11-07T00:00:00"/>
    <x v="680"/>
    <x v="0"/>
    <s v="Kraft Peel and Seal, Security-Tint"/>
    <n v="0"/>
    <n v="1017705.15"/>
    <n v="162242.85"/>
    <n v="3"/>
    <x v="1"/>
  </r>
  <r>
    <s v="AZ-2020-4857966"/>
    <d v="2020-11-07T00:00:00"/>
    <x v="632"/>
    <x v="1"/>
    <s v="Avery Binder Covers, Durable"/>
    <n v="0"/>
    <n v="1858418.1"/>
    <n v="235989.6"/>
    <n v="10"/>
    <x v="0"/>
  </r>
  <r>
    <s v="AZ-2020-2823287"/>
    <d v="2020-11-07T00:00:00"/>
    <x v="681"/>
    <x v="1"/>
    <s v="Rogers Shelving, Single Width"/>
    <n v="0.5"/>
    <n v="1828919.4000000001"/>
    <n v="-1548681.75"/>
    <n v="4"/>
    <x v="0"/>
  </r>
  <r>
    <s v="AZ-2020-9614824"/>
    <d v="2020-11-08T00:00:00"/>
    <x v="682"/>
    <x v="1"/>
    <s v="Sanford Pencil Sharpener, Fluorescent"/>
    <n v="0"/>
    <n v="766966.20000000007"/>
    <n v="265488.3"/>
    <n v="2"/>
    <x v="1"/>
  </r>
  <r>
    <s v="AZ-2020-1561905"/>
    <d v="2020-11-08T00:00:00"/>
    <x v="51"/>
    <x v="1"/>
    <s v="Enermax Numeric Keypad, Erganomic"/>
    <n v="0"/>
    <n v="2595885.6"/>
    <n v="280237.65000000002"/>
    <n v="3"/>
    <x v="1"/>
  </r>
  <r>
    <s v="AZ-2020-3853973"/>
    <d v="2020-11-08T00:00:00"/>
    <x v="75"/>
    <x v="1"/>
    <s v="Kleencut Box Cutter, High Speed"/>
    <n v="0"/>
    <n v="2551637.5500000003"/>
    <n v="0"/>
    <n v="5"/>
    <x v="1"/>
  </r>
  <r>
    <s v="BN-2020-205322"/>
    <d v="2020-11-08T00:00:00"/>
    <x v="272"/>
    <x v="0"/>
    <s v="Fellowes Box, Single Width"/>
    <n v="0.1"/>
    <n v="781715.55"/>
    <n v="-29498.7"/>
    <n v="3"/>
    <x v="0"/>
  </r>
  <r>
    <s v="BN-2020-8746032"/>
    <d v="2020-11-08T00:00:00"/>
    <x v="599"/>
    <x v="1"/>
    <s v="Boston Sketch Pad, Easy-Erase"/>
    <n v="0"/>
    <n v="2168154.4500000002"/>
    <n v="619472.70000000007"/>
    <n v="3"/>
    <x v="1"/>
  </r>
  <r>
    <s v="BN-2020-8746032"/>
    <d v="2020-11-08T00:00:00"/>
    <x v="599"/>
    <x v="1"/>
    <s v="Acco 3-Hole Punch, Clear"/>
    <n v="0"/>
    <n v="442480.5"/>
    <n v="73746.75"/>
    <n v="1"/>
    <x v="1"/>
  </r>
  <r>
    <s v="BN-2020-8746032"/>
    <d v="2020-11-08T00:00:00"/>
    <x v="599"/>
    <x v="1"/>
    <s v="Cameo Peel and Seal, Security-Tint"/>
    <n v="0"/>
    <n v="1032454.5"/>
    <n v="58997.4"/>
    <n v="3"/>
    <x v="1"/>
  </r>
  <r>
    <s v="BN-2020-8746032"/>
    <d v="2020-11-08T00:00:00"/>
    <x v="599"/>
    <x v="1"/>
    <s v="Fellowes Box, Industrial"/>
    <n v="0.1"/>
    <n v="1873167.45"/>
    <n v="-103245.45"/>
    <n v="7"/>
    <x v="1"/>
  </r>
  <r>
    <s v="BN-2020-4615996"/>
    <d v="2020-11-08T00:00:00"/>
    <x v="406"/>
    <x v="2"/>
    <s v="OIC Rubber Bands, Bulk Pack"/>
    <n v="0.5"/>
    <n v="752216.85"/>
    <n v="-132744.15"/>
    <n v="6"/>
    <x v="0"/>
  </r>
  <r>
    <s v="BN-2020-6784776"/>
    <d v="2020-11-08T00:00:00"/>
    <x v="353"/>
    <x v="1"/>
    <s v="Ibico Binder, Economy"/>
    <n v="0"/>
    <n v="678470.1"/>
    <n v="191741.55000000002"/>
    <n v="3"/>
    <x v="0"/>
  </r>
  <r>
    <s v="BN-2020-6784776"/>
    <d v="2020-11-08T00:00:00"/>
    <x v="353"/>
    <x v="1"/>
    <s v="Stiletto Box Cutter, High Speed"/>
    <n v="0"/>
    <n v="2654883"/>
    <n v="575224.65"/>
    <n v="5"/>
    <x v="0"/>
  </r>
  <r>
    <s v="AZ-2020-1952755"/>
    <d v="2020-11-09T00:00:00"/>
    <x v="3"/>
    <x v="1"/>
    <s v="Harbour Creations Chairmat, Red"/>
    <n v="0.1"/>
    <n v="2861373.9"/>
    <n v="353984.4"/>
    <n v="3"/>
    <x v="0"/>
  </r>
  <r>
    <s v="AZ-2020-1952755"/>
    <d v="2020-11-09T00:00:00"/>
    <x v="3"/>
    <x v="1"/>
    <s v="Stanley Markers, Water Color"/>
    <n v="0"/>
    <n v="2625384.3000000003"/>
    <n v="870211.65"/>
    <n v="7"/>
    <x v="0"/>
  </r>
  <r>
    <s v="AZ-2020-1952755"/>
    <d v="2020-11-09T00:00:00"/>
    <x v="3"/>
    <x v="1"/>
    <s v="Memorex Keyboard, USB"/>
    <n v="0"/>
    <n v="2109157.0500000003"/>
    <n v="88496.1"/>
    <n v="2"/>
    <x v="1"/>
  </r>
  <r>
    <s v="AZ-2020-1952755"/>
    <d v="2020-11-09T00:00:00"/>
    <x v="3"/>
    <x v="1"/>
    <s v="Canon Personal Copier, Color"/>
    <n v="0"/>
    <n v="19144656.300000001"/>
    <n v="958707.75"/>
    <n v="9"/>
    <x v="0"/>
  </r>
  <r>
    <s v="AZ-2020-6376256"/>
    <d v="2020-11-09T00:00:00"/>
    <x v="195"/>
    <x v="1"/>
    <s v="Boston Pens, Easy-Erase"/>
    <n v="0"/>
    <n v="1283193.45"/>
    <n v="427731.15"/>
    <n v="6"/>
    <x v="1"/>
  </r>
  <r>
    <s v="AZ-2020-6376256"/>
    <d v="2020-11-09T00:00:00"/>
    <x v="195"/>
    <x v="1"/>
    <s v="Avery Hole Reinforcements, Durable"/>
    <n v="0"/>
    <n v="176992.2"/>
    <n v="58997.4"/>
    <n v="2"/>
    <x v="0"/>
  </r>
  <r>
    <s v="AZ-2020-6376256"/>
    <d v="2020-11-09T00:00:00"/>
    <x v="195"/>
    <x v="1"/>
    <s v="Advantus Push Pins, Assorted Sizes"/>
    <n v="0"/>
    <n v="353984.4"/>
    <n v="73746.75"/>
    <n v="2"/>
    <x v="1"/>
  </r>
  <r>
    <s v="AZ-2020-2667819"/>
    <d v="2020-11-09T00:00:00"/>
    <x v="169"/>
    <x v="1"/>
    <s v="Cameo Manila Envelope, Security-Tint"/>
    <n v="0"/>
    <n v="2168154.4500000002"/>
    <n v="1061953.2"/>
    <n v="5"/>
    <x v="0"/>
  </r>
  <r>
    <s v="AZ-2020-6580812"/>
    <d v="2020-11-10T00:00:00"/>
    <x v="683"/>
    <x v="1"/>
    <s v="Stanley Pencil Sharpener, Easy-Erase"/>
    <n v="0"/>
    <n v="1150449.3"/>
    <n v="398232.45"/>
    <n v="3"/>
    <x v="1"/>
  </r>
  <r>
    <s v="AZ-2020-1381532"/>
    <d v="2020-11-10T00:00:00"/>
    <x v="407"/>
    <x v="0"/>
    <s v="Sanford Highlighters, Easy-Erase"/>
    <n v="0"/>
    <n v="1415937.6"/>
    <n v="58997.4"/>
    <n v="6"/>
    <x v="0"/>
  </r>
  <r>
    <s v="AZ-2020-2408041"/>
    <d v="2020-11-10T00:00:00"/>
    <x v="612"/>
    <x v="1"/>
    <s v="Cameo Clasp Envelope, Security-Tint"/>
    <n v="0"/>
    <n v="530976.6"/>
    <n v="132744.15"/>
    <n v="3"/>
    <x v="1"/>
  </r>
  <r>
    <s v="AZ-2020-4238116"/>
    <d v="2020-11-10T00:00:00"/>
    <x v="659"/>
    <x v="1"/>
    <s v="Boston Pens, Fluorescent"/>
    <n v="0"/>
    <n v="457229.85000000003"/>
    <n v="73746.75"/>
    <n v="2"/>
    <x v="1"/>
  </r>
  <r>
    <s v="AZ-2020-4238116"/>
    <d v="2020-11-10T00:00:00"/>
    <x v="659"/>
    <x v="1"/>
    <s v="Accos Paper Clips, Assorted Sizes"/>
    <n v="0"/>
    <n v="1179948"/>
    <n v="14749.35"/>
    <n v="7"/>
    <x v="0"/>
  </r>
  <r>
    <s v="AZ-2020-4238116"/>
    <d v="2020-11-10T00:00:00"/>
    <x v="659"/>
    <x v="1"/>
    <s v="Fellowes Trays, Blue"/>
    <n v="0"/>
    <n v="2536888.2000000002"/>
    <n v="176992.2"/>
    <n v="3"/>
    <x v="0"/>
  </r>
  <r>
    <s v="AZ-2020-8875162"/>
    <d v="2020-11-10T00:00:00"/>
    <x v="30"/>
    <x v="1"/>
    <s v="Sauder Corner Shelving, Metal"/>
    <n v="0"/>
    <n v="6489714"/>
    <n v="1887916.8"/>
    <n v="3"/>
    <x v="1"/>
  </r>
  <r>
    <s v="AZ-2020-2744098"/>
    <d v="2020-11-10T00:00:00"/>
    <x v="224"/>
    <x v="1"/>
    <s v="Wilson Jones Binder, Durable"/>
    <n v="0"/>
    <n v="1076702.55"/>
    <n v="44248.05"/>
    <n v="5"/>
    <x v="1"/>
  </r>
  <r>
    <s v="AZ-2020-2744098"/>
    <d v="2020-11-10T00:00:00"/>
    <x v="224"/>
    <x v="1"/>
    <s v="Eaton Note Cards, Premium"/>
    <n v="0"/>
    <n v="2743379.1"/>
    <n v="0"/>
    <n v="7"/>
    <x v="1"/>
  </r>
  <r>
    <s v="AZ-2020-3581207"/>
    <d v="2020-11-10T00:00:00"/>
    <x v="29"/>
    <x v="1"/>
    <s v="Epson Inkjet, Wireless"/>
    <n v="0.1"/>
    <n v="32728807.650000002"/>
    <n v="368733.75"/>
    <n v="8"/>
    <x v="0"/>
  </r>
  <r>
    <s v="AZ-2020-3293299"/>
    <d v="2020-11-10T00:00:00"/>
    <x v="519"/>
    <x v="2"/>
    <s v="Advantus Clock, Duo Pack"/>
    <n v="0"/>
    <n v="1519183.05"/>
    <n v="176992.2"/>
    <n v="2"/>
    <x v="0"/>
  </r>
  <r>
    <s v="AZ-2020-3293299"/>
    <d v="2020-11-10T00:00:00"/>
    <x v="519"/>
    <x v="2"/>
    <s v="Hon Round Table, with Bottom Storage"/>
    <n v="0.35"/>
    <n v="29675692.199999999"/>
    <n v="-15073835.700000001"/>
    <n v="6"/>
    <x v="0"/>
  </r>
  <r>
    <s v="AZ-2020-3293299"/>
    <d v="2020-11-10T00:00:00"/>
    <x v="519"/>
    <x v="2"/>
    <s v="HP Ink, Laser"/>
    <n v="0.15"/>
    <n v="4837786.8"/>
    <n v="280237.65000000002"/>
    <n v="3"/>
    <x v="1"/>
  </r>
  <r>
    <s v="AZ-2020-7403782"/>
    <d v="2020-11-12T00:00:00"/>
    <x v="128"/>
    <x v="1"/>
    <s v="Bush Floating Shelf Set, Traditional"/>
    <n v="0"/>
    <n v="12625443.6"/>
    <n v="2271399.9"/>
    <n v="5"/>
    <x v="0"/>
  </r>
  <r>
    <s v="AZ-2020-7403782"/>
    <d v="2020-11-12T00:00:00"/>
    <x v="128"/>
    <x v="1"/>
    <s v="BIC Pencil Sharpener, Easy-Erase"/>
    <n v="0"/>
    <n v="1297942.8"/>
    <n v="58997.4"/>
    <n v="3"/>
    <x v="1"/>
  </r>
  <r>
    <s v="AZ-2020-7403782"/>
    <d v="2020-11-12T00:00:00"/>
    <x v="128"/>
    <x v="1"/>
    <s v="GlobeWeis Clasp Envelope, Set of 50"/>
    <n v="0"/>
    <n v="294987"/>
    <n v="117994.8"/>
    <n v="2"/>
    <x v="1"/>
  </r>
  <r>
    <s v="AZ-2020-7403782"/>
    <d v="2020-11-12T00:00:00"/>
    <x v="128"/>
    <x v="1"/>
    <s v="OIC Push Pins, Metal"/>
    <n v="0"/>
    <n v="442480.5"/>
    <n v="176992.2"/>
    <n v="2"/>
    <x v="0"/>
  </r>
  <r>
    <s v="AZ-2020-7403782"/>
    <d v="2020-11-12T00:00:00"/>
    <x v="128"/>
    <x v="1"/>
    <s v="StarTech Receipt Printer, Wireless"/>
    <n v="0.1"/>
    <n v="10280296.950000001"/>
    <n v="-339235.05"/>
    <n v="7"/>
    <x v="1"/>
  </r>
  <r>
    <s v="AZ-2020-6409303"/>
    <d v="2020-11-12T00:00:00"/>
    <x v="678"/>
    <x v="1"/>
    <s v="Ikea Classic Bookcase, Metal"/>
    <n v="0"/>
    <n v="12123965.700000001"/>
    <n v="2300898.6"/>
    <n v="2"/>
    <x v="1"/>
  </r>
  <r>
    <s v="AZ-2020-6409303"/>
    <d v="2020-11-12T00:00:00"/>
    <x v="678"/>
    <x v="1"/>
    <s v="Boston Sketch Pad, Blue"/>
    <n v="0"/>
    <n v="1430686.95"/>
    <n v="619472.70000000007"/>
    <n v="2"/>
    <x v="1"/>
  </r>
  <r>
    <s v="AZ-2020-9037690"/>
    <d v="2020-11-12T00:00:00"/>
    <x v="389"/>
    <x v="1"/>
    <s v="Novimex Bag Chairs, Black"/>
    <n v="0.6"/>
    <n v="1283193.45"/>
    <n v="-516227.25"/>
    <n v="5"/>
    <x v="1"/>
  </r>
  <r>
    <s v="AZ-2020-9037690"/>
    <d v="2020-11-12T00:00:00"/>
    <x v="389"/>
    <x v="1"/>
    <s v="Stanley Pencil Sharpener, Water Color"/>
    <n v="0"/>
    <n v="2581136.25"/>
    <n v="162242.85"/>
    <n v="7"/>
    <x v="1"/>
  </r>
  <r>
    <s v="AZ-2020-9037690"/>
    <d v="2020-11-12T00:00:00"/>
    <x v="389"/>
    <x v="1"/>
    <s v="Cardinal 3-Hole Punch, Durable"/>
    <n v="0"/>
    <n v="442480.5"/>
    <n v="206490.9"/>
    <n v="1"/>
    <x v="0"/>
  </r>
  <r>
    <s v="AZ-2020-5626763"/>
    <d v="2020-11-12T00:00:00"/>
    <x v="521"/>
    <x v="1"/>
    <s v="Boston Pens, Fluorescent"/>
    <n v="0"/>
    <n v="1135699.95"/>
    <n v="191741.55000000002"/>
    <n v="5"/>
    <x v="0"/>
  </r>
  <r>
    <s v="AZ-2020-5626763"/>
    <d v="2020-11-12T00:00:00"/>
    <x v="521"/>
    <x v="1"/>
    <s v="Hon Color Coded Labels, 5000 Label Set"/>
    <n v="0"/>
    <n v="589974"/>
    <n v="0"/>
    <n v="3"/>
    <x v="1"/>
  </r>
  <r>
    <s v="BN-2020-9766110"/>
    <d v="2020-11-12T00:00:00"/>
    <x v="157"/>
    <x v="1"/>
    <s v="Bush Library with Doors, Mobile"/>
    <n v="0.6"/>
    <n v="15147582.450000001"/>
    <n v="-10604782.65"/>
    <n v="7"/>
    <x v="0"/>
  </r>
  <r>
    <s v="BN-2020-9766110"/>
    <d v="2020-11-12T00:00:00"/>
    <x v="157"/>
    <x v="1"/>
    <s v="Acco Binder Covers, Recycled"/>
    <n v="0.5"/>
    <n v="501477.9"/>
    <n v="-206490.9"/>
    <n v="5"/>
    <x v="1"/>
  </r>
  <r>
    <s v="BN-2020-9766110"/>
    <d v="2020-11-12T00:00:00"/>
    <x v="157"/>
    <x v="1"/>
    <s v="OIC Paper Clips, 12 Pack"/>
    <n v="0.5"/>
    <n v="103245.45"/>
    <n v="-58997.4"/>
    <n v="1"/>
    <x v="1"/>
  </r>
  <r>
    <s v="BN-2020-9766110"/>
    <d v="2020-11-12T00:00:00"/>
    <x v="157"/>
    <x v="1"/>
    <s v="Smead Box, Wire Frame"/>
    <n v="0.6"/>
    <n v="117994.8"/>
    <n v="-132744.15"/>
    <n v="2"/>
    <x v="0"/>
  </r>
  <r>
    <s v="BN-2020-9766110"/>
    <d v="2020-11-12T00:00:00"/>
    <x v="157"/>
    <x v="1"/>
    <s v="Konica Receipt Printer, White"/>
    <n v="0.65"/>
    <n v="1238945.4000000001"/>
    <n v="-1106201.25"/>
    <n v="2"/>
    <x v="0"/>
  </r>
  <r>
    <s v="AZ-2020-8078342"/>
    <d v="2020-11-13T00:00:00"/>
    <x v="460"/>
    <x v="2"/>
    <s v="Ibico Hole Reinforcements, Durable"/>
    <n v="0"/>
    <n v="368733.75"/>
    <n v="103245.45"/>
    <n v="3"/>
    <x v="0"/>
  </r>
  <r>
    <s v="AZ-2020-3630447"/>
    <d v="2020-11-13T00:00:00"/>
    <x v="338"/>
    <x v="2"/>
    <s v="Avery Hole Reinforcements, Recycled"/>
    <n v="0"/>
    <n v="147493.5"/>
    <n v="58997.4"/>
    <n v="2"/>
    <x v="0"/>
  </r>
  <r>
    <s v="AZ-2020-3630447"/>
    <d v="2020-11-13T00:00:00"/>
    <x v="338"/>
    <x v="2"/>
    <s v="Advantus Thumb Tacks, 12 Pack"/>
    <n v="0"/>
    <n v="383483.10000000003"/>
    <n v="14749.35"/>
    <n v="2"/>
    <x v="0"/>
  </r>
  <r>
    <s v="AZ-2020-9492180"/>
    <d v="2020-11-13T00:00:00"/>
    <x v="684"/>
    <x v="1"/>
    <s v="Cuisinart Blender, Red"/>
    <n v="0"/>
    <n v="6917445.1500000004"/>
    <n v="2551637.5500000003"/>
    <n v="7"/>
    <x v="0"/>
  </r>
  <r>
    <s v="AZ-2020-1071791"/>
    <d v="2020-11-13T00:00:00"/>
    <x v="546"/>
    <x v="1"/>
    <s v="Smead Folders, Single Width"/>
    <n v="0.2"/>
    <n v="412981.8"/>
    <n v="58997.4"/>
    <n v="2"/>
    <x v="0"/>
  </r>
  <r>
    <s v="AZ-2020-2185703"/>
    <d v="2020-11-13T00:00:00"/>
    <x v="407"/>
    <x v="1"/>
    <s v="Cuisinart Microwave, White"/>
    <n v="0"/>
    <n v="36711132.149999999"/>
    <n v="4041321.9"/>
    <n v="9"/>
    <x v="1"/>
  </r>
  <r>
    <s v="AZ-2020-6827318"/>
    <d v="2020-11-13T00:00:00"/>
    <x v="345"/>
    <x v="2"/>
    <s v="Office Star Rocking Chair, Black"/>
    <n v="0"/>
    <n v="6120980.25"/>
    <n v="1224196.05"/>
    <n v="3"/>
    <x v="1"/>
  </r>
  <r>
    <s v="AZ-2020-8939164"/>
    <d v="2020-11-13T00:00:00"/>
    <x v="360"/>
    <x v="0"/>
    <s v="Acco Index Tab, Clear"/>
    <n v="0.1"/>
    <n v="634222.05000000005"/>
    <n v="221240.25"/>
    <n v="6"/>
    <x v="1"/>
  </r>
  <r>
    <s v="AZ-2020-8939164"/>
    <d v="2020-11-13T00:00:00"/>
    <x v="360"/>
    <x v="0"/>
    <s v="Rogers Box, Wire Frame"/>
    <n v="0.2"/>
    <n v="1356940.2"/>
    <n v="-132744.15"/>
    <n v="5"/>
    <x v="0"/>
  </r>
  <r>
    <s v="AZ-2020-8939164"/>
    <d v="2020-11-13T00:00:00"/>
    <x v="360"/>
    <x v="0"/>
    <s v="Tenex File Cart, Industrial"/>
    <n v="0.2"/>
    <n v="9498581.4000000004"/>
    <n v="-117994.8"/>
    <n v="6"/>
    <x v="0"/>
  </r>
  <r>
    <s v="AZ-2020-4522035"/>
    <d v="2020-11-13T00:00:00"/>
    <x v="612"/>
    <x v="1"/>
    <s v="Stanley Highlighters, Water Color"/>
    <n v="0"/>
    <n v="796464.9"/>
    <n v="265488.3"/>
    <n v="3"/>
    <x v="1"/>
  </r>
  <r>
    <s v="AZ-2020-4522035"/>
    <d v="2020-11-13T00:00:00"/>
    <x v="612"/>
    <x v="1"/>
    <s v="Ibico Binding Machine, Recycled"/>
    <n v="0"/>
    <n v="3820081.65"/>
    <n v="693219.45000000007"/>
    <n v="5"/>
    <x v="0"/>
  </r>
  <r>
    <s v="AZ-2020-9836738"/>
    <d v="2020-11-14T00:00:00"/>
    <x v="685"/>
    <x v="3"/>
    <s v="Eaton Note Cards, Premium"/>
    <n v="0"/>
    <n v="3525094.65"/>
    <n v="0"/>
    <n v="9"/>
    <x v="1"/>
  </r>
  <r>
    <s v="AZ-2020-7407421"/>
    <d v="2020-11-14T00:00:00"/>
    <x v="25"/>
    <x v="0"/>
    <s v="Novimex Legal Exhibit Labels, 5000 Label Set"/>
    <n v="0"/>
    <n v="324485.7"/>
    <n v="44248.05"/>
    <n v="2"/>
    <x v="0"/>
  </r>
  <r>
    <s v="AZ-2020-664111"/>
    <d v="2020-11-14T00:00:00"/>
    <x v="394"/>
    <x v="2"/>
    <s v="Advantus Paper Clips, Metal"/>
    <n v="0"/>
    <n v="398232.45"/>
    <n v="88496.1"/>
    <n v="2"/>
    <x v="0"/>
  </r>
  <r>
    <s v="BN-2020-5381064"/>
    <d v="2020-11-14T00:00:00"/>
    <x v="345"/>
    <x v="1"/>
    <s v="Bush Stackable Bookrack, Traditional"/>
    <n v="0.1"/>
    <n v="6533962.0499999998"/>
    <n v="1091451.9000000001"/>
    <n v="4"/>
    <x v="0"/>
  </r>
  <r>
    <s v="BN-2020-5381064"/>
    <d v="2020-11-14T00:00:00"/>
    <x v="345"/>
    <x v="1"/>
    <s v="BIC Pens, Fluorescent"/>
    <n v="0"/>
    <n v="1150449.3"/>
    <n v="383483.10000000003"/>
    <n v="5"/>
    <x v="1"/>
  </r>
  <r>
    <s v="BN-2020-5381064"/>
    <d v="2020-11-14T00:00:00"/>
    <x v="345"/>
    <x v="1"/>
    <s v="Sanford Canvas, Blue"/>
    <n v="0"/>
    <n v="2241901.2000000002"/>
    <n v="648971.4"/>
    <n v="3"/>
    <x v="0"/>
  </r>
  <r>
    <s v="BN-2020-5381064"/>
    <d v="2020-11-14T00:00:00"/>
    <x v="345"/>
    <x v="1"/>
    <s v="Samsung Audio Dock, with Caller ID"/>
    <n v="0.15"/>
    <n v="10457289.15"/>
    <n v="-1474935"/>
    <n v="5"/>
    <x v="0"/>
  </r>
  <r>
    <s v="AZ-2020-6596978"/>
    <d v="2020-11-15T00:00:00"/>
    <x v="549"/>
    <x v="1"/>
    <s v="Stanley Highlighters, Easy-Erase"/>
    <n v="0"/>
    <n v="221240.25"/>
    <n v="73746.75"/>
    <n v="1"/>
    <x v="0"/>
  </r>
  <r>
    <s v="AZ-2020-7198140"/>
    <d v="2020-11-15T00:00:00"/>
    <x v="481"/>
    <x v="1"/>
    <s v="Rubbermaid Light Bulb, Durable"/>
    <n v="0"/>
    <n v="929209.05"/>
    <n v="368733.75"/>
    <n v="4"/>
    <x v="0"/>
  </r>
  <r>
    <s v="AZ-2020-7198140"/>
    <d v="2020-11-15T00:00:00"/>
    <x v="481"/>
    <x v="1"/>
    <s v="Stanley Canvas, Easy-Erase"/>
    <n v="0"/>
    <n v="2197653.15"/>
    <n v="530976.6"/>
    <n v="3"/>
    <x v="0"/>
  </r>
  <r>
    <s v="AZ-2020-1988121"/>
    <d v="2020-11-15T00:00:00"/>
    <x v="686"/>
    <x v="0"/>
    <s v="Wilson Jones Binder, Economy"/>
    <n v="0"/>
    <n v="383483.10000000003"/>
    <n v="117994.8"/>
    <n v="2"/>
    <x v="1"/>
  </r>
  <r>
    <s v="AZ-2020-1988121"/>
    <d v="2020-11-15T00:00:00"/>
    <x v="686"/>
    <x v="0"/>
    <s v="Harbour Creations Shipping Labels, Adjustable"/>
    <n v="0"/>
    <n v="412981.8"/>
    <n v="0"/>
    <n v="3"/>
    <x v="0"/>
  </r>
  <r>
    <s v="AZ-2020-1988121"/>
    <d v="2020-11-15T00:00:00"/>
    <x v="686"/>
    <x v="0"/>
    <s v="Fellowes Box, Industrial"/>
    <n v="0"/>
    <n v="884961"/>
    <n v="44248.05"/>
    <n v="3"/>
    <x v="0"/>
  </r>
  <r>
    <s v="AZ-2020-7062936"/>
    <d v="2020-11-15T00:00:00"/>
    <x v="682"/>
    <x v="2"/>
    <s v="KitchenAid Microwave, Red"/>
    <n v="0"/>
    <n v="22890991.199999999"/>
    <n v="1607679.1500000001"/>
    <n v="5"/>
    <x v="1"/>
  </r>
  <r>
    <s v="AZ-2020-7062936"/>
    <d v="2020-11-15T00:00:00"/>
    <x v="682"/>
    <x v="2"/>
    <s v="HP Personal Copier, High-Speed"/>
    <n v="0"/>
    <n v="10840772.25"/>
    <n v="2817125.85"/>
    <n v="6"/>
    <x v="0"/>
  </r>
  <r>
    <s v="AZ-2020-3487079"/>
    <d v="2020-11-16T00:00:00"/>
    <x v="121"/>
    <x v="0"/>
    <s v="Sanford Pens, Easy-Erase"/>
    <n v="0"/>
    <n v="1179948"/>
    <n v="265488.3"/>
    <n v="7"/>
    <x v="1"/>
  </r>
  <r>
    <s v="AZ-2020-3487079"/>
    <d v="2020-11-16T00:00:00"/>
    <x v="121"/>
    <x v="0"/>
    <s v="Ibico Binder, Clear"/>
    <n v="0"/>
    <n v="663720.75"/>
    <n v="58997.4"/>
    <n v="3"/>
    <x v="1"/>
  </r>
  <r>
    <s v="AZ-2020-3487079"/>
    <d v="2020-11-16T00:00:00"/>
    <x v="121"/>
    <x v="0"/>
    <s v="Enermax Mouse, Erganomic"/>
    <n v="0"/>
    <n v="4498551.75"/>
    <n v="309736.35000000003"/>
    <n v="8"/>
    <x v="0"/>
  </r>
  <r>
    <s v="AZ-2020-7273357"/>
    <d v="2020-11-16T00:00:00"/>
    <x v="665"/>
    <x v="1"/>
    <s v="Fellowes File Cart, Single Width"/>
    <n v="0.4"/>
    <n v="8510374.9500000011"/>
    <n v="-5678499.75"/>
    <n v="7"/>
    <x v="1"/>
  </r>
  <r>
    <s v="AZ-2020-7273357"/>
    <d v="2020-11-16T00:00:00"/>
    <x v="665"/>
    <x v="1"/>
    <s v="Belkin Numeric Keypad, Bluetooth"/>
    <n v="0"/>
    <n v="3407099.85"/>
    <n v="1460185.6500000001"/>
    <n v="4"/>
    <x v="1"/>
  </r>
  <r>
    <s v="AZ-2020-5515601"/>
    <d v="2020-11-16T00:00:00"/>
    <x v="381"/>
    <x v="1"/>
    <s v="Konica Inkjet, Wireless"/>
    <n v="0"/>
    <n v="27743527.350000001"/>
    <n v="4439554.3500000006"/>
    <n v="6"/>
    <x v="0"/>
  </r>
  <r>
    <s v="AZ-2020-8439638"/>
    <d v="2020-11-17T00:00:00"/>
    <x v="491"/>
    <x v="0"/>
    <s v="Binney &amp; Smith Highlighters, Water Color"/>
    <n v="0"/>
    <n v="589974"/>
    <n v="250738.95"/>
    <n v="2"/>
    <x v="1"/>
  </r>
  <r>
    <s v="AZ-2020-8903845"/>
    <d v="2020-11-17T00:00:00"/>
    <x v="420"/>
    <x v="1"/>
    <s v="SanDisk Keyboard, USB"/>
    <n v="0"/>
    <n v="1209446.7"/>
    <n v="103245.45"/>
    <n v="1"/>
    <x v="1"/>
  </r>
  <r>
    <s v="BN-2020-7235703"/>
    <d v="2020-11-17T00:00:00"/>
    <x v="164"/>
    <x v="2"/>
    <s v="Sanford Highlighters, Fluorescent"/>
    <n v="0.5"/>
    <n v="634222.05000000005"/>
    <n v="-103245.45"/>
    <n v="5"/>
    <x v="1"/>
  </r>
  <r>
    <s v="BN-2020-7644341"/>
    <d v="2020-11-17T00:00:00"/>
    <x v="323"/>
    <x v="1"/>
    <s v="Office Star Swivel Stool, Black"/>
    <n v="0.6"/>
    <n v="5059027.05"/>
    <n v="-3289105.0500000003"/>
    <n v="5"/>
    <x v="1"/>
  </r>
  <r>
    <s v="AZ-2020-1821964"/>
    <d v="2020-11-19T00:00:00"/>
    <x v="491"/>
    <x v="0"/>
    <s v="Advantus Push Pins, Assorted Sizes"/>
    <n v="0"/>
    <n v="176992.2"/>
    <n v="29498.7"/>
    <n v="1"/>
    <x v="1"/>
  </r>
  <r>
    <s v="AZ-2020-517660"/>
    <d v="2020-11-19T00:00:00"/>
    <x v="301"/>
    <x v="1"/>
    <s v="Cardinal Binding Machine, Clear"/>
    <n v="0"/>
    <n v="2182903.8000000003"/>
    <n v="870211.65"/>
    <n v="3"/>
    <x v="0"/>
  </r>
  <r>
    <s v="AZ-2020-517660"/>
    <d v="2020-11-19T00:00:00"/>
    <x v="301"/>
    <x v="1"/>
    <s v="Hon Shipping Labels, Alphabetical"/>
    <n v="0"/>
    <n v="825963.6"/>
    <n v="368733.75"/>
    <n v="5"/>
    <x v="1"/>
  </r>
  <r>
    <s v="AZ-2020-8186221"/>
    <d v="2020-11-19T00:00:00"/>
    <x v="152"/>
    <x v="1"/>
    <s v="Stanley Pens, Water Color"/>
    <n v="0"/>
    <n v="383483.10000000003"/>
    <n v="117994.8"/>
    <n v="2"/>
    <x v="1"/>
  </r>
  <r>
    <s v="AZ-2020-8186221"/>
    <d v="2020-11-19T00:00:00"/>
    <x v="152"/>
    <x v="1"/>
    <s v="OIC Push Pins, Bulk Pack"/>
    <n v="0"/>
    <n v="221240.25"/>
    <n v="44248.05"/>
    <n v="1"/>
    <x v="0"/>
  </r>
  <r>
    <s v="AZ-2020-8186221"/>
    <d v="2020-11-19T00:00:00"/>
    <x v="152"/>
    <x v="1"/>
    <s v="Belkin Memory Card, Programmable"/>
    <n v="0"/>
    <n v="5147523.1500000004"/>
    <n v="1548681.75"/>
    <n v="3"/>
    <x v="1"/>
  </r>
  <r>
    <s v="AZ-2020-8186221"/>
    <d v="2020-11-19T00:00:00"/>
    <x v="152"/>
    <x v="1"/>
    <s v="Canon Fax Machine, Digital"/>
    <n v="0"/>
    <n v="9380586.5999999996"/>
    <n v="2153405.1"/>
    <n v="2"/>
    <x v="0"/>
  </r>
  <r>
    <s v="AZ-2020-9672099"/>
    <d v="2020-11-19T00:00:00"/>
    <x v="467"/>
    <x v="2"/>
    <s v="Cardinal Index Tab, Clear"/>
    <n v="0.1"/>
    <n v="176992.2"/>
    <n v="58997.4"/>
    <n v="2"/>
    <x v="1"/>
  </r>
  <r>
    <s v="AZ-2020-7505470"/>
    <d v="2020-11-20T00:00:00"/>
    <x v="77"/>
    <x v="2"/>
    <s v="Wilson Jones Binder, Economy"/>
    <n v="0"/>
    <n v="383483.10000000003"/>
    <n v="117994.8"/>
    <n v="2"/>
    <x v="1"/>
  </r>
  <r>
    <s v="AZ-2020-7505470"/>
    <d v="2020-11-20T00:00:00"/>
    <x v="77"/>
    <x v="2"/>
    <s v="Eldon Box, Wire Frame"/>
    <n v="0"/>
    <n v="280237.65000000002"/>
    <n v="88496.1"/>
    <n v="2"/>
    <x v="0"/>
  </r>
  <r>
    <s v="AZ-2020-7505470"/>
    <d v="2020-11-20T00:00:00"/>
    <x v="77"/>
    <x v="2"/>
    <s v="Rogers Trays, Blue"/>
    <n v="0"/>
    <n v="2728629.75"/>
    <n v="811214.25"/>
    <n v="3"/>
    <x v="1"/>
  </r>
  <r>
    <s v="AZ-2020-1801212"/>
    <d v="2020-11-20T00:00:00"/>
    <x v="328"/>
    <x v="1"/>
    <s v="HP Ink, Digital"/>
    <n v="0"/>
    <n v="3790582.95"/>
    <n v="486728.55"/>
    <n v="2"/>
    <x v="1"/>
  </r>
  <r>
    <s v="AZ-2020-2193596"/>
    <d v="2020-11-20T00:00:00"/>
    <x v="44"/>
    <x v="1"/>
    <s v="Hon Shipping Labels, Alphabetical"/>
    <n v="0"/>
    <n v="501477.9"/>
    <n v="221240.25"/>
    <n v="3"/>
    <x v="0"/>
  </r>
  <r>
    <s v="AZ-2020-2193596"/>
    <d v="2020-11-20T00:00:00"/>
    <x v="44"/>
    <x v="1"/>
    <s v="Acme Shears, Serrated"/>
    <n v="0"/>
    <n v="2064909"/>
    <n v="58997.4"/>
    <n v="3"/>
    <x v="0"/>
  </r>
  <r>
    <s v="AZ-2020-2590055"/>
    <d v="2020-11-20T00:00:00"/>
    <x v="56"/>
    <x v="1"/>
    <s v="Office Star Steel Folding Chair, Black"/>
    <n v="0.1"/>
    <n v="10663780.050000001"/>
    <n v="-1179948"/>
    <n v="9"/>
    <x v="0"/>
  </r>
  <r>
    <s v="AZ-2020-2590055"/>
    <d v="2020-11-20T00:00:00"/>
    <x v="56"/>
    <x v="1"/>
    <s v="SAFCO Bag Chairs, Adjustable"/>
    <n v="0.1"/>
    <n v="4129818"/>
    <n v="368733.75"/>
    <n v="6"/>
    <x v="1"/>
  </r>
  <r>
    <s v="AZ-2020-2590055"/>
    <d v="2020-11-20T00:00:00"/>
    <x v="56"/>
    <x v="1"/>
    <s v="Enermax Note Cards, Multicolor"/>
    <n v="0"/>
    <n v="1932164.85"/>
    <n v="398232.45"/>
    <n v="4"/>
    <x v="1"/>
  </r>
  <r>
    <s v="BN-2020-2613317"/>
    <d v="2020-11-20T00:00:00"/>
    <x v="687"/>
    <x v="0"/>
    <s v="SanDisk Computer Printout Paper, Multicolor"/>
    <n v="0"/>
    <n v="914459.70000000007"/>
    <n v="117994.8"/>
    <n v="2"/>
    <x v="1"/>
  </r>
  <r>
    <s v="BN-2020-8846248"/>
    <d v="2020-11-20T00:00:00"/>
    <x v="359"/>
    <x v="1"/>
    <s v="HP Personal Copier, High-Speed"/>
    <n v="0.5"/>
    <n v="1799420.7"/>
    <n v="-870211.65"/>
    <n v="2"/>
    <x v="0"/>
  </r>
  <r>
    <s v="BN-2020-8846248"/>
    <d v="2020-11-20T00:00:00"/>
    <x v="359"/>
    <x v="1"/>
    <s v="Samsung Office Telephone, Full Size"/>
    <n v="0.5"/>
    <n v="1474935"/>
    <n v="-619472.70000000007"/>
    <n v="3"/>
    <x v="1"/>
  </r>
  <r>
    <s v="BN-2020-1453436"/>
    <d v="2020-11-20T00:00:00"/>
    <x v="544"/>
    <x v="0"/>
    <s v="Advantus Push Pins, Bulk Pack"/>
    <n v="0"/>
    <n v="634222.05000000005"/>
    <n v="58997.4"/>
    <n v="3"/>
    <x v="1"/>
  </r>
  <r>
    <s v="AZ-2020-415740"/>
    <d v="2020-11-21T00:00:00"/>
    <x v="350"/>
    <x v="1"/>
    <s v="Rogers Box, Single Width"/>
    <n v="0.1"/>
    <n v="634222.05000000005"/>
    <n v="14749.35"/>
    <n v="2"/>
    <x v="0"/>
  </r>
  <r>
    <s v="AZ-2020-2676448"/>
    <d v="2020-11-21T00:00:00"/>
    <x v="253"/>
    <x v="1"/>
    <s v="Acco Binder Covers, Recycled"/>
    <n v="0"/>
    <n v="1209446.7"/>
    <n v="353984.4"/>
    <n v="6"/>
    <x v="0"/>
  </r>
  <r>
    <s v="AZ-2020-2676448"/>
    <d v="2020-11-21T00:00:00"/>
    <x v="253"/>
    <x v="1"/>
    <s v="Ibico Index Tab, Clear"/>
    <n v="0"/>
    <n v="265488.3"/>
    <n v="44248.05"/>
    <n v="2"/>
    <x v="1"/>
  </r>
  <r>
    <s v="AZ-2020-8282656"/>
    <d v="2020-11-21T00:00:00"/>
    <x v="609"/>
    <x v="0"/>
    <s v="Accos Paper Clips, Assorted Sizes"/>
    <n v="0"/>
    <n v="339235.05"/>
    <n v="0"/>
    <n v="2"/>
    <x v="1"/>
  </r>
  <r>
    <s v="AZ-2020-8282656"/>
    <d v="2020-11-21T00:00:00"/>
    <x v="609"/>
    <x v="0"/>
    <s v="Konica Printer, Wireless"/>
    <n v="0.15"/>
    <n v="23510463.900000002"/>
    <n v="-3318603.75"/>
    <n v="7"/>
    <x v="1"/>
  </r>
  <r>
    <s v="BN-2020-4774400"/>
    <d v="2020-11-21T00:00:00"/>
    <x v="23"/>
    <x v="1"/>
    <s v="SAFCO Chairmat, Black"/>
    <n v="0.1"/>
    <n v="1519183.05"/>
    <n v="-88496.1"/>
    <n v="2"/>
    <x v="1"/>
  </r>
  <r>
    <s v="BN-2020-4774400"/>
    <d v="2020-11-21T00:00:00"/>
    <x v="23"/>
    <x v="1"/>
    <s v="Binney &amp; Smith Canvas, Fluorescent"/>
    <n v="0"/>
    <n v="4660794.6000000006"/>
    <n v="884961"/>
    <n v="6"/>
    <x v="0"/>
  </r>
  <r>
    <s v="BN-2020-4774400"/>
    <d v="2020-11-21T00:00:00"/>
    <x v="23"/>
    <x v="1"/>
    <s v="Novimex Legal Exhibit Labels, 5000 Label Set"/>
    <n v="0"/>
    <n v="324485.7"/>
    <n v="44248.05"/>
    <n v="2"/>
    <x v="0"/>
  </r>
  <r>
    <s v="BN-2020-4774400"/>
    <d v="2020-11-21T00:00:00"/>
    <x v="23"/>
    <x v="1"/>
    <s v="Smead Lockers, Single Width"/>
    <n v="0.1"/>
    <n v="5265517.95"/>
    <n v="2050159.6500000001"/>
    <n v="2"/>
    <x v="0"/>
  </r>
  <r>
    <s v="AZ-2020-4011569"/>
    <d v="2020-11-22T00:00:00"/>
    <x v="222"/>
    <x v="0"/>
    <s v="Cardinal Binding Machine, Durable"/>
    <n v="0"/>
    <n v="1519183.05"/>
    <n v="530976.6"/>
    <n v="2"/>
    <x v="0"/>
  </r>
  <r>
    <s v="AZ-2020-4011569"/>
    <d v="2020-11-22T00:00:00"/>
    <x v="222"/>
    <x v="0"/>
    <s v="Jiffy Manila Envelope, Recycled"/>
    <n v="0"/>
    <n v="368733.75"/>
    <n v="117994.8"/>
    <n v="1"/>
    <x v="0"/>
  </r>
  <r>
    <s v="AZ-2020-4011569"/>
    <d v="2020-11-22T00:00:00"/>
    <x v="222"/>
    <x v="0"/>
    <s v="Acme Scissors, Serrated"/>
    <n v="0"/>
    <n v="973457.1"/>
    <n v="58997.4"/>
    <n v="3"/>
    <x v="1"/>
  </r>
  <r>
    <s v="AZ-2020-514342"/>
    <d v="2020-11-22T00:00:00"/>
    <x v="121"/>
    <x v="1"/>
    <s v="Cardinal Hole Reinforcements, Clear"/>
    <n v="0"/>
    <n v="206490.9"/>
    <n v="103245.45"/>
    <n v="3"/>
    <x v="1"/>
  </r>
  <r>
    <s v="AZ-2020-7207292"/>
    <d v="2020-11-22T00:00:00"/>
    <x v="228"/>
    <x v="1"/>
    <s v="Ibico Index Tab, Durable"/>
    <n v="0"/>
    <n v="678470.1"/>
    <n v="294987"/>
    <n v="5"/>
    <x v="0"/>
  </r>
  <r>
    <s v="AZ-2020-7207292"/>
    <d v="2020-11-22T00:00:00"/>
    <x v="228"/>
    <x v="1"/>
    <s v="Kraft Mailers, with clear poly window"/>
    <n v="0"/>
    <n v="5472008.8500000006"/>
    <n v="1312692.1500000001"/>
    <n v="9"/>
    <x v="1"/>
  </r>
  <r>
    <s v="AZ-2020-5159296"/>
    <d v="2020-11-22T00:00:00"/>
    <x v="442"/>
    <x v="2"/>
    <s v="Ibico Binder Covers, Economy"/>
    <n v="0"/>
    <n v="398232.45"/>
    <n v="58997.4"/>
    <n v="2"/>
    <x v="1"/>
  </r>
  <r>
    <s v="AZ-2020-5159296"/>
    <d v="2020-11-22T00:00:00"/>
    <x v="442"/>
    <x v="2"/>
    <s v="Elite Trimmer, Steel"/>
    <n v="0"/>
    <n v="1209446.7"/>
    <n v="589974"/>
    <n v="2"/>
    <x v="0"/>
  </r>
  <r>
    <s v="AZ-2020-7579239"/>
    <d v="2020-11-22T00:00:00"/>
    <x v="339"/>
    <x v="2"/>
    <s v="Hon Swivel Stool, Adjustable"/>
    <n v="0"/>
    <n v="12256709.85"/>
    <n v="1592929.8"/>
    <n v="5"/>
    <x v="0"/>
  </r>
  <r>
    <s v="AZ-2020-7579239"/>
    <d v="2020-11-22T00:00:00"/>
    <x v="339"/>
    <x v="2"/>
    <s v="Xerox Memo Slips, Multicolor"/>
    <n v="0"/>
    <n v="442480.5"/>
    <n v="14749.35"/>
    <n v="2"/>
    <x v="0"/>
  </r>
  <r>
    <s v="AZ-2020-7579239"/>
    <d v="2020-11-22T00:00:00"/>
    <x v="339"/>
    <x v="2"/>
    <s v="Tenex Trays, Wire Frame"/>
    <n v="0"/>
    <n v="2359896"/>
    <n v="1179948"/>
    <n v="3"/>
    <x v="1"/>
  </r>
  <r>
    <s v="AZ-2020-9886998"/>
    <d v="2020-11-23T00:00:00"/>
    <x v="428"/>
    <x v="1"/>
    <s v="Sauder Library with Doors, Pine"/>
    <n v="0"/>
    <n v="17212491.449999999"/>
    <n v="1371689.55"/>
    <n v="3"/>
    <x v="1"/>
  </r>
  <r>
    <s v="AZ-2020-9886998"/>
    <d v="2020-11-23T00:00:00"/>
    <x v="428"/>
    <x v="1"/>
    <s v="Binney &amp; Smith Markers, Blue"/>
    <n v="0"/>
    <n v="1415937.6"/>
    <n v="265488.3"/>
    <n v="4"/>
    <x v="1"/>
  </r>
  <r>
    <s v="AZ-2020-9482146"/>
    <d v="2020-11-23T00:00:00"/>
    <x v="688"/>
    <x v="1"/>
    <s v="Hamilton Beach Blender, Silver"/>
    <n v="0.1"/>
    <n v="5663750.4000000004"/>
    <n v="-634222.05000000005"/>
    <n v="6"/>
    <x v="1"/>
  </r>
  <r>
    <s v="AZ-2020-9482146"/>
    <d v="2020-11-23T00:00:00"/>
    <x v="688"/>
    <x v="1"/>
    <s v="GlobeWeis Mailers, Security-Tint"/>
    <n v="0"/>
    <n v="4233063.45"/>
    <n v="1651927.2"/>
    <n v="7"/>
    <x v="1"/>
  </r>
  <r>
    <s v="AZ-2020-9482146"/>
    <d v="2020-11-23T00:00:00"/>
    <x v="688"/>
    <x v="1"/>
    <s v="Cisco Speaker Phone, VoIP"/>
    <n v="0.15"/>
    <n v="8687367.1500000004"/>
    <n v="1843668.75"/>
    <n v="5"/>
    <x v="1"/>
  </r>
  <r>
    <s v="AZ-2020-9482146"/>
    <d v="2020-11-23T00:00:00"/>
    <x v="688"/>
    <x v="1"/>
    <s v="Nokia Audio Dock, with Caller ID"/>
    <n v="0.15"/>
    <n v="6268473.75"/>
    <n v="0"/>
    <n v="3"/>
    <x v="1"/>
  </r>
  <r>
    <s v="AZ-2020-8459851"/>
    <d v="2020-11-23T00:00:00"/>
    <x v="217"/>
    <x v="2"/>
    <s v="Tenex Box, Wire Frame"/>
    <n v="0.1"/>
    <n v="412981.8"/>
    <n v="162242.85"/>
    <n v="2"/>
    <x v="0"/>
  </r>
  <r>
    <s v="AZ-2020-8459851"/>
    <d v="2020-11-23T00:00:00"/>
    <x v="217"/>
    <x v="2"/>
    <s v="Stiletto Scissors, Easy Grip"/>
    <n v="0"/>
    <n v="1120950.6000000001"/>
    <n v="294987"/>
    <n v="3"/>
    <x v="0"/>
  </r>
  <r>
    <s v="AZ-2020-8459851"/>
    <d v="2020-11-23T00:00:00"/>
    <x v="217"/>
    <x v="2"/>
    <s v="Epson Inkjet, Wireless"/>
    <n v="0.15"/>
    <n v="15457318.800000001"/>
    <n v="-722718.15"/>
    <n v="4"/>
    <x v="0"/>
  </r>
  <r>
    <s v="AZ-2020-3181523"/>
    <d v="2020-11-23T00:00:00"/>
    <x v="186"/>
    <x v="1"/>
    <s v="Fellowes Trays, Wire Frame"/>
    <n v="0.1"/>
    <n v="4498551.75"/>
    <n v="752216.85"/>
    <n v="6"/>
    <x v="1"/>
  </r>
  <r>
    <s v="BN-2020-5546436"/>
    <d v="2020-11-23T00:00:00"/>
    <x v="313"/>
    <x v="0"/>
    <s v="Hon Wood Table, Rectangular"/>
    <n v="0.35"/>
    <n v="5073776.4000000004"/>
    <n v="-1563431.1"/>
    <n v="1"/>
    <x v="1"/>
  </r>
  <r>
    <s v="AZ-2020-6998703"/>
    <d v="2020-11-24T00:00:00"/>
    <x v="352"/>
    <x v="1"/>
    <s v="Wilson Jones Binding Machine, Clear"/>
    <n v="0"/>
    <n v="1430686.95"/>
    <n v="427731.15"/>
    <n v="2"/>
    <x v="1"/>
  </r>
  <r>
    <s v="AZ-2020-7027662"/>
    <d v="2020-11-24T00:00:00"/>
    <x v="524"/>
    <x v="1"/>
    <s v="Tenex Door Stop, Durable"/>
    <n v="0"/>
    <n v="3023616.75"/>
    <n v="398232.45"/>
    <n v="5"/>
    <x v="0"/>
  </r>
  <r>
    <s v="AZ-2020-8144166"/>
    <d v="2020-11-24T00:00:00"/>
    <x v="123"/>
    <x v="1"/>
    <s v="Harbour Creations Chairmat, Set of Two"/>
    <n v="0.2"/>
    <n v="1755172.6500000001"/>
    <n v="-147493.5"/>
    <n v="2"/>
    <x v="1"/>
  </r>
  <r>
    <s v="AZ-2020-8144166"/>
    <d v="2020-11-24T00:00:00"/>
    <x v="123"/>
    <x v="1"/>
    <s v="KitchenAid Microwave, Black"/>
    <n v="0"/>
    <n v="18274444.650000002"/>
    <n v="0"/>
    <n v="4"/>
    <x v="0"/>
  </r>
  <r>
    <s v="AZ-2020-8144166"/>
    <d v="2020-11-24T00:00:00"/>
    <x v="123"/>
    <x v="1"/>
    <s v="Stanley Highlighters, Blue"/>
    <n v="0"/>
    <n v="1091451.9000000001"/>
    <n v="221240.25"/>
    <n v="5"/>
    <x v="1"/>
  </r>
  <r>
    <s v="AZ-2020-8144166"/>
    <d v="2020-11-24T00:00:00"/>
    <x v="123"/>
    <x v="1"/>
    <s v="Stanley Pens, Fluorescent"/>
    <n v="0"/>
    <n v="339235.05"/>
    <n v="29498.7"/>
    <n v="2"/>
    <x v="0"/>
  </r>
  <r>
    <s v="AZ-2020-8144166"/>
    <d v="2020-11-24T00:00:00"/>
    <x v="123"/>
    <x v="1"/>
    <s v="Stockwell Rubber Bands, Bulk Pack"/>
    <n v="0"/>
    <n v="958707.75"/>
    <n v="162242.85"/>
    <n v="4"/>
    <x v="0"/>
  </r>
  <r>
    <s v="BN-2020-7559738"/>
    <d v="2020-11-25T00:00:00"/>
    <x v="589"/>
    <x v="1"/>
    <s v="Avery 3-Hole Punch, Economy"/>
    <n v="0.5"/>
    <n v="412981.8"/>
    <n v="0"/>
    <n v="2"/>
    <x v="0"/>
  </r>
  <r>
    <s v="BN-2020-7559738"/>
    <d v="2020-11-25T00:00:00"/>
    <x v="589"/>
    <x v="1"/>
    <s v="Cardinal Binding Machine, Economy"/>
    <n v="0.5"/>
    <n v="2197653.15"/>
    <n v="-973457.1"/>
    <n v="6"/>
    <x v="1"/>
  </r>
  <r>
    <s v="BN-2020-7559738"/>
    <d v="2020-11-25T00:00:00"/>
    <x v="589"/>
    <x v="1"/>
    <s v="Jiffy Business Envelopes, Recycled"/>
    <n v="0.5"/>
    <n v="678470.1"/>
    <n v="-427731.15"/>
    <n v="5"/>
    <x v="1"/>
  </r>
  <r>
    <s v="AZ-2020-8057187"/>
    <d v="2020-11-26T00:00:00"/>
    <x v="276"/>
    <x v="2"/>
    <s v="Apple Headset, Full Size"/>
    <n v="0.1"/>
    <n v="2964619.35"/>
    <n v="235989.6"/>
    <n v="3"/>
    <x v="0"/>
  </r>
  <r>
    <s v="AZ-2020-1946640"/>
    <d v="2020-11-26T00:00:00"/>
    <x v="327"/>
    <x v="1"/>
    <s v="Avery Binding Machine, Clear"/>
    <n v="0"/>
    <n v="3569342.7"/>
    <n v="427731.15"/>
    <n v="5"/>
    <x v="1"/>
  </r>
  <r>
    <s v="AZ-2020-649992"/>
    <d v="2020-11-26T00:00:00"/>
    <x v="461"/>
    <x v="1"/>
    <s v="Office Star Rocking Chair, Red"/>
    <n v="0.2"/>
    <n v="6651956.8500000006"/>
    <n v="1740423.3"/>
    <n v="4"/>
    <x v="1"/>
  </r>
  <r>
    <s v="AZ-2020-649992"/>
    <d v="2020-11-26T00:00:00"/>
    <x v="461"/>
    <x v="1"/>
    <s v="GlobeWeis Business Envelopes, Set of 50"/>
    <n v="0.1"/>
    <n v="235989.6"/>
    <n v="44248.05"/>
    <n v="1"/>
    <x v="0"/>
  </r>
  <r>
    <s v="AZ-2020-649992"/>
    <d v="2020-11-26T00:00:00"/>
    <x v="461"/>
    <x v="1"/>
    <s v="Rogers Trays, Single Width"/>
    <n v="0.2"/>
    <n v="3643089.45"/>
    <n v="-589974"/>
    <n v="5"/>
    <x v="1"/>
  </r>
  <r>
    <s v="AZ-2020-8723152"/>
    <d v="2020-11-26T00:00:00"/>
    <x v="619"/>
    <x v="1"/>
    <s v="Eldon Trays, Wire Frame"/>
    <n v="0.2"/>
    <n v="2227151.85"/>
    <n v="530976.6"/>
    <n v="4"/>
    <x v="0"/>
  </r>
  <r>
    <s v="AZ-2020-8733795"/>
    <d v="2020-11-27T00:00:00"/>
    <x v="646"/>
    <x v="1"/>
    <s v="Ibico Index Tab, Economy"/>
    <n v="0.1"/>
    <n v="1238945.4000000001"/>
    <n v="324485.7"/>
    <n v="9"/>
    <x v="1"/>
  </r>
  <r>
    <s v="AZ-2020-8733795"/>
    <d v="2020-11-27T00:00:00"/>
    <x v="646"/>
    <x v="1"/>
    <s v="Smead Folders, Single Width"/>
    <n v="0.1"/>
    <n v="235989.6"/>
    <n v="58997.4"/>
    <n v="1"/>
    <x v="0"/>
  </r>
  <r>
    <s v="AZ-2020-8733795"/>
    <d v="2020-11-27T00:00:00"/>
    <x v="646"/>
    <x v="1"/>
    <s v="Okidata Calculator, Red"/>
    <n v="0.1"/>
    <n v="1961663.55"/>
    <n v="412981.8"/>
    <n v="3"/>
    <x v="0"/>
  </r>
  <r>
    <s v="AZ-2020-5152907"/>
    <d v="2020-11-27T00:00:00"/>
    <x v="269"/>
    <x v="1"/>
    <s v="Binney &amp; Smith Highlighters, Water Color"/>
    <n v="0"/>
    <n v="870211.65"/>
    <n v="368733.75"/>
    <n v="3"/>
    <x v="1"/>
  </r>
  <r>
    <s v="AZ-2020-5322178"/>
    <d v="2020-11-27T00:00:00"/>
    <x v="511"/>
    <x v="1"/>
    <s v="Novimex Bag Chairs, Red"/>
    <n v="0.1"/>
    <n v="3053115.45"/>
    <n v="545725.95000000007"/>
    <n v="5"/>
    <x v="1"/>
  </r>
  <r>
    <s v="AZ-2020-5322178"/>
    <d v="2020-11-27T00:00:00"/>
    <x v="511"/>
    <x v="1"/>
    <s v="Rubbermaid Stacking Tray, Erganomic"/>
    <n v="0.4"/>
    <n v="1474935"/>
    <n v="-191741.55000000002"/>
    <n v="7"/>
    <x v="0"/>
  </r>
  <r>
    <s v="AZ-2020-5322178"/>
    <d v="2020-11-27T00:00:00"/>
    <x v="511"/>
    <x v="1"/>
    <s v="Logitech Mouse, Bluetooth"/>
    <n v="0.1"/>
    <n v="1548681.75"/>
    <n v="604723.35"/>
    <n v="4"/>
    <x v="0"/>
  </r>
  <r>
    <s v="AZ-2020-506999"/>
    <d v="2020-11-28T00:00:00"/>
    <x v="689"/>
    <x v="1"/>
    <s v="Avery Color Coded Labels, Laser Printer Compatible"/>
    <n v="0"/>
    <n v="781715.55"/>
    <n v="132744.15"/>
    <n v="4"/>
    <x v="0"/>
  </r>
  <r>
    <s v="AZ-2020-6202346"/>
    <d v="2020-11-28T00:00:00"/>
    <x v="690"/>
    <x v="1"/>
    <s v="Fellowes Lockers, Blue"/>
    <n v="0"/>
    <n v="6120980.25"/>
    <n v="1592929.8"/>
    <n v="2"/>
    <x v="0"/>
  </r>
  <r>
    <s v="AZ-2020-3655413"/>
    <d v="2020-11-29T00:00:00"/>
    <x v="639"/>
    <x v="3"/>
    <s v="Xerox Computer Printout Paper, Multicolor"/>
    <n v="0"/>
    <n v="1637177.85"/>
    <n v="353984.4"/>
    <n v="4"/>
    <x v="0"/>
  </r>
  <r>
    <s v="AZ-2020-1291108"/>
    <d v="2020-11-29T00:00:00"/>
    <x v="213"/>
    <x v="1"/>
    <s v="Memorex Numeric Keypad, Bluetooth"/>
    <n v="0"/>
    <n v="4660794.6000000006"/>
    <n v="1401188.25"/>
    <n v="7"/>
    <x v="1"/>
  </r>
  <r>
    <s v="AZ-2020-2904256"/>
    <d v="2020-11-29T00:00:00"/>
    <x v="169"/>
    <x v="1"/>
    <s v="Smead Folders, Wire Frame"/>
    <n v="0"/>
    <n v="250738.95"/>
    <n v="14749.35"/>
    <n v="1"/>
    <x v="1"/>
  </r>
  <r>
    <s v="AZ-2020-8881381"/>
    <d v="2020-11-29T00:00:00"/>
    <x v="448"/>
    <x v="1"/>
    <s v="BIC Highlighters, Blue"/>
    <n v="0"/>
    <n v="840712.95000000007"/>
    <n v="339235.05"/>
    <n v="3"/>
    <x v="0"/>
  </r>
  <r>
    <s v="AZ-2020-7965791"/>
    <d v="2020-11-29T00:00:00"/>
    <x v="41"/>
    <x v="1"/>
    <s v="Cardinal Binding Machine, Clear"/>
    <n v="0"/>
    <n v="2905621.95"/>
    <n v="1165198.6500000001"/>
    <n v="4"/>
    <x v="0"/>
  </r>
  <r>
    <s v="BN-2020-3586666"/>
    <d v="2020-11-29T00:00:00"/>
    <x v="546"/>
    <x v="0"/>
    <s v="Harbour Creations Bag Chairs, Red"/>
    <n v="0.6"/>
    <n v="1091451.9000000001"/>
    <n v="-457229.85000000003"/>
    <n v="3"/>
    <x v="1"/>
  </r>
  <r>
    <s v="BN-2020-2217605"/>
    <d v="2020-11-29T00:00:00"/>
    <x v="400"/>
    <x v="1"/>
    <s v="Stanley Highlighters, Fluorescent"/>
    <n v="0"/>
    <n v="1651927.2"/>
    <n v="604723.35"/>
    <n v="7"/>
    <x v="1"/>
  </r>
  <r>
    <s v="BN-2020-2217605"/>
    <d v="2020-11-29T00:00:00"/>
    <x v="400"/>
    <x v="1"/>
    <s v="Novimex Removable Labels, Laser Printer Compatible"/>
    <n v="0"/>
    <n v="427731.15"/>
    <n v="176992.2"/>
    <n v="3"/>
    <x v="0"/>
  </r>
  <r>
    <s v="BN-2020-2217605"/>
    <d v="2020-11-29T00:00:00"/>
    <x v="400"/>
    <x v="1"/>
    <s v="Stiletto Letter Opener, Easy Grip"/>
    <n v="0"/>
    <n v="1253694.75"/>
    <n v="589974"/>
    <n v="3"/>
    <x v="0"/>
  </r>
  <r>
    <s v="BN-2020-2217605"/>
    <d v="2020-11-29T00:00:00"/>
    <x v="400"/>
    <x v="1"/>
    <s v="Sharp Fax Machine, Color"/>
    <n v="0"/>
    <n v="17522227.800000001"/>
    <n v="1401188.25"/>
    <n v="4"/>
    <x v="0"/>
  </r>
  <r>
    <s v="AZ-2020-9295804"/>
    <d v="2020-11-30T00:00:00"/>
    <x v="273"/>
    <x v="1"/>
    <s v="Sauder Floating Shelf Set, Traditional"/>
    <n v="0.1"/>
    <n v="5162272.5"/>
    <n v="1548681.75"/>
    <n v="2"/>
    <x v="0"/>
  </r>
  <r>
    <s v="AZ-2020-9295804"/>
    <d v="2020-11-30T00:00:00"/>
    <x v="273"/>
    <x v="1"/>
    <s v="Acco Index Tab, Durable"/>
    <n v="0"/>
    <n v="796464.9"/>
    <n v="176992.2"/>
    <n v="6"/>
    <x v="0"/>
  </r>
  <r>
    <s v="AZ-2020-9295804"/>
    <d v="2020-11-30T00:00:00"/>
    <x v="273"/>
    <x v="1"/>
    <s v="Enermax Computer Printout Paper, Premium"/>
    <n v="0"/>
    <n v="840712.95000000007"/>
    <n v="398232.45"/>
    <n v="2"/>
    <x v="0"/>
  </r>
  <r>
    <s v="AZ-2020-4697913"/>
    <d v="2020-12-01T00:00:00"/>
    <x v="473"/>
    <x v="1"/>
    <s v="Harbour Creations Rocking Chair, Black"/>
    <n v="0.1"/>
    <n v="9601826.8499999996"/>
    <n v="2138655.75"/>
    <n v="5"/>
    <x v="1"/>
  </r>
  <r>
    <s v="AZ-2020-4697913"/>
    <d v="2020-12-01T00:00:00"/>
    <x v="473"/>
    <x v="1"/>
    <s v="BIC Highlighters, Easy-Erase"/>
    <n v="0"/>
    <n v="560475.30000000005"/>
    <n v="132744.15"/>
    <n v="2"/>
    <x v="1"/>
  </r>
  <r>
    <s v="AZ-2020-4697913"/>
    <d v="2020-12-01T00:00:00"/>
    <x v="473"/>
    <x v="1"/>
    <s v="Acco Binder Covers, Clear"/>
    <n v="0"/>
    <n v="191741.55000000002"/>
    <n v="73746.75"/>
    <n v="1"/>
    <x v="1"/>
  </r>
  <r>
    <s v="AZ-2020-4697913"/>
    <d v="2020-12-01T00:00:00"/>
    <x v="473"/>
    <x v="1"/>
    <s v="Cardinal Binder, Recycled"/>
    <n v="0"/>
    <n v="634222.05000000005"/>
    <n v="132744.15"/>
    <n v="3"/>
    <x v="1"/>
  </r>
  <r>
    <s v="AZ-2020-4697913"/>
    <d v="2020-12-01T00:00:00"/>
    <x v="473"/>
    <x v="1"/>
    <s v="Eldon File Cart, Single Width"/>
    <n v="0.1"/>
    <n v="10221299.550000001"/>
    <n v="3746334.9"/>
    <n v="6"/>
    <x v="1"/>
  </r>
  <r>
    <s v="AZ-2020-9695675"/>
    <d v="2020-12-01T00:00:00"/>
    <x v="473"/>
    <x v="1"/>
    <s v="Avery Binder Covers, Durable"/>
    <n v="0"/>
    <n v="737467.5"/>
    <n v="88496.1"/>
    <n v="4"/>
    <x v="1"/>
  </r>
  <r>
    <s v="AZ-2020-9695675"/>
    <d v="2020-12-01T00:00:00"/>
    <x v="473"/>
    <x v="1"/>
    <s v="Hon Round Labels, Alphabetical"/>
    <n v="0"/>
    <n v="88496.1"/>
    <n v="0"/>
    <n v="1"/>
    <x v="0"/>
  </r>
  <r>
    <s v="AZ-2020-9695675"/>
    <d v="2020-12-01T00:00:00"/>
    <x v="473"/>
    <x v="1"/>
    <s v="Sharp Wireless Fax, High-Speed"/>
    <n v="0.15"/>
    <n v="13318663.050000001"/>
    <n v="-634222.05000000005"/>
    <n v="3"/>
    <x v="0"/>
  </r>
  <r>
    <s v="AZ-2020-9714156"/>
    <d v="2020-12-01T00:00:00"/>
    <x v="651"/>
    <x v="1"/>
    <s v="Binney &amp; Smith Sketch Pad, Blue"/>
    <n v="0"/>
    <n v="3421849.2"/>
    <n v="884961"/>
    <n v="5"/>
    <x v="0"/>
  </r>
  <r>
    <s v="AZ-2020-4476196"/>
    <d v="2020-12-03T00:00:00"/>
    <x v="104"/>
    <x v="1"/>
    <s v="BIC Pens, Easy-Erase"/>
    <n v="0"/>
    <n v="1710924.6"/>
    <n v="368733.75"/>
    <n v="8"/>
    <x v="1"/>
  </r>
  <r>
    <s v="AZ-2020-4476196"/>
    <d v="2020-12-03T00:00:00"/>
    <x v="104"/>
    <x v="1"/>
    <s v="Acme Box Cutter, Easy Grip"/>
    <n v="0"/>
    <n v="1740423.3"/>
    <n v="855462.3"/>
    <n v="3"/>
    <x v="0"/>
  </r>
  <r>
    <s v="AZ-2020-6999743"/>
    <d v="2020-12-03T00:00:00"/>
    <x v="453"/>
    <x v="1"/>
    <s v="Logitech Router, Bluetooth"/>
    <n v="0"/>
    <n v="18244945.949999999"/>
    <n v="1460185.6500000001"/>
    <n v="5"/>
    <x v="0"/>
  </r>
  <r>
    <s v="AZ-2020-4956361"/>
    <d v="2020-12-03T00:00:00"/>
    <x v="588"/>
    <x v="2"/>
    <s v="BIC Highlighters, Easy-Erase"/>
    <n v="0"/>
    <n v="1415937.6"/>
    <n v="324485.7"/>
    <n v="5"/>
    <x v="0"/>
  </r>
  <r>
    <s v="AZ-2020-4956361"/>
    <d v="2020-12-03T00:00:00"/>
    <x v="588"/>
    <x v="2"/>
    <s v="Jiffy Peel and Seal, Recycled"/>
    <n v="0"/>
    <n v="2212402.5"/>
    <n v="368733.75"/>
    <n v="8"/>
    <x v="1"/>
  </r>
  <r>
    <s v="AZ-2020-5156362"/>
    <d v="2020-12-03T00:00:00"/>
    <x v="691"/>
    <x v="1"/>
    <s v="Binney &amp; Smith Pencil Sharpener, Easy-Erase"/>
    <n v="0.1"/>
    <n v="1106201.25"/>
    <n v="14749.35"/>
    <n v="3"/>
    <x v="1"/>
  </r>
  <r>
    <s v="AZ-2020-5156362"/>
    <d v="2020-12-03T00:00:00"/>
    <x v="691"/>
    <x v="1"/>
    <s v="Avery Binding Machine, Clear"/>
    <n v="0.1"/>
    <n v="1283193.45"/>
    <n v="29498.7"/>
    <n v="2"/>
    <x v="1"/>
  </r>
  <r>
    <s v="AZ-2020-3030732"/>
    <d v="2020-12-03T00:00:00"/>
    <x v="6"/>
    <x v="0"/>
    <s v="Eldon Light Bulb, Duo Pack"/>
    <n v="0"/>
    <n v="1120950.6000000001"/>
    <n v="442480.5"/>
    <n v="3"/>
    <x v="1"/>
  </r>
  <r>
    <s v="AZ-2020-3030732"/>
    <d v="2020-12-03T00:00:00"/>
    <x v="6"/>
    <x v="0"/>
    <s v="Lesro Conference Table, Fully Assembled"/>
    <n v="0.5"/>
    <n v="12669691.65"/>
    <n v="-11651986.5"/>
    <n v="2"/>
    <x v="0"/>
  </r>
  <r>
    <s v="AZ-2020-3030732"/>
    <d v="2020-12-03T00:00:00"/>
    <x v="6"/>
    <x v="0"/>
    <s v="Fellowes Box, Wire Frame"/>
    <n v="0.4"/>
    <n v="501477.9"/>
    <n v="44248.05"/>
    <n v="3"/>
    <x v="1"/>
  </r>
  <r>
    <s v="AZ-2020-3030732"/>
    <d v="2020-12-03T00:00:00"/>
    <x v="6"/>
    <x v="0"/>
    <s v="Fellowes Folders, Industrial"/>
    <n v="0.4"/>
    <n v="1666676.55"/>
    <n v="-471979.2"/>
    <n v="7"/>
    <x v="1"/>
  </r>
  <r>
    <s v="AZ-2020-3030732"/>
    <d v="2020-12-03T00:00:00"/>
    <x v="6"/>
    <x v="0"/>
    <s v="Fellowes Shelving, Industrial"/>
    <n v="0.4"/>
    <n v="516227.25"/>
    <n v="29498.7"/>
    <n v="1"/>
    <x v="0"/>
  </r>
  <r>
    <s v="BN-2020-9634659"/>
    <d v="2020-12-03T00:00:00"/>
    <x v="54"/>
    <x v="2"/>
    <s v="Tenex Lockers, Blue"/>
    <n v="0.4"/>
    <n v="1799420.7"/>
    <n v="-427731.15"/>
    <n v="1"/>
    <x v="1"/>
  </r>
  <r>
    <s v="BN-2020-704979"/>
    <d v="2020-12-03T00:00:00"/>
    <x v="145"/>
    <x v="1"/>
    <s v="Dania Classic Bookcase, Traditional"/>
    <n v="0.6"/>
    <n v="14542859.1"/>
    <n v="-6179977.6500000004"/>
    <n v="6"/>
    <x v="0"/>
  </r>
  <r>
    <s v="BN-2020-704979"/>
    <d v="2020-12-03T00:00:00"/>
    <x v="145"/>
    <x v="1"/>
    <s v="Ikea Floating Shelf Set, Mobile"/>
    <n v="0.6"/>
    <n v="3053115.45"/>
    <n v="-4203564.75"/>
    <n v="3"/>
    <x v="0"/>
  </r>
  <r>
    <s v="BN-2020-704979"/>
    <d v="2020-12-03T00:00:00"/>
    <x v="145"/>
    <x v="1"/>
    <s v="Acco Binder Covers, Durable"/>
    <n v="0.5"/>
    <n v="442480.5"/>
    <n v="-44248.05"/>
    <n v="4"/>
    <x v="1"/>
  </r>
  <r>
    <s v="BN-2020-4750589"/>
    <d v="2020-12-03T00:00:00"/>
    <x v="630"/>
    <x v="3"/>
    <s v="Cardinal Binder Covers, Economy"/>
    <n v="0"/>
    <n v="1238945.4000000001"/>
    <n v="44248.05"/>
    <n v="7"/>
    <x v="0"/>
  </r>
  <r>
    <s v="BN-2020-4750589"/>
    <d v="2020-12-03T00:00:00"/>
    <x v="630"/>
    <x v="3"/>
    <s v="Accos Paper Clips, Assorted Sizes"/>
    <n v="0"/>
    <n v="840712.95000000007"/>
    <n v="0"/>
    <n v="5"/>
    <x v="0"/>
  </r>
  <r>
    <s v="BN-2020-4750589"/>
    <d v="2020-12-03T00:00:00"/>
    <x v="630"/>
    <x v="3"/>
    <s v="Smead Trays, Industrial"/>
    <n v="0"/>
    <n v="722718.15"/>
    <n v="235989.6"/>
    <n v="1"/>
    <x v="0"/>
  </r>
  <r>
    <s v="AZ-2020-7826835"/>
    <d v="2020-12-04T00:00:00"/>
    <x v="90"/>
    <x v="0"/>
    <s v="Boston Highlighters, Easy-Erase"/>
    <n v="0"/>
    <n v="840712.95000000007"/>
    <n v="191741.55000000002"/>
    <n v="3"/>
    <x v="1"/>
  </r>
  <r>
    <s v="AZ-2020-7826835"/>
    <d v="2020-12-04T00:00:00"/>
    <x v="90"/>
    <x v="0"/>
    <s v="Enermax Keyboard, Erganomic"/>
    <n v="0"/>
    <n v="3598841.4"/>
    <n v="1799420.7"/>
    <n v="3"/>
    <x v="0"/>
  </r>
  <r>
    <s v="AZ-2020-3542766"/>
    <d v="2020-12-04T00:00:00"/>
    <x v="177"/>
    <x v="1"/>
    <s v="Eldon Trays, Wire Frame"/>
    <n v="0.1"/>
    <n v="4365807.6000000006"/>
    <n v="1401188.25"/>
    <n v="7"/>
    <x v="0"/>
  </r>
  <r>
    <s v="AZ-2020-4475228"/>
    <d v="2020-12-04T00:00:00"/>
    <x v="289"/>
    <x v="1"/>
    <s v="Rubbermaid Clock, Black"/>
    <n v="0"/>
    <n v="2964619.35"/>
    <n v="1445436.3"/>
    <n v="4"/>
    <x v="1"/>
  </r>
  <r>
    <s v="AZ-2020-4475228"/>
    <d v="2020-12-04T00:00:00"/>
    <x v="289"/>
    <x v="1"/>
    <s v="Stanley Sketch Pad, Fluorescent"/>
    <n v="0"/>
    <n v="4041321.9"/>
    <n v="648971.4"/>
    <n v="6"/>
    <x v="0"/>
  </r>
  <r>
    <s v="AZ-2020-4110673"/>
    <d v="2020-12-05T00:00:00"/>
    <x v="661"/>
    <x v="1"/>
    <s v="Tenex Door Stop, Duo Pack"/>
    <n v="0"/>
    <n v="3893828.4"/>
    <n v="1755172.6500000001"/>
    <n v="6"/>
    <x v="1"/>
  </r>
  <r>
    <s v="AZ-2020-4110673"/>
    <d v="2020-12-05T00:00:00"/>
    <x v="661"/>
    <x v="1"/>
    <s v="Boston Markers, Water Color"/>
    <n v="0"/>
    <n v="1312692.1500000001"/>
    <n v="0"/>
    <n v="3"/>
    <x v="1"/>
  </r>
  <r>
    <s v="AZ-2020-4110673"/>
    <d v="2020-12-05T00:00:00"/>
    <x v="661"/>
    <x v="1"/>
    <s v="Fellowes Folders, Single Width"/>
    <n v="0.4"/>
    <n v="707968.8"/>
    <n v="14749.35"/>
    <n v="3"/>
    <x v="1"/>
  </r>
  <r>
    <s v="AZ-2020-4110673"/>
    <d v="2020-12-05T00:00:00"/>
    <x v="661"/>
    <x v="1"/>
    <s v="Hewlett Copy Machine, High-Speed"/>
    <n v="0"/>
    <n v="7772907.4500000002"/>
    <n v="1946914.2"/>
    <n v="2"/>
    <x v="1"/>
  </r>
  <r>
    <s v="AZ-2020-8203288"/>
    <d v="2020-12-05T00:00:00"/>
    <x v="201"/>
    <x v="0"/>
    <s v="Wilson Jones 3-Hole Punch, Durable"/>
    <n v="0"/>
    <n v="2168154.4500000002"/>
    <n v="457229.85000000003"/>
    <n v="5"/>
    <x v="1"/>
  </r>
  <r>
    <s v="AZ-2020-5677067"/>
    <d v="2020-12-06T00:00:00"/>
    <x v="539"/>
    <x v="1"/>
    <s v="Binney &amp; Smith Pencil Sharpener, Water Color"/>
    <n v="0"/>
    <n v="1327441.5"/>
    <n v="309736.35000000003"/>
    <n v="3"/>
    <x v="1"/>
  </r>
  <r>
    <s v="AZ-2020-9667872"/>
    <d v="2020-12-06T00:00:00"/>
    <x v="220"/>
    <x v="1"/>
    <s v="Wilson Jones 3-Hole Punch, Economy"/>
    <n v="0"/>
    <n v="1238945.4000000001"/>
    <n v="412981.8"/>
    <n v="3"/>
    <x v="1"/>
  </r>
  <r>
    <s v="AZ-2020-2492016"/>
    <d v="2020-12-06T00:00:00"/>
    <x v="564"/>
    <x v="1"/>
    <s v="Boston Pens, Water Color"/>
    <n v="0.1"/>
    <n v="235989.6"/>
    <n v="0"/>
    <n v="1"/>
    <x v="1"/>
  </r>
  <r>
    <s v="AZ-2020-2492016"/>
    <d v="2020-12-06T00:00:00"/>
    <x v="564"/>
    <x v="1"/>
    <s v="Fellowes Lockers, Industrial"/>
    <n v="0.1"/>
    <n v="2758128.45"/>
    <n v="1047203.85"/>
    <n v="1"/>
    <x v="1"/>
  </r>
  <r>
    <s v="AZ-2020-6849186"/>
    <d v="2020-12-06T00:00:00"/>
    <x v="364"/>
    <x v="1"/>
    <s v="Harbour Creations Round Labels, 5000 Label Set"/>
    <n v="0.5"/>
    <n v="162242.85"/>
    <n v="-29498.7"/>
    <n v="3"/>
    <x v="1"/>
  </r>
  <r>
    <s v="AZ-2020-8594420"/>
    <d v="2020-12-07T00:00:00"/>
    <x v="389"/>
    <x v="0"/>
    <s v="Sanford Canvas, Water Color"/>
    <n v="0"/>
    <n v="4749290.7"/>
    <n v="0"/>
    <n v="6"/>
    <x v="0"/>
  </r>
  <r>
    <s v="AZ-2020-9568691"/>
    <d v="2020-12-07T00:00:00"/>
    <x v="587"/>
    <x v="3"/>
    <s v="BIC Canvas, Blue"/>
    <n v="0"/>
    <n v="5545755.6000000006"/>
    <n v="442480.5"/>
    <n v="7"/>
    <x v="0"/>
  </r>
  <r>
    <s v="AZ-2020-9568691"/>
    <d v="2020-12-07T00:00:00"/>
    <x v="587"/>
    <x v="3"/>
    <s v="Binney &amp; Smith Canvas, Fluorescent"/>
    <n v="0"/>
    <n v="2330397.3000000003"/>
    <n v="442480.5"/>
    <n v="3"/>
    <x v="0"/>
  </r>
  <r>
    <s v="AZ-2020-9568691"/>
    <d v="2020-12-07T00:00:00"/>
    <x v="587"/>
    <x v="3"/>
    <s v="HP Wireless Fax, Laser"/>
    <n v="0.15"/>
    <n v="18067953.75"/>
    <n v="-1917415.5"/>
    <n v="4"/>
    <x v="1"/>
  </r>
  <r>
    <s v="AZ-2020-5345819"/>
    <d v="2020-12-10T00:00:00"/>
    <x v="104"/>
    <x v="1"/>
    <s v="Dania Library with Doors, Metal"/>
    <n v="0"/>
    <n v="16017794.1"/>
    <n v="5604753"/>
    <n v="3"/>
    <x v="1"/>
  </r>
  <r>
    <s v="AZ-2020-5345819"/>
    <d v="2020-12-10T00:00:00"/>
    <x v="104"/>
    <x v="1"/>
    <s v="Enermax Note Cards, Premium"/>
    <n v="0"/>
    <n v="1327441.5"/>
    <n v="280237.65000000002"/>
    <n v="3"/>
    <x v="0"/>
  </r>
  <r>
    <s v="AZ-2020-9695680"/>
    <d v="2020-12-10T00:00:00"/>
    <x v="651"/>
    <x v="1"/>
    <s v="OIC Push Pins, Metal"/>
    <n v="0"/>
    <n v="884961"/>
    <n v="353984.4"/>
    <n v="4"/>
    <x v="0"/>
  </r>
  <r>
    <s v="AZ-2020-4295512"/>
    <d v="2020-12-10T00:00:00"/>
    <x v="173"/>
    <x v="0"/>
    <s v="Ibico Binder, Economy"/>
    <n v="0"/>
    <n v="1135699.95"/>
    <n v="324485.7"/>
    <n v="5"/>
    <x v="1"/>
  </r>
  <r>
    <s v="AZ-2020-4295512"/>
    <d v="2020-12-10T00:00:00"/>
    <x v="173"/>
    <x v="0"/>
    <s v="Smead Legal Exhibit Labels, Adjustable"/>
    <n v="0"/>
    <n v="265488.3"/>
    <n v="44248.05"/>
    <n v="2"/>
    <x v="0"/>
  </r>
  <r>
    <s v="AZ-2020-4295512"/>
    <d v="2020-12-10T00:00:00"/>
    <x v="173"/>
    <x v="0"/>
    <s v="Logitech Flash Drive, USB"/>
    <n v="0"/>
    <n v="1356940.2"/>
    <n v="412981.8"/>
    <n v="3"/>
    <x v="0"/>
  </r>
  <r>
    <s v="BN-2020-5235774"/>
    <d v="2020-12-10T00:00:00"/>
    <x v="470"/>
    <x v="1"/>
    <s v="Tenex Photo Frame, Erganomic"/>
    <n v="0.3"/>
    <n v="2079658.35"/>
    <n v="-840712.95000000007"/>
    <n v="4"/>
    <x v="0"/>
  </r>
  <r>
    <s v="BN-2020-5235774"/>
    <d v="2020-12-10T00:00:00"/>
    <x v="470"/>
    <x v="1"/>
    <s v="Stanley Markers, Blue"/>
    <n v="0"/>
    <n v="988206.45000000007"/>
    <n v="88496.1"/>
    <n v="3"/>
    <x v="1"/>
  </r>
  <r>
    <s v="AZ-2020-1605480"/>
    <d v="2020-12-11T00:00:00"/>
    <x v="303"/>
    <x v="2"/>
    <s v="Ikea 3-Shelf Cabinet, Traditional"/>
    <n v="0.1"/>
    <n v="11342250.15"/>
    <n v="4410055.6500000004"/>
    <n v="6"/>
    <x v="1"/>
  </r>
  <r>
    <s v="AZ-2020-1605480"/>
    <d v="2020-12-11T00:00:00"/>
    <x v="303"/>
    <x v="2"/>
    <s v="Smead Round Labels, 5000 Label Set"/>
    <n v="0"/>
    <n v="221240.25"/>
    <n v="14749.35"/>
    <n v="2"/>
    <x v="0"/>
  </r>
  <r>
    <s v="AZ-2020-9819217"/>
    <d v="2020-12-11T00:00:00"/>
    <x v="60"/>
    <x v="1"/>
    <s v="Accos Rubber Bands, Metal"/>
    <n v="0"/>
    <n v="501477.9"/>
    <n v="176992.2"/>
    <n v="2"/>
    <x v="0"/>
  </r>
  <r>
    <s v="AZ-2020-9222896"/>
    <d v="2020-12-12T00:00:00"/>
    <x v="70"/>
    <x v="2"/>
    <s v="Rubbermaid Clock, Black"/>
    <n v="0"/>
    <n v="2964619.35"/>
    <n v="1445436.3"/>
    <n v="4"/>
    <x v="1"/>
  </r>
  <r>
    <s v="AZ-2020-4561991"/>
    <d v="2020-12-12T00:00:00"/>
    <x v="196"/>
    <x v="2"/>
    <s v="Smead Legal Exhibit Labels, 5000 Label Set"/>
    <n v="0"/>
    <n v="678470.1"/>
    <n v="132744.15"/>
    <n v="4"/>
    <x v="1"/>
  </r>
  <r>
    <s v="AZ-2020-1411846"/>
    <d v="2020-12-12T00:00:00"/>
    <x v="3"/>
    <x v="2"/>
    <s v="OIC Staples, Metal"/>
    <n v="0"/>
    <n v="840712.95000000007"/>
    <n v="339235.05"/>
    <n v="5"/>
    <x v="1"/>
  </r>
  <r>
    <s v="AZ-2020-1411846"/>
    <d v="2020-12-12T00:00:00"/>
    <x v="3"/>
    <x v="2"/>
    <s v="Harbour Creations Shipping Labels, Adjustable"/>
    <n v="0"/>
    <n v="412981.8"/>
    <n v="0"/>
    <n v="3"/>
    <x v="1"/>
  </r>
  <r>
    <s v="AZ-2020-6696550"/>
    <d v="2020-12-12T00:00:00"/>
    <x v="605"/>
    <x v="2"/>
    <s v="Safco 3-Shelf Cabinet, Mobile"/>
    <n v="0.1"/>
    <n v="2271399.9"/>
    <n v="73746.75"/>
    <n v="1"/>
    <x v="1"/>
  </r>
  <r>
    <s v="BN-2020-4383026"/>
    <d v="2020-12-12T00:00:00"/>
    <x v="60"/>
    <x v="1"/>
    <s v="SanDisk Parchment Paper, Premium"/>
    <n v="0"/>
    <n v="1976412.9000000001"/>
    <n v="368733.75"/>
    <n v="8"/>
    <x v="1"/>
  </r>
  <r>
    <s v="BN-2020-4383026"/>
    <d v="2020-12-12T00:00:00"/>
    <x v="60"/>
    <x v="1"/>
    <s v="Memorex Numeric Keypad, Bluetooth"/>
    <n v="0"/>
    <n v="2005911.6"/>
    <n v="604723.35"/>
    <n v="3"/>
    <x v="1"/>
  </r>
  <r>
    <s v="BN-2020-4385280"/>
    <d v="2020-12-12T00:00:00"/>
    <x v="25"/>
    <x v="1"/>
    <s v="Eldon Shelving, Industrial"/>
    <n v="0.4"/>
    <n v="1725673.95"/>
    <n v="-1061953.2"/>
    <n v="4"/>
    <x v="0"/>
  </r>
  <r>
    <s v="BN-2020-4936189"/>
    <d v="2020-12-12T00:00:00"/>
    <x v="685"/>
    <x v="2"/>
    <s v="BIC Pens, Fluorescent"/>
    <n v="0.5"/>
    <n v="339235.05"/>
    <n v="-117994.8"/>
    <n v="3"/>
    <x v="1"/>
  </r>
  <r>
    <s v="AZ-2020-5408714"/>
    <d v="2020-12-13T00:00:00"/>
    <x v="210"/>
    <x v="1"/>
    <s v="Smead Box, Industrial"/>
    <n v="0.1"/>
    <n v="294987"/>
    <n v="0"/>
    <n v="2"/>
    <x v="0"/>
  </r>
  <r>
    <s v="AZ-2020-5408714"/>
    <d v="2020-12-13T00:00:00"/>
    <x v="210"/>
    <x v="1"/>
    <s v="Panasonic Printer, Wireless"/>
    <n v="0"/>
    <n v="31445614.199999999"/>
    <n v="7861403.5499999998"/>
    <n v="8"/>
    <x v="1"/>
  </r>
  <r>
    <s v="AZ-2020-9218935"/>
    <d v="2020-12-13T00:00:00"/>
    <x v="564"/>
    <x v="1"/>
    <s v="Deflect-O Light Bulb, Durable"/>
    <n v="0.3"/>
    <n v="324485.7"/>
    <n v="88496.1"/>
    <n v="2"/>
    <x v="0"/>
  </r>
  <r>
    <s v="AZ-2020-9218935"/>
    <d v="2020-12-13T00:00:00"/>
    <x v="564"/>
    <x v="1"/>
    <s v="KitchenAid Microwave, Red"/>
    <n v="0"/>
    <n v="18303943.350000001"/>
    <n v="1283193.45"/>
    <n v="4"/>
    <x v="0"/>
  </r>
  <r>
    <s v="AZ-2020-9218935"/>
    <d v="2020-12-13T00:00:00"/>
    <x v="564"/>
    <x v="1"/>
    <s v="Motorola Smart Phone, Cordless"/>
    <n v="0"/>
    <n v="85324989.75"/>
    <n v="5973486.75"/>
    <n v="9"/>
    <x v="1"/>
  </r>
  <r>
    <s v="AZ-2020-6193162"/>
    <d v="2020-12-14T00:00:00"/>
    <x v="268"/>
    <x v="1"/>
    <s v="Dania Stackable Bookrack, Traditional"/>
    <n v="0.1"/>
    <n v="4823037.45"/>
    <n v="1710924.6"/>
    <n v="3"/>
    <x v="0"/>
  </r>
  <r>
    <s v="AZ-2020-2187904"/>
    <d v="2020-12-14T00:00:00"/>
    <x v="364"/>
    <x v="2"/>
    <s v="Kraft Interoffice Envelope, Security-Tint"/>
    <n v="0"/>
    <n v="1460185.6500000001"/>
    <n v="147493.5"/>
    <n v="2"/>
    <x v="1"/>
  </r>
  <r>
    <s v="AZ-2020-2187904"/>
    <d v="2020-12-14T00:00:00"/>
    <x v="364"/>
    <x v="2"/>
    <s v="Sharp Fax and Copier, Laser"/>
    <n v="0.15"/>
    <n v="14793598.050000001"/>
    <n v="5221269.9000000004"/>
    <n v="7"/>
    <x v="1"/>
  </r>
  <r>
    <s v="AZ-2020-5466506"/>
    <d v="2020-12-14T00:00:00"/>
    <x v="179"/>
    <x v="0"/>
    <s v="Binney &amp; Smith Sketch Pad, Water Color"/>
    <n v="0"/>
    <n v="2920371.3000000003"/>
    <n v="958707.75"/>
    <n v="4"/>
    <x v="1"/>
  </r>
  <r>
    <s v="AZ-2020-5728837"/>
    <d v="2020-12-14T00:00:00"/>
    <x v="152"/>
    <x v="0"/>
    <s v="Stockwell Paper Clips, Metal"/>
    <n v="0"/>
    <n v="766966.20000000007"/>
    <n v="14749.35"/>
    <n v="4"/>
    <x v="0"/>
  </r>
  <r>
    <s v="AZ-2020-1817772"/>
    <d v="2020-12-14T00:00:00"/>
    <x v="493"/>
    <x v="1"/>
    <s v="Deflect-O Frame, Black"/>
    <n v="0"/>
    <n v="12979428"/>
    <n v="5707998.4500000002"/>
    <n v="8"/>
    <x v="0"/>
  </r>
  <r>
    <s v="AZ-2020-3082867"/>
    <d v="2020-12-15T00:00:00"/>
    <x v="215"/>
    <x v="1"/>
    <s v="KitchenAid Toaster, Silver"/>
    <n v="0"/>
    <n v="2536888.2000000002"/>
    <n v="1091451.9000000001"/>
    <n v="2"/>
    <x v="0"/>
  </r>
  <r>
    <s v="AZ-2020-3082867"/>
    <d v="2020-12-15T00:00:00"/>
    <x v="215"/>
    <x v="1"/>
    <s v="Boston Canvas, Easy-Erase"/>
    <n v="0"/>
    <n v="1592929.8"/>
    <n v="368733.75"/>
    <n v="2"/>
    <x v="1"/>
  </r>
  <r>
    <s v="AZ-2020-3082867"/>
    <d v="2020-12-15T00:00:00"/>
    <x v="215"/>
    <x v="1"/>
    <s v="Boston Sketch Pad, Fluorescent"/>
    <n v="0"/>
    <n v="2212402.5"/>
    <n v="0"/>
    <n v="3"/>
    <x v="1"/>
  </r>
  <r>
    <s v="AZ-2020-3082867"/>
    <d v="2020-12-15T00:00:00"/>
    <x v="215"/>
    <x v="1"/>
    <s v="Avery Binding Machine, Durable"/>
    <n v="0"/>
    <n v="2227151.85"/>
    <n v="132744.15"/>
    <n v="3"/>
    <x v="1"/>
  </r>
  <r>
    <s v="AZ-2020-3246904"/>
    <d v="2020-12-15T00:00:00"/>
    <x v="503"/>
    <x v="0"/>
    <s v="Stiletto Ruler, High Speed"/>
    <n v="0"/>
    <n v="1312692.1500000001"/>
    <n v="176992.2"/>
    <n v="6"/>
    <x v="1"/>
  </r>
  <r>
    <s v="AZ-2020-3246904"/>
    <d v="2020-12-15T00:00:00"/>
    <x v="503"/>
    <x v="0"/>
    <s v="Stiletto Trimmer, Steel"/>
    <n v="0"/>
    <n v="1238945.4000000001"/>
    <n v="427731.15"/>
    <n v="2"/>
    <x v="1"/>
  </r>
  <r>
    <s v="AZ-2020-6918237"/>
    <d v="2020-12-15T00:00:00"/>
    <x v="608"/>
    <x v="3"/>
    <s v="Stanley Highlighters, Blue"/>
    <n v="0"/>
    <n v="648971.4"/>
    <n v="132744.15"/>
    <n v="3"/>
    <x v="1"/>
  </r>
  <r>
    <s v="AZ-2020-3970156"/>
    <d v="2020-12-17T00:00:00"/>
    <x v="139"/>
    <x v="0"/>
    <s v="GlobeWeis Clasp Envelope, Set of 50"/>
    <n v="0"/>
    <n v="294987"/>
    <n v="117994.8"/>
    <n v="2"/>
    <x v="0"/>
  </r>
  <r>
    <s v="AZ-2020-7085203"/>
    <d v="2020-12-17T00:00:00"/>
    <x v="643"/>
    <x v="3"/>
    <s v="Stanley Markers, Easy-Erase"/>
    <n v="0"/>
    <n v="663720.75"/>
    <n v="0"/>
    <n v="2"/>
    <x v="1"/>
  </r>
  <r>
    <s v="AZ-2020-568534"/>
    <d v="2020-12-17T00:00:00"/>
    <x v="79"/>
    <x v="1"/>
    <s v="Ibico Binder, Clear"/>
    <n v="0"/>
    <n v="884961"/>
    <n v="73746.75"/>
    <n v="4"/>
    <x v="0"/>
  </r>
  <r>
    <s v="AZ-2020-568534"/>
    <d v="2020-12-17T00:00:00"/>
    <x v="79"/>
    <x v="1"/>
    <s v="Ibico Hole Reinforcements, Recycled"/>
    <n v="0"/>
    <n v="427731.15"/>
    <n v="132744.15"/>
    <n v="4"/>
    <x v="1"/>
  </r>
  <r>
    <s v="AZ-2020-568534"/>
    <d v="2020-12-17T00:00:00"/>
    <x v="79"/>
    <x v="1"/>
    <s v="Panasonic Inkjet, Durable"/>
    <n v="0"/>
    <n v="18421938.150000002"/>
    <n v="3687337.5"/>
    <n v="4"/>
    <x v="1"/>
  </r>
  <r>
    <s v="AZ-2020-1622139"/>
    <d v="2020-12-17T00:00:00"/>
    <x v="668"/>
    <x v="1"/>
    <s v="BIC Highlighters, Blue"/>
    <n v="0.1"/>
    <n v="1253694.75"/>
    <n v="412981.8"/>
    <n v="5"/>
    <x v="1"/>
  </r>
  <r>
    <s v="AZ-2020-1622139"/>
    <d v="2020-12-17T00:00:00"/>
    <x v="668"/>
    <x v="1"/>
    <s v="Stanley Canvas, Water Color"/>
    <n v="0.1"/>
    <n v="4896784.2"/>
    <n v="1843668.75"/>
    <n v="7"/>
    <x v="0"/>
  </r>
  <r>
    <s v="AZ-2020-1622139"/>
    <d v="2020-12-17T00:00:00"/>
    <x v="668"/>
    <x v="1"/>
    <s v="Stanley Canvas, Water Color"/>
    <n v="0.1"/>
    <n v="5590003.6500000004"/>
    <n v="2109157.0500000003"/>
    <n v="8"/>
    <x v="0"/>
  </r>
  <r>
    <s v="AZ-2020-1622139"/>
    <d v="2020-12-17T00:00:00"/>
    <x v="668"/>
    <x v="1"/>
    <s v="Advantus Clamps, Bulk Pack"/>
    <n v="0.1"/>
    <n v="516227.25"/>
    <n v="176992.2"/>
    <n v="2"/>
    <x v="1"/>
  </r>
  <r>
    <s v="AZ-2020-1622139"/>
    <d v="2020-12-17T00:00:00"/>
    <x v="668"/>
    <x v="1"/>
    <s v="OIC Rubber Bands, Bulk Pack"/>
    <n v="0.1"/>
    <n v="221240.25"/>
    <n v="73746.75"/>
    <n v="1"/>
    <x v="0"/>
  </r>
  <r>
    <s v="AZ-2020-9860400"/>
    <d v="2020-12-17T00:00:00"/>
    <x v="106"/>
    <x v="0"/>
    <s v="Novimex Rocking Chair, Red"/>
    <n v="0"/>
    <n v="3879079.0500000003"/>
    <n v="693219.45000000007"/>
    <n v="2"/>
    <x v="0"/>
  </r>
  <r>
    <s v="AZ-2020-9860400"/>
    <d v="2020-12-17T00:00:00"/>
    <x v="106"/>
    <x v="0"/>
    <s v="Cardinal 3-Hole Punch, Economy"/>
    <n v="0"/>
    <n v="5943988.0499999998"/>
    <n v="2669632.35"/>
    <n v="14"/>
    <x v="1"/>
  </r>
  <r>
    <s v="AZ-2020-9860400"/>
    <d v="2020-12-17T00:00:00"/>
    <x v="106"/>
    <x v="0"/>
    <s v="Panasonic Receipt Printer, White"/>
    <n v="0"/>
    <n v="10560534.6"/>
    <n v="3687337.5"/>
    <n v="6"/>
    <x v="1"/>
  </r>
  <r>
    <s v="BN-2020-8141074"/>
    <d v="2020-12-17T00:00:00"/>
    <x v="166"/>
    <x v="0"/>
    <s v="StarTech Calculator, White"/>
    <n v="0.1"/>
    <n v="1017705.15"/>
    <n v="-88496.1"/>
    <n v="2"/>
    <x v="0"/>
  </r>
  <r>
    <s v="BN-2020-8498920"/>
    <d v="2020-12-17T00:00:00"/>
    <x v="692"/>
    <x v="2"/>
    <s v="Eldon Trays, Wire Frame"/>
    <n v="0.4"/>
    <n v="825963.6"/>
    <n v="-14749.35"/>
    <n v="2"/>
    <x v="1"/>
  </r>
  <r>
    <s v="BN-2020-6027160"/>
    <d v="2020-12-17T00:00:00"/>
    <x v="7"/>
    <x v="1"/>
    <s v="Ibico Hole Reinforcements, Durable"/>
    <n v="0.5"/>
    <n v="250738.95"/>
    <n v="-117994.8"/>
    <n v="4"/>
    <x v="1"/>
  </r>
  <r>
    <s v="BN-2020-6027160"/>
    <d v="2020-12-17T00:00:00"/>
    <x v="7"/>
    <x v="1"/>
    <s v="Acme Trimmer, Steel"/>
    <n v="0.5"/>
    <n v="1297942.8"/>
    <n v="-722718.15"/>
    <n v="4"/>
    <x v="1"/>
  </r>
  <r>
    <s v="BN-2020-6027160"/>
    <d v="2020-12-17T00:00:00"/>
    <x v="7"/>
    <x v="1"/>
    <s v="Stiletto Letter Opener, Steel"/>
    <n v="0.5"/>
    <n v="560475.30000000005"/>
    <n v="-427731.15"/>
    <n v="3"/>
    <x v="0"/>
  </r>
  <r>
    <s v="AZ-2020-5380367"/>
    <d v="2020-12-18T00:00:00"/>
    <x v="323"/>
    <x v="0"/>
    <s v="Deflect-O Clock, Duo Pack"/>
    <n v="0"/>
    <n v="2227151.85"/>
    <n v="206490.9"/>
    <n v="3"/>
    <x v="1"/>
  </r>
  <r>
    <s v="AZ-2020-5380367"/>
    <d v="2020-12-18T00:00:00"/>
    <x v="323"/>
    <x v="0"/>
    <s v="Acco Binder Covers, Economy"/>
    <n v="0"/>
    <n v="988206.45000000007"/>
    <n v="398232.45"/>
    <n v="5"/>
    <x v="0"/>
  </r>
  <r>
    <s v="AZ-2020-5380367"/>
    <d v="2020-12-18T00:00:00"/>
    <x v="323"/>
    <x v="0"/>
    <s v="Avery Binder Covers, Recycled"/>
    <n v="0"/>
    <n v="840712.95000000007"/>
    <n v="309736.35000000003"/>
    <n v="5"/>
    <x v="1"/>
  </r>
  <r>
    <s v="AZ-2020-5380367"/>
    <d v="2020-12-18T00:00:00"/>
    <x v="323"/>
    <x v="0"/>
    <s v="Smead Folders, Industrial"/>
    <n v="0.1"/>
    <n v="958707.75"/>
    <n v="132744.15"/>
    <n v="4"/>
    <x v="0"/>
  </r>
  <r>
    <s v="AZ-2020-6814882"/>
    <d v="2020-12-18T00:00:00"/>
    <x v="165"/>
    <x v="1"/>
    <s v="Hon Rocking Chair, Set of Two"/>
    <n v="0.2"/>
    <n v="4705042.6500000004"/>
    <n v="530976.6"/>
    <n v="3"/>
    <x v="0"/>
  </r>
  <r>
    <s v="AZ-2020-334946"/>
    <d v="2020-12-18T00:00:00"/>
    <x v="664"/>
    <x v="0"/>
    <s v="Cameo Interoffice Envelope, Set of 50"/>
    <n v="0"/>
    <n v="1401188.25"/>
    <n v="501477.9"/>
    <n v="2"/>
    <x v="1"/>
  </r>
  <r>
    <s v="AZ-2020-334946"/>
    <d v="2020-12-18T00:00:00"/>
    <x v="664"/>
    <x v="0"/>
    <s v="Smead File Folder Labels, Laser Printer Compatible"/>
    <n v="0"/>
    <n v="530976.6"/>
    <n v="0"/>
    <n v="4"/>
    <x v="1"/>
  </r>
  <r>
    <s v="AZ-2020-334946"/>
    <d v="2020-12-18T00:00:00"/>
    <x v="664"/>
    <x v="0"/>
    <s v="Eldon Box, Single Width"/>
    <n v="0.1"/>
    <n v="825963.6"/>
    <n v="176992.2"/>
    <n v="6"/>
    <x v="1"/>
  </r>
  <r>
    <s v="AZ-2020-334946"/>
    <d v="2020-12-18T00:00:00"/>
    <x v="664"/>
    <x v="0"/>
    <s v="Smead Lockers, Wire Frame"/>
    <n v="0.1"/>
    <n v="10486787.85"/>
    <n v="-117994.8"/>
    <n v="4"/>
    <x v="0"/>
  </r>
  <r>
    <s v="BN-2020-1971141"/>
    <d v="2020-12-18T00:00:00"/>
    <x v="168"/>
    <x v="1"/>
    <s v="Cisco Signal Booster, Cordless"/>
    <n v="0.65"/>
    <n v="1592929.8"/>
    <n v="-2699131.0500000003"/>
    <n v="2"/>
    <x v="1"/>
  </r>
  <r>
    <s v="AZ-2020-2807686"/>
    <d v="2020-12-19T00:00:00"/>
    <x v="693"/>
    <x v="1"/>
    <s v="Sauder Classic Bookcase, Mobile"/>
    <n v="0.1"/>
    <n v="23289223.650000002"/>
    <n v="9056100.9000000004"/>
    <n v="4"/>
    <x v="1"/>
  </r>
  <r>
    <s v="AZ-2020-6411999"/>
    <d v="2020-12-19T00:00:00"/>
    <x v="694"/>
    <x v="0"/>
    <s v="Ames Clasp Envelope, Set of 50"/>
    <n v="0"/>
    <n v="206490.9"/>
    <n v="88496.1"/>
    <n v="2"/>
    <x v="0"/>
  </r>
  <r>
    <s v="AZ-2020-5770966"/>
    <d v="2020-12-19T00:00:00"/>
    <x v="465"/>
    <x v="0"/>
    <s v="Jiffy Peel and Seal, Security-Tint"/>
    <n v="0"/>
    <n v="1651927.2"/>
    <n v="176992.2"/>
    <n v="5"/>
    <x v="1"/>
  </r>
  <r>
    <s v="AZ-2020-5770966"/>
    <d v="2020-12-19T00:00:00"/>
    <x v="465"/>
    <x v="0"/>
    <s v="Canon Fax Machine, Digital"/>
    <n v="0.15"/>
    <n v="15944047.35"/>
    <n v="1504433.7"/>
    <n v="4"/>
    <x v="0"/>
  </r>
  <r>
    <s v="AZ-2020-998550"/>
    <d v="2020-12-19T00:00:00"/>
    <x v="371"/>
    <x v="1"/>
    <s v="Dania Corner Shelving, Mobile"/>
    <n v="0.2"/>
    <n v="7345176.2999999998"/>
    <n v="825963.6"/>
    <n v="5"/>
    <x v="1"/>
  </r>
  <r>
    <s v="AZ-2020-8353362"/>
    <d v="2020-12-20T00:00:00"/>
    <x v="145"/>
    <x v="1"/>
    <s v="Office Star Swivel Stool, Adjustable"/>
    <n v="0.6"/>
    <n v="3126862.2"/>
    <n v="-3908577.75"/>
    <n v="3"/>
    <x v="0"/>
  </r>
  <r>
    <s v="AZ-2020-8353362"/>
    <d v="2020-12-20T00:00:00"/>
    <x v="145"/>
    <x v="1"/>
    <s v="Binney &amp; Smith Canvas, Easy-Erase"/>
    <n v="0"/>
    <n v="2286149.25"/>
    <n v="383483.10000000003"/>
    <n v="3"/>
    <x v="0"/>
  </r>
  <r>
    <s v="AZ-2020-8353362"/>
    <d v="2020-12-20T00:00:00"/>
    <x v="145"/>
    <x v="1"/>
    <s v="Acco Index Tab, Durable"/>
    <n v="0"/>
    <n v="265488.3"/>
    <n v="58997.4"/>
    <n v="2"/>
    <x v="1"/>
  </r>
  <r>
    <s v="AZ-2020-8353362"/>
    <d v="2020-12-20T00:00:00"/>
    <x v="145"/>
    <x v="1"/>
    <s v="Sharp Wireless Fax, Color"/>
    <n v="0"/>
    <n v="5265517.95"/>
    <n v="1740423.3"/>
    <n v="1"/>
    <x v="0"/>
  </r>
  <r>
    <s v="AZ-2020-6297647"/>
    <d v="2020-12-20T00:00:00"/>
    <x v="490"/>
    <x v="3"/>
    <s v="Sanford Canvas, Water Color"/>
    <n v="0"/>
    <n v="2374645.35"/>
    <n v="0"/>
    <n v="3"/>
    <x v="0"/>
  </r>
  <r>
    <s v="AZ-2020-4504749"/>
    <d v="2020-12-20T00:00:00"/>
    <x v="692"/>
    <x v="1"/>
    <s v="Sharp Fax Machine, Laser"/>
    <n v="0"/>
    <n v="21799539.300000001"/>
    <n v="1961663.55"/>
    <n v="5"/>
    <x v="1"/>
  </r>
  <r>
    <s v="AZ-2020-2950008"/>
    <d v="2020-12-20T00:00:00"/>
    <x v="656"/>
    <x v="2"/>
    <s v="Ibico Hole Reinforcements, Durable"/>
    <n v="0"/>
    <n v="501477.9"/>
    <n v="132744.15"/>
    <n v="4"/>
    <x v="0"/>
  </r>
  <r>
    <s v="AZ-2020-2950008"/>
    <d v="2020-12-20T00:00:00"/>
    <x v="656"/>
    <x v="2"/>
    <s v="StarTech Card Printer, White"/>
    <n v="0.15"/>
    <n v="18274444.650000002"/>
    <n v="206490.9"/>
    <n v="9"/>
    <x v="1"/>
  </r>
  <r>
    <s v="AZ-2020-2335503"/>
    <d v="2020-12-21T00:00:00"/>
    <x v="474"/>
    <x v="1"/>
    <s v="Chromcraft Coffee Table, Rectangular"/>
    <n v="0.35"/>
    <n v="2536888.2000000002"/>
    <n v="-855462.3"/>
    <n v="1"/>
    <x v="0"/>
  </r>
  <r>
    <s v="AZ-2020-2335503"/>
    <d v="2020-12-21T00:00:00"/>
    <x v="474"/>
    <x v="1"/>
    <s v="Hamilton Beach Stove, Red"/>
    <n v="0.1"/>
    <n v="28790731.199999999"/>
    <n v="11194756.65"/>
    <n v="4"/>
    <x v="0"/>
  </r>
  <r>
    <s v="AZ-2020-2335503"/>
    <d v="2020-12-21T00:00:00"/>
    <x v="474"/>
    <x v="1"/>
    <s v="Cardinal Binding Machine, Economy"/>
    <n v="0"/>
    <n v="3672588.15"/>
    <n v="1032454.5"/>
    <n v="5"/>
    <x v="1"/>
  </r>
  <r>
    <s v="AZ-2020-2335503"/>
    <d v="2020-12-21T00:00:00"/>
    <x v="474"/>
    <x v="1"/>
    <s v="StarTech Calculator, White"/>
    <n v="0.15"/>
    <n v="1917415.5"/>
    <n v="-294987"/>
    <n v="4"/>
    <x v="1"/>
  </r>
  <r>
    <s v="AZ-2020-5494640"/>
    <d v="2020-12-21T00:00:00"/>
    <x v="8"/>
    <x v="1"/>
    <s v="Binney &amp; Smith Canvas, Easy-Erase"/>
    <n v="0"/>
    <n v="1519183.05"/>
    <n v="265488.3"/>
    <n v="2"/>
    <x v="0"/>
  </r>
  <r>
    <s v="AZ-2020-6368179"/>
    <d v="2020-12-21T00:00:00"/>
    <x v="401"/>
    <x v="2"/>
    <s v="Hon Steel Folding Chair, Black"/>
    <n v="0.1"/>
    <n v="5236019.25"/>
    <n v="1165198.6500000001"/>
    <n v="5"/>
    <x v="1"/>
  </r>
  <r>
    <s v="AZ-2020-5763225"/>
    <d v="2020-12-22T00:00:00"/>
    <x v="456"/>
    <x v="1"/>
    <s v="Canon Personal Copier, High-Speed"/>
    <n v="0.15"/>
    <n v="10604782.65"/>
    <n v="1489684.35"/>
    <n v="6"/>
    <x v="0"/>
  </r>
  <r>
    <s v="AZ-2020-6517579"/>
    <d v="2020-12-22T00:00:00"/>
    <x v="586"/>
    <x v="0"/>
    <s v="Bush Corner Shelving, Mobile"/>
    <n v="0.1"/>
    <n v="5044277.7"/>
    <n v="1784671.35"/>
    <n v="3"/>
    <x v="0"/>
  </r>
  <r>
    <s v="AZ-2020-6517579"/>
    <d v="2020-12-22T00:00:00"/>
    <x v="586"/>
    <x v="0"/>
    <s v="GlobeWeis Manila Envelope, with clear poly window"/>
    <n v="0"/>
    <n v="914459.70000000007"/>
    <n v="280237.65000000002"/>
    <n v="2"/>
    <x v="0"/>
  </r>
  <r>
    <s v="AZ-2020-6517579"/>
    <d v="2020-12-22T00:00:00"/>
    <x v="586"/>
    <x v="0"/>
    <s v="Fellowes Folders, Single Width"/>
    <n v="0.1"/>
    <n v="1047203.85"/>
    <n v="368733.75"/>
    <n v="3"/>
    <x v="1"/>
  </r>
  <r>
    <s v="AZ-2020-6517579"/>
    <d v="2020-12-22T00:00:00"/>
    <x v="586"/>
    <x v="0"/>
    <s v="Tenex Shelving, Blue"/>
    <n v="0.1"/>
    <n v="1445436.3"/>
    <n v="-73746.75"/>
    <n v="2"/>
    <x v="0"/>
  </r>
  <r>
    <s v="BN-2020-9713338"/>
    <d v="2020-12-22T00:00:00"/>
    <x v="45"/>
    <x v="1"/>
    <s v="BIC Pencil Sharpener, Blue"/>
    <n v="0"/>
    <n v="427731.15"/>
    <n v="176992.2"/>
    <n v="1"/>
    <x v="0"/>
  </r>
  <r>
    <s v="BN-2020-9713338"/>
    <d v="2020-12-22T00:00:00"/>
    <x v="45"/>
    <x v="1"/>
    <s v="Sanford Canvas, Water Color"/>
    <n v="0"/>
    <n v="3171110.25"/>
    <n v="0"/>
    <n v="4"/>
    <x v="0"/>
  </r>
  <r>
    <s v="BN-2020-9713338"/>
    <d v="2020-12-22T00:00:00"/>
    <x v="45"/>
    <x v="1"/>
    <s v="Tenex File Cart, Industrial"/>
    <n v="0.4"/>
    <n v="2374645.35"/>
    <n v="-825963.6"/>
    <n v="2"/>
    <x v="1"/>
  </r>
  <r>
    <s v="BN-2020-9713338"/>
    <d v="2020-12-22T00:00:00"/>
    <x v="45"/>
    <x v="1"/>
    <s v="Panasonic Calculator, White"/>
    <n v="0.4"/>
    <n v="855462.3"/>
    <n v="-103245.45"/>
    <n v="2"/>
    <x v="0"/>
  </r>
  <r>
    <s v="AZ-2020-855132"/>
    <d v="2020-12-24T00:00:00"/>
    <x v="495"/>
    <x v="1"/>
    <s v="Fellowes Lockers, Blue"/>
    <n v="0.1"/>
    <n v="8259636"/>
    <n v="1460185.6500000001"/>
    <n v="3"/>
    <x v="0"/>
  </r>
  <r>
    <s v="AZ-2020-855132"/>
    <d v="2020-12-24T00:00:00"/>
    <x v="495"/>
    <x v="1"/>
    <s v="Fellowes Trays, Single Width"/>
    <n v="0.1"/>
    <n v="3805332.3000000003"/>
    <n v="1696175.25"/>
    <n v="5"/>
    <x v="0"/>
  </r>
  <r>
    <s v="AZ-2020-1295190"/>
    <d v="2020-12-24T00:00:00"/>
    <x v="159"/>
    <x v="1"/>
    <s v="Cardinal Binder Covers, Economy"/>
    <n v="0"/>
    <n v="707968.8"/>
    <n v="29498.7"/>
    <n v="4"/>
    <x v="0"/>
  </r>
  <r>
    <s v="AZ-2020-1295190"/>
    <d v="2020-12-24T00:00:00"/>
    <x v="159"/>
    <x v="1"/>
    <s v="Harbour Creations Removable Labels, Adjustable"/>
    <n v="0"/>
    <n v="604723.35"/>
    <n v="88496.1"/>
    <n v="5"/>
    <x v="0"/>
  </r>
  <r>
    <s v="AZ-2020-1295190"/>
    <d v="2020-12-24T00:00:00"/>
    <x v="159"/>
    <x v="1"/>
    <s v="SanDisk Memo Slips, Premium"/>
    <n v="0"/>
    <n v="501477.9"/>
    <n v="191741.55000000002"/>
    <n v="2"/>
    <x v="0"/>
  </r>
  <r>
    <s v="AZ-2020-5705972"/>
    <d v="2020-12-24T00:00:00"/>
    <x v="527"/>
    <x v="1"/>
    <s v="Boston Canvas, Blue"/>
    <n v="0"/>
    <n v="3952825.8000000003"/>
    <n v="988206.45000000007"/>
    <n v="5"/>
    <x v="1"/>
  </r>
  <r>
    <s v="AZ-2020-4743225"/>
    <d v="2020-12-25T00:00:00"/>
    <x v="502"/>
    <x v="2"/>
    <s v="Ikea Stackable Bookrack, Metal"/>
    <n v="0"/>
    <n v="7197682.7999999998"/>
    <n v="1651927.2"/>
    <n v="4"/>
    <x v="0"/>
  </r>
  <r>
    <s v="AZ-2020-4743225"/>
    <d v="2020-12-25T00:00:00"/>
    <x v="502"/>
    <x v="2"/>
    <s v="Fellowes Shelving, Wire Frame"/>
    <n v="0.4"/>
    <n v="3023616.75"/>
    <n v="44248.05"/>
    <n v="6"/>
    <x v="1"/>
  </r>
  <r>
    <s v="AZ-2020-5821789"/>
    <d v="2020-12-25T00:00:00"/>
    <x v="97"/>
    <x v="0"/>
    <s v="Novimex Chairmat, Black"/>
    <n v="0.1"/>
    <n v="1430686.95"/>
    <n v="191741.55000000002"/>
    <n v="2"/>
    <x v="0"/>
  </r>
  <r>
    <s v="AZ-2020-5821789"/>
    <d v="2020-12-25T00:00:00"/>
    <x v="97"/>
    <x v="0"/>
    <s v="SAFCO Steel Folding Chair, Red"/>
    <n v="0.1"/>
    <n v="6828949.0499999998"/>
    <n v="2802376.5"/>
    <n v="6"/>
    <x v="0"/>
  </r>
  <r>
    <s v="AZ-2020-5821789"/>
    <d v="2020-12-25T00:00:00"/>
    <x v="97"/>
    <x v="0"/>
    <s v="Hamilton Beach Microwave, White"/>
    <n v="0.1"/>
    <n v="7448421.75"/>
    <n v="-324485.7"/>
    <n v="2"/>
    <x v="0"/>
  </r>
  <r>
    <s v="AZ-2020-5821789"/>
    <d v="2020-12-25T00:00:00"/>
    <x v="97"/>
    <x v="0"/>
    <s v="Boston Canvas, Water Color"/>
    <n v="0"/>
    <n v="3348102.45"/>
    <n v="501477.9"/>
    <n v="4"/>
    <x v="1"/>
  </r>
  <r>
    <s v="AZ-2020-5821789"/>
    <d v="2020-12-25T00:00:00"/>
    <x v="97"/>
    <x v="0"/>
    <s v="Eldon Trays, Single Width"/>
    <n v="0.1"/>
    <n v="1917415.5"/>
    <n v="486728.55"/>
    <n v="3"/>
    <x v="0"/>
  </r>
  <r>
    <s v="AZ-2020-1880028"/>
    <d v="2020-12-25T00:00:00"/>
    <x v="445"/>
    <x v="1"/>
    <s v="Cuisinart Stove, Red"/>
    <n v="0.1"/>
    <n v="42876360.450000003"/>
    <n v="16666765.5"/>
    <n v="6"/>
    <x v="0"/>
  </r>
  <r>
    <s v="AZ-2020-1880028"/>
    <d v="2020-12-25T00:00:00"/>
    <x v="445"/>
    <x v="1"/>
    <s v="Kraft Clasp Envelope, with clear poly window"/>
    <n v="0"/>
    <n v="560475.30000000005"/>
    <n v="265488.3"/>
    <n v="3"/>
    <x v="1"/>
  </r>
  <r>
    <s v="AZ-2020-1880028"/>
    <d v="2020-12-25T00:00:00"/>
    <x v="445"/>
    <x v="1"/>
    <s v="Fellowes Shelving, Single Width"/>
    <n v="0.1"/>
    <n v="3067864.8000000003"/>
    <n v="545725.95000000007"/>
    <n v="4"/>
    <x v="1"/>
  </r>
  <r>
    <s v="AZ-2020-1880028"/>
    <d v="2020-12-25T00:00:00"/>
    <x v="445"/>
    <x v="1"/>
    <s v="SanDisk Memory Card, Erganomic"/>
    <n v="0"/>
    <n v="3244857"/>
    <n v="589974"/>
    <n v="2"/>
    <x v="1"/>
  </r>
  <r>
    <s v="AZ-2020-4493461"/>
    <d v="2020-12-26T00:00:00"/>
    <x v="378"/>
    <x v="1"/>
    <s v="BIC Pencil Sharpener, Blue"/>
    <n v="0"/>
    <n v="1283193.45"/>
    <n v="530976.6"/>
    <n v="3"/>
    <x v="0"/>
  </r>
  <r>
    <s v="AZ-2020-5138452"/>
    <d v="2020-12-26T00:00:00"/>
    <x v="695"/>
    <x v="0"/>
    <s v="Sauder Classic Bookcase, Metal"/>
    <n v="0"/>
    <n v="25693367.699999999"/>
    <n v="3849580.35"/>
    <n v="4"/>
    <x v="0"/>
  </r>
  <r>
    <s v="AZ-2020-5138452"/>
    <d v="2020-12-26T00:00:00"/>
    <x v="695"/>
    <x v="0"/>
    <s v="Sanford Sketch Pad, Easy-Erase"/>
    <n v="0"/>
    <n v="2699131.0500000003"/>
    <n v="1238945.4000000001"/>
    <n v="4"/>
    <x v="0"/>
  </r>
  <r>
    <s v="AZ-2020-5138452"/>
    <d v="2020-12-26T00:00:00"/>
    <x v="695"/>
    <x v="0"/>
    <s v="Acme Trimmer, Easy Grip"/>
    <n v="0"/>
    <n v="8864359.3499999996"/>
    <n v="1946914.2"/>
    <n v="13"/>
    <x v="1"/>
  </r>
  <r>
    <s v="BN-2020-9279077"/>
    <d v="2020-12-26T00:00:00"/>
    <x v="176"/>
    <x v="1"/>
    <s v="Sanford Pencil Sharpener, Easy-Erase"/>
    <n v="0.5"/>
    <n v="1401188.25"/>
    <n v="0"/>
    <n v="7"/>
    <x v="1"/>
  </r>
  <r>
    <s v="BN-2020-9279077"/>
    <d v="2020-12-26T00:00:00"/>
    <x v="176"/>
    <x v="1"/>
    <s v="Avery 3-Hole Punch, Recycled"/>
    <n v="0.5"/>
    <n v="1047203.85"/>
    <n v="-1047203.85"/>
    <n v="5"/>
    <x v="1"/>
  </r>
  <r>
    <s v="BN-2020-2885506"/>
    <d v="2020-12-26T00:00:00"/>
    <x v="696"/>
    <x v="0"/>
    <s v="Stanley Markers, Easy-Erase"/>
    <n v="0.1"/>
    <n v="1194697.3500000001"/>
    <n v="-132744.15"/>
    <n v="4"/>
    <x v="0"/>
  </r>
  <r>
    <s v="BN-2020-2772925"/>
    <d v="2020-12-26T00:00:00"/>
    <x v="254"/>
    <x v="1"/>
    <s v="Eldon Lockers, Single Width"/>
    <n v="0.6"/>
    <n v="2330397.3000000003"/>
    <n v="-648971.4"/>
    <n v="2"/>
    <x v="0"/>
  </r>
  <r>
    <s v="BN-2020-2772925"/>
    <d v="2020-12-26T00:00:00"/>
    <x v="254"/>
    <x v="1"/>
    <s v="Memorex Router, USB"/>
    <n v="0.5"/>
    <n v="23628458.699999999"/>
    <n v="-19852625.100000001"/>
    <n v="13"/>
    <x v="1"/>
  </r>
  <r>
    <s v="AZ-2020-4846430"/>
    <d v="2020-12-27T00:00:00"/>
    <x v="610"/>
    <x v="0"/>
    <s v="Tenex Trays, Wire Frame"/>
    <n v="0.5"/>
    <n v="781715.55"/>
    <n v="0"/>
    <n v="2"/>
    <x v="1"/>
  </r>
  <r>
    <s v="AZ-2020-9215756"/>
    <d v="2020-12-27T00:00:00"/>
    <x v="224"/>
    <x v="1"/>
    <s v="Sharp Ink, Digital"/>
    <n v="0"/>
    <n v="5486758.2000000002"/>
    <n v="2640133.65"/>
    <n v="3"/>
    <x v="1"/>
  </r>
  <r>
    <s v="AZ-2020-5550054"/>
    <d v="2020-12-27T00:00:00"/>
    <x v="633"/>
    <x v="2"/>
    <s v="Belkin Flash Drive, Erganomic"/>
    <n v="0"/>
    <n v="1755172.6500000001"/>
    <n v="58997.4"/>
    <n v="3"/>
    <x v="1"/>
  </r>
  <r>
    <s v="AZ-2020-7120418"/>
    <d v="2020-12-27T00:00:00"/>
    <x v="538"/>
    <x v="1"/>
    <s v="Sanford Markers, Fluorescent"/>
    <n v="0"/>
    <n v="1091451.9000000001"/>
    <n v="427731.15"/>
    <n v="3"/>
    <x v="1"/>
  </r>
  <r>
    <s v="AZ-2020-650441"/>
    <d v="2020-12-27T00:00:00"/>
    <x v="55"/>
    <x v="1"/>
    <s v="Brother Wireless Fax, High-Speed"/>
    <n v="0.15"/>
    <n v="4719792"/>
    <n v="383483.10000000003"/>
    <n v="1"/>
    <x v="0"/>
  </r>
  <r>
    <s v="AZ-2020-7359677"/>
    <d v="2020-12-27T00:00:00"/>
    <x v="242"/>
    <x v="1"/>
    <s v="Sanford Pencil Sharpener, Water Color"/>
    <n v="0"/>
    <n v="1150449.3"/>
    <n v="294987"/>
    <n v="3"/>
    <x v="0"/>
  </r>
  <r>
    <s v="AZ-2020-7359677"/>
    <d v="2020-12-27T00:00:00"/>
    <x v="242"/>
    <x v="1"/>
    <s v="Cardinal Hole Reinforcements, Durable"/>
    <n v="0"/>
    <n v="398232.45"/>
    <n v="88496.1"/>
    <n v="4"/>
    <x v="1"/>
  </r>
  <r>
    <s v="AZ-2020-532125"/>
    <d v="2020-12-27T00:00:00"/>
    <x v="260"/>
    <x v="0"/>
    <s v="Cuisinart Refrigerator, White"/>
    <n v="0.1"/>
    <n v="6563460.75"/>
    <n v="943958.4"/>
    <n v="1"/>
    <x v="1"/>
  </r>
  <r>
    <s v="AZ-2020-532125"/>
    <d v="2020-12-27T00:00:00"/>
    <x v="260"/>
    <x v="0"/>
    <s v="Ibico 3-Hole Punch, Recycled"/>
    <n v="0"/>
    <n v="3628340.1"/>
    <n v="1017705.15"/>
    <n v="8"/>
    <x v="1"/>
  </r>
  <r>
    <s v="AZ-2020-532125"/>
    <d v="2020-12-27T00:00:00"/>
    <x v="260"/>
    <x v="0"/>
    <s v="Ibico Binder Covers, Clear"/>
    <n v="0"/>
    <n v="383483.10000000003"/>
    <n v="29498.7"/>
    <n v="2"/>
    <x v="1"/>
  </r>
  <r>
    <s v="AZ-2020-532125"/>
    <d v="2020-12-27T00:00:00"/>
    <x v="260"/>
    <x v="0"/>
    <s v="GlobeWeis Peel and Seal, Recycled"/>
    <n v="0"/>
    <n v="1489684.35"/>
    <n v="707968.8"/>
    <n v="5"/>
    <x v="0"/>
  </r>
  <r>
    <s v="AZ-2020-532125"/>
    <d v="2020-12-27T00:00:00"/>
    <x v="260"/>
    <x v="0"/>
    <s v="Fellowes File Cart, Wire Frame"/>
    <n v="0.1"/>
    <n v="3613590.75"/>
    <n v="442480.5"/>
    <n v="2"/>
    <x v="1"/>
  </r>
  <r>
    <s v="AZ-2020-532125"/>
    <d v="2020-12-27T00:00:00"/>
    <x v="260"/>
    <x v="0"/>
    <s v="Okidata Calculator, White"/>
    <n v="0.15"/>
    <n v="3171110.25"/>
    <n v="-486728.55"/>
    <n v="5"/>
    <x v="1"/>
  </r>
  <r>
    <s v="AZ-2020-4707910"/>
    <d v="2020-12-28T00:00:00"/>
    <x v="226"/>
    <x v="1"/>
    <s v="Elite Letter Opener, High Speed"/>
    <n v="0.1"/>
    <n v="2477890.8000000003"/>
    <n v="884961"/>
    <n v="7"/>
    <x v="1"/>
  </r>
  <r>
    <s v="AZ-2020-6044174"/>
    <d v="2020-12-28T00:00:00"/>
    <x v="403"/>
    <x v="1"/>
    <s v="Stanley Markers, Fluorescent"/>
    <n v="0"/>
    <n v="2079658.35"/>
    <n v="707968.8"/>
    <n v="6"/>
    <x v="1"/>
  </r>
  <r>
    <s v="AZ-2020-6044174"/>
    <d v="2020-12-28T00:00:00"/>
    <x v="403"/>
    <x v="1"/>
    <s v="Brother Ink, Digital"/>
    <n v="0"/>
    <n v="6504463.3500000006"/>
    <n v="1622428.5"/>
    <n v="3"/>
    <x v="0"/>
  </r>
  <r>
    <s v="AZ-2020-6044174"/>
    <d v="2020-12-28T00:00:00"/>
    <x v="403"/>
    <x v="1"/>
    <s v="Motorola Signal Booster, Full Size"/>
    <n v="0"/>
    <n v="14911592.85"/>
    <n v="2389394.7000000002"/>
    <n v="7"/>
    <x v="1"/>
  </r>
  <r>
    <s v="AZ-2020-9824792"/>
    <d v="2020-12-28T00:00:00"/>
    <x v="596"/>
    <x v="1"/>
    <s v="Hoover Stove, Silver"/>
    <n v="0"/>
    <n v="16784760.300000001"/>
    <n v="5368763.4000000004"/>
    <n v="2"/>
    <x v="1"/>
  </r>
  <r>
    <s v="AZ-2020-9824792"/>
    <d v="2020-12-28T00:00:00"/>
    <x v="596"/>
    <x v="1"/>
    <s v="Acme Trimmer, Easy Grip"/>
    <n v="0"/>
    <n v="5457259.5"/>
    <n v="1194697.3500000001"/>
    <n v="8"/>
    <x v="0"/>
  </r>
  <r>
    <s v="AZ-2020-3751519"/>
    <d v="2020-12-28T00:00:00"/>
    <x v="161"/>
    <x v="1"/>
    <s v="Hewlett Fax and Copier, High-Speed"/>
    <n v="0.15"/>
    <n v="4793538.75"/>
    <n v="501477.9"/>
    <n v="2"/>
    <x v="1"/>
  </r>
  <r>
    <s v="BN-2020-8465204"/>
    <d v="2020-12-28T00:00:00"/>
    <x v="18"/>
    <x v="0"/>
    <s v="Avery Binder Covers, Clear"/>
    <n v="0.5"/>
    <n v="235989.6"/>
    <n v="-132744.15"/>
    <n v="3"/>
    <x v="1"/>
  </r>
  <r>
    <s v="AZ-2020-9488073"/>
    <d v="2020-12-29T00:00:00"/>
    <x v="349"/>
    <x v="2"/>
    <s v="Fellowes Shelving, Single Width"/>
    <n v="0.1"/>
    <n v="5383512.75"/>
    <n v="958707.75"/>
    <n v="7"/>
    <x v="0"/>
  </r>
  <r>
    <s v="AZ-2020-4009939"/>
    <d v="2020-12-29T00:00:00"/>
    <x v="669"/>
    <x v="1"/>
    <s v="Tenex Trays, Wire Frame"/>
    <n v="0.1"/>
    <n v="4247812.8"/>
    <n v="1887916.8"/>
    <n v="6"/>
    <x v="1"/>
  </r>
  <r>
    <s v="AZ-2020-3700237"/>
    <d v="2020-12-29T00:00:00"/>
    <x v="641"/>
    <x v="1"/>
    <s v="GlobeWeis Manila Envelope, Recycled"/>
    <n v="0"/>
    <n v="766966.20000000007"/>
    <n v="383483.10000000003"/>
    <n v="2"/>
    <x v="1"/>
  </r>
  <r>
    <s v="BN-2020-1106280"/>
    <d v="2020-12-29T00:00:00"/>
    <x v="616"/>
    <x v="2"/>
    <s v="Green Bar Computer Printout Paper, Multicolor"/>
    <n v="0"/>
    <n v="914459.70000000007"/>
    <n v="206490.9"/>
    <n v="2"/>
    <x v="1"/>
  </r>
  <r>
    <s v="BN-2020-1106280"/>
    <d v="2020-12-29T00:00:00"/>
    <x v="616"/>
    <x v="2"/>
    <s v="Fellowes Box, Industrial"/>
    <n v="0"/>
    <n v="589974"/>
    <n v="29498.7"/>
    <n v="2"/>
    <x v="0"/>
  </r>
  <r>
    <s v="AZ-2020-9944361"/>
    <d v="2020-12-30T00:00:00"/>
    <x v="364"/>
    <x v="1"/>
    <s v="Sanford Pens, Easy-Erase"/>
    <n v="0"/>
    <n v="1681425.9000000001"/>
    <n v="383483.10000000003"/>
    <n v="10"/>
    <x v="1"/>
  </r>
  <r>
    <s v="AZ-2020-9944361"/>
    <d v="2020-12-30T00:00:00"/>
    <x v="364"/>
    <x v="1"/>
    <s v="Avery Binder, Recycled"/>
    <n v="0"/>
    <n v="589974"/>
    <n v="265488.3"/>
    <n v="3"/>
    <x v="0"/>
  </r>
  <r>
    <s v="AZ-2020-9944361"/>
    <d v="2020-12-30T00:00:00"/>
    <x v="364"/>
    <x v="1"/>
    <s v="Advantus Rubber Bands, Bulk Pack"/>
    <n v="0"/>
    <n v="737467.5"/>
    <n v="235989.6"/>
    <n v="3"/>
    <x v="1"/>
  </r>
  <r>
    <s v="AZ-2020-6501898"/>
    <d v="2020-12-31T00:00:00"/>
    <x v="414"/>
    <x v="0"/>
    <s v="KitchenAid Refrigerator, Red"/>
    <n v="0"/>
    <n v="23362970.400000002"/>
    <n v="1873167.45"/>
    <n v="3"/>
    <x v="1"/>
  </r>
  <r>
    <s v="AZ-2020-6501898"/>
    <d v="2020-12-31T00:00:00"/>
    <x v="414"/>
    <x v="0"/>
    <s v="Stockwell Staples, Bulk Pack"/>
    <n v="0"/>
    <n v="457229.85000000003"/>
    <n v="191741.55000000002"/>
    <n v="3"/>
    <x v="1"/>
  </r>
  <r>
    <s v="AZ-2020-6501898"/>
    <d v="2020-12-31T00:00:00"/>
    <x v="414"/>
    <x v="0"/>
    <s v="Green Bar Parchment Paper, 8.5 x 11"/>
    <n v="0"/>
    <n v="1224196.05"/>
    <n v="501477.9"/>
    <n v="4"/>
    <x v="1"/>
  </r>
  <r>
    <s v="AZ-2020-7839714"/>
    <d v="2020-12-31T00:00:00"/>
    <x v="345"/>
    <x v="0"/>
    <s v="Rogers Lockers, Industrial"/>
    <n v="0.2"/>
    <n v="7507419.1500000004"/>
    <n v="1681425.9000000001"/>
    <n v="3"/>
    <x v="1"/>
  </r>
  <r>
    <s v="AZ-2020-8140932"/>
    <d v="2020-12-31T00:00:00"/>
    <x v="555"/>
    <x v="2"/>
    <s v="Safco Corner Shelving, Mobile"/>
    <n v="0.1"/>
    <n v="4041321.9"/>
    <n v="1519183.05"/>
    <n v="2"/>
    <x v="0"/>
  </r>
  <r>
    <s v="AZ-2020-8140932"/>
    <d v="2020-12-31T00:00:00"/>
    <x v="555"/>
    <x v="2"/>
    <s v="Stanley Canvas, Easy-Erase"/>
    <n v="0"/>
    <n v="1460185.6500000001"/>
    <n v="353984.4"/>
    <n v="2"/>
    <x v="1"/>
  </r>
  <r>
    <s v="AZ-2020-8140932"/>
    <d v="2020-12-31T00:00:00"/>
    <x v="555"/>
    <x v="2"/>
    <s v="Stockwell Staples, Metal"/>
    <n v="0"/>
    <n v="811214.25"/>
    <n v="309736.35000000003"/>
    <n v="5"/>
    <x v="1"/>
  </r>
  <r>
    <s v="AZ-2020-8140932"/>
    <d v="2020-12-31T00:00:00"/>
    <x v="555"/>
    <x v="2"/>
    <s v="Samsung Speaker Phone, with Caller ID"/>
    <n v="0.15"/>
    <n v="3097363.5"/>
    <n v="-324485.7"/>
    <n v="2"/>
    <x v="0"/>
  </r>
  <r>
    <s v="AZ-2020-4828873"/>
    <d v="2020-12-31T00:00:00"/>
    <x v="164"/>
    <x v="3"/>
    <s v="Boston Markers, Blue"/>
    <n v="0"/>
    <n v="781715.55"/>
    <n v="324485.7"/>
    <n v="2"/>
    <x v="1"/>
  </r>
  <r>
    <s v="BN-2020-1206890"/>
    <d v="2020-12-31T00:00:00"/>
    <x v="360"/>
    <x v="1"/>
    <s v="Novimex Swivel Stool, Adjustable"/>
    <n v="0.6"/>
    <n v="2949870"/>
    <n v="-3834831"/>
    <n v="3"/>
    <x v="0"/>
  </r>
  <r>
    <s v="BN-2020-1206890"/>
    <d v="2020-12-31T00:00:00"/>
    <x v="360"/>
    <x v="1"/>
    <s v="Stanley Pens, Fluorescent"/>
    <n v="0.5"/>
    <n v="162242.85"/>
    <n v="-132744.15"/>
    <n v="2"/>
    <x v="1"/>
  </r>
  <r>
    <s v="BN-2020-1206890"/>
    <d v="2020-12-31T00:00:00"/>
    <x v="360"/>
    <x v="1"/>
    <s v="Advantus Push Pins, Bulk Pack"/>
    <n v="0.5"/>
    <n v="206490.9"/>
    <n v="-176992.2"/>
    <n v="2"/>
    <x v="1"/>
  </r>
  <r>
    <s v="AZ-2021-503783"/>
    <d v="2021-01-01T00:00:00"/>
    <x v="632"/>
    <x v="3"/>
    <s v="Hoover Toaster, Black"/>
    <n v="0.1"/>
    <n v="4410055.6500000004"/>
    <n v="1710924.6"/>
    <n v="4"/>
    <x v="1"/>
  </r>
  <r>
    <s v="AZ-2021-7367497"/>
    <d v="2021-01-01T00:00:00"/>
    <x v="697"/>
    <x v="1"/>
    <s v="Fellowes Trays, Single Width"/>
    <n v="0.1"/>
    <n v="2286149.25"/>
    <n v="1017705.15"/>
    <n v="3"/>
    <x v="1"/>
  </r>
  <r>
    <s v="AZ-2021-6051551"/>
    <d v="2021-01-01T00:00:00"/>
    <x v="315"/>
    <x v="1"/>
    <s v="Stanley Canvas, Easy-Erase"/>
    <n v="0"/>
    <n v="1460185.6500000001"/>
    <n v="353984.4"/>
    <n v="2"/>
    <x v="0"/>
  </r>
  <r>
    <s v="AZ-2021-6051551"/>
    <d v="2021-01-01T00:00:00"/>
    <x v="315"/>
    <x v="1"/>
    <s v="Smead Legal Exhibit Labels, 5000 Label Set"/>
    <n v="0"/>
    <n v="678470.1"/>
    <n v="132744.15"/>
    <n v="4"/>
    <x v="1"/>
  </r>
  <r>
    <s v="AZ-2021-8629529"/>
    <d v="2021-01-02T00:00:00"/>
    <x v="425"/>
    <x v="1"/>
    <s v="Hoover Stove, Black"/>
    <n v="0.1"/>
    <n v="22610753.550000001"/>
    <n v="-501477.9"/>
    <n v="3"/>
    <x v="0"/>
  </r>
  <r>
    <s v="AZ-2021-8629529"/>
    <d v="2021-01-02T00:00:00"/>
    <x v="425"/>
    <x v="1"/>
    <s v="Smead Shelving, Wire Frame"/>
    <n v="0.1"/>
    <n v="1917415.5"/>
    <n v="766966.20000000007"/>
    <n v="3"/>
    <x v="1"/>
  </r>
  <r>
    <s v="AZ-2021-5548101"/>
    <d v="2021-01-02T00:00:00"/>
    <x v="276"/>
    <x v="2"/>
    <s v="Stanley Sketch Pad, Fluorescent"/>
    <n v="0"/>
    <n v="2020660.95"/>
    <n v="324485.7"/>
    <n v="3"/>
    <x v="0"/>
  </r>
  <r>
    <s v="AZ-2021-2868494"/>
    <d v="2021-01-02T00:00:00"/>
    <x v="456"/>
    <x v="2"/>
    <s v="Ibico Binder, Economy"/>
    <n v="0"/>
    <n v="678470.1"/>
    <n v="191741.55000000002"/>
    <n v="3"/>
    <x v="1"/>
  </r>
  <r>
    <s v="AZ-2021-2868494"/>
    <d v="2021-01-02T00:00:00"/>
    <x v="456"/>
    <x v="2"/>
    <s v="SanDisk Message Books, 8.5 x 11"/>
    <n v="0"/>
    <n v="1651927.2"/>
    <n v="811214.25"/>
    <n v="4"/>
    <x v="0"/>
  </r>
  <r>
    <s v="AZ-2021-8665589"/>
    <d v="2021-01-02T00:00:00"/>
    <x v="359"/>
    <x v="1"/>
    <s v="Sauder Floating Shelf Set, Pine"/>
    <n v="0"/>
    <n v="23112231.449999999"/>
    <n v="5309766"/>
    <n v="8"/>
    <x v="0"/>
  </r>
  <r>
    <s v="AZ-2021-7684337"/>
    <d v="2021-01-02T00:00:00"/>
    <x v="96"/>
    <x v="1"/>
    <s v="GlobeWeis Manila Envelope, Set of 50"/>
    <n v="0"/>
    <n v="2418893.4"/>
    <n v="796464.9"/>
    <n v="6"/>
    <x v="1"/>
  </r>
  <r>
    <s v="AZ-2021-4847875"/>
    <d v="2021-01-03T00:00:00"/>
    <x v="166"/>
    <x v="1"/>
    <s v="Cardinal Hole Reinforcements, Durable"/>
    <n v="0"/>
    <n v="398232.45"/>
    <n v="88496.1"/>
    <n v="4"/>
    <x v="0"/>
  </r>
  <r>
    <s v="AZ-2021-4847875"/>
    <d v="2021-01-03T00:00:00"/>
    <x v="166"/>
    <x v="1"/>
    <s v="Cisco Headset, with Caller ID"/>
    <n v="0"/>
    <n v="2610634.9500000002"/>
    <n v="1047203.85"/>
    <n v="2"/>
    <x v="0"/>
  </r>
  <r>
    <s v="AZ-2021-5755463"/>
    <d v="2021-01-03T00:00:00"/>
    <x v="293"/>
    <x v="1"/>
    <s v="Fellowes File Cart, Blue"/>
    <n v="0.1"/>
    <n v="9115098.3000000007"/>
    <n v="3038366.1"/>
    <n v="5"/>
    <x v="0"/>
  </r>
  <r>
    <s v="AZ-2021-3735155"/>
    <d v="2021-01-03T00:00:00"/>
    <x v="546"/>
    <x v="0"/>
    <s v="Avery Removable Labels, Alphabetical"/>
    <n v="0"/>
    <n v="471979.2"/>
    <n v="88496.1"/>
    <n v="3"/>
    <x v="1"/>
  </r>
  <r>
    <s v="AZ-2021-3735155"/>
    <d v="2021-01-03T00:00:00"/>
    <x v="546"/>
    <x v="0"/>
    <s v="Green Bar Parchment Paper, Premium"/>
    <n v="0"/>
    <n v="1224196.05"/>
    <n v="29498.7"/>
    <n v="5"/>
    <x v="0"/>
  </r>
  <r>
    <s v="AZ-2021-5279450"/>
    <d v="2021-01-03T00:00:00"/>
    <x v="545"/>
    <x v="0"/>
    <s v="Cuisinart Stove, Silver"/>
    <n v="0.1"/>
    <n v="14306869.5"/>
    <n v="3185859.6"/>
    <n v="2"/>
    <x v="1"/>
  </r>
  <r>
    <s v="BN-2021-9867098"/>
    <d v="2021-01-03T00:00:00"/>
    <x v="1"/>
    <x v="1"/>
    <s v="Eldon Folders, Wire Frame"/>
    <n v="0.5"/>
    <n v="117994.8"/>
    <n v="-88496.1"/>
    <n v="1"/>
    <x v="0"/>
  </r>
  <r>
    <s v="BN-2021-9407100"/>
    <d v="2021-01-03T00:00:00"/>
    <x v="368"/>
    <x v="1"/>
    <s v="Harbour Creations Bag Chairs, Black"/>
    <n v="0.1"/>
    <n v="5501507.5499999998"/>
    <n v="-58997.4"/>
    <n v="7"/>
    <x v="1"/>
  </r>
  <r>
    <s v="BN-2021-9407100"/>
    <d v="2021-01-03T00:00:00"/>
    <x v="368"/>
    <x v="1"/>
    <s v="Sanford Sketch Pad, Water Color"/>
    <n v="0"/>
    <n v="722718.15"/>
    <n v="339235.05"/>
    <n v="1"/>
    <x v="1"/>
  </r>
  <r>
    <s v="BN-2021-9407100"/>
    <d v="2021-01-03T00:00:00"/>
    <x v="368"/>
    <x v="1"/>
    <s v="Harbour Creations Removable Labels, 5000 Label Set"/>
    <n v="0"/>
    <n v="1061953.2"/>
    <n v="383483.10000000003"/>
    <n v="7"/>
    <x v="0"/>
  </r>
  <r>
    <s v="BN-2021-9407100"/>
    <d v="2021-01-03T00:00:00"/>
    <x v="368"/>
    <x v="1"/>
    <s v="Novimex Shipping Labels, Laser Printer Compatible"/>
    <n v="0"/>
    <n v="648971.4"/>
    <n v="280237.65000000002"/>
    <n v="4"/>
    <x v="0"/>
  </r>
  <r>
    <s v="BN-2021-9407100"/>
    <d v="2021-01-03T00:00:00"/>
    <x v="368"/>
    <x v="1"/>
    <s v="Samsung Audio Dock, VoIP"/>
    <n v="0"/>
    <n v="4926282.9000000004"/>
    <n v="1283193.45"/>
    <n v="2"/>
    <x v="0"/>
  </r>
  <r>
    <s v="AZ-2021-3328876"/>
    <d v="2021-01-04T00:00:00"/>
    <x v="37"/>
    <x v="1"/>
    <s v="KitchenAid Stove, Silver"/>
    <n v="0.1"/>
    <n v="15162331.800000001"/>
    <n v="4380556.95"/>
    <n v="2"/>
    <x v="0"/>
  </r>
  <r>
    <s v="AZ-2021-2015802"/>
    <d v="2021-01-04T00:00:00"/>
    <x v="154"/>
    <x v="1"/>
    <s v="Eaton Message Books, Recycled"/>
    <n v="0"/>
    <n v="1504433.7"/>
    <n v="206490.9"/>
    <n v="5"/>
    <x v="0"/>
  </r>
  <r>
    <s v="AZ-2021-7017402"/>
    <d v="2021-01-04T00:00:00"/>
    <x v="698"/>
    <x v="0"/>
    <s v="Hon Rocking Chair, Black"/>
    <n v="0.6"/>
    <n v="3023616.75"/>
    <n v="-1666676.55"/>
    <n v="4"/>
    <x v="0"/>
  </r>
  <r>
    <s v="AZ-2021-7017402"/>
    <d v="2021-01-04T00:00:00"/>
    <x v="698"/>
    <x v="0"/>
    <s v="Tenex Frame, Duo Pack"/>
    <n v="0"/>
    <n v="3244857"/>
    <n v="265488.3"/>
    <n v="2"/>
    <x v="0"/>
  </r>
  <r>
    <s v="AZ-2021-7017402"/>
    <d v="2021-01-04T00:00:00"/>
    <x v="698"/>
    <x v="0"/>
    <s v="Breville Refrigerator, White"/>
    <n v="0"/>
    <n v="30531154.5"/>
    <n v="6106230.9000000004"/>
    <n v="4"/>
    <x v="1"/>
  </r>
  <r>
    <s v="AZ-2021-7017402"/>
    <d v="2021-01-04T00:00:00"/>
    <x v="698"/>
    <x v="0"/>
    <s v="Tenex Trays, Single Width"/>
    <n v="0.4"/>
    <n v="1445436.3"/>
    <n v="-44248.05"/>
    <n v="3"/>
    <x v="0"/>
  </r>
  <r>
    <s v="AZ-2021-7017402"/>
    <d v="2021-01-04T00:00:00"/>
    <x v="698"/>
    <x v="0"/>
    <s v="Belkin Numeric Keypad, USB"/>
    <n v="0"/>
    <n v="4100319.3000000003"/>
    <n v="619472.70000000007"/>
    <n v="5"/>
    <x v="1"/>
  </r>
  <r>
    <s v="AZ-2021-7897530"/>
    <d v="2021-01-04T00:00:00"/>
    <x v="135"/>
    <x v="1"/>
    <s v="Enermax Computer Printout Paper, 8.5 x 11"/>
    <n v="0"/>
    <n v="958707.75"/>
    <n v="250738.95"/>
    <n v="2"/>
    <x v="1"/>
  </r>
  <r>
    <s v="AZ-2021-7897530"/>
    <d v="2021-01-04T00:00:00"/>
    <x v="135"/>
    <x v="1"/>
    <s v="Rogers Lockers, Blue"/>
    <n v="0.1"/>
    <n v="22478009.400000002"/>
    <n v="-752216.85"/>
    <n v="8"/>
    <x v="0"/>
  </r>
  <r>
    <s v="BN-2021-6770556"/>
    <d v="2021-01-04T00:00:00"/>
    <x v="423"/>
    <x v="1"/>
    <s v="SAFCO Swivel Stool, Adjustable"/>
    <n v="0"/>
    <n v="10059056.700000001"/>
    <n v="4823037.45"/>
    <n v="4"/>
    <x v="1"/>
  </r>
  <r>
    <s v="BN-2021-4341327"/>
    <d v="2021-01-04T00:00:00"/>
    <x v="537"/>
    <x v="0"/>
    <s v="Stockwell Clamps, 12 Pack"/>
    <n v="0.5"/>
    <n v="280237.65000000002"/>
    <n v="-14749.35"/>
    <n v="2"/>
    <x v="1"/>
  </r>
  <r>
    <s v="AZ-2021-3564823"/>
    <d v="2021-01-05T00:00:00"/>
    <x v="494"/>
    <x v="1"/>
    <s v="Safco Classic Bookcase, Metal"/>
    <n v="0.1"/>
    <n v="40663957.950000003"/>
    <n v="17168243.400000002"/>
    <n v="7"/>
    <x v="0"/>
  </r>
  <r>
    <s v="AZ-2021-3564823"/>
    <d v="2021-01-05T00:00:00"/>
    <x v="494"/>
    <x v="1"/>
    <s v="Fiskars Scissors, Serrated"/>
    <n v="0"/>
    <n v="589974"/>
    <n v="265488.3"/>
    <n v="2"/>
    <x v="0"/>
  </r>
  <r>
    <s v="AZ-2021-6623035"/>
    <d v="2021-01-07T00:00:00"/>
    <x v="74"/>
    <x v="0"/>
    <s v="BIC Canvas, Fluorescent"/>
    <n v="0"/>
    <n v="2433642.75"/>
    <n v="855462.3"/>
    <n v="3"/>
    <x v="0"/>
  </r>
  <r>
    <s v="AZ-2021-6623035"/>
    <d v="2021-01-07T00:00:00"/>
    <x v="74"/>
    <x v="0"/>
    <s v="Rogers Trays, Blue"/>
    <n v="0"/>
    <n v="3643089.45"/>
    <n v="1091451.9000000001"/>
    <n v="4"/>
    <x v="1"/>
  </r>
  <r>
    <s v="BN-2021-2401973"/>
    <d v="2021-01-07T00:00:00"/>
    <x v="185"/>
    <x v="1"/>
    <s v="Binney &amp; Smith Pens, Fluorescent"/>
    <n v="0.1"/>
    <n v="530976.6"/>
    <n v="-44248.05"/>
    <n v="3"/>
    <x v="0"/>
  </r>
  <r>
    <s v="BN-2021-2401973"/>
    <d v="2021-01-07T00:00:00"/>
    <x v="185"/>
    <x v="1"/>
    <s v="Avery Index Tab, Clear"/>
    <n v="0.1"/>
    <n v="457229.85000000003"/>
    <n v="88496.1"/>
    <n v="6"/>
    <x v="0"/>
  </r>
  <r>
    <s v="BN-2021-2401973"/>
    <d v="2021-01-07T00:00:00"/>
    <x v="185"/>
    <x v="1"/>
    <s v="Cameo Clasp Envelope, Recycled"/>
    <n v="0.1"/>
    <n v="103245.45"/>
    <n v="0"/>
    <n v="1"/>
    <x v="1"/>
  </r>
  <r>
    <s v="BN-2021-2401973"/>
    <d v="2021-01-07T00:00:00"/>
    <x v="185"/>
    <x v="1"/>
    <s v="Smead Lockers, Blue"/>
    <n v="0.1"/>
    <n v="23702205.449999999"/>
    <n v="1843668.75"/>
    <n v="9"/>
    <x v="1"/>
  </r>
  <r>
    <s v="BN-2021-2401973"/>
    <d v="2021-01-07T00:00:00"/>
    <x v="185"/>
    <x v="1"/>
    <s v="Memorex Numeric Keypad, USB"/>
    <n v="0.1"/>
    <n v="575224.65"/>
    <n v="147493.5"/>
    <n v="1"/>
    <x v="0"/>
  </r>
  <r>
    <s v="BN-2021-7266864"/>
    <d v="2021-01-07T00:00:00"/>
    <x v="699"/>
    <x v="2"/>
    <s v="Novimex Chairmat, Black"/>
    <n v="0.6"/>
    <n v="324485.7"/>
    <n v="-294987"/>
    <n v="1"/>
    <x v="1"/>
  </r>
  <r>
    <s v="AZ-2021-1777709"/>
    <d v="2021-01-08T00:00:00"/>
    <x v="392"/>
    <x v="2"/>
    <s v="Enermax Computer Printout Paper, Recycled"/>
    <n v="0"/>
    <n v="840712.95000000007"/>
    <n v="44248.05"/>
    <n v="2"/>
    <x v="0"/>
  </r>
  <r>
    <s v="BN-2021-8880167"/>
    <d v="2021-01-08T00:00:00"/>
    <x v="73"/>
    <x v="1"/>
    <s v="Sauder Classic Bookcase, Mobile"/>
    <n v="0.5"/>
    <n v="9705072.3000000007"/>
    <n v="-973457.1"/>
    <n v="3"/>
    <x v="0"/>
  </r>
  <r>
    <s v="AZ-2021-7722338"/>
    <d v="2021-01-09T00:00:00"/>
    <x v="435"/>
    <x v="2"/>
    <s v="Avery Index Tab, Clear"/>
    <n v="0"/>
    <n v="280237.65000000002"/>
    <n v="14749.35"/>
    <n v="3"/>
    <x v="0"/>
  </r>
  <r>
    <s v="AZ-2021-4629929"/>
    <d v="2021-01-11T00:00:00"/>
    <x v="693"/>
    <x v="0"/>
    <s v="Panasonic Printer, Durable"/>
    <n v="0"/>
    <n v="11799480"/>
    <n v="2477890.8000000003"/>
    <n v="3"/>
    <x v="1"/>
  </r>
  <r>
    <s v="BN-2021-5809752"/>
    <d v="2021-01-11T00:00:00"/>
    <x v="78"/>
    <x v="1"/>
    <s v="Lesro Round Table, Fully Assembled"/>
    <n v="0.1"/>
    <n v="12035469.6"/>
    <n v="5354014.05"/>
    <n v="2"/>
    <x v="1"/>
  </r>
  <r>
    <s v="BN-2021-5809752"/>
    <d v="2021-01-11T00:00:00"/>
    <x v="78"/>
    <x v="1"/>
    <s v="Rogers Shelving, Single Width"/>
    <n v="0.1"/>
    <n v="2477890.8000000003"/>
    <n v="-58997.4"/>
    <n v="3"/>
    <x v="1"/>
  </r>
  <r>
    <s v="AZ-2021-5584344"/>
    <d v="2021-01-12T00:00:00"/>
    <x v="2"/>
    <x v="1"/>
    <s v="Sanford Markers, Easy-Erase"/>
    <n v="0"/>
    <n v="1740423.3"/>
    <n v="29498.7"/>
    <n v="5"/>
    <x v="0"/>
  </r>
  <r>
    <s v="AZ-2021-351604"/>
    <d v="2021-01-12T00:00:00"/>
    <x v="700"/>
    <x v="2"/>
    <s v="Hamilton Beach Stove, Silver"/>
    <n v="0"/>
    <n v="56077028.700000003"/>
    <n v="21312810.75"/>
    <n v="7"/>
    <x v="0"/>
  </r>
  <r>
    <s v="AZ-2021-351604"/>
    <d v="2021-01-12T00:00:00"/>
    <x v="700"/>
    <x v="2"/>
    <s v="Jiffy Business Envelopes, Recycled"/>
    <n v="0"/>
    <n v="1076702.55"/>
    <n v="191741.55000000002"/>
    <n v="4"/>
    <x v="0"/>
  </r>
  <r>
    <s v="AZ-2021-351604"/>
    <d v="2021-01-12T00:00:00"/>
    <x v="700"/>
    <x v="2"/>
    <s v="Elite Trimmer, High Speed"/>
    <n v="0"/>
    <n v="4911533.55"/>
    <n v="250738.95"/>
    <n v="8"/>
    <x v="1"/>
  </r>
  <r>
    <s v="AZ-2021-273412"/>
    <d v="2021-01-14T00:00:00"/>
    <x v="407"/>
    <x v="3"/>
    <s v="KitchenAid Blender, Black"/>
    <n v="0"/>
    <n v="5722747.7999999998"/>
    <n v="2168154.4500000002"/>
    <n v="4"/>
    <x v="0"/>
  </r>
  <r>
    <s v="AZ-2021-273412"/>
    <d v="2021-01-14T00:00:00"/>
    <x v="407"/>
    <x v="3"/>
    <s v="Wilson Jones Hole Reinforcements, Clear"/>
    <n v="0"/>
    <n v="58997.4"/>
    <n v="0"/>
    <n v="1"/>
    <x v="1"/>
  </r>
  <r>
    <s v="AZ-2021-273412"/>
    <d v="2021-01-14T00:00:00"/>
    <x v="407"/>
    <x v="3"/>
    <s v="Memorex Flash Drive, USB"/>
    <n v="0"/>
    <n v="1312692.1500000001"/>
    <n v="117994.8"/>
    <n v="3"/>
    <x v="0"/>
  </r>
  <r>
    <s v="AZ-2021-8382416"/>
    <d v="2021-01-14T00:00:00"/>
    <x v="246"/>
    <x v="2"/>
    <s v="Cardinal 3-Hole Punch, Economy"/>
    <n v="0.5"/>
    <n v="427731.15"/>
    <n v="-44248.05"/>
    <n v="2"/>
    <x v="1"/>
  </r>
  <r>
    <s v="BN-2021-3136771"/>
    <d v="2021-01-14T00:00:00"/>
    <x v="401"/>
    <x v="0"/>
    <s v="Sanford Highlighters, Easy-Erase"/>
    <n v="0.5"/>
    <n v="235989.6"/>
    <n v="-221240.25"/>
    <n v="2"/>
    <x v="0"/>
  </r>
  <r>
    <s v="BN-2021-3136771"/>
    <d v="2021-01-14T00:00:00"/>
    <x v="401"/>
    <x v="0"/>
    <s v="Accos Push Pins, Bulk Pack"/>
    <n v="0.5"/>
    <n v="221240.25"/>
    <n v="-88496.1"/>
    <n v="2"/>
    <x v="1"/>
  </r>
  <r>
    <s v="AZ-2021-6878951"/>
    <d v="2021-01-15T00:00:00"/>
    <x v="418"/>
    <x v="1"/>
    <s v="Fellowes Box, Wire Frame"/>
    <n v="0"/>
    <n v="825963.6"/>
    <n v="383483.10000000003"/>
    <n v="3"/>
    <x v="0"/>
  </r>
  <r>
    <s v="AZ-2021-6878951"/>
    <d v="2021-01-15T00:00:00"/>
    <x v="418"/>
    <x v="1"/>
    <s v="Cisco Audio Dock, VoIP"/>
    <n v="0"/>
    <n v="18805421.25"/>
    <n v="7330426.9500000002"/>
    <n v="7"/>
    <x v="1"/>
  </r>
  <r>
    <s v="BN-2021-3013518"/>
    <d v="2021-01-15T00:00:00"/>
    <x v="25"/>
    <x v="2"/>
    <s v="Hon Bag Chairs, Set of Two"/>
    <n v="0.6"/>
    <n v="1401188.25"/>
    <n v="-1681425.9000000001"/>
    <n v="5"/>
    <x v="0"/>
  </r>
  <r>
    <s v="AZ-2021-1380868"/>
    <d v="2021-01-16T00:00:00"/>
    <x v="384"/>
    <x v="1"/>
    <s v="Sanford Pencil Sharpener, Easy-Erase"/>
    <n v="0"/>
    <n v="1991162.25"/>
    <n v="1002955.8"/>
    <n v="5"/>
    <x v="1"/>
  </r>
  <r>
    <s v="AZ-2021-1651080"/>
    <d v="2021-01-16T00:00:00"/>
    <x v="352"/>
    <x v="1"/>
    <s v="BIC Highlighters, Water Color"/>
    <n v="0"/>
    <n v="1297942.8"/>
    <n v="235989.6"/>
    <n v="4"/>
    <x v="1"/>
  </r>
  <r>
    <s v="AZ-2021-1651080"/>
    <d v="2021-01-16T00:00:00"/>
    <x v="352"/>
    <x v="1"/>
    <s v="Avery Binder Covers, Recycled"/>
    <n v="0"/>
    <n v="840712.95000000007"/>
    <n v="309736.35000000003"/>
    <n v="5"/>
    <x v="0"/>
  </r>
  <r>
    <s v="AZ-2021-1651080"/>
    <d v="2021-01-16T00:00:00"/>
    <x v="352"/>
    <x v="1"/>
    <s v="Eaton Note Cards, 8.5 x 11"/>
    <n v="0"/>
    <n v="5073776.4000000004"/>
    <n v="914459.70000000007"/>
    <n v="13"/>
    <x v="0"/>
  </r>
  <r>
    <s v="BN-2021-9140606"/>
    <d v="2021-01-16T00:00:00"/>
    <x v="196"/>
    <x v="1"/>
    <s v="Dania Corner Shelving, Metal"/>
    <n v="0.5"/>
    <n v="4483802.4000000004"/>
    <n v="-265488.3"/>
    <n v="5"/>
    <x v="1"/>
  </r>
  <r>
    <s v="BN-2021-9140606"/>
    <d v="2021-01-16T00:00:00"/>
    <x v="196"/>
    <x v="1"/>
    <s v="Acco Hole Reinforcements, Durable"/>
    <n v="0.5"/>
    <n v="427731.15"/>
    <n v="-29498.7"/>
    <n v="7"/>
    <x v="0"/>
  </r>
  <r>
    <s v="BN-2021-9140606"/>
    <d v="2021-01-16T00:00:00"/>
    <x v="196"/>
    <x v="1"/>
    <s v="Memorex Flash Drive, Erganomic"/>
    <n v="0.5"/>
    <n v="796464.9"/>
    <n v="-648971.4"/>
    <n v="4"/>
    <x v="0"/>
  </r>
  <r>
    <s v="BN-2021-9140606"/>
    <d v="2021-01-16T00:00:00"/>
    <x v="196"/>
    <x v="1"/>
    <s v="Nokia Signal Booster, with Caller ID"/>
    <n v="0.5"/>
    <n v="6047233.5"/>
    <n v="-2536888.2000000002"/>
    <n v="6"/>
    <x v="1"/>
  </r>
  <r>
    <s v="AZ-2021-5727420"/>
    <d v="2021-01-17T00:00:00"/>
    <x v="546"/>
    <x v="2"/>
    <s v="Avery Binder Covers, Economy"/>
    <n v="0"/>
    <n v="648971.4"/>
    <n v="206490.9"/>
    <n v="4"/>
    <x v="1"/>
  </r>
  <r>
    <s v="AZ-2021-2652268"/>
    <d v="2021-01-17T00:00:00"/>
    <x v="470"/>
    <x v="1"/>
    <s v="Harbour Creations Removable Labels, 5000 Label Set"/>
    <n v="0"/>
    <n v="604723.35"/>
    <n v="221240.25"/>
    <n v="4"/>
    <x v="0"/>
  </r>
  <r>
    <s v="AZ-2021-7816425"/>
    <d v="2021-01-17T00:00:00"/>
    <x v="701"/>
    <x v="1"/>
    <s v="Avery Binder Covers, Economy"/>
    <n v="0"/>
    <n v="1312692.1500000001"/>
    <n v="398232.45"/>
    <n v="8"/>
    <x v="0"/>
  </r>
  <r>
    <s v="AZ-2021-7816425"/>
    <d v="2021-01-17T00:00:00"/>
    <x v="701"/>
    <x v="1"/>
    <s v="Ibico Binding Machine, Recycled"/>
    <n v="0"/>
    <n v="3820081.65"/>
    <n v="693219.45000000007"/>
    <n v="5"/>
    <x v="1"/>
  </r>
  <r>
    <s v="BN-2021-4893247"/>
    <d v="2021-01-17T00:00:00"/>
    <x v="119"/>
    <x v="1"/>
    <s v="Wilson Jones 3-Hole Punch, Economy"/>
    <n v="0.5"/>
    <n v="412981.8"/>
    <n v="-147493.5"/>
    <n v="2"/>
    <x v="0"/>
  </r>
  <r>
    <s v="BN-2021-4893247"/>
    <d v="2021-01-17T00:00:00"/>
    <x v="119"/>
    <x v="1"/>
    <s v="SanDisk Cards &amp; Envelopes, 8.5 x 11"/>
    <n v="0.5"/>
    <n v="1165198.6500000001"/>
    <n v="-530976.6"/>
    <n v="3"/>
    <x v="1"/>
  </r>
  <r>
    <s v="BN-2021-4893247"/>
    <d v="2021-01-17T00:00:00"/>
    <x v="119"/>
    <x v="1"/>
    <s v="Motorola Audio Dock, Cordless"/>
    <n v="0.5"/>
    <n v="7802406.1500000004"/>
    <n v="-3746334.9"/>
    <n v="6"/>
    <x v="0"/>
  </r>
  <r>
    <s v="BN-2021-9449552"/>
    <d v="2021-01-17T00:00:00"/>
    <x v="13"/>
    <x v="1"/>
    <s v="Rogers Folders, Blue"/>
    <n v="0.6"/>
    <n v="545725.95000000007"/>
    <n v="-781715.55"/>
    <n v="3"/>
    <x v="1"/>
  </r>
  <r>
    <s v="AZ-2021-7980610"/>
    <d v="2021-01-18T00:00:00"/>
    <x v="702"/>
    <x v="1"/>
    <s v="Motorola Audio Dock, with Caller ID"/>
    <n v="0"/>
    <n v="7669662"/>
    <n v="2994118.0500000003"/>
    <n v="3"/>
    <x v="1"/>
  </r>
  <r>
    <s v="AZ-2021-469953"/>
    <d v="2021-01-18T00:00:00"/>
    <x v="70"/>
    <x v="2"/>
    <s v="Rubbermaid Photo Frame, Durable"/>
    <n v="0"/>
    <n v="2153405.1"/>
    <n v="103245.45"/>
    <n v="3"/>
    <x v="1"/>
  </r>
  <r>
    <s v="AZ-2021-2156489"/>
    <d v="2021-01-18T00:00:00"/>
    <x v="703"/>
    <x v="1"/>
    <s v="Bush Corner Shelving, Metal"/>
    <n v="0"/>
    <n v="10929268.35"/>
    <n v="1533932.4000000001"/>
    <n v="6"/>
    <x v="1"/>
  </r>
  <r>
    <s v="AZ-2021-2156489"/>
    <d v="2021-01-18T00:00:00"/>
    <x v="703"/>
    <x v="1"/>
    <s v="Ibico Binding Machine, Clear"/>
    <n v="0"/>
    <n v="752216.85"/>
    <n v="339235.05"/>
    <n v="1"/>
    <x v="0"/>
  </r>
  <r>
    <s v="BN-2021-9700722"/>
    <d v="2021-01-18T00:00:00"/>
    <x v="438"/>
    <x v="1"/>
    <s v="BIC Markers, Fluorescent"/>
    <n v="0.5"/>
    <n v="619472.70000000007"/>
    <n v="-516227.25"/>
    <n v="3"/>
    <x v="1"/>
  </r>
  <r>
    <s v="BN-2021-9700722"/>
    <d v="2021-01-18T00:00:00"/>
    <x v="438"/>
    <x v="1"/>
    <s v="Ibico Binder Covers, Durable"/>
    <n v="0.5"/>
    <n v="560475.30000000005"/>
    <n v="-427731.15"/>
    <n v="5"/>
    <x v="0"/>
  </r>
  <r>
    <s v="BN-2021-9700722"/>
    <d v="2021-01-18T00:00:00"/>
    <x v="438"/>
    <x v="1"/>
    <s v="Ames Manila Envelope, Recycled"/>
    <n v="0.5"/>
    <n v="693219.45000000007"/>
    <n v="-162242.85"/>
    <n v="4"/>
    <x v="0"/>
  </r>
  <r>
    <s v="BN-2021-9700722"/>
    <d v="2021-01-18T00:00:00"/>
    <x v="438"/>
    <x v="1"/>
    <s v="Rogers Trays, Wire Frame"/>
    <n v="0.5"/>
    <n v="2241901.2000000002"/>
    <n v="-44248.05"/>
    <n v="5"/>
    <x v="0"/>
  </r>
  <r>
    <s v="AZ-2021-6231754"/>
    <d v="2021-01-19T00:00:00"/>
    <x v="539"/>
    <x v="0"/>
    <s v="Advantus Door Stop, Erganomic"/>
    <n v="0.1"/>
    <n v="575224.65"/>
    <n v="132744.15"/>
    <n v="1"/>
    <x v="1"/>
  </r>
  <r>
    <s v="AZ-2021-6986515"/>
    <d v="2021-01-19T00:00:00"/>
    <x v="150"/>
    <x v="1"/>
    <s v="Hamilton Beach Stove, Silver"/>
    <n v="0"/>
    <n v="24026691.150000002"/>
    <n v="9129847.6500000004"/>
    <n v="3"/>
    <x v="0"/>
  </r>
  <r>
    <s v="AZ-2021-9918449"/>
    <d v="2021-01-19T00:00:00"/>
    <x v="640"/>
    <x v="0"/>
    <s v="Wilson Jones Hole Reinforcements, Recycled"/>
    <n v="0"/>
    <n v="221240.25"/>
    <n v="58997.4"/>
    <n v="3"/>
    <x v="0"/>
  </r>
  <r>
    <s v="AZ-2021-9918449"/>
    <d v="2021-01-19T00:00:00"/>
    <x v="640"/>
    <x v="0"/>
    <s v="Tenex Lockers, Blue"/>
    <n v="0.1"/>
    <n v="2713880.4"/>
    <n v="486728.55"/>
    <n v="1"/>
    <x v="1"/>
  </r>
  <r>
    <s v="BN-2021-5166779"/>
    <d v="2021-01-21T00:00:00"/>
    <x v="37"/>
    <x v="1"/>
    <s v="Ibico Binder Covers, Clear"/>
    <n v="0.5"/>
    <n v="678470.1"/>
    <n v="-589974"/>
    <n v="7"/>
    <x v="0"/>
  </r>
  <r>
    <s v="AZ-2021-2960251"/>
    <d v="2021-01-22T00:00:00"/>
    <x v="579"/>
    <x v="1"/>
    <s v="Office Star Bag Chairs, Adjustable"/>
    <n v="0"/>
    <n v="2566386.9"/>
    <n v="353984.4"/>
    <n v="3"/>
    <x v="0"/>
  </r>
  <r>
    <s v="AZ-2021-2960251"/>
    <d v="2021-01-22T00:00:00"/>
    <x v="579"/>
    <x v="1"/>
    <s v="Office Star Steel Folding Chair, Black"/>
    <n v="0"/>
    <n v="3952825.8000000003"/>
    <n v="0"/>
    <n v="3"/>
    <x v="1"/>
  </r>
  <r>
    <s v="AZ-2021-2671992"/>
    <d v="2021-01-23T00:00:00"/>
    <x v="208"/>
    <x v="0"/>
    <s v="Safco Stackable Bookrack, Pine"/>
    <n v="0.1"/>
    <n v="1991162.25"/>
    <n v="575224.65"/>
    <n v="1"/>
    <x v="0"/>
  </r>
  <r>
    <s v="AZ-2021-2055109"/>
    <d v="2021-01-23T00:00:00"/>
    <x v="669"/>
    <x v="0"/>
    <s v="Sanford Pens, Blue"/>
    <n v="0"/>
    <n v="988206.45000000007"/>
    <n v="235989.6"/>
    <n v="6"/>
    <x v="0"/>
  </r>
  <r>
    <s v="AZ-2021-3213150"/>
    <d v="2021-01-24T00:00:00"/>
    <x v="376"/>
    <x v="1"/>
    <s v="Avery Removable Labels, 5000 Label Set"/>
    <n v="0"/>
    <n v="825963.6"/>
    <n v="206490.9"/>
    <n v="5"/>
    <x v="1"/>
  </r>
  <r>
    <s v="BN-2021-299612"/>
    <d v="2021-01-24T00:00:00"/>
    <x v="301"/>
    <x v="1"/>
    <s v="Motorola Audio Dock, VoIP"/>
    <n v="0.5"/>
    <n v="3834831"/>
    <n v="-1607679.1500000001"/>
    <n v="3"/>
    <x v="1"/>
  </r>
  <r>
    <s v="AZ-2021-4544800"/>
    <d v="2021-01-25T00:00:00"/>
    <x v="581"/>
    <x v="2"/>
    <s v="Boston Markers, Fluorescent"/>
    <n v="0.1"/>
    <n v="1106201.25"/>
    <n v="58997.4"/>
    <n v="3"/>
    <x v="1"/>
  </r>
  <r>
    <s v="AZ-2021-3807321"/>
    <d v="2021-01-25T00:00:00"/>
    <x v="633"/>
    <x v="0"/>
    <s v="Avery Index Tab, Clear"/>
    <n v="0"/>
    <n v="250738.95"/>
    <n v="73746.75"/>
    <n v="3"/>
    <x v="0"/>
  </r>
  <r>
    <s v="AZ-2021-3807321"/>
    <d v="2021-01-25T00:00:00"/>
    <x v="633"/>
    <x v="0"/>
    <s v="Cardinal Index Tab, Durable"/>
    <n v="0"/>
    <n v="339235.05"/>
    <n v="147493.5"/>
    <n v="3"/>
    <x v="0"/>
  </r>
  <r>
    <s v="BN-2021-9616857"/>
    <d v="2021-01-26T00:00:00"/>
    <x v="704"/>
    <x v="1"/>
    <s v="Smead Folders, Blue"/>
    <n v="0.2"/>
    <n v="206490.9"/>
    <n v="-14749.35"/>
    <n v="1"/>
    <x v="1"/>
  </r>
  <r>
    <s v="AZ-2021-3946948"/>
    <d v="2021-01-27T00:00:00"/>
    <x v="689"/>
    <x v="1"/>
    <s v="GlobeWeis Mailers, Security-Tint"/>
    <n v="0"/>
    <n v="2418893.4"/>
    <n v="943958.4"/>
    <n v="4"/>
    <x v="0"/>
  </r>
  <r>
    <s v="AZ-2021-2820920"/>
    <d v="2021-01-28T00:00:00"/>
    <x v="303"/>
    <x v="1"/>
    <s v="Cardinal 3-Hole Punch, Durable"/>
    <n v="0"/>
    <n v="899710.35"/>
    <n v="412981.8"/>
    <n v="2"/>
    <x v="1"/>
  </r>
  <r>
    <s v="AZ-2021-2820920"/>
    <d v="2021-01-28T00:00:00"/>
    <x v="303"/>
    <x v="1"/>
    <s v="Kraft Peel and Seal, Recycled"/>
    <n v="0"/>
    <n v="1135699.95"/>
    <n v="73746.75"/>
    <n v="4"/>
    <x v="1"/>
  </r>
  <r>
    <s v="AZ-2021-3010251"/>
    <d v="2021-01-28T00:00:00"/>
    <x v="175"/>
    <x v="2"/>
    <s v="Motorola Smart Phone, Cordless"/>
    <n v="0.1"/>
    <n v="42669869.550000004"/>
    <n v="-1430686.95"/>
    <n v="5"/>
    <x v="1"/>
  </r>
  <r>
    <s v="AZ-2021-6752610"/>
    <d v="2021-01-28T00:00:00"/>
    <x v="599"/>
    <x v="1"/>
    <s v="Stanley Pens, Fluorescent"/>
    <n v="0"/>
    <n v="663720.75"/>
    <n v="58997.4"/>
    <n v="4"/>
    <x v="0"/>
  </r>
  <r>
    <s v="AZ-2021-7228854"/>
    <d v="2021-01-28T00:00:00"/>
    <x v="282"/>
    <x v="1"/>
    <s v="Sanford Sketch Pad, Blue"/>
    <n v="0"/>
    <n v="1342190.85"/>
    <n v="44248.05"/>
    <n v="2"/>
    <x v="0"/>
  </r>
  <r>
    <s v="AZ-2021-7228854"/>
    <d v="2021-01-28T00:00:00"/>
    <x v="282"/>
    <x v="1"/>
    <s v="Cardinal Binding Machine, Clear"/>
    <n v="0"/>
    <n v="1445436.3"/>
    <n v="575224.65"/>
    <n v="2"/>
    <x v="1"/>
  </r>
  <r>
    <s v="AZ-2021-7228854"/>
    <d v="2021-01-28T00:00:00"/>
    <x v="282"/>
    <x v="1"/>
    <s v="Wilson Jones 3-Hole Punch, Durable"/>
    <n v="0"/>
    <n v="1297942.8"/>
    <n v="280237.65000000002"/>
    <n v="3"/>
    <x v="1"/>
  </r>
  <r>
    <s v="AZ-2021-7228854"/>
    <d v="2021-01-28T00:00:00"/>
    <x v="282"/>
    <x v="1"/>
    <s v="SanDisk Mouse, Erganomic"/>
    <n v="0"/>
    <n v="530976.6"/>
    <n v="103245.45"/>
    <n v="1"/>
    <x v="1"/>
  </r>
  <r>
    <s v="AZ-2021-7321100"/>
    <d v="2021-01-29T00:00:00"/>
    <x v="181"/>
    <x v="1"/>
    <s v="Deflect-O Frame, Erganomic"/>
    <n v="0"/>
    <n v="3200608.95"/>
    <n v="58997.4"/>
    <n v="2"/>
    <x v="0"/>
  </r>
  <r>
    <s v="AZ-2021-7321100"/>
    <d v="2021-01-29T00:00:00"/>
    <x v="181"/>
    <x v="1"/>
    <s v="Motorola Smart Phone, Full Size"/>
    <n v="0"/>
    <n v="47492907"/>
    <n v="14247872.1"/>
    <n v="5"/>
    <x v="0"/>
  </r>
  <r>
    <s v="AZ-2021-7144565"/>
    <d v="2021-01-29T00:00:00"/>
    <x v="705"/>
    <x v="0"/>
    <s v="Kleencut Letter Opener, Easy Grip"/>
    <n v="0"/>
    <n v="1991162.25"/>
    <n v="560475.30000000005"/>
    <n v="5"/>
    <x v="0"/>
  </r>
  <r>
    <s v="AZ-2021-2871668"/>
    <d v="2021-01-29T00:00:00"/>
    <x v="387"/>
    <x v="1"/>
    <s v="Ibico Hole Reinforcements, Economy"/>
    <n v="0"/>
    <n v="309736.35000000003"/>
    <n v="147493.5"/>
    <n v="3"/>
    <x v="0"/>
  </r>
  <r>
    <s v="AZ-2021-2871668"/>
    <d v="2021-01-29T00:00:00"/>
    <x v="387"/>
    <x v="1"/>
    <s v="Ibico Hole Reinforcements, Recycled"/>
    <n v="0"/>
    <n v="545725.95000000007"/>
    <n v="162242.85"/>
    <n v="5"/>
    <x v="0"/>
  </r>
  <r>
    <s v="BN-2021-9290481"/>
    <d v="2021-01-29T00:00:00"/>
    <x v="534"/>
    <x v="1"/>
    <s v="Dania Floating Shelf Set, Mobile"/>
    <n v="0.5"/>
    <n v="7610664.6000000006"/>
    <n v="-3495595.95"/>
    <n v="6"/>
    <x v="0"/>
  </r>
  <r>
    <s v="BN-2021-9290481"/>
    <d v="2021-01-29T00:00:00"/>
    <x v="534"/>
    <x v="1"/>
    <s v="Wilson Jones Binder Covers, Economy"/>
    <n v="0.5"/>
    <n v="412981.8"/>
    <n v="-206490.9"/>
    <n v="5"/>
    <x v="1"/>
  </r>
  <r>
    <s v="BN-2021-9290481"/>
    <d v="2021-01-29T00:00:00"/>
    <x v="534"/>
    <x v="1"/>
    <s v="Rogers Folders, Single Width"/>
    <n v="0.5"/>
    <n v="678470.1"/>
    <n v="-575224.65"/>
    <n v="3"/>
    <x v="0"/>
  </r>
  <r>
    <s v="BN-2021-9290481"/>
    <d v="2021-01-29T00:00:00"/>
    <x v="534"/>
    <x v="1"/>
    <s v="SanDisk Flash Drive, Erganomic"/>
    <n v="0.5"/>
    <n v="545725.95000000007"/>
    <n v="-530976.6"/>
    <n v="2"/>
    <x v="1"/>
  </r>
  <r>
    <s v="BN-2021-9290481"/>
    <d v="2021-01-29T00:00:00"/>
    <x v="534"/>
    <x v="1"/>
    <s v="Panasonic Receipt Printer, Wireless"/>
    <n v="0.5"/>
    <n v="2669632.35"/>
    <n v="-1283193.45"/>
    <n v="3"/>
    <x v="1"/>
  </r>
  <r>
    <s v="BN-2021-3382975"/>
    <d v="2021-01-29T00:00:00"/>
    <x v="288"/>
    <x v="0"/>
    <s v="BIC Sketch Pad, Water Color"/>
    <n v="0"/>
    <n v="1533932.4000000001"/>
    <n v="235989.6"/>
    <n v="2"/>
    <x v="1"/>
  </r>
  <r>
    <s v="BN-2021-3382975"/>
    <d v="2021-01-29T00:00:00"/>
    <x v="288"/>
    <x v="0"/>
    <s v="Rogers File Cart, Blue"/>
    <n v="0.1"/>
    <n v="13067924.1"/>
    <n v="-1312692.1500000001"/>
    <n v="7"/>
    <x v="1"/>
  </r>
  <r>
    <s v="BN-2021-3382975"/>
    <d v="2021-01-29T00:00:00"/>
    <x v="288"/>
    <x v="0"/>
    <s v="Smead File Cart, Single Width"/>
    <n v="0.1"/>
    <n v="18746423.850000001"/>
    <n v="-1873167.45"/>
    <n v="11"/>
    <x v="1"/>
  </r>
  <r>
    <s v="BN-2021-3382975"/>
    <d v="2021-01-29T00:00:00"/>
    <x v="288"/>
    <x v="0"/>
    <s v="Logitech Memory Card, Bluetooth"/>
    <n v="0"/>
    <n v="7625413.9500000002"/>
    <n v="1061953.2"/>
    <n v="5"/>
    <x v="0"/>
  </r>
  <r>
    <s v="BN-2021-1331129"/>
    <d v="2021-01-29T00:00:00"/>
    <x v="529"/>
    <x v="2"/>
    <s v="Smead Box, Industrial"/>
    <n v="0.1"/>
    <n v="294987"/>
    <n v="0"/>
    <n v="2"/>
    <x v="0"/>
  </r>
  <r>
    <s v="AZ-2021-4695676"/>
    <d v="2021-01-30T00:00:00"/>
    <x v="416"/>
    <x v="1"/>
    <s v="Cardinal Binding Machine, Clear"/>
    <n v="0"/>
    <n v="2905621.95"/>
    <n v="1165198.6500000001"/>
    <n v="4"/>
    <x v="0"/>
  </r>
  <r>
    <s v="AZ-2021-4695676"/>
    <d v="2021-01-30T00:00:00"/>
    <x v="416"/>
    <x v="1"/>
    <s v="Elite Scissors, Serrated"/>
    <n v="0"/>
    <n v="1135699.95"/>
    <n v="73746.75"/>
    <n v="4"/>
    <x v="1"/>
  </r>
  <r>
    <s v="AZ-2021-3945159"/>
    <d v="2021-01-31T00:00:00"/>
    <x v="67"/>
    <x v="1"/>
    <s v="Smead Shelving, Wire Frame"/>
    <n v="0.1"/>
    <n v="634222.05000000005"/>
    <n v="250738.95"/>
    <n v="1"/>
    <x v="0"/>
  </r>
  <r>
    <s v="AZ-2021-9011810"/>
    <d v="2021-01-31T00:00:00"/>
    <x v="541"/>
    <x v="1"/>
    <s v="Jiffy Business Envelopes, Security-Tint"/>
    <n v="0"/>
    <n v="707968.8"/>
    <n v="44248.05"/>
    <n v="3"/>
    <x v="1"/>
  </r>
  <r>
    <s v="AZ-2021-9561229"/>
    <d v="2021-01-31T00:00:00"/>
    <x v="147"/>
    <x v="1"/>
    <s v="Hon Swivel Stool, Adjustable"/>
    <n v="0.1"/>
    <n v="2212402.5"/>
    <n v="73746.75"/>
    <n v="1"/>
    <x v="1"/>
  </r>
  <r>
    <s v="AZ-2021-8886888"/>
    <d v="2021-02-01T00:00:00"/>
    <x v="85"/>
    <x v="0"/>
    <s v="BIC Markers, Water Color"/>
    <n v="0"/>
    <n v="1312692.1500000001"/>
    <n v="457229.85000000003"/>
    <n v="3"/>
    <x v="0"/>
  </r>
  <r>
    <s v="AZ-2021-3615405"/>
    <d v="2021-02-01T00:00:00"/>
    <x v="246"/>
    <x v="1"/>
    <s v="BIC Highlighters, Water Color"/>
    <n v="0"/>
    <n v="324485.7"/>
    <n v="58997.4"/>
    <n v="1"/>
    <x v="0"/>
  </r>
  <r>
    <s v="AZ-2021-3615405"/>
    <d v="2021-02-01T00:00:00"/>
    <x v="246"/>
    <x v="1"/>
    <s v="Cardinal Hole Reinforcements, Recycled"/>
    <n v="0"/>
    <n v="250738.95"/>
    <n v="103245.45"/>
    <n v="3"/>
    <x v="1"/>
  </r>
  <r>
    <s v="AZ-2021-2326728"/>
    <d v="2021-02-01T00:00:00"/>
    <x v="706"/>
    <x v="1"/>
    <s v="Dania Floating Shelf Set, Metal"/>
    <n v="0.1"/>
    <n v="4483802.4000000004"/>
    <n v="1401188.25"/>
    <n v="2"/>
    <x v="1"/>
  </r>
  <r>
    <s v="AZ-2021-5414394"/>
    <d v="2021-02-02T00:00:00"/>
    <x v="349"/>
    <x v="1"/>
    <s v="Novimex Shipping Labels, 5000 Label Set"/>
    <n v="0"/>
    <n v="501477.9"/>
    <n v="176992.2"/>
    <n v="3"/>
    <x v="1"/>
  </r>
  <r>
    <s v="AZ-2021-5414394"/>
    <d v="2021-02-02T00:00:00"/>
    <x v="349"/>
    <x v="1"/>
    <s v="Kleencut Box Cutter, Serrated"/>
    <n v="0"/>
    <n v="3702086.85"/>
    <n v="811214.25"/>
    <n v="8"/>
    <x v="0"/>
  </r>
  <r>
    <s v="AZ-2021-7432125"/>
    <d v="2021-02-03T00:00:00"/>
    <x v="292"/>
    <x v="3"/>
    <s v="SanDisk Cards &amp; Envelopes, Recycled"/>
    <n v="0"/>
    <n v="4985280.3"/>
    <n v="191741.55000000002"/>
    <n v="7"/>
    <x v="0"/>
  </r>
  <r>
    <s v="AZ-2021-3240279"/>
    <d v="2021-02-04T00:00:00"/>
    <x v="426"/>
    <x v="0"/>
    <s v="Bush Floating Shelf Set, Traditional"/>
    <n v="0.1"/>
    <n v="2271399.9"/>
    <n v="206490.9"/>
    <n v="1"/>
    <x v="1"/>
  </r>
  <r>
    <s v="AZ-2021-8073030"/>
    <d v="2021-02-05T00:00:00"/>
    <x v="249"/>
    <x v="1"/>
    <s v="Ibico Index Tab, Clear"/>
    <n v="0"/>
    <n v="663720.75"/>
    <n v="117994.8"/>
    <n v="5"/>
    <x v="1"/>
  </r>
  <r>
    <s v="AZ-2021-2176321"/>
    <d v="2021-02-05T00:00:00"/>
    <x v="84"/>
    <x v="1"/>
    <s v="Enermax Parchment Paper, Premium"/>
    <n v="0"/>
    <n v="678470.1"/>
    <n v="0"/>
    <n v="3"/>
    <x v="0"/>
  </r>
  <r>
    <s v="AZ-2021-6727815"/>
    <d v="2021-02-05T00:00:00"/>
    <x v="686"/>
    <x v="0"/>
    <s v="Safco Classic Bookcase, Traditional"/>
    <n v="0"/>
    <n v="12920430.6"/>
    <n v="3362851.8000000003"/>
    <n v="2"/>
    <x v="0"/>
  </r>
  <r>
    <s v="AZ-2021-6727815"/>
    <d v="2021-02-05T00:00:00"/>
    <x v="686"/>
    <x v="0"/>
    <s v="Barricks Training Table, Rectangular"/>
    <n v="0"/>
    <n v="41932402.050000004"/>
    <n v="3775833.6"/>
    <n v="9"/>
    <x v="0"/>
  </r>
  <r>
    <s v="AZ-2021-6727815"/>
    <d v="2021-02-05T00:00:00"/>
    <x v="686"/>
    <x v="0"/>
    <s v="Jiffy Peel and Seal, Recycled"/>
    <n v="0"/>
    <n v="825963.6"/>
    <n v="147493.5"/>
    <n v="3"/>
    <x v="0"/>
  </r>
  <r>
    <s v="AZ-2021-6727815"/>
    <d v="2021-02-05T00:00:00"/>
    <x v="686"/>
    <x v="0"/>
    <s v="Epson Receipt Printer, Wireless"/>
    <n v="0"/>
    <n v="3451347.9"/>
    <n v="825963.6"/>
    <n v="2"/>
    <x v="0"/>
  </r>
  <r>
    <s v="BN-2021-4799461"/>
    <d v="2021-02-05T00:00:00"/>
    <x v="21"/>
    <x v="3"/>
    <s v="Ikea 3-Shelf Cabinet, Mobile"/>
    <n v="0.5"/>
    <n v="1061953.2"/>
    <n v="-560475.30000000005"/>
    <n v="1"/>
    <x v="1"/>
  </r>
  <r>
    <s v="BN-2021-4799461"/>
    <d v="2021-02-05T00:00:00"/>
    <x v="21"/>
    <x v="3"/>
    <s v="Safco Stackable Bookrack, Pine"/>
    <n v="0.5"/>
    <n v="3318603.75"/>
    <n v="-929209.05"/>
    <n v="3"/>
    <x v="1"/>
  </r>
  <r>
    <s v="BN-2021-4799461"/>
    <d v="2021-02-05T00:00:00"/>
    <x v="21"/>
    <x v="3"/>
    <s v="Cuisinart Refrigerator, Silver"/>
    <n v="0.5"/>
    <n v="14660853.9"/>
    <n v="-9675573.5999999996"/>
    <n v="4"/>
    <x v="1"/>
  </r>
  <r>
    <s v="BN-2021-4799461"/>
    <d v="2021-02-05T00:00:00"/>
    <x v="21"/>
    <x v="3"/>
    <s v="Boston Highlighters, Blue"/>
    <n v="0.5"/>
    <n v="280237.65000000002"/>
    <n v="-132744.15"/>
    <n v="2"/>
    <x v="0"/>
  </r>
  <r>
    <s v="BN-2021-4799461"/>
    <d v="2021-02-05T00:00:00"/>
    <x v="21"/>
    <x v="3"/>
    <s v="Accos Push Pins, Metal"/>
    <n v="0.5"/>
    <n v="324485.7"/>
    <n v="-221240.25"/>
    <n v="3"/>
    <x v="1"/>
  </r>
  <r>
    <s v="BN-2021-4799461"/>
    <d v="2021-02-05T00:00:00"/>
    <x v="21"/>
    <x v="3"/>
    <s v="Advantus Clamps, Assorted Sizes"/>
    <n v="0.5"/>
    <n v="486728.55"/>
    <n v="-368733.75"/>
    <n v="4"/>
    <x v="1"/>
  </r>
  <r>
    <s v="BN-2021-4799461"/>
    <d v="2021-02-05T00:00:00"/>
    <x v="21"/>
    <x v="3"/>
    <s v="Enermax Parchment Paper, Premium"/>
    <n v="0.5"/>
    <n v="457229.85000000003"/>
    <n v="-457229.85000000003"/>
    <n v="4"/>
    <x v="1"/>
  </r>
  <r>
    <s v="BN-2021-4799461"/>
    <d v="2021-02-05T00:00:00"/>
    <x v="21"/>
    <x v="3"/>
    <s v="SanDisk Message Books, 8.5 x 11"/>
    <n v="0.5"/>
    <n v="412981.8"/>
    <n v="-14749.35"/>
    <n v="2"/>
    <x v="0"/>
  </r>
  <r>
    <s v="AZ-2021-2543728"/>
    <d v="2021-02-06T00:00:00"/>
    <x v="638"/>
    <x v="0"/>
    <s v="GlobeWeis Business Envelopes, with clear poly window"/>
    <n v="0"/>
    <n v="929209.05"/>
    <n v="280237.65000000002"/>
    <n v="3"/>
    <x v="1"/>
  </r>
  <r>
    <s v="AZ-2021-2543728"/>
    <d v="2021-02-06T00:00:00"/>
    <x v="638"/>
    <x v="0"/>
    <s v="Brother Wireless Fax, Digital"/>
    <n v="0.15"/>
    <n v="14233122.75"/>
    <n v="-1002955.8"/>
    <n v="3"/>
    <x v="1"/>
  </r>
  <r>
    <s v="AZ-2021-5618909"/>
    <d v="2021-02-06T00:00:00"/>
    <x v="82"/>
    <x v="2"/>
    <s v="Dania Floating Shelf Set, Pine"/>
    <n v="0.1"/>
    <n v="2271399.9"/>
    <n v="604723.35"/>
    <n v="1"/>
    <x v="0"/>
  </r>
  <r>
    <s v="BN-2021-5031652"/>
    <d v="2021-02-06T00:00:00"/>
    <x v="389"/>
    <x v="0"/>
    <s v="Okidata Inkjet, Wireless"/>
    <n v="0.4"/>
    <n v="22242019.800000001"/>
    <n v="-14469112.35"/>
    <n v="8"/>
    <x v="1"/>
  </r>
  <r>
    <s v="AZ-2021-5956200"/>
    <d v="2021-02-07T00:00:00"/>
    <x v="16"/>
    <x v="1"/>
    <s v="Tenex Trays, Blue"/>
    <n v="0.1"/>
    <n v="4321559.55"/>
    <n v="530976.6"/>
    <n v="6"/>
    <x v="0"/>
  </r>
  <r>
    <s v="AZ-2021-5956200"/>
    <d v="2021-02-07T00:00:00"/>
    <x v="16"/>
    <x v="1"/>
    <s v="Acme Scissors, Steel"/>
    <n v="0"/>
    <n v="737467.5"/>
    <n v="339235.05"/>
    <n v="2"/>
    <x v="0"/>
  </r>
  <r>
    <s v="AZ-2021-8717132"/>
    <d v="2021-02-07T00:00:00"/>
    <x v="407"/>
    <x v="1"/>
    <s v="KitchenAid Toaster, Black"/>
    <n v="0.1"/>
    <n v="3377601.15"/>
    <n v="752216.85"/>
    <n v="3"/>
    <x v="0"/>
  </r>
  <r>
    <s v="AZ-2021-5973839"/>
    <d v="2021-02-08T00:00:00"/>
    <x v="308"/>
    <x v="1"/>
    <s v="Eldon Clock, Durable"/>
    <n v="0"/>
    <n v="1578180.45"/>
    <n v="471979.2"/>
    <n v="2"/>
    <x v="0"/>
  </r>
  <r>
    <s v="AZ-2021-5973839"/>
    <d v="2021-02-08T00:00:00"/>
    <x v="308"/>
    <x v="1"/>
    <s v="Cardinal Binding Machine, Economy"/>
    <n v="0"/>
    <n v="1474935"/>
    <n v="412981.8"/>
    <n v="2"/>
    <x v="0"/>
  </r>
  <r>
    <s v="AZ-2021-5973839"/>
    <d v="2021-02-08T00:00:00"/>
    <x v="308"/>
    <x v="1"/>
    <s v="Acme Trimmer, High Speed"/>
    <n v="0"/>
    <n v="2625384.3000000003"/>
    <n v="766966.20000000007"/>
    <n v="4"/>
    <x v="1"/>
  </r>
  <r>
    <s v="AZ-2021-253234"/>
    <d v="2021-02-08T00:00:00"/>
    <x v="707"/>
    <x v="1"/>
    <s v="GlobeWeis Manila Envelope, Security-Tint"/>
    <n v="0"/>
    <n v="3082614.15"/>
    <n v="29498.7"/>
    <n v="7"/>
    <x v="1"/>
  </r>
  <r>
    <s v="BN-2021-8439557"/>
    <d v="2021-02-08T00:00:00"/>
    <x v="469"/>
    <x v="1"/>
    <s v="Hon Color Coded Labels, Laser Printer Compatible"/>
    <n v="0.5"/>
    <n v="471979.2"/>
    <n v="-147493.5"/>
    <n v="5"/>
    <x v="0"/>
  </r>
  <r>
    <s v="BN-2021-8439557"/>
    <d v="2021-02-08T00:00:00"/>
    <x v="469"/>
    <x v="1"/>
    <s v="Belkin Memory Card, Programmable"/>
    <n v="0.5"/>
    <n v="4292060.8500000006"/>
    <n v="-1710924.6"/>
    <n v="5"/>
    <x v="1"/>
  </r>
  <r>
    <s v="AZ-2021-4378960"/>
    <d v="2021-02-11T00:00:00"/>
    <x v="22"/>
    <x v="1"/>
    <s v="BIC Highlighters, Easy-Erase"/>
    <n v="0"/>
    <n v="280237.65000000002"/>
    <n v="58997.4"/>
    <n v="1"/>
    <x v="0"/>
  </r>
  <r>
    <s v="AZ-2021-2192067"/>
    <d v="2021-02-11T00:00:00"/>
    <x v="592"/>
    <x v="1"/>
    <s v="Office Star Swivel Stool, Black"/>
    <n v="0.1"/>
    <n v="4557549.1500000004"/>
    <n v="1209446.7"/>
    <n v="2"/>
    <x v="0"/>
  </r>
  <r>
    <s v="AZ-2021-673329"/>
    <d v="2021-02-11T00:00:00"/>
    <x v="708"/>
    <x v="1"/>
    <s v="Wilson Jones 3-Hole Punch, Economy"/>
    <n v="0"/>
    <n v="1651927.2"/>
    <n v="545725.95000000007"/>
    <n v="4"/>
    <x v="1"/>
  </r>
  <r>
    <s v="AZ-2021-8471021"/>
    <d v="2021-02-11T00:00:00"/>
    <x v="158"/>
    <x v="1"/>
    <s v="Sanford Pencil Sharpener, Easy-Erase"/>
    <n v="0"/>
    <n v="1194697.3500000001"/>
    <n v="604723.35"/>
    <n v="3"/>
    <x v="1"/>
  </r>
  <r>
    <s v="AZ-2021-8471021"/>
    <d v="2021-02-11T00:00:00"/>
    <x v="158"/>
    <x v="1"/>
    <s v="Avery Binder Covers, Recycled"/>
    <n v="0"/>
    <n v="162242.85"/>
    <n v="58997.4"/>
    <n v="1"/>
    <x v="0"/>
  </r>
  <r>
    <s v="AZ-2021-3726775"/>
    <d v="2021-02-11T00:00:00"/>
    <x v="587"/>
    <x v="1"/>
    <s v="Sauder Classic Bookcase, Mobile"/>
    <n v="0.1"/>
    <n v="29100467.550000001"/>
    <n v="11312751.450000001"/>
    <n v="5"/>
    <x v="0"/>
  </r>
  <r>
    <s v="AZ-2021-3726775"/>
    <d v="2021-02-11T00:00:00"/>
    <x v="587"/>
    <x v="1"/>
    <s v="Eldon Clock, Duo Pack"/>
    <n v="0"/>
    <n v="2507389.5"/>
    <n v="1106201.25"/>
    <n v="3"/>
    <x v="0"/>
  </r>
  <r>
    <s v="AZ-2021-3726775"/>
    <d v="2021-02-11T00:00:00"/>
    <x v="587"/>
    <x v="1"/>
    <s v="Avery Index Tab, Durable"/>
    <n v="0"/>
    <n v="191741.55000000002"/>
    <n v="44248.05"/>
    <n v="2"/>
    <x v="0"/>
  </r>
  <r>
    <s v="AZ-2021-3726775"/>
    <d v="2021-02-11T00:00:00"/>
    <x v="587"/>
    <x v="1"/>
    <s v="Wilson Jones Binding Machine, Clear"/>
    <n v="0"/>
    <n v="2138655.75"/>
    <n v="648971.4"/>
    <n v="3"/>
    <x v="1"/>
  </r>
  <r>
    <s v="AZ-2021-9809267"/>
    <d v="2021-02-12T00:00:00"/>
    <x v="471"/>
    <x v="1"/>
    <s v="Deflect-O Door Stop, Durable"/>
    <n v="0"/>
    <n v="1814170.05"/>
    <n v="250738.95"/>
    <n v="3"/>
    <x v="0"/>
  </r>
  <r>
    <s v="AZ-2021-9809267"/>
    <d v="2021-02-12T00:00:00"/>
    <x v="471"/>
    <x v="1"/>
    <s v="BIC Pens, Easy-Erase"/>
    <n v="0"/>
    <n v="221240.25"/>
    <n v="44248.05"/>
    <n v="1"/>
    <x v="0"/>
  </r>
  <r>
    <s v="AZ-2021-9809267"/>
    <d v="2021-02-12T00:00:00"/>
    <x v="471"/>
    <x v="1"/>
    <s v="Sanford Markers, Easy-Erase"/>
    <n v="0"/>
    <n v="2772877.8000000003"/>
    <n v="58997.4"/>
    <n v="8"/>
    <x v="0"/>
  </r>
  <r>
    <s v="AZ-2021-9809267"/>
    <d v="2021-02-12T00:00:00"/>
    <x v="471"/>
    <x v="1"/>
    <s v="Ibico Binder Covers, Economy"/>
    <n v="0"/>
    <n v="1814170.05"/>
    <n v="250738.95"/>
    <n v="9"/>
    <x v="0"/>
  </r>
  <r>
    <s v="AZ-2021-9809267"/>
    <d v="2021-02-12T00:00:00"/>
    <x v="471"/>
    <x v="1"/>
    <s v="Tenex Trays, Industrial"/>
    <n v="0.1"/>
    <n v="3628340.1"/>
    <n v="0"/>
    <n v="5"/>
    <x v="0"/>
  </r>
  <r>
    <s v="AZ-2021-4218614"/>
    <d v="2021-02-12T00:00:00"/>
    <x v="312"/>
    <x v="0"/>
    <s v="Tenex Frame, Durable"/>
    <n v="0"/>
    <n v="7890902.25"/>
    <n v="1887916.8"/>
    <n v="5"/>
    <x v="0"/>
  </r>
  <r>
    <s v="AZ-2021-4218614"/>
    <d v="2021-02-12T00:00:00"/>
    <x v="312"/>
    <x v="0"/>
    <s v="Ibico 3-Hole Punch, Clear"/>
    <n v="0"/>
    <n v="3082614.15"/>
    <n v="1238945.4000000001"/>
    <n v="7"/>
    <x v="1"/>
  </r>
  <r>
    <s v="AZ-2021-308992"/>
    <d v="2021-02-12T00:00:00"/>
    <x v="372"/>
    <x v="2"/>
    <s v="StarTech Receipt Printer, White"/>
    <n v="0.15"/>
    <n v="4100319.3000000003"/>
    <n v="914459.70000000007"/>
    <n v="3"/>
    <x v="0"/>
  </r>
  <r>
    <s v="BN-2021-931788"/>
    <d v="2021-02-12T00:00:00"/>
    <x v="264"/>
    <x v="1"/>
    <s v="Eaton Note Cards, Premium"/>
    <n v="0.5"/>
    <n v="1032454.5"/>
    <n v="-412981.8"/>
    <n v="5"/>
    <x v="1"/>
  </r>
  <r>
    <s v="BN-2021-695531"/>
    <d v="2021-02-12T00:00:00"/>
    <x v="609"/>
    <x v="1"/>
    <s v="SAFCO Steel Folding Chair, Adjustable"/>
    <n v="0.1"/>
    <n v="5855491.9500000002"/>
    <n v="-58997.4"/>
    <n v="5"/>
    <x v="1"/>
  </r>
  <r>
    <s v="AZ-2021-7527034"/>
    <d v="2021-02-13T00:00:00"/>
    <x v="239"/>
    <x v="1"/>
    <s v="StarTech Card Printer, Durable"/>
    <n v="0.1"/>
    <n v="6519212.7000000002"/>
    <n v="1091451.9000000001"/>
    <n v="3"/>
    <x v="0"/>
  </r>
  <r>
    <s v="AZ-2021-6530870"/>
    <d v="2021-02-13T00:00:00"/>
    <x v="479"/>
    <x v="0"/>
    <s v="Avery Color Coded Labels, Adjustable"/>
    <n v="0"/>
    <n v="324485.7"/>
    <n v="44248.05"/>
    <n v="2"/>
    <x v="0"/>
  </r>
  <r>
    <s v="AZ-2021-6530870"/>
    <d v="2021-02-13T00:00:00"/>
    <x v="479"/>
    <x v="0"/>
    <s v="Novimex Shipping Labels, Alphabetical"/>
    <n v="0"/>
    <n v="324485.7"/>
    <n v="162242.85"/>
    <n v="2"/>
    <x v="1"/>
  </r>
  <r>
    <s v="AZ-2021-6530870"/>
    <d v="2021-02-13T00:00:00"/>
    <x v="479"/>
    <x v="0"/>
    <s v="Enermax Router, Bluetooth"/>
    <n v="0"/>
    <n v="7625413.9500000002"/>
    <n v="678470.1"/>
    <n v="2"/>
    <x v="1"/>
  </r>
  <r>
    <s v="AZ-2021-4467970"/>
    <d v="2021-02-13T00:00:00"/>
    <x v="631"/>
    <x v="1"/>
    <s v="Wilson Jones Binding Machine, Clear"/>
    <n v="0"/>
    <n v="5000029.6500000004"/>
    <n v="1504433.7"/>
    <n v="7"/>
    <x v="1"/>
  </r>
  <r>
    <s v="AZ-2021-8255562"/>
    <d v="2021-02-13T00:00:00"/>
    <x v="636"/>
    <x v="3"/>
    <s v="Ibico 3-Hole Punch, Clear"/>
    <n v="0"/>
    <n v="442480.5"/>
    <n v="176992.2"/>
    <n v="1"/>
    <x v="0"/>
  </r>
  <r>
    <s v="BN-2021-4296083"/>
    <d v="2021-02-13T00:00:00"/>
    <x v="615"/>
    <x v="1"/>
    <s v="Cameo Interoffice Envelope, Recycled"/>
    <n v="0.5"/>
    <n v="1356940.2"/>
    <n v="-221240.25"/>
    <n v="4"/>
    <x v="0"/>
  </r>
  <r>
    <s v="AZ-2021-248580"/>
    <d v="2021-02-14T00:00:00"/>
    <x v="659"/>
    <x v="1"/>
    <s v="Sanford Markers, Easy-Erase"/>
    <n v="0"/>
    <n v="1047203.85"/>
    <n v="14749.35"/>
    <n v="3"/>
    <x v="0"/>
  </r>
  <r>
    <s v="AZ-2021-248580"/>
    <d v="2021-02-14T00:00:00"/>
    <x v="659"/>
    <x v="1"/>
    <s v="Apple Smart Phone, Full Size"/>
    <n v="0.15"/>
    <n v="15988295.4"/>
    <n v="2448392.1"/>
    <n v="2"/>
    <x v="0"/>
  </r>
  <r>
    <s v="AZ-2021-7788817"/>
    <d v="2021-02-14T00:00:00"/>
    <x v="141"/>
    <x v="0"/>
    <s v="Avery Binding Machine, Durable"/>
    <n v="0"/>
    <n v="2227151.85"/>
    <n v="132744.15"/>
    <n v="3"/>
    <x v="1"/>
  </r>
  <r>
    <s v="AZ-2021-7788817"/>
    <d v="2021-02-14T00:00:00"/>
    <x v="141"/>
    <x v="0"/>
    <s v="Smead Trays, Wire Frame"/>
    <n v="0"/>
    <n v="3510345.3000000003"/>
    <n v="457229.85000000003"/>
    <n v="5"/>
    <x v="1"/>
  </r>
  <r>
    <s v="BN-2021-6654640"/>
    <d v="2021-02-14T00:00:00"/>
    <x v="4"/>
    <x v="1"/>
    <s v="GlobeWeis Mailers, Security-Tint"/>
    <n v="0.5"/>
    <n v="1209446.7"/>
    <n v="-265488.3"/>
    <n v="4"/>
    <x v="0"/>
  </r>
  <r>
    <s v="AZ-2021-6823803"/>
    <d v="2021-02-15T00:00:00"/>
    <x v="167"/>
    <x v="1"/>
    <s v="Deflect-O Door Stop, Black"/>
    <n v="0"/>
    <n v="1297942.8"/>
    <n v="44248.05"/>
    <n v="2"/>
    <x v="1"/>
  </r>
  <r>
    <s v="AZ-2021-6823803"/>
    <d v="2021-02-15T00:00:00"/>
    <x v="167"/>
    <x v="1"/>
    <s v="Eldon Clock, Black"/>
    <n v="0"/>
    <n v="3333353.1"/>
    <n v="929209.05"/>
    <n v="4"/>
    <x v="1"/>
  </r>
  <r>
    <s v="AZ-2021-6823803"/>
    <d v="2021-02-15T00:00:00"/>
    <x v="167"/>
    <x v="1"/>
    <s v="Eaton Message Books, Multicolor"/>
    <n v="0"/>
    <n v="4542799.8"/>
    <n v="2094407.7"/>
    <n v="14"/>
    <x v="0"/>
  </r>
  <r>
    <s v="AZ-2021-4602895"/>
    <d v="2021-02-15T00:00:00"/>
    <x v="630"/>
    <x v="1"/>
    <s v="Jiffy Manila Envelope, with clear poly window"/>
    <n v="0"/>
    <n v="3053115.45"/>
    <n v="29498.7"/>
    <n v="7"/>
    <x v="1"/>
  </r>
  <r>
    <s v="AZ-2021-5815303"/>
    <d v="2021-02-16T00:00:00"/>
    <x v="365"/>
    <x v="2"/>
    <s v="Wilson Jones Binder Covers, Economy"/>
    <n v="0"/>
    <n v="324485.7"/>
    <n v="88496.1"/>
    <n v="2"/>
    <x v="1"/>
  </r>
  <r>
    <s v="AZ-2021-5815303"/>
    <d v="2021-02-16T00:00:00"/>
    <x v="365"/>
    <x v="2"/>
    <s v="Hon Removable Labels, Adjustable"/>
    <n v="0"/>
    <n v="162242.85"/>
    <n v="14749.35"/>
    <n v="1"/>
    <x v="1"/>
  </r>
  <r>
    <s v="AZ-2021-5815303"/>
    <d v="2021-02-16T00:00:00"/>
    <x v="365"/>
    <x v="2"/>
    <s v="Novimex File Folder Labels, 5000 Label Set"/>
    <n v="0"/>
    <n v="132744.15"/>
    <n v="44248.05"/>
    <n v="1"/>
    <x v="0"/>
  </r>
  <r>
    <s v="AZ-2021-3888761"/>
    <d v="2021-02-16T00:00:00"/>
    <x v="371"/>
    <x v="1"/>
    <s v="Harbour Creations Bag Chairs, Adjustable"/>
    <n v="0.2"/>
    <n v="3775833.6"/>
    <n v="1224196.05"/>
    <n v="5"/>
    <x v="1"/>
  </r>
  <r>
    <s v="AZ-2021-3888761"/>
    <d v="2021-02-16T00:00:00"/>
    <x v="371"/>
    <x v="1"/>
    <s v="Wilson Jones 3-Hole Punch, Economy"/>
    <n v="0.1"/>
    <n v="737467.5"/>
    <n v="191741.55000000002"/>
    <n v="2"/>
    <x v="0"/>
  </r>
  <r>
    <s v="AZ-2021-3888761"/>
    <d v="2021-02-16T00:00:00"/>
    <x v="371"/>
    <x v="1"/>
    <s v="Ames Clasp Envelope, Set of 50"/>
    <n v="0.1"/>
    <n v="575224.65"/>
    <n v="221240.25"/>
    <n v="6"/>
    <x v="1"/>
  </r>
  <r>
    <s v="AZ-2021-3816496"/>
    <d v="2021-02-18T00:00:00"/>
    <x v="709"/>
    <x v="3"/>
    <s v="Binney &amp; Smith Pens, Easy-Erase"/>
    <n v="0"/>
    <n v="353984.4"/>
    <n v="0"/>
    <n v="2"/>
    <x v="1"/>
  </r>
  <r>
    <s v="AZ-2021-8667063"/>
    <d v="2021-02-18T00:00:00"/>
    <x v="189"/>
    <x v="1"/>
    <s v="SAFCO Swivel Stool, Adjustable"/>
    <n v="0.2"/>
    <n v="6032484.1500000004"/>
    <n v="2109157.0500000003"/>
    <n v="3"/>
    <x v="1"/>
  </r>
  <r>
    <s v="AZ-2021-8667063"/>
    <d v="2021-02-18T00:00:00"/>
    <x v="189"/>
    <x v="1"/>
    <s v="Deflect-O Stacking Tray, Erganomic"/>
    <n v="0"/>
    <n v="707968.8"/>
    <n v="191741.55000000002"/>
    <n v="2"/>
    <x v="1"/>
  </r>
  <r>
    <s v="AZ-2021-8667063"/>
    <d v="2021-02-18T00:00:00"/>
    <x v="189"/>
    <x v="1"/>
    <s v="Boston Canvas, Blue"/>
    <n v="0"/>
    <n v="2374645.35"/>
    <n v="589974"/>
    <n v="3"/>
    <x v="0"/>
  </r>
  <r>
    <s v="AZ-2021-8667063"/>
    <d v="2021-02-18T00:00:00"/>
    <x v="189"/>
    <x v="1"/>
    <s v="Wilson Jones Binder Covers, Economy"/>
    <n v="0"/>
    <n v="501477.9"/>
    <n v="132744.15"/>
    <n v="3"/>
    <x v="1"/>
  </r>
  <r>
    <s v="AZ-2021-8667063"/>
    <d v="2021-02-18T00:00:00"/>
    <x v="189"/>
    <x v="1"/>
    <s v="Belkin Router, Erganomic"/>
    <n v="0"/>
    <n v="15132833.1"/>
    <n v="7109186.7000000002"/>
    <n v="4"/>
    <x v="0"/>
  </r>
  <r>
    <s v="AZ-2021-8667063"/>
    <d v="2021-02-18T00:00:00"/>
    <x v="189"/>
    <x v="1"/>
    <s v="Brother Fax Machine, Color"/>
    <n v="0"/>
    <n v="42478128"/>
    <n v="19115157.600000001"/>
    <n v="9"/>
    <x v="1"/>
  </r>
  <r>
    <s v="AZ-2021-2039163"/>
    <d v="2021-02-18T00:00:00"/>
    <x v="115"/>
    <x v="0"/>
    <s v="Acco Binding Machine, Recycled"/>
    <n v="0"/>
    <n v="1519183.05"/>
    <n v="383483.10000000003"/>
    <n v="2"/>
    <x v="1"/>
  </r>
  <r>
    <s v="AZ-2021-2039163"/>
    <d v="2021-02-18T00:00:00"/>
    <x v="115"/>
    <x v="0"/>
    <s v="Wilson Jones Index Tab, Clear"/>
    <n v="0"/>
    <n v="353984.4"/>
    <n v="29498.7"/>
    <n v="4"/>
    <x v="1"/>
  </r>
  <r>
    <s v="AZ-2021-2039163"/>
    <d v="2021-02-18T00:00:00"/>
    <x v="115"/>
    <x v="0"/>
    <s v="GlobeWeis Peel and Seal, Recycled"/>
    <n v="0"/>
    <n v="1489684.35"/>
    <n v="707968.8"/>
    <n v="5"/>
    <x v="1"/>
  </r>
  <r>
    <s v="AZ-2021-2039163"/>
    <d v="2021-02-18T00:00:00"/>
    <x v="115"/>
    <x v="0"/>
    <s v="Eldon Trays, Single Width"/>
    <n v="0.1"/>
    <n v="5737497.1500000004"/>
    <n v="1460185.6500000001"/>
    <n v="9"/>
    <x v="1"/>
  </r>
  <r>
    <s v="AZ-2021-5724915"/>
    <d v="2021-02-18T00:00:00"/>
    <x v="49"/>
    <x v="1"/>
    <s v="Wilson Jones Hole Reinforcements, Clear"/>
    <n v="0"/>
    <n v="825963.6"/>
    <n v="88496.1"/>
    <n v="14"/>
    <x v="0"/>
  </r>
  <r>
    <s v="AZ-2021-5724915"/>
    <d v="2021-02-18T00:00:00"/>
    <x v="49"/>
    <x v="1"/>
    <s v="Belkin Flash Drive, Erganomic"/>
    <n v="0"/>
    <n v="1179948"/>
    <n v="29498.7"/>
    <n v="2"/>
    <x v="0"/>
  </r>
  <r>
    <s v="AZ-2021-589374"/>
    <d v="2021-02-19T00:00:00"/>
    <x v="519"/>
    <x v="0"/>
    <s v="Jiffy Manila Envelope, Security-Tint"/>
    <n v="0"/>
    <n v="2094407.7"/>
    <n v="1032454.5"/>
    <n v="5"/>
    <x v="0"/>
  </r>
  <r>
    <s v="AZ-2021-589374"/>
    <d v="2021-02-19T00:00:00"/>
    <x v="519"/>
    <x v="0"/>
    <s v="Kleencut Scissors, Easy Grip"/>
    <n v="0"/>
    <n v="1061953.2"/>
    <n v="235989.6"/>
    <n v="3"/>
    <x v="0"/>
  </r>
  <r>
    <s v="AZ-2021-3395189"/>
    <d v="2021-02-19T00:00:00"/>
    <x v="309"/>
    <x v="1"/>
    <s v="SanDisk Message Books, Recycled"/>
    <n v="0"/>
    <n v="1755172.6500000001"/>
    <n v="781715.55"/>
    <n v="5"/>
    <x v="1"/>
  </r>
  <r>
    <s v="AZ-2021-3395189"/>
    <d v="2021-02-19T00:00:00"/>
    <x v="309"/>
    <x v="1"/>
    <s v="Eldon Lockers, Blue"/>
    <n v="0.1"/>
    <n v="13141670.85"/>
    <n v="0"/>
    <n v="5"/>
    <x v="0"/>
  </r>
  <r>
    <s v="AZ-2021-3395189"/>
    <d v="2021-02-19T00:00:00"/>
    <x v="309"/>
    <x v="1"/>
    <s v="Brother Fax and Copier, Color"/>
    <n v="0.15"/>
    <n v="4837786.8"/>
    <n v="516227.25"/>
    <n v="2"/>
    <x v="1"/>
  </r>
  <r>
    <s v="AZ-2021-3395189"/>
    <d v="2021-02-19T00:00:00"/>
    <x v="309"/>
    <x v="1"/>
    <s v="Hewlett Fax and Copier, Laser"/>
    <n v="0.15"/>
    <n v="4837786.8"/>
    <n v="221240.25"/>
    <n v="2"/>
    <x v="0"/>
  </r>
  <r>
    <s v="AZ-2021-3483064"/>
    <d v="2021-02-19T00:00:00"/>
    <x v="98"/>
    <x v="1"/>
    <s v="Binney &amp; Smith Pens, Water Color"/>
    <n v="0"/>
    <n v="884961"/>
    <n v="324485.7"/>
    <n v="4"/>
    <x v="1"/>
  </r>
  <r>
    <s v="AZ-2021-3483064"/>
    <d v="2021-02-19T00:00:00"/>
    <x v="98"/>
    <x v="1"/>
    <s v="Epson Inkjet, Wireless"/>
    <n v="0.15"/>
    <n v="3864329.7"/>
    <n v="-176992.2"/>
    <n v="1"/>
    <x v="1"/>
  </r>
  <r>
    <s v="AZ-2021-3483064"/>
    <d v="2021-02-19T00:00:00"/>
    <x v="98"/>
    <x v="1"/>
    <s v="Okidata Card Printer, Wireless"/>
    <n v="0.15"/>
    <n v="6607708.7999999998"/>
    <n v="-781715.55"/>
    <n v="3"/>
    <x v="0"/>
  </r>
  <r>
    <s v="AZ-2021-393672"/>
    <d v="2021-02-20T00:00:00"/>
    <x v="703"/>
    <x v="1"/>
    <s v="BIC Pencil Sharpener, Water Color"/>
    <n v="0"/>
    <n v="1430686.95"/>
    <n v="545725.95000000007"/>
    <n v="3"/>
    <x v="0"/>
  </r>
  <r>
    <s v="AZ-2021-393672"/>
    <d v="2021-02-20T00:00:00"/>
    <x v="703"/>
    <x v="1"/>
    <s v="Binney &amp; Smith Highlighters, Fluorescent"/>
    <n v="0"/>
    <n v="796464.9"/>
    <n v="58997.4"/>
    <n v="3"/>
    <x v="0"/>
  </r>
  <r>
    <s v="AZ-2021-393672"/>
    <d v="2021-02-20T00:00:00"/>
    <x v="703"/>
    <x v="1"/>
    <s v="Stockwell Rubber Bands, 12 Pack"/>
    <n v="0"/>
    <n v="707968.8"/>
    <n v="73746.75"/>
    <n v="3"/>
    <x v="1"/>
  </r>
  <r>
    <s v="AZ-2021-393672"/>
    <d v="2021-02-20T00:00:00"/>
    <x v="703"/>
    <x v="1"/>
    <s v="Logitech Flash Drive, USB"/>
    <n v="0"/>
    <n v="2271399.9"/>
    <n v="678470.1"/>
    <n v="5"/>
    <x v="1"/>
  </r>
  <r>
    <s v="AZ-2021-393672"/>
    <d v="2021-02-20T00:00:00"/>
    <x v="703"/>
    <x v="1"/>
    <s v="Samsung Speaker Phone, with Caller ID"/>
    <n v="0.15"/>
    <n v="6179977.6500000004"/>
    <n v="-648971.4"/>
    <n v="4"/>
    <x v="0"/>
  </r>
  <r>
    <s v="AZ-2021-6918835"/>
    <d v="2021-02-20T00:00:00"/>
    <x v="487"/>
    <x v="0"/>
    <s v="Hewlett Fax and Copier, Digital"/>
    <n v="0"/>
    <n v="19882123.800000001"/>
    <n v="6563460.75"/>
    <n v="7"/>
    <x v="1"/>
  </r>
  <r>
    <s v="AZ-2021-3797817"/>
    <d v="2021-02-21T00:00:00"/>
    <x v="642"/>
    <x v="0"/>
    <s v="Sanford Highlighters, Easy-Erase"/>
    <n v="0"/>
    <n v="707968.8"/>
    <n v="29498.7"/>
    <n v="3"/>
    <x v="0"/>
  </r>
  <r>
    <s v="AZ-2021-3797817"/>
    <d v="2021-02-21T00:00:00"/>
    <x v="642"/>
    <x v="0"/>
    <s v="Stanley Markers, Fluorescent"/>
    <n v="0"/>
    <n v="693219.45000000007"/>
    <n v="235989.6"/>
    <n v="2"/>
    <x v="0"/>
  </r>
  <r>
    <s v="AZ-2021-3797817"/>
    <d v="2021-02-21T00:00:00"/>
    <x v="642"/>
    <x v="0"/>
    <s v="Stockwell Thumb Tacks, Bulk Pack"/>
    <n v="0"/>
    <n v="796464.9"/>
    <n v="250738.95"/>
    <n v="4"/>
    <x v="0"/>
  </r>
  <r>
    <s v="AZ-2021-4391469"/>
    <d v="2021-02-22T00:00:00"/>
    <x v="374"/>
    <x v="1"/>
    <s v="Stiletto Letter Opener, Easy Grip"/>
    <n v="0"/>
    <n v="4601797.2"/>
    <n v="2168154.4500000002"/>
    <n v="11"/>
    <x v="1"/>
  </r>
  <r>
    <s v="AZ-2021-9251639"/>
    <d v="2021-02-22T00:00:00"/>
    <x v="10"/>
    <x v="1"/>
    <s v="SanDisk Cards &amp; Envelopes, Recycled"/>
    <n v="0"/>
    <n v="1430686.95"/>
    <n v="58997.4"/>
    <n v="2"/>
    <x v="1"/>
  </r>
  <r>
    <s v="AZ-2021-1571191"/>
    <d v="2021-02-22T00:00:00"/>
    <x v="582"/>
    <x v="0"/>
    <s v="Cuisinart Refrigerator, Black"/>
    <n v="0"/>
    <n v="36548889.300000004"/>
    <n v="15354073.35"/>
    <n v="5"/>
    <x v="1"/>
  </r>
  <r>
    <s v="AZ-2021-6652500"/>
    <d v="2021-02-22T00:00:00"/>
    <x v="416"/>
    <x v="1"/>
    <s v="Boston Pencil Sharpener, Fluorescent"/>
    <n v="0"/>
    <n v="855462.3"/>
    <n v="117994.8"/>
    <n v="2"/>
    <x v="0"/>
  </r>
  <r>
    <s v="AZ-2021-6652500"/>
    <d v="2021-02-22T00:00:00"/>
    <x v="416"/>
    <x v="1"/>
    <s v="Acco Index Tab, Durable"/>
    <n v="0"/>
    <n v="398232.45"/>
    <n v="88496.1"/>
    <n v="3"/>
    <x v="1"/>
  </r>
  <r>
    <s v="AZ-2021-2275252"/>
    <d v="2021-02-23T00:00:00"/>
    <x v="710"/>
    <x v="1"/>
    <s v="BIC Pens, Blue"/>
    <n v="0"/>
    <n v="840712.95000000007"/>
    <n v="88496.1"/>
    <n v="4"/>
    <x v="1"/>
  </r>
  <r>
    <s v="AZ-2021-5265253"/>
    <d v="2021-02-23T00:00:00"/>
    <x v="402"/>
    <x v="1"/>
    <s v="Panasonic Printer, Red"/>
    <n v="0.1"/>
    <n v="7005941.25"/>
    <n v="383483.10000000003"/>
    <n v="2"/>
    <x v="0"/>
  </r>
  <r>
    <s v="AZ-2021-1271613"/>
    <d v="2021-02-23T00:00:00"/>
    <x v="711"/>
    <x v="2"/>
    <s v="Tenex Clock, Duo Pack"/>
    <n v="0"/>
    <n v="1489684.35"/>
    <n v="560475.30000000005"/>
    <n v="2"/>
    <x v="0"/>
  </r>
  <r>
    <s v="AZ-2021-1271613"/>
    <d v="2021-02-23T00:00:00"/>
    <x v="711"/>
    <x v="2"/>
    <s v="Cameo Peel and Seal, with clear poly window"/>
    <n v="0"/>
    <n v="2168154.4500000002"/>
    <n v="958707.75"/>
    <n v="6"/>
    <x v="0"/>
  </r>
  <r>
    <s v="AZ-2021-1271613"/>
    <d v="2021-02-23T00:00:00"/>
    <x v="711"/>
    <x v="2"/>
    <s v="Cisco Audio Dock, Cordless"/>
    <n v="0.4"/>
    <n v="3274355.7"/>
    <n v="-1474935"/>
    <n v="2"/>
    <x v="0"/>
  </r>
  <r>
    <s v="AZ-2021-5594032"/>
    <d v="2021-02-25T00:00:00"/>
    <x v="712"/>
    <x v="1"/>
    <s v="Enermax Mouse, Bluetooth"/>
    <n v="0"/>
    <n v="2374645.35"/>
    <n v="280237.65000000002"/>
    <n v="4"/>
    <x v="1"/>
  </r>
  <r>
    <s v="AZ-2021-997141"/>
    <d v="2021-02-25T00:00:00"/>
    <x v="713"/>
    <x v="0"/>
    <s v="Green Bar Message Books, 8.5 x 11"/>
    <n v="0"/>
    <n v="1651927.2"/>
    <n v="589974"/>
    <n v="4"/>
    <x v="1"/>
  </r>
  <r>
    <s v="AZ-2021-997141"/>
    <d v="2021-02-25T00:00:00"/>
    <x v="713"/>
    <x v="0"/>
    <s v="Rogers Lockers, Single Width"/>
    <n v="0"/>
    <n v="6238975.0499999998"/>
    <n v="2743379.1"/>
    <n v="2"/>
    <x v="1"/>
  </r>
  <r>
    <s v="AZ-2021-3667300"/>
    <d v="2021-02-25T00:00:00"/>
    <x v="79"/>
    <x v="1"/>
    <s v="Cardinal Binder Covers, Clear"/>
    <n v="0"/>
    <n v="339235.05"/>
    <n v="88496.1"/>
    <n v="2"/>
    <x v="0"/>
  </r>
  <r>
    <s v="AZ-2021-2495842"/>
    <d v="2021-02-25T00:00:00"/>
    <x v="692"/>
    <x v="0"/>
    <s v="Tenex Trays, Blue"/>
    <n v="0.1"/>
    <n v="1445436.3"/>
    <n v="176992.2"/>
    <n v="2"/>
    <x v="1"/>
  </r>
  <r>
    <s v="BN-2021-1628008"/>
    <d v="2021-02-25T00:00:00"/>
    <x v="20"/>
    <x v="1"/>
    <s v="Safco Classic Bookcase, Mobile"/>
    <n v="0.5"/>
    <n v="19498640.699999999"/>
    <n v="-4675543.95"/>
    <n v="6"/>
    <x v="0"/>
  </r>
  <r>
    <s v="BN-2021-1628008"/>
    <d v="2021-02-25T00:00:00"/>
    <x v="20"/>
    <x v="1"/>
    <s v="Rubbermaid Door Stop, Durable"/>
    <n v="0.5"/>
    <n v="2109157.0500000003"/>
    <n v="-1563431.1"/>
    <n v="7"/>
    <x v="0"/>
  </r>
  <r>
    <s v="BN-2021-1628008"/>
    <d v="2021-02-25T00:00:00"/>
    <x v="20"/>
    <x v="1"/>
    <s v="Cisco Signal Booster, Cordless"/>
    <n v="0.5"/>
    <n v="11401247.550000001"/>
    <n v="-10044307.35"/>
    <n v="10"/>
    <x v="0"/>
  </r>
  <r>
    <s v="AZ-2021-8614135"/>
    <d v="2021-02-26T00:00:00"/>
    <x v="326"/>
    <x v="1"/>
    <s v="Rubbermaid Light Bulb, Black"/>
    <n v="0"/>
    <n v="280237.65000000002"/>
    <n v="117994.8"/>
    <n v="1"/>
    <x v="1"/>
  </r>
  <r>
    <s v="AZ-2021-5023304"/>
    <d v="2021-02-26T00:00:00"/>
    <x v="164"/>
    <x v="3"/>
    <s v="Rubbermaid Clock, Erganomic"/>
    <n v="0"/>
    <n v="6474964.6500000004"/>
    <n v="3244857"/>
    <n v="9"/>
    <x v="1"/>
  </r>
  <r>
    <s v="AZ-2021-5023304"/>
    <d v="2021-02-26T00:00:00"/>
    <x v="164"/>
    <x v="3"/>
    <s v="Enermax Note Cards, Premium"/>
    <n v="0"/>
    <n v="2640133.65"/>
    <n v="560475.30000000005"/>
    <n v="6"/>
    <x v="1"/>
  </r>
  <r>
    <s v="BN-2021-7504800"/>
    <d v="2021-02-26T00:00:00"/>
    <x v="553"/>
    <x v="1"/>
    <s v="Novimex Steel Folding Chair, Set of Two"/>
    <n v="0.1"/>
    <n v="6725703.6000000006"/>
    <n v="-368733.75"/>
    <n v="6"/>
    <x v="0"/>
  </r>
  <r>
    <s v="AZ-2021-9761394"/>
    <d v="2021-02-27T00:00:00"/>
    <x v="405"/>
    <x v="0"/>
    <s v="KitchenAid Refrigerator, Black"/>
    <n v="0"/>
    <n v="77788071.900000006"/>
    <n v="27994266.300000001"/>
    <n v="10"/>
    <x v="1"/>
  </r>
  <r>
    <s v="AZ-2021-9761394"/>
    <d v="2021-02-27T00:00:00"/>
    <x v="405"/>
    <x v="0"/>
    <s v="Sharp Wireless Fax, Color"/>
    <n v="0"/>
    <n v="21076821.150000002"/>
    <n v="6961693.2000000002"/>
    <n v="4"/>
    <x v="1"/>
  </r>
  <r>
    <s v="AZ-2021-8158326"/>
    <d v="2021-02-27T00:00:00"/>
    <x v="714"/>
    <x v="1"/>
    <s v="KitchenAid Coffee Grinder, White"/>
    <n v="0"/>
    <n v="2020660.95"/>
    <n v="707968.8"/>
    <n v="2"/>
    <x v="1"/>
  </r>
  <r>
    <s v="AZ-2021-8158326"/>
    <d v="2021-02-27T00:00:00"/>
    <x v="714"/>
    <x v="1"/>
    <s v="Memorex Router, Programmable"/>
    <n v="0"/>
    <n v="10958767.050000001"/>
    <n v="5147523.1500000004"/>
    <n v="3"/>
    <x v="1"/>
  </r>
  <r>
    <s v="BN-2021-8024782"/>
    <d v="2021-02-27T00:00:00"/>
    <x v="635"/>
    <x v="0"/>
    <s v="Breville Coffee Grinder, White"/>
    <n v="0.1"/>
    <n v="11150508.6"/>
    <n v="-870211.65"/>
    <n v="14"/>
    <x v="0"/>
  </r>
  <r>
    <s v="AZ-2021-1509081"/>
    <d v="2021-02-28T00:00:00"/>
    <x v="599"/>
    <x v="2"/>
    <s v="Wilson Jones Binder Covers, Clear"/>
    <n v="0"/>
    <n v="634222.05000000005"/>
    <n v="162242.85"/>
    <n v="4"/>
    <x v="0"/>
  </r>
  <r>
    <s v="AZ-2021-3863768"/>
    <d v="2021-02-28T00:00:00"/>
    <x v="133"/>
    <x v="3"/>
    <s v="Cardinal Hole Reinforcements, Durable"/>
    <n v="0.5"/>
    <n v="103245.45"/>
    <n v="-58997.4"/>
    <n v="2"/>
    <x v="0"/>
  </r>
  <r>
    <s v="AZ-2021-3430567"/>
    <d v="2021-02-28T00:00:00"/>
    <x v="48"/>
    <x v="1"/>
    <s v="Accos Paper Clips, Bulk Pack"/>
    <n v="0"/>
    <n v="1253694.75"/>
    <n v="457229.85000000003"/>
    <n v="6"/>
    <x v="1"/>
  </r>
  <r>
    <s v="AZ-2021-3430567"/>
    <d v="2021-02-28T00:00:00"/>
    <x v="48"/>
    <x v="1"/>
    <s v="Elite Ruler, Steel"/>
    <n v="0"/>
    <n v="973457.1"/>
    <n v="265488.3"/>
    <n v="5"/>
    <x v="1"/>
  </r>
  <r>
    <s v="AZ-2021-6487412"/>
    <d v="2021-03-01T00:00:00"/>
    <x v="681"/>
    <x v="2"/>
    <s v="Ikea Classic Bookcase, Traditional"/>
    <n v="0.1"/>
    <n v="5472008.8500000006"/>
    <n v="1696175.25"/>
    <n v="1"/>
    <x v="1"/>
  </r>
  <r>
    <s v="AZ-2021-1611944"/>
    <d v="2021-03-01T00:00:00"/>
    <x v="371"/>
    <x v="1"/>
    <s v="Cuisinart Toaster, Silver"/>
    <n v="0"/>
    <n v="4793538.75"/>
    <n v="1106201.25"/>
    <n v="6"/>
    <x v="0"/>
  </r>
  <r>
    <s v="AZ-2021-1611944"/>
    <d v="2021-03-01T00:00:00"/>
    <x v="371"/>
    <x v="1"/>
    <s v="Eaton Message Books, Premium"/>
    <n v="0"/>
    <n v="914459.70000000007"/>
    <n v="427731.15"/>
    <n v="3"/>
    <x v="0"/>
  </r>
  <r>
    <s v="AZ-2021-1069052"/>
    <d v="2021-03-01T00:00:00"/>
    <x v="63"/>
    <x v="1"/>
    <s v="Acco Index Tab, Economy"/>
    <n v="0"/>
    <n v="1784671.35"/>
    <n v="811214.25"/>
    <n v="12"/>
    <x v="0"/>
  </r>
  <r>
    <s v="AZ-2021-1069052"/>
    <d v="2021-03-01T00:00:00"/>
    <x v="63"/>
    <x v="1"/>
    <s v="Acme Letter Opener, Steel"/>
    <n v="0"/>
    <n v="870211.65"/>
    <n v="353984.4"/>
    <n v="2"/>
    <x v="1"/>
  </r>
  <r>
    <s v="AZ-2021-1069052"/>
    <d v="2021-03-01T00:00:00"/>
    <x v="63"/>
    <x v="1"/>
    <s v="Motorola Headset, with Caller ID"/>
    <n v="0.15"/>
    <n v="2005911.6"/>
    <n v="427731.15"/>
    <n v="2"/>
    <x v="1"/>
  </r>
  <r>
    <s v="BN-2021-3817334"/>
    <d v="2021-03-01T00:00:00"/>
    <x v="66"/>
    <x v="1"/>
    <s v="Eldon Photo Frame, Duo Pack"/>
    <n v="0.6"/>
    <n v="1710924.6"/>
    <n v="-2315647.9500000002"/>
    <n v="5"/>
    <x v="1"/>
  </r>
  <r>
    <s v="AZ-2021-5105869"/>
    <d v="2021-03-02T00:00:00"/>
    <x v="271"/>
    <x v="1"/>
    <s v="Bush Library with Doors, Pine"/>
    <n v="0.1"/>
    <n v="4852536.1500000004"/>
    <n v="58997.4"/>
    <n v="1"/>
    <x v="1"/>
  </r>
  <r>
    <s v="AZ-2021-5105869"/>
    <d v="2021-03-02T00:00:00"/>
    <x v="271"/>
    <x v="1"/>
    <s v="Cardinal Index Tab, Economy"/>
    <n v="0"/>
    <n v="648971.4"/>
    <n v="294987"/>
    <n v="5"/>
    <x v="1"/>
  </r>
  <r>
    <s v="AZ-2021-5105869"/>
    <d v="2021-03-02T00:00:00"/>
    <x v="271"/>
    <x v="1"/>
    <s v="Hon Round Labels, Adjustable"/>
    <n v="0"/>
    <n v="132744.15"/>
    <n v="44248.05"/>
    <n v="2"/>
    <x v="0"/>
  </r>
  <r>
    <s v="AZ-2021-3893107"/>
    <d v="2021-03-03T00:00:00"/>
    <x v="661"/>
    <x v="0"/>
    <s v="Avery Binder Covers, Clear"/>
    <n v="0"/>
    <n v="309736.35000000003"/>
    <n v="73746.75"/>
    <n v="2"/>
    <x v="1"/>
  </r>
  <r>
    <s v="AZ-2021-3893107"/>
    <d v="2021-03-03T00:00:00"/>
    <x v="661"/>
    <x v="0"/>
    <s v="Belkin Flash Drive, Programmable"/>
    <n v="0"/>
    <n v="1917415.5"/>
    <n v="191741.55000000002"/>
    <n v="3"/>
    <x v="1"/>
  </r>
  <r>
    <s v="AZ-2021-4821824"/>
    <d v="2021-03-04T00:00:00"/>
    <x v="51"/>
    <x v="0"/>
    <s v="Avery Removable Labels, Adjustable"/>
    <n v="0"/>
    <n v="250738.95"/>
    <n v="117994.8"/>
    <n v="2"/>
    <x v="1"/>
  </r>
  <r>
    <s v="AZ-2021-4821824"/>
    <d v="2021-03-04T00:00:00"/>
    <x v="51"/>
    <x v="0"/>
    <s v="Elite Letter Opener, Easy Grip"/>
    <n v="0"/>
    <n v="2138655.75"/>
    <n v="103245.45"/>
    <n v="5"/>
    <x v="1"/>
  </r>
  <r>
    <s v="AZ-2021-3863359"/>
    <d v="2021-03-04T00:00:00"/>
    <x v="506"/>
    <x v="1"/>
    <s v="Binney &amp; Smith Highlighters, Fluorescent"/>
    <n v="0"/>
    <n v="796464.9"/>
    <n v="58997.4"/>
    <n v="3"/>
    <x v="1"/>
  </r>
  <r>
    <s v="AZ-2021-5608850"/>
    <d v="2021-03-05T00:00:00"/>
    <x v="590"/>
    <x v="2"/>
    <s v="Dania Classic Bookcase, Pine"/>
    <n v="0"/>
    <n v="18230196.600000001"/>
    <n v="5649001.0499999998"/>
    <n v="3"/>
    <x v="1"/>
  </r>
  <r>
    <s v="AZ-2021-5608850"/>
    <d v="2021-03-05T00:00:00"/>
    <x v="590"/>
    <x v="2"/>
    <s v="Stanley Pencil Sharpener, Water Color"/>
    <n v="0"/>
    <n v="1106201.25"/>
    <n v="73746.75"/>
    <n v="3"/>
    <x v="0"/>
  </r>
  <r>
    <s v="AZ-2021-5608850"/>
    <d v="2021-03-05T00:00:00"/>
    <x v="590"/>
    <x v="2"/>
    <s v="Advantus Rubber Bands, Bulk Pack"/>
    <n v="0"/>
    <n v="486728.55"/>
    <n v="162242.85"/>
    <n v="2"/>
    <x v="1"/>
  </r>
  <r>
    <s v="AZ-2021-5608850"/>
    <d v="2021-03-05T00:00:00"/>
    <x v="590"/>
    <x v="2"/>
    <s v="Rogers File Cart, Single Width"/>
    <n v="0"/>
    <n v="6283223.1000000006"/>
    <n v="1002955.8"/>
    <n v="3"/>
    <x v="0"/>
  </r>
  <r>
    <s v="AZ-2021-5608850"/>
    <d v="2021-03-05T00:00:00"/>
    <x v="590"/>
    <x v="2"/>
    <s v="Motorola Speaker Phone, Full Size"/>
    <n v="0"/>
    <n v="3864329.7"/>
    <n v="427731.15"/>
    <n v="2"/>
    <x v="0"/>
  </r>
  <r>
    <s v="AZ-2021-2208942"/>
    <d v="2021-03-06T00:00:00"/>
    <x v="62"/>
    <x v="2"/>
    <s v="Eaton Cards &amp; Envelopes, Recycled"/>
    <n v="0"/>
    <n v="663720.75"/>
    <n v="339235.05"/>
    <n v="1"/>
    <x v="0"/>
  </r>
  <r>
    <s v="AZ-2021-2208942"/>
    <d v="2021-03-06T00:00:00"/>
    <x v="62"/>
    <x v="2"/>
    <s v="Konica Inkjet, White"/>
    <n v="0"/>
    <n v="9159346.3499999996"/>
    <n v="3480846.6"/>
    <n v="2"/>
    <x v="1"/>
  </r>
  <r>
    <s v="BN-2021-1667330"/>
    <d v="2021-03-07T00:00:00"/>
    <x v="383"/>
    <x v="1"/>
    <s v="Barricks Wood Table, Adjustable Height"/>
    <n v="0.7"/>
    <n v="4587047.8500000006"/>
    <n v="-9498581.4000000004"/>
    <n v="2"/>
    <x v="0"/>
  </r>
  <r>
    <s v="AZ-2021-6996461"/>
    <d v="2021-03-08T00:00:00"/>
    <x v="552"/>
    <x v="1"/>
    <s v="Rubbermaid Light Bulb, Erganomic"/>
    <n v="0"/>
    <n v="766966.20000000007"/>
    <n v="368733.75"/>
    <n v="3"/>
    <x v="0"/>
  </r>
  <r>
    <s v="AZ-2021-6996461"/>
    <d v="2021-03-08T00:00:00"/>
    <x v="552"/>
    <x v="1"/>
    <s v="Cuisinart Coffee Grinder, White"/>
    <n v="0.1"/>
    <n v="3421849.2"/>
    <n v="1179948"/>
    <n v="7"/>
    <x v="0"/>
  </r>
  <r>
    <s v="AZ-2021-6996461"/>
    <d v="2021-03-08T00:00:00"/>
    <x v="552"/>
    <x v="1"/>
    <s v="Binney &amp; Smith Highlighters, Water Color"/>
    <n v="0"/>
    <n v="1460185.6500000001"/>
    <n v="604723.35"/>
    <n v="5"/>
    <x v="1"/>
  </r>
  <r>
    <s v="AZ-2021-2183455"/>
    <d v="2021-03-08T00:00:00"/>
    <x v="165"/>
    <x v="0"/>
    <s v="GlobeWeis Peel and Seal, with clear poly window"/>
    <n v="0"/>
    <n v="1843668.75"/>
    <n v="88496.1"/>
    <n v="5"/>
    <x v="0"/>
  </r>
  <r>
    <s v="AZ-2021-2183455"/>
    <d v="2021-03-08T00:00:00"/>
    <x v="165"/>
    <x v="0"/>
    <s v="Novimex Round Labels, Laser Printer Compatible"/>
    <n v="0"/>
    <n v="280237.65000000002"/>
    <n v="132744.15"/>
    <n v="3"/>
    <x v="0"/>
  </r>
  <r>
    <s v="AZ-2021-2183455"/>
    <d v="2021-03-08T00:00:00"/>
    <x v="165"/>
    <x v="0"/>
    <s v="Konica Card Printer, Red"/>
    <n v="0"/>
    <n v="12713939.700000001"/>
    <n v="2920371.3000000003"/>
    <n v="5"/>
    <x v="1"/>
  </r>
  <r>
    <s v="AZ-2021-6397384"/>
    <d v="2021-03-08T00:00:00"/>
    <x v="681"/>
    <x v="3"/>
    <s v="Harbour Creations Legal Exhibit Labels, 5000 Label Set"/>
    <n v="0"/>
    <n v="339235.05"/>
    <n v="58997.4"/>
    <n v="2"/>
    <x v="0"/>
  </r>
  <r>
    <s v="AZ-2021-6940271"/>
    <d v="2021-03-08T00:00:00"/>
    <x v="715"/>
    <x v="1"/>
    <s v="BIC Highlighters, Blue"/>
    <n v="0"/>
    <n v="1681425.9000000001"/>
    <n v="663720.75"/>
    <n v="6"/>
    <x v="0"/>
  </r>
  <r>
    <s v="BN-2021-6076814"/>
    <d v="2021-03-08T00:00:00"/>
    <x v="397"/>
    <x v="1"/>
    <s v="Boston Pens, Water Color"/>
    <n v="0.1"/>
    <n v="929209.05"/>
    <n v="-14749.35"/>
    <n v="4"/>
    <x v="1"/>
  </r>
  <r>
    <s v="AZ-2021-1201319"/>
    <d v="2021-03-11T00:00:00"/>
    <x v="443"/>
    <x v="1"/>
    <s v="Stanley Sketch Pad, Blue"/>
    <n v="0"/>
    <n v="1961663.55"/>
    <n v="648971.4"/>
    <n v="3"/>
    <x v="0"/>
  </r>
  <r>
    <s v="AZ-2021-1201319"/>
    <d v="2021-03-11T00:00:00"/>
    <x v="443"/>
    <x v="1"/>
    <s v="Acco 3-Hole Punch, Clear"/>
    <n v="0"/>
    <n v="4365807.6000000006"/>
    <n v="737467.5"/>
    <n v="10"/>
    <x v="1"/>
  </r>
  <r>
    <s v="AZ-2021-1201319"/>
    <d v="2021-03-11T00:00:00"/>
    <x v="443"/>
    <x v="1"/>
    <s v="Cisco Signal Booster, Cordless"/>
    <n v="0"/>
    <n v="6843698.4000000004"/>
    <n v="412981.8"/>
    <n v="3"/>
    <x v="1"/>
  </r>
  <r>
    <s v="AZ-2021-2520364"/>
    <d v="2021-03-11T00:00:00"/>
    <x v="80"/>
    <x v="0"/>
    <s v="Smead Folders, Blue"/>
    <n v="0.1"/>
    <n v="1622428.5"/>
    <n v="29498.7"/>
    <n v="7"/>
    <x v="1"/>
  </r>
  <r>
    <s v="AZ-2021-6183713"/>
    <d v="2021-03-11T00:00:00"/>
    <x v="370"/>
    <x v="3"/>
    <s v="Cardinal 3-Hole Punch, Recycled"/>
    <n v="0"/>
    <n v="3436598.5500000003"/>
    <n v="988206.45000000007"/>
    <n v="8"/>
    <x v="0"/>
  </r>
  <r>
    <s v="AZ-2021-3174742"/>
    <d v="2021-03-11T00:00:00"/>
    <x v="169"/>
    <x v="1"/>
    <s v="Boston Markers, Easy-Erase"/>
    <n v="0"/>
    <n v="1578180.45"/>
    <n v="132744.15"/>
    <n v="4"/>
    <x v="1"/>
  </r>
  <r>
    <s v="AZ-2021-6528182"/>
    <d v="2021-03-11T00:00:00"/>
    <x v="716"/>
    <x v="0"/>
    <s v="Advantus Clamps, 12 Pack"/>
    <n v="0"/>
    <n v="825963.6"/>
    <n v="132744.15"/>
    <n v="3"/>
    <x v="0"/>
  </r>
  <r>
    <s v="AZ-2021-6528182"/>
    <d v="2021-03-11T00:00:00"/>
    <x v="716"/>
    <x v="0"/>
    <s v="Eldon Box, Blue"/>
    <n v="0"/>
    <n v="604723.35"/>
    <n v="162242.85"/>
    <n v="4"/>
    <x v="0"/>
  </r>
  <r>
    <s v="AZ-2021-7969645"/>
    <d v="2021-03-12T00:00:00"/>
    <x v="408"/>
    <x v="0"/>
    <s v="Enermax Flash Drive, Bluetooth"/>
    <n v="0"/>
    <n v="2448392.1"/>
    <n v="781715.55"/>
    <n v="4"/>
    <x v="1"/>
  </r>
  <r>
    <s v="AZ-2021-3364544"/>
    <d v="2021-03-12T00:00:00"/>
    <x v="717"/>
    <x v="1"/>
    <s v="Stockwell Thumb Tacks, Metal"/>
    <n v="0"/>
    <n v="191741.55000000002"/>
    <n v="73746.75"/>
    <n v="1"/>
    <x v="0"/>
  </r>
  <r>
    <s v="AZ-2021-8831397"/>
    <d v="2021-03-12T00:00:00"/>
    <x v="58"/>
    <x v="1"/>
    <s v="Safco 3-Shelf Cabinet, Traditional"/>
    <n v="0.1"/>
    <n v="15693308.4"/>
    <n v="3318603.75"/>
    <n v="7"/>
    <x v="1"/>
  </r>
  <r>
    <s v="AZ-2021-8831397"/>
    <d v="2021-03-12T00:00:00"/>
    <x v="58"/>
    <x v="1"/>
    <s v="Deflect-O Door Stop, Durable"/>
    <n v="0"/>
    <n v="3628340.1"/>
    <n v="501477.9"/>
    <n v="6"/>
    <x v="1"/>
  </r>
  <r>
    <s v="AZ-2021-8831397"/>
    <d v="2021-03-12T00:00:00"/>
    <x v="58"/>
    <x v="1"/>
    <s v="Rogers Shelving, Blue"/>
    <n v="0.1"/>
    <n v="3303854.4"/>
    <n v="-176992.2"/>
    <n v="4"/>
    <x v="0"/>
  </r>
  <r>
    <s v="AZ-2021-7095053"/>
    <d v="2021-03-13T00:00:00"/>
    <x v="236"/>
    <x v="2"/>
    <s v="Wilson Jones 3-Hole Punch, Clear"/>
    <n v="0"/>
    <n v="811214.25"/>
    <n v="221240.25"/>
    <n v="2"/>
    <x v="1"/>
  </r>
  <r>
    <s v="AZ-2021-695660"/>
    <d v="2021-03-13T00:00:00"/>
    <x v="718"/>
    <x v="1"/>
    <s v="Ibico Hole Reinforcements, Economy"/>
    <n v="0"/>
    <n v="206490.9"/>
    <n v="103245.45"/>
    <n v="2"/>
    <x v="1"/>
  </r>
  <r>
    <s v="AZ-2021-695660"/>
    <d v="2021-03-13T00:00:00"/>
    <x v="718"/>
    <x v="1"/>
    <s v="GlobeWeis Business Envelopes, Set of 50"/>
    <n v="0"/>
    <n v="1283193.45"/>
    <n v="339235.05"/>
    <n v="5"/>
    <x v="0"/>
  </r>
  <r>
    <s v="AZ-2021-3020198"/>
    <d v="2021-03-13T00:00:00"/>
    <x v="715"/>
    <x v="1"/>
    <s v="Hamilton Beach Coffee Grinder, Black"/>
    <n v="0"/>
    <n v="1858418.1"/>
    <n v="44248.05"/>
    <n v="3"/>
    <x v="0"/>
  </r>
  <r>
    <s v="AZ-2021-3020198"/>
    <d v="2021-03-13T00:00:00"/>
    <x v="715"/>
    <x v="1"/>
    <s v="Eldon Box, Single Width"/>
    <n v="0"/>
    <n v="1061953.2"/>
    <n v="309736.35000000003"/>
    <n v="7"/>
    <x v="1"/>
  </r>
  <r>
    <s v="AZ-2021-2133544"/>
    <d v="2021-03-13T00:00:00"/>
    <x v="639"/>
    <x v="2"/>
    <s v="BIC Pencil Sharpener, Fluorescent"/>
    <n v="0"/>
    <n v="3569342.7"/>
    <n v="1209446.7"/>
    <n v="8"/>
    <x v="0"/>
  </r>
  <r>
    <s v="AZ-2021-2133544"/>
    <d v="2021-03-13T00:00:00"/>
    <x v="639"/>
    <x v="2"/>
    <s v="Boston Highlighters, Easy-Erase"/>
    <n v="0"/>
    <n v="840712.95000000007"/>
    <n v="191741.55000000002"/>
    <n v="3"/>
    <x v="1"/>
  </r>
  <r>
    <s v="BN-2021-6506387"/>
    <d v="2021-03-13T00:00:00"/>
    <x v="719"/>
    <x v="2"/>
    <s v="Ibico Binder, Economy"/>
    <n v="0.5"/>
    <n v="1032454.5"/>
    <n v="-457229.85000000003"/>
    <n v="9"/>
    <x v="0"/>
  </r>
  <r>
    <s v="BN-2021-2545155"/>
    <d v="2021-03-13T00:00:00"/>
    <x v="720"/>
    <x v="3"/>
    <s v="Ikea Floating Shelf Set, Traditional"/>
    <n v="0.5"/>
    <n v="7536917.8500000006"/>
    <n v="-6637207.5"/>
    <n v="6"/>
    <x v="0"/>
  </r>
  <r>
    <s v="BN-2021-2545155"/>
    <d v="2021-03-13T00:00:00"/>
    <x v="720"/>
    <x v="3"/>
    <s v="Office Star Executive Leather Armchair, Black"/>
    <n v="0.5"/>
    <n v="37920578.850000001"/>
    <n v="-32610812.850000001"/>
    <n v="11"/>
    <x v="1"/>
  </r>
  <r>
    <s v="AZ-2021-6808078"/>
    <d v="2021-03-14T00:00:00"/>
    <x v="307"/>
    <x v="1"/>
    <s v="Stockwell Staples, Bulk Pack"/>
    <n v="0"/>
    <n v="162242.85"/>
    <n v="29498.7"/>
    <n v="1"/>
    <x v="0"/>
  </r>
  <r>
    <s v="AZ-2021-6808078"/>
    <d v="2021-03-14T00:00:00"/>
    <x v="307"/>
    <x v="1"/>
    <s v="Avery Color Coded Labels, Adjustable"/>
    <n v="0"/>
    <n v="501477.9"/>
    <n v="58997.4"/>
    <n v="3"/>
    <x v="0"/>
  </r>
  <r>
    <s v="AZ-2021-6813674"/>
    <d v="2021-03-15T00:00:00"/>
    <x v="155"/>
    <x v="1"/>
    <s v="SAFCO Bag Chairs, Red"/>
    <n v="0.1"/>
    <n v="1961663.55"/>
    <n v="-58997.4"/>
    <n v="3"/>
    <x v="1"/>
  </r>
  <r>
    <s v="AZ-2021-6813674"/>
    <d v="2021-03-15T00:00:00"/>
    <x v="155"/>
    <x v="1"/>
    <s v="Acco Index Tab, Clear"/>
    <n v="0"/>
    <n v="235989.6"/>
    <n v="103245.45"/>
    <n v="2"/>
    <x v="0"/>
  </r>
  <r>
    <s v="AZ-2021-2961520"/>
    <d v="2021-03-15T00:00:00"/>
    <x v="20"/>
    <x v="1"/>
    <s v="Avery Binding Machine, Recycled"/>
    <n v="0"/>
    <n v="5073776.4000000004"/>
    <n v="2182903.8000000003"/>
    <n v="7"/>
    <x v="1"/>
  </r>
  <r>
    <s v="AZ-2021-701408"/>
    <d v="2021-03-15T00:00:00"/>
    <x v="336"/>
    <x v="1"/>
    <s v="Harbour Creations Chairmat, Black"/>
    <n v="0.1"/>
    <n v="8318633.4000000004"/>
    <n v="1017705.15"/>
    <n v="9"/>
    <x v="0"/>
  </r>
  <r>
    <s v="AZ-2021-6396086"/>
    <d v="2021-03-18T00:00:00"/>
    <x v="524"/>
    <x v="1"/>
    <s v="Binney &amp; Smith Sketch Pad, Blue"/>
    <n v="0.5"/>
    <n v="3067864.8000000003"/>
    <n v="-1474935"/>
    <n v="9"/>
    <x v="0"/>
  </r>
  <r>
    <s v="AZ-2021-5523176"/>
    <d v="2021-03-19T00:00:00"/>
    <x v="635"/>
    <x v="2"/>
    <s v="Boston Highlighters, Water Color"/>
    <n v="0"/>
    <n v="2271399.9"/>
    <n v="412981.8"/>
    <n v="7"/>
    <x v="0"/>
  </r>
  <r>
    <s v="AZ-2021-5523176"/>
    <d v="2021-03-19T00:00:00"/>
    <x v="635"/>
    <x v="2"/>
    <s v="Konica Phone, Red"/>
    <n v="0.15"/>
    <n v="8362881.4500000002"/>
    <n v="2654883"/>
    <n v="8"/>
    <x v="1"/>
  </r>
  <r>
    <s v="AZ-2021-7436115"/>
    <d v="2021-03-19T00:00:00"/>
    <x v="38"/>
    <x v="0"/>
    <s v="Cameo Interoffice Envelope, Set of 50"/>
    <n v="0"/>
    <n v="4896784.2"/>
    <n v="1755172.6500000001"/>
    <n v="7"/>
    <x v="0"/>
  </r>
  <r>
    <s v="BN-2021-9063982"/>
    <d v="2021-03-19T00:00:00"/>
    <x v="591"/>
    <x v="3"/>
    <s v="Cuisinart Coffee Grinder, White"/>
    <n v="0.1"/>
    <n v="1946914.2"/>
    <n v="678470.1"/>
    <n v="4"/>
    <x v="0"/>
  </r>
  <r>
    <s v="BN-2021-9063982"/>
    <d v="2021-03-19T00:00:00"/>
    <x v="591"/>
    <x v="3"/>
    <s v="Eldon Shelving, Single Width"/>
    <n v="0.1"/>
    <n v="648971.4"/>
    <n v="-73746.75"/>
    <n v="1"/>
    <x v="0"/>
  </r>
  <r>
    <s v="BN-2021-9063982"/>
    <d v="2021-03-19T00:00:00"/>
    <x v="591"/>
    <x v="3"/>
    <s v="Fellowes Lockers, Industrial"/>
    <n v="0.1"/>
    <n v="11032513.800000001"/>
    <n v="4174066.0500000003"/>
    <n v="4"/>
    <x v="0"/>
  </r>
  <r>
    <s v="BN-2021-9063982"/>
    <d v="2021-03-19T00:00:00"/>
    <x v="591"/>
    <x v="3"/>
    <s v="Apple Speaker Phone, Cordless"/>
    <n v="0.15"/>
    <n v="3156360.9"/>
    <n v="265488.3"/>
    <n v="2"/>
    <x v="0"/>
  </r>
  <r>
    <s v="AZ-2021-739088"/>
    <d v="2021-03-20T00:00:00"/>
    <x v="576"/>
    <x v="1"/>
    <s v="Cameo Manila Envelope, with clear poly window"/>
    <n v="0"/>
    <n v="3156360.9"/>
    <n v="1548681.75"/>
    <n v="7"/>
    <x v="1"/>
  </r>
  <r>
    <s v="AZ-2021-739088"/>
    <d v="2021-03-20T00:00:00"/>
    <x v="576"/>
    <x v="1"/>
    <s v="Smead File Cart, Industrial"/>
    <n v="0.1"/>
    <n v="17050248.600000001"/>
    <n v="3407099.85"/>
    <n v="10"/>
    <x v="1"/>
  </r>
  <r>
    <s v="AZ-2021-5073437"/>
    <d v="2021-03-20T00:00:00"/>
    <x v="478"/>
    <x v="0"/>
    <s v="Breville Microwave, White"/>
    <n v="0"/>
    <n v="39808495.649999999"/>
    <n v="13126921.5"/>
    <n v="9"/>
    <x v="0"/>
  </r>
  <r>
    <s v="BN-2021-5895980"/>
    <d v="2021-03-20T00:00:00"/>
    <x v="141"/>
    <x v="1"/>
    <s v="Novimex Color Coded Labels, Alphabetical"/>
    <n v="0.5"/>
    <n v="265488.3"/>
    <n v="-88496.1"/>
    <n v="3"/>
    <x v="1"/>
  </r>
  <r>
    <s v="AZ-2021-3932419"/>
    <d v="2021-03-21T00:00:00"/>
    <x v="128"/>
    <x v="0"/>
    <s v="Sauder Stackable Bookrack, Traditional"/>
    <n v="0"/>
    <n v="8628369.75"/>
    <n v="1297942.8"/>
    <n v="4"/>
    <x v="1"/>
  </r>
  <r>
    <s v="AZ-2021-3932419"/>
    <d v="2021-03-21T00:00:00"/>
    <x v="128"/>
    <x v="0"/>
    <s v="Boston Highlighters, Easy-Erase"/>
    <n v="0"/>
    <n v="1135699.95"/>
    <n v="250738.95"/>
    <n v="4"/>
    <x v="0"/>
  </r>
  <r>
    <s v="AZ-2021-3932419"/>
    <d v="2021-03-21T00:00:00"/>
    <x v="128"/>
    <x v="0"/>
    <s v="Boston Highlighters, Fluorescent"/>
    <n v="0"/>
    <n v="589974"/>
    <n v="147493.5"/>
    <n v="2"/>
    <x v="0"/>
  </r>
  <r>
    <s v="AZ-2021-3932419"/>
    <d v="2021-03-21T00:00:00"/>
    <x v="128"/>
    <x v="0"/>
    <s v="OIC Push Pins, Metal"/>
    <n v="0"/>
    <n v="442480.5"/>
    <n v="176992.2"/>
    <n v="2"/>
    <x v="0"/>
  </r>
  <r>
    <s v="AZ-2021-3932419"/>
    <d v="2021-03-21T00:00:00"/>
    <x v="128"/>
    <x v="0"/>
    <s v="SanDisk Memo Slips, Multicolor"/>
    <n v="0"/>
    <n v="1091451.9000000001"/>
    <n v="58997.4"/>
    <n v="4"/>
    <x v="1"/>
  </r>
  <r>
    <s v="BN-2021-2819464"/>
    <d v="2021-03-21T00:00:00"/>
    <x v="210"/>
    <x v="1"/>
    <s v="Kraft Business Envelopes, Recycled"/>
    <n v="0.5"/>
    <n v="412981.8"/>
    <n v="-14749.35"/>
    <n v="3"/>
    <x v="0"/>
  </r>
  <r>
    <s v="AZ-2021-5301582"/>
    <d v="2021-03-22T00:00:00"/>
    <x v="289"/>
    <x v="1"/>
    <s v="Binney &amp; Smith Pencil Sharpener, Easy-Erase"/>
    <n v="0.5"/>
    <n v="825963.6"/>
    <n v="-648971.4"/>
    <n v="4"/>
    <x v="0"/>
  </r>
  <r>
    <s v="AZ-2021-9611226"/>
    <d v="2021-03-22T00:00:00"/>
    <x v="94"/>
    <x v="1"/>
    <s v="Apple Signal Booster, Cordless"/>
    <n v="0"/>
    <n v="4115068.65"/>
    <n v="1032454.5"/>
    <n v="2"/>
    <x v="0"/>
  </r>
  <r>
    <s v="AZ-2021-9061739"/>
    <d v="2021-03-22T00:00:00"/>
    <x v="41"/>
    <x v="1"/>
    <s v="Logitech Flash Drive, USB"/>
    <n v="0"/>
    <n v="3628340.1"/>
    <n v="1091451.9000000001"/>
    <n v="8"/>
    <x v="0"/>
  </r>
  <r>
    <s v="AZ-2021-7902577"/>
    <d v="2021-03-23T00:00:00"/>
    <x v="555"/>
    <x v="1"/>
    <s v="Bush 3-Shelf Cabinet, Traditional"/>
    <n v="0.1"/>
    <n v="5707998.4500000002"/>
    <n v="766966.20000000007"/>
    <n v="3"/>
    <x v="1"/>
  </r>
  <r>
    <s v="AZ-2021-7902577"/>
    <d v="2021-03-23T00:00:00"/>
    <x v="555"/>
    <x v="1"/>
    <s v="Sauder Classic Bookcase, Traditional"/>
    <n v="0.1"/>
    <n v="11578239.75"/>
    <n v="3982324.5"/>
    <n v="2"/>
    <x v="1"/>
  </r>
  <r>
    <s v="AZ-2021-7902577"/>
    <d v="2021-03-23T00:00:00"/>
    <x v="555"/>
    <x v="1"/>
    <s v="SanDisk Computer Printout Paper, Recycled"/>
    <n v="0"/>
    <n v="870211.65"/>
    <n v="398232.45"/>
    <n v="2"/>
    <x v="1"/>
  </r>
  <r>
    <s v="AZ-2021-7902577"/>
    <d v="2021-03-23T00:00:00"/>
    <x v="555"/>
    <x v="1"/>
    <s v="Stiletto Box Cutter, Easy Grip"/>
    <n v="0"/>
    <n v="3333353.1"/>
    <n v="206490.9"/>
    <n v="6"/>
    <x v="0"/>
  </r>
  <r>
    <s v="AZ-2021-7902577"/>
    <d v="2021-03-23T00:00:00"/>
    <x v="555"/>
    <x v="1"/>
    <s v="Motorola Signal Booster, VoIP"/>
    <n v="0"/>
    <n v="12669691.65"/>
    <n v="634222.05000000005"/>
    <n v="6"/>
    <x v="1"/>
  </r>
  <r>
    <s v="AZ-2021-7190502"/>
    <d v="2021-03-25T00:00:00"/>
    <x v="365"/>
    <x v="1"/>
    <s v="Sanford Sketch Pad, Easy-Erase"/>
    <n v="0"/>
    <n v="2020660.95"/>
    <n v="929209.05"/>
    <n v="3"/>
    <x v="1"/>
  </r>
  <r>
    <s v="AZ-2021-7190502"/>
    <d v="2021-03-25T00:00:00"/>
    <x v="365"/>
    <x v="1"/>
    <s v="GlobeWeis Business Envelopes, Security-Tint"/>
    <n v="0"/>
    <n v="575224.65"/>
    <n v="58997.4"/>
    <n v="2"/>
    <x v="0"/>
  </r>
  <r>
    <s v="AZ-2021-1389510"/>
    <d v="2021-03-25T00:00:00"/>
    <x v="325"/>
    <x v="1"/>
    <s v="BIC Pencil Sharpener, Easy-Erase"/>
    <n v="0"/>
    <n v="1725673.95"/>
    <n v="88496.1"/>
    <n v="4"/>
    <x v="1"/>
  </r>
  <r>
    <s v="AZ-2021-4778996"/>
    <d v="2021-03-26T00:00:00"/>
    <x v="412"/>
    <x v="0"/>
    <s v="Stockwell Clamps, Assorted Sizes"/>
    <n v="0"/>
    <n v="1194697.3500000001"/>
    <n v="427731.15"/>
    <n v="5"/>
    <x v="1"/>
  </r>
  <r>
    <s v="AZ-2021-7764209"/>
    <d v="2021-03-26T00:00:00"/>
    <x v="605"/>
    <x v="1"/>
    <s v="Bush Floating Shelf Set, Pine"/>
    <n v="0"/>
    <n v="5088525.75"/>
    <n v="1578180.45"/>
    <n v="2"/>
    <x v="0"/>
  </r>
  <r>
    <s v="AZ-2021-7764209"/>
    <d v="2021-03-26T00:00:00"/>
    <x v="605"/>
    <x v="1"/>
    <s v="Avery 3-Hole Punch, Recycled"/>
    <n v="0"/>
    <n v="412981.8"/>
    <n v="0"/>
    <n v="1"/>
    <x v="1"/>
  </r>
  <r>
    <s v="AZ-2021-7764209"/>
    <d v="2021-03-26T00:00:00"/>
    <x v="605"/>
    <x v="1"/>
    <s v="Cardinal Index Tab, Clear"/>
    <n v="0"/>
    <n v="530976.6"/>
    <n v="191741.55000000002"/>
    <n v="5"/>
    <x v="0"/>
  </r>
  <r>
    <s v="AZ-2021-7764209"/>
    <d v="2021-03-26T00:00:00"/>
    <x v="605"/>
    <x v="1"/>
    <s v="Panasonic Calculator, Durable"/>
    <n v="0.4"/>
    <n v="884961"/>
    <n v="-383483.10000000003"/>
    <n v="2"/>
    <x v="0"/>
  </r>
  <r>
    <s v="AZ-2021-6242491"/>
    <d v="2021-03-26T00:00:00"/>
    <x v="108"/>
    <x v="0"/>
    <s v="Rogers File Cart, Industrial"/>
    <n v="0"/>
    <n v="4174066.0500000003"/>
    <n v="707968.8"/>
    <n v="2"/>
    <x v="0"/>
  </r>
  <r>
    <s v="AZ-2021-674584"/>
    <d v="2021-03-28T00:00:00"/>
    <x v="110"/>
    <x v="1"/>
    <s v="Belkin Numeric Keypad, Bluetooth"/>
    <n v="0"/>
    <n v="2566386.9"/>
    <n v="796464.9"/>
    <n v="3"/>
    <x v="1"/>
  </r>
  <r>
    <s v="AZ-2021-7442284"/>
    <d v="2021-03-28T00:00:00"/>
    <x v="379"/>
    <x v="0"/>
    <s v="Wilson Jones Binding Machine, Recycled"/>
    <n v="0"/>
    <n v="1460185.6500000001"/>
    <n v="162242.85"/>
    <n v="2"/>
    <x v="1"/>
  </r>
  <r>
    <s v="AZ-2021-7442284"/>
    <d v="2021-03-28T00:00:00"/>
    <x v="379"/>
    <x v="0"/>
    <s v="Acme Trimmer, Easy Grip"/>
    <n v="0"/>
    <n v="4764040.05"/>
    <n v="1047203.85"/>
    <n v="7"/>
    <x v="0"/>
  </r>
  <r>
    <s v="AZ-2021-9347181"/>
    <d v="2021-03-28T00:00:00"/>
    <x v="649"/>
    <x v="0"/>
    <s v="Jiffy Peel and Seal, with clear poly window"/>
    <n v="0"/>
    <n v="2079658.35"/>
    <n v="398232.45"/>
    <n v="6"/>
    <x v="1"/>
  </r>
  <r>
    <s v="AZ-2021-9347181"/>
    <d v="2021-03-28T00:00:00"/>
    <x v="649"/>
    <x v="0"/>
    <s v="SanDisk Keyboard, Programmable"/>
    <n v="0"/>
    <n v="4896784.2"/>
    <n v="781715.55"/>
    <n v="4"/>
    <x v="1"/>
  </r>
  <r>
    <s v="AZ-2021-9900662"/>
    <d v="2021-03-29T00:00:00"/>
    <x v="481"/>
    <x v="0"/>
    <s v="Stiletto Letter Opener, Easy Grip"/>
    <n v="0"/>
    <n v="2654883"/>
    <n v="501477.9"/>
    <n v="6"/>
    <x v="1"/>
  </r>
  <r>
    <s v="AZ-2021-9616659"/>
    <d v="2021-03-29T00:00:00"/>
    <x v="312"/>
    <x v="0"/>
    <s v="SAFCO Rocking Chair, Adjustable"/>
    <n v="0"/>
    <n v="6076732.2000000002"/>
    <n v="2182903.8000000003"/>
    <n v="3"/>
    <x v="0"/>
  </r>
  <r>
    <s v="BN-2021-8281776"/>
    <d v="2021-03-29T00:00:00"/>
    <x v="719"/>
    <x v="1"/>
    <s v="Eldon File Cart, Single Width"/>
    <n v="0.4"/>
    <n v="2271399.9"/>
    <n v="117994.8"/>
    <n v="2"/>
    <x v="0"/>
  </r>
  <r>
    <s v="BN-2021-8281776"/>
    <d v="2021-03-29T00:00:00"/>
    <x v="719"/>
    <x v="1"/>
    <s v="Rogers Shelving, Wire Frame"/>
    <n v="0.4"/>
    <n v="2713880.4"/>
    <n v="-412981.8"/>
    <n v="5"/>
    <x v="0"/>
  </r>
  <r>
    <s v="BN-2021-8281776"/>
    <d v="2021-03-29T00:00:00"/>
    <x v="719"/>
    <x v="1"/>
    <s v="Canon Copy Machine, Color"/>
    <n v="0"/>
    <n v="7772907.4500000002"/>
    <n v="1946914.2"/>
    <n v="2"/>
    <x v="0"/>
  </r>
  <r>
    <s v="AZ-2021-1032687"/>
    <d v="2021-03-30T00:00:00"/>
    <x v="308"/>
    <x v="2"/>
    <s v="Smead Legal Exhibit Labels, Adjustable"/>
    <n v="0"/>
    <n v="796464.9"/>
    <n v="117994.8"/>
    <n v="6"/>
    <x v="1"/>
  </r>
  <r>
    <s v="BN-2021-7300795"/>
    <d v="2021-03-31T00:00:00"/>
    <x v="69"/>
    <x v="0"/>
    <s v="Eldon Lockers, Blue"/>
    <n v="0.1"/>
    <n v="5250768.6000000006"/>
    <n v="0"/>
    <n v="2"/>
    <x v="0"/>
  </r>
  <r>
    <s v="AZ-2021-5316268"/>
    <d v="2021-04-02T00:00:00"/>
    <x v="337"/>
    <x v="2"/>
    <s v="Bush Stackable Bookrack, Mobile"/>
    <n v="0"/>
    <n v="5472008.8500000006"/>
    <n v="604723.35"/>
    <n v="3"/>
    <x v="0"/>
  </r>
  <r>
    <s v="AZ-2021-5316268"/>
    <d v="2021-04-02T00:00:00"/>
    <x v="337"/>
    <x v="2"/>
    <s v="KitchenAid Refrigerator, Black"/>
    <n v="0"/>
    <n v="38894035.950000003"/>
    <n v="13997133.15"/>
    <n v="5"/>
    <x v="0"/>
  </r>
  <r>
    <s v="AZ-2021-5316268"/>
    <d v="2021-04-02T00:00:00"/>
    <x v="337"/>
    <x v="2"/>
    <s v="Stanley Pens, Water Color"/>
    <n v="0"/>
    <n v="383483.10000000003"/>
    <n v="117994.8"/>
    <n v="2"/>
    <x v="1"/>
  </r>
  <r>
    <s v="AZ-2021-5316268"/>
    <d v="2021-04-02T00:00:00"/>
    <x v="337"/>
    <x v="2"/>
    <s v="Enermax Note Cards, 8.5 x 11"/>
    <n v="0"/>
    <n v="3348102.45"/>
    <n v="1401188.25"/>
    <n v="8"/>
    <x v="1"/>
  </r>
  <r>
    <s v="AZ-2021-5316268"/>
    <d v="2021-04-02T00:00:00"/>
    <x v="337"/>
    <x v="2"/>
    <s v="SanDisk Computer Printout Paper, 8.5 x 11"/>
    <n v="0"/>
    <n v="2005911.6"/>
    <n v="221240.25"/>
    <n v="4"/>
    <x v="1"/>
  </r>
  <r>
    <s v="AZ-2021-1437860"/>
    <d v="2021-04-02T00:00:00"/>
    <x v="508"/>
    <x v="1"/>
    <s v="Cuisinart Refrigerator, Red"/>
    <n v="0.1"/>
    <n v="19749379.650000002"/>
    <n v="3289105.0500000003"/>
    <n v="3"/>
    <x v="0"/>
  </r>
  <r>
    <s v="AZ-2021-2184439"/>
    <d v="2021-04-02T00:00:00"/>
    <x v="96"/>
    <x v="2"/>
    <s v="Smead Shelving, Wire Frame"/>
    <n v="0.1"/>
    <n v="4454303.7"/>
    <n v="1784671.35"/>
    <n v="7"/>
    <x v="0"/>
  </r>
  <r>
    <s v="AZ-2021-8362803"/>
    <d v="2021-04-02T00:00:00"/>
    <x v="78"/>
    <x v="1"/>
    <s v="Avery Hole Reinforcements, Durable"/>
    <n v="0"/>
    <n v="353984.4"/>
    <n v="117994.8"/>
    <n v="4"/>
    <x v="0"/>
  </r>
  <r>
    <s v="AZ-2021-487438"/>
    <d v="2021-04-02T00:00:00"/>
    <x v="543"/>
    <x v="1"/>
    <s v="Advantus Frame, Duo Pack"/>
    <n v="0"/>
    <n v="6563460.75"/>
    <n v="3082614.15"/>
    <n v="4"/>
    <x v="1"/>
  </r>
  <r>
    <s v="AZ-2021-487438"/>
    <d v="2021-04-02T00:00:00"/>
    <x v="543"/>
    <x v="1"/>
    <s v="Stockwell Staples, Bulk Pack"/>
    <n v="0"/>
    <n v="471979.2"/>
    <n v="73746.75"/>
    <n v="3"/>
    <x v="1"/>
  </r>
  <r>
    <s v="AZ-2021-487438"/>
    <d v="2021-04-02T00:00:00"/>
    <x v="543"/>
    <x v="1"/>
    <s v="Apple Audio Dock, with Caller ID"/>
    <n v="0.4"/>
    <n v="4424805"/>
    <n v="-1843668.75"/>
    <n v="3"/>
    <x v="1"/>
  </r>
  <r>
    <s v="AZ-2021-7283471"/>
    <d v="2021-04-02T00:00:00"/>
    <x v="386"/>
    <x v="1"/>
    <s v="BIC Canvas, Blue"/>
    <n v="0"/>
    <n v="1578180.45"/>
    <n v="132744.15"/>
    <n v="2"/>
    <x v="1"/>
  </r>
  <r>
    <s v="BN-2021-4615508"/>
    <d v="2021-04-02T00:00:00"/>
    <x v="266"/>
    <x v="0"/>
    <s v="Sharp Copy Machine, Laser"/>
    <n v="0.15"/>
    <n v="5988236.1000000006"/>
    <n v="-147493.5"/>
    <n v="2"/>
    <x v="1"/>
  </r>
  <r>
    <s v="BN-2021-4615508"/>
    <d v="2021-04-02T00:00:00"/>
    <x v="266"/>
    <x v="0"/>
    <s v="Cisco Headset, Full Size"/>
    <n v="0.15"/>
    <n v="7876152.9000000004"/>
    <n v="1755172.6500000001"/>
    <n v="7"/>
    <x v="1"/>
  </r>
  <r>
    <s v="AZ-2021-6246292"/>
    <d v="2021-04-03T00:00:00"/>
    <x v="482"/>
    <x v="0"/>
    <s v="Acco 3-Hole Punch, Economy"/>
    <n v="0"/>
    <n v="1769922"/>
    <n v="339235.05"/>
    <n v="4"/>
    <x v="1"/>
  </r>
  <r>
    <s v="AZ-2021-2162225"/>
    <d v="2021-04-03T00:00:00"/>
    <x v="245"/>
    <x v="3"/>
    <s v="GlobeWeis Manila Envelope, Recycled"/>
    <n v="0"/>
    <n v="1165198.6500000001"/>
    <n v="575224.65"/>
    <n v="3"/>
    <x v="1"/>
  </r>
  <r>
    <s v="AZ-2021-755831"/>
    <d v="2021-04-04T00:00:00"/>
    <x v="134"/>
    <x v="2"/>
    <s v="Xerox Parchment Paper, Premium"/>
    <n v="0"/>
    <n v="589974"/>
    <n v="191741.55000000002"/>
    <n v="3"/>
    <x v="1"/>
  </r>
  <r>
    <s v="AZ-2021-755831"/>
    <d v="2021-04-04T00:00:00"/>
    <x v="134"/>
    <x v="2"/>
    <s v="Epson Card Printer, White"/>
    <n v="0.15"/>
    <n v="10560534.6"/>
    <n v="1489684.35"/>
    <n v="5"/>
    <x v="1"/>
  </r>
  <r>
    <s v="AZ-2021-7074618"/>
    <d v="2021-04-04T00:00:00"/>
    <x v="369"/>
    <x v="1"/>
    <s v="Canon Ink, Digital"/>
    <n v="0.1"/>
    <n v="3893828.4"/>
    <n v="44248.05"/>
    <n v="2"/>
    <x v="0"/>
  </r>
  <r>
    <s v="BN-2021-1199196"/>
    <d v="2021-04-04T00:00:00"/>
    <x v="17"/>
    <x v="2"/>
    <s v="Acco Binder Covers, Economy"/>
    <n v="0.5"/>
    <n v="294987"/>
    <n v="-58997.4"/>
    <n v="3"/>
    <x v="0"/>
  </r>
  <r>
    <s v="BN-2021-1199196"/>
    <d v="2021-04-04T00:00:00"/>
    <x v="17"/>
    <x v="2"/>
    <s v="Ames Mailers, Recycled"/>
    <n v="0.5"/>
    <n v="516227.25"/>
    <n v="-486728.55"/>
    <n v="2"/>
    <x v="0"/>
  </r>
  <r>
    <s v="BN-2021-1199196"/>
    <d v="2021-04-04T00:00:00"/>
    <x v="17"/>
    <x v="2"/>
    <s v="Hewlett Fax Machine, Color"/>
    <n v="0.5"/>
    <n v="7109186.7000000002"/>
    <n v="-2138655.75"/>
    <n v="3"/>
    <x v="1"/>
  </r>
  <r>
    <s v="AZ-2021-8360642"/>
    <d v="2021-04-05T00:00:00"/>
    <x v="538"/>
    <x v="2"/>
    <s v="Rubbermaid Light Bulb, Duo Pack"/>
    <n v="0"/>
    <n v="560475.30000000005"/>
    <n v="88496.1"/>
    <n v="2"/>
    <x v="1"/>
  </r>
  <r>
    <s v="AZ-2021-8360642"/>
    <d v="2021-04-05T00:00:00"/>
    <x v="538"/>
    <x v="2"/>
    <s v="StarTech Card Printer, Red"/>
    <n v="0.15"/>
    <n v="2020660.95"/>
    <n v="-88496.1"/>
    <n v="1"/>
    <x v="1"/>
  </r>
  <r>
    <s v="AZ-2021-8360642"/>
    <d v="2021-04-05T00:00:00"/>
    <x v="538"/>
    <x v="2"/>
    <s v="Apple Smart Phone, Cordless"/>
    <n v="0.15"/>
    <n v="23938195.050000001"/>
    <n v="1976412.9000000001"/>
    <n v="3"/>
    <x v="1"/>
  </r>
  <r>
    <s v="AZ-2021-6948264"/>
    <d v="2021-04-05T00:00:00"/>
    <x v="684"/>
    <x v="1"/>
    <s v="Tenex Frame, Black"/>
    <n v="0"/>
    <n v="4867285.5"/>
    <n v="235989.6"/>
    <n v="3"/>
    <x v="0"/>
  </r>
  <r>
    <s v="AZ-2021-6948264"/>
    <d v="2021-04-05T00:00:00"/>
    <x v="684"/>
    <x v="1"/>
    <s v="Binney &amp; Smith Highlighters, Water Color"/>
    <n v="0"/>
    <n v="1165198.6500000001"/>
    <n v="486728.55"/>
    <n v="4"/>
    <x v="1"/>
  </r>
  <r>
    <s v="AZ-2021-6948264"/>
    <d v="2021-04-05T00:00:00"/>
    <x v="684"/>
    <x v="1"/>
    <s v="HP Copy Machine, Color"/>
    <n v="0"/>
    <n v="18082703.100000001"/>
    <n v="6150478.9500000002"/>
    <n v="5"/>
    <x v="0"/>
  </r>
  <r>
    <s v="BN-2021-889802"/>
    <d v="2021-04-05T00:00:00"/>
    <x v="160"/>
    <x v="1"/>
    <s v="Jiffy Manila Envelope, Security-Tint"/>
    <n v="0.5"/>
    <n v="634222.05000000005"/>
    <n v="-14749.35"/>
    <n v="3"/>
    <x v="1"/>
  </r>
  <r>
    <s v="AZ-2021-8383284"/>
    <d v="2021-04-06T00:00:00"/>
    <x v="721"/>
    <x v="3"/>
    <s v="Deflect-O Photo Frame, Black"/>
    <n v="0"/>
    <n v="3834831"/>
    <n v="840712.95000000007"/>
    <n v="5"/>
    <x v="1"/>
  </r>
  <r>
    <s v="AZ-2021-4737507"/>
    <d v="2021-04-07T00:00:00"/>
    <x v="534"/>
    <x v="0"/>
    <s v="Avery Hole Reinforcements, Recycled"/>
    <n v="0"/>
    <n v="280237.65000000002"/>
    <n v="117994.8"/>
    <n v="4"/>
    <x v="1"/>
  </r>
  <r>
    <s v="AZ-2021-4737507"/>
    <d v="2021-04-07T00:00:00"/>
    <x v="534"/>
    <x v="0"/>
    <s v="Wilson Jones Binder Covers, Recycled"/>
    <n v="0"/>
    <n v="176992.2"/>
    <n v="44248.05"/>
    <n v="1"/>
    <x v="0"/>
  </r>
  <r>
    <s v="AZ-2021-4737507"/>
    <d v="2021-04-07T00:00:00"/>
    <x v="534"/>
    <x v="0"/>
    <s v="Eldon Lockers, Blue"/>
    <n v="0.4"/>
    <n v="8761113.9000000004"/>
    <n v="-4380556.95"/>
    <n v="5"/>
    <x v="1"/>
  </r>
  <r>
    <s v="AZ-2021-2474005"/>
    <d v="2021-04-08T00:00:00"/>
    <x v="65"/>
    <x v="1"/>
    <s v="Novimex Legal Exhibit Labels, Adjustable"/>
    <n v="0"/>
    <n v="368733.75"/>
    <n v="29498.7"/>
    <n v="3"/>
    <x v="1"/>
  </r>
  <r>
    <s v="AZ-2021-2474005"/>
    <d v="2021-04-08T00:00:00"/>
    <x v="65"/>
    <x v="1"/>
    <s v="Enermax Router, Erganomic"/>
    <n v="0"/>
    <n v="7551667.2000000002"/>
    <n v="3023616.75"/>
    <n v="2"/>
    <x v="1"/>
  </r>
  <r>
    <s v="AZ-2021-4689502"/>
    <d v="2021-04-08T00:00:00"/>
    <x v="352"/>
    <x v="1"/>
    <s v="Office Star Rocking Chair, Red"/>
    <n v="0.1"/>
    <n v="7477920.4500000002"/>
    <n v="2581136.25"/>
    <n v="4"/>
    <x v="0"/>
  </r>
  <r>
    <s v="AZ-2021-3142223"/>
    <d v="2021-04-08T00:00:00"/>
    <x v="550"/>
    <x v="1"/>
    <s v="Deflect-O Photo Frame, Durable"/>
    <n v="0"/>
    <n v="2168154.4500000002"/>
    <n v="309736.35000000003"/>
    <n v="3"/>
    <x v="1"/>
  </r>
  <r>
    <s v="AZ-2021-8139243"/>
    <d v="2021-04-08T00:00:00"/>
    <x v="722"/>
    <x v="0"/>
    <s v="Ibico Binding Machine, Recycled"/>
    <n v="0"/>
    <n v="1533932.4000000001"/>
    <n v="280237.65000000002"/>
    <n v="2"/>
    <x v="1"/>
  </r>
  <r>
    <s v="AZ-2021-8139243"/>
    <d v="2021-04-08T00:00:00"/>
    <x v="722"/>
    <x v="0"/>
    <s v="Stiletto Letter Opener, Easy Grip"/>
    <n v="0"/>
    <n v="840712.95000000007"/>
    <n v="398232.45"/>
    <n v="2"/>
    <x v="1"/>
  </r>
  <r>
    <s v="AZ-2021-1725990"/>
    <d v="2021-04-09T00:00:00"/>
    <x v="723"/>
    <x v="1"/>
    <s v="BIC Highlighters, Water Color"/>
    <n v="0"/>
    <n v="324485.7"/>
    <n v="58997.4"/>
    <n v="1"/>
    <x v="0"/>
  </r>
  <r>
    <s v="AZ-2021-1725990"/>
    <d v="2021-04-09T00:00:00"/>
    <x v="723"/>
    <x v="1"/>
    <s v="Fiskars Letter Opener, Easy Grip"/>
    <n v="0"/>
    <n v="2610634.9500000002"/>
    <n v="309736.35000000003"/>
    <n v="6"/>
    <x v="0"/>
  </r>
  <r>
    <s v="BN-2021-9520844"/>
    <d v="2021-04-09T00:00:00"/>
    <x v="505"/>
    <x v="1"/>
    <s v="Hon Removable Labels, Adjustable"/>
    <n v="0"/>
    <n v="1076702.55"/>
    <n v="147493.5"/>
    <n v="9"/>
    <x v="0"/>
  </r>
  <r>
    <s v="BN-2021-9520844"/>
    <d v="2021-04-09T00:00:00"/>
    <x v="505"/>
    <x v="1"/>
    <s v="Belkin Memory Card, Programmable"/>
    <n v="0"/>
    <n v="6858447.75"/>
    <n v="2064909"/>
    <n v="4"/>
    <x v="1"/>
  </r>
  <r>
    <s v="BN-2021-9520844"/>
    <d v="2021-04-09T00:00:00"/>
    <x v="505"/>
    <x v="1"/>
    <s v="Cisco Audio Dock, Full Size"/>
    <n v="0.15"/>
    <n v="6902695.7999999998"/>
    <n v="0"/>
    <n v="3"/>
    <x v="1"/>
  </r>
  <r>
    <s v="AZ-2021-9033222"/>
    <d v="2021-04-10T00:00:00"/>
    <x v="51"/>
    <x v="1"/>
    <s v="Ibico Binding Machine, Durable"/>
    <n v="0"/>
    <n v="1563431.1"/>
    <n v="722718.15"/>
    <n v="2"/>
    <x v="0"/>
  </r>
  <r>
    <s v="AZ-2021-9033222"/>
    <d v="2021-04-10T00:00:00"/>
    <x v="51"/>
    <x v="1"/>
    <s v="Kraft Manila Envelope, Set of 50"/>
    <n v="0"/>
    <n v="781715.55"/>
    <n v="88496.1"/>
    <n v="2"/>
    <x v="0"/>
  </r>
  <r>
    <s v="AZ-2021-9033222"/>
    <d v="2021-04-10T00:00:00"/>
    <x v="51"/>
    <x v="1"/>
    <s v="Eldon Trays, Industrial"/>
    <n v="0.1"/>
    <n v="1932164.85"/>
    <n v="796464.9"/>
    <n v="3"/>
    <x v="1"/>
  </r>
  <r>
    <s v="AZ-2021-1917836"/>
    <d v="2021-04-11T00:00:00"/>
    <x v="698"/>
    <x v="1"/>
    <s v="Acco Index Tab, Durable"/>
    <n v="0"/>
    <n v="398232.45"/>
    <n v="88496.1"/>
    <n v="3"/>
    <x v="1"/>
  </r>
  <r>
    <s v="AZ-2021-5458783"/>
    <d v="2021-04-11T00:00:00"/>
    <x v="410"/>
    <x v="0"/>
    <s v="Ibico 3-Hole Punch, Clear"/>
    <n v="0.5"/>
    <n v="221240.25"/>
    <n v="-44248.05"/>
    <n v="1"/>
    <x v="1"/>
  </r>
  <r>
    <s v="AZ-2021-2927479"/>
    <d v="2021-04-11T00:00:00"/>
    <x v="724"/>
    <x v="2"/>
    <s v="Nokia Headset, Cordless"/>
    <n v="0.15"/>
    <n v="5707998.4500000002"/>
    <n v="471979.2"/>
    <n v="6"/>
    <x v="1"/>
  </r>
  <r>
    <s v="BN-2021-7163306"/>
    <d v="2021-04-11T00:00:00"/>
    <x v="725"/>
    <x v="2"/>
    <s v="Harbour Creations Shipping Labels, Adjustable"/>
    <n v="0"/>
    <n v="412981.8"/>
    <n v="0"/>
    <n v="3"/>
    <x v="0"/>
  </r>
  <r>
    <s v="AZ-2021-8161791"/>
    <d v="2021-04-13T00:00:00"/>
    <x v="657"/>
    <x v="0"/>
    <s v="Rogers Trays, Industrial"/>
    <n v="0.1"/>
    <n v="4955781.6000000006"/>
    <n v="1651927.2"/>
    <n v="6"/>
    <x v="1"/>
  </r>
  <r>
    <s v="AZ-2021-1211955"/>
    <d v="2021-04-15T00:00:00"/>
    <x v="271"/>
    <x v="0"/>
    <s v="OIC Thumb Tacks, Bulk Pack"/>
    <n v="0"/>
    <n v="619472.70000000007"/>
    <n v="235989.6"/>
    <n v="3"/>
    <x v="0"/>
  </r>
  <r>
    <s v="AZ-2021-5111226"/>
    <d v="2021-04-15T00:00:00"/>
    <x v="338"/>
    <x v="1"/>
    <s v="Fiskars Trimmer, Easy Grip"/>
    <n v="0"/>
    <n v="5177021.8500000006"/>
    <n v="1917415.5"/>
    <n v="8"/>
    <x v="1"/>
  </r>
  <r>
    <s v="AZ-2021-6636163"/>
    <d v="2021-04-15T00:00:00"/>
    <x v="90"/>
    <x v="1"/>
    <s v="Avery Index Tab, Clear"/>
    <n v="0"/>
    <n v="604723.35"/>
    <n v="162242.85"/>
    <n v="7"/>
    <x v="0"/>
  </r>
  <r>
    <s v="AZ-2021-6636163"/>
    <d v="2021-04-15T00:00:00"/>
    <x v="90"/>
    <x v="1"/>
    <s v="Sharp Fax and Copier, Digital"/>
    <n v="0.15"/>
    <n v="4218314.1000000006"/>
    <n v="943958.4"/>
    <n v="2"/>
    <x v="0"/>
  </r>
  <r>
    <s v="BN-2021-746561"/>
    <d v="2021-04-15T00:00:00"/>
    <x v="270"/>
    <x v="1"/>
    <s v="SanDisk Numeric Keypad, Bluetooth"/>
    <n v="0.5"/>
    <n v="2050159.6500000001"/>
    <n v="-2050159.6500000001"/>
    <n v="5"/>
    <x v="0"/>
  </r>
  <r>
    <s v="BN-2021-528810"/>
    <d v="2021-04-15T00:00:00"/>
    <x v="421"/>
    <x v="0"/>
    <s v="Lesro Conference Table, Adjustable Height"/>
    <n v="0.7"/>
    <n v="7610664.6000000006"/>
    <n v="-5840742.6000000006"/>
    <n v="2"/>
    <x v="0"/>
  </r>
  <r>
    <s v="AZ-2021-2312887"/>
    <d v="2021-04-16T00:00:00"/>
    <x v="214"/>
    <x v="1"/>
    <s v="Deflect-O Stacking Tray, Durable"/>
    <n v="0"/>
    <n v="1858418.1"/>
    <n v="88496.1"/>
    <n v="5"/>
    <x v="0"/>
  </r>
  <r>
    <s v="AZ-2021-2312887"/>
    <d v="2021-04-16T00:00:00"/>
    <x v="214"/>
    <x v="1"/>
    <s v="BIC Pencil Sharpener, Blue"/>
    <n v="0"/>
    <n v="2138655.75"/>
    <n v="870211.65"/>
    <n v="5"/>
    <x v="0"/>
  </r>
  <r>
    <s v="AZ-2021-2312887"/>
    <d v="2021-04-16T00:00:00"/>
    <x v="214"/>
    <x v="1"/>
    <s v="Smead File Folder Labels, 5000 Label Set"/>
    <n v="0"/>
    <n v="412981.8"/>
    <n v="191741.55000000002"/>
    <n v="3"/>
    <x v="1"/>
  </r>
  <r>
    <s v="AZ-2021-2312887"/>
    <d v="2021-04-16T00:00:00"/>
    <x v="214"/>
    <x v="1"/>
    <s v="Rogers Box, Wire Frame"/>
    <n v="0.1"/>
    <n v="604723.35"/>
    <n v="14749.35"/>
    <n v="2"/>
    <x v="1"/>
  </r>
  <r>
    <s v="AZ-2021-2312887"/>
    <d v="2021-04-16T00:00:00"/>
    <x v="214"/>
    <x v="1"/>
    <s v="Belkin Flash Drive, USB"/>
    <n v="0"/>
    <n v="619472.70000000007"/>
    <n v="206490.9"/>
    <n v="1"/>
    <x v="1"/>
  </r>
  <r>
    <s v="AZ-2021-2794023"/>
    <d v="2021-04-16T00:00:00"/>
    <x v="249"/>
    <x v="2"/>
    <s v="Acco Index Tab, Durable"/>
    <n v="0.5"/>
    <n v="132744.15"/>
    <n v="-73746.75"/>
    <n v="2"/>
    <x v="0"/>
  </r>
  <r>
    <s v="AZ-2021-2794023"/>
    <d v="2021-04-16T00:00:00"/>
    <x v="249"/>
    <x v="2"/>
    <s v="Nokia Audio Dock, VoIP"/>
    <n v="0.5"/>
    <n v="2463141.4500000002"/>
    <n v="-1076702.55"/>
    <n v="2"/>
    <x v="1"/>
  </r>
  <r>
    <s v="AZ-2021-9280620"/>
    <d v="2021-04-16T00:00:00"/>
    <x v="490"/>
    <x v="0"/>
    <s v="Smead Folders, Single Width"/>
    <n v="0"/>
    <n v="781715.55"/>
    <n v="235989.6"/>
    <n v="3"/>
    <x v="0"/>
  </r>
  <r>
    <s v="AZ-2021-9280620"/>
    <d v="2021-04-16T00:00:00"/>
    <x v="490"/>
    <x v="0"/>
    <s v="Cisco Audio Dock, with Caller ID"/>
    <n v="0"/>
    <n v="13421908.5"/>
    <n v="2949870"/>
    <n v="5"/>
    <x v="1"/>
  </r>
  <r>
    <s v="AZ-2021-8838636"/>
    <d v="2021-04-18T00:00:00"/>
    <x v="458"/>
    <x v="1"/>
    <s v="Fiskars Letter Opener, Easy Grip"/>
    <n v="0"/>
    <n v="1238945.4000000001"/>
    <n v="501477.9"/>
    <n v="3"/>
    <x v="0"/>
  </r>
  <r>
    <s v="AZ-2021-4001460"/>
    <d v="2021-04-19T00:00:00"/>
    <x v="185"/>
    <x v="2"/>
    <s v="Cardinal Binder, Clear"/>
    <n v="0"/>
    <n v="589974"/>
    <n v="14749.35"/>
    <n v="3"/>
    <x v="0"/>
  </r>
  <r>
    <s v="AZ-2021-4309368"/>
    <d v="2021-04-20T00:00:00"/>
    <x v="17"/>
    <x v="3"/>
    <s v="Harbour Creations Chairmat, Red"/>
    <n v="0.1"/>
    <n v="1917415.5"/>
    <n v="235989.6"/>
    <n v="2"/>
    <x v="1"/>
  </r>
  <r>
    <s v="AZ-2021-4309368"/>
    <d v="2021-04-20T00:00:00"/>
    <x v="17"/>
    <x v="3"/>
    <s v="Eaton Parchment Paper, 8.5 x 11"/>
    <n v="0"/>
    <n v="2079658.35"/>
    <n v="412981.8"/>
    <n v="8"/>
    <x v="0"/>
  </r>
  <r>
    <s v="AZ-2021-4309368"/>
    <d v="2021-04-20T00:00:00"/>
    <x v="17"/>
    <x v="3"/>
    <s v="Eldon Folders, Blue"/>
    <n v="0.1"/>
    <n v="678470.1"/>
    <n v="58997.4"/>
    <n v="3"/>
    <x v="1"/>
  </r>
  <r>
    <s v="AZ-2021-4309368"/>
    <d v="2021-04-20T00:00:00"/>
    <x v="17"/>
    <x v="3"/>
    <s v="Fellowes Lockers, Wire Frame"/>
    <n v="0.1"/>
    <n v="5486758.2000000002"/>
    <n v="2123906.4"/>
    <n v="2"/>
    <x v="1"/>
  </r>
  <r>
    <s v="AZ-2021-4309368"/>
    <d v="2021-04-20T00:00:00"/>
    <x v="17"/>
    <x v="3"/>
    <s v="StarTech Inkjet, Durable"/>
    <n v="0.15"/>
    <n v="7522168.5"/>
    <n v="-353984.4"/>
    <n v="2"/>
    <x v="1"/>
  </r>
  <r>
    <s v="AZ-2021-6122877"/>
    <d v="2021-04-20T00:00:00"/>
    <x v="387"/>
    <x v="1"/>
    <s v="Binney &amp; Smith Highlighters, Fluorescent"/>
    <n v="0"/>
    <n v="796464.9"/>
    <n v="58997.4"/>
    <n v="3"/>
    <x v="1"/>
  </r>
  <r>
    <s v="AZ-2021-5683679"/>
    <d v="2021-04-22T00:00:00"/>
    <x v="327"/>
    <x v="1"/>
    <s v="Safco Corner Shelving, Mobile"/>
    <n v="0.1"/>
    <n v="8067894.4500000002"/>
    <n v="3053115.45"/>
    <n v="4"/>
    <x v="1"/>
  </r>
  <r>
    <s v="BN-2021-5107486"/>
    <d v="2021-04-23T00:00:00"/>
    <x v="678"/>
    <x v="1"/>
    <s v="Smead File Cart, Blue"/>
    <n v="0.5"/>
    <n v="2817125.85"/>
    <n v="-2758128.45"/>
    <n v="3"/>
    <x v="1"/>
  </r>
  <r>
    <s v="BN-2021-5107486"/>
    <d v="2021-04-23T00:00:00"/>
    <x v="678"/>
    <x v="1"/>
    <s v="Cisco Signal Booster, with Caller ID"/>
    <n v="0.5"/>
    <n v="3362851.8000000003"/>
    <n v="-1681425.9000000001"/>
    <n v="3"/>
    <x v="0"/>
  </r>
  <r>
    <s v="AZ-2021-9842904"/>
    <d v="2021-04-24T00:00:00"/>
    <x v="726"/>
    <x v="1"/>
    <s v="Sanford Highlighters, Water Color"/>
    <n v="0"/>
    <n v="560475.30000000005"/>
    <n v="206490.9"/>
    <n v="2"/>
    <x v="0"/>
  </r>
  <r>
    <s v="AZ-2021-9877941"/>
    <d v="2021-04-25T00:00:00"/>
    <x v="688"/>
    <x v="1"/>
    <s v="Boston Sketch Pad, Fluorescent"/>
    <n v="0"/>
    <n v="1474935"/>
    <n v="0"/>
    <n v="2"/>
    <x v="0"/>
  </r>
  <r>
    <s v="AZ-2021-9877941"/>
    <d v="2021-04-25T00:00:00"/>
    <x v="688"/>
    <x v="1"/>
    <s v="Enermax Note Cards, Premium"/>
    <n v="0"/>
    <n v="2109157.0500000003"/>
    <n v="206490.9"/>
    <n v="5"/>
    <x v="1"/>
  </r>
  <r>
    <s v="AZ-2021-4301182"/>
    <d v="2021-04-25T00:00:00"/>
    <x v="264"/>
    <x v="0"/>
    <s v="Tenex Trays, Blue"/>
    <n v="0.2"/>
    <n v="1917415.5"/>
    <n v="29498.7"/>
    <n v="3"/>
    <x v="1"/>
  </r>
  <r>
    <s v="AZ-2021-1368588"/>
    <d v="2021-04-25T00:00:00"/>
    <x v="281"/>
    <x v="0"/>
    <s v="Rogers Lockers, Wire Frame"/>
    <n v="0.1"/>
    <n v="19572387.449999999"/>
    <n v="3259606.35"/>
    <n v="7"/>
    <x v="1"/>
  </r>
  <r>
    <s v="AZ-2021-1368588"/>
    <d v="2021-04-25T00:00:00"/>
    <x v="281"/>
    <x v="0"/>
    <s v="Panasonic Inkjet, Durable"/>
    <n v="0.15"/>
    <n v="11740482.6"/>
    <n v="693219.45000000007"/>
    <n v="3"/>
    <x v="1"/>
  </r>
  <r>
    <s v="AZ-2021-4721173"/>
    <d v="2021-04-26T00:00:00"/>
    <x v="505"/>
    <x v="1"/>
    <s v="Stanley Markers, Water Color"/>
    <n v="0"/>
    <n v="1120950.6000000001"/>
    <n v="368733.75"/>
    <n v="3"/>
    <x v="0"/>
  </r>
  <r>
    <s v="AZ-2021-2111438"/>
    <d v="2021-04-27T00:00:00"/>
    <x v="727"/>
    <x v="1"/>
    <s v="Ikea Classic Bookcase, Mobile"/>
    <n v="0"/>
    <n v="18333442.050000001"/>
    <n v="5870241.2999999998"/>
    <n v="3"/>
    <x v="1"/>
  </r>
  <r>
    <s v="AZ-2021-7006260"/>
    <d v="2021-04-29T00:00:00"/>
    <x v="728"/>
    <x v="2"/>
    <s v="Belkin Memory Card, Programmable"/>
    <n v="0"/>
    <n v="3436598.5500000003"/>
    <n v="1032454.5"/>
    <n v="2"/>
    <x v="0"/>
  </r>
  <r>
    <s v="AZ-2021-7006260"/>
    <d v="2021-04-29T00:00:00"/>
    <x v="728"/>
    <x v="2"/>
    <s v="HP Fax and Copier, Color"/>
    <n v="0"/>
    <n v="2566386.9"/>
    <n v="1047203.85"/>
    <n v="1"/>
    <x v="0"/>
  </r>
  <r>
    <s v="AZ-2021-1376512"/>
    <d v="2021-04-29T00:00:00"/>
    <x v="545"/>
    <x v="3"/>
    <s v="Stanley Canvas, Water Color"/>
    <n v="0"/>
    <n v="2330397.3000000003"/>
    <n v="1017705.15"/>
    <n v="3"/>
    <x v="1"/>
  </r>
  <r>
    <s v="AZ-2021-8624401"/>
    <d v="2021-04-29T00:00:00"/>
    <x v="474"/>
    <x v="2"/>
    <s v="Avery Index Tab, Durable"/>
    <n v="0.1"/>
    <n v="442480.5"/>
    <n v="73746.75"/>
    <n v="5"/>
    <x v="0"/>
  </r>
  <r>
    <s v="AZ-2021-3963100"/>
    <d v="2021-04-30T00:00:00"/>
    <x v="359"/>
    <x v="1"/>
    <s v="Cisco Smart Phone, Full Size"/>
    <n v="0.15"/>
    <n v="16371778.5"/>
    <n v="2123906.4"/>
    <n v="2"/>
    <x v="0"/>
  </r>
  <r>
    <s v="AZ-2021-2036266"/>
    <d v="2021-04-30T00:00:00"/>
    <x v="525"/>
    <x v="1"/>
    <s v="Advantus Staples, Metal"/>
    <n v="0"/>
    <n v="324485.7"/>
    <n v="132744.15"/>
    <n v="2"/>
    <x v="0"/>
  </r>
  <r>
    <s v="AZ-2021-5643375"/>
    <d v="2021-04-30T00:00:00"/>
    <x v="610"/>
    <x v="0"/>
    <s v="Safco Stackable Bookrack, Traditional"/>
    <n v="0.1"/>
    <n v="15767055.15"/>
    <n v="1047203.85"/>
    <n v="8"/>
    <x v="1"/>
  </r>
  <r>
    <s v="AZ-2021-5643375"/>
    <d v="2021-04-30T00:00:00"/>
    <x v="610"/>
    <x v="0"/>
    <s v="Acme Ruler, Serrated"/>
    <n v="0"/>
    <n v="398232.45"/>
    <n v="117994.8"/>
    <n v="2"/>
    <x v="0"/>
  </r>
  <r>
    <s v="AZ-2021-5643375"/>
    <d v="2021-04-30T00:00:00"/>
    <x v="610"/>
    <x v="0"/>
    <s v="Fiskars Ruler, Easy Grip"/>
    <n v="0"/>
    <n v="471979.2"/>
    <n v="162242.85"/>
    <n v="2"/>
    <x v="0"/>
  </r>
  <r>
    <s v="AZ-2021-6800443"/>
    <d v="2021-04-30T00:00:00"/>
    <x v="348"/>
    <x v="2"/>
    <s v="Konica Printer, White"/>
    <n v="0.15"/>
    <n v="30044425.949999999"/>
    <n v="5295016.6500000004"/>
    <n v="9"/>
    <x v="1"/>
  </r>
  <r>
    <s v="AZ-2021-9151069"/>
    <d v="2021-05-01T00:00:00"/>
    <x v="729"/>
    <x v="1"/>
    <s v="Ibico Index Tab, Clear"/>
    <n v="0"/>
    <n v="368733.75"/>
    <n v="132744.15"/>
    <n v="3"/>
    <x v="0"/>
  </r>
  <r>
    <s v="AZ-2021-8445790"/>
    <d v="2021-05-01T00:00:00"/>
    <x v="104"/>
    <x v="1"/>
    <s v="Binney &amp; Smith Canvas, Water Color"/>
    <n v="0"/>
    <n v="2418893.4"/>
    <n v="1150449.3"/>
    <n v="3"/>
    <x v="0"/>
  </r>
  <r>
    <s v="AZ-2021-8445790"/>
    <d v="2021-05-01T00:00:00"/>
    <x v="104"/>
    <x v="1"/>
    <s v="Eaton Message Books, Premium"/>
    <n v="0"/>
    <n v="3038366.1"/>
    <n v="1430686.95"/>
    <n v="10"/>
    <x v="0"/>
  </r>
  <r>
    <s v="BN-2021-1977946"/>
    <d v="2021-05-01T00:00:00"/>
    <x v="182"/>
    <x v="0"/>
    <s v="Hamilton Beach Stove, Silver"/>
    <n v="0.5"/>
    <n v="8008897.0499999998"/>
    <n v="-1917415.5"/>
    <n v="2"/>
    <x v="1"/>
  </r>
  <r>
    <s v="BN-2021-1977946"/>
    <d v="2021-05-01T00:00:00"/>
    <x v="182"/>
    <x v="0"/>
    <s v="Rogers Lockers, Industrial"/>
    <n v="0.5"/>
    <n v="9380586.5999999996"/>
    <n v="-2256650.5500000003"/>
    <n v="6"/>
    <x v="1"/>
  </r>
  <r>
    <s v="BN-2021-6927088"/>
    <d v="2021-05-02T00:00:00"/>
    <x v="467"/>
    <x v="1"/>
    <s v="GlobeWeis Manila Envelope, Set of 50"/>
    <n v="0"/>
    <n v="2020660.95"/>
    <n v="663720.75"/>
    <n v="5"/>
    <x v="1"/>
  </r>
  <r>
    <s v="BN-2021-6927088"/>
    <d v="2021-05-02T00:00:00"/>
    <x v="467"/>
    <x v="1"/>
    <s v="Sharp Ink, High-Speed"/>
    <n v="0.15"/>
    <n v="4616546.55"/>
    <n v="-383483.10000000003"/>
    <n v="3"/>
    <x v="0"/>
  </r>
  <r>
    <s v="BN-2021-3731561"/>
    <d v="2021-05-02T00:00:00"/>
    <x v="447"/>
    <x v="2"/>
    <s v="Rubbermaid Stacking Tray, Erganomic"/>
    <n v="0.4"/>
    <n v="1371689.55"/>
    <n v="-914459.70000000007"/>
    <n v="7"/>
    <x v="1"/>
  </r>
  <r>
    <s v="BN-2021-3731561"/>
    <d v="2021-05-02T00:00:00"/>
    <x v="447"/>
    <x v="2"/>
    <s v="Acme Letter Opener, Easy Grip"/>
    <n v="0.1"/>
    <n v="2536888.2000000002"/>
    <n v="501477.9"/>
    <n v="6"/>
    <x v="0"/>
  </r>
  <r>
    <s v="AZ-2021-8712003"/>
    <d v="2021-05-03T00:00:00"/>
    <x v="539"/>
    <x v="1"/>
    <s v="Eaton Parchment Paper, Multicolor"/>
    <n v="0"/>
    <n v="1312692.1500000001"/>
    <n v="294987"/>
    <n v="6"/>
    <x v="1"/>
  </r>
  <r>
    <s v="AZ-2021-8712003"/>
    <d v="2021-05-03T00:00:00"/>
    <x v="539"/>
    <x v="1"/>
    <s v="Green Bar Parchment Paper, 8.5 x 11"/>
    <n v="0"/>
    <n v="1224196.05"/>
    <n v="501477.9"/>
    <n v="4"/>
    <x v="0"/>
  </r>
  <r>
    <s v="AZ-2021-6302764"/>
    <d v="2021-05-03T00:00:00"/>
    <x v="36"/>
    <x v="1"/>
    <s v="Cameo Business Envelopes, Set of 50"/>
    <n v="0"/>
    <n v="604723.35"/>
    <n v="235989.6"/>
    <n v="2"/>
    <x v="0"/>
  </r>
  <r>
    <s v="AZ-2021-6302764"/>
    <d v="2021-05-03T00:00:00"/>
    <x v="36"/>
    <x v="1"/>
    <s v="Avery Removable Labels, Adjustable"/>
    <n v="0"/>
    <n v="383483.10000000003"/>
    <n v="176992.2"/>
    <n v="3"/>
    <x v="1"/>
  </r>
  <r>
    <s v="AZ-2021-6302764"/>
    <d v="2021-05-03T00:00:00"/>
    <x v="36"/>
    <x v="1"/>
    <s v="Fiskars Shears, Serrated"/>
    <n v="0"/>
    <n v="1312692.1500000001"/>
    <n v="383483.10000000003"/>
    <n v="2"/>
    <x v="1"/>
  </r>
  <r>
    <s v="AZ-2021-587420"/>
    <d v="2021-05-03T00:00:00"/>
    <x v="34"/>
    <x v="3"/>
    <s v="Acco Index Tab, Durable"/>
    <n v="0"/>
    <n v="132744.15"/>
    <n v="29498.7"/>
    <n v="1"/>
    <x v="0"/>
  </r>
  <r>
    <s v="AZ-2021-7342591"/>
    <d v="2021-05-06T00:00:00"/>
    <x v="171"/>
    <x v="2"/>
    <s v="Hamilton Beach Toaster, Silver"/>
    <n v="0"/>
    <n v="1725673.95"/>
    <n v="752216.85"/>
    <n v="2"/>
    <x v="1"/>
  </r>
  <r>
    <s v="AZ-2021-7342591"/>
    <d v="2021-05-06T00:00:00"/>
    <x v="171"/>
    <x v="2"/>
    <s v="Cardinal Binder, Durable"/>
    <n v="0"/>
    <n v="457229.85000000003"/>
    <n v="29498.7"/>
    <n v="2"/>
    <x v="1"/>
  </r>
  <r>
    <s v="AZ-2021-7342591"/>
    <d v="2021-05-06T00:00:00"/>
    <x v="171"/>
    <x v="2"/>
    <s v="Kleencut Shears, Serrated"/>
    <n v="0"/>
    <n v="1283193.45"/>
    <n v="58997.4"/>
    <n v="2"/>
    <x v="0"/>
  </r>
  <r>
    <s v="AZ-2021-7342591"/>
    <d v="2021-05-06T00:00:00"/>
    <x v="171"/>
    <x v="2"/>
    <s v="HP Fax and Copier, Digital"/>
    <n v="0"/>
    <n v="2551637.5500000003"/>
    <n v="1268444.1000000001"/>
    <n v="1"/>
    <x v="1"/>
  </r>
  <r>
    <s v="AZ-2021-9502186"/>
    <d v="2021-05-06T00:00:00"/>
    <x v="730"/>
    <x v="0"/>
    <s v="Ibico Hole Reinforcements, Economy"/>
    <n v="0"/>
    <n v="412981.8"/>
    <n v="206490.9"/>
    <n v="4"/>
    <x v="0"/>
  </r>
  <r>
    <s v="AZ-2021-7903596"/>
    <d v="2021-05-06T00:00:00"/>
    <x v="156"/>
    <x v="2"/>
    <s v="Eldon Lockers, Industrial"/>
    <n v="0.1"/>
    <n v="7905651.6000000006"/>
    <n v="3421849.2"/>
    <n v="3"/>
    <x v="0"/>
  </r>
  <r>
    <s v="AZ-2021-9717790"/>
    <d v="2021-05-06T00:00:00"/>
    <x v="517"/>
    <x v="1"/>
    <s v="Logitech Keyboard, Programmable"/>
    <n v="0"/>
    <n v="2182903.8000000003"/>
    <n v="221240.25"/>
    <n v="2"/>
    <x v="0"/>
  </r>
  <r>
    <s v="AZ-2021-989352"/>
    <d v="2021-05-07T00:00:00"/>
    <x v="193"/>
    <x v="3"/>
    <s v="Stanley Markers, Easy-Erase"/>
    <n v="0"/>
    <n v="324485.7"/>
    <n v="0"/>
    <n v="1"/>
    <x v="1"/>
  </r>
  <r>
    <s v="AZ-2021-5833673"/>
    <d v="2021-05-07T00:00:00"/>
    <x v="681"/>
    <x v="1"/>
    <s v="Binney &amp; Smith Pencil Sharpener, Fluorescent"/>
    <n v="0"/>
    <n v="1179948"/>
    <n v="44248.05"/>
    <n v="3"/>
    <x v="1"/>
  </r>
  <r>
    <s v="AZ-2021-5833673"/>
    <d v="2021-05-07T00:00:00"/>
    <x v="681"/>
    <x v="1"/>
    <s v="Avery Binder, Durable"/>
    <n v="0"/>
    <n v="634222.05000000005"/>
    <n v="29498.7"/>
    <n v="3"/>
    <x v="0"/>
  </r>
  <r>
    <s v="AZ-2021-5833673"/>
    <d v="2021-05-07T00:00:00"/>
    <x v="681"/>
    <x v="1"/>
    <s v="Accos Thumb Tacks, Metal"/>
    <n v="0"/>
    <n v="604723.35"/>
    <n v="117994.8"/>
    <n v="3"/>
    <x v="0"/>
  </r>
  <r>
    <s v="AZ-2021-5306742"/>
    <d v="2021-05-08T00:00:00"/>
    <x v="719"/>
    <x v="1"/>
    <s v="Rogers File Cart, Single Width"/>
    <n v="0.1"/>
    <n v="3775833.6"/>
    <n v="250738.95"/>
    <n v="2"/>
    <x v="0"/>
  </r>
  <r>
    <s v="AZ-2021-5306742"/>
    <d v="2021-05-08T00:00:00"/>
    <x v="719"/>
    <x v="1"/>
    <s v="Brother Copy Machine, Laser"/>
    <n v="0.15"/>
    <n v="6563460.75"/>
    <n v="-1076702.55"/>
    <n v="2"/>
    <x v="0"/>
  </r>
  <r>
    <s v="AZ-2021-7317179"/>
    <d v="2021-05-08T00:00:00"/>
    <x v="105"/>
    <x v="1"/>
    <s v="Novimex Swivel Stool, Black"/>
    <n v="0"/>
    <n v="4778789.4000000004"/>
    <n v="147493.5"/>
    <n v="2"/>
    <x v="1"/>
  </r>
  <r>
    <s v="AZ-2021-7317179"/>
    <d v="2021-05-08T00:00:00"/>
    <x v="105"/>
    <x v="1"/>
    <s v="Cameo Business Envelopes, Set of 50"/>
    <n v="0"/>
    <n v="1814170.05"/>
    <n v="722718.15"/>
    <n v="6"/>
    <x v="0"/>
  </r>
  <r>
    <s v="AZ-2021-7570613"/>
    <d v="2021-05-09T00:00:00"/>
    <x v="731"/>
    <x v="0"/>
    <s v="Advantus Frame, Duo Pack"/>
    <n v="0"/>
    <n v="3274355.7"/>
    <n v="1533932.4000000001"/>
    <n v="2"/>
    <x v="1"/>
  </r>
  <r>
    <s v="AZ-2021-7570613"/>
    <d v="2021-05-09T00:00:00"/>
    <x v="731"/>
    <x v="0"/>
    <s v="Apple Office Telephone, Full Size"/>
    <n v="0"/>
    <n v="988206.45000000007"/>
    <n v="427731.15"/>
    <n v="1"/>
    <x v="0"/>
  </r>
  <r>
    <s v="AZ-2021-5539829"/>
    <d v="2021-05-09T00:00:00"/>
    <x v="90"/>
    <x v="3"/>
    <s v="Lesro Training Table, Adjustable Height"/>
    <n v="0.35"/>
    <n v="2595885.6"/>
    <n v="117994.8"/>
    <n v="1"/>
    <x v="1"/>
  </r>
  <r>
    <s v="AZ-2021-5539829"/>
    <d v="2021-05-09T00:00:00"/>
    <x v="90"/>
    <x v="3"/>
    <s v="BIC Highlighters, Water Color"/>
    <n v="0"/>
    <n v="1297942.8"/>
    <n v="235989.6"/>
    <n v="4"/>
    <x v="1"/>
  </r>
  <r>
    <s v="AZ-2021-5029769"/>
    <d v="2021-05-10T00:00:00"/>
    <x v="568"/>
    <x v="2"/>
    <s v="Ibico Binding Machine, Durable"/>
    <n v="0"/>
    <n v="2345146.65"/>
    <n v="1076702.55"/>
    <n v="3"/>
    <x v="0"/>
  </r>
  <r>
    <s v="BN-2021-1382907"/>
    <d v="2021-05-11T00:00:00"/>
    <x v="56"/>
    <x v="1"/>
    <s v="Office Star Chairmat, Black"/>
    <n v="0.5"/>
    <n v="1873167.45"/>
    <n v="-825963.6"/>
    <n v="4"/>
    <x v="0"/>
  </r>
  <r>
    <s v="BN-2021-1382907"/>
    <d v="2021-05-11T00:00:00"/>
    <x v="56"/>
    <x v="1"/>
    <s v="Apple Signal Booster, with Caller ID"/>
    <n v="0.5"/>
    <n v="4026572.5500000003"/>
    <n v="-3303854.4"/>
    <n v="4"/>
    <x v="1"/>
  </r>
  <r>
    <s v="AZ-2021-6450064"/>
    <d v="2021-05-12T00:00:00"/>
    <x v="218"/>
    <x v="1"/>
    <s v="Stanley Markers, Fluorescent"/>
    <n v="0"/>
    <n v="693219.45000000007"/>
    <n v="235989.6"/>
    <n v="2"/>
    <x v="1"/>
  </r>
  <r>
    <s v="AZ-2021-6450064"/>
    <d v="2021-05-12T00:00:00"/>
    <x v="218"/>
    <x v="1"/>
    <s v="Wilson Jones Binder Covers, Durable"/>
    <n v="0"/>
    <n v="560475.30000000005"/>
    <n v="250738.95"/>
    <n v="3"/>
    <x v="0"/>
  </r>
  <r>
    <s v="BN-2021-6544742"/>
    <d v="2021-05-12T00:00:00"/>
    <x v="624"/>
    <x v="0"/>
    <s v="Binney &amp; Smith Sketch Pad, Blue"/>
    <n v="0.5"/>
    <n v="2050159.6500000001"/>
    <n v="-988206.45000000007"/>
    <n v="6"/>
    <x v="1"/>
  </r>
  <r>
    <s v="AZ-2021-1668042"/>
    <d v="2021-05-13T00:00:00"/>
    <x v="697"/>
    <x v="1"/>
    <s v="Hoover Stove, White"/>
    <n v="0"/>
    <n v="8362881.4500000002"/>
    <n v="412981.8"/>
    <n v="1"/>
    <x v="1"/>
  </r>
  <r>
    <s v="AZ-2021-1668042"/>
    <d v="2021-05-13T00:00:00"/>
    <x v="697"/>
    <x v="1"/>
    <s v="Stanley Pencil Sharpener, Water Color"/>
    <n v="0"/>
    <n v="2064909"/>
    <n v="88496.1"/>
    <n v="5"/>
    <x v="0"/>
  </r>
  <r>
    <s v="AZ-2021-1668042"/>
    <d v="2021-05-13T00:00:00"/>
    <x v="697"/>
    <x v="1"/>
    <s v="Stockwell Thumb Tacks, Assorted Sizes"/>
    <n v="0"/>
    <n v="648971.4"/>
    <n v="221240.25"/>
    <n v="4"/>
    <x v="1"/>
  </r>
  <r>
    <s v="AZ-2021-9861986"/>
    <d v="2021-05-13T00:00:00"/>
    <x v="676"/>
    <x v="2"/>
    <s v="Green Bar Cards &amp; Envelopes, Multicolor"/>
    <n v="0"/>
    <n v="3672588.15"/>
    <n v="442480.5"/>
    <n v="5"/>
    <x v="0"/>
  </r>
  <r>
    <s v="AZ-2021-1900588"/>
    <d v="2021-05-14T00:00:00"/>
    <x v="423"/>
    <x v="1"/>
    <s v="Eldon Shelving, Blue"/>
    <n v="0"/>
    <n v="2861373.9"/>
    <n v="766966.20000000007"/>
    <n v="4"/>
    <x v="0"/>
  </r>
  <r>
    <s v="AZ-2021-5054484"/>
    <d v="2021-05-14T00:00:00"/>
    <x v="337"/>
    <x v="0"/>
    <s v="Office Star Steel Folding Chair, Adjustable"/>
    <n v="0.1"/>
    <n v="7507419.1500000004"/>
    <n v="3171110.25"/>
    <n v="6"/>
    <x v="1"/>
  </r>
  <r>
    <s v="AZ-2021-5054484"/>
    <d v="2021-05-14T00:00:00"/>
    <x v="337"/>
    <x v="0"/>
    <s v="Rubbermaid Frame, Black"/>
    <n v="0"/>
    <n v="4867285.5"/>
    <n v="1843668.75"/>
    <n v="3"/>
    <x v="1"/>
  </r>
  <r>
    <s v="AZ-2021-5054484"/>
    <d v="2021-05-14T00:00:00"/>
    <x v="337"/>
    <x v="0"/>
    <s v="Okidata Inkjet, White"/>
    <n v="0.15"/>
    <n v="42920608.5"/>
    <n v="-1017705.15"/>
    <n v="11"/>
    <x v="1"/>
  </r>
  <r>
    <s v="BN-2021-2157928"/>
    <d v="2021-05-14T00:00:00"/>
    <x v="634"/>
    <x v="1"/>
    <s v="Eldon Folders, Industrial"/>
    <n v="0.4"/>
    <n v="309736.35000000003"/>
    <n v="-191741.55000000002"/>
    <n v="2"/>
    <x v="1"/>
  </r>
  <r>
    <s v="AZ-2021-3680670"/>
    <d v="2021-05-15T00:00:00"/>
    <x v="467"/>
    <x v="1"/>
    <s v="Acco 3-Hole Punch, Durable"/>
    <n v="0"/>
    <n v="5132773.8"/>
    <n v="2109157.0500000003"/>
    <n v="11"/>
    <x v="1"/>
  </r>
  <r>
    <s v="AZ-2021-9730235"/>
    <d v="2021-05-15T00:00:00"/>
    <x v="189"/>
    <x v="1"/>
    <s v="Stanley Pencil Sharpener, Water Color"/>
    <n v="0"/>
    <n v="1106201.25"/>
    <n v="73746.75"/>
    <n v="3"/>
    <x v="0"/>
  </r>
  <r>
    <s v="AZ-2021-9730235"/>
    <d v="2021-05-15T00:00:00"/>
    <x v="189"/>
    <x v="1"/>
    <s v="Apple Headset, with Caller ID"/>
    <n v="0"/>
    <n v="3244857"/>
    <n v="486728.55"/>
    <n v="3"/>
    <x v="0"/>
  </r>
  <r>
    <s v="AZ-2021-3949241"/>
    <d v="2021-05-15T00:00:00"/>
    <x v="517"/>
    <x v="1"/>
    <s v="Apple Signal Booster, Cordless"/>
    <n v="0.65"/>
    <n v="2153405.1"/>
    <n v="-2463141.4500000002"/>
    <n v="3"/>
    <x v="0"/>
  </r>
  <r>
    <s v="AZ-2021-2266465"/>
    <d v="2021-05-16T00:00:00"/>
    <x v="578"/>
    <x v="1"/>
    <s v="Cardinal Binder Covers, Clear"/>
    <n v="0"/>
    <n v="339235.05"/>
    <n v="88496.1"/>
    <n v="2"/>
    <x v="1"/>
  </r>
  <r>
    <s v="AZ-2021-6417949"/>
    <d v="2021-05-16T00:00:00"/>
    <x v="732"/>
    <x v="0"/>
    <s v="Hon Swivel Stool, Black"/>
    <n v="0.1"/>
    <n v="10693278.75"/>
    <n v="2138655.75"/>
    <n v="5"/>
    <x v="0"/>
  </r>
  <r>
    <s v="AZ-2021-6417949"/>
    <d v="2021-05-16T00:00:00"/>
    <x v="732"/>
    <x v="0"/>
    <s v="Cardinal Binder Covers, Clear"/>
    <n v="0"/>
    <n v="1356940.2"/>
    <n v="353984.4"/>
    <n v="8"/>
    <x v="1"/>
  </r>
  <r>
    <s v="AZ-2021-6417949"/>
    <d v="2021-05-16T00:00:00"/>
    <x v="732"/>
    <x v="0"/>
    <s v="Cameo Mailers, Recycled"/>
    <n v="0"/>
    <n v="2182903.8000000003"/>
    <n v="501477.9"/>
    <n v="4"/>
    <x v="0"/>
  </r>
  <r>
    <s v="AZ-2021-6417949"/>
    <d v="2021-05-16T00:00:00"/>
    <x v="732"/>
    <x v="0"/>
    <s v="Smead Folders, Blue"/>
    <n v="0.1"/>
    <n v="457229.85000000003"/>
    <n v="14749.35"/>
    <n v="2"/>
    <x v="1"/>
  </r>
  <r>
    <s v="AZ-2021-6417949"/>
    <d v="2021-05-16T00:00:00"/>
    <x v="732"/>
    <x v="0"/>
    <s v="Hewlett Wireless Fax, Laser"/>
    <n v="0"/>
    <n v="28038514.350000001"/>
    <n v="8687367.1500000004"/>
    <n v="5"/>
    <x v="0"/>
  </r>
  <r>
    <s v="AZ-2021-6417949"/>
    <d v="2021-05-16T00:00:00"/>
    <x v="732"/>
    <x v="0"/>
    <s v="Cisco Smart Phone, Cordless"/>
    <n v="0"/>
    <n v="38436806.100000001"/>
    <n v="15368822.700000001"/>
    <n v="4"/>
    <x v="0"/>
  </r>
  <r>
    <s v="AZ-2021-1527554"/>
    <d v="2021-05-16T00:00:00"/>
    <x v="209"/>
    <x v="1"/>
    <s v="Cardinal 3-Hole Punch, Recycled"/>
    <n v="0"/>
    <n v="1283193.45"/>
    <n v="368733.75"/>
    <n v="3"/>
    <x v="0"/>
  </r>
  <r>
    <s v="AZ-2021-9144577"/>
    <d v="2021-05-16T00:00:00"/>
    <x v="269"/>
    <x v="2"/>
    <s v="BIC Pencil Sharpener, Easy-Erase"/>
    <n v="0"/>
    <n v="5619502.3500000006"/>
    <n v="280237.65000000002"/>
    <n v="13"/>
    <x v="0"/>
  </r>
  <r>
    <s v="AZ-2021-9144577"/>
    <d v="2021-05-16T00:00:00"/>
    <x v="269"/>
    <x v="2"/>
    <s v="Kleencut Shears, Easy Grip"/>
    <n v="0"/>
    <n v="1430686.95"/>
    <n v="0"/>
    <n v="2"/>
    <x v="0"/>
  </r>
  <r>
    <s v="BN-2021-8197561"/>
    <d v="2021-05-16T00:00:00"/>
    <x v="213"/>
    <x v="1"/>
    <s v="Hon Wood Table, Rectangular"/>
    <n v="0.35"/>
    <n v="15206579.85"/>
    <n v="-4675543.95"/>
    <n v="3"/>
    <x v="1"/>
  </r>
  <r>
    <s v="AZ-2021-4462556"/>
    <d v="2021-05-17T00:00:00"/>
    <x v="376"/>
    <x v="1"/>
    <s v="Xerox Memo Slips, Recycled"/>
    <n v="0"/>
    <n v="589974"/>
    <n v="88496.1"/>
    <n v="3"/>
    <x v="0"/>
  </r>
  <r>
    <s v="AZ-2021-4238968"/>
    <d v="2021-05-17T00:00:00"/>
    <x v="307"/>
    <x v="1"/>
    <s v="Logitech Memory Card, Erganomic"/>
    <n v="0.5"/>
    <n v="4483802.4000000004"/>
    <n v="-4306810.2"/>
    <n v="6"/>
    <x v="0"/>
  </r>
  <r>
    <s v="BN-2021-2516957"/>
    <d v="2021-05-17T00:00:00"/>
    <x v="558"/>
    <x v="0"/>
    <s v="Tenex File Cart, Single Width"/>
    <n v="0.1"/>
    <n v="1784671.35"/>
    <n v="-14749.35"/>
    <n v="1"/>
    <x v="0"/>
  </r>
  <r>
    <s v="BN-2021-5457641"/>
    <d v="2021-05-17T00:00:00"/>
    <x v="501"/>
    <x v="1"/>
    <s v="Eldon Clock, Durable"/>
    <n v="0.2"/>
    <n v="634222.05000000005"/>
    <n v="73746.75"/>
    <n v="1"/>
    <x v="0"/>
  </r>
  <r>
    <s v="BN-2021-5457641"/>
    <d v="2021-05-17T00:00:00"/>
    <x v="501"/>
    <x v="1"/>
    <s v="Smead Removable Labels, Laser Printer Compatible"/>
    <n v="0.5"/>
    <n v="221240.25"/>
    <n v="-88496.1"/>
    <n v="3"/>
    <x v="1"/>
  </r>
  <r>
    <s v="AZ-2021-219349"/>
    <d v="2021-05-18T00:00:00"/>
    <x v="202"/>
    <x v="1"/>
    <s v="Enermax Keyboard, Bluetooth"/>
    <n v="0"/>
    <n v="3687337.5"/>
    <n v="1769922"/>
    <n v="3"/>
    <x v="0"/>
  </r>
  <r>
    <s v="AZ-2021-2204444"/>
    <d v="2021-05-18T00:00:00"/>
    <x v="635"/>
    <x v="1"/>
    <s v="Eldon Folders, Single Width"/>
    <n v="0.4"/>
    <n v="294987"/>
    <n v="29498.7"/>
    <n v="2"/>
    <x v="0"/>
  </r>
  <r>
    <s v="AZ-2021-2437220"/>
    <d v="2021-05-18T00:00:00"/>
    <x v="355"/>
    <x v="0"/>
    <s v="Avery Binder Covers, Recycled"/>
    <n v="0"/>
    <n v="501477.9"/>
    <n v="176992.2"/>
    <n v="3"/>
    <x v="0"/>
  </r>
  <r>
    <s v="AZ-2021-1244068"/>
    <d v="2021-05-18T00:00:00"/>
    <x v="654"/>
    <x v="2"/>
    <s v="Binney &amp; Smith Canvas, Easy-Erase"/>
    <n v="0"/>
    <n v="3053115.45"/>
    <n v="516227.25"/>
    <n v="4"/>
    <x v="0"/>
  </r>
  <r>
    <s v="AZ-2021-1244068"/>
    <d v="2021-05-18T00:00:00"/>
    <x v="654"/>
    <x v="2"/>
    <s v="Acco 3-Hole Punch, Economy"/>
    <n v="0"/>
    <n v="3554593.35"/>
    <n v="678470.1"/>
    <n v="8"/>
    <x v="0"/>
  </r>
  <r>
    <s v="AZ-2021-1244068"/>
    <d v="2021-05-18T00:00:00"/>
    <x v="654"/>
    <x v="2"/>
    <s v="Memorex Mouse, USB"/>
    <n v="0"/>
    <n v="1681425.9000000001"/>
    <n v="309736.35000000003"/>
    <n v="4"/>
    <x v="0"/>
  </r>
  <r>
    <s v="AZ-2021-6937323"/>
    <d v="2021-05-21T00:00:00"/>
    <x v="218"/>
    <x v="1"/>
    <s v="Cameo Peel and Seal, with clear poly window"/>
    <n v="0"/>
    <n v="722718.15"/>
    <n v="324485.7"/>
    <n v="2"/>
    <x v="1"/>
  </r>
  <r>
    <s v="AZ-2021-8231031"/>
    <d v="2021-05-22T00:00:00"/>
    <x v="733"/>
    <x v="1"/>
    <s v="BIC Highlighters, Fluorescent"/>
    <n v="0"/>
    <n v="589974"/>
    <n v="191741.55000000002"/>
    <n v="2"/>
    <x v="1"/>
  </r>
  <r>
    <s v="AZ-2021-8231031"/>
    <d v="2021-05-22T00:00:00"/>
    <x v="733"/>
    <x v="1"/>
    <s v="Rogers File Cart, Single Width"/>
    <n v="0.4"/>
    <n v="11283252.75"/>
    <n v="-2640133.65"/>
    <n v="9"/>
    <x v="1"/>
  </r>
  <r>
    <s v="AZ-2021-8231031"/>
    <d v="2021-05-22T00:00:00"/>
    <x v="733"/>
    <x v="1"/>
    <s v="Memorex Flash Drive, Erganomic"/>
    <n v="0"/>
    <n v="796464.9"/>
    <n v="73746.75"/>
    <n v="2"/>
    <x v="1"/>
  </r>
  <r>
    <s v="BN-2021-7528066"/>
    <d v="2021-05-22T00:00:00"/>
    <x v="125"/>
    <x v="1"/>
    <s v="Bush Classic Bookcase, Mobile"/>
    <n v="0.1"/>
    <n v="5516256.9000000004"/>
    <n v="-309736.35000000003"/>
    <n v="1"/>
    <x v="1"/>
  </r>
  <r>
    <s v="BN-2021-7528066"/>
    <d v="2021-05-22T00:00:00"/>
    <x v="125"/>
    <x v="1"/>
    <s v="Novimex Chairmat, Adjustable"/>
    <n v="0.1"/>
    <n v="1563431.1"/>
    <n v="486728.55"/>
    <n v="2"/>
    <x v="0"/>
  </r>
  <r>
    <s v="BN-2021-7528066"/>
    <d v="2021-05-22T00:00:00"/>
    <x v="125"/>
    <x v="1"/>
    <s v="Sanford Highlighters, Blue"/>
    <n v="0"/>
    <n v="929209.05"/>
    <n v="103245.45"/>
    <n v="4"/>
    <x v="1"/>
  </r>
  <r>
    <s v="BN-2021-7528066"/>
    <d v="2021-05-22T00:00:00"/>
    <x v="125"/>
    <x v="1"/>
    <s v="Acco Index Tab, Durable"/>
    <n v="0"/>
    <n v="398232.45"/>
    <n v="88496.1"/>
    <n v="3"/>
    <x v="1"/>
  </r>
  <r>
    <s v="BN-2021-7528066"/>
    <d v="2021-05-22T00:00:00"/>
    <x v="125"/>
    <x v="1"/>
    <s v="Cardinal Index Tab, Clear"/>
    <n v="0"/>
    <n v="398232.45"/>
    <n v="162242.85"/>
    <n v="4"/>
    <x v="0"/>
  </r>
  <r>
    <s v="BN-2021-7528066"/>
    <d v="2021-05-22T00:00:00"/>
    <x v="125"/>
    <x v="1"/>
    <s v="Wilson Jones Binding Machine, Durable"/>
    <n v="0"/>
    <n v="1489684.35"/>
    <n v="29498.7"/>
    <n v="2"/>
    <x v="1"/>
  </r>
  <r>
    <s v="BN-2021-7528066"/>
    <d v="2021-05-22T00:00:00"/>
    <x v="125"/>
    <x v="1"/>
    <s v="Hewlett Personal Copier, Laser"/>
    <n v="0.15"/>
    <n v="10855521.6"/>
    <n v="-1150449.3"/>
    <n v="6"/>
    <x v="1"/>
  </r>
  <r>
    <s v="BN-2021-7528066"/>
    <d v="2021-05-22T00:00:00"/>
    <x v="125"/>
    <x v="1"/>
    <s v="Panasonic Phone, White"/>
    <n v="0.15"/>
    <n v="3126862.2"/>
    <n v="-221240.25"/>
    <n v="3"/>
    <x v="0"/>
  </r>
  <r>
    <s v="AZ-2021-4962412"/>
    <d v="2021-05-23T00:00:00"/>
    <x v="443"/>
    <x v="1"/>
    <s v="Sauder Stackable Bookrack, Pine"/>
    <n v="0.6"/>
    <n v="3525094.65"/>
    <n v="-1932164.85"/>
    <n v="4"/>
    <x v="0"/>
  </r>
  <r>
    <s v="AZ-2021-40070"/>
    <d v="2021-05-24T00:00:00"/>
    <x v="101"/>
    <x v="2"/>
    <s v="BIC Sketch Pad, Fluorescent"/>
    <n v="0"/>
    <n v="5147523.1500000004"/>
    <n v="1696175.25"/>
    <n v="7"/>
    <x v="0"/>
  </r>
  <r>
    <s v="AZ-2021-40070"/>
    <d v="2021-05-24T00:00:00"/>
    <x v="101"/>
    <x v="2"/>
    <s v="Binney &amp; Smith Pencil Sharpener, Easy-Erase"/>
    <n v="0"/>
    <n v="2477890.8000000003"/>
    <n v="265488.3"/>
    <n v="6"/>
    <x v="1"/>
  </r>
  <r>
    <s v="AZ-2021-40070"/>
    <d v="2021-05-24T00:00:00"/>
    <x v="101"/>
    <x v="2"/>
    <s v="Sanford Sketch Pad, Water Color"/>
    <n v="0"/>
    <n v="1430686.95"/>
    <n v="678470.1"/>
    <n v="2"/>
    <x v="0"/>
  </r>
  <r>
    <s v="AZ-2021-9496816"/>
    <d v="2021-05-24T00:00:00"/>
    <x v="588"/>
    <x v="1"/>
    <s v="Eldon Lockers, Industrial"/>
    <n v="0"/>
    <n v="5855491.9500000002"/>
    <n v="2861373.9"/>
    <n v="2"/>
    <x v="0"/>
  </r>
  <r>
    <s v="BN-2021-6206755"/>
    <d v="2021-05-24T00:00:00"/>
    <x v="529"/>
    <x v="1"/>
    <s v="Hewlett Fax Machine, High-Speed"/>
    <n v="0.1"/>
    <n v="8451377.5500000007"/>
    <n v="0"/>
    <n v="2"/>
    <x v="0"/>
  </r>
  <r>
    <s v="AZ-2021-9718437"/>
    <d v="2021-05-25T00:00:00"/>
    <x v="53"/>
    <x v="1"/>
    <s v="Dania Classic Bookcase, Mobile"/>
    <n v="0.1"/>
    <n v="21947032.800000001"/>
    <n v="1946914.2"/>
    <n v="4"/>
    <x v="1"/>
  </r>
  <r>
    <s v="AZ-2021-5987890"/>
    <d v="2021-05-27T00:00:00"/>
    <x v="380"/>
    <x v="0"/>
    <s v="BIC Pencil Sharpener, Water Color"/>
    <n v="0"/>
    <n v="1902666.1500000001"/>
    <n v="722718.15"/>
    <n v="4"/>
    <x v="0"/>
  </r>
  <r>
    <s v="AZ-2021-5987890"/>
    <d v="2021-05-27T00:00:00"/>
    <x v="380"/>
    <x v="0"/>
    <s v="Panasonic Receipt Printer, Durable"/>
    <n v="0"/>
    <n v="7138685.4000000004"/>
    <n v="3141611.5500000003"/>
    <n v="4"/>
    <x v="1"/>
  </r>
  <r>
    <s v="AZ-2021-5900353"/>
    <d v="2021-05-27T00:00:00"/>
    <x v="42"/>
    <x v="1"/>
    <s v="Boston Pencil Sharpener, Easy-Erase"/>
    <n v="0"/>
    <n v="2669632.35"/>
    <n v="427731.15"/>
    <n v="6"/>
    <x v="1"/>
  </r>
  <r>
    <s v="AZ-2021-5900353"/>
    <d v="2021-05-27T00:00:00"/>
    <x v="42"/>
    <x v="1"/>
    <s v="Tenex Shelving, Wire Frame"/>
    <n v="0.1"/>
    <n v="1430686.95"/>
    <n v="29498.7"/>
    <n v="2"/>
    <x v="1"/>
  </r>
  <r>
    <s v="AZ-2021-5900353"/>
    <d v="2021-05-27T00:00:00"/>
    <x v="42"/>
    <x v="1"/>
    <s v="Cisco Signal Booster, with Caller ID"/>
    <n v="0"/>
    <n v="15678559.050000001"/>
    <n v="3923327.1"/>
    <n v="7"/>
    <x v="0"/>
  </r>
  <r>
    <s v="AZ-2021-327406"/>
    <d v="2021-05-28T00:00:00"/>
    <x v="195"/>
    <x v="1"/>
    <s v="Bevis Wood Table, Rectangular"/>
    <n v="0.35"/>
    <n v="25457378.100000001"/>
    <n v="-7050189.2999999998"/>
    <n v="5"/>
    <x v="0"/>
  </r>
  <r>
    <s v="AZ-2021-327406"/>
    <d v="2021-05-28T00:00:00"/>
    <x v="195"/>
    <x v="1"/>
    <s v="Binney &amp; Smith Canvas, Blue"/>
    <n v="0"/>
    <n v="2271399.9"/>
    <n v="427731.15"/>
    <n v="3"/>
    <x v="1"/>
  </r>
  <r>
    <s v="AZ-2021-327406"/>
    <d v="2021-05-28T00:00:00"/>
    <x v="195"/>
    <x v="1"/>
    <s v="Cardinal 3-Hole Punch, Durable"/>
    <n v="0"/>
    <n v="899710.35"/>
    <n v="412981.8"/>
    <n v="2"/>
    <x v="1"/>
  </r>
  <r>
    <s v="AZ-2021-327406"/>
    <d v="2021-05-28T00:00:00"/>
    <x v="195"/>
    <x v="1"/>
    <s v="Canon Fax and Copier, Color"/>
    <n v="0"/>
    <n v="8525124.3000000007"/>
    <n v="2050159.6500000001"/>
    <n v="3"/>
    <x v="1"/>
  </r>
  <r>
    <s v="AZ-2021-327406"/>
    <d v="2021-05-28T00:00:00"/>
    <x v="195"/>
    <x v="1"/>
    <s v="Hewlett Wireless Fax, Digital"/>
    <n v="0"/>
    <n v="28009015.650000002"/>
    <n v="3362851.8000000003"/>
    <n v="5"/>
    <x v="1"/>
  </r>
  <r>
    <s v="AZ-2021-5109758"/>
    <d v="2021-05-28T00:00:00"/>
    <x v="411"/>
    <x v="0"/>
    <s v="Office Star Chairmat, Adjustable"/>
    <n v="0"/>
    <n v="3023616.75"/>
    <n v="1179948"/>
    <n v="3"/>
    <x v="1"/>
  </r>
  <r>
    <s v="AZ-2021-4525210"/>
    <d v="2021-05-28T00:00:00"/>
    <x v="385"/>
    <x v="0"/>
    <s v="Kraft Interoffice Envelope, Recycled"/>
    <n v="0"/>
    <n v="3377601.15"/>
    <n v="1106201.25"/>
    <n v="5"/>
    <x v="0"/>
  </r>
  <r>
    <s v="AZ-2021-3145442"/>
    <d v="2021-05-28T00:00:00"/>
    <x v="64"/>
    <x v="1"/>
    <s v="Brother Personal Copier, Digital"/>
    <n v="0"/>
    <n v="2109157.0500000003"/>
    <n v="44248.05"/>
    <n v="1"/>
    <x v="1"/>
  </r>
  <r>
    <s v="BN-2021-4461629"/>
    <d v="2021-05-28T00:00:00"/>
    <x v="344"/>
    <x v="3"/>
    <s v="Stanley Sketch Pad, Easy-Erase"/>
    <n v="0.5"/>
    <n v="1651927.2"/>
    <n v="-1017705.15"/>
    <n v="5"/>
    <x v="1"/>
  </r>
  <r>
    <s v="BN-2021-4461629"/>
    <d v="2021-05-28T00:00:00"/>
    <x v="344"/>
    <x v="3"/>
    <s v="Wilson Jones Binder Covers, Recycled"/>
    <n v="0.5"/>
    <n v="176992.2"/>
    <n v="-88496.1"/>
    <n v="2"/>
    <x v="1"/>
  </r>
  <r>
    <s v="AZ-2021-6437122"/>
    <d v="2021-05-29T00:00:00"/>
    <x v="452"/>
    <x v="1"/>
    <s v="Boston Highlighters, Fluorescent"/>
    <n v="0"/>
    <n v="884961"/>
    <n v="235989.6"/>
    <n v="3"/>
    <x v="1"/>
  </r>
  <r>
    <s v="AZ-2021-6437122"/>
    <d v="2021-05-29T00:00:00"/>
    <x v="452"/>
    <x v="1"/>
    <s v="Tenex Box, Blue"/>
    <n v="0.1"/>
    <n v="663720.75"/>
    <n v="103245.45"/>
    <n v="3"/>
    <x v="1"/>
  </r>
  <r>
    <s v="BN-2021-893797"/>
    <d v="2021-05-29T00:00:00"/>
    <x v="72"/>
    <x v="1"/>
    <s v="Canon Copy Machine, Digital"/>
    <n v="0.5"/>
    <n v="5796494.5499999998"/>
    <n v="-4513301.1000000006"/>
    <n v="3"/>
    <x v="1"/>
  </r>
  <r>
    <s v="AZ-2021-6514734"/>
    <d v="2021-05-30T00:00:00"/>
    <x v="356"/>
    <x v="1"/>
    <s v="Wilson Jones 3-Hole Punch, Durable"/>
    <n v="0"/>
    <n v="2168154.4500000002"/>
    <n v="457229.85000000003"/>
    <n v="5"/>
    <x v="0"/>
  </r>
  <r>
    <s v="AZ-2021-267160"/>
    <d v="2021-05-30T00:00:00"/>
    <x v="121"/>
    <x v="2"/>
    <s v="BIC Canvas, Blue"/>
    <n v="0"/>
    <n v="3967575.15"/>
    <n v="309736.35000000003"/>
    <n v="5"/>
    <x v="0"/>
  </r>
  <r>
    <s v="AZ-2021-267160"/>
    <d v="2021-05-30T00:00:00"/>
    <x v="121"/>
    <x v="2"/>
    <s v="Boston Sketch Pad, Blue"/>
    <n v="0"/>
    <n v="2861373.9"/>
    <n v="1238945.4000000001"/>
    <n v="4"/>
    <x v="0"/>
  </r>
  <r>
    <s v="AZ-2021-267160"/>
    <d v="2021-05-30T00:00:00"/>
    <x v="121"/>
    <x v="2"/>
    <s v="Memorex Mouse, Bluetooth"/>
    <n v="0"/>
    <n v="1253694.75"/>
    <n v="44248.05"/>
    <n v="3"/>
    <x v="0"/>
  </r>
  <r>
    <s v="AZ-2021-267160"/>
    <d v="2021-05-30T00:00:00"/>
    <x v="121"/>
    <x v="2"/>
    <s v="Cisco Headset, Full Size"/>
    <n v="0"/>
    <n v="9262591.8000000007"/>
    <n v="3141611.5500000003"/>
    <n v="7"/>
    <x v="0"/>
  </r>
  <r>
    <s v="AZ-2021-7607694"/>
    <d v="2021-05-30T00:00:00"/>
    <x v="707"/>
    <x v="0"/>
    <s v="Boston Canvas, Fluorescent"/>
    <n v="0"/>
    <n v="2433642.75"/>
    <n v="442480.5"/>
    <n v="3"/>
    <x v="0"/>
  </r>
  <r>
    <s v="AZ-2021-7607694"/>
    <d v="2021-05-30T00:00:00"/>
    <x v="707"/>
    <x v="0"/>
    <s v="Avery Index Tab, Durable"/>
    <n v="0"/>
    <n v="294987"/>
    <n v="73746.75"/>
    <n v="3"/>
    <x v="1"/>
  </r>
  <r>
    <s v="AZ-2021-2169586"/>
    <d v="2021-05-30T00:00:00"/>
    <x v="702"/>
    <x v="1"/>
    <s v="HP Wireless Fax, Color"/>
    <n v="0"/>
    <n v="16003044.75"/>
    <n v="162242.85"/>
    <n v="3"/>
    <x v="0"/>
  </r>
  <r>
    <s v="AZ-2021-6538"/>
    <d v="2021-05-30T00:00:00"/>
    <x v="517"/>
    <x v="1"/>
    <s v="Sanford Pencil Sharpener, Fluorescent"/>
    <n v="0"/>
    <n v="3053115.45"/>
    <n v="1061953.2"/>
    <n v="8"/>
    <x v="0"/>
  </r>
  <r>
    <s v="BN-2021-2967589"/>
    <d v="2021-05-30T00:00:00"/>
    <x v="356"/>
    <x v="1"/>
    <s v="Bush 3-Shelf Cabinet, Traditional"/>
    <n v="0.1"/>
    <n v="1902666.1500000001"/>
    <n v="250738.95"/>
    <n v="1"/>
    <x v="1"/>
  </r>
  <r>
    <s v="BN-2021-2967589"/>
    <d v="2021-05-30T00:00:00"/>
    <x v="356"/>
    <x v="1"/>
    <s v="Novimex Color Coded Labels, Adjustable"/>
    <n v="0"/>
    <n v="147493.5"/>
    <n v="73746.75"/>
    <n v="1"/>
    <x v="0"/>
  </r>
  <r>
    <s v="BN-2021-2967589"/>
    <d v="2021-05-30T00:00:00"/>
    <x v="356"/>
    <x v="1"/>
    <s v="Smead Legal Exhibit Labels, Adjustable"/>
    <n v="0"/>
    <n v="132744.15"/>
    <n v="14749.35"/>
    <n v="1"/>
    <x v="1"/>
  </r>
  <r>
    <s v="BN-2021-2967589"/>
    <d v="2021-05-30T00:00:00"/>
    <x v="356"/>
    <x v="1"/>
    <s v="Xerox Parchment Paper, Premium"/>
    <n v="0"/>
    <n v="589974"/>
    <n v="191741.55000000002"/>
    <n v="3"/>
    <x v="0"/>
  </r>
  <r>
    <s v="BN-2021-2967589"/>
    <d v="2021-05-30T00:00:00"/>
    <x v="356"/>
    <x v="1"/>
    <s v="Tenex Trays, Wire Frame"/>
    <n v="0.1"/>
    <n v="3539844"/>
    <n v="1578180.45"/>
    <n v="5"/>
    <x v="1"/>
  </r>
  <r>
    <s v="BN-2021-2967589"/>
    <d v="2021-05-30T00:00:00"/>
    <x v="356"/>
    <x v="1"/>
    <s v="Motorola Smart Phone, Full Size"/>
    <n v="0"/>
    <n v="37920578.850000001"/>
    <n v="14410114.950000001"/>
    <n v="4"/>
    <x v="0"/>
  </r>
  <r>
    <s v="AZ-2021-4243411"/>
    <d v="2021-05-31T00:00:00"/>
    <x v="734"/>
    <x v="1"/>
    <s v="Tenex Folders, Blue"/>
    <n v="0.1"/>
    <n v="1238945.4000000001"/>
    <n v="309736.35000000003"/>
    <n v="4"/>
    <x v="0"/>
  </r>
  <r>
    <s v="BN-2021-7163179"/>
    <d v="2021-05-31T00:00:00"/>
    <x v="735"/>
    <x v="1"/>
    <s v="Novimex Executive Leather Armchair, Red"/>
    <n v="0.5"/>
    <n v="13569402"/>
    <n v="-4070820.6"/>
    <n v="4"/>
    <x v="0"/>
  </r>
  <r>
    <s v="BN-2021-7163179"/>
    <d v="2021-05-31T00:00:00"/>
    <x v="735"/>
    <x v="1"/>
    <s v="GlobeWeis Business Envelopes, Set of 50"/>
    <n v="0.5"/>
    <n v="383483.10000000003"/>
    <n v="-176992.2"/>
    <n v="3"/>
    <x v="1"/>
  </r>
  <r>
    <s v="BN-2021-7163179"/>
    <d v="2021-05-31T00:00:00"/>
    <x v="735"/>
    <x v="1"/>
    <s v="Smead Box, Blue"/>
    <n v="0.5"/>
    <n v="235989.6"/>
    <n v="-235989.6"/>
    <n v="3"/>
    <x v="1"/>
  </r>
  <r>
    <s v="BN-2021-7163179"/>
    <d v="2021-05-31T00:00:00"/>
    <x v="735"/>
    <x v="1"/>
    <s v="Belkin Keyboard, Programmable"/>
    <n v="0.5"/>
    <n v="4410055.6500000004"/>
    <n v="-2905621.95"/>
    <n v="7"/>
    <x v="1"/>
  </r>
  <r>
    <s v="AZ-2021-6362222"/>
    <d v="2021-06-01T00:00:00"/>
    <x v="734"/>
    <x v="1"/>
    <s v="Cardinal Binding Machine, Economy"/>
    <n v="0.1"/>
    <n v="2640133.65"/>
    <n v="530976.6"/>
    <n v="4"/>
    <x v="0"/>
  </r>
  <r>
    <s v="AZ-2021-6362222"/>
    <d v="2021-06-01T00:00:00"/>
    <x v="734"/>
    <x v="1"/>
    <s v="Ibico 3-Hole Punch, Recycled"/>
    <n v="0.1"/>
    <n v="811214.25"/>
    <n v="162242.85"/>
    <n v="2"/>
    <x v="1"/>
  </r>
  <r>
    <s v="AZ-2021-6362222"/>
    <d v="2021-06-01T00:00:00"/>
    <x v="734"/>
    <x v="1"/>
    <s v="Eldon Folders, Industrial"/>
    <n v="0.1"/>
    <n v="1165198.6500000001"/>
    <n v="-88496.1"/>
    <n v="5"/>
    <x v="1"/>
  </r>
  <r>
    <s v="AZ-2021-6362222"/>
    <d v="2021-06-01T00:00:00"/>
    <x v="734"/>
    <x v="1"/>
    <s v="Nokia Signal Booster, VoIP"/>
    <n v="0.1"/>
    <n v="10885020.300000001"/>
    <n v="2168154.4500000002"/>
    <n v="6"/>
    <x v="1"/>
  </r>
  <r>
    <s v="BN-2021-804810"/>
    <d v="2021-06-01T00:00:00"/>
    <x v="27"/>
    <x v="1"/>
    <s v="SanDisk Parchment Paper, Multicolor"/>
    <n v="0.5"/>
    <n v="796464.9"/>
    <n v="-486728.55"/>
    <n v="6"/>
    <x v="0"/>
  </r>
  <r>
    <s v="BN-2021-804810"/>
    <d v="2021-06-01T00:00:00"/>
    <x v="27"/>
    <x v="1"/>
    <s v="Fiskars Scissors, Easy Grip"/>
    <n v="0.5"/>
    <n v="1091451.9000000001"/>
    <n v="-840712.95000000007"/>
    <n v="6"/>
    <x v="1"/>
  </r>
  <r>
    <s v="AZ-2021-5013285"/>
    <d v="2021-06-02T00:00:00"/>
    <x v="119"/>
    <x v="1"/>
    <s v="GlobeWeis Peel and Seal, with clear poly window"/>
    <n v="0"/>
    <n v="1106201.25"/>
    <n v="58997.4"/>
    <n v="3"/>
    <x v="1"/>
  </r>
  <r>
    <s v="AZ-2021-5013285"/>
    <d v="2021-06-02T00:00:00"/>
    <x v="119"/>
    <x v="1"/>
    <s v="Cisco Office Telephone, Full Size"/>
    <n v="0"/>
    <n v="6032484.1500000004"/>
    <n v="1150449.3"/>
    <n v="5"/>
    <x v="1"/>
  </r>
  <r>
    <s v="AZ-2021-8108569"/>
    <d v="2021-06-02T00:00:00"/>
    <x v="232"/>
    <x v="1"/>
    <s v="Binney &amp; Smith Pencil Sharpener, Water Color"/>
    <n v="0"/>
    <n v="1991162.25"/>
    <n v="914459.70000000007"/>
    <n v="5"/>
    <x v="1"/>
  </r>
  <r>
    <s v="AZ-2021-5098610"/>
    <d v="2021-06-02T00:00:00"/>
    <x v="525"/>
    <x v="1"/>
    <s v="Ames Peel and Seal, Recycled"/>
    <n v="0"/>
    <n v="766966.20000000007"/>
    <n v="265488.3"/>
    <n v="3"/>
    <x v="1"/>
  </r>
  <r>
    <s v="AZ-2021-5098610"/>
    <d v="2021-06-02T00:00:00"/>
    <x v="525"/>
    <x v="1"/>
    <s v="Canon Fax Machine, Digital"/>
    <n v="0"/>
    <n v="9380586.5999999996"/>
    <n v="2153405.1"/>
    <n v="2"/>
    <x v="0"/>
  </r>
  <r>
    <s v="AZ-2021-4345897"/>
    <d v="2021-06-02T00:00:00"/>
    <x v="269"/>
    <x v="0"/>
    <s v="Accos Rubber Bands, Metal"/>
    <n v="0.1"/>
    <n v="221240.25"/>
    <n v="73746.75"/>
    <n v="1"/>
    <x v="1"/>
  </r>
  <r>
    <s v="AZ-2021-4345897"/>
    <d v="2021-06-02T00:00:00"/>
    <x v="269"/>
    <x v="0"/>
    <s v="Eldon Trays, Single Width"/>
    <n v="0.2"/>
    <n v="1135699.95"/>
    <n v="176992.2"/>
    <n v="2"/>
    <x v="0"/>
  </r>
  <r>
    <s v="AZ-2021-5944136"/>
    <d v="2021-06-03T00:00:00"/>
    <x v="30"/>
    <x v="2"/>
    <s v="Eldon Photo Frame, Duo Pack"/>
    <n v="0"/>
    <n v="1710924.6"/>
    <n v="103245.45"/>
    <n v="2"/>
    <x v="0"/>
  </r>
  <r>
    <s v="AZ-2021-1203814"/>
    <d v="2021-06-03T00:00:00"/>
    <x v="18"/>
    <x v="1"/>
    <s v="StarTech Card Printer, White"/>
    <n v="0.1"/>
    <n v="6445465.9500000002"/>
    <n v="427731.15"/>
    <n v="3"/>
    <x v="0"/>
  </r>
  <r>
    <s v="AZ-2021-8122695"/>
    <d v="2021-06-03T00:00:00"/>
    <x v="683"/>
    <x v="0"/>
    <s v="Breville Refrigerator, Black"/>
    <n v="0"/>
    <n v="38259813.899999999"/>
    <n v="16829008.350000001"/>
    <n v="5"/>
    <x v="0"/>
  </r>
  <r>
    <s v="AZ-2021-8122695"/>
    <d v="2021-06-03T00:00:00"/>
    <x v="683"/>
    <x v="0"/>
    <s v="Avery Binding Machine, Economy"/>
    <n v="0"/>
    <n v="5044277.7"/>
    <n v="604723.35"/>
    <n v="7"/>
    <x v="1"/>
  </r>
  <r>
    <s v="AZ-2021-6301171"/>
    <d v="2021-06-03T00:00:00"/>
    <x v="736"/>
    <x v="1"/>
    <s v="Cameo Mailers, Recycled"/>
    <n v="0"/>
    <n v="3820081.65"/>
    <n v="870211.65"/>
    <n v="7"/>
    <x v="0"/>
  </r>
  <r>
    <s v="AZ-2021-9080857"/>
    <d v="2021-06-03T00:00:00"/>
    <x v="724"/>
    <x v="1"/>
    <s v="Eaton Memo Slips, Multicolor"/>
    <n v="0"/>
    <n v="1563431.1"/>
    <n v="265488.3"/>
    <n v="7"/>
    <x v="0"/>
  </r>
  <r>
    <s v="AZ-2021-9283365"/>
    <d v="2021-06-04T00:00:00"/>
    <x v="43"/>
    <x v="1"/>
    <s v="HP Wireless Fax, Digital"/>
    <n v="0.15"/>
    <n v="40604960.550000004"/>
    <n v="12418952.700000001"/>
    <n v="9"/>
    <x v="1"/>
  </r>
  <r>
    <s v="AZ-2021-588025"/>
    <d v="2021-06-04T00:00:00"/>
    <x v="17"/>
    <x v="0"/>
    <s v="Deflect-O Door Stop, Durable"/>
    <n v="0"/>
    <n v="1814170.05"/>
    <n v="250738.95"/>
    <n v="3"/>
    <x v="0"/>
  </r>
  <r>
    <s v="AZ-2021-588025"/>
    <d v="2021-06-04T00:00:00"/>
    <x v="17"/>
    <x v="0"/>
    <s v="Boston Pencil Sharpener, Water Color"/>
    <n v="0"/>
    <n v="2846624.5500000003"/>
    <n v="1415937.6"/>
    <n v="6"/>
    <x v="0"/>
  </r>
  <r>
    <s v="AZ-2021-5864378"/>
    <d v="2021-06-04T00:00:00"/>
    <x v="348"/>
    <x v="2"/>
    <s v="BIC Markers, Fluorescent"/>
    <n v="0"/>
    <n v="2448392.1"/>
    <n v="191741.55000000002"/>
    <n v="6"/>
    <x v="1"/>
  </r>
  <r>
    <s v="AZ-2021-5864378"/>
    <d v="2021-06-04T00:00:00"/>
    <x v="348"/>
    <x v="2"/>
    <s v="BIC Pens, Easy-Erase"/>
    <n v="0"/>
    <n v="221240.25"/>
    <n v="44248.05"/>
    <n v="1"/>
    <x v="1"/>
  </r>
  <r>
    <s v="BN-2021-6003171"/>
    <d v="2021-06-04T00:00:00"/>
    <x v="118"/>
    <x v="1"/>
    <s v="Harbour Creations Bag Chairs, Adjustable"/>
    <n v="0.5"/>
    <n v="1415937.6"/>
    <n v="-117994.8"/>
    <n v="3"/>
    <x v="1"/>
  </r>
  <r>
    <s v="BN-2021-6003171"/>
    <d v="2021-06-04T00:00:00"/>
    <x v="118"/>
    <x v="1"/>
    <s v="Advantus Light Bulb, Black"/>
    <n v="0.6"/>
    <n v="353984.4"/>
    <n v="-117994.8"/>
    <n v="3"/>
    <x v="0"/>
  </r>
  <r>
    <s v="BN-2021-6003171"/>
    <d v="2021-06-04T00:00:00"/>
    <x v="118"/>
    <x v="1"/>
    <s v="Avery Binding Machine, Durable"/>
    <n v="0.5"/>
    <n v="1489684.35"/>
    <n v="-1312692.1500000001"/>
    <n v="4"/>
    <x v="0"/>
  </r>
  <r>
    <s v="BN-2021-6003171"/>
    <d v="2021-06-04T00:00:00"/>
    <x v="118"/>
    <x v="1"/>
    <s v="Cameo Peel and Seal, Recycled"/>
    <n v="0.5"/>
    <n v="442480.5"/>
    <n v="-235989.6"/>
    <n v="3"/>
    <x v="1"/>
  </r>
  <r>
    <s v="BN-2021-6003171"/>
    <d v="2021-06-04T00:00:00"/>
    <x v="118"/>
    <x v="1"/>
    <s v="Enermax Memory Card, Erganomic"/>
    <n v="0.5"/>
    <n v="3303854.4"/>
    <n v="-206490.9"/>
    <n v="4"/>
    <x v="0"/>
  </r>
  <r>
    <s v="BN-2021-6003171"/>
    <d v="2021-06-04T00:00:00"/>
    <x v="118"/>
    <x v="1"/>
    <s v="Motorola Office Telephone, VoIP"/>
    <n v="0.5"/>
    <n v="1592929.8"/>
    <n v="-191741.55000000002"/>
    <n v="3"/>
    <x v="1"/>
  </r>
  <r>
    <s v="BN-2021-397330"/>
    <d v="2021-06-04T00:00:00"/>
    <x v="673"/>
    <x v="1"/>
    <s v="Okidata Card Printer, Durable"/>
    <n v="0.15"/>
    <n v="8820111.3000000007"/>
    <n v="-722718.15"/>
    <n v="4"/>
    <x v="1"/>
  </r>
  <r>
    <s v="BN-2021-8437019"/>
    <d v="2021-06-04T00:00:00"/>
    <x v="577"/>
    <x v="1"/>
    <s v="Kraft Peel and Seal, Security-Tint"/>
    <n v="0"/>
    <n v="1017705.15"/>
    <n v="162242.85"/>
    <n v="3"/>
    <x v="1"/>
  </r>
  <r>
    <s v="BN-2021-8437019"/>
    <d v="2021-06-04T00:00:00"/>
    <x v="577"/>
    <x v="1"/>
    <s v="Enermax Memory Card, Programmable"/>
    <n v="0"/>
    <n v="5132773.8"/>
    <n v="973457.1"/>
    <n v="3"/>
    <x v="1"/>
  </r>
  <r>
    <s v="BN-2021-8437019"/>
    <d v="2021-06-04T00:00:00"/>
    <x v="577"/>
    <x v="1"/>
    <s v="Epson Inkjet, Durable"/>
    <n v="0"/>
    <n v="22610753.550000001"/>
    <n v="7463171.1000000006"/>
    <n v="5"/>
    <x v="1"/>
  </r>
  <r>
    <s v="BN-2021-2755077"/>
    <d v="2021-06-04T00:00:00"/>
    <x v="367"/>
    <x v="0"/>
    <s v="Wilson Jones Binding Machine, Durable"/>
    <n v="0"/>
    <n v="737467.5"/>
    <n v="14749.35"/>
    <n v="1"/>
    <x v="1"/>
  </r>
  <r>
    <s v="BN-2021-2755077"/>
    <d v="2021-06-04T00:00:00"/>
    <x v="367"/>
    <x v="0"/>
    <s v="Xerox Note Cards, Multicolor"/>
    <n v="0"/>
    <n v="1224196.05"/>
    <n v="309736.35000000003"/>
    <n v="3"/>
    <x v="1"/>
  </r>
  <r>
    <s v="BN-2021-2755077"/>
    <d v="2021-06-04T00:00:00"/>
    <x v="367"/>
    <x v="0"/>
    <s v="Rogers Shelving, Single Width"/>
    <n v="0.1"/>
    <n v="6607708.7999999998"/>
    <n v="-147493.5"/>
    <n v="8"/>
    <x v="1"/>
  </r>
  <r>
    <s v="BN-2021-2755077"/>
    <d v="2021-06-04T00:00:00"/>
    <x v="367"/>
    <x v="0"/>
    <s v="Samsung Smart Phone, VoIP"/>
    <n v="0.1"/>
    <n v="84454778.100000009"/>
    <n v="-6563460.75"/>
    <n v="10"/>
    <x v="1"/>
  </r>
  <r>
    <s v="BN-2021-5868311"/>
    <d v="2021-06-04T00:00:00"/>
    <x v="737"/>
    <x v="1"/>
    <s v="Advantus Light Bulb, Erganomic"/>
    <n v="0.2"/>
    <n v="663720.75"/>
    <n v="-88496.1"/>
    <n v="3"/>
    <x v="1"/>
  </r>
  <r>
    <s v="BN-2021-5868311"/>
    <d v="2021-06-04T00:00:00"/>
    <x v="737"/>
    <x v="1"/>
    <s v="Tenex Light Bulb, Black"/>
    <n v="0.2"/>
    <n v="442480.5"/>
    <n v="58997.4"/>
    <n v="2"/>
    <x v="1"/>
  </r>
  <r>
    <s v="BN-2021-5868311"/>
    <d v="2021-06-04T00:00:00"/>
    <x v="737"/>
    <x v="1"/>
    <s v="Ibico Binding Machine, Recycled"/>
    <n v="0.5"/>
    <n v="3820081.65"/>
    <n v="-2448392.1"/>
    <n v="10"/>
    <x v="0"/>
  </r>
  <r>
    <s v="AZ-2021-971860"/>
    <d v="2021-06-05T00:00:00"/>
    <x v="620"/>
    <x v="1"/>
    <s v="Sanford Markers, Fluorescent"/>
    <n v="0"/>
    <n v="1445436.3"/>
    <n v="575224.65"/>
    <n v="4"/>
    <x v="0"/>
  </r>
  <r>
    <s v="AZ-2021-3923092"/>
    <d v="2021-06-05T00:00:00"/>
    <x v="18"/>
    <x v="1"/>
    <s v="Boston Pens, Water Color"/>
    <n v="0"/>
    <n v="766966.20000000007"/>
    <n v="73746.75"/>
    <n v="3"/>
    <x v="1"/>
  </r>
  <r>
    <s v="AZ-2021-9453292"/>
    <d v="2021-06-05T00:00:00"/>
    <x v="738"/>
    <x v="1"/>
    <s v="Cuisinart Blender, White"/>
    <n v="0"/>
    <n v="3849580.35"/>
    <n v="1460185.6500000001"/>
    <n v="4"/>
    <x v="1"/>
  </r>
  <r>
    <s v="AZ-2021-9453292"/>
    <d v="2021-06-05T00:00:00"/>
    <x v="738"/>
    <x v="1"/>
    <s v="Okidata Receipt Printer, Durable"/>
    <n v="0"/>
    <n v="9070850.25"/>
    <n v="368733.75"/>
    <n v="5"/>
    <x v="1"/>
  </r>
  <r>
    <s v="BN-2021-9125930"/>
    <d v="2021-06-05T00:00:00"/>
    <x v="702"/>
    <x v="0"/>
    <s v="Dania 3-Shelf Cabinet, Pine"/>
    <n v="0.5"/>
    <n v="1047203.85"/>
    <n v="-870211.65"/>
    <n v="1"/>
    <x v="0"/>
  </r>
  <r>
    <s v="BN-2021-9125930"/>
    <d v="2021-06-05T00:00:00"/>
    <x v="702"/>
    <x v="0"/>
    <s v="Xerox Note Cards, Recycled"/>
    <n v="0.5"/>
    <n v="575224.65"/>
    <n v="-353984.4"/>
    <n v="3"/>
    <x v="0"/>
  </r>
  <r>
    <s v="AZ-2021-2465655"/>
    <d v="2021-06-06T00:00:00"/>
    <x v="254"/>
    <x v="1"/>
    <s v="Avery 3-Hole Punch, Recycled"/>
    <n v="0"/>
    <n v="1253694.75"/>
    <n v="0"/>
    <n v="3"/>
    <x v="1"/>
  </r>
  <r>
    <s v="AZ-2021-706916"/>
    <d v="2021-06-06T00:00:00"/>
    <x v="453"/>
    <x v="2"/>
    <s v="Elite Letter Opener, High Speed"/>
    <n v="0"/>
    <n v="781715.55"/>
    <n v="324485.7"/>
    <n v="2"/>
    <x v="1"/>
  </r>
  <r>
    <s v="BN-2021-48132"/>
    <d v="2021-06-06T00:00:00"/>
    <x v="333"/>
    <x v="1"/>
    <s v="Hon Executive Leather Armchair, Red"/>
    <n v="0.2"/>
    <n v="10840772.25"/>
    <n v="-2713880.4"/>
    <n v="2"/>
    <x v="0"/>
  </r>
  <r>
    <s v="AZ-2021-3807660"/>
    <d v="2021-06-07T00:00:00"/>
    <x v="464"/>
    <x v="1"/>
    <s v="Elite Scissors, Easy Grip"/>
    <n v="0"/>
    <n v="353984.4"/>
    <n v="162242.85"/>
    <n v="1"/>
    <x v="1"/>
  </r>
  <r>
    <s v="AZ-2021-9231004"/>
    <d v="2021-06-07T00:00:00"/>
    <x v="485"/>
    <x v="0"/>
    <s v="Ibico Binder, Clear"/>
    <n v="0"/>
    <n v="663720.75"/>
    <n v="58997.4"/>
    <n v="3"/>
    <x v="0"/>
  </r>
  <r>
    <s v="AZ-2021-4775573"/>
    <d v="2021-06-07T00:00:00"/>
    <x v="560"/>
    <x v="2"/>
    <s v="Stanley Markers, Easy-Erase"/>
    <n v="0"/>
    <n v="663720.75"/>
    <n v="0"/>
    <n v="2"/>
    <x v="0"/>
  </r>
  <r>
    <s v="AZ-2021-4775573"/>
    <d v="2021-06-07T00:00:00"/>
    <x v="560"/>
    <x v="2"/>
    <s v="GlobeWeis Clasp Envelope, with clear poly window"/>
    <n v="0"/>
    <n v="191741.55000000002"/>
    <n v="73746.75"/>
    <n v="1"/>
    <x v="1"/>
  </r>
  <r>
    <s v="AZ-2021-4775573"/>
    <d v="2021-06-07T00:00:00"/>
    <x v="560"/>
    <x v="2"/>
    <s v="Fiskars Ruler, High Speed"/>
    <n v="0"/>
    <n v="427731.15"/>
    <n v="0"/>
    <n v="2"/>
    <x v="0"/>
  </r>
  <r>
    <s v="AZ-2021-5022500"/>
    <d v="2021-06-07T00:00:00"/>
    <x v="670"/>
    <x v="1"/>
    <s v="BIC Pencil Sharpener, Fluorescent"/>
    <n v="0"/>
    <n v="3126862.2"/>
    <n v="1061953.2"/>
    <n v="7"/>
    <x v="1"/>
  </r>
  <r>
    <s v="AZ-2021-5022500"/>
    <d v="2021-06-07T00:00:00"/>
    <x v="670"/>
    <x v="1"/>
    <s v="Binney &amp; Smith Markers, Fluorescent"/>
    <n v="0"/>
    <n v="1120950.6000000001"/>
    <n v="309736.35000000003"/>
    <n v="3"/>
    <x v="0"/>
  </r>
  <r>
    <s v="AZ-2021-5022500"/>
    <d v="2021-06-07T00:00:00"/>
    <x v="670"/>
    <x v="1"/>
    <s v="Logitech Numeric Keypad, Bluetooth"/>
    <n v="0"/>
    <n v="4100319.3000000003"/>
    <n v="619472.70000000007"/>
    <n v="6"/>
    <x v="0"/>
  </r>
  <r>
    <s v="AZ-2021-6415803"/>
    <d v="2021-06-07T00:00:00"/>
    <x v="47"/>
    <x v="1"/>
    <s v="Eldon Trays, Blue"/>
    <n v="0.1"/>
    <n v="2551637.5500000003"/>
    <n v="221240.25"/>
    <n v="4"/>
    <x v="0"/>
  </r>
  <r>
    <s v="AZ-2021-7749449"/>
    <d v="2021-06-07T00:00:00"/>
    <x v="290"/>
    <x v="1"/>
    <s v="Enermax Note Cards, Multicolor"/>
    <n v="0"/>
    <n v="1445436.3"/>
    <n v="309736.35000000003"/>
    <n v="3"/>
    <x v="0"/>
  </r>
  <r>
    <s v="AZ-2021-4637331"/>
    <d v="2021-06-08T00:00:00"/>
    <x v="606"/>
    <x v="1"/>
    <s v="Green Bar Note Cards, Multicolor"/>
    <n v="0"/>
    <n v="501477.9"/>
    <n v="206490.9"/>
    <n v="1"/>
    <x v="1"/>
  </r>
  <r>
    <s v="AZ-2021-7626927"/>
    <d v="2021-06-08T00:00:00"/>
    <x v="739"/>
    <x v="1"/>
    <s v="Eldon Door Stop, Black"/>
    <n v="0"/>
    <n v="8879108.7000000011"/>
    <n v="1681425.9000000001"/>
    <n v="12"/>
    <x v="1"/>
  </r>
  <r>
    <s v="AZ-2021-7626927"/>
    <d v="2021-06-08T00:00:00"/>
    <x v="739"/>
    <x v="1"/>
    <s v="Boston Sketch Pad, Fluorescent"/>
    <n v="0"/>
    <n v="9557578.8000000007"/>
    <n v="0"/>
    <n v="13"/>
    <x v="1"/>
  </r>
  <r>
    <s v="AZ-2021-7626927"/>
    <d v="2021-06-08T00:00:00"/>
    <x v="739"/>
    <x v="1"/>
    <s v="Cardinal Binder Covers, Clear"/>
    <n v="0"/>
    <n v="501477.9"/>
    <n v="132744.15"/>
    <n v="3"/>
    <x v="1"/>
  </r>
  <r>
    <s v="AZ-2021-7626927"/>
    <d v="2021-06-08T00:00:00"/>
    <x v="739"/>
    <x v="1"/>
    <s v="Apple Speaker Phone, with Caller ID"/>
    <n v="0.15"/>
    <n v="10826022.9"/>
    <n v="1268444.1000000001"/>
    <n v="7"/>
    <x v="0"/>
  </r>
  <r>
    <s v="BN-2021-583958"/>
    <d v="2021-06-08T00:00:00"/>
    <x v="380"/>
    <x v="2"/>
    <s v="Bevis Training Table, Adjustable Height"/>
    <n v="0.35"/>
    <n v="16165287.6"/>
    <n v="-6224225.7000000002"/>
    <n v="5"/>
    <x v="0"/>
  </r>
  <r>
    <s v="AZ-2021-125479"/>
    <d v="2021-06-09T00:00:00"/>
    <x v="136"/>
    <x v="1"/>
    <s v="Harbour Creations Steel Folding Chair, Red"/>
    <n v="0.1"/>
    <n v="3893828.4"/>
    <n v="737467.5"/>
    <n v="3"/>
    <x v="1"/>
  </r>
  <r>
    <s v="AZ-2021-125479"/>
    <d v="2021-06-09T00:00:00"/>
    <x v="136"/>
    <x v="1"/>
    <s v="Tenex Light Bulb, Erganomic"/>
    <n v="0"/>
    <n v="265488.3"/>
    <n v="14749.35"/>
    <n v="1"/>
    <x v="1"/>
  </r>
  <r>
    <s v="AZ-2021-125479"/>
    <d v="2021-06-09T00:00:00"/>
    <x v="136"/>
    <x v="1"/>
    <s v="GlobeWeis Peel and Seal, Set of 50"/>
    <n v="0"/>
    <n v="634222.05000000005"/>
    <n v="0"/>
    <n v="2"/>
    <x v="1"/>
  </r>
  <r>
    <s v="AZ-2021-9258078"/>
    <d v="2021-06-10T00:00:00"/>
    <x v="148"/>
    <x v="0"/>
    <s v="Binney &amp; Smith Pens, Easy-Erase"/>
    <n v="0.5"/>
    <n v="353984.4"/>
    <n v="-353984.4"/>
    <n v="4"/>
    <x v="1"/>
  </r>
  <r>
    <s v="AZ-2021-8617478"/>
    <d v="2021-06-10T00:00:00"/>
    <x v="7"/>
    <x v="0"/>
    <s v="Novimex Chairmat, Red"/>
    <n v="0"/>
    <n v="3318603.75"/>
    <n v="1002955.8"/>
    <n v="4"/>
    <x v="0"/>
  </r>
  <r>
    <s v="AZ-2021-8617478"/>
    <d v="2021-06-10T00:00:00"/>
    <x v="7"/>
    <x v="0"/>
    <s v="Avery Legal Exhibit Labels, Laser Printer Compatible"/>
    <n v="0"/>
    <n v="162242.85"/>
    <n v="29498.7"/>
    <n v="1"/>
    <x v="0"/>
  </r>
  <r>
    <s v="AZ-2021-9673280"/>
    <d v="2021-06-10T00:00:00"/>
    <x v="562"/>
    <x v="1"/>
    <s v="Binney &amp; Smith Sketch Pad, Easy-Erase"/>
    <n v="0"/>
    <n v="2743379.1"/>
    <n v="412981.8"/>
    <n v="4"/>
    <x v="0"/>
  </r>
  <r>
    <s v="AZ-2021-8057502"/>
    <d v="2021-06-10T00:00:00"/>
    <x v="494"/>
    <x v="1"/>
    <s v="Hewlett Copy Machine, Laser"/>
    <n v="0"/>
    <n v="23303973"/>
    <n v="471979.2"/>
    <n v="6"/>
    <x v="1"/>
  </r>
  <r>
    <s v="AZ-2021-7994697"/>
    <d v="2021-06-10T00:00:00"/>
    <x v="353"/>
    <x v="1"/>
    <s v="Boston Pens, Fluorescent"/>
    <n v="0"/>
    <n v="457229.85000000003"/>
    <n v="73746.75"/>
    <n v="2"/>
    <x v="1"/>
  </r>
  <r>
    <s v="AZ-2021-7994697"/>
    <d v="2021-06-10T00:00:00"/>
    <x v="353"/>
    <x v="1"/>
    <s v="Canon Fax Machine, Digital"/>
    <n v="0"/>
    <n v="14070879.9"/>
    <n v="3230107.65"/>
    <n v="3"/>
    <x v="0"/>
  </r>
  <r>
    <s v="AZ-2021-3367178"/>
    <d v="2021-06-10T00:00:00"/>
    <x v="433"/>
    <x v="2"/>
    <s v="Sanford Markers, Water Color"/>
    <n v="0"/>
    <n v="5457259.5"/>
    <n v="486728.55"/>
    <n v="14"/>
    <x v="0"/>
  </r>
  <r>
    <s v="AZ-2021-3627184"/>
    <d v="2021-06-10T00:00:00"/>
    <x v="191"/>
    <x v="1"/>
    <s v="Xerox Message Books, Recycled"/>
    <n v="0"/>
    <n v="899710.35"/>
    <n v="280237.65000000002"/>
    <n v="3"/>
    <x v="0"/>
  </r>
  <r>
    <s v="BN-2021-9375572"/>
    <d v="2021-06-10T00:00:00"/>
    <x v="145"/>
    <x v="1"/>
    <s v="Hoover Stove, White"/>
    <n v="0.5"/>
    <n v="50147790"/>
    <n v="-45133011"/>
    <n v="12"/>
    <x v="0"/>
  </r>
  <r>
    <s v="AZ-2021-3156209"/>
    <d v="2021-06-11T00:00:00"/>
    <x v="590"/>
    <x v="1"/>
    <s v="Deflect-O Frame, Black"/>
    <n v="0.3"/>
    <n v="3407099.85"/>
    <n v="678470.1"/>
    <n v="3"/>
    <x v="0"/>
  </r>
  <r>
    <s v="AZ-2021-3156209"/>
    <d v="2021-06-11T00:00:00"/>
    <x v="590"/>
    <x v="1"/>
    <s v="Binney &amp; Smith Markers, Fluorescent"/>
    <n v="0"/>
    <n v="1873167.45"/>
    <n v="501477.9"/>
    <n v="5"/>
    <x v="1"/>
  </r>
  <r>
    <s v="AZ-2021-3156209"/>
    <d v="2021-06-11T00:00:00"/>
    <x v="590"/>
    <x v="1"/>
    <s v="Acco Hole Reinforcements, Clear"/>
    <n v="0"/>
    <n v="176992.2"/>
    <n v="0"/>
    <n v="2"/>
    <x v="0"/>
  </r>
  <r>
    <s v="AZ-2021-3156209"/>
    <d v="2021-06-11T00:00:00"/>
    <x v="590"/>
    <x v="1"/>
    <s v="Green Bar Parchment Paper, 8.5 x 11"/>
    <n v="0"/>
    <n v="1533932.4000000001"/>
    <n v="634222.05000000005"/>
    <n v="5"/>
    <x v="1"/>
  </r>
  <r>
    <s v="AZ-2021-699098"/>
    <d v="2021-06-11T00:00:00"/>
    <x v="245"/>
    <x v="1"/>
    <s v="Nokia Smart Phone, Cordless"/>
    <n v="0.15"/>
    <n v="23923445.699999999"/>
    <n v="4778789.4000000004"/>
    <n v="3"/>
    <x v="0"/>
  </r>
  <r>
    <s v="AZ-2021-360970"/>
    <d v="2021-06-11T00:00:00"/>
    <x v="716"/>
    <x v="2"/>
    <s v="Harbour Creations File Folder Labels, Laser Printer Compatible"/>
    <n v="0"/>
    <n v="1032454.5"/>
    <n v="324485.7"/>
    <n v="8"/>
    <x v="0"/>
  </r>
  <r>
    <s v="AZ-2021-4362020"/>
    <d v="2021-06-11T00:00:00"/>
    <x v="715"/>
    <x v="1"/>
    <s v="Avery Binder Covers, Clear"/>
    <n v="0"/>
    <n v="929209.05"/>
    <n v="206490.9"/>
    <n v="6"/>
    <x v="0"/>
  </r>
  <r>
    <s v="AZ-2021-6711717"/>
    <d v="2021-06-12T00:00:00"/>
    <x v="430"/>
    <x v="1"/>
    <s v="Deflect-O Frame, Durable"/>
    <n v="0"/>
    <n v="3156360.9"/>
    <n v="1297942.8"/>
    <n v="2"/>
    <x v="1"/>
  </r>
  <r>
    <s v="AZ-2021-6711717"/>
    <d v="2021-06-12T00:00:00"/>
    <x v="430"/>
    <x v="1"/>
    <s v="BIC Markers, Blue"/>
    <n v="0"/>
    <n v="1946914.2"/>
    <n v="44248.05"/>
    <n v="5"/>
    <x v="1"/>
  </r>
  <r>
    <s v="AZ-2021-6711717"/>
    <d v="2021-06-12T00:00:00"/>
    <x v="430"/>
    <x v="1"/>
    <s v="Boston Markers, Blue"/>
    <n v="0"/>
    <n v="1165198.6500000001"/>
    <n v="471979.2"/>
    <n v="3"/>
    <x v="1"/>
  </r>
  <r>
    <s v="AZ-2021-3983168"/>
    <d v="2021-06-12T00:00:00"/>
    <x v="536"/>
    <x v="2"/>
    <s v="Hon Bag Chairs, Set of Two"/>
    <n v="0.5"/>
    <n v="1047203.85"/>
    <n v="-796464.9"/>
    <n v="3"/>
    <x v="1"/>
  </r>
  <r>
    <s v="AZ-2021-3983168"/>
    <d v="2021-06-12T00:00:00"/>
    <x v="536"/>
    <x v="2"/>
    <s v="Avery 3-Hole Punch, Durable"/>
    <n v="0.5"/>
    <n v="1297942.8"/>
    <n v="-398232.45"/>
    <n v="6"/>
    <x v="0"/>
  </r>
  <r>
    <s v="AZ-2021-3983168"/>
    <d v="2021-06-12T00:00:00"/>
    <x v="536"/>
    <x v="2"/>
    <s v="Wilson Jones Binding Machine, Durable"/>
    <n v="0.5"/>
    <n v="1858418.1"/>
    <n v="-1784671.35"/>
    <n v="5"/>
    <x v="0"/>
  </r>
  <r>
    <s v="AZ-2021-3983168"/>
    <d v="2021-06-12T00:00:00"/>
    <x v="536"/>
    <x v="2"/>
    <s v="GlobeWeis Manila Envelope, Set of 50"/>
    <n v="0.5"/>
    <n v="398232.45"/>
    <n v="-132744.15"/>
    <n v="2"/>
    <x v="1"/>
  </r>
  <r>
    <s v="AZ-2021-3983168"/>
    <d v="2021-06-12T00:00:00"/>
    <x v="536"/>
    <x v="2"/>
    <s v="Konica Card Printer, Wireless"/>
    <n v="0.5"/>
    <n v="9041351.5500000007"/>
    <n v="-5059027.05"/>
    <n v="7"/>
    <x v="0"/>
  </r>
  <r>
    <s v="AZ-2021-9907"/>
    <d v="2021-06-12T00:00:00"/>
    <x v="740"/>
    <x v="0"/>
    <s v="Eldon Light Bulb, Black"/>
    <n v="0"/>
    <n v="737467.5"/>
    <n v="280237.65000000002"/>
    <n v="2"/>
    <x v="1"/>
  </r>
  <r>
    <s v="AZ-2021-9907"/>
    <d v="2021-06-12T00:00:00"/>
    <x v="740"/>
    <x v="0"/>
    <s v="Sanford Markers, Blue"/>
    <n v="0"/>
    <n v="1371689.55"/>
    <n v="265488.3"/>
    <n v="4"/>
    <x v="1"/>
  </r>
  <r>
    <s v="AZ-2021-9907"/>
    <d v="2021-06-12T00:00:00"/>
    <x v="740"/>
    <x v="0"/>
    <s v="Ames Interoffice Envelope, Recycled"/>
    <n v="0"/>
    <n v="1946914.2"/>
    <n v="870211.65"/>
    <n v="3"/>
    <x v="0"/>
  </r>
  <r>
    <s v="AZ-2021-2134224"/>
    <d v="2021-06-12T00:00:00"/>
    <x v="525"/>
    <x v="1"/>
    <s v="Dania Floating Shelf Set, Metal"/>
    <n v="0.1"/>
    <n v="2241901.2000000002"/>
    <n v="693219.45000000007"/>
    <n v="1"/>
    <x v="1"/>
  </r>
  <r>
    <s v="AZ-2021-2134224"/>
    <d v="2021-06-12T00:00:00"/>
    <x v="525"/>
    <x v="1"/>
    <s v="Fellowes Box, Blue"/>
    <n v="0.1"/>
    <n v="1828919.4000000001"/>
    <n v="117994.8"/>
    <n v="7"/>
    <x v="0"/>
  </r>
  <r>
    <s v="BN-2021-2153787"/>
    <d v="2021-06-12T00:00:00"/>
    <x v="341"/>
    <x v="2"/>
    <s v="Advantus Light Bulb, Black"/>
    <n v="0.6"/>
    <n v="1061953.2"/>
    <n v="-353984.4"/>
    <n v="9"/>
    <x v="1"/>
  </r>
  <r>
    <s v="BN-2021-2153787"/>
    <d v="2021-06-12T00:00:00"/>
    <x v="341"/>
    <x v="2"/>
    <s v="Harbour Creations Color Coded Labels, 5000 Label Set"/>
    <n v="0.5"/>
    <n v="294987"/>
    <n v="-14749.35"/>
    <n v="3"/>
    <x v="1"/>
  </r>
  <r>
    <s v="AZ-2021-3483098"/>
    <d v="2021-06-13T00:00:00"/>
    <x v="190"/>
    <x v="1"/>
    <s v="Harbour Creations Chairmat, Black"/>
    <n v="0"/>
    <n v="4100319.3000000003"/>
    <n v="855462.3"/>
    <n v="4"/>
    <x v="0"/>
  </r>
  <r>
    <s v="AZ-2021-3483098"/>
    <d v="2021-06-13T00:00:00"/>
    <x v="190"/>
    <x v="1"/>
    <s v="Cameo Peel and Seal, with clear poly window"/>
    <n v="0"/>
    <n v="1091451.9000000001"/>
    <n v="471979.2"/>
    <n v="3"/>
    <x v="0"/>
  </r>
  <r>
    <s v="AZ-2021-3483098"/>
    <d v="2021-06-13T00:00:00"/>
    <x v="190"/>
    <x v="1"/>
    <s v="Cisco Signal Booster, Full Size"/>
    <n v="0"/>
    <n v="2256650.5500000003"/>
    <n v="73746.75"/>
    <n v="1"/>
    <x v="0"/>
  </r>
  <r>
    <s v="AZ-2021-6802973"/>
    <d v="2021-06-13T00:00:00"/>
    <x v="663"/>
    <x v="1"/>
    <s v="Hamilton Beach Refrigerator, Black"/>
    <n v="0.1"/>
    <n v="13259665.65"/>
    <n v="1179948"/>
    <n v="2"/>
    <x v="1"/>
  </r>
  <r>
    <s v="AZ-2021-2678161"/>
    <d v="2021-06-13T00:00:00"/>
    <x v="513"/>
    <x v="2"/>
    <s v="Avery Index Tab, Durable"/>
    <n v="0"/>
    <n v="486728.55"/>
    <n v="132744.15"/>
    <n v="5"/>
    <x v="1"/>
  </r>
  <r>
    <s v="AZ-2021-2678161"/>
    <d v="2021-06-13T00:00:00"/>
    <x v="513"/>
    <x v="2"/>
    <s v="Fiskars Scissors, High Speed"/>
    <n v="0"/>
    <n v="1710924.6"/>
    <n v="825963.6"/>
    <n v="5"/>
    <x v="1"/>
  </r>
  <r>
    <s v="AZ-2021-9545933"/>
    <d v="2021-06-13T00:00:00"/>
    <x v="58"/>
    <x v="1"/>
    <s v="Sanford Pens, Easy-Erase"/>
    <n v="0"/>
    <n v="501477.9"/>
    <n v="117994.8"/>
    <n v="3"/>
    <x v="1"/>
  </r>
  <r>
    <s v="AZ-2021-7710840"/>
    <d v="2021-06-13T00:00:00"/>
    <x v="494"/>
    <x v="0"/>
    <s v="Binney &amp; Smith Pens, Water Color"/>
    <n v="0"/>
    <n v="442480.5"/>
    <n v="162242.85"/>
    <n v="2"/>
    <x v="0"/>
  </r>
  <r>
    <s v="AZ-2021-7710840"/>
    <d v="2021-06-13T00:00:00"/>
    <x v="494"/>
    <x v="0"/>
    <s v="Avery Binder Covers, Clear"/>
    <n v="0"/>
    <n v="162242.85"/>
    <n v="29498.7"/>
    <n v="1"/>
    <x v="1"/>
  </r>
  <r>
    <s v="AZ-2021-9827479"/>
    <d v="2021-06-13T00:00:00"/>
    <x v="716"/>
    <x v="2"/>
    <s v="Green Bar Cards &amp; Envelopes, 8.5 x 11"/>
    <n v="0"/>
    <n v="1548681.75"/>
    <n v="280237.65000000002"/>
    <n v="2"/>
    <x v="1"/>
  </r>
  <r>
    <s v="AZ-2021-9938365"/>
    <d v="2021-06-13T00:00:00"/>
    <x v="421"/>
    <x v="2"/>
    <s v="Rubbermaid Photo Frame, Erganomic"/>
    <n v="0"/>
    <n v="1489684.35"/>
    <n v="457229.85000000003"/>
    <n v="2"/>
    <x v="1"/>
  </r>
  <r>
    <s v="AZ-2021-3088636"/>
    <d v="2021-06-13T00:00:00"/>
    <x v="136"/>
    <x v="3"/>
    <s v="Binney &amp; Smith Highlighters, Fluorescent"/>
    <n v="0"/>
    <n v="530976.6"/>
    <n v="44248.05"/>
    <n v="2"/>
    <x v="0"/>
  </r>
  <r>
    <s v="BN-2021-441704"/>
    <d v="2021-06-13T00:00:00"/>
    <x v="184"/>
    <x v="1"/>
    <s v="Sauder Library with Doors, Metal"/>
    <n v="0.5"/>
    <n v="8569372.3499999996"/>
    <n v="-2920371.3000000003"/>
    <n v="3"/>
    <x v="0"/>
  </r>
  <r>
    <s v="BN-2021-441704"/>
    <d v="2021-06-13T00:00:00"/>
    <x v="184"/>
    <x v="1"/>
    <s v="Advantus Photo Frame, Durable"/>
    <n v="0.2"/>
    <n v="1769922"/>
    <n v="-88496.1"/>
    <n v="3"/>
    <x v="0"/>
  </r>
  <r>
    <s v="BN-2021-441704"/>
    <d v="2021-06-13T00:00:00"/>
    <x v="184"/>
    <x v="1"/>
    <s v="Tenex Photo Frame, Duo Pack"/>
    <n v="0.2"/>
    <n v="3672588.15"/>
    <n v="1238945.4000000001"/>
    <n v="6"/>
    <x v="0"/>
  </r>
  <r>
    <s v="BN-2021-441704"/>
    <d v="2021-06-13T00:00:00"/>
    <x v="184"/>
    <x v="1"/>
    <s v="BIC Canvas, Fluorescent"/>
    <n v="0.5"/>
    <n v="2020660.95"/>
    <n v="-604723.35"/>
    <n v="5"/>
    <x v="0"/>
  </r>
  <r>
    <s v="BN-2021-441704"/>
    <d v="2021-06-13T00:00:00"/>
    <x v="184"/>
    <x v="1"/>
    <s v="Sanford Pens, Blue"/>
    <n v="0.5"/>
    <n v="162242.85"/>
    <n v="-88496.1"/>
    <n v="2"/>
    <x v="1"/>
  </r>
  <r>
    <s v="BN-2021-441704"/>
    <d v="2021-06-13T00:00:00"/>
    <x v="184"/>
    <x v="1"/>
    <s v="Cardinal Binder Covers, Economy"/>
    <n v="0.5"/>
    <n v="176992.2"/>
    <n v="-162242.85"/>
    <n v="2"/>
    <x v="1"/>
  </r>
  <r>
    <s v="BN-2021-441704"/>
    <d v="2021-06-13T00:00:00"/>
    <x v="184"/>
    <x v="1"/>
    <s v="Logitech Keyboard, Bluetooth"/>
    <n v="0.5"/>
    <n v="1061953.2"/>
    <n v="-855462.3"/>
    <n v="2"/>
    <x v="1"/>
  </r>
  <r>
    <s v="BN-2021-6837899"/>
    <d v="2021-06-13T00:00:00"/>
    <x v="561"/>
    <x v="1"/>
    <s v="Cuisinart Coffee Grinder, White"/>
    <n v="0.1"/>
    <n v="2433642.75"/>
    <n v="840712.95000000007"/>
    <n v="5"/>
    <x v="1"/>
  </r>
  <r>
    <s v="BN-2021-6837899"/>
    <d v="2021-06-13T00:00:00"/>
    <x v="561"/>
    <x v="1"/>
    <s v="Wilson Jones Binding Machine, Recycled"/>
    <n v="0"/>
    <n v="722718.15"/>
    <n v="73746.75"/>
    <n v="1"/>
    <x v="0"/>
  </r>
  <r>
    <s v="BN-2021-6837899"/>
    <d v="2021-06-13T00:00:00"/>
    <x v="561"/>
    <x v="1"/>
    <s v="Stockwell Staples, Bulk Pack"/>
    <n v="0"/>
    <n v="457229.85000000003"/>
    <n v="191741.55000000002"/>
    <n v="3"/>
    <x v="0"/>
  </r>
  <r>
    <s v="BN-2021-6837899"/>
    <d v="2021-06-13T00:00:00"/>
    <x v="561"/>
    <x v="1"/>
    <s v="Kleencut Ruler, Serrated"/>
    <n v="0"/>
    <n v="604723.35"/>
    <n v="147493.5"/>
    <n v="4"/>
    <x v="0"/>
  </r>
  <r>
    <s v="AZ-2021-2709620"/>
    <d v="2021-06-14T00:00:00"/>
    <x v="230"/>
    <x v="1"/>
    <s v="Binney &amp; Smith Markers, Fluorescent"/>
    <n v="0"/>
    <n v="1120950.6000000001"/>
    <n v="309736.35000000003"/>
    <n v="3"/>
    <x v="0"/>
  </r>
  <r>
    <s v="AZ-2021-2709620"/>
    <d v="2021-06-14T00:00:00"/>
    <x v="230"/>
    <x v="1"/>
    <s v="Belkin Mouse, Erganomic"/>
    <n v="0"/>
    <n v="5118024.45"/>
    <n v="870211.65"/>
    <n v="9"/>
    <x v="0"/>
  </r>
  <r>
    <s v="AZ-2021-5637964"/>
    <d v="2021-06-14T00:00:00"/>
    <x v="270"/>
    <x v="1"/>
    <s v="Acco Binder Covers, Durable"/>
    <n v="0"/>
    <n v="648971.4"/>
    <n v="294987"/>
    <n v="3"/>
    <x v="1"/>
  </r>
  <r>
    <s v="AZ-2021-5637964"/>
    <d v="2021-06-14T00:00:00"/>
    <x v="270"/>
    <x v="1"/>
    <s v="Wilson Jones 3-Hole Punch, Economy"/>
    <n v="0"/>
    <n v="1238945.4000000001"/>
    <n v="412981.8"/>
    <n v="3"/>
    <x v="1"/>
  </r>
  <r>
    <s v="AZ-2021-5637964"/>
    <d v="2021-06-14T00:00:00"/>
    <x v="270"/>
    <x v="1"/>
    <s v="Wilson Jones 3-Hole Punch, Economy"/>
    <n v="0"/>
    <n v="1238945.4000000001"/>
    <n v="412981.8"/>
    <n v="3"/>
    <x v="1"/>
  </r>
  <r>
    <s v="AZ-2021-5637964"/>
    <d v="2021-06-14T00:00:00"/>
    <x v="270"/>
    <x v="1"/>
    <s v="Enermax Router, Programmable"/>
    <n v="0"/>
    <n v="30663898.650000002"/>
    <n v="12566446.200000001"/>
    <n v="8"/>
    <x v="0"/>
  </r>
  <r>
    <s v="AZ-2021-5637964"/>
    <d v="2021-06-14T00:00:00"/>
    <x v="270"/>
    <x v="1"/>
    <s v="Hewlett Wireless Fax, Laser"/>
    <n v="0"/>
    <n v="11209506"/>
    <n v="3480846.6"/>
    <n v="2"/>
    <x v="1"/>
  </r>
  <r>
    <s v="AZ-2021-4468276"/>
    <d v="2021-06-14T00:00:00"/>
    <x v="371"/>
    <x v="0"/>
    <s v="BIC Pencil Sharpener, Fluorescent"/>
    <n v="0"/>
    <n v="3569342.7"/>
    <n v="1209446.7"/>
    <n v="8"/>
    <x v="1"/>
  </r>
  <r>
    <s v="AZ-2021-6138648"/>
    <d v="2021-06-14T00:00:00"/>
    <x v="149"/>
    <x v="1"/>
    <s v="Office Star Rocking Chair, Adjustable"/>
    <n v="0.1"/>
    <n v="15221329.200000001"/>
    <n v="4395306.3"/>
    <n v="8"/>
    <x v="0"/>
  </r>
  <r>
    <s v="AZ-2021-6138648"/>
    <d v="2021-06-14T00:00:00"/>
    <x v="149"/>
    <x v="1"/>
    <s v="Rubbermaid Photo Frame, Erganomic"/>
    <n v="0"/>
    <n v="2227151.85"/>
    <n v="693219.45000000007"/>
    <n v="3"/>
    <x v="1"/>
  </r>
  <r>
    <s v="AZ-2021-6138648"/>
    <d v="2021-06-14T00:00:00"/>
    <x v="149"/>
    <x v="1"/>
    <s v="Binney &amp; Smith Sketch Pad, Blue"/>
    <n v="0"/>
    <n v="2728629.75"/>
    <n v="707968.8"/>
    <n v="4"/>
    <x v="0"/>
  </r>
  <r>
    <s v="BN-2021-7934159"/>
    <d v="2021-06-14T00:00:00"/>
    <x v="722"/>
    <x v="1"/>
    <s v="Tenex File Cart, Single Width"/>
    <n v="0.1"/>
    <n v="5339264.7"/>
    <n v="-58997.4"/>
    <n v="3"/>
    <x v="1"/>
  </r>
  <r>
    <s v="AZ-2021-6548311"/>
    <d v="2021-06-15T00:00:00"/>
    <x v="222"/>
    <x v="0"/>
    <s v="Bush Stackable Bookrack, Traditional"/>
    <n v="0"/>
    <n v="5442510.1500000004"/>
    <n v="1356940.2"/>
    <n v="3"/>
    <x v="0"/>
  </r>
  <r>
    <s v="AZ-2021-6548311"/>
    <d v="2021-06-15T00:00:00"/>
    <x v="222"/>
    <x v="0"/>
    <s v="Acco 3-Hole Punch, Recycled"/>
    <n v="0"/>
    <n v="3141611.5500000003"/>
    <n v="280237.65000000002"/>
    <n v="7"/>
    <x v="0"/>
  </r>
  <r>
    <s v="AZ-2021-6548311"/>
    <d v="2021-06-15T00:00:00"/>
    <x v="222"/>
    <x v="0"/>
    <s v="Cameo Interoffice Envelope, Security-Tint"/>
    <n v="0"/>
    <n v="1474935"/>
    <n v="147493.5"/>
    <n v="2"/>
    <x v="1"/>
  </r>
  <r>
    <s v="AZ-2021-1146430"/>
    <d v="2021-06-15T00:00:00"/>
    <x v="267"/>
    <x v="1"/>
    <s v="Binney &amp; Smith Sketch Pad, Water Color"/>
    <n v="0.1"/>
    <n v="2625384.3000000003"/>
    <n v="663720.75"/>
    <n v="4"/>
    <x v="1"/>
  </r>
  <r>
    <s v="AZ-2021-1146430"/>
    <d v="2021-06-15T00:00:00"/>
    <x v="267"/>
    <x v="1"/>
    <s v="Epson Card Printer, Durable"/>
    <n v="0.1"/>
    <n v="15796553.85"/>
    <n v="4218314.1000000006"/>
    <n v="7"/>
    <x v="1"/>
  </r>
  <r>
    <s v="AZ-2021-1146430"/>
    <d v="2021-06-15T00:00:00"/>
    <x v="267"/>
    <x v="1"/>
    <s v="Okidata Calculator, White"/>
    <n v="0.1"/>
    <n v="2020660.95"/>
    <n v="-176992.2"/>
    <n v="3"/>
    <x v="1"/>
  </r>
  <r>
    <s v="AZ-2021-7006119"/>
    <d v="2021-06-17T00:00:00"/>
    <x v="99"/>
    <x v="0"/>
    <s v="Stanley Sketch Pad, Fluorescent"/>
    <n v="0"/>
    <n v="1342190.85"/>
    <n v="221240.25"/>
    <n v="2"/>
    <x v="1"/>
  </r>
  <r>
    <s v="AZ-2021-7006119"/>
    <d v="2021-06-17T00:00:00"/>
    <x v="99"/>
    <x v="0"/>
    <s v="HP Fax Machine, Laser"/>
    <n v="0"/>
    <n v="17699220"/>
    <n v="7079688"/>
    <n v="4"/>
    <x v="1"/>
  </r>
  <r>
    <s v="AZ-2021-8795323"/>
    <d v="2021-06-17T00:00:00"/>
    <x v="398"/>
    <x v="0"/>
    <s v="Wilson Jones Index Tab, Economy"/>
    <n v="0"/>
    <n v="855462.3"/>
    <n v="221240.25"/>
    <n v="9"/>
    <x v="0"/>
  </r>
  <r>
    <s v="AZ-2021-8795323"/>
    <d v="2021-06-17T00:00:00"/>
    <x v="398"/>
    <x v="0"/>
    <s v="Belkin Numeric Keypad, Erganomic"/>
    <n v="0"/>
    <n v="870211.65"/>
    <n v="14749.35"/>
    <n v="1"/>
    <x v="0"/>
  </r>
  <r>
    <s v="AZ-2021-8795323"/>
    <d v="2021-06-17T00:00:00"/>
    <x v="398"/>
    <x v="0"/>
    <s v="Enermax Flash Drive, USB"/>
    <n v="0"/>
    <n v="4926282.9000000004"/>
    <n v="1917415.5"/>
    <n v="8"/>
    <x v="1"/>
  </r>
  <r>
    <s v="AZ-2021-3352012"/>
    <d v="2021-06-17T00:00:00"/>
    <x v="319"/>
    <x v="1"/>
    <s v="Deflect-O Frame, Durable"/>
    <n v="0"/>
    <n v="6312721.7999999998"/>
    <n v="2595885.6"/>
    <n v="4"/>
    <x v="0"/>
  </r>
  <r>
    <s v="AZ-2021-3352012"/>
    <d v="2021-06-17T00:00:00"/>
    <x v="319"/>
    <x v="1"/>
    <s v="Boston Pens, Easy-Erase"/>
    <n v="0"/>
    <n v="427731.15"/>
    <n v="147493.5"/>
    <n v="2"/>
    <x v="0"/>
  </r>
  <r>
    <s v="AZ-2021-3352012"/>
    <d v="2021-06-17T00:00:00"/>
    <x v="319"/>
    <x v="1"/>
    <s v="Ibico Binder, Durable"/>
    <n v="0"/>
    <n v="501477.9"/>
    <n v="14749.35"/>
    <n v="2"/>
    <x v="1"/>
  </r>
  <r>
    <s v="AZ-2021-3352012"/>
    <d v="2021-06-17T00:00:00"/>
    <x v="319"/>
    <x v="1"/>
    <s v="Eldon Trays, Blue"/>
    <n v="0"/>
    <n v="3539844"/>
    <n v="634222.05000000005"/>
    <n v="5"/>
    <x v="1"/>
  </r>
  <r>
    <s v="AZ-2021-3352012"/>
    <d v="2021-06-17T00:00:00"/>
    <x v="319"/>
    <x v="1"/>
    <s v="StarTech Phone, Wireless"/>
    <n v="0"/>
    <n v="4395306.3"/>
    <n v="353984.4"/>
    <n v="4"/>
    <x v="0"/>
  </r>
  <r>
    <s v="AZ-2021-6244362"/>
    <d v="2021-06-17T00:00:00"/>
    <x v="496"/>
    <x v="0"/>
    <s v="Nokia Headset, with Caller ID"/>
    <n v="0"/>
    <n v="4306810.2"/>
    <n v="516227.25"/>
    <n v="4"/>
    <x v="1"/>
  </r>
  <r>
    <s v="AZ-2021-8774500"/>
    <d v="2021-06-17T00:00:00"/>
    <x v="741"/>
    <x v="2"/>
    <s v="Novimex Executive Leather Armchair, Red"/>
    <n v="0.1"/>
    <n v="18333442.050000001"/>
    <n v="5088525.75"/>
    <n v="3"/>
    <x v="0"/>
  </r>
  <r>
    <s v="AZ-2021-8774500"/>
    <d v="2021-06-17T00:00:00"/>
    <x v="741"/>
    <x v="2"/>
    <s v="Fellowes Box, Blue"/>
    <n v="0.1"/>
    <n v="781715.55"/>
    <n v="44248.05"/>
    <n v="3"/>
    <x v="0"/>
  </r>
  <r>
    <s v="AZ-2021-8774500"/>
    <d v="2021-06-17T00:00:00"/>
    <x v="741"/>
    <x v="2"/>
    <s v="Logitech Router, Programmable"/>
    <n v="0"/>
    <n v="18348191.400000002"/>
    <n v="6607708.7999999998"/>
    <n v="5"/>
    <x v="1"/>
  </r>
  <r>
    <s v="BN-2021-4285479"/>
    <d v="2021-06-17T00:00:00"/>
    <x v="16"/>
    <x v="1"/>
    <s v="Fellowes Box, Single Width"/>
    <n v="0.1"/>
    <n v="781715.55"/>
    <n v="-29498.7"/>
    <n v="3"/>
    <x v="1"/>
  </r>
  <r>
    <s v="BN-2021-4285479"/>
    <d v="2021-06-17T00:00:00"/>
    <x v="16"/>
    <x v="1"/>
    <s v="Sharp Personal Copier, Digital"/>
    <n v="0"/>
    <n v="8820111.3000000007"/>
    <n v="4410055.6500000004"/>
    <n v="5"/>
    <x v="0"/>
  </r>
  <r>
    <s v="AZ-2021-343563"/>
    <d v="2021-06-18T00:00:00"/>
    <x v="66"/>
    <x v="1"/>
    <s v="Advantus Rubber Bands, 12 Pack"/>
    <n v="0"/>
    <n v="707968.8"/>
    <n v="191741.55000000002"/>
    <n v="3"/>
    <x v="1"/>
  </r>
  <r>
    <s v="AZ-2021-7431618"/>
    <d v="2021-06-18T00:00:00"/>
    <x v="530"/>
    <x v="1"/>
    <s v="Bush 3-Shelf Cabinet, Mobile"/>
    <n v="0.1"/>
    <n v="3879079.0500000003"/>
    <n v="221240.25"/>
    <n v="2"/>
    <x v="0"/>
  </r>
  <r>
    <s v="AZ-2021-7431618"/>
    <d v="2021-06-18T00:00:00"/>
    <x v="530"/>
    <x v="1"/>
    <s v="Stiletto Ruler, Steel"/>
    <n v="0"/>
    <n v="634222.05000000005"/>
    <n v="309736.35000000003"/>
    <n v="3"/>
    <x v="1"/>
  </r>
  <r>
    <s v="AZ-2021-8633659"/>
    <d v="2021-06-18T00:00:00"/>
    <x v="679"/>
    <x v="0"/>
    <s v="Deflect-O Door Stop, Duo Pack"/>
    <n v="0"/>
    <n v="3893828.4"/>
    <n v="1401188.25"/>
    <n v="6"/>
    <x v="1"/>
  </r>
  <r>
    <s v="AZ-2021-8633659"/>
    <d v="2021-06-18T00:00:00"/>
    <x v="679"/>
    <x v="0"/>
    <s v="Boston Sketch Pad, Fluorescent"/>
    <n v="0"/>
    <n v="2212402.5"/>
    <n v="0"/>
    <n v="3"/>
    <x v="0"/>
  </r>
  <r>
    <s v="AZ-2021-8367272"/>
    <d v="2021-06-18T00:00:00"/>
    <x v="102"/>
    <x v="1"/>
    <s v="Belkin Memory Card, Programmable"/>
    <n v="0"/>
    <n v="8584121.7000000011"/>
    <n v="2566386.9"/>
    <n v="5"/>
    <x v="0"/>
  </r>
  <r>
    <s v="BN-2021-5104816"/>
    <d v="2021-06-18T00:00:00"/>
    <x v="136"/>
    <x v="0"/>
    <s v="Fellowes Box, Blue"/>
    <n v="0.4"/>
    <n v="693219.45000000007"/>
    <n v="-280237.65000000002"/>
    <n v="4"/>
    <x v="0"/>
  </r>
  <r>
    <s v="AZ-2021-4874809"/>
    <d v="2021-06-19T00:00:00"/>
    <x v="703"/>
    <x v="1"/>
    <s v="Chromcraft Conference Table, with Bottom Storage"/>
    <n v="0"/>
    <n v="12876182.550000001"/>
    <n v="899710.35"/>
    <n v="1"/>
    <x v="1"/>
  </r>
  <r>
    <s v="AZ-2021-4874809"/>
    <d v="2021-06-19T00:00:00"/>
    <x v="703"/>
    <x v="1"/>
    <s v="Stanley Pens, Blue"/>
    <n v="0"/>
    <n v="589974"/>
    <n v="294987"/>
    <n v="4"/>
    <x v="0"/>
  </r>
  <r>
    <s v="AZ-2021-4874809"/>
    <d v="2021-06-19T00:00:00"/>
    <x v="703"/>
    <x v="1"/>
    <s v="Cardinal Binder Covers, Economy"/>
    <n v="0"/>
    <n v="707968.8"/>
    <n v="29498.7"/>
    <n v="4"/>
    <x v="0"/>
  </r>
  <r>
    <s v="AZ-2021-5974172"/>
    <d v="2021-06-19T00:00:00"/>
    <x v="661"/>
    <x v="0"/>
    <s v="Canon Personal Copier, High-Speed"/>
    <n v="0.65"/>
    <n v="8731615.2000000011"/>
    <n v="-9483832.0500000007"/>
    <n v="12"/>
    <x v="1"/>
  </r>
  <r>
    <s v="AZ-2021-6053610"/>
    <d v="2021-06-19T00:00:00"/>
    <x v="196"/>
    <x v="2"/>
    <s v="Advantus Photo Frame, Duo Pack"/>
    <n v="0"/>
    <n v="2345146.65"/>
    <n v="884961"/>
    <n v="3"/>
    <x v="1"/>
  </r>
  <r>
    <s v="AZ-2021-6053610"/>
    <d v="2021-06-19T00:00:00"/>
    <x v="196"/>
    <x v="2"/>
    <s v="Stockwell Staples, Assorted Sizes"/>
    <n v="0"/>
    <n v="368733.75"/>
    <n v="162242.85"/>
    <n v="3"/>
    <x v="0"/>
  </r>
  <r>
    <s v="AZ-2021-8131512"/>
    <d v="2021-06-20T00:00:00"/>
    <x v="473"/>
    <x v="2"/>
    <s v="BIC Pens, Easy-Erase"/>
    <n v="0"/>
    <n v="1504433.7"/>
    <n v="324485.7"/>
    <n v="7"/>
    <x v="0"/>
  </r>
  <r>
    <s v="BN-2021-5022236"/>
    <d v="2021-06-20T00:00:00"/>
    <x v="726"/>
    <x v="1"/>
    <s v="Avery Binder, Clear"/>
    <n v="0.5"/>
    <n v="722718.15"/>
    <n v="-589974"/>
    <n v="8"/>
    <x v="1"/>
  </r>
  <r>
    <s v="BN-2021-5022236"/>
    <d v="2021-06-20T00:00:00"/>
    <x v="726"/>
    <x v="1"/>
    <s v="Cardinal Index Tab, Clear"/>
    <n v="0.5"/>
    <n v="103245.45"/>
    <n v="-29498.7"/>
    <n v="2"/>
    <x v="1"/>
  </r>
  <r>
    <s v="BN-2021-5022236"/>
    <d v="2021-06-20T00:00:00"/>
    <x v="726"/>
    <x v="1"/>
    <s v="Eaton Computer Printout Paper, Multicolor"/>
    <n v="0.5"/>
    <n v="206490.9"/>
    <n v="-147493.5"/>
    <n v="1"/>
    <x v="1"/>
  </r>
  <r>
    <s v="AZ-2021-5337437"/>
    <d v="2021-06-21T00:00:00"/>
    <x v="123"/>
    <x v="1"/>
    <s v="BIC Sketch Pad, Fluorescent"/>
    <n v="0"/>
    <n v="1474935"/>
    <n v="486728.55"/>
    <n v="2"/>
    <x v="0"/>
  </r>
  <r>
    <s v="AZ-2021-5337437"/>
    <d v="2021-06-21T00:00:00"/>
    <x v="123"/>
    <x v="1"/>
    <s v="Kleencut Box Cutter, Steel"/>
    <n v="0"/>
    <n v="2005911.6"/>
    <n v="324485.7"/>
    <n v="4"/>
    <x v="0"/>
  </r>
  <r>
    <s v="AZ-2021-5337437"/>
    <d v="2021-06-21T00:00:00"/>
    <x v="123"/>
    <x v="1"/>
    <s v="Nokia Headset, with Caller ID"/>
    <n v="0.4"/>
    <n v="1946914.2"/>
    <n v="-899710.35"/>
    <n v="3"/>
    <x v="0"/>
  </r>
  <r>
    <s v="AZ-2021-4627833"/>
    <d v="2021-06-21T00:00:00"/>
    <x v="260"/>
    <x v="1"/>
    <s v="Sauder Library with Doors, Pine"/>
    <n v="0"/>
    <n v="11474994.300000001"/>
    <n v="914459.70000000007"/>
    <n v="2"/>
    <x v="1"/>
  </r>
  <r>
    <s v="AZ-2021-2582964"/>
    <d v="2021-06-21T00:00:00"/>
    <x v="664"/>
    <x v="1"/>
    <s v="BIC Sketch Pad, Water Color"/>
    <n v="0"/>
    <n v="766966.20000000007"/>
    <n v="117994.8"/>
    <n v="1"/>
    <x v="0"/>
  </r>
  <r>
    <s v="AZ-2021-4627833"/>
    <d v="2021-06-21T00:00:00"/>
    <x v="260"/>
    <x v="1"/>
    <s v="Lesro Round Table, Rectangular"/>
    <n v="0"/>
    <n v="13259665.65"/>
    <n v="5840742.6000000006"/>
    <n v="2"/>
    <x v="0"/>
  </r>
  <r>
    <s v="AZ-2021-4627833"/>
    <d v="2021-06-21T00:00:00"/>
    <x v="260"/>
    <x v="1"/>
    <s v="Cardinal Index Tab, Clear"/>
    <n v="0"/>
    <n v="398232.45"/>
    <n v="162242.85"/>
    <n v="4"/>
    <x v="1"/>
  </r>
  <r>
    <s v="AZ-2021-649774"/>
    <d v="2021-06-21T00:00:00"/>
    <x v="617"/>
    <x v="1"/>
    <s v="Dania Floating Shelf Set, Metal"/>
    <n v="0"/>
    <n v="7463171.1000000006"/>
    <n v="2831875.2"/>
    <n v="3"/>
    <x v="0"/>
  </r>
  <r>
    <s v="BN-2021-9068340"/>
    <d v="2021-06-21T00:00:00"/>
    <x v="61"/>
    <x v="1"/>
    <s v="Enermax Cards &amp; Envelopes, 8.5 x 11"/>
    <n v="0.5"/>
    <n v="1135699.95"/>
    <n v="-929209.05"/>
    <n v="3"/>
    <x v="0"/>
  </r>
  <r>
    <s v="BN-2021-9068340"/>
    <d v="2021-06-21T00:00:00"/>
    <x v="61"/>
    <x v="1"/>
    <s v="Elite Ruler, High Speed"/>
    <n v="0.5"/>
    <n v="1120950.6000000001"/>
    <n v="-943958.4"/>
    <n v="11"/>
    <x v="0"/>
  </r>
  <r>
    <s v="AZ-2021-649774"/>
    <d v="2021-06-21T00:00:00"/>
    <x v="617"/>
    <x v="1"/>
    <s v="Acco Index Tab, Clear"/>
    <n v="0"/>
    <n v="117994.8"/>
    <n v="44248.05"/>
    <n v="1"/>
    <x v="0"/>
  </r>
  <r>
    <s v="AZ-2021-649774"/>
    <d v="2021-06-21T00:00:00"/>
    <x v="617"/>
    <x v="1"/>
    <s v="Epson Receipt Printer, Red"/>
    <n v="0"/>
    <n v="3362851.8000000003"/>
    <n v="1681425.9000000001"/>
    <n v="2"/>
    <x v="1"/>
  </r>
  <r>
    <s v="BN-2021-2488199"/>
    <d v="2021-06-22T00:00:00"/>
    <x v="91"/>
    <x v="1"/>
    <s v="Hewlett Ink, Color"/>
    <n v="0.15"/>
    <n v="5649001.0499999998"/>
    <n v="-73746.75"/>
    <n v="3"/>
    <x v="0"/>
  </r>
  <r>
    <s v="AZ-2021-1568579"/>
    <d v="2021-06-23T00:00:00"/>
    <x v="359"/>
    <x v="2"/>
    <s v="Fellowes Box, Wire Frame"/>
    <n v="0.1"/>
    <n v="752216.85"/>
    <n v="294987"/>
    <n v="3"/>
    <x v="1"/>
  </r>
  <r>
    <s v="AZ-2021-1568579"/>
    <d v="2021-06-23T00:00:00"/>
    <x v="359"/>
    <x v="2"/>
    <s v="Brother Fax and Copier, High-Speed"/>
    <n v="0.1"/>
    <n v="22655001.600000001"/>
    <n v="2522138.85"/>
    <n v="9"/>
    <x v="0"/>
  </r>
  <r>
    <s v="AZ-2021-4520943"/>
    <d v="2021-06-23T00:00:00"/>
    <x v="115"/>
    <x v="1"/>
    <s v="SAFCO Swivel Stool, Adjustable"/>
    <n v="0.2"/>
    <n v="6032484.1500000004"/>
    <n v="2109157.0500000003"/>
    <n v="3"/>
    <x v="1"/>
  </r>
  <r>
    <s v="AZ-2021-4520943"/>
    <d v="2021-06-23T00:00:00"/>
    <x v="115"/>
    <x v="1"/>
    <s v="Avery Hole Reinforcements, Durable"/>
    <n v="0.1"/>
    <n v="235989.6"/>
    <n v="73746.75"/>
    <n v="3"/>
    <x v="0"/>
  </r>
  <r>
    <s v="BN-2021-5978762"/>
    <d v="2021-06-23T00:00:00"/>
    <x v="625"/>
    <x v="1"/>
    <s v="Smead Round Labels, Adjustable"/>
    <n v="0.5"/>
    <n v="73746.75"/>
    <n v="-29498.7"/>
    <n v="2"/>
    <x v="1"/>
  </r>
  <r>
    <s v="BN-2021-5978762"/>
    <d v="2021-06-23T00:00:00"/>
    <x v="625"/>
    <x v="1"/>
    <s v="Smead Trays, Single Width"/>
    <n v="0.5"/>
    <n v="722718.15"/>
    <n v="-250738.95"/>
    <n v="2"/>
    <x v="0"/>
  </r>
  <r>
    <s v="BN-2021-5978762"/>
    <d v="2021-06-23T00:00:00"/>
    <x v="625"/>
    <x v="1"/>
    <s v="HP Wireless Fax, High-Speed"/>
    <n v="0.5"/>
    <n v="13215417.6"/>
    <n v="-530976.6"/>
    <n v="5"/>
    <x v="1"/>
  </r>
  <r>
    <s v="BN-2021-1963418"/>
    <d v="2021-06-24T00:00:00"/>
    <x v="250"/>
    <x v="1"/>
    <s v="Ibico Hole Reinforcements, Clear"/>
    <n v="0"/>
    <n v="88496.1"/>
    <n v="29498.7"/>
    <n v="1"/>
    <x v="0"/>
  </r>
  <r>
    <s v="BN-2021-1963418"/>
    <d v="2021-06-24T00:00:00"/>
    <x v="250"/>
    <x v="1"/>
    <s v="Hon Shipping Labels, Alphabetical"/>
    <n v="0"/>
    <n v="324485.7"/>
    <n v="147493.5"/>
    <n v="2"/>
    <x v="1"/>
  </r>
  <r>
    <s v="AZ-2021-4878818"/>
    <d v="2021-06-24T00:00:00"/>
    <x v="476"/>
    <x v="1"/>
    <s v="GlobeWeis Clasp Envelope, Recycled"/>
    <n v="0"/>
    <n v="383483.10000000003"/>
    <n v="103245.45"/>
    <n v="3"/>
    <x v="1"/>
  </r>
  <r>
    <s v="AZ-2021-4284308"/>
    <d v="2021-06-24T00:00:00"/>
    <x v="569"/>
    <x v="1"/>
    <s v="Fellowes Trays, Single Width"/>
    <n v="0.4"/>
    <n v="1017705.15"/>
    <n v="162242.85"/>
    <n v="2"/>
    <x v="1"/>
  </r>
  <r>
    <s v="AZ-2021-2526896"/>
    <d v="2021-06-24T00:00:00"/>
    <x v="271"/>
    <x v="1"/>
    <s v="Rubbermaid Clock, Duo Pack"/>
    <n v="0"/>
    <n v="3702086.85"/>
    <n v="589974"/>
    <n v="5"/>
    <x v="1"/>
  </r>
  <r>
    <s v="AZ-2021-2526896"/>
    <d v="2021-06-24T00:00:00"/>
    <x v="271"/>
    <x v="1"/>
    <s v="Enermax Computer Printout Paper, Multicolor"/>
    <n v="0"/>
    <n v="2197653.15"/>
    <n v="58997.4"/>
    <n v="5"/>
    <x v="0"/>
  </r>
  <r>
    <s v="AZ-2021-2526896"/>
    <d v="2021-06-24T00:00:00"/>
    <x v="271"/>
    <x v="1"/>
    <s v="Tenex File Cart, Single Width"/>
    <n v="0"/>
    <n v="3967575.15"/>
    <n v="1858418.1"/>
    <n v="2"/>
    <x v="1"/>
  </r>
  <r>
    <s v="AZ-2021-2526896"/>
    <d v="2021-06-24T00:00:00"/>
    <x v="271"/>
    <x v="1"/>
    <s v="Hewlett Wireless Fax, Laser"/>
    <n v="0"/>
    <n v="50472275.700000003"/>
    <n v="15649060.35"/>
    <n v="9"/>
    <x v="1"/>
  </r>
  <r>
    <s v="AZ-2021-183270"/>
    <d v="2021-06-25T00:00:00"/>
    <x v="384"/>
    <x v="3"/>
    <s v="Boston Pencil Sharpener, Water Color"/>
    <n v="0"/>
    <n v="855462.3"/>
    <n v="117994.8"/>
    <n v="2"/>
    <x v="1"/>
  </r>
  <r>
    <s v="AZ-2021-183270"/>
    <d v="2021-06-25T00:00:00"/>
    <x v="384"/>
    <x v="3"/>
    <s v="Green Bar Parchment Paper, Premium"/>
    <n v="0"/>
    <n v="486728.55"/>
    <n v="14749.35"/>
    <n v="2"/>
    <x v="0"/>
  </r>
  <r>
    <s v="AZ-2021-9549607"/>
    <d v="2021-06-25T00:00:00"/>
    <x v="611"/>
    <x v="1"/>
    <s v="Advantus Frame, Erganomic"/>
    <n v="0"/>
    <n v="6474964.6500000004"/>
    <n v="2064909"/>
    <n v="4"/>
    <x v="1"/>
  </r>
  <r>
    <s v="AZ-2021-9549607"/>
    <d v="2021-06-25T00:00:00"/>
    <x v="611"/>
    <x v="1"/>
    <s v="Rubbermaid Photo Frame, Durable"/>
    <n v="0"/>
    <n v="2153405.1"/>
    <n v="103245.45"/>
    <n v="3"/>
    <x v="0"/>
  </r>
  <r>
    <s v="AZ-2021-9549607"/>
    <d v="2021-06-25T00:00:00"/>
    <x v="611"/>
    <x v="1"/>
    <s v="Avery Binder Covers, Economy"/>
    <n v="0"/>
    <n v="648971.4"/>
    <n v="206490.9"/>
    <n v="4"/>
    <x v="1"/>
  </r>
  <r>
    <s v="AZ-2021-6510557"/>
    <d v="2021-06-25T00:00:00"/>
    <x v="10"/>
    <x v="1"/>
    <s v="Fellowes Lockers, Industrial"/>
    <n v="0.4"/>
    <n v="9188845.0500000007"/>
    <n v="604723.35"/>
    <n v="5"/>
    <x v="0"/>
  </r>
  <r>
    <s v="AZ-2021-9485550"/>
    <d v="2021-06-26T00:00:00"/>
    <x v="463"/>
    <x v="3"/>
    <s v="Rubbermaid Clock, Durable"/>
    <n v="0.3"/>
    <n v="1460185.6500000001"/>
    <n v="117994.8"/>
    <n v="3"/>
    <x v="1"/>
  </r>
  <r>
    <s v="AZ-2021-9485550"/>
    <d v="2021-06-26T00:00:00"/>
    <x v="463"/>
    <x v="3"/>
    <s v="Cuisinart Microwave, Black"/>
    <n v="0"/>
    <n v="4100319.3000000003"/>
    <n v="206490.9"/>
    <n v="1"/>
    <x v="0"/>
  </r>
  <r>
    <s v="AZ-2021-9591675"/>
    <d v="2021-06-26T00:00:00"/>
    <x v="510"/>
    <x v="0"/>
    <s v="Eldon Door Stop, Erganomic"/>
    <n v="0"/>
    <n v="1445436.3"/>
    <n v="191741.55000000002"/>
    <n v="2"/>
    <x v="0"/>
  </r>
  <r>
    <s v="AZ-2021-9591675"/>
    <d v="2021-06-26T00:00:00"/>
    <x v="510"/>
    <x v="0"/>
    <s v="Tenex Stacking Tray, Erganomic"/>
    <n v="0"/>
    <n v="988206.45000000007"/>
    <n v="442480.5"/>
    <n v="3"/>
    <x v="0"/>
  </r>
  <r>
    <s v="AZ-2021-4330374"/>
    <d v="2021-06-26T00:00:00"/>
    <x v="1"/>
    <x v="1"/>
    <s v="Dania Stackable Bookrack, Pine"/>
    <n v="0"/>
    <n v="7256680.2000000002"/>
    <n v="73746.75"/>
    <n v="4"/>
    <x v="1"/>
  </r>
  <r>
    <s v="AZ-2021-4330374"/>
    <d v="2021-06-26T00:00:00"/>
    <x v="1"/>
    <x v="1"/>
    <s v="Bevis Computer Table, Fully Assembled"/>
    <n v="0.5"/>
    <n v="14587107.15"/>
    <n v="-6415967.25"/>
    <n v="4"/>
    <x v="0"/>
  </r>
  <r>
    <s v="AZ-2021-9591675"/>
    <d v="2021-06-26T00:00:00"/>
    <x v="510"/>
    <x v="0"/>
    <s v="OIC Thumb Tacks, 12 Pack"/>
    <n v="0"/>
    <n v="604723.35"/>
    <n v="235989.6"/>
    <n v="3"/>
    <x v="0"/>
  </r>
  <r>
    <s v="BN-2021-8532201"/>
    <d v="2021-06-26T00:00:00"/>
    <x v="709"/>
    <x v="0"/>
    <s v="Sanford Pencil Sharpener, Water Color"/>
    <n v="0"/>
    <n v="427731.15"/>
    <n v="44248.05"/>
    <n v="1"/>
    <x v="0"/>
  </r>
  <r>
    <s v="AZ-2021-4330374"/>
    <d v="2021-06-26T00:00:00"/>
    <x v="1"/>
    <x v="1"/>
    <s v="Acco Binding Machine, Durable"/>
    <n v="0"/>
    <n v="2330397.3000000003"/>
    <n v="560475.30000000005"/>
    <n v="3"/>
    <x v="1"/>
  </r>
  <r>
    <s v="AZ-2021-4330374"/>
    <d v="2021-06-26T00:00:00"/>
    <x v="1"/>
    <x v="1"/>
    <s v="Avery Index Tab, Clear"/>
    <n v="0"/>
    <n v="280237.65000000002"/>
    <n v="14749.35"/>
    <n v="3"/>
    <x v="0"/>
  </r>
  <r>
    <s v="AZ-2021-4330374"/>
    <d v="2021-06-26T00:00:00"/>
    <x v="1"/>
    <x v="1"/>
    <s v="Cardinal 3-Hole Punch, Clear"/>
    <n v="0"/>
    <n v="1253694.75"/>
    <n v="265488.3"/>
    <n v="3"/>
    <x v="1"/>
  </r>
  <r>
    <s v="AZ-2021-4330374"/>
    <d v="2021-06-26T00:00:00"/>
    <x v="1"/>
    <x v="1"/>
    <s v="Cardinal Binder, Economy"/>
    <n v="0"/>
    <n v="206490.9"/>
    <n v="73746.75"/>
    <n v="1"/>
    <x v="0"/>
  </r>
  <r>
    <s v="AZ-2021-4330374"/>
    <d v="2021-06-26T00:00:00"/>
    <x v="1"/>
    <x v="1"/>
    <s v="SanDisk Parchment Paper, Recycled"/>
    <n v="0"/>
    <n v="973457.1"/>
    <n v="162242.85"/>
    <n v="4"/>
    <x v="1"/>
  </r>
  <r>
    <s v="AZ-2021-4330374"/>
    <d v="2021-06-26T00:00:00"/>
    <x v="1"/>
    <x v="1"/>
    <s v="Stiletto Letter Opener, High Speed"/>
    <n v="0"/>
    <n v="1637177.85"/>
    <n v="280237.65000000002"/>
    <n v="4"/>
    <x v="0"/>
  </r>
  <r>
    <s v="BN-2021-8532201"/>
    <d v="2021-06-26T00:00:00"/>
    <x v="709"/>
    <x v="0"/>
    <s v="Epson Card Printer, Durable"/>
    <n v="0.4"/>
    <n v="3008867.4"/>
    <n v="-294987"/>
    <n v="2"/>
    <x v="1"/>
  </r>
  <r>
    <s v="AZ-2021-4330374"/>
    <d v="2021-06-26T00:00:00"/>
    <x v="1"/>
    <x v="1"/>
    <s v="StarTech Receipt Printer, Wireless"/>
    <n v="0.4"/>
    <n v="973457.1"/>
    <n v="-530976.6"/>
    <n v="1"/>
    <x v="0"/>
  </r>
  <r>
    <s v="AZ-2021-866971"/>
    <d v="2021-06-27T00:00:00"/>
    <x v="630"/>
    <x v="3"/>
    <s v="Bush Classic Bookcase, Traditional"/>
    <n v="0"/>
    <n v="36519390.600000001"/>
    <n v="14970590.25"/>
    <n v="6"/>
    <x v="0"/>
  </r>
  <r>
    <s v="AZ-2021-866971"/>
    <d v="2021-06-27T00:00:00"/>
    <x v="630"/>
    <x v="3"/>
    <s v="Boston Pens, Easy-Erase"/>
    <n v="0"/>
    <n v="855462.3"/>
    <n v="280237.65000000002"/>
    <n v="4"/>
    <x v="1"/>
  </r>
  <r>
    <s v="BN-2021-9131358"/>
    <d v="2021-06-27T00:00:00"/>
    <x v="411"/>
    <x v="2"/>
    <s v="Harbour Creations Steel Folding Chair, Red"/>
    <n v="0.6"/>
    <n v="1150449.3"/>
    <n v="-958707.75"/>
    <n v="2"/>
    <x v="1"/>
  </r>
  <r>
    <s v="AZ-2021-3893358"/>
    <d v="2021-06-27T00:00:00"/>
    <x v="669"/>
    <x v="1"/>
    <s v="Tenex Clock, Erganomic"/>
    <n v="0"/>
    <n v="3598841.4"/>
    <n v="1622428.5"/>
    <n v="5"/>
    <x v="1"/>
  </r>
  <r>
    <s v="AZ-2021-5532307"/>
    <d v="2021-06-27T00:00:00"/>
    <x v="225"/>
    <x v="1"/>
    <s v="Cardinal Binding Machine, Clear"/>
    <n v="0"/>
    <n v="1445436.3"/>
    <n v="575224.65"/>
    <n v="2"/>
    <x v="1"/>
  </r>
  <r>
    <s v="AZ-2021-3893358"/>
    <d v="2021-06-27T00:00:00"/>
    <x v="669"/>
    <x v="1"/>
    <s v="Boston Markers, Fluorescent"/>
    <n v="0"/>
    <n v="1224196.05"/>
    <n v="176992.2"/>
    <n v="3"/>
    <x v="1"/>
  </r>
  <r>
    <s v="AZ-2021-3893358"/>
    <d v="2021-06-27T00:00:00"/>
    <x v="669"/>
    <x v="1"/>
    <s v="Ibico Hole Reinforcements, Economy"/>
    <n v="0"/>
    <n v="412981.8"/>
    <n v="206490.9"/>
    <n v="4"/>
    <x v="0"/>
  </r>
  <r>
    <s v="BN-2021-9871283"/>
    <d v="2021-06-27T00:00:00"/>
    <x v="347"/>
    <x v="0"/>
    <s v="Panasonic Printer, Red"/>
    <n v="0.15"/>
    <n v="6607708.7999999998"/>
    <n v="0"/>
    <n v="2"/>
    <x v="0"/>
  </r>
  <r>
    <s v="AZ-2021-906289"/>
    <d v="2021-06-27T00:00:00"/>
    <x v="459"/>
    <x v="1"/>
    <s v="StarTech Card Printer, Red"/>
    <n v="0"/>
    <n v="4734541.3500000006"/>
    <n v="516227.25"/>
    <n v="2"/>
    <x v="1"/>
  </r>
  <r>
    <s v="BN-2021-2045874"/>
    <d v="2021-06-28T00:00:00"/>
    <x v="256"/>
    <x v="3"/>
    <s v="Harbour Creations Rocking Chair, Adjustable"/>
    <n v="0.1"/>
    <n v="5958737.4000000004"/>
    <n v="1460185.6500000001"/>
    <n v="3"/>
    <x v="0"/>
  </r>
  <r>
    <s v="BN-2021-2045874"/>
    <d v="2021-06-28T00:00:00"/>
    <x v="256"/>
    <x v="3"/>
    <s v="Xerox Cards &amp; Envelopes, 8.5 x 11"/>
    <n v="0"/>
    <n v="3628340.1"/>
    <n v="575224.65"/>
    <n v="5"/>
    <x v="1"/>
  </r>
  <r>
    <s v="BN-2021-2045874"/>
    <d v="2021-06-28T00:00:00"/>
    <x v="256"/>
    <x v="3"/>
    <s v="Fellowes Shelving, Blue"/>
    <n v="0.1"/>
    <n v="2300898.6"/>
    <n v="693219.45000000007"/>
    <n v="3"/>
    <x v="0"/>
  </r>
  <r>
    <s v="BN-2021-2045874"/>
    <d v="2021-06-28T00:00:00"/>
    <x v="256"/>
    <x v="3"/>
    <s v="Okidata Card Printer, Durable"/>
    <n v="0.15"/>
    <n v="4410055.6500000004"/>
    <n v="-368733.75"/>
    <n v="2"/>
    <x v="0"/>
  </r>
  <r>
    <s v="BN-2021-6886875"/>
    <d v="2021-06-28T00:00:00"/>
    <x v="578"/>
    <x v="2"/>
    <s v="GlobeWeis Clasp Envelope, Recycled"/>
    <n v="0.5"/>
    <n v="324485.7"/>
    <n v="-162242.85"/>
    <n v="5"/>
    <x v="0"/>
  </r>
  <r>
    <s v="BN-2021-6886875"/>
    <d v="2021-06-28T00:00:00"/>
    <x v="578"/>
    <x v="2"/>
    <s v="Eldon Lockers, Wire Frame"/>
    <n v="0.5"/>
    <n v="2905621.95"/>
    <n v="-1740423.3"/>
    <n v="2"/>
    <x v="1"/>
  </r>
  <r>
    <s v="AZ-2021-5932628"/>
    <d v="2021-06-28T00:00:00"/>
    <x v="742"/>
    <x v="1"/>
    <s v="Safco Corner Shelving, Traditional"/>
    <n v="0"/>
    <n v="6607708.7999999998"/>
    <n v="1194697.3500000001"/>
    <n v="3"/>
    <x v="1"/>
  </r>
  <r>
    <s v="AZ-2021-5932628"/>
    <d v="2021-06-28T00:00:00"/>
    <x v="742"/>
    <x v="1"/>
    <s v="Advantus Light Bulb, Duo Pack"/>
    <n v="0"/>
    <n v="589974"/>
    <n v="117994.8"/>
    <n v="2"/>
    <x v="1"/>
  </r>
  <r>
    <s v="AZ-2021-5932628"/>
    <d v="2021-06-28T00:00:00"/>
    <x v="742"/>
    <x v="1"/>
    <s v="Cuisinart Refrigerator, Silver"/>
    <n v="0"/>
    <n v="29306958.449999999"/>
    <n v="4985280.3"/>
    <n v="4"/>
    <x v="0"/>
  </r>
  <r>
    <s v="AZ-2021-5932628"/>
    <d v="2021-06-28T00:00:00"/>
    <x v="742"/>
    <x v="1"/>
    <s v="Boston Canvas, Fluorescent"/>
    <n v="0"/>
    <n v="2433642.75"/>
    <n v="442480.5"/>
    <n v="3"/>
    <x v="0"/>
  </r>
  <r>
    <s v="AZ-2021-5932628"/>
    <d v="2021-06-28T00:00:00"/>
    <x v="742"/>
    <x v="1"/>
    <s v="Avery 3-Hole Punch, Durable"/>
    <n v="0"/>
    <n v="870211.65"/>
    <n v="309736.35000000003"/>
    <n v="2"/>
    <x v="1"/>
  </r>
  <r>
    <s v="AZ-2021-5932628"/>
    <d v="2021-06-28T00:00:00"/>
    <x v="742"/>
    <x v="1"/>
    <s v="SanDisk Computer Printout Paper, Recycled"/>
    <n v="0"/>
    <n v="2197653.15"/>
    <n v="988206.45000000007"/>
    <n v="5"/>
    <x v="1"/>
  </r>
  <r>
    <s v="AZ-2021-5932628"/>
    <d v="2021-06-28T00:00:00"/>
    <x v="742"/>
    <x v="1"/>
    <s v="Smead Box, Wire Frame"/>
    <n v="0"/>
    <n v="722718.15"/>
    <n v="117994.8"/>
    <n v="5"/>
    <x v="0"/>
  </r>
  <r>
    <s v="AZ-2021-5248239"/>
    <d v="2021-06-28T00:00:00"/>
    <x v="569"/>
    <x v="1"/>
    <s v="Breville Microwave, Red"/>
    <n v="0"/>
    <n v="13348161.75"/>
    <n v="1194697.3500000001"/>
    <n v="3"/>
    <x v="0"/>
  </r>
  <r>
    <s v="AZ-2021-5248239"/>
    <d v="2021-06-28T00:00:00"/>
    <x v="569"/>
    <x v="1"/>
    <s v="Boston Pencil Sharpener, Easy-Erase"/>
    <n v="0"/>
    <n v="1342190.85"/>
    <n v="206490.9"/>
    <n v="3"/>
    <x v="1"/>
  </r>
  <r>
    <s v="AZ-2021-5248239"/>
    <d v="2021-06-28T00:00:00"/>
    <x v="569"/>
    <x v="1"/>
    <s v="Boston Sketch Pad, Blue"/>
    <n v="0"/>
    <n v="2861373.9"/>
    <n v="1238945.4000000001"/>
    <n v="4"/>
    <x v="1"/>
  </r>
  <r>
    <s v="AZ-2021-5248239"/>
    <d v="2021-06-28T00:00:00"/>
    <x v="569"/>
    <x v="1"/>
    <s v="Sanford Pencil Sharpener, Water Color"/>
    <n v="0"/>
    <n v="1710924.6"/>
    <n v="191741.55000000002"/>
    <n v="4"/>
    <x v="1"/>
  </r>
  <r>
    <s v="AZ-2021-5248239"/>
    <d v="2021-06-28T00:00:00"/>
    <x v="569"/>
    <x v="1"/>
    <s v="Jiffy Manila Envelope, Security-Tint"/>
    <n v="0"/>
    <n v="840712.95000000007"/>
    <n v="412981.8"/>
    <n v="2"/>
    <x v="0"/>
  </r>
  <r>
    <s v="AZ-2021-5248239"/>
    <d v="2021-06-28T00:00:00"/>
    <x v="569"/>
    <x v="1"/>
    <s v="Cisco Smart Phone, Cordless"/>
    <n v="0"/>
    <n v="28820229.900000002"/>
    <n v="11533991.700000001"/>
    <n v="3"/>
    <x v="0"/>
  </r>
  <r>
    <s v="AZ-2021-9510969"/>
    <d v="2021-06-29T00:00:00"/>
    <x v="258"/>
    <x v="1"/>
    <s v="Bevis Round Table, Adjustable Height"/>
    <n v="0.35"/>
    <n v="24941150.850000001"/>
    <n v="-12286208.550000001"/>
    <n v="5"/>
    <x v="0"/>
  </r>
  <r>
    <s v="BN-2021-6154570"/>
    <d v="2021-06-29T00:00:00"/>
    <x v="525"/>
    <x v="1"/>
    <s v="Hamilton Beach Toaster, Red"/>
    <n v="0.1"/>
    <n v="1533932.4000000001"/>
    <n v="-103245.45"/>
    <n v="2"/>
    <x v="1"/>
  </r>
  <r>
    <s v="AZ-2021-9510969"/>
    <d v="2021-06-29T00:00:00"/>
    <x v="258"/>
    <x v="1"/>
    <s v="BIC Sketch Pad, Water Color"/>
    <n v="0"/>
    <n v="6120980.25"/>
    <n v="914459.70000000007"/>
    <n v="8"/>
    <x v="0"/>
  </r>
  <r>
    <s v="AZ-2021-9510969"/>
    <d v="2021-06-29T00:00:00"/>
    <x v="258"/>
    <x v="1"/>
    <s v="Acco Binder, Clear"/>
    <n v="0"/>
    <n v="427731.15"/>
    <n v="147493.5"/>
    <n v="2"/>
    <x v="0"/>
  </r>
  <r>
    <s v="AZ-2021-9510969"/>
    <d v="2021-06-29T00:00:00"/>
    <x v="258"/>
    <x v="1"/>
    <s v="Xerox Message Books, Recycled"/>
    <n v="0"/>
    <n v="604723.35"/>
    <n v="191741.55000000002"/>
    <n v="2"/>
    <x v="1"/>
  </r>
  <r>
    <s v="BN-2021-6154570"/>
    <d v="2021-06-29T00:00:00"/>
    <x v="525"/>
    <x v="1"/>
    <s v="Logitech Router, Bluetooth"/>
    <n v="0"/>
    <n v="10944017.700000001"/>
    <n v="870211.65"/>
    <n v="3"/>
    <x v="1"/>
  </r>
  <r>
    <s v="AZ-2021-5548332"/>
    <d v="2021-06-29T00:00:00"/>
    <x v="336"/>
    <x v="1"/>
    <s v="Tenex Frame, Erganomic"/>
    <n v="0"/>
    <n v="4808288.1000000006"/>
    <n v="1578180.45"/>
    <n v="3"/>
    <x v="1"/>
  </r>
  <r>
    <s v="AZ-2021-5548332"/>
    <d v="2021-06-29T00:00:00"/>
    <x v="336"/>
    <x v="1"/>
    <s v="Advantus Thumb Tacks, Assorted Sizes"/>
    <n v="0"/>
    <n v="648971.4"/>
    <n v="103245.45"/>
    <n v="4"/>
    <x v="1"/>
  </r>
  <r>
    <s v="AZ-2021-8493783"/>
    <d v="2021-07-01T00:00:00"/>
    <x v="196"/>
    <x v="1"/>
    <s v="Acco Binding Machine, Economy"/>
    <n v="0"/>
    <n v="3761084.25"/>
    <n v="1091451.9000000001"/>
    <n v="5"/>
    <x v="1"/>
  </r>
  <r>
    <s v="AZ-2021-8493783"/>
    <d v="2021-07-01T00:00:00"/>
    <x v="196"/>
    <x v="1"/>
    <s v="Canon Fax and Copier, Color"/>
    <n v="0"/>
    <n v="14218373.4"/>
    <n v="3407099.85"/>
    <n v="5"/>
    <x v="1"/>
  </r>
  <r>
    <s v="AZ-2021-2914891"/>
    <d v="2021-07-02T00:00:00"/>
    <x v="729"/>
    <x v="2"/>
    <s v="Ikea Classic Bookcase, Traditional"/>
    <n v="0"/>
    <n v="18215447.25"/>
    <n v="6917445.1500000004"/>
    <n v="3"/>
    <x v="0"/>
  </r>
  <r>
    <s v="AZ-2021-2914891"/>
    <d v="2021-07-02T00:00:00"/>
    <x v="729"/>
    <x v="2"/>
    <s v="Cameo Clasp Envelope, Security-Tint"/>
    <n v="0"/>
    <n v="1224196.05"/>
    <n v="294987"/>
    <n v="7"/>
    <x v="0"/>
  </r>
  <r>
    <s v="AZ-2021-2914891"/>
    <d v="2021-07-02T00:00:00"/>
    <x v="729"/>
    <x v="2"/>
    <s v="Advantus Staples, Metal"/>
    <n v="0"/>
    <n v="324485.7"/>
    <n v="132744.15"/>
    <n v="2"/>
    <x v="0"/>
  </r>
  <r>
    <s v="AZ-2021-2914891"/>
    <d v="2021-07-02T00:00:00"/>
    <x v="729"/>
    <x v="2"/>
    <s v="Eldon Lockers, Blue"/>
    <n v="0.4"/>
    <n v="7005941.25"/>
    <n v="-3510345.3000000003"/>
    <n v="4"/>
    <x v="1"/>
  </r>
  <r>
    <s v="AZ-2021-2914891"/>
    <d v="2021-07-02T00:00:00"/>
    <x v="729"/>
    <x v="2"/>
    <s v="Nokia Smart Phone, Full Size"/>
    <n v="0.4"/>
    <n v="11283252.75"/>
    <n v="-5457259.5"/>
    <n v="2"/>
    <x v="0"/>
  </r>
  <r>
    <s v="AZ-2021-7137093"/>
    <d v="2021-07-02T00:00:00"/>
    <x v="723"/>
    <x v="1"/>
    <s v="Binney &amp; Smith Pens, Blue"/>
    <n v="0.1"/>
    <n v="1268444.1000000001"/>
    <n v="457229.85000000003"/>
    <n v="8"/>
    <x v="0"/>
  </r>
  <r>
    <s v="AZ-2021-7137093"/>
    <d v="2021-07-02T00:00:00"/>
    <x v="723"/>
    <x v="1"/>
    <s v="Logitech Router, Programmable"/>
    <n v="0.1"/>
    <n v="9911563.2000000011"/>
    <n v="2861373.9"/>
    <n v="3"/>
    <x v="1"/>
  </r>
  <r>
    <s v="AZ-2021-9746580"/>
    <d v="2021-07-02T00:00:00"/>
    <x v="58"/>
    <x v="1"/>
    <s v="Safco Corner Shelving, Traditional"/>
    <n v="0.1"/>
    <n v="1991162.25"/>
    <n v="176992.2"/>
    <n v="1"/>
    <x v="1"/>
  </r>
  <r>
    <s v="AZ-2021-9746580"/>
    <d v="2021-07-02T00:00:00"/>
    <x v="58"/>
    <x v="1"/>
    <s v="Hon Steel Folding Chair, Adjustable"/>
    <n v="0.1"/>
    <n v="10029558"/>
    <n v="884961"/>
    <n v="9"/>
    <x v="0"/>
  </r>
  <r>
    <s v="AZ-2021-1483452"/>
    <d v="2021-07-03T00:00:00"/>
    <x v="475"/>
    <x v="2"/>
    <s v="Hoover Microwave, White"/>
    <n v="0"/>
    <n v="31666854.449999999"/>
    <n v="8554623"/>
    <n v="7"/>
    <x v="1"/>
  </r>
  <r>
    <s v="AZ-2021-2857120"/>
    <d v="2021-07-03T00:00:00"/>
    <x v="251"/>
    <x v="1"/>
    <s v="Stockwell Rubber Bands, Metal"/>
    <n v="0"/>
    <n v="722718.15"/>
    <n v="353984.4"/>
    <n v="3"/>
    <x v="0"/>
  </r>
  <r>
    <s v="AZ-2021-2857120"/>
    <d v="2021-07-03T00:00:00"/>
    <x v="251"/>
    <x v="1"/>
    <s v="Panasonic Receipt Printer, White"/>
    <n v="0.15"/>
    <n v="4483802.4000000004"/>
    <n v="1061953.2"/>
    <n v="3"/>
    <x v="1"/>
  </r>
  <r>
    <s v="AZ-2021-6875037"/>
    <d v="2021-07-03T00:00:00"/>
    <x v="329"/>
    <x v="1"/>
    <s v="BIC Pencil Sharpener, Easy-Erase"/>
    <n v="0"/>
    <n v="1297942.8"/>
    <n v="58997.4"/>
    <n v="3"/>
    <x v="0"/>
  </r>
  <r>
    <s v="AZ-2021-6875037"/>
    <d v="2021-07-03T00:00:00"/>
    <x v="329"/>
    <x v="1"/>
    <s v="Eaton Memo Slips, 8.5 x 11"/>
    <n v="0"/>
    <n v="265488.3"/>
    <n v="73746.75"/>
    <n v="1"/>
    <x v="0"/>
  </r>
  <r>
    <s v="AZ-2021-2185600"/>
    <d v="2021-07-04T00:00:00"/>
    <x v="721"/>
    <x v="0"/>
    <s v="Sharp Fax Machine, Laser"/>
    <n v="0"/>
    <n v="30531154.5"/>
    <n v="2743379.1"/>
    <n v="7"/>
    <x v="1"/>
  </r>
  <r>
    <s v="AZ-2021-8277414"/>
    <d v="2021-07-04T00:00:00"/>
    <x v="524"/>
    <x v="1"/>
    <s v="Advantus Stacking Tray, Black"/>
    <n v="0"/>
    <n v="1563431.1"/>
    <n v="442480.5"/>
    <n v="4"/>
    <x v="0"/>
  </r>
  <r>
    <s v="AZ-2021-8277414"/>
    <d v="2021-07-04T00:00:00"/>
    <x v="524"/>
    <x v="1"/>
    <s v="Binney &amp; Smith Highlighters, Fluorescent"/>
    <n v="0"/>
    <n v="1047203.85"/>
    <n v="88496.1"/>
    <n v="4"/>
    <x v="0"/>
  </r>
  <r>
    <s v="AZ-2021-7300382"/>
    <d v="2021-07-06T00:00:00"/>
    <x v="265"/>
    <x v="0"/>
    <s v="Jiffy Business Envelopes, Security-Tint"/>
    <n v="0"/>
    <n v="471979.2"/>
    <n v="29498.7"/>
    <n v="2"/>
    <x v="1"/>
  </r>
  <r>
    <s v="AZ-2021-7300382"/>
    <d v="2021-07-06T00:00:00"/>
    <x v="265"/>
    <x v="0"/>
    <s v="Sharp Ink, High-Speed"/>
    <n v="0"/>
    <n v="7227181.5"/>
    <n v="575224.65"/>
    <n v="4"/>
    <x v="1"/>
  </r>
  <r>
    <s v="AZ-2021-9188283"/>
    <d v="2021-07-06T00:00:00"/>
    <x v="235"/>
    <x v="1"/>
    <s v="Sanford Pencil Sharpener, Water Color"/>
    <n v="0"/>
    <n v="1932164.85"/>
    <n v="501477.9"/>
    <n v="5"/>
    <x v="0"/>
  </r>
  <r>
    <s v="BN-2021-9881069"/>
    <d v="2021-07-06T00:00:00"/>
    <x v="18"/>
    <x v="1"/>
    <s v="Office Star Bag Chairs, Set of Two"/>
    <n v="0.2"/>
    <n v="4764040.05"/>
    <n v="-899710.35"/>
    <n v="7"/>
    <x v="1"/>
  </r>
  <r>
    <s v="BN-2021-9881069"/>
    <d v="2021-07-06T00:00:00"/>
    <x v="18"/>
    <x v="1"/>
    <s v="Enermax Flash Drive, Programmable"/>
    <n v="0.1"/>
    <n v="2286149.25"/>
    <n v="663720.75"/>
    <n v="4"/>
    <x v="1"/>
  </r>
  <r>
    <s v="BN-2021-9881069"/>
    <d v="2021-07-06T00:00:00"/>
    <x v="18"/>
    <x v="1"/>
    <s v="Nokia Speaker Phone, Full Size"/>
    <n v="0.1"/>
    <n v="4955781.6000000006"/>
    <n v="545725.95000000007"/>
    <n v="3"/>
    <x v="0"/>
  </r>
  <r>
    <s v="AZ-2021-8689698"/>
    <d v="2021-07-08T00:00:00"/>
    <x v="100"/>
    <x v="0"/>
    <s v="Stiletto Shears, High Speed"/>
    <n v="0"/>
    <n v="5678499.75"/>
    <n v="516227.25"/>
    <n v="8"/>
    <x v="1"/>
  </r>
  <r>
    <s v="AZ-2021-9221465"/>
    <d v="2021-07-08T00:00:00"/>
    <x v="374"/>
    <x v="0"/>
    <s v="BIC Canvas, Blue"/>
    <n v="0"/>
    <n v="3967575.15"/>
    <n v="309736.35000000003"/>
    <n v="5"/>
    <x v="0"/>
  </r>
  <r>
    <s v="AZ-2021-9221465"/>
    <d v="2021-07-08T00:00:00"/>
    <x v="374"/>
    <x v="0"/>
    <s v="Tenex Folders, Wire Frame"/>
    <n v="0.4"/>
    <n v="781715.55"/>
    <n v="103245.45"/>
    <n v="4"/>
    <x v="1"/>
  </r>
  <r>
    <s v="AZ-2021-9221465"/>
    <d v="2021-07-08T00:00:00"/>
    <x v="374"/>
    <x v="0"/>
    <s v="Logitech Flash Drive, Bluetooth"/>
    <n v="0"/>
    <n v="1356940.2"/>
    <n v="575224.65"/>
    <n v="3"/>
    <x v="1"/>
  </r>
  <r>
    <s v="AZ-2021-9221465"/>
    <d v="2021-07-08T00:00:00"/>
    <x v="374"/>
    <x v="0"/>
    <s v="Canon Fax Machine, High-Speed"/>
    <n v="0"/>
    <n v="14011882.5"/>
    <n v="1681425.9000000001"/>
    <n v="3"/>
    <x v="0"/>
  </r>
  <r>
    <s v="AZ-2021-9221465"/>
    <d v="2021-07-08T00:00:00"/>
    <x v="374"/>
    <x v="0"/>
    <s v="Samsung Smart Phone, Cordless"/>
    <n v="0.4"/>
    <n v="39587255.399999999"/>
    <n v="-21770040.600000001"/>
    <n v="7"/>
    <x v="1"/>
  </r>
  <r>
    <s v="AZ-2021-8064261"/>
    <d v="2021-07-08T00:00:00"/>
    <x v="423"/>
    <x v="2"/>
    <s v="Eldon Door Stop, Durable"/>
    <n v="0"/>
    <n v="2787627.15"/>
    <n v="589974"/>
    <n v="4"/>
    <x v="1"/>
  </r>
  <r>
    <s v="AZ-2021-8064261"/>
    <d v="2021-07-08T00:00:00"/>
    <x v="423"/>
    <x v="2"/>
    <s v="Hoover Stove, Red"/>
    <n v="0"/>
    <n v="58687663.649999999"/>
    <n v="29351206.5"/>
    <n v="7"/>
    <x v="0"/>
  </r>
  <r>
    <s v="AZ-2021-7036951"/>
    <d v="2021-07-09T00:00:00"/>
    <x v="743"/>
    <x v="1"/>
    <s v="Advantus Door Stop, Duo Pack"/>
    <n v="0"/>
    <n v="2654883"/>
    <n v="162242.85"/>
    <n v="4"/>
    <x v="0"/>
  </r>
  <r>
    <s v="BN-2021-80695"/>
    <d v="2021-07-09T00:00:00"/>
    <x v="595"/>
    <x v="0"/>
    <s v="Rogers Folders, Single Width"/>
    <n v="0.1"/>
    <n v="412981.8"/>
    <n v="-14749.35"/>
    <n v="1"/>
    <x v="0"/>
  </r>
  <r>
    <s v="BN-2021-80695"/>
    <d v="2021-07-09T00:00:00"/>
    <x v="595"/>
    <x v="0"/>
    <s v="Kleencut Box Cutter, Serrated"/>
    <n v="0"/>
    <n v="1386438.9000000001"/>
    <n v="309736.35000000003"/>
    <n v="3"/>
    <x v="0"/>
  </r>
  <r>
    <s v="AZ-2021-576501"/>
    <d v="2021-07-10T00:00:00"/>
    <x v="516"/>
    <x v="2"/>
    <s v="Acco Hole Reinforcements, Economy"/>
    <n v="0"/>
    <n v="103245.45"/>
    <n v="14749.35"/>
    <n v="1"/>
    <x v="1"/>
  </r>
  <r>
    <s v="AZ-2021-7001055"/>
    <d v="2021-07-11T00:00:00"/>
    <x v="559"/>
    <x v="0"/>
    <s v="Smead Lockers, Industrial"/>
    <n v="0"/>
    <n v="8805361.9500000011"/>
    <n v="2463141.4500000002"/>
    <n v="3"/>
    <x v="0"/>
  </r>
  <r>
    <s v="AZ-2021-6796534"/>
    <d v="2021-07-11T00:00:00"/>
    <x v="139"/>
    <x v="2"/>
    <s v="Canon Copy Machine, Color"/>
    <n v="0"/>
    <n v="3893828.4"/>
    <n v="973457.1"/>
    <n v="1"/>
    <x v="1"/>
  </r>
  <r>
    <s v="BN-2021-6883995"/>
    <d v="2021-07-11T00:00:00"/>
    <x v="442"/>
    <x v="1"/>
    <s v="Office Star Steel Folding Chair, Black"/>
    <n v="0.1"/>
    <n v="3554593.35"/>
    <n v="-398232.45"/>
    <n v="3"/>
    <x v="0"/>
  </r>
  <r>
    <s v="BN-2021-6883995"/>
    <d v="2021-07-11T00:00:00"/>
    <x v="442"/>
    <x v="1"/>
    <s v="Belkin Memory Card, USB"/>
    <n v="0"/>
    <n v="6784701"/>
    <n v="0"/>
    <n v="4"/>
    <x v="1"/>
  </r>
  <r>
    <s v="BN-2021-6883995"/>
    <d v="2021-07-11T00:00:00"/>
    <x v="442"/>
    <x v="1"/>
    <s v="Sharp Fax Machine, High-Speed"/>
    <n v="0.15"/>
    <n v="18421938.150000002"/>
    <n v="1297942.8"/>
    <n v="5"/>
    <x v="1"/>
  </r>
  <r>
    <s v="AZ-2021-8090289"/>
    <d v="2021-07-11T00:00:00"/>
    <x v="138"/>
    <x v="1"/>
    <s v="Novimex Executive Leather Armchair, Red"/>
    <n v="0.1"/>
    <n v="6106230.9000000004"/>
    <n v="1696175.25"/>
    <n v="1"/>
    <x v="1"/>
  </r>
  <r>
    <s v="AZ-2021-8019814"/>
    <d v="2021-07-11T00:00:00"/>
    <x v="620"/>
    <x v="1"/>
    <s v="Motorola Signal Booster, with Caller ID"/>
    <n v="0"/>
    <n v="4218314.1000000006"/>
    <n v="1681425.9000000001"/>
    <n v="2"/>
    <x v="0"/>
  </r>
  <r>
    <s v="AZ-2021-8958085"/>
    <d v="2021-07-12T00:00:00"/>
    <x v="427"/>
    <x v="1"/>
    <s v="BIC Sketch Pad, Fluorescent"/>
    <n v="0"/>
    <n v="7359925.6500000004"/>
    <n v="2433642.75"/>
    <n v="10"/>
    <x v="0"/>
  </r>
  <r>
    <s v="AZ-2021-8958085"/>
    <d v="2021-07-12T00:00:00"/>
    <x v="427"/>
    <x v="1"/>
    <s v="Binney &amp; Smith Pens, Water Color"/>
    <n v="0"/>
    <n v="442480.5"/>
    <n v="162242.85"/>
    <n v="2"/>
    <x v="0"/>
  </r>
  <r>
    <s v="AZ-2021-8958085"/>
    <d v="2021-07-12T00:00:00"/>
    <x v="427"/>
    <x v="1"/>
    <s v="Acco Binder, Durable"/>
    <n v="0"/>
    <n v="1961663.55"/>
    <n v="545725.95000000007"/>
    <n v="8"/>
    <x v="0"/>
  </r>
  <r>
    <s v="AZ-2021-8958085"/>
    <d v="2021-07-12T00:00:00"/>
    <x v="427"/>
    <x v="1"/>
    <s v="Smead Shipping Labels, Alphabetical"/>
    <n v="0"/>
    <n v="1017705.15"/>
    <n v="235989.6"/>
    <n v="6"/>
    <x v="1"/>
  </r>
  <r>
    <s v="AZ-2021-8958085"/>
    <d v="2021-07-12T00:00:00"/>
    <x v="427"/>
    <x v="1"/>
    <s v="Tenex Lockers, Wire Frame"/>
    <n v="0.4"/>
    <n v="7197682.7999999998"/>
    <n v="-1076702.55"/>
    <n v="4"/>
    <x v="1"/>
  </r>
  <r>
    <s v="AZ-2021-8958085"/>
    <d v="2021-07-12T00:00:00"/>
    <x v="427"/>
    <x v="1"/>
    <s v="Acme Scissors, Serrated"/>
    <n v="0"/>
    <n v="1312692.1500000001"/>
    <n v="73746.75"/>
    <n v="4"/>
    <x v="1"/>
  </r>
  <r>
    <s v="AZ-2021-8958085"/>
    <d v="2021-07-12T00:00:00"/>
    <x v="427"/>
    <x v="1"/>
    <s v="Canon Ink, Color"/>
    <n v="0"/>
    <n v="4380556.95"/>
    <n v="825963.6"/>
    <n v="2"/>
    <x v="1"/>
  </r>
  <r>
    <s v="AZ-2021-8958085"/>
    <d v="2021-07-12T00:00:00"/>
    <x v="427"/>
    <x v="1"/>
    <s v="HP Wireless Fax, Color"/>
    <n v="0"/>
    <n v="10663780.050000001"/>
    <n v="103245.45"/>
    <n v="2"/>
    <x v="0"/>
  </r>
  <r>
    <s v="AZ-2021-5213862"/>
    <d v="2021-07-12T00:00:00"/>
    <x v="636"/>
    <x v="1"/>
    <s v="GlobeWeis Manila Envelope, Security-Tint"/>
    <n v="0"/>
    <n v="3082614.15"/>
    <n v="29498.7"/>
    <n v="7"/>
    <x v="0"/>
  </r>
  <r>
    <s v="AZ-2021-5213862"/>
    <d v="2021-07-12T00:00:00"/>
    <x v="636"/>
    <x v="1"/>
    <s v="Rogers Trays, Wire Frame"/>
    <n v="0.1"/>
    <n v="2418893.4"/>
    <n v="1047203.85"/>
    <n v="3"/>
    <x v="0"/>
  </r>
  <r>
    <s v="BN-2021-6854769"/>
    <d v="2021-07-12T00:00:00"/>
    <x v="571"/>
    <x v="1"/>
    <s v="Hon Steel Folding Chair, Red"/>
    <n v="0.5"/>
    <n v="1799420.7"/>
    <n v="-103245.45"/>
    <n v="3"/>
    <x v="1"/>
  </r>
  <r>
    <s v="AZ-2021-7058808"/>
    <d v="2021-07-13T00:00:00"/>
    <x v="502"/>
    <x v="1"/>
    <s v="Advantus Clock, Duo Pack"/>
    <n v="0"/>
    <n v="752216.85"/>
    <n v="88496.1"/>
    <n v="1"/>
    <x v="0"/>
  </r>
  <r>
    <s v="AZ-2021-2963078"/>
    <d v="2021-07-14T00:00:00"/>
    <x v="550"/>
    <x v="1"/>
    <s v="Avery Binding Machine, Durable"/>
    <n v="0"/>
    <n v="2964619.35"/>
    <n v="176992.2"/>
    <n v="4"/>
    <x v="0"/>
  </r>
  <r>
    <s v="BN-2021-4141546"/>
    <d v="2021-07-15T00:00:00"/>
    <x v="308"/>
    <x v="3"/>
    <s v="Advantus Clock, Black"/>
    <n v="0"/>
    <n v="2271399.9"/>
    <n v="663720.75"/>
    <n v="3"/>
    <x v="0"/>
  </r>
  <r>
    <s v="BN-2021-4141546"/>
    <d v="2021-07-15T00:00:00"/>
    <x v="308"/>
    <x v="3"/>
    <s v="Tenex File Cart, Single Width"/>
    <n v="0.1"/>
    <n v="19660883.550000001"/>
    <n v="8082643.7999999998"/>
    <n v="11"/>
    <x v="1"/>
  </r>
  <r>
    <s v="BN-2021-4141546"/>
    <d v="2021-07-15T00:00:00"/>
    <x v="308"/>
    <x v="3"/>
    <s v="Nokia Speaker Phone, VoIP"/>
    <n v="0.1"/>
    <n v="19631384.850000001"/>
    <n v="-1533932.4000000001"/>
    <n v="12"/>
    <x v="0"/>
  </r>
  <r>
    <s v="AZ-2021-6224487"/>
    <d v="2021-07-15T00:00:00"/>
    <x v="298"/>
    <x v="0"/>
    <s v="Office Star Executive Leather Armchair, Red"/>
    <n v="0.1"/>
    <n v="43643326.649999999"/>
    <n v="14056130.550000001"/>
    <n v="7"/>
    <x v="0"/>
  </r>
  <r>
    <s v="AZ-2021-6085287"/>
    <d v="2021-07-15T00:00:00"/>
    <x v="136"/>
    <x v="2"/>
    <s v="Sanford Canvas, Fluorescent"/>
    <n v="0"/>
    <n v="766966.20000000007"/>
    <n v="280237.65000000002"/>
    <n v="1"/>
    <x v="0"/>
  </r>
  <r>
    <s v="AZ-2021-6085287"/>
    <d v="2021-07-15T00:00:00"/>
    <x v="136"/>
    <x v="2"/>
    <s v="Fiskars Letter Opener, Steel"/>
    <n v="0"/>
    <n v="722718.15"/>
    <n v="132744.15"/>
    <n v="2"/>
    <x v="0"/>
  </r>
  <r>
    <s v="AZ-2021-6920962"/>
    <d v="2021-07-15T00:00:00"/>
    <x v="261"/>
    <x v="1"/>
    <s v="Stanley Markers, Fluorescent"/>
    <n v="0"/>
    <n v="1032454.5"/>
    <n v="353984.4"/>
    <n v="3"/>
    <x v="0"/>
  </r>
  <r>
    <s v="AZ-2021-4349254"/>
    <d v="2021-07-16T00:00:00"/>
    <x v="189"/>
    <x v="0"/>
    <s v="Fellowes File Cart, Wire Frame"/>
    <n v="0.1"/>
    <n v="3613590.75"/>
    <n v="442480.5"/>
    <n v="2"/>
    <x v="1"/>
  </r>
  <r>
    <s v="AZ-2021-7982799"/>
    <d v="2021-07-17T00:00:00"/>
    <x v="371"/>
    <x v="2"/>
    <s v="Chromcraft Coffee Table, Fully Assembled"/>
    <n v="0.6"/>
    <n v="3171110.25"/>
    <n v="-3643089.45"/>
    <n v="2"/>
    <x v="0"/>
  </r>
  <r>
    <s v="AZ-2021-7982799"/>
    <d v="2021-07-17T00:00:00"/>
    <x v="371"/>
    <x v="2"/>
    <s v="Binney &amp; Smith Markers, Water Color"/>
    <n v="0"/>
    <n v="2817125.85"/>
    <n v="471979.2"/>
    <n v="7"/>
    <x v="1"/>
  </r>
  <r>
    <s v="AZ-2021-3881285"/>
    <d v="2021-07-18T00:00:00"/>
    <x v="494"/>
    <x v="2"/>
    <s v="Advantus Push Pins, Assorted Sizes"/>
    <n v="0"/>
    <n v="707968.8"/>
    <n v="132744.15"/>
    <n v="4"/>
    <x v="1"/>
  </r>
  <r>
    <s v="AZ-2021-7409274"/>
    <d v="2021-07-18T00:00:00"/>
    <x v="505"/>
    <x v="1"/>
    <s v="Enermax Memory Card, Erganomic"/>
    <n v="0"/>
    <n v="3303854.4"/>
    <n v="1548681.75"/>
    <n v="2"/>
    <x v="0"/>
  </r>
  <r>
    <s v="AZ-2021-7409274"/>
    <d v="2021-07-18T00:00:00"/>
    <x v="505"/>
    <x v="1"/>
    <s v="StarTech Printer, Wireless"/>
    <n v="0"/>
    <n v="11342250.15"/>
    <n v="2492640.15"/>
    <n v="3"/>
    <x v="1"/>
  </r>
  <r>
    <s v="AZ-2021-3224122"/>
    <d v="2021-07-20T00:00:00"/>
    <x v="314"/>
    <x v="1"/>
    <s v="Novimex Executive Leather Armchair, Red"/>
    <n v="0.6"/>
    <n v="13569402"/>
    <n v="-8480876.25"/>
    <n v="5"/>
    <x v="1"/>
  </r>
  <r>
    <s v="AZ-2021-3224122"/>
    <d v="2021-07-20T00:00:00"/>
    <x v="314"/>
    <x v="1"/>
    <s v="Barricks Training Table, Fully Assembled"/>
    <n v="0.5"/>
    <n v="4719792"/>
    <n v="-1135699.95"/>
    <n v="2"/>
    <x v="0"/>
  </r>
  <r>
    <s v="AZ-2021-3224122"/>
    <d v="2021-07-20T00:00:00"/>
    <x v="314"/>
    <x v="1"/>
    <s v="Boston Sketch Pad, Blue"/>
    <n v="0"/>
    <n v="7168184.1000000006"/>
    <n v="3082614.15"/>
    <n v="10"/>
    <x v="1"/>
  </r>
  <r>
    <s v="AZ-2021-3224122"/>
    <d v="2021-07-20T00:00:00"/>
    <x v="314"/>
    <x v="1"/>
    <s v="Green Bar Memo Slips, Multicolor"/>
    <n v="0"/>
    <n v="2433642.75"/>
    <n v="870211.65"/>
    <n v="9"/>
    <x v="0"/>
  </r>
  <r>
    <s v="AZ-2021-8859377"/>
    <d v="2021-07-22T00:00:00"/>
    <x v="515"/>
    <x v="0"/>
    <s v="Stockwell Rubber Bands, Assorted Sizes"/>
    <n v="0"/>
    <n v="206490.9"/>
    <n v="103245.45"/>
    <n v="1"/>
    <x v="0"/>
  </r>
  <r>
    <s v="AZ-2021-8859377"/>
    <d v="2021-07-22T00:00:00"/>
    <x v="515"/>
    <x v="0"/>
    <s v="Fellowes Shelving, Industrial"/>
    <n v="0.1"/>
    <n v="6194727"/>
    <n v="2345146.65"/>
    <n v="8"/>
    <x v="1"/>
  </r>
  <r>
    <s v="AZ-2021-8477787"/>
    <d v="2021-07-22T00:00:00"/>
    <x v="108"/>
    <x v="1"/>
    <s v="Binney &amp; Smith Highlighters, Easy-Erase"/>
    <n v="0"/>
    <n v="1238945.4000000001"/>
    <n v="442480.5"/>
    <n v="5"/>
    <x v="1"/>
  </r>
  <r>
    <s v="AZ-2021-9393754"/>
    <d v="2021-07-22T00:00:00"/>
    <x v="215"/>
    <x v="1"/>
    <s v="Eldon File Cart, Single Width"/>
    <n v="0.5"/>
    <n v="2831875.2"/>
    <n v="-1814170.05"/>
    <n v="3"/>
    <x v="1"/>
  </r>
  <r>
    <s v="AZ-2021-9393754"/>
    <d v="2021-07-22T00:00:00"/>
    <x v="215"/>
    <x v="1"/>
    <s v="Elite Trimmer, Steel"/>
    <n v="0.5"/>
    <n v="1519183.05"/>
    <n v="-29498.7"/>
    <n v="5"/>
    <x v="1"/>
  </r>
  <r>
    <s v="AZ-2021-2901079"/>
    <d v="2021-07-22T00:00:00"/>
    <x v="181"/>
    <x v="1"/>
    <s v="Canon Wireless Fax, Laser"/>
    <n v="0"/>
    <n v="11165257.950000001"/>
    <n v="5472008.8500000006"/>
    <n v="2"/>
    <x v="1"/>
  </r>
  <r>
    <s v="AZ-2021-9393754"/>
    <d v="2021-07-22T00:00:00"/>
    <x v="215"/>
    <x v="1"/>
    <s v="Panasonic Card Printer, White"/>
    <n v="0.5"/>
    <n v="6356969.8500000006"/>
    <n v="-1519183.05"/>
    <n v="5"/>
    <x v="1"/>
  </r>
  <r>
    <s v="AZ-2021-244740"/>
    <d v="2021-07-22T00:00:00"/>
    <x v="170"/>
    <x v="1"/>
    <s v="Rogers Box, Blue"/>
    <n v="0.1"/>
    <n v="1268444.1000000001"/>
    <n v="-117994.8"/>
    <n v="4"/>
    <x v="0"/>
  </r>
  <r>
    <s v="AZ-2021-244740"/>
    <d v="2021-07-22T00:00:00"/>
    <x v="170"/>
    <x v="1"/>
    <s v="Sharp Fax Machine, Digital"/>
    <n v="0"/>
    <n v="26135848.199999999"/>
    <n v="0"/>
    <n v="6"/>
    <x v="1"/>
  </r>
  <r>
    <s v="AZ-2021-2243804"/>
    <d v="2021-07-23T00:00:00"/>
    <x v="733"/>
    <x v="2"/>
    <s v="Tenex Folders, Single Width"/>
    <n v="0.1"/>
    <n v="1238945.4000000001"/>
    <n v="147493.5"/>
    <n v="4"/>
    <x v="1"/>
  </r>
  <r>
    <s v="BN-2021-1501902"/>
    <d v="2021-07-23T00:00:00"/>
    <x v="12"/>
    <x v="0"/>
    <s v="Apple Signal Booster, Cordless"/>
    <n v="0.4"/>
    <n v="3702086.85"/>
    <n v="-929209.05"/>
    <n v="3"/>
    <x v="1"/>
  </r>
  <r>
    <s v="AZ-2021-2853568"/>
    <d v="2021-07-23T00:00:00"/>
    <x v="121"/>
    <x v="1"/>
    <s v="Sanford Sketch Pad, Fluorescent"/>
    <n v="0"/>
    <n v="4129818"/>
    <n v="1946914.2"/>
    <n v="6"/>
    <x v="1"/>
  </r>
  <r>
    <s v="AZ-2021-2853568"/>
    <d v="2021-07-23T00:00:00"/>
    <x v="121"/>
    <x v="1"/>
    <s v="Stanley Sketch Pad, Easy-Erase"/>
    <n v="0"/>
    <n v="1312692.1500000001"/>
    <n v="250738.95"/>
    <n v="2"/>
    <x v="1"/>
  </r>
  <r>
    <s v="AZ-2021-2853568"/>
    <d v="2021-07-23T00:00:00"/>
    <x v="121"/>
    <x v="1"/>
    <s v="Avery 3-Hole Punch, Durable"/>
    <n v="0"/>
    <n v="2168154.4500000002"/>
    <n v="752216.85"/>
    <n v="5"/>
    <x v="1"/>
  </r>
  <r>
    <s v="AZ-2021-2853568"/>
    <d v="2021-07-23T00:00:00"/>
    <x v="121"/>
    <x v="1"/>
    <s v="Eldon File Cart, Single Width"/>
    <n v="0"/>
    <n v="9469082.7000000011"/>
    <n v="4070820.6"/>
    <n v="5"/>
    <x v="1"/>
  </r>
  <r>
    <s v="AZ-2021-6557356"/>
    <d v="2021-07-24T00:00:00"/>
    <x v="684"/>
    <x v="1"/>
    <s v="Harbour Creations Swivel Stool, Black"/>
    <n v="0.1"/>
    <n v="4719792"/>
    <n v="1209446.7"/>
    <n v="2"/>
    <x v="0"/>
  </r>
  <r>
    <s v="BN-2021-2413609"/>
    <d v="2021-07-24T00:00:00"/>
    <x v="540"/>
    <x v="1"/>
    <s v="Sanford Sketch Pad, Blue"/>
    <n v="0"/>
    <n v="4690293.3"/>
    <n v="132744.15"/>
    <n v="7"/>
    <x v="0"/>
  </r>
  <r>
    <s v="AZ-2021-6557356"/>
    <d v="2021-07-24T00:00:00"/>
    <x v="684"/>
    <x v="1"/>
    <s v="Acco Binder, Clear"/>
    <n v="0"/>
    <n v="427731.15"/>
    <n v="147493.5"/>
    <n v="2"/>
    <x v="1"/>
  </r>
  <r>
    <s v="AZ-2021-6557356"/>
    <d v="2021-07-24T00:00:00"/>
    <x v="684"/>
    <x v="1"/>
    <s v="Acme Box Cutter, Easy Grip"/>
    <n v="0"/>
    <n v="1165198.6500000001"/>
    <n v="575224.65"/>
    <n v="2"/>
    <x v="0"/>
  </r>
  <r>
    <s v="AZ-2021-6514134"/>
    <d v="2021-07-24T00:00:00"/>
    <x v="663"/>
    <x v="1"/>
    <s v="BIC Canvas, Fluorescent"/>
    <n v="0"/>
    <n v="4056071.25"/>
    <n v="1415937.6"/>
    <n v="5"/>
    <x v="0"/>
  </r>
  <r>
    <s v="AZ-2021-6514134"/>
    <d v="2021-07-24T00:00:00"/>
    <x v="663"/>
    <x v="1"/>
    <s v="Avery File Folder Labels, Laser Printer Compatible"/>
    <n v="0"/>
    <n v="265488.3"/>
    <n v="117994.8"/>
    <n v="2"/>
    <x v="0"/>
  </r>
  <r>
    <s v="AZ-2021-5794364"/>
    <d v="2021-07-25T00:00:00"/>
    <x v="157"/>
    <x v="3"/>
    <s v="Cameo Interoffice Envelope, Security-Tint"/>
    <n v="0"/>
    <n v="5147523.1500000004"/>
    <n v="516227.25"/>
    <n v="7"/>
    <x v="1"/>
  </r>
  <r>
    <s v="AZ-2021-5949310"/>
    <d v="2021-07-25T00:00:00"/>
    <x v="541"/>
    <x v="0"/>
    <s v="Acco Binding Machine, Recycled"/>
    <n v="0"/>
    <n v="2271399.9"/>
    <n v="575224.65"/>
    <n v="3"/>
    <x v="1"/>
  </r>
  <r>
    <s v="AZ-2021-5949310"/>
    <d v="2021-07-25T00:00:00"/>
    <x v="541"/>
    <x v="0"/>
    <s v="Apple Headset, VoIP"/>
    <n v="0.1"/>
    <n v="973457.1"/>
    <n v="44248.05"/>
    <n v="1"/>
    <x v="0"/>
  </r>
  <r>
    <s v="AZ-2021-5949310"/>
    <d v="2021-07-25T00:00:00"/>
    <x v="541"/>
    <x v="0"/>
    <s v="Apple Office Telephone, Full Size"/>
    <n v="0.1"/>
    <n v="2654883"/>
    <n v="1002955.8"/>
    <n v="3"/>
    <x v="1"/>
  </r>
  <r>
    <s v="BN-2021-2943018"/>
    <d v="2021-07-25T00:00:00"/>
    <x v="31"/>
    <x v="0"/>
    <s v="Safco Stackable Bookrack, Traditional"/>
    <n v="0.1"/>
    <n v="3938076.45"/>
    <n v="265488.3"/>
    <n v="2"/>
    <x v="1"/>
  </r>
  <r>
    <s v="BN-2021-2943018"/>
    <d v="2021-07-25T00:00:00"/>
    <x v="31"/>
    <x v="0"/>
    <s v="Sauder 3-Shelf Cabinet, Pine"/>
    <n v="0.1"/>
    <n v="6696204.9000000004"/>
    <n v="973457.1"/>
    <n v="3"/>
    <x v="0"/>
  </r>
  <r>
    <s v="BN-2021-2943018"/>
    <d v="2021-07-25T00:00:00"/>
    <x v="31"/>
    <x v="0"/>
    <s v="Sanford Markers, Easy-Erase"/>
    <n v="0"/>
    <n v="1386438.9000000001"/>
    <n v="29498.7"/>
    <n v="4"/>
    <x v="0"/>
  </r>
  <r>
    <s v="BN-2021-2943018"/>
    <d v="2021-07-25T00:00:00"/>
    <x v="31"/>
    <x v="0"/>
    <s v="Samsung Audio Dock, Full Size"/>
    <n v="0.15"/>
    <n v="4218314.1000000006"/>
    <n v="-103245.45"/>
    <n v="2"/>
    <x v="1"/>
  </r>
  <r>
    <s v="BN-2021-3222447"/>
    <d v="2021-07-26T00:00:00"/>
    <x v="640"/>
    <x v="1"/>
    <s v="Chromcraft Wood Table, with Bottom Storage"/>
    <n v="0.35"/>
    <n v="13879138.35"/>
    <n v="-2994118.0500000003"/>
    <n v="3"/>
    <x v="1"/>
  </r>
  <r>
    <s v="AZ-2021-6541057"/>
    <d v="2021-07-26T00:00:00"/>
    <x v="333"/>
    <x v="0"/>
    <s v="Rogers Shelving, Industrial"/>
    <n v="0"/>
    <n v="929209.05"/>
    <n v="280237.65000000002"/>
    <n v="1"/>
    <x v="0"/>
  </r>
  <r>
    <s v="AZ-2021-6541057"/>
    <d v="2021-07-26T00:00:00"/>
    <x v="333"/>
    <x v="0"/>
    <s v="Panasonic Calculator, Durable"/>
    <n v="0"/>
    <n v="2979368.7"/>
    <n v="412981.8"/>
    <n v="4"/>
    <x v="0"/>
  </r>
  <r>
    <s v="AZ-2021-9606437"/>
    <d v="2021-07-29T00:00:00"/>
    <x v="248"/>
    <x v="3"/>
    <s v="Sanford Highlighters, Easy-Erase"/>
    <n v="0"/>
    <n v="235989.6"/>
    <n v="14749.35"/>
    <n v="1"/>
    <x v="0"/>
  </r>
  <r>
    <s v="AZ-2021-9663287"/>
    <d v="2021-07-29T00:00:00"/>
    <x v="548"/>
    <x v="1"/>
    <s v="Office Star Executive Leather Armchair, Adjustable"/>
    <n v="0.1"/>
    <n v="12345205.950000001"/>
    <n v="4247812.8"/>
    <n v="2"/>
    <x v="0"/>
  </r>
  <r>
    <s v="AZ-2021-9663287"/>
    <d v="2021-07-29T00:00:00"/>
    <x v="548"/>
    <x v="1"/>
    <s v="Smead Trays, Industrial"/>
    <n v="0.1"/>
    <n v="1297942.8"/>
    <n v="324485.7"/>
    <n v="2"/>
    <x v="1"/>
  </r>
  <r>
    <s v="AZ-2021-1283973"/>
    <d v="2021-07-30T00:00:00"/>
    <x v="741"/>
    <x v="1"/>
    <s v="Avery Binding Machine, Durable"/>
    <n v="0"/>
    <n v="737467.5"/>
    <n v="44248.05"/>
    <n v="1"/>
    <x v="1"/>
  </r>
  <r>
    <s v="AZ-2021-1283973"/>
    <d v="2021-07-30T00:00:00"/>
    <x v="741"/>
    <x v="1"/>
    <s v="Hon Color Coded Labels, Adjustable"/>
    <n v="0"/>
    <n v="471979.2"/>
    <n v="73746.75"/>
    <n v="3"/>
    <x v="0"/>
  </r>
  <r>
    <s v="AZ-2021-9304713"/>
    <d v="2021-07-30T00:00:00"/>
    <x v="744"/>
    <x v="0"/>
    <s v="Fellowes Trays, Single Width"/>
    <n v="0.4"/>
    <n v="2035410.3"/>
    <n v="339235.05"/>
    <n v="4"/>
    <x v="1"/>
  </r>
  <r>
    <s v="AZ-2021-2341565"/>
    <d v="2021-07-30T00:00:00"/>
    <x v="83"/>
    <x v="0"/>
    <s v="Motorola Audio Dock, VoIP"/>
    <n v="0.1"/>
    <n v="11519242.35"/>
    <n v="2433642.75"/>
    <n v="5"/>
    <x v="1"/>
  </r>
  <r>
    <s v="AZ-2021-4148381"/>
    <d v="2021-07-31T00:00:00"/>
    <x v="731"/>
    <x v="2"/>
    <s v="Advantus Thumb Tacks, Metal"/>
    <n v="0"/>
    <n v="604723.35"/>
    <n v="117994.8"/>
    <n v="3"/>
    <x v="0"/>
  </r>
  <r>
    <s v="BN-2021-3157910"/>
    <d v="2021-07-31T00:00:00"/>
    <x v="135"/>
    <x v="1"/>
    <s v="Novimex Steel Folding Chair, Set of Two"/>
    <n v="0.5"/>
    <n v="1238945.4000000001"/>
    <n v="-1120950.6000000001"/>
    <n v="2"/>
    <x v="1"/>
  </r>
  <r>
    <s v="AZ-2021-1288861"/>
    <d v="2021-07-31T00:00:00"/>
    <x v="103"/>
    <x v="1"/>
    <s v="Hewlett Fax and Copier, High-Speed"/>
    <n v="0.15"/>
    <n v="7182933.4500000002"/>
    <n v="766966.20000000007"/>
    <n v="3"/>
    <x v="1"/>
  </r>
  <r>
    <s v="AZ-2021-8287659"/>
    <d v="2021-08-01T00:00:00"/>
    <x v="23"/>
    <x v="2"/>
    <s v="Novimex Color Coded Labels, Laser Printer Compatible"/>
    <n v="0"/>
    <n v="545725.95000000007"/>
    <n v="132744.15"/>
    <n v="3"/>
    <x v="0"/>
  </r>
  <r>
    <s v="AZ-2021-8287659"/>
    <d v="2021-08-01T00:00:00"/>
    <x v="23"/>
    <x v="2"/>
    <s v="SanDisk Computer Printout Paper, 8.5 x 11"/>
    <n v="0"/>
    <n v="1002955.8"/>
    <n v="103245.45"/>
    <n v="2"/>
    <x v="1"/>
  </r>
  <r>
    <s v="AZ-2021-3620842"/>
    <d v="2021-08-01T00:00:00"/>
    <x v="387"/>
    <x v="0"/>
    <s v="Brother Wireless Fax, Laser"/>
    <n v="0.15"/>
    <n v="9498581.4000000004"/>
    <n v="2463141.4500000002"/>
    <n v="2"/>
    <x v="1"/>
  </r>
  <r>
    <s v="AZ-2021-8443460"/>
    <d v="2021-08-01T00:00:00"/>
    <x v="36"/>
    <x v="0"/>
    <s v="Sanford Highlighters, Fluorescent"/>
    <n v="0"/>
    <n v="1002955.8"/>
    <n v="427731.15"/>
    <n v="4"/>
    <x v="0"/>
  </r>
  <r>
    <s v="AZ-2021-5656522"/>
    <d v="2021-08-01T00:00:00"/>
    <x v="588"/>
    <x v="1"/>
    <s v="Sauder Corner Shelving, Traditional"/>
    <n v="0"/>
    <n v="6519212.7000000002"/>
    <n v="457229.85000000003"/>
    <n v="3"/>
    <x v="0"/>
  </r>
  <r>
    <s v="AZ-2021-3485300"/>
    <d v="2021-08-01T00:00:00"/>
    <x v="54"/>
    <x v="1"/>
    <s v="Hon Legal Exhibit Labels, Laser Printer Compatible"/>
    <n v="0"/>
    <n v="486728.55"/>
    <n v="88496.1"/>
    <n v="3"/>
    <x v="0"/>
  </r>
  <r>
    <s v="AZ-2021-5656522"/>
    <d v="2021-08-01T00:00:00"/>
    <x v="588"/>
    <x v="1"/>
    <s v="Cardinal Binder Covers, Clear"/>
    <n v="0"/>
    <n v="840712.95000000007"/>
    <n v="221240.25"/>
    <n v="5"/>
    <x v="0"/>
  </r>
  <r>
    <s v="AZ-2021-5656522"/>
    <d v="2021-08-01T00:00:00"/>
    <x v="588"/>
    <x v="1"/>
    <s v="Belkin Numeric Keypad, USB"/>
    <n v="0"/>
    <n v="5737497.1500000004"/>
    <n v="855462.3"/>
    <n v="7"/>
    <x v="0"/>
  </r>
  <r>
    <s v="AZ-2021-5656522"/>
    <d v="2021-08-01T00:00:00"/>
    <x v="588"/>
    <x v="1"/>
    <s v="Epson Card Printer, Red"/>
    <n v="0"/>
    <n v="14793598.050000001"/>
    <n v="6651956.8500000006"/>
    <n v="6"/>
    <x v="1"/>
  </r>
  <r>
    <s v="AZ-2021-8568485"/>
    <d v="2021-08-02T00:00:00"/>
    <x v="518"/>
    <x v="1"/>
    <s v="Ibico Binder Covers, Durable"/>
    <n v="0"/>
    <n v="663720.75"/>
    <n v="73746.75"/>
    <n v="3"/>
    <x v="0"/>
  </r>
  <r>
    <s v="AZ-2021-8568485"/>
    <d v="2021-08-02T00:00:00"/>
    <x v="518"/>
    <x v="1"/>
    <s v="Nokia Speaker Phone, VoIP"/>
    <n v="0.15"/>
    <n v="3097363.5"/>
    <n v="-442480.5"/>
    <n v="2"/>
    <x v="0"/>
  </r>
  <r>
    <s v="AZ-2021-2436002"/>
    <d v="2021-08-02T00:00:00"/>
    <x v="373"/>
    <x v="1"/>
    <s v="Tenex Box, Industrial"/>
    <n v="0.1"/>
    <n v="678470.1"/>
    <n v="280237.65000000002"/>
    <n v="3"/>
    <x v="0"/>
  </r>
  <r>
    <s v="BN-2021-8203726"/>
    <d v="2021-08-02T00:00:00"/>
    <x v="247"/>
    <x v="1"/>
    <s v="Kleencut Box Cutter, Serrated"/>
    <n v="0.5"/>
    <n v="457229.85000000003"/>
    <n v="-265488.3"/>
    <n v="2"/>
    <x v="0"/>
  </r>
  <r>
    <s v="AZ-2021-2848176"/>
    <d v="2021-08-03T00:00:00"/>
    <x v="745"/>
    <x v="3"/>
    <s v="Sharp Copy Machine, High-Speed"/>
    <n v="0.15"/>
    <n v="18008956.350000001"/>
    <n v="6150478.9500000002"/>
    <n v="6"/>
    <x v="1"/>
  </r>
  <r>
    <s v="AZ-2021-5358584"/>
    <d v="2021-08-04T00:00:00"/>
    <x v="721"/>
    <x v="0"/>
    <s v="Deflect-O Stacking Tray, Erganomic"/>
    <n v="0"/>
    <n v="663720.75"/>
    <n v="29498.7"/>
    <n v="2"/>
    <x v="0"/>
  </r>
  <r>
    <s v="AZ-2021-8622401"/>
    <d v="2021-08-05T00:00:00"/>
    <x v="181"/>
    <x v="2"/>
    <s v="Hoover Blender, Black"/>
    <n v="0.1"/>
    <n v="2536888.2000000002"/>
    <n v="707968.8"/>
    <n v="2"/>
    <x v="0"/>
  </r>
  <r>
    <s v="AZ-2021-4950789"/>
    <d v="2021-08-05T00:00:00"/>
    <x v="25"/>
    <x v="2"/>
    <s v="Boston Pens, Water Color"/>
    <n v="0"/>
    <n v="1032454.5"/>
    <n v="88496.1"/>
    <n v="4"/>
    <x v="0"/>
  </r>
  <r>
    <s v="AZ-2021-5670267"/>
    <d v="2021-08-05T00:00:00"/>
    <x v="94"/>
    <x v="2"/>
    <s v="Cameo Manila Envelope, Recycled"/>
    <n v="0"/>
    <n v="1902666.1500000001"/>
    <n v="811214.25"/>
    <n v="5"/>
    <x v="1"/>
  </r>
  <r>
    <s v="BN-2021-8115911"/>
    <d v="2021-08-05T00:00:00"/>
    <x v="239"/>
    <x v="1"/>
    <s v="SAFCO Executive Leather Armchair, Adjustable"/>
    <n v="0.2"/>
    <n v="21902784.75"/>
    <n v="-3554593.35"/>
    <n v="4"/>
    <x v="1"/>
  </r>
  <r>
    <s v="AZ-2021-3557634"/>
    <d v="2021-08-05T00:00:00"/>
    <x v="538"/>
    <x v="1"/>
    <s v="Boston Canvas, Water Color"/>
    <n v="0"/>
    <n v="5870241.2999999998"/>
    <n v="884961"/>
    <n v="7"/>
    <x v="1"/>
  </r>
  <r>
    <s v="BN-2021-2697575"/>
    <d v="2021-08-05T00:00:00"/>
    <x v="81"/>
    <x v="1"/>
    <s v="Stockwell Clamps, 12 Pack"/>
    <n v="0.5"/>
    <n v="280237.65000000002"/>
    <n v="-14749.35"/>
    <n v="2"/>
    <x v="0"/>
  </r>
  <r>
    <s v="AZ-2021-9398521"/>
    <d v="2021-08-05T00:00:00"/>
    <x v="636"/>
    <x v="1"/>
    <s v="Sanford Markers, Easy-Erase"/>
    <n v="0"/>
    <n v="1047203.85"/>
    <n v="14749.35"/>
    <n v="3"/>
    <x v="0"/>
  </r>
  <r>
    <s v="AZ-2021-9398521"/>
    <d v="2021-08-05T00:00:00"/>
    <x v="636"/>
    <x v="1"/>
    <s v="Ibico Binder, Economy"/>
    <n v="0"/>
    <n v="1592929.8"/>
    <n v="442480.5"/>
    <n v="7"/>
    <x v="1"/>
  </r>
  <r>
    <s v="BN-2021-7296416"/>
    <d v="2021-08-05T00:00:00"/>
    <x v="641"/>
    <x v="1"/>
    <s v="Boston Canvas, Fluorescent"/>
    <n v="0.5"/>
    <n v="3244857"/>
    <n v="-2079658.35"/>
    <n v="8"/>
    <x v="1"/>
  </r>
  <r>
    <s v="BN-2021-7296416"/>
    <d v="2021-08-05T00:00:00"/>
    <x v="641"/>
    <x v="1"/>
    <s v="OIC Thumb Tacks, Assorted Sizes"/>
    <n v="0.5"/>
    <n v="589974"/>
    <n v="-117994.8"/>
    <n v="7"/>
    <x v="0"/>
  </r>
  <r>
    <s v="BN-2021-7296416"/>
    <d v="2021-08-05T00:00:00"/>
    <x v="641"/>
    <x v="1"/>
    <s v="Smead Box, Industrial"/>
    <n v="0.5"/>
    <n v="162242.85"/>
    <n v="-132744.15"/>
    <n v="2"/>
    <x v="0"/>
  </r>
  <r>
    <s v="AZ-2021-6748917"/>
    <d v="2021-08-05T00:00:00"/>
    <x v="306"/>
    <x v="1"/>
    <s v="Avery Binder, Clear"/>
    <n v="0"/>
    <n v="176992.2"/>
    <n v="14749.35"/>
    <n v="1"/>
    <x v="0"/>
  </r>
  <r>
    <s v="AZ-2021-6748917"/>
    <d v="2021-08-05T00:00:00"/>
    <x v="306"/>
    <x v="1"/>
    <s v="Advantus Paper Clips, Assorted Sizes"/>
    <n v="0"/>
    <n v="1681425.9000000001"/>
    <n v="250738.95"/>
    <n v="10"/>
    <x v="0"/>
  </r>
  <r>
    <s v="BN-2021-7296416"/>
    <d v="2021-08-05T00:00:00"/>
    <x v="641"/>
    <x v="1"/>
    <s v="Belkin Mouse, Programmable"/>
    <n v="0.5"/>
    <n v="309736.35000000003"/>
    <n v="-206490.9"/>
    <n v="1"/>
    <x v="0"/>
  </r>
  <r>
    <s v="AZ-2021-5931523"/>
    <d v="2021-08-06T00:00:00"/>
    <x v="704"/>
    <x v="3"/>
    <s v="Binney &amp; Smith Canvas, Water Color"/>
    <n v="0"/>
    <n v="2418893.4"/>
    <n v="1150449.3"/>
    <n v="3"/>
    <x v="1"/>
  </r>
  <r>
    <s v="AZ-2021-2688830"/>
    <d v="2021-08-06T00:00:00"/>
    <x v="517"/>
    <x v="0"/>
    <s v="Logitech Keyboard, Programmable"/>
    <n v="0"/>
    <n v="3274355.7"/>
    <n v="324485.7"/>
    <n v="3"/>
    <x v="1"/>
  </r>
  <r>
    <s v="AZ-2021-5998072"/>
    <d v="2021-08-06T00:00:00"/>
    <x v="155"/>
    <x v="2"/>
    <s v="Eldon Light Bulb, Durable"/>
    <n v="0.8"/>
    <n v="324485.7"/>
    <n v="-604723.35"/>
    <n v="5"/>
    <x v="0"/>
  </r>
  <r>
    <s v="AZ-2021-8949269"/>
    <d v="2021-08-06T00:00:00"/>
    <x v="33"/>
    <x v="2"/>
    <s v="Avery Binder Covers, Clear"/>
    <n v="0"/>
    <n v="309736.35000000003"/>
    <n v="73746.75"/>
    <n v="2"/>
    <x v="0"/>
  </r>
  <r>
    <s v="AZ-2021-5998072"/>
    <d v="2021-08-06T00:00:00"/>
    <x v="155"/>
    <x v="2"/>
    <s v="Avery Binder, Durable"/>
    <n v="0.5"/>
    <n v="206490.9"/>
    <n v="-191741.55000000002"/>
    <n v="2"/>
    <x v="1"/>
  </r>
  <r>
    <s v="AZ-2021-8620974"/>
    <d v="2021-08-06T00:00:00"/>
    <x v="339"/>
    <x v="1"/>
    <s v="Tenex Lockers, Blue"/>
    <n v="0"/>
    <n v="3008867.4"/>
    <n v="781715.55"/>
    <n v="1"/>
    <x v="1"/>
  </r>
  <r>
    <s v="AZ-2021-1699821"/>
    <d v="2021-08-06T00:00:00"/>
    <x v="296"/>
    <x v="1"/>
    <s v="Wilson Jones Binder, Durable"/>
    <n v="0"/>
    <n v="1076702.55"/>
    <n v="44248.05"/>
    <n v="5"/>
    <x v="1"/>
  </r>
  <r>
    <s v="AZ-2021-1699821"/>
    <d v="2021-08-06T00:00:00"/>
    <x v="296"/>
    <x v="1"/>
    <s v="Kraft Mailers, Security-Tint"/>
    <n v="0"/>
    <n v="1179948"/>
    <n v="58997.4"/>
    <n v="2"/>
    <x v="0"/>
  </r>
  <r>
    <s v="AZ-2021-3148222"/>
    <d v="2021-08-06T00:00:00"/>
    <x v="231"/>
    <x v="1"/>
    <s v="Ames Clasp Envelope, with clear poly window"/>
    <n v="0"/>
    <n v="471979.2"/>
    <n v="58997.4"/>
    <n v="3"/>
    <x v="0"/>
  </r>
  <r>
    <s v="AZ-2021-3148222"/>
    <d v="2021-08-06T00:00:00"/>
    <x v="231"/>
    <x v="1"/>
    <s v="Accos Push Pins, Assorted Sizes"/>
    <n v="0"/>
    <n v="530976.6"/>
    <n v="14749.35"/>
    <n v="3"/>
    <x v="0"/>
  </r>
  <r>
    <s v="AZ-2021-3148222"/>
    <d v="2021-08-06T00:00:00"/>
    <x v="231"/>
    <x v="1"/>
    <s v="Rogers Folders, Single Width"/>
    <n v="0.1"/>
    <n v="1637177.85"/>
    <n v="-44248.05"/>
    <n v="4"/>
    <x v="0"/>
  </r>
  <r>
    <s v="BN-2021-5896563"/>
    <d v="2021-08-06T00:00:00"/>
    <x v="25"/>
    <x v="1"/>
    <s v="SanDisk Router, USB"/>
    <n v="0"/>
    <n v="15132833.1"/>
    <n v="6356969.8500000006"/>
    <n v="4"/>
    <x v="1"/>
  </r>
  <r>
    <s v="AZ-2021-1947609"/>
    <d v="2021-08-07T00:00:00"/>
    <x v="733"/>
    <x v="1"/>
    <s v="Avery Index Tab, Clear"/>
    <n v="0"/>
    <n v="427731.15"/>
    <n v="117994.8"/>
    <n v="5"/>
    <x v="1"/>
  </r>
  <r>
    <s v="AZ-2021-3569377"/>
    <d v="2021-08-07T00:00:00"/>
    <x v="134"/>
    <x v="1"/>
    <s v="Boston Markers, Blue"/>
    <n v="0"/>
    <n v="1165198.6500000001"/>
    <n v="471979.2"/>
    <n v="3"/>
    <x v="0"/>
  </r>
  <r>
    <s v="AZ-2021-3569377"/>
    <d v="2021-08-07T00:00:00"/>
    <x v="134"/>
    <x v="1"/>
    <s v="Avery Hole Reinforcements, Recycled"/>
    <n v="0"/>
    <n v="206490.9"/>
    <n v="88496.1"/>
    <n v="3"/>
    <x v="0"/>
  </r>
  <r>
    <s v="AZ-2021-3569377"/>
    <d v="2021-08-07T00:00:00"/>
    <x v="134"/>
    <x v="1"/>
    <s v="Smead Lockers, Blue"/>
    <n v="0.1"/>
    <n v="23702205.449999999"/>
    <n v="1843668.75"/>
    <n v="9"/>
    <x v="1"/>
  </r>
  <r>
    <s v="BN-2021-1210001"/>
    <d v="2021-08-07T00:00:00"/>
    <x v="336"/>
    <x v="1"/>
    <s v="Breville Coffee Grinder, Silver"/>
    <n v="0.5"/>
    <n v="1386438.9000000001"/>
    <n v="-280237.65000000002"/>
    <n v="3"/>
    <x v="0"/>
  </r>
  <r>
    <s v="AZ-2021-627487"/>
    <d v="2021-08-07T00:00:00"/>
    <x v="167"/>
    <x v="0"/>
    <s v="Wilson Jones Hole Reinforcements, Economy"/>
    <n v="0"/>
    <n v="265488.3"/>
    <n v="132744.15"/>
    <n v="4"/>
    <x v="0"/>
  </r>
  <r>
    <s v="AZ-2021-627487"/>
    <d v="2021-08-07T00:00:00"/>
    <x v="167"/>
    <x v="0"/>
    <s v="Ames Peel and Seal, Recycled"/>
    <n v="0"/>
    <n v="766966.20000000007"/>
    <n v="265488.3"/>
    <n v="3"/>
    <x v="1"/>
  </r>
  <r>
    <s v="AZ-2021-3569377"/>
    <d v="2021-08-07T00:00:00"/>
    <x v="134"/>
    <x v="1"/>
    <s v="SanDisk Numeric Keypad, Erganomic"/>
    <n v="0"/>
    <n v="2522138.85"/>
    <n v="427731.15"/>
    <n v="3"/>
    <x v="0"/>
  </r>
  <r>
    <s v="AZ-2021-4270780"/>
    <d v="2021-08-07T00:00:00"/>
    <x v="306"/>
    <x v="1"/>
    <s v="Memorex Numeric Keypad, Bluetooth"/>
    <n v="0"/>
    <n v="1327441.5"/>
    <n v="398232.45"/>
    <n v="2"/>
    <x v="0"/>
  </r>
  <r>
    <s v="AZ-2021-9330718"/>
    <d v="2021-08-07T00:00:00"/>
    <x v="620"/>
    <x v="1"/>
    <s v="Cisco Speaker Phone, with Caller ID"/>
    <n v="0"/>
    <n v="6120980.25"/>
    <n v="250738.95"/>
    <n v="3"/>
    <x v="1"/>
  </r>
  <r>
    <s v="AZ-2021-5325504"/>
    <d v="2021-08-07T00:00:00"/>
    <x v="462"/>
    <x v="1"/>
    <s v="Rubbermaid Light Bulb, Durable"/>
    <n v="0"/>
    <n v="1401188.25"/>
    <n v="560475.30000000005"/>
    <n v="6"/>
    <x v="0"/>
  </r>
  <r>
    <s v="AZ-2021-5325504"/>
    <d v="2021-08-07T00:00:00"/>
    <x v="462"/>
    <x v="1"/>
    <s v="BIC Pencil Sharpener, Blue"/>
    <n v="0"/>
    <n v="1710924.6"/>
    <n v="707968.8"/>
    <n v="4"/>
    <x v="1"/>
  </r>
  <r>
    <s v="AZ-2021-5325504"/>
    <d v="2021-08-07T00:00:00"/>
    <x v="462"/>
    <x v="1"/>
    <s v="Wilson Jones Binder Covers, Clear"/>
    <n v="0"/>
    <n v="471979.2"/>
    <n v="117994.8"/>
    <n v="3"/>
    <x v="0"/>
  </r>
  <r>
    <s v="AZ-2021-5325504"/>
    <d v="2021-08-07T00:00:00"/>
    <x v="462"/>
    <x v="1"/>
    <s v="Tenex Box, Industrial"/>
    <n v="0.1"/>
    <n v="221240.25"/>
    <n v="88496.1"/>
    <n v="1"/>
    <x v="1"/>
  </r>
  <r>
    <s v="AZ-2021-4640958"/>
    <d v="2021-08-08T00:00:00"/>
    <x v="29"/>
    <x v="0"/>
    <s v="Harbour Creations File Folder Labels, 5000 Label Set"/>
    <n v="0"/>
    <n v="530976.6"/>
    <n v="117994.8"/>
    <n v="4"/>
    <x v="1"/>
  </r>
  <r>
    <s v="AZ-2021-4640958"/>
    <d v="2021-08-08T00:00:00"/>
    <x v="29"/>
    <x v="0"/>
    <s v="Eldon Shelving, Blue"/>
    <n v="0"/>
    <n v="4292060.8500000006"/>
    <n v="1150449.3"/>
    <n v="6"/>
    <x v="0"/>
  </r>
  <r>
    <s v="AZ-2021-9067941"/>
    <d v="2021-08-08T00:00:00"/>
    <x v="217"/>
    <x v="1"/>
    <s v="Novimex Rocking Chair, Red"/>
    <n v="0"/>
    <n v="9690322.9500000011"/>
    <n v="1740423.3"/>
    <n v="5"/>
    <x v="1"/>
  </r>
  <r>
    <s v="AZ-2021-4421845"/>
    <d v="2021-08-08T00:00:00"/>
    <x v="645"/>
    <x v="1"/>
    <s v="Acco Binding Machine, Clear"/>
    <n v="0"/>
    <n v="2979368.7"/>
    <n v="324485.7"/>
    <n v="4"/>
    <x v="1"/>
  </r>
  <r>
    <s v="AZ-2021-9067941"/>
    <d v="2021-08-08T00:00:00"/>
    <x v="217"/>
    <x v="1"/>
    <s v="Acco Hole Reinforcements, Economy"/>
    <n v="0"/>
    <n v="398232.45"/>
    <n v="29498.7"/>
    <n v="4"/>
    <x v="1"/>
  </r>
  <r>
    <s v="AZ-2021-9067941"/>
    <d v="2021-08-08T00:00:00"/>
    <x v="217"/>
    <x v="1"/>
    <s v="Avery 3-Hole Punch, Economy"/>
    <n v="0"/>
    <n v="825963.6"/>
    <n v="412981.8"/>
    <n v="2"/>
    <x v="0"/>
  </r>
  <r>
    <s v="AZ-2021-9067941"/>
    <d v="2021-08-08T00:00:00"/>
    <x v="217"/>
    <x v="1"/>
    <s v="Smead Round Labels, 5000 Label Set"/>
    <n v="0"/>
    <n v="973457.1"/>
    <n v="44248.05"/>
    <n v="9"/>
    <x v="1"/>
  </r>
  <r>
    <s v="AZ-2021-7420821"/>
    <d v="2021-08-08T00:00:00"/>
    <x v="648"/>
    <x v="1"/>
    <s v="Acco Binder, Clear"/>
    <n v="0"/>
    <n v="427731.15"/>
    <n v="147493.5"/>
    <n v="2"/>
    <x v="0"/>
  </r>
  <r>
    <s v="AZ-2021-7420821"/>
    <d v="2021-08-08T00:00:00"/>
    <x v="648"/>
    <x v="1"/>
    <s v="Ibico Binder Covers, Recycled"/>
    <n v="0"/>
    <n v="412981.8"/>
    <n v="147493.5"/>
    <n v="2"/>
    <x v="1"/>
  </r>
  <r>
    <s v="AZ-2021-5523180"/>
    <d v="2021-08-08T00:00:00"/>
    <x v="600"/>
    <x v="1"/>
    <s v="Hon Swivel Stool, Red"/>
    <n v="0.1"/>
    <n v="6519212.7000000002"/>
    <n v="368733.75"/>
    <n v="3"/>
    <x v="1"/>
  </r>
  <r>
    <s v="AZ-2021-5523180"/>
    <d v="2021-08-08T00:00:00"/>
    <x v="600"/>
    <x v="1"/>
    <s v="Advantus Frame, Duo Pack"/>
    <n v="0"/>
    <n v="4926282.9000000004"/>
    <n v="2315647.9500000002"/>
    <n v="3"/>
    <x v="1"/>
  </r>
  <r>
    <s v="AZ-2021-5523180"/>
    <d v="2021-08-08T00:00:00"/>
    <x v="600"/>
    <x v="1"/>
    <s v="Rogers Box, Wire Frame"/>
    <n v="0.1"/>
    <n v="1533932.4000000001"/>
    <n v="29498.7"/>
    <n v="5"/>
    <x v="0"/>
  </r>
  <r>
    <s v="AZ-2021-6702716"/>
    <d v="2021-08-09T00:00:00"/>
    <x v="746"/>
    <x v="2"/>
    <s v="Ibico Hole Reinforcements, Economy"/>
    <n v="0.1"/>
    <n v="280237.65000000002"/>
    <n v="117994.8"/>
    <n v="3"/>
    <x v="1"/>
  </r>
  <r>
    <s v="AZ-2021-6702716"/>
    <d v="2021-08-09T00:00:00"/>
    <x v="746"/>
    <x v="2"/>
    <s v="Ames Business Envelopes, Security-Tint"/>
    <n v="0.1"/>
    <n v="589974"/>
    <n v="147493.5"/>
    <n v="3"/>
    <x v="1"/>
  </r>
  <r>
    <s v="AZ-2021-3873632"/>
    <d v="2021-08-09T00:00:00"/>
    <x v="249"/>
    <x v="0"/>
    <s v="BIC Pens, Blue"/>
    <n v="0"/>
    <n v="840712.95000000007"/>
    <n v="88496.1"/>
    <n v="4"/>
    <x v="0"/>
  </r>
  <r>
    <s v="AZ-2021-7143819"/>
    <d v="2021-08-09T00:00:00"/>
    <x v="26"/>
    <x v="1"/>
    <s v="Hoover Blender, Silver"/>
    <n v="0.1"/>
    <n v="2581136.25"/>
    <n v="766966.20000000007"/>
    <n v="2"/>
    <x v="0"/>
  </r>
  <r>
    <s v="AZ-2021-7143819"/>
    <d v="2021-08-09T00:00:00"/>
    <x v="26"/>
    <x v="1"/>
    <s v="Stockwell Paper Clips, Bulk Pack"/>
    <n v="0"/>
    <n v="604723.35"/>
    <n v="294987"/>
    <n v="3"/>
    <x v="0"/>
  </r>
  <r>
    <s v="BN-2021-8819107"/>
    <d v="2021-08-09T00:00:00"/>
    <x v="383"/>
    <x v="1"/>
    <s v="SAFCO Chairmat, Red"/>
    <n v="0.1"/>
    <n v="796464.9"/>
    <n v="103245.45"/>
    <n v="1"/>
    <x v="0"/>
  </r>
  <r>
    <s v="BN-2021-8819107"/>
    <d v="2021-08-09T00:00:00"/>
    <x v="383"/>
    <x v="1"/>
    <s v="Rogers Folders, Blue"/>
    <n v="0.1"/>
    <n v="1622428.5"/>
    <n v="-147493.5"/>
    <n v="4"/>
    <x v="0"/>
  </r>
  <r>
    <s v="AZ-2021-28182"/>
    <d v="2021-08-09T00:00:00"/>
    <x v="35"/>
    <x v="1"/>
    <s v="Boston Pencil Sharpener, Easy-Erase"/>
    <n v="0"/>
    <n v="884961"/>
    <n v="147493.5"/>
    <n v="2"/>
    <x v="1"/>
  </r>
  <r>
    <s v="BN-2021-8819107"/>
    <d v="2021-08-09T00:00:00"/>
    <x v="383"/>
    <x v="1"/>
    <s v="Memorex Flash Drive, Bluetooth"/>
    <n v="0"/>
    <n v="1297942.8"/>
    <n v="265488.3"/>
    <n v="3"/>
    <x v="0"/>
  </r>
  <r>
    <s v="BN-2021-8819107"/>
    <d v="2021-08-09T00:00:00"/>
    <x v="383"/>
    <x v="1"/>
    <s v="SanDisk Router, Erganomic"/>
    <n v="0"/>
    <n v="11239004.700000001"/>
    <n v="4498551.75"/>
    <n v="3"/>
    <x v="0"/>
  </r>
  <r>
    <s v="AZ-2021-28182"/>
    <d v="2021-08-09T00:00:00"/>
    <x v="35"/>
    <x v="1"/>
    <s v="Okidata Card Printer, White"/>
    <n v="0.1"/>
    <n v="6932194.5"/>
    <n v="1843668.75"/>
    <n v="3"/>
    <x v="1"/>
  </r>
  <r>
    <s v="AZ-2021-6987158"/>
    <d v="2021-08-10T00:00:00"/>
    <x v="659"/>
    <x v="0"/>
    <s v="GlobeWeis Interoffice Envelope, Set of 50"/>
    <n v="0"/>
    <n v="3525094.65"/>
    <n v="811214.25"/>
    <n v="5"/>
    <x v="0"/>
  </r>
  <r>
    <s v="AZ-2021-6987158"/>
    <d v="2021-08-10T00:00:00"/>
    <x v="659"/>
    <x v="0"/>
    <s v="Brother Wireless Fax, High-Speed"/>
    <n v="0.15"/>
    <n v="18908666.699999999"/>
    <n v="1548681.75"/>
    <n v="4"/>
    <x v="1"/>
  </r>
  <r>
    <s v="BN-2021-9886336"/>
    <d v="2021-08-10T00:00:00"/>
    <x v="115"/>
    <x v="0"/>
    <s v="Tenex Light Bulb, Erganomic"/>
    <n v="0.2"/>
    <n v="1238945.4000000001"/>
    <n v="-235989.6"/>
    <n v="6"/>
    <x v="0"/>
  </r>
  <r>
    <s v="BN-2021-9886336"/>
    <d v="2021-08-10T00:00:00"/>
    <x v="115"/>
    <x v="0"/>
    <s v="Rogers Folders, Blue"/>
    <n v="0.5"/>
    <n v="457229.85000000003"/>
    <n v="-427731.15"/>
    <n v="2"/>
    <x v="0"/>
  </r>
  <r>
    <s v="AZ-2021-4856261"/>
    <d v="2021-08-10T00:00:00"/>
    <x v="747"/>
    <x v="1"/>
    <s v="Wilson Jones Hole Reinforcements, Clear"/>
    <n v="0"/>
    <n v="117994.8"/>
    <n v="14749.35"/>
    <n v="2"/>
    <x v="1"/>
  </r>
  <r>
    <s v="AZ-2021-2011529"/>
    <d v="2021-08-11T00:00:00"/>
    <x v="159"/>
    <x v="0"/>
    <s v="Ibico Hole Reinforcements, Economy"/>
    <n v="0"/>
    <n v="309736.35000000003"/>
    <n v="147493.5"/>
    <n v="3"/>
    <x v="0"/>
  </r>
  <r>
    <s v="AZ-2021-2011529"/>
    <d v="2021-08-11T00:00:00"/>
    <x v="159"/>
    <x v="0"/>
    <s v="Wilson Jones 3-Hole Punch, Clear"/>
    <n v="0"/>
    <n v="1622428.5"/>
    <n v="457229.85000000003"/>
    <n v="4"/>
    <x v="1"/>
  </r>
  <r>
    <s v="AZ-2021-2011529"/>
    <d v="2021-08-11T00:00:00"/>
    <x v="159"/>
    <x v="0"/>
    <s v="Wilson Jones Binder Covers, Durable"/>
    <n v="0"/>
    <n v="368733.75"/>
    <n v="176992.2"/>
    <n v="2"/>
    <x v="0"/>
  </r>
  <r>
    <s v="AZ-2021-2011529"/>
    <d v="2021-08-11T00:00:00"/>
    <x v="159"/>
    <x v="0"/>
    <s v="Smead Trays, Industrial"/>
    <n v="0.1"/>
    <n v="1297942.8"/>
    <n v="324485.7"/>
    <n v="2"/>
    <x v="1"/>
  </r>
  <r>
    <s v="AZ-2021-1907055"/>
    <d v="2021-08-11T00:00:00"/>
    <x v="15"/>
    <x v="1"/>
    <s v="Stanley Canvas, Blue"/>
    <n v="0"/>
    <n v="2920371.3000000003"/>
    <n v="471979.2"/>
    <n v="4"/>
    <x v="1"/>
  </r>
  <r>
    <s v="BN-2021-9211723"/>
    <d v="2021-08-11T00:00:00"/>
    <x v="748"/>
    <x v="1"/>
    <s v="Xerox Message Books, Multicolor"/>
    <n v="0"/>
    <n v="324485.7"/>
    <n v="44248.05"/>
    <n v="1"/>
    <x v="0"/>
  </r>
  <r>
    <s v="BN-2021-9211723"/>
    <d v="2021-08-11T00:00:00"/>
    <x v="748"/>
    <x v="1"/>
    <s v="Rogers Shelving, Single Width"/>
    <n v="0.4"/>
    <n v="1651927.2"/>
    <n v="-884961"/>
    <n v="3"/>
    <x v="1"/>
  </r>
  <r>
    <s v="AZ-2021-1907055"/>
    <d v="2021-08-11T00:00:00"/>
    <x v="15"/>
    <x v="1"/>
    <s v="Belkin Numeric Keypad, Erganomic"/>
    <n v="0"/>
    <n v="5250768.6000000006"/>
    <n v="103245.45"/>
    <n v="6"/>
    <x v="1"/>
  </r>
  <r>
    <s v="AZ-2021-4105375"/>
    <d v="2021-08-12T00:00:00"/>
    <x v="510"/>
    <x v="3"/>
    <s v="Eldon Box, Wire Frame"/>
    <n v="0.1"/>
    <n v="250738.95"/>
    <n v="58997.4"/>
    <n v="2"/>
    <x v="1"/>
  </r>
  <r>
    <s v="BN-2021-4445925"/>
    <d v="2021-08-12T00:00:00"/>
    <x v="749"/>
    <x v="3"/>
    <s v="Rogers Box, Blue"/>
    <n v="0.5"/>
    <n v="353984.4"/>
    <n v="-339235.05"/>
    <n v="2"/>
    <x v="0"/>
  </r>
  <r>
    <s v="AZ-2021-9134300"/>
    <d v="2021-08-12T00:00:00"/>
    <x v="695"/>
    <x v="2"/>
    <s v="BIC Sketch Pad, Water Color"/>
    <n v="0"/>
    <n v="3820081.65"/>
    <n v="575224.65"/>
    <n v="5"/>
    <x v="1"/>
  </r>
  <r>
    <s v="AZ-2021-9134300"/>
    <d v="2021-08-12T00:00:00"/>
    <x v="695"/>
    <x v="2"/>
    <s v="Smead File Folder Labels, Adjustable"/>
    <n v="0"/>
    <n v="206490.9"/>
    <n v="14749.35"/>
    <n v="2"/>
    <x v="1"/>
  </r>
  <r>
    <s v="AZ-2021-9134300"/>
    <d v="2021-08-12T00:00:00"/>
    <x v="695"/>
    <x v="2"/>
    <s v="Eaton Parchment Paper, Recycled"/>
    <n v="0"/>
    <n v="398232.45"/>
    <n v="117994.8"/>
    <n v="2"/>
    <x v="1"/>
  </r>
  <r>
    <s v="AZ-2021-9134300"/>
    <d v="2021-08-12T00:00:00"/>
    <x v="695"/>
    <x v="2"/>
    <s v="Rogers Box, Single Width"/>
    <n v="0.4"/>
    <n v="427731.15"/>
    <n v="-191741.55000000002"/>
    <n v="2"/>
    <x v="1"/>
  </r>
  <r>
    <s v="AZ-2021-9134300"/>
    <d v="2021-08-12T00:00:00"/>
    <x v="695"/>
    <x v="2"/>
    <s v="Epson Card Printer, Durable"/>
    <n v="0.4"/>
    <n v="4513301.1000000006"/>
    <n v="-457229.85000000003"/>
    <n v="3"/>
    <x v="0"/>
  </r>
  <r>
    <s v="AZ-2021-5637094"/>
    <d v="2021-08-12T00:00:00"/>
    <x v="345"/>
    <x v="0"/>
    <s v="Sanford Sketch Pad, Fluorescent"/>
    <n v="0"/>
    <n v="2758128.45"/>
    <n v="1297942.8"/>
    <n v="4"/>
    <x v="1"/>
  </r>
  <r>
    <s v="AZ-2021-4147824"/>
    <d v="2021-08-12T00:00:00"/>
    <x v="750"/>
    <x v="1"/>
    <s v="Safco Corner Shelving, Metal"/>
    <n v="0"/>
    <n v="4395306.3"/>
    <n v="1091451.9000000001"/>
    <n v="2"/>
    <x v="1"/>
  </r>
  <r>
    <s v="BN-2021-8480413"/>
    <d v="2021-08-12T00:00:00"/>
    <x v="155"/>
    <x v="1"/>
    <s v="BIC Pens, Fluorescent"/>
    <n v="0"/>
    <n v="1607679.1500000001"/>
    <n v="530976.6"/>
    <n v="7"/>
    <x v="1"/>
  </r>
  <r>
    <s v="BN-2021-8480413"/>
    <d v="2021-08-12T00:00:00"/>
    <x v="155"/>
    <x v="1"/>
    <s v="Rogers Shelving, Single Width"/>
    <n v="0.1"/>
    <n v="4129818"/>
    <n v="-88496.1"/>
    <n v="5"/>
    <x v="1"/>
  </r>
  <r>
    <s v="AZ-2021-5937615"/>
    <d v="2021-08-12T00:00:00"/>
    <x v="718"/>
    <x v="1"/>
    <s v="Stockwell Clamps, Assorted Sizes"/>
    <n v="0"/>
    <n v="737467.5"/>
    <n v="280237.65000000002"/>
    <n v="3"/>
    <x v="0"/>
  </r>
  <r>
    <s v="AZ-2021-5937615"/>
    <d v="2021-08-12T00:00:00"/>
    <x v="718"/>
    <x v="1"/>
    <s v="Fellowes Folders, Blue"/>
    <n v="0"/>
    <n v="781715.55"/>
    <n v="383483.10000000003"/>
    <n v="2"/>
    <x v="0"/>
  </r>
  <r>
    <s v="AZ-2021-4147824"/>
    <d v="2021-08-12T00:00:00"/>
    <x v="750"/>
    <x v="1"/>
    <s v="Sanford Markers, Blue"/>
    <n v="0"/>
    <n v="1710924.6"/>
    <n v="324485.7"/>
    <n v="5"/>
    <x v="1"/>
  </r>
  <r>
    <s v="AZ-2021-7204222"/>
    <d v="2021-08-12T00:00:00"/>
    <x v="541"/>
    <x v="0"/>
    <s v="Ames Manila Envelope, Set of 50"/>
    <n v="0"/>
    <n v="722718.15"/>
    <n v="58997.4"/>
    <n v="2"/>
    <x v="1"/>
  </r>
  <r>
    <s v="AZ-2021-3001151"/>
    <d v="2021-08-12T00:00:00"/>
    <x v="373"/>
    <x v="1"/>
    <s v="Tenex Box, Wire Frame"/>
    <n v="0.4"/>
    <n v="132744.15"/>
    <n v="14749.35"/>
    <n v="1"/>
    <x v="0"/>
  </r>
  <r>
    <s v="AZ-2021-8369315"/>
    <d v="2021-08-12T00:00:00"/>
    <x v="546"/>
    <x v="1"/>
    <s v="Hon Color Coded Labels, Alphabetical"/>
    <n v="0"/>
    <n v="560475.30000000005"/>
    <n v="14749.35"/>
    <n v="3"/>
    <x v="0"/>
  </r>
  <r>
    <s v="AZ-2021-4015759"/>
    <d v="2021-08-13T00:00:00"/>
    <x v="95"/>
    <x v="3"/>
    <s v="Belkin Keyboard, Erganomic"/>
    <n v="0"/>
    <n v="3613590.75"/>
    <n v="221240.25"/>
    <n v="3"/>
    <x v="0"/>
  </r>
  <r>
    <s v="AZ-2021-3848149"/>
    <d v="2021-08-13T00:00:00"/>
    <x v="237"/>
    <x v="2"/>
    <s v="Avery Binding Machine, Economy"/>
    <n v="0"/>
    <n v="3598841.4"/>
    <n v="427731.15"/>
    <n v="5"/>
    <x v="1"/>
  </r>
  <r>
    <s v="AZ-2021-425562"/>
    <d v="2021-08-13T00:00:00"/>
    <x v="437"/>
    <x v="1"/>
    <s v="Hon Steel Folding Chair, Set of Two"/>
    <n v="0.5"/>
    <n v="3082614.15"/>
    <n v="-1784671.35"/>
    <n v="5"/>
    <x v="0"/>
  </r>
  <r>
    <s v="AZ-2021-425562"/>
    <d v="2021-08-13T00:00:00"/>
    <x v="437"/>
    <x v="1"/>
    <s v="Tenex Clock, Duo Pack"/>
    <n v="0.2"/>
    <n v="589974"/>
    <n v="132744.15"/>
    <n v="1"/>
    <x v="1"/>
  </r>
  <r>
    <s v="AZ-2021-425562"/>
    <d v="2021-08-13T00:00:00"/>
    <x v="437"/>
    <x v="1"/>
    <s v="Acco 3-Hole Punch, Recycled"/>
    <n v="0.5"/>
    <n v="1578180.45"/>
    <n v="-1297942.8"/>
    <n v="7"/>
    <x v="0"/>
  </r>
  <r>
    <s v="AZ-2021-425562"/>
    <d v="2021-08-13T00:00:00"/>
    <x v="437"/>
    <x v="1"/>
    <s v="Motorola Signal Booster, VoIP"/>
    <n v="0.5"/>
    <n v="2109157.0500000003"/>
    <n v="-1902666.1500000001"/>
    <n v="2"/>
    <x v="1"/>
  </r>
  <r>
    <s v="AZ-2021-425562"/>
    <d v="2021-08-13T00:00:00"/>
    <x v="437"/>
    <x v="1"/>
    <s v="Motorola Smart Phone, Full Size"/>
    <n v="0.5"/>
    <n v="18952914.75"/>
    <n v="-4557549.1500000004"/>
    <n v="4"/>
    <x v="1"/>
  </r>
  <r>
    <s v="AZ-2021-8455178"/>
    <d v="2021-08-13T00:00:00"/>
    <x v="311"/>
    <x v="1"/>
    <s v="Ikea Stackable Bookrack, Pine"/>
    <n v="0"/>
    <n v="1828919.4000000001"/>
    <n v="914459.70000000007"/>
    <n v="1"/>
    <x v="0"/>
  </r>
  <r>
    <s v="BN-2021-3395469"/>
    <d v="2021-08-13T00:00:00"/>
    <x v="538"/>
    <x v="1"/>
    <s v="Sanford Canvas, Water Color"/>
    <n v="0.5"/>
    <n v="1194697.3500000001"/>
    <n v="-1194697.3500000001"/>
    <n v="3"/>
    <x v="1"/>
  </r>
  <r>
    <s v="BN-2021-3395469"/>
    <d v="2021-08-13T00:00:00"/>
    <x v="538"/>
    <x v="1"/>
    <s v="Acco Hole Reinforcements, Clear"/>
    <n v="0.5"/>
    <n v="353984.4"/>
    <n v="-339235.05"/>
    <n v="8"/>
    <x v="1"/>
  </r>
  <r>
    <s v="BN-2021-3395469"/>
    <d v="2021-08-13T00:00:00"/>
    <x v="538"/>
    <x v="1"/>
    <s v="Samsung Audio Dock, VoIP"/>
    <n v="0.5"/>
    <n v="3687337.5"/>
    <n v="-1769922"/>
    <n v="3"/>
    <x v="0"/>
  </r>
  <r>
    <s v="AZ-2021-8455178"/>
    <d v="2021-08-13T00:00:00"/>
    <x v="311"/>
    <x v="1"/>
    <s v="HP Personal Copier, High-Speed"/>
    <n v="0"/>
    <n v="3613590.75"/>
    <n v="943958.4"/>
    <n v="2"/>
    <x v="1"/>
  </r>
  <r>
    <s v="AZ-2021-7944566"/>
    <d v="2021-08-13T00:00:00"/>
    <x v="337"/>
    <x v="1"/>
    <s v="Smead Trays, Single Width"/>
    <n v="0.1"/>
    <n v="648971.4"/>
    <n v="162242.85"/>
    <n v="1"/>
    <x v="1"/>
  </r>
  <r>
    <s v="AZ-2021-7944566"/>
    <d v="2021-08-13T00:00:00"/>
    <x v="337"/>
    <x v="1"/>
    <s v="Apple Office Telephone, VoIP"/>
    <n v="0"/>
    <n v="5781745.2000000002"/>
    <n v="2197653.15"/>
    <n v="6"/>
    <x v="0"/>
  </r>
  <r>
    <s v="BN-2021-8410367"/>
    <d v="2021-08-13T00:00:00"/>
    <x v="720"/>
    <x v="1"/>
    <s v="Stanley Pencil Sharpener, Water Color"/>
    <n v="0.5"/>
    <n v="929209.05"/>
    <n v="-811214.25"/>
    <n v="5"/>
    <x v="1"/>
  </r>
  <r>
    <s v="BN-2021-8410367"/>
    <d v="2021-08-13T00:00:00"/>
    <x v="720"/>
    <x v="1"/>
    <s v="Smead Shelving, Industrial"/>
    <n v="0.5"/>
    <n v="1460185.6500000001"/>
    <n v="-752216.85"/>
    <n v="4"/>
    <x v="1"/>
  </r>
  <r>
    <s v="AZ-2021-7004220"/>
    <d v="2021-08-14T00:00:00"/>
    <x v="751"/>
    <x v="2"/>
    <s v="Acco Hole Reinforcements, Durable"/>
    <n v="0"/>
    <n v="1076702.55"/>
    <n v="501477.9"/>
    <n v="9"/>
    <x v="1"/>
  </r>
  <r>
    <s v="AZ-2021-7004220"/>
    <d v="2021-08-14T00:00:00"/>
    <x v="751"/>
    <x v="2"/>
    <s v="Cameo Clasp Envelope, Set of 50"/>
    <n v="0"/>
    <n v="840712.95000000007"/>
    <n v="73746.75"/>
    <n v="6"/>
    <x v="0"/>
  </r>
  <r>
    <s v="BN-2021-7023709"/>
    <d v="2021-08-14T00:00:00"/>
    <x v="422"/>
    <x v="1"/>
    <s v="Bevis Computer Table, Fully Assembled"/>
    <n v="0.5"/>
    <n v="14587107.15"/>
    <n v="-6415967.25"/>
    <n v="4"/>
    <x v="0"/>
  </r>
  <r>
    <s v="AZ-2021-5832264"/>
    <d v="2021-08-14T00:00:00"/>
    <x v="592"/>
    <x v="1"/>
    <s v="Jiffy Clasp Envelope, Set of 50"/>
    <n v="0"/>
    <n v="250738.95"/>
    <n v="117994.8"/>
    <n v="2"/>
    <x v="1"/>
  </r>
  <r>
    <s v="AZ-2021-1683748"/>
    <d v="2021-08-14T00:00:00"/>
    <x v="168"/>
    <x v="1"/>
    <s v="Sanford Sketch Pad, Easy-Erase"/>
    <n v="0"/>
    <n v="2699131.0500000003"/>
    <n v="1238945.4000000001"/>
    <n v="4"/>
    <x v="0"/>
  </r>
  <r>
    <s v="AZ-2021-1683748"/>
    <d v="2021-08-14T00:00:00"/>
    <x v="168"/>
    <x v="1"/>
    <s v="Fellowes Trays, Blue"/>
    <n v="0.1"/>
    <n v="2286149.25"/>
    <n v="-73746.75"/>
    <n v="3"/>
    <x v="0"/>
  </r>
  <r>
    <s v="AZ-2021-1014615"/>
    <d v="2021-08-14T00:00:00"/>
    <x v="724"/>
    <x v="1"/>
    <s v="OIC Push Pins, Assorted Sizes"/>
    <n v="0"/>
    <n v="368733.75"/>
    <n v="73746.75"/>
    <n v="2"/>
    <x v="0"/>
  </r>
  <r>
    <s v="AZ-2021-1014615"/>
    <d v="2021-08-14T00:00:00"/>
    <x v="724"/>
    <x v="1"/>
    <s v="Stockwell Staples, Bulk Pack"/>
    <n v="0"/>
    <n v="324485.7"/>
    <n v="44248.05"/>
    <n v="2"/>
    <x v="0"/>
  </r>
  <r>
    <s v="BN-2021-7023709"/>
    <d v="2021-08-14T00:00:00"/>
    <x v="422"/>
    <x v="1"/>
    <s v="Rogers Shelving, Wire Frame"/>
    <n v="0.4"/>
    <n v="1622428.5"/>
    <n v="-250738.95"/>
    <n v="3"/>
    <x v="0"/>
  </r>
  <r>
    <s v="BN-2021-7023709"/>
    <d v="2021-08-14T00:00:00"/>
    <x v="422"/>
    <x v="1"/>
    <s v="Tenex Folders, Blue"/>
    <n v="0.4"/>
    <n v="619472.70000000007"/>
    <n v="-73746.75"/>
    <n v="3"/>
    <x v="0"/>
  </r>
  <r>
    <s v="AZ-2021-1683748"/>
    <d v="2021-08-14T00:00:00"/>
    <x v="168"/>
    <x v="1"/>
    <s v="Epson Receipt Printer, Red"/>
    <n v="0"/>
    <n v="3362851.8000000003"/>
    <n v="1681425.9000000001"/>
    <n v="2"/>
    <x v="0"/>
  </r>
  <r>
    <s v="AZ-2021-7130503"/>
    <d v="2021-08-14T00:00:00"/>
    <x v="405"/>
    <x v="1"/>
    <s v="Eaton Computer Printout Paper, Multicolor"/>
    <n v="0"/>
    <n v="825963.6"/>
    <n v="117994.8"/>
    <n v="2"/>
    <x v="0"/>
  </r>
  <r>
    <s v="AZ-2021-7130503"/>
    <d v="2021-08-14T00:00:00"/>
    <x v="405"/>
    <x v="1"/>
    <s v="Green Bar Memo Slips, 8.5 x 11"/>
    <n v="0"/>
    <n v="929209.05"/>
    <n v="457229.85000000003"/>
    <n v="3"/>
    <x v="1"/>
  </r>
  <r>
    <s v="AZ-2021-7396799"/>
    <d v="2021-08-14T00:00:00"/>
    <x v="124"/>
    <x v="0"/>
    <s v="Brother Fax and Copier, Laser"/>
    <n v="0.15"/>
    <n v="12005970.9"/>
    <n v="1415937.6"/>
    <n v="5"/>
    <x v="0"/>
  </r>
  <r>
    <s v="AZ-2021-7396799"/>
    <d v="2021-08-14T00:00:00"/>
    <x v="124"/>
    <x v="0"/>
    <s v="StarTech Printer, Red"/>
    <n v="0.15"/>
    <n v="3171110.25"/>
    <n v="1047203.85"/>
    <n v="1"/>
    <x v="1"/>
  </r>
  <r>
    <s v="AZ-2021-1571444"/>
    <d v="2021-08-14T00:00:00"/>
    <x v="62"/>
    <x v="1"/>
    <s v="Harbour Creations Legal Exhibit Labels, Adjustable"/>
    <n v="0"/>
    <n v="398232.45"/>
    <n v="176992.2"/>
    <n v="3"/>
    <x v="1"/>
  </r>
  <r>
    <s v="AZ-2021-1571444"/>
    <d v="2021-08-14T00:00:00"/>
    <x v="62"/>
    <x v="1"/>
    <s v="Eaton Memo Slips, Multicolor"/>
    <n v="0"/>
    <n v="442480.5"/>
    <n v="73746.75"/>
    <n v="2"/>
    <x v="0"/>
  </r>
  <r>
    <s v="AZ-2021-9573927"/>
    <d v="2021-08-15T00:00:00"/>
    <x v="460"/>
    <x v="2"/>
    <s v="KitchenAid Microwave, Silver"/>
    <n v="0.5"/>
    <n v="4587047.8500000006"/>
    <n v="-4306810.2"/>
    <n v="2"/>
    <x v="0"/>
  </r>
  <r>
    <s v="BN-2021-3206993"/>
    <d v="2021-08-15T00:00:00"/>
    <x v="752"/>
    <x v="1"/>
    <s v="Harbour Creations Chairmat, Black"/>
    <n v="0.6"/>
    <n v="2876123.25"/>
    <n v="-2802376.5"/>
    <n v="7"/>
    <x v="1"/>
  </r>
  <r>
    <s v="AZ-2021-1179827"/>
    <d v="2021-08-15T00:00:00"/>
    <x v="70"/>
    <x v="1"/>
    <s v="Hon Executive Leather Armchair, Red"/>
    <n v="0.1"/>
    <n v="12197712.450000001"/>
    <n v="-1356940.2"/>
    <n v="2"/>
    <x v="0"/>
  </r>
  <r>
    <s v="AZ-2021-1179827"/>
    <d v="2021-08-15T00:00:00"/>
    <x v="70"/>
    <x v="1"/>
    <s v="KitchenAid Toaster, Black"/>
    <n v="0.1"/>
    <n v="3377601.15"/>
    <n v="752216.85"/>
    <n v="3"/>
    <x v="0"/>
  </r>
  <r>
    <s v="AZ-2021-1179827"/>
    <d v="2021-08-15T00:00:00"/>
    <x v="70"/>
    <x v="1"/>
    <s v="Fellowes Box, Wire Frame"/>
    <n v="0.1"/>
    <n v="250738.95"/>
    <n v="103245.45"/>
    <n v="1"/>
    <x v="0"/>
  </r>
  <r>
    <s v="AZ-2021-6383663"/>
    <d v="2021-08-16T00:00:00"/>
    <x v="551"/>
    <x v="2"/>
    <s v="Advantus Frame, Durable"/>
    <n v="0"/>
    <n v="6386468.5499999998"/>
    <n v="707968.8"/>
    <n v="4"/>
    <x v="1"/>
  </r>
  <r>
    <s v="AZ-2021-6383663"/>
    <d v="2021-08-16T00:00:00"/>
    <x v="551"/>
    <x v="2"/>
    <s v="Cuisinart Toaster, Silver"/>
    <n v="0.1"/>
    <n v="4321559.55"/>
    <n v="619472.70000000007"/>
    <n v="6"/>
    <x v="0"/>
  </r>
  <r>
    <s v="AZ-2021-6383663"/>
    <d v="2021-08-16T00:00:00"/>
    <x v="551"/>
    <x v="2"/>
    <s v="Ibico Hole Reinforcements, Clear"/>
    <n v="0"/>
    <n v="663720.75"/>
    <n v="250738.95"/>
    <n v="7"/>
    <x v="1"/>
  </r>
  <r>
    <s v="AZ-2021-6383663"/>
    <d v="2021-08-16T00:00:00"/>
    <x v="551"/>
    <x v="2"/>
    <s v="OIC Clamps, Assorted Sizes"/>
    <n v="0"/>
    <n v="1017705.15"/>
    <n v="368733.75"/>
    <n v="4"/>
    <x v="1"/>
  </r>
  <r>
    <s v="AZ-2021-6383663"/>
    <d v="2021-08-16T00:00:00"/>
    <x v="551"/>
    <x v="2"/>
    <s v="SanDisk Cards &amp; Envelopes, 8.5 x 11"/>
    <n v="0"/>
    <n v="3879079.0500000003"/>
    <n v="1047203.85"/>
    <n v="5"/>
    <x v="0"/>
  </r>
  <r>
    <s v="AZ-2021-2482135"/>
    <d v="2021-08-16T00:00:00"/>
    <x v="558"/>
    <x v="1"/>
    <s v="Advantus Frame, Black"/>
    <n v="0.3"/>
    <n v="3436598.5500000003"/>
    <n v="-486728.55"/>
    <n v="3"/>
    <x v="0"/>
  </r>
  <r>
    <s v="BN-2021-8844888"/>
    <d v="2021-08-16T00:00:00"/>
    <x v="154"/>
    <x v="0"/>
    <s v="SAFCO Executive Leather Armchair, Red"/>
    <n v="0.2"/>
    <n v="16327530.450000001"/>
    <n v="-3879079.0500000003"/>
    <n v="3"/>
    <x v="0"/>
  </r>
  <r>
    <s v="AZ-2021-4935792"/>
    <d v="2021-08-16T00:00:00"/>
    <x v="453"/>
    <x v="1"/>
    <s v="Sauder Corner Shelving, Pine"/>
    <n v="0"/>
    <n v="15354073.35"/>
    <n v="3067864.8000000003"/>
    <n v="7"/>
    <x v="0"/>
  </r>
  <r>
    <s v="AZ-2021-4935792"/>
    <d v="2021-08-16T00:00:00"/>
    <x v="453"/>
    <x v="1"/>
    <s v="Office Star Bag Chairs, Set of Two"/>
    <n v="0.2"/>
    <n v="1356940.2"/>
    <n v="-250738.95"/>
    <n v="2"/>
    <x v="0"/>
  </r>
  <r>
    <s v="AZ-2021-6147985"/>
    <d v="2021-08-16T00:00:00"/>
    <x v="185"/>
    <x v="1"/>
    <s v="Avery Binder, Economy"/>
    <n v="0"/>
    <n v="383483.10000000003"/>
    <n v="147493.5"/>
    <n v="2"/>
    <x v="0"/>
  </r>
  <r>
    <s v="AZ-2021-6147985"/>
    <d v="2021-08-16T00:00:00"/>
    <x v="185"/>
    <x v="1"/>
    <s v="Harbour Creations Legal Exhibit Labels, Alphabetical"/>
    <n v="0"/>
    <n v="1268444.1000000001"/>
    <n v="545725.95000000007"/>
    <n v="8"/>
    <x v="0"/>
  </r>
  <r>
    <s v="AZ-2021-6147985"/>
    <d v="2021-08-16T00:00:00"/>
    <x v="185"/>
    <x v="1"/>
    <s v="Rogers Shelving, Wire Frame"/>
    <n v="0.1"/>
    <n v="1622428.5"/>
    <n v="383483.10000000003"/>
    <n v="2"/>
    <x v="0"/>
  </r>
  <r>
    <s v="AZ-2021-5340788"/>
    <d v="2021-08-16T00:00:00"/>
    <x v="255"/>
    <x v="1"/>
    <s v="Cardinal Hole Reinforcements, Clear"/>
    <n v="0"/>
    <n v="206490.9"/>
    <n v="103245.45"/>
    <n v="3"/>
    <x v="0"/>
  </r>
  <r>
    <s v="AZ-2021-2506599"/>
    <d v="2021-08-16T00:00:00"/>
    <x v="500"/>
    <x v="0"/>
    <s v="Breville Coffee Grinder, Black"/>
    <n v="0.5"/>
    <n v="1356940.2"/>
    <n v="-412981.8"/>
    <n v="3"/>
    <x v="0"/>
  </r>
  <r>
    <s v="AZ-2021-2506599"/>
    <d v="2021-08-16T00:00:00"/>
    <x v="500"/>
    <x v="0"/>
    <s v="Binney &amp; Smith Highlighters, Water Color"/>
    <n v="0.5"/>
    <n v="294987"/>
    <n v="-44248.05"/>
    <n v="2"/>
    <x v="0"/>
  </r>
  <r>
    <s v="AZ-2021-2506599"/>
    <d v="2021-08-16T00:00:00"/>
    <x v="500"/>
    <x v="0"/>
    <s v="Boston Highlighters, Water Color"/>
    <n v="0.5"/>
    <n v="648971.4"/>
    <n v="-412981.8"/>
    <n v="4"/>
    <x v="1"/>
  </r>
  <r>
    <s v="AZ-2021-2506599"/>
    <d v="2021-08-16T00:00:00"/>
    <x v="500"/>
    <x v="0"/>
    <s v="Cardinal Binding Machine, Durable"/>
    <n v="0.5"/>
    <n v="752216.85"/>
    <n v="-221240.25"/>
    <n v="2"/>
    <x v="0"/>
  </r>
  <r>
    <s v="AZ-2021-2506599"/>
    <d v="2021-08-16T00:00:00"/>
    <x v="500"/>
    <x v="0"/>
    <s v="Green Bar Cards &amp; Envelopes, Multicolor"/>
    <n v="0.5"/>
    <n v="737467.5"/>
    <n v="-560475.30000000005"/>
    <n v="2"/>
    <x v="1"/>
  </r>
  <r>
    <s v="AZ-2021-2482135"/>
    <d v="2021-08-16T00:00:00"/>
    <x v="558"/>
    <x v="1"/>
    <s v="Logitech Flash Drive, Programmable"/>
    <n v="0"/>
    <n v="3775833.6"/>
    <n v="1769922"/>
    <n v="8"/>
    <x v="0"/>
  </r>
  <r>
    <s v="AZ-2021-4827275"/>
    <d v="2021-08-16T00:00:00"/>
    <x v="747"/>
    <x v="1"/>
    <s v="Barricks Coffee Table, Adjustable Height"/>
    <n v="0.35"/>
    <n v="17463230.400000002"/>
    <n v="-2684381.7"/>
    <n v="6"/>
    <x v="1"/>
  </r>
  <r>
    <s v="AZ-2021-4827275"/>
    <d v="2021-08-16T00:00:00"/>
    <x v="747"/>
    <x v="1"/>
    <s v="Wilson Jones 3-Hole Punch, Clear"/>
    <n v="0"/>
    <n v="398232.45"/>
    <n v="117994.8"/>
    <n v="1"/>
    <x v="1"/>
  </r>
  <r>
    <s v="BN-2021-8516545"/>
    <d v="2021-08-16T00:00:00"/>
    <x v="306"/>
    <x v="1"/>
    <s v="Tenex Folders, Industrial"/>
    <n v="0.1"/>
    <n v="634222.05000000005"/>
    <n v="-73746.75"/>
    <n v="2"/>
    <x v="1"/>
  </r>
  <r>
    <s v="AZ-2021-2248449"/>
    <d v="2021-08-16T00:00:00"/>
    <x v="337"/>
    <x v="1"/>
    <s v="Safco Floating Shelf Set, Mobile"/>
    <n v="0"/>
    <n v="11755231.950000001"/>
    <n v="1415937.6"/>
    <n v="4"/>
    <x v="1"/>
  </r>
  <r>
    <s v="AZ-2021-2248449"/>
    <d v="2021-08-16T00:00:00"/>
    <x v="337"/>
    <x v="1"/>
    <s v="Sauder Corner Shelving, Pine"/>
    <n v="0"/>
    <n v="13156420.200000001"/>
    <n v="2625384.3000000003"/>
    <n v="6"/>
    <x v="0"/>
  </r>
  <r>
    <s v="AZ-2021-2248449"/>
    <d v="2021-08-16T00:00:00"/>
    <x v="337"/>
    <x v="1"/>
    <s v="Binney &amp; Smith Pencil Sharpener, Water Color"/>
    <n v="0"/>
    <n v="884961"/>
    <n v="206490.9"/>
    <n v="2"/>
    <x v="1"/>
  </r>
  <r>
    <s v="AZ-2021-2248449"/>
    <d v="2021-08-16T00:00:00"/>
    <x v="337"/>
    <x v="1"/>
    <s v="Cardinal 3-Hole Punch, Durable"/>
    <n v="0"/>
    <n v="1342190.85"/>
    <n v="619472.70000000007"/>
    <n v="3"/>
    <x v="0"/>
  </r>
  <r>
    <s v="AZ-2021-5080329"/>
    <d v="2021-08-17T00:00:00"/>
    <x v="640"/>
    <x v="0"/>
    <s v="Ikea Classic Bookcase, Metal"/>
    <n v="0"/>
    <n v="18200697.900000002"/>
    <n v="3451347.9"/>
    <n v="3"/>
    <x v="1"/>
  </r>
  <r>
    <s v="AZ-2021-5080329"/>
    <d v="2021-08-17T00:00:00"/>
    <x v="640"/>
    <x v="0"/>
    <s v="Novimex Bag Chairs, Adjustable"/>
    <n v="0"/>
    <n v="1430686.95"/>
    <n v="353984.4"/>
    <n v="2"/>
    <x v="1"/>
  </r>
  <r>
    <s v="AZ-2021-5080329"/>
    <d v="2021-08-17T00:00:00"/>
    <x v="640"/>
    <x v="0"/>
    <s v="Boston Markers, Water Color"/>
    <n v="0"/>
    <n v="442480.5"/>
    <n v="0"/>
    <n v="1"/>
    <x v="0"/>
  </r>
  <r>
    <s v="AZ-2021-5080329"/>
    <d v="2021-08-17T00:00:00"/>
    <x v="640"/>
    <x v="0"/>
    <s v="Cameo Clasp Envelope, Security-Tint"/>
    <n v="0"/>
    <n v="353984.4"/>
    <n v="88496.1"/>
    <n v="2"/>
    <x v="0"/>
  </r>
  <r>
    <s v="AZ-2021-5080329"/>
    <d v="2021-08-17T00:00:00"/>
    <x v="640"/>
    <x v="0"/>
    <s v="Enermax Computer Printout Paper, Recycled"/>
    <n v="0"/>
    <n v="1253694.75"/>
    <n v="58997.4"/>
    <n v="3"/>
    <x v="1"/>
  </r>
  <r>
    <s v="AZ-2021-1305763"/>
    <d v="2021-08-17T00:00:00"/>
    <x v="114"/>
    <x v="1"/>
    <s v="Acco Binder Covers, Recycled"/>
    <n v="0"/>
    <n v="1209446.7"/>
    <n v="353984.4"/>
    <n v="6"/>
    <x v="0"/>
  </r>
  <r>
    <s v="AZ-2021-1305763"/>
    <d v="2021-08-17T00:00:00"/>
    <x v="114"/>
    <x v="1"/>
    <s v="Fiskars Letter Opener, Easy Grip"/>
    <n v="0"/>
    <n v="1651927.2"/>
    <n v="678470.1"/>
    <n v="4"/>
    <x v="1"/>
  </r>
  <r>
    <s v="AZ-2021-1305763"/>
    <d v="2021-08-17T00:00:00"/>
    <x v="114"/>
    <x v="1"/>
    <s v="Sharp Copy Machine, High-Speed"/>
    <n v="0"/>
    <n v="10590033.300000001"/>
    <n v="4660794.6000000006"/>
    <n v="3"/>
    <x v="0"/>
  </r>
  <r>
    <s v="BN-2021-1634253"/>
    <d v="2021-08-19T00:00:00"/>
    <x v="135"/>
    <x v="3"/>
    <s v="Cuisinart Stove, Red"/>
    <n v="0.5"/>
    <n v="23820200.25"/>
    <n v="-2389394.7000000002"/>
    <n v="6"/>
    <x v="0"/>
  </r>
  <r>
    <s v="BN-2021-1634253"/>
    <d v="2021-08-19T00:00:00"/>
    <x v="135"/>
    <x v="3"/>
    <s v="Binney &amp; Smith Markers, Blue"/>
    <n v="0.5"/>
    <n v="530976.6"/>
    <n v="-324485.7"/>
    <n v="3"/>
    <x v="1"/>
  </r>
  <r>
    <s v="BN-2021-1634253"/>
    <d v="2021-08-19T00:00:00"/>
    <x v="135"/>
    <x v="3"/>
    <s v="Harbour Creations File Folder Labels, Adjustable"/>
    <n v="0.5"/>
    <n v="339235.05"/>
    <n v="-309736.35000000003"/>
    <n v="7"/>
    <x v="1"/>
  </r>
  <r>
    <s v="BN-2021-5329355"/>
    <d v="2021-08-19T00:00:00"/>
    <x v="332"/>
    <x v="2"/>
    <s v="Smead File Folder Labels, Laser Printer Compatible"/>
    <n v="0.5"/>
    <n v="191741.55000000002"/>
    <n v="-191741.55000000002"/>
    <n v="3"/>
    <x v="1"/>
  </r>
  <r>
    <s v="AZ-2021-4503125"/>
    <d v="2021-08-19T00:00:00"/>
    <x v="236"/>
    <x v="1"/>
    <s v="Sanford Highlighters, Water Color"/>
    <n v="0"/>
    <n v="560475.30000000005"/>
    <n v="206490.9"/>
    <n v="2"/>
    <x v="0"/>
  </r>
  <r>
    <s v="AZ-2021-4958112"/>
    <d v="2021-08-19T00:00:00"/>
    <x v="531"/>
    <x v="1"/>
    <s v="Cardinal Binding Machine, Economy"/>
    <n v="0"/>
    <n v="3672588.15"/>
    <n v="1032454.5"/>
    <n v="5"/>
    <x v="1"/>
  </r>
  <r>
    <s v="AZ-2021-3136343"/>
    <d v="2021-08-20T00:00:00"/>
    <x v="439"/>
    <x v="1"/>
    <s v="Novimex Legal Exhibit Labels, Alphabetical"/>
    <n v="0"/>
    <n v="457229.85000000003"/>
    <n v="88496.1"/>
    <n v="3"/>
    <x v="1"/>
  </r>
  <r>
    <s v="AZ-2021-4514932"/>
    <d v="2021-08-20T00:00:00"/>
    <x v="225"/>
    <x v="1"/>
    <s v="Sanford Highlighters, Fluorescent"/>
    <n v="0"/>
    <n v="501477.9"/>
    <n v="206490.9"/>
    <n v="2"/>
    <x v="0"/>
  </r>
  <r>
    <s v="AZ-2021-4514932"/>
    <d v="2021-08-20T00:00:00"/>
    <x v="225"/>
    <x v="1"/>
    <s v="Stockwell Thumb Tacks, Bulk Pack"/>
    <n v="0"/>
    <n v="973457.1"/>
    <n v="235989.6"/>
    <n v="5"/>
    <x v="1"/>
  </r>
  <r>
    <s v="BN-2021-9987561"/>
    <d v="2021-08-20T00:00:00"/>
    <x v="522"/>
    <x v="1"/>
    <s v="GlobeWeis Business Envelopes, Set of 50"/>
    <n v="0.5"/>
    <n v="766966.20000000007"/>
    <n v="-353984.4"/>
    <n v="6"/>
    <x v="0"/>
  </r>
  <r>
    <s v="BN-2021-9987561"/>
    <d v="2021-08-20T00:00:00"/>
    <x v="522"/>
    <x v="1"/>
    <s v="Smead Color Coded Labels, Laser Printer Compatible"/>
    <n v="0.5"/>
    <n v="383483.10000000003"/>
    <n v="-29498.7"/>
    <n v="4"/>
    <x v="1"/>
  </r>
  <r>
    <s v="BN-2021-9987561"/>
    <d v="2021-08-20T00:00:00"/>
    <x v="522"/>
    <x v="1"/>
    <s v="Eaton Computer Printout Paper, Recycled"/>
    <n v="0.5"/>
    <n v="589974"/>
    <n v="-88496.1"/>
    <n v="3"/>
    <x v="0"/>
  </r>
  <r>
    <s v="BN-2021-9987561"/>
    <d v="2021-08-20T00:00:00"/>
    <x v="522"/>
    <x v="1"/>
    <s v="Sharp Wireless Fax, Digital"/>
    <n v="0.65"/>
    <n v="3672588.15"/>
    <n v="-6401217.9000000004"/>
    <n v="2"/>
    <x v="1"/>
  </r>
  <r>
    <s v="AZ-2021-5610868"/>
    <d v="2021-08-21T00:00:00"/>
    <x v="48"/>
    <x v="1"/>
    <s v="Hon Bag Chairs, Adjustable"/>
    <n v="0.2"/>
    <n v="1681425.9000000001"/>
    <n v="44248.05"/>
    <n v="3"/>
    <x v="0"/>
  </r>
  <r>
    <s v="AZ-2021-5119241"/>
    <d v="2021-08-21T00:00:00"/>
    <x v="753"/>
    <x v="1"/>
    <s v="Advantus Stacking Tray, Erganomic"/>
    <n v="0"/>
    <n v="339235.05"/>
    <n v="103245.45"/>
    <n v="1"/>
    <x v="0"/>
  </r>
  <r>
    <s v="AZ-2021-9381162"/>
    <d v="2021-08-21T00:00:00"/>
    <x v="438"/>
    <x v="0"/>
    <s v="Boston Sketch Pad, Fluorescent"/>
    <n v="0"/>
    <n v="2212402.5"/>
    <n v="0"/>
    <n v="3"/>
    <x v="1"/>
  </r>
  <r>
    <s v="AZ-2021-9381162"/>
    <d v="2021-08-21T00:00:00"/>
    <x v="438"/>
    <x v="0"/>
    <s v="Jiffy Peel and Seal, Recycled"/>
    <n v="0"/>
    <n v="560475.30000000005"/>
    <n v="88496.1"/>
    <n v="2"/>
    <x v="1"/>
  </r>
  <r>
    <s v="AZ-2021-9381162"/>
    <d v="2021-08-21T00:00:00"/>
    <x v="438"/>
    <x v="0"/>
    <s v="Kraft Business Envelopes, Recycled"/>
    <n v="0"/>
    <n v="678470.1"/>
    <n v="206490.9"/>
    <n v="3"/>
    <x v="1"/>
  </r>
  <r>
    <s v="AZ-2021-9381162"/>
    <d v="2021-08-21T00:00:00"/>
    <x v="438"/>
    <x v="0"/>
    <s v="Tenex Box, Wire Frame"/>
    <n v="0.1"/>
    <n v="619472.70000000007"/>
    <n v="250738.95"/>
    <n v="3"/>
    <x v="1"/>
  </r>
  <r>
    <s v="AZ-2021-1639148"/>
    <d v="2021-08-21T00:00:00"/>
    <x v="444"/>
    <x v="0"/>
    <s v="Sanford Pencil Sharpener, Water Color"/>
    <n v="0"/>
    <n v="383483.10000000003"/>
    <n v="103245.45"/>
    <n v="1"/>
    <x v="1"/>
  </r>
  <r>
    <s v="AZ-2021-1639148"/>
    <d v="2021-08-21T00:00:00"/>
    <x v="444"/>
    <x v="0"/>
    <s v="Harbour Creations Removable Labels, Adjustable"/>
    <n v="0"/>
    <n v="796464.9"/>
    <n v="309736.35000000003"/>
    <n v="5"/>
    <x v="1"/>
  </r>
  <r>
    <s v="AZ-2021-4416490"/>
    <d v="2021-08-21T00:00:00"/>
    <x v="352"/>
    <x v="1"/>
    <s v="Sanford Sketch Pad, Water Color"/>
    <n v="0"/>
    <n v="5029528.3500000006"/>
    <n v="2359896"/>
    <n v="7"/>
    <x v="0"/>
  </r>
  <r>
    <s v="AZ-2021-6499468"/>
    <d v="2021-08-21T00:00:00"/>
    <x v="455"/>
    <x v="1"/>
    <s v="Hoover Toaster, Silver"/>
    <n v="0.1"/>
    <n v="3362851.8000000003"/>
    <n v="973457.1"/>
    <n v="3"/>
    <x v="0"/>
  </r>
  <r>
    <s v="AZ-2021-6499468"/>
    <d v="2021-08-21T00:00:00"/>
    <x v="455"/>
    <x v="1"/>
    <s v="BIC Sketch Pad, Easy-Erase"/>
    <n v="0"/>
    <n v="722718.15"/>
    <n v="353984.4"/>
    <n v="1"/>
    <x v="0"/>
  </r>
  <r>
    <s v="AZ-2021-6499468"/>
    <d v="2021-08-21T00:00:00"/>
    <x v="455"/>
    <x v="1"/>
    <s v="Boston Pencil Sharpener, Easy-Erase"/>
    <n v="0"/>
    <n v="884961"/>
    <n v="147493.5"/>
    <n v="2"/>
    <x v="1"/>
  </r>
  <r>
    <s v="AZ-2021-6499468"/>
    <d v="2021-08-21T00:00:00"/>
    <x v="455"/>
    <x v="1"/>
    <s v="Kraft Mailers, Set of 50"/>
    <n v="0"/>
    <n v="1666676.55"/>
    <n v="442480.5"/>
    <n v="3"/>
    <x v="1"/>
  </r>
  <r>
    <s v="AZ-2021-6499468"/>
    <d v="2021-08-21T00:00:00"/>
    <x v="455"/>
    <x v="1"/>
    <s v="Hewlett Fax Machine, High-Speed"/>
    <n v="0.15"/>
    <n v="7979398.3500000006"/>
    <n v="-471979.2"/>
    <n v="2"/>
    <x v="1"/>
  </r>
  <r>
    <s v="AZ-2021-3298349"/>
    <d v="2021-08-22T00:00:00"/>
    <x v="754"/>
    <x v="1"/>
    <s v="Cardinal Binder, Recycled"/>
    <n v="0"/>
    <n v="634222.05000000005"/>
    <n v="132744.15"/>
    <n v="3"/>
    <x v="0"/>
  </r>
  <r>
    <s v="AZ-2021-3298349"/>
    <d v="2021-08-22T00:00:00"/>
    <x v="754"/>
    <x v="1"/>
    <s v="Wilson Jones 3-Hole Punch, Recycled"/>
    <n v="0"/>
    <n v="1253694.75"/>
    <n v="368733.75"/>
    <n v="3"/>
    <x v="0"/>
  </r>
  <r>
    <s v="AZ-2021-7533368"/>
    <d v="2021-08-22T00:00:00"/>
    <x v="675"/>
    <x v="1"/>
    <s v="Motorola Signal Booster, Cordless"/>
    <n v="0.15"/>
    <n v="7315677.6000000006"/>
    <n v="2581136.25"/>
    <n v="4"/>
    <x v="0"/>
  </r>
  <r>
    <s v="AZ-2021-3274770"/>
    <d v="2021-08-22T00:00:00"/>
    <x v="171"/>
    <x v="1"/>
    <s v="Binney &amp; Smith Markers, Fluorescent"/>
    <n v="0"/>
    <n v="752216.85"/>
    <n v="206490.9"/>
    <n v="2"/>
    <x v="0"/>
  </r>
  <r>
    <s v="AZ-2021-5949535"/>
    <d v="2021-08-22T00:00:00"/>
    <x v="340"/>
    <x v="0"/>
    <s v="Cardinal 3-Hole Punch, Economy"/>
    <n v="0"/>
    <n v="1696175.25"/>
    <n v="766966.20000000007"/>
    <n v="4"/>
    <x v="1"/>
  </r>
  <r>
    <s v="AZ-2021-5949535"/>
    <d v="2021-08-22T00:00:00"/>
    <x v="340"/>
    <x v="0"/>
    <s v="Ibico Hole Reinforcements, Durable"/>
    <n v="0"/>
    <n v="368733.75"/>
    <n v="103245.45"/>
    <n v="3"/>
    <x v="0"/>
  </r>
  <r>
    <s v="AZ-2021-5949535"/>
    <d v="2021-08-22T00:00:00"/>
    <x v="340"/>
    <x v="0"/>
    <s v="Canon Ink, Laser"/>
    <n v="0"/>
    <n v="6504463.3500000006"/>
    <n v="3053115.45"/>
    <n v="3"/>
    <x v="1"/>
  </r>
  <r>
    <s v="AZ-2021-9398373"/>
    <d v="2021-08-23T00:00:00"/>
    <x v="567"/>
    <x v="2"/>
    <s v="Acco Binder, Economy"/>
    <n v="0"/>
    <n v="899710.35"/>
    <n v="117994.8"/>
    <n v="4"/>
    <x v="1"/>
  </r>
  <r>
    <s v="AZ-2021-7719706"/>
    <d v="2021-08-23T00:00:00"/>
    <x v="196"/>
    <x v="2"/>
    <s v="Ames Interoffice Envelope, Recycled"/>
    <n v="0"/>
    <n v="2595885.6"/>
    <n v="1165198.6500000001"/>
    <n v="4"/>
    <x v="0"/>
  </r>
  <r>
    <s v="AZ-2021-2659520"/>
    <d v="2021-08-23T00:00:00"/>
    <x v="655"/>
    <x v="0"/>
    <s v="Stanley Canvas, Fluorescent"/>
    <n v="0"/>
    <n v="4483802.4000000004"/>
    <n v="1430686.95"/>
    <n v="6"/>
    <x v="0"/>
  </r>
  <r>
    <s v="AZ-2021-9398373"/>
    <d v="2021-08-23T00:00:00"/>
    <x v="567"/>
    <x v="2"/>
    <s v="Memorex Mouse, Programmable"/>
    <n v="0"/>
    <n v="1312692.1500000001"/>
    <n v="88496.1"/>
    <n v="3"/>
    <x v="0"/>
  </r>
  <r>
    <s v="AZ-2021-4599374"/>
    <d v="2021-08-23T00:00:00"/>
    <x v="105"/>
    <x v="1"/>
    <s v="SanDisk Cards &amp; Envelopes, 8.5 x 11"/>
    <n v="0"/>
    <n v="1548681.75"/>
    <n v="412981.8"/>
    <n v="2"/>
    <x v="0"/>
  </r>
  <r>
    <s v="BN-2021-5717739"/>
    <d v="2021-08-23T00:00:00"/>
    <x v="149"/>
    <x v="1"/>
    <s v="Eldon Lockers, Blue"/>
    <n v="0.4"/>
    <n v="5250768.6000000006"/>
    <n v="-2625384.3000000003"/>
    <n v="3"/>
    <x v="1"/>
  </r>
  <r>
    <s v="AZ-2021-2972067"/>
    <d v="2021-08-23T00:00:00"/>
    <x v="309"/>
    <x v="1"/>
    <s v="BIC Markers, Fluorescent"/>
    <n v="0"/>
    <n v="1224196.05"/>
    <n v="103245.45"/>
    <n v="3"/>
    <x v="1"/>
  </r>
  <r>
    <s v="AZ-2021-8513388"/>
    <d v="2021-08-24T00:00:00"/>
    <x v="484"/>
    <x v="0"/>
    <s v="Ikea Stackable Bookrack, Mobile"/>
    <n v="0.1"/>
    <n v="6637207.5"/>
    <n v="2802376.5"/>
    <n v="4"/>
    <x v="1"/>
  </r>
  <r>
    <s v="AZ-2021-8513388"/>
    <d v="2021-08-24T00:00:00"/>
    <x v="484"/>
    <x v="0"/>
    <s v="Tenex Photo Frame, Erganomic"/>
    <n v="0"/>
    <n v="1489684.35"/>
    <n v="29498.7"/>
    <n v="2"/>
    <x v="1"/>
  </r>
  <r>
    <s v="AZ-2021-8513388"/>
    <d v="2021-08-24T00:00:00"/>
    <x v="484"/>
    <x v="0"/>
    <s v="Cardinal Binder, Economy"/>
    <n v="0"/>
    <n v="1430686.95"/>
    <n v="530976.6"/>
    <n v="7"/>
    <x v="1"/>
  </r>
  <r>
    <s v="AZ-2021-8513388"/>
    <d v="2021-08-24T00:00:00"/>
    <x v="484"/>
    <x v="0"/>
    <s v="Ames Clasp Envelope, Recycled"/>
    <n v="0"/>
    <n v="88496.1"/>
    <n v="14749.35"/>
    <n v="1"/>
    <x v="1"/>
  </r>
  <r>
    <s v="AZ-2021-8513388"/>
    <d v="2021-08-24T00:00:00"/>
    <x v="484"/>
    <x v="0"/>
    <s v="Logitech Router, Programmable"/>
    <n v="0"/>
    <n v="7345176.2999999998"/>
    <n v="2640133.65"/>
    <n v="2"/>
    <x v="1"/>
  </r>
  <r>
    <s v="BN-2021-5190964"/>
    <d v="2021-08-24T00:00:00"/>
    <x v="221"/>
    <x v="1"/>
    <s v="Boston Pens, Water Color"/>
    <n v="0"/>
    <n v="766966.20000000007"/>
    <n v="73746.75"/>
    <n v="3"/>
    <x v="0"/>
  </r>
  <r>
    <s v="BN-2021-5190964"/>
    <d v="2021-08-24T00:00:00"/>
    <x v="221"/>
    <x v="1"/>
    <s v="Stanley Pens, Blue"/>
    <n v="0"/>
    <n v="1032454.5"/>
    <n v="501477.9"/>
    <n v="7"/>
    <x v="1"/>
  </r>
  <r>
    <s v="BN-2021-5190964"/>
    <d v="2021-08-24T00:00:00"/>
    <x v="221"/>
    <x v="1"/>
    <s v="Ames Clasp Envelope, with clear poly window"/>
    <n v="0"/>
    <n v="1268444.1000000001"/>
    <n v="147493.5"/>
    <n v="8"/>
    <x v="1"/>
  </r>
  <r>
    <s v="BN-2021-5190964"/>
    <d v="2021-08-24T00:00:00"/>
    <x v="221"/>
    <x v="1"/>
    <s v="Cameo Interoffice Envelope, Set of 50"/>
    <n v="0"/>
    <n v="693219.45000000007"/>
    <n v="250738.95"/>
    <n v="1"/>
    <x v="0"/>
  </r>
  <r>
    <s v="BN-2021-5190964"/>
    <d v="2021-08-24T00:00:00"/>
    <x v="221"/>
    <x v="1"/>
    <s v="Elite Shears, Easy Grip"/>
    <n v="0"/>
    <n v="722718.15"/>
    <n v="44248.05"/>
    <n v="1"/>
    <x v="1"/>
  </r>
  <r>
    <s v="BN-2021-5190964"/>
    <d v="2021-08-24T00:00:00"/>
    <x v="221"/>
    <x v="1"/>
    <s v="Hewlett Wireless Fax, High-Speed"/>
    <n v="0"/>
    <n v="5575254.2999999998"/>
    <n v="2728629.75"/>
    <n v="1"/>
    <x v="0"/>
  </r>
  <r>
    <s v="AZ-2021-9167748"/>
    <d v="2021-08-24T00:00:00"/>
    <x v="748"/>
    <x v="1"/>
    <s v="Ames Business Envelopes, Security-Tint"/>
    <n v="0"/>
    <n v="1076702.55"/>
    <n v="368733.75"/>
    <n v="5"/>
    <x v="1"/>
  </r>
  <r>
    <s v="AZ-2021-2721224"/>
    <d v="2021-08-25T00:00:00"/>
    <x v="441"/>
    <x v="2"/>
    <s v="Cardinal 3-Hole Punch, Economy"/>
    <n v="0"/>
    <n v="855462.3"/>
    <n v="383483.10000000003"/>
    <n v="2"/>
    <x v="0"/>
  </r>
  <r>
    <s v="AZ-2021-1781904"/>
    <d v="2021-08-25T00:00:00"/>
    <x v="281"/>
    <x v="2"/>
    <s v="Fiskars Trimmer, Easy Grip"/>
    <n v="0"/>
    <n v="1297942.8"/>
    <n v="471979.2"/>
    <n v="2"/>
    <x v="1"/>
  </r>
  <r>
    <s v="AZ-2021-4313910"/>
    <d v="2021-08-25T00:00:00"/>
    <x v="291"/>
    <x v="1"/>
    <s v="Cardinal Binder, Recycled"/>
    <n v="0"/>
    <n v="412981.8"/>
    <n v="88496.1"/>
    <n v="2"/>
    <x v="0"/>
  </r>
  <r>
    <s v="AZ-2021-4313910"/>
    <d v="2021-08-25T00:00:00"/>
    <x v="291"/>
    <x v="1"/>
    <s v="Wilson Jones Binder Covers, Economy"/>
    <n v="0"/>
    <n v="324485.7"/>
    <n v="88496.1"/>
    <n v="2"/>
    <x v="1"/>
  </r>
  <r>
    <s v="AZ-2021-4313910"/>
    <d v="2021-08-25T00:00:00"/>
    <x v="291"/>
    <x v="1"/>
    <s v="Eaton Note Cards, 8.5 x 11"/>
    <n v="0"/>
    <n v="2345146.65"/>
    <n v="412981.8"/>
    <n v="6"/>
    <x v="0"/>
  </r>
  <r>
    <s v="AZ-2021-7356315"/>
    <d v="2021-08-26T00:00:00"/>
    <x v="733"/>
    <x v="1"/>
    <s v="Hewlett Fax and Copier, Color"/>
    <n v="0"/>
    <n v="5737497.1500000004"/>
    <n v="1253694.75"/>
    <n v="2"/>
    <x v="0"/>
  </r>
  <r>
    <s v="AZ-2021-972809"/>
    <d v="2021-08-27T00:00:00"/>
    <x v="292"/>
    <x v="0"/>
    <s v="BIC Sketch Pad, Water Color"/>
    <n v="0"/>
    <n v="2300898.6"/>
    <n v="339235.05"/>
    <n v="3"/>
    <x v="0"/>
  </r>
  <r>
    <s v="AZ-2021-972809"/>
    <d v="2021-08-27T00:00:00"/>
    <x v="292"/>
    <x v="0"/>
    <s v="Smead Folders, Blue"/>
    <n v="0.4"/>
    <n v="457229.85000000003"/>
    <n v="-221240.25"/>
    <n v="3"/>
    <x v="1"/>
  </r>
  <r>
    <s v="AZ-2021-7378404"/>
    <d v="2021-08-27T00:00:00"/>
    <x v="136"/>
    <x v="0"/>
    <s v="Lesro Training Table, Fully Assembled"/>
    <n v="0"/>
    <n v="7979398.3500000006"/>
    <n v="722718.15"/>
    <n v="2"/>
    <x v="1"/>
  </r>
  <r>
    <s v="AZ-2021-9667532"/>
    <d v="2021-08-27T00:00:00"/>
    <x v="512"/>
    <x v="1"/>
    <s v="Acco 3-Hole Punch, Durable"/>
    <n v="0.1"/>
    <n v="840712.95000000007"/>
    <n v="294987"/>
    <n v="2"/>
    <x v="1"/>
  </r>
  <r>
    <s v="BN-2021-2677709"/>
    <d v="2021-08-27T00:00:00"/>
    <x v="212"/>
    <x v="1"/>
    <s v="Jiffy Manila Envelope, Security-Tint"/>
    <n v="0.5"/>
    <n v="206490.9"/>
    <n v="0"/>
    <n v="1"/>
    <x v="1"/>
  </r>
  <r>
    <s v="BN-2021-2677709"/>
    <d v="2021-08-27T00:00:00"/>
    <x v="212"/>
    <x v="1"/>
    <s v="OIC Thumb Tacks, Bulk Pack"/>
    <n v="0.5"/>
    <n v="206490.9"/>
    <n v="-58997.4"/>
    <n v="2"/>
    <x v="0"/>
  </r>
  <r>
    <s v="BN-2021-2677709"/>
    <d v="2021-08-27T00:00:00"/>
    <x v="212"/>
    <x v="1"/>
    <s v="Fiskars Letter Opener, Easy Grip"/>
    <n v="0.5"/>
    <n v="1312692.1500000001"/>
    <n v="-988206.45000000007"/>
    <n v="6"/>
    <x v="0"/>
  </r>
  <r>
    <s v="AZ-2021-2534161"/>
    <d v="2021-08-27T00:00:00"/>
    <x v="232"/>
    <x v="1"/>
    <s v="Deflect-O Light Bulb, Durable"/>
    <n v="0"/>
    <n v="943958.4"/>
    <n v="471979.2"/>
    <n v="4"/>
    <x v="1"/>
  </r>
  <r>
    <s v="AZ-2021-2534161"/>
    <d v="2021-08-27T00:00:00"/>
    <x v="232"/>
    <x v="1"/>
    <s v="Hamilton Beach Toaster, Silver"/>
    <n v="0"/>
    <n v="1725673.95"/>
    <n v="752216.85"/>
    <n v="2"/>
    <x v="0"/>
  </r>
  <r>
    <s v="AZ-2021-2534161"/>
    <d v="2021-08-27T00:00:00"/>
    <x v="232"/>
    <x v="1"/>
    <s v="Cameo Interoffice Envelope, Recycled"/>
    <n v="0"/>
    <n v="2050159.6500000001"/>
    <n v="855462.3"/>
    <n v="3"/>
    <x v="0"/>
  </r>
  <r>
    <s v="AZ-2021-2534161"/>
    <d v="2021-08-27T00:00:00"/>
    <x v="232"/>
    <x v="1"/>
    <s v="Harbour Creations Legal Exhibit Labels, 5000 Label Set"/>
    <n v="0"/>
    <n v="1002955.8"/>
    <n v="162242.85"/>
    <n v="6"/>
    <x v="0"/>
  </r>
  <r>
    <s v="AZ-2021-6674334"/>
    <d v="2021-08-27T00:00:00"/>
    <x v="227"/>
    <x v="1"/>
    <s v="Deflect-O Frame, Black"/>
    <n v="0"/>
    <n v="4867285.5"/>
    <n v="2138655.75"/>
    <n v="3"/>
    <x v="0"/>
  </r>
  <r>
    <s v="AZ-2021-6261184"/>
    <d v="2021-08-27T00:00:00"/>
    <x v="193"/>
    <x v="1"/>
    <s v="Barricks Computer Table, Adjustable Height"/>
    <n v="0.35"/>
    <n v="22787745.75"/>
    <n v="-8067894.4500000002"/>
    <n v="5"/>
    <x v="1"/>
  </r>
  <r>
    <s v="AZ-2021-6674334"/>
    <d v="2021-08-27T00:00:00"/>
    <x v="227"/>
    <x v="1"/>
    <s v="Rogers Box, Industrial"/>
    <n v="0.1"/>
    <n v="648971.4"/>
    <n v="-73746.75"/>
    <n v="2"/>
    <x v="1"/>
  </r>
  <r>
    <s v="AZ-2021-6674334"/>
    <d v="2021-08-27T00:00:00"/>
    <x v="227"/>
    <x v="1"/>
    <s v="Kleencut Box Cutter, Steel"/>
    <n v="0"/>
    <n v="1002955.8"/>
    <n v="162242.85"/>
    <n v="2"/>
    <x v="1"/>
  </r>
  <r>
    <s v="AZ-2021-6261184"/>
    <d v="2021-08-27T00:00:00"/>
    <x v="193"/>
    <x v="1"/>
    <s v="Xerox Memo Slips, Premium"/>
    <n v="0"/>
    <n v="398232.45"/>
    <n v="88496.1"/>
    <n v="2"/>
    <x v="1"/>
  </r>
  <r>
    <s v="AZ-2021-6674334"/>
    <d v="2021-08-27T00:00:00"/>
    <x v="227"/>
    <x v="1"/>
    <s v="Samsung Speaker Phone, with Caller ID"/>
    <n v="0"/>
    <n v="1814170.05"/>
    <n v="103245.45"/>
    <n v="1"/>
    <x v="0"/>
  </r>
  <r>
    <s v="AZ-2021-5483858"/>
    <d v="2021-08-27T00:00:00"/>
    <x v="684"/>
    <x v="1"/>
    <s v="Canon Fax Machine, Digital"/>
    <n v="0"/>
    <n v="9380586.5999999996"/>
    <n v="2153405.1"/>
    <n v="2"/>
    <x v="1"/>
  </r>
  <r>
    <s v="AZ-2021-9588348"/>
    <d v="2021-08-28T00:00:00"/>
    <x v="567"/>
    <x v="1"/>
    <s v="Deflect-O Photo Frame, Durable"/>
    <n v="0"/>
    <n v="2890872.6"/>
    <n v="398232.45"/>
    <n v="4"/>
    <x v="0"/>
  </r>
  <r>
    <s v="AZ-2021-8489982"/>
    <d v="2021-08-28T00:00:00"/>
    <x v="755"/>
    <x v="1"/>
    <s v="Novimex Chairmat, Black"/>
    <n v="0"/>
    <n v="3185859.6"/>
    <n v="693219.45000000007"/>
    <n v="4"/>
    <x v="0"/>
  </r>
  <r>
    <s v="AZ-2021-8489982"/>
    <d v="2021-08-28T00:00:00"/>
    <x v="755"/>
    <x v="1"/>
    <s v="Harbour Creations File Folder Labels, Laser Printer Compatible"/>
    <n v="0"/>
    <n v="648971.4"/>
    <n v="206490.9"/>
    <n v="5"/>
    <x v="1"/>
  </r>
  <r>
    <s v="AZ-2021-374373"/>
    <d v="2021-08-28T00:00:00"/>
    <x v="448"/>
    <x v="1"/>
    <s v="Ikea Floating Shelf Set, Pine"/>
    <n v="0.1"/>
    <n v="9115098.3000000007"/>
    <n v="398232.45"/>
    <n v="4"/>
    <x v="1"/>
  </r>
  <r>
    <s v="AZ-2021-4750547"/>
    <d v="2021-08-28T00:00:00"/>
    <x v="538"/>
    <x v="1"/>
    <s v="BIC Canvas, Blue"/>
    <n v="0"/>
    <n v="796464.9"/>
    <n v="58997.4"/>
    <n v="1"/>
    <x v="1"/>
  </r>
  <r>
    <s v="AZ-2021-4750547"/>
    <d v="2021-08-28T00:00:00"/>
    <x v="538"/>
    <x v="1"/>
    <s v="Jiffy Mailers, Security-Tint"/>
    <n v="0"/>
    <n v="7581165.9000000004"/>
    <n v="2876123.25"/>
    <n v="13"/>
    <x v="1"/>
  </r>
  <r>
    <s v="AZ-2021-709456"/>
    <d v="2021-08-28T00:00:00"/>
    <x v="465"/>
    <x v="1"/>
    <s v="Enermax Message Books, 8.5 x 11"/>
    <n v="0.5"/>
    <n v="988206.45000000007"/>
    <n v="-530976.6"/>
    <n v="5"/>
    <x v="0"/>
  </r>
  <r>
    <s v="AZ-2021-2254265"/>
    <d v="2021-08-28T00:00:00"/>
    <x v="165"/>
    <x v="1"/>
    <s v="Binney &amp; Smith Highlighters, Blue"/>
    <n v="0"/>
    <n v="486728.55"/>
    <n v="73746.75"/>
    <n v="2"/>
    <x v="0"/>
  </r>
  <r>
    <s v="AZ-2021-7162758"/>
    <d v="2021-08-28T00:00:00"/>
    <x v="50"/>
    <x v="1"/>
    <s v="GlobeWeis Business Envelopes, with clear poly window"/>
    <n v="0.1"/>
    <n v="560475.30000000005"/>
    <n v="117994.8"/>
    <n v="2"/>
    <x v="0"/>
  </r>
  <r>
    <s v="AZ-2021-9065398"/>
    <d v="2021-08-28T00:00:00"/>
    <x v="426"/>
    <x v="1"/>
    <s v="Belkin Memory Card, USB"/>
    <n v="0"/>
    <n v="5088525.75"/>
    <n v="0"/>
    <n v="3"/>
    <x v="1"/>
  </r>
  <r>
    <s v="BN-2021-8187001"/>
    <d v="2021-08-29T00:00:00"/>
    <x v="593"/>
    <x v="2"/>
    <s v="Accos Paper Clips, Assorted Sizes"/>
    <n v="0"/>
    <n v="501477.9"/>
    <n v="0"/>
    <n v="3"/>
    <x v="1"/>
  </r>
  <r>
    <s v="BN-2021-8187001"/>
    <d v="2021-08-29T00:00:00"/>
    <x v="593"/>
    <x v="2"/>
    <s v="Eldon File Cart, Blue"/>
    <n v="0.4"/>
    <n v="2241901.2000000002"/>
    <n v="-1430686.95"/>
    <n v="2"/>
    <x v="0"/>
  </r>
  <r>
    <s v="AZ-2021-3867309"/>
    <d v="2021-08-29T00:00:00"/>
    <x v="304"/>
    <x v="0"/>
    <s v="Cardinal Hole Reinforcements, Recycled"/>
    <n v="0"/>
    <n v="162242.85"/>
    <n v="73746.75"/>
    <n v="2"/>
    <x v="0"/>
  </r>
  <r>
    <s v="AZ-2021-2276631"/>
    <d v="2021-08-29T00:00:00"/>
    <x v="584"/>
    <x v="1"/>
    <s v="Stanley Pens, Blue"/>
    <n v="0"/>
    <n v="442480.5"/>
    <n v="221240.25"/>
    <n v="3"/>
    <x v="0"/>
  </r>
  <r>
    <s v="AZ-2021-2276631"/>
    <d v="2021-08-29T00:00:00"/>
    <x v="584"/>
    <x v="1"/>
    <s v="OIC Push Pins, Metal"/>
    <n v="0"/>
    <n v="221240.25"/>
    <n v="88496.1"/>
    <n v="1"/>
    <x v="1"/>
  </r>
  <r>
    <s v="AZ-2021-2276631"/>
    <d v="2021-08-29T00:00:00"/>
    <x v="584"/>
    <x v="1"/>
    <s v="Smead Removable Labels, Laser Printer Compatible"/>
    <n v="0"/>
    <n v="309736.35000000003"/>
    <n v="88496.1"/>
    <n v="2"/>
    <x v="1"/>
  </r>
  <r>
    <s v="AZ-2021-2276631"/>
    <d v="2021-08-29T00:00:00"/>
    <x v="584"/>
    <x v="1"/>
    <s v="Fellowes Trays, Single Width"/>
    <n v="0.4"/>
    <n v="4070820.6"/>
    <n v="678470.1"/>
    <n v="8"/>
    <x v="0"/>
  </r>
  <r>
    <s v="AZ-2021-2276631"/>
    <d v="2021-08-29T00:00:00"/>
    <x v="584"/>
    <x v="1"/>
    <s v="Okidata Receipt Printer, White"/>
    <n v="0.4"/>
    <n v="2153405.1"/>
    <n v="-1224196.05"/>
    <n v="2"/>
    <x v="1"/>
  </r>
  <r>
    <s v="AZ-2021-112796"/>
    <d v="2021-08-29T00:00:00"/>
    <x v="633"/>
    <x v="1"/>
    <s v="Rubbermaid Frame, Erganomic"/>
    <n v="0"/>
    <n v="6401217.9000000004"/>
    <n v="2374645.35"/>
    <n v="4"/>
    <x v="0"/>
  </r>
  <r>
    <s v="AZ-2021-112796"/>
    <d v="2021-08-29T00:00:00"/>
    <x v="633"/>
    <x v="1"/>
    <s v="Binney &amp; Smith Sketch Pad, Blue"/>
    <n v="0"/>
    <n v="2050159.6500000001"/>
    <n v="530976.6"/>
    <n v="3"/>
    <x v="1"/>
  </r>
  <r>
    <s v="AZ-2021-112796"/>
    <d v="2021-08-29T00:00:00"/>
    <x v="633"/>
    <x v="1"/>
    <s v="Sanford Canvas, Easy-Erase"/>
    <n v="0"/>
    <n v="2994118.0500000003"/>
    <n v="383483.10000000003"/>
    <n v="4"/>
    <x v="0"/>
  </r>
  <r>
    <s v="AZ-2021-9969436"/>
    <d v="2021-08-30T00:00:00"/>
    <x v="350"/>
    <x v="2"/>
    <s v="Cardinal 3-Hole Punch, Durable"/>
    <n v="0"/>
    <n v="1784671.35"/>
    <n v="825963.6"/>
    <n v="4"/>
    <x v="0"/>
  </r>
  <r>
    <s v="AZ-2021-2076679"/>
    <d v="2021-08-30T00:00:00"/>
    <x v="165"/>
    <x v="2"/>
    <s v="Binney &amp; Smith Sketch Pad, Blue"/>
    <n v="0"/>
    <n v="1371689.55"/>
    <n v="353984.4"/>
    <n v="2"/>
    <x v="1"/>
  </r>
  <r>
    <s v="AZ-2021-2076679"/>
    <d v="2021-08-30T00:00:00"/>
    <x v="165"/>
    <x v="2"/>
    <s v="Fellowes Shelving, Wire Frame"/>
    <n v="0.4"/>
    <n v="501477.9"/>
    <n v="14749.35"/>
    <n v="1"/>
    <x v="1"/>
  </r>
  <r>
    <s v="AZ-2021-8348000"/>
    <d v="2021-08-30T00:00:00"/>
    <x v="665"/>
    <x v="2"/>
    <s v="Office Star Rocking Chair, Black"/>
    <n v="0.1"/>
    <n v="5516256.9000000004"/>
    <n v="619472.70000000007"/>
    <n v="3"/>
    <x v="0"/>
  </r>
  <r>
    <s v="AZ-2021-8348000"/>
    <d v="2021-08-30T00:00:00"/>
    <x v="665"/>
    <x v="2"/>
    <s v="Wilson Jones Hole Reinforcements, Clear"/>
    <n v="0"/>
    <n v="117994.8"/>
    <n v="14749.35"/>
    <n v="2"/>
    <x v="0"/>
  </r>
  <r>
    <s v="AZ-2021-8348000"/>
    <d v="2021-08-30T00:00:00"/>
    <x v="665"/>
    <x v="2"/>
    <s v="Green Bar Parchment Paper, 8.5 x 11"/>
    <n v="0"/>
    <n v="619472.70000000007"/>
    <n v="250738.95"/>
    <n v="2"/>
    <x v="0"/>
  </r>
  <r>
    <s v="AZ-2021-412985"/>
    <d v="2021-08-30T00:00:00"/>
    <x v="756"/>
    <x v="1"/>
    <s v="BIC Pencil Sharpener, Fluorescent"/>
    <n v="0"/>
    <n v="1342190.85"/>
    <n v="457229.85000000003"/>
    <n v="3"/>
    <x v="0"/>
  </r>
  <r>
    <s v="AZ-2021-412985"/>
    <d v="2021-08-30T00:00:00"/>
    <x v="756"/>
    <x v="1"/>
    <s v="BIC Pens, Fluorescent"/>
    <n v="0"/>
    <n v="914459.70000000007"/>
    <n v="294987"/>
    <n v="4"/>
    <x v="0"/>
  </r>
  <r>
    <s v="AZ-2021-412985"/>
    <d v="2021-08-30T00:00:00"/>
    <x v="756"/>
    <x v="1"/>
    <s v="Binney &amp; Smith Pencil Sharpener, Water Color"/>
    <n v="0"/>
    <n v="1991162.25"/>
    <n v="914459.70000000007"/>
    <n v="5"/>
    <x v="0"/>
  </r>
  <r>
    <s v="AZ-2021-412985"/>
    <d v="2021-08-30T00:00:00"/>
    <x v="756"/>
    <x v="1"/>
    <s v="Stanley Highlighters, Blue"/>
    <n v="0"/>
    <n v="1297942.8"/>
    <n v="265488.3"/>
    <n v="6"/>
    <x v="0"/>
  </r>
  <r>
    <s v="AZ-2021-412985"/>
    <d v="2021-08-30T00:00:00"/>
    <x v="756"/>
    <x v="1"/>
    <s v="Advantus Clamps, Bulk Pack"/>
    <n v="0"/>
    <n v="1135699.95"/>
    <n v="457229.85000000003"/>
    <n v="4"/>
    <x v="1"/>
  </r>
  <r>
    <s v="AZ-2021-412985"/>
    <d v="2021-08-30T00:00:00"/>
    <x v="756"/>
    <x v="1"/>
    <s v="Harbour Creations Color Coded Labels, Adjustable"/>
    <n v="0"/>
    <n v="471979.2"/>
    <n v="73746.75"/>
    <n v="3"/>
    <x v="1"/>
  </r>
  <r>
    <s v="AZ-2021-412985"/>
    <d v="2021-08-30T00:00:00"/>
    <x v="756"/>
    <x v="1"/>
    <s v="Green Bar Parchment Paper, Multicolor"/>
    <n v="0"/>
    <n v="796464.9"/>
    <n v="250738.95"/>
    <n v="3"/>
    <x v="0"/>
  </r>
  <r>
    <s v="AZ-2021-412985"/>
    <d v="2021-08-30T00:00:00"/>
    <x v="756"/>
    <x v="1"/>
    <s v="Konica Phone, White"/>
    <n v="0"/>
    <n v="3746334.9"/>
    <n v="1312692.1500000001"/>
    <n v="3"/>
    <x v="0"/>
  </r>
  <r>
    <s v="BN-2021-3241235"/>
    <d v="2021-08-30T00:00:00"/>
    <x v="359"/>
    <x v="0"/>
    <s v="Rogers File Cart, Single Width"/>
    <n v="0.4"/>
    <n v="6268473.75"/>
    <n v="-1460185.6500000001"/>
    <n v="5"/>
    <x v="0"/>
  </r>
  <r>
    <s v="AZ-2021-1408349"/>
    <d v="2021-08-31T00:00:00"/>
    <x v="293"/>
    <x v="0"/>
    <s v="Green Bar Computer Printout Paper, Multicolor"/>
    <n v="0"/>
    <n v="457229.85000000003"/>
    <n v="103245.45"/>
    <n v="1"/>
    <x v="1"/>
  </r>
  <r>
    <s v="AZ-2021-1408349"/>
    <d v="2021-08-31T00:00:00"/>
    <x v="293"/>
    <x v="0"/>
    <s v="HP Fax Machine, Laser"/>
    <n v="0"/>
    <n v="8849610"/>
    <n v="3539844"/>
    <n v="2"/>
    <x v="0"/>
  </r>
  <r>
    <s v="BN-2021-8210403"/>
    <d v="2021-08-31T00:00:00"/>
    <x v="575"/>
    <x v="2"/>
    <s v="Hon Swivel Stool, Set of Two"/>
    <n v="0.1"/>
    <n v="4410055.6500000004"/>
    <n v="678470.1"/>
    <n v="2"/>
    <x v="0"/>
  </r>
  <r>
    <s v="BN-2021-8210403"/>
    <d v="2021-08-31T00:00:00"/>
    <x v="575"/>
    <x v="2"/>
    <s v="Office Star Rocking Chair, Black"/>
    <n v="0.1"/>
    <n v="3672588.15"/>
    <n v="412981.8"/>
    <n v="2"/>
    <x v="0"/>
  </r>
  <r>
    <s v="BN-2021-8210403"/>
    <d v="2021-08-31T00:00:00"/>
    <x v="575"/>
    <x v="2"/>
    <s v="Binney &amp; Smith Highlighters, Water Color"/>
    <n v="0"/>
    <n v="1755172.6500000001"/>
    <n v="737467.5"/>
    <n v="6"/>
    <x v="1"/>
  </r>
  <r>
    <s v="BN-2021-8210403"/>
    <d v="2021-08-31T00:00:00"/>
    <x v="575"/>
    <x v="2"/>
    <s v="Accos Paper Clips, Metal"/>
    <n v="0"/>
    <n v="1784671.35"/>
    <n v="88496.1"/>
    <n v="9"/>
    <x v="1"/>
  </r>
  <r>
    <s v="BN-2021-8210403"/>
    <d v="2021-08-31T00:00:00"/>
    <x v="575"/>
    <x v="2"/>
    <s v="Avery Color Coded Labels, Adjustable"/>
    <n v="0"/>
    <n v="501477.9"/>
    <n v="58997.4"/>
    <n v="3"/>
    <x v="1"/>
  </r>
  <r>
    <s v="BN-2021-8210403"/>
    <d v="2021-08-31T00:00:00"/>
    <x v="575"/>
    <x v="2"/>
    <s v="SanDisk Cards &amp; Envelopes, Recycled"/>
    <n v="0"/>
    <n v="2846624.5500000003"/>
    <n v="117994.8"/>
    <n v="4"/>
    <x v="1"/>
  </r>
  <r>
    <s v="BN-2021-8210403"/>
    <d v="2021-08-31T00:00:00"/>
    <x v="575"/>
    <x v="2"/>
    <s v="Rogers Lockers, Industrial"/>
    <n v="0.1"/>
    <n v="22522257.449999999"/>
    <n v="7005941.25"/>
    <n v="8"/>
    <x v="1"/>
  </r>
  <r>
    <s v="BN-2021-8210403"/>
    <d v="2021-08-31T00:00:00"/>
    <x v="575"/>
    <x v="2"/>
    <s v="Panasonic Printer, White"/>
    <n v="0"/>
    <n v="11725733.25"/>
    <n v="2581136.25"/>
    <n v="3"/>
    <x v="1"/>
  </r>
  <r>
    <s v="BN-2021-8210403"/>
    <d v="2021-08-31T00:00:00"/>
    <x v="575"/>
    <x v="2"/>
    <s v="Apple Audio Dock, with Caller ID"/>
    <n v="0"/>
    <n v="22153523.699999999"/>
    <n v="3318603.75"/>
    <n v="9"/>
    <x v="1"/>
  </r>
  <r>
    <s v="AZ-2021-8607757"/>
    <d v="2021-08-31T00:00:00"/>
    <x v="566"/>
    <x v="1"/>
    <s v="Acco Binder Covers, Clear"/>
    <n v="0"/>
    <n v="383483.10000000003"/>
    <n v="162242.85"/>
    <n v="2"/>
    <x v="0"/>
  </r>
  <r>
    <s v="AZ-2021-1978378"/>
    <d v="2021-09-02T00:00:00"/>
    <x v="555"/>
    <x v="2"/>
    <s v="Advantus Photo Frame, Erganomic"/>
    <n v="0"/>
    <n v="1519183.05"/>
    <n v="737467.5"/>
    <n v="2"/>
    <x v="1"/>
  </r>
  <r>
    <s v="AZ-2021-9012669"/>
    <d v="2021-09-02T00:00:00"/>
    <x v="240"/>
    <x v="2"/>
    <s v="Novimex Steel Folding Chair, Black"/>
    <n v="0.1"/>
    <n v="3171110.25"/>
    <n v="250738.95"/>
    <n v="3"/>
    <x v="1"/>
  </r>
  <r>
    <s v="AZ-2021-9012669"/>
    <d v="2021-09-02T00:00:00"/>
    <x v="240"/>
    <x v="2"/>
    <s v="Fiskars Letter Opener, Easy Grip"/>
    <n v="0"/>
    <n v="412981.8"/>
    <n v="162242.85"/>
    <n v="1"/>
    <x v="1"/>
  </r>
  <r>
    <s v="AZ-2021-2435925"/>
    <d v="2021-09-02T00:00:00"/>
    <x v="510"/>
    <x v="1"/>
    <s v="Accos Clamps, Bulk Pack"/>
    <n v="0"/>
    <n v="575224.65"/>
    <n v="265488.3"/>
    <n v="2"/>
    <x v="0"/>
  </r>
  <r>
    <s v="AZ-2021-3751921"/>
    <d v="2021-09-02T00:00:00"/>
    <x v="511"/>
    <x v="1"/>
    <s v="Canon Ink, Color"/>
    <n v="0"/>
    <n v="8761113.9000000004"/>
    <n v="1666676.55"/>
    <n v="4"/>
    <x v="0"/>
  </r>
  <r>
    <s v="AZ-2021-1388656"/>
    <d v="2021-09-03T00:00:00"/>
    <x v="176"/>
    <x v="0"/>
    <s v="Smead Shipping Labels, Alphabetical"/>
    <n v="0"/>
    <n v="501477.9"/>
    <n v="117994.8"/>
    <n v="3"/>
    <x v="1"/>
  </r>
  <r>
    <s v="AZ-2021-1414174"/>
    <d v="2021-09-03T00:00:00"/>
    <x v="622"/>
    <x v="0"/>
    <s v="Hamilton Beach Refrigerator, Silver"/>
    <n v="0.1"/>
    <n v="46548948.600000001"/>
    <n v="516227.25"/>
    <n v="7"/>
    <x v="0"/>
  </r>
  <r>
    <s v="AZ-2021-1414174"/>
    <d v="2021-09-03T00:00:00"/>
    <x v="622"/>
    <x v="0"/>
    <s v="OIC Clamps, 12 Pack"/>
    <n v="0"/>
    <n v="560475.30000000005"/>
    <n v="280237.65000000002"/>
    <n v="2"/>
    <x v="0"/>
  </r>
  <r>
    <s v="BN-2021-4388015"/>
    <d v="2021-09-03T00:00:00"/>
    <x v="156"/>
    <x v="0"/>
    <s v="Avery Index Tab, Clear"/>
    <n v="0.5"/>
    <n v="132744.15"/>
    <n v="-132744.15"/>
    <n v="3"/>
    <x v="0"/>
  </r>
  <r>
    <s v="BN-2021-4388015"/>
    <d v="2021-09-03T00:00:00"/>
    <x v="156"/>
    <x v="0"/>
    <s v="Samsung Headset, VoIP"/>
    <n v="0.5"/>
    <n v="1622428.5"/>
    <n v="-265488.3"/>
    <n v="3"/>
    <x v="1"/>
  </r>
  <r>
    <s v="AZ-2021-8748241"/>
    <d v="2021-09-03T00:00:00"/>
    <x v="256"/>
    <x v="0"/>
    <s v="Avery Binder Covers, Recycled"/>
    <n v="0.5"/>
    <n v="339235.05"/>
    <n v="-88496.1"/>
    <n v="4"/>
    <x v="0"/>
  </r>
  <r>
    <s v="AZ-2021-2690702"/>
    <d v="2021-09-03T00:00:00"/>
    <x v="93"/>
    <x v="1"/>
    <s v="Binney &amp; Smith Sketch Pad, Blue"/>
    <n v="0"/>
    <n v="3421849.2"/>
    <n v="884961"/>
    <n v="5"/>
    <x v="1"/>
  </r>
  <r>
    <s v="AZ-2021-2182228"/>
    <d v="2021-09-04T00:00:00"/>
    <x v="371"/>
    <x v="0"/>
    <s v="Cardinal Binder Covers, Durable"/>
    <n v="0"/>
    <n v="398232.45"/>
    <n v="132744.15"/>
    <n v="2"/>
    <x v="1"/>
  </r>
  <r>
    <s v="AZ-2021-2182228"/>
    <d v="2021-09-04T00:00:00"/>
    <x v="371"/>
    <x v="0"/>
    <s v="Elite Ruler, Easy Grip"/>
    <n v="0"/>
    <n v="457229.85000000003"/>
    <n v="29498.7"/>
    <n v="2"/>
    <x v="1"/>
  </r>
  <r>
    <s v="AZ-2021-3926345"/>
    <d v="2021-09-04T00:00:00"/>
    <x v="653"/>
    <x v="0"/>
    <s v="KitchenAid Microwave, Red"/>
    <n v="0.1"/>
    <n v="8244886.6500000004"/>
    <n v="-280237.65000000002"/>
    <n v="2"/>
    <x v="1"/>
  </r>
  <r>
    <s v="AZ-2021-3926345"/>
    <d v="2021-09-04T00:00:00"/>
    <x v="653"/>
    <x v="0"/>
    <s v="Stockwell Clamps, Bulk Pack"/>
    <n v="0"/>
    <n v="1946914.2"/>
    <n v="162242.85"/>
    <n v="7"/>
    <x v="1"/>
  </r>
  <r>
    <s v="AZ-2021-9992531"/>
    <d v="2021-09-04T00:00:00"/>
    <x v="567"/>
    <x v="1"/>
    <s v="SAFCO Steel Folding Chair, Red"/>
    <n v="0.2"/>
    <n v="2020660.95"/>
    <n v="678470.1"/>
    <n v="2"/>
    <x v="1"/>
  </r>
  <r>
    <s v="AZ-2021-1036545"/>
    <d v="2021-09-04T00:00:00"/>
    <x v="43"/>
    <x v="1"/>
    <s v="Safco Classic Bookcase, Mobile"/>
    <n v="0"/>
    <n v="12994177.35"/>
    <n v="4941032.25"/>
    <n v="2"/>
    <x v="1"/>
  </r>
  <r>
    <s v="AZ-2021-9992531"/>
    <d v="2021-09-04T00:00:00"/>
    <x v="567"/>
    <x v="1"/>
    <s v="Memorex Keyboard, USB"/>
    <n v="0.1"/>
    <n v="5693249.1000000006"/>
    <n v="-383483.10000000003"/>
    <n v="6"/>
    <x v="1"/>
  </r>
  <r>
    <s v="BN-2021-7517889"/>
    <d v="2021-09-04T00:00:00"/>
    <x v="483"/>
    <x v="1"/>
    <s v="Eldon Box, Blue"/>
    <n v="0.4"/>
    <n v="545725.95000000007"/>
    <n v="-132744.15"/>
    <n v="6"/>
    <x v="0"/>
  </r>
  <r>
    <s v="AZ-2021-9649532"/>
    <d v="2021-09-04T00:00:00"/>
    <x v="228"/>
    <x v="1"/>
    <s v="Sauder Library with Doors, Metal"/>
    <n v="0.1"/>
    <n v="10280296.950000001"/>
    <n v="2625384.3000000003"/>
    <n v="2"/>
    <x v="0"/>
  </r>
  <r>
    <s v="AZ-2021-9649532"/>
    <d v="2021-09-04T00:00:00"/>
    <x v="228"/>
    <x v="1"/>
    <s v="BIC Pencil Sharpener, Water Color"/>
    <n v="0"/>
    <n v="943958.4"/>
    <n v="353984.4"/>
    <n v="2"/>
    <x v="1"/>
  </r>
  <r>
    <s v="AZ-2021-9649532"/>
    <d v="2021-09-04T00:00:00"/>
    <x v="228"/>
    <x v="1"/>
    <s v="Brother Fax and Copier, Digital"/>
    <n v="0.15"/>
    <n v="4793538.75"/>
    <n v="-58997.4"/>
    <n v="2"/>
    <x v="1"/>
  </r>
  <r>
    <s v="AZ-2021-2573361"/>
    <d v="2021-09-05T00:00:00"/>
    <x v="663"/>
    <x v="2"/>
    <s v="Boston Canvas, Fluorescent"/>
    <n v="0"/>
    <n v="7286178.9000000004"/>
    <n v="1312692.1500000001"/>
    <n v="9"/>
    <x v="0"/>
  </r>
  <r>
    <s v="AZ-2021-2573361"/>
    <d v="2021-09-05T00:00:00"/>
    <x v="663"/>
    <x v="2"/>
    <s v="Boston Sketch Pad, Fluorescent"/>
    <n v="0"/>
    <n v="2212402.5"/>
    <n v="0"/>
    <n v="3"/>
    <x v="1"/>
  </r>
  <r>
    <s v="AZ-2021-2573361"/>
    <d v="2021-09-05T00:00:00"/>
    <x v="663"/>
    <x v="2"/>
    <s v="OIC Thumb Tacks, Metal"/>
    <n v="0"/>
    <n v="1047203.85"/>
    <n v="206490.9"/>
    <n v="5"/>
    <x v="1"/>
  </r>
  <r>
    <s v="AZ-2021-2573361"/>
    <d v="2021-09-05T00:00:00"/>
    <x v="663"/>
    <x v="2"/>
    <s v="Eldon Trays, Industrial"/>
    <n v="0.1"/>
    <n v="3215358.3000000003"/>
    <n v="1327441.5"/>
    <n v="5"/>
    <x v="0"/>
  </r>
  <r>
    <s v="AZ-2021-1229971"/>
    <d v="2021-09-05T00:00:00"/>
    <x v="745"/>
    <x v="0"/>
    <s v="Ibico Binding Machine, Economy"/>
    <n v="0"/>
    <n v="2271399.9"/>
    <n v="206490.9"/>
    <n v="3"/>
    <x v="0"/>
  </r>
  <r>
    <s v="BN-2021-8861319"/>
    <d v="2021-09-05T00:00:00"/>
    <x v="757"/>
    <x v="0"/>
    <s v="Fellowes Shelving, Single Width"/>
    <n v="0.4"/>
    <n v="1017705.15"/>
    <n v="-235989.6"/>
    <n v="2"/>
    <x v="0"/>
  </r>
  <r>
    <s v="BN-2021-8861319"/>
    <d v="2021-09-05T00:00:00"/>
    <x v="757"/>
    <x v="0"/>
    <s v="Hewlett Wireless Fax, Color"/>
    <n v="0"/>
    <n v="39395513.850000001"/>
    <n v="7876152.9000000004"/>
    <n v="7"/>
    <x v="0"/>
  </r>
  <r>
    <s v="AZ-2021-3688598"/>
    <d v="2021-09-05T00:00:00"/>
    <x v="325"/>
    <x v="2"/>
    <s v="Tenex Box, Wire Frame"/>
    <n v="0.5"/>
    <n v="339235.05"/>
    <n v="-29498.7"/>
    <n v="3"/>
    <x v="0"/>
  </r>
  <r>
    <s v="BN-2021-7723216"/>
    <d v="2021-09-05T00:00:00"/>
    <x v="442"/>
    <x v="1"/>
    <s v="Advantus Clock, Durable"/>
    <n v="0.3"/>
    <n v="1002955.8"/>
    <n v="-339235.05"/>
    <n v="2"/>
    <x v="0"/>
  </r>
  <r>
    <s v="AZ-2021-8751225"/>
    <d v="2021-09-05T00:00:00"/>
    <x v="476"/>
    <x v="1"/>
    <s v="Office Star Chairmat, Adjustable"/>
    <n v="0.1"/>
    <n v="2713880.4"/>
    <n v="870211.65"/>
    <n v="3"/>
    <x v="1"/>
  </r>
  <r>
    <s v="AZ-2021-8751225"/>
    <d v="2021-09-05T00:00:00"/>
    <x v="476"/>
    <x v="1"/>
    <s v="Smead Legal Exhibit Labels, 5000 Label Set"/>
    <n v="0"/>
    <n v="678470.1"/>
    <n v="132744.15"/>
    <n v="4"/>
    <x v="1"/>
  </r>
  <r>
    <s v="AZ-2021-8751225"/>
    <d v="2021-09-05T00:00:00"/>
    <x v="476"/>
    <x v="1"/>
    <s v="Green Bar Parchment Paper, 8.5 x 11"/>
    <n v="0"/>
    <n v="2758128.45"/>
    <n v="1135699.95"/>
    <n v="9"/>
    <x v="1"/>
  </r>
  <r>
    <s v="AZ-2021-8751225"/>
    <d v="2021-09-05T00:00:00"/>
    <x v="476"/>
    <x v="1"/>
    <s v="Acme Scissors, High Speed"/>
    <n v="0"/>
    <n v="1120950.6000000001"/>
    <n v="103245.45"/>
    <n v="3"/>
    <x v="0"/>
  </r>
  <r>
    <s v="AZ-2021-8751225"/>
    <d v="2021-09-05T00:00:00"/>
    <x v="476"/>
    <x v="1"/>
    <s v="Konica Receipt Printer, Durable"/>
    <n v="0.15"/>
    <n v="4601797.2"/>
    <n v="752216.85"/>
    <n v="3"/>
    <x v="0"/>
  </r>
  <r>
    <s v="AZ-2021-8751225"/>
    <d v="2021-09-05T00:00:00"/>
    <x v="476"/>
    <x v="1"/>
    <s v="Apple Audio Dock, Cordless"/>
    <n v="0.15"/>
    <n v="10634281.35"/>
    <n v="501477.9"/>
    <n v="5"/>
    <x v="0"/>
  </r>
  <r>
    <s v="BN-2021-9076931"/>
    <d v="2021-09-05T00:00:00"/>
    <x v="318"/>
    <x v="1"/>
    <s v="SanDisk Numeric Keypad, Bluetooth"/>
    <n v="0"/>
    <n v="2448392.1"/>
    <n v="398232.45"/>
    <n v="3"/>
    <x v="1"/>
  </r>
  <r>
    <s v="BN-2021-6509529"/>
    <d v="2021-09-05T00:00:00"/>
    <x v="536"/>
    <x v="1"/>
    <s v="Dania Library with Doors, Mobile"/>
    <n v="0"/>
    <n v="21534051"/>
    <n v="4955781.6000000006"/>
    <n v="4"/>
    <x v="0"/>
  </r>
  <r>
    <s v="BN-2021-6509529"/>
    <d v="2021-09-05T00:00:00"/>
    <x v="536"/>
    <x v="1"/>
    <s v="Hoover Toaster, Black"/>
    <n v="0"/>
    <n v="3672588.15"/>
    <n v="1651927.2"/>
    <n v="3"/>
    <x v="0"/>
  </r>
  <r>
    <s v="BN-2021-6509529"/>
    <d v="2021-09-05T00:00:00"/>
    <x v="536"/>
    <x v="1"/>
    <s v="Cardinal Index Tab, Clear"/>
    <n v="0"/>
    <n v="324485.7"/>
    <n v="117994.8"/>
    <n v="3"/>
    <x v="0"/>
  </r>
  <r>
    <s v="BN-2021-6509529"/>
    <d v="2021-09-05T00:00:00"/>
    <x v="536"/>
    <x v="1"/>
    <s v="Smead Shipping Labels, Laser Printer Compatible"/>
    <n v="0"/>
    <n v="678470.1"/>
    <n v="44248.05"/>
    <n v="4"/>
    <x v="0"/>
  </r>
  <r>
    <s v="AZ-2021-6337474"/>
    <d v="2021-09-06T00:00:00"/>
    <x v="58"/>
    <x v="1"/>
    <s v="Belkin Memory Card, Bluetooth"/>
    <n v="0"/>
    <n v="6769951.6500000004"/>
    <n v="1489684.35"/>
    <n v="4"/>
    <x v="0"/>
  </r>
  <r>
    <s v="AZ-2021-6337474"/>
    <d v="2021-09-06T00:00:00"/>
    <x v="58"/>
    <x v="1"/>
    <s v="HP Fax and Copier, Laser"/>
    <n v="0"/>
    <n v="10206550.200000001"/>
    <n v="4277311.5"/>
    <n v="4"/>
    <x v="0"/>
  </r>
  <r>
    <s v="AZ-2021-1738409"/>
    <d v="2021-09-06T00:00:00"/>
    <x v="330"/>
    <x v="0"/>
    <s v="Cameo Manila Envelope, Security-Tint"/>
    <n v="0"/>
    <n v="2168154.4500000002"/>
    <n v="1061953.2"/>
    <n v="5"/>
    <x v="1"/>
  </r>
  <r>
    <s v="AZ-2021-4327909"/>
    <d v="2021-09-07T00:00:00"/>
    <x v="364"/>
    <x v="0"/>
    <s v="Advantus Door Stop, Duo Pack"/>
    <n v="0.6"/>
    <n v="530976.6"/>
    <n v="-722718.15"/>
    <n v="2"/>
    <x v="1"/>
  </r>
  <r>
    <s v="AZ-2021-4327909"/>
    <d v="2021-09-07T00:00:00"/>
    <x v="364"/>
    <x v="0"/>
    <s v="Binney &amp; Smith Highlighters, Water Color"/>
    <n v="0.5"/>
    <n v="294987"/>
    <n v="-44248.05"/>
    <n v="2"/>
    <x v="0"/>
  </r>
  <r>
    <s v="AZ-2021-4327909"/>
    <d v="2021-09-07T00:00:00"/>
    <x v="364"/>
    <x v="0"/>
    <s v="Stockwell Push Pins, Bulk Pack"/>
    <n v="0.5"/>
    <n v="206490.9"/>
    <n v="-58997.4"/>
    <n v="2"/>
    <x v="0"/>
  </r>
  <r>
    <s v="AZ-2021-8676684"/>
    <d v="2021-09-07T00:00:00"/>
    <x v="472"/>
    <x v="1"/>
    <s v="Logitech Mouse, Erganomic"/>
    <n v="0"/>
    <n v="2404144.0500000003"/>
    <n v="545725.95000000007"/>
    <n v="6"/>
    <x v="1"/>
  </r>
  <r>
    <s v="AZ-2021-6379416"/>
    <d v="2021-09-07T00:00:00"/>
    <x v="314"/>
    <x v="1"/>
    <s v="Smead Lockers, Single Width"/>
    <n v="0.1"/>
    <n v="2640133.65"/>
    <n v="1017705.15"/>
    <n v="1"/>
    <x v="1"/>
  </r>
  <r>
    <s v="AZ-2021-4231059"/>
    <d v="2021-09-09T00:00:00"/>
    <x v="589"/>
    <x v="2"/>
    <s v="Kraft Clasp Envelope, Set of 50"/>
    <n v="0"/>
    <n v="663720.75"/>
    <n v="0"/>
    <n v="5"/>
    <x v="0"/>
  </r>
  <r>
    <s v="AZ-2021-4231059"/>
    <d v="2021-09-09T00:00:00"/>
    <x v="589"/>
    <x v="2"/>
    <s v="Rogers File Cart, Single Width"/>
    <n v="0.1"/>
    <n v="16917504.449999999"/>
    <n v="3008867.4"/>
    <n v="9"/>
    <x v="0"/>
  </r>
  <r>
    <s v="AZ-2021-4231059"/>
    <d v="2021-09-09T00:00:00"/>
    <x v="589"/>
    <x v="2"/>
    <s v="Rogers Trays, Industrial"/>
    <n v="0.1"/>
    <n v="4129818"/>
    <n v="1371689.55"/>
    <n v="5"/>
    <x v="0"/>
  </r>
  <r>
    <s v="AZ-2021-4231059"/>
    <d v="2021-09-09T00:00:00"/>
    <x v="589"/>
    <x v="2"/>
    <s v="Fiskars Ruler, Easy Grip"/>
    <n v="0"/>
    <n v="471979.2"/>
    <n v="162242.85"/>
    <n v="2"/>
    <x v="0"/>
  </r>
  <r>
    <s v="AZ-2021-6143126"/>
    <d v="2021-09-09T00:00:00"/>
    <x v="758"/>
    <x v="0"/>
    <s v="Kraft Peel and Seal, with clear poly window"/>
    <n v="0"/>
    <n v="1061953.2"/>
    <n v="280237.65000000002"/>
    <n v="3"/>
    <x v="1"/>
  </r>
  <r>
    <s v="AZ-2021-7922182"/>
    <d v="2021-09-09T00:00:00"/>
    <x v="541"/>
    <x v="1"/>
    <s v="Bush Floating Shelf Set, Metal"/>
    <n v="0"/>
    <n v="5029528.3500000006"/>
    <n v="457229.85000000003"/>
    <n v="2"/>
    <x v="0"/>
  </r>
  <r>
    <s v="AZ-2021-8882411"/>
    <d v="2021-09-09T00:00:00"/>
    <x v="81"/>
    <x v="1"/>
    <s v="Hamilton Beach Refrigerator, Black"/>
    <n v="0"/>
    <n v="29469201.300000001"/>
    <n v="5309766"/>
    <n v="4"/>
    <x v="0"/>
  </r>
  <r>
    <s v="AZ-2021-8882411"/>
    <d v="2021-09-09T00:00:00"/>
    <x v="81"/>
    <x v="1"/>
    <s v="BIC Canvas, Fluorescent"/>
    <n v="0"/>
    <n v="1622428.5"/>
    <n v="560475.30000000005"/>
    <n v="2"/>
    <x v="1"/>
  </r>
  <r>
    <s v="BN-2021-2505357"/>
    <d v="2021-09-09T00:00:00"/>
    <x v="580"/>
    <x v="1"/>
    <s v="Novimex Steel Folding Chair, Red"/>
    <n v="0.1"/>
    <n v="2182903.8000000003"/>
    <n v="796464.9"/>
    <n v="2"/>
    <x v="1"/>
  </r>
  <r>
    <s v="AZ-2021-5687918"/>
    <d v="2021-09-09T00:00:00"/>
    <x v="0"/>
    <x v="1"/>
    <s v="SAFCO Bag Chairs, Black"/>
    <n v="0.1"/>
    <n v="619472.70000000007"/>
    <n v="44248.05"/>
    <n v="1"/>
    <x v="1"/>
  </r>
  <r>
    <s v="AZ-2021-212873"/>
    <d v="2021-09-09T00:00:00"/>
    <x v="323"/>
    <x v="1"/>
    <s v="Fiskars Box Cutter, Serrated"/>
    <n v="0"/>
    <n v="3333353.1"/>
    <n v="1061953.2"/>
    <n v="7"/>
    <x v="0"/>
  </r>
  <r>
    <s v="AZ-2021-5687918"/>
    <d v="2021-09-09T00:00:00"/>
    <x v="0"/>
    <x v="1"/>
    <s v="Nokia Office Telephone, Cordless"/>
    <n v="0"/>
    <n v="2005911.6"/>
    <n v="176992.2"/>
    <n v="2"/>
    <x v="0"/>
  </r>
  <r>
    <s v="BN-2021-1262066"/>
    <d v="2021-09-10T00:00:00"/>
    <x v="759"/>
    <x v="0"/>
    <s v="Safco Classic Bookcase, Pine"/>
    <n v="0.5"/>
    <n v="3244857"/>
    <n v="-2979368.7"/>
    <n v="1"/>
    <x v="1"/>
  </r>
  <r>
    <s v="BN-2021-1262066"/>
    <d v="2021-09-10T00:00:00"/>
    <x v="759"/>
    <x v="0"/>
    <s v="Deflect-O Stacking Tray, Black"/>
    <n v="0.2"/>
    <n v="604723.35"/>
    <n v="191741.55000000002"/>
    <n v="2"/>
    <x v="0"/>
  </r>
  <r>
    <s v="BN-2021-1262066"/>
    <d v="2021-09-10T00:00:00"/>
    <x v="759"/>
    <x v="0"/>
    <s v="Novimex Round Labels, Adjustable"/>
    <n v="0.5"/>
    <n v="280237.65000000002"/>
    <n v="-132744.15"/>
    <n v="9"/>
    <x v="0"/>
  </r>
  <r>
    <s v="AZ-2021-6399452"/>
    <d v="2021-09-10T00:00:00"/>
    <x v="147"/>
    <x v="1"/>
    <s v="Logitech Keyboard, Erganomic"/>
    <n v="0"/>
    <n v="9321589.2000000011"/>
    <n v="840712.95000000007"/>
    <n v="9"/>
    <x v="1"/>
  </r>
  <r>
    <s v="BN-2021-7972681"/>
    <d v="2021-09-10T00:00:00"/>
    <x v="393"/>
    <x v="0"/>
    <s v="Harbour Creations Executive Leather Armchair, Adjustable"/>
    <n v="0"/>
    <n v="35118202.350000001"/>
    <n v="14041381.200000001"/>
    <n v="5"/>
    <x v="0"/>
  </r>
  <r>
    <s v="BN-2021-7972681"/>
    <d v="2021-09-10T00:00:00"/>
    <x v="393"/>
    <x v="0"/>
    <s v="GlobeWeis Mailers, Recycled"/>
    <n v="0"/>
    <n v="3849580.35"/>
    <n v="457229.85000000003"/>
    <n v="7"/>
    <x v="0"/>
  </r>
  <r>
    <s v="BN-2021-7972681"/>
    <d v="2021-09-10T00:00:00"/>
    <x v="393"/>
    <x v="0"/>
    <s v="Smead File Cart, Blue"/>
    <n v="0"/>
    <n v="5634251.7000000002"/>
    <n v="58997.4"/>
    <n v="3"/>
    <x v="0"/>
  </r>
  <r>
    <s v="BN-2021-1607455"/>
    <d v="2021-09-10T00:00:00"/>
    <x v="750"/>
    <x v="1"/>
    <s v="Acco Hole Reinforcements, Durable"/>
    <n v="0.5"/>
    <n v="294987"/>
    <n v="-14749.35"/>
    <n v="5"/>
    <x v="1"/>
  </r>
  <r>
    <s v="BN-2021-7972681"/>
    <d v="2021-09-10T00:00:00"/>
    <x v="393"/>
    <x v="0"/>
    <s v="Panasonic Receipt Printer, Durable"/>
    <n v="0"/>
    <n v="8923356.75"/>
    <n v="3923327.1"/>
    <n v="5"/>
    <x v="0"/>
  </r>
  <r>
    <s v="BN-2021-7972681"/>
    <d v="2021-09-10T00:00:00"/>
    <x v="393"/>
    <x v="0"/>
    <s v="Apple Headset, Cordless"/>
    <n v="0"/>
    <n v="4483802.4000000004"/>
    <n v="943958.4"/>
    <n v="4"/>
    <x v="0"/>
  </r>
  <r>
    <s v="AZ-2021-6101031"/>
    <d v="2021-09-10T00:00:00"/>
    <x v="363"/>
    <x v="1"/>
    <s v="Deflect-O Clock, Durable"/>
    <n v="0"/>
    <n v="6283223.1000000006"/>
    <n v="2005911.6"/>
    <n v="9"/>
    <x v="0"/>
  </r>
  <r>
    <s v="AZ-2021-6101031"/>
    <d v="2021-09-10T00:00:00"/>
    <x v="363"/>
    <x v="1"/>
    <s v="Stanley Highlighters, Blue"/>
    <n v="0"/>
    <n v="648971.4"/>
    <n v="132744.15"/>
    <n v="3"/>
    <x v="0"/>
  </r>
  <r>
    <s v="AZ-2021-6101031"/>
    <d v="2021-09-10T00:00:00"/>
    <x v="363"/>
    <x v="1"/>
    <s v="Ames Clasp Envelope, Security-Tint"/>
    <n v="0"/>
    <n v="427731.15"/>
    <n v="14749.35"/>
    <n v="3"/>
    <x v="0"/>
  </r>
  <r>
    <s v="AZ-2021-6101031"/>
    <d v="2021-09-10T00:00:00"/>
    <x v="363"/>
    <x v="1"/>
    <s v="Apple Speaker Phone, Cordless"/>
    <n v="0.15"/>
    <n v="1578180.45"/>
    <n v="132744.15"/>
    <n v="1"/>
    <x v="0"/>
  </r>
  <r>
    <s v="AZ-2021-1301183"/>
    <d v="2021-09-11T00:00:00"/>
    <x v="760"/>
    <x v="0"/>
    <s v="Harbour Creations Steel Folding Chair, Set of Two"/>
    <n v="0.1"/>
    <n v="2654883"/>
    <n v="737467.5"/>
    <n v="2"/>
    <x v="0"/>
  </r>
  <r>
    <s v="AZ-2021-1301183"/>
    <d v="2021-09-11T00:00:00"/>
    <x v="760"/>
    <x v="0"/>
    <s v="Sanford Markers, Water Color"/>
    <n v="0.1"/>
    <n v="1047203.85"/>
    <n v="-14749.35"/>
    <n v="3"/>
    <x v="0"/>
  </r>
  <r>
    <s v="AZ-2021-4304749"/>
    <d v="2021-09-11T00:00:00"/>
    <x v="316"/>
    <x v="0"/>
    <s v="Cameo Interoffice Envelope, with clear poly window"/>
    <n v="0"/>
    <n v="3761084.25"/>
    <n v="191741.55000000002"/>
    <n v="5"/>
    <x v="1"/>
  </r>
  <r>
    <s v="AZ-2021-4304749"/>
    <d v="2021-09-11T00:00:00"/>
    <x v="316"/>
    <x v="0"/>
    <s v="Stiletto Trimmer, Easy Grip"/>
    <n v="0"/>
    <n v="648971.4"/>
    <n v="147493.5"/>
    <n v="1"/>
    <x v="1"/>
  </r>
  <r>
    <s v="AZ-2021-6408423"/>
    <d v="2021-09-11T00:00:00"/>
    <x v="396"/>
    <x v="2"/>
    <s v="Ibico Binding Machine, Recycled"/>
    <n v="0"/>
    <n v="766966.20000000007"/>
    <n v="132744.15"/>
    <n v="1"/>
    <x v="1"/>
  </r>
  <r>
    <s v="BN-2021-5550345"/>
    <d v="2021-09-12T00:00:00"/>
    <x v="229"/>
    <x v="3"/>
    <s v="Rubbermaid Door Stop, Durable"/>
    <n v="0.4"/>
    <n v="1076702.55"/>
    <n v="-486728.55"/>
    <n v="3"/>
    <x v="1"/>
  </r>
  <r>
    <s v="AZ-2021-5834532"/>
    <d v="2021-09-12T00:00:00"/>
    <x v="678"/>
    <x v="2"/>
    <s v="Ikea Library with Doors, Traditional"/>
    <n v="0.1"/>
    <n v="9646074.9000000004"/>
    <n v="3643089.45"/>
    <n v="2"/>
    <x v="0"/>
  </r>
  <r>
    <s v="AZ-2021-5834532"/>
    <d v="2021-09-12T00:00:00"/>
    <x v="678"/>
    <x v="2"/>
    <s v="Cuisinart Coffee Grinder, Black"/>
    <n v="0.1"/>
    <n v="2020660.95"/>
    <n v="811214.25"/>
    <n v="4"/>
    <x v="1"/>
  </r>
  <r>
    <s v="AZ-2021-5834532"/>
    <d v="2021-09-12T00:00:00"/>
    <x v="678"/>
    <x v="2"/>
    <s v="Ibico Binder Covers, Recycled"/>
    <n v="0"/>
    <n v="1032454.5"/>
    <n v="383483.10000000003"/>
    <n v="5"/>
    <x v="1"/>
  </r>
  <r>
    <s v="AZ-2021-5834532"/>
    <d v="2021-09-12T00:00:00"/>
    <x v="678"/>
    <x v="2"/>
    <s v="Wilson Jones Binder, Clear"/>
    <n v="0"/>
    <n v="1106201.25"/>
    <n v="88496.1"/>
    <n v="6"/>
    <x v="1"/>
  </r>
  <r>
    <s v="BN-2021-3574663"/>
    <d v="2021-09-12T00:00:00"/>
    <x v="643"/>
    <x v="0"/>
    <s v="Smead File Folder Labels, Laser Printer Compatible"/>
    <n v="0.5"/>
    <n v="265488.3"/>
    <n v="-265488.3"/>
    <n v="4"/>
    <x v="1"/>
  </r>
  <r>
    <s v="BN-2021-3574663"/>
    <d v="2021-09-12T00:00:00"/>
    <x v="643"/>
    <x v="0"/>
    <s v="Kleencut Box Cutter, Steel"/>
    <n v="0.5"/>
    <n v="2005911.6"/>
    <n v="-1371689.55"/>
    <n v="8"/>
    <x v="1"/>
  </r>
  <r>
    <s v="AZ-2021-4953096"/>
    <d v="2021-09-12T00:00:00"/>
    <x v="536"/>
    <x v="2"/>
    <s v="Samsung Headset, with Caller ID"/>
    <n v="0"/>
    <n v="1076702.55"/>
    <n v="58997.4"/>
    <n v="1"/>
    <x v="0"/>
  </r>
  <r>
    <s v="AZ-2021-584575"/>
    <d v="2021-09-12T00:00:00"/>
    <x v="89"/>
    <x v="1"/>
    <s v="Eldon Trays, Blue"/>
    <n v="0"/>
    <n v="1415937.6"/>
    <n v="250738.95"/>
    <n v="2"/>
    <x v="0"/>
  </r>
  <r>
    <s v="AZ-2021-584575"/>
    <d v="2021-09-12T00:00:00"/>
    <x v="89"/>
    <x v="1"/>
    <s v="Rogers Box, Wire Frame"/>
    <n v="0"/>
    <n v="678470.1"/>
    <n v="88496.1"/>
    <n v="2"/>
    <x v="0"/>
  </r>
  <r>
    <s v="AZ-2021-6776872"/>
    <d v="2021-09-12T00:00:00"/>
    <x v="511"/>
    <x v="1"/>
    <s v="Cardinal Hole Reinforcements, Durable"/>
    <n v="0"/>
    <n v="309736.35000000003"/>
    <n v="58997.4"/>
    <n v="3"/>
    <x v="1"/>
  </r>
  <r>
    <s v="AZ-2021-6776872"/>
    <d v="2021-09-12T00:00:00"/>
    <x v="511"/>
    <x v="1"/>
    <s v="Smead Lockers, Single Width"/>
    <n v="0.1"/>
    <n v="7905651.6000000006"/>
    <n v="3067864.8000000003"/>
    <n v="3"/>
    <x v="1"/>
  </r>
  <r>
    <s v="AZ-2021-584575"/>
    <d v="2021-09-12T00:00:00"/>
    <x v="89"/>
    <x v="1"/>
    <s v="Cisco Headset, Full Size"/>
    <n v="0"/>
    <n v="3967575.15"/>
    <n v="1342190.85"/>
    <n v="3"/>
    <x v="0"/>
  </r>
  <r>
    <s v="AZ-2021-6776872"/>
    <d v="2021-09-12T00:00:00"/>
    <x v="511"/>
    <x v="1"/>
    <s v="Memorex Memory Card, Erganomic"/>
    <n v="0"/>
    <n v="7374675"/>
    <n v="1327441.5"/>
    <n v="5"/>
    <x v="1"/>
  </r>
  <r>
    <s v="BN-2021-6699352"/>
    <d v="2021-09-12T00:00:00"/>
    <x v="523"/>
    <x v="1"/>
    <s v="Sauder Classic Bookcase, Metal"/>
    <n v="0.5"/>
    <n v="9631325.5500000007"/>
    <n v="-6740452.9500000002"/>
    <n v="3"/>
    <x v="1"/>
  </r>
  <r>
    <s v="BN-2021-6699352"/>
    <d v="2021-09-12T00:00:00"/>
    <x v="523"/>
    <x v="1"/>
    <s v="Memorex Keyboard, Programmable"/>
    <n v="0.5"/>
    <n v="1607679.1500000001"/>
    <n v="-265488.3"/>
    <n v="3"/>
    <x v="0"/>
  </r>
  <r>
    <s v="AZ-2021-860383"/>
    <d v="2021-09-13T00:00:00"/>
    <x v="413"/>
    <x v="1"/>
    <s v="Stanley Highlighters, Fluorescent"/>
    <n v="0"/>
    <n v="943958.4"/>
    <n v="353984.4"/>
    <n v="4"/>
    <x v="1"/>
  </r>
  <r>
    <s v="AZ-2021-860383"/>
    <d v="2021-09-13T00:00:00"/>
    <x v="413"/>
    <x v="1"/>
    <s v="SanDisk Cards &amp; Envelopes, 8.5 x 11"/>
    <n v="0"/>
    <n v="1548681.75"/>
    <n v="412981.8"/>
    <n v="2"/>
    <x v="0"/>
  </r>
  <r>
    <s v="AZ-2021-4983076"/>
    <d v="2021-09-13T00:00:00"/>
    <x v="491"/>
    <x v="1"/>
    <s v="Binney &amp; Smith Pencil Sharpener, Fluorescent"/>
    <n v="0"/>
    <n v="1179948"/>
    <n v="44248.05"/>
    <n v="3"/>
    <x v="1"/>
  </r>
  <r>
    <s v="AZ-2021-885616"/>
    <d v="2021-09-14T00:00:00"/>
    <x v="446"/>
    <x v="2"/>
    <s v="Office Star Steel Folding Chair, Black"/>
    <n v="0.2"/>
    <n v="10531035.9"/>
    <n v="-2640133.65"/>
    <n v="10"/>
    <x v="1"/>
  </r>
  <r>
    <s v="AZ-2021-885616"/>
    <d v="2021-09-14T00:00:00"/>
    <x v="446"/>
    <x v="2"/>
    <s v="Memorex Router, Bluetooth"/>
    <n v="0"/>
    <n v="18156449.850000001"/>
    <n v="6902695.7999999998"/>
    <n v="5"/>
    <x v="1"/>
  </r>
  <r>
    <s v="BN-2021-4841174"/>
    <d v="2021-09-14T00:00:00"/>
    <x v="398"/>
    <x v="0"/>
    <s v="Rogers Shelving, Wire Frame"/>
    <n v="0"/>
    <n v="6312721.7999999998"/>
    <n v="1961663.55"/>
    <n v="7"/>
    <x v="0"/>
  </r>
  <r>
    <s v="BN-2021-2970866"/>
    <d v="2021-09-14T00:00:00"/>
    <x v="2"/>
    <x v="1"/>
    <s v="Avery Binder Covers, Economy"/>
    <n v="0"/>
    <n v="486728.55"/>
    <n v="147493.5"/>
    <n v="3"/>
    <x v="1"/>
  </r>
  <r>
    <s v="BN-2021-2970866"/>
    <d v="2021-09-14T00:00:00"/>
    <x v="2"/>
    <x v="1"/>
    <s v="Motorola Headset, VoIP"/>
    <n v="0.4"/>
    <n v="1415937.6"/>
    <n v="-442480.5"/>
    <n v="2"/>
    <x v="1"/>
  </r>
  <r>
    <s v="AZ-2021-8981148"/>
    <d v="2021-09-14T00:00:00"/>
    <x v="277"/>
    <x v="1"/>
    <s v="Binney &amp; Smith Canvas, Easy-Erase"/>
    <n v="0"/>
    <n v="3805332.3000000003"/>
    <n v="648971.4"/>
    <n v="5"/>
    <x v="0"/>
  </r>
  <r>
    <s v="AZ-2021-6030964"/>
    <d v="2021-09-15T00:00:00"/>
    <x v="210"/>
    <x v="1"/>
    <s v="Belkin Mouse, USB"/>
    <n v="0"/>
    <n v="1209446.7"/>
    <n v="176992.2"/>
    <n v="2"/>
    <x v="0"/>
  </r>
  <r>
    <s v="AZ-2021-3387744"/>
    <d v="2021-09-16T00:00:00"/>
    <x v="723"/>
    <x v="2"/>
    <s v="Elite Box Cutter, Easy Grip"/>
    <n v="0"/>
    <n v="1622428.5"/>
    <n v="235989.6"/>
    <n v="3"/>
    <x v="1"/>
  </r>
  <r>
    <s v="AZ-2021-9800622"/>
    <d v="2021-09-16T00:00:00"/>
    <x v="30"/>
    <x v="2"/>
    <s v="Bush Corner Shelving, Mobile"/>
    <n v="0.1"/>
    <n v="3362851.8000000003"/>
    <n v="1194697.3500000001"/>
    <n v="2"/>
    <x v="1"/>
  </r>
  <r>
    <s v="AZ-2021-9800622"/>
    <d v="2021-09-16T00:00:00"/>
    <x v="30"/>
    <x v="2"/>
    <s v="Acco 3-Hole Punch, Economy"/>
    <n v="0"/>
    <n v="884961"/>
    <n v="162242.85"/>
    <n v="2"/>
    <x v="1"/>
  </r>
  <r>
    <s v="AZ-2021-9800622"/>
    <d v="2021-09-16T00:00:00"/>
    <x v="30"/>
    <x v="2"/>
    <s v="Avery Binder, Durable"/>
    <n v="0"/>
    <n v="634222.05000000005"/>
    <n v="29498.7"/>
    <n v="3"/>
    <x v="1"/>
  </r>
  <r>
    <s v="AZ-2021-9800622"/>
    <d v="2021-09-16T00:00:00"/>
    <x v="30"/>
    <x v="2"/>
    <s v="Cardinal Hole Reinforcements, Recycled"/>
    <n v="0"/>
    <n v="339235.05"/>
    <n v="132744.15"/>
    <n v="4"/>
    <x v="0"/>
  </r>
  <r>
    <s v="AZ-2021-9800622"/>
    <d v="2021-09-16T00:00:00"/>
    <x v="30"/>
    <x v="2"/>
    <s v="Tenex Lockers, Industrial"/>
    <n v="0.1"/>
    <n v="27168302.699999999"/>
    <n v="5427760.7999999998"/>
    <n v="10"/>
    <x v="1"/>
  </r>
  <r>
    <s v="AZ-2021-9800622"/>
    <d v="2021-09-16T00:00:00"/>
    <x v="30"/>
    <x v="2"/>
    <s v="Samsung Office Telephone, Cordless"/>
    <n v="0"/>
    <n v="5014779"/>
    <n v="752216.85"/>
    <n v="5"/>
    <x v="1"/>
  </r>
  <r>
    <s v="AZ-2021-8046606"/>
    <d v="2021-09-16T00:00:00"/>
    <x v="279"/>
    <x v="1"/>
    <s v="Tenex Stacking Tray, Erganomic"/>
    <n v="0"/>
    <n v="353984.4"/>
    <n v="29498.7"/>
    <n v="1"/>
    <x v="1"/>
  </r>
  <r>
    <s v="BN-2021-6614277"/>
    <d v="2021-09-16T00:00:00"/>
    <x v="536"/>
    <x v="1"/>
    <s v="Stiletto Trimmer, High Speed"/>
    <n v="0.5"/>
    <n v="2831875.2"/>
    <n v="-1592929.8"/>
    <n v="9"/>
    <x v="0"/>
  </r>
  <r>
    <s v="AZ-2021-8046606"/>
    <d v="2021-09-16T00:00:00"/>
    <x v="279"/>
    <x v="1"/>
    <s v="Stanley Pens, Fluorescent"/>
    <n v="0"/>
    <n v="501477.9"/>
    <n v="44248.05"/>
    <n v="3"/>
    <x v="1"/>
  </r>
  <r>
    <s v="AZ-2021-8046606"/>
    <d v="2021-09-16T00:00:00"/>
    <x v="279"/>
    <x v="1"/>
    <s v="Wilson Jones Index Tab, Recycled"/>
    <n v="0"/>
    <n v="604723.35"/>
    <n v="162242.85"/>
    <n v="6"/>
    <x v="1"/>
  </r>
  <r>
    <s v="AZ-2021-8046606"/>
    <d v="2021-09-16T00:00:00"/>
    <x v="279"/>
    <x v="1"/>
    <s v="Advantus Rubber Bands, 12 Pack"/>
    <n v="0"/>
    <n v="1179948"/>
    <n v="324485.7"/>
    <n v="5"/>
    <x v="0"/>
  </r>
  <r>
    <s v="AZ-2021-8046606"/>
    <d v="2021-09-16T00:00:00"/>
    <x v="279"/>
    <x v="1"/>
    <s v="Harbour Creations Round Labels, Alphabetical"/>
    <n v="0"/>
    <n v="191741.55000000002"/>
    <n v="73746.75"/>
    <n v="2"/>
    <x v="1"/>
  </r>
  <r>
    <s v="AZ-2021-8046606"/>
    <d v="2021-09-16T00:00:00"/>
    <x v="279"/>
    <x v="1"/>
    <s v="Novimex Round Labels, Laser Printer Compatible"/>
    <n v="0"/>
    <n v="825963.6"/>
    <n v="383483.10000000003"/>
    <n v="9"/>
    <x v="1"/>
  </r>
  <r>
    <s v="AZ-2021-1998308"/>
    <d v="2021-09-16T00:00:00"/>
    <x v="575"/>
    <x v="1"/>
    <s v="Cameo Business Envelopes, Recycled"/>
    <n v="0"/>
    <n v="929209.05"/>
    <n v="412981.8"/>
    <n v="4"/>
    <x v="0"/>
  </r>
  <r>
    <s v="AZ-2021-8046606"/>
    <d v="2021-09-16T00:00:00"/>
    <x v="279"/>
    <x v="1"/>
    <s v="Memorex Keyboard, Bluetooth"/>
    <n v="0"/>
    <n v="3156360.9"/>
    <n v="442480.5"/>
    <n v="3"/>
    <x v="0"/>
  </r>
  <r>
    <s v="AZ-2021-8046606"/>
    <d v="2021-09-16T00:00:00"/>
    <x v="279"/>
    <x v="1"/>
    <s v="Epson Inkjet, Wireless"/>
    <n v="0.15"/>
    <n v="15457318.800000001"/>
    <n v="-722718.15"/>
    <n v="4"/>
    <x v="1"/>
  </r>
  <r>
    <s v="AZ-2021-8046606"/>
    <d v="2021-09-16T00:00:00"/>
    <x v="279"/>
    <x v="1"/>
    <s v="Okidata Inkjet, White"/>
    <n v="0.15"/>
    <n v="11710983.9"/>
    <n v="-280237.65000000002"/>
    <n v="3"/>
    <x v="1"/>
  </r>
  <r>
    <s v="AZ-2021-8046606"/>
    <d v="2021-09-16T00:00:00"/>
    <x v="279"/>
    <x v="1"/>
    <s v="Apple Office Telephone, Cordless"/>
    <n v="0.15"/>
    <n v="1710924.6"/>
    <n v="707968.8"/>
    <n v="2"/>
    <x v="1"/>
  </r>
  <r>
    <s v="AZ-2021-5420314"/>
    <d v="2021-09-16T00:00:00"/>
    <x v="729"/>
    <x v="1"/>
    <s v="Epson Card Printer, Wireless"/>
    <n v="0"/>
    <n v="7522168.5"/>
    <n v="1047203.85"/>
    <n v="3"/>
    <x v="0"/>
  </r>
  <r>
    <s v="AZ-2021-2101736"/>
    <d v="2021-09-17T00:00:00"/>
    <x v="585"/>
    <x v="0"/>
    <s v="Stanley Canvas, Water Color"/>
    <n v="0"/>
    <n v="2330397.3000000003"/>
    <n v="1017705.15"/>
    <n v="3"/>
    <x v="1"/>
  </r>
  <r>
    <s v="AZ-2021-3911329"/>
    <d v="2021-09-17T00:00:00"/>
    <x v="345"/>
    <x v="2"/>
    <s v="Dania Floating Shelf Set, Mobile"/>
    <n v="0.1"/>
    <n v="6843698.4000000004"/>
    <n v="1297942.8"/>
    <n v="3"/>
    <x v="1"/>
  </r>
  <r>
    <s v="AZ-2021-3911329"/>
    <d v="2021-09-17T00:00:00"/>
    <x v="345"/>
    <x v="2"/>
    <s v="Sauder Library with Doors, Traditional"/>
    <n v="0.1"/>
    <n v="36017912.700000003"/>
    <n v="-3598841.4"/>
    <n v="7"/>
    <x v="1"/>
  </r>
  <r>
    <s v="AZ-2021-3911329"/>
    <d v="2021-09-17T00:00:00"/>
    <x v="345"/>
    <x v="2"/>
    <s v="Cardinal Index Tab, Durable"/>
    <n v="0"/>
    <n v="678470.1"/>
    <n v="309736.35000000003"/>
    <n v="6"/>
    <x v="1"/>
  </r>
  <r>
    <s v="AZ-2021-3911329"/>
    <d v="2021-09-17T00:00:00"/>
    <x v="345"/>
    <x v="2"/>
    <s v="Avery Color Coded Labels, 5000 Label Set"/>
    <n v="0"/>
    <n v="1002955.8"/>
    <n v="353984.4"/>
    <n v="5"/>
    <x v="1"/>
  </r>
  <r>
    <s v="AZ-2021-7581028"/>
    <d v="2021-09-17T00:00:00"/>
    <x v="255"/>
    <x v="1"/>
    <s v="Smead File Cart, Industrial"/>
    <n v="0.1"/>
    <n v="6814199.7000000002"/>
    <n v="1356940.2"/>
    <n v="4"/>
    <x v="0"/>
  </r>
  <r>
    <s v="AZ-2021-6535655"/>
    <d v="2021-09-17T00:00:00"/>
    <x v="468"/>
    <x v="1"/>
    <s v="Avery Binder, Clear"/>
    <n v="0"/>
    <n v="914459.70000000007"/>
    <n v="88496.1"/>
    <n v="5"/>
    <x v="0"/>
  </r>
  <r>
    <s v="AZ-2021-4414400"/>
    <d v="2021-09-17T00:00:00"/>
    <x v="241"/>
    <x v="1"/>
    <s v="Advantus Stacking Tray, Erganomic"/>
    <n v="0.5"/>
    <n v="516227.25"/>
    <n v="-191741.55000000002"/>
    <n v="3"/>
    <x v="1"/>
  </r>
  <r>
    <s v="AZ-2021-4414400"/>
    <d v="2021-09-17T00:00:00"/>
    <x v="241"/>
    <x v="1"/>
    <s v="Acme Box Cutter, Serrated"/>
    <n v="0.5"/>
    <n v="1268444.1000000001"/>
    <n v="-693219.45000000007"/>
    <n v="5"/>
    <x v="0"/>
  </r>
  <r>
    <s v="AZ-2021-4414400"/>
    <d v="2021-09-17T00:00:00"/>
    <x v="241"/>
    <x v="1"/>
    <s v="Acme Scissors, Easy Grip"/>
    <n v="0.5"/>
    <n v="1194697.3500000001"/>
    <n v="-619472.70000000007"/>
    <n v="6"/>
    <x v="1"/>
  </r>
  <r>
    <s v="AZ-2021-9757987"/>
    <d v="2021-09-18T00:00:00"/>
    <x v="626"/>
    <x v="1"/>
    <s v="Stockwell Clamps, 12 Pack"/>
    <n v="0"/>
    <n v="280237.65000000002"/>
    <n v="132744.15"/>
    <n v="1"/>
    <x v="0"/>
  </r>
  <r>
    <s v="AZ-2021-9757987"/>
    <d v="2021-09-18T00:00:00"/>
    <x v="626"/>
    <x v="1"/>
    <s v="SanDisk Note Cards, 8.5 x 11"/>
    <n v="0"/>
    <n v="1312692.1500000001"/>
    <n v="339235.05"/>
    <n v="3"/>
    <x v="1"/>
  </r>
  <r>
    <s v="AZ-2021-1321075"/>
    <d v="2021-09-18T00:00:00"/>
    <x v="479"/>
    <x v="1"/>
    <s v="StarTech Phone, Red"/>
    <n v="0"/>
    <n v="3171110.25"/>
    <n v="1297942.8"/>
    <n v="3"/>
    <x v="1"/>
  </r>
  <r>
    <s v="AZ-2021-9757987"/>
    <d v="2021-09-18T00:00:00"/>
    <x v="626"/>
    <x v="1"/>
    <s v="Hewlett Fax and Copier, High-Speed"/>
    <n v="0"/>
    <n v="8451377.5500000007"/>
    <n v="2035410.3"/>
    <n v="3"/>
    <x v="1"/>
  </r>
  <r>
    <s v="AZ-2021-2380207"/>
    <d v="2021-09-18T00:00:00"/>
    <x v="566"/>
    <x v="1"/>
    <s v="GlobeWeis Manila Envelope, with clear poly window"/>
    <n v="0"/>
    <n v="1828919.4000000001"/>
    <n v="560475.30000000005"/>
    <n v="4"/>
    <x v="0"/>
  </r>
  <r>
    <s v="AZ-2021-4881884"/>
    <d v="2021-09-19T00:00:00"/>
    <x v="572"/>
    <x v="0"/>
    <s v="Avery Index Tab, Economy"/>
    <n v="0"/>
    <n v="235989.6"/>
    <n v="88496.1"/>
    <n v="2"/>
    <x v="0"/>
  </r>
  <r>
    <s v="AZ-2021-4881884"/>
    <d v="2021-09-19T00:00:00"/>
    <x v="572"/>
    <x v="0"/>
    <s v="Eldon Box, Industrial"/>
    <n v="0"/>
    <n v="162242.85"/>
    <n v="58997.4"/>
    <n v="1"/>
    <x v="1"/>
  </r>
  <r>
    <s v="BN-2021-6936779"/>
    <d v="2021-09-19T00:00:00"/>
    <x v="366"/>
    <x v="0"/>
    <s v="Rogers Box, Industrial"/>
    <n v="0.4"/>
    <n v="1076702.55"/>
    <n v="-722718.15"/>
    <n v="5"/>
    <x v="0"/>
  </r>
  <r>
    <s v="AZ-2021-4881884"/>
    <d v="2021-09-19T00:00:00"/>
    <x v="572"/>
    <x v="0"/>
    <s v="Motorola Headset, with Caller ID"/>
    <n v="0"/>
    <n v="2345146.65"/>
    <n v="781715.55"/>
    <n v="2"/>
    <x v="0"/>
  </r>
  <r>
    <s v="AZ-2021-3357605"/>
    <d v="2021-09-19T00:00:00"/>
    <x v="205"/>
    <x v="0"/>
    <s v="Smead Removable Labels, Adjustable"/>
    <n v="0"/>
    <n v="619472.70000000007"/>
    <n v="0"/>
    <n v="5"/>
    <x v="1"/>
  </r>
  <r>
    <s v="BN-2021-9441489"/>
    <d v="2021-09-19T00:00:00"/>
    <x v="500"/>
    <x v="1"/>
    <s v="Smead Shelving, Single Width"/>
    <n v="0.5"/>
    <n v="1076702.55"/>
    <n v="-103245.45"/>
    <n v="3"/>
    <x v="1"/>
  </r>
  <r>
    <s v="AZ-2021-3021491"/>
    <d v="2021-09-20T00:00:00"/>
    <x v="355"/>
    <x v="3"/>
    <s v="Ikea Corner Shelving, Traditional"/>
    <n v="0.1"/>
    <n v="3274355.7"/>
    <n v="1017705.15"/>
    <n v="2"/>
    <x v="0"/>
  </r>
  <r>
    <s v="AZ-2021-3021491"/>
    <d v="2021-09-20T00:00:00"/>
    <x v="355"/>
    <x v="3"/>
    <s v="Avery File Folder Labels, Laser Printer Compatible"/>
    <n v="0"/>
    <n v="265488.3"/>
    <n v="117994.8"/>
    <n v="2"/>
    <x v="1"/>
  </r>
  <r>
    <s v="AZ-2021-8635994"/>
    <d v="2021-09-20T00:00:00"/>
    <x v="52"/>
    <x v="2"/>
    <s v="Novimex Bag Chairs, Red"/>
    <n v="0"/>
    <n v="2035410.3"/>
    <n v="530976.6"/>
    <n v="3"/>
    <x v="1"/>
  </r>
  <r>
    <s v="BN-2021-3010775"/>
    <d v="2021-09-20T00:00:00"/>
    <x v="592"/>
    <x v="2"/>
    <s v="Hamilton Beach Coffee Grinder, White"/>
    <n v="0.6"/>
    <n v="722718.15"/>
    <n v="-294987"/>
    <n v="3"/>
    <x v="1"/>
  </r>
  <r>
    <s v="BN-2021-3010775"/>
    <d v="2021-09-20T00:00:00"/>
    <x v="592"/>
    <x v="2"/>
    <s v="Boston Canvas, Fluorescent"/>
    <n v="0.5"/>
    <n v="1622428.5"/>
    <n v="-1032454.5"/>
    <n v="4"/>
    <x v="0"/>
  </r>
  <r>
    <s v="BN-2021-3010775"/>
    <d v="2021-09-20T00:00:00"/>
    <x v="592"/>
    <x v="2"/>
    <s v="Sanford Pencil Sharpener, Easy-Erase"/>
    <n v="0.5"/>
    <n v="206490.9"/>
    <n v="0"/>
    <n v="1"/>
    <x v="0"/>
  </r>
  <r>
    <s v="BN-2021-3010775"/>
    <d v="2021-09-20T00:00:00"/>
    <x v="592"/>
    <x v="2"/>
    <s v="Cardinal 3-Hole Punch, Recycled"/>
    <n v="0.5"/>
    <n v="1076702.55"/>
    <n v="-457229.85000000003"/>
    <n v="5"/>
    <x v="1"/>
  </r>
  <r>
    <s v="BN-2021-3010775"/>
    <d v="2021-09-20T00:00:00"/>
    <x v="592"/>
    <x v="2"/>
    <s v="Stockwell Paper Clips, Metal"/>
    <n v="0.5"/>
    <n v="471979.2"/>
    <n v="-457229.85000000003"/>
    <n v="5"/>
    <x v="1"/>
  </r>
  <r>
    <s v="AZ-2021-8635994"/>
    <d v="2021-09-20T00:00:00"/>
    <x v="52"/>
    <x v="2"/>
    <s v="Binney &amp; Smith Sketch Pad, Water Color"/>
    <n v="0"/>
    <n v="2197653.15"/>
    <n v="722718.15"/>
    <n v="3"/>
    <x v="1"/>
  </r>
  <r>
    <s v="AZ-2021-8635994"/>
    <d v="2021-09-20T00:00:00"/>
    <x v="52"/>
    <x v="2"/>
    <s v="Avery Round Labels, Adjustable"/>
    <n v="0"/>
    <n v="516227.25"/>
    <n v="88496.1"/>
    <n v="7"/>
    <x v="0"/>
  </r>
  <r>
    <s v="BN-2021-3010775"/>
    <d v="2021-09-20T00:00:00"/>
    <x v="592"/>
    <x v="2"/>
    <s v="Motorola Smart Phone, with Caller ID"/>
    <n v="0.65"/>
    <n v="10000059.300000001"/>
    <n v="-11991221.550000001"/>
    <n v="3"/>
    <x v="0"/>
  </r>
  <r>
    <s v="BN-2021-9278672"/>
    <d v="2021-09-20T00:00:00"/>
    <x v="512"/>
    <x v="0"/>
    <s v="SAFCO Bag Chairs, Black"/>
    <n v="0.5"/>
    <n v="1740423.3"/>
    <n v="-1150449.3"/>
    <n v="5"/>
    <x v="0"/>
  </r>
  <r>
    <s v="BN-2021-9278672"/>
    <d v="2021-09-20T00:00:00"/>
    <x v="512"/>
    <x v="0"/>
    <s v="Breville Blender, Black"/>
    <n v="0.5"/>
    <n v="663720.75"/>
    <n v="-604723.35"/>
    <n v="1"/>
    <x v="1"/>
  </r>
  <r>
    <s v="BN-2021-9278672"/>
    <d v="2021-09-20T00:00:00"/>
    <x v="512"/>
    <x v="0"/>
    <s v="Sanford Markers, Water Color"/>
    <n v="0.5"/>
    <n v="383483.10000000003"/>
    <n v="-324485.7"/>
    <n v="2"/>
    <x v="1"/>
  </r>
  <r>
    <s v="BN-2021-9278672"/>
    <d v="2021-09-20T00:00:00"/>
    <x v="512"/>
    <x v="0"/>
    <s v="Stanley Canvas, Water Color"/>
    <n v="0.5"/>
    <n v="1946914.2"/>
    <n v="-235989.6"/>
    <n v="5"/>
    <x v="0"/>
  </r>
  <r>
    <s v="BN-2021-9278672"/>
    <d v="2021-09-20T00:00:00"/>
    <x v="512"/>
    <x v="0"/>
    <s v="Stanley Pens, Easy-Erase"/>
    <n v="0.5"/>
    <n v="221240.25"/>
    <n v="-29498.7"/>
    <n v="3"/>
    <x v="0"/>
  </r>
  <r>
    <s v="BN-2021-9278672"/>
    <d v="2021-09-20T00:00:00"/>
    <x v="512"/>
    <x v="0"/>
    <s v="Acco 3-Hole Punch, Clear"/>
    <n v="0.5"/>
    <n v="442480.5"/>
    <n v="-294987"/>
    <n v="2"/>
    <x v="1"/>
  </r>
  <r>
    <s v="BN-2021-9278672"/>
    <d v="2021-09-20T00:00:00"/>
    <x v="512"/>
    <x v="0"/>
    <s v="Wilson Jones Index Tab, Clear"/>
    <n v="0.5"/>
    <n v="176992.2"/>
    <n v="-147493.5"/>
    <n v="4"/>
    <x v="0"/>
  </r>
  <r>
    <s v="BN-2021-9278672"/>
    <d v="2021-09-20T00:00:00"/>
    <x v="512"/>
    <x v="0"/>
    <s v="Accos Thumb Tacks, 12 Pack"/>
    <n v="0.5"/>
    <n v="766966.20000000007"/>
    <n v="-250738.95"/>
    <n v="8"/>
    <x v="1"/>
  </r>
  <r>
    <s v="AZ-2021-9777837"/>
    <d v="2021-09-20T00:00:00"/>
    <x v="540"/>
    <x v="1"/>
    <s v="Enermax Computer Printout Paper, Multicolor"/>
    <n v="0"/>
    <n v="1769922"/>
    <n v="44248.05"/>
    <n v="4"/>
    <x v="1"/>
  </r>
  <r>
    <s v="AZ-2021-1690720"/>
    <d v="2021-09-20T00:00:00"/>
    <x v="761"/>
    <x v="0"/>
    <s v="Motorola Speaker Phone, with Caller ID"/>
    <n v="0.15"/>
    <n v="4882034.8500000006"/>
    <n v="398232.45"/>
    <n v="3"/>
    <x v="0"/>
  </r>
  <r>
    <s v="BN-2021-9278672"/>
    <d v="2021-09-20T00:00:00"/>
    <x v="512"/>
    <x v="0"/>
    <s v="Nokia Speaker Phone, Cordless"/>
    <n v="0.5"/>
    <n v="3716836.2"/>
    <n v="-516227.25"/>
    <n v="4"/>
    <x v="1"/>
  </r>
  <r>
    <s v="AZ-2021-6968684"/>
    <d v="2021-09-20T00:00:00"/>
    <x v="110"/>
    <x v="1"/>
    <s v="Logitech Mouse, Programmable"/>
    <n v="0"/>
    <n v="1814170.05"/>
    <n v="486728.55"/>
    <n v="4"/>
    <x v="1"/>
  </r>
  <r>
    <s v="AZ-2021-9773289"/>
    <d v="2021-09-21T00:00:00"/>
    <x v="487"/>
    <x v="2"/>
    <s v="BIC Highlighters, Easy-Erase"/>
    <n v="0"/>
    <n v="855462.3"/>
    <n v="191741.55000000002"/>
    <n v="3"/>
    <x v="0"/>
  </r>
  <r>
    <s v="BN-2021-4811431"/>
    <d v="2021-09-21T00:00:00"/>
    <x v="612"/>
    <x v="2"/>
    <s v="Hon Chairmat, Red"/>
    <n v="0.5"/>
    <n v="412981.8"/>
    <n v="-294987"/>
    <n v="1"/>
    <x v="1"/>
  </r>
  <r>
    <s v="BN-2021-4811431"/>
    <d v="2021-09-21T00:00:00"/>
    <x v="612"/>
    <x v="2"/>
    <s v="Tenex Stacking Tray, Black"/>
    <n v="0.6"/>
    <n v="589974"/>
    <n v="-693219.45000000007"/>
    <n v="4"/>
    <x v="1"/>
  </r>
  <r>
    <s v="BN-2021-4811431"/>
    <d v="2021-09-21T00:00:00"/>
    <x v="612"/>
    <x v="2"/>
    <s v="Apple Office Telephone, VoIP"/>
    <n v="0.5"/>
    <n v="2404144.0500000003"/>
    <n v="-575224.65"/>
    <n v="5"/>
    <x v="1"/>
  </r>
  <r>
    <s v="AZ-2021-3097789"/>
    <d v="2021-09-21T00:00:00"/>
    <x v="284"/>
    <x v="1"/>
    <s v="Enermax Parchment Paper, Multicolor"/>
    <n v="0"/>
    <n v="988206.45000000007"/>
    <n v="294987"/>
    <n v="4"/>
    <x v="1"/>
  </r>
  <r>
    <s v="BN-2021-4083449"/>
    <d v="2021-09-21T00:00:00"/>
    <x v="42"/>
    <x v="1"/>
    <s v="Acco 3-Hole Punch, Clear"/>
    <n v="0.5"/>
    <n v="648971.4"/>
    <n v="-427731.15"/>
    <n v="3"/>
    <x v="0"/>
  </r>
  <r>
    <s v="AZ-2021-3097789"/>
    <d v="2021-09-21T00:00:00"/>
    <x v="284"/>
    <x v="1"/>
    <s v="Nokia Headset, with Caller ID"/>
    <n v="0"/>
    <n v="5398262.1000000006"/>
    <n v="648971.4"/>
    <n v="5"/>
    <x v="1"/>
  </r>
  <r>
    <s v="AZ-2021-1307141"/>
    <d v="2021-09-21T00:00:00"/>
    <x v="94"/>
    <x v="1"/>
    <s v="Harbour Creations Steel Folding Chair, Red"/>
    <n v="0.2"/>
    <n v="4616546.55"/>
    <n v="398232.45"/>
    <n v="4"/>
    <x v="1"/>
  </r>
  <r>
    <s v="AZ-2021-842018"/>
    <d v="2021-09-21T00:00:00"/>
    <x v="405"/>
    <x v="1"/>
    <s v="Dania Corner Shelving, Traditional"/>
    <n v="0"/>
    <n v="5398262.1000000006"/>
    <n v="1828919.4000000001"/>
    <n v="3"/>
    <x v="0"/>
  </r>
  <r>
    <s v="AZ-2021-842018"/>
    <d v="2021-09-21T00:00:00"/>
    <x v="405"/>
    <x v="1"/>
    <s v="Dania Stackable Bookrack, Traditional"/>
    <n v="0"/>
    <n v="14277370.800000001"/>
    <n v="6002985.4500000002"/>
    <n v="8"/>
    <x v="1"/>
  </r>
  <r>
    <s v="AZ-2021-1307141"/>
    <d v="2021-09-21T00:00:00"/>
    <x v="94"/>
    <x v="1"/>
    <s v="BIC Sketch Pad, Fluorescent"/>
    <n v="0.1"/>
    <n v="1991162.25"/>
    <n v="501477.9"/>
    <n v="3"/>
    <x v="0"/>
  </r>
  <r>
    <s v="AZ-2021-1307141"/>
    <d v="2021-09-21T00:00:00"/>
    <x v="94"/>
    <x v="1"/>
    <s v="Konica Receipt Printer, Red"/>
    <n v="0.1"/>
    <n v="3171110.25"/>
    <n v="737467.5"/>
    <n v="2"/>
    <x v="1"/>
  </r>
  <r>
    <s v="AZ-2021-2736729"/>
    <d v="2021-09-23T00:00:00"/>
    <x v="697"/>
    <x v="1"/>
    <s v="Safco 3-Shelf Cabinet, Pine"/>
    <n v="0.1"/>
    <n v="4513301.1000000006"/>
    <n v="294987"/>
    <n v="2"/>
    <x v="0"/>
  </r>
  <r>
    <s v="AZ-2021-2736729"/>
    <d v="2021-09-23T00:00:00"/>
    <x v="697"/>
    <x v="1"/>
    <s v="Wilson Jones Index Tab, Economy"/>
    <n v="0"/>
    <n v="471979.2"/>
    <n v="117994.8"/>
    <n v="5"/>
    <x v="0"/>
  </r>
  <r>
    <s v="BN-2021-3933784"/>
    <d v="2021-09-23T00:00:00"/>
    <x v="462"/>
    <x v="1"/>
    <s v="BIC Markers, Easy-Erase"/>
    <n v="0.5"/>
    <n v="1578180.45"/>
    <n v="-693219.45000000007"/>
    <n v="8"/>
    <x v="1"/>
  </r>
  <r>
    <s v="BN-2021-3933784"/>
    <d v="2021-09-23T00:00:00"/>
    <x v="462"/>
    <x v="1"/>
    <s v="Accos Staples, Assorted Sizes"/>
    <n v="0.5"/>
    <n v="309736.35000000003"/>
    <n v="-73746.75"/>
    <n v="5"/>
    <x v="0"/>
  </r>
  <r>
    <s v="AZ-2021-7918506"/>
    <d v="2021-09-23T00:00:00"/>
    <x v="348"/>
    <x v="1"/>
    <s v="Smead Color Coded Labels, 5000 Label Set"/>
    <n v="0"/>
    <n v="398232.45"/>
    <n v="73746.75"/>
    <n v="2"/>
    <x v="1"/>
  </r>
  <r>
    <s v="BN-2021-5560836"/>
    <d v="2021-09-23T00:00:00"/>
    <x v="109"/>
    <x v="1"/>
    <s v="Hoover Coffee Grinder, Red"/>
    <n v="0.5"/>
    <n v="1017705.15"/>
    <n v="-958707.75"/>
    <n v="2"/>
    <x v="1"/>
  </r>
  <r>
    <s v="AZ-2021-4267689"/>
    <d v="2021-09-24T00:00:00"/>
    <x v="726"/>
    <x v="1"/>
    <s v="BIC Canvas, Blue"/>
    <n v="0"/>
    <n v="5545755.6000000006"/>
    <n v="442480.5"/>
    <n v="7"/>
    <x v="0"/>
  </r>
  <r>
    <s v="AZ-2021-7542722"/>
    <d v="2021-09-24T00:00:00"/>
    <x v="32"/>
    <x v="1"/>
    <s v="Ames Mailers, with clear poly window"/>
    <n v="0.5"/>
    <n v="870211.65"/>
    <n v="-14749.35"/>
    <n v="3"/>
    <x v="0"/>
  </r>
  <r>
    <s v="AZ-2021-7542722"/>
    <d v="2021-09-24T00:00:00"/>
    <x v="32"/>
    <x v="1"/>
    <s v="GlobeWeis Clasp Envelope, with clear poly window"/>
    <n v="0.5"/>
    <n v="294987"/>
    <n v="-73746.75"/>
    <n v="3"/>
    <x v="1"/>
  </r>
  <r>
    <s v="AZ-2021-7542722"/>
    <d v="2021-09-24T00:00:00"/>
    <x v="32"/>
    <x v="1"/>
    <s v="Hewlett Copy Machine, High-Speed"/>
    <n v="0.5"/>
    <n v="3893828.4"/>
    <n v="-1946914.2"/>
    <n v="2"/>
    <x v="1"/>
  </r>
  <r>
    <s v="AZ-2021-7542722"/>
    <d v="2021-09-24T00:00:00"/>
    <x v="32"/>
    <x v="1"/>
    <s v="Apple Signal Booster, Full Size"/>
    <n v="0.5"/>
    <n v="1017705.15"/>
    <n v="-914459.70000000007"/>
    <n v="1"/>
    <x v="1"/>
  </r>
  <r>
    <s v="AZ-2021-7542722"/>
    <d v="2021-09-24T00:00:00"/>
    <x v="32"/>
    <x v="1"/>
    <s v="Cisco Headset, VoIP"/>
    <n v="0.5"/>
    <n v="1312692.1500000001"/>
    <n v="-1194697.3500000001"/>
    <n v="2"/>
    <x v="0"/>
  </r>
  <r>
    <s v="AZ-2021-7542722"/>
    <d v="2021-09-24T00:00:00"/>
    <x v="32"/>
    <x v="1"/>
    <s v="Samsung Office Telephone, with Caller ID"/>
    <n v="0.5"/>
    <n v="2890872.6"/>
    <n v="-1563431.1"/>
    <n v="6"/>
    <x v="0"/>
  </r>
  <r>
    <s v="AZ-2021-764808"/>
    <d v="2021-09-24T00:00:00"/>
    <x v="520"/>
    <x v="1"/>
    <s v="Rogers Trays, Industrial"/>
    <n v="0.6"/>
    <n v="737467.5"/>
    <n v="-368733.75"/>
    <n v="2"/>
    <x v="0"/>
  </r>
  <r>
    <s v="AZ-2021-5249533"/>
    <d v="2021-09-24T00:00:00"/>
    <x v="507"/>
    <x v="1"/>
    <s v="BIC Sketch Pad, Water Color"/>
    <n v="0"/>
    <n v="3053115.45"/>
    <n v="457229.85000000003"/>
    <n v="4"/>
    <x v="1"/>
  </r>
  <r>
    <s v="BN-2021-9324340"/>
    <d v="2021-09-24T00:00:00"/>
    <x v="364"/>
    <x v="1"/>
    <s v="Jiffy Interoffice Envelope, Recycled"/>
    <n v="0"/>
    <n v="3333353.1"/>
    <n v="899710.35"/>
    <n v="5"/>
    <x v="0"/>
  </r>
  <r>
    <s v="AZ-2021-7588631"/>
    <d v="2021-09-24T00:00:00"/>
    <x v="330"/>
    <x v="1"/>
    <s v="Wilson Jones Hole Reinforcements, Clear"/>
    <n v="0"/>
    <n v="235989.6"/>
    <n v="29498.7"/>
    <n v="4"/>
    <x v="1"/>
  </r>
  <r>
    <s v="AZ-2021-7588631"/>
    <d v="2021-09-24T00:00:00"/>
    <x v="330"/>
    <x v="1"/>
    <s v="Smead Shipping Labels, 5000 Label Set"/>
    <n v="0"/>
    <n v="1061953.2"/>
    <n v="44248.05"/>
    <n v="6"/>
    <x v="1"/>
  </r>
  <r>
    <s v="AZ-2021-9185602"/>
    <d v="2021-09-25T00:00:00"/>
    <x v="97"/>
    <x v="3"/>
    <s v="Avery Binder, Clear"/>
    <n v="0"/>
    <n v="914459.70000000007"/>
    <n v="88496.1"/>
    <n v="5"/>
    <x v="1"/>
  </r>
  <r>
    <s v="AZ-2021-6736860"/>
    <d v="2021-09-25T00:00:00"/>
    <x v="762"/>
    <x v="2"/>
    <s v="Avery Shipping Labels, Adjustable"/>
    <n v="0"/>
    <n v="294987"/>
    <n v="88496.1"/>
    <n v="2"/>
    <x v="1"/>
  </r>
  <r>
    <s v="AZ-2021-6736860"/>
    <d v="2021-09-25T00:00:00"/>
    <x v="762"/>
    <x v="2"/>
    <s v="SanDisk Note Cards, Multicolor"/>
    <n v="0"/>
    <n v="2507389.5"/>
    <n v="1047203.85"/>
    <n v="5"/>
    <x v="0"/>
  </r>
  <r>
    <s v="AZ-2021-6736860"/>
    <d v="2021-09-25T00:00:00"/>
    <x v="762"/>
    <x v="2"/>
    <s v="Logitech Router, Erganomic"/>
    <n v="0"/>
    <n v="3613590.75"/>
    <n v="648971.4"/>
    <n v="1"/>
    <x v="0"/>
  </r>
  <r>
    <s v="BN-2021-5989900"/>
    <d v="2021-09-25T00:00:00"/>
    <x v="520"/>
    <x v="0"/>
    <s v="Binney &amp; Smith Canvas, Fluorescent"/>
    <n v="0.5"/>
    <n v="3495595.95"/>
    <n v="-2168154.4500000002"/>
    <n v="9"/>
    <x v="0"/>
  </r>
  <r>
    <s v="BN-2021-5989900"/>
    <d v="2021-09-25T00:00:00"/>
    <x v="520"/>
    <x v="0"/>
    <s v="Boston Pens, Fluorescent"/>
    <n v="0.5"/>
    <n v="221240.25"/>
    <n v="-147493.5"/>
    <n v="2"/>
    <x v="0"/>
  </r>
  <r>
    <s v="AZ-2021-2764499"/>
    <d v="2021-09-25T00:00:00"/>
    <x v="506"/>
    <x v="1"/>
    <s v="Bush Floating Shelf Set, Metal"/>
    <n v="0.1"/>
    <n v="6799450.3500000006"/>
    <n v="-73746.75"/>
    <n v="3"/>
    <x v="1"/>
  </r>
  <r>
    <s v="AZ-2021-2764499"/>
    <d v="2021-09-25T00:00:00"/>
    <x v="506"/>
    <x v="1"/>
    <s v="Harbour Creations Chairmat, Adjustable"/>
    <n v="0.1"/>
    <n v="3952825.8000000003"/>
    <n v="1224196.05"/>
    <n v="4"/>
    <x v="0"/>
  </r>
  <r>
    <s v="AZ-2021-5712396"/>
    <d v="2021-09-25T00:00:00"/>
    <x v="671"/>
    <x v="1"/>
    <s v="Kraft Interoffice Envelope, with clear poly window"/>
    <n v="0.1"/>
    <n v="1342190.85"/>
    <n v="427731.15"/>
    <n v="2"/>
    <x v="1"/>
  </r>
  <r>
    <s v="AZ-2021-5712396"/>
    <d v="2021-09-25T00:00:00"/>
    <x v="671"/>
    <x v="1"/>
    <s v="Eldon Trays, Single Width"/>
    <n v="0.2"/>
    <n v="2831875.2"/>
    <n v="457229.85000000003"/>
    <n v="5"/>
    <x v="0"/>
  </r>
  <r>
    <s v="AZ-2021-5176501"/>
    <d v="2021-09-25T00:00:00"/>
    <x v="207"/>
    <x v="1"/>
    <s v="Boston Sketch Pad, Water Color"/>
    <n v="0"/>
    <n v="3053115.45"/>
    <n v="88496.1"/>
    <n v="4"/>
    <x v="1"/>
  </r>
  <r>
    <s v="AZ-2021-5176501"/>
    <d v="2021-09-25T00:00:00"/>
    <x v="207"/>
    <x v="1"/>
    <s v="Elite Scissors, Steel"/>
    <n v="0"/>
    <n v="973457.1"/>
    <n v="206490.9"/>
    <n v="3"/>
    <x v="0"/>
  </r>
  <r>
    <s v="AZ-2021-5176501"/>
    <d v="2021-09-25T00:00:00"/>
    <x v="207"/>
    <x v="1"/>
    <s v="Canon Fax and Copier, High-Speed"/>
    <n v="0.15"/>
    <n v="4749290.7"/>
    <n v="-442480.5"/>
    <n v="2"/>
    <x v="0"/>
  </r>
  <r>
    <s v="BN-2021-6417134"/>
    <d v="2021-09-25T00:00:00"/>
    <x v="122"/>
    <x v="1"/>
    <s v="Rubbermaid Photo Frame, Erganomic"/>
    <n v="0.4"/>
    <n v="1342190.85"/>
    <n v="-206490.9"/>
    <n v="3"/>
    <x v="0"/>
  </r>
  <r>
    <s v="BN-2021-2717861"/>
    <d v="2021-09-25T00:00:00"/>
    <x v="7"/>
    <x v="1"/>
    <s v="Hamilton Beach Toaster, White"/>
    <n v="0.5"/>
    <n v="2050159.6500000001"/>
    <n v="-294987"/>
    <n v="5"/>
    <x v="1"/>
  </r>
  <r>
    <s v="BN-2021-2717861"/>
    <d v="2021-09-25T00:00:00"/>
    <x v="7"/>
    <x v="1"/>
    <s v="Binney &amp; Smith Canvas, Fluorescent"/>
    <n v="0.5"/>
    <n v="781715.55"/>
    <n v="-486728.55"/>
    <n v="2"/>
    <x v="1"/>
  </r>
  <r>
    <s v="BN-2021-2717861"/>
    <d v="2021-09-25T00:00:00"/>
    <x v="7"/>
    <x v="1"/>
    <s v="Acco 3-Hole Punch, Clear"/>
    <n v="0.5"/>
    <n v="1091451.9000000001"/>
    <n v="-722718.15"/>
    <n v="5"/>
    <x v="1"/>
  </r>
  <r>
    <s v="BN-2021-2717861"/>
    <d v="2021-09-25T00:00:00"/>
    <x v="7"/>
    <x v="1"/>
    <s v="Acco Hole Reinforcements, Durable"/>
    <n v="0.5"/>
    <n v="427731.15"/>
    <n v="-29498.7"/>
    <n v="7"/>
    <x v="1"/>
  </r>
  <r>
    <s v="BN-2021-2717861"/>
    <d v="2021-09-25T00:00:00"/>
    <x v="7"/>
    <x v="1"/>
    <s v="Fellowes Box, Industrial"/>
    <n v="0.5"/>
    <n v="737467.5"/>
    <n v="-663720.75"/>
    <n v="5"/>
    <x v="0"/>
  </r>
  <r>
    <s v="AZ-2021-8435780"/>
    <d v="2021-09-25T00:00:00"/>
    <x v="306"/>
    <x v="1"/>
    <s v="Apple Signal Booster, with Caller ID"/>
    <n v="0"/>
    <n v="6047233.5"/>
    <n v="545725.95000000007"/>
    <n v="3"/>
    <x v="1"/>
  </r>
  <r>
    <s v="BN-2021-2717861"/>
    <d v="2021-09-25T00:00:00"/>
    <x v="7"/>
    <x v="1"/>
    <s v="Hewlett Wireless Fax, Color"/>
    <n v="0.5"/>
    <n v="2817125.85"/>
    <n v="-1681425.9000000001"/>
    <n v="1"/>
    <x v="0"/>
  </r>
  <r>
    <s v="BN-2021-2085562"/>
    <d v="2021-09-26T00:00:00"/>
    <x v="504"/>
    <x v="0"/>
    <s v="Fellowes File Cart, Blue"/>
    <n v="0.5"/>
    <n v="2020660.95"/>
    <n v="-412981.8"/>
    <n v="2"/>
    <x v="1"/>
  </r>
  <r>
    <s v="AZ-2021-9352231"/>
    <d v="2021-09-26T00:00:00"/>
    <x v="368"/>
    <x v="0"/>
    <s v="Ibico Binder Covers, Recycled"/>
    <n v="0"/>
    <n v="619472.70000000007"/>
    <n v="221240.25"/>
    <n v="3"/>
    <x v="1"/>
  </r>
  <r>
    <s v="AZ-2021-8218770"/>
    <d v="2021-09-26T00:00:00"/>
    <x v="305"/>
    <x v="1"/>
    <s v="BIC Markers, Fluorescent"/>
    <n v="0"/>
    <n v="811214.25"/>
    <n v="58997.4"/>
    <n v="2"/>
    <x v="1"/>
  </r>
  <r>
    <s v="AZ-2021-7698467"/>
    <d v="2021-09-26T00:00:00"/>
    <x v="65"/>
    <x v="1"/>
    <s v="Hon File Folder Labels, Alphabetical"/>
    <n v="0"/>
    <n v="619472.70000000007"/>
    <n v="235989.6"/>
    <n v="5"/>
    <x v="1"/>
  </r>
  <r>
    <s v="BN-2021-132912"/>
    <d v="2021-09-26T00:00:00"/>
    <x v="678"/>
    <x v="1"/>
    <s v="StarTech Receipt Printer, Wireless"/>
    <n v="0.15"/>
    <n v="2772877.8000000003"/>
    <n v="-265488.3"/>
    <n v="2"/>
    <x v="1"/>
  </r>
  <r>
    <s v="AZ-2021-7698467"/>
    <d v="2021-09-26T00:00:00"/>
    <x v="65"/>
    <x v="1"/>
    <s v="Enermax Numeric Keypad, Bluetooth"/>
    <n v="0"/>
    <n v="3392350.5"/>
    <n v="781715.55"/>
    <n v="4"/>
    <x v="1"/>
  </r>
  <r>
    <s v="AZ-2021-7698467"/>
    <d v="2021-09-26T00:00:00"/>
    <x v="65"/>
    <x v="1"/>
    <s v="Apple Signal Booster, Full Size"/>
    <n v="0.4"/>
    <n v="9764069.7000000011"/>
    <n v="-5693249.1000000006"/>
    <n v="8"/>
    <x v="0"/>
  </r>
  <r>
    <s v="AZ-2021-5743431"/>
    <d v="2021-09-27T00:00:00"/>
    <x v="592"/>
    <x v="3"/>
    <s v="Dania Library with Doors, Pine"/>
    <n v="0"/>
    <n v="16091540.85"/>
    <n v="1769922"/>
    <n v="3"/>
    <x v="1"/>
  </r>
  <r>
    <s v="AZ-2021-5743431"/>
    <d v="2021-09-27T00:00:00"/>
    <x v="592"/>
    <x v="3"/>
    <s v="Rubbermaid Light Bulb, Durable"/>
    <n v="0"/>
    <n v="707968.8"/>
    <n v="280237.65000000002"/>
    <n v="3"/>
    <x v="1"/>
  </r>
  <r>
    <s v="AZ-2021-200984"/>
    <d v="2021-09-27T00:00:00"/>
    <x v="620"/>
    <x v="3"/>
    <s v="Stanley Sketch Pad, Blue"/>
    <n v="0"/>
    <n v="3938076.45"/>
    <n v="1297942.8"/>
    <n v="6"/>
    <x v="0"/>
  </r>
  <r>
    <s v="AZ-2021-200984"/>
    <d v="2021-09-27T00:00:00"/>
    <x v="620"/>
    <x v="3"/>
    <s v="Novimex Round Labels, Adjustable"/>
    <n v="0"/>
    <n v="191741.55000000002"/>
    <n v="44248.05"/>
    <n v="3"/>
    <x v="1"/>
  </r>
  <r>
    <s v="AZ-2021-200984"/>
    <d v="2021-09-27T00:00:00"/>
    <x v="620"/>
    <x v="3"/>
    <s v="Tenex Shelving, Single Width"/>
    <n v="0"/>
    <n v="4837786.8"/>
    <n v="1209446.7"/>
    <n v="6"/>
    <x v="1"/>
  </r>
  <r>
    <s v="AZ-2021-5743431"/>
    <d v="2021-09-27T00:00:00"/>
    <x v="592"/>
    <x v="3"/>
    <s v="Stanley Canvas, Water Color"/>
    <n v="0"/>
    <n v="2330397.3000000003"/>
    <n v="1017705.15"/>
    <n v="3"/>
    <x v="0"/>
  </r>
  <r>
    <s v="AZ-2021-5743431"/>
    <d v="2021-09-27T00:00:00"/>
    <x v="592"/>
    <x v="3"/>
    <s v="Wilson Jones 3-Hole Punch, Economy"/>
    <n v="0"/>
    <n v="2064909"/>
    <n v="678470.1"/>
    <n v="5"/>
    <x v="1"/>
  </r>
  <r>
    <s v="AZ-2021-1059727"/>
    <d v="2021-09-27T00:00:00"/>
    <x v="501"/>
    <x v="2"/>
    <s v="Eaton Memo Slips, 8.5 x 11"/>
    <n v="0"/>
    <n v="530976.6"/>
    <n v="147493.5"/>
    <n v="2"/>
    <x v="1"/>
  </r>
  <r>
    <s v="AZ-2021-7212941"/>
    <d v="2021-09-27T00:00:00"/>
    <x v="265"/>
    <x v="1"/>
    <s v="Acco Binder Covers, Recycled"/>
    <n v="0"/>
    <n v="398232.45"/>
    <n v="117994.8"/>
    <n v="2"/>
    <x v="0"/>
  </r>
  <r>
    <s v="BN-2021-7214876"/>
    <d v="2021-09-27T00:00:00"/>
    <x v="604"/>
    <x v="1"/>
    <s v="Office Star Bag Chairs, Set of Two"/>
    <n v="0.1"/>
    <n v="6887946.4500000002"/>
    <n v="-383483.10000000003"/>
    <n v="9"/>
    <x v="0"/>
  </r>
  <r>
    <s v="BN-2021-3793462"/>
    <d v="2021-09-27T00:00:00"/>
    <x v="437"/>
    <x v="1"/>
    <s v="BIC Markers, Fluorescent"/>
    <n v="0.5"/>
    <n v="2448392.1"/>
    <n v="-2064909"/>
    <n v="12"/>
    <x v="1"/>
  </r>
  <r>
    <s v="AZ-2021-8987528"/>
    <d v="2021-09-27T00:00:00"/>
    <x v="630"/>
    <x v="1"/>
    <s v="Rogers Lockers, Wire Frame"/>
    <n v="0.1"/>
    <n v="2802376.5"/>
    <n v="471979.2"/>
    <n v="1"/>
    <x v="1"/>
  </r>
  <r>
    <s v="AZ-2021-2994768"/>
    <d v="2021-09-27T00:00:00"/>
    <x v="278"/>
    <x v="1"/>
    <s v="Acco Hole Reinforcements, Durable"/>
    <n v="0"/>
    <n v="353984.4"/>
    <n v="162242.85"/>
    <n v="3"/>
    <x v="0"/>
  </r>
  <r>
    <s v="AZ-2021-2994768"/>
    <d v="2021-09-27T00:00:00"/>
    <x v="278"/>
    <x v="1"/>
    <s v="Fellowes Trays, Blue"/>
    <n v="0.1"/>
    <n v="2286149.25"/>
    <n v="-73746.75"/>
    <n v="3"/>
    <x v="1"/>
  </r>
  <r>
    <s v="BN-2021-7214876"/>
    <d v="2021-09-27T00:00:00"/>
    <x v="604"/>
    <x v="1"/>
    <s v="Enermax Note Cards, Multicolor"/>
    <n v="0.1"/>
    <n v="870211.65"/>
    <n v="103245.45"/>
    <n v="2"/>
    <x v="0"/>
  </r>
  <r>
    <s v="BN-2021-7214876"/>
    <d v="2021-09-27T00:00:00"/>
    <x v="604"/>
    <x v="1"/>
    <s v="Fellowes Folders, Wire Frame"/>
    <n v="0.1"/>
    <n v="678470.1"/>
    <n v="117994.8"/>
    <n v="2"/>
    <x v="0"/>
  </r>
  <r>
    <s v="BN-2021-3793462"/>
    <d v="2021-09-27T00:00:00"/>
    <x v="437"/>
    <x v="1"/>
    <s v="Epson Calculator, White"/>
    <n v="0.5"/>
    <n v="1327441.5"/>
    <n v="-1106201.25"/>
    <n v="4"/>
    <x v="1"/>
  </r>
  <r>
    <s v="AZ-2021-2994768"/>
    <d v="2021-09-27T00:00:00"/>
    <x v="278"/>
    <x v="1"/>
    <s v="Belkin Router, USB"/>
    <n v="0"/>
    <n v="22920489.900000002"/>
    <n v="10767025.5"/>
    <n v="6"/>
    <x v="1"/>
  </r>
  <r>
    <s v="AZ-2021-2994768"/>
    <d v="2021-09-27T00:00:00"/>
    <x v="278"/>
    <x v="1"/>
    <s v="Enermax Mouse, Programmable"/>
    <n v="0"/>
    <n v="1238945.4000000001"/>
    <n v="0"/>
    <n v="2"/>
    <x v="0"/>
  </r>
  <r>
    <s v="AZ-2021-2994768"/>
    <d v="2021-09-27T00:00:00"/>
    <x v="278"/>
    <x v="1"/>
    <s v="Apple Speaker Phone, with Caller ID"/>
    <n v="0.15"/>
    <n v="4631295.9000000004"/>
    <n v="545725.95000000007"/>
    <n v="3"/>
    <x v="1"/>
  </r>
  <r>
    <s v="AZ-2021-1278539"/>
    <d v="2021-09-27T00:00:00"/>
    <x v="491"/>
    <x v="1"/>
    <s v="Sanford Sketch Pad, Fluorescent"/>
    <n v="0"/>
    <n v="2064909"/>
    <n v="973457.1"/>
    <n v="3"/>
    <x v="0"/>
  </r>
  <r>
    <s v="AZ-2021-8862590"/>
    <d v="2021-09-28T00:00:00"/>
    <x v="191"/>
    <x v="3"/>
    <s v="Bush Stackable Bookrack, Pine"/>
    <n v="0.1"/>
    <n v="6622458.1500000004"/>
    <n v="2138655.75"/>
    <n v="4"/>
    <x v="0"/>
  </r>
  <r>
    <s v="AZ-2021-8862590"/>
    <d v="2021-09-28T00:00:00"/>
    <x v="191"/>
    <x v="3"/>
    <s v="Dania Floating Shelf Set, Traditional"/>
    <n v="0.1"/>
    <n v="11239004.700000001"/>
    <n v="-117994.8"/>
    <n v="5"/>
    <x v="0"/>
  </r>
  <r>
    <s v="AZ-2021-8862590"/>
    <d v="2021-09-28T00:00:00"/>
    <x v="191"/>
    <x v="3"/>
    <s v="Rubbermaid Light Bulb, Duo Pack"/>
    <n v="0"/>
    <n v="560475.30000000005"/>
    <n v="88496.1"/>
    <n v="2"/>
    <x v="0"/>
  </r>
  <r>
    <s v="AZ-2021-8862590"/>
    <d v="2021-09-28T00:00:00"/>
    <x v="191"/>
    <x v="3"/>
    <s v="BIC Canvas, Easy-Erase"/>
    <n v="0"/>
    <n v="3982324.5"/>
    <n v="1356940.2"/>
    <n v="5"/>
    <x v="1"/>
  </r>
  <r>
    <s v="AZ-2021-8862590"/>
    <d v="2021-09-28T00:00:00"/>
    <x v="191"/>
    <x v="3"/>
    <s v="Sanford Canvas, Water Color"/>
    <n v="0"/>
    <n v="1578180.45"/>
    <n v="0"/>
    <n v="2"/>
    <x v="0"/>
  </r>
  <r>
    <s v="AZ-2021-8862590"/>
    <d v="2021-09-28T00:00:00"/>
    <x v="191"/>
    <x v="3"/>
    <s v="Sanford Markers, Water Color"/>
    <n v="0"/>
    <n v="781715.55"/>
    <n v="73746.75"/>
    <n v="2"/>
    <x v="1"/>
  </r>
  <r>
    <s v="AZ-2021-8862590"/>
    <d v="2021-09-28T00:00:00"/>
    <x v="191"/>
    <x v="3"/>
    <s v="Jiffy Peel and Seal, Security-Tint"/>
    <n v="0"/>
    <n v="988206.45000000007"/>
    <n v="103245.45"/>
    <n v="3"/>
    <x v="1"/>
  </r>
  <r>
    <s v="AZ-2021-8862590"/>
    <d v="2021-09-28T00:00:00"/>
    <x v="191"/>
    <x v="3"/>
    <s v="Accos Paper Clips, Assorted Sizes"/>
    <n v="0"/>
    <n v="501477.9"/>
    <n v="0"/>
    <n v="3"/>
    <x v="1"/>
  </r>
  <r>
    <s v="AZ-2021-8862590"/>
    <d v="2021-09-28T00:00:00"/>
    <x v="191"/>
    <x v="3"/>
    <s v="Nokia Smart Phone, with Caller ID"/>
    <n v="0.15"/>
    <n v="16017794.1"/>
    <n v="3952825.8000000003"/>
    <n v="2"/>
    <x v="1"/>
  </r>
  <r>
    <s v="AZ-2021-6795537"/>
    <d v="2021-09-28T00:00:00"/>
    <x v="628"/>
    <x v="1"/>
    <s v="Harbour Creations Legal Exhibit Labels, Adjustable"/>
    <n v="0"/>
    <n v="781715.55"/>
    <n v="353984.4"/>
    <n v="6"/>
    <x v="1"/>
  </r>
  <r>
    <s v="BN-2021-5478479"/>
    <d v="2021-09-28T00:00:00"/>
    <x v="717"/>
    <x v="1"/>
    <s v="Hon Chairmat, Red"/>
    <n v="0.6"/>
    <n v="988206.45000000007"/>
    <n v="-1135699.95"/>
    <n v="3"/>
    <x v="0"/>
  </r>
  <r>
    <s v="BN-2021-7936258"/>
    <d v="2021-09-29T00:00:00"/>
    <x v="590"/>
    <x v="1"/>
    <s v="Novimex Swivel Stool, Black"/>
    <n v="0.1"/>
    <n v="12905681.25"/>
    <n v="-1002955.8"/>
    <n v="6"/>
    <x v="0"/>
  </r>
  <r>
    <s v="AZ-2021-6788616"/>
    <d v="2021-09-30T00:00:00"/>
    <x v="101"/>
    <x v="3"/>
    <s v="Hon Rocking Chair, Adjustable"/>
    <n v="0.1"/>
    <n v="8834860.6500000004"/>
    <n v="3731585.5500000003"/>
    <n v="5"/>
    <x v="0"/>
  </r>
  <r>
    <s v="AZ-2021-6788616"/>
    <d v="2021-09-30T00:00:00"/>
    <x v="101"/>
    <x v="3"/>
    <s v="Tenex Light Bulb, Durable"/>
    <n v="0"/>
    <n v="707968.8"/>
    <n v="88496.1"/>
    <n v="3"/>
    <x v="0"/>
  </r>
  <r>
    <s v="AZ-2021-6788616"/>
    <d v="2021-09-30T00:00:00"/>
    <x v="101"/>
    <x v="3"/>
    <s v="GlobeWeis Peel and Seal, with clear poly window"/>
    <n v="0"/>
    <n v="2581136.25"/>
    <n v="132744.15"/>
    <n v="7"/>
    <x v="0"/>
  </r>
  <r>
    <s v="AZ-2021-6788616"/>
    <d v="2021-09-30T00:00:00"/>
    <x v="101"/>
    <x v="3"/>
    <s v="Novimex Color Coded Labels, Laser Printer Compatible"/>
    <n v="0"/>
    <n v="368733.75"/>
    <n v="88496.1"/>
    <n v="2"/>
    <x v="0"/>
  </r>
  <r>
    <s v="AZ-2021-6788616"/>
    <d v="2021-09-30T00:00:00"/>
    <x v="101"/>
    <x v="3"/>
    <s v="Smead File Cart, Industrial"/>
    <n v="0.1"/>
    <n v="5118024.45"/>
    <n v="1017705.15"/>
    <n v="3"/>
    <x v="1"/>
  </r>
  <r>
    <s v="AZ-2021-2357064"/>
    <d v="2021-09-30T00:00:00"/>
    <x v="307"/>
    <x v="1"/>
    <s v="HP Fax Machine, Digital"/>
    <n v="0"/>
    <n v="22094526.300000001"/>
    <n v="0"/>
    <n v="5"/>
    <x v="0"/>
  </r>
  <r>
    <s v="AZ-2021-2267940"/>
    <d v="2021-10-01T00:00:00"/>
    <x v="230"/>
    <x v="1"/>
    <s v="Kraft Manila Envelope, Set of 50"/>
    <n v="0.5"/>
    <n v="589974"/>
    <n v="-457229.85000000003"/>
    <n v="3"/>
    <x v="0"/>
  </r>
  <r>
    <s v="AZ-2021-1894900"/>
    <d v="2021-10-01T00:00:00"/>
    <x v="157"/>
    <x v="1"/>
    <s v="Eaton Cards &amp; Envelopes, Recycled"/>
    <n v="0"/>
    <n v="1327441.5"/>
    <n v="663720.75"/>
    <n v="2"/>
    <x v="0"/>
  </r>
  <r>
    <s v="AZ-2021-2014135"/>
    <d v="2021-10-03T00:00:00"/>
    <x v="256"/>
    <x v="1"/>
    <s v="Stockwell Rubber Bands, Metal"/>
    <n v="0"/>
    <n v="722718.15"/>
    <n v="353984.4"/>
    <n v="3"/>
    <x v="1"/>
  </r>
  <r>
    <s v="AZ-2021-5416676"/>
    <d v="2021-10-03T00:00:00"/>
    <x v="77"/>
    <x v="1"/>
    <s v="BIC Markers, Fluorescent"/>
    <n v="0"/>
    <n v="1637177.85"/>
    <n v="132744.15"/>
    <n v="4"/>
    <x v="1"/>
  </r>
  <r>
    <s v="AZ-2021-5416676"/>
    <d v="2021-10-03T00:00:00"/>
    <x v="77"/>
    <x v="1"/>
    <s v="BIC Pens, Easy-Erase"/>
    <n v="0"/>
    <n v="221240.25"/>
    <n v="44248.05"/>
    <n v="1"/>
    <x v="1"/>
  </r>
  <r>
    <s v="AZ-2021-4505050"/>
    <d v="2021-10-03T00:00:00"/>
    <x v="297"/>
    <x v="1"/>
    <s v="BIC Highlighters, Easy-Erase"/>
    <n v="0"/>
    <n v="2271399.9"/>
    <n v="516227.25"/>
    <n v="8"/>
    <x v="0"/>
  </r>
  <r>
    <s v="AZ-2021-4505050"/>
    <d v="2021-10-03T00:00:00"/>
    <x v="297"/>
    <x v="1"/>
    <s v="Harbour Creations Color Coded Labels, Adjustable"/>
    <n v="0"/>
    <n v="1120950.6000000001"/>
    <n v="162242.85"/>
    <n v="7"/>
    <x v="1"/>
  </r>
  <r>
    <s v="AZ-2021-7546171"/>
    <d v="2021-10-04T00:00:00"/>
    <x v="244"/>
    <x v="2"/>
    <s v="Rubbermaid Stacking Tray, Erganomic"/>
    <n v="0"/>
    <n v="1401188.25"/>
    <n v="442480.5"/>
    <n v="4"/>
    <x v="0"/>
  </r>
  <r>
    <s v="AZ-2021-1255477"/>
    <d v="2021-10-04T00:00:00"/>
    <x v="392"/>
    <x v="0"/>
    <s v="Sauder Floating Shelf Set, Metal"/>
    <n v="0.1"/>
    <n v="7728659.4000000004"/>
    <n v="1194697.3500000001"/>
    <n v="3"/>
    <x v="0"/>
  </r>
  <r>
    <s v="AZ-2021-6657478"/>
    <d v="2021-10-04T00:00:00"/>
    <x v="566"/>
    <x v="1"/>
    <s v="Bush 3-Shelf Cabinet, Mobile"/>
    <n v="0"/>
    <n v="6460215.2999999998"/>
    <n v="973457.1"/>
    <n v="3"/>
    <x v="0"/>
  </r>
  <r>
    <s v="BN-2021-9455673"/>
    <d v="2021-10-05T00:00:00"/>
    <x v="240"/>
    <x v="1"/>
    <s v="Office Star Executive Leather Armchair, Black"/>
    <n v="0.1"/>
    <n v="6209476.3500000006"/>
    <n v="-206490.9"/>
    <n v="1"/>
    <x v="0"/>
  </r>
  <r>
    <s v="AZ-2021-5850386"/>
    <d v="2021-10-05T00:00:00"/>
    <x v="146"/>
    <x v="1"/>
    <s v="Enermax Cards &amp; Envelopes, Premium"/>
    <n v="0.5"/>
    <n v="353984.4"/>
    <n v="-147493.5"/>
    <n v="1"/>
    <x v="1"/>
  </r>
  <r>
    <s v="AZ-2021-1235765"/>
    <d v="2021-10-05T00:00:00"/>
    <x v="138"/>
    <x v="1"/>
    <s v="Enermax Keyboard, Erganomic"/>
    <n v="0"/>
    <n v="7197682.7999999998"/>
    <n v="3598841.4"/>
    <n v="6"/>
    <x v="0"/>
  </r>
  <r>
    <s v="AZ-2021-5850386"/>
    <d v="2021-10-05T00:00:00"/>
    <x v="146"/>
    <x v="1"/>
    <s v="Memorex Mouse, Erganomic"/>
    <n v="0.5"/>
    <n v="1150449.3"/>
    <n v="-1061953.2"/>
    <n v="6"/>
    <x v="1"/>
  </r>
  <r>
    <s v="BN-2021-7314107"/>
    <d v="2021-10-07T00:00:00"/>
    <x v="339"/>
    <x v="1"/>
    <s v="Cisco Speaker Phone, with Caller ID"/>
    <n v="0.4"/>
    <n v="2448392.1"/>
    <n v="-1474935"/>
    <n v="2"/>
    <x v="0"/>
  </r>
  <r>
    <s v="AZ-2021-2566015"/>
    <d v="2021-10-08T00:00:00"/>
    <x v="482"/>
    <x v="2"/>
    <s v="Bush 3-Shelf Cabinet, Traditional"/>
    <n v="0"/>
    <n v="8451377.5500000007"/>
    <n v="1858418.1"/>
    <n v="4"/>
    <x v="1"/>
  </r>
  <r>
    <s v="AZ-2021-2566015"/>
    <d v="2021-10-08T00:00:00"/>
    <x v="482"/>
    <x v="2"/>
    <s v="Acco 3-Hole Punch, Clear"/>
    <n v="0"/>
    <n v="870211.65"/>
    <n v="147493.5"/>
    <n v="2"/>
    <x v="0"/>
  </r>
  <r>
    <s v="AZ-2021-2566015"/>
    <d v="2021-10-08T00:00:00"/>
    <x v="482"/>
    <x v="2"/>
    <s v="Avery Hole Reinforcements, Clear"/>
    <n v="0"/>
    <n v="176992.2"/>
    <n v="14749.35"/>
    <n v="3"/>
    <x v="0"/>
  </r>
  <r>
    <s v="AZ-2021-2566015"/>
    <d v="2021-10-08T00:00:00"/>
    <x v="482"/>
    <x v="2"/>
    <s v="Xerox Note Cards, 8.5 x 11"/>
    <n v="0"/>
    <n v="1799420.7"/>
    <n v="14749.35"/>
    <n v="4"/>
    <x v="1"/>
  </r>
  <r>
    <s v="AZ-2021-2566015"/>
    <d v="2021-10-08T00:00:00"/>
    <x v="482"/>
    <x v="2"/>
    <s v="Tenex Folders, Single Width"/>
    <n v="0.1"/>
    <n v="929209.05"/>
    <n v="117994.8"/>
    <n v="3"/>
    <x v="0"/>
  </r>
  <r>
    <s v="AZ-2021-2566015"/>
    <d v="2021-10-08T00:00:00"/>
    <x v="482"/>
    <x v="2"/>
    <s v="Belkin Memory Card, Erganomic"/>
    <n v="0"/>
    <n v="6637207.5"/>
    <n v="3318603.75"/>
    <n v="4"/>
    <x v="0"/>
  </r>
  <r>
    <s v="AZ-2021-1317735"/>
    <d v="2021-10-08T00:00:00"/>
    <x v="65"/>
    <x v="1"/>
    <s v="Brother Fax and Copier, High-Speed"/>
    <n v="0"/>
    <n v="25177140.449999999"/>
    <n v="5029528.3500000006"/>
    <n v="9"/>
    <x v="0"/>
  </r>
  <r>
    <s v="AZ-2021-424654"/>
    <d v="2021-10-08T00:00:00"/>
    <x v="209"/>
    <x v="1"/>
    <s v="Cisco Office Telephone, Full Size"/>
    <n v="0"/>
    <n v="2418893.4"/>
    <n v="457229.85000000003"/>
    <n v="2"/>
    <x v="1"/>
  </r>
  <r>
    <s v="BN-2021-2588194"/>
    <d v="2021-10-09T00:00:00"/>
    <x v="64"/>
    <x v="2"/>
    <s v="Binney &amp; Smith Highlighters, Fluorescent"/>
    <n v="0.5"/>
    <n v="398232.45"/>
    <n v="-339235.05"/>
    <n v="3"/>
    <x v="1"/>
  </r>
  <r>
    <s v="BN-2021-2588194"/>
    <d v="2021-10-09T00:00:00"/>
    <x v="64"/>
    <x v="2"/>
    <s v="Stockwell Push Pins, 12 Pack"/>
    <n v="0.5"/>
    <n v="206490.9"/>
    <n v="-162242.85"/>
    <n v="2"/>
    <x v="0"/>
  </r>
  <r>
    <s v="BN-2021-2588194"/>
    <d v="2021-10-09T00:00:00"/>
    <x v="64"/>
    <x v="2"/>
    <s v="Panasonic Inkjet, Durable"/>
    <n v="0.5"/>
    <n v="6902695.7999999998"/>
    <n v="-4144567.35"/>
    <n v="3"/>
    <x v="0"/>
  </r>
  <r>
    <s v="AZ-2021-3515290"/>
    <d v="2021-10-09T00:00:00"/>
    <x v="272"/>
    <x v="1"/>
    <s v="Sauder Floating Shelf Set, Mobile"/>
    <n v="0"/>
    <n v="5811243.9000000004"/>
    <n v="2153405.1"/>
    <n v="2"/>
    <x v="0"/>
  </r>
  <r>
    <s v="AZ-2021-3515290"/>
    <d v="2021-10-09T00:00:00"/>
    <x v="272"/>
    <x v="1"/>
    <s v="Sanford Sketch Pad, Water Color"/>
    <n v="0"/>
    <n v="4306810.2"/>
    <n v="2020660.95"/>
    <n v="6"/>
    <x v="0"/>
  </r>
  <r>
    <s v="AZ-2021-5227622"/>
    <d v="2021-10-10T00:00:00"/>
    <x v="712"/>
    <x v="0"/>
    <s v="Ikea Corner Shelving, Traditional"/>
    <n v="0"/>
    <n v="5442510.1500000004"/>
    <n v="2064909"/>
    <n v="3"/>
    <x v="1"/>
  </r>
  <r>
    <s v="AZ-2021-2203861"/>
    <d v="2021-10-10T00:00:00"/>
    <x v="177"/>
    <x v="1"/>
    <s v="Sharp Fax and Copier, Color"/>
    <n v="0.15"/>
    <n v="4262562.1500000004"/>
    <n v="1710924.6"/>
    <n v="2"/>
    <x v="0"/>
  </r>
  <r>
    <s v="BN-2021-6158270"/>
    <d v="2021-10-10T00:00:00"/>
    <x v="534"/>
    <x v="0"/>
    <s v="Epson Card Printer, Wireless"/>
    <n v="0.4"/>
    <n v="10531035.9"/>
    <n v="-4557549.1500000004"/>
    <n v="7"/>
    <x v="0"/>
  </r>
  <r>
    <s v="AZ-2021-3075168"/>
    <d v="2021-10-11T00:00:00"/>
    <x v="366"/>
    <x v="0"/>
    <s v="Harbour Creations Executive Leather Armchair, Black"/>
    <n v="0"/>
    <n v="13967634.450000001"/>
    <n v="4056071.25"/>
    <n v="2"/>
    <x v="0"/>
  </r>
  <r>
    <s v="AZ-2021-3075168"/>
    <d v="2021-10-11T00:00:00"/>
    <x v="366"/>
    <x v="0"/>
    <s v="Cameo Interoffice Envelope, with clear poly window"/>
    <n v="0"/>
    <n v="1504433.7"/>
    <n v="73746.75"/>
    <n v="2"/>
    <x v="1"/>
  </r>
  <r>
    <s v="AZ-2021-3075168"/>
    <d v="2021-10-11T00:00:00"/>
    <x v="366"/>
    <x v="0"/>
    <s v="Eldon Lockers, Single Width"/>
    <n v="0"/>
    <n v="5840742.6000000006"/>
    <n v="2861373.9"/>
    <n v="2"/>
    <x v="0"/>
  </r>
  <r>
    <s v="AZ-2021-4133988"/>
    <d v="2021-10-11T00:00:00"/>
    <x v="140"/>
    <x v="1"/>
    <s v="Rubbermaid Stacking Tray, Erganomic"/>
    <n v="0"/>
    <n v="988206.45000000007"/>
    <n v="0"/>
    <n v="3"/>
    <x v="1"/>
  </r>
  <r>
    <s v="AZ-2021-4133988"/>
    <d v="2021-10-11T00:00:00"/>
    <x v="140"/>
    <x v="1"/>
    <s v="Barricks Coffee Table, Adjustable Height"/>
    <n v="0.35"/>
    <n v="2905621.95"/>
    <n v="-442480.5"/>
    <n v="1"/>
    <x v="0"/>
  </r>
  <r>
    <s v="AZ-2021-1448601"/>
    <d v="2021-10-11T00:00:00"/>
    <x v="740"/>
    <x v="1"/>
    <s v="Hon Removable Labels, Adjustable"/>
    <n v="0"/>
    <n v="471979.2"/>
    <n v="29498.7"/>
    <n v="3"/>
    <x v="1"/>
  </r>
  <r>
    <s v="BN-2021-1094038"/>
    <d v="2021-10-11T00:00:00"/>
    <x v="517"/>
    <x v="1"/>
    <s v="Rogers Shelving, Wire Frame"/>
    <n v="0.4"/>
    <n v="545725.95000000007"/>
    <n v="-88496.1"/>
    <n v="1"/>
    <x v="1"/>
  </r>
  <r>
    <s v="BN-2021-3350047"/>
    <d v="2021-10-11T00:00:00"/>
    <x v="40"/>
    <x v="1"/>
    <s v="Belkin Router, USB"/>
    <n v="0"/>
    <n v="22920489.900000002"/>
    <n v="10767025.5"/>
    <n v="6"/>
    <x v="0"/>
  </r>
  <r>
    <s v="BN-2021-3350047"/>
    <d v="2021-10-11T00:00:00"/>
    <x v="40"/>
    <x v="1"/>
    <s v="Apple Office Telephone, Full Size"/>
    <n v="0.15"/>
    <n v="1666676.55"/>
    <n v="575224.65"/>
    <n v="2"/>
    <x v="1"/>
  </r>
  <r>
    <s v="BN-2021-3350047"/>
    <d v="2021-10-11T00:00:00"/>
    <x v="40"/>
    <x v="1"/>
    <s v="Nokia Headset, Full Size"/>
    <n v="0.15"/>
    <n v="2802376.5"/>
    <n v="-427731.15"/>
    <n v="3"/>
    <x v="0"/>
  </r>
  <r>
    <s v="AZ-2021-5776875"/>
    <d v="2021-10-12T00:00:00"/>
    <x v="288"/>
    <x v="3"/>
    <s v="Enermax Router, Bluetooth"/>
    <n v="0"/>
    <n v="22861492.5"/>
    <n v="2050159.6500000001"/>
    <n v="6"/>
    <x v="0"/>
  </r>
  <r>
    <s v="BN-2021-2633333"/>
    <d v="2021-10-12T00:00:00"/>
    <x v="451"/>
    <x v="1"/>
    <s v="Ibico Index Tab, Clear"/>
    <n v="0.5"/>
    <n v="265488.3"/>
    <n v="-162242.85"/>
    <n v="4"/>
    <x v="1"/>
  </r>
  <r>
    <s v="AZ-2021-186027"/>
    <d v="2021-10-12T00:00:00"/>
    <x v="668"/>
    <x v="1"/>
    <s v="Fellowes Box, Wire Frame"/>
    <n v="0.1"/>
    <n v="752216.85"/>
    <n v="294987"/>
    <n v="3"/>
    <x v="0"/>
  </r>
  <r>
    <s v="AZ-2021-8194857"/>
    <d v="2021-10-14T00:00:00"/>
    <x v="762"/>
    <x v="1"/>
    <s v="KitchenAid Toaster, Black"/>
    <n v="0"/>
    <n v="2507389.5"/>
    <n v="752216.85"/>
    <n v="2"/>
    <x v="0"/>
  </r>
  <r>
    <s v="AZ-2021-8194857"/>
    <d v="2021-10-14T00:00:00"/>
    <x v="762"/>
    <x v="1"/>
    <s v="Xerox Note Cards, Premium"/>
    <n v="0"/>
    <n v="3495595.95"/>
    <n v="693219.45000000007"/>
    <n v="9"/>
    <x v="1"/>
  </r>
  <r>
    <s v="AZ-2021-1372468"/>
    <d v="2021-10-14T00:00:00"/>
    <x v="631"/>
    <x v="0"/>
    <s v="SanDisk Message Books, 8.5 x 11"/>
    <n v="0"/>
    <n v="1238945.4000000001"/>
    <n v="604723.35"/>
    <n v="3"/>
    <x v="0"/>
  </r>
  <r>
    <s v="BN-2021-7615077"/>
    <d v="2021-10-14T00:00:00"/>
    <x v="167"/>
    <x v="1"/>
    <s v="Tenex Box, Blue"/>
    <n v="0.4"/>
    <n v="737467.5"/>
    <n v="-176992.2"/>
    <n v="5"/>
    <x v="1"/>
  </r>
  <r>
    <s v="AZ-2021-9263233"/>
    <d v="2021-10-15T00:00:00"/>
    <x v="583"/>
    <x v="0"/>
    <s v="Novimex Executive Leather Armchair, Adjustable"/>
    <n v="0.1"/>
    <n v="6047233.5"/>
    <n v="206490.9"/>
    <n v="1"/>
    <x v="1"/>
  </r>
  <r>
    <s v="AZ-2021-5465324"/>
    <d v="2021-10-15T00:00:00"/>
    <x v="536"/>
    <x v="1"/>
    <s v="Hon Swivel Stool, Adjustable"/>
    <n v="0.1"/>
    <n v="4410055.6500000004"/>
    <n v="147493.5"/>
    <n v="2"/>
    <x v="1"/>
  </r>
  <r>
    <s v="AZ-2021-5465324"/>
    <d v="2021-10-15T00:00:00"/>
    <x v="536"/>
    <x v="1"/>
    <s v="Eldon Stacking Tray, Durable"/>
    <n v="0"/>
    <n v="1268444.1000000001"/>
    <n v="265488.3"/>
    <n v="3"/>
    <x v="0"/>
  </r>
  <r>
    <s v="AZ-2021-5465324"/>
    <d v="2021-10-15T00:00:00"/>
    <x v="536"/>
    <x v="1"/>
    <s v="Sanford Highlighters, Water Color"/>
    <n v="0"/>
    <n v="2507389.5"/>
    <n v="899710.35"/>
    <n v="9"/>
    <x v="1"/>
  </r>
  <r>
    <s v="AZ-2021-5465324"/>
    <d v="2021-10-15T00:00:00"/>
    <x v="536"/>
    <x v="1"/>
    <s v="Sanford Pens, Easy-Erase"/>
    <n v="0"/>
    <n v="663720.75"/>
    <n v="147493.5"/>
    <n v="4"/>
    <x v="0"/>
  </r>
  <r>
    <s v="AZ-2021-5465324"/>
    <d v="2021-10-15T00:00:00"/>
    <x v="536"/>
    <x v="1"/>
    <s v="Stiletto Letter Opener, Easy Grip"/>
    <n v="0"/>
    <n v="3097363.5"/>
    <n v="589974"/>
    <n v="7"/>
    <x v="1"/>
  </r>
  <r>
    <s v="BN-2021-1620263"/>
    <d v="2021-10-16T00:00:00"/>
    <x v="378"/>
    <x v="2"/>
    <s v="Harbour Creations Removable Labels, Laser Printer Compatible"/>
    <n v="0.5"/>
    <n v="221240.25"/>
    <n v="-29498.7"/>
    <n v="3"/>
    <x v="0"/>
  </r>
  <r>
    <s v="BN-2021-1620263"/>
    <d v="2021-10-16T00:00:00"/>
    <x v="378"/>
    <x v="2"/>
    <s v="Fellowes Shelving, Wire Frame"/>
    <n v="0.5"/>
    <n v="1253694.75"/>
    <n v="-221240.25"/>
    <n v="3"/>
    <x v="0"/>
  </r>
  <r>
    <s v="AZ-2021-1313420"/>
    <d v="2021-10-16T00:00:00"/>
    <x v="364"/>
    <x v="2"/>
    <s v="StarTech Printer, Wireless"/>
    <n v="0.15"/>
    <n v="19262651.100000001"/>
    <n v="1578180.45"/>
    <n v="6"/>
    <x v="0"/>
  </r>
  <r>
    <s v="AZ-2021-5702872"/>
    <d v="2021-10-16T00:00:00"/>
    <x v="577"/>
    <x v="1"/>
    <s v="Memorex Router, Erganomic"/>
    <n v="0"/>
    <n v="25191889.800000001"/>
    <n v="7551667.2000000002"/>
    <n v="7"/>
    <x v="1"/>
  </r>
  <r>
    <s v="AZ-2021-7312557"/>
    <d v="2021-10-17T00:00:00"/>
    <x v="233"/>
    <x v="0"/>
    <s v="BIC Markers, Easy-Erase"/>
    <n v="0"/>
    <n v="781715.55"/>
    <n v="221240.25"/>
    <n v="2"/>
    <x v="1"/>
  </r>
  <r>
    <s v="AZ-2021-8869856"/>
    <d v="2021-10-18T00:00:00"/>
    <x v="577"/>
    <x v="3"/>
    <s v="Smead Box, Single Width"/>
    <n v="0.1"/>
    <n v="147493.5"/>
    <n v="29498.7"/>
    <n v="1"/>
    <x v="0"/>
  </r>
  <r>
    <s v="AZ-2021-6105265"/>
    <d v="2021-10-18T00:00:00"/>
    <x v="95"/>
    <x v="0"/>
    <s v="HP Personal Copier, Digital"/>
    <n v="0.15"/>
    <n v="9321589.2000000011"/>
    <n v="103245.45"/>
    <n v="6"/>
    <x v="1"/>
  </r>
  <r>
    <s v="AZ-2021-6105265"/>
    <d v="2021-10-18T00:00:00"/>
    <x v="95"/>
    <x v="0"/>
    <s v="Epson Calculator, Red"/>
    <n v="0.15"/>
    <n v="1637177.85"/>
    <n v="398232.45"/>
    <n v="3"/>
    <x v="1"/>
  </r>
  <r>
    <s v="AZ-2021-4187412"/>
    <d v="2021-10-18T00:00:00"/>
    <x v="626"/>
    <x v="1"/>
    <s v="Enermax Note Cards, Premium"/>
    <n v="0"/>
    <n v="1268444.1000000001"/>
    <n v="132744.15"/>
    <n v="3"/>
    <x v="1"/>
  </r>
  <r>
    <s v="AZ-2021-5292560"/>
    <d v="2021-10-18T00:00:00"/>
    <x v="691"/>
    <x v="1"/>
    <s v="Wilson Jones Hole Reinforcements, Clear"/>
    <n v="0"/>
    <n v="176992.2"/>
    <n v="14749.35"/>
    <n v="3"/>
    <x v="0"/>
  </r>
  <r>
    <s v="AZ-2021-5292560"/>
    <d v="2021-10-18T00:00:00"/>
    <x v="691"/>
    <x v="1"/>
    <s v="Tenex Folders, Single Width"/>
    <n v="0.1"/>
    <n v="619472.70000000007"/>
    <n v="73746.75"/>
    <n v="2"/>
    <x v="0"/>
  </r>
  <r>
    <s v="AZ-2021-7735459"/>
    <d v="2021-10-18T00:00:00"/>
    <x v="735"/>
    <x v="1"/>
    <s v="Ames Business Envelopes, Security-Tint"/>
    <n v="0"/>
    <n v="1076702.55"/>
    <n v="368733.75"/>
    <n v="5"/>
    <x v="1"/>
  </r>
  <r>
    <s v="AZ-2021-2429126"/>
    <d v="2021-10-21T00:00:00"/>
    <x v="514"/>
    <x v="2"/>
    <s v="Okidata Phone, White"/>
    <n v="0"/>
    <n v="6283223.1000000006"/>
    <n v="58997.4"/>
    <n v="5"/>
    <x v="0"/>
  </r>
  <r>
    <s v="AZ-2021-2429126"/>
    <d v="2021-10-21T00:00:00"/>
    <x v="514"/>
    <x v="2"/>
    <s v="Okidata Printer, Durable"/>
    <n v="0"/>
    <n v="11887976.1"/>
    <n v="4041321.9"/>
    <n v="3"/>
    <x v="1"/>
  </r>
  <r>
    <s v="AZ-2021-990166"/>
    <d v="2021-10-22T00:00:00"/>
    <x v="451"/>
    <x v="3"/>
    <s v="Cardinal Binding Machine, Recycled"/>
    <n v="0"/>
    <n v="2212402.5"/>
    <n v="471979.2"/>
    <n v="3"/>
    <x v="1"/>
  </r>
  <r>
    <s v="AZ-2021-1245040"/>
    <d v="2021-10-23T00:00:00"/>
    <x v="547"/>
    <x v="2"/>
    <s v="Boston Pencil Sharpener, Water Color"/>
    <n v="0"/>
    <n v="855462.3"/>
    <n v="117994.8"/>
    <n v="2"/>
    <x v="0"/>
  </r>
  <r>
    <s v="AZ-2021-9000546"/>
    <d v="2021-10-23T00:00:00"/>
    <x v="591"/>
    <x v="1"/>
    <s v="Deflect-O Frame, Durable"/>
    <n v="0"/>
    <n v="4734541.3500000006"/>
    <n v="1946914.2"/>
    <n v="3"/>
    <x v="1"/>
  </r>
  <r>
    <s v="AZ-2021-9000546"/>
    <d v="2021-10-23T00:00:00"/>
    <x v="591"/>
    <x v="1"/>
    <s v="Panasonic Inkjet, Durable"/>
    <n v="0.1"/>
    <n v="16578269.4"/>
    <n v="1843668.75"/>
    <n v="4"/>
    <x v="0"/>
  </r>
  <r>
    <s v="AZ-2021-890356"/>
    <d v="2021-10-23T00:00:00"/>
    <x v="682"/>
    <x v="1"/>
    <s v="Eaton Computer Printout Paper, 8.5 x 11"/>
    <n v="0"/>
    <n v="1814170.05"/>
    <n v="825963.6"/>
    <n v="4"/>
    <x v="1"/>
  </r>
  <r>
    <s v="AZ-2021-890356"/>
    <d v="2021-10-23T00:00:00"/>
    <x v="682"/>
    <x v="1"/>
    <s v="Memorex Router, Programmable"/>
    <n v="0"/>
    <n v="18274444.650000002"/>
    <n v="8584121.7000000011"/>
    <n v="5"/>
    <x v="0"/>
  </r>
  <r>
    <s v="BN-2021-7058258"/>
    <d v="2021-10-24T00:00:00"/>
    <x v="188"/>
    <x v="1"/>
    <s v="Ibico Index Tab, Economy"/>
    <n v="0.5"/>
    <n v="147493.5"/>
    <n v="-44248.05"/>
    <n v="2"/>
    <x v="0"/>
  </r>
  <r>
    <s v="BN-2021-7058258"/>
    <d v="2021-10-24T00:00:00"/>
    <x v="188"/>
    <x v="1"/>
    <s v="Eldon Trays, Single Width"/>
    <n v="0.5"/>
    <n v="353984.4"/>
    <n v="-117994.8"/>
    <n v="1"/>
    <x v="0"/>
  </r>
  <r>
    <s v="BN-2021-7058258"/>
    <d v="2021-10-24T00:00:00"/>
    <x v="188"/>
    <x v="1"/>
    <s v="Smead Trays, Blue"/>
    <n v="0.5"/>
    <n v="3938076.45"/>
    <n v="-2905621.95"/>
    <n v="11"/>
    <x v="1"/>
  </r>
  <r>
    <s v="AZ-2021-3293484"/>
    <d v="2021-10-24T00:00:00"/>
    <x v="763"/>
    <x v="0"/>
    <s v="Wilson Jones Binding Machine, Durable"/>
    <n v="0"/>
    <n v="5206520.55"/>
    <n v="103245.45"/>
    <n v="7"/>
    <x v="1"/>
  </r>
  <r>
    <s v="AZ-2021-6063955"/>
    <d v="2021-10-25T00:00:00"/>
    <x v="433"/>
    <x v="0"/>
    <s v="Sanford Pencil Sharpener, Fluorescent"/>
    <n v="0"/>
    <n v="1519183.05"/>
    <n v="530976.6"/>
    <n v="4"/>
    <x v="0"/>
  </r>
  <r>
    <s v="AZ-2021-6063955"/>
    <d v="2021-10-25T00:00:00"/>
    <x v="433"/>
    <x v="0"/>
    <s v="Canon Ink, Digital"/>
    <n v="0"/>
    <n v="8657868.4500000011"/>
    <n v="958707.75"/>
    <n v="4"/>
    <x v="1"/>
  </r>
  <r>
    <s v="AZ-2021-1579210"/>
    <d v="2021-10-25T00:00:00"/>
    <x v="713"/>
    <x v="1"/>
    <s v="Fiskars Box Cutter, Serrated"/>
    <n v="0"/>
    <n v="2846624.5500000003"/>
    <n v="914459.70000000007"/>
    <n v="6"/>
    <x v="1"/>
  </r>
  <r>
    <s v="AZ-2021-1025501"/>
    <d v="2021-10-28T00:00:00"/>
    <x v="202"/>
    <x v="1"/>
    <s v="Smead File Cart, Industrial"/>
    <n v="0.1"/>
    <n v="3407099.85"/>
    <n v="678470.1"/>
    <n v="2"/>
    <x v="1"/>
  </r>
  <r>
    <s v="AZ-2021-6141495"/>
    <d v="2021-10-28T00:00:00"/>
    <x v="684"/>
    <x v="0"/>
    <s v="BIC Pens, Blue"/>
    <n v="0"/>
    <n v="634222.05000000005"/>
    <n v="73746.75"/>
    <n v="3"/>
    <x v="1"/>
  </r>
  <r>
    <s v="AZ-2021-6141495"/>
    <d v="2021-10-28T00:00:00"/>
    <x v="684"/>
    <x v="0"/>
    <s v="Eldon Lockers, Wire Frame"/>
    <n v="0"/>
    <n v="8716865.8499999996"/>
    <n v="1740423.3"/>
    <n v="3"/>
    <x v="1"/>
  </r>
  <r>
    <s v="AZ-2021-6141495"/>
    <d v="2021-10-28T00:00:00"/>
    <x v="684"/>
    <x v="0"/>
    <s v="Rogers File Cart, Single Width"/>
    <n v="0"/>
    <n v="6268473.75"/>
    <n v="1622428.5"/>
    <n v="3"/>
    <x v="1"/>
  </r>
  <r>
    <s v="AZ-2021-3461507"/>
    <d v="2021-10-29T00:00:00"/>
    <x v="114"/>
    <x v="0"/>
    <s v="Tenex Folders, Industrial"/>
    <n v="0.1"/>
    <n v="1253694.75"/>
    <n v="-132744.15"/>
    <n v="4"/>
    <x v="0"/>
  </r>
  <r>
    <s v="AZ-2021-3461507"/>
    <d v="2021-10-29T00:00:00"/>
    <x v="114"/>
    <x v="0"/>
    <s v="Nokia Signal Booster, Cordless"/>
    <n v="0.15"/>
    <n v="5236019.25"/>
    <n v="929209.05"/>
    <n v="3"/>
    <x v="1"/>
  </r>
  <r>
    <s v="AZ-2021-6181166"/>
    <d v="2021-10-29T00:00:00"/>
    <x v="647"/>
    <x v="0"/>
    <s v="Cardinal Binder, Recycled"/>
    <n v="0"/>
    <n v="634222.05000000005"/>
    <n v="132744.15"/>
    <n v="3"/>
    <x v="0"/>
  </r>
  <r>
    <s v="AZ-2021-6181166"/>
    <d v="2021-10-29T00:00:00"/>
    <x v="647"/>
    <x v="0"/>
    <s v="Hewlett Wireless Fax, Digital"/>
    <n v="0"/>
    <n v="22404262.650000002"/>
    <n v="2684381.7"/>
    <n v="4"/>
    <x v="0"/>
  </r>
  <r>
    <s v="AZ-2021-6181166"/>
    <d v="2021-10-29T00:00:00"/>
    <x v="647"/>
    <x v="0"/>
    <s v="Konica Calculator, Durable"/>
    <n v="0"/>
    <n v="1533932.4000000001"/>
    <n v="88496.1"/>
    <n v="2"/>
    <x v="1"/>
  </r>
  <r>
    <s v="AZ-2021-9354071"/>
    <d v="2021-10-29T00:00:00"/>
    <x v="549"/>
    <x v="0"/>
    <s v="Logitech Mouse, Programmable"/>
    <n v="0"/>
    <n v="914459.70000000007"/>
    <n v="250738.95"/>
    <n v="2"/>
    <x v="0"/>
  </r>
  <r>
    <s v="AZ-2021-9354071"/>
    <d v="2021-10-29T00:00:00"/>
    <x v="549"/>
    <x v="0"/>
    <s v="Nokia Office Telephone, with Caller ID"/>
    <n v="0.15"/>
    <n v="1637177.85"/>
    <n v="-206490.9"/>
    <n v="2"/>
    <x v="0"/>
  </r>
  <r>
    <s v="AZ-2021-3198739"/>
    <d v="2021-10-29T00:00:00"/>
    <x v="761"/>
    <x v="1"/>
    <s v="Sharp Personal Copier, Laser"/>
    <n v="0"/>
    <n v="5309766"/>
    <n v="324485.7"/>
    <n v="3"/>
    <x v="0"/>
  </r>
  <r>
    <s v="AZ-2021-3198739"/>
    <d v="2021-10-29T00:00:00"/>
    <x v="761"/>
    <x v="1"/>
    <s v="Panasonic Receipt Printer, Durable"/>
    <n v="0.1"/>
    <n v="6430716.6000000006"/>
    <n v="2418893.4"/>
    <n v="4"/>
    <x v="1"/>
  </r>
  <r>
    <s v="AZ-2021-8659278"/>
    <d v="2021-10-30T00:00:00"/>
    <x v="131"/>
    <x v="3"/>
    <s v="Belkin Mouse, Bluetooth"/>
    <n v="0"/>
    <n v="604723.35"/>
    <n v="294987"/>
    <n v="1"/>
    <x v="0"/>
  </r>
  <r>
    <s v="BN-2021-6314104"/>
    <d v="2021-10-30T00:00:00"/>
    <x v="664"/>
    <x v="1"/>
    <s v="Cardinal Binder, Economy"/>
    <n v="0.5"/>
    <n v="604723.35"/>
    <n v="-162242.85"/>
    <n v="6"/>
    <x v="1"/>
  </r>
  <r>
    <s v="AZ-2021-4915584"/>
    <d v="2021-10-31T00:00:00"/>
    <x v="642"/>
    <x v="1"/>
    <s v="Avery Round Labels, 5000 Label Set"/>
    <n v="0"/>
    <n v="221240.25"/>
    <n v="0"/>
    <n v="2"/>
    <x v="0"/>
  </r>
  <r>
    <s v="AZ-2021-796165"/>
    <d v="2021-10-31T00:00:00"/>
    <x v="258"/>
    <x v="1"/>
    <s v="Kraft Peel and Seal, Recycled"/>
    <n v="0"/>
    <n v="855462.3"/>
    <n v="44248.05"/>
    <n v="3"/>
    <x v="0"/>
  </r>
  <r>
    <s v="BN-2021-3917752"/>
    <d v="2021-11-01T00:00:00"/>
    <x v="561"/>
    <x v="2"/>
    <s v="Breville Toaster, Red"/>
    <n v="0.5"/>
    <n v="2256650.5500000003"/>
    <n v="-766966.20000000007"/>
    <n v="4"/>
    <x v="0"/>
  </r>
  <r>
    <s v="BN-2021-3917752"/>
    <d v="2021-11-01T00:00:00"/>
    <x v="561"/>
    <x v="2"/>
    <s v="Binney &amp; Smith Canvas, Easy-Erase"/>
    <n v="0.5"/>
    <n v="1135699.95"/>
    <n v="-752216.85"/>
    <n v="3"/>
    <x v="1"/>
  </r>
  <r>
    <s v="BN-2021-3917752"/>
    <d v="2021-11-01T00:00:00"/>
    <x v="561"/>
    <x v="2"/>
    <s v="Cardinal Binding Machine, Recycled"/>
    <n v="0.5"/>
    <n v="1106201.25"/>
    <n v="-648971.4"/>
    <n v="3"/>
    <x v="0"/>
  </r>
  <r>
    <s v="AZ-2021-686956"/>
    <d v="2021-11-01T00:00:00"/>
    <x v="646"/>
    <x v="1"/>
    <s v="GlobeWeis Peel and Seal, Recycled"/>
    <n v="0"/>
    <n v="899710.35"/>
    <n v="427731.15"/>
    <n v="3"/>
    <x v="0"/>
  </r>
  <r>
    <s v="AZ-2021-6371048"/>
    <d v="2021-11-01T00:00:00"/>
    <x v="56"/>
    <x v="0"/>
    <s v="Okidata Printer, Durable"/>
    <n v="0.15"/>
    <n v="6740452.9500000002"/>
    <n v="1504433.7"/>
    <n v="2"/>
    <x v="0"/>
  </r>
  <r>
    <s v="AZ-2021-61597"/>
    <d v="2021-11-01T00:00:00"/>
    <x v="726"/>
    <x v="1"/>
    <s v="Ikea Stackable Bookrack, Traditional"/>
    <n v="0.1"/>
    <n v="8141641.2000000002"/>
    <n v="2433642.75"/>
    <n v="5"/>
    <x v="0"/>
  </r>
  <r>
    <s v="AZ-2021-6552361"/>
    <d v="2021-11-01T00:00:00"/>
    <x v="627"/>
    <x v="1"/>
    <s v="Dania 3-Shelf Cabinet, Traditional"/>
    <n v="0"/>
    <n v="14601856.5"/>
    <n v="7005941.25"/>
    <n v="7"/>
    <x v="1"/>
  </r>
  <r>
    <s v="AZ-2021-6552361"/>
    <d v="2021-11-01T00:00:00"/>
    <x v="627"/>
    <x v="1"/>
    <s v="Sauder Corner Shelving, Metal"/>
    <n v="0"/>
    <n v="4336308.9000000004"/>
    <n v="1253694.75"/>
    <n v="2"/>
    <x v="0"/>
  </r>
  <r>
    <s v="AZ-2021-5970660"/>
    <d v="2021-11-01T00:00:00"/>
    <x v="51"/>
    <x v="0"/>
    <s v="Stiletto Shears, High Speed"/>
    <n v="0"/>
    <n v="707968.8"/>
    <n v="58997.4"/>
    <n v="1"/>
    <x v="0"/>
  </r>
  <r>
    <s v="AZ-2021-5007894"/>
    <d v="2021-11-01T00:00:00"/>
    <x v="573"/>
    <x v="1"/>
    <s v="Green Bar Cards &amp; Envelopes, 8.5 x 11"/>
    <n v="0"/>
    <n v="2330397.3000000003"/>
    <n v="412981.8"/>
    <n v="3"/>
    <x v="0"/>
  </r>
  <r>
    <s v="AZ-2021-5007894"/>
    <d v="2021-11-01T00:00:00"/>
    <x v="573"/>
    <x v="1"/>
    <s v="Rogers Folders, Single Width"/>
    <n v="0.1"/>
    <n v="811214.25"/>
    <n v="-14749.35"/>
    <n v="2"/>
    <x v="1"/>
  </r>
  <r>
    <s v="AZ-2021-6552361"/>
    <d v="2021-11-01T00:00:00"/>
    <x v="627"/>
    <x v="1"/>
    <s v="Ibico Binder Covers, Clear"/>
    <n v="0"/>
    <n v="766966.20000000007"/>
    <n v="58997.4"/>
    <n v="4"/>
    <x v="0"/>
  </r>
  <r>
    <s v="AZ-2021-6552361"/>
    <d v="2021-11-01T00:00:00"/>
    <x v="627"/>
    <x v="1"/>
    <s v="Eaton Memo Slips, Multicolor"/>
    <n v="0"/>
    <n v="442480.5"/>
    <n v="73746.75"/>
    <n v="2"/>
    <x v="0"/>
  </r>
  <r>
    <s v="AZ-2021-6552361"/>
    <d v="2021-11-01T00:00:00"/>
    <x v="627"/>
    <x v="1"/>
    <s v="Smead Box, Wire Frame"/>
    <n v="0"/>
    <n v="442480.5"/>
    <n v="73746.75"/>
    <n v="3"/>
    <x v="0"/>
  </r>
  <r>
    <s v="AZ-2021-6313494"/>
    <d v="2021-11-01T00:00:00"/>
    <x v="446"/>
    <x v="1"/>
    <s v="BIC Pencil Sharpener, Easy-Erase"/>
    <n v="0"/>
    <n v="1297942.8"/>
    <n v="58997.4"/>
    <n v="3"/>
    <x v="0"/>
  </r>
  <r>
    <s v="AZ-2021-6313494"/>
    <d v="2021-11-01T00:00:00"/>
    <x v="446"/>
    <x v="1"/>
    <s v="Sanford Pencil Sharpener, Water Color"/>
    <n v="0"/>
    <n v="1283193.45"/>
    <n v="147493.5"/>
    <n v="3"/>
    <x v="1"/>
  </r>
  <r>
    <s v="AZ-2021-7290380"/>
    <d v="2021-11-02T00:00:00"/>
    <x v="239"/>
    <x v="0"/>
    <s v="Eldon Box, Single Width"/>
    <n v="0.2"/>
    <n v="368733.75"/>
    <n v="44248.05"/>
    <n v="3"/>
    <x v="1"/>
  </r>
  <r>
    <s v="BN-2021-9926490"/>
    <d v="2021-11-02T00:00:00"/>
    <x v="581"/>
    <x v="0"/>
    <s v="Hoover Toaster, Red"/>
    <n v="0.5"/>
    <n v="1843668.75"/>
    <n v="-1548681.75"/>
    <n v="3"/>
    <x v="1"/>
  </r>
  <r>
    <s v="BN-2021-9926490"/>
    <d v="2021-11-02T00:00:00"/>
    <x v="581"/>
    <x v="0"/>
    <s v="Tenex File Cart, Blue"/>
    <n v="0.5"/>
    <n v="5899740"/>
    <n v="-3775833.6"/>
    <n v="6"/>
    <x v="1"/>
  </r>
  <r>
    <s v="AZ-2021-5999783"/>
    <d v="2021-11-02T00:00:00"/>
    <x v="193"/>
    <x v="1"/>
    <s v="SanDisk Keyboard, Erganomic"/>
    <n v="0"/>
    <n v="2345146.65"/>
    <n v="309736.35000000003"/>
    <n v="2"/>
    <x v="1"/>
  </r>
  <r>
    <s v="AZ-2021-9571579"/>
    <d v="2021-11-02T00:00:00"/>
    <x v="441"/>
    <x v="1"/>
    <s v="Wilson Jones 3-Hole Punch, Recycled"/>
    <n v="0"/>
    <n v="840712.95000000007"/>
    <n v="250738.95"/>
    <n v="2"/>
    <x v="1"/>
  </r>
  <r>
    <s v="AZ-2021-9571579"/>
    <d v="2021-11-02T00:00:00"/>
    <x v="441"/>
    <x v="1"/>
    <s v="Jiffy Interoffice Envelope, Set of 50"/>
    <n v="0"/>
    <n v="3421849.2"/>
    <n v="339235.05"/>
    <n v="5"/>
    <x v="1"/>
  </r>
  <r>
    <s v="AZ-2021-7691747"/>
    <d v="2021-11-04T00:00:00"/>
    <x v="601"/>
    <x v="0"/>
    <s v="Hoover Microwave, Silver"/>
    <n v="0"/>
    <n v="27374793.600000001"/>
    <n v="13421908.5"/>
    <n v="6"/>
    <x v="1"/>
  </r>
  <r>
    <s v="AZ-2021-7691747"/>
    <d v="2021-11-04T00:00:00"/>
    <x v="601"/>
    <x v="0"/>
    <s v="GlobeWeis Mailers, Set of 50"/>
    <n v="0"/>
    <n v="1135699.95"/>
    <n v="14749.35"/>
    <n v="2"/>
    <x v="0"/>
  </r>
  <r>
    <s v="BN-2021-2606069"/>
    <d v="2021-11-04T00:00:00"/>
    <x v="444"/>
    <x v="2"/>
    <s v="Nokia Headset, Full Size"/>
    <n v="0.1"/>
    <n v="4941032.25"/>
    <n v="-442480.5"/>
    <n v="5"/>
    <x v="1"/>
  </r>
  <r>
    <s v="AZ-2021-6062232"/>
    <d v="2021-11-04T00:00:00"/>
    <x v="205"/>
    <x v="1"/>
    <s v="Deflect-O Clock, Durable"/>
    <n v="0.5"/>
    <n v="693219.45000000007"/>
    <n v="-250738.95"/>
    <n v="2"/>
    <x v="1"/>
  </r>
  <r>
    <s v="AZ-2021-8159608"/>
    <d v="2021-11-05T00:00:00"/>
    <x v="465"/>
    <x v="0"/>
    <s v="Hoover Coffee Grinder, Red"/>
    <n v="0"/>
    <n v="5073776.4000000004"/>
    <n v="147493.5"/>
    <n v="5"/>
    <x v="0"/>
  </r>
  <r>
    <s v="AZ-2021-8159608"/>
    <d v="2021-11-05T00:00:00"/>
    <x v="465"/>
    <x v="0"/>
    <s v="BIC Pencil Sharpener, Easy-Erase"/>
    <n v="0"/>
    <n v="427731.15"/>
    <n v="14749.35"/>
    <n v="1"/>
    <x v="1"/>
  </r>
  <r>
    <s v="AZ-2021-8159608"/>
    <d v="2021-11-05T00:00:00"/>
    <x v="465"/>
    <x v="0"/>
    <s v="Cardinal Binder, Recycled"/>
    <n v="0"/>
    <n v="206490.9"/>
    <n v="44248.05"/>
    <n v="1"/>
    <x v="0"/>
  </r>
  <r>
    <s v="AZ-2021-8159608"/>
    <d v="2021-11-05T00:00:00"/>
    <x v="465"/>
    <x v="0"/>
    <s v="Logitech Mouse, USB"/>
    <n v="0"/>
    <n v="3038366.1"/>
    <n v="398232.45"/>
    <n v="7"/>
    <x v="1"/>
  </r>
  <r>
    <s v="AZ-2021-7146719"/>
    <d v="2021-11-05T00:00:00"/>
    <x v="545"/>
    <x v="0"/>
    <s v="Office Star Executive Leather Armchair, Adjustable"/>
    <n v="0.1"/>
    <n v="18716925.150000002"/>
    <n v="206490.9"/>
    <n v="3"/>
    <x v="1"/>
  </r>
  <r>
    <s v="BN-2021-7226862"/>
    <d v="2021-11-05T00:00:00"/>
    <x v="723"/>
    <x v="0"/>
    <s v="Binney &amp; Smith Sketch Pad, Water Color"/>
    <n v="0.5"/>
    <n v="1828919.4000000001"/>
    <n v="-619472.70000000007"/>
    <n v="5"/>
    <x v="0"/>
  </r>
  <r>
    <s v="AZ-2021-405028"/>
    <d v="2021-11-05T00:00:00"/>
    <x v="56"/>
    <x v="1"/>
    <s v="Rogers Trays, Blue"/>
    <n v="0.2"/>
    <n v="3643089.45"/>
    <n v="457229.85000000003"/>
    <n v="5"/>
    <x v="1"/>
  </r>
  <r>
    <s v="AZ-2021-8207350"/>
    <d v="2021-11-06T00:00:00"/>
    <x v="452"/>
    <x v="0"/>
    <s v="Novimex Rocking Chair, Set of Two"/>
    <n v="0"/>
    <n v="13805391.6"/>
    <n v="1519183.05"/>
    <n v="7"/>
    <x v="1"/>
  </r>
  <r>
    <s v="AZ-2021-8207350"/>
    <d v="2021-11-06T00:00:00"/>
    <x v="452"/>
    <x v="0"/>
    <s v="Xerox Parchment Paper, Recycled"/>
    <n v="0"/>
    <n v="589974"/>
    <n v="265488.3"/>
    <n v="3"/>
    <x v="0"/>
  </r>
  <r>
    <s v="AZ-2021-8301856"/>
    <d v="2021-11-06T00:00:00"/>
    <x v="764"/>
    <x v="2"/>
    <s v="Hewlett Ink, Color"/>
    <n v="0.1"/>
    <n v="9970560.5999999996"/>
    <n v="442480.5"/>
    <n v="5"/>
    <x v="0"/>
  </r>
  <r>
    <s v="AZ-2021-4266706"/>
    <d v="2021-11-06T00:00:00"/>
    <x v="88"/>
    <x v="1"/>
    <s v="Harbour Creations Bag Chairs, Adjustable"/>
    <n v="0"/>
    <n v="1887916.8"/>
    <n v="870211.65"/>
    <n v="2"/>
    <x v="1"/>
  </r>
  <r>
    <s v="AZ-2021-8213331"/>
    <d v="2021-11-06T00:00:00"/>
    <x v="741"/>
    <x v="1"/>
    <s v="Sanford Pencil Sharpener, Easy-Erase"/>
    <n v="0"/>
    <n v="1592929.8"/>
    <n v="796464.9"/>
    <n v="4"/>
    <x v="1"/>
  </r>
  <r>
    <s v="AZ-2021-8213331"/>
    <d v="2021-11-06T00:00:00"/>
    <x v="741"/>
    <x v="1"/>
    <s v="Smead Round Labels, Adjustable"/>
    <n v="0"/>
    <n v="147493.5"/>
    <n v="44248.05"/>
    <n v="2"/>
    <x v="0"/>
  </r>
  <r>
    <s v="AZ-2021-8213331"/>
    <d v="2021-11-06T00:00:00"/>
    <x v="741"/>
    <x v="1"/>
    <s v="Eldon Shelving, Blue"/>
    <n v="0.1"/>
    <n v="2566386.9"/>
    <n v="486728.55"/>
    <n v="4"/>
    <x v="0"/>
  </r>
  <r>
    <s v="AZ-2021-4092169"/>
    <d v="2021-11-06T00:00:00"/>
    <x v="372"/>
    <x v="1"/>
    <s v="Avery Shipping Labels, Laser Printer Compatible"/>
    <n v="0"/>
    <n v="176992.2"/>
    <n v="29498.7"/>
    <n v="1"/>
    <x v="0"/>
  </r>
  <r>
    <s v="AZ-2021-7322131"/>
    <d v="2021-11-06T00:00:00"/>
    <x v="238"/>
    <x v="1"/>
    <s v="Wilson Jones Index Tab, Durable"/>
    <n v="0"/>
    <n v="235989.6"/>
    <n v="0"/>
    <n v="2"/>
    <x v="0"/>
  </r>
  <r>
    <s v="AZ-2021-7322131"/>
    <d v="2021-11-06T00:00:00"/>
    <x v="238"/>
    <x v="1"/>
    <s v="Smead Folders, Blue"/>
    <n v="0"/>
    <n v="1799420.7"/>
    <n v="206490.9"/>
    <n v="7"/>
    <x v="0"/>
  </r>
  <r>
    <s v="AZ-2021-4266706"/>
    <d v="2021-11-06T00:00:00"/>
    <x v="88"/>
    <x v="1"/>
    <s v="Stockwell Clamps, Assorted Sizes"/>
    <n v="0"/>
    <n v="2463141.4500000002"/>
    <n v="929209.05"/>
    <n v="10"/>
    <x v="1"/>
  </r>
  <r>
    <s v="AZ-2021-4092169"/>
    <d v="2021-11-06T00:00:00"/>
    <x v="372"/>
    <x v="1"/>
    <s v="Okidata Inkjet, Durable"/>
    <n v="0"/>
    <n v="9218343.75"/>
    <n v="88496.1"/>
    <n v="2"/>
    <x v="1"/>
  </r>
  <r>
    <s v="AZ-2021-4266706"/>
    <d v="2021-11-06T00:00:00"/>
    <x v="88"/>
    <x v="1"/>
    <s v="Canon Fax and Copier, Laser"/>
    <n v="0"/>
    <n v="5649001.0499999998"/>
    <n v="2654883"/>
    <n v="2"/>
    <x v="1"/>
  </r>
  <r>
    <s v="AZ-2021-4134876"/>
    <d v="2021-11-06T00:00:00"/>
    <x v="318"/>
    <x v="1"/>
    <s v="Fellowes File Cart, Blue"/>
    <n v="0.1"/>
    <n v="9115098.3000000007"/>
    <n v="3038366.1"/>
    <n v="5"/>
    <x v="0"/>
  </r>
  <r>
    <s v="BN-2021-3803426"/>
    <d v="2021-11-07T00:00:00"/>
    <x v="352"/>
    <x v="2"/>
    <s v="Deflect-O Clock, Black"/>
    <n v="0.3"/>
    <n v="1032454.5"/>
    <n v="-398232.45"/>
    <n v="2"/>
    <x v="1"/>
  </r>
  <r>
    <s v="BN-2021-3803426"/>
    <d v="2021-11-07T00:00:00"/>
    <x v="352"/>
    <x v="2"/>
    <s v="Binney &amp; Smith Pencil Sharpener, Water Color"/>
    <n v="0"/>
    <n v="1194697.3500000001"/>
    <n v="545725.95000000007"/>
    <n v="3"/>
    <x v="0"/>
  </r>
  <r>
    <s v="AZ-2021-5696844"/>
    <d v="2021-11-07T00:00:00"/>
    <x v="310"/>
    <x v="1"/>
    <s v="Tenex Light Bulb, Black"/>
    <n v="0"/>
    <n v="560475.30000000005"/>
    <n v="162242.85"/>
    <n v="2"/>
    <x v="0"/>
  </r>
  <r>
    <s v="BN-2021-407737"/>
    <d v="2021-11-07T00:00:00"/>
    <x v="86"/>
    <x v="1"/>
    <s v="BIC Pencil Sharpener, Blue"/>
    <n v="0.5"/>
    <n v="1283193.45"/>
    <n v="-235989.6"/>
    <n v="6"/>
    <x v="1"/>
  </r>
  <r>
    <s v="BN-2021-407737"/>
    <d v="2021-11-07T00:00:00"/>
    <x v="86"/>
    <x v="1"/>
    <s v="Samsung Office Telephone, with Caller ID"/>
    <n v="0.5"/>
    <n v="2404144.0500000003"/>
    <n v="-1297942.8"/>
    <n v="5"/>
    <x v="0"/>
  </r>
  <r>
    <s v="BN-2021-3470282"/>
    <d v="2021-11-08T00:00:00"/>
    <x v="337"/>
    <x v="2"/>
    <s v="Stanley Pens, Water Color"/>
    <n v="0.5"/>
    <n v="486728.55"/>
    <n v="-176992.2"/>
    <n v="5"/>
    <x v="0"/>
  </r>
  <r>
    <s v="BN-2021-3470282"/>
    <d v="2021-11-08T00:00:00"/>
    <x v="337"/>
    <x v="2"/>
    <s v="Acco Hole Reinforcements, Recycled"/>
    <n v="0.5"/>
    <n v="206490.9"/>
    <n v="0"/>
    <n v="4"/>
    <x v="0"/>
  </r>
  <r>
    <s v="BN-2021-3470282"/>
    <d v="2021-11-08T00:00:00"/>
    <x v="337"/>
    <x v="2"/>
    <s v="Stiletto Letter Opener, Easy Grip"/>
    <n v="0.5"/>
    <n v="221240.25"/>
    <n v="-132744.15"/>
    <n v="1"/>
    <x v="0"/>
  </r>
  <r>
    <s v="BN-2021-1505908"/>
    <d v="2021-11-08T00:00:00"/>
    <x v="144"/>
    <x v="1"/>
    <s v="Bush 3-Shelf Cabinet, Traditional"/>
    <n v="0.5"/>
    <n v="3171110.25"/>
    <n v="-1769922"/>
    <n v="3"/>
    <x v="1"/>
  </r>
  <r>
    <s v="BN-2021-1505908"/>
    <d v="2021-11-08T00:00:00"/>
    <x v="144"/>
    <x v="1"/>
    <s v="Enermax Numeric Keypad, Bluetooth"/>
    <n v="0.5"/>
    <n v="2109157.0500000003"/>
    <n v="-383483.10000000003"/>
    <n v="5"/>
    <x v="0"/>
  </r>
  <r>
    <s v="AZ-2021-281337"/>
    <d v="2021-11-08T00:00:00"/>
    <x v="600"/>
    <x v="1"/>
    <s v="Harbour Creations Swivel Stool, Black"/>
    <n v="0.2"/>
    <n v="8392380.1500000004"/>
    <n v="1356940.2"/>
    <n v="4"/>
    <x v="1"/>
  </r>
  <r>
    <s v="BN-2021-2678087"/>
    <d v="2021-11-09T00:00:00"/>
    <x v="235"/>
    <x v="1"/>
    <s v="Eldon Lockers, Blue"/>
    <n v="0.5"/>
    <n v="5840742.6000000006"/>
    <n v="-4675543.95"/>
    <n v="4"/>
    <x v="0"/>
  </r>
  <r>
    <s v="BN-2021-2678087"/>
    <d v="2021-11-09T00:00:00"/>
    <x v="235"/>
    <x v="1"/>
    <s v="Nokia Smart Phone, with Caller ID"/>
    <n v="0.5"/>
    <n v="18849669.300000001"/>
    <n v="-5280267.3"/>
    <n v="4"/>
    <x v="0"/>
  </r>
  <r>
    <s v="BN-2021-8249195"/>
    <d v="2021-11-09T00:00:00"/>
    <x v="33"/>
    <x v="1"/>
    <s v="Harbour Creations Swivel Stool, Red"/>
    <n v="0.5"/>
    <n v="2654883"/>
    <n v="-796464.9"/>
    <n v="2"/>
    <x v="0"/>
  </r>
  <r>
    <s v="BN-2021-8249195"/>
    <d v="2021-11-09T00:00:00"/>
    <x v="33"/>
    <x v="1"/>
    <s v="Binney &amp; Smith Highlighters, Water Color"/>
    <n v="0.5"/>
    <n v="147493.5"/>
    <n v="-29498.7"/>
    <n v="1"/>
    <x v="0"/>
  </r>
  <r>
    <s v="BN-2021-8249195"/>
    <d v="2021-11-09T00:00:00"/>
    <x v="33"/>
    <x v="1"/>
    <s v="Acco Binding Machine, Recycled"/>
    <n v="0.5"/>
    <n v="3790582.95"/>
    <n v="-1902666.1500000001"/>
    <n v="10"/>
    <x v="0"/>
  </r>
  <r>
    <s v="BN-2021-8249195"/>
    <d v="2021-11-09T00:00:00"/>
    <x v="33"/>
    <x v="1"/>
    <s v="Advantus Clamps, Assorted Sizes"/>
    <n v="0.5"/>
    <n v="619472.70000000007"/>
    <n v="-457229.85000000003"/>
    <n v="5"/>
    <x v="1"/>
  </r>
  <r>
    <s v="BN-2021-8249195"/>
    <d v="2021-11-09T00:00:00"/>
    <x v="33"/>
    <x v="1"/>
    <s v="OIC Thumb Tacks, Assorted Sizes"/>
    <n v="0.5"/>
    <n v="339235.05"/>
    <n v="-73746.75"/>
    <n v="4"/>
    <x v="0"/>
  </r>
  <r>
    <s v="BN-2021-8249195"/>
    <d v="2021-11-09T00:00:00"/>
    <x v="33"/>
    <x v="1"/>
    <s v="Harbour Creations Removable Labels, Laser Printer Compatible"/>
    <n v="0.5"/>
    <n v="73746.75"/>
    <n v="-14749.35"/>
    <n v="1"/>
    <x v="0"/>
  </r>
  <r>
    <s v="BN-2021-8249195"/>
    <d v="2021-11-09T00:00:00"/>
    <x v="33"/>
    <x v="1"/>
    <s v="Fellowes File Cart, Single Width"/>
    <n v="0.5"/>
    <n v="7094437.3500000006"/>
    <n v="-7094437.3500000006"/>
    <n v="7"/>
    <x v="0"/>
  </r>
  <r>
    <s v="BN-2021-8249195"/>
    <d v="2021-11-09T00:00:00"/>
    <x v="33"/>
    <x v="1"/>
    <s v="Tenex Lockers, Blue"/>
    <n v="0.5"/>
    <n v="6017734.7999999998"/>
    <n v="-2890872.6"/>
    <n v="4"/>
    <x v="1"/>
  </r>
  <r>
    <s v="AZ-2021-881740"/>
    <d v="2021-11-11T00:00:00"/>
    <x v="281"/>
    <x v="3"/>
    <s v="Boston Sketch Pad, Easy-Erase"/>
    <n v="0"/>
    <n v="1445436.3"/>
    <n v="412981.8"/>
    <n v="2"/>
    <x v="1"/>
  </r>
  <r>
    <s v="AZ-2021-881740"/>
    <d v="2021-11-11T00:00:00"/>
    <x v="281"/>
    <x v="3"/>
    <s v="Fellowes Trays, Wire Frame"/>
    <n v="0"/>
    <n v="3333353.1"/>
    <n v="825963.6"/>
    <n v="4"/>
    <x v="1"/>
  </r>
  <r>
    <s v="AZ-2021-7397368"/>
    <d v="2021-11-11T00:00:00"/>
    <x v="632"/>
    <x v="0"/>
    <s v="Harbour Creations Bag Chairs, Adjustable"/>
    <n v="0.2"/>
    <n v="4542799.8"/>
    <n v="1474935"/>
    <n v="6"/>
    <x v="1"/>
  </r>
  <r>
    <s v="AZ-2021-9091155"/>
    <d v="2021-11-11T00:00:00"/>
    <x v="440"/>
    <x v="0"/>
    <s v="Boston Pens, Fluorescent"/>
    <n v="0"/>
    <n v="678470.1"/>
    <n v="117994.8"/>
    <n v="3"/>
    <x v="0"/>
  </r>
  <r>
    <s v="AZ-2021-9091155"/>
    <d v="2021-11-11T00:00:00"/>
    <x v="440"/>
    <x v="0"/>
    <s v="Eaton Note Cards, Premium"/>
    <n v="0"/>
    <n v="825963.6"/>
    <n v="250738.95"/>
    <n v="2"/>
    <x v="1"/>
  </r>
  <r>
    <s v="BN-2021-2852434"/>
    <d v="2021-11-11T00:00:00"/>
    <x v="656"/>
    <x v="0"/>
    <s v="Eldon Lockers, Blue"/>
    <n v="0.4"/>
    <n v="3495595.95"/>
    <n v="-1755172.6500000001"/>
    <n v="2"/>
    <x v="1"/>
  </r>
  <r>
    <s v="AZ-2021-7397368"/>
    <d v="2021-11-11T00:00:00"/>
    <x v="632"/>
    <x v="0"/>
    <s v="Cisco Headset, Full Size"/>
    <n v="0.1"/>
    <n v="1194697.3500000001"/>
    <n v="324485.7"/>
    <n v="1"/>
    <x v="1"/>
  </r>
  <r>
    <s v="AZ-2021-6132734"/>
    <d v="2021-11-11T00:00:00"/>
    <x v="158"/>
    <x v="1"/>
    <s v="Rubbermaid Stacking Tray, Erganomic"/>
    <n v="0"/>
    <n v="648971.4"/>
    <n v="0"/>
    <n v="2"/>
    <x v="0"/>
  </r>
  <r>
    <s v="BN-2021-5807388"/>
    <d v="2021-11-11T00:00:00"/>
    <x v="568"/>
    <x v="1"/>
    <s v="Samsung Audio Dock, Cordless"/>
    <n v="0.5"/>
    <n v="5000029.6500000004"/>
    <n v="-3200608.95"/>
    <n v="4"/>
    <x v="1"/>
  </r>
  <r>
    <s v="AZ-2021-9006218"/>
    <d v="2021-11-11T00:00:00"/>
    <x v="1"/>
    <x v="1"/>
    <s v="Bush 3-Shelf Cabinet, Metal"/>
    <n v="0.1"/>
    <n v="11371748.85"/>
    <n v="2404144.0500000003"/>
    <n v="6"/>
    <x v="1"/>
  </r>
  <r>
    <s v="BN-2021-8558415"/>
    <d v="2021-11-11T00:00:00"/>
    <x v="48"/>
    <x v="0"/>
    <s v="Dania Stackable Bookrack, Mobile"/>
    <n v="0.5"/>
    <n v="2684381.7"/>
    <n v="-324485.7"/>
    <n v="3"/>
    <x v="1"/>
  </r>
  <r>
    <s v="BN-2021-8558415"/>
    <d v="2021-11-11T00:00:00"/>
    <x v="48"/>
    <x v="0"/>
    <s v="Lesro Round Table, Adjustable Height"/>
    <n v="0.7"/>
    <n v="14070879.9"/>
    <n v="-22979487.300000001"/>
    <n v="7"/>
    <x v="0"/>
  </r>
  <r>
    <s v="AZ-2021-9006218"/>
    <d v="2021-11-11T00:00:00"/>
    <x v="1"/>
    <x v="1"/>
    <s v="Smead Box, Single Width"/>
    <n v="0.1"/>
    <n v="722718.15"/>
    <n v="132744.15"/>
    <n v="5"/>
    <x v="1"/>
  </r>
  <r>
    <s v="BN-2021-8558415"/>
    <d v="2021-11-11T00:00:00"/>
    <x v="48"/>
    <x v="0"/>
    <s v="Cuisinart Blender, White"/>
    <n v="0.5"/>
    <n v="2876123.25"/>
    <n v="-693219.45000000007"/>
    <n v="6"/>
    <x v="1"/>
  </r>
  <r>
    <s v="AZ-2021-9006218"/>
    <d v="2021-11-11T00:00:00"/>
    <x v="1"/>
    <x v="1"/>
    <s v="Motorola Office Telephone, VoIP"/>
    <n v="0"/>
    <n v="3185859.6"/>
    <n v="1401188.25"/>
    <n v="3"/>
    <x v="0"/>
  </r>
  <r>
    <s v="AZ-2021-9006218"/>
    <d v="2021-11-11T00:00:00"/>
    <x v="1"/>
    <x v="1"/>
    <s v="Motorola Speaker Phone, Cordless"/>
    <n v="0"/>
    <n v="1961663.55"/>
    <n v="103245.45"/>
    <n v="1"/>
    <x v="1"/>
  </r>
  <r>
    <s v="AZ-2021-9006218"/>
    <d v="2021-11-11T00:00:00"/>
    <x v="1"/>
    <x v="1"/>
    <s v="Motorola Speaker Phone, VoIP"/>
    <n v="0"/>
    <n v="5752246.5"/>
    <n v="235989.6"/>
    <n v="3"/>
    <x v="1"/>
  </r>
  <r>
    <s v="AZ-2021-9006218"/>
    <d v="2021-11-11T00:00:00"/>
    <x v="1"/>
    <x v="1"/>
    <s v="Samsung Signal Booster, Full Size"/>
    <n v="0"/>
    <n v="16268533.050000001"/>
    <n v="7802406.1500000004"/>
    <n v="8"/>
    <x v="1"/>
  </r>
  <r>
    <s v="AZ-2021-1444287"/>
    <d v="2021-11-12T00:00:00"/>
    <x v="506"/>
    <x v="2"/>
    <s v="Advantus Staples, 12 Pack"/>
    <n v="0"/>
    <n v="309736.35000000003"/>
    <n v="14749.35"/>
    <n v="2"/>
    <x v="0"/>
  </r>
  <r>
    <s v="AZ-2021-1444287"/>
    <d v="2021-11-12T00:00:00"/>
    <x v="506"/>
    <x v="2"/>
    <s v="SanDisk Mouse, Erganomic"/>
    <n v="0"/>
    <n v="4793538.75"/>
    <n v="958707.75"/>
    <n v="9"/>
    <x v="1"/>
  </r>
  <r>
    <s v="AZ-2021-135124"/>
    <d v="2021-11-12T00:00:00"/>
    <x v="645"/>
    <x v="2"/>
    <s v="Hon File Folder Labels, 5000 Label Set"/>
    <n v="0"/>
    <n v="265488.3"/>
    <n v="132744.15"/>
    <n v="2"/>
    <x v="1"/>
  </r>
  <r>
    <s v="AZ-2021-9306812"/>
    <d v="2021-11-12T00:00:00"/>
    <x v="626"/>
    <x v="1"/>
    <s v="OIC Staples, Bulk Pack"/>
    <n v="0"/>
    <n v="1002955.8"/>
    <n v="486728.55"/>
    <n v="6"/>
    <x v="1"/>
  </r>
  <r>
    <s v="BN-2021-2514877"/>
    <d v="2021-11-12T00:00:00"/>
    <x v="109"/>
    <x v="1"/>
    <s v="Smead File Folder Labels, Adjustable"/>
    <n v="0.1"/>
    <n v="634222.05000000005"/>
    <n v="-29498.7"/>
    <n v="7"/>
    <x v="1"/>
  </r>
  <r>
    <s v="AZ-2021-1120520"/>
    <d v="2021-11-12T00:00:00"/>
    <x v="266"/>
    <x v="1"/>
    <s v="Eldon Lockers, Industrial"/>
    <n v="0.1"/>
    <n v="5265517.95"/>
    <n v="2286149.25"/>
    <n v="2"/>
    <x v="1"/>
  </r>
  <r>
    <s v="BN-2021-8485680"/>
    <d v="2021-11-13T00:00:00"/>
    <x v="685"/>
    <x v="2"/>
    <s v="Fiskars Scissors, High Speed"/>
    <n v="0"/>
    <n v="1710924.6"/>
    <n v="825963.6"/>
    <n v="5"/>
    <x v="1"/>
  </r>
  <r>
    <s v="AZ-2021-5945845"/>
    <d v="2021-11-13T00:00:00"/>
    <x v="8"/>
    <x v="1"/>
    <s v="Samsung Speaker Phone, VoIP"/>
    <n v="0"/>
    <n v="3643089.45"/>
    <n v="1017705.15"/>
    <n v="2"/>
    <x v="0"/>
  </r>
  <r>
    <s v="BN-2021-3695391"/>
    <d v="2021-11-13T00:00:00"/>
    <x v="247"/>
    <x v="1"/>
    <s v="SAFCO Executive Leather Armchair, Black"/>
    <n v="0.1"/>
    <n v="42655120.200000003"/>
    <n v="17536977.150000002"/>
    <n v="7"/>
    <x v="0"/>
  </r>
  <r>
    <s v="AZ-2021-2468600"/>
    <d v="2021-11-13T00:00:00"/>
    <x v="511"/>
    <x v="1"/>
    <s v="Office Star Rocking Chair, Adjustable"/>
    <n v="0.6"/>
    <n v="4233063.45"/>
    <n v="-2536888.2000000002"/>
    <n v="5"/>
    <x v="0"/>
  </r>
  <r>
    <s v="AZ-2021-6980084"/>
    <d v="2021-11-13T00:00:00"/>
    <x v="535"/>
    <x v="1"/>
    <s v="Hoover Stove, Black"/>
    <n v="0.1"/>
    <n v="22610753.550000001"/>
    <n v="-501477.9"/>
    <n v="3"/>
    <x v="1"/>
  </r>
  <r>
    <s v="AZ-2021-6980084"/>
    <d v="2021-11-13T00:00:00"/>
    <x v="535"/>
    <x v="1"/>
    <s v="Fellowes Shelving, Blue"/>
    <n v="0.1"/>
    <n v="3834831"/>
    <n v="1150449.3"/>
    <n v="5"/>
    <x v="1"/>
  </r>
  <r>
    <s v="BN-2021-3695391"/>
    <d v="2021-11-13T00:00:00"/>
    <x v="247"/>
    <x v="1"/>
    <s v="Smead File Cart, Single Width"/>
    <n v="0.1"/>
    <n v="6843698.4000000004"/>
    <n v="-235989.6"/>
    <n v="4"/>
    <x v="1"/>
  </r>
  <r>
    <s v="BN-2021-3695391"/>
    <d v="2021-11-13T00:00:00"/>
    <x v="247"/>
    <x v="1"/>
    <s v="Acme Scissors, Serrated"/>
    <n v="0"/>
    <n v="973457.1"/>
    <n v="58997.4"/>
    <n v="3"/>
    <x v="0"/>
  </r>
  <r>
    <s v="AZ-2021-2468600"/>
    <d v="2021-11-13T00:00:00"/>
    <x v="511"/>
    <x v="1"/>
    <s v="Avery Binder Covers, Economy"/>
    <n v="0"/>
    <n v="1135699.95"/>
    <n v="353984.4"/>
    <n v="7"/>
    <x v="1"/>
  </r>
  <r>
    <s v="AZ-2021-2468600"/>
    <d v="2021-11-13T00:00:00"/>
    <x v="511"/>
    <x v="1"/>
    <s v="Tenex Box, Blue"/>
    <n v="0.4"/>
    <n v="442480.5"/>
    <n v="-103245.45"/>
    <n v="3"/>
    <x v="1"/>
  </r>
  <r>
    <s v="BN-2021-3695391"/>
    <d v="2021-11-13T00:00:00"/>
    <x v="247"/>
    <x v="1"/>
    <s v="Sharp Ink, Digital"/>
    <n v="0.15"/>
    <n v="4660794.6000000006"/>
    <n v="1814170.05"/>
    <n v="3"/>
    <x v="0"/>
  </r>
  <r>
    <s v="AZ-2021-3326917"/>
    <d v="2021-11-13T00:00:00"/>
    <x v="329"/>
    <x v="1"/>
    <s v="Stiletto Letter Opener, Steel"/>
    <n v="0"/>
    <n v="1106201.25"/>
    <n v="132744.15"/>
    <n v="3"/>
    <x v="1"/>
  </r>
  <r>
    <s v="AZ-2021-1311863"/>
    <d v="2021-11-14T00:00:00"/>
    <x v="521"/>
    <x v="2"/>
    <s v="Cardinal Binder Covers, Recycled"/>
    <n v="0"/>
    <n v="1091451.9000000001"/>
    <n v="486728.55"/>
    <n v="6"/>
    <x v="0"/>
  </r>
  <r>
    <s v="AZ-2021-1311863"/>
    <d v="2021-11-14T00:00:00"/>
    <x v="521"/>
    <x v="2"/>
    <s v="Rogers Trays, Blue"/>
    <n v="0.1"/>
    <n v="2463141.4500000002"/>
    <n v="545725.95000000007"/>
    <n v="3"/>
    <x v="0"/>
  </r>
  <r>
    <s v="AZ-2021-242926"/>
    <d v="2021-11-14T00:00:00"/>
    <x v="379"/>
    <x v="0"/>
    <s v="Enermax Cards &amp; Envelopes, Premium"/>
    <n v="0"/>
    <n v="2079658.35"/>
    <n v="604723.35"/>
    <n v="3"/>
    <x v="0"/>
  </r>
  <r>
    <s v="AZ-2021-1311863"/>
    <d v="2021-11-14T00:00:00"/>
    <x v="521"/>
    <x v="2"/>
    <s v="Nokia Audio Dock, Full Size"/>
    <n v="0.15"/>
    <n v="6312721.7999999998"/>
    <n v="147493.5"/>
    <n v="3"/>
    <x v="1"/>
  </r>
  <r>
    <s v="AZ-2021-7597474"/>
    <d v="2021-11-14T00:00:00"/>
    <x v="632"/>
    <x v="1"/>
    <s v="BIC Highlighters, Fluorescent"/>
    <n v="0"/>
    <n v="4174066.0500000003"/>
    <n v="1371689.55"/>
    <n v="14"/>
    <x v="0"/>
  </r>
  <r>
    <s v="AZ-2021-7597474"/>
    <d v="2021-11-14T00:00:00"/>
    <x v="632"/>
    <x v="1"/>
    <s v="OIC Staples, Assorted Sizes"/>
    <n v="0"/>
    <n v="265488.3"/>
    <n v="103245.45"/>
    <n v="2"/>
    <x v="0"/>
  </r>
  <r>
    <s v="AZ-2021-4982500"/>
    <d v="2021-11-15T00:00:00"/>
    <x v="431"/>
    <x v="2"/>
    <s v="Hamilton Beach Toaster, Black"/>
    <n v="0.1"/>
    <n v="3775833.6"/>
    <n v="840712.95000000007"/>
    <n v="5"/>
    <x v="1"/>
  </r>
  <r>
    <s v="AZ-2021-4982500"/>
    <d v="2021-11-15T00:00:00"/>
    <x v="431"/>
    <x v="2"/>
    <s v="Avery Hole Reinforcements, Economy"/>
    <n v="0"/>
    <n v="191741.55000000002"/>
    <n v="0"/>
    <n v="3"/>
    <x v="0"/>
  </r>
  <r>
    <s v="AZ-2021-4982500"/>
    <d v="2021-11-15T00:00:00"/>
    <x v="431"/>
    <x v="2"/>
    <s v="Fellowes Box, Industrial"/>
    <n v="0.1"/>
    <n v="796464.9"/>
    <n v="-44248.05"/>
    <n v="3"/>
    <x v="1"/>
  </r>
  <r>
    <s v="AZ-2021-8803933"/>
    <d v="2021-11-15T00:00:00"/>
    <x v="469"/>
    <x v="2"/>
    <s v="Stockwell Thumb Tacks, Assorted Sizes"/>
    <n v="0"/>
    <n v="324485.7"/>
    <n v="117994.8"/>
    <n v="2"/>
    <x v="1"/>
  </r>
  <r>
    <s v="AZ-2021-8803933"/>
    <d v="2021-11-15T00:00:00"/>
    <x v="469"/>
    <x v="2"/>
    <s v="Fiskars Trimmer, Steel"/>
    <n v="0"/>
    <n v="7994147.7000000002"/>
    <n v="958707.75"/>
    <n v="13"/>
    <x v="1"/>
  </r>
  <r>
    <s v="AZ-2021-7943122"/>
    <d v="2021-11-15T00:00:00"/>
    <x v="629"/>
    <x v="1"/>
    <s v="Novimex Steel Folding Chair, Black"/>
    <n v="0.6"/>
    <n v="1415937.6"/>
    <n v="-1519183.05"/>
    <n v="3"/>
    <x v="0"/>
  </r>
  <r>
    <s v="BN-2021-2735217"/>
    <d v="2021-11-15T00:00:00"/>
    <x v="684"/>
    <x v="1"/>
    <s v="Deflect-O Door Stop, Duo Pack"/>
    <n v="0"/>
    <n v="1297942.8"/>
    <n v="471979.2"/>
    <n v="2"/>
    <x v="0"/>
  </r>
  <r>
    <s v="BN-2021-2735217"/>
    <d v="2021-11-15T00:00:00"/>
    <x v="684"/>
    <x v="1"/>
    <s v="Bevis Computer Table, with Bottom Storage"/>
    <n v="0.35"/>
    <n v="19041410.850000001"/>
    <n v="-589974"/>
    <n v="4"/>
    <x v="0"/>
  </r>
  <r>
    <s v="AZ-2021-2010603"/>
    <d v="2021-11-16T00:00:00"/>
    <x v="51"/>
    <x v="2"/>
    <s v="Eldon Clock, Black"/>
    <n v="0"/>
    <n v="5000029.6500000004"/>
    <n v="1401188.25"/>
    <n v="6"/>
    <x v="0"/>
  </r>
  <r>
    <s v="AZ-2021-2010603"/>
    <d v="2021-11-16T00:00:00"/>
    <x v="51"/>
    <x v="2"/>
    <s v="Binney &amp; Smith Canvas, Water Color"/>
    <n v="0"/>
    <n v="811214.25"/>
    <n v="383483.10000000003"/>
    <n v="1"/>
    <x v="1"/>
  </r>
  <r>
    <s v="AZ-2021-2010603"/>
    <d v="2021-11-16T00:00:00"/>
    <x v="51"/>
    <x v="2"/>
    <s v="Avery 3-Hole Punch, Recycled"/>
    <n v="0"/>
    <n v="2079658.35"/>
    <n v="0"/>
    <n v="5"/>
    <x v="1"/>
  </r>
  <r>
    <s v="AZ-2021-2010603"/>
    <d v="2021-11-16T00:00:00"/>
    <x v="51"/>
    <x v="2"/>
    <s v="Tenex File Cart, Single Width"/>
    <n v="0.1"/>
    <n v="3569342.7"/>
    <n v="1474935"/>
    <n v="2"/>
    <x v="0"/>
  </r>
  <r>
    <s v="AZ-2021-2010603"/>
    <d v="2021-11-16T00:00:00"/>
    <x v="51"/>
    <x v="2"/>
    <s v="Apple Headset, Cordless"/>
    <n v="0.15"/>
    <n v="2861373.9"/>
    <n v="206490.9"/>
    <n v="3"/>
    <x v="0"/>
  </r>
  <r>
    <s v="BN-2021-1829303"/>
    <d v="2021-11-16T00:00:00"/>
    <x v="570"/>
    <x v="1"/>
    <s v="Hon Rocking Chair, Red"/>
    <n v="0.6"/>
    <n v="1533932.4000000001"/>
    <n v="-2005911.6"/>
    <n v="2"/>
    <x v="1"/>
  </r>
  <r>
    <s v="AZ-2021-4780772"/>
    <d v="2021-11-16T00:00:00"/>
    <x v="323"/>
    <x v="1"/>
    <s v="Harbour Creations Executive Leather Armchair, Adjustable"/>
    <n v="0.1"/>
    <n v="12507448.800000001"/>
    <n v="5413011.4500000002"/>
    <n v="2"/>
    <x v="0"/>
  </r>
  <r>
    <s v="AZ-2021-684636"/>
    <d v="2021-11-17T00:00:00"/>
    <x v="185"/>
    <x v="1"/>
    <s v="Rogers Box, Blue"/>
    <n v="0"/>
    <n v="1415937.6"/>
    <n v="29498.7"/>
    <n v="4"/>
    <x v="1"/>
  </r>
  <r>
    <s v="AZ-2021-2890966"/>
    <d v="2021-11-17T00:00:00"/>
    <x v="527"/>
    <x v="1"/>
    <s v="Nokia Smart Phone, Cordless"/>
    <n v="0.1"/>
    <n v="33776011.5"/>
    <n v="8259636"/>
    <n v="4"/>
    <x v="1"/>
  </r>
  <r>
    <s v="AZ-2021-7287311"/>
    <d v="2021-11-18T00:00:00"/>
    <x v="456"/>
    <x v="2"/>
    <s v="Rogers File Cart, Single Width"/>
    <n v="0"/>
    <n v="10442539.800000001"/>
    <n v="2713880.4"/>
    <n v="5"/>
    <x v="1"/>
  </r>
  <r>
    <s v="AZ-2021-7462248"/>
    <d v="2021-11-18T00:00:00"/>
    <x v="528"/>
    <x v="2"/>
    <s v="BIC Pens, Easy-Erase"/>
    <n v="0"/>
    <n v="427731.15"/>
    <n v="88496.1"/>
    <n v="2"/>
    <x v="1"/>
  </r>
  <r>
    <s v="AZ-2021-7462248"/>
    <d v="2021-11-18T00:00:00"/>
    <x v="528"/>
    <x v="2"/>
    <s v="Kleencut Ruler, Easy Grip"/>
    <n v="0"/>
    <n v="1120950.6000000001"/>
    <n v="29498.7"/>
    <n v="5"/>
    <x v="0"/>
  </r>
  <r>
    <s v="BN-2021-6496394"/>
    <d v="2021-11-18T00:00:00"/>
    <x v="707"/>
    <x v="1"/>
    <s v="Smead Lockers, Wire Frame"/>
    <n v="0.5"/>
    <n v="4365807.6000000006"/>
    <n v="-3584092.0500000003"/>
    <n v="3"/>
    <x v="0"/>
  </r>
  <r>
    <s v="BN-2021-6496394"/>
    <d v="2021-11-18T00:00:00"/>
    <x v="707"/>
    <x v="1"/>
    <s v="Elite Scissors, High Speed"/>
    <n v="0.5"/>
    <n v="339235.05"/>
    <n v="-14749.35"/>
    <n v="2"/>
    <x v="1"/>
  </r>
  <r>
    <s v="BN-2021-4955166"/>
    <d v="2021-11-18T00:00:00"/>
    <x v="162"/>
    <x v="1"/>
    <s v="Nokia Office Telephone, with Caller ID"/>
    <n v="0.15"/>
    <n v="2448392.1"/>
    <n v="-324485.7"/>
    <n v="3"/>
    <x v="0"/>
  </r>
  <r>
    <s v="BN-2021-4370174"/>
    <d v="2021-11-18T00:00:00"/>
    <x v="516"/>
    <x v="1"/>
    <s v="Eldon Clock, Durable"/>
    <n v="0.3"/>
    <n v="3318603.75"/>
    <n v="0"/>
    <n v="6"/>
    <x v="0"/>
  </r>
  <r>
    <s v="AZ-2021-6322927"/>
    <d v="2021-11-19T00:00:00"/>
    <x v="661"/>
    <x v="2"/>
    <s v="Stanley Pencil Sharpener, Fluorescent"/>
    <n v="0"/>
    <n v="2920371.3000000003"/>
    <n v="929209.05"/>
    <n v="8"/>
    <x v="0"/>
  </r>
  <r>
    <s v="AZ-2021-6322927"/>
    <d v="2021-11-19T00:00:00"/>
    <x v="661"/>
    <x v="2"/>
    <s v="Eldon Lockers, Industrial"/>
    <n v="0"/>
    <n v="11710983.9"/>
    <n v="5737497.1500000004"/>
    <n v="4"/>
    <x v="1"/>
  </r>
  <r>
    <s v="AZ-2021-6322927"/>
    <d v="2021-11-19T00:00:00"/>
    <x v="661"/>
    <x v="2"/>
    <s v="Rogers Trays, Single Width"/>
    <n v="0"/>
    <n v="7286178.9000000004"/>
    <n v="501477.9"/>
    <n v="8"/>
    <x v="0"/>
  </r>
  <r>
    <s v="AZ-2021-6322927"/>
    <d v="2021-11-19T00:00:00"/>
    <x v="661"/>
    <x v="2"/>
    <s v="Kleencut Letter Opener, High Speed"/>
    <n v="0"/>
    <n v="1165198.6500000001"/>
    <n v="412981.8"/>
    <n v="3"/>
    <x v="0"/>
  </r>
  <r>
    <s v="AZ-2021-7204904"/>
    <d v="2021-11-19T00:00:00"/>
    <x v="718"/>
    <x v="0"/>
    <s v="Belkin Mouse, USB"/>
    <n v="0"/>
    <n v="2418893.4"/>
    <n v="353984.4"/>
    <n v="4"/>
    <x v="0"/>
  </r>
  <r>
    <s v="AZ-2021-2652183"/>
    <d v="2021-11-19T00:00:00"/>
    <x v="765"/>
    <x v="1"/>
    <s v="Accos Clamps, 12 Pack"/>
    <n v="0.5"/>
    <n v="693219.45000000007"/>
    <n v="-471979.2"/>
    <n v="5"/>
    <x v="0"/>
  </r>
  <r>
    <s v="AZ-2021-3656949"/>
    <d v="2021-11-19T00:00:00"/>
    <x v="661"/>
    <x v="1"/>
    <s v="Avery Index Tab, Clear"/>
    <n v="0"/>
    <n v="280237.65000000002"/>
    <n v="14749.35"/>
    <n v="3"/>
    <x v="0"/>
  </r>
  <r>
    <s v="AZ-2021-3656949"/>
    <d v="2021-11-19T00:00:00"/>
    <x v="661"/>
    <x v="1"/>
    <s v="Cardinal Hole Reinforcements, Economy"/>
    <n v="0"/>
    <n v="309736.35000000003"/>
    <n v="132744.15"/>
    <n v="4"/>
    <x v="0"/>
  </r>
  <r>
    <s v="AZ-2021-6529496"/>
    <d v="2021-11-19T00:00:00"/>
    <x v="618"/>
    <x v="1"/>
    <s v="Panasonic Printer, Durable"/>
    <n v="0"/>
    <n v="11799480"/>
    <n v="2477890.8000000003"/>
    <n v="3"/>
    <x v="0"/>
  </r>
  <r>
    <s v="AZ-2021-6529496"/>
    <d v="2021-11-19T00:00:00"/>
    <x v="618"/>
    <x v="1"/>
    <s v="Nokia Smart Phone, Full Size"/>
    <n v="0"/>
    <n v="28141759.800000001"/>
    <n v="12094467"/>
    <n v="3"/>
    <x v="1"/>
  </r>
  <r>
    <s v="AZ-2021-2671803"/>
    <d v="2021-11-19T00:00:00"/>
    <x v="249"/>
    <x v="1"/>
    <s v="Fellowes Folders, Blue"/>
    <n v="0.2"/>
    <n v="1873167.45"/>
    <n v="707968.8"/>
    <n v="6"/>
    <x v="1"/>
  </r>
  <r>
    <s v="AZ-2021-82677"/>
    <d v="2021-11-19T00:00:00"/>
    <x v="139"/>
    <x v="1"/>
    <s v="Sanford Markers, Easy-Erase"/>
    <n v="0"/>
    <n v="693219.45000000007"/>
    <n v="14749.35"/>
    <n v="2"/>
    <x v="0"/>
  </r>
  <r>
    <s v="AZ-2021-8017533"/>
    <d v="2021-11-19T00:00:00"/>
    <x v="475"/>
    <x v="1"/>
    <s v="Cardinal 3-Hole Punch, Clear"/>
    <n v="0"/>
    <n v="2920371.3000000003"/>
    <n v="604723.35"/>
    <n v="7"/>
    <x v="0"/>
  </r>
  <r>
    <s v="AZ-2021-82677"/>
    <d v="2021-11-19T00:00:00"/>
    <x v="139"/>
    <x v="1"/>
    <s v="Enermax Mouse, Programmable"/>
    <n v="0"/>
    <n v="4321559.55"/>
    <n v="0"/>
    <n v="7"/>
    <x v="0"/>
  </r>
  <r>
    <s v="AZ-2021-8017533"/>
    <d v="2021-11-19T00:00:00"/>
    <x v="475"/>
    <x v="1"/>
    <s v="Samsung Signal Booster, Full Size"/>
    <n v="0.15"/>
    <n v="6917445.1500000004"/>
    <n v="2684381.7"/>
    <n v="4"/>
    <x v="0"/>
  </r>
  <r>
    <s v="AZ-2021-1274934"/>
    <d v="2021-11-20T00:00:00"/>
    <x v="478"/>
    <x v="3"/>
    <s v="Deflect-O Light Bulb, Durable"/>
    <n v="0.3"/>
    <n v="162242.85"/>
    <n v="44248.05"/>
    <n v="1"/>
    <x v="1"/>
  </r>
  <r>
    <s v="AZ-2021-8603182"/>
    <d v="2021-11-20T00:00:00"/>
    <x v="291"/>
    <x v="0"/>
    <s v="Dania Stackable Bookrack, Pine"/>
    <n v="0.1"/>
    <n v="3259606.35"/>
    <n v="-324485.7"/>
    <n v="2"/>
    <x v="0"/>
  </r>
  <r>
    <s v="AZ-2021-8603182"/>
    <d v="2021-11-20T00:00:00"/>
    <x v="291"/>
    <x v="0"/>
    <s v="Jiffy Manila Envelope, Set of 50"/>
    <n v="0"/>
    <n v="766966.20000000007"/>
    <n v="309736.35000000003"/>
    <n v="2"/>
    <x v="0"/>
  </r>
  <r>
    <s v="AZ-2021-2294363"/>
    <d v="2021-11-20T00:00:00"/>
    <x v="671"/>
    <x v="0"/>
    <s v="GlobeWeis Mailers, Security-Tint"/>
    <n v="0"/>
    <n v="604723.35"/>
    <n v="235989.6"/>
    <n v="1"/>
    <x v="1"/>
  </r>
  <r>
    <s v="AZ-2021-8946887"/>
    <d v="2021-11-21T00:00:00"/>
    <x v="108"/>
    <x v="3"/>
    <s v="Novimex Shipping Labels, 5000 Label Set"/>
    <n v="0"/>
    <n v="1179948"/>
    <n v="427731.15"/>
    <n v="7"/>
    <x v="0"/>
  </r>
  <r>
    <s v="AZ-2021-7600206"/>
    <d v="2021-11-21T00:00:00"/>
    <x v="44"/>
    <x v="1"/>
    <s v="Stockwell Thumb Tacks, 12 Pack"/>
    <n v="0"/>
    <n v="1342190.85"/>
    <n v="604723.35"/>
    <n v="7"/>
    <x v="0"/>
  </r>
  <r>
    <s v="AZ-2021-8348952"/>
    <d v="2021-11-21T00:00:00"/>
    <x v="407"/>
    <x v="1"/>
    <s v="Nokia Smart Phone, Full Size"/>
    <n v="0"/>
    <n v="18805421.25"/>
    <n v="2064909"/>
    <n v="2"/>
    <x v="1"/>
  </r>
  <r>
    <s v="AZ-2021-9517506"/>
    <d v="2021-11-21T00:00:00"/>
    <x v="735"/>
    <x v="1"/>
    <s v="Hewlett Wireless Fax, High-Speed"/>
    <n v="0"/>
    <n v="11165257.950000001"/>
    <n v="5472008.8500000006"/>
    <n v="2"/>
    <x v="0"/>
  </r>
  <r>
    <s v="AZ-2021-696326"/>
    <d v="2021-11-22T00:00:00"/>
    <x v="667"/>
    <x v="2"/>
    <s v="Rubbermaid Photo Frame, Duo Pack"/>
    <n v="0"/>
    <n v="766966.20000000007"/>
    <n v="280237.65000000002"/>
    <n v="1"/>
    <x v="1"/>
  </r>
  <r>
    <s v="AZ-2021-6565127"/>
    <d v="2021-11-22T00:00:00"/>
    <x v="392"/>
    <x v="2"/>
    <s v="SanDisk Memo Slips, Premium"/>
    <n v="0"/>
    <n v="3008867.4"/>
    <n v="1135699.95"/>
    <n v="12"/>
    <x v="0"/>
  </r>
  <r>
    <s v="AZ-2021-696326"/>
    <d v="2021-11-22T00:00:00"/>
    <x v="667"/>
    <x v="2"/>
    <s v="Smead Box, Wire Frame"/>
    <n v="0.1"/>
    <n v="132744.15"/>
    <n v="14749.35"/>
    <n v="1"/>
    <x v="0"/>
  </r>
  <r>
    <s v="BN-2021-6637489"/>
    <d v="2021-11-22T00:00:00"/>
    <x v="125"/>
    <x v="0"/>
    <s v="HP Fax Machine, Color"/>
    <n v="0.1"/>
    <n v="3997073.85"/>
    <n v="-442480.5"/>
    <n v="1"/>
    <x v="0"/>
  </r>
  <r>
    <s v="AZ-2021-4756629"/>
    <d v="2021-11-22T00:00:00"/>
    <x v="399"/>
    <x v="1"/>
    <s v="KitchenAid Stove, Red"/>
    <n v="0.1"/>
    <n v="68112498.299999997"/>
    <n v="13628399.4"/>
    <n v="9"/>
    <x v="0"/>
  </r>
  <r>
    <s v="AZ-2021-6593981"/>
    <d v="2021-11-22T00:00:00"/>
    <x v="290"/>
    <x v="1"/>
    <s v="Boston Markers, Easy-Erase"/>
    <n v="0"/>
    <n v="1578180.45"/>
    <n v="132744.15"/>
    <n v="4"/>
    <x v="1"/>
  </r>
  <r>
    <s v="AZ-2021-6593981"/>
    <d v="2021-11-22T00:00:00"/>
    <x v="290"/>
    <x v="1"/>
    <s v="Sanford Canvas, Blue"/>
    <n v="0"/>
    <n v="2241901.2000000002"/>
    <n v="648971.4"/>
    <n v="3"/>
    <x v="1"/>
  </r>
  <r>
    <s v="AZ-2021-6593981"/>
    <d v="2021-11-22T00:00:00"/>
    <x v="290"/>
    <x v="1"/>
    <s v="Enermax Message Books, Premium"/>
    <n v="0"/>
    <n v="663720.75"/>
    <n v="29498.7"/>
    <n v="2"/>
    <x v="1"/>
  </r>
  <r>
    <s v="AZ-2021-6593981"/>
    <d v="2021-11-22T00:00:00"/>
    <x v="290"/>
    <x v="1"/>
    <s v="Fellowes Shelving, Blue"/>
    <n v="0.1"/>
    <n v="2300898.6"/>
    <n v="693219.45000000007"/>
    <n v="3"/>
    <x v="1"/>
  </r>
  <r>
    <s v="AZ-2021-4756629"/>
    <d v="2021-11-22T00:00:00"/>
    <x v="399"/>
    <x v="1"/>
    <s v="Fellowes Folders, Single Width"/>
    <n v="0.1"/>
    <n v="1047203.85"/>
    <n v="368733.75"/>
    <n v="3"/>
    <x v="0"/>
  </r>
  <r>
    <s v="AZ-2021-6593981"/>
    <d v="2021-11-22T00:00:00"/>
    <x v="290"/>
    <x v="1"/>
    <s v="Enermax Numeric Keypad, USB"/>
    <n v="0"/>
    <n v="4070820.6"/>
    <n v="1179948"/>
    <n v="5"/>
    <x v="0"/>
  </r>
  <r>
    <s v="AZ-2021-388293"/>
    <d v="2021-11-22T00:00:00"/>
    <x v="9"/>
    <x v="1"/>
    <s v="Sauder Floating Shelf Set, Traditional"/>
    <n v="0.1"/>
    <n v="15501566.85"/>
    <n v="4646045.25"/>
    <n v="6"/>
    <x v="0"/>
  </r>
  <r>
    <s v="AZ-2021-388293"/>
    <d v="2021-11-22T00:00:00"/>
    <x v="9"/>
    <x v="1"/>
    <s v="Ibico Index Tab, Clear"/>
    <n v="0"/>
    <n v="870211.65"/>
    <n v="324485.7"/>
    <n v="7"/>
    <x v="1"/>
  </r>
  <r>
    <s v="AZ-2021-7044470"/>
    <d v="2021-11-22T00:00:00"/>
    <x v="717"/>
    <x v="1"/>
    <s v="Tenex Light Bulb, Duo Pack"/>
    <n v="0"/>
    <n v="560475.30000000005"/>
    <n v="73746.75"/>
    <n v="2"/>
    <x v="0"/>
  </r>
  <r>
    <s v="AZ-2021-3127336"/>
    <d v="2021-11-22T00:00:00"/>
    <x v="608"/>
    <x v="1"/>
    <s v="BIC Sketch Pad, Easy-Erase"/>
    <n v="0"/>
    <n v="4336308.9000000004"/>
    <n v="2168154.4500000002"/>
    <n v="6"/>
    <x v="0"/>
  </r>
  <r>
    <s v="AZ-2021-3127336"/>
    <d v="2021-11-22T00:00:00"/>
    <x v="608"/>
    <x v="1"/>
    <s v="Boston Pens, Blue"/>
    <n v="0"/>
    <n v="412981.8"/>
    <n v="14749.35"/>
    <n v="2"/>
    <x v="1"/>
  </r>
  <r>
    <s v="AZ-2021-3127336"/>
    <d v="2021-11-22T00:00:00"/>
    <x v="608"/>
    <x v="1"/>
    <s v="Accos Staples, 12 Pack"/>
    <n v="0"/>
    <n v="457229.85000000003"/>
    <n v="88496.1"/>
    <n v="3"/>
    <x v="0"/>
  </r>
  <r>
    <s v="AZ-2021-3127336"/>
    <d v="2021-11-22T00:00:00"/>
    <x v="608"/>
    <x v="1"/>
    <s v="Harbour Creations Round Labels, Adjustable"/>
    <n v="0"/>
    <n v="206490.9"/>
    <n v="58997.4"/>
    <n v="3"/>
    <x v="0"/>
  </r>
  <r>
    <s v="AZ-2021-3127336"/>
    <d v="2021-11-22T00:00:00"/>
    <x v="608"/>
    <x v="1"/>
    <s v="Eaton Memo Slips, 8.5 x 11"/>
    <n v="0"/>
    <n v="1061953.2"/>
    <n v="280237.65000000002"/>
    <n v="4"/>
    <x v="0"/>
  </r>
  <r>
    <s v="AZ-2021-3127336"/>
    <d v="2021-11-22T00:00:00"/>
    <x v="608"/>
    <x v="1"/>
    <s v="Xerox Cards &amp; Envelopes, 8.5 x 11"/>
    <n v="0"/>
    <n v="2168154.4500000002"/>
    <n v="339235.05"/>
    <n v="3"/>
    <x v="0"/>
  </r>
  <r>
    <s v="AZ-2021-3127336"/>
    <d v="2021-11-22T00:00:00"/>
    <x v="608"/>
    <x v="1"/>
    <s v="Rogers Trays, Wire Frame"/>
    <n v="0.1"/>
    <n v="5649001.0499999998"/>
    <n v="2448392.1"/>
    <n v="7"/>
    <x v="0"/>
  </r>
  <r>
    <s v="AZ-2021-3127336"/>
    <d v="2021-11-22T00:00:00"/>
    <x v="608"/>
    <x v="1"/>
    <s v="Acme Box Cutter, Steel"/>
    <n v="0"/>
    <n v="545725.95000000007"/>
    <n v="191741.55000000002"/>
    <n v="1"/>
    <x v="0"/>
  </r>
  <r>
    <s v="AZ-2021-7044470"/>
    <d v="2021-11-22T00:00:00"/>
    <x v="717"/>
    <x v="1"/>
    <s v="BIC Markers, Water Color"/>
    <n v="0"/>
    <n v="870211.65"/>
    <n v="309736.35000000003"/>
    <n v="2"/>
    <x v="0"/>
  </r>
  <r>
    <s v="AZ-2021-3127336"/>
    <d v="2021-11-22T00:00:00"/>
    <x v="608"/>
    <x v="1"/>
    <s v="StarTech Inkjet, Wireless"/>
    <n v="0"/>
    <n v="22256769.150000002"/>
    <n v="663720.75"/>
    <n v="5"/>
    <x v="0"/>
  </r>
  <r>
    <s v="AZ-2021-1917714"/>
    <d v="2021-11-24T00:00:00"/>
    <x v="185"/>
    <x v="1"/>
    <s v="Fellowes Folders, Single Width"/>
    <n v="0.1"/>
    <n v="353984.4"/>
    <n v="117994.8"/>
    <n v="1"/>
    <x v="1"/>
  </r>
  <r>
    <s v="AZ-2021-5802443"/>
    <d v="2021-11-24T00:00:00"/>
    <x v="127"/>
    <x v="1"/>
    <s v="Wilson Jones Hole Reinforcements, Recycled"/>
    <n v="0"/>
    <n v="294987"/>
    <n v="73746.75"/>
    <n v="4"/>
    <x v="0"/>
  </r>
  <r>
    <s v="AZ-2021-6873105"/>
    <d v="2021-11-25T00:00:00"/>
    <x v="330"/>
    <x v="0"/>
    <s v="Office Star Bag Chairs, Black"/>
    <n v="0.1"/>
    <n v="2109157.0500000003"/>
    <n v="722718.15"/>
    <n v="3"/>
    <x v="1"/>
  </r>
  <r>
    <s v="AZ-2021-6873105"/>
    <d v="2021-11-25T00:00:00"/>
    <x v="330"/>
    <x v="0"/>
    <s v="Fellowes Shelving, Single Width"/>
    <n v="0.1"/>
    <n v="3834831"/>
    <n v="678470.1"/>
    <n v="5"/>
    <x v="0"/>
  </r>
  <r>
    <s v="AZ-2021-6873105"/>
    <d v="2021-11-25T00:00:00"/>
    <x v="330"/>
    <x v="0"/>
    <s v="Smead Lockers, Blue"/>
    <n v="0.1"/>
    <n v="26342339.100000001"/>
    <n v="2050159.6500000001"/>
    <n v="10"/>
    <x v="1"/>
  </r>
  <r>
    <s v="AZ-2021-6686311"/>
    <d v="2021-11-25T00:00:00"/>
    <x v="583"/>
    <x v="0"/>
    <s v="Fellowes Folders, Blue"/>
    <n v="0.5"/>
    <n v="1563431.1"/>
    <n v="0"/>
    <n v="8"/>
    <x v="1"/>
  </r>
  <r>
    <s v="AZ-2021-1958192"/>
    <d v="2021-11-25T00:00:00"/>
    <x v="336"/>
    <x v="0"/>
    <s v="Stanley Markers, Water Color"/>
    <n v="0"/>
    <n v="1120950.6000000001"/>
    <n v="368733.75"/>
    <n v="3"/>
    <x v="0"/>
  </r>
  <r>
    <s v="AZ-2021-6873105"/>
    <d v="2021-11-25T00:00:00"/>
    <x v="330"/>
    <x v="0"/>
    <s v="Sharp Wireless Fax, Color"/>
    <n v="0.15"/>
    <n v="8967604.8000000007"/>
    <n v="1902666.1500000001"/>
    <n v="2"/>
    <x v="1"/>
  </r>
  <r>
    <s v="BN-2021-6039695"/>
    <d v="2021-11-25T00:00:00"/>
    <x v="354"/>
    <x v="0"/>
    <s v="Tenex Stacking Tray, Erganomic"/>
    <n v="0.6"/>
    <n v="398232.45"/>
    <n v="-147493.5"/>
    <n v="3"/>
    <x v="0"/>
  </r>
  <r>
    <s v="AZ-2021-2020686"/>
    <d v="2021-11-25T00:00:00"/>
    <x v="558"/>
    <x v="2"/>
    <s v="BIC Markers, Fluorescent"/>
    <n v="0"/>
    <n v="2861373.9"/>
    <n v="221240.25"/>
    <n v="7"/>
    <x v="0"/>
  </r>
  <r>
    <s v="AZ-2021-2791278"/>
    <d v="2021-11-25T00:00:00"/>
    <x v="111"/>
    <x v="1"/>
    <s v="Rogers Lockers, Single Width"/>
    <n v="0"/>
    <n v="9365837.25"/>
    <n v="4115068.65"/>
    <n v="3"/>
    <x v="1"/>
  </r>
  <r>
    <s v="AZ-2021-2791278"/>
    <d v="2021-11-25T00:00:00"/>
    <x v="111"/>
    <x v="1"/>
    <s v="Apple Audio Dock, with Caller ID"/>
    <n v="0"/>
    <n v="2463141.4500000002"/>
    <n v="368733.75"/>
    <n v="1"/>
    <x v="0"/>
  </r>
  <r>
    <s v="AZ-2021-7312978"/>
    <d v="2021-11-25T00:00:00"/>
    <x v="428"/>
    <x v="1"/>
    <s v="Boston Sketch Pad, Blue"/>
    <n v="0"/>
    <n v="2153405.1"/>
    <n v="929209.05"/>
    <n v="3"/>
    <x v="1"/>
  </r>
  <r>
    <s v="AZ-2021-7312978"/>
    <d v="2021-11-25T00:00:00"/>
    <x v="428"/>
    <x v="1"/>
    <s v="OIC Paper Clips, Bulk Pack"/>
    <n v="0"/>
    <n v="634222.05000000005"/>
    <n v="309736.35000000003"/>
    <n v="3"/>
    <x v="0"/>
  </r>
  <r>
    <s v="AZ-2021-4071226"/>
    <d v="2021-11-25T00:00:00"/>
    <x v="588"/>
    <x v="1"/>
    <s v="Enermax Memo Slips, 8.5 x 11"/>
    <n v="0"/>
    <n v="870211.65"/>
    <n v="0"/>
    <n v="3"/>
    <x v="0"/>
  </r>
  <r>
    <s v="AZ-2021-1362722"/>
    <d v="2021-11-26T00:00:00"/>
    <x v="766"/>
    <x v="3"/>
    <s v="Office Star Rocking Chair, Adjustable"/>
    <n v="0"/>
    <n v="4233063.45"/>
    <n v="1519183.05"/>
    <n v="2"/>
    <x v="0"/>
  </r>
  <r>
    <s v="AZ-2021-1362722"/>
    <d v="2021-11-26T00:00:00"/>
    <x v="766"/>
    <x v="3"/>
    <s v="HP Fax Machine, Digital"/>
    <n v="0"/>
    <n v="8834860.6500000004"/>
    <n v="0"/>
    <n v="2"/>
    <x v="0"/>
  </r>
  <r>
    <s v="BN-2021-717588"/>
    <d v="2021-11-26T00:00:00"/>
    <x v="693"/>
    <x v="2"/>
    <s v="Green Bar Computer Printout Paper, Premium"/>
    <n v="0.5"/>
    <n v="442480.5"/>
    <n v="-58997.4"/>
    <n v="2"/>
    <x v="0"/>
  </r>
  <r>
    <s v="AZ-2021-2605178"/>
    <d v="2021-11-26T00:00:00"/>
    <x v="637"/>
    <x v="1"/>
    <s v="Cardinal 3-Hole Punch, Economy"/>
    <n v="0.1"/>
    <n v="766966.20000000007"/>
    <n v="294987"/>
    <n v="2"/>
    <x v="1"/>
  </r>
  <r>
    <s v="AZ-2021-2605178"/>
    <d v="2021-11-26T00:00:00"/>
    <x v="637"/>
    <x v="1"/>
    <s v="Ibico 3-Hole Punch, Durable"/>
    <n v="0.1"/>
    <n v="1268444.1000000001"/>
    <n v="383483.10000000003"/>
    <n v="3"/>
    <x v="1"/>
  </r>
  <r>
    <s v="AZ-2021-2605178"/>
    <d v="2021-11-26T00:00:00"/>
    <x v="637"/>
    <x v="1"/>
    <s v="Elite Ruler, Serrated"/>
    <n v="0.1"/>
    <n v="132744.15"/>
    <n v="14749.35"/>
    <n v="1"/>
    <x v="0"/>
  </r>
  <r>
    <s v="AZ-2021-6551500"/>
    <d v="2021-11-27T00:00:00"/>
    <x v="226"/>
    <x v="2"/>
    <s v="Ikea Classic Bookcase, Mobile"/>
    <n v="0"/>
    <n v="42773115"/>
    <n v="13687396.800000001"/>
    <n v="7"/>
    <x v="1"/>
  </r>
  <r>
    <s v="AZ-2021-3692060"/>
    <d v="2021-11-27T00:00:00"/>
    <x v="572"/>
    <x v="2"/>
    <s v="Boston Canvas, Fluorescent"/>
    <n v="0"/>
    <n v="2433642.75"/>
    <n v="442480.5"/>
    <n v="3"/>
    <x v="1"/>
  </r>
  <r>
    <s v="AZ-2021-9665957"/>
    <d v="2021-11-27T00:00:00"/>
    <x v="113"/>
    <x v="1"/>
    <s v="Motorola Speaker Phone, Cordless"/>
    <n v="0"/>
    <n v="3908577.75"/>
    <n v="191741.55000000002"/>
    <n v="2"/>
    <x v="0"/>
  </r>
  <r>
    <s v="AZ-2021-7261942"/>
    <d v="2021-11-28T00:00:00"/>
    <x v="767"/>
    <x v="0"/>
    <s v="HP Personal Copier, Laser"/>
    <n v="0"/>
    <n v="7330426.9500000002"/>
    <n v="2492640.15"/>
    <n v="4"/>
    <x v="1"/>
  </r>
  <r>
    <s v="AZ-2021-2587555"/>
    <d v="2021-11-28T00:00:00"/>
    <x v="293"/>
    <x v="1"/>
    <s v="Green Bar Computer Printout Paper, Recycled"/>
    <n v="0"/>
    <n v="1755172.6500000001"/>
    <n v="162242.85"/>
    <n v="4"/>
    <x v="0"/>
  </r>
  <r>
    <s v="AZ-2021-2986010"/>
    <d v="2021-11-28T00:00:00"/>
    <x v="395"/>
    <x v="1"/>
    <s v="Ibico Index Tab, Durable"/>
    <n v="0"/>
    <n v="280237.65000000002"/>
    <n v="117994.8"/>
    <n v="2"/>
    <x v="0"/>
  </r>
  <r>
    <s v="AZ-2021-2986010"/>
    <d v="2021-11-28T00:00:00"/>
    <x v="395"/>
    <x v="1"/>
    <s v="Smead Shelving, Industrial"/>
    <n v="0.1"/>
    <n v="648971.4"/>
    <n v="103245.45"/>
    <n v="1"/>
    <x v="0"/>
  </r>
  <r>
    <s v="BN-2021-8418057"/>
    <d v="2021-11-28T00:00:00"/>
    <x v="627"/>
    <x v="1"/>
    <s v="Tenex File Cart, Blue"/>
    <n v="0.5"/>
    <n v="1961663.55"/>
    <n v="-1253694.75"/>
    <n v="2"/>
    <x v="0"/>
  </r>
  <r>
    <s v="AZ-2021-2986010"/>
    <d v="2021-11-28T00:00:00"/>
    <x v="395"/>
    <x v="1"/>
    <s v="Logitech Numeric Keypad, Programmable"/>
    <n v="0"/>
    <n v="4941032.25"/>
    <n v="634222.05000000005"/>
    <n v="7"/>
    <x v="1"/>
  </r>
  <r>
    <s v="AZ-2021-9489930"/>
    <d v="2021-11-28T00:00:00"/>
    <x v="81"/>
    <x v="1"/>
    <s v="Hon Round Labels, Adjustable"/>
    <n v="0"/>
    <n v="73746.75"/>
    <n v="29498.7"/>
    <n v="1"/>
    <x v="0"/>
  </r>
  <r>
    <s v="AZ-2021-2847"/>
    <d v="2021-11-28T00:00:00"/>
    <x v="444"/>
    <x v="1"/>
    <s v="Safco Classic Bookcase, Metal"/>
    <n v="0"/>
    <n v="45177259.050000004"/>
    <n v="21681544.5"/>
    <n v="7"/>
    <x v="1"/>
  </r>
  <r>
    <s v="AZ-2021-2847"/>
    <d v="2021-11-28T00:00:00"/>
    <x v="444"/>
    <x v="1"/>
    <s v="Hamilton Beach Coffee Grinder, White"/>
    <n v="0"/>
    <n v="1209446.7"/>
    <n v="530976.6"/>
    <n v="2"/>
    <x v="0"/>
  </r>
  <r>
    <s v="AZ-2021-2847"/>
    <d v="2021-11-28T00:00:00"/>
    <x v="444"/>
    <x v="1"/>
    <s v="Avery Index Tab, Clear"/>
    <n v="0"/>
    <n v="280237.65000000002"/>
    <n v="14749.35"/>
    <n v="3"/>
    <x v="0"/>
  </r>
  <r>
    <s v="AZ-2021-2847"/>
    <d v="2021-11-28T00:00:00"/>
    <x v="444"/>
    <x v="1"/>
    <s v="Ibico Binder Covers, Recycled"/>
    <n v="0"/>
    <n v="412981.8"/>
    <n v="147493.5"/>
    <n v="2"/>
    <x v="0"/>
  </r>
  <r>
    <s v="AZ-2021-2847"/>
    <d v="2021-11-28T00:00:00"/>
    <x v="444"/>
    <x v="1"/>
    <s v="Hon Shipping Labels, Laser Printer Compatible"/>
    <n v="0"/>
    <n v="840712.95000000007"/>
    <n v="235989.6"/>
    <n v="5"/>
    <x v="0"/>
  </r>
  <r>
    <s v="AZ-2021-5020127"/>
    <d v="2021-11-29T00:00:00"/>
    <x v="79"/>
    <x v="1"/>
    <s v="Tenex Clock, Erganomic"/>
    <n v="0"/>
    <n v="5044277.7"/>
    <n v="2271399.9"/>
    <n v="7"/>
    <x v="1"/>
  </r>
  <r>
    <s v="AZ-2021-4503283"/>
    <d v="2021-11-29T00:00:00"/>
    <x v="163"/>
    <x v="1"/>
    <s v="SAFCO Executive Leather Armchair, Black"/>
    <n v="0.1"/>
    <n v="36563638.649999999"/>
    <n v="15029587.65"/>
    <n v="6"/>
    <x v="0"/>
  </r>
  <r>
    <s v="AZ-2021-4503283"/>
    <d v="2021-11-29T00:00:00"/>
    <x v="163"/>
    <x v="1"/>
    <s v="Advantus Clock, Duo Pack"/>
    <n v="0"/>
    <n v="3038366.1"/>
    <n v="368733.75"/>
    <n v="4"/>
    <x v="1"/>
  </r>
  <r>
    <s v="AZ-2021-4503283"/>
    <d v="2021-11-29T00:00:00"/>
    <x v="163"/>
    <x v="1"/>
    <s v="Tenex Light Bulb, Durable"/>
    <n v="0"/>
    <n v="707968.8"/>
    <n v="88496.1"/>
    <n v="3"/>
    <x v="0"/>
  </r>
  <r>
    <s v="AZ-2021-4503283"/>
    <d v="2021-11-29T00:00:00"/>
    <x v="163"/>
    <x v="1"/>
    <s v="StarTech Receipt Printer, Wireless"/>
    <n v="0.15"/>
    <n v="2772877.8000000003"/>
    <n v="-265488.3"/>
    <n v="2"/>
    <x v="0"/>
  </r>
  <r>
    <s v="AZ-2021-6800942"/>
    <d v="2021-11-30T00:00:00"/>
    <x v="223"/>
    <x v="2"/>
    <s v="Okidata Inkjet, Wireless"/>
    <n v="0.5"/>
    <n v="9262591.8000000007"/>
    <n v="-9085599.5999999996"/>
    <n v="4"/>
    <x v="1"/>
  </r>
  <r>
    <s v="AZ-2021-7421576"/>
    <d v="2021-11-30T00:00:00"/>
    <x v="232"/>
    <x v="0"/>
    <s v="Tenex Clock, Duo Pack"/>
    <n v="0"/>
    <n v="2964619.35"/>
    <n v="1120950.6000000001"/>
    <n v="4"/>
    <x v="0"/>
  </r>
  <r>
    <s v="AZ-2021-156529"/>
    <d v="2021-11-30T00:00:00"/>
    <x v="360"/>
    <x v="1"/>
    <s v="Acco Binding Machine, Clear"/>
    <n v="0"/>
    <n v="4469053.05"/>
    <n v="486728.55"/>
    <n v="6"/>
    <x v="0"/>
  </r>
  <r>
    <s v="AZ-2021-156529"/>
    <d v="2021-11-30T00:00:00"/>
    <x v="360"/>
    <x v="1"/>
    <s v="Tenex Lockers, Wire Frame"/>
    <n v="0"/>
    <n v="26976561.150000002"/>
    <n v="8362881.4500000002"/>
    <n v="9"/>
    <x v="1"/>
  </r>
  <r>
    <s v="AZ-2021-156529"/>
    <d v="2021-11-30T00:00:00"/>
    <x v="360"/>
    <x v="1"/>
    <s v="Kleencut Trimmer, Easy Grip"/>
    <n v="0"/>
    <n v="3171110.25"/>
    <n v="766966.20000000007"/>
    <n v="5"/>
    <x v="1"/>
  </r>
  <r>
    <s v="AZ-2021-2558341"/>
    <d v="2021-11-30T00:00:00"/>
    <x v="239"/>
    <x v="1"/>
    <s v="Advantus Stacking Tray, Erganomic"/>
    <n v="0"/>
    <n v="737467.5"/>
    <n v="221240.25"/>
    <n v="2"/>
    <x v="0"/>
  </r>
  <r>
    <s v="AZ-2021-2558341"/>
    <d v="2021-11-30T00:00:00"/>
    <x v="239"/>
    <x v="1"/>
    <s v="Tenex Folders, Single Width"/>
    <n v="0.1"/>
    <n v="2153405.1"/>
    <n v="265488.3"/>
    <n v="7"/>
    <x v="0"/>
  </r>
  <r>
    <s v="AZ-2021-708571"/>
    <d v="2021-11-30T00:00:00"/>
    <x v="554"/>
    <x v="1"/>
    <s v="Novimex Steel Folding Chair, Black"/>
    <n v="0.1"/>
    <n v="5295016.6500000004"/>
    <n v="412981.8"/>
    <n v="5"/>
    <x v="0"/>
  </r>
  <r>
    <s v="AZ-2021-708571"/>
    <d v="2021-11-30T00:00:00"/>
    <x v="554"/>
    <x v="1"/>
    <s v="BIC Sketch Pad, Water Color"/>
    <n v="0"/>
    <n v="4587047.8500000006"/>
    <n v="693219.45000000007"/>
    <n v="6"/>
    <x v="0"/>
  </r>
  <r>
    <s v="AZ-2021-708571"/>
    <d v="2021-11-30T00:00:00"/>
    <x v="554"/>
    <x v="1"/>
    <s v="Boston Markers, Blue"/>
    <n v="0"/>
    <n v="781715.55"/>
    <n v="324485.7"/>
    <n v="2"/>
    <x v="0"/>
  </r>
  <r>
    <s v="AZ-2021-708571"/>
    <d v="2021-11-30T00:00:00"/>
    <x v="554"/>
    <x v="1"/>
    <s v="Okidata Printer, White"/>
    <n v="0.15"/>
    <n v="3348102.45"/>
    <n v="-545725.95000000007"/>
    <n v="1"/>
    <x v="1"/>
  </r>
  <r>
    <s v="AZ-2021-6220959"/>
    <d v="2021-12-02T00:00:00"/>
    <x v="273"/>
    <x v="3"/>
    <s v="Hamilton Beach Stove, White"/>
    <n v="0.1"/>
    <n v="35870419.200000003"/>
    <n v="7566416.5499999998"/>
    <n v="5"/>
    <x v="1"/>
  </r>
  <r>
    <s v="AZ-2021-6220959"/>
    <d v="2021-12-02T00:00:00"/>
    <x v="273"/>
    <x v="3"/>
    <s v="Wilson Jones Hole Reinforcements, Durable"/>
    <n v="0"/>
    <n v="353984.4"/>
    <n v="103245.45"/>
    <n v="4"/>
    <x v="0"/>
  </r>
  <r>
    <s v="AZ-2021-6220959"/>
    <d v="2021-12-02T00:00:00"/>
    <x v="273"/>
    <x v="3"/>
    <s v="Kraft Interoffice Envelope, Security-Tint"/>
    <n v="0"/>
    <n v="1460185.6500000001"/>
    <n v="147493.5"/>
    <n v="2"/>
    <x v="0"/>
  </r>
  <r>
    <s v="AZ-2021-6220959"/>
    <d v="2021-12-02T00:00:00"/>
    <x v="273"/>
    <x v="3"/>
    <s v="Kraft Manila Envelope, with clear poly window"/>
    <n v="0"/>
    <n v="2654883"/>
    <n v="1297942.8"/>
    <n v="6"/>
    <x v="1"/>
  </r>
  <r>
    <s v="AZ-2021-6220959"/>
    <d v="2021-12-02T00:00:00"/>
    <x v="273"/>
    <x v="3"/>
    <s v="Enermax Message Books, Recycled"/>
    <n v="0"/>
    <n v="1651927.2"/>
    <n v="722718.15"/>
    <n v="5"/>
    <x v="0"/>
  </r>
  <r>
    <s v="AZ-2021-6220959"/>
    <d v="2021-12-02T00:00:00"/>
    <x v="273"/>
    <x v="3"/>
    <s v="Xerox Note Cards, Premium"/>
    <n v="0"/>
    <n v="1548681.75"/>
    <n v="309736.35000000003"/>
    <n v="4"/>
    <x v="0"/>
  </r>
  <r>
    <s v="BN-2021-1315378"/>
    <d v="2021-12-02T00:00:00"/>
    <x v="63"/>
    <x v="1"/>
    <s v="Okidata Inkjet, Wireless"/>
    <n v="0.5"/>
    <n v="6946943.8500000006"/>
    <n v="-6814199.7000000002"/>
    <n v="3"/>
    <x v="0"/>
  </r>
  <r>
    <s v="AZ-2021-3220222"/>
    <d v="2021-12-03T00:00:00"/>
    <x v="111"/>
    <x v="3"/>
    <s v="Cameo Peel and Seal, with clear poly window"/>
    <n v="0"/>
    <n v="722718.15"/>
    <n v="324485.7"/>
    <n v="2"/>
    <x v="0"/>
  </r>
  <r>
    <s v="AZ-2021-1741876"/>
    <d v="2021-12-03T00:00:00"/>
    <x v="691"/>
    <x v="2"/>
    <s v="Ikea 3-Shelf Cabinet, Pine"/>
    <n v="0"/>
    <n v="8480876.25"/>
    <n v="250738.95"/>
    <n v="4"/>
    <x v="1"/>
  </r>
  <r>
    <s v="AZ-2021-1741876"/>
    <d v="2021-12-03T00:00:00"/>
    <x v="691"/>
    <x v="2"/>
    <s v="Ikea Floating Shelf Set, Traditional"/>
    <n v="0"/>
    <n v="2507389.5"/>
    <n v="147493.5"/>
    <n v="1"/>
    <x v="0"/>
  </r>
  <r>
    <s v="AZ-2021-6121627"/>
    <d v="2021-12-03T00:00:00"/>
    <x v="604"/>
    <x v="1"/>
    <s v="Eldon Folders, Single Width"/>
    <n v="0"/>
    <n v="752216.85"/>
    <n v="353984.4"/>
    <n v="3"/>
    <x v="1"/>
  </r>
  <r>
    <s v="AZ-2021-6440318"/>
    <d v="2021-12-03T00:00:00"/>
    <x v="36"/>
    <x v="0"/>
    <s v="Nokia Headset, VoIP"/>
    <n v="0.15"/>
    <n v="3672588.15"/>
    <n v="1165198.6500000001"/>
    <n v="4"/>
    <x v="0"/>
  </r>
  <r>
    <s v="AZ-2021-6121627"/>
    <d v="2021-12-03T00:00:00"/>
    <x v="604"/>
    <x v="1"/>
    <s v="Sharp Fax and Copier, Color"/>
    <n v="0"/>
    <n v="7522168.5"/>
    <n v="3687337.5"/>
    <n v="3"/>
    <x v="0"/>
  </r>
  <r>
    <s v="AZ-2021-4386533"/>
    <d v="2021-12-03T00:00:00"/>
    <x v="304"/>
    <x v="1"/>
    <s v="Deflect-O Frame, Durable"/>
    <n v="0"/>
    <n v="14218373.4"/>
    <n v="5825993.25"/>
    <n v="9"/>
    <x v="0"/>
  </r>
  <r>
    <s v="AZ-2021-6334025"/>
    <d v="2021-12-03T00:00:00"/>
    <x v="406"/>
    <x v="1"/>
    <s v="Stanley Sketch Pad, Blue"/>
    <n v="0"/>
    <n v="1961663.55"/>
    <n v="648971.4"/>
    <n v="3"/>
    <x v="0"/>
  </r>
  <r>
    <s v="AZ-2021-7662993"/>
    <d v="2021-12-03T00:00:00"/>
    <x v="303"/>
    <x v="1"/>
    <s v="Hewlett Copy Machine, Color"/>
    <n v="0"/>
    <n v="11725733.25"/>
    <n v="3982324.5"/>
    <n v="3"/>
    <x v="0"/>
  </r>
  <r>
    <s v="AZ-2021-8044431"/>
    <d v="2021-12-03T00:00:00"/>
    <x v="686"/>
    <x v="1"/>
    <s v="Eldon Clock, Duo Pack"/>
    <n v="0.3"/>
    <n v="1165198.6500000001"/>
    <n v="235989.6"/>
    <n v="2"/>
    <x v="0"/>
  </r>
  <r>
    <s v="BN-2021-236928"/>
    <d v="2021-12-04T00:00:00"/>
    <x v="279"/>
    <x v="2"/>
    <s v="Sauder Corner Shelving, Pine"/>
    <n v="0.1"/>
    <n v="5914489.3500000006"/>
    <n v="663720.75"/>
    <n v="3"/>
    <x v="0"/>
  </r>
  <r>
    <s v="BN-2021-236928"/>
    <d v="2021-12-04T00:00:00"/>
    <x v="279"/>
    <x v="2"/>
    <s v="Kraft Interoffice Envelope, Security-Tint"/>
    <n v="0"/>
    <n v="722718.15"/>
    <n v="73746.75"/>
    <n v="1"/>
    <x v="0"/>
  </r>
  <r>
    <s v="AZ-2021-514830"/>
    <d v="2021-12-04T00:00:00"/>
    <x v="620"/>
    <x v="2"/>
    <s v="Novimex Color Coded Labels, Laser Printer Compatible"/>
    <n v="0"/>
    <n v="914459.70000000007"/>
    <n v="221240.25"/>
    <n v="5"/>
    <x v="0"/>
  </r>
  <r>
    <s v="BN-2021-333027"/>
    <d v="2021-12-04T00:00:00"/>
    <x v="610"/>
    <x v="1"/>
    <s v="Harbour Creations Swivel Stool, Black"/>
    <n v="0.6"/>
    <n v="3141611.5500000003"/>
    <n v="-2123906.4"/>
    <n v="3"/>
    <x v="0"/>
  </r>
  <r>
    <s v="AZ-2021-7453439"/>
    <d v="2021-12-04T00:00:00"/>
    <x v="728"/>
    <x v="1"/>
    <s v="SAFCO Chairmat, Black"/>
    <n v="0"/>
    <n v="1696175.25"/>
    <n v="88496.1"/>
    <n v="2"/>
    <x v="1"/>
  </r>
  <r>
    <s v="AZ-2021-7453439"/>
    <d v="2021-12-04T00:00:00"/>
    <x v="728"/>
    <x v="1"/>
    <s v="BIC Sketch Pad, Blue"/>
    <n v="0"/>
    <n v="4306810.2"/>
    <n v="766966.20000000007"/>
    <n v="6"/>
    <x v="1"/>
  </r>
  <r>
    <s v="AZ-2021-7453439"/>
    <d v="2021-12-04T00:00:00"/>
    <x v="728"/>
    <x v="1"/>
    <s v="Boston Sketch Pad, Blue"/>
    <n v="0"/>
    <n v="1430686.95"/>
    <n v="619472.70000000007"/>
    <n v="2"/>
    <x v="0"/>
  </r>
  <r>
    <s v="AZ-2021-7453439"/>
    <d v="2021-12-04T00:00:00"/>
    <x v="728"/>
    <x v="1"/>
    <s v="Sanford Highlighters, Water Color"/>
    <n v="0"/>
    <n v="560475.30000000005"/>
    <n v="206490.9"/>
    <n v="2"/>
    <x v="1"/>
  </r>
  <r>
    <s v="AZ-2021-7453439"/>
    <d v="2021-12-04T00:00:00"/>
    <x v="728"/>
    <x v="1"/>
    <s v="Stockwell Rubber Bands, Assorted Sizes"/>
    <n v="0"/>
    <n v="604723.35"/>
    <n v="294987"/>
    <n v="3"/>
    <x v="0"/>
  </r>
  <r>
    <s v="AZ-2021-467128"/>
    <d v="2021-12-04T00:00:00"/>
    <x v="729"/>
    <x v="1"/>
    <s v="Kraft Peel and Seal, Security-Tint"/>
    <n v="0"/>
    <n v="3038366.1"/>
    <n v="486728.55"/>
    <n v="9"/>
    <x v="0"/>
  </r>
  <r>
    <s v="BN-2021-5879462"/>
    <d v="2021-12-04T00:00:00"/>
    <x v="768"/>
    <x v="1"/>
    <s v="Binney &amp; Smith Sketch Pad, Easy-Erase"/>
    <n v="0"/>
    <n v="3436598.5500000003"/>
    <n v="516227.25"/>
    <n v="5"/>
    <x v="1"/>
  </r>
  <r>
    <s v="BN-2021-5879462"/>
    <d v="2021-12-04T00:00:00"/>
    <x v="768"/>
    <x v="1"/>
    <s v="Acco Binder, Economy"/>
    <n v="0"/>
    <n v="663720.75"/>
    <n v="88496.1"/>
    <n v="3"/>
    <x v="1"/>
  </r>
  <r>
    <s v="AZ-2021-1510568"/>
    <d v="2021-12-05T00:00:00"/>
    <x v="565"/>
    <x v="3"/>
    <s v="BIC Sketch Pad, Easy-Erase"/>
    <n v="0"/>
    <n v="3613590.75"/>
    <n v="1799420.7"/>
    <n v="5"/>
    <x v="1"/>
  </r>
  <r>
    <s v="AZ-2021-9057742"/>
    <d v="2021-12-05T00:00:00"/>
    <x v="99"/>
    <x v="2"/>
    <s v="Wilson Jones 3-Hole Punch, Clear"/>
    <n v="0"/>
    <n v="1209446.7"/>
    <n v="339235.05"/>
    <n v="3"/>
    <x v="1"/>
  </r>
  <r>
    <s v="AZ-2021-6085124"/>
    <d v="2021-12-05T00:00:00"/>
    <x v="411"/>
    <x v="1"/>
    <s v="Sanford Markers, Fluorescent"/>
    <n v="0"/>
    <n v="722718.15"/>
    <n v="294987"/>
    <n v="2"/>
    <x v="1"/>
  </r>
  <r>
    <s v="AZ-2021-1673831"/>
    <d v="2021-12-05T00:00:00"/>
    <x v="351"/>
    <x v="1"/>
    <s v="Ames Interoffice Envelope, Security-Tint"/>
    <n v="0"/>
    <n v="2109157.0500000003"/>
    <n v="1032454.5"/>
    <n v="3"/>
    <x v="1"/>
  </r>
  <r>
    <s v="AZ-2021-1673831"/>
    <d v="2021-12-05T00:00:00"/>
    <x v="351"/>
    <x v="1"/>
    <s v="Stockwell Push Pins, Assorted Sizes"/>
    <n v="0"/>
    <n v="501477.9"/>
    <n v="221240.25"/>
    <n v="3"/>
    <x v="1"/>
  </r>
  <r>
    <s v="AZ-2021-6085124"/>
    <d v="2021-12-05T00:00:00"/>
    <x v="411"/>
    <x v="1"/>
    <s v="Epson Calculator, Red"/>
    <n v="0.15"/>
    <n v="545725.95000000007"/>
    <n v="132744.15"/>
    <n v="1"/>
    <x v="1"/>
  </r>
  <r>
    <s v="AZ-2021-2377815"/>
    <d v="2021-12-05T00:00:00"/>
    <x v="769"/>
    <x v="1"/>
    <s v="Eldon Frame, Duo Pack"/>
    <n v="0"/>
    <n v="1710924.6"/>
    <n v="766966.20000000007"/>
    <n v="1"/>
    <x v="1"/>
  </r>
  <r>
    <s v="AZ-2021-6411622"/>
    <d v="2021-12-06T00:00:00"/>
    <x v="608"/>
    <x v="1"/>
    <s v="Acco Binder Covers, Economy"/>
    <n v="0"/>
    <n v="589974"/>
    <n v="235989.6"/>
    <n v="3"/>
    <x v="1"/>
  </r>
  <r>
    <s v="AZ-2021-6438316"/>
    <d v="2021-12-06T00:00:00"/>
    <x v="622"/>
    <x v="1"/>
    <s v="Avery Binder, Durable"/>
    <n v="0"/>
    <n v="1061953.2"/>
    <n v="58997.4"/>
    <n v="5"/>
    <x v="0"/>
  </r>
  <r>
    <s v="AZ-2021-9345713"/>
    <d v="2021-12-07T00:00:00"/>
    <x v="153"/>
    <x v="2"/>
    <s v="Avery Binding Machine, Economy"/>
    <n v="0"/>
    <n v="3598841.4"/>
    <n v="427731.15"/>
    <n v="5"/>
    <x v="0"/>
  </r>
  <r>
    <s v="AZ-2021-9345713"/>
    <d v="2021-12-07T00:00:00"/>
    <x v="153"/>
    <x v="2"/>
    <s v="Wilson Jones Binding Machine, Durable"/>
    <n v="0"/>
    <n v="2227151.85"/>
    <n v="44248.05"/>
    <n v="3"/>
    <x v="0"/>
  </r>
  <r>
    <s v="AZ-2021-9345713"/>
    <d v="2021-12-07T00:00:00"/>
    <x v="153"/>
    <x v="2"/>
    <s v="Rogers Shelving, Wire Frame"/>
    <n v="0.1"/>
    <n v="2433642.75"/>
    <n v="575224.65"/>
    <n v="3"/>
    <x v="1"/>
  </r>
  <r>
    <s v="AZ-2021-5764612"/>
    <d v="2021-12-07T00:00:00"/>
    <x v="770"/>
    <x v="2"/>
    <s v="Binney &amp; Smith Canvas, Fluorescent"/>
    <n v="0"/>
    <n v="2330397.3000000003"/>
    <n v="442480.5"/>
    <n v="3"/>
    <x v="0"/>
  </r>
  <r>
    <s v="AZ-2021-5764612"/>
    <d v="2021-12-07T00:00:00"/>
    <x v="770"/>
    <x v="2"/>
    <s v="Eldon Trays, Wire Frame"/>
    <n v="0.1"/>
    <n v="1873167.45"/>
    <n v="604723.35"/>
    <n v="3"/>
    <x v="1"/>
  </r>
  <r>
    <s v="AZ-2021-5764612"/>
    <d v="2021-12-07T00:00:00"/>
    <x v="770"/>
    <x v="2"/>
    <s v="Tenex Shelving, Wire Frame"/>
    <n v="0.1"/>
    <n v="2138655.75"/>
    <n v="44248.05"/>
    <n v="3"/>
    <x v="0"/>
  </r>
  <r>
    <s v="AZ-2021-5764612"/>
    <d v="2021-12-07T00:00:00"/>
    <x v="770"/>
    <x v="2"/>
    <s v="Okidata Phone, Red"/>
    <n v="0.15"/>
    <n v="3156360.9"/>
    <n v="265488.3"/>
    <n v="3"/>
    <x v="0"/>
  </r>
  <r>
    <s v="AZ-2021-4450786"/>
    <d v="2021-12-07T00:00:00"/>
    <x v="388"/>
    <x v="1"/>
    <s v="Smead Folders, Single Width"/>
    <n v="0.1"/>
    <n v="2551637.5500000003"/>
    <n v="589974"/>
    <n v="11"/>
    <x v="1"/>
  </r>
  <r>
    <s v="AZ-2021-7868925"/>
    <d v="2021-12-07T00:00:00"/>
    <x v="600"/>
    <x v="1"/>
    <s v="Enermax Parchment Paper, 8.5 x 11"/>
    <n v="0"/>
    <n v="575224.65"/>
    <n v="162242.85"/>
    <n v="2"/>
    <x v="1"/>
  </r>
  <r>
    <s v="AZ-2021-7868925"/>
    <d v="2021-12-07T00:00:00"/>
    <x v="600"/>
    <x v="1"/>
    <s v="HP Personal Copier, High-Speed"/>
    <n v="0"/>
    <n v="1799420.7"/>
    <n v="471979.2"/>
    <n v="1"/>
    <x v="0"/>
  </r>
  <r>
    <s v="AZ-2021-5467266"/>
    <d v="2021-12-09T00:00:00"/>
    <x v="296"/>
    <x v="2"/>
    <s v="Ibico Binder, Clear"/>
    <n v="0"/>
    <n v="1548681.75"/>
    <n v="132744.15"/>
    <n v="7"/>
    <x v="1"/>
  </r>
  <r>
    <s v="AZ-2021-5467266"/>
    <d v="2021-12-09T00:00:00"/>
    <x v="296"/>
    <x v="2"/>
    <s v="Wilson Jones Binder, Durable"/>
    <n v="0"/>
    <n v="648971.4"/>
    <n v="29498.7"/>
    <n v="3"/>
    <x v="0"/>
  </r>
  <r>
    <s v="AZ-2021-3225863"/>
    <d v="2021-12-09T00:00:00"/>
    <x v="441"/>
    <x v="1"/>
    <s v="Sauder 3-Shelf Cabinet, Mobile"/>
    <n v="0"/>
    <n v="7492669.7999999998"/>
    <n v="3067864.8000000003"/>
    <n v="3"/>
    <x v="0"/>
  </r>
  <r>
    <s v="AZ-2021-8343669"/>
    <d v="2021-12-09T00:00:00"/>
    <x v="728"/>
    <x v="0"/>
    <s v="Fellowes Trays, Industrial"/>
    <n v="0.1"/>
    <n v="2300898.6"/>
    <n v="353984.4"/>
    <n v="3"/>
    <x v="1"/>
  </r>
  <r>
    <s v="BN-2021-2815827"/>
    <d v="2021-12-09T00:00:00"/>
    <x v="228"/>
    <x v="1"/>
    <s v="Smead File Cart, Single Width"/>
    <n v="0.1"/>
    <n v="5118024.45"/>
    <n v="-516227.25"/>
    <n v="3"/>
    <x v="0"/>
  </r>
  <r>
    <s v="AZ-2021-3733101"/>
    <d v="2021-12-09T00:00:00"/>
    <x v="208"/>
    <x v="0"/>
    <s v="Apple Office Telephone, Cordless"/>
    <n v="0.15"/>
    <n v="3421849.2"/>
    <n v="1401188.25"/>
    <n v="4"/>
    <x v="1"/>
  </r>
  <r>
    <s v="AZ-2021-9884020"/>
    <d v="2021-12-09T00:00:00"/>
    <x v="492"/>
    <x v="1"/>
    <s v="Cardinal Binding Machine, Durable"/>
    <n v="0"/>
    <n v="3775833.6"/>
    <n v="1327441.5"/>
    <n v="5"/>
    <x v="0"/>
  </r>
  <r>
    <s v="AZ-2021-7222036"/>
    <d v="2021-12-09T00:00:00"/>
    <x v="480"/>
    <x v="1"/>
    <s v="SAFCO Chairmat, Black"/>
    <n v="0"/>
    <n v="1696175.25"/>
    <n v="88496.1"/>
    <n v="2"/>
    <x v="1"/>
  </r>
  <r>
    <s v="AZ-2021-7222036"/>
    <d v="2021-12-09T00:00:00"/>
    <x v="480"/>
    <x v="1"/>
    <s v="BIC Pens, Fluorescent"/>
    <n v="0"/>
    <n v="457229.85000000003"/>
    <n v="147493.5"/>
    <n v="2"/>
    <x v="1"/>
  </r>
  <r>
    <s v="AZ-2021-7222036"/>
    <d v="2021-12-09T00:00:00"/>
    <x v="480"/>
    <x v="1"/>
    <s v="Boston Pens, Water Color"/>
    <n v="0"/>
    <n v="250738.95"/>
    <n v="29498.7"/>
    <n v="1"/>
    <x v="1"/>
  </r>
  <r>
    <s v="AZ-2021-5004800"/>
    <d v="2021-12-09T00:00:00"/>
    <x v="486"/>
    <x v="1"/>
    <s v="Tenex Box, Single Width"/>
    <n v="0.4"/>
    <n v="589974"/>
    <n v="44248.05"/>
    <n v="4"/>
    <x v="1"/>
  </r>
  <r>
    <s v="AZ-2021-4420211"/>
    <d v="2021-12-10T00:00:00"/>
    <x v="447"/>
    <x v="2"/>
    <s v="HP Personal Copier, Digital"/>
    <n v="0"/>
    <n v="16445525.25"/>
    <n v="2625384.3000000003"/>
    <n v="9"/>
    <x v="0"/>
  </r>
  <r>
    <s v="AZ-2021-4888729"/>
    <d v="2021-12-10T00:00:00"/>
    <x v="468"/>
    <x v="1"/>
    <s v="Sanford Pencil Sharpener, Fluorescent"/>
    <n v="0"/>
    <n v="766966.20000000007"/>
    <n v="265488.3"/>
    <n v="2"/>
    <x v="0"/>
  </r>
  <r>
    <s v="AZ-2021-8622120"/>
    <d v="2021-12-10T00:00:00"/>
    <x v="558"/>
    <x v="1"/>
    <s v="Hon Chairmat, Adjustable"/>
    <n v="0.1"/>
    <n v="6932194.5"/>
    <n v="1076702.55"/>
    <n v="9"/>
    <x v="1"/>
  </r>
  <r>
    <s v="AZ-2021-8622120"/>
    <d v="2021-12-10T00:00:00"/>
    <x v="558"/>
    <x v="1"/>
    <s v="Bevis Round Table, Adjustable Height"/>
    <n v="0.35"/>
    <n v="14970590.25"/>
    <n v="-7374675"/>
    <n v="3"/>
    <x v="0"/>
  </r>
  <r>
    <s v="AZ-2021-8622120"/>
    <d v="2021-12-10T00:00:00"/>
    <x v="558"/>
    <x v="1"/>
    <s v="Stockwell Push Pins, Bulk Pack"/>
    <n v="0"/>
    <n v="634222.05000000005"/>
    <n v="132744.15"/>
    <n v="3"/>
    <x v="1"/>
  </r>
  <r>
    <s v="AZ-2021-8622120"/>
    <d v="2021-12-10T00:00:00"/>
    <x v="558"/>
    <x v="1"/>
    <s v="Avery Removable Labels, Alphabetical"/>
    <n v="0"/>
    <n v="309736.35000000003"/>
    <n v="58997.4"/>
    <n v="2"/>
    <x v="1"/>
  </r>
  <r>
    <s v="AZ-2021-8670779"/>
    <d v="2021-12-10T00:00:00"/>
    <x v="573"/>
    <x v="1"/>
    <s v="Binney &amp; Smith Highlighters, Water Color"/>
    <n v="0"/>
    <n v="294987"/>
    <n v="117994.8"/>
    <n v="1"/>
    <x v="1"/>
  </r>
  <r>
    <s v="BN-2021-2477715"/>
    <d v="2021-12-10T00:00:00"/>
    <x v="577"/>
    <x v="1"/>
    <s v="Breville Coffee Grinder, Silver"/>
    <n v="0.5"/>
    <n v="1386438.9000000001"/>
    <n v="-280237.65000000002"/>
    <n v="3"/>
    <x v="0"/>
  </r>
  <r>
    <s v="BN-2021-4478549"/>
    <d v="2021-12-11T00:00:00"/>
    <x v="368"/>
    <x v="1"/>
    <s v="Jiffy Interoffice Envelope, with clear poly window"/>
    <n v="0.5"/>
    <n v="1106201.25"/>
    <n v="-73746.75"/>
    <n v="3"/>
    <x v="0"/>
  </r>
  <r>
    <s v="AZ-2021-4109586"/>
    <d v="2021-12-11T00:00:00"/>
    <x v="359"/>
    <x v="1"/>
    <s v="Stanley Sketch Pad, Blue"/>
    <n v="0"/>
    <n v="1961663.55"/>
    <n v="648971.4"/>
    <n v="3"/>
    <x v="1"/>
  </r>
  <r>
    <s v="AZ-2021-4109586"/>
    <d v="2021-12-11T00:00:00"/>
    <x v="359"/>
    <x v="1"/>
    <s v="Cardinal 3-Hole Punch, Clear"/>
    <n v="0"/>
    <n v="840712.95000000007"/>
    <n v="176992.2"/>
    <n v="2"/>
    <x v="0"/>
  </r>
  <r>
    <s v="AZ-2021-1150864"/>
    <d v="2021-12-11T00:00:00"/>
    <x v="267"/>
    <x v="1"/>
    <s v="Memorex Keyboard, Programmable"/>
    <n v="0"/>
    <n v="6445465.9500000002"/>
    <n v="2699131.0500000003"/>
    <n v="6"/>
    <x v="0"/>
  </r>
  <r>
    <s v="AZ-2021-4109586"/>
    <d v="2021-12-11T00:00:00"/>
    <x v="359"/>
    <x v="1"/>
    <s v="Brother Wireless Fax, Digital"/>
    <n v="0"/>
    <n v="5575254.2999999998"/>
    <n v="501477.9"/>
    <n v="1"/>
    <x v="1"/>
  </r>
  <r>
    <s v="AZ-2021-1450841"/>
    <d v="2021-12-11T00:00:00"/>
    <x v="398"/>
    <x v="1"/>
    <s v="Acco Binder Covers, Economy"/>
    <n v="0"/>
    <n v="1371689.55"/>
    <n v="560475.30000000005"/>
    <n v="7"/>
    <x v="0"/>
  </r>
  <r>
    <s v="AZ-2021-3232333"/>
    <d v="2021-12-12T00:00:00"/>
    <x v="232"/>
    <x v="1"/>
    <s v="Tenex Clock, Erganomic"/>
    <n v="0"/>
    <n v="1445436.3"/>
    <n v="648971.4"/>
    <n v="2"/>
    <x v="0"/>
  </r>
  <r>
    <s v="BN-2021-8862051"/>
    <d v="2021-12-12T00:00:00"/>
    <x v="545"/>
    <x v="1"/>
    <s v="Eldon Frame, Durable"/>
    <n v="0"/>
    <n v="15044337"/>
    <n v="3908577.75"/>
    <n v="9"/>
    <x v="0"/>
  </r>
  <r>
    <s v="AZ-2021-2544170"/>
    <d v="2021-12-12T00:00:00"/>
    <x v="295"/>
    <x v="1"/>
    <s v="Hamilton Beach Toaster, Black"/>
    <n v="0.1"/>
    <n v="3023616.75"/>
    <n v="678470.1"/>
    <n v="4"/>
    <x v="1"/>
  </r>
  <r>
    <s v="AZ-2021-2544170"/>
    <d v="2021-12-12T00:00:00"/>
    <x v="295"/>
    <x v="1"/>
    <s v="BIC Highlighters, Water Color"/>
    <n v="0"/>
    <n v="648971.4"/>
    <n v="117994.8"/>
    <n v="2"/>
    <x v="1"/>
  </r>
  <r>
    <s v="AZ-2021-2544170"/>
    <d v="2021-12-12T00:00:00"/>
    <x v="295"/>
    <x v="1"/>
    <s v="Fellowes Lockers, Blue"/>
    <n v="0.1"/>
    <n v="5501507.5499999998"/>
    <n v="973457.1"/>
    <n v="2"/>
    <x v="1"/>
  </r>
  <r>
    <s v="BN-2021-8862051"/>
    <d v="2021-12-12T00:00:00"/>
    <x v="545"/>
    <x v="1"/>
    <s v="Eldon Shelving, Single Width"/>
    <n v="0.1"/>
    <n v="1283193.45"/>
    <n v="-147493.5"/>
    <n v="2"/>
    <x v="1"/>
  </r>
  <r>
    <s v="BN-2021-8862051"/>
    <d v="2021-12-12T00:00:00"/>
    <x v="545"/>
    <x v="1"/>
    <s v="Elite Shears, High Speed"/>
    <n v="0"/>
    <n v="1386438.9000000001"/>
    <n v="265488.3"/>
    <n v="2"/>
    <x v="0"/>
  </r>
  <r>
    <s v="BN-2021-3849014"/>
    <d v="2021-12-12T00:00:00"/>
    <x v="771"/>
    <x v="1"/>
    <s v="Epson Receipt Printer, Durable"/>
    <n v="0.5"/>
    <n v="2595885.6"/>
    <n v="-2227151.85"/>
    <n v="3"/>
    <x v="1"/>
  </r>
  <r>
    <s v="BN-2021-833210"/>
    <d v="2021-12-13T00:00:00"/>
    <x v="772"/>
    <x v="3"/>
    <s v="Avery Binding Machine, Recycled"/>
    <n v="0.5"/>
    <n v="1091451.9000000001"/>
    <n v="-147493.5"/>
    <n v="3"/>
    <x v="0"/>
  </r>
  <r>
    <s v="BN-2021-833210"/>
    <d v="2021-12-13T00:00:00"/>
    <x v="772"/>
    <x v="3"/>
    <s v="Sharp Fax Machine, High-Speed"/>
    <n v="0.5"/>
    <n v="8672617.8000000007"/>
    <n v="-5029528.3500000006"/>
    <n v="4"/>
    <x v="1"/>
  </r>
  <r>
    <s v="AZ-2021-8948027"/>
    <d v="2021-12-13T00:00:00"/>
    <x v="524"/>
    <x v="1"/>
    <s v="Sanford Pencil Sharpener, Water Color"/>
    <n v="0"/>
    <n v="2315647.9500000002"/>
    <n v="604723.35"/>
    <n v="6"/>
    <x v="0"/>
  </r>
  <r>
    <s v="AZ-2021-8948027"/>
    <d v="2021-12-13T00:00:00"/>
    <x v="524"/>
    <x v="1"/>
    <s v="Konica Phone, Red"/>
    <n v="0"/>
    <n v="6150478.9500000002"/>
    <n v="2581136.25"/>
    <n v="5"/>
    <x v="1"/>
  </r>
  <r>
    <s v="AZ-2021-4382245"/>
    <d v="2021-12-13T00:00:00"/>
    <x v="630"/>
    <x v="1"/>
    <s v="Stanley Pens, Blue"/>
    <n v="0"/>
    <n v="442480.5"/>
    <n v="221240.25"/>
    <n v="3"/>
    <x v="1"/>
  </r>
  <r>
    <s v="AZ-2021-1120035"/>
    <d v="2021-12-13T00:00:00"/>
    <x v="254"/>
    <x v="1"/>
    <s v="Ikea Library with Doors, Metal"/>
    <n v="0.1"/>
    <n v="14454363"/>
    <n v="4174066.0500000003"/>
    <n v="3"/>
    <x v="1"/>
  </r>
  <r>
    <s v="AZ-2021-7291240"/>
    <d v="2021-12-13T00:00:00"/>
    <x v="773"/>
    <x v="1"/>
    <s v="Sauder Floating Shelf Set, Metal"/>
    <n v="0"/>
    <n v="11445495.6"/>
    <n v="2743379.1"/>
    <n v="4"/>
    <x v="1"/>
  </r>
  <r>
    <s v="AZ-2021-8089824"/>
    <d v="2021-12-13T00:00:00"/>
    <x v="212"/>
    <x v="1"/>
    <s v="Stiletto Box Cutter, Easy Grip"/>
    <n v="0"/>
    <n v="1106201.25"/>
    <n v="73746.75"/>
    <n v="2"/>
    <x v="1"/>
  </r>
  <r>
    <s v="AZ-2021-560367"/>
    <d v="2021-12-13T00:00:00"/>
    <x v="477"/>
    <x v="1"/>
    <s v="Tenex Box, Blue"/>
    <n v="0.1"/>
    <n v="1091451.9000000001"/>
    <n v="176992.2"/>
    <n v="5"/>
    <x v="1"/>
  </r>
  <r>
    <s v="AZ-2021-1703913"/>
    <d v="2021-12-14T00:00:00"/>
    <x v="68"/>
    <x v="0"/>
    <s v="Novimex Swivel Stool, Black"/>
    <n v="0"/>
    <n v="11946973.5"/>
    <n v="353984.4"/>
    <n v="5"/>
    <x v="1"/>
  </r>
  <r>
    <s v="AZ-2021-1703913"/>
    <d v="2021-12-14T00:00:00"/>
    <x v="68"/>
    <x v="0"/>
    <s v="Cardinal Hole Reinforcements, Recycled"/>
    <n v="0"/>
    <n v="501477.9"/>
    <n v="206490.9"/>
    <n v="6"/>
    <x v="0"/>
  </r>
  <r>
    <s v="AZ-2021-1703913"/>
    <d v="2021-12-14T00:00:00"/>
    <x v="68"/>
    <x v="0"/>
    <s v="Belkin Keyboard, Erganomic"/>
    <n v="0"/>
    <n v="8436628.2000000011"/>
    <n v="501477.9"/>
    <n v="7"/>
    <x v="1"/>
  </r>
  <r>
    <s v="AZ-2021-4909261"/>
    <d v="2021-12-14T00:00:00"/>
    <x v="254"/>
    <x v="1"/>
    <s v="Deflect-O Stacking Tray, Erganomic"/>
    <n v="0.5"/>
    <n v="486728.55"/>
    <n v="-457229.85000000003"/>
    <n v="3"/>
    <x v="1"/>
  </r>
  <r>
    <s v="BN-2021-6379006"/>
    <d v="2021-12-16T00:00:00"/>
    <x v="382"/>
    <x v="3"/>
    <s v="Hon Shipping Labels, Adjustable"/>
    <n v="0.5"/>
    <n v="412981.8"/>
    <n v="-117994.8"/>
    <n v="6"/>
    <x v="0"/>
  </r>
  <r>
    <s v="BN-2021-8157732"/>
    <d v="2021-12-16T00:00:00"/>
    <x v="109"/>
    <x v="2"/>
    <s v="Green Bar Parchment Paper, Recycled"/>
    <n v="0.5"/>
    <n v="1106201.25"/>
    <n v="-88496.1"/>
    <n v="9"/>
    <x v="0"/>
  </r>
  <r>
    <s v="AZ-2021-8483986"/>
    <d v="2021-12-16T00:00:00"/>
    <x v="663"/>
    <x v="0"/>
    <s v="Sanford Pencil Sharpener, Water Color"/>
    <n v="0"/>
    <n v="1710924.6"/>
    <n v="191741.55000000002"/>
    <n v="4"/>
    <x v="1"/>
  </r>
  <r>
    <s v="AZ-2021-1043489"/>
    <d v="2021-12-16T00:00:00"/>
    <x v="6"/>
    <x v="2"/>
    <s v="BIC Canvas, Water Color"/>
    <n v="0.1"/>
    <n v="4528050.45"/>
    <n v="-457229.85000000003"/>
    <n v="6"/>
    <x v="0"/>
  </r>
  <r>
    <s v="AZ-2021-1043489"/>
    <d v="2021-12-16T00:00:00"/>
    <x v="6"/>
    <x v="2"/>
    <s v="Enermax Note Cards, 8.5 x 11"/>
    <n v="0.1"/>
    <n v="1135699.95"/>
    <n v="398232.45"/>
    <n v="3"/>
    <x v="1"/>
  </r>
  <r>
    <s v="AZ-2021-1043489"/>
    <d v="2021-12-16T00:00:00"/>
    <x v="6"/>
    <x v="2"/>
    <s v="Logitech Memory Card, Erganomic"/>
    <n v="0.1"/>
    <n v="5368763.4000000004"/>
    <n v="-471979.2"/>
    <n v="4"/>
    <x v="0"/>
  </r>
  <r>
    <s v="AZ-2021-3160471"/>
    <d v="2021-12-16T00:00:00"/>
    <x v="195"/>
    <x v="0"/>
    <s v="Stockwell Push Pins, Bulk Pack"/>
    <n v="0"/>
    <n v="825963.6"/>
    <n v="294987"/>
    <n v="4"/>
    <x v="0"/>
  </r>
  <r>
    <s v="AZ-2021-3032452"/>
    <d v="2021-12-16T00:00:00"/>
    <x v="517"/>
    <x v="1"/>
    <s v="Jiffy Business Envelopes, Recycled"/>
    <n v="0"/>
    <n v="221240.25"/>
    <n v="29498.7"/>
    <n v="1"/>
    <x v="0"/>
  </r>
  <r>
    <s v="AZ-2021-3032452"/>
    <d v="2021-12-16T00:00:00"/>
    <x v="517"/>
    <x v="1"/>
    <s v="Fellowes Shelving, Wire Frame"/>
    <n v="0.1"/>
    <n v="2271399.9"/>
    <n v="781715.55"/>
    <n v="3"/>
    <x v="1"/>
  </r>
  <r>
    <s v="AZ-2021-2070413"/>
    <d v="2021-12-16T00:00:00"/>
    <x v="83"/>
    <x v="1"/>
    <s v="SanDisk Parchment Paper, Multicolor"/>
    <n v="0"/>
    <n v="796464.9"/>
    <n v="162242.85"/>
    <n v="3"/>
    <x v="0"/>
  </r>
  <r>
    <s v="AZ-2021-9186564"/>
    <d v="2021-12-17T00:00:00"/>
    <x v="600"/>
    <x v="3"/>
    <s v="Hamilton Beach Stove, Red"/>
    <n v="0"/>
    <n v="40000237.200000003"/>
    <n v="17994207"/>
    <n v="5"/>
    <x v="0"/>
  </r>
  <r>
    <s v="AZ-2021-6557454"/>
    <d v="2021-12-17T00:00:00"/>
    <x v="115"/>
    <x v="0"/>
    <s v="Rubbermaid Stacking Tray, Black"/>
    <n v="0.1"/>
    <n v="3008867.4"/>
    <n v="707968.8"/>
    <n v="9"/>
    <x v="1"/>
  </r>
  <r>
    <s v="AZ-2021-4671281"/>
    <d v="2021-12-17T00:00:00"/>
    <x v="346"/>
    <x v="0"/>
    <s v="Belkin Mouse, Erganomic"/>
    <n v="0"/>
    <n v="575224.65"/>
    <n v="103245.45"/>
    <n v="1"/>
    <x v="0"/>
  </r>
  <r>
    <s v="AZ-2021-2343353"/>
    <d v="2021-12-17T00:00:00"/>
    <x v="246"/>
    <x v="1"/>
    <s v="Hewlett Fax and Copier, High-Speed"/>
    <n v="0"/>
    <n v="5634251.7000000002"/>
    <n v="1356940.2"/>
    <n v="2"/>
    <x v="1"/>
  </r>
  <r>
    <s v="AZ-2021-8583368"/>
    <d v="2021-12-17T00:00:00"/>
    <x v="423"/>
    <x v="1"/>
    <s v="Acco Binding Machine, Clear"/>
    <n v="0"/>
    <n v="4469053.05"/>
    <n v="486728.55"/>
    <n v="6"/>
    <x v="1"/>
  </r>
  <r>
    <s v="BN-2021-2658555"/>
    <d v="2021-12-17T00:00:00"/>
    <x v="289"/>
    <x v="0"/>
    <s v="Smead Folders, Wire Frame"/>
    <n v="0.1"/>
    <n v="1533932.4000000001"/>
    <n v="-73746.75"/>
    <n v="7"/>
    <x v="1"/>
  </r>
  <r>
    <s v="AZ-2021-8583368"/>
    <d v="2021-12-17T00:00:00"/>
    <x v="423"/>
    <x v="1"/>
    <s v="HP Wireless Fax, Digital"/>
    <n v="0.15"/>
    <n v="9026602.2000000011"/>
    <n v="2758128.45"/>
    <n v="2"/>
    <x v="1"/>
  </r>
  <r>
    <s v="AZ-2021-8732782"/>
    <d v="2021-12-18T00:00:00"/>
    <x v="733"/>
    <x v="0"/>
    <s v="Okidata Printer, White"/>
    <n v="0"/>
    <n v="7876152.9000000004"/>
    <n v="73746.75"/>
    <n v="2"/>
    <x v="1"/>
  </r>
  <r>
    <s v="AZ-2021-5078982"/>
    <d v="2021-12-18T00:00:00"/>
    <x v="708"/>
    <x v="1"/>
    <s v="Ikea 3-Shelf Cabinet, Mobile"/>
    <n v="0"/>
    <n v="6415967.25"/>
    <n v="1533932.4000000001"/>
    <n v="3"/>
    <x v="0"/>
  </r>
  <r>
    <s v="AZ-2021-5078982"/>
    <d v="2021-12-18T00:00:00"/>
    <x v="708"/>
    <x v="1"/>
    <s v="BIC Canvas, Fluorescent"/>
    <n v="0"/>
    <n v="1622428.5"/>
    <n v="560475.30000000005"/>
    <n v="2"/>
    <x v="0"/>
  </r>
  <r>
    <s v="AZ-2021-5078982"/>
    <d v="2021-12-18T00:00:00"/>
    <x v="708"/>
    <x v="1"/>
    <s v="Stanley Markers, Easy-Erase"/>
    <n v="0"/>
    <n v="1651927.2"/>
    <n v="0"/>
    <n v="5"/>
    <x v="0"/>
  </r>
  <r>
    <s v="AZ-2021-5078982"/>
    <d v="2021-12-18T00:00:00"/>
    <x v="708"/>
    <x v="1"/>
    <s v="Accos Clamps, Metal"/>
    <n v="0"/>
    <n v="1150449.3"/>
    <n v="457229.85000000003"/>
    <n v="4"/>
    <x v="1"/>
  </r>
  <r>
    <s v="AZ-2021-5078982"/>
    <d v="2021-12-18T00:00:00"/>
    <x v="708"/>
    <x v="1"/>
    <s v="Fellowes Folders, Single Width"/>
    <n v="0"/>
    <n v="1946914.2"/>
    <n v="796464.9"/>
    <n v="5"/>
    <x v="1"/>
  </r>
  <r>
    <s v="AZ-2021-2667784"/>
    <d v="2021-12-18T00:00:00"/>
    <x v="363"/>
    <x v="1"/>
    <s v="StarTech Inkjet, White"/>
    <n v="0.15"/>
    <n v="18731674.5"/>
    <n v="6386468.5499999998"/>
    <n v="5"/>
    <x v="0"/>
  </r>
  <r>
    <s v="AZ-2021-8560588"/>
    <d v="2021-12-19T00:00:00"/>
    <x v="255"/>
    <x v="2"/>
    <s v="Fellowes Folders, Blue"/>
    <n v="0.1"/>
    <n v="1401188.25"/>
    <n v="619472.70000000007"/>
    <n v="4"/>
    <x v="1"/>
  </r>
  <r>
    <s v="BN-2021-6111017"/>
    <d v="2021-12-19T00:00:00"/>
    <x v="198"/>
    <x v="0"/>
    <s v="Smead File Cart, Blue"/>
    <n v="0.1"/>
    <n v="8466126.9000000004"/>
    <n v="-840712.95000000007"/>
    <n v="5"/>
    <x v="1"/>
  </r>
  <r>
    <s v="BN-2021-6111017"/>
    <d v="2021-12-19T00:00:00"/>
    <x v="198"/>
    <x v="0"/>
    <s v="Tenex File Cart, Blue"/>
    <n v="0.1"/>
    <n v="10604782.65"/>
    <n v="943958.4"/>
    <n v="6"/>
    <x v="0"/>
  </r>
  <r>
    <s v="BN-2021-6111017"/>
    <d v="2021-12-19T00:00:00"/>
    <x v="198"/>
    <x v="0"/>
    <s v="Tenex File Cart, Single Width"/>
    <n v="0.1"/>
    <n v="12463200.75"/>
    <n v="-132744.15"/>
    <n v="7"/>
    <x v="0"/>
  </r>
  <r>
    <s v="AZ-2021-162732"/>
    <d v="2021-12-19T00:00:00"/>
    <x v="76"/>
    <x v="1"/>
    <s v="Eldon Photo Frame, Duo Pack"/>
    <n v="0"/>
    <n v="2581136.25"/>
    <n v="147493.5"/>
    <n v="3"/>
    <x v="0"/>
  </r>
  <r>
    <s v="AZ-2021-162732"/>
    <d v="2021-12-19T00:00:00"/>
    <x v="76"/>
    <x v="1"/>
    <s v="BIC Markers, Fluorescent"/>
    <n v="0"/>
    <n v="1224196.05"/>
    <n v="103245.45"/>
    <n v="3"/>
    <x v="0"/>
  </r>
  <r>
    <s v="AZ-2021-162732"/>
    <d v="2021-12-19T00:00:00"/>
    <x v="76"/>
    <x v="1"/>
    <s v="Smead Shelving, Single Width"/>
    <n v="0"/>
    <n v="5059027.05"/>
    <n v="2271399.9"/>
    <n v="7"/>
    <x v="0"/>
  </r>
  <r>
    <s v="AZ-2021-6016328"/>
    <d v="2021-12-19T00:00:00"/>
    <x v="148"/>
    <x v="1"/>
    <s v="Binney &amp; Smith Canvas, Fluorescent"/>
    <n v="0"/>
    <n v="1548681.75"/>
    <n v="294987"/>
    <n v="2"/>
    <x v="1"/>
  </r>
  <r>
    <s v="AZ-2021-2300894"/>
    <d v="2021-12-19T00:00:00"/>
    <x v="198"/>
    <x v="1"/>
    <s v="Ames Mailers, Set of 50"/>
    <n v="0"/>
    <n v="530976.6"/>
    <n v="73746.75"/>
    <n v="1"/>
    <x v="1"/>
  </r>
  <r>
    <s v="AZ-2021-962697"/>
    <d v="2021-12-19T00:00:00"/>
    <x v="161"/>
    <x v="1"/>
    <s v="Panasonic Receipt Printer, Red"/>
    <n v="0.4"/>
    <n v="4174066.0500000003"/>
    <n v="619472.70000000007"/>
    <n v="4"/>
    <x v="1"/>
  </r>
  <r>
    <s v="AZ-2021-2709879"/>
    <d v="2021-12-19T00:00:00"/>
    <x v="624"/>
    <x v="0"/>
    <s v="Boston Pens, Blue"/>
    <n v="0"/>
    <n v="1047203.85"/>
    <n v="14749.35"/>
    <n v="5"/>
    <x v="1"/>
  </r>
  <r>
    <s v="AZ-2021-4589605"/>
    <d v="2021-12-19T00:00:00"/>
    <x v="297"/>
    <x v="1"/>
    <s v="Enermax Message Books, 8.5 x 11"/>
    <n v="0.5"/>
    <n v="191741.55000000002"/>
    <n v="-103245.45"/>
    <n v="1"/>
    <x v="1"/>
  </r>
  <r>
    <s v="AZ-2021-4589605"/>
    <d v="2021-12-19T00:00:00"/>
    <x v="297"/>
    <x v="1"/>
    <s v="Fellowes Shelving, Wire Frame"/>
    <n v="0.5"/>
    <n v="1681425.9000000001"/>
    <n v="-309736.35000000003"/>
    <n v="4"/>
    <x v="1"/>
  </r>
  <r>
    <s v="AZ-2021-4589605"/>
    <d v="2021-12-19T00:00:00"/>
    <x v="297"/>
    <x v="1"/>
    <s v="Cisco Speaker Phone, Cordless"/>
    <n v="0.5"/>
    <n v="2079658.35"/>
    <n v="-1666676.55"/>
    <n v="2"/>
    <x v="0"/>
  </r>
  <r>
    <s v="AZ-2021-6928032"/>
    <d v="2021-12-20T00:00:00"/>
    <x v="720"/>
    <x v="2"/>
    <s v="Wilson Jones Binder Covers, Clear"/>
    <n v="0"/>
    <n v="162242.85"/>
    <n v="44248.05"/>
    <n v="1"/>
    <x v="1"/>
  </r>
  <r>
    <s v="AZ-2021-6928032"/>
    <d v="2021-12-20T00:00:00"/>
    <x v="720"/>
    <x v="2"/>
    <s v="Xerox Memo Slips, Premium"/>
    <n v="0"/>
    <n v="398232.45"/>
    <n v="88496.1"/>
    <n v="2"/>
    <x v="1"/>
  </r>
  <r>
    <s v="AZ-2021-4084641"/>
    <d v="2021-12-20T00:00:00"/>
    <x v="123"/>
    <x v="2"/>
    <s v="Ikea Library with Doors, Traditional"/>
    <n v="0"/>
    <n v="26799568.949999999"/>
    <n v="11784730.65"/>
    <n v="5"/>
    <x v="0"/>
  </r>
  <r>
    <s v="AZ-2021-4084641"/>
    <d v="2021-12-20T00:00:00"/>
    <x v="123"/>
    <x v="2"/>
    <s v="Sanford Sketch Pad, Easy-Erase"/>
    <n v="0"/>
    <n v="2020660.95"/>
    <n v="929209.05"/>
    <n v="3"/>
    <x v="1"/>
  </r>
  <r>
    <s v="AZ-2021-4084641"/>
    <d v="2021-12-20T00:00:00"/>
    <x v="123"/>
    <x v="2"/>
    <s v="Fiskars Trimmer, Steel"/>
    <n v="0"/>
    <n v="1843668.75"/>
    <n v="221240.25"/>
    <n v="3"/>
    <x v="1"/>
  </r>
  <r>
    <s v="BN-2021-8199935"/>
    <d v="2021-12-20T00:00:00"/>
    <x v="361"/>
    <x v="1"/>
    <s v="SAFCO Rocking Chair, Red"/>
    <n v="0.1"/>
    <n v="7168184.1000000006"/>
    <n v="-398232.45"/>
    <n v="4"/>
    <x v="1"/>
  </r>
  <r>
    <s v="AZ-2021-1921214"/>
    <d v="2021-12-20T00:00:00"/>
    <x v="292"/>
    <x v="1"/>
    <s v="Office Star Rocking Chair, Red"/>
    <n v="0"/>
    <n v="6238975.0499999998"/>
    <n v="2551637.5500000003"/>
    <n v="3"/>
    <x v="0"/>
  </r>
  <r>
    <s v="BN-2021-7382571"/>
    <d v="2021-12-20T00:00:00"/>
    <x v="579"/>
    <x v="1"/>
    <s v="Lesro Conference Table, with Bottom Storage"/>
    <n v="0.6"/>
    <n v="25295135.25"/>
    <n v="-24041440.5"/>
    <n v="5"/>
    <x v="0"/>
  </r>
  <r>
    <s v="BN-2021-7852077"/>
    <d v="2021-12-20T00:00:00"/>
    <x v="267"/>
    <x v="1"/>
    <s v="Office Star Swivel Stool, Red"/>
    <n v="0.6"/>
    <n v="2050159.6500000001"/>
    <n v="-2817125.85"/>
    <n v="2"/>
    <x v="0"/>
  </r>
  <r>
    <s v="AZ-2021-8354954"/>
    <d v="2021-12-20T00:00:00"/>
    <x v="9"/>
    <x v="1"/>
    <s v="Rogers Shelving, Blue"/>
    <n v="0"/>
    <n v="3672588.15"/>
    <n v="176992.2"/>
    <n v="4"/>
    <x v="0"/>
  </r>
  <r>
    <s v="AZ-2021-6980364"/>
    <d v="2021-12-20T00:00:00"/>
    <x v="539"/>
    <x v="1"/>
    <s v="Eldon File Cart, Single Width"/>
    <n v="0.1"/>
    <n v="8495625.5999999996"/>
    <n v="752216.85"/>
    <n v="5"/>
    <x v="0"/>
  </r>
  <r>
    <s v="BN-2021-7852077"/>
    <d v="2021-12-20T00:00:00"/>
    <x v="267"/>
    <x v="1"/>
    <s v="Smead Trays, Industrial"/>
    <n v="0.4"/>
    <n v="1297942.8"/>
    <n v="-147493.5"/>
    <n v="3"/>
    <x v="0"/>
  </r>
  <r>
    <s v="AZ-2021-3623970"/>
    <d v="2021-12-20T00:00:00"/>
    <x v="560"/>
    <x v="1"/>
    <s v="Tenex Box, Industrial"/>
    <n v="0.1"/>
    <n v="457229.85000000003"/>
    <n v="191741.55000000002"/>
    <n v="2"/>
    <x v="1"/>
  </r>
  <r>
    <s v="AZ-2021-3623970"/>
    <d v="2021-12-20T00:00:00"/>
    <x v="560"/>
    <x v="1"/>
    <s v="StarTech Calculator, Red"/>
    <n v="0"/>
    <n v="3834831"/>
    <n v="575224.65"/>
    <n v="7"/>
    <x v="0"/>
  </r>
  <r>
    <s v="AZ-2021-215072"/>
    <d v="2021-12-23T00:00:00"/>
    <x v="377"/>
    <x v="0"/>
    <s v="Deflect-O Door Stop, Duo Pack"/>
    <n v="0"/>
    <n v="1946914.2"/>
    <n v="707968.8"/>
    <n v="3"/>
    <x v="1"/>
  </r>
  <r>
    <s v="AZ-2021-6241714"/>
    <d v="2021-12-23T00:00:00"/>
    <x v="351"/>
    <x v="0"/>
    <s v="Breville Toaster, Black"/>
    <n v="0.1"/>
    <n v="5059027.05"/>
    <n v="1061953.2"/>
    <n v="5"/>
    <x v="1"/>
  </r>
  <r>
    <s v="AZ-2021-6241714"/>
    <d v="2021-12-23T00:00:00"/>
    <x v="351"/>
    <x v="0"/>
    <s v="Sanford Pencil Sharpener, Fluorescent"/>
    <n v="0"/>
    <n v="2286149.25"/>
    <n v="796464.9"/>
    <n v="6"/>
    <x v="1"/>
  </r>
  <r>
    <s v="AZ-2021-6241714"/>
    <d v="2021-12-23T00:00:00"/>
    <x v="351"/>
    <x v="0"/>
    <s v="Stanley Pencil Sharpener, Water Color"/>
    <n v="0"/>
    <n v="1843668.75"/>
    <n v="117994.8"/>
    <n v="5"/>
    <x v="1"/>
  </r>
  <r>
    <s v="AZ-2021-2047593"/>
    <d v="2021-12-23T00:00:00"/>
    <x v="683"/>
    <x v="0"/>
    <s v="Hon Chairmat, Set of Two"/>
    <n v="0"/>
    <n v="4262562.1500000004"/>
    <n v="929209.05"/>
    <n v="5"/>
    <x v="1"/>
  </r>
  <r>
    <s v="AZ-2021-6943804"/>
    <d v="2021-12-23T00:00:00"/>
    <x v="342"/>
    <x v="1"/>
    <s v="Cameo Business Envelopes, Security-Tint"/>
    <n v="0"/>
    <n v="1002955.8"/>
    <n v="353984.4"/>
    <n v="4"/>
    <x v="0"/>
  </r>
  <r>
    <s v="AZ-2021-2047593"/>
    <d v="2021-12-23T00:00:00"/>
    <x v="683"/>
    <x v="0"/>
    <s v="Stockwell Thumb Tacks, Assorted Sizes"/>
    <n v="0"/>
    <n v="162242.85"/>
    <n v="44248.05"/>
    <n v="1"/>
    <x v="0"/>
  </r>
  <r>
    <s v="AZ-2021-6943804"/>
    <d v="2021-12-23T00:00:00"/>
    <x v="342"/>
    <x v="1"/>
    <s v="Memorex Mouse, Bluetooth"/>
    <n v="0"/>
    <n v="3318603.75"/>
    <n v="132744.15"/>
    <n v="8"/>
    <x v="1"/>
  </r>
  <r>
    <s v="AZ-2021-577789"/>
    <d v="2021-12-24T00:00:00"/>
    <x v="245"/>
    <x v="0"/>
    <s v="Ibico Binder Covers, Recycled"/>
    <n v="0"/>
    <n v="206490.9"/>
    <n v="73746.75"/>
    <n v="1"/>
    <x v="0"/>
  </r>
  <r>
    <s v="BN-2021-1962674"/>
    <d v="2021-12-24T00:00:00"/>
    <x v="97"/>
    <x v="0"/>
    <s v="Office Star Swivel Stool, Adjustable"/>
    <n v="0.1"/>
    <n v="2345146.65"/>
    <n v="0"/>
    <n v="1"/>
    <x v="0"/>
  </r>
  <r>
    <s v="BN-2021-1962674"/>
    <d v="2021-12-24T00:00:00"/>
    <x v="97"/>
    <x v="0"/>
    <s v="Rogers Folders, Blue"/>
    <n v="0.1"/>
    <n v="1224196.05"/>
    <n v="-103245.45"/>
    <n v="3"/>
    <x v="1"/>
  </r>
  <r>
    <s v="BN-2021-1962674"/>
    <d v="2021-12-24T00:00:00"/>
    <x v="97"/>
    <x v="0"/>
    <s v="Rogers Shelving, Industrial"/>
    <n v="0.1"/>
    <n v="825963.6"/>
    <n v="191741.55000000002"/>
    <n v="1"/>
    <x v="0"/>
  </r>
  <r>
    <s v="BN-2021-2144250"/>
    <d v="2021-12-24T00:00:00"/>
    <x v="466"/>
    <x v="1"/>
    <s v="Boston Markers, Blue"/>
    <n v="0"/>
    <n v="1946914.2"/>
    <n v="796464.9"/>
    <n v="5"/>
    <x v="0"/>
  </r>
  <r>
    <s v="AZ-2021-5024035"/>
    <d v="2021-12-24T00:00:00"/>
    <x v="638"/>
    <x v="1"/>
    <s v="Kleencut Trimmer, High Speed"/>
    <n v="0"/>
    <n v="1224196.05"/>
    <n v="324485.7"/>
    <n v="2"/>
    <x v="1"/>
  </r>
  <r>
    <s v="BN-2021-6882863"/>
    <d v="2021-12-24T00:00:00"/>
    <x v="672"/>
    <x v="1"/>
    <s v="Green Bar Note Cards, 8.5 x 11"/>
    <n v="0"/>
    <n v="870211.65"/>
    <n v="368733.75"/>
    <n v="2"/>
    <x v="1"/>
  </r>
  <r>
    <s v="BN-2021-6882863"/>
    <d v="2021-12-24T00:00:00"/>
    <x v="672"/>
    <x v="1"/>
    <s v="Fellowes File Cart, Single Width"/>
    <n v="0.1"/>
    <n v="3643089.45"/>
    <n v="-398232.45"/>
    <n v="2"/>
    <x v="1"/>
  </r>
  <r>
    <s v="BN-2021-8091921"/>
    <d v="2021-12-24T00:00:00"/>
    <x v="444"/>
    <x v="1"/>
    <s v="Novimex Color Coded Labels, Adjustable"/>
    <n v="0.5"/>
    <n v="221240.25"/>
    <n v="-14749.35"/>
    <n v="3"/>
    <x v="1"/>
  </r>
  <r>
    <s v="BN-2021-8091921"/>
    <d v="2021-12-24T00:00:00"/>
    <x v="444"/>
    <x v="1"/>
    <s v="Tenex Trays, Single Width"/>
    <n v="0.5"/>
    <n v="1194697.3500000001"/>
    <n v="-294987"/>
    <n v="3"/>
    <x v="0"/>
  </r>
  <r>
    <s v="AZ-2021-5024035"/>
    <d v="2021-12-24T00:00:00"/>
    <x v="638"/>
    <x v="1"/>
    <s v="Samsung Headset, VoIP"/>
    <n v="0.15"/>
    <n v="914459.70000000007"/>
    <n v="294987"/>
    <n v="1"/>
    <x v="0"/>
  </r>
  <r>
    <s v="BN-2021-6882863"/>
    <d v="2021-12-24T00:00:00"/>
    <x v="672"/>
    <x v="1"/>
    <s v="Cisco Signal Booster, Cordless"/>
    <n v="0.15"/>
    <n v="3879079.0500000003"/>
    <n v="-412981.8"/>
    <n v="2"/>
    <x v="1"/>
  </r>
  <r>
    <s v="BN-2021-9324448"/>
    <d v="2021-12-24T00:00:00"/>
    <x v="729"/>
    <x v="1"/>
    <s v="Tenex Photo Frame, Erganomic"/>
    <n v="0"/>
    <n v="8185889.25"/>
    <n v="162242.85"/>
    <n v="11"/>
    <x v="0"/>
  </r>
  <r>
    <s v="BN-2021-9324448"/>
    <d v="2021-12-24T00:00:00"/>
    <x v="729"/>
    <x v="1"/>
    <s v="Avery Color Coded Labels, 5000 Label Set"/>
    <n v="0"/>
    <n v="206490.9"/>
    <n v="73746.75"/>
    <n v="1"/>
    <x v="0"/>
  </r>
  <r>
    <s v="AZ-2021-8597747"/>
    <d v="2021-12-25T00:00:00"/>
    <x v="560"/>
    <x v="2"/>
    <s v="Rubbermaid Light Bulb, Erganomic"/>
    <n v="0"/>
    <n v="250738.95"/>
    <n v="117994.8"/>
    <n v="1"/>
    <x v="1"/>
  </r>
  <r>
    <s v="AZ-2021-5049068"/>
    <d v="2021-12-25T00:00:00"/>
    <x v="527"/>
    <x v="0"/>
    <s v="BIC Canvas, Fluorescent"/>
    <n v="0"/>
    <n v="3244857"/>
    <n v="1135699.95"/>
    <n v="4"/>
    <x v="1"/>
  </r>
  <r>
    <s v="AZ-2021-5049068"/>
    <d v="2021-12-25T00:00:00"/>
    <x v="527"/>
    <x v="0"/>
    <s v="Acco Binding Machine, Clear"/>
    <n v="0"/>
    <n v="1489684.35"/>
    <n v="162242.85"/>
    <n v="2"/>
    <x v="0"/>
  </r>
  <r>
    <s v="AZ-2021-5049068"/>
    <d v="2021-12-25T00:00:00"/>
    <x v="527"/>
    <x v="0"/>
    <s v="Logitech Numeric Keypad, Erganomic"/>
    <n v="0"/>
    <n v="7153434.75"/>
    <n v="2935120.65"/>
    <n v="11"/>
    <x v="1"/>
  </r>
  <r>
    <s v="BN-2021-3585315"/>
    <d v="2021-12-25T00:00:00"/>
    <x v="134"/>
    <x v="1"/>
    <s v="Hon Legal Exhibit Labels, 5000 Label Set"/>
    <n v="0.5"/>
    <n v="575224.65"/>
    <n v="-368733.75"/>
    <n v="7"/>
    <x v="0"/>
  </r>
  <r>
    <s v="BN-2021-3585315"/>
    <d v="2021-12-25T00:00:00"/>
    <x v="134"/>
    <x v="1"/>
    <s v="Smead Trays, Industrial"/>
    <n v="0.5"/>
    <n v="722718.15"/>
    <n v="-250738.95"/>
    <n v="2"/>
    <x v="1"/>
  </r>
  <r>
    <s v="AZ-2021-2353394"/>
    <d v="2021-12-25T00:00:00"/>
    <x v="61"/>
    <x v="1"/>
    <s v="Deflect-O Light Bulb, Black"/>
    <n v="0"/>
    <n v="560475.30000000005"/>
    <n v="206490.9"/>
    <n v="2"/>
    <x v="1"/>
  </r>
  <r>
    <s v="AZ-2021-8602131"/>
    <d v="2021-12-25T00:00:00"/>
    <x v="689"/>
    <x v="1"/>
    <s v="Avery Binding Machine, Durable"/>
    <n v="0"/>
    <n v="1489684.35"/>
    <n v="88496.1"/>
    <n v="2"/>
    <x v="0"/>
  </r>
  <r>
    <s v="AZ-2021-8602131"/>
    <d v="2021-12-25T00:00:00"/>
    <x v="689"/>
    <x v="1"/>
    <s v="Cardinal Binding Machine, Clear"/>
    <n v="0"/>
    <n v="5811243.9000000004"/>
    <n v="2315647.9500000002"/>
    <n v="8"/>
    <x v="1"/>
  </r>
  <r>
    <s v="AZ-2021-8602131"/>
    <d v="2021-12-25T00:00:00"/>
    <x v="689"/>
    <x v="1"/>
    <s v="Accos Staples, Assorted Sizes"/>
    <n v="0"/>
    <n v="368733.75"/>
    <n v="147493.5"/>
    <n v="3"/>
    <x v="0"/>
  </r>
  <r>
    <s v="BN-2021-3586585"/>
    <d v="2021-12-26T00:00:00"/>
    <x v="615"/>
    <x v="2"/>
    <s v="Sharp Fax and Copier, Color"/>
    <n v="0.5"/>
    <n v="7522168.5"/>
    <n v="-147493.5"/>
    <n v="6"/>
    <x v="0"/>
  </r>
  <r>
    <s v="BN-2021-2008783"/>
    <d v="2021-12-26T00:00:00"/>
    <x v="749"/>
    <x v="0"/>
    <s v="Bush Stackable Bookrack, Pine"/>
    <n v="0"/>
    <n v="3687337.5"/>
    <n v="1430686.95"/>
    <n v="2"/>
    <x v="0"/>
  </r>
  <r>
    <s v="BN-2021-2008783"/>
    <d v="2021-12-26T00:00:00"/>
    <x v="749"/>
    <x v="0"/>
    <s v="Boston Markers, Blue"/>
    <n v="0"/>
    <n v="383483.10000000003"/>
    <n v="162242.85"/>
    <n v="1"/>
    <x v="1"/>
  </r>
  <r>
    <s v="BN-2021-2008783"/>
    <d v="2021-12-26T00:00:00"/>
    <x v="749"/>
    <x v="0"/>
    <s v="Fellowes Trays, Wire Frame"/>
    <n v="0"/>
    <n v="2492640.15"/>
    <n v="619472.70000000007"/>
    <n v="3"/>
    <x v="1"/>
  </r>
  <r>
    <s v="BN-2021-2008783"/>
    <d v="2021-12-26T00:00:00"/>
    <x v="749"/>
    <x v="0"/>
    <s v="Rogers File Cart, Single Width"/>
    <n v="0"/>
    <n v="12566446.200000001"/>
    <n v="2005911.6"/>
    <n v="6"/>
    <x v="1"/>
  </r>
  <r>
    <s v="BN-2021-603818"/>
    <d v="2021-12-26T00:00:00"/>
    <x v="404"/>
    <x v="1"/>
    <s v="Stockwell Staples, Bulk Pack"/>
    <n v="0"/>
    <n v="309736.35000000003"/>
    <n v="132744.15"/>
    <n v="2"/>
    <x v="0"/>
  </r>
  <r>
    <s v="AZ-2021-3314064"/>
    <d v="2021-12-26T00:00:00"/>
    <x v="377"/>
    <x v="1"/>
    <s v="Boston Pencil Sharpener, Water Color"/>
    <n v="0"/>
    <n v="943958.4"/>
    <n v="471979.2"/>
    <n v="2"/>
    <x v="0"/>
  </r>
  <r>
    <s v="AZ-2021-5796151"/>
    <d v="2021-12-26T00:00:00"/>
    <x v="596"/>
    <x v="1"/>
    <s v="Lesro Conference Table, Adjustable Height"/>
    <n v="0.35"/>
    <n v="24734659.949999999"/>
    <n v="4557549.1500000004"/>
    <n v="3"/>
    <x v="0"/>
  </r>
  <r>
    <s v="AZ-2021-5796151"/>
    <d v="2021-12-26T00:00:00"/>
    <x v="596"/>
    <x v="1"/>
    <s v="Stanley Sketch Pad, Easy-Erase"/>
    <n v="0"/>
    <n v="5280267.3"/>
    <n v="1002955.8"/>
    <n v="8"/>
    <x v="1"/>
  </r>
  <r>
    <s v="AZ-2021-5796151"/>
    <d v="2021-12-26T00:00:00"/>
    <x v="596"/>
    <x v="1"/>
    <s v="Hon Shipping Labels, Adjustable"/>
    <n v="0"/>
    <n v="280237.65000000002"/>
    <n v="88496.1"/>
    <n v="2"/>
    <x v="1"/>
  </r>
  <r>
    <s v="AZ-2021-5719967"/>
    <d v="2021-12-26T00:00:00"/>
    <x v="740"/>
    <x v="1"/>
    <s v="Sharp Fax Machine, Laser"/>
    <n v="0.15"/>
    <n v="40767203.399999999"/>
    <n v="-2876123.25"/>
    <n v="11"/>
    <x v="0"/>
  </r>
  <r>
    <s v="AZ-2021-5719967"/>
    <d v="2021-12-26T00:00:00"/>
    <x v="740"/>
    <x v="1"/>
    <s v="Panasonic Receipt Printer, White"/>
    <n v="0.15"/>
    <n v="4483802.4000000004"/>
    <n v="1061953.2"/>
    <n v="3"/>
    <x v="0"/>
  </r>
  <r>
    <s v="AZ-2021-5719967"/>
    <d v="2021-12-26T00:00:00"/>
    <x v="740"/>
    <x v="1"/>
    <s v="Motorola Smart Phone, with Caller ID"/>
    <n v="0.15"/>
    <n v="32374823.25"/>
    <n v="3053115.45"/>
    <n v="4"/>
    <x v="0"/>
  </r>
  <r>
    <s v="AZ-2021-2259451"/>
    <d v="2021-12-27T00:00:00"/>
    <x v="309"/>
    <x v="1"/>
    <s v="Logitech Flash Drive, Erganomic"/>
    <n v="0"/>
    <n v="1253694.75"/>
    <n v="560475.30000000005"/>
    <n v="3"/>
    <x v="1"/>
  </r>
  <r>
    <s v="AZ-2021-214394"/>
    <d v="2021-12-27T00:00:00"/>
    <x v="194"/>
    <x v="1"/>
    <s v="Tenex Lockers, Wire Frame"/>
    <n v="0.1"/>
    <n v="5398262.1000000006"/>
    <n v="1253694.75"/>
    <n v="2"/>
    <x v="0"/>
  </r>
  <r>
    <s v="AZ-2021-1085752"/>
    <d v="2021-12-27T00:00:00"/>
    <x v="114"/>
    <x v="1"/>
    <s v="Binney &amp; Smith Pens, Blue"/>
    <n v="0"/>
    <n v="353984.4"/>
    <n v="147493.5"/>
    <n v="2"/>
    <x v="1"/>
  </r>
  <r>
    <s v="AZ-2021-1085752"/>
    <d v="2021-12-27T00:00:00"/>
    <x v="114"/>
    <x v="1"/>
    <s v="Rogers Shelving, Single Width"/>
    <n v="0.4"/>
    <n v="1106201.25"/>
    <n v="-589974"/>
    <n v="2"/>
    <x v="1"/>
  </r>
  <r>
    <s v="AZ-2021-5129738"/>
    <d v="2021-12-27T00:00:00"/>
    <x v="179"/>
    <x v="1"/>
    <s v="Panasonic Inkjet, Durable"/>
    <n v="0.15"/>
    <n v="3908577.75"/>
    <n v="235989.6"/>
    <n v="1"/>
    <x v="0"/>
  </r>
  <r>
    <s v="AZ-2021-1085752"/>
    <d v="2021-12-27T00:00:00"/>
    <x v="114"/>
    <x v="1"/>
    <s v="Memorex Router, Bluetooth"/>
    <n v="0"/>
    <n v="10899769.65"/>
    <n v="4144567.35"/>
    <n v="3"/>
    <x v="0"/>
  </r>
  <r>
    <s v="BN-2021-9709500"/>
    <d v="2021-12-28T00:00:00"/>
    <x v="602"/>
    <x v="2"/>
    <s v="SAFCO Bag Chairs, Set of Two"/>
    <n v="0.6"/>
    <n v="604723.35"/>
    <n v="-427731.15"/>
    <n v="2"/>
    <x v="0"/>
  </r>
  <r>
    <s v="AZ-2021-3256885"/>
    <d v="2021-12-28T00:00:00"/>
    <x v="533"/>
    <x v="1"/>
    <s v="Avery Hole Reinforcements, Durable"/>
    <n v="0"/>
    <n v="176992.2"/>
    <n v="58997.4"/>
    <n v="2"/>
    <x v="1"/>
  </r>
  <r>
    <s v="AZ-2021-4155964"/>
    <d v="2021-12-30T00:00:00"/>
    <x v="207"/>
    <x v="2"/>
    <s v="Tenex Folders, Single Width"/>
    <n v="0.1"/>
    <n v="2153405.1"/>
    <n v="265488.3"/>
    <n v="7"/>
    <x v="0"/>
  </r>
  <r>
    <s v="AZ-2021-9630645"/>
    <d v="2021-12-30T00:00:00"/>
    <x v="774"/>
    <x v="2"/>
    <s v="Novimex Bag Chairs, Red"/>
    <n v="0.6"/>
    <n v="1091451.9000000001"/>
    <n v="-929209.05"/>
    <n v="4"/>
    <x v="0"/>
  </r>
  <r>
    <s v="AZ-2021-9630645"/>
    <d v="2021-12-30T00:00:00"/>
    <x v="774"/>
    <x v="2"/>
    <s v="Ibico Binder Covers, Recycled"/>
    <n v="0"/>
    <n v="619472.70000000007"/>
    <n v="221240.25"/>
    <n v="3"/>
    <x v="1"/>
  </r>
  <r>
    <s v="AZ-2021-9630645"/>
    <d v="2021-12-30T00:00:00"/>
    <x v="774"/>
    <x v="2"/>
    <s v="Advantus Paper Clips, Metal"/>
    <n v="0"/>
    <n v="988206.45000000007"/>
    <n v="235989.6"/>
    <n v="5"/>
    <x v="1"/>
  </r>
  <r>
    <s v="AZ-2021-9630645"/>
    <d v="2021-12-30T00:00:00"/>
    <x v="774"/>
    <x v="2"/>
    <s v="Smead Trays, Single Width"/>
    <n v="0.4"/>
    <n v="855462.3"/>
    <n v="-117994.8"/>
    <n v="2"/>
    <x v="0"/>
  </r>
  <r>
    <s v="AZ-2021-9630645"/>
    <d v="2021-12-30T00:00:00"/>
    <x v="774"/>
    <x v="2"/>
    <s v="Kleencut Box Cutter, High Speed"/>
    <n v="0"/>
    <n v="1017705.15"/>
    <n v="0"/>
    <n v="2"/>
    <x v="0"/>
  </r>
  <r>
    <s v="BN-2021-7694817"/>
    <d v="2021-12-30T00:00:00"/>
    <x v="64"/>
    <x v="1"/>
    <s v="Boston Pens, Fluorescent"/>
    <n v="0"/>
    <n v="678470.1"/>
    <n v="117994.8"/>
    <n v="3"/>
    <x v="0"/>
  </r>
  <r>
    <s v="BN-2021-7694817"/>
    <d v="2021-12-30T00:00:00"/>
    <x v="64"/>
    <x v="1"/>
    <s v="Cardinal Binder, Durable"/>
    <n v="0"/>
    <n v="1356940.2"/>
    <n v="73746.75"/>
    <n v="6"/>
    <x v="1"/>
  </r>
  <r>
    <s v="AZ-2021-2753412"/>
    <d v="2021-12-30T00:00:00"/>
    <x v="589"/>
    <x v="1"/>
    <s v="Apple Headset, Full Size"/>
    <n v="0"/>
    <n v="8790612.5999999996"/>
    <n v="1489684.35"/>
    <n v="8"/>
    <x v="0"/>
  </r>
  <r>
    <s v="AZ-2021-3301955"/>
    <d v="2021-12-31T00:00:00"/>
    <x v="437"/>
    <x v="2"/>
    <s v="Binney &amp; Smith Highlighters, Fluorescent"/>
    <n v="0"/>
    <n v="2109157.0500000003"/>
    <n v="162242.85"/>
    <n v="8"/>
    <x v="1"/>
  </r>
  <r>
    <s v="AZ-2021-3301955"/>
    <d v="2021-12-31T00:00:00"/>
    <x v="437"/>
    <x v="2"/>
    <s v="Enermax Numeric Keypad, Erganomic"/>
    <n v="0"/>
    <n v="1740423.3"/>
    <n v="191741.55000000002"/>
    <n v="2"/>
    <x v="0"/>
  </r>
  <r>
    <s v="AZ-2021-7720719"/>
    <d v="2021-12-31T00:00:00"/>
    <x v="637"/>
    <x v="2"/>
    <s v="Ibico Hole Reinforcements, Economy"/>
    <n v="0"/>
    <n v="825963.6"/>
    <n v="398232.45"/>
    <n v="8"/>
    <x v="0"/>
  </r>
  <r>
    <s v="AZ-2021-7720719"/>
    <d v="2021-12-31T00:00:00"/>
    <x v="637"/>
    <x v="2"/>
    <s v="Jiffy Mailers, Security-Tint"/>
    <n v="0"/>
    <n v="1755172.6500000001"/>
    <n v="663720.75"/>
    <n v="3"/>
    <x v="1"/>
  </r>
  <r>
    <s v="AZ-2021-7720719"/>
    <d v="2021-12-31T00:00:00"/>
    <x v="637"/>
    <x v="2"/>
    <s v="Canon Copy Machine, High-Speed"/>
    <n v="0"/>
    <n v="11519242.35"/>
    <n v="2079658.35"/>
    <n v="3"/>
    <x v="0"/>
  </r>
  <r>
    <s v="AZ-2021-9532879"/>
    <d v="2021-12-31T00:00:00"/>
    <x v="282"/>
    <x v="1"/>
    <s v="Cisco Signal Booster, VoIP"/>
    <n v="0"/>
    <n v="13451407.200000001"/>
    <n v="811214.25"/>
    <n v="6"/>
    <x v="0"/>
  </r>
  <r>
    <s v="AZ-2022-561709"/>
    <d v="2022-01-01T00:00:00"/>
    <x v="355"/>
    <x v="0"/>
    <s v="Boston Markers, Water Color"/>
    <n v="0"/>
    <n v="442480.5"/>
    <n v="0"/>
    <n v="1"/>
    <x v="0"/>
  </r>
  <r>
    <s v="AZ-2022-561709"/>
    <d v="2022-01-01T00:00:00"/>
    <x v="355"/>
    <x v="0"/>
    <s v="Smead Round Labels, Laser Printer Compatible"/>
    <n v="0"/>
    <n v="206490.9"/>
    <n v="73746.75"/>
    <n v="2"/>
    <x v="1"/>
  </r>
  <r>
    <s v="AZ-2022-561709"/>
    <d v="2022-01-01T00:00:00"/>
    <x v="355"/>
    <x v="0"/>
    <s v="Okidata Printer, Red"/>
    <n v="0.15"/>
    <n v="9985309.9500000011"/>
    <n v="-1651927.2"/>
    <n v="3"/>
    <x v="0"/>
  </r>
  <r>
    <s v="BN-2022-6812331"/>
    <d v="2022-01-01T00:00:00"/>
    <x v="422"/>
    <x v="0"/>
    <s v="Nokia Office Telephone, with Caller ID"/>
    <n v="0.15"/>
    <n v="4896784.2"/>
    <n v="-634222.05000000005"/>
    <n v="6"/>
    <x v="1"/>
  </r>
  <r>
    <s v="AZ-2022-1954192"/>
    <d v="2022-01-01T00:00:00"/>
    <x v="214"/>
    <x v="0"/>
    <s v="Stanley Canvas, Fluorescent"/>
    <n v="0"/>
    <n v="2241901.2000000002"/>
    <n v="722718.15"/>
    <n v="3"/>
    <x v="0"/>
  </r>
  <r>
    <s v="AZ-2022-1954192"/>
    <d v="2022-01-01T00:00:00"/>
    <x v="214"/>
    <x v="0"/>
    <s v="Ibico Hole Reinforcements, Recycled"/>
    <n v="0"/>
    <n v="752216.85"/>
    <n v="235989.6"/>
    <n v="7"/>
    <x v="1"/>
  </r>
  <r>
    <s v="AZ-2022-3279788"/>
    <d v="2022-01-01T00:00:00"/>
    <x v="769"/>
    <x v="1"/>
    <s v="Fellowes Trays, Single Width"/>
    <n v="0.4"/>
    <n v="2035410.3"/>
    <n v="339235.05"/>
    <n v="4"/>
    <x v="0"/>
  </r>
  <r>
    <s v="AZ-2022-3279788"/>
    <d v="2022-01-01T00:00:00"/>
    <x v="769"/>
    <x v="1"/>
    <s v="Elite Trimmer, Easy Grip"/>
    <n v="0"/>
    <n v="634222.05000000005"/>
    <n v="294987"/>
    <n v="1"/>
    <x v="0"/>
  </r>
  <r>
    <s v="AZ-2022-3079618"/>
    <d v="2022-01-02T00:00:00"/>
    <x v="685"/>
    <x v="2"/>
    <s v="Harbour Creations Legal Exhibit Labels, Adjustable"/>
    <n v="0"/>
    <n v="132744.15"/>
    <n v="58997.4"/>
    <n v="1"/>
    <x v="0"/>
  </r>
  <r>
    <s v="AZ-2022-3853517"/>
    <d v="2022-01-03T00:00:00"/>
    <x v="697"/>
    <x v="2"/>
    <s v="SanDisk Cards &amp; Envelopes, Multicolor"/>
    <n v="0"/>
    <n v="3672588.15"/>
    <n v="250738.95"/>
    <n v="5"/>
    <x v="1"/>
  </r>
  <r>
    <s v="AZ-2022-4825277"/>
    <d v="2022-01-03T00:00:00"/>
    <x v="414"/>
    <x v="3"/>
    <s v="Cardinal Binder Covers, Recycled"/>
    <n v="0"/>
    <n v="368733.75"/>
    <n v="162242.85"/>
    <n v="2"/>
    <x v="1"/>
  </r>
  <r>
    <s v="AZ-2022-4825277"/>
    <d v="2022-01-03T00:00:00"/>
    <x v="414"/>
    <x v="3"/>
    <s v="Ibico Binder Covers, Clear"/>
    <n v="0"/>
    <n v="766966.20000000007"/>
    <n v="58997.4"/>
    <n v="4"/>
    <x v="0"/>
  </r>
  <r>
    <s v="AZ-2022-4825277"/>
    <d v="2022-01-03T00:00:00"/>
    <x v="414"/>
    <x v="3"/>
    <s v="Kraft Manila Envelope, with clear poly window"/>
    <n v="0"/>
    <n v="442480.5"/>
    <n v="221240.25"/>
    <n v="1"/>
    <x v="1"/>
  </r>
  <r>
    <s v="AZ-2022-4825277"/>
    <d v="2022-01-03T00:00:00"/>
    <x v="414"/>
    <x v="3"/>
    <s v="Canon Copy Machine, Laser"/>
    <n v="0"/>
    <n v="30929386.949999999"/>
    <n v="2787627.15"/>
    <n v="8"/>
    <x v="0"/>
  </r>
  <r>
    <s v="AZ-2022-3264915"/>
    <d v="2022-01-05T00:00:00"/>
    <x v="668"/>
    <x v="0"/>
    <s v="Acme Box Cutter, Easy Grip"/>
    <n v="0"/>
    <n v="4070820.6"/>
    <n v="1991162.25"/>
    <n v="7"/>
    <x v="1"/>
  </r>
  <r>
    <s v="BN-2022-585455"/>
    <d v="2022-01-06T00:00:00"/>
    <x v="503"/>
    <x v="1"/>
    <s v="Lesro Wood Table, Fully Assembled"/>
    <n v="0.35"/>
    <n v="26976561.150000002"/>
    <n v="-825963.6"/>
    <n v="6"/>
    <x v="1"/>
  </r>
  <r>
    <s v="AZ-2022-1517512"/>
    <d v="2022-01-06T00:00:00"/>
    <x v="589"/>
    <x v="1"/>
    <s v="Avery File Folder Labels, Laser Printer Compatible"/>
    <n v="0"/>
    <n v="678470.1"/>
    <n v="294987"/>
    <n v="5"/>
    <x v="0"/>
  </r>
  <r>
    <s v="BN-2022-585455"/>
    <d v="2022-01-06T00:00:00"/>
    <x v="503"/>
    <x v="1"/>
    <s v="Binney &amp; Smith Highlighters, Easy-Erase"/>
    <n v="0"/>
    <n v="250738.95"/>
    <n v="88496.1"/>
    <n v="1"/>
    <x v="1"/>
  </r>
  <r>
    <s v="BN-2022-585455"/>
    <d v="2022-01-06T00:00:00"/>
    <x v="503"/>
    <x v="1"/>
    <s v="Smead Lockers, Single Width"/>
    <n v="0.1"/>
    <n v="5265517.95"/>
    <n v="2050159.6500000001"/>
    <n v="2"/>
    <x v="1"/>
  </r>
  <r>
    <s v="AZ-2022-5722987"/>
    <d v="2022-01-06T00:00:00"/>
    <x v="217"/>
    <x v="1"/>
    <s v="GlobeWeis Interoffice Envelope, Set of 50"/>
    <n v="0"/>
    <n v="4233063.45"/>
    <n v="973457.1"/>
    <n v="6"/>
    <x v="1"/>
  </r>
  <r>
    <s v="AZ-2022-5722987"/>
    <d v="2022-01-06T00:00:00"/>
    <x v="217"/>
    <x v="1"/>
    <s v="Green Bar Message Books, Recycled"/>
    <n v="0"/>
    <n v="1047203.85"/>
    <n v="383483.10000000003"/>
    <n v="3"/>
    <x v="0"/>
  </r>
  <r>
    <s v="AZ-2022-5289299"/>
    <d v="2022-01-07T00:00:00"/>
    <x v="603"/>
    <x v="1"/>
    <s v="Ibico Hole Reinforcements, Economy"/>
    <n v="0"/>
    <n v="309736.35000000003"/>
    <n v="147493.5"/>
    <n v="3"/>
    <x v="1"/>
  </r>
  <r>
    <s v="AZ-2022-5289299"/>
    <d v="2022-01-07T00:00:00"/>
    <x v="603"/>
    <x v="1"/>
    <s v="Wilson Jones Hole Reinforcements, Clear"/>
    <n v="0"/>
    <n v="235989.6"/>
    <n v="29498.7"/>
    <n v="4"/>
    <x v="0"/>
  </r>
  <r>
    <s v="AZ-2022-5289299"/>
    <d v="2022-01-07T00:00:00"/>
    <x v="603"/>
    <x v="1"/>
    <s v="Avery File Folder Labels, 5000 Label Set"/>
    <n v="0"/>
    <n v="280237.65000000002"/>
    <n v="14749.35"/>
    <n v="2"/>
    <x v="0"/>
  </r>
  <r>
    <s v="AZ-2022-6537657"/>
    <d v="2022-01-08T00:00:00"/>
    <x v="10"/>
    <x v="3"/>
    <s v="Sanford Canvas, Blue"/>
    <n v="0.1"/>
    <n v="3348102.45"/>
    <n v="707968.8"/>
    <n v="5"/>
    <x v="1"/>
  </r>
  <r>
    <s v="BN-2022-4967786"/>
    <d v="2022-01-08T00:00:00"/>
    <x v="244"/>
    <x v="1"/>
    <s v="Tenex Lockers, Blue"/>
    <n v="0.5"/>
    <n v="4513301.1000000006"/>
    <n v="-2168154.4500000002"/>
    <n v="3"/>
    <x v="0"/>
  </r>
  <r>
    <s v="BN-2022-2460712"/>
    <d v="2022-01-08T00:00:00"/>
    <x v="569"/>
    <x v="1"/>
    <s v="Tenex Stacking Tray, Erganomic"/>
    <n v="0.2"/>
    <n v="560475.30000000005"/>
    <n v="-88496.1"/>
    <n v="2"/>
    <x v="0"/>
  </r>
  <r>
    <s v="BN-2022-2460712"/>
    <d v="2022-01-08T00:00:00"/>
    <x v="569"/>
    <x v="1"/>
    <s v="BIC Sketch Pad, Fluorescent"/>
    <n v="0.5"/>
    <n v="737467.5"/>
    <n v="-250738.95"/>
    <n v="2"/>
    <x v="1"/>
  </r>
  <r>
    <s v="BN-2022-2460712"/>
    <d v="2022-01-08T00:00:00"/>
    <x v="569"/>
    <x v="1"/>
    <s v="GlobeWeis Interoffice Envelope, Recycled"/>
    <n v="0.5"/>
    <n v="693219.45000000007"/>
    <n v="-294987"/>
    <n v="2"/>
    <x v="0"/>
  </r>
  <r>
    <s v="BN-2022-2460712"/>
    <d v="2022-01-08T00:00:00"/>
    <x v="569"/>
    <x v="1"/>
    <s v="Logitech Flash Drive, USB"/>
    <n v="0.5"/>
    <n v="899710.35"/>
    <n v="-368733.75"/>
    <n v="4"/>
    <x v="1"/>
  </r>
  <r>
    <s v="AZ-2022-3774339"/>
    <d v="2022-01-08T00:00:00"/>
    <x v="136"/>
    <x v="1"/>
    <s v="Advantus Frame, Durable"/>
    <n v="0"/>
    <n v="4778789.4000000004"/>
    <n v="530976.6"/>
    <n v="3"/>
    <x v="0"/>
  </r>
  <r>
    <s v="AZ-2022-3774339"/>
    <d v="2022-01-08T00:00:00"/>
    <x v="136"/>
    <x v="1"/>
    <s v="Wilson Jones Binder Covers, Recycled"/>
    <n v="0"/>
    <n v="855462.3"/>
    <n v="206490.9"/>
    <n v="5"/>
    <x v="0"/>
  </r>
  <r>
    <s v="AZ-2022-3774339"/>
    <d v="2022-01-08T00:00:00"/>
    <x v="136"/>
    <x v="1"/>
    <s v="Rogers Box, Single Width"/>
    <n v="0.1"/>
    <n v="324485.7"/>
    <n v="0"/>
    <n v="1"/>
    <x v="1"/>
  </r>
  <r>
    <s v="AZ-2022-3774339"/>
    <d v="2022-01-08T00:00:00"/>
    <x v="136"/>
    <x v="1"/>
    <s v="Fiskars Shears, High Speed"/>
    <n v="0"/>
    <n v="1401188.25"/>
    <n v="693219.45000000007"/>
    <n v="2"/>
    <x v="0"/>
  </r>
  <r>
    <s v="AZ-2022-3774339"/>
    <d v="2022-01-08T00:00:00"/>
    <x v="136"/>
    <x v="1"/>
    <s v="Panasonic Phone, White"/>
    <n v="0.15"/>
    <n v="7300928.25"/>
    <n v="-516227.25"/>
    <n v="7"/>
    <x v="0"/>
  </r>
  <r>
    <s v="AZ-2022-874376"/>
    <d v="2022-01-08T00:00:00"/>
    <x v="775"/>
    <x v="1"/>
    <s v="Sauder Floating Shelf Set, Metal"/>
    <n v="0"/>
    <n v="5722747.7999999998"/>
    <n v="1371689.55"/>
    <n v="2"/>
    <x v="1"/>
  </r>
  <r>
    <s v="AZ-2022-874376"/>
    <d v="2022-01-08T00:00:00"/>
    <x v="775"/>
    <x v="1"/>
    <s v="Harbour Creations Removable Labels, 5000 Label Set"/>
    <n v="0"/>
    <n v="457229.85000000003"/>
    <n v="162242.85"/>
    <n v="3"/>
    <x v="1"/>
  </r>
  <r>
    <s v="AZ-2022-81293"/>
    <d v="2022-01-09T00:00:00"/>
    <x v="752"/>
    <x v="3"/>
    <s v="Avery Binder, Clear"/>
    <n v="0"/>
    <n v="1637177.85"/>
    <n v="162242.85"/>
    <n v="9"/>
    <x v="0"/>
  </r>
  <r>
    <s v="BN-2022-6883974"/>
    <d v="2022-01-09T00:00:00"/>
    <x v="271"/>
    <x v="3"/>
    <s v="StarTech Inkjet, Durable"/>
    <n v="0.15"/>
    <n v="15059086.35"/>
    <n v="-707968.8"/>
    <n v="4"/>
    <x v="1"/>
  </r>
  <r>
    <s v="BN-2022-6221889"/>
    <d v="2022-01-09T00:00:00"/>
    <x v="162"/>
    <x v="3"/>
    <s v="Tenex Folders, Industrial"/>
    <n v="0.1"/>
    <n v="943958.4"/>
    <n v="-103245.45"/>
    <n v="3"/>
    <x v="0"/>
  </r>
  <r>
    <s v="AZ-2022-285574"/>
    <d v="2022-01-09T00:00:00"/>
    <x v="119"/>
    <x v="2"/>
    <s v="Jiffy Peel and Seal, Recycled"/>
    <n v="0"/>
    <n v="1386438.9000000001"/>
    <n v="235989.6"/>
    <n v="5"/>
    <x v="1"/>
  </r>
  <r>
    <s v="AZ-2022-9888408"/>
    <d v="2022-01-09T00:00:00"/>
    <x v="748"/>
    <x v="1"/>
    <s v="Bevis Coffee Table, Rectangular"/>
    <n v="0.5"/>
    <n v="9321589.2000000011"/>
    <n v="-1681425.9000000001"/>
    <n v="4"/>
    <x v="1"/>
  </r>
  <r>
    <s v="AZ-2022-4990754"/>
    <d v="2022-01-09T00:00:00"/>
    <x v="685"/>
    <x v="1"/>
    <s v="Harbour Creations Color Coded Labels, 5000 Label Set"/>
    <n v="0"/>
    <n v="398232.45"/>
    <n v="191741.55000000002"/>
    <n v="2"/>
    <x v="0"/>
  </r>
  <r>
    <s v="AZ-2022-9888408"/>
    <d v="2022-01-09T00:00:00"/>
    <x v="748"/>
    <x v="1"/>
    <s v="Stanley Highlighters, Fluorescent"/>
    <n v="0"/>
    <n v="235989.6"/>
    <n v="88496.1"/>
    <n v="1"/>
    <x v="1"/>
  </r>
  <r>
    <s v="AZ-2022-9888408"/>
    <d v="2022-01-09T00:00:00"/>
    <x v="748"/>
    <x v="1"/>
    <s v="Stockwell Staples, Metal"/>
    <n v="0"/>
    <n v="929209.05"/>
    <n v="250738.95"/>
    <n v="6"/>
    <x v="0"/>
  </r>
  <r>
    <s v="AZ-2022-9888408"/>
    <d v="2022-01-09T00:00:00"/>
    <x v="748"/>
    <x v="1"/>
    <s v="Epson Phone, Durable"/>
    <n v="0.4"/>
    <n v="2153405.1"/>
    <n v="-929209.05"/>
    <n v="3"/>
    <x v="0"/>
  </r>
  <r>
    <s v="BN-2022-3382775"/>
    <d v="2022-01-10T00:00:00"/>
    <x v="463"/>
    <x v="0"/>
    <s v="Binney &amp; Smith Pens, Water Color"/>
    <n v="0"/>
    <n v="1120950.6000000001"/>
    <n v="398232.45"/>
    <n v="5"/>
    <x v="1"/>
  </r>
  <r>
    <s v="BN-2022-3382775"/>
    <d v="2022-01-10T00:00:00"/>
    <x v="463"/>
    <x v="0"/>
    <s v="Eaton Memo Slips, Multicolor"/>
    <n v="0"/>
    <n v="1342190.85"/>
    <n v="221240.25"/>
    <n v="6"/>
    <x v="0"/>
  </r>
  <r>
    <s v="AZ-2022-3013226"/>
    <d v="2022-01-10T00:00:00"/>
    <x v="416"/>
    <x v="2"/>
    <s v="Wilson Jones Binding Machine, Clear"/>
    <n v="0"/>
    <n v="2861373.9"/>
    <n v="855462.3"/>
    <n v="4"/>
    <x v="1"/>
  </r>
  <r>
    <s v="AZ-2022-3013226"/>
    <d v="2022-01-10T00:00:00"/>
    <x v="416"/>
    <x v="2"/>
    <s v="Smead Shelving, Industrial"/>
    <n v="0.4"/>
    <n v="2182903.8000000003"/>
    <n v="-589974"/>
    <n v="5"/>
    <x v="1"/>
  </r>
  <r>
    <s v="AZ-2022-8168742"/>
    <d v="2022-01-10T00:00:00"/>
    <x v="515"/>
    <x v="1"/>
    <s v="Hewlett Wireless Fax, Color"/>
    <n v="0.15"/>
    <n v="23923445.699999999"/>
    <n v="1401188.25"/>
    <n v="5"/>
    <x v="0"/>
  </r>
  <r>
    <s v="AZ-2022-8935301"/>
    <d v="2022-01-11T00:00:00"/>
    <x v="196"/>
    <x v="1"/>
    <s v="Breville Stove, Black"/>
    <n v="0"/>
    <n v="33097541.400000002"/>
    <n v="3643089.45"/>
    <n v="4"/>
    <x v="0"/>
  </r>
  <r>
    <s v="AZ-2022-7220794"/>
    <d v="2022-01-13T00:00:00"/>
    <x v="55"/>
    <x v="1"/>
    <s v="Sanford Pencil Sharpener, Water Color"/>
    <n v="0"/>
    <n v="1283193.45"/>
    <n v="147493.5"/>
    <n v="3"/>
    <x v="1"/>
  </r>
  <r>
    <s v="AZ-2022-9468178"/>
    <d v="2022-01-13T00:00:00"/>
    <x v="393"/>
    <x v="1"/>
    <s v="Cardinal Binder Covers, Economy"/>
    <n v="0"/>
    <n v="353984.4"/>
    <n v="14749.35"/>
    <n v="2"/>
    <x v="1"/>
  </r>
  <r>
    <s v="AZ-2022-9468178"/>
    <d v="2022-01-13T00:00:00"/>
    <x v="393"/>
    <x v="1"/>
    <s v="Wilson Jones Binder Covers, Economy"/>
    <n v="0"/>
    <n v="663720.75"/>
    <n v="176992.2"/>
    <n v="4"/>
    <x v="0"/>
  </r>
  <r>
    <s v="AZ-2022-7220794"/>
    <d v="2022-01-13T00:00:00"/>
    <x v="55"/>
    <x v="1"/>
    <s v="Belkin Router, Programmable"/>
    <n v="0"/>
    <n v="19188904.350000001"/>
    <n v="8451377.5500000007"/>
    <n v="5"/>
    <x v="1"/>
  </r>
  <r>
    <s v="AZ-2022-2406788"/>
    <d v="2022-01-14T00:00:00"/>
    <x v="177"/>
    <x v="0"/>
    <s v="Eldon Stacking Tray, Duo Pack"/>
    <n v="0"/>
    <n v="471979.2"/>
    <n v="58997.4"/>
    <n v="1"/>
    <x v="1"/>
  </r>
  <r>
    <s v="AZ-2022-6107524"/>
    <d v="2022-01-14T00:00:00"/>
    <x v="275"/>
    <x v="2"/>
    <s v="BIC Markers, Easy-Erase"/>
    <n v="0"/>
    <n v="1179948"/>
    <n v="324485.7"/>
    <n v="3"/>
    <x v="1"/>
  </r>
  <r>
    <s v="AZ-2022-6107524"/>
    <d v="2022-01-14T00:00:00"/>
    <x v="275"/>
    <x v="2"/>
    <s v="Stanley Canvas, Water Color"/>
    <n v="0"/>
    <n v="2330397.3000000003"/>
    <n v="1017705.15"/>
    <n v="3"/>
    <x v="0"/>
  </r>
  <r>
    <s v="AZ-2022-6107524"/>
    <d v="2022-01-14T00:00:00"/>
    <x v="275"/>
    <x v="2"/>
    <s v="Cardinal Index Tab, Clear"/>
    <n v="0"/>
    <n v="427731.15"/>
    <n v="147493.5"/>
    <n v="4"/>
    <x v="0"/>
  </r>
  <r>
    <s v="AZ-2022-6107524"/>
    <d v="2022-01-14T00:00:00"/>
    <x v="275"/>
    <x v="2"/>
    <s v="Accos Push Pins, Metal"/>
    <n v="0"/>
    <n v="870211.65"/>
    <n v="147493.5"/>
    <n v="4"/>
    <x v="0"/>
  </r>
  <r>
    <s v="AZ-2022-6107524"/>
    <d v="2022-01-14T00:00:00"/>
    <x v="275"/>
    <x v="2"/>
    <s v="Enermax Cards &amp; Envelopes, Multicolor"/>
    <n v="0"/>
    <n v="1430686.95"/>
    <n v="206490.9"/>
    <n v="2"/>
    <x v="1"/>
  </r>
  <r>
    <s v="AZ-2022-6107524"/>
    <d v="2022-01-14T00:00:00"/>
    <x v="275"/>
    <x v="2"/>
    <s v="Tenex Trays, Single Width"/>
    <n v="0.4"/>
    <n v="486728.55"/>
    <n v="-14749.35"/>
    <n v="1"/>
    <x v="0"/>
  </r>
  <r>
    <s v="AZ-2022-6107524"/>
    <d v="2022-01-14T00:00:00"/>
    <x v="275"/>
    <x v="2"/>
    <s v="Sharp Wireless Fax, Laser"/>
    <n v="0"/>
    <n v="41991399.450000003"/>
    <n v="10501537.200000001"/>
    <n v="8"/>
    <x v="1"/>
  </r>
  <r>
    <s v="AZ-2022-2916681"/>
    <d v="2022-01-14T00:00:00"/>
    <x v="659"/>
    <x v="1"/>
    <s v="Dania Classic Bookcase, Mobile"/>
    <n v="0.1"/>
    <n v="5486758.2000000002"/>
    <n v="486728.55"/>
    <n v="1"/>
    <x v="1"/>
  </r>
  <r>
    <s v="AZ-2022-2916681"/>
    <d v="2022-01-14T00:00:00"/>
    <x v="659"/>
    <x v="1"/>
    <s v="SAFCO Rocking Chair, Red"/>
    <n v="0.1"/>
    <n v="5368763.4000000004"/>
    <n v="-294987"/>
    <n v="3"/>
    <x v="0"/>
  </r>
  <r>
    <s v="AZ-2022-772338"/>
    <d v="2022-01-14T00:00:00"/>
    <x v="81"/>
    <x v="1"/>
    <s v="Stockwell Staples, Assorted Sizes"/>
    <n v="0"/>
    <n v="575224.65"/>
    <n v="206490.9"/>
    <n v="5"/>
    <x v="1"/>
  </r>
  <r>
    <s v="AZ-2022-772338"/>
    <d v="2022-01-14T00:00:00"/>
    <x v="81"/>
    <x v="1"/>
    <s v="Brother Fax Machine, Laser"/>
    <n v="0"/>
    <n v="61077058.350000001"/>
    <n v="25044396.300000001"/>
    <n v="13"/>
    <x v="1"/>
  </r>
  <r>
    <s v="AZ-2022-1954439"/>
    <d v="2022-01-14T00:00:00"/>
    <x v="516"/>
    <x v="1"/>
    <s v="Advantus Door Stop, Erganomic"/>
    <n v="0"/>
    <n v="1932164.85"/>
    <n v="604723.35"/>
    <n v="3"/>
    <x v="1"/>
  </r>
  <r>
    <s v="AZ-2022-5295692"/>
    <d v="2022-01-14T00:00:00"/>
    <x v="495"/>
    <x v="0"/>
    <s v="Ames Clasp Envelope, Recycled"/>
    <n v="0"/>
    <n v="265488.3"/>
    <n v="58997.4"/>
    <n v="3"/>
    <x v="1"/>
  </r>
  <r>
    <s v="AZ-2022-5295692"/>
    <d v="2022-01-14T00:00:00"/>
    <x v="495"/>
    <x v="0"/>
    <s v="Acme Scissors, Easy Grip"/>
    <n v="0"/>
    <n v="796464.9"/>
    <n v="191741.55000000002"/>
    <n v="2"/>
    <x v="1"/>
  </r>
  <r>
    <s v="AZ-2022-5295692"/>
    <d v="2022-01-14T00:00:00"/>
    <x v="495"/>
    <x v="0"/>
    <s v="Memorex Flash Drive, Programmable"/>
    <n v="0"/>
    <n v="1371689.55"/>
    <n v="457229.85000000003"/>
    <n v="3"/>
    <x v="1"/>
  </r>
  <r>
    <s v="AZ-2022-5295692"/>
    <d v="2022-01-14T00:00:00"/>
    <x v="495"/>
    <x v="0"/>
    <s v="Apple Headset, Full Size"/>
    <n v="0"/>
    <n v="8790612.5999999996"/>
    <n v="1489684.35"/>
    <n v="8"/>
    <x v="0"/>
  </r>
  <r>
    <s v="AZ-2022-1954439"/>
    <d v="2022-01-14T00:00:00"/>
    <x v="516"/>
    <x v="1"/>
    <s v="Okidata Phone, White"/>
    <n v="0.15"/>
    <n v="1061953.2"/>
    <n v="-176992.2"/>
    <n v="1"/>
    <x v="0"/>
  </r>
  <r>
    <s v="AZ-2022-8636627"/>
    <d v="2022-01-15T00:00:00"/>
    <x v="715"/>
    <x v="1"/>
    <s v="Deflect-O Door Stop, Erganomic"/>
    <n v="0.3"/>
    <n v="884961"/>
    <n v="-147493.5"/>
    <n v="2"/>
    <x v="0"/>
  </r>
  <r>
    <s v="AZ-2022-8636627"/>
    <d v="2022-01-15T00:00:00"/>
    <x v="715"/>
    <x v="1"/>
    <s v="Ibico Binding Machine, Clear"/>
    <n v="0"/>
    <n v="3008867.4"/>
    <n v="1386438.9000000001"/>
    <n v="4"/>
    <x v="1"/>
  </r>
  <r>
    <s v="AZ-2022-8636627"/>
    <d v="2022-01-15T00:00:00"/>
    <x v="715"/>
    <x v="1"/>
    <s v="Fiskars Box Cutter, Easy Grip"/>
    <n v="0"/>
    <n v="1091451.9000000001"/>
    <n v="486728.55"/>
    <n v="2"/>
    <x v="0"/>
  </r>
  <r>
    <s v="AZ-2022-8636627"/>
    <d v="2022-01-15T00:00:00"/>
    <x v="715"/>
    <x v="1"/>
    <s v="Nokia Audio Dock, Full Size"/>
    <n v="0"/>
    <n v="4955781.6000000006"/>
    <n v="840712.95000000007"/>
    <n v="2"/>
    <x v="1"/>
  </r>
  <r>
    <s v="AZ-2022-7895228"/>
    <d v="2022-01-15T00:00:00"/>
    <x v="107"/>
    <x v="1"/>
    <s v="Hon Shipping Labels, Laser Printer Compatible"/>
    <n v="0"/>
    <n v="501477.9"/>
    <n v="147493.5"/>
    <n v="3"/>
    <x v="0"/>
  </r>
  <r>
    <s v="AZ-2022-7895228"/>
    <d v="2022-01-15T00:00:00"/>
    <x v="107"/>
    <x v="1"/>
    <s v="HP Ink, Color"/>
    <n v="0"/>
    <n v="3834831"/>
    <n v="1002955.8"/>
    <n v="2"/>
    <x v="1"/>
  </r>
  <r>
    <s v="AZ-2022-7895228"/>
    <d v="2022-01-15T00:00:00"/>
    <x v="107"/>
    <x v="1"/>
    <s v="Panasonic Inkjet, Durable"/>
    <n v="0"/>
    <n v="4601797.2"/>
    <n v="914459.70000000007"/>
    <n v="1"/>
    <x v="0"/>
  </r>
  <r>
    <s v="BN-2022-3515566"/>
    <d v="2022-01-15T00:00:00"/>
    <x v="365"/>
    <x v="1"/>
    <s v="Cisco Headset, with Caller ID"/>
    <n v="0.4"/>
    <n v="1563431.1"/>
    <n v="0"/>
    <n v="2"/>
    <x v="0"/>
  </r>
  <r>
    <s v="AZ-2022-8970426"/>
    <d v="2022-01-16T00:00:00"/>
    <x v="639"/>
    <x v="3"/>
    <s v="Binney &amp; Smith Pencil Sharpener, Easy-Erase"/>
    <n v="0"/>
    <n v="2064909"/>
    <n v="221240.25"/>
    <n v="5"/>
    <x v="1"/>
  </r>
  <r>
    <s v="AZ-2022-8131624"/>
    <d v="2022-01-16T00:00:00"/>
    <x v="619"/>
    <x v="1"/>
    <s v="Sanford Canvas, Easy-Erase"/>
    <n v="0"/>
    <n v="1504433.7"/>
    <n v="191741.55000000002"/>
    <n v="2"/>
    <x v="1"/>
  </r>
  <r>
    <s v="AZ-2022-7123032"/>
    <d v="2022-01-16T00:00:00"/>
    <x v="522"/>
    <x v="1"/>
    <s v="Sanford Sketch Pad, Fluorescent"/>
    <n v="0"/>
    <n v="1371689.55"/>
    <n v="648971.4"/>
    <n v="2"/>
    <x v="1"/>
  </r>
  <r>
    <s v="AZ-2022-7123032"/>
    <d v="2022-01-16T00:00:00"/>
    <x v="522"/>
    <x v="1"/>
    <s v="Eldon Box, Industrial"/>
    <n v="0"/>
    <n v="309736.35000000003"/>
    <n v="117994.8"/>
    <n v="2"/>
    <x v="1"/>
  </r>
  <r>
    <s v="AZ-2022-8131624"/>
    <d v="2022-01-16T00:00:00"/>
    <x v="619"/>
    <x v="1"/>
    <s v="Konica Calculator, White"/>
    <n v="0"/>
    <n v="737467.5"/>
    <n v="206490.9"/>
    <n v="1"/>
    <x v="1"/>
  </r>
  <r>
    <s v="AZ-2022-241815"/>
    <d v="2022-01-16T00:00:00"/>
    <x v="135"/>
    <x v="1"/>
    <s v="Wilson Jones Binder, Durable"/>
    <n v="0"/>
    <n v="2138655.75"/>
    <n v="88496.1"/>
    <n v="10"/>
    <x v="1"/>
  </r>
  <r>
    <s v="AZ-2022-2835554"/>
    <d v="2022-01-17T00:00:00"/>
    <x v="363"/>
    <x v="0"/>
    <s v="Eldon Lockers, Industrial"/>
    <n v="0.1"/>
    <n v="10531035.9"/>
    <n v="4557549.1500000004"/>
    <n v="4"/>
    <x v="0"/>
  </r>
  <r>
    <s v="AZ-2022-7801536"/>
    <d v="2022-01-17T00:00:00"/>
    <x v="296"/>
    <x v="1"/>
    <s v="Hon File Folder Labels, Laser Printer Compatible"/>
    <n v="0"/>
    <n v="250738.95"/>
    <n v="29498.7"/>
    <n v="2"/>
    <x v="0"/>
  </r>
  <r>
    <s v="AZ-2022-6249694"/>
    <d v="2022-01-17T00:00:00"/>
    <x v="661"/>
    <x v="1"/>
    <s v="Binney &amp; Smith Highlighters, Water Color"/>
    <n v="0"/>
    <n v="1165198.6500000001"/>
    <n v="486728.55"/>
    <n v="4"/>
    <x v="0"/>
  </r>
  <r>
    <s v="AZ-2022-6249694"/>
    <d v="2022-01-17T00:00:00"/>
    <x v="661"/>
    <x v="1"/>
    <s v="Acco Hole Reinforcements, Durable"/>
    <n v="0"/>
    <n v="353984.4"/>
    <n v="162242.85"/>
    <n v="3"/>
    <x v="0"/>
  </r>
  <r>
    <s v="AZ-2022-6249694"/>
    <d v="2022-01-17T00:00:00"/>
    <x v="661"/>
    <x v="1"/>
    <s v="Rogers File Cart, Industrial"/>
    <n v="0.1"/>
    <n v="9395335.9500000011"/>
    <n v="737467.5"/>
    <n v="5"/>
    <x v="0"/>
  </r>
  <r>
    <s v="BN-2022-1952726"/>
    <d v="2022-01-18T00:00:00"/>
    <x v="747"/>
    <x v="1"/>
    <s v="Jiffy Manila Envelope, with clear poly window"/>
    <n v="0"/>
    <n v="442480.5"/>
    <n v="0"/>
    <n v="1"/>
    <x v="0"/>
  </r>
  <r>
    <s v="AZ-2022-4295030"/>
    <d v="2022-01-20T00:00:00"/>
    <x v="291"/>
    <x v="0"/>
    <s v="BIC Pencil Sharpener, Water Color"/>
    <n v="0"/>
    <n v="2846624.5500000003"/>
    <n v="1076702.55"/>
    <n v="6"/>
    <x v="1"/>
  </r>
  <r>
    <s v="AZ-2022-7306180"/>
    <d v="2022-01-20T00:00:00"/>
    <x v="91"/>
    <x v="0"/>
    <s v="Hon Swivel Stool, Set of Two"/>
    <n v="0.1"/>
    <n v="8805361.9500000011"/>
    <n v="1371689.55"/>
    <n v="4"/>
    <x v="1"/>
  </r>
  <r>
    <s v="AZ-2022-7306180"/>
    <d v="2022-01-20T00:00:00"/>
    <x v="91"/>
    <x v="0"/>
    <s v="Avery Index Tab, Clear"/>
    <n v="0"/>
    <n v="191741.55000000002"/>
    <n v="0"/>
    <n v="2"/>
    <x v="1"/>
  </r>
  <r>
    <s v="AZ-2022-6147970"/>
    <d v="2022-01-20T00:00:00"/>
    <x v="614"/>
    <x v="1"/>
    <s v="Avery 3-Hole Punch, Clear"/>
    <n v="0"/>
    <n v="398232.45"/>
    <n v="58997.4"/>
    <n v="1"/>
    <x v="0"/>
  </r>
  <r>
    <s v="AZ-2022-6147970"/>
    <d v="2022-01-20T00:00:00"/>
    <x v="614"/>
    <x v="1"/>
    <s v="Jiffy Interoffice Envelope, Set of 50"/>
    <n v="0"/>
    <n v="2050159.6500000001"/>
    <n v="206490.9"/>
    <n v="3"/>
    <x v="0"/>
  </r>
  <r>
    <s v="BN-2022-1799683"/>
    <d v="2022-01-20T00:00:00"/>
    <x v="557"/>
    <x v="1"/>
    <s v="Rogers Lockers, Wire Frame"/>
    <n v="0.4"/>
    <n v="3731585.5500000003"/>
    <n v="-929209.05"/>
    <n v="2"/>
    <x v="0"/>
  </r>
  <r>
    <s v="BN-2022-1799683"/>
    <d v="2022-01-20T00:00:00"/>
    <x v="557"/>
    <x v="1"/>
    <s v="Tenex File Cart, Single Width"/>
    <n v="0.4"/>
    <n v="8333382.75"/>
    <n v="973457.1"/>
    <n v="7"/>
    <x v="1"/>
  </r>
  <r>
    <s v="BN-2022-3037532"/>
    <d v="2022-01-20T00:00:00"/>
    <x v="39"/>
    <x v="1"/>
    <s v="Brother Wireless Fax, Digital"/>
    <n v="0.15"/>
    <n v="9483832.0500000007"/>
    <n v="-663720.75"/>
    <n v="2"/>
    <x v="0"/>
  </r>
  <r>
    <s v="AZ-2022-17071"/>
    <d v="2022-01-21T00:00:00"/>
    <x v="497"/>
    <x v="2"/>
    <s v="Novimex Rocking Chair, Red"/>
    <n v="0.1"/>
    <n v="5236019.25"/>
    <n v="457229.85000000003"/>
    <n v="3"/>
    <x v="0"/>
  </r>
  <r>
    <s v="AZ-2022-17071"/>
    <d v="2022-01-21T00:00:00"/>
    <x v="497"/>
    <x v="2"/>
    <s v="Acme Scissors, Serrated"/>
    <n v="0"/>
    <n v="324485.7"/>
    <n v="14749.35"/>
    <n v="1"/>
    <x v="1"/>
  </r>
  <r>
    <s v="AZ-2022-2483272"/>
    <d v="2022-01-21T00:00:00"/>
    <x v="184"/>
    <x v="0"/>
    <s v="Ibico Hole Reinforcements, Recycled"/>
    <n v="0"/>
    <n v="648971.4"/>
    <n v="206490.9"/>
    <n v="6"/>
    <x v="0"/>
  </r>
  <r>
    <s v="AZ-2022-2483272"/>
    <d v="2022-01-21T00:00:00"/>
    <x v="184"/>
    <x v="0"/>
    <s v="Kraft Clasp Envelope, with clear poly window"/>
    <n v="0"/>
    <n v="368733.75"/>
    <n v="176992.2"/>
    <n v="2"/>
    <x v="0"/>
  </r>
  <r>
    <s v="AZ-2022-2483272"/>
    <d v="2022-01-21T00:00:00"/>
    <x v="184"/>
    <x v="0"/>
    <s v="Logitech Flash Drive, Programmable"/>
    <n v="0"/>
    <n v="2831875.2"/>
    <n v="1327441.5"/>
    <n v="6"/>
    <x v="1"/>
  </r>
  <r>
    <s v="AZ-2022-7416402"/>
    <d v="2022-01-21T00:00:00"/>
    <x v="456"/>
    <x v="2"/>
    <s v="Novimex Removable Labels, Adjustable"/>
    <n v="0"/>
    <n v="914459.70000000007"/>
    <n v="88496.1"/>
    <n v="6"/>
    <x v="1"/>
  </r>
  <r>
    <s v="AZ-2022-7225808"/>
    <d v="2022-01-21T00:00:00"/>
    <x v="146"/>
    <x v="1"/>
    <s v="Chromcraft Conference Table, with Bottom Storage"/>
    <n v="0"/>
    <n v="25737615.75"/>
    <n v="1799420.7"/>
    <n v="2"/>
    <x v="1"/>
  </r>
  <r>
    <s v="AZ-2022-7225808"/>
    <d v="2022-01-21T00:00:00"/>
    <x v="146"/>
    <x v="1"/>
    <s v="Harbour Creations Removable Labels, Adjustable"/>
    <n v="0"/>
    <n v="250738.95"/>
    <n v="29498.7"/>
    <n v="2"/>
    <x v="0"/>
  </r>
  <r>
    <s v="AZ-2022-7225808"/>
    <d v="2022-01-21T00:00:00"/>
    <x v="146"/>
    <x v="1"/>
    <s v="Smead Shelving, Blue"/>
    <n v="0"/>
    <n v="2168154.4500000002"/>
    <n v="648971.4"/>
    <n v="3"/>
    <x v="1"/>
  </r>
  <r>
    <s v="AZ-2022-7225808"/>
    <d v="2022-01-21T00:00:00"/>
    <x v="146"/>
    <x v="1"/>
    <s v="Epson Phone, Wireless"/>
    <n v="0"/>
    <n v="2389394.7000000002"/>
    <n v="1076702.55"/>
    <n v="2"/>
    <x v="0"/>
  </r>
  <r>
    <s v="AZ-2022-4160520"/>
    <d v="2022-01-21T00:00:00"/>
    <x v="287"/>
    <x v="1"/>
    <s v="Novimex Chairmat, Red"/>
    <n v="0.1"/>
    <n v="1489684.35"/>
    <n v="339235.05"/>
    <n v="2"/>
    <x v="1"/>
  </r>
  <r>
    <s v="AZ-2022-8803055"/>
    <d v="2022-01-21T00:00:00"/>
    <x v="388"/>
    <x v="1"/>
    <s v="BIC Pencil Sharpener, Fluorescent"/>
    <n v="0"/>
    <n v="1784671.35"/>
    <n v="604723.35"/>
    <n v="4"/>
    <x v="1"/>
  </r>
  <r>
    <s v="AZ-2022-8803055"/>
    <d v="2022-01-21T00:00:00"/>
    <x v="388"/>
    <x v="1"/>
    <s v="Acme Trimmer, Easy Grip"/>
    <n v="0"/>
    <n v="2050159.6500000001"/>
    <n v="442480.5"/>
    <n v="3"/>
    <x v="1"/>
  </r>
  <r>
    <s v="AZ-2022-6273241"/>
    <d v="2022-01-21T00:00:00"/>
    <x v="462"/>
    <x v="1"/>
    <s v="Panasonic Inkjet, Red"/>
    <n v="0.1"/>
    <n v="8215387.9500000002"/>
    <n v="1637177.85"/>
    <n v="2"/>
    <x v="0"/>
  </r>
  <r>
    <s v="AZ-2022-6672718"/>
    <d v="2022-01-22T00:00:00"/>
    <x v="118"/>
    <x v="0"/>
    <s v="Eaton Computer Printout Paper, 8.5 x 11"/>
    <n v="0"/>
    <n v="2713880.4"/>
    <n v="1253694.75"/>
    <n v="6"/>
    <x v="0"/>
  </r>
  <r>
    <s v="AZ-2022-9065291"/>
    <d v="2022-01-22T00:00:00"/>
    <x v="101"/>
    <x v="2"/>
    <s v="Smead Shelving, Wire Frame"/>
    <n v="0.4"/>
    <n v="1268444.1000000001"/>
    <n v="132744.15"/>
    <n v="3"/>
    <x v="1"/>
  </r>
  <r>
    <s v="AZ-2022-6001342"/>
    <d v="2022-01-22T00:00:00"/>
    <x v="65"/>
    <x v="1"/>
    <s v="Wilson Jones Hole Reinforcements, Clear"/>
    <n v="0"/>
    <n v="117994.8"/>
    <n v="14749.35"/>
    <n v="2"/>
    <x v="0"/>
  </r>
  <r>
    <s v="AZ-2022-6001342"/>
    <d v="2022-01-22T00:00:00"/>
    <x v="65"/>
    <x v="1"/>
    <s v="Harbour Creations File Folder Labels, Adjustable"/>
    <n v="0"/>
    <n v="398232.45"/>
    <n v="14749.35"/>
    <n v="4"/>
    <x v="1"/>
  </r>
  <r>
    <s v="AZ-2022-6001342"/>
    <d v="2022-01-22T00:00:00"/>
    <x v="65"/>
    <x v="1"/>
    <s v="Enermax Cards &amp; Envelopes, Multicolor"/>
    <n v="0"/>
    <n v="2153405.1"/>
    <n v="294987"/>
    <n v="3"/>
    <x v="1"/>
  </r>
  <r>
    <s v="BN-2022-7598465"/>
    <d v="2022-01-22T00:00:00"/>
    <x v="326"/>
    <x v="1"/>
    <s v="Fellowes File Cart, Single Width"/>
    <n v="0.5"/>
    <n v="3038366.1"/>
    <n v="-3038366.1"/>
    <n v="3"/>
    <x v="1"/>
  </r>
  <r>
    <s v="AZ-2022-1191751"/>
    <d v="2022-01-22T00:00:00"/>
    <x v="425"/>
    <x v="1"/>
    <s v="Sanford Pencil Sharpener, Water Color"/>
    <n v="0"/>
    <n v="383483.10000000003"/>
    <n v="103245.45"/>
    <n v="1"/>
    <x v="1"/>
  </r>
  <r>
    <s v="BN-2022-9936235"/>
    <d v="2022-01-22T00:00:00"/>
    <x v="332"/>
    <x v="1"/>
    <s v="Breville Coffee Grinder, White"/>
    <n v="0"/>
    <n v="2654883"/>
    <n v="73746.75"/>
    <n v="3"/>
    <x v="1"/>
  </r>
  <r>
    <s v="BN-2022-9936235"/>
    <d v="2022-01-22T00:00:00"/>
    <x v="332"/>
    <x v="1"/>
    <s v="Boston Pencil Sharpener, Fluorescent"/>
    <n v="0"/>
    <n v="1710924.6"/>
    <n v="235989.6"/>
    <n v="4"/>
    <x v="0"/>
  </r>
  <r>
    <s v="BN-2022-9936235"/>
    <d v="2022-01-22T00:00:00"/>
    <x v="332"/>
    <x v="1"/>
    <s v="Stanley Highlighters, Water Color"/>
    <n v="0"/>
    <n v="1578180.45"/>
    <n v="530976.6"/>
    <n v="6"/>
    <x v="0"/>
  </r>
  <r>
    <s v="BN-2022-9936235"/>
    <d v="2022-01-22T00:00:00"/>
    <x v="332"/>
    <x v="1"/>
    <s v="Wilson Jones Index Tab, Clear"/>
    <n v="0"/>
    <n v="176992.2"/>
    <n v="14749.35"/>
    <n v="2"/>
    <x v="1"/>
  </r>
  <r>
    <s v="BN-2022-9936235"/>
    <d v="2022-01-22T00:00:00"/>
    <x v="332"/>
    <x v="1"/>
    <s v="Cameo Mailers, Set of 50"/>
    <n v="0"/>
    <n v="560475.30000000005"/>
    <n v="265488.3"/>
    <n v="1"/>
    <x v="0"/>
  </r>
  <r>
    <s v="BN-2022-9936235"/>
    <d v="2022-01-22T00:00:00"/>
    <x v="332"/>
    <x v="1"/>
    <s v="Enermax Computer Printout Paper, 8.5 x 11"/>
    <n v="0"/>
    <n v="958707.75"/>
    <n v="250738.95"/>
    <n v="2"/>
    <x v="0"/>
  </r>
  <r>
    <s v="BN-2022-9936235"/>
    <d v="2022-01-22T00:00:00"/>
    <x v="332"/>
    <x v="1"/>
    <s v="Eldon Folders, Industrial"/>
    <n v="0"/>
    <n v="2315647.9500000002"/>
    <n v="73746.75"/>
    <n v="9"/>
    <x v="1"/>
  </r>
  <r>
    <s v="BN-2022-9936235"/>
    <d v="2022-01-22T00:00:00"/>
    <x v="332"/>
    <x v="1"/>
    <s v="Smead Box, Blue"/>
    <n v="0"/>
    <n v="1106201.25"/>
    <n v="0"/>
    <n v="7"/>
    <x v="0"/>
  </r>
  <r>
    <s v="BN-2022-9936235"/>
    <d v="2022-01-22T00:00:00"/>
    <x v="332"/>
    <x v="1"/>
    <s v="Kleencut Shears, Serrated"/>
    <n v="0"/>
    <n v="1283193.45"/>
    <n v="58997.4"/>
    <n v="2"/>
    <x v="1"/>
  </r>
  <r>
    <s v="BN-2022-9473306"/>
    <d v="2022-01-22T00:00:00"/>
    <x v="55"/>
    <x v="1"/>
    <s v="Novimex Swivel Stool, Black"/>
    <n v="0.2"/>
    <n v="3820081.65"/>
    <n v="-811214.25"/>
    <n v="2"/>
    <x v="0"/>
  </r>
  <r>
    <s v="BN-2022-4902106"/>
    <d v="2022-01-23T00:00:00"/>
    <x v="419"/>
    <x v="3"/>
    <s v="Tenex Stacking Tray, Erganomic"/>
    <n v="0"/>
    <n v="2817125.85"/>
    <n v="191741.55000000002"/>
    <n v="8"/>
    <x v="1"/>
  </r>
  <r>
    <s v="AZ-2022-9580273"/>
    <d v="2022-01-23T00:00:00"/>
    <x v="443"/>
    <x v="2"/>
    <s v="Boston Markers, Blue"/>
    <n v="0"/>
    <n v="1946914.2"/>
    <n v="796464.9"/>
    <n v="5"/>
    <x v="0"/>
  </r>
  <r>
    <s v="AZ-2022-9580273"/>
    <d v="2022-01-23T00:00:00"/>
    <x v="443"/>
    <x v="2"/>
    <s v="Stockwell Push Pins, 12 Pack"/>
    <n v="0"/>
    <n v="1386438.9000000001"/>
    <n v="103245.45"/>
    <n v="7"/>
    <x v="0"/>
  </r>
  <r>
    <s v="AZ-2022-9580273"/>
    <d v="2022-01-23T00:00:00"/>
    <x v="443"/>
    <x v="2"/>
    <s v="Hewlett Fax Machine, Color"/>
    <n v="0"/>
    <n v="9483832.0500000007"/>
    <n v="3318603.75"/>
    <n v="2"/>
    <x v="1"/>
  </r>
  <r>
    <s v="AZ-2022-9742933"/>
    <d v="2022-01-24T00:00:00"/>
    <x v="39"/>
    <x v="2"/>
    <s v="Eldon Shelving, Wire Frame"/>
    <n v="0.1"/>
    <n v="1887916.8"/>
    <n v="-44248.05"/>
    <n v="3"/>
    <x v="1"/>
  </r>
  <r>
    <s v="AZ-2022-9742933"/>
    <d v="2022-01-24T00:00:00"/>
    <x v="39"/>
    <x v="2"/>
    <s v="Smead Shelving, Industrial"/>
    <n v="0.1"/>
    <n v="3274355.7"/>
    <n v="516227.25"/>
    <n v="5"/>
    <x v="0"/>
  </r>
  <r>
    <s v="AZ-2022-327161"/>
    <d v="2022-01-24T00:00:00"/>
    <x v="21"/>
    <x v="2"/>
    <s v="Stanley Canvas, Blue"/>
    <n v="0"/>
    <n v="5103275.1000000006"/>
    <n v="811214.25"/>
    <n v="7"/>
    <x v="1"/>
  </r>
  <r>
    <s v="AZ-2022-7597862"/>
    <d v="2022-01-24T00:00:00"/>
    <x v="96"/>
    <x v="1"/>
    <s v="Sanford Pens, Blue"/>
    <n v="0"/>
    <n v="648971.4"/>
    <n v="162242.85"/>
    <n v="4"/>
    <x v="0"/>
  </r>
  <r>
    <s v="BN-2022-3772513"/>
    <d v="2022-01-24T00:00:00"/>
    <x v="374"/>
    <x v="1"/>
    <s v="Advantus Staples, Assorted Sizes"/>
    <n v="0.5"/>
    <n v="117994.8"/>
    <n v="-14749.35"/>
    <n v="2"/>
    <x v="0"/>
  </r>
  <r>
    <s v="BN-2022-9257992"/>
    <d v="2022-01-25T00:00:00"/>
    <x v="63"/>
    <x v="1"/>
    <s v="Eldon Lockers, Blue"/>
    <n v="0.1"/>
    <n v="7876152.9000000004"/>
    <n v="0"/>
    <n v="3"/>
    <x v="1"/>
  </r>
  <r>
    <s v="AZ-2022-6360899"/>
    <d v="2022-01-26T00:00:00"/>
    <x v="678"/>
    <x v="1"/>
    <s v="Eldon Frame, Duo Pack"/>
    <n v="0"/>
    <n v="8584121.7000000011"/>
    <n v="3864329.7"/>
    <n v="5"/>
    <x v="0"/>
  </r>
  <r>
    <s v="AZ-2022-6197467"/>
    <d v="2022-01-26T00:00:00"/>
    <x v="764"/>
    <x v="1"/>
    <s v="Tenex Box, Industrial"/>
    <n v="0"/>
    <n v="1755172.6500000001"/>
    <n v="825963.6"/>
    <n v="7"/>
    <x v="1"/>
  </r>
  <r>
    <s v="AZ-2022-6360899"/>
    <d v="2022-01-26T00:00:00"/>
    <x v="678"/>
    <x v="1"/>
    <s v="Hoover Toaster, Black"/>
    <n v="0.1"/>
    <n v="1106201.25"/>
    <n v="427731.15"/>
    <n v="1"/>
    <x v="1"/>
  </r>
  <r>
    <s v="AZ-2022-6360899"/>
    <d v="2022-01-26T00:00:00"/>
    <x v="678"/>
    <x v="1"/>
    <s v="Acco Hole Reinforcements, Recycled"/>
    <n v="0"/>
    <n v="206490.9"/>
    <n v="103245.45"/>
    <n v="2"/>
    <x v="0"/>
  </r>
  <r>
    <s v="AZ-2022-6360899"/>
    <d v="2022-01-26T00:00:00"/>
    <x v="678"/>
    <x v="1"/>
    <s v="Cardinal Hole Reinforcements, Durable"/>
    <n v="0"/>
    <n v="309736.35000000003"/>
    <n v="58997.4"/>
    <n v="3"/>
    <x v="1"/>
  </r>
  <r>
    <s v="AZ-2022-6360899"/>
    <d v="2022-01-26T00:00:00"/>
    <x v="678"/>
    <x v="1"/>
    <s v="Okidata Receipt Printer, Wireless"/>
    <n v="0.15"/>
    <n v="4616546.55"/>
    <n v="648971.4"/>
    <n v="3"/>
    <x v="1"/>
  </r>
  <r>
    <s v="AZ-2022-3145770"/>
    <d v="2022-01-27T00:00:00"/>
    <x v="756"/>
    <x v="2"/>
    <s v="Binney &amp; Smith Pencil Sharpener, Fluorescent"/>
    <n v="0.1"/>
    <n v="1061953.2"/>
    <n v="-73746.75"/>
    <n v="3"/>
    <x v="1"/>
  </r>
  <r>
    <s v="AZ-2022-3145770"/>
    <d v="2022-01-27T00:00:00"/>
    <x v="756"/>
    <x v="2"/>
    <s v="Boston Highlighters, Water Color"/>
    <n v="0.1"/>
    <n v="589974"/>
    <n v="58997.4"/>
    <n v="2"/>
    <x v="0"/>
  </r>
  <r>
    <s v="AZ-2022-3145770"/>
    <d v="2022-01-27T00:00:00"/>
    <x v="756"/>
    <x v="2"/>
    <s v="Kraft Business Envelopes, Recycled"/>
    <n v="0.1"/>
    <n v="1622428.5"/>
    <n v="353984.4"/>
    <n v="8"/>
    <x v="0"/>
  </r>
  <r>
    <s v="AZ-2022-3145770"/>
    <d v="2022-01-27T00:00:00"/>
    <x v="756"/>
    <x v="2"/>
    <s v="Novimex Color Coded Labels, Laser Printer Compatible"/>
    <n v="0.1"/>
    <n v="501477.9"/>
    <n v="73746.75"/>
    <n v="3"/>
    <x v="1"/>
  </r>
  <r>
    <s v="AZ-2022-2348996"/>
    <d v="2022-01-27T00:00:00"/>
    <x v="162"/>
    <x v="0"/>
    <s v="Accos Staples, 12 Pack"/>
    <n v="0.1"/>
    <n v="545725.95000000007"/>
    <n v="58997.4"/>
    <n v="4"/>
    <x v="1"/>
  </r>
  <r>
    <s v="AZ-2022-2348996"/>
    <d v="2022-01-27T00:00:00"/>
    <x v="162"/>
    <x v="0"/>
    <s v="Smead Shelving, Blue"/>
    <n v="0.1"/>
    <n v="3244857"/>
    <n v="722718.15"/>
    <n v="5"/>
    <x v="1"/>
  </r>
  <r>
    <s v="AZ-2022-1235152"/>
    <d v="2022-01-27T00:00:00"/>
    <x v="18"/>
    <x v="1"/>
    <s v="Stockwell Push Pins, Assorted Sizes"/>
    <n v="0"/>
    <n v="516227.25"/>
    <n v="176992.2"/>
    <n v="3"/>
    <x v="0"/>
  </r>
  <r>
    <s v="AZ-2022-9603730"/>
    <d v="2022-01-28T00:00:00"/>
    <x v="630"/>
    <x v="1"/>
    <s v="Acco Binding Machine, Economy"/>
    <n v="0"/>
    <n v="3761084.25"/>
    <n v="1091451.9000000001"/>
    <n v="5"/>
    <x v="0"/>
  </r>
  <r>
    <s v="BN-2022-9612123"/>
    <d v="2022-01-28T00:00:00"/>
    <x v="20"/>
    <x v="1"/>
    <s v="Boston Canvas, Blue"/>
    <n v="0.5"/>
    <n v="1578180.45"/>
    <n v="-796464.9"/>
    <n v="4"/>
    <x v="0"/>
  </r>
  <r>
    <s v="AZ-2022-2339680"/>
    <d v="2022-01-28T00:00:00"/>
    <x v="599"/>
    <x v="1"/>
    <s v="Dania Library with Doors, Metal"/>
    <n v="0.1"/>
    <n v="14410114.950000001"/>
    <n v="3997073.85"/>
    <n v="3"/>
    <x v="0"/>
  </r>
  <r>
    <s v="AZ-2022-2339680"/>
    <d v="2022-01-28T00:00:00"/>
    <x v="599"/>
    <x v="1"/>
    <s v="Jiffy Mailers, with clear poly window"/>
    <n v="0"/>
    <n v="1799420.7"/>
    <n v="899710.35"/>
    <n v="3"/>
    <x v="0"/>
  </r>
  <r>
    <s v="BN-2022-3491882"/>
    <d v="2022-01-29T00:00:00"/>
    <x v="719"/>
    <x v="1"/>
    <s v="Avery Binder Covers, Clear"/>
    <n v="0"/>
    <n v="471979.2"/>
    <n v="103245.45"/>
    <n v="3"/>
    <x v="0"/>
  </r>
  <r>
    <s v="BN-2022-3043420"/>
    <d v="2022-01-29T00:00:00"/>
    <x v="359"/>
    <x v="1"/>
    <s v="Apple Signal Booster, with Caller ID"/>
    <n v="0.15"/>
    <n v="6858447.75"/>
    <n v="-486728.55"/>
    <n v="4"/>
    <x v="1"/>
  </r>
  <r>
    <s v="AZ-2022-1826212"/>
    <d v="2022-01-29T00:00:00"/>
    <x v="719"/>
    <x v="1"/>
    <s v="Advantus Photo Frame, Duo Pack"/>
    <n v="0"/>
    <n v="3126862.2"/>
    <n v="1194697.3500000001"/>
    <n v="4"/>
    <x v="1"/>
  </r>
  <r>
    <s v="AZ-2022-9284245"/>
    <d v="2022-01-29T00:00:00"/>
    <x v="563"/>
    <x v="1"/>
    <s v="Fellowes Box, Single Width"/>
    <n v="0.1"/>
    <n v="781715.55"/>
    <n v="-29498.7"/>
    <n v="3"/>
    <x v="1"/>
  </r>
  <r>
    <s v="AZ-2022-9284245"/>
    <d v="2022-01-29T00:00:00"/>
    <x v="563"/>
    <x v="1"/>
    <s v="Rogers Lockers, Single Width"/>
    <n v="0.1"/>
    <n v="5619502.3500000006"/>
    <n v="2123906.4"/>
    <n v="2"/>
    <x v="1"/>
  </r>
  <r>
    <s v="AZ-2022-9284245"/>
    <d v="2022-01-29T00:00:00"/>
    <x v="563"/>
    <x v="1"/>
    <s v="HP Copy Machine, High-Speed"/>
    <n v="0.15"/>
    <n v="12227211.15"/>
    <n v="280237.65000000002"/>
    <n v="4"/>
    <x v="0"/>
  </r>
  <r>
    <s v="AZ-2022-9284245"/>
    <d v="2022-01-29T00:00:00"/>
    <x v="563"/>
    <x v="1"/>
    <s v="Epson Printer, Red"/>
    <n v="0.15"/>
    <n v="6519212.7000000002"/>
    <n v="457229.85000000003"/>
    <n v="2"/>
    <x v="1"/>
  </r>
  <r>
    <s v="AZ-2022-3958582"/>
    <d v="2022-01-30T00:00:00"/>
    <x v="626"/>
    <x v="1"/>
    <s v="Enermax Router, Programmable"/>
    <n v="0"/>
    <n v="7669662"/>
    <n v="3141611.5500000003"/>
    <n v="2"/>
    <x v="1"/>
  </r>
  <r>
    <s v="AZ-2022-3958582"/>
    <d v="2022-01-30T00:00:00"/>
    <x v="626"/>
    <x v="1"/>
    <s v="Logitech Router, USB"/>
    <n v="0"/>
    <n v="7300928.25"/>
    <n v="870211.65"/>
    <n v="2"/>
    <x v="1"/>
  </r>
  <r>
    <s v="AZ-2022-3958582"/>
    <d v="2022-01-30T00:00:00"/>
    <x v="626"/>
    <x v="1"/>
    <s v="Okidata Card Printer, Wireless"/>
    <n v="0.4"/>
    <n v="3112112.85"/>
    <n v="-1814170.05"/>
    <n v="2"/>
    <x v="1"/>
  </r>
  <r>
    <s v="AZ-2022-789686"/>
    <d v="2022-01-31T00:00:00"/>
    <x v="661"/>
    <x v="3"/>
    <s v="Fiskars Ruler, Easy Grip"/>
    <n v="0"/>
    <n v="707968.8"/>
    <n v="235989.6"/>
    <n v="3"/>
    <x v="0"/>
  </r>
  <r>
    <s v="AZ-2022-1092798"/>
    <d v="2022-01-31T00:00:00"/>
    <x v="598"/>
    <x v="2"/>
    <s v="Sanford Highlighters, Easy-Erase"/>
    <n v="0"/>
    <n v="943958.4"/>
    <n v="44248.05"/>
    <n v="4"/>
    <x v="1"/>
  </r>
  <r>
    <s v="AZ-2022-3603664"/>
    <d v="2022-01-31T00:00:00"/>
    <x v="673"/>
    <x v="1"/>
    <s v="Avery Hole Reinforcements, Clear"/>
    <n v="0"/>
    <n v="339235.05"/>
    <n v="29498.7"/>
    <n v="6"/>
    <x v="1"/>
  </r>
  <r>
    <s v="AZ-2022-978460"/>
    <d v="2022-01-31T00:00:00"/>
    <x v="153"/>
    <x v="1"/>
    <s v="Panasonic Inkjet, Red"/>
    <n v="0.15"/>
    <n v="31017883.050000001"/>
    <n v="4749290.7"/>
    <n v="8"/>
    <x v="0"/>
  </r>
  <r>
    <s v="AZ-2022-3770776"/>
    <d v="2022-01-31T00:00:00"/>
    <x v="735"/>
    <x v="1"/>
    <s v="SAFCO Swivel Stool, Adjustable"/>
    <n v="0.2"/>
    <n v="2005911.6"/>
    <n v="707968.8"/>
    <n v="1"/>
    <x v="0"/>
  </r>
  <r>
    <s v="AZ-2022-3770776"/>
    <d v="2022-01-31T00:00:00"/>
    <x v="735"/>
    <x v="1"/>
    <s v="Acco Binder, Economy"/>
    <n v="0"/>
    <n v="1120950.6000000001"/>
    <n v="162242.85"/>
    <n v="5"/>
    <x v="1"/>
  </r>
  <r>
    <s v="AZ-2022-4843798"/>
    <d v="2022-02-01T00:00:00"/>
    <x v="709"/>
    <x v="1"/>
    <s v="Cardinal 3-Hole Punch, Clear"/>
    <n v="0"/>
    <n v="1253694.75"/>
    <n v="265488.3"/>
    <n v="3"/>
    <x v="0"/>
  </r>
  <r>
    <s v="AZ-2022-4843798"/>
    <d v="2022-02-01T00:00:00"/>
    <x v="709"/>
    <x v="1"/>
    <s v="Tenex File Cart, Single Width"/>
    <n v="0.4"/>
    <n v="7153434.75"/>
    <n v="825963.6"/>
    <n v="6"/>
    <x v="0"/>
  </r>
  <r>
    <s v="AZ-2022-5889242"/>
    <d v="2022-02-03T00:00:00"/>
    <x v="90"/>
    <x v="0"/>
    <s v="Stanley Pencil Sharpener, Fluorescent"/>
    <n v="0"/>
    <n v="737467.5"/>
    <n v="235989.6"/>
    <n v="2"/>
    <x v="0"/>
  </r>
  <r>
    <s v="AZ-2022-5889242"/>
    <d v="2022-02-03T00:00:00"/>
    <x v="90"/>
    <x v="0"/>
    <s v="Jiffy Clasp Envelope, Recycled"/>
    <n v="0"/>
    <n v="324485.7"/>
    <n v="162242.85"/>
    <n v="3"/>
    <x v="1"/>
  </r>
  <r>
    <s v="AZ-2022-8122105"/>
    <d v="2022-02-03T00:00:00"/>
    <x v="212"/>
    <x v="1"/>
    <s v="KitchenAid Toaster, White"/>
    <n v="0"/>
    <n v="3687337.5"/>
    <n v="1474935"/>
    <n v="3"/>
    <x v="1"/>
  </r>
  <r>
    <s v="AZ-2022-8122105"/>
    <d v="2022-02-03T00:00:00"/>
    <x v="212"/>
    <x v="1"/>
    <s v="Stanley Sketch Pad, Blue"/>
    <n v="0"/>
    <n v="1312692.1500000001"/>
    <n v="427731.15"/>
    <n v="2"/>
    <x v="0"/>
  </r>
  <r>
    <s v="AZ-2022-8122105"/>
    <d v="2022-02-03T00:00:00"/>
    <x v="212"/>
    <x v="1"/>
    <s v="Jiffy Business Envelopes, Recycled"/>
    <n v="0"/>
    <n v="442480.5"/>
    <n v="73746.75"/>
    <n v="2"/>
    <x v="1"/>
  </r>
  <r>
    <s v="AZ-2022-8122105"/>
    <d v="2022-02-03T00:00:00"/>
    <x v="212"/>
    <x v="1"/>
    <s v="Samsung Signal Booster, Full Size"/>
    <n v="0.1"/>
    <n v="3657838.8000000003"/>
    <n v="1548681.75"/>
    <n v="2"/>
    <x v="1"/>
  </r>
  <r>
    <s v="AZ-2022-4015519"/>
    <d v="2022-02-03T00:00:00"/>
    <x v="71"/>
    <x v="1"/>
    <s v="Hamilton Beach Toaster, Silver"/>
    <n v="0.1"/>
    <n v="2315647.9500000002"/>
    <n v="870211.65"/>
    <n v="3"/>
    <x v="1"/>
  </r>
  <r>
    <s v="AZ-2022-4015519"/>
    <d v="2022-02-03T00:00:00"/>
    <x v="71"/>
    <x v="1"/>
    <s v="Sharp Ink, Laser"/>
    <n v="0.15"/>
    <n v="7802406.1500000004"/>
    <n v="88496.1"/>
    <n v="5"/>
    <x v="0"/>
  </r>
  <r>
    <s v="AZ-2022-4015519"/>
    <d v="2022-02-03T00:00:00"/>
    <x v="71"/>
    <x v="1"/>
    <s v="Samsung Speaker Phone, Cordless"/>
    <n v="0.15"/>
    <n v="6327471.1500000004"/>
    <n v="147493.5"/>
    <n v="4"/>
    <x v="1"/>
  </r>
  <r>
    <s v="BN-2022-7098171"/>
    <d v="2022-02-04T00:00:00"/>
    <x v="631"/>
    <x v="1"/>
    <s v="Wilson Jones Binder Covers, Economy"/>
    <n v="0.5"/>
    <n v="88496.1"/>
    <n v="-44248.05"/>
    <n v="1"/>
    <x v="0"/>
  </r>
  <r>
    <s v="AZ-2022-1473813"/>
    <d v="2022-02-05T00:00:00"/>
    <x v="386"/>
    <x v="1"/>
    <s v="Rogers File Cart, Single Width"/>
    <n v="0.5"/>
    <n v="4174066.0500000003"/>
    <n v="-2005911.6"/>
    <n v="4"/>
    <x v="0"/>
  </r>
  <r>
    <s v="AZ-2022-777252"/>
    <d v="2022-02-05T00:00:00"/>
    <x v="401"/>
    <x v="1"/>
    <s v="Dania Corner Shelving, Traditional"/>
    <n v="0"/>
    <n v="3598841.4"/>
    <n v="1224196.05"/>
    <n v="2"/>
    <x v="0"/>
  </r>
  <r>
    <s v="AZ-2022-6041195"/>
    <d v="2022-02-06T00:00:00"/>
    <x v="765"/>
    <x v="3"/>
    <s v="Ibico Binding Machine, Recycled"/>
    <n v="0"/>
    <n v="3053115.45"/>
    <n v="545725.95000000007"/>
    <n v="4"/>
    <x v="0"/>
  </r>
  <r>
    <s v="AZ-2022-783246"/>
    <d v="2022-02-06T00:00:00"/>
    <x v="636"/>
    <x v="2"/>
    <s v="Hon Rocking Chair, Black"/>
    <n v="0.1"/>
    <n v="5103275.1000000006"/>
    <n v="1592929.8"/>
    <n v="3"/>
    <x v="1"/>
  </r>
  <r>
    <s v="AZ-2022-783246"/>
    <d v="2022-02-06T00:00:00"/>
    <x v="636"/>
    <x v="2"/>
    <s v="Cardinal Hole Reinforcements, Recycled"/>
    <n v="0"/>
    <n v="250738.95"/>
    <n v="103245.45"/>
    <n v="3"/>
    <x v="1"/>
  </r>
  <r>
    <s v="AZ-2022-4679554"/>
    <d v="2022-02-06T00:00:00"/>
    <x v="505"/>
    <x v="0"/>
    <s v="Sanford Pencil Sharpener, Water Color"/>
    <n v="0"/>
    <n v="1533932.4000000001"/>
    <n v="398232.45"/>
    <n v="4"/>
    <x v="1"/>
  </r>
  <r>
    <s v="AZ-2022-6826926"/>
    <d v="2022-02-06T00:00:00"/>
    <x v="547"/>
    <x v="1"/>
    <s v="Cardinal 3-Hole Punch, Clear"/>
    <n v="0"/>
    <n v="1666676.55"/>
    <n v="353984.4"/>
    <n v="4"/>
    <x v="0"/>
  </r>
  <r>
    <s v="BN-2022-3711552"/>
    <d v="2022-02-07T00:00:00"/>
    <x v="66"/>
    <x v="2"/>
    <s v="Epson Calculator, Durable"/>
    <n v="0.5"/>
    <n v="693219.45000000007"/>
    <n v="-309736.35000000003"/>
    <n v="2"/>
    <x v="0"/>
  </r>
  <r>
    <s v="AZ-2022-7917041"/>
    <d v="2022-02-07T00:00:00"/>
    <x v="647"/>
    <x v="2"/>
    <s v="Office Star Rocking Chair, Set of Two"/>
    <n v="0"/>
    <n v="6327471.1500000004"/>
    <n v="250738.95"/>
    <n v="3"/>
    <x v="0"/>
  </r>
  <r>
    <s v="AZ-2022-7917041"/>
    <d v="2022-02-07T00:00:00"/>
    <x v="647"/>
    <x v="2"/>
    <s v="Acco Binder Covers, Recycled"/>
    <n v="0"/>
    <n v="1209446.7"/>
    <n v="353984.4"/>
    <n v="6"/>
    <x v="1"/>
  </r>
  <r>
    <s v="AZ-2022-7917041"/>
    <d v="2022-02-07T00:00:00"/>
    <x v="647"/>
    <x v="2"/>
    <s v="Avery Binder Covers, Recycled"/>
    <n v="0"/>
    <n v="339235.05"/>
    <n v="117994.8"/>
    <n v="2"/>
    <x v="1"/>
  </r>
  <r>
    <s v="AZ-2022-6943105"/>
    <d v="2022-02-07T00:00:00"/>
    <x v="605"/>
    <x v="1"/>
    <s v="Advantus Clamps, Assorted Sizes"/>
    <n v="0"/>
    <n v="988206.45000000007"/>
    <n v="132744.15"/>
    <n v="4"/>
    <x v="1"/>
  </r>
  <r>
    <s v="AZ-2022-19192"/>
    <d v="2022-02-07T00:00:00"/>
    <x v="421"/>
    <x v="0"/>
    <s v="Smead Folders, Wire Frame"/>
    <n v="0"/>
    <n v="486728.55"/>
    <n v="29498.7"/>
    <n v="2"/>
    <x v="1"/>
  </r>
  <r>
    <s v="AZ-2022-3004222"/>
    <d v="2022-02-07T00:00:00"/>
    <x v="96"/>
    <x v="1"/>
    <s v="Avery Legal Exhibit Labels, 5000 Label Set"/>
    <n v="0"/>
    <n v="516227.25"/>
    <n v="235989.6"/>
    <n v="3"/>
    <x v="0"/>
  </r>
  <r>
    <s v="AZ-2022-3004222"/>
    <d v="2022-02-07T00:00:00"/>
    <x v="96"/>
    <x v="1"/>
    <s v="Fellowes Folders, Blue"/>
    <n v="0"/>
    <n v="1165198.6500000001"/>
    <n v="589974"/>
    <n v="3"/>
    <x v="0"/>
  </r>
  <r>
    <s v="AZ-2022-3004222"/>
    <d v="2022-02-07T00:00:00"/>
    <x v="96"/>
    <x v="1"/>
    <s v="Fellowes Folders, Wire Frame"/>
    <n v="0"/>
    <n v="752216.85"/>
    <n v="191741.55000000002"/>
    <n v="2"/>
    <x v="0"/>
  </r>
  <r>
    <s v="AZ-2022-3004222"/>
    <d v="2022-02-07T00:00:00"/>
    <x v="96"/>
    <x v="1"/>
    <s v="Rogers Shelving, Wire Frame"/>
    <n v="0"/>
    <n v="1799420.7"/>
    <n v="560475.30000000005"/>
    <n v="2"/>
    <x v="1"/>
  </r>
  <r>
    <s v="AZ-2022-2131403"/>
    <d v="2022-02-07T00:00:00"/>
    <x v="520"/>
    <x v="1"/>
    <s v="Sanford Pens, Fluorescent"/>
    <n v="0"/>
    <n v="1283193.45"/>
    <n v="353984.4"/>
    <n v="7"/>
    <x v="0"/>
  </r>
  <r>
    <s v="AZ-2022-2131403"/>
    <d v="2022-02-07T00:00:00"/>
    <x v="520"/>
    <x v="1"/>
    <s v="Accos Paper Clips, Assorted Sizes"/>
    <n v="0"/>
    <n v="206490.9"/>
    <n v="14749.35"/>
    <n v="1"/>
    <x v="0"/>
  </r>
  <r>
    <s v="AZ-2022-3004222"/>
    <d v="2022-02-07T00:00:00"/>
    <x v="96"/>
    <x v="1"/>
    <s v="Memorex Memory Card, USB"/>
    <n v="0"/>
    <n v="4528050.45"/>
    <n v="1091451.9000000001"/>
    <n v="3"/>
    <x v="0"/>
  </r>
  <r>
    <s v="AZ-2022-3004222"/>
    <d v="2022-02-07T00:00:00"/>
    <x v="96"/>
    <x v="1"/>
    <s v="SanDisk Numeric Keypad, Bluetooth"/>
    <n v="0"/>
    <n v="5737497.1500000004"/>
    <n v="0"/>
    <n v="7"/>
    <x v="0"/>
  </r>
  <r>
    <s v="AZ-2022-3004222"/>
    <d v="2022-02-07T00:00:00"/>
    <x v="96"/>
    <x v="1"/>
    <s v="Apple Signal Booster, Full Size"/>
    <n v="0"/>
    <n v="6106230.9000000004"/>
    <n v="309736.35000000003"/>
    <n v="3"/>
    <x v="1"/>
  </r>
  <r>
    <s v="AZ-2022-2131403"/>
    <d v="2022-02-07T00:00:00"/>
    <x v="520"/>
    <x v="1"/>
    <s v="Epson Receipt Printer, White"/>
    <n v="0.1"/>
    <n v="4601797.2"/>
    <n v="1681425.9000000001"/>
    <n v="3"/>
    <x v="1"/>
  </r>
  <r>
    <s v="BN-2022-1772108"/>
    <d v="2022-02-07T00:00:00"/>
    <x v="95"/>
    <x v="0"/>
    <s v="Fellowes Shelving, Industrial"/>
    <n v="0"/>
    <n v="2581136.25"/>
    <n v="1135699.95"/>
    <n v="3"/>
    <x v="0"/>
  </r>
  <r>
    <s v="BN-2022-1317809"/>
    <d v="2022-02-07T00:00:00"/>
    <x v="417"/>
    <x v="1"/>
    <s v="Sauder Classic Bookcase, Metal"/>
    <n v="0.5"/>
    <n v="41740660.5"/>
    <n v="-29218462.350000001"/>
    <n v="13"/>
    <x v="0"/>
  </r>
  <r>
    <s v="BN-2022-1317809"/>
    <d v="2022-02-07T00:00:00"/>
    <x v="417"/>
    <x v="1"/>
    <s v="Sanford Sketch Pad, Fluorescent"/>
    <n v="0.5"/>
    <n v="693219.45000000007"/>
    <n v="-44248.05"/>
    <n v="2"/>
    <x v="0"/>
  </r>
  <r>
    <s v="BN-2022-1317809"/>
    <d v="2022-02-07T00:00:00"/>
    <x v="417"/>
    <x v="1"/>
    <s v="Stanley Markers, Water Color"/>
    <n v="0.5"/>
    <n v="560475.30000000005"/>
    <n v="-191741.55000000002"/>
    <n v="3"/>
    <x v="0"/>
  </r>
  <r>
    <s v="BN-2022-1317809"/>
    <d v="2022-02-07T00:00:00"/>
    <x v="417"/>
    <x v="1"/>
    <s v="Acco 3-Hole Punch, Recycled"/>
    <n v="0.5"/>
    <n v="899710.35"/>
    <n v="-737467.5"/>
    <n v="4"/>
    <x v="1"/>
  </r>
  <r>
    <s v="BN-2022-1317809"/>
    <d v="2022-02-07T00:00:00"/>
    <x v="417"/>
    <x v="1"/>
    <s v="Fellowes File Cart, Wire Frame"/>
    <n v="0.5"/>
    <n v="3023616.75"/>
    <n v="-1755172.6500000001"/>
    <n v="3"/>
    <x v="1"/>
  </r>
  <r>
    <s v="BN-2022-1317809"/>
    <d v="2022-02-07T00:00:00"/>
    <x v="417"/>
    <x v="1"/>
    <s v="Tenex Folders, Single Width"/>
    <n v="0.5"/>
    <n v="693219.45000000007"/>
    <n v="-398232.45"/>
    <n v="4"/>
    <x v="1"/>
  </r>
  <r>
    <s v="AZ-2022-8991506"/>
    <d v="2022-02-08T00:00:00"/>
    <x v="745"/>
    <x v="2"/>
    <s v="Hamilton Beach Blender, Black"/>
    <n v="0"/>
    <n v="4159316.7"/>
    <n v="206490.9"/>
    <n v="4"/>
    <x v="1"/>
  </r>
  <r>
    <s v="AZ-2022-8991506"/>
    <d v="2022-02-08T00:00:00"/>
    <x v="745"/>
    <x v="2"/>
    <s v="Hoover Stove, Red"/>
    <n v="0"/>
    <n v="16770010.950000001"/>
    <n v="8377630.7999999998"/>
    <n v="2"/>
    <x v="1"/>
  </r>
  <r>
    <s v="AZ-2022-7416333"/>
    <d v="2022-02-08T00:00:00"/>
    <x v="728"/>
    <x v="1"/>
    <s v="Cardinal Binder, Durable"/>
    <n v="0"/>
    <n v="457229.85000000003"/>
    <n v="29498.7"/>
    <n v="2"/>
    <x v="0"/>
  </r>
  <r>
    <s v="AZ-2022-6715732"/>
    <d v="2022-02-10T00:00:00"/>
    <x v="487"/>
    <x v="2"/>
    <s v="Fellowes Folders, Single Width"/>
    <n v="0"/>
    <n v="1165198.6500000001"/>
    <n v="471979.2"/>
    <n v="3"/>
    <x v="0"/>
  </r>
  <r>
    <s v="AZ-2022-7615629"/>
    <d v="2022-02-10T00:00:00"/>
    <x v="420"/>
    <x v="2"/>
    <s v="Harbour Creations Bag Chairs, Set of Two"/>
    <n v="0.5"/>
    <n v="471979.2"/>
    <n v="-176992.2"/>
    <n v="1"/>
    <x v="1"/>
  </r>
  <r>
    <s v="AZ-2022-7615629"/>
    <d v="2022-02-10T00:00:00"/>
    <x v="420"/>
    <x v="2"/>
    <s v="Deflect-O Clock, Black"/>
    <n v="0.6"/>
    <n v="2374645.35"/>
    <n v="-3377601.15"/>
    <n v="8"/>
    <x v="0"/>
  </r>
  <r>
    <s v="AZ-2022-7615629"/>
    <d v="2022-02-10T00:00:00"/>
    <x v="420"/>
    <x v="2"/>
    <s v="Green Bar Parchment Paper, Recycled"/>
    <n v="0.5"/>
    <n v="737467.5"/>
    <n v="-58997.4"/>
    <n v="6"/>
    <x v="0"/>
  </r>
  <r>
    <s v="AZ-2022-6084917"/>
    <d v="2022-02-10T00:00:00"/>
    <x v="276"/>
    <x v="1"/>
    <s v="Stanley Markers, Water Color"/>
    <n v="0"/>
    <n v="2241901.2000000002"/>
    <n v="737467.5"/>
    <n v="6"/>
    <x v="0"/>
  </r>
  <r>
    <s v="AZ-2022-6084917"/>
    <d v="2022-02-10T00:00:00"/>
    <x v="276"/>
    <x v="1"/>
    <s v="Ames Clasp Envelope, Recycled"/>
    <n v="0"/>
    <n v="88496.1"/>
    <n v="14749.35"/>
    <n v="1"/>
    <x v="0"/>
  </r>
  <r>
    <s v="AZ-2022-6084917"/>
    <d v="2022-02-10T00:00:00"/>
    <x v="276"/>
    <x v="1"/>
    <s v="OIC Push Pins, Bulk Pack"/>
    <n v="0"/>
    <n v="663720.75"/>
    <n v="132744.15"/>
    <n v="3"/>
    <x v="1"/>
  </r>
  <r>
    <s v="AZ-2022-6084917"/>
    <d v="2022-02-10T00:00:00"/>
    <x v="276"/>
    <x v="1"/>
    <s v="Fellowes Trays, Single Width"/>
    <n v="0.1"/>
    <n v="1519183.05"/>
    <n v="678470.1"/>
    <n v="2"/>
    <x v="0"/>
  </r>
  <r>
    <s v="AZ-2022-6084917"/>
    <d v="2022-02-10T00:00:00"/>
    <x v="276"/>
    <x v="1"/>
    <s v="Elite Box Cutter, High Speed"/>
    <n v="0"/>
    <n v="2064909"/>
    <n v="825963.6"/>
    <n v="4"/>
    <x v="0"/>
  </r>
  <r>
    <s v="AZ-2022-6084917"/>
    <d v="2022-02-10T00:00:00"/>
    <x v="276"/>
    <x v="1"/>
    <s v="Logitech Mouse, USB"/>
    <n v="0"/>
    <n v="1297942.8"/>
    <n v="162242.85"/>
    <n v="3"/>
    <x v="1"/>
  </r>
  <r>
    <s v="AZ-2022-6084917"/>
    <d v="2022-02-10T00:00:00"/>
    <x v="276"/>
    <x v="1"/>
    <s v="Apple Audio Dock, with Caller ID"/>
    <n v="0.1"/>
    <n v="6651956.8500000006"/>
    <n v="368733.75"/>
    <n v="3"/>
    <x v="0"/>
  </r>
  <r>
    <s v="BN-2022-3939293"/>
    <d v="2022-02-10T00:00:00"/>
    <x v="776"/>
    <x v="1"/>
    <s v="Epson Phone, Durable"/>
    <n v="0.15"/>
    <n v="7109186.7000000002"/>
    <n v="-88496.1"/>
    <n v="7"/>
    <x v="1"/>
  </r>
  <r>
    <s v="AZ-2022-1466658"/>
    <d v="2022-02-11T00:00:00"/>
    <x v="558"/>
    <x v="2"/>
    <s v="Fellowes File Cart, Blue"/>
    <n v="0"/>
    <n v="6076732.2000000002"/>
    <n v="2433642.75"/>
    <n v="3"/>
    <x v="1"/>
  </r>
  <r>
    <s v="BN-2022-319061"/>
    <d v="2022-02-11T00:00:00"/>
    <x v="663"/>
    <x v="2"/>
    <s v="Binney &amp; Smith Sketch Pad, Easy-Erase"/>
    <n v="0.5"/>
    <n v="1371689.55"/>
    <n v="-958707.75"/>
    <n v="4"/>
    <x v="1"/>
  </r>
  <r>
    <s v="BN-2022-319061"/>
    <d v="2022-02-11T00:00:00"/>
    <x v="663"/>
    <x v="2"/>
    <s v="Harbour Creations Color Coded Labels, Alphabetical"/>
    <n v="0.5"/>
    <n v="280237.65000000002"/>
    <n v="0"/>
    <n v="3"/>
    <x v="0"/>
  </r>
  <r>
    <s v="BN-2022-319061"/>
    <d v="2022-02-11T00:00:00"/>
    <x v="663"/>
    <x v="2"/>
    <s v="Novimex Round Labels, Alphabetical"/>
    <n v="0.5"/>
    <n v="132744.15"/>
    <n v="-14749.35"/>
    <n v="3"/>
    <x v="1"/>
  </r>
  <r>
    <s v="BN-2022-319061"/>
    <d v="2022-02-11T00:00:00"/>
    <x v="663"/>
    <x v="2"/>
    <s v="Smead File Cart, Blue"/>
    <n v="0.5"/>
    <n v="4705042.6500000004"/>
    <n v="-4601797.2"/>
    <n v="5"/>
    <x v="0"/>
  </r>
  <r>
    <s v="AZ-2022-1466658"/>
    <d v="2022-02-11T00:00:00"/>
    <x v="558"/>
    <x v="2"/>
    <s v="Panasonic Card Printer, Wireless"/>
    <n v="0"/>
    <n v="2566386.9"/>
    <n v="353984.4"/>
    <n v="1"/>
    <x v="1"/>
  </r>
  <r>
    <s v="BN-2022-319061"/>
    <d v="2022-02-11T00:00:00"/>
    <x v="663"/>
    <x v="2"/>
    <s v="Canon Copy Machine, Laser"/>
    <n v="0.5"/>
    <n v="3864329.7"/>
    <n v="-3171110.25"/>
    <n v="2"/>
    <x v="0"/>
  </r>
  <r>
    <s v="AZ-2022-2889820"/>
    <d v="2022-02-11T00:00:00"/>
    <x v="162"/>
    <x v="1"/>
    <s v="Advantus Photo Frame, Black"/>
    <n v="0"/>
    <n v="10162302.15"/>
    <n v="103245.45"/>
    <n v="13"/>
    <x v="1"/>
  </r>
  <r>
    <s v="AZ-2022-2889820"/>
    <d v="2022-02-11T00:00:00"/>
    <x v="162"/>
    <x v="1"/>
    <s v="Cuisinart Refrigerator, Black"/>
    <n v="0"/>
    <n v="36548889.300000004"/>
    <n v="15354073.35"/>
    <n v="5"/>
    <x v="1"/>
  </r>
  <r>
    <s v="AZ-2022-6500467"/>
    <d v="2022-02-11T00:00:00"/>
    <x v="16"/>
    <x v="0"/>
    <s v="Apple Headset, Full Size"/>
    <n v="0"/>
    <n v="9896813.8499999996"/>
    <n v="1681425.9000000001"/>
    <n v="9"/>
    <x v="1"/>
  </r>
  <r>
    <s v="BN-2022-8340437"/>
    <d v="2022-02-11T00:00:00"/>
    <x v="3"/>
    <x v="1"/>
    <s v="Rogers Lockers, Wire Frame"/>
    <n v="0.5"/>
    <n v="3112112.85"/>
    <n v="-1548681.75"/>
    <n v="2"/>
    <x v="0"/>
  </r>
  <r>
    <s v="AZ-2022-6884762"/>
    <d v="2022-02-12T00:00:00"/>
    <x v="525"/>
    <x v="2"/>
    <s v="Okidata Receipt Printer, Durable"/>
    <n v="0"/>
    <n v="5442510.1500000004"/>
    <n v="221240.25"/>
    <n v="3"/>
    <x v="0"/>
  </r>
  <r>
    <s v="AZ-2022-1644192"/>
    <d v="2022-02-13T00:00:00"/>
    <x v="730"/>
    <x v="1"/>
    <s v="Enermax Keyboard, USB"/>
    <n v="0"/>
    <n v="4941032.25"/>
    <n v="1622428.5"/>
    <n v="4"/>
    <x v="1"/>
  </r>
  <r>
    <s v="AZ-2022-9954741"/>
    <d v="2022-02-14T00:00:00"/>
    <x v="705"/>
    <x v="3"/>
    <s v="Cuisinart Coffee Grinder, Silver"/>
    <n v="0.1"/>
    <n v="1563431.1"/>
    <n v="176992.2"/>
    <n v="3"/>
    <x v="1"/>
  </r>
  <r>
    <s v="AZ-2022-9954741"/>
    <d v="2022-02-14T00:00:00"/>
    <x v="705"/>
    <x v="3"/>
    <s v="Okidata Printer, Durable"/>
    <n v="0"/>
    <n v="3967575.15"/>
    <n v="1342190.85"/>
    <n v="1"/>
    <x v="1"/>
  </r>
  <r>
    <s v="AZ-2022-3437856"/>
    <d v="2022-02-14T00:00:00"/>
    <x v="668"/>
    <x v="0"/>
    <s v="Sanford Markers, Water Color"/>
    <n v="0"/>
    <n v="1165198.6500000001"/>
    <n v="103245.45"/>
    <n v="3"/>
    <x v="1"/>
  </r>
  <r>
    <s v="AZ-2022-2860692"/>
    <d v="2022-02-14T00:00:00"/>
    <x v="568"/>
    <x v="1"/>
    <s v="Ikea Classic Bookcase, Traditional"/>
    <n v="0"/>
    <n v="18215447.25"/>
    <n v="6917445.1500000004"/>
    <n v="3"/>
    <x v="1"/>
  </r>
  <r>
    <s v="AZ-2022-2860692"/>
    <d v="2022-02-14T00:00:00"/>
    <x v="568"/>
    <x v="1"/>
    <s v="SanDisk Message Books, 8.5 x 11"/>
    <n v="0"/>
    <n v="825963.6"/>
    <n v="398232.45"/>
    <n v="2"/>
    <x v="1"/>
  </r>
  <r>
    <s v="AZ-2022-2860692"/>
    <d v="2022-02-14T00:00:00"/>
    <x v="568"/>
    <x v="1"/>
    <s v="Smead Shelving, Wire Frame"/>
    <n v="0.4"/>
    <n v="427731.15"/>
    <n v="44248.05"/>
    <n v="1"/>
    <x v="1"/>
  </r>
  <r>
    <s v="AZ-2022-2860692"/>
    <d v="2022-02-14T00:00:00"/>
    <x v="568"/>
    <x v="1"/>
    <s v="Okidata Phone, White"/>
    <n v="0.4"/>
    <n v="1504433.7"/>
    <n v="-988206.45000000007"/>
    <n v="2"/>
    <x v="0"/>
  </r>
  <r>
    <s v="AZ-2022-3203712"/>
    <d v="2022-02-14T00:00:00"/>
    <x v="648"/>
    <x v="1"/>
    <s v="Tenex Stacking Tray, Black"/>
    <n v="0"/>
    <n v="1858418.1"/>
    <n v="265488.3"/>
    <n v="5"/>
    <x v="1"/>
  </r>
  <r>
    <s v="AZ-2022-3203712"/>
    <d v="2022-02-14T00:00:00"/>
    <x v="648"/>
    <x v="1"/>
    <s v="Avery Color Coded Labels, Alphabetical"/>
    <n v="0"/>
    <n v="575224.65"/>
    <n v="235989.6"/>
    <n v="3"/>
    <x v="1"/>
  </r>
  <r>
    <s v="AZ-2022-3203712"/>
    <d v="2022-02-14T00:00:00"/>
    <x v="648"/>
    <x v="1"/>
    <s v="Harbour Creations Shipping Labels, 5000 Label Set"/>
    <n v="0"/>
    <n v="530976.6"/>
    <n v="117994.8"/>
    <n v="3"/>
    <x v="1"/>
  </r>
  <r>
    <s v="AZ-2022-3203712"/>
    <d v="2022-02-14T00:00:00"/>
    <x v="648"/>
    <x v="1"/>
    <s v="Elite Letter Opener, High Speed"/>
    <n v="0"/>
    <n v="1578180.45"/>
    <n v="663720.75"/>
    <n v="4"/>
    <x v="1"/>
  </r>
  <r>
    <s v="AZ-2022-1490273"/>
    <d v="2022-02-14T00:00:00"/>
    <x v="505"/>
    <x v="1"/>
    <s v="Ikea Corner Shelving, Pine"/>
    <n v="0.1"/>
    <n v="6607708.7999999998"/>
    <n v="-147493.5"/>
    <n v="4"/>
    <x v="1"/>
  </r>
  <r>
    <s v="AZ-2022-1490273"/>
    <d v="2022-02-14T00:00:00"/>
    <x v="505"/>
    <x v="1"/>
    <s v="Boston Highlighters, Water Color"/>
    <n v="0"/>
    <n v="648971.4"/>
    <n v="117994.8"/>
    <n v="2"/>
    <x v="0"/>
  </r>
  <r>
    <s v="AZ-2022-1490273"/>
    <d v="2022-02-14T00:00:00"/>
    <x v="505"/>
    <x v="1"/>
    <s v="Tenex Lockers, Wire Frame"/>
    <n v="0.1"/>
    <n v="18879168"/>
    <n v="4410055.6500000004"/>
    <n v="7"/>
    <x v="0"/>
  </r>
  <r>
    <s v="BN-2022-2534492"/>
    <d v="2022-02-15T00:00:00"/>
    <x v="224"/>
    <x v="2"/>
    <s v="SAFCO Swivel Stool, Black"/>
    <n v="0.5"/>
    <n v="3657838.8000000003"/>
    <n v="-1032454.5"/>
    <n v="3"/>
    <x v="0"/>
  </r>
  <r>
    <s v="BN-2022-1575343"/>
    <d v="2022-02-15T00:00:00"/>
    <x v="598"/>
    <x v="1"/>
    <s v="Ames Peel and Seal, Security-Tint"/>
    <n v="0.5"/>
    <n v="929209.05"/>
    <n v="-353984.4"/>
    <n v="6"/>
    <x v="0"/>
  </r>
  <r>
    <s v="AZ-2022-4502269"/>
    <d v="2022-02-17T00:00:00"/>
    <x v="774"/>
    <x v="3"/>
    <s v="Stanley Pens, Fluorescent"/>
    <n v="0"/>
    <n v="1327441.5"/>
    <n v="117994.8"/>
    <n v="8"/>
    <x v="0"/>
  </r>
  <r>
    <s v="BN-2022-3375705"/>
    <d v="2022-02-17T00:00:00"/>
    <x v="731"/>
    <x v="2"/>
    <s v="Ibico Index Tab, Clear"/>
    <n v="0.5"/>
    <n v="117994.8"/>
    <n v="-29498.7"/>
    <n v="2"/>
    <x v="1"/>
  </r>
  <r>
    <s v="BN-2022-3375705"/>
    <d v="2022-02-17T00:00:00"/>
    <x v="731"/>
    <x v="2"/>
    <s v="HP Copy Machine, Color"/>
    <n v="0.5"/>
    <n v="10840772.25"/>
    <n v="-3466097.25"/>
    <n v="6"/>
    <x v="1"/>
  </r>
  <r>
    <s v="AZ-2022-3985814"/>
    <d v="2022-02-17T00:00:00"/>
    <x v="545"/>
    <x v="2"/>
    <s v="Konica Printer, Durable"/>
    <n v="0"/>
    <n v="15811303.200000001"/>
    <n v="4587047.8500000006"/>
    <n v="4"/>
    <x v="0"/>
  </r>
  <r>
    <s v="AZ-2022-9590613"/>
    <d v="2022-02-17T00:00:00"/>
    <x v="591"/>
    <x v="0"/>
    <s v="Stanley Markers, Easy-Erase"/>
    <n v="0"/>
    <n v="663720.75"/>
    <n v="0"/>
    <n v="2"/>
    <x v="0"/>
  </r>
  <r>
    <s v="AZ-2022-9590613"/>
    <d v="2022-02-17T00:00:00"/>
    <x v="591"/>
    <x v="0"/>
    <s v="Eldon Trays, Blue"/>
    <n v="0.1"/>
    <n v="1268444.1000000001"/>
    <n v="117994.8"/>
    <n v="2"/>
    <x v="0"/>
  </r>
  <r>
    <s v="AZ-2022-4525081"/>
    <d v="2022-02-17T00:00:00"/>
    <x v="777"/>
    <x v="1"/>
    <s v="Avery Binder Covers, Durable"/>
    <n v="0"/>
    <n v="560475.30000000005"/>
    <n v="73746.75"/>
    <n v="3"/>
    <x v="0"/>
  </r>
  <r>
    <s v="AZ-2022-4525081"/>
    <d v="2022-02-17T00:00:00"/>
    <x v="777"/>
    <x v="1"/>
    <s v="Stiletto Letter Opener, High Speed"/>
    <n v="0"/>
    <n v="1637177.85"/>
    <n v="280237.65000000002"/>
    <n v="4"/>
    <x v="1"/>
  </r>
  <r>
    <s v="AZ-2022-9590613"/>
    <d v="2022-02-17T00:00:00"/>
    <x v="591"/>
    <x v="0"/>
    <s v="Cisco Office Telephone, with Caller ID"/>
    <n v="0.15"/>
    <n v="4041321.9"/>
    <n v="-103245.45"/>
    <n v="4"/>
    <x v="0"/>
  </r>
  <r>
    <s v="AZ-2022-5577510"/>
    <d v="2022-02-17T00:00:00"/>
    <x v="660"/>
    <x v="1"/>
    <s v="Novimex Steel Folding Chair, Black"/>
    <n v="0.1"/>
    <n v="8480876.25"/>
    <n v="663720.75"/>
    <n v="8"/>
    <x v="1"/>
  </r>
  <r>
    <s v="AZ-2022-5335564"/>
    <d v="2022-02-17T00:00:00"/>
    <x v="26"/>
    <x v="1"/>
    <s v="Deflect-O Clock, Erganomic"/>
    <n v="0"/>
    <n v="5059027.05"/>
    <n v="457229.85000000003"/>
    <n v="7"/>
    <x v="0"/>
  </r>
  <r>
    <s v="BN-2022-6168100"/>
    <d v="2022-02-17T00:00:00"/>
    <x v="10"/>
    <x v="1"/>
    <s v="Elite Letter Opener, Easy Grip"/>
    <n v="0.5"/>
    <n v="398232.45"/>
    <n v="-368733.75"/>
    <n v="2"/>
    <x v="1"/>
  </r>
  <r>
    <s v="AZ-2022-5335564"/>
    <d v="2022-02-17T00:00:00"/>
    <x v="26"/>
    <x v="1"/>
    <s v="BIC Highlighters, Easy-Erase"/>
    <n v="0"/>
    <n v="560475.30000000005"/>
    <n v="132744.15"/>
    <n v="2"/>
    <x v="1"/>
  </r>
  <r>
    <s v="AZ-2022-5335564"/>
    <d v="2022-02-17T00:00:00"/>
    <x v="26"/>
    <x v="1"/>
    <s v="Canon Fax and Copier, Laser"/>
    <n v="0"/>
    <n v="8466126.9000000004"/>
    <n v="3982324.5"/>
    <n v="3"/>
    <x v="0"/>
  </r>
  <r>
    <s v="AZ-2022-656568"/>
    <d v="2022-02-20T00:00:00"/>
    <x v="188"/>
    <x v="2"/>
    <s v="Boston Pens, Blue"/>
    <n v="0"/>
    <n v="1253694.75"/>
    <n v="29498.7"/>
    <n v="6"/>
    <x v="1"/>
  </r>
  <r>
    <s v="AZ-2022-656568"/>
    <d v="2022-02-20T00:00:00"/>
    <x v="188"/>
    <x v="2"/>
    <s v="Harbour Creations File Folder Labels, 5000 Label Set"/>
    <n v="0"/>
    <n v="398232.45"/>
    <n v="88496.1"/>
    <n v="3"/>
    <x v="0"/>
  </r>
  <r>
    <s v="AZ-2022-6053931"/>
    <d v="2022-02-20T00:00:00"/>
    <x v="459"/>
    <x v="2"/>
    <s v="Memorex Flash Drive, Erganomic"/>
    <n v="0"/>
    <n v="1209446.7"/>
    <n v="117994.8"/>
    <n v="3"/>
    <x v="0"/>
  </r>
  <r>
    <s v="BN-2022-2369995"/>
    <d v="2022-02-20T00:00:00"/>
    <x v="84"/>
    <x v="1"/>
    <s v="StarTech Inkjet, Wireless"/>
    <n v="0.4"/>
    <n v="10678529.4"/>
    <n v="-6592959.4500000002"/>
    <n v="4"/>
    <x v="1"/>
  </r>
  <r>
    <s v="BN-2022-5536187"/>
    <d v="2022-02-21T00:00:00"/>
    <x v="519"/>
    <x v="1"/>
    <s v="Jiffy Business Envelopes, Recycled"/>
    <n v="0"/>
    <n v="648971.4"/>
    <n v="103245.45"/>
    <n v="3"/>
    <x v="1"/>
  </r>
  <r>
    <s v="BN-2022-5536187"/>
    <d v="2022-02-21T00:00:00"/>
    <x v="519"/>
    <x v="1"/>
    <s v="Rogers Shelving, Blue"/>
    <n v="0.1"/>
    <n v="2477890.8000000003"/>
    <n v="-132744.15"/>
    <n v="3"/>
    <x v="0"/>
  </r>
  <r>
    <s v="BN-2022-5536187"/>
    <d v="2022-02-21T00:00:00"/>
    <x v="519"/>
    <x v="1"/>
    <s v="Enermax Mouse, Erganomic"/>
    <n v="0"/>
    <n v="1681425.9000000001"/>
    <n v="117994.8"/>
    <n v="3"/>
    <x v="0"/>
  </r>
  <r>
    <s v="BN-2022-5536187"/>
    <d v="2022-02-21T00:00:00"/>
    <x v="519"/>
    <x v="1"/>
    <s v="Brother Fax and Copier, Digital"/>
    <n v="0.15"/>
    <n v="19174155"/>
    <n v="-235989.6"/>
    <n v="8"/>
    <x v="1"/>
  </r>
  <r>
    <s v="AZ-2022-6379288"/>
    <d v="2022-02-22T00:00:00"/>
    <x v="395"/>
    <x v="1"/>
    <s v="GlobeWeis Manila Envelope, Set of 50"/>
    <n v="0"/>
    <n v="811214.25"/>
    <n v="265488.3"/>
    <n v="2"/>
    <x v="1"/>
  </r>
  <r>
    <s v="AZ-2022-3625438"/>
    <d v="2022-02-22T00:00:00"/>
    <x v="287"/>
    <x v="0"/>
    <s v="BIC Highlighters, Blue"/>
    <n v="0"/>
    <n v="1401188.25"/>
    <n v="560475.30000000005"/>
    <n v="5"/>
    <x v="0"/>
  </r>
  <r>
    <s v="AZ-2022-1239779"/>
    <d v="2022-02-23T00:00:00"/>
    <x v="568"/>
    <x v="1"/>
    <s v="Fellowes Box, Wire Frame"/>
    <n v="0.4"/>
    <n v="1666676.55"/>
    <n v="162242.85"/>
    <n v="10"/>
    <x v="1"/>
  </r>
  <r>
    <s v="AZ-2022-1191224"/>
    <d v="2022-02-24T00:00:00"/>
    <x v="168"/>
    <x v="0"/>
    <s v="Office Star Steel Folding Chair, Adjustable"/>
    <n v="0"/>
    <n v="6946943.8500000006"/>
    <n v="3333353.1"/>
    <n v="5"/>
    <x v="1"/>
  </r>
  <r>
    <s v="AZ-2022-1191224"/>
    <d v="2022-02-24T00:00:00"/>
    <x v="168"/>
    <x v="0"/>
    <s v="Avery Hole Reinforcements, Durable"/>
    <n v="0"/>
    <n v="265488.3"/>
    <n v="88496.1"/>
    <n v="3"/>
    <x v="0"/>
  </r>
  <r>
    <s v="AZ-2022-1191224"/>
    <d v="2022-02-24T00:00:00"/>
    <x v="168"/>
    <x v="0"/>
    <s v="Advantus Staples, Assorted Sizes"/>
    <n v="0"/>
    <n v="250738.95"/>
    <n v="103245.45"/>
    <n v="2"/>
    <x v="0"/>
  </r>
  <r>
    <s v="AZ-2022-1191224"/>
    <d v="2022-02-24T00:00:00"/>
    <x v="168"/>
    <x v="0"/>
    <s v="Enermax Flash Drive, USB"/>
    <n v="0"/>
    <n v="1224196.05"/>
    <n v="486728.55"/>
    <n v="2"/>
    <x v="1"/>
  </r>
  <r>
    <s v="BN-2022-5117024"/>
    <d v="2022-02-24T00:00:00"/>
    <x v="246"/>
    <x v="0"/>
    <s v="Acme Shears, Easy Grip"/>
    <n v="0.5"/>
    <n v="1902666.1500000001"/>
    <n v="-1106201.25"/>
    <n v="5"/>
    <x v="1"/>
  </r>
  <r>
    <s v="AZ-2022-7929704"/>
    <d v="2022-02-24T00:00:00"/>
    <x v="601"/>
    <x v="1"/>
    <s v="Cisco Headset, with Caller ID"/>
    <n v="0.1"/>
    <n v="9395335.9500000011"/>
    <n v="3126862.2"/>
    <n v="8"/>
    <x v="1"/>
  </r>
  <r>
    <s v="BN-2022-5951909"/>
    <d v="2022-02-24T00:00:00"/>
    <x v="272"/>
    <x v="0"/>
    <s v="Harbour Creations Chairmat, Adjustable"/>
    <n v="0.1"/>
    <n v="1976412.9000000001"/>
    <n v="619472.70000000007"/>
    <n v="2"/>
    <x v="0"/>
  </r>
  <r>
    <s v="BN-2022-5951909"/>
    <d v="2022-02-24T00:00:00"/>
    <x v="272"/>
    <x v="0"/>
    <s v="Tenex Stacking Tray, Black"/>
    <n v="0"/>
    <n v="752216.85"/>
    <n v="103245.45"/>
    <n v="2"/>
    <x v="1"/>
  </r>
  <r>
    <s v="BN-2022-2462392"/>
    <d v="2022-02-24T00:00:00"/>
    <x v="415"/>
    <x v="1"/>
    <s v="Harbour Creations Rocking Chair, Set of Two"/>
    <n v="0.5"/>
    <n v="3303854.4"/>
    <n v="-2109157.0500000003"/>
    <n v="3"/>
    <x v="0"/>
  </r>
  <r>
    <s v="BN-2022-5951909"/>
    <d v="2022-02-24T00:00:00"/>
    <x v="272"/>
    <x v="0"/>
    <s v="Motorola Audio Dock, Cordless"/>
    <n v="0"/>
    <n v="7802406.1500000004"/>
    <n v="2020660.95"/>
    <n v="3"/>
    <x v="1"/>
  </r>
  <r>
    <s v="BN-2022-7262414"/>
    <d v="2022-02-25T00:00:00"/>
    <x v="616"/>
    <x v="0"/>
    <s v="Okidata Printer, Durable"/>
    <n v="0.5"/>
    <n v="3967575.15"/>
    <n v="-1268444.1000000001"/>
    <n v="2"/>
    <x v="0"/>
  </r>
  <r>
    <s v="AZ-2022-2194070"/>
    <d v="2022-02-25T00:00:00"/>
    <x v="778"/>
    <x v="2"/>
    <s v="Sanford Sketch Pad, Fluorescent"/>
    <n v="0"/>
    <n v="3451347.9"/>
    <n v="1622428.5"/>
    <n v="5"/>
    <x v="0"/>
  </r>
  <r>
    <s v="AZ-2022-2194070"/>
    <d v="2022-02-25T00:00:00"/>
    <x v="778"/>
    <x v="2"/>
    <s v="Samsung Audio Dock, Full Size"/>
    <n v="0"/>
    <n v="9911563.2000000011"/>
    <n v="1283193.45"/>
    <n v="4"/>
    <x v="0"/>
  </r>
  <r>
    <s v="AZ-2022-7578563"/>
    <d v="2022-02-25T00:00:00"/>
    <x v="580"/>
    <x v="0"/>
    <s v="Okidata Receipt Printer, Red"/>
    <n v="0.15"/>
    <n v="13539903.300000001"/>
    <n v="324485.7"/>
    <n v="9"/>
    <x v="1"/>
  </r>
  <r>
    <s v="AZ-2022-1723403"/>
    <d v="2022-02-25T00:00:00"/>
    <x v="137"/>
    <x v="1"/>
    <s v="Boston Highlighters, Blue"/>
    <n v="0"/>
    <n v="1386438.9000000001"/>
    <n v="353984.4"/>
    <n v="5"/>
    <x v="0"/>
  </r>
  <r>
    <s v="AZ-2022-1723403"/>
    <d v="2022-02-25T00:00:00"/>
    <x v="137"/>
    <x v="1"/>
    <s v="GlobeWeis Business Envelopes, Recycled"/>
    <n v="0"/>
    <n v="958707.75"/>
    <n v="412981.8"/>
    <n v="4"/>
    <x v="1"/>
  </r>
  <r>
    <s v="AZ-2022-6846105"/>
    <d v="2022-02-26T00:00:00"/>
    <x v="336"/>
    <x v="0"/>
    <s v="BIC Highlighters, Easy-Erase"/>
    <n v="0"/>
    <n v="560475.30000000005"/>
    <n v="132744.15"/>
    <n v="2"/>
    <x v="1"/>
  </r>
  <r>
    <s v="AZ-2022-6634288"/>
    <d v="2022-02-26T00:00:00"/>
    <x v="543"/>
    <x v="1"/>
    <s v="Eldon Shelving, Single Width"/>
    <n v="0"/>
    <n v="2138655.75"/>
    <n v="0"/>
    <n v="3"/>
    <x v="0"/>
  </r>
  <r>
    <s v="BN-2022-3085945"/>
    <d v="2022-02-26T00:00:00"/>
    <x v="185"/>
    <x v="0"/>
    <s v="Sanford Sketch Pad, Fluorescent"/>
    <n v="0.5"/>
    <n v="693219.45000000007"/>
    <n v="-44248.05"/>
    <n v="2"/>
    <x v="0"/>
  </r>
  <r>
    <s v="BN-2022-5871078"/>
    <d v="2022-02-26T00:00:00"/>
    <x v="614"/>
    <x v="1"/>
    <s v="Canon Fax Machine, High-Speed"/>
    <n v="0.65"/>
    <n v="4896784.2"/>
    <n v="-7418923.0499999998"/>
    <n v="3"/>
    <x v="0"/>
  </r>
  <r>
    <s v="AZ-2022-2672334"/>
    <d v="2022-02-27T00:00:00"/>
    <x v="343"/>
    <x v="2"/>
    <s v="Avery Round Labels, Adjustable"/>
    <n v="0"/>
    <n v="73746.75"/>
    <n v="14749.35"/>
    <n v="1"/>
    <x v="1"/>
  </r>
  <r>
    <s v="AZ-2022-8638233"/>
    <d v="2022-02-27T00:00:00"/>
    <x v="176"/>
    <x v="1"/>
    <s v="Hoover Stove, White"/>
    <n v="0"/>
    <n v="25073895"/>
    <n v="1253694.75"/>
    <n v="3"/>
    <x v="0"/>
  </r>
  <r>
    <s v="AZ-2022-8638233"/>
    <d v="2022-02-27T00:00:00"/>
    <x v="176"/>
    <x v="1"/>
    <s v="Belkin Mouse, Erganomic"/>
    <n v="0"/>
    <n v="2271399.9"/>
    <n v="383483.10000000003"/>
    <n v="4"/>
    <x v="0"/>
  </r>
  <r>
    <s v="AZ-2022-8638233"/>
    <d v="2022-02-27T00:00:00"/>
    <x v="176"/>
    <x v="1"/>
    <s v="SanDisk Numeric Keypad, Erganomic"/>
    <n v="0"/>
    <n v="6710954.25"/>
    <n v="1135699.95"/>
    <n v="8"/>
    <x v="0"/>
  </r>
  <r>
    <s v="AZ-2022-9583503"/>
    <d v="2022-02-27T00:00:00"/>
    <x v="750"/>
    <x v="1"/>
    <s v="Canon Wireless Fax, Laser"/>
    <n v="0"/>
    <n v="11165257.950000001"/>
    <n v="5472008.8500000006"/>
    <n v="2"/>
    <x v="0"/>
  </r>
  <r>
    <s v="AZ-2022-6340236"/>
    <d v="2022-02-27T00:00:00"/>
    <x v="511"/>
    <x v="1"/>
    <s v="Accos Paper Clips, Bulk Pack"/>
    <n v="0"/>
    <n v="840712.95000000007"/>
    <n v="309736.35000000003"/>
    <n v="4"/>
    <x v="1"/>
  </r>
  <r>
    <s v="AZ-2022-9560415"/>
    <d v="2022-02-28T00:00:00"/>
    <x v="773"/>
    <x v="2"/>
    <s v="Ibico Binding Machine, Economy"/>
    <n v="0.1"/>
    <n v="1371689.55"/>
    <n v="-14749.35"/>
    <n v="2"/>
    <x v="0"/>
  </r>
  <r>
    <s v="AZ-2022-9560415"/>
    <d v="2022-02-28T00:00:00"/>
    <x v="773"/>
    <x v="2"/>
    <s v="OIC Staples, Metal"/>
    <n v="0.1"/>
    <n v="766966.20000000007"/>
    <n v="265488.3"/>
    <n v="5"/>
    <x v="1"/>
  </r>
  <r>
    <s v="AZ-2022-3348489"/>
    <d v="2022-02-28T00:00:00"/>
    <x v="10"/>
    <x v="0"/>
    <s v="Jiffy Business Envelopes, Security-Tint"/>
    <n v="0"/>
    <n v="471979.2"/>
    <n v="29498.7"/>
    <n v="2"/>
    <x v="0"/>
  </r>
  <r>
    <s v="AZ-2022-3348489"/>
    <d v="2022-02-28T00:00:00"/>
    <x v="10"/>
    <x v="0"/>
    <s v="Enermax Parchment Paper, Multicolor"/>
    <n v="0"/>
    <n v="501477.9"/>
    <n v="147493.5"/>
    <n v="2"/>
    <x v="0"/>
  </r>
  <r>
    <s v="AZ-2022-3348489"/>
    <d v="2022-02-28T00:00:00"/>
    <x v="10"/>
    <x v="0"/>
    <s v="Fellowes Folders, Industrial"/>
    <n v="0"/>
    <n v="1194697.3500000001"/>
    <n v="280237.65000000002"/>
    <n v="3"/>
    <x v="0"/>
  </r>
  <r>
    <s v="AZ-2022-3348489"/>
    <d v="2022-02-28T00:00:00"/>
    <x v="10"/>
    <x v="0"/>
    <s v="Rogers Shelving, Wire Frame"/>
    <n v="0"/>
    <n v="2713880.4"/>
    <n v="840712.95000000007"/>
    <n v="3"/>
    <x v="0"/>
  </r>
  <r>
    <s v="AZ-2022-3348489"/>
    <d v="2022-02-28T00:00:00"/>
    <x v="10"/>
    <x v="0"/>
    <s v="Tenex Trays, Blue"/>
    <n v="0"/>
    <n v="3997073.85"/>
    <n v="840712.95000000007"/>
    <n v="5"/>
    <x v="0"/>
  </r>
  <r>
    <s v="AZ-2022-3348489"/>
    <d v="2022-02-28T00:00:00"/>
    <x v="10"/>
    <x v="0"/>
    <s v="Kleencut Scissors, Serrated"/>
    <n v="0"/>
    <n v="840712.95000000007"/>
    <n v="73746.75"/>
    <n v="3"/>
    <x v="0"/>
  </r>
  <r>
    <s v="AZ-2022-4258600"/>
    <d v="2022-02-28T00:00:00"/>
    <x v="34"/>
    <x v="1"/>
    <s v="BIC Pens, Easy-Erase"/>
    <n v="0"/>
    <n v="648971.4"/>
    <n v="147493.5"/>
    <n v="3"/>
    <x v="1"/>
  </r>
  <r>
    <s v="AZ-2022-4258600"/>
    <d v="2022-02-28T00:00:00"/>
    <x v="34"/>
    <x v="1"/>
    <s v="Green Bar Computer Printout Paper, Recycled"/>
    <n v="0"/>
    <n v="870211.65"/>
    <n v="73746.75"/>
    <n v="2"/>
    <x v="0"/>
  </r>
  <r>
    <s v="AZ-2022-3967797"/>
    <d v="2022-02-28T00:00:00"/>
    <x v="423"/>
    <x v="1"/>
    <s v="Stockwell Rubber Bands, Assorted Sizes"/>
    <n v="0"/>
    <n v="619472.70000000007"/>
    <n v="117994.8"/>
    <n v="3"/>
    <x v="1"/>
  </r>
  <r>
    <s v="AZ-2022-3967797"/>
    <d v="2022-02-28T00:00:00"/>
    <x v="423"/>
    <x v="1"/>
    <s v="Rogers Box, Industrial"/>
    <n v="0.1"/>
    <n v="1622428.5"/>
    <n v="-176992.2"/>
    <n v="5"/>
    <x v="0"/>
  </r>
  <r>
    <s v="AZ-2022-3967797"/>
    <d v="2022-02-28T00:00:00"/>
    <x v="423"/>
    <x v="1"/>
    <s v="Panasonic Calculator, Red"/>
    <n v="0"/>
    <n v="4896784.2"/>
    <n v="1666676.55"/>
    <n v="7"/>
    <x v="0"/>
  </r>
  <r>
    <s v="AZ-2022-7020120"/>
    <d v="2022-03-03T00:00:00"/>
    <x v="625"/>
    <x v="0"/>
    <s v="Hon Shipping Labels, Alphabetical"/>
    <n v="0"/>
    <n v="162242.85"/>
    <n v="73746.75"/>
    <n v="1"/>
    <x v="1"/>
  </r>
  <r>
    <s v="AZ-2022-7020120"/>
    <d v="2022-03-03T00:00:00"/>
    <x v="625"/>
    <x v="0"/>
    <s v="SanDisk Numeric Keypad, Bluetooth"/>
    <n v="0"/>
    <n v="3259606.35"/>
    <n v="516227.25"/>
    <n v="4"/>
    <x v="1"/>
  </r>
  <r>
    <s v="AZ-2022-9687341"/>
    <d v="2022-03-03T00:00:00"/>
    <x v="407"/>
    <x v="2"/>
    <s v="Acco Binder Covers, Clear"/>
    <n v="0"/>
    <n v="943958.4"/>
    <n v="398232.45"/>
    <n v="5"/>
    <x v="1"/>
  </r>
  <r>
    <s v="AZ-2022-3387010"/>
    <d v="2022-03-03T00:00:00"/>
    <x v="704"/>
    <x v="1"/>
    <s v="Fiskars Trimmer, Steel"/>
    <n v="0"/>
    <n v="1843668.75"/>
    <n v="221240.25"/>
    <n v="3"/>
    <x v="1"/>
  </r>
  <r>
    <s v="AZ-2022-4237223"/>
    <d v="2022-03-03T00:00:00"/>
    <x v="301"/>
    <x v="0"/>
    <s v="Ibico Binder Covers, Clear"/>
    <n v="0"/>
    <n v="575224.65"/>
    <n v="44248.05"/>
    <n v="3"/>
    <x v="1"/>
  </r>
  <r>
    <s v="AZ-2022-4237223"/>
    <d v="2022-03-03T00:00:00"/>
    <x v="301"/>
    <x v="0"/>
    <s v="Wilson Jones 3-Hole Punch, Recycled"/>
    <n v="0"/>
    <n v="1253694.75"/>
    <n v="368733.75"/>
    <n v="3"/>
    <x v="1"/>
  </r>
  <r>
    <s v="AZ-2022-2604590"/>
    <d v="2022-03-03T00:00:00"/>
    <x v="365"/>
    <x v="1"/>
    <s v="Konica Receipt Printer, White"/>
    <n v="0.1"/>
    <n v="1607679.1500000001"/>
    <n v="427731.15"/>
    <n v="1"/>
    <x v="1"/>
  </r>
  <r>
    <s v="AZ-2022-3666609"/>
    <d v="2022-03-04T00:00:00"/>
    <x v="296"/>
    <x v="0"/>
    <s v="Hoover Toaster, White"/>
    <n v="0"/>
    <n v="2418893.4"/>
    <n v="840712.95000000007"/>
    <n v="2"/>
    <x v="0"/>
  </r>
  <r>
    <s v="AZ-2022-3666609"/>
    <d v="2022-03-04T00:00:00"/>
    <x v="296"/>
    <x v="0"/>
    <s v="Cardinal Index Tab, Durable"/>
    <n v="0"/>
    <n v="560475.30000000005"/>
    <n v="250738.95"/>
    <n v="5"/>
    <x v="0"/>
  </r>
  <r>
    <s v="AZ-2022-5479576"/>
    <d v="2022-03-04T00:00:00"/>
    <x v="767"/>
    <x v="1"/>
    <s v="Boston Sketch Pad, Water Color"/>
    <n v="0"/>
    <n v="2286149.25"/>
    <n v="73746.75"/>
    <n v="3"/>
    <x v="1"/>
  </r>
  <r>
    <s v="AZ-2022-2432395"/>
    <d v="2022-03-04T00:00:00"/>
    <x v="583"/>
    <x v="1"/>
    <s v="Hewlett Copy Machine, Color"/>
    <n v="0"/>
    <n v="15634311"/>
    <n v="5309766"/>
    <n v="4"/>
    <x v="0"/>
  </r>
  <r>
    <s v="AZ-2022-2432395"/>
    <d v="2022-03-04T00:00:00"/>
    <x v="583"/>
    <x v="1"/>
    <s v="Motorola Speaker Phone, Cordless"/>
    <n v="0"/>
    <n v="3908577.75"/>
    <n v="191741.55000000002"/>
    <n v="2"/>
    <x v="1"/>
  </r>
  <r>
    <s v="AZ-2022-4803875"/>
    <d v="2022-03-04T00:00:00"/>
    <x v="228"/>
    <x v="1"/>
    <s v="Cuisinart Toaster, Silver"/>
    <n v="0.5"/>
    <n v="1194697.3500000001"/>
    <n v="-648971.4"/>
    <n v="3"/>
    <x v="1"/>
  </r>
  <r>
    <s v="AZ-2022-1282413"/>
    <d v="2022-03-04T00:00:00"/>
    <x v="701"/>
    <x v="1"/>
    <s v="Sanford Sketch Pad, Blue"/>
    <n v="0"/>
    <n v="4026572.5500000003"/>
    <n v="117994.8"/>
    <n v="6"/>
    <x v="1"/>
  </r>
  <r>
    <s v="AZ-2022-4803875"/>
    <d v="2022-03-04T00:00:00"/>
    <x v="228"/>
    <x v="1"/>
    <s v="Motorola Signal Booster, Cordless"/>
    <n v="0.5"/>
    <n v="9690322.9500000011"/>
    <n v="-973457.1"/>
    <n v="9"/>
    <x v="1"/>
  </r>
  <r>
    <s v="AZ-2022-8796314"/>
    <d v="2022-03-05T00:00:00"/>
    <x v="177"/>
    <x v="3"/>
    <s v="Stanley Canvas, Fluorescent"/>
    <n v="0"/>
    <n v="5236019.25"/>
    <n v="1681425.9000000001"/>
    <n v="7"/>
    <x v="0"/>
  </r>
  <r>
    <s v="AZ-2022-8796314"/>
    <d v="2022-03-05T00:00:00"/>
    <x v="177"/>
    <x v="3"/>
    <s v="Kraft Peel and Seal, Set of 50"/>
    <n v="0"/>
    <n v="899710.35"/>
    <n v="162242.85"/>
    <n v="3"/>
    <x v="1"/>
  </r>
  <r>
    <s v="AZ-2022-8796314"/>
    <d v="2022-03-05T00:00:00"/>
    <x v="177"/>
    <x v="3"/>
    <s v="Tenex Shelving, Industrial"/>
    <n v="0.1"/>
    <n v="2197653.15"/>
    <n v="221240.25"/>
    <n v="3"/>
    <x v="0"/>
  </r>
  <r>
    <s v="AZ-2022-8796314"/>
    <d v="2022-03-05T00:00:00"/>
    <x v="177"/>
    <x v="3"/>
    <s v="Enermax Memory Card, USB"/>
    <n v="0"/>
    <n v="10147552.800000001"/>
    <n v="1519183.05"/>
    <n v="6"/>
    <x v="0"/>
  </r>
  <r>
    <s v="AZ-2022-139627"/>
    <d v="2022-03-05T00:00:00"/>
    <x v="11"/>
    <x v="1"/>
    <s v="Cardinal Binding Machine, Economy"/>
    <n v="0"/>
    <n v="5132773.8"/>
    <n v="1430686.95"/>
    <n v="7"/>
    <x v="0"/>
  </r>
  <r>
    <s v="AZ-2022-139627"/>
    <d v="2022-03-05T00:00:00"/>
    <x v="11"/>
    <x v="1"/>
    <s v="SanDisk Parchment Paper, 8.5 x 11"/>
    <n v="0"/>
    <n v="2153405.1"/>
    <n v="324485.7"/>
    <n v="7"/>
    <x v="0"/>
  </r>
  <r>
    <s v="AZ-2022-1846606"/>
    <d v="2022-03-06T00:00:00"/>
    <x v="155"/>
    <x v="3"/>
    <s v="Boston Highlighters, Water Color"/>
    <n v="0"/>
    <n v="1622428.5"/>
    <n v="294987"/>
    <n v="5"/>
    <x v="1"/>
  </r>
  <r>
    <s v="AZ-2022-1846606"/>
    <d v="2022-03-06T00:00:00"/>
    <x v="155"/>
    <x v="3"/>
    <s v="Jiffy Manila Envelope, Set of 50"/>
    <n v="0"/>
    <n v="2300898.6"/>
    <n v="914459.70000000007"/>
    <n v="6"/>
    <x v="0"/>
  </r>
  <r>
    <s v="AZ-2022-1846606"/>
    <d v="2022-03-06T00:00:00"/>
    <x v="155"/>
    <x v="3"/>
    <s v="Motorola Audio Dock, Cordless"/>
    <n v="0"/>
    <n v="7802406.1500000004"/>
    <n v="2020660.95"/>
    <n v="3"/>
    <x v="1"/>
  </r>
  <r>
    <s v="BN-2022-291873"/>
    <d v="2022-03-06T00:00:00"/>
    <x v="399"/>
    <x v="2"/>
    <s v="Panasonic Calculator, White"/>
    <n v="0.4"/>
    <n v="3879079.0500000003"/>
    <n v="-457229.85000000003"/>
    <n v="9"/>
    <x v="1"/>
  </r>
  <r>
    <s v="AZ-2022-6408237"/>
    <d v="2022-03-06T00:00:00"/>
    <x v="470"/>
    <x v="1"/>
    <s v="BIC Pencil Sharpener, Easy-Erase"/>
    <n v="0.5"/>
    <n v="648971.4"/>
    <n v="-589974"/>
    <n v="3"/>
    <x v="1"/>
  </r>
  <r>
    <s v="AZ-2022-6408237"/>
    <d v="2022-03-06T00:00:00"/>
    <x v="470"/>
    <x v="1"/>
    <s v="Binney &amp; Smith Sketch Pad, Water Color"/>
    <n v="0.5"/>
    <n v="737467.5"/>
    <n v="-250738.95"/>
    <n v="2"/>
    <x v="0"/>
  </r>
  <r>
    <s v="AZ-2022-6408237"/>
    <d v="2022-03-06T00:00:00"/>
    <x v="470"/>
    <x v="1"/>
    <s v="Boston Markers, Blue"/>
    <n v="0.5"/>
    <n v="191741.55000000002"/>
    <n v="-29498.7"/>
    <n v="1"/>
    <x v="0"/>
  </r>
  <r>
    <s v="AZ-2022-6408237"/>
    <d v="2022-03-06T00:00:00"/>
    <x v="470"/>
    <x v="1"/>
    <s v="Konica Receipt Printer, White"/>
    <n v="0.5"/>
    <n v="3554593.35"/>
    <n v="-1135699.95"/>
    <n v="4"/>
    <x v="0"/>
  </r>
  <r>
    <s v="AZ-2022-4649759"/>
    <d v="2022-03-06T00:00:00"/>
    <x v="661"/>
    <x v="1"/>
    <s v="Hon Removable Labels, Laser Printer Compatible"/>
    <n v="0"/>
    <n v="589974"/>
    <n v="191741.55000000002"/>
    <n v="4"/>
    <x v="1"/>
  </r>
  <r>
    <s v="AZ-2022-4649759"/>
    <d v="2022-03-06T00:00:00"/>
    <x v="661"/>
    <x v="1"/>
    <s v="Xerox Memo Slips, Premium"/>
    <n v="0"/>
    <n v="398232.45"/>
    <n v="88496.1"/>
    <n v="2"/>
    <x v="1"/>
  </r>
  <r>
    <s v="AZ-2022-4714590"/>
    <d v="2022-03-08T00:00:00"/>
    <x v="108"/>
    <x v="1"/>
    <s v="Cuisinart Stove, Silver"/>
    <n v="0"/>
    <n v="15899799.300000001"/>
    <n v="4764040.05"/>
    <n v="2"/>
    <x v="0"/>
  </r>
  <r>
    <s v="AZ-2022-4714590"/>
    <d v="2022-03-08T00:00:00"/>
    <x v="108"/>
    <x v="1"/>
    <s v="HP Ink, Digital"/>
    <n v="0"/>
    <n v="5678499.75"/>
    <n v="737467.5"/>
    <n v="3"/>
    <x v="1"/>
  </r>
  <r>
    <s v="AZ-2022-6368939"/>
    <d v="2022-03-10T00:00:00"/>
    <x v="488"/>
    <x v="0"/>
    <s v="Kleencut Ruler, High Speed"/>
    <n v="0"/>
    <n v="796464.9"/>
    <n v="176992.2"/>
    <n v="4"/>
    <x v="0"/>
  </r>
  <r>
    <s v="AZ-2022-1092628"/>
    <d v="2022-03-10T00:00:00"/>
    <x v="422"/>
    <x v="1"/>
    <s v="Green Bar Parchment Paper, Multicolor"/>
    <n v="0"/>
    <n v="265488.3"/>
    <n v="88496.1"/>
    <n v="1"/>
    <x v="1"/>
  </r>
  <r>
    <s v="AZ-2022-5151587"/>
    <d v="2022-03-10T00:00:00"/>
    <x v="779"/>
    <x v="1"/>
    <s v="Stanley Canvas, Fluorescent"/>
    <n v="0"/>
    <n v="1489684.35"/>
    <n v="471979.2"/>
    <n v="2"/>
    <x v="1"/>
  </r>
  <r>
    <s v="AZ-2022-5151587"/>
    <d v="2022-03-10T00:00:00"/>
    <x v="779"/>
    <x v="1"/>
    <s v="HP Wireless Fax, Digital"/>
    <n v="0"/>
    <n v="5309766"/>
    <n v="2182903.8000000003"/>
    <n v="1"/>
    <x v="0"/>
  </r>
  <r>
    <s v="BN-2022-2854953"/>
    <d v="2022-03-11T00:00:00"/>
    <x v="95"/>
    <x v="3"/>
    <s v="Smead Legal Exhibit Labels, Adjustable"/>
    <n v="0"/>
    <n v="398232.45"/>
    <n v="58997.4"/>
    <n v="3"/>
    <x v="0"/>
  </r>
  <r>
    <s v="BN-2022-2854953"/>
    <d v="2022-03-11T00:00:00"/>
    <x v="95"/>
    <x v="3"/>
    <s v="Tenex Shelving, Blue"/>
    <n v="0.1"/>
    <n v="1445436.3"/>
    <n v="-73746.75"/>
    <n v="2"/>
    <x v="1"/>
  </r>
  <r>
    <s v="BN-2022-1493038"/>
    <d v="2022-03-12T00:00:00"/>
    <x v="556"/>
    <x v="2"/>
    <s v="Harbour Creations Steel Folding Chair, Black"/>
    <n v="0.5"/>
    <n v="3525094.65"/>
    <n v="-2389394.7000000002"/>
    <n v="5"/>
    <x v="0"/>
  </r>
  <r>
    <s v="BN-2022-7233661"/>
    <d v="2022-03-12T00:00:00"/>
    <x v="454"/>
    <x v="1"/>
    <s v="HP Fax Machine, Laser"/>
    <n v="0.5"/>
    <n v="6637207.5"/>
    <n v="-1327441.5"/>
    <n v="3"/>
    <x v="1"/>
  </r>
  <r>
    <s v="AZ-2022-2335509"/>
    <d v="2022-03-14T00:00:00"/>
    <x v="210"/>
    <x v="2"/>
    <s v="Harbour Creations Swivel Stool, Adjustable"/>
    <n v="0"/>
    <n v="8082643.7999999998"/>
    <n v="2256650.5500000003"/>
    <n v="3"/>
    <x v="1"/>
  </r>
  <r>
    <s v="AZ-2022-1144428"/>
    <d v="2022-03-14T00:00:00"/>
    <x v="557"/>
    <x v="0"/>
    <s v="Advantus Stacking Tray, Durable"/>
    <n v="0"/>
    <n v="3112112.85"/>
    <n v="840712.95000000007"/>
    <n v="8"/>
    <x v="0"/>
  </r>
  <r>
    <s v="BN-2022-4795126"/>
    <d v="2022-03-14T00:00:00"/>
    <x v="616"/>
    <x v="1"/>
    <s v="Novimex Steel Folding Chair, Red"/>
    <n v="0.5"/>
    <n v="604723.35"/>
    <n v="-88496.1"/>
    <n v="1"/>
    <x v="1"/>
  </r>
  <r>
    <s v="BN-2022-4795126"/>
    <d v="2022-03-14T00:00:00"/>
    <x v="616"/>
    <x v="1"/>
    <s v="Advantus Door Stop, Duo Pack"/>
    <n v="0.2"/>
    <n v="3185859.6"/>
    <n v="-560475.30000000005"/>
    <n v="6"/>
    <x v="1"/>
  </r>
  <r>
    <s v="BN-2022-4795126"/>
    <d v="2022-03-14T00:00:00"/>
    <x v="616"/>
    <x v="1"/>
    <s v="Rubbermaid Frame, Duo Pack"/>
    <n v="0.2"/>
    <n v="9085599.5999999996"/>
    <n v="-1017705.15"/>
    <n v="7"/>
    <x v="0"/>
  </r>
  <r>
    <s v="BN-2022-4795126"/>
    <d v="2022-03-14T00:00:00"/>
    <x v="616"/>
    <x v="1"/>
    <s v="Advantus Clamps, Metal"/>
    <n v="0.5"/>
    <n v="147493.5"/>
    <n v="-14749.35"/>
    <n v="1"/>
    <x v="1"/>
  </r>
  <r>
    <s v="BN-2022-4795126"/>
    <d v="2022-03-14T00:00:00"/>
    <x v="616"/>
    <x v="1"/>
    <s v="Harbour Creations Color Coded Labels, Alphabetical"/>
    <n v="0.5"/>
    <n v="368733.75"/>
    <n v="0"/>
    <n v="4"/>
    <x v="0"/>
  </r>
  <r>
    <s v="BN-2022-4795126"/>
    <d v="2022-03-14T00:00:00"/>
    <x v="616"/>
    <x v="1"/>
    <s v="Xerox Computer Printout Paper, Recycled"/>
    <n v="0.5"/>
    <n v="781715.55"/>
    <n v="-265488.3"/>
    <n v="4"/>
    <x v="0"/>
  </r>
  <r>
    <s v="BN-2022-4795126"/>
    <d v="2022-03-14T00:00:00"/>
    <x v="616"/>
    <x v="1"/>
    <s v="Xerox Note Cards, Recycled"/>
    <n v="0.5"/>
    <n v="191741.55000000002"/>
    <n v="-117994.8"/>
    <n v="1"/>
    <x v="0"/>
  </r>
  <r>
    <s v="BN-2022-3961366"/>
    <d v="2022-03-15T00:00:00"/>
    <x v="568"/>
    <x v="0"/>
    <s v="Smead Trays, Single Width"/>
    <n v="0.4"/>
    <n v="855462.3"/>
    <n v="-117994.8"/>
    <n v="2"/>
    <x v="1"/>
  </r>
  <r>
    <s v="AZ-2022-9189061"/>
    <d v="2022-03-15T00:00:00"/>
    <x v="700"/>
    <x v="1"/>
    <s v="Fellowes File Cart, Wire Frame"/>
    <n v="0.1"/>
    <n v="3613590.75"/>
    <n v="442480.5"/>
    <n v="2"/>
    <x v="0"/>
  </r>
  <r>
    <s v="AZ-2022-8582071"/>
    <d v="2022-03-15T00:00:00"/>
    <x v="559"/>
    <x v="1"/>
    <s v="Hoover Blender, White"/>
    <n v="0"/>
    <n v="10103304.75"/>
    <n v="103245.45"/>
    <n v="7"/>
    <x v="1"/>
  </r>
  <r>
    <s v="AZ-2022-8582071"/>
    <d v="2022-03-15T00:00:00"/>
    <x v="559"/>
    <x v="1"/>
    <s v="Epson Card Printer, Durable"/>
    <n v="0"/>
    <n v="12536947.5"/>
    <n v="4262562.1500000004"/>
    <n v="5"/>
    <x v="0"/>
  </r>
  <r>
    <s v="AZ-2022-8487214"/>
    <d v="2022-03-15T00:00:00"/>
    <x v="418"/>
    <x v="1"/>
    <s v="Stockwell Paper Clips, Assorted Sizes"/>
    <n v="0"/>
    <n v="840712.95000000007"/>
    <n v="88496.1"/>
    <n v="5"/>
    <x v="1"/>
  </r>
  <r>
    <s v="AZ-2022-8487214"/>
    <d v="2022-03-15T00:00:00"/>
    <x v="418"/>
    <x v="1"/>
    <s v="Konica Phone, Red"/>
    <n v="0.4"/>
    <n v="2949870"/>
    <n v="103245.45"/>
    <n v="4"/>
    <x v="1"/>
  </r>
  <r>
    <s v="AZ-2022-5228686"/>
    <d v="2022-03-17T00:00:00"/>
    <x v="439"/>
    <x v="2"/>
    <s v="Rogers Shelving, Industrial"/>
    <n v="0"/>
    <n v="3687337.5"/>
    <n v="1106201.25"/>
    <n v="4"/>
    <x v="0"/>
  </r>
  <r>
    <s v="BN-2022-6482721"/>
    <d v="2022-03-17T00:00:00"/>
    <x v="621"/>
    <x v="0"/>
    <s v="Harbour Creations Removable Labels, Adjustable"/>
    <n v="0"/>
    <n v="604723.35"/>
    <n v="88496.1"/>
    <n v="5"/>
    <x v="0"/>
  </r>
  <r>
    <s v="BN-2022-6482721"/>
    <d v="2022-03-17T00:00:00"/>
    <x v="621"/>
    <x v="0"/>
    <s v="Smead File Cart, Blue"/>
    <n v="0.1"/>
    <n v="5073776.4000000004"/>
    <n v="-501477.9"/>
    <n v="3"/>
    <x v="1"/>
  </r>
  <r>
    <s v="BN-2022-6482721"/>
    <d v="2022-03-17T00:00:00"/>
    <x v="621"/>
    <x v="0"/>
    <s v="HP Ink, Laser"/>
    <n v="0"/>
    <n v="15191830.5"/>
    <n v="3038366.1"/>
    <n v="8"/>
    <x v="0"/>
  </r>
  <r>
    <s v="AZ-2022-6745557"/>
    <d v="2022-03-17T00:00:00"/>
    <x v="383"/>
    <x v="1"/>
    <s v="SanDisk Keyboard, Programmable"/>
    <n v="0"/>
    <n v="2448392.1"/>
    <n v="398232.45"/>
    <n v="2"/>
    <x v="0"/>
  </r>
  <r>
    <s v="BN-2022-9660071"/>
    <d v="2022-03-17T00:00:00"/>
    <x v="278"/>
    <x v="1"/>
    <s v="Canon Personal Copier, Laser"/>
    <n v="0"/>
    <n v="12625443.6"/>
    <n v="5678499.75"/>
    <n v="6"/>
    <x v="1"/>
  </r>
  <r>
    <s v="BN-2022-9660071"/>
    <d v="2022-03-17T00:00:00"/>
    <x v="278"/>
    <x v="1"/>
    <s v="Okidata Receipt Printer, White"/>
    <n v="0"/>
    <n v="7153434.75"/>
    <n v="427731.15"/>
    <n v="4"/>
    <x v="1"/>
  </r>
  <r>
    <s v="AZ-2022-5410108"/>
    <d v="2022-03-18T00:00:00"/>
    <x v="612"/>
    <x v="3"/>
    <s v="Stanley Markers, Easy-Erase"/>
    <n v="0.5"/>
    <n v="988206.45000000007"/>
    <n v="-988206.45000000007"/>
    <n v="6"/>
    <x v="1"/>
  </r>
  <r>
    <s v="AZ-2022-9586532"/>
    <d v="2022-03-18T00:00:00"/>
    <x v="546"/>
    <x v="3"/>
    <s v="Cameo Business Envelopes, Set of 50"/>
    <n v="0"/>
    <n v="1209446.7"/>
    <n v="486728.55"/>
    <n v="4"/>
    <x v="0"/>
  </r>
  <r>
    <s v="BN-2022-2423414"/>
    <d v="2022-03-18T00:00:00"/>
    <x v="428"/>
    <x v="0"/>
    <s v="Jiffy Business Envelopes, Set of 50"/>
    <n v="0"/>
    <n v="1725673.95"/>
    <n v="250738.95"/>
    <n v="6"/>
    <x v="1"/>
  </r>
  <r>
    <s v="BN-2022-2423414"/>
    <d v="2022-03-18T00:00:00"/>
    <x v="428"/>
    <x v="0"/>
    <s v="Canon Fax Machine, High-Speed"/>
    <n v="0.15"/>
    <n v="15870300.6"/>
    <n v="-560475.30000000005"/>
    <n v="4"/>
    <x v="0"/>
  </r>
  <r>
    <s v="BN-2022-2423414"/>
    <d v="2022-03-18T00:00:00"/>
    <x v="428"/>
    <x v="0"/>
    <s v="Sharp Fax Machine, Digital"/>
    <n v="0.15"/>
    <n v="22212521.100000001"/>
    <n v="-3923327.1"/>
    <n v="6"/>
    <x v="0"/>
  </r>
  <r>
    <s v="AZ-2022-7988186"/>
    <d v="2022-03-18T00:00:00"/>
    <x v="17"/>
    <x v="1"/>
    <s v="Boston Highlighters, Water Color"/>
    <n v="0"/>
    <n v="1622428.5"/>
    <n v="294987"/>
    <n v="5"/>
    <x v="0"/>
  </r>
  <r>
    <s v="AZ-2022-7988186"/>
    <d v="2022-03-18T00:00:00"/>
    <x v="17"/>
    <x v="1"/>
    <s v="Eaton Memo Slips, 8.5 x 11"/>
    <n v="0"/>
    <n v="796464.9"/>
    <n v="206490.9"/>
    <n v="3"/>
    <x v="1"/>
  </r>
  <r>
    <s v="AZ-2022-1476167"/>
    <d v="2022-03-19T00:00:00"/>
    <x v="482"/>
    <x v="3"/>
    <s v="Rogers Folders, Industrial"/>
    <n v="0"/>
    <n v="914459.70000000007"/>
    <n v="132744.15"/>
    <n v="2"/>
    <x v="1"/>
  </r>
  <r>
    <s v="AZ-2022-3980434"/>
    <d v="2022-03-19T00:00:00"/>
    <x v="729"/>
    <x v="1"/>
    <s v="Advantus Clock, Durable"/>
    <n v="0"/>
    <n v="3569342.7"/>
    <n v="206490.9"/>
    <n v="5"/>
    <x v="1"/>
  </r>
  <r>
    <s v="BN-2022-2531975"/>
    <d v="2022-03-19T00:00:00"/>
    <x v="595"/>
    <x v="1"/>
    <s v="Tenex Folders, Industrial"/>
    <n v="0.1"/>
    <n v="1253694.75"/>
    <n v="-132744.15"/>
    <n v="4"/>
    <x v="1"/>
  </r>
  <r>
    <s v="AZ-2022-9092874"/>
    <d v="2022-03-19T00:00:00"/>
    <x v="582"/>
    <x v="1"/>
    <s v="Binney &amp; Smith Markers, Fluorescent"/>
    <n v="0"/>
    <n v="752216.85"/>
    <n v="206490.9"/>
    <n v="2"/>
    <x v="1"/>
  </r>
  <r>
    <s v="AZ-2022-9092874"/>
    <d v="2022-03-19T00:00:00"/>
    <x v="582"/>
    <x v="1"/>
    <s v="Stanley Pens, Easy-Erase"/>
    <n v="0"/>
    <n v="457229.85000000003"/>
    <n v="206490.9"/>
    <n v="3"/>
    <x v="0"/>
  </r>
  <r>
    <s v="AZ-2022-9092874"/>
    <d v="2022-03-19T00:00:00"/>
    <x v="582"/>
    <x v="1"/>
    <s v="Kraft Mailers, Security-Tint"/>
    <n v="0"/>
    <n v="3539844"/>
    <n v="176992.2"/>
    <n v="6"/>
    <x v="0"/>
  </r>
  <r>
    <s v="AZ-2022-9092874"/>
    <d v="2022-03-19T00:00:00"/>
    <x v="582"/>
    <x v="1"/>
    <s v="Kleencut Trimmer, Steel"/>
    <n v="0"/>
    <n v="2404144.0500000003"/>
    <n v="383483.10000000003"/>
    <n v="4"/>
    <x v="1"/>
  </r>
  <r>
    <s v="AZ-2022-6229450"/>
    <d v="2022-03-20T00:00:00"/>
    <x v="706"/>
    <x v="2"/>
    <s v="Binney &amp; Smith Highlighters, Water Color"/>
    <n v="0"/>
    <n v="589974"/>
    <n v="250738.95"/>
    <n v="2"/>
    <x v="0"/>
  </r>
  <r>
    <s v="AZ-2022-6229450"/>
    <d v="2022-03-20T00:00:00"/>
    <x v="706"/>
    <x v="2"/>
    <s v="Eldon Shelving, Industrial"/>
    <n v="0.1"/>
    <n v="1946914.2"/>
    <n v="-147493.5"/>
    <n v="3"/>
    <x v="0"/>
  </r>
  <r>
    <s v="AZ-2022-786652"/>
    <d v="2022-03-21T00:00:00"/>
    <x v="231"/>
    <x v="0"/>
    <s v="Boston Sketch Pad, Fluorescent"/>
    <n v="0"/>
    <n v="2935120.65"/>
    <n v="0"/>
    <n v="4"/>
    <x v="0"/>
  </r>
  <r>
    <s v="AZ-2022-786652"/>
    <d v="2022-03-21T00:00:00"/>
    <x v="231"/>
    <x v="0"/>
    <s v="Fellowes Box, Blue"/>
    <n v="0.1"/>
    <n v="1312692.1500000001"/>
    <n v="88496.1"/>
    <n v="5"/>
    <x v="1"/>
  </r>
  <r>
    <s v="AZ-2022-4950235"/>
    <d v="2022-03-21T00:00:00"/>
    <x v="85"/>
    <x v="0"/>
    <s v="Epson Phone, White"/>
    <n v="0.15"/>
    <n v="1991162.25"/>
    <n v="530976.6"/>
    <n v="2"/>
    <x v="1"/>
  </r>
  <r>
    <s v="AZ-2022-5151973"/>
    <d v="2022-03-21T00:00:00"/>
    <x v="441"/>
    <x v="1"/>
    <s v="Deflect-O Light Bulb, Erganomic"/>
    <n v="0"/>
    <n v="516227.25"/>
    <n v="265488.3"/>
    <n v="2"/>
    <x v="0"/>
  </r>
  <r>
    <s v="AZ-2022-9418749"/>
    <d v="2022-03-21T00:00:00"/>
    <x v="595"/>
    <x v="1"/>
    <s v="Office Star Executive Leather Armchair, Adjustable"/>
    <n v="0.1"/>
    <n v="30870389.550000001"/>
    <n v="10634281.35"/>
    <n v="5"/>
    <x v="1"/>
  </r>
  <r>
    <s v="AZ-2022-9440624"/>
    <d v="2022-03-22T00:00:00"/>
    <x v="287"/>
    <x v="0"/>
    <s v="Ames Peel and Seal, Security-Tint"/>
    <n v="0"/>
    <n v="1548681.75"/>
    <n v="486728.55"/>
    <n v="5"/>
    <x v="0"/>
  </r>
  <r>
    <s v="AZ-2022-3599759"/>
    <d v="2022-03-23T00:00:00"/>
    <x v="639"/>
    <x v="1"/>
    <s v="Stiletto Shears, High Speed"/>
    <n v="0"/>
    <n v="3539844"/>
    <n v="324485.7"/>
    <n v="5"/>
    <x v="0"/>
  </r>
  <r>
    <s v="BN-2022-8322857"/>
    <d v="2022-03-24T00:00:00"/>
    <x v="263"/>
    <x v="1"/>
    <s v="Stanley Pencil Sharpener, Water Color"/>
    <n v="0.5"/>
    <n v="412981.8"/>
    <n v="-383483.10000000003"/>
    <n v="2"/>
    <x v="0"/>
  </r>
  <r>
    <s v="BN-2022-8322857"/>
    <d v="2022-03-24T00:00:00"/>
    <x v="263"/>
    <x v="1"/>
    <s v="Tenex Lockers, Industrial"/>
    <n v="0.5"/>
    <n v="7551667.2000000002"/>
    <n v="-3318603.75"/>
    <n v="5"/>
    <x v="1"/>
  </r>
  <r>
    <s v="AZ-2022-9683881"/>
    <d v="2022-03-24T00:00:00"/>
    <x v="659"/>
    <x v="1"/>
    <s v="Wilson Jones Hole Reinforcements, Clear"/>
    <n v="0"/>
    <n v="530976.6"/>
    <n v="58997.4"/>
    <n v="9"/>
    <x v="0"/>
  </r>
  <r>
    <s v="AZ-2022-995232"/>
    <d v="2022-03-25T00:00:00"/>
    <x v="181"/>
    <x v="1"/>
    <s v="SAFCO Swivel Stool, Set of Two"/>
    <n v="0"/>
    <n v="7536917.8500000006"/>
    <n v="2861373.9"/>
    <n v="3"/>
    <x v="0"/>
  </r>
  <r>
    <s v="AZ-2022-995232"/>
    <d v="2022-03-25T00:00:00"/>
    <x v="181"/>
    <x v="1"/>
    <s v="Binney &amp; Smith Sketch Pad, Blue"/>
    <n v="0"/>
    <n v="2728629.75"/>
    <n v="707968.8"/>
    <n v="4"/>
    <x v="1"/>
  </r>
  <r>
    <s v="AZ-2022-995232"/>
    <d v="2022-03-25T00:00:00"/>
    <x v="181"/>
    <x v="1"/>
    <s v="Smead File Cart, Blue"/>
    <n v="0"/>
    <n v="11283252.75"/>
    <n v="117994.8"/>
    <n v="6"/>
    <x v="1"/>
  </r>
  <r>
    <s v="AZ-2022-9106967"/>
    <d v="2022-03-25T00:00:00"/>
    <x v="79"/>
    <x v="1"/>
    <s v="Bush Classic Bookcase, Metal"/>
    <n v="0"/>
    <n v="30398410.350000001"/>
    <n v="10339294.35"/>
    <n v="5"/>
    <x v="1"/>
  </r>
  <r>
    <s v="AZ-2022-9106967"/>
    <d v="2022-03-25T00:00:00"/>
    <x v="79"/>
    <x v="1"/>
    <s v="BIC Pencil Sharpener, Fluorescent"/>
    <n v="0"/>
    <n v="1784671.35"/>
    <n v="604723.35"/>
    <n v="4"/>
    <x v="0"/>
  </r>
  <r>
    <s v="AZ-2022-9106967"/>
    <d v="2022-03-25T00:00:00"/>
    <x v="79"/>
    <x v="1"/>
    <s v="Binney &amp; Smith Pencil Sharpener, Fluorescent"/>
    <n v="0"/>
    <n v="1179948"/>
    <n v="44248.05"/>
    <n v="3"/>
    <x v="0"/>
  </r>
  <r>
    <s v="AZ-2022-9106967"/>
    <d v="2022-03-25T00:00:00"/>
    <x v="79"/>
    <x v="1"/>
    <s v="Binney &amp; Smith Pencil Sharpener, Water Color"/>
    <n v="0"/>
    <n v="2787627.15"/>
    <n v="1283193.45"/>
    <n v="7"/>
    <x v="1"/>
  </r>
  <r>
    <s v="AZ-2022-9106967"/>
    <d v="2022-03-25T00:00:00"/>
    <x v="79"/>
    <x v="1"/>
    <s v="Stanley Pencil Sharpener, Water Color"/>
    <n v="0"/>
    <n v="1474935"/>
    <n v="88496.1"/>
    <n v="4"/>
    <x v="1"/>
  </r>
  <r>
    <s v="AZ-2022-9106967"/>
    <d v="2022-03-25T00:00:00"/>
    <x v="79"/>
    <x v="1"/>
    <s v="Acco Binder, Durable"/>
    <n v="0"/>
    <n v="250738.95"/>
    <n v="73746.75"/>
    <n v="1"/>
    <x v="0"/>
  </r>
  <r>
    <s v="AZ-2022-9106967"/>
    <d v="2022-03-25T00:00:00"/>
    <x v="79"/>
    <x v="1"/>
    <s v="Stockwell Staples, Metal"/>
    <n v="0"/>
    <n v="324485.7"/>
    <n v="117994.8"/>
    <n v="2"/>
    <x v="0"/>
  </r>
  <r>
    <s v="BN-2022-4063586"/>
    <d v="2022-03-26T00:00:00"/>
    <x v="505"/>
    <x v="2"/>
    <s v="Hamilton Beach Blender, Black"/>
    <n v="0.1"/>
    <n v="2758128.45"/>
    <n v="-221240.25"/>
    <n v="3"/>
    <x v="1"/>
  </r>
  <r>
    <s v="AZ-2022-5778824"/>
    <d v="2022-03-26T00:00:00"/>
    <x v="258"/>
    <x v="2"/>
    <s v="Cardinal Index Tab, Durable"/>
    <n v="0"/>
    <n v="442480.5"/>
    <n v="206490.9"/>
    <n v="4"/>
    <x v="0"/>
  </r>
  <r>
    <s v="AZ-2022-5778824"/>
    <d v="2022-03-26T00:00:00"/>
    <x v="258"/>
    <x v="2"/>
    <s v="Eldon Shelving, Industrial"/>
    <n v="0.1"/>
    <n v="648971.4"/>
    <n v="-44248.05"/>
    <n v="1"/>
    <x v="0"/>
  </r>
  <r>
    <s v="AZ-2022-2640603"/>
    <d v="2022-03-26T00:00:00"/>
    <x v="159"/>
    <x v="1"/>
    <s v="Brother Ink, Laser"/>
    <n v="0"/>
    <n v="10870270.950000001"/>
    <n v="0"/>
    <n v="5"/>
    <x v="0"/>
  </r>
  <r>
    <s v="AZ-2022-1181661"/>
    <d v="2022-03-27T00:00:00"/>
    <x v="44"/>
    <x v="0"/>
    <s v="Binney &amp; Smith Pens, Blue"/>
    <n v="0"/>
    <n v="530976.6"/>
    <n v="221240.25"/>
    <n v="3"/>
    <x v="0"/>
  </r>
  <r>
    <s v="AZ-2022-5418007"/>
    <d v="2022-03-27T00:00:00"/>
    <x v="653"/>
    <x v="1"/>
    <s v="Eaton Memo Slips, Premium"/>
    <n v="0.1"/>
    <n v="914459.70000000007"/>
    <n v="235989.6"/>
    <n v="5"/>
    <x v="0"/>
  </r>
  <r>
    <s v="BN-2022-6163592"/>
    <d v="2022-03-28T00:00:00"/>
    <x v="94"/>
    <x v="0"/>
    <s v="Smead File Cart, Blue"/>
    <n v="0.4"/>
    <n v="1120950.6000000001"/>
    <n v="-737467.5"/>
    <n v="1"/>
    <x v="0"/>
  </r>
  <r>
    <s v="AZ-2022-6896726"/>
    <d v="2022-03-28T00:00:00"/>
    <x v="737"/>
    <x v="1"/>
    <s v="Fellowes Folders, Single Width"/>
    <n v="0"/>
    <n v="4292060.8500000006"/>
    <n v="1755172.6500000001"/>
    <n v="11"/>
    <x v="1"/>
  </r>
  <r>
    <s v="AZ-2022-1790715"/>
    <d v="2022-03-28T00:00:00"/>
    <x v="263"/>
    <x v="1"/>
    <s v="Avery Binder, Recycled"/>
    <n v="0"/>
    <n v="398232.45"/>
    <n v="176992.2"/>
    <n v="2"/>
    <x v="0"/>
  </r>
  <r>
    <s v="AZ-2022-1790715"/>
    <d v="2022-03-28T00:00:00"/>
    <x v="263"/>
    <x v="1"/>
    <s v="Hon Shipping Labels, Laser Printer Compatible"/>
    <n v="0"/>
    <n v="162242.85"/>
    <n v="44248.05"/>
    <n v="1"/>
    <x v="0"/>
  </r>
  <r>
    <s v="AZ-2022-6896726"/>
    <d v="2022-03-28T00:00:00"/>
    <x v="737"/>
    <x v="1"/>
    <s v="Motorola Audio Dock, VoIP"/>
    <n v="0"/>
    <n v="7669662"/>
    <n v="2227151.85"/>
    <n v="3"/>
    <x v="1"/>
  </r>
  <r>
    <s v="AZ-2022-1790715"/>
    <d v="2022-03-28T00:00:00"/>
    <x v="263"/>
    <x v="1"/>
    <s v="Brother Ink, Color"/>
    <n v="0"/>
    <n v="4380556.95"/>
    <n v="2153405.1"/>
    <n v="2"/>
    <x v="0"/>
  </r>
  <r>
    <s v="AZ-2022-9044600"/>
    <d v="2022-03-28T00:00:00"/>
    <x v="371"/>
    <x v="1"/>
    <s v="Tenex File Cart, Industrial"/>
    <n v="0.1"/>
    <n v="12463200.75"/>
    <n v="1238945.4000000001"/>
    <n v="7"/>
    <x v="0"/>
  </r>
  <r>
    <s v="BN-2022-9956190"/>
    <d v="2022-03-29T00:00:00"/>
    <x v="395"/>
    <x v="0"/>
    <s v="Smead File Cart, Single Width"/>
    <n v="0.5"/>
    <n v="2846624.5500000003"/>
    <n v="-2448392.1"/>
    <n v="3"/>
    <x v="1"/>
  </r>
  <r>
    <s v="AZ-2022-6326220"/>
    <d v="2022-03-29T00:00:00"/>
    <x v="756"/>
    <x v="0"/>
    <s v="Binney &amp; Smith Highlighters, Easy-Erase"/>
    <n v="0"/>
    <n v="501477.9"/>
    <n v="176992.2"/>
    <n v="2"/>
    <x v="0"/>
  </r>
  <r>
    <s v="AZ-2022-2056021"/>
    <d v="2022-03-31T00:00:00"/>
    <x v="75"/>
    <x v="2"/>
    <s v="Rogers Box, Single Width"/>
    <n v="0.1"/>
    <n v="634222.05000000005"/>
    <n v="14749.35"/>
    <n v="2"/>
    <x v="1"/>
  </r>
  <r>
    <s v="AZ-2022-1698292"/>
    <d v="2022-03-31T00:00:00"/>
    <x v="587"/>
    <x v="1"/>
    <s v="Boston Markers, Blue"/>
    <n v="0"/>
    <n v="1165198.6500000001"/>
    <n v="471979.2"/>
    <n v="3"/>
    <x v="1"/>
  </r>
  <r>
    <s v="AZ-2022-1698292"/>
    <d v="2022-03-31T00:00:00"/>
    <x v="587"/>
    <x v="1"/>
    <s v="Avery Binder, Economy"/>
    <n v="0"/>
    <n v="1135699.95"/>
    <n v="442480.5"/>
    <n v="6"/>
    <x v="0"/>
  </r>
  <r>
    <s v="AZ-2022-1698292"/>
    <d v="2022-03-31T00:00:00"/>
    <x v="587"/>
    <x v="1"/>
    <s v="Rogers File Cart, Industrial"/>
    <n v="0.1"/>
    <n v="5634251.7000000002"/>
    <n v="442480.5"/>
    <n v="3"/>
    <x v="0"/>
  </r>
  <r>
    <s v="AZ-2022-1698292"/>
    <d v="2022-03-31T00:00:00"/>
    <x v="587"/>
    <x v="1"/>
    <s v="Enermax Numeric Keypad, Bluetooth"/>
    <n v="0"/>
    <n v="1696175.25"/>
    <n v="383483.10000000003"/>
    <n v="2"/>
    <x v="1"/>
  </r>
  <r>
    <s v="AZ-2022-1058907"/>
    <d v="2022-04-01T00:00:00"/>
    <x v="116"/>
    <x v="2"/>
    <s v="BIC Highlighters, Fluorescent"/>
    <n v="0.5"/>
    <n v="589974"/>
    <n v="-206490.9"/>
    <n v="4"/>
    <x v="0"/>
  </r>
  <r>
    <s v="AZ-2022-1058907"/>
    <d v="2022-04-01T00:00:00"/>
    <x v="116"/>
    <x v="2"/>
    <s v="Samsung Office Telephone, Full Size"/>
    <n v="0.5"/>
    <n v="2448392.1"/>
    <n v="-1032454.5"/>
    <n v="5"/>
    <x v="0"/>
  </r>
  <r>
    <s v="AZ-2022-5969019"/>
    <d v="2022-04-01T00:00:00"/>
    <x v="478"/>
    <x v="1"/>
    <s v="Okidata Printer, White"/>
    <n v="0"/>
    <n v="31489862.25"/>
    <n v="309736.35000000003"/>
    <n v="8"/>
    <x v="0"/>
  </r>
  <r>
    <s v="AZ-2022-795523"/>
    <d v="2022-04-02T00:00:00"/>
    <x v="636"/>
    <x v="1"/>
    <s v="Dania 3-Shelf Cabinet, Pine"/>
    <n v="0.1"/>
    <n v="17064997.949999999"/>
    <n v="-191741.55000000002"/>
    <n v="9"/>
    <x v="0"/>
  </r>
  <r>
    <s v="AZ-2022-795523"/>
    <d v="2022-04-02T00:00:00"/>
    <x v="636"/>
    <x v="1"/>
    <s v="Acco Binding Machine, Durable"/>
    <n v="0"/>
    <n v="1548681.75"/>
    <n v="368733.75"/>
    <n v="2"/>
    <x v="1"/>
  </r>
  <r>
    <s v="AZ-2022-795523"/>
    <d v="2022-04-02T00:00:00"/>
    <x v="636"/>
    <x v="1"/>
    <s v="Tenex File Cart, Blue"/>
    <n v="0.1"/>
    <n v="5309766"/>
    <n v="471979.2"/>
    <n v="3"/>
    <x v="0"/>
  </r>
  <r>
    <s v="BN-2022-4017957"/>
    <d v="2022-04-02T00:00:00"/>
    <x v="420"/>
    <x v="1"/>
    <s v="Smead Shelving, Wire Frame"/>
    <n v="0.5"/>
    <n v="1061953.2"/>
    <n v="-88496.1"/>
    <n v="3"/>
    <x v="1"/>
  </r>
  <r>
    <s v="AZ-2022-795523"/>
    <d v="2022-04-02T00:00:00"/>
    <x v="636"/>
    <x v="1"/>
    <s v="Apple Speaker Phone, Cordless"/>
    <n v="0"/>
    <n v="3716836.2"/>
    <n v="825963.6"/>
    <n v="2"/>
    <x v="0"/>
  </r>
  <r>
    <s v="BN-2022-4554837"/>
    <d v="2022-04-03T00:00:00"/>
    <x v="612"/>
    <x v="2"/>
    <s v="Safco 3-Shelf Cabinet, Metal"/>
    <n v="0.5"/>
    <n v="2477890.8000000003"/>
    <n v="-752216.85"/>
    <n v="2"/>
    <x v="1"/>
  </r>
  <r>
    <s v="AZ-2022-7397204"/>
    <d v="2022-04-03T00:00:00"/>
    <x v="90"/>
    <x v="2"/>
    <s v="Bush Library with Doors, Metal"/>
    <n v="0.1"/>
    <n v="33805510.200000003"/>
    <n v="1873167.45"/>
    <n v="7"/>
    <x v="0"/>
  </r>
  <r>
    <s v="BN-2022-4554837"/>
    <d v="2022-04-03T00:00:00"/>
    <x v="612"/>
    <x v="2"/>
    <s v="Ibico Hole Reinforcements, Clear"/>
    <n v="0.5"/>
    <n v="339235.05"/>
    <n v="-73746.75"/>
    <n v="7"/>
    <x v="1"/>
  </r>
  <r>
    <s v="BN-2022-5575990"/>
    <d v="2022-04-03T00:00:00"/>
    <x v="353"/>
    <x v="1"/>
    <s v="Smead File Cart, Single Width"/>
    <n v="0.1"/>
    <n v="1710924.6"/>
    <n v="-58997.4"/>
    <n v="1"/>
    <x v="1"/>
  </r>
  <r>
    <s v="AZ-2022-8546369"/>
    <d v="2022-04-03T00:00:00"/>
    <x v="668"/>
    <x v="1"/>
    <s v="Konica Inkjet, Wireless"/>
    <n v="0.15"/>
    <n v="23584210.650000002"/>
    <n v="545725.95000000007"/>
    <n v="6"/>
    <x v="1"/>
  </r>
  <r>
    <s v="AZ-2022-7256409"/>
    <d v="2022-04-03T00:00:00"/>
    <x v="343"/>
    <x v="1"/>
    <s v="Fellowes Trays, Wire Frame"/>
    <n v="0"/>
    <n v="1666676.55"/>
    <n v="412981.8"/>
    <n v="2"/>
    <x v="0"/>
  </r>
  <r>
    <s v="AZ-2022-1661689"/>
    <d v="2022-04-04T00:00:00"/>
    <x v="34"/>
    <x v="1"/>
    <s v="Green Bar Cards &amp; Envelopes, Recycled"/>
    <n v="0"/>
    <n v="1430686.95"/>
    <n v="162242.85"/>
    <n v="2"/>
    <x v="1"/>
  </r>
  <r>
    <s v="AZ-2022-1661689"/>
    <d v="2022-04-04T00:00:00"/>
    <x v="34"/>
    <x v="1"/>
    <s v="Rogers Lockers, Single Width"/>
    <n v="0.1"/>
    <n v="5619502.3500000006"/>
    <n v="2123906.4"/>
    <n v="2"/>
    <x v="1"/>
  </r>
  <r>
    <s v="BN-2022-3358594"/>
    <d v="2022-04-04T00:00:00"/>
    <x v="360"/>
    <x v="0"/>
    <s v="GlobeWeis Peel and Seal, with clear poly window"/>
    <n v="0.5"/>
    <n v="914459.70000000007"/>
    <n v="-825963.6"/>
    <n v="5"/>
    <x v="1"/>
  </r>
  <r>
    <s v="BN-2022-7281135"/>
    <d v="2022-04-05T00:00:00"/>
    <x v="503"/>
    <x v="1"/>
    <s v="Fellowes Box, Industrial"/>
    <n v="0.1"/>
    <n v="796464.9"/>
    <n v="-44248.05"/>
    <n v="3"/>
    <x v="0"/>
  </r>
  <r>
    <s v="AZ-2022-2987514"/>
    <d v="2022-04-06T00:00:00"/>
    <x v="425"/>
    <x v="2"/>
    <s v="SanDisk Message Books, Premium"/>
    <n v="0"/>
    <n v="1047203.85"/>
    <n v="280237.65000000002"/>
    <n v="3"/>
    <x v="0"/>
  </r>
  <r>
    <s v="AZ-2022-2987514"/>
    <d v="2022-04-06T00:00:00"/>
    <x v="425"/>
    <x v="2"/>
    <s v="Fellowes Folders, Wire Frame"/>
    <n v="0.1"/>
    <n v="678470.1"/>
    <n v="117994.8"/>
    <n v="2"/>
    <x v="0"/>
  </r>
  <r>
    <s v="AZ-2022-2987514"/>
    <d v="2022-04-06T00:00:00"/>
    <x v="425"/>
    <x v="2"/>
    <s v="Rogers Folders, Blue"/>
    <n v="0.1"/>
    <n v="1622428.5"/>
    <n v="-147493.5"/>
    <n v="4"/>
    <x v="1"/>
  </r>
  <r>
    <s v="AZ-2022-2987514"/>
    <d v="2022-04-06T00:00:00"/>
    <x v="425"/>
    <x v="2"/>
    <s v="Brother Fax and Copier, Color"/>
    <n v="0.15"/>
    <n v="4837786.8"/>
    <n v="516227.25"/>
    <n v="2"/>
    <x v="0"/>
  </r>
  <r>
    <s v="AZ-2022-7189649"/>
    <d v="2022-04-06T00:00:00"/>
    <x v="605"/>
    <x v="1"/>
    <s v="Bush Floating Shelf Set, Pine"/>
    <n v="0.1"/>
    <n v="4587047.8500000006"/>
    <n v="1061953.2"/>
    <n v="2"/>
    <x v="0"/>
  </r>
  <r>
    <s v="AZ-2022-7189649"/>
    <d v="2022-04-06T00:00:00"/>
    <x v="605"/>
    <x v="1"/>
    <s v="BIC Highlighters, Water Color"/>
    <n v="0"/>
    <n v="324485.7"/>
    <n v="58997.4"/>
    <n v="1"/>
    <x v="1"/>
  </r>
  <r>
    <s v="AZ-2022-7189649"/>
    <d v="2022-04-06T00:00:00"/>
    <x v="605"/>
    <x v="1"/>
    <s v="Acco Binding Machine, Recycled"/>
    <n v="0"/>
    <n v="3038366.1"/>
    <n v="752216.85"/>
    <n v="4"/>
    <x v="0"/>
  </r>
  <r>
    <s v="AZ-2022-7189649"/>
    <d v="2022-04-06T00:00:00"/>
    <x v="605"/>
    <x v="1"/>
    <s v="Stockwell Push Pins, Assorted Sizes"/>
    <n v="0"/>
    <n v="840712.95000000007"/>
    <n v="353984.4"/>
    <n v="5"/>
    <x v="1"/>
  </r>
  <r>
    <s v="AZ-2022-3500808"/>
    <d v="2022-04-07T00:00:00"/>
    <x v="359"/>
    <x v="1"/>
    <s v="Binney &amp; Smith Canvas, Water Color"/>
    <n v="0"/>
    <n v="3215358.3000000003"/>
    <n v="1548681.75"/>
    <n v="4"/>
    <x v="0"/>
  </r>
  <r>
    <s v="AZ-2022-3500808"/>
    <d v="2022-04-07T00:00:00"/>
    <x v="359"/>
    <x v="1"/>
    <s v="Wilson Jones Index Tab, Recycled"/>
    <n v="0"/>
    <n v="206490.9"/>
    <n v="58997.4"/>
    <n v="2"/>
    <x v="0"/>
  </r>
  <r>
    <s v="AZ-2022-3500808"/>
    <d v="2022-04-07T00:00:00"/>
    <x v="359"/>
    <x v="1"/>
    <s v="Accos Staples, Metal"/>
    <n v="0"/>
    <n v="486728.55"/>
    <n v="103245.45"/>
    <n v="3"/>
    <x v="0"/>
  </r>
  <r>
    <s v="AZ-2022-3500808"/>
    <d v="2022-04-07T00:00:00"/>
    <x v="359"/>
    <x v="1"/>
    <s v="Novimex Round Labels, Adjustable"/>
    <n v="0"/>
    <n v="117994.8"/>
    <n v="29498.7"/>
    <n v="2"/>
    <x v="0"/>
  </r>
  <r>
    <s v="AZ-2022-3500808"/>
    <d v="2022-04-07T00:00:00"/>
    <x v="359"/>
    <x v="1"/>
    <s v="Fellowes Shelving, Blue"/>
    <n v="0.1"/>
    <n v="3834831"/>
    <n v="1150449.3"/>
    <n v="5"/>
    <x v="1"/>
  </r>
  <r>
    <s v="AZ-2022-9650132"/>
    <d v="2022-04-07T00:00:00"/>
    <x v="719"/>
    <x v="1"/>
    <s v="Boston Canvas, Blue"/>
    <n v="0"/>
    <n v="2374645.35"/>
    <n v="589974"/>
    <n v="3"/>
    <x v="0"/>
  </r>
  <r>
    <s v="AZ-2022-9650132"/>
    <d v="2022-04-07T00:00:00"/>
    <x v="719"/>
    <x v="1"/>
    <s v="Smead Lockers, Single Width"/>
    <n v="0.1"/>
    <n v="18436687.5"/>
    <n v="7168184.1000000006"/>
    <n v="7"/>
    <x v="1"/>
  </r>
  <r>
    <s v="AZ-2022-5598677"/>
    <d v="2022-04-07T00:00:00"/>
    <x v="259"/>
    <x v="1"/>
    <s v="Kraft Peel and Seal, Security-Tint"/>
    <n v="0"/>
    <n v="1017705.15"/>
    <n v="162242.85"/>
    <n v="3"/>
    <x v="0"/>
  </r>
  <r>
    <s v="AZ-2022-3500808"/>
    <d v="2022-04-07T00:00:00"/>
    <x v="359"/>
    <x v="1"/>
    <s v="Motorola Audio Dock, with Caller ID"/>
    <n v="0"/>
    <n v="5118024.45"/>
    <n v="1991162.25"/>
    <n v="2"/>
    <x v="1"/>
  </r>
  <r>
    <s v="AZ-2022-5598677"/>
    <d v="2022-04-07T00:00:00"/>
    <x v="259"/>
    <x v="1"/>
    <s v="Konica Calculator, Red"/>
    <n v="0.1"/>
    <n v="2595885.6"/>
    <n v="840712.95000000007"/>
    <n v="4"/>
    <x v="0"/>
  </r>
  <r>
    <s v="BN-2022-8509634"/>
    <d v="2022-04-07T00:00:00"/>
    <x v="663"/>
    <x v="1"/>
    <s v="Sauder Corner Shelving, Traditional"/>
    <n v="0.1"/>
    <n v="15649060.35"/>
    <n v="-530976.6"/>
    <n v="8"/>
    <x v="1"/>
  </r>
  <r>
    <s v="AZ-2022-3154737"/>
    <d v="2022-04-07T00:00:00"/>
    <x v="345"/>
    <x v="1"/>
    <s v="SanDisk Cards &amp; Envelopes, Premium"/>
    <n v="0.1"/>
    <n v="5147523.1500000004"/>
    <n v="1592929.8"/>
    <n v="8"/>
    <x v="1"/>
  </r>
  <r>
    <s v="AZ-2022-5692945"/>
    <d v="2022-04-08T00:00:00"/>
    <x v="733"/>
    <x v="1"/>
    <s v="Advantus Clock, Erganomic"/>
    <n v="0"/>
    <n v="1474935"/>
    <n v="14749.35"/>
    <n v="2"/>
    <x v="0"/>
  </r>
  <r>
    <s v="AZ-2022-5692945"/>
    <d v="2022-04-08T00:00:00"/>
    <x v="733"/>
    <x v="1"/>
    <s v="Deflect-O Stacking Tray, Durable"/>
    <n v="0"/>
    <n v="1858418.1"/>
    <n v="88496.1"/>
    <n v="5"/>
    <x v="1"/>
  </r>
  <r>
    <s v="AZ-2022-5692945"/>
    <d v="2022-04-08T00:00:00"/>
    <x v="733"/>
    <x v="1"/>
    <s v="Fellowes File Cart, Blue"/>
    <n v="0.1"/>
    <n v="5472008.8500000006"/>
    <n v="1828919.4000000001"/>
    <n v="3"/>
    <x v="0"/>
  </r>
  <r>
    <s v="AZ-2022-2846196"/>
    <d v="2022-04-09T00:00:00"/>
    <x v="293"/>
    <x v="2"/>
    <s v="Acco 3-Hole Punch, Economy"/>
    <n v="0"/>
    <n v="1327441.5"/>
    <n v="250738.95"/>
    <n v="3"/>
    <x v="0"/>
  </r>
  <r>
    <s v="AZ-2022-2846196"/>
    <d v="2022-04-09T00:00:00"/>
    <x v="293"/>
    <x v="2"/>
    <s v="Acco Binder Covers, Durable"/>
    <n v="0"/>
    <n v="221240.25"/>
    <n v="103245.45"/>
    <n v="1"/>
    <x v="0"/>
  </r>
  <r>
    <s v="AZ-2022-2846196"/>
    <d v="2022-04-09T00:00:00"/>
    <x v="293"/>
    <x v="2"/>
    <s v="Avery Color Coded Labels, Adjustable"/>
    <n v="0"/>
    <n v="501477.9"/>
    <n v="58997.4"/>
    <n v="3"/>
    <x v="0"/>
  </r>
  <r>
    <s v="AZ-2022-2846196"/>
    <d v="2022-04-09T00:00:00"/>
    <x v="293"/>
    <x v="2"/>
    <s v="Smead Removable Labels, Adjustable"/>
    <n v="0"/>
    <n v="368733.75"/>
    <n v="0"/>
    <n v="3"/>
    <x v="0"/>
  </r>
  <r>
    <s v="AZ-2022-2846196"/>
    <d v="2022-04-09T00:00:00"/>
    <x v="293"/>
    <x v="2"/>
    <s v="Smead Lockers, Wire Frame"/>
    <n v="0.1"/>
    <n v="18348191.400000002"/>
    <n v="-206490.9"/>
    <n v="7"/>
    <x v="0"/>
  </r>
  <r>
    <s v="AZ-2022-186904"/>
    <d v="2022-04-09T00:00:00"/>
    <x v="70"/>
    <x v="1"/>
    <s v="Kleencut Letter Opener, High Speed"/>
    <n v="0"/>
    <n v="781715.55"/>
    <n v="265488.3"/>
    <n v="2"/>
    <x v="1"/>
  </r>
  <r>
    <s v="AZ-2022-1320048"/>
    <d v="2022-04-10T00:00:00"/>
    <x v="252"/>
    <x v="2"/>
    <s v="Binney &amp; Smith Markers, Blue"/>
    <n v="0.1"/>
    <n v="958707.75"/>
    <n v="88496.1"/>
    <n v="3"/>
    <x v="1"/>
  </r>
  <r>
    <s v="AZ-2022-1320048"/>
    <d v="2022-04-10T00:00:00"/>
    <x v="252"/>
    <x v="2"/>
    <s v="Ames Business Envelopes, Recycled"/>
    <n v="0.1"/>
    <n v="221240.25"/>
    <n v="44248.05"/>
    <n v="1"/>
    <x v="1"/>
  </r>
  <r>
    <s v="AZ-2022-6975089"/>
    <d v="2022-04-10T00:00:00"/>
    <x v="616"/>
    <x v="0"/>
    <s v="Acme Letter Opener, Steel"/>
    <n v="0"/>
    <n v="1312692.1500000001"/>
    <n v="530976.6"/>
    <n v="3"/>
    <x v="1"/>
  </r>
  <r>
    <s v="AZ-2022-532333"/>
    <d v="2022-04-10T00:00:00"/>
    <x v="342"/>
    <x v="1"/>
    <s v="Hewlett Fax and Copier, Digital"/>
    <n v="0"/>
    <n v="8525124.3000000007"/>
    <n v="2817125.85"/>
    <n v="3"/>
    <x v="1"/>
  </r>
  <r>
    <s v="AZ-2022-8184590"/>
    <d v="2022-04-10T00:00:00"/>
    <x v="250"/>
    <x v="1"/>
    <s v="Sanford Pencil Sharpener, Easy-Erase"/>
    <n v="0"/>
    <n v="796464.9"/>
    <n v="398232.45"/>
    <n v="2"/>
    <x v="0"/>
  </r>
  <r>
    <s v="AZ-2022-8184590"/>
    <d v="2022-04-10T00:00:00"/>
    <x v="250"/>
    <x v="1"/>
    <s v="Brother Wireless Fax, Laser"/>
    <n v="0.15"/>
    <n v="9498581.4000000004"/>
    <n v="2463141.4500000002"/>
    <n v="2"/>
    <x v="0"/>
  </r>
  <r>
    <s v="AZ-2022-2492440"/>
    <d v="2022-04-11T00:00:00"/>
    <x v="110"/>
    <x v="1"/>
    <s v="Ibico Binder Covers, Clear"/>
    <n v="0"/>
    <n v="575224.65"/>
    <n v="44248.05"/>
    <n v="3"/>
    <x v="1"/>
  </r>
  <r>
    <s v="BN-2022-277851"/>
    <d v="2022-04-12T00:00:00"/>
    <x v="175"/>
    <x v="1"/>
    <s v="GlobeWeis Manila Envelope, Recycled"/>
    <n v="0.5"/>
    <n v="383483.10000000003"/>
    <n v="0"/>
    <n v="2"/>
    <x v="1"/>
  </r>
  <r>
    <s v="BN-2022-277851"/>
    <d v="2022-04-12T00:00:00"/>
    <x v="175"/>
    <x v="1"/>
    <s v="Rogers Box, Industrial"/>
    <n v="0.5"/>
    <n v="353984.4"/>
    <n v="-353984.4"/>
    <n v="2"/>
    <x v="1"/>
  </r>
  <r>
    <s v="BN-2022-9322996"/>
    <d v="2022-04-12T00:00:00"/>
    <x v="612"/>
    <x v="1"/>
    <s v="Eldon Lockers, Blue"/>
    <n v="0.1"/>
    <n v="23643208.050000001"/>
    <n v="0"/>
    <n v="9"/>
    <x v="0"/>
  </r>
  <r>
    <s v="AZ-2022-9749362"/>
    <d v="2022-04-13T00:00:00"/>
    <x v="402"/>
    <x v="2"/>
    <s v="Hon Chairmat, Set of Two"/>
    <n v="0.1"/>
    <n v="2300898.6"/>
    <n v="309736.35000000003"/>
    <n v="3"/>
    <x v="0"/>
  </r>
  <r>
    <s v="AZ-2022-9749362"/>
    <d v="2022-04-13T00:00:00"/>
    <x v="402"/>
    <x v="2"/>
    <s v="Smead Lockers, Industrial"/>
    <n v="0.1"/>
    <n v="7920400.9500000002"/>
    <n v="1578180.45"/>
    <n v="3"/>
    <x v="1"/>
  </r>
  <r>
    <s v="AZ-2022-7035422"/>
    <d v="2022-04-13T00:00:00"/>
    <x v="19"/>
    <x v="0"/>
    <s v="Green Bar Memo Slips, 8.5 x 11"/>
    <n v="0"/>
    <n v="309736.35000000003"/>
    <n v="147493.5"/>
    <n v="1"/>
    <x v="0"/>
  </r>
  <r>
    <s v="BN-2022-9635866"/>
    <d v="2022-04-13T00:00:00"/>
    <x v="387"/>
    <x v="1"/>
    <s v="Canon Fax Machine, High-Speed"/>
    <n v="0.15"/>
    <n v="15870300.6"/>
    <n v="-560475.30000000005"/>
    <n v="4"/>
    <x v="1"/>
  </r>
  <r>
    <s v="AZ-2022-5593703"/>
    <d v="2022-04-14T00:00:00"/>
    <x v="166"/>
    <x v="0"/>
    <s v="Sauder Classic Bookcase, Mobile"/>
    <n v="0.1"/>
    <n v="23289223.650000002"/>
    <n v="9056100.9000000004"/>
    <n v="4"/>
    <x v="0"/>
  </r>
  <r>
    <s v="BN-2022-9478365"/>
    <d v="2022-04-14T00:00:00"/>
    <x v="719"/>
    <x v="0"/>
    <s v="Tenex File Cart, Blue"/>
    <n v="0.4"/>
    <n v="2359896"/>
    <n v="-870211.65"/>
    <n v="2"/>
    <x v="1"/>
  </r>
  <r>
    <s v="AZ-2022-9774095"/>
    <d v="2022-04-14T00:00:00"/>
    <x v="57"/>
    <x v="2"/>
    <s v="Enermax Numeric Keypad, Erganomic"/>
    <n v="0"/>
    <n v="870211.65"/>
    <n v="88496.1"/>
    <n v="1"/>
    <x v="1"/>
  </r>
  <r>
    <s v="AZ-2022-8532434"/>
    <d v="2022-04-14T00:00:00"/>
    <x v="108"/>
    <x v="0"/>
    <s v="SanDisk Computer Printout Paper, 8.5 x 11"/>
    <n v="0"/>
    <n v="2507389.5"/>
    <n v="280237.65000000002"/>
    <n v="5"/>
    <x v="0"/>
  </r>
  <r>
    <s v="AZ-2022-8812108"/>
    <d v="2022-04-14T00:00:00"/>
    <x v="18"/>
    <x v="1"/>
    <s v="Cameo Business Envelopes, Security-Tint"/>
    <n v="0"/>
    <n v="1755172.6500000001"/>
    <n v="634222.05000000005"/>
    <n v="7"/>
    <x v="1"/>
  </r>
  <r>
    <s v="AZ-2022-8812108"/>
    <d v="2022-04-14T00:00:00"/>
    <x v="18"/>
    <x v="1"/>
    <s v="Enermax Note Cards, Premium"/>
    <n v="0"/>
    <n v="1681425.9000000001"/>
    <n v="162242.85"/>
    <n v="4"/>
    <x v="0"/>
  </r>
  <r>
    <s v="AZ-2022-8812108"/>
    <d v="2022-04-14T00:00:00"/>
    <x v="18"/>
    <x v="1"/>
    <s v="Fellowes Trays, Single Width"/>
    <n v="0.1"/>
    <n v="6858447.75"/>
    <n v="3053115.45"/>
    <n v="9"/>
    <x v="0"/>
  </r>
  <r>
    <s v="BN-2022-8046775"/>
    <d v="2022-04-15T00:00:00"/>
    <x v="612"/>
    <x v="1"/>
    <s v="Ikea Stackable Bookrack, Mobile"/>
    <n v="0.6"/>
    <n v="2949870"/>
    <n v="-884961"/>
    <n v="4"/>
    <x v="0"/>
  </r>
  <r>
    <s v="AZ-2022-7242450"/>
    <d v="2022-04-15T00:00:00"/>
    <x v="515"/>
    <x v="1"/>
    <s v="Deflect-O Frame, Erganomic"/>
    <n v="0"/>
    <n v="9616576.2000000011"/>
    <n v="191741.55000000002"/>
    <n v="6"/>
    <x v="0"/>
  </r>
  <r>
    <s v="AZ-2022-7242450"/>
    <d v="2022-04-15T00:00:00"/>
    <x v="515"/>
    <x v="1"/>
    <s v="Deflect-O Light Bulb, Black"/>
    <n v="0"/>
    <n v="1681425.9000000001"/>
    <n v="604723.35"/>
    <n v="6"/>
    <x v="0"/>
  </r>
  <r>
    <s v="BN-2022-8046775"/>
    <d v="2022-04-15T00:00:00"/>
    <x v="612"/>
    <x v="1"/>
    <s v="BIC Pencil Sharpener, Blue"/>
    <n v="0.5"/>
    <n v="648971.4"/>
    <n v="-117994.8"/>
    <n v="3"/>
    <x v="1"/>
  </r>
  <r>
    <s v="BN-2022-8046775"/>
    <d v="2022-04-15T00:00:00"/>
    <x v="612"/>
    <x v="1"/>
    <s v="OIC Paper Clips, Bulk Pack"/>
    <n v="0.5"/>
    <n v="103245.45"/>
    <n v="0"/>
    <n v="1"/>
    <x v="0"/>
  </r>
  <r>
    <s v="BN-2022-8046775"/>
    <d v="2022-04-15T00:00:00"/>
    <x v="612"/>
    <x v="1"/>
    <s v="Smead Removable Labels, 5000 Label Set"/>
    <n v="0.5"/>
    <n v="162242.85"/>
    <n v="-58997.4"/>
    <n v="2"/>
    <x v="1"/>
  </r>
  <r>
    <s v="BN-2022-8046775"/>
    <d v="2022-04-15T00:00:00"/>
    <x v="612"/>
    <x v="1"/>
    <s v="Enermax Memo Slips, Recycled"/>
    <n v="0.5"/>
    <n v="235989.6"/>
    <n v="-147493.5"/>
    <n v="2"/>
    <x v="1"/>
  </r>
  <r>
    <s v="AZ-2022-7242450"/>
    <d v="2022-04-15T00:00:00"/>
    <x v="515"/>
    <x v="1"/>
    <s v="Xerox Note Cards, Premium"/>
    <n v="0"/>
    <n v="1165198.6500000001"/>
    <n v="235989.6"/>
    <n v="3"/>
    <x v="0"/>
  </r>
  <r>
    <s v="AZ-2022-7242450"/>
    <d v="2022-04-15T00:00:00"/>
    <x v="515"/>
    <x v="1"/>
    <s v="Fellowes Lockers, Blue"/>
    <n v="0.4"/>
    <n v="7345176.2999999998"/>
    <n v="-1710924.6"/>
    <n v="4"/>
    <x v="0"/>
  </r>
  <r>
    <s v="AZ-2022-5519564"/>
    <d v="2022-04-15T00:00:00"/>
    <x v="416"/>
    <x v="1"/>
    <s v="Tenex Shelving, Wire Frame"/>
    <n v="0"/>
    <n v="7138685.4000000004"/>
    <n v="855462.3"/>
    <n v="9"/>
    <x v="1"/>
  </r>
  <r>
    <s v="AZ-2022-5519564"/>
    <d v="2022-04-15T00:00:00"/>
    <x v="416"/>
    <x v="1"/>
    <s v="Belkin Keyboard, Programmable"/>
    <n v="0"/>
    <n v="8820111.3000000007"/>
    <n v="1489684.35"/>
    <n v="7"/>
    <x v="1"/>
  </r>
  <r>
    <s v="AZ-2022-3020492"/>
    <d v="2022-04-16T00:00:00"/>
    <x v="769"/>
    <x v="3"/>
    <s v="Safco Floating Shelf Set, Mobile"/>
    <n v="0"/>
    <n v="14690352.6"/>
    <n v="1769922"/>
    <n v="5"/>
    <x v="0"/>
  </r>
  <r>
    <s v="AZ-2022-3020492"/>
    <d v="2022-04-16T00:00:00"/>
    <x v="769"/>
    <x v="3"/>
    <s v="Hewlett Fax and Copier, Color"/>
    <n v="0"/>
    <n v="11460244.950000001"/>
    <n v="2522138.85"/>
    <n v="4"/>
    <x v="0"/>
  </r>
  <r>
    <s v="AZ-2022-886827"/>
    <d v="2022-04-16T00:00:00"/>
    <x v="415"/>
    <x v="1"/>
    <s v="Fiskars Box Cutter, High Speed"/>
    <n v="0"/>
    <n v="1578180.45"/>
    <n v="545725.95000000007"/>
    <n v="3"/>
    <x v="1"/>
  </r>
  <r>
    <s v="AZ-2022-8902331"/>
    <d v="2022-04-16T00:00:00"/>
    <x v="534"/>
    <x v="0"/>
    <s v="Stockwell Thumb Tacks, Bulk Pack"/>
    <n v="0"/>
    <n v="1548681.75"/>
    <n v="383483.10000000003"/>
    <n v="8"/>
    <x v="0"/>
  </r>
  <r>
    <s v="AZ-2022-175651"/>
    <d v="2022-04-16T00:00:00"/>
    <x v="308"/>
    <x v="1"/>
    <s v="StarTech Inkjet, Wireless"/>
    <n v="0"/>
    <n v="4454303.7"/>
    <n v="132744.15"/>
    <n v="1"/>
    <x v="1"/>
  </r>
  <r>
    <s v="AZ-2022-1758207"/>
    <d v="2022-04-17T00:00:00"/>
    <x v="641"/>
    <x v="0"/>
    <s v="Logitech Keyboard, Erganomic"/>
    <n v="0"/>
    <n v="3112112.85"/>
    <n v="280237.65000000002"/>
    <n v="3"/>
    <x v="1"/>
  </r>
  <r>
    <s v="AZ-2022-8284131"/>
    <d v="2022-04-17T00:00:00"/>
    <x v="18"/>
    <x v="1"/>
    <s v="Ikea Corner Shelving, Metal"/>
    <n v="0"/>
    <n v="3613590.75"/>
    <n v="147493.5"/>
    <n v="2"/>
    <x v="0"/>
  </r>
  <r>
    <s v="BN-2022-9271210"/>
    <d v="2022-04-17T00:00:00"/>
    <x v="186"/>
    <x v="1"/>
    <s v="Dania Library with Doors, Metal"/>
    <n v="0"/>
    <n v="5339264.7"/>
    <n v="1873167.45"/>
    <n v="1"/>
    <x v="1"/>
  </r>
  <r>
    <s v="AZ-2022-8284131"/>
    <d v="2022-04-17T00:00:00"/>
    <x v="18"/>
    <x v="1"/>
    <s v="Fellowes Box, Industrial"/>
    <n v="0"/>
    <n v="884961"/>
    <n v="44248.05"/>
    <n v="3"/>
    <x v="1"/>
  </r>
  <r>
    <s v="BN-2022-9271210"/>
    <d v="2022-04-17T00:00:00"/>
    <x v="186"/>
    <x v="1"/>
    <s v="Acco Hole Reinforcements, Clear"/>
    <n v="0"/>
    <n v="176992.2"/>
    <n v="0"/>
    <n v="2"/>
    <x v="0"/>
  </r>
  <r>
    <s v="BN-2022-9271210"/>
    <d v="2022-04-17T00:00:00"/>
    <x v="186"/>
    <x v="1"/>
    <s v="Smead Trays, Industrial"/>
    <n v="0.1"/>
    <n v="5206520.55"/>
    <n v="1327441.5"/>
    <n v="8"/>
    <x v="1"/>
  </r>
  <r>
    <s v="BN-2022-9271210"/>
    <d v="2022-04-17T00:00:00"/>
    <x v="186"/>
    <x v="1"/>
    <s v="Canon Fax and Copier, Color"/>
    <n v="0"/>
    <n v="2846624.5500000003"/>
    <n v="678470.1"/>
    <n v="1"/>
    <x v="0"/>
  </r>
  <r>
    <s v="BN-2022-9271210"/>
    <d v="2022-04-17T00:00:00"/>
    <x v="186"/>
    <x v="1"/>
    <s v="Konica Calculator, Durable"/>
    <n v="0.1"/>
    <n v="3436598.5500000003"/>
    <n v="-147493.5"/>
    <n v="5"/>
    <x v="0"/>
  </r>
  <r>
    <s v="BN-2022-9271210"/>
    <d v="2022-04-17T00:00:00"/>
    <x v="186"/>
    <x v="1"/>
    <s v="Konica Phone, White"/>
    <n v="0.1"/>
    <n v="3362851.8000000003"/>
    <n v="929209.05"/>
    <n v="3"/>
    <x v="1"/>
  </r>
  <r>
    <s v="BN-2022-9271210"/>
    <d v="2022-04-17T00:00:00"/>
    <x v="186"/>
    <x v="1"/>
    <s v="Samsung Speaker Phone, with Caller ID"/>
    <n v="0.1"/>
    <n v="4911533.55"/>
    <n v="-221240.25"/>
    <n v="3"/>
    <x v="1"/>
  </r>
  <r>
    <s v="BN-2022-4759297"/>
    <d v="2022-04-17T00:00:00"/>
    <x v="117"/>
    <x v="1"/>
    <s v="Hon Steel Folding Chair, Black"/>
    <n v="0.5"/>
    <n v="2330397.3000000003"/>
    <n v="-929209.05"/>
    <n v="4"/>
    <x v="1"/>
  </r>
  <r>
    <s v="BN-2022-8493925"/>
    <d v="2022-04-17T00:00:00"/>
    <x v="137"/>
    <x v="1"/>
    <s v="Eldon Light Bulb, Erganomic"/>
    <n v="0.6"/>
    <n v="1120950.6000000001"/>
    <n v="-1356940.2"/>
    <n v="8"/>
    <x v="1"/>
  </r>
  <r>
    <s v="BN-2022-4759297"/>
    <d v="2022-04-17T00:00:00"/>
    <x v="117"/>
    <x v="1"/>
    <s v="Wilson Jones Binder Covers, Economy"/>
    <n v="0.5"/>
    <n v="162242.85"/>
    <n v="-73746.75"/>
    <n v="2"/>
    <x v="0"/>
  </r>
  <r>
    <s v="BN-2022-8493925"/>
    <d v="2022-04-17T00:00:00"/>
    <x v="137"/>
    <x v="1"/>
    <s v="Samsung Signal Booster, VoIP"/>
    <n v="0.5"/>
    <n v="4026572.5500000003"/>
    <n v="-1283193.45"/>
    <n v="4"/>
    <x v="1"/>
  </r>
  <r>
    <s v="AZ-2022-9397794"/>
    <d v="2022-04-18T00:00:00"/>
    <x v="497"/>
    <x v="2"/>
    <s v="Eldon Light Bulb, Erganomic"/>
    <n v="0"/>
    <n v="1401188.25"/>
    <n v="162242.85"/>
    <n v="4"/>
    <x v="0"/>
  </r>
  <r>
    <s v="AZ-2022-9397794"/>
    <d v="2022-04-18T00:00:00"/>
    <x v="497"/>
    <x v="2"/>
    <s v="Smead Trays, Wire Frame"/>
    <n v="0.1"/>
    <n v="1887916.8"/>
    <n v="58997.4"/>
    <n v="3"/>
    <x v="0"/>
  </r>
  <r>
    <s v="AZ-2022-1833043"/>
    <d v="2022-04-19T00:00:00"/>
    <x v="311"/>
    <x v="3"/>
    <s v="Accos Rubber Bands, Bulk Pack"/>
    <n v="0"/>
    <n v="1725673.95"/>
    <n v="840712.95000000007"/>
    <n v="7"/>
    <x v="1"/>
  </r>
  <r>
    <s v="AZ-2022-1592554"/>
    <d v="2022-04-19T00:00:00"/>
    <x v="610"/>
    <x v="2"/>
    <s v="Hon Bag Chairs, Red"/>
    <n v="0"/>
    <n v="4660794.6000000006"/>
    <n v="1533932.4000000001"/>
    <n v="7"/>
    <x v="1"/>
  </r>
  <r>
    <s v="AZ-2022-791703"/>
    <d v="2022-04-19T00:00:00"/>
    <x v="658"/>
    <x v="2"/>
    <s v="Bush Floating Shelf Set, Metal"/>
    <n v="0.5"/>
    <n v="2522138.85"/>
    <n v="-2064909"/>
    <n v="2"/>
    <x v="0"/>
  </r>
  <r>
    <s v="AZ-2022-1592554"/>
    <d v="2022-04-19T00:00:00"/>
    <x v="610"/>
    <x v="2"/>
    <s v="Acme Box Cutter, High Speed"/>
    <n v="0"/>
    <n v="1666676.55"/>
    <n v="796464.9"/>
    <n v="3"/>
    <x v="0"/>
  </r>
  <r>
    <s v="AZ-2022-791703"/>
    <d v="2022-04-19T00:00:00"/>
    <x v="658"/>
    <x v="2"/>
    <s v="Stockwell Thumb Tacks, Metal"/>
    <n v="0.5"/>
    <n v="501477.9"/>
    <n v="-176992.2"/>
    <n v="5"/>
    <x v="1"/>
  </r>
  <r>
    <s v="AZ-2022-1592554"/>
    <d v="2022-04-19T00:00:00"/>
    <x v="610"/>
    <x v="2"/>
    <s v="SanDisk Keyboard, USB"/>
    <n v="0"/>
    <n v="1209446.7"/>
    <n v="103245.45"/>
    <n v="1"/>
    <x v="1"/>
  </r>
  <r>
    <s v="AZ-2022-8986990"/>
    <d v="2022-04-19T00:00:00"/>
    <x v="531"/>
    <x v="1"/>
    <s v="SAFCO Chairmat, Red"/>
    <n v="0.1"/>
    <n v="3967575.15"/>
    <n v="486728.55"/>
    <n v="5"/>
    <x v="0"/>
  </r>
  <r>
    <s v="AZ-2022-8986990"/>
    <d v="2022-04-19T00:00:00"/>
    <x v="531"/>
    <x v="1"/>
    <s v="Novimex Color Coded Labels, Alphabetical"/>
    <n v="0"/>
    <n v="353984.4"/>
    <n v="117994.8"/>
    <n v="2"/>
    <x v="0"/>
  </r>
  <r>
    <s v="AZ-2022-5973940"/>
    <d v="2022-04-19T00:00:00"/>
    <x v="373"/>
    <x v="1"/>
    <s v="Acco Binder, Economy"/>
    <n v="0"/>
    <n v="442480.5"/>
    <n v="58997.4"/>
    <n v="2"/>
    <x v="1"/>
  </r>
  <r>
    <s v="BN-2022-7358344"/>
    <d v="2022-04-20T00:00:00"/>
    <x v="122"/>
    <x v="1"/>
    <s v="Belkin Memory Card, Bluetooth"/>
    <n v="0"/>
    <n v="1696175.25"/>
    <n v="368733.75"/>
    <n v="1"/>
    <x v="0"/>
  </r>
  <r>
    <s v="BN-2022-7358344"/>
    <d v="2022-04-20T00:00:00"/>
    <x v="122"/>
    <x v="1"/>
    <s v="Canon Copy Machine, Digital"/>
    <n v="0.15"/>
    <n v="9852565.8000000007"/>
    <n v="-457229.85000000003"/>
    <n v="3"/>
    <x v="1"/>
  </r>
  <r>
    <s v="AZ-2022-7046345"/>
    <d v="2022-04-21T00:00:00"/>
    <x v="315"/>
    <x v="0"/>
    <s v="Dania Stackable Bookrack, Pine"/>
    <n v="0.1"/>
    <n v="16475023.950000001"/>
    <n v="6592959.4500000002"/>
    <n v="10"/>
    <x v="1"/>
  </r>
  <r>
    <s v="AZ-2022-7046345"/>
    <d v="2022-04-21T00:00:00"/>
    <x v="315"/>
    <x v="0"/>
    <s v="Rubbermaid Light Bulb, Durable"/>
    <n v="0.4"/>
    <n v="427731.15"/>
    <n v="0"/>
    <n v="3"/>
    <x v="0"/>
  </r>
  <r>
    <s v="AZ-2022-7046345"/>
    <d v="2022-04-21T00:00:00"/>
    <x v="315"/>
    <x v="0"/>
    <s v="Sanford Markers, Fluorescent"/>
    <n v="0.1"/>
    <n v="973457.1"/>
    <n v="324485.7"/>
    <n v="3"/>
    <x v="0"/>
  </r>
  <r>
    <s v="AZ-2022-5845365"/>
    <d v="2022-04-21T00:00:00"/>
    <x v="46"/>
    <x v="2"/>
    <s v="Stanley Markers, Water Color"/>
    <n v="0"/>
    <n v="1873167.45"/>
    <n v="619472.70000000007"/>
    <n v="5"/>
    <x v="0"/>
  </r>
  <r>
    <s v="AZ-2022-778430"/>
    <d v="2022-04-21T00:00:00"/>
    <x v="632"/>
    <x v="2"/>
    <s v="Sharp Personal Copier, Digital"/>
    <n v="0.15"/>
    <n v="2994118.0500000003"/>
    <n v="1238945.4000000001"/>
    <n v="2"/>
    <x v="0"/>
  </r>
  <r>
    <s v="BN-2022-1468237"/>
    <d v="2022-04-21T00:00:00"/>
    <x v="182"/>
    <x v="1"/>
    <s v="KitchenAid Microwave, Red"/>
    <n v="0.1"/>
    <n v="8244886.6500000004"/>
    <n v="-280237.65000000002"/>
    <n v="2"/>
    <x v="0"/>
  </r>
  <r>
    <s v="BN-2022-1468237"/>
    <d v="2022-04-21T00:00:00"/>
    <x v="182"/>
    <x v="1"/>
    <s v="Tenex Trays, Industrial"/>
    <n v="0.1"/>
    <n v="2182903.8000000003"/>
    <n v="0"/>
    <n v="3"/>
    <x v="1"/>
  </r>
  <r>
    <s v="BN-2022-1468237"/>
    <d v="2022-04-21T00:00:00"/>
    <x v="182"/>
    <x v="1"/>
    <s v="Memorex Router, Erganomic"/>
    <n v="0"/>
    <n v="14395365.6"/>
    <n v="4321559.55"/>
    <n v="4"/>
    <x v="1"/>
  </r>
  <r>
    <s v="BN-2022-45288"/>
    <d v="2022-04-21T00:00:00"/>
    <x v="33"/>
    <x v="1"/>
    <s v="StarTech Calculator, Wireless"/>
    <n v="0.1"/>
    <n v="2123906.4"/>
    <n v="-103245.45"/>
    <n v="4"/>
    <x v="1"/>
  </r>
  <r>
    <s v="AZ-2022-9634517"/>
    <d v="2022-04-23T00:00:00"/>
    <x v="95"/>
    <x v="1"/>
    <s v="Novimex Shipping Labels, Alphabetical"/>
    <n v="0"/>
    <n v="324485.7"/>
    <n v="162242.85"/>
    <n v="2"/>
    <x v="1"/>
  </r>
  <r>
    <s v="AZ-2022-9634517"/>
    <d v="2022-04-23T00:00:00"/>
    <x v="95"/>
    <x v="1"/>
    <s v="Brother Fax and Copier, Color"/>
    <n v="0"/>
    <n v="22758247.050000001"/>
    <n v="5457259.5"/>
    <n v="8"/>
    <x v="0"/>
  </r>
  <r>
    <s v="AZ-2022-5960256"/>
    <d v="2022-04-24T00:00:00"/>
    <x v="525"/>
    <x v="0"/>
    <s v="Fellowes Lockers, Industrial"/>
    <n v="0.1"/>
    <n v="5516256.9000000004"/>
    <n v="2079658.35"/>
    <n v="2"/>
    <x v="0"/>
  </r>
  <r>
    <s v="AZ-2022-5960256"/>
    <d v="2022-04-24T00:00:00"/>
    <x v="525"/>
    <x v="0"/>
    <s v="Enermax Router, Erganomic"/>
    <n v="0"/>
    <n v="33997251.75"/>
    <n v="13598900.700000001"/>
    <n v="9"/>
    <x v="1"/>
  </r>
  <r>
    <s v="AZ-2022-1627961"/>
    <d v="2022-04-24T00:00:00"/>
    <x v="347"/>
    <x v="1"/>
    <s v="Avery File Folder Labels, 5000 Label Set"/>
    <n v="0"/>
    <n v="427731.15"/>
    <n v="14749.35"/>
    <n v="3"/>
    <x v="1"/>
  </r>
  <r>
    <s v="AZ-2022-1627961"/>
    <d v="2022-04-24T00:00:00"/>
    <x v="347"/>
    <x v="1"/>
    <s v="Eldon File Cart, Single Width"/>
    <n v="0.1"/>
    <n v="3392350.5"/>
    <n v="294987"/>
    <n v="2"/>
    <x v="0"/>
  </r>
  <r>
    <s v="AZ-2022-1803267"/>
    <d v="2022-04-24T00:00:00"/>
    <x v="156"/>
    <x v="1"/>
    <s v="BIC Markers, Easy-Erase"/>
    <n v="0"/>
    <n v="781715.55"/>
    <n v="221240.25"/>
    <n v="2"/>
    <x v="0"/>
  </r>
  <r>
    <s v="BN-2022-3140940"/>
    <d v="2022-04-25T00:00:00"/>
    <x v="691"/>
    <x v="2"/>
    <s v="Rogers Folders, Blue"/>
    <n v="0.6"/>
    <n v="545725.95000000007"/>
    <n v="-781715.55"/>
    <n v="3"/>
    <x v="0"/>
  </r>
  <r>
    <s v="AZ-2022-8880439"/>
    <d v="2022-04-25T00:00:00"/>
    <x v="478"/>
    <x v="0"/>
    <s v="Enermax Memo Slips, Premium"/>
    <n v="0"/>
    <n v="929209.05"/>
    <n v="14749.35"/>
    <n v="4"/>
    <x v="1"/>
  </r>
  <r>
    <s v="AZ-2022-6878748"/>
    <d v="2022-04-25T00:00:00"/>
    <x v="593"/>
    <x v="2"/>
    <s v="Elite Trimmer, Easy Grip"/>
    <n v="0"/>
    <n v="1917415.5"/>
    <n v="899710.35"/>
    <n v="3"/>
    <x v="1"/>
  </r>
  <r>
    <s v="BN-2022-1489324"/>
    <d v="2022-04-25T00:00:00"/>
    <x v="45"/>
    <x v="1"/>
    <s v="Stanley Markers, Blue"/>
    <n v="0.5"/>
    <n v="1150449.3"/>
    <n v="-943958.4"/>
    <n v="7"/>
    <x v="0"/>
  </r>
  <r>
    <s v="BN-2022-1489324"/>
    <d v="2022-04-25T00:00:00"/>
    <x v="45"/>
    <x v="1"/>
    <s v="Rogers Lockers, Wire Frame"/>
    <n v="0.5"/>
    <n v="9321589.2000000011"/>
    <n v="-4660794.6000000006"/>
    <n v="6"/>
    <x v="0"/>
  </r>
  <r>
    <s v="AZ-2022-6301419"/>
    <d v="2022-04-26T00:00:00"/>
    <x v="467"/>
    <x v="1"/>
    <s v="Ikea Stackable Bookrack, Mobile"/>
    <n v="0.1"/>
    <n v="6637207.5"/>
    <n v="2802376.5"/>
    <n v="4"/>
    <x v="0"/>
  </r>
  <r>
    <s v="AZ-2022-6301419"/>
    <d v="2022-04-26T00:00:00"/>
    <x v="467"/>
    <x v="1"/>
    <s v="Ibico Index Tab, Clear"/>
    <n v="0"/>
    <n v="914459.70000000007"/>
    <n v="162242.85"/>
    <n v="7"/>
    <x v="1"/>
  </r>
  <r>
    <s v="AZ-2022-6301419"/>
    <d v="2022-04-26T00:00:00"/>
    <x v="467"/>
    <x v="1"/>
    <s v="Avery Removable Labels, Adjustable"/>
    <n v="0"/>
    <n v="250738.95"/>
    <n v="117994.8"/>
    <n v="2"/>
    <x v="0"/>
  </r>
  <r>
    <s v="AZ-2022-8480616"/>
    <d v="2022-04-26T00:00:00"/>
    <x v="159"/>
    <x v="1"/>
    <s v="Eldon Light Bulb, Duo Pack"/>
    <n v="0"/>
    <n v="368733.75"/>
    <n v="147493.5"/>
    <n v="1"/>
    <x v="1"/>
  </r>
  <r>
    <s v="AZ-2022-2733980"/>
    <d v="2022-04-26T00:00:00"/>
    <x v="57"/>
    <x v="1"/>
    <s v="Advantus Thumb Tacks, 12 Pack"/>
    <n v="0"/>
    <n v="1150449.3"/>
    <n v="44248.05"/>
    <n v="6"/>
    <x v="0"/>
  </r>
  <r>
    <s v="AZ-2022-2733980"/>
    <d v="2022-04-26T00:00:00"/>
    <x v="57"/>
    <x v="1"/>
    <s v="SanDisk Message Books, Recycled"/>
    <n v="0"/>
    <n v="693219.45000000007"/>
    <n v="309736.35000000003"/>
    <n v="2"/>
    <x v="1"/>
  </r>
  <r>
    <s v="AZ-2022-8480616"/>
    <d v="2022-04-26T00:00:00"/>
    <x v="159"/>
    <x v="1"/>
    <s v="Enermax Mouse, USB"/>
    <n v="0"/>
    <n v="1799420.7"/>
    <n v="221240.25"/>
    <n v="3"/>
    <x v="0"/>
  </r>
  <r>
    <s v="AZ-2022-2733980"/>
    <d v="2022-04-26T00:00:00"/>
    <x v="57"/>
    <x v="1"/>
    <s v="Sharp Personal Copier, High-Speed"/>
    <n v="0"/>
    <n v="6976442.5499999998"/>
    <n v="2861373.9"/>
    <n v="4"/>
    <x v="1"/>
  </r>
  <r>
    <s v="BN-2022-9778057"/>
    <d v="2022-04-26T00:00:00"/>
    <x v="644"/>
    <x v="1"/>
    <s v="Office Star Swivel Stool, Adjustable"/>
    <n v="0.1"/>
    <n v="7020690.6000000006"/>
    <n v="0"/>
    <n v="3"/>
    <x v="1"/>
  </r>
  <r>
    <s v="BN-2022-9778057"/>
    <d v="2022-04-26T00:00:00"/>
    <x v="644"/>
    <x v="1"/>
    <s v="Ibico Binding Machine, Economy"/>
    <n v="0"/>
    <n v="3790582.95"/>
    <n v="339235.05"/>
    <n v="5"/>
    <x v="1"/>
  </r>
  <r>
    <s v="AZ-2022-7453944"/>
    <d v="2022-04-26T00:00:00"/>
    <x v="565"/>
    <x v="1"/>
    <s v="BIC Highlighters, Water Color"/>
    <n v="0"/>
    <n v="648971.4"/>
    <n v="117994.8"/>
    <n v="2"/>
    <x v="1"/>
  </r>
  <r>
    <s v="AZ-2022-1007120"/>
    <d v="2022-04-28T00:00:00"/>
    <x v="327"/>
    <x v="1"/>
    <s v="Dania Classic Bookcase, Traditional"/>
    <n v="0"/>
    <n v="18171199.199999999"/>
    <n v="7817155.5"/>
    <n v="3"/>
    <x v="0"/>
  </r>
  <r>
    <s v="AZ-2022-1007120"/>
    <d v="2022-04-28T00:00:00"/>
    <x v="327"/>
    <x v="1"/>
    <s v="Deflect-O Frame, Black"/>
    <n v="0"/>
    <n v="14601856.5"/>
    <n v="6430716.6000000006"/>
    <n v="9"/>
    <x v="0"/>
  </r>
  <r>
    <s v="BN-2022-4920125"/>
    <d v="2022-04-28T00:00:00"/>
    <x v="530"/>
    <x v="1"/>
    <s v="Epson Calculator, Wireless"/>
    <n v="0.5"/>
    <n v="678470.1"/>
    <n v="0"/>
    <n v="2"/>
    <x v="1"/>
  </r>
  <r>
    <s v="AZ-2022-3159501"/>
    <d v="2022-04-29T00:00:00"/>
    <x v="534"/>
    <x v="3"/>
    <s v="Rubbermaid Clock, Durable"/>
    <n v="0"/>
    <n v="1386438.9000000001"/>
    <n v="501477.9"/>
    <n v="2"/>
    <x v="1"/>
  </r>
  <r>
    <s v="AZ-2022-5426715"/>
    <d v="2022-04-30T00:00:00"/>
    <x v="225"/>
    <x v="0"/>
    <s v="Enermax Message Books, Multicolor"/>
    <n v="0"/>
    <n v="1769922"/>
    <n v="88496.1"/>
    <n v="5"/>
    <x v="1"/>
  </r>
  <r>
    <s v="BN-2022-1655185"/>
    <d v="2022-04-30T00:00:00"/>
    <x v="680"/>
    <x v="1"/>
    <s v="Ibico Binder, Recycled"/>
    <n v="0.5"/>
    <n v="589974"/>
    <n v="-486728.55"/>
    <n v="5"/>
    <x v="0"/>
  </r>
  <r>
    <s v="AZ-2022-8489186"/>
    <d v="2022-04-30T00:00:00"/>
    <x v="436"/>
    <x v="1"/>
    <s v="Novimex Steel Folding Chair, Red"/>
    <n v="0.1"/>
    <n v="2182903.8000000003"/>
    <n v="796464.9"/>
    <n v="2"/>
    <x v="1"/>
  </r>
  <r>
    <s v="AZ-2022-7725232"/>
    <d v="2022-04-30T00:00:00"/>
    <x v="583"/>
    <x v="1"/>
    <s v="Stanley Sketch Pad, Water Color"/>
    <n v="0"/>
    <n v="8421878.8499999996"/>
    <n v="1592929.8"/>
    <n v="12"/>
    <x v="1"/>
  </r>
  <r>
    <s v="AZ-2022-7725232"/>
    <d v="2022-04-30T00:00:00"/>
    <x v="583"/>
    <x v="1"/>
    <s v="Cardinal Binding Machine, Economy"/>
    <n v="0"/>
    <n v="5870241.2999999998"/>
    <n v="1637177.85"/>
    <n v="8"/>
    <x v="0"/>
  </r>
  <r>
    <s v="AZ-2022-7725232"/>
    <d v="2022-04-30T00:00:00"/>
    <x v="583"/>
    <x v="1"/>
    <s v="Acme Box Cutter, Easy Grip"/>
    <n v="0"/>
    <n v="1165198.6500000001"/>
    <n v="575224.65"/>
    <n v="2"/>
    <x v="0"/>
  </r>
  <r>
    <s v="BN-2022-6460657"/>
    <d v="2022-04-30T00:00:00"/>
    <x v="30"/>
    <x v="1"/>
    <s v="Boston Canvas, Easy-Erase"/>
    <n v="0.5"/>
    <n v="398232.45"/>
    <n v="-221240.25"/>
    <n v="1"/>
    <x v="1"/>
  </r>
  <r>
    <s v="BN-2022-6460657"/>
    <d v="2022-04-30T00:00:00"/>
    <x v="30"/>
    <x v="1"/>
    <s v="Fellowes Trays, Blue"/>
    <n v="0.5"/>
    <n v="2109157.0500000003"/>
    <n v="-1828919.4000000001"/>
    <n v="5"/>
    <x v="0"/>
  </r>
  <r>
    <s v="BN-2022-6460657"/>
    <d v="2022-04-30T00:00:00"/>
    <x v="30"/>
    <x v="1"/>
    <s v="Smead Folders, Single Width"/>
    <n v="0.5"/>
    <n v="648971.4"/>
    <n v="-250738.95"/>
    <n v="5"/>
    <x v="0"/>
  </r>
  <r>
    <s v="BN-2022-6460657"/>
    <d v="2022-04-30T00:00:00"/>
    <x v="30"/>
    <x v="1"/>
    <s v="Elite Scissors, High Speed"/>
    <n v="0.5"/>
    <n v="663720.75"/>
    <n v="-29498.7"/>
    <n v="4"/>
    <x v="0"/>
  </r>
  <r>
    <s v="AZ-2022-3540181"/>
    <d v="2022-05-01T00:00:00"/>
    <x v="308"/>
    <x v="0"/>
    <s v="Rubbermaid Stacking Tray, Erganomic"/>
    <n v="0"/>
    <n v="1047203.85"/>
    <n v="339235.05"/>
    <n v="3"/>
    <x v="0"/>
  </r>
  <r>
    <s v="AZ-2022-1568727"/>
    <d v="2022-05-01T00:00:00"/>
    <x v="727"/>
    <x v="2"/>
    <s v="Smead Shelving, Industrial"/>
    <n v="0.1"/>
    <n v="1312692.1500000001"/>
    <n v="206490.9"/>
    <n v="2"/>
    <x v="0"/>
  </r>
  <r>
    <s v="AZ-2022-3540181"/>
    <d v="2022-05-01T00:00:00"/>
    <x v="308"/>
    <x v="0"/>
    <s v="Wilson Jones Hole Reinforcements, Clear"/>
    <n v="0"/>
    <n v="235989.6"/>
    <n v="29498.7"/>
    <n v="4"/>
    <x v="0"/>
  </r>
  <r>
    <s v="AZ-2022-4295830"/>
    <d v="2022-05-01T00:00:00"/>
    <x v="41"/>
    <x v="2"/>
    <s v="Office Star Rocking Chair, Black"/>
    <n v="0.1"/>
    <n v="5516256.9000000004"/>
    <n v="619472.70000000007"/>
    <n v="3"/>
    <x v="0"/>
  </r>
  <r>
    <s v="AZ-2022-6158544"/>
    <d v="2022-05-02T00:00:00"/>
    <x v="401"/>
    <x v="2"/>
    <s v="Boston Highlighters, Fluorescent"/>
    <n v="0"/>
    <n v="589974"/>
    <n v="147493.5"/>
    <n v="2"/>
    <x v="1"/>
  </r>
  <r>
    <s v="BN-2022-2570912"/>
    <d v="2022-05-02T00:00:00"/>
    <x v="149"/>
    <x v="2"/>
    <s v="Smead Lockers, Wire Frame"/>
    <n v="0.1"/>
    <n v="5236019.25"/>
    <n v="-58997.4"/>
    <n v="2"/>
    <x v="1"/>
  </r>
  <r>
    <s v="AZ-2022-2583309"/>
    <d v="2022-05-02T00:00:00"/>
    <x v="286"/>
    <x v="0"/>
    <s v="Rogers Folders, Wire Frame"/>
    <n v="0.1"/>
    <n v="796464.9"/>
    <n v="14749.35"/>
    <n v="2"/>
    <x v="1"/>
  </r>
  <r>
    <s v="AZ-2022-9676120"/>
    <d v="2022-05-02T00:00:00"/>
    <x v="439"/>
    <x v="2"/>
    <s v="Binney &amp; Smith Canvas, Easy-Erase"/>
    <n v="0"/>
    <n v="2286149.25"/>
    <n v="383483.10000000003"/>
    <n v="3"/>
    <x v="0"/>
  </r>
  <r>
    <s v="BN-2022-1507316"/>
    <d v="2022-05-02T00:00:00"/>
    <x v="405"/>
    <x v="0"/>
    <s v="Rogers Shelving, Wire Frame"/>
    <n v="0.4"/>
    <n v="545725.95000000007"/>
    <n v="-88496.1"/>
    <n v="1"/>
    <x v="1"/>
  </r>
  <r>
    <s v="BN-2022-1507316"/>
    <d v="2022-05-02T00:00:00"/>
    <x v="405"/>
    <x v="0"/>
    <s v="Memorex Mouse, Bluetooth"/>
    <n v="0"/>
    <n v="412981.8"/>
    <n v="14749.35"/>
    <n v="1"/>
    <x v="0"/>
  </r>
  <r>
    <s v="BN-2022-5698928"/>
    <d v="2022-05-02T00:00:00"/>
    <x v="240"/>
    <x v="1"/>
    <s v="Enermax Computer Printout Paper, 8.5 x 11"/>
    <n v="0.5"/>
    <n v="1209446.7"/>
    <n v="-575224.65"/>
    <n v="5"/>
    <x v="1"/>
  </r>
  <r>
    <s v="AZ-2022-5299088"/>
    <d v="2022-05-02T00:00:00"/>
    <x v="24"/>
    <x v="0"/>
    <s v="Eaton Parchment Paper, 8.5 x 11"/>
    <n v="0"/>
    <n v="781715.55"/>
    <n v="162242.85"/>
    <n v="3"/>
    <x v="1"/>
  </r>
  <r>
    <s v="BN-2022-5698928"/>
    <d v="2022-05-02T00:00:00"/>
    <x v="240"/>
    <x v="1"/>
    <s v="Motorola Signal Booster, Full Size"/>
    <n v="0.5"/>
    <n v="1061953.2"/>
    <n v="-722718.15"/>
    <n v="1"/>
    <x v="0"/>
  </r>
  <r>
    <s v="AZ-2022-5958487"/>
    <d v="2022-05-02T00:00:00"/>
    <x v="489"/>
    <x v="1"/>
    <s v="BIC Markers, Blue"/>
    <n v="0"/>
    <n v="1563431.1"/>
    <n v="29498.7"/>
    <n v="4"/>
    <x v="0"/>
  </r>
  <r>
    <s v="BN-2022-8459769"/>
    <d v="2022-05-03T00:00:00"/>
    <x v="436"/>
    <x v="3"/>
    <s v="Hewlett Copy Machine, Color"/>
    <n v="0.5"/>
    <n v="1961663.55"/>
    <n v="-619472.70000000007"/>
    <n v="1"/>
    <x v="1"/>
  </r>
  <r>
    <s v="AZ-2022-8562932"/>
    <d v="2022-05-03T00:00:00"/>
    <x v="271"/>
    <x v="0"/>
    <s v="Stanley Highlighters, Blue"/>
    <n v="0"/>
    <n v="1519183.05"/>
    <n v="309736.35000000003"/>
    <n v="7"/>
    <x v="1"/>
  </r>
  <r>
    <s v="AZ-2022-7679425"/>
    <d v="2022-05-03T00:00:00"/>
    <x v="160"/>
    <x v="1"/>
    <s v="Sanford Sketch Pad, Water Color"/>
    <n v="0"/>
    <n v="5029528.3500000006"/>
    <n v="2359896"/>
    <n v="7"/>
    <x v="0"/>
  </r>
  <r>
    <s v="AZ-2022-7679425"/>
    <d v="2022-05-03T00:00:00"/>
    <x v="160"/>
    <x v="1"/>
    <s v="Fellowes Lockers, Single Width"/>
    <n v="0.1"/>
    <n v="8259636"/>
    <n v="648971.4"/>
    <n v="3"/>
    <x v="1"/>
  </r>
  <r>
    <s v="AZ-2022-7679425"/>
    <d v="2022-05-03T00:00:00"/>
    <x v="160"/>
    <x v="1"/>
    <s v="Stiletto Letter Opener, Easy Grip"/>
    <n v="0"/>
    <n v="840712.95000000007"/>
    <n v="398232.45"/>
    <n v="2"/>
    <x v="1"/>
  </r>
  <r>
    <s v="AZ-2022-4524252"/>
    <d v="2022-05-03T00:00:00"/>
    <x v="109"/>
    <x v="1"/>
    <s v="Smead Lockers, Wire Frame"/>
    <n v="0"/>
    <n v="14557608.450000001"/>
    <n v="1312692.1500000001"/>
    <n v="5"/>
    <x v="1"/>
  </r>
  <r>
    <s v="AZ-2022-1769606"/>
    <d v="2022-05-05T00:00:00"/>
    <x v="9"/>
    <x v="0"/>
    <s v="Stanley Pencil Sharpener, Water Color"/>
    <n v="0"/>
    <n v="412981.8"/>
    <n v="14749.35"/>
    <n v="1"/>
    <x v="0"/>
  </r>
  <r>
    <s v="AZ-2022-1769606"/>
    <d v="2022-05-05T00:00:00"/>
    <x v="9"/>
    <x v="0"/>
    <s v="Accos Rubber Bands, Assorted Sizes"/>
    <n v="0"/>
    <n v="1047203.85"/>
    <n v="235989.6"/>
    <n v="5"/>
    <x v="1"/>
  </r>
  <r>
    <s v="AZ-2022-6407661"/>
    <d v="2022-05-06T00:00:00"/>
    <x v="76"/>
    <x v="1"/>
    <s v="Advantus Clamps, Assorted Sizes"/>
    <n v="0.1"/>
    <n v="1106201.25"/>
    <n v="29498.7"/>
    <n v="5"/>
    <x v="1"/>
  </r>
  <r>
    <s v="AZ-2022-3040435"/>
    <d v="2022-05-07T00:00:00"/>
    <x v="181"/>
    <x v="3"/>
    <s v="Acco Binder Covers, Clear"/>
    <n v="0"/>
    <n v="1312692.1500000001"/>
    <n v="560475.30000000005"/>
    <n v="7"/>
    <x v="0"/>
  </r>
  <r>
    <s v="AZ-2022-3040435"/>
    <d v="2022-05-07T00:00:00"/>
    <x v="181"/>
    <x v="3"/>
    <s v="Ibico Index Tab, Economy"/>
    <n v="0"/>
    <n v="619472.70000000007"/>
    <n v="206490.9"/>
    <n v="4"/>
    <x v="0"/>
  </r>
  <r>
    <s v="AZ-2022-3040435"/>
    <d v="2022-05-07T00:00:00"/>
    <x v="181"/>
    <x v="3"/>
    <s v="Kraft Interoffice Envelope, Set of 50"/>
    <n v="0"/>
    <n v="2772877.8000000003"/>
    <n v="604723.35"/>
    <n v="4"/>
    <x v="0"/>
  </r>
  <r>
    <s v="AZ-2022-3040435"/>
    <d v="2022-05-07T00:00:00"/>
    <x v="181"/>
    <x v="3"/>
    <s v="Eldon Lockers, Industrial"/>
    <n v="0.4"/>
    <n v="8775863.25"/>
    <n v="1312692.1500000001"/>
    <n v="5"/>
    <x v="0"/>
  </r>
  <r>
    <s v="AZ-2022-3040435"/>
    <d v="2022-05-07T00:00:00"/>
    <x v="181"/>
    <x v="3"/>
    <s v="Rogers Shelving, Industrial"/>
    <n v="0.4"/>
    <n v="560475.30000000005"/>
    <n v="-88496.1"/>
    <n v="1"/>
    <x v="0"/>
  </r>
  <r>
    <s v="AZ-2022-1861968"/>
    <d v="2022-05-07T00:00:00"/>
    <x v="328"/>
    <x v="1"/>
    <s v="KitchenAid Toaster, Silver"/>
    <n v="0.1"/>
    <n v="3421849.2"/>
    <n v="1253694.75"/>
    <n v="3"/>
    <x v="0"/>
  </r>
  <r>
    <s v="AZ-2022-1861968"/>
    <d v="2022-05-07T00:00:00"/>
    <x v="328"/>
    <x v="1"/>
    <s v="Eldon Shelving, Single Width"/>
    <n v="0.1"/>
    <n v="2566386.9"/>
    <n v="-280237.65000000002"/>
    <n v="4"/>
    <x v="0"/>
  </r>
  <r>
    <s v="AZ-2022-6630320"/>
    <d v="2022-05-07T00:00:00"/>
    <x v="517"/>
    <x v="0"/>
    <s v="Elite Ruler, Easy Grip"/>
    <n v="0"/>
    <n v="221240.25"/>
    <n v="14749.35"/>
    <n v="1"/>
    <x v="0"/>
  </r>
  <r>
    <s v="AZ-2022-2291964"/>
    <d v="2022-05-08T00:00:00"/>
    <x v="287"/>
    <x v="2"/>
    <s v="Avery Hole Reinforcements, Clear"/>
    <n v="0.1"/>
    <n v="147493.5"/>
    <n v="0"/>
    <n v="3"/>
    <x v="0"/>
  </r>
  <r>
    <s v="AZ-2022-2291964"/>
    <d v="2022-05-08T00:00:00"/>
    <x v="287"/>
    <x v="2"/>
    <s v="Ibico Index Tab, Economy"/>
    <n v="0.1"/>
    <n v="412981.8"/>
    <n v="103245.45"/>
    <n v="3"/>
    <x v="0"/>
  </r>
  <r>
    <s v="AZ-2022-2291964"/>
    <d v="2022-05-08T00:00:00"/>
    <x v="287"/>
    <x v="2"/>
    <s v="OIC Paper Clips, Bulk Pack"/>
    <n v="0.1"/>
    <n v="575224.65"/>
    <n v="250738.95"/>
    <n v="3"/>
    <x v="0"/>
  </r>
  <r>
    <s v="AZ-2022-2291964"/>
    <d v="2022-05-08T00:00:00"/>
    <x v="287"/>
    <x v="2"/>
    <s v="Tenex File Cart, Industrial"/>
    <n v="0.2"/>
    <n v="4749290.7"/>
    <n v="-58997.4"/>
    <n v="3"/>
    <x v="0"/>
  </r>
  <r>
    <s v="AZ-2022-2291964"/>
    <d v="2022-05-08T00:00:00"/>
    <x v="287"/>
    <x v="2"/>
    <s v="Sharp Fax and Copier, High-Speed"/>
    <n v="0.1"/>
    <n v="2212402.5"/>
    <n v="44248.05"/>
    <n v="1"/>
    <x v="1"/>
  </r>
  <r>
    <s v="AZ-2022-462189"/>
    <d v="2022-05-08T00:00:00"/>
    <x v="382"/>
    <x v="0"/>
    <s v="Konica Inkjet, Wireless"/>
    <n v="0.1"/>
    <n v="12477950.1"/>
    <n v="825963.6"/>
    <n v="3"/>
    <x v="0"/>
  </r>
  <r>
    <s v="AZ-2022-8951189"/>
    <d v="2022-05-08T00:00:00"/>
    <x v="515"/>
    <x v="2"/>
    <s v="Accos Thumb Tacks, 12 Pack"/>
    <n v="0"/>
    <n v="383483.10000000003"/>
    <n v="132744.15"/>
    <n v="2"/>
    <x v="0"/>
  </r>
  <r>
    <s v="AZ-2022-5567456"/>
    <d v="2022-05-08T00:00:00"/>
    <x v="587"/>
    <x v="1"/>
    <s v="Ibico Binding Machine, Durable"/>
    <n v="0"/>
    <n v="2345146.65"/>
    <n v="1076702.55"/>
    <n v="3"/>
    <x v="0"/>
  </r>
  <r>
    <s v="AZ-2022-5567456"/>
    <d v="2022-05-08T00:00:00"/>
    <x v="587"/>
    <x v="1"/>
    <s v="Kleencut Shears, High Speed"/>
    <n v="0"/>
    <n v="2758128.45"/>
    <n v="1179948"/>
    <n v="4"/>
    <x v="0"/>
  </r>
  <r>
    <s v="AZ-2022-5567456"/>
    <d v="2022-05-08T00:00:00"/>
    <x v="587"/>
    <x v="1"/>
    <s v="Canon Fax and Copier, Laser"/>
    <n v="0"/>
    <n v="2817125.85"/>
    <n v="1327441.5"/>
    <n v="1"/>
    <x v="0"/>
  </r>
  <r>
    <s v="AZ-2022-1556718"/>
    <d v="2022-05-08T00:00:00"/>
    <x v="644"/>
    <x v="0"/>
    <s v="HP Wireless Fax, Digital"/>
    <n v="0"/>
    <n v="37153612.649999999"/>
    <n v="15236078.550000001"/>
    <n v="7"/>
    <x v="0"/>
  </r>
  <r>
    <s v="AZ-2022-9904920"/>
    <d v="2022-05-08T00:00:00"/>
    <x v="162"/>
    <x v="1"/>
    <s v="HP Personal Copier, Color"/>
    <n v="0.15"/>
    <n v="4734541.3500000006"/>
    <n v="383483.10000000003"/>
    <n v="3"/>
    <x v="1"/>
  </r>
  <r>
    <s v="BN-2022-3985726"/>
    <d v="2022-05-09T00:00:00"/>
    <x v="637"/>
    <x v="2"/>
    <s v="Hon Rocking Chair, Set of Two"/>
    <n v="0.5"/>
    <n v="1961663.55"/>
    <n v="-825963.6"/>
    <n v="2"/>
    <x v="0"/>
  </r>
  <r>
    <s v="AZ-2022-8467172"/>
    <d v="2022-05-09T00:00:00"/>
    <x v="318"/>
    <x v="2"/>
    <s v="Sauder Corner Shelving, Pine"/>
    <n v="0"/>
    <n v="8775863.25"/>
    <n v="1755172.6500000001"/>
    <n v="4"/>
    <x v="0"/>
  </r>
  <r>
    <s v="BN-2022-3985726"/>
    <d v="2022-05-09T00:00:00"/>
    <x v="637"/>
    <x v="2"/>
    <s v="Binney &amp; Smith Pencil Sharpener, Fluorescent"/>
    <n v="0.5"/>
    <n v="589974"/>
    <n v="-545725.95000000007"/>
    <n v="3"/>
    <x v="0"/>
  </r>
  <r>
    <s v="BN-2022-3985726"/>
    <d v="2022-05-09T00:00:00"/>
    <x v="637"/>
    <x v="2"/>
    <s v="Novimex Round Labels, 5000 Label Set"/>
    <n v="0.5"/>
    <n v="103245.45"/>
    <n v="0"/>
    <n v="2"/>
    <x v="0"/>
  </r>
  <r>
    <s v="AZ-2022-8467172"/>
    <d v="2022-05-09T00:00:00"/>
    <x v="318"/>
    <x v="2"/>
    <s v="Acco 3-Hole Punch, Economy"/>
    <n v="0"/>
    <n v="2227151.85"/>
    <n v="427731.15"/>
    <n v="5"/>
    <x v="1"/>
  </r>
  <r>
    <s v="AZ-2022-8467172"/>
    <d v="2022-05-09T00:00:00"/>
    <x v="318"/>
    <x v="2"/>
    <s v="Cardinal 3-Hole Punch, Recycled"/>
    <n v="0"/>
    <n v="855462.3"/>
    <n v="250738.95"/>
    <n v="2"/>
    <x v="0"/>
  </r>
  <r>
    <s v="AZ-2022-8899652"/>
    <d v="2022-05-09T00:00:00"/>
    <x v="294"/>
    <x v="1"/>
    <s v="Wilson Jones Index Tab, Clear"/>
    <n v="0"/>
    <n v="353984.4"/>
    <n v="29498.7"/>
    <n v="4"/>
    <x v="1"/>
  </r>
  <r>
    <s v="AZ-2022-5901455"/>
    <d v="2022-05-09T00:00:00"/>
    <x v="609"/>
    <x v="1"/>
    <s v="BIC Highlighters, Blue"/>
    <n v="0.1"/>
    <n v="752216.85"/>
    <n v="250738.95"/>
    <n v="3"/>
    <x v="0"/>
  </r>
  <r>
    <s v="AZ-2022-756508"/>
    <d v="2022-05-09T00:00:00"/>
    <x v="563"/>
    <x v="1"/>
    <s v="Avery Binder Covers, Durable"/>
    <n v="0"/>
    <n v="1297942.8"/>
    <n v="162242.85"/>
    <n v="7"/>
    <x v="1"/>
  </r>
  <r>
    <s v="AZ-2022-756508"/>
    <d v="2022-05-09T00:00:00"/>
    <x v="563"/>
    <x v="1"/>
    <s v="Harbour Creations File Folder Labels, Laser Printer Compatible"/>
    <n v="0"/>
    <n v="1165198.6500000001"/>
    <n v="353984.4"/>
    <n v="9"/>
    <x v="0"/>
  </r>
  <r>
    <s v="AZ-2022-5901455"/>
    <d v="2022-05-09T00:00:00"/>
    <x v="609"/>
    <x v="1"/>
    <s v="SanDisk Flash Drive, Bluetooth"/>
    <n v="0.1"/>
    <n v="1047203.85"/>
    <n v="412981.8"/>
    <n v="2"/>
    <x v="0"/>
  </r>
  <r>
    <s v="BN-2022-2450854"/>
    <d v="2022-05-09T00:00:00"/>
    <x v="559"/>
    <x v="1"/>
    <s v="Ames Mailers, Recycled"/>
    <n v="0.5"/>
    <n v="1017705.15"/>
    <n v="-988206.45000000007"/>
    <n v="4"/>
    <x v="0"/>
  </r>
  <r>
    <s v="BN-2022-2450854"/>
    <d v="2022-05-09T00:00:00"/>
    <x v="559"/>
    <x v="1"/>
    <s v="Green Bar Memo Slips, Premium"/>
    <n v="0.5"/>
    <n v="870211.65"/>
    <n v="-678470.1"/>
    <n v="7"/>
    <x v="1"/>
  </r>
  <r>
    <s v="AZ-2022-6041399"/>
    <d v="2022-05-09T00:00:00"/>
    <x v="649"/>
    <x v="1"/>
    <s v="Novimex File Folder Labels, 5000 Label Set"/>
    <n v="0"/>
    <n v="132744.15"/>
    <n v="44248.05"/>
    <n v="1"/>
    <x v="0"/>
  </r>
  <r>
    <s v="AZ-2022-2367501"/>
    <d v="2022-05-10T00:00:00"/>
    <x v="111"/>
    <x v="0"/>
    <s v="Acme Scissors, Serrated"/>
    <n v="0"/>
    <n v="2610634.9500000002"/>
    <n v="162242.85"/>
    <n v="8"/>
    <x v="1"/>
  </r>
  <r>
    <s v="AZ-2022-1948946"/>
    <d v="2022-05-10T00:00:00"/>
    <x v="391"/>
    <x v="1"/>
    <s v="Fiskars Box Cutter, Serrated"/>
    <n v="0"/>
    <n v="1430686.95"/>
    <n v="457229.85000000003"/>
    <n v="3"/>
    <x v="1"/>
  </r>
  <r>
    <s v="BN-2022-7160254"/>
    <d v="2022-05-10T00:00:00"/>
    <x v="522"/>
    <x v="1"/>
    <s v="Tenex Shelving, Industrial"/>
    <n v="0.5"/>
    <n v="1622428.5"/>
    <n v="-1002955.8"/>
    <n v="4"/>
    <x v="0"/>
  </r>
  <r>
    <s v="AZ-2022-5084567"/>
    <d v="2022-05-10T00:00:00"/>
    <x v="366"/>
    <x v="1"/>
    <s v="Stockwell Clamps, Bulk Pack"/>
    <n v="0"/>
    <n v="280237.65000000002"/>
    <n v="58997.4"/>
    <n v="1"/>
    <x v="0"/>
  </r>
  <r>
    <s v="AZ-2022-5084567"/>
    <d v="2022-05-10T00:00:00"/>
    <x v="366"/>
    <x v="1"/>
    <s v="Belkin Flash Drive, Programmable"/>
    <n v="0"/>
    <n v="1917415.5"/>
    <n v="191741.55000000002"/>
    <n v="3"/>
    <x v="1"/>
  </r>
  <r>
    <s v="AZ-2022-4414949"/>
    <d v="2022-05-12T00:00:00"/>
    <x v="580"/>
    <x v="0"/>
    <s v="Avery Binder Covers, Clear"/>
    <n v="0"/>
    <n v="309736.35000000003"/>
    <n v="73746.75"/>
    <n v="2"/>
    <x v="0"/>
  </r>
  <r>
    <s v="AZ-2022-4414949"/>
    <d v="2022-05-12T00:00:00"/>
    <x v="580"/>
    <x v="0"/>
    <s v="Fiskars Scissors, High Speed"/>
    <n v="0"/>
    <n v="1371689.55"/>
    <n v="648971.4"/>
    <n v="4"/>
    <x v="0"/>
  </r>
  <r>
    <s v="BN-2022-7390420"/>
    <d v="2022-05-12T00:00:00"/>
    <x v="416"/>
    <x v="1"/>
    <s v="Enermax Memory Card, Erganomic"/>
    <n v="0.5"/>
    <n v="2477890.8000000003"/>
    <n v="-147493.5"/>
    <n v="3"/>
    <x v="1"/>
  </r>
  <r>
    <s v="BN-2022-8871614"/>
    <d v="2022-05-13T00:00:00"/>
    <x v="552"/>
    <x v="2"/>
    <s v="Boston Markers, Blue"/>
    <n v="0.5"/>
    <n v="589974"/>
    <n v="-103245.45"/>
    <n v="3"/>
    <x v="1"/>
  </r>
  <r>
    <s v="BN-2022-8871614"/>
    <d v="2022-05-13T00:00:00"/>
    <x v="552"/>
    <x v="2"/>
    <s v="Green Bar Memo Slips, Recycled"/>
    <n v="0.5"/>
    <n v="501477.9"/>
    <n v="-324485.7"/>
    <n v="4"/>
    <x v="1"/>
  </r>
  <r>
    <s v="AZ-2022-1474181"/>
    <d v="2022-05-14T00:00:00"/>
    <x v="223"/>
    <x v="0"/>
    <s v="Binney &amp; Smith Canvas, Fluorescent"/>
    <n v="0.1"/>
    <n v="2094407.7"/>
    <n v="206490.9"/>
    <n v="3"/>
    <x v="0"/>
  </r>
  <r>
    <s v="AZ-2022-1474181"/>
    <d v="2022-05-14T00:00:00"/>
    <x v="223"/>
    <x v="0"/>
    <s v="Sanford Markers, Easy-Erase"/>
    <n v="0.1"/>
    <n v="943958.4"/>
    <n v="-88496.1"/>
    <n v="3"/>
    <x v="1"/>
  </r>
  <r>
    <s v="AZ-2022-1474181"/>
    <d v="2022-05-14T00:00:00"/>
    <x v="223"/>
    <x v="0"/>
    <s v="Avery Binder Covers, Durable"/>
    <n v="0.1"/>
    <n v="663720.75"/>
    <n v="14749.35"/>
    <n v="4"/>
    <x v="1"/>
  </r>
  <r>
    <s v="AZ-2022-1474181"/>
    <d v="2022-05-14T00:00:00"/>
    <x v="223"/>
    <x v="0"/>
    <s v="Novimex Shipping Labels, Adjustable"/>
    <n v="0.1"/>
    <n v="825963.6"/>
    <n v="73746.75"/>
    <n v="7"/>
    <x v="1"/>
  </r>
  <r>
    <s v="AZ-2022-1474181"/>
    <d v="2022-05-14T00:00:00"/>
    <x v="223"/>
    <x v="0"/>
    <s v="Green Bar Computer Printout Paper, Recycled"/>
    <n v="0.1"/>
    <n v="781715.55"/>
    <n v="-14749.35"/>
    <n v="2"/>
    <x v="0"/>
  </r>
  <r>
    <s v="AZ-2022-1474181"/>
    <d v="2022-05-14T00:00:00"/>
    <x v="223"/>
    <x v="0"/>
    <s v="Green Bar Parchment Paper, Recycled"/>
    <n v="0.1"/>
    <n v="884961"/>
    <n v="353984.4"/>
    <n v="4"/>
    <x v="1"/>
  </r>
  <r>
    <s v="BN-2022-3013563"/>
    <d v="2022-05-15T00:00:00"/>
    <x v="275"/>
    <x v="0"/>
    <s v="Ikea Floating Shelf Set, Traditional"/>
    <n v="0.6"/>
    <n v="3008867.4"/>
    <n v="-4070820.6"/>
    <n v="3"/>
    <x v="0"/>
  </r>
  <r>
    <s v="BN-2022-3013563"/>
    <d v="2022-05-15T00:00:00"/>
    <x v="275"/>
    <x v="0"/>
    <s v="Ikea Library with Doors, Pine"/>
    <n v="0.6"/>
    <n v="10752276.15"/>
    <n v="-7256680.2000000002"/>
    <n v="5"/>
    <x v="0"/>
  </r>
  <r>
    <s v="BN-2022-3013563"/>
    <d v="2022-05-15T00:00:00"/>
    <x v="275"/>
    <x v="0"/>
    <s v="Advantus Push Pins, Bulk Pack"/>
    <n v="0.5"/>
    <n v="427731.15"/>
    <n v="-353984.4"/>
    <n v="4"/>
    <x v="1"/>
  </r>
  <r>
    <s v="BN-2022-3013563"/>
    <d v="2022-05-15T00:00:00"/>
    <x v="275"/>
    <x v="0"/>
    <s v="Hon File Folder Labels, Laser Printer Compatible"/>
    <n v="0.5"/>
    <n v="250738.95"/>
    <n v="-191741.55000000002"/>
    <n v="4"/>
    <x v="1"/>
  </r>
  <r>
    <s v="AZ-2022-526283"/>
    <d v="2022-05-15T00:00:00"/>
    <x v="66"/>
    <x v="1"/>
    <s v="Stanley Canvas, Blue"/>
    <n v="0"/>
    <n v="2182903.8000000003"/>
    <n v="353984.4"/>
    <n v="3"/>
    <x v="0"/>
  </r>
  <r>
    <s v="AZ-2022-526283"/>
    <d v="2022-05-15T00:00:00"/>
    <x v="66"/>
    <x v="1"/>
    <s v="Panasonic Receipt Printer, Durable"/>
    <n v="0.4"/>
    <n v="1076702.55"/>
    <n v="73746.75"/>
    <n v="1"/>
    <x v="0"/>
  </r>
  <r>
    <s v="AZ-2022-2981657"/>
    <d v="2022-05-16T00:00:00"/>
    <x v="409"/>
    <x v="1"/>
    <s v="Novimex Rocking Chair, Black"/>
    <n v="0"/>
    <n v="15221329.200000001"/>
    <n v="1828919.4000000001"/>
    <n v="8"/>
    <x v="0"/>
  </r>
  <r>
    <s v="AZ-2022-6031845"/>
    <d v="2022-05-16T00:00:00"/>
    <x v="492"/>
    <x v="1"/>
    <s v="Hoover Refrigerator, Black"/>
    <n v="0.1"/>
    <n v="34896962.100000001"/>
    <n v="8141641.2000000002"/>
    <n v="5"/>
    <x v="0"/>
  </r>
  <r>
    <s v="AZ-2022-2981657"/>
    <d v="2022-05-16T00:00:00"/>
    <x v="409"/>
    <x v="1"/>
    <s v="Okidata Printer, White"/>
    <n v="0"/>
    <n v="23613709.350000001"/>
    <n v="235989.6"/>
    <n v="6"/>
    <x v="1"/>
  </r>
  <r>
    <s v="AZ-2022-1114768"/>
    <d v="2022-05-19T00:00:00"/>
    <x v="593"/>
    <x v="2"/>
    <s v="Stanley Highlighters, Fluorescent"/>
    <n v="0"/>
    <n v="471979.2"/>
    <n v="176992.2"/>
    <n v="2"/>
    <x v="1"/>
  </r>
  <r>
    <s v="AZ-2022-1114768"/>
    <d v="2022-05-19T00:00:00"/>
    <x v="593"/>
    <x v="2"/>
    <s v="Eldon File Cart, Single Width"/>
    <n v="0.1"/>
    <n v="3392350.5"/>
    <n v="294987"/>
    <n v="2"/>
    <x v="0"/>
  </r>
  <r>
    <s v="AZ-2022-1114768"/>
    <d v="2022-05-19T00:00:00"/>
    <x v="593"/>
    <x v="2"/>
    <s v="Fellowes File Cart, Industrial"/>
    <n v="0.1"/>
    <n v="10973516.4"/>
    <n v="368733.75"/>
    <n v="6"/>
    <x v="0"/>
  </r>
  <r>
    <s v="AZ-2022-9380952"/>
    <d v="2022-05-19T00:00:00"/>
    <x v="693"/>
    <x v="0"/>
    <s v="Stanley Canvas, Easy-Erase"/>
    <n v="0"/>
    <n v="2935120.65"/>
    <n v="707968.8"/>
    <n v="4"/>
    <x v="1"/>
  </r>
  <r>
    <s v="AZ-2022-9380952"/>
    <d v="2022-05-19T00:00:00"/>
    <x v="693"/>
    <x v="0"/>
    <s v="Stanley Pencil Sharpener, Fluorescent"/>
    <n v="0"/>
    <n v="2197653.15"/>
    <n v="707968.8"/>
    <n v="6"/>
    <x v="1"/>
  </r>
  <r>
    <s v="AZ-2022-9380952"/>
    <d v="2022-05-19T00:00:00"/>
    <x v="693"/>
    <x v="0"/>
    <s v="Wilson Jones Binding Machine, Clear"/>
    <n v="0"/>
    <n v="6430716.6000000006"/>
    <n v="1932164.85"/>
    <n v="9"/>
    <x v="0"/>
  </r>
  <r>
    <s v="AZ-2022-6019807"/>
    <d v="2022-05-20T00:00:00"/>
    <x v="415"/>
    <x v="2"/>
    <s v="Novimex Executive Leather Armchair, Red"/>
    <n v="0.1"/>
    <n v="12212461.800000001"/>
    <n v="3392350.5"/>
    <n v="2"/>
    <x v="1"/>
  </r>
  <r>
    <s v="AZ-2022-6019807"/>
    <d v="2022-05-20T00:00:00"/>
    <x v="415"/>
    <x v="2"/>
    <s v="Enermax Parchment Paper, Multicolor"/>
    <n v="0"/>
    <n v="501477.9"/>
    <n v="147493.5"/>
    <n v="2"/>
    <x v="0"/>
  </r>
  <r>
    <s v="AZ-2022-6019807"/>
    <d v="2022-05-20T00:00:00"/>
    <x v="415"/>
    <x v="2"/>
    <s v="Stiletto Box Cutter, High Speed"/>
    <n v="0"/>
    <n v="1061953.2"/>
    <n v="235989.6"/>
    <n v="2"/>
    <x v="0"/>
  </r>
  <r>
    <s v="AZ-2022-6019807"/>
    <d v="2022-05-20T00:00:00"/>
    <x v="415"/>
    <x v="2"/>
    <s v="SanDisk Keyboard, Bluetooth"/>
    <n v="0"/>
    <n v="7212432.1500000004"/>
    <n v="2094407.7"/>
    <n v="6"/>
    <x v="1"/>
  </r>
  <r>
    <s v="AZ-2022-6019807"/>
    <d v="2022-05-20T00:00:00"/>
    <x v="415"/>
    <x v="2"/>
    <s v="Hewlett Ink, Laser"/>
    <n v="0.15"/>
    <n v="5590003.6500000004"/>
    <n v="-191741.55000000002"/>
    <n v="3"/>
    <x v="1"/>
  </r>
  <r>
    <s v="AZ-2022-2816978"/>
    <d v="2022-05-20T00:00:00"/>
    <x v="69"/>
    <x v="1"/>
    <s v="Smead Legal Exhibit Labels, Laser Printer Compatible"/>
    <n v="0.1"/>
    <n v="442480.5"/>
    <n v="-14749.35"/>
    <n v="3"/>
    <x v="1"/>
  </r>
  <r>
    <s v="AZ-2022-8090546"/>
    <d v="2022-05-21T00:00:00"/>
    <x v="91"/>
    <x v="2"/>
    <s v="Harbour Creations Bag Chairs, Adjustable"/>
    <n v="0.1"/>
    <n v="2551637.5500000003"/>
    <n v="1017705.15"/>
    <n v="3"/>
    <x v="1"/>
  </r>
  <r>
    <s v="BN-2022-3618473"/>
    <d v="2022-05-21T00:00:00"/>
    <x v="8"/>
    <x v="1"/>
    <s v="Fellowes Lockers, Industrial"/>
    <n v="0.5"/>
    <n v="3067864.8000000003"/>
    <n v="-368733.75"/>
    <n v="2"/>
    <x v="0"/>
  </r>
  <r>
    <s v="AZ-2022-2658996"/>
    <d v="2022-05-21T00:00:00"/>
    <x v="261"/>
    <x v="1"/>
    <s v="Wilson Jones 3-Hole Punch, Economy"/>
    <n v="0"/>
    <n v="2064909"/>
    <n v="678470.1"/>
    <n v="5"/>
    <x v="1"/>
  </r>
  <r>
    <s v="AZ-2022-2510582"/>
    <d v="2022-05-22T00:00:00"/>
    <x v="41"/>
    <x v="2"/>
    <s v="Rogers File Cart, Single Width"/>
    <n v="0.1"/>
    <n v="13156420.200000001"/>
    <n v="2345146.65"/>
    <n v="7"/>
    <x v="0"/>
  </r>
  <r>
    <s v="AZ-2022-9905195"/>
    <d v="2022-05-22T00:00:00"/>
    <x v="388"/>
    <x v="1"/>
    <s v="Green Bar Computer Printout Paper, Multicolor"/>
    <n v="0"/>
    <n v="2300898.6"/>
    <n v="530976.6"/>
    <n v="5"/>
    <x v="1"/>
  </r>
  <r>
    <s v="AZ-2022-2478728"/>
    <d v="2022-05-23T00:00:00"/>
    <x v="31"/>
    <x v="2"/>
    <s v="Sanford Pencil Sharpener, Fluorescent"/>
    <n v="0"/>
    <n v="1135699.95"/>
    <n v="398232.45"/>
    <n v="3"/>
    <x v="1"/>
  </r>
  <r>
    <s v="AZ-2022-2478728"/>
    <d v="2022-05-23T00:00:00"/>
    <x v="31"/>
    <x v="2"/>
    <s v="Ibico Binder Covers, Economy"/>
    <n v="0"/>
    <n v="398232.45"/>
    <n v="58997.4"/>
    <n v="2"/>
    <x v="0"/>
  </r>
  <r>
    <s v="AZ-2022-2478728"/>
    <d v="2022-05-23T00:00:00"/>
    <x v="31"/>
    <x v="2"/>
    <s v="Ibico Binder, Recycled"/>
    <n v="0"/>
    <n v="471979.2"/>
    <n v="44248.05"/>
    <n v="2"/>
    <x v="0"/>
  </r>
  <r>
    <s v="AZ-2022-2215737"/>
    <d v="2022-05-23T00:00:00"/>
    <x v="780"/>
    <x v="0"/>
    <s v="Eldon Shelving, Blue"/>
    <n v="0"/>
    <n v="3569342.7"/>
    <n v="958707.75"/>
    <n v="5"/>
    <x v="1"/>
  </r>
  <r>
    <s v="AZ-2022-77046"/>
    <d v="2022-05-24T00:00:00"/>
    <x v="628"/>
    <x v="1"/>
    <s v="SanDisk Cards &amp; Envelopes, Recycled"/>
    <n v="0"/>
    <n v="2846624.5500000003"/>
    <n v="117994.8"/>
    <n v="4"/>
    <x v="1"/>
  </r>
  <r>
    <s v="AZ-2022-6235976"/>
    <d v="2022-05-24T00:00:00"/>
    <x v="712"/>
    <x v="1"/>
    <s v="Cuisinart Refrigerator, Black"/>
    <n v="0"/>
    <n v="21932283.449999999"/>
    <n v="9203594.4000000004"/>
    <n v="3"/>
    <x v="0"/>
  </r>
  <r>
    <s v="AZ-2022-6429468"/>
    <d v="2022-05-24T00:00:00"/>
    <x v="293"/>
    <x v="1"/>
    <s v="Ibico Binding Machine, Economy"/>
    <n v="0"/>
    <n v="3038366.1"/>
    <n v="265488.3"/>
    <n v="4"/>
    <x v="1"/>
  </r>
  <r>
    <s v="AZ-2022-6429468"/>
    <d v="2022-05-24T00:00:00"/>
    <x v="293"/>
    <x v="1"/>
    <s v="Canon Ink, Laser"/>
    <n v="0"/>
    <n v="10855521.6"/>
    <n v="5103275.1000000006"/>
    <n v="5"/>
    <x v="1"/>
  </r>
  <r>
    <s v="BN-2022-2557638"/>
    <d v="2022-05-26T00:00:00"/>
    <x v="637"/>
    <x v="0"/>
    <s v="Ikea Stackable Bookrack, Mobile"/>
    <n v="0"/>
    <n v="5531006.25"/>
    <n v="2654883"/>
    <n v="3"/>
    <x v="0"/>
  </r>
  <r>
    <s v="BN-2022-2557638"/>
    <d v="2022-05-26T00:00:00"/>
    <x v="637"/>
    <x v="0"/>
    <s v="Sauder Stackable Bookrack, Pine"/>
    <n v="0"/>
    <n v="4410055.6500000004"/>
    <n v="1666676.55"/>
    <n v="2"/>
    <x v="0"/>
  </r>
  <r>
    <s v="BN-2022-2557638"/>
    <d v="2022-05-26T00:00:00"/>
    <x v="637"/>
    <x v="0"/>
    <s v="SAFCO Chairmat, Red"/>
    <n v="0.6"/>
    <n v="4233063.45"/>
    <n v="-4129818"/>
    <n v="12"/>
    <x v="1"/>
  </r>
  <r>
    <s v="BN-2022-2557638"/>
    <d v="2022-05-26T00:00:00"/>
    <x v="637"/>
    <x v="0"/>
    <s v="Advantus Frame, Erganomic"/>
    <n v="0"/>
    <n v="1622428.5"/>
    <n v="516227.25"/>
    <n v="1"/>
    <x v="0"/>
  </r>
  <r>
    <s v="BN-2022-2557638"/>
    <d v="2022-05-26T00:00:00"/>
    <x v="637"/>
    <x v="0"/>
    <s v="Cardinal Binding Machine, Clear"/>
    <n v="0"/>
    <n v="2182903.8000000003"/>
    <n v="870211.65"/>
    <n v="3"/>
    <x v="0"/>
  </r>
  <r>
    <s v="BN-2022-2557638"/>
    <d v="2022-05-26T00:00:00"/>
    <x v="637"/>
    <x v="0"/>
    <s v="Sharp Fax Machine, Laser"/>
    <n v="0"/>
    <n v="17448481.050000001"/>
    <n v="1563431.1"/>
    <n v="4"/>
    <x v="0"/>
  </r>
  <r>
    <s v="AZ-2022-6710580"/>
    <d v="2022-05-26T00:00:00"/>
    <x v="645"/>
    <x v="1"/>
    <s v="BIC Highlighters, Easy-Erase"/>
    <n v="0"/>
    <n v="560475.30000000005"/>
    <n v="132744.15"/>
    <n v="2"/>
    <x v="0"/>
  </r>
  <r>
    <s v="AZ-2022-7247090"/>
    <d v="2022-05-26T00:00:00"/>
    <x v="450"/>
    <x v="1"/>
    <s v="Novimex Rocking Chair, Red"/>
    <n v="0.2"/>
    <n v="4646045.25"/>
    <n v="-117994.8"/>
    <n v="3"/>
    <x v="0"/>
  </r>
  <r>
    <s v="AZ-2022-7247090"/>
    <d v="2022-05-26T00:00:00"/>
    <x v="450"/>
    <x v="1"/>
    <s v="Ibico 3-Hole Punch, Durable"/>
    <n v="0"/>
    <n v="1887916.8"/>
    <n v="693219.45000000007"/>
    <n v="4"/>
    <x v="1"/>
  </r>
  <r>
    <s v="AZ-2022-9550736"/>
    <d v="2022-05-27T00:00:00"/>
    <x v="127"/>
    <x v="1"/>
    <s v="Cuisinart Blender, White"/>
    <n v="0.1"/>
    <n v="1725673.95"/>
    <n v="530976.6"/>
    <n v="2"/>
    <x v="0"/>
  </r>
  <r>
    <s v="AZ-2022-9550736"/>
    <d v="2022-05-27T00:00:00"/>
    <x v="127"/>
    <x v="1"/>
    <s v="Cisco Office Telephone, Cordless"/>
    <n v="0"/>
    <n v="13510404.6"/>
    <n v="2831875.2"/>
    <n v="11"/>
    <x v="1"/>
  </r>
  <r>
    <s v="AZ-2022-6427379"/>
    <d v="2022-05-27T00:00:00"/>
    <x v="544"/>
    <x v="1"/>
    <s v="Xerox Memo Slips, Recycled"/>
    <n v="0"/>
    <n v="796464.9"/>
    <n v="117994.8"/>
    <n v="4"/>
    <x v="0"/>
  </r>
  <r>
    <s v="AZ-2022-8568021"/>
    <d v="2022-05-28T00:00:00"/>
    <x v="767"/>
    <x v="0"/>
    <s v="Green Bar Memo Slips, Premium"/>
    <n v="0"/>
    <n v="1504433.7"/>
    <n v="162242.85"/>
    <n v="6"/>
    <x v="1"/>
  </r>
  <r>
    <s v="AZ-2022-8128242"/>
    <d v="2022-05-28T00:00:00"/>
    <x v="355"/>
    <x v="0"/>
    <s v="Binney &amp; Smith Markers, Blue"/>
    <n v="0"/>
    <n v="1769922"/>
    <n v="339235.05"/>
    <n v="5"/>
    <x v="1"/>
  </r>
  <r>
    <s v="AZ-2022-8128242"/>
    <d v="2022-05-28T00:00:00"/>
    <x v="355"/>
    <x v="0"/>
    <s v="SanDisk Flash Drive, Bluetooth"/>
    <n v="0"/>
    <n v="589974"/>
    <n v="265488.3"/>
    <n v="1"/>
    <x v="0"/>
  </r>
  <r>
    <s v="AZ-2022-4220771"/>
    <d v="2022-05-29T00:00:00"/>
    <x v="266"/>
    <x v="0"/>
    <s v="Bevis Round Table, with Bottom Storage"/>
    <n v="0.1"/>
    <n v="20634340.650000002"/>
    <n v="1607679.1500000001"/>
    <n v="3"/>
    <x v="1"/>
  </r>
  <r>
    <s v="AZ-2022-3247933"/>
    <d v="2022-05-29T00:00:00"/>
    <x v="85"/>
    <x v="1"/>
    <s v="Stanley Canvas, Fluorescent"/>
    <n v="0"/>
    <n v="1489684.35"/>
    <n v="471979.2"/>
    <n v="2"/>
    <x v="1"/>
  </r>
  <r>
    <s v="AZ-2022-1406790"/>
    <d v="2022-05-29T00:00:00"/>
    <x v="188"/>
    <x v="1"/>
    <s v="Memorex Flash Drive, Bluetooth"/>
    <n v="0"/>
    <n v="1740423.3"/>
    <n v="368733.75"/>
    <n v="4"/>
    <x v="1"/>
  </r>
  <r>
    <s v="AZ-2022-8154802"/>
    <d v="2022-05-29T00:00:00"/>
    <x v="581"/>
    <x v="0"/>
    <s v="Advantus Stacking Tray, Black"/>
    <n v="0.2"/>
    <n v="2802376.5"/>
    <n v="280237.65000000002"/>
    <n v="9"/>
    <x v="1"/>
  </r>
  <r>
    <s v="AZ-2022-8154802"/>
    <d v="2022-05-29T00:00:00"/>
    <x v="581"/>
    <x v="0"/>
    <s v="Acco 3-Hole Punch, Durable"/>
    <n v="0.5"/>
    <n v="2330397.3000000003"/>
    <n v="-427731.15"/>
    <n v="10"/>
    <x v="0"/>
  </r>
  <r>
    <s v="AZ-2022-8154802"/>
    <d v="2022-05-29T00:00:00"/>
    <x v="581"/>
    <x v="0"/>
    <s v="Tenex Trays, Single Width"/>
    <n v="0.5"/>
    <n v="2005911.6"/>
    <n v="-486728.55"/>
    <n v="5"/>
    <x v="0"/>
  </r>
  <r>
    <s v="AZ-2022-325624"/>
    <d v="2022-05-29T00:00:00"/>
    <x v="434"/>
    <x v="1"/>
    <s v="Office Star Chairmat, Adjustable"/>
    <n v="0.1"/>
    <n v="2713880.4"/>
    <n v="870211.65"/>
    <n v="3"/>
    <x v="0"/>
  </r>
  <r>
    <s v="AZ-2022-325624"/>
    <d v="2022-05-29T00:00:00"/>
    <x v="434"/>
    <x v="1"/>
    <s v="BIC Highlighters, Blue"/>
    <n v="0"/>
    <n v="560475.30000000005"/>
    <n v="221240.25"/>
    <n v="2"/>
    <x v="1"/>
  </r>
  <r>
    <s v="AZ-2022-325624"/>
    <d v="2022-05-29T00:00:00"/>
    <x v="434"/>
    <x v="1"/>
    <s v="Boston Markers, Easy-Erase"/>
    <n v="0"/>
    <n v="781715.55"/>
    <n v="73746.75"/>
    <n v="2"/>
    <x v="1"/>
  </r>
  <r>
    <s v="AZ-2022-325624"/>
    <d v="2022-05-29T00:00:00"/>
    <x v="434"/>
    <x v="1"/>
    <s v="Kraft Business Envelopes, Recycled"/>
    <n v="0"/>
    <n v="560475.30000000005"/>
    <n v="265488.3"/>
    <n v="2"/>
    <x v="1"/>
  </r>
  <r>
    <s v="AZ-2022-325624"/>
    <d v="2022-05-29T00:00:00"/>
    <x v="434"/>
    <x v="1"/>
    <s v="OIC Push Pins, 12 Pack"/>
    <n v="0"/>
    <n v="634222.05000000005"/>
    <n v="265488.3"/>
    <n v="3"/>
    <x v="0"/>
  </r>
  <r>
    <s v="AZ-2022-325624"/>
    <d v="2022-05-29T00:00:00"/>
    <x v="434"/>
    <x v="1"/>
    <s v="Canon Fax and Copier, Digital"/>
    <n v="0"/>
    <n v="11268503.4"/>
    <n v="1238945.4000000001"/>
    <n v="4"/>
    <x v="1"/>
  </r>
  <r>
    <s v="AZ-2022-9876866"/>
    <d v="2022-05-30T00:00:00"/>
    <x v="646"/>
    <x v="1"/>
    <s v="BIC Markers, Water Color"/>
    <n v="0"/>
    <n v="870211.65"/>
    <n v="309736.35000000003"/>
    <n v="2"/>
    <x v="0"/>
  </r>
  <r>
    <s v="AZ-2022-9876866"/>
    <d v="2022-05-30T00:00:00"/>
    <x v="646"/>
    <x v="1"/>
    <s v="Acco Binding Machine, Durable"/>
    <n v="0"/>
    <n v="3097363.5"/>
    <n v="737467.5"/>
    <n v="4"/>
    <x v="0"/>
  </r>
  <r>
    <s v="AZ-2022-9876866"/>
    <d v="2022-05-30T00:00:00"/>
    <x v="646"/>
    <x v="1"/>
    <s v="Cardinal Binding Machine, Durable"/>
    <n v="0"/>
    <n v="2271399.9"/>
    <n v="796464.9"/>
    <n v="3"/>
    <x v="0"/>
  </r>
  <r>
    <s v="AZ-2022-9876866"/>
    <d v="2022-05-30T00:00:00"/>
    <x v="646"/>
    <x v="1"/>
    <s v="Ibico Binding Machine, Durable"/>
    <n v="0"/>
    <n v="781715.55"/>
    <n v="353984.4"/>
    <n v="1"/>
    <x v="1"/>
  </r>
  <r>
    <s v="AZ-2022-9876866"/>
    <d v="2022-05-30T00:00:00"/>
    <x v="646"/>
    <x v="1"/>
    <s v="Ibico Hole Reinforcements, Clear"/>
    <n v="0"/>
    <n v="383483.10000000003"/>
    <n v="147493.5"/>
    <n v="4"/>
    <x v="1"/>
  </r>
  <r>
    <s v="AZ-2022-9876866"/>
    <d v="2022-05-30T00:00:00"/>
    <x v="646"/>
    <x v="1"/>
    <s v="Fellowes Lockers, Blue"/>
    <n v="0.1"/>
    <n v="16519272"/>
    <n v="2935120.65"/>
    <n v="6"/>
    <x v="1"/>
  </r>
  <r>
    <s v="AZ-2022-9876866"/>
    <d v="2022-05-30T00:00:00"/>
    <x v="646"/>
    <x v="1"/>
    <s v="Stiletto Ruler, High Speed"/>
    <n v="0"/>
    <n v="663720.75"/>
    <n v="88496.1"/>
    <n v="3"/>
    <x v="1"/>
  </r>
  <r>
    <s v="AZ-2022-9876866"/>
    <d v="2022-05-30T00:00:00"/>
    <x v="646"/>
    <x v="1"/>
    <s v="Memorex Memory Card, USB"/>
    <n v="0"/>
    <n v="4528050.45"/>
    <n v="1091451.9000000001"/>
    <n v="3"/>
    <x v="0"/>
  </r>
  <r>
    <s v="AZ-2022-5202108"/>
    <d v="2022-05-30T00:00:00"/>
    <x v="758"/>
    <x v="1"/>
    <s v="Eldon Box, Industrial"/>
    <n v="0.1"/>
    <n v="280237.65000000002"/>
    <n v="88496.1"/>
    <n v="2"/>
    <x v="1"/>
  </r>
  <r>
    <s v="AZ-2022-5202108"/>
    <d v="2022-05-30T00:00:00"/>
    <x v="758"/>
    <x v="1"/>
    <s v="Tenex Lockers, Industrial"/>
    <n v="0.1"/>
    <n v="2713880.4"/>
    <n v="545725.95000000007"/>
    <n v="1"/>
    <x v="0"/>
  </r>
  <r>
    <s v="AZ-2022-6950700"/>
    <d v="2022-05-30T00:00:00"/>
    <x v="729"/>
    <x v="1"/>
    <s v="Canon Ink, High-Speed"/>
    <n v="0"/>
    <n v="4292060.8500000006"/>
    <n v="1371689.55"/>
    <n v="2"/>
    <x v="0"/>
  </r>
  <r>
    <s v="AZ-2022-6626996"/>
    <d v="2022-05-31T00:00:00"/>
    <x v="219"/>
    <x v="0"/>
    <s v="SanDisk Router, Programmable"/>
    <n v="0"/>
    <n v="11415996.9"/>
    <n v="2507389.5"/>
    <n v="3"/>
    <x v="1"/>
  </r>
  <r>
    <s v="AZ-2022-5335130"/>
    <d v="2022-06-02T00:00:00"/>
    <x v="166"/>
    <x v="0"/>
    <s v="Advantus Paper Clips, Assorted Sizes"/>
    <n v="0"/>
    <n v="1179948"/>
    <n v="176992.2"/>
    <n v="7"/>
    <x v="1"/>
  </r>
  <r>
    <s v="BN-2022-5799987"/>
    <d v="2022-06-02T00:00:00"/>
    <x v="38"/>
    <x v="1"/>
    <s v="BIC Sketch Pad, Fluorescent"/>
    <n v="0.5"/>
    <n v="1106201.25"/>
    <n v="-368733.75"/>
    <n v="3"/>
    <x v="1"/>
  </r>
  <r>
    <s v="BN-2022-5799987"/>
    <d v="2022-06-02T00:00:00"/>
    <x v="38"/>
    <x v="1"/>
    <s v="Sanford Pens, Blue"/>
    <n v="0.5"/>
    <n v="250738.95"/>
    <n v="-132744.15"/>
    <n v="3"/>
    <x v="1"/>
  </r>
  <r>
    <s v="AZ-2022-2853843"/>
    <d v="2022-06-02T00:00:00"/>
    <x v="781"/>
    <x v="1"/>
    <s v="Boston Sketch Pad, Blue"/>
    <n v="0"/>
    <n v="2861373.9"/>
    <n v="1238945.4000000001"/>
    <n v="4"/>
    <x v="0"/>
  </r>
  <r>
    <s v="AZ-2022-1308209"/>
    <d v="2022-06-03T00:00:00"/>
    <x v="287"/>
    <x v="2"/>
    <s v="Boston Pens, Blue"/>
    <n v="0"/>
    <n v="634222.05000000005"/>
    <n v="14749.35"/>
    <n v="3"/>
    <x v="1"/>
  </r>
  <r>
    <s v="AZ-2022-1308209"/>
    <d v="2022-06-03T00:00:00"/>
    <x v="287"/>
    <x v="2"/>
    <s v="Eldon File Cart, Single Width"/>
    <n v="0.1"/>
    <n v="11932224.15"/>
    <n v="4365807.6000000006"/>
    <n v="7"/>
    <x v="1"/>
  </r>
  <r>
    <s v="AZ-2022-221897"/>
    <d v="2022-06-03T00:00:00"/>
    <x v="491"/>
    <x v="2"/>
    <s v="Stockwell Rubber Bands, Metal"/>
    <n v="0"/>
    <n v="737467.5"/>
    <n v="353984.4"/>
    <n v="3"/>
    <x v="1"/>
  </r>
  <r>
    <s v="AZ-2022-6883963"/>
    <d v="2022-06-03T00:00:00"/>
    <x v="254"/>
    <x v="1"/>
    <s v="Eldon Door Stop, Erganomic"/>
    <n v="0"/>
    <n v="5029528.3500000006"/>
    <n v="648971.4"/>
    <n v="7"/>
    <x v="0"/>
  </r>
  <r>
    <s v="AZ-2022-1043314"/>
    <d v="2022-06-03T00:00:00"/>
    <x v="35"/>
    <x v="1"/>
    <s v="Eldon Light Bulb, Erganomic"/>
    <n v="0"/>
    <n v="707968.8"/>
    <n v="88496.1"/>
    <n v="2"/>
    <x v="0"/>
  </r>
  <r>
    <s v="AZ-2022-6883963"/>
    <d v="2022-06-03T00:00:00"/>
    <x v="254"/>
    <x v="1"/>
    <s v="Binney &amp; Smith Markers, Easy-Erase"/>
    <n v="0"/>
    <n v="2522138.85"/>
    <n v="1002955.8"/>
    <n v="7"/>
    <x v="0"/>
  </r>
  <r>
    <s v="AZ-2022-1043314"/>
    <d v="2022-06-03T00:00:00"/>
    <x v="35"/>
    <x v="1"/>
    <s v="Wilson Jones Binder, Durable"/>
    <n v="0"/>
    <n v="427731.15"/>
    <n v="14749.35"/>
    <n v="2"/>
    <x v="0"/>
  </r>
  <r>
    <s v="AZ-2022-1043314"/>
    <d v="2022-06-03T00:00:00"/>
    <x v="35"/>
    <x v="1"/>
    <s v="Novimex Legal Exhibit Labels, 5000 Label Set"/>
    <n v="0"/>
    <n v="324485.7"/>
    <n v="44248.05"/>
    <n v="2"/>
    <x v="1"/>
  </r>
  <r>
    <s v="AZ-2022-4789346"/>
    <d v="2022-06-03T00:00:00"/>
    <x v="272"/>
    <x v="1"/>
    <s v="Rubbermaid Clock, Duo Pack"/>
    <n v="0"/>
    <n v="1474935"/>
    <n v="235989.6"/>
    <n v="2"/>
    <x v="0"/>
  </r>
  <r>
    <s v="AZ-2022-5829110"/>
    <d v="2022-06-03T00:00:00"/>
    <x v="767"/>
    <x v="1"/>
    <s v="Smead Lockers, Single Width"/>
    <n v="0.1"/>
    <n v="21076821.150000002"/>
    <n v="8185889.25"/>
    <n v="8"/>
    <x v="1"/>
  </r>
  <r>
    <s v="AZ-2022-5829110"/>
    <d v="2022-06-03T00:00:00"/>
    <x v="767"/>
    <x v="1"/>
    <s v="Smead Shelving, Blue"/>
    <n v="0.1"/>
    <n v="1297942.8"/>
    <n v="294987"/>
    <n v="2"/>
    <x v="0"/>
  </r>
  <r>
    <s v="AZ-2022-5688152"/>
    <d v="2022-06-03T00:00:00"/>
    <x v="280"/>
    <x v="1"/>
    <s v="Jiffy Interoffice Envelope, Recycled"/>
    <n v="0"/>
    <n v="3997073.85"/>
    <n v="1076702.55"/>
    <n v="6"/>
    <x v="1"/>
  </r>
  <r>
    <s v="AZ-2022-5688152"/>
    <d v="2022-06-03T00:00:00"/>
    <x v="280"/>
    <x v="1"/>
    <s v="Smead Trays, Single Width"/>
    <n v="0"/>
    <n v="722718.15"/>
    <n v="235989.6"/>
    <n v="1"/>
    <x v="1"/>
  </r>
  <r>
    <s v="AZ-2022-6597356"/>
    <d v="2022-06-04T00:00:00"/>
    <x v="313"/>
    <x v="3"/>
    <s v="Safco Floating Shelf Set, Pine"/>
    <n v="0"/>
    <n v="8761113.9000000004"/>
    <n v="1312692.1500000001"/>
    <n v="3"/>
    <x v="1"/>
  </r>
  <r>
    <s v="AZ-2022-9952627"/>
    <d v="2022-06-04T00:00:00"/>
    <x v="68"/>
    <x v="3"/>
    <s v="Cuisinart Stove, White"/>
    <n v="0"/>
    <n v="7905651.6000000006"/>
    <n v="1342190.85"/>
    <n v="1"/>
    <x v="0"/>
  </r>
  <r>
    <s v="AZ-2022-9952627"/>
    <d v="2022-06-04T00:00:00"/>
    <x v="68"/>
    <x v="3"/>
    <s v="Elite Letter Opener, Easy Grip"/>
    <n v="0"/>
    <n v="2020660.95"/>
    <n v="73746.75"/>
    <n v="5"/>
    <x v="0"/>
  </r>
  <r>
    <s v="AZ-2022-9952627"/>
    <d v="2022-06-04T00:00:00"/>
    <x v="68"/>
    <x v="3"/>
    <s v="Canon Wireless Fax, Laser"/>
    <n v="0"/>
    <n v="11165257.950000001"/>
    <n v="5472008.8500000006"/>
    <n v="2"/>
    <x v="0"/>
  </r>
  <r>
    <s v="AZ-2022-7447666"/>
    <d v="2022-06-04T00:00:00"/>
    <x v="162"/>
    <x v="2"/>
    <s v="Chromcraft Conference Table, with Bottom Storage"/>
    <n v="0"/>
    <n v="64351414.050000004"/>
    <n v="4498551.75"/>
    <n v="5"/>
    <x v="1"/>
  </r>
  <r>
    <s v="AZ-2022-6650288"/>
    <d v="2022-06-04T00:00:00"/>
    <x v="581"/>
    <x v="0"/>
    <s v="Cameo Clasp Envelope, with clear poly window"/>
    <n v="0"/>
    <n v="1150449.3"/>
    <n v="412981.8"/>
    <n v="6"/>
    <x v="1"/>
  </r>
  <r>
    <s v="AZ-2022-7447666"/>
    <d v="2022-06-04T00:00:00"/>
    <x v="162"/>
    <x v="2"/>
    <s v="Samsung Signal Booster, Full Size"/>
    <n v="0"/>
    <n v="6106230.9000000004"/>
    <n v="2935120.65"/>
    <n v="3"/>
    <x v="1"/>
  </r>
  <r>
    <s v="AZ-2022-9821147"/>
    <d v="2022-06-04T00:00:00"/>
    <x v="434"/>
    <x v="1"/>
    <s v="Kraft Clasp Envelope, Set of 50"/>
    <n v="0"/>
    <n v="530976.6"/>
    <n v="0"/>
    <n v="4"/>
    <x v="1"/>
  </r>
  <r>
    <s v="AZ-2022-4255691"/>
    <d v="2022-06-04T00:00:00"/>
    <x v="166"/>
    <x v="1"/>
    <s v="Rogers Trays, Blue"/>
    <n v="0.1"/>
    <n v="4911533.55"/>
    <n v="1091451.9000000001"/>
    <n v="6"/>
    <x v="1"/>
  </r>
  <r>
    <s v="AZ-2022-4255691"/>
    <d v="2022-06-04T00:00:00"/>
    <x v="166"/>
    <x v="1"/>
    <s v="Fiskars Shears, High Speed"/>
    <n v="0"/>
    <n v="3510345.3000000003"/>
    <n v="1725673.95"/>
    <n v="5"/>
    <x v="0"/>
  </r>
  <r>
    <s v="AZ-2022-8916168"/>
    <d v="2022-06-04T00:00:00"/>
    <x v="574"/>
    <x v="1"/>
    <s v="Advantus Push Pins, Assorted Sizes"/>
    <n v="0"/>
    <n v="530976.6"/>
    <n v="103245.45"/>
    <n v="3"/>
    <x v="0"/>
  </r>
  <r>
    <s v="AZ-2022-2413956"/>
    <d v="2022-06-05T00:00:00"/>
    <x v="782"/>
    <x v="0"/>
    <s v="Ames Business Envelopes, Recycled"/>
    <n v="0"/>
    <n v="988206.45000000007"/>
    <n v="383483.10000000003"/>
    <n v="5"/>
    <x v="1"/>
  </r>
  <r>
    <s v="AZ-2022-8687924"/>
    <d v="2022-06-05T00:00:00"/>
    <x v="597"/>
    <x v="1"/>
    <s v="BIC Sketch Pad, Easy-Erase"/>
    <n v="0"/>
    <n v="2168154.4500000002"/>
    <n v="1076702.55"/>
    <n v="3"/>
    <x v="0"/>
  </r>
  <r>
    <s v="AZ-2022-8687924"/>
    <d v="2022-06-05T00:00:00"/>
    <x v="597"/>
    <x v="1"/>
    <s v="Xerox Memo Slips, 8.5 x 11"/>
    <n v="0"/>
    <n v="781715.55"/>
    <n v="73746.75"/>
    <n v="3"/>
    <x v="0"/>
  </r>
  <r>
    <s v="AZ-2022-8687924"/>
    <d v="2022-06-05T00:00:00"/>
    <x v="597"/>
    <x v="1"/>
    <s v="Okidata Phone, White"/>
    <n v="0"/>
    <n v="2522138.85"/>
    <n v="29498.7"/>
    <n v="2"/>
    <x v="1"/>
  </r>
  <r>
    <s v="AZ-2022-6714214"/>
    <d v="2022-06-05T00:00:00"/>
    <x v="180"/>
    <x v="1"/>
    <s v="Elite Ruler, Serrated"/>
    <n v="0"/>
    <n v="471979.2"/>
    <n v="88496.1"/>
    <n v="3"/>
    <x v="0"/>
  </r>
  <r>
    <s v="AZ-2022-8536659"/>
    <d v="2022-06-05T00:00:00"/>
    <x v="396"/>
    <x v="1"/>
    <s v="Apple Signal Booster, Cordless"/>
    <n v="0"/>
    <n v="14410114.950000001"/>
    <n v="3598841.4"/>
    <n v="7"/>
    <x v="1"/>
  </r>
  <r>
    <s v="AZ-2022-2446526"/>
    <d v="2022-06-05T00:00:00"/>
    <x v="637"/>
    <x v="1"/>
    <s v="Rogers Shelving, Wire Frame"/>
    <n v="0.1"/>
    <n v="811214.25"/>
    <n v="191741.55000000002"/>
    <n v="1"/>
    <x v="0"/>
  </r>
  <r>
    <s v="AZ-2022-2446526"/>
    <d v="2022-06-05T00:00:00"/>
    <x v="637"/>
    <x v="1"/>
    <s v="Panasonic Calculator, Durable"/>
    <n v="0.1"/>
    <n v="2669632.35"/>
    <n v="117994.8"/>
    <n v="4"/>
    <x v="1"/>
  </r>
  <r>
    <s v="AZ-2022-2805092"/>
    <d v="2022-06-06T00:00:00"/>
    <x v="576"/>
    <x v="1"/>
    <s v="Office Star Executive Leather Armchair, Black"/>
    <n v="0.1"/>
    <n v="24823156.050000001"/>
    <n v="-825963.6"/>
    <n v="4"/>
    <x v="1"/>
  </r>
  <r>
    <s v="AZ-2022-2805092"/>
    <d v="2022-06-06T00:00:00"/>
    <x v="576"/>
    <x v="1"/>
    <s v="Fellowes Lockers, Wire Frame"/>
    <n v="0.1"/>
    <n v="8215387.9500000002"/>
    <n v="3200608.95"/>
    <n v="3"/>
    <x v="0"/>
  </r>
  <r>
    <s v="AZ-2022-208875"/>
    <d v="2022-06-07T00:00:00"/>
    <x v="521"/>
    <x v="0"/>
    <s v="Ikea Stackable Bookrack, Mobile"/>
    <n v="0"/>
    <n v="12920430.6"/>
    <n v="6194727"/>
    <n v="7"/>
    <x v="0"/>
  </r>
  <r>
    <s v="AZ-2022-208875"/>
    <d v="2022-06-07T00:00:00"/>
    <x v="521"/>
    <x v="0"/>
    <s v="Tenex Light Bulb, Black"/>
    <n v="0"/>
    <n v="280237.65000000002"/>
    <n v="88496.1"/>
    <n v="1"/>
    <x v="0"/>
  </r>
  <r>
    <s v="AZ-2022-208875"/>
    <d v="2022-06-07T00:00:00"/>
    <x v="521"/>
    <x v="0"/>
    <s v="Stanley Sketch Pad, Easy-Erase"/>
    <n v="0"/>
    <n v="1976412.9000000001"/>
    <n v="368733.75"/>
    <n v="3"/>
    <x v="0"/>
  </r>
  <r>
    <s v="AZ-2022-208875"/>
    <d v="2022-06-07T00:00:00"/>
    <x v="521"/>
    <x v="0"/>
    <s v="Tenex Trays, Single Width"/>
    <n v="0.4"/>
    <n v="1445436.3"/>
    <n v="-44248.05"/>
    <n v="3"/>
    <x v="0"/>
  </r>
  <r>
    <s v="AZ-2022-9423386"/>
    <d v="2022-06-08T00:00:00"/>
    <x v="39"/>
    <x v="1"/>
    <s v="Acco Binder Covers, Clear"/>
    <n v="0"/>
    <n v="383483.10000000003"/>
    <n v="162242.85"/>
    <n v="2"/>
    <x v="1"/>
  </r>
  <r>
    <s v="AZ-2022-9423386"/>
    <d v="2022-06-08T00:00:00"/>
    <x v="39"/>
    <x v="1"/>
    <s v="Eldon Box, Wire Frame"/>
    <n v="0"/>
    <n v="280237.65000000002"/>
    <n v="88496.1"/>
    <n v="2"/>
    <x v="0"/>
  </r>
  <r>
    <s v="AZ-2022-9423386"/>
    <d v="2022-06-08T00:00:00"/>
    <x v="39"/>
    <x v="1"/>
    <s v="Brother Fax and Copier, Color"/>
    <n v="0"/>
    <n v="8539873.6500000004"/>
    <n v="2050159.6500000001"/>
    <n v="3"/>
    <x v="0"/>
  </r>
  <r>
    <s v="AZ-2022-7702774"/>
    <d v="2022-06-09T00:00:00"/>
    <x v="751"/>
    <x v="3"/>
    <s v="Binney &amp; Smith Pencil Sharpener, Fluorescent"/>
    <n v="0"/>
    <n v="398232.45"/>
    <n v="14749.35"/>
    <n v="1"/>
    <x v="1"/>
  </r>
  <r>
    <s v="AZ-2022-7702774"/>
    <d v="2022-06-09T00:00:00"/>
    <x v="751"/>
    <x v="3"/>
    <s v="Sanford Markers, Fluorescent"/>
    <n v="0"/>
    <n v="1091451.9000000001"/>
    <n v="427731.15"/>
    <n v="3"/>
    <x v="1"/>
  </r>
  <r>
    <s v="AZ-2022-7702774"/>
    <d v="2022-06-09T00:00:00"/>
    <x v="751"/>
    <x v="3"/>
    <s v="Xerox Cards &amp; Envelopes, Premium"/>
    <n v="0"/>
    <n v="2654883"/>
    <n v="796464.9"/>
    <n v="4"/>
    <x v="0"/>
  </r>
  <r>
    <s v="AZ-2022-7702774"/>
    <d v="2022-06-09T00:00:00"/>
    <x v="751"/>
    <x v="3"/>
    <s v="Okidata Inkjet, Durable"/>
    <n v="0.15"/>
    <n v="15678559.050000001"/>
    <n v="-2581136.25"/>
    <n v="4"/>
    <x v="1"/>
  </r>
  <r>
    <s v="AZ-2022-7893156"/>
    <d v="2022-06-09T00:00:00"/>
    <x v="177"/>
    <x v="2"/>
    <s v="Ikea Library with Doors, Metal"/>
    <n v="0.5"/>
    <n v="8023646.4000000004"/>
    <n v="-2241901.2000000002"/>
    <n v="3"/>
    <x v="0"/>
  </r>
  <r>
    <s v="AZ-2022-8101198"/>
    <d v="2022-06-09T00:00:00"/>
    <x v="199"/>
    <x v="2"/>
    <s v="Bush Classic Bookcase, Metal"/>
    <n v="0.1"/>
    <n v="10944017.700000001"/>
    <n v="2920371.3000000003"/>
    <n v="2"/>
    <x v="0"/>
  </r>
  <r>
    <s v="AZ-2022-8101198"/>
    <d v="2022-06-09T00:00:00"/>
    <x v="199"/>
    <x v="2"/>
    <s v="Wilson Jones Hole Reinforcements, Clear"/>
    <n v="0.1"/>
    <n v="206490.9"/>
    <n v="0"/>
    <n v="4"/>
    <x v="0"/>
  </r>
  <r>
    <s v="AZ-2022-8101198"/>
    <d v="2022-06-09T00:00:00"/>
    <x v="199"/>
    <x v="2"/>
    <s v="Harbour Creations Legal Exhibit Labels, Alphabetical"/>
    <n v="0.1"/>
    <n v="1283193.45"/>
    <n v="471979.2"/>
    <n v="9"/>
    <x v="1"/>
  </r>
  <r>
    <s v="AZ-2022-1805424"/>
    <d v="2022-06-09T00:00:00"/>
    <x v="67"/>
    <x v="2"/>
    <s v="Ibico Hole Reinforcements, Recycled"/>
    <n v="0"/>
    <n v="324485.7"/>
    <n v="103245.45"/>
    <n v="3"/>
    <x v="1"/>
  </r>
  <r>
    <s v="AZ-2022-1805424"/>
    <d v="2022-06-09T00:00:00"/>
    <x v="67"/>
    <x v="2"/>
    <s v="Smead Legal Exhibit Labels, 5000 Label Set"/>
    <n v="0"/>
    <n v="501477.9"/>
    <n v="88496.1"/>
    <n v="3"/>
    <x v="0"/>
  </r>
  <r>
    <s v="AZ-2022-8101198"/>
    <d v="2022-06-09T00:00:00"/>
    <x v="199"/>
    <x v="2"/>
    <s v="Epson Printer, Red"/>
    <n v="0.1"/>
    <n v="13790642.25"/>
    <n v="1681425.9000000001"/>
    <n v="4"/>
    <x v="1"/>
  </r>
  <r>
    <s v="AZ-2022-6526295"/>
    <d v="2022-06-09T00:00:00"/>
    <x v="741"/>
    <x v="1"/>
    <s v="Eldon Trays, Single Width"/>
    <n v="0.1"/>
    <n v="634222.05000000005"/>
    <n v="162242.85"/>
    <n v="1"/>
    <x v="1"/>
  </r>
  <r>
    <s v="AZ-2022-2857176"/>
    <d v="2022-06-09T00:00:00"/>
    <x v="32"/>
    <x v="0"/>
    <s v="KitchenAid Toaster, White"/>
    <n v="0"/>
    <n v="3687337.5"/>
    <n v="1474935"/>
    <n v="3"/>
    <x v="1"/>
  </r>
  <r>
    <s v="AZ-2022-2857176"/>
    <d v="2022-06-09T00:00:00"/>
    <x v="32"/>
    <x v="0"/>
    <s v="Kleencut Scissors, Serrated"/>
    <n v="0"/>
    <n v="840712.95000000007"/>
    <n v="73746.75"/>
    <n v="3"/>
    <x v="1"/>
  </r>
  <r>
    <s v="AZ-2022-1353698"/>
    <d v="2022-06-09T00:00:00"/>
    <x v="673"/>
    <x v="1"/>
    <s v="Cardinal Binding Machine, Durable"/>
    <n v="0"/>
    <n v="6799450.3500000006"/>
    <n v="2374645.35"/>
    <n v="9"/>
    <x v="0"/>
  </r>
  <r>
    <s v="AZ-2022-1466197"/>
    <d v="2022-06-09T00:00:00"/>
    <x v="49"/>
    <x v="1"/>
    <s v="KitchenAid Blender, Silver"/>
    <n v="0.1"/>
    <n v="3938076.45"/>
    <n v="1091451.9000000001"/>
    <n v="3"/>
    <x v="1"/>
  </r>
  <r>
    <s v="AZ-2022-1466197"/>
    <d v="2022-06-09T00:00:00"/>
    <x v="49"/>
    <x v="1"/>
    <s v="Avery Shipping Labels, 5000 Label Set"/>
    <n v="0"/>
    <n v="899710.35"/>
    <n v="339235.05"/>
    <n v="5"/>
    <x v="1"/>
  </r>
  <r>
    <s v="AZ-2022-2277609"/>
    <d v="2022-06-09T00:00:00"/>
    <x v="189"/>
    <x v="1"/>
    <s v="Eldon File Cart, Industrial"/>
    <n v="0.1"/>
    <n v="11887976.1"/>
    <n v="265488.3"/>
    <n v="7"/>
    <x v="0"/>
  </r>
  <r>
    <s v="AZ-2022-1466197"/>
    <d v="2022-06-09T00:00:00"/>
    <x v="49"/>
    <x v="1"/>
    <s v="Logitech Mouse, Bluetooth"/>
    <n v="0"/>
    <n v="2153405.1"/>
    <n v="973457.1"/>
    <n v="5"/>
    <x v="0"/>
  </r>
  <r>
    <s v="AZ-2022-2277609"/>
    <d v="2022-06-09T00:00:00"/>
    <x v="189"/>
    <x v="1"/>
    <s v="Enermax Keyboard, Erganomic"/>
    <n v="0"/>
    <n v="2404144.0500000003"/>
    <n v="1194697.3500000001"/>
    <n v="2"/>
    <x v="0"/>
  </r>
  <r>
    <s v="AZ-2022-2277609"/>
    <d v="2022-06-09T00:00:00"/>
    <x v="189"/>
    <x v="1"/>
    <s v="Panasonic Inkjet, Wireless"/>
    <n v="0"/>
    <n v="9203594.4000000004"/>
    <n v="648971.4"/>
    <n v="2"/>
    <x v="1"/>
  </r>
  <r>
    <s v="AZ-2022-6552559"/>
    <d v="2022-06-10T00:00:00"/>
    <x v="492"/>
    <x v="2"/>
    <s v="BIC Markers, Fluorescent"/>
    <n v="0"/>
    <n v="2035410.3"/>
    <n v="162242.85"/>
    <n v="5"/>
    <x v="0"/>
  </r>
  <r>
    <s v="AZ-2022-6552559"/>
    <d v="2022-06-10T00:00:00"/>
    <x v="492"/>
    <x v="2"/>
    <s v="BIC Sketch Pad, Water Color"/>
    <n v="0"/>
    <n v="2300898.6"/>
    <n v="339235.05"/>
    <n v="3"/>
    <x v="1"/>
  </r>
  <r>
    <s v="AZ-2022-6552559"/>
    <d v="2022-06-10T00:00:00"/>
    <x v="492"/>
    <x v="2"/>
    <s v="Konica Inkjet, White"/>
    <n v="0.1"/>
    <n v="8244886.6500000004"/>
    <n v="2566386.9"/>
    <n v="2"/>
    <x v="1"/>
  </r>
  <r>
    <s v="AZ-2022-9575428"/>
    <d v="2022-06-10T00:00:00"/>
    <x v="649"/>
    <x v="1"/>
    <s v="Advantus Stacking Tray, Durable"/>
    <n v="0"/>
    <n v="3893828.4"/>
    <n v="1047203.85"/>
    <n v="10"/>
    <x v="1"/>
  </r>
  <r>
    <s v="AZ-2022-9575428"/>
    <d v="2022-06-10T00:00:00"/>
    <x v="649"/>
    <x v="1"/>
    <s v="Deflect-O Photo Frame, Durable"/>
    <n v="0"/>
    <n v="2168154.4500000002"/>
    <n v="309736.35000000003"/>
    <n v="3"/>
    <x v="1"/>
  </r>
  <r>
    <s v="AZ-2022-6764855"/>
    <d v="2022-06-10T00:00:00"/>
    <x v="117"/>
    <x v="0"/>
    <s v="Binney &amp; Smith Markers, Water Color"/>
    <n v="0"/>
    <n v="398232.45"/>
    <n v="73746.75"/>
    <n v="1"/>
    <x v="0"/>
  </r>
  <r>
    <s v="AZ-2022-6764855"/>
    <d v="2022-06-10T00:00:00"/>
    <x v="117"/>
    <x v="0"/>
    <s v="Wilson Jones Hole Reinforcements, Clear"/>
    <n v="0"/>
    <n v="471979.2"/>
    <n v="44248.05"/>
    <n v="8"/>
    <x v="1"/>
  </r>
  <r>
    <s v="AZ-2022-6764855"/>
    <d v="2022-06-10T00:00:00"/>
    <x v="117"/>
    <x v="0"/>
    <s v="Smead Color Coded Labels, Adjustable"/>
    <n v="0"/>
    <n v="811214.25"/>
    <n v="176992.2"/>
    <n v="5"/>
    <x v="1"/>
  </r>
  <r>
    <s v="AZ-2022-9575428"/>
    <d v="2022-06-10T00:00:00"/>
    <x v="649"/>
    <x v="1"/>
    <s v="Acco Hole Reinforcements, Durable"/>
    <n v="0"/>
    <n v="235989.6"/>
    <n v="117994.8"/>
    <n v="2"/>
    <x v="1"/>
  </r>
  <r>
    <s v="AZ-2022-6764855"/>
    <d v="2022-06-10T00:00:00"/>
    <x v="117"/>
    <x v="0"/>
    <s v="Enermax Keyboard, Erganomic"/>
    <n v="0"/>
    <n v="2404144.0500000003"/>
    <n v="1194697.3500000001"/>
    <n v="2"/>
    <x v="0"/>
  </r>
  <r>
    <s v="AZ-2022-186386"/>
    <d v="2022-06-10T00:00:00"/>
    <x v="131"/>
    <x v="1"/>
    <s v="Apple Audio Dock, Full Size"/>
    <n v="0"/>
    <n v="12404203.35"/>
    <n v="1120950.6000000001"/>
    <n v="5"/>
    <x v="0"/>
  </r>
  <r>
    <s v="AZ-2022-9575428"/>
    <d v="2022-06-10T00:00:00"/>
    <x v="649"/>
    <x v="1"/>
    <s v="Okidata Receipt Printer, Red"/>
    <n v="0.1"/>
    <n v="9557578.8000000007"/>
    <n v="737467.5"/>
    <n v="6"/>
    <x v="0"/>
  </r>
  <r>
    <s v="AZ-2022-9575428"/>
    <d v="2022-06-10T00:00:00"/>
    <x v="649"/>
    <x v="1"/>
    <s v="Apple Speaker Phone, Full Size"/>
    <n v="0.1"/>
    <n v="4955781.6000000006"/>
    <n v="1814170.05"/>
    <n v="3"/>
    <x v="1"/>
  </r>
  <r>
    <s v="AZ-2022-6264387"/>
    <d v="2022-06-10T00:00:00"/>
    <x v="466"/>
    <x v="1"/>
    <s v="Ikea 3-Shelf Cabinet, Pine"/>
    <n v="0.5"/>
    <n v="5295016.6500000004"/>
    <n v="-4985280.3"/>
    <n v="5"/>
    <x v="0"/>
  </r>
  <r>
    <s v="AZ-2022-6264387"/>
    <d v="2022-06-10T00:00:00"/>
    <x v="466"/>
    <x v="1"/>
    <s v="Rogers Shelving, Blue"/>
    <n v="0.5"/>
    <n v="1371689.55"/>
    <n v="-1238945.4000000001"/>
    <n v="3"/>
    <x v="0"/>
  </r>
  <r>
    <s v="AZ-2022-6264387"/>
    <d v="2022-06-10T00:00:00"/>
    <x v="466"/>
    <x v="1"/>
    <s v="Belkin Memory Card, Erganomic"/>
    <n v="0.5"/>
    <n v="2492640.15"/>
    <n v="0"/>
    <n v="3"/>
    <x v="0"/>
  </r>
  <r>
    <s v="AZ-2022-2748286"/>
    <d v="2022-06-10T00:00:00"/>
    <x v="185"/>
    <x v="1"/>
    <s v="Belkin Mouse, Erganomic"/>
    <n v="0"/>
    <n v="1710924.6"/>
    <n v="294987"/>
    <n v="3"/>
    <x v="1"/>
  </r>
  <r>
    <s v="AZ-2022-2748286"/>
    <d v="2022-06-10T00:00:00"/>
    <x v="185"/>
    <x v="1"/>
    <s v="Canon Personal Copier, High-Speed"/>
    <n v="0"/>
    <n v="12477950.1"/>
    <n v="3362851.8000000003"/>
    <n v="6"/>
    <x v="1"/>
  </r>
  <r>
    <s v="AZ-2022-2748286"/>
    <d v="2022-06-10T00:00:00"/>
    <x v="185"/>
    <x v="1"/>
    <s v="Cisco Headset, VoIP"/>
    <n v="0.1"/>
    <n v="2345146.65"/>
    <n v="-162242.85"/>
    <n v="2"/>
    <x v="0"/>
  </r>
  <r>
    <s v="AZ-2022-8090092"/>
    <d v="2022-06-11T00:00:00"/>
    <x v="591"/>
    <x v="3"/>
    <s v="Hamilton Beach Blender, Black"/>
    <n v="0"/>
    <n v="5191771.2"/>
    <n v="265488.3"/>
    <n v="5"/>
    <x v="1"/>
  </r>
  <r>
    <s v="AZ-2022-8090092"/>
    <d v="2022-06-11T00:00:00"/>
    <x v="591"/>
    <x v="3"/>
    <s v="Smead Trays, Industrial"/>
    <n v="0"/>
    <n v="2168154.4500000002"/>
    <n v="707968.8"/>
    <n v="3"/>
    <x v="0"/>
  </r>
  <r>
    <s v="AZ-2022-2638814"/>
    <d v="2022-06-11T00:00:00"/>
    <x v="38"/>
    <x v="2"/>
    <s v="Cardinal Binder, Recycled"/>
    <n v="0"/>
    <n v="840712.95000000007"/>
    <n v="176992.2"/>
    <n v="4"/>
    <x v="0"/>
  </r>
  <r>
    <s v="AZ-2022-8498328"/>
    <d v="2022-06-11T00:00:00"/>
    <x v="212"/>
    <x v="2"/>
    <s v="Enermax Keyboard, USB"/>
    <n v="0.1"/>
    <n v="3333353.1"/>
    <n v="855462.3"/>
    <n v="3"/>
    <x v="0"/>
  </r>
  <r>
    <s v="AZ-2022-313741"/>
    <d v="2022-06-11T00:00:00"/>
    <x v="574"/>
    <x v="2"/>
    <s v="Sauder Corner Shelving, Mobile"/>
    <n v="0"/>
    <n v="6622458.1500000004"/>
    <n v="1991162.25"/>
    <n v="3"/>
    <x v="0"/>
  </r>
  <r>
    <s v="AZ-2022-313741"/>
    <d v="2022-06-11T00:00:00"/>
    <x v="574"/>
    <x v="2"/>
    <s v="Acco Binding Machine, Recycled"/>
    <n v="0"/>
    <n v="1519183.05"/>
    <n v="383483.10000000003"/>
    <n v="2"/>
    <x v="1"/>
  </r>
  <r>
    <s v="AZ-2022-7437787"/>
    <d v="2022-06-11T00:00:00"/>
    <x v="11"/>
    <x v="1"/>
    <s v="Eldon Stacking Tray, Duo Pack"/>
    <n v="0"/>
    <n v="3259606.35"/>
    <n v="383483.10000000003"/>
    <n v="7"/>
    <x v="1"/>
  </r>
  <r>
    <s v="AZ-2022-7437787"/>
    <d v="2022-06-11T00:00:00"/>
    <x v="11"/>
    <x v="1"/>
    <s v="Rubbermaid Clock, Duo Pack"/>
    <n v="0"/>
    <n v="2964619.35"/>
    <n v="471979.2"/>
    <n v="4"/>
    <x v="1"/>
  </r>
  <r>
    <s v="AZ-2022-5429592"/>
    <d v="2022-06-11T00:00:00"/>
    <x v="80"/>
    <x v="0"/>
    <s v="Stanley Highlighters, Fluorescent"/>
    <n v="0"/>
    <n v="471979.2"/>
    <n v="176992.2"/>
    <n v="2"/>
    <x v="0"/>
  </r>
  <r>
    <s v="AZ-2022-7437787"/>
    <d v="2022-06-11T00:00:00"/>
    <x v="11"/>
    <x v="1"/>
    <s v="HP Fax and Copier, Digital"/>
    <n v="0"/>
    <n v="2551637.5500000003"/>
    <n v="1268444.1000000001"/>
    <n v="1"/>
    <x v="0"/>
  </r>
  <r>
    <s v="AZ-2022-7437787"/>
    <d v="2022-06-11T00:00:00"/>
    <x v="11"/>
    <x v="1"/>
    <s v="Apple Office Telephone, VoIP"/>
    <n v="0.4"/>
    <n v="2890872.6"/>
    <n v="-103245.45"/>
    <n v="5"/>
    <x v="1"/>
  </r>
  <r>
    <s v="AZ-2022-7142751"/>
    <d v="2022-06-11T00:00:00"/>
    <x v="716"/>
    <x v="1"/>
    <s v="Tenex Clock, Black"/>
    <n v="0.3"/>
    <n v="2595885.6"/>
    <n v="-191741.55000000002"/>
    <n v="5"/>
    <x v="0"/>
  </r>
  <r>
    <s v="AZ-2022-7142751"/>
    <d v="2022-06-11T00:00:00"/>
    <x v="716"/>
    <x v="1"/>
    <s v="SanDisk Memo Slips, Multicolor"/>
    <n v="0"/>
    <n v="811214.25"/>
    <n v="44248.05"/>
    <n v="3"/>
    <x v="1"/>
  </r>
  <r>
    <s v="AZ-2022-5722842"/>
    <d v="2022-06-11T00:00:00"/>
    <x v="580"/>
    <x v="1"/>
    <s v="Sanford Markers, Water Color"/>
    <n v="0"/>
    <n v="1563431.1"/>
    <n v="132744.15"/>
    <n v="4"/>
    <x v="0"/>
  </r>
  <r>
    <s v="AZ-2022-5722842"/>
    <d v="2022-06-11T00:00:00"/>
    <x v="580"/>
    <x v="1"/>
    <s v="Ibico Index Tab, Durable"/>
    <n v="0"/>
    <n v="412981.8"/>
    <n v="176992.2"/>
    <n v="3"/>
    <x v="1"/>
  </r>
  <r>
    <s v="AZ-2022-5722842"/>
    <d v="2022-06-11T00:00:00"/>
    <x v="580"/>
    <x v="1"/>
    <s v="Ames Clasp Envelope, Set of 50"/>
    <n v="0"/>
    <n v="324485.7"/>
    <n v="147493.5"/>
    <n v="3"/>
    <x v="0"/>
  </r>
  <r>
    <s v="AZ-2022-5722842"/>
    <d v="2022-06-11T00:00:00"/>
    <x v="580"/>
    <x v="1"/>
    <s v="Stockwell Push Pins, Assorted Sizes"/>
    <n v="0"/>
    <n v="678470.1"/>
    <n v="294987"/>
    <n v="4"/>
    <x v="0"/>
  </r>
  <r>
    <s v="AZ-2022-5722842"/>
    <d v="2022-06-11T00:00:00"/>
    <x v="580"/>
    <x v="1"/>
    <s v="Xerox Parchment Paper, Premium"/>
    <n v="0"/>
    <n v="589974"/>
    <n v="191741.55000000002"/>
    <n v="3"/>
    <x v="1"/>
  </r>
  <r>
    <s v="AZ-2022-5887026"/>
    <d v="2022-06-11T00:00:00"/>
    <x v="617"/>
    <x v="0"/>
    <s v="Sharp Wireless Fax, Color"/>
    <n v="0"/>
    <n v="21076821.150000002"/>
    <n v="6961693.2000000002"/>
    <n v="4"/>
    <x v="0"/>
  </r>
  <r>
    <s v="BN-2022-5914359"/>
    <d v="2022-06-11T00:00:00"/>
    <x v="370"/>
    <x v="1"/>
    <s v="Rogers Lockers, Blue"/>
    <n v="0.1"/>
    <n v="5619502.3500000006"/>
    <n v="-191741.55000000002"/>
    <n v="2"/>
    <x v="0"/>
  </r>
  <r>
    <s v="BN-2022-8266627"/>
    <d v="2022-06-12T00:00:00"/>
    <x v="94"/>
    <x v="2"/>
    <s v="Epson Inkjet, Wireless"/>
    <n v="0.4"/>
    <n v="13643148.75"/>
    <n v="-6592959.4500000002"/>
    <n v="5"/>
    <x v="0"/>
  </r>
  <r>
    <s v="AZ-2022-8203998"/>
    <d v="2022-06-12T00:00:00"/>
    <x v="341"/>
    <x v="1"/>
    <s v="Deflect-O Photo Frame, Erganomic"/>
    <n v="0"/>
    <n v="2241901.2000000002"/>
    <n v="339235.05"/>
    <n v="3"/>
    <x v="1"/>
  </r>
  <r>
    <s v="AZ-2022-7873209"/>
    <d v="2022-06-12T00:00:00"/>
    <x v="661"/>
    <x v="1"/>
    <s v="Eldon Light Bulb, Duo Pack"/>
    <n v="0.3"/>
    <n v="781715.55"/>
    <n v="117994.8"/>
    <n v="3"/>
    <x v="0"/>
  </r>
  <r>
    <s v="AZ-2022-8203998"/>
    <d v="2022-06-12T00:00:00"/>
    <x v="341"/>
    <x v="1"/>
    <s v="Acco Hole Reinforcements, Durable"/>
    <n v="0"/>
    <n v="353984.4"/>
    <n v="162242.85"/>
    <n v="3"/>
    <x v="0"/>
  </r>
  <r>
    <s v="AZ-2022-3811134"/>
    <d v="2022-06-12T00:00:00"/>
    <x v="660"/>
    <x v="1"/>
    <s v="Sanford Pens, Easy-Erase"/>
    <n v="0"/>
    <n v="339235.05"/>
    <n v="73746.75"/>
    <n v="2"/>
    <x v="0"/>
  </r>
  <r>
    <s v="AZ-2022-3811134"/>
    <d v="2022-06-12T00:00:00"/>
    <x v="660"/>
    <x v="1"/>
    <s v="Novimex Color Coded Labels, Laser Printer Compatible"/>
    <n v="0"/>
    <n v="1651927.2"/>
    <n v="398232.45"/>
    <n v="9"/>
    <x v="0"/>
  </r>
  <r>
    <s v="AZ-2022-3811134"/>
    <d v="2022-06-12T00:00:00"/>
    <x v="660"/>
    <x v="1"/>
    <s v="Enermax Flash Drive, Bluetooth"/>
    <n v="0"/>
    <n v="4292060.8500000006"/>
    <n v="1371689.55"/>
    <n v="7"/>
    <x v="1"/>
  </r>
  <r>
    <s v="AZ-2022-5196501"/>
    <d v="2022-06-13T00:00:00"/>
    <x v="166"/>
    <x v="0"/>
    <s v="Harbour Creations Removable Labels, Adjustable"/>
    <n v="0"/>
    <n v="634222.05000000005"/>
    <n v="250738.95"/>
    <n v="4"/>
    <x v="0"/>
  </r>
  <r>
    <s v="BN-2022-4149729"/>
    <d v="2022-06-13T00:00:00"/>
    <x v="374"/>
    <x v="1"/>
    <s v="Tenex Door Stop, Durable"/>
    <n v="0.6"/>
    <n v="1932164.85"/>
    <n v="-2271399.9"/>
    <n v="8"/>
    <x v="1"/>
  </r>
  <r>
    <s v="AZ-2022-423825"/>
    <d v="2022-06-13T00:00:00"/>
    <x v="779"/>
    <x v="1"/>
    <s v="Binney &amp; Smith Highlighters, Fluorescent"/>
    <n v="0"/>
    <n v="796464.9"/>
    <n v="58997.4"/>
    <n v="3"/>
    <x v="0"/>
  </r>
  <r>
    <s v="BN-2022-4149729"/>
    <d v="2022-06-13T00:00:00"/>
    <x v="374"/>
    <x v="1"/>
    <s v="BIC Pens, Fluorescent"/>
    <n v="0.5"/>
    <n v="235989.6"/>
    <n v="-73746.75"/>
    <n v="2"/>
    <x v="0"/>
  </r>
  <r>
    <s v="BN-2022-4149729"/>
    <d v="2022-06-13T00:00:00"/>
    <x v="374"/>
    <x v="1"/>
    <s v="Binney &amp; Smith Pens, Easy-Erase"/>
    <n v="0.5"/>
    <n v="634222.05000000005"/>
    <n v="-634222.05000000005"/>
    <n v="7"/>
    <x v="1"/>
  </r>
  <r>
    <s v="AZ-2022-3848321"/>
    <d v="2022-06-13T00:00:00"/>
    <x v="542"/>
    <x v="1"/>
    <s v="Enermax Keyboard, Programmable"/>
    <n v="0"/>
    <n v="2507389.5"/>
    <n v="1076702.55"/>
    <n v="2"/>
    <x v="1"/>
  </r>
  <r>
    <s v="AZ-2022-4923095"/>
    <d v="2022-06-14T00:00:00"/>
    <x v="783"/>
    <x v="0"/>
    <s v="Barricks Round Table, Adjustable Height"/>
    <n v="0.35"/>
    <n v="33805510.200000003"/>
    <n v="-16637266.800000001"/>
    <n v="7"/>
    <x v="0"/>
  </r>
  <r>
    <s v="AZ-2022-4923095"/>
    <d v="2022-06-14T00:00:00"/>
    <x v="783"/>
    <x v="0"/>
    <s v="Sanford Pens, Blue"/>
    <n v="0"/>
    <n v="988206.45000000007"/>
    <n v="235989.6"/>
    <n v="6"/>
    <x v="1"/>
  </r>
  <r>
    <s v="AZ-2022-2533893"/>
    <d v="2022-06-14T00:00:00"/>
    <x v="625"/>
    <x v="1"/>
    <s v="Hamilton Beach Coffee Grinder, Red"/>
    <n v="0.1"/>
    <n v="2271399.9"/>
    <n v="44248.05"/>
    <n v="4"/>
    <x v="0"/>
  </r>
  <r>
    <s v="AZ-2022-1555448"/>
    <d v="2022-06-15T00:00:00"/>
    <x v="144"/>
    <x v="0"/>
    <s v="Tenex Trays, Single Width"/>
    <n v="0.1"/>
    <n v="1445436.3"/>
    <n v="442480.5"/>
    <n v="2"/>
    <x v="1"/>
  </r>
  <r>
    <s v="AZ-2022-240841"/>
    <d v="2022-06-16T00:00:00"/>
    <x v="304"/>
    <x v="3"/>
    <s v="SAFCO Swivel Stool, Black"/>
    <n v="0.1"/>
    <n v="4395306.3"/>
    <n v="1268444.1000000001"/>
    <n v="2"/>
    <x v="1"/>
  </r>
  <r>
    <s v="BN-2022-7420129"/>
    <d v="2022-06-16T00:00:00"/>
    <x v="147"/>
    <x v="2"/>
    <s v="Motorola Office Telephone, with Caller ID"/>
    <n v="0.15"/>
    <n v="6297972.4500000002"/>
    <n v="-737467.5"/>
    <n v="7"/>
    <x v="1"/>
  </r>
  <r>
    <s v="BN-2022-2116035"/>
    <d v="2022-06-16T00:00:00"/>
    <x v="133"/>
    <x v="2"/>
    <s v="Eaton Cards &amp; Envelopes, Recycled"/>
    <n v="0.5"/>
    <n v="663720.75"/>
    <n v="0"/>
    <n v="2"/>
    <x v="0"/>
  </r>
  <r>
    <s v="BN-2022-2116035"/>
    <d v="2022-06-16T00:00:00"/>
    <x v="133"/>
    <x v="2"/>
    <s v="Eldon File Cart, Industrial"/>
    <n v="0.5"/>
    <n v="2831875.2"/>
    <n v="-2153405.1"/>
    <n v="3"/>
    <x v="1"/>
  </r>
  <r>
    <s v="AZ-2022-5667627"/>
    <d v="2022-06-16T00:00:00"/>
    <x v="333"/>
    <x v="1"/>
    <s v="Stanley Highlighters, Fluorescent"/>
    <n v="0"/>
    <n v="1651927.2"/>
    <n v="604723.35"/>
    <n v="7"/>
    <x v="1"/>
  </r>
  <r>
    <s v="BN-2022-4240139"/>
    <d v="2022-06-16T00:00:00"/>
    <x v="336"/>
    <x v="1"/>
    <s v="Harbour Creations Chairmat, Black"/>
    <n v="0.6"/>
    <n v="1224196.05"/>
    <n v="-1194697.3500000001"/>
    <n v="3"/>
    <x v="1"/>
  </r>
  <r>
    <s v="AZ-2022-7114093"/>
    <d v="2022-06-16T00:00:00"/>
    <x v="424"/>
    <x v="1"/>
    <s v="Avery Shipping Labels, Adjustable"/>
    <n v="0"/>
    <n v="427731.15"/>
    <n v="147493.5"/>
    <n v="3"/>
    <x v="1"/>
  </r>
  <r>
    <s v="AZ-2022-4039650"/>
    <d v="2022-06-17T00:00:00"/>
    <x v="214"/>
    <x v="0"/>
    <s v="Okidata Printer, Red"/>
    <n v="0"/>
    <n v="27433791"/>
    <n v="265488.3"/>
    <n v="7"/>
    <x v="1"/>
  </r>
  <r>
    <s v="AZ-2022-986540"/>
    <d v="2022-06-17T00:00:00"/>
    <x v="661"/>
    <x v="1"/>
    <s v="Enermax Parchment Paper, Multicolor"/>
    <n v="0"/>
    <n v="1740423.3"/>
    <n v="516227.25"/>
    <n v="7"/>
    <x v="0"/>
  </r>
  <r>
    <s v="AZ-2022-986540"/>
    <d v="2022-06-17T00:00:00"/>
    <x v="661"/>
    <x v="1"/>
    <s v="Eldon File Cart, Single Width"/>
    <n v="0.1"/>
    <n v="6814199.7000000002"/>
    <n v="2492640.15"/>
    <n v="4"/>
    <x v="1"/>
  </r>
  <r>
    <s v="AZ-2022-8912005"/>
    <d v="2022-06-17T00:00:00"/>
    <x v="719"/>
    <x v="1"/>
    <s v="Office Star Executive Leather Armchair, Adjustable"/>
    <n v="0.1"/>
    <n v="31194875.25"/>
    <n v="339235.05"/>
    <n v="5"/>
    <x v="1"/>
  </r>
  <r>
    <s v="AZ-2022-3031109"/>
    <d v="2022-06-17T00:00:00"/>
    <x v="277"/>
    <x v="1"/>
    <s v="Avery Shipping Labels, 5000 Label Set"/>
    <n v="0"/>
    <n v="545725.95000000007"/>
    <n v="206490.9"/>
    <n v="3"/>
    <x v="1"/>
  </r>
  <r>
    <s v="AZ-2022-8912005"/>
    <d v="2022-06-17T00:00:00"/>
    <x v="719"/>
    <x v="1"/>
    <s v="Boston Pencil Sharpener, Easy-Erase"/>
    <n v="0"/>
    <n v="1784671.35"/>
    <n v="280237.65000000002"/>
    <n v="4"/>
    <x v="1"/>
  </r>
  <r>
    <s v="AZ-2022-8912005"/>
    <d v="2022-06-17T00:00:00"/>
    <x v="719"/>
    <x v="1"/>
    <s v="Cardinal 3-Hole Punch, Recycled"/>
    <n v="0"/>
    <n v="2153405.1"/>
    <n v="619472.70000000007"/>
    <n v="5"/>
    <x v="1"/>
  </r>
  <r>
    <s v="BN-2022-8981319"/>
    <d v="2022-06-18T00:00:00"/>
    <x v="507"/>
    <x v="3"/>
    <s v="Tenex Stacking Tray, Black"/>
    <n v="0.3"/>
    <n v="516227.25"/>
    <n v="-117994.8"/>
    <n v="2"/>
    <x v="0"/>
  </r>
  <r>
    <s v="BN-2022-8981319"/>
    <d v="2022-06-18T00:00:00"/>
    <x v="507"/>
    <x v="3"/>
    <s v="Breville Refrigerator, Silver"/>
    <n v="0"/>
    <n v="23008986"/>
    <n v="6209476.3500000006"/>
    <n v="3"/>
    <x v="0"/>
  </r>
  <r>
    <s v="BN-2022-8981319"/>
    <d v="2022-06-18T00:00:00"/>
    <x v="507"/>
    <x v="3"/>
    <s v="Boston Markers, Easy-Erase"/>
    <n v="0"/>
    <n v="1961663.55"/>
    <n v="176992.2"/>
    <n v="5"/>
    <x v="0"/>
  </r>
  <r>
    <s v="AZ-2022-5010364"/>
    <d v="2022-06-18T00:00:00"/>
    <x v="111"/>
    <x v="1"/>
    <s v="Sanford Markers, Easy-Erase"/>
    <n v="0"/>
    <n v="1047203.85"/>
    <n v="14749.35"/>
    <n v="3"/>
    <x v="0"/>
  </r>
  <r>
    <s v="AZ-2022-1785806"/>
    <d v="2022-06-18T00:00:00"/>
    <x v="754"/>
    <x v="1"/>
    <s v="Boston Markers, Easy-Erase"/>
    <n v="0"/>
    <n v="1961663.55"/>
    <n v="176992.2"/>
    <n v="5"/>
    <x v="0"/>
  </r>
  <r>
    <s v="AZ-2022-1785806"/>
    <d v="2022-06-18T00:00:00"/>
    <x v="754"/>
    <x v="1"/>
    <s v="Rogers File Cart, Industrial"/>
    <n v="0.1"/>
    <n v="15044337"/>
    <n v="1165198.6500000001"/>
    <n v="8"/>
    <x v="0"/>
  </r>
  <r>
    <s v="BN-2022-4787383"/>
    <d v="2022-06-18T00:00:00"/>
    <x v="669"/>
    <x v="0"/>
    <s v="Cardinal Binding Machine, Recycled"/>
    <n v="0.5"/>
    <n v="1474935"/>
    <n v="-855462.3"/>
    <n v="4"/>
    <x v="0"/>
  </r>
  <r>
    <s v="AZ-2022-1223291"/>
    <d v="2022-06-18T00:00:00"/>
    <x v="598"/>
    <x v="1"/>
    <s v="Konica Printer, Red"/>
    <n v="0"/>
    <n v="7817155.5"/>
    <n v="3510345.3000000003"/>
    <n v="2"/>
    <x v="1"/>
  </r>
  <r>
    <s v="BN-2022-4787383"/>
    <d v="2022-06-18T00:00:00"/>
    <x v="669"/>
    <x v="0"/>
    <s v="Cisco Audio Dock, Full Size"/>
    <n v="0.65"/>
    <n v="2846624.5500000003"/>
    <n v="-4056071.25"/>
    <n v="3"/>
    <x v="1"/>
  </r>
  <r>
    <s v="AZ-2022-8648912"/>
    <d v="2022-06-18T00:00:00"/>
    <x v="127"/>
    <x v="1"/>
    <s v="Safco Stackable Bookrack, Mobile"/>
    <n v="0.1"/>
    <n v="3952825.8000000003"/>
    <n v="88496.1"/>
    <n v="2"/>
    <x v="0"/>
  </r>
  <r>
    <s v="AZ-2022-9794319"/>
    <d v="2022-06-18T00:00:00"/>
    <x v="66"/>
    <x v="1"/>
    <s v="Stanley Highlighters, Easy-Erase"/>
    <n v="0"/>
    <n v="884961"/>
    <n v="309736.35000000003"/>
    <n v="4"/>
    <x v="1"/>
  </r>
  <r>
    <s v="AZ-2022-9794319"/>
    <d v="2022-06-18T00:00:00"/>
    <x v="66"/>
    <x v="1"/>
    <s v="Ibico Binder, Durable"/>
    <n v="0"/>
    <n v="250738.95"/>
    <n v="0"/>
    <n v="1"/>
    <x v="1"/>
  </r>
  <r>
    <s v="BN-2022-7502802"/>
    <d v="2022-06-18T00:00:00"/>
    <x v="295"/>
    <x v="1"/>
    <s v="Tenex Folders, Blue"/>
    <n v="0.4"/>
    <n v="412981.8"/>
    <n v="-44248.05"/>
    <n v="2"/>
    <x v="0"/>
  </r>
  <r>
    <s v="AZ-2022-9794319"/>
    <d v="2022-06-18T00:00:00"/>
    <x v="66"/>
    <x v="1"/>
    <s v="Enermax Mouse, Programmable"/>
    <n v="0"/>
    <n v="1843668.75"/>
    <n v="0"/>
    <n v="3"/>
    <x v="1"/>
  </r>
  <r>
    <s v="AZ-2022-8737214"/>
    <d v="2022-06-19T00:00:00"/>
    <x v="353"/>
    <x v="1"/>
    <s v="Cameo Peel and Seal, Set of 50"/>
    <n v="0"/>
    <n v="619472.70000000007"/>
    <n v="103245.45"/>
    <n v="2"/>
    <x v="0"/>
  </r>
  <r>
    <s v="BN-2022-2311123"/>
    <d v="2022-06-19T00:00:00"/>
    <x v="769"/>
    <x v="1"/>
    <s v="Barricks Conference Table, with Bottom Storage"/>
    <n v="0.5"/>
    <n v="20073865.350000001"/>
    <n v="-14454363"/>
    <n v="3"/>
    <x v="1"/>
  </r>
  <r>
    <s v="BN-2022-2311123"/>
    <d v="2022-06-19T00:00:00"/>
    <x v="769"/>
    <x v="1"/>
    <s v="Nokia Headset, Cordless"/>
    <n v="0.4"/>
    <n v="2020660.95"/>
    <n v="-604723.35"/>
    <n v="3"/>
    <x v="1"/>
  </r>
  <r>
    <s v="AZ-2022-2194395"/>
    <d v="2022-06-19T00:00:00"/>
    <x v="622"/>
    <x v="1"/>
    <s v="Memorex Memory Card, Erganomic"/>
    <n v="0"/>
    <n v="11814229.35"/>
    <n v="2123906.4"/>
    <n v="8"/>
    <x v="0"/>
  </r>
  <r>
    <s v="AZ-2022-8770825"/>
    <d v="2022-06-20T00:00:00"/>
    <x v="48"/>
    <x v="0"/>
    <s v="Boston Markers, Fluorescent"/>
    <n v="0"/>
    <n v="1224196.05"/>
    <n v="176992.2"/>
    <n v="3"/>
    <x v="1"/>
  </r>
  <r>
    <s v="BN-2022-8840192"/>
    <d v="2022-06-20T00:00:00"/>
    <x v="290"/>
    <x v="0"/>
    <s v="Advantus Frame, Black"/>
    <n v="0.6"/>
    <n v="1312692.1500000001"/>
    <n v="-1312692.1500000001"/>
    <n v="2"/>
    <x v="1"/>
  </r>
  <r>
    <s v="BN-2022-8840192"/>
    <d v="2022-06-20T00:00:00"/>
    <x v="290"/>
    <x v="0"/>
    <s v="Advantus Clamps, Metal"/>
    <n v="0.5"/>
    <n v="280237.65000000002"/>
    <n v="-29498.7"/>
    <n v="2"/>
    <x v="1"/>
  </r>
  <r>
    <s v="BN-2022-8840192"/>
    <d v="2022-06-20T00:00:00"/>
    <x v="290"/>
    <x v="0"/>
    <s v="Samsung Speaker Phone, Full Size"/>
    <n v="0.5"/>
    <n v="3672588.15"/>
    <n v="-1917415.5"/>
    <n v="4"/>
    <x v="1"/>
  </r>
  <r>
    <s v="AZ-2022-6013408"/>
    <d v="2022-06-20T00:00:00"/>
    <x v="462"/>
    <x v="0"/>
    <s v="Samsung Audio Dock, Cordless"/>
    <n v="0"/>
    <n v="5000029.6500000004"/>
    <n v="899710.35"/>
    <n v="2"/>
    <x v="0"/>
  </r>
  <r>
    <s v="AZ-2022-9229911"/>
    <d v="2022-06-21T00:00:00"/>
    <x v="341"/>
    <x v="0"/>
    <s v="Sauder 3-Shelf Cabinet, Metal"/>
    <n v="0.1"/>
    <n v="8820111.3000000007"/>
    <n v="2448392.1"/>
    <n v="4"/>
    <x v="1"/>
  </r>
  <r>
    <s v="AZ-2022-9229911"/>
    <d v="2022-06-21T00:00:00"/>
    <x v="341"/>
    <x v="0"/>
    <s v="Eldon Frame, Durable"/>
    <n v="0"/>
    <n v="3348102.45"/>
    <n v="870211.65"/>
    <n v="2"/>
    <x v="0"/>
  </r>
  <r>
    <s v="AZ-2022-1647261"/>
    <d v="2022-06-21T00:00:00"/>
    <x v="330"/>
    <x v="0"/>
    <s v="Kraft Manila Envelope, Recycled"/>
    <n v="0"/>
    <n v="1120950.6000000001"/>
    <n v="206490.9"/>
    <n v="3"/>
    <x v="0"/>
  </r>
  <r>
    <s v="AZ-2022-1647261"/>
    <d v="2022-06-21T00:00:00"/>
    <x v="330"/>
    <x v="0"/>
    <s v="Stockwell Paper Clips, Bulk Pack"/>
    <n v="0"/>
    <n v="1002955.8"/>
    <n v="486728.55"/>
    <n v="5"/>
    <x v="0"/>
  </r>
  <r>
    <s v="AZ-2022-9229911"/>
    <d v="2022-06-21T00:00:00"/>
    <x v="341"/>
    <x v="0"/>
    <s v="Cardinal Index Tab, Clear"/>
    <n v="0"/>
    <n v="324485.7"/>
    <n v="117994.8"/>
    <n v="3"/>
    <x v="0"/>
  </r>
  <r>
    <s v="AZ-2022-9229911"/>
    <d v="2022-06-21T00:00:00"/>
    <x v="341"/>
    <x v="0"/>
    <s v="Harbour Creations Round Labels, 5000 Label Set"/>
    <n v="0"/>
    <n v="427731.15"/>
    <n v="162242.85"/>
    <n v="4"/>
    <x v="0"/>
  </r>
  <r>
    <s v="AZ-2022-9229911"/>
    <d v="2022-06-21T00:00:00"/>
    <x v="341"/>
    <x v="0"/>
    <s v="Smead Color Coded Labels, 5000 Label Set"/>
    <n v="0"/>
    <n v="398232.45"/>
    <n v="73746.75"/>
    <n v="2"/>
    <x v="1"/>
  </r>
  <r>
    <s v="AZ-2022-7363418"/>
    <d v="2022-06-22T00:00:00"/>
    <x v="715"/>
    <x v="1"/>
    <s v="Cardinal Binding Machine, Clear"/>
    <n v="0.1"/>
    <n v="3274355.7"/>
    <n v="1091451.9000000001"/>
    <n v="5"/>
    <x v="1"/>
  </r>
  <r>
    <s v="AZ-2022-7363418"/>
    <d v="2022-06-22T00:00:00"/>
    <x v="715"/>
    <x v="1"/>
    <s v="Tenex File Cart, Single Width"/>
    <n v="0.2"/>
    <n v="3171110.25"/>
    <n v="-442480.5"/>
    <n v="2"/>
    <x v="0"/>
  </r>
  <r>
    <s v="AZ-2022-2088036"/>
    <d v="2022-06-23T00:00:00"/>
    <x v="467"/>
    <x v="2"/>
    <s v="Cameo Business Envelopes, Set of 50"/>
    <n v="0"/>
    <n v="899710.35"/>
    <n v="368733.75"/>
    <n v="3"/>
    <x v="0"/>
  </r>
  <r>
    <s v="AZ-2022-381698"/>
    <d v="2022-06-23T00:00:00"/>
    <x v="2"/>
    <x v="1"/>
    <s v="Safco Floating Shelf Set, Mobile"/>
    <n v="0.1"/>
    <n v="10575283.950000001"/>
    <n v="235989.6"/>
    <n v="4"/>
    <x v="1"/>
  </r>
  <r>
    <s v="AZ-2022-7156514"/>
    <d v="2022-06-23T00:00:00"/>
    <x v="629"/>
    <x v="1"/>
    <s v="Fiskars Trimmer, High Speed"/>
    <n v="0"/>
    <n v="1253694.75"/>
    <n v="191741.55000000002"/>
    <n v="2"/>
    <x v="0"/>
  </r>
  <r>
    <s v="AZ-2022-4281843"/>
    <d v="2022-06-23T00:00:00"/>
    <x v="555"/>
    <x v="1"/>
    <s v="Advantus Clamps, 12 Pack"/>
    <n v="0.5"/>
    <n v="280237.65000000002"/>
    <n v="-191741.55000000002"/>
    <n v="2"/>
    <x v="0"/>
  </r>
  <r>
    <s v="AZ-2022-3302938"/>
    <d v="2022-06-23T00:00:00"/>
    <x v="682"/>
    <x v="1"/>
    <s v="Ibico Binding Machine, Recycled"/>
    <n v="0.5"/>
    <n v="1150449.3"/>
    <n v="-737467.5"/>
    <n v="3"/>
    <x v="0"/>
  </r>
  <r>
    <s v="AZ-2022-3302938"/>
    <d v="2022-06-23T00:00:00"/>
    <x v="682"/>
    <x v="1"/>
    <s v="Accos Clamps, Metal"/>
    <n v="0.5"/>
    <n v="427731.15"/>
    <n v="-88496.1"/>
    <n v="3"/>
    <x v="1"/>
  </r>
  <r>
    <s v="BN-2022-2056771"/>
    <d v="2022-06-23T00:00:00"/>
    <x v="341"/>
    <x v="1"/>
    <s v="Advantus Clock, Erganomic"/>
    <n v="0.3"/>
    <n v="2064909"/>
    <n v="-855462.3"/>
    <n v="4"/>
    <x v="1"/>
  </r>
  <r>
    <s v="AZ-2022-4704527"/>
    <d v="2022-06-24T00:00:00"/>
    <x v="404"/>
    <x v="0"/>
    <s v="Boston Markers, Water Color"/>
    <n v="0"/>
    <n v="2182903.8000000003"/>
    <n v="0"/>
    <n v="5"/>
    <x v="0"/>
  </r>
  <r>
    <s v="AZ-2022-4704527"/>
    <d v="2022-06-24T00:00:00"/>
    <x v="404"/>
    <x v="0"/>
    <s v="Stanley Sketch Pad, Fluorescent"/>
    <n v="0"/>
    <n v="2699131.0500000003"/>
    <n v="427731.15"/>
    <n v="4"/>
    <x v="1"/>
  </r>
  <r>
    <s v="AZ-2022-4704527"/>
    <d v="2022-06-24T00:00:00"/>
    <x v="404"/>
    <x v="0"/>
    <s v="Novimex Color Coded Labels, 5000 Label Set"/>
    <n v="0"/>
    <n v="560475.30000000005"/>
    <n v="162242.85"/>
    <n v="3"/>
    <x v="1"/>
  </r>
  <r>
    <s v="AZ-2022-4704527"/>
    <d v="2022-06-24T00:00:00"/>
    <x v="404"/>
    <x v="0"/>
    <s v="Kleencut Scissors, High Speed"/>
    <n v="0"/>
    <n v="324485.7"/>
    <n v="103245.45"/>
    <n v="1"/>
    <x v="1"/>
  </r>
  <r>
    <s v="BN-2022-9493182"/>
    <d v="2022-06-24T00:00:00"/>
    <x v="572"/>
    <x v="0"/>
    <s v="Advantus Stacking Tray, Erganomic"/>
    <n v="0.4"/>
    <n v="442480.5"/>
    <n v="-73746.75"/>
    <n v="2"/>
    <x v="0"/>
  </r>
  <r>
    <s v="AZ-2022-655850"/>
    <d v="2022-06-24T00:00:00"/>
    <x v="1"/>
    <x v="0"/>
    <s v="Binney &amp; Smith Sketch Pad, Blue"/>
    <n v="0"/>
    <n v="2050159.6500000001"/>
    <n v="530976.6"/>
    <n v="3"/>
    <x v="1"/>
  </r>
  <r>
    <s v="AZ-2022-5554789"/>
    <d v="2022-06-24T00:00:00"/>
    <x v="547"/>
    <x v="1"/>
    <s v="Hon Shipping Labels, 5000 Label Set"/>
    <n v="0"/>
    <n v="1209446.7"/>
    <n v="575224.65"/>
    <n v="7"/>
    <x v="0"/>
  </r>
  <r>
    <s v="AZ-2022-3840915"/>
    <d v="2022-06-24T00:00:00"/>
    <x v="67"/>
    <x v="1"/>
    <s v="BIC Markers, Easy-Erase"/>
    <n v="0"/>
    <n v="1976412.9000000001"/>
    <n v="545725.95000000007"/>
    <n v="5"/>
    <x v="0"/>
  </r>
  <r>
    <s v="AZ-2022-5554789"/>
    <d v="2022-06-24T00:00:00"/>
    <x v="547"/>
    <x v="1"/>
    <s v="StarTech Phone, White"/>
    <n v="0"/>
    <n v="3230107.65"/>
    <n v="1327441.5"/>
    <n v="3"/>
    <x v="1"/>
  </r>
  <r>
    <s v="AZ-2022-3840915"/>
    <d v="2022-06-24T00:00:00"/>
    <x v="67"/>
    <x v="1"/>
    <s v="Logitech Router, USB"/>
    <n v="0"/>
    <n v="25560623.550000001"/>
    <n v="3067864.8000000003"/>
    <n v="7"/>
    <x v="1"/>
  </r>
  <r>
    <s v="AZ-2022-944918"/>
    <d v="2022-06-24T00:00:00"/>
    <x v="597"/>
    <x v="1"/>
    <s v="Hon Training Table, Fully Assembled"/>
    <n v="0.35"/>
    <n v="12817185.15"/>
    <n v="988206.45000000007"/>
    <n v="4"/>
    <x v="1"/>
  </r>
  <r>
    <s v="BN-2022-6943244"/>
    <d v="2022-06-24T00:00:00"/>
    <x v="578"/>
    <x v="1"/>
    <s v="Cardinal Index Tab, Economy"/>
    <n v="0.5"/>
    <n v="191741.55000000002"/>
    <n v="-14749.35"/>
    <n v="3"/>
    <x v="0"/>
  </r>
  <r>
    <s v="AZ-2022-8492621"/>
    <d v="2022-06-24T00:00:00"/>
    <x v="268"/>
    <x v="1"/>
    <s v="Hamilton Beach Microwave, White"/>
    <n v="0.1"/>
    <n v="3731585.5500000003"/>
    <n v="-162242.85"/>
    <n v="1"/>
    <x v="0"/>
  </r>
  <r>
    <s v="AZ-2022-2926551"/>
    <d v="2022-06-24T00:00:00"/>
    <x v="141"/>
    <x v="1"/>
    <s v="Stockwell Staples, Assorted Sizes"/>
    <n v="0"/>
    <n v="368733.75"/>
    <n v="162242.85"/>
    <n v="3"/>
    <x v="1"/>
  </r>
  <r>
    <s v="AZ-2022-8492621"/>
    <d v="2022-06-24T00:00:00"/>
    <x v="268"/>
    <x v="1"/>
    <s v="Motorola Smart Phone, with Caller ID"/>
    <n v="0"/>
    <n v="57124232.550000004"/>
    <n v="13141670.85"/>
    <n v="6"/>
    <x v="0"/>
  </r>
  <r>
    <s v="AZ-2022-3184977"/>
    <d v="2022-06-25T00:00:00"/>
    <x v="126"/>
    <x v="0"/>
    <s v="Wilson Jones 3-Hole Punch, Durable"/>
    <n v="0"/>
    <n v="870211.65"/>
    <n v="176992.2"/>
    <n v="2"/>
    <x v="0"/>
  </r>
  <r>
    <s v="AZ-2022-3184977"/>
    <d v="2022-06-25T00:00:00"/>
    <x v="126"/>
    <x v="0"/>
    <s v="Rogers Box, Wire Frame"/>
    <n v="0.1"/>
    <n v="604723.35"/>
    <n v="14749.35"/>
    <n v="2"/>
    <x v="1"/>
  </r>
  <r>
    <s v="AZ-2022-3184977"/>
    <d v="2022-06-25T00:00:00"/>
    <x v="126"/>
    <x v="0"/>
    <s v="Canon Ink, High-Speed"/>
    <n v="0.15"/>
    <n v="5472008.8500000006"/>
    <n v="1091451.9000000001"/>
    <n v="3"/>
    <x v="0"/>
  </r>
  <r>
    <s v="AZ-2022-5857850"/>
    <d v="2022-06-25T00:00:00"/>
    <x v="513"/>
    <x v="0"/>
    <s v="Office Star Chairmat, Red"/>
    <n v="0.2"/>
    <n v="4660794.6000000006"/>
    <n v="1165198.6500000001"/>
    <n v="6"/>
    <x v="1"/>
  </r>
  <r>
    <s v="AZ-2022-5857850"/>
    <d v="2022-06-25T00:00:00"/>
    <x v="513"/>
    <x v="0"/>
    <s v="Bevis Computer Table, Fully Assembled"/>
    <n v="0.45"/>
    <n v="24070939.199999999"/>
    <n v="-7448421.75"/>
    <n v="6"/>
    <x v="1"/>
  </r>
  <r>
    <s v="AZ-2022-9292431"/>
    <d v="2022-06-25T00:00:00"/>
    <x v="200"/>
    <x v="1"/>
    <s v="Tenex Clock, Erganomic"/>
    <n v="0"/>
    <n v="5044277.7"/>
    <n v="2271399.9"/>
    <n v="7"/>
    <x v="0"/>
  </r>
  <r>
    <s v="AZ-2022-5857850"/>
    <d v="2022-06-25T00:00:00"/>
    <x v="513"/>
    <x v="0"/>
    <s v="Kraft Interoffice Envelope, Security-Tint"/>
    <n v="0.1"/>
    <n v="1961663.55"/>
    <n v="0"/>
    <n v="3"/>
    <x v="0"/>
  </r>
  <r>
    <s v="AZ-2022-2188891"/>
    <d v="2022-06-25T00:00:00"/>
    <x v="103"/>
    <x v="0"/>
    <s v="Acco Binder, Durable"/>
    <n v="0"/>
    <n v="988206.45000000007"/>
    <n v="280237.65000000002"/>
    <n v="4"/>
    <x v="0"/>
  </r>
  <r>
    <s v="AZ-2022-4484783"/>
    <d v="2022-06-25T00:00:00"/>
    <x v="203"/>
    <x v="1"/>
    <s v="Nokia Audio Dock, VoIP"/>
    <n v="0"/>
    <n v="19690382.25"/>
    <n v="5516256.9000000004"/>
    <n v="8"/>
    <x v="0"/>
  </r>
  <r>
    <s v="BN-2022-2088809"/>
    <d v="2022-06-25T00:00:00"/>
    <x v="138"/>
    <x v="1"/>
    <s v="Sanford Pencil Sharpener, Water Color"/>
    <n v="0.5"/>
    <n v="648971.4"/>
    <n v="-501477.9"/>
    <n v="3"/>
    <x v="0"/>
  </r>
  <r>
    <s v="BN-2022-2088809"/>
    <d v="2022-06-25T00:00:00"/>
    <x v="138"/>
    <x v="1"/>
    <s v="Hon Legal Exhibit Labels, 5000 Label Set"/>
    <n v="0.5"/>
    <n v="250738.95"/>
    <n v="-162242.85"/>
    <n v="3"/>
    <x v="0"/>
  </r>
  <r>
    <s v="BN-2022-2088809"/>
    <d v="2022-06-25T00:00:00"/>
    <x v="138"/>
    <x v="1"/>
    <s v="Smead Lockers, Single Width"/>
    <n v="0.6"/>
    <n v="8200638.6000000006"/>
    <n v="-3082614.15"/>
    <n v="7"/>
    <x v="1"/>
  </r>
  <r>
    <s v="BN-2022-2088809"/>
    <d v="2022-06-25T00:00:00"/>
    <x v="138"/>
    <x v="1"/>
    <s v="Kleencut Letter Opener, High Speed"/>
    <n v="0.5"/>
    <n v="589974"/>
    <n v="-176992.2"/>
    <n v="3"/>
    <x v="0"/>
  </r>
  <r>
    <s v="BN-2022-2088809"/>
    <d v="2022-06-25T00:00:00"/>
    <x v="138"/>
    <x v="1"/>
    <s v="Enermax Numeric Keypad, Bluetooth"/>
    <n v="0.5"/>
    <n v="3377601.15"/>
    <n v="-604723.35"/>
    <n v="8"/>
    <x v="1"/>
  </r>
  <r>
    <s v="AZ-2022-4764451"/>
    <d v="2022-06-26T00:00:00"/>
    <x v="513"/>
    <x v="0"/>
    <s v="BIC Canvas, Easy-Erase"/>
    <n v="0"/>
    <n v="5575254.2999999998"/>
    <n v="1887916.8"/>
    <n v="7"/>
    <x v="0"/>
  </r>
  <r>
    <s v="AZ-2022-4764451"/>
    <d v="2022-06-26T00:00:00"/>
    <x v="513"/>
    <x v="0"/>
    <s v="BIC Pencil Sharpener, Blue"/>
    <n v="0"/>
    <n v="427731.15"/>
    <n v="176992.2"/>
    <n v="1"/>
    <x v="0"/>
  </r>
  <r>
    <s v="AZ-2022-9815081"/>
    <d v="2022-06-26T00:00:00"/>
    <x v="474"/>
    <x v="0"/>
    <s v="Accos Rubber Bands, 12 Pack"/>
    <n v="0"/>
    <n v="471979.2"/>
    <n v="162242.85"/>
    <n v="2"/>
    <x v="1"/>
  </r>
  <r>
    <s v="AZ-2022-2110602"/>
    <d v="2022-06-26T00:00:00"/>
    <x v="118"/>
    <x v="2"/>
    <s v="Ibico Binding Machine, Durable"/>
    <n v="0"/>
    <n v="2345146.65"/>
    <n v="1076702.55"/>
    <n v="3"/>
    <x v="1"/>
  </r>
  <r>
    <s v="AZ-2022-6497288"/>
    <d v="2022-06-26T00:00:00"/>
    <x v="622"/>
    <x v="1"/>
    <s v="Kleencut Letter Opener, Easy Grip"/>
    <n v="0"/>
    <n v="840712.95000000007"/>
    <n v="103245.45"/>
    <n v="2"/>
    <x v="1"/>
  </r>
  <r>
    <s v="BN-2022-1458748"/>
    <d v="2022-06-26T00:00:00"/>
    <x v="444"/>
    <x v="1"/>
    <s v="Fellowes Box, Single Width"/>
    <n v="0.1"/>
    <n v="1312692.1500000001"/>
    <n v="-58997.4"/>
    <n v="5"/>
    <x v="1"/>
  </r>
  <r>
    <s v="BN-2022-9564073"/>
    <d v="2022-06-26T00:00:00"/>
    <x v="751"/>
    <x v="1"/>
    <s v="Brother Copy Machine, Color"/>
    <n v="0.5"/>
    <n v="11519242.35"/>
    <n v="-8761113.9000000004"/>
    <n v="6"/>
    <x v="1"/>
  </r>
  <r>
    <s v="AZ-2022-533150"/>
    <d v="2022-06-26T00:00:00"/>
    <x v="578"/>
    <x v="1"/>
    <s v="Samsung Audio Dock, Cordless"/>
    <n v="0.1"/>
    <n v="13510404.6"/>
    <n v="1194697.3500000001"/>
    <n v="6"/>
    <x v="0"/>
  </r>
  <r>
    <s v="AZ-2022-3255631"/>
    <d v="2022-06-26T00:00:00"/>
    <x v="195"/>
    <x v="1"/>
    <s v="Harbour Creations Chairmat, Set of Two"/>
    <n v="0"/>
    <n v="4380556.95"/>
    <n v="575224.65"/>
    <n v="4"/>
    <x v="0"/>
  </r>
  <r>
    <s v="AZ-2022-3255631"/>
    <d v="2022-06-26T00:00:00"/>
    <x v="195"/>
    <x v="1"/>
    <s v="Accos Paper Clips, Assorted Sizes"/>
    <n v="0"/>
    <n v="619472.70000000007"/>
    <n v="44248.05"/>
    <n v="3"/>
    <x v="0"/>
  </r>
  <r>
    <s v="AZ-2022-5157015"/>
    <d v="2022-06-26T00:00:00"/>
    <x v="438"/>
    <x v="1"/>
    <s v="Rogers Shelving, Blue"/>
    <n v="0"/>
    <n v="4587047.8500000006"/>
    <n v="221240.25"/>
    <n v="5"/>
    <x v="1"/>
  </r>
  <r>
    <s v="AZ-2022-5157015"/>
    <d v="2022-06-26T00:00:00"/>
    <x v="438"/>
    <x v="1"/>
    <s v="Memorex Router, Bluetooth"/>
    <n v="0"/>
    <n v="47212669.350000001"/>
    <n v="17935209.600000001"/>
    <n v="13"/>
    <x v="0"/>
  </r>
  <r>
    <s v="AZ-2022-3673606"/>
    <d v="2022-06-26T00:00:00"/>
    <x v="647"/>
    <x v="1"/>
    <s v="Novimex Steel Folding Chair, Set of Two"/>
    <n v="0"/>
    <n v="3731585.5500000003"/>
    <n v="191741.55000000002"/>
    <n v="3"/>
    <x v="1"/>
  </r>
  <r>
    <s v="AZ-2022-3673606"/>
    <d v="2022-06-26T00:00:00"/>
    <x v="647"/>
    <x v="1"/>
    <s v="Rogers File Cart, Single Width"/>
    <n v="0"/>
    <n v="16711013.550000001"/>
    <n v="4336308.9000000004"/>
    <n v="8"/>
    <x v="0"/>
  </r>
  <r>
    <s v="AZ-2022-7427594"/>
    <d v="2022-06-27T00:00:00"/>
    <x v="784"/>
    <x v="2"/>
    <s v="Safco Classic Bookcase, Traditional"/>
    <n v="0"/>
    <n v="19380645.900000002"/>
    <n v="5044277.7"/>
    <n v="3"/>
    <x v="0"/>
  </r>
  <r>
    <s v="AZ-2022-1888707"/>
    <d v="2022-06-27T00:00:00"/>
    <x v="594"/>
    <x v="0"/>
    <s v="Fiskars Scissors, Easy Grip"/>
    <n v="0"/>
    <n v="2920371.3000000003"/>
    <n v="353984.4"/>
    <n v="8"/>
    <x v="1"/>
  </r>
  <r>
    <s v="AZ-2022-7106624"/>
    <d v="2022-06-27T00:00:00"/>
    <x v="551"/>
    <x v="1"/>
    <s v="Harbour Creations Steel Folding Chair, Red"/>
    <n v="0.2"/>
    <n v="1150449.3"/>
    <n v="103245.45"/>
    <n v="1"/>
    <x v="0"/>
  </r>
  <r>
    <s v="AZ-2022-7106624"/>
    <d v="2022-06-27T00:00:00"/>
    <x v="551"/>
    <x v="1"/>
    <s v="Tenex Frame, Erganomic"/>
    <n v="0"/>
    <n v="4808288.1000000006"/>
    <n v="1578180.45"/>
    <n v="3"/>
    <x v="0"/>
  </r>
  <r>
    <s v="AZ-2022-3039763"/>
    <d v="2022-06-27T00:00:00"/>
    <x v="542"/>
    <x v="1"/>
    <s v="Binney &amp; Smith Pencil Sharpener, Fluorescent"/>
    <n v="0"/>
    <n v="2758128.45"/>
    <n v="103245.45"/>
    <n v="7"/>
    <x v="0"/>
  </r>
  <r>
    <s v="AZ-2022-176207"/>
    <d v="2022-06-27T00:00:00"/>
    <x v="503"/>
    <x v="1"/>
    <s v="Wilson Jones Index Tab, Economy"/>
    <n v="0"/>
    <n v="471979.2"/>
    <n v="117994.8"/>
    <n v="5"/>
    <x v="1"/>
  </r>
  <r>
    <s v="AZ-2022-176207"/>
    <d v="2022-06-27T00:00:00"/>
    <x v="503"/>
    <x v="1"/>
    <s v="Rogers Box, Wire Frame"/>
    <n v="0"/>
    <n v="1696175.25"/>
    <n v="206490.9"/>
    <n v="5"/>
    <x v="0"/>
  </r>
  <r>
    <s v="AZ-2022-7106624"/>
    <d v="2022-06-27T00:00:00"/>
    <x v="551"/>
    <x v="1"/>
    <s v="Acco Binder, Economy"/>
    <n v="0"/>
    <n v="899710.35"/>
    <n v="117994.8"/>
    <n v="4"/>
    <x v="1"/>
  </r>
  <r>
    <s v="AZ-2022-7106624"/>
    <d v="2022-06-27T00:00:00"/>
    <x v="551"/>
    <x v="1"/>
    <s v="Xerox Cards &amp; Envelopes, Premium"/>
    <n v="0"/>
    <n v="8628369.75"/>
    <n v="2581136.25"/>
    <n v="13"/>
    <x v="1"/>
  </r>
  <r>
    <s v="AZ-2022-7106624"/>
    <d v="2022-06-27T00:00:00"/>
    <x v="551"/>
    <x v="1"/>
    <s v="SanDisk Numeric Keypad, USB"/>
    <n v="0"/>
    <n v="4705042.6500000004"/>
    <n v="1504433.7"/>
    <n v="6"/>
    <x v="1"/>
  </r>
  <r>
    <s v="AZ-2022-7614787"/>
    <d v="2022-06-27T00:00:00"/>
    <x v="549"/>
    <x v="1"/>
    <s v="Dania Corner Shelving, Mobile"/>
    <n v="0.1"/>
    <n v="8274385.3500000006"/>
    <n v="1740423.3"/>
    <n v="5"/>
    <x v="1"/>
  </r>
  <r>
    <s v="BN-2022-7312501"/>
    <d v="2022-06-27T00:00:00"/>
    <x v="744"/>
    <x v="1"/>
    <s v="Avery Binder Covers, Recycled"/>
    <n v="0"/>
    <n v="501477.9"/>
    <n v="176992.2"/>
    <n v="3"/>
    <x v="0"/>
  </r>
  <r>
    <s v="AZ-2022-5614288"/>
    <d v="2022-06-30T00:00:00"/>
    <x v="484"/>
    <x v="3"/>
    <s v="Tenex Stacking Tray, Erganomic"/>
    <n v="0.3"/>
    <n v="1976412.9000000001"/>
    <n v="-648971.4"/>
    <n v="8"/>
    <x v="0"/>
  </r>
  <r>
    <s v="AZ-2022-5614288"/>
    <d v="2022-06-30T00:00:00"/>
    <x v="484"/>
    <x v="3"/>
    <s v="Avery Binding Machine, Economy"/>
    <n v="0"/>
    <n v="4321559.55"/>
    <n v="516227.25"/>
    <n v="6"/>
    <x v="0"/>
  </r>
  <r>
    <s v="AZ-2022-5614288"/>
    <d v="2022-06-30T00:00:00"/>
    <x v="484"/>
    <x v="3"/>
    <s v="Cardinal Binder, Durable"/>
    <n v="0"/>
    <n v="457229.85000000003"/>
    <n v="29498.7"/>
    <n v="2"/>
    <x v="1"/>
  </r>
  <r>
    <s v="AZ-2022-5614288"/>
    <d v="2022-06-30T00:00:00"/>
    <x v="484"/>
    <x v="3"/>
    <s v="Kraft Mailers, Security-Tint"/>
    <n v="0"/>
    <n v="589974"/>
    <n v="29498.7"/>
    <n v="1"/>
    <x v="0"/>
  </r>
  <r>
    <s v="AZ-2022-5614288"/>
    <d v="2022-06-30T00:00:00"/>
    <x v="484"/>
    <x v="3"/>
    <s v="Smead Legal Exhibit Labels, Alphabetical"/>
    <n v="0"/>
    <n v="648971.4"/>
    <n v="73746.75"/>
    <n v="4"/>
    <x v="1"/>
  </r>
  <r>
    <s v="AZ-2022-8488653"/>
    <d v="2022-06-30T00:00:00"/>
    <x v="334"/>
    <x v="1"/>
    <s v="Hon Executive Leather Armchair, Adjustable"/>
    <n v="0.1"/>
    <n v="18112201.800000001"/>
    <n v="206490.9"/>
    <n v="3"/>
    <x v="1"/>
  </r>
  <r>
    <s v="AZ-2022-8202914"/>
    <d v="2022-06-30T00:00:00"/>
    <x v="316"/>
    <x v="1"/>
    <s v="KitchenAid Coffee Grinder, Black"/>
    <n v="0"/>
    <n v="2064909"/>
    <n v="840712.95000000007"/>
    <n v="2"/>
    <x v="1"/>
  </r>
  <r>
    <s v="AZ-2022-1270889"/>
    <d v="2022-06-30T00:00:00"/>
    <x v="166"/>
    <x v="0"/>
    <s v="Office Star Executive Leather Armchair, Adjustable"/>
    <n v="0.1"/>
    <n v="6238975.0499999998"/>
    <n v="73746.75"/>
    <n v="1"/>
    <x v="1"/>
  </r>
  <r>
    <s v="AZ-2022-1270889"/>
    <d v="2022-06-30T00:00:00"/>
    <x v="166"/>
    <x v="0"/>
    <s v="Boston Highlighters, Fluorescent"/>
    <n v="0"/>
    <n v="589974"/>
    <n v="147493.5"/>
    <n v="2"/>
    <x v="1"/>
  </r>
  <r>
    <s v="AZ-2022-4709921"/>
    <d v="2022-06-30T00:00:00"/>
    <x v="744"/>
    <x v="1"/>
    <s v="Sanford Highlighters, Blue"/>
    <n v="0"/>
    <n v="1622428.5"/>
    <n v="176992.2"/>
    <n v="7"/>
    <x v="0"/>
  </r>
  <r>
    <s v="AZ-2022-4709921"/>
    <d v="2022-06-30T00:00:00"/>
    <x v="744"/>
    <x v="1"/>
    <s v="Smead Lockers, Blue"/>
    <n v="0.1"/>
    <n v="7905651.6000000006"/>
    <n v="619472.70000000007"/>
    <n v="3"/>
    <x v="0"/>
  </r>
  <r>
    <s v="AZ-2022-2210419"/>
    <d v="2022-07-01T00:00:00"/>
    <x v="209"/>
    <x v="0"/>
    <s v="Wilson Jones Hole Reinforcements, Durable"/>
    <n v="0.5"/>
    <n v="132744.15"/>
    <n v="-44248.05"/>
    <n v="3"/>
    <x v="1"/>
  </r>
  <r>
    <s v="AZ-2022-4726682"/>
    <d v="2022-07-01T00:00:00"/>
    <x v="548"/>
    <x v="2"/>
    <s v="BIC Pens, Water Color"/>
    <n v="0"/>
    <n v="250738.95"/>
    <n v="103245.45"/>
    <n v="1"/>
    <x v="1"/>
  </r>
  <r>
    <s v="AZ-2022-4726682"/>
    <d v="2022-07-01T00:00:00"/>
    <x v="548"/>
    <x v="2"/>
    <s v="Binney &amp; Smith Highlighters, Fluorescent"/>
    <n v="0"/>
    <n v="796464.9"/>
    <n v="58997.4"/>
    <n v="3"/>
    <x v="1"/>
  </r>
  <r>
    <s v="AZ-2022-4726682"/>
    <d v="2022-07-01T00:00:00"/>
    <x v="548"/>
    <x v="2"/>
    <s v="Ames Peel and Seal, Recycled"/>
    <n v="0"/>
    <n v="1799420.7"/>
    <n v="634222.05000000005"/>
    <n v="7"/>
    <x v="1"/>
  </r>
  <r>
    <s v="AZ-2022-4726682"/>
    <d v="2022-07-01T00:00:00"/>
    <x v="548"/>
    <x v="2"/>
    <s v="Smead Shelving, Blue"/>
    <n v="0"/>
    <n v="4336308.9000000004"/>
    <n v="1297942.8"/>
    <n v="6"/>
    <x v="0"/>
  </r>
  <r>
    <s v="AZ-2022-4726682"/>
    <d v="2022-07-01T00:00:00"/>
    <x v="548"/>
    <x v="2"/>
    <s v="Memorex Flash Drive, USB"/>
    <n v="0"/>
    <n v="870211.65"/>
    <n v="73746.75"/>
    <n v="2"/>
    <x v="0"/>
  </r>
  <r>
    <s v="BN-2022-4460556"/>
    <d v="2022-07-01T00:00:00"/>
    <x v="487"/>
    <x v="0"/>
    <s v="Motorola Smart Phone, Cordless"/>
    <n v="0.4"/>
    <n v="11371748.85"/>
    <n v="-6253724.4000000004"/>
    <n v="2"/>
    <x v="1"/>
  </r>
  <r>
    <s v="AZ-2022-1627847"/>
    <d v="2022-07-01T00:00:00"/>
    <x v="730"/>
    <x v="1"/>
    <s v="Enermax Note Cards, 8.5 x 11"/>
    <n v="0"/>
    <n v="1681425.9000000001"/>
    <n v="707968.8"/>
    <n v="4"/>
    <x v="0"/>
  </r>
  <r>
    <s v="AZ-2022-8773911"/>
    <d v="2022-07-02T00:00:00"/>
    <x v="767"/>
    <x v="1"/>
    <s v="Acme Letter Opener, Easy Grip"/>
    <n v="0"/>
    <n v="3289105.0500000003"/>
    <n v="914459.70000000007"/>
    <n v="7"/>
    <x v="0"/>
  </r>
  <r>
    <s v="BN-2022-8625232"/>
    <d v="2022-07-03T00:00:00"/>
    <x v="597"/>
    <x v="0"/>
    <s v="Eldon Stacking Tray, Duo Pack"/>
    <n v="0.3"/>
    <n v="324485.7"/>
    <n v="-88496.1"/>
    <n v="1"/>
    <x v="0"/>
  </r>
  <r>
    <s v="BN-2022-8625232"/>
    <d v="2022-07-03T00:00:00"/>
    <x v="597"/>
    <x v="0"/>
    <s v="Stiletto Trimmer, Serrated"/>
    <n v="0"/>
    <n v="6401217.9000000004"/>
    <n v="383483.10000000003"/>
    <n v="11"/>
    <x v="0"/>
  </r>
  <r>
    <s v="AZ-2022-110527"/>
    <d v="2022-07-03T00:00:00"/>
    <x v="35"/>
    <x v="1"/>
    <s v="Ikea Stackable Bookrack, Metal"/>
    <n v="0"/>
    <n v="12595944.9"/>
    <n v="2890872.6"/>
    <n v="7"/>
    <x v="1"/>
  </r>
  <r>
    <s v="AZ-2022-9538326"/>
    <d v="2022-07-04T00:00:00"/>
    <x v="214"/>
    <x v="3"/>
    <s v="Wilson Jones Hole Reinforcements, Recycled"/>
    <n v="0"/>
    <n v="147493.5"/>
    <n v="29498.7"/>
    <n v="2"/>
    <x v="1"/>
  </r>
  <r>
    <s v="BN-2022-5409026"/>
    <d v="2022-07-04T00:00:00"/>
    <x v="197"/>
    <x v="1"/>
    <s v="Stanley Sketch Pad, Easy-Erase"/>
    <n v="0.5"/>
    <n v="988206.45000000007"/>
    <n v="-619472.70000000007"/>
    <n v="3"/>
    <x v="1"/>
  </r>
  <r>
    <s v="AZ-2022-6246493"/>
    <d v="2022-07-04T00:00:00"/>
    <x v="286"/>
    <x v="1"/>
    <s v="Binney &amp; Smith Sketch Pad, Fluorescent"/>
    <n v="0"/>
    <n v="1401188.25"/>
    <n v="73746.75"/>
    <n v="2"/>
    <x v="1"/>
  </r>
  <r>
    <s v="AZ-2022-6246493"/>
    <d v="2022-07-04T00:00:00"/>
    <x v="286"/>
    <x v="1"/>
    <s v="OIC Thumb Tacks, Metal"/>
    <n v="0"/>
    <n v="634222.05000000005"/>
    <n v="117994.8"/>
    <n v="3"/>
    <x v="1"/>
  </r>
  <r>
    <s v="AZ-2022-6246493"/>
    <d v="2022-07-04T00:00:00"/>
    <x v="286"/>
    <x v="1"/>
    <s v="Green Bar Cards &amp; Envelopes, Recycled"/>
    <n v="0"/>
    <n v="2138655.75"/>
    <n v="235989.6"/>
    <n v="3"/>
    <x v="0"/>
  </r>
  <r>
    <s v="AZ-2022-6246493"/>
    <d v="2022-07-04T00:00:00"/>
    <x v="286"/>
    <x v="1"/>
    <s v="Fellowes Box, Wire Frame"/>
    <n v="0.4"/>
    <n v="501477.9"/>
    <n v="44248.05"/>
    <n v="3"/>
    <x v="1"/>
  </r>
  <r>
    <s v="BN-2022-5409026"/>
    <d v="2022-07-04T00:00:00"/>
    <x v="197"/>
    <x v="1"/>
    <s v="HP Ink, Laser"/>
    <n v="0.5"/>
    <n v="4749290.7"/>
    <n v="-2846624.5500000003"/>
    <n v="5"/>
    <x v="0"/>
  </r>
  <r>
    <s v="AZ-2022-6246493"/>
    <d v="2022-07-04T00:00:00"/>
    <x v="286"/>
    <x v="1"/>
    <s v="Memorex Keyboard, USB"/>
    <n v="0"/>
    <n v="2109157.0500000003"/>
    <n v="88496.1"/>
    <n v="2"/>
    <x v="1"/>
  </r>
  <r>
    <s v="AZ-2022-6246493"/>
    <d v="2022-07-04T00:00:00"/>
    <x v="286"/>
    <x v="1"/>
    <s v="Memorex Numeric Keypad, Bluetooth"/>
    <n v="0"/>
    <n v="663720.75"/>
    <n v="250738.95"/>
    <n v="1"/>
    <x v="0"/>
  </r>
  <r>
    <s v="AZ-2022-6246493"/>
    <d v="2022-07-04T00:00:00"/>
    <x v="286"/>
    <x v="1"/>
    <s v="Okidata Phone, Durable"/>
    <n v="0.4"/>
    <n v="3082614.15"/>
    <n v="-929209.05"/>
    <n v="4"/>
    <x v="0"/>
  </r>
  <r>
    <s v="AZ-2022-2427220"/>
    <d v="2022-07-05T00:00:00"/>
    <x v="308"/>
    <x v="2"/>
    <s v="Harbour Creations Chairmat, Red"/>
    <n v="0"/>
    <n v="2123906.4"/>
    <n v="442480.5"/>
    <n v="2"/>
    <x v="0"/>
  </r>
  <r>
    <s v="AZ-2022-9743631"/>
    <d v="2022-07-05T00:00:00"/>
    <x v="732"/>
    <x v="0"/>
    <s v="Accos Push Pins, Metal"/>
    <n v="0"/>
    <n v="221240.25"/>
    <n v="29498.7"/>
    <n v="1"/>
    <x v="0"/>
  </r>
  <r>
    <s v="BN-2022-6091035"/>
    <d v="2022-07-05T00:00:00"/>
    <x v="610"/>
    <x v="1"/>
    <s v="Hoover Toaster, Black"/>
    <n v="0.1"/>
    <n v="7713910.0499999998"/>
    <n v="3008867.4"/>
    <n v="7"/>
    <x v="1"/>
  </r>
  <r>
    <s v="BN-2022-6091035"/>
    <d v="2022-07-05T00:00:00"/>
    <x v="610"/>
    <x v="1"/>
    <s v="Eldon Shelving, Industrial"/>
    <n v="0.1"/>
    <n v="648971.4"/>
    <n v="-44248.05"/>
    <n v="1"/>
    <x v="0"/>
  </r>
  <r>
    <s v="AZ-2022-7540023"/>
    <d v="2022-07-07T00:00:00"/>
    <x v="700"/>
    <x v="0"/>
    <s v="Logitech Numeric Keypad, USB"/>
    <n v="0.1"/>
    <n v="619472.70000000007"/>
    <n v="221240.25"/>
    <n v="1"/>
    <x v="1"/>
  </r>
  <r>
    <s v="BN-2022-7867544"/>
    <d v="2022-07-07T00:00:00"/>
    <x v="411"/>
    <x v="1"/>
    <s v="Hon Rocking Chair, Red"/>
    <n v="0.1"/>
    <n v="12138715.050000001"/>
    <n v="-265488.3"/>
    <n v="7"/>
    <x v="1"/>
  </r>
  <r>
    <s v="BN-2022-7867544"/>
    <d v="2022-07-07T00:00:00"/>
    <x v="411"/>
    <x v="1"/>
    <s v="Fellowes Folders, Wire Frame"/>
    <n v="0.1"/>
    <n v="339235.05"/>
    <n v="58997.4"/>
    <n v="1"/>
    <x v="1"/>
  </r>
  <r>
    <s v="AZ-2022-3370172"/>
    <d v="2022-07-07T00:00:00"/>
    <x v="542"/>
    <x v="0"/>
    <s v="Deflect-O Stacking Tray, Black"/>
    <n v="0"/>
    <n v="752216.85"/>
    <n v="339235.05"/>
    <n v="2"/>
    <x v="0"/>
  </r>
  <r>
    <s v="AZ-2022-2661434"/>
    <d v="2022-07-07T00:00:00"/>
    <x v="700"/>
    <x v="1"/>
    <s v="Deflect-O Door Stop, Duo Pack"/>
    <n v="0.6"/>
    <n v="1032454.5"/>
    <n v="-619472.70000000007"/>
    <n v="4"/>
    <x v="1"/>
  </r>
  <r>
    <s v="AZ-2022-6401061"/>
    <d v="2022-07-07T00:00:00"/>
    <x v="696"/>
    <x v="0"/>
    <s v="Cardinal Binder, Durable"/>
    <n v="0"/>
    <n v="899710.35"/>
    <n v="44248.05"/>
    <n v="4"/>
    <x v="1"/>
  </r>
  <r>
    <s v="AZ-2022-6401061"/>
    <d v="2022-07-07T00:00:00"/>
    <x v="696"/>
    <x v="0"/>
    <s v="Xerox Message Books, Recycled"/>
    <n v="0"/>
    <n v="1799420.7"/>
    <n v="560475.30000000005"/>
    <n v="6"/>
    <x v="0"/>
  </r>
  <r>
    <s v="AZ-2022-6401061"/>
    <d v="2022-07-07T00:00:00"/>
    <x v="696"/>
    <x v="0"/>
    <s v="Smead Box, Blue"/>
    <n v="0"/>
    <n v="324485.7"/>
    <n v="0"/>
    <n v="2"/>
    <x v="1"/>
  </r>
  <r>
    <s v="AZ-2022-2661434"/>
    <d v="2022-07-07T00:00:00"/>
    <x v="700"/>
    <x v="1"/>
    <s v="OIC Rubber Bands, Bulk Pack"/>
    <n v="0.5"/>
    <n v="250738.95"/>
    <n v="-44248.05"/>
    <n v="2"/>
    <x v="1"/>
  </r>
  <r>
    <s v="AZ-2022-9433956"/>
    <d v="2022-07-08T00:00:00"/>
    <x v="159"/>
    <x v="1"/>
    <s v="Harbour Creations Round Labels, Alphabetical"/>
    <n v="0"/>
    <n v="575224.65"/>
    <n v="235989.6"/>
    <n v="6"/>
    <x v="0"/>
  </r>
  <r>
    <s v="BN-2022-9995192"/>
    <d v="2022-07-09T00:00:00"/>
    <x v="31"/>
    <x v="2"/>
    <s v="Cisco Smart Phone, with Caller ID"/>
    <n v="0"/>
    <n v="38599048.950000003"/>
    <n v="16976501.850000001"/>
    <n v="4"/>
    <x v="0"/>
  </r>
  <r>
    <s v="BN-2022-5088203"/>
    <d v="2022-07-10T00:00:00"/>
    <x v="67"/>
    <x v="2"/>
    <s v="Boston Pencil Sharpener, Water Color"/>
    <n v="0.5"/>
    <n v="648971.4"/>
    <n v="-471979.2"/>
    <n v="3"/>
    <x v="0"/>
  </r>
  <r>
    <s v="BN-2022-5088203"/>
    <d v="2022-07-10T00:00:00"/>
    <x v="67"/>
    <x v="2"/>
    <s v="Avery Index Tab, Durable"/>
    <n v="0.5"/>
    <n v="103245.45"/>
    <n v="-44248.05"/>
    <n v="2"/>
    <x v="1"/>
  </r>
  <r>
    <s v="BN-2022-5088203"/>
    <d v="2022-07-10T00:00:00"/>
    <x v="67"/>
    <x v="2"/>
    <s v="Smead Shipping Labels, Adjustable"/>
    <n v="0.5"/>
    <n v="147493.5"/>
    <n v="-117994.8"/>
    <n v="2"/>
    <x v="0"/>
  </r>
  <r>
    <s v="BN-2022-5088203"/>
    <d v="2022-07-10T00:00:00"/>
    <x v="67"/>
    <x v="2"/>
    <s v="Kleencut Scissors, Steel"/>
    <n v="0.5"/>
    <n v="486728.55"/>
    <n v="-427731.15"/>
    <n v="3"/>
    <x v="1"/>
  </r>
  <r>
    <s v="BN-2022-3416372"/>
    <d v="2022-07-10T00:00:00"/>
    <x v="510"/>
    <x v="0"/>
    <s v="Sauder 3-Shelf Cabinet, Pine"/>
    <n v="0.1"/>
    <n v="20073865.350000001"/>
    <n v="2905621.95"/>
    <n v="9"/>
    <x v="1"/>
  </r>
  <r>
    <s v="AZ-2022-4865312"/>
    <d v="2022-07-10T00:00:00"/>
    <x v="498"/>
    <x v="1"/>
    <s v="Cardinal Hole Reinforcements, Recycled"/>
    <n v="0"/>
    <n v="250738.95"/>
    <n v="103245.45"/>
    <n v="3"/>
    <x v="1"/>
  </r>
  <r>
    <s v="AZ-2022-4865312"/>
    <d v="2022-07-10T00:00:00"/>
    <x v="498"/>
    <x v="1"/>
    <s v="Advantus Rubber Bands, Metal"/>
    <n v="0"/>
    <n v="1474935"/>
    <n v="368733.75"/>
    <n v="6"/>
    <x v="0"/>
  </r>
  <r>
    <s v="AZ-2022-3888440"/>
    <d v="2022-07-10T00:00:00"/>
    <x v="426"/>
    <x v="1"/>
    <s v="Stiletto Trimmer, High Speed"/>
    <n v="0"/>
    <n v="1268444.1000000001"/>
    <n v="280237.65000000002"/>
    <n v="2"/>
    <x v="0"/>
  </r>
  <r>
    <s v="BN-2022-3416372"/>
    <d v="2022-07-10T00:00:00"/>
    <x v="510"/>
    <x v="0"/>
    <s v="Konica Phone, White"/>
    <n v="0"/>
    <n v="11224255.35"/>
    <n v="3923327.1"/>
    <n v="9"/>
    <x v="0"/>
  </r>
  <r>
    <s v="AZ-2022-3762374"/>
    <d v="2022-07-11T00:00:00"/>
    <x v="7"/>
    <x v="1"/>
    <s v="Ibico Binder, Clear"/>
    <n v="0"/>
    <n v="442480.5"/>
    <n v="44248.05"/>
    <n v="2"/>
    <x v="1"/>
  </r>
  <r>
    <s v="AZ-2022-3762374"/>
    <d v="2022-07-11T00:00:00"/>
    <x v="7"/>
    <x v="1"/>
    <s v="Eldon File Cart, Industrial"/>
    <n v="0"/>
    <n v="15088585.050000001"/>
    <n v="1814170.05"/>
    <n v="8"/>
    <x v="1"/>
  </r>
  <r>
    <s v="AZ-2022-3762374"/>
    <d v="2022-07-11T00:00:00"/>
    <x v="7"/>
    <x v="1"/>
    <s v="Kleencut Scissors, Steel"/>
    <n v="0"/>
    <n v="1592929.8"/>
    <n v="88496.1"/>
    <n v="5"/>
    <x v="1"/>
  </r>
  <r>
    <s v="AZ-2022-9712649"/>
    <d v="2022-07-11T00:00:00"/>
    <x v="466"/>
    <x v="1"/>
    <s v="Sauder 3-Shelf Cabinet, Pine"/>
    <n v="0"/>
    <n v="7433672.4000000004"/>
    <n v="1710924.6"/>
    <n v="3"/>
    <x v="0"/>
  </r>
  <r>
    <s v="AZ-2022-8061862"/>
    <d v="2022-07-13T00:00:00"/>
    <x v="216"/>
    <x v="2"/>
    <s v="Avery Binder Covers, Economy"/>
    <n v="0.5"/>
    <n v="324485.7"/>
    <n v="-117994.8"/>
    <n v="4"/>
    <x v="0"/>
  </r>
  <r>
    <s v="AZ-2022-8061862"/>
    <d v="2022-07-13T00:00:00"/>
    <x v="216"/>
    <x v="2"/>
    <s v="Konica Printer, Durable"/>
    <n v="0.65"/>
    <n v="2772877.8000000003"/>
    <n v="-2846624.5500000003"/>
    <n v="2"/>
    <x v="1"/>
  </r>
  <r>
    <s v="AZ-2022-7906967"/>
    <d v="2022-07-14T00:00:00"/>
    <x v="679"/>
    <x v="0"/>
    <s v="Ikea Stackable Bookrack, Metal"/>
    <n v="0"/>
    <n v="5398262.1000000006"/>
    <n v="1238945.4000000001"/>
    <n v="3"/>
    <x v="1"/>
  </r>
  <r>
    <s v="AZ-2022-2071548"/>
    <d v="2022-07-14T00:00:00"/>
    <x v="199"/>
    <x v="2"/>
    <s v="Hamilton Beach Coffee Grinder, Red"/>
    <n v="0"/>
    <n v="2522138.85"/>
    <n v="294987"/>
    <n v="4"/>
    <x v="1"/>
  </r>
  <r>
    <s v="AZ-2022-2071548"/>
    <d v="2022-07-14T00:00:00"/>
    <x v="199"/>
    <x v="2"/>
    <s v="Avery Hole Reinforcements, Economy"/>
    <n v="0"/>
    <n v="132744.15"/>
    <n v="0"/>
    <n v="2"/>
    <x v="1"/>
  </r>
  <r>
    <s v="AZ-2022-2071548"/>
    <d v="2022-07-14T00:00:00"/>
    <x v="199"/>
    <x v="2"/>
    <s v="Smead Color Coded Labels, Alphabetical"/>
    <n v="0"/>
    <n v="752216.85"/>
    <n v="324485.7"/>
    <n v="4"/>
    <x v="1"/>
  </r>
  <r>
    <s v="AZ-2022-7906967"/>
    <d v="2022-07-14T00:00:00"/>
    <x v="679"/>
    <x v="0"/>
    <s v="Hon File Folder Labels, Laser Printer Compatible"/>
    <n v="0"/>
    <n v="383483.10000000003"/>
    <n v="44248.05"/>
    <n v="3"/>
    <x v="1"/>
  </r>
  <r>
    <s v="AZ-2022-2071548"/>
    <d v="2022-07-14T00:00:00"/>
    <x v="199"/>
    <x v="2"/>
    <s v="Brother Fax and Copier, Laser"/>
    <n v="0"/>
    <n v="8466126.9000000004"/>
    <n v="2123906.4"/>
    <n v="3"/>
    <x v="0"/>
  </r>
  <r>
    <s v="AZ-2022-2071548"/>
    <d v="2022-07-14T00:00:00"/>
    <x v="199"/>
    <x v="2"/>
    <s v="Samsung Smart Phone, VoIP"/>
    <n v="0.1"/>
    <n v="25339383.300000001"/>
    <n v="-1976412.9000000001"/>
    <n v="3"/>
    <x v="1"/>
  </r>
  <r>
    <s v="AZ-2022-7906967"/>
    <d v="2022-07-14T00:00:00"/>
    <x v="679"/>
    <x v="0"/>
    <s v="Hewlett Ink, Laser"/>
    <n v="0"/>
    <n v="6578210.1000000006"/>
    <n v="781715.55"/>
    <n v="3"/>
    <x v="1"/>
  </r>
  <r>
    <s v="AZ-2022-7090421"/>
    <d v="2022-07-14T00:00:00"/>
    <x v="31"/>
    <x v="0"/>
    <s v="Cardinal Binder, Recycled"/>
    <n v="0.5"/>
    <n v="309736.35000000003"/>
    <n v="-176992.2"/>
    <n v="3"/>
    <x v="0"/>
  </r>
  <r>
    <s v="AZ-2022-7090421"/>
    <d v="2022-07-14T00:00:00"/>
    <x v="31"/>
    <x v="0"/>
    <s v="Cisco Smart Phone, Cordless"/>
    <n v="0.65"/>
    <n v="26902814.400000002"/>
    <n v="-19218403.050000001"/>
    <n v="8"/>
    <x v="0"/>
  </r>
  <r>
    <s v="BN-2022-4805161"/>
    <d v="2022-07-14T00:00:00"/>
    <x v="722"/>
    <x v="1"/>
    <s v="BIC Pencil Sharpener, Water Color"/>
    <n v="0.5"/>
    <n v="471979.2"/>
    <n v="-117994.8"/>
    <n v="2"/>
    <x v="0"/>
  </r>
  <r>
    <s v="BN-2022-4805161"/>
    <d v="2022-07-14T00:00:00"/>
    <x v="722"/>
    <x v="1"/>
    <s v="Eldon Box, Wire Frame"/>
    <n v="0.5"/>
    <n v="486728.55"/>
    <n v="-176992.2"/>
    <n v="7"/>
    <x v="1"/>
  </r>
  <r>
    <s v="BN-2022-8433549"/>
    <d v="2022-07-15T00:00:00"/>
    <x v="557"/>
    <x v="1"/>
    <s v="Motorola Office Telephone, Full Size"/>
    <n v="0.5"/>
    <n v="2699131.0500000003"/>
    <n v="-973457.1"/>
    <n v="5"/>
    <x v="1"/>
  </r>
  <r>
    <s v="AZ-2022-7559848"/>
    <d v="2022-07-16T00:00:00"/>
    <x v="252"/>
    <x v="2"/>
    <s v="Acco Binder, Clear"/>
    <n v="0"/>
    <n v="648971.4"/>
    <n v="206490.9"/>
    <n v="3"/>
    <x v="0"/>
  </r>
  <r>
    <s v="AZ-2022-7709968"/>
    <d v="2022-07-16T00:00:00"/>
    <x v="285"/>
    <x v="0"/>
    <s v="Bush Classic Bookcase, Pine"/>
    <n v="0.2"/>
    <n v="9764069.7000000011"/>
    <n v="3539844"/>
    <n v="2"/>
    <x v="1"/>
  </r>
  <r>
    <s v="AZ-2022-7709968"/>
    <d v="2022-07-16T00:00:00"/>
    <x v="285"/>
    <x v="0"/>
    <s v="Hon Color Coded Labels, Adjustable"/>
    <n v="0.1"/>
    <n v="427731.15"/>
    <n v="29498.7"/>
    <n v="3"/>
    <x v="0"/>
  </r>
  <r>
    <s v="AZ-2022-399532"/>
    <d v="2022-07-16T00:00:00"/>
    <x v="112"/>
    <x v="1"/>
    <s v="Tenex Door Stop, Duo Pack"/>
    <n v="0"/>
    <n v="1297942.8"/>
    <n v="589974"/>
    <n v="2"/>
    <x v="0"/>
  </r>
  <r>
    <s v="AZ-2022-9252618"/>
    <d v="2022-07-16T00:00:00"/>
    <x v="77"/>
    <x v="0"/>
    <s v="Sauder Floating Shelf Set, Mobile"/>
    <n v="0"/>
    <n v="2905621.95"/>
    <n v="1076702.55"/>
    <n v="1"/>
    <x v="1"/>
  </r>
  <r>
    <s v="AZ-2022-9252618"/>
    <d v="2022-07-16T00:00:00"/>
    <x v="77"/>
    <x v="0"/>
    <s v="Deflect-O Frame, Black"/>
    <n v="0"/>
    <n v="8112142.5"/>
    <n v="3569342.7"/>
    <n v="5"/>
    <x v="1"/>
  </r>
  <r>
    <s v="AZ-2022-399532"/>
    <d v="2022-07-16T00:00:00"/>
    <x v="112"/>
    <x v="1"/>
    <s v="Wilson Jones Index Tab, Clear"/>
    <n v="0"/>
    <n v="265488.3"/>
    <n v="29498.7"/>
    <n v="3"/>
    <x v="0"/>
  </r>
  <r>
    <s v="AZ-2022-9252618"/>
    <d v="2022-07-16T00:00:00"/>
    <x v="77"/>
    <x v="0"/>
    <s v="Sanford Markers, Fluorescent"/>
    <n v="0"/>
    <n v="1091451.9000000001"/>
    <n v="427731.15"/>
    <n v="3"/>
    <x v="1"/>
  </r>
  <r>
    <s v="AZ-2022-9252618"/>
    <d v="2022-07-16T00:00:00"/>
    <x v="77"/>
    <x v="0"/>
    <s v="Avery Round Labels, Adjustable"/>
    <n v="0"/>
    <n v="147493.5"/>
    <n v="29498.7"/>
    <n v="2"/>
    <x v="0"/>
  </r>
  <r>
    <s v="AZ-2022-9252618"/>
    <d v="2022-07-16T00:00:00"/>
    <x v="77"/>
    <x v="0"/>
    <s v="Fellowes File Cart, Industrial"/>
    <n v="0"/>
    <n v="10162302.15"/>
    <n v="1327441.5"/>
    <n v="5"/>
    <x v="1"/>
  </r>
  <r>
    <s v="AZ-2022-9252618"/>
    <d v="2022-07-16T00:00:00"/>
    <x v="77"/>
    <x v="0"/>
    <s v="Smead File Cart, Single Width"/>
    <n v="0"/>
    <n v="3790582.95"/>
    <n v="44248.05"/>
    <n v="2"/>
    <x v="0"/>
  </r>
  <r>
    <s v="AZ-2022-9252618"/>
    <d v="2022-07-16T00:00:00"/>
    <x v="77"/>
    <x v="0"/>
    <s v="Smead Trays, Wire Frame"/>
    <n v="0"/>
    <n v="707968.8"/>
    <n v="88496.1"/>
    <n v="1"/>
    <x v="0"/>
  </r>
  <r>
    <s v="AZ-2022-399532"/>
    <d v="2022-07-16T00:00:00"/>
    <x v="112"/>
    <x v="1"/>
    <s v="Belkin Memory Card, Programmable"/>
    <n v="0"/>
    <n v="6858447.75"/>
    <n v="2064909"/>
    <n v="4"/>
    <x v="0"/>
  </r>
  <r>
    <s v="AZ-2022-9252618"/>
    <d v="2022-07-16T00:00:00"/>
    <x v="77"/>
    <x v="0"/>
    <s v="Enermax Mouse, USB"/>
    <n v="0"/>
    <n v="4778789.4000000004"/>
    <n v="575224.65"/>
    <n v="8"/>
    <x v="1"/>
  </r>
  <r>
    <s v="BN-2022-5261213"/>
    <d v="2022-07-16T00:00:00"/>
    <x v="337"/>
    <x v="1"/>
    <s v="Wilson Jones Binder, Economy"/>
    <n v="0.5"/>
    <n v="103245.45"/>
    <n v="-29498.7"/>
    <n v="1"/>
    <x v="0"/>
  </r>
  <r>
    <s v="AZ-2022-3822265"/>
    <d v="2022-07-16T00:00:00"/>
    <x v="432"/>
    <x v="1"/>
    <s v="Ibico Binder, Clear"/>
    <n v="0"/>
    <n v="442480.5"/>
    <n v="44248.05"/>
    <n v="2"/>
    <x v="0"/>
  </r>
  <r>
    <s v="AZ-2022-3822265"/>
    <d v="2022-07-16T00:00:00"/>
    <x v="432"/>
    <x v="1"/>
    <s v="Fellowes File Cart, Industrial"/>
    <n v="0.1"/>
    <n v="7315677.6000000006"/>
    <n v="250738.95"/>
    <n v="4"/>
    <x v="1"/>
  </r>
  <r>
    <s v="BN-2022-5261213"/>
    <d v="2022-07-16T00:00:00"/>
    <x v="337"/>
    <x v="1"/>
    <s v="Apple Office Telephone, VoIP"/>
    <n v="0.5"/>
    <n v="958707.75"/>
    <n v="-235989.6"/>
    <n v="2"/>
    <x v="1"/>
  </r>
  <r>
    <s v="AZ-2022-7613436"/>
    <d v="2022-07-16T00:00:00"/>
    <x v="785"/>
    <x v="1"/>
    <s v="Stanley Canvas, Fluorescent"/>
    <n v="0"/>
    <n v="4483802.4000000004"/>
    <n v="1430686.95"/>
    <n v="6"/>
    <x v="1"/>
  </r>
  <r>
    <s v="BN-2022-9608893"/>
    <d v="2022-07-17T00:00:00"/>
    <x v="560"/>
    <x v="1"/>
    <s v="Memorex Flash Drive, Erganomic"/>
    <n v="0.5"/>
    <n v="1002955.8"/>
    <n v="-811214.25"/>
    <n v="5"/>
    <x v="1"/>
  </r>
  <r>
    <s v="AZ-2022-839784"/>
    <d v="2022-07-18T00:00:00"/>
    <x v="233"/>
    <x v="3"/>
    <s v="Bush Library with Doors, Mobile"/>
    <n v="0"/>
    <n v="16239034.35"/>
    <n v="5191771.2"/>
    <n v="3"/>
    <x v="1"/>
  </r>
  <r>
    <s v="AZ-2022-2763663"/>
    <d v="2022-07-18T00:00:00"/>
    <x v="16"/>
    <x v="1"/>
    <s v="Tenex Frame, Duo Pack"/>
    <n v="0"/>
    <n v="3244857"/>
    <n v="265488.3"/>
    <n v="2"/>
    <x v="0"/>
  </r>
  <r>
    <s v="AZ-2022-2763663"/>
    <d v="2022-07-18T00:00:00"/>
    <x v="16"/>
    <x v="1"/>
    <s v="Enermax Mouse, Bluetooth"/>
    <n v="0"/>
    <n v="1194697.3500000001"/>
    <n v="147493.5"/>
    <n v="2"/>
    <x v="1"/>
  </r>
  <r>
    <s v="AZ-2022-2763663"/>
    <d v="2022-07-18T00:00:00"/>
    <x v="16"/>
    <x v="1"/>
    <s v="Sharp Personal Copier, Digital"/>
    <n v="0"/>
    <n v="7064938.6500000004"/>
    <n v="3525094.65"/>
    <n v="4"/>
    <x v="1"/>
  </r>
  <r>
    <s v="BN-2022-6469413"/>
    <d v="2022-07-19T00:00:00"/>
    <x v="629"/>
    <x v="1"/>
    <s v="Bush Library with Doors, Traditional"/>
    <n v="0.1"/>
    <n v="9675573.5999999996"/>
    <n v="-530976.6"/>
    <n v="2"/>
    <x v="0"/>
  </r>
  <r>
    <s v="BN-2022-6469413"/>
    <d v="2022-07-19T00:00:00"/>
    <x v="629"/>
    <x v="1"/>
    <s v="Hoover Microwave, Black"/>
    <n v="0.1"/>
    <n v="12271459.200000001"/>
    <n v="0"/>
    <n v="3"/>
    <x v="0"/>
  </r>
  <r>
    <s v="AZ-2022-7674132"/>
    <d v="2022-07-21T00:00:00"/>
    <x v="158"/>
    <x v="3"/>
    <s v="SanDisk Computer Printout Paper, Multicolor"/>
    <n v="0"/>
    <n v="914459.70000000007"/>
    <n v="117994.8"/>
    <n v="2"/>
    <x v="0"/>
  </r>
  <r>
    <s v="BN-2022-2290642"/>
    <d v="2022-07-22T00:00:00"/>
    <x v="293"/>
    <x v="0"/>
    <s v="Ibico Binder, Clear"/>
    <n v="0.5"/>
    <n v="884961"/>
    <n v="-722718.15"/>
    <n v="8"/>
    <x v="0"/>
  </r>
  <r>
    <s v="BN-2022-2290642"/>
    <d v="2022-07-22T00:00:00"/>
    <x v="293"/>
    <x v="0"/>
    <s v="Xerox Computer Printout Paper, 8.5 x 11"/>
    <n v="0.5"/>
    <n v="442480.5"/>
    <n v="-368733.75"/>
    <n v="2"/>
    <x v="1"/>
  </r>
  <r>
    <s v="AZ-2022-2800894"/>
    <d v="2022-07-22T00:00:00"/>
    <x v="30"/>
    <x v="2"/>
    <s v="Ibico Binding Machine, Durable"/>
    <n v="0"/>
    <n v="3908577.75"/>
    <n v="1799420.7"/>
    <n v="5"/>
    <x v="0"/>
  </r>
  <r>
    <s v="AZ-2022-2800894"/>
    <d v="2022-07-22T00:00:00"/>
    <x v="30"/>
    <x v="2"/>
    <s v="Wilson Jones Hole Reinforcements, Economy"/>
    <n v="0"/>
    <n v="206490.9"/>
    <n v="103245.45"/>
    <n v="3"/>
    <x v="0"/>
  </r>
  <r>
    <s v="AZ-2022-2800894"/>
    <d v="2022-07-22T00:00:00"/>
    <x v="30"/>
    <x v="2"/>
    <s v="Fellowes Lockers, Single Width"/>
    <n v="0"/>
    <n v="3053115.45"/>
    <n v="516227.25"/>
    <n v="1"/>
    <x v="0"/>
  </r>
  <r>
    <s v="AZ-2022-586948"/>
    <d v="2022-07-22T00:00:00"/>
    <x v="240"/>
    <x v="0"/>
    <s v="Konica Receipt Printer, Durable"/>
    <n v="0"/>
    <n v="16239034.35"/>
    <n v="4705042.6500000004"/>
    <n v="9"/>
    <x v="1"/>
  </r>
  <r>
    <s v="AZ-2022-1036259"/>
    <d v="2022-07-24T00:00:00"/>
    <x v="540"/>
    <x v="2"/>
    <s v="Smead Trays, Blue"/>
    <n v="0"/>
    <n v="1430686.95"/>
    <n v="191741.55000000002"/>
    <n v="2"/>
    <x v="0"/>
  </r>
  <r>
    <s v="BN-2022-2393314"/>
    <d v="2022-07-24T00:00:00"/>
    <x v="377"/>
    <x v="2"/>
    <s v="Fellowes Box, Industrial"/>
    <n v="0.1"/>
    <n v="1607679.1500000001"/>
    <n v="-88496.1"/>
    <n v="6"/>
    <x v="1"/>
  </r>
  <r>
    <s v="BN-2022-2393314"/>
    <d v="2022-07-24T00:00:00"/>
    <x v="377"/>
    <x v="2"/>
    <s v="Fellowes Lockers, Blue"/>
    <n v="0.1"/>
    <n v="13761143.550000001"/>
    <n v="2448392.1"/>
    <n v="5"/>
    <x v="0"/>
  </r>
  <r>
    <s v="BN-2022-7302833"/>
    <d v="2022-07-24T00:00:00"/>
    <x v="89"/>
    <x v="1"/>
    <s v="Smead File Cart, Blue"/>
    <n v="0.1"/>
    <n v="3377601.15"/>
    <n v="-339235.05"/>
    <n v="2"/>
    <x v="1"/>
  </r>
  <r>
    <s v="AZ-2022-8976002"/>
    <d v="2022-07-26T00:00:00"/>
    <x v="308"/>
    <x v="0"/>
    <s v="Eldon Photo Frame, Durable"/>
    <n v="0"/>
    <n v="2433642.75"/>
    <n v="678470.1"/>
    <n v="3"/>
    <x v="0"/>
  </r>
  <r>
    <s v="AZ-2022-8976002"/>
    <d v="2022-07-26T00:00:00"/>
    <x v="308"/>
    <x v="0"/>
    <s v="Accos Paper Clips, Assorted Sizes"/>
    <n v="0"/>
    <n v="678470.1"/>
    <n v="0"/>
    <n v="4"/>
    <x v="1"/>
  </r>
  <r>
    <s v="AZ-2022-275213"/>
    <d v="2022-07-26T00:00:00"/>
    <x v="729"/>
    <x v="1"/>
    <s v="Novimex Executive Leather Armchair, Adjustable"/>
    <n v="0.1"/>
    <n v="30236167.5"/>
    <n v="1002955.8"/>
    <n v="5"/>
    <x v="1"/>
  </r>
  <r>
    <s v="AZ-2022-7380286"/>
    <d v="2022-07-27T00:00:00"/>
    <x v="162"/>
    <x v="1"/>
    <s v="Nokia Headset, Cordless"/>
    <n v="0.15"/>
    <n v="1902666.1500000001"/>
    <n v="162242.85"/>
    <n v="2"/>
    <x v="1"/>
  </r>
  <r>
    <s v="AZ-2022-8512143"/>
    <d v="2022-07-28T00:00:00"/>
    <x v="51"/>
    <x v="2"/>
    <s v="Stanley Pencil Sharpener, Easy-Erase"/>
    <n v="0"/>
    <n v="766966.20000000007"/>
    <n v="265488.3"/>
    <n v="2"/>
    <x v="0"/>
  </r>
  <r>
    <s v="AZ-2022-8682388"/>
    <d v="2022-07-28T00:00:00"/>
    <x v="272"/>
    <x v="2"/>
    <s v="Chromcraft Round Table, Adjustable Height"/>
    <n v="0.35"/>
    <n v="13495655.25"/>
    <n v="-1460185.6500000001"/>
    <n v="3"/>
    <x v="1"/>
  </r>
  <r>
    <s v="AZ-2022-8682388"/>
    <d v="2022-07-28T00:00:00"/>
    <x v="272"/>
    <x v="2"/>
    <s v="Fiskars Shears, High Speed"/>
    <n v="0"/>
    <n v="2817125.85"/>
    <n v="1371689.55"/>
    <n v="4"/>
    <x v="0"/>
  </r>
  <r>
    <s v="AZ-2022-4257204"/>
    <d v="2022-07-28T00:00:00"/>
    <x v="315"/>
    <x v="0"/>
    <s v="Acco 3-Hole Punch, Durable"/>
    <n v="0"/>
    <n v="2330397.3000000003"/>
    <n v="958707.75"/>
    <n v="5"/>
    <x v="0"/>
  </r>
  <r>
    <s v="AZ-2022-4257204"/>
    <d v="2022-07-28T00:00:00"/>
    <x v="315"/>
    <x v="0"/>
    <s v="Tenex Box, Single Width"/>
    <n v="0"/>
    <n v="1710924.6"/>
    <n v="766966.20000000007"/>
    <n v="7"/>
    <x v="1"/>
  </r>
  <r>
    <s v="AZ-2022-4277891"/>
    <d v="2022-07-28T00:00:00"/>
    <x v="393"/>
    <x v="1"/>
    <s v="Bush 3-Shelf Cabinet, Metal"/>
    <n v="0"/>
    <n v="2109157.0500000003"/>
    <n v="604723.35"/>
    <n v="1"/>
    <x v="0"/>
  </r>
  <r>
    <s v="AZ-2022-4277891"/>
    <d v="2022-07-28T00:00:00"/>
    <x v="393"/>
    <x v="1"/>
    <s v="Sanford Markers, Easy-Erase"/>
    <n v="0"/>
    <n v="2079658.35"/>
    <n v="44248.05"/>
    <n v="6"/>
    <x v="1"/>
  </r>
  <r>
    <s v="AZ-2022-4277891"/>
    <d v="2022-07-28T00:00:00"/>
    <x v="393"/>
    <x v="1"/>
    <s v="Avery Binder, Recycled"/>
    <n v="0"/>
    <n v="1179948"/>
    <n v="545725.95000000007"/>
    <n v="6"/>
    <x v="1"/>
  </r>
  <r>
    <s v="AZ-2022-4277891"/>
    <d v="2022-07-28T00:00:00"/>
    <x v="393"/>
    <x v="1"/>
    <s v="Cameo Mailers, with clear poly window"/>
    <n v="0"/>
    <n v="1224196.05"/>
    <n v="44248.05"/>
    <n v="2"/>
    <x v="0"/>
  </r>
  <r>
    <s v="AZ-2022-1993253"/>
    <d v="2022-07-28T00:00:00"/>
    <x v="758"/>
    <x v="1"/>
    <s v="Canon Personal Copier, Digital"/>
    <n v="0"/>
    <n v="4203564.75"/>
    <n v="206490.9"/>
    <n v="2"/>
    <x v="1"/>
  </r>
  <r>
    <s v="AZ-2022-6299049"/>
    <d v="2022-07-29T00:00:00"/>
    <x v="197"/>
    <x v="1"/>
    <s v="Eaton Message Books, Multicolor"/>
    <n v="0"/>
    <n v="648971.4"/>
    <n v="294987"/>
    <n v="2"/>
    <x v="1"/>
  </r>
  <r>
    <s v="AZ-2022-963453"/>
    <d v="2022-07-30T00:00:00"/>
    <x v="341"/>
    <x v="2"/>
    <s v="Bush Stackable Bookrack, Traditional"/>
    <n v="0"/>
    <n v="3628340.1"/>
    <n v="899710.35"/>
    <n v="2"/>
    <x v="0"/>
  </r>
  <r>
    <s v="AZ-2022-963453"/>
    <d v="2022-07-30T00:00:00"/>
    <x v="341"/>
    <x v="2"/>
    <s v="Safco Corner Shelving, Metal"/>
    <n v="0"/>
    <n v="4395306.3"/>
    <n v="1091451.9000000001"/>
    <n v="2"/>
    <x v="0"/>
  </r>
  <r>
    <s v="AZ-2022-963453"/>
    <d v="2022-07-30T00:00:00"/>
    <x v="341"/>
    <x v="2"/>
    <s v="Smead Trays, Single Width"/>
    <n v="0.1"/>
    <n v="3864329.7"/>
    <n v="943958.4"/>
    <n v="6"/>
    <x v="1"/>
  </r>
  <r>
    <s v="AZ-2022-6791682"/>
    <d v="2022-07-30T00:00:00"/>
    <x v="454"/>
    <x v="1"/>
    <s v="Tenex Clock, Black"/>
    <n v="0"/>
    <n v="4454303.7"/>
    <n v="1106201.25"/>
    <n v="6"/>
    <x v="1"/>
  </r>
  <r>
    <s v="AZ-2022-6791682"/>
    <d v="2022-07-30T00:00:00"/>
    <x v="454"/>
    <x v="1"/>
    <s v="Sanford Canvas, Water Color"/>
    <n v="0"/>
    <n v="5545755.6000000006"/>
    <n v="0"/>
    <n v="7"/>
    <x v="1"/>
  </r>
  <r>
    <s v="AZ-2022-6791682"/>
    <d v="2022-07-30T00:00:00"/>
    <x v="454"/>
    <x v="1"/>
    <s v="Eldon Lockers, Industrial"/>
    <n v="0.1"/>
    <n v="2640133.65"/>
    <n v="1135699.95"/>
    <n v="1"/>
    <x v="1"/>
  </r>
  <r>
    <s v="BN-2022-9861831"/>
    <d v="2022-07-30T00:00:00"/>
    <x v="283"/>
    <x v="0"/>
    <s v="Barricks Conference Table, Adjustable Height"/>
    <n v="0.7"/>
    <n v="20118113.400000002"/>
    <n v="-27492788.400000002"/>
    <n v="5"/>
    <x v="0"/>
  </r>
  <r>
    <s v="AZ-2022-3145112"/>
    <d v="2022-07-30T00:00:00"/>
    <x v="289"/>
    <x v="1"/>
    <s v="SAFCO Bag Chairs, Black"/>
    <n v="0"/>
    <n v="693219.45000000007"/>
    <n v="117994.8"/>
    <n v="1"/>
    <x v="1"/>
  </r>
  <r>
    <s v="AZ-2022-3145112"/>
    <d v="2022-07-30T00:00:00"/>
    <x v="289"/>
    <x v="1"/>
    <s v="Cuisinart Blender, Red"/>
    <n v="0"/>
    <n v="2964619.35"/>
    <n v="1091451.9000000001"/>
    <n v="3"/>
    <x v="1"/>
  </r>
  <r>
    <s v="AZ-2022-4696834"/>
    <d v="2022-07-30T00:00:00"/>
    <x v="153"/>
    <x v="1"/>
    <s v="Stanley Sketch Pad, Fluorescent"/>
    <n v="0"/>
    <n v="2020660.95"/>
    <n v="324485.7"/>
    <n v="3"/>
    <x v="1"/>
  </r>
  <r>
    <s v="AZ-2022-4696834"/>
    <d v="2022-07-30T00:00:00"/>
    <x v="153"/>
    <x v="1"/>
    <s v="Wilson Jones Binder Covers, Durable"/>
    <n v="0"/>
    <n v="752216.85"/>
    <n v="339235.05"/>
    <n v="4"/>
    <x v="1"/>
  </r>
  <r>
    <s v="AZ-2022-5463403"/>
    <d v="2022-07-30T00:00:00"/>
    <x v="712"/>
    <x v="1"/>
    <s v="Smead Round Labels, 5000 Label Set"/>
    <n v="0"/>
    <n v="752216.85"/>
    <n v="44248.05"/>
    <n v="7"/>
    <x v="0"/>
  </r>
  <r>
    <s v="BN-2022-5571092"/>
    <d v="2022-07-30T00:00:00"/>
    <x v="773"/>
    <x v="1"/>
    <s v="Sharp Fax Machine, Laser"/>
    <n v="0"/>
    <n v="13082673.450000001"/>
    <n v="1179948"/>
    <n v="3"/>
    <x v="1"/>
  </r>
  <r>
    <s v="AZ-2022-4696834"/>
    <d v="2022-07-30T00:00:00"/>
    <x v="153"/>
    <x v="1"/>
    <s v="Nokia Smart Phone, Full Size"/>
    <n v="0.4"/>
    <n v="39395513.850000001"/>
    <n v="1961663.55"/>
    <n v="7"/>
    <x v="1"/>
  </r>
  <r>
    <s v="AZ-2022-739354"/>
    <d v="2022-07-31T00:00:00"/>
    <x v="68"/>
    <x v="0"/>
    <s v="Wilson Jones Binding Machine, Clear"/>
    <n v="0"/>
    <n v="707968.8"/>
    <n v="221240.25"/>
    <n v="1"/>
    <x v="1"/>
  </r>
  <r>
    <s v="AZ-2022-168273"/>
    <d v="2022-07-31T00:00:00"/>
    <x v="690"/>
    <x v="2"/>
    <s v="Office Star Chairmat, Red"/>
    <n v="0.2"/>
    <n v="2330397.3000000003"/>
    <n v="575224.65"/>
    <n v="3"/>
    <x v="0"/>
  </r>
  <r>
    <s v="AZ-2022-2300523"/>
    <d v="2022-07-31T00:00:00"/>
    <x v="171"/>
    <x v="1"/>
    <s v="Green Bar Computer Printout Paper, Recycled"/>
    <n v="0"/>
    <n v="870211.65"/>
    <n v="73746.75"/>
    <n v="2"/>
    <x v="1"/>
  </r>
  <r>
    <s v="AZ-2022-2021789"/>
    <d v="2022-07-31T00:00:00"/>
    <x v="616"/>
    <x v="0"/>
    <s v="BIC Canvas, Blue"/>
    <n v="0"/>
    <n v="1578180.45"/>
    <n v="132744.15"/>
    <n v="2"/>
    <x v="0"/>
  </r>
  <r>
    <s v="AZ-2022-8335609"/>
    <d v="2022-07-31T00:00:00"/>
    <x v="301"/>
    <x v="0"/>
    <s v="Rubbermaid Door Stop, Black"/>
    <n v="0.3"/>
    <n v="899710.35"/>
    <n v="14749.35"/>
    <n v="2"/>
    <x v="0"/>
  </r>
  <r>
    <s v="AZ-2022-8335609"/>
    <d v="2022-07-31T00:00:00"/>
    <x v="301"/>
    <x v="0"/>
    <s v="Binney &amp; Smith Highlighters, Water Color"/>
    <n v="0"/>
    <n v="870211.65"/>
    <n v="368733.75"/>
    <n v="3"/>
    <x v="1"/>
  </r>
  <r>
    <s v="AZ-2022-8335609"/>
    <d v="2022-07-31T00:00:00"/>
    <x v="301"/>
    <x v="0"/>
    <s v="Logitech Flash Drive, USB"/>
    <n v="0"/>
    <n v="899710.35"/>
    <n v="265488.3"/>
    <n v="2"/>
    <x v="1"/>
  </r>
  <r>
    <s v="AZ-2022-8335609"/>
    <d v="2022-07-31T00:00:00"/>
    <x v="301"/>
    <x v="0"/>
    <s v="Memorex Numeric Keypad, Bluetooth"/>
    <n v="0"/>
    <n v="2005911.6"/>
    <n v="604723.35"/>
    <n v="3"/>
    <x v="1"/>
  </r>
  <r>
    <s v="AZ-2022-8335609"/>
    <d v="2022-07-31T00:00:00"/>
    <x v="301"/>
    <x v="0"/>
    <s v="Epson Receipt Printer, Durable"/>
    <n v="0"/>
    <n v="6917445.1500000004"/>
    <n v="486728.55"/>
    <n v="4"/>
    <x v="1"/>
  </r>
  <r>
    <s v="AZ-2022-1021956"/>
    <d v="2022-07-31T00:00:00"/>
    <x v="403"/>
    <x v="1"/>
    <s v="Fellowes Box, Blue"/>
    <n v="0.1"/>
    <n v="1312692.1500000001"/>
    <n v="88496.1"/>
    <n v="5"/>
    <x v="1"/>
  </r>
  <r>
    <s v="AZ-2022-1021956"/>
    <d v="2022-07-31T00:00:00"/>
    <x v="403"/>
    <x v="1"/>
    <s v="Fellowes Shelving, Industrial"/>
    <n v="0.1"/>
    <n v="1548681.75"/>
    <n v="589974"/>
    <n v="2"/>
    <x v="0"/>
  </r>
  <r>
    <s v="AZ-2022-1538989"/>
    <d v="2022-07-31T00:00:00"/>
    <x v="186"/>
    <x v="1"/>
    <s v="Boston Markers, Water Color"/>
    <n v="0"/>
    <n v="1312692.1500000001"/>
    <n v="0"/>
    <n v="3"/>
    <x v="1"/>
  </r>
  <r>
    <s v="BN-2022-4616231"/>
    <d v="2022-08-01T00:00:00"/>
    <x v="320"/>
    <x v="3"/>
    <s v="Novimex File Folder Labels, Laser Printer Compatible"/>
    <n v="0.5"/>
    <n v="427731.15"/>
    <n v="-265488.3"/>
    <n v="7"/>
    <x v="0"/>
  </r>
  <r>
    <s v="AZ-2022-729084"/>
    <d v="2022-08-01T00:00:00"/>
    <x v="288"/>
    <x v="0"/>
    <s v="Advantus Photo Frame, Duo Pack"/>
    <n v="0.3"/>
    <n v="2197653.15"/>
    <n v="250738.95"/>
    <n v="4"/>
    <x v="1"/>
  </r>
  <r>
    <s v="AZ-2022-4892329"/>
    <d v="2022-08-01T00:00:00"/>
    <x v="69"/>
    <x v="1"/>
    <s v="Enermax Note Cards, Multicolor"/>
    <n v="0"/>
    <n v="1932164.85"/>
    <n v="398232.45"/>
    <n v="4"/>
    <x v="0"/>
  </r>
  <r>
    <s v="AZ-2022-729084"/>
    <d v="2022-08-01T00:00:00"/>
    <x v="288"/>
    <x v="0"/>
    <s v="Novimex Round Labels, Adjustable"/>
    <n v="0"/>
    <n v="117994.8"/>
    <n v="29498.7"/>
    <n v="2"/>
    <x v="0"/>
  </r>
  <r>
    <s v="AZ-2022-1343992"/>
    <d v="2022-08-02T00:00:00"/>
    <x v="518"/>
    <x v="2"/>
    <s v="Bush Classic Bookcase, Metal"/>
    <n v="0.1"/>
    <n v="16416026.550000001"/>
    <n v="4380556.95"/>
    <n v="3"/>
    <x v="0"/>
  </r>
  <r>
    <s v="AZ-2022-7450631"/>
    <d v="2022-08-02T00:00:00"/>
    <x v="390"/>
    <x v="0"/>
    <s v="Sharp Copy Machine, High-Speed"/>
    <n v="0.15"/>
    <n v="8997103.5"/>
    <n v="3067864.8000000003"/>
    <n v="3"/>
    <x v="0"/>
  </r>
  <r>
    <s v="AZ-2022-6271247"/>
    <d v="2022-08-02T00:00:00"/>
    <x v="553"/>
    <x v="2"/>
    <s v="Sanford Sketch Pad, Easy-Erase"/>
    <n v="0"/>
    <n v="2020660.95"/>
    <n v="929209.05"/>
    <n v="3"/>
    <x v="0"/>
  </r>
  <r>
    <s v="AZ-2022-6271247"/>
    <d v="2022-08-02T00:00:00"/>
    <x v="553"/>
    <x v="2"/>
    <s v="Ibico Index Tab, Clear"/>
    <n v="0"/>
    <n v="265488.3"/>
    <n v="44248.05"/>
    <n v="2"/>
    <x v="1"/>
  </r>
  <r>
    <s v="AZ-2022-6271247"/>
    <d v="2022-08-02T00:00:00"/>
    <x v="553"/>
    <x v="2"/>
    <s v="Green Bar Parchment Paper, Multicolor"/>
    <n v="0"/>
    <n v="1607679.1500000001"/>
    <n v="516227.25"/>
    <n v="6"/>
    <x v="0"/>
  </r>
  <r>
    <s v="AZ-2022-2767190"/>
    <d v="2022-08-02T00:00:00"/>
    <x v="54"/>
    <x v="0"/>
    <s v="Breville Microwave, Silver"/>
    <n v="0"/>
    <n v="8923356.75"/>
    <n v="3215358.3000000003"/>
    <n v="2"/>
    <x v="1"/>
  </r>
  <r>
    <s v="AZ-2022-2767190"/>
    <d v="2022-08-02T00:00:00"/>
    <x v="54"/>
    <x v="0"/>
    <s v="Accos Staples, Metal"/>
    <n v="0"/>
    <n v="973457.1"/>
    <n v="191741.55000000002"/>
    <n v="6"/>
    <x v="1"/>
  </r>
  <r>
    <s v="AZ-2022-2767190"/>
    <d v="2022-08-02T00:00:00"/>
    <x v="54"/>
    <x v="0"/>
    <s v="Fellowes Box, Wire Frame"/>
    <n v="0.1"/>
    <n v="1002955.8"/>
    <n v="398232.45"/>
    <n v="4"/>
    <x v="1"/>
  </r>
  <r>
    <s v="BN-2022-3864024"/>
    <d v="2022-08-02T00:00:00"/>
    <x v="105"/>
    <x v="1"/>
    <s v="Safco Stackable Bookrack, Mobile"/>
    <n v="0.1"/>
    <n v="9882064.5"/>
    <n v="221240.25"/>
    <n v="5"/>
    <x v="0"/>
  </r>
  <r>
    <s v="AZ-2022-2584189"/>
    <d v="2022-08-02T00:00:00"/>
    <x v="680"/>
    <x v="1"/>
    <s v="Ibico Index Tab, Economy"/>
    <n v="0"/>
    <n v="309736.35000000003"/>
    <n v="103245.45"/>
    <n v="2"/>
    <x v="1"/>
  </r>
  <r>
    <s v="AZ-2022-2584189"/>
    <d v="2022-08-02T00:00:00"/>
    <x v="680"/>
    <x v="1"/>
    <s v="Avery Legal Exhibit Labels, Adjustable"/>
    <n v="0"/>
    <n v="412981.8"/>
    <n v="132744.15"/>
    <n v="3"/>
    <x v="0"/>
  </r>
  <r>
    <s v="AZ-2022-2584189"/>
    <d v="2022-08-02T00:00:00"/>
    <x v="680"/>
    <x v="1"/>
    <s v="Memorex Keyboard, USB"/>
    <n v="0"/>
    <n v="4218314.1000000006"/>
    <n v="162242.85"/>
    <n v="4"/>
    <x v="0"/>
  </r>
  <r>
    <s v="AZ-2022-2584189"/>
    <d v="2022-08-02T00:00:00"/>
    <x v="680"/>
    <x v="1"/>
    <s v="Konica Inkjet, White"/>
    <n v="0"/>
    <n v="27492788.400000002"/>
    <n v="10442539.800000001"/>
    <n v="6"/>
    <x v="0"/>
  </r>
  <r>
    <s v="AZ-2022-6660694"/>
    <d v="2022-08-02T00:00:00"/>
    <x v="279"/>
    <x v="1"/>
    <s v="Safco Stackable Bookrack, Pine"/>
    <n v="0.1"/>
    <n v="9970560.5999999996"/>
    <n v="2876123.25"/>
    <n v="5"/>
    <x v="0"/>
  </r>
  <r>
    <s v="AZ-2022-6660694"/>
    <d v="2022-08-02T00:00:00"/>
    <x v="279"/>
    <x v="1"/>
    <s v="Sauder Corner Shelving, Pine"/>
    <n v="0.1"/>
    <n v="9867315.1500000004"/>
    <n v="1091451.9000000001"/>
    <n v="5"/>
    <x v="1"/>
  </r>
  <r>
    <s v="AZ-2022-4467303"/>
    <d v="2022-08-02T00:00:00"/>
    <x v="197"/>
    <x v="1"/>
    <s v="Wilson Jones Binder, Economy"/>
    <n v="0"/>
    <n v="575224.65"/>
    <n v="176992.2"/>
    <n v="3"/>
    <x v="0"/>
  </r>
  <r>
    <s v="AZ-2022-4467303"/>
    <d v="2022-08-02T00:00:00"/>
    <x v="197"/>
    <x v="1"/>
    <s v="Tenex Folders, Wire Frame"/>
    <n v="0.1"/>
    <n v="884961"/>
    <n v="368733.75"/>
    <n v="3"/>
    <x v="0"/>
  </r>
  <r>
    <s v="AZ-2022-6660694"/>
    <d v="2022-08-02T00:00:00"/>
    <x v="279"/>
    <x v="1"/>
    <s v="BIC Markers, Easy-Erase"/>
    <n v="0"/>
    <n v="1179948"/>
    <n v="324485.7"/>
    <n v="3"/>
    <x v="0"/>
  </r>
  <r>
    <s v="AZ-2022-6660694"/>
    <d v="2022-08-02T00:00:00"/>
    <x v="279"/>
    <x v="1"/>
    <s v="Boston Canvas, Easy-Erase"/>
    <n v="0"/>
    <n v="3185859.6"/>
    <n v="737467.5"/>
    <n v="4"/>
    <x v="1"/>
  </r>
  <r>
    <s v="AZ-2022-6660694"/>
    <d v="2022-08-02T00:00:00"/>
    <x v="279"/>
    <x v="1"/>
    <s v="Ibico Hole Reinforcements, Durable"/>
    <n v="0"/>
    <n v="1253694.75"/>
    <n v="353984.4"/>
    <n v="10"/>
    <x v="0"/>
  </r>
  <r>
    <s v="AZ-2022-6660694"/>
    <d v="2022-08-02T00:00:00"/>
    <x v="279"/>
    <x v="1"/>
    <s v="Rogers Lockers, Industrial"/>
    <n v="0.1"/>
    <n v="5634251.7000000002"/>
    <n v="1755172.6500000001"/>
    <n v="2"/>
    <x v="1"/>
  </r>
  <r>
    <s v="AZ-2022-2348970"/>
    <d v="2022-08-02T00:00:00"/>
    <x v="736"/>
    <x v="1"/>
    <s v="Hon Color Coded Labels, Laser Printer Compatible"/>
    <n v="0"/>
    <n v="383483.10000000003"/>
    <n v="132744.15"/>
    <n v="2"/>
    <x v="1"/>
  </r>
  <r>
    <s v="AZ-2022-4467303"/>
    <d v="2022-08-02T00:00:00"/>
    <x v="197"/>
    <x v="1"/>
    <s v="Cisco Signal Booster, Cordless"/>
    <n v="0.15"/>
    <n v="11637237.15"/>
    <n v="-1238945.4000000001"/>
    <n v="6"/>
    <x v="1"/>
  </r>
  <r>
    <s v="AZ-2022-6660694"/>
    <d v="2022-08-02T00:00:00"/>
    <x v="279"/>
    <x v="1"/>
    <s v="Logitech Router, Erganomic"/>
    <n v="0"/>
    <n v="7227181.5"/>
    <n v="1297942.8"/>
    <n v="2"/>
    <x v="1"/>
  </r>
  <r>
    <s v="AZ-2022-6660694"/>
    <d v="2022-08-02T00:00:00"/>
    <x v="279"/>
    <x v="1"/>
    <s v="Canon Fax and Copier, Digital"/>
    <n v="0"/>
    <n v="19719880.949999999"/>
    <n v="2168154.4500000002"/>
    <n v="7"/>
    <x v="0"/>
  </r>
  <r>
    <s v="AZ-2022-6660694"/>
    <d v="2022-08-02T00:00:00"/>
    <x v="279"/>
    <x v="1"/>
    <s v="Okidata Receipt Printer, Red"/>
    <n v="0"/>
    <n v="8849610"/>
    <n v="1504433.7"/>
    <n v="5"/>
    <x v="1"/>
  </r>
  <r>
    <s v="BN-2022-6598534"/>
    <d v="2022-08-02T00:00:00"/>
    <x v="725"/>
    <x v="1"/>
    <s v="Canon Ink, Laser"/>
    <n v="0"/>
    <n v="4336308.9000000004"/>
    <n v="2035410.3"/>
    <n v="2"/>
    <x v="0"/>
  </r>
  <r>
    <s v="BN-2022-6598534"/>
    <d v="2022-08-02T00:00:00"/>
    <x v="725"/>
    <x v="1"/>
    <s v="Cisco Audio Dock, Cordless"/>
    <n v="0.4"/>
    <n v="6548711.4000000004"/>
    <n v="-2949870"/>
    <n v="4"/>
    <x v="1"/>
  </r>
  <r>
    <s v="BN-2022-6598534"/>
    <d v="2022-08-02T00:00:00"/>
    <x v="725"/>
    <x v="1"/>
    <s v="Cisco Smart Phone, with Caller ID"/>
    <n v="0.4"/>
    <n v="11578239.75"/>
    <n v="766966.20000000007"/>
    <n v="2"/>
    <x v="1"/>
  </r>
  <r>
    <s v="AZ-2022-8438801"/>
    <d v="2022-08-03T00:00:00"/>
    <x v="3"/>
    <x v="0"/>
    <s v="Smead Folders, Single Width"/>
    <n v="0"/>
    <n v="1548681.75"/>
    <n v="486728.55"/>
    <n v="6"/>
    <x v="0"/>
  </r>
  <r>
    <s v="AZ-2022-9111247"/>
    <d v="2022-08-03T00:00:00"/>
    <x v="328"/>
    <x v="2"/>
    <s v="Wilson Jones 3-Hole Punch, Economy"/>
    <n v="0"/>
    <n v="825963.6"/>
    <n v="265488.3"/>
    <n v="2"/>
    <x v="1"/>
  </r>
  <r>
    <s v="AZ-2022-9111247"/>
    <d v="2022-08-03T00:00:00"/>
    <x v="328"/>
    <x v="2"/>
    <s v="Okidata Receipt Printer, Red"/>
    <n v="0.4"/>
    <n v="3185859.6"/>
    <n v="-1224196.05"/>
    <n v="3"/>
    <x v="1"/>
  </r>
  <r>
    <s v="AZ-2022-861955"/>
    <d v="2022-08-04T00:00:00"/>
    <x v="113"/>
    <x v="0"/>
    <s v="SAFCO Bag Chairs, Set of Two"/>
    <n v="0.2"/>
    <n v="1224196.05"/>
    <n v="176992.2"/>
    <n v="2"/>
    <x v="0"/>
  </r>
  <r>
    <s v="AZ-2022-5584970"/>
    <d v="2022-08-04T00:00:00"/>
    <x v="233"/>
    <x v="2"/>
    <s v="Smead Legal Exhibit Labels, Alphabetical"/>
    <n v="0"/>
    <n v="162242.85"/>
    <n v="14749.35"/>
    <n v="1"/>
    <x v="1"/>
  </r>
  <r>
    <s v="BN-2022-6245972"/>
    <d v="2022-08-04T00:00:00"/>
    <x v="481"/>
    <x v="1"/>
    <s v="Bevis Round Table, with Bottom Storage"/>
    <n v="0.35"/>
    <n v="9941061.9000000004"/>
    <n v="-2758128.45"/>
    <n v="2"/>
    <x v="0"/>
  </r>
  <r>
    <s v="AZ-2022-3504387"/>
    <d v="2022-08-04T00:00:00"/>
    <x v="763"/>
    <x v="1"/>
    <s v="Safco Stackable Bookrack, Traditional"/>
    <n v="0.1"/>
    <n v="5914489.3500000006"/>
    <n v="398232.45"/>
    <n v="3"/>
    <x v="1"/>
  </r>
  <r>
    <s v="AZ-2022-2752390"/>
    <d v="2022-08-04T00:00:00"/>
    <x v="313"/>
    <x v="1"/>
    <s v="Fiskars Ruler, Serrated"/>
    <n v="0.1"/>
    <n v="442480.5"/>
    <n v="132744.15"/>
    <n v="3"/>
    <x v="1"/>
  </r>
  <r>
    <s v="BN-2022-6245972"/>
    <d v="2022-08-04T00:00:00"/>
    <x v="481"/>
    <x v="1"/>
    <s v="Elite Ruler, Serrated"/>
    <n v="0"/>
    <n v="471979.2"/>
    <n v="88496.1"/>
    <n v="3"/>
    <x v="0"/>
  </r>
  <r>
    <s v="BN-2022-6245972"/>
    <d v="2022-08-04T00:00:00"/>
    <x v="481"/>
    <x v="1"/>
    <s v="Fiskars Scissors, Serrated"/>
    <n v="0"/>
    <n v="1165198.6500000001"/>
    <n v="530976.6"/>
    <n v="4"/>
    <x v="1"/>
  </r>
  <r>
    <s v="AZ-2022-3504387"/>
    <d v="2022-08-04T00:00:00"/>
    <x v="763"/>
    <x v="1"/>
    <s v="Avery Binder, Recycled"/>
    <n v="0"/>
    <n v="1563431.1"/>
    <n v="722718.15"/>
    <n v="8"/>
    <x v="0"/>
  </r>
  <r>
    <s v="AZ-2022-3504387"/>
    <d v="2022-08-04T00:00:00"/>
    <x v="763"/>
    <x v="1"/>
    <s v="Accos Clamps, Bulk Pack"/>
    <n v="0"/>
    <n v="3997073.85"/>
    <n v="1873167.45"/>
    <n v="14"/>
    <x v="1"/>
  </r>
  <r>
    <s v="AZ-2022-2750080"/>
    <d v="2022-08-04T00:00:00"/>
    <x v="591"/>
    <x v="1"/>
    <s v="Fiskars Box Cutter, Steel"/>
    <n v="0"/>
    <n v="2064909"/>
    <n v="663720.75"/>
    <n v="4"/>
    <x v="1"/>
  </r>
  <r>
    <s v="AZ-2022-2750080"/>
    <d v="2022-08-04T00:00:00"/>
    <x v="591"/>
    <x v="1"/>
    <s v="Nokia Speaker Phone, with Caller ID"/>
    <n v="0.4"/>
    <n v="4365807.6000000006"/>
    <n v="-2330397.3000000003"/>
    <n v="4"/>
    <x v="0"/>
  </r>
  <r>
    <s v="BN-2022-7375739"/>
    <d v="2022-08-04T00:00:00"/>
    <x v="159"/>
    <x v="1"/>
    <s v="Hon Swivel Stool, Set of Two"/>
    <n v="0"/>
    <n v="19572387.449999999"/>
    <n v="4690293.3"/>
    <n v="8"/>
    <x v="0"/>
  </r>
  <r>
    <s v="AZ-2022-4871918"/>
    <d v="2022-08-04T00:00:00"/>
    <x v="28"/>
    <x v="1"/>
    <s v="Bush Stackable Bookrack, Pine"/>
    <n v="0"/>
    <n v="1843668.75"/>
    <n v="722718.15"/>
    <n v="1"/>
    <x v="0"/>
  </r>
  <r>
    <s v="AZ-2022-9838410"/>
    <d v="2022-08-04T00:00:00"/>
    <x v="699"/>
    <x v="1"/>
    <s v="Ibico Index Tab, Clear"/>
    <n v="0"/>
    <n v="1106201.25"/>
    <n v="412981.8"/>
    <n v="9"/>
    <x v="0"/>
  </r>
  <r>
    <s v="AZ-2022-2897959"/>
    <d v="2022-08-04T00:00:00"/>
    <x v="519"/>
    <x v="1"/>
    <s v="KitchenAid Toaster, Black"/>
    <n v="0"/>
    <n v="2507389.5"/>
    <n v="752216.85"/>
    <n v="2"/>
    <x v="1"/>
  </r>
  <r>
    <s v="AZ-2022-4871918"/>
    <d v="2022-08-04T00:00:00"/>
    <x v="28"/>
    <x v="1"/>
    <s v="Stockwell Push Pins, Assorted Sizes"/>
    <n v="0"/>
    <n v="162242.85"/>
    <n v="73746.75"/>
    <n v="1"/>
    <x v="0"/>
  </r>
  <r>
    <s v="BN-2022-3518568"/>
    <d v="2022-08-05T00:00:00"/>
    <x v="538"/>
    <x v="0"/>
    <s v="Nokia Office Telephone, Cordless"/>
    <n v="0.5"/>
    <n v="1002955.8"/>
    <n v="-825963.6"/>
    <n v="2"/>
    <x v="0"/>
  </r>
  <r>
    <s v="BN-2022-1557149"/>
    <d v="2022-08-05T00:00:00"/>
    <x v="190"/>
    <x v="1"/>
    <s v="Ibico 3-Hole Punch, Clear"/>
    <n v="0.5"/>
    <n v="884961"/>
    <n v="-176992.2"/>
    <n v="4"/>
    <x v="1"/>
  </r>
  <r>
    <s v="AZ-2022-5904203"/>
    <d v="2022-08-05T00:00:00"/>
    <x v="695"/>
    <x v="1"/>
    <s v="Avery File Folder Labels, Alphabetical"/>
    <n v="0"/>
    <n v="265488.3"/>
    <n v="88496.1"/>
    <n v="2"/>
    <x v="0"/>
  </r>
  <r>
    <s v="AZ-2022-5904203"/>
    <d v="2022-08-05T00:00:00"/>
    <x v="695"/>
    <x v="1"/>
    <s v="Tenex Lockers, Blue"/>
    <n v="0.1"/>
    <n v="10840772.25"/>
    <n v="1932164.85"/>
    <n v="4"/>
    <x v="0"/>
  </r>
  <r>
    <s v="AZ-2022-522884"/>
    <d v="2022-08-06T00:00:00"/>
    <x v="346"/>
    <x v="3"/>
    <s v="Ames Interoffice Envelope, with clear poly window"/>
    <n v="0"/>
    <n v="2876123.25"/>
    <n v="914459.70000000007"/>
    <n v="4"/>
    <x v="1"/>
  </r>
  <r>
    <s v="AZ-2022-522884"/>
    <d v="2022-08-06T00:00:00"/>
    <x v="346"/>
    <x v="3"/>
    <s v="Brother Fax Machine, Digital"/>
    <n v="0"/>
    <n v="23466215.850000001"/>
    <n v="7507419.1500000004"/>
    <n v="5"/>
    <x v="1"/>
  </r>
  <r>
    <s v="AZ-2022-8294649"/>
    <d v="2022-08-06T00:00:00"/>
    <x v="613"/>
    <x v="2"/>
    <s v="SanDisk Router, Programmable"/>
    <n v="0"/>
    <n v="22817244.449999999"/>
    <n v="5014779"/>
    <n v="6"/>
    <x v="1"/>
  </r>
  <r>
    <s v="BN-2022-1328067"/>
    <d v="2022-08-06T00:00:00"/>
    <x v="51"/>
    <x v="0"/>
    <s v="Barricks Round Table, with Bottom Storage"/>
    <n v="0.35"/>
    <n v="24041440.5"/>
    <n v="-11828978.700000001"/>
    <n v="5"/>
    <x v="1"/>
  </r>
  <r>
    <s v="BN-2022-3915044"/>
    <d v="2022-08-06T00:00:00"/>
    <x v="218"/>
    <x v="2"/>
    <s v="Cuisinart Microwave, Silver"/>
    <n v="0.1"/>
    <n v="7418923.0499999998"/>
    <n v="-825963.6"/>
    <n v="2"/>
    <x v="1"/>
  </r>
  <r>
    <s v="BN-2022-1328067"/>
    <d v="2022-08-06T00:00:00"/>
    <x v="51"/>
    <x v="0"/>
    <s v="Acco Binder, Recycled"/>
    <n v="0"/>
    <n v="457229.85000000003"/>
    <n v="14749.35"/>
    <n v="2"/>
    <x v="1"/>
  </r>
  <r>
    <s v="BN-2022-1328067"/>
    <d v="2022-08-06T00:00:00"/>
    <x v="51"/>
    <x v="0"/>
    <s v="Rogers Lockers, Wire Frame"/>
    <n v="0.1"/>
    <n v="5590003.6500000004"/>
    <n v="929209.05"/>
    <n v="2"/>
    <x v="1"/>
  </r>
  <r>
    <s v="BN-2022-1328067"/>
    <d v="2022-08-06T00:00:00"/>
    <x v="51"/>
    <x v="0"/>
    <s v="Brother Copy Machine, Color"/>
    <n v="0.15"/>
    <n v="6607708.7999999998"/>
    <n v="2182903.8000000003"/>
    <n v="2"/>
    <x v="1"/>
  </r>
  <r>
    <s v="AZ-2022-4571565"/>
    <d v="2022-08-06T00:00:00"/>
    <x v="751"/>
    <x v="1"/>
    <s v="Epson Printer, Red"/>
    <n v="0.1"/>
    <n v="6902695.7999999998"/>
    <n v="840712.95000000007"/>
    <n v="2"/>
    <x v="0"/>
  </r>
  <r>
    <s v="AZ-2022-5473130"/>
    <d v="2022-08-06T00:00:00"/>
    <x v="722"/>
    <x v="1"/>
    <s v="Green Bar Message Books, Multicolor"/>
    <n v="0"/>
    <n v="2595885.6"/>
    <n v="1253694.75"/>
    <n v="7"/>
    <x v="1"/>
  </r>
  <r>
    <s v="AZ-2022-1597164"/>
    <d v="2022-08-06T00:00:00"/>
    <x v="427"/>
    <x v="1"/>
    <s v="Sanford Canvas, Easy-Erase"/>
    <n v="0"/>
    <n v="1504433.7"/>
    <n v="191741.55000000002"/>
    <n v="2"/>
    <x v="1"/>
  </r>
  <r>
    <s v="AZ-2022-1976505"/>
    <d v="2022-08-06T00:00:00"/>
    <x v="137"/>
    <x v="1"/>
    <s v="Belkin Router, USB"/>
    <n v="0"/>
    <n v="7640163.2999999998"/>
    <n v="3584092.0500000003"/>
    <n v="2"/>
    <x v="1"/>
  </r>
  <r>
    <s v="AZ-2022-1976505"/>
    <d v="2022-08-06T00:00:00"/>
    <x v="137"/>
    <x v="1"/>
    <s v="Enermax Flash Drive, Erganomic"/>
    <n v="0"/>
    <n v="575224.65"/>
    <n v="250738.95"/>
    <n v="1"/>
    <x v="0"/>
  </r>
  <r>
    <s v="AZ-2022-302639"/>
    <d v="2022-08-06T00:00:00"/>
    <x v="204"/>
    <x v="1"/>
    <s v="Brother Ink, High-Speed"/>
    <n v="0"/>
    <n v="10737526.800000001"/>
    <n v="648971.4"/>
    <n v="5"/>
    <x v="1"/>
  </r>
  <r>
    <s v="AZ-2022-6819161"/>
    <d v="2022-08-06T00:00:00"/>
    <x v="532"/>
    <x v="1"/>
    <s v="Eldon Door Stop, Black"/>
    <n v="0.3"/>
    <n v="2595885.6"/>
    <n v="-412981.8"/>
    <n v="5"/>
    <x v="1"/>
  </r>
  <r>
    <s v="AZ-2022-6819161"/>
    <d v="2022-08-06T00:00:00"/>
    <x v="532"/>
    <x v="1"/>
    <s v="Binney &amp; Smith Pens, Blue"/>
    <n v="0"/>
    <n v="530976.6"/>
    <n v="221240.25"/>
    <n v="3"/>
    <x v="1"/>
  </r>
  <r>
    <s v="AZ-2022-6819161"/>
    <d v="2022-08-06T00:00:00"/>
    <x v="532"/>
    <x v="1"/>
    <s v="Binney &amp; Smith Sketch Pad, Blue"/>
    <n v="0"/>
    <n v="2728629.75"/>
    <n v="707968.8"/>
    <n v="4"/>
    <x v="1"/>
  </r>
  <r>
    <s v="AZ-2022-6819161"/>
    <d v="2022-08-06T00:00:00"/>
    <x v="532"/>
    <x v="1"/>
    <s v="Cardinal Binder Covers, Recycled"/>
    <n v="0"/>
    <n v="914459.70000000007"/>
    <n v="412981.8"/>
    <n v="5"/>
    <x v="0"/>
  </r>
  <r>
    <s v="AZ-2022-6819161"/>
    <d v="2022-08-06T00:00:00"/>
    <x v="532"/>
    <x v="1"/>
    <s v="Ibico Binder Covers, Clear"/>
    <n v="0"/>
    <n v="1165198.6500000001"/>
    <n v="73746.75"/>
    <n v="6"/>
    <x v="1"/>
  </r>
  <r>
    <s v="AZ-2022-6819161"/>
    <d v="2022-08-06T00:00:00"/>
    <x v="532"/>
    <x v="1"/>
    <s v="Novimex Removable Labels, 5000 Label Set"/>
    <n v="0"/>
    <n v="442480.5"/>
    <n v="176992.2"/>
    <n v="3"/>
    <x v="1"/>
  </r>
  <r>
    <s v="BN-2022-6086541"/>
    <d v="2022-08-07T00:00:00"/>
    <x v="516"/>
    <x v="0"/>
    <s v="SAFCO Rocking Chair, Red"/>
    <n v="0.1"/>
    <n v="3584092.0500000003"/>
    <n v="-206490.9"/>
    <n v="2"/>
    <x v="0"/>
  </r>
  <r>
    <s v="BN-2022-6086541"/>
    <d v="2022-08-07T00:00:00"/>
    <x v="516"/>
    <x v="0"/>
    <s v="Nokia Smart Phone, Full Size"/>
    <n v="0.15"/>
    <n v="23967693.75"/>
    <n v="-1135699.95"/>
    <n v="3"/>
    <x v="1"/>
  </r>
  <r>
    <s v="AZ-2022-3374412"/>
    <d v="2022-08-07T00:00:00"/>
    <x v="638"/>
    <x v="2"/>
    <s v="GlobeWeis Clasp Envelope, Recycled"/>
    <n v="0"/>
    <n v="383483.10000000003"/>
    <n v="103245.45"/>
    <n v="3"/>
    <x v="1"/>
  </r>
  <r>
    <s v="BN-2022-2153442"/>
    <d v="2022-08-07T00:00:00"/>
    <x v="382"/>
    <x v="0"/>
    <s v="Ibico Binder Covers, Clear"/>
    <n v="0"/>
    <n v="383483.10000000003"/>
    <n v="29498.7"/>
    <n v="2"/>
    <x v="1"/>
  </r>
  <r>
    <s v="BN-2022-2153442"/>
    <d v="2022-08-07T00:00:00"/>
    <x v="382"/>
    <x v="0"/>
    <s v="Ibico Binder, Economy"/>
    <n v="0"/>
    <n v="221240.25"/>
    <n v="58997.4"/>
    <n v="1"/>
    <x v="0"/>
  </r>
  <r>
    <s v="BN-2022-2153442"/>
    <d v="2022-08-07T00:00:00"/>
    <x v="382"/>
    <x v="0"/>
    <s v="Eldon Lockers, Industrial"/>
    <n v="0"/>
    <n v="8775863.25"/>
    <n v="4306810.2"/>
    <n v="3"/>
    <x v="0"/>
  </r>
  <r>
    <s v="BN-2022-3084273"/>
    <d v="2022-08-07T00:00:00"/>
    <x v="334"/>
    <x v="1"/>
    <s v="Sauder Stackable Bookrack, Pine"/>
    <n v="0"/>
    <n v="8746364.5500000007"/>
    <n v="3141611.5500000003"/>
    <n v="4"/>
    <x v="1"/>
  </r>
  <r>
    <s v="BN-2022-3084273"/>
    <d v="2022-08-07T00:00:00"/>
    <x v="334"/>
    <x v="1"/>
    <s v="SAFCO Swivel Stool, Red"/>
    <n v="0.6"/>
    <n v="1976412.9000000001"/>
    <n v="-501477.9"/>
    <n v="2"/>
    <x v="1"/>
  </r>
  <r>
    <s v="BN-2022-3084273"/>
    <d v="2022-08-07T00:00:00"/>
    <x v="334"/>
    <x v="1"/>
    <s v="KitchenAid Stove, Black"/>
    <n v="0"/>
    <n v="25206639.150000002"/>
    <n v="8318633.4000000004"/>
    <n v="3"/>
    <x v="0"/>
  </r>
  <r>
    <s v="BN-2022-3084273"/>
    <d v="2022-08-07T00:00:00"/>
    <x v="334"/>
    <x v="1"/>
    <s v="Tenex Folders, Wire Frame"/>
    <n v="0.4"/>
    <n v="398232.45"/>
    <n v="58997.4"/>
    <n v="2"/>
    <x v="1"/>
  </r>
  <r>
    <s v="AZ-2022-6685609"/>
    <d v="2022-08-07T00:00:00"/>
    <x v="543"/>
    <x v="0"/>
    <s v="Acco Binding Machine, Durable"/>
    <n v="0.1"/>
    <n v="4188815.4"/>
    <n v="648971.4"/>
    <n v="6"/>
    <x v="1"/>
  </r>
  <r>
    <s v="BN-2022-388260"/>
    <d v="2022-08-07T00:00:00"/>
    <x v="6"/>
    <x v="1"/>
    <s v="BIC Pencil Sharpener, Blue"/>
    <n v="0.5"/>
    <n v="648971.4"/>
    <n v="-117994.8"/>
    <n v="3"/>
    <x v="0"/>
  </r>
  <r>
    <s v="BN-2022-388260"/>
    <d v="2022-08-07T00:00:00"/>
    <x v="6"/>
    <x v="1"/>
    <s v="Tenex Shelving, Wire Frame"/>
    <n v="0.5"/>
    <n v="4365807.6000000006"/>
    <n v="-3318603.75"/>
    <n v="11"/>
    <x v="0"/>
  </r>
  <r>
    <s v="AZ-2022-6155335"/>
    <d v="2022-08-07T00:00:00"/>
    <x v="638"/>
    <x v="1"/>
    <s v="Stanley Markers, Easy-Erase"/>
    <n v="0"/>
    <n v="2654883"/>
    <n v="0"/>
    <n v="8"/>
    <x v="0"/>
  </r>
  <r>
    <s v="AZ-2022-6155335"/>
    <d v="2022-08-07T00:00:00"/>
    <x v="638"/>
    <x v="1"/>
    <s v="Cardinal Hole Reinforcements, Recycled"/>
    <n v="0"/>
    <n v="162242.85"/>
    <n v="73746.75"/>
    <n v="2"/>
    <x v="1"/>
  </r>
  <r>
    <s v="AZ-2022-6155335"/>
    <d v="2022-08-07T00:00:00"/>
    <x v="638"/>
    <x v="1"/>
    <s v="GlobeWeis Clasp Envelope, Set of 50"/>
    <n v="0"/>
    <n v="870211.65"/>
    <n v="353984.4"/>
    <n v="6"/>
    <x v="0"/>
  </r>
  <r>
    <s v="AZ-2022-4321659"/>
    <d v="2022-08-07T00:00:00"/>
    <x v="163"/>
    <x v="1"/>
    <s v="BIC Markers, Water Color"/>
    <n v="0"/>
    <n v="870211.65"/>
    <n v="309736.35000000003"/>
    <n v="2"/>
    <x v="1"/>
  </r>
  <r>
    <s v="AZ-2022-4321659"/>
    <d v="2022-08-07T00:00:00"/>
    <x v="163"/>
    <x v="1"/>
    <s v="SanDisk Keyboard, USB"/>
    <n v="0"/>
    <n v="2404144.0500000003"/>
    <n v="191741.55000000002"/>
    <n v="2"/>
    <x v="0"/>
  </r>
  <r>
    <s v="AZ-2022-651851"/>
    <d v="2022-08-07T00:00:00"/>
    <x v="534"/>
    <x v="1"/>
    <s v="Sauder 3-Shelf Cabinet, Mobile"/>
    <n v="0.1"/>
    <n v="17964708.300000001"/>
    <n v="6194727"/>
    <n v="8"/>
    <x v="0"/>
  </r>
  <r>
    <s v="AZ-2022-9211150"/>
    <d v="2022-08-07T00:00:00"/>
    <x v="282"/>
    <x v="1"/>
    <s v="Fellowes Folders, Single Width"/>
    <n v="0.4"/>
    <n v="235989.6"/>
    <n v="0"/>
    <n v="1"/>
    <x v="1"/>
  </r>
  <r>
    <s v="AZ-2022-9141986"/>
    <d v="2022-08-08T00:00:00"/>
    <x v="686"/>
    <x v="0"/>
    <s v="Smead Trays, Wire Frame"/>
    <n v="0.1"/>
    <n v="1887916.8"/>
    <n v="58997.4"/>
    <n v="3"/>
    <x v="1"/>
  </r>
  <r>
    <s v="AZ-2022-3303023"/>
    <d v="2022-08-08T00:00:00"/>
    <x v="120"/>
    <x v="2"/>
    <s v="OIC Rubber Bands, Metal"/>
    <n v="0"/>
    <n v="1519183.05"/>
    <n v="575224.65"/>
    <n v="6"/>
    <x v="1"/>
  </r>
  <r>
    <s v="AZ-2022-3303023"/>
    <d v="2022-08-08T00:00:00"/>
    <x v="120"/>
    <x v="2"/>
    <s v="Enermax Router, USB"/>
    <n v="0"/>
    <n v="26696323.5"/>
    <n v="4808288.1000000006"/>
    <n v="7"/>
    <x v="0"/>
  </r>
  <r>
    <s v="AZ-2022-3303023"/>
    <d v="2022-08-08T00:00:00"/>
    <x v="120"/>
    <x v="2"/>
    <s v="Memorex Keyboard, USB"/>
    <n v="0"/>
    <n v="2109157.0500000003"/>
    <n v="88496.1"/>
    <n v="2"/>
    <x v="0"/>
  </r>
  <r>
    <s v="AZ-2022-6926624"/>
    <d v="2022-08-08T00:00:00"/>
    <x v="495"/>
    <x v="1"/>
    <s v="SanDisk Router, Programmable"/>
    <n v="0"/>
    <n v="11415996.9"/>
    <n v="2507389.5"/>
    <n v="3"/>
    <x v="0"/>
  </r>
  <r>
    <s v="BN-2022-9212655"/>
    <d v="2022-08-08T00:00:00"/>
    <x v="654"/>
    <x v="1"/>
    <s v="Hon Executive Leather Armchair, Red"/>
    <n v="0.2"/>
    <n v="16268533.050000001"/>
    <n v="-4070820.6"/>
    <n v="3"/>
    <x v="1"/>
  </r>
  <r>
    <s v="BN-2022-3197989"/>
    <d v="2022-08-08T00:00:00"/>
    <x v="744"/>
    <x v="0"/>
    <s v="Rogers Folders, Wire Frame"/>
    <n v="0.5"/>
    <n v="442480.5"/>
    <n v="-339235.05"/>
    <n v="2"/>
    <x v="0"/>
  </r>
  <r>
    <s v="AZ-2022-3178451"/>
    <d v="2022-08-08T00:00:00"/>
    <x v="56"/>
    <x v="1"/>
    <s v="Binney &amp; Smith Pens, Easy-Erase"/>
    <n v="0"/>
    <n v="545725.95000000007"/>
    <n v="0"/>
    <n v="3"/>
    <x v="1"/>
  </r>
  <r>
    <s v="AZ-2022-3178451"/>
    <d v="2022-08-08T00:00:00"/>
    <x v="56"/>
    <x v="1"/>
    <s v="Enermax Flash Drive, USB"/>
    <n v="0"/>
    <n v="4306810.2"/>
    <n v="1681425.9000000001"/>
    <n v="7"/>
    <x v="0"/>
  </r>
  <r>
    <s v="AZ-2022-4634987"/>
    <d v="2022-08-08T00:00:00"/>
    <x v="500"/>
    <x v="1"/>
    <s v="Hamilton Beach Refrigerator, White"/>
    <n v="0.5"/>
    <n v="11017764.450000001"/>
    <n v="-3967575.15"/>
    <n v="3"/>
    <x v="1"/>
  </r>
  <r>
    <s v="AZ-2022-4634987"/>
    <d v="2022-08-08T00:00:00"/>
    <x v="500"/>
    <x v="1"/>
    <s v="Stockwell Push Pins, Assorted Sizes"/>
    <n v="0.5"/>
    <n v="427731.15"/>
    <n v="-58997.4"/>
    <n v="5"/>
    <x v="0"/>
  </r>
  <r>
    <s v="BN-2022-9982544"/>
    <d v="2022-08-08T00:00:00"/>
    <x v="238"/>
    <x v="1"/>
    <s v="Fellowes Lockers, Industrial"/>
    <n v="0.1"/>
    <n v="8274385.3500000006"/>
    <n v="3126862.2"/>
    <n v="3"/>
    <x v="1"/>
  </r>
  <r>
    <s v="BN-2022-9982544"/>
    <d v="2022-08-08T00:00:00"/>
    <x v="238"/>
    <x v="1"/>
    <s v="Smead Folders, Wire Frame"/>
    <n v="0.1"/>
    <n v="1755172.6500000001"/>
    <n v="-73746.75"/>
    <n v="8"/>
    <x v="0"/>
  </r>
  <r>
    <s v="AZ-2022-6094082"/>
    <d v="2022-08-09T00:00:00"/>
    <x v="459"/>
    <x v="2"/>
    <s v="Stockwell Rubber Bands, Metal"/>
    <n v="0"/>
    <n v="1194697.3500000001"/>
    <n v="604723.35"/>
    <n v="5"/>
    <x v="0"/>
  </r>
  <r>
    <s v="BN-2022-9297622"/>
    <d v="2022-08-09T00:00:00"/>
    <x v="509"/>
    <x v="1"/>
    <s v="Acco Binder Covers, Recycled"/>
    <n v="0"/>
    <n v="1002955.8"/>
    <n v="294987"/>
    <n v="5"/>
    <x v="1"/>
  </r>
  <r>
    <s v="BN-2022-9297622"/>
    <d v="2022-08-09T00:00:00"/>
    <x v="509"/>
    <x v="1"/>
    <s v="Ibico Hole Reinforcements, Durable"/>
    <n v="0"/>
    <n v="619472.70000000007"/>
    <n v="176992.2"/>
    <n v="5"/>
    <x v="0"/>
  </r>
  <r>
    <s v="AZ-2022-9876300"/>
    <d v="2022-08-09T00:00:00"/>
    <x v="43"/>
    <x v="1"/>
    <s v="Acco 3-Hole Punch, Durable"/>
    <n v="0"/>
    <n v="1858418.1"/>
    <n v="766966.20000000007"/>
    <n v="4"/>
    <x v="1"/>
  </r>
  <r>
    <s v="AZ-2022-9876300"/>
    <d v="2022-08-09T00:00:00"/>
    <x v="43"/>
    <x v="1"/>
    <s v="Ibico Binding Machine, Recycled"/>
    <n v="0"/>
    <n v="3820081.65"/>
    <n v="693219.45000000007"/>
    <n v="5"/>
    <x v="1"/>
  </r>
  <r>
    <s v="BN-2022-3359053"/>
    <d v="2022-08-11T00:00:00"/>
    <x v="569"/>
    <x v="3"/>
    <s v="SAFCO Steel Folding Chair, Black"/>
    <n v="0.6"/>
    <n v="486728.55"/>
    <n v="-398232.45"/>
    <n v="1"/>
    <x v="1"/>
  </r>
  <r>
    <s v="AZ-2022-9462955"/>
    <d v="2022-08-11T00:00:00"/>
    <x v="594"/>
    <x v="2"/>
    <s v="BIC Sketch Pad, Blue"/>
    <n v="0"/>
    <n v="1430686.95"/>
    <n v="250738.95"/>
    <n v="2"/>
    <x v="1"/>
  </r>
  <r>
    <s v="AZ-2022-9462955"/>
    <d v="2022-08-11T00:00:00"/>
    <x v="594"/>
    <x v="2"/>
    <s v="Binney &amp; Smith Sketch Pad, Water Color"/>
    <n v="0"/>
    <n v="737467.5"/>
    <n v="235989.6"/>
    <n v="1"/>
    <x v="0"/>
  </r>
  <r>
    <s v="AZ-2022-8677910"/>
    <d v="2022-08-11T00:00:00"/>
    <x v="231"/>
    <x v="2"/>
    <s v="Lesro Computer Table, Fully Assembled"/>
    <n v="0"/>
    <n v="12640192.950000001"/>
    <n v="4041321.9"/>
    <n v="2"/>
    <x v="1"/>
  </r>
  <r>
    <s v="AZ-2022-8677910"/>
    <d v="2022-08-11T00:00:00"/>
    <x v="231"/>
    <x v="2"/>
    <s v="Advantus Staples, Bulk Pack"/>
    <n v="0"/>
    <n v="324485.7"/>
    <n v="132744.15"/>
    <n v="2"/>
    <x v="1"/>
  </r>
  <r>
    <s v="AZ-2022-6797948"/>
    <d v="2022-08-11T00:00:00"/>
    <x v="324"/>
    <x v="1"/>
    <s v="BIC Pens, Water Color"/>
    <n v="0"/>
    <n v="1799420.7"/>
    <n v="737467.5"/>
    <n v="7"/>
    <x v="0"/>
  </r>
  <r>
    <s v="AZ-2022-6797948"/>
    <d v="2022-08-11T00:00:00"/>
    <x v="324"/>
    <x v="1"/>
    <s v="Hon Shipping Labels, Adjustable"/>
    <n v="0"/>
    <n v="412981.8"/>
    <n v="147493.5"/>
    <n v="3"/>
    <x v="0"/>
  </r>
  <r>
    <s v="AZ-2022-4668799"/>
    <d v="2022-08-11T00:00:00"/>
    <x v="375"/>
    <x v="1"/>
    <s v="Sauder 3-Shelf Cabinet, Pine"/>
    <n v="0"/>
    <n v="7433672.4000000004"/>
    <n v="1710924.6"/>
    <n v="3"/>
    <x v="0"/>
  </r>
  <r>
    <s v="AZ-2022-4668799"/>
    <d v="2022-08-11T00:00:00"/>
    <x v="375"/>
    <x v="1"/>
    <s v="BIC Canvas, Blue"/>
    <n v="0"/>
    <n v="1578180.45"/>
    <n v="132744.15"/>
    <n v="2"/>
    <x v="1"/>
  </r>
  <r>
    <s v="AZ-2022-4668799"/>
    <d v="2022-08-11T00:00:00"/>
    <x v="375"/>
    <x v="1"/>
    <s v="Wilson Jones Hole Reinforcements, Recycled"/>
    <n v="0"/>
    <n v="73746.75"/>
    <n v="14749.35"/>
    <n v="1"/>
    <x v="1"/>
  </r>
  <r>
    <s v="AZ-2022-4668799"/>
    <d v="2022-08-11T00:00:00"/>
    <x v="375"/>
    <x v="1"/>
    <s v="HP Ink, Laser"/>
    <n v="0"/>
    <n v="17079747.300000001"/>
    <n v="3421849.2"/>
    <n v="9"/>
    <x v="0"/>
  </r>
  <r>
    <s v="AZ-2022-4668799"/>
    <d v="2022-08-11T00:00:00"/>
    <x v="375"/>
    <x v="1"/>
    <s v="StarTech Phone, Wireless"/>
    <n v="0"/>
    <n v="5501507.5499999998"/>
    <n v="442480.5"/>
    <n v="5"/>
    <x v="1"/>
  </r>
  <r>
    <s v="AZ-2022-49399"/>
    <d v="2022-08-11T00:00:00"/>
    <x v="510"/>
    <x v="1"/>
    <s v="Apple Smart Phone, with Caller ID"/>
    <n v="0.15"/>
    <n v="8008897.0499999998"/>
    <n v="383483.10000000003"/>
    <n v="1"/>
    <x v="0"/>
  </r>
  <r>
    <s v="BN-2022-4964479"/>
    <d v="2022-08-11T00:00:00"/>
    <x v="531"/>
    <x v="1"/>
    <s v="Advantus Photo Frame, Duo Pack"/>
    <n v="0.6"/>
    <n v="619472.70000000007"/>
    <n v="-339235.05"/>
    <n v="2"/>
    <x v="1"/>
  </r>
  <r>
    <s v="AZ-2022-4112918"/>
    <d v="2022-08-11T00:00:00"/>
    <x v="685"/>
    <x v="1"/>
    <s v="Hamilton Beach Stove, Silver"/>
    <n v="0.1"/>
    <n v="28834979.25"/>
    <n v="8967604.8000000007"/>
    <n v="4"/>
    <x v="1"/>
  </r>
  <r>
    <s v="AZ-2022-4112918"/>
    <d v="2022-08-11T00:00:00"/>
    <x v="685"/>
    <x v="1"/>
    <s v="Fellowes Shelving, Industrial"/>
    <n v="0.1"/>
    <n v="2315647.9500000002"/>
    <n v="870211.65"/>
    <n v="3"/>
    <x v="0"/>
  </r>
  <r>
    <s v="AZ-2022-4112918"/>
    <d v="2022-08-11T00:00:00"/>
    <x v="685"/>
    <x v="1"/>
    <s v="Acme Scissors, Serrated"/>
    <n v="0"/>
    <n v="324485.7"/>
    <n v="14749.35"/>
    <n v="1"/>
    <x v="0"/>
  </r>
  <r>
    <s v="BN-2022-4964479"/>
    <d v="2022-08-11T00:00:00"/>
    <x v="531"/>
    <x v="1"/>
    <s v="Sanford Highlighters, Fluorescent"/>
    <n v="0.5"/>
    <n v="250738.95"/>
    <n v="-44248.05"/>
    <n v="2"/>
    <x v="1"/>
  </r>
  <r>
    <s v="BN-2022-4964479"/>
    <d v="2022-08-11T00:00:00"/>
    <x v="531"/>
    <x v="1"/>
    <s v="Acco Binder Covers, Clear"/>
    <n v="0.5"/>
    <n v="471979.2"/>
    <n v="-73746.75"/>
    <n v="5"/>
    <x v="1"/>
  </r>
  <r>
    <s v="BN-2022-4964479"/>
    <d v="2022-08-11T00:00:00"/>
    <x v="531"/>
    <x v="1"/>
    <s v="Ibico Binding Machine, Economy"/>
    <n v="0.5"/>
    <n v="3407099.85"/>
    <n v="-2802376.5"/>
    <n v="9"/>
    <x v="0"/>
  </r>
  <r>
    <s v="BN-2022-4964479"/>
    <d v="2022-08-11T00:00:00"/>
    <x v="531"/>
    <x v="1"/>
    <s v="Jiffy Clasp Envelope, Security-Tint"/>
    <n v="0.5"/>
    <n v="324485.7"/>
    <n v="-221240.25"/>
    <n v="4"/>
    <x v="1"/>
  </r>
  <r>
    <s v="BN-2022-4964479"/>
    <d v="2022-08-11T00:00:00"/>
    <x v="531"/>
    <x v="1"/>
    <s v="Eldon Shelving, Blue"/>
    <n v="0.5"/>
    <n v="1430686.95"/>
    <n v="-663720.75"/>
    <n v="4"/>
    <x v="1"/>
  </r>
  <r>
    <s v="BN-2022-4964479"/>
    <d v="2022-08-11T00:00:00"/>
    <x v="531"/>
    <x v="1"/>
    <s v="Tenex Folders, Single Width"/>
    <n v="0.5"/>
    <n v="693219.45000000007"/>
    <n v="-398232.45"/>
    <n v="4"/>
    <x v="0"/>
  </r>
  <r>
    <s v="BN-2022-4964479"/>
    <d v="2022-08-11T00:00:00"/>
    <x v="531"/>
    <x v="1"/>
    <s v="Acme Trimmer, Serrated"/>
    <n v="0.5"/>
    <n v="2743379.1"/>
    <n v="-2079658.35"/>
    <n v="9"/>
    <x v="1"/>
  </r>
  <r>
    <s v="AZ-2022-4112918"/>
    <d v="2022-08-11T00:00:00"/>
    <x v="685"/>
    <x v="1"/>
    <s v="Belkin Memory Card, Programmable"/>
    <n v="0"/>
    <n v="1710924.6"/>
    <n v="516227.25"/>
    <n v="1"/>
    <x v="0"/>
  </r>
  <r>
    <s v="AZ-2022-4112918"/>
    <d v="2022-08-11T00:00:00"/>
    <x v="685"/>
    <x v="1"/>
    <s v="Nokia Signal Booster, Cordless"/>
    <n v="0.15"/>
    <n v="12227211.15"/>
    <n v="2153405.1"/>
    <n v="7"/>
    <x v="1"/>
  </r>
  <r>
    <s v="BN-2022-4964479"/>
    <d v="2022-08-11T00:00:00"/>
    <x v="531"/>
    <x v="1"/>
    <s v="Belkin Keyboard, Bluetooth"/>
    <n v="0.5"/>
    <n v="1858418.1"/>
    <n v="-929209.05"/>
    <n v="3"/>
    <x v="0"/>
  </r>
  <r>
    <s v="BN-2022-4964479"/>
    <d v="2022-08-11T00:00:00"/>
    <x v="531"/>
    <x v="1"/>
    <s v="Apple Office Telephone, Cordless"/>
    <n v="0.5"/>
    <n v="1504433.7"/>
    <n v="0"/>
    <n v="3"/>
    <x v="0"/>
  </r>
  <r>
    <s v="AZ-2022-3152192"/>
    <d v="2022-08-12T00:00:00"/>
    <x v="724"/>
    <x v="0"/>
    <s v="Dania Stackable Bookrack, Traditional"/>
    <n v="0.1"/>
    <n v="3215358.3000000003"/>
    <n v="1135699.95"/>
    <n v="2"/>
    <x v="0"/>
  </r>
  <r>
    <s v="AZ-2022-2995713"/>
    <d v="2022-08-12T00:00:00"/>
    <x v="531"/>
    <x v="0"/>
    <s v="Boston Pencil Sharpener, Water Color"/>
    <n v="0"/>
    <n v="943958.4"/>
    <n v="471979.2"/>
    <n v="2"/>
    <x v="1"/>
  </r>
  <r>
    <s v="AZ-2022-2995713"/>
    <d v="2022-08-12T00:00:00"/>
    <x v="531"/>
    <x v="0"/>
    <s v="Wilson Jones 3-Hole Punch, Recycled"/>
    <n v="0"/>
    <n v="3348102.45"/>
    <n v="1002955.8"/>
    <n v="8"/>
    <x v="0"/>
  </r>
  <r>
    <s v="AZ-2022-2995713"/>
    <d v="2022-08-12T00:00:00"/>
    <x v="531"/>
    <x v="0"/>
    <s v="OIC Clamps, Bulk Pack"/>
    <n v="0"/>
    <n v="870211.65"/>
    <n v="442480.5"/>
    <n v="3"/>
    <x v="0"/>
  </r>
  <r>
    <s v="AZ-2022-3152192"/>
    <d v="2022-08-12T00:00:00"/>
    <x v="724"/>
    <x v="0"/>
    <s v="Binney &amp; Smith Canvas, Easy-Erase"/>
    <n v="0"/>
    <n v="2286149.25"/>
    <n v="383483.10000000003"/>
    <n v="3"/>
    <x v="1"/>
  </r>
  <r>
    <s v="AZ-2022-3152192"/>
    <d v="2022-08-12T00:00:00"/>
    <x v="724"/>
    <x v="0"/>
    <s v="Boston Canvas, Easy-Erase"/>
    <n v="0"/>
    <n v="1592929.8"/>
    <n v="368733.75"/>
    <n v="2"/>
    <x v="0"/>
  </r>
  <r>
    <s v="AZ-2022-3152192"/>
    <d v="2022-08-12T00:00:00"/>
    <x v="724"/>
    <x v="0"/>
    <s v="Acco Binder, Clear"/>
    <n v="0"/>
    <n v="648971.4"/>
    <n v="206490.9"/>
    <n v="3"/>
    <x v="1"/>
  </r>
  <r>
    <s v="AZ-2022-3152192"/>
    <d v="2022-08-12T00:00:00"/>
    <x v="724"/>
    <x v="0"/>
    <s v="Elite Box Cutter, Serrated"/>
    <n v="0"/>
    <n v="2330397.3000000003"/>
    <n v="471979.2"/>
    <n v="5"/>
    <x v="0"/>
  </r>
  <r>
    <s v="AZ-2022-2995713"/>
    <d v="2022-08-12T00:00:00"/>
    <x v="531"/>
    <x v="0"/>
    <s v="Belkin Numeric Keypad, Erganomic"/>
    <n v="0"/>
    <n v="6120980.25"/>
    <n v="117994.8"/>
    <n v="7"/>
    <x v="1"/>
  </r>
  <r>
    <s v="AZ-2022-356444"/>
    <d v="2022-08-12T00:00:00"/>
    <x v="344"/>
    <x v="2"/>
    <s v="Wilson Jones Binder Covers, Recycled"/>
    <n v="0"/>
    <n v="339235.05"/>
    <n v="88496.1"/>
    <n v="2"/>
    <x v="0"/>
  </r>
  <r>
    <s v="AZ-2022-356444"/>
    <d v="2022-08-12T00:00:00"/>
    <x v="344"/>
    <x v="2"/>
    <s v="Smead File Folder Labels, Alphabetical"/>
    <n v="0"/>
    <n v="132744.15"/>
    <n v="58997.4"/>
    <n v="1"/>
    <x v="1"/>
  </r>
  <r>
    <s v="AZ-2022-9026521"/>
    <d v="2022-08-12T00:00:00"/>
    <x v="704"/>
    <x v="1"/>
    <s v="Tenex Light Bulb, Duo Pack"/>
    <n v="0"/>
    <n v="840712.95000000007"/>
    <n v="103245.45"/>
    <n v="3"/>
    <x v="1"/>
  </r>
  <r>
    <s v="AZ-2022-9026521"/>
    <d v="2022-08-12T00:00:00"/>
    <x v="704"/>
    <x v="1"/>
    <s v="Acco Binding Machine, Durable"/>
    <n v="0"/>
    <n v="6976442.5499999998"/>
    <n v="1666676.55"/>
    <n v="9"/>
    <x v="0"/>
  </r>
  <r>
    <s v="AZ-2022-9026521"/>
    <d v="2022-08-12T00:00:00"/>
    <x v="704"/>
    <x v="1"/>
    <s v="Wilson Jones 3-Hole Punch, Durable"/>
    <n v="0"/>
    <n v="1740423.3"/>
    <n v="368733.75"/>
    <n v="4"/>
    <x v="1"/>
  </r>
  <r>
    <s v="AZ-2022-9026521"/>
    <d v="2022-08-12T00:00:00"/>
    <x v="704"/>
    <x v="1"/>
    <s v="Stiletto Letter Opener, Easy Grip"/>
    <n v="0"/>
    <n v="840712.95000000007"/>
    <n v="398232.45"/>
    <n v="2"/>
    <x v="1"/>
  </r>
  <r>
    <s v="BN-2022-9900559"/>
    <d v="2022-08-12T00:00:00"/>
    <x v="185"/>
    <x v="1"/>
    <s v="Stockwell Thumb Tacks, 12 Pack"/>
    <n v="0"/>
    <n v="737467.5"/>
    <n v="221240.25"/>
    <n v="4"/>
    <x v="1"/>
  </r>
  <r>
    <s v="BN-2022-47251"/>
    <d v="2022-08-12T00:00:00"/>
    <x v="685"/>
    <x v="1"/>
    <s v="Eldon Folders, Wire Frame"/>
    <n v="0.1"/>
    <n v="855462.3"/>
    <n v="0"/>
    <n v="4"/>
    <x v="1"/>
  </r>
  <r>
    <s v="BN-2022-47251"/>
    <d v="2022-08-12T00:00:00"/>
    <x v="685"/>
    <x v="1"/>
    <s v="Fellowes Lockers, Industrial"/>
    <n v="0.1"/>
    <n v="8274385.3500000006"/>
    <n v="3126862.2"/>
    <n v="3"/>
    <x v="1"/>
  </r>
  <r>
    <s v="BN-2022-47251"/>
    <d v="2022-08-12T00:00:00"/>
    <x v="685"/>
    <x v="1"/>
    <s v="Rogers Folders, Single Width"/>
    <n v="0.1"/>
    <n v="2035410.3"/>
    <n v="-44248.05"/>
    <n v="5"/>
    <x v="0"/>
  </r>
  <r>
    <s v="BN-2022-47251"/>
    <d v="2022-08-12T00:00:00"/>
    <x v="685"/>
    <x v="1"/>
    <s v="Stiletto Letter Opener, Easy Grip"/>
    <n v="0"/>
    <n v="1327441.5"/>
    <n v="250738.95"/>
    <n v="3"/>
    <x v="0"/>
  </r>
  <r>
    <s v="BN-2022-4513142"/>
    <d v="2022-08-12T00:00:00"/>
    <x v="74"/>
    <x v="1"/>
    <s v="Hoover Toaster, White"/>
    <n v="0"/>
    <n v="4823037.45"/>
    <n v="1681425.9000000001"/>
    <n v="4"/>
    <x v="1"/>
  </r>
  <r>
    <s v="BN-2022-6947599"/>
    <d v="2022-08-12T00:00:00"/>
    <x v="351"/>
    <x v="1"/>
    <s v="Wilson Jones 3-Hole Punch, Economy"/>
    <n v="0"/>
    <n v="825963.6"/>
    <n v="265488.3"/>
    <n v="2"/>
    <x v="1"/>
  </r>
  <r>
    <s v="BN-2022-6947599"/>
    <d v="2022-08-12T00:00:00"/>
    <x v="351"/>
    <x v="1"/>
    <s v="Tenex Lockers, Wire Frame"/>
    <n v="0"/>
    <n v="5988236.1000000006"/>
    <n v="1858418.1"/>
    <n v="2"/>
    <x v="1"/>
  </r>
  <r>
    <s v="BN-2022-6947599"/>
    <d v="2022-08-12T00:00:00"/>
    <x v="351"/>
    <x v="1"/>
    <s v="Konica Inkjet, Durable"/>
    <n v="0"/>
    <n v="9203594.4000000004"/>
    <n v="545725.95000000007"/>
    <n v="2"/>
    <x v="1"/>
  </r>
  <r>
    <s v="AZ-2022-7795641"/>
    <d v="2022-08-13T00:00:00"/>
    <x v="542"/>
    <x v="3"/>
    <s v="Tenex Door Stop, Erganomic"/>
    <n v="0.3"/>
    <n v="1755172.6500000001"/>
    <n v="-353984.4"/>
    <n v="4"/>
    <x v="1"/>
  </r>
  <r>
    <s v="AZ-2022-4898591"/>
    <d v="2022-08-13T00:00:00"/>
    <x v="585"/>
    <x v="3"/>
    <s v="Cardinal Binder Covers, Clear"/>
    <n v="0"/>
    <n v="501477.9"/>
    <n v="132744.15"/>
    <n v="3"/>
    <x v="0"/>
  </r>
  <r>
    <s v="AZ-2022-6244900"/>
    <d v="2022-08-13T00:00:00"/>
    <x v="345"/>
    <x v="3"/>
    <s v="Eldon Trays, Single Width"/>
    <n v="0.1"/>
    <n v="1268444.1000000001"/>
    <n v="324485.7"/>
    <n v="2"/>
    <x v="1"/>
  </r>
  <r>
    <s v="AZ-2022-7795641"/>
    <d v="2022-08-13T00:00:00"/>
    <x v="542"/>
    <x v="3"/>
    <s v="Fellowes Folders, Wire Frame"/>
    <n v="0"/>
    <n v="3377601.15"/>
    <n v="870211.65"/>
    <n v="9"/>
    <x v="0"/>
  </r>
  <r>
    <s v="AZ-2022-7795641"/>
    <d v="2022-08-13T00:00:00"/>
    <x v="542"/>
    <x v="3"/>
    <s v="Enermax Memory Card, Programmable"/>
    <n v="0"/>
    <n v="11961722.85"/>
    <n v="2271399.9"/>
    <n v="7"/>
    <x v="0"/>
  </r>
  <r>
    <s v="AZ-2022-7795641"/>
    <d v="2022-08-13T00:00:00"/>
    <x v="542"/>
    <x v="3"/>
    <s v="HP Wireless Fax, Laser"/>
    <n v="0"/>
    <n v="10619532"/>
    <n v="634222.05000000005"/>
    <n v="2"/>
    <x v="0"/>
  </r>
  <r>
    <s v="BN-2022-9289926"/>
    <d v="2022-08-13T00:00:00"/>
    <x v="114"/>
    <x v="1"/>
    <s v="Binney &amp; Smith Sketch Pad, Blue"/>
    <n v="0.5"/>
    <n v="1710924.6"/>
    <n v="-825963.6"/>
    <n v="5"/>
    <x v="1"/>
  </r>
  <r>
    <s v="BN-2022-9289926"/>
    <d v="2022-08-13T00:00:00"/>
    <x v="114"/>
    <x v="1"/>
    <s v="Acco Binder Covers, Durable"/>
    <n v="0.5"/>
    <n v="324485.7"/>
    <n v="-29498.7"/>
    <n v="3"/>
    <x v="1"/>
  </r>
  <r>
    <s v="BN-2022-9289926"/>
    <d v="2022-08-13T00:00:00"/>
    <x v="114"/>
    <x v="1"/>
    <s v="Ibico Index Tab, Durable"/>
    <n v="0.5"/>
    <n v="206490.9"/>
    <n v="-29498.7"/>
    <n v="3"/>
    <x v="1"/>
  </r>
  <r>
    <s v="BN-2022-9289926"/>
    <d v="2022-08-13T00:00:00"/>
    <x v="114"/>
    <x v="1"/>
    <s v="Okidata Card Printer, White"/>
    <n v="0.65"/>
    <n v="4498551.75"/>
    <n v="-3982324.5"/>
    <n v="5"/>
    <x v="1"/>
  </r>
  <r>
    <s v="AZ-2022-8054390"/>
    <d v="2022-08-13T00:00:00"/>
    <x v="401"/>
    <x v="1"/>
    <s v="Safco Stackable Bookrack, Pine"/>
    <n v="0.1"/>
    <n v="17964708.300000001"/>
    <n v="5191771.2"/>
    <n v="9"/>
    <x v="0"/>
  </r>
  <r>
    <s v="AZ-2022-8054390"/>
    <d v="2022-08-13T00:00:00"/>
    <x v="401"/>
    <x v="1"/>
    <s v="BIC Pens, Water Color"/>
    <n v="0"/>
    <n v="1283193.45"/>
    <n v="530976.6"/>
    <n v="5"/>
    <x v="1"/>
  </r>
  <r>
    <s v="AZ-2022-8054390"/>
    <d v="2022-08-13T00:00:00"/>
    <x v="401"/>
    <x v="1"/>
    <s v="Eldon Lockers, Blue"/>
    <n v="0.1"/>
    <n v="13141670.85"/>
    <n v="0"/>
    <n v="5"/>
    <x v="0"/>
  </r>
  <r>
    <s v="AZ-2022-1447703"/>
    <d v="2022-08-13T00:00:00"/>
    <x v="225"/>
    <x v="1"/>
    <s v="Sanford Markers, Fluorescent"/>
    <n v="0"/>
    <n v="1814170.05"/>
    <n v="722718.15"/>
    <n v="5"/>
    <x v="0"/>
  </r>
  <r>
    <s v="AZ-2022-8054390"/>
    <d v="2022-08-13T00:00:00"/>
    <x v="401"/>
    <x v="1"/>
    <s v="Motorola Signal Booster, Cordless"/>
    <n v="0"/>
    <n v="2153405.1"/>
    <n v="973457.1"/>
    <n v="1"/>
    <x v="0"/>
  </r>
  <r>
    <s v="AZ-2022-5324394"/>
    <d v="2022-08-13T00:00:00"/>
    <x v="15"/>
    <x v="1"/>
    <s v="Ibico Binding Machine, Clear"/>
    <n v="0"/>
    <n v="3008867.4"/>
    <n v="1386438.9000000001"/>
    <n v="4"/>
    <x v="1"/>
  </r>
  <r>
    <s v="AZ-2022-3146183"/>
    <d v="2022-08-14T00:00:00"/>
    <x v="604"/>
    <x v="2"/>
    <s v="Green Bar Cards &amp; Envelopes, 8.5 x 11"/>
    <n v="0"/>
    <n v="781715.55"/>
    <n v="132744.15"/>
    <n v="1"/>
    <x v="0"/>
  </r>
  <r>
    <s v="AZ-2022-3146183"/>
    <d v="2022-08-14T00:00:00"/>
    <x v="604"/>
    <x v="2"/>
    <s v="Eldon File Cart, Single Width"/>
    <n v="0"/>
    <n v="3790582.95"/>
    <n v="1622428.5"/>
    <n v="2"/>
    <x v="1"/>
  </r>
  <r>
    <s v="BN-2022-7005725"/>
    <d v="2022-08-14T00:00:00"/>
    <x v="304"/>
    <x v="0"/>
    <s v="Avery Legal Exhibit Labels, Adjustable"/>
    <n v="0"/>
    <n v="1091451.9000000001"/>
    <n v="339235.05"/>
    <n v="8"/>
    <x v="0"/>
  </r>
  <r>
    <s v="BN-2022-7005725"/>
    <d v="2022-08-14T00:00:00"/>
    <x v="304"/>
    <x v="0"/>
    <s v="Eldon Lockers, Blue"/>
    <n v="0.1"/>
    <n v="7876152.9000000004"/>
    <n v="0"/>
    <n v="3"/>
    <x v="0"/>
  </r>
  <r>
    <s v="AZ-2022-3892421"/>
    <d v="2022-08-14T00:00:00"/>
    <x v="319"/>
    <x v="1"/>
    <s v="Eaton Parchment Paper, Premium"/>
    <n v="0"/>
    <n v="398232.45"/>
    <n v="73746.75"/>
    <n v="2"/>
    <x v="0"/>
  </r>
  <r>
    <s v="AZ-2022-2002086"/>
    <d v="2022-08-14T00:00:00"/>
    <x v="415"/>
    <x v="0"/>
    <s v="Boston Highlighters, Blue"/>
    <n v="0"/>
    <n v="560475.30000000005"/>
    <n v="132744.15"/>
    <n v="2"/>
    <x v="0"/>
  </r>
  <r>
    <s v="AZ-2022-5167139"/>
    <d v="2022-08-14T00:00:00"/>
    <x v="716"/>
    <x v="1"/>
    <s v="BIC Sketch Pad, Fluorescent"/>
    <n v="0.5"/>
    <n v="368733.75"/>
    <n v="-117994.8"/>
    <n v="1"/>
    <x v="0"/>
  </r>
  <r>
    <s v="BN-2022-2863458"/>
    <d v="2022-08-14T00:00:00"/>
    <x v="77"/>
    <x v="1"/>
    <s v="Konica Inkjet, Wireless"/>
    <n v="0.4"/>
    <n v="19410144.600000001"/>
    <n v="-7772907.4500000002"/>
    <n v="7"/>
    <x v="1"/>
  </r>
  <r>
    <s v="AZ-2022-4019056"/>
    <d v="2022-08-14T00:00:00"/>
    <x v="167"/>
    <x v="1"/>
    <s v="Smead Box, Industrial"/>
    <n v="0"/>
    <n v="162242.85"/>
    <n v="14749.35"/>
    <n v="1"/>
    <x v="1"/>
  </r>
  <r>
    <s v="AZ-2022-4019056"/>
    <d v="2022-08-14T00:00:00"/>
    <x v="167"/>
    <x v="1"/>
    <s v="Epson Receipt Printer, Wireless"/>
    <n v="0"/>
    <n v="5177021.8500000006"/>
    <n v="1238945.4000000001"/>
    <n v="3"/>
    <x v="1"/>
  </r>
  <r>
    <s v="AZ-2022-4019056"/>
    <d v="2022-08-14T00:00:00"/>
    <x v="167"/>
    <x v="1"/>
    <s v="Samsung Signal Booster, Cordless"/>
    <n v="0"/>
    <n v="4115068.65"/>
    <n v="1681425.9000000001"/>
    <n v="2"/>
    <x v="0"/>
  </r>
  <r>
    <s v="AZ-2022-8854182"/>
    <d v="2022-08-14T00:00:00"/>
    <x v="527"/>
    <x v="1"/>
    <s v="Sharp Wireless Fax, High-Speed"/>
    <n v="0"/>
    <n v="31342368.75"/>
    <n v="3451347.9"/>
    <n v="6"/>
    <x v="0"/>
  </r>
  <r>
    <s v="AZ-2022-167426"/>
    <d v="2022-08-15T00:00:00"/>
    <x v="765"/>
    <x v="3"/>
    <s v="Acme Scissors, Serrated"/>
    <n v="0"/>
    <n v="1637177.85"/>
    <n v="103245.45"/>
    <n v="5"/>
    <x v="0"/>
  </r>
  <r>
    <s v="BN-2022-5824025"/>
    <d v="2022-08-15T00:00:00"/>
    <x v="132"/>
    <x v="2"/>
    <s v="Ames Clasp Envelope, Set of 50"/>
    <n v="0.5"/>
    <n v="206490.9"/>
    <n v="-14749.35"/>
    <n v="4"/>
    <x v="1"/>
  </r>
  <r>
    <s v="BN-2022-5824025"/>
    <d v="2022-08-15T00:00:00"/>
    <x v="132"/>
    <x v="2"/>
    <s v="Rogers File Cart, Blue"/>
    <n v="0.5"/>
    <n v="5191771.2"/>
    <n v="-5088525.75"/>
    <n v="5"/>
    <x v="1"/>
  </r>
  <r>
    <s v="AZ-2022-8533393"/>
    <d v="2022-08-15T00:00:00"/>
    <x v="402"/>
    <x v="2"/>
    <s v="SanDisk Cards &amp; Envelopes, Multicolor"/>
    <n v="0"/>
    <n v="1474935"/>
    <n v="103245.45"/>
    <n v="2"/>
    <x v="1"/>
  </r>
  <r>
    <s v="BN-2022-5824025"/>
    <d v="2022-08-15T00:00:00"/>
    <x v="132"/>
    <x v="2"/>
    <s v="Okidata Inkjet, Durable"/>
    <n v="0.5"/>
    <n v="6917445.1500000004"/>
    <n v="-6769951.6500000004"/>
    <n v="3"/>
    <x v="1"/>
  </r>
  <r>
    <s v="BN-2022-91476"/>
    <d v="2022-08-15T00:00:00"/>
    <x v="601"/>
    <x v="2"/>
    <s v="Boston Markers, Fluorescent"/>
    <n v="0.5"/>
    <n v="811214.25"/>
    <n v="-575224.65"/>
    <n v="4"/>
    <x v="0"/>
  </r>
  <r>
    <s v="AZ-2022-3393517"/>
    <d v="2022-08-15T00:00:00"/>
    <x v="538"/>
    <x v="1"/>
    <s v="Novimex Steel Folding Chair, Red"/>
    <n v="0.2"/>
    <n v="2905621.95"/>
    <n v="840712.95000000007"/>
    <n v="3"/>
    <x v="1"/>
  </r>
  <r>
    <s v="BN-2022-2645644"/>
    <d v="2022-08-16T00:00:00"/>
    <x v="344"/>
    <x v="2"/>
    <s v="Eldon Shelving, Blue"/>
    <n v="0.5"/>
    <n v="707968.8"/>
    <n v="-324485.7"/>
    <n v="2"/>
    <x v="1"/>
  </r>
  <r>
    <s v="AZ-2022-5931184"/>
    <d v="2022-08-16T00:00:00"/>
    <x v="461"/>
    <x v="2"/>
    <s v="Bush 3-Shelf Cabinet, Pine"/>
    <n v="0"/>
    <n v="4262562.1500000004"/>
    <n v="339235.05"/>
    <n v="2"/>
    <x v="1"/>
  </r>
  <r>
    <s v="AZ-2022-5931184"/>
    <d v="2022-08-16T00:00:00"/>
    <x v="461"/>
    <x v="2"/>
    <s v="Avery Hole Reinforcements, Clear"/>
    <n v="0"/>
    <n v="176992.2"/>
    <n v="14749.35"/>
    <n v="3"/>
    <x v="0"/>
  </r>
  <r>
    <s v="AZ-2022-5931184"/>
    <d v="2022-08-16T00:00:00"/>
    <x v="461"/>
    <x v="2"/>
    <s v="SanDisk Memo Slips, Recycled"/>
    <n v="0"/>
    <n v="501477.9"/>
    <n v="206490.9"/>
    <n v="2"/>
    <x v="0"/>
  </r>
  <r>
    <s v="AZ-2022-5931184"/>
    <d v="2022-08-16T00:00:00"/>
    <x v="461"/>
    <x v="2"/>
    <s v="Acme Shears, High Speed"/>
    <n v="0"/>
    <n v="4424805"/>
    <n v="2212402.5"/>
    <n v="6"/>
    <x v="0"/>
  </r>
  <r>
    <s v="AZ-2022-8696751"/>
    <d v="2022-08-16T00:00:00"/>
    <x v="181"/>
    <x v="1"/>
    <s v="Advantus Staples, Bulk Pack"/>
    <n v="0"/>
    <n v="486728.55"/>
    <n v="191741.55000000002"/>
    <n v="3"/>
    <x v="0"/>
  </r>
  <r>
    <s v="AZ-2022-8696751"/>
    <d v="2022-08-16T00:00:00"/>
    <x v="181"/>
    <x v="1"/>
    <s v="Fellowes Lockers, Industrial"/>
    <n v="0.4"/>
    <n v="7359925.6500000004"/>
    <n v="486728.55"/>
    <n v="4"/>
    <x v="1"/>
  </r>
  <r>
    <s v="BN-2022-8933251"/>
    <d v="2022-08-16T00:00:00"/>
    <x v="649"/>
    <x v="1"/>
    <s v="Kraft Interoffice Envelope, Recycled"/>
    <n v="0.5"/>
    <n v="1681425.9000000001"/>
    <n v="-575224.65"/>
    <n v="5"/>
    <x v="0"/>
  </r>
  <r>
    <s v="AZ-2022-3798193"/>
    <d v="2022-08-16T00:00:00"/>
    <x v="55"/>
    <x v="1"/>
    <s v="Avery Index Tab, Durable"/>
    <n v="0"/>
    <n v="486728.55"/>
    <n v="132744.15"/>
    <n v="5"/>
    <x v="0"/>
  </r>
  <r>
    <s v="AZ-2022-5935860"/>
    <d v="2022-08-18T00:00:00"/>
    <x v="357"/>
    <x v="3"/>
    <s v="SAFCO Steel Folding Chair, Black"/>
    <n v="0.1"/>
    <n v="3318603.75"/>
    <n v="619472.70000000007"/>
    <n v="3"/>
    <x v="0"/>
  </r>
  <r>
    <s v="AZ-2022-5935860"/>
    <d v="2022-08-18T00:00:00"/>
    <x v="357"/>
    <x v="3"/>
    <s v="Rubbermaid Frame, Durable"/>
    <n v="0"/>
    <n v="6312721.7999999998"/>
    <n v="1578180.45"/>
    <n v="4"/>
    <x v="0"/>
  </r>
  <r>
    <s v="AZ-2022-5935860"/>
    <d v="2022-08-18T00:00:00"/>
    <x v="357"/>
    <x v="3"/>
    <s v="Avery 3-Hole Punch, Recycled"/>
    <n v="0"/>
    <n v="1253694.75"/>
    <n v="0"/>
    <n v="3"/>
    <x v="0"/>
  </r>
  <r>
    <s v="AZ-2022-5446211"/>
    <d v="2022-08-18T00:00:00"/>
    <x v="342"/>
    <x v="3"/>
    <s v="Boston Canvas, Easy-Erase"/>
    <n v="0"/>
    <n v="796464.9"/>
    <n v="176992.2"/>
    <n v="1"/>
    <x v="0"/>
  </r>
  <r>
    <s v="AZ-2022-6397741"/>
    <d v="2022-08-18T00:00:00"/>
    <x v="699"/>
    <x v="0"/>
    <s v="Boston Pencil Sharpener, Water Color"/>
    <n v="0"/>
    <n v="2153405.1"/>
    <n v="280237.65000000002"/>
    <n v="5"/>
    <x v="0"/>
  </r>
  <r>
    <s v="AZ-2022-6397741"/>
    <d v="2022-08-18T00:00:00"/>
    <x v="699"/>
    <x v="0"/>
    <s v="Eldon Trays, Single Width"/>
    <n v="0.1"/>
    <n v="1268444.1000000001"/>
    <n v="324485.7"/>
    <n v="2"/>
    <x v="0"/>
  </r>
  <r>
    <s v="AZ-2022-3085077"/>
    <d v="2022-08-18T00:00:00"/>
    <x v="703"/>
    <x v="0"/>
    <s v="Tenex File Cart, Industrial"/>
    <n v="0.1"/>
    <n v="5339264.7"/>
    <n v="530976.6"/>
    <n v="3"/>
    <x v="1"/>
  </r>
  <r>
    <s v="AZ-2022-3085077"/>
    <d v="2022-08-18T00:00:00"/>
    <x v="703"/>
    <x v="0"/>
    <s v="Fiskars Letter Opener, High Speed"/>
    <n v="0"/>
    <n v="2817125.85"/>
    <n v="117994.8"/>
    <n v="7"/>
    <x v="1"/>
  </r>
  <r>
    <s v="AZ-2022-1020342"/>
    <d v="2022-08-18T00:00:00"/>
    <x v="703"/>
    <x v="1"/>
    <s v="Boston Markers, Easy-Erase"/>
    <n v="0"/>
    <n v="2743379.1"/>
    <n v="250738.95"/>
    <n v="7"/>
    <x v="1"/>
  </r>
  <r>
    <s v="AZ-2022-1020342"/>
    <d v="2022-08-18T00:00:00"/>
    <x v="703"/>
    <x v="1"/>
    <s v="Sanford Pencil Sharpener, Easy-Erase"/>
    <n v="0"/>
    <n v="3598841.4"/>
    <n v="1799420.7"/>
    <n v="9"/>
    <x v="0"/>
  </r>
  <r>
    <s v="AZ-2022-1020342"/>
    <d v="2022-08-18T00:00:00"/>
    <x v="703"/>
    <x v="1"/>
    <s v="Acco Hole Reinforcements, Clear"/>
    <n v="0"/>
    <n v="265488.3"/>
    <n v="14749.35"/>
    <n v="3"/>
    <x v="1"/>
  </r>
  <r>
    <s v="AZ-2022-1020342"/>
    <d v="2022-08-18T00:00:00"/>
    <x v="703"/>
    <x v="1"/>
    <s v="Smead Shelving, Blue"/>
    <n v="0.1"/>
    <n v="648971.4"/>
    <n v="147493.5"/>
    <n v="1"/>
    <x v="0"/>
  </r>
  <r>
    <s v="AZ-2022-1020342"/>
    <d v="2022-08-18T00:00:00"/>
    <x v="703"/>
    <x v="1"/>
    <s v="Epson Card Printer, Durable"/>
    <n v="0"/>
    <n v="17551726.5"/>
    <n v="5973486.75"/>
    <n v="7"/>
    <x v="0"/>
  </r>
  <r>
    <s v="BN-2022-5307129"/>
    <d v="2022-08-18T00:00:00"/>
    <x v="719"/>
    <x v="1"/>
    <s v="Wilson Jones Binder, Recycled"/>
    <n v="0.5"/>
    <n v="398232.45"/>
    <n v="-88496.1"/>
    <n v="4"/>
    <x v="1"/>
  </r>
  <r>
    <s v="BN-2022-5307129"/>
    <d v="2022-08-18T00:00:00"/>
    <x v="719"/>
    <x v="1"/>
    <s v="Fellowes File Cart, Industrial"/>
    <n v="0.5"/>
    <n v="3053115.45"/>
    <n v="-2256650.5500000003"/>
    <n v="3"/>
    <x v="0"/>
  </r>
  <r>
    <s v="BN-2022-153112"/>
    <d v="2022-08-18T00:00:00"/>
    <x v="703"/>
    <x v="1"/>
    <s v="Smead File Folder Labels, Adjustable"/>
    <n v="0.1"/>
    <n v="353984.4"/>
    <n v="-14749.35"/>
    <n v="4"/>
    <x v="0"/>
  </r>
  <r>
    <s v="BN-2022-9235525"/>
    <d v="2022-08-18T00:00:00"/>
    <x v="196"/>
    <x v="1"/>
    <s v="Binney &amp; Smith Canvas, Fluorescent"/>
    <n v="0"/>
    <n v="1548681.75"/>
    <n v="294987"/>
    <n v="2"/>
    <x v="0"/>
  </r>
  <r>
    <s v="BN-2022-9235525"/>
    <d v="2022-08-18T00:00:00"/>
    <x v="196"/>
    <x v="1"/>
    <s v="Cardinal Index Tab, Economy"/>
    <n v="0"/>
    <n v="383483.10000000003"/>
    <n v="176992.2"/>
    <n v="3"/>
    <x v="0"/>
  </r>
  <r>
    <s v="BN-2022-9235525"/>
    <d v="2022-08-18T00:00:00"/>
    <x v="196"/>
    <x v="1"/>
    <s v="Wilson Jones Binding Machine, Clear"/>
    <n v="0"/>
    <n v="1430686.95"/>
    <n v="427731.15"/>
    <n v="2"/>
    <x v="0"/>
  </r>
  <r>
    <s v="BN-2022-9235525"/>
    <d v="2022-08-18T00:00:00"/>
    <x v="196"/>
    <x v="1"/>
    <s v="OIC Clamps, Bulk Pack"/>
    <n v="0"/>
    <n v="870211.65"/>
    <n v="442480.5"/>
    <n v="3"/>
    <x v="1"/>
  </r>
  <r>
    <s v="BN-2022-9235525"/>
    <d v="2022-08-18T00:00:00"/>
    <x v="196"/>
    <x v="1"/>
    <s v="Rogers Lockers, Blue"/>
    <n v="0.4"/>
    <n v="9365837.25"/>
    <n v="-5147523.1500000004"/>
    <n v="5"/>
    <x v="0"/>
  </r>
  <r>
    <s v="AZ-2022-8531575"/>
    <d v="2022-08-18T00:00:00"/>
    <x v="437"/>
    <x v="1"/>
    <s v="Belkin Keyboard, Bluetooth"/>
    <n v="0.5"/>
    <n v="1238945.4000000001"/>
    <n v="-619472.70000000007"/>
    <n v="2"/>
    <x v="0"/>
  </r>
  <r>
    <s v="AZ-2022-8531575"/>
    <d v="2022-08-18T00:00:00"/>
    <x v="437"/>
    <x v="1"/>
    <s v="Memorex Mouse, USB"/>
    <n v="0.5"/>
    <n v="1047203.85"/>
    <n v="-648971.4"/>
    <n v="5"/>
    <x v="0"/>
  </r>
  <r>
    <s v="BN-2022-9235525"/>
    <d v="2022-08-18T00:00:00"/>
    <x v="196"/>
    <x v="1"/>
    <s v="Apple Headset, Cordless"/>
    <n v="0.4"/>
    <n v="678470.1"/>
    <n v="-206490.9"/>
    <n v="1"/>
    <x v="0"/>
  </r>
  <r>
    <s v="AZ-2022-115654"/>
    <d v="2022-08-19T00:00:00"/>
    <x v="661"/>
    <x v="2"/>
    <s v="Novimex Swivel Stool, Adjustable"/>
    <n v="0.2"/>
    <n v="3938076.45"/>
    <n v="-589974"/>
    <n v="2"/>
    <x v="0"/>
  </r>
  <r>
    <s v="AZ-2022-115654"/>
    <d v="2022-08-19T00:00:00"/>
    <x v="661"/>
    <x v="2"/>
    <s v="Avery Binder, Economy"/>
    <n v="0.1"/>
    <n v="516227.25"/>
    <n v="162242.85"/>
    <n v="3"/>
    <x v="1"/>
  </r>
  <r>
    <s v="AZ-2022-115654"/>
    <d v="2022-08-19T00:00:00"/>
    <x v="661"/>
    <x v="2"/>
    <s v="Fellowes Lockers, Industrial"/>
    <n v="0.2"/>
    <n v="4896784.2"/>
    <n v="1474935"/>
    <n v="2"/>
    <x v="0"/>
  </r>
  <r>
    <s v="BN-2022-1551236"/>
    <d v="2022-08-19T00:00:00"/>
    <x v="51"/>
    <x v="2"/>
    <s v="Smead File Cart, Single Width"/>
    <n v="0.5"/>
    <n v="3790582.95"/>
    <n v="-3716836.2"/>
    <n v="4"/>
    <x v="1"/>
  </r>
  <r>
    <s v="AZ-2022-115654"/>
    <d v="2022-08-19T00:00:00"/>
    <x v="661"/>
    <x v="2"/>
    <s v="Memorex Mouse, USB"/>
    <n v="0.1"/>
    <n v="1504433.7"/>
    <n v="147493.5"/>
    <n v="4"/>
    <x v="1"/>
  </r>
  <r>
    <s v="AZ-2022-183577"/>
    <d v="2022-08-19T00:00:00"/>
    <x v="755"/>
    <x v="1"/>
    <s v="Hoover Refrigerator, Silver"/>
    <n v="0"/>
    <n v="15545814.9"/>
    <n v="4970530.95"/>
    <n v="2"/>
    <x v="1"/>
  </r>
  <r>
    <s v="AZ-2022-9736684"/>
    <d v="2022-08-19T00:00:00"/>
    <x v="266"/>
    <x v="0"/>
    <s v="Wilson Jones Binding Machine, Recycled"/>
    <n v="0"/>
    <n v="5088525.75"/>
    <n v="560475.30000000005"/>
    <n v="7"/>
    <x v="1"/>
  </r>
  <r>
    <s v="AZ-2022-9736684"/>
    <d v="2022-08-19T00:00:00"/>
    <x v="266"/>
    <x v="0"/>
    <s v="Wilson Jones Index Tab, Recycled"/>
    <n v="0"/>
    <n v="604723.35"/>
    <n v="162242.85"/>
    <n v="6"/>
    <x v="1"/>
  </r>
  <r>
    <s v="AZ-2022-9736684"/>
    <d v="2022-08-19T00:00:00"/>
    <x v="266"/>
    <x v="0"/>
    <s v="Rogers Folders, Wire Frame"/>
    <n v="0.1"/>
    <n v="796464.9"/>
    <n v="14749.35"/>
    <n v="2"/>
    <x v="0"/>
  </r>
  <r>
    <s v="AZ-2022-8967305"/>
    <d v="2022-08-19T00:00:00"/>
    <x v="523"/>
    <x v="1"/>
    <s v="Sauder Stackable Bookrack, Pine"/>
    <n v="0"/>
    <n v="10929268.35"/>
    <n v="3938076.45"/>
    <n v="5"/>
    <x v="1"/>
  </r>
  <r>
    <s v="AZ-2022-4531843"/>
    <d v="2022-08-19T00:00:00"/>
    <x v="274"/>
    <x v="1"/>
    <s v="Stockwell Rubber Bands, 12 Pack"/>
    <n v="0"/>
    <n v="235989.6"/>
    <n v="29498.7"/>
    <n v="1"/>
    <x v="0"/>
  </r>
  <r>
    <s v="AZ-2022-4531843"/>
    <d v="2022-08-19T00:00:00"/>
    <x v="274"/>
    <x v="1"/>
    <s v="Novimex Removable Labels, 5000 Label Set"/>
    <n v="0"/>
    <n v="722718.15"/>
    <n v="294987"/>
    <n v="5"/>
    <x v="0"/>
  </r>
  <r>
    <s v="BN-2022-8685864"/>
    <d v="2022-08-19T00:00:00"/>
    <x v="554"/>
    <x v="1"/>
    <s v="Samsung Smart Phone, Cordless"/>
    <n v="0.15"/>
    <n v="24026691.150000002"/>
    <n v="-2256650.5500000003"/>
    <n v="3"/>
    <x v="0"/>
  </r>
  <r>
    <s v="AZ-2022-129299"/>
    <d v="2022-08-20T00:00:00"/>
    <x v="85"/>
    <x v="3"/>
    <s v="Eldon Frame, Erganomic"/>
    <n v="0"/>
    <n v="10162302.15"/>
    <n v="1415937.6"/>
    <n v="6"/>
    <x v="1"/>
  </r>
  <r>
    <s v="AZ-2022-8849270"/>
    <d v="2022-08-20T00:00:00"/>
    <x v="786"/>
    <x v="2"/>
    <s v="Wilson Jones Index Tab, Clear"/>
    <n v="0"/>
    <n v="265488.3"/>
    <n v="29498.7"/>
    <n v="3"/>
    <x v="0"/>
  </r>
  <r>
    <s v="AZ-2022-8849270"/>
    <d v="2022-08-20T00:00:00"/>
    <x v="786"/>
    <x v="2"/>
    <s v="Nokia Headset, Full Size"/>
    <n v="0"/>
    <n v="3289105.0500000003"/>
    <n v="58997.4"/>
    <n v="3"/>
    <x v="1"/>
  </r>
  <r>
    <s v="AZ-2022-8676068"/>
    <d v="2022-08-20T00:00:00"/>
    <x v="117"/>
    <x v="2"/>
    <s v="Smead Shelving, Wire Frame"/>
    <n v="0.1"/>
    <n v="634222.05000000005"/>
    <n v="250738.95"/>
    <n v="1"/>
    <x v="0"/>
  </r>
  <r>
    <s v="AZ-2022-9133960"/>
    <d v="2022-08-20T00:00:00"/>
    <x v="685"/>
    <x v="1"/>
    <s v="Avery Binder, Clear"/>
    <n v="0"/>
    <n v="914459.70000000007"/>
    <n v="88496.1"/>
    <n v="5"/>
    <x v="1"/>
  </r>
  <r>
    <s v="AZ-2022-6477857"/>
    <d v="2022-08-20T00:00:00"/>
    <x v="553"/>
    <x v="1"/>
    <s v="Acco Hole Reinforcements, Durable"/>
    <n v="0.1"/>
    <n v="221240.25"/>
    <n v="88496.1"/>
    <n v="2"/>
    <x v="1"/>
  </r>
  <r>
    <s v="AZ-2022-8438862"/>
    <d v="2022-08-20T00:00:00"/>
    <x v="175"/>
    <x v="1"/>
    <s v="Novimex Bag Chairs, Adjustable"/>
    <n v="0.5"/>
    <n v="1076702.55"/>
    <n v="-530976.6"/>
    <n v="3"/>
    <x v="0"/>
  </r>
  <r>
    <s v="AZ-2022-8438862"/>
    <d v="2022-08-20T00:00:00"/>
    <x v="175"/>
    <x v="1"/>
    <s v="Deflect-O Stacking Tray, Erganomic"/>
    <n v="0.2"/>
    <n v="1047203.85"/>
    <n v="-206490.9"/>
    <n v="4"/>
    <x v="1"/>
  </r>
  <r>
    <s v="AZ-2022-8438862"/>
    <d v="2022-08-20T00:00:00"/>
    <x v="175"/>
    <x v="1"/>
    <s v="Boston Canvas, Easy-Erase"/>
    <n v="0.5"/>
    <n v="1194697.3500000001"/>
    <n v="-648971.4"/>
    <n v="3"/>
    <x v="1"/>
  </r>
  <r>
    <s v="AZ-2022-8438862"/>
    <d v="2022-08-20T00:00:00"/>
    <x v="175"/>
    <x v="1"/>
    <s v="Fellowes File Cart, Single Width"/>
    <n v="0.5"/>
    <n v="6076732.2000000002"/>
    <n v="-6076732.2000000002"/>
    <n v="6"/>
    <x v="1"/>
  </r>
  <r>
    <s v="AZ-2022-8438862"/>
    <d v="2022-08-20T00:00:00"/>
    <x v="175"/>
    <x v="1"/>
    <s v="Fellowes Lockers, Blue"/>
    <n v="0.5"/>
    <n v="3053115.45"/>
    <n v="-1474935"/>
    <n v="2"/>
    <x v="1"/>
  </r>
  <r>
    <s v="BN-2022-8744375"/>
    <d v="2022-08-20T00:00:00"/>
    <x v="57"/>
    <x v="1"/>
    <s v="Cuisinart Refrigerator, Black"/>
    <n v="0.5"/>
    <n v="7315677.6000000006"/>
    <n v="-1165198.6500000001"/>
    <n v="2"/>
    <x v="0"/>
  </r>
  <r>
    <s v="AZ-2022-2961810"/>
    <d v="2022-08-20T00:00:00"/>
    <x v="182"/>
    <x v="1"/>
    <s v="Ibico Binding Machine, Recycled"/>
    <n v="0"/>
    <n v="1533932.4000000001"/>
    <n v="280237.65000000002"/>
    <n v="2"/>
    <x v="0"/>
  </r>
  <r>
    <s v="BN-2022-3821323"/>
    <d v="2022-08-21T00:00:00"/>
    <x v="294"/>
    <x v="3"/>
    <s v="Deflect-O Door Stop, Black"/>
    <n v="0.4"/>
    <n v="1946914.2"/>
    <n v="-1165198.6500000001"/>
    <n v="5"/>
    <x v="1"/>
  </r>
  <r>
    <s v="AZ-2022-1957538"/>
    <d v="2022-08-21T00:00:00"/>
    <x v="40"/>
    <x v="3"/>
    <s v="Wilson Jones Binder, Clear"/>
    <n v="0"/>
    <n v="368733.75"/>
    <n v="29498.7"/>
    <n v="2"/>
    <x v="1"/>
  </r>
  <r>
    <s v="BN-2022-3821323"/>
    <d v="2022-08-21T00:00:00"/>
    <x v="294"/>
    <x v="3"/>
    <s v="Eldon Shelving, Blue"/>
    <n v="0.1"/>
    <n v="1283193.45"/>
    <n v="235989.6"/>
    <n v="2"/>
    <x v="1"/>
  </r>
  <r>
    <s v="AZ-2022-4317243"/>
    <d v="2022-08-21T00:00:00"/>
    <x v="596"/>
    <x v="0"/>
    <s v="Dania Library with Doors, Metal"/>
    <n v="0.1"/>
    <n v="14410114.950000001"/>
    <n v="3997073.85"/>
    <n v="3"/>
    <x v="0"/>
  </r>
  <r>
    <s v="BN-2022-1462193"/>
    <d v="2022-08-21T00:00:00"/>
    <x v="399"/>
    <x v="0"/>
    <s v="Safco Stackable Bookrack, Traditional"/>
    <n v="0.5"/>
    <n v="2182903.8000000003"/>
    <n v="-1489684.35"/>
    <n v="2"/>
    <x v="1"/>
  </r>
  <r>
    <s v="BN-2022-1462193"/>
    <d v="2022-08-21T00:00:00"/>
    <x v="399"/>
    <x v="0"/>
    <s v="Office Star Steel Folding Chair, Red"/>
    <n v="0.5"/>
    <n v="6091481.5499999998"/>
    <n v="-4631295.9000000004"/>
    <n v="9"/>
    <x v="1"/>
  </r>
  <r>
    <s v="AZ-2022-727040"/>
    <d v="2022-08-21T00:00:00"/>
    <x v="441"/>
    <x v="2"/>
    <s v="BIC Markers, Easy-Erase"/>
    <n v="0"/>
    <n v="1179948"/>
    <n v="324485.7"/>
    <n v="3"/>
    <x v="1"/>
  </r>
  <r>
    <s v="AZ-2022-1240629"/>
    <d v="2022-08-21T00:00:00"/>
    <x v="5"/>
    <x v="1"/>
    <s v="Ibico Hole Reinforcements, Recycled"/>
    <n v="0"/>
    <n v="324485.7"/>
    <n v="103245.45"/>
    <n v="3"/>
    <x v="1"/>
  </r>
  <r>
    <s v="AZ-2022-3706282"/>
    <d v="2022-08-21T00:00:00"/>
    <x v="786"/>
    <x v="1"/>
    <s v="Avery Binder Covers, Durable"/>
    <n v="0"/>
    <n v="368733.75"/>
    <n v="44248.05"/>
    <n v="2"/>
    <x v="1"/>
  </r>
  <r>
    <s v="AZ-2022-3706282"/>
    <d v="2022-08-21T00:00:00"/>
    <x v="786"/>
    <x v="1"/>
    <s v="Avery Binder, Clear"/>
    <n v="0"/>
    <n v="368733.75"/>
    <n v="29498.7"/>
    <n v="2"/>
    <x v="0"/>
  </r>
  <r>
    <s v="AZ-2022-3706282"/>
    <d v="2022-08-21T00:00:00"/>
    <x v="786"/>
    <x v="1"/>
    <s v="Wilson Jones Binder, Durable"/>
    <n v="0"/>
    <n v="1076702.55"/>
    <n v="44248.05"/>
    <n v="5"/>
    <x v="0"/>
  </r>
  <r>
    <s v="BN-2022-2791040"/>
    <d v="2022-08-22T00:00:00"/>
    <x v="348"/>
    <x v="0"/>
    <s v="Novimex Bag Chairs, Set of Two"/>
    <n v="0.6"/>
    <n v="855462.3"/>
    <n v="-766966.20000000007"/>
    <n v="3"/>
    <x v="0"/>
  </r>
  <r>
    <s v="AZ-2022-383147"/>
    <d v="2022-08-22T00:00:00"/>
    <x v="182"/>
    <x v="0"/>
    <s v="BIC Markers, Water Color"/>
    <n v="0"/>
    <n v="1740423.3"/>
    <n v="604723.35"/>
    <n v="4"/>
    <x v="1"/>
  </r>
  <r>
    <s v="AZ-2022-383147"/>
    <d v="2022-08-22T00:00:00"/>
    <x v="182"/>
    <x v="0"/>
    <s v="OIC Staples, Assorted Sizes"/>
    <n v="0"/>
    <n v="265488.3"/>
    <n v="103245.45"/>
    <n v="2"/>
    <x v="1"/>
  </r>
  <r>
    <s v="BN-2022-2791040"/>
    <d v="2022-08-22T00:00:00"/>
    <x v="348"/>
    <x v="0"/>
    <s v="Green Bar Message Books, Recycled"/>
    <n v="0"/>
    <n v="1755172.6500000001"/>
    <n v="634222.05000000005"/>
    <n v="5"/>
    <x v="0"/>
  </r>
  <r>
    <s v="BN-2022-2791040"/>
    <d v="2022-08-22T00:00:00"/>
    <x v="348"/>
    <x v="0"/>
    <s v="Apple Smart Phone, Full Size"/>
    <n v="0.4"/>
    <n v="11283252.75"/>
    <n v="-2256650.5500000003"/>
    <n v="2"/>
    <x v="0"/>
  </r>
  <r>
    <s v="BN-2022-8703611"/>
    <d v="2022-08-22T00:00:00"/>
    <x v="773"/>
    <x v="1"/>
    <s v="Rubbermaid Frame, Duo Pack"/>
    <n v="0"/>
    <n v="12979428"/>
    <n v="1430686.95"/>
    <n v="8"/>
    <x v="1"/>
  </r>
  <r>
    <s v="BN-2022-8703611"/>
    <d v="2022-08-22T00:00:00"/>
    <x v="773"/>
    <x v="1"/>
    <s v="Acco Binding Machine, Recycled"/>
    <n v="0"/>
    <n v="2271399.9"/>
    <n v="575224.65"/>
    <n v="3"/>
    <x v="1"/>
  </r>
  <r>
    <s v="BN-2022-8703611"/>
    <d v="2022-08-22T00:00:00"/>
    <x v="773"/>
    <x v="1"/>
    <s v="Hewlett Fax Machine, Laser"/>
    <n v="0.15"/>
    <n v="12035469.6"/>
    <n v="-1415937.6"/>
    <n v="3"/>
    <x v="0"/>
  </r>
  <r>
    <s v="BN-2022-7374900"/>
    <d v="2022-08-22T00:00:00"/>
    <x v="145"/>
    <x v="0"/>
    <s v="Nokia Office Telephone, with Caller ID"/>
    <n v="0.4"/>
    <n v="2876123.25"/>
    <n v="-1725673.95"/>
    <n v="5"/>
    <x v="0"/>
  </r>
  <r>
    <s v="AZ-2022-5408556"/>
    <d v="2022-08-22T00:00:00"/>
    <x v="90"/>
    <x v="1"/>
    <s v="Deflect-O Stacking Tray, Erganomic"/>
    <n v="0"/>
    <n v="2817125.85"/>
    <n v="796464.9"/>
    <n v="8"/>
    <x v="1"/>
  </r>
  <r>
    <s v="AZ-2022-5363417"/>
    <d v="2022-08-22T00:00:00"/>
    <x v="737"/>
    <x v="1"/>
    <s v="Office Star Rocking Chair, Set of Two"/>
    <n v="0"/>
    <n v="6327471.1500000004"/>
    <n v="250738.95"/>
    <n v="3"/>
    <x v="0"/>
  </r>
  <r>
    <s v="AZ-2022-7156078"/>
    <d v="2022-08-22T00:00:00"/>
    <x v="132"/>
    <x v="1"/>
    <s v="Wilson Jones Index Tab, Clear"/>
    <n v="0"/>
    <n v="265488.3"/>
    <n v="29498.7"/>
    <n v="3"/>
    <x v="0"/>
  </r>
  <r>
    <s v="AZ-2022-5363417"/>
    <d v="2022-08-22T00:00:00"/>
    <x v="737"/>
    <x v="1"/>
    <s v="Hon Removable Labels, Adjustable"/>
    <n v="0"/>
    <n v="309736.35000000003"/>
    <n v="14749.35"/>
    <n v="2"/>
    <x v="0"/>
  </r>
  <r>
    <s v="BN-2022-2717006"/>
    <d v="2022-08-22T00:00:00"/>
    <x v="2"/>
    <x v="1"/>
    <s v="Epson Receipt Printer, Durable"/>
    <n v="0.15"/>
    <n v="4410055.6500000004"/>
    <n v="-412981.8"/>
    <n v="3"/>
    <x v="0"/>
  </r>
  <r>
    <s v="AZ-2022-5363417"/>
    <d v="2022-08-22T00:00:00"/>
    <x v="737"/>
    <x v="1"/>
    <s v="Logitech Numeric Keypad, USB"/>
    <n v="0"/>
    <n v="693219.45000000007"/>
    <n v="294987"/>
    <n v="1"/>
    <x v="1"/>
  </r>
  <r>
    <s v="AZ-2022-8231196"/>
    <d v="2022-08-23T00:00:00"/>
    <x v="177"/>
    <x v="3"/>
    <s v="Avery Binding Machine, Clear"/>
    <n v="0"/>
    <n v="4277311.5"/>
    <n v="516227.25"/>
    <n v="6"/>
    <x v="1"/>
  </r>
  <r>
    <s v="AZ-2022-8231196"/>
    <d v="2022-08-23T00:00:00"/>
    <x v="177"/>
    <x v="3"/>
    <s v="Logitech Memory Card, USB"/>
    <n v="0"/>
    <n v="3053115.45"/>
    <n v="486728.55"/>
    <n v="2"/>
    <x v="1"/>
  </r>
  <r>
    <s v="AZ-2022-1670847"/>
    <d v="2022-08-23T00:00:00"/>
    <x v="76"/>
    <x v="2"/>
    <s v="Sharp Fax and Copier, Color"/>
    <n v="0.15"/>
    <n v="8525124.3000000007"/>
    <n v="3407099.85"/>
    <n v="4"/>
    <x v="0"/>
  </r>
  <r>
    <s v="AZ-2022-604264"/>
    <d v="2022-08-23T00:00:00"/>
    <x v="19"/>
    <x v="2"/>
    <s v="Avery Legal Exhibit Labels, Adjustable"/>
    <n v="0"/>
    <n v="678470.1"/>
    <n v="206490.9"/>
    <n v="5"/>
    <x v="1"/>
  </r>
  <r>
    <s v="BN-2022-5918284"/>
    <d v="2022-08-23T00:00:00"/>
    <x v="500"/>
    <x v="0"/>
    <s v="Rubbermaid Frame, Duo Pack"/>
    <n v="0.2"/>
    <n v="3893828.4"/>
    <n v="-442480.5"/>
    <n v="3"/>
    <x v="0"/>
  </r>
  <r>
    <s v="BN-2022-5918284"/>
    <d v="2022-08-23T00:00:00"/>
    <x v="500"/>
    <x v="0"/>
    <s v="Elite Scissors, High Speed"/>
    <n v="0.5"/>
    <n v="663720.75"/>
    <n v="-29498.7"/>
    <n v="4"/>
    <x v="0"/>
  </r>
  <r>
    <s v="AZ-2022-3694312"/>
    <d v="2022-08-23T00:00:00"/>
    <x v="161"/>
    <x v="1"/>
    <s v="Advantus Push Pins, Assorted Sizes"/>
    <n v="0"/>
    <n v="530976.6"/>
    <n v="103245.45"/>
    <n v="3"/>
    <x v="0"/>
  </r>
  <r>
    <s v="BN-2022-6231386"/>
    <d v="2022-08-23T00:00:00"/>
    <x v="183"/>
    <x v="1"/>
    <s v="Enermax Flash Drive, Erganomic"/>
    <n v="0.5"/>
    <n v="294987"/>
    <n v="-29498.7"/>
    <n v="1"/>
    <x v="1"/>
  </r>
  <r>
    <s v="BN-2022-4627406"/>
    <d v="2022-08-25T00:00:00"/>
    <x v="21"/>
    <x v="2"/>
    <s v="Ikea Classic Bookcase, Traditional"/>
    <n v="0.1"/>
    <n v="5472008.8500000006"/>
    <n v="1696175.25"/>
    <n v="1"/>
    <x v="1"/>
  </r>
  <r>
    <s v="BN-2022-4627406"/>
    <d v="2022-08-25T00:00:00"/>
    <x v="21"/>
    <x v="2"/>
    <s v="Safco 3-Shelf Cabinet, Pine"/>
    <n v="0.1"/>
    <n v="6784701"/>
    <n v="457229.85000000003"/>
    <n v="3"/>
    <x v="1"/>
  </r>
  <r>
    <s v="BN-2022-4627406"/>
    <d v="2022-08-25T00:00:00"/>
    <x v="21"/>
    <x v="2"/>
    <s v="Boston Pens, Easy-Erase"/>
    <n v="0"/>
    <n v="427731.15"/>
    <n v="147493.5"/>
    <n v="2"/>
    <x v="1"/>
  </r>
  <r>
    <s v="AZ-2022-2107464"/>
    <d v="2022-08-25T00:00:00"/>
    <x v="88"/>
    <x v="2"/>
    <s v="Smead Legal Exhibit Labels, Laser Printer Compatible"/>
    <n v="0"/>
    <n v="1150449.3"/>
    <n v="73746.75"/>
    <n v="7"/>
    <x v="0"/>
  </r>
  <r>
    <s v="AZ-2022-7552735"/>
    <d v="2022-08-25T00:00:00"/>
    <x v="77"/>
    <x v="0"/>
    <s v="Stanley Pens, Blue"/>
    <n v="0"/>
    <n v="147493.5"/>
    <n v="73746.75"/>
    <n v="1"/>
    <x v="1"/>
  </r>
  <r>
    <s v="AZ-2022-7978715"/>
    <d v="2022-08-25T00:00:00"/>
    <x v="580"/>
    <x v="0"/>
    <s v="Hewlett Fax Machine, High-Speed"/>
    <n v="0"/>
    <n v="14070879.9"/>
    <n v="1401188.25"/>
    <n v="3"/>
    <x v="1"/>
  </r>
  <r>
    <s v="AZ-2022-5629900"/>
    <d v="2022-08-25T00:00:00"/>
    <x v="512"/>
    <x v="1"/>
    <s v="Tenex Trays, Wire Frame"/>
    <n v="0.5"/>
    <n v="1179948"/>
    <n v="0"/>
    <n v="3"/>
    <x v="0"/>
  </r>
  <r>
    <s v="AZ-2022-4740053"/>
    <d v="2022-08-25T00:00:00"/>
    <x v="645"/>
    <x v="1"/>
    <s v="Breville Stove, Silver"/>
    <n v="0.1"/>
    <n v="22389513.300000001"/>
    <n v="3731585.5500000003"/>
    <n v="3"/>
    <x v="0"/>
  </r>
  <r>
    <s v="AZ-2022-4740053"/>
    <d v="2022-08-25T00:00:00"/>
    <x v="645"/>
    <x v="1"/>
    <s v="Stockwell Staples, Metal"/>
    <n v="0"/>
    <n v="309736.35000000003"/>
    <n v="88496.1"/>
    <n v="2"/>
    <x v="0"/>
  </r>
  <r>
    <s v="BN-2022-4592650"/>
    <d v="2022-08-25T00:00:00"/>
    <x v="114"/>
    <x v="0"/>
    <s v="Kleencut Trimmer, Serrated"/>
    <n v="0"/>
    <n v="2817125.85"/>
    <n v="752216.85"/>
    <n v="5"/>
    <x v="1"/>
  </r>
  <r>
    <s v="BN-2022-4592650"/>
    <d v="2022-08-25T00:00:00"/>
    <x v="114"/>
    <x v="0"/>
    <s v="Samsung Speaker Phone, Full Size"/>
    <n v="0.4"/>
    <n v="2197653.15"/>
    <n v="-589974"/>
    <n v="2"/>
    <x v="0"/>
  </r>
  <r>
    <s v="AZ-2022-3685250"/>
    <d v="2022-08-25T00:00:00"/>
    <x v="39"/>
    <x v="1"/>
    <s v="Binney &amp; Smith Markers, Blue"/>
    <n v="0"/>
    <n v="2492640.15"/>
    <n v="471979.2"/>
    <n v="7"/>
    <x v="0"/>
  </r>
  <r>
    <s v="AZ-2022-3685250"/>
    <d v="2022-08-25T00:00:00"/>
    <x v="39"/>
    <x v="1"/>
    <s v="Ibico Binder, Recycled"/>
    <n v="0"/>
    <n v="471979.2"/>
    <n v="44248.05"/>
    <n v="2"/>
    <x v="0"/>
  </r>
  <r>
    <s v="AZ-2022-3685250"/>
    <d v="2022-08-25T00:00:00"/>
    <x v="39"/>
    <x v="1"/>
    <s v="SanDisk Mouse, Programmable"/>
    <n v="0"/>
    <n v="1755172.6500000001"/>
    <n v="693219.45000000007"/>
    <n v="3"/>
    <x v="1"/>
  </r>
  <r>
    <s v="AZ-2022-8432869"/>
    <d v="2022-08-26T00:00:00"/>
    <x v="263"/>
    <x v="2"/>
    <s v="SAFCO Chairmat, Red"/>
    <n v="0.1"/>
    <n v="2389394.7000000002"/>
    <n v="294987"/>
    <n v="3"/>
    <x v="1"/>
  </r>
  <r>
    <s v="BN-2022-3332467"/>
    <d v="2022-08-26T00:00:00"/>
    <x v="476"/>
    <x v="2"/>
    <s v="Avery 3-Hole Punch, Clear"/>
    <n v="0.5"/>
    <n v="398232.45"/>
    <n v="-294987"/>
    <n v="2"/>
    <x v="0"/>
  </r>
  <r>
    <s v="AZ-2022-8432869"/>
    <d v="2022-08-26T00:00:00"/>
    <x v="263"/>
    <x v="2"/>
    <s v="Cardinal Binding Machine, Recycled"/>
    <n v="0"/>
    <n v="2212402.5"/>
    <n v="471979.2"/>
    <n v="3"/>
    <x v="0"/>
  </r>
  <r>
    <s v="BN-2022-3332467"/>
    <d v="2022-08-26T00:00:00"/>
    <x v="476"/>
    <x v="2"/>
    <s v="Belkin Flash Drive, Programmable"/>
    <n v="0.5"/>
    <n v="958707.75"/>
    <n v="-766966.20000000007"/>
    <n v="3"/>
    <x v="0"/>
  </r>
  <r>
    <s v="AZ-2022-5210235"/>
    <d v="2022-08-26T00:00:00"/>
    <x v="664"/>
    <x v="1"/>
    <s v="Rubbermaid Photo Frame, Duo Pack"/>
    <n v="0"/>
    <n v="1533932.4000000001"/>
    <n v="545725.95000000007"/>
    <n v="2"/>
    <x v="1"/>
  </r>
  <r>
    <s v="BN-2022-4619083"/>
    <d v="2022-08-26T00:00:00"/>
    <x v="118"/>
    <x v="1"/>
    <s v="Harbour Creations Chairmat, Set of Two"/>
    <n v="0.6"/>
    <n v="442480.5"/>
    <n v="-516227.25"/>
    <n v="1"/>
    <x v="1"/>
  </r>
  <r>
    <s v="AZ-2022-13469"/>
    <d v="2022-08-26T00:00:00"/>
    <x v="596"/>
    <x v="1"/>
    <s v="Smead Round Labels, Laser Printer Compatible"/>
    <n v="0"/>
    <n v="516227.25"/>
    <n v="176992.2"/>
    <n v="5"/>
    <x v="0"/>
  </r>
  <r>
    <s v="BN-2022-6657034"/>
    <d v="2022-08-26T00:00:00"/>
    <x v="522"/>
    <x v="1"/>
    <s v="Avery Binder, Clear"/>
    <n v="0.5"/>
    <n v="280237.65000000002"/>
    <n v="-221240.25"/>
    <n v="3"/>
    <x v="1"/>
  </r>
  <r>
    <s v="AZ-2022-772814"/>
    <d v="2022-08-26T00:00:00"/>
    <x v="768"/>
    <x v="1"/>
    <s v="Enermax Numeric Keypad, Bluetooth"/>
    <n v="0"/>
    <n v="1696175.25"/>
    <n v="693219.45000000007"/>
    <n v="2"/>
    <x v="1"/>
  </r>
  <r>
    <s v="AZ-2022-1135927"/>
    <d v="2022-08-26T00:00:00"/>
    <x v="288"/>
    <x v="1"/>
    <s v="Xerox Note Cards, Premium"/>
    <n v="0"/>
    <n v="1946914.2"/>
    <n v="383483.10000000003"/>
    <n v="5"/>
    <x v="0"/>
  </r>
  <r>
    <s v="AZ-2022-6308636"/>
    <d v="2022-08-26T00:00:00"/>
    <x v="76"/>
    <x v="1"/>
    <s v="Stanley Canvas, Fluorescent"/>
    <n v="0.1"/>
    <n v="1342190.85"/>
    <n v="324485.7"/>
    <n v="2"/>
    <x v="1"/>
  </r>
  <r>
    <s v="AZ-2022-6308636"/>
    <d v="2022-08-26T00:00:00"/>
    <x v="76"/>
    <x v="1"/>
    <s v="Acme Letter Opener, Steel"/>
    <n v="0.1"/>
    <n v="1961663.55"/>
    <n v="678470.1"/>
    <n v="5"/>
    <x v="0"/>
  </r>
  <r>
    <s v="AZ-2022-2049554"/>
    <d v="2022-08-27T00:00:00"/>
    <x v="413"/>
    <x v="2"/>
    <s v="Smead Lockers, Blue"/>
    <n v="0.1"/>
    <n v="5265517.95"/>
    <n v="412981.8"/>
    <n v="2"/>
    <x v="0"/>
  </r>
  <r>
    <s v="AZ-2022-6937153"/>
    <d v="2022-08-27T00:00:00"/>
    <x v="662"/>
    <x v="1"/>
    <s v="Eldon Box, Wire Frame"/>
    <n v="0"/>
    <n v="693219.45000000007"/>
    <n v="221240.25"/>
    <n v="5"/>
    <x v="0"/>
  </r>
  <r>
    <s v="BN-2022-3227902"/>
    <d v="2022-08-27T00:00:00"/>
    <x v="83"/>
    <x v="1"/>
    <s v="Hamilton Beach Blender, Silver"/>
    <n v="0.2"/>
    <n v="5029528.3500000006"/>
    <n v="-1253694.75"/>
    <n v="6"/>
    <x v="0"/>
  </r>
  <r>
    <s v="BN-2022-3227902"/>
    <d v="2022-08-27T00:00:00"/>
    <x v="83"/>
    <x v="1"/>
    <s v="Green Bar Message Books, Recycled"/>
    <n v="0.1"/>
    <n v="1578180.45"/>
    <n v="457229.85000000003"/>
    <n v="5"/>
    <x v="1"/>
  </r>
  <r>
    <s v="BN-2022-3227902"/>
    <d v="2022-08-27T00:00:00"/>
    <x v="83"/>
    <x v="1"/>
    <s v="Xerox Message Books, 8.5 x 11"/>
    <n v="0.1"/>
    <n v="2271399.9"/>
    <n v="324485.7"/>
    <n v="7"/>
    <x v="0"/>
  </r>
  <r>
    <s v="AZ-2022-5438822"/>
    <d v="2022-08-27T00:00:00"/>
    <x v="450"/>
    <x v="1"/>
    <s v="Stiletto Scissors, High Speed"/>
    <n v="0"/>
    <n v="2094407.7"/>
    <n v="44248.05"/>
    <n v="6"/>
    <x v="0"/>
  </r>
  <r>
    <s v="AZ-2022-3997418"/>
    <d v="2022-08-27T00:00:00"/>
    <x v="595"/>
    <x v="1"/>
    <s v="Acme Ruler, Serrated"/>
    <n v="0"/>
    <n v="796464.9"/>
    <n v="221240.25"/>
    <n v="4"/>
    <x v="0"/>
  </r>
  <r>
    <s v="BN-2022-3227902"/>
    <d v="2022-08-27T00:00:00"/>
    <x v="83"/>
    <x v="1"/>
    <s v="Belkin Memory Card, Bluetooth"/>
    <n v="0.1"/>
    <n v="9144597"/>
    <n v="1209446.7"/>
    <n v="6"/>
    <x v="0"/>
  </r>
  <r>
    <s v="BN-2022-5960677"/>
    <d v="2022-08-27T00:00:00"/>
    <x v="366"/>
    <x v="1"/>
    <s v="Rubbermaid Photo Frame, Duo Pack"/>
    <n v="0"/>
    <n v="2286149.25"/>
    <n v="825963.6"/>
    <n v="3"/>
    <x v="1"/>
  </r>
  <r>
    <s v="AZ-2022-7029389"/>
    <d v="2022-08-27T00:00:00"/>
    <x v="759"/>
    <x v="0"/>
    <s v="Cardinal Binder, Durable"/>
    <n v="0"/>
    <n v="1356940.2"/>
    <n v="73746.75"/>
    <n v="6"/>
    <x v="0"/>
  </r>
  <r>
    <s v="BN-2022-5960677"/>
    <d v="2022-08-27T00:00:00"/>
    <x v="366"/>
    <x v="1"/>
    <s v="BIC Markers, Water Color"/>
    <n v="0"/>
    <n v="2182903.8000000003"/>
    <n v="766966.20000000007"/>
    <n v="5"/>
    <x v="1"/>
  </r>
  <r>
    <s v="BN-2022-5960677"/>
    <d v="2022-08-27T00:00:00"/>
    <x v="366"/>
    <x v="1"/>
    <s v="Rogers Box, Blue"/>
    <n v="0.4"/>
    <n v="1268444.1000000001"/>
    <n v="-811214.25"/>
    <n v="6"/>
    <x v="1"/>
  </r>
  <r>
    <s v="BN-2022-301235"/>
    <d v="2022-08-27T00:00:00"/>
    <x v="374"/>
    <x v="1"/>
    <s v="Eaton Memo Slips, Premium"/>
    <n v="0.5"/>
    <n v="501477.9"/>
    <n v="-162242.85"/>
    <n v="5"/>
    <x v="0"/>
  </r>
  <r>
    <s v="AZ-2022-5561990"/>
    <d v="2022-08-28T00:00:00"/>
    <x v="499"/>
    <x v="2"/>
    <s v="Nokia Headset, VoIP"/>
    <n v="0"/>
    <n v="1076702.55"/>
    <n v="457229.85000000003"/>
    <n v="1"/>
    <x v="0"/>
  </r>
  <r>
    <s v="AZ-2022-2074276"/>
    <d v="2022-08-28T00:00:00"/>
    <x v="253"/>
    <x v="0"/>
    <s v="Harbour Creations Color Coded Labels, Laser Printer Compatible"/>
    <n v="0.1"/>
    <n v="516227.25"/>
    <n v="58997.4"/>
    <n v="3"/>
    <x v="1"/>
  </r>
  <r>
    <s v="AZ-2022-2074276"/>
    <d v="2022-08-28T00:00:00"/>
    <x v="253"/>
    <x v="0"/>
    <s v="Cisco Speaker Phone, VoIP"/>
    <n v="0.1"/>
    <n v="3672588.15"/>
    <n v="943958.4"/>
    <n v="2"/>
    <x v="0"/>
  </r>
  <r>
    <s v="AZ-2022-96826"/>
    <d v="2022-08-28T00:00:00"/>
    <x v="216"/>
    <x v="0"/>
    <s v="BIC Pens, Fluorescent"/>
    <n v="0"/>
    <n v="235989.6"/>
    <n v="73746.75"/>
    <n v="1"/>
    <x v="1"/>
  </r>
  <r>
    <s v="AZ-2022-96826"/>
    <d v="2022-08-28T00:00:00"/>
    <x v="216"/>
    <x v="0"/>
    <s v="Accos Staples, 12 Pack"/>
    <n v="0"/>
    <n v="766966.20000000007"/>
    <n v="162242.85"/>
    <n v="5"/>
    <x v="0"/>
  </r>
  <r>
    <s v="AZ-2022-96826"/>
    <d v="2022-08-28T00:00:00"/>
    <x v="216"/>
    <x v="0"/>
    <s v="Stockwell Push Pins, 12 Pack"/>
    <n v="0"/>
    <n v="398232.45"/>
    <n v="29498.7"/>
    <n v="2"/>
    <x v="1"/>
  </r>
  <r>
    <s v="BN-2022-4519782"/>
    <d v="2022-08-28T00:00:00"/>
    <x v="787"/>
    <x v="1"/>
    <s v="Stockwell Clamps, Bulk Pack"/>
    <n v="0.5"/>
    <n v="840712.95000000007"/>
    <n v="-707968.8"/>
    <n v="6"/>
    <x v="1"/>
  </r>
  <r>
    <s v="AZ-2022-8495612"/>
    <d v="2022-08-28T00:00:00"/>
    <x v="399"/>
    <x v="0"/>
    <s v="Brother Fax and Copier, High-Speed"/>
    <n v="0.15"/>
    <n v="7138685.4000000004"/>
    <n v="412981.8"/>
    <n v="3"/>
    <x v="0"/>
  </r>
  <r>
    <s v="BN-2022-4521538"/>
    <d v="2022-08-28T00:00:00"/>
    <x v="98"/>
    <x v="0"/>
    <s v="Ikea Stackable Bookrack, Traditional"/>
    <n v="0.5"/>
    <n v="7227181.5"/>
    <n v="-1887916.8"/>
    <n v="8"/>
    <x v="0"/>
  </r>
  <r>
    <s v="AZ-2022-8612658"/>
    <d v="2022-08-28T00:00:00"/>
    <x v="726"/>
    <x v="1"/>
    <s v="Stanley Markers, Water Color"/>
    <n v="0"/>
    <n v="2241901.2000000002"/>
    <n v="737467.5"/>
    <n v="6"/>
    <x v="1"/>
  </r>
  <r>
    <s v="AZ-2022-8612658"/>
    <d v="2022-08-28T00:00:00"/>
    <x v="726"/>
    <x v="1"/>
    <s v="Stanley Pencil Sharpener, Easy-Erase"/>
    <n v="0"/>
    <n v="1150449.3"/>
    <n v="398232.45"/>
    <n v="3"/>
    <x v="0"/>
  </r>
  <r>
    <s v="AZ-2022-8612658"/>
    <d v="2022-08-28T00:00:00"/>
    <x v="726"/>
    <x v="1"/>
    <s v="Avery Hole Reinforcements, Durable"/>
    <n v="0"/>
    <n v="442480.5"/>
    <n v="162242.85"/>
    <n v="5"/>
    <x v="1"/>
  </r>
  <r>
    <s v="AZ-2022-8612658"/>
    <d v="2022-08-28T00:00:00"/>
    <x v="726"/>
    <x v="1"/>
    <s v="Ames Mailers, Set of 50"/>
    <n v="0"/>
    <n v="2640133.65"/>
    <n v="368733.75"/>
    <n v="5"/>
    <x v="1"/>
  </r>
  <r>
    <s v="AZ-2022-8612658"/>
    <d v="2022-08-28T00:00:00"/>
    <x v="726"/>
    <x v="1"/>
    <s v="Rogers Trays, Industrial"/>
    <n v="0.1"/>
    <n v="2477890.8000000003"/>
    <n v="825963.6"/>
    <n v="3"/>
    <x v="0"/>
  </r>
  <r>
    <s v="AZ-2022-1832142"/>
    <d v="2022-08-28T00:00:00"/>
    <x v="11"/>
    <x v="1"/>
    <s v="Stiletto Letter Opener, Easy Grip"/>
    <n v="0"/>
    <n v="2212402.5"/>
    <n v="427731.15"/>
    <n v="5"/>
    <x v="0"/>
  </r>
  <r>
    <s v="AZ-2022-3872710"/>
    <d v="2022-08-28T00:00:00"/>
    <x v="758"/>
    <x v="1"/>
    <s v="Stockwell Push Pins, 12 Pack"/>
    <n v="0"/>
    <n v="412981.8"/>
    <n v="44248.05"/>
    <n v="2"/>
    <x v="0"/>
  </r>
  <r>
    <s v="AZ-2022-8612658"/>
    <d v="2022-08-28T00:00:00"/>
    <x v="726"/>
    <x v="1"/>
    <s v="SanDisk Mouse, Erganomic"/>
    <n v="0"/>
    <n v="1592929.8"/>
    <n v="324485.7"/>
    <n v="3"/>
    <x v="1"/>
  </r>
  <r>
    <s v="AZ-2022-8297343"/>
    <d v="2022-08-29T00:00:00"/>
    <x v="172"/>
    <x v="3"/>
    <s v="Binney &amp; Smith Pens, Blue"/>
    <n v="0"/>
    <n v="707968.8"/>
    <n v="294987"/>
    <n v="4"/>
    <x v="0"/>
  </r>
  <r>
    <s v="AZ-2022-8297343"/>
    <d v="2022-08-29T00:00:00"/>
    <x v="172"/>
    <x v="3"/>
    <s v="Wilson Jones Index Tab, Economy"/>
    <n v="0"/>
    <n v="383483.10000000003"/>
    <n v="103245.45"/>
    <n v="4"/>
    <x v="0"/>
  </r>
  <r>
    <s v="AZ-2022-8297343"/>
    <d v="2022-08-29T00:00:00"/>
    <x v="172"/>
    <x v="3"/>
    <s v="Tenex Shelving, Industrial"/>
    <n v="0.1"/>
    <n v="2197653.15"/>
    <n v="221240.25"/>
    <n v="3"/>
    <x v="0"/>
  </r>
  <r>
    <s v="AZ-2022-378120"/>
    <d v="2022-08-29T00:00:00"/>
    <x v="168"/>
    <x v="2"/>
    <s v="Ibico Binder, Durable"/>
    <n v="0"/>
    <n v="501477.9"/>
    <n v="14749.35"/>
    <n v="2"/>
    <x v="0"/>
  </r>
  <r>
    <s v="AZ-2022-378120"/>
    <d v="2022-08-29T00:00:00"/>
    <x v="168"/>
    <x v="2"/>
    <s v="Kleencut Trimmer, High Speed"/>
    <n v="0"/>
    <n v="3053115.45"/>
    <n v="825963.6"/>
    <n v="5"/>
    <x v="0"/>
  </r>
  <r>
    <s v="AZ-2022-9593137"/>
    <d v="2022-08-29T00:00:00"/>
    <x v="587"/>
    <x v="2"/>
    <s v="Avery Hole Reinforcements, Durable"/>
    <n v="0"/>
    <n v="265488.3"/>
    <n v="88496.1"/>
    <n v="3"/>
    <x v="0"/>
  </r>
  <r>
    <s v="BN-2022-6157106"/>
    <d v="2022-08-29T00:00:00"/>
    <x v="580"/>
    <x v="2"/>
    <s v="Smead Trays, Industrial"/>
    <n v="0.5"/>
    <n v="1076702.55"/>
    <n v="-368733.75"/>
    <n v="3"/>
    <x v="1"/>
  </r>
  <r>
    <s v="AZ-2022-5109192"/>
    <d v="2022-08-29T00:00:00"/>
    <x v="505"/>
    <x v="0"/>
    <s v="Sanford Canvas, Blue"/>
    <n v="0"/>
    <n v="1489684.35"/>
    <n v="427731.15"/>
    <n v="2"/>
    <x v="0"/>
  </r>
  <r>
    <s v="AZ-2022-5109192"/>
    <d v="2022-08-29T00:00:00"/>
    <x v="505"/>
    <x v="0"/>
    <s v="Acco Binder Covers, Clear"/>
    <n v="0"/>
    <n v="383483.10000000003"/>
    <n v="162242.85"/>
    <n v="2"/>
    <x v="0"/>
  </r>
  <r>
    <s v="BN-2022-6157106"/>
    <d v="2022-08-29T00:00:00"/>
    <x v="580"/>
    <x v="2"/>
    <s v="Memorex Numeric Keypad, Bluetooth"/>
    <n v="0.5"/>
    <n v="1002955.8"/>
    <n v="-398232.45"/>
    <n v="3"/>
    <x v="1"/>
  </r>
  <r>
    <s v="AZ-2022-5856629"/>
    <d v="2022-08-29T00:00:00"/>
    <x v="215"/>
    <x v="1"/>
    <s v="Bush Floating Shelf Set, Mobile"/>
    <n v="0"/>
    <n v="17949958.949999999"/>
    <n v="4483802.4000000004"/>
    <n v="7"/>
    <x v="0"/>
  </r>
  <r>
    <s v="AZ-2022-5856629"/>
    <d v="2022-08-29T00:00:00"/>
    <x v="215"/>
    <x v="1"/>
    <s v="SAFCO Chairmat, Black"/>
    <n v="0.6"/>
    <n v="1696175.25"/>
    <n v="-2330397.3000000003"/>
    <n v="5"/>
    <x v="0"/>
  </r>
  <r>
    <s v="AZ-2022-5856629"/>
    <d v="2022-08-29T00:00:00"/>
    <x v="215"/>
    <x v="1"/>
    <s v="Eldon Door Stop, Erganomic"/>
    <n v="0"/>
    <n v="2153405.1"/>
    <n v="280237.65000000002"/>
    <n v="3"/>
    <x v="1"/>
  </r>
  <r>
    <s v="AZ-2022-6097969"/>
    <d v="2022-08-29T00:00:00"/>
    <x v="750"/>
    <x v="1"/>
    <s v="Ikea Floating Shelf Set, Traditional"/>
    <n v="0"/>
    <n v="12566446.200000001"/>
    <n v="752216.85"/>
    <n v="5"/>
    <x v="0"/>
  </r>
  <r>
    <s v="AZ-2022-7610238"/>
    <d v="2022-08-29T00:00:00"/>
    <x v="655"/>
    <x v="1"/>
    <s v="Kraft Interoffice Envelope, Security-Tint"/>
    <n v="0"/>
    <n v="2905621.95"/>
    <n v="294987"/>
    <n v="4"/>
    <x v="0"/>
  </r>
  <r>
    <s v="AZ-2022-5856629"/>
    <d v="2022-08-29T00:00:00"/>
    <x v="215"/>
    <x v="1"/>
    <s v="Binney &amp; Smith Pens, Easy-Erase"/>
    <n v="0"/>
    <n v="722718.15"/>
    <n v="0"/>
    <n v="4"/>
    <x v="1"/>
  </r>
  <r>
    <s v="AZ-2022-5856629"/>
    <d v="2022-08-29T00:00:00"/>
    <x v="215"/>
    <x v="1"/>
    <s v="Memorex Router, USB"/>
    <n v="0"/>
    <n v="14542859.1"/>
    <n v="1165198.6500000001"/>
    <n v="4"/>
    <x v="1"/>
  </r>
  <r>
    <s v="AZ-2022-6097969"/>
    <d v="2022-08-29T00:00:00"/>
    <x v="750"/>
    <x v="1"/>
    <s v="Memorex Router, Bluetooth"/>
    <n v="0"/>
    <n v="7256680.2000000002"/>
    <n v="2758128.45"/>
    <n v="2"/>
    <x v="0"/>
  </r>
  <r>
    <s v="AZ-2022-5444543"/>
    <d v="2022-08-29T00:00:00"/>
    <x v="531"/>
    <x v="0"/>
    <s v="Enermax Message Books, Recycled"/>
    <n v="0"/>
    <n v="1327441.5"/>
    <n v="575224.65"/>
    <n v="4"/>
    <x v="1"/>
  </r>
  <r>
    <s v="AZ-2022-9539724"/>
    <d v="2022-08-29T00:00:00"/>
    <x v="741"/>
    <x v="1"/>
    <s v="Tenex File Cart, Single Width"/>
    <n v="0.1"/>
    <n v="7153434.75"/>
    <n v="2935120.65"/>
    <n v="4"/>
    <x v="1"/>
  </r>
  <r>
    <s v="AZ-2022-4986921"/>
    <d v="2022-08-29T00:00:00"/>
    <x v="167"/>
    <x v="1"/>
    <s v="Hewlett Fax and Copier, Laser"/>
    <n v="0.15"/>
    <n v="12094467"/>
    <n v="560475.30000000005"/>
    <n v="5"/>
    <x v="0"/>
  </r>
  <r>
    <s v="AZ-2022-4986921"/>
    <d v="2022-08-29T00:00:00"/>
    <x v="167"/>
    <x v="1"/>
    <s v="Apple Smart Phone, Full Size"/>
    <n v="0.15"/>
    <n v="71932579.950000003"/>
    <n v="11003015.1"/>
    <n v="9"/>
    <x v="1"/>
  </r>
  <r>
    <s v="BN-2022-1221335"/>
    <d v="2022-08-29T00:00:00"/>
    <x v="432"/>
    <x v="1"/>
    <s v="Stockwell Push Pins, Bulk Pack"/>
    <n v="0.5"/>
    <n v="309736.35000000003"/>
    <n v="-88496.1"/>
    <n v="3"/>
    <x v="1"/>
  </r>
  <r>
    <s v="AZ-2022-3954912"/>
    <d v="2022-08-30T00:00:00"/>
    <x v="421"/>
    <x v="1"/>
    <s v="Fiskars Shears, Steel"/>
    <n v="0"/>
    <n v="4852536.1500000004"/>
    <n v="1401188.25"/>
    <n v="7"/>
    <x v="1"/>
  </r>
  <r>
    <s v="AZ-2022-2490387"/>
    <d v="2022-08-30T00:00:00"/>
    <x v="530"/>
    <x v="1"/>
    <s v="OIC Push Pins, Assorted Sizes"/>
    <n v="0"/>
    <n v="545725.95000000007"/>
    <n v="103245.45"/>
    <n v="3"/>
    <x v="1"/>
  </r>
  <r>
    <s v="AZ-2022-1811710"/>
    <d v="2022-08-31T00:00:00"/>
    <x v="621"/>
    <x v="2"/>
    <s v="Ibico Hole Reinforcements, Durable"/>
    <n v="0"/>
    <n v="752216.85"/>
    <n v="206490.9"/>
    <n v="6"/>
    <x v="1"/>
  </r>
  <r>
    <s v="AZ-2022-1891559"/>
    <d v="2022-09-01T00:00:00"/>
    <x v="169"/>
    <x v="0"/>
    <s v="Fiskars Ruler, Serrated"/>
    <n v="0"/>
    <n v="162242.85"/>
    <n v="58997.4"/>
    <n v="1"/>
    <x v="0"/>
  </r>
  <r>
    <s v="AZ-2022-5155500"/>
    <d v="2022-09-01T00:00:00"/>
    <x v="237"/>
    <x v="0"/>
    <s v="Eaton Computer Printout Paper, Multicolor"/>
    <n v="0"/>
    <n v="825963.6"/>
    <n v="117994.8"/>
    <n v="2"/>
    <x v="0"/>
  </r>
  <r>
    <s v="AZ-2022-5155500"/>
    <d v="2022-09-01T00:00:00"/>
    <x v="237"/>
    <x v="0"/>
    <s v="Cisco Speaker Phone, Cordless"/>
    <n v="0"/>
    <n v="8333382.75"/>
    <n v="840712.95000000007"/>
    <n v="4"/>
    <x v="0"/>
  </r>
  <r>
    <s v="AZ-2022-870440"/>
    <d v="2022-09-01T00:00:00"/>
    <x v="551"/>
    <x v="1"/>
    <s v="Eldon Clock, Black"/>
    <n v="0.3"/>
    <n v="1165198.6500000001"/>
    <n v="-29498.7"/>
    <n v="2"/>
    <x v="1"/>
  </r>
  <r>
    <s v="AZ-2022-1094147"/>
    <d v="2022-09-01T00:00:00"/>
    <x v="61"/>
    <x v="1"/>
    <s v="Sanford Canvas, Easy-Erase"/>
    <n v="0"/>
    <n v="1504433.7"/>
    <n v="191741.55000000002"/>
    <n v="2"/>
    <x v="0"/>
  </r>
  <r>
    <s v="AZ-2022-2013491"/>
    <d v="2022-09-01T00:00:00"/>
    <x v="323"/>
    <x v="1"/>
    <s v="BIC Sketch Pad, Easy-Erase"/>
    <n v="0.5"/>
    <n v="1799420.7"/>
    <n v="0"/>
    <n v="5"/>
    <x v="1"/>
  </r>
  <r>
    <s v="AZ-2022-2013491"/>
    <d v="2022-09-01T00:00:00"/>
    <x v="323"/>
    <x v="1"/>
    <s v="Stockwell Paper Clips, Assorted Sizes"/>
    <n v="0.5"/>
    <n v="589974"/>
    <n v="-471979.2"/>
    <n v="7"/>
    <x v="0"/>
  </r>
  <r>
    <s v="AZ-2022-1094147"/>
    <d v="2022-09-01T00:00:00"/>
    <x v="61"/>
    <x v="1"/>
    <s v="Eldon Trays, Blue"/>
    <n v="0.1"/>
    <n v="1917415.5"/>
    <n v="162242.85"/>
    <n v="3"/>
    <x v="1"/>
  </r>
  <r>
    <s v="AZ-2022-870440"/>
    <d v="2022-09-01T00:00:00"/>
    <x v="551"/>
    <x v="1"/>
    <s v="BIC Pens, Blue"/>
    <n v="0"/>
    <n v="634222.05000000005"/>
    <n v="73746.75"/>
    <n v="3"/>
    <x v="1"/>
  </r>
  <r>
    <s v="AZ-2022-870440"/>
    <d v="2022-09-01T00:00:00"/>
    <x v="551"/>
    <x v="1"/>
    <s v="Avery Binder Covers, Economy"/>
    <n v="0"/>
    <n v="486728.55"/>
    <n v="147493.5"/>
    <n v="3"/>
    <x v="1"/>
  </r>
  <r>
    <s v="AZ-2022-870440"/>
    <d v="2022-09-01T00:00:00"/>
    <x v="551"/>
    <x v="1"/>
    <s v="Cardinal Hole Reinforcements, Clear"/>
    <n v="0"/>
    <n v="353984.4"/>
    <n v="162242.85"/>
    <n v="5"/>
    <x v="0"/>
  </r>
  <r>
    <s v="AZ-2022-870440"/>
    <d v="2022-09-01T00:00:00"/>
    <x v="551"/>
    <x v="1"/>
    <s v="Konica Receipt Printer, Durable"/>
    <n v="0"/>
    <n v="10826022.9"/>
    <n v="3141611.5500000003"/>
    <n v="6"/>
    <x v="1"/>
  </r>
  <r>
    <s v="AZ-2022-139785"/>
    <d v="2022-09-01T00:00:00"/>
    <x v="501"/>
    <x v="1"/>
    <s v="Harbour Creations Color Coded Labels, Alphabetical"/>
    <n v="0"/>
    <n v="560475.30000000005"/>
    <n v="280237.65000000002"/>
    <n v="3"/>
    <x v="0"/>
  </r>
  <r>
    <s v="BN-2022-4587618"/>
    <d v="2022-09-01T00:00:00"/>
    <x v="123"/>
    <x v="1"/>
    <s v="Binney &amp; Smith Pens, Blue"/>
    <n v="0.5"/>
    <n v="707968.8"/>
    <n v="-117994.8"/>
    <n v="8"/>
    <x v="0"/>
  </r>
  <r>
    <s v="BN-2022-4587618"/>
    <d v="2022-09-01T00:00:00"/>
    <x v="123"/>
    <x v="1"/>
    <s v="Boston Sketch Pad, Water Color"/>
    <n v="0.5"/>
    <n v="383483.10000000003"/>
    <n v="-353984.4"/>
    <n v="1"/>
    <x v="1"/>
  </r>
  <r>
    <s v="BN-2022-4587618"/>
    <d v="2022-09-01T00:00:00"/>
    <x v="123"/>
    <x v="1"/>
    <s v="Sanford Highlighters, Blue"/>
    <n v="0.5"/>
    <n v="235989.6"/>
    <n v="-176992.2"/>
    <n v="2"/>
    <x v="0"/>
  </r>
  <r>
    <s v="BN-2022-4587618"/>
    <d v="2022-09-01T00:00:00"/>
    <x v="123"/>
    <x v="1"/>
    <s v="OIC Push Pins, Assorted Sizes"/>
    <n v="0.5"/>
    <n v="176992.2"/>
    <n v="-103245.45"/>
    <n v="2"/>
    <x v="1"/>
  </r>
  <r>
    <s v="BN-2022-4587618"/>
    <d v="2022-09-01T00:00:00"/>
    <x v="123"/>
    <x v="1"/>
    <s v="Panasonic Calculator, Durable"/>
    <n v="0.5"/>
    <n v="1120950.6000000001"/>
    <n v="-796464.9"/>
    <n v="3"/>
    <x v="1"/>
  </r>
  <r>
    <s v="AZ-2022-9066153"/>
    <d v="2022-09-02T00:00:00"/>
    <x v="518"/>
    <x v="0"/>
    <s v="Lesro Conference Table, Adjustable Height"/>
    <n v="0.35"/>
    <n v="16489773.300000001"/>
    <n v="3038366.1"/>
    <n v="2"/>
    <x v="1"/>
  </r>
  <r>
    <s v="BN-2022-3999779"/>
    <d v="2022-09-02T00:00:00"/>
    <x v="699"/>
    <x v="0"/>
    <s v="Eldon Lockers, Blue"/>
    <n v="0.1"/>
    <n v="15767055.15"/>
    <n v="0"/>
    <n v="6"/>
    <x v="1"/>
  </r>
  <r>
    <s v="AZ-2022-8286084"/>
    <d v="2022-09-02T00:00:00"/>
    <x v="267"/>
    <x v="1"/>
    <s v="Wilson Jones 3-Hole Punch, Clear"/>
    <n v="0"/>
    <n v="2020660.95"/>
    <n v="560475.30000000005"/>
    <n v="5"/>
    <x v="1"/>
  </r>
  <r>
    <s v="AZ-2022-8286084"/>
    <d v="2022-09-02T00:00:00"/>
    <x v="267"/>
    <x v="1"/>
    <s v="Rogers Shelving, Industrial"/>
    <n v="0.1"/>
    <n v="2492640.15"/>
    <n v="560475.30000000005"/>
    <n v="3"/>
    <x v="0"/>
  </r>
  <r>
    <s v="AZ-2022-9673217"/>
    <d v="2022-09-02T00:00:00"/>
    <x v="499"/>
    <x v="1"/>
    <s v="Canon Personal Copier, Color"/>
    <n v="0"/>
    <n v="19144656.300000001"/>
    <n v="958707.75"/>
    <n v="9"/>
    <x v="0"/>
  </r>
  <r>
    <s v="AZ-2022-8955026"/>
    <d v="2022-09-02T00:00:00"/>
    <x v="745"/>
    <x v="1"/>
    <s v="BIC Canvas, Easy-Erase"/>
    <n v="0"/>
    <n v="1592929.8"/>
    <n v="545725.95000000007"/>
    <n v="2"/>
    <x v="1"/>
  </r>
  <r>
    <s v="AZ-2022-8955026"/>
    <d v="2022-09-02T00:00:00"/>
    <x v="745"/>
    <x v="1"/>
    <s v="Wilson Jones Binder, Clear"/>
    <n v="0"/>
    <n v="545725.95000000007"/>
    <n v="44248.05"/>
    <n v="3"/>
    <x v="1"/>
  </r>
  <r>
    <s v="AZ-2022-5560441"/>
    <d v="2022-09-02T00:00:00"/>
    <x v="655"/>
    <x v="1"/>
    <s v="Elite Scissors, Easy Grip"/>
    <n v="0"/>
    <n v="707968.8"/>
    <n v="324485.7"/>
    <n v="2"/>
    <x v="0"/>
  </r>
  <r>
    <s v="BN-2022-8403814"/>
    <d v="2022-09-02T00:00:00"/>
    <x v="137"/>
    <x v="1"/>
    <s v="Eldon Folders, Blue"/>
    <n v="0.4"/>
    <n v="294987"/>
    <n v="-117994.8"/>
    <n v="2"/>
    <x v="0"/>
  </r>
  <r>
    <s v="BN-2022-8403814"/>
    <d v="2022-09-02T00:00:00"/>
    <x v="137"/>
    <x v="1"/>
    <s v="Smead Folders, Single Width"/>
    <n v="0.4"/>
    <n v="619472.70000000007"/>
    <n v="-88496.1"/>
    <n v="4"/>
    <x v="0"/>
  </r>
  <r>
    <s v="BN-2022-8403814"/>
    <d v="2022-09-02T00:00:00"/>
    <x v="137"/>
    <x v="1"/>
    <s v="Samsung Audio Dock, VoIP"/>
    <n v="0.4"/>
    <n v="1474935"/>
    <n v="-339235.05"/>
    <n v="1"/>
    <x v="1"/>
  </r>
  <r>
    <s v="AZ-2022-7786801"/>
    <d v="2022-09-02T00:00:00"/>
    <x v="185"/>
    <x v="1"/>
    <s v="Safco Library with Doors, Metal"/>
    <n v="0.1"/>
    <n v="36165406.200000003"/>
    <n v="2817125.85"/>
    <n v="7"/>
    <x v="0"/>
  </r>
  <r>
    <s v="AZ-2022-7786801"/>
    <d v="2022-09-02T00:00:00"/>
    <x v="185"/>
    <x v="1"/>
    <s v="Enermax Note Cards, Premium"/>
    <n v="0"/>
    <n v="2522138.85"/>
    <n v="250738.95"/>
    <n v="6"/>
    <x v="0"/>
  </r>
  <r>
    <s v="AZ-2022-1173814"/>
    <d v="2022-09-03T00:00:00"/>
    <x v="411"/>
    <x v="2"/>
    <s v="Sanford Highlighters, Fluorescent"/>
    <n v="0"/>
    <n v="501477.9"/>
    <n v="206490.9"/>
    <n v="2"/>
    <x v="0"/>
  </r>
  <r>
    <s v="AZ-2022-6451890"/>
    <d v="2022-09-03T00:00:00"/>
    <x v="132"/>
    <x v="0"/>
    <s v="Ikea 3-Shelf Cabinet, Metal"/>
    <n v="0.5"/>
    <n v="3141611.5500000003"/>
    <n v="-2138655.75"/>
    <n v="3"/>
    <x v="0"/>
  </r>
  <r>
    <s v="BN-2022-2257467"/>
    <d v="2022-09-03T00:00:00"/>
    <x v="658"/>
    <x v="1"/>
    <s v="Hon Chairmat, Black"/>
    <n v="0.1"/>
    <n v="4941032.25"/>
    <n v="-324485.7"/>
    <n v="7"/>
    <x v="0"/>
  </r>
  <r>
    <s v="AZ-2022-6451890"/>
    <d v="2022-09-03T00:00:00"/>
    <x v="132"/>
    <x v="0"/>
    <s v="Ames Clasp Envelope, Security-Tint"/>
    <n v="0.5"/>
    <n v="280237.65000000002"/>
    <n v="-265488.3"/>
    <n v="4"/>
    <x v="1"/>
  </r>
  <r>
    <s v="AZ-2022-2602647"/>
    <d v="2022-09-03T00:00:00"/>
    <x v="554"/>
    <x v="1"/>
    <s v="Smead Trays, Single Width"/>
    <n v="0.1"/>
    <n v="648971.4"/>
    <n v="162242.85"/>
    <n v="1"/>
    <x v="0"/>
  </r>
  <r>
    <s v="AZ-2022-5956672"/>
    <d v="2022-09-03T00:00:00"/>
    <x v="412"/>
    <x v="1"/>
    <s v="GlobeWeis Clasp Envelope, Security-Tint"/>
    <n v="0"/>
    <n v="722718.15"/>
    <n v="280237.65000000002"/>
    <n v="4"/>
    <x v="0"/>
  </r>
  <r>
    <s v="AZ-2022-3885179"/>
    <d v="2022-09-03T00:00:00"/>
    <x v="717"/>
    <x v="1"/>
    <s v="Stanley Canvas, Fluorescent"/>
    <n v="0"/>
    <n v="3746334.9"/>
    <n v="1194697.3500000001"/>
    <n v="5"/>
    <x v="1"/>
  </r>
  <r>
    <s v="AZ-2022-3885179"/>
    <d v="2022-09-03T00:00:00"/>
    <x v="717"/>
    <x v="1"/>
    <s v="Kraft Interoffice Envelope, Set of 50"/>
    <n v="0"/>
    <n v="1386438.9000000001"/>
    <n v="309736.35000000003"/>
    <n v="2"/>
    <x v="0"/>
  </r>
  <r>
    <s v="AZ-2022-1111012"/>
    <d v="2022-09-03T00:00:00"/>
    <x v="649"/>
    <x v="1"/>
    <s v="Boston Canvas, Fluorescent"/>
    <n v="0"/>
    <n v="4056071.25"/>
    <n v="722718.15"/>
    <n v="5"/>
    <x v="1"/>
  </r>
  <r>
    <s v="AZ-2022-1111012"/>
    <d v="2022-09-03T00:00:00"/>
    <x v="649"/>
    <x v="1"/>
    <s v="Accos Staples, 12 Pack"/>
    <n v="0"/>
    <n v="766966.20000000007"/>
    <n v="162242.85"/>
    <n v="5"/>
    <x v="0"/>
  </r>
  <r>
    <s v="AZ-2022-5956672"/>
    <d v="2022-09-03T00:00:00"/>
    <x v="412"/>
    <x v="1"/>
    <s v="Brother Copy Machine, Color"/>
    <n v="0"/>
    <n v="7772907.4500000002"/>
    <n v="3348102.45"/>
    <n v="2"/>
    <x v="1"/>
  </r>
  <r>
    <s v="AZ-2022-3885179"/>
    <d v="2022-09-03T00:00:00"/>
    <x v="717"/>
    <x v="1"/>
    <s v="Samsung Audio Dock, with Caller ID"/>
    <n v="0"/>
    <n v="2463141.4500000002"/>
    <n v="73746.75"/>
    <n v="1"/>
    <x v="1"/>
  </r>
  <r>
    <s v="AZ-2022-4303771"/>
    <d v="2022-09-04T00:00:00"/>
    <x v="243"/>
    <x v="2"/>
    <s v="Eldon Lockers, Wire Frame"/>
    <n v="0"/>
    <n v="8716865.8499999996"/>
    <n v="1740423.3"/>
    <n v="3"/>
    <x v="1"/>
  </r>
  <r>
    <s v="AZ-2022-4362946"/>
    <d v="2022-09-04T00:00:00"/>
    <x v="688"/>
    <x v="0"/>
    <s v="Acco 3-Hole Punch, Clear"/>
    <n v="0"/>
    <n v="1312692.1500000001"/>
    <n v="221240.25"/>
    <n v="3"/>
    <x v="0"/>
  </r>
  <r>
    <s v="AZ-2022-4362946"/>
    <d v="2022-09-04T00:00:00"/>
    <x v="688"/>
    <x v="0"/>
    <s v="Eldon Lockers, Blue"/>
    <n v="0.4"/>
    <n v="3495595.95"/>
    <n v="-1755172.6500000001"/>
    <n v="2"/>
    <x v="0"/>
  </r>
  <r>
    <s v="AZ-2022-4303771"/>
    <d v="2022-09-04T00:00:00"/>
    <x v="243"/>
    <x v="2"/>
    <s v="Nokia Headset, Full Size"/>
    <n v="0"/>
    <n v="7684411.3500000006"/>
    <n v="147493.5"/>
    <n v="7"/>
    <x v="0"/>
  </r>
  <r>
    <s v="AZ-2022-3603253"/>
    <d v="2022-09-04T00:00:00"/>
    <x v="788"/>
    <x v="2"/>
    <s v="Stanley Markers, Fluorescent"/>
    <n v="0"/>
    <n v="693219.45000000007"/>
    <n v="235989.6"/>
    <n v="2"/>
    <x v="1"/>
  </r>
  <r>
    <s v="AZ-2022-7973944"/>
    <d v="2022-09-04T00:00:00"/>
    <x v="381"/>
    <x v="1"/>
    <s v="Ikea Library with Doors, Mobile"/>
    <n v="0"/>
    <n v="43171347.450000003"/>
    <n v="2153405.1"/>
    <n v="8"/>
    <x v="1"/>
  </r>
  <r>
    <s v="AZ-2022-3767753"/>
    <d v="2022-09-04T00:00:00"/>
    <x v="132"/>
    <x v="1"/>
    <s v="Sanford Pencil Sharpener, Fluorescent"/>
    <n v="0"/>
    <n v="766966.20000000007"/>
    <n v="265488.3"/>
    <n v="2"/>
    <x v="0"/>
  </r>
  <r>
    <s v="AZ-2022-7973944"/>
    <d v="2022-09-04T00:00:00"/>
    <x v="381"/>
    <x v="1"/>
    <s v="Enermax Note Cards, Multicolor"/>
    <n v="0"/>
    <n v="4336308.9000000004"/>
    <n v="914459.70000000007"/>
    <n v="9"/>
    <x v="0"/>
  </r>
  <r>
    <s v="AZ-2022-1390032"/>
    <d v="2022-09-04T00:00:00"/>
    <x v="233"/>
    <x v="1"/>
    <s v="Logitech Mouse, Bluetooth"/>
    <n v="0"/>
    <n v="1725673.95"/>
    <n v="781715.55"/>
    <n v="4"/>
    <x v="0"/>
  </r>
  <r>
    <s v="AZ-2022-1390032"/>
    <d v="2022-09-04T00:00:00"/>
    <x v="233"/>
    <x v="1"/>
    <s v="SanDisk Numeric Keypad, Bluetooth"/>
    <n v="0"/>
    <n v="2448392.1"/>
    <n v="398232.45"/>
    <n v="3"/>
    <x v="0"/>
  </r>
  <r>
    <s v="AZ-2022-7973944"/>
    <d v="2022-09-04T00:00:00"/>
    <x v="381"/>
    <x v="1"/>
    <s v="Apple Office Telephone, Full Size"/>
    <n v="0.4"/>
    <n v="2949870"/>
    <n v="191741.55000000002"/>
    <n v="5"/>
    <x v="0"/>
  </r>
  <r>
    <s v="AZ-2022-1240658"/>
    <d v="2022-09-04T00:00:00"/>
    <x v="507"/>
    <x v="1"/>
    <s v="Sauder Stackable Bookrack, Pine"/>
    <n v="0.1"/>
    <n v="3967575.15"/>
    <n v="1238945.4000000001"/>
    <n v="2"/>
    <x v="0"/>
  </r>
  <r>
    <s v="AZ-2022-1332889"/>
    <d v="2022-09-04T00:00:00"/>
    <x v="418"/>
    <x v="1"/>
    <s v="Safco 3-Shelf Cabinet, Metal"/>
    <n v="0"/>
    <n v="29793687"/>
    <n v="10427790.450000001"/>
    <n v="12"/>
    <x v="0"/>
  </r>
  <r>
    <s v="AZ-2022-1240658"/>
    <d v="2022-09-04T00:00:00"/>
    <x v="507"/>
    <x v="1"/>
    <s v="Binney &amp; Smith Markers, Water Color"/>
    <n v="0"/>
    <n v="3613590.75"/>
    <n v="619472.70000000007"/>
    <n v="9"/>
    <x v="0"/>
  </r>
  <r>
    <s v="AZ-2022-1240658"/>
    <d v="2022-09-04T00:00:00"/>
    <x v="507"/>
    <x v="1"/>
    <s v="Fellowes Shelving, Industrial"/>
    <n v="0.1"/>
    <n v="2315647.9500000002"/>
    <n v="870211.65"/>
    <n v="3"/>
    <x v="1"/>
  </r>
  <r>
    <s v="BN-2022-8330750"/>
    <d v="2022-09-04T00:00:00"/>
    <x v="575"/>
    <x v="1"/>
    <s v="Eldon Folders, Industrial"/>
    <n v="0.1"/>
    <n v="457229.85000000003"/>
    <n v="-29498.7"/>
    <n v="2"/>
    <x v="1"/>
  </r>
  <r>
    <s v="AZ-2022-6207132"/>
    <d v="2022-09-04T00:00:00"/>
    <x v="611"/>
    <x v="1"/>
    <s v="Avery Binder, Clear"/>
    <n v="0"/>
    <n v="368733.75"/>
    <n v="29498.7"/>
    <n v="2"/>
    <x v="0"/>
  </r>
  <r>
    <s v="BN-2022-6199887"/>
    <d v="2022-09-05T00:00:00"/>
    <x v="4"/>
    <x v="3"/>
    <s v="Hon Round Labels, 5000 Label Set"/>
    <n v="0.5"/>
    <n v="103245.45"/>
    <n v="-44248.05"/>
    <n v="2"/>
    <x v="0"/>
  </r>
  <r>
    <s v="BN-2022-6199887"/>
    <d v="2022-09-05T00:00:00"/>
    <x v="4"/>
    <x v="3"/>
    <s v="Cisco Smart Phone, with Caller ID"/>
    <n v="0.5"/>
    <n v="4823037.45"/>
    <n v="-575224.65"/>
    <n v="1"/>
    <x v="1"/>
  </r>
  <r>
    <s v="AZ-2022-7615931"/>
    <d v="2022-09-05T00:00:00"/>
    <x v="120"/>
    <x v="2"/>
    <s v="Sanford Highlighters, Easy-Erase"/>
    <n v="0"/>
    <n v="707968.8"/>
    <n v="29498.7"/>
    <n v="3"/>
    <x v="0"/>
  </r>
  <r>
    <s v="AZ-2022-7615931"/>
    <d v="2022-09-05T00:00:00"/>
    <x v="120"/>
    <x v="2"/>
    <s v="Stockwell Thumb Tacks, Bulk Pack"/>
    <n v="0"/>
    <n v="191741.55000000002"/>
    <n v="44248.05"/>
    <n v="1"/>
    <x v="0"/>
  </r>
  <r>
    <s v="AZ-2022-7615931"/>
    <d v="2022-09-05T00:00:00"/>
    <x v="120"/>
    <x v="2"/>
    <s v="Eldon File Cart, Industrial"/>
    <n v="0.1"/>
    <n v="3392350.5"/>
    <n v="73746.75"/>
    <n v="2"/>
    <x v="0"/>
  </r>
  <r>
    <s v="AZ-2022-1314393"/>
    <d v="2022-09-05T00:00:00"/>
    <x v="135"/>
    <x v="1"/>
    <s v="Rogers Shelving, Wire Frame"/>
    <n v="0.1"/>
    <n v="5693249.1000000006"/>
    <n v="1327441.5"/>
    <n v="7"/>
    <x v="0"/>
  </r>
  <r>
    <s v="AZ-2022-181496"/>
    <d v="2022-09-05T00:00:00"/>
    <x v="243"/>
    <x v="1"/>
    <s v="OIC Paper Clips, 12 Pack"/>
    <n v="0"/>
    <n v="1430686.95"/>
    <n v="339235.05"/>
    <n v="7"/>
    <x v="1"/>
  </r>
  <r>
    <s v="BN-2022-5801390"/>
    <d v="2022-09-05T00:00:00"/>
    <x v="81"/>
    <x v="1"/>
    <s v="BIC Sketch Pad, Blue"/>
    <n v="0"/>
    <n v="1430686.95"/>
    <n v="250738.95"/>
    <n v="2"/>
    <x v="0"/>
  </r>
  <r>
    <s v="BN-2022-5801390"/>
    <d v="2022-09-05T00:00:00"/>
    <x v="81"/>
    <x v="1"/>
    <s v="Stanley Canvas, Easy-Erase"/>
    <n v="0"/>
    <n v="2197653.15"/>
    <n v="530976.6"/>
    <n v="3"/>
    <x v="0"/>
  </r>
  <r>
    <s v="BN-2022-5801390"/>
    <d v="2022-09-05T00:00:00"/>
    <x v="81"/>
    <x v="1"/>
    <s v="Smead Removable Labels, Laser Printer Compatible"/>
    <n v="0"/>
    <n v="457229.85000000003"/>
    <n v="147493.5"/>
    <n v="3"/>
    <x v="1"/>
  </r>
  <r>
    <s v="BN-2022-5801390"/>
    <d v="2022-09-05T00:00:00"/>
    <x v="81"/>
    <x v="1"/>
    <s v="Smead Lockers, Blue"/>
    <n v="0.1"/>
    <n v="10531035.9"/>
    <n v="825963.6"/>
    <n v="4"/>
    <x v="1"/>
  </r>
  <r>
    <s v="AZ-2022-8469117"/>
    <d v="2022-09-06T00:00:00"/>
    <x v="231"/>
    <x v="3"/>
    <s v="Sauder Classic Bookcase, Traditional"/>
    <n v="0"/>
    <n v="19292149.800000001"/>
    <n v="7905651.6000000006"/>
    <n v="3"/>
    <x v="1"/>
  </r>
  <r>
    <s v="AZ-2022-8469117"/>
    <d v="2022-09-06T00:00:00"/>
    <x v="231"/>
    <x v="3"/>
    <s v="Harbour Creations Swivel Stool, Red"/>
    <n v="0.6"/>
    <n v="3185859.6"/>
    <n v="-1991162.25"/>
    <n v="3"/>
    <x v="1"/>
  </r>
  <r>
    <s v="AZ-2022-8469117"/>
    <d v="2022-09-06T00:00:00"/>
    <x v="231"/>
    <x v="3"/>
    <s v="Hon Rocking Chair, Black"/>
    <n v="0.6"/>
    <n v="2271399.9"/>
    <n v="-1253694.75"/>
    <n v="3"/>
    <x v="1"/>
  </r>
  <r>
    <s v="AZ-2022-8469117"/>
    <d v="2022-09-06T00:00:00"/>
    <x v="231"/>
    <x v="3"/>
    <s v="Xerox Parchment Paper, Premium"/>
    <n v="0"/>
    <n v="589974"/>
    <n v="191741.55000000002"/>
    <n v="3"/>
    <x v="1"/>
  </r>
  <r>
    <s v="AZ-2022-8469117"/>
    <d v="2022-09-06T00:00:00"/>
    <x v="231"/>
    <x v="3"/>
    <s v="Epson Receipt Printer, Wireless"/>
    <n v="0.4"/>
    <n v="5177021.8500000006"/>
    <n v="-1386438.9000000001"/>
    <n v="5"/>
    <x v="1"/>
  </r>
  <r>
    <s v="AZ-2022-5282151"/>
    <d v="2022-09-06T00:00:00"/>
    <x v="689"/>
    <x v="1"/>
    <s v="Dania Classic Bookcase, Mobile"/>
    <n v="0"/>
    <n v="18289194"/>
    <n v="3289105.0500000003"/>
    <n v="3"/>
    <x v="1"/>
  </r>
  <r>
    <s v="AZ-2022-5282151"/>
    <d v="2022-09-06T00:00:00"/>
    <x v="689"/>
    <x v="1"/>
    <s v="Cardinal Binding Machine, Economy"/>
    <n v="0"/>
    <n v="1474935"/>
    <n v="412981.8"/>
    <n v="2"/>
    <x v="1"/>
  </r>
  <r>
    <s v="AZ-2022-5282151"/>
    <d v="2022-09-06T00:00:00"/>
    <x v="689"/>
    <x v="1"/>
    <s v="Jiffy Mailers, Set of 50"/>
    <n v="0"/>
    <n v="1651927.2"/>
    <n v="353984.4"/>
    <n v="3"/>
    <x v="0"/>
  </r>
  <r>
    <s v="AZ-2022-5282151"/>
    <d v="2022-09-06T00:00:00"/>
    <x v="689"/>
    <x v="1"/>
    <s v="OIC Push Pins, Assorted Sizes"/>
    <n v="0"/>
    <n v="914459.70000000007"/>
    <n v="176992.2"/>
    <n v="5"/>
    <x v="1"/>
  </r>
  <r>
    <s v="AZ-2022-5282151"/>
    <d v="2022-09-06T00:00:00"/>
    <x v="689"/>
    <x v="1"/>
    <s v="Novimex File Folder Labels, Adjustable"/>
    <n v="0"/>
    <n v="265488.3"/>
    <n v="58997.4"/>
    <n v="3"/>
    <x v="0"/>
  </r>
  <r>
    <s v="AZ-2022-5282151"/>
    <d v="2022-09-06T00:00:00"/>
    <x v="689"/>
    <x v="1"/>
    <s v="Novimex Round Labels, Laser Printer Compatible"/>
    <n v="0"/>
    <n v="457229.85000000003"/>
    <n v="221240.25"/>
    <n v="5"/>
    <x v="0"/>
  </r>
  <r>
    <s v="AZ-2022-5282151"/>
    <d v="2022-09-06T00:00:00"/>
    <x v="689"/>
    <x v="1"/>
    <s v="Fellowes Shelving, Single Width"/>
    <n v="0"/>
    <n v="5973486.75"/>
    <n v="1548681.75"/>
    <n v="7"/>
    <x v="0"/>
  </r>
  <r>
    <s v="AZ-2022-855671"/>
    <d v="2022-09-06T00:00:00"/>
    <x v="420"/>
    <x v="1"/>
    <s v="Avery File Folder Labels, Alphabetical"/>
    <n v="0"/>
    <n v="1179948"/>
    <n v="383483.10000000003"/>
    <n v="9"/>
    <x v="1"/>
  </r>
  <r>
    <s v="AZ-2022-855671"/>
    <d v="2022-09-06T00:00:00"/>
    <x v="420"/>
    <x v="1"/>
    <s v="Green Bar Cards &amp; Envelopes, Multicolor"/>
    <n v="0"/>
    <n v="1474935"/>
    <n v="176992.2"/>
    <n v="2"/>
    <x v="1"/>
  </r>
  <r>
    <s v="AZ-2022-5282151"/>
    <d v="2022-09-06T00:00:00"/>
    <x v="689"/>
    <x v="1"/>
    <s v="HP Copy Machine, Laser"/>
    <n v="0"/>
    <n v="10767025.5"/>
    <n v="5383512.75"/>
    <n v="3"/>
    <x v="0"/>
  </r>
  <r>
    <s v="AZ-2022-5282151"/>
    <d v="2022-09-06T00:00:00"/>
    <x v="689"/>
    <x v="1"/>
    <s v="Konica Printer, White"/>
    <n v="0"/>
    <n v="11784730.65"/>
    <n v="3539844"/>
    <n v="3"/>
    <x v="1"/>
  </r>
  <r>
    <s v="AZ-2022-5282151"/>
    <d v="2022-09-06T00:00:00"/>
    <x v="689"/>
    <x v="1"/>
    <s v="Okidata Card Printer, Durable"/>
    <n v="0"/>
    <n v="10383542.4"/>
    <n v="825963.6"/>
    <n v="4"/>
    <x v="0"/>
  </r>
  <r>
    <s v="AZ-2022-4059237"/>
    <d v="2022-09-06T00:00:00"/>
    <x v="120"/>
    <x v="1"/>
    <s v="BIC Highlighters, Easy-Erase"/>
    <n v="0"/>
    <n v="1135699.95"/>
    <n v="265488.3"/>
    <n v="4"/>
    <x v="1"/>
  </r>
  <r>
    <s v="AZ-2022-4059237"/>
    <d v="2022-09-06T00:00:00"/>
    <x v="120"/>
    <x v="1"/>
    <s v="Jiffy Peel and Seal, Set of 50"/>
    <n v="0"/>
    <n v="589974"/>
    <n v="147493.5"/>
    <n v="2"/>
    <x v="0"/>
  </r>
  <r>
    <s v="AZ-2022-4059237"/>
    <d v="2022-09-06T00:00:00"/>
    <x v="120"/>
    <x v="1"/>
    <s v="Eldon File Cart, Single Width"/>
    <n v="0.1"/>
    <n v="8525124.3000000007"/>
    <n v="3126862.2"/>
    <n v="5"/>
    <x v="1"/>
  </r>
  <r>
    <s v="AZ-2022-9518862"/>
    <d v="2022-09-06T00:00:00"/>
    <x v="755"/>
    <x v="1"/>
    <s v="Hewlett Ink, Color"/>
    <n v="0"/>
    <n v="4424805"/>
    <n v="619472.70000000007"/>
    <n v="2"/>
    <x v="1"/>
  </r>
  <r>
    <s v="AZ-2022-4339601"/>
    <d v="2022-09-08T00:00:00"/>
    <x v="533"/>
    <x v="1"/>
    <s v="Hon Chairmat, Adjustable"/>
    <n v="0.1"/>
    <n v="2315647.9500000002"/>
    <n v="353984.4"/>
    <n v="3"/>
    <x v="0"/>
  </r>
  <r>
    <s v="AZ-2022-4339601"/>
    <d v="2022-09-08T00:00:00"/>
    <x v="533"/>
    <x v="1"/>
    <s v="Ibico Binder Covers, Economy"/>
    <n v="0"/>
    <n v="604723.35"/>
    <n v="88496.1"/>
    <n v="3"/>
    <x v="1"/>
  </r>
  <r>
    <s v="AZ-2022-1879822"/>
    <d v="2022-09-08T00:00:00"/>
    <x v="201"/>
    <x v="1"/>
    <s v="Stockwell Paper Clips, Assorted Sizes"/>
    <n v="0"/>
    <n v="1135699.95"/>
    <n v="442480.5"/>
    <n v="7"/>
    <x v="1"/>
  </r>
  <r>
    <s v="AZ-2022-6356102"/>
    <d v="2022-09-08T00:00:00"/>
    <x v="38"/>
    <x v="0"/>
    <s v="BIC Pencil Sharpener, Water Color"/>
    <n v="0"/>
    <n v="4277311.5"/>
    <n v="1622428.5"/>
    <n v="9"/>
    <x v="1"/>
  </r>
  <r>
    <s v="AZ-2022-6356102"/>
    <d v="2022-09-08T00:00:00"/>
    <x v="38"/>
    <x v="0"/>
    <s v="Acco 3-Hole Punch, Recycled"/>
    <n v="0"/>
    <n v="1799420.7"/>
    <n v="162242.85"/>
    <n v="4"/>
    <x v="0"/>
  </r>
  <r>
    <s v="AZ-2022-6356102"/>
    <d v="2022-09-08T00:00:00"/>
    <x v="38"/>
    <x v="0"/>
    <s v="Eldon Box, Industrial"/>
    <n v="0.1"/>
    <n v="427731.15"/>
    <n v="132744.15"/>
    <n v="3"/>
    <x v="1"/>
  </r>
  <r>
    <s v="AZ-2022-6356102"/>
    <d v="2022-09-08T00:00:00"/>
    <x v="38"/>
    <x v="0"/>
    <s v="Hewlett Wireless Fax, High-Speed"/>
    <n v="0"/>
    <n v="22330515.900000002"/>
    <n v="10944017.700000001"/>
    <n v="4"/>
    <x v="1"/>
  </r>
  <r>
    <s v="AZ-2022-9985991"/>
    <d v="2022-09-09T00:00:00"/>
    <x v="408"/>
    <x v="3"/>
    <s v="Binney &amp; Smith Sketch Pad, Fluorescent"/>
    <n v="0"/>
    <n v="1401188.25"/>
    <n v="73746.75"/>
    <n v="2"/>
    <x v="0"/>
  </r>
  <r>
    <s v="AZ-2022-7329559"/>
    <d v="2022-09-09T00:00:00"/>
    <x v="123"/>
    <x v="0"/>
    <s v="Rubbermaid Frame, Erganomic"/>
    <n v="0"/>
    <n v="1607679.1500000001"/>
    <n v="589974"/>
    <n v="1"/>
    <x v="0"/>
  </r>
  <r>
    <s v="AZ-2022-7329559"/>
    <d v="2022-09-09T00:00:00"/>
    <x v="123"/>
    <x v="0"/>
    <s v="Avery Removable Labels, Laser Printer Compatible"/>
    <n v="0"/>
    <n v="634222.05000000005"/>
    <n v="132744.15"/>
    <n v="4"/>
    <x v="0"/>
  </r>
  <r>
    <s v="AZ-2022-7329559"/>
    <d v="2022-09-09T00:00:00"/>
    <x v="123"/>
    <x v="0"/>
    <s v="Hewlett Copy Machine, Color"/>
    <n v="0.15"/>
    <n v="9970560.5999999996"/>
    <n v="2227151.85"/>
    <n v="3"/>
    <x v="1"/>
  </r>
  <r>
    <s v="AZ-2022-3101518"/>
    <d v="2022-09-09T00:00:00"/>
    <x v="285"/>
    <x v="0"/>
    <s v="Samsung Office Telephone, with Caller ID"/>
    <n v="0.15"/>
    <n v="4085569.95"/>
    <n v="383483.10000000003"/>
    <n v="5"/>
    <x v="0"/>
  </r>
  <r>
    <s v="BN-2022-9255621"/>
    <d v="2022-09-09T00:00:00"/>
    <x v="565"/>
    <x v="0"/>
    <s v="Binney &amp; Smith Pens, Fluorescent"/>
    <n v="0"/>
    <n v="781715.55"/>
    <n v="14749.35"/>
    <n v="4"/>
    <x v="1"/>
  </r>
  <r>
    <s v="BN-2022-9255621"/>
    <d v="2022-09-09T00:00:00"/>
    <x v="565"/>
    <x v="0"/>
    <s v="Stanley Canvas, Water Color"/>
    <n v="0"/>
    <n v="2330397.3000000003"/>
    <n v="1017705.15"/>
    <n v="3"/>
    <x v="1"/>
  </r>
  <r>
    <s v="BN-2022-9255621"/>
    <d v="2022-09-09T00:00:00"/>
    <x v="565"/>
    <x v="0"/>
    <s v="Rogers Shelving, Blue"/>
    <n v="0.4"/>
    <n v="2197653.15"/>
    <n v="-1283193.45"/>
    <n v="4"/>
    <x v="0"/>
  </r>
  <r>
    <s v="BN-2022-6549234"/>
    <d v="2022-09-09T00:00:00"/>
    <x v="604"/>
    <x v="1"/>
    <s v="Cardinal Hole Reinforcements, Recycled"/>
    <n v="0.5"/>
    <n v="162242.85"/>
    <n v="-29498.7"/>
    <n v="4"/>
    <x v="0"/>
  </r>
  <r>
    <s v="BN-2022-1166603"/>
    <d v="2022-09-09T00:00:00"/>
    <x v="769"/>
    <x v="1"/>
    <s v="Wilson Jones Index Tab, Economy"/>
    <n v="0"/>
    <n v="663720.75"/>
    <n v="176992.2"/>
    <n v="7"/>
    <x v="0"/>
  </r>
  <r>
    <s v="BN-2022-1166603"/>
    <d v="2022-09-09T00:00:00"/>
    <x v="769"/>
    <x v="1"/>
    <s v="Eldon Folders, Wire Frame"/>
    <n v="0"/>
    <n v="943958.4"/>
    <n v="88496.1"/>
    <n v="4"/>
    <x v="0"/>
  </r>
  <r>
    <s v="AZ-2022-3032977"/>
    <d v="2022-09-10T00:00:00"/>
    <x v="374"/>
    <x v="2"/>
    <s v="Ibico 3-Hole Punch, Durable"/>
    <n v="0"/>
    <n v="1415937.6"/>
    <n v="516227.25"/>
    <n v="3"/>
    <x v="1"/>
  </r>
  <r>
    <s v="BN-2022-839820"/>
    <d v="2022-09-10T00:00:00"/>
    <x v="228"/>
    <x v="2"/>
    <s v="Green Bar Computer Printout Paper, Premium"/>
    <n v="0"/>
    <n v="442480.5"/>
    <n v="191741.55000000002"/>
    <n v="1"/>
    <x v="1"/>
  </r>
  <r>
    <s v="BN-2022-839820"/>
    <d v="2022-09-10T00:00:00"/>
    <x v="228"/>
    <x v="2"/>
    <s v="Rogers Box, Wire Frame"/>
    <n v="0.4"/>
    <n v="811214.25"/>
    <n v="-383483.10000000003"/>
    <n v="4"/>
    <x v="0"/>
  </r>
  <r>
    <s v="BN-2022-839820"/>
    <d v="2022-09-10T00:00:00"/>
    <x v="228"/>
    <x v="2"/>
    <s v="Tenex Trays, Blue"/>
    <n v="0.4"/>
    <n v="1917415.5"/>
    <n v="-604723.35"/>
    <n v="4"/>
    <x v="1"/>
  </r>
  <r>
    <s v="AZ-2022-4315429"/>
    <d v="2022-09-10T00:00:00"/>
    <x v="172"/>
    <x v="1"/>
    <s v="Memorex Router, Erganomic"/>
    <n v="0"/>
    <n v="10796524.200000001"/>
    <n v="3244857"/>
    <n v="3"/>
    <x v="0"/>
  </r>
  <r>
    <s v="AZ-2022-8008458"/>
    <d v="2022-09-10T00:00:00"/>
    <x v="550"/>
    <x v="0"/>
    <s v="Hon Legal Exhibit Labels, 5000 Label Set"/>
    <n v="0"/>
    <n v="663720.75"/>
    <n v="117994.8"/>
    <n v="4"/>
    <x v="1"/>
  </r>
  <r>
    <s v="AZ-2022-4698064"/>
    <d v="2022-09-10T00:00:00"/>
    <x v="156"/>
    <x v="0"/>
    <s v="Cardinal Binding Machine, Clear"/>
    <n v="0"/>
    <n v="1445436.3"/>
    <n v="575224.65"/>
    <n v="2"/>
    <x v="0"/>
  </r>
  <r>
    <s v="AZ-2022-1476767"/>
    <d v="2022-09-10T00:00:00"/>
    <x v="46"/>
    <x v="1"/>
    <s v="Smead Legal Exhibit Labels, 5000 Label Set"/>
    <n v="0"/>
    <n v="162242.85"/>
    <n v="29498.7"/>
    <n v="1"/>
    <x v="1"/>
  </r>
  <r>
    <s v="AZ-2022-1476767"/>
    <d v="2022-09-10T00:00:00"/>
    <x v="46"/>
    <x v="1"/>
    <s v="Logitech Keyboard, USB"/>
    <n v="0"/>
    <n v="3215358.3000000003"/>
    <n v="678470.1"/>
    <n v="3"/>
    <x v="1"/>
  </r>
  <r>
    <s v="BN-2022-4656521"/>
    <d v="2022-09-10T00:00:00"/>
    <x v="264"/>
    <x v="1"/>
    <s v="Office Star Bag Chairs, Red"/>
    <n v="0.5"/>
    <n v="811214.25"/>
    <n v="-486728.55"/>
    <n v="2"/>
    <x v="1"/>
  </r>
  <r>
    <s v="AZ-2022-8568817"/>
    <d v="2022-09-11T00:00:00"/>
    <x v="680"/>
    <x v="2"/>
    <s v="Barricks Round Table, Rectangular"/>
    <n v="0.35"/>
    <n v="23923445.699999999"/>
    <n v="-9203594.4000000004"/>
    <n v="5"/>
    <x v="1"/>
  </r>
  <r>
    <s v="AZ-2022-8568817"/>
    <d v="2022-09-11T00:00:00"/>
    <x v="680"/>
    <x v="2"/>
    <s v="Ibico Binding Machine, Recycled"/>
    <n v="0"/>
    <n v="3820081.65"/>
    <n v="693219.45000000007"/>
    <n v="5"/>
    <x v="1"/>
  </r>
  <r>
    <s v="AZ-2022-8568817"/>
    <d v="2022-09-11T00:00:00"/>
    <x v="680"/>
    <x v="2"/>
    <s v="Acme Ruler, High Speed"/>
    <n v="0"/>
    <n v="486728.55"/>
    <n v="14749.35"/>
    <n v="2"/>
    <x v="0"/>
  </r>
  <r>
    <s v="AZ-2022-955637"/>
    <d v="2022-09-11T00:00:00"/>
    <x v="785"/>
    <x v="0"/>
    <s v="Stanley Canvas, Blue"/>
    <n v="0"/>
    <n v="2182903.8000000003"/>
    <n v="353984.4"/>
    <n v="3"/>
    <x v="0"/>
  </r>
  <r>
    <s v="AZ-2022-955637"/>
    <d v="2022-09-11T00:00:00"/>
    <x v="785"/>
    <x v="0"/>
    <s v="Acco Hole Reinforcements, Clear"/>
    <n v="0"/>
    <n v="353984.4"/>
    <n v="14749.35"/>
    <n v="4"/>
    <x v="0"/>
  </r>
  <r>
    <s v="AZ-2022-955637"/>
    <d v="2022-09-11T00:00:00"/>
    <x v="785"/>
    <x v="0"/>
    <s v="SanDisk Router, USB"/>
    <n v="0"/>
    <n v="7566416.5499999998"/>
    <n v="3171110.25"/>
    <n v="2"/>
    <x v="0"/>
  </r>
  <r>
    <s v="AZ-2022-8957312"/>
    <d v="2022-09-11T00:00:00"/>
    <x v="312"/>
    <x v="2"/>
    <s v="Hon Rocking Chair, Adjustable"/>
    <n v="0.1"/>
    <n v="10604782.65"/>
    <n v="4469053.05"/>
    <n v="6"/>
    <x v="0"/>
  </r>
  <r>
    <s v="AZ-2022-8957312"/>
    <d v="2022-09-11T00:00:00"/>
    <x v="312"/>
    <x v="2"/>
    <s v="Jiffy Manila Envelope, Security-Tint"/>
    <n v="0"/>
    <n v="840712.95000000007"/>
    <n v="412981.8"/>
    <n v="2"/>
    <x v="0"/>
  </r>
  <r>
    <s v="AZ-2022-1586750"/>
    <d v="2022-09-11T00:00:00"/>
    <x v="193"/>
    <x v="0"/>
    <s v="Boston Sketch Pad, Easy-Erase"/>
    <n v="0"/>
    <n v="3598841.4"/>
    <n v="1047203.85"/>
    <n v="5"/>
    <x v="0"/>
  </r>
  <r>
    <s v="AZ-2022-1586750"/>
    <d v="2022-09-11T00:00:00"/>
    <x v="193"/>
    <x v="0"/>
    <s v="Eldon Box, Blue"/>
    <n v="0"/>
    <n v="309736.35000000003"/>
    <n v="73746.75"/>
    <n v="2"/>
    <x v="0"/>
  </r>
  <r>
    <s v="BN-2022-7173798"/>
    <d v="2022-09-11T00:00:00"/>
    <x v="737"/>
    <x v="1"/>
    <s v="Hoover Blender, Black"/>
    <n v="0.5"/>
    <n v="1430686.95"/>
    <n v="-914459.70000000007"/>
    <n v="2"/>
    <x v="0"/>
  </r>
  <r>
    <s v="AZ-2022-2500745"/>
    <d v="2022-09-11T00:00:00"/>
    <x v="504"/>
    <x v="1"/>
    <s v="Belkin Mouse, Erganomic"/>
    <n v="0"/>
    <n v="2846624.5500000003"/>
    <n v="486728.55"/>
    <n v="5"/>
    <x v="0"/>
  </r>
  <r>
    <s v="AZ-2022-2500745"/>
    <d v="2022-09-11T00:00:00"/>
    <x v="504"/>
    <x v="1"/>
    <s v="Samsung Audio Dock, Full Size"/>
    <n v="0"/>
    <n v="4955781.6000000006"/>
    <n v="648971.4"/>
    <n v="2"/>
    <x v="1"/>
  </r>
  <r>
    <s v="AZ-2022-4687220"/>
    <d v="2022-09-11T00:00:00"/>
    <x v="193"/>
    <x v="1"/>
    <s v="Sharp Copy Machine, High-Speed"/>
    <n v="0.15"/>
    <n v="6002985.4500000002"/>
    <n v="2050159.6500000001"/>
    <n v="2"/>
    <x v="0"/>
  </r>
  <r>
    <s v="AZ-2022-2576958"/>
    <d v="2022-09-11T00:00:00"/>
    <x v="248"/>
    <x v="1"/>
    <s v="Rogers File Cart, Blue"/>
    <n v="0"/>
    <n v="12448451.4"/>
    <n v="117994.8"/>
    <n v="6"/>
    <x v="1"/>
  </r>
  <r>
    <s v="AZ-2022-2827922"/>
    <d v="2022-09-11T00:00:00"/>
    <x v="571"/>
    <x v="1"/>
    <s v="Elite Letter Opener, High Speed"/>
    <n v="0"/>
    <n v="1976412.9000000001"/>
    <n v="825963.6"/>
    <n v="5"/>
    <x v="1"/>
  </r>
  <r>
    <s v="AZ-2022-2049231"/>
    <d v="2022-09-12T00:00:00"/>
    <x v="175"/>
    <x v="3"/>
    <s v="Office Star Chairmat, Red"/>
    <n v="0.1"/>
    <n v="3495595.95"/>
    <n v="1165198.6500000001"/>
    <n v="4"/>
    <x v="1"/>
  </r>
  <r>
    <s v="AZ-2022-2049231"/>
    <d v="2022-09-12T00:00:00"/>
    <x v="175"/>
    <x v="3"/>
    <s v="Boston Highlighters, Fluorescent"/>
    <n v="0"/>
    <n v="884961"/>
    <n v="235989.6"/>
    <n v="3"/>
    <x v="0"/>
  </r>
  <r>
    <s v="AZ-2022-2049231"/>
    <d v="2022-09-12T00:00:00"/>
    <x v="175"/>
    <x v="3"/>
    <s v="Sanford Canvas, Easy-Erase"/>
    <n v="0"/>
    <n v="2241901.2000000002"/>
    <n v="294987"/>
    <n v="3"/>
    <x v="1"/>
  </r>
  <r>
    <s v="AZ-2022-2049231"/>
    <d v="2022-09-12T00:00:00"/>
    <x v="175"/>
    <x v="3"/>
    <s v="Acco Binder Covers, Economy"/>
    <n v="0"/>
    <n v="589974"/>
    <n v="235989.6"/>
    <n v="3"/>
    <x v="0"/>
  </r>
  <r>
    <s v="AZ-2022-2049231"/>
    <d v="2022-09-12T00:00:00"/>
    <x v="175"/>
    <x v="3"/>
    <s v="Panasonic Inkjet, Red"/>
    <n v="0"/>
    <n v="13687396.800000001"/>
    <n v="3834831"/>
    <n v="3"/>
    <x v="1"/>
  </r>
  <r>
    <s v="BN-2022-7135917"/>
    <d v="2022-09-12T00:00:00"/>
    <x v="387"/>
    <x v="2"/>
    <s v="Office Star Steel Folding Chair, Black"/>
    <n v="0.5"/>
    <n v="4601797.2"/>
    <n v="-4601797.2"/>
    <n v="7"/>
    <x v="1"/>
  </r>
  <r>
    <s v="BN-2022-7135917"/>
    <d v="2022-09-12T00:00:00"/>
    <x v="387"/>
    <x v="2"/>
    <s v="Harbour Creations File Folder Labels, Alphabetical"/>
    <n v="0.5"/>
    <n v="132744.15"/>
    <n v="-88496.1"/>
    <n v="2"/>
    <x v="1"/>
  </r>
  <r>
    <s v="AZ-2022-2138061"/>
    <d v="2022-09-12T00:00:00"/>
    <x v="49"/>
    <x v="1"/>
    <s v="Advantus Frame, Black"/>
    <n v="0"/>
    <n v="3274355.7"/>
    <n v="648971.4"/>
    <n v="2"/>
    <x v="0"/>
  </r>
  <r>
    <s v="AZ-2022-2138061"/>
    <d v="2022-09-12T00:00:00"/>
    <x v="49"/>
    <x v="1"/>
    <s v="Fiskars Shears, Steel"/>
    <n v="0"/>
    <n v="1386438.9000000001"/>
    <n v="398232.45"/>
    <n v="2"/>
    <x v="0"/>
  </r>
  <r>
    <s v="AZ-2022-9225058"/>
    <d v="2022-09-12T00:00:00"/>
    <x v="424"/>
    <x v="0"/>
    <s v="Kleencut Trimmer, Steel"/>
    <n v="0"/>
    <n v="1209446.7"/>
    <n v="191741.55000000002"/>
    <n v="2"/>
    <x v="0"/>
  </r>
  <r>
    <s v="AZ-2022-9225058"/>
    <d v="2022-09-12T00:00:00"/>
    <x v="424"/>
    <x v="0"/>
    <s v="Belkin Flash Drive, Bluetooth"/>
    <n v="0"/>
    <n v="4336308.9000000004"/>
    <n v="1607679.1500000001"/>
    <n v="7"/>
    <x v="0"/>
  </r>
  <r>
    <s v="AZ-2022-36141"/>
    <d v="2022-09-12T00:00:00"/>
    <x v="123"/>
    <x v="0"/>
    <s v="Sauder Classic Bookcase, Traditional"/>
    <n v="0.1"/>
    <n v="17359984.949999999"/>
    <n v="5973486.75"/>
    <n v="3"/>
    <x v="1"/>
  </r>
  <r>
    <s v="AZ-2022-36141"/>
    <d v="2022-09-12T00:00:00"/>
    <x v="123"/>
    <x v="0"/>
    <s v="Avery Round Labels, Laser Printer Compatible"/>
    <n v="0"/>
    <n v="309736.35000000003"/>
    <n v="73746.75"/>
    <n v="3"/>
    <x v="0"/>
  </r>
  <r>
    <s v="AZ-2022-5538768"/>
    <d v="2022-09-12T00:00:00"/>
    <x v="115"/>
    <x v="1"/>
    <s v="Enermax Flash Drive, Bluetooth"/>
    <n v="0"/>
    <n v="2448392.1"/>
    <n v="781715.55"/>
    <n v="4"/>
    <x v="0"/>
  </r>
  <r>
    <s v="AZ-2022-8864215"/>
    <d v="2022-09-13T00:00:00"/>
    <x v="201"/>
    <x v="2"/>
    <s v="Elite Ruler, High Speed"/>
    <n v="0"/>
    <n v="1224196.05"/>
    <n v="88496.1"/>
    <n v="6"/>
    <x v="1"/>
  </r>
  <r>
    <s v="BN-2022-5849086"/>
    <d v="2022-09-13T00:00:00"/>
    <x v="273"/>
    <x v="1"/>
    <s v="SanDisk Memo Slips, Recycled"/>
    <n v="0"/>
    <n v="752216.85"/>
    <n v="309736.35000000003"/>
    <n v="3"/>
    <x v="1"/>
  </r>
  <r>
    <s v="BN-2022-5849086"/>
    <d v="2022-09-13T00:00:00"/>
    <x v="273"/>
    <x v="1"/>
    <s v="Smead File Cart, Single Width"/>
    <n v="0.4"/>
    <n v="5707998.4500000002"/>
    <n v="-3141611.5500000003"/>
    <n v="5"/>
    <x v="0"/>
  </r>
  <r>
    <s v="AZ-2022-3938164"/>
    <d v="2022-09-15T00:00:00"/>
    <x v="336"/>
    <x v="2"/>
    <s v="Deflect-O Light Bulb, Black"/>
    <n v="0.2"/>
    <n v="678470.1"/>
    <n v="132744.15"/>
    <n v="3"/>
    <x v="1"/>
  </r>
  <r>
    <s v="AZ-2022-2258709"/>
    <d v="2022-09-15T00:00:00"/>
    <x v="738"/>
    <x v="0"/>
    <s v="Stockwell Push Pins, 12 Pack"/>
    <n v="0"/>
    <n v="398232.45"/>
    <n v="29498.7"/>
    <n v="2"/>
    <x v="1"/>
  </r>
  <r>
    <s v="BN-2022-5531507"/>
    <d v="2022-09-15T00:00:00"/>
    <x v="96"/>
    <x v="1"/>
    <s v="Hon Removable Labels, Adjustable"/>
    <n v="0.5"/>
    <n v="58997.4"/>
    <n v="-44248.05"/>
    <n v="1"/>
    <x v="0"/>
  </r>
  <r>
    <s v="BN-2022-5531507"/>
    <d v="2022-09-15T00:00:00"/>
    <x v="96"/>
    <x v="1"/>
    <s v="Motorola Signal Booster, Cordless"/>
    <n v="0.5"/>
    <n v="1076702.55"/>
    <n v="-103245.45"/>
    <n v="1"/>
    <x v="0"/>
  </r>
  <r>
    <s v="AZ-2022-6391866"/>
    <d v="2022-09-15T00:00:00"/>
    <x v="717"/>
    <x v="1"/>
    <s v="Ikea Floating Shelf Set, Pine"/>
    <n v="0.1"/>
    <n v="9115098.3000000007"/>
    <n v="398232.45"/>
    <n v="4"/>
    <x v="1"/>
  </r>
  <r>
    <s v="BN-2022-3650547"/>
    <d v="2022-09-15T00:00:00"/>
    <x v="407"/>
    <x v="1"/>
    <s v="SAFCO Rocking Chair, Black"/>
    <n v="0.2"/>
    <n v="3126862.2"/>
    <n v="-353984.4"/>
    <n v="2"/>
    <x v="0"/>
  </r>
  <r>
    <s v="AZ-2022-6391866"/>
    <d v="2022-09-15T00:00:00"/>
    <x v="717"/>
    <x v="1"/>
    <s v="Cardinal Binder, Clear"/>
    <n v="0"/>
    <n v="781715.55"/>
    <n v="29498.7"/>
    <n v="4"/>
    <x v="1"/>
  </r>
  <r>
    <s v="AZ-2022-6391866"/>
    <d v="2022-09-15T00:00:00"/>
    <x v="717"/>
    <x v="1"/>
    <s v="Fellowes Lockers, Blue"/>
    <n v="0.1"/>
    <n v="16519272"/>
    <n v="2935120.65"/>
    <n v="6"/>
    <x v="1"/>
  </r>
  <r>
    <s v="AZ-2022-7400496"/>
    <d v="2022-09-15T00:00:00"/>
    <x v="326"/>
    <x v="1"/>
    <s v="Cardinal Hole Reinforcements, Economy"/>
    <n v="0"/>
    <n v="235989.6"/>
    <n v="88496.1"/>
    <n v="3"/>
    <x v="1"/>
  </r>
  <r>
    <s v="AZ-2022-6391866"/>
    <d v="2022-09-15T00:00:00"/>
    <x v="717"/>
    <x v="1"/>
    <s v="Brother Fax and Copier, Digital"/>
    <n v="0.15"/>
    <n v="16770010.950000001"/>
    <n v="-206490.9"/>
    <n v="7"/>
    <x v="0"/>
  </r>
  <r>
    <s v="AZ-2022-7400496"/>
    <d v="2022-09-15T00:00:00"/>
    <x v="326"/>
    <x v="1"/>
    <s v="Epson Receipt Printer, White"/>
    <n v="0"/>
    <n v="3407099.85"/>
    <n v="1460185.6500000001"/>
    <n v="2"/>
    <x v="0"/>
  </r>
  <r>
    <s v="AZ-2022-3981915"/>
    <d v="2022-09-16T00:00:00"/>
    <x v="275"/>
    <x v="3"/>
    <s v="Cardinal Index Tab, Durable"/>
    <n v="0"/>
    <n v="221240.25"/>
    <n v="103245.45"/>
    <n v="2"/>
    <x v="0"/>
  </r>
  <r>
    <s v="AZ-2022-3981915"/>
    <d v="2022-09-16T00:00:00"/>
    <x v="275"/>
    <x v="3"/>
    <s v="Eldon Trays, Industrial"/>
    <n v="0.1"/>
    <n v="2566386.9"/>
    <n v="1061953.2"/>
    <n v="4"/>
    <x v="1"/>
  </r>
  <r>
    <s v="AZ-2022-2884391"/>
    <d v="2022-09-16T00:00:00"/>
    <x v="675"/>
    <x v="0"/>
    <s v="Avery Binder Covers, Durable"/>
    <n v="0"/>
    <n v="368733.75"/>
    <n v="44248.05"/>
    <n v="2"/>
    <x v="1"/>
  </r>
  <r>
    <s v="BN-2022-3570494"/>
    <d v="2022-09-16T00:00:00"/>
    <x v="432"/>
    <x v="2"/>
    <s v="BIC Pens, Easy-Erase"/>
    <n v="0.5"/>
    <n v="324485.7"/>
    <n v="-176992.2"/>
    <n v="3"/>
    <x v="1"/>
  </r>
  <r>
    <s v="AZ-2022-980530"/>
    <d v="2022-09-16T00:00:00"/>
    <x v="78"/>
    <x v="1"/>
    <s v="Eldon Door Stop, Durable"/>
    <n v="0"/>
    <n v="1386438.9000000001"/>
    <n v="294987"/>
    <n v="2"/>
    <x v="1"/>
  </r>
  <r>
    <s v="AZ-2022-980530"/>
    <d v="2022-09-16T00:00:00"/>
    <x v="78"/>
    <x v="1"/>
    <s v="Ibico Hole Reinforcements, Economy"/>
    <n v="0"/>
    <n v="412981.8"/>
    <n v="206490.9"/>
    <n v="4"/>
    <x v="1"/>
  </r>
  <r>
    <s v="BN-2022-6943286"/>
    <d v="2022-09-16T00:00:00"/>
    <x v="575"/>
    <x v="1"/>
    <s v="Hon Legal Exhibit Labels, 5000 Label Set"/>
    <n v="0"/>
    <n v="1489684.35"/>
    <n v="265488.3"/>
    <n v="9"/>
    <x v="1"/>
  </r>
  <r>
    <s v="BN-2022-6943286"/>
    <d v="2022-09-16T00:00:00"/>
    <x v="575"/>
    <x v="1"/>
    <s v="Eldon Lockers, Industrial"/>
    <n v="0"/>
    <n v="20486847.150000002"/>
    <n v="10029558"/>
    <n v="7"/>
    <x v="1"/>
  </r>
  <r>
    <s v="AZ-2022-4987937"/>
    <d v="2022-09-16T00:00:00"/>
    <x v="778"/>
    <x v="0"/>
    <s v="BIC Canvas, Blue"/>
    <n v="0"/>
    <n v="1578180.45"/>
    <n v="132744.15"/>
    <n v="2"/>
    <x v="0"/>
  </r>
  <r>
    <s v="AZ-2022-980530"/>
    <d v="2022-09-16T00:00:00"/>
    <x v="78"/>
    <x v="1"/>
    <s v="StarTech Card Printer, Durable"/>
    <n v="0.15"/>
    <n v="6150478.9500000002"/>
    <n v="722718.15"/>
    <n v="3"/>
    <x v="0"/>
  </r>
  <r>
    <s v="BN-2022-6943286"/>
    <d v="2022-09-16T00:00:00"/>
    <x v="575"/>
    <x v="1"/>
    <s v="HP Ink, Color"/>
    <n v="0"/>
    <n v="9601826.8499999996"/>
    <n v="2492640.15"/>
    <n v="5"/>
    <x v="1"/>
  </r>
  <r>
    <s v="BN-2022-6758663"/>
    <d v="2022-09-16T00:00:00"/>
    <x v="721"/>
    <x v="1"/>
    <s v="Harbour Creations Swivel Stool, Red"/>
    <n v="0.6"/>
    <n v="4247812.8"/>
    <n v="-2654883"/>
    <n v="4"/>
    <x v="1"/>
  </r>
  <r>
    <s v="AZ-2022-2203949"/>
    <d v="2022-09-16T00:00:00"/>
    <x v="332"/>
    <x v="0"/>
    <s v="Stanley Pens, Water Color"/>
    <n v="0.5"/>
    <n v="486728.55"/>
    <n v="-176992.2"/>
    <n v="5"/>
    <x v="1"/>
  </r>
  <r>
    <s v="AZ-2022-2203949"/>
    <d v="2022-09-16T00:00:00"/>
    <x v="332"/>
    <x v="0"/>
    <s v="Wilson Jones Binding Machine, Durable"/>
    <n v="0.5"/>
    <n v="368733.75"/>
    <n v="-353984.4"/>
    <n v="1"/>
    <x v="1"/>
  </r>
  <r>
    <s v="AZ-2022-2203949"/>
    <d v="2022-09-16T00:00:00"/>
    <x v="332"/>
    <x v="0"/>
    <s v="Wilson Jones Binding Machine, Recycled"/>
    <n v="0.5"/>
    <n v="1091451.9000000001"/>
    <n v="-855462.3"/>
    <n v="3"/>
    <x v="1"/>
  </r>
  <r>
    <s v="AZ-2022-2203949"/>
    <d v="2022-09-16T00:00:00"/>
    <x v="332"/>
    <x v="0"/>
    <s v="SanDisk Parchment Paper, Recycled"/>
    <n v="0.5"/>
    <n v="250738.95"/>
    <n v="-162242.85"/>
    <n v="2"/>
    <x v="1"/>
  </r>
  <r>
    <s v="AZ-2022-9760278"/>
    <d v="2022-09-16T00:00:00"/>
    <x v="599"/>
    <x v="0"/>
    <s v="Boston Highlighters, Easy-Erase"/>
    <n v="0"/>
    <n v="1696175.25"/>
    <n v="368733.75"/>
    <n v="6"/>
    <x v="0"/>
  </r>
  <r>
    <s v="AZ-2022-9760278"/>
    <d v="2022-09-16T00:00:00"/>
    <x v="599"/>
    <x v="0"/>
    <s v="Rogers Folders, Industrial"/>
    <n v="0.1"/>
    <n v="2064909"/>
    <n v="88496.1"/>
    <n v="5"/>
    <x v="0"/>
  </r>
  <r>
    <s v="AZ-2022-4182023"/>
    <d v="2022-09-16T00:00:00"/>
    <x v="340"/>
    <x v="1"/>
    <s v="Eldon Trays, Wire Frame"/>
    <n v="0.4"/>
    <n v="2492640.15"/>
    <n v="-44248.05"/>
    <n v="6"/>
    <x v="0"/>
  </r>
  <r>
    <s v="AZ-2022-9760278"/>
    <d v="2022-09-16T00:00:00"/>
    <x v="599"/>
    <x v="0"/>
    <s v="Brother Fax Machine, Laser"/>
    <n v="0"/>
    <n v="9395335.9500000011"/>
    <n v="3849580.35"/>
    <n v="2"/>
    <x v="0"/>
  </r>
  <r>
    <s v="AZ-2022-4182023"/>
    <d v="2022-09-16T00:00:00"/>
    <x v="340"/>
    <x v="1"/>
    <s v="SanDisk Keyboard, Erganomic"/>
    <n v="0"/>
    <n v="2345146.65"/>
    <n v="309736.35000000003"/>
    <n v="2"/>
    <x v="0"/>
  </r>
  <r>
    <s v="AZ-2022-4182023"/>
    <d v="2022-09-16T00:00:00"/>
    <x v="340"/>
    <x v="1"/>
    <s v="HP Copy Machine, Color"/>
    <n v="0"/>
    <n v="17831964.150000002"/>
    <n v="3569342.7"/>
    <n v="5"/>
    <x v="0"/>
  </r>
  <r>
    <s v="AZ-2022-4360441"/>
    <d v="2022-09-16T00:00:00"/>
    <x v="363"/>
    <x v="1"/>
    <s v="Cardinal Index Tab, Economy"/>
    <n v="0"/>
    <n v="781715.55"/>
    <n v="353984.4"/>
    <n v="6"/>
    <x v="0"/>
  </r>
  <r>
    <s v="BN-2022-1068004"/>
    <d v="2022-09-16T00:00:00"/>
    <x v="82"/>
    <x v="1"/>
    <s v="BIC Sketch Pad, Blue"/>
    <n v="0.5"/>
    <n v="722718.15"/>
    <n v="-457229.85000000003"/>
    <n v="2"/>
    <x v="0"/>
  </r>
  <r>
    <s v="BN-2022-1068004"/>
    <d v="2022-09-16T00:00:00"/>
    <x v="82"/>
    <x v="1"/>
    <s v="Stockwell Staples, Metal"/>
    <n v="0.5"/>
    <n v="309736.35000000003"/>
    <n v="-147493.5"/>
    <n v="4"/>
    <x v="0"/>
  </r>
  <r>
    <s v="BN-2022-1068004"/>
    <d v="2022-09-16T00:00:00"/>
    <x v="82"/>
    <x v="1"/>
    <s v="Green Bar Computer Printout Paper, Premium"/>
    <n v="0.5"/>
    <n v="221240.25"/>
    <n v="-29498.7"/>
    <n v="1"/>
    <x v="1"/>
  </r>
  <r>
    <s v="BN-2022-1068004"/>
    <d v="2022-09-16T00:00:00"/>
    <x v="82"/>
    <x v="1"/>
    <s v="Eldon Box, Industrial"/>
    <n v="0.5"/>
    <n v="398232.45"/>
    <n v="-103245.45"/>
    <n v="5"/>
    <x v="0"/>
  </r>
  <r>
    <s v="BN-2022-1068004"/>
    <d v="2022-09-16T00:00:00"/>
    <x v="82"/>
    <x v="1"/>
    <s v="Belkin Memory Card, USB"/>
    <n v="0.5"/>
    <n v="9336338.5500000007"/>
    <n v="-9336338.5500000007"/>
    <n v="11"/>
    <x v="1"/>
  </r>
  <r>
    <s v="AZ-2022-8014717"/>
    <d v="2022-09-16T00:00:00"/>
    <x v="789"/>
    <x v="1"/>
    <s v="Logitech Router, Erganomic"/>
    <n v="0"/>
    <n v="25309884.600000001"/>
    <n v="4557549.1500000004"/>
    <n v="7"/>
    <x v="1"/>
  </r>
  <r>
    <s v="AZ-2022-8639155"/>
    <d v="2022-09-17T00:00:00"/>
    <x v="750"/>
    <x v="2"/>
    <s v="Enermax Memory Card, USB"/>
    <n v="0"/>
    <n v="11828978.700000001"/>
    <n v="1769922"/>
    <n v="7"/>
    <x v="1"/>
  </r>
  <r>
    <s v="AZ-2022-8630899"/>
    <d v="2022-09-17T00:00:00"/>
    <x v="228"/>
    <x v="0"/>
    <s v="Sauder Classic Bookcase, Metal"/>
    <n v="0"/>
    <n v="12846683.85"/>
    <n v="1932164.85"/>
    <n v="2"/>
    <x v="1"/>
  </r>
  <r>
    <s v="BN-2022-2098637"/>
    <d v="2022-09-17T00:00:00"/>
    <x v="15"/>
    <x v="1"/>
    <s v="Dania Classic Bookcase, Pine"/>
    <n v="0.1"/>
    <n v="27345294.900000002"/>
    <n v="6386468.5499999998"/>
    <n v="5"/>
    <x v="1"/>
  </r>
  <r>
    <s v="BN-2022-2098637"/>
    <d v="2022-09-17T00:00:00"/>
    <x v="15"/>
    <x v="1"/>
    <s v="Bevis Coffee Table, Fully Assembled"/>
    <n v="0.35"/>
    <n v="9188845.0500000007"/>
    <n v="-2831875.2"/>
    <n v="3"/>
    <x v="0"/>
  </r>
  <r>
    <s v="AZ-2022-8308689"/>
    <d v="2022-09-17T00:00:00"/>
    <x v="282"/>
    <x v="1"/>
    <s v="BIC Markers, Fluorescent"/>
    <n v="0"/>
    <n v="811214.25"/>
    <n v="58997.4"/>
    <n v="2"/>
    <x v="1"/>
  </r>
  <r>
    <s v="AZ-2022-8308689"/>
    <d v="2022-09-17T00:00:00"/>
    <x v="282"/>
    <x v="1"/>
    <s v="Avery Index Tab, Durable"/>
    <n v="0"/>
    <n v="191741.55000000002"/>
    <n v="44248.05"/>
    <n v="2"/>
    <x v="0"/>
  </r>
  <r>
    <s v="AZ-2022-8308689"/>
    <d v="2022-09-17T00:00:00"/>
    <x v="282"/>
    <x v="1"/>
    <s v="Accos Paper Clips, Assorted Sizes"/>
    <n v="0"/>
    <n v="678470.1"/>
    <n v="0"/>
    <n v="4"/>
    <x v="1"/>
  </r>
  <r>
    <s v="AZ-2022-8308689"/>
    <d v="2022-09-17T00:00:00"/>
    <x v="282"/>
    <x v="1"/>
    <s v="Stiletto Trimmer, Easy Grip"/>
    <n v="0"/>
    <n v="2610634.9500000002"/>
    <n v="604723.35"/>
    <n v="4"/>
    <x v="0"/>
  </r>
  <r>
    <s v="AZ-2022-5827571"/>
    <d v="2022-09-17T00:00:00"/>
    <x v="30"/>
    <x v="1"/>
    <s v="Rogers Shelving, Industrial"/>
    <n v="0"/>
    <n v="1843668.75"/>
    <n v="560475.30000000005"/>
    <n v="2"/>
    <x v="1"/>
  </r>
  <r>
    <s v="AZ-2022-8308689"/>
    <d v="2022-09-17T00:00:00"/>
    <x v="282"/>
    <x v="1"/>
    <s v="Hewlett Wireless Fax, Digital"/>
    <n v="0.15"/>
    <n v="9528080.0999999996"/>
    <n v="-339235.05"/>
    <n v="2"/>
    <x v="0"/>
  </r>
  <r>
    <s v="AZ-2022-3810373"/>
    <d v="2022-09-17T00:00:00"/>
    <x v="421"/>
    <x v="0"/>
    <s v="Nokia Audio Dock, Full Size"/>
    <n v="0"/>
    <n v="12389454"/>
    <n v="2109157.0500000003"/>
    <n v="5"/>
    <x v="0"/>
  </r>
  <r>
    <s v="AZ-2022-5058573"/>
    <d v="2022-09-18T00:00:00"/>
    <x v="322"/>
    <x v="3"/>
    <s v="Bush Library with Doors, Metal"/>
    <n v="0.1"/>
    <n v="24144685.949999999"/>
    <n v="1342190.85"/>
    <n v="5"/>
    <x v="1"/>
  </r>
  <r>
    <s v="AZ-2022-5058573"/>
    <d v="2022-09-18T00:00:00"/>
    <x v="322"/>
    <x v="3"/>
    <s v="Hon Executive Leather Armchair, Red"/>
    <n v="0.1"/>
    <n v="6091481.5499999998"/>
    <n v="-678470.1"/>
    <n v="1"/>
    <x v="1"/>
  </r>
  <r>
    <s v="AZ-2022-5058573"/>
    <d v="2022-09-18T00:00:00"/>
    <x v="322"/>
    <x v="3"/>
    <s v="KitchenAid Microwave, White"/>
    <n v="0.1"/>
    <n v="8185889.25"/>
    <n v="2094407.7"/>
    <n v="2"/>
    <x v="0"/>
  </r>
  <r>
    <s v="AZ-2022-5058573"/>
    <d v="2022-09-18T00:00:00"/>
    <x v="322"/>
    <x v="3"/>
    <s v="Stanley Pencil Sharpener, Water Color"/>
    <n v="0"/>
    <n v="412981.8"/>
    <n v="14749.35"/>
    <n v="1"/>
    <x v="1"/>
  </r>
  <r>
    <s v="AZ-2022-5532037"/>
    <d v="2022-09-18T00:00:00"/>
    <x v="692"/>
    <x v="2"/>
    <s v="Sanford Sketch Pad, Fluorescent"/>
    <n v="0"/>
    <n v="1371689.55"/>
    <n v="648971.4"/>
    <n v="2"/>
    <x v="1"/>
  </r>
  <r>
    <s v="AZ-2022-5532037"/>
    <d v="2022-09-18T00:00:00"/>
    <x v="692"/>
    <x v="2"/>
    <s v="Belkin Numeric Keypad, Bluetooth"/>
    <n v="0"/>
    <n v="2551637.5500000003"/>
    <n v="1091451.9000000001"/>
    <n v="3"/>
    <x v="0"/>
  </r>
  <r>
    <s v="AZ-2022-6085803"/>
    <d v="2022-09-18T00:00:00"/>
    <x v="414"/>
    <x v="0"/>
    <s v="Avery Binder, Clear"/>
    <n v="0"/>
    <n v="722718.15"/>
    <n v="73746.75"/>
    <n v="4"/>
    <x v="1"/>
  </r>
  <r>
    <s v="AZ-2022-6085803"/>
    <d v="2022-09-18T00:00:00"/>
    <x v="414"/>
    <x v="0"/>
    <s v="Tenex Shelving, Single Width"/>
    <n v="0.1"/>
    <n v="2182903.8000000003"/>
    <n v="368733.75"/>
    <n v="3"/>
    <x v="1"/>
  </r>
  <r>
    <s v="AZ-2022-21710"/>
    <d v="2022-09-18T00:00:00"/>
    <x v="14"/>
    <x v="1"/>
    <s v="Avery Color Coded Labels, Alphabetical"/>
    <n v="0"/>
    <n v="973457.1"/>
    <n v="398232.45"/>
    <n v="5"/>
    <x v="1"/>
  </r>
  <r>
    <s v="AZ-2022-2593220"/>
    <d v="2022-09-18T00:00:00"/>
    <x v="682"/>
    <x v="1"/>
    <s v="Smead Color Coded Labels, 5000 Label Set"/>
    <n v="0"/>
    <n v="398232.45"/>
    <n v="73746.75"/>
    <n v="2"/>
    <x v="1"/>
  </r>
  <r>
    <s v="BN-2022-6988890"/>
    <d v="2022-09-18T00:00:00"/>
    <x v="8"/>
    <x v="1"/>
    <s v="Binney &amp; Smith Pens, Blue"/>
    <n v="0.5"/>
    <n v="442480.5"/>
    <n v="-73746.75"/>
    <n v="5"/>
    <x v="1"/>
  </r>
  <r>
    <s v="BN-2022-6988890"/>
    <d v="2022-09-18T00:00:00"/>
    <x v="8"/>
    <x v="1"/>
    <s v="Rogers Shelving, Wire Frame"/>
    <n v="0.5"/>
    <n v="899710.35"/>
    <n v="-339235.05"/>
    <n v="2"/>
    <x v="1"/>
  </r>
  <r>
    <s v="AZ-2022-279343"/>
    <d v="2022-09-19T00:00:00"/>
    <x v="308"/>
    <x v="0"/>
    <s v="Wilson Jones 3-Hole Punch, Clear"/>
    <n v="0"/>
    <n v="1622428.5"/>
    <n v="457229.85000000003"/>
    <n v="4"/>
    <x v="0"/>
  </r>
  <r>
    <s v="AZ-2022-3489537"/>
    <d v="2022-09-19T00:00:00"/>
    <x v="29"/>
    <x v="2"/>
    <s v="SanDisk Note Cards, Multicolor"/>
    <n v="0"/>
    <n v="2005911.6"/>
    <n v="840712.95000000007"/>
    <n v="4"/>
    <x v="0"/>
  </r>
  <r>
    <s v="AZ-2022-3489537"/>
    <d v="2022-09-19T00:00:00"/>
    <x v="29"/>
    <x v="2"/>
    <s v="Tenex Lockers, Industrial"/>
    <n v="0.1"/>
    <n v="8156390.5499999998"/>
    <n v="1622428.5"/>
    <n v="3"/>
    <x v="0"/>
  </r>
  <r>
    <s v="AZ-2022-1669266"/>
    <d v="2022-09-19T00:00:00"/>
    <x v="129"/>
    <x v="0"/>
    <s v="Panasonic Inkjet, White"/>
    <n v="0.5"/>
    <n v="11445495.6"/>
    <n v="-4808288.1000000006"/>
    <n v="5"/>
    <x v="1"/>
  </r>
  <r>
    <s v="BN-2022-6976303"/>
    <d v="2022-09-19T00:00:00"/>
    <x v="301"/>
    <x v="1"/>
    <s v="Acco Hole Reinforcements, Recycled"/>
    <n v="0.1"/>
    <n v="88496.1"/>
    <n v="44248.05"/>
    <n v="1"/>
    <x v="1"/>
  </r>
  <r>
    <s v="BN-2022-6976303"/>
    <d v="2022-09-19T00:00:00"/>
    <x v="301"/>
    <x v="1"/>
    <s v="Ibico Binder Covers, Clear"/>
    <n v="0.1"/>
    <n v="353984.4"/>
    <n v="-14749.35"/>
    <n v="2"/>
    <x v="1"/>
  </r>
  <r>
    <s v="AZ-2022-7287251"/>
    <d v="2022-09-19T00:00:00"/>
    <x v="553"/>
    <x v="1"/>
    <s v="Novimex File Folder Labels, Laser Printer Compatible"/>
    <n v="0"/>
    <n v="737467.5"/>
    <n v="132744.15"/>
    <n v="6"/>
    <x v="1"/>
  </r>
  <r>
    <s v="BN-2022-4890231"/>
    <d v="2022-09-19T00:00:00"/>
    <x v="320"/>
    <x v="1"/>
    <s v="Samsung Audio Dock, with Caller ID"/>
    <n v="0.15"/>
    <n v="10457289.15"/>
    <n v="-1474935"/>
    <n v="5"/>
    <x v="1"/>
  </r>
  <r>
    <s v="AZ-2022-551552"/>
    <d v="2022-09-19T00:00:00"/>
    <x v="178"/>
    <x v="1"/>
    <s v="Tenex Trays, Wire Frame"/>
    <n v="0.1"/>
    <n v="1415937.6"/>
    <n v="634222.05000000005"/>
    <n v="2"/>
    <x v="1"/>
  </r>
  <r>
    <s v="AZ-2022-551552"/>
    <d v="2022-09-19T00:00:00"/>
    <x v="178"/>
    <x v="1"/>
    <s v="Hewlett Fax and Copier, Laser"/>
    <n v="0"/>
    <n v="17064997.949999999"/>
    <n v="3244857"/>
    <n v="6"/>
    <x v="1"/>
  </r>
  <r>
    <s v="AZ-2022-8781156"/>
    <d v="2022-09-19T00:00:00"/>
    <x v="244"/>
    <x v="1"/>
    <s v="HP Personal Copier, Digital"/>
    <n v="0"/>
    <n v="5486758.2000000002"/>
    <n v="870211.65"/>
    <n v="3"/>
    <x v="1"/>
  </r>
  <r>
    <s v="AZ-2022-7608548"/>
    <d v="2022-09-20T00:00:00"/>
    <x v="756"/>
    <x v="0"/>
    <s v="Acme Scissors, Easy Grip"/>
    <n v="0"/>
    <n v="1592929.8"/>
    <n v="383483.10000000003"/>
    <n v="4"/>
    <x v="0"/>
  </r>
  <r>
    <s v="AZ-2022-7938623"/>
    <d v="2022-09-20T00:00:00"/>
    <x v="86"/>
    <x v="0"/>
    <s v="SAFCO Swivel Stool, Set of Two"/>
    <n v="0"/>
    <n v="10044307.35"/>
    <n v="3820081.65"/>
    <n v="4"/>
    <x v="1"/>
  </r>
  <r>
    <s v="AZ-2022-7938623"/>
    <d v="2022-09-20T00:00:00"/>
    <x v="86"/>
    <x v="0"/>
    <s v="Jiffy Business Envelopes, Security-Tint"/>
    <n v="0"/>
    <n v="471979.2"/>
    <n v="29498.7"/>
    <n v="2"/>
    <x v="0"/>
  </r>
  <r>
    <s v="AZ-2022-7938623"/>
    <d v="2022-09-20T00:00:00"/>
    <x v="86"/>
    <x v="0"/>
    <s v="Fiskars Trimmer, Easy Grip"/>
    <n v="0"/>
    <n v="1946914.2"/>
    <n v="722718.15"/>
    <n v="3"/>
    <x v="1"/>
  </r>
  <r>
    <s v="AZ-2022-8890800"/>
    <d v="2022-09-20T00:00:00"/>
    <x v="318"/>
    <x v="1"/>
    <s v="Sauder Floating Shelf Set, Mobile"/>
    <n v="0"/>
    <n v="5811243.9000000004"/>
    <n v="2153405.1"/>
    <n v="2"/>
    <x v="0"/>
  </r>
  <r>
    <s v="AZ-2022-8890800"/>
    <d v="2022-09-20T00:00:00"/>
    <x v="318"/>
    <x v="1"/>
    <s v="SAFCO Executive Leather Armchair, Black"/>
    <n v="0.2"/>
    <n v="10826022.9"/>
    <n v="3657838.8000000003"/>
    <n v="2"/>
    <x v="1"/>
  </r>
  <r>
    <s v="AZ-2022-8890800"/>
    <d v="2022-09-20T00:00:00"/>
    <x v="318"/>
    <x v="1"/>
    <s v="Boston Sketch Pad, Fluorescent"/>
    <n v="0"/>
    <n v="5147523.1500000004"/>
    <n v="0"/>
    <n v="7"/>
    <x v="1"/>
  </r>
  <r>
    <s v="AZ-2022-8890800"/>
    <d v="2022-09-20T00:00:00"/>
    <x v="318"/>
    <x v="1"/>
    <s v="Stanley Sketch Pad, Easy-Erase"/>
    <n v="0"/>
    <n v="1312692.1500000001"/>
    <n v="250738.95"/>
    <n v="2"/>
    <x v="1"/>
  </r>
  <r>
    <s v="AZ-2022-8890800"/>
    <d v="2022-09-20T00:00:00"/>
    <x v="318"/>
    <x v="1"/>
    <s v="Apple Signal Booster, Cordless"/>
    <n v="0.1"/>
    <n v="7404173.7000000002"/>
    <n v="1238945.4000000001"/>
    <n v="4"/>
    <x v="1"/>
  </r>
  <r>
    <s v="AZ-2022-8055993"/>
    <d v="2022-09-21T00:00:00"/>
    <x v="509"/>
    <x v="1"/>
    <s v="Enermax Parchment Paper, Multicolor"/>
    <n v="0"/>
    <n v="988206.45000000007"/>
    <n v="294987"/>
    <n v="4"/>
    <x v="1"/>
  </r>
  <r>
    <s v="AZ-2022-8055993"/>
    <d v="2022-09-21T00:00:00"/>
    <x v="509"/>
    <x v="1"/>
    <s v="HP Personal Copier, Digital"/>
    <n v="0"/>
    <n v="10973516.4"/>
    <n v="1755172.6500000001"/>
    <n v="6"/>
    <x v="0"/>
  </r>
  <r>
    <s v="AZ-2022-3445834"/>
    <d v="2022-09-22T00:00:00"/>
    <x v="61"/>
    <x v="3"/>
    <s v="BIC Canvas, Fluorescent"/>
    <n v="0"/>
    <n v="6489714"/>
    <n v="2271399.9"/>
    <n v="8"/>
    <x v="1"/>
  </r>
  <r>
    <s v="AZ-2022-3445834"/>
    <d v="2022-09-22T00:00:00"/>
    <x v="61"/>
    <x v="3"/>
    <s v="Cameo Manila Envelope, Set of 50"/>
    <n v="0"/>
    <n v="796464.9"/>
    <n v="73746.75"/>
    <n v="2"/>
    <x v="1"/>
  </r>
  <r>
    <s v="AZ-2022-270140"/>
    <d v="2022-09-22T00:00:00"/>
    <x v="557"/>
    <x v="2"/>
    <s v="SanDisk Computer Printout Paper, 8.5 x 11"/>
    <n v="0"/>
    <n v="1002955.8"/>
    <n v="103245.45"/>
    <n v="2"/>
    <x v="0"/>
  </r>
  <r>
    <s v="AZ-2022-6824092"/>
    <d v="2022-09-22T00:00:00"/>
    <x v="413"/>
    <x v="0"/>
    <s v="Hoover Microwave, Red"/>
    <n v="0.1"/>
    <n v="12286208.550000001"/>
    <n v="1371689.55"/>
    <n v="3"/>
    <x v="0"/>
  </r>
  <r>
    <s v="BN-2022-863446"/>
    <d v="2022-09-23T00:00:00"/>
    <x v="759"/>
    <x v="3"/>
    <s v="Rogers Shelving, Wire Frame"/>
    <n v="0.5"/>
    <n v="1799420.7"/>
    <n v="-693219.45000000007"/>
    <n v="4"/>
    <x v="1"/>
  </r>
  <r>
    <s v="AZ-2022-1026568"/>
    <d v="2022-09-23T00:00:00"/>
    <x v="315"/>
    <x v="0"/>
    <s v="Dania Stackable Bookrack, Traditional"/>
    <n v="0.6"/>
    <n v="707968.8"/>
    <n v="-324485.7"/>
    <n v="1"/>
    <x v="0"/>
  </r>
  <r>
    <s v="AZ-2022-758467"/>
    <d v="2022-09-23T00:00:00"/>
    <x v="166"/>
    <x v="2"/>
    <s v="Deflect-O Frame, Durable"/>
    <n v="0"/>
    <n v="11047263.15"/>
    <n v="4528050.45"/>
    <n v="7"/>
    <x v="1"/>
  </r>
  <r>
    <s v="AZ-2022-758467"/>
    <d v="2022-09-23T00:00:00"/>
    <x v="166"/>
    <x v="2"/>
    <s v="Stockwell Push Pins, Metal"/>
    <n v="0"/>
    <n v="1047203.85"/>
    <n v="58997.4"/>
    <n v="5"/>
    <x v="1"/>
  </r>
  <r>
    <s v="AZ-2022-758467"/>
    <d v="2022-09-23T00:00:00"/>
    <x v="166"/>
    <x v="2"/>
    <s v="Canon Fax and Copier, Digital"/>
    <n v="0.15"/>
    <n v="7182933.4500000002"/>
    <n v="-339235.05"/>
    <n v="3"/>
    <x v="0"/>
  </r>
  <r>
    <s v="AZ-2022-6619612"/>
    <d v="2022-09-23T00:00:00"/>
    <x v="276"/>
    <x v="1"/>
    <s v="Bush Stackable Bookrack, Traditional"/>
    <n v="0"/>
    <n v="3628340.1"/>
    <n v="899710.35"/>
    <n v="2"/>
    <x v="0"/>
  </r>
  <r>
    <s v="AZ-2022-6619612"/>
    <d v="2022-09-23T00:00:00"/>
    <x v="276"/>
    <x v="1"/>
    <s v="Rogers Trays, Wire Frame"/>
    <n v="0"/>
    <n v="6268473.75"/>
    <n v="3067864.8000000003"/>
    <n v="7"/>
    <x v="0"/>
  </r>
  <r>
    <s v="AZ-2022-6619612"/>
    <d v="2022-09-23T00:00:00"/>
    <x v="276"/>
    <x v="1"/>
    <s v="Memorex Flash Drive, Programmable"/>
    <n v="0"/>
    <n v="1371689.55"/>
    <n v="457229.85000000003"/>
    <n v="3"/>
    <x v="0"/>
  </r>
  <r>
    <s v="AZ-2022-752622"/>
    <d v="2022-09-23T00:00:00"/>
    <x v="128"/>
    <x v="1"/>
    <s v="Hon Bag Chairs, Red"/>
    <n v="0"/>
    <n v="1327441.5"/>
    <n v="442480.5"/>
    <n v="2"/>
    <x v="0"/>
  </r>
  <r>
    <s v="AZ-2022-7782987"/>
    <d v="2022-09-23T00:00:00"/>
    <x v="392"/>
    <x v="1"/>
    <s v="Bush Classic Bookcase, Metal"/>
    <n v="0.1"/>
    <n v="10944017.700000001"/>
    <n v="2920371.3000000003"/>
    <n v="2"/>
    <x v="0"/>
  </r>
  <r>
    <s v="AZ-2022-752622"/>
    <d v="2022-09-23T00:00:00"/>
    <x v="128"/>
    <x v="1"/>
    <s v="Ibico Hole Reinforcements, Clear"/>
    <n v="0"/>
    <n v="191741.55000000002"/>
    <n v="73746.75"/>
    <n v="2"/>
    <x v="0"/>
  </r>
  <r>
    <s v="AZ-2022-7782987"/>
    <d v="2022-09-23T00:00:00"/>
    <x v="392"/>
    <x v="1"/>
    <s v="BIC Markers, Fluorescent"/>
    <n v="0"/>
    <n v="1637177.85"/>
    <n v="132744.15"/>
    <n v="4"/>
    <x v="0"/>
  </r>
  <r>
    <s v="AZ-2022-7782987"/>
    <d v="2022-09-23T00:00:00"/>
    <x v="392"/>
    <x v="1"/>
    <s v="Motorola Signal Booster, with Caller ID"/>
    <n v="0.15"/>
    <n v="5383512.75"/>
    <n v="1578180.45"/>
    <n v="3"/>
    <x v="0"/>
  </r>
  <r>
    <s v="AZ-2022-7265288"/>
    <d v="2022-09-23T00:00:00"/>
    <x v="263"/>
    <x v="1"/>
    <s v="Fellowes Box, Industrial"/>
    <n v="0"/>
    <n v="2079658.35"/>
    <n v="103245.45"/>
    <n v="7"/>
    <x v="1"/>
  </r>
  <r>
    <s v="BN-2022-9978138"/>
    <d v="2022-09-24T00:00:00"/>
    <x v="28"/>
    <x v="0"/>
    <s v="Breville Microwave, Black"/>
    <n v="0.1"/>
    <n v="19985369.25"/>
    <n v="-884961"/>
    <n v="5"/>
    <x v="0"/>
  </r>
  <r>
    <s v="AZ-2022-1302174"/>
    <d v="2022-09-24T00:00:00"/>
    <x v="212"/>
    <x v="1"/>
    <s v="Dania Library with Doors, Pine"/>
    <n v="0.1"/>
    <n v="28967723.400000002"/>
    <n v="324485.7"/>
    <n v="6"/>
    <x v="0"/>
  </r>
  <r>
    <s v="AZ-2022-3658958"/>
    <d v="2022-09-25T00:00:00"/>
    <x v="385"/>
    <x v="1"/>
    <s v="Stanley Sketch Pad, Water Color"/>
    <n v="0"/>
    <n v="1401188.25"/>
    <n v="265488.3"/>
    <n v="2"/>
    <x v="0"/>
  </r>
  <r>
    <s v="AZ-2022-8548131"/>
    <d v="2022-09-25T00:00:00"/>
    <x v="259"/>
    <x v="1"/>
    <s v="Sanford Highlighters, Blue"/>
    <n v="0"/>
    <n v="1622428.5"/>
    <n v="176992.2"/>
    <n v="7"/>
    <x v="0"/>
  </r>
  <r>
    <s v="AZ-2022-2017508"/>
    <d v="2022-09-25T00:00:00"/>
    <x v="628"/>
    <x v="1"/>
    <s v="Kleencut Trimmer, Easy Grip"/>
    <n v="0"/>
    <n v="1902666.1500000001"/>
    <n v="457229.85000000003"/>
    <n v="3"/>
    <x v="1"/>
  </r>
  <r>
    <s v="AZ-2022-19623"/>
    <d v="2022-09-25T00:00:00"/>
    <x v="276"/>
    <x v="0"/>
    <s v="Acco Index Tab, Durable"/>
    <n v="0"/>
    <n v="929209.05"/>
    <n v="206490.9"/>
    <n v="7"/>
    <x v="0"/>
  </r>
  <r>
    <s v="AZ-2022-3636472"/>
    <d v="2022-09-25T00:00:00"/>
    <x v="583"/>
    <x v="1"/>
    <s v="Ames Manila Envelope, Security-Tint"/>
    <n v="0"/>
    <n v="1592929.8"/>
    <n v="634222.05000000005"/>
    <n v="4"/>
    <x v="0"/>
  </r>
  <r>
    <s v="AZ-2022-3636472"/>
    <d v="2022-09-25T00:00:00"/>
    <x v="583"/>
    <x v="1"/>
    <s v="SanDisk Parchment Paper, Premium"/>
    <n v="0"/>
    <n v="988206.45000000007"/>
    <n v="191741.55000000002"/>
    <n v="4"/>
    <x v="0"/>
  </r>
  <r>
    <s v="AZ-2022-3636472"/>
    <d v="2022-09-25T00:00:00"/>
    <x v="583"/>
    <x v="1"/>
    <s v="Fellowes Trays, Blue"/>
    <n v="0.1"/>
    <n v="1519183.05"/>
    <n v="-44248.05"/>
    <n v="2"/>
    <x v="0"/>
  </r>
  <r>
    <s v="AZ-2022-8548131"/>
    <d v="2022-09-25T00:00:00"/>
    <x v="259"/>
    <x v="1"/>
    <s v="Brother Fax Machine, Digital"/>
    <n v="0"/>
    <n v="9380586.5999999996"/>
    <n v="3008867.4"/>
    <n v="2"/>
    <x v="0"/>
  </r>
  <r>
    <s v="AZ-2022-1499701"/>
    <d v="2022-09-25T00:00:00"/>
    <x v="465"/>
    <x v="1"/>
    <s v="BIC Canvas, Fluorescent"/>
    <n v="0"/>
    <n v="4056071.25"/>
    <n v="1415937.6"/>
    <n v="5"/>
    <x v="1"/>
  </r>
  <r>
    <s v="AZ-2022-1499701"/>
    <d v="2022-09-25T00:00:00"/>
    <x v="465"/>
    <x v="1"/>
    <s v="Ibico Hole Reinforcements, Durable"/>
    <n v="0"/>
    <n v="619472.70000000007"/>
    <n v="176992.2"/>
    <n v="5"/>
    <x v="1"/>
  </r>
  <r>
    <s v="AZ-2022-1499701"/>
    <d v="2022-09-25T00:00:00"/>
    <x v="465"/>
    <x v="1"/>
    <s v="Eldon Lockers, Industrial"/>
    <n v="0.1"/>
    <n v="13171169.550000001"/>
    <n v="5707998.4500000002"/>
    <n v="5"/>
    <x v="0"/>
  </r>
  <r>
    <s v="AZ-2022-6417679"/>
    <d v="2022-09-25T00:00:00"/>
    <x v="468"/>
    <x v="1"/>
    <s v="Smead File Cart, Industrial"/>
    <n v="0"/>
    <n v="9469082.7000000011"/>
    <n v="2654883"/>
    <n v="5"/>
    <x v="1"/>
  </r>
  <r>
    <s v="AZ-2022-1499701"/>
    <d v="2022-09-25T00:00:00"/>
    <x v="465"/>
    <x v="1"/>
    <s v="Brother Fax Machine, Laser"/>
    <n v="0"/>
    <n v="14100378.6"/>
    <n v="5781745.2000000002"/>
    <n v="3"/>
    <x v="0"/>
  </r>
  <r>
    <s v="BN-2022-3100971"/>
    <d v="2022-09-26T00:00:00"/>
    <x v="610"/>
    <x v="0"/>
    <s v="Dania 3-Shelf Cabinet, Pine"/>
    <n v="0.1"/>
    <n v="3790582.95"/>
    <n v="-44248.05"/>
    <n v="2"/>
    <x v="0"/>
  </r>
  <r>
    <s v="BN-2022-2658770"/>
    <d v="2022-09-26T00:00:00"/>
    <x v="570"/>
    <x v="2"/>
    <s v="Kraft Clasp Envelope, Set of 50"/>
    <n v="0.5"/>
    <n v="132744.15"/>
    <n v="-132744.15"/>
    <n v="2"/>
    <x v="0"/>
  </r>
  <r>
    <s v="BN-2022-2658770"/>
    <d v="2022-09-26T00:00:00"/>
    <x v="570"/>
    <x v="2"/>
    <s v="Logitech Keyboard, Programmable"/>
    <n v="0.5"/>
    <n v="1091451.9000000001"/>
    <n v="-870211.65"/>
    <n v="2"/>
    <x v="1"/>
  </r>
  <r>
    <s v="BN-2022-3094583"/>
    <d v="2022-09-26T00:00:00"/>
    <x v="247"/>
    <x v="0"/>
    <s v="BIC Pencil Sharpener, Water Color"/>
    <n v="0.5"/>
    <n v="1179948"/>
    <n v="-280237.65000000002"/>
    <n v="5"/>
    <x v="0"/>
  </r>
  <r>
    <s v="BN-2022-3094583"/>
    <d v="2022-09-26T00:00:00"/>
    <x v="247"/>
    <x v="0"/>
    <s v="Smead File Cart, Single Width"/>
    <n v="0.5"/>
    <n v="4734541.3500000006"/>
    <n v="-4646045.25"/>
    <n v="5"/>
    <x v="0"/>
  </r>
  <r>
    <s v="AZ-2022-7367498"/>
    <d v="2022-09-26T00:00:00"/>
    <x v="181"/>
    <x v="2"/>
    <s v="Acme Letter Opener, Easy Grip"/>
    <n v="0"/>
    <n v="3289105.0500000003"/>
    <n v="914459.70000000007"/>
    <n v="7"/>
    <x v="0"/>
  </r>
  <r>
    <s v="AZ-2022-7367498"/>
    <d v="2022-09-26T00:00:00"/>
    <x v="181"/>
    <x v="2"/>
    <s v="SanDisk Router, USB"/>
    <n v="0"/>
    <n v="11356999.5"/>
    <n v="4764040.05"/>
    <n v="3"/>
    <x v="1"/>
  </r>
  <r>
    <s v="BN-2022-409695"/>
    <d v="2022-09-26T00:00:00"/>
    <x v="47"/>
    <x v="1"/>
    <s v="Acco Index Tab, Clear"/>
    <n v="0.5"/>
    <n v="176992.2"/>
    <n v="-29498.7"/>
    <n v="3"/>
    <x v="1"/>
  </r>
  <r>
    <s v="BN-2022-409695"/>
    <d v="2022-09-26T00:00:00"/>
    <x v="47"/>
    <x v="1"/>
    <s v="Harbour Creations Round Labels, Alphabetical"/>
    <n v="0.5"/>
    <n v="103245.45"/>
    <n v="-14749.35"/>
    <n v="2"/>
    <x v="0"/>
  </r>
  <r>
    <s v="AZ-2022-2899056"/>
    <d v="2022-09-26T00:00:00"/>
    <x v="355"/>
    <x v="1"/>
    <s v="Hon Rocking Chair, Set of Two"/>
    <n v="0.1"/>
    <n v="14115127.950000001"/>
    <n v="2979368.7"/>
    <n v="8"/>
    <x v="0"/>
  </r>
  <r>
    <s v="AZ-2022-7575178"/>
    <d v="2022-09-26T00:00:00"/>
    <x v="339"/>
    <x v="1"/>
    <s v="Boston Sketch Pad, Fluorescent"/>
    <n v="0"/>
    <n v="4410055.6500000004"/>
    <n v="0"/>
    <n v="6"/>
    <x v="1"/>
  </r>
  <r>
    <s v="BN-2022-848843"/>
    <d v="2022-09-26T00:00:00"/>
    <x v="703"/>
    <x v="1"/>
    <s v="Green Bar Message Books, Premium"/>
    <n v="0.1"/>
    <n v="1268444.1000000001"/>
    <n v="0"/>
    <n v="4"/>
    <x v="1"/>
  </r>
  <r>
    <s v="BN-2022-2274076"/>
    <d v="2022-09-27T00:00:00"/>
    <x v="513"/>
    <x v="2"/>
    <s v="Hoover Microwave, White"/>
    <n v="0.5"/>
    <n v="11312751.450000001"/>
    <n v="-5206520.55"/>
    <n v="5"/>
    <x v="0"/>
  </r>
  <r>
    <s v="BN-2022-2274076"/>
    <d v="2022-09-27T00:00:00"/>
    <x v="513"/>
    <x v="2"/>
    <s v="Stanley Sketch Pad, Easy-Erase"/>
    <n v="0.5"/>
    <n v="663720.75"/>
    <n v="-412981.8"/>
    <n v="2"/>
    <x v="0"/>
  </r>
  <r>
    <s v="BN-2022-2274076"/>
    <d v="2022-09-27T00:00:00"/>
    <x v="513"/>
    <x v="2"/>
    <s v="Kraft Clasp Envelope, with clear poly window"/>
    <n v="0.5"/>
    <n v="368733.75"/>
    <n v="-14749.35"/>
    <n v="4"/>
    <x v="0"/>
  </r>
  <r>
    <s v="BN-2022-2274076"/>
    <d v="2022-09-27T00:00:00"/>
    <x v="513"/>
    <x v="2"/>
    <s v="Sharp Fax and Copier, High-Speed"/>
    <n v="0.5"/>
    <n v="8613620.4000000004"/>
    <n v="-6548711.4000000004"/>
    <n v="7"/>
    <x v="0"/>
  </r>
  <r>
    <s v="AZ-2022-1214037"/>
    <d v="2022-09-27T00:00:00"/>
    <x v="292"/>
    <x v="1"/>
    <s v="Tenex Door Stop, Duo Pack"/>
    <n v="0.1"/>
    <n v="2330397.3000000003"/>
    <n v="914459.70000000007"/>
    <n v="4"/>
    <x v="0"/>
  </r>
  <r>
    <s v="BN-2022-4065808"/>
    <d v="2022-09-27T00:00:00"/>
    <x v="248"/>
    <x v="1"/>
    <s v="Ibico 3-Hole Punch, Recycled"/>
    <n v="0.5"/>
    <n v="221240.25"/>
    <n v="-103245.45"/>
    <n v="1"/>
    <x v="1"/>
  </r>
  <r>
    <s v="BN-2022-4065808"/>
    <d v="2022-09-27T00:00:00"/>
    <x v="248"/>
    <x v="1"/>
    <s v="Avery Shipping Labels, 5000 Label Set"/>
    <n v="0.5"/>
    <n v="457229.85000000003"/>
    <n v="-103245.45"/>
    <n v="5"/>
    <x v="0"/>
  </r>
  <r>
    <s v="AZ-2022-369464"/>
    <d v="2022-09-28T00:00:00"/>
    <x v="441"/>
    <x v="2"/>
    <s v="Bush Classic Bookcase, Pine"/>
    <n v="0"/>
    <n v="42743616.300000004"/>
    <n v="20944077"/>
    <n v="7"/>
    <x v="1"/>
  </r>
  <r>
    <s v="AZ-2022-369464"/>
    <d v="2022-09-28T00:00:00"/>
    <x v="441"/>
    <x v="2"/>
    <s v="Ikea 3-Shelf Cabinet, Mobile"/>
    <n v="0"/>
    <n v="12831934.5"/>
    <n v="3082614.15"/>
    <n v="6"/>
    <x v="1"/>
  </r>
  <r>
    <s v="AZ-2022-369464"/>
    <d v="2022-09-28T00:00:00"/>
    <x v="441"/>
    <x v="2"/>
    <s v="Binney &amp; Smith Markers, Easy-Erase"/>
    <n v="0"/>
    <n v="1076702.55"/>
    <n v="427731.15"/>
    <n v="3"/>
    <x v="1"/>
  </r>
  <r>
    <s v="AZ-2022-369464"/>
    <d v="2022-09-28T00:00:00"/>
    <x v="441"/>
    <x v="2"/>
    <s v="Stanley Canvas, Blue"/>
    <n v="0"/>
    <n v="10221299.550000001"/>
    <n v="1622428.5"/>
    <n v="14"/>
    <x v="1"/>
  </r>
  <r>
    <s v="AZ-2022-369464"/>
    <d v="2022-09-28T00:00:00"/>
    <x v="441"/>
    <x v="2"/>
    <s v="Jiffy Interoffice Envelope, Set of 50"/>
    <n v="0"/>
    <n v="4793538.75"/>
    <n v="471979.2"/>
    <n v="7"/>
    <x v="0"/>
  </r>
  <r>
    <s v="AZ-2022-2805502"/>
    <d v="2022-09-29T00:00:00"/>
    <x v="609"/>
    <x v="2"/>
    <s v="Advantus Door Stop, Black"/>
    <n v="0"/>
    <n v="1991162.25"/>
    <n v="412981.8"/>
    <n v="3"/>
    <x v="0"/>
  </r>
  <r>
    <s v="AZ-2022-1555562"/>
    <d v="2022-09-29T00:00:00"/>
    <x v="747"/>
    <x v="2"/>
    <s v="Eldon Trays, Wire Frame"/>
    <n v="0.1"/>
    <n v="5000029.6500000004"/>
    <n v="1607679.1500000001"/>
    <n v="8"/>
    <x v="0"/>
  </r>
  <r>
    <s v="AZ-2022-9111832"/>
    <d v="2022-09-29T00:00:00"/>
    <x v="194"/>
    <x v="1"/>
    <s v="Acco Binder, Clear"/>
    <n v="0"/>
    <n v="648971.4"/>
    <n v="206490.9"/>
    <n v="3"/>
    <x v="0"/>
  </r>
  <r>
    <s v="AZ-2022-9783115"/>
    <d v="2022-09-29T00:00:00"/>
    <x v="782"/>
    <x v="1"/>
    <s v="Rubbermaid Photo Frame, Black"/>
    <n v="0"/>
    <n v="1533932.4000000001"/>
    <n v="29498.7"/>
    <n v="2"/>
    <x v="1"/>
  </r>
  <r>
    <s v="AZ-2022-4010374"/>
    <d v="2022-09-29T00:00:00"/>
    <x v="251"/>
    <x v="1"/>
    <s v="Eldon Folders, Wire Frame"/>
    <n v="0.1"/>
    <n v="427731.15"/>
    <n v="0"/>
    <n v="2"/>
    <x v="1"/>
  </r>
  <r>
    <s v="AZ-2022-4010374"/>
    <d v="2022-09-29T00:00:00"/>
    <x v="251"/>
    <x v="1"/>
    <s v="Sharp Fax Machine, High-Speed"/>
    <n v="0"/>
    <n v="13008926.700000001"/>
    <n v="2728629.75"/>
    <n v="3"/>
    <x v="1"/>
  </r>
  <r>
    <s v="AZ-2022-4010374"/>
    <d v="2022-09-29T00:00:00"/>
    <x v="251"/>
    <x v="1"/>
    <s v="Epson Printer, White"/>
    <n v="0"/>
    <n v="30796642.800000001"/>
    <n v="1238945.4000000001"/>
    <n v="8"/>
    <x v="0"/>
  </r>
  <r>
    <s v="AZ-2022-7413278"/>
    <d v="2022-09-30T00:00:00"/>
    <x v="312"/>
    <x v="0"/>
    <s v="Tenex Frame, Erganomic"/>
    <n v="0"/>
    <n v="3200608.95"/>
    <n v="1061953.2"/>
    <n v="2"/>
    <x v="0"/>
  </r>
  <r>
    <s v="AZ-2022-7413278"/>
    <d v="2022-09-30T00:00:00"/>
    <x v="312"/>
    <x v="0"/>
    <s v="Fiskars Shears, High Speed"/>
    <n v="0"/>
    <n v="4218314.1000000006"/>
    <n v="2064909"/>
    <n v="6"/>
    <x v="1"/>
  </r>
  <r>
    <s v="AZ-2022-7413278"/>
    <d v="2022-09-30T00:00:00"/>
    <x v="312"/>
    <x v="0"/>
    <s v="Nokia Audio Dock, with Caller ID"/>
    <n v="0"/>
    <n v="4911533.55"/>
    <n v="737467.5"/>
    <n v="2"/>
    <x v="1"/>
  </r>
  <r>
    <s v="BN-2022-4354402"/>
    <d v="2022-09-30T00:00:00"/>
    <x v="130"/>
    <x v="2"/>
    <s v="Samsung Smart Phone, VoIP"/>
    <n v="0.4"/>
    <n v="16888005.75"/>
    <n v="-10413041.1"/>
    <n v="3"/>
    <x v="1"/>
  </r>
  <r>
    <s v="AZ-2022-3185599"/>
    <d v="2022-09-30T00:00:00"/>
    <x v="296"/>
    <x v="0"/>
    <s v="BIC Pencil Sharpener, Blue"/>
    <n v="0"/>
    <n v="2138655.75"/>
    <n v="870211.65"/>
    <n v="5"/>
    <x v="1"/>
  </r>
  <r>
    <s v="AZ-2022-942941"/>
    <d v="2022-09-30T00:00:00"/>
    <x v="499"/>
    <x v="1"/>
    <s v="Acco Index Tab, Economy"/>
    <n v="0"/>
    <n v="442480.5"/>
    <n v="206490.9"/>
    <n v="3"/>
    <x v="1"/>
  </r>
  <r>
    <s v="AZ-2022-9283852"/>
    <d v="2022-09-30T00:00:00"/>
    <x v="745"/>
    <x v="1"/>
    <s v="Acco 3-Hole Punch, Economy"/>
    <n v="0"/>
    <n v="1327441.5"/>
    <n v="250738.95"/>
    <n v="3"/>
    <x v="1"/>
  </r>
  <r>
    <s v="BN-2022-6632260"/>
    <d v="2022-09-30T00:00:00"/>
    <x v="624"/>
    <x v="1"/>
    <s v="Advantus Photo Frame, Durable"/>
    <n v="0.3"/>
    <n v="5678499.75"/>
    <n v="-1135699.95"/>
    <n v="11"/>
    <x v="1"/>
  </r>
  <r>
    <s v="AZ-2022-9479469"/>
    <d v="2022-10-01T00:00:00"/>
    <x v="776"/>
    <x v="2"/>
    <s v="Brother Fax Machine, Color"/>
    <n v="0"/>
    <n v="4719792"/>
    <n v="2123906.4"/>
    <n v="1"/>
    <x v="0"/>
  </r>
  <r>
    <s v="BN-2022-6571686"/>
    <d v="2022-10-01T00:00:00"/>
    <x v="31"/>
    <x v="1"/>
    <s v="Sauder 3-Shelf Cabinet, Traditional"/>
    <n v="0.5"/>
    <n v="1224196.05"/>
    <n v="-707968.8"/>
    <n v="1"/>
    <x v="0"/>
  </r>
  <r>
    <s v="BN-2022-8911899"/>
    <d v="2022-10-01T00:00:00"/>
    <x v="82"/>
    <x v="1"/>
    <s v="Motorola Signal Booster, VoIP"/>
    <n v="0.5"/>
    <n v="2109157.0500000003"/>
    <n v="-1902666.1500000001"/>
    <n v="2"/>
    <x v="0"/>
  </r>
  <r>
    <s v="AZ-2022-4241465"/>
    <d v="2022-10-02T00:00:00"/>
    <x v="252"/>
    <x v="1"/>
    <s v="Avery 3-Hole Punch, Clear"/>
    <n v="0"/>
    <n v="4439554.3500000006"/>
    <n v="575224.65"/>
    <n v="11"/>
    <x v="1"/>
  </r>
  <r>
    <s v="AZ-2022-4241465"/>
    <d v="2022-10-02T00:00:00"/>
    <x v="252"/>
    <x v="1"/>
    <s v="Cardinal Hole Reinforcements, Clear"/>
    <n v="0"/>
    <n v="147493.5"/>
    <n v="58997.4"/>
    <n v="2"/>
    <x v="0"/>
  </r>
  <r>
    <s v="AZ-2022-4241465"/>
    <d v="2022-10-02T00:00:00"/>
    <x v="252"/>
    <x v="1"/>
    <s v="Green Bar Note Cards, Multicolor"/>
    <n v="0"/>
    <n v="2005911.6"/>
    <n v="825963.6"/>
    <n v="4"/>
    <x v="0"/>
  </r>
  <r>
    <s v="AZ-2022-4241465"/>
    <d v="2022-10-02T00:00:00"/>
    <x v="252"/>
    <x v="1"/>
    <s v="Stiletto Ruler, Easy Grip"/>
    <n v="0"/>
    <n v="737467.5"/>
    <n v="294987"/>
    <n v="3"/>
    <x v="1"/>
  </r>
  <r>
    <s v="AZ-2022-6214587"/>
    <d v="2022-10-02T00:00:00"/>
    <x v="424"/>
    <x v="1"/>
    <s v="SanDisk Message Books, Recycled"/>
    <n v="0.1"/>
    <n v="634222.05000000005"/>
    <n v="250738.95"/>
    <n v="2"/>
    <x v="0"/>
  </r>
  <r>
    <s v="AZ-2022-6214587"/>
    <d v="2022-10-02T00:00:00"/>
    <x v="424"/>
    <x v="1"/>
    <s v="Brother Personal Copier, High-Speed"/>
    <n v="0.1"/>
    <n v="11239004.700000001"/>
    <n v="1489684.35"/>
    <n v="6"/>
    <x v="1"/>
  </r>
  <r>
    <s v="AZ-2022-2681934"/>
    <d v="2022-10-03T00:00:00"/>
    <x v="600"/>
    <x v="2"/>
    <s v="KitchenAid Stove, White"/>
    <n v="0"/>
    <n v="25147641.75"/>
    <n v="6032484.1500000004"/>
    <n v="3"/>
    <x v="0"/>
  </r>
  <r>
    <s v="BN-2022-6384429"/>
    <d v="2022-10-03T00:00:00"/>
    <x v="532"/>
    <x v="0"/>
    <s v="Eldon Folders, Industrial"/>
    <n v="0.1"/>
    <n v="235989.6"/>
    <n v="-14749.35"/>
    <n v="1"/>
    <x v="1"/>
  </r>
  <r>
    <s v="AZ-2022-5838029"/>
    <d v="2022-10-03T00:00:00"/>
    <x v="6"/>
    <x v="1"/>
    <s v="Rogers Shelving, Wire Frame"/>
    <n v="0.1"/>
    <n v="6504463.3500000006"/>
    <n v="1519183.05"/>
    <n v="8"/>
    <x v="0"/>
  </r>
  <r>
    <s v="AZ-2022-5838029"/>
    <d v="2022-10-03T00:00:00"/>
    <x v="6"/>
    <x v="1"/>
    <s v="Brother Fax and Copier, Color"/>
    <n v="0"/>
    <n v="11386498.200000001"/>
    <n v="2728629.75"/>
    <n v="4"/>
    <x v="1"/>
  </r>
  <r>
    <s v="AZ-2022-5598265"/>
    <d v="2022-10-05T00:00:00"/>
    <x v="174"/>
    <x v="1"/>
    <s v="Jiffy Interoffice Envelope, Recycled"/>
    <n v="0"/>
    <n v="663720.75"/>
    <n v="176992.2"/>
    <n v="1"/>
    <x v="1"/>
  </r>
  <r>
    <s v="BN-2022-5015566"/>
    <d v="2022-10-06T00:00:00"/>
    <x v="328"/>
    <x v="0"/>
    <s v="Office Star Steel Folding Chair, Adjustable"/>
    <n v="0.5"/>
    <n v="6253724.4000000004"/>
    <n v="-250738.95"/>
    <n v="9"/>
    <x v="0"/>
  </r>
  <r>
    <s v="BN-2022-5015566"/>
    <d v="2022-10-06T00:00:00"/>
    <x v="328"/>
    <x v="0"/>
    <s v="Tenex Box, Wire Frame"/>
    <n v="0.5"/>
    <n v="457229.85000000003"/>
    <n v="-44248.05"/>
    <n v="4"/>
    <x v="1"/>
  </r>
  <r>
    <s v="AZ-2022-9876425"/>
    <d v="2022-10-06T00:00:00"/>
    <x v="730"/>
    <x v="0"/>
    <s v="Sanford Sketch Pad, Easy-Erase"/>
    <n v="0"/>
    <n v="1356940.2"/>
    <n v="619472.70000000007"/>
    <n v="2"/>
    <x v="1"/>
  </r>
  <r>
    <s v="AZ-2022-9876425"/>
    <d v="2022-10-06T00:00:00"/>
    <x v="730"/>
    <x v="0"/>
    <s v="Avery Index Tab, Clear"/>
    <n v="0"/>
    <n v="427731.15"/>
    <n v="117994.8"/>
    <n v="5"/>
    <x v="1"/>
  </r>
  <r>
    <s v="AZ-2022-7956998"/>
    <d v="2022-10-06T00:00:00"/>
    <x v="696"/>
    <x v="1"/>
    <s v="Acco 3-Hole Punch, Clear"/>
    <n v="0"/>
    <n v="870211.65"/>
    <n v="147493.5"/>
    <n v="2"/>
    <x v="1"/>
  </r>
  <r>
    <s v="AZ-2022-7956998"/>
    <d v="2022-10-06T00:00:00"/>
    <x v="696"/>
    <x v="1"/>
    <s v="Avery Binder Covers, Economy"/>
    <n v="0"/>
    <n v="486728.55"/>
    <n v="147493.5"/>
    <n v="3"/>
    <x v="0"/>
  </r>
  <r>
    <s v="AZ-2022-7956998"/>
    <d v="2022-10-06T00:00:00"/>
    <x v="696"/>
    <x v="1"/>
    <s v="Apple Signal Booster, Cordless"/>
    <n v="0.15"/>
    <n v="6991191.9000000004"/>
    <n v="825963.6"/>
    <n v="4"/>
    <x v="0"/>
  </r>
  <r>
    <s v="AZ-2022-7956998"/>
    <d v="2022-10-06T00:00:00"/>
    <x v="696"/>
    <x v="1"/>
    <s v="Motorola Headset, Cordless"/>
    <n v="0.15"/>
    <n v="2064909"/>
    <n v="412981.8"/>
    <n v="2"/>
    <x v="1"/>
  </r>
  <r>
    <s v="AZ-2022-9021616"/>
    <d v="2022-10-07T00:00:00"/>
    <x v="741"/>
    <x v="0"/>
    <s v="BIC Highlighters, Water Color"/>
    <n v="0"/>
    <n v="973457.1"/>
    <n v="176992.2"/>
    <n v="3"/>
    <x v="0"/>
  </r>
  <r>
    <s v="AZ-2022-9021616"/>
    <d v="2022-10-07T00:00:00"/>
    <x v="741"/>
    <x v="0"/>
    <s v="Konica Receipt Printer, Wireless"/>
    <n v="0"/>
    <n v="5413011.4500000002"/>
    <n v="1076702.55"/>
    <n v="3"/>
    <x v="1"/>
  </r>
  <r>
    <s v="AZ-2022-9761172"/>
    <d v="2022-10-07T00:00:00"/>
    <x v="327"/>
    <x v="0"/>
    <s v="Advantus Photo Frame, Erganomic"/>
    <n v="0"/>
    <n v="1519183.05"/>
    <n v="737467.5"/>
    <n v="2"/>
    <x v="1"/>
  </r>
  <r>
    <s v="AZ-2022-9761172"/>
    <d v="2022-10-07T00:00:00"/>
    <x v="327"/>
    <x v="0"/>
    <s v="Tenex Clock, Duo Pack"/>
    <n v="0"/>
    <n v="1489684.35"/>
    <n v="560475.30000000005"/>
    <n v="2"/>
    <x v="0"/>
  </r>
  <r>
    <s v="AZ-2022-8900102"/>
    <d v="2022-10-07T00:00:00"/>
    <x v="483"/>
    <x v="1"/>
    <s v="Advantus Photo Frame, Duo Pack"/>
    <n v="0.2"/>
    <n v="1873167.45"/>
    <n v="427731.15"/>
    <n v="3"/>
    <x v="1"/>
  </r>
  <r>
    <s v="AZ-2022-8900102"/>
    <d v="2022-10-07T00:00:00"/>
    <x v="483"/>
    <x v="1"/>
    <s v="Wilson Jones Index Tab, Durable"/>
    <n v="0.5"/>
    <n v="235989.6"/>
    <n v="-221240.25"/>
    <n v="4"/>
    <x v="0"/>
  </r>
  <r>
    <s v="AZ-2022-8900102"/>
    <d v="2022-10-07T00:00:00"/>
    <x v="483"/>
    <x v="1"/>
    <s v="Stockwell Staples, Bulk Pack"/>
    <n v="0.5"/>
    <n v="147493.5"/>
    <n v="-29498.7"/>
    <n v="2"/>
    <x v="1"/>
  </r>
  <r>
    <s v="AZ-2022-9761172"/>
    <d v="2022-10-07T00:00:00"/>
    <x v="327"/>
    <x v="0"/>
    <s v="Cisco Audio Dock, VoIP"/>
    <n v="0"/>
    <n v="13436657.85"/>
    <n v="5236019.25"/>
    <n v="5"/>
    <x v="0"/>
  </r>
  <r>
    <s v="AZ-2022-3811327"/>
    <d v="2022-10-08T00:00:00"/>
    <x v="158"/>
    <x v="0"/>
    <s v="Bush Stackable Bookrack, Pine"/>
    <n v="0.6"/>
    <n v="737467.5"/>
    <n v="-722718.15"/>
    <n v="1"/>
    <x v="1"/>
  </r>
  <r>
    <s v="AZ-2022-2103461"/>
    <d v="2022-10-08T00:00:00"/>
    <x v="554"/>
    <x v="1"/>
    <s v="Hon Bag Chairs, Red"/>
    <n v="0.1"/>
    <n v="604723.35"/>
    <n v="147493.5"/>
    <n v="1"/>
    <x v="0"/>
  </r>
  <r>
    <s v="AZ-2022-3811327"/>
    <d v="2022-10-08T00:00:00"/>
    <x v="158"/>
    <x v="0"/>
    <s v="Novimex Removable Labels, Adjustable"/>
    <n v="0.5"/>
    <n v="147493.5"/>
    <n v="-117994.8"/>
    <n v="2"/>
    <x v="0"/>
  </r>
  <r>
    <s v="AZ-2022-3811327"/>
    <d v="2022-10-08T00:00:00"/>
    <x v="158"/>
    <x v="0"/>
    <s v="Motorola Office Telephone, VoIP"/>
    <n v="0.5"/>
    <n v="1592929.8"/>
    <n v="-191741.55000000002"/>
    <n v="3"/>
    <x v="0"/>
  </r>
  <r>
    <s v="AZ-2022-4135544"/>
    <d v="2022-10-09T00:00:00"/>
    <x v="33"/>
    <x v="1"/>
    <s v="Apple Headset, VoIP"/>
    <n v="0"/>
    <n v="2168154.4500000002"/>
    <n v="309736.35000000003"/>
    <n v="2"/>
    <x v="1"/>
  </r>
  <r>
    <s v="AZ-2022-7267065"/>
    <d v="2022-10-10T00:00:00"/>
    <x v="450"/>
    <x v="2"/>
    <s v="SanDisk Message Books, Premium"/>
    <n v="0"/>
    <n v="1047203.85"/>
    <n v="280237.65000000002"/>
    <n v="3"/>
    <x v="1"/>
  </r>
  <r>
    <s v="BN-2022-3536767"/>
    <d v="2022-10-10T00:00:00"/>
    <x v="74"/>
    <x v="1"/>
    <s v="Sauder Stackable Bookrack, Mobile"/>
    <n v="0.5"/>
    <n v="1076702.55"/>
    <n v="-457229.85000000003"/>
    <n v="1"/>
    <x v="1"/>
  </r>
  <r>
    <s v="AZ-2022-6629970"/>
    <d v="2022-10-10T00:00:00"/>
    <x v="375"/>
    <x v="1"/>
    <s v="Sanford Pens, Fluorescent"/>
    <n v="0"/>
    <n v="368733.75"/>
    <n v="103245.45"/>
    <n v="2"/>
    <x v="0"/>
  </r>
  <r>
    <s v="BN-2022-3536767"/>
    <d v="2022-10-10T00:00:00"/>
    <x v="74"/>
    <x v="1"/>
    <s v="Cameo Business Envelopes, Recycled"/>
    <n v="0.5"/>
    <n v="147493.5"/>
    <n v="-117994.8"/>
    <n v="1"/>
    <x v="0"/>
  </r>
  <r>
    <s v="BN-2022-3536767"/>
    <d v="2022-10-10T00:00:00"/>
    <x v="74"/>
    <x v="1"/>
    <s v="OIC Thumb Tacks, 12 Pack"/>
    <n v="0.5"/>
    <n v="206490.9"/>
    <n v="-44248.05"/>
    <n v="2"/>
    <x v="1"/>
  </r>
  <r>
    <s v="AZ-2022-5624461"/>
    <d v="2022-10-11T00:00:00"/>
    <x v="620"/>
    <x v="1"/>
    <s v="Eldon Shelving, Blue"/>
    <n v="0.1"/>
    <n v="3849580.35"/>
    <n v="722718.15"/>
    <n v="6"/>
    <x v="1"/>
  </r>
  <r>
    <s v="AZ-2022-507287"/>
    <d v="2022-10-13T00:00:00"/>
    <x v="192"/>
    <x v="0"/>
    <s v="Sanford Highlighters, Easy-Erase"/>
    <n v="0"/>
    <n v="235989.6"/>
    <n v="14749.35"/>
    <n v="1"/>
    <x v="0"/>
  </r>
  <r>
    <s v="AZ-2022-507287"/>
    <d v="2022-10-13T00:00:00"/>
    <x v="192"/>
    <x v="0"/>
    <s v="Sanford Markers, Water Color"/>
    <n v="0"/>
    <n v="781715.55"/>
    <n v="73746.75"/>
    <n v="2"/>
    <x v="0"/>
  </r>
  <r>
    <s v="AZ-2022-507287"/>
    <d v="2022-10-13T00:00:00"/>
    <x v="192"/>
    <x v="0"/>
    <s v="Avery Binder Covers, Recycled"/>
    <n v="0"/>
    <n v="162242.85"/>
    <n v="58997.4"/>
    <n v="1"/>
    <x v="1"/>
  </r>
  <r>
    <s v="AZ-2022-507287"/>
    <d v="2022-10-13T00:00:00"/>
    <x v="192"/>
    <x v="0"/>
    <s v="Avery Hole Reinforcements, Economy"/>
    <n v="0"/>
    <n v="191741.55000000002"/>
    <n v="0"/>
    <n v="3"/>
    <x v="0"/>
  </r>
  <r>
    <s v="AZ-2022-507287"/>
    <d v="2022-10-13T00:00:00"/>
    <x v="192"/>
    <x v="0"/>
    <s v="Ibico Binder Covers, Durable"/>
    <n v="0"/>
    <n v="663720.75"/>
    <n v="73746.75"/>
    <n v="3"/>
    <x v="1"/>
  </r>
  <r>
    <s v="AZ-2022-507287"/>
    <d v="2022-10-13T00:00:00"/>
    <x v="192"/>
    <x v="0"/>
    <s v="Belkin Flash Drive, USB"/>
    <n v="0"/>
    <n v="1238945.4000000001"/>
    <n v="412981.8"/>
    <n v="2"/>
    <x v="0"/>
  </r>
  <r>
    <s v="AZ-2022-507287"/>
    <d v="2022-10-13T00:00:00"/>
    <x v="192"/>
    <x v="0"/>
    <s v="Samsung Office Telephone, with Caller ID"/>
    <n v="0"/>
    <n v="1917415.5"/>
    <n v="442480.5"/>
    <n v="2"/>
    <x v="0"/>
  </r>
  <r>
    <s v="BN-2022-6471690"/>
    <d v="2022-10-13T00:00:00"/>
    <x v="584"/>
    <x v="1"/>
    <s v="Bush 3-Shelf Cabinet, Traditional"/>
    <n v="0.1"/>
    <n v="7610664.6000000006"/>
    <n v="1017705.15"/>
    <n v="4"/>
    <x v="1"/>
  </r>
  <r>
    <s v="BN-2022-6471690"/>
    <d v="2022-10-13T00:00:00"/>
    <x v="584"/>
    <x v="1"/>
    <s v="Deflect-O Door Stop, Durable"/>
    <n v="0"/>
    <n v="1814170.05"/>
    <n v="250738.95"/>
    <n v="3"/>
    <x v="1"/>
  </r>
  <r>
    <s v="BN-2022-6471690"/>
    <d v="2022-10-13T00:00:00"/>
    <x v="584"/>
    <x v="1"/>
    <s v="Chromcraft Round Table, Adjustable Height"/>
    <n v="0.35"/>
    <n v="8997103.5"/>
    <n v="-973457.1"/>
    <n v="2"/>
    <x v="1"/>
  </r>
  <r>
    <s v="AZ-2022-4346443"/>
    <d v="2022-10-13T00:00:00"/>
    <x v="284"/>
    <x v="1"/>
    <s v="Boston Canvas, Easy-Erase"/>
    <n v="0"/>
    <n v="1592929.8"/>
    <n v="368733.75"/>
    <n v="2"/>
    <x v="1"/>
  </r>
  <r>
    <s v="BN-2022-6471690"/>
    <d v="2022-10-13T00:00:00"/>
    <x v="584"/>
    <x v="1"/>
    <s v="Sanford Markers, Fluorescent"/>
    <n v="0"/>
    <n v="1091451.9000000001"/>
    <n v="427731.15"/>
    <n v="3"/>
    <x v="0"/>
  </r>
  <r>
    <s v="BN-2022-6471690"/>
    <d v="2022-10-13T00:00:00"/>
    <x v="584"/>
    <x v="1"/>
    <s v="Cardinal Binder Covers, Economy"/>
    <n v="0"/>
    <n v="353984.4"/>
    <n v="14749.35"/>
    <n v="2"/>
    <x v="0"/>
  </r>
  <r>
    <s v="BN-2022-6471690"/>
    <d v="2022-10-13T00:00:00"/>
    <x v="584"/>
    <x v="1"/>
    <s v="Ibico Binder Covers, Economy"/>
    <n v="0"/>
    <n v="206490.9"/>
    <n v="29498.7"/>
    <n v="1"/>
    <x v="0"/>
  </r>
  <r>
    <s v="AZ-2022-4346443"/>
    <d v="2022-10-13T00:00:00"/>
    <x v="284"/>
    <x v="1"/>
    <s v="Fellowes Folders, Industrial"/>
    <n v="0.1"/>
    <n v="3215358.3000000003"/>
    <n v="457229.85000000003"/>
    <n v="9"/>
    <x v="0"/>
  </r>
  <r>
    <s v="BN-2022-4757131"/>
    <d v="2022-10-13T00:00:00"/>
    <x v="602"/>
    <x v="1"/>
    <s v="Elite Shears, Easy Grip"/>
    <n v="0"/>
    <n v="5014779"/>
    <n v="294987"/>
    <n v="7"/>
    <x v="1"/>
  </r>
  <r>
    <s v="AZ-2022-4093639"/>
    <d v="2022-10-13T00:00:00"/>
    <x v="478"/>
    <x v="1"/>
    <s v="Stanley Pens, Easy-Erase"/>
    <n v="0"/>
    <n v="914459.70000000007"/>
    <n v="398232.45"/>
    <n v="6"/>
    <x v="0"/>
  </r>
  <r>
    <s v="AZ-2022-4093639"/>
    <d v="2022-10-13T00:00:00"/>
    <x v="478"/>
    <x v="1"/>
    <s v="Wilson Jones Binder Covers, Recycled"/>
    <n v="0"/>
    <n v="1533932.4000000001"/>
    <n v="368733.75"/>
    <n v="9"/>
    <x v="1"/>
  </r>
  <r>
    <s v="BN-2022-4757131"/>
    <d v="2022-10-13T00:00:00"/>
    <x v="602"/>
    <x v="1"/>
    <s v="Cisco Speaker Phone, VoIP"/>
    <n v="0"/>
    <n v="6135729.6000000006"/>
    <n v="2020660.95"/>
    <n v="3"/>
    <x v="0"/>
  </r>
  <r>
    <s v="AZ-2022-4279735"/>
    <d v="2022-10-13T00:00:00"/>
    <x v="47"/>
    <x v="0"/>
    <s v="Breville Refrigerator, Red"/>
    <n v="0"/>
    <n v="30634399.949999999"/>
    <n v="5825993.25"/>
    <n v="4"/>
    <x v="0"/>
  </r>
  <r>
    <s v="AZ-2022-5952161"/>
    <d v="2022-10-13T00:00:00"/>
    <x v="610"/>
    <x v="1"/>
    <s v="Panasonic Calculator, Wireless"/>
    <n v="0"/>
    <n v="2964619.35"/>
    <n v="58997.4"/>
    <n v="4"/>
    <x v="1"/>
  </r>
  <r>
    <s v="AZ-2022-4279735"/>
    <d v="2022-10-13T00:00:00"/>
    <x v="47"/>
    <x v="0"/>
    <s v="Konica Receipt Printer, White"/>
    <n v="0"/>
    <n v="8893858.0500000007"/>
    <n v="3023616.75"/>
    <n v="5"/>
    <x v="0"/>
  </r>
  <r>
    <s v="AZ-2022-8937167"/>
    <d v="2022-10-13T00:00:00"/>
    <x v="262"/>
    <x v="1"/>
    <s v="Panasonic Printer, White"/>
    <n v="0.15"/>
    <n v="19926371.850000001"/>
    <n v="1637177.85"/>
    <n v="6"/>
    <x v="1"/>
  </r>
  <r>
    <s v="AZ-2022-1092001"/>
    <d v="2022-10-13T00:00:00"/>
    <x v="376"/>
    <x v="1"/>
    <s v="Nokia Smart Phone, Full Size"/>
    <n v="0"/>
    <n v="37596093.149999999"/>
    <n v="4129818"/>
    <n v="4"/>
    <x v="0"/>
  </r>
  <r>
    <s v="AZ-2022-2076783"/>
    <d v="2022-10-14T00:00:00"/>
    <x v="368"/>
    <x v="2"/>
    <s v="Binney &amp; Smith Canvas, Water Color"/>
    <n v="0"/>
    <n v="5634251.7000000002"/>
    <n v="2699131.0500000003"/>
    <n v="7"/>
    <x v="1"/>
  </r>
  <r>
    <s v="AZ-2022-2076783"/>
    <d v="2022-10-14T00:00:00"/>
    <x v="368"/>
    <x v="2"/>
    <s v="Enermax Keyboard, Programmable"/>
    <n v="0"/>
    <n v="3761084.25"/>
    <n v="1622428.5"/>
    <n v="3"/>
    <x v="0"/>
  </r>
  <r>
    <s v="AZ-2022-4707297"/>
    <d v="2022-10-14T00:00:00"/>
    <x v="36"/>
    <x v="1"/>
    <s v="Boston Markers, Blue"/>
    <n v="0"/>
    <n v="1548681.75"/>
    <n v="634222.05000000005"/>
    <n v="4"/>
    <x v="1"/>
  </r>
  <r>
    <s v="AZ-2022-2317283"/>
    <d v="2022-10-14T00:00:00"/>
    <x v="329"/>
    <x v="1"/>
    <s v="Cuisinart Stove, White"/>
    <n v="0"/>
    <n v="15826052.550000001"/>
    <n v="2684381.7"/>
    <n v="2"/>
    <x v="1"/>
  </r>
  <r>
    <s v="AZ-2022-2317283"/>
    <d v="2022-10-14T00:00:00"/>
    <x v="329"/>
    <x v="1"/>
    <s v="Okidata Receipt Printer, White"/>
    <n v="0.4"/>
    <n v="2153405.1"/>
    <n v="-1224196.05"/>
    <n v="2"/>
    <x v="0"/>
  </r>
  <r>
    <s v="AZ-2022-9257351"/>
    <d v="2022-10-15T00:00:00"/>
    <x v="179"/>
    <x v="0"/>
    <s v="Avery Binding Machine, Economy"/>
    <n v="0"/>
    <n v="1445436.3"/>
    <n v="176992.2"/>
    <n v="2"/>
    <x v="0"/>
  </r>
  <r>
    <s v="AZ-2022-9257351"/>
    <d v="2022-10-15T00:00:00"/>
    <x v="179"/>
    <x v="0"/>
    <s v="Ibico 3-Hole Punch, Economy"/>
    <n v="0"/>
    <n v="899710.35"/>
    <n v="442480.5"/>
    <n v="2"/>
    <x v="1"/>
  </r>
  <r>
    <s v="AZ-2022-9257351"/>
    <d v="2022-10-15T00:00:00"/>
    <x v="179"/>
    <x v="0"/>
    <s v="Eldon File Cart, Single Width"/>
    <n v="0"/>
    <n v="15147582.450000001"/>
    <n v="6504463.3500000006"/>
    <n v="8"/>
    <x v="0"/>
  </r>
  <r>
    <s v="AZ-2022-9361129"/>
    <d v="2022-10-15T00:00:00"/>
    <x v="520"/>
    <x v="0"/>
    <s v="BIC Highlighters, Water Color"/>
    <n v="0"/>
    <n v="1297942.8"/>
    <n v="235989.6"/>
    <n v="4"/>
    <x v="0"/>
  </r>
  <r>
    <s v="AZ-2022-9257351"/>
    <d v="2022-10-15T00:00:00"/>
    <x v="179"/>
    <x v="0"/>
    <s v="Brother Copy Machine, Color"/>
    <n v="0"/>
    <n v="19454392.650000002"/>
    <n v="8362881.4500000002"/>
    <n v="5"/>
    <x v="0"/>
  </r>
  <r>
    <s v="AZ-2022-6494772"/>
    <d v="2022-10-16T00:00:00"/>
    <x v="546"/>
    <x v="2"/>
    <s v="Stanley Markers, Fluorescent"/>
    <n v="0"/>
    <n v="1032454.5"/>
    <n v="353984.4"/>
    <n v="3"/>
    <x v="0"/>
  </r>
  <r>
    <s v="AZ-2022-6494772"/>
    <d v="2022-10-16T00:00:00"/>
    <x v="546"/>
    <x v="2"/>
    <s v="Cardinal Index Tab, Clear"/>
    <n v="0"/>
    <n v="693219.45000000007"/>
    <n v="294987"/>
    <n v="7"/>
    <x v="0"/>
  </r>
  <r>
    <s v="AZ-2022-8072952"/>
    <d v="2022-10-16T00:00:00"/>
    <x v="722"/>
    <x v="1"/>
    <s v="Acco Binder, Clear"/>
    <n v="0"/>
    <n v="648971.4"/>
    <n v="206490.9"/>
    <n v="3"/>
    <x v="1"/>
  </r>
  <r>
    <s v="AZ-2022-2032724"/>
    <d v="2022-10-17T00:00:00"/>
    <x v="474"/>
    <x v="2"/>
    <s v="Safco Floating Shelf Set, Metal"/>
    <n v="0.1"/>
    <n v="7817155.5"/>
    <n v="1740423.3"/>
    <n v="3"/>
    <x v="1"/>
  </r>
  <r>
    <s v="AZ-2022-2032724"/>
    <d v="2022-10-17T00:00:00"/>
    <x v="474"/>
    <x v="2"/>
    <s v="Avery Index Tab, Clear"/>
    <n v="0"/>
    <n v="339235.05"/>
    <n v="88496.1"/>
    <n v="4"/>
    <x v="0"/>
  </r>
  <r>
    <s v="AZ-2022-2032724"/>
    <d v="2022-10-17T00:00:00"/>
    <x v="474"/>
    <x v="2"/>
    <s v="Cardinal Index Tab, Clear"/>
    <n v="0"/>
    <n v="294987"/>
    <n v="117994.8"/>
    <n v="3"/>
    <x v="1"/>
  </r>
  <r>
    <s v="AZ-2022-5528996"/>
    <d v="2022-10-17T00:00:00"/>
    <x v="238"/>
    <x v="0"/>
    <s v="Apple Speaker Phone, with Caller ID"/>
    <n v="0.1"/>
    <n v="8185889.25"/>
    <n v="1356940.2"/>
    <n v="5"/>
    <x v="0"/>
  </r>
  <r>
    <s v="BN-2022-6079376"/>
    <d v="2022-10-17T00:00:00"/>
    <x v="375"/>
    <x v="1"/>
    <s v="Epson Printer, White"/>
    <n v="0.4"/>
    <n v="16165287.6"/>
    <n v="-9705072.3000000007"/>
    <n v="7"/>
    <x v="0"/>
  </r>
  <r>
    <s v="BN-2022-6079376"/>
    <d v="2022-10-17T00:00:00"/>
    <x v="375"/>
    <x v="1"/>
    <s v="Motorola Headset, Cordless"/>
    <n v="0.4"/>
    <n v="8038395.75"/>
    <n v="-1076702.55"/>
    <n v="11"/>
    <x v="1"/>
  </r>
  <r>
    <s v="AZ-2022-7828489"/>
    <d v="2022-10-18T00:00:00"/>
    <x v="726"/>
    <x v="1"/>
    <s v="Panasonic Phone, Durable"/>
    <n v="0"/>
    <n v="7522168.5"/>
    <n v="3451347.9"/>
    <n v="6"/>
    <x v="1"/>
  </r>
  <r>
    <s v="AZ-2022-1127335"/>
    <d v="2022-10-20T00:00:00"/>
    <x v="790"/>
    <x v="2"/>
    <s v="Smead Shelving, Blue"/>
    <n v="0.1"/>
    <n v="5840742.6000000006"/>
    <n v="1297942.8"/>
    <n v="9"/>
    <x v="0"/>
  </r>
  <r>
    <s v="AZ-2022-1127335"/>
    <d v="2022-10-20T00:00:00"/>
    <x v="790"/>
    <x v="2"/>
    <s v="Fiskars Shears, Easy Grip"/>
    <n v="0"/>
    <n v="3628340.1"/>
    <n v="368733.75"/>
    <n v="5"/>
    <x v="1"/>
  </r>
  <r>
    <s v="AZ-2022-2131616"/>
    <d v="2022-10-20T00:00:00"/>
    <x v="422"/>
    <x v="0"/>
    <s v="Novimex File Folder Labels, Laser Printer Compatible"/>
    <n v="0"/>
    <n v="117994.8"/>
    <n v="29498.7"/>
    <n v="1"/>
    <x v="1"/>
  </r>
  <r>
    <s v="AZ-2022-8671792"/>
    <d v="2022-10-20T00:00:00"/>
    <x v="507"/>
    <x v="1"/>
    <s v="Office Star Executive Leather Armchair, Adjustable"/>
    <n v="0.1"/>
    <n v="12477950.1"/>
    <n v="132744.15"/>
    <n v="2"/>
    <x v="0"/>
  </r>
  <r>
    <s v="AZ-2022-8671792"/>
    <d v="2022-10-20T00:00:00"/>
    <x v="507"/>
    <x v="1"/>
    <s v="Accos Push Pins, Metal"/>
    <n v="0"/>
    <n v="221240.25"/>
    <n v="29498.7"/>
    <n v="1"/>
    <x v="1"/>
  </r>
  <r>
    <s v="AZ-2022-8671792"/>
    <d v="2022-10-20T00:00:00"/>
    <x v="507"/>
    <x v="1"/>
    <s v="SanDisk Message Books, 8.5 x 11"/>
    <n v="0"/>
    <n v="2064909"/>
    <n v="1002955.8"/>
    <n v="5"/>
    <x v="1"/>
  </r>
  <r>
    <s v="AZ-2022-4571075"/>
    <d v="2022-10-20T00:00:00"/>
    <x v="390"/>
    <x v="1"/>
    <s v="Ames Business Envelopes, Recycled"/>
    <n v="0"/>
    <n v="796464.9"/>
    <n v="294987"/>
    <n v="4"/>
    <x v="1"/>
  </r>
  <r>
    <s v="AZ-2022-8671792"/>
    <d v="2022-10-20T00:00:00"/>
    <x v="507"/>
    <x v="1"/>
    <s v="Apple Speaker Phone, VoIP"/>
    <n v="0.15"/>
    <n v="3097363.5"/>
    <n v="914459.70000000007"/>
    <n v="2"/>
    <x v="1"/>
  </r>
  <r>
    <s v="AZ-2022-1290768"/>
    <d v="2022-10-20T00:00:00"/>
    <x v="684"/>
    <x v="0"/>
    <s v="Belkin Memory Card, Programmable"/>
    <n v="0"/>
    <n v="6858447.75"/>
    <n v="2064909"/>
    <n v="4"/>
    <x v="0"/>
  </r>
  <r>
    <s v="BN-2022-6860245"/>
    <d v="2022-10-20T00:00:00"/>
    <x v="393"/>
    <x v="1"/>
    <s v="Smead Box, Blue"/>
    <n v="0.4"/>
    <n v="471979.2"/>
    <n v="-324485.7"/>
    <n v="5"/>
    <x v="0"/>
  </r>
  <r>
    <s v="AZ-2022-3635641"/>
    <d v="2022-10-21T00:00:00"/>
    <x v="92"/>
    <x v="1"/>
    <s v="Office Star Swivel Stool, Red"/>
    <n v="0.2"/>
    <n v="6150478.9500000002"/>
    <n v="-1150449.3"/>
    <n v="3"/>
    <x v="0"/>
  </r>
  <r>
    <s v="AZ-2022-3635641"/>
    <d v="2022-10-21T00:00:00"/>
    <x v="92"/>
    <x v="1"/>
    <s v="Cardinal Index Tab, Durable"/>
    <n v="0"/>
    <n v="117994.8"/>
    <n v="44248.05"/>
    <n v="1"/>
    <x v="1"/>
  </r>
  <r>
    <s v="AZ-2022-3635641"/>
    <d v="2022-10-21T00:00:00"/>
    <x v="92"/>
    <x v="1"/>
    <s v="Fellowes Shelving, Industrial"/>
    <n v="0.1"/>
    <n v="1548681.75"/>
    <n v="589974"/>
    <n v="2"/>
    <x v="1"/>
  </r>
  <r>
    <s v="AZ-2022-6063209"/>
    <d v="2022-10-21T00:00:00"/>
    <x v="759"/>
    <x v="1"/>
    <s v="Hoover Blender, White"/>
    <n v="0.1"/>
    <n v="3893828.4"/>
    <n v="-383483.10000000003"/>
    <n v="3"/>
    <x v="0"/>
  </r>
  <r>
    <s v="AZ-2022-6063209"/>
    <d v="2022-10-21T00:00:00"/>
    <x v="759"/>
    <x v="1"/>
    <s v="Avery Binding Machine, Clear"/>
    <n v="0"/>
    <n v="1430686.95"/>
    <n v="176992.2"/>
    <n v="2"/>
    <x v="0"/>
  </r>
  <r>
    <s v="AZ-2022-6063209"/>
    <d v="2022-10-21T00:00:00"/>
    <x v="759"/>
    <x v="1"/>
    <s v="Cardinal Binder, Economy"/>
    <n v="0"/>
    <n v="206490.9"/>
    <n v="73746.75"/>
    <n v="1"/>
    <x v="0"/>
  </r>
  <r>
    <s v="AZ-2022-6063209"/>
    <d v="2022-10-21T00:00:00"/>
    <x v="759"/>
    <x v="1"/>
    <s v="Ibico Index Tab, Durable"/>
    <n v="0"/>
    <n v="280237.65000000002"/>
    <n v="117994.8"/>
    <n v="2"/>
    <x v="1"/>
  </r>
  <r>
    <s v="AZ-2022-6063209"/>
    <d v="2022-10-21T00:00:00"/>
    <x v="759"/>
    <x v="1"/>
    <s v="Accos Clamps, Bulk Pack"/>
    <n v="0"/>
    <n v="575224.65"/>
    <n v="265488.3"/>
    <n v="2"/>
    <x v="0"/>
  </r>
  <r>
    <s v="AZ-2022-7469338"/>
    <d v="2022-10-22T00:00:00"/>
    <x v="191"/>
    <x v="1"/>
    <s v="Fiskars Shears, Steel"/>
    <n v="0"/>
    <n v="2079658.35"/>
    <n v="604723.35"/>
    <n v="3"/>
    <x v="0"/>
  </r>
  <r>
    <s v="AZ-2022-8841844"/>
    <d v="2022-10-23T00:00:00"/>
    <x v="280"/>
    <x v="0"/>
    <s v="GlobeWeis Manila Envelope, with clear poly window"/>
    <n v="0"/>
    <n v="457229.85000000003"/>
    <n v="147493.5"/>
    <n v="1"/>
    <x v="0"/>
  </r>
  <r>
    <s v="AZ-2022-4045031"/>
    <d v="2022-10-23T00:00:00"/>
    <x v="564"/>
    <x v="2"/>
    <s v="Panasonic Inkjet, Wireless"/>
    <n v="0"/>
    <n v="13805391.6"/>
    <n v="973457.1"/>
    <n v="3"/>
    <x v="1"/>
  </r>
  <r>
    <s v="AZ-2022-4236300"/>
    <d v="2022-10-23T00:00:00"/>
    <x v="343"/>
    <x v="0"/>
    <s v="Hon Steel Folding Chair, Red"/>
    <n v="0"/>
    <n v="4808288.1000000006"/>
    <n v="2256650.5500000003"/>
    <n v="4"/>
    <x v="1"/>
  </r>
  <r>
    <s v="AZ-2022-4236300"/>
    <d v="2022-10-23T00:00:00"/>
    <x v="343"/>
    <x v="0"/>
    <s v="Cameo Business Envelopes, Set of 50"/>
    <n v="0"/>
    <n v="1209446.7"/>
    <n v="486728.55"/>
    <n v="4"/>
    <x v="1"/>
  </r>
  <r>
    <s v="AZ-2022-4236300"/>
    <d v="2022-10-23T00:00:00"/>
    <x v="343"/>
    <x v="0"/>
    <s v="Hewlett Personal Copier, High-Speed"/>
    <n v="0"/>
    <n v="6297972.4500000002"/>
    <n v="1946914.2"/>
    <n v="3"/>
    <x v="0"/>
  </r>
  <r>
    <s v="AZ-2022-4004441"/>
    <d v="2022-10-23T00:00:00"/>
    <x v="249"/>
    <x v="1"/>
    <s v="Acco Binder, Durable"/>
    <n v="0"/>
    <n v="486728.55"/>
    <n v="132744.15"/>
    <n v="2"/>
    <x v="0"/>
  </r>
  <r>
    <s v="AZ-2022-797220"/>
    <d v="2022-10-23T00:00:00"/>
    <x v="63"/>
    <x v="1"/>
    <s v="Fiskars Shears, Serrated"/>
    <n v="0.5"/>
    <n v="1312692.1500000001"/>
    <n v="-545725.95000000007"/>
    <n v="4"/>
    <x v="1"/>
  </r>
  <r>
    <s v="AZ-2022-4651248"/>
    <d v="2022-10-24T00:00:00"/>
    <x v="682"/>
    <x v="3"/>
    <s v="Office Star Swivel Stool, Red"/>
    <n v="0"/>
    <n v="2566386.9"/>
    <n v="132744.15"/>
    <n v="1"/>
    <x v="1"/>
  </r>
  <r>
    <s v="AZ-2022-3360679"/>
    <d v="2022-10-24T00:00:00"/>
    <x v="301"/>
    <x v="2"/>
    <s v="Acco Index Tab, Economy"/>
    <n v="0"/>
    <n v="294987"/>
    <n v="132744.15"/>
    <n v="2"/>
    <x v="0"/>
  </r>
  <r>
    <s v="AZ-2022-3360679"/>
    <d v="2022-10-24T00:00:00"/>
    <x v="301"/>
    <x v="2"/>
    <s v="SanDisk Note Cards, Multicolor"/>
    <n v="0"/>
    <n v="1002955.8"/>
    <n v="427731.15"/>
    <n v="2"/>
    <x v="1"/>
  </r>
  <r>
    <s v="AZ-2022-3360679"/>
    <d v="2022-10-24T00:00:00"/>
    <x v="301"/>
    <x v="2"/>
    <s v="Rogers Shelving, Blue"/>
    <n v="0.4"/>
    <n v="1106201.25"/>
    <n v="-648971.4"/>
    <n v="2"/>
    <x v="1"/>
  </r>
  <r>
    <s v="BN-2022-8129561"/>
    <d v="2022-10-24T00:00:00"/>
    <x v="229"/>
    <x v="0"/>
    <s v="Smead Lockers, Single Width"/>
    <n v="0.4"/>
    <n v="3510345.3000000003"/>
    <n v="294987"/>
    <n v="2"/>
    <x v="1"/>
  </r>
  <r>
    <s v="BN-2022-8129561"/>
    <d v="2022-10-24T00:00:00"/>
    <x v="229"/>
    <x v="0"/>
    <s v="Motorola Office Telephone, Full Size"/>
    <n v="0.4"/>
    <n v="5177021.8500000006"/>
    <n v="-693219.45000000007"/>
    <n v="8"/>
    <x v="1"/>
  </r>
  <r>
    <s v="AZ-2022-4660406"/>
    <d v="2022-10-24T00:00:00"/>
    <x v="658"/>
    <x v="0"/>
    <s v="Kleencut Letter Opener, Steel"/>
    <n v="0"/>
    <n v="1047203.85"/>
    <n v="265488.3"/>
    <n v="3"/>
    <x v="1"/>
  </r>
  <r>
    <s v="AZ-2022-5226106"/>
    <d v="2022-10-24T00:00:00"/>
    <x v="706"/>
    <x v="1"/>
    <s v="Binney &amp; Smith Sketch Pad, Water Color"/>
    <n v="0"/>
    <n v="2197653.15"/>
    <n v="722718.15"/>
    <n v="3"/>
    <x v="0"/>
  </r>
  <r>
    <s v="AZ-2022-5226106"/>
    <d v="2022-10-24T00:00:00"/>
    <x v="706"/>
    <x v="1"/>
    <s v="Boston Markers, Fluorescent"/>
    <n v="0"/>
    <n v="811214.25"/>
    <n v="117994.8"/>
    <n v="2"/>
    <x v="1"/>
  </r>
  <r>
    <s v="AZ-2022-5226106"/>
    <d v="2022-10-24T00:00:00"/>
    <x v="706"/>
    <x v="1"/>
    <s v="Sanford Pens, Easy-Erase"/>
    <n v="0"/>
    <n v="840712.95000000007"/>
    <n v="191741.55000000002"/>
    <n v="5"/>
    <x v="0"/>
  </r>
  <r>
    <s v="AZ-2022-1612857"/>
    <d v="2022-10-24T00:00:00"/>
    <x v="689"/>
    <x v="1"/>
    <s v="Avery Index Tab, Clear"/>
    <n v="0"/>
    <n v="427731.15"/>
    <n v="117994.8"/>
    <n v="5"/>
    <x v="0"/>
  </r>
  <r>
    <s v="AZ-2022-5226106"/>
    <d v="2022-10-24T00:00:00"/>
    <x v="706"/>
    <x v="1"/>
    <s v="Harbour Creations Legal Exhibit Labels, Adjustable"/>
    <n v="0"/>
    <n v="516227.25"/>
    <n v="235989.6"/>
    <n v="4"/>
    <x v="0"/>
  </r>
  <r>
    <s v="AZ-2022-1612857"/>
    <d v="2022-10-24T00:00:00"/>
    <x v="689"/>
    <x v="1"/>
    <s v="Eldon File Cart, Single Width"/>
    <n v="0.1"/>
    <n v="6814199.7000000002"/>
    <n v="2492640.15"/>
    <n v="4"/>
    <x v="0"/>
  </r>
  <r>
    <s v="AZ-2022-5226106"/>
    <d v="2022-10-24T00:00:00"/>
    <x v="706"/>
    <x v="1"/>
    <s v="Brother Fax Machine, Color"/>
    <n v="0"/>
    <n v="9439584"/>
    <n v="4247812.8"/>
    <n v="2"/>
    <x v="0"/>
  </r>
  <r>
    <s v="AZ-2022-1612857"/>
    <d v="2022-10-24T00:00:00"/>
    <x v="689"/>
    <x v="1"/>
    <s v="Okidata Inkjet, White"/>
    <n v="0.1"/>
    <n v="4129818"/>
    <n v="132744.15"/>
    <n v="1"/>
    <x v="1"/>
  </r>
  <r>
    <s v="BN-2022-3819609"/>
    <d v="2022-10-27T00:00:00"/>
    <x v="3"/>
    <x v="1"/>
    <s v="Sauder Classic Bookcase, Mobile"/>
    <n v="0"/>
    <n v="12935179.950000001"/>
    <n v="5825993.25"/>
    <n v="2"/>
    <x v="0"/>
  </r>
  <r>
    <s v="BN-2022-3819609"/>
    <d v="2022-10-27T00:00:00"/>
    <x v="3"/>
    <x v="1"/>
    <s v="Stiletto Box Cutter, Steel"/>
    <n v="0"/>
    <n v="2079658.35"/>
    <n v="147493.5"/>
    <n v="4"/>
    <x v="0"/>
  </r>
  <r>
    <s v="BN-2022-3819609"/>
    <d v="2022-10-27T00:00:00"/>
    <x v="3"/>
    <x v="1"/>
    <s v="Motorola Office Telephone, Cordless"/>
    <n v="0"/>
    <n v="3303854.4"/>
    <n v="855462.3"/>
    <n v="3"/>
    <x v="0"/>
  </r>
  <r>
    <s v="AZ-2022-2264285"/>
    <d v="2022-10-27T00:00:00"/>
    <x v="667"/>
    <x v="1"/>
    <s v="Stanley Highlighters, Easy-Erase"/>
    <n v="0"/>
    <n v="1106201.25"/>
    <n v="398232.45"/>
    <n v="5"/>
    <x v="0"/>
  </r>
  <r>
    <s v="AZ-2022-3625320"/>
    <d v="2022-10-28T00:00:00"/>
    <x v="669"/>
    <x v="1"/>
    <s v="Cardinal Index Tab, Durable"/>
    <n v="0"/>
    <n v="117994.8"/>
    <n v="44248.05"/>
    <n v="1"/>
    <x v="1"/>
  </r>
  <r>
    <s v="AZ-2022-3625320"/>
    <d v="2022-10-28T00:00:00"/>
    <x v="669"/>
    <x v="1"/>
    <s v="Stockwell Rubber Bands, Bulk Pack"/>
    <n v="0"/>
    <n v="958707.75"/>
    <n v="162242.85"/>
    <n v="4"/>
    <x v="1"/>
  </r>
  <r>
    <s v="AZ-2022-9290079"/>
    <d v="2022-10-29T00:00:00"/>
    <x v="406"/>
    <x v="3"/>
    <s v="Acco Binder Covers, Economy"/>
    <n v="0"/>
    <n v="589974"/>
    <n v="235989.6"/>
    <n v="3"/>
    <x v="0"/>
  </r>
  <r>
    <s v="AZ-2022-5889570"/>
    <d v="2022-10-29T00:00:00"/>
    <x v="592"/>
    <x v="0"/>
    <s v="Rogers Box, Blue"/>
    <n v="0"/>
    <n v="707968.8"/>
    <n v="14749.35"/>
    <n v="2"/>
    <x v="1"/>
  </r>
  <r>
    <s v="AZ-2022-4000369"/>
    <d v="2022-10-29T00:00:00"/>
    <x v="81"/>
    <x v="1"/>
    <s v="Stanley Markers, Blue"/>
    <n v="0"/>
    <n v="1312692.1500000001"/>
    <n v="117994.8"/>
    <n v="4"/>
    <x v="0"/>
  </r>
  <r>
    <s v="AZ-2022-4000369"/>
    <d v="2022-10-29T00:00:00"/>
    <x v="81"/>
    <x v="1"/>
    <s v="Sharp Copy Machine, Laser"/>
    <n v="0.15"/>
    <n v="14985339.6"/>
    <n v="-353984.4"/>
    <n v="5"/>
    <x v="1"/>
  </r>
  <r>
    <s v="BN-2022-3503687"/>
    <d v="2022-10-30T00:00:00"/>
    <x v="182"/>
    <x v="2"/>
    <s v="Tenex Folders, Industrial"/>
    <n v="0.1"/>
    <n v="634222.05000000005"/>
    <n v="-73746.75"/>
    <n v="2"/>
    <x v="0"/>
  </r>
  <r>
    <s v="BN-2022-3503687"/>
    <d v="2022-10-30T00:00:00"/>
    <x v="182"/>
    <x v="2"/>
    <s v="Stiletto Ruler, Steel"/>
    <n v="0"/>
    <n v="634222.05000000005"/>
    <n v="309736.35000000003"/>
    <n v="3"/>
    <x v="1"/>
  </r>
  <r>
    <s v="BN-2022-3503687"/>
    <d v="2022-10-30T00:00:00"/>
    <x v="182"/>
    <x v="2"/>
    <s v="Okidata Printer, White"/>
    <n v="0"/>
    <n v="7876152.9000000004"/>
    <n v="73746.75"/>
    <n v="2"/>
    <x v="0"/>
  </r>
  <r>
    <s v="AZ-2022-9561392"/>
    <d v="2022-10-30T00:00:00"/>
    <x v="270"/>
    <x v="1"/>
    <s v="Xerox Memo Slips, Multicolor"/>
    <n v="0"/>
    <n v="663720.75"/>
    <n v="14749.35"/>
    <n v="3"/>
    <x v="1"/>
  </r>
  <r>
    <s v="AZ-2022-7862965"/>
    <d v="2022-10-30T00:00:00"/>
    <x v="523"/>
    <x v="0"/>
    <s v="Epson Receipt Printer, White"/>
    <n v="0"/>
    <n v="18731674.5"/>
    <n v="8053145.1000000006"/>
    <n v="11"/>
    <x v="0"/>
  </r>
  <r>
    <s v="AZ-2022-5976427"/>
    <d v="2022-10-30T00:00:00"/>
    <x v="401"/>
    <x v="1"/>
    <s v="Kraft Peel and Seal, Security-Tint"/>
    <n v="0"/>
    <n v="678470.1"/>
    <n v="103245.45"/>
    <n v="2"/>
    <x v="1"/>
  </r>
  <r>
    <s v="AZ-2022-3851368"/>
    <d v="2022-10-30T00:00:00"/>
    <x v="357"/>
    <x v="1"/>
    <s v="BIC Highlighters, Water Color"/>
    <n v="0"/>
    <n v="648971.4"/>
    <n v="117994.8"/>
    <n v="2"/>
    <x v="0"/>
  </r>
  <r>
    <s v="AZ-2022-3851368"/>
    <d v="2022-10-30T00:00:00"/>
    <x v="357"/>
    <x v="1"/>
    <s v="Sanford Sketch Pad, Fluorescent"/>
    <n v="0"/>
    <n v="3451347.9"/>
    <n v="1622428.5"/>
    <n v="5"/>
    <x v="0"/>
  </r>
  <r>
    <s v="AZ-2022-3851368"/>
    <d v="2022-10-30T00:00:00"/>
    <x v="357"/>
    <x v="1"/>
    <s v="Stanley Markers, Easy-Erase"/>
    <n v="0"/>
    <n v="663720.75"/>
    <n v="0"/>
    <n v="2"/>
    <x v="1"/>
  </r>
  <r>
    <s v="AZ-2022-3851368"/>
    <d v="2022-10-30T00:00:00"/>
    <x v="357"/>
    <x v="1"/>
    <s v="Hon Color Coded Labels, Laser Printer Compatible"/>
    <n v="0"/>
    <n v="560475.30000000005"/>
    <n v="191741.55000000002"/>
    <n v="3"/>
    <x v="0"/>
  </r>
  <r>
    <s v="AZ-2022-3851368"/>
    <d v="2022-10-30T00:00:00"/>
    <x v="357"/>
    <x v="1"/>
    <s v="Fellowes Lockers, Wire Frame"/>
    <n v="0"/>
    <n v="6091481.5499999998"/>
    <n v="2743379.1"/>
    <n v="2"/>
    <x v="0"/>
  </r>
  <r>
    <s v="AZ-2022-3851368"/>
    <d v="2022-10-30T00:00:00"/>
    <x v="357"/>
    <x v="1"/>
    <s v="Konica Phone, White"/>
    <n v="0"/>
    <n v="4985280.3"/>
    <n v="1740423.3"/>
    <n v="4"/>
    <x v="1"/>
  </r>
  <r>
    <s v="BN-2022-3476090"/>
    <d v="2022-10-31T00:00:00"/>
    <x v="121"/>
    <x v="0"/>
    <s v="Cardinal Binder Covers, Economy"/>
    <n v="0.1"/>
    <n v="958707.75"/>
    <n v="-58997.4"/>
    <n v="6"/>
    <x v="0"/>
  </r>
  <r>
    <s v="BN-2022-3476090"/>
    <d v="2022-10-31T00:00:00"/>
    <x v="121"/>
    <x v="0"/>
    <s v="Okidata Receipt Printer, Durable"/>
    <n v="0.1"/>
    <n v="3259606.35"/>
    <n v="-221240.25"/>
    <n v="2"/>
    <x v="1"/>
  </r>
  <r>
    <s v="BN-2022-1989454"/>
    <d v="2022-10-31T00:00:00"/>
    <x v="14"/>
    <x v="0"/>
    <s v="Sanford Pens, Fluorescent"/>
    <n v="0"/>
    <n v="176992.2"/>
    <n v="44248.05"/>
    <n v="1"/>
    <x v="0"/>
  </r>
  <r>
    <s v="AZ-2022-2684654"/>
    <d v="2022-10-31T00:00:00"/>
    <x v="568"/>
    <x v="1"/>
    <s v="Stockwell Clamps, 12 Pack"/>
    <n v="0"/>
    <n v="1371689.55"/>
    <n v="663720.75"/>
    <n v="5"/>
    <x v="0"/>
  </r>
  <r>
    <s v="AZ-2022-5623990"/>
    <d v="2022-11-01T00:00:00"/>
    <x v="326"/>
    <x v="0"/>
    <s v="Novimex File Folder Labels, Laser Printer Compatible"/>
    <n v="0"/>
    <n v="250738.95"/>
    <n v="44248.05"/>
    <n v="2"/>
    <x v="0"/>
  </r>
  <r>
    <s v="AZ-2022-204778"/>
    <d v="2022-11-01T00:00:00"/>
    <x v="547"/>
    <x v="0"/>
    <s v="Logitech Mouse, USB"/>
    <n v="0"/>
    <n v="870211.65"/>
    <n v="117994.8"/>
    <n v="2"/>
    <x v="0"/>
  </r>
  <r>
    <s v="AZ-2022-3163636"/>
    <d v="2022-11-02T00:00:00"/>
    <x v="178"/>
    <x v="1"/>
    <s v="Eldon Photo Frame, Duo Pack"/>
    <n v="0"/>
    <n v="4292060.8500000006"/>
    <n v="250738.95"/>
    <n v="5"/>
    <x v="1"/>
  </r>
  <r>
    <s v="AZ-2022-3163636"/>
    <d v="2022-11-02T00:00:00"/>
    <x v="178"/>
    <x v="1"/>
    <s v="HP Fax Machine, Color"/>
    <n v="0"/>
    <n v="8893858.0500000007"/>
    <n v="0"/>
    <n v="2"/>
    <x v="0"/>
  </r>
  <r>
    <s v="BN-2022-3622670"/>
    <d v="2022-11-03T00:00:00"/>
    <x v="567"/>
    <x v="1"/>
    <s v="Hon Round Labels, 5000 Label Set"/>
    <n v="0.5"/>
    <n v="619472.70000000007"/>
    <n v="-221240.25"/>
    <n v="12"/>
    <x v="0"/>
  </r>
  <r>
    <s v="BN-2022-2516060"/>
    <d v="2022-11-03T00:00:00"/>
    <x v="638"/>
    <x v="1"/>
    <s v="Fellowes Box, Industrial"/>
    <n v="0.4"/>
    <n v="353984.4"/>
    <n v="-206490.9"/>
    <n v="2"/>
    <x v="1"/>
  </r>
  <r>
    <s v="AZ-2022-2874251"/>
    <d v="2022-11-03T00:00:00"/>
    <x v="552"/>
    <x v="1"/>
    <s v="Cameo Clasp Envelope, Set of 50"/>
    <n v="0"/>
    <n v="427731.15"/>
    <n v="29498.7"/>
    <n v="3"/>
    <x v="0"/>
  </r>
  <r>
    <s v="BN-2022-2516060"/>
    <d v="2022-11-03T00:00:00"/>
    <x v="638"/>
    <x v="1"/>
    <s v="Okidata Card Printer, White"/>
    <n v="0.4"/>
    <n v="3082614.15"/>
    <n v="-309736.35000000003"/>
    <n v="2"/>
    <x v="1"/>
  </r>
  <r>
    <s v="BN-2022-6565146"/>
    <d v="2022-11-03T00:00:00"/>
    <x v="455"/>
    <x v="1"/>
    <s v="SanDisk Keyboard, Programmable"/>
    <n v="0.5"/>
    <n v="2448392.1"/>
    <n v="-1666676.55"/>
    <n v="4"/>
    <x v="1"/>
  </r>
  <r>
    <s v="BN-2022-6565146"/>
    <d v="2022-11-03T00:00:00"/>
    <x v="455"/>
    <x v="1"/>
    <s v="Okidata Printer, White"/>
    <n v="0.5"/>
    <n v="13775892.9"/>
    <n v="-13510404.6"/>
    <n v="7"/>
    <x v="0"/>
  </r>
  <r>
    <s v="BN-2022-5614620"/>
    <d v="2022-11-04T00:00:00"/>
    <x v="170"/>
    <x v="2"/>
    <s v="Hon Color Coded Labels, 5000 Label Set"/>
    <n v="0.5"/>
    <n v="191741.55000000002"/>
    <n v="-191741.55000000002"/>
    <n v="2"/>
    <x v="0"/>
  </r>
  <r>
    <s v="AZ-2022-8257707"/>
    <d v="2022-11-04T00:00:00"/>
    <x v="574"/>
    <x v="2"/>
    <s v="Kleencut Box Cutter, Serrated"/>
    <n v="0"/>
    <n v="929209.05"/>
    <n v="206490.9"/>
    <n v="2"/>
    <x v="0"/>
  </r>
  <r>
    <s v="AZ-2022-8257707"/>
    <d v="2022-11-04T00:00:00"/>
    <x v="574"/>
    <x v="2"/>
    <s v="StarTech Inkjet, Durable"/>
    <n v="0.15"/>
    <n v="11283252.75"/>
    <n v="-530976.6"/>
    <n v="3"/>
    <x v="1"/>
  </r>
  <r>
    <s v="AZ-2022-6304263"/>
    <d v="2022-11-04T00:00:00"/>
    <x v="625"/>
    <x v="0"/>
    <s v="Eldon Box, Single Width"/>
    <n v="0.1"/>
    <n v="280237.65000000002"/>
    <n v="58997.4"/>
    <n v="2"/>
    <x v="0"/>
  </r>
  <r>
    <s v="AZ-2022-4403540"/>
    <d v="2022-11-04T00:00:00"/>
    <x v="579"/>
    <x v="1"/>
    <s v="Ibico Index Tab, Clear"/>
    <n v="0"/>
    <n v="265488.3"/>
    <n v="44248.05"/>
    <n v="2"/>
    <x v="0"/>
  </r>
  <r>
    <s v="AZ-2022-1192603"/>
    <d v="2022-11-05T00:00:00"/>
    <x v="288"/>
    <x v="3"/>
    <s v="Eldon Light Bulb, Durable"/>
    <n v="0.1"/>
    <n v="1769922"/>
    <n v="648971.4"/>
    <n v="6"/>
    <x v="0"/>
  </r>
  <r>
    <s v="AZ-2022-1192603"/>
    <d v="2022-11-05T00:00:00"/>
    <x v="288"/>
    <x v="3"/>
    <s v="Smead Box, Blue"/>
    <n v="0.2"/>
    <n v="766966.20000000007"/>
    <n v="-191741.55000000002"/>
    <n v="6"/>
    <x v="1"/>
  </r>
  <r>
    <s v="AZ-2022-9866663"/>
    <d v="2022-11-05T00:00:00"/>
    <x v="73"/>
    <x v="0"/>
    <s v="Harbour Creations Rocking Chair, Black"/>
    <n v="0.1"/>
    <n v="13436657.85"/>
    <n v="2979368.7"/>
    <n v="7"/>
    <x v="0"/>
  </r>
  <r>
    <s v="AZ-2022-7010933"/>
    <d v="2022-11-05T00:00:00"/>
    <x v="236"/>
    <x v="0"/>
    <s v="Stanley Pens, Blue"/>
    <n v="0"/>
    <n v="737467.5"/>
    <n v="368733.75"/>
    <n v="5"/>
    <x v="0"/>
  </r>
  <r>
    <s v="AZ-2022-3772714"/>
    <d v="2022-11-05T00:00:00"/>
    <x v="307"/>
    <x v="1"/>
    <s v="Stanley Pencil Sharpener, Water Color"/>
    <n v="0.1"/>
    <n v="1666676.55"/>
    <n v="-73746.75"/>
    <n v="5"/>
    <x v="0"/>
  </r>
  <r>
    <s v="AZ-2022-3772714"/>
    <d v="2022-11-05T00:00:00"/>
    <x v="307"/>
    <x v="1"/>
    <s v="Stanley Sketch Pad, Blue"/>
    <n v="0.1"/>
    <n v="1179948"/>
    <n v="294987"/>
    <n v="2"/>
    <x v="0"/>
  </r>
  <r>
    <s v="AZ-2022-3772714"/>
    <d v="2022-11-05T00:00:00"/>
    <x v="307"/>
    <x v="1"/>
    <s v="Acco Binder Covers, Economy"/>
    <n v="0.1"/>
    <n v="353984.4"/>
    <n v="117994.8"/>
    <n v="2"/>
    <x v="1"/>
  </r>
  <r>
    <s v="AZ-2022-3772714"/>
    <d v="2022-11-05T00:00:00"/>
    <x v="307"/>
    <x v="1"/>
    <s v="Stockwell Staples, Metal"/>
    <n v="0.1"/>
    <n v="870211.65"/>
    <n v="265488.3"/>
    <n v="6"/>
    <x v="1"/>
  </r>
  <r>
    <s v="AZ-2022-3772714"/>
    <d v="2022-11-05T00:00:00"/>
    <x v="307"/>
    <x v="1"/>
    <s v="Avery Round Labels, Laser Printer Compatible"/>
    <n v="0.1"/>
    <n v="191741.55000000002"/>
    <n v="29498.7"/>
    <n v="2"/>
    <x v="0"/>
  </r>
  <r>
    <s v="AZ-2022-3772714"/>
    <d v="2022-11-05T00:00:00"/>
    <x v="307"/>
    <x v="1"/>
    <s v="Green Bar Note Cards, Premium"/>
    <n v="0.1"/>
    <n v="398232.45"/>
    <n v="117994.8"/>
    <n v="1"/>
    <x v="0"/>
  </r>
  <r>
    <s v="AZ-2022-3772714"/>
    <d v="2022-11-05T00:00:00"/>
    <x v="307"/>
    <x v="1"/>
    <s v="Enermax Memory Card, Erganomic"/>
    <n v="0.1"/>
    <n v="2979368.7"/>
    <n v="1224196.05"/>
    <n v="2"/>
    <x v="0"/>
  </r>
  <r>
    <s v="AZ-2022-4226060"/>
    <d v="2022-11-05T00:00:00"/>
    <x v="493"/>
    <x v="1"/>
    <s v="Bush 3-Shelf Cabinet, Traditional"/>
    <n v="0"/>
    <n v="6342220.5"/>
    <n v="1401188.25"/>
    <n v="3"/>
    <x v="0"/>
  </r>
  <r>
    <s v="AZ-2022-4226060"/>
    <d v="2022-11-05T00:00:00"/>
    <x v="493"/>
    <x v="1"/>
    <s v="Wilson Jones 3-Hole Punch, Clear"/>
    <n v="0"/>
    <n v="1209446.7"/>
    <n v="339235.05"/>
    <n v="3"/>
    <x v="0"/>
  </r>
  <r>
    <s v="AZ-2022-1914770"/>
    <d v="2022-11-06T00:00:00"/>
    <x v="520"/>
    <x v="2"/>
    <s v="Sanford Sketch Pad, Easy-Erase"/>
    <n v="0"/>
    <n v="1356940.2"/>
    <n v="619472.70000000007"/>
    <n v="2"/>
    <x v="1"/>
  </r>
  <r>
    <s v="AZ-2022-1058854"/>
    <d v="2022-11-06T00:00:00"/>
    <x v="591"/>
    <x v="0"/>
    <s v="Tenex Lockers, Industrial"/>
    <n v="0.1"/>
    <n v="8156390.5499999998"/>
    <n v="1622428.5"/>
    <n v="3"/>
    <x v="0"/>
  </r>
  <r>
    <s v="BN-2022-3563498"/>
    <d v="2022-11-06T00:00:00"/>
    <x v="117"/>
    <x v="0"/>
    <s v="Rubbermaid Frame, Duo Pack"/>
    <n v="0.3"/>
    <n v="7949899.6500000004"/>
    <n v="-2153405.1"/>
    <n v="7"/>
    <x v="0"/>
  </r>
  <r>
    <s v="AZ-2022-4622829"/>
    <d v="2022-11-06T00:00:00"/>
    <x v="140"/>
    <x v="1"/>
    <s v="Rubbermaid Frame, Duo Pack"/>
    <n v="0"/>
    <n v="8112142.5"/>
    <n v="884961"/>
    <n v="5"/>
    <x v="0"/>
  </r>
  <r>
    <s v="AZ-2022-5012484"/>
    <d v="2022-11-06T00:00:00"/>
    <x v="628"/>
    <x v="1"/>
    <s v="Ames Interoffice Envelope, with clear poly window"/>
    <n v="0"/>
    <n v="1430686.95"/>
    <n v="457229.85000000003"/>
    <n v="2"/>
    <x v="1"/>
  </r>
  <r>
    <s v="AZ-2022-4622829"/>
    <d v="2022-11-06T00:00:00"/>
    <x v="140"/>
    <x v="1"/>
    <s v="Binney &amp; Smith Canvas, Easy-Erase"/>
    <n v="0"/>
    <n v="1519183.05"/>
    <n v="265488.3"/>
    <n v="2"/>
    <x v="1"/>
  </r>
  <r>
    <s v="AZ-2022-4622829"/>
    <d v="2022-11-06T00:00:00"/>
    <x v="140"/>
    <x v="1"/>
    <s v="GlobeWeis Business Envelopes, Recycled"/>
    <n v="0"/>
    <n v="1194697.3500000001"/>
    <n v="516227.25"/>
    <n v="5"/>
    <x v="0"/>
  </r>
  <r>
    <s v="AZ-2022-4622829"/>
    <d v="2022-11-06T00:00:00"/>
    <x v="140"/>
    <x v="1"/>
    <s v="Jiffy Interoffice Envelope, with clear poly window"/>
    <n v="0"/>
    <n v="2949870"/>
    <n v="1386438.9000000001"/>
    <n v="4"/>
    <x v="0"/>
  </r>
  <r>
    <s v="AZ-2022-4622829"/>
    <d v="2022-11-06T00:00:00"/>
    <x v="140"/>
    <x v="1"/>
    <s v="Stockwell Staples, Assorted Sizes"/>
    <n v="0"/>
    <n v="486728.55"/>
    <n v="206490.9"/>
    <n v="4"/>
    <x v="0"/>
  </r>
  <r>
    <s v="AZ-2022-4622829"/>
    <d v="2022-11-06T00:00:00"/>
    <x v="140"/>
    <x v="1"/>
    <s v="Cisco Audio Dock, with Caller ID"/>
    <n v="0.4"/>
    <n v="1607679.1500000001"/>
    <n v="-486728.55"/>
    <n v="1"/>
    <x v="0"/>
  </r>
  <r>
    <s v="AZ-2022-3025995"/>
    <d v="2022-11-07T00:00:00"/>
    <x v="105"/>
    <x v="2"/>
    <s v="Binney &amp; Smith Highlighters, Water Color"/>
    <n v="0"/>
    <n v="2035410.3"/>
    <n v="855462.3"/>
    <n v="7"/>
    <x v="1"/>
  </r>
  <r>
    <s v="AZ-2022-8973958"/>
    <d v="2022-11-07T00:00:00"/>
    <x v="527"/>
    <x v="2"/>
    <s v="SanDisk Message Books, 8.5 x 11"/>
    <n v="0"/>
    <n v="1238945.4000000001"/>
    <n v="604723.35"/>
    <n v="3"/>
    <x v="1"/>
  </r>
  <r>
    <s v="AZ-2022-7108970"/>
    <d v="2022-11-07T00:00:00"/>
    <x v="261"/>
    <x v="1"/>
    <s v="Hon Chairmat, Adjustable"/>
    <n v="0"/>
    <n v="5988236.1000000006"/>
    <n v="1430686.95"/>
    <n v="7"/>
    <x v="0"/>
  </r>
  <r>
    <s v="AZ-2022-7108970"/>
    <d v="2022-11-07T00:00:00"/>
    <x v="261"/>
    <x v="1"/>
    <s v="Hon Chairmat, Red"/>
    <n v="0"/>
    <n v="4100319.3000000003"/>
    <n v="575224.65"/>
    <n v="5"/>
    <x v="0"/>
  </r>
  <r>
    <s v="AZ-2022-3637939"/>
    <d v="2022-11-07T00:00:00"/>
    <x v="612"/>
    <x v="1"/>
    <s v="Binney &amp; Smith Canvas, Water Color"/>
    <n v="0.1"/>
    <n v="1445436.3"/>
    <n v="604723.35"/>
    <n v="2"/>
    <x v="1"/>
  </r>
  <r>
    <s v="AZ-2022-3637939"/>
    <d v="2022-11-07T00:00:00"/>
    <x v="612"/>
    <x v="1"/>
    <s v="Sanford Canvas, Blue"/>
    <n v="0.1"/>
    <n v="1342190.85"/>
    <n v="280237.65000000002"/>
    <n v="2"/>
    <x v="1"/>
  </r>
  <r>
    <s v="AZ-2022-3637939"/>
    <d v="2022-11-07T00:00:00"/>
    <x v="612"/>
    <x v="1"/>
    <s v="Wilson Jones 3-Hole Punch, Durable"/>
    <n v="0.1"/>
    <n v="781715.55"/>
    <n v="88496.1"/>
    <n v="2"/>
    <x v="1"/>
  </r>
  <r>
    <s v="AZ-2022-3637939"/>
    <d v="2022-11-07T00:00:00"/>
    <x v="612"/>
    <x v="1"/>
    <s v="Rogers Lockers, Blue"/>
    <n v="0.2"/>
    <n v="2492640.15"/>
    <n v="-412981.8"/>
    <n v="1"/>
    <x v="0"/>
  </r>
  <r>
    <s v="AZ-2022-3637939"/>
    <d v="2022-11-07T00:00:00"/>
    <x v="612"/>
    <x v="1"/>
    <s v="Rogers Shelving, Wire Frame"/>
    <n v="0.2"/>
    <n v="3613590.75"/>
    <n v="501477.9"/>
    <n v="5"/>
    <x v="0"/>
  </r>
  <r>
    <s v="AZ-2022-4591984"/>
    <d v="2022-11-07T00:00:00"/>
    <x v="722"/>
    <x v="0"/>
    <s v="Cameo Mailers, Recycled"/>
    <n v="0"/>
    <n v="2728629.75"/>
    <n v="619472.70000000007"/>
    <n v="5"/>
    <x v="0"/>
  </r>
  <r>
    <s v="AZ-2022-4591984"/>
    <d v="2022-11-07T00:00:00"/>
    <x v="722"/>
    <x v="0"/>
    <s v="Smead Trays, Blue"/>
    <n v="0.1"/>
    <n v="5147523.1500000004"/>
    <n v="176992.2"/>
    <n v="8"/>
    <x v="1"/>
  </r>
  <r>
    <s v="AZ-2022-5189353"/>
    <d v="2022-11-07T00:00:00"/>
    <x v="231"/>
    <x v="1"/>
    <s v="Smead Lockers, Single Width"/>
    <n v="0"/>
    <n v="5855491.9500000002"/>
    <n v="2640133.65"/>
    <n v="2"/>
    <x v="0"/>
  </r>
  <r>
    <s v="AZ-2022-7108970"/>
    <d v="2022-11-07T00:00:00"/>
    <x v="261"/>
    <x v="1"/>
    <s v="Eldon File Cart, Single Width"/>
    <n v="0"/>
    <n v="1887916.8"/>
    <n v="811214.25"/>
    <n v="1"/>
    <x v="0"/>
  </r>
  <r>
    <s v="AZ-2022-7108970"/>
    <d v="2022-11-07T00:00:00"/>
    <x v="261"/>
    <x v="1"/>
    <s v="Fiskars Scissors, Easy Grip"/>
    <n v="0"/>
    <n v="1091451.9000000001"/>
    <n v="132744.15"/>
    <n v="3"/>
    <x v="0"/>
  </r>
  <r>
    <s v="AZ-2022-8465996"/>
    <d v="2022-11-07T00:00:00"/>
    <x v="415"/>
    <x v="1"/>
    <s v="Enermax Message Books, Recycled"/>
    <n v="0"/>
    <n v="2979368.7"/>
    <n v="1312692.1500000001"/>
    <n v="9"/>
    <x v="0"/>
  </r>
  <r>
    <s v="BN-2022-7351644"/>
    <d v="2022-11-07T00:00:00"/>
    <x v="482"/>
    <x v="1"/>
    <s v="Logitech Flash Drive, Erganomic"/>
    <n v="0"/>
    <n v="3348102.45"/>
    <n v="1504433.7"/>
    <n v="8"/>
    <x v="1"/>
  </r>
  <r>
    <s v="AZ-2022-3802828"/>
    <d v="2022-11-07T00:00:00"/>
    <x v="323"/>
    <x v="0"/>
    <s v="BIC Markers, Easy-Erase"/>
    <n v="0"/>
    <n v="3539844"/>
    <n v="988206.45000000007"/>
    <n v="9"/>
    <x v="1"/>
  </r>
  <r>
    <s v="AZ-2022-3802828"/>
    <d v="2022-11-07T00:00:00"/>
    <x v="323"/>
    <x v="0"/>
    <s v="Stanley Markers, Easy-Erase"/>
    <n v="0"/>
    <n v="988206.45000000007"/>
    <n v="0"/>
    <n v="3"/>
    <x v="0"/>
  </r>
  <r>
    <s v="AZ-2022-4979219"/>
    <d v="2022-11-07T00:00:00"/>
    <x v="184"/>
    <x v="1"/>
    <s v="Acco 3-Hole Punch, Economy"/>
    <n v="0"/>
    <n v="884961"/>
    <n v="162242.85"/>
    <n v="2"/>
    <x v="0"/>
  </r>
  <r>
    <s v="AZ-2022-3802828"/>
    <d v="2022-11-07T00:00:00"/>
    <x v="323"/>
    <x v="0"/>
    <s v="Canon Copy Machine, High-Speed"/>
    <n v="0"/>
    <n v="3834831"/>
    <n v="693219.45000000007"/>
    <n v="1"/>
    <x v="0"/>
  </r>
  <r>
    <s v="AZ-2022-5509537"/>
    <d v="2022-11-08T00:00:00"/>
    <x v="540"/>
    <x v="0"/>
    <s v="Eldon Light Bulb, Durable"/>
    <n v="0.3"/>
    <n v="457229.85000000003"/>
    <n v="88496.1"/>
    <n v="2"/>
    <x v="1"/>
  </r>
  <r>
    <s v="AZ-2022-2016291"/>
    <d v="2022-11-08T00:00:00"/>
    <x v="234"/>
    <x v="0"/>
    <s v="Rogers File Cart, Single Width"/>
    <n v="0.1"/>
    <n v="9395335.9500000011"/>
    <n v="1666676.55"/>
    <n v="5"/>
    <x v="0"/>
  </r>
  <r>
    <s v="AZ-2022-2016291"/>
    <d v="2022-11-08T00:00:00"/>
    <x v="234"/>
    <x v="0"/>
    <s v="Samsung Office Telephone, Full Size"/>
    <n v="0"/>
    <n v="988206.45000000007"/>
    <n v="280237.65000000002"/>
    <n v="1"/>
    <x v="0"/>
  </r>
  <r>
    <s v="AZ-2022-4756753"/>
    <d v="2022-11-08T00:00:00"/>
    <x v="86"/>
    <x v="1"/>
    <s v="Ikea Corner Shelving, Mobile"/>
    <n v="0"/>
    <n v="5560504.9500000002"/>
    <n v="722718.15"/>
    <n v="3"/>
    <x v="1"/>
  </r>
  <r>
    <s v="AZ-2022-4756753"/>
    <d v="2022-11-08T00:00:00"/>
    <x v="86"/>
    <x v="1"/>
    <s v="Stanley Markers, Water Color"/>
    <n v="0"/>
    <n v="2241901.2000000002"/>
    <n v="737467.5"/>
    <n v="6"/>
    <x v="1"/>
  </r>
  <r>
    <s v="AZ-2022-6017898"/>
    <d v="2022-11-08T00:00:00"/>
    <x v="577"/>
    <x v="1"/>
    <s v="Samsung Signal Booster, Full Size"/>
    <n v="0.1"/>
    <n v="12817185.15"/>
    <n v="5413011.4500000002"/>
    <n v="7"/>
    <x v="1"/>
  </r>
  <r>
    <s v="AZ-2022-1389011"/>
    <d v="2022-11-10T00:00:00"/>
    <x v="778"/>
    <x v="3"/>
    <s v="Bush 3-Shelf Cabinet, Pine"/>
    <n v="0.1"/>
    <n v="3834831"/>
    <n v="-88496.1"/>
    <n v="2"/>
    <x v="0"/>
  </r>
  <r>
    <s v="AZ-2022-1389011"/>
    <d v="2022-11-10T00:00:00"/>
    <x v="778"/>
    <x v="3"/>
    <s v="Accos Paper Clips, Bulk Pack"/>
    <n v="0"/>
    <n v="619472.70000000007"/>
    <n v="235989.6"/>
    <n v="3"/>
    <x v="1"/>
  </r>
  <r>
    <s v="AZ-2022-1389011"/>
    <d v="2022-11-10T00:00:00"/>
    <x v="778"/>
    <x v="3"/>
    <s v="Enermax Note Cards, Multicolor"/>
    <n v="0"/>
    <n v="1445436.3"/>
    <n v="309736.35000000003"/>
    <n v="3"/>
    <x v="0"/>
  </r>
  <r>
    <s v="AZ-2022-599049"/>
    <d v="2022-11-10T00:00:00"/>
    <x v="178"/>
    <x v="0"/>
    <s v="Ibico Index Tab, Durable"/>
    <n v="0"/>
    <n v="280237.65000000002"/>
    <n v="117994.8"/>
    <n v="2"/>
    <x v="0"/>
  </r>
  <r>
    <s v="AZ-2022-599049"/>
    <d v="2022-11-10T00:00:00"/>
    <x v="178"/>
    <x v="0"/>
    <s v="Acme Ruler, Steel"/>
    <n v="0"/>
    <n v="471979.2"/>
    <n v="147493.5"/>
    <n v="2"/>
    <x v="1"/>
  </r>
  <r>
    <s v="AZ-2022-8555156"/>
    <d v="2022-11-10T00:00:00"/>
    <x v="380"/>
    <x v="1"/>
    <s v="Rubbermaid Clock, Erganomic"/>
    <n v="0"/>
    <n v="3598841.4"/>
    <n v="1799420.7"/>
    <n v="5"/>
    <x v="1"/>
  </r>
  <r>
    <s v="AZ-2022-8555156"/>
    <d v="2022-11-10T00:00:00"/>
    <x v="380"/>
    <x v="1"/>
    <s v="Eaton Computer Printout Paper, Multicolor"/>
    <n v="0"/>
    <n v="412981.8"/>
    <n v="58997.4"/>
    <n v="1"/>
    <x v="1"/>
  </r>
  <r>
    <s v="AZ-2022-6389131"/>
    <d v="2022-11-10T00:00:00"/>
    <x v="723"/>
    <x v="0"/>
    <s v="Green Bar Parchment Paper, Premium"/>
    <n v="0"/>
    <n v="988206.45000000007"/>
    <n v="29498.7"/>
    <n v="4"/>
    <x v="1"/>
  </r>
  <r>
    <s v="BN-2022-8082943"/>
    <d v="2022-11-10T00:00:00"/>
    <x v="748"/>
    <x v="1"/>
    <s v="KitchenAid Blender, White"/>
    <n v="0.1"/>
    <n v="3967575.15"/>
    <n v="1637177.85"/>
    <n v="3"/>
    <x v="0"/>
  </r>
  <r>
    <s v="AZ-2022-5927838"/>
    <d v="2022-11-10T00:00:00"/>
    <x v="57"/>
    <x v="1"/>
    <s v="Jiffy Business Envelopes, Recycled"/>
    <n v="0"/>
    <n v="221240.25"/>
    <n v="29498.7"/>
    <n v="1"/>
    <x v="1"/>
  </r>
  <r>
    <s v="AZ-2022-9727546"/>
    <d v="2022-11-10T00:00:00"/>
    <x v="24"/>
    <x v="1"/>
    <s v="Eldon File Cart, Single Width"/>
    <n v="0.1"/>
    <n v="10221299.550000001"/>
    <n v="3746334.9"/>
    <n v="6"/>
    <x v="0"/>
  </r>
  <r>
    <s v="AZ-2022-6389131"/>
    <d v="2022-11-10T00:00:00"/>
    <x v="723"/>
    <x v="0"/>
    <s v="Belkin Mouse, Erganomic"/>
    <n v="0"/>
    <n v="2846624.5500000003"/>
    <n v="486728.55"/>
    <n v="5"/>
    <x v="1"/>
  </r>
  <r>
    <s v="AZ-2022-6875422"/>
    <d v="2022-11-10T00:00:00"/>
    <x v="193"/>
    <x v="1"/>
    <s v="Sanford Pencil Sharpener, Water Color"/>
    <n v="0"/>
    <n v="766966.20000000007"/>
    <n v="206490.9"/>
    <n v="2"/>
    <x v="1"/>
  </r>
  <r>
    <s v="AZ-2022-9102115"/>
    <d v="2022-11-10T00:00:00"/>
    <x v="80"/>
    <x v="1"/>
    <s v="Cardinal Binder Covers, Durable"/>
    <n v="0"/>
    <n v="398232.45"/>
    <n v="132744.15"/>
    <n v="2"/>
    <x v="0"/>
  </r>
  <r>
    <s v="AZ-2022-9102115"/>
    <d v="2022-11-10T00:00:00"/>
    <x v="80"/>
    <x v="1"/>
    <s v="Eldon Trays, Wire Frame"/>
    <n v="0.4"/>
    <n v="1253694.75"/>
    <n v="-14749.35"/>
    <n v="3"/>
    <x v="0"/>
  </r>
  <r>
    <s v="AZ-2022-4722343"/>
    <d v="2022-11-10T00:00:00"/>
    <x v="615"/>
    <x v="1"/>
    <s v="Stockwell Staples, Bulk Pack"/>
    <n v="0"/>
    <n v="457229.85000000003"/>
    <n v="191741.55000000002"/>
    <n v="3"/>
    <x v="0"/>
  </r>
  <r>
    <s v="AZ-2022-4722343"/>
    <d v="2022-11-10T00:00:00"/>
    <x v="615"/>
    <x v="1"/>
    <s v="Smead Folders, Blue"/>
    <n v="0.1"/>
    <n v="929209.05"/>
    <n v="14749.35"/>
    <n v="4"/>
    <x v="0"/>
  </r>
  <r>
    <s v="AZ-2022-4722343"/>
    <d v="2022-11-10T00:00:00"/>
    <x v="615"/>
    <x v="1"/>
    <s v="Motorola Audio Dock, Full Size"/>
    <n v="0.15"/>
    <n v="4380556.95"/>
    <n v="766966.20000000007"/>
    <n v="2"/>
    <x v="1"/>
  </r>
  <r>
    <s v="AZ-2022-6040640"/>
    <d v="2022-11-11T00:00:00"/>
    <x v="22"/>
    <x v="0"/>
    <s v="Apple Audio Dock, VoIP"/>
    <n v="0"/>
    <n v="12315707.25"/>
    <n v="3938076.45"/>
    <n v="5"/>
    <x v="1"/>
  </r>
  <r>
    <s v="AZ-2022-9894212"/>
    <d v="2022-11-11T00:00:00"/>
    <x v="387"/>
    <x v="1"/>
    <s v="SAFCO Chairmat, Adjustable"/>
    <n v="0.1"/>
    <n v="1651927.2"/>
    <n v="221240.25"/>
    <n v="2"/>
    <x v="0"/>
  </r>
  <r>
    <s v="AZ-2022-8489084"/>
    <d v="2022-11-11T00:00:00"/>
    <x v="202"/>
    <x v="1"/>
    <s v="Binney &amp; Smith Pencil Sharpener, Water Color"/>
    <n v="0"/>
    <n v="398232.45"/>
    <n v="176992.2"/>
    <n v="1"/>
    <x v="1"/>
  </r>
  <r>
    <s v="AZ-2022-8489084"/>
    <d v="2022-11-11T00:00:00"/>
    <x v="202"/>
    <x v="1"/>
    <s v="Okidata Receipt Printer, Durable"/>
    <n v="0.15"/>
    <n v="4631295.9000000004"/>
    <n v="-604723.35"/>
    <n v="3"/>
    <x v="1"/>
  </r>
  <r>
    <s v="AZ-2022-9504290"/>
    <d v="2022-11-11T00:00:00"/>
    <x v="687"/>
    <x v="1"/>
    <s v="Enermax Computer Printout Paper, Premium"/>
    <n v="0"/>
    <n v="840712.95000000007"/>
    <n v="398232.45"/>
    <n v="2"/>
    <x v="0"/>
  </r>
  <r>
    <s v="AZ-2022-9504290"/>
    <d v="2022-11-11T00:00:00"/>
    <x v="687"/>
    <x v="1"/>
    <s v="Fellowes Trays, Single Width"/>
    <n v="0.1"/>
    <n v="1519183.05"/>
    <n v="678470.1"/>
    <n v="2"/>
    <x v="0"/>
  </r>
  <r>
    <s v="BN-2022-7571614"/>
    <d v="2022-11-11T00:00:00"/>
    <x v="260"/>
    <x v="1"/>
    <s v="Accos Thumb Tacks, Metal"/>
    <n v="0.5"/>
    <n v="309736.35000000003"/>
    <n v="-191741.55000000002"/>
    <n v="3"/>
    <x v="0"/>
  </r>
  <r>
    <s v="BN-2022-7571614"/>
    <d v="2022-11-11T00:00:00"/>
    <x v="260"/>
    <x v="1"/>
    <s v="OIC Rubber Bands, Bulk Pack"/>
    <n v="0.5"/>
    <n v="501477.9"/>
    <n v="-88496.1"/>
    <n v="4"/>
    <x v="1"/>
  </r>
  <r>
    <s v="AZ-2022-6559589"/>
    <d v="2022-11-12T00:00:00"/>
    <x v="297"/>
    <x v="2"/>
    <s v="Novimex Rocking Chair, Set of Two"/>
    <n v="0.1"/>
    <n v="1769922"/>
    <n v="14749.35"/>
    <n v="1"/>
    <x v="1"/>
  </r>
  <r>
    <s v="AZ-2022-6559589"/>
    <d v="2022-11-12T00:00:00"/>
    <x v="297"/>
    <x v="2"/>
    <s v="BIC Canvas, Easy-Erase"/>
    <n v="0"/>
    <n v="2389394.7000000002"/>
    <n v="811214.25"/>
    <n v="3"/>
    <x v="0"/>
  </r>
  <r>
    <s v="AZ-2022-6559589"/>
    <d v="2022-11-12T00:00:00"/>
    <x v="297"/>
    <x v="2"/>
    <s v="Cardinal Binding Machine, Clear"/>
    <n v="0"/>
    <n v="3628340.1"/>
    <n v="1445436.3"/>
    <n v="5"/>
    <x v="1"/>
  </r>
  <r>
    <s v="AZ-2022-6559589"/>
    <d v="2022-11-12T00:00:00"/>
    <x v="297"/>
    <x v="2"/>
    <s v="Smead Shelving, Blue"/>
    <n v="0.1"/>
    <n v="1297942.8"/>
    <n v="294987"/>
    <n v="2"/>
    <x v="1"/>
  </r>
  <r>
    <s v="AZ-2022-6559589"/>
    <d v="2022-11-12T00:00:00"/>
    <x v="297"/>
    <x v="2"/>
    <s v="Acme Trimmer, Steel"/>
    <n v="0"/>
    <n v="1297942.8"/>
    <n v="280237.65000000002"/>
    <n v="2"/>
    <x v="1"/>
  </r>
  <r>
    <s v="AZ-2022-2419598"/>
    <d v="2022-11-12T00:00:00"/>
    <x v="190"/>
    <x v="0"/>
    <s v="OIC Thumb Tacks, Assorted Sizes"/>
    <n v="0"/>
    <n v="1696175.25"/>
    <n v="678470.1"/>
    <n v="10"/>
    <x v="0"/>
  </r>
  <r>
    <s v="AZ-2022-2419598"/>
    <d v="2022-11-12T00:00:00"/>
    <x v="190"/>
    <x v="0"/>
    <s v="Acme Ruler, Serrated"/>
    <n v="0"/>
    <n v="398232.45"/>
    <n v="117994.8"/>
    <n v="2"/>
    <x v="1"/>
  </r>
  <r>
    <s v="AZ-2022-2419598"/>
    <d v="2022-11-12T00:00:00"/>
    <x v="190"/>
    <x v="0"/>
    <s v="Kleencut Shears, Steel"/>
    <n v="0"/>
    <n v="1356940.2"/>
    <n v="353984.4"/>
    <n v="2"/>
    <x v="1"/>
  </r>
  <r>
    <s v="AZ-2022-2419598"/>
    <d v="2022-11-12T00:00:00"/>
    <x v="190"/>
    <x v="0"/>
    <s v="Stiletto Letter Opener, Steel"/>
    <n v="0"/>
    <n v="1843668.75"/>
    <n v="221240.25"/>
    <n v="5"/>
    <x v="1"/>
  </r>
  <r>
    <s v="AZ-2022-4993399"/>
    <d v="2022-11-12T00:00:00"/>
    <x v="441"/>
    <x v="0"/>
    <s v="Novimex Removable Labels, Adjustable"/>
    <n v="0"/>
    <n v="575224.65"/>
    <n v="0"/>
    <n v="5"/>
    <x v="0"/>
  </r>
  <r>
    <s v="AZ-2022-6559589"/>
    <d v="2022-11-12T00:00:00"/>
    <x v="297"/>
    <x v="2"/>
    <s v="Logitech Numeric Keypad, Bluetooth"/>
    <n v="0"/>
    <n v="2050159.6500000001"/>
    <n v="309736.35000000003"/>
    <n v="3"/>
    <x v="0"/>
  </r>
  <r>
    <s v="AZ-2022-2419598"/>
    <d v="2022-11-12T00:00:00"/>
    <x v="190"/>
    <x v="0"/>
    <s v="Logitech Mouse, Programmable"/>
    <n v="0"/>
    <n v="914459.70000000007"/>
    <n v="250738.95"/>
    <n v="2"/>
    <x v="1"/>
  </r>
  <r>
    <s v="AZ-2022-2419598"/>
    <d v="2022-11-12T00:00:00"/>
    <x v="190"/>
    <x v="0"/>
    <s v="SanDisk Memory Card, Bluetooth"/>
    <n v="0"/>
    <n v="3318603.75"/>
    <n v="427731.15"/>
    <n v="2"/>
    <x v="0"/>
  </r>
  <r>
    <s v="AZ-2022-9007405"/>
    <d v="2022-11-12T00:00:00"/>
    <x v="512"/>
    <x v="0"/>
    <s v="Apple Smart Phone, Full Size"/>
    <n v="0"/>
    <n v="18805421.25"/>
    <n v="5265517.95"/>
    <n v="2"/>
    <x v="1"/>
  </r>
  <r>
    <s v="AZ-2022-3332040"/>
    <d v="2022-11-12T00:00:00"/>
    <x v="266"/>
    <x v="1"/>
    <s v="Novimex Executive Leather Armchair, Red"/>
    <n v="0"/>
    <n v="47507656.350000001"/>
    <n v="16622517.450000001"/>
    <n v="7"/>
    <x v="0"/>
  </r>
  <r>
    <s v="AZ-2022-3332040"/>
    <d v="2022-11-12T00:00:00"/>
    <x v="266"/>
    <x v="1"/>
    <s v="Stanley Sketch Pad, Fluorescent"/>
    <n v="0"/>
    <n v="3362851.8000000003"/>
    <n v="530976.6"/>
    <n v="5"/>
    <x v="0"/>
  </r>
  <r>
    <s v="AZ-2022-3332040"/>
    <d v="2022-11-12T00:00:00"/>
    <x v="266"/>
    <x v="1"/>
    <s v="GlobeWeis Mailers, Set of 50"/>
    <n v="0"/>
    <n v="2271399.9"/>
    <n v="14749.35"/>
    <n v="4"/>
    <x v="0"/>
  </r>
  <r>
    <s v="AZ-2022-3332040"/>
    <d v="2022-11-12T00:00:00"/>
    <x v="266"/>
    <x v="1"/>
    <s v="Kraft Peel and Seal, with clear poly window"/>
    <n v="0"/>
    <n v="2123906.4"/>
    <n v="575224.65"/>
    <n v="6"/>
    <x v="1"/>
  </r>
  <r>
    <s v="AZ-2022-3332040"/>
    <d v="2022-11-12T00:00:00"/>
    <x v="266"/>
    <x v="1"/>
    <s v="OIC Clamps, Bulk Pack"/>
    <n v="0"/>
    <n v="1165198.6500000001"/>
    <n v="575224.65"/>
    <n v="4"/>
    <x v="0"/>
  </r>
  <r>
    <s v="AZ-2022-3332040"/>
    <d v="2022-11-12T00:00:00"/>
    <x v="266"/>
    <x v="1"/>
    <s v="SanDisk Parchment Paper, Multicolor"/>
    <n v="0"/>
    <n v="530976.6"/>
    <n v="103245.45"/>
    <n v="2"/>
    <x v="0"/>
  </r>
  <r>
    <s v="AZ-2022-3332040"/>
    <d v="2022-11-12T00:00:00"/>
    <x v="266"/>
    <x v="1"/>
    <s v="Rogers Lockers, Blue"/>
    <n v="0"/>
    <n v="18731674.5"/>
    <n v="1312692.1500000001"/>
    <n v="6"/>
    <x v="1"/>
  </r>
  <r>
    <s v="AZ-2022-3332040"/>
    <d v="2022-11-12T00:00:00"/>
    <x v="266"/>
    <x v="1"/>
    <s v="Smead File Cart, Industrial"/>
    <n v="0"/>
    <n v="5678499.75"/>
    <n v="1592929.8"/>
    <n v="3"/>
    <x v="1"/>
  </r>
  <r>
    <s v="AZ-2022-3332040"/>
    <d v="2022-11-12T00:00:00"/>
    <x v="266"/>
    <x v="1"/>
    <s v="Elite Scissors, Serrated"/>
    <n v="0"/>
    <n v="280237.65000000002"/>
    <n v="14749.35"/>
    <n v="1"/>
    <x v="0"/>
  </r>
  <r>
    <s v="BN-2022-7621631"/>
    <d v="2022-11-12T00:00:00"/>
    <x v="756"/>
    <x v="1"/>
    <s v="Acco Index Tab, Economy"/>
    <n v="0.5"/>
    <n v="368733.75"/>
    <n v="-29498.7"/>
    <n v="5"/>
    <x v="1"/>
  </r>
  <r>
    <s v="AZ-2022-3332040"/>
    <d v="2022-11-12T00:00:00"/>
    <x v="266"/>
    <x v="1"/>
    <s v="Brother Copy Machine, Color"/>
    <n v="0"/>
    <n v="27227300.100000001"/>
    <n v="11710983.9"/>
    <n v="7"/>
    <x v="0"/>
  </r>
  <r>
    <s v="BN-2022-7621631"/>
    <d v="2022-11-12T00:00:00"/>
    <x v="756"/>
    <x v="1"/>
    <s v="Belkin Memory Card, Programmable"/>
    <n v="0.5"/>
    <n v="2566386.9"/>
    <n v="-1032454.5"/>
    <n v="3"/>
    <x v="1"/>
  </r>
  <r>
    <s v="AZ-2022-7526286"/>
    <d v="2022-11-12T00:00:00"/>
    <x v="267"/>
    <x v="1"/>
    <s v="Bush Library with Doors, Mobile"/>
    <n v="0.1"/>
    <n v="4867285.5"/>
    <n v="1194697.3500000001"/>
    <n v="1"/>
    <x v="0"/>
  </r>
  <r>
    <s v="AZ-2022-7526286"/>
    <d v="2022-11-12T00:00:00"/>
    <x v="267"/>
    <x v="1"/>
    <s v="Avery Binding Machine, Clear"/>
    <n v="0"/>
    <n v="4985280.3"/>
    <n v="604723.35"/>
    <n v="7"/>
    <x v="1"/>
  </r>
  <r>
    <s v="AZ-2022-7526286"/>
    <d v="2022-11-12T00:00:00"/>
    <x v="267"/>
    <x v="1"/>
    <s v="Fellowes Folders, Blue"/>
    <n v="0.1"/>
    <n v="1047203.85"/>
    <n v="471979.2"/>
    <n v="3"/>
    <x v="0"/>
  </r>
  <r>
    <s v="AZ-2022-7526286"/>
    <d v="2022-11-12T00:00:00"/>
    <x v="267"/>
    <x v="1"/>
    <s v="Acme Letter Opener, Serrated"/>
    <n v="0"/>
    <n v="2772877.8000000003"/>
    <n v="191741.55000000002"/>
    <n v="7"/>
    <x v="0"/>
  </r>
  <r>
    <s v="BN-2022-5368093"/>
    <d v="2022-11-12T00:00:00"/>
    <x v="497"/>
    <x v="1"/>
    <s v="Breville Toaster, Red"/>
    <n v="0.5"/>
    <n v="1696175.25"/>
    <n v="-575224.65"/>
    <n v="3"/>
    <x v="1"/>
  </r>
  <r>
    <s v="BN-2022-5368093"/>
    <d v="2022-11-12T00:00:00"/>
    <x v="497"/>
    <x v="1"/>
    <s v="Ames Mailers, Recycled"/>
    <n v="0.5"/>
    <n v="1283193.45"/>
    <n v="-1224196.05"/>
    <n v="5"/>
    <x v="1"/>
  </r>
  <r>
    <s v="AZ-2022-9502741"/>
    <d v="2022-11-13T00:00:00"/>
    <x v="205"/>
    <x v="2"/>
    <s v="Dania Corner Shelving, Mobile"/>
    <n v="0.1"/>
    <n v="4955781.6000000006"/>
    <n v="1047203.85"/>
    <n v="3"/>
    <x v="0"/>
  </r>
  <r>
    <s v="BN-2022-504974"/>
    <d v="2022-11-13T00:00:00"/>
    <x v="678"/>
    <x v="0"/>
    <s v="Harbour Creations Steel Folding Chair, Red"/>
    <n v="0.5"/>
    <n v="1445436.3"/>
    <n v="-663720.75"/>
    <n v="2"/>
    <x v="0"/>
  </r>
  <r>
    <s v="AZ-2022-9502741"/>
    <d v="2022-11-13T00:00:00"/>
    <x v="205"/>
    <x v="2"/>
    <s v="Cardinal Index Tab, Economy"/>
    <n v="0"/>
    <n v="781715.55"/>
    <n v="353984.4"/>
    <n v="6"/>
    <x v="1"/>
  </r>
  <r>
    <s v="BN-2022-504974"/>
    <d v="2022-11-13T00:00:00"/>
    <x v="678"/>
    <x v="0"/>
    <s v="Wilson Jones Binder, Economy"/>
    <n v="0.5"/>
    <n v="486728.55"/>
    <n v="-176992.2"/>
    <n v="5"/>
    <x v="1"/>
  </r>
  <r>
    <s v="BN-2022-504974"/>
    <d v="2022-11-13T00:00:00"/>
    <x v="678"/>
    <x v="0"/>
    <s v="Acme Shears, High Speed"/>
    <n v="0.5"/>
    <n v="1106201.25"/>
    <n v="0"/>
    <n v="3"/>
    <x v="0"/>
  </r>
  <r>
    <s v="BN-2022-1002619"/>
    <d v="2022-11-13T00:00:00"/>
    <x v="550"/>
    <x v="0"/>
    <s v="Avery Color Coded Labels, Laser Printer Compatible"/>
    <n v="0.5"/>
    <n v="191741.55000000002"/>
    <n v="-132744.15"/>
    <n v="2"/>
    <x v="1"/>
  </r>
  <r>
    <s v="BN-2022-1002619"/>
    <d v="2022-11-13T00:00:00"/>
    <x v="550"/>
    <x v="0"/>
    <s v="Kleencut Shears, High Speed"/>
    <n v="0.5"/>
    <n v="339235.05"/>
    <n v="-44248.05"/>
    <n v="1"/>
    <x v="1"/>
  </r>
  <r>
    <s v="BN-2022-7211355"/>
    <d v="2022-11-13T00:00:00"/>
    <x v="342"/>
    <x v="1"/>
    <s v="Deflect-O Clock, Duo Pack"/>
    <n v="0.2"/>
    <n v="1784671.35"/>
    <n v="-250738.95"/>
    <n v="3"/>
    <x v="0"/>
  </r>
  <r>
    <s v="BN-2022-7211355"/>
    <d v="2022-11-13T00:00:00"/>
    <x v="342"/>
    <x v="1"/>
    <s v="Wilson Jones 3-Hole Punch, Durable"/>
    <n v="0.5"/>
    <n v="648971.4"/>
    <n v="-383483.10000000003"/>
    <n v="3"/>
    <x v="1"/>
  </r>
  <r>
    <s v="BN-2022-7211355"/>
    <d v="2022-11-13T00:00:00"/>
    <x v="342"/>
    <x v="1"/>
    <s v="Wilson Jones Hole Reinforcements, Recycled"/>
    <n v="0.5"/>
    <n v="103245.45"/>
    <n v="-58997.4"/>
    <n v="3"/>
    <x v="0"/>
  </r>
  <r>
    <s v="AZ-2022-818907"/>
    <d v="2022-11-13T00:00:00"/>
    <x v="450"/>
    <x v="1"/>
    <s v="Accos Thumb Tacks, 12 Pack"/>
    <n v="0"/>
    <n v="191741.55000000002"/>
    <n v="58997.4"/>
    <n v="1"/>
    <x v="1"/>
  </r>
  <r>
    <s v="AZ-2022-5374456"/>
    <d v="2022-11-14T00:00:00"/>
    <x v="78"/>
    <x v="2"/>
    <s v="Cardinal 3-Hole Punch, Recycled"/>
    <n v="0"/>
    <n v="2153405.1"/>
    <n v="619472.70000000007"/>
    <n v="5"/>
    <x v="1"/>
  </r>
  <r>
    <s v="AZ-2022-5374456"/>
    <d v="2022-11-14T00:00:00"/>
    <x v="78"/>
    <x v="2"/>
    <s v="Tenex Shelving, Wire Frame"/>
    <n v="0.4"/>
    <n v="1430686.95"/>
    <n v="-663720.75"/>
    <n v="3"/>
    <x v="1"/>
  </r>
  <r>
    <s v="AZ-2022-1101148"/>
    <d v="2022-11-14T00:00:00"/>
    <x v="676"/>
    <x v="1"/>
    <s v="Ibico Binding Machine, Economy"/>
    <n v="0"/>
    <n v="2271399.9"/>
    <n v="206490.9"/>
    <n v="3"/>
    <x v="1"/>
  </r>
  <r>
    <s v="AZ-2022-8568161"/>
    <d v="2022-11-14T00:00:00"/>
    <x v="704"/>
    <x v="1"/>
    <s v="Jiffy Mailers, Security-Tint"/>
    <n v="0"/>
    <n v="589974"/>
    <n v="221240.25"/>
    <n v="1"/>
    <x v="1"/>
  </r>
  <r>
    <s v="AZ-2022-5765261"/>
    <d v="2022-11-15T00:00:00"/>
    <x v="410"/>
    <x v="1"/>
    <s v="Cuisinart Microwave, Silver"/>
    <n v="0"/>
    <n v="8230137.2999999998"/>
    <n v="0"/>
    <n v="2"/>
    <x v="0"/>
  </r>
  <r>
    <s v="AZ-2022-5765261"/>
    <d v="2022-11-15T00:00:00"/>
    <x v="410"/>
    <x v="1"/>
    <s v="Wilson Jones Binder Covers, Durable"/>
    <n v="0"/>
    <n v="368733.75"/>
    <n v="176992.2"/>
    <n v="2"/>
    <x v="1"/>
  </r>
  <r>
    <s v="AZ-2022-5765261"/>
    <d v="2022-11-15T00:00:00"/>
    <x v="410"/>
    <x v="1"/>
    <s v="Xerox Note Cards, Premium"/>
    <n v="0"/>
    <n v="2330397.3000000003"/>
    <n v="471979.2"/>
    <n v="6"/>
    <x v="1"/>
  </r>
  <r>
    <s v="AZ-2022-5765261"/>
    <d v="2022-11-15T00:00:00"/>
    <x v="410"/>
    <x v="1"/>
    <s v="Eldon Trays, Wire Frame"/>
    <n v="0.1"/>
    <n v="1873167.45"/>
    <n v="604723.35"/>
    <n v="3"/>
    <x v="0"/>
  </r>
  <r>
    <s v="AZ-2022-5765261"/>
    <d v="2022-11-15T00:00:00"/>
    <x v="410"/>
    <x v="1"/>
    <s v="Fiskars Shears, Serrated"/>
    <n v="0"/>
    <n v="1961663.55"/>
    <n v="575224.65"/>
    <n v="3"/>
    <x v="0"/>
  </r>
  <r>
    <s v="AZ-2022-4114625"/>
    <d v="2022-11-15T00:00:00"/>
    <x v="495"/>
    <x v="0"/>
    <s v="Deflect-O Light Bulb, Erganomic"/>
    <n v="0"/>
    <n v="781715.55"/>
    <n v="383483.10000000003"/>
    <n v="3"/>
    <x v="0"/>
  </r>
  <r>
    <s v="AZ-2022-8751101"/>
    <d v="2022-11-15T00:00:00"/>
    <x v="515"/>
    <x v="1"/>
    <s v="Bush Classic Bookcase, Mobile"/>
    <n v="0"/>
    <n v="18377690.100000001"/>
    <n v="914459.70000000007"/>
    <n v="3"/>
    <x v="1"/>
  </r>
  <r>
    <s v="AZ-2022-5759981"/>
    <d v="2022-11-15T00:00:00"/>
    <x v="789"/>
    <x v="1"/>
    <s v="Stanley Markers, Fluorescent"/>
    <n v="0"/>
    <n v="693219.45000000007"/>
    <n v="235989.6"/>
    <n v="2"/>
    <x v="1"/>
  </r>
  <r>
    <s v="AZ-2022-5174076"/>
    <d v="2022-11-15T00:00:00"/>
    <x v="320"/>
    <x v="1"/>
    <s v="Binney &amp; Smith Highlighters, Blue"/>
    <n v="0"/>
    <n v="737467.5"/>
    <n v="103245.45"/>
    <n v="3"/>
    <x v="1"/>
  </r>
  <r>
    <s v="AZ-2022-3621683"/>
    <d v="2022-11-16T00:00:00"/>
    <x v="500"/>
    <x v="2"/>
    <s v="Dania Corner Shelving, Mobile"/>
    <n v="0"/>
    <n v="12861433.200000001"/>
    <n v="3731585.5500000003"/>
    <n v="7"/>
    <x v="0"/>
  </r>
  <r>
    <s v="AZ-2022-3621683"/>
    <d v="2022-11-16T00:00:00"/>
    <x v="500"/>
    <x v="2"/>
    <s v="Stockwell Rubber Bands, Assorted Sizes"/>
    <n v="0"/>
    <n v="619472.70000000007"/>
    <n v="117994.8"/>
    <n v="3"/>
    <x v="1"/>
  </r>
  <r>
    <s v="AZ-2022-6052512"/>
    <d v="2022-11-17T00:00:00"/>
    <x v="771"/>
    <x v="2"/>
    <s v="SAFCO Swivel Stool, Black"/>
    <n v="0"/>
    <n v="7330426.9500000002"/>
    <n v="2640133.65"/>
    <n v="3"/>
    <x v="1"/>
  </r>
  <r>
    <s v="AZ-2022-6052512"/>
    <d v="2022-11-17T00:00:00"/>
    <x v="771"/>
    <x v="2"/>
    <s v="OIC Clamps, 12 Pack"/>
    <n v="0"/>
    <n v="1415937.6"/>
    <n v="707968.8"/>
    <n v="5"/>
    <x v="1"/>
  </r>
  <r>
    <s v="AZ-2022-6052512"/>
    <d v="2022-11-17T00:00:00"/>
    <x v="771"/>
    <x v="2"/>
    <s v="Fellowes File Cart, Wire Frame"/>
    <n v="0"/>
    <n v="6032484.1500000004"/>
    <n v="1268444.1000000001"/>
    <n v="3"/>
    <x v="0"/>
  </r>
  <r>
    <s v="AZ-2022-5406401"/>
    <d v="2022-11-17T00:00:00"/>
    <x v="110"/>
    <x v="0"/>
    <s v="BIC Canvas, Blue"/>
    <n v="0"/>
    <n v="4749290.7"/>
    <n v="383483.10000000003"/>
    <n v="6"/>
    <x v="0"/>
  </r>
  <r>
    <s v="AZ-2022-5406401"/>
    <d v="2022-11-17T00:00:00"/>
    <x v="110"/>
    <x v="0"/>
    <s v="Boston Pencil Sharpener, Water Color"/>
    <n v="0"/>
    <n v="4262562.1500000004"/>
    <n v="2123906.4"/>
    <n v="9"/>
    <x v="1"/>
  </r>
  <r>
    <s v="AZ-2022-7267676"/>
    <d v="2022-11-17T00:00:00"/>
    <x v="46"/>
    <x v="2"/>
    <s v="Tenex Shelving, Industrial"/>
    <n v="0"/>
    <n v="4070820.6"/>
    <n v="766966.20000000007"/>
    <n v="5"/>
    <x v="0"/>
  </r>
  <r>
    <s v="AZ-2022-5406401"/>
    <d v="2022-11-17T00:00:00"/>
    <x v="110"/>
    <x v="0"/>
    <s v="Brother Wireless Fax, Color"/>
    <n v="0.15"/>
    <n v="9528080.0999999996"/>
    <n v="678470.1"/>
    <n v="2"/>
    <x v="1"/>
  </r>
  <r>
    <s v="AZ-2022-5406401"/>
    <d v="2022-11-17T00:00:00"/>
    <x v="110"/>
    <x v="0"/>
    <s v="Apple Speaker Phone, Full Size"/>
    <n v="0.15"/>
    <n v="4690293.3"/>
    <n v="1548681.75"/>
    <n v="3"/>
    <x v="0"/>
  </r>
  <r>
    <s v="AZ-2022-5104048"/>
    <d v="2022-11-17T00:00:00"/>
    <x v="510"/>
    <x v="1"/>
    <s v="Ibico Binder Covers, Durable"/>
    <n v="0.5"/>
    <n v="663720.75"/>
    <n v="-516227.25"/>
    <n v="6"/>
    <x v="1"/>
  </r>
  <r>
    <s v="BN-2022-444620"/>
    <d v="2022-11-17T00:00:00"/>
    <x v="608"/>
    <x v="1"/>
    <s v="Tenex File Cart, Industrial"/>
    <n v="0.4"/>
    <n v="4749290.7"/>
    <n v="-1666676.55"/>
    <n v="4"/>
    <x v="1"/>
  </r>
  <r>
    <s v="BN-2022-5562074"/>
    <d v="2022-11-17T00:00:00"/>
    <x v="523"/>
    <x v="1"/>
    <s v="Fellowes File Cart, Single Width"/>
    <n v="0.5"/>
    <n v="4056071.25"/>
    <n v="-4056071.25"/>
    <n v="4"/>
    <x v="0"/>
  </r>
  <r>
    <s v="BN-2022-444620"/>
    <d v="2022-11-17T00:00:00"/>
    <x v="608"/>
    <x v="1"/>
    <s v="Motorola Smart Phone, with Caller ID"/>
    <n v="0.4"/>
    <n v="22846743.150000002"/>
    <n v="-6474964.6500000004"/>
    <n v="4"/>
    <x v="1"/>
  </r>
  <r>
    <s v="BN-2022-4309746"/>
    <d v="2022-11-17T00:00:00"/>
    <x v="470"/>
    <x v="1"/>
    <s v="Novimex Rocking Chair, Red"/>
    <n v="0.1"/>
    <n v="6976442.5499999998"/>
    <n v="619472.70000000007"/>
    <n v="4"/>
    <x v="0"/>
  </r>
  <r>
    <s v="AZ-2022-7384314"/>
    <d v="2022-11-17T00:00:00"/>
    <x v="174"/>
    <x v="1"/>
    <s v="Boston Sketch Pad, Easy-Erase"/>
    <n v="0.1"/>
    <n v="5191771.2"/>
    <n v="1091451.9000000001"/>
    <n v="8"/>
    <x v="0"/>
  </r>
  <r>
    <s v="BN-2022-4309746"/>
    <d v="2022-11-17T00:00:00"/>
    <x v="470"/>
    <x v="1"/>
    <s v="BIC Highlighters, Easy-Erase"/>
    <n v="0"/>
    <n v="1415937.6"/>
    <n v="324485.7"/>
    <n v="5"/>
    <x v="1"/>
  </r>
  <r>
    <s v="BN-2022-4309746"/>
    <d v="2022-11-17T00:00:00"/>
    <x v="470"/>
    <x v="1"/>
    <s v="Cardinal Index Tab, Economy"/>
    <n v="0"/>
    <n v="265488.3"/>
    <n v="117994.8"/>
    <n v="2"/>
    <x v="1"/>
  </r>
  <r>
    <s v="BN-2022-3198729"/>
    <d v="2022-11-17T00:00:00"/>
    <x v="392"/>
    <x v="0"/>
    <s v="Boston Highlighters, Easy-Erase"/>
    <n v="0.5"/>
    <n v="1135699.95"/>
    <n v="-634222.05000000005"/>
    <n v="8"/>
    <x v="1"/>
  </r>
  <r>
    <s v="BN-2022-3198729"/>
    <d v="2022-11-17T00:00:00"/>
    <x v="392"/>
    <x v="0"/>
    <s v="Kraft Peel and Seal, Set of 50"/>
    <n v="0.5"/>
    <n v="1061953.2"/>
    <n v="-678470.1"/>
    <n v="7"/>
    <x v="0"/>
  </r>
  <r>
    <s v="BN-2022-3198729"/>
    <d v="2022-11-17T00:00:00"/>
    <x v="392"/>
    <x v="0"/>
    <s v="Advantus Rubber Bands, Bulk Pack"/>
    <n v="0.5"/>
    <n v="604723.35"/>
    <n v="-206490.9"/>
    <n v="5"/>
    <x v="0"/>
  </r>
  <r>
    <s v="AZ-2022-985095"/>
    <d v="2022-11-17T00:00:00"/>
    <x v="366"/>
    <x v="0"/>
    <s v="BIC Pens, Water Color"/>
    <n v="0"/>
    <n v="516227.25"/>
    <n v="206490.9"/>
    <n v="2"/>
    <x v="0"/>
  </r>
  <r>
    <s v="AZ-2022-985095"/>
    <d v="2022-11-17T00:00:00"/>
    <x v="366"/>
    <x v="0"/>
    <s v="Boston Sketch Pad, Easy-Erase"/>
    <n v="0"/>
    <n v="5766995.8500000006"/>
    <n v="1666676.55"/>
    <n v="8"/>
    <x v="0"/>
  </r>
  <r>
    <s v="BN-2022-4309746"/>
    <d v="2022-11-17T00:00:00"/>
    <x v="470"/>
    <x v="1"/>
    <s v="Memorex Numeric Keypad, Erganomic"/>
    <n v="0"/>
    <n v="2758128.45"/>
    <n v="442480.5"/>
    <n v="4"/>
    <x v="1"/>
  </r>
  <r>
    <s v="AZ-2022-985095"/>
    <d v="2022-11-17T00:00:00"/>
    <x v="366"/>
    <x v="0"/>
    <s v="Hewlett Ink, Laser"/>
    <n v="0"/>
    <n v="10958767.050000001"/>
    <n v="1312692.1500000001"/>
    <n v="5"/>
    <x v="1"/>
  </r>
  <r>
    <s v="AZ-2022-6061991"/>
    <d v="2022-11-18T00:00:00"/>
    <x v="125"/>
    <x v="0"/>
    <s v="Harbour Creations Bag Chairs, Red"/>
    <n v="0.5"/>
    <n v="2728629.75"/>
    <n v="-383483.10000000003"/>
    <n v="6"/>
    <x v="0"/>
  </r>
  <r>
    <s v="AZ-2022-3436015"/>
    <d v="2022-11-18T00:00:00"/>
    <x v="471"/>
    <x v="2"/>
    <s v="Dania Classic Bookcase, Metal"/>
    <n v="0"/>
    <n v="6047233.5"/>
    <n v="1991162.25"/>
    <n v="1"/>
    <x v="1"/>
  </r>
  <r>
    <s v="AZ-2022-9050550"/>
    <d v="2022-11-18T00:00:00"/>
    <x v="94"/>
    <x v="0"/>
    <s v="GlobeWeis Clasp Envelope, Set of 50"/>
    <n v="0"/>
    <n v="147493.5"/>
    <n v="58997.4"/>
    <n v="1"/>
    <x v="0"/>
  </r>
  <r>
    <s v="BN-2022-8834829"/>
    <d v="2022-11-18T00:00:00"/>
    <x v="48"/>
    <x v="0"/>
    <s v="Smead Lockers, Wire Frame"/>
    <n v="0.1"/>
    <n v="10486787.85"/>
    <n v="-117994.8"/>
    <n v="4"/>
    <x v="0"/>
  </r>
  <r>
    <s v="AZ-2022-3436015"/>
    <d v="2022-11-18T00:00:00"/>
    <x v="471"/>
    <x v="2"/>
    <s v="Sanford Highlighters, Easy-Erase"/>
    <n v="0"/>
    <n v="2123906.4"/>
    <n v="88496.1"/>
    <n v="9"/>
    <x v="1"/>
  </r>
  <r>
    <s v="AZ-2022-3436015"/>
    <d v="2022-11-18T00:00:00"/>
    <x v="471"/>
    <x v="2"/>
    <s v="Sanford Markers, Water Color"/>
    <n v="0"/>
    <n v="2728629.75"/>
    <n v="250738.95"/>
    <n v="7"/>
    <x v="1"/>
  </r>
  <r>
    <s v="AZ-2022-6061991"/>
    <d v="2022-11-18T00:00:00"/>
    <x v="125"/>
    <x v="0"/>
    <s v="Hewlett Copy Machine, Color"/>
    <n v="0.5"/>
    <n v="9778819.0500000007"/>
    <n v="-3126862.2"/>
    <n v="5"/>
    <x v="0"/>
  </r>
  <r>
    <s v="AZ-2022-6061991"/>
    <d v="2022-11-18T00:00:00"/>
    <x v="125"/>
    <x v="0"/>
    <s v="Okidata Printer, Wireless"/>
    <n v="0.5"/>
    <n v="9896813.8499999996"/>
    <n v="-4557549.1500000004"/>
    <n v="5"/>
    <x v="1"/>
  </r>
  <r>
    <s v="AZ-2022-3436015"/>
    <d v="2022-11-18T00:00:00"/>
    <x v="471"/>
    <x v="2"/>
    <s v="Logitech Keyboard, USB"/>
    <n v="0"/>
    <n v="5354014.05"/>
    <n v="1120950.6000000001"/>
    <n v="5"/>
    <x v="0"/>
  </r>
  <r>
    <s v="AZ-2022-3855882"/>
    <d v="2022-11-18T00:00:00"/>
    <x v="707"/>
    <x v="1"/>
    <s v="Acco Index Tab, Clear"/>
    <n v="0"/>
    <n v="589974"/>
    <n v="250738.95"/>
    <n v="5"/>
    <x v="1"/>
  </r>
  <r>
    <s v="BN-2022-7201366"/>
    <d v="2022-11-18T00:00:00"/>
    <x v="580"/>
    <x v="1"/>
    <s v="Eldon Shelving, Industrial"/>
    <n v="0.1"/>
    <n v="5840742.6000000006"/>
    <n v="-457229.85000000003"/>
    <n v="9"/>
    <x v="0"/>
  </r>
  <r>
    <s v="AZ-2022-9165152"/>
    <d v="2022-11-18T00:00:00"/>
    <x v="475"/>
    <x v="1"/>
    <s v="Dania Library with Doors, Metal"/>
    <n v="0"/>
    <n v="10678529.4"/>
    <n v="3731585.5500000003"/>
    <n v="2"/>
    <x v="1"/>
  </r>
  <r>
    <s v="AZ-2022-9165152"/>
    <d v="2022-11-18T00:00:00"/>
    <x v="475"/>
    <x v="1"/>
    <s v="Jiffy Mailers, Set of 50"/>
    <n v="0"/>
    <n v="1651927.2"/>
    <n v="353984.4"/>
    <n v="3"/>
    <x v="1"/>
  </r>
  <r>
    <s v="AZ-2022-2414105"/>
    <d v="2022-11-18T00:00:00"/>
    <x v="344"/>
    <x v="1"/>
    <s v="Sanford Highlighters, Easy-Erase"/>
    <n v="0"/>
    <n v="235989.6"/>
    <n v="14749.35"/>
    <n v="1"/>
    <x v="1"/>
  </r>
  <r>
    <s v="AZ-2022-6854187"/>
    <d v="2022-11-19T00:00:00"/>
    <x v="69"/>
    <x v="2"/>
    <s v="Enermax Note Cards, Premium"/>
    <n v="0"/>
    <n v="442480.5"/>
    <n v="88496.1"/>
    <n v="1"/>
    <x v="1"/>
  </r>
  <r>
    <s v="AZ-2022-6530154"/>
    <d v="2022-11-19T00:00:00"/>
    <x v="476"/>
    <x v="1"/>
    <s v="Hon Executive Leather Armchair, Adjustable"/>
    <n v="0.1"/>
    <n v="84499026.150000006"/>
    <n v="943958.4"/>
    <n v="14"/>
    <x v="1"/>
  </r>
  <r>
    <s v="AZ-2022-6530154"/>
    <d v="2022-11-19T00:00:00"/>
    <x v="476"/>
    <x v="1"/>
    <s v="Enermax Cards &amp; Envelopes, Premium"/>
    <n v="0"/>
    <n v="1386438.9000000001"/>
    <n v="398232.45"/>
    <n v="2"/>
    <x v="0"/>
  </r>
  <r>
    <s v="AZ-2022-6530154"/>
    <d v="2022-11-19T00:00:00"/>
    <x v="476"/>
    <x v="1"/>
    <s v="Kleencut Ruler, Easy Grip"/>
    <n v="0"/>
    <n v="3141611.5500000003"/>
    <n v="58997.4"/>
    <n v="14"/>
    <x v="1"/>
  </r>
  <r>
    <s v="AZ-2022-6530154"/>
    <d v="2022-11-19T00:00:00"/>
    <x v="476"/>
    <x v="1"/>
    <s v="Canon Ink, Digital"/>
    <n v="0.15"/>
    <n v="3687337.5"/>
    <n v="-176992.2"/>
    <n v="2"/>
    <x v="0"/>
  </r>
  <r>
    <s v="AZ-2022-6305127"/>
    <d v="2022-11-19T00:00:00"/>
    <x v="469"/>
    <x v="1"/>
    <s v="SanDisk Computer Printout Paper, Premium"/>
    <n v="0"/>
    <n v="884961"/>
    <n v="191741.55000000002"/>
    <n v="2"/>
    <x v="1"/>
  </r>
  <r>
    <s v="AZ-2022-8637835"/>
    <d v="2022-11-19T00:00:00"/>
    <x v="51"/>
    <x v="1"/>
    <s v="Ibico Index Tab, Durable"/>
    <n v="0"/>
    <n v="280237.65000000002"/>
    <n v="117994.8"/>
    <n v="2"/>
    <x v="1"/>
  </r>
  <r>
    <s v="AZ-2022-8637835"/>
    <d v="2022-11-19T00:00:00"/>
    <x v="51"/>
    <x v="1"/>
    <s v="Stockwell Staples, Assorted Sizes"/>
    <n v="0"/>
    <n v="368733.75"/>
    <n v="162242.85"/>
    <n v="3"/>
    <x v="0"/>
  </r>
  <r>
    <s v="BN-2022-8354693"/>
    <d v="2022-11-19T00:00:00"/>
    <x v="619"/>
    <x v="1"/>
    <s v="Binney &amp; Smith Pencil Sharpener, Fluorescent"/>
    <n v="0.5"/>
    <n v="398232.45"/>
    <n v="-368733.75"/>
    <n v="2"/>
    <x v="0"/>
  </r>
  <r>
    <s v="BN-2022-8354693"/>
    <d v="2022-11-19T00:00:00"/>
    <x v="619"/>
    <x v="1"/>
    <s v="HP Copy Machine, Color"/>
    <n v="0.5"/>
    <n v="3613590.75"/>
    <n v="-1150449.3"/>
    <n v="2"/>
    <x v="1"/>
  </r>
  <r>
    <s v="BN-2022-9079543"/>
    <d v="2022-11-19T00:00:00"/>
    <x v="632"/>
    <x v="1"/>
    <s v="Hon Shipping Labels, Laser Printer Compatible"/>
    <n v="0"/>
    <n v="663720.75"/>
    <n v="191741.55000000002"/>
    <n v="4"/>
    <x v="0"/>
  </r>
  <r>
    <s v="BN-2022-9079543"/>
    <d v="2022-11-19T00:00:00"/>
    <x v="632"/>
    <x v="1"/>
    <s v="Smead Box, Wire Frame"/>
    <n v="0.4"/>
    <n v="353984.4"/>
    <n v="-132744.15"/>
    <n v="4"/>
    <x v="0"/>
  </r>
  <r>
    <s v="AZ-2022-741158"/>
    <d v="2022-11-20T00:00:00"/>
    <x v="688"/>
    <x v="2"/>
    <s v="Sanford Markers, Easy-Erase"/>
    <n v="0"/>
    <n v="693219.45000000007"/>
    <n v="14749.35"/>
    <n v="2"/>
    <x v="0"/>
  </r>
  <r>
    <s v="AZ-2022-741158"/>
    <d v="2022-11-20T00:00:00"/>
    <x v="688"/>
    <x v="2"/>
    <s v="Smead Folders, Industrial"/>
    <n v="0"/>
    <n v="265488.3"/>
    <n v="58997.4"/>
    <n v="1"/>
    <x v="0"/>
  </r>
  <r>
    <s v="AZ-2022-3937200"/>
    <d v="2022-11-20T00:00:00"/>
    <x v="616"/>
    <x v="0"/>
    <s v="Advantus Clock, Black"/>
    <n v="0"/>
    <n v="1519183.05"/>
    <n v="442480.5"/>
    <n v="2"/>
    <x v="0"/>
  </r>
  <r>
    <s v="AZ-2022-2539403"/>
    <d v="2022-11-20T00:00:00"/>
    <x v="358"/>
    <x v="1"/>
    <s v="SanDisk Cards &amp; Envelopes, Premium"/>
    <n v="0"/>
    <n v="2861373.9"/>
    <n v="1091451.9000000001"/>
    <n v="4"/>
    <x v="1"/>
  </r>
  <r>
    <s v="AZ-2022-3937200"/>
    <d v="2022-11-20T00:00:00"/>
    <x v="616"/>
    <x v="0"/>
    <s v="Avery 3-Hole Punch, Recycled"/>
    <n v="0"/>
    <n v="1253694.75"/>
    <n v="0"/>
    <n v="3"/>
    <x v="1"/>
  </r>
  <r>
    <s v="AZ-2022-3937200"/>
    <d v="2022-11-20T00:00:00"/>
    <x v="616"/>
    <x v="0"/>
    <s v="Avery Removable Labels, 5000 Label Set"/>
    <n v="0"/>
    <n v="1474935"/>
    <n v="368733.75"/>
    <n v="9"/>
    <x v="0"/>
  </r>
  <r>
    <s v="AZ-2022-3937200"/>
    <d v="2022-11-20T00:00:00"/>
    <x v="616"/>
    <x v="0"/>
    <s v="Fiskars Scissors, High Speed"/>
    <n v="0"/>
    <n v="2389394.7000000002"/>
    <n v="1150449.3"/>
    <n v="7"/>
    <x v="0"/>
  </r>
  <r>
    <s v="BN-2022-9526659"/>
    <d v="2022-11-20T00:00:00"/>
    <x v="563"/>
    <x v="1"/>
    <s v="Eldon Folders, Wire Frame"/>
    <n v="0.1"/>
    <n v="634222.05000000005"/>
    <n v="0"/>
    <n v="3"/>
    <x v="1"/>
  </r>
  <r>
    <s v="AZ-2022-2539403"/>
    <d v="2022-11-20T00:00:00"/>
    <x v="358"/>
    <x v="1"/>
    <s v="Apple Headset, Cordless"/>
    <n v="0"/>
    <n v="5619502.3500000006"/>
    <n v="1179948"/>
    <n v="5"/>
    <x v="1"/>
  </r>
  <r>
    <s v="AZ-2022-3937200"/>
    <d v="2022-11-20T00:00:00"/>
    <x v="616"/>
    <x v="0"/>
    <s v="Sharp Fax Machine, High-Speed"/>
    <n v="0"/>
    <n v="30339412.949999999"/>
    <n v="6371719.2000000002"/>
    <n v="7"/>
    <x v="0"/>
  </r>
  <r>
    <s v="AZ-2022-3937200"/>
    <d v="2022-11-20T00:00:00"/>
    <x v="616"/>
    <x v="0"/>
    <s v="Epson Phone, Durable"/>
    <n v="0.1"/>
    <n v="4306810.2"/>
    <n v="191741.55000000002"/>
    <n v="4"/>
    <x v="0"/>
  </r>
  <r>
    <s v="AZ-2022-8708841"/>
    <d v="2022-11-20T00:00:00"/>
    <x v="227"/>
    <x v="1"/>
    <s v="Cardinal Binding Machine, Durable"/>
    <n v="0"/>
    <n v="1519183.05"/>
    <n v="530976.6"/>
    <n v="2"/>
    <x v="1"/>
  </r>
  <r>
    <s v="AZ-2022-8708841"/>
    <d v="2022-11-20T00:00:00"/>
    <x v="227"/>
    <x v="1"/>
    <s v="GlobeWeis Interoffice Envelope, Set of 50"/>
    <n v="0"/>
    <n v="4233063.45"/>
    <n v="973457.1"/>
    <n v="6"/>
    <x v="0"/>
  </r>
  <r>
    <s v="AZ-2022-8708841"/>
    <d v="2022-11-20T00:00:00"/>
    <x v="227"/>
    <x v="1"/>
    <s v="Harbour Creations Legal Exhibit Labels, 5000 Label Set"/>
    <n v="0"/>
    <n v="339235.05"/>
    <n v="58997.4"/>
    <n v="2"/>
    <x v="1"/>
  </r>
  <r>
    <s v="AZ-2022-3740104"/>
    <d v="2022-11-20T00:00:00"/>
    <x v="298"/>
    <x v="1"/>
    <s v="Ibico Binder Covers, Recycled"/>
    <n v="0"/>
    <n v="412981.8"/>
    <n v="147493.5"/>
    <n v="2"/>
    <x v="1"/>
  </r>
  <r>
    <s v="BN-2022-3991888"/>
    <d v="2022-11-20T00:00:00"/>
    <x v="454"/>
    <x v="1"/>
    <s v="Nokia Speaker Phone, VoIP"/>
    <n v="0.4"/>
    <n v="2182903.8000000003"/>
    <n v="-1342190.85"/>
    <n v="2"/>
    <x v="0"/>
  </r>
  <r>
    <s v="AZ-2022-5541569"/>
    <d v="2022-11-21T00:00:00"/>
    <x v="509"/>
    <x v="2"/>
    <s v="BIC Sketch Pad, Water Color"/>
    <n v="0"/>
    <n v="6120980.25"/>
    <n v="914459.70000000007"/>
    <n v="8"/>
    <x v="1"/>
  </r>
  <r>
    <s v="BN-2022-9998478"/>
    <d v="2022-11-21T00:00:00"/>
    <x v="703"/>
    <x v="1"/>
    <s v="Bush Library with Doors, Traditional"/>
    <n v="0.5"/>
    <n v="18805421.25"/>
    <n v="-16932253.800000001"/>
    <n v="7"/>
    <x v="0"/>
  </r>
  <r>
    <s v="BN-2022-9998478"/>
    <d v="2022-11-21T00:00:00"/>
    <x v="703"/>
    <x v="1"/>
    <s v="Boston Markers, Blue"/>
    <n v="0.5"/>
    <n v="973457.1"/>
    <n v="-176992.2"/>
    <n v="5"/>
    <x v="0"/>
  </r>
  <r>
    <s v="BN-2022-9998478"/>
    <d v="2022-11-21T00:00:00"/>
    <x v="703"/>
    <x v="1"/>
    <s v="Cardinal Hole Reinforcements, Economy"/>
    <n v="0.5"/>
    <n v="117994.8"/>
    <n v="-29498.7"/>
    <n v="3"/>
    <x v="0"/>
  </r>
  <r>
    <s v="AZ-2022-8193054"/>
    <d v="2022-11-21T00:00:00"/>
    <x v="264"/>
    <x v="1"/>
    <s v="Avery Binding Machine, Durable"/>
    <n v="0"/>
    <n v="2227151.85"/>
    <n v="132744.15"/>
    <n v="3"/>
    <x v="0"/>
  </r>
  <r>
    <s v="AZ-2022-8808446"/>
    <d v="2022-11-21T00:00:00"/>
    <x v="84"/>
    <x v="1"/>
    <s v="Avery Binder, Clear"/>
    <n v="0"/>
    <n v="368733.75"/>
    <n v="29498.7"/>
    <n v="2"/>
    <x v="0"/>
  </r>
  <r>
    <s v="AZ-2022-8808446"/>
    <d v="2022-11-21T00:00:00"/>
    <x v="84"/>
    <x v="1"/>
    <s v="Cardinal Binder, Economy"/>
    <n v="0"/>
    <n v="1430686.95"/>
    <n v="530976.6"/>
    <n v="7"/>
    <x v="1"/>
  </r>
  <r>
    <s v="BN-2022-9998478"/>
    <d v="2022-11-21T00:00:00"/>
    <x v="703"/>
    <x v="1"/>
    <s v="StarTech Calculator, Durable"/>
    <n v="0.5"/>
    <n v="1179948"/>
    <n v="-825963.6"/>
    <n v="4"/>
    <x v="1"/>
  </r>
  <r>
    <s v="BN-2022-9998478"/>
    <d v="2022-11-21T00:00:00"/>
    <x v="703"/>
    <x v="1"/>
    <s v="Nokia Audio Dock, Full Size"/>
    <n v="0.5"/>
    <n v="2477890.8000000003"/>
    <n v="-1637177.85"/>
    <n v="2"/>
    <x v="0"/>
  </r>
  <r>
    <s v="BN-2022-9998478"/>
    <d v="2022-11-21T00:00:00"/>
    <x v="703"/>
    <x v="1"/>
    <s v="Samsung Audio Dock, Cordless"/>
    <n v="0.5"/>
    <n v="6253724.4000000004"/>
    <n v="-4011823.2"/>
    <n v="5"/>
    <x v="1"/>
  </r>
  <r>
    <s v="AZ-2022-1473888"/>
    <d v="2022-11-21T00:00:00"/>
    <x v="505"/>
    <x v="1"/>
    <s v="Cuisinart Blender, Black"/>
    <n v="0"/>
    <n v="1961663.55"/>
    <n v="14749.35"/>
    <n v="2"/>
    <x v="1"/>
  </r>
  <r>
    <s v="AZ-2022-1473888"/>
    <d v="2022-11-21T00:00:00"/>
    <x v="505"/>
    <x v="1"/>
    <s v="Stanley Markers, Easy-Erase"/>
    <n v="0"/>
    <n v="1651927.2"/>
    <n v="0"/>
    <n v="5"/>
    <x v="0"/>
  </r>
  <r>
    <s v="AZ-2022-1473888"/>
    <d v="2022-11-21T00:00:00"/>
    <x v="505"/>
    <x v="1"/>
    <s v="Rogers Box, Blue"/>
    <n v="0"/>
    <n v="707968.8"/>
    <n v="14749.35"/>
    <n v="2"/>
    <x v="1"/>
  </r>
  <r>
    <s v="AZ-2022-1473888"/>
    <d v="2022-11-21T00:00:00"/>
    <x v="505"/>
    <x v="1"/>
    <s v="Motorola Audio Dock, VoIP"/>
    <n v="0"/>
    <n v="7669662"/>
    <n v="2227151.85"/>
    <n v="3"/>
    <x v="1"/>
  </r>
  <r>
    <s v="AZ-2022-9173852"/>
    <d v="2022-11-22T00:00:00"/>
    <x v="185"/>
    <x v="1"/>
    <s v="Bush Corner Shelving, Traditional"/>
    <n v="0.1"/>
    <n v="3289105.0500000003"/>
    <n v="398232.45"/>
    <n v="2"/>
    <x v="1"/>
  </r>
  <r>
    <s v="AZ-2022-9173852"/>
    <d v="2022-11-22T00:00:00"/>
    <x v="185"/>
    <x v="1"/>
    <s v="Epson Printer, Durable"/>
    <n v="0.15"/>
    <n v="36239152.950000003"/>
    <n v="9808317.75"/>
    <n v="11"/>
    <x v="1"/>
  </r>
  <r>
    <s v="AZ-2022-3494429"/>
    <d v="2022-11-23T00:00:00"/>
    <x v="394"/>
    <x v="1"/>
    <s v="Dania 3-Shelf Cabinet, Traditional"/>
    <n v="0"/>
    <n v="8348132.1000000006"/>
    <n v="4011823.2"/>
    <n v="4"/>
    <x v="1"/>
  </r>
  <r>
    <s v="AZ-2022-3494429"/>
    <d v="2022-11-23T00:00:00"/>
    <x v="394"/>
    <x v="1"/>
    <s v="Hamilton Beach Toaster, Red"/>
    <n v="0"/>
    <n v="1696175.25"/>
    <n v="73746.75"/>
    <n v="2"/>
    <x v="0"/>
  </r>
  <r>
    <s v="AZ-2022-3494429"/>
    <d v="2022-11-23T00:00:00"/>
    <x v="394"/>
    <x v="1"/>
    <s v="Ibico 3-Hole Punch, Recycled"/>
    <n v="0"/>
    <n v="5000029.6500000004"/>
    <n v="1401188.25"/>
    <n v="11"/>
    <x v="0"/>
  </r>
  <r>
    <s v="AZ-2022-3494429"/>
    <d v="2022-11-23T00:00:00"/>
    <x v="394"/>
    <x v="1"/>
    <s v="GlobeWeis Mailers, Recycled"/>
    <n v="0"/>
    <n v="545725.95000000007"/>
    <n v="58997.4"/>
    <n v="1"/>
    <x v="1"/>
  </r>
  <r>
    <s v="AZ-2022-3494429"/>
    <d v="2022-11-23T00:00:00"/>
    <x v="394"/>
    <x v="1"/>
    <s v="Jiffy Peel and Seal, Set of 50"/>
    <n v="0"/>
    <n v="589974"/>
    <n v="147493.5"/>
    <n v="2"/>
    <x v="1"/>
  </r>
  <r>
    <s v="AZ-2022-3494429"/>
    <d v="2022-11-23T00:00:00"/>
    <x v="394"/>
    <x v="1"/>
    <s v="OIC Push Pins, Assorted Sizes"/>
    <n v="0"/>
    <n v="368733.75"/>
    <n v="73746.75"/>
    <n v="2"/>
    <x v="1"/>
  </r>
  <r>
    <s v="AZ-2022-3494429"/>
    <d v="2022-11-23T00:00:00"/>
    <x v="394"/>
    <x v="1"/>
    <s v="Sharp Ink, Laser"/>
    <n v="0"/>
    <n v="7345176.2999999998"/>
    <n v="1179948"/>
    <n v="4"/>
    <x v="1"/>
  </r>
  <r>
    <s v="AZ-2022-3494429"/>
    <d v="2022-11-23T00:00:00"/>
    <x v="394"/>
    <x v="1"/>
    <s v="Cisco Speaker Phone, Full Size"/>
    <n v="0.1"/>
    <n v="11135759.25"/>
    <n v="2964619.35"/>
    <n v="6"/>
    <x v="1"/>
  </r>
  <r>
    <s v="BN-2022-2777881"/>
    <d v="2022-11-24T00:00:00"/>
    <x v="613"/>
    <x v="3"/>
    <s v="Binney &amp; Smith Canvas, Blue"/>
    <n v="0.1"/>
    <n v="2050159.6500000001"/>
    <n v="206490.9"/>
    <n v="3"/>
    <x v="0"/>
  </r>
  <r>
    <s v="BN-2022-2777881"/>
    <d v="2022-11-24T00:00:00"/>
    <x v="613"/>
    <x v="3"/>
    <s v="Fellowes File Cart, Industrial"/>
    <n v="0.2"/>
    <n v="3244857"/>
    <n v="-280237.65000000002"/>
    <n v="2"/>
    <x v="0"/>
  </r>
  <r>
    <s v="AZ-2022-3200941"/>
    <d v="2022-11-24T00:00:00"/>
    <x v="487"/>
    <x v="0"/>
    <s v="Safco Corner Shelving, Pine"/>
    <n v="0.1"/>
    <n v="12005970.9"/>
    <n v="3200608.95"/>
    <n v="6"/>
    <x v="0"/>
  </r>
  <r>
    <s v="AZ-2022-3200941"/>
    <d v="2022-11-24T00:00:00"/>
    <x v="487"/>
    <x v="0"/>
    <s v="Avery Hole Reinforcements, Clear"/>
    <n v="0"/>
    <n v="398232.45"/>
    <n v="44248.05"/>
    <n v="7"/>
    <x v="0"/>
  </r>
  <r>
    <s v="BN-2022-4538346"/>
    <d v="2022-11-24T00:00:00"/>
    <x v="22"/>
    <x v="0"/>
    <s v="Boston Markers, Blue"/>
    <n v="0.5"/>
    <n v="383483.10000000003"/>
    <n v="-73746.75"/>
    <n v="2"/>
    <x v="0"/>
  </r>
  <r>
    <s v="AZ-2022-3200941"/>
    <d v="2022-11-24T00:00:00"/>
    <x v="487"/>
    <x v="0"/>
    <s v="StarTech Inkjet, Wireless"/>
    <n v="0.15"/>
    <n v="7566416.5499999998"/>
    <n v="-1342190.85"/>
    <n v="2"/>
    <x v="1"/>
  </r>
  <r>
    <s v="AZ-2022-564669"/>
    <d v="2022-11-24T00:00:00"/>
    <x v="758"/>
    <x v="1"/>
    <s v="Bush Corner Shelving, Pine"/>
    <n v="0"/>
    <n v="9247842.4500000011"/>
    <n v="4439554.3500000006"/>
    <n v="5"/>
    <x v="0"/>
  </r>
  <r>
    <s v="AZ-2022-8232144"/>
    <d v="2022-11-24T00:00:00"/>
    <x v="24"/>
    <x v="1"/>
    <s v="Samsung Headset, with Caller ID"/>
    <n v="0"/>
    <n v="2153405.1"/>
    <n v="103245.45"/>
    <n v="2"/>
    <x v="1"/>
  </r>
  <r>
    <s v="BN-2022-1528026"/>
    <d v="2022-11-24T00:00:00"/>
    <x v="361"/>
    <x v="1"/>
    <s v="Acco Hole Reinforcements, Clear"/>
    <n v="0"/>
    <n v="265488.3"/>
    <n v="14749.35"/>
    <n v="3"/>
    <x v="0"/>
  </r>
  <r>
    <s v="BN-2022-1528026"/>
    <d v="2022-11-24T00:00:00"/>
    <x v="361"/>
    <x v="1"/>
    <s v="Rogers File Cart, Industrial"/>
    <n v="0.1"/>
    <n v="20678588.699999999"/>
    <n v="1607679.1500000001"/>
    <n v="11"/>
    <x v="0"/>
  </r>
  <r>
    <s v="BN-2022-1528026"/>
    <d v="2022-11-24T00:00:00"/>
    <x v="361"/>
    <x v="1"/>
    <s v="Memorex Flash Drive, Bluetooth"/>
    <n v="0"/>
    <n v="2595885.6"/>
    <n v="545725.95000000007"/>
    <n v="6"/>
    <x v="1"/>
  </r>
  <r>
    <s v="BN-2022-1528026"/>
    <d v="2022-11-24T00:00:00"/>
    <x v="361"/>
    <x v="1"/>
    <s v="Cisco Signal Booster, Full Size"/>
    <n v="0.1"/>
    <n v="4070820.6"/>
    <n v="-309736.35000000003"/>
    <n v="2"/>
    <x v="1"/>
  </r>
  <r>
    <s v="AZ-2022-3107566"/>
    <d v="2022-11-25T00:00:00"/>
    <x v="257"/>
    <x v="2"/>
    <s v="Sanford Markers, Blue"/>
    <n v="0"/>
    <n v="1032454.5"/>
    <n v="191741.55000000002"/>
    <n v="3"/>
    <x v="1"/>
  </r>
  <r>
    <s v="AZ-2022-3107566"/>
    <d v="2022-11-25T00:00:00"/>
    <x v="257"/>
    <x v="2"/>
    <s v="Smead Shelving, Blue"/>
    <n v="0"/>
    <n v="4336308.9000000004"/>
    <n v="1297942.8"/>
    <n v="6"/>
    <x v="1"/>
  </r>
  <r>
    <s v="AZ-2022-3745040"/>
    <d v="2022-11-25T00:00:00"/>
    <x v="491"/>
    <x v="2"/>
    <s v="Avery Legal Exhibit Labels, 5000 Label Set"/>
    <n v="0"/>
    <n v="1032454.5"/>
    <n v="471979.2"/>
    <n v="6"/>
    <x v="0"/>
  </r>
  <r>
    <s v="AZ-2022-3638648"/>
    <d v="2022-11-25T00:00:00"/>
    <x v="695"/>
    <x v="2"/>
    <s v="Harbour Creations Removable Labels, Adjustable"/>
    <n v="0"/>
    <n v="1224196.05"/>
    <n v="162242.85"/>
    <n v="10"/>
    <x v="0"/>
  </r>
  <r>
    <s v="AZ-2022-3745040"/>
    <d v="2022-11-25T00:00:00"/>
    <x v="491"/>
    <x v="2"/>
    <s v="HP Fax Machine, Digital"/>
    <n v="0"/>
    <n v="8834860.6500000004"/>
    <n v="0"/>
    <n v="2"/>
    <x v="0"/>
  </r>
  <r>
    <s v="AZ-2022-641146"/>
    <d v="2022-11-25T00:00:00"/>
    <x v="523"/>
    <x v="0"/>
    <s v="Binney &amp; Smith Canvas, Water Color"/>
    <n v="0"/>
    <n v="1607679.1500000001"/>
    <n v="766966.20000000007"/>
    <n v="2"/>
    <x v="1"/>
  </r>
  <r>
    <s v="AZ-2022-641146"/>
    <d v="2022-11-25T00:00:00"/>
    <x v="523"/>
    <x v="0"/>
    <s v="Xerox Parchment Paper, Premium"/>
    <n v="0"/>
    <n v="398232.45"/>
    <n v="117994.8"/>
    <n v="2"/>
    <x v="1"/>
  </r>
  <r>
    <s v="AZ-2022-4188403"/>
    <d v="2022-11-25T00:00:00"/>
    <x v="218"/>
    <x v="1"/>
    <s v="Konica Card Printer, Durable"/>
    <n v="0.15"/>
    <n v="8790612.5999999996"/>
    <n v="1342190.85"/>
    <n v="4"/>
    <x v="0"/>
  </r>
  <r>
    <s v="AZ-2022-2942129"/>
    <d v="2022-11-25T00:00:00"/>
    <x v="696"/>
    <x v="1"/>
    <s v="Eldon Clock, Erganomic"/>
    <n v="0"/>
    <n v="3259606.35"/>
    <n v="1106201.25"/>
    <n v="4"/>
    <x v="0"/>
  </r>
  <r>
    <s v="AZ-2022-7388956"/>
    <d v="2022-11-25T00:00:00"/>
    <x v="590"/>
    <x v="1"/>
    <s v="Eldon Light Bulb, Black"/>
    <n v="0.6"/>
    <n v="737467.5"/>
    <n v="-412981.8"/>
    <n v="5"/>
    <x v="1"/>
  </r>
  <r>
    <s v="AZ-2022-2942129"/>
    <d v="2022-11-25T00:00:00"/>
    <x v="696"/>
    <x v="1"/>
    <s v="Ibico Binding Machine, Durable"/>
    <n v="0"/>
    <n v="5457259.5"/>
    <n v="2507389.5"/>
    <n v="7"/>
    <x v="1"/>
  </r>
  <r>
    <s v="AZ-2022-2942129"/>
    <d v="2022-11-25T00:00:00"/>
    <x v="696"/>
    <x v="1"/>
    <s v="Tenex Lockers, Industrial"/>
    <n v="0.1"/>
    <n v="5427760.7999999998"/>
    <n v="1091451.9000000001"/>
    <n v="2"/>
    <x v="1"/>
  </r>
  <r>
    <s v="AZ-2022-7388956"/>
    <d v="2022-11-25T00:00:00"/>
    <x v="590"/>
    <x v="1"/>
    <s v="Binney &amp; Smith Canvas, Easy-Erase"/>
    <n v="0.5"/>
    <n v="383483.10000000003"/>
    <n v="-250738.95"/>
    <n v="1"/>
    <x v="0"/>
  </r>
  <r>
    <s v="AZ-2022-7388956"/>
    <d v="2022-11-25T00:00:00"/>
    <x v="590"/>
    <x v="1"/>
    <s v="Binney &amp; Smith Sketch Pad, Easy-Erase"/>
    <n v="0.5"/>
    <n v="1371689.55"/>
    <n v="-958707.75"/>
    <n v="4"/>
    <x v="1"/>
  </r>
  <r>
    <s v="AZ-2022-7388956"/>
    <d v="2022-11-25T00:00:00"/>
    <x v="590"/>
    <x v="1"/>
    <s v="Rogers Trays, Wire Frame"/>
    <n v="0.5"/>
    <n v="2241901.2000000002"/>
    <n v="-44248.05"/>
    <n v="5"/>
    <x v="1"/>
  </r>
  <r>
    <s v="AZ-2022-7388956"/>
    <d v="2022-11-25T00:00:00"/>
    <x v="590"/>
    <x v="1"/>
    <s v="Okidata Calculator, White"/>
    <n v="0.5"/>
    <n v="752216.85"/>
    <n v="-722718.15"/>
    <n v="2"/>
    <x v="1"/>
  </r>
  <r>
    <s v="AZ-2022-165255"/>
    <d v="2022-11-25T00:00:00"/>
    <x v="749"/>
    <x v="1"/>
    <s v="Enermax Numeric Keypad, Erganomic"/>
    <n v="0"/>
    <n v="3466097.25"/>
    <n v="383483.10000000003"/>
    <n v="4"/>
    <x v="0"/>
  </r>
  <r>
    <s v="AZ-2022-165255"/>
    <d v="2022-11-25T00:00:00"/>
    <x v="749"/>
    <x v="1"/>
    <s v="Samsung Speaker Phone, Full Size"/>
    <n v="0"/>
    <n v="3672588.15"/>
    <n v="884961"/>
    <n v="2"/>
    <x v="0"/>
  </r>
  <r>
    <s v="AZ-2022-6915689"/>
    <d v="2022-11-26T00:00:00"/>
    <x v="291"/>
    <x v="0"/>
    <s v="Bush 3-Shelf Cabinet, Traditional"/>
    <n v="0"/>
    <n v="2109157.0500000003"/>
    <n v="471979.2"/>
    <n v="1"/>
    <x v="1"/>
  </r>
  <r>
    <s v="AZ-2022-6915689"/>
    <d v="2022-11-26T00:00:00"/>
    <x v="291"/>
    <x v="0"/>
    <s v="Kleencut Scissors, High Speed"/>
    <n v="0"/>
    <n v="1637177.85"/>
    <n v="516227.25"/>
    <n v="5"/>
    <x v="1"/>
  </r>
  <r>
    <s v="AZ-2022-6915689"/>
    <d v="2022-11-26T00:00:00"/>
    <x v="291"/>
    <x v="0"/>
    <s v="Enermax Keyboard, Programmable"/>
    <n v="0"/>
    <n v="6268473.75"/>
    <n v="2699131.0500000003"/>
    <n v="5"/>
    <x v="0"/>
  </r>
  <r>
    <s v="AZ-2022-2699091"/>
    <d v="2022-11-26T00:00:00"/>
    <x v="224"/>
    <x v="2"/>
    <s v="Boston Canvas, Water Color"/>
    <n v="0"/>
    <n v="3348102.45"/>
    <n v="501477.9"/>
    <n v="4"/>
    <x v="1"/>
  </r>
  <r>
    <s v="AZ-2022-2950767"/>
    <d v="2022-11-26T00:00:00"/>
    <x v="667"/>
    <x v="1"/>
    <s v="Stanley Pencil Sharpener, Water Color"/>
    <n v="0"/>
    <n v="412981.8"/>
    <n v="14749.35"/>
    <n v="1"/>
    <x v="1"/>
  </r>
  <r>
    <s v="AZ-2022-8848786"/>
    <d v="2022-11-26T00:00:00"/>
    <x v="34"/>
    <x v="1"/>
    <s v="StarTech Printer, Red"/>
    <n v="0.15"/>
    <n v="9528080.0999999996"/>
    <n v="3141611.5500000003"/>
    <n v="3"/>
    <x v="1"/>
  </r>
  <r>
    <s v="BN-2022-3007442"/>
    <d v="2022-11-26T00:00:00"/>
    <x v="129"/>
    <x v="1"/>
    <s v="Deflect-O Clock, Erganomic"/>
    <n v="0"/>
    <n v="1445436.3"/>
    <n v="132744.15"/>
    <n v="2"/>
    <x v="0"/>
  </r>
  <r>
    <s v="BN-2022-3007442"/>
    <d v="2022-11-26T00:00:00"/>
    <x v="129"/>
    <x v="1"/>
    <s v="Hamilton Beach Refrigerator, Red"/>
    <n v="0.1"/>
    <n v="46475201.850000001"/>
    <n v="-516227.25"/>
    <n v="7"/>
    <x v="1"/>
  </r>
  <r>
    <s v="BN-2022-3007442"/>
    <d v="2022-11-26T00:00:00"/>
    <x v="129"/>
    <x v="1"/>
    <s v="BIC Markers, Easy-Erase"/>
    <n v="0"/>
    <n v="781715.55"/>
    <n v="221240.25"/>
    <n v="2"/>
    <x v="0"/>
  </r>
  <r>
    <s v="BN-2022-3007442"/>
    <d v="2022-11-26T00:00:00"/>
    <x v="129"/>
    <x v="1"/>
    <s v="Boston Canvas, Fluorescent"/>
    <n v="0"/>
    <n v="2433642.75"/>
    <n v="442480.5"/>
    <n v="3"/>
    <x v="0"/>
  </r>
  <r>
    <s v="BN-2022-3007442"/>
    <d v="2022-11-26T00:00:00"/>
    <x v="129"/>
    <x v="1"/>
    <s v="Sanford Markers, Water Color"/>
    <n v="0"/>
    <n v="3112112.85"/>
    <n v="280237.65000000002"/>
    <n v="8"/>
    <x v="0"/>
  </r>
  <r>
    <s v="BN-2022-3007442"/>
    <d v="2022-11-26T00:00:00"/>
    <x v="129"/>
    <x v="1"/>
    <s v="Acco Binder, Economy"/>
    <n v="0"/>
    <n v="1563431.1"/>
    <n v="221240.25"/>
    <n v="7"/>
    <x v="1"/>
  </r>
  <r>
    <s v="BN-2022-3007442"/>
    <d v="2022-11-26T00:00:00"/>
    <x v="129"/>
    <x v="1"/>
    <s v="Cardinal Binder, Economy"/>
    <n v="0"/>
    <n v="206490.9"/>
    <n v="73746.75"/>
    <n v="1"/>
    <x v="1"/>
  </r>
  <r>
    <s v="BN-2022-3007442"/>
    <d v="2022-11-26T00:00:00"/>
    <x v="129"/>
    <x v="1"/>
    <s v="Cardinal Hole Reinforcements, Recycled"/>
    <n v="0"/>
    <n v="250738.95"/>
    <n v="103245.45"/>
    <n v="3"/>
    <x v="0"/>
  </r>
  <r>
    <s v="BN-2022-3007442"/>
    <d v="2022-11-26T00:00:00"/>
    <x v="129"/>
    <x v="1"/>
    <s v="Avery Legal Exhibit Labels, Adjustable"/>
    <n v="0"/>
    <n v="678470.1"/>
    <n v="206490.9"/>
    <n v="5"/>
    <x v="1"/>
  </r>
  <r>
    <s v="BN-2022-657443"/>
    <d v="2022-11-27T00:00:00"/>
    <x v="243"/>
    <x v="3"/>
    <s v="Cisco Signal Booster, VoIP"/>
    <n v="0.15"/>
    <n v="3805332.3000000003"/>
    <n v="-398232.45"/>
    <n v="2"/>
    <x v="0"/>
  </r>
  <r>
    <s v="AZ-2022-1067698"/>
    <d v="2022-11-27T00:00:00"/>
    <x v="275"/>
    <x v="2"/>
    <s v="Ikea Classic Bookcase, Metal"/>
    <n v="0.5"/>
    <n v="9100348.9500000011"/>
    <n v="-5634251.7000000002"/>
    <n v="3"/>
    <x v="1"/>
  </r>
  <r>
    <s v="AZ-2022-1067698"/>
    <d v="2022-11-27T00:00:00"/>
    <x v="275"/>
    <x v="2"/>
    <s v="Safco Corner Shelving, Metal"/>
    <n v="0.5"/>
    <n v="7684411.3500000006"/>
    <n v="-3849580.35"/>
    <n v="7"/>
    <x v="0"/>
  </r>
  <r>
    <s v="AZ-2022-320668"/>
    <d v="2022-11-27T00:00:00"/>
    <x v="403"/>
    <x v="2"/>
    <s v="Safco Stackable Bookrack, Pine"/>
    <n v="0.1"/>
    <n v="9970560.5999999996"/>
    <n v="2876123.25"/>
    <n v="5"/>
    <x v="1"/>
  </r>
  <r>
    <s v="AZ-2022-1067698"/>
    <d v="2022-11-27T00:00:00"/>
    <x v="275"/>
    <x v="2"/>
    <s v="Boston Pencil Sharpener, Water Color"/>
    <n v="0.5"/>
    <n v="2138655.75"/>
    <n v="0"/>
    <n v="9"/>
    <x v="1"/>
  </r>
  <r>
    <s v="AZ-2022-1067698"/>
    <d v="2022-11-27T00:00:00"/>
    <x v="275"/>
    <x v="2"/>
    <s v="Eaton Cards &amp; Envelopes, Premium"/>
    <n v="0.5"/>
    <n v="2330397.3000000003"/>
    <n v="-929209.05"/>
    <n v="7"/>
    <x v="0"/>
  </r>
  <r>
    <s v="AZ-2022-1067698"/>
    <d v="2022-11-27T00:00:00"/>
    <x v="275"/>
    <x v="2"/>
    <s v="Smead Lockers, Industrial"/>
    <n v="0.5"/>
    <n v="5870241.2999999998"/>
    <n v="-2581136.25"/>
    <n v="4"/>
    <x v="0"/>
  </r>
  <r>
    <s v="AZ-2022-320668"/>
    <d v="2022-11-27T00:00:00"/>
    <x v="403"/>
    <x v="2"/>
    <s v="BIC Markers, Fluorescent"/>
    <n v="0"/>
    <n v="2035410.3"/>
    <n v="162242.85"/>
    <n v="5"/>
    <x v="0"/>
  </r>
  <r>
    <s v="AZ-2022-320668"/>
    <d v="2022-11-27T00:00:00"/>
    <x v="403"/>
    <x v="2"/>
    <s v="Cardinal Binder Covers, Durable"/>
    <n v="0"/>
    <n v="2787627.15"/>
    <n v="884961"/>
    <n v="14"/>
    <x v="1"/>
  </r>
  <r>
    <s v="AZ-2022-320668"/>
    <d v="2022-11-27T00:00:00"/>
    <x v="403"/>
    <x v="2"/>
    <s v="Wilson Jones 3-Hole Punch, Durable"/>
    <n v="0"/>
    <n v="870211.65"/>
    <n v="176992.2"/>
    <n v="2"/>
    <x v="1"/>
  </r>
  <r>
    <s v="AZ-2022-1067698"/>
    <d v="2022-11-27T00:00:00"/>
    <x v="275"/>
    <x v="2"/>
    <s v="Enermax Flash Drive, Programmable"/>
    <n v="0.5"/>
    <n v="1592929.8"/>
    <n v="-442480.5"/>
    <n v="5"/>
    <x v="0"/>
  </r>
  <r>
    <s v="AZ-2022-1067698"/>
    <d v="2022-11-27T00:00:00"/>
    <x v="275"/>
    <x v="2"/>
    <s v="Canon Copy Machine, Color"/>
    <n v="0.5"/>
    <n v="3893828.4"/>
    <n v="-1946914.2"/>
    <n v="2"/>
    <x v="0"/>
  </r>
  <r>
    <s v="AZ-2022-320668"/>
    <d v="2022-11-27T00:00:00"/>
    <x v="403"/>
    <x v="2"/>
    <s v="Enermax Router, USB"/>
    <n v="0"/>
    <n v="11445495.6"/>
    <n v="2064909"/>
    <n v="3"/>
    <x v="0"/>
  </r>
  <r>
    <s v="AZ-2022-9653961"/>
    <d v="2022-11-27T00:00:00"/>
    <x v="327"/>
    <x v="1"/>
    <s v="Binney &amp; Smith Canvas, Fluorescent"/>
    <n v="0"/>
    <n v="3879079.0500000003"/>
    <n v="737467.5"/>
    <n v="5"/>
    <x v="1"/>
  </r>
  <r>
    <s v="AZ-2022-9653961"/>
    <d v="2022-11-27T00:00:00"/>
    <x v="327"/>
    <x v="1"/>
    <s v="Ibico Binder Covers, Recycled"/>
    <n v="0"/>
    <n v="1032454.5"/>
    <n v="383483.10000000003"/>
    <n v="5"/>
    <x v="1"/>
  </r>
  <r>
    <s v="AZ-2022-9653961"/>
    <d v="2022-11-27T00:00:00"/>
    <x v="327"/>
    <x v="1"/>
    <s v="Wilson Jones Binder Covers, Recycled"/>
    <n v="0"/>
    <n v="1194697.3500000001"/>
    <n v="280237.65000000002"/>
    <n v="7"/>
    <x v="0"/>
  </r>
  <r>
    <s v="AZ-2022-5836619"/>
    <d v="2022-11-27T00:00:00"/>
    <x v="450"/>
    <x v="1"/>
    <s v="Avery Binder, Durable"/>
    <n v="0"/>
    <n v="1268444.1000000001"/>
    <n v="58997.4"/>
    <n v="6"/>
    <x v="1"/>
  </r>
  <r>
    <s v="AZ-2022-5836619"/>
    <d v="2022-11-27T00:00:00"/>
    <x v="450"/>
    <x v="1"/>
    <s v="SanDisk Note Cards, Premium"/>
    <n v="0"/>
    <n v="1755172.6500000001"/>
    <n v="530976.6"/>
    <n v="4"/>
    <x v="1"/>
  </r>
  <r>
    <s v="AZ-2022-9653961"/>
    <d v="2022-11-27T00:00:00"/>
    <x v="327"/>
    <x v="1"/>
    <s v="Brother Fax Machine, Digital"/>
    <n v="0"/>
    <n v="14085629.25"/>
    <n v="4498551.75"/>
    <n v="3"/>
    <x v="0"/>
  </r>
  <r>
    <s v="AZ-2022-4031340"/>
    <d v="2022-11-27T00:00:00"/>
    <x v="414"/>
    <x v="1"/>
    <s v="Cameo Manila Envelope, Recycled"/>
    <n v="0"/>
    <n v="1519183.05"/>
    <n v="648971.4"/>
    <n v="4"/>
    <x v="1"/>
  </r>
  <r>
    <s v="AZ-2022-4655935"/>
    <d v="2022-11-27T00:00:00"/>
    <x v="663"/>
    <x v="1"/>
    <s v="Sanford Canvas, Fluorescent"/>
    <n v="0"/>
    <n v="3053115.45"/>
    <n v="1135699.95"/>
    <n v="4"/>
    <x v="1"/>
  </r>
  <r>
    <s v="BN-2022-9643770"/>
    <d v="2022-11-28T00:00:00"/>
    <x v="512"/>
    <x v="1"/>
    <s v="Eldon Box, Single Width"/>
    <n v="0.4"/>
    <n v="368733.75"/>
    <n v="-73746.75"/>
    <n v="4"/>
    <x v="0"/>
  </r>
  <r>
    <s v="AZ-2022-2278287"/>
    <d v="2022-11-28T00:00:00"/>
    <x v="589"/>
    <x v="1"/>
    <s v="Bush Stackable Bookrack, Pine"/>
    <n v="0.1"/>
    <n v="8289134.7000000002"/>
    <n v="2669632.35"/>
    <n v="5"/>
    <x v="0"/>
  </r>
  <r>
    <s v="AZ-2022-2278287"/>
    <d v="2022-11-28T00:00:00"/>
    <x v="589"/>
    <x v="1"/>
    <s v="Ikea Stackable Bookrack, Mobile"/>
    <n v="0.1"/>
    <n v="3318603.75"/>
    <n v="1401188.25"/>
    <n v="2"/>
    <x v="0"/>
  </r>
  <r>
    <s v="AZ-2022-2278287"/>
    <d v="2022-11-28T00:00:00"/>
    <x v="589"/>
    <x v="1"/>
    <s v="Safco Library with Doors, Traditional"/>
    <n v="0.1"/>
    <n v="36224403.600000001"/>
    <n v="-2817125.85"/>
    <n v="7"/>
    <x v="1"/>
  </r>
  <r>
    <s v="BN-2022-8729433"/>
    <d v="2022-11-28T00:00:00"/>
    <x v="471"/>
    <x v="1"/>
    <s v="Novimex Swivel Stool, Black"/>
    <n v="0.2"/>
    <n v="5737497.1500000004"/>
    <n v="-1224196.05"/>
    <n v="3"/>
    <x v="1"/>
  </r>
  <r>
    <s v="BN-2022-2942497"/>
    <d v="2022-11-28T00:00:00"/>
    <x v="320"/>
    <x v="1"/>
    <s v="Fellowes Folders, Blue"/>
    <n v="0.5"/>
    <n v="589974"/>
    <n v="0"/>
    <n v="3"/>
    <x v="0"/>
  </r>
  <r>
    <s v="BN-2022-2942497"/>
    <d v="2022-11-28T00:00:00"/>
    <x v="320"/>
    <x v="1"/>
    <s v="Tenex Lockers, Single Width"/>
    <n v="0.5"/>
    <n v="1504433.7"/>
    <n v="-1327441.5"/>
    <n v="1"/>
    <x v="0"/>
  </r>
  <r>
    <s v="AZ-2022-2278287"/>
    <d v="2022-11-28T00:00:00"/>
    <x v="589"/>
    <x v="1"/>
    <s v="Ibico Binder Covers, Economy"/>
    <n v="0"/>
    <n v="1002955.8"/>
    <n v="132744.15"/>
    <n v="5"/>
    <x v="0"/>
  </r>
  <r>
    <s v="AZ-2022-2278287"/>
    <d v="2022-11-28T00:00:00"/>
    <x v="589"/>
    <x v="1"/>
    <s v="Tenex Folders, Industrial"/>
    <n v="0.1"/>
    <n v="943958.4"/>
    <n v="-103245.45"/>
    <n v="3"/>
    <x v="1"/>
  </r>
  <r>
    <s v="AZ-2022-2278287"/>
    <d v="2022-11-28T00:00:00"/>
    <x v="589"/>
    <x v="1"/>
    <s v="Elite Letter Opener, Easy Grip"/>
    <n v="0"/>
    <n v="2020660.95"/>
    <n v="73746.75"/>
    <n v="5"/>
    <x v="1"/>
  </r>
  <r>
    <s v="BN-2022-8729433"/>
    <d v="2022-11-28T00:00:00"/>
    <x v="471"/>
    <x v="1"/>
    <s v="Acco Binder Covers, Economy"/>
    <n v="0"/>
    <n v="589974"/>
    <n v="235989.6"/>
    <n v="3"/>
    <x v="1"/>
  </r>
  <r>
    <s v="BN-2022-8729433"/>
    <d v="2022-11-28T00:00:00"/>
    <x v="471"/>
    <x v="1"/>
    <s v="Smead Shipping Labels, Laser Printer Compatible"/>
    <n v="0"/>
    <n v="339235.05"/>
    <n v="29498.7"/>
    <n v="2"/>
    <x v="1"/>
  </r>
  <r>
    <s v="BN-2022-8729433"/>
    <d v="2022-11-28T00:00:00"/>
    <x v="471"/>
    <x v="1"/>
    <s v="Rogers File Cart, Industrial"/>
    <n v="0.1"/>
    <n v="5634251.7000000002"/>
    <n v="442480.5"/>
    <n v="3"/>
    <x v="1"/>
  </r>
  <r>
    <s v="BN-2022-8729433"/>
    <d v="2022-11-28T00:00:00"/>
    <x v="471"/>
    <x v="1"/>
    <s v="Rogers File Cart, Single Width"/>
    <n v="0.1"/>
    <n v="9395335.9500000011"/>
    <n v="1666676.55"/>
    <n v="5"/>
    <x v="0"/>
  </r>
  <r>
    <s v="BN-2022-8729433"/>
    <d v="2022-11-28T00:00:00"/>
    <x v="471"/>
    <x v="1"/>
    <s v="Fiskars Trimmer, Serrated"/>
    <n v="0"/>
    <n v="1725673.95"/>
    <n v="206490.9"/>
    <n v="3"/>
    <x v="0"/>
  </r>
  <r>
    <s v="AZ-2022-2183629"/>
    <d v="2022-11-29T00:00:00"/>
    <x v="668"/>
    <x v="0"/>
    <s v="Advantus Photo Frame, Erganomic"/>
    <n v="0"/>
    <n v="1519183.05"/>
    <n v="737467.5"/>
    <n v="2"/>
    <x v="0"/>
  </r>
  <r>
    <s v="BN-2022-7651755"/>
    <d v="2022-11-29T00:00:00"/>
    <x v="499"/>
    <x v="0"/>
    <s v="Eldon File Cart, Blue"/>
    <n v="0.1"/>
    <n v="6740452.9500000002"/>
    <n v="-604723.35"/>
    <n v="4"/>
    <x v="1"/>
  </r>
  <r>
    <s v="AZ-2022-2183629"/>
    <d v="2022-11-29T00:00:00"/>
    <x v="668"/>
    <x v="0"/>
    <s v="Fiskars Scissors, High Speed"/>
    <n v="0"/>
    <n v="678470.1"/>
    <n v="324485.7"/>
    <n v="2"/>
    <x v="1"/>
  </r>
  <r>
    <s v="AZ-2022-2183629"/>
    <d v="2022-11-29T00:00:00"/>
    <x v="668"/>
    <x v="0"/>
    <s v="Stiletto Trimmer, High Speed"/>
    <n v="0"/>
    <n v="1887916.8"/>
    <n v="412981.8"/>
    <n v="3"/>
    <x v="1"/>
  </r>
  <r>
    <s v="AZ-2022-6484153"/>
    <d v="2022-11-29T00:00:00"/>
    <x v="379"/>
    <x v="1"/>
    <s v="Acco Binder, Durable"/>
    <n v="0"/>
    <n v="486728.55"/>
    <n v="132744.15"/>
    <n v="2"/>
    <x v="1"/>
  </r>
  <r>
    <s v="AZ-2022-6484153"/>
    <d v="2022-11-29T00:00:00"/>
    <x v="379"/>
    <x v="1"/>
    <s v="Rogers Lockers, Industrial"/>
    <n v="0"/>
    <n v="6253724.4000000004"/>
    <n v="2374645.35"/>
    <n v="2"/>
    <x v="0"/>
  </r>
  <r>
    <s v="AZ-2022-6484153"/>
    <d v="2022-11-29T00:00:00"/>
    <x v="379"/>
    <x v="1"/>
    <s v="Samsung Office Telephone, with Caller ID"/>
    <n v="0"/>
    <n v="5766995.8500000006"/>
    <n v="1327441.5"/>
    <n v="6"/>
    <x v="0"/>
  </r>
  <r>
    <s v="AZ-2022-6185153"/>
    <d v="2022-12-01T00:00:00"/>
    <x v="14"/>
    <x v="1"/>
    <s v="Ibico Binder, Economy"/>
    <n v="0"/>
    <n v="678470.1"/>
    <n v="191741.55000000002"/>
    <n v="3"/>
    <x v="1"/>
  </r>
  <r>
    <s v="AZ-2022-1732557"/>
    <d v="2022-12-01T00:00:00"/>
    <x v="217"/>
    <x v="1"/>
    <s v="Ibico Index Tab, Economy"/>
    <n v="0.5"/>
    <n v="235989.6"/>
    <n v="-73746.75"/>
    <n v="3"/>
    <x v="1"/>
  </r>
  <r>
    <s v="AZ-2022-7955306"/>
    <d v="2022-12-01T00:00:00"/>
    <x v="559"/>
    <x v="1"/>
    <s v="BIC Sketch Pad, Easy-Erase"/>
    <n v="0"/>
    <n v="2168154.4500000002"/>
    <n v="1076702.55"/>
    <n v="3"/>
    <x v="1"/>
  </r>
  <r>
    <s v="AZ-2022-7955306"/>
    <d v="2022-12-01T00:00:00"/>
    <x v="559"/>
    <x v="1"/>
    <s v="Smead Folders, Industrial"/>
    <n v="0.1"/>
    <n v="235989.6"/>
    <n v="29498.7"/>
    <n v="1"/>
    <x v="0"/>
  </r>
  <r>
    <s v="AZ-2022-4042743"/>
    <d v="2022-12-01T00:00:00"/>
    <x v="276"/>
    <x v="1"/>
    <s v="Avery Binder, Clear"/>
    <n v="0"/>
    <n v="1283193.45"/>
    <n v="132744.15"/>
    <n v="7"/>
    <x v="1"/>
  </r>
  <r>
    <s v="AZ-2022-4042743"/>
    <d v="2022-12-01T00:00:00"/>
    <x v="276"/>
    <x v="1"/>
    <s v="Kraft Mailers, Set of 50"/>
    <n v="0"/>
    <n v="3333353.1"/>
    <n v="899710.35"/>
    <n v="6"/>
    <x v="0"/>
  </r>
  <r>
    <s v="AZ-2022-4277955"/>
    <d v="2022-12-02T00:00:00"/>
    <x v="586"/>
    <x v="1"/>
    <s v="Binney &amp; Smith Markers, Fluorescent"/>
    <n v="0"/>
    <n v="368733.75"/>
    <n v="103245.45"/>
    <n v="1"/>
    <x v="0"/>
  </r>
  <r>
    <s v="AZ-2022-4277955"/>
    <d v="2022-12-02T00:00:00"/>
    <x v="586"/>
    <x v="1"/>
    <s v="Stanley Highlighters, Water Color"/>
    <n v="0"/>
    <n v="2109157.0500000003"/>
    <n v="707968.8"/>
    <n v="8"/>
    <x v="0"/>
  </r>
  <r>
    <s v="AZ-2022-4277955"/>
    <d v="2022-12-02T00:00:00"/>
    <x v="586"/>
    <x v="1"/>
    <s v="SanDisk Message Books, Recycled"/>
    <n v="0"/>
    <n v="1401188.25"/>
    <n v="634222.05000000005"/>
    <n v="4"/>
    <x v="1"/>
  </r>
  <r>
    <s v="BN-2022-5580925"/>
    <d v="2022-12-02T00:00:00"/>
    <x v="450"/>
    <x v="1"/>
    <s v="SanDisk Message Books, Premium"/>
    <n v="0"/>
    <n v="2463141.4500000002"/>
    <n v="634222.05000000005"/>
    <n v="7"/>
    <x v="0"/>
  </r>
  <r>
    <s v="BN-2022-5580925"/>
    <d v="2022-12-02T00:00:00"/>
    <x v="450"/>
    <x v="1"/>
    <s v="Kleencut Scissors, Serrated"/>
    <n v="0"/>
    <n v="2522138.85"/>
    <n v="206490.9"/>
    <n v="9"/>
    <x v="1"/>
  </r>
  <r>
    <s v="BN-2022-5580925"/>
    <d v="2022-12-02T00:00:00"/>
    <x v="450"/>
    <x v="1"/>
    <s v="Nokia Office Telephone, VoIP"/>
    <n v="0.4"/>
    <n v="1725673.95"/>
    <n v="-88496.1"/>
    <n v="3"/>
    <x v="0"/>
  </r>
  <r>
    <s v="AZ-2022-688313"/>
    <d v="2022-12-02T00:00:00"/>
    <x v="249"/>
    <x v="1"/>
    <s v="Xerox Message Books, Premium"/>
    <n v="0"/>
    <n v="604723.35"/>
    <n v="280237.65000000002"/>
    <n v="2"/>
    <x v="1"/>
  </r>
  <r>
    <s v="BN-2022-1278253"/>
    <d v="2022-12-02T00:00:00"/>
    <x v="682"/>
    <x v="1"/>
    <s v="Hon Bag Chairs, Red"/>
    <n v="0.5"/>
    <n v="663720.75"/>
    <n v="-221240.25"/>
    <n v="2"/>
    <x v="0"/>
  </r>
  <r>
    <s v="AZ-2022-7187125"/>
    <d v="2022-12-02T00:00:00"/>
    <x v="381"/>
    <x v="1"/>
    <s v="Kleencut Scissors, Steel"/>
    <n v="0"/>
    <n v="2876123.25"/>
    <n v="176992.2"/>
    <n v="9"/>
    <x v="0"/>
  </r>
  <r>
    <s v="AZ-2022-183532"/>
    <d v="2022-12-02T00:00:00"/>
    <x v="538"/>
    <x v="1"/>
    <s v="Stanley Pens, Easy-Erase"/>
    <n v="0"/>
    <n v="309736.35000000003"/>
    <n v="132744.15"/>
    <n v="2"/>
    <x v="1"/>
  </r>
  <r>
    <s v="BN-2022-1278253"/>
    <d v="2022-12-02T00:00:00"/>
    <x v="682"/>
    <x v="1"/>
    <s v="Stanley Pencil Sharpener, Water Color"/>
    <n v="0.5"/>
    <n v="1032454.5"/>
    <n v="-943958.4"/>
    <n v="5"/>
    <x v="1"/>
  </r>
  <r>
    <s v="AZ-2022-7187125"/>
    <d v="2022-12-02T00:00:00"/>
    <x v="381"/>
    <x v="1"/>
    <s v="Okidata Card Printer, Wireless"/>
    <n v="0"/>
    <n v="7772907.4500000002"/>
    <n v="383483.10000000003"/>
    <n v="3"/>
    <x v="1"/>
  </r>
  <r>
    <s v="BN-2022-1278253"/>
    <d v="2022-12-02T00:00:00"/>
    <x v="682"/>
    <x v="1"/>
    <s v="Logitech Mouse, Erganomic"/>
    <n v="0.5"/>
    <n v="1799420.7"/>
    <n v="-973457.1"/>
    <n v="9"/>
    <x v="0"/>
  </r>
  <r>
    <s v="AZ-2022-8059227"/>
    <d v="2022-12-03T00:00:00"/>
    <x v="432"/>
    <x v="1"/>
    <s v="Sanford Pencil Sharpener, Easy-Erase"/>
    <n v="0"/>
    <n v="1194697.3500000001"/>
    <n v="604723.35"/>
    <n v="3"/>
    <x v="0"/>
  </r>
  <r>
    <s v="AZ-2022-8059227"/>
    <d v="2022-12-03T00:00:00"/>
    <x v="432"/>
    <x v="1"/>
    <s v="Wilson Jones Binder, Durable"/>
    <n v="0"/>
    <n v="648971.4"/>
    <n v="29498.7"/>
    <n v="3"/>
    <x v="1"/>
  </r>
  <r>
    <s v="AZ-2022-1598982"/>
    <d v="2022-12-03T00:00:00"/>
    <x v="233"/>
    <x v="1"/>
    <s v="Hewlett Copy Machine, Color"/>
    <n v="0"/>
    <n v="23466215.850000001"/>
    <n v="7979398.3500000006"/>
    <n v="6"/>
    <x v="1"/>
  </r>
  <r>
    <s v="AZ-2022-8059227"/>
    <d v="2022-12-03T00:00:00"/>
    <x v="432"/>
    <x v="1"/>
    <s v="Enermax Memory Card, Programmable"/>
    <n v="0"/>
    <n v="1710924.6"/>
    <n v="324485.7"/>
    <n v="1"/>
    <x v="1"/>
  </r>
  <r>
    <s v="AZ-2022-538841"/>
    <d v="2022-12-03T00:00:00"/>
    <x v="558"/>
    <x v="1"/>
    <s v="BIC Pens, Blue"/>
    <n v="0"/>
    <n v="427731.15"/>
    <n v="44248.05"/>
    <n v="2"/>
    <x v="0"/>
  </r>
  <r>
    <s v="AZ-2022-538841"/>
    <d v="2022-12-03T00:00:00"/>
    <x v="558"/>
    <x v="1"/>
    <s v="Sanford Pencil Sharpener, Water Color"/>
    <n v="0"/>
    <n v="1150449.3"/>
    <n v="294987"/>
    <n v="3"/>
    <x v="1"/>
  </r>
  <r>
    <s v="AZ-2022-582693"/>
    <d v="2022-12-04T00:00:00"/>
    <x v="252"/>
    <x v="3"/>
    <s v="Novimex Swivel Stool, Set of Two"/>
    <n v="0.1"/>
    <n v="6637207.5"/>
    <n v="2064909"/>
    <n v="3"/>
    <x v="0"/>
  </r>
  <r>
    <s v="AZ-2022-8735182"/>
    <d v="2022-12-04T00:00:00"/>
    <x v="724"/>
    <x v="3"/>
    <s v="Green Bar Message Books, Recycled"/>
    <n v="0"/>
    <n v="2802376.5"/>
    <n v="1002955.8"/>
    <n v="8"/>
    <x v="0"/>
  </r>
  <r>
    <s v="BN-2022-7902691"/>
    <d v="2022-12-04T00:00:00"/>
    <x v="210"/>
    <x v="0"/>
    <s v="Office Star Rocking Chair, Adjustable"/>
    <n v="0.6"/>
    <n v="2536888.2000000002"/>
    <n v="-1519183.05"/>
    <n v="3"/>
    <x v="1"/>
  </r>
  <r>
    <s v="AZ-2022-5419885"/>
    <d v="2022-12-04T00:00:00"/>
    <x v="138"/>
    <x v="0"/>
    <s v="BIC Canvas, Blue"/>
    <n v="0"/>
    <n v="796464.9"/>
    <n v="58997.4"/>
    <n v="1"/>
    <x v="1"/>
  </r>
  <r>
    <s v="AZ-2022-5419885"/>
    <d v="2022-12-04T00:00:00"/>
    <x v="138"/>
    <x v="0"/>
    <s v="Ibico 3-Hole Punch, Recycled"/>
    <n v="0"/>
    <n v="1356940.2"/>
    <n v="383483.10000000003"/>
    <n v="3"/>
    <x v="1"/>
  </r>
  <r>
    <s v="BN-2022-7902691"/>
    <d v="2022-12-04T00:00:00"/>
    <x v="210"/>
    <x v="0"/>
    <s v="Elite Shears, Easy Grip"/>
    <n v="0"/>
    <n v="722718.15"/>
    <n v="44248.05"/>
    <n v="1"/>
    <x v="1"/>
  </r>
  <r>
    <s v="AZ-2022-4284397"/>
    <d v="2022-12-04T00:00:00"/>
    <x v="588"/>
    <x v="1"/>
    <s v="SanDisk Message Books, Premium"/>
    <n v="0"/>
    <n v="353984.4"/>
    <n v="88496.1"/>
    <n v="1"/>
    <x v="0"/>
  </r>
  <r>
    <s v="BN-2022-3939059"/>
    <d v="2022-12-04T00:00:00"/>
    <x v="593"/>
    <x v="1"/>
    <s v="Harbour Creations Legal Exhibit Labels, 5000 Label Set"/>
    <n v="0.5"/>
    <n v="162242.85"/>
    <n v="-117994.8"/>
    <n v="2"/>
    <x v="0"/>
  </r>
  <r>
    <s v="BN-2022-3939059"/>
    <d v="2022-12-04T00:00:00"/>
    <x v="593"/>
    <x v="1"/>
    <s v="Fellowes Trays, Blue"/>
    <n v="0.5"/>
    <n v="2109157.0500000003"/>
    <n v="-1828919.4000000001"/>
    <n v="5"/>
    <x v="1"/>
  </r>
  <r>
    <s v="BN-2022-3939059"/>
    <d v="2022-12-04T00:00:00"/>
    <x v="593"/>
    <x v="1"/>
    <s v="Smead Folders, Industrial"/>
    <n v="0.5"/>
    <n v="132744.15"/>
    <n v="-73746.75"/>
    <n v="1"/>
    <x v="1"/>
  </r>
  <r>
    <s v="BN-2022-4509327"/>
    <d v="2022-12-04T00:00:00"/>
    <x v="610"/>
    <x v="1"/>
    <s v="Hewlett Copy Machine, High-Speed"/>
    <n v="0"/>
    <n v="15560564.25"/>
    <n v="3893828.4"/>
    <n v="4"/>
    <x v="1"/>
  </r>
  <r>
    <s v="BN-2022-6721665"/>
    <d v="2022-12-05T00:00:00"/>
    <x v="424"/>
    <x v="0"/>
    <s v="Eaton Memo Slips, Premium"/>
    <n v="0"/>
    <n v="398232.45"/>
    <n v="132744.15"/>
    <n v="2"/>
    <x v="0"/>
  </r>
  <r>
    <s v="BN-2022-6721665"/>
    <d v="2022-12-05T00:00:00"/>
    <x v="424"/>
    <x v="0"/>
    <s v="Green Bar Memo Slips, 8.5 x 11"/>
    <n v="0"/>
    <n v="2182903.8000000003"/>
    <n v="1061953.2"/>
    <n v="7"/>
    <x v="0"/>
  </r>
  <r>
    <s v="BN-2022-6721665"/>
    <d v="2022-12-05T00:00:00"/>
    <x v="424"/>
    <x v="0"/>
    <s v="Fellowes File Cart, Wire Frame"/>
    <n v="0.4"/>
    <n v="3613590.75"/>
    <n v="-1150449.3"/>
    <n v="3"/>
    <x v="0"/>
  </r>
  <r>
    <s v="BN-2022-4060472"/>
    <d v="2022-12-05T00:00:00"/>
    <x v="201"/>
    <x v="0"/>
    <s v="Rubbermaid Clock, Duo Pack"/>
    <n v="0.3"/>
    <n v="1032454.5"/>
    <n v="-206490.9"/>
    <n v="2"/>
    <x v="1"/>
  </r>
  <r>
    <s v="BN-2022-2113216"/>
    <d v="2022-12-05T00:00:00"/>
    <x v="603"/>
    <x v="0"/>
    <s v="Eldon Folders, Industrial"/>
    <n v="0.5"/>
    <n v="383483.10000000003"/>
    <n v="-368733.75"/>
    <n v="3"/>
    <x v="1"/>
  </r>
  <r>
    <s v="AZ-2022-2293716"/>
    <d v="2022-12-05T00:00:00"/>
    <x v="110"/>
    <x v="0"/>
    <s v="Fellowes File Cart, Single Width"/>
    <n v="0"/>
    <n v="8097393.1500000004"/>
    <n v="0"/>
    <n v="4"/>
    <x v="0"/>
  </r>
  <r>
    <s v="AZ-2022-2293716"/>
    <d v="2022-12-05T00:00:00"/>
    <x v="110"/>
    <x v="0"/>
    <s v="Rogers Lockers, Industrial"/>
    <n v="0"/>
    <n v="6253724.4000000004"/>
    <n v="2374645.35"/>
    <n v="2"/>
    <x v="0"/>
  </r>
  <r>
    <s v="AZ-2022-8993401"/>
    <d v="2022-12-05T00:00:00"/>
    <x v="630"/>
    <x v="1"/>
    <s v="GlobeWeis Business Envelopes, with clear poly window"/>
    <n v="0"/>
    <n v="619472.70000000007"/>
    <n v="176992.2"/>
    <n v="2"/>
    <x v="0"/>
  </r>
  <r>
    <s v="AZ-2022-8993401"/>
    <d v="2022-12-05T00:00:00"/>
    <x v="630"/>
    <x v="1"/>
    <s v="Eaton Message Books, 8.5 x 11"/>
    <n v="0"/>
    <n v="1828919.4000000001"/>
    <n v="796464.9"/>
    <n v="5"/>
    <x v="1"/>
  </r>
  <r>
    <s v="AZ-2022-8993401"/>
    <d v="2022-12-05T00:00:00"/>
    <x v="630"/>
    <x v="1"/>
    <s v="Fellowes File Cart, Industrial"/>
    <n v="0.1"/>
    <n v="3657838.8000000003"/>
    <n v="117994.8"/>
    <n v="2"/>
    <x v="0"/>
  </r>
  <r>
    <s v="AZ-2022-8665160"/>
    <d v="2022-12-05T00:00:00"/>
    <x v="636"/>
    <x v="1"/>
    <s v="Acco Binding Machine, Durable"/>
    <n v="0"/>
    <n v="2330397.3000000003"/>
    <n v="560475.30000000005"/>
    <n v="3"/>
    <x v="1"/>
  </r>
  <r>
    <s v="AZ-2022-8665160"/>
    <d v="2022-12-05T00:00:00"/>
    <x v="636"/>
    <x v="1"/>
    <s v="Eaton Cards &amp; Envelopes, Premium"/>
    <n v="0"/>
    <n v="1327441.5"/>
    <n v="398232.45"/>
    <n v="2"/>
    <x v="1"/>
  </r>
  <r>
    <s v="BN-2022-6253845"/>
    <d v="2022-12-05T00:00:00"/>
    <x v="565"/>
    <x v="1"/>
    <s v="Hamilton Beach Microwave, White"/>
    <n v="0.1"/>
    <n v="18628429.050000001"/>
    <n v="-825963.6"/>
    <n v="5"/>
    <x v="0"/>
  </r>
  <r>
    <s v="AZ-2022-2804403"/>
    <d v="2022-12-06T00:00:00"/>
    <x v="414"/>
    <x v="0"/>
    <s v="Kraft Interoffice Envelope, Security-Tint"/>
    <n v="0"/>
    <n v="2905621.95"/>
    <n v="294987"/>
    <n v="4"/>
    <x v="1"/>
  </r>
  <r>
    <s v="AZ-2022-2804403"/>
    <d v="2022-12-06T00:00:00"/>
    <x v="414"/>
    <x v="0"/>
    <s v="Avery Legal Exhibit Labels, Adjustable"/>
    <n v="0"/>
    <n v="1091451.9000000001"/>
    <n v="339235.05"/>
    <n v="8"/>
    <x v="1"/>
  </r>
  <r>
    <s v="AZ-2022-2804403"/>
    <d v="2022-12-06T00:00:00"/>
    <x v="414"/>
    <x v="0"/>
    <s v="Fellowes Shelving, Industrial"/>
    <n v="0.1"/>
    <n v="1548681.75"/>
    <n v="589974"/>
    <n v="2"/>
    <x v="1"/>
  </r>
  <r>
    <s v="BN-2022-8847537"/>
    <d v="2022-12-06T00:00:00"/>
    <x v="283"/>
    <x v="2"/>
    <s v="GlobeWeis Mailers, with clear poly window"/>
    <n v="0.5"/>
    <n v="619472.70000000007"/>
    <n v="-383483.10000000003"/>
    <n v="2"/>
    <x v="1"/>
  </r>
  <r>
    <s v="AZ-2022-8132045"/>
    <d v="2022-12-06T00:00:00"/>
    <x v="393"/>
    <x v="0"/>
    <s v="Binney &amp; Smith Pencil Sharpener, Fluorescent"/>
    <n v="0"/>
    <n v="1961663.55"/>
    <n v="73746.75"/>
    <n v="5"/>
    <x v="1"/>
  </r>
  <r>
    <s v="BN-2022-2952495"/>
    <d v="2022-12-07T00:00:00"/>
    <x v="767"/>
    <x v="2"/>
    <s v="Safco Classic Bookcase, Metal"/>
    <n v="0"/>
    <n v="32271577.800000001"/>
    <n v="15486817.5"/>
    <n v="5"/>
    <x v="0"/>
  </r>
  <r>
    <s v="BN-2022-2952495"/>
    <d v="2022-12-07T00:00:00"/>
    <x v="767"/>
    <x v="2"/>
    <s v="Okidata Receipt Printer, White"/>
    <n v="0.1"/>
    <n v="4837786.8"/>
    <n v="-221240.25"/>
    <n v="3"/>
    <x v="1"/>
  </r>
  <r>
    <s v="BN-2022-2952495"/>
    <d v="2022-12-07T00:00:00"/>
    <x v="767"/>
    <x v="2"/>
    <s v="Nokia Office Telephone, Full Size"/>
    <n v="0.1"/>
    <n v="6165228.2999999998"/>
    <n v="1032454.5"/>
    <n v="7"/>
    <x v="1"/>
  </r>
  <r>
    <s v="AZ-2022-9792783"/>
    <d v="2022-12-08T00:00:00"/>
    <x v="507"/>
    <x v="2"/>
    <s v="Fellowes Box, Wire Frame"/>
    <n v="0.1"/>
    <n v="501477.9"/>
    <n v="191741.55000000002"/>
    <n v="2"/>
    <x v="0"/>
  </r>
  <r>
    <s v="AZ-2022-1665809"/>
    <d v="2022-12-08T00:00:00"/>
    <x v="256"/>
    <x v="1"/>
    <s v="Sharp Ink, High-Speed"/>
    <n v="0"/>
    <n v="3613590.75"/>
    <n v="294987"/>
    <n v="2"/>
    <x v="0"/>
  </r>
  <r>
    <s v="BN-2022-5985534"/>
    <d v="2022-12-08T00:00:00"/>
    <x v="406"/>
    <x v="1"/>
    <s v="Hewlett Personal Copier, Laser"/>
    <n v="0"/>
    <n v="6386468.5499999998"/>
    <n v="383483.10000000003"/>
    <n v="3"/>
    <x v="1"/>
  </r>
  <r>
    <s v="BN-2022-5985534"/>
    <d v="2022-12-08T00:00:00"/>
    <x v="406"/>
    <x v="1"/>
    <s v="Nokia Office Telephone, Cordless"/>
    <n v="0.1"/>
    <n v="3613590.75"/>
    <n v="-44248.05"/>
    <n v="4"/>
    <x v="1"/>
  </r>
  <r>
    <s v="BN-2022-3537667"/>
    <d v="2022-12-08T00:00:00"/>
    <x v="172"/>
    <x v="1"/>
    <s v="Deflect-O Photo Frame, Durable"/>
    <n v="0.2"/>
    <n v="1150449.3"/>
    <n v="-88496.1"/>
    <n v="2"/>
    <x v="1"/>
  </r>
  <r>
    <s v="BN-2022-3537667"/>
    <d v="2022-12-08T00:00:00"/>
    <x v="172"/>
    <x v="1"/>
    <s v="Fellowes Box, Industrial"/>
    <n v="0.5"/>
    <n v="294987"/>
    <n v="-265488.3"/>
    <n v="2"/>
    <x v="0"/>
  </r>
  <r>
    <s v="BN-2022-3537667"/>
    <d v="2022-12-08T00:00:00"/>
    <x v="172"/>
    <x v="1"/>
    <s v="Acme Box Cutter, High Speed"/>
    <n v="0.5"/>
    <n v="280237.65000000002"/>
    <n v="-14749.35"/>
    <n v="1"/>
    <x v="0"/>
  </r>
  <r>
    <s v="AZ-2022-4983887"/>
    <d v="2022-12-08T00:00:00"/>
    <x v="96"/>
    <x v="1"/>
    <s v="Hoover Stove, Black"/>
    <n v="0.1"/>
    <n v="15073835.700000001"/>
    <n v="-339235.05"/>
    <n v="2"/>
    <x v="0"/>
  </r>
  <r>
    <s v="AZ-2022-4983887"/>
    <d v="2022-12-08T00:00:00"/>
    <x v="96"/>
    <x v="1"/>
    <s v="KitchenAid Coffee Grinder, White"/>
    <n v="0.1"/>
    <n v="8200638.6000000006"/>
    <n v="2271399.9"/>
    <n v="9"/>
    <x v="1"/>
  </r>
  <r>
    <s v="AZ-2022-4983887"/>
    <d v="2022-12-08T00:00:00"/>
    <x v="96"/>
    <x v="1"/>
    <s v="Ibico 3-Hole Punch, Durable"/>
    <n v="0"/>
    <n v="1415937.6"/>
    <n v="516227.25"/>
    <n v="3"/>
    <x v="1"/>
  </r>
  <r>
    <s v="AZ-2022-4983887"/>
    <d v="2022-12-08T00:00:00"/>
    <x v="96"/>
    <x v="1"/>
    <s v="Fiskars Ruler, Serrated"/>
    <n v="0"/>
    <n v="663720.75"/>
    <n v="235989.6"/>
    <n v="4"/>
    <x v="1"/>
  </r>
  <r>
    <s v="AZ-2022-4983887"/>
    <d v="2022-12-08T00:00:00"/>
    <x v="96"/>
    <x v="1"/>
    <s v="Belkin Router, Bluetooth"/>
    <n v="0"/>
    <n v="30531154.5"/>
    <n v="1224196.05"/>
    <n v="8"/>
    <x v="1"/>
  </r>
  <r>
    <s v="AZ-2022-1665836"/>
    <d v="2022-12-09T00:00:00"/>
    <x v="153"/>
    <x v="0"/>
    <s v="Sanford Sketch Pad, Easy-Erase"/>
    <n v="0"/>
    <n v="3377601.15"/>
    <n v="1548681.75"/>
    <n v="5"/>
    <x v="1"/>
  </r>
  <r>
    <s v="AZ-2022-1665836"/>
    <d v="2022-12-09T00:00:00"/>
    <x v="153"/>
    <x v="0"/>
    <s v="Memorex Keyboard, Erganomic"/>
    <n v="0"/>
    <n v="2035410.3"/>
    <n v="44248.05"/>
    <n v="2"/>
    <x v="1"/>
  </r>
  <r>
    <s v="BN-2022-3687942"/>
    <d v="2022-12-09T00:00:00"/>
    <x v="690"/>
    <x v="1"/>
    <s v="Safco Library with Doors, Traditional"/>
    <n v="0.1"/>
    <n v="15516316.200000001"/>
    <n v="-1209446.7"/>
    <n v="3"/>
    <x v="1"/>
  </r>
  <r>
    <s v="BN-2022-5780585"/>
    <d v="2022-12-09T00:00:00"/>
    <x v="284"/>
    <x v="1"/>
    <s v="Rubbermaid Stacking Tray, Durable"/>
    <n v="0.2"/>
    <n v="2079658.35"/>
    <n v="412981.8"/>
    <n v="7"/>
    <x v="1"/>
  </r>
  <r>
    <s v="BN-2022-6653003"/>
    <d v="2022-12-09T00:00:00"/>
    <x v="701"/>
    <x v="1"/>
    <s v="Harbour Creations Rocking Chair, Adjustable"/>
    <n v="0.5"/>
    <n v="3303854.4"/>
    <n v="-1194697.3500000001"/>
    <n v="3"/>
    <x v="1"/>
  </r>
  <r>
    <s v="BN-2022-6653003"/>
    <d v="2022-12-09T00:00:00"/>
    <x v="701"/>
    <x v="1"/>
    <s v="Office Star Bag Chairs, Adjustable"/>
    <n v="0.5"/>
    <n v="855462.3"/>
    <n v="-619472.70000000007"/>
    <n v="2"/>
    <x v="1"/>
  </r>
  <r>
    <s v="BN-2022-6653003"/>
    <d v="2022-12-09T00:00:00"/>
    <x v="701"/>
    <x v="1"/>
    <s v="Office Star Bag Chairs, Adjustable"/>
    <n v="0.5"/>
    <n v="2138655.75"/>
    <n v="-1533932.4000000001"/>
    <n v="5"/>
    <x v="0"/>
  </r>
  <r>
    <s v="BN-2022-6653003"/>
    <d v="2022-12-09T00:00:00"/>
    <x v="701"/>
    <x v="1"/>
    <s v="Office Star Bag Chairs, Red"/>
    <n v="0.5"/>
    <n v="811214.25"/>
    <n v="-486728.55"/>
    <n v="2"/>
    <x v="1"/>
  </r>
  <r>
    <s v="BN-2022-5780585"/>
    <d v="2022-12-09T00:00:00"/>
    <x v="284"/>
    <x v="1"/>
    <s v="Ibico Binder, Durable"/>
    <n v="0.5"/>
    <n v="1120950.6000000001"/>
    <n v="-1061953.2"/>
    <n v="9"/>
    <x v="0"/>
  </r>
  <r>
    <s v="BN-2022-5780585"/>
    <d v="2022-12-09T00:00:00"/>
    <x v="284"/>
    <x v="1"/>
    <s v="Rogers Lockers, Wire Frame"/>
    <n v="0.5"/>
    <n v="9321589.2000000011"/>
    <n v="-4660794.6000000006"/>
    <n v="6"/>
    <x v="0"/>
  </r>
  <r>
    <s v="BN-2022-5780585"/>
    <d v="2022-12-09T00:00:00"/>
    <x v="284"/>
    <x v="1"/>
    <s v="Smead Box, Single Width"/>
    <n v="0.5"/>
    <n v="471979.2"/>
    <n v="-235989.6"/>
    <n v="6"/>
    <x v="1"/>
  </r>
  <r>
    <s v="BN-2022-6653003"/>
    <d v="2022-12-09T00:00:00"/>
    <x v="701"/>
    <x v="1"/>
    <s v="Cardinal Index Tab, Clear"/>
    <n v="0.5"/>
    <n v="103245.45"/>
    <n v="-14749.35"/>
    <n v="2"/>
    <x v="1"/>
  </r>
  <r>
    <s v="BN-2022-6653003"/>
    <d v="2022-12-09T00:00:00"/>
    <x v="701"/>
    <x v="1"/>
    <s v="SanDisk Message Books, Recycled"/>
    <n v="0.5"/>
    <n v="353984.4"/>
    <n v="-29498.7"/>
    <n v="2"/>
    <x v="0"/>
  </r>
  <r>
    <s v="BN-2022-5780585"/>
    <d v="2022-12-09T00:00:00"/>
    <x v="284"/>
    <x v="1"/>
    <s v="Nokia Signal Booster, VoIP"/>
    <n v="0.5"/>
    <n v="1002955.8"/>
    <n v="-442480.5"/>
    <n v="1"/>
    <x v="1"/>
  </r>
  <r>
    <s v="BN-2022-6653003"/>
    <d v="2022-12-09T00:00:00"/>
    <x v="701"/>
    <x v="1"/>
    <s v="Panasonic Card Printer, White"/>
    <n v="0.5"/>
    <n v="1268444.1000000001"/>
    <n v="-309736.35000000003"/>
    <n v="1"/>
    <x v="1"/>
  </r>
  <r>
    <s v="AZ-2022-2323449"/>
    <d v="2022-12-09T00:00:00"/>
    <x v="355"/>
    <x v="1"/>
    <s v="Cardinal 3-Hole Punch, Recycled"/>
    <n v="0"/>
    <n v="2581136.25"/>
    <n v="752216.85"/>
    <n v="6"/>
    <x v="0"/>
  </r>
  <r>
    <s v="AZ-2022-2235626"/>
    <d v="2022-12-09T00:00:00"/>
    <x v="680"/>
    <x v="1"/>
    <s v="Wilson Jones 3-Hole Punch, Economy"/>
    <n v="0"/>
    <n v="1238945.4000000001"/>
    <n v="412981.8"/>
    <n v="3"/>
    <x v="0"/>
  </r>
  <r>
    <s v="AZ-2022-2235626"/>
    <d v="2022-12-09T00:00:00"/>
    <x v="680"/>
    <x v="1"/>
    <s v="Canon Fax Machine, Digital"/>
    <n v="0"/>
    <n v="14070879.9"/>
    <n v="3230107.65"/>
    <n v="3"/>
    <x v="0"/>
  </r>
  <r>
    <s v="AZ-2022-1912622"/>
    <d v="2022-12-10T00:00:00"/>
    <x v="169"/>
    <x v="1"/>
    <s v="Wilson Jones 3-Hole Punch, Durable"/>
    <n v="0"/>
    <n v="1297942.8"/>
    <n v="280237.65000000002"/>
    <n v="3"/>
    <x v="0"/>
  </r>
  <r>
    <s v="AZ-2022-9494759"/>
    <d v="2022-12-10T00:00:00"/>
    <x v="784"/>
    <x v="1"/>
    <s v="Green Bar Parchment Paper, Multicolor"/>
    <n v="0"/>
    <n v="1327441.5"/>
    <n v="427731.15"/>
    <n v="5"/>
    <x v="1"/>
  </r>
  <r>
    <s v="AZ-2022-9494759"/>
    <d v="2022-12-10T00:00:00"/>
    <x v="784"/>
    <x v="1"/>
    <s v="Rogers Box, Wire Frame"/>
    <n v="0.1"/>
    <n v="914459.70000000007"/>
    <n v="14749.35"/>
    <n v="3"/>
    <x v="1"/>
  </r>
  <r>
    <s v="BN-2022-2999624"/>
    <d v="2022-12-10T00:00:00"/>
    <x v="325"/>
    <x v="1"/>
    <s v="Binney &amp; Smith Pens, Water Color"/>
    <n v="0.5"/>
    <n v="117994.8"/>
    <n v="-29498.7"/>
    <n v="1"/>
    <x v="0"/>
  </r>
  <r>
    <s v="AZ-2022-2886352"/>
    <d v="2022-12-10T00:00:00"/>
    <x v="204"/>
    <x v="0"/>
    <s v="Epson Printer, White"/>
    <n v="0"/>
    <n v="3849580.35"/>
    <n v="147493.5"/>
    <n v="1"/>
    <x v="0"/>
  </r>
  <r>
    <s v="AZ-2022-5855020"/>
    <d v="2022-12-10T00:00:00"/>
    <x v="438"/>
    <x v="1"/>
    <s v="Epson Card Printer, Red"/>
    <n v="0.15"/>
    <n v="4188815.4"/>
    <n v="1474935"/>
    <n v="2"/>
    <x v="1"/>
  </r>
  <r>
    <s v="AZ-2022-2071834"/>
    <d v="2022-12-11T00:00:00"/>
    <x v="226"/>
    <x v="3"/>
    <s v="Hewlett Wireless Fax, Color"/>
    <n v="0.5"/>
    <n v="16888005.75"/>
    <n v="-10132803.450000001"/>
    <n v="6"/>
    <x v="0"/>
  </r>
  <r>
    <s v="AZ-2022-767884"/>
    <d v="2022-12-11T00:00:00"/>
    <x v="670"/>
    <x v="0"/>
    <s v="Ikea 3-Shelf Cabinet, Metal"/>
    <n v="0"/>
    <n v="4188815.4"/>
    <n v="663720.75"/>
    <n v="2"/>
    <x v="1"/>
  </r>
  <r>
    <s v="AZ-2022-767884"/>
    <d v="2022-12-11T00:00:00"/>
    <x v="670"/>
    <x v="0"/>
    <s v="Wilson Jones Index Tab, Clear"/>
    <n v="0"/>
    <n v="176992.2"/>
    <n v="14749.35"/>
    <n v="2"/>
    <x v="0"/>
  </r>
  <r>
    <s v="AZ-2022-767884"/>
    <d v="2022-12-11T00:00:00"/>
    <x v="670"/>
    <x v="0"/>
    <s v="GlobeWeis Manila Envelope, Set of 50"/>
    <n v="0"/>
    <n v="1209446.7"/>
    <n v="398232.45"/>
    <n v="3"/>
    <x v="1"/>
  </r>
  <r>
    <s v="AZ-2022-767884"/>
    <d v="2022-12-11T00:00:00"/>
    <x v="670"/>
    <x v="0"/>
    <s v="Jiffy Clasp Envelope, Recycled"/>
    <n v="0"/>
    <n v="324485.7"/>
    <n v="162242.85"/>
    <n v="3"/>
    <x v="0"/>
  </r>
  <r>
    <s v="AZ-2022-767884"/>
    <d v="2022-12-11T00:00:00"/>
    <x v="670"/>
    <x v="0"/>
    <s v="Accos Push Pins, 12 Pack"/>
    <n v="0"/>
    <n v="619472.70000000007"/>
    <n v="191741.55000000002"/>
    <n v="3"/>
    <x v="1"/>
  </r>
  <r>
    <s v="AZ-2022-767884"/>
    <d v="2022-12-11T00:00:00"/>
    <x v="670"/>
    <x v="0"/>
    <s v="Smead Folders, Industrial"/>
    <n v="0"/>
    <n v="796464.9"/>
    <n v="176992.2"/>
    <n v="3"/>
    <x v="1"/>
  </r>
  <r>
    <s v="AZ-2022-2885324"/>
    <d v="2022-12-12T00:00:00"/>
    <x v="619"/>
    <x v="3"/>
    <s v="Fellowes Folders, Blue"/>
    <n v="0"/>
    <n v="1165198.6500000001"/>
    <n v="589974"/>
    <n v="3"/>
    <x v="1"/>
  </r>
  <r>
    <s v="BN-2022-2653916"/>
    <d v="2022-12-12T00:00:00"/>
    <x v="126"/>
    <x v="0"/>
    <s v="Smead Box, Blue"/>
    <n v="0.1"/>
    <n v="427731.15"/>
    <n v="-44248.05"/>
    <n v="3"/>
    <x v="1"/>
  </r>
  <r>
    <s v="AZ-2022-8652861"/>
    <d v="2022-12-12T00:00:00"/>
    <x v="515"/>
    <x v="1"/>
    <s v="Advantus Photo Frame, Black"/>
    <n v="0"/>
    <n v="2345146.65"/>
    <n v="29498.7"/>
    <n v="3"/>
    <x v="0"/>
  </r>
  <r>
    <s v="AZ-2022-3628552"/>
    <d v="2022-12-12T00:00:00"/>
    <x v="480"/>
    <x v="1"/>
    <s v="Novimex Chairmat, Red"/>
    <n v="0.6"/>
    <n v="2654883"/>
    <n v="-1991162.25"/>
    <n v="8"/>
    <x v="0"/>
  </r>
  <r>
    <s v="AZ-2022-8652861"/>
    <d v="2022-12-12T00:00:00"/>
    <x v="515"/>
    <x v="1"/>
    <s v="Cardinal 3-Hole Punch, Durable"/>
    <n v="0"/>
    <n v="899710.35"/>
    <n v="412981.8"/>
    <n v="2"/>
    <x v="0"/>
  </r>
  <r>
    <s v="AZ-2022-8652861"/>
    <d v="2022-12-12T00:00:00"/>
    <x v="515"/>
    <x v="1"/>
    <s v="Smead Box, Industrial"/>
    <n v="0"/>
    <n v="1165198.6500000001"/>
    <n v="88496.1"/>
    <n v="7"/>
    <x v="0"/>
  </r>
  <r>
    <s v="AZ-2022-6047268"/>
    <d v="2022-12-12T00:00:00"/>
    <x v="675"/>
    <x v="0"/>
    <s v="SanDisk Note Cards, 8.5 x 11"/>
    <n v="0"/>
    <n v="870211.65"/>
    <n v="221240.25"/>
    <n v="2"/>
    <x v="1"/>
  </r>
  <r>
    <s v="AZ-2022-3628552"/>
    <d v="2022-12-12T00:00:00"/>
    <x v="480"/>
    <x v="1"/>
    <s v="Stanley Sketch Pad, Blue"/>
    <n v="0"/>
    <n v="4587047.8500000006"/>
    <n v="1504433.7"/>
    <n v="7"/>
    <x v="0"/>
  </r>
  <r>
    <s v="AZ-2022-371022"/>
    <d v="2022-12-12T00:00:00"/>
    <x v="695"/>
    <x v="1"/>
    <s v="SanDisk Numeric Keypad, USB"/>
    <n v="0"/>
    <n v="1563431.1"/>
    <n v="501477.9"/>
    <n v="2"/>
    <x v="1"/>
  </r>
  <r>
    <s v="AZ-2022-9683756"/>
    <d v="2022-12-12T00:00:00"/>
    <x v="349"/>
    <x v="1"/>
    <s v="Binney &amp; Smith Pens, Water Color"/>
    <n v="0"/>
    <n v="663720.75"/>
    <n v="235989.6"/>
    <n v="3"/>
    <x v="1"/>
  </r>
  <r>
    <s v="AZ-2022-2179018"/>
    <d v="2022-12-12T00:00:00"/>
    <x v="350"/>
    <x v="1"/>
    <s v="Rubbermaid Frame, Durable"/>
    <n v="0"/>
    <n v="3156360.9"/>
    <n v="781715.55"/>
    <n v="2"/>
    <x v="0"/>
  </r>
  <r>
    <s v="AZ-2022-8589669"/>
    <d v="2022-12-13T00:00:00"/>
    <x v="717"/>
    <x v="1"/>
    <s v="Stiletto Letter Opener, Steel"/>
    <n v="0"/>
    <n v="1843668.75"/>
    <n v="221240.25"/>
    <n v="5"/>
    <x v="0"/>
  </r>
  <r>
    <s v="AZ-2022-6621179"/>
    <d v="2022-12-13T00:00:00"/>
    <x v="566"/>
    <x v="1"/>
    <s v="Novimex Legal Exhibit Labels, Adjustable"/>
    <n v="0"/>
    <n v="250738.95"/>
    <n v="14749.35"/>
    <n v="2"/>
    <x v="0"/>
  </r>
  <r>
    <s v="AZ-2022-8611062"/>
    <d v="2022-12-13T00:00:00"/>
    <x v="58"/>
    <x v="0"/>
    <s v="Apple Smart Phone, Full Size"/>
    <n v="0.15"/>
    <n v="23923445.699999999"/>
    <n v="3657838.8000000003"/>
    <n v="3"/>
    <x v="0"/>
  </r>
  <r>
    <s v="AZ-2022-8611062"/>
    <d v="2022-12-13T00:00:00"/>
    <x v="58"/>
    <x v="0"/>
    <s v="Samsung Headset, Cordless"/>
    <n v="0.15"/>
    <n v="4764040.05"/>
    <n v="1799420.7"/>
    <n v="5"/>
    <x v="1"/>
  </r>
  <r>
    <s v="AZ-2022-4158813"/>
    <d v="2022-12-13T00:00:00"/>
    <x v="266"/>
    <x v="1"/>
    <s v="Stanley Pens, Easy-Erase"/>
    <n v="0"/>
    <n v="309736.35000000003"/>
    <n v="132744.15"/>
    <n v="2"/>
    <x v="1"/>
  </r>
  <r>
    <s v="AZ-2022-4158813"/>
    <d v="2022-12-13T00:00:00"/>
    <x v="266"/>
    <x v="1"/>
    <s v="Stanley Sketch Pad, Blue"/>
    <n v="0"/>
    <n v="4587047.8500000006"/>
    <n v="1504433.7"/>
    <n v="7"/>
    <x v="1"/>
  </r>
  <r>
    <s v="AZ-2022-4158813"/>
    <d v="2022-12-13T00:00:00"/>
    <x v="266"/>
    <x v="1"/>
    <s v="Harbour Creations Round Labels, Laser Printer Compatible"/>
    <n v="0"/>
    <n v="1401188.25"/>
    <n v="206490.9"/>
    <n v="14"/>
    <x v="0"/>
  </r>
  <r>
    <s v="BN-2022-9300857"/>
    <d v="2022-12-14T00:00:00"/>
    <x v="671"/>
    <x v="1"/>
    <s v="Dania Corner Shelving, Pine"/>
    <n v="0"/>
    <n v="7286178.9000000004"/>
    <n v="796464.9"/>
    <n v="4"/>
    <x v="1"/>
  </r>
  <r>
    <s v="BN-2022-9300857"/>
    <d v="2022-12-14T00:00:00"/>
    <x v="671"/>
    <x v="1"/>
    <s v="Panasonic Phone, Red"/>
    <n v="0.4"/>
    <n v="1445436.3"/>
    <n v="-176992.2"/>
    <n v="2"/>
    <x v="0"/>
  </r>
  <r>
    <s v="AZ-2022-2920974"/>
    <d v="2022-12-15T00:00:00"/>
    <x v="752"/>
    <x v="0"/>
    <s v="Advantus Frame, Black"/>
    <n v="0"/>
    <n v="9837816.4500000011"/>
    <n v="1961663.55"/>
    <n v="6"/>
    <x v="0"/>
  </r>
  <r>
    <s v="AZ-2022-2920974"/>
    <d v="2022-12-15T00:00:00"/>
    <x v="752"/>
    <x v="0"/>
    <s v="Stanley Pens, Easy-Erase"/>
    <n v="0"/>
    <n v="604723.35"/>
    <n v="265488.3"/>
    <n v="4"/>
    <x v="1"/>
  </r>
  <r>
    <s v="AZ-2022-2920974"/>
    <d v="2022-12-15T00:00:00"/>
    <x v="752"/>
    <x v="0"/>
    <s v="Acco Binding Machine, Recycled"/>
    <n v="0"/>
    <n v="4557549.1500000004"/>
    <n v="1135699.95"/>
    <n v="6"/>
    <x v="0"/>
  </r>
  <r>
    <s v="AZ-2022-2920974"/>
    <d v="2022-12-15T00:00:00"/>
    <x v="752"/>
    <x v="0"/>
    <s v="Tenex Trays, Blue"/>
    <n v="0.1"/>
    <n v="722718.15"/>
    <n v="88496.1"/>
    <n v="1"/>
    <x v="0"/>
  </r>
  <r>
    <s v="BN-2022-6330410"/>
    <d v="2022-12-15T00:00:00"/>
    <x v="674"/>
    <x v="2"/>
    <s v="Eaton Message Books, 8.5 x 11"/>
    <n v="0.5"/>
    <n v="545725.95000000007"/>
    <n v="-73746.75"/>
    <n v="3"/>
    <x v="1"/>
  </r>
  <r>
    <s v="AZ-2022-7040665"/>
    <d v="2022-12-15T00:00:00"/>
    <x v="449"/>
    <x v="1"/>
    <s v="BIC Markers, Water Color"/>
    <n v="0"/>
    <n v="870211.65"/>
    <n v="309736.35000000003"/>
    <n v="2"/>
    <x v="1"/>
  </r>
  <r>
    <s v="AZ-2022-7040665"/>
    <d v="2022-12-15T00:00:00"/>
    <x v="449"/>
    <x v="1"/>
    <s v="Binney &amp; Smith Pencil Sharpener, Easy-Erase"/>
    <n v="0"/>
    <n v="2477890.8000000003"/>
    <n v="265488.3"/>
    <n v="6"/>
    <x v="1"/>
  </r>
  <r>
    <s v="AZ-2022-7040665"/>
    <d v="2022-12-15T00:00:00"/>
    <x v="449"/>
    <x v="1"/>
    <s v="Boston Sketch Pad, Water Color"/>
    <n v="0"/>
    <n v="2286149.25"/>
    <n v="73746.75"/>
    <n v="3"/>
    <x v="1"/>
  </r>
  <r>
    <s v="AZ-2022-7040665"/>
    <d v="2022-12-15T00:00:00"/>
    <x v="449"/>
    <x v="1"/>
    <s v="Sanford Highlighters, Easy-Erase"/>
    <n v="0"/>
    <n v="471979.2"/>
    <n v="14749.35"/>
    <n v="2"/>
    <x v="1"/>
  </r>
  <r>
    <s v="AZ-2022-4329133"/>
    <d v="2022-12-15T00:00:00"/>
    <x v="7"/>
    <x v="1"/>
    <s v="BIC Canvas, Fluorescent"/>
    <n v="0.5"/>
    <n v="811214.25"/>
    <n v="-250738.95"/>
    <n v="2"/>
    <x v="0"/>
  </r>
  <r>
    <s v="AZ-2022-7040665"/>
    <d v="2022-12-15T00:00:00"/>
    <x v="449"/>
    <x v="1"/>
    <s v="Acco Hole Reinforcements, Durable"/>
    <n v="0"/>
    <n v="604723.35"/>
    <n v="280237.65000000002"/>
    <n v="5"/>
    <x v="0"/>
  </r>
  <r>
    <s v="AZ-2022-7040665"/>
    <d v="2022-12-15T00:00:00"/>
    <x v="449"/>
    <x v="1"/>
    <s v="Wilson Jones 3-Hole Punch, Recycled"/>
    <n v="0"/>
    <n v="3761084.25"/>
    <n v="1120950.6000000001"/>
    <n v="9"/>
    <x v="0"/>
  </r>
  <r>
    <s v="AZ-2022-7040665"/>
    <d v="2022-12-15T00:00:00"/>
    <x v="449"/>
    <x v="1"/>
    <s v="Cameo Clasp Envelope, Recycled"/>
    <n v="0"/>
    <n v="368733.75"/>
    <n v="29498.7"/>
    <n v="3"/>
    <x v="1"/>
  </r>
  <r>
    <s v="AZ-2022-4329133"/>
    <d v="2022-12-15T00:00:00"/>
    <x v="7"/>
    <x v="1"/>
    <s v="Stockwell Staples, Assorted Sizes"/>
    <n v="0.5"/>
    <n v="176992.2"/>
    <n v="-29498.7"/>
    <n v="3"/>
    <x v="1"/>
  </r>
  <r>
    <s v="AZ-2022-7040665"/>
    <d v="2022-12-15T00:00:00"/>
    <x v="449"/>
    <x v="1"/>
    <s v="Xerox Memo Slips, Recycled"/>
    <n v="0"/>
    <n v="796464.9"/>
    <n v="117994.8"/>
    <n v="4"/>
    <x v="1"/>
  </r>
  <r>
    <s v="AZ-2022-7040665"/>
    <d v="2022-12-15T00:00:00"/>
    <x v="449"/>
    <x v="1"/>
    <s v="Elite Trimmer, Serrated"/>
    <n v="0"/>
    <n v="1135699.95"/>
    <n v="530976.6"/>
    <n v="2"/>
    <x v="0"/>
  </r>
  <r>
    <s v="AZ-2022-7040665"/>
    <d v="2022-12-15T00:00:00"/>
    <x v="449"/>
    <x v="1"/>
    <s v="Belkin Memory Card, USB"/>
    <n v="0"/>
    <n v="1696175.25"/>
    <n v="0"/>
    <n v="1"/>
    <x v="1"/>
  </r>
  <r>
    <s v="AZ-2022-7040665"/>
    <d v="2022-12-15T00:00:00"/>
    <x v="449"/>
    <x v="1"/>
    <s v="Nokia Smart Phone, Full Size"/>
    <n v="0"/>
    <n v="18761173.199999999"/>
    <n v="8067894.4500000002"/>
    <n v="2"/>
    <x v="1"/>
  </r>
  <r>
    <s v="AZ-2022-7090989"/>
    <d v="2022-12-15T00:00:00"/>
    <x v="752"/>
    <x v="1"/>
    <s v="Rubbermaid Light Bulb, Erganomic"/>
    <n v="0"/>
    <n v="1799420.7"/>
    <n v="870211.65"/>
    <n v="7"/>
    <x v="0"/>
  </r>
  <r>
    <s v="AZ-2022-7090989"/>
    <d v="2022-12-15T00:00:00"/>
    <x v="752"/>
    <x v="1"/>
    <s v="Boston Sketch Pad, Blue"/>
    <n v="0"/>
    <n v="722718.15"/>
    <n v="309736.35000000003"/>
    <n v="1"/>
    <x v="0"/>
  </r>
  <r>
    <s v="BN-2022-8656062"/>
    <d v="2022-12-15T00:00:00"/>
    <x v="511"/>
    <x v="1"/>
    <s v="Avery Binding Machine, Clear"/>
    <n v="0.5"/>
    <n v="4631295.9000000004"/>
    <n v="-3525094.65"/>
    <n v="13"/>
    <x v="0"/>
  </r>
  <r>
    <s v="AZ-2022-4151029"/>
    <d v="2022-12-16T00:00:00"/>
    <x v="699"/>
    <x v="3"/>
    <s v="Ibico 3-Hole Punch, Clear"/>
    <n v="0"/>
    <n v="1327441.5"/>
    <n v="530976.6"/>
    <n v="3"/>
    <x v="0"/>
  </r>
  <r>
    <s v="AZ-2022-4151029"/>
    <d v="2022-12-16T00:00:00"/>
    <x v="699"/>
    <x v="3"/>
    <s v="Enermax Memory Card, Bluetooth"/>
    <n v="0"/>
    <n v="3377601.15"/>
    <n v="545725.95000000007"/>
    <n v="2"/>
    <x v="1"/>
  </r>
  <r>
    <s v="AZ-2022-4645148"/>
    <d v="2022-12-16T00:00:00"/>
    <x v="34"/>
    <x v="0"/>
    <s v="Rogers Folders, Wire Frame"/>
    <n v="0.1"/>
    <n v="796464.9"/>
    <n v="14749.35"/>
    <n v="2"/>
    <x v="0"/>
  </r>
  <r>
    <s v="BN-2022-7246636"/>
    <d v="2022-12-16T00:00:00"/>
    <x v="207"/>
    <x v="1"/>
    <s v="Eldon Photo Frame, Black"/>
    <n v="0.3"/>
    <n v="1799420.7"/>
    <n v="-309736.35000000003"/>
    <n v="3"/>
    <x v="1"/>
  </r>
  <r>
    <s v="BN-2022-4808235"/>
    <d v="2022-12-16T00:00:00"/>
    <x v="502"/>
    <x v="1"/>
    <s v="Sanford Markers, Blue"/>
    <n v="0.5"/>
    <n v="1194697.3500000001"/>
    <n v="-752216.85"/>
    <n v="7"/>
    <x v="0"/>
  </r>
  <r>
    <s v="AZ-2022-9629800"/>
    <d v="2022-12-16T00:00:00"/>
    <x v="190"/>
    <x v="1"/>
    <s v="Harbour Creations Removable Labels, Adjustable"/>
    <n v="0"/>
    <n v="737467.5"/>
    <n v="103245.45"/>
    <n v="6"/>
    <x v="0"/>
  </r>
  <r>
    <s v="BN-2022-7246636"/>
    <d v="2022-12-16T00:00:00"/>
    <x v="207"/>
    <x v="1"/>
    <s v="Stanley Canvas, Water Color"/>
    <n v="0"/>
    <n v="1548681.75"/>
    <n v="678470.1"/>
    <n v="2"/>
    <x v="0"/>
  </r>
  <r>
    <s v="AZ-2022-8610318"/>
    <d v="2022-12-16T00:00:00"/>
    <x v="176"/>
    <x v="1"/>
    <s v="Novimex File Folder Labels, Adjustable"/>
    <n v="0"/>
    <n v="176992.2"/>
    <n v="29498.7"/>
    <n v="2"/>
    <x v="0"/>
  </r>
  <r>
    <s v="AZ-2022-9629800"/>
    <d v="2022-12-16T00:00:00"/>
    <x v="190"/>
    <x v="1"/>
    <s v="Memorex Keyboard, Bluetooth"/>
    <n v="0"/>
    <n v="3156360.9"/>
    <n v="442480.5"/>
    <n v="3"/>
    <x v="1"/>
  </r>
  <r>
    <s v="AZ-2022-3909532"/>
    <d v="2022-12-16T00:00:00"/>
    <x v="137"/>
    <x v="1"/>
    <s v="Ames Clasp Envelope, Set of 50"/>
    <n v="0"/>
    <n v="530976.6"/>
    <n v="235989.6"/>
    <n v="5"/>
    <x v="0"/>
  </r>
  <r>
    <s v="AZ-2022-3909532"/>
    <d v="2022-12-16T00:00:00"/>
    <x v="137"/>
    <x v="1"/>
    <s v="Green Bar Note Cards, Multicolor"/>
    <n v="0"/>
    <n v="1002955.8"/>
    <n v="412981.8"/>
    <n v="2"/>
    <x v="0"/>
  </r>
  <r>
    <s v="AZ-2022-3909532"/>
    <d v="2022-12-16T00:00:00"/>
    <x v="137"/>
    <x v="1"/>
    <s v="Tenex Folders, Wire Frame"/>
    <n v="0.1"/>
    <n v="3849580.35"/>
    <n v="1622428.5"/>
    <n v="13"/>
    <x v="0"/>
  </r>
  <r>
    <s v="AZ-2022-3909532"/>
    <d v="2022-12-16T00:00:00"/>
    <x v="137"/>
    <x v="1"/>
    <s v="Tenex Trays, Industrial"/>
    <n v="0.1"/>
    <n v="2905621.95"/>
    <n v="0"/>
    <n v="4"/>
    <x v="1"/>
  </r>
  <r>
    <s v="BN-2022-1737730"/>
    <d v="2022-12-16T00:00:00"/>
    <x v="617"/>
    <x v="1"/>
    <s v="Binney &amp; Smith Sketch Pad, Water Color"/>
    <n v="0.5"/>
    <n v="1091451.9000000001"/>
    <n v="-368733.75"/>
    <n v="3"/>
    <x v="1"/>
  </r>
  <r>
    <s v="AZ-2022-3909532"/>
    <d v="2022-12-16T00:00:00"/>
    <x v="137"/>
    <x v="1"/>
    <s v="Enermax Flash Drive, Programmable"/>
    <n v="0"/>
    <n v="1902666.1500000001"/>
    <n v="678470.1"/>
    <n v="3"/>
    <x v="1"/>
  </r>
  <r>
    <s v="AZ-2022-6360683"/>
    <d v="2022-12-17T00:00:00"/>
    <x v="719"/>
    <x v="1"/>
    <s v="Cardinal Binder Covers, Recycled"/>
    <n v="0"/>
    <n v="545725.95000000007"/>
    <n v="250738.95"/>
    <n v="3"/>
    <x v="0"/>
  </r>
  <r>
    <s v="AZ-2022-2694550"/>
    <d v="2022-12-17T00:00:00"/>
    <x v="516"/>
    <x v="0"/>
    <s v="Cisco Office Telephone, Full Size"/>
    <n v="0.15"/>
    <n v="5118024.45"/>
    <n v="235989.6"/>
    <n v="5"/>
    <x v="1"/>
  </r>
  <r>
    <s v="AZ-2022-2748626"/>
    <d v="2022-12-17T00:00:00"/>
    <x v="631"/>
    <x v="1"/>
    <s v="Stockwell Clamps, Bulk Pack"/>
    <n v="0"/>
    <n v="560475.30000000005"/>
    <n v="44248.05"/>
    <n v="2"/>
    <x v="0"/>
  </r>
  <r>
    <s v="BN-2022-7539265"/>
    <d v="2022-12-17T00:00:00"/>
    <x v="198"/>
    <x v="1"/>
    <s v="Ibico Index Tab, Clear"/>
    <n v="0.5"/>
    <n v="132744.15"/>
    <n v="-88496.1"/>
    <n v="2"/>
    <x v="0"/>
  </r>
  <r>
    <s v="BN-2022-7539265"/>
    <d v="2022-12-17T00:00:00"/>
    <x v="198"/>
    <x v="1"/>
    <s v="Canon Fax Machine, Color"/>
    <n v="0.5"/>
    <n v="18864418.650000002"/>
    <n v="-9439584"/>
    <n v="8"/>
    <x v="1"/>
  </r>
  <r>
    <s v="AZ-2022-6453341"/>
    <d v="2022-12-17T00:00:00"/>
    <x v="709"/>
    <x v="1"/>
    <s v="Acco Binding Machine, Clear"/>
    <n v="0"/>
    <n v="1489684.35"/>
    <n v="162242.85"/>
    <n v="2"/>
    <x v="0"/>
  </r>
  <r>
    <s v="AZ-2022-6453341"/>
    <d v="2022-12-17T00:00:00"/>
    <x v="709"/>
    <x v="1"/>
    <s v="Ibico Binder, Economy"/>
    <n v="0"/>
    <n v="457229.85000000003"/>
    <n v="132744.15"/>
    <n v="2"/>
    <x v="1"/>
  </r>
  <r>
    <s v="AZ-2022-6453341"/>
    <d v="2022-12-17T00:00:00"/>
    <x v="709"/>
    <x v="1"/>
    <s v="SanDisk Memory Card, Erganomic"/>
    <n v="0"/>
    <n v="3244857"/>
    <n v="589974"/>
    <n v="2"/>
    <x v="0"/>
  </r>
  <r>
    <s v="AZ-2022-8677519"/>
    <d v="2022-12-18T00:00:00"/>
    <x v="200"/>
    <x v="2"/>
    <s v="Avery Round Labels, Alphabetical"/>
    <n v="0"/>
    <n v="412981.8"/>
    <n v="88496.1"/>
    <n v="4"/>
    <x v="1"/>
  </r>
  <r>
    <s v="AZ-2022-1538782"/>
    <d v="2022-12-18T00:00:00"/>
    <x v="149"/>
    <x v="2"/>
    <s v="Rogers Box, Single Width"/>
    <n v="0.4"/>
    <n v="634222.05000000005"/>
    <n v="-294987"/>
    <n v="3"/>
    <x v="0"/>
  </r>
  <r>
    <s v="AZ-2022-1538782"/>
    <d v="2022-12-18T00:00:00"/>
    <x v="149"/>
    <x v="2"/>
    <s v="Rogers Lockers, Wire Frame"/>
    <n v="0.4"/>
    <n v="9321589.2000000011"/>
    <n v="-2330397.3000000003"/>
    <n v="5"/>
    <x v="0"/>
  </r>
  <r>
    <s v="AZ-2022-1538782"/>
    <d v="2022-12-18T00:00:00"/>
    <x v="149"/>
    <x v="2"/>
    <s v="Rogers Trays, Single Width"/>
    <n v="0.4"/>
    <n v="2728629.75"/>
    <n v="-1504433.7"/>
    <n v="5"/>
    <x v="0"/>
  </r>
  <r>
    <s v="AZ-2022-1538782"/>
    <d v="2022-12-18T00:00:00"/>
    <x v="149"/>
    <x v="2"/>
    <s v="Samsung Signal Booster, Cordless"/>
    <n v="0.4"/>
    <n v="3702086.85"/>
    <n v="58997.4"/>
    <n v="3"/>
    <x v="0"/>
  </r>
  <r>
    <s v="AZ-2022-2267437"/>
    <d v="2022-12-18T00:00:00"/>
    <x v="572"/>
    <x v="1"/>
    <s v="Motorola Signal Booster, Full Size"/>
    <n v="0.15"/>
    <n v="5427760.7999999998"/>
    <n v="58997.4"/>
    <n v="3"/>
    <x v="0"/>
  </r>
  <r>
    <s v="AZ-2022-8427942"/>
    <d v="2022-12-18T00:00:00"/>
    <x v="76"/>
    <x v="1"/>
    <s v="Novimex Executive Leather Armchair, Red"/>
    <n v="0.1"/>
    <n v="24439672.949999999"/>
    <n v="6784701"/>
    <n v="4"/>
    <x v="0"/>
  </r>
  <r>
    <s v="AZ-2022-8427942"/>
    <d v="2022-12-18T00:00:00"/>
    <x v="76"/>
    <x v="1"/>
    <s v="Tenex Box, Industrial"/>
    <n v="0.1"/>
    <n v="899710.35"/>
    <n v="368733.75"/>
    <n v="4"/>
    <x v="0"/>
  </r>
  <r>
    <s v="AZ-2022-5922257"/>
    <d v="2022-12-18T00:00:00"/>
    <x v="583"/>
    <x v="1"/>
    <s v="Boston Pencil Sharpener, Water Color"/>
    <n v="0.1"/>
    <n v="1932164.85"/>
    <n v="58997.4"/>
    <n v="5"/>
    <x v="0"/>
  </r>
  <r>
    <s v="AZ-2022-5922257"/>
    <d v="2022-12-18T00:00:00"/>
    <x v="583"/>
    <x v="1"/>
    <s v="Wilson Jones 3-Hole Punch, Economy"/>
    <n v="0.1"/>
    <n v="1489684.35"/>
    <n v="383483.10000000003"/>
    <n v="4"/>
    <x v="0"/>
  </r>
  <r>
    <s v="AZ-2022-5958332"/>
    <d v="2022-12-18T00:00:00"/>
    <x v="445"/>
    <x v="1"/>
    <s v="Accos Thumb Tacks, Bulk Pack"/>
    <n v="0"/>
    <n v="604723.35"/>
    <n v="132744.15"/>
    <n v="3"/>
    <x v="0"/>
  </r>
  <r>
    <s v="AZ-2022-3367172"/>
    <d v="2022-12-19T00:00:00"/>
    <x v="222"/>
    <x v="3"/>
    <s v="Avery Binder, Recycled"/>
    <n v="0"/>
    <n v="1179948"/>
    <n v="545725.95000000007"/>
    <n v="6"/>
    <x v="0"/>
  </r>
  <r>
    <s v="AZ-2022-3367172"/>
    <d v="2022-12-19T00:00:00"/>
    <x v="222"/>
    <x v="3"/>
    <s v="Brother Fax Machine, Color"/>
    <n v="0"/>
    <n v="23598960"/>
    <n v="10619532"/>
    <n v="5"/>
    <x v="1"/>
  </r>
  <r>
    <s v="AZ-2022-9797465"/>
    <d v="2022-12-19T00:00:00"/>
    <x v="335"/>
    <x v="2"/>
    <s v="SAFCO Rocking Chair, Black"/>
    <n v="0.1"/>
    <n v="1755172.6500000001"/>
    <n v="14749.35"/>
    <n v="1"/>
    <x v="0"/>
  </r>
  <r>
    <s v="AZ-2022-2452834"/>
    <d v="2022-12-19T00:00:00"/>
    <x v="312"/>
    <x v="2"/>
    <s v="Binney &amp; Smith Pens, Easy-Erase"/>
    <n v="0"/>
    <n v="1076702.55"/>
    <n v="0"/>
    <n v="6"/>
    <x v="1"/>
  </r>
  <r>
    <s v="AZ-2022-6852379"/>
    <d v="2022-12-19T00:00:00"/>
    <x v="448"/>
    <x v="2"/>
    <s v="Stiletto Ruler, Easy Grip"/>
    <n v="0"/>
    <n v="1224196.05"/>
    <n v="501477.9"/>
    <n v="5"/>
    <x v="1"/>
  </r>
  <r>
    <s v="AZ-2022-8636946"/>
    <d v="2022-12-19T00:00:00"/>
    <x v="669"/>
    <x v="0"/>
    <s v="Cardinal Binder Covers, Recycled"/>
    <n v="0"/>
    <n v="545725.95000000007"/>
    <n v="250738.95"/>
    <n v="3"/>
    <x v="1"/>
  </r>
  <r>
    <s v="AZ-2022-4112590"/>
    <d v="2022-12-19T00:00:00"/>
    <x v="109"/>
    <x v="2"/>
    <s v="GlobeWeis Clasp Envelope, Security-Tint"/>
    <n v="0"/>
    <n v="545725.95000000007"/>
    <n v="206490.9"/>
    <n v="3"/>
    <x v="1"/>
  </r>
  <r>
    <s v="AZ-2022-6423763"/>
    <d v="2022-12-19T00:00:00"/>
    <x v="578"/>
    <x v="1"/>
    <s v="Ikea Library with Doors, Mobile"/>
    <n v="0.1"/>
    <n v="9719821.6500000004"/>
    <n v="-545725.95000000007"/>
    <n v="2"/>
    <x v="1"/>
  </r>
  <r>
    <s v="AZ-2022-1456061"/>
    <d v="2022-12-19T00:00:00"/>
    <x v="124"/>
    <x v="0"/>
    <s v="Acco 3-Hole Punch, Durable"/>
    <n v="0"/>
    <n v="2330397.3000000003"/>
    <n v="958707.75"/>
    <n v="5"/>
    <x v="0"/>
  </r>
  <r>
    <s v="AZ-2022-6423763"/>
    <d v="2022-12-19T00:00:00"/>
    <x v="578"/>
    <x v="1"/>
    <s v="Hoover Toaster, Black"/>
    <n v="0.1"/>
    <n v="3303854.4"/>
    <n v="1283193.45"/>
    <n v="3"/>
    <x v="1"/>
  </r>
  <r>
    <s v="AZ-2022-6423763"/>
    <d v="2022-12-19T00:00:00"/>
    <x v="578"/>
    <x v="1"/>
    <s v="Cardinal 3-Hole Punch, Durable"/>
    <n v="0"/>
    <n v="3126862.2"/>
    <n v="1430686.95"/>
    <n v="7"/>
    <x v="1"/>
  </r>
  <r>
    <s v="AZ-2022-6423763"/>
    <d v="2022-12-19T00:00:00"/>
    <x v="578"/>
    <x v="1"/>
    <s v="Xerox Message Books, Recycled"/>
    <n v="0"/>
    <n v="294987"/>
    <n v="88496.1"/>
    <n v="1"/>
    <x v="1"/>
  </r>
  <r>
    <s v="AZ-2022-6423763"/>
    <d v="2022-12-19T00:00:00"/>
    <x v="578"/>
    <x v="1"/>
    <s v="Rogers File Cart, Single Width"/>
    <n v="0.1"/>
    <n v="5634251.7000000002"/>
    <n v="1002955.8"/>
    <n v="3"/>
    <x v="0"/>
  </r>
  <r>
    <s v="AZ-2022-5854917"/>
    <d v="2022-12-19T00:00:00"/>
    <x v="439"/>
    <x v="1"/>
    <s v="Rogers Lockers, Wire Frame"/>
    <n v="0.1"/>
    <n v="11180007.300000001"/>
    <n v="1858418.1"/>
    <n v="4"/>
    <x v="0"/>
  </r>
  <r>
    <s v="AZ-2022-6423763"/>
    <d v="2022-12-19T00:00:00"/>
    <x v="578"/>
    <x v="1"/>
    <s v="SanDisk Router, Erganomic"/>
    <n v="0"/>
    <n v="7492669.7999999998"/>
    <n v="2994118.0500000003"/>
    <n v="2"/>
    <x v="1"/>
  </r>
  <r>
    <s v="AZ-2022-6423763"/>
    <d v="2022-12-19T00:00:00"/>
    <x v="578"/>
    <x v="1"/>
    <s v="Brother Wireless Fax, Digital"/>
    <n v="0.15"/>
    <n v="14233122.75"/>
    <n v="-1002955.8"/>
    <n v="3"/>
    <x v="0"/>
  </r>
  <r>
    <s v="AZ-2022-6423763"/>
    <d v="2022-12-19T00:00:00"/>
    <x v="578"/>
    <x v="1"/>
    <s v="HP Copy Machine, Color"/>
    <n v="0.15"/>
    <n v="3038366.1"/>
    <n v="176992.2"/>
    <n v="1"/>
    <x v="1"/>
  </r>
  <r>
    <s v="AZ-2022-8034683"/>
    <d v="2022-12-19T00:00:00"/>
    <x v="387"/>
    <x v="1"/>
    <s v="BIC Pens, Easy-Erase"/>
    <n v="0"/>
    <n v="648971.4"/>
    <n v="147493.5"/>
    <n v="3"/>
    <x v="1"/>
  </r>
  <r>
    <s v="AZ-2022-8034683"/>
    <d v="2022-12-19T00:00:00"/>
    <x v="387"/>
    <x v="1"/>
    <s v="Advantus Thumb Tacks, Bulk Pack"/>
    <n v="0"/>
    <n v="398232.45"/>
    <n v="0"/>
    <n v="2"/>
    <x v="0"/>
  </r>
  <r>
    <s v="AZ-2022-8034683"/>
    <d v="2022-12-19T00:00:00"/>
    <x v="387"/>
    <x v="1"/>
    <s v="Kleencut Scissors, Easy Grip"/>
    <n v="0"/>
    <n v="707968.8"/>
    <n v="162242.85"/>
    <n v="2"/>
    <x v="1"/>
  </r>
  <r>
    <s v="BN-2022-323564"/>
    <d v="2022-12-20T00:00:00"/>
    <x v="372"/>
    <x v="1"/>
    <s v="Deflect-O Clock, Durable"/>
    <n v="0.8"/>
    <n v="693219.45000000007"/>
    <n v="-1681425.9000000001"/>
    <n v="5"/>
    <x v="0"/>
  </r>
  <r>
    <s v="BN-2022-8706715"/>
    <d v="2022-12-20T00:00:00"/>
    <x v="654"/>
    <x v="0"/>
    <s v="Dania Corner Shelving, Metal"/>
    <n v="0.5"/>
    <n v="2684381.7"/>
    <n v="-162242.85"/>
    <n v="3"/>
    <x v="0"/>
  </r>
  <r>
    <s v="AZ-2022-449112"/>
    <d v="2022-12-22T00:00:00"/>
    <x v="111"/>
    <x v="0"/>
    <s v="Avery Binder, Economy"/>
    <n v="0"/>
    <n v="383483.10000000003"/>
    <n v="147493.5"/>
    <n v="2"/>
    <x v="0"/>
  </r>
  <r>
    <s v="AZ-2022-559431"/>
    <d v="2022-12-22T00:00:00"/>
    <x v="98"/>
    <x v="1"/>
    <s v="SAFCO Bag Chairs, Black"/>
    <n v="0.1"/>
    <n v="1873167.45"/>
    <n v="147493.5"/>
    <n v="3"/>
    <x v="0"/>
  </r>
  <r>
    <s v="AZ-2022-559431"/>
    <d v="2022-12-22T00:00:00"/>
    <x v="98"/>
    <x v="1"/>
    <s v="SanDisk Memory Card, Erganomic"/>
    <n v="0"/>
    <n v="9749320.3499999996"/>
    <n v="1755172.6500000001"/>
    <n v="6"/>
    <x v="1"/>
  </r>
  <r>
    <s v="AZ-2022-559431"/>
    <d v="2022-12-22T00:00:00"/>
    <x v="98"/>
    <x v="1"/>
    <s v="Nokia Signal Booster, Cordless"/>
    <n v="0"/>
    <n v="4115068.65"/>
    <n v="1238945.4000000001"/>
    <n v="2"/>
    <x v="1"/>
  </r>
  <r>
    <s v="AZ-2022-559431"/>
    <d v="2022-12-22T00:00:00"/>
    <x v="98"/>
    <x v="1"/>
    <s v="Samsung Speaker Phone, Full Size"/>
    <n v="0"/>
    <n v="16534021.35"/>
    <n v="3967575.15"/>
    <n v="9"/>
    <x v="0"/>
  </r>
  <r>
    <s v="AZ-2022-2718227"/>
    <d v="2022-12-23T00:00:00"/>
    <x v="533"/>
    <x v="2"/>
    <s v="Boston Pencil Sharpener, Water Color"/>
    <n v="0"/>
    <n v="2846624.5500000003"/>
    <n v="1415937.6"/>
    <n v="6"/>
    <x v="0"/>
  </r>
  <r>
    <s v="BN-2022-2221750"/>
    <d v="2022-12-23T00:00:00"/>
    <x v="353"/>
    <x v="1"/>
    <s v="Sanford Canvas, Blue"/>
    <n v="0.5"/>
    <n v="368733.75"/>
    <n v="-162242.85"/>
    <n v="1"/>
    <x v="1"/>
  </r>
  <r>
    <s v="BN-2022-2221750"/>
    <d v="2022-12-23T00:00:00"/>
    <x v="353"/>
    <x v="1"/>
    <s v="Ibico 3-Hole Punch, Clear"/>
    <n v="0.5"/>
    <n v="442480.5"/>
    <n v="-88496.1"/>
    <n v="2"/>
    <x v="0"/>
  </r>
  <r>
    <s v="BN-2022-2221750"/>
    <d v="2022-12-23T00:00:00"/>
    <x v="353"/>
    <x v="1"/>
    <s v="Stockwell Thumb Tacks, Assorted Sizes"/>
    <n v="0.5"/>
    <n v="486728.55"/>
    <n v="-147493.5"/>
    <n v="6"/>
    <x v="1"/>
  </r>
  <r>
    <s v="BN-2022-2221750"/>
    <d v="2022-12-23T00:00:00"/>
    <x v="353"/>
    <x v="1"/>
    <s v="Elite Ruler, High Speed"/>
    <n v="0.5"/>
    <n v="309736.35000000003"/>
    <n v="-250738.95"/>
    <n v="3"/>
    <x v="1"/>
  </r>
  <r>
    <s v="AZ-2022-9135903"/>
    <d v="2022-12-23T00:00:00"/>
    <x v="384"/>
    <x v="1"/>
    <s v="Stanley Pencil Sharpener, Water Color"/>
    <n v="0"/>
    <n v="737467.5"/>
    <n v="44248.05"/>
    <n v="2"/>
    <x v="0"/>
  </r>
  <r>
    <s v="AZ-2022-4842242"/>
    <d v="2022-12-24T00:00:00"/>
    <x v="55"/>
    <x v="3"/>
    <s v="Ikea Library with Doors, Pine"/>
    <n v="0"/>
    <n v="37655090.550000004"/>
    <n v="12433702.050000001"/>
    <n v="7"/>
    <x v="1"/>
  </r>
  <r>
    <s v="AZ-2022-5759830"/>
    <d v="2022-12-24T00:00:00"/>
    <x v="226"/>
    <x v="3"/>
    <s v="Harbour Creations Shipping Labels, Adjustable"/>
    <n v="0"/>
    <n v="412981.8"/>
    <n v="0"/>
    <n v="3"/>
    <x v="0"/>
  </r>
  <r>
    <s v="AZ-2022-4842242"/>
    <d v="2022-12-24T00:00:00"/>
    <x v="55"/>
    <x v="3"/>
    <s v="Boston Pens, Fluorescent"/>
    <n v="0"/>
    <n v="457229.85000000003"/>
    <n v="73746.75"/>
    <n v="2"/>
    <x v="1"/>
  </r>
  <r>
    <s v="AZ-2022-2938104"/>
    <d v="2022-12-24T00:00:00"/>
    <x v="199"/>
    <x v="1"/>
    <s v="Dania Classic Bookcase, Traditional"/>
    <n v="0.2"/>
    <n v="19380645.900000002"/>
    <n v="5575254.2999999998"/>
    <n v="4"/>
    <x v="0"/>
  </r>
  <r>
    <s v="AZ-2022-2938104"/>
    <d v="2022-12-24T00:00:00"/>
    <x v="199"/>
    <x v="1"/>
    <s v="Rubbermaid Light Bulb, Black"/>
    <n v="0.1"/>
    <n v="501477.9"/>
    <n v="191741.55000000002"/>
    <n v="2"/>
    <x v="0"/>
  </r>
  <r>
    <s v="AZ-2022-5480991"/>
    <d v="2022-12-24T00:00:00"/>
    <x v="46"/>
    <x v="1"/>
    <s v="Ibico Hole Reinforcements, Economy"/>
    <n v="0"/>
    <n v="825963.6"/>
    <n v="398232.45"/>
    <n v="8"/>
    <x v="1"/>
  </r>
  <r>
    <s v="AZ-2022-5480991"/>
    <d v="2022-12-24T00:00:00"/>
    <x v="46"/>
    <x v="1"/>
    <s v="Stockwell Rubber Bands, Metal"/>
    <n v="0"/>
    <n v="722718.15"/>
    <n v="353984.4"/>
    <n v="3"/>
    <x v="1"/>
  </r>
  <r>
    <s v="BN-2022-8501685"/>
    <d v="2022-12-24T00:00:00"/>
    <x v="13"/>
    <x v="1"/>
    <s v="Avery Binding Machine, Durable"/>
    <n v="0.5"/>
    <n v="737467.5"/>
    <n v="-648971.4"/>
    <n v="2"/>
    <x v="1"/>
  </r>
  <r>
    <s v="BN-2022-8501685"/>
    <d v="2022-12-24T00:00:00"/>
    <x v="13"/>
    <x v="1"/>
    <s v="Acme Ruler, Easy Grip"/>
    <n v="0.5"/>
    <n v="545725.95000000007"/>
    <n v="-339235.05"/>
    <n v="4"/>
    <x v="1"/>
  </r>
  <r>
    <s v="AZ-2022-938052"/>
    <d v="2022-12-24T00:00:00"/>
    <x v="163"/>
    <x v="1"/>
    <s v="Wilson Jones 3-Hole Punch, Economy"/>
    <n v="0.1"/>
    <n v="1120950.6000000001"/>
    <n v="280237.65000000002"/>
    <n v="3"/>
    <x v="0"/>
  </r>
  <r>
    <s v="AZ-2022-2238445"/>
    <d v="2022-12-24T00:00:00"/>
    <x v="202"/>
    <x v="1"/>
    <s v="Boston Highlighters, Easy-Erase"/>
    <n v="0"/>
    <n v="280237.65000000002"/>
    <n v="58997.4"/>
    <n v="1"/>
    <x v="1"/>
  </r>
  <r>
    <s v="AZ-2022-2238445"/>
    <d v="2022-12-24T00:00:00"/>
    <x v="202"/>
    <x v="1"/>
    <s v="Hon Shipping Labels, Adjustable"/>
    <n v="0"/>
    <n v="1091451.9000000001"/>
    <n v="383483.10000000003"/>
    <n v="8"/>
    <x v="1"/>
  </r>
  <r>
    <s v="AZ-2022-2938104"/>
    <d v="2022-12-24T00:00:00"/>
    <x v="199"/>
    <x v="1"/>
    <s v="Samsung Headset, with Caller ID"/>
    <n v="0.1"/>
    <n v="6799450.3500000006"/>
    <n v="-383483.10000000003"/>
    <n v="7"/>
    <x v="1"/>
  </r>
  <r>
    <s v="BN-2022-8501685"/>
    <d v="2022-12-24T00:00:00"/>
    <x v="13"/>
    <x v="1"/>
    <s v="Epson Printer, Durable"/>
    <n v="0.5"/>
    <n v="3879079.0500000003"/>
    <n v="-929209.05"/>
    <n v="2"/>
    <x v="0"/>
  </r>
  <r>
    <s v="BN-2022-8501685"/>
    <d v="2022-12-24T00:00:00"/>
    <x v="13"/>
    <x v="1"/>
    <s v="StarTech Phone, White"/>
    <n v="0.5"/>
    <n v="530976.6"/>
    <n v="-103245.45"/>
    <n v="1"/>
    <x v="1"/>
  </r>
  <r>
    <s v="AZ-2022-6684100"/>
    <d v="2022-12-24T00:00:00"/>
    <x v="323"/>
    <x v="1"/>
    <s v="Hewlett Fax and Copier, High-Speed"/>
    <n v="0"/>
    <n v="5634251.7000000002"/>
    <n v="1356940.2"/>
    <n v="2"/>
    <x v="0"/>
  </r>
  <r>
    <s v="BN-2022-1926985"/>
    <d v="2022-12-25T00:00:00"/>
    <x v="402"/>
    <x v="3"/>
    <s v="Bush Corner Shelving, Pine"/>
    <n v="0.5"/>
    <n v="4616546.55"/>
    <n v="-191741.55000000002"/>
    <n v="5"/>
    <x v="1"/>
  </r>
  <r>
    <s v="BN-2022-1926985"/>
    <d v="2022-12-25T00:00:00"/>
    <x v="402"/>
    <x v="3"/>
    <s v="Advantus Light Bulb, Erganomic"/>
    <n v="0.6"/>
    <n v="988206.45000000007"/>
    <n v="-1268444.1000000001"/>
    <n v="9"/>
    <x v="1"/>
  </r>
  <r>
    <s v="AZ-2022-9082134"/>
    <d v="2022-12-25T00:00:00"/>
    <x v="752"/>
    <x v="3"/>
    <s v="Enermax Keyboard, Programmable"/>
    <n v="0"/>
    <n v="2507389.5"/>
    <n v="1076702.55"/>
    <n v="2"/>
    <x v="0"/>
  </r>
  <r>
    <s v="AZ-2022-9082134"/>
    <d v="2022-12-25T00:00:00"/>
    <x v="752"/>
    <x v="3"/>
    <s v="Apple Headset, VoIP"/>
    <n v="0.15"/>
    <n v="914459.70000000007"/>
    <n v="-14749.35"/>
    <n v="1"/>
    <x v="0"/>
  </r>
  <r>
    <s v="BN-2022-1926985"/>
    <d v="2022-12-25T00:00:00"/>
    <x v="402"/>
    <x v="3"/>
    <s v="Panasonic Phone, Durable"/>
    <n v="0.5"/>
    <n v="619472.70000000007"/>
    <n v="-44248.05"/>
    <n v="1"/>
    <x v="1"/>
  </r>
  <r>
    <s v="AZ-2022-1328396"/>
    <d v="2022-12-25T00:00:00"/>
    <x v="337"/>
    <x v="2"/>
    <s v="Hoover Refrigerator, Silver"/>
    <n v="0.5"/>
    <n v="7772907.4500000002"/>
    <n v="-2802376.5"/>
    <n v="2"/>
    <x v="0"/>
  </r>
  <r>
    <s v="AZ-2022-1317871"/>
    <d v="2022-12-25T00:00:00"/>
    <x v="307"/>
    <x v="1"/>
    <s v="Hoover Stove, Black"/>
    <n v="0"/>
    <n v="16755261.6"/>
    <n v="1342190.85"/>
    <n v="2"/>
    <x v="1"/>
  </r>
  <r>
    <s v="AZ-2022-3281125"/>
    <d v="2022-12-25T00:00:00"/>
    <x v="421"/>
    <x v="1"/>
    <s v="BIC Canvas, Water Color"/>
    <n v="0"/>
    <n v="1681425.9000000001"/>
    <n v="14749.35"/>
    <n v="2"/>
    <x v="1"/>
  </r>
  <r>
    <s v="AZ-2022-3281125"/>
    <d v="2022-12-25T00:00:00"/>
    <x v="421"/>
    <x v="1"/>
    <s v="Acco Binding Machine, Economy"/>
    <n v="0"/>
    <n v="6032484.1500000004"/>
    <n v="1740423.3"/>
    <n v="8"/>
    <x v="0"/>
  </r>
  <r>
    <s v="AZ-2022-3281125"/>
    <d v="2022-12-25T00:00:00"/>
    <x v="421"/>
    <x v="1"/>
    <s v="Stockwell Paper Clips, Bulk Pack"/>
    <n v="0"/>
    <n v="1607679.1500000001"/>
    <n v="766966.20000000007"/>
    <n v="8"/>
    <x v="1"/>
  </r>
  <r>
    <s v="AZ-2022-7188993"/>
    <d v="2022-12-25T00:00:00"/>
    <x v="331"/>
    <x v="1"/>
    <s v="Smead Box, Blue"/>
    <n v="0.1"/>
    <n v="147493.5"/>
    <n v="-14749.35"/>
    <n v="1"/>
    <x v="1"/>
  </r>
  <r>
    <s v="AZ-2022-7188993"/>
    <d v="2022-12-25T00:00:00"/>
    <x v="331"/>
    <x v="1"/>
    <s v="Canon Personal Copier, Laser"/>
    <n v="0"/>
    <n v="4203564.75"/>
    <n v="1887916.8"/>
    <n v="2"/>
    <x v="0"/>
  </r>
  <r>
    <s v="AZ-2022-663950"/>
    <d v="2022-12-25T00:00:00"/>
    <x v="425"/>
    <x v="1"/>
    <s v="SanDisk Message Books, Multicolor"/>
    <n v="0"/>
    <n v="1489684.35"/>
    <n v="235989.6"/>
    <n v="4"/>
    <x v="0"/>
  </r>
  <r>
    <s v="AZ-2022-5706621"/>
    <d v="2022-12-25T00:00:00"/>
    <x v="546"/>
    <x v="1"/>
    <s v="Breville Coffee Grinder, Black"/>
    <n v="0"/>
    <n v="2713880.4"/>
    <n v="943958.4"/>
    <n v="3"/>
    <x v="0"/>
  </r>
  <r>
    <s v="AZ-2022-1986339"/>
    <d v="2022-12-25T00:00:00"/>
    <x v="429"/>
    <x v="1"/>
    <s v="Fellowes Shelving, Wire Frame"/>
    <n v="0.1"/>
    <n v="3023616.75"/>
    <n v="1032454.5"/>
    <n v="4"/>
    <x v="1"/>
  </r>
  <r>
    <s v="BN-2022-7634157"/>
    <d v="2022-12-25T00:00:00"/>
    <x v="375"/>
    <x v="1"/>
    <s v="Smead File Folder Labels, Adjustable"/>
    <n v="0.5"/>
    <n v="353984.4"/>
    <n v="-309736.35000000003"/>
    <n v="7"/>
    <x v="0"/>
  </r>
  <r>
    <s v="AZ-2022-6165036"/>
    <d v="2022-12-25T00:00:00"/>
    <x v="551"/>
    <x v="1"/>
    <s v="Okidata Inkjet, White"/>
    <n v="0"/>
    <n v="4587047.8500000006"/>
    <n v="589974"/>
    <n v="1"/>
    <x v="1"/>
  </r>
  <r>
    <s v="BN-2022-5013417"/>
    <d v="2022-12-26T00:00:00"/>
    <x v="151"/>
    <x v="2"/>
    <s v="Chromcraft Wood Table, with Bottom Storage"/>
    <n v="0.35"/>
    <n v="13879138.35"/>
    <n v="-2994118.0500000003"/>
    <n v="3"/>
    <x v="1"/>
  </r>
  <r>
    <s v="BN-2022-2971842"/>
    <d v="2022-12-26T00:00:00"/>
    <x v="665"/>
    <x v="2"/>
    <s v="Wilson Jones Index Tab, Recycled"/>
    <n v="0.5"/>
    <n v="294987"/>
    <n v="-132744.15"/>
    <n v="6"/>
    <x v="0"/>
  </r>
  <r>
    <s v="BN-2022-2971842"/>
    <d v="2022-12-26T00:00:00"/>
    <x v="665"/>
    <x v="2"/>
    <s v="HP Ink, Laser"/>
    <n v="0.5"/>
    <n v="4749290.7"/>
    <n v="-2846624.5500000003"/>
    <n v="5"/>
    <x v="0"/>
  </r>
  <r>
    <s v="AZ-2022-856008"/>
    <d v="2022-12-26T00:00:00"/>
    <x v="598"/>
    <x v="0"/>
    <s v="SAFCO Swivel Stool, Set of Two"/>
    <n v="0.1"/>
    <n v="6784701"/>
    <n v="2109157.0500000003"/>
    <n v="3"/>
    <x v="0"/>
  </r>
  <r>
    <s v="AZ-2022-9018441"/>
    <d v="2022-12-26T00:00:00"/>
    <x v="118"/>
    <x v="1"/>
    <s v="Acco Hole Reinforcements, Economy"/>
    <n v="0"/>
    <n v="103245.45"/>
    <n v="14749.35"/>
    <n v="1"/>
    <x v="0"/>
  </r>
  <r>
    <s v="AZ-2022-856008"/>
    <d v="2022-12-26T00:00:00"/>
    <x v="598"/>
    <x v="0"/>
    <s v="Binney &amp; Smith Sketch Pad, Blue"/>
    <n v="0.1"/>
    <n v="1843668.75"/>
    <n v="324485.7"/>
    <n v="3"/>
    <x v="1"/>
  </r>
  <r>
    <s v="AZ-2022-2210711"/>
    <d v="2022-12-26T00:00:00"/>
    <x v="26"/>
    <x v="1"/>
    <s v="HP Fax and Copier, High-Speed"/>
    <n v="0.65"/>
    <n v="1769922"/>
    <n v="-1312692.1500000001"/>
    <n v="2"/>
    <x v="1"/>
  </r>
  <r>
    <s v="AZ-2022-856008"/>
    <d v="2022-12-26T00:00:00"/>
    <x v="598"/>
    <x v="0"/>
    <s v="Epson Inkjet, Wireless"/>
    <n v="0.1"/>
    <n v="4085569.95"/>
    <n v="44248.05"/>
    <n v="1"/>
    <x v="0"/>
  </r>
  <r>
    <s v="BN-2022-5182753"/>
    <d v="2022-12-26T00:00:00"/>
    <x v="407"/>
    <x v="1"/>
    <s v="Advantus Photo Frame, Durable"/>
    <n v="0.6"/>
    <n v="294987"/>
    <n v="-324485.7"/>
    <n v="1"/>
    <x v="0"/>
  </r>
  <r>
    <s v="AZ-2022-7108585"/>
    <d v="2022-12-26T00:00:00"/>
    <x v="430"/>
    <x v="1"/>
    <s v="Wilson Jones Binding Machine, Durable"/>
    <n v="0"/>
    <n v="2979368.7"/>
    <n v="58997.4"/>
    <n v="4"/>
    <x v="1"/>
  </r>
  <r>
    <s v="AZ-2022-7174058"/>
    <d v="2022-12-26T00:00:00"/>
    <x v="643"/>
    <x v="1"/>
    <s v="BIC Pens, Blue"/>
    <n v="0"/>
    <n v="427731.15"/>
    <n v="44248.05"/>
    <n v="2"/>
    <x v="0"/>
  </r>
  <r>
    <s v="BN-2022-5182753"/>
    <d v="2022-12-26T00:00:00"/>
    <x v="407"/>
    <x v="1"/>
    <s v="BIC Sketch Pad, Blue"/>
    <n v="0.5"/>
    <n v="722718.15"/>
    <n v="-457229.85000000003"/>
    <n v="2"/>
    <x v="0"/>
  </r>
  <r>
    <s v="BN-2022-5182753"/>
    <d v="2022-12-26T00:00:00"/>
    <x v="407"/>
    <x v="1"/>
    <s v="Stockwell Thumb Tacks, Bulk Pack"/>
    <n v="0.5"/>
    <n v="501477.9"/>
    <n v="-191741.55000000002"/>
    <n v="5"/>
    <x v="1"/>
  </r>
  <r>
    <s v="AZ-2022-7108585"/>
    <d v="2022-12-26T00:00:00"/>
    <x v="430"/>
    <x v="1"/>
    <s v="Epson Card Printer, White"/>
    <n v="0.15"/>
    <n v="6327471.1500000004"/>
    <n v="899710.35"/>
    <n v="3"/>
    <x v="1"/>
  </r>
  <r>
    <s v="AZ-2022-7108585"/>
    <d v="2022-12-26T00:00:00"/>
    <x v="430"/>
    <x v="1"/>
    <s v="Okidata Calculator, Durable"/>
    <n v="0.15"/>
    <n v="1976412.9000000001"/>
    <n v="-191741.55000000002"/>
    <n v="3"/>
    <x v="0"/>
  </r>
  <r>
    <s v="BN-2022-5182753"/>
    <d v="2022-12-26T00:00:00"/>
    <x v="407"/>
    <x v="1"/>
    <s v="Belkin Flash Drive, Bluetooth"/>
    <n v="0.5"/>
    <n v="309736.35000000003"/>
    <n v="-73746.75"/>
    <n v="1"/>
    <x v="0"/>
  </r>
  <r>
    <s v="AZ-2022-2687996"/>
    <d v="2022-12-26T00:00:00"/>
    <x v="94"/>
    <x v="1"/>
    <s v="Eldon Stacking Tray, Erganomic"/>
    <n v="0.1"/>
    <n v="2802376.5"/>
    <n v="530976.6"/>
    <n v="7"/>
    <x v="0"/>
  </r>
  <r>
    <s v="AZ-2022-5189158"/>
    <d v="2022-12-26T00:00:00"/>
    <x v="48"/>
    <x v="1"/>
    <s v="Eldon Door Stop, Duo Pack"/>
    <n v="0"/>
    <n v="3702086.85"/>
    <n v="1150449.3"/>
    <n v="5"/>
    <x v="0"/>
  </r>
  <r>
    <s v="BN-2022-9956954"/>
    <d v="2022-12-26T00:00:00"/>
    <x v="652"/>
    <x v="1"/>
    <s v="Harbour Creations Bag Chairs, Black"/>
    <n v="0.6"/>
    <n v="353984.4"/>
    <n v="-442480.5"/>
    <n v="1"/>
    <x v="1"/>
  </r>
  <r>
    <s v="AZ-2022-9733542"/>
    <d v="2022-12-26T00:00:00"/>
    <x v="259"/>
    <x v="1"/>
    <s v="Smead File Folder Labels, Laser Printer Compatible"/>
    <n v="0"/>
    <n v="1047203.85"/>
    <n v="0"/>
    <n v="8"/>
    <x v="0"/>
  </r>
  <r>
    <s v="AZ-2022-5189158"/>
    <d v="2022-12-26T00:00:00"/>
    <x v="48"/>
    <x v="1"/>
    <s v="Brother Fax and Copier, Color"/>
    <n v="0"/>
    <n v="5693249.1000000006"/>
    <n v="1371689.55"/>
    <n v="2"/>
    <x v="1"/>
  </r>
  <r>
    <s v="AZ-2022-9733542"/>
    <d v="2022-12-26T00:00:00"/>
    <x v="259"/>
    <x v="1"/>
    <s v="Memorex Numeric Keypad, Erganomic"/>
    <n v="0"/>
    <n v="1371689.55"/>
    <n v="221240.25"/>
    <n v="2"/>
    <x v="0"/>
  </r>
  <r>
    <s v="AZ-2022-9733542"/>
    <d v="2022-12-26T00:00:00"/>
    <x v="259"/>
    <x v="1"/>
    <s v="Cisco Signal Booster, VoIP"/>
    <n v="0"/>
    <n v="15678559.050000001"/>
    <n v="943958.4"/>
    <n v="7"/>
    <x v="0"/>
  </r>
  <r>
    <s v="AZ-2022-9733542"/>
    <d v="2022-12-26T00:00:00"/>
    <x v="259"/>
    <x v="1"/>
    <s v="Cisco Smart Phone, Cordless"/>
    <n v="0"/>
    <n v="28820229.900000002"/>
    <n v="11533991.700000001"/>
    <n v="3"/>
    <x v="0"/>
  </r>
  <r>
    <s v="BN-2022-2616164"/>
    <d v="2022-12-27T00:00:00"/>
    <x v="71"/>
    <x v="0"/>
    <s v="KitchenAid Refrigerator, Black"/>
    <n v="0.5"/>
    <n v="23333471.699999999"/>
    <n v="-6533962.0499999998"/>
    <n v="6"/>
    <x v="0"/>
  </r>
  <r>
    <s v="BN-2022-6319094"/>
    <d v="2022-12-27T00:00:00"/>
    <x v="227"/>
    <x v="1"/>
    <s v="Harbour Creations Round Labels, Laser Printer Compatible"/>
    <n v="0.5"/>
    <n v="250738.95"/>
    <n v="-176992.2"/>
    <n v="5"/>
    <x v="0"/>
  </r>
  <r>
    <s v="BN-2022-6319094"/>
    <d v="2022-12-27T00:00:00"/>
    <x v="227"/>
    <x v="1"/>
    <s v="Fellowes Lockers, Wire Frame"/>
    <n v="0.5"/>
    <n v="13702146.15"/>
    <n v="-1371689.55"/>
    <n v="9"/>
    <x v="1"/>
  </r>
  <r>
    <s v="AZ-2022-8899195"/>
    <d v="2022-12-27T00:00:00"/>
    <x v="452"/>
    <x v="1"/>
    <s v="Fiskars Shears, Steel"/>
    <n v="0"/>
    <n v="1386438.9000000001"/>
    <n v="398232.45"/>
    <n v="2"/>
    <x v="0"/>
  </r>
  <r>
    <s v="BN-2022-6319094"/>
    <d v="2022-12-27T00:00:00"/>
    <x v="227"/>
    <x v="1"/>
    <s v="Panasonic Card Printer, Red"/>
    <n v="0.5"/>
    <n v="5044277.7"/>
    <n v="-1519183.05"/>
    <n v="4"/>
    <x v="1"/>
  </r>
  <r>
    <s v="AZ-2022-494283"/>
    <d v="2022-12-27T00:00:00"/>
    <x v="576"/>
    <x v="1"/>
    <s v="GlobeWeis Peel and Seal, with clear poly window"/>
    <n v="0"/>
    <n v="368733.75"/>
    <n v="14749.35"/>
    <n v="1"/>
    <x v="0"/>
  </r>
  <r>
    <s v="AZ-2022-494283"/>
    <d v="2022-12-27T00:00:00"/>
    <x v="576"/>
    <x v="1"/>
    <s v="Eldon Shelving, Wire Frame"/>
    <n v="0"/>
    <n v="2802376.5"/>
    <n v="221240.25"/>
    <n v="4"/>
    <x v="0"/>
  </r>
  <r>
    <s v="AZ-2022-9491986"/>
    <d v="2022-12-28T00:00:00"/>
    <x v="374"/>
    <x v="2"/>
    <s v="Ames Manila Envelope, Security-Tint"/>
    <n v="0"/>
    <n v="1991162.25"/>
    <n v="796464.9"/>
    <n v="5"/>
    <x v="0"/>
  </r>
  <r>
    <s v="AZ-2022-9491986"/>
    <d v="2022-12-28T00:00:00"/>
    <x v="374"/>
    <x v="2"/>
    <s v="Xerox Note Cards, Premium"/>
    <n v="0"/>
    <n v="3495595.95"/>
    <n v="693219.45000000007"/>
    <n v="9"/>
    <x v="0"/>
  </r>
  <r>
    <s v="AZ-2022-338779"/>
    <d v="2022-12-29T00:00:00"/>
    <x v="645"/>
    <x v="3"/>
    <s v="Hamilton Beach Stove, White"/>
    <n v="0.1"/>
    <n v="14351117.550000001"/>
    <n v="3023616.75"/>
    <n v="2"/>
    <x v="0"/>
  </r>
  <r>
    <s v="AZ-2022-338779"/>
    <d v="2022-12-29T00:00:00"/>
    <x v="645"/>
    <x v="3"/>
    <s v="BIC Canvas, Water Color"/>
    <n v="0"/>
    <n v="1681425.9000000001"/>
    <n v="14749.35"/>
    <n v="2"/>
    <x v="1"/>
  </r>
  <r>
    <s v="AZ-2022-338779"/>
    <d v="2022-12-29T00:00:00"/>
    <x v="645"/>
    <x v="3"/>
    <s v="Boston Sketch Pad, Easy-Erase"/>
    <n v="0"/>
    <n v="4321559.55"/>
    <n v="1253694.75"/>
    <n v="6"/>
    <x v="0"/>
  </r>
  <r>
    <s v="AZ-2022-338779"/>
    <d v="2022-12-29T00:00:00"/>
    <x v="645"/>
    <x v="3"/>
    <s v="Sanford Markers, Fluorescent"/>
    <n v="0"/>
    <n v="1445436.3"/>
    <n v="575224.65"/>
    <n v="4"/>
    <x v="0"/>
  </r>
  <r>
    <s v="AZ-2022-338779"/>
    <d v="2022-12-29T00:00:00"/>
    <x v="645"/>
    <x v="3"/>
    <s v="Acco 3-Hole Punch, Recycled"/>
    <n v="0"/>
    <n v="1342190.85"/>
    <n v="117994.8"/>
    <n v="3"/>
    <x v="0"/>
  </r>
  <r>
    <s v="AZ-2022-338779"/>
    <d v="2022-12-29T00:00:00"/>
    <x v="645"/>
    <x v="3"/>
    <s v="Avery Binder, Durable"/>
    <n v="0"/>
    <n v="1061953.2"/>
    <n v="58997.4"/>
    <n v="5"/>
    <x v="0"/>
  </r>
  <r>
    <s v="AZ-2022-338779"/>
    <d v="2022-12-29T00:00:00"/>
    <x v="645"/>
    <x v="3"/>
    <s v="Fellowes File Cart, Blue"/>
    <n v="0.1"/>
    <n v="3643089.45"/>
    <n v="1209446.7"/>
    <n v="2"/>
    <x v="0"/>
  </r>
  <r>
    <s v="BN-2022-5301206"/>
    <d v="2022-12-29T00:00:00"/>
    <x v="791"/>
    <x v="2"/>
    <s v="Novimex Rocking Chair, Black"/>
    <n v="0.5"/>
    <n v="7610664.6000000006"/>
    <n v="-5781745.2000000002"/>
    <n v="8"/>
    <x v="0"/>
  </r>
  <r>
    <s v="AZ-2022-6752912"/>
    <d v="2022-12-29T00:00:00"/>
    <x v="473"/>
    <x v="0"/>
    <s v="Harbour Creations Chairmat, Set of Two"/>
    <n v="0.1"/>
    <n v="5914489.3500000006"/>
    <n v="191741.55000000002"/>
    <n v="6"/>
    <x v="0"/>
  </r>
  <r>
    <s v="AZ-2022-6752912"/>
    <d v="2022-12-29T00:00:00"/>
    <x v="473"/>
    <x v="0"/>
    <s v="Lesro Round Table, Rectangular"/>
    <n v="0.35"/>
    <n v="21548800.350000001"/>
    <n v="2979368.7"/>
    <n v="5"/>
    <x v="1"/>
  </r>
  <r>
    <s v="AZ-2022-6752912"/>
    <d v="2022-12-29T00:00:00"/>
    <x v="473"/>
    <x v="0"/>
    <s v="Hoover Microwave, White"/>
    <n v="0.1"/>
    <n v="16283282.4"/>
    <n v="3082614.15"/>
    <n v="4"/>
    <x v="0"/>
  </r>
  <r>
    <s v="AZ-2022-6752912"/>
    <d v="2022-12-29T00:00:00"/>
    <x v="473"/>
    <x v="0"/>
    <s v="Cardinal Binding Machine, Economy"/>
    <n v="0"/>
    <n v="1474935"/>
    <n v="412981.8"/>
    <n v="2"/>
    <x v="1"/>
  </r>
  <r>
    <s v="AZ-2022-6752912"/>
    <d v="2022-12-29T00:00:00"/>
    <x v="473"/>
    <x v="0"/>
    <s v="Xerox Cards &amp; Envelopes, Multicolor"/>
    <n v="0"/>
    <n v="4793538.75"/>
    <n v="471979.2"/>
    <n v="7"/>
    <x v="1"/>
  </r>
  <r>
    <s v="AZ-2022-6752912"/>
    <d v="2022-12-29T00:00:00"/>
    <x v="473"/>
    <x v="0"/>
    <s v="Eldon Trays, Wire Frame"/>
    <n v="0.1"/>
    <n v="2492640.15"/>
    <n v="811214.25"/>
    <n v="4"/>
    <x v="0"/>
  </r>
  <r>
    <s v="AZ-2022-6752912"/>
    <d v="2022-12-29T00:00:00"/>
    <x v="473"/>
    <x v="0"/>
    <s v="Motorola Signal Booster, with Caller ID"/>
    <n v="0.15"/>
    <n v="7182933.4500000002"/>
    <n v="2109157.0500000003"/>
    <n v="4"/>
    <x v="1"/>
  </r>
  <r>
    <s v="BN-2022-4912801"/>
    <d v="2022-12-29T00:00:00"/>
    <x v="558"/>
    <x v="2"/>
    <s v="BIC Pens, Fluorescent"/>
    <n v="0.5"/>
    <n v="457229.85000000003"/>
    <n v="-162242.85"/>
    <n v="4"/>
    <x v="1"/>
  </r>
  <r>
    <s v="BN-2022-4912801"/>
    <d v="2022-12-29T00:00:00"/>
    <x v="558"/>
    <x v="2"/>
    <s v="Sanford Highlighters, Blue"/>
    <n v="0.5"/>
    <n v="117994.8"/>
    <n v="-88496.1"/>
    <n v="1"/>
    <x v="0"/>
  </r>
  <r>
    <s v="BN-2022-3913645"/>
    <d v="2022-12-29T00:00:00"/>
    <x v="387"/>
    <x v="1"/>
    <s v="Stanley Canvas, Blue"/>
    <n v="0.5"/>
    <n v="1091451.9000000001"/>
    <n v="-752216.85"/>
    <n v="3"/>
    <x v="0"/>
  </r>
  <r>
    <s v="BN-2022-3913645"/>
    <d v="2022-12-29T00:00:00"/>
    <x v="387"/>
    <x v="1"/>
    <s v="Avery 3-Hole Punch, Economy"/>
    <n v="0.5"/>
    <n v="825963.6"/>
    <n v="0"/>
    <n v="4"/>
    <x v="1"/>
  </r>
  <r>
    <s v="AZ-2022-5388375"/>
    <d v="2022-12-29T00:00:00"/>
    <x v="321"/>
    <x v="1"/>
    <s v="Fellowes Shelving, Industrial"/>
    <n v="0.1"/>
    <n v="766966.20000000007"/>
    <n v="294987"/>
    <n v="1"/>
    <x v="1"/>
  </r>
  <r>
    <s v="BN-2022-3913645"/>
    <d v="2022-12-29T00:00:00"/>
    <x v="387"/>
    <x v="1"/>
    <s v="Sharp Ink, Laser"/>
    <n v="0.5"/>
    <n v="5501507.5499999998"/>
    <n v="-3746334.9"/>
    <n v="6"/>
    <x v="0"/>
  </r>
  <r>
    <s v="AZ-2022-5388375"/>
    <d v="2022-12-29T00:00:00"/>
    <x v="321"/>
    <x v="1"/>
    <s v="StarTech Phone, White"/>
    <n v="0.1"/>
    <n v="1932164.85"/>
    <n v="663720.75"/>
    <n v="2"/>
    <x v="0"/>
  </r>
  <r>
    <s v="AZ-2022-8026360"/>
    <d v="2022-12-29T00:00:00"/>
    <x v="62"/>
    <x v="1"/>
    <s v="Deflect-O Clock, Durable"/>
    <n v="0"/>
    <n v="2787627.15"/>
    <n v="884961"/>
    <n v="4"/>
    <x v="0"/>
  </r>
  <r>
    <s v="AZ-2022-8026360"/>
    <d v="2022-12-29T00:00:00"/>
    <x v="62"/>
    <x v="1"/>
    <s v="Epson Inkjet, Wireless"/>
    <n v="0.15"/>
    <n v="7728659.4000000004"/>
    <n v="-368733.75"/>
    <n v="2"/>
    <x v="0"/>
  </r>
  <r>
    <s v="AZ-2022-8026360"/>
    <d v="2022-12-29T00:00:00"/>
    <x v="62"/>
    <x v="1"/>
    <s v="Panasonic Card Printer, Durable"/>
    <n v="0.15"/>
    <n v="2182903.8000000003"/>
    <n v="132744.15"/>
    <n v="1"/>
    <x v="0"/>
  </r>
  <r>
    <s v="AZ-2022-6630720"/>
    <d v="2022-12-29T00:00:00"/>
    <x v="42"/>
    <x v="1"/>
    <s v="Kraft Mailers, with clear poly window"/>
    <n v="0.1"/>
    <n v="2182903.8000000003"/>
    <n v="339235.05"/>
    <n v="4"/>
    <x v="1"/>
  </r>
  <r>
    <s v="BN-2022-8679573"/>
    <d v="2022-12-30T00:00:00"/>
    <x v="358"/>
    <x v="2"/>
    <s v="Cuisinart Blender, Silver"/>
    <n v="0.5"/>
    <n v="1002955.8"/>
    <n v="-914459.70000000007"/>
    <n v="2"/>
    <x v="0"/>
  </r>
  <r>
    <s v="AZ-2022-3870231"/>
    <d v="2022-12-30T00:00:00"/>
    <x v="438"/>
    <x v="2"/>
    <s v="Sanford Canvas, Blue"/>
    <n v="0"/>
    <n v="2241901.2000000002"/>
    <n v="648971.4"/>
    <n v="3"/>
    <x v="0"/>
  </r>
  <r>
    <s v="AZ-2022-3870231"/>
    <d v="2022-12-30T00:00:00"/>
    <x v="438"/>
    <x v="2"/>
    <s v="Kleencut Ruler, Easy Grip"/>
    <n v="0"/>
    <n v="442480.5"/>
    <n v="14749.35"/>
    <n v="2"/>
    <x v="0"/>
  </r>
  <r>
    <s v="AZ-2022-3870231"/>
    <d v="2022-12-30T00:00:00"/>
    <x v="438"/>
    <x v="2"/>
    <s v="Canon Fax and Copier, Laser"/>
    <n v="0"/>
    <n v="28215506.550000001"/>
    <n v="13259665.65"/>
    <n v="10"/>
    <x v="1"/>
  </r>
  <r>
    <s v="AZ-2022-3870231"/>
    <d v="2022-12-30T00:00:00"/>
    <x v="438"/>
    <x v="2"/>
    <s v="Nokia Headset, with Caller ID"/>
    <n v="0"/>
    <n v="4306810.2"/>
    <n v="516227.25"/>
    <n v="4"/>
    <x v="1"/>
  </r>
  <r>
    <s v="AZ-2022-8007090"/>
    <d v="2022-12-30T00:00:00"/>
    <x v="355"/>
    <x v="1"/>
    <s v="Fellowes Box, Single Width"/>
    <n v="0"/>
    <n v="575224.65"/>
    <n v="29498.7"/>
    <n v="2"/>
    <x v="0"/>
  </r>
  <r>
    <s v="AZ-2022-5047236"/>
    <d v="2022-12-30T00:00:00"/>
    <x v="429"/>
    <x v="1"/>
    <s v="Rubbermaid Door Stop, Erganomic"/>
    <n v="0"/>
    <n v="1253694.75"/>
    <n v="191741.55000000002"/>
    <n v="2"/>
    <x v="1"/>
  </r>
  <r>
    <s v="AZ-2022-157670"/>
    <d v="2022-12-30T00:00:00"/>
    <x v="43"/>
    <x v="1"/>
    <s v="Office Star Chairmat, Adjustable"/>
    <n v="0"/>
    <n v="1002955.8"/>
    <n v="398232.45"/>
    <n v="1"/>
    <x v="1"/>
  </r>
  <r>
    <s v="AZ-2022-436448"/>
    <d v="2022-12-30T00:00:00"/>
    <x v="335"/>
    <x v="1"/>
    <s v="Acco Binder, Economy"/>
    <n v="0"/>
    <n v="663720.75"/>
    <n v="88496.1"/>
    <n v="3"/>
    <x v="1"/>
  </r>
  <r>
    <s v="AZ-2022-1412225"/>
    <d v="2022-12-31T00:00:00"/>
    <x v="426"/>
    <x v="2"/>
    <s v="Fellowes Shelving, Single Width"/>
    <n v="0"/>
    <n v="4262562.1500000004"/>
    <n v="1106201.25"/>
    <n v="5"/>
    <x v="1"/>
  </r>
  <r>
    <s v="AZ-2022-4217323"/>
    <d v="2022-12-31T00:00:00"/>
    <x v="492"/>
    <x v="0"/>
    <s v="Fellowes Lockers, Wire Frame"/>
    <n v="0.1"/>
    <n v="8215387.9500000002"/>
    <n v="3200608.95"/>
    <n v="3"/>
    <x v="0"/>
  </r>
  <r>
    <s v="AZ-2022-8174835"/>
    <d v="2022-12-31T00:00:00"/>
    <x v="630"/>
    <x v="1"/>
    <s v="Kleencut Shears, Serrated"/>
    <n v="0"/>
    <n v="3849580.35"/>
    <n v="191741.55000000002"/>
    <n v="6"/>
    <x v="1"/>
  </r>
  <r>
    <s v="AZ-2022-7604524"/>
    <d v="2022-12-31T00:00:00"/>
    <x v="171"/>
    <x v="1"/>
    <s v="Wilson Jones Index Tab, Economy"/>
    <n v="0"/>
    <n v="471979.2"/>
    <n v="117994.8"/>
    <n v="5"/>
    <x v="1"/>
  </r>
  <r>
    <s v="AZ-2022-766953"/>
    <d v="2022-12-31T00:00:00"/>
    <x v="661"/>
    <x v="1"/>
    <s v="Ikea Stackable Bookrack, Traditional"/>
    <n v="0"/>
    <n v="3613590.75"/>
    <n v="1342190.85"/>
    <n v="2"/>
    <x v="1"/>
  </r>
  <r>
    <s v="BN-2022-4140795"/>
    <d v="2022-12-31T00:00:00"/>
    <x v="390"/>
    <x v="0"/>
    <s v="BIC Pencil Sharpener, Fluorescent"/>
    <n v="0.5"/>
    <n v="442480.5"/>
    <n v="-147493.5"/>
    <n v="2"/>
    <x v="0"/>
  </r>
  <r>
    <s v="BN-2022-4140795"/>
    <d v="2022-12-31T00:00:00"/>
    <x v="390"/>
    <x v="0"/>
    <s v="Avery Binder Covers, Recycled"/>
    <n v="0.5"/>
    <n v="339235.05"/>
    <n v="-88496.1"/>
    <n v="4"/>
    <x v="1"/>
  </r>
  <r>
    <s v="BN-2022-4140795"/>
    <d v="2022-12-31T00:00:00"/>
    <x v="390"/>
    <x v="0"/>
    <s v="StarTech Phone, Red"/>
    <n v="0.5"/>
    <n v="1592929.8"/>
    <n v="-280237.65000000002"/>
    <n v="3"/>
    <x v="0"/>
  </r>
  <r>
    <s v="AZ-2022-766953"/>
    <d v="2022-12-31T00:00:00"/>
    <x v="661"/>
    <x v="1"/>
    <s v="Motorola Audio Dock, VoIP"/>
    <n v="0"/>
    <n v="12787686.450000001"/>
    <n v="3702086.85"/>
    <n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2DFDC7-4A91-4BF9-B7B6-BD784836B11E}" name="ByShipMod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hip Mode ">
  <location ref="B3:C8" firstHeaderRow="1" firstDataRow="1" firstDataCol="1"/>
  <pivotFields count="10">
    <pivotField showAll="0"/>
    <pivotField showAll="0"/>
    <pivotField showAll="0"/>
    <pivotField axis="axisRow"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3"/>
  </rowFields>
  <rowItems count="5">
    <i>
      <x/>
    </i>
    <i>
      <x v="1"/>
    </i>
    <i>
      <x v="3"/>
    </i>
    <i>
      <x v="2"/>
    </i>
    <i t="grand">
      <x/>
    </i>
  </rowItems>
  <colItems count="1">
    <i/>
  </colItems>
  <dataFields count="1">
    <dataField name="% Cont." fld="8" showDataAs="percentOfTotal" baseField="3" baseItem="2" numFmtId="167"/>
  </dataFields>
  <formats count="2">
    <format dxfId="13">
      <pivotArea outline="0" fieldPosition="0">
        <references count="1">
          <reference field="4294967294" count="1">
            <x v="0"/>
          </reference>
        </references>
      </pivotArea>
    </format>
    <format dxfId="1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276320-D227-48C6-9025-20BDAD30A6C2}" name="Bycustomer"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rowHeaderCaption="Customer">
  <location ref="B12:D18" firstHeaderRow="0" firstDataRow="1" firstDataCol="1"/>
  <pivotFields count="10">
    <pivotField showAll="0"/>
    <pivotField showAll="0"/>
    <pivotField axis="axisRow" showAll="0" measureFilter="1" sortType="descending">
      <items count="793">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3"/>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2"/>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50"/>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49"/>
        <item x="786"/>
        <item x="366"/>
        <item x="407"/>
        <item x="708"/>
        <item x="755"/>
        <item x="222"/>
        <item x="466"/>
        <item x="430"/>
        <item x="583"/>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showAll="0"/>
    <pivotField dataField="1" showAll="0"/>
    <pivotField showAll="0">
      <items count="3">
        <item x="0"/>
        <item h="1" x="1"/>
        <item t="default"/>
      </items>
    </pivotField>
  </pivotFields>
  <rowFields count="1">
    <field x="2"/>
  </rowFields>
  <rowItems count="6">
    <i>
      <x v="49"/>
    </i>
    <i>
      <x v="23"/>
    </i>
    <i>
      <x v="70"/>
    </i>
    <i>
      <x v="525"/>
    </i>
    <i>
      <x v="499"/>
    </i>
    <i t="grand">
      <x/>
    </i>
  </rowItems>
  <colFields count="1">
    <field x="-2"/>
  </colFields>
  <colItems count="2">
    <i>
      <x/>
    </i>
    <i i="1">
      <x v="1"/>
    </i>
  </colItems>
  <dataFields count="2">
    <dataField name="Qty" fld="8" baseField="0" baseItem="0" numFmtId="164"/>
    <dataField name="Total Sales" fld="6" baseField="0" baseItem="0" numFmtId="168"/>
  </dataFields>
  <formats count="2">
    <format dxfId="15">
      <pivotArea outline="0" collapsedLevelsAreSubtotals="1" fieldPosition="0"/>
    </format>
    <format dxfId="14">
      <pivotArea outline="0" collapsedLevelsAreSubtotals="1" fieldPosition="0">
        <references count="1">
          <reference field="4294967294" count="1" selected="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4"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206729-B3D4-4449-A954-D79F01B84BD6}" name="No 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S76" firstHeaderRow="0" firstDataRow="1" firstDataCol="1"/>
  <pivotFields count="21">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axis="axisRow" showAll="0" sortType="descending">
      <items count="18">
        <item x="15"/>
        <item x="11"/>
        <item x="2"/>
        <item x="5"/>
        <item x="1"/>
        <item x="8"/>
        <item x="13"/>
        <item x="14"/>
        <item x="4"/>
        <item x="16"/>
        <item x="7"/>
        <item x="9"/>
        <item x="0"/>
        <item x="10"/>
        <item x="3"/>
        <item x="12"/>
        <item x="6"/>
        <item t="default"/>
      </items>
      <autoSortScope>
        <pivotArea dataOnly="0" outline="0" fieldPosition="0">
          <references count="1">
            <reference field="4294967294" count="1" selected="0">
              <x v="1"/>
            </reference>
          </references>
        </pivotArea>
      </autoSortScope>
    </pivotField>
    <pivotField showAll="0"/>
    <pivotField axis="axisRow" showAll="0">
      <items count="5">
        <item x="0"/>
        <item x="1"/>
        <item x="2"/>
        <item x="3"/>
        <item t="default"/>
      </items>
    </pivotField>
    <pivotField dragToRow="0" dragToCol="0" dragToPage="0" showAll="0" defaultSubtotal="0"/>
    <pivotField dragToRow="0" dragToCol="0" dragToPage="0" showAll="0" defaultSubtotal="0"/>
  </pivotFields>
  <rowFields count="2">
    <field x="18"/>
    <field x="16"/>
  </rowFields>
  <rowItems count="73">
    <i>
      <x/>
    </i>
    <i r="1">
      <x v="4"/>
    </i>
    <i r="1">
      <x v="13"/>
    </i>
    <i r="1">
      <x v="14"/>
    </i>
    <i r="1">
      <x v="6"/>
    </i>
    <i r="1">
      <x v="5"/>
    </i>
    <i r="1">
      <x v="1"/>
    </i>
    <i r="1">
      <x v="11"/>
    </i>
    <i r="1">
      <x v="2"/>
    </i>
    <i r="1">
      <x/>
    </i>
    <i r="1">
      <x v="3"/>
    </i>
    <i r="1">
      <x v="16"/>
    </i>
    <i r="1">
      <x v="9"/>
    </i>
    <i r="1">
      <x v="15"/>
    </i>
    <i r="1">
      <x v="12"/>
    </i>
    <i r="1">
      <x v="7"/>
    </i>
    <i r="1">
      <x v="8"/>
    </i>
    <i r="1">
      <x v="10"/>
    </i>
    <i>
      <x v="1"/>
    </i>
    <i r="1">
      <x v="13"/>
    </i>
    <i r="1">
      <x v="4"/>
    </i>
    <i r="1">
      <x v="6"/>
    </i>
    <i r="1">
      <x v="14"/>
    </i>
    <i r="1">
      <x v="1"/>
    </i>
    <i r="1">
      <x v="11"/>
    </i>
    <i r="1">
      <x v="5"/>
    </i>
    <i r="1">
      <x v="2"/>
    </i>
    <i r="1">
      <x/>
    </i>
    <i r="1">
      <x v="16"/>
    </i>
    <i r="1">
      <x v="3"/>
    </i>
    <i r="1">
      <x v="9"/>
    </i>
    <i r="1">
      <x v="15"/>
    </i>
    <i r="1">
      <x v="7"/>
    </i>
    <i r="1">
      <x v="12"/>
    </i>
    <i r="1">
      <x v="8"/>
    </i>
    <i r="1">
      <x v="10"/>
    </i>
    <i>
      <x v="2"/>
    </i>
    <i r="1">
      <x v="6"/>
    </i>
    <i r="1">
      <x v="13"/>
    </i>
    <i r="1">
      <x v="1"/>
    </i>
    <i r="1">
      <x v="4"/>
    </i>
    <i r="1">
      <x v="14"/>
    </i>
    <i r="1">
      <x v="5"/>
    </i>
    <i r="1">
      <x v="11"/>
    </i>
    <i r="1">
      <x/>
    </i>
    <i r="1">
      <x v="2"/>
    </i>
    <i r="1">
      <x v="16"/>
    </i>
    <i r="1">
      <x v="9"/>
    </i>
    <i r="1">
      <x v="3"/>
    </i>
    <i r="1">
      <x v="7"/>
    </i>
    <i r="1">
      <x v="12"/>
    </i>
    <i r="1">
      <x v="15"/>
    </i>
    <i r="1">
      <x v="8"/>
    </i>
    <i r="1">
      <x v="10"/>
    </i>
    <i>
      <x v="3"/>
    </i>
    <i r="1">
      <x v="6"/>
    </i>
    <i r="1">
      <x v="14"/>
    </i>
    <i r="1">
      <x v="4"/>
    </i>
    <i r="1">
      <x v="13"/>
    </i>
    <i r="1">
      <x v="11"/>
    </i>
    <i r="1">
      <x v="5"/>
    </i>
    <i r="1">
      <x v="1"/>
    </i>
    <i r="1">
      <x/>
    </i>
    <i r="1">
      <x v="2"/>
    </i>
    <i r="1">
      <x v="16"/>
    </i>
    <i r="1">
      <x v="3"/>
    </i>
    <i r="1">
      <x v="9"/>
    </i>
    <i r="1">
      <x v="15"/>
    </i>
    <i r="1">
      <x v="12"/>
    </i>
    <i r="1">
      <x v="7"/>
    </i>
    <i r="1">
      <x v="8"/>
    </i>
    <i r="1">
      <x v="10"/>
    </i>
    <i t="grand">
      <x/>
    </i>
  </rowItems>
  <colFields count="1">
    <field x="-2"/>
  </colFields>
  <colItems count="2">
    <i>
      <x/>
    </i>
    <i i="1">
      <x v="1"/>
    </i>
  </colItems>
  <dataFields count="2">
    <dataField name="Sum of Quantity" fld="8" baseField="0" baseItem="0"/>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7040B9-1C0C-4A33-AB61-545A3AEC95F1}" name="No 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8" firstHeaderRow="1" firstDataRow="1" firstDataCol="1"/>
  <pivotFields count="21">
    <pivotField showAll="0"/>
    <pivotField showAll="0"/>
    <pivotField axis="axisRow" showAll="0">
      <items count="793">
        <item h="1" x="95"/>
        <item h="1" x="287"/>
        <item h="1" x="369"/>
        <item h="1" x="362"/>
        <item h="1" x="385"/>
        <item h="1" x="361"/>
        <item h="1" x="271"/>
        <item h="1" x="320"/>
        <item h="1" x="639"/>
        <item h="1" x="191"/>
        <item h="1" x="112"/>
        <item h="1" x="571"/>
        <item h="1" x="217"/>
        <item h="1" x="506"/>
        <item h="1" x="470"/>
        <item h="1" x="544"/>
        <item h="1" x="591"/>
        <item h="1" x="295"/>
        <item h="1" x="177"/>
        <item h="1" x="376"/>
        <item h="1" x="359"/>
        <item h="1" x="448"/>
        <item h="1" x="84"/>
        <item h="1" x="343"/>
        <item h="1" x="114"/>
        <item h="1" x="788"/>
        <item h="1" x="375"/>
        <item h="1" x="313"/>
        <item h="1" x="110"/>
        <item h="1" x="429"/>
        <item h="1" x="594"/>
        <item h="1" x="278"/>
        <item h="1" x="386"/>
        <item h="1" x="568"/>
        <item h="1" x="741"/>
        <item h="1" x="611"/>
        <item h="1" x="432"/>
        <item h="1" x="682"/>
        <item h="1" x="680"/>
        <item h="1" x="447"/>
        <item h="1" x="132"/>
        <item h="1" x="396"/>
        <item h="1" x="601"/>
        <item h="1" x="455"/>
        <item h="1" x="292"/>
        <item h="1" x="779"/>
        <item h="1" x="681"/>
        <item h="1" x="360"/>
        <item h="1" x="323"/>
        <item h="1" x="423"/>
        <item h="1" x="539"/>
        <item h="1" x="70"/>
        <item h="1" x="530"/>
        <item h="1" x="221"/>
        <item h="1" x="182"/>
        <item h="1" x="66"/>
        <item h="1" x="743"/>
        <item h="1" x="321"/>
        <item h="1" x="218"/>
        <item h="1" x="610"/>
        <item h="1" x="290"/>
        <item h="1" x="417"/>
        <item h="1" x="747"/>
        <item h="1" x="643"/>
        <item h="1" x="102"/>
        <item h="1" x="6"/>
        <item h="1" x="641"/>
        <item h="1" x="273"/>
        <item h="1" x="514"/>
        <item h="1" x="516"/>
        <item h="1" x="81"/>
        <item h="1" x="277"/>
        <item h="1" x="356"/>
        <item h="1" x="648"/>
        <item h="1" x="617"/>
        <item h="1" x="374"/>
        <item h="1" x="677"/>
        <item h="1" x="781"/>
        <item h="1" x="252"/>
        <item h="1" x="137"/>
        <item h="1" x="605"/>
        <item h="1" x="760"/>
        <item h="1" x="552"/>
        <item h="1" x="548"/>
        <item h="1" x="105"/>
        <item h="1" x="698"/>
        <item h="1" x="126"/>
        <item h="1" x="709"/>
        <item h="1" x="404"/>
        <item h="1" x="787"/>
        <item h="1" x="476"/>
        <item h="1" x="394"/>
        <item h="1" x="707"/>
        <item h="1" x="737"/>
        <item h="1" x="176"/>
        <item h="1" x="189"/>
        <item h="1" x="553"/>
        <item h="1" x="519"/>
        <item h="1" x="378"/>
        <item h="1" x="634"/>
        <item h="1" x="41"/>
        <item h="1" x="633"/>
        <item h="1" x="678"/>
        <item h="1" x="702"/>
        <item h="1" x="282"/>
        <item h="1" x="422"/>
        <item h="1" x="589"/>
        <item h="1" x="549"/>
        <item h="1" x="623"/>
        <item h="1" x="38"/>
        <item h="1" x="624"/>
        <item h="1" x="71"/>
        <item h="1" x="488"/>
        <item h="1" x="482"/>
        <item h="1" x="789"/>
        <item h="1" x="204"/>
        <item h="1" x="722"/>
        <item h="1" x="224"/>
        <item h="1" x="700"/>
        <item h="1" x="269"/>
        <item h="1" x="94"/>
        <item h="1" x="449"/>
        <item h="1" x="790"/>
        <item h="1" x="439"/>
        <item h="1" x="91"/>
        <item h="1" x="199"/>
        <item h="1" x="240"/>
        <item h="1" x="238"/>
        <item h="1" x="618"/>
        <item h="1" x="100"/>
        <item h="1" x="258"/>
        <item h="1" x="52"/>
        <item h="1" x="108"/>
        <item h="1" x="665"/>
        <item h="1" x="745"/>
        <item h="1" x="604"/>
        <item x="275"/>
        <item h="1" x="384"/>
        <item h="1" x="18"/>
        <item h="1" x="383"/>
        <item h="1" x="770"/>
        <item h="1" x="309"/>
        <item h="1" x="428"/>
        <item h="1" x="746"/>
        <item h="1" x="520"/>
        <item h="1" x="784"/>
        <item h="1" x="536"/>
        <item h="1" x="120"/>
        <item h="1" x="40"/>
        <item h="1" x="406"/>
        <item h="1" x="773"/>
        <item h="1" x="270"/>
        <item h="1" x="723"/>
        <item h="1" x="780"/>
        <item h="1" x="651"/>
        <item h="1" x="4"/>
        <item h="1" x="390"/>
        <item h="1" x="501"/>
        <item h="1" x="395"/>
        <item h="1" x="62"/>
        <item h="1" x="652"/>
        <item h="1" x="569"/>
        <item h="1" x="37"/>
        <item h="1" x="765"/>
        <item h="1" x="424"/>
        <item h="1" x="28"/>
        <item h="1" x="246"/>
        <item h="1" x="188"/>
        <item h="1" x="565"/>
        <item h="1" x="477"/>
        <item h="1" x="524"/>
        <item h="1" x="511"/>
        <item h="1" x="338"/>
        <item h="1" x="284"/>
        <item h="1" x="161"/>
        <item h="1" x="358"/>
        <item h="1" x="259"/>
        <item h="1" x="2"/>
        <item h="1" x="463"/>
        <item h="1" x="440"/>
        <item h="1" x="676"/>
        <item h="1" x="555"/>
        <item h="1" x="491"/>
        <item h="1" x="237"/>
        <item h="1" x="667"/>
        <item h="1" x="127"/>
        <item h="1" x="480"/>
        <item h="1" x="87"/>
        <item h="1" x="739"/>
        <item h="1" x="24"/>
        <item h="1" x="415"/>
        <item h="1" x="716"/>
        <item h="1" x="411"/>
        <item h="1" x="150"/>
        <item h="1" x="566"/>
        <item h="1" x="286"/>
        <item h="1" x="249"/>
        <item h="1" x="590"/>
        <item h="1" x="168"/>
        <item h="1" x="400"/>
        <item h="1" x="152"/>
        <item h="1" x="101"/>
        <item h="1" x="148"/>
        <item h="1" x="718"/>
        <item h="1" x="603"/>
        <item h="1" x="351"/>
        <item h="1" x="181"/>
        <item h="1" x="504"/>
        <item h="1" x="193"/>
        <item h="1" x="638"/>
        <item h="1" x="703"/>
        <item h="1" x="508"/>
        <item h="1" x="531"/>
        <item h="1" x="15"/>
        <item h="1" x="211"/>
        <item h="1" x="783"/>
        <item h="1" x="296"/>
        <item h="1" x="630"/>
        <item h="1" x="768"/>
        <item h="1" x="522"/>
        <item h="1" x="163"/>
        <item h="1" x="47"/>
        <item h="1" x="203"/>
        <item h="1" x="650"/>
        <item h="1" x="180"/>
        <item h="1" x="223"/>
        <item h="1" x="340"/>
        <item h="1" x="319"/>
        <item h="1" x="475"/>
        <item h="1" x="461"/>
        <item h="1" x="155"/>
        <item h="1" x="194"/>
        <item h="1" x="60"/>
        <item h="1" x="299"/>
        <item h="1" x="333"/>
        <item h="1" x="124"/>
        <item h="1" x="131"/>
        <item h="1" x="16"/>
        <item h="1" x="7"/>
        <item h="1" x="492"/>
        <item h="1" x="674"/>
        <item h="1" x="117"/>
        <item h="1" x="158"/>
        <item h="1" x="655"/>
        <item h="1" x="570"/>
        <item h="1" x="628"/>
        <item h="1" x="431"/>
        <item h="1" x="8"/>
        <item h="1" x="489"/>
        <item h="1" x="626"/>
        <item h="1" x="653"/>
        <item h="1" x="160"/>
        <item h="1" x="632"/>
        <item h="1" x="5"/>
        <item h="1" x="769"/>
        <item h="1" x="442"/>
        <item h="1" x="93"/>
        <item h="1" x="762"/>
        <item h="1" x="478"/>
        <item h="1" x="342"/>
        <item h="1" x="322"/>
        <item h="1" x="412"/>
        <item h="1" x="629"/>
        <item h="1" x="405"/>
        <item h="1" x="367"/>
        <item h="1" x="335"/>
        <item h="1" x="17"/>
        <item h="1" x="510"/>
        <item h="1" x="326"/>
        <item h="1" x="609"/>
        <item h="1" x="210"/>
        <item h="1" x="554"/>
        <item h="1" x="584"/>
        <item h="1" x="125"/>
        <item h="1" x="347"/>
        <item h="1" x="364"/>
        <item h="1" x="357"/>
        <item h="1" x="753"/>
        <item h="1" x="33"/>
        <item h="1" x="332"/>
        <item h="1" x="9"/>
        <item h="1" x="579"/>
        <item h="1" x="724"/>
        <item h="1" x="241"/>
        <item h="1" x="402"/>
        <item h="1" x="774"/>
        <item h="1" x="556"/>
        <item h="1" x="713"/>
        <item h="1" x="197"/>
        <item h="1" x="318"/>
        <item h="1" x="493"/>
        <item h="1" x="113"/>
        <item h="1" x="527"/>
        <item h="1" x="735"/>
        <item h="1" x="228"/>
        <item h="1" x="775"/>
        <item h="1" x="31"/>
        <item h="1" x="389"/>
        <item h="1" x="759"/>
        <item h="1" x="175"/>
        <item h="1" x="260"/>
        <item h="1" x="280"/>
        <item h="1" x="710"/>
        <item h="1" x="10"/>
        <item h="1" x="262"/>
        <item h="1" x="34"/>
        <item h="1" x="620"/>
        <item h="1" x="363"/>
        <item h="1" x="464"/>
        <item h="1" x="220"/>
        <item h="1" x="330"/>
        <item h="1" x="143"/>
        <item h="1" x="772"/>
        <item h="1" x="515"/>
        <item h="1" x="518"/>
        <item h="1" x="560"/>
        <item h="1" x="337"/>
        <item h="1" x="408"/>
        <item h="1" x="517"/>
        <item h="1" x="227"/>
        <item h="1" x="625"/>
        <item h="1" x="268"/>
        <item h="1" x="500"/>
        <item h="1" x="696"/>
        <item h="1" x="304"/>
        <item h="1" x="310"/>
        <item h="1" x="379"/>
        <item h="1" x="616"/>
        <item h="1" x="409"/>
        <item h="1" x="673"/>
        <item h="1" x="256"/>
        <item h="1" x="614"/>
        <item h="1" x="777"/>
        <item h="1" x="474"/>
        <item h="1" x="146"/>
        <item h="1" x="573"/>
        <item h="1" x="541"/>
        <item h="1" x="471"/>
        <item h="1" x="562"/>
        <item h="1" x="534"/>
        <item h="1" x="373"/>
        <item h="1" x="761"/>
        <item h="1" x="694"/>
        <item h="1" x="717"/>
        <item h="1" x="446"/>
        <item h="1" x="302"/>
        <item h="1" x="642"/>
        <item h="1" x="771"/>
        <item h="1" x="627"/>
        <item h="1" x="499"/>
        <item h="1" x="572"/>
        <item h="1" x="64"/>
        <item h="1" x="467"/>
        <item h="1" x="51"/>
        <item h="1" x="619"/>
        <item h="1" x="348"/>
        <item h="1" x="166"/>
        <item h="1" x="276"/>
        <item h="1" x="136"/>
        <item h="1" x="791"/>
        <item h="1" x="644"/>
        <item h="1" x="216"/>
        <item h="1" x="382"/>
        <item h="1" x="580"/>
        <item h="1" x="532"/>
        <item h="1" x="21"/>
        <item h="1" x="344"/>
        <item h="1" x="479"/>
        <item h="1" x="90"/>
        <item h="1" x="458"/>
        <item h="1" x="752"/>
        <item h="1" x="679"/>
        <item h="1" x="509"/>
        <item h="1" x="577"/>
        <item h="1" x="142"/>
        <item h="1" x="67"/>
        <item h="1" x="503"/>
        <item h="1" x="668"/>
        <item h="1" x="600"/>
        <item h="1" x="279"/>
        <item h="1" x="19"/>
        <item h="1" x="729"/>
        <item h="1" x="664"/>
        <item h="1" x="77"/>
        <item h="1" x="354"/>
        <item h="1" x="671"/>
        <item h="1" x="254"/>
        <item h="1" x="460"/>
        <item h="1" x="468"/>
        <item h="1" x="61"/>
        <item h="1" x="247"/>
        <item h="1" x="661"/>
        <item h="1" x="598"/>
        <item h="1" x="695"/>
        <item h="1" x="83"/>
        <item h="1" x="32"/>
        <item h="1" x="377"/>
        <item h="1" x="232"/>
        <item h="1" x="529"/>
        <item h="1" x="76"/>
        <item h="1" x="454"/>
        <item h="1" x="381"/>
        <item h="1" x="109"/>
        <item h="1" x="613"/>
        <item h="1" x="736"/>
        <item h="1" x="645"/>
        <item h="1" x="11"/>
        <item h="1" x="450"/>
        <item h="1" x="13"/>
        <item h="1" x="58"/>
        <item h="1" x="502"/>
        <item h="1" x="469"/>
        <item h="1" x="635"/>
        <item h="1" x="763"/>
        <item h="1" x="20"/>
        <item h="1" x="306"/>
        <item h="1" x="118"/>
        <item h="1" x="535"/>
        <item h="1" x="329"/>
        <item h="1" x="63"/>
        <item h="1" x="719"/>
        <item h="1" x="214"/>
        <item h="1" x="65"/>
        <item h="1" x="96"/>
        <item h="1" x="54"/>
        <item h="1" x="391"/>
        <item h="1" x="685"/>
        <item h="1" x="563"/>
        <item h="1" x="225"/>
        <item h="1" x="456"/>
        <item h="1" x="436"/>
        <item h="1" x="465"/>
        <item h="1" x="672"/>
        <item h="1" x="586"/>
        <item h="1" x="546"/>
        <item h="1" x="274"/>
        <item h="1" x="35"/>
        <item h="1" x="288"/>
        <item h="1" x="434"/>
        <item h="1" x="251"/>
        <item h="1" x="523"/>
        <item h="1" x="687"/>
        <item h="1" x="85"/>
        <item h="1" x="744"/>
        <item h="1" x="128"/>
        <item h="1" x="138"/>
        <item h="1" x="567"/>
        <item h="1" x="267"/>
        <item h="1" x="441"/>
        <item h="1" x="538"/>
        <item h="1" x="495"/>
        <item h="1" x="243"/>
        <item h="1" x="564"/>
        <item h="1" x="42"/>
        <item h="1" x="45"/>
        <item h="1" x="235"/>
        <item h="1" x="257"/>
        <item h="1" x="637"/>
        <item h="1" x="727"/>
        <item h="1" x="229"/>
        <item h="1" x="473"/>
        <item h="1" x="662"/>
        <item h="1" x="301"/>
        <item h="1" x="550"/>
        <item h="1" x="346"/>
        <item h="1" x="734"/>
        <item h="1" x="289"/>
        <item h="1" x="647"/>
        <item h="1" x="426"/>
        <item h="1" x="183"/>
        <item h="1" x="521"/>
        <item h="1" x="283"/>
        <item h="1" x="147"/>
        <item h="1" x="585"/>
        <item h="1" x="602"/>
        <item h="1" x="459"/>
        <item h="1" x="693"/>
        <item h="1" x="264"/>
        <item h="1" x="497"/>
        <item h="1" x="701"/>
        <item h="1" x="334"/>
        <item h="1" x="410"/>
        <item h="1" x="50"/>
        <item h="1" x="697"/>
        <item h="1" x="483"/>
        <item h="1" x="305"/>
        <item h="1" x="345"/>
        <item h="1" x="178"/>
        <item h="1" x="542"/>
        <item h="1" x="99"/>
        <item h="1" x="73"/>
        <item h="1" x="689"/>
        <item h="1" x="312"/>
        <item h="1" x="561"/>
        <item h="1" x="156"/>
        <item h="1" x="649"/>
        <item h="1" x="730"/>
        <item h="1" x="119"/>
        <item h="1" x="725"/>
        <item h="1" x="266"/>
        <item h="1" x="30"/>
        <item h="1" x="184"/>
        <item h="1" x="757"/>
        <item h="1" x="141"/>
        <item h="1" x="612"/>
        <item h="1" x="154"/>
        <item h="1" x="179"/>
        <item h="1" x="670"/>
        <item h="1" x="208"/>
        <item h="1" x="107"/>
        <item h="1" x="134"/>
        <item h="1" x="657"/>
        <item h="1" x="686"/>
        <item h="1" x="372"/>
        <item h="1" x="233"/>
        <item h="1" x="557"/>
        <item h="1" x="281"/>
        <item h="1" x="785"/>
        <item h="1" x="733"/>
        <item h="1" x="129"/>
        <item h="1" x="172"/>
        <item h="1" x="164"/>
        <item h="1" x="715"/>
        <item h="1" x="205"/>
        <item h="1" x="684"/>
        <item h="1" x="380"/>
        <item h="1" x="704"/>
        <item h="1" x="325"/>
        <item h="1" x="588"/>
        <item h="1" x="234"/>
        <item h="1" x="213"/>
        <item h="1" x="528"/>
        <item h="1" x="139"/>
        <item h="1" x="486"/>
        <item h="1" x="593"/>
        <item h="1" x="712"/>
        <item h="1" x="740"/>
        <item h="1" x="387"/>
        <item h="1" x="328"/>
        <item h="1" x="398"/>
        <item h="1" x="3"/>
        <item h="1" x="355"/>
        <item h="1" x="97"/>
        <item h="1" x="543"/>
        <item h="1" x="711"/>
        <item h="1" x="691"/>
        <item h="1" x="490"/>
        <item h="1" x="452"/>
        <item h="1" x="300"/>
        <item h="1" x="656"/>
        <item h="1" x="43"/>
        <item h="1" x="587"/>
        <item h="1" x="57"/>
        <item h="1" x="196"/>
        <item h="1" x="68"/>
        <item h="1" x="444"/>
        <item h="1" x="25"/>
        <item h="1" x="145"/>
        <item h="1" x="263"/>
        <item h="1" x="350"/>
        <item h="1" x="472"/>
        <item h="1" x="683"/>
        <item h="1" x="331"/>
        <item h="1" x="525"/>
        <item h="1" x="336"/>
        <item h="1" x="231"/>
        <item h="1" x="484"/>
        <item h="1" x="116"/>
        <item h="1" x="250"/>
        <item h="1" x="353"/>
        <item h="1" x="445"/>
        <item h="1" x="174"/>
        <item h="1" x="315"/>
        <item h="1" x="314"/>
        <item h="1" x="44"/>
        <item h="1" x="190"/>
        <item h="1" x="654"/>
        <item h="1" x="144"/>
        <item h="1" x="201"/>
        <item h="1" x="186"/>
        <item h="1" x="192"/>
        <item h="1" x="435"/>
        <item h="1" x="122"/>
        <item h="1" x="106"/>
        <item h="1" x="615"/>
        <item h="1" x="236"/>
        <item h="1" x="767"/>
        <item h="1" x="79"/>
        <item h="1" x="427"/>
        <item h="1" x="297"/>
        <item h="1" x="425"/>
        <item h="1" x="706"/>
        <item h="1" x="606"/>
        <item h="1" x="388"/>
        <item h="1" x="22"/>
        <item h="1" x="692"/>
        <item h="1" x="658"/>
        <item h="1" x="596"/>
        <item h="1" x="371"/>
        <item h="1" x="74"/>
        <item h="1" x="123"/>
        <item h="1" x="443"/>
        <item h="1" x="732"/>
        <item h="1" x="540"/>
        <item h="1" x="437"/>
        <item h="1" x="75"/>
        <item h="1" x="778"/>
        <item h="1" x="631"/>
        <item h="1" x="23"/>
        <item h="1" x="368"/>
        <item h="1" x="705"/>
        <item h="1" x="285"/>
        <item h="1" x="298"/>
        <item h="1" x="69"/>
        <item h="1" x="505"/>
        <item h="1" x="419"/>
        <item h="1" x="547"/>
        <item h="1" x="121"/>
        <item h="1" x="720"/>
        <item h="1" x="416"/>
        <item h="1" x="98"/>
        <item h="1" x="198"/>
        <item h="1" x="316"/>
        <item h="1" x="49"/>
        <item h="1" x="159"/>
        <item h="1" x="742"/>
        <item h="1" x="782"/>
        <item h="1" x="165"/>
        <item h="1" x="261"/>
        <item h="1" x="418"/>
        <item h="1" x="666"/>
        <item h="1" x="545"/>
        <item h="1" x="226"/>
        <item h="1" x="153"/>
        <item h="1" x="324"/>
        <item h="1" x="537"/>
        <item h="1" x="162"/>
        <item h="1" x="48"/>
        <item h="1" x="728"/>
        <item h="1" x="738"/>
        <item h="1" x="498"/>
        <item h="1" x="558"/>
        <item h="1" x="481"/>
        <item h="1" x="185"/>
        <item h="1" x="169"/>
        <item h="1" x="433"/>
        <item h="1" x="248"/>
        <item h="1" x="171"/>
        <item h="1" x="669"/>
        <item h="1" x="399"/>
        <item h="1" x="581"/>
        <item h="1" x="754"/>
        <item h="1" x="750"/>
        <item h="1" x="659"/>
        <item h="1" x="157"/>
        <item h="1" x="726"/>
        <item h="1" x="413"/>
        <item h="1" x="599"/>
        <item h="1" x="414"/>
        <item h="1" x="592"/>
        <item h="1" x="721"/>
        <item h="1" x="167"/>
        <item h="1" x="494"/>
        <item h="1" x="327"/>
        <item h="1" x="265"/>
        <item h="1" x="230"/>
        <item h="1" x="36"/>
        <item h="1" x="690"/>
        <item h="1" x="457"/>
        <item h="1" x="195"/>
        <item h="1" x="308"/>
        <item h="1" x="272"/>
        <item h="1" x="14"/>
        <item h="1" x="758"/>
        <item h="1" x="307"/>
        <item h="1" x="255"/>
        <item h="1" x="341"/>
        <item h="1" x="0"/>
        <item h="1" x="512"/>
        <item h="1" x="311"/>
        <item h="1" x="78"/>
        <item h="1" x="173"/>
        <item h="1" x="149"/>
        <item h="1" x="636"/>
        <item h="1" x="92"/>
        <item h="1" x="595"/>
        <item h="1" x="202"/>
        <item h="1" x="104"/>
        <item h="1" x="397"/>
        <item h="1" x="403"/>
        <item h="1" x="582"/>
        <item h="1" x="526"/>
        <item h="1" x="575"/>
        <item h="1" x="89"/>
        <item h="1" x="453"/>
        <item h="1" x="776"/>
        <item h="1" x="756"/>
        <item h="1" x="392"/>
        <item h="1" x="133"/>
        <item h="1" x="82"/>
        <item h="1" x="766"/>
        <item h="1" x="103"/>
        <item h="1" x="46"/>
        <item h="1" x="576"/>
        <item h="1" x="574"/>
        <item h="1" x="487"/>
        <item h="1" x="115"/>
        <item h="1" x="130"/>
        <item h="1" x="462"/>
        <item h="1" x="244"/>
        <item h="1" x="56"/>
        <item h="1" x="646"/>
        <item h="1" x="72"/>
        <item h="1" x="365"/>
        <item h="1" x="731"/>
        <item h="1" x="660"/>
        <item h="1" x="303"/>
        <item h="1" x="339"/>
        <item h="1" x="496"/>
        <item h="1" x="239"/>
        <item h="1" x="714"/>
        <item h="1" x="597"/>
        <item h="1" x="207"/>
        <item h="1" x="622"/>
        <item h="1" x="1"/>
        <item h="1" x="206"/>
        <item h="1" x="559"/>
        <item h="1" x="349"/>
        <item h="1" x="401"/>
        <item h="1" x="242"/>
        <item h="1" x="135"/>
        <item h="1" x="59"/>
        <item h="1" x="293"/>
        <item h="1" x="219"/>
        <item h="1" x="86"/>
        <item h="1" x="421"/>
        <item h="1" x="80"/>
        <item h="1" x="438"/>
        <item h="1" x="663"/>
        <item h="1" x="200"/>
        <item h="1" x="485"/>
        <item h="1" x="507"/>
        <item h="1" x="294"/>
        <item h="1" x="170"/>
        <item h="1" x="151"/>
        <item h="1" x="111"/>
        <item h="1" x="675"/>
        <item h="1" x="513"/>
        <item h="1" x="607"/>
        <item h="1" x="451"/>
        <item h="1" x="317"/>
        <item h="1" x="291"/>
        <item h="1" x="751"/>
        <item h="1" x="640"/>
        <item h="1" x="608"/>
        <item h="1" x="764"/>
        <item h="1" x="621"/>
        <item h="1" x="212"/>
        <item h="1" x="187"/>
        <item h="1" x="420"/>
        <item h="1" x="55"/>
        <item h="1" x="209"/>
        <item h="1" x="352"/>
        <item h="1" x="26"/>
        <item h="1" x="699"/>
        <item h="1" x="53"/>
        <item h="1" x="688"/>
        <item h="1" x="12"/>
        <item h="1" x="245"/>
        <item h="1" x="29"/>
        <item h="1" x="88"/>
        <item h="1" x="393"/>
        <item h="1" x="27"/>
        <item h="1" x="533"/>
        <item h="1" x="253"/>
        <item h="1" x="215"/>
        <item h="1" x="140"/>
        <item h="1" x="39"/>
        <item h="1" x="748"/>
        <item h="1" x="578"/>
        <item h="1" x="370"/>
        <item h="1" x="551"/>
        <item h="1" x="749"/>
        <item h="1" x="786"/>
        <item h="1" x="366"/>
        <item h="1" x="407"/>
        <item h="1" x="708"/>
        <item h="1" x="755"/>
        <item h="1" x="222"/>
        <item h="1" x="466"/>
        <item h="1" x="430"/>
        <item h="1" x="583"/>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dragToRow="0" dragToCol="0" dragToPage="0" showAll="0" defaultSubtotal="0"/>
    <pivotField dragToRow="0" dragToCol="0" dragToPage="0" showAll="0" defaultSubtotal="0"/>
  </pivotFields>
  <rowFields count="2">
    <field x="2"/>
    <field x="18"/>
  </rowFields>
  <rowItems count="5">
    <i>
      <x v="136"/>
    </i>
    <i r="1">
      <x/>
    </i>
    <i r="1">
      <x v="1"/>
    </i>
    <i r="1">
      <x v="3"/>
    </i>
    <i t="grand">
      <x/>
    </i>
  </rowItems>
  <colItems count="1">
    <i/>
  </colItems>
  <dataFields count="1">
    <dataField name="Sum of Quantity"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2DE6AE-C049-4BE1-92D5-5CD8D9DE6BF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X13:Z19" firstHeaderRow="0" firstDataRow="1" firstDataCol="1"/>
  <pivotFields count="21">
    <pivotField showAll="0">
      <items count="4118">
        <item x="343"/>
        <item x="131"/>
        <item x="469"/>
        <item x="552"/>
        <item x="243"/>
        <item x="456"/>
        <item x="246"/>
        <item x="135"/>
        <item x="439"/>
        <item x="237"/>
        <item x="261"/>
        <item x="300"/>
        <item x="83"/>
        <item x="466"/>
        <item x="360"/>
        <item x="705"/>
        <item x="427"/>
        <item x="670"/>
        <item x="446"/>
        <item x="215"/>
        <item x="256"/>
        <item x="340"/>
        <item x="150"/>
        <item x="191"/>
        <item x="158"/>
        <item x="733"/>
        <item x="75"/>
        <item x="674"/>
        <item x="450"/>
        <item x="578"/>
        <item x="401"/>
        <item x="197"/>
        <item x="551"/>
        <item x="463"/>
        <item x="372"/>
        <item x="350"/>
        <item x="134"/>
        <item x="240"/>
        <item x="95"/>
        <item x="609"/>
        <item x="337"/>
        <item x="404"/>
        <item x="209"/>
        <item x="645"/>
        <item x="165"/>
        <item x="344"/>
        <item x="325"/>
        <item x="305"/>
        <item x="211"/>
        <item x="542"/>
        <item x="569"/>
        <item x="482"/>
        <item x="293"/>
        <item x="308"/>
        <item x="503"/>
        <item x="20"/>
        <item x="598"/>
        <item x="457"/>
        <item x="549"/>
        <item x="384"/>
        <item x="98"/>
        <item x="368"/>
        <item x="661"/>
        <item x="630"/>
        <item x="714"/>
        <item x="560"/>
        <item x="23"/>
        <item x="31"/>
        <item x="666"/>
        <item x="667"/>
        <item x="278"/>
        <item x="752"/>
        <item x="179"/>
        <item x="590"/>
        <item x="233"/>
        <item x="568"/>
        <item x="238"/>
        <item x="349"/>
        <item x="99"/>
        <item x="226"/>
        <item x="188"/>
        <item x="320"/>
        <item x="494"/>
        <item x="13"/>
        <item x="416"/>
        <item x="25"/>
        <item x="63"/>
        <item x="377"/>
        <item x="136"/>
        <item x="555"/>
        <item x="395"/>
        <item x="303"/>
        <item x="46"/>
        <item x="747"/>
        <item x="530"/>
        <item x="492"/>
        <item x="488"/>
        <item x="146"/>
        <item x="415"/>
        <item x="93"/>
        <item x="160"/>
        <item x="514"/>
        <item x="464"/>
        <item x="203"/>
        <item x="478"/>
        <item x="50"/>
        <item x="291"/>
        <item x="656"/>
        <item x="497"/>
        <item x="636"/>
        <item x="550"/>
        <item x="534"/>
        <item x="410"/>
        <item x="378"/>
        <item x="128"/>
        <item x="71"/>
        <item x="441"/>
        <item x="704"/>
        <item x="210"/>
        <item x="35"/>
        <item x="333"/>
        <item x="413"/>
        <item x="393"/>
        <item x="498"/>
        <item x="239"/>
        <item x="615"/>
        <item x="289"/>
        <item x="677"/>
        <item x="669"/>
        <item x="5"/>
        <item x="62"/>
        <item x="222"/>
        <item x="48"/>
        <item x="678"/>
        <item x="637"/>
        <item x="486"/>
        <item x="586"/>
        <item x="216"/>
        <item x="21"/>
        <item x="508"/>
        <item x="124"/>
        <item x="710"/>
        <item x="195"/>
        <item x="516"/>
        <item x="263"/>
        <item x="159"/>
        <item x="361"/>
        <item x="539"/>
        <item x="485"/>
        <item x="515"/>
        <item x="365"/>
        <item x="80"/>
        <item x="425"/>
        <item x="364"/>
        <item x="369"/>
        <item x="579"/>
        <item x="202"/>
        <item x="329"/>
        <item x="125"/>
        <item x="138"/>
        <item x="232"/>
        <item x="141"/>
        <item x="166"/>
        <item x="635"/>
        <item x="741"/>
        <item x="193"/>
        <item x="736"/>
        <item x="657"/>
        <item x="213"/>
        <item x="417"/>
        <item x="103"/>
        <item x="561"/>
        <item x="495"/>
        <item x="366"/>
        <item x="537"/>
        <item x="85"/>
        <item x="454"/>
        <item x="477"/>
        <item x="493"/>
        <item x="603"/>
        <item x="214"/>
        <item x="526"/>
        <item x="130"/>
        <item x="292"/>
        <item x="608"/>
        <item x="295"/>
        <item x="420"/>
        <item x="431"/>
        <item x="499"/>
        <item x="641"/>
        <item x="174"/>
        <item x="334"/>
        <item x="582"/>
        <item x="521"/>
        <item x="715"/>
        <item x="524"/>
        <item x="535"/>
        <item x="72"/>
        <item x="622"/>
        <item x="249"/>
        <item x="157"/>
        <item x="132"/>
        <item x="29"/>
        <item x="257"/>
        <item x="520"/>
        <item x="737"/>
        <item x="591"/>
        <item x="339"/>
        <item x="294"/>
        <item x="614"/>
        <item x="720"/>
        <item x="632"/>
        <item x="664"/>
        <item x="111"/>
        <item x="234"/>
        <item x="86"/>
        <item x="142"/>
        <item x="39"/>
        <item x="41"/>
        <item x="419"/>
        <item x="96"/>
        <item x="713"/>
        <item x="324"/>
        <item x="566"/>
        <item x="359"/>
        <item x="650"/>
        <item x="553"/>
        <item x="371"/>
        <item x="605"/>
        <item x="480"/>
        <item x="8"/>
        <item x="204"/>
        <item x="750"/>
        <item x="231"/>
        <item x="36"/>
        <item x="281"/>
        <item x="461"/>
        <item x="76"/>
        <item x="38"/>
        <item x="212"/>
        <item x="105"/>
        <item x="676"/>
        <item x="30"/>
        <item x="523"/>
        <item x="414"/>
        <item x="565"/>
        <item x="373"/>
        <item x="544"/>
        <item x="301"/>
        <item x="355"/>
        <item x="153"/>
        <item x="751"/>
        <item x="489"/>
        <item x="422"/>
        <item x="342"/>
        <item x="502"/>
        <item x="109"/>
        <item x="51"/>
        <item x="258"/>
        <item x="434"/>
        <item x="447"/>
        <item x="91"/>
        <item x="175"/>
        <item x="592"/>
        <item x="452"/>
        <item x="22"/>
        <item x="640"/>
        <item x="617"/>
        <item x="24"/>
        <item x="475"/>
        <item x="317"/>
        <item x="81"/>
        <item x="451"/>
        <item x="116"/>
        <item x="345"/>
        <item x="407"/>
        <item x="602"/>
        <item x="370"/>
        <item x="490"/>
        <item x="573"/>
        <item x="367"/>
        <item x="376"/>
        <item x="252"/>
        <item x="528"/>
        <item x="599"/>
        <item x="440"/>
        <item x="310"/>
        <item x="53"/>
        <item x="149"/>
        <item x="11"/>
        <item x="374"/>
        <item x="32"/>
        <item x="707"/>
        <item x="455"/>
        <item x="470"/>
        <item x="658"/>
        <item x="163"/>
        <item x="126"/>
        <item x="78"/>
        <item x="299"/>
        <item x="746"/>
        <item x="206"/>
        <item x="242"/>
        <item x="531"/>
        <item x="16"/>
        <item x="396"/>
        <item x="315"/>
        <item x="507"/>
        <item x="313"/>
        <item x="606"/>
        <item x="525"/>
        <item x="56"/>
        <item x="311"/>
        <item x="577"/>
        <item x="220"/>
        <item x="702"/>
        <item x="161"/>
        <item x="686"/>
        <item x="172"/>
        <item x="4"/>
        <item x="66"/>
        <item x="196"/>
        <item x="89"/>
        <item x="607"/>
        <item x="627"/>
        <item x="262"/>
        <item x="532"/>
        <item x="357"/>
        <item x="424"/>
        <item x="184"/>
        <item x="102"/>
        <item x="290"/>
        <item x="698"/>
        <item x="638"/>
        <item x="147"/>
        <item x="9"/>
        <item x="298"/>
        <item x="186"/>
        <item x="362"/>
        <item x="600"/>
        <item x="143"/>
        <item x="683"/>
        <item x="717"/>
        <item x="742"/>
        <item x="348"/>
        <item x="703"/>
        <item x="402"/>
        <item x="255"/>
        <item x="500"/>
        <item x="2"/>
        <item x="665"/>
        <item x="27"/>
        <item x="744"/>
        <item x="7"/>
        <item x="711"/>
        <item x="471"/>
        <item x="601"/>
        <item x="171"/>
        <item x="267"/>
        <item x="45"/>
        <item x="170"/>
        <item x="375"/>
        <item x="77"/>
        <item x="187"/>
        <item x="354"/>
        <item x="223"/>
        <item x="100"/>
        <item x="618"/>
        <item x="40"/>
        <item x="10"/>
        <item x="127"/>
        <item x="680"/>
        <item x="697"/>
        <item x="121"/>
        <item x="513"/>
        <item x="483"/>
        <item x="721"/>
        <item x="280"/>
        <item x="706"/>
        <item x="409"/>
        <item x="229"/>
        <item x="673"/>
        <item x="389"/>
        <item x="633"/>
        <item x="52"/>
        <item x="192"/>
        <item x="444"/>
        <item x="421"/>
        <item x="316"/>
        <item x="19"/>
        <item x="588"/>
        <item x="97"/>
        <item x="479"/>
        <item x="282"/>
        <item x="318"/>
        <item x="556"/>
        <item x="491"/>
        <item x="725"/>
        <item x="297"/>
        <item x="610"/>
        <item x="123"/>
        <item x="522"/>
        <item x="17"/>
        <item x="79"/>
        <item x="87"/>
        <item x="675"/>
        <item x="467"/>
        <item x="264"/>
        <item x="164"/>
        <item x="386"/>
        <item x="699"/>
        <item x="724"/>
        <item x="162"/>
        <item x="347"/>
        <item x="381"/>
        <item x="180"/>
        <item x="326"/>
        <item x="363"/>
        <item x="397"/>
        <item x="73"/>
        <item x="529"/>
        <item x="580"/>
        <item x="383"/>
        <item x="631"/>
        <item x="168"/>
        <item x="628"/>
        <item x="314"/>
        <item x="405"/>
        <item x="400"/>
        <item x="26"/>
        <item x="144"/>
        <item x="119"/>
        <item x="117"/>
        <item x="541"/>
        <item x="356"/>
        <item x="74"/>
        <item x="501"/>
        <item x="65"/>
        <item x="224"/>
        <item x="60"/>
        <item x="652"/>
        <item x="701"/>
        <item x="250"/>
        <item x="731"/>
        <item x="727"/>
        <item x="426"/>
        <item x="604"/>
        <item x="54"/>
        <item x="380"/>
        <item x="169"/>
        <item x="225"/>
        <item x="462"/>
        <item x="540"/>
        <item x="90"/>
        <item x="681"/>
        <item x="94"/>
        <item x="587"/>
        <item x="392"/>
        <item x="69"/>
        <item x="84"/>
        <item x="104"/>
        <item x="649"/>
        <item x="700"/>
        <item x="379"/>
        <item x="646"/>
        <item x="436"/>
        <item x="115"/>
        <item x="517"/>
        <item x="37"/>
        <item x="509"/>
        <item x="481"/>
        <item x="453"/>
        <item x="594"/>
        <item x="584"/>
        <item x="465"/>
        <item x="729"/>
        <item x="559"/>
        <item x="730"/>
        <item x="619"/>
        <item x="593"/>
        <item x="423"/>
        <item x="312"/>
        <item x="266"/>
        <item x="709"/>
        <item x="107"/>
        <item x="653"/>
        <item x="200"/>
        <item x="113"/>
        <item x="353"/>
        <item x="352"/>
        <item x="241"/>
        <item x="687"/>
        <item x="743"/>
        <item x="346"/>
        <item x="253"/>
        <item x="154"/>
        <item x="285"/>
        <item x="536"/>
        <item x="572"/>
        <item x="576"/>
        <item x="583"/>
        <item x="435"/>
        <item x="307"/>
        <item x="718"/>
        <item x="547"/>
        <item x="271"/>
        <item x="201"/>
        <item x="445"/>
        <item x="671"/>
        <item x="585"/>
        <item x="1"/>
        <item x="190"/>
        <item x="49"/>
        <item x="254"/>
        <item x="716"/>
        <item x="620"/>
        <item x="504"/>
        <item x="449"/>
        <item x="643"/>
        <item x="82"/>
        <item x="279"/>
        <item x="61"/>
        <item x="558"/>
        <item x="476"/>
        <item x="406"/>
        <item x="391"/>
        <item x="284"/>
        <item x="321"/>
        <item x="387"/>
        <item x="331"/>
        <item x="388"/>
        <item x="251"/>
        <item x="390"/>
        <item x="122"/>
        <item x="47"/>
        <item x="596"/>
        <item x="527"/>
        <item x="106"/>
        <item x="332"/>
        <item x="309"/>
        <item x="275"/>
        <item x="139"/>
        <item x="545"/>
        <item x="571"/>
        <item x="259"/>
        <item x="732"/>
        <item x="662"/>
        <item x="88"/>
        <item x="272"/>
        <item x="543"/>
        <item x="668"/>
        <item x="385"/>
        <item x="430"/>
        <item x="682"/>
        <item x="274"/>
        <item x="625"/>
        <item x="277"/>
        <item x="323"/>
        <item x="230"/>
        <item x="510"/>
        <item x="227"/>
        <item x="749"/>
        <item x="460"/>
        <item x="563"/>
        <item x="12"/>
        <item x="167"/>
        <item x="672"/>
        <item x="484"/>
        <item x="442"/>
        <item x="663"/>
        <item x="845"/>
        <item x="1173"/>
        <item x="780"/>
        <item x="1137"/>
        <item x="1298"/>
        <item x="1422"/>
        <item x="807"/>
        <item x="1529"/>
        <item x="868"/>
        <item x="1326"/>
        <item x="1443"/>
        <item x="1370"/>
        <item x="855"/>
        <item x="1096"/>
        <item x="1400"/>
        <item x="1380"/>
        <item x="1398"/>
        <item x="1329"/>
        <item x="1373"/>
        <item x="1588"/>
        <item x="1667"/>
        <item x="1193"/>
        <item x="926"/>
        <item x="1279"/>
        <item x="1514"/>
        <item x="1441"/>
        <item x="1270"/>
        <item x="842"/>
        <item x="1272"/>
        <item x="1625"/>
        <item x="1126"/>
        <item x="1196"/>
        <item x="1092"/>
        <item x="812"/>
        <item x="1285"/>
        <item x="1295"/>
        <item x="1504"/>
        <item x="910"/>
        <item x="1454"/>
        <item x="1621"/>
        <item x="1643"/>
        <item x="1318"/>
        <item x="1084"/>
        <item x="1415"/>
        <item x="1325"/>
        <item x="1258"/>
        <item x="1063"/>
        <item x="1095"/>
        <item x="1086"/>
        <item x="1114"/>
        <item x="770"/>
        <item x="1354"/>
        <item x="1097"/>
        <item x="1303"/>
        <item x="1469"/>
        <item x="1172"/>
        <item x="1475"/>
        <item x="786"/>
        <item x="1239"/>
        <item x="1554"/>
        <item x="1255"/>
        <item x="1375"/>
        <item x="1636"/>
        <item x="1549"/>
        <item x="966"/>
        <item x="1330"/>
        <item x="1671"/>
        <item x="1499"/>
        <item x="930"/>
        <item x="804"/>
        <item x="1579"/>
        <item x="1393"/>
        <item x="817"/>
        <item x="1510"/>
        <item x="1208"/>
        <item x="1048"/>
        <item x="1087"/>
        <item x="1187"/>
        <item x="1017"/>
        <item x="1540"/>
        <item x="1118"/>
        <item x="1294"/>
        <item x="837"/>
        <item x="760"/>
        <item x="1442"/>
        <item x="1406"/>
        <item x="900"/>
        <item x="1180"/>
        <item x="775"/>
        <item x="887"/>
        <item x="1065"/>
        <item x="1342"/>
        <item x="1530"/>
        <item x="1633"/>
        <item x="1555"/>
        <item x="1127"/>
        <item x="1471"/>
        <item x="893"/>
        <item x="1337"/>
        <item x="1120"/>
        <item x="1391"/>
        <item x="924"/>
        <item x="1015"/>
        <item x="947"/>
        <item x="1492"/>
        <item x="1660"/>
        <item x="1478"/>
        <item x="1463"/>
        <item x="778"/>
        <item x="768"/>
        <item x="1420"/>
        <item x="1144"/>
        <item x="808"/>
        <item x="1515"/>
        <item x="1177"/>
        <item x="1136"/>
        <item x="989"/>
        <item x="904"/>
        <item x="1456"/>
        <item x="1148"/>
        <item x="1432"/>
        <item x="820"/>
        <item x="1029"/>
        <item x="1021"/>
        <item x="1429"/>
        <item x="1307"/>
        <item x="950"/>
        <item x="1078"/>
        <item x="795"/>
        <item x="1613"/>
        <item x="1119"/>
        <item x="1188"/>
        <item x="1313"/>
        <item x="1074"/>
        <item x="920"/>
        <item x="1496"/>
        <item x="1019"/>
        <item x="1556"/>
        <item x="1305"/>
        <item x="875"/>
        <item x="1219"/>
        <item x="1512"/>
        <item x="984"/>
        <item x="1561"/>
        <item x="953"/>
        <item x="1014"/>
        <item x="1476"/>
        <item x="1518"/>
        <item x="1274"/>
        <item x="1082"/>
        <item x="883"/>
        <item x="1652"/>
        <item x="1348"/>
        <item x="1502"/>
        <item x="1311"/>
        <item x="1134"/>
        <item x="976"/>
        <item x="1046"/>
        <item x="992"/>
        <item x="1589"/>
        <item x="1160"/>
        <item x="995"/>
        <item x="1486"/>
        <item x="1233"/>
        <item x="1659"/>
        <item x="1075"/>
        <item x="1243"/>
        <item x="1358"/>
        <item x="943"/>
        <item x="801"/>
        <item x="779"/>
        <item x="857"/>
        <item x="1281"/>
        <item x="1602"/>
        <item x="890"/>
        <item x="1073"/>
        <item x="960"/>
        <item x="1362"/>
        <item x="830"/>
        <item x="1637"/>
        <item x="1190"/>
        <item x="1139"/>
        <item x="1352"/>
        <item x="1159"/>
        <item x="1572"/>
        <item x="1383"/>
        <item x="962"/>
        <item x="1036"/>
        <item x="833"/>
        <item x="1088"/>
        <item x="1202"/>
        <item x="1638"/>
        <item x="1031"/>
        <item x="978"/>
        <item x="936"/>
        <item x="772"/>
        <item x="1520"/>
        <item x="1405"/>
        <item x="1500"/>
        <item x="1490"/>
        <item x="922"/>
        <item x="897"/>
        <item x="1431"/>
        <item x="1650"/>
        <item x="1232"/>
        <item x="1122"/>
        <item x="1035"/>
        <item x="861"/>
        <item x="909"/>
        <item x="853"/>
        <item x="1497"/>
        <item x="1308"/>
        <item x="1008"/>
        <item x="767"/>
        <item x="927"/>
        <item x="1205"/>
        <item x="1198"/>
        <item x="1412"/>
        <item x="1542"/>
        <item x="1253"/>
        <item x="1446"/>
        <item x="1163"/>
        <item x="1026"/>
        <item x="1435"/>
        <item x="1451"/>
        <item x="1607"/>
        <item x="1519"/>
        <item x="1012"/>
        <item x="849"/>
        <item x="1411"/>
        <item x="1108"/>
        <item x="1209"/>
        <item x="1480"/>
        <item x="918"/>
        <item x="1527"/>
        <item x="911"/>
        <item x="1128"/>
        <item x="854"/>
        <item x="1587"/>
        <item x="828"/>
        <item x="1185"/>
        <item x="1448"/>
        <item x="1691"/>
        <item x="1389"/>
        <item x="1473"/>
        <item x="903"/>
        <item x="889"/>
        <item x="1687"/>
        <item x="958"/>
        <item x="1162"/>
        <item x="1395"/>
        <item x="1213"/>
        <item x="1384"/>
        <item x="952"/>
        <item x="977"/>
        <item x="1505"/>
        <item x="1050"/>
        <item x="1141"/>
        <item x="1145"/>
        <item x="1466"/>
        <item x="867"/>
        <item x="1434"/>
        <item x="824"/>
        <item x="1007"/>
        <item x="1640"/>
        <item x="1402"/>
        <item x="1138"/>
        <item x="1371"/>
        <item x="1101"/>
        <item x="1349"/>
        <item x="818"/>
        <item x="1690"/>
        <item x="1564"/>
        <item x="754"/>
        <item x="1195"/>
        <item x="843"/>
        <item x="1367"/>
        <item x="1609"/>
        <item x="1102"/>
        <item x="1333"/>
        <item x="898"/>
        <item x="758"/>
        <item x="1560"/>
        <item x="990"/>
        <item x="1387"/>
        <item x="852"/>
        <item x="933"/>
        <item x="971"/>
        <item x="1516"/>
        <item x="1414"/>
        <item x="1227"/>
        <item x="1178"/>
        <item x="777"/>
        <item x="1619"/>
        <item x="1347"/>
        <item x="1359"/>
        <item x="914"/>
        <item x="1319"/>
        <item x="1363"/>
        <item x="799"/>
        <item x="1608"/>
        <item x="1598"/>
        <item x="1672"/>
        <item x="1658"/>
        <item x="879"/>
        <item x="935"/>
        <item x="1293"/>
        <item x="1533"/>
        <item x="1238"/>
        <item x="1624"/>
        <item x="925"/>
        <item x="915"/>
        <item x="1020"/>
        <item x="1068"/>
        <item x="1309"/>
        <item x="866"/>
        <item x="1184"/>
        <item x="1131"/>
        <item x="1005"/>
        <item x="1595"/>
        <item x="1684"/>
        <item x="1124"/>
        <item x="991"/>
        <item x="813"/>
        <item x="1669"/>
        <item x="1388"/>
        <item x="1261"/>
        <item x="1194"/>
        <item x="1043"/>
        <item x="1697"/>
        <item x="1677"/>
        <item x="1237"/>
        <item x="1501"/>
        <item x="1069"/>
        <item x="1465"/>
        <item x="1457"/>
        <item x="1401"/>
        <item x="988"/>
        <item x="891"/>
        <item x="1600"/>
        <item x="888"/>
        <item x="1302"/>
        <item x="816"/>
        <item x="1006"/>
        <item x="1140"/>
        <item x="1585"/>
        <item x="1056"/>
        <item x="792"/>
        <item x="1030"/>
        <item x="1049"/>
        <item x="1191"/>
        <item x="1149"/>
        <item x="929"/>
        <item x="1673"/>
        <item x="1129"/>
        <item x="1565"/>
        <item x="1482"/>
        <item x="1583"/>
        <item x="1601"/>
        <item x="1567"/>
        <item x="1428"/>
        <item x="1550"/>
        <item x="753"/>
        <item x="1066"/>
        <item x="1099"/>
        <item x="1089"/>
        <item x="1116"/>
        <item x="1467"/>
        <item x="1234"/>
        <item x="1200"/>
        <item x="1109"/>
        <item x="1002"/>
        <item x="1683"/>
        <item x="1584"/>
        <item x="1076"/>
        <item x="1617"/>
        <item x="1186"/>
        <item x="1648"/>
        <item x="1630"/>
        <item x="785"/>
        <item x="1220"/>
        <item x="1634"/>
        <item x="1179"/>
        <item x="1661"/>
        <item x="814"/>
        <item x="1544"/>
        <item x="1034"/>
        <item x="1228"/>
        <item x="1679"/>
        <item x="1041"/>
        <item x="1080"/>
        <item x="1045"/>
        <item x="1372"/>
        <item x="1386"/>
        <item x="1524"/>
        <item x="951"/>
        <item x="961"/>
        <item x="987"/>
        <item x="802"/>
        <item x="1077"/>
        <item x="1221"/>
        <item x="1611"/>
        <item x="1072"/>
        <item x="1642"/>
        <item x="1104"/>
        <item x="1668"/>
        <item x="1635"/>
        <item x="912"/>
        <item x="1022"/>
        <item x="1663"/>
        <item x="1654"/>
        <item x="1224"/>
        <item x="821"/>
        <item x="1670"/>
        <item x="763"/>
        <item x="847"/>
        <item x="895"/>
        <item x="1171"/>
        <item x="1150"/>
        <item x="1340"/>
        <item x="1292"/>
        <item x="823"/>
        <item x="1110"/>
        <item x="771"/>
        <item x="1427"/>
        <item x="829"/>
        <item x="1207"/>
        <item x="1685"/>
        <item x="1331"/>
        <item x="776"/>
        <item x="908"/>
        <item x="1379"/>
        <item x="937"/>
        <item x="841"/>
        <item x="1632"/>
        <item x="1586"/>
        <item x="851"/>
        <item x="955"/>
        <item x="1164"/>
        <item x="800"/>
        <item x="1197"/>
        <item x="1424"/>
        <item x="1657"/>
        <item x="1057"/>
        <item x="1462"/>
        <item x="1662"/>
        <item x="1240"/>
        <item x="1314"/>
        <item x="1111"/>
        <item x="1286"/>
        <item x="1511"/>
        <item x="956"/>
        <item x="1522"/>
        <item x="1653"/>
        <item x="796"/>
        <item x="1339"/>
        <item x="1241"/>
        <item x="899"/>
        <item x="907"/>
        <item x="928"/>
        <item x="1580"/>
        <item x="1694"/>
        <item x="1681"/>
        <item x="1449"/>
        <item x="1664"/>
        <item x="1206"/>
        <item x="1365"/>
        <item x="1170"/>
        <item x="1028"/>
        <item x="998"/>
        <item x="959"/>
        <item x="878"/>
        <item x="1513"/>
        <item x="1280"/>
        <item x="1538"/>
        <item x="1439"/>
        <item x="1335"/>
        <item x="999"/>
        <item x="787"/>
        <item x="1536"/>
        <item x="1067"/>
        <item x="969"/>
        <item x="1626"/>
        <item x="1044"/>
        <item x="761"/>
        <item x="1215"/>
        <item x="1152"/>
        <item x="1491"/>
        <item x="1649"/>
        <item x="1364"/>
        <item x="1531"/>
        <item x="1614"/>
        <item x="831"/>
        <item x="1639"/>
        <item x="1252"/>
        <item x="1445"/>
        <item x="1132"/>
        <item x="968"/>
        <item x="1264"/>
        <item x="1047"/>
        <item x="1574"/>
        <item x="1599"/>
        <item x="1481"/>
        <item x="1575"/>
        <item x="1248"/>
        <item x="1222"/>
        <item x="1541"/>
        <item x="1304"/>
        <item x="1641"/>
        <item x="1235"/>
        <item x="1055"/>
        <item x="1680"/>
        <item x="757"/>
        <item x="1498"/>
        <item x="769"/>
        <item x="1539"/>
        <item x="1566"/>
        <item x="1226"/>
        <item x="1338"/>
        <item x="1396"/>
        <item x="1543"/>
        <item x="1468"/>
        <item x="1421"/>
        <item x="1259"/>
        <item x="1052"/>
        <item x="970"/>
        <item x="906"/>
        <item x="1174"/>
        <item x="1418"/>
        <item x="1682"/>
        <item x="809"/>
        <item x="1301"/>
        <item x="1521"/>
        <item x="1535"/>
        <item x="913"/>
        <item x="1230"/>
        <item x="1156"/>
        <item x="1262"/>
        <item x="825"/>
        <item x="1042"/>
        <item x="1351"/>
        <item x="1553"/>
        <item x="1458"/>
        <item x="1251"/>
        <item x="1489"/>
        <item x="954"/>
        <item x="1360"/>
        <item x="1210"/>
        <item x="1568"/>
        <item x="1322"/>
        <item x="1472"/>
        <item x="1277"/>
        <item x="901"/>
        <item x="931"/>
        <item x="1356"/>
        <item x="1290"/>
        <item x="1249"/>
        <item x="1040"/>
        <item x="1216"/>
        <item x="1291"/>
        <item x="1167"/>
        <item x="1061"/>
        <item x="1436"/>
        <item x="1382"/>
        <item x="993"/>
        <item x="1054"/>
        <item x="965"/>
        <item x="862"/>
        <item x="1142"/>
        <item x="1606"/>
        <item x="941"/>
        <item x="1695"/>
        <item x="1242"/>
        <item x="1268"/>
        <item x="1460"/>
        <item x="844"/>
        <item x="1115"/>
        <item x="1399"/>
        <item x="1591"/>
        <item x="1231"/>
        <item x="1316"/>
        <item x="996"/>
        <item x="1018"/>
        <item x="1032"/>
        <item x="938"/>
        <item x="972"/>
        <item x="1578"/>
        <item x="1526"/>
        <item x="896"/>
        <item x="764"/>
        <item x="1696"/>
        <item x="1576"/>
        <item x="1328"/>
        <item x="1551"/>
        <item x="1610"/>
        <item x="1112"/>
        <item x="1218"/>
        <item x="1083"/>
        <item x="1064"/>
        <item x="1323"/>
        <item x="1562"/>
        <item x="773"/>
        <item x="811"/>
        <item x="1656"/>
        <item x="981"/>
        <item x="1287"/>
        <item x="810"/>
        <item x="1315"/>
        <item x="1273"/>
        <item x="1545"/>
        <item x="1038"/>
        <item x="1571"/>
        <item x="1247"/>
        <item x="1009"/>
        <item x="1201"/>
        <item x="1223"/>
        <item x="860"/>
        <item x="1666"/>
        <item x="756"/>
        <item x="963"/>
        <item x="1151"/>
        <item x="838"/>
        <item x="939"/>
        <item x="1615"/>
        <item x="1003"/>
        <item x="892"/>
        <item x="1225"/>
        <item x="916"/>
        <item x="1312"/>
        <item x="836"/>
        <item x="791"/>
        <item x="1581"/>
        <item x="1334"/>
        <item x="1582"/>
        <item x="1353"/>
        <item x="1271"/>
        <item x="1146"/>
        <item x="1517"/>
        <item x="1590"/>
        <item x="983"/>
        <item x="1214"/>
        <item x="1039"/>
        <item x="946"/>
        <item x="1546"/>
        <item x="1361"/>
        <item x="1093"/>
        <item x="1081"/>
        <item x="1452"/>
        <item x="1532"/>
        <item x="1121"/>
        <item x="1488"/>
        <item x="1189"/>
        <item x="886"/>
        <item x="806"/>
        <item x="1523"/>
        <item x="1366"/>
        <item x="870"/>
        <item x="1105"/>
        <item x="1345"/>
        <item x="980"/>
        <item x="1168"/>
        <item x="850"/>
        <item x="1085"/>
        <item x="863"/>
        <item x="1381"/>
        <item x="1091"/>
        <item x="1133"/>
        <item x="1263"/>
        <item x="1678"/>
        <item x="1631"/>
        <item x="1623"/>
        <item x="1288"/>
        <item x="1317"/>
        <item x="784"/>
        <item x="1376"/>
        <item x="1483"/>
        <item x="1079"/>
        <item x="1033"/>
        <item x="1594"/>
        <item x="1390"/>
        <item x="1147"/>
        <item x="1404"/>
        <item x="1001"/>
        <item x="1165"/>
        <item x="1025"/>
        <item x="1459"/>
        <item x="1453"/>
        <item x="921"/>
        <item x="1378"/>
        <item x="1229"/>
        <item x="1346"/>
        <item x="1570"/>
        <item x="1000"/>
        <item x="1689"/>
        <item x="1377"/>
        <item x="1528"/>
        <item x="1296"/>
        <item x="1013"/>
        <item x="1257"/>
        <item x="994"/>
        <item x="1135"/>
        <item x="1355"/>
        <item x="1616"/>
        <item x="1278"/>
        <item x="1192"/>
        <item x="839"/>
        <item x="1461"/>
        <item x="759"/>
        <item x="822"/>
        <item x="1503"/>
        <item x="1024"/>
        <item x="1477"/>
        <item x="827"/>
        <item x="1103"/>
        <item x="1098"/>
        <item x="1181"/>
        <item x="923"/>
        <item x="1094"/>
        <item x="1297"/>
        <item x="1612"/>
        <item x="1341"/>
        <item x="1552"/>
        <item x="1596"/>
        <item x="1618"/>
        <item x="755"/>
        <item x="1597"/>
        <item x="819"/>
        <item x="789"/>
        <item x="1440"/>
        <item x="986"/>
        <item x="1374"/>
        <item x="1324"/>
        <item x="1106"/>
        <item x="974"/>
        <item x="1464"/>
        <item x="1622"/>
        <item x="1403"/>
        <item x="1686"/>
        <item x="765"/>
        <item x="1534"/>
        <item x="848"/>
        <item x="1644"/>
        <item x="1037"/>
        <item x="1569"/>
        <item x="934"/>
        <item x="774"/>
        <item x="1693"/>
        <item x="803"/>
        <item x="1011"/>
        <item x="1236"/>
        <item x="1655"/>
        <item x="2280"/>
        <item x="2535"/>
        <item x="1903"/>
        <item x="2369"/>
        <item x="2727"/>
        <item x="2471"/>
        <item x="1847"/>
        <item x="2781"/>
        <item x="2718"/>
        <item x="2591"/>
        <item x="2348"/>
        <item x="2098"/>
        <item x="2709"/>
        <item x="2286"/>
        <item x="1861"/>
        <item x="2036"/>
        <item x="1934"/>
        <item x="2373"/>
        <item x="2494"/>
        <item x="2003"/>
        <item x="2528"/>
        <item x="2064"/>
        <item x="2490"/>
        <item x="1830"/>
        <item x="2623"/>
        <item x="2477"/>
        <item x="2203"/>
        <item x="2208"/>
        <item x="2397"/>
        <item x="2298"/>
        <item x="2443"/>
        <item x="2598"/>
        <item x="2518"/>
        <item x="2497"/>
        <item x="2426"/>
        <item x="2588"/>
        <item x="2648"/>
        <item x="1951"/>
        <item x="2513"/>
        <item x="1955"/>
        <item x="1735"/>
        <item x="2361"/>
        <item x="1893"/>
        <item x="2354"/>
        <item x="2362"/>
        <item x="1906"/>
        <item x="2587"/>
        <item x="2506"/>
        <item x="2710"/>
        <item x="2152"/>
        <item x="1842"/>
        <item x="2683"/>
        <item x="1993"/>
        <item x="2664"/>
        <item x="2121"/>
        <item x="1826"/>
        <item x="2283"/>
        <item x="2534"/>
        <item x="1846"/>
        <item x="2742"/>
        <item x="2309"/>
        <item x="1736"/>
        <item x="1983"/>
        <item x="2686"/>
        <item x="2279"/>
        <item x="2437"/>
        <item x="2233"/>
        <item x="2722"/>
        <item x="1926"/>
        <item x="2381"/>
        <item x="2670"/>
        <item x="1723"/>
        <item x="2326"/>
        <item x="2128"/>
        <item x="2511"/>
        <item x="2485"/>
        <item x="1985"/>
        <item x="2257"/>
        <item x="2638"/>
        <item x="1929"/>
        <item x="2751"/>
        <item x="2236"/>
        <item x="2642"/>
        <item x="2357"/>
        <item x="2418"/>
        <item x="2470"/>
        <item x="2605"/>
        <item x="2256"/>
        <item x="2486"/>
        <item x="1714"/>
        <item x="2644"/>
        <item x="1958"/>
        <item x="1816"/>
        <item x="2759"/>
        <item x="1753"/>
        <item x="2730"/>
        <item x="2350"/>
        <item x="2420"/>
        <item x="1953"/>
        <item x="2391"/>
        <item x="1872"/>
        <item x="2080"/>
        <item x="2780"/>
        <item x="2757"/>
        <item x="1745"/>
        <item x="1913"/>
        <item x="2024"/>
        <item x="1781"/>
        <item x="2366"/>
        <item x="1857"/>
        <item x="1907"/>
        <item x="2155"/>
        <item x="1793"/>
        <item x="2000"/>
        <item x="2502"/>
        <item x="2001"/>
        <item x="1854"/>
        <item x="2190"/>
        <item x="2296"/>
        <item x="2342"/>
        <item x="2779"/>
        <item x="1991"/>
        <item x="2484"/>
        <item x="1828"/>
        <item x="2347"/>
        <item x="2625"/>
        <item x="2744"/>
        <item x="1939"/>
        <item x="1776"/>
        <item x="2205"/>
        <item x="2734"/>
        <item x="2771"/>
        <item x="2483"/>
        <item x="2687"/>
        <item x="2427"/>
        <item x="2526"/>
        <item x="2599"/>
        <item x="2359"/>
        <item x="2215"/>
        <item x="2002"/>
        <item x="2189"/>
        <item x="2052"/>
        <item x="2595"/>
        <item x="1922"/>
        <item x="2288"/>
        <item x="1807"/>
        <item x="1834"/>
        <item x="2293"/>
        <item x="1862"/>
        <item x="2127"/>
        <item x="1790"/>
        <item x="2333"/>
        <item x="1784"/>
        <item x="2713"/>
        <item x="2665"/>
        <item x="2496"/>
        <item x="2372"/>
        <item x="2117"/>
        <item x="2655"/>
        <item x="2650"/>
        <item x="2617"/>
        <item x="1739"/>
        <item x="2318"/>
        <item x="2739"/>
        <item x="2022"/>
        <item x="2620"/>
        <item x="1752"/>
        <item x="2084"/>
        <item x="2229"/>
        <item x="2365"/>
        <item x="2092"/>
        <item x="2746"/>
        <item x="2325"/>
        <item x="1730"/>
        <item x="2445"/>
        <item x="2788"/>
        <item x="2458"/>
        <item x="2645"/>
        <item x="1940"/>
        <item x="2576"/>
        <item x="2252"/>
        <item x="1760"/>
        <item x="2659"/>
        <item x="2217"/>
        <item x="2192"/>
        <item x="2153"/>
        <item x="1704"/>
        <item x="1766"/>
        <item x="2609"/>
        <item x="2188"/>
        <item x="2149"/>
        <item x="1931"/>
        <item x="1751"/>
        <item x="1877"/>
        <item x="2175"/>
        <item x="2321"/>
        <item x="2656"/>
        <item x="2476"/>
        <item x="2267"/>
        <item x="1761"/>
        <item x="1871"/>
        <item x="2432"/>
        <item x="2729"/>
        <item x="2504"/>
        <item x="2089"/>
        <item x="1799"/>
        <item x="2441"/>
        <item x="2637"/>
        <item x="2303"/>
        <item x="1924"/>
        <item x="2017"/>
        <item x="2234"/>
        <item x="2073"/>
        <item x="2728"/>
        <item x="1864"/>
        <item x="2540"/>
        <item x="1754"/>
        <item x="2669"/>
        <item x="2184"/>
        <item x="2695"/>
        <item x="2711"/>
        <item x="1779"/>
        <item x="2784"/>
        <item x="2014"/>
        <item x="2314"/>
        <item x="2532"/>
        <item x="2312"/>
        <item x="2789"/>
        <item x="2776"/>
        <item x="2597"/>
        <item x="1713"/>
        <item x="2101"/>
        <item x="2430"/>
        <item x="1867"/>
        <item x="2070"/>
        <item x="2414"/>
        <item x="1819"/>
        <item x="1844"/>
        <item x="2105"/>
        <item x="2537"/>
        <item x="1820"/>
        <item x="2082"/>
        <item x="2213"/>
        <item x="2500"/>
        <item x="1729"/>
        <item x="2223"/>
        <item x="1719"/>
        <item x="2237"/>
        <item x="2075"/>
        <item x="1775"/>
        <item x="2210"/>
        <item x="2756"/>
        <item x="2071"/>
        <item x="2618"/>
        <item x="1833"/>
        <item x="1988"/>
        <item x="2375"/>
        <item x="2652"/>
        <item x="1796"/>
        <item x="2698"/>
        <item x="1709"/>
        <item x="2339"/>
        <item x="2360"/>
        <item x="1823"/>
        <item x="1757"/>
        <item x="2055"/>
        <item x="1814"/>
        <item x="2270"/>
        <item x="1852"/>
        <item x="1843"/>
        <item x="2346"/>
        <item x="2249"/>
        <item x="2182"/>
        <item x="2635"/>
        <item x="1813"/>
        <item x="1850"/>
        <item x="2137"/>
        <item x="2421"/>
        <item x="2049"/>
        <item x="2367"/>
        <item x="1886"/>
        <item x="1821"/>
        <item x="1771"/>
        <item x="1759"/>
        <item x="1990"/>
        <item x="1957"/>
        <item x="2078"/>
        <item x="1943"/>
        <item x="2008"/>
        <item x="2269"/>
        <item x="2563"/>
        <item x="2647"/>
        <item x="2749"/>
        <item x="2568"/>
        <item x="2259"/>
        <item x="2708"/>
        <item x="2352"/>
        <item x="2505"/>
        <item x="2570"/>
        <item x="2263"/>
        <item x="2206"/>
        <item x="2785"/>
        <item x="2523"/>
        <item x="1798"/>
        <item x="2385"/>
        <item x="1997"/>
        <item x="2027"/>
        <item x="2498"/>
        <item x="2271"/>
        <item x="2566"/>
        <item x="2449"/>
        <item x="2240"/>
        <item x="2126"/>
        <item x="1950"/>
        <item x="2398"/>
        <item x="1944"/>
        <item x="2327"/>
        <item x="2382"/>
        <item x="2133"/>
        <item x="2034"/>
        <item x="2180"/>
        <item x="2076"/>
        <item x="1792"/>
        <item x="2717"/>
        <item x="2673"/>
        <item x="1824"/>
        <item x="2424"/>
        <item x="2310"/>
        <item x="2702"/>
        <item x="2245"/>
        <item x="2692"/>
        <item x="1996"/>
        <item x="1804"/>
        <item x="2094"/>
        <item x="2301"/>
        <item x="2661"/>
        <item x="2488"/>
        <item x="2304"/>
        <item x="2122"/>
        <item x="2016"/>
        <item x="1756"/>
        <item x="2747"/>
        <item x="2319"/>
        <item x="1811"/>
        <item x="2116"/>
        <item x="1726"/>
        <item x="2061"/>
        <item x="2243"/>
        <item x="2681"/>
        <item x="2733"/>
        <item x="1923"/>
        <item x="1770"/>
        <item x="1744"/>
        <item x="1952"/>
        <item x="1921"/>
        <item x="2340"/>
        <item x="2633"/>
        <item x="2057"/>
        <item x="1894"/>
        <item x="2607"/>
        <item x="1851"/>
        <item x="2294"/>
        <item x="1707"/>
        <item x="2255"/>
        <item x="1909"/>
        <item x="2110"/>
        <item x="2125"/>
        <item x="2428"/>
        <item x="2703"/>
        <item x="2723"/>
        <item x="2543"/>
        <item x="2290"/>
        <item x="2220"/>
        <item x="2403"/>
        <item x="2302"/>
        <item x="2007"/>
        <item x="2601"/>
        <item x="2408"/>
        <item x="2701"/>
        <item x="2551"/>
        <item x="2031"/>
        <item x="2660"/>
        <item x="2058"/>
        <item x="1837"/>
        <item x="2764"/>
        <item x="1979"/>
        <item x="1699"/>
        <item x="2769"/>
        <item x="1986"/>
        <item x="1884"/>
        <item x="2738"/>
        <item x="2297"/>
        <item x="2033"/>
        <item x="1849"/>
        <item x="2015"/>
        <item x="1935"/>
        <item x="2307"/>
        <item x="2782"/>
        <item x="2678"/>
        <item x="2460"/>
        <item x="2172"/>
        <item x="2501"/>
        <item x="2144"/>
        <item x="2452"/>
        <item x="1829"/>
        <item x="1710"/>
        <item x="2524"/>
        <item x="1888"/>
        <item x="1975"/>
        <item x="1905"/>
        <item x="2242"/>
        <item x="2115"/>
        <item x="2292"/>
        <item x="2218"/>
        <item x="1777"/>
        <item x="2487"/>
        <item x="2419"/>
        <item x="1930"/>
        <item x="2516"/>
        <item x="2694"/>
        <item x="2336"/>
        <item x="1880"/>
        <item x="2247"/>
        <item x="2138"/>
        <item x="1978"/>
        <item x="1703"/>
        <item x="2147"/>
        <item x="1728"/>
        <item x="1831"/>
        <item x="2721"/>
        <item x="1853"/>
        <item x="2306"/>
        <item x="1785"/>
        <item x="2262"/>
        <item x="2093"/>
        <item x="1959"/>
        <item x="2212"/>
        <item x="2221"/>
        <item x="1946"/>
        <item x="2390"/>
        <item x="2572"/>
        <item x="2519"/>
        <item x="2459"/>
        <item x="2778"/>
        <item x="1817"/>
        <item x="1738"/>
        <item x="2469"/>
        <item x="1708"/>
        <item x="2691"/>
        <item x="2165"/>
        <item x="2509"/>
        <item x="2761"/>
        <item x="2196"/>
        <item x="2777"/>
        <item x="2639"/>
        <item x="1812"/>
        <item x="2278"/>
        <item x="1974"/>
        <item x="2401"/>
        <item x="2404"/>
        <item x="2493"/>
        <item x="2042"/>
        <item x="1968"/>
        <item x="2041"/>
        <item x="1818"/>
        <item x="2013"/>
        <item x="2228"/>
        <item x="2143"/>
        <item x="2265"/>
        <item x="2035"/>
        <item x="2593"/>
        <item x="2197"/>
        <item x="2315"/>
        <item x="1787"/>
        <item x="2550"/>
        <item x="1789"/>
        <item x="2111"/>
        <item x="2012"/>
        <item x="2230"/>
        <item x="2555"/>
        <item x="2743"/>
        <item x="2413"/>
        <item x="1701"/>
        <item x="2112"/>
        <item x="2559"/>
        <item x="2533"/>
        <item x="2685"/>
        <item x="2178"/>
        <item x="2396"/>
        <item x="2522"/>
        <item x="2671"/>
        <item x="1945"/>
        <item x="2583"/>
        <item x="2095"/>
        <item x="2536"/>
        <item x="2386"/>
        <item x="2291"/>
        <item x="2548"/>
        <item x="2538"/>
        <item x="1863"/>
        <item x="2667"/>
        <item x="2177"/>
        <item x="1747"/>
        <item x="2758"/>
        <item x="1896"/>
        <item x="2102"/>
        <item x="1912"/>
        <item x="2335"/>
        <item x="2239"/>
        <item x="2038"/>
        <item x="1967"/>
        <item x="2552"/>
        <item x="2615"/>
        <item x="2674"/>
        <item x="2380"/>
        <item x="2029"/>
        <item x="2547"/>
        <item x="2384"/>
        <item x="2287"/>
        <item x="1879"/>
        <item x="1858"/>
        <item x="2393"/>
        <item x="2399"/>
        <item x="2688"/>
        <item x="2059"/>
        <item x="1992"/>
        <item x="2019"/>
        <item x="2689"/>
        <item x="2672"/>
        <item x="1981"/>
        <item x="1845"/>
        <item x="2118"/>
        <item x="2311"/>
        <item x="2130"/>
        <item x="2195"/>
        <item x="2021"/>
        <item x="1865"/>
        <item x="2619"/>
        <item x="1803"/>
        <item x="2423"/>
        <item x="2025"/>
        <item x="2200"/>
        <item x="2097"/>
        <item x="2651"/>
        <item x="2549"/>
        <item x="2193"/>
        <item x="2732"/>
        <item x="2631"/>
        <item x="2634"/>
        <item x="1720"/>
        <item x="1936"/>
        <item x="1827"/>
        <item x="2491"/>
        <item x="2334"/>
        <item x="2641"/>
        <item x="2248"/>
        <item x="2077"/>
        <item x="1782"/>
        <item x="1794"/>
        <item x="2456"/>
        <item x="1897"/>
        <item x="2227"/>
        <item x="1762"/>
        <item x="2405"/>
        <item x="2482"/>
        <item x="2479"/>
        <item x="2167"/>
        <item x="1960"/>
        <item x="2662"/>
        <item x="2083"/>
        <item x="1875"/>
        <item x="1876"/>
        <item x="1810"/>
        <item x="2608"/>
        <item x="2546"/>
        <item x="2640"/>
        <item x="2154"/>
        <item x="1733"/>
        <item x="1822"/>
        <item x="2179"/>
        <item x="2748"/>
        <item x="2004"/>
        <item x="1859"/>
        <item x="2760"/>
        <item x="1918"/>
        <item x="1870"/>
        <item x="2630"/>
        <item x="2438"/>
        <item x="2596"/>
        <item x="2755"/>
        <item x="1748"/>
        <item x="2253"/>
        <item x="2074"/>
        <item x="1856"/>
        <item x="2166"/>
        <item x="2276"/>
        <item x="2099"/>
        <item x="1954"/>
        <item x="1878"/>
        <item x="1715"/>
        <item x="2163"/>
        <item x="2636"/>
        <item x="2174"/>
        <item x="2053"/>
        <item x="1915"/>
        <item x="2666"/>
        <item x="2341"/>
        <item x="1869"/>
        <item x="2281"/>
        <item x="2150"/>
        <item x="2250"/>
        <item x="1765"/>
        <item x="2561"/>
        <item x="2343"/>
        <item x="1892"/>
        <item x="2266"/>
        <item x="2616"/>
        <item x="2472"/>
        <item x="2700"/>
        <item x="1763"/>
        <item x="2654"/>
        <item x="1910"/>
        <item x="2610"/>
        <item x="2553"/>
        <item x="2719"/>
        <item x="2157"/>
        <item x="2520"/>
        <item x="2646"/>
        <item x="1976"/>
        <item x="1764"/>
        <item x="2569"/>
        <item x="1969"/>
        <item x="2328"/>
        <item x="1700"/>
        <item x="2330"/>
        <item x="1883"/>
        <item x="2282"/>
        <item x="2580"/>
        <item x="2183"/>
        <item x="2246"/>
        <item x="2663"/>
        <item x="2106"/>
        <item x="1778"/>
        <item x="1881"/>
        <item x="1898"/>
        <item x="2680"/>
        <item x="2611"/>
        <item x="1802"/>
        <item x="2313"/>
        <item x="2450"/>
        <item x="2489"/>
        <item x="1914"/>
        <item x="1977"/>
        <item x="2422"/>
        <item x="2454"/>
        <item x="2600"/>
        <item x="2627"/>
        <item x="2023"/>
        <item x="2062"/>
        <item x="2451"/>
        <item x="2675"/>
        <item x="1706"/>
        <item x="2557"/>
        <item x="2467"/>
        <item x="2086"/>
        <item x="2317"/>
        <item x="2790"/>
        <item x="1725"/>
        <item x="2525"/>
        <item x="2060"/>
        <item x="1895"/>
        <item x="1808"/>
        <item x="1740"/>
        <item x="2693"/>
        <item x="1716"/>
        <item x="1891"/>
        <item x="1971"/>
        <item x="2447"/>
        <item x="2387"/>
        <item x="2603"/>
        <item x="2274"/>
        <item x="2544"/>
        <item x="1866"/>
        <item x="1743"/>
        <item x="2181"/>
        <item x="2069"/>
        <item x="2622"/>
        <item x="2170"/>
        <item x="2676"/>
        <item x="2416"/>
        <item x="2068"/>
        <item x="2162"/>
        <item x="1780"/>
        <item x="2720"/>
        <item x="2169"/>
        <item x="2032"/>
        <item x="2037"/>
        <item x="2113"/>
        <item x="1925"/>
        <item x="1840"/>
        <item x="2560"/>
        <item x="1933"/>
        <item x="2512"/>
        <item x="2564"/>
        <item x="2567"/>
        <item x="2466"/>
        <item x="2005"/>
        <item x="1805"/>
        <item x="2621"/>
        <item x="2156"/>
        <item x="2209"/>
        <item x="2565"/>
        <item x="2696"/>
        <item x="2351"/>
        <item x="2628"/>
        <item x="2754"/>
        <item x="1917"/>
        <item x="1908"/>
        <item x="2108"/>
        <item x="2268"/>
        <item x="1731"/>
        <item x="1920"/>
        <item x="2444"/>
        <item x="2463"/>
        <item x="2211"/>
        <item x="1962"/>
        <item x="2272"/>
        <item x="1795"/>
        <item x="2186"/>
        <item x="2726"/>
        <item x="2338"/>
        <item x="2148"/>
        <item x="2322"/>
        <item x="2740"/>
        <item x="2214"/>
        <item x="2735"/>
        <item x="2768"/>
        <item x="2772"/>
        <item x="2624"/>
        <item x="2407"/>
        <item x="2356"/>
        <item x="1836"/>
        <item x="2066"/>
        <item x="2232"/>
        <item x="2704"/>
        <item x="2219"/>
        <item x="1956"/>
        <item x="1702"/>
        <item x="2107"/>
        <item x="2433"/>
        <item x="2541"/>
        <item x="1705"/>
        <item x="1815"/>
        <item x="2135"/>
        <item x="2705"/>
        <item x="2383"/>
        <item x="2160"/>
        <item x="1966"/>
        <item x="1788"/>
        <item x="2737"/>
        <item x="2364"/>
        <item x="2377"/>
        <item x="2103"/>
        <item x="2100"/>
        <item x="2602"/>
        <item x="2579"/>
        <item x="1868"/>
        <item x="1942"/>
        <item x="2409"/>
        <item x="2185"/>
        <item x="2478"/>
        <item x="2521"/>
        <item x="2388"/>
        <item x="1774"/>
        <item x="2530"/>
        <item x="2626"/>
        <item x="2716"/>
        <item x="2231"/>
        <item x="2171"/>
        <item x="2412"/>
        <item x="2475"/>
        <item x="2529"/>
        <item x="2585"/>
        <item x="1772"/>
        <item x="2358"/>
        <item x="1928"/>
        <item x="2684"/>
        <item x="1890"/>
        <item x="2140"/>
        <item x="2344"/>
        <item x="2244"/>
        <item x="2039"/>
        <item x="2581"/>
        <item x="2261"/>
        <item x="1994"/>
        <item x="1961"/>
        <item x="2324"/>
        <item x="2455"/>
        <item x="2731"/>
        <item x="2158"/>
        <item x="2161"/>
        <item x="2056"/>
        <item x="1825"/>
        <item x="2065"/>
        <item x="2515"/>
        <item x="1941"/>
        <item x="2040"/>
        <item x="2204"/>
        <item x="2589"/>
        <item x="2241"/>
        <item x="2690"/>
        <item x="1899"/>
        <item x="2465"/>
        <item x="2539"/>
        <item x="2308"/>
        <item x="2187"/>
        <item x="2316"/>
        <item x="2225"/>
        <item x="2050"/>
        <item x="2131"/>
        <item x="2658"/>
        <item x="2009"/>
        <item x="1970"/>
        <item x="2145"/>
        <item x="2629"/>
        <item x="2791"/>
        <item x="2085"/>
        <item x="2129"/>
        <item x="1773"/>
        <item x="2556"/>
        <item x="2284"/>
        <item x="2337"/>
        <item x="2132"/>
        <item x="2201"/>
        <item x="1889"/>
        <item x="1901"/>
        <item x="2745"/>
        <item x="2786"/>
        <item x="2371"/>
        <item x="2202"/>
        <item x="2653"/>
        <item x="2331"/>
        <item x="2067"/>
        <item x="1972"/>
        <item x="2011"/>
        <item x="2048"/>
        <item x="2329"/>
        <item x="1989"/>
        <item x="2151"/>
        <item x="2425"/>
        <item x="1839"/>
        <item x="2439"/>
        <item x="2436"/>
        <item x="2415"/>
        <item x="1797"/>
        <item x="2087"/>
        <item x="1948"/>
        <item x="1984"/>
        <item x="1949"/>
        <item x="2699"/>
        <item x="1973"/>
        <item x="1900"/>
        <item x="2527"/>
        <item x="2079"/>
        <item x="1749"/>
        <item x="2088"/>
        <item x="2349"/>
        <item x="1832"/>
        <item x="2368"/>
        <item x="3097"/>
        <item x="3488"/>
        <item x="3382"/>
        <item x="3700"/>
        <item x="3358"/>
        <item x="3186"/>
        <item x="3831"/>
        <item x="3023"/>
        <item x="3944"/>
        <item x="3768"/>
        <item x="2975"/>
        <item x="2878"/>
        <item x="3581"/>
        <item x="3878"/>
        <item x="3317"/>
        <item x="3599"/>
        <item x="3150"/>
        <item x="3780"/>
        <item x="3544"/>
        <item x="2981"/>
        <item x="3493"/>
        <item x="3593"/>
        <item x="3013"/>
        <item x="2936"/>
        <item x="2854"/>
        <item x="3825"/>
        <item x="3724"/>
        <item x="3255"/>
        <item x="2868"/>
        <item x="2935"/>
        <item x="3513"/>
        <item x="3606"/>
        <item x="3309"/>
        <item x="2966"/>
        <item x="3784"/>
        <item x="3500"/>
        <item x="3707"/>
        <item x="3183"/>
        <item x="3612"/>
        <item x="4072"/>
        <item x="3045"/>
        <item x="4071"/>
        <item x="3607"/>
        <item x="3387"/>
        <item x="3541"/>
        <item x="3211"/>
        <item x="3849"/>
        <item x="3605"/>
        <item x="2968"/>
        <item x="3583"/>
        <item x="3173"/>
        <item x="4111"/>
        <item x="3464"/>
        <item x="4051"/>
        <item x="3212"/>
        <item x="2907"/>
        <item x="2887"/>
        <item x="3921"/>
        <item x="3145"/>
        <item x="2995"/>
        <item x="3634"/>
        <item x="2918"/>
        <item x="3713"/>
        <item x="2801"/>
        <item x="4039"/>
        <item x="3383"/>
        <item x="3240"/>
        <item x="3728"/>
        <item x="3129"/>
        <item x="3106"/>
        <item x="4109"/>
        <item x="3639"/>
        <item x="3074"/>
        <item x="3418"/>
        <item x="3968"/>
        <item x="3799"/>
        <item x="3314"/>
        <item x="3086"/>
        <item x="2913"/>
        <item x="3266"/>
        <item x="3937"/>
        <item x="3032"/>
        <item x="3989"/>
        <item x="3993"/>
        <item x="3686"/>
        <item x="3524"/>
        <item x="3474"/>
        <item x="3378"/>
        <item x="3022"/>
        <item x="2843"/>
        <item x="2944"/>
        <item x="3958"/>
        <item x="3066"/>
        <item x="3067"/>
        <item x="3303"/>
        <item x="3120"/>
        <item x="3253"/>
        <item x="3017"/>
        <item x="3087"/>
        <item x="3208"/>
        <item x="3577"/>
        <item x="3613"/>
        <item x="2874"/>
        <item x="3561"/>
        <item x="3073"/>
        <item x="3966"/>
        <item x="3495"/>
        <item x="2969"/>
        <item x="3123"/>
        <item x="3217"/>
        <item x="3044"/>
        <item x="3621"/>
        <item x="3300"/>
        <item x="3578"/>
        <item x="3999"/>
        <item x="3830"/>
        <item x="2896"/>
        <item x="3139"/>
        <item x="2794"/>
        <item x="2825"/>
        <item x="3509"/>
        <item x="3711"/>
        <item x="3419"/>
        <item x="4077"/>
        <item x="3368"/>
        <item x="3469"/>
        <item x="3582"/>
        <item x="3846"/>
        <item x="3710"/>
        <item x="3380"/>
        <item x="3776"/>
        <item x="3815"/>
        <item x="3645"/>
        <item x="3546"/>
        <item x="3021"/>
        <item x="3339"/>
        <item x="4004"/>
        <item x="3555"/>
        <item x="3769"/>
        <item x="3268"/>
        <item x="3203"/>
        <item x="3754"/>
        <item x="3530"/>
        <item x="3291"/>
        <item x="2898"/>
        <item x="3781"/>
        <item x="3647"/>
        <item x="3681"/>
        <item x="4013"/>
        <item x="3954"/>
        <item x="3286"/>
        <item x="2942"/>
        <item x="3261"/>
        <item x="3666"/>
        <item x="3311"/>
        <item x="4084"/>
        <item x="3160"/>
        <item x="3184"/>
        <item x="3998"/>
        <item x="4067"/>
        <item x="3654"/>
        <item x="3801"/>
        <item x="4040"/>
        <item x="3213"/>
        <item x="3951"/>
        <item x="3125"/>
        <item x="3980"/>
        <item x="3379"/>
        <item x="3771"/>
        <item x="3997"/>
        <item x="2980"/>
        <item x="2871"/>
        <item x="3395"/>
        <item x="2867"/>
        <item x="3138"/>
        <item x="2821"/>
        <item x="3241"/>
        <item x="3197"/>
        <item x="3903"/>
        <item x="2833"/>
        <item x="3865"/>
        <item x="3321"/>
        <item x="2964"/>
        <item x="3201"/>
        <item x="4046"/>
        <item x="3159"/>
        <item x="2844"/>
        <item x="3576"/>
        <item x="3049"/>
        <item x="3641"/>
        <item x="3157"/>
        <item x="3239"/>
        <item x="3912"/>
        <item x="3643"/>
        <item x="3110"/>
        <item x="3392"/>
        <item x="3682"/>
        <item x="3596"/>
        <item x="2961"/>
        <item x="3221"/>
        <item x="3012"/>
        <item x="3156"/>
        <item x="3327"/>
        <item x="2949"/>
        <item x="3743"/>
        <item x="3813"/>
        <item x="4088"/>
        <item x="4034"/>
        <item x="3939"/>
        <item x="3697"/>
        <item x="4058"/>
        <item x="3094"/>
        <item x="3219"/>
        <item x="4035"/>
        <item x="3404"/>
        <item x="3362"/>
        <item x="3403"/>
        <item x="3352"/>
        <item x="3390"/>
        <item x="3684"/>
        <item x="3356"/>
        <item x="3984"/>
        <item x="3202"/>
        <item x="3727"/>
        <item x="3153"/>
        <item x="3644"/>
        <item x="2834"/>
        <item x="3043"/>
        <item x="3182"/>
        <item x="2812"/>
        <item x="3210"/>
        <item x="2916"/>
        <item x="3819"/>
        <item x="3660"/>
        <item x="4006"/>
        <item x="4002"/>
        <item x="2909"/>
        <item x="3408"/>
        <item x="3720"/>
        <item x="2823"/>
        <item x="4019"/>
        <item x="3282"/>
        <item x="4063"/>
        <item x="3935"/>
        <item x="3940"/>
        <item x="3507"/>
        <item x="3148"/>
        <item x="3035"/>
        <item x="3452"/>
        <item x="2897"/>
        <item x="2816"/>
        <item x="3063"/>
        <item x="3835"/>
        <item x="3420"/>
        <item x="3250"/>
        <item x="3629"/>
        <item x="3302"/>
        <item x="3122"/>
        <item x="2796"/>
        <item x="3487"/>
        <item x="3625"/>
        <item x="3930"/>
        <item x="3223"/>
        <item x="3373"/>
        <item x="2866"/>
        <item x="3466"/>
        <item x="3451"/>
        <item x="3041"/>
        <item x="3099"/>
        <item x="3816"/>
        <item x="3437"/>
        <item x="3283"/>
        <item x="3734"/>
        <item x="3925"/>
        <item x="2917"/>
        <item x="3945"/>
        <item x="3172"/>
        <item x="3296"/>
        <item x="3175"/>
        <item x="2799"/>
        <item x="2860"/>
        <item x="2795"/>
        <item x="4073"/>
        <item x="3272"/>
        <item x="3433"/>
        <item x="3868"/>
        <item x="2954"/>
        <item x="3795"/>
        <item x="4044"/>
        <item x="3326"/>
        <item x="3423"/>
        <item x="2959"/>
        <item x="4097"/>
        <item x="3478"/>
        <item x="3897"/>
        <item x="2915"/>
        <item x="3696"/>
        <item x="3685"/>
        <item x="3923"/>
        <item x="3037"/>
        <item x="3402"/>
        <item x="3105"/>
        <item x="3453"/>
        <item x="3005"/>
        <item x="3602"/>
        <item x="2879"/>
        <item x="3649"/>
        <item x="3885"/>
        <item x="3802"/>
        <item x="2934"/>
        <item x="4009"/>
        <item x="3786"/>
        <item x="3712"/>
        <item x="3838"/>
        <item x="3932"/>
        <item x="3708"/>
        <item x="2962"/>
        <item x="3298"/>
        <item x="3536"/>
        <item x="3527"/>
        <item x="3726"/>
        <item x="3514"/>
        <item x="4011"/>
        <item x="3915"/>
        <item x="3931"/>
        <item x="3335"/>
        <item x="3604"/>
        <item x="2881"/>
        <item x="3828"/>
        <item x="2807"/>
        <item x="3564"/>
        <item x="3483"/>
        <item x="3843"/>
        <item x="3677"/>
        <item x="3233"/>
        <item x="3753"/>
        <item x="3269"/>
        <item x="3348"/>
        <item x="3516"/>
        <item x="3278"/>
        <item x="3237"/>
        <item x="3810"/>
        <item x="2797"/>
        <item x="3900"/>
        <item x="4106"/>
        <item x="3562"/>
        <item x="3598"/>
        <item x="3334"/>
        <item x="3468"/>
        <item x="4031"/>
        <item x="3911"/>
        <item x="3653"/>
        <item x="3575"/>
        <item x="2876"/>
        <item x="2956"/>
        <item x="2996"/>
        <item x="3659"/>
        <item x="2923"/>
        <item x="3345"/>
        <item x="3550"/>
        <item x="3805"/>
        <item x="3792"/>
        <item x="3731"/>
        <item x="2885"/>
        <item x="3472"/>
        <item x="3948"/>
        <item x="3247"/>
        <item x="3960"/>
        <item x="3790"/>
        <item x="3618"/>
        <item x="3764"/>
        <item x="4049"/>
        <item x="3450"/>
        <item x="3881"/>
        <item x="3755"/>
        <item x="4025"/>
        <item x="4017"/>
        <item x="2847"/>
        <item x="3668"/>
        <item x="3934"/>
        <item x="4112"/>
        <item x="3171"/>
        <item x="3829"/>
        <item x="3791"/>
        <item x="2960"/>
        <item x="3236"/>
        <item x="3741"/>
        <item x="3195"/>
        <item x="3366"/>
        <item x="2955"/>
        <item x="3367"/>
        <item x="3961"/>
        <item x="3765"/>
        <item x="3271"/>
        <item x="3974"/>
        <item x="2838"/>
        <item x="3107"/>
        <item x="3600"/>
        <item x="3631"/>
        <item x="3510"/>
        <item x="3429"/>
        <item x="4022"/>
        <item x="3620"/>
        <item x="3762"/>
        <item x="3669"/>
        <item x="3601"/>
        <item x="4110"/>
        <item x="3824"/>
        <item x="3142"/>
        <item x="3394"/>
        <item x="3287"/>
        <item x="4056"/>
        <item x="2921"/>
        <item x="3119"/>
        <item x="2925"/>
        <item x="3498"/>
        <item x="3783"/>
        <item x="3416"/>
        <item x="3839"/>
        <item x="3126"/>
        <item x="3833"/>
        <item x="3438"/>
        <item x="4026"/>
        <item x="2972"/>
        <item x="3794"/>
        <item x="3949"/>
        <item x="3797"/>
        <item x="3447"/>
        <item x="2891"/>
        <item x="3642"/>
        <item x="3374"/>
        <item x="3633"/>
        <item x="3274"/>
        <item x="3770"/>
        <item x="3310"/>
        <item x="2973"/>
        <item x="3858"/>
        <item x="3312"/>
        <item x="3534"/>
        <item x="3847"/>
        <item x="3289"/>
        <item x="3187"/>
        <item x="2965"/>
        <item x="2798"/>
        <item x="4061"/>
        <item x="2882"/>
        <item x="3333"/>
        <item x="3406"/>
        <item x="3386"/>
        <item x="3460"/>
        <item x="3238"/>
        <item x="3448"/>
        <item x="4095"/>
        <item x="3001"/>
        <item x="3844"/>
        <item x="3992"/>
        <item x="3573"/>
        <item x="3664"/>
        <item x="2814"/>
        <item x="3866"/>
        <item x="3252"/>
        <item x="3834"/>
        <item x="4108"/>
        <item x="3678"/>
        <item x="3760"/>
        <item x="3141"/>
        <item x="3889"/>
        <item x="3567"/>
        <item x="2976"/>
        <item x="3002"/>
        <item x="3579"/>
        <item x="3297"/>
        <item x="3470"/>
        <item x="3884"/>
        <item x="4089"/>
        <item x="3840"/>
        <item x="3234"/>
        <item x="3177"/>
        <item x="3539"/>
        <item x="3798"/>
        <item x="2987"/>
        <item x="3412"/>
        <item x="3147"/>
        <item x="3616"/>
        <item x="2803"/>
        <item x="2826"/>
        <item x="3114"/>
        <item x="3047"/>
        <item x="3465"/>
        <item x="3295"/>
        <item x="3180"/>
        <item x="2927"/>
        <item x="3520"/>
        <item x="3877"/>
        <item x="4102"/>
        <item x="3969"/>
        <item x="3887"/>
        <item x="3519"/>
        <item x="2991"/>
        <item x="3014"/>
        <item x="3973"/>
        <item x="3100"/>
        <item x="3225"/>
        <item x="3549"/>
        <item x="3571"/>
        <item x="3485"/>
        <item x="3375"/>
        <item x="3417"/>
        <item x="2963"/>
        <item x="4064"/>
        <item x="3845"/>
        <item x="3690"/>
        <item x="3062"/>
        <item x="3777"/>
        <item x="3679"/>
        <item x="3650"/>
        <item x="3917"/>
        <item x="3277"/>
        <item x="3590"/>
        <item x="3554"/>
        <item x="3128"/>
        <item x="2926"/>
        <item x="3400"/>
        <item x="3055"/>
        <item x="4057"/>
        <item x="3746"/>
        <item x="3039"/>
        <item x="3306"/>
        <item x="2792"/>
        <item x="3814"/>
        <item x="3759"/>
        <item x="3533"/>
        <item x="3927"/>
        <item x="3244"/>
        <item x="3189"/>
        <item x="3042"/>
        <item x="4076"/>
        <item x="3227"/>
        <item x="2802"/>
        <item x="4062"/>
        <item x="3883"/>
        <item x="3880"/>
        <item x="3011"/>
        <item x="3970"/>
        <item x="3676"/>
        <item x="3188"/>
        <item x="3947"/>
        <item x="3745"/>
        <item x="3080"/>
        <item x="4052"/>
        <item x="4003"/>
        <item x="3568"/>
        <item x="3284"/>
        <item x="3357"/>
        <item x="3228"/>
        <item x="2883"/>
        <item x="3804"/>
        <item x="3134"/>
        <item x="3411"/>
        <item x="4042"/>
        <item x="3854"/>
        <item x="3480"/>
        <item x="3484"/>
        <item x="3766"/>
        <item x="3597"/>
        <item x="4043"/>
        <item x="3115"/>
        <item x="3085"/>
        <item x="3024"/>
        <item x="3077"/>
        <item x="3809"/>
        <item x="3850"/>
        <item x="2852"/>
        <item x="3264"/>
        <item x="3848"/>
        <item x="3152"/>
        <item x="3149"/>
        <item x="3859"/>
        <item x="2889"/>
        <item x="3137"/>
        <item x="3525"/>
        <item x="4010"/>
        <item x="3886"/>
        <item x="2930"/>
        <item x="3896"/>
        <item x="3787"/>
        <item x="2905"/>
        <item x="3680"/>
        <item x="3440"/>
        <item x="3569"/>
        <item x="2822"/>
        <item x="2840"/>
        <item x="3428"/>
        <item x="3108"/>
        <item x="4079"/>
        <item x="3957"/>
        <item x="2865"/>
        <item x="3609"/>
        <item x="3742"/>
        <item x="2999"/>
        <item x="3162"/>
        <item x="3461"/>
        <item x="3320"/>
        <item x="2836"/>
        <item x="3218"/>
        <item x="3389"/>
        <item x="2849"/>
        <item x="3369"/>
        <item x="3092"/>
        <item x="3823"/>
        <item x="3906"/>
        <item x="3545"/>
        <item x="3020"/>
        <item x="2952"/>
        <item x="3622"/>
        <item x="4033"/>
        <item x="2864"/>
        <item x="2974"/>
        <item x="2933"/>
        <item x="3852"/>
        <item x="3656"/>
        <item x="3486"/>
        <item x="3328"/>
        <item x="3121"/>
        <item x="2971"/>
        <item x="3933"/>
        <item x="3714"/>
        <item x="4050"/>
        <item x="3168"/>
        <item x="3163"/>
        <item x="3594"/>
        <item x="4037"/>
        <item x="3504"/>
        <item x="3956"/>
        <item x="3774"/>
        <item x="3292"/>
        <item x="2910"/>
        <item x="3430"/>
        <item x="3209"/>
        <item x="3905"/>
        <item x="2804"/>
        <item x="3214"/>
        <item x="3276"/>
        <item x="3864"/>
        <item x="2929"/>
        <item x="3190"/>
        <item x="3702"/>
        <item x="4015"/>
        <item x="3179"/>
        <item x="3758"/>
        <item x="3124"/>
        <item x="4104"/>
        <item x="2946"/>
        <item x="4075"/>
        <item x="3193"/>
        <item x="3393"/>
        <item x="2850"/>
        <item x="4068"/>
        <item x="3426"/>
        <item x="3165"/>
        <item x="3199"/>
        <item x="2903"/>
        <item x="2989"/>
        <item x="4099"/>
        <item x="3216"/>
        <item x="3371"/>
        <item x="3446"/>
        <item x="3421"/>
        <item x="3698"/>
        <item x="2892"/>
        <item x="2945"/>
        <item x="4047"/>
        <item x="3904"/>
        <item x="3856"/>
        <item x="3090"/>
        <item x="3963"/>
        <item x="3185"/>
        <item x="2912"/>
        <item x="3016"/>
        <item x="3938"/>
        <item x="3434"/>
        <item x="3547"/>
        <item x="2895"/>
        <item x="3178"/>
        <item x="3046"/>
        <item x="3827"/>
        <item x="2957"/>
        <item x="3552"/>
        <item x="3053"/>
        <item x="4021"/>
        <item x="3079"/>
        <item x="3340"/>
        <item x="4023"/>
        <item x="3301"/>
        <item x="4086"/>
        <item x="3837"/>
        <item x="3246"/>
        <item x="2832"/>
        <item x="3226"/>
        <item x="3521"/>
        <item x="3270"/>
        <item x="4087"/>
        <item x="3965"/>
        <item x="4074"/>
        <item x="3036"/>
        <item x="2819"/>
        <item x="2846"/>
        <item x="3061"/>
        <item x="3166"/>
        <item x="3031"/>
        <item x="3705"/>
        <item x="3756"/>
        <item x="3888"/>
        <item x="3512"/>
        <item x="3688"/>
        <item x="3385"/>
        <item x="2839"/>
        <item x="3624"/>
        <item x="3267"/>
        <item x="3718"/>
        <item x="3363"/>
        <item x="3893"/>
        <item x="3936"/>
        <item x="3377"/>
        <item x="3028"/>
        <item x="3658"/>
        <item x="3910"/>
        <item x="3732"/>
        <item x="2902"/>
        <item x="2845"/>
        <item x="3299"/>
        <item x="3224"/>
        <item x="3192"/>
        <item x="3388"/>
        <item x="3096"/>
        <item x="3788"/>
        <item x="3703"/>
        <item x="3870"/>
        <item x="3324"/>
        <item x="3531"/>
        <item x="3343"/>
        <item x="3135"/>
        <item x="3721"/>
        <item x="2943"/>
        <item x="3701"/>
        <item x="2861"/>
        <item x="4114"/>
        <item x="3692"/>
        <item x="3570"/>
        <item x="3349"/>
        <item x="3304"/>
        <item x="2904"/>
        <item x="3611"/>
        <item x="4115"/>
        <item x="3354"/>
        <item x="4005"/>
        <item x="3118"/>
        <item x="3205"/>
        <item x="3161"/>
        <item x="3344"/>
        <item x="2824"/>
        <item x="3103"/>
        <item x="3543"/>
        <item x="2888"/>
        <item x="3704"/>
        <item x="3081"/>
        <item x="3592"/>
        <item x="3459"/>
        <item x="2835"/>
        <item x="3779"/>
        <item x="2890"/>
        <item x="3808"/>
        <item x="3000"/>
        <item x="3232"/>
        <item x="3206"/>
        <item x="2828"/>
        <item x="2877"/>
        <item x="3338"/>
        <item x="3075"/>
        <item x="2894"/>
        <item x="2938"/>
        <item x="3693"/>
        <item x="3025"/>
        <item x="3959"/>
        <item x="3749"/>
        <item x="3793"/>
        <item x="3603"/>
        <item x="3532"/>
        <item x="2994"/>
        <item x="4107"/>
        <item x="3632"/>
        <item x="3671"/>
        <item x="4103"/>
        <item x="4053"/>
        <item x="3463"/>
        <item x="3695"/>
        <item x="3967"/>
        <item x="3337"/>
        <item x="3775"/>
        <item x="3220"/>
        <item x="3154"/>
        <item x="3207"/>
        <item x="2884"/>
        <item x="3170"/>
        <item x="2809"/>
        <item x="2831"/>
        <item x="3986"/>
        <item x="3174"/>
        <item x="2817"/>
        <item x="4113"/>
        <item x="3048"/>
        <item x="3876"/>
        <item x="3919"/>
        <item x="3308"/>
        <item x="3231"/>
        <item x="3523"/>
        <item x="3928"/>
        <item x="3822"/>
        <item x="3068"/>
        <item x="3587"/>
        <item x="3413"/>
        <item x="3563"/>
        <item x="3675"/>
        <item x="3381"/>
        <item x="3351"/>
        <item x="4041"/>
        <item x="3537"/>
        <item x="3397"/>
        <item x="3505"/>
        <item x="3841"/>
        <item x="3132"/>
        <item x="3615"/>
        <item x="3093"/>
        <item x="2986"/>
        <item x="3307"/>
        <item x="3861"/>
        <item x="3102"/>
        <item x="3281"/>
        <item x="3558"/>
        <item x="3222"/>
        <item x="3364"/>
        <item x="3492"/>
        <item x="3058"/>
        <item x="3476"/>
        <item x="3200"/>
        <item x="3030"/>
        <item x="3709"/>
        <item x="3851"/>
        <item x="3617"/>
        <item x="4082"/>
        <item x="3117"/>
        <item x="3169"/>
        <item x="3879"/>
        <item x="3636"/>
        <item x="2985"/>
        <item x="4014"/>
        <item x="4030"/>
        <item x="4016"/>
        <item x="3560"/>
        <item x="3399"/>
        <item x="3673"/>
        <item x="2827"/>
        <item x="4048"/>
        <item x="3907"/>
        <item x="2950"/>
        <item x="3672"/>
        <item x="3256"/>
        <item x="4008"/>
        <item x="3982"/>
        <item x="3782"/>
        <item x="3502"/>
        <item x="4038"/>
        <item x="3445"/>
        <item x="3365"/>
        <item x="3198"/>
        <item x="3481"/>
        <item x="3580"/>
        <item x="3914"/>
        <item x="3971"/>
        <item x="3259"/>
        <item x="2808"/>
        <item x="3882"/>
        <item x="3262"/>
        <item x="3315"/>
        <item x="3691"/>
        <item x="2967"/>
        <item x="2848"/>
        <item x="3920"/>
        <item x="3059"/>
        <item x="3789"/>
        <item x="3941"/>
        <item x="3501"/>
        <item x="3473"/>
        <item x="3651"/>
        <item x="3064"/>
        <item x="3089"/>
        <item x="3694"/>
        <item x="4094"/>
        <item x="3133"/>
        <item x="3752"/>
        <item x="3065"/>
        <item x="3249"/>
        <item x="3196"/>
        <item x="2818"/>
        <item x="3767"/>
        <item x="3127"/>
        <item x="3589"/>
        <item x="3638"/>
        <item x="3497"/>
        <item x="2830"/>
        <item x="3836"/>
        <item x="3361"/>
        <item x="3076"/>
        <item x="2901"/>
        <item x="3981"/>
        <item x="3867"/>
        <item x="4083"/>
        <item x="3750"/>
        <item x="3454"/>
        <item x="3018"/>
        <item x="3898"/>
        <item x="2851"/>
        <item x="3585"/>
        <item x="4070"/>
        <item x="2998"/>
        <item x="3857"/>
        <item x="3009"/>
        <item x="3398"/>
        <item x="3729"/>
        <item x="3503"/>
        <item x="4060"/>
        <item x="3432"/>
        <item x="3902"/>
        <item x="3922"/>
        <item x="2984"/>
        <item x="3431"/>
        <item x="3648"/>
        <item x="3265"/>
        <item x="3346"/>
        <item x="3772"/>
        <item x="3736"/>
        <item x="2875"/>
        <item x="3803"/>
        <item x="3285"/>
        <item x="3773"/>
        <item x="4066"/>
        <item x="3151"/>
        <item x="3072"/>
        <item x="3003"/>
        <item x="3204"/>
        <item x="3735"/>
        <item x="3329"/>
        <item x="3004"/>
        <item x="3279"/>
        <item x="3444"/>
        <item x="2820"/>
        <item x="3738"/>
        <item x="4096"/>
        <item x="4000"/>
        <item x="3872"/>
        <item x="3862"/>
        <item x="3619"/>
        <item x="3318"/>
        <item x="3572"/>
        <item x="3167"/>
        <item x="3637"/>
        <item x="2953"/>
        <item x="3807"/>
        <item x="3215"/>
        <item x="2858"/>
        <item x="2951"/>
        <item x="2992"/>
        <item x="2924"/>
        <item x="3565"/>
        <item x="2869"/>
        <item x="4029"/>
        <item x="3084"/>
        <item x="3370"/>
        <item x="3038"/>
        <item x="3946"/>
        <item x="3588"/>
        <item x="3111"/>
        <item x="3556"/>
        <item x="4012"/>
        <item x="3007"/>
        <item x="2958"/>
        <item x="3336"/>
        <item x="3855"/>
        <item x="4091"/>
        <item x="3496"/>
        <item x="2859"/>
        <item x="3322"/>
        <item x="3052"/>
        <item x="3667"/>
        <item x="3751"/>
        <item x="3057"/>
        <item x="3730"/>
        <item x="2880"/>
        <item x="3988"/>
        <item x="3257"/>
        <item x="4045"/>
        <item x="3662"/>
        <item x="3290"/>
        <item x="3194"/>
        <item x="3407"/>
        <item x="3895"/>
        <item x="3248"/>
        <item x="3826"/>
        <item x="3442"/>
        <item x="3748"/>
        <item x="3176"/>
        <item x="2813"/>
        <item x="3860"/>
        <item x="3130"/>
        <item x="3158"/>
        <item x="3008"/>
        <item x="3191"/>
        <item x="2914"/>
        <item x="3623"/>
        <item x="648"/>
        <item x="399"/>
        <item x="92"/>
        <item x="302"/>
        <item x="597"/>
        <item x="335"/>
        <item x="546"/>
        <item x="287"/>
        <item x="183"/>
        <item x="140"/>
        <item x="247"/>
        <item x="538"/>
        <item x="570"/>
        <item x="595"/>
        <item x="519"/>
        <item x="564"/>
        <item x="634"/>
        <item x="740"/>
        <item x="487"/>
        <item x="418"/>
        <item x="148"/>
        <item x="655"/>
        <item x="624"/>
        <item x="554"/>
        <item x="433"/>
        <item x="244"/>
        <item x="319"/>
        <item x="629"/>
        <item x="327"/>
        <item x="42"/>
        <item x="695"/>
        <item x="394"/>
        <item x="114"/>
        <item x="458"/>
        <item x="411"/>
        <item x="518"/>
        <item x="268"/>
        <item x="468"/>
        <item x="276"/>
        <item x="15"/>
        <item x="3"/>
        <item x="236"/>
        <item x="118"/>
        <item x="408"/>
        <item x="562"/>
        <item x="55"/>
        <item x="59"/>
        <item x="496"/>
        <item x="296"/>
        <item x="270"/>
        <item x="647"/>
        <item x="691"/>
        <item x="734"/>
        <item x="286"/>
        <item x="6"/>
        <item x="336"/>
        <item x="459"/>
        <item x="581"/>
        <item x="155"/>
        <item x="351"/>
        <item x="679"/>
        <item x="70"/>
        <item x="689"/>
        <item x="18"/>
        <item x="382"/>
        <item x="659"/>
        <item x="723"/>
        <item x="613"/>
        <item x="712"/>
        <item x="474"/>
        <item x="58"/>
        <item x="690"/>
        <item x="219"/>
        <item x="575"/>
        <item x="248"/>
        <item x="692"/>
        <item x="358"/>
        <item x="694"/>
        <item x="639"/>
        <item x="738"/>
        <item x="235"/>
        <item x="437"/>
        <item x="693"/>
        <item x="176"/>
        <item x="448"/>
        <item x="34"/>
        <item x="726"/>
        <item x="14"/>
        <item x="708"/>
        <item x="57"/>
        <item x="429"/>
        <item x="328"/>
        <item x="341"/>
        <item x="533"/>
        <item x="194"/>
        <item x="265"/>
        <item x="589"/>
        <item x="152"/>
        <item x="199"/>
        <item x="67"/>
        <item x="129"/>
        <item x="621"/>
        <item x="198"/>
        <item x="64"/>
        <item x="654"/>
        <item x="557"/>
        <item x="696"/>
        <item x="660"/>
        <item x="156"/>
        <item x="145"/>
        <item x="626"/>
        <item x="651"/>
        <item x="273"/>
        <item x="506"/>
        <item x="735"/>
        <item x="205"/>
        <item x="322"/>
        <item x="207"/>
        <item x="133"/>
        <item x="112"/>
        <item x="616"/>
        <item x="473"/>
        <item x="611"/>
        <item x="438"/>
        <item x="745"/>
        <item x="33"/>
        <item x="120"/>
        <item x="623"/>
        <item x="288"/>
        <item x="44"/>
        <item x="443"/>
        <item x="101"/>
        <item x="688"/>
        <item x="178"/>
        <item x="548"/>
        <item x="0"/>
        <item x="338"/>
        <item x="739"/>
        <item x="398"/>
        <item x="428"/>
        <item x="642"/>
        <item x="719"/>
        <item x="574"/>
        <item x="208"/>
        <item x="137"/>
        <item x="511"/>
        <item x="260"/>
        <item x="185"/>
        <item x="221"/>
        <item x="28"/>
        <item x="151"/>
        <item x="685"/>
        <item x="412"/>
        <item x="472"/>
        <item x="505"/>
        <item x="748"/>
        <item x="567"/>
        <item x="189"/>
        <item x="728"/>
        <item x="108"/>
        <item x="304"/>
        <item x="182"/>
        <item x="269"/>
        <item x="177"/>
        <item x="218"/>
        <item x="644"/>
        <item x="432"/>
        <item x="68"/>
        <item x="245"/>
        <item x="181"/>
        <item x="612"/>
        <item x="722"/>
        <item x="173"/>
        <item x="330"/>
        <item x="684"/>
        <item x="228"/>
        <item x="43"/>
        <item x="110"/>
        <item x="512"/>
        <item x="217"/>
        <item x="403"/>
        <item x="283"/>
        <item x="306"/>
        <item x="1350"/>
        <item x="902"/>
        <item x="1692"/>
        <item x="957"/>
        <item x="1698"/>
        <item x="942"/>
        <item x="788"/>
        <item x="1027"/>
        <item x="1357"/>
        <item x="1336"/>
        <item x="1559"/>
        <item x="871"/>
        <item x="1289"/>
        <item x="846"/>
        <item x="1410"/>
        <item x="1157"/>
        <item x="869"/>
        <item x="1010"/>
        <item x="1275"/>
        <item x="1368"/>
        <item x="1494"/>
        <item x="1651"/>
        <item x="793"/>
        <item x="1369"/>
        <item x="1506"/>
        <item x="1158"/>
        <item x="873"/>
        <item x="1593"/>
        <item x="1437"/>
        <item x="1130"/>
        <item x="949"/>
        <item x="1417"/>
        <item x="882"/>
        <item x="798"/>
        <item x="1269"/>
        <item x="1413"/>
        <item x="1053"/>
        <item x="1557"/>
        <item x="1409"/>
        <item x="1676"/>
        <item x="967"/>
        <item x="1419"/>
        <item x="1260"/>
        <item x="1203"/>
        <item x="1474"/>
        <item x="805"/>
        <item x="1495"/>
        <item x="1675"/>
        <item x="877"/>
        <item x="1254"/>
        <item x="1143"/>
        <item x="1433"/>
        <item x="1310"/>
        <item x="1327"/>
        <item x="1212"/>
        <item x="885"/>
        <item x="1592"/>
        <item x="783"/>
        <item x="1470"/>
        <item x="1004"/>
        <item x="1155"/>
        <item x="945"/>
        <item x="1211"/>
        <item x="865"/>
        <item x="1425"/>
        <item x="1062"/>
        <item x="1182"/>
        <item x="1256"/>
        <item x="1204"/>
        <item x="1332"/>
        <item x="1176"/>
        <item x="1627"/>
        <item x="1628"/>
        <item x="1438"/>
        <item x="1169"/>
        <item x="1508"/>
        <item x="1060"/>
        <item x="1166"/>
        <item x="797"/>
        <item x="1605"/>
        <item x="1563"/>
        <item x="1629"/>
        <item x="1479"/>
        <item x="964"/>
        <item x="1250"/>
        <item x="884"/>
        <item x="1620"/>
        <item x="880"/>
        <item x="1266"/>
        <item x="790"/>
        <item x="1537"/>
        <item x="1246"/>
        <item x="1284"/>
        <item x="835"/>
        <item x="840"/>
        <item x="1573"/>
        <item x="982"/>
        <item x="1154"/>
        <item x="794"/>
        <item x="1493"/>
        <item x="905"/>
        <item x="1647"/>
        <item x="1059"/>
        <item x="1265"/>
        <item x="876"/>
        <item x="781"/>
        <item x="1430"/>
        <item x="973"/>
        <item x="1051"/>
        <item x="1487"/>
        <item x="1509"/>
        <item x="1444"/>
        <item x="826"/>
        <item x="1113"/>
        <item x="1604"/>
        <item x="1125"/>
        <item x="1283"/>
        <item x="1100"/>
        <item x="1016"/>
        <item x="932"/>
        <item x="815"/>
        <item x="1306"/>
        <item x="1300"/>
        <item x="1397"/>
        <item x="1547"/>
        <item x="1392"/>
        <item x="1107"/>
        <item x="1023"/>
        <item x="872"/>
        <item x="1485"/>
        <item x="1183"/>
        <item x="782"/>
        <item x="1117"/>
        <item x="1577"/>
        <item x="1548"/>
        <item x="1217"/>
        <item x="1344"/>
        <item x="948"/>
        <item x="1455"/>
        <item x="1385"/>
        <item x="1645"/>
        <item x="856"/>
        <item x="1267"/>
        <item x="894"/>
        <item x="1408"/>
        <item x="1071"/>
        <item x="834"/>
        <item x="1161"/>
        <item x="1123"/>
        <item x="1276"/>
        <item x="979"/>
        <item x="944"/>
        <item x="1688"/>
        <item x="1447"/>
        <item x="1416"/>
        <item x="1646"/>
        <item x="997"/>
        <item x="832"/>
        <item x="1175"/>
        <item x="881"/>
        <item x="919"/>
        <item x="1244"/>
        <item x="1343"/>
        <item x="1058"/>
        <item x="940"/>
        <item x="1394"/>
        <item x="766"/>
        <item x="1507"/>
        <item x="1558"/>
        <item x="1245"/>
        <item x="1450"/>
        <item x="1199"/>
        <item x="1426"/>
        <item x="864"/>
        <item x="858"/>
        <item x="1320"/>
        <item x="1090"/>
        <item x="1321"/>
        <item x="1484"/>
        <item x="859"/>
        <item x="1674"/>
        <item x="1407"/>
        <item x="1423"/>
        <item x="1299"/>
        <item x="1282"/>
        <item x="985"/>
        <item x="762"/>
        <item x="1603"/>
        <item x="1665"/>
        <item x="1525"/>
        <item x="874"/>
        <item x="1153"/>
        <item x="917"/>
        <item x="975"/>
        <item x="1070"/>
        <item x="2507"/>
        <item x="1916"/>
        <item x="2238"/>
        <item x="2392"/>
        <item x="2668"/>
        <item x="2468"/>
        <item x="1769"/>
        <item x="1980"/>
        <item x="2191"/>
        <item x="2575"/>
        <item x="2395"/>
        <item x="2517"/>
        <item x="1835"/>
        <item x="2299"/>
        <item x="1855"/>
        <item x="2606"/>
        <item x="2762"/>
        <item x="2124"/>
        <item x="1963"/>
        <item x="2774"/>
        <item x="2141"/>
        <item x="2464"/>
        <item x="2763"/>
        <item x="2081"/>
        <item x="1987"/>
        <item x="2677"/>
        <item x="1721"/>
        <item x="2194"/>
        <item x="2706"/>
        <item x="2120"/>
        <item x="2389"/>
        <item x="2590"/>
        <item x="1998"/>
        <item x="1874"/>
        <item x="2499"/>
        <item x="2558"/>
        <item x="2510"/>
        <item x="2736"/>
        <item x="2332"/>
        <item x="2577"/>
        <item x="2224"/>
        <item x="2462"/>
        <item x="2604"/>
        <item x="2046"/>
        <item x="2697"/>
        <item x="1887"/>
        <item x="2582"/>
        <item x="2198"/>
        <item x="2026"/>
        <item x="2411"/>
        <item x="1755"/>
        <item x="2434"/>
        <item x="1734"/>
        <item x="1732"/>
        <item x="2207"/>
        <item x="2285"/>
        <item x="2199"/>
        <item x="2353"/>
        <item x="2679"/>
        <item x="2508"/>
        <item x="1768"/>
        <item x="2273"/>
        <item x="2574"/>
        <item x="2402"/>
        <item x="2770"/>
        <item x="2773"/>
        <item x="2594"/>
        <item x="1965"/>
        <item x="2474"/>
        <item x="2571"/>
        <item x="1848"/>
        <item x="2714"/>
        <item x="2545"/>
        <item x="2446"/>
        <item x="2044"/>
        <item x="2573"/>
        <item x="2442"/>
        <item x="2176"/>
        <item x="2104"/>
        <item x="1806"/>
        <item x="1718"/>
        <item x="2614"/>
        <item x="2363"/>
        <item x="2090"/>
        <item x="2260"/>
        <item x="2018"/>
        <item x="2707"/>
        <item x="1911"/>
        <item x="1783"/>
        <item x="2440"/>
        <item x="2054"/>
        <item x="2410"/>
        <item x="1741"/>
        <item x="2613"/>
        <item x="2114"/>
        <item x="1786"/>
        <item x="2109"/>
        <item x="1947"/>
        <item x="1750"/>
        <item x="2323"/>
        <item x="1938"/>
        <item x="2300"/>
        <item x="1999"/>
        <item x="2480"/>
        <item x="2400"/>
        <item x="2448"/>
        <item x="2320"/>
        <item x="2584"/>
        <item x="1727"/>
        <item x="2063"/>
        <item x="2047"/>
        <item x="2682"/>
        <item x="1885"/>
        <item x="2235"/>
        <item x="2123"/>
        <item x="2457"/>
        <item x="2043"/>
        <item x="2775"/>
        <item x="2643"/>
        <item x="1860"/>
        <item x="2741"/>
        <item x="2146"/>
        <item x="2503"/>
        <item x="2010"/>
        <item x="2542"/>
        <item x="2724"/>
        <item x="2461"/>
        <item x="2612"/>
        <item x="1873"/>
        <item x="2379"/>
        <item x="1982"/>
        <item x="2417"/>
        <item x="2632"/>
        <item x="1809"/>
        <item x="2406"/>
        <item x="1717"/>
        <item x="2091"/>
        <item x="2173"/>
        <item x="2765"/>
        <item x="2168"/>
        <item x="2142"/>
        <item x="1964"/>
        <item x="2429"/>
        <item x="1801"/>
        <item x="2277"/>
        <item x="2531"/>
        <item x="2028"/>
        <item x="1932"/>
        <item x="2649"/>
        <item x="2473"/>
        <item x="2562"/>
        <item x="1722"/>
        <item x="2226"/>
        <item x="1904"/>
        <item x="2495"/>
        <item x="2752"/>
        <item x="1937"/>
        <item x="1838"/>
        <item x="2370"/>
        <item x="2006"/>
        <item x="2514"/>
        <item x="2787"/>
        <item x="2376"/>
        <item x="2753"/>
        <item x="2096"/>
        <item x="2481"/>
        <item x="2394"/>
        <item x="1841"/>
        <item x="2030"/>
        <item x="2164"/>
        <item x="2766"/>
        <item x="2222"/>
        <item x="2725"/>
        <item x="2345"/>
        <item x="1995"/>
        <item x="2750"/>
        <item x="2216"/>
        <item x="2355"/>
        <item x="2578"/>
        <item x="1902"/>
        <item x="2715"/>
        <item x="2275"/>
        <item x="2657"/>
        <item x="2045"/>
        <item x="1791"/>
        <item x="2264"/>
        <item x="2592"/>
        <item x="2295"/>
        <item x="2134"/>
        <item x="2586"/>
        <item x="2251"/>
        <item x="2289"/>
        <item x="2374"/>
        <item x="2712"/>
        <item x="1724"/>
        <item x="1919"/>
        <item x="2020"/>
        <item x="1882"/>
        <item x="2119"/>
        <item x="2378"/>
        <item x="2051"/>
        <item x="2136"/>
        <item x="1737"/>
        <item x="2258"/>
        <item x="2435"/>
        <item x="1767"/>
        <item x="1800"/>
        <item x="2453"/>
        <item x="2767"/>
        <item x="2072"/>
        <item x="1712"/>
        <item x="2431"/>
        <item x="1742"/>
        <item x="2492"/>
        <item x="1927"/>
        <item x="1758"/>
        <item x="1746"/>
        <item x="2783"/>
        <item x="1711"/>
        <item x="2139"/>
        <item x="2159"/>
        <item x="2254"/>
        <item x="2554"/>
        <item x="2305"/>
        <item x="3874"/>
        <item x="3670"/>
        <item x="3628"/>
        <item x="3574"/>
        <item x="3964"/>
        <item x="2900"/>
        <item x="3414"/>
        <item x="3293"/>
        <item x="3511"/>
        <item x="3082"/>
        <item x="3091"/>
        <item x="2978"/>
        <item x="3112"/>
        <item x="3929"/>
        <item x="3490"/>
        <item x="3494"/>
        <item x="3410"/>
        <item x="2920"/>
        <item x="3101"/>
        <item x="4032"/>
        <item x="2899"/>
        <item x="2841"/>
        <item x="4069"/>
        <item x="2837"/>
        <item x="3812"/>
        <item x="3273"/>
        <item x="3288"/>
        <item x="3674"/>
        <item x="3979"/>
        <item x="3243"/>
        <item x="3424"/>
        <item x="4059"/>
        <item x="3595"/>
        <item x="3723"/>
        <item x="3355"/>
        <item x="3260"/>
        <item x="2931"/>
        <item x="3359"/>
        <item x="2993"/>
        <item x="3136"/>
        <item x="2806"/>
        <item x="2940"/>
        <item x="3818"/>
        <item x="2997"/>
        <item x="2919"/>
        <item x="3164"/>
        <item x="3109"/>
        <item x="4092"/>
        <item x="3479"/>
        <item x="4007"/>
        <item x="3716"/>
        <item x="3522"/>
        <item x="3924"/>
        <item x="3050"/>
        <item x="3515"/>
        <item x="2977"/>
        <item x="3471"/>
        <item x="2970"/>
        <item x="3953"/>
        <item x="3987"/>
        <item x="4081"/>
        <item x="4001"/>
        <item x="3942"/>
        <item x="3553"/>
        <item x="3146"/>
        <item x="2842"/>
        <item x="2873"/>
        <item x="3425"/>
        <item x="2947"/>
        <item x="3717"/>
        <item x="3715"/>
        <item x="3088"/>
        <item x="2908"/>
        <item x="3436"/>
        <item x="3894"/>
        <item x="3548"/>
        <item x="4054"/>
        <item x="3538"/>
        <item x="3033"/>
        <item x="3443"/>
        <item x="2922"/>
        <item x="2815"/>
        <item x="3332"/>
        <item x="3811"/>
        <item x="2872"/>
        <item x="3806"/>
        <item x="2829"/>
        <item x="3409"/>
        <item x="3757"/>
        <item x="3991"/>
        <item x="3832"/>
        <item x="3661"/>
        <item x="3155"/>
        <item x="3817"/>
        <item x="3657"/>
        <item x="3994"/>
        <item x="2893"/>
        <item x="2862"/>
        <item x="3800"/>
        <item x="3508"/>
        <item x="3391"/>
        <item x="3427"/>
        <item x="4101"/>
        <item x="3415"/>
        <item x="3975"/>
        <item x="2906"/>
        <item x="2983"/>
        <item x="3131"/>
        <item x="3916"/>
        <item x="3586"/>
        <item x="3026"/>
        <item x="3978"/>
        <item x="3010"/>
        <item x="3725"/>
        <item x="3719"/>
        <item x="4116"/>
        <item x="3235"/>
        <item x="3245"/>
        <item x="3892"/>
        <item x="3733"/>
        <item x="3890"/>
        <item x="3313"/>
        <item x="3976"/>
        <item x="3457"/>
        <item x="3557"/>
        <item x="3559"/>
        <item x="3083"/>
        <item x="3926"/>
        <item x="3027"/>
        <item x="3584"/>
        <item x="3535"/>
        <item x="3384"/>
        <item x="3540"/>
        <item x="3529"/>
        <item x="3635"/>
        <item x="3456"/>
        <item x="3763"/>
        <item x="3070"/>
        <item x="3254"/>
        <item x="2982"/>
        <item x="3341"/>
        <item x="4028"/>
        <item x="3689"/>
        <item x="2857"/>
        <item x="4100"/>
        <item x="3098"/>
        <item x="3449"/>
        <item x="2805"/>
        <item x="4080"/>
        <item x="3747"/>
        <item x="3873"/>
        <item x="3331"/>
        <item x="2937"/>
        <item x="4085"/>
        <item x="3347"/>
        <item x="4098"/>
        <item x="3489"/>
        <item x="3871"/>
        <item x="3319"/>
        <item x="3655"/>
        <item x="2932"/>
        <item x="3891"/>
        <item x="3376"/>
        <item x="3029"/>
        <item x="3962"/>
        <item x="3821"/>
        <item x="3113"/>
        <item x="3995"/>
        <item x="3181"/>
        <item x="3614"/>
        <item x="3475"/>
        <item x="3652"/>
        <item x="2800"/>
        <item x="2948"/>
        <item x="3229"/>
        <item x="3526"/>
        <item x="2939"/>
        <item x="3551"/>
        <item x="3990"/>
        <item x="3778"/>
        <item x="3422"/>
        <item x="3323"/>
        <item x="3566"/>
        <item x="3015"/>
        <item x="2928"/>
        <item x="3610"/>
        <item x="2811"/>
        <item x="3528"/>
        <item x="3401"/>
        <item x="3983"/>
        <item x="4093"/>
        <item x="4020"/>
        <item x="3744"/>
        <item x="3104"/>
        <item x="3353"/>
        <item x="3761"/>
        <item x="2988"/>
        <item x="3627"/>
        <item x="3820"/>
        <item x="3739"/>
        <item x="3943"/>
        <item x="3396"/>
        <item x="3737"/>
        <item x="3996"/>
        <item x="3542"/>
        <item x="3977"/>
        <item x="3665"/>
        <item x="2793"/>
        <item x="3785"/>
        <item x="2810"/>
        <item x="3280"/>
        <item x="3663"/>
        <item x="3458"/>
        <item x="3687"/>
        <item x="3683"/>
        <item x="3467"/>
        <item x="2886"/>
        <item x="3646"/>
        <item x="3140"/>
        <item x="3640"/>
        <item x="3901"/>
        <item x="3875"/>
        <item x="2979"/>
        <item x="4027"/>
        <item x="2941"/>
        <item x="3034"/>
        <item x="3360"/>
        <item x="3305"/>
        <item x="3842"/>
        <item x="3078"/>
        <item x="3518"/>
        <item x="3405"/>
        <item x="3143"/>
        <item x="3242"/>
        <item x="3258"/>
        <item x="4036"/>
        <item x="3863"/>
        <item x="2853"/>
        <item x="3869"/>
        <item x="4078"/>
        <item x="3955"/>
        <item x="3325"/>
        <item x="3972"/>
        <item x="3060"/>
        <item x="3853"/>
        <item x="3796"/>
        <item x="3230"/>
        <item x="3006"/>
        <item x="3608"/>
        <item x="2911"/>
        <item x="3908"/>
        <item x="3630"/>
        <item x="3591"/>
        <item x="3342"/>
        <item x="3116"/>
        <item x="3722"/>
        <item x="3071"/>
        <item x="4065"/>
        <item x="3040"/>
        <item x="3316"/>
        <item x="3699"/>
        <item x="4024"/>
        <item x="4105"/>
        <item x="3499"/>
        <item x="3517"/>
        <item x="4055"/>
        <item x="3952"/>
        <item x="3506"/>
        <item x="3899"/>
        <item x="3263"/>
        <item x="3985"/>
        <item x="3144"/>
        <item x="3740"/>
        <item x="3482"/>
        <item x="3251"/>
        <item x="3909"/>
        <item x="3477"/>
        <item x="3435"/>
        <item x="3491"/>
        <item x="3626"/>
        <item x="2863"/>
        <item x="3069"/>
        <item x="3462"/>
        <item x="3441"/>
        <item x="4018"/>
        <item x="3051"/>
        <item x="2856"/>
        <item x="3056"/>
        <item x="3275"/>
        <item x="3913"/>
        <item x="3294"/>
        <item x="3350"/>
        <item x="2870"/>
        <item x="3054"/>
        <item x="3950"/>
        <item x="2990"/>
        <item x="3095"/>
        <item x="3372"/>
        <item x="3455"/>
        <item x="2855"/>
        <item x="3019"/>
        <item x="4090"/>
        <item x="3706"/>
        <item x="3439"/>
        <item x="3330"/>
        <item x="3918"/>
        <item t="default"/>
      </items>
    </pivotField>
    <pivotField showAll="0"/>
    <pivotField axis="axisRow" showAll="0" measureFilter="1" sortType="descending" defaultSubtotal="0">
      <items count="792">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3"/>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2"/>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50"/>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49"/>
        <item x="786"/>
        <item x="366"/>
        <item x="407"/>
        <item x="708"/>
        <item x="755"/>
        <item x="222"/>
        <item x="466"/>
        <item x="430"/>
        <item x="583"/>
      </items>
      <autoSortScope>
        <pivotArea dataOnly="0" outline="0" fieldPosition="0">
          <references count="1">
            <reference field="4294967294" count="1" selected="0">
              <x v="0"/>
            </reference>
          </references>
        </pivotArea>
      </autoSortScope>
    </pivotField>
    <pivotField showAll="0"/>
    <pivotField showAll="0">
      <items count="1811">
        <item x="785"/>
        <item x="418"/>
        <item x="409"/>
        <item x="819"/>
        <item x="60"/>
        <item x="1044"/>
        <item x="186"/>
        <item x="128"/>
        <item x="600"/>
        <item x="507"/>
        <item x="1138"/>
        <item x="275"/>
        <item x="1308"/>
        <item x="896"/>
        <item x="39"/>
        <item x="135"/>
        <item x="252"/>
        <item x="1081"/>
        <item x="334"/>
        <item x="65"/>
        <item x="874"/>
        <item x="833"/>
        <item x="843"/>
        <item x="1656"/>
        <item x="492"/>
        <item x="1601"/>
        <item x="967"/>
        <item x="301"/>
        <item x="1256"/>
        <item x="1599"/>
        <item x="1170"/>
        <item x="450"/>
        <item x="1186"/>
        <item x="1076"/>
        <item x="1292"/>
        <item x="680"/>
        <item x="1168"/>
        <item x="1379"/>
        <item x="859"/>
        <item x="1625"/>
        <item x="1055"/>
        <item x="1723"/>
        <item x="1057"/>
        <item x="8"/>
        <item x="1804"/>
        <item x="1486"/>
        <item x="1375"/>
        <item x="71"/>
        <item x="318"/>
        <item x="1660"/>
        <item x="1001"/>
        <item x="1155"/>
        <item x="1211"/>
        <item x="1805"/>
        <item x="802"/>
        <item x="1479"/>
        <item x="254"/>
        <item x="227"/>
        <item x="1232"/>
        <item x="732"/>
        <item x="738"/>
        <item x="1711"/>
        <item x="769"/>
        <item x="1357"/>
        <item x="1399"/>
        <item x="489"/>
        <item x="420"/>
        <item x="536"/>
        <item x="848"/>
        <item x="151"/>
        <item x="960"/>
        <item x="248"/>
        <item x="127"/>
        <item x="390"/>
        <item x="736"/>
        <item x="1724"/>
        <item x="493"/>
        <item x="1129"/>
        <item x="328"/>
        <item x="137"/>
        <item x="96"/>
        <item x="590"/>
        <item x="1541"/>
        <item x="1065"/>
        <item x="56"/>
        <item x="559"/>
        <item x="1510"/>
        <item x="337"/>
        <item x="1120"/>
        <item x="1088"/>
        <item x="569"/>
        <item x="930"/>
        <item x="214"/>
        <item x="1275"/>
        <item x="412"/>
        <item x="1360"/>
        <item x="558"/>
        <item x="436"/>
        <item x="349"/>
        <item x="580"/>
        <item x="532"/>
        <item x="1178"/>
        <item x="647"/>
        <item x="53"/>
        <item x="625"/>
        <item x="817"/>
        <item x="1478"/>
        <item x="1347"/>
        <item x="119"/>
        <item x="791"/>
        <item x="194"/>
        <item x="993"/>
        <item x="1305"/>
        <item x="1589"/>
        <item x="1608"/>
        <item x="1261"/>
        <item x="1568"/>
        <item x="1520"/>
        <item x="1106"/>
        <item x="498"/>
        <item x="1755"/>
        <item x="552"/>
        <item x="1089"/>
        <item x="1676"/>
        <item x="1626"/>
        <item x="693"/>
        <item x="694"/>
        <item x="1028"/>
        <item x="1503"/>
        <item x="1004"/>
        <item x="879"/>
        <item x="748"/>
        <item x="643"/>
        <item x="530"/>
        <item x="469"/>
        <item x="1092"/>
        <item x="285"/>
        <item x="926"/>
        <item x="1162"/>
        <item x="31"/>
        <item x="183"/>
        <item x="1487"/>
        <item x="383"/>
        <item x="822"/>
        <item x="920"/>
        <item x="218"/>
        <item x="473"/>
        <item x="485"/>
        <item x="839"/>
        <item x="733"/>
        <item x="1025"/>
        <item x="777"/>
        <item x="356"/>
        <item x="537"/>
        <item x="132"/>
        <item x="345"/>
        <item x="1045"/>
        <item x="1368"/>
        <item x="618"/>
        <item x="105"/>
        <item x="86"/>
        <item x="361"/>
        <item x="129"/>
        <item x="824"/>
        <item x="629"/>
        <item x="61"/>
        <item x="172"/>
        <item x="277"/>
        <item x="190"/>
        <item x="617"/>
        <item x="1091"/>
        <item x="377"/>
        <item x="1438"/>
        <item x="1325"/>
        <item x="681"/>
        <item x="1688"/>
        <item x="1223"/>
        <item x="1262"/>
        <item x="963"/>
        <item x="495"/>
        <item x="66"/>
        <item x="1653"/>
        <item x="591"/>
        <item x="45"/>
        <item x="863"/>
        <item x="579"/>
        <item x="682"/>
        <item x="1751"/>
        <item x="727"/>
        <item x="1149"/>
        <item x="1306"/>
        <item x="801"/>
        <item x="401"/>
        <item x="909"/>
        <item x="1642"/>
        <item x="1618"/>
        <item x="969"/>
        <item x="500"/>
        <item x="818"/>
        <item x="884"/>
        <item x="830"/>
        <item x="1648"/>
        <item x="795"/>
        <item x="110"/>
        <item x="1593"/>
        <item x="1110"/>
        <item x="854"/>
        <item x="1743"/>
        <item x="1740"/>
        <item x="1779"/>
        <item x="121"/>
        <item x="1562"/>
        <item x="1429"/>
        <item x="1458"/>
        <item x="238"/>
        <item x="1402"/>
        <item x="511"/>
        <item x="1297"/>
        <item x="1762"/>
        <item x="1578"/>
        <item x="1502"/>
        <item x="146"/>
        <item x="1100"/>
        <item x="455"/>
        <item x="339"/>
        <item x="1554"/>
        <item x="1641"/>
        <item x="1526"/>
        <item x="1567"/>
        <item x="1613"/>
        <item x="962"/>
        <item x="1528"/>
        <item x="1413"/>
        <item x="372"/>
        <item x="828"/>
        <item x="1692"/>
        <item x="810"/>
        <item x="1781"/>
        <item x="1690"/>
        <item x="347"/>
        <item x="1545"/>
        <item x="1654"/>
        <item x="1084"/>
        <item x="1279"/>
        <item x="1550"/>
        <item x="1735"/>
        <item x="1516"/>
        <item x="1240"/>
        <item x="15"/>
        <item x="1137"/>
        <item x="675"/>
        <item x="150"/>
        <item x="688"/>
        <item x="76"/>
        <item x="100"/>
        <item x="723"/>
        <item x="505"/>
        <item x="234"/>
        <item x="107"/>
        <item x="142"/>
        <item x="294"/>
        <item x="297"/>
        <item x="280"/>
        <item x="387"/>
        <item x="597"/>
        <item x="152"/>
        <item x="887"/>
        <item x="656"/>
        <item x="549"/>
        <item x="454"/>
        <item x="145"/>
        <item x="957"/>
        <item x="548"/>
        <item x="1425"/>
        <item x="18"/>
        <item x="494"/>
        <item x="581"/>
        <item x="122"/>
        <item x="1596"/>
        <item x="307"/>
        <item x="240"/>
        <item x="737"/>
        <item x="159"/>
        <item x="241"/>
        <item x="220"/>
        <item x="985"/>
        <item x="557"/>
        <item x="94"/>
        <item x="5"/>
        <item x="170"/>
        <item x="139"/>
        <item x="184"/>
        <item x="445"/>
        <item x="11"/>
        <item x="2"/>
        <item x="857"/>
        <item x="289"/>
        <item x="281"/>
        <item x="48"/>
        <item x="13"/>
        <item x="627"/>
        <item x="247"/>
        <item x="102"/>
        <item x="1051"/>
        <item x="73"/>
        <item x="799"/>
        <item x="3"/>
        <item x="50"/>
        <item x="539"/>
        <item x="83"/>
        <item x="1449"/>
        <item x="43"/>
        <item x="341"/>
        <item x="653"/>
        <item x="838"/>
        <item x="1093"/>
        <item x="527"/>
        <item x="928"/>
        <item x="1383"/>
        <item x="1043"/>
        <item x="1620"/>
        <item x="1239"/>
        <item x="789"/>
        <item x="702"/>
        <item x="348"/>
        <item x="1784"/>
        <item x="754"/>
        <item x="673"/>
        <item x="222"/>
        <item x="1504"/>
        <item x="1788"/>
        <item x="922"/>
        <item x="916"/>
        <item x="1691"/>
        <item x="1280"/>
        <item x="1769"/>
        <item x="614"/>
        <item x="392"/>
        <item x="323"/>
        <item x="779"/>
        <item x="1132"/>
        <item x="136"/>
        <item x="354"/>
        <item x="1026"/>
        <item x="295"/>
        <item x="1536"/>
        <item x="846"/>
        <item x="1442"/>
        <item x="1756"/>
        <item x="624"/>
        <item x="560"/>
        <item x="1405"/>
        <item x="607"/>
        <item x="365"/>
        <item x="389"/>
        <item x="1077"/>
        <item x="687"/>
        <item x="633"/>
        <item x="496"/>
        <item x="82"/>
        <item x="610"/>
        <item x="977"/>
        <item x="1766"/>
        <item x="545"/>
        <item x="902"/>
        <item x="134"/>
        <item x="1219"/>
        <item x="47"/>
        <item x="462"/>
        <item x="1393"/>
        <item x="458"/>
        <item x="1795"/>
        <item x="1060"/>
        <item x="528"/>
        <item x="7"/>
        <item x="566"/>
        <item x="1103"/>
        <item x="1345"/>
        <item x="1031"/>
        <item x="1336"/>
        <item x="1245"/>
        <item x="589"/>
        <item x="487"/>
        <item x="397"/>
        <item x="233"/>
        <item x="1333"/>
        <item x="350"/>
        <item x="676"/>
        <item x="1579"/>
        <item x="731"/>
        <item x="875"/>
        <item x="690"/>
        <item x="546"/>
        <item x="1609"/>
        <item x="1042"/>
        <item x="1220"/>
        <item x="1699"/>
        <item x="161"/>
        <item x="1566"/>
        <item x="391"/>
        <item x="1783"/>
        <item x="1267"/>
        <item x="1506"/>
        <item x="298"/>
        <item x="272"/>
        <item x="1222"/>
        <item x="1467"/>
        <item x="236"/>
        <item x="1685"/>
        <item x="1687"/>
        <item x="808"/>
        <item x="1312"/>
        <item x="290"/>
        <item x="975"/>
        <item x="561"/>
        <item x="1355"/>
        <item x="583"/>
        <item x="396"/>
        <item x="1556"/>
        <item x="1470"/>
        <item x="996"/>
        <item x="742"/>
        <item x="1342"/>
        <item x="208"/>
        <item x="895"/>
        <item x="1187"/>
        <item x="713"/>
        <item x="1040"/>
        <item x="983"/>
        <item x="91"/>
        <item x="978"/>
        <item x="355"/>
        <item x="744"/>
        <item x="95"/>
        <item x="1250"/>
        <item x="242"/>
        <item x="394"/>
        <item x="57"/>
        <item x="844"/>
        <item x="535"/>
        <item x="1029"/>
        <item x="441"/>
        <item x="357"/>
        <item x="223"/>
        <item x="705"/>
        <item x="270"/>
        <item x="944"/>
        <item x="663"/>
        <item x="529"/>
        <item x="486"/>
        <item x="448"/>
        <item x="734"/>
        <item x="1560"/>
        <item x="1391"/>
        <item x="890"/>
        <item x="1531"/>
        <item x="1316"/>
        <item x="980"/>
        <item x="320"/>
        <item x="989"/>
        <item x="1475"/>
        <item x="889"/>
        <item x="1255"/>
        <item x="1273"/>
        <item x="77"/>
        <item x="1627"/>
        <item x="447"/>
        <item x="1236"/>
        <item x="1253"/>
        <item x="840"/>
        <item x="880"/>
        <item x="807"/>
        <item x="237"/>
        <item x="784"/>
        <item x="262"/>
        <item x="538"/>
        <item x="72"/>
        <item x="764"/>
        <item x="563"/>
        <item x="1797"/>
        <item x="258"/>
        <item x="898"/>
        <item x="1794"/>
        <item x="1348"/>
        <item x="374"/>
        <item x="1511"/>
        <item x="1610"/>
        <item x="1182"/>
        <item x="1321"/>
        <item x="1459"/>
        <item x="1542"/>
        <item x="679"/>
        <item x="1340"/>
        <item x="32"/>
        <item x="1448"/>
        <item x="1141"/>
        <item x="1431"/>
        <item x="1403"/>
        <item x="1397"/>
        <item x="674"/>
        <item x="1290"/>
        <item x="836"/>
        <item x="1456"/>
        <item x="180"/>
        <item x="1512"/>
        <item x="1643"/>
        <item x="1117"/>
        <item x="847"/>
        <item x="293"/>
        <item x="101"/>
        <item x="1266"/>
        <item x="1389"/>
        <item x="1802"/>
        <item x="1"/>
        <item x="344"/>
        <item x="1423"/>
        <item x="803"/>
        <item x="739"/>
        <item x="1282"/>
        <item x="1293"/>
        <item x="786"/>
        <item x="1038"/>
        <item x="406"/>
        <item x="1544"/>
        <item x="707"/>
        <item x="812"/>
        <item x="929"/>
        <item x="1111"/>
        <item x="735"/>
        <item x="626"/>
        <item x="309"/>
        <item x="1435"/>
        <item x="508"/>
        <item x="1381"/>
        <item x="1518"/>
        <item x="1421"/>
        <item x="1683"/>
        <item x="1380"/>
        <item x="1720"/>
        <item x="655"/>
        <item x="533"/>
        <item x="852"/>
        <item x="491"/>
        <item x="730"/>
        <item x="1105"/>
        <item x="286"/>
        <item x="743"/>
        <item x="257"/>
        <item x="499"/>
        <item x="371"/>
        <item x="1024"/>
        <item x="951"/>
        <item x="1584"/>
        <item x="780"/>
        <item x="994"/>
        <item x="1722"/>
        <item x="885"/>
        <item x="850"/>
        <item x="792"/>
        <item x="1218"/>
        <item x="1083"/>
        <item x="829"/>
        <item x="665"/>
        <item x="299"/>
        <item x="1476"/>
        <item x="1482"/>
        <item x="725"/>
        <item x="1577"/>
        <item x="108"/>
        <item x="375"/>
        <item x="276"/>
        <item x="315"/>
        <item x="726"/>
        <item x="567"/>
        <item x="1433"/>
        <item x="210"/>
        <item x="1074"/>
        <item x="1112"/>
        <item x="1553"/>
        <item x="1543"/>
        <item x="695"/>
        <item x="758"/>
        <item x="167"/>
        <item x="568"/>
        <item x="1490"/>
        <item x="4"/>
        <item x="429"/>
        <item x="1669"/>
        <item x="306"/>
        <item x="1768"/>
        <item x="864"/>
        <item x="749"/>
        <item x="883"/>
        <item x="1725"/>
        <item x="249"/>
        <item x="576"/>
        <item x="284"/>
        <item x="668"/>
        <item x="504"/>
        <item x="1457"/>
        <item x="1228"/>
        <item x="908"/>
        <item x="947"/>
        <item x="1016"/>
        <item x="483"/>
        <item x="814"/>
        <item x="478"/>
        <item x="1693"/>
        <item x="1635"/>
        <item x="1808"/>
        <item x="1022"/>
        <item x="933"/>
        <item x="1049"/>
        <item x="364"/>
        <item x="1071"/>
        <item x="182"/>
        <item x="1763"/>
        <item x="759"/>
        <item x="35"/>
        <item x="386"/>
        <item x="1311"/>
        <item x="1167"/>
        <item x="551"/>
        <item x="1663"/>
        <item x="1455"/>
        <item x="1514"/>
        <item x="1048"/>
        <item x="466"/>
        <item x="279"/>
        <item x="1590"/>
        <item x="1243"/>
        <item x="1173"/>
        <item x="1188"/>
        <item x="893"/>
        <item x="1271"/>
        <item x="888"/>
        <item x="490"/>
        <item x="1533"/>
        <item x="1694"/>
        <item x="1631"/>
        <item x="519"/>
        <item x="1301"/>
        <item x="1540"/>
        <item x="849"/>
        <item x="671"/>
        <item x="1460"/>
        <item x="615"/>
        <item x="1011"/>
        <item x="1529"/>
        <item x="1492"/>
        <item x="1200"/>
        <item x="1063"/>
        <item x="1708"/>
        <item x="1661"/>
        <item x="437"/>
        <item x="907"/>
        <item x="1803"/>
        <item x="1507"/>
        <item x="1508"/>
        <item x="1715"/>
        <item x="1210"/>
        <item x="942"/>
        <item x="623"/>
        <item x="1668"/>
        <item x="1450"/>
        <item x="1067"/>
        <item x="395"/>
        <item x="480"/>
        <item x="384"/>
        <item x="1359"/>
        <item x="0"/>
        <item x="362"/>
        <item x="555"/>
        <item x="1659"/>
        <item x="310"/>
        <item x="246"/>
        <item x="1428"/>
        <item x="1439"/>
        <item x="1249"/>
        <item x="1527"/>
        <item x="638"/>
        <item x="141"/>
        <item x="1337"/>
        <item x="1629"/>
        <item x="1728"/>
        <item x="376"/>
        <item x="954"/>
        <item x="1469"/>
        <item x="1315"/>
        <item x="915"/>
        <item x="423"/>
        <item x="373"/>
        <item x="938"/>
        <item x="905"/>
        <item x="283"/>
        <item x="1796"/>
        <item x="1203"/>
        <item x="21"/>
        <item x="1673"/>
        <item x="1534"/>
        <item x="1703"/>
        <item x="809"/>
        <item x="300"/>
        <item x="316"/>
        <item x="918"/>
        <item x="620"/>
        <item x="740"/>
        <item x="81"/>
        <item x="388"/>
        <item x="162"/>
        <item x="42"/>
        <item x="253"/>
        <item x="263"/>
        <item x="550"/>
        <item x="1370"/>
        <item x="595"/>
        <item x="521"/>
        <item x="746"/>
        <item x="1548"/>
        <item x="965"/>
        <item x="1075"/>
        <item x="140"/>
        <item x="858"/>
        <item x="903"/>
        <item x="231"/>
        <item x="353"/>
        <item x="1696"/>
        <item x="923"/>
        <item x="165"/>
        <item x="1753"/>
        <item x="1474"/>
        <item x="343"/>
        <item x="1559"/>
        <item x="1480"/>
        <item x="1515"/>
        <item x="1752"/>
        <item x="515"/>
        <item x="1252"/>
        <item x="1523"/>
        <item x="1085"/>
        <item x="760"/>
        <item x="949"/>
        <item x="1010"/>
        <item x="1483"/>
        <item x="1121"/>
        <item x="264"/>
        <item x="593"/>
        <item x="961"/>
        <item x="174"/>
        <item x="40"/>
        <item x="1465"/>
        <item x="609"/>
        <item x="1432"/>
        <item x="1538"/>
        <item x="1775"/>
        <item x="1073"/>
        <item x="697"/>
        <item x="1689"/>
        <item x="1573"/>
        <item x="1041"/>
        <item x="1169"/>
        <item x="1365"/>
        <item x="1646"/>
        <item x="1801"/>
        <item x="1221"/>
        <item x="1158"/>
        <item x="97"/>
        <item x="1394"/>
        <item x="1404"/>
        <item x="230"/>
        <item x="1286"/>
        <item x="1143"/>
        <item x="1061"/>
        <item x="26"/>
        <item x="385"/>
        <item x="1066"/>
        <item x="34"/>
        <item x="325"/>
        <item x="1662"/>
        <item x="1664"/>
        <item x="766"/>
        <item x="1032"/>
        <item x="1731"/>
        <item x="878"/>
        <item x="1020"/>
        <item x="1757"/>
        <item x="995"/>
        <item x="225"/>
        <item x="1682"/>
        <item x="23"/>
        <item x="331"/>
        <item x="1409"/>
        <item x="1598"/>
        <item x="645"/>
        <item x="767"/>
        <item x="1704"/>
        <item x="1364"/>
        <item x="1462"/>
        <item x="711"/>
        <item x="1259"/>
        <item x="1617"/>
        <item x="691"/>
        <item x="1068"/>
        <item x="416"/>
        <item x="1522"/>
        <item x="1288"/>
        <item x="1602"/>
        <item x="1224"/>
        <item x="1146"/>
        <item x="619"/>
        <item x="1666"/>
        <item x="147"/>
        <item x="1551"/>
        <item x="1484"/>
        <item x="313"/>
        <item x="1441"/>
        <item x="133"/>
        <item x="1371"/>
        <item x="1705"/>
        <item x="157"/>
        <item x="775"/>
        <item x="1152"/>
        <item x="1087"/>
        <item x="1521"/>
        <item x="54"/>
        <item x="953"/>
        <item x="474"/>
        <item x="425"/>
        <item x="979"/>
        <item x="268"/>
        <item x="1569"/>
        <item x="1582"/>
        <item x="1780"/>
        <item x="291"/>
        <item x="197"/>
        <item x="1580"/>
        <item x="1581"/>
        <item x="25"/>
        <item x="33"/>
        <item x="451"/>
        <item x="1636"/>
        <item x="439"/>
        <item x="1373"/>
        <item x="1712"/>
        <item x="235"/>
        <item x="168"/>
        <item x="1098"/>
        <item x="181"/>
        <item x="821"/>
        <item x="1351"/>
        <item x="1324"/>
        <item x="935"/>
        <item x="1056"/>
        <item x="1147"/>
        <item x="510"/>
        <item x="1717"/>
        <item x="611"/>
        <item x="1160"/>
        <item x="51"/>
        <item x="79"/>
        <item x="453"/>
        <item x="36"/>
        <item x="1591"/>
        <item x="1447"/>
        <item x="1407"/>
        <item x="1445"/>
        <item x="912"/>
        <item x="820"/>
        <item x="1497"/>
        <item x="1096"/>
        <item x="1535"/>
        <item x="941"/>
        <item x="1304"/>
        <item x="990"/>
        <item x="1034"/>
        <item x="1790"/>
        <item x="1495"/>
        <item x="1604"/>
        <item x="1498"/>
        <item x="1080"/>
        <item x="63"/>
        <item x="1128"/>
        <item x="1265"/>
        <item x="1417"/>
        <item x="22"/>
        <item x="794"/>
        <item x="1130"/>
        <item x="1680"/>
        <item x="649"/>
        <item x="845"/>
        <item x="1052"/>
        <item x="1114"/>
        <item x="1434"/>
        <item x="352"/>
        <item x="111"/>
        <item x="837"/>
        <item x="1513"/>
        <item x="1652"/>
        <item x="768"/>
        <item x="900"/>
        <item x="1197"/>
        <item x="261"/>
        <item x="917"/>
        <item x="1230"/>
        <item x="1156"/>
        <item x="1716"/>
        <item x="901"/>
        <item x="269"/>
        <item x="518"/>
        <item x="1386"/>
        <item x="175"/>
        <item x="586"/>
        <item x="708"/>
        <item x="604"/>
        <item x="1323"/>
        <item x="1136"/>
        <item x="1674"/>
        <item x="1309"/>
        <item x="37"/>
        <item x="1335"/>
        <item x="1392"/>
        <item x="514"/>
        <item x="1109"/>
        <item x="1363"/>
        <item x="554"/>
        <item x="1570"/>
        <item x="986"/>
        <item x="639"/>
        <item x="1746"/>
        <item x="1366"/>
        <item x="652"/>
        <item x="1571"/>
        <item x="1718"/>
        <item x="1014"/>
        <item x="585"/>
        <item x="641"/>
        <item x="114"/>
        <item x="282"/>
        <item x="1645"/>
        <item x="1552"/>
        <item x="1733"/>
        <item x="1059"/>
        <item x="1410"/>
        <item x="166"/>
        <item x="1406"/>
        <item x="813"/>
        <item x="1328"/>
        <item x="370"/>
        <item x="1586"/>
        <item x="1118"/>
        <item x="1196"/>
        <item x="1334"/>
        <item x="658"/>
        <item x="1064"/>
        <item x="69"/>
        <item x="1807"/>
        <item x="1605"/>
        <item x="1658"/>
        <item x="865"/>
        <item x="1094"/>
        <item x="1107"/>
        <item x="1697"/>
        <item x="1356"/>
        <item x="1126"/>
        <item x="1343"/>
        <item x="1037"/>
        <item x="1637"/>
        <item x="1352"/>
        <item x="1193"/>
        <item x="659"/>
        <item x="1505"/>
        <item x="1227"/>
        <item x="826"/>
        <item x="421"/>
        <item x="805"/>
        <item x="191"/>
        <item x="200"/>
        <item x="382"/>
        <item x="405"/>
        <item x="630"/>
        <item x="616"/>
        <item x="1287"/>
        <item x="1179"/>
        <item x="718"/>
        <item x="497"/>
        <item x="648"/>
        <item x="1300"/>
        <item x="750"/>
        <item x="543"/>
        <item x="782"/>
        <item x="790"/>
        <item x="464"/>
        <item x="12"/>
        <item x="20"/>
        <item x="598"/>
        <item x="886"/>
        <item x="1774"/>
        <item x="1430"/>
        <item x="267"/>
        <item x="771"/>
        <item x="10"/>
        <item x="459"/>
        <item x="358"/>
        <item x="90"/>
        <item x="1791"/>
        <item x="1254"/>
        <item x="717"/>
        <item x="1125"/>
        <item x="1595"/>
        <item x="914"/>
        <item x="428"/>
        <item x="1776"/>
        <item x="74"/>
        <item x="644"/>
        <item x="1396"/>
        <item x="1588"/>
        <item x="1195"/>
        <item x="19"/>
        <item x="1174"/>
        <item x="1104"/>
        <item x="1164"/>
        <item x="698"/>
        <item x="1761"/>
        <item x="430"/>
        <item x="834"/>
        <item x="1628"/>
        <item x="1644"/>
        <item x="1672"/>
        <item x="763"/>
        <item x="1183"/>
        <item x="1777"/>
        <item x="1700"/>
        <item x="1362"/>
        <item x="1443"/>
        <item x="1657"/>
        <item x="1440"/>
        <item x="326"/>
        <item x="1332"/>
        <item x="1269"/>
        <item x="1466"/>
        <item x="1415"/>
        <item x="1072"/>
        <item x="1792"/>
        <item x="562"/>
        <item x="534"/>
        <item x="1454"/>
        <item x="1367"/>
        <item x="404"/>
        <item x="572"/>
        <item x="1782"/>
        <item x="1453"/>
        <item x="1408"/>
        <item x="476"/>
        <item x="1248"/>
        <item x="1760"/>
        <item x="366"/>
        <item x="1165"/>
        <item x="1786"/>
        <item x="444"/>
        <item x="228"/>
        <item x="1382"/>
        <item x="226"/>
        <item x="333"/>
        <item x="1039"/>
        <item x="1242"/>
        <item x="815"/>
        <item x="1655"/>
        <item x="934"/>
        <item x="578"/>
        <item x="955"/>
        <item x="823"/>
        <item x="601"/>
        <item x="894"/>
        <item x="204"/>
        <item x="1113"/>
        <item x="1491"/>
        <item x="1729"/>
        <item x="1485"/>
        <item x="465"/>
        <item x="1665"/>
        <item x="1681"/>
        <item x="606"/>
        <item x="1719"/>
        <item x="1640"/>
        <item x="523"/>
        <item x="1204"/>
        <item x="832"/>
        <item x="1799"/>
        <item x="646"/>
        <item x="1519"/>
        <item x="1764"/>
        <item x="765"/>
        <item x="1353"/>
        <item x="308"/>
        <item x="475"/>
        <item x="80"/>
        <item x="472"/>
        <item x="1710"/>
        <item x="130"/>
        <item x="1481"/>
        <item x="456"/>
        <item x="1008"/>
        <item x="547"/>
        <item x="1346"/>
        <item x="87"/>
        <item x="943"/>
        <item x="959"/>
        <item x="1133"/>
        <item x="1274"/>
        <item x="1157"/>
        <item x="103"/>
        <item x="525"/>
        <item x="1123"/>
        <item x="153"/>
        <item x="360"/>
        <item x="1314"/>
        <item x="1166"/>
        <item x="302"/>
        <item x="1745"/>
        <item x="1330"/>
        <item x="999"/>
        <item x="1667"/>
        <item x="1053"/>
        <item x="381"/>
        <item x="460"/>
        <item x="1606"/>
        <item x="1289"/>
        <item x="1260"/>
        <item x="1376"/>
        <item x="1677"/>
        <item x="1650"/>
        <item x="936"/>
        <item x="1532"/>
        <item x="1488"/>
        <item x="1592"/>
        <item x="931"/>
        <item x="378"/>
        <item x="686"/>
        <item x="1684"/>
        <item x="1009"/>
        <item x="612"/>
        <item x="1525"/>
        <item x="631"/>
        <item x="613"/>
        <item x="1778"/>
        <item x="1426"/>
        <item x="434"/>
        <item x="1296"/>
        <item x="1201"/>
        <item x="966"/>
        <item x="351"/>
        <item x="1623"/>
        <item x="1310"/>
        <item x="1277"/>
        <item x="78"/>
        <item x="1202"/>
        <item x="800"/>
        <item x="587"/>
        <item x="1101"/>
        <item x="1530"/>
        <item x="1244"/>
        <item x="62"/>
        <item x="1418"/>
        <item x="1205"/>
        <item x="1416"/>
        <item x="752"/>
        <item x="1017"/>
        <item x="1612"/>
        <item x="1341"/>
        <item x="868"/>
        <item x="1264"/>
        <item x="1145"/>
        <item x="1171"/>
        <item x="1500"/>
        <item x="251"/>
        <item x="1587"/>
        <item x="1493"/>
        <item x="871"/>
        <item x="588"/>
        <item x="1102"/>
        <item x="414"/>
        <item x="163"/>
        <item x="44"/>
        <item x="1400"/>
        <item x="1035"/>
        <item x="1793"/>
        <item x="457"/>
        <item x="156"/>
        <item x="573"/>
        <item x="1027"/>
        <item x="924"/>
        <item x="138"/>
        <item x="1007"/>
        <item x="432"/>
        <item x="461"/>
        <item x="1741"/>
        <item x="70"/>
        <item x="192"/>
        <item x="1108"/>
        <item x="1555"/>
        <item x="1181"/>
        <item x="1422"/>
        <item x="1619"/>
        <item x="1651"/>
        <item x="577"/>
        <item x="209"/>
        <item x="1621"/>
        <item x="198"/>
        <item x="116"/>
        <item x="685"/>
        <item x="899"/>
        <item x="1633"/>
        <item x="243"/>
        <item x="265"/>
        <item x="433"/>
        <item x="881"/>
        <item x="1000"/>
        <item x="292"/>
        <item x="1639"/>
        <item x="997"/>
        <item x="721"/>
        <item x="1281"/>
        <item x="556"/>
        <item x="411"/>
        <item x="1630"/>
        <item x="1622"/>
        <item x="1095"/>
        <item x="1557"/>
        <item x="1754"/>
        <item x="773"/>
        <item x="1284"/>
        <item x="1369"/>
        <item x="1097"/>
        <item x="1090"/>
        <item x="1339"/>
        <item x="266"/>
        <item x="1134"/>
        <item x="509"/>
        <item x="1501"/>
        <item x="1272"/>
        <item x="1565"/>
        <item x="1634"/>
        <item x="603"/>
        <item x="891"/>
        <item x="287"/>
        <item x="762"/>
        <item x="16"/>
        <item x="565"/>
        <item x="431"/>
        <item x="1473"/>
        <item x="271"/>
        <item x="88"/>
        <item x="1758"/>
        <item x="870"/>
        <item x="973"/>
        <item x="869"/>
        <item x="512"/>
        <item x="1384"/>
        <item x="584"/>
        <item x="664"/>
        <item x="1607"/>
        <item x="1706"/>
        <item x="1226"/>
        <item x="1427"/>
        <item x="1732"/>
        <item x="221"/>
        <item x="1411"/>
        <item x="661"/>
        <item x="513"/>
        <item x="239"/>
        <item x="1452"/>
        <item x="1199"/>
        <item x="206"/>
        <item x="755"/>
        <item x="1420"/>
        <item x="987"/>
        <item x="751"/>
        <item x="52"/>
        <item x="599"/>
        <item x="761"/>
        <item x="1747"/>
        <item x="940"/>
        <item x="575"/>
        <item x="753"/>
        <item x="1558"/>
        <item x="1150"/>
        <item x="502"/>
        <item x="144"/>
        <item x="1702"/>
        <item x="747"/>
        <item x="1177"/>
        <item x="398"/>
        <item x="169"/>
        <item x="327"/>
        <item x="1354"/>
        <item x="1678"/>
        <item x="149"/>
        <item x="825"/>
        <item x="1191"/>
        <item x="195"/>
        <item x="684"/>
        <item x="1030"/>
        <item x="932"/>
        <item x="1736"/>
        <item x="274"/>
        <item x="1148"/>
        <item x="1295"/>
        <item x="314"/>
        <item x="1234"/>
        <item x="219"/>
        <item x="120"/>
        <item x="1213"/>
        <item x="520"/>
        <item x="1546"/>
        <item x="117"/>
        <item x="158"/>
        <item x="1603"/>
        <item x="971"/>
        <item x="124"/>
        <item x="427"/>
        <item x="1012"/>
        <item x="1338"/>
        <item x="1046"/>
        <item x="1446"/>
        <item x="244"/>
        <item x="1131"/>
        <item x="288"/>
        <item x="1749"/>
        <item x="1670"/>
        <item x="974"/>
        <item x="1638"/>
        <item x="484"/>
        <item x="1268"/>
        <item x="757"/>
        <item x="1317"/>
        <item x="1713"/>
        <item x="1597"/>
        <item x="968"/>
        <item x="118"/>
        <item x="1714"/>
        <item x="1395"/>
        <item x="1302"/>
        <item x="1047"/>
        <item x="1809"/>
        <item x="991"/>
        <item x="1707"/>
        <item x="1139"/>
        <item x="1698"/>
        <item x="1233"/>
        <item x="1738"/>
        <item x="714"/>
        <item x="1327"/>
        <item x="1496"/>
        <item x="866"/>
        <item x="255"/>
        <item x="1600"/>
        <item x="1163"/>
        <item x="419"/>
        <item x="835"/>
        <item x="1385"/>
        <item x="104"/>
        <item x="250"/>
        <item x="202"/>
        <item x="329"/>
        <item x="605"/>
        <item x="636"/>
        <item x="317"/>
        <item x="338"/>
        <item x="1115"/>
        <item x="477"/>
        <item x="64"/>
        <item x="232"/>
        <item x="213"/>
        <item x="982"/>
        <item x="49"/>
        <item x="1159"/>
        <item x="1172"/>
        <item x="501"/>
        <item x="827"/>
        <item x="860"/>
        <item x="426"/>
        <item x="770"/>
        <item x="540"/>
        <item x="98"/>
        <item x="1377"/>
        <item x="1539"/>
        <item x="921"/>
        <item x="710"/>
        <item x="621"/>
        <item x="179"/>
        <item x="1451"/>
        <item x="112"/>
        <item x="1489"/>
        <item x="188"/>
        <item x="393"/>
        <item x="952"/>
        <item x="678"/>
        <item x="1471"/>
        <item x="1350"/>
        <item x="1192"/>
        <item x="1785"/>
        <item x="804"/>
        <item x="729"/>
        <item x="855"/>
        <item x="1675"/>
        <item x="1278"/>
        <item x="950"/>
        <item x="937"/>
        <item x="872"/>
        <item x="1624"/>
        <item x="1461"/>
        <item x="1358"/>
        <item x="704"/>
        <item x="657"/>
        <item x="988"/>
        <item x="696"/>
        <item x="1361"/>
        <item x="1572"/>
        <item x="1313"/>
        <item x="662"/>
        <item x="862"/>
        <item x="1209"/>
        <item x="143"/>
        <item x="1303"/>
        <item x="672"/>
        <item x="1798"/>
        <item x="1549"/>
        <item x="368"/>
        <item x="113"/>
        <item x="17"/>
        <item x="1789"/>
        <item x="608"/>
        <item x="346"/>
        <item x="312"/>
        <item x="1773"/>
        <item x="793"/>
        <item x="1800"/>
        <item x="1135"/>
        <item x="1176"/>
        <item x="787"/>
        <item x="1742"/>
        <item x="403"/>
        <item x="1119"/>
        <item x="1437"/>
        <item x="75"/>
        <item x="798"/>
        <item x="856"/>
        <item x="1414"/>
        <item x="1709"/>
        <item x="1759"/>
        <item x="1721"/>
        <item x="1649"/>
        <item x="438"/>
        <item x="715"/>
        <item x="340"/>
        <item x="322"/>
        <item x="1185"/>
        <item x="669"/>
        <item x="882"/>
        <item x="571"/>
        <item x="811"/>
        <item x="683"/>
        <item x="400"/>
        <item x="1765"/>
        <item x="1194"/>
        <item x="1153"/>
        <item x="415"/>
        <item x="205"/>
        <item x="1116"/>
        <item x="1082"/>
        <item x="1701"/>
        <item x="303"/>
        <item x="260"/>
        <item x="517"/>
        <item x="1419"/>
        <item x="1686"/>
        <item x="1283"/>
        <item x="189"/>
        <item x="379"/>
        <item x="1018"/>
        <item x="1238"/>
        <item x="1463"/>
        <item x="1730"/>
        <item x="1424"/>
        <item x="217"/>
        <item x="796"/>
        <item x="1734"/>
        <item x="1270"/>
        <item x="479"/>
        <item x="1212"/>
        <item x="367"/>
        <item x="55"/>
        <item x="1307"/>
        <item x="1767"/>
        <item x="363"/>
        <item x="1398"/>
        <item x="642"/>
        <item x="410"/>
        <item x="1806"/>
        <item x="1299"/>
        <item x="1444"/>
        <item x="1078"/>
        <item x="1180"/>
        <item x="1770"/>
        <item x="1615"/>
        <item x="778"/>
        <item x="440"/>
        <item x="1257"/>
        <item x="1258"/>
        <item x="910"/>
        <item x="1013"/>
        <item x="1251"/>
        <item x="774"/>
        <item x="531"/>
        <item x="321"/>
        <item x="948"/>
        <item x="1737"/>
        <item x="632"/>
        <item x="945"/>
        <item x="330"/>
        <item x="6"/>
        <item x="877"/>
        <item x="1494"/>
        <item x="171"/>
        <item x="467"/>
        <item x="594"/>
        <item x="468"/>
        <item x="831"/>
        <item x="1215"/>
        <item x="542"/>
        <item x="446"/>
        <item x="305"/>
        <item x="67"/>
        <item x="783"/>
        <item x="212"/>
        <item x="28"/>
        <item x="164"/>
        <item x="1231"/>
        <item x="622"/>
        <item x="278"/>
        <item x="160"/>
        <item x="1744"/>
        <item x="335"/>
        <item x="1246"/>
        <item x="1276"/>
        <item x="724"/>
        <item x="1388"/>
        <item x="109"/>
        <item x="637"/>
        <item x="407"/>
        <item x="1247"/>
        <item x="443"/>
        <item x="503"/>
        <item x="1208"/>
        <item x="1318"/>
        <item x="876"/>
        <item x="1372"/>
        <item x="958"/>
        <item x="99"/>
        <item x="976"/>
        <item x="1069"/>
        <item x="1787"/>
        <item x="906"/>
        <item x="984"/>
        <item x="1229"/>
        <item x="919"/>
        <item x="1632"/>
        <item x="399"/>
        <item x="904"/>
        <item x="1214"/>
        <item x="1079"/>
        <item x="1564"/>
        <item x="524"/>
        <item x="1390"/>
        <item x="155"/>
        <item x="1401"/>
        <item x="1002"/>
        <item x="417"/>
        <item x="654"/>
        <item x="1727"/>
        <item x="1122"/>
        <item x="1237"/>
        <item x="1585"/>
        <item x="1374"/>
        <item x="1695"/>
        <item x="660"/>
        <item x="207"/>
        <item x="126"/>
        <item x="570"/>
        <item x="1294"/>
        <item x="1739"/>
        <item x="911"/>
        <item x="1583"/>
        <item x="1033"/>
        <item x="1198"/>
        <item x="728"/>
        <item x="526"/>
        <item x="1576"/>
        <item x="256"/>
        <item x="1387"/>
        <item x="481"/>
        <item x="176"/>
        <item x="1349"/>
        <item x="93"/>
        <item x="1207"/>
        <item x="700"/>
        <item x="1748"/>
        <item x="1322"/>
        <item x="27"/>
        <item x="9"/>
        <item x="553"/>
        <item x="722"/>
        <item x="59"/>
        <item x="1326"/>
        <item x="719"/>
        <item x="224"/>
        <item x="1537"/>
        <item x="1216"/>
        <item x="1021"/>
        <item x="1140"/>
        <item x="177"/>
        <item x="148"/>
        <item x="689"/>
        <item x="1154"/>
        <item x="1750"/>
        <item x="772"/>
        <item x="1184"/>
        <item x="123"/>
        <item x="720"/>
        <item x="14"/>
        <item x="1005"/>
        <item x="1574"/>
        <item x="196"/>
        <item x="435"/>
        <item x="215"/>
        <item x="193"/>
        <item x="115"/>
        <item x="408"/>
        <item x="245"/>
        <item x="816"/>
        <item x="716"/>
        <item x="692"/>
        <item x="58"/>
        <item x="564"/>
        <item x="273"/>
        <item x="85"/>
        <item x="544"/>
        <item x="211"/>
        <item x="1086"/>
        <item x="229"/>
        <item x="1015"/>
        <item x="1499"/>
        <item x="1144"/>
        <item x="981"/>
        <item x="541"/>
        <item x="1679"/>
        <item x="666"/>
        <item x="1726"/>
        <item x="1329"/>
        <item x="861"/>
        <item x="30"/>
        <item x="939"/>
        <item x="1477"/>
        <item x="185"/>
        <item x="488"/>
        <item x="913"/>
        <item x="1616"/>
        <item x="651"/>
        <item x="1054"/>
        <item x="1241"/>
        <item x="1127"/>
        <item x="1561"/>
        <item x="1285"/>
        <item x="1436"/>
        <item x="1344"/>
        <item x="1464"/>
        <item x="706"/>
        <item x="964"/>
        <item x="1124"/>
        <item x="628"/>
        <item x="1036"/>
        <item x="1151"/>
        <item x="1050"/>
        <item x="873"/>
        <item x="602"/>
        <item x="1291"/>
        <item x="452"/>
        <item x="1772"/>
        <item x="1320"/>
        <item x="741"/>
        <item x="701"/>
        <item x="1225"/>
        <item x="1019"/>
        <item x="1614"/>
        <item x="712"/>
        <item x="582"/>
        <item x="89"/>
        <item x="1058"/>
        <item x="178"/>
        <item x="699"/>
        <item x="1263"/>
        <item x="442"/>
        <item x="173"/>
        <item x="506"/>
        <item x="946"/>
        <item x="1070"/>
        <item x="201"/>
        <item x="92"/>
        <item x="1563"/>
        <item x="842"/>
        <item x="867"/>
        <item x="998"/>
        <item x="776"/>
        <item x="1206"/>
        <item x="1161"/>
        <item x="596"/>
        <item x="125"/>
        <item x="38"/>
        <item x="897"/>
        <item x="1142"/>
        <item x="470"/>
        <item x="1671"/>
        <item x="1062"/>
        <item x="424"/>
        <item x="1003"/>
        <item x="1175"/>
        <item x="1319"/>
        <item x="1378"/>
        <item x="1298"/>
        <item x="203"/>
        <item x="46"/>
        <item x="106"/>
        <item x="380"/>
        <item x="154"/>
        <item x="972"/>
        <item x="1217"/>
        <item x="1023"/>
        <item x="1472"/>
        <item x="1412"/>
        <item x="635"/>
        <item x="670"/>
        <item x="522"/>
        <item x="574"/>
        <item x="463"/>
        <item x="1189"/>
        <item x="199"/>
        <item x="449"/>
        <item x="342"/>
        <item x="311"/>
        <item x="296"/>
        <item x="1524"/>
        <item x="925"/>
        <item x="413"/>
        <item x="84"/>
        <item x="402"/>
        <item x="709"/>
        <item x="634"/>
        <item x="369"/>
        <item x="640"/>
        <item x="592"/>
        <item x="516"/>
        <item x="471"/>
        <item x="788"/>
        <item x="745"/>
        <item x="806"/>
        <item x="359"/>
        <item x="851"/>
        <item x="892"/>
        <item x="797"/>
        <item x="992"/>
        <item x="324"/>
        <item x="1611"/>
        <item x="970"/>
        <item x="667"/>
        <item x="841"/>
        <item x="41"/>
        <item x="1190"/>
        <item x="304"/>
        <item x="216"/>
        <item x="956"/>
        <item x="24"/>
        <item x="336"/>
        <item x="131"/>
        <item x="927"/>
        <item x="1331"/>
        <item x="259"/>
        <item x="853"/>
        <item x="1547"/>
        <item x="1006"/>
        <item x="187"/>
        <item x="1099"/>
        <item x="781"/>
        <item x="756"/>
        <item x="677"/>
        <item x="319"/>
        <item x="650"/>
        <item x="332"/>
        <item x="1594"/>
        <item x="482"/>
        <item x="1771"/>
        <item x="1575"/>
        <item x="29"/>
        <item x="1517"/>
        <item x="703"/>
        <item x="1509"/>
        <item x="68"/>
        <item x="422"/>
        <item x="1235"/>
        <item x="1468"/>
        <item x="1647"/>
        <item t="default"/>
      </items>
    </pivotField>
    <pivotField showAll="0"/>
    <pivotField dataField="1" showAll="0"/>
    <pivotField showAll="0"/>
    <pivotField dataField="1" showAll="0"/>
    <pivotField showAll="0">
      <items count="3">
        <item h="1" x="0"/>
        <item x="1"/>
        <item t="default"/>
      </items>
    </pivotField>
    <pivotField showAll="0"/>
    <pivotField showAll="0">
      <items count="99">
        <item x="85"/>
        <item x="26"/>
        <item x="24"/>
        <item x="58"/>
        <item x="42"/>
        <item x="40"/>
        <item x="84"/>
        <item x="2"/>
        <item x="90"/>
        <item x="39"/>
        <item x="32"/>
        <item x="91"/>
        <item x="27"/>
        <item x="38"/>
        <item x="86"/>
        <item x="55"/>
        <item x="59"/>
        <item x="63"/>
        <item x="78"/>
        <item x="76"/>
        <item x="82"/>
        <item x="97"/>
        <item x="52"/>
        <item x="62"/>
        <item x="25"/>
        <item x="80"/>
        <item x="67"/>
        <item x="51"/>
        <item x="34"/>
        <item x="66"/>
        <item x="19"/>
        <item x="1"/>
        <item x="92"/>
        <item x="17"/>
        <item x="93"/>
        <item x="77"/>
        <item x="53"/>
        <item x="49"/>
        <item x="64"/>
        <item x="95"/>
        <item x="68"/>
        <item x="54"/>
        <item x="30"/>
        <item x="96"/>
        <item x="10"/>
        <item x="15"/>
        <item x="89"/>
        <item x="4"/>
        <item x="35"/>
        <item x="5"/>
        <item x="70"/>
        <item x="22"/>
        <item x="13"/>
        <item x="7"/>
        <item x="20"/>
        <item x="46"/>
        <item x="83"/>
        <item x="36"/>
        <item x="29"/>
        <item x="56"/>
        <item x="47"/>
        <item x="37"/>
        <item x="16"/>
        <item x="21"/>
        <item x="31"/>
        <item x="57"/>
        <item x="75"/>
        <item x="60"/>
        <item x="3"/>
        <item x="69"/>
        <item x="44"/>
        <item x="94"/>
        <item x="45"/>
        <item x="23"/>
        <item x="43"/>
        <item x="71"/>
        <item x="65"/>
        <item x="14"/>
        <item x="12"/>
        <item x="8"/>
        <item x="0"/>
        <item x="81"/>
        <item x="79"/>
        <item x="73"/>
        <item x="18"/>
        <item x="72"/>
        <item x="48"/>
        <item x="87"/>
        <item x="28"/>
        <item x="61"/>
        <item x="41"/>
        <item x="11"/>
        <item x="9"/>
        <item x="74"/>
        <item x="50"/>
        <item x="6"/>
        <item x="88"/>
        <item x="33"/>
        <item t="default"/>
      </items>
    </pivotField>
    <pivotField showAll="0"/>
    <pivotField showAll="0"/>
    <pivotField showAll="0"/>
    <pivotField showAll="0"/>
    <pivotField showAll="0">
      <items count="18">
        <item x="15"/>
        <item x="11"/>
        <item x="2"/>
        <item x="5"/>
        <item x="1"/>
        <item x="8"/>
        <item x="13"/>
        <item x="14"/>
        <item x="4"/>
        <item x="16"/>
        <item x="7"/>
        <item x="9"/>
        <item x="0"/>
        <item x="10"/>
        <item x="3"/>
        <item x="12"/>
        <item x="6"/>
        <item t="default"/>
      </items>
    </pivotField>
    <pivotField showAll="0"/>
    <pivotField showAll="0">
      <items count="5">
        <item x="0"/>
        <item x="1"/>
        <item x="2"/>
        <item x="3"/>
        <item t="default"/>
      </items>
    </pivotField>
    <pivotField dragToRow="0" dragToCol="0" dragToPage="0" showAll="0" defaultSubtotal="0"/>
    <pivotField dragToRow="0" dragToCol="0" dragToPage="0" showAll="0" defaultSubtotal="0"/>
  </pivotFields>
  <rowFields count="1">
    <field x="2"/>
  </rowFields>
  <rowItems count="6">
    <i>
      <x v="636"/>
    </i>
    <i>
      <x v="90"/>
    </i>
    <i>
      <x v="286"/>
    </i>
    <i>
      <x v="75"/>
    </i>
    <i>
      <x v="263"/>
    </i>
    <i t="grand">
      <x/>
    </i>
  </rowItems>
  <colFields count="1">
    <field x="-2"/>
  </colFields>
  <colItems count="2">
    <i>
      <x/>
    </i>
    <i i="1">
      <x v="1"/>
    </i>
  </colItems>
  <dataFields count="2">
    <dataField name="Sum of Sales" fld="6" baseField="2" baseItem="49" numFmtId="168"/>
    <dataField name="Sum of Quantity" fld="8" baseField="2" baseItem="0"/>
  </dataFields>
  <chartFormats count="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1"/>
          </reference>
        </references>
      </pivotArea>
    </chartFormat>
    <chartFormat chart="22" format="1"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1"/>
          </reference>
        </references>
      </pivotArea>
    </chartFormat>
    <chartFormat chart="3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6C5DCE-C266-4BC7-8B25-52701DDCB076}" name="No 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24" firstHeaderRow="0" firstDataRow="1" firstDataCol="1"/>
  <pivotFields count="21">
    <pivotField showAll="0"/>
    <pivotField showAll="0"/>
    <pivotField showAll="0"/>
    <pivotField axis="axisRow" showAll="0">
      <items count="5">
        <item x="1"/>
        <item x="0"/>
        <item x="3"/>
        <item x="2"/>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dragToRow="0" dragToCol="0" dragToPage="0" showAll="0" defaultSubtotal="0"/>
    <pivotField dataField="1" dragToRow="0" dragToCol="0" dragToPage="0" showAll="0" defaultSubtotal="0"/>
  </pivotFields>
  <rowFields count="2">
    <field x="18"/>
    <field x="3"/>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4">
    <i>
      <x/>
    </i>
    <i i="1">
      <x v="1"/>
    </i>
    <i i="2">
      <x v="2"/>
    </i>
    <i i="3">
      <x v="3"/>
    </i>
  </colItems>
  <dataFields count="4">
    <dataField name="Sum of Quantity" fld="8" baseField="0" baseItem="0"/>
    <dataField name="Sum of Profit" fld="7" baseField="0" baseItem="0"/>
    <dataField name="Sum of pr" fld="20" baseField="0" baseItem="0" numFmtId="10"/>
    <dataField name="Sum of Sales" fld="6" baseField="0" baseItem="0"/>
  </dataFields>
  <formats count="1">
    <format dxfId="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08EAB1-8450-4C03-9E0F-AC5806C370B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E32" firstHeaderRow="0" firstDataRow="1" firstDataCol="1"/>
  <pivotFields count="21">
    <pivotField showAll="0"/>
    <pivotField showAll="0"/>
    <pivotField showAll="0"/>
    <pivotField showAll="0">
      <items count="5">
        <item x="1"/>
        <item x="0"/>
        <item x="3"/>
        <item x="2"/>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dragToRow="0" dragToCol="0" dragToPage="0" showAll="0" defaultSubtotal="0"/>
    <pivotField dataField="1" dragToRow="0" dragToCol="0" dragToPage="0" showAll="0" defaultSubtotal="0"/>
  </pivotFields>
  <rowFields count="1">
    <field x="18"/>
  </rowFields>
  <rowItems count="5">
    <i>
      <x/>
    </i>
    <i>
      <x v="1"/>
    </i>
    <i>
      <x v="2"/>
    </i>
    <i>
      <x v="3"/>
    </i>
    <i t="grand">
      <x/>
    </i>
  </rowItems>
  <colFields count="1">
    <field x="-2"/>
  </colFields>
  <colItems count="4">
    <i>
      <x/>
    </i>
    <i i="1">
      <x v="1"/>
    </i>
    <i i="2">
      <x v="2"/>
    </i>
    <i i="3">
      <x v="3"/>
    </i>
  </colItems>
  <dataFields count="4">
    <dataField name="Sum of Quantity" fld="8" baseField="0" baseItem="0"/>
    <dataField name="Sum of Profit" fld="7" baseField="0" baseItem="0"/>
    <dataField name="Sum of pr" fld="20" baseField="0" baseItem="0" numFmtId="10"/>
    <dataField name="Sum of Sales" fld="6" baseField="0" baseItem="0"/>
  </dataFields>
  <formats count="1">
    <format dxfId="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B770D6-9194-4380-BD8D-E204DC8F7277}" name="No 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I4477" firstHeaderRow="0" firstDataRow="1" firstDataCol="1"/>
  <pivotFields count="21">
    <pivotField showAll="0"/>
    <pivotField showAll="0"/>
    <pivotField showAll="0"/>
    <pivotField showAll="0"/>
    <pivotField axis="axisRow" showAll="0" sortType="ascending">
      <items count="1811">
        <item x="785"/>
        <item x="418"/>
        <item x="409"/>
        <item x="819"/>
        <item x="60"/>
        <item x="1044"/>
        <item x="186"/>
        <item x="128"/>
        <item x="600"/>
        <item x="507"/>
        <item x="1138"/>
        <item x="275"/>
        <item x="1308"/>
        <item x="896"/>
        <item x="39"/>
        <item x="135"/>
        <item x="252"/>
        <item x="1081"/>
        <item x="334"/>
        <item x="65"/>
        <item x="874"/>
        <item x="833"/>
        <item x="843"/>
        <item x="1656"/>
        <item x="492"/>
        <item x="1601"/>
        <item x="967"/>
        <item x="301"/>
        <item x="1256"/>
        <item x="1599"/>
        <item x="1170"/>
        <item x="450"/>
        <item x="1186"/>
        <item x="1076"/>
        <item x="1292"/>
        <item x="680"/>
        <item x="1168"/>
        <item x="1379"/>
        <item x="859"/>
        <item x="1625"/>
        <item x="1055"/>
        <item x="1723"/>
        <item x="1057"/>
        <item x="8"/>
        <item x="1804"/>
        <item x="1486"/>
        <item x="1375"/>
        <item x="71"/>
        <item x="318"/>
        <item x="1660"/>
        <item x="1001"/>
        <item x="1155"/>
        <item x="1211"/>
        <item x="1805"/>
        <item x="802"/>
        <item x="1479"/>
        <item x="254"/>
        <item x="227"/>
        <item x="1232"/>
        <item x="732"/>
        <item x="738"/>
        <item x="1711"/>
        <item x="769"/>
        <item x="1357"/>
        <item x="1399"/>
        <item x="489"/>
        <item x="420"/>
        <item x="536"/>
        <item x="848"/>
        <item x="151"/>
        <item x="960"/>
        <item x="248"/>
        <item x="127"/>
        <item x="390"/>
        <item x="736"/>
        <item x="1724"/>
        <item x="493"/>
        <item x="1129"/>
        <item x="328"/>
        <item x="137"/>
        <item x="96"/>
        <item x="590"/>
        <item x="1541"/>
        <item x="1065"/>
        <item x="56"/>
        <item x="559"/>
        <item x="1510"/>
        <item x="337"/>
        <item x="1120"/>
        <item x="1088"/>
        <item x="569"/>
        <item x="930"/>
        <item x="214"/>
        <item x="1275"/>
        <item x="412"/>
        <item x="1360"/>
        <item x="558"/>
        <item x="436"/>
        <item x="349"/>
        <item x="580"/>
        <item x="532"/>
        <item x="1178"/>
        <item x="647"/>
        <item x="53"/>
        <item x="625"/>
        <item x="817"/>
        <item x="1478"/>
        <item x="1347"/>
        <item x="119"/>
        <item x="791"/>
        <item x="194"/>
        <item x="993"/>
        <item x="1305"/>
        <item x="1589"/>
        <item x="1608"/>
        <item x="1261"/>
        <item x="1568"/>
        <item x="1520"/>
        <item x="1106"/>
        <item x="498"/>
        <item x="1755"/>
        <item x="552"/>
        <item x="1089"/>
        <item x="1676"/>
        <item x="1626"/>
        <item x="693"/>
        <item x="694"/>
        <item x="1028"/>
        <item x="1503"/>
        <item x="1004"/>
        <item x="879"/>
        <item x="748"/>
        <item x="643"/>
        <item x="530"/>
        <item x="469"/>
        <item x="1092"/>
        <item x="285"/>
        <item x="926"/>
        <item x="1162"/>
        <item x="31"/>
        <item x="183"/>
        <item x="1487"/>
        <item x="383"/>
        <item x="822"/>
        <item x="920"/>
        <item x="218"/>
        <item x="473"/>
        <item x="485"/>
        <item x="839"/>
        <item x="733"/>
        <item x="1025"/>
        <item x="777"/>
        <item x="356"/>
        <item x="537"/>
        <item x="132"/>
        <item x="345"/>
        <item x="1045"/>
        <item x="1368"/>
        <item x="618"/>
        <item x="105"/>
        <item x="86"/>
        <item x="361"/>
        <item x="129"/>
        <item x="824"/>
        <item x="629"/>
        <item x="61"/>
        <item x="172"/>
        <item x="277"/>
        <item x="190"/>
        <item x="617"/>
        <item x="1091"/>
        <item x="377"/>
        <item x="1438"/>
        <item x="1325"/>
        <item x="681"/>
        <item x="1688"/>
        <item x="1223"/>
        <item x="1262"/>
        <item x="963"/>
        <item x="495"/>
        <item x="66"/>
        <item x="1653"/>
        <item x="591"/>
        <item x="45"/>
        <item x="863"/>
        <item x="579"/>
        <item x="682"/>
        <item x="1751"/>
        <item x="727"/>
        <item x="1149"/>
        <item x="1306"/>
        <item x="801"/>
        <item x="401"/>
        <item x="909"/>
        <item x="1642"/>
        <item x="1618"/>
        <item x="969"/>
        <item x="500"/>
        <item x="818"/>
        <item x="884"/>
        <item x="830"/>
        <item x="1648"/>
        <item x="795"/>
        <item x="110"/>
        <item x="1593"/>
        <item x="1110"/>
        <item x="854"/>
        <item x="1743"/>
        <item x="1740"/>
        <item x="1779"/>
        <item x="121"/>
        <item x="1562"/>
        <item x="1429"/>
        <item x="1458"/>
        <item x="238"/>
        <item x="1402"/>
        <item x="511"/>
        <item x="1297"/>
        <item x="1762"/>
        <item x="1578"/>
        <item x="1502"/>
        <item x="146"/>
        <item x="1100"/>
        <item x="455"/>
        <item x="339"/>
        <item x="1554"/>
        <item x="1641"/>
        <item x="1526"/>
        <item x="1567"/>
        <item x="1613"/>
        <item x="962"/>
        <item x="1528"/>
        <item x="1413"/>
        <item x="372"/>
        <item x="828"/>
        <item x="1692"/>
        <item x="810"/>
        <item x="1781"/>
        <item x="1690"/>
        <item x="347"/>
        <item x="1545"/>
        <item x="1654"/>
        <item x="1084"/>
        <item x="1279"/>
        <item x="1550"/>
        <item x="1735"/>
        <item x="1516"/>
        <item x="1240"/>
        <item x="15"/>
        <item x="1137"/>
        <item x="675"/>
        <item x="150"/>
        <item x="688"/>
        <item x="76"/>
        <item x="100"/>
        <item x="723"/>
        <item x="505"/>
        <item x="234"/>
        <item x="107"/>
        <item x="142"/>
        <item x="294"/>
        <item x="297"/>
        <item x="280"/>
        <item x="387"/>
        <item x="597"/>
        <item x="152"/>
        <item x="887"/>
        <item x="656"/>
        <item x="549"/>
        <item x="454"/>
        <item x="145"/>
        <item x="957"/>
        <item x="548"/>
        <item x="1425"/>
        <item x="18"/>
        <item x="494"/>
        <item x="581"/>
        <item x="122"/>
        <item x="1596"/>
        <item x="307"/>
        <item x="240"/>
        <item x="737"/>
        <item x="159"/>
        <item x="241"/>
        <item x="220"/>
        <item x="985"/>
        <item x="557"/>
        <item x="94"/>
        <item x="5"/>
        <item x="170"/>
        <item x="139"/>
        <item x="184"/>
        <item x="445"/>
        <item x="11"/>
        <item x="2"/>
        <item x="857"/>
        <item x="289"/>
        <item x="281"/>
        <item x="48"/>
        <item x="13"/>
        <item x="627"/>
        <item x="247"/>
        <item x="102"/>
        <item x="1051"/>
        <item x="73"/>
        <item x="799"/>
        <item x="3"/>
        <item x="50"/>
        <item x="539"/>
        <item x="83"/>
        <item x="1449"/>
        <item x="43"/>
        <item x="341"/>
        <item x="653"/>
        <item x="838"/>
        <item x="1093"/>
        <item x="527"/>
        <item x="928"/>
        <item x="1383"/>
        <item x="1043"/>
        <item x="1620"/>
        <item x="1239"/>
        <item x="789"/>
        <item x="702"/>
        <item x="348"/>
        <item x="1784"/>
        <item x="754"/>
        <item x="673"/>
        <item x="222"/>
        <item x="1504"/>
        <item x="1788"/>
        <item x="922"/>
        <item x="916"/>
        <item x="1691"/>
        <item x="1280"/>
        <item x="1769"/>
        <item x="614"/>
        <item x="392"/>
        <item x="323"/>
        <item x="779"/>
        <item x="1132"/>
        <item x="136"/>
        <item x="354"/>
        <item x="1026"/>
        <item x="295"/>
        <item x="1536"/>
        <item x="846"/>
        <item x="1442"/>
        <item x="1756"/>
        <item x="624"/>
        <item x="560"/>
        <item x="1405"/>
        <item x="607"/>
        <item x="365"/>
        <item x="389"/>
        <item x="1077"/>
        <item x="687"/>
        <item x="633"/>
        <item x="496"/>
        <item x="82"/>
        <item x="610"/>
        <item x="977"/>
        <item x="1766"/>
        <item x="545"/>
        <item x="902"/>
        <item x="134"/>
        <item x="1219"/>
        <item x="47"/>
        <item x="462"/>
        <item x="1393"/>
        <item x="458"/>
        <item x="1795"/>
        <item x="1060"/>
        <item x="528"/>
        <item x="7"/>
        <item x="566"/>
        <item x="1103"/>
        <item x="1345"/>
        <item x="1031"/>
        <item x="1336"/>
        <item x="1245"/>
        <item x="589"/>
        <item x="487"/>
        <item x="397"/>
        <item x="233"/>
        <item x="1333"/>
        <item x="350"/>
        <item x="676"/>
        <item x="1579"/>
        <item x="731"/>
        <item x="875"/>
        <item x="690"/>
        <item x="546"/>
        <item x="1609"/>
        <item x="1042"/>
        <item x="1220"/>
        <item x="1699"/>
        <item x="161"/>
        <item x="1566"/>
        <item x="391"/>
        <item x="1783"/>
        <item x="1267"/>
        <item x="1506"/>
        <item x="298"/>
        <item x="272"/>
        <item x="1222"/>
        <item x="1467"/>
        <item x="236"/>
        <item x="1685"/>
        <item x="1687"/>
        <item x="808"/>
        <item x="1312"/>
        <item x="290"/>
        <item x="975"/>
        <item x="561"/>
        <item x="1355"/>
        <item x="583"/>
        <item x="396"/>
        <item x="1556"/>
        <item x="1470"/>
        <item x="996"/>
        <item x="742"/>
        <item x="1342"/>
        <item x="208"/>
        <item x="895"/>
        <item x="1187"/>
        <item x="713"/>
        <item x="1040"/>
        <item x="983"/>
        <item x="91"/>
        <item x="978"/>
        <item x="355"/>
        <item x="744"/>
        <item x="95"/>
        <item x="1250"/>
        <item x="242"/>
        <item x="394"/>
        <item x="57"/>
        <item x="844"/>
        <item x="535"/>
        <item x="1029"/>
        <item x="441"/>
        <item x="357"/>
        <item x="223"/>
        <item x="705"/>
        <item x="270"/>
        <item x="944"/>
        <item x="663"/>
        <item x="529"/>
        <item x="486"/>
        <item x="448"/>
        <item x="734"/>
        <item x="1560"/>
        <item x="1391"/>
        <item x="890"/>
        <item x="1531"/>
        <item x="1316"/>
        <item x="980"/>
        <item x="320"/>
        <item x="989"/>
        <item x="1475"/>
        <item x="889"/>
        <item x="1255"/>
        <item x="1273"/>
        <item x="77"/>
        <item x="1627"/>
        <item x="447"/>
        <item x="1236"/>
        <item x="1253"/>
        <item x="840"/>
        <item x="880"/>
        <item x="807"/>
        <item x="237"/>
        <item x="784"/>
        <item x="262"/>
        <item x="538"/>
        <item x="72"/>
        <item x="764"/>
        <item x="563"/>
        <item x="1797"/>
        <item x="258"/>
        <item x="898"/>
        <item x="1794"/>
        <item x="1348"/>
        <item x="374"/>
        <item x="1511"/>
        <item x="1610"/>
        <item x="1182"/>
        <item x="1321"/>
        <item x="1459"/>
        <item x="1542"/>
        <item x="679"/>
        <item x="1340"/>
        <item x="32"/>
        <item x="1448"/>
        <item x="1141"/>
        <item x="1431"/>
        <item x="1403"/>
        <item x="1397"/>
        <item x="674"/>
        <item x="1290"/>
        <item x="836"/>
        <item x="1456"/>
        <item x="180"/>
        <item x="1512"/>
        <item x="1643"/>
        <item x="1117"/>
        <item x="847"/>
        <item x="293"/>
        <item x="101"/>
        <item x="1266"/>
        <item x="1389"/>
        <item x="1802"/>
        <item x="1"/>
        <item x="344"/>
        <item x="1423"/>
        <item x="803"/>
        <item x="739"/>
        <item x="1282"/>
        <item x="1293"/>
        <item x="786"/>
        <item x="1038"/>
        <item x="406"/>
        <item x="1544"/>
        <item x="707"/>
        <item x="812"/>
        <item x="929"/>
        <item x="1111"/>
        <item x="735"/>
        <item x="626"/>
        <item x="309"/>
        <item x="1435"/>
        <item x="508"/>
        <item x="1381"/>
        <item x="1518"/>
        <item x="1421"/>
        <item x="1683"/>
        <item x="1380"/>
        <item x="1720"/>
        <item x="655"/>
        <item x="533"/>
        <item x="852"/>
        <item x="491"/>
        <item x="730"/>
        <item x="1105"/>
        <item x="286"/>
        <item x="743"/>
        <item x="257"/>
        <item x="499"/>
        <item x="371"/>
        <item x="1024"/>
        <item x="951"/>
        <item x="1584"/>
        <item x="780"/>
        <item x="994"/>
        <item x="1722"/>
        <item x="885"/>
        <item x="850"/>
        <item x="792"/>
        <item x="1218"/>
        <item x="1083"/>
        <item x="829"/>
        <item x="665"/>
        <item x="299"/>
        <item x="1476"/>
        <item x="1482"/>
        <item x="725"/>
        <item x="1577"/>
        <item x="108"/>
        <item x="375"/>
        <item x="276"/>
        <item x="315"/>
        <item x="726"/>
        <item x="567"/>
        <item x="1433"/>
        <item x="210"/>
        <item x="1074"/>
        <item x="1112"/>
        <item x="1553"/>
        <item x="1543"/>
        <item x="695"/>
        <item x="758"/>
        <item x="167"/>
        <item x="568"/>
        <item x="1490"/>
        <item x="4"/>
        <item x="429"/>
        <item x="1669"/>
        <item x="306"/>
        <item x="1768"/>
        <item x="864"/>
        <item x="749"/>
        <item x="883"/>
        <item x="1725"/>
        <item x="249"/>
        <item x="576"/>
        <item x="284"/>
        <item x="668"/>
        <item x="504"/>
        <item x="1457"/>
        <item x="1228"/>
        <item x="908"/>
        <item x="947"/>
        <item x="1016"/>
        <item x="483"/>
        <item x="814"/>
        <item x="478"/>
        <item x="1693"/>
        <item x="1635"/>
        <item x="1808"/>
        <item x="1022"/>
        <item x="933"/>
        <item x="1049"/>
        <item x="364"/>
        <item x="1071"/>
        <item x="182"/>
        <item x="1763"/>
        <item x="759"/>
        <item x="35"/>
        <item x="386"/>
        <item x="1311"/>
        <item x="1167"/>
        <item x="551"/>
        <item x="1663"/>
        <item x="1455"/>
        <item x="1514"/>
        <item x="1048"/>
        <item x="466"/>
        <item x="279"/>
        <item x="1590"/>
        <item x="1243"/>
        <item x="1173"/>
        <item x="1188"/>
        <item x="893"/>
        <item x="1271"/>
        <item x="888"/>
        <item x="490"/>
        <item x="1533"/>
        <item x="1694"/>
        <item x="1631"/>
        <item x="519"/>
        <item x="1301"/>
        <item x="1540"/>
        <item x="849"/>
        <item x="671"/>
        <item x="1460"/>
        <item x="615"/>
        <item x="1011"/>
        <item x="1529"/>
        <item x="1492"/>
        <item x="1200"/>
        <item x="1063"/>
        <item x="1708"/>
        <item x="1661"/>
        <item x="437"/>
        <item x="907"/>
        <item x="1803"/>
        <item x="1507"/>
        <item x="1508"/>
        <item x="1715"/>
        <item x="1210"/>
        <item x="942"/>
        <item x="623"/>
        <item x="1668"/>
        <item x="1450"/>
        <item x="1067"/>
        <item x="395"/>
        <item x="480"/>
        <item x="384"/>
        <item x="1359"/>
        <item x="0"/>
        <item x="362"/>
        <item x="555"/>
        <item x="1659"/>
        <item x="310"/>
        <item x="246"/>
        <item x="1428"/>
        <item x="1439"/>
        <item x="1249"/>
        <item x="1527"/>
        <item x="638"/>
        <item x="141"/>
        <item x="1337"/>
        <item x="1629"/>
        <item x="1728"/>
        <item x="376"/>
        <item x="954"/>
        <item x="1469"/>
        <item x="1315"/>
        <item x="915"/>
        <item x="423"/>
        <item x="373"/>
        <item x="938"/>
        <item x="905"/>
        <item x="283"/>
        <item x="1796"/>
        <item x="1203"/>
        <item x="21"/>
        <item x="1673"/>
        <item x="1534"/>
        <item x="1703"/>
        <item x="809"/>
        <item x="300"/>
        <item x="316"/>
        <item x="918"/>
        <item x="620"/>
        <item x="740"/>
        <item x="81"/>
        <item x="388"/>
        <item x="162"/>
        <item x="42"/>
        <item x="253"/>
        <item x="263"/>
        <item x="550"/>
        <item x="1370"/>
        <item x="595"/>
        <item x="521"/>
        <item x="746"/>
        <item x="1548"/>
        <item x="965"/>
        <item x="1075"/>
        <item x="140"/>
        <item x="858"/>
        <item x="903"/>
        <item x="231"/>
        <item x="353"/>
        <item x="1696"/>
        <item x="923"/>
        <item x="165"/>
        <item x="1753"/>
        <item x="1474"/>
        <item x="343"/>
        <item x="1559"/>
        <item x="1480"/>
        <item x="1515"/>
        <item x="1752"/>
        <item x="515"/>
        <item x="1252"/>
        <item x="1523"/>
        <item x="1085"/>
        <item x="760"/>
        <item x="949"/>
        <item x="1010"/>
        <item x="1483"/>
        <item x="1121"/>
        <item x="264"/>
        <item x="593"/>
        <item x="961"/>
        <item x="174"/>
        <item x="40"/>
        <item x="1465"/>
        <item x="609"/>
        <item x="1432"/>
        <item x="1538"/>
        <item x="1775"/>
        <item x="1073"/>
        <item x="697"/>
        <item x="1689"/>
        <item x="1573"/>
        <item x="1041"/>
        <item x="1169"/>
        <item x="1365"/>
        <item x="1646"/>
        <item x="1801"/>
        <item x="1221"/>
        <item x="1158"/>
        <item x="97"/>
        <item x="1394"/>
        <item x="1404"/>
        <item x="230"/>
        <item x="1286"/>
        <item x="1143"/>
        <item x="1061"/>
        <item x="26"/>
        <item x="385"/>
        <item x="1066"/>
        <item x="34"/>
        <item x="325"/>
        <item x="1662"/>
        <item x="1664"/>
        <item x="766"/>
        <item x="1032"/>
        <item x="1731"/>
        <item x="878"/>
        <item x="1020"/>
        <item x="1757"/>
        <item x="995"/>
        <item x="225"/>
        <item x="1682"/>
        <item x="23"/>
        <item x="331"/>
        <item x="1409"/>
        <item x="1598"/>
        <item x="645"/>
        <item x="767"/>
        <item x="1704"/>
        <item x="1364"/>
        <item x="1462"/>
        <item x="711"/>
        <item x="1259"/>
        <item x="1617"/>
        <item x="691"/>
        <item x="1068"/>
        <item x="416"/>
        <item x="1522"/>
        <item x="1288"/>
        <item x="1602"/>
        <item x="1224"/>
        <item x="1146"/>
        <item x="619"/>
        <item x="1666"/>
        <item x="147"/>
        <item x="1551"/>
        <item x="1484"/>
        <item x="313"/>
        <item x="1441"/>
        <item x="133"/>
        <item x="1371"/>
        <item x="1705"/>
        <item x="157"/>
        <item x="775"/>
        <item x="1152"/>
        <item x="1087"/>
        <item x="1521"/>
        <item x="54"/>
        <item x="953"/>
        <item x="474"/>
        <item x="425"/>
        <item x="979"/>
        <item x="268"/>
        <item x="1569"/>
        <item x="1582"/>
        <item x="1780"/>
        <item x="291"/>
        <item x="197"/>
        <item x="1580"/>
        <item x="1581"/>
        <item x="25"/>
        <item x="33"/>
        <item x="451"/>
        <item x="1636"/>
        <item x="439"/>
        <item x="1373"/>
        <item x="1712"/>
        <item x="235"/>
        <item x="168"/>
        <item x="1098"/>
        <item x="181"/>
        <item x="821"/>
        <item x="1351"/>
        <item x="1324"/>
        <item x="935"/>
        <item x="1056"/>
        <item x="1147"/>
        <item x="510"/>
        <item x="1717"/>
        <item x="611"/>
        <item x="1160"/>
        <item x="51"/>
        <item x="79"/>
        <item x="453"/>
        <item x="36"/>
        <item x="1591"/>
        <item x="1447"/>
        <item x="1407"/>
        <item x="1445"/>
        <item x="912"/>
        <item x="820"/>
        <item x="1497"/>
        <item x="1096"/>
        <item x="1535"/>
        <item x="941"/>
        <item x="1304"/>
        <item x="990"/>
        <item x="1034"/>
        <item x="1790"/>
        <item x="1495"/>
        <item x="1604"/>
        <item x="1498"/>
        <item x="1080"/>
        <item x="63"/>
        <item x="1128"/>
        <item x="1265"/>
        <item x="1417"/>
        <item x="22"/>
        <item x="794"/>
        <item x="1130"/>
        <item x="1680"/>
        <item x="649"/>
        <item x="845"/>
        <item x="1052"/>
        <item x="1114"/>
        <item x="1434"/>
        <item x="352"/>
        <item x="111"/>
        <item x="837"/>
        <item x="1513"/>
        <item x="1652"/>
        <item x="768"/>
        <item x="900"/>
        <item x="1197"/>
        <item x="261"/>
        <item x="917"/>
        <item x="1230"/>
        <item x="1156"/>
        <item x="1716"/>
        <item x="901"/>
        <item x="269"/>
        <item x="518"/>
        <item x="1386"/>
        <item x="175"/>
        <item x="586"/>
        <item x="708"/>
        <item x="604"/>
        <item x="1323"/>
        <item x="1136"/>
        <item x="1674"/>
        <item x="1309"/>
        <item x="37"/>
        <item x="1335"/>
        <item x="1392"/>
        <item x="514"/>
        <item x="1109"/>
        <item x="1363"/>
        <item x="554"/>
        <item x="1570"/>
        <item x="986"/>
        <item x="639"/>
        <item x="1746"/>
        <item x="1366"/>
        <item x="652"/>
        <item x="1571"/>
        <item x="1718"/>
        <item x="1014"/>
        <item x="585"/>
        <item x="641"/>
        <item x="114"/>
        <item x="282"/>
        <item x="1645"/>
        <item x="1552"/>
        <item x="1733"/>
        <item x="1059"/>
        <item x="1410"/>
        <item x="166"/>
        <item x="1406"/>
        <item x="813"/>
        <item x="1328"/>
        <item x="370"/>
        <item x="1586"/>
        <item x="1118"/>
        <item x="1196"/>
        <item x="1334"/>
        <item x="658"/>
        <item x="1064"/>
        <item x="69"/>
        <item x="1807"/>
        <item x="1605"/>
        <item x="1658"/>
        <item x="865"/>
        <item x="1094"/>
        <item x="1107"/>
        <item x="1697"/>
        <item x="1356"/>
        <item x="1126"/>
        <item x="1343"/>
        <item x="1037"/>
        <item x="1637"/>
        <item x="1352"/>
        <item x="1193"/>
        <item x="659"/>
        <item x="1505"/>
        <item x="1227"/>
        <item x="826"/>
        <item x="421"/>
        <item x="805"/>
        <item x="191"/>
        <item x="200"/>
        <item x="382"/>
        <item x="405"/>
        <item x="630"/>
        <item x="616"/>
        <item x="1287"/>
        <item x="1179"/>
        <item x="718"/>
        <item x="497"/>
        <item x="648"/>
        <item x="1300"/>
        <item x="750"/>
        <item x="543"/>
        <item x="782"/>
        <item x="790"/>
        <item x="464"/>
        <item x="12"/>
        <item x="20"/>
        <item x="598"/>
        <item x="886"/>
        <item x="1774"/>
        <item x="1430"/>
        <item x="267"/>
        <item x="771"/>
        <item x="10"/>
        <item x="459"/>
        <item x="358"/>
        <item x="90"/>
        <item x="1791"/>
        <item x="1254"/>
        <item x="717"/>
        <item x="1125"/>
        <item x="1595"/>
        <item x="914"/>
        <item x="428"/>
        <item x="1776"/>
        <item x="74"/>
        <item x="644"/>
        <item x="1396"/>
        <item x="1588"/>
        <item x="1195"/>
        <item x="19"/>
        <item x="1174"/>
        <item x="1104"/>
        <item x="1164"/>
        <item x="698"/>
        <item x="1761"/>
        <item x="430"/>
        <item x="834"/>
        <item x="1628"/>
        <item x="1644"/>
        <item x="1672"/>
        <item x="763"/>
        <item x="1183"/>
        <item x="1777"/>
        <item x="1700"/>
        <item x="1362"/>
        <item x="1443"/>
        <item x="1657"/>
        <item x="1440"/>
        <item x="326"/>
        <item x="1332"/>
        <item x="1269"/>
        <item x="1466"/>
        <item x="1415"/>
        <item x="1072"/>
        <item x="1792"/>
        <item x="562"/>
        <item x="534"/>
        <item x="1454"/>
        <item x="1367"/>
        <item x="404"/>
        <item x="572"/>
        <item x="1782"/>
        <item x="1453"/>
        <item x="1408"/>
        <item x="476"/>
        <item x="1248"/>
        <item x="1760"/>
        <item x="366"/>
        <item x="1165"/>
        <item x="1786"/>
        <item x="444"/>
        <item x="228"/>
        <item x="1382"/>
        <item x="226"/>
        <item x="333"/>
        <item x="1039"/>
        <item x="1242"/>
        <item x="815"/>
        <item x="1655"/>
        <item x="934"/>
        <item x="578"/>
        <item x="955"/>
        <item x="823"/>
        <item x="601"/>
        <item x="894"/>
        <item x="204"/>
        <item x="1113"/>
        <item x="1491"/>
        <item x="1729"/>
        <item x="1485"/>
        <item x="465"/>
        <item x="1665"/>
        <item x="1681"/>
        <item x="606"/>
        <item x="1719"/>
        <item x="1640"/>
        <item x="523"/>
        <item x="1204"/>
        <item x="832"/>
        <item x="1799"/>
        <item x="646"/>
        <item x="1519"/>
        <item x="1764"/>
        <item x="765"/>
        <item x="1353"/>
        <item x="308"/>
        <item x="475"/>
        <item x="80"/>
        <item x="472"/>
        <item x="1710"/>
        <item x="130"/>
        <item x="1481"/>
        <item x="456"/>
        <item x="1008"/>
        <item x="547"/>
        <item x="1346"/>
        <item x="87"/>
        <item x="943"/>
        <item x="959"/>
        <item x="1133"/>
        <item x="1274"/>
        <item x="1157"/>
        <item x="103"/>
        <item x="525"/>
        <item x="1123"/>
        <item x="153"/>
        <item x="360"/>
        <item x="1314"/>
        <item x="1166"/>
        <item x="302"/>
        <item x="1745"/>
        <item x="1330"/>
        <item x="999"/>
        <item x="1667"/>
        <item x="1053"/>
        <item x="381"/>
        <item x="460"/>
        <item x="1606"/>
        <item x="1289"/>
        <item x="1260"/>
        <item x="1376"/>
        <item x="1677"/>
        <item x="1650"/>
        <item x="936"/>
        <item x="1532"/>
        <item x="1488"/>
        <item x="1592"/>
        <item x="931"/>
        <item x="378"/>
        <item x="686"/>
        <item x="1684"/>
        <item x="1009"/>
        <item x="612"/>
        <item x="1525"/>
        <item x="631"/>
        <item x="613"/>
        <item x="1778"/>
        <item x="1426"/>
        <item x="434"/>
        <item x="1296"/>
        <item x="1201"/>
        <item x="966"/>
        <item x="351"/>
        <item x="1623"/>
        <item x="1310"/>
        <item x="1277"/>
        <item x="78"/>
        <item x="1202"/>
        <item x="800"/>
        <item x="587"/>
        <item x="1101"/>
        <item x="1530"/>
        <item x="1244"/>
        <item x="62"/>
        <item x="1418"/>
        <item x="1205"/>
        <item x="1416"/>
        <item x="752"/>
        <item x="1017"/>
        <item x="1612"/>
        <item x="1341"/>
        <item x="868"/>
        <item x="1264"/>
        <item x="1145"/>
        <item x="1171"/>
        <item x="1500"/>
        <item x="251"/>
        <item x="1587"/>
        <item x="1493"/>
        <item x="871"/>
        <item x="588"/>
        <item x="1102"/>
        <item x="414"/>
        <item x="163"/>
        <item x="44"/>
        <item x="1400"/>
        <item x="1035"/>
        <item x="1793"/>
        <item x="457"/>
        <item x="156"/>
        <item x="573"/>
        <item x="1027"/>
        <item x="924"/>
        <item x="138"/>
        <item x="1007"/>
        <item x="432"/>
        <item x="461"/>
        <item x="1741"/>
        <item x="70"/>
        <item x="192"/>
        <item x="1108"/>
        <item x="1555"/>
        <item x="1181"/>
        <item x="1422"/>
        <item x="1619"/>
        <item x="1651"/>
        <item x="577"/>
        <item x="209"/>
        <item x="1621"/>
        <item x="198"/>
        <item x="116"/>
        <item x="685"/>
        <item x="899"/>
        <item x="1633"/>
        <item x="243"/>
        <item x="265"/>
        <item x="433"/>
        <item x="881"/>
        <item x="1000"/>
        <item x="292"/>
        <item x="1639"/>
        <item x="997"/>
        <item x="721"/>
        <item x="1281"/>
        <item x="556"/>
        <item x="411"/>
        <item x="1630"/>
        <item x="1622"/>
        <item x="1095"/>
        <item x="1557"/>
        <item x="1754"/>
        <item x="773"/>
        <item x="1284"/>
        <item x="1369"/>
        <item x="1097"/>
        <item x="1090"/>
        <item x="1339"/>
        <item x="266"/>
        <item x="1134"/>
        <item x="509"/>
        <item x="1501"/>
        <item x="1272"/>
        <item x="1565"/>
        <item x="1634"/>
        <item x="603"/>
        <item x="891"/>
        <item x="287"/>
        <item x="762"/>
        <item x="16"/>
        <item x="565"/>
        <item x="431"/>
        <item x="1473"/>
        <item x="271"/>
        <item x="88"/>
        <item x="1758"/>
        <item x="870"/>
        <item x="973"/>
        <item x="869"/>
        <item x="512"/>
        <item x="1384"/>
        <item x="584"/>
        <item x="664"/>
        <item x="1607"/>
        <item x="1706"/>
        <item x="1226"/>
        <item x="1427"/>
        <item x="1732"/>
        <item x="221"/>
        <item x="1411"/>
        <item x="661"/>
        <item x="513"/>
        <item x="239"/>
        <item x="1452"/>
        <item x="1199"/>
        <item x="206"/>
        <item x="755"/>
        <item x="1420"/>
        <item x="987"/>
        <item x="751"/>
        <item x="52"/>
        <item x="599"/>
        <item x="761"/>
        <item x="1747"/>
        <item x="940"/>
        <item x="575"/>
        <item x="753"/>
        <item x="1558"/>
        <item x="1150"/>
        <item x="502"/>
        <item x="144"/>
        <item x="1702"/>
        <item x="747"/>
        <item x="1177"/>
        <item x="398"/>
        <item x="169"/>
        <item x="327"/>
        <item x="1354"/>
        <item x="1678"/>
        <item x="149"/>
        <item x="825"/>
        <item x="1191"/>
        <item x="195"/>
        <item x="684"/>
        <item x="1030"/>
        <item x="932"/>
        <item x="1736"/>
        <item x="274"/>
        <item x="1148"/>
        <item x="1295"/>
        <item x="314"/>
        <item x="1234"/>
        <item x="219"/>
        <item x="120"/>
        <item x="1213"/>
        <item x="520"/>
        <item x="1546"/>
        <item x="117"/>
        <item x="158"/>
        <item x="1603"/>
        <item x="971"/>
        <item x="124"/>
        <item x="427"/>
        <item x="1012"/>
        <item x="1338"/>
        <item x="1046"/>
        <item x="1446"/>
        <item x="244"/>
        <item x="1131"/>
        <item x="288"/>
        <item x="1749"/>
        <item x="1670"/>
        <item x="974"/>
        <item x="1638"/>
        <item x="484"/>
        <item x="1268"/>
        <item x="757"/>
        <item x="1317"/>
        <item x="1713"/>
        <item x="1597"/>
        <item x="968"/>
        <item x="118"/>
        <item x="1714"/>
        <item x="1395"/>
        <item x="1302"/>
        <item x="1047"/>
        <item x="1809"/>
        <item x="991"/>
        <item x="1707"/>
        <item x="1139"/>
        <item x="1698"/>
        <item x="1233"/>
        <item x="1738"/>
        <item x="714"/>
        <item x="1327"/>
        <item x="1496"/>
        <item x="866"/>
        <item x="255"/>
        <item x="1600"/>
        <item x="1163"/>
        <item x="419"/>
        <item x="835"/>
        <item x="1385"/>
        <item x="104"/>
        <item x="250"/>
        <item x="202"/>
        <item x="329"/>
        <item x="605"/>
        <item x="636"/>
        <item x="317"/>
        <item x="338"/>
        <item x="1115"/>
        <item x="477"/>
        <item x="64"/>
        <item x="232"/>
        <item x="213"/>
        <item x="982"/>
        <item x="49"/>
        <item x="1159"/>
        <item x="1172"/>
        <item x="501"/>
        <item x="827"/>
        <item x="860"/>
        <item x="426"/>
        <item x="770"/>
        <item x="540"/>
        <item x="98"/>
        <item x="1377"/>
        <item x="1539"/>
        <item x="921"/>
        <item x="710"/>
        <item x="621"/>
        <item x="179"/>
        <item x="1451"/>
        <item x="112"/>
        <item x="1489"/>
        <item x="188"/>
        <item x="393"/>
        <item x="952"/>
        <item x="678"/>
        <item x="1471"/>
        <item x="1350"/>
        <item x="1192"/>
        <item x="1785"/>
        <item x="804"/>
        <item x="729"/>
        <item x="855"/>
        <item x="1675"/>
        <item x="1278"/>
        <item x="950"/>
        <item x="937"/>
        <item x="872"/>
        <item x="1624"/>
        <item x="1461"/>
        <item x="1358"/>
        <item x="704"/>
        <item x="657"/>
        <item x="988"/>
        <item x="696"/>
        <item x="1361"/>
        <item x="1572"/>
        <item x="1313"/>
        <item x="662"/>
        <item x="862"/>
        <item x="1209"/>
        <item x="143"/>
        <item x="1303"/>
        <item x="672"/>
        <item x="1798"/>
        <item x="1549"/>
        <item x="368"/>
        <item x="113"/>
        <item x="17"/>
        <item x="1789"/>
        <item x="608"/>
        <item x="346"/>
        <item x="312"/>
        <item x="1773"/>
        <item x="793"/>
        <item x="1800"/>
        <item x="1135"/>
        <item x="1176"/>
        <item x="787"/>
        <item x="1742"/>
        <item x="403"/>
        <item x="1119"/>
        <item x="1437"/>
        <item x="75"/>
        <item x="798"/>
        <item x="856"/>
        <item x="1414"/>
        <item x="1709"/>
        <item x="1759"/>
        <item x="1721"/>
        <item x="1649"/>
        <item x="438"/>
        <item x="715"/>
        <item x="340"/>
        <item x="322"/>
        <item x="1185"/>
        <item x="669"/>
        <item x="882"/>
        <item x="571"/>
        <item x="811"/>
        <item x="683"/>
        <item x="400"/>
        <item x="1765"/>
        <item x="1194"/>
        <item x="1153"/>
        <item x="415"/>
        <item x="205"/>
        <item x="1116"/>
        <item x="1082"/>
        <item x="1701"/>
        <item x="303"/>
        <item x="260"/>
        <item x="517"/>
        <item x="1419"/>
        <item x="1686"/>
        <item x="1283"/>
        <item x="189"/>
        <item x="379"/>
        <item x="1018"/>
        <item x="1238"/>
        <item x="1463"/>
        <item x="1730"/>
        <item x="1424"/>
        <item x="217"/>
        <item x="796"/>
        <item x="1734"/>
        <item x="1270"/>
        <item x="479"/>
        <item x="1212"/>
        <item x="367"/>
        <item x="55"/>
        <item x="1307"/>
        <item x="1767"/>
        <item x="363"/>
        <item x="1398"/>
        <item x="642"/>
        <item x="410"/>
        <item x="1806"/>
        <item x="1299"/>
        <item x="1444"/>
        <item x="1078"/>
        <item x="1180"/>
        <item x="1770"/>
        <item x="1615"/>
        <item x="778"/>
        <item x="440"/>
        <item x="1257"/>
        <item x="1258"/>
        <item x="910"/>
        <item x="1013"/>
        <item x="1251"/>
        <item x="774"/>
        <item x="531"/>
        <item x="321"/>
        <item x="948"/>
        <item x="1737"/>
        <item x="632"/>
        <item x="945"/>
        <item x="330"/>
        <item x="6"/>
        <item x="877"/>
        <item x="1494"/>
        <item x="171"/>
        <item x="467"/>
        <item x="594"/>
        <item x="468"/>
        <item x="831"/>
        <item x="1215"/>
        <item x="542"/>
        <item x="446"/>
        <item x="305"/>
        <item x="67"/>
        <item x="783"/>
        <item x="212"/>
        <item x="28"/>
        <item x="164"/>
        <item x="1231"/>
        <item x="622"/>
        <item x="278"/>
        <item x="160"/>
        <item x="1744"/>
        <item x="335"/>
        <item x="1246"/>
        <item x="1276"/>
        <item x="724"/>
        <item x="1388"/>
        <item x="109"/>
        <item x="637"/>
        <item x="407"/>
        <item x="1247"/>
        <item x="443"/>
        <item x="503"/>
        <item x="1208"/>
        <item x="1318"/>
        <item x="876"/>
        <item x="1372"/>
        <item x="958"/>
        <item x="99"/>
        <item x="976"/>
        <item x="1069"/>
        <item x="1787"/>
        <item x="906"/>
        <item x="984"/>
        <item x="1229"/>
        <item x="919"/>
        <item x="1632"/>
        <item x="399"/>
        <item x="904"/>
        <item x="1214"/>
        <item x="1079"/>
        <item x="1564"/>
        <item x="524"/>
        <item x="1390"/>
        <item x="155"/>
        <item x="1401"/>
        <item x="1002"/>
        <item x="417"/>
        <item x="654"/>
        <item x="1727"/>
        <item x="1122"/>
        <item x="1237"/>
        <item x="1585"/>
        <item x="1374"/>
        <item x="1695"/>
        <item x="660"/>
        <item x="207"/>
        <item x="126"/>
        <item x="570"/>
        <item x="1294"/>
        <item x="1739"/>
        <item x="911"/>
        <item x="1583"/>
        <item x="1033"/>
        <item x="1198"/>
        <item x="728"/>
        <item x="526"/>
        <item x="1576"/>
        <item x="256"/>
        <item x="1387"/>
        <item x="481"/>
        <item x="176"/>
        <item x="1349"/>
        <item x="93"/>
        <item x="1207"/>
        <item x="700"/>
        <item x="1748"/>
        <item x="1322"/>
        <item x="27"/>
        <item x="9"/>
        <item x="553"/>
        <item x="722"/>
        <item x="59"/>
        <item x="1326"/>
        <item x="719"/>
        <item x="224"/>
        <item x="1537"/>
        <item x="1216"/>
        <item x="1021"/>
        <item x="1140"/>
        <item x="177"/>
        <item x="148"/>
        <item x="689"/>
        <item x="1154"/>
        <item x="1750"/>
        <item x="772"/>
        <item x="1184"/>
        <item x="123"/>
        <item x="720"/>
        <item x="14"/>
        <item x="1005"/>
        <item x="1574"/>
        <item x="196"/>
        <item x="435"/>
        <item x="215"/>
        <item x="193"/>
        <item x="115"/>
        <item x="408"/>
        <item x="245"/>
        <item x="816"/>
        <item x="716"/>
        <item x="692"/>
        <item x="58"/>
        <item x="564"/>
        <item x="273"/>
        <item x="85"/>
        <item x="544"/>
        <item x="211"/>
        <item x="1086"/>
        <item x="229"/>
        <item x="1015"/>
        <item x="1499"/>
        <item x="1144"/>
        <item x="981"/>
        <item x="541"/>
        <item x="1679"/>
        <item x="666"/>
        <item x="1726"/>
        <item x="1329"/>
        <item x="861"/>
        <item x="30"/>
        <item x="939"/>
        <item x="1477"/>
        <item x="185"/>
        <item x="488"/>
        <item x="913"/>
        <item x="1616"/>
        <item x="651"/>
        <item x="1054"/>
        <item x="1241"/>
        <item x="1127"/>
        <item x="1561"/>
        <item x="1285"/>
        <item x="1436"/>
        <item x="1344"/>
        <item x="1464"/>
        <item x="706"/>
        <item x="964"/>
        <item x="1124"/>
        <item x="628"/>
        <item x="1036"/>
        <item x="1151"/>
        <item x="1050"/>
        <item x="873"/>
        <item x="602"/>
        <item x="1291"/>
        <item x="452"/>
        <item x="1772"/>
        <item x="1320"/>
        <item x="741"/>
        <item x="701"/>
        <item x="1225"/>
        <item x="1019"/>
        <item x="1614"/>
        <item x="712"/>
        <item x="582"/>
        <item x="89"/>
        <item x="1058"/>
        <item x="178"/>
        <item x="699"/>
        <item x="1263"/>
        <item x="442"/>
        <item x="173"/>
        <item x="506"/>
        <item x="946"/>
        <item x="1070"/>
        <item x="201"/>
        <item x="92"/>
        <item x="1563"/>
        <item x="842"/>
        <item x="867"/>
        <item x="998"/>
        <item x="776"/>
        <item x="1206"/>
        <item x="1161"/>
        <item x="596"/>
        <item x="125"/>
        <item x="38"/>
        <item x="897"/>
        <item x="1142"/>
        <item x="470"/>
        <item x="1671"/>
        <item x="1062"/>
        <item x="424"/>
        <item x="1003"/>
        <item x="1175"/>
        <item x="1319"/>
        <item x="1378"/>
        <item x="1298"/>
        <item x="203"/>
        <item x="46"/>
        <item x="106"/>
        <item x="380"/>
        <item x="154"/>
        <item x="972"/>
        <item x="1217"/>
        <item x="1023"/>
        <item x="1472"/>
        <item x="1412"/>
        <item x="635"/>
        <item x="670"/>
        <item x="522"/>
        <item x="574"/>
        <item x="463"/>
        <item x="1189"/>
        <item x="199"/>
        <item x="449"/>
        <item x="342"/>
        <item x="311"/>
        <item x="296"/>
        <item x="1524"/>
        <item x="925"/>
        <item x="413"/>
        <item x="84"/>
        <item x="402"/>
        <item x="709"/>
        <item x="634"/>
        <item x="369"/>
        <item x="640"/>
        <item x="592"/>
        <item x="516"/>
        <item x="471"/>
        <item x="788"/>
        <item x="745"/>
        <item x="806"/>
        <item x="359"/>
        <item x="851"/>
        <item x="892"/>
        <item x="797"/>
        <item x="992"/>
        <item x="324"/>
        <item x="1611"/>
        <item x="970"/>
        <item x="667"/>
        <item x="841"/>
        <item x="41"/>
        <item x="1190"/>
        <item x="304"/>
        <item x="216"/>
        <item x="956"/>
        <item x="24"/>
        <item x="336"/>
        <item x="131"/>
        <item x="927"/>
        <item x="1331"/>
        <item x="259"/>
        <item x="853"/>
        <item x="1547"/>
        <item x="1006"/>
        <item x="187"/>
        <item x="1099"/>
        <item x="781"/>
        <item x="756"/>
        <item x="677"/>
        <item x="319"/>
        <item x="650"/>
        <item x="332"/>
        <item x="1594"/>
        <item x="482"/>
        <item x="1771"/>
        <item x="1575"/>
        <item x="29"/>
        <item x="1517"/>
        <item x="703"/>
        <item x="1509"/>
        <item x="68"/>
        <item x="422"/>
        <item x="1235"/>
        <item x="1468"/>
        <item x="1647"/>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dragToRow="0" dragToCol="0" dragToPage="0" showAll="0" defaultSubtotal="0"/>
    <pivotField dataField="1" dragToRow="0" dragToCol="0" dragToPage="0" showAll="0" defaultSubtotal="0"/>
  </pivotFields>
  <rowFields count="2">
    <field x="18"/>
    <field x="4"/>
  </rowFields>
  <rowItems count="4474">
    <i>
      <x/>
    </i>
    <i r="1">
      <x v="203"/>
    </i>
    <i r="1">
      <x v="816"/>
    </i>
    <i r="1">
      <x v="248"/>
    </i>
    <i r="1">
      <x v="81"/>
    </i>
    <i r="1">
      <x v="1277"/>
    </i>
    <i r="1">
      <x v="92"/>
    </i>
    <i r="1">
      <x v="1412"/>
    </i>
    <i r="1">
      <x v="109"/>
    </i>
    <i r="1">
      <x v="76"/>
    </i>
    <i r="1">
      <x v="1706"/>
    </i>
    <i r="1">
      <x v="31"/>
    </i>
    <i r="1">
      <x v="210"/>
    </i>
    <i r="1">
      <x v="233"/>
    </i>
    <i r="1">
      <x v="54"/>
    </i>
    <i r="1">
      <x v="481"/>
    </i>
    <i r="1">
      <x v="972"/>
    </i>
    <i r="1">
      <x v="143"/>
    </i>
    <i r="1">
      <x v="352"/>
    </i>
    <i r="1">
      <x v="1754"/>
    </i>
    <i r="1">
      <x v="947"/>
    </i>
    <i r="1">
      <x v="386"/>
    </i>
    <i r="1">
      <x v="1703"/>
    </i>
    <i r="1">
      <x v="1600"/>
    </i>
    <i r="1">
      <x v="1235"/>
    </i>
    <i r="1">
      <x v="470"/>
    </i>
    <i r="1">
      <x v="1496"/>
    </i>
    <i r="1">
      <x v="541"/>
    </i>
    <i r="1">
      <x v="691"/>
    </i>
    <i r="1">
      <x v="834"/>
    </i>
    <i r="1">
      <x v="746"/>
    </i>
    <i r="1">
      <x v="404"/>
    </i>
    <i r="1">
      <x v="1608"/>
    </i>
    <i r="1">
      <x v="1207"/>
    </i>
    <i r="1">
      <x v="275"/>
    </i>
    <i r="1">
      <x v="1361"/>
    </i>
    <i r="1">
      <x v="1454"/>
    </i>
    <i r="1">
      <x v="1805"/>
    </i>
    <i r="1">
      <x v="1028"/>
    </i>
    <i r="1">
      <x v="38"/>
    </i>
    <i r="1">
      <x v="1635"/>
    </i>
    <i r="1">
      <x v="670"/>
    </i>
    <i r="1">
      <x v="110"/>
    </i>
    <i r="1">
      <x v="722"/>
    </i>
    <i r="1">
      <x v="1382"/>
    </i>
    <i r="1">
      <x v="145"/>
    </i>
    <i r="1">
      <x v="837"/>
    </i>
    <i r="1">
      <x v="48"/>
    </i>
    <i r="1">
      <x v="1362"/>
    </i>
    <i r="1">
      <x v="594"/>
    </i>
    <i r="1">
      <x v="202"/>
    </i>
    <i r="1">
      <x v="1215"/>
    </i>
    <i r="1">
      <x v="990"/>
    </i>
    <i r="1">
      <x v="984"/>
    </i>
    <i r="1">
      <x v="1755"/>
    </i>
    <i r="1">
      <x v="1366"/>
    </i>
    <i r="1">
      <x v="1204"/>
    </i>
    <i r="1">
      <x v="588"/>
    </i>
    <i r="1">
      <x v="239"/>
    </i>
    <i r="1">
      <x v="1743"/>
    </i>
    <i r="1">
      <x v="1746"/>
    </i>
    <i r="1">
      <x v="1731"/>
    </i>
    <i r="1">
      <x v="1446"/>
    </i>
    <i r="1">
      <x v="14"/>
    </i>
    <i r="1">
      <x v="675"/>
    </i>
    <i r="1">
      <x v="880"/>
    </i>
    <i r="1">
      <x v="1491"/>
    </i>
    <i r="1">
      <x v="1095"/>
    </i>
    <i r="1">
      <x v="206"/>
    </i>
    <i r="1">
      <x v="766"/>
    </i>
    <i r="1">
      <x v="309"/>
    </i>
    <i r="1">
      <x v="1794"/>
    </i>
    <i r="1">
      <x v="893"/>
    </i>
    <i r="1">
      <x v="580"/>
    </i>
    <i r="1">
      <x v="256"/>
    </i>
    <i r="1">
      <x v="353"/>
    </i>
    <i r="1">
      <x v="1531"/>
    </i>
    <i r="1">
      <x v="306"/>
    </i>
    <i r="1">
      <x v="1752"/>
    </i>
    <i r="1">
      <x v="322"/>
    </i>
    <i r="1">
      <x v="1210"/>
    </i>
    <i r="1">
      <x v="1243"/>
    </i>
    <i r="1">
      <x v="1297"/>
    </i>
    <i r="1">
      <x v="708"/>
    </i>
    <i r="1">
      <x v="73"/>
    </i>
    <i r="1">
      <x v="848"/>
    </i>
    <i r="1">
      <x v="1006"/>
    </i>
    <i r="1">
      <x v="1002"/>
    </i>
    <i r="1">
      <x v="1114"/>
    </i>
    <i r="1">
      <x v="1180"/>
    </i>
    <i r="1">
      <x v="977"/>
    </i>
    <i r="1">
      <x v="713"/>
    </i>
    <i r="1">
      <x v="105"/>
    </i>
    <i r="1">
      <x v="1255"/>
    </i>
    <i r="1">
      <x v="935"/>
    </i>
    <i r="1">
      <x v="119"/>
    </i>
    <i r="1">
      <x v="542"/>
    </i>
    <i r="1">
      <x v="407"/>
    </i>
    <i r="1">
      <x v="458"/>
    </i>
    <i r="1">
      <x v="1488"/>
    </i>
    <i r="1">
      <x v="1000"/>
    </i>
    <i r="1">
      <x v="827"/>
    </i>
    <i r="1">
      <x v="1645"/>
    </i>
    <i r="1">
      <x v="703"/>
    </i>
    <i r="1">
      <x v="1186"/>
    </i>
    <i r="1">
      <x v="1460"/>
    </i>
    <i r="1">
      <x v="716"/>
    </i>
    <i r="1">
      <x v="1154"/>
    </i>
    <i r="1">
      <x v="1043"/>
    </i>
    <i r="1">
      <x v="1466"/>
    </i>
    <i r="1">
      <x v="1217"/>
    </i>
    <i r="1">
      <x v="1212"/>
    </i>
    <i r="1">
      <x v="1535"/>
    </i>
    <i r="1">
      <x v="1552"/>
    </i>
    <i r="1">
      <x v="1197"/>
    </i>
    <i r="1">
      <x v="1363"/>
    </i>
    <i r="1">
      <x v="605"/>
    </i>
    <i r="1">
      <x v="274"/>
    </i>
    <i r="1">
      <x v="1748"/>
    </i>
    <i r="1">
      <x v="814"/>
    </i>
    <i r="1">
      <x v="1100"/>
    </i>
    <i r="1">
      <x v="133"/>
    </i>
    <i r="1">
      <x v="1679"/>
    </i>
    <i r="1">
      <x v="1654"/>
    </i>
    <i r="1">
      <x v="508"/>
    </i>
    <i r="1">
      <x v="646"/>
    </i>
    <i r="1">
      <x v="545"/>
    </i>
    <i r="1">
      <x v="338"/>
    </i>
    <i r="1">
      <x v="1272"/>
    </i>
    <i r="1">
      <x v="894"/>
    </i>
    <i r="1">
      <x v="1595"/>
    </i>
    <i r="1">
      <x v="1422"/>
    </i>
    <i r="1">
      <x v="711"/>
    </i>
    <i r="1">
      <x v="1627"/>
    </i>
    <i r="1">
      <x v="426"/>
    </i>
    <i r="1">
      <x v="1291"/>
    </i>
    <i r="1">
      <x v="1331"/>
    </i>
    <i r="1">
      <x v="1319"/>
    </i>
    <i r="1">
      <x v="1526"/>
    </i>
    <i r="1">
      <x v="130"/>
    </i>
    <i r="1">
      <x v="1723"/>
    </i>
    <i r="1">
      <x v="604"/>
    </i>
    <i r="1">
      <x v="1377"/>
    </i>
    <i r="1">
      <x v="1656"/>
    </i>
    <i r="1">
      <x v="1214"/>
    </i>
    <i r="1">
      <x v="885"/>
    </i>
    <i r="1">
      <x v="484"/>
    </i>
    <i r="1">
      <x v="324"/>
    </i>
    <i r="1">
      <x v="1371"/>
    </i>
    <i r="1">
      <x v="1435"/>
    </i>
    <i r="1">
      <x v="945"/>
    </i>
    <i r="1">
      <x v="666"/>
    </i>
    <i r="1">
      <x v="1458"/>
    </i>
    <i r="1">
      <x v="918"/>
    </i>
    <i r="1">
      <x v="1307"/>
    </i>
    <i r="1">
      <x v="690"/>
    </i>
    <i r="1">
      <x v="976"/>
    </i>
    <i r="1">
      <x v="1659"/>
    </i>
    <i r="1">
      <x v="627"/>
    </i>
    <i r="1">
      <x v="74"/>
    </i>
    <i r="1">
      <x v="473"/>
    </i>
    <i r="1">
      <x v="1663"/>
    </i>
    <i r="1">
      <x v="1365"/>
    </i>
    <i r="1">
      <x v="1547"/>
    </i>
    <i r="1">
      <x v="416"/>
    </i>
    <i r="1">
      <x v="1568"/>
    </i>
    <i r="1">
      <x v="1213"/>
    </i>
    <i r="1">
      <x v="1413"/>
    </i>
    <i r="1">
      <x v="1427"/>
    </i>
    <i r="1">
      <x v="1047"/>
    </i>
    <i r="1">
      <x v="1283"/>
    </i>
    <i r="1">
      <x v="221"/>
    </i>
    <i r="1">
      <x v="79"/>
    </i>
    <i r="1">
      <x v="856"/>
    </i>
    <i r="1">
      <x v="1603"/>
    </i>
    <i r="1">
      <x v="1378"/>
    </i>
    <i r="1">
      <x v="773"/>
    </i>
    <i r="1">
      <x v="15"/>
    </i>
    <i r="1">
      <x v="571"/>
    </i>
    <i r="1">
      <x v="250"/>
    </i>
    <i r="1">
      <x v="27"/>
    </i>
    <i r="1">
      <x v="1586"/>
    </i>
    <i r="1">
      <x v="1338"/>
    </i>
    <i r="1">
      <x v="1745"/>
    </i>
    <i r="1">
      <x v="613"/>
    </i>
    <i r="1">
      <x v="1639"/>
    </i>
    <i r="1">
      <x v="1611"/>
    </i>
    <i r="1">
      <x v="147"/>
    </i>
    <i r="1">
      <x v="697"/>
    </i>
    <i r="1">
      <x v="280"/>
    </i>
    <i r="1">
      <x v="1372"/>
    </i>
    <i r="1">
      <x v="11"/>
    </i>
    <i r="1">
      <x v="417"/>
    </i>
    <i r="1">
      <x v="158"/>
    </i>
    <i r="1">
      <x v="153"/>
    </i>
    <i r="1">
      <x v="308"/>
    </i>
    <i r="1">
      <x v="290"/>
    </i>
    <i r="1">
      <x v="291"/>
    </i>
    <i r="1">
      <x v="801"/>
    </i>
    <i r="1">
      <x v="793"/>
    </i>
    <i r="1">
      <x v="889"/>
    </i>
    <i r="1">
      <x v="586"/>
    </i>
    <i r="1">
      <x v="540"/>
    </i>
    <i r="1">
      <x v="958"/>
    </i>
    <i r="1">
      <x v="936"/>
    </i>
    <i r="1">
      <x v="1062"/>
    </i>
    <i r="1">
      <x v="912"/>
    </i>
    <i r="1">
      <x v="549"/>
    </i>
    <i r="1">
      <x v="1640"/>
    </i>
    <i r="1">
      <x v="1796"/>
    </i>
    <i r="1">
      <x v="1521"/>
    </i>
    <i r="1">
      <x v="1781"/>
    </i>
    <i r="1">
      <x v="1803"/>
    </i>
    <i r="1">
      <x v="1585"/>
    </i>
    <i r="1">
      <x v="1354"/>
    </i>
    <i r="1">
      <x v="1753"/>
    </i>
    <i r="1">
      <x v="1269"/>
    </i>
    <i r="1">
      <x v="342"/>
    </i>
    <i r="1">
      <x v="1324"/>
    </i>
    <i r="1">
      <x v="969"/>
    </i>
    <i r="1">
      <x v="1429"/>
    </i>
    <i r="1">
      <x v="1523"/>
    </i>
    <i r="1">
      <x v="90"/>
    </i>
    <i r="1">
      <x v="1055"/>
    </i>
    <i r="1">
      <x v="493"/>
    </i>
    <i r="1">
      <x v="1527"/>
    </i>
    <i r="1">
      <x v="312"/>
    </i>
    <i r="1">
      <x v="253"/>
    </i>
    <i r="1">
      <x v="121"/>
    </i>
    <i r="1">
      <x v="354"/>
    </i>
    <i r="1">
      <x v="1146"/>
    </i>
    <i r="1">
      <x v="861"/>
    </i>
    <i r="1">
      <x v="1699"/>
    </i>
    <i r="1">
      <x v="707"/>
    </i>
    <i r="1">
      <x v="581"/>
    </i>
    <i r="1">
      <x v="1431"/>
    </i>
    <i r="1">
      <x v="798"/>
    </i>
    <i r="1">
      <x v="1068"/>
    </i>
    <i r="1">
      <x v="934"/>
    </i>
    <i r="1">
      <x v="472"/>
    </i>
    <i r="1">
      <x v="998"/>
    </i>
    <i r="1">
      <x v="640"/>
    </i>
    <i r="1">
      <x v="1664"/>
    </i>
    <i r="1">
      <x v="1048"/>
    </i>
    <i r="1">
      <x v="654"/>
    </i>
    <i r="1">
      <x v="437"/>
    </i>
    <i r="1">
      <x v="1379"/>
    </i>
    <i r="1">
      <x v="525"/>
    </i>
    <i r="1">
      <x v="529"/>
    </i>
    <i r="1">
      <x v="357"/>
    </i>
    <i r="1">
      <x v="474"/>
    </i>
    <i r="1">
      <x v="16"/>
    </i>
    <i r="1">
      <x v="618"/>
    </i>
    <i r="1">
      <x v="731"/>
    </i>
    <i r="1">
      <x v="1698"/>
    </i>
    <i r="1">
      <x v="154"/>
    </i>
    <i r="1">
      <x v="287"/>
    </i>
    <i r="1">
      <x v="1485"/>
    </i>
    <i r="1">
      <x v="146"/>
    </i>
    <i r="1">
      <x v="258"/>
    </i>
    <i r="1">
      <x v="1174"/>
    </i>
    <i r="1">
      <x v="725"/>
    </i>
    <i r="1">
      <x v="1205"/>
    </i>
    <i r="1">
      <x v="1003"/>
    </i>
    <i r="1">
      <x v="339"/>
    </i>
    <i r="1">
      <x v="397"/>
    </i>
    <i r="1">
      <x v="1477"/>
    </i>
    <i r="1">
      <x v="435"/>
    </i>
    <i r="1">
      <x v="1256"/>
    </i>
    <i r="1">
      <x v="1369"/>
    </i>
    <i r="1">
      <x v="164"/>
    </i>
    <i r="1">
      <x v="438"/>
    </i>
    <i r="1">
      <x v="300"/>
    </i>
    <i r="1">
      <x v="662"/>
    </i>
    <i r="1">
      <x v="59"/>
    </i>
    <i r="1">
      <x v="1267"/>
    </i>
    <i r="1">
      <x v="644"/>
    </i>
    <i r="1">
      <x v="1780"/>
    </i>
    <i r="1">
      <x v="423"/>
    </i>
    <i r="1">
      <x v="295"/>
    </i>
    <i r="1">
      <x v="701"/>
    </i>
    <i r="1">
      <x v="1439"/>
    </i>
    <i r="1">
      <x v="263"/>
    </i>
    <i r="1">
      <x v="1757"/>
    </i>
    <i r="1">
      <x v="1747"/>
    </i>
    <i r="1">
      <x v="365"/>
    </i>
    <i r="1">
      <x v="1402"/>
    </i>
    <i r="1">
      <x v="1732"/>
    </i>
    <i r="1">
      <x v="255"/>
    </i>
    <i r="1">
      <x v="87"/>
    </i>
    <i r="1">
      <x v="702"/>
    </i>
    <i r="1">
      <x v="403"/>
    </i>
    <i r="1">
      <x v="159"/>
    </i>
    <i r="1">
      <x v="1104"/>
    </i>
    <i r="1">
      <x v="1694"/>
    </i>
    <i r="1">
      <x v="24"/>
    </i>
    <i r="1">
      <x v="471"/>
    </i>
    <i r="1">
      <x v="168"/>
    </i>
    <i r="1">
      <x v="1370"/>
    </i>
    <i r="1">
      <x v="1473"/>
    </i>
    <i r="1">
      <x v="1532"/>
    </i>
    <i r="1">
      <x v="478"/>
    </i>
    <i r="1">
      <x v="43"/>
    </i>
    <i r="1">
      <x v="803"/>
    </i>
    <i r="1">
      <x v="1246"/>
    </i>
    <i r="1">
      <x v="1364"/>
    </i>
    <i r="1">
      <x v="884"/>
    </i>
    <i r="1">
      <x v="706"/>
    </i>
    <i r="1">
      <x v="1374"/>
    </i>
    <i r="1">
      <x v="1615"/>
    </i>
    <i r="1">
      <x v="1433"/>
    </i>
    <i r="1">
      <x v="1389"/>
    </i>
    <i r="1">
      <x v="503"/>
    </i>
    <i r="1">
      <x v="1490"/>
    </i>
    <i r="1">
      <x v="1467"/>
    </i>
    <i r="1">
      <x v="412"/>
    </i>
    <i r="1">
      <x v="1312"/>
    </i>
    <i r="1">
      <x v="582"/>
    </i>
    <i r="1">
      <x v="622"/>
    </i>
    <i r="1">
      <x v="260"/>
    </i>
    <i r="1">
      <x v="103"/>
    </i>
    <i r="1">
      <x v="9"/>
    </i>
    <i r="1">
      <x v="1268"/>
    </i>
    <i r="1">
      <x v="1073"/>
    </i>
    <i r="1">
      <x v="908"/>
    </i>
    <i r="1">
      <x v="615"/>
    </i>
    <i r="1">
      <x v="1157"/>
    </i>
    <i r="1">
      <x v="1124"/>
    </i>
    <i r="1">
      <x v="528"/>
    </i>
    <i r="1">
      <x v="151"/>
    </i>
    <i r="1">
      <x v="18"/>
    </i>
    <i r="1">
      <x v="179"/>
    </i>
    <i r="1">
      <x v="1098"/>
    </i>
    <i r="1">
      <x v="787"/>
    </i>
    <i r="1">
      <x v="344"/>
    </i>
    <i r="1">
      <x v="1444"/>
    </i>
    <i r="1">
      <x v="530"/>
    </i>
    <i r="1">
      <x v="507"/>
    </i>
    <i r="1">
      <x v="598"/>
    </i>
    <i r="1">
      <x v="1529"/>
    </i>
    <i r="1">
      <x v="1142"/>
    </i>
    <i r="1">
      <x v="517"/>
    </i>
    <i r="1">
      <x v="1689"/>
    </i>
    <i r="1">
      <x v="326"/>
    </i>
    <i r="1">
      <x v="987"/>
    </i>
    <i r="1">
      <x v="3"/>
    </i>
    <i r="1">
      <x v="728"/>
    </i>
    <i r="1">
      <x v="163"/>
    </i>
    <i r="1">
      <x v="1760"/>
    </i>
    <i r="1">
      <x v="1795"/>
    </i>
    <i r="1">
      <x v="1253"/>
    </i>
    <i r="1">
      <x v="1143"/>
    </i>
    <i r="1">
      <x v="149"/>
    </i>
    <i r="1">
      <x v="1791"/>
    </i>
    <i r="1">
      <x v="1293"/>
    </i>
    <i r="1">
      <x v="391"/>
    </i>
    <i r="1">
      <x v="216"/>
    </i>
    <i r="1">
      <x v="1282"/>
    </i>
    <i r="1">
      <x v="155"/>
    </i>
    <i r="1">
      <x v="1514"/>
    </i>
    <i r="1">
      <x v="254"/>
    </i>
    <i r="1">
      <x v="160"/>
    </i>
    <i r="1">
      <x v="286"/>
    </i>
    <i r="1">
      <x v="1367"/>
    </i>
    <i r="1">
      <x v="583"/>
    </i>
    <i r="1">
      <x v="672"/>
    </i>
    <i r="1">
      <x v="1778"/>
    </i>
    <i r="1">
      <x v="1478"/>
    </i>
    <i r="1">
      <x v="1258"/>
    </i>
    <i r="1">
      <x v="1707"/>
    </i>
    <i r="1">
      <x v="520"/>
    </i>
    <i r="1">
      <x v="1276"/>
    </i>
    <i r="1">
      <x v="1551"/>
    </i>
    <i r="1">
      <x v="1393"/>
    </i>
    <i r="1">
      <x v="341"/>
    </i>
    <i r="1">
      <x v="1286"/>
    </i>
    <i r="1">
      <x v="937"/>
    </i>
    <i r="1">
      <x v="1432"/>
    </i>
    <i r="1">
      <x v="978"/>
    </i>
    <i r="1">
      <x v="597"/>
    </i>
    <i r="1">
      <x v="1209"/>
    </i>
    <i r="1">
      <x v="709"/>
    </i>
    <i r="1">
      <x v="899"/>
    </i>
    <i r="1">
      <x v="1742"/>
    </i>
    <i r="1">
      <x v="299"/>
    </i>
    <i r="1">
      <x v="167"/>
    </i>
    <i r="1">
      <x v="839"/>
    </i>
    <i r="1">
      <x v="748"/>
    </i>
    <i r="1">
      <x v="66"/>
    </i>
    <i r="1">
      <x v="820"/>
    </i>
    <i r="1">
      <x v="169"/>
    </i>
    <i r="1">
      <x v="1759"/>
    </i>
    <i r="1">
      <x v="667"/>
    </i>
    <i r="1">
      <x v="499"/>
    </i>
    <i r="1">
      <x v="769"/>
    </i>
    <i r="1">
      <x v="1730"/>
    </i>
    <i r="1">
      <x v="606"/>
    </i>
    <i r="1">
      <x v="1683"/>
    </i>
    <i r="1">
      <x v="1453"/>
    </i>
    <i r="1">
      <x v="1494"/>
    </i>
    <i r="1">
      <x v="69"/>
    </i>
    <i r="1">
      <x v="1519"/>
    </i>
    <i r="1">
      <x v="1452"/>
    </i>
    <i r="1">
      <x v="1408"/>
    </i>
    <i r="1">
      <x v="1360"/>
    </i>
    <i r="1">
      <x v="198"/>
    </i>
    <i r="1">
      <x v="1542"/>
    </i>
    <i r="1">
      <x v="188"/>
    </i>
    <i r="1">
      <x v="1248"/>
    </i>
    <i r="1">
      <x v="1462"/>
    </i>
    <i r="1">
      <x v="442"/>
    </i>
    <i r="1">
      <x v="384"/>
    </i>
    <i r="1">
      <x v="1605"/>
    </i>
    <i r="1">
      <x v="979"/>
    </i>
    <i r="1">
      <x v="1165"/>
    </i>
    <i r="1">
      <x v="368"/>
    </i>
    <i r="1">
      <x v="387"/>
    </i>
    <i r="1">
      <x v="266"/>
    </i>
    <i r="1">
      <x v="1555"/>
    </i>
    <i r="1">
      <x v="279"/>
    </i>
    <i r="1">
      <x v="1756"/>
    </i>
    <i r="1">
      <x v="108"/>
    </i>
    <i r="1">
      <x v="257"/>
    </i>
    <i r="1">
      <x v="307"/>
    </i>
    <i r="1">
      <x v="776"/>
    </i>
    <i r="1">
      <x v="1609"/>
    </i>
    <i r="1">
      <x v="1601"/>
    </i>
    <i r="1">
      <x v="847"/>
    </i>
    <i r="1">
      <x v="1798"/>
    </i>
    <i r="1">
      <x v="1391"/>
    </i>
    <i r="1">
      <x v="1545"/>
    </i>
    <i r="1">
      <x v="824"/>
    </i>
    <i r="1">
      <x v="1558"/>
    </i>
    <i r="1">
      <x v="294"/>
    </i>
    <i r="1">
      <x v="139"/>
    </i>
    <i r="1">
      <x v="136"/>
    </i>
    <i r="1">
      <x v="860"/>
    </i>
    <i r="1">
      <x v="595"/>
    </i>
    <i r="1">
      <x v="1208"/>
    </i>
    <i r="1">
      <x v="1459"/>
    </i>
    <i r="1">
      <x v="1572"/>
    </i>
    <i r="1">
      <x v="566"/>
    </i>
    <i r="1">
      <x v="723"/>
    </i>
    <i r="1">
      <x v="2"/>
    </i>
    <i r="1">
      <x v="1471"/>
    </i>
    <i r="1">
      <x v="1620"/>
    </i>
    <i r="1">
      <x v="901"/>
    </i>
    <i r="1">
      <x v="1660"/>
    </i>
    <i r="1">
      <x v="68"/>
    </i>
    <i r="1">
      <x v="1178"/>
    </i>
    <i r="1">
      <x v="1577"/>
    </i>
    <i r="1">
      <x v="1729"/>
    </i>
    <i r="1">
      <x v="858"/>
    </i>
    <i r="1">
      <x v="1777"/>
    </i>
    <i r="1">
      <x v="1123"/>
    </i>
    <i r="1">
      <x v="811"/>
    </i>
    <i r="1">
      <x v="443"/>
    </i>
    <i r="1">
      <x v="1394"/>
    </i>
    <i r="1">
      <x v="373"/>
    </i>
    <i r="1">
      <x v="1588"/>
    </i>
    <i r="1">
      <x v="1513"/>
    </i>
    <i r="1">
      <x v="1786"/>
    </i>
    <i r="1">
      <x v="1709"/>
    </i>
    <i r="1">
      <x v="293"/>
    </i>
    <i r="1">
      <x/>
    </i>
    <i r="1">
      <x v="1044"/>
    </i>
    <i r="1">
      <x v="1036"/>
    </i>
    <i r="1">
      <x v="736"/>
    </i>
    <i r="1">
      <x v="429"/>
    </i>
    <i r="1">
      <x v="314"/>
    </i>
    <i r="1">
      <x v="174"/>
    </i>
    <i r="1">
      <x v="568"/>
    </i>
    <i r="1">
      <x v="532"/>
    </i>
    <i r="1">
      <x v="783"/>
    </i>
    <i r="1">
      <x v="585"/>
    </i>
    <i r="1">
      <x v="476"/>
    </i>
    <i r="1">
      <x v="270"/>
    </i>
    <i r="1">
      <x v="375"/>
    </i>
    <i r="1">
      <x v="183"/>
    </i>
    <i r="1">
      <x v="1512"/>
    </i>
    <i r="1">
      <x v="680"/>
    </i>
    <i r="1">
      <x v="859"/>
    </i>
    <i r="1">
      <x v="304"/>
    </i>
    <i r="1">
      <x v="988"/>
    </i>
    <i r="1">
      <x v="1318"/>
    </i>
    <i r="1">
      <x v="192"/>
    </i>
    <i r="1">
      <x v="132"/>
    </i>
    <i r="1">
      <x v="491"/>
    </i>
    <i r="1">
      <x v="184"/>
    </i>
    <i r="1">
      <x v="276"/>
    </i>
    <i r="1">
      <x v="140"/>
    </i>
    <i r="1">
      <x v="1220"/>
    </i>
    <i r="1">
      <x v="561"/>
    </i>
    <i r="1">
      <x v="282"/>
    </i>
    <i r="1">
      <x v="655"/>
    </i>
    <i r="1">
      <x v="1250"/>
    </i>
    <i r="1">
      <x v="94"/>
    </i>
    <i r="1">
      <x v="1765"/>
    </i>
    <i r="1">
      <x v="1279"/>
    </i>
    <i r="1">
      <x v="84"/>
    </i>
    <i r="1">
      <x v="1001"/>
    </i>
    <i r="1">
      <x v="924"/>
    </i>
    <i r="1">
      <x v="327"/>
    </i>
    <i r="1">
      <x v="1096"/>
    </i>
    <i r="1">
      <x v="1806"/>
    </i>
    <i r="1">
      <x v="1304"/>
    </i>
    <i r="1">
      <x v="1782"/>
    </i>
    <i r="1">
      <x v="1587"/>
    </i>
    <i r="1">
      <x v="1245"/>
    </i>
    <i r="1">
      <x v="1472"/>
    </i>
    <i r="1">
      <x v="382"/>
    </i>
    <i r="1">
      <x v="1161"/>
    </i>
    <i r="1">
      <x v="674"/>
    </i>
    <i r="1">
      <x v="1539"/>
    </i>
    <i r="1">
      <x v="826"/>
    </i>
    <i r="1">
      <x v="556"/>
    </i>
    <i r="1">
      <x v="356"/>
    </i>
    <i r="1">
      <x v="1169"/>
    </i>
    <i r="1">
      <x v="1353"/>
    </i>
    <i r="1">
      <x v="134"/>
    </i>
    <i r="1">
      <x v="302"/>
    </i>
    <i r="1">
      <x v="444"/>
    </i>
    <i r="1">
      <x v="1764"/>
    </i>
    <i r="1">
      <x v="628"/>
    </i>
    <i r="1">
      <x v="1549"/>
    </i>
    <i r="1">
      <x v="1196"/>
    </i>
    <i r="1">
      <x v="97"/>
    </i>
    <i r="1">
      <x v="570"/>
    </i>
    <i r="1">
      <x v="1792"/>
    </i>
    <i r="1">
      <x v="1071"/>
    </i>
    <i r="1">
      <x v="539"/>
    </i>
    <i r="1">
      <x v="267"/>
    </i>
    <i r="1">
      <x v="1415"/>
    </i>
    <i r="1">
      <x v="67"/>
    </i>
    <i r="1">
      <x v="671"/>
    </i>
    <i r="1">
      <x v="336"/>
    </i>
    <i r="1">
      <x v="148"/>
    </i>
    <i r="1">
      <x v="358"/>
    </i>
    <i r="1">
      <x v="21"/>
    </i>
    <i r="1">
      <x v="298"/>
    </i>
    <i r="1">
      <x v="1150"/>
    </i>
    <i r="1">
      <x v="1676"/>
    </i>
    <i r="1">
      <x v="1058"/>
    </i>
    <i r="1">
      <x v="1380"/>
    </i>
    <i r="1">
      <x v="685"/>
    </i>
    <i r="1">
      <x v="1113"/>
    </i>
    <i r="1">
      <x v="363"/>
    </i>
    <i r="1">
      <x v="777"/>
    </i>
    <i r="1">
      <x v="1533"/>
    </i>
    <i r="1">
      <x v="1088"/>
    </i>
    <i r="1">
      <x v="888"/>
    </i>
    <i r="1">
      <x v="389"/>
    </i>
    <i r="1">
      <x v="311"/>
    </i>
    <i r="1">
      <x v="288"/>
    </i>
    <i r="1">
      <x v="259"/>
    </i>
    <i r="1">
      <x v="99"/>
    </i>
    <i r="1">
      <x v="1534"/>
    </i>
    <i r="1">
      <x v="1625"/>
    </i>
    <i r="1">
      <x v="85"/>
    </i>
    <i r="1">
      <x v="819"/>
    </i>
    <i r="1">
      <x v="546"/>
    </i>
    <i r="1">
      <x v="57"/>
    </i>
    <i r="1">
      <x v="1770"/>
    </i>
    <i r="1">
      <x v="35"/>
    </i>
    <i r="1">
      <x v="1767"/>
    </i>
    <i r="1">
      <x v="360"/>
    </i>
    <i r="1">
      <x v="1530"/>
    </i>
    <i r="1">
      <x v="509"/>
    </i>
    <i r="1">
      <x v="13"/>
    </i>
    <i r="1">
      <x v="410"/>
    </i>
    <i r="1">
      <x v="991"/>
    </i>
    <i r="1">
      <x v="78"/>
    </i>
    <i r="1">
      <x v="1739"/>
    </i>
    <i r="1">
      <x v="1188"/>
    </i>
    <i r="1">
      <x v="1632"/>
    </i>
    <i r="1">
      <x v="501"/>
    </i>
    <i r="1">
      <x v="841"/>
    </i>
    <i r="1">
      <x v="1117"/>
    </i>
    <i r="1">
      <x v="1070"/>
    </i>
    <i r="1">
      <x v="1242"/>
    </i>
    <i r="1">
      <x v="1229"/>
    </i>
    <i r="1">
      <x v="297"/>
    </i>
    <i r="1">
      <x v="1326"/>
    </i>
    <i r="1">
      <x v="414"/>
    </i>
    <i r="1">
      <x v="1247"/>
    </i>
    <i r="1">
      <x v="1300"/>
    </i>
    <i r="1">
      <x v="346"/>
    </i>
    <i r="1">
      <x v="1785"/>
    </i>
    <i r="1">
      <x v="301"/>
    </i>
    <i r="1">
      <x v="1628"/>
    </i>
    <i r="1">
      <x v="1136"/>
    </i>
    <i r="1">
      <x v="1191"/>
    </i>
    <i r="1">
      <x v="328"/>
    </i>
    <i r="1">
      <x v="197"/>
    </i>
    <i r="1">
      <x v="993"/>
    </i>
    <i r="1">
      <x v="1078"/>
    </i>
    <i r="1">
      <x v="1686"/>
    </i>
    <i r="1">
      <x v="268"/>
    </i>
    <i r="1">
      <x v="289"/>
    </i>
    <i r="1">
      <x v="1081"/>
    </i>
    <i r="1">
      <x v="433"/>
    </i>
    <i r="1">
      <x v="469"/>
    </i>
    <i r="1">
      <x v="464"/>
    </i>
    <i r="1">
      <x v="516"/>
    </i>
    <i r="1">
      <x v="751"/>
    </i>
    <i r="1">
      <x v="1237"/>
    </i>
    <i r="1">
      <x v="424"/>
    </i>
    <i r="1">
      <x v="1333"/>
    </i>
    <i r="1">
      <x v="1091"/>
    </i>
    <i r="1">
      <x v="284"/>
    </i>
    <i r="1">
      <x v="477"/>
    </i>
    <i r="1">
      <x v="1715"/>
    </i>
    <i r="1">
      <x v="681"/>
    </i>
    <i r="1">
      <x v="1763"/>
    </i>
    <i r="1">
      <x v="553"/>
    </i>
    <i r="1">
      <x v="1024"/>
    </i>
    <i r="1">
      <x v="854"/>
    </i>
    <i r="1">
      <x v="1065"/>
    </i>
    <i r="1">
      <x v="930"/>
    </i>
    <i r="1">
      <x v="1749"/>
    </i>
    <i r="1">
      <x v="1733"/>
    </i>
    <i r="1">
      <x v="572"/>
    </i>
    <i r="1">
      <x v="96"/>
    </i>
    <i r="1">
      <x v="1717"/>
    </i>
    <i r="1">
      <x v="100"/>
    </i>
    <i r="1">
      <x v="845"/>
    </i>
    <i r="1">
      <x v="1716"/>
    </i>
    <i r="1">
      <x v="1181"/>
    </i>
    <i r="1">
      <x v="432"/>
    </i>
    <i r="1">
      <x v="1292"/>
    </i>
    <i r="1">
      <x v="1441"/>
    </i>
    <i r="1">
      <x v="337"/>
    </i>
    <i r="1">
      <x v="1741"/>
    </i>
    <i r="1">
      <x v="72"/>
    </i>
    <i r="1">
      <x v="1461"/>
    </i>
    <i r="1">
      <x v="983"/>
    </i>
    <i r="1">
      <x v="65"/>
    </i>
    <i r="1">
      <x v="7"/>
    </i>
    <i r="1">
      <x v="1636"/>
    </i>
    <i r="1">
      <x v="142"/>
    </i>
    <i r="1">
      <x v="56"/>
    </i>
    <i r="1">
      <x v="1766"/>
    </i>
    <i r="1">
      <x v="252"/>
    </i>
    <i r="1">
      <x v="1140"/>
    </i>
    <i r="1">
      <x v="1017"/>
    </i>
    <i r="1">
      <x v="224"/>
    </i>
    <i r="1">
      <x v="895"/>
    </i>
    <i r="1">
      <x v="6"/>
    </i>
    <i r="1">
      <x v="1789"/>
    </i>
    <i r="1">
      <x v="445"/>
    </i>
    <i r="1">
      <x v="1775"/>
    </i>
    <i r="1">
      <x v="548"/>
    </i>
    <i r="1">
      <x v="374"/>
    </i>
    <i r="1">
      <x v="563"/>
    </i>
    <i r="1">
      <x v="1641"/>
    </i>
    <i r="1">
      <x v="316"/>
    </i>
    <i r="1">
      <x v="1388"/>
    </i>
    <i r="1">
      <x v="1403"/>
    </i>
    <i r="1">
      <x v="693"/>
    </i>
    <i r="1">
      <x v="1773"/>
    </i>
    <i r="1">
      <x v="1614"/>
    </i>
    <i r="1">
      <x v="590"/>
    </i>
    <i r="1">
      <x v="789"/>
    </i>
    <i r="1">
      <x v="161"/>
    </i>
    <i r="1">
      <x v="1102"/>
    </i>
    <i r="1">
      <x v="102"/>
    </i>
    <i r="1">
      <x v="569"/>
    </i>
    <i r="1">
      <x v="774"/>
    </i>
    <i r="1">
      <x v="907"/>
    </i>
    <i r="1">
      <x v="1273"/>
    </i>
    <i r="1">
      <x v="1420"/>
    </i>
    <i r="1">
      <x v="1084"/>
    </i>
    <i r="1">
      <x v="1612"/>
    </i>
    <i r="1">
      <x v="1610"/>
    </i>
    <i r="1">
      <x v="1621"/>
    </i>
    <i r="1">
      <x v="381"/>
    </i>
    <i r="1">
      <x v="1072"/>
    </i>
    <i r="1">
      <x v="1193"/>
    </i>
    <i r="1">
      <x v="1457"/>
    </i>
    <i r="1">
      <x v="833"/>
    </i>
    <i r="1">
      <x v="992"/>
    </i>
    <i r="1">
      <x v="8"/>
    </i>
    <i r="1">
      <x v="1649"/>
    </i>
    <i r="1">
      <x v="1629"/>
    </i>
    <i r="1">
      <x v="1644"/>
    </i>
    <i r="1">
      <x v="165"/>
    </i>
    <i r="1">
      <x v="1222"/>
    </i>
    <i r="1">
      <x v="1633"/>
    </i>
    <i r="1">
      <x v="1758"/>
    </i>
    <i r="1">
      <x v="1622"/>
    </i>
    <i r="1">
      <x v="829"/>
    </i>
    <i r="1">
      <x v="199"/>
    </i>
    <i r="1">
      <x v="1540"/>
    </i>
    <i r="1">
      <x v="513"/>
    </i>
    <i r="1">
      <x v="475"/>
    </i>
    <i r="1">
      <x v="1684"/>
    </i>
    <i r="1">
      <x v="1740"/>
    </i>
    <i r="1">
      <x v="313"/>
    </i>
    <i r="1">
      <x v="98"/>
    </i>
    <i r="1">
      <x v="272"/>
    </i>
    <i r="1">
      <x v="1111"/>
    </i>
    <i r="1">
      <x v="1696"/>
    </i>
    <i r="1">
      <x v="152"/>
    </i>
    <i r="1">
      <x v="480"/>
    </i>
    <i r="1">
      <x v="1012"/>
    </i>
    <i r="1">
      <x v="296"/>
    </i>
    <i r="1">
      <x v="1642"/>
    </i>
    <i r="1">
      <x v="838"/>
    </i>
    <i r="1">
      <x v="995"/>
    </i>
    <i r="1">
      <x v="1381"/>
    </i>
    <i r="1">
      <x v="180"/>
    </i>
    <i r="1">
      <x v="200"/>
    </i>
    <i r="1">
      <x v="910"/>
    </i>
    <i r="1">
      <x v="1702"/>
    </i>
    <i r="1">
      <x v="1690"/>
    </i>
    <i r="1">
      <x v="911"/>
    </i>
    <i r="1">
      <x v="1638"/>
    </i>
    <i r="1">
      <x v="575"/>
    </i>
    <i r="1">
      <x v="80"/>
    </i>
    <i r="1">
      <x v="921"/>
    </i>
    <i r="1">
      <x v="1643"/>
    </i>
    <i r="1">
      <x v="1567"/>
    </i>
    <i r="1">
      <x v="1718"/>
    </i>
    <i r="1">
      <x v="364"/>
    </i>
    <i r="1">
      <x v="1251"/>
    </i>
    <i r="1">
      <x v="251"/>
    </i>
    <i r="1">
      <x v="1548"/>
    </i>
    <i r="1">
      <x v="264"/>
    </i>
    <i r="1">
      <x v="1695"/>
    </i>
    <i r="1">
      <x v="514"/>
    </i>
    <i r="1">
      <x v="591"/>
    </i>
    <i r="1">
      <x v="1278"/>
    </i>
    <i r="1">
      <x v="261"/>
    </i>
    <i r="1">
      <x v="162"/>
    </i>
    <i r="1">
      <x v="1187"/>
    </i>
    <i r="1">
      <x v="449"/>
    </i>
    <i r="1">
      <x v="1383"/>
    </i>
    <i r="1">
      <x v="1525"/>
    </i>
    <i r="1">
      <x v="171"/>
    </i>
    <i r="1">
      <x v="980"/>
    </i>
    <i r="1">
      <x v="1315"/>
    </i>
    <i r="1">
      <x v="392"/>
    </i>
    <i r="1">
      <x v="790"/>
    </i>
    <i r="1">
      <x v="1010"/>
    </i>
    <i r="1">
      <x v="281"/>
    </i>
    <i r="1">
      <x v="1401"/>
    </i>
    <i r="1">
      <x v="867"/>
    </i>
    <i r="1">
      <x v="1350"/>
    </i>
    <i r="1">
      <x v="292"/>
    </i>
    <i r="1">
      <x v="745"/>
    </i>
    <i r="1">
      <x v="359"/>
    </i>
    <i r="1">
      <x v="1520"/>
    </i>
    <i r="1">
      <x v="214"/>
    </i>
    <i r="1">
      <x v="1310"/>
    </i>
    <i r="1">
      <x v="1287"/>
    </i>
    <i r="1">
      <x v="557"/>
    </i>
    <i r="1">
      <x v="1086"/>
    </i>
    <i r="1">
      <x v="1637"/>
    </i>
    <i r="1">
      <x v="439"/>
    </i>
    <i r="1">
      <x v="974"/>
    </i>
    <i r="1">
      <x v="1455"/>
    </i>
    <i r="1">
      <x v="522"/>
    </i>
    <i r="1">
      <x v="1013"/>
    </i>
    <i r="1">
      <x v="1194"/>
    </i>
    <i r="1">
      <x v="715"/>
    </i>
    <i r="1">
      <x v="1562"/>
    </i>
    <i r="1">
      <x v="1424"/>
    </i>
    <i r="1">
      <x v="721"/>
    </i>
    <i r="1">
      <x v="1761"/>
    </i>
    <i r="1">
      <x v="265"/>
    </i>
    <i r="1">
      <x v="809"/>
    </i>
    <i r="1">
      <x v="898"/>
    </i>
    <i r="1">
      <x v="1774"/>
    </i>
    <i r="1">
      <x v="1309"/>
    </i>
    <i r="1">
      <x v="4"/>
    </i>
    <i r="1">
      <x v="1177"/>
    </i>
    <i r="1">
      <x v="989"/>
    </i>
    <i r="1">
      <x v="756"/>
    </i>
    <i r="1">
      <x v="1244"/>
    </i>
    <i r="1">
      <x v="1093"/>
    </i>
    <i r="1">
      <x v="125"/>
    </i>
    <i r="1">
      <x v="844"/>
    </i>
    <i r="1">
      <x v="717"/>
    </i>
    <i r="1">
      <x v="999"/>
    </i>
    <i r="1">
      <x v="617"/>
    </i>
    <i r="1">
      <x v="1052"/>
    </i>
    <i r="1">
      <x v="461"/>
    </i>
    <i r="1">
      <x v="1223"/>
    </i>
    <i r="1">
      <x v="710"/>
    </i>
    <i r="1">
      <x v="705"/>
    </i>
    <i r="1">
      <x v="126"/>
    </i>
    <i r="1">
      <x v="166"/>
    </i>
    <i r="1">
      <x v="283"/>
    </i>
    <i r="1">
      <x v="466"/>
    </i>
    <i r="1">
      <x v="323"/>
    </i>
    <i r="1">
      <x v="1061"/>
    </i>
    <i r="1">
      <x v="1314"/>
    </i>
    <i r="1">
      <x v="441"/>
    </i>
    <i r="1">
      <x v="973"/>
    </i>
    <i r="1">
      <x v="448"/>
    </i>
    <i r="1">
      <x v="749"/>
    </i>
    <i r="1">
      <x v="1484"/>
    </i>
    <i r="1">
      <x v="913"/>
    </i>
    <i r="1">
      <x v="712"/>
    </i>
    <i r="1">
      <x v="1720"/>
    </i>
    <i r="1">
      <x v="305"/>
    </i>
    <i r="1">
      <x v="367"/>
    </i>
    <i r="1">
      <x v="927"/>
    </i>
    <i r="1">
      <x v="562"/>
    </i>
    <i r="1">
      <x v="349"/>
    </i>
    <i r="1">
      <x v="269"/>
    </i>
    <i r="1">
      <x v="1059"/>
    </i>
    <i r="1">
      <x v="1667"/>
    </i>
    <i r="1">
      <x v="1428"/>
    </i>
    <i r="1">
      <x v="1445"/>
    </i>
    <i r="1">
      <x v="104"/>
    </i>
    <i r="1">
      <x v="370"/>
    </i>
    <i r="1">
      <x v="1"/>
    </i>
    <i r="1">
      <x v="182"/>
    </i>
    <i r="1">
      <x v="262"/>
    </i>
    <i r="1">
      <x v="60"/>
    </i>
    <i r="1">
      <x v="1634"/>
    </i>
    <i r="1">
      <x v="436"/>
    </i>
    <i r="1">
      <x v="185"/>
    </i>
    <i r="1">
      <x v="1506"/>
    </i>
    <i r="1">
      <x v="619"/>
    </i>
    <i r="1">
      <x v="1094"/>
    </i>
    <i r="1">
      <x v="1524"/>
    </i>
    <i r="1">
      <x v="1517"/>
    </i>
    <i r="1">
      <x v="524"/>
    </i>
    <i r="1">
      <x v="390"/>
    </i>
    <i r="1">
      <x v="906"/>
    </i>
    <i r="1">
      <x v="350"/>
    </i>
    <i r="1">
      <x v="1419"/>
    </i>
    <i r="1">
      <x v="1289"/>
    </i>
    <i r="1">
      <x v="668"/>
    </i>
    <i r="1">
      <x v="1712"/>
    </i>
    <i r="1">
      <x v="1137"/>
    </i>
    <i r="1">
      <x v="20"/>
    </i>
    <i r="1">
      <x v="1505"/>
    </i>
    <i r="1">
      <x v="447"/>
    </i>
    <i r="1">
      <x v="1156"/>
    </i>
    <i r="1">
      <x v="994"/>
    </i>
    <i r="1">
      <x v="592"/>
    </i>
    <i r="1">
      <x v="596"/>
    </i>
    <i r="1">
      <x v="573"/>
    </i>
    <i r="1">
      <x v="1396"/>
    </i>
    <i r="1">
      <x v="1357"/>
    </i>
    <i r="1">
      <x v="1647"/>
    </i>
    <i r="1">
      <x v="383"/>
    </i>
    <i r="1">
      <x v="943"/>
    </i>
    <i r="1">
      <x v="724"/>
    </i>
    <i r="1">
      <x v="431"/>
    </i>
    <i r="1">
      <x v="694"/>
    </i>
    <i r="1">
      <x v="1793"/>
    </i>
    <i r="1">
      <x v="1768"/>
    </i>
    <i r="1">
      <x v="186"/>
    </i>
    <i r="1">
      <x v="1299"/>
    </i>
    <i r="1">
      <x v="451"/>
    </i>
    <i r="1">
      <x v="543"/>
    </i>
    <i r="1">
      <x v="450"/>
    </i>
    <i r="1">
      <x v="985"/>
    </i>
    <i r="1">
      <x v="794"/>
    </i>
    <i r="1">
      <x v="558"/>
    </i>
    <i r="1">
      <x v="131"/>
    </i>
    <i r="1">
      <x v="1801"/>
    </i>
    <i r="1">
      <x v="1538"/>
    </i>
    <i r="1">
      <x v="22"/>
    </i>
    <i r="1">
      <x v="1598"/>
    </i>
    <i r="1">
      <x v="1259"/>
    </i>
    <i r="1">
      <x v="71"/>
    </i>
    <i r="1">
      <x v="1596"/>
    </i>
    <i r="1">
      <x v="191"/>
    </i>
    <i r="1">
      <x v="1536"/>
    </i>
    <i r="1">
      <x v="636"/>
    </i>
    <i r="1">
      <x v="1574"/>
    </i>
    <i r="1">
      <x v="635"/>
    </i>
    <i r="1">
      <x v="234"/>
    </i>
    <i r="1">
      <x v="236"/>
    </i>
    <i r="1">
      <x v="421"/>
    </i>
    <i r="1">
      <x v="1023"/>
    </i>
    <i r="1">
      <x v="1182"/>
    </i>
    <i r="1">
      <x v="633"/>
    </i>
    <i r="1">
      <x v="954"/>
    </i>
    <i r="1">
      <x v="47"/>
    </i>
    <i r="1">
      <x v="277"/>
    </i>
    <i r="1">
      <x v="1021"/>
    </i>
    <i r="1">
      <x v="547"/>
    </i>
    <i r="1">
      <x v="1710"/>
    </i>
    <i r="1">
      <x v="643"/>
    </i>
    <i r="1">
      <x v="1110"/>
    </i>
    <i r="1">
      <x v="780"/>
    </i>
    <i r="1">
      <x v="740"/>
    </i>
    <i r="1">
      <x v="454"/>
    </i>
    <i r="1">
      <x v="1265"/>
    </i>
    <i r="1">
      <x v="399"/>
    </i>
    <i r="1">
      <x v="1497"/>
    </i>
    <i r="1">
      <x v="1358"/>
    </i>
    <i r="1">
      <x v="223"/>
    </i>
    <i r="1">
      <x v="1387"/>
    </i>
    <i r="1">
      <x v="1578"/>
    </i>
    <i r="1">
      <x v="975"/>
    </i>
    <i r="1">
      <x v="1646"/>
    </i>
    <i r="1">
      <x v="1701"/>
    </i>
    <i r="1">
      <x v="1762"/>
    </i>
    <i r="1">
      <x v="1296"/>
    </i>
    <i r="1">
      <x v="952"/>
    </i>
    <i r="1">
      <x v="62"/>
    </i>
    <i r="1">
      <x v="19"/>
    </i>
    <i>
      <x v="1"/>
    </i>
    <i r="1">
      <x v="525"/>
    </i>
    <i r="1">
      <x v="242"/>
    </i>
    <i r="1">
      <x v="1135"/>
    </i>
    <i r="1">
      <x v="471"/>
    </i>
    <i r="1">
      <x v="1293"/>
    </i>
    <i r="1">
      <x v="1258"/>
    </i>
    <i r="1">
      <x v="1391"/>
    </i>
    <i r="1">
      <x v="1109"/>
    </i>
    <i r="1">
      <x v="1466"/>
    </i>
    <i r="1">
      <x v="1128"/>
    </i>
    <i r="1">
      <x v="1232"/>
    </i>
    <i r="1">
      <x v="1115"/>
    </i>
    <i r="1">
      <x v="926"/>
    </i>
    <i r="1">
      <x v="1103"/>
    </i>
    <i r="1">
      <x v="426"/>
    </i>
    <i r="1">
      <x v="1378"/>
    </i>
    <i r="1">
      <x v="1668"/>
    </i>
    <i r="1">
      <x v="1183"/>
    </i>
    <i r="1">
      <x v="1665"/>
    </i>
    <i r="1">
      <x v="1700"/>
    </i>
    <i r="1">
      <x v="520"/>
    </i>
    <i r="1">
      <x v="378"/>
    </i>
    <i r="1">
      <x v="1291"/>
    </i>
    <i r="1">
      <x v="169"/>
    </i>
    <i r="1">
      <x v="760"/>
    </i>
    <i r="1">
      <x v="1271"/>
    </i>
    <i r="1">
      <x v="904"/>
    </i>
    <i r="1">
      <x v="88"/>
    </i>
    <i r="1">
      <x v="377"/>
    </i>
    <i r="1">
      <x v="1680"/>
    </i>
    <i r="1">
      <x v="1268"/>
    </i>
    <i r="1">
      <x v="951"/>
    </i>
    <i r="1">
      <x v="554"/>
    </i>
    <i r="1">
      <x v="247"/>
    </i>
    <i r="1">
      <x v="1294"/>
    </i>
    <i r="1">
      <x v="40"/>
    </i>
    <i r="1">
      <x v="914"/>
    </i>
    <i r="1">
      <x v="655"/>
    </i>
    <i r="1">
      <x v="1653"/>
    </i>
    <i r="1">
      <x v="274"/>
    </i>
    <i r="1">
      <x v="150"/>
    </i>
    <i r="1">
      <x v="1537"/>
    </i>
    <i r="1">
      <x v="1511"/>
    </i>
    <i r="1">
      <x v="1405"/>
    </i>
    <i r="1">
      <x v="332"/>
    </i>
    <i r="1">
      <x v="1226"/>
    </i>
    <i r="1">
      <x v="1342"/>
    </i>
    <i r="1">
      <x v="799"/>
    </i>
    <i r="1">
      <x v="1219"/>
    </i>
    <i r="1">
      <x v="467"/>
    </i>
    <i r="1">
      <x v="1300"/>
    </i>
    <i r="1">
      <x v="1480"/>
    </i>
    <i r="1">
      <x v="1172"/>
    </i>
    <i r="1">
      <x v="1423"/>
    </i>
    <i r="1">
      <x v="108"/>
    </i>
    <i r="1">
      <x v="1067"/>
    </i>
    <i r="1">
      <x v="1213"/>
    </i>
    <i r="1">
      <x v="1444"/>
    </i>
    <i r="1">
      <x v="1007"/>
    </i>
    <i r="1">
      <x v="708"/>
    </i>
    <i r="1">
      <x v="759"/>
    </i>
    <i r="1">
      <x v="688"/>
    </i>
    <i r="1">
      <x v="1460"/>
    </i>
    <i r="1">
      <x v="817"/>
    </i>
    <i r="1">
      <x v="702"/>
    </i>
    <i r="1">
      <x v="908"/>
    </i>
    <i r="1">
      <x v="457"/>
    </i>
    <i r="1">
      <x v="354"/>
    </i>
    <i r="1">
      <x v="747"/>
    </i>
    <i r="1">
      <x v="1748"/>
    </i>
    <i r="1">
      <x v="1234"/>
    </i>
    <i r="1">
      <x v="1612"/>
    </i>
    <i r="1">
      <x v="1184"/>
    </i>
    <i r="1">
      <x v="161"/>
    </i>
    <i r="1">
      <x v="872"/>
    </i>
    <i r="1">
      <x v="420"/>
    </i>
    <i r="1">
      <x v="544"/>
    </i>
    <i r="1">
      <x v="30"/>
    </i>
    <i r="1">
      <x v="444"/>
    </i>
    <i r="1">
      <x v="1595"/>
    </i>
    <i r="1">
      <x v="77"/>
    </i>
    <i r="1">
      <x v="453"/>
    </i>
    <i r="1">
      <x v="1179"/>
    </i>
    <i r="1">
      <x v="913"/>
    </i>
    <i r="1">
      <x v="139"/>
    </i>
    <i r="1">
      <x v="851"/>
    </i>
    <i r="1">
      <x v="929"/>
    </i>
    <i r="1">
      <x v="1706"/>
    </i>
    <i r="1">
      <x v="1100"/>
    </i>
    <i r="1">
      <x v="781"/>
    </i>
    <i r="1">
      <x v="569"/>
    </i>
    <i r="1">
      <x v="156"/>
    </i>
    <i r="1">
      <x v="1131"/>
    </i>
    <i r="1">
      <x v="1018"/>
    </i>
    <i r="1">
      <x v="158"/>
    </i>
    <i r="1">
      <x v="590"/>
    </i>
    <i r="1">
      <x v="1774"/>
    </i>
    <i r="1">
      <x v="1192"/>
    </i>
    <i r="1">
      <x v="1559"/>
    </i>
    <i r="1">
      <x v="319"/>
    </i>
    <i r="1">
      <x v="1661"/>
    </i>
    <i r="1">
      <x v="1290"/>
    </i>
    <i r="1">
      <x v="1775"/>
    </i>
    <i r="1">
      <x v="1681"/>
    </i>
    <i r="1">
      <x v="1772"/>
    </i>
    <i r="1">
      <x v="1332"/>
    </i>
    <i r="1">
      <x v="137"/>
    </i>
    <i r="1">
      <x v="342"/>
    </i>
    <i r="1">
      <x v="1096"/>
    </i>
    <i r="1">
      <x v="1524"/>
    </i>
    <i r="1">
      <x v="786"/>
    </i>
    <i r="1">
      <x v="147"/>
    </i>
    <i r="1">
      <x v="580"/>
    </i>
    <i r="1">
      <x v="338"/>
    </i>
    <i r="1">
      <x v="1366"/>
    </i>
    <i r="1">
      <x v="1137"/>
    </i>
    <i r="1">
      <x v="1454"/>
    </i>
    <i r="1">
      <x v="95"/>
    </i>
    <i r="1">
      <x v="1446"/>
    </i>
    <i r="1">
      <x v="618"/>
    </i>
    <i r="1">
      <x v="603"/>
    </i>
    <i r="1">
      <x v="1752"/>
    </i>
    <i r="1">
      <x v="65"/>
    </i>
    <i r="1">
      <x v="1656"/>
    </i>
    <i r="1">
      <x v="922"/>
    </i>
    <i r="1">
      <x v="1759"/>
    </i>
    <i r="1">
      <x v="709"/>
    </i>
    <i r="1">
      <x v="1372"/>
    </i>
    <i r="1">
      <x v="243"/>
    </i>
    <i r="1">
      <x v="1564"/>
    </i>
    <i r="1">
      <x v="722"/>
    </i>
    <i r="1">
      <x v="1340"/>
    </i>
    <i r="1">
      <x v="611"/>
    </i>
    <i r="1">
      <x v="1594"/>
    </i>
    <i r="1">
      <x v="1734"/>
    </i>
    <i r="1">
      <x v="1603"/>
    </i>
    <i r="1">
      <x v="796"/>
    </i>
    <i r="1">
      <x v="456"/>
    </i>
    <i r="1">
      <x v="963"/>
    </i>
    <i r="1">
      <x v="670"/>
    </i>
    <i r="1">
      <x v="429"/>
    </i>
    <i r="1">
      <x v="1473"/>
    </i>
    <i r="1">
      <x v="324"/>
    </i>
    <i r="1">
      <x v="436"/>
    </i>
    <i r="1">
      <x v="1365"/>
    </i>
    <i r="1">
      <x v="1757"/>
    </i>
    <i r="1">
      <x v="1170"/>
    </i>
    <i r="1">
      <x v="464"/>
    </i>
    <i r="1">
      <x v="1361"/>
    </i>
    <i r="1">
      <x v="205"/>
    </i>
    <i r="1">
      <x v="357"/>
    </i>
    <i r="1">
      <x v="1479"/>
    </i>
    <i r="1">
      <x v="1368"/>
    </i>
    <i r="1">
      <x v="1382"/>
    </i>
    <i r="1">
      <x v="1243"/>
    </i>
    <i r="1">
      <x v="1321"/>
    </i>
    <i r="1">
      <x v="802"/>
    </i>
    <i r="1">
      <x v="1600"/>
    </i>
    <i r="1">
      <x v="690"/>
    </i>
    <i r="1">
      <x v="869"/>
    </i>
    <i r="1">
      <x v="1421"/>
    </i>
    <i r="1">
      <x v="771"/>
    </i>
    <i r="1">
      <x v="1334"/>
    </i>
    <i r="1">
      <x v="977"/>
    </i>
    <i r="1">
      <x v="632"/>
    </i>
    <i r="1">
      <x v="1539"/>
    </i>
    <i r="1">
      <x v="1319"/>
    </i>
    <i r="1">
      <x v="417"/>
    </i>
    <i r="1">
      <x v="1416"/>
    </i>
    <i r="1">
      <x v="1574"/>
    </i>
    <i r="1">
      <x v="1695"/>
    </i>
    <i r="1">
      <x v="713"/>
    </i>
    <i r="1">
      <x v="1376"/>
    </i>
    <i r="1">
      <x v="1435"/>
    </i>
    <i r="1">
      <x v="1751"/>
    </i>
    <i r="1">
      <x v="379"/>
    </i>
    <i r="1">
      <x v="1406"/>
    </i>
    <i r="1">
      <x v="1583"/>
    </i>
    <i r="1">
      <x v="411"/>
    </i>
    <i r="1">
      <x v="1640"/>
    </i>
    <i r="1">
      <x v="407"/>
    </i>
    <i r="1">
      <x v="1533"/>
    </i>
    <i r="1">
      <x v="1747"/>
    </i>
    <i r="1">
      <x v="972"/>
    </i>
    <i r="1">
      <x v="803"/>
    </i>
    <i r="1">
      <x v="159"/>
    </i>
    <i r="1">
      <x v="601"/>
    </i>
    <i r="1">
      <x v="1429"/>
    </i>
    <i r="1">
      <x v="509"/>
    </i>
    <i r="1">
      <x v="1427"/>
    </i>
    <i r="1">
      <x v="1674"/>
    </i>
    <i r="1">
      <x v="1588"/>
    </i>
    <i r="1">
      <x v="1230"/>
    </i>
    <i r="1">
      <x v="1552"/>
    </i>
    <i r="1">
      <x v="1375"/>
    </i>
    <i r="1">
      <x v="1576"/>
    </i>
    <i r="1">
      <x v="1381"/>
    </i>
    <i r="1">
      <x v="1664"/>
    </i>
    <i r="1">
      <x v="111"/>
    </i>
    <i r="1">
      <x v="459"/>
    </i>
    <i r="1">
      <x v="822"/>
    </i>
    <i r="1">
      <x v="532"/>
    </i>
    <i r="1">
      <x v="605"/>
    </i>
    <i r="1">
      <x v="1364"/>
    </i>
    <i r="1">
      <x v="1413"/>
    </i>
    <i r="1">
      <x v="1669"/>
    </i>
    <i r="1">
      <x v="1084"/>
    </i>
    <i r="1">
      <x v="1068"/>
    </i>
    <i r="1">
      <x v="703"/>
    </i>
    <i r="1">
      <x v="1611"/>
    </i>
    <i r="1">
      <x v="805"/>
    </i>
    <i r="1">
      <x v="58"/>
    </i>
    <i r="1">
      <x v="517"/>
    </i>
    <i r="1">
      <x v="145"/>
    </i>
    <i r="1">
      <x v="1581"/>
    </i>
    <i r="1">
      <x v="1275"/>
    </i>
    <i r="1">
      <x v="308"/>
    </i>
    <i r="1">
      <x v="157"/>
    </i>
    <i r="1">
      <x v="16"/>
    </i>
    <i r="1">
      <x v="109"/>
    </i>
    <i r="1">
      <x v="318"/>
    </i>
    <i r="1">
      <x v="290"/>
    </i>
    <i r="1">
      <x v="563"/>
    </i>
    <i r="1">
      <x v="770"/>
    </i>
    <i r="1">
      <x v="540"/>
    </i>
    <i r="1">
      <x v="604"/>
    </i>
    <i r="1">
      <x v="492"/>
    </i>
    <i r="1">
      <x v="891"/>
    </i>
    <i r="1">
      <x v="692"/>
    </i>
    <i r="1">
      <x v="912"/>
    </i>
    <i r="1">
      <x v="849"/>
    </i>
    <i r="1">
      <x v="801"/>
    </i>
    <i r="1">
      <x v="889"/>
    </i>
    <i r="1">
      <x v="1062"/>
    </i>
    <i r="1">
      <x v="1354"/>
    </i>
    <i r="1">
      <x v="1209"/>
    </i>
    <i r="1">
      <x v="1046"/>
    </i>
    <i r="1">
      <x v="1585"/>
    </i>
    <i r="1">
      <x v="1784"/>
    </i>
    <i r="1">
      <x v="1521"/>
    </i>
    <i r="1">
      <x v="1710"/>
    </i>
    <i r="1">
      <x v="1599"/>
    </i>
    <i r="1">
      <x v="1654"/>
    </i>
    <i r="1">
      <x v="1760"/>
    </i>
    <i r="1">
      <x v="1523"/>
    </i>
    <i r="1">
      <x v="312"/>
    </i>
    <i r="1">
      <x v="503"/>
    </i>
    <i r="1">
      <x v="1216"/>
    </i>
    <i r="1">
      <x v="253"/>
    </i>
    <i r="1">
      <x v="1329"/>
    </i>
    <i r="1">
      <x v="1593"/>
    </i>
    <i r="1">
      <x v="1731"/>
    </i>
    <i r="1">
      <x v="1560"/>
    </i>
    <i r="1">
      <x v="765"/>
    </i>
    <i r="1">
      <x v="1660"/>
    </i>
    <i r="1">
      <x v="1367"/>
    </i>
    <i r="1">
      <x v="1438"/>
    </i>
    <i r="1">
      <x v="1126"/>
    </i>
    <i r="1">
      <x v="27"/>
    </i>
    <i r="1">
      <x v="1586"/>
    </i>
    <i r="1">
      <x v="412"/>
    </i>
    <i r="1">
      <x v="295"/>
    </i>
    <i r="1">
      <x v="31"/>
    </i>
    <i r="1">
      <x v="1570"/>
    </i>
    <i r="1">
      <x v="263"/>
    </i>
    <i r="1">
      <x v="1166"/>
    </i>
    <i r="1">
      <x v="1527"/>
    </i>
    <i r="1">
      <x v="1320"/>
    </i>
    <i r="1">
      <x v="1341"/>
    </i>
    <i r="1">
      <x v="1776"/>
    </i>
    <i r="1">
      <x v="793"/>
    </i>
    <i r="1">
      <x v="1778"/>
    </i>
    <i r="1">
      <x v="1648"/>
    </i>
    <i r="1">
      <x v="1755"/>
    </i>
    <i r="1">
      <x v="654"/>
    </i>
    <i r="1">
      <x v="1160"/>
    </i>
    <i r="1">
      <x v="704"/>
    </i>
    <i r="1">
      <x v="1363"/>
    </i>
    <i r="1">
      <x v="258"/>
    </i>
    <i r="1">
      <x v="581"/>
    </i>
    <i r="1">
      <x v="982"/>
    </i>
    <i r="1">
      <x v="63"/>
    </i>
    <i r="1">
      <x v="1629"/>
    </i>
    <i r="1">
      <x v="1469"/>
    </i>
    <i r="1">
      <x v="1272"/>
    </i>
    <i r="1">
      <x v="1627"/>
    </i>
    <i r="1">
      <x v="11"/>
    </i>
    <i r="1">
      <x v="1630"/>
    </i>
    <i r="1">
      <x v="1408"/>
    </i>
    <i r="1">
      <x v="873"/>
    </i>
    <i r="1">
      <x v="1796"/>
    </i>
    <i r="1">
      <x v="707"/>
    </i>
    <i r="1">
      <x v="215"/>
    </i>
    <i r="1">
      <x v="1200"/>
    </i>
    <i r="1">
      <x v="711"/>
    </i>
    <i r="1">
      <x v="1369"/>
    </i>
    <i r="1">
      <x v="731"/>
    </i>
    <i r="1">
      <x v="287"/>
    </i>
    <i r="1">
      <x v="902"/>
    </i>
    <i r="1">
      <x v="435"/>
    </i>
    <i r="1">
      <x v="107"/>
    </i>
    <i r="1">
      <x v="339"/>
    </i>
    <i r="1">
      <x v="1587"/>
    </i>
    <i r="1">
      <x v="54"/>
    </i>
    <i r="1">
      <x v="1205"/>
    </i>
    <i r="1">
      <x v="984"/>
    </i>
    <i r="1">
      <x v="1477"/>
    </i>
    <i r="1">
      <x v="1623"/>
    </i>
    <i r="1">
      <x v="1168"/>
    </i>
    <i r="1">
      <x v="1009"/>
    </i>
    <i r="1">
      <x v="344"/>
    </i>
    <i r="1">
      <x v="138"/>
    </i>
    <i r="1">
      <x v="1607"/>
    </i>
    <i r="1">
      <x v="1189"/>
    </i>
    <i r="1">
      <x v="468"/>
    </i>
    <i r="1">
      <x v="886"/>
    </i>
    <i r="1">
      <x v="894"/>
    </i>
    <i r="1">
      <x v="67"/>
    </i>
    <i r="1">
      <x v="634"/>
    </i>
    <i r="1">
      <x v="164"/>
    </i>
    <i r="1">
      <x v="959"/>
    </i>
    <i r="1">
      <x v="422"/>
    </i>
    <i r="1">
      <x v="1198"/>
    </i>
    <i r="1">
      <x v="661"/>
    </i>
    <i r="1">
      <x v="1744"/>
    </i>
    <i r="1">
      <x v="1645"/>
    </i>
    <i r="1">
      <x v="361"/>
    </i>
    <i r="1">
      <x v="250"/>
    </i>
    <i r="1">
      <x v="1432"/>
    </i>
    <i r="1">
      <x v="403"/>
    </i>
    <i r="1">
      <x v="1122"/>
    </i>
    <i r="1">
      <x v="964"/>
    </i>
    <i r="1">
      <x v="1580"/>
    </i>
    <i r="1">
      <x v="168"/>
    </i>
    <i r="1">
      <x v="395"/>
    </i>
    <i r="1">
      <x v="59"/>
    </i>
    <i r="1">
      <x v="1301"/>
    </i>
    <i r="1">
      <x v="1019"/>
    </i>
    <i r="1">
      <x v="43"/>
    </i>
    <i r="1">
      <x v="900"/>
    </i>
    <i r="1">
      <x v="521"/>
    </i>
    <i r="1">
      <x v="285"/>
    </i>
    <i r="1">
      <x v="443"/>
    </i>
    <i r="1">
      <x v="438"/>
    </i>
    <i r="1">
      <x v="1769"/>
    </i>
    <i r="1">
      <x v="183"/>
    </i>
    <i r="1">
      <x v="621"/>
    </i>
    <i r="1">
      <x v="1626"/>
    </i>
    <i r="1">
      <x v="1615"/>
    </i>
    <i r="1">
      <x v="852"/>
    </i>
    <i r="1">
      <x v="317"/>
    </i>
    <i r="1">
      <x v="1389"/>
    </i>
    <i r="1">
      <x v="665"/>
    </i>
    <i r="1">
      <x v="1120"/>
    </i>
    <i r="1">
      <x v="1074"/>
    </i>
    <i r="1">
      <x v="1678"/>
    </i>
    <i r="1">
      <x v="1467"/>
    </i>
    <i r="1">
      <x v="1317"/>
    </i>
    <i r="1">
      <x v="1047"/>
    </i>
    <i r="1">
      <x v="1190"/>
    </i>
    <i r="1">
      <x v="386"/>
    </i>
    <i r="1">
      <x v="696"/>
    </i>
    <i r="1">
      <x v="51"/>
    </i>
    <i r="1">
      <x v="167"/>
    </i>
    <i r="1">
      <x v="286"/>
    </i>
    <i r="1">
      <x v="298"/>
    </i>
    <i r="1">
      <x v="1620"/>
    </i>
    <i r="1">
      <x v="1501"/>
    </i>
    <i r="1">
      <x v="716"/>
    </i>
    <i r="1">
      <x v="1412"/>
    </i>
    <i r="1">
      <x v="1044"/>
    </i>
    <i r="1">
      <x v="1532"/>
    </i>
    <i r="1">
      <x v="1157"/>
    </i>
    <i r="1">
      <x v="1051"/>
    </i>
    <i r="1">
      <x v="1005"/>
    </i>
    <i r="1">
      <x v="631"/>
    </i>
    <i r="1">
      <x v="1702"/>
    </i>
    <i r="1">
      <x v="135"/>
    </i>
    <i r="1">
      <x v="1119"/>
    </i>
    <i r="1">
      <x v="127"/>
    </i>
    <i r="1">
      <x v="358"/>
    </i>
    <i r="1">
      <x v="315"/>
    </i>
    <i r="1">
      <x v="1282"/>
    </i>
    <i r="1">
      <x v="151"/>
    </i>
    <i r="1">
      <x v="148"/>
    </i>
    <i r="1">
      <x v="1489"/>
    </i>
    <i r="1">
      <x v="179"/>
    </i>
    <i r="1">
      <x v="355"/>
    </i>
    <i r="1">
      <x v="1691"/>
    </i>
    <i r="1">
      <x v="919"/>
    </i>
    <i r="1">
      <x v="7"/>
    </i>
    <i r="1">
      <x v="987"/>
    </i>
    <i r="1">
      <x v="463"/>
    </i>
    <i r="1">
      <x v="1730"/>
    </i>
    <i r="1">
      <x v="874"/>
    </i>
    <i r="1">
      <x v="1214"/>
    </i>
    <i r="1">
      <x v="1337"/>
    </i>
    <i r="1">
      <x v="528"/>
    </i>
    <i r="1">
      <x v="680"/>
    </i>
    <i r="1">
      <x v="981"/>
    </i>
    <i r="1">
      <x v="334"/>
    </i>
    <i r="1">
      <x v="1411"/>
    </i>
    <i r="1">
      <x v="1639"/>
    </i>
    <i r="1">
      <x v="1142"/>
    </i>
    <i r="1">
      <x v="122"/>
    </i>
    <i r="1">
      <x v="1573"/>
    </i>
    <i r="1">
      <x v="1529"/>
    </i>
    <i r="1">
      <x v="518"/>
    </i>
    <i r="1">
      <x v="372"/>
    </i>
    <i r="1">
      <x v="526"/>
    </i>
    <i r="1">
      <x v="720"/>
    </i>
    <i r="1">
      <x v="68"/>
    </i>
    <i r="1">
      <x v="1689"/>
    </i>
    <i r="1">
      <x v="1534"/>
    </i>
    <i r="1">
      <x v="306"/>
    </i>
    <i r="1">
      <x v="1783"/>
    </i>
    <i r="1">
      <x v="251"/>
    </i>
    <i r="1">
      <x v="1462"/>
    </i>
    <i r="1">
      <x v="1253"/>
    </i>
    <i r="1">
      <x v="600"/>
    </i>
    <i r="1">
      <x v="1788"/>
    </i>
    <i r="1">
      <x v="1112"/>
    </i>
    <i r="1">
      <x v="1143"/>
    </i>
    <i r="1">
      <x v="586"/>
    </i>
    <i r="1">
      <x v="741"/>
    </i>
    <i r="1">
      <x v="163"/>
    </i>
    <i r="1">
      <x v="630"/>
    </i>
    <i r="1">
      <x v="839"/>
    </i>
    <i r="1">
      <x v="78"/>
    </i>
    <i r="1">
      <x v="383"/>
    </i>
    <i r="1">
      <x v="864"/>
    </i>
    <i r="1">
      <x v="1037"/>
    </i>
    <i r="1">
      <x v="311"/>
    </i>
    <i r="1">
      <x v="672"/>
    </i>
    <i r="1">
      <x v="1393"/>
    </i>
    <i r="1">
      <x v="775"/>
    </i>
    <i r="1">
      <x v="1276"/>
    </i>
    <i r="1">
      <x v="81"/>
    </i>
    <i r="1">
      <x v="493"/>
    </i>
    <i r="1">
      <x v="380"/>
    </i>
    <i r="1">
      <x v="12"/>
    </i>
    <i r="1">
      <x v="1767"/>
    </i>
    <i r="1">
      <x v="1346"/>
    </i>
    <i r="1">
      <x v="1551"/>
    </i>
    <i r="1">
      <x v="511"/>
    </i>
    <i r="1">
      <x v="1743"/>
    </i>
    <i r="1">
      <x v="314"/>
    </i>
    <i r="1">
      <x v="909"/>
    </i>
    <i r="1">
      <x v="1512"/>
    </i>
    <i r="1">
      <x v="1753"/>
    </i>
    <i r="1">
      <x v="1526"/>
    </i>
    <i r="1">
      <x v="1236"/>
    </i>
    <i r="1">
      <x v="1608"/>
    </i>
    <i r="1">
      <x v="769"/>
    </i>
    <i r="1">
      <x v="899"/>
    </i>
    <i r="1">
      <x v="376"/>
    </i>
    <i r="1">
      <x v="160"/>
    </i>
    <i r="1">
      <x v="73"/>
    </i>
    <i r="1">
      <x v="748"/>
    </i>
    <i r="1">
      <x v="1431"/>
    </i>
    <i r="1">
      <x v="1456"/>
    </i>
    <i r="1">
      <x v="737"/>
    </i>
    <i r="1">
      <x v="857"/>
    </i>
    <i r="1">
      <x v="821"/>
    </i>
    <i r="1">
      <x v="1544"/>
    </i>
    <i r="1">
      <x v="1155"/>
    </i>
    <i r="1">
      <x v="1779"/>
    </i>
    <i r="1">
      <x v="1487"/>
    </i>
    <i r="1">
      <x v="1735"/>
    </i>
    <i r="1">
      <x v="1519"/>
    </i>
    <i r="1">
      <x v="962"/>
    </i>
    <i r="1">
      <x v="1494"/>
    </i>
    <i r="1">
      <x v="1152"/>
    </i>
    <i r="1">
      <x v="723"/>
    </i>
    <i r="1">
      <x v="1565"/>
    </i>
    <i r="1">
      <x v="923"/>
    </i>
    <i r="1">
      <x v="1325"/>
    </i>
    <i r="1">
      <x v="189"/>
    </i>
    <i r="1">
      <x v="1728"/>
    </i>
    <i r="1">
      <x v="69"/>
    </i>
    <i r="1">
      <x v="1642"/>
    </i>
    <i r="1">
      <x v="10"/>
    </i>
    <i r="1">
      <x v="978"/>
    </i>
    <i r="1">
      <x v="1636"/>
    </i>
    <i r="1">
      <x v="1683"/>
    </i>
    <i r="1">
      <x v="1248"/>
    </i>
    <i r="1">
      <x v="560"/>
    </i>
    <i r="1">
      <x v="1338"/>
    </i>
    <i r="1">
      <x v="777"/>
    </i>
    <i r="1">
      <x v="620"/>
    </i>
    <i r="1">
      <x v="993"/>
    </i>
    <i r="1">
      <x v="424"/>
    </i>
    <i r="1">
      <x v="1171"/>
    </i>
    <i r="1">
      <x v="1246"/>
    </i>
    <i r="1">
      <x v="309"/>
    </i>
    <i r="1">
      <x v="890"/>
    </i>
    <i r="1">
      <x v="1807"/>
    </i>
    <i r="1">
      <x v="18"/>
    </i>
    <i r="1">
      <x v="497"/>
    </i>
    <i r="1">
      <x v="519"/>
    </i>
    <i r="1">
      <x v="1601"/>
    </i>
    <i r="1">
      <x v="415"/>
    </i>
    <i r="1">
      <x v="307"/>
    </i>
    <i r="1">
      <x v="440"/>
    </i>
    <i r="1">
      <x v="1543"/>
    </i>
    <i r="1">
      <x v="614"/>
    </i>
    <i r="1">
      <x v="267"/>
    </i>
    <i r="1">
      <x v="847"/>
    </i>
    <i r="1">
      <x v="979"/>
    </i>
    <i r="1">
      <x v="1798"/>
    </i>
    <i r="1">
      <x v="1510"/>
    </i>
    <i r="1">
      <x v="1545"/>
    </i>
    <i r="1">
      <x v="1020"/>
    </i>
    <i r="1">
      <x v="1563"/>
    </i>
    <i r="1">
      <x v="294"/>
    </i>
    <i r="1">
      <x v="1153"/>
    </i>
    <i r="1">
      <x v="300"/>
    </i>
    <i r="1">
      <x v="582"/>
    </i>
    <i r="1">
      <x v="551"/>
    </i>
    <i r="1">
      <x v="967"/>
    </i>
    <i r="1">
      <x v="701"/>
    </i>
    <i r="1">
      <x v="1605"/>
    </i>
    <i r="1">
      <x v="1356"/>
    </i>
    <i r="1">
      <x v="1064"/>
    </i>
    <i r="1">
      <x v="1442"/>
    </i>
    <i r="1">
      <x v="1507"/>
    </i>
    <i r="1">
      <x v="1729"/>
    </i>
    <i r="1">
      <x v="1488"/>
    </i>
    <i r="1">
      <x v="1652"/>
    </i>
    <i r="1">
      <x v="1148"/>
    </i>
    <i r="1">
      <x v="844"/>
    </i>
    <i r="1">
      <x v="1092"/>
    </i>
    <i r="1">
      <x v="1197"/>
    </i>
    <i r="1">
      <x v="610"/>
    </i>
    <i r="1">
      <x v="1577"/>
    </i>
    <i r="1">
      <x v="1178"/>
    </i>
    <i r="1">
      <x v="1123"/>
    </i>
    <i r="1">
      <x v="1012"/>
    </i>
    <i r="1">
      <x v="725"/>
    </i>
    <i r="1">
      <x v="144"/>
    </i>
    <i r="1">
      <x v="1754"/>
    </i>
    <i r="1">
      <x v="901"/>
    </i>
    <i r="1">
      <x v="1764"/>
    </i>
    <i r="1">
      <x v="33"/>
    </i>
    <i r="1">
      <x v="1711"/>
    </i>
    <i r="1">
      <x v="1490"/>
    </i>
    <i r="1">
      <x v="1617"/>
    </i>
    <i r="1">
      <x/>
    </i>
    <i r="1">
      <x v="1245"/>
    </i>
    <i r="1">
      <x v="1036"/>
    </i>
    <i r="1">
      <x v="382"/>
    </i>
    <i r="1">
      <x v="1508"/>
    </i>
    <i r="1">
      <x v="1709"/>
    </i>
    <i r="1">
      <x v="990"/>
    </i>
    <i r="1">
      <x v="500"/>
    </i>
    <i r="1">
      <x v="249"/>
    </i>
    <i r="1">
      <x v="575"/>
    </i>
    <i r="1">
      <x v="275"/>
    </i>
    <i r="1">
      <x v="881"/>
    </i>
    <i r="1">
      <x v="736"/>
    </i>
    <i r="1">
      <x v="1124"/>
    </i>
    <i r="1">
      <x v="276"/>
    </i>
    <i r="1">
      <x v="1589"/>
    </i>
    <i r="1">
      <x v="270"/>
    </i>
    <i r="1">
      <x v="174"/>
    </i>
    <i r="1">
      <x v="1745"/>
    </i>
    <i r="1">
      <x v="850"/>
    </i>
    <i r="1">
      <x v="568"/>
    </i>
    <i r="1">
      <x v="1257"/>
    </i>
    <i r="1">
      <x v="1231"/>
    </i>
    <i r="1">
      <x v="1158"/>
    </i>
    <i r="1">
      <x v="2"/>
    </i>
    <i r="1">
      <x v="375"/>
    </i>
    <i r="1">
      <x v="1619"/>
    </i>
    <i r="1">
      <x v="299"/>
    </i>
    <i r="1">
      <x v="988"/>
    </i>
    <i r="1">
      <x v="772"/>
    </i>
    <i r="1">
      <x v="598"/>
    </i>
    <i r="1">
      <x v="304"/>
    </i>
    <i r="1">
      <x v="903"/>
    </i>
    <i r="1">
      <x v="1495"/>
    </i>
    <i r="1">
      <x v="1602"/>
    </i>
    <i r="1">
      <x v="427"/>
    </i>
    <i r="1">
      <x v="1127"/>
    </i>
    <i r="1">
      <x v="602"/>
    </i>
    <i r="1">
      <x v="252"/>
    </i>
    <i r="1">
      <x v="867"/>
    </i>
    <i r="1">
      <x v="192"/>
    </i>
    <i r="1">
      <x v="1304"/>
    </i>
    <i r="1">
      <x v="576"/>
    </i>
    <i r="1">
      <x v="1672"/>
    </i>
    <i r="1">
      <x v="1000"/>
    </i>
    <i r="1">
      <x v="853"/>
    </i>
    <i r="1">
      <x v="282"/>
    </i>
    <i r="1">
      <x v="751"/>
    </i>
    <i r="1">
      <x v="1604"/>
    </i>
    <i r="1">
      <x v="94"/>
    </i>
    <i r="1">
      <x v="1101"/>
    </i>
    <i r="1">
      <x v="474"/>
    </i>
    <i r="1">
      <x v="1805"/>
    </i>
    <i r="1">
      <x v="488"/>
    </i>
    <i r="1">
      <x v="1220"/>
    </i>
    <i r="1">
      <x v="1222"/>
    </i>
    <i r="1">
      <x v="1208"/>
    </i>
    <i r="1">
      <x v="924"/>
    </i>
    <i r="1">
      <x v="1286"/>
    </i>
    <i r="1">
      <x v="1305"/>
    </i>
    <i r="1">
      <x v="1782"/>
    </i>
    <i r="1">
      <x v="1437"/>
    </i>
    <i r="1">
      <x v="1609"/>
    </i>
    <i r="1">
      <x v="1502"/>
    </i>
    <i r="1">
      <x v="983"/>
    </i>
    <i r="1">
      <x v="1422"/>
    </i>
    <i r="1">
      <x v="193"/>
    </i>
    <i r="1">
      <x v="1720"/>
    </i>
    <i r="1">
      <x v="1635"/>
    </i>
    <i r="1">
      <x v="1732"/>
    </i>
    <i r="1">
      <x v="1161"/>
    </i>
    <i r="1">
      <x v="1308"/>
    </i>
    <i r="1">
      <x v="669"/>
    </i>
    <i r="1">
      <x v="1719"/>
    </i>
    <i r="1">
      <x v="1169"/>
    </i>
    <i r="1">
      <x v="321"/>
    </i>
    <i r="1">
      <x v="1705"/>
    </i>
    <i r="1">
      <x v="356"/>
    </i>
    <i r="1">
      <x v="1353"/>
    </i>
    <i r="1">
      <x v="136"/>
    </i>
    <i r="1">
      <x v="1318"/>
    </i>
    <i r="1">
      <x v="1348"/>
    </i>
    <i r="1">
      <x v="76"/>
    </i>
    <i r="1">
      <x v="38"/>
    </i>
    <i r="1">
      <x v="268"/>
    </i>
    <i r="1">
      <x v="480"/>
    </i>
    <i r="1">
      <x v="714"/>
    </i>
    <i r="1">
      <x v="1713"/>
    </i>
    <i r="1">
      <x v="302"/>
    </i>
    <i r="1">
      <x v="848"/>
    </i>
    <i r="1">
      <x v="97"/>
    </i>
    <i r="1">
      <x v="277"/>
    </i>
    <i r="1">
      <x v="1792"/>
    </i>
    <i r="1">
      <x v="1676"/>
    </i>
    <i r="1">
      <x v="222"/>
    </i>
    <i r="1">
      <x v="1108"/>
    </i>
    <i r="1">
      <x v="1698"/>
    </i>
    <i r="1">
      <x v="297"/>
    </i>
    <i r="1">
      <x v="837"/>
    </i>
    <i r="1">
      <x v="5"/>
    </i>
    <i r="1">
      <x v="64"/>
    </i>
    <i r="1">
      <x v="446"/>
    </i>
    <i r="1">
      <x v="462"/>
    </i>
    <i r="1">
      <x v="1113"/>
    </i>
    <i r="1">
      <x v="965"/>
    </i>
    <i r="1">
      <x v="1210"/>
    </i>
    <i r="1">
      <x v="1380"/>
    </i>
    <i r="1">
      <x v="1418"/>
    </i>
    <i r="1">
      <x v="1063"/>
    </i>
    <i r="1">
      <x v="1550"/>
    </i>
    <i r="1">
      <x v="21"/>
    </i>
    <i r="1">
      <x v="968"/>
    </i>
    <i r="1">
      <x v="1069"/>
    </i>
    <i r="1">
      <x v="920"/>
    </i>
    <i r="1">
      <x v="842"/>
    </i>
    <i r="1">
      <x v="660"/>
    </i>
    <i r="1">
      <x v="394"/>
    </i>
    <i r="1">
      <x v="1770"/>
    </i>
    <i r="1">
      <x v="1692"/>
    </i>
    <i r="1">
      <x v="1014"/>
    </i>
    <i r="1">
      <x v="288"/>
    </i>
    <i r="1">
      <x v="255"/>
    </i>
    <i r="1">
      <x v="1150"/>
    </i>
    <i r="1">
      <x v="636"/>
    </i>
    <i r="1">
      <x v="570"/>
    </i>
    <i r="1">
      <x v="508"/>
    </i>
    <i r="1">
      <x v="85"/>
    </i>
    <i r="1">
      <x v="89"/>
    </i>
    <i r="1">
      <x v="196"/>
    </i>
    <i r="1">
      <x v="343"/>
    </i>
    <i r="1">
      <x v="1117"/>
    </i>
    <i r="1">
      <x v="13"/>
    </i>
    <i r="1">
      <x v="1632"/>
    </i>
    <i r="1">
      <x v="1553"/>
    </i>
    <i r="1">
      <x v="57"/>
    </i>
    <i r="1">
      <x v="190"/>
    </i>
    <i r="1">
      <x v="1414"/>
    </i>
    <i r="1">
      <x v="807"/>
    </i>
    <i r="1">
      <x v="721"/>
    </i>
    <i r="1">
      <x v="1717"/>
    </i>
    <i r="1">
      <x v="1625"/>
    </i>
    <i r="1">
      <x v="162"/>
    </i>
    <i r="1">
      <x v="1229"/>
    </i>
    <i r="1">
      <x v="351"/>
    </i>
    <i r="1">
      <x v="387"/>
    </i>
    <i r="1">
      <x v="96"/>
    </i>
    <i r="1">
      <x v="301"/>
    </i>
    <i r="1">
      <x v="303"/>
    </i>
    <i r="1">
      <x v="495"/>
    </i>
    <i r="1">
      <x v="1038"/>
    </i>
    <i r="1">
      <x v="1535"/>
    </i>
    <i r="1">
      <x v="1733"/>
    </i>
    <i r="1">
      <x v="1499"/>
    </i>
    <i r="1">
      <x v="860"/>
    </i>
    <i r="1">
      <x v="1658"/>
    </i>
    <i r="1">
      <x v="612"/>
    </i>
    <i r="1">
      <x v="1518"/>
    </i>
    <i r="1">
      <x v="1557"/>
    </i>
    <i r="1">
      <x v="34"/>
    </i>
    <i r="1">
      <x v="259"/>
    </i>
    <i r="1">
      <x v="1785"/>
    </i>
    <i r="1">
      <x v="613"/>
    </i>
    <i r="1">
      <x v="293"/>
    </i>
    <i r="1">
      <x v="1193"/>
    </i>
    <i r="1">
      <x v="1078"/>
    </i>
    <i r="1">
      <x v="553"/>
    </i>
    <i r="1">
      <x v="588"/>
    </i>
    <i r="1">
      <x v="1749"/>
    </i>
    <i r="1">
      <x v="1723"/>
    </i>
    <i r="1">
      <x v="641"/>
    </i>
    <i r="1">
      <x v="1287"/>
    </i>
    <i r="1">
      <x v="995"/>
    </i>
    <i r="1">
      <x v="129"/>
    </i>
    <i r="1">
      <x v="433"/>
    </i>
    <i r="1">
      <x v="1116"/>
    </i>
    <i r="1">
      <x v="705"/>
    </i>
    <i r="1">
      <x v="1686"/>
    </i>
    <i r="1">
      <x v="828"/>
    </i>
    <i r="1">
      <x v="331"/>
    </i>
    <i r="1">
      <x v="1188"/>
    </i>
    <i r="1">
      <x v="1628"/>
    </i>
    <i r="1">
      <x v="101"/>
    </i>
    <i r="1">
      <x v="537"/>
    </i>
    <i r="1">
      <x v="506"/>
    </i>
    <i r="1">
      <x v="284"/>
    </i>
    <i r="1">
      <x v="9"/>
    </i>
    <i r="1">
      <x v="1407"/>
    </i>
    <i r="1">
      <x v="8"/>
    </i>
    <i r="1">
      <x v="1065"/>
    </i>
    <i r="1">
      <x v="1786"/>
    </i>
    <i r="1">
      <x v="1085"/>
    </i>
    <i r="1">
      <x v="149"/>
    </i>
    <i r="1">
      <x v="1472"/>
    </i>
    <i r="1">
      <x v="1763"/>
    </i>
    <i r="1">
      <x v="976"/>
    </i>
    <i r="1">
      <x v="50"/>
    </i>
    <i r="1">
      <x v="674"/>
    </i>
    <i r="1">
      <x v="1777"/>
    </i>
    <i r="1">
      <x v="845"/>
    </i>
    <i r="1">
      <x v="744"/>
    </i>
    <i r="1">
      <x v="1441"/>
    </i>
    <i r="1">
      <x v="712"/>
    </i>
    <i r="1">
      <x v="432"/>
    </i>
    <i r="1">
      <x v="1221"/>
    </i>
    <i r="1">
      <x v="14"/>
    </i>
    <i r="1">
      <x v="1285"/>
    </i>
    <i r="1">
      <x v="1549"/>
    </i>
    <i r="1">
      <x v="72"/>
    </i>
    <i r="1">
      <x v="20"/>
    </i>
    <i r="1">
      <x v="1718"/>
    </i>
    <i r="1">
      <x v="32"/>
    </i>
    <i r="1">
      <x v="254"/>
    </i>
    <i r="1">
      <x v="1789"/>
    </i>
    <i r="1">
      <x v="1377"/>
    </i>
    <i r="1">
      <x v="1766"/>
    </i>
    <i r="1">
      <x v="56"/>
    </i>
    <i r="1">
      <x v="1105"/>
    </i>
    <i r="1">
      <x v="1556"/>
    </i>
    <i r="1">
      <x v="1373"/>
    </i>
    <i r="1">
      <x v="224"/>
    </i>
    <i r="1">
      <x v="548"/>
    </i>
    <i r="1">
      <x v="992"/>
    </i>
    <i r="1">
      <x v="1140"/>
    </i>
    <i r="1">
      <x v="767"/>
    </i>
    <i r="1">
      <x v="1707"/>
    </i>
    <i r="1">
      <x v="1388"/>
    </i>
    <i r="1">
      <x v="1773"/>
    </i>
    <i r="1">
      <x v="1614"/>
    </i>
    <i r="1">
      <x v="1233"/>
    </i>
    <i r="1">
      <x v="577"/>
    </i>
    <i r="1">
      <x v="1379"/>
    </i>
    <i r="1">
      <x v="1002"/>
    </i>
    <i r="1">
      <x v="809"/>
    </i>
    <i r="1">
      <x v="1223"/>
    </i>
    <i r="1">
      <x v="1091"/>
    </i>
    <i r="1">
      <x v="907"/>
    </i>
    <i r="1">
      <x v="1562"/>
    </i>
    <i r="1">
      <x v="819"/>
    </i>
    <i r="1">
      <x v="585"/>
    </i>
    <i r="1">
      <x v="434"/>
    </i>
    <i r="1">
      <x v="1520"/>
    </i>
    <i r="1">
      <x v="527"/>
    </i>
    <i r="1">
      <x v="1094"/>
    </i>
    <i r="1">
      <x v="1649"/>
    </i>
    <i r="1">
      <x v="1457"/>
    </i>
    <i r="1">
      <x v="719"/>
    </i>
    <i r="1">
      <x v="1701"/>
    </i>
    <i r="1">
      <x v="1177"/>
    </i>
    <i r="1">
      <x v="941"/>
    </i>
    <i r="1">
      <x v="944"/>
    </i>
    <i r="1">
      <x v="571"/>
    </i>
    <i r="1">
      <x v="1032"/>
    </i>
    <i r="1">
      <x v="1509"/>
    </i>
    <i r="1">
      <x v="1633"/>
    </i>
    <i r="1">
      <x v="1790"/>
    </i>
    <i r="1">
      <x v="134"/>
    </i>
    <i r="1">
      <x v="829"/>
    </i>
    <i r="1">
      <x v="1644"/>
    </i>
    <i r="1">
      <x v="98"/>
    </i>
    <i r="1">
      <x v="1239"/>
    </i>
    <i r="1">
      <x v="1726"/>
    </i>
    <i r="1">
      <x v="1684"/>
    </i>
    <i r="1">
      <x v="1722"/>
    </i>
    <i r="1">
      <x v="1688"/>
    </i>
    <i r="1">
      <x v="596"/>
    </i>
    <i r="1">
      <x v="1163"/>
    </i>
    <i r="1">
      <x v="1351"/>
    </i>
    <i r="1">
      <x v="689"/>
    </i>
    <i r="1">
      <x v="1740"/>
    </i>
    <i r="1">
      <x v="264"/>
    </i>
    <i r="1">
      <x v="1670"/>
    </i>
    <i r="1">
      <x v="340"/>
    </i>
    <i r="1">
      <x v="766"/>
    </i>
    <i r="1">
      <x v="296"/>
    </i>
    <i r="1">
      <x v="1465"/>
    </i>
    <i r="1">
      <x v="1650"/>
    </i>
    <i r="1">
      <x v="313"/>
    </i>
    <i r="1">
      <x v="1251"/>
    </i>
    <i r="1">
      <x v="1765"/>
    </i>
    <i r="1">
      <x v="1618"/>
    </i>
    <i r="1">
      <x v="180"/>
    </i>
    <i r="1">
      <x v="177"/>
    </i>
    <i r="1">
      <x v="882"/>
    </i>
    <i r="1">
      <x v="1638"/>
    </i>
    <i r="1">
      <x v="1780"/>
    </i>
    <i r="1">
      <x v="217"/>
    </i>
    <i r="1">
      <x v="256"/>
    </i>
    <i r="1">
      <x v="827"/>
    </i>
    <i r="1">
      <x v="1781"/>
    </i>
    <i r="1">
      <x v="626"/>
    </i>
    <i r="1">
      <x v="112"/>
    </i>
    <i r="1">
      <x v="513"/>
    </i>
    <i r="1">
      <x v="685"/>
    </i>
    <i r="1">
      <x v="859"/>
    </i>
    <i r="1">
      <x v="950"/>
    </i>
    <i r="1">
      <x v="1322"/>
    </i>
    <i r="1">
      <x v="1641"/>
    </i>
    <i r="1">
      <x v="1697"/>
    </i>
    <i r="1">
      <x v="230"/>
    </i>
    <i r="1">
      <x v="1704"/>
    </i>
    <i r="1">
      <x v="171"/>
    </i>
    <i r="1">
      <x v="911"/>
    </i>
    <i r="1">
      <x v="367"/>
    </i>
    <i r="1">
      <x v="42"/>
    </i>
    <i r="1">
      <x v="1531"/>
    </i>
    <i r="1">
      <x v="1643"/>
    </i>
    <i r="1">
      <x v="323"/>
    </i>
    <i r="1">
      <x v="727"/>
    </i>
    <i r="1">
      <x v="949"/>
    </i>
    <i r="1">
      <x v="261"/>
    </i>
    <i r="1">
      <x v="1359"/>
    </i>
    <i r="1">
      <x v="866"/>
    </i>
    <i r="1">
      <x v="1041"/>
    </i>
    <i r="1">
      <x v="442"/>
    </i>
    <i r="1">
      <x v="895"/>
    </i>
    <i r="1">
      <x v="686"/>
    </i>
    <i r="1">
      <x v="37"/>
    </i>
    <i r="1">
      <x v="369"/>
    </i>
    <i r="1">
      <x v="524"/>
    </i>
    <i r="1">
      <x v="1761"/>
    </i>
    <i r="1">
      <x v="198"/>
    </i>
    <i r="1">
      <x v="784"/>
    </i>
    <i r="1">
      <x v="619"/>
    </i>
    <i r="1">
      <x v="980"/>
    </i>
    <i r="1">
      <x v="439"/>
    </i>
    <i r="1">
      <x v="910"/>
    </i>
    <i r="1">
      <x v="647"/>
    </i>
    <i r="1">
      <x v="392"/>
    </i>
    <i r="1">
      <x v="1401"/>
    </i>
    <i r="1">
      <x v="389"/>
    </i>
    <i r="1">
      <x v="1056"/>
    </i>
    <i r="1">
      <x v="292"/>
    </i>
    <i r="1">
      <x v="682"/>
    </i>
    <i r="1">
      <x v="1386"/>
    </i>
    <i r="1">
      <x v="1506"/>
    </i>
    <i r="1">
      <x v="1468"/>
    </i>
    <i r="1">
      <x v="1269"/>
    </i>
    <i r="1">
      <x v="176"/>
    </i>
    <i r="1">
      <x v="1637"/>
    </i>
    <i r="1">
      <x v="789"/>
    </i>
    <i r="1">
      <x v="483"/>
    </i>
    <i r="1">
      <x v="1395"/>
    </i>
    <i r="1">
      <x v="1554"/>
    </i>
    <i r="1">
      <x v="1302"/>
    </i>
    <i r="1">
      <x v="706"/>
    </i>
    <i r="1">
      <x v="487"/>
    </i>
    <i r="1">
      <x v="974"/>
    </i>
    <i r="1">
      <x v="1424"/>
    </i>
    <i r="1">
      <x v="1724"/>
    </i>
    <i r="1">
      <x v="70"/>
    </i>
    <i r="1">
      <x v="1634"/>
    </i>
    <i r="1">
      <x v="91"/>
    </i>
    <i r="1">
      <x v="477"/>
    </i>
    <i r="1">
      <x v="1433"/>
    </i>
    <i r="1">
      <x v="1663"/>
    </i>
    <i r="1">
      <x v="1029"/>
    </i>
    <i r="1">
      <x v="1374"/>
    </i>
    <i r="1">
      <x v="715"/>
    </i>
    <i r="1">
      <x v="142"/>
    </i>
    <i r="1">
      <x v="1344"/>
    </i>
    <i r="1">
      <x v="1180"/>
    </i>
    <i r="1">
      <x v="1569"/>
    </i>
    <i r="1">
      <x v="1476"/>
    </i>
    <i r="1">
      <x v="28"/>
    </i>
    <i r="1">
      <x v="898"/>
    </i>
    <i r="1">
      <x v="185"/>
    </i>
    <i r="1">
      <x v="1492"/>
    </i>
    <i r="1">
      <x v="1309"/>
    </i>
    <i r="1">
      <x v="1714"/>
    </i>
    <i r="1">
      <x v="173"/>
    </i>
    <i r="1">
      <x v="449"/>
    </i>
    <i r="1">
      <x v="1310"/>
    </i>
    <i r="1">
      <x v="989"/>
    </i>
    <i r="1">
      <x v="1613"/>
    </i>
    <i r="1">
      <x v="1061"/>
    </i>
    <i r="1">
      <x v="1621"/>
    </i>
    <i r="1">
      <x v="1464"/>
    </i>
    <i r="1">
      <x v="1610"/>
    </i>
    <i r="1">
      <x v="946"/>
    </i>
    <i r="1">
      <x v="498"/>
    </i>
    <i r="1">
      <x v="808"/>
    </i>
    <i r="1">
      <x v="1546"/>
    </i>
    <i r="1">
      <x v="846"/>
    </i>
    <i r="1">
      <x v="1514"/>
    </i>
    <i r="1">
      <x v="461"/>
    </i>
    <i r="1">
      <x v="761"/>
    </i>
    <i r="1">
      <x v="595"/>
    </i>
    <i r="1">
      <x v="1528"/>
    </i>
    <i r="1">
      <x v="591"/>
    </i>
    <i r="1">
      <x v="1314"/>
    </i>
    <i r="1">
      <x v="1398"/>
    </i>
    <i r="1">
      <x v="26"/>
    </i>
    <i r="1">
      <x v="126"/>
    </i>
    <i r="1">
      <x v="1515"/>
    </i>
    <i r="1">
      <x v="451"/>
    </i>
    <i r="1">
      <x v="960"/>
    </i>
    <i r="1">
      <x v="1306"/>
    </i>
    <i r="1">
      <x v="1622"/>
    </i>
    <i r="1">
      <x v="441"/>
    </i>
    <i r="1">
      <x v="678"/>
    </i>
    <i r="1">
      <x v="1736"/>
    </i>
    <i r="1">
      <x v="973"/>
    </i>
    <i r="1">
      <x v="283"/>
    </i>
    <i r="1">
      <x v="755"/>
    </i>
    <i r="1">
      <x v="6"/>
    </i>
    <i r="1">
      <x v="1312"/>
    </i>
    <i r="1">
      <x v="52"/>
    </i>
    <i r="1">
      <x v="1484"/>
    </i>
    <i r="1">
      <x v="289"/>
    </i>
    <i r="1">
      <x v="22"/>
    </i>
    <i r="1">
      <x v="1542"/>
    </i>
    <i r="1">
      <x v="1147"/>
    </i>
    <i r="1">
      <x v="791"/>
    </i>
    <i r="1">
      <x v="1682"/>
    </i>
    <i r="1">
      <x v="349"/>
    </i>
    <i r="1">
      <x v="953"/>
    </i>
    <i r="1">
      <x v="385"/>
    </i>
    <i r="1">
      <x v="1154"/>
    </i>
    <i r="1">
      <x v="1445"/>
    </i>
    <i r="1">
      <x v="510"/>
    </i>
    <i r="1">
      <x v="1"/>
    </i>
    <i r="1">
      <x v="1455"/>
    </i>
    <i r="1">
      <x v="262"/>
    </i>
    <i r="1">
      <x v="999"/>
    </i>
    <i r="1">
      <x v="269"/>
    </i>
    <i r="1">
      <x v="573"/>
    </i>
    <i r="1">
      <x v="305"/>
    </i>
    <i r="1">
      <x v="1762"/>
    </i>
    <i r="1">
      <x v="4"/>
    </i>
    <i r="1">
      <x v="182"/>
    </i>
    <i r="1">
      <x v="1254"/>
    </i>
    <i r="1">
      <x v="281"/>
    </i>
    <i r="1">
      <x v="1326"/>
    </i>
    <i r="1">
      <x v="390"/>
    </i>
    <i r="1">
      <x v="1289"/>
    </i>
    <i r="1">
      <x v="975"/>
    </i>
    <i r="1">
      <x v="1591"/>
    </i>
    <i r="1">
      <x v="906"/>
    </i>
    <i r="1">
      <x v="1801"/>
    </i>
    <i r="1">
      <x v="1768"/>
    </i>
    <i r="1">
      <x v="1646"/>
    </i>
    <i r="1">
      <x v="1156"/>
    </i>
    <i r="1">
      <x v="651"/>
    </i>
    <i r="1">
      <x v="316"/>
    </i>
    <i r="1">
      <x v="1536"/>
    </i>
    <i r="1">
      <x v="1060"/>
    </i>
    <i r="1">
      <x v="170"/>
    </i>
    <i r="1">
      <x v="1530"/>
    </i>
    <i r="1">
      <x v="1712"/>
    </i>
    <i r="1">
      <x v="152"/>
    </i>
    <i r="1">
      <x v="740"/>
    </i>
    <i r="1">
      <x v="36"/>
    </i>
    <i r="1">
      <x v="994"/>
    </i>
    <i r="1">
      <x v="166"/>
    </i>
    <i r="1">
      <x v="710"/>
    </i>
    <i r="1">
      <x v="749"/>
    </i>
    <i r="1">
      <x v="115"/>
    </i>
    <i r="1">
      <x v="87"/>
    </i>
    <i r="1">
      <x v="1149"/>
    </i>
    <i r="1">
      <x v="1194"/>
    </i>
    <i r="1">
      <x v="533"/>
    </i>
    <i r="1">
      <x v="557"/>
    </i>
    <i r="1">
      <x v="1106"/>
    </i>
    <i r="1">
      <x v="1281"/>
    </i>
    <i r="1">
      <x v="1053"/>
    </i>
    <i r="1">
      <x v="549"/>
    </i>
    <i r="1">
      <x v="178"/>
    </i>
    <i r="1">
      <x v="724"/>
    </i>
    <i r="1">
      <x v="917"/>
    </i>
    <i r="1">
      <x v="871"/>
    </i>
    <i r="1">
      <x v="1725"/>
    </i>
    <i r="1">
      <x v="405"/>
    </i>
    <i r="1">
      <x v="431"/>
    </i>
    <i r="1">
      <x v="717"/>
    </i>
    <i r="1">
      <x v="1727"/>
    </i>
    <i r="1">
      <x v="425"/>
    </i>
    <i r="1">
      <x v="739"/>
    </i>
    <i r="1">
      <x v="1396"/>
    </i>
    <i r="1">
      <x v="558"/>
    </i>
    <i r="1">
      <x v="550"/>
    </i>
    <i r="1">
      <x v="986"/>
    </i>
    <i r="1">
      <x v="1538"/>
    </i>
    <i r="1">
      <x v="794"/>
    </i>
    <i r="1">
      <x v="131"/>
    </i>
    <i r="1">
      <x v="430"/>
    </i>
    <i r="1">
      <x v="1259"/>
    </i>
    <i r="1">
      <x v="17"/>
    </i>
    <i r="1">
      <x v="1677"/>
    </i>
    <i r="1">
      <x v="450"/>
    </i>
    <i r="1">
      <x v="559"/>
    </i>
    <i r="1">
      <x v="1059"/>
    </i>
    <i r="1">
      <x v="1139"/>
    </i>
    <i r="1">
      <x v="236"/>
    </i>
    <i r="1">
      <x v="413"/>
    </i>
    <i r="1">
      <x v="915"/>
    </i>
    <i r="1">
      <x v="234"/>
    </i>
    <i r="1">
      <x v="1311"/>
    </i>
    <i r="1">
      <x v="1679"/>
    </i>
    <i r="1">
      <x v="1578"/>
    </i>
    <i r="1">
      <x v="445"/>
    </i>
    <i r="1">
      <x v="643"/>
    </i>
    <i r="1">
      <x v="83"/>
    </i>
    <i r="1">
      <x v="768"/>
    </i>
    <i r="1">
      <x v="1110"/>
    </i>
    <i r="1">
      <x v="370"/>
    </i>
    <i r="1">
      <x v="1399"/>
    </i>
    <i r="1">
      <x v="742"/>
    </i>
    <i r="1">
      <x v="47"/>
    </i>
    <i r="1">
      <x v="971"/>
    </i>
    <i r="1">
      <x v="93"/>
    </i>
    <i r="1">
      <x v="1575"/>
    </i>
    <i r="1">
      <x v="1696"/>
    </i>
    <i r="1">
      <x v="1685"/>
    </i>
    <i r="1">
      <x v="1107"/>
    </i>
    <i r="1">
      <x v="1262"/>
    </i>
    <i r="1">
      <x v="1497"/>
    </i>
    <i r="1">
      <x v="933"/>
    </i>
    <i r="1">
      <x v="1384"/>
    </i>
    <i r="1">
      <x v="399"/>
    </i>
    <i r="1">
      <x v="1387"/>
    </i>
    <i r="1">
      <x v="879"/>
    </i>
    <i r="1">
      <x v="118"/>
    </i>
    <i r="1">
      <x v="428"/>
    </i>
    <i r="1">
      <x v="366"/>
    </i>
    <i r="1">
      <x v="46"/>
    </i>
    <i r="1">
      <x v="1358"/>
    </i>
    <i r="1">
      <x v="401"/>
    </i>
    <i r="1">
      <x v="780"/>
    </i>
    <i r="1">
      <x v="764"/>
    </i>
    <i r="1">
      <x v="271"/>
    </i>
    <i r="1">
      <x v="952"/>
    </i>
    <i r="1">
      <x v="140"/>
    </i>
    <i r="1">
      <x v="650"/>
    </i>
    <i r="1">
      <x v="825"/>
    </i>
    <i r="1">
      <x v="1016"/>
    </i>
    <i r="1">
      <x v="1298"/>
    </i>
    <i r="1">
      <x v="943"/>
    </i>
    <i r="1">
      <x v="1265"/>
    </i>
    <i r="1">
      <x v="19"/>
    </i>
    <i>
      <x v="2"/>
    </i>
    <i r="1">
      <x v="213"/>
    </i>
    <i r="1">
      <x v="592"/>
    </i>
    <i r="1">
      <x v="1582"/>
    </i>
    <i r="1">
      <x v="1130"/>
    </i>
    <i r="1">
      <x v="1295"/>
    </i>
    <i r="1">
      <x v="908"/>
    </i>
    <i r="1">
      <x v="1756"/>
    </i>
    <i r="1">
      <x v="452"/>
    </i>
    <i r="1">
      <x v="424"/>
    </i>
    <i r="1">
      <x v="886"/>
    </i>
    <i r="1">
      <x v="883"/>
    </i>
    <i r="1">
      <x v="1585"/>
    </i>
    <i r="1">
      <x v="1599"/>
    </i>
    <i r="1">
      <x v="1483"/>
    </i>
    <i r="1">
      <x v="1702"/>
    </i>
    <i r="1">
      <x v="1129"/>
    </i>
    <i r="1">
      <x v="121"/>
    </i>
    <i r="1">
      <x v="1048"/>
    </i>
    <i r="1">
      <x v="1174"/>
    </i>
    <i r="1">
      <x v="1421"/>
    </i>
    <i r="1">
      <x v="831"/>
    </i>
    <i r="1">
      <x v="320"/>
    </i>
    <i r="1">
      <x v="465"/>
    </i>
    <i r="1">
      <x v="698"/>
    </i>
    <i r="1">
      <x v="622"/>
    </i>
    <i r="1">
      <x v="947"/>
    </i>
    <i r="1">
      <x v="683"/>
    </i>
    <i r="1">
      <x v="504"/>
    </i>
    <i r="1">
      <x v="1611"/>
    </i>
    <i r="1">
      <x v="637"/>
    </i>
    <i r="1">
      <x v="1141"/>
    </i>
    <i r="1">
      <x v="478"/>
    </i>
    <i r="1">
      <x v="1326"/>
    </i>
    <i r="1">
      <x v="1703"/>
    </i>
    <i r="1">
      <x v="407"/>
    </i>
    <i r="1">
      <x v="737"/>
    </i>
    <i r="1">
      <x v="945"/>
    </i>
    <i r="1">
      <x v="586"/>
    </i>
    <i r="1">
      <x v="69"/>
    </i>
    <i r="1">
      <x v="1283"/>
    </i>
    <i r="1">
      <x v="1627"/>
    </i>
    <i r="1">
      <x v="1414"/>
    </i>
    <i r="1">
      <x v="1545"/>
    </i>
    <i r="1">
      <x v="708"/>
    </i>
    <i r="1">
      <x v="33"/>
    </i>
    <i r="1">
      <x v="23"/>
    </i>
    <i r="1">
      <x v="228"/>
    </i>
    <i r="1">
      <x v="220"/>
    </i>
    <i r="1">
      <x v="1009"/>
    </i>
    <i r="1">
      <x v="1390"/>
    </i>
    <i r="1">
      <x v="900"/>
    </i>
    <i r="1">
      <x v="1451"/>
    </i>
    <i r="1">
      <x v="16"/>
    </i>
    <i r="1">
      <x v="580"/>
    </i>
    <i r="1">
      <x v="1806"/>
    </i>
    <i r="1">
      <x v="145"/>
    </i>
    <i r="1">
      <x v="282"/>
    </i>
    <i r="1">
      <x v="922"/>
    </i>
    <i r="1">
      <x v="1336"/>
    </i>
    <i r="1">
      <x v="1693"/>
    </i>
    <i r="1">
      <x v="1089"/>
    </i>
    <i r="1">
      <x v="907"/>
    </i>
    <i r="1">
      <x v="1467"/>
    </i>
    <i r="1">
      <x v="1562"/>
    </i>
    <i r="1">
      <x v="48"/>
    </i>
    <i r="1">
      <x v="1462"/>
    </i>
    <i r="1">
      <x v="660"/>
    </i>
    <i r="1">
      <x v="402"/>
    </i>
    <i r="1">
      <x v="57"/>
    </i>
    <i r="1">
      <x v="290"/>
    </i>
    <i r="1">
      <x v="860"/>
    </i>
    <i r="1">
      <x v="244"/>
    </i>
    <i r="1">
      <x v="1146"/>
    </i>
    <i r="1">
      <x v="1360"/>
    </i>
    <i r="1">
      <x v="1184"/>
    </i>
    <i r="1">
      <x v="301"/>
    </i>
    <i r="1">
      <x v="1412"/>
    </i>
    <i r="1">
      <x v="703"/>
    </i>
    <i r="1">
      <x v="1362"/>
    </i>
    <i r="1">
      <x v="471"/>
    </i>
    <i r="1">
      <x v="459"/>
    </i>
    <i r="1">
      <x v="1363"/>
    </i>
    <i r="1">
      <x v="1279"/>
    </i>
    <i r="1">
      <x v="240"/>
    </i>
    <i r="1">
      <x v="1208"/>
    </i>
    <i r="1">
      <x v="1521"/>
    </i>
    <i r="1">
      <x v="1221"/>
    </i>
    <i r="1">
      <x v="676"/>
    </i>
    <i r="1">
      <x v="32"/>
    </i>
    <i r="1">
      <x v="525"/>
    </i>
    <i r="1">
      <x v="246"/>
    </i>
    <i r="1">
      <x v="1368"/>
    </i>
    <i r="1">
      <x v="977"/>
    </i>
    <i r="1">
      <x v="1507"/>
    </i>
    <i r="1">
      <x v="1162"/>
    </i>
    <i r="1">
      <x v="204"/>
    </i>
    <i r="1">
      <x v="594"/>
    </i>
    <i r="1">
      <x v="599"/>
    </i>
    <i r="1">
      <x v="338"/>
    </i>
    <i r="1">
      <x v="74"/>
    </i>
    <i r="1">
      <x v="1239"/>
    </i>
    <i r="1">
      <x v="83"/>
    </i>
    <i r="1">
      <x v="42"/>
    </i>
    <i r="1">
      <x v="1190"/>
    </i>
    <i r="1">
      <x v="892"/>
    </i>
    <i r="1">
      <x v="1620"/>
    </i>
    <i r="1">
      <x v="929"/>
    </i>
    <i r="1">
      <x v="322"/>
    </i>
    <i r="1">
      <x v="866"/>
    </i>
    <i r="1">
      <x v="995"/>
    </i>
    <i r="1">
      <x v="857"/>
    </i>
    <i r="1">
      <x v="1586"/>
    </i>
    <i r="1">
      <x v="978"/>
    </i>
    <i r="1">
      <x v="249"/>
    </i>
    <i r="1">
      <x v="147"/>
    </i>
    <i r="1">
      <x v="1120"/>
    </i>
    <i r="1">
      <x v="211"/>
    </i>
    <i r="1">
      <x v="1344"/>
    </i>
    <i r="1">
      <x v="1429"/>
    </i>
    <i r="1">
      <x v="144"/>
    </i>
    <i r="1">
      <x v="276"/>
    </i>
    <i r="1">
      <x v="125"/>
    </i>
    <i r="1">
      <x v="1783"/>
    </i>
    <i r="1">
      <x v="1730"/>
    </i>
    <i r="1">
      <x v="458"/>
    </i>
    <i r="1">
      <x v="3"/>
    </i>
    <i r="1">
      <x v="1202"/>
    </i>
    <i r="1">
      <x v="1593"/>
    </i>
    <i r="1">
      <x v="1314"/>
    </i>
    <i r="1">
      <x v="1511"/>
    </i>
    <i r="1">
      <x v="323"/>
    </i>
    <i r="1">
      <x v="259"/>
    </i>
    <i r="1">
      <x v="688"/>
    </i>
    <i r="1">
      <x v="584"/>
    </i>
    <i r="1">
      <x v="1260"/>
    </i>
    <i r="1">
      <x v="1270"/>
    </i>
    <i r="1">
      <x v="1370"/>
    </i>
    <i r="1">
      <x v="896"/>
    </i>
    <i r="1">
      <x v="1064"/>
    </i>
    <i r="1">
      <x v="77"/>
    </i>
    <i r="1">
      <x v="1290"/>
    </i>
    <i r="1">
      <x v="342"/>
    </i>
    <i r="1">
      <x v="1674"/>
    </i>
    <i r="1">
      <x v="1427"/>
    </i>
    <i r="1">
      <x v="202"/>
    </i>
    <i r="1">
      <x v="515"/>
    </i>
    <i r="1">
      <x v="552"/>
    </i>
    <i r="1">
      <x v="840"/>
    </i>
    <i r="1">
      <x v="435"/>
    </i>
    <i r="1">
      <x v="1523"/>
    </i>
    <i r="1">
      <x v="1744"/>
    </i>
    <i r="1">
      <x v="163"/>
    </i>
    <i r="1">
      <x v="814"/>
    </i>
    <i r="1">
      <x v="481"/>
    </i>
    <i r="1">
      <x v="79"/>
    </i>
    <i r="1">
      <x v="1361"/>
    </i>
    <i r="1">
      <x v="1225"/>
    </i>
    <i r="1">
      <x v="1776"/>
    </i>
    <i r="1">
      <x v="1745"/>
    </i>
    <i r="1">
      <x v="1572"/>
    </i>
    <i r="1">
      <x v="988"/>
    </i>
    <i r="1">
      <x v="86"/>
    </i>
    <i r="1">
      <x v="260"/>
    </i>
    <i r="1">
      <x v="778"/>
    </i>
    <i r="1">
      <x v="1647"/>
    </i>
    <i r="1">
      <x v="934"/>
    </i>
    <i r="1">
      <x v="1217"/>
    </i>
    <i r="1">
      <x v="1761"/>
    </i>
    <i r="1">
      <x v="1231"/>
    </i>
    <i r="1">
      <x v="545"/>
    </i>
    <i r="1">
      <x v="1770"/>
    </i>
    <i r="1">
      <x v="15"/>
    </i>
    <i r="1">
      <x v="522"/>
    </i>
    <i r="1">
      <x v="1323"/>
    </i>
    <i r="1">
      <x v="1277"/>
    </i>
    <i r="1">
      <x v="286"/>
    </i>
    <i r="1">
      <x v="604"/>
    </i>
    <i r="1">
      <x v="1211"/>
    </i>
    <i r="1">
      <x v="1243"/>
    </i>
    <i r="1">
      <x v="1378"/>
    </i>
    <i r="1">
      <x v="957"/>
    </i>
    <i r="1">
      <x v="1734"/>
    </i>
    <i r="1">
      <x v="1406"/>
    </i>
    <i r="1">
      <x v="496"/>
    </i>
    <i r="1">
      <x v="876"/>
    </i>
    <i r="1">
      <x v="253"/>
    </i>
    <i r="1">
      <x v="1365"/>
    </i>
    <i r="1">
      <x v="498"/>
    </i>
    <i r="1">
      <x v="1560"/>
    </i>
    <i r="1">
      <x v="168"/>
    </i>
    <i r="1">
      <x v="412"/>
    </i>
    <i r="1">
      <x v="1629"/>
    </i>
    <i r="1">
      <x v="1319"/>
    </i>
    <i r="1">
      <x v="563"/>
    </i>
    <i r="1">
      <x v="1227"/>
    </i>
    <i r="1">
      <x v="1268"/>
    </i>
    <i r="1">
      <x v="1198"/>
    </i>
    <i r="1">
      <x v="1595"/>
    </i>
    <i r="1">
      <x v="291"/>
    </i>
    <i r="1">
      <x v="753"/>
    </i>
    <i r="1">
      <x v="1321"/>
    </i>
    <i r="1">
      <x v="794"/>
    </i>
    <i r="1">
      <x v="751"/>
    </i>
    <i r="1">
      <x v="324"/>
    </i>
    <i r="1">
      <x v="1469"/>
    </i>
    <i r="1">
      <x v="1592"/>
    </i>
    <i r="1">
      <x/>
    </i>
    <i r="1">
      <x v="1352"/>
    </i>
    <i r="1">
      <x v="1473"/>
    </i>
    <i r="1">
      <x v="1649"/>
    </i>
    <i r="1">
      <x v="1168"/>
    </i>
    <i r="1">
      <x v="812"/>
    </i>
    <i r="1">
      <x v="1027"/>
    </i>
    <i r="1">
      <x v="1441"/>
    </i>
    <i r="1">
      <x v="1645"/>
    </i>
    <i r="1">
      <x v="820"/>
    </i>
    <i r="1">
      <x v="510"/>
    </i>
    <i r="1">
      <x v="921"/>
    </i>
    <i r="1">
      <x v="1453"/>
    </i>
    <i r="1">
      <x v="365"/>
    </i>
    <i r="1">
      <x v="1439"/>
    </i>
    <i r="1">
      <x v="444"/>
    </i>
    <i r="1">
      <x v="92"/>
    </i>
    <i r="1">
      <x v="823"/>
    </i>
    <i r="1">
      <x v="1603"/>
    </i>
    <i r="1">
      <x v="1662"/>
    </i>
    <i r="1">
      <x v="690"/>
    </i>
    <i r="1">
      <x v="626"/>
    </i>
    <i r="1">
      <x v="916"/>
    </i>
    <i r="1">
      <x v="1332"/>
    </i>
    <i r="1">
      <x v="971"/>
    </i>
    <i r="1">
      <x v="1127"/>
    </i>
    <i r="1">
      <x v="1224"/>
    </i>
    <i r="1">
      <x v="704"/>
    </i>
    <i r="1">
      <x v="702"/>
    </i>
    <i r="1">
      <x v="1346"/>
    </i>
    <i r="1">
      <x v="1047"/>
    </i>
    <i r="1">
      <x v="1200"/>
    </i>
    <i r="1">
      <x v="1372"/>
    </i>
    <i r="1">
      <x v="722"/>
    </i>
    <i r="1">
      <x v="241"/>
    </i>
    <i r="1">
      <x v="1413"/>
    </i>
    <i r="1">
      <x v="164"/>
    </i>
    <i r="1">
      <x v="868"/>
    </i>
    <i r="1">
      <x v="551"/>
    </i>
    <i r="1">
      <x v="773"/>
    </i>
    <i r="1">
      <x v="357"/>
    </i>
    <i r="1">
      <x v="1565"/>
    </i>
    <i r="1">
      <x v="1452"/>
    </i>
    <i r="1">
      <x v="299"/>
    </i>
    <i r="1">
      <x v="523"/>
    </i>
    <i r="1">
      <x v="1325"/>
    </i>
    <i r="1">
      <x v="942"/>
    </i>
    <i r="1">
      <x v="636"/>
    </i>
    <i r="1">
      <x v="1597"/>
    </i>
    <i r="1">
      <x v="124"/>
    </i>
    <i r="1">
      <x v="1272"/>
    </i>
    <i r="1">
      <x v="1557"/>
    </i>
    <i r="1">
      <x v="344"/>
    </i>
    <i r="1">
      <x v="816"/>
    </i>
    <i r="1">
      <x v="517"/>
    </i>
    <i r="1">
      <x v="1443"/>
    </i>
    <i r="1">
      <x v="1573"/>
    </i>
    <i r="1">
      <x v="225"/>
    </i>
    <i r="1">
      <x v="304"/>
    </i>
    <i r="1">
      <x v="386"/>
    </i>
    <i r="1">
      <x v="27"/>
    </i>
    <i r="1">
      <x v="308"/>
    </i>
    <i r="1">
      <x v="19"/>
    </i>
    <i r="1">
      <x v="194"/>
    </i>
    <i r="1">
      <x v="318"/>
    </i>
    <i r="1">
      <x v="158"/>
    </i>
    <i r="1">
      <x v="181"/>
    </i>
    <i r="1">
      <x v="653"/>
    </i>
    <i r="1">
      <x v="734"/>
    </i>
    <i r="1">
      <x v="756"/>
    </i>
    <i r="1">
      <x v="849"/>
    </i>
    <i r="1">
      <x v="460"/>
    </i>
    <i r="1">
      <x v="597"/>
    </i>
    <i r="1">
      <x v="666"/>
    </i>
    <i r="1">
      <x v="770"/>
    </i>
    <i r="1">
      <x v="958"/>
    </i>
    <i r="1">
      <x v="1109"/>
    </i>
    <i r="1">
      <x v="1293"/>
    </i>
    <i r="1">
      <x v="1075"/>
    </i>
    <i r="1">
      <x v="1062"/>
    </i>
    <i r="1">
      <x v="1613"/>
    </i>
    <i r="1">
      <x v="1376"/>
    </i>
    <i r="1">
      <x v="1571"/>
    </i>
    <i r="1">
      <x v="1784"/>
    </i>
    <i r="1">
      <x v="1614"/>
    </i>
    <i r="1">
      <x v="1640"/>
    </i>
    <i r="1">
      <x v="1760"/>
    </i>
    <i r="1">
      <x v="1719"/>
    </i>
    <i r="1">
      <x v="293"/>
    </i>
    <i r="1">
      <x v="1600"/>
    </i>
    <i r="1">
      <x v="1338"/>
    </i>
    <i r="1">
      <x v="1420"/>
    </i>
    <i r="1">
      <x v="1803"/>
    </i>
    <i r="1">
      <x v="1329"/>
    </i>
    <i r="1">
      <x v="765"/>
    </i>
    <i r="1">
      <x v="1324"/>
    </i>
    <i r="1">
      <x v="1035"/>
    </i>
    <i r="1">
      <x v="969"/>
    </i>
    <i r="1">
      <x v="806"/>
    </i>
    <i r="1">
      <x v="1457"/>
    </i>
    <i r="1">
      <x v="378"/>
    </i>
    <i r="1">
      <x v="762"/>
    </i>
    <i r="1">
      <x v="1576"/>
    </i>
    <i r="1">
      <x v="853"/>
    </i>
    <i r="1">
      <x v="535"/>
    </i>
    <i r="1">
      <x v="1527"/>
    </i>
    <i r="1">
      <x v="231"/>
    </i>
    <i r="1">
      <x v="1751"/>
    </i>
    <i r="1">
      <x v="312"/>
    </i>
    <i r="1">
      <x v="861"/>
    </i>
    <i r="1">
      <x v="280"/>
    </i>
    <i r="1">
      <x v="1755"/>
    </i>
    <i r="1">
      <x v="354"/>
    </i>
    <i r="1">
      <x v="258"/>
    </i>
    <i r="1">
      <x v="1213"/>
    </i>
    <i r="1">
      <x v="1207"/>
    </i>
    <i r="1">
      <x v="870"/>
    </i>
    <i r="1">
      <x v="797"/>
    </i>
    <i r="1">
      <x v="215"/>
    </i>
    <i r="1">
      <x v="437"/>
    </i>
    <i r="1">
      <x v="568"/>
    </i>
    <i r="1">
      <x v="793"/>
    </i>
    <i r="1">
      <x v="642"/>
    </i>
    <i r="1">
      <x v="881"/>
    </i>
    <i r="1">
      <x v="891"/>
    </i>
    <i r="1">
      <x v="1068"/>
    </i>
    <i r="1">
      <x v="856"/>
    </i>
    <i r="1">
      <x v="31"/>
    </i>
    <i r="1">
      <x v="1354"/>
    </i>
    <i r="1">
      <x v="1651"/>
    </i>
    <i r="1">
      <x v="1529"/>
    </i>
    <i r="1">
      <x v="319"/>
    </i>
    <i r="1">
      <x v="1537"/>
    </i>
    <i r="1">
      <x v="982"/>
    </i>
    <i r="1">
      <x v="998"/>
    </i>
    <i r="1">
      <x v="1664"/>
    </i>
    <i r="1">
      <x v="372"/>
    </i>
    <i r="1">
      <x v="472"/>
    </i>
    <i r="1">
      <x v="923"/>
    </i>
    <i r="1">
      <x v="529"/>
    </i>
    <i r="1">
      <x v="1241"/>
    </i>
    <i r="1">
      <x v="114"/>
    </i>
    <i r="1">
      <x v="287"/>
    </i>
    <i r="1">
      <x v="1173"/>
    </i>
    <i r="1">
      <x v="1477"/>
    </i>
    <i r="1">
      <x v="1334"/>
    </i>
    <i r="1">
      <x v="1205"/>
    </i>
    <i r="1">
      <x v="1623"/>
    </i>
    <i r="1">
      <x v="1772"/>
    </i>
    <i r="1">
      <x v="1008"/>
    </i>
    <i r="1">
      <x v="662"/>
    </i>
    <i r="1">
      <x v="138"/>
    </i>
    <i r="1">
      <x v="1133"/>
    </i>
    <i r="1">
      <x v="1615"/>
    </i>
    <i r="1">
      <x v="865"/>
    </i>
    <i r="1">
      <x v="1077"/>
    </i>
    <i r="1">
      <x v="721"/>
    </i>
    <i r="1">
      <x v="1364"/>
    </i>
    <i r="1">
      <x v="132"/>
    </i>
    <i r="1">
      <x v="103"/>
    </i>
    <i r="1">
      <x v="544"/>
    </i>
    <i r="1">
      <x v="1402"/>
    </i>
    <i r="1">
      <x v="618"/>
    </i>
    <i r="1">
      <x v="263"/>
    </i>
    <i r="1">
      <x v="1737"/>
    </i>
    <i r="1">
      <x v="644"/>
    </i>
    <i r="1">
      <x v="29"/>
    </i>
    <i r="1">
      <x v="1115"/>
    </i>
    <i r="1">
      <x v="1203"/>
    </i>
    <i r="1">
      <x v="490"/>
    </i>
    <i r="1">
      <x v="393"/>
    </i>
    <i r="1">
      <x v="771"/>
    </i>
    <i r="1">
      <x v="634"/>
    </i>
    <i r="1">
      <x v="275"/>
    </i>
    <i r="1">
      <x v="1416"/>
    </i>
    <i r="1">
      <x v="983"/>
    </i>
    <i r="1">
      <x v="1186"/>
    </i>
    <i r="1">
      <x v="1491"/>
    </i>
    <i r="1">
      <x v="1628"/>
    </i>
    <i r="1">
      <x v="1458"/>
    </i>
    <i r="1">
      <x v="925"/>
    </i>
    <i r="1">
      <x v="438"/>
    </i>
    <i r="1">
      <x v="363"/>
    </i>
    <i r="1">
      <x v="1083"/>
    </i>
    <i r="1">
      <x v="59"/>
    </i>
    <i r="1">
      <x v="1122"/>
    </i>
    <i r="1">
      <x v="219"/>
    </i>
    <i r="1">
      <x v="473"/>
    </i>
    <i r="1">
      <x v="1580"/>
    </i>
    <i r="1">
      <x v="629"/>
    </i>
    <i r="1">
      <x v="1019"/>
    </i>
    <i r="1">
      <x v="1675"/>
    </i>
    <i r="1">
      <x v="1659"/>
    </i>
    <i r="1">
      <x v="135"/>
    </i>
    <i r="1">
      <x v="621"/>
    </i>
    <i r="1">
      <x v="627"/>
    </i>
    <i r="1">
      <x v="1626"/>
    </i>
    <i r="1">
      <x v="1409"/>
    </i>
    <i r="1">
      <x v="1769"/>
    </i>
    <i r="1">
      <x v="1660"/>
    </i>
    <i r="1">
      <x v="1442"/>
    </i>
    <i r="1">
      <x v="1616"/>
    </i>
    <i r="1">
      <x v="315"/>
    </i>
    <i r="1">
      <x v="1175"/>
    </i>
    <i r="1">
      <x v="1382"/>
    </i>
    <i r="1">
      <x v="455"/>
    </i>
    <i r="1">
      <x v="1552"/>
    </i>
    <i r="1">
      <x v="671"/>
    </i>
    <i r="1">
      <x v="1721"/>
    </i>
    <i r="1">
      <x v="1608"/>
    </i>
    <i r="1">
      <x v="250"/>
    </i>
    <i r="1">
      <x v="1157"/>
    </i>
    <i r="1">
      <x v="1559"/>
    </i>
    <i r="1">
      <x v="314"/>
    </i>
    <i r="1">
      <x v="419"/>
    </i>
    <i r="1">
      <x v="1249"/>
    </i>
    <i r="1">
      <x v="1771"/>
    </i>
    <i r="1">
      <x v="1668"/>
    </i>
    <i r="1">
      <x v="1386"/>
    </i>
    <i r="1">
      <x v="1206"/>
    </i>
    <i r="1">
      <x v="127"/>
    </i>
    <i r="1">
      <x v="1738"/>
    </i>
    <i r="1">
      <x v="358"/>
    </i>
    <i r="1">
      <x v="148"/>
    </i>
    <i r="1">
      <x v="1210"/>
    </i>
    <i r="1">
      <x v="102"/>
    </i>
    <i r="1">
      <x v="179"/>
    </i>
    <i r="1">
      <x v="1698"/>
    </i>
    <i r="1">
      <x v="306"/>
    </i>
    <i r="1">
      <x v="151"/>
    </i>
    <i r="1">
      <x v="1328"/>
    </i>
    <i r="1">
      <x v="981"/>
    </i>
    <i r="1">
      <x v="583"/>
    </i>
    <i r="1">
      <x v="388"/>
    </i>
    <i r="1">
      <x v="1367"/>
    </i>
    <i r="1">
      <x v="18"/>
    </i>
    <i r="1">
      <x v="1214"/>
    </i>
    <i r="1">
      <x v="919"/>
    </i>
    <i r="1">
      <x v="1648"/>
    </i>
    <i r="1">
      <x v="507"/>
    </i>
    <i r="1">
      <x v="677"/>
    </i>
    <i r="1">
      <x v="326"/>
    </i>
    <i r="1">
      <x v="1164"/>
    </i>
    <i r="1">
      <x v="212"/>
    </i>
    <i r="1">
      <x v="1689"/>
    </i>
    <i r="1">
      <x v="1142"/>
    </i>
    <i r="1">
      <x v="1134"/>
    </i>
    <i r="1">
      <x v="375"/>
    </i>
    <i r="1">
      <x v="987"/>
    </i>
    <i r="1">
      <x v="720"/>
    </i>
    <i r="1">
      <x v="730"/>
    </i>
    <i r="1">
      <x v="58"/>
    </i>
    <i r="1">
      <x v="779"/>
    </i>
    <i r="1">
      <x v="1759"/>
    </i>
    <i r="1">
      <x v="574"/>
    </i>
    <i r="1">
      <x v="1026"/>
    </i>
    <i r="1">
      <x v="1143"/>
    </i>
    <i r="1">
      <x v="216"/>
    </i>
    <i r="1">
      <x v="391"/>
    </i>
    <i r="1">
      <x v="307"/>
    </i>
    <i r="1">
      <x v="1112"/>
    </i>
    <i r="1">
      <x v="750"/>
    </i>
    <i r="1">
      <x v="1707"/>
    </i>
    <i r="1">
      <x v="1037"/>
    </i>
    <i r="1">
      <x v="1779"/>
    </i>
    <i r="1">
      <x v="966"/>
    </i>
    <i r="1">
      <x v="343"/>
    </i>
    <i r="1">
      <x v="1478"/>
    </i>
    <i r="1">
      <x v="1778"/>
    </i>
    <i r="1">
      <x v="266"/>
    </i>
    <i r="1">
      <x v="39"/>
    </i>
    <i r="1">
      <x v="12"/>
    </i>
    <i r="1">
      <x v="446"/>
    </i>
    <i r="1">
      <x v="520"/>
    </i>
    <i r="1">
      <x v="1258"/>
    </i>
    <i r="1">
      <x v="1226"/>
    </i>
    <i r="1">
      <x v="672"/>
    </i>
    <i r="1">
      <x v="380"/>
    </i>
    <i r="1">
      <x v="1204"/>
    </i>
    <i r="1">
      <x v="81"/>
    </i>
    <i r="1">
      <x v="1522"/>
    </i>
    <i r="1">
      <x v="623"/>
    </i>
    <i r="1">
      <x v="904"/>
    </i>
    <i r="1">
      <x v="1286"/>
    </i>
    <i r="1">
      <x v="1234"/>
    </i>
    <i r="1">
      <x v="485"/>
    </i>
    <i r="1">
      <x v="296"/>
    </i>
    <i r="1">
      <x v="361"/>
    </i>
    <i r="1">
      <x v="154"/>
    </i>
    <i r="1">
      <x v="474"/>
    </i>
    <i r="1">
      <x v="346"/>
    </i>
    <i r="1">
      <x v="664"/>
    </i>
    <i r="1">
      <x v="116"/>
    </i>
    <i r="1">
      <x v="760"/>
    </i>
    <i r="1">
      <x v="169"/>
    </i>
    <i r="1">
      <x v="748"/>
    </i>
    <i r="1">
      <x v="878"/>
    </i>
    <i r="1">
      <x v="1681"/>
    </i>
    <i r="1">
      <x v="416"/>
    </i>
    <i r="1">
      <x v="1431"/>
    </i>
    <i r="1">
      <x v="73"/>
    </i>
    <i r="1">
      <x v="800"/>
    </i>
    <i r="1">
      <x v="172"/>
    </i>
    <i r="1">
      <x v="709"/>
    </i>
    <i r="1">
      <x v="1735"/>
    </i>
    <i r="1">
      <x v="1696"/>
    </i>
    <i r="1">
      <x v="821"/>
    </i>
    <i r="1">
      <x v="183"/>
    </i>
    <i r="1">
      <x v="1743"/>
    </i>
    <i r="1">
      <x v="1733"/>
    </i>
    <i r="1">
      <x v="1519"/>
    </i>
    <i r="1">
      <x v="1533"/>
    </i>
    <i r="1">
      <x v="1155"/>
    </i>
    <i r="1">
      <x v="1417"/>
    </i>
    <i r="1">
      <x v="476"/>
    </i>
    <i r="1">
      <x v="997"/>
    </i>
    <i r="1">
      <x v="1630"/>
    </i>
    <i r="1">
      <x v="1152"/>
    </i>
    <i r="1">
      <x v="1742"/>
    </i>
    <i r="1">
      <x v="10"/>
    </i>
    <i r="1">
      <x v="1736"/>
    </i>
    <i r="1">
      <x v="1487"/>
    </i>
    <i r="1">
      <x v="579"/>
    </i>
    <i r="1">
      <x v="1671"/>
    </i>
    <i r="1">
      <x v="582"/>
    </i>
    <i r="1">
      <x v="1800"/>
    </i>
    <i r="1">
      <x v="560"/>
    </i>
    <i r="1">
      <x v="310"/>
    </i>
    <i r="1">
      <x v="1274"/>
    </i>
    <i r="1">
      <x v="531"/>
    </i>
    <i r="1">
      <x v="979"/>
    </i>
    <i r="1">
      <x v="123"/>
    </i>
    <i r="1">
      <x v="1145"/>
    </i>
    <i r="1">
      <x v="541"/>
    </i>
    <i r="1">
      <x v="1165"/>
    </i>
    <i r="1">
      <x v="368"/>
    </i>
    <i r="1">
      <x v="687"/>
    </i>
    <i r="1">
      <x v="1379"/>
    </i>
    <i r="1">
      <x v="1285"/>
    </i>
    <i r="1">
      <x v="1605"/>
    </i>
    <i r="1">
      <x v="1282"/>
    </i>
    <i r="1">
      <x v="1543"/>
    </i>
    <i r="1">
      <x v="614"/>
    </i>
    <i r="1">
      <x v="229"/>
    </i>
    <i r="1">
      <x v="877"/>
    </i>
    <i r="1">
      <x v="610"/>
    </i>
    <i r="1">
      <x v="824"/>
    </i>
    <i r="1">
      <x v="1358"/>
    </i>
    <i r="1">
      <x v="685"/>
    </i>
    <i r="1">
      <x v="1373"/>
    </i>
    <i r="1">
      <x v="87"/>
    </i>
    <i r="1">
      <x v="1223"/>
    </i>
    <i r="1">
      <x v="670"/>
    </i>
    <i r="1">
      <x v="232"/>
    </i>
    <i r="1">
      <x v="139"/>
    </i>
    <i r="1">
      <x v="1655"/>
    </i>
    <i r="1">
      <x v="1459"/>
    </i>
    <i r="1">
      <x v="1798"/>
    </i>
    <i r="1">
      <x v="273"/>
    </i>
    <i r="1">
      <x v="294"/>
    </i>
    <i r="1">
      <x v="1563"/>
    </i>
    <i r="1">
      <x v="300"/>
    </i>
    <i r="1">
      <x v="1153"/>
    </i>
    <i r="1">
      <x v="278"/>
    </i>
    <i r="1">
      <x v="21"/>
    </i>
    <i r="1">
      <x v="804"/>
    </i>
    <i r="1">
      <x v="156"/>
    </i>
    <i r="1">
      <x v="149"/>
    </i>
    <i r="1">
      <x v="926"/>
    </i>
    <i r="1">
      <x v="723"/>
    </i>
    <i r="1">
      <x v="1063"/>
    </i>
    <i r="1">
      <x v="432"/>
    </i>
    <i r="1">
      <x v="884"/>
    </i>
    <i r="1">
      <x v="890"/>
    </i>
    <i r="1">
      <x v="136"/>
    </i>
    <i r="1">
      <x v="1787"/>
    </i>
    <i r="1">
      <x v="345"/>
    </i>
    <i r="1">
      <x v="1397"/>
    </i>
    <i r="1">
      <x v="108"/>
    </i>
    <i r="1">
      <x v="1588"/>
    </i>
    <i r="1">
      <x v="1385"/>
    </i>
    <i r="1">
      <x v="1426"/>
    </i>
    <i r="1">
      <x v="1488"/>
    </i>
    <i r="1">
      <x v="1238"/>
    </i>
    <i r="1">
      <x v="1123"/>
    </i>
    <i r="1">
      <x v="68"/>
    </i>
    <i r="1">
      <x v="309"/>
    </i>
    <i r="1">
      <x v="1631"/>
    </i>
    <i r="1">
      <x v="1652"/>
    </i>
    <i r="1">
      <x v="1101"/>
    </i>
    <i r="1">
      <x v="834"/>
    </i>
    <i r="1">
      <x v="1474"/>
    </i>
    <i r="1">
      <x v="495"/>
    </i>
    <i r="1">
      <x v="201"/>
    </i>
    <i r="1">
      <x v="113"/>
    </i>
    <i r="1">
      <x v="1513"/>
    </i>
    <i r="1">
      <x v="1375"/>
    </i>
    <i r="1">
      <x v="1658"/>
    </i>
    <i r="1">
      <x v="285"/>
    </i>
    <i r="1">
      <x v="554"/>
    </i>
    <i r="1">
      <x v="137"/>
    </i>
    <i r="1">
      <x v="1508"/>
    </i>
    <i r="1">
      <x v="1366"/>
    </i>
    <i r="1">
      <x v="1036"/>
    </i>
    <i r="1">
      <x v="1018"/>
    </i>
    <i r="1">
      <x v="224"/>
    </i>
    <i r="1">
      <x v="227"/>
    </i>
    <i r="1">
      <x v="1680"/>
    </i>
    <i r="1">
      <x v="195"/>
    </i>
    <i r="1">
      <x v="713"/>
    </i>
    <i r="1">
      <x v="1105"/>
    </i>
    <i r="1">
      <x v="1099"/>
    </i>
    <i r="1">
      <x v="714"/>
    </i>
    <i r="1">
      <x v="1218"/>
    </i>
    <i r="1">
      <x v="270"/>
    </i>
    <i r="1">
      <x v="669"/>
    </i>
    <i r="1">
      <x v="772"/>
    </i>
    <i r="1">
      <x v="561"/>
    </i>
    <i r="1">
      <x v="1158"/>
    </i>
    <i r="1">
      <x v="1257"/>
    </i>
    <i r="1">
      <x v="1170"/>
    </i>
    <i r="1">
      <x v="408"/>
    </i>
    <i r="1">
      <x v="257"/>
    </i>
    <i r="1">
      <x v="189"/>
    </i>
    <i r="1">
      <x v="903"/>
    </i>
    <i r="1">
      <x v="1532"/>
    </i>
    <i r="1">
      <x v="732"/>
    </i>
    <i r="1">
      <x v="1176"/>
    </i>
    <i r="1">
      <x v="1551"/>
    </i>
    <i r="1">
      <x v="1589"/>
    </i>
    <i r="1">
      <x v="390"/>
    </i>
    <i r="1">
      <x v="1587"/>
    </i>
    <i r="1">
      <x v="1758"/>
    </i>
    <i r="1">
      <x v="1403"/>
    </i>
    <i r="1">
      <x v="94"/>
    </i>
    <i r="1">
      <x v="639"/>
    </i>
    <i r="1">
      <x v="274"/>
    </i>
    <i r="1">
      <x v="192"/>
    </i>
    <i r="1">
      <x v="502"/>
    </i>
    <i r="1">
      <x v="576"/>
    </i>
    <i r="1">
      <x v="1000"/>
    </i>
    <i r="1">
      <x v="658"/>
    </i>
    <i r="1">
      <x v="418"/>
    </i>
    <i r="1">
      <x v="2"/>
    </i>
    <i r="1">
      <x v="468"/>
    </i>
    <i r="1">
      <x v="993"/>
    </i>
    <i r="1">
      <x v="1526"/>
    </i>
    <i r="1">
      <x v="630"/>
    </i>
    <i r="1">
      <x v="1039"/>
    </i>
    <i r="1">
      <x v="38"/>
    </i>
    <i r="1">
      <x v="1250"/>
    </i>
    <i r="1">
      <x v="45"/>
    </i>
    <i r="1">
      <x v="110"/>
    </i>
    <i r="1">
      <x v="864"/>
    </i>
    <i r="1">
      <x v="1604"/>
    </i>
    <i r="1">
      <x v="612"/>
    </i>
    <i r="1">
      <x v="1316"/>
    </i>
    <i r="1">
      <x v="439"/>
    </i>
    <i r="1">
      <x v="50"/>
    </i>
    <i r="1">
      <x v="142"/>
    </i>
    <i r="1">
      <x v="564"/>
    </i>
    <i r="1">
      <x v="1805"/>
    </i>
    <i r="1">
      <x v="1220"/>
    </i>
    <i r="1">
      <x v="1502"/>
    </i>
    <i r="1">
      <x v="1594"/>
    </i>
    <i r="1">
      <x v="1746"/>
    </i>
    <i r="1">
      <x v="332"/>
    </i>
    <i r="1">
      <x v="84"/>
    </i>
    <i r="1">
      <x v="924"/>
    </i>
    <i r="1">
      <x v="1304"/>
    </i>
    <i r="1">
      <x v="976"/>
    </i>
    <i r="1">
      <x v="1055"/>
    </i>
    <i r="1">
      <x v="657"/>
    </i>
    <i r="1">
      <x v="1635"/>
    </i>
    <i r="1">
      <x v="1161"/>
    </i>
    <i r="1">
      <x v="1553"/>
    </i>
    <i r="1">
      <x v="429"/>
    </i>
    <i r="1">
      <x v="608"/>
    </i>
    <i r="1">
      <x v="337"/>
    </i>
    <i r="1">
      <x v="1353"/>
    </i>
    <i r="1">
      <x v="267"/>
    </i>
    <i r="1">
      <x v="810"/>
    </i>
    <i r="1">
      <x v="440"/>
    </i>
    <i r="1">
      <x v="360"/>
    </i>
    <i r="1">
      <x v="1410"/>
    </i>
    <i r="1">
      <x v="578"/>
    </i>
    <i r="1">
      <x v="628"/>
    </i>
    <i r="1">
      <x v="1764"/>
    </i>
    <i r="1">
      <x v="1315"/>
    </i>
    <i r="1">
      <x v="1380"/>
    </i>
    <i r="1">
      <x v="1748"/>
    </i>
    <i r="1">
      <x v="761"/>
    </i>
    <i r="1">
      <x v="1722"/>
    </i>
    <i r="1">
      <x v="887"/>
    </i>
    <i r="1">
      <x v="862"/>
    </i>
    <i r="1">
      <x v="539"/>
    </i>
    <i r="1">
      <x v="462"/>
    </i>
    <i r="1">
      <x v="64"/>
    </i>
    <i r="1">
      <x v="222"/>
    </i>
    <i r="1">
      <x v="1355"/>
    </i>
    <i r="1">
      <x v="1741"/>
    </i>
    <i r="1">
      <x v="1705"/>
    </i>
    <i r="1">
      <x v="830"/>
    </i>
    <i r="1">
      <x v="1071"/>
    </i>
    <i r="1">
      <x v="1797"/>
    </i>
    <i r="1">
      <x v="499"/>
    </i>
    <i r="1">
      <x v="1673"/>
    </i>
    <i r="1">
      <x v="811"/>
    </i>
    <i r="1">
      <x v="1567"/>
    </i>
    <i r="1">
      <x v="302"/>
    </i>
    <i r="1">
      <x v="159"/>
    </i>
    <i r="1">
      <x v="565"/>
    </i>
    <i r="1">
      <x v="255"/>
    </i>
    <i r="1">
      <x v="777"/>
    </i>
    <i r="1">
      <x v="1222"/>
    </i>
    <i r="1">
      <x v="1150"/>
    </i>
    <i r="1">
      <x v="1692"/>
    </i>
    <i r="1">
      <x v="1534"/>
    </i>
    <i r="1">
      <x v="394"/>
    </i>
    <i r="1">
      <x v="17"/>
    </i>
    <i r="1">
      <x v="184"/>
    </i>
    <i r="1">
      <x v="415"/>
    </i>
    <i r="1">
      <x v="1088"/>
    </i>
    <i r="1">
      <x v="1555"/>
    </i>
    <i r="1">
      <x v="758"/>
    </i>
    <i r="1">
      <x v="519"/>
    </i>
    <i r="1">
      <x v="78"/>
    </i>
    <i r="1">
      <x v="1201"/>
    </i>
    <i r="1">
      <x v="1102"/>
    </i>
    <i r="1">
      <x v="1625"/>
    </i>
    <i r="1">
      <x v="724"/>
    </i>
    <i r="1">
      <x v="571"/>
    </i>
    <i r="1">
      <x v="1404"/>
    </i>
    <i r="1">
      <x v="715"/>
    </i>
    <i r="1">
      <x v="1359"/>
    </i>
    <i r="1">
      <x v="89"/>
    </i>
    <i r="1">
      <x v="1739"/>
    </i>
    <i r="1">
      <x v="701"/>
    </i>
    <i r="1">
      <x v="1732"/>
    </i>
    <i r="1">
      <x v="410"/>
    </i>
    <i r="1">
      <x v="13"/>
    </i>
    <i r="1">
      <x v="1079"/>
    </i>
    <i r="1">
      <x v="1240"/>
    </i>
    <i r="1">
      <x v="1632"/>
    </i>
    <i r="1">
      <x v="387"/>
    </i>
    <i r="1">
      <x v="682"/>
    </i>
    <i r="1">
      <x v="1058"/>
    </i>
    <i r="1">
      <x v="1070"/>
    </i>
    <i r="1">
      <x v="442"/>
    </i>
    <i r="1">
      <x v="841"/>
    </i>
    <i r="1">
      <x v="602"/>
    </i>
    <i r="1">
      <x v="570"/>
    </i>
    <i r="1">
      <x v="1229"/>
    </i>
    <i r="1">
      <x v="1602"/>
    </i>
    <i r="1">
      <x v="162"/>
    </i>
    <i r="1">
      <x v="725"/>
    </i>
    <i r="1">
      <x v="1423"/>
    </i>
    <i r="1">
      <x v="297"/>
    </i>
    <i r="1">
      <x v="382"/>
    </i>
    <i r="1">
      <x v="190"/>
    </i>
    <i r="1">
      <x v="1754"/>
    </i>
    <i r="1">
      <x v="406"/>
    </i>
    <i r="1">
      <x v="527"/>
    </i>
    <i r="1">
      <x v="1804"/>
    </i>
    <i r="1">
      <x v="1194"/>
    </i>
    <i r="1">
      <x v="443"/>
    </i>
    <i r="1">
      <x v="1785"/>
    </i>
    <i r="1">
      <x v="1767"/>
    </i>
    <i r="1">
      <x v="1179"/>
    </i>
    <i r="1">
      <x v="1782"/>
    </i>
    <i r="1">
      <x v="1504"/>
    </i>
    <i r="1">
      <x v="359"/>
    </i>
    <i r="1">
      <x v="588"/>
    </i>
    <i r="1">
      <x v="303"/>
    </i>
    <i r="1">
      <x v="1422"/>
    </i>
    <i r="1">
      <x v="262"/>
    </i>
    <i r="1">
      <x v="641"/>
    </i>
    <i r="1">
      <x v="252"/>
    </i>
    <i r="1">
      <x v="967"/>
    </i>
    <i r="1">
      <x v="433"/>
    </i>
    <i r="1">
      <x v="1125"/>
    </i>
    <i r="1">
      <x v="1080"/>
    </i>
    <i r="1">
      <x v="1294"/>
    </i>
    <i r="1">
      <x v="1116"/>
    </i>
    <i r="1">
      <x v="1322"/>
    </i>
    <i r="1">
      <x v="516"/>
    </i>
    <i r="1">
      <x v="1546"/>
    </i>
    <i r="1">
      <x v="752"/>
    </i>
    <i r="1">
      <x v="1786"/>
    </i>
    <i r="1">
      <x v="1377"/>
    </i>
    <i r="1">
      <x v="553"/>
    </i>
    <i r="1">
      <x v="1025"/>
    </i>
    <i r="1">
      <x v="939"/>
    </i>
    <i r="1">
      <x v="1381"/>
    </i>
    <i r="1">
      <x v="1151"/>
    </i>
    <i r="1">
      <x v="1566"/>
    </i>
    <i r="1">
      <x v="284"/>
    </i>
    <i r="1">
      <x v="624"/>
    </i>
    <i r="1">
      <x v="96"/>
    </i>
    <i r="1">
      <x v="1713"/>
    </i>
    <i r="1">
      <x v="766"/>
    </i>
    <i r="1">
      <x v="1717"/>
    </i>
    <i r="1">
      <x v="854"/>
    </i>
    <i r="1">
      <x v="1191"/>
    </i>
    <i r="1">
      <x v="9"/>
    </i>
    <i r="1">
      <x v="930"/>
    </i>
    <i r="1">
      <x v="1472"/>
    </i>
    <i r="1">
      <x v="572"/>
    </i>
    <i r="1">
      <x v="706"/>
    </i>
    <i r="1">
      <x v="1609"/>
    </i>
    <i r="1">
      <x v="990"/>
    </i>
    <i r="1">
      <x v="918"/>
    </i>
    <i r="1">
      <x v="1763"/>
    </i>
    <i r="1">
      <x v="1065"/>
    </i>
    <i r="1">
      <x v="674"/>
    </i>
    <i r="1">
      <x v="100"/>
    </i>
    <i r="1">
      <x v="1765"/>
    </i>
    <i r="1">
      <x v="317"/>
    </i>
    <i r="1">
      <x v="845"/>
    </i>
    <i r="1">
      <x v="1010"/>
    </i>
    <i r="1">
      <x v="1056"/>
    </i>
    <i r="1">
      <x v="1549"/>
    </i>
    <i r="1">
      <x v="948"/>
    </i>
    <i r="1">
      <x v="1518"/>
    </i>
    <i r="1">
      <x v="673"/>
    </i>
    <i r="1">
      <x v="14"/>
    </i>
    <i r="1">
      <x v="647"/>
    </i>
    <i r="1">
      <x v="828"/>
    </i>
    <i r="1">
      <x v="1780"/>
    </i>
    <i r="1">
      <x v="65"/>
    </i>
    <i r="1">
      <x v="743"/>
    </i>
    <i r="1">
      <x v="72"/>
    </i>
    <i r="1">
      <x v="7"/>
    </i>
    <i r="1">
      <x v="464"/>
    </i>
    <i r="1">
      <x v="1581"/>
    </i>
    <i r="1">
      <x v="1766"/>
    </i>
    <i r="1">
      <x v="55"/>
    </i>
    <i r="1">
      <x v="567"/>
    </i>
    <i r="1">
      <x v="815"/>
    </i>
    <i r="1">
      <x v="931"/>
    </i>
    <i r="1">
      <x v="992"/>
    </i>
    <i r="1">
      <x v="1330"/>
    </i>
    <i r="1">
      <x v="675"/>
    </i>
    <i r="1">
      <x v="1017"/>
    </i>
    <i r="1">
      <x v="1556"/>
    </i>
    <i r="1">
      <x v="1181"/>
    </i>
    <i r="1">
      <x v="1140"/>
    </i>
    <i r="1">
      <x v="1177"/>
    </i>
    <i r="1">
      <x v="199"/>
    </i>
    <i r="1">
      <x v="718"/>
    </i>
    <i r="1">
      <x v="1775"/>
    </i>
    <i r="1">
      <x v="1167"/>
    </i>
    <i r="1">
      <x v="1235"/>
    </i>
    <i r="1">
      <x v="974"/>
    </i>
    <i r="1">
      <x v="710"/>
    </i>
    <i r="1">
      <x v="970"/>
    </i>
    <i r="1">
      <x v="767"/>
    </i>
    <i r="1">
      <x v="1679"/>
    </i>
    <i r="1">
      <x v="819"/>
    </i>
    <i r="1">
      <x v="508"/>
    </i>
    <i r="1">
      <x v="880"/>
    </i>
    <i r="1">
      <x v="161"/>
    </i>
    <i r="1">
      <x v="374"/>
    </i>
    <i r="1">
      <x v="230"/>
    </i>
    <i r="1">
      <x v="1233"/>
    </i>
    <i r="1">
      <x v="1802"/>
    </i>
    <i r="1">
      <x v="792"/>
    </i>
    <i r="1">
      <x v="1634"/>
    </i>
    <i r="1">
      <x v="833"/>
    </i>
    <i r="1">
      <x v="543"/>
    </i>
    <i r="1">
      <x v="1212"/>
    </i>
    <i r="1">
      <x v="1644"/>
    </i>
    <i r="1">
      <x v="1114"/>
    </i>
    <i r="1">
      <x v="82"/>
    </i>
    <i r="1">
      <x v="1633"/>
    </i>
    <i r="1">
      <x v="645"/>
    </i>
    <i r="1">
      <x v="728"/>
    </i>
    <i r="1">
      <x v="1001"/>
    </i>
    <i r="1">
      <x v="272"/>
    </i>
    <i r="1">
      <x v="1284"/>
    </i>
    <i r="1">
      <x v="112"/>
    </i>
    <i r="1">
      <x v="613"/>
    </i>
    <i r="1">
      <x v="809"/>
    </i>
    <i r="1">
      <x v="1808"/>
    </i>
    <i r="1">
      <x v="268"/>
    </i>
    <i r="1">
      <x v="6"/>
    </i>
    <i r="1">
      <x v="180"/>
    </i>
    <i r="1">
      <x v="1111"/>
    </i>
    <i r="1">
      <x v="256"/>
    </i>
    <i r="1">
      <x v="1740"/>
    </i>
    <i r="1">
      <x v="1642"/>
    </i>
    <i r="1">
      <x v="328"/>
    </i>
    <i r="1">
      <x v="689"/>
    </i>
    <i r="1">
      <x v="863"/>
    </i>
    <i r="1">
      <x v="170"/>
    </i>
    <i r="1">
      <x v="1670"/>
    </i>
    <i r="1">
      <x v="1650"/>
    </i>
    <i r="1">
      <x v="217"/>
    </i>
    <i r="1">
      <x v="37"/>
    </i>
    <i r="1">
      <x v="313"/>
    </i>
    <i r="1">
      <x v="434"/>
    </i>
    <i r="1">
      <x v="98"/>
    </i>
    <i r="1">
      <x v="1244"/>
    </i>
    <i r="1">
      <x v="1383"/>
    </i>
    <i r="1">
      <x v="1445"/>
    </i>
    <i r="1">
      <x v="1750"/>
    </i>
    <i r="1">
      <x v="1716"/>
    </i>
    <i r="1">
      <x v="281"/>
    </i>
    <i r="1">
      <x v="513"/>
    </i>
    <i r="1">
      <x v="264"/>
    </i>
    <i r="1">
      <x v="859"/>
    </i>
    <i r="1">
      <x v="968"/>
    </i>
    <i r="1">
      <x v="1159"/>
    </i>
    <i r="1">
      <x v="950"/>
    </i>
    <i r="1">
      <x v="533"/>
    </i>
    <i r="1">
      <x v="251"/>
    </i>
    <i r="1">
      <x v="1663"/>
    </i>
    <i r="1">
      <x v="1641"/>
    </i>
    <i r="1">
      <x v="1275"/>
    </i>
    <i r="1">
      <x v="733"/>
    </i>
    <i r="1">
      <x v="1548"/>
    </i>
    <i r="1">
      <x v="449"/>
    </i>
    <i r="1">
      <x v="8"/>
    </i>
    <i r="1">
      <x v="489"/>
    </i>
    <i r="1">
      <x v="128"/>
    </i>
    <i r="1">
      <x v="381"/>
    </i>
    <i r="1">
      <x v="514"/>
    </i>
    <i r="1">
      <x v="1531"/>
    </i>
    <i r="1">
      <x v="1045"/>
    </i>
    <i r="1">
      <x v="1095"/>
    </i>
    <i r="1">
      <x v="261"/>
    </i>
    <i r="1">
      <x v="49"/>
    </i>
    <i r="1">
      <x v="1196"/>
    </i>
    <i r="1">
      <x v="384"/>
    </i>
    <i r="1">
      <x v="1621"/>
    </i>
    <i r="1">
      <x v="1006"/>
    </i>
    <i r="1">
      <x v="171"/>
    </i>
    <i r="1">
      <x v="1066"/>
    </i>
    <i r="1">
      <x v="369"/>
    </i>
    <i r="1">
      <x v="279"/>
    </i>
    <i r="1">
      <x v="784"/>
    </i>
    <i r="1">
      <x v="911"/>
    </i>
    <i r="1">
      <x v="1278"/>
    </i>
    <i r="1">
      <x v="781"/>
    </i>
    <i r="1">
      <x v="392"/>
    </i>
    <i r="1">
      <x v="1437"/>
    </i>
    <i r="1">
      <x v="1263"/>
    </i>
    <i r="1">
      <x v="1724"/>
    </i>
    <i r="1">
      <x v="1050"/>
    </i>
    <i r="1">
      <x v="1094"/>
    </i>
    <i r="1">
      <x v="530"/>
    </i>
    <i r="1">
      <x v="980"/>
    </i>
    <i r="1">
      <x v="1297"/>
    </i>
    <i r="1">
      <x v="1525"/>
    </i>
    <i r="1">
      <x v="838"/>
    </i>
    <i r="1">
      <x v="569"/>
    </i>
    <i r="1">
      <x v="1002"/>
    </i>
    <i r="1">
      <x v="28"/>
    </i>
    <i r="1">
      <x v="1269"/>
    </i>
    <i r="1">
      <x v="1520"/>
    </i>
    <i r="1">
      <x v="1401"/>
    </i>
    <i r="1">
      <x v="573"/>
    </i>
    <i r="1">
      <x v="973"/>
    </i>
    <i r="1">
      <x v="585"/>
    </i>
    <i r="1">
      <x v="292"/>
    </i>
    <i r="1">
      <x v="536"/>
    </i>
    <i r="1">
      <x v="745"/>
    </i>
    <i r="1">
      <x v="1554"/>
    </i>
    <i r="1">
      <x v="1395"/>
    </i>
    <i r="1">
      <x v="1697"/>
    </i>
    <i r="1">
      <x v="989"/>
    </i>
    <i r="1">
      <x v="289"/>
    </i>
    <i r="1">
      <x v="431"/>
    </i>
    <i r="1">
      <x v="1287"/>
    </i>
    <i r="1">
      <x v="185"/>
    </i>
    <i r="1">
      <x v="1637"/>
    </i>
    <i r="1">
      <x v="91"/>
    </i>
    <i r="1">
      <x v="1492"/>
    </i>
    <i r="1">
      <x v="141"/>
    </i>
    <i r="1">
      <x v="1564"/>
    </i>
    <i r="1">
      <x v="1424"/>
    </i>
    <i r="1">
      <x v="719"/>
    </i>
    <i r="1">
      <x v="1392"/>
    </i>
    <i r="1">
      <x v="1040"/>
    </i>
    <i r="1">
      <x v="1033"/>
    </i>
    <i r="1">
      <x v="1029"/>
    </i>
    <i r="1">
      <x v="265"/>
    </i>
    <i r="1">
      <x v="590"/>
    </i>
    <i r="1">
      <x v="1091"/>
    </i>
    <i r="1">
      <x v="1180"/>
    </i>
    <i r="1">
      <x v="898"/>
    </i>
    <i r="1">
      <x v="712"/>
    </i>
    <i r="1">
      <x v="165"/>
    </i>
    <i r="1">
      <x v="115"/>
    </i>
    <i r="1">
      <x v="846"/>
    </i>
    <i r="1">
      <x v="1718"/>
    </i>
    <i r="1">
      <x v="311"/>
    </i>
    <i r="1">
      <x v="717"/>
    </i>
    <i r="1">
      <x v="1610"/>
    </i>
    <i r="1">
      <x v="839"/>
    </i>
    <i r="1">
      <x v="1310"/>
    </i>
    <i r="1">
      <x v="648"/>
    </i>
    <i r="1">
      <x v="1575"/>
    </i>
    <i r="1">
      <x v="461"/>
    </i>
    <i r="1">
      <x v="1313"/>
    </i>
    <i r="1">
      <x v="1187"/>
    </i>
    <i r="1">
      <x v="254"/>
    </i>
    <i r="1">
      <x v="385"/>
    </i>
    <i r="1">
      <x v="26"/>
    </i>
    <i r="1">
      <x v="1199"/>
    </i>
    <i r="1">
      <x v="1398"/>
    </i>
    <i r="1">
      <x v="441"/>
    </i>
    <i r="1">
      <x v="475"/>
    </i>
    <i r="1">
      <x v="960"/>
    </i>
    <i r="1">
      <x v="1622"/>
    </i>
    <i r="1">
      <x v="1306"/>
    </i>
    <i r="1">
      <x v="1515"/>
    </i>
    <i r="1">
      <x v="678"/>
    </i>
    <i r="1">
      <x v="466"/>
    </i>
    <i r="1">
      <x v="668"/>
    </i>
    <i r="1">
      <x v="1528"/>
    </i>
    <i r="1">
      <x v="486"/>
    </i>
    <i r="1">
      <x v="1"/>
    </i>
    <i r="1">
      <x v="70"/>
    </i>
    <i r="1">
      <x v="1034"/>
    </i>
    <i r="1">
      <x v="52"/>
    </i>
    <i r="1">
      <x v="953"/>
    </i>
    <i r="1">
      <x v="827"/>
    </i>
    <i r="1">
      <x v="1447"/>
    </i>
    <i r="1">
      <x v="106"/>
    </i>
    <i r="1">
      <x v="305"/>
    </i>
    <i r="1">
      <x v="1666"/>
    </i>
    <i r="1">
      <x v="1542"/>
    </i>
    <i r="1">
      <x v="679"/>
    </i>
    <i r="1">
      <x v="367"/>
    </i>
    <i r="1">
      <x v="1154"/>
    </i>
    <i r="1">
      <x v="534"/>
    </i>
    <i r="1">
      <x v="140"/>
    </i>
    <i r="1">
      <x v="791"/>
    </i>
    <i r="1">
      <x v="1428"/>
    </i>
    <i r="1">
      <x v="448"/>
    </i>
    <i r="1">
      <x v="789"/>
    </i>
    <i r="1">
      <x v="611"/>
    </i>
    <i r="1">
      <x v="1720"/>
    </i>
    <i r="1">
      <x v="619"/>
    </i>
    <i r="1">
      <x v="946"/>
    </i>
    <i r="1">
      <x v="20"/>
    </i>
    <i r="1">
      <x v="705"/>
    </i>
    <i r="1">
      <x v="1505"/>
    </i>
    <i r="1">
      <x v="956"/>
    </i>
    <i r="1">
      <x v="1517"/>
    </i>
    <i r="1">
      <x v="494"/>
    </i>
    <i r="1">
      <x v="524"/>
    </i>
    <i r="1">
      <x v="994"/>
    </i>
    <i r="1">
      <x v="1396"/>
    </i>
    <i r="1">
      <x v="1524"/>
    </i>
    <i r="1">
      <x v="1357"/>
    </i>
    <i r="1">
      <x v="1015"/>
    </i>
    <i r="1">
      <x v="906"/>
    </i>
    <i r="1">
      <x v="1289"/>
    </i>
    <i r="1">
      <x v="4"/>
    </i>
    <i r="1">
      <x v="1013"/>
    </i>
    <i r="1">
      <x v="788"/>
    </i>
    <i r="1">
      <x v="1137"/>
    </i>
    <i r="1">
      <x v="1497"/>
    </i>
    <i r="1">
      <x v="182"/>
    </i>
    <i r="1">
      <x v="288"/>
    </i>
    <i r="1">
      <x v="398"/>
    </i>
    <i r="1">
      <x v="447"/>
    </i>
    <i r="1">
      <x v="836"/>
    </i>
    <i r="1">
      <x v="316"/>
    </i>
    <i r="1">
      <x v="1266"/>
    </i>
    <i r="1">
      <x v="813"/>
    </i>
    <i r="1">
      <x v="663"/>
    </i>
    <i r="1">
      <x v="1374"/>
    </i>
    <i r="1">
      <x v="329"/>
    </i>
    <i r="1">
      <x v="1712"/>
    </i>
    <i r="1">
      <x v="1132"/>
    </i>
    <i r="1">
      <x v="1704"/>
    </i>
    <i r="1">
      <x v="405"/>
    </i>
    <i r="1">
      <x v="383"/>
    </i>
    <i r="1">
      <x v="178"/>
    </i>
    <i r="1">
      <x v="1131"/>
    </i>
    <i r="1">
      <x v="1500"/>
    </i>
    <i r="1">
      <x v="1762"/>
    </i>
    <i r="1">
      <x v="436"/>
    </i>
    <i r="1">
      <x v="1138"/>
    </i>
    <i r="1">
      <x v="117"/>
    </i>
    <i r="1">
      <x v="587"/>
    </i>
    <i r="1">
      <x v="450"/>
    </i>
    <i r="1">
      <x v="686"/>
    </i>
    <i r="1">
      <x v="808"/>
    </i>
    <i r="1">
      <x v="739"/>
    </i>
    <i r="1">
      <x v="1809"/>
    </i>
    <i r="1">
      <x v="347"/>
    </i>
    <i r="1">
      <x v="835"/>
    </i>
    <i r="1">
      <x v="1725"/>
    </i>
    <i r="1">
      <x v="1715"/>
    </i>
    <i r="1">
      <x v="985"/>
    </i>
    <i r="1">
      <x v="1481"/>
    </i>
    <i r="1">
      <x v="1464"/>
    </i>
    <i r="1">
      <x v="1419"/>
    </i>
    <i r="1">
      <x v="22"/>
    </i>
    <i r="1">
      <x v="5"/>
    </i>
    <i r="1">
      <x v="451"/>
    </i>
    <i r="1">
      <x v="917"/>
    </i>
    <i r="1">
      <x v="550"/>
    </i>
    <i r="1">
      <x v="625"/>
    </i>
    <i r="1">
      <x v="1538"/>
    </i>
    <i r="1">
      <x v="60"/>
    </i>
    <i r="1">
      <x v="1768"/>
    </i>
    <i r="1">
      <x v="986"/>
    </i>
    <i r="1">
      <x v="558"/>
    </i>
    <i r="1">
      <x v="430"/>
    </i>
    <i r="1">
      <x v="25"/>
    </i>
    <i r="1">
      <x v="1596"/>
    </i>
    <i r="1">
      <x v="191"/>
    </i>
    <i r="1">
      <x v="595"/>
    </i>
    <i r="1">
      <x v="537"/>
    </i>
    <i r="1">
      <x v="1262"/>
    </i>
    <i r="1">
      <x v="1139"/>
    </i>
    <i r="1">
      <x v="421"/>
    </i>
    <i r="1">
      <x v="80"/>
    </i>
    <i r="1">
      <x v="1182"/>
    </i>
    <i r="1">
      <x v="236"/>
    </i>
    <i r="1">
      <x v="234"/>
    </i>
    <i r="1">
      <x v="1540"/>
    </i>
    <i r="1">
      <x v="413"/>
    </i>
    <i r="1">
      <x v="559"/>
    </i>
    <i r="1">
      <x v="1023"/>
    </i>
    <i r="1">
      <x v="1539"/>
    </i>
    <i r="1">
      <x v="277"/>
    </i>
    <i r="1">
      <x v="768"/>
    </i>
    <i r="1">
      <x v="1399"/>
    </i>
    <i r="1">
      <x v="505"/>
    </i>
    <i r="1">
      <x v="649"/>
    </i>
    <i r="1">
      <x v="991"/>
    </i>
    <i r="1">
      <x v="1530"/>
    </i>
    <i r="1">
      <x v="738"/>
    </i>
    <i r="1">
      <x v="1311"/>
    </i>
    <i r="1">
      <x v="93"/>
    </i>
    <i r="1">
      <x v="226"/>
    </i>
    <i r="1">
      <x v="1701"/>
    </i>
    <i r="1">
      <x v="1302"/>
    </i>
    <i r="1">
      <x v="1685"/>
    </i>
    <i r="1">
      <x v="1121"/>
    </i>
    <i r="1">
      <x v="118"/>
    </i>
    <i r="1">
      <x v="399"/>
    </i>
    <i r="1">
      <x v="1710"/>
    </i>
    <i r="1">
      <x v="879"/>
    </i>
    <i r="1">
      <x v="596"/>
    </i>
    <i r="1">
      <x v="428"/>
    </i>
    <i r="1">
      <x v="938"/>
    </i>
    <i r="1">
      <x v="401"/>
    </i>
    <i r="1">
      <x v="1708"/>
    </i>
    <i r="1">
      <x v="780"/>
    </i>
    <i r="1">
      <x v="46"/>
    </i>
    <i r="1">
      <x v="764"/>
    </i>
    <i r="1">
      <x v="1646"/>
    </i>
    <i r="1">
      <x v="954"/>
    </i>
    <i r="1">
      <x v="271"/>
    </i>
    <i r="1">
      <x v="223"/>
    </i>
    <i r="1">
      <x v="157"/>
    </i>
    <i r="1">
      <x v="445"/>
    </i>
    <i r="1">
      <x v="650"/>
    </i>
    <i r="1">
      <x v="699"/>
    </i>
    <i r="1">
      <x v="897"/>
    </i>
    <i r="1">
      <x v="1016"/>
    </i>
    <i r="1">
      <x v="1265"/>
    </i>
    <i r="1">
      <x v="1296"/>
    </i>
    <i r="1">
      <x v="1578"/>
    </i>
    <i r="1">
      <x v="1781"/>
    </i>
    <i r="1">
      <x v="943"/>
    </i>
    <i r="1">
      <x v="1387"/>
    </i>
    <i r="1">
      <x v="549"/>
    </i>
    <i>
      <x v="3"/>
    </i>
    <i r="1">
      <x v="460"/>
    </i>
    <i r="1">
      <x v="525"/>
    </i>
    <i r="1">
      <x v="1416"/>
    </i>
    <i r="1">
      <x v="205"/>
    </i>
    <i r="1">
      <x v="86"/>
    </i>
    <i r="1">
      <x v="816"/>
    </i>
    <i r="1">
      <x v="1728"/>
    </i>
    <i r="1">
      <x v="889"/>
    </i>
    <i r="1">
      <x v="1290"/>
    </i>
    <i r="1">
      <x v="820"/>
    </i>
    <i r="1">
      <x v="121"/>
    </i>
    <i r="1">
      <x v="1319"/>
    </i>
    <i r="1">
      <x v="114"/>
    </i>
    <i r="1">
      <x v="998"/>
    </i>
    <i r="1">
      <x v="1784"/>
    </i>
    <i r="1">
      <x v="484"/>
    </i>
    <i r="1">
      <x v="263"/>
    </i>
    <i r="1">
      <x v="1198"/>
    </i>
    <i r="1">
      <x v="1232"/>
    </i>
    <i r="1">
      <x v="1747"/>
    </i>
    <i r="1">
      <x v="225"/>
    </i>
    <i r="1">
      <x v="1791"/>
    </i>
    <i r="1">
      <x v="95"/>
    </i>
    <i r="1">
      <x v="372"/>
    </i>
    <i r="1">
      <x v="383"/>
    </i>
    <i r="1">
      <x v="1624"/>
    </i>
    <i r="1">
      <x v="1143"/>
    </i>
    <i r="1">
      <x v="1291"/>
    </i>
    <i r="1">
      <x v="66"/>
    </i>
    <i r="1">
      <x v="955"/>
    </i>
    <i r="1">
      <x v="207"/>
    </i>
    <i r="1">
      <x v="1274"/>
    </i>
    <i r="1">
      <x v="1654"/>
    </i>
    <i r="1">
      <x v="294"/>
    </i>
    <i r="1">
      <x v="174"/>
    </i>
    <i r="1">
      <x v="68"/>
    </i>
    <i r="1">
      <x v="1022"/>
    </i>
    <i r="1">
      <x v="852"/>
    </i>
    <i r="1">
      <x v="832"/>
    </i>
    <i r="1">
      <x v="783"/>
    </i>
    <i r="1">
      <x v="1513"/>
    </i>
    <i r="1">
      <x v="722"/>
    </i>
    <i r="1">
      <x v="930"/>
    </i>
    <i r="1">
      <x v="843"/>
    </i>
    <i r="1">
      <x v="771"/>
    </i>
    <i r="1">
      <x v="655"/>
    </i>
    <i r="1">
      <x v="857"/>
    </i>
    <i r="1">
      <x v="53"/>
    </i>
    <i r="1">
      <x v="708"/>
    </i>
    <i r="1">
      <x v="1000"/>
    </i>
    <i r="1">
      <x v="45"/>
    </i>
    <i r="1">
      <x v="763"/>
    </i>
    <i r="1">
      <x v="1595"/>
    </i>
    <i r="1">
      <x v="1806"/>
    </i>
    <i r="1">
      <x v="1227"/>
    </i>
    <i r="1">
      <x v="379"/>
    </i>
    <i r="1">
      <x v="1568"/>
    </i>
    <i r="1">
      <x v="530"/>
    </i>
    <i r="1">
      <x v="1276"/>
    </i>
    <i r="1">
      <x v="1285"/>
    </i>
    <i r="1">
      <x v="529"/>
    </i>
    <i r="1">
      <x v="61"/>
    </i>
    <i r="1">
      <x v="1544"/>
    </i>
    <i r="1">
      <x v="1735"/>
    </i>
    <i r="1">
      <x v="1322"/>
    </i>
    <i r="1">
      <x v="590"/>
    </i>
    <i r="1">
      <x v="982"/>
    </i>
    <i r="1">
      <x v="1382"/>
    </i>
    <i r="1">
      <x v="1200"/>
    </i>
    <i r="1">
      <x v="502"/>
    </i>
    <i r="1">
      <x v="1150"/>
    </i>
    <i r="1">
      <x v="1228"/>
    </i>
    <i r="1">
      <x v="414"/>
    </i>
    <i r="1">
      <x v="218"/>
    </i>
    <i r="1">
      <x v="406"/>
    </i>
    <i r="1">
      <x v="1587"/>
    </i>
    <i r="1">
      <x v="1545"/>
    </i>
    <i r="1">
      <x v="1229"/>
    </i>
    <i r="1">
      <x v="208"/>
    </i>
    <i r="1">
      <x v="210"/>
    </i>
    <i r="1">
      <x v="1333"/>
    </i>
    <i r="1">
      <x v="1597"/>
    </i>
    <i r="1">
      <x v="459"/>
    </i>
    <i r="1">
      <x v="681"/>
    </i>
    <i r="1">
      <x v="1220"/>
    </i>
    <i r="1">
      <x v="1368"/>
    </i>
    <i r="1">
      <x v="757"/>
    </i>
    <i r="1">
      <x v="1561"/>
    </i>
    <i r="1">
      <x v="1348"/>
    </i>
    <i r="1">
      <x v="1324"/>
    </i>
    <i r="1">
      <x v="583"/>
    </i>
    <i r="1">
      <x v="920"/>
    </i>
    <i r="1">
      <x v="1235"/>
    </i>
    <i r="1">
      <x v="209"/>
    </i>
    <i r="1">
      <x v="818"/>
    </i>
    <i r="1">
      <x v="1588"/>
    </i>
    <i r="1">
      <x v="910"/>
    </i>
    <i r="1">
      <x v="1649"/>
    </i>
    <i r="1">
      <x v="1612"/>
    </i>
    <i r="1">
      <x v="841"/>
    </i>
    <i r="1">
      <x v="807"/>
    </i>
    <i r="1">
      <x v="1698"/>
    </i>
    <i r="1">
      <x v="981"/>
    </i>
    <i r="1">
      <x v="1718"/>
    </i>
    <i r="1">
      <x v="256"/>
    </i>
    <i r="1">
      <x v="1664"/>
    </i>
    <i r="1">
      <x v="593"/>
    </i>
    <i r="1">
      <x v="1111"/>
    </i>
    <i r="1">
      <x v="98"/>
    </i>
    <i r="1">
      <x v="1794"/>
    </i>
    <i r="1">
      <x v="338"/>
    </i>
    <i r="1">
      <x v="1639"/>
    </i>
    <i r="1">
      <x v="1780"/>
    </i>
    <i r="1">
      <x v="272"/>
    </i>
    <i r="1">
      <x v="978"/>
    </i>
    <i r="1">
      <x v="1465"/>
    </i>
    <i r="1">
      <x v="1417"/>
    </i>
    <i r="1">
      <x v="1162"/>
    </i>
    <i r="1">
      <x v="240"/>
    </i>
    <i r="1">
      <x v="237"/>
    </i>
    <i r="1">
      <x v="1217"/>
    </i>
    <i r="1">
      <x v="1716"/>
    </i>
    <i r="1">
      <x v="462"/>
    </i>
    <i r="1">
      <x v="1327"/>
    </i>
    <i r="1">
      <x v="1343"/>
    </i>
    <i r="1">
      <x v="1469"/>
    </i>
    <i r="1">
      <x v="1361"/>
    </i>
    <i r="1">
      <x v="1705"/>
    </i>
    <i r="1">
      <x v="1365"/>
    </i>
    <i r="1">
      <x v="1050"/>
    </i>
    <i r="1">
      <x v="1010"/>
    </i>
    <i r="1">
      <x v="690"/>
    </i>
    <i r="1">
      <x v="1362"/>
    </i>
    <i r="1">
      <x v="1124"/>
    </i>
    <i r="1">
      <x v="1376"/>
    </i>
    <i r="1">
      <x v="984"/>
    </i>
    <i r="1">
      <x v="1488"/>
    </i>
    <i r="1">
      <x v="1449"/>
    </i>
    <i r="1">
      <x v="1526"/>
    </i>
    <i r="1">
      <x v="796"/>
    </i>
    <i r="1">
      <x v="92"/>
    </i>
    <i r="1">
      <x v="1344"/>
    </i>
    <i r="1">
      <x v="1755"/>
    </i>
    <i r="1">
      <x v="75"/>
    </i>
    <i r="1">
      <x v="1593"/>
    </i>
    <i r="1">
      <x v="416"/>
    </i>
    <i r="1">
      <x v="1453"/>
    </i>
    <i r="1">
      <x v="527"/>
    </i>
    <i r="1">
      <x v="1423"/>
    </i>
    <i r="1">
      <x v="1329"/>
    </i>
    <i r="1">
      <x v="1774"/>
    </i>
    <i r="1">
      <x v="1375"/>
    </i>
    <i r="1">
      <x v="1460"/>
    </i>
    <i r="1">
      <x v="782"/>
    </i>
    <i r="1">
      <x v="853"/>
    </i>
    <i r="1">
      <x v="458"/>
    </i>
    <i r="1">
      <x v="1313"/>
    </i>
    <i r="1">
      <x v="877"/>
    </i>
    <i r="1">
      <x v="1009"/>
    </i>
    <i r="1">
      <x v="1272"/>
    </i>
    <i r="1">
      <x v="290"/>
    </i>
    <i r="1">
      <x v="896"/>
    </i>
    <i r="1">
      <x v="1193"/>
    </i>
    <i r="1">
      <x v="26"/>
    </i>
    <i r="1">
      <x v="1729"/>
    </i>
    <i r="1">
      <x v="996"/>
    </i>
    <i r="1">
      <x v="216"/>
    </i>
    <i r="1">
      <x v="960"/>
    </i>
    <i r="1">
      <x v="1109"/>
    </i>
    <i r="1">
      <x v="1176"/>
    </i>
    <i r="1">
      <x v="1214"/>
    </i>
    <i r="1">
      <x v="1645"/>
    </i>
    <i r="1">
      <x v="238"/>
    </i>
    <i r="1">
      <x v="1338"/>
    </i>
    <i r="1">
      <x v="1585"/>
    </i>
    <i r="1">
      <x v="1571"/>
    </i>
    <i r="1">
      <x v="1308"/>
    </i>
    <i r="1">
      <x v="77"/>
    </i>
    <i r="1">
      <x v="1363"/>
    </i>
    <i r="1">
      <x v="1666"/>
    </i>
    <i r="1">
      <x v="268"/>
    </i>
    <i r="1">
      <x v="168"/>
    </i>
    <i r="1">
      <x v="1256"/>
    </i>
    <i r="1">
      <x v="598"/>
    </i>
    <i r="1">
      <x v="1332"/>
    </i>
    <i r="1">
      <x v="102"/>
    </i>
    <i r="1">
      <x v="532"/>
    </i>
    <i r="1">
      <x v="697"/>
    </i>
    <i r="1">
      <x v="576"/>
    </i>
    <i r="1">
      <x v="1271"/>
    </i>
    <i r="1">
      <x v="641"/>
    </i>
    <i r="1">
      <x v="167"/>
    </i>
    <i r="1">
      <x v="548"/>
    </i>
    <i r="1">
      <x v="987"/>
    </i>
    <i r="1">
      <x v="817"/>
    </i>
    <i r="1">
      <x v="526"/>
    </i>
    <i r="1">
      <x v="475"/>
    </i>
    <i r="1">
      <x v="1442"/>
    </i>
    <i r="1">
      <x v="899"/>
    </i>
    <i r="1">
      <x v="1323"/>
    </i>
    <i r="1">
      <x v="1640"/>
    </i>
    <i r="1">
      <x v="1372"/>
    </i>
    <i r="1">
      <x v="1351"/>
    </i>
    <i r="1">
      <x v="1194"/>
    </i>
    <i r="1">
      <x v="1577"/>
    </i>
    <i r="1">
      <x v="1340"/>
    </i>
    <i r="1">
      <x v="869"/>
    </i>
    <i r="1">
      <x v="834"/>
    </i>
    <i r="1">
      <x v="1195"/>
    </i>
    <i r="1">
      <x v="1295"/>
    </i>
    <i r="1">
      <x v="1092"/>
    </i>
    <i r="1">
      <x v="3"/>
    </i>
    <i r="1">
      <x v="1210"/>
    </i>
    <i r="1">
      <x v="1261"/>
    </i>
    <i r="1">
      <x v="1734"/>
    </i>
    <i r="1">
      <x v="1454"/>
    </i>
    <i r="1">
      <x v="456"/>
    </i>
    <i r="1">
      <x v="1733"/>
    </i>
    <i r="1">
      <x v="471"/>
    </i>
    <i r="1">
      <x v="622"/>
    </i>
    <i r="1">
      <x v="1371"/>
    </i>
    <i r="1">
      <x v="444"/>
    </i>
    <i r="1">
      <x v="71"/>
    </i>
    <i r="1">
      <x v="1197"/>
    </i>
    <i r="1">
      <x v="1758"/>
    </i>
    <i r="1">
      <x v="584"/>
    </i>
    <i r="1">
      <x v="307"/>
    </i>
    <i r="1">
      <x v="1317"/>
    </i>
    <i r="1">
      <x v="1722"/>
    </i>
    <i r="1">
      <x v="270"/>
    </i>
    <i r="1">
      <x v="1467"/>
    </i>
    <i r="1">
      <x v="287"/>
    </i>
    <i r="1">
      <x v="580"/>
    </i>
    <i r="1">
      <x v="142"/>
    </i>
    <i r="1">
      <x v="1776"/>
    </i>
    <i r="1">
      <x v="1651"/>
    </i>
    <i r="1">
      <x v="904"/>
    </i>
    <i r="1">
      <x v="1436"/>
    </i>
    <i r="1">
      <x v="1451"/>
    </i>
    <i r="1">
      <x v="939"/>
    </i>
    <i r="1">
      <x v="603"/>
    </i>
    <i r="1">
      <x v="472"/>
    </i>
    <i r="1">
      <x v="703"/>
    </i>
    <i r="1">
      <x v="709"/>
    </i>
    <i r="1">
      <x v="1609"/>
    </i>
    <i r="1">
      <x v="1336"/>
    </i>
    <i r="1">
      <x v="147"/>
    </i>
    <i r="1">
      <x v="1352"/>
    </i>
    <i r="1">
      <x v="357"/>
    </i>
    <i r="1">
      <x v="1438"/>
    </i>
    <i r="1">
      <x v="465"/>
    </i>
    <i r="1">
      <x v="302"/>
    </i>
    <i r="1">
      <x v="1188"/>
    </i>
    <i r="1">
      <x v="885"/>
    </i>
    <i r="1">
      <x v="691"/>
    </i>
    <i r="1">
      <x v="510"/>
    </i>
    <i r="1">
      <x v="604"/>
    </i>
    <i r="1">
      <x v="1140"/>
    </i>
    <i r="1">
      <x v="1439"/>
    </i>
    <i r="1">
      <x v="492"/>
    </i>
    <i r="1">
      <x v="297"/>
    </i>
    <i r="1">
      <x v="1730"/>
    </i>
    <i r="1">
      <x v="1216"/>
    </i>
    <i r="1">
      <x v="1752"/>
    </i>
    <i r="1">
      <x v="1017"/>
    </i>
    <i r="1">
      <x v="618"/>
    </i>
    <i r="1">
      <x v="1657"/>
    </i>
    <i r="1">
      <x v="419"/>
    </i>
    <i r="1">
      <x v="1778"/>
    </i>
    <i r="1">
      <x v="1662"/>
    </i>
    <i r="1">
      <x v="407"/>
    </i>
    <i r="1">
      <x v="1782"/>
    </i>
    <i r="1">
      <x v="1334"/>
    </i>
    <i r="1">
      <x v="1473"/>
    </i>
    <i r="1">
      <x v="626"/>
    </i>
    <i r="1">
      <x v="325"/>
    </i>
    <i r="1">
      <x v="803"/>
    </i>
    <i r="1">
      <x v="1083"/>
    </i>
    <i r="1">
      <x v="319"/>
    </i>
    <i r="1">
      <x v="1247"/>
    </i>
    <i r="1">
      <x v="245"/>
    </i>
    <i r="1">
      <x v="1331"/>
    </i>
    <i r="1">
      <x v="1364"/>
    </i>
    <i r="1">
      <x v="878"/>
    </i>
    <i r="1">
      <x v="1047"/>
    </i>
    <i r="1">
      <x v="1552"/>
    </i>
    <i r="1">
      <x v="1283"/>
    </i>
    <i r="1">
      <x v="1074"/>
    </i>
    <i r="1">
      <x v="1458"/>
    </i>
    <i r="1">
      <x v="1393"/>
    </i>
    <i r="1">
      <x v="1136"/>
    </i>
    <i r="1">
      <x v="470"/>
    </i>
    <i r="1">
      <x v="1773"/>
    </i>
    <i r="1">
      <x v="572"/>
    </i>
    <i r="1">
      <x v="950"/>
    </i>
    <i r="1">
      <x v="594"/>
    </i>
    <i r="1">
      <x v="1565"/>
    </i>
    <i r="1">
      <x v="570"/>
    </i>
    <i r="1">
      <x v="1005"/>
    </i>
    <i r="1">
      <x v="704"/>
    </i>
    <i r="1">
      <x v="908"/>
    </i>
    <i r="1">
      <x v="1370"/>
    </i>
    <i r="1">
      <x v="932"/>
    </i>
    <i r="1">
      <x v="1603"/>
    </i>
    <i r="1">
      <x v="1761"/>
    </i>
    <i r="1">
      <x v="1253"/>
    </i>
    <i r="1">
      <x v="435"/>
    </i>
    <i r="1">
      <x v="1745"/>
    </i>
    <i r="1">
      <x v="701"/>
    </i>
    <i r="1">
      <x v="344"/>
    </i>
    <i r="1">
      <x v="707"/>
    </i>
    <i r="1">
      <x v="504"/>
    </i>
    <i r="1">
      <x v="805"/>
    </i>
    <i r="1">
      <x v="409"/>
    </i>
    <i r="1">
      <x v="1196"/>
    </i>
    <i r="1">
      <x v="1527"/>
    </i>
    <i r="1">
      <x v="140"/>
    </i>
    <i r="1">
      <x v="353"/>
    </i>
    <i r="1">
      <x v="158"/>
    </i>
    <i r="1">
      <x v="181"/>
    </i>
    <i r="1">
      <x v="157"/>
    </i>
    <i r="1">
      <x v="109"/>
    </i>
    <i r="1">
      <x v="308"/>
    </i>
    <i r="1">
      <x v="223"/>
    </i>
    <i r="1">
      <x v="318"/>
    </i>
    <i r="1">
      <x v="581"/>
    </i>
    <i r="1">
      <x v="549"/>
    </i>
    <i r="1">
      <x v="684"/>
    </i>
    <i r="1">
      <x v="666"/>
    </i>
    <i r="1">
      <x v="440"/>
    </i>
    <i r="1">
      <x v="849"/>
    </i>
    <i r="1">
      <x v="957"/>
    </i>
    <i r="1">
      <x v="1035"/>
    </i>
    <i r="1">
      <x v="764"/>
    </i>
    <i r="1">
      <x v="958"/>
    </i>
    <i r="1">
      <x v="936"/>
    </i>
    <i r="1">
      <x v="786"/>
    </i>
    <i r="1">
      <x v="1293"/>
    </i>
    <i r="1">
      <x v="1398"/>
    </i>
    <i r="1">
      <x v="1259"/>
    </i>
    <i r="1">
      <x v="1599"/>
    </i>
    <i r="1">
      <x v="1521"/>
    </i>
    <i r="1">
      <x v="1760"/>
    </i>
    <i r="1">
      <x v="1613"/>
    </i>
    <i r="1">
      <x v="1731"/>
    </i>
    <i r="1">
      <x v="762"/>
    </i>
    <i r="1">
      <x v="698"/>
    </i>
    <i r="1">
      <x v="482"/>
    </i>
    <i r="1">
      <x v="1258"/>
    </i>
    <i r="1">
      <x v="253"/>
    </i>
    <i r="1">
      <x v="743"/>
    </i>
    <i r="1">
      <x v="1330"/>
    </i>
    <i r="1">
      <x v="90"/>
    </i>
    <i r="1">
      <x v="520"/>
    </i>
    <i r="1">
      <x v="894"/>
    </i>
    <i r="1">
      <x v="654"/>
    </i>
    <i r="1">
      <x v="1600"/>
    </i>
    <i r="1">
      <x v="1388"/>
    </i>
    <i r="1">
      <x v="847"/>
    </i>
    <i r="1">
      <x v="964"/>
    </i>
    <i r="1">
      <x v="1211"/>
    </i>
    <i r="1">
      <x v="291"/>
    </i>
    <i r="1">
      <x v="258"/>
    </i>
    <i r="1">
      <x v="1611"/>
    </i>
    <i r="1">
      <x v="1400"/>
    </i>
    <i r="1">
      <x v="231"/>
    </i>
    <i r="1">
      <x v="1620"/>
    </i>
    <i r="1">
      <x v="1341"/>
    </i>
    <i r="1">
      <x v="535"/>
    </i>
    <i r="1">
      <x v="1753"/>
    </i>
    <i r="1">
      <x v="1068"/>
    </i>
    <i r="1">
      <x v="795"/>
    </i>
    <i r="1">
      <x v="1687"/>
    </i>
    <i r="1">
      <x v="1166"/>
    </i>
    <i r="1">
      <x v="1796"/>
    </i>
    <i r="1">
      <x v="1440"/>
    </i>
    <i r="1">
      <x v="951"/>
    </i>
    <i r="1">
      <x v="1700"/>
    </i>
    <i r="1">
      <x v="1470"/>
    </i>
    <i r="1">
      <x v="822"/>
    </i>
    <i r="1">
      <x v="312"/>
    </i>
    <i r="1">
      <x v="1522"/>
    </i>
    <i r="1">
      <x v="27"/>
    </i>
    <i r="1">
      <x v="324"/>
    </i>
    <i r="1">
      <x v="473"/>
    </i>
    <i r="1">
      <x v="1537"/>
    </i>
    <i r="1">
      <x v="793"/>
    </i>
    <i r="1">
      <x v="54"/>
    </i>
    <i r="1">
      <x v="1011"/>
    </i>
    <i r="1">
      <x v="586"/>
    </i>
    <i r="1">
      <x v="362"/>
    </i>
    <i r="1">
      <x v="942"/>
    </i>
    <i r="1">
      <x v="11"/>
    </i>
    <i r="1">
      <x v="1241"/>
    </i>
    <i r="1">
      <x v="1094"/>
    </i>
    <i r="1">
      <x v="1173"/>
    </i>
    <i r="1">
      <x v="397"/>
    </i>
    <i r="1">
      <x v="831"/>
    </i>
    <i r="1">
      <x v="1607"/>
    </i>
    <i r="1">
      <x v="437"/>
    </i>
    <i r="1">
      <x v="605"/>
    </i>
    <i r="1">
      <x v="1335"/>
    </i>
    <i r="1">
      <x v="107"/>
    </i>
    <i r="1">
      <x v="1288"/>
    </i>
    <i r="1">
      <x v="233"/>
    </i>
    <i r="1">
      <x v="1168"/>
    </i>
    <i r="1">
      <x v="1003"/>
    </i>
    <i r="1">
      <x v="1772"/>
    </i>
    <i r="1">
      <x v="1477"/>
    </i>
    <i r="1">
      <x v="175"/>
    </i>
    <i r="1">
      <x v="16"/>
    </i>
    <i r="1">
      <x v="731"/>
    </i>
    <i r="1">
      <x v="812"/>
    </i>
    <i r="1">
      <x v="1008"/>
    </i>
    <i r="1">
      <x v="1523"/>
    </i>
    <i r="1">
      <x v="907"/>
    </i>
    <i r="1">
      <x v="1630"/>
    </i>
    <i r="1">
      <x v="468"/>
    </i>
    <i r="1">
      <x v="544"/>
    </i>
    <i r="1">
      <x v="150"/>
    </i>
    <i r="1">
      <x v="1746"/>
    </i>
    <i r="1">
      <x v="1077"/>
    </i>
    <i r="1">
      <x v="1759"/>
    </i>
    <i r="1">
      <x v="1203"/>
    </i>
    <i r="1">
      <x v="423"/>
    </i>
    <i r="1">
      <x v="365"/>
    </i>
    <i r="1">
      <x v="661"/>
    </i>
    <i r="1">
      <x v="945"/>
    </i>
    <i r="1">
      <x v="1115"/>
    </i>
    <i r="1">
      <x v="422"/>
    </i>
    <i r="1">
      <x v="164"/>
    </i>
    <i r="1">
      <x v="145"/>
    </i>
    <i r="1">
      <x v="1270"/>
    </i>
    <i r="1">
      <x v="1602"/>
    </i>
    <i r="1">
      <x v="295"/>
    </i>
    <i r="1">
      <x v="627"/>
    </i>
    <i r="1">
      <x v="779"/>
    </i>
    <i r="1">
      <x v="129"/>
    </i>
    <i r="1">
      <x v="1491"/>
    </i>
    <i r="1">
      <x v="163"/>
    </i>
    <i r="1">
      <x v="135"/>
    </i>
    <i r="1">
      <x v="376"/>
    </i>
    <i r="1">
      <x v="438"/>
    </i>
    <i r="1">
      <x v="1627"/>
    </i>
    <i r="1">
      <x v="1706"/>
    </i>
    <i r="1">
      <x v="1257"/>
    </i>
    <i r="1">
      <x v="345"/>
    </i>
    <i r="1">
      <x v="74"/>
    </i>
    <i r="1">
      <x v="1444"/>
    </i>
    <i r="1">
      <x v="599"/>
    </i>
    <i r="1">
      <x v="1249"/>
    </i>
    <i r="1">
      <x v="1615"/>
    </i>
    <i r="1">
      <x v="629"/>
    </i>
    <i r="1">
      <x v="1090"/>
    </i>
    <i r="1">
      <x v="972"/>
    </i>
    <i r="1">
      <x v="1694"/>
    </i>
    <i r="1">
      <x v="876"/>
    </i>
    <i r="1">
      <x v="59"/>
    </i>
    <i r="1">
      <x v="352"/>
    </i>
    <i r="1">
      <x v="1342"/>
    </i>
    <i r="1">
      <x v="977"/>
    </i>
    <i r="1">
      <x v="1019"/>
    </i>
    <i r="1">
      <x v="1066"/>
    </i>
    <i r="1">
      <x v="1769"/>
    </i>
    <i r="1">
      <x v="155"/>
    </i>
    <i r="1">
      <x v="141"/>
    </i>
    <i r="1">
      <x v="1207"/>
    </i>
    <i r="1">
      <x v="621"/>
    </i>
    <i r="1">
      <x v="541"/>
    </i>
    <i r="1">
      <x v="1409"/>
    </i>
    <i r="1">
      <x v="702"/>
    </i>
    <i r="1">
      <x v="647"/>
    </i>
    <i r="1">
      <x v="1357"/>
    </i>
    <i r="1">
      <x v="1475"/>
    </i>
    <i r="1">
      <x v="388"/>
    </i>
    <i r="1">
      <x v="890"/>
    </i>
    <i r="1">
      <x v="51"/>
    </i>
    <i r="1">
      <x v="671"/>
    </i>
    <i r="1">
      <x v="455"/>
    </i>
    <i r="1">
      <x v="665"/>
    </i>
    <i r="1">
      <x v="1349"/>
    </i>
    <i r="1">
      <x v="798"/>
    </i>
    <i r="1">
      <x v="1678"/>
    </i>
    <i r="1">
      <x v="356"/>
    </i>
    <i r="1">
      <x v="296"/>
    </i>
    <i r="1">
      <x v="267"/>
    </i>
    <i r="1">
      <x v="280"/>
    </i>
    <i r="1">
      <x v="1369"/>
    </i>
    <i r="1">
      <x v="1112"/>
    </i>
    <i r="1">
      <x v="928"/>
    </i>
    <i r="1">
      <x v="69"/>
    </i>
    <i r="1">
      <x v="1586"/>
    </i>
    <i r="1">
      <x v="1434"/>
    </i>
    <i r="1">
      <x v="1366"/>
    </i>
    <i r="1">
      <x v="1268"/>
    </i>
    <i r="1">
      <x v="1608"/>
    </i>
    <i r="1">
      <x v="260"/>
    </i>
    <i r="1">
      <x v="1431"/>
    </i>
    <i r="1">
      <x v="1321"/>
    </i>
    <i r="1">
      <x v="1703"/>
    </i>
    <i r="1">
      <x v="1507"/>
    </i>
    <i r="1">
      <x v="386"/>
    </i>
    <i r="1">
      <x v="1786"/>
    </i>
    <i r="1">
      <x v="1183"/>
    </i>
    <i r="1">
      <x v="1756"/>
    </i>
    <i r="1">
      <x v="411"/>
    </i>
    <i r="1">
      <x v="1668"/>
    </i>
    <i r="1">
      <x v="1771"/>
    </i>
    <i r="1">
      <x v="965"/>
    </i>
    <i r="1">
      <x v="1489"/>
    </i>
    <i r="1">
      <x v="1576"/>
    </i>
    <i r="1">
      <x v="250"/>
    </i>
    <i r="1">
      <x v="1738"/>
    </i>
    <i r="1">
      <x v="1355"/>
    </i>
    <i r="1">
      <x v="872"/>
    </i>
    <i r="1">
      <x v="1325"/>
    </i>
    <i r="1">
      <x v="179"/>
    </i>
    <i r="1">
      <x v="1202"/>
    </i>
    <i r="1">
      <x v="1073"/>
    </i>
    <i r="1">
      <x v="1164"/>
    </i>
    <i r="1">
      <x v="602"/>
    </i>
    <i r="1">
      <x v="1626"/>
    </i>
    <i r="1">
      <x v="607"/>
    </i>
    <i r="1">
      <x v="610"/>
    </i>
    <i r="1">
      <x v="1648"/>
    </i>
    <i r="1">
      <x v="298"/>
    </i>
    <i r="1">
      <x v="1264"/>
    </i>
    <i r="1">
      <x v="714"/>
    </i>
    <i r="1">
      <x v="1573"/>
    </i>
    <i r="1">
      <x v="1529"/>
    </i>
    <i r="1">
      <x v="1471"/>
    </i>
    <i r="1">
      <x v="79"/>
    </i>
    <i r="1">
      <x v="1142"/>
    </i>
    <i r="1">
      <x v="133"/>
    </i>
    <i r="1">
      <x v="528"/>
    </i>
    <i r="1">
      <x v="571"/>
    </i>
    <i r="1">
      <x v="306"/>
    </i>
    <i r="1">
      <x v="1385"/>
    </i>
    <i r="1">
      <x v="1689"/>
    </i>
    <i r="1">
      <x v="900"/>
    </i>
    <i r="1">
      <x v="400"/>
    </i>
    <i r="1">
      <x v="941"/>
    </i>
    <i r="1">
      <x v="1097"/>
    </i>
    <i r="1">
      <x v="1795"/>
    </i>
    <i r="1">
      <x v="138"/>
    </i>
    <i r="1">
      <x v="1783"/>
    </i>
    <i r="1">
      <x v="1779"/>
    </i>
    <i r="1">
      <x v="1788"/>
    </i>
    <i r="1">
      <x v="1026"/>
    </i>
    <i r="1">
      <x v="868"/>
    </i>
    <i r="1">
      <x v="973"/>
    </i>
    <i r="1">
      <x v="100"/>
    </i>
    <i r="1">
      <x v="1622"/>
    </i>
    <i r="1">
      <x v="274"/>
    </i>
    <i r="1">
      <x v="478"/>
    </i>
    <i r="1">
      <x v="741"/>
    </i>
    <i r="1">
      <x v="716"/>
    </i>
    <i r="1">
      <x v="1412"/>
    </i>
    <i r="1">
      <x v="160"/>
    </i>
    <i r="1">
      <x v="1717"/>
    </i>
    <i r="1">
      <x v="1012"/>
    </i>
    <i r="1">
      <x v="286"/>
    </i>
    <i r="1">
      <x v="670"/>
    </i>
    <i r="1">
      <x v="760"/>
    </i>
    <i r="1">
      <x v="1223"/>
    </i>
    <i r="1">
      <x v="672"/>
    </i>
    <i r="1">
      <x v="12"/>
    </i>
    <i r="1">
      <x v="266"/>
    </i>
    <i r="1">
      <x v="1606"/>
    </i>
    <i r="1">
      <x v="1478"/>
    </i>
    <i r="1">
      <x v="512"/>
    </i>
    <i r="1">
      <x v="696"/>
    </i>
    <i r="1">
      <x v="333"/>
    </i>
    <i r="1">
      <x v="1583"/>
    </i>
    <i r="1">
      <x v="988"/>
    </i>
    <i r="1">
      <x v="81"/>
    </i>
    <i r="1">
      <x v="775"/>
    </i>
    <i r="1">
      <x v="937"/>
    </i>
    <i r="1">
      <x v="1286"/>
    </i>
    <i r="1">
      <x v="1532"/>
    </i>
    <i r="1">
      <x v="488"/>
    </i>
    <i r="1">
      <x v="555"/>
    </i>
    <i r="1">
      <x v="1764"/>
    </i>
    <i r="1">
      <x v="826"/>
    </i>
    <i r="1">
      <x v="1631"/>
    </i>
    <i r="1">
      <x v="1658"/>
    </i>
    <i r="1">
      <x v="172"/>
    </i>
    <i r="1">
      <x v="747"/>
    </i>
    <i r="1">
      <x v="1160"/>
    </i>
    <i r="1">
      <x v="1213"/>
    </i>
    <i r="1">
      <x v="748"/>
    </i>
    <i r="1">
      <x v="1681"/>
    </i>
    <i r="1">
      <x v="773"/>
    </i>
    <i r="1">
      <x v="169"/>
    </i>
    <i r="1">
      <x v="275"/>
    </i>
    <i r="1">
      <x v="371"/>
    </i>
    <i r="1">
      <x v="667"/>
    </i>
    <i r="1">
      <x v="737"/>
    </i>
    <i r="1">
      <x v="1065"/>
    </i>
    <i r="1">
      <x v="1742"/>
    </i>
    <i r="1">
      <x v="664"/>
    </i>
    <i r="1">
      <x v="1177"/>
    </i>
    <i r="1">
      <x v="1304"/>
    </i>
    <i r="1">
      <x v="1707"/>
    </i>
    <i r="1">
      <x v="1519"/>
    </i>
    <i r="1">
      <x v="1494"/>
    </i>
    <i r="1">
      <x v="1479"/>
    </i>
    <i r="1">
      <x v="1152"/>
    </i>
    <i r="1">
      <x v="579"/>
    </i>
    <i r="1">
      <x v="1723"/>
    </i>
    <i r="1">
      <x v="962"/>
    </i>
    <i r="1">
      <x v="1452"/>
    </i>
    <i r="1">
      <x v="1004"/>
    </i>
    <i r="1">
      <x v="865"/>
    </i>
    <i r="1">
      <x v="293"/>
    </i>
    <i r="1">
      <x v="1487"/>
    </i>
    <i r="1">
      <x v="355"/>
    </i>
    <i r="1">
      <x v="1683"/>
    </i>
    <i r="1">
      <x v="1415"/>
    </i>
    <i r="1">
      <x v="909"/>
    </i>
    <i r="1">
      <x v="1601"/>
    </i>
    <i r="1">
      <x v="887"/>
    </i>
    <i r="1">
      <x v="5"/>
    </i>
    <i r="1">
      <x v="161"/>
    </i>
    <i r="1">
      <x v="1248"/>
    </i>
    <i r="1">
      <x v="310"/>
    </i>
    <i r="1">
      <x v="1345"/>
    </i>
    <i r="1">
      <x v="531"/>
    </i>
    <i r="1">
      <x v="1132"/>
    </i>
    <i r="1">
      <x v="10"/>
    </i>
    <i r="1">
      <x v="1282"/>
    </i>
    <i r="1">
      <x v="589"/>
    </i>
    <i r="1">
      <x v="123"/>
    </i>
    <i r="1">
      <x v="638"/>
    </i>
    <i r="1">
      <x v="278"/>
    </i>
    <i r="1">
      <x v="979"/>
    </i>
    <i r="1">
      <x v="870"/>
    </i>
    <i r="1">
      <x v="1165"/>
    </i>
    <i r="1">
      <x v="886"/>
    </i>
    <i r="1">
      <x v="149"/>
    </i>
    <i r="1">
      <x v="1337"/>
    </i>
    <i r="1">
      <x v="1533"/>
    </i>
    <i r="1">
      <x v="687"/>
    </i>
    <i r="1">
      <x v="18"/>
    </i>
    <i r="1">
      <x v="551"/>
    </i>
    <i r="1">
      <x v="1799"/>
    </i>
    <i r="1">
      <x v="1414"/>
    </i>
    <i r="1">
      <x v="1020"/>
    </i>
    <i r="1">
      <x v="222"/>
    </i>
    <i r="1">
      <x v="1605"/>
    </i>
    <i r="1">
      <x v="1798"/>
    </i>
    <i r="1">
      <x v="273"/>
    </i>
    <i r="1">
      <x v="659"/>
    </i>
    <i r="1">
      <x v="300"/>
    </i>
    <i r="1">
      <x v="1432"/>
    </i>
    <i r="1">
      <x v="87"/>
    </i>
    <i r="1">
      <x v="1209"/>
    </i>
    <i r="1">
      <x v="1510"/>
    </i>
    <i r="1">
      <x v="1153"/>
    </i>
    <i r="1">
      <x v="542"/>
    </i>
    <i r="1">
      <x v="545"/>
    </i>
    <i r="1">
      <x v="1087"/>
    </i>
    <i r="1">
      <x v="1551"/>
    </i>
    <i r="1">
      <x v="746"/>
    </i>
    <i r="1">
      <x v="1391"/>
    </i>
    <i r="1">
      <x v="1367"/>
    </i>
    <i r="1">
      <x v="136"/>
    </i>
    <i r="1">
      <x v="1117"/>
    </i>
    <i r="1">
      <x v="1123"/>
    </i>
    <i r="1">
      <x v="1379"/>
    </i>
    <i r="1">
      <x v="309"/>
    </i>
    <i r="1">
      <x v="33"/>
    </i>
    <i r="1">
      <x v="1018"/>
    </i>
    <i r="1">
      <x v="1498"/>
    </i>
    <i r="1">
      <x v="1652"/>
    </i>
    <i r="1">
      <x v="507"/>
    </i>
    <i r="1">
      <x v="1082"/>
    </i>
    <i r="1">
      <x v="1148"/>
    </i>
    <i r="1">
      <x v="966"/>
    </i>
    <i r="1">
      <x v="1178"/>
    </i>
    <i r="1">
      <x v="314"/>
    </i>
    <i r="1">
      <x v="989"/>
    </i>
    <i r="1">
      <x v="656"/>
    </i>
    <i r="1">
      <x v="276"/>
    </i>
    <i r="1">
      <x v="1103"/>
    </i>
    <i r="1">
      <x v="554"/>
    </i>
    <i r="1">
      <x v="154"/>
    </i>
    <i r="1">
      <x v="1732"/>
    </i>
    <i r="1">
      <x v="404"/>
    </i>
    <i r="1">
      <x v="335"/>
    </i>
    <i r="1">
      <x v="447"/>
    </i>
    <i r="1">
      <x v="569"/>
    </i>
    <i r="1">
      <x v="711"/>
    </i>
    <i r="1">
      <x v="1215"/>
    </i>
    <i r="1">
      <x v="220"/>
    </i>
    <i r="1">
      <x/>
    </i>
    <i r="1">
      <x v="1754"/>
    </i>
    <i r="1">
      <x v="1508"/>
    </i>
    <i r="1">
      <x v="1709"/>
    </i>
    <i r="1">
      <x v="500"/>
    </i>
    <i r="1">
      <x v="137"/>
    </i>
    <i r="1">
      <x v="184"/>
    </i>
    <i r="1">
      <x v="772"/>
    </i>
    <i r="1">
      <x v="1036"/>
    </i>
    <i r="1">
      <x v="227"/>
    </i>
    <i r="1">
      <x v="304"/>
    </i>
    <i r="1">
      <x v="1680"/>
    </i>
    <i r="1">
      <x v="282"/>
    </i>
    <i r="1">
      <x v="285"/>
    </i>
    <i r="1">
      <x v="1185"/>
    </i>
    <i r="1">
      <x v="1604"/>
    </i>
    <i r="1">
      <x v="299"/>
    </i>
    <i r="1">
      <x v="1170"/>
    </i>
    <i r="1">
      <x v="1158"/>
    </i>
    <i r="1">
      <x v="363"/>
    </i>
    <i r="1">
      <x v="680"/>
    </i>
    <i r="1">
      <x v="1495"/>
    </i>
    <i r="1">
      <x v="408"/>
    </i>
    <i r="1">
      <x v="1543"/>
    </i>
    <i r="1">
      <x v="257"/>
    </i>
    <i r="1">
      <x v="794"/>
    </i>
    <i r="1">
      <x v="1462"/>
    </i>
    <i r="1">
      <x v="839"/>
    </i>
    <i r="1">
      <x v="1118"/>
    </i>
    <i r="1">
      <x v="1127"/>
    </i>
    <i r="1">
      <x v="38"/>
    </i>
    <i r="1">
      <x v="566"/>
    </i>
    <i r="1">
      <x v="1589"/>
    </i>
    <i r="1">
      <x v="1316"/>
    </i>
    <i r="1">
      <x v="289"/>
    </i>
    <i r="1">
      <x v="1448"/>
    </i>
    <i r="1">
      <x v="623"/>
    </i>
    <i r="1">
      <x v="1653"/>
    </i>
    <i r="1">
      <x v="2"/>
    </i>
    <i r="1">
      <x v="609"/>
    </i>
    <i r="1">
      <x v="658"/>
    </i>
    <i r="1">
      <x v="330"/>
    </i>
    <i r="1">
      <x v="446"/>
    </i>
    <i r="1">
      <x v="1708"/>
    </i>
    <i r="1">
      <x v="1347"/>
    </i>
    <i r="1">
      <x v="859"/>
    </i>
    <i r="1">
      <x v="1512"/>
    </i>
    <i r="1">
      <x v="94"/>
    </i>
    <i r="1">
      <x v="1511"/>
    </i>
    <i r="1">
      <x v="993"/>
    </i>
    <i r="1">
      <x v="91"/>
    </i>
    <i r="1">
      <x v="144"/>
    </i>
    <i r="1">
      <x v="1628"/>
    </i>
    <i r="1">
      <x v="657"/>
    </i>
    <i r="1">
      <x v="162"/>
    </i>
    <i r="1">
      <x v="1405"/>
    </i>
    <i r="1">
      <x v="1346"/>
    </i>
    <i r="1">
      <x v="1104"/>
    </i>
    <i r="1">
      <x v="597"/>
    </i>
    <i r="1">
      <x v="1805"/>
    </i>
    <i r="1">
      <x v="1305"/>
    </i>
    <i r="1">
      <x v="195"/>
    </i>
    <i r="1">
      <x v="1245"/>
    </i>
    <i r="1">
      <x v="224"/>
    </i>
    <i r="1">
      <x v="1629"/>
    </i>
    <i r="1">
      <x v="41"/>
    </i>
    <i r="1">
      <x v="616"/>
    </i>
    <i r="1">
      <x v="1502"/>
    </i>
    <i r="1">
      <x v="1635"/>
    </i>
    <i r="1">
      <x v="197"/>
    </i>
    <i r="1">
      <x v="524"/>
    </i>
    <i r="1">
      <x v="76"/>
    </i>
    <i r="1">
      <x v="564"/>
    </i>
    <i r="1">
      <x v="1218"/>
    </i>
    <i r="1">
      <x v="113"/>
    </i>
    <i r="1">
      <x v="821"/>
    </i>
    <i r="1">
      <x v="193"/>
    </i>
    <i r="1">
      <x v="467"/>
    </i>
    <i r="1">
      <x v="1714"/>
    </i>
    <i r="1">
      <x v="262"/>
    </i>
    <i r="1">
      <x v="1572"/>
    </i>
    <i r="1">
      <x v="1144"/>
    </i>
    <i r="1">
      <x v="669"/>
    </i>
    <i r="1">
      <x v="810"/>
    </i>
    <i r="1">
      <x v="1161"/>
    </i>
    <i r="1">
      <x v="429"/>
    </i>
    <i r="1">
      <x v="578"/>
    </i>
    <i r="1">
      <x v="926"/>
    </i>
    <i r="1">
      <x v="196"/>
    </i>
    <i r="1">
      <x v="1030"/>
    </i>
    <i r="1">
      <x v="717"/>
    </i>
    <i r="1">
      <x v="884"/>
    </i>
    <i r="1">
      <x v="995"/>
    </i>
    <i r="1">
      <x v="1524"/>
    </i>
    <i r="1">
      <x v="64"/>
    </i>
    <i r="1">
      <x v="67"/>
    </i>
    <i r="1">
      <x v="1518"/>
    </i>
    <i r="1">
      <x v="1480"/>
    </i>
    <i r="1">
      <x v="705"/>
    </i>
    <i r="1">
      <x v="1590"/>
    </i>
    <i r="1">
      <x v="1240"/>
    </i>
    <i r="1">
      <x v="13"/>
    </i>
    <i r="1">
      <x v="44"/>
    </i>
    <i r="1">
      <x v="1693"/>
    </i>
    <i r="1">
      <x v="1516"/>
    </i>
    <i r="1">
      <x v="1113"/>
    </i>
    <i r="1">
      <x v="1110"/>
    </i>
    <i r="1">
      <x v="862"/>
    </i>
    <i r="1">
      <x v="695"/>
    </i>
    <i r="1">
      <x v="842"/>
    </i>
    <i r="1">
      <x v="151"/>
    </i>
    <i r="1">
      <x v="21"/>
    </i>
    <i r="1">
      <x v="1063"/>
    </i>
    <i r="1">
      <x v="848"/>
    </i>
    <i r="1">
      <x v="830"/>
    </i>
    <i r="1">
      <x v="1069"/>
    </i>
    <i r="1">
      <x v="1676"/>
    </i>
    <i r="1">
      <x v="1797"/>
    </i>
    <i r="1">
      <x v="1380"/>
    </i>
    <i r="1">
      <x v="1430"/>
    </i>
    <i r="1">
      <x v="1463"/>
    </i>
    <i r="1">
      <x v="305"/>
    </i>
    <i r="1">
      <x v="1534"/>
    </i>
    <i r="1">
      <x v="35"/>
    </i>
    <i r="1">
      <x v="613"/>
    </i>
    <i r="1">
      <x v="159"/>
    </i>
    <i r="1">
      <x v="394"/>
    </i>
    <i r="1">
      <x v="343"/>
    </i>
    <i r="1">
      <x v="1071"/>
    </i>
    <i r="1">
      <x v="1014"/>
    </i>
    <i r="1">
      <x v="415"/>
    </i>
    <i r="1">
      <x v="758"/>
    </i>
    <i r="1">
      <x v="591"/>
    </i>
    <i r="1">
      <x v="777"/>
    </i>
    <i r="1">
      <x v="374"/>
    </i>
    <i r="1">
      <x v="1692"/>
    </i>
    <i r="1">
      <x v="825"/>
    </i>
    <i r="1">
      <x v="340"/>
    </i>
    <i r="1">
      <x v="198"/>
    </i>
    <i r="1">
      <x v="940"/>
    </i>
    <i r="1">
      <x v="255"/>
    </i>
    <i r="1">
      <x v="1289"/>
    </i>
    <i r="1">
      <x v="508"/>
    </i>
    <i r="1">
      <x v="183"/>
    </i>
    <i r="1">
      <x v="1300"/>
    </i>
    <i r="1">
      <x v="568"/>
    </i>
    <i r="1">
      <x v="410"/>
    </i>
    <i r="1">
      <x v="1553"/>
    </i>
    <i r="1">
      <x v="1057"/>
    </i>
    <i r="1">
      <x v="104"/>
    </i>
    <i r="1">
      <x v="997"/>
    </i>
    <i r="1">
      <x v="1079"/>
    </i>
    <i r="1">
      <x v="1770"/>
    </i>
    <i r="1">
      <x v="713"/>
    </i>
    <i r="1">
      <x v="57"/>
    </i>
    <i r="1">
      <x v="864"/>
    </i>
    <i r="1">
      <x v="1172"/>
    </i>
    <i r="1">
      <x v="1632"/>
    </i>
    <i r="1">
      <x v="1762"/>
    </i>
    <i r="1">
      <x v="778"/>
    </i>
    <i r="1">
      <x v="381"/>
    </i>
    <i r="1">
      <x v="725"/>
    </i>
    <i r="1">
      <x v="382"/>
    </i>
    <i r="1">
      <x v="1377"/>
    </i>
    <i r="1">
      <x v="1394"/>
    </i>
    <i r="1">
      <x v="373"/>
    </i>
    <i r="1">
      <x v="511"/>
    </i>
    <i r="1">
      <x v="15"/>
    </i>
    <i r="1">
      <x v="99"/>
    </i>
    <i r="1">
      <x v="190"/>
    </i>
    <i r="1">
      <x v="301"/>
    </i>
    <i r="1">
      <x v="1038"/>
    </i>
    <i r="1">
      <x v="1260"/>
    </i>
    <i r="1">
      <x v="1584"/>
    </i>
    <i r="1">
      <x v="860"/>
    </i>
    <i r="1">
      <x v="346"/>
    </i>
    <i r="1">
      <x v="1748"/>
    </i>
    <i r="1">
      <x v="420"/>
    </i>
    <i r="1">
      <x v="1067"/>
    </i>
    <i r="1">
      <x v="646"/>
    </i>
    <i r="1">
      <x v="1504"/>
    </i>
    <i r="1">
      <x v="1"/>
    </i>
    <i r="1">
      <x v="976"/>
    </i>
    <i r="1">
      <x v="612"/>
    </i>
    <i r="1">
      <x v="1049"/>
    </i>
    <i r="1">
      <x v="303"/>
    </i>
    <i r="1">
      <x v="1192"/>
    </i>
    <i r="1">
      <x v="1184"/>
    </i>
    <i r="1">
      <x v="1619"/>
    </i>
    <i r="1">
      <x v="553"/>
    </i>
    <i r="1">
      <x v="1785"/>
    </i>
    <i r="1">
      <x v="359"/>
    </i>
    <i r="1">
      <x v="720"/>
    </i>
    <i r="1">
      <x v="311"/>
    </i>
    <i r="1">
      <x v="588"/>
    </i>
    <i r="1">
      <x v="961"/>
    </i>
    <i r="1">
      <x v="1422"/>
    </i>
    <i r="1">
      <x v="1078"/>
    </i>
    <i r="1">
      <x v="1499"/>
    </i>
    <i r="1">
      <x v="265"/>
    </i>
    <i r="1">
      <x v="882"/>
    </i>
    <i r="1">
      <x v="264"/>
    </i>
    <i r="1">
      <x v="433"/>
    </i>
    <i r="1">
      <x v="715"/>
    </i>
    <i r="1">
      <x v="479"/>
    </i>
    <i r="1">
      <x v="1425"/>
    </i>
    <i r="1">
      <x v="693"/>
    </i>
    <i r="1">
      <x v="1081"/>
    </i>
    <i r="1">
      <x v="317"/>
    </i>
    <i r="1">
      <x v="1713"/>
    </i>
    <i r="1">
      <x v="1025"/>
    </i>
    <i r="1">
      <x v="753"/>
    </i>
    <i r="1">
      <x v="101"/>
    </i>
    <i r="1">
      <x v="424"/>
    </i>
    <i r="1">
      <x v="331"/>
    </i>
    <i r="1">
      <x v="1116"/>
    </i>
    <i r="1">
      <x v="1080"/>
    </i>
    <i r="1">
      <x v="1125"/>
    </i>
    <i r="1">
      <x v="1269"/>
    </i>
    <i r="1">
      <x v="1151"/>
    </i>
    <i r="1">
      <x v="1535"/>
    </i>
    <i r="1">
      <x v="284"/>
    </i>
    <i r="1">
      <x v="1610"/>
    </i>
    <i r="1">
      <x v="1045"/>
    </i>
    <i r="1">
      <x v="1280"/>
    </i>
    <i r="1">
      <x v="1041"/>
    </i>
    <i r="1">
      <x v="1541"/>
    </i>
    <i r="1">
      <x v="259"/>
    </i>
    <i r="1">
      <x v="50"/>
    </i>
    <i r="1">
      <x v="600"/>
    </i>
    <i r="1">
      <x v="443"/>
    </i>
    <i r="1">
      <x v="855"/>
    </i>
    <i r="1">
      <x v="1763"/>
    </i>
    <i r="1">
      <x v="22"/>
    </i>
    <i r="1">
      <x v="1085"/>
    </i>
    <i r="1">
      <x v="9"/>
    </i>
    <i r="1">
      <x v="1208"/>
    </i>
    <i r="1">
      <x v="1594"/>
    </i>
    <i r="1">
      <x v="990"/>
    </i>
    <i r="1">
      <x v="1679"/>
    </i>
    <i r="1">
      <x v="983"/>
    </i>
    <i r="1">
      <x v="1105"/>
    </i>
    <i r="1">
      <x v="55"/>
    </i>
    <i r="1">
      <x v="466"/>
    </i>
    <i r="1">
      <x v="752"/>
    </i>
    <i r="1">
      <x v="360"/>
    </i>
    <i r="1">
      <x v="639"/>
    </i>
    <i r="1">
      <x v="1642"/>
    </i>
    <i r="1">
      <x v="20"/>
    </i>
    <i r="1">
      <x v="1441"/>
    </i>
    <i r="1">
      <x v="744"/>
    </i>
    <i r="1">
      <x v="918"/>
    </i>
    <i r="1">
      <x v="14"/>
    </i>
    <i r="1">
      <x v="1237"/>
    </i>
    <i r="1">
      <x v="432"/>
    </i>
    <i r="1">
      <x v="1101"/>
    </i>
    <i r="1">
      <x v="1186"/>
    </i>
    <i r="1">
      <x v="1486"/>
    </i>
    <i r="1">
      <x v="72"/>
    </i>
    <i r="1">
      <x v="7"/>
    </i>
    <i r="1">
      <x v="1199"/>
    </i>
    <i r="1">
      <x v="153"/>
    </i>
    <i r="1">
      <x v="790"/>
    </i>
    <i r="1">
      <x v="675"/>
    </i>
    <i r="1">
      <x v="1766"/>
    </i>
    <i r="1">
      <x v="364"/>
    </i>
    <i r="1">
      <x v="1789"/>
    </i>
    <i r="1">
      <x v="652"/>
    </i>
    <i r="1">
      <x v="499"/>
    </i>
    <i r="1">
      <x v="1407"/>
    </i>
    <i r="1">
      <x v="1058"/>
    </i>
    <i r="1">
      <x v="718"/>
    </i>
    <i r="1">
      <x v="1715"/>
    </i>
    <i r="1">
      <x v="1181"/>
    </i>
    <i r="1">
      <x v="1099"/>
    </i>
    <i r="1">
      <x v="1775"/>
    </i>
    <i r="1">
      <x v="1550"/>
    </i>
    <i r="1">
      <x v="1765"/>
    </i>
    <i r="1">
      <x v="480"/>
    </i>
    <i r="1">
      <x v="1506"/>
    </i>
    <i r="1">
      <x v="377"/>
    </i>
    <i r="1">
      <x v="252"/>
    </i>
    <i r="1">
      <x v="518"/>
    </i>
    <i r="1">
      <x v="833"/>
    </i>
    <i r="1">
      <x v="557"/>
    </i>
    <i r="1">
      <x v="370"/>
    </i>
    <i r="1">
      <x v="485"/>
    </i>
    <i r="1">
      <x v="875"/>
    </i>
    <i r="1">
      <x v="30"/>
    </i>
    <i r="1">
      <x v="187"/>
    </i>
    <i r="1">
      <x v="1802"/>
    </i>
    <i r="1">
      <x v="577"/>
    </i>
    <i r="1">
      <x v="809"/>
    </i>
    <i r="1">
      <x v="1273"/>
    </i>
    <i r="1">
      <x v="477"/>
    </i>
    <i r="1">
      <x v="56"/>
    </i>
    <i r="1">
      <x v="536"/>
    </i>
    <i r="1">
      <x v="78"/>
    </i>
    <i r="1">
      <x v="819"/>
    </i>
    <i r="1">
      <x v="1633"/>
    </i>
    <i r="1">
      <x v="1072"/>
    </i>
    <i r="1">
      <x v="1741"/>
    </i>
    <i r="1">
      <x v="992"/>
    </i>
    <i r="1">
      <x v="1808"/>
    </i>
    <i r="1">
      <x v="292"/>
    </i>
    <i r="1">
      <x v="8"/>
    </i>
    <i r="1">
      <x v="82"/>
    </i>
    <i r="1">
      <x v="1243"/>
    </i>
    <i r="1">
      <x v="120"/>
    </i>
    <i r="1">
      <x v="434"/>
    </i>
    <i r="1">
      <x v="645"/>
    </i>
    <i r="1">
      <x v="728"/>
    </i>
    <i r="1">
      <x v="1126"/>
    </i>
    <i r="1">
      <x v="134"/>
    </i>
    <i r="1">
      <x v="1650"/>
    </i>
    <i r="1">
      <x v="348"/>
    </i>
    <i r="1">
      <x v="1509"/>
    </i>
    <i r="1">
      <x v="1704"/>
    </i>
    <i r="1">
      <x v="729"/>
    </i>
    <i r="1">
      <x v="1644"/>
    </i>
    <i r="1">
      <x v="792"/>
    </i>
    <i r="1">
      <x v="767"/>
    </i>
    <i r="1">
      <x v="1614"/>
    </i>
    <i r="1">
      <x v="1084"/>
    </i>
    <i r="1">
      <x v="1406"/>
    </i>
    <i r="1">
      <x v="905"/>
    </i>
    <i r="1">
      <x v="846"/>
    </i>
    <i r="1">
      <x v="177"/>
    </i>
    <i r="1">
      <x v="766"/>
    </i>
    <i r="1">
      <x v="448"/>
    </i>
    <i r="1">
      <x v="506"/>
    </i>
    <i r="1">
      <x v="1740"/>
    </i>
    <i r="1">
      <x v="1670"/>
    </i>
    <i r="1">
      <x v="1054"/>
    </i>
    <i r="1">
      <x v="214"/>
    </i>
    <i r="1">
      <x v="1581"/>
    </i>
    <i r="1">
      <x v="863"/>
    </i>
    <i r="1">
      <x v="592"/>
    </i>
    <i r="1">
      <x v="1667"/>
    </i>
    <i r="1">
      <x v="217"/>
    </i>
    <i r="1">
      <x v="1381"/>
    </i>
    <i r="1">
      <x v="42"/>
    </i>
    <i r="1">
      <x v="733"/>
    </i>
    <i r="1">
      <x v="1239"/>
    </i>
    <i r="1">
      <x v="1244"/>
    </i>
    <i r="1">
      <x v="1163"/>
    </i>
    <i r="1">
      <x v="1476"/>
    </i>
    <i r="1">
      <x v="1638"/>
    </i>
    <i r="1">
      <x v="1095"/>
    </i>
    <i r="1">
      <x v="735"/>
    </i>
    <i r="1">
      <x v="1428"/>
    </i>
    <i r="1">
      <x v="575"/>
    </i>
    <i r="1">
      <x v="251"/>
    </i>
    <i r="1">
      <x v="513"/>
    </i>
    <i r="1">
      <x v="685"/>
    </i>
    <i r="1">
      <x v="1339"/>
    </i>
    <i r="1">
      <x v="1564"/>
    </i>
    <i r="1">
      <x v="1278"/>
    </i>
    <i r="1">
      <x v="1641"/>
    </i>
    <i r="1">
      <x v="721"/>
    </i>
    <i r="1">
      <x v="994"/>
    </i>
    <i r="1">
      <x v="892"/>
    </i>
    <i r="1">
      <x v="34"/>
    </i>
    <i r="1">
      <x v="313"/>
    </i>
    <i r="1">
      <x v="199"/>
    </i>
    <i r="1">
      <x v="1542"/>
    </i>
    <i r="1">
      <x v="787"/>
    </i>
    <i r="1">
      <x v="727"/>
    </i>
    <i r="1">
      <x v="4"/>
    </i>
    <i r="1">
      <x v="1312"/>
    </i>
    <i r="1">
      <x v="1643"/>
    </i>
    <i r="1">
      <x v="1618"/>
    </i>
    <i r="1">
      <x v="115"/>
    </i>
    <i r="1">
      <x v="322"/>
    </i>
    <i r="1">
      <x v="949"/>
    </i>
    <i r="1">
      <x v="180"/>
    </i>
    <i r="1">
      <x v="152"/>
    </i>
    <i r="1">
      <x v="1531"/>
    </i>
    <i r="1">
      <x v="442"/>
    </i>
    <i r="1">
      <x v="866"/>
    </i>
    <i r="1">
      <x v="271"/>
    </i>
    <i r="1">
      <x v="686"/>
    </i>
    <i r="1">
      <x v="261"/>
    </i>
    <i r="1">
      <x v="128"/>
    </i>
    <i r="1">
      <x v="279"/>
    </i>
    <i r="1">
      <x v="916"/>
    </i>
    <i r="1">
      <x v="1447"/>
    </i>
    <i r="1">
      <x v="838"/>
    </i>
    <i r="1">
      <x v="1383"/>
    </i>
    <i r="1">
      <x v="494"/>
    </i>
    <i r="1">
      <x v="1636"/>
    </i>
    <i r="1">
      <x v="1562"/>
    </i>
    <i r="1">
      <x v="509"/>
    </i>
    <i r="1">
      <x v="582"/>
    </i>
    <i r="1">
      <x v="1712"/>
    </i>
    <i r="1">
      <x v="1373"/>
    </i>
    <i r="1">
      <x v="389"/>
    </i>
    <i r="1">
      <x v="1401"/>
    </i>
    <i r="1">
      <x v="449"/>
    </i>
    <i r="1">
      <x v="706"/>
    </i>
    <i r="1">
      <x v="111"/>
    </i>
    <i r="1">
      <x v="327"/>
    </i>
    <i r="1">
      <x v="1450"/>
    </i>
    <i r="1">
      <x v="384"/>
    </i>
    <i r="1">
      <x v="1386"/>
    </i>
    <i r="1">
      <x v="1002"/>
    </i>
    <i r="1">
      <x v="1091"/>
    </i>
    <i r="1">
      <x v="974"/>
    </i>
    <i r="1">
      <x v="1060"/>
    </i>
    <i r="1">
      <x v="1076"/>
    </i>
    <i r="1">
      <x v="1395"/>
    </i>
    <i r="1">
      <x v="980"/>
    </i>
    <i r="1">
      <x v="836"/>
    </i>
    <i r="1">
      <x v="439"/>
    </i>
    <i r="1">
      <x v="483"/>
    </i>
    <i r="1">
      <x v="52"/>
    </i>
    <i r="1">
      <x v="165"/>
    </i>
    <i r="1">
      <x v="1302"/>
    </i>
    <i r="1">
      <x v="1637"/>
    </i>
    <i r="1">
      <x v="1554"/>
    </i>
    <i r="1">
      <x v="745"/>
    </i>
    <i r="1">
      <x v="1520"/>
    </i>
    <i r="1">
      <x v="28"/>
    </i>
    <i r="1">
      <x v="1029"/>
    </i>
    <i r="1">
      <x v="813"/>
    </i>
    <i r="1">
      <x v="1724"/>
    </i>
    <i r="1">
      <x v="1455"/>
    </i>
    <i r="1">
      <x v="1374"/>
    </i>
    <i r="1">
      <x v="1500"/>
    </i>
    <i r="1">
      <x v="441"/>
    </i>
    <i r="1">
      <x v="1309"/>
    </i>
    <i r="1">
      <x v="1548"/>
    </i>
    <i r="1">
      <x v="844"/>
    </i>
    <i r="1">
      <x v="1180"/>
    </i>
    <i r="1">
      <x v="254"/>
    </i>
    <i r="1">
      <x v="1396"/>
    </i>
    <i r="1">
      <x v="754"/>
    </i>
    <i r="1">
      <x v="1528"/>
    </i>
    <i r="1">
      <x v="1015"/>
    </i>
    <i r="1">
      <x v="6"/>
    </i>
    <i r="1">
      <x v="1310"/>
    </i>
    <i r="1">
      <x v="1187"/>
    </i>
    <i r="1">
      <x v="946"/>
    </i>
    <i r="1">
      <x v="461"/>
    </i>
    <i r="1">
      <x v="712"/>
    </i>
    <i r="1">
      <x v="719"/>
    </i>
    <i r="1">
      <x v="648"/>
    </i>
    <i r="1">
      <x v="1156"/>
    </i>
    <i r="1">
      <x v="1503"/>
    </i>
    <i r="1">
      <x v="1034"/>
    </i>
    <i r="1">
      <x v="283"/>
    </i>
    <i r="1">
      <x v="724"/>
    </i>
    <i r="1">
      <x v="815"/>
    </i>
    <i r="1">
      <x v="126"/>
    </i>
    <i r="1">
      <x v="1736"/>
    </i>
    <i r="1">
      <x v="1515"/>
    </i>
    <i r="1">
      <x v="1566"/>
    </i>
    <i r="1">
      <x v="615"/>
    </i>
    <i r="1">
      <x v="1314"/>
    </i>
    <i r="1">
      <x v="105"/>
    </i>
    <i r="1">
      <x v="62"/>
    </i>
    <i r="1">
      <x v="678"/>
    </i>
    <i r="1">
      <x v="1061"/>
    </i>
    <i r="1">
      <x v="523"/>
    </i>
    <i r="1">
      <x v="47"/>
    </i>
    <i r="1">
      <x v="1539"/>
    </i>
    <i r="1">
      <x v="385"/>
    </i>
    <i r="1">
      <x v="1252"/>
    </i>
    <i r="1">
      <x v="755"/>
    </i>
    <i r="1">
      <x v="1682"/>
    </i>
    <i r="1">
      <x v="1043"/>
    </i>
    <i r="1">
      <x v="173"/>
    </i>
    <i r="1">
      <x v="679"/>
    </i>
    <i r="1">
      <x v="534"/>
    </i>
    <i r="1">
      <x v="269"/>
    </i>
    <i r="1">
      <x v="349"/>
    </i>
    <i r="1">
      <x v="1579"/>
    </i>
    <i r="1">
      <x v="970"/>
    </i>
    <i r="1">
      <x v="1546"/>
    </i>
    <i r="1">
      <x v="451"/>
    </i>
    <i r="1">
      <x v="789"/>
    </i>
    <i r="1">
      <x v="1493"/>
    </i>
    <i r="1">
      <x v="1042"/>
    </i>
    <i r="1">
      <x v="611"/>
    </i>
    <i r="1">
      <x v="1482"/>
    </i>
    <i r="1">
      <x v="1727"/>
    </i>
    <i r="1">
      <x v="710"/>
    </i>
    <i r="1">
      <x v="1350"/>
    </i>
    <i r="1">
      <x v="1303"/>
    </i>
    <i r="1">
      <x v="700"/>
    </i>
    <i r="1">
      <x v="619"/>
    </i>
    <i r="1">
      <x v="1517"/>
    </i>
    <i r="1">
      <x v="595"/>
    </i>
    <i r="1">
      <x v="281"/>
    </i>
    <i r="1">
      <x v="668"/>
    </i>
    <i r="1">
      <x v="906"/>
    </i>
    <i r="1">
      <x v="1505"/>
    </i>
    <i r="1">
      <x v="1212"/>
    </i>
    <i r="1">
      <x v="398"/>
    </i>
    <i r="1">
      <x v="230"/>
    </i>
    <i r="1">
      <x v="651"/>
    </i>
    <i r="1">
      <x v="1591"/>
    </i>
    <i r="1">
      <x v="749"/>
    </i>
    <i r="1">
      <x v="316"/>
    </i>
    <i r="1">
      <x v="178"/>
    </i>
    <i r="1">
      <x v="1634"/>
    </i>
    <i r="1">
      <x v="1647"/>
    </i>
    <i r="1">
      <x v="1464"/>
    </i>
    <i r="1">
      <x v="663"/>
    </i>
    <i r="1">
      <x v="533"/>
    </i>
    <i r="1">
      <x v="235"/>
    </i>
    <i r="1">
      <x v="445"/>
    </i>
    <i r="1">
      <x v="450"/>
    </i>
    <i r="1">
      <x v="1598"/>
    </i>
    <i r="1">
      <x v="726"/>
    </i>
    <i r="1">
      <x v="1721"/>
    </i>
    <i r="1">
      <x v="1098"/>
    </i>
    <i r="1">
      <x v="1138"/>
    </i>
    <i r="1">
      <x v="425"/>
    </i>
    <i r="1">
      <x v="347"/>
    </i>
    <i r="1">
      <x v="1720"/>
    </i>
    <i r="1">
      <x v="587"/>
    </i>
    <i r="1">
      <x v="1725"/>
    </i>
    <i r="1">
      <x v="694"/>
    </i>
    <i r="1">
      <x v="543"/>
    </i>
    <i r="1">
      <x v="1149"/>
    </i>
    <i r="1">
      <x v="436"/>
    </i>
    <i r="1">
      <x v="558"/>
    </i>
    <i r="1">
      <x v="835"/>
    </i>
    <i r="1">
      <x v="917"/>
    </i>
    <i r="1">
      <x v="739"/>
    </i>
    <i r="1">
      <x v="186"/>
    </i>
    <i r="1">
      <x v="430"/>
    </i>
    <i r="1">
      <x v="1538"/>
    </i>
    <i r="1">
      <x v="17"/>
    </i>
    <i r="1">
      <x v="288"/>
    </i>
    <i r="1">
      <x v="625"/>
    </i>
    <i r="1">
      <x v="986"/>
    </i>
    <i r="1">
      <x v="1768"/>
    </i>
    <i r="1">
      <x v="166"/>
    </i>
    <i r="1">
      <x v="985"/>
    </i>
    <i r="1">
      <x v="550"/>
    </i>
    <i r="1">
      <x v="1801"/>
    </i>
    <i r="1">
      <x v="366"/>
    </i>
    <i r="1">
      <x v="635"/>
    </i>
    <i r="1">
      <x v="25"/>
    </i>
    <i r="1">
      <x v="633"/>
    </i>
    <i r="1">
      <x v="1139"/>
    </i>
    <i r="1">
      <x v="236"/>
    </i>
    <i r="1">
      <x v="1540"/>
    </i>
    <i r="1">
      <x v="921"/>
    </i>
    <i r="1">
      <x v="421"/>
    </i>
    <i r="1">
      <x v="1027"/>
    </i>
    <i r="1">
      <x v="413"/>
    </i>
    <i r="1">
      <x v="191"/>
    </i>
    <i r="1">
      <x v="277"/>
    </i>
    <i r="1">
      <x v="1578"/>
    </i>
    <i r="1">
      <x v="396"/>
    </i>
    <i r="1">
      <x v="643"/>
    </i>
    <i r="1">
      <x v="915"/>
    </i>
    <i r="1">
      <x v="738"/>
    </i>
    <i r="1">
      <x v="1419"/>
    </i>
    <i r="1">
      <x v="1701"/>
    </i>
    <i r="1">
      <x v="505"/>
    </i>
    <i r="1">
      <x v="823"/>
    </i>
    <i r="1">
      <x v="785"/>
    </i>
    <i r="1">
      <x v="1399"/>
    </i>
    <i r="1">
      <x v="1262"/>
    </i>
    <i r="1">
      <x v="1696"/>
    </i>
    <i r="1">
      <x v="780"/>
    </i>
    <i r="1">
      <x v="93"/>
    </i>
    <i r="1">
      <x v="1497"/>
    </i>
    <i r="1">
      <x v="991"/>
    </i>
    <i r="1">
      <x v="36"/>
    </i>
    <i r="1">
      <x v="1685"/>
    </i>
    <i r="1">
      <x v="428"/>
    </i>
    <i r="1">
      <x v="879"/>
    </i>
    <i r="1">
      <x v="742"/>
    </i>
    <i r="1">
      <x v="46"/>
    </i>
    <i r="1">
      <x v="1033"/>
    </i>
    <i r="1">
      <x v="350"/>
    </i>
    <i r="1">
      <x v="975"/>
    </i>
    <i r="1">
      <x v="1710"/>
    </i>
    <i r="1">
      <x v="650"/>
    </i>
    <i r="1">
      <x v="954"/>
    </i>
    <i r="1">
      <x v="943"/>
    </i>
    <i r="1">
      <x v="19"/>
    </i>
    <i r="1">
      <x v="538"/>
    </i>
    <i r="1">
      <x v="1021"/>
    </i>
    <i r="1">
      <x v="1031"/>
    </i>
    <i r="1">
      <x v="952"/>
    </i>
    <i r="1">
      <x v="1296"/>
    </i>
    <i r="1">
      <x v="1387"/>
    </i>
    <i r="1">
      <x v="1265"/>
    </i>
    <i r="1">
      <x v="1121"/>
    </i>
    <i r="1">
      <x v="1646"/>
    </i>
    <i r="1">
      <x v="1781"/>
    </i>
    <i r="1">
      <x v="1530"/>
    </i>
    <i r="1">
      <x v="1298"/>
    </i>
    <i t="grand">
      <x/>
    </i>
  </rowItems>
  <colFields count="1">
    <field x="-2"/>
  </colFields>
  <colItems count="2">
    <i>
      <x/>
    </i>
    <i i="1">
      <x v="1"/>
    </i>
  </colItems>
  <dataFields count="2">
    <dataField name="Sum of Profit" fld="7" baseField="0" baseItem="0"/>
    <dataField name="Sum of pr" fld="20" baseField="0" baseItem="0" numFmtId="10"/>
  </dataFields>
  <formats count="1">
    <format dxfId="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6BBDE7-7F61-42E4-98D1-088E144A82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Y3:Z8" firstHeaderRow="1" firstDataRow="1" firstDataCol="1"/>
  <pivotFields count="21">
    <pivotField showAll="0">
      <items count="4118">
        <item x="343"/>
        <item x="131"/>
        <item x="469"/>
        <item x="552"/>
        <item x="243"/>
        <item x="456"/>
        <item x="246"/>
        <item x="135"/>
        <item x="439"/>
        <item x="237"/>
        <item x="261"/>
        <item x="300"/>
        <item x="83"/>
        <item x="466"/>
        <item x="360"/>
        <item x="705"/>
        <item x="427"/>
        <item x="670"/>
        <item x="446"/>
        <item x="215"/>
        <item x="256"/>
        <item x="340"/>
        <item x="150"/>
        <item x="191"/>
        <item x="158"/>
        <item x="733"/>
        <item x="75"/>
        <item x="674"/>
        <item x="450"/>
        <item x="578"/>
        <item x="401"/>
        <item x="197"/>
        <item x="551"/>
        <item x="463"/>
        <item x="372"/>
        <item x="350"/>
        <item x="134"/>
        <item x="240"/>
        <item x="95"/>
        <item x="609"/>
        <item x="337"/>
        <item x="404"/>
        <item x="209"/>
        <item x="645"/>
        <item x="165"/>
        <item x="344"/>
        <item x="325"/>
        <item x="305"/>
        <item x="211"/>
        <item x="542"/>
        <item x="569"/>
        <item x="482"/>
        <item x="293"/>
        <item x="308"/>
        <item x="503"/>
        <item x="20"/>
        <item x="598"/>
        <item x="457"/>
        <item x="549"/>
        <item x="384"/>
        <item x="98"/>
        <item x="368"/>
        <item x="661"/>
        <item x="630"/>
        <item x="714"/>
        <item x="560"/>
        <item x="23"/>
        <item x="31"/>
        <item x="666"/>
        <item x="667"/>
        <item x="278"/>
        <item x="752"/>
        <item x="179"/>
        <item x="590"/>
        <item x="233"/>
        <item x="568"/>
        <item x="238"/>
        <item x="349"/>
        <item x="99"/>
        <item x="226"/>
        <item x="188"/>
        <item x="320"/>
        <item x="494"/>
        <item x="13"/>
        <item x="416"/>
        <item x="25"/>
        <item x="63"/>
        <item x="377"/>
        <item x="136"/>
        <item x="555"/>
        <item x="395"/>
        <item x="303"/>
        <item x="46"/>
        <item x="747"/>
        <item x="530"/>
        <item x="492"/>
        <item x="488"/>
        <item x="146"/>
        <item x="415"/>
        <item x="93"/>
        <item x="160"/>
        <item x="514"/>
        <item x="464"/>
        <item x="203"/>
        <item x="478"/>
        <item x="50"/>
        <item x="291"/>
        <item x="656"/>
        <item x="497"/>
        <item x="636"/>
        <item x="550"/>
        <item x="534"/>
        <item x="410"/>
        <item x="378"/>
        <item x="128"/>
        <item x="71"/>
        <item x="441"/>
        <item x="704"/>
        <item x="210"/>
        <item x="35"/>
        <item x="333"/>
        <item x="413"/>
        <item x="393"/>
        <item x="498"/>
        <item x="239"/>
        <item x="615"/>
        <item x="289"/>
        <item x="677"/>
        <item x="669"/>
        <item x="5"/>
        <item x="62"/>
        <item x="222"/>
        <item x="48"/>
        <item x="678"/>
        <item x="637"/>
        <item x="486"/>
        <item x="586"/>
        <item x="216"/>
        <item x="21"/>
        <item x="508"/>
        <item x="124"/>
        <item x="710"/>
        <item x="195"/>
        <item x="516"/>
        <item x="263"/>
        <item x="159"/>
        <item x="361"/>
        <item x="539"/>
        <item x="485"/>
        <item x="515"/>
        <item x="365"/>
        <item x="80"/>
        <item x="425"/>
        <item x="364"/>
        <item x="369"/>
        <item x="579"/>
        <item x="202"/>
        <item x="329"/>
        <item x="125"/>
        <item x="138"/>
        <item x="232"/>
        <item x="141"/>
        <item x="166"/>
        <item x="635"/>
        <item x="741"/>
        <item x="193"/>
        <item x="736"/>
        <item x="657"/>
        <item x="213"/>
        <item x="417"/>
        <item x="103"/>
        <item x="561"/>
        <item x="495"/>
        <item x="366"/>
        <item x="537"/>
        <item x="85"/>
        <item x="454"/>
        <item x="477"/>
        <item x="493"/>
        <item x="603"/>
        <item x="214"/>
        <item x="526"/>
        <item x="130"/>
        <item x="292"/>
        <item x="608"/>
        <item x="295"/>
        <item x="420"/>
        <item x="431"/>
        <item x="499"/>
        <item x="641"/>
        <item x="174"/>
        <item x="334"/>
        <item x="582"/>
        <item x="521"/>
        <item x="715"/>
        <item x="524"/>
        <item x="535"/>
        <item x="72"/>
        <item x="622"/>
        <item x="249"/>
        <item x="157"/>
        <item x="132"/>
        <item x="29"/>
        <item x="257"/>
        <item x="520"/>
        <item x="737"/>
        <item x="591"/>
        <item x="339"/>
        <item x="294"/>
        <item x="614"/>
        <item x="720"/>
        <item x="632"/>
        <item x="664"/>
        <item x="111"/>
        <item x="234"/>
        <item x="86"/>
        <item x="142"/>
        <item x="39"/>
        <item x="41"/>
        <item x="419"/>
        <item x="96"/>
        <item x="713"/>
        <item x="324"/>
        <item x="566"/>
        <item x="359"/>
        <item x="650"/>
        <item x="553"/>
        <item x="371"/>
        <item x="605"/>
        <item x="480"/>
        <item x="8"/>
        <item x="204"/>
        <item x="750"/>
        <item x="231"/>
        <item x="36"/>
        <item x="281"/>
        <item x="461"/>
        <item x="76"/>
        <item x="38"/>
        <item x="212"/>
        <item x="105"/>
        <item x="676"/>
        <item x="30"/>
        <item x="523"/>
        <item x="414"/>
        <item x="565"/>
        <item x="373"/>
        <item x="544"/>
        <item x="301"/>
        <item x="355"/>
        <item x="153"/>
        <item x="751"/>
        <item x="489"/>
        <item x="422"/>
        <item x="342"/>
        <item x="502"/>
        <item x="109"/>
        <item x="51"/>
        <item x="258"/>
        <item x="434"/>
        <item x="447"/>
        <item x="91"/>
        <item x="175"/>
        <item x="592"/>
        <item x="452"/>
        <item x="22"/>
        <item x="640"/>
        <item x="617"/>
        <item x="24"/>
        <item x="475"/>
        <item x="317"/>
        <item x="81"/>
        <item x="451"/>
        <item x="116"/>
        <item x="345"/>
        <item x="407"/>
        <item x="602"/>
        <item x="370"/>
        <item x="490"/>
        <item x="573"/>
        <item x="367"/>
        <item x="376"/>
        <item x="252"/>
        <item x="528"/>
        <item x="599"/>
        <item x="440"/>
        <item x="310"/>
        <item x="53"/>
        <item x="149"/>
        <item x="11"/>
        <item x="374"/>
        <item x="32"/>
        <item x="707"/>
        <item x="455"/>
        <item x="470"/>
        <item x="658"/>
        <item x="163"/>
        <item x="126"/>
        <item x="78"/>
        <item x="299"/>
        <item x="746"/>
        <item x="206"/>
        <item x="242"/>
        <item x="531"/>
        <item x="16"/>
        <item x="396"/>
        <item x="315"/>
        <item x="507"/>
        <item x="313"/>
        <item x="606"/>
        <item x="525"/>
        <item x="56"/>
        <item x="311"/>
        <item x="577"/>
        <item x="220"/>
        <item x="702"/>
        <item x="161"/>
        <item x="686"/>
        <item x="172"/>
        <item x="4"/>
        <item x="66"/>
        <item x="196"/>
        <item x="89"/>
        <item x="607"/>
        <item x="627"/>
        <item x="262"/>
        <item x="532"/>
        <item x="357"/>
        <item x="424"/>
        <item x="184"/>
        <item x="102"/>
        <item x="290"/>
        <item x="698"/>
        <item x="638"/>
        <item x="147"/>
        <item x="9"/>
        <item x="298"/>
        <item x="186"/>
        <item x="362"/>
        <item x="600"/>
        <item x="143"/>
        <item x="683"/>
        <item x="717"/>
        <item x="742"/>
        <item x="348"/>
        <item x="703"/>
        <item x="402"/>
        <item x="255"/>
        <item x="500"/>
        <item x="2"/>
        <item x="665"/>
        <item x="27"/>
        <item x="744"/>
        <item x="7"/>
        <item x="711"/>
        <item x="471"/>
        <item x="601"/>
        <item x="171"/>
        <item x="267"/>
        <item x="45"/>
        <item x="170"/>
        <item x="375"/>
        <item x="77"/>
        <item x="187"/>
        <item x="354"/>
        <item x="223"/>
        <item x="100"/>
        <item x="618"/>
        <item x="40"/>
        <item x="10"/>
        <item x="127"/>
        <item x="680"/>
        <item x="697"/>
        <item x="121"/>
        <item x="513"/>
        <item x="483"/>
        <item x="721"/>
        <item x="280"/>
        <item x="706"/>
        <item x="409"/>
        <item x="229"/>
        <item x="673"/>
        <item x="389"/>
        <item x="633"/>
        <item x="52"/>
        <item x="192"/>
        <item x="444"/>
        <item x="421"/>
        <item x="316"/>
        <item x="19"/>
        <item x="588"/>
        <item x="97"/>
        <item x="479"/>
        <item x="282"/>
        <item x="318"/>
        <item x="556"/>
        <item x="491"/>
        <item x="725"/>
        <item x="297"/>
        <item x="610"/>
        <item x="123"/>
        <item x="522"/>
        <item x="17"/>
        <item x="79"/>
        <item x="87"/>
        <item x="675"/>
        <item x="467"/>
        <item x="264"/>
        <item x="164"/>
        <item x="386"/>
        <item x="699"/>
        <item x="724"/>
        <item x="162"/>
        <item x="347"/>
        <item x="381"/>
        <item x="180"/>
        <item x="326"/>
        <item x="363"/>
        <item x="397"/>
        <item x="73"/>
        <item x="529"/>
        <item x="580"/>
        <item x="383"/>
        <item x="631"/>
        <item x="168"/>
        <item x="628"/>
        <item x="314"/>
        <item x="405"/>
        <item x="400"/>
        <item x="26"/>
        <item x="144"/>
        <item x="119"/>
        <item x="117"/>
        <item x="541"/>
        <item x="356"/>
        <item x="74"/>
        <item x="501"/>
        <item x="65"/>
        <item x="224"/>
        <item x="60"/>
        <item x="652"/>
        <item x="701"/>
        <item x="250"/>
        <item x="731"/>
        <item x="727"/>
        <item x="426"/>
        <item x="604"/>
        <item x="54"/>
        <item x="380"/>
        <item x="169"/>
        <item x="225"/>
        <item x="462"/>
        <item x="540"/>
        <item x="90"/>
        <item x="681"/>
        <item x="94"/>
        <item x="587"/>
        <item x="392"/>
        <item x="69"/>
        <item x="84"/>
        <item x="104"/>
        <item x="649"/>
        <item x="700"/>
        <item x="379"/>
        <item x="646"/>
        <item x="436"/>
        <item x="115"/>
        <item x="517"/>
        <item x="37"/>
        <item x="509"/>
        <item x="481"/>
        <item x="453"/>
        <item x="594"/>
        <item x="584"/>
        <item x="465"/>
        <item x="729"/>
        <item x="559"/>
        <item x="730"/>
        <item x="619"/>
        <item x="593"/>
        <item x="423"/>
        <item x="312"/>
        <item x="266"/>
        <item x="709"/>
        <item x="107"/>
        <item x="653"/>
        <item x="200"/>
        <item x="113"/>
        <item x="353"/>
        <item x="352"/>
        <item x="241"/>
        <item x="687"/>
        <item x="743"/>
        <item x="346"/>
        <item x="253"/>
        <item x="154"/>
        <item x="285"/>
        <item x="536"/>
        <item x="572"/>
        <item x="576"/>
        <item x="583"/>
        <item x="435"/>
        <item x="307"/>
        <item x="718"/>
        <item x="547"/>
        <item x="271"/>
        <item x="201"/>
        <item x="445"/>
        <item x="671"/>
        <item x="585"/>
        <item x="1"/>
        <item x="190"/>
        <item x="49"/>
        <item x="254"/>
        <item x="716"/>
        <item x="620"/>
        <item x="504"/>
        <item x="449"/>
        <item x="643"/>
        <item x="82"/>
        <item x="279"/>
        <item x="61"/>
        <item x="558"/>
        <item x="476"/>
        <item x="406"/>
        <item x="391"/>
        <item x="284"/>
        <item x="321"/>
        <item x="387"/>
        <item x="331"/>
        <item x="388"/>
        <item x="251"/>
        <item x="390"/>
        <item x="122"/>
        <item x="47"/>
        <item x="596"/>
        <item x="527"/>
        <item x="106"/>
        <item x="332"/>
        <item x="309"/>
        <item x="275"/>
        <item x="139"/>
        <item x="545"/>
        <item x="571"/>
        <item x="259"/>
        <item x="732"/>
        <item x="662"/>
        <item x="88"/>
        <item x="272"/>
        <item x="543"/>
        <item x="668"/>
        <item x="385"/>
        <item x="430"/>
        <item x="682"/>
        <item x="274"/>
        <item x="625"/>
        <item x="277"/>
        <item x="323"/>
        <item x="230"/>
        <item x="510"/>
        <item x="227"/>
        <item x="749"/>
        <item x="460"/>
        <item x="563"/>
        <item x="12"/>
        <item x="167"/>
        <item x="672"/>
        <item x="484"/>
        <item x="442"/>
        <item x="663"/>
        <item x="845"/>
        <item x="1173"/>
        <item x="780"/>
        <item x="1137"/>
        <item x="1298"/>
        <item x="1422"/>
        <item x="807"/>
        <item x="1529"/>
        <item x="868"/>
        <item x="1326"/>
        <item x="1443"/>
        <item x="1370"/>
        <item x="855"/>
        <item x="1096"/>
        <item x="1400"/>
        <item x="1380"/>
        <item x="1398"/>
        <item x="1329"/>
        <item x="1373"/>
        <item x="1588"/>
        <item x="1667"/>
        <item x="1193"/>
        <item x="926"/>
        <item x="1279"/>
        <item x="1514"/>
        <item x="1441"/>
        <item x="1270"/>
        <item x="842"/>
        <item x="1272"/>
        <item x="1625"/>
        <item x="1126"/>
        <item x="1196"/>
        <item x="1092"/>
        <item x="812"/>
        <item x="1285"/>
        <item x="1295"/>
        <item x="1504"/>
        <item x="910"/>
        <item x="1454"/>
        <item x="1621"/>
        <item x="1643"/>
        <item x="1318"/>
        <item x="1084"/>
        <item x="1415"/>
        <item x="1325"/>
        <item x="1258"/>
        <item x="1063"/>
        <item x="1095"/>
        <item x="1086"/>
        <item x="1114"/>
        <item x="770"/>
        <item x="1354"/>
        <item x="1097"/>
        <item x="1303"/>
        <item x="1469"/>
        <item x="1172"/>
        <item x="1475"/>
        <item x="786"/>
        <item x="1239"/>
        <item x="1554"/>
        <item x="1255"/>
        <item x="1375"/>
        <item x="1636"/>
        <item x="1549"/>
        <item x="966"/>
        <item x="1330"/>
        <item x="1671"/>
        <item x="1499"/>
        <item x="930"/>
        <item x="804"/>
        <item x="1579"/>
        <item x="1393"/>
        <item x="817"/>
        <item x="1510"/>
        <item x="1208"/>
        <item x="1048"/>
        <item x="1087"/>
        <item x="1187"/>
        <item x="1017"/>
        <item x="1540"/>
        <item x="1118"/>
        <item x="1294"/>
        <item x="837"/>
        <item x="760"/>
        <item x="1442"/>
        <item x="1406"/>
        <item x="900"/>
        <item x="1180"/>
        <item x="775"/>
        <item x="887"/>
        <item x="1065"/>
        <item x="1342"/>
        <item x="1530"/>
        <item x="1633"/>
        <item x="1555"/>
        <item x="1127"/>
        <item x="1471"/>
        <item x="893"/>
        <item x="1337"/>
        <item x="1120"/>
        <item x="1391"/>
        <item x="924"/>
        <item x="1015"/>
        <item x="947"/>
        <item x="1492"/>
        <item x="1660"/>
        <item x="1478"/>
        <item x="1463"/>
        <item x="778"/>
        <item x="768"/>
        <item x="1420"/>
        <item x="1144"/>
        <item x="808"/>
        <item x="1515"/>
        <item x="1177"/>
        <item x="1136"/>
        <item x="989"/>
        <item x="904"/>
        <item x="1456"/>
        <item x="1148"/>
        <item x="1432"/>
        <item x="820"/>
        <item x="1029"/>
        <item x="1021"/>
        <item x="1429"/>
        <item x="1307"/>
        <item x="950"/>
        <item x="1078"/>
        <item x="795"/>
        <item x="1613"/>
        <item x="1119"/>
        <item x="1188"/>
        <item x="1313"/>
        <item x="1074"/>
        <item x="920"/>
        <item x="1496"/>
        <item x="1019"/>
        <item x="1556"/>
        <item x="1305"/>
        <item x="875"/>
        <item x="1219"/>
        <item x="1512"/>
        <item x="984"/>
        <item x="1561"/>
        <item x="953"/>
        <item x="1014"/>
        <item x="1476"/>
        <item x="1518"/>
        <item x="1274"/>
        <item x="1082"/>
        <item x="883"/>
        <item x="1652"/>
        <item x="1348"/>
        <item x="1502"/>
        <item x="1311"/>
        <item x="1134"/>
        <item x="976"/>
        <item x="1046"/>
        <item x="992"/>
        <item x="1589"/>
        <item x="1160"/>
        <item x="995"/>
        <item x="1486"/>
        <item x="1233"/>
        <item x="1659"/>
        <item x="1075"/>
        <item x="1243"/>
        <item x="1358"/>
        <item x="943"/>
        <item x="801"/>
        <item x="779"/>
        <item x="857"/>
        <item x="1281"/>
        <item x="1602"/>
        <item x="890"/>
        <item x="1073"/>
        <item x="960"/>
        <item x="1362"/>
        <item x="830"/>
        <item x="1637"/>
        <item x="1190"/>
        <item x="1139"/>
        <item x="1352"/>
        <item x="1159"/>
        <item x="1572"/>
        <item x="1383"/>
        <item x="962"/>
        <item x="1036"/>
        <item x="833"/>
        <item x="1088"/>
        <item x="1202"/>
        <item x="1638"/>
        <item x="1031"/>
        <item x="978"/>
        <item x="936"/>
        <item x="772"/>
        <item x="1520"/>
        <item x="1405"/>
        <item x="1500"/>
        <item x="1490"/>
        <item x="922"/>
        <item x="897"/>
        <item x="1431"/>
        <item x="1650"/>
        <item x="1232"/>
        <item x="1122"/>
        <item x="1035"/>
        <item x="861"/>
        <item x="909"/>
        <item x="853"/>
        <item x="1497"/>
        <item x="1308"/>
        <item x="1008"/>
        <item x="767"/>
        <item x="927"/>
        <item x="1205"/>
        <item x="1198"/>
        <item x="1412"/>
        <item x="1542"/>
        <item x="1253"/>
        <item x="1446"/>
        <item x="1163"/>
        <item x="1026"/>
        <item x="1435"/>
        <item x="1451"/>
        <item x="1607"/>
        <item x="1519"/>
        <item x="1012"/>
        <item x="849"/>
        <item x="1411"/>
        <item x="1108"/>
        <item x="1209"/>
        <item x="1480"/>
        <item x="918"/>
        <item x="1527"/>
        <item x="911"/>
        <item x="1128"/>
        <item x="854"/>
        <item x="1587"/>
        <item x="828"/>
        <item x="1185"/>
        <item x="1448"/>
        <item x="1691"/>
        <item x="1389"/>
        <item x="1473"/>
        <item x="903"/>
        <item x="889"/>
        <item x="1687"/>
        <item x="958"/>
        <item x="1162"/>
        <item x="1395"/>
        <item x="1213"/>
        <item x="1384"/>
        <item x="952"/>
        <item x="977"/>
        <item x="1505"/>
        <item x="1050"/>
        <item x="1141"/>
        <item x="1145"/>
        <item x="1466"/>
        <item x="867"/>
        <item x="1434"/>
        <item x="824"/>
        <item x="1007"/>
        <item x="1640"/>
        <item x="1402"/>
        <item x="1138"/>
        <item x="1371"/>
        <item x="1101"/>
        <item x="1349"/>
        <item x="818"/>
        <item x="1690"/>
        <item x="1564"/>
        <item x="754"/>
        <item x="1195"/>
        <item x="843"/>
        <item x="1367"/>
        <item x="1609"/>
        <item x="1102"/>
        <item x="1333"/>
        <item x="898"/>
        <item x="758"/>
        <item x="1560"/>
        <item x="990"/>
        <item x="1387"/>
        <item x="852"/>
        <item x="933"/>
        <item x="971"/>
        <item x="1516"/>
        <item x="1414"/>
        <item x="1227"/>
        <item x="1178"/>
        <item x="777"/>
        <item x="1619"/>
        <item x="1347"/>
        <item x="1359"/>
        <item x="914"/>
        <item x="1319"/>
        <item x="1363"/>
        <item x="799"/>
        <item x="1608"/>
        <item x="1598"/>
        <item x="1672"/>
        <item x="1658"/>
        <item x="879"/>
        <item x="935"/>
        <item x="1293"/>
        <item x="1533"/>
        <item x="1238"/>
        <item x="1624"/>
        <item x="925"/>
        <item x="915"/>
        <item x="1020"/>
        <item x="1068"/>
        <item x="1309"/>
        <item x="866"/>
        <item x="1184"/>
        <item x="1131"/>
        <item x="1005"/>
        <item x="1595"/>
        <item x="1684"/>
        <item x="1124"/>
        <item x="991"/>
        <item x="813"/>
        <item x="1669"/>
        <item x="1388"/>
        <item x="1261"/>
        <item x="1194"/>
        <item x="1043"/>
        <item x="1697"/>
        <item x="1677"/>
        <item x="1237"/>
        <item x="1501"/>
        <item x="1069"/>
        <item x="1465"/>
        <item x="1457"/>
        <item x="1401"/>
        <item x="988"/>
        <item x="891"/>
        <item x="1600"/>
        <item x="888"/>
        <item x="1302"/>
        <item x="816"/>
        <item x="1006"/>
        <item x="1140"/>
        <item x="1585"/>
        <item x="1056"/>
        <item x="792"/>
        <item x="1030"/>
        <item x="1049"/>
        <item x="1191"/>
        <item x="1149"/>
        <item x="929"/>
        <item x="1673"/>
        <item x="1129"/>
        <item x="1565"/>
        <item x="1482"/>
        <item x="1583"/>
        <item x="1601"/>
        <item x="1567"/>
        <item x="1428"/>
        <item x="1550"/>
        <item x="753"/>
        <item x="1066"/>
        <item x="1099"/>
        <item x="1089"/>
        <item x="1116"/>
        <item x="1467"/>
        <item x="1234"/>
        <item x="1200"/>
        <item x="1109"/>
        <item x="1002"/>
        <item x="1683"/>
        <item x="1584"/>
        <item x="1076"/>
        <item x="1617"/>
        <item x="1186"/>
        <item x="1648"/>
        <item x="1630"/>
        <item x="785"/>
        <item x="1220"/>
        <item x="1634"/>
        <item x="1179"/>
        <item x="1661"/>
        <item x="814"/>
        <item x="1544"/>
        <item x="1034"/>
        <item x="1228"/>
        <item x="1679"/>
        <item x="1041"/>
        <item x="1080"/>
        <item x="1045"/>
        <item x="1372"/>
        <item x="1386"/>
        <item x="1524"/>
        <item x="951"/>
        <item x="961"/>
        <item x="987"/>
        <item x="802"/>
        <item x="1077"/>
        <item x="1221"/>
        <item x="1611"/>
        <item x="1072"/>
        <item x="1642"/>
        <item x="1104"/>
        <item x="1668"/>
        <item x="1635"/>
        <item x="912"/>
        <item x="1022"/>
        <item x="1663"/>
        <item x="1654"/>
        <item x="1224"/>
        <item x="821"/>
        <item x="1670"/>
        <item x="763"/>
        <item x="847"/>
        <item x="895"/>
        <item x="1171"/>
        <item x="1150"/>
        <item x="1340"/>
        <item x="1292"/>
        <item x="823"/>
        <item x="1110"/>
        <item x="771"/>
        <item x="1427"/>
        <item x="829"/>
        <item x="1207"/>
        <item x="1685"/>
        <item x="1331"/>
        <item x="776"/>
        <item x="908"/>
        <item x="1379"/>
        <item x="937"/>
        <item x="841"/>
        <item x="1632"/>
        <item x="1586"/>
        <item x="851"/>
        <item x="955"/>
        <item x="1164"/>
        <item x="800"/>
        <item x="1197"/>
        <item x="1424"/>
        <item x="1657"/>
        <item x="1057"/>
        <item x="1462"/>
        <item x="1662"/>
        <item x="1240"/>
        <item x="1314"/>
        <item x="1111"/>
        <item x="1286"/>
        <item x="1511"/>
        <item x="956"/>
        <item x="1522"/>
        <item x="1653"/>
        <item x="796"/>
        <item x="1339"/>
        <item x="1241"/>
        <item x="899"/>
        <item x="907"/>
        <item x="928"/>
        <item x="1580"/>
        <item x="1694"/>
        <item x="1681"/>
        <item x="1449"/>
        <item x="1664"/>
        <item x="1206"/>
        <item x="1365"/>
        <item x="1170"/>
        <item x="1028"/>
        <item x="998"/>
        <item x="959"/>
        <item x="878"/>
        <item x="1513"/>
        <item x="1280"/>
        <item x="1538"/>
        <item x="1439"/>
        <item x="1335"/>
        <item x="999"/>
        <item x="787"/>
        <item x="1536"/>
        <item x="1067"/>
        <item x="969"/>
        <item x="1626"/>
        <item x="1044"/>
        <item x="761"/>
        <item x="1215"/>
        <item x="1152"/>
        <item x="1491"/>
        <item x="1649"/>
        <item x="1364"/>
        <item x="1531"/>
        <item x="1614"/>
        <item x="831"/>
        <item x="1639"/>
        <item x="1252"/>
        <item x="1445"/>
        <item x="1132"/>
        <item x="968"/>
        <item x="1264"/>
        <item x="1047"/>
        <item x="1574"/>
        <item x="1599"/>
        <item x="1481"/>
        <item x="1575"/>
        <item x="1248"/>
        <item x="1222"/>
        <item x="1541"/>
        <item x="1304"/>
        <item x="1641"/>
        <item x="1235"/>
        <item x="1055"/>
        <item x="1680"/>
        <item x="757"/>
        <item x="1498"/>
        <item x="769"/>
        <item x="1539"/>
        <item x="1566"/>
        <item x="1226"/>
        <item x="1338"/>
        <item x="1396"/>
        <item x="1543"/>
        <item x="1468"/>
        <item x="1421"/>
        <item x="1259"/>
        <item x="1052"/>
        <item x="970"/>
        <item x="906"/>
        <item x="1174"/>
        <item x="1418"/>
        <item x="1682"/>
        <item x="809"/>
        <item x="1301"/>
        <item x="1521"/>
        <item x="1535"/>
        <item x="913"/>
        <item x="1230"/>
        <item x="1156"/>
        <item x="1262"/>
        <item x="825"/>
        <item x="1042"/>
        <item x="1351"/>
        <item x="1553"/>
        <item x="1458"/>
        <item x="1251"/>
        <item x="1489"/>
        <item x="954"/>
        <item x="1360"/>
        <item x="1210"/>
        <item x="1568"/>
        <item x="1322"/>
        <item x="1472"/>
        <item x="1277"/>
        <item x="901"/>
        <item x="931"/>
        <item x="1356"/>
        <item x="1290"/>
        <item x="1249"/>
        <item x="1040"/>
        <item x="1216"/>
        <item x="1291"/>
        <item x="1167"/>
        <item x="1061"/>
        <item x="1436"/>
        <item x="1382"/>
        <item x="993"/>
        <item x="1054"/>
        <item x="965"/>
        <item x="862"/>
        <item x="1142"/>
        <item x="1606"/>
        <item x="941"/>
        <item x="1695"/>
        <item x="1242"/>
        <item x="1268"/>
        <item x="1460"/>
        <item x="844"/>
        <item x="1115"/>
        <item x="1399"/>
        <item x="1591"/>
        <item x="1231"/>
        <item x="1316"/>
        <item x="996"/>
        <item x="1018"/>
        <item x="1032"/>
        <item x="938"/>
        <item x="972"/>
        <item x="1578"/>
        <item x="1526"/>
        <item x="896"/>
        <item x="764"/>
        <item x="1696"/>
        <item x="1576"/>
        <item x="1328"/>
        <item x="1551"/>
        <item x="1610"/>
        <item x="1112"/>
        <item x="1218"/>
        <item x="1083"/>
        <item x="1064"/>
        <item x="1323"/>
        <item x="1562"/>
        <item x="773"/>
        <item x="811"/>
        <item x="1656"/>
        <item x="981"/>
        <item x="1287"/>
        <item x="810"/>
        <item x="1315"/>
        <item x="1273"/>
        <item x="1545"/>
        <item x="1038"/>
        <item x="1571"/>
        <item x="1247"/>
        <item x="1009"/>
        <item x="1201"/>
        <item x="1223"/>
        <item x="860"/>
        <item x="1666"/>
        <item x="756"/>
        <item x="963"/>
        <item x="1151"/>
        <item x="838"/>
        <item x="939"/>
        <item x="1615"/>
        <item x="1003"/>
        <item x="892"/>
        <item x="1225"/>
        <item x="916"/>
        <item x="1312"/>
        <item x="836"/>
        <item x="791"/>
        <item x="1581"/>
        <item x="1334"/>
        <item x="1582"/>
        <item x="1353"/>
        <item x="1271"/>
        <item x="1146"/>
        <item x="1517"/>
        <item x="1590"/>
        <item x="983"/>
        <item x="1214"/>
        <item x="1039"/>
        <item x="946"/>
        <item x="1546"/>
        <item x="1361"/>
        <item x="1093"/>
        <item x="1081"/>
        <item x="1452"/>
        <item x="1532"/>
        <item x="1121"/>
        <item x="1488"/>
        <item x="1189"/>
        <item x="886"/>
        <item x="806"/>
        <item x="1523"/>
        <item x="1366"/>
        <item x="870"/>
        <item x="1105"/>
        <item x="1345"/>
        <item x="980"/>
        <item x="1168"/>
        <item x="850"/>
        <item x="1085"/>
        <item x="863"/>
        <item x="1381"/>
        <item x="1091"/>
        <item x="1133"/>
        <item x="1263"/>
        <item x="1678"/>
        <item x="1631"/>
        <item x="1623"/>
        <item x="1288"/>
        <item x="1317"/>
        <item x="784"/>
        <item x="1376"/>
        <item x="1483"/>
        <item x="1079"/>
        <item x="1033"/>
        <item x="1594"/>
        <item x="1390"/>
        <item x="1147"/>
        <item x="1404"/>
        <item x="1001"/>
        <item x="1165"/>
        <item x="1025"/>
        <item x="1459"/>
        <item x="1453"/>
        <item x="921"/>
        <item x="1378"/>
        <item x="1229"/>
        <item x="1346"/>
        <item x="1570"/>
        <item x="1000"/>
        <item x="1689"/>
        <item x="1377"/>
        <item x="1528"/>
        <item x="1296"/>
        <item x="1013"/>
        <item x="1257"/>
        <item x="994"/>
        <item x="1135"/>
        <item x="1355"/>
        <item x="1616"/>
        <item x="1278"/>
        <item x="1192"/>
        <item x="839"/>
        <item x="1461"/>
        <item x="759"/>
        <item x="822"/>
        <item x="1503"/>
        <item x="1024"/>
        <item x="1477"/>
        <item x="827"/>
        <item x="1103"/>
        <item x="1098"/>
        <item x="1181"/>
        <item x="923"/>
        <item x="1094"/>
        <item x="1297"/>
        <item x="1612"/>
        <item x="1341"/>
        <item x="1552"/>
        <item x="1596"/>
        <item x="1618"/>
        <item x="755"/>
        <item x="1597"/>
        <item x="819"/>
        <item x="789"/>
        <item x="1440"/>
        <item x="986"/>
        <item x="1374"/>
        <item x="1324"/>
        <item x="1106"/>
        <item x="974"/>
        <item x="1464"/>
        <item x="1622"/>
        <item x="1403"/>
        <item x="1686"/>
        <item x="765"/>
        <item x="1534"/>
        <item x="848"/>
        <item x="1644"/>
        <item x="1037"/>
        <item x="1569"/>
        <item x="934"/>
        <item x="774"/>
        <item x="1693"/>
        <item x="803"/>
        <item x="1011"/>
        <item x="1236"/>
        <item x="1655"/>
        <item x="2280"/>
        <item x="2535"/>
        <item x="1903"/>
        <item x="2369"/>
        <item x="2727"/>
        <item x="2471"/>
        <item x="1847"/>
        <item x="2781"/>
        <item x="2718"/>
        <item x="2591"/>
        <item x="2348"/>
        <item x="2098"/>
        <item x="2709"/>
        <item x="2286"/>
        <item x="1861"/>
        <item x="2036"/>
        <item x="1934"/>
        <item x="2373"/>
        <item x="2494"/>
        <item x="2003"/>
        <item x="2528"/>
        <item x="2064"/>
        <item x="2490"/>
        <item x="1830"/>
        <item x="2623"/>
        <item x="2477"/>
        <item x="2203"/>
        <item x="2208"/>
        <item x="2397"/>
        <item x="2298"/>
        <item x="2443"/>
        <item x="2598"/>
        <item x="2518"/>
        <item x="2497"/>
        <item x="2426"/>
        <item x="2588"/>
        <item x="2648"/>
        <item x="1951"/>
        <item x="2513"/>
        <item x="1955"/>
        <item x="1735"/>
        <item x="2361"/>
        <item x="1893"/>
        <item x="2354"/>
        <item x="2362"/>
        <item x="1906"/>
        <item x="2587"/>
        <item x="2506"/>
        <item x="2710"/>
        <item x="2152"/>
        <item x="1842"/>
        <item x="2683"/>
        <item x="1993"/>
        <item x="2664"/>
        <item x="2121"/>
        <item x="1826"/>
        <item x="2283"/>
        <item x="2534"/>
        <item x="1846"/>
        <item x="2742"/>
        <item x="2309"/>
        <item x="1736"/>
        <item x="1983"/>
        <item x="2686"/>
        <item x="2279"/>
        <item x="2437"/>
        <item x="2233"/>
        <item x="2722"/>
        <item x="1926"/>
        <item x="2381"/>
        <item x="2670"/>
        <item x="1723"/>
        <item x="2326"/>
        <item x="2128"/>
        <item x="2511"/>
        <item x="2485"/>
        <item x="1985"/>
        <item x="2257"/>
        <item x="2638"/>
        <item x="1929"/>
        <item x="2751"/>
        <item x="2236"/>
        <item x="2642"/>
        <item x="2357"/>
        <item x="2418"/>
        <item x="2470"/>
        <item x="2605"/>
        <item x="2256"/>
        <item x="2486"/>
        <item x="1714"/>
        <item x="2644"/>
        <item x="1958"/>
        <item x="1816"/>
        <item x="2759"/>
        <item x="1753"/>
        <item x="2730"/>
        <item x="2350"/>
        <item x="2420"/>
        <item x="1953"/>
        <item x="2391"/>
        <item x="1872"/>
        <item x="2080"/>
        <item x="2780"/>
        <item x="2757"/>
        <item x="1745"/>
        <item x="1913"/>
        <item x="2024"/>
        <item x="1781"/>
        <item x="2366"/>
        <item x="1857"/>
        <item x="1907"/>
        <item x="2155"/>
        <item x="1793"/>
        <item x="2000"/>
        <item x="2502"/>
        <item x="2001"/>
        <item x="1854"/>
        <item x="2190"/>
        <item x="2296"/>
        <item x="2342"/>
        <item x="2779"/>
        <item x="1991"/>
        <item x="2484"/>
        <item x="1828"/>
        <item x="2347"/>
        <item x="2625"/>
        <item x="2744"/>
        <item x="1939"/>
        <item x="1776"/>
        <item x="2205"/>
        <item x="2734"/>
        <item x="2771"/>
        <item x="2483"/>
        <item x="2687"/>
        <item x="2427"/>
        <item x="2526"/>
        <item x="2599"/>
        <item x="2359"/>
        <item x="2215"/>
        <item x="2002"/>
        <item x="2189"/>
        <item x="2052"/>
        <item x="2595"/>
        <item x="1922"/>
        <item x="2288"/>
        <item x="1807"/>
        <item x="1834"/>
        <item x="2293"/>
        <item x="1862"/>
        <item x="2127"/>
        <item x="1790"/>
        <item x="2333"/>
        <item x="1784"/>
        <item x="2713"/>
        <item x="2665"/>
        <item x="2496"/>
        <item x="2372"/>
        <item x="2117"/>
        <item x="2655"/>
        <item x="2650"/>
        <item x="2617"/>
        <item x="1739"/>
        <item x="2318"/>
        <item x="2739"/>
        <item x="2022"/>
        <item x="2620"/>
        <item x="1752"/>
        <item x="2084"/>
        <item x="2229"/>
        <item x="2365"/>
        <item x="2092"/>
        <item x="2746"/>
        <item x="2325"/>
        <item x="1730"/>
        <item x="2445"/>
        <item x="2788"/>
        <item x="2458"/>
        <item x="2645"/>
        <item x="1940"/>
        <item x="2576"/>
        <item x="2252"/>
        <item x="1760"/>
        <item x="2659"/>
        <item x="2217"/>
        <item x="2192"/>
        <item x="2153"/>
        <item x="1704"/>
        <item x="1766"/>
        <item x="2609"/>
        <item x="2188"/>
        <item x="2149"/>
        <item x="1931"/>
        <item x="1751"/>
        <item x="1877"/>
        <item x="2175"/>
        <item x="2321"/>
        <item x="2656"/>
        <item x="2476"/>
        <item x="2267"/>
        <item x="1761"/>
        <item x="1871"/>
        <item x="2432"/>
        <item x="2729"/>
        <item x="2504"/>
        <item x="2089"/>
        <item x="1799"/>
        <item x="2441"/>
        <item x="2637"/>
        <item x="2303"/>
        <item x="1924"/>
        <item x="2017"/>
        <item x="2234"/>
        <item x="2073"/>
        <item x="2728"/>
        <item x="1864"/>
        <item x="2540"/>
        <item x="1754"/>
        <item x="2669"/>
        <item x="2184"/>
        <item x="2695"/>
        <item x="2711"/>
        <item x="1779"/>
        <item x="2784"/>
        <item x="2014"/>
        <item x="2314"/>
        <item x="2532"/>
        <item x="2312"/>
        <item x="2789"/>
        <item x="2776"/>
        <item x="2597"/>
        <item x="1713"/>
        <item x="2101"/>
        <item x="2430"/>
        <item x="1867"/>
        <item x="2070"/>
        <item x="2414"/>
        <item x="1819"/>
        <item x="1844"/>
        <item x="2105"/>
        <item x="2537"/>
        <item x="1820"/>
        <item x="2082"/>
        <item x="2213"/>
        <item x="2500"/>
        <item x="1729"/>
        <item x="2223"/>
        <item x="1719"/>
        <item x="2237"/>
        <item x="2075"/>
        <item x="1775"/>
        <item x="2210"/>
        <item x="2756"/>
        <item x="2071"/>
        <item x="2618"/>
        <item x="1833"/>
        <item x="1988"/>
        <item x="2375"/>
        <item x="2652"/>
        <item x="1796"/>
        <item x="2698"/>
        <item x="1709"/>
        <item x="2339"/>
        <item x="2360"/>
        <item x="1823"/>
        <item x="1757"/>
        <item x="2055"/>
        <item x="1814"/>
        <item x="2270"/>
        <item x="1852"/>
        <item x="1843"/>
        <item x="2346"/>
        <item x="2249"/>
        <item x="2182"/>
        <item x="2635"/>
        <item x="1813"/>
        <item x="1850"/>
        <item x="2137"/>
        <item x="2421"/>
        <item x="2049"/>
        <item x="2367"/>
        <item x="1886"/>
        <item x="1821"/>
        <item x="1771"/>
        <item x="1759"/>
        <item x="1990"/>
        <item x="1957"/>
        <item x="2078"/>
        <item x="1943"/>
        <item x="2008"/>
        <item x="2269"/>
        <item x="2563"/>
        <item x="2647"/>
        <item x="2749"/>
        <item x="2568"/>
        <item x="2259"/>
        <item x="2708"/>
        <item x="2352"/>
        <item x="2505"/>
        <item x="2570"/>
        <item x="2263"/>
        <item x="2206"/>
        <item x="2785"/>
        <item x="2523"/>
        <item x="1798"/>
        <item x="2385"/>
        <item x="1997"/>
        <item x="2027"/>
        <item x="2498"/>
        <item x="2271"/>
        <item x="2566"/>
        <item x="2449"/>
        <item x="2240"/>
        <item x="2126"/>
        <item x="1950"/>
        <item x="2398"/>
        <item x="1944"/>
        <item x="2327"/>
        <item x="2382"/>
        <item x="2133"/>
        <item x="2034"/>
        <item x="2180"/>
        <item x="2076"/>
        <item x="1792"/>
        <item x="2717"/>
        <item x="2673"/>
        <item x="1824"/>
        <item x="2424"/>
        <item x="2310"/>
        <item x="2702"/>
        <item x="2245"/>
        <item x="2692"/>
        <item x="1996"/>
        <item x="1804"/>
        <item x="2094"/>
        <item x="2301"/>
        <item x="2661"/>
        <item x="2488"/>
        <item x="2304"/>
        <item x="2122"/>
        <item x="2016"/>
        <item x="1756"/>
        <item x="2747"/>
        <item x="2319"/>
        <item x="1811"/>
        <item x="2116"/>
        <item x="1726"/>
        <item x="2061"/>
        <item x="2243"/>
        <item x="2681"/>
        <item x="2733"/>
        <item x="1923"/>
        <item x="1770"/>
        <item x="1744"/>
        <item x="1952"/>
        <item x="1921"/>
        <item x="2340"/>
        <item x="2633"/>
        <item x="2057"/>
        <item x="1894"/>
        <item x="2607"/>
        <item x="1851"/>
        <item x="2294"/>
        <item x="1707"/>
        <item x="2255"/>
        <item x="1909"/>
        <item x="2110"/>
        <item x="2125"/>
        <item x="2428"/>
        <item x="2703"/>
        <item x="2723"/>
        <item x="2543"/>
        <item x="2290"/>
        <item x="2220"/>
        <item x="2403"/>
        <item x="2302"/>
        <item x="2007"/>
        <item x="2601"/>
        <item x="2408"/>
        <item x="2701"/>
        <item x="2551"/>
        <item x="2031"/>
        <item x="2660"/>
        <item x="2058"/>
        <item x="1837"/>
        <item x="2764"/>
        <item x="1979"/>
        <item x="1699"/>
        <item x="2769"/>
        <item x="1986"/>
        <item x="1884"/>
        <item x="2738"/>
        <item x="2297"/>
        <item x="2033"/>
        <item x="1849"/>
        <item x="2015"/>
        <item x="1935"/>
        <item x="2307"/>
        <item x="2782"/>
        <item x="2678"/>
        <item x="2460"/>
        <item x="2172"/>
        <item x="2501"/>
        <item x="2144"/>
        <item x="2452"/>
        <item x="1829"/>
        <item x="1710"/>
        <item x="2524"/>
        <item x="1888"/>
        <item x="1975"/>
        <item x="1905"/>
        <item x="2242"/>
        <item x="2115"/>
        <item x="2292"/>
        <item x="2218"/>
        <item x="1777"/>
        <item x="2487"/>
        <item x="2419"/>
        <item x="1930"/>
        <item x="2516"/>
        <item x="2694"/>
        <item x="2336"/>
        <item x="1880"/>
        <item x="2247"/>
        <item x="2138"/>
        <item x="1978"/>
        <item x="1703"/>
        <item x="2147"/>
        <item x="1728"/>
        <item x="1831"/>
        <item x="2721"/>
        <item x="1853"/>
        <item x="2306"/>
        <item x="1785"/>
        <item x="2262"/>
        <item x="2093"/>
        <item x="1959"/>
        <item x="2212"/>
        <item x="2221"/>
        <item x="1946"/>
        <item x="2390"/>
        <item x="2572"/>
        <item x="2519"/>
        <item x="2459"/>
        <item x="2778"/>
        <item x="1817"/>
        <item x="1738"/>
        <item x="2469"/>
        <item x="1708"/>
        <item x="2691"/>
        <item x="2165"/>
        <item x="2509"/>
        <item x="2761"/>
        <item x="2196"/>
        <item x="2777"/>
        <item x="2639"/>
        <item x="1812"/>
        <item x="2278"/>
        <item x="1974"/>
        <item x="2401"/>
        <item x="2404"/>
        <item x="2493"/>
        <item x="2042"/>
        <item x="1968"/>
        <item x="2041"/>
        <item x="1818"/>
        <item x="2013"/>
        <item x="2228"/>
        <item x="2143"/>
        <item x="2265"/>
        <item x="2035"/>
        <item x="2593"/>
        <item x="2197"/>
        <item x="2315"/>
        <item x="1787"/>
        <item x="2550"/>
        <item x="1789"/>
        <item x="2111"/>
        <item x="2012"/>
        <item x="2230"/>
        <item x="2555"/>
        <item x="2743"/>
        <item x="2413"/>
        <item x="1701"/>
        <item x="2112"/>
        <item x="2559"/>
        <item x="2533"/>
        <item x="2685"/>
        <item x="2178"/>
        <item x="2396"/>
        <item x="2522"/>
        <item x="2671"/>
        <item x="1945"/>
        <item x="2583"/>
        <item x="2095"/>
        <item x="2536"/>
        <item x="2386"/>
        <item x="2291"/>
        <item x="2548"/>
        <item x="2538"/>
        <item x="1863"/>
        <item x="2667"/>
        <item x="2177"/>
        <item x="1747"/>
        <item x="2758"/>
        <item x="1896"/>
        <item x="2102"/>
        <item x="1912"/>
        <item x="2335"/>
        <item x="2239"/>
        <item x="2038"/>
        <item x="1967"/>
        <item x="2552"/>
        <item x="2615"/>
        <item x="2674"/>
        <item x="2380"/>
        <item x="2029"/>
        <item x="2547"/>
        <item x="2384"/>
        <item x="2287"/>
        <item x="1879"/>
        <item x="1858"/>
        <item x="2393"/>
        <item x="2399"/>
        <item x="2688"/>
        <item x="2059"/>
        <item x="1992"/>
        <item x="2019"/>
        <item x="2689"/>
        <item x="2672"/>
        <item x="1981"/>
        <item x="1845"/>
        <item x="2118"/>
        <item x="2311"/>
        <item x="2130"/>
        <item x="2195"/>
        <item x="2021"/>
        <item x="1865"/>
        <item x="2619"/>
        <item x="1803"/>
        <item x="2423"/>
        <item x="2025"/>
        <item x="2200"/>
        <item x="2097"/>
        <item x="2651"/>
        <item x="2549"/>
        <item x="2193"/>
        <item x="2732"/>
        <item x="2631"/>
        <item x="2634"/>
        <item x="1720"/>
        <item x="1936"/>
        <item x="1827"/>
        <item x="2491"/>
        <item x="2334"/>
        <item x="2641"/>
        <item x="2248"/>
        <item x="2077"/>
        <item x="1782"/>
        <item x="1794"/>
        <item x="2456"/>
        <item x="1897"/>
        <item x="2227"/>
        <item x="1762"/>
        <item x="2405"/>
        <item x="2482"/>
        <item x="2479"/>
        <item x="2167"/>
        <item x="1960"/>
        <item x="2662"/>
        <item x="2083"/>
        <item x="1875"/>
        <item x="1876"/>
        <item x="1810"/>
        <item x="2608"/>
        <item x="2546"/>
        <item x="2640"/>
        <item x="2154"/>
        <item x="1733"/>
        <item x="1822"/>
        <item x="2179"/>
        <item x="2748"/>
        <item x="2004"/>
        <item x="1859"/>
        <item x="2760"/>
        <item x="1918"/>
        <item x="1870"/>
        <item x="2630"/>
        <item x="2438"/>
        <item x="2596"/>
        <item x="2755"/>
        <item x="1748"/>
        <item x="2253"/>
        <item x="2074"/>
        <item x="1856"/>
        <item x="2166"/>
        <item x="2276"/>
        <item x="2099"/>
        <item x="1954"/>
        <item x="1878"/>
        <item x="1715"/>
        <item x="2163"/>
        <item x="2636"/>
        <item x="2174"/>
        <item x="2053"/>
        <item x="1915"/>
        <item x="2666"/>
        <item x="2341"/>
        <item x="1869"/>
        <item x="2281"/>
        <item x="2150"/>
        <item x="2250"/>
        <item x="1765"/>
        <item x="2561"/>
        <item x="2343"/>
        <item x="1892"/>
        <item x="2266"/>
        <item x="2616"/>
        <item x="2472"/>
        <item x="2700"/>
        <item x="1763"/>
        <item x="2654"/>
        <item x="1910"/>
        <item x="2610"/>
        <item x="2553"/>
        <item x="2719"/>
        <item x="2157"/>
        <item x="2520"/>
        <item x="2646"/>
        <item x="1976"/>
        <item x="1764"/>
        <item x="2569"/>
        <item x="1969"/>
        <item x="2328"/>
        <item x="1700"/>
        <item x="2330"/>
        <item x="1883"/>
        <item x="2282"/>
        <item x="2580"/>
        <item x="2183"/>
        <item x="2246"/>
        <item x="2663"/>
        <item x="2106"/>
        <item x="1778"/>
        <item x="1881"/>
        <item x="1898"/>
        <item x="2680"/>
        <item x="2611"/>
        <item x="1802"/>
        <item x="2313"/>
        <item x="2450"/>
        <item x="2489"/>
        <item x="1914"/>
        <item x="1977"/>
        <item x="2422"/>
        <item x="2454"/>
        <item x="2600"/>
        <item x="2627"/>
        <item x="2023"/>
        <item x="2062"/>
        <item x="2451"/>
        <item x="2675"/>
        <item x="1706"/>
        <item x="2557"/>
        <item x="2467"/>
        <item x="2086"/>
        <item x="2317"/>
        <item x="2790"/>
        <item x="1725"/>
        <item x="2525"/>
        <item x="2060"/>
        <item x="1895"/>
        <item x="1808"/>
        <item x="1740"/>
        <item x="2693"/>
        <item x="1716"/>
        <item x="1891"/>
        <item x="1971"/>
        <item x="2447"/>
        <item x="2387"/>
        <item x="2603"/>
        <item x="2274"/>
        <item x="2544"/>
        <item x="1866"/>
        <item x="1743"/>
        <item x="2181"/>
        <item x="2069"/>
        <item x="2622"/>
        <item x="2170"/>
        <item x="2676"/>
        <item x="2416"/>
        <item x="2068"/>
        <item x="2162"/>
        <item x="1780"/>
        <item x="2720"/>
        <item x="2169"/>
        <item x="2032"/>
        <item x="2037"/>
        <item x="2113"/>
        <item x="1925"/>
        <item x="1840"/>
        <item x="2560"/>
        <item x="1933"/>
        <item x="2512"/>
        <item x="2564"/>
        <item x="2567"/>
        <item x="2466"/>
        <item x="2005"/>
        <item x="1805"/>
        <item x="2621"/>
        <item x="2156"/>
        <item x="2209"/>
        <item x="2565"/>
        <item x="2696"/>
        <item x="2351"/>
        <item x="2628"/>
        <item x="2754"/>
        <item x="1917"/>
        <item x="1908"/>
        <item x="2108"/>
        <item x="2268"/>
        <item x="1731"/>
        <item x="1920"/>
        <item x="2444"/>
        <item x="2463"/>
        <item x="2211"/>
        <item x="1962"/>
        <item x="2272"/>
        <item x="1795"/>
        <item x="2186"/>
        <item x="2726"/>
        <item x="2338"/>
        <item x="2148"/>
        <item x="2322"/>
        <item x="2740"/>
        <item x="2214"/>
        <item x="2735"/>
        <item x="2768"/>
        <item x="2772"/>
        <item x="2624"/>
        <item x="2407"/>
        <item x="2356"/>
        <item x="1836"/>
        <item x="2066"/>
        <item x="2232"/>
        <item x="2704"/>
        <item x="2219"/>
        <item x="1956"/>
        <item x="1702"/>
        <item x="2107"/>
        <item x="2433"/>
        <item x="2541"/>
        <item x="1705"/>
        <item x="1815"/>
        <item x="2135"/>
        <item x="2705"/>
        <item x="2383"/>
        <item x="2160"/>
        <item x="1966"/>
        <item x="1788"/>
        <item x="2737"/>
        <item x="2364"/>
        <item x="2377"/>
        <item x="2103"/>
        <item x="2100"/>
        <item x="2602"/>
        <item x="2579"/>
        <item x="1868"/>
        <item x="1942"/>
        <item x="2409"/>
        <item x="2185"/>
        <item x="2478"/>
        <item x="2521"/>
        <item x="2388"/>
        <item x="1774"/>
        <item x="2530"/>
        <item x="2626"/>
        <item x="2716"/>
        <item x="2231"/>
        <item x="2171"/>
        <item x="2412"/>
        <item x="2475"/>
        <item x="2529"/>
        <item x="2585"/>
        <item x="1772"/>
        <item x="2358"/>
        <item x="1928"/>
        <item x="2684"/>
        <item x="1890"/>
        <item x="2140"/>
        <item x="2344"/>
        <item x="2244"/>
        <item x="2039"/>
        <item x="2581"/>
        <item x="2261"/>
        <item x="1994"/>
        <item x="1961"/>
        <item x="2324"/>
        <item x="2455"/>
        <item x="2731"/>
        <item x="2158"/>
        <item x="2161"/>
        <item x="2056"/>
        <item x="1825"/>
        <item x="2065"/>
        <item x="2515"/>
        <item x="1941"/>
        <item x="2040"/>
        <item x="2204"/>
        <item x="2589"/>
        <item x="2241"/>
        <item x="2690"/>
        <item x="1899"/>
        <item x="2465"/>
        <item x="2539"/>
        <item x="2308"/>
        <item x="2187"/>
        <item x="2316"/>
        <item x="2225"/>
        <item x="2050"/>
        <item x="2131"/>
        <item x="2658"/>
        <item x="2009"/>
        <item x="1970"/>
        <item x="2145"/>
        <item x="2629"/>
        <item x="2791"/>
        <item x="2085"/>
        <item x="2129"/>
        <item x="1773"/>
        <item x="2556"/>
        <item x="2284"/>
        <item x="2337"/>
        <item x="2132"/>
        <item x="2201"/>
        <item x="1889"/>
        <item x="1901"/>
        <item x="2745"/>
        <item x="2786"/>
        <item x="2371"/>
        <item x="2202"/>
        <item x="2653"/>
        <item x="2331"/>
        <item x="2067"/>
        <item x="1972"/>
        <item x="2011"/>
        <item x="2048"/>
        <item x="2329"/>
        <item x="1989"/>
        <item x="2151"/>
        <item x="2425"/>
        <item x="1839"/>
        <item x="2439"/>
        <item x="2436"/>
        <item x="2415"/>
        <item x="1797"/>
        <item x="2087"/>
        <item x="1948"/>
        <item x="1984"/>
        <item x="1949"/>
        <item x="2699"/>
        <item x="1973"/>
        <item x="1900"/>
        <item x="2527"/>
        <item x="2079"/>
        <item x="1749"/>
        <item x="2088"/>
        <item x="2349"/>
        <item x="1832"/>
        <item x="2368"/>
        <item x="3097"/>
        <item x="3488"/>
        <item x="3382"/>
        <item x="3700"/>
        <item x="3358"/>
        <item x="3186"/>
        <item x="3831"/>
        <item x="3023"/>
        <item x="3944"/>
        <item x="3768"/>
        <item x="2975"/>
        <item x="2878"/>
        <item x="3581"/>
        <item x="3878"/>
        <item x="3317"/>
        <item x="3599"/>
        <item x="3150"/>
        <item x="3780"/>
        <item x="3544"/>
        <item x="2981"/>
        <item x="3493"/>
        <item x="3593"/>
        <item x="3013"/>
        <item x="2936"/>
        <item x="2854"/>
        <item x="3825"/>
        <item x="3724"/>
        <item x="3255"/>
        <item x="2868"/>
        <item x="2935"/>
        <item x="3513"/>
        <item x="3606"/>
        <item x="3309"/>
        <item x="2966"/>
        <item x="3784"/>
        <item x="3500"/>
        <item x="3707"/>
        <item x="3183"/>
        <item x="3612"/>
        <item x="4072"/>
        <item x="3045"/>
        <item x="4071"/>
        <item x="3607"/>
        <item x="3387"/>
        <item x="3541"/>
        <item x="3211"/>
        <item x="3849"/>
        <item x="3605"/>
        <item x="2968"/>
        <item x="3583"/>
        <item x="3173"/>
        <item x="4111"/>
        <item x="3464"/>
        <item x="4051"/>
        <item x="3212"/>
        <item x="2907"/>
        <item x="2887"/>
        <item x="3921"/>
        <item x="3145"/>
        <item x="2995"/>
        <item x="3634"/>
        <item x="2918"/>
        <item x="3713"/>
        <item x="2801"/>
        <item x="4039"/>
        <item x="3383"/>
        <item x="3240"/>
        <item x="3728"/>
        <item x="3129"/>
        <item x="3106"/>
        <item x="4109"/>
        <item x="3639"/>
        <item x="3074"/>
        <item x="3418"/>
        <item x="3968"/>
        <item x="3799"/>
        <item x="3314"/>
        <item x="3086"/>
        <item x="2913"/>
        <item x="3266"/>
        <item x="3937"/>
        <item x="3032"/>
        <item x="3989"/>
        <item x="3993"/>
        <item x="3686"/>
        <item x="3524"/>
        <item x="3474"/>
        <item x="3378"/>
        <item x="3022"/>
        <item x="2843"/>
        <item x="2944"/>
        <item x="3958"/>
        <item x="3066"/>
        <item x="3067"/>
        <item x="3303"/>
        <item x="3120"/>
        <item x="3253"/>
        <item x="3017"/>
        <item x="3087"/>
        <item x="3208"/>
        <item x="3577"/>
        <item x="3613"/>
        <item x="2874"/>
        <item x="3561"/>
        <item x="3073"/>
        <item x="3966"/>
        <item x="3495"/>
        <item x="2969"/>
        <item x="3123"/>
        <item x="3217"/>
        <item x="3044"/>
        <item x="3621"/>
        <item x="3300"/>
        <item x="3578"/>
        <item x="3999"/>
        <item x="3830"/>
        <item x="2896"/>
        <item x="3139"/>
        <item x="2794"/>
        <item x="2825"/>
        <item x="3509"/>
        <item x="3711"/>
        <item x="3419"/>
        <item x="4077"/>
        <item x="3368"/>
        <item x="3469"/>
        <item x="3582"/>
        <item x="3846"/>
        <item x="3710"/>
        <item x="3380"/>
        <item x="3776"/>
        <item x="3815"/>
        <item x="3645"/>
        <item x="3546"/>
        <item x="3021"/>
        <item x="3339"/>
        <item x="4004"/>
        <item x="3555"/>
        <item x="3769"/>
        <item x="3268"/>
        <item x="3203"/>
        <item x="3754"/>
        <item x="3530"/>
        <item x="3291"/>
        <item x="2898"/>
        <item x="3781"/>
        <item x="3647"/>
        <item x="3681"/>
        <item x="4013"/>
        <item x="3954"/>
        <item x="3286"/>
        <item x="2942"/>
        <item x="3261"/>
        <item x="3666"/>
        <item x="3311"/>
        <item x="4084"/>
        <item x="3160"/>
        <item x="3184"/>
        <item x="3998"/>
        <item x="4067"/>
        <item x="3654"/>
        <item x="3801"/>
        <item x="4040"/>
        <item x="3213"/>
        <item x="3951"/>
        <item x="3125"/>
        <item x="3980"/>
        <item x="3379"/>
        <item x="3771"/>
        <item x="3997"/>
        <item x="2980"/>
        <item x="2871"/>
        <item x="3395"/>
        <item x="2867"/>
        <item x="3138"/>
        <item x="2821"/>
        <item x="3241"/>
        <item x="3197"/>
        <item x="3903"/>
        <item x="2833"/>
        <item x="3865"/>
        <item x="3321"/>
        <item x="2964"/>
        <item x="3201"/>
        <item x="4046"/>
        <item x="3159"/>
        <item x="2844"/>
        <item x="3576"/>
        <item x="3049"/>
        <item x="3641"/>
        <item x="3157"/>
        <item x="3239"/>
        <item x="3912"/>
        <item x="3643"/>
        <item x="3110"/>
        <item x="3392"/>
        <item x="3682"/>
        <item x="3596"/>
        <item x="2961"/>
        <item x="3221"/>
        <item x="3012"/>
        <item x="3156"/>
        <item x="3327"/>
        <item x="2949"/>
        <item x="3743"/>
        <item x="3813"/>
        <item x="4088"/>
        <item x="4034"/>
        <item x="3939"/>
        <item x="3697"/>
        <item x="4058"/>
        <item x="3094"/>
        <item x="3219"/>
        <item x="4035"/>
        <item x="3404"/>
        <item x="3362"/>
        <item x="3403"/>
        <item x="3352"/>
        <item x="3390"/>
        <item x="3684"/>
        <item x="3356"/>
        <item x="3984"/>
        <item x="3202"/>
        <item x="3727"/>
        <item x="3153"/>
        <item x="3644"/>
        <item x="2834"/>
        <item x="3043"/>
        <item x="3182"/>
        <item x="2812"/>
        <item x="3210"/>
        <item x="2916"/>
        <item x="3819"/>
        <item x="3660"/>
        <item x="4006"/>
        <item x="4002"/>
        <item x="2909"/>
        <item x="3408"/>
        <item x="3720"/>
        <item x="2823"/>
        <item x="4019"/>
        <item x="3282"/>
        <item x="4063"/>
        <item x="3935"/>
        <item x="3940"/>
        <item x="3507"/>
        <item x="3148"/>
        <item x="3035"/>
        <item x="3452"/>
        <item x="2897"/>
        <item x="2816"/>
        <item x="3063"/>
        <item x="3835"/>
        <item x="3420"/>
        <item x="3250"/>
        <item x="3629"/>
        <item x="3302"/>
        <item x="3122"/>
        <item x="2796"/>
        <item x="3487"/>
        <item x="3625"/>
        <item x="3930"/>
        <item x="3223"/>
        <item x="3373"/>
        <item x="2866"/>
        <item x="3466"/>
        <item x="3451"/>
        <item x="3041"/>
        <item x="3099"/>
        <item x="3816"/>
        <item x="3437"/>
        <item x="3283"/>
        <item x="3734"/>
        <item x="3925"/>
        <item x="2917"/>
        <item x="3945"/>
        <item x="3172"/>
        <item x="3296"/>
        <item x="3175"/>
        <item x="2799"/>
        <item x="2860"/>
        <item x="2795"/>
        <item x="4073"/>
        <item x="3272"/>
        <item x="3433"/>
        <item x="3868"/>
        <item x="2954"/>
        <item x="3795"/>
        <item x="4044"/>
        <item x="3326"/>
        <item x="3423"/>
        <item x="2959"/>
        <item x="4097"/>
        <item x="3478"/>
        <item x="3897"/>
        <item x="2915"/>
        <item x="3696"/>
        <item x="3685"/>
        <item x="3923"/>
        <item x="3037"/>
        <item x="3402"/>
        <item x="3105"/>
        <item x="3453"/>
        <item x="3005"/>
        <item x="3602"/>
        <item x="2879"/>
        <item x="3649"/>
        <item x="3885"/>
        <item x="3802"/>
        <item x="2934"/>
        <item x="4009"/>
        <item x="3786"/>
        <item x="3712"/>
        <item x="3838"/>
        <item x="3932"/>
        <item x="3708"/>
        <item x="2962"/>
        <item x="3298"/>
        <item x="3536"/>
        <item x="3527"/>
        <item x="3726"/>
        <item x="3514"/>
        <item x="4011"/>
        <item x="3915"/>
        <item x="3931"/>
        <item x="3335"/>
        <item x="3604"/>
        <item x="2881"/>
        <item x="3828"/>
        <item x="2807"/>
        <item x="3564"/>
        <item x="3483"/>
        <item x="3843"/>
        <item x="3677"/>
        <item x="3233"/>
        <item x="3753"/>
        <item x="3269"/>
        <item x="3348"/>
        <item x="3516"/>
        <item x="3278"/>
        <item x="3237"/>
        <item x="3810"/>
        <item x="2797"/>
        <item x="3900"/>
        <item x="4106"/>
        <item x="3562"/>
        <item x="3598"/>
        <item x="3334"/>
        <item x="3468"/>
        <item x="4031"/>
        <item x="3911"/>
        <item x="3653"/>
        <item x="3575"/>
        <item x="2876"/>
        <item x="2956"/>
        <item x="2996"/>
        <item x="3659"/>
        <item x="2923"/>
        <item x="3345"/>
        <item x="3550"/>
        <item x="3805"/>
        <item x="3792"/>
        <item x="3731"/>
        <item x="2885"/>
        <item x="3472"/>
        <item x="3948"/>
        <item x="3247"/>
        <item x="3960"/>
        <item x="3790"/>
        <item x="3618"/>
        <item x="3764"/>
        <item x="4049"/>
        <item x="3450"/>
        <item x="3881"/>
        <item x="3755"/>
        <item x="4025"/>
        <item x="4017"/>
        <item x="2847"/>
        <item x="3668"/>
        <item x="3934"/>
        <item x="4112"/>
        <item x="3171"/>
        <item x="3829"/>
        <item x="3791"/>
        <item x="2960"/>
        <item x="3236"/>
        <item x="3741"/>
        <item x="3195"/>
        <item x="3366"/>
        <item x="2955"/>
        <item x="3367"/>
        <item x="3961"/>
        <item x="3765"/>
        <item x="3271"/>
        <item x="3974"/>
        <item x="2838"/>
        <item x="3107"/>
        <item x="3600"/>
        <item x="3631"/>
        <item x="3510"/>
        <item x="3429"/>
        <item x="4022"/>
        <item x="3620"/>
        <item x="3762"/>
        <item x="3669"/>
        <item x="3601"/>
        <item x="4110"/>
        <item x="3824"/>
        <item x="3142"/>
        <item x="3394"/>
        <item x="3287"/>
        <item x="4056"/>
        <item x="2921"/>
        <item x="3119"/>
        <item x="2925"/>
        <item x="3498"/>
        <item x="3783"/>
        <item x="3416"/>
        <item x="3839"/>
        <item x="3126"/>
        <item x="3833"/>
        <item x="3438"/>
        <item x="4026"/>
        <item x="2972"/>
        <item x="3794"/>
        <item x="3949"/>
        <item x="3797"/>
        <item x="3447"/>
        <item x="2891"/>
        <item x="3642"/>
        <item x="3374"/>
        <item x="3633"/>
        <item x="3274"/>
        <item x="3770"/>
        <item x="3310"/>
        <item x="2973"/>
        <item x="3858"/>
        <item x="3312"/>
        <item x="3534"/>
        <item x="3847"/>
        <item x="3289"/>
        <item x="3187"/>
        <item x="2965"/>
        <item x="2798"/>
        <item x="4061"/>
        <item x="2882"/>
        <item x="3333"/>
        <item x="3406"/>
        <item x="3386"/>
        <item x="3460"/>
        <item x="3238"/>
        <item x="3448"/>
        <item x="4095"/>
        <item x="3001"/>
        <item x="3844"/>
        <item x="3992"/>
        <item x="3573"/>
        <item x="3664"/>
        <item x="2814"/>
        <item x="3866"/>
        <item x="3252"/>
        <item x="3834"/>
        <item x="4108"/>
        <item x="3678"/>
        <item x="3760"/>
        <item x="3141"/>
        <item x="3889"/>
        <item x="3567"/>
        <item x="2976"/>
        <item x="3002"/>
        <item x="3579"/>
        <item x="3297"/>
        <item x="3470"/>
        <item x="3884"/>
        <item x="4089"/>
        <item x="3840"/>
        <item x="3234"/>
        <item x="3177"/>
        <item x="3539"/>
        <item x="3798"/>
        <item x="2987"/>
        <item x="3412"/>
        <item x="3147"/>
        <item x="3616"/>
        <item x="2803"/>
        <item x="2826"/>
        <item x="3114"/>
        <item x="3047"/>
        <item x="3465"/>
        <item x="3295"/>
        <item x="3180"/>
        <item x="2927"/>
        <item x="3520"/>
        <item x="3877"/>
        <item x="4102"/>
        <item x="3969"/>
        <item x="3887"/>
        <item x="3519"/>
        <item x="2991"/>
        <item x="3014"/>
        <item x="3973"/>
        <item x="3100"/>
        <item x="3225"/>
        <item x="3549"/>
        <item x="3571"/>
        <item x="3485"/>
        <item x="3375"/>
        <item x="3417"/>
        <item x="2963"/>
        <item x="4064"/>
        <item x="3845"/>
        <item x="3690"/>
        <item x="3062"/>
        <item x="3777"/>
        <item x="3679"/>
        <item x="3650"/>
        <item x="3917"/>
        <item x="3277"/>
        <item x="3590"/>
        <item x="3554"/>
        <item x="3128"/>
        <item x="2926"/>
        <item x="3400"/>
        <item x="3055"/>
        <item x="4057"/>
        <item x="3746"/>
        <item x="3039"/>
        <item x="3306"/>
        <item x="2792"/>
        <item x="3814"/>
        <item x="3759"/>
        <item x="3533"/>
        <item x="3927"/>
        <item x="3244"/>
        <item x="3189"/>
        <item x="3042"/>
        <item x="4076"/>
        <item x="3227"/>
        <item x="2802"/>
        <item x="4062"/>
        <item x="3883"/>
        <item x="3880"/>
        <item x="3011"/>
        <item x="3970"/>
        <item x="3676"/>
        <item x="3188"/>
        <item x="3947"/>
        <item x="3745"/>
        <item x="3080"/>
        <item x="4052"/>
        <item x="4003"/>
        <item x="3568"/>
        <item x="3284"/>
        <item x="3357"/>
        <item x="3228"/>
        <item x="2883"/>
        <item x="3804"/>
        <item x="3134"/>
        <item x="3411"/>
        <item x="4042"/>
        <item x="3854"/>
        <item x="3480"/>
        <item x="3484"/>
        <item x="3766"/>
        <item x="3597"/>
        <item x="4043"/>
        <item x="3115"/>
        <item x="3085"/>
        <item x="3024"/>
        <item x="3077"/>
        <item x="3809"/>
        <item x="3850"/>
        <item x="2852"/>
        <item x="3264"/>
        <item x="3848"/>
        <item x="3152"/>
        <item x="3149"/>
        <item x="3859"/>
        <item x="2889"/>
        <item x="3137"/>
        <item x="3525"/>
        <item x="4010"/>
        <item x="3886"/>
        <item x="2930"/>
        <item x="3896"/>
        <item x="3787"/>
        <item x="2905"/>
        <item x="3680"/>
        <item x="3440"/>
        <item x="3569"/>
        <item x="2822"/>
        <item x="2840"/>
        <item x="3428"/>
        <item x="3108"/>
        <item x="4079"/>
        <item x="3957"/>
        <item x="2865"/>
        <item x="3609"/>
        <item x="3742"/>
        <item x="2999"/>
        <item x="3162"/>
        <item x="3461"/>
        <item x="3320"/>
        <item x="2836"/>
        <item x="3218"/>
        <item x="3389"/>
        <item x="2849"/>
        <item x="3369"/>
        <item x="3092"/>
        <item x="3823"/>
        <item x="3906"/>
        <item x="3545"/>
        <item x="3020"/>
        <item x="2952"/>
        <item x="3622"/>
        <item x="4033"/>
        <item x="2864"/>
        <item x="2974"/>
        <item x="2933"/>
        <item x="3852"/>
        <item x="3656"/>
        <item x="3486"/>
        <item x="3328"/>
        <item x="3121"/>
        <item x="2971"/>
        <item x="3933"/>
        <item x="3714"/>
        <item x="4050"/>
        <item x="3168"/>
        <item x="3163"/>
        <item x="3594"/>
        <item x="4037"/>
        <item x="3504"/>
        <item x="3956"/>
        <item x="3774"/>
        <item x="3292"/>
        <item x="2910"/>
        <item x="3430"/>
        <item x="3209"/>
        <item x="3905"/>
        <item x="2804"/>
        <item x="3214"/>
        <item x="3276"/>
        <item x="3864"/>
        <item x="2929"/>
        <item x="3190"/>
        <item x="3702"/>
        <item x="4015"/>
        <item x="3179"/>
        <item x="3758"/>
        <item x="3124"/>
        <item x="4104"/>
        <item x="2946"/>
        <item x="4075"/>
        <item x="3193"/>
        <item x="3393"/>
        <item x="2850"/>
        <item x="4068"/>
        <item x="3426"/>
        <item x="3165"/>
        <item x="3199"/>
        <item x="2903"/>
        <item x="2989"/>
        <item x="4099"/>
        <item x="3216"/>
        <item x="3371"/>
        <item x="3446"/>
        <item x="3421"/>
        <item x="3698"/>
        <item x="2892"/>
        <item x="2945"/>
        <item x="4047"/>
        <item x="3904"/>
        <item x="3856"/>
        <item x="3090"/>
        <item x="3963"/>
        <item x="3185"/>
        <item x="2912"/>
        <item x="3016"/>
        <item x="3938"/>
        <item x="3434"/>
        <item x="3547"/>
        <item x="2895"/>
        <item x="3178"/>
        <item x="3046"/>
        <item x="3827"/>
        <item x="2957"/>
        <item x="3552"/>
        <item x="3053"/>
        <item x="4021"/>
        <item x="3079"/>
        <item x="3340"/>
        <item x="4023"/>
        <item x="3301"/>
        <item x="4086"/>
        <item x="3837"/>
        <item x="3246"/>
        <item x="2832"/>
        <item x="3226"/>
        <item x="3521"/>
        <item x="3270"/>
        <item x="4087"/>
        <item x="3965"/>
        <item x="4074"/>
        <item x="3036"/>
        <item x="2819"/>
        <item x="2846"/>
        <item x="3061"/>
        <item x="3166"/>
        <item x="3031"/>
        <item x="3705"/>
        <item x="3756"/>
        <item x="3888"/>
        <item x="3512"/>
        <item x="3688"/>
        <item x="3385"/>
        <item x="2839"/>
        <item x="3624"/>
        <item x="3267"/>
        <item x="3718"/>
        <item x="3363"/>
        <item x="3893"/>
        <item x="3936"/>
        <item x="3377"/>
        <item x="3028"/>
        <item x="3658"/>
        <item x="3910"/>
        <item x="3732"/>
        <item x="2902"/>
        <item x="2845"/>
        <item x="3299"/>
        <item x="3224"/>
        <item x="3192"/>
        <item x="3388"/>
        <item x="3096"/>
        <item x="3788"/>
        <item x="3703"/>
        <item x="3870"/>
        <item x="3324"/>
        <item x="3531"/>
        <item x="3343"/>
        <item x="3135"/>
        <item x="3721"/>
        <item x="2943"/>
        <item x="3701"/>
        <item x="2861"/>
        <item x="4114"/>
        <item x="3692"/>
        <item x="3570"/>
        <item x="3349"/>
        <item x="3304"/>
        <item x="2904"/>
        <item x="3611"/>
        <item x="4115"/>
        <item x="3354"/>
        <item x="4005"/>
        <item x="3118"/>
        <item x="3205"/>
        <item x="3161"/>
        <item x="3344"/>
        <item x="2824"/>
        <item x="3103"/>
        <item x="3543"/>
        <item x="2888"/>
        <item x="3704"/>
        <item x="3081"/>
        <item x="3592"/>
        <item x="3459"/>
        <item x="2835"/>
        <item x="3779"/>
        <item x="2890"/>
        <item x="3808"/>
        <item x="3000"/>
        <item x="3232"/>
        <item x="3206"/>
        <item x="2828"/>
        <item x="2877"/>
        <item x="3338"/>
        <item x="3075"/>
        <item x="2894"/>
        <item x="2938"/>
        <item x="3693"/>
        <item x="3025"/>
        <item x="3959"/>
        <item x="3749"/>
        <item x="3793"/>
        <item x="3603"/>
        <item x="3532"/>
        <item x="2994"/>
        <item x="4107"/>
        <item x="3632"/>
        <item x="3671"/>
        <item x="4103"/>
        <item x="4053"/>
        <item x="3463"/>
        <item x="3695"/>
        <item x="3967"/>
        <item x="3337"/>
        <item x="3775"/>
        <item x="3220"/>
        <item x="3154"/>
        <item x="3207"/>
        <item x="2884"/>
        <item x="3170"/>
        <item x="2809"/>
        <item x="2831"/>
        <item x="3986"/>
        <item x="3174"/>
        <item x="2817"/>
        <item x="4113"/>
        <item x="3048"/>
        <item x="3876"/>
        <item x="3919"/>
        <item x="3308"/>
        <item x="3231"/>
        <item x="3523"/>
        <item x="3928"/>
        <item x="3822"/>
        <item x="3068"/>
        <item x="3587"/>
        <item x="3413"/>
        <item x="3563"/>
        <item x="3675"/>
        <item x="3381"/>
        <item x="3351"/>
        <item x="4041"/>
        <item x="3537"/>
        <item x="3397"/>
        <item x="3505"/>
        <item x="3841"/>
        <item x="3132"/>
        <item x="3615"/>
        <item x="3093"/>
        <item x="2986"/>
        <item x="3307"/>
        <item x="3861"/>
        <item x="3102"/>
        <item x="3281"/>
        <item x="3558"/>
        <item x="3222"/>
        <item x="3364"/>
        <item x="3492"/>
        <item x="3058"/>
        <item x="3476"/>
        <item x="3200"/>
        <item x="3030"/>
        <item x="3709"/>
        <item x="3851"/>
        <item x="3617"/>
        <item x="4082"/>
        <item x="3117"/>
        <item x="3169"/>
        <item x="3879"/>
        <item x="3636"/>
        <item x="2985"/>
        <item x="4014"/>
        <item x="4030"/>
        <item x="4016"/>
        <item x="3560"/>
        <item x="3399"/>
        <item x="3673"/>
        <item x="2827"/>
        <item x="4048"/>
        <item x="3907"/>
        <item x="2950"/>
        <item x="3672"/>
        <item x="3256"/>
        <item x="4008"/>
        <item x="3982"/>
        <item x="3782"/>
        <item x="3502"/>
        <item x="4038"/>
        <item x="3445"/>
        <item x="3365"/>
        <item x="3198"/>
        <item x="3481"/>
        <item x="3580"/>
        <item x="3914"/>
        <item x="3971"/>
        <item x="3259"/>
        <item x="2808"/>
        <item x="3882"/>
        <item x="3262"/>
        <item x="3315"/>
        <item x="3691"/>
        <item x="2967"/>
        <item x="2848"/>
        <item x="3920"/>
        <item x="3059"/>
        <item x="3789"/>
        <item x="3941"/>
        <item x="3501"/>
        <item x="3473"/>
        <item x="3651"/>
        <item x="3064"/>
        <item x="3089"/>
        <item x="3694"/>
        <item x="4094"/>
        <item x="3133"/>
        <item x="3752"/>
        <item x="3065"/>
        <item x="3249"/>
        <item x="3196"/>
        <item x="2818"/>
        <item x="3767"/>
        <item x="3127"/>
        <item x="3589"/>
        <item x="3638"/>
        <item x="3497"/>
        <item x="2830"/>
        <item x="3836"/>
        <item x="3361"/>
        <item x="3076"/>
        <item x="2901"/>
        <item x="3981"/>
        <item x="3867"/>
        <item x="4083"/>
        <item x="3750"/>
        <item x="3454"/>
        <item x="3018"/>
        <item x="3898"/>
        <item x="2851"/>
        <item x="3585"/>
        <item x="4070"/>
        <item x="2998"/>
        <item x="3857"/>
        <item x="3009"/>
        <item x="3398"/>
        <item x="3729"/>
        <item x="3503"/>
        <item x="4060"/>
        <item x="3432"/>
        <item x="3902"/>
        <item x="3922"/>
        <item x="2984"/>
        <item x="3431"/>
        <item x="3648"/>
        <item x="3265"/>
        <item x="3346"/>
        <item x="3772"/>
        <item x="3736"/>
        <item x="2875"/>
        <item x="3803"/>
        <item x="3285"/>
        <item x="3773"/>
        <item x="4066"/>
        <item x="3151"/>
        <item x="3072"/>
        <item x="3003"/>
        <item x="3204"/>
        <item x="3735"/>
        <item x="3329"/>
        <item x="3004"/>
        <item x="3279"/>
        <item x="3444"/>
        <item x="2820"/>
        <item x="3738"/>
        <item x="4096"/>
        <item x="4000"/>
        <item x="3872"/>
        <item x="3862"/>
        <item x="3619"/>
        <item x="3318"/>
        <item x="3572"/>
        <item x="3167"/>
        <item x="3637"/>
        <item x="2953"/>
        <item x="3807"/>
        <item x="3215"/>
        <item x="2858"/>
        <item x="2951"/>
        <item x="2992"/>
        <item x="2924"/>
        <item x="3565"/>
        <item x="2869"/>
        <item x="4029"/>
        <item x="3084"/>
        <item x="3370"/>
        <item x="3038"/>
        <item x="3946"/>
        <item x="3588"/>
        <item x="3111"/>
        <item x="3556"/>
        <item x="4012"/>
        <item x="3007"/>
        <item x="2958"/>
        <item x="3336"/>
        <item x="3855"/>
        <item x="4091"/>
        <item x="3496"/>
        <item x="2859"/>
        <item x="3322"/>
        <item x="3052"/>
        <item x="3667"/>
        <item x="3751"/>
        <item x="3057"/>
        <item x="3730"/>
        <item x="2880"/>
        <item x="3988"/>
        <item x="3257"/>
        <item x="4045"/>
        <item x="3662"/>
        <item x="3290"/>
        <item x="3194"/>
        <item x="3407"/>
        <item x="3895"/>
        <item x="3248"/>
        <item x="3826"/>
        <item x="3442"/>
        <item x="3748"/>
        <item x="3176"/>
        <item x="2813"/>
        <item x="3860"/>
        <item x="3130"/>
        <item x="3158"/>
        <item x="3008"/>
        <item x="3191"/>
        <item x="2914"/>
        <item x="3623"/>
        <item x="648"/>
        <item x="399"/>
        <item x="92"/>
        <item x="302"/>
        <item x="597"/>
        <item x="335"/>
        <item x="546"/>
        <item x="287"/>
        <item x="183"/>
        <item x="140"/>
        <item x="247"/>
        <item x="538"/>
        <item x="570"/>
        <item x="595"/>
        <item x="519"/>
        <item x="564"/>
        <item x="634"/>
        <item x="740"/>
        <item x="487"/>
        <item x="418"/>
        <item x="148"/>
        <item x="655"/>
        <item x="624"/>
        <item x="554"/>
        <item x="433"/>
        <item x="244"/>
        <item x="319"/>
        <item x="629"/>
        <item x="327"/>
        <item x="42"/>
        <item x="695"/>
        <item x="394"/>
        <item x="114"/>
        <item x="458"/>
        <item x="411"/>
        <item x="518"/>
        <item x="268"/>
        <item x="468"/>
        <item x="276"/>
        <item x="15"/>
        <item x="3"/>
        <item x="236"/>
        <item x="118"/>
        <item x="408"/>
        <item x="562"/>
        <item x="55"/>
        <item x="59"/>
        <item x="496"/>
        <item x="296"/>
        <item x="270"/>
        <item x="647"/>
        <item x="691"/>
        <item x="734"/>
        <item x="286"/>
        <item x="6"/>
        <item x="336"/>
        <item x="459"/>
        <item x="581"/>
        <item x="155"/>
        <item x="351"/>
        <item x="679"/>
        <item x="70"/>
        <item x="689"/>
        <item x="18"/>
        <item x="382"/>
        <item x="659"/>
        <item x="723"/>
        <item x="613"/>
        <item x="712"/>
        <item x="474"/>
        <item x="58"/>
        <item x="690"/>
        <item x="219"/>
        <item x="575"/>
        <item x="248"/>
        <item x="692"/>
        <item x="358"/>
        <item x="694"/>
        <item x="639"/>
        <item x="738"/>
        <item x="235"/>
        <item x="437"/>
        <item x="693"/>
        <item x="176"/>
        <item x="448"/>
        <item x="34"/>
        <item x="726"/>
        <item x="14"/>
        <item x="708"/>
        <item x="57"/>
        <item x="429"/>
        <item x="328"/>
        <item x="341"/>
        <item x="533"/>
        <item x="194"/>
        <item x="265"/>
        <item x="589"/>
        <item x="152"/>
        <item x="199"/>
        <item x="67"/>
        <item x="129"/>
        <item x="621"/>
        <item x="198"/>
        <item x="64"/>
        <item x="654"/>
        <item x="557"/>
        <item x="696"/>
        <item x="660"/>
        <item x="156"/>
        <item x="145"/>
        <item x="626"/>
        <item x="651"/>
        <item x="273"/>
        <item x="506"/>
        <item x="735"/>
        <item x="205"/>
        <item x="322"/>
        <item x="207"/>
        <item x="133"/>
        <item x="112"/>
        <item x="616"/>
        <item x="473"/>
        <item x="611"/>
        <item x="438"/>
        <item x="745"/>
        <item x="33"/>
        <item x="120"/>
        <item x="623"/>
        <item x="288"/>
        <item x="44"/>
        <item x="443"/>
        <item x="101"/>
        <item x="688"/>
        <item x="178"/>
        <item x="548"/>
        <item x="0"/>
        <item x="338"/>
        <item x="739"/>
        <item x="398"/>
        <item x="428"/>
        <item x="642"/>
        <item x="719"/>
        <item x="574"/>
        <item x="208"/>
        <item x="137"/>
        <item x="511"/>
        <item x="260"/>
        <item x="185"/>
        <item x="221"/>
        <item x="28"/>
        <item x="151"/>
        <item x="685"/>
        <item x="412"/>
        <item x="472"/>
        <item x="505"/>
        <item x="748"/>
        <item x="567"/>
        <item x="189"/>
        <item x="728"/>
        <item x="108"/>
        <item x="304"/>
        <item x="182"/>
        <item x="269"/>
        <item x="177"/>
        <item x="218"/>
        <item x="644"/>
        <item x="432"/>
        <item x="68"/>
        <item x="245"/>
        <item x="181"/>
        <item x="612"/>
        <item x="722"/>
        <item x="173"/>
        <item x="330"/>
        <item x="684"/>
        <item x="228"/>
        <item x="43"/>
        <item x="110"/>
        <item x="512"/>
        <item x="217"/>
        <item x="403"/>
        <item x="283"/>
        <item x="306"/>
        <item x="1350"/>
        <item x="902"/>
        <item x="1692"/>
        <item x="957"/>
        <item x="1698"/>
        <item x="942"/>
        <item x="788"/>
        <item x="1027"/>
        <item x="1357"/>
        <item x="1336"/>
        <item x="1559"/>
        <item x="871"/>
        <item x="1289"/>
        <item x="846"/>
        <item x="1410"/>
        <item x="1157"/>
        <item x="869"/>
        <item x="1010"/>
        <item x="1275"/>
        <item x="1368"/>
        <item x="1494"/>
        <item x="1651"/>
        <item x="793"/>
        <item x="1369"/>
        <item x="1506"/>
        <item x="1158"/>
        <item x="873"/>
        <item x="1593"/>
        <item x="1437"/>
        <item x="1130"/>
        <item x="949"/>
        <item x="1417"/>
        <item x="882"/>
        <item x="798"/>
        <item x="1269"/>
        <item x="1413"/>
        <item x="1053"/>
        <item x="1557"/>
        <item x="1409"/>
        <item x="1676"/>
        <item x="967"/>
        <item x="1419"/>
        <item x="1260"/>
        <item x="1203"/>
        <item x="1474"/>
        <item x="805"/>
        <item x="1495"/>
        <item x="1675"/>
        <item x="877"/>
        <item x="1254"/>
        <item x="1143"/>
        <item x="1433"/>
        <item x="1310"/>
        <item x="1327"/>
        <item x="1212"/>
        <item x="885"/>
        <item x="1592"/>
        <item x="783"/>
        <item x="1470"/>
        <item x="1004"/>
        <item x="1155"/>
        <item x="945"/>
        <item x="1211"/>
        <item x="865"/>
        <item x="1425"/>
        <item x="1062"/>
        <item x="1182"/>
        <item x="1256"/>
        <item x="1204"/>
        <item x="1332"/>
        <item x="1176"/>
        <item x="1627"/>
        <item x="1628"/>
        <item x="1438"/>
        <item x="1169"/>
        <item x="1508"/>
        <item x="1060"/>
        <item x="1166"/>
        <item x="797"/>
        <item x="1605"/>
        <item x="1563"/>
        <item x="1629"/>
        <item x="1479"/>
        <item x="964"/>
        <item x="1250"/>
        <item x="884"/>
        <item x="1620"/>
        <item x="880"/>
        <item x="1266"/>
        <item x="790"/>
        <item x="1537"/>
        <item x="1246"/>
        <item x="1284"/>
        <item x="835"/>
        <item x="840"/>
        <item x="1573"/>
        <item x="982"/>
        <item x="1154"/>
        <item x="794"/>
        <item x="1493"/>
        <item x="905"/>
        <item x="1647"/>
        <item x="1059"/>
        <item x="1265"/>
        <item x="876"/>
        <item x="781"/>
        <item x="1430"/>
        <item x="973"/>
        <item x="1051"/>
        <item x="1487"/>
        <item x="1509"/>
        <item x="1444"/>
        <item x="826"/>
        <item x="1113"/>
        <item x="1604"/>
        <item x="1125"/>
        <item x="1283"/>
        <item x="1100"/>
        <item x="1016"/>
        <item x="932"/>
        <item x="815"/>
        <item x="1306"/>
        <item x="1300"/>
        <item x="1397"/>
        <item x="1547"/>
        <item x="1392"/>
        <item x="1107"/>
        <item x="1023"/>
        <item x="872"/>
        <item x="1485"/>
        <item x="1183"/>
        <item x="782"/>
        <item x="1117"/>
        <item x="1577"/>
        <item x="1548"/>
        <item x="1217"/>
        <item x="1344"/>
        <item x="948"/>
        <item x="1455"/>
        <item x="1385"/>
        <item x="1645"/>
        <item x="856"/>
        <item x="1267"/>
        <item x="894"/>
        <item x="1408"/>
        <item x="1071"/>
        <item x="834"/>
        <item x="1161"/>
        <item x="1123"/>
        <item x="1276"/>
        <item x="979"/>
        <item x="944"/>
        <item x="1688"/>
        <item x="1447"/>
        <item x="1416"/>
        <item x="1646"/>
        <item x="997"/>
        <item x="832"/>
        <item x="1175"/>
        <item x="881"/>
        <item x="919"/>
        <item x="1244"/>
        <item x="1343"/>
        <item x="1058"/>
        <item x="940"/>
        <item x="1394"/>
        <item x="766"/>
        <item x="1507"/>
        <item x="1558"/>
        <item x="1245"/>
        <item x="1450"/>
        <item x="1199"/>
        <item x="1426"/>
        <item x="864"/>
        <item x="858"/>
        <item x="1320"/>
        <item x="1090"/>
        <item x="1321"/>
        <item x="1484"/>
        <item x="859"/>
        <item x="1674"/>
        <item x="1407"/>
        <item x="1423"/>
        <item x="1299"/>
        <item x="1282"/>
        <item x="985"/>
        <item x="762"/>
        <item x="1603"/>
        <item x="1665"/>
        <item x="1525"/>
        <item x="874"/>
        <item x="1153"/>
        <item x="917"/>
        <item x="975"/>
        <item x="1070"/>
        <item x="2507"/>
        <item x="1916"/>
        <item x="2238"/>
        <item x="2392"/>
        <item x="2668"/>
        <item x="2468"/>
        <item x="1769"/>
        <item x="1980"/>
        <item x="2191"/>
        <item x="2575"/>
        <item x="2395"/>
        <item x="2517"/>
        <item x="1835"/>
        <item x="2299"/>
        <item x="1855"/>
        <item x="2606"/>
        <item x="2762"/>
        <item x="2124"/>
        <item x="1963"/>
        <item x="2774"/>
        <item x="2141"/>
        <item x="2464"/>
        <item x="2763"/>
        <item x="2081"/>
        <item x="1987"/>
        <item x="2677"/>
        <item x="1721"/>
        <item x="2194"/>
        <item x="2706"/>
        <item x="2120"/>
        <item x="2389"/>
        <item x="2590"/>
        <item x="1998"/>
        <item x="1874"/>
        <item x="2499"/>
        <item x="2558"/>
        <item x="2510"/>
        <item x="2736"/>
        <item x="2332"/>
        <item x="2577"/>
        <item x="2224"/>
        <item x="2462"/>
        <item x="2604"/>
        <item x="2046"/>
        <item x="2697"/>
        <item x="1887"/>
        <item x="2582"/>
        <item x="2198"/>
        <item x="2026"/>
        <item x="2411"/>
        <item x="1755"/>
        <item x="2434"/>
        <item x="1734"/>
        <item x="1732"/>
        <item x="2207"/>
        <item x="2285"/>
        <item x="2199"/>
        <item x="2353"/>
        <item x="2679"/>
        <item x="2508"/>
        <item x="1768"/>
        <item x="2273"/>
        <item x="2574"/>
        <item x="2402"/>
        <item x="2770"/>
        <item x="2773"/>
        <item x="2594"/>
        <item x="1965"/>
        <item x="2474"/>
        <item x="2571"/>
        <item x="1848"/>
        <item x="2714"/>
        <item x="2545"/>
        <item x="2446"/>
        <item x="2044"/>
        <item x="2573"/>
        <item x="2442"/>
        <item x="2176"/>
        <item x="2104"/>
        <item x="1806"/>
        <item x="1718"/>
        <item x="2614"/>
        <item x="2363"/>
        <item x="2090"/>
        <item x="2260"/>
        <item x="2018"/>
        <item x="2707"/>
        <item x="1911"/>
        <item x="1783"/>
        <item x="2440"/>
        <item x="2054"/>
        <item x="2410"/>
        <item x="1741"/>
        <item x="2613"/>
        <item x="2114"/>
        <item x="1786"/>
        <item x="2109"/>
        <item x="1947"/>
        <item x="1750"/>
        <item x="2323"/>
        <item x="1938"/>
        <item x="2300"/>
        <item x="1999"/>
        <item x="2480"/>
        <item x="2400"/>
        <item x="2448"/>
        <item x="2320"/>
        <item x="2584"/>
        <item x="1727"/>
        <item x="2063"/>
        <item x="2047"/>
        <item x="2682"/>
        <item x="1885"/>
        <item x="2235"/>
        <item x="2123"/>
        <item x="2457"/>
        <item x="2043"/>
        <item x="2775"/>
        <item x="2643"/>
        <item x="1860"/>
        <item x="2741"/>
        <item x="2146"/>
        <item x="2503"/>
        <item x="2010"/>
        <item x="2542"/>
        <item x="2724"/>
        <item x="2461"/>
        <item x="2612"/>
        <item x="1873"/>
        <item x="2379"/>
        <item x="1982"/>
        <item x="2417"/>
        <item x="2632"/>
        <item x="1809"/>
        <item x="2406"/>
        <item x="1717"/>
        <item x="2091"/>
        <item x="2173"/>
        <item x="2765"/>
        <item x="2168"/>
        <item x="2142"/>
        <item x="1964"/>
        <item x="2429"/>
        <item x="1801"/>
        <item x="2277"/>
        <item x="2531"/>
        <item x="2028"/>
        <item x="1932"/>
        <item x="2649"/>
        <item x="2473"/>
        <item x="2562"/>
        <item x="1722"/>
        <item x="2226"/>
        <item x="1904"/>
        <item x="2495"/>
        <item x="2752"/>
        <item x="1937"/>
        <item x="1838"/>
        <item x="2370"/>
        <item x="2006"/>
        <item x="2514"/>
        <item x="2787"/>
        <item x="2376"/>
        <item x="2753"/>
        <item x="2096"/>
        <item x="2481"/>
        <item x="2394"/>
        <item x="1841"/>
        <item x="2030"/>
        <item x="2164"/>
        <item x="2766"/>
        <item x="2222"/>
        <item x="2725"/>
        <item x="2345"/>
        <item x="1995"/>
        <item x="2750"/>
        <item x="2216"/>
        <item x="2355"/>
        <item x="2578"/>
        <item x="1902"/>
        <item x="2715"/>
        <item x="2275"/>
        <item x="2657"/>
        <item x="2045"/>
        <item x="1791"/>
        <item x="2264"/>
        <item x="2592"/>
        <item x="2295"/>
        <item x="2134"/>
        <item x="2586"/>
        <item x="2251"/>
        <item x="2289"/>
        <item x="2374"/>
        <item x="2712"/>
        <item x="1724"/>
        <item x="1919"/>
        <item x="2020"/>
        <item x="1882"/>
        <item x="2119"/>
        <item x="2378"/>
        <item x="2051"/>
        <item x="2136"/>
        <item x="1737"/>
        <item x="2258"/>
        <item x="2435"/>
        <item x="1767"/>
        <item x="1800"/>
        <item x="2453"/>
        <item x="2767"/>
        <item x="2072"/>
        <item x="1712"/>
        <item x="2431"/>
        <item x="1742"/>
        <item x="2492"/>
        <item x="1927"/>
        <item x="1758"/>
        <item x="1746"/>
        <item x="2783"/>
        <item x="1711"/>
        <item x="2139"/>
        <item x="2159"/>
        <item x="2254"/>
        <item x="2554"/>
        <item x="2305"/>
        <item x="3874"/>
        <item x="3670"/>
        <item x="3628"/>
        <item x="3574"/>
        <item x="3964"/>
        <item x="2900"/>
        <item x="3414"/>
        <item x="3293"/>
        <item x="3511"/>
        <item x="3082"/>
        <item x="3091"/>
        <item x="2978"/>
        <item x="3112"/>
        <item x="3929"/>
        <item x="3490"/>
        <item x="3494"/>
        <item x="3410"/>
        <item x="2920"/>
        <item x="3101"/>
        <item x="4032"/>
        <item x="2899"/>
        <item x="2841"/>
        <item x="4069"/>
        <item x="2837"/>
        <item x="3812"/>
        <item x="3273"/>
        <item x="3288"/>
        <item x="3674"/>
        <item x="3979"/>
        <item x="3243"/>
        <item x="3424"/>
        <item x="4059"/>
        <item x="3595"/>
        <item x="3723"/>
        <item x="3355"/>
        <item x="3260"/>
        <item x="2931"/>
        <item x="3359"/>
        <item x="2993"/>
        <item x="3136"/>
        <item x="2806"/>
        <item x="2940"/>
        <item x="3818"/>
        <item x="2997"/>
        <item x="2919"/>
        <item x="3164"/>
        <item x="3109"/>
        <item x="4092"/>
        <item x="3479"/>
        <item x="4007"/>
        <item x="3716"/>
        <item x="3522"/>
        <item x="3924"/>
        <item x="3050"/>
        <item x="3515"/>
        <item x="2977"/>
        <item x="3471"/>
        <item x="2970"/>
        <item x="3953"/>
        <item x="3987"/>
        <item x="4081"/>
        <item x="4001"/>
        <item x="3942"/>
        <item x="3553"/>
        <item x="3146"/>
        <item x="2842"/>
        <item x="2873"/>
        <item x="3425"/>
        <item x="2947"/>
        <item x="3717"/>
        <item x="3715"/>
        <item x="3088"/>
        <item x="2908"/>
        <item x="3436"/>
        <item x="3894"/>
        <item x="3548"/>
        <item x="4054"/>
        <item x="3538"/>
        <item x="3033"/>
        <item x="3443"/>
        <item x="2922"/>
        <item x="2815"/>
        <item x="3332"/>
        <item x="3811"/>
        <item x="2872"/>
        <item x="3806"/>
        <item x="2829"/>
        <item x="3409"/>
        <item x="3757"/>
        <item x="3991"/>
        <item x="3832"/>
        <item x="3661"/>
        <item x="3155"/>
        <item x="3817"/>
        <item x="3657"/>
        <item x="3994"/>
        <item x="2893"/>
        <item x="2862"/>
        <item x="3800"/>
        <item x="3508"/>
        <item x="3391"/>
        <item x="3427"/>
        <item x="4101"/>
        <item x="3415"/>
        <item x="3975"/>
        <item x="2906"/>
        <item x="2983"/>
        <item x="3131"/>
        <item x="3916"/>
        <item x="3586"/>
        <item x="3026"/>
        <item x="3978"/>
        <item x="3010"/>
        <item x="3725"/>
        <item x="3719"/>
        <item x="4116"/>
        <item x="3235"/>
        <item x="3245"/>
        <item x="3892"/>
        <item x="3733"/>
        <item x="3890"/>
        <item x="3313"/>
        <item x="3976"/>
        <item x="3457"/>
        <item x="3557"/>
        <item x="3559"/>
        <item x="3083"/>
        <item x="3926"/>
        <item x="3027"/>
        <item x="3584"/>
        <item x="3535"/>
        <item x="3384"/>
        <item x="3540"/>
        <item x="3529"/>
        <item x="3635"/>
        <item x="3456"/>
        <item x="3763"/>
        <item x="3070"/>
        <item x="3254"/>
        <item x="2982"/>
        <item x="3341"/>
        <item x="4028"/>
        <item x="3689"/>
        <item x="2857"/>
        <item x="4100"/>
        <item x="3098"/>
        <item x="3449"/>
        <item x="2805"/>
        <item x="4080"/>
        <item x="3747"/>
        <item x="3873"/>
        <item x="3331"/>
        <item x="2937"/>
        <item x="4085"/>
        <item x="3347"/>
        <item x="4098"/>
        <item x="3489"/>
        <item x="3871"/>
        <item x="3319"/>
        <item x="3655"/>
        <item x="2932"/>
        <item x="3891"/>
        <item x="3376"/>
        <item x="3029"/>
        <item x="3962"/>
        <item x="3821"/>
        <item x="3113"/>
        <item x="3995"/>
        <item x="3181"/>
        <item x="3614"/>
        <item x="3475"/>
        <item x="3652"/>
        <item x="2800"/>
        <item x="2948"/>
        <item x="3229"/>
        <item x="3526"/>
        <item x="2939"/>
        <item x="3551"/>
        <item x="3990"/>
        <item x="3778"/>
        <item x="3422"/>
        <item x="3323"/>
        <item x="3566"/>
        <item x="3015"/>
        <item x="2928"/>
        <item x="3610"/>
        <item x="2811"/>
        <item x="3528"/>
        <item x="3401"/>
        <item x="3983"/>
        <item x="4093"/>
        <item x="4020"/>
        <item x="3744"/>
        <item x="3104"/>
        <item x="3353"/>
        <item x="3761"/>
        <item x="2988"/>
        <item x="3627"/>
        <item x="3820"/>
        <item x="3739"/>
        <item x="3943"/>
        <item x="3396"/>
        <item x="3737"/>
        <item x="3996"/>
        <item x="3542"/>
        <item x="3977"/>
        <item x="3665"/>
        <item x="2793"/>
        <item x="3785"/>
        <item x="2810"/>
        <item x="3280"/>
        <item x="3663"/>
        <item x="3458"/>
        <item x="3687"/>
        <item x="3683"/>
        <item x="3467"/>
        <item x="2886"/>
        <item x="3646"/>
        <item x="3140"/>
        <item x="3640"/>
        <item x="3901"/>
        <item x="3875"/>
        <item x="2979"/>
        <item x="4027"/>
        <item x="2941"/>
        <item x="3034"/>
        <item x="3360"/>
        <item x="3305"/>
        <item x="3842"/>
        <item x="3078"/>
        <item x="3518"/>
        <item x="3405"/>
        <item x="3143"/>
        <item x="3242"/>
        <item x="3258"/>
        <item x="4036"/>
        <item x="3863"/>
        <item x="2853"/>
        <item x="3869"/>
        <item x="4078"/>
        <item x="3955"/>
        <item x="3325"/>
        <item x="3972"/>
        <item x="3060"/>
        <item x="3853"/>
        <item x="3796"/>
        <item x="3230"/>
        <item x="3006"/>
        <item x="3608"/>
        <item x="2911"/>
        <item x="3908"/>
        <item x="3630"/>
        <item x="3591"/>
        <item x="3342"/>
        <item x="3116"/>
        <item x="3722"/>
        <item x="3071"/>
        <item x="4065"/>
        <item x="3040"/>
        <item x="3316"/>
        <item x="3699"/>
        <item x="4024"/>
        <item x="4105"/>
        <item x="3499"/>
        <item x="3517"/>
        <item x="4055"/>
        <item x="3952"/>
        <item x="3506"/>
        <item x="3899"/>
        <item x="3263"/>
        <item x="3985"/>
        <item x="3144"/>
        <item x="3740"/>
        <item x="3482"/>
        <item x="3251"/>
        <item x="3909"/>
        <item x="3477"/>
        <item x="3435"/>
        <item x="3491"/>
        <item x="3626"/>
        <item x="2863"/>
        <item x="3069"/>
        <item x="3462"/>
        <item x="3441"/>
        <item x="4018"/>
        <item x="3051"/>
        <item x="2856"/>
        <item x="3056"/>
        <item x="3275"/>
        <item x="3913"/>
        <item x="3294"/>
        <item x="3350"/>
        <item x="2870"/>
        <item x="3054"/>
        <item x="3950"/>
        <item x="2990"/>
        <item x="3095"/>
        <item x="3372"/>
        <item x="3455"/>
        <item x="2855"/>
        <item x="3019"/>
        <item x="4090"/>
        <item x="3706"/>
        <item x="3439"/>
        <item x="3330"/>
        <item x="3918"/>
        <item t="default"/>
      </items>
    </pivotField>
    <pivotField showAll="0"/>
    <pivotField showAll="0">
      <items count="793">
        <item h="1" x="95"/>
        <item h="1" x="287"/>
        <item h="1" x="369"/>
        <item h="1" x="362"/>
        <item h="1" x="385"/>
        <item h="1" x="361"/>
        <item h="1" x="271"/>
        <item h="1" x="320"/>
        <item h="1" x="639"/>
        <item h="1" x="191"/>
        <item h="1" x="112"/>
        <item h="1" x="571"/>
        <item h="1" x="217"/>
        <item h="1" x="506"/>
        <item h="1" x="470"/>
        <item h="1" x="544"/>
        <item h="1" x="591"/>
        <item h="1" x="295"/>
        <item h="1" x="177"/>
        <item h="1" x="376"/>
        <item h="1" x="359"/>
        <item h="1" x="448"/>
        <item h="1" x="84"/>
        <item h="1" x="343"/>
        <item h="1" x="114"/>
        <item h="1" x="788"/>
        <item h="1" x="375"/>
        <item h="1" x="313"/>
        <item h="1" x="110"/>
        <item h="1" x="429"/>
        <item h="1" x="594"/>
        <item h="1" x="278"/>
        <item h="1" x="386"/>
        <item h="1" x="568"/>
        <item h="1" x="741"/>
        <item h="1" x="611"/>
        <item h="1" x="432"/>
        <item h="1" x="682"/>
        <item h="1" x="680"/>
        <item h="1" x="447"/>
        <item h="1" x="132"/>
        <item h="1" x="396"/>
        <item h="1" x="601"/>
        <item h="1" x="455"/>
        <item h="1" x="292"/>
        <item h="1" x="779"/>
        <item h="1" x="681"/>
        <item h="1" x="360"/>
        <item h="1" x="323"/>
        <item h="1" x="423"/>
        <item h="1" x="539"/>
        <item h="1" x="70"/>
        <item h="1" x="530"/>
        <item h="1" x="221"/>
        <item h="1" x="182"/>
        <item h="1" x="66"/>
        <item h="1" x="743"/>
        <item h="1" x="321"/>
        <item h="1" x="218"/>
        <item h="1" x="610"/>
        <item h="1" x="290"/>
        <item h="1" x="417"/>
        <item h="1" x="747"/>
        <item h="1" x="643"/>
        <item h="1" x="102"/>
        <item h="1" x="6"/>
        <item h="1" x="641"/>
        <item h="1" x="273"/>
        <item h="1" x="514"/>
        <item h="1" x="516"/>
        <item h="1" x="81"/>
        <item h="1" x="277"/>
        <item h="1" x="356"/>
        <item h="1" x="648"/>
        <item h="1" x="617"/>
        <item h="1" x="374"/>
        <item h="1" x="677"/>
        <item h="1" x="781"/>
        <item h="1" x="252"/>
        <item h="1" x="137"/>
        <item h="1" x="605"/>
        <item h="1" x="760"/>
        <item h="1" x="552"/>
        <item h="1" x="548"/>
        <item h="1" x="105"/>
        <item h="1" x="698"/>
        <item h="1" x="126"/>
        <item h="1" x="709"/>
        <item h="1" x="404"/>
        <item h="1" x="787"/>
        <item h="1" x="476"/>
        <item h="1" x="394"/>
        <item h="1" x="707"/>
        <item h="1" x="737"/>
        <item h="1" x="176"/>
        <item h="1" x="189"/>
        <item h="1" x="553"/>
        <item h="1" x="519"/>
        <item h="1" x="378"/>
        <item h="1" x="634"/>
        <item h="1" x="41"/>
        <item h="1" x="633"/>
        <item h="1" x="678"/>
        <item h="1" x="702"/>
        <item h="1" x="282"/>
        <item h="1" x="422"/>
        <item h="1" x="589"/>
        <item h="1" x="549"/>
        <item h="1" x="623"/>
        <item h="1" x="38"/>
        <item h="1" x="624"/>
        <item h="1" x="71"/>
        <item h="1" x="488"/>
        <item h="1" x="482"/>
        <item h="1" x="789"/>
        <item h="1" x="204"/>
        <item h="1" x="722"/>
        <item h="1" x="224"/>
        <item h="1" x="700"/>
        <item h="1" x="269"/>
        <item h="1" x="94"/>
        <item h="1" x="449"/>
        <item h="1" x="790"/>
        <item h="1" x="439"/>
        <item h="1" x="91"/>
        <item h="1" x="199"/>
        <item h="1" x="240"/>
        <item h="1" x="238"/>
        <item h="1" x="618"/>
        <item h="1" x="100"/>
        <item h="1" x="258"/>
        <item h="1" x="52"/>
        <item h="1" x="108"/>
        <item h="1" x="665"/>
        <item h="1" x="745"/>
        <item h="1" x="604"/>
        <item x="275"/>
        <item h="1" x="384"/>
        <item h="1" x="18"/>
        <item h="1" x="383"/>
        <item h="1" x="770"/>
        <item h="1" x="309"/>
        <item h="1" x="428"/>
        <item h="1" x="746"/>
        <item h="1" x="520"/>
        <item h="1" x="784"/>
        <item h="1" x="536"/>
        <item h="1" x="120"/>
        <item h="1" x="40"/>
        <item h="1" x="406"/>
        <item h="1" x="773"/>
        <item h="1" x="270"/>
        <item h="1" x="723"/>
        <item h="1" x="780"/>
        <item h="1" x="651"/>
        <item h="1" x="4"/>
        <item h="1" x="390"/>
        <item h="1" x="501"/>
        <item h="1" x="395"/>
        <item h="1" x="62"/>
        <item h="1" x="652"/>
        <item h="1" x="569"/>
        <item h="1" x="37"/>
        <item h="1" x="765"/>
        <item h="1" x="424"/>
        <item h="1" x="28"/>
        <item h="1" x="246"/>
        <item h="1" x="188"/>
        <item h="1" x="565"/>
        <item h="1" x="477"/>
        <item h="1" x="524"/>
        <item h="1" x="511"/>
        <item h="1" x="338"/>
        <item h="1" x="284"/>
        <item h="1" x="161"/>
        <item h="1" x="358"/>
        <item h="1" x="259"/>
        <item h="1" x="2"/>
        <item h="1" x="463"/>
        <item h="1" x="440"/>
        <item h="1" x="676"/>
        <item h="1" x="555"/>
        <item h="1" x="491"/>
        <item h="1" x="237"/>
        <item h="1" x="667"/>
        <item h="1" x="127"/>
        <item h="1" x="480"/>
        <item h="1" x="87"/>
        <item h="1" x="739"/>
        <item h="1" x="24"/>
        <item h="1" x="415"/>
        <item h="1" x="716"/>
        <item h="1" x="411"/>
        <item h="1" x="150"/>
        <item h="1" x="566"/>
        <item h="1" x="286"/>
        <item h="1" x="249"/>
        <item h="1" x="590"/>
        <item h="1" x="168"/>
        <item h="1" x="400"/>
        <item h="1" x="152"/>
        <item h="1" x="101"/>
        <item h="1" x="148"/>
        <item h="1" x="718"/>
        <item h="1" x="603"/>
        <item h="1" x="351"/>
        <item h="1" x="181"/>
        <item h="1" x="504"/>
        <item h="1" x="193"/>
        <item h="1" x="638"/>
        <item h="1" x="703"/>
        <item h="1" x="508"/>
        <item h="1" x="531"/>
        <item h="1" x="15"/>
        <item h="1" x="211"/>
        <item h="1" x="783"/>
        <item h="1" x="296"/>
        <item h="1" x="630"/>
        <item h="1" x="768"/>
        <item h="1" x="522"/>
        <item h="1" x="163"/>
        <item h="1" x="47"/>
        <item h="1" x="203"/>
        <item h="1" x="650"/>
        <item h="1" x="180"/>
        <item h="1" x="223"/>
        <item h="1" x="340"/>
        <item h="1" x="319"/>
        <item h="1" x="475"/>
        <item h="1" x="461"/>
        <item h="1" x="155"/>
        <item h="1" x="194"/>
        <item h="1" x="60"/>
        <item h="1" x="299"/>
        <item h="1" x="333"/>
        <item h="1" x="124"/>
        <item h="1" x="131"/>
        <item h="1" x="16"/>
        <item h="1" x="7"/>
        <item h="1" x="492"/>
        <item h="1" x="674"/>
        <item h="1" x="117"/>
        <item h="1" x="158"/>
        <item h="1" x="655"/>
        <item h="1" x="570"/>
        <item h="1" x="628"/>
        <item h="1" x="431"/>
        <item h="1" x="8"/>
        <item h="1" x="489"/>
        <item h="1" x="626"/>
        <item h="1" x="653"/>
        <item h="1" x="160"/>
        <item h="1" x="632"/>
        <item h="1" x="5"/>
        <item h="1" x="769"/>
        <item h="1" x="442"/>
        <item h="1" x="93"/>
        <item h="1" x="762"/>
        <item h="1" x="478"/>
        <item h="1" x="342"/>
        <item h="1" x="322"/>
        <item h="1" x="412"/>
        <item h="1" x="629"/>
        <item h="1" x="405"/>
        <item h="1" x="367"/>
        <item h="1" x="335"/>
        <item h="1" x="17"/>
        <item h="1" x="510"/>
        <item h="1" x="326"/>
        <item h="1" x="609"/>
        <item h="1" x="210"/>
        <item h="1" x="554"/>
        <item h="1" x="584"/>
        <item h="1" x="125"/>
        <item h="1" x="347"/>
        <item h="1" x="364"/>
        <item h="1" x="357"/>
        <item h="1" x="753"/>
        <item h="1" x="33"/>
        <item h="1" x="332"/>
        <item h="1" x="9"/>
        <item h="1" x="579"/>
        <item h="1" x="724"/>
        <item h="1" x="241"/>
        <item h="1" x="402"/>
        <item h="1" x="774"/>
        <item h="1" x="556"/>
        <item h="1" x="713"/>
        <item h="1" x="197"/>
        <item h="1" x="318"/>
        <item h="1" x="493"/>
        <item h="1" x="113"/>
        <item h="1" x="527"/>
        <item h="1" x="735"/>
        <item h="1" x="228"/>
        <item h="1" x="775"/>
        <item h="1" x="31"/>
        <item h="1" x="389"/>
        <item h="1" x="759"/>
        <item h="1" x="175"/>
        <item h="1" x="260"/>
        <item h="1" x="280"/>
        <item h="1" x="710"/>
        <item h="1" x="10"/>
        <item h="1" x="262"/>
        <item h="1" x="34"/>
        <item h="1" x="620"/>
        <item h="1" x="363"/>
        <item h="1" x="464"/>
        <item h="1" x="220"/>
        <item h="1" x="330"/>
        <item h="1" x="143"/>
        <item h="1" x="772"/>
        <item h="1" x="515"/>
        <item h="1" x="518"/>
        <item h="1" x="560"/>
        <item h="1" x="337"/>
        <item h="1" x="408"/>
        <item h="1" x="517"/>
        <item h="1" x="227"/>
        <item h="1" x="625"/>
        <item h="1" x="268"/>
        <item h="1" x="500"/>
        <item h="1" x="696"/>
        <item h="1" x="304"/>
        <item h="1" x="310"/>
        <item h="1" x="379"/>
        <item h="1" x="616"/>
        <item h="1" x="409"/>
        <item h="1" x="673"/>
        <item h="1" x="256"/>
        <item h="1" x="614"/>
        <item h="1" x="777"/>
        <item h="1" x="474"/>
        <item h="1" x="146"/>
        <item h="1" x="573"/>
        <item h="1" x="541"/>
        <item h="1" x="471"/>
        <item h="1" x="562"/>
        <item h="1" x="534"/>
        <item h="1" x="373"/>
        <item h="1" x="761"/>
        <item h="1" x="694"/>
        <item h="1" x="717"/>
        <item h="1" x="446"/>
        <item h="1" x="302"/>
        <item h="1" x="642"/>
        <item h="1" x="771"/>
        <item h="1" x="627"/>
        <item h="1" x="499"/>
        <item h="1" x="572"/>
        <item h="1" x="64"/>
        <item h="1" x="467"/>
        <item h="1" x="51"/>
        <item h="1" x="619"/>
        <item h="1" x="348"/>
        <item h="1" x="166"/>
        <item h="1" x="276"/>
        <item h="1" x="136"/>
        <item h="1" x="791"/>
        <item h="1" x="644"/>
        <item h="1" x="216"/>
        <item h="1" x="382"/>
        <item h="1" x="580"/>
        <item h="1" x="532"/>
        <item h="1" x="21"/>
        <item h="1" x="344"/>
        <item h="1" x="479"/>
        <item h="1" x="90"/>
        <item h="1" x="458"/>
        <item h="1" x="752"/>
        <item h="1" x="679"/>
        <item h="1" x="509"/>
        <item h="1" x="577"/>
        <item h="1" x="142"/>
        <item h="1" x="67"/>
        <item h="1" x="503"/>
        <item h="1" x="668"/>
        <item h="1" x="600"/>
        <item h="1" x="279"/>
        <item h="1" x="19"/>
        <item h="1" x="729"/>
        <item h="1" x="664"/>
        <item h="1" x="77"/>
        <item h="1" x="354"/>
        <item h="1" x="671"/>
        <item h="1" x="254"/>
        <item h="1" x="460"/>
        <item h="1" x="468"/>
        <item h="1" x="61"/>
        <item h="1" x="247"/>
        <item h="1" x="661"/>
        <item h="1" x="598"/>
        <item h="1" x="695"/>
        <item h="1" x="83"/>
        <item h="1" x="32"/>
        <item h="1" x="377"/>
        <item h="1" x="232"/>
        <item h="1" x="529"/>
        <item h="1" x="76"/>
        <item h="1" x="454"/>
        <item h="1" x="381"/>
        <item h="1" x="109"/>
        <item h="1" x="613"/>
        <item h="1" x="736"/>
        <item h="1" x="645"/>
        <item h="1" x="11"/>
        <item h="1" x="450"/>
        <item h="1" x="13"/>
        <item h="1" x="58"/>
        <item h="1" x="502"/>
        <item h="1" x="469"/>
        <item h="1" x="635"/>
        <item h="1" x="763"/>
        <item h="1" x="20"/>
        <item h="1" x="306"/>
        <item h="1" x="118"/>
        <item h="1" x="535"/>
        <item h="1" x="329"/>
        <item h="1" x="63"/>
        <item h="1" x="719"/>
        <item h="1" x="214"/>
        <item h="1" x="65"/>
        <item h="1" x="96"/>
        <item h="1" x="54"/>
        <item h="1" x="391"/>
        <item h="1" x="685"/>
        <item h="1" x="563"/>
        <item h="1" x="225"/>
        <item h="1" x="456"/>
        <item h="1" x="436"/>
        <item h="1" x="465"/>
        <item h="1" x="672"/>
        <item h="1" x="586"/>
        <item h="1" x="546"/>
        <item h="1" x="274"/>
        <item h="1" x="35"/>
        <item h="1" x="288"/>
        <item h="1" x="434"/>
        <item h="1" x="251"/>
        <item h="1" x="523"/>
        <item h="1" x="687"/>
        <item h="1" x="85"/>
        <item h="1" x="744"/>
        <item h="1" x="128"/>
        <item h="1" x="138"/>
        <item h="1" x="567"/>
        <item h="1" x="267"/>
        <item h="1" x="441"/>
        <item h="1" x="538"/>
        <item h="1" x="495"/>
        <item h="1" x="243"/>
        <item h="1" x="564"/>
        <item h="1" x="42"/>
        <item h="1" x="45"/>
        <item h="1" x="235"/>
        <item h="1" x="257"/>
        <item h="1" x="637"/>
        <item h="1" x="727"/>
        <item h="1" x="229"/>
        <item h="1" x="473"/>
        <item h="1" x="662"/>
        <item h="1" x="301"/>
        <item h="1" x="550"/>
        <item h="1" x="346"/>
        <item h="1" x="734"/>
        <item h="1" x="289"/>
        <item h="1" x="647"/>
        <item h="1" x="426"/>
        <item h="1" x="183"/>
        <item h="1" x="521"/>
        <item h="1" x="283"/>
        <item h="1" x="147"/>
        <item h="1" x="585"/>
        <item h="1" x="602"/>
        <item h="1" x="459"/>
        <item h="1" x="693"/>
        <item h="1" x="264"/>
        <item h="1" x="497"/>
        <item h="1" x="701"/>
        <item h="1" x="334"/>
        <item h="1" x="410"/>
        <item h="1" x="50"/>
        <item h="1" x="697"/>
        <item h="1" x="483"/>
        <item h="1" x="305"/>
        <item h="1" x="345"/>
        <item h="1" x="178"/>
        <item h="1" x="542"/>
        <item h="1" x="99"/>
        <item h="1" x="73"/>
        <item h="1" x="689"/>
        <item h="1" x="312"/>
        <item h="1" x="561"/>
        <item h="1" x="156"/>
        <item h="1" x="649"/>
        <item h="1" x="730"/>
        <item h="1" x="119"/>
        <item h="1" x="725"/>
        <item h="1" x="266"/>
        <item h="1" x="30"/>
        <item h="1" x="184"/>
        <item h="1" x="757"/>
        <item h="1" x="141"/>
        <item h="1" x="612"/>
        <item h="1" x="154"/>
        <item h="1" x="179"/>
        <item h="1" x="670"/>
        <item h="1" x="208"/>
        <item h="1" x="107"/>
        <item h="1" x="134"/>
        <item h="1" x="657"/>
        <item h="1" x="686"/>
        <item h="1" x="372"/>
        <item h="1" x="233"/>
        <item h="1" x="557"/>
        <item h="1" x="281"/>
        <item h="1" x="785"/>
        <item h="1" x="733"/>
        <item h="1" x="129"/>
        <item h="1" x="172"/>
        <item h="1" x="164"/>
        <item h="1" x="715"/>
        <item h="1" x="205"/>
        <item h="1" x="684"/>
        <item h="1" x="380"/>
        <item h="1" x="704"/>
        <item h="1" x="325"/>
        <item h="1" x="588"/>
        <item h="1" x="234"/>
        <item h="1" x="213"/>
        <item h="1" x="528"/>
        <item h="1" x="139"/>
        <item h="1" x="486"/>
        <item h="1" x="593"/>
        <item h="1" x="712"/>
        <item h="1" x="740"/>
        <item h="1" x="387"/>
        <item h="1" x="328"/>
        <item h="1" x="398"/>
        <item h="1" x="3"/>
        <item h="1" x="355"/>
        <item h="1" x="97"/>
        <item h="1" x="543"/>
        <item h="1" x="711"/>
        <item h="1" x="691"/>
        <item h="1" x="490"/>
        <item h="1" x="452"/>
        <item h="1" x="300"/>
        <item h="1" x="656"/>
        <item h="1" x="43"/>
        <item h="1" x="587"/>
        <item h="1" x="57"/>
        <item h="1" x="196"/>
        <item h="1" x="68"/>
        <item h="1" x="444"/>
        <item h="1" x="25"/>
        <item h="1" x="145"/>
        <item h="1" x="263"/>
        <item h="1" x="350"/>
        <item h="1" x="472"/>
        <item h="1" x="683"/>
        <item h="1" x="331"/>
        <item h="1" x="525"/>
        <item h="1" x="336"/>
        <item h="1" x="231"/>
        <item h="1" x="484"/>
        <item h="1" x="116"/>
        <item h="1" x="250"/>
        <item h="1" x="353"/>
        <item h="1" x="445"/>
        <item h="1" x="174"/>
        <item h="1" x="315"/>
        <item h="1" x="314"/>
        <item h="1" x="44"/>
        <item h="1" x="190"/>
        <item h="1" x="654"/>
        <item h="1" x="144"/>
        <item h="1" x="201"/>
        <item h="1" x="186"/>
        <item h="1" x="192"/>
        <item h="1" x="435"/>
        <item h="1" x="122"/>
        <item h="1" x="106"/>
        <item h="1" x="615"/>
        <item h="1" x="236"/>
        <item h="1" x="767"/>
        <item h="1" x="79"/>
        <item h="1" x="427"/>
        <item h="1" x="297"/>
        <item h="1" x="425"/>
        <item h="1" x="706"/>
        <item h="1" x="606"/>
        <item h="1" x="388"/>
        <item h="1" x="22"/>
        <item h="1" x="692"/>
        <item h="1" x="658"/>
        <item h="1" x="596"/>
        <item h="1" x="371"/>
        <item h="1" x="74"/>
        <item h="1" x="123"/>
        <item h="1" x="443"/>
        <item h="1" x="732"/>
        <item h="1" x="540"/>
        <item h="1" x="437"/>
        <item h="1" x="75"/>
        <item h="1" x="778"/>
        <item h="1" x="631"/>
        <item h="1" x="23"/>
        <item h="1" x="368"/>
        <item h="1" x="705"/>
        <item h="1" x="285"/>
        <item h="1" x="298"/>
        <item h="1" x="69"/>
        <item h="1" x="505"/>
        <item h="1" x="419"/>
        <item h="1" x="547"/>
        <item h="1" x="121"/>
        <item h="1" x="720"/>
        <item h="1" x="416"/>
        <item h="1" x="98"/>
        <item h="1" x="198"/>
        <item h="1" x="316"/>
        <item h="1" x="49"/>
        <item h="1" x="159"/>
        <item h="1" x="742"/>
        <item h="1" x="782"/>
        <item h="1" x="165"/>
        <item h="1" x="261"/>
        <item h="1" x="418"/>
        <item h="1" x="666"/>
        <item h="1" x="545"/>
        <item h="1" x="226"/>
        <item h="1" x="153"/>
        <item h="1" x="324"/>
        <item h="1" x="537"/>
        <item h="1" x="162"/>
        <item h="1" x="48"/>
        <item h="1" x="728"/>
        <item h="1" x="738"/>
        <item h="1" x="498"/>
        <item h="1" x="558"/>
        <item h="1" x="481"/>
        <item h="1" x="185"/>
        <item h="1" x="169"/>
        <item h="1" x="433"/>
        <item h="1" x="248"/>
        <item h="1" x="171"/>
        <item h="1" x="669"/>
        <item h="1" x="399"/>
        <item h="1" x="581"/>
        <item h="1" x="754"/>
        <item h="1" x="750"/>
        <item h="1" x="659"/>
        <item h="1" x="157"/>
        <item h="1" x="726"/>
        <item h="1" x="413"/>
        <item h="1" x="599"/>
        <item h="1" x="414"/>
        <item h="1" x="592"/>
        <item h="1" x="721"/>
        <item h="1" x="167"/>
        <item h="1" x="494"/>
        <item h="1" x="327"/>
        <item h="1" x="265"/>
        <item h="1" x="230"/>
        <item h="1" x="36"/>
        <item h="1" x="690"/>
        <item h="1" x="457"/>
        <item h="1" x="195"/>
        <item h="1" x="308"/>
        <item h="1" x="272"/>
        <item h="1" x="14"/>
        <item h="1" x="758"/>
        <item h="1" x="307"/>
        <item h="1" x="255"/>
        <item h="1" x="341"/>
        <item h="1" x="0"/>
        <item h="1" x="512"/>
        <item h="1" x="311"/>
        <item h="1" x="78"/>
        <item h="1" x="173"/>
        <item h="1" x="149"/>
        <item h="1" x="636"/>
        <item h="1" x="92"/>
        <item h="1" x="595"/>
        <item h="1" x="202"/>
        <item h="1" x="104"/>
        <item h="1" x="397"/>
        <item h="1" x="403"/>
        <item h="1" x="582"/>
        <item h="1" x="526"/>
        <item h="1" x="575"/>
        <item h="1" x="89"/>
        <item h="1" x="453"/>
        <item h="1" x="776"/>
        <item h="1" x="756"/>
        <item h="1" x="392"/>
        <item h="1" x="133"/>
        <item h="1" x="82"/>
        <item h="1" x="766"/>
        <item h="1" x="103"/>
        <item h="1" x="46"/>
        <item h="1" x="576"/>
        <item h="1" x="574"/>
        <item h="1" x="487"/>
        <item h="1" x="115"/>
        <item h="1" x="130"/>
        <item h="1" x="462"/>
        <item h="1" x="244"/>
        <item h="1" x="56"/>
        <item h="1" x="646"/>
        <item h="1" x="72"/>
        <item h="1" x="365"/>
        <item h="1" x="731"/>
        <item h="1" x="660"/>
        <item h="1" x="303"/>
        <item h="1" x="339"/>
        <item h="1" x="496"/>
        <item h="1" x="239"/>
        <item h="1" x="714"/>
        <item h="1" x="597"/>
        <item h="1" x="207"/>
        <item h="1" x="622"/>
        <item h="1" x="1"/>
        <item h="1" x="206"/>
        <item h="1" x="559"/>
        <item h="1" x="349"/>
        <item h="1" x="401"/>
        <item h="1" x="242"/>
        <item h="1" x="135"/>
        <item h="1" x="59"/>
        <item h="1" x="293"/>
        <item h="1" x="219"/>
        <item h="1" x="86"/>
        <item h="1" x="421"/>
        <item h="1" x="80"/>
        <item h="1" x="438"/>
        <item h="1" x="663"/>
        <item h="1" x="200"/>
        <item h="1" x="485"/>
        <item h="1" x="507"/>
        <item h="1" x="294"/>
        <item h="1" x="170"/>
        <item h="1" x="151"/>
        <item h="1" x="111"/>
        <item h="1" x="675"/>
        <item h="1" x="513"/>
        <item h="1" x="607"/>
        <item h="1" x="451"/>
        <item h="1" x="317"/>
        <item h="1" x="291"/>
        <item h="1" x="751"/>
        <item h="1" x="640"/>
        <item h="1" x="608"/>
        <item h="1" x="764"/>
        <item h="1" x="621"/>
        <item h="1" x="212"/>
        <item h="1" x="187"/>
        <item h="1" x="420"/>
        <item h="1" x="55"/>
        <item h="1" x="209"/>
        <item h="1" x="352"/>
        <item h="1" x="26"/>
        <item h="1" x="699"/>
        <item h="1" x="53"/>
        <item h="1" x="688"/>
        <item h="1" x="12"/>
        <item h="1" x="245"/>
        <item h="1" x="29"/>
        <item h="1" x="88"/>
        <item h="1" x="393"/>
        <item h="1" x="27"/>
        <item h="1" x="533"/>
        <item h="1" x="253"/>
        <item h="1" x="215"/>
        <item h="1" x="140"/>
        <item h="1" x="39"/>
        <item h="1" x="748"/>
        <item h="1" x="578"/>
        <item h="1" x="370"/>
        <item h="1" x="551"/>
        <item h="1" x="749"/>
        <item h="1" x="786"/>
        <item h="1" x="366"/>
        <item h="1" x="407"/>
        <item h="1" x="708"/>
        <item h="1" x="755"/>
        <item h="1" x="222"/>
        <item h="1" x="466"/>
        <item h="1" x="430"/>
        <item h="1" x="583"/>
        <item t="default"/>
      </items>
    </pivotField>
    <pivotField axis="axisRow" showAll="0">
      <items count="5">
        <item x="1"/>
        <item x="0"/>
        <item x="3"/>
        <item x="2"/>
        <item t="default"/>
      </items>
    </pivotField>
    <pivotField showAll="0"/>
    <pivotField showAll="0"/>
    <pivotField showAll="0"/>
    <pivotField showAll="0"/>
    <pivotField dataField="1" showAll="0"/>
    <pivotField showAll="0">
      <items count="3">
        <item h="1" x="0"/>
        <item x="1"/>
        <item t="default"/>
      </items>
    </pivotField>
    <pivotField showAll="0"/>
    <pivotField showAll="0"/>
    <pivotField showAll="0"/>
    <pivotField showAll="0"/>
    <pivotField showAll="0"/>
    <pivotField showAll="0"/>
    <pivotField showAll="0"/>
    <pivotField showAll="0"/>
    <pivotField showAll="0">
      <items count="5">
        <item x="0"/>
        <item x="1"/>
        <item x="2"/>
        <item x="3"/>
        <item t="default"/>
      </items>
    </pivotField>
    <pivotField dragToRow="0" dragToCol="0" dragToPage="0" showAll="0" defaultSubtotal="0"/>
    <pivotField dragToRow="0" dragToCol="0" dragToPage="0" showAll="0" defaultSubtotal="0"/>
  </pivotFields>
  <rowFields count="1">
    <field x="3"/>
  </rowFields>
  <rowItems count="5">
    <i>
      <x/>
    </i>
    <i>
      <x v="1"/>
    </i>
    <i>
      <x v="2"/>
    </i>
    <i>
      <x v="3"/>
    </i>
    <i t="grand">
      <x/>
    </i>
  </rowItems>
  <colItems count="1">
    <i/>
  </colItems>
  <dataFields count="1">
    <dataField name="Sum of Quantity" fld="8" showDataAs="percentOfTotal" baseField="0" baseItem="0" numFmtId="10"/>
  </dataFields>
  <formats count="4">
    <format dxfId="10">
      <pivotArea collapsedLevelsAreSubtotals="1" fieldPosition="0">
        <references count="1">
          <reference field="3" count="1">
            <x v="0"/>
          </reference>
        </references>
      </pivotArea>
    </format>
    <format dxfId="9">
      <pivotArea collapsedLevelsAreSubtotals="1" fieldPosition="0">
        <references count="1">
          <reference field="3" count="1">
            <x v="1"/>
          </reference>
        </references>
      </pivotArea>
    </format>
    <format dxfId="8">
      <pivotArea collapsedLevelsAreSubtotals="1" fieldPosition="0">
        <references count="1">
          <reference field="3" count="1">
            <x v="2"/>
          </reference>
        </references>
      </pivotArea>
    </format>
    <format dxfId="7">
      <pivotArea collapsedLevelsAreSubtotals="1" fieldPosition="0">
        <references count="1">
          <reference field="3" count="1">
            <x v="3"/>
          </reference>
        </references>
      </pivotArea>
    </format>
  </formats>
  <chartFormats count="5">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3" count="1" selected="0">
            <x v="0"/>
          </reference>
        </references>
      </pivotArea>
    </chartFormat>
    <chartFormat chart="0" format="7">
      <pivotArea type="data" outline="0" fieldPosition="0">
        <references count="2">
          <reference field="4294967294" count="1" selected="0">
            <x v="0"/>
          </reference>
          <reference field="3" count="1" selected="0">
            <x v="1"/>
          </reference>
        </references>
      </pivotArea>
    </chartFormat>
    <chartFormat chart="0" format="8">
      <pivotArea type="data" outline="0" fieldPosition="0">
        <references count="2">
          <reference field="4294967294" count="1" selected="0">
            <x v="0"/>
          </reference>
          <reference field="3" count="1" selected="0">
            <x v="2"/>
          </reference>
        </references>
      </pivotArea>
    </chartFormat>
    <chartFormat chart="0" format="9">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6FC1B3-702F-46AA-806D-B113FD2D958B}" name="PivotTable6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U12:V962" firstHeaderRow="1" firstDataRow="2" firstDataCol="1"/>
  <pivotFields count="22">
    <pivotField axis="axisRow" showAll="0">
      <items count="4118">
        <item x="343"/>
        <item x="131"/>
        <item x="469"/>
        <item x="552"/>
        <item x="243"/>
        <item x="456"/>
        <item x="246"/>
        <item x="135"/>
        <item x="439"/>
        <item x="237"/>
        <item x="261"/>
        <item x="300"/>
        <item x="83"/>
        <item x="466"/>
        <item x="360"/>
        <item x="705"/>
        <item x="427"/>
        <item x="670"/>
        <item x="446"/>
        <item x="215"/>
        <item x="256"/>
        <item x="340"/>
        <item x="150"/>
        <item x="191"/>
        <item x="158"/>
        <item x="733"/>
        <item x="75"/>
        <item x="674"/>
        <item x="450"/>
        <item x="578"/>
        <item x="401"/>
        <item x="197"/>
        <item x="551"/>
        <item x="463"/>
        <item x="372"/>
        <item x="350"/>
        <item x="134"/>
        <item x="240"/>
        <item x="95"/>
        <item x="609"/>
        <item x="337"/>
        <item x="404"/>
        <item x="209"/>
        <item x="645"/>
        <item x="165"/>
        <item x="344"/>
        <item x="325"/>
        <item x="305"/>
        <item x="211"/>
        <item x="542"/>
        <item x="569"/>
        <item x="482"/>
        <item x="293"/>
        <item x="308"/>
        <item x="503"/>
        <item x="20"/>
        <item x="598"/>
        <item x="457"/>
        <item x="549"/>
        <item x="384"/>
        <item x="98"/>
        <item x="368"/>
        <item x="661"/>
        <item x="630"/>
        <item x="714"/>
        <item x="560"/>
        <item x="23"/>
        <item x="31"/>
        <item x="666"/>
        <item x="667"/>
        <item x="278"/>
        <item x="752"/>
        <item x="179"/>
        <item x="590"/>
        <item x="233"/>
        <item x="568"/>
        <item x="238"/>
        <item x="349"/>
        <item x="99"/>
        <item x="226"/>
        <item x="188"/>
        <item x="320"/>
        <item x="494"/>
        <item x="13"/>
        <item x="416"/>
        <item x="25"/>
        <item x="63"/>
        <item x="377"/>
        <item x="136"/>
        <item x="555"/>
        <item x="395"/>
        <item x="303"/>
        <item x="46"/>
        <item x="747"/>
        <item x="530"/>
        <item x="492"/>
        <item x="488"/>
        <item x="146"/>
        <item x="415"/>
        <item x="93"/>
        <item x="160"/>
        <item x="514"/>
        <item x="464"/>
        <item x="203"/>
        <item x="478"/>
        <item x="50"/>
        <item x="291"/>
        <item x="656"/>
        <item x="497"/>
        <item x="636"/>
        <item x="550"/>
        <item x="534"/>
        <item x="410"/>
        <item x="378"/>
        <item x="128"/>
        <item x="71"/>
        <item x="441"/>
        <item x="704"/>
        <item x="210"/>
        <item x="35"/>
        <item x="333"/>
        <item x="413"/>
        <item x="393"/>
        <item x="498"/>
        <item x="239"/>
        <item x="615"/>
        <item x="289"/>
        <item x="677"/>
        <item x="669"/>
        <item x="5"/>
        <item x="62"/>
        <item x="222"/>
        <item x="48"/>
        <item x="678"/>
        <item x="637"/>
        <item x="486"/>
        <item x="586"/>
        <item x="216"/>
        <item x="21"/>
        <item x="508"/>
        <item x="124"/>
        <item x="710"/>
        <item x="195"/>
        <item x="516"/>
        <item x="263"/>
        <item x="159"/>
        <item x="361"/>
        <item x="539"/>
        <item x="485"/>
        <item x="515"/>
        <item x="365"/>
        <item x="80"/>
        <item x="425"/>
        <item x="364"/>
        <item x="369"/>
        <item x="579"/>
        <item x="202"/>
        <item x="329"/>
        <item x="125"/>
        <item x="138"/>
        <item x="232"/>
        <item x="141"/>
        <item x="166"/>
        <item x="635"/>
        <item x="741"/>
        <item x="193"/>
        <item x="736"/>
        <item x="657"/>
        <item x="213"/>
        <item x="417"/>
        <item x="103"/>
        <item x="561"/>
        <item x="495"/>
        <item x="366"/>
        <item x="537"/>
        <item x="85"/>
        <item x="454"/>
        <item x="477"/>
        <item x="493"/>
        <item x="603"/>
        <item x="214"/>
        <item x="526"/>
        <item x="130"/>
        <item x="292"/>
        <item x="608"/>
        <item x="295"/>
        <item x="420"/>
        <item x="431"/>
        <item x="499"/>
        <item x="641"/>
        <item x="174"/>
        <item x="334"/>
        <item x="582"/>
        <item x="521"/>
        <item x="715"/>
        <item x="524"/>
        <item x="535"/>
        <item x="72"/>
        <item x="622"/>
        <item x="249"/>
        <item x="157"/>
        <item x="132"/>
        <item x="29"/>
        <item x="257"/>
        <item x="520"/>
        <item x="737"/>
        <item x="591"/>
        <item x="339"/>
        <item x="294"/>
        <item x="614"/>
        <item x="720"/>
        <item x="632"/>
        <item x="664"/>
        <item x="111"/>
        <item x="234"/>
        <item x="86"/>
        <item x="142"/>
        <item x="39"/>
        <item x="41"/>
        <item x="419"/>
        <item x="96"/>
        <item x="713"/>
        <item x="324"/>
        <item x="566"/>
        <item x="359"/>
        <item x="650"/>
        <item x="553"/>
        <item x="371"/>
        <item x="605"/>
        <item x="480"/>
        <item x="8"/>
        <item x="204"/>
        <item x="750"/>
        <item x="231"/>
        <item x="36"/>
        <item x="281"/>
        <item x="461"/>
        <item x="76"/>
        <item x="38"/>
        <item x="212"/>
        <item x="105"/>
        <item x="676"/>
        <item x="30"/>
        <item x="523"/>
        <item x="414"/>
        <item x="565"/>
        <item x="373"/>
        <item x="544"/>
        <item x="301"/>
        <item x="355"/>
        <item x="153"/>
        <item x="751"/>
        <item x="489"/>
        <item x="422"/>
        <item x="342"/>
        <item x="502"/>
        <item x="109"/>
        <item x="51"/>
        <item x="258"/>
        <item x="434"/>
        <item x="447"/>
        <item x="91"/>
        <item x="175"/>
        <item x="592"/>
        <item x="452"/>
        <item x="22"/>
        <item x="640"/>
        <item x="617"/>
        <item x="24"/>
        <item x="475"/>
        <item x="317"/>
        <item x="81"/>
        <item x="451"/>
        <item x="116"/>
        <item x="345"/>
        <item x="407"/>
        <item x="602"/>
        <item x="370"/>
        <item x="490"/>
        <item x="573"/>
        <item x="367"/>
        <item x="376"/>
        <item x="252"/>
        <item x="528"/>
        <item x="599"/>
        <item x="440"/>
        <item x="310"/>
        <item x="53"/>
        <item x="149"/>
        <item x="11"/>
        <item x="374"/>
        <item x="32"/>
        <item x="707"/>
        <item x="455"/>
        <item x="470"/>
        <item x="658"/>
        <item x="163"/>
        <item x="126"/>
        <item x="78"/>
        <item x="299"/>
        <item x="746"/>
        <item x="206"/>
        <item x="242"/>
        <item x="531"/>
        <item x="16"/>
        <item x="396"/>
        <item x="315"/>
        <item x="507"/>
        <item x="313"/>
        <item x="606"/>
        <item x="525"/>
        <item x="56"/>
        <item x="311"/>
        <item x="577"/>
        <item x="220"/>
        <item x="702"/>
        <item x="161"/>
        <item x="686"/>
        <item x="172"/>
        <item x="4"/>
        <item x="66"/>
        <item x="196"/>
        <item x="89"/>
        <item x="607"/>
        <item x="627"/>
        <item x="262"/>
        <item x="532"/>
        <item x="357"/>
        <item x="424"/>
        <item x="184"/>
        <item x="102"/>
        <item x="290"/>
        <item x="698"/>
        <item x="638"/>
        <item x="147"/>
        <item x="9"/>
        <item x="298"/>
        <item x="186"/>
        <item x="362"/>
        <item x="600"/>
        <item x="143"/>
        <item x="683"/>
        <item x="717"/>
        <item x="742"/>
        <item x="348"/>
        <item x="703"/>
        <item x="402"/>
        <item x="255"/>
        <item x="500"/>
        <item x="2"/>
        <item x="665"/>
        <item x="27"/>
        <item x="744"/>
        <item x="7"/>
        <item x="711"/>
        <item x="471"/>
        <item x="601"/>
        <item x="171"/>
        <item x="267"/>
        <item x="45"/>
        <item x="170"/>
        <item x="375"/>
        <item x="77"/>
        <item x="187"/>
        <item x="354"/>
        <item x="223"/>
        <item x="100"/>
        <item x="618"/>
        <item x="40"/>
        <item x="10"/>
        <item x="127"/>
        <item x="680"/>
        <item x="697"/>
        <item x="121"/>
        <item x="513"/>
        <item x="483"/>
        <item x="721"/>
        <item x="280"/>
        <item x="706"/>
        <item x="409"/>
        <item x="229"/>
        <item x="673"/>
        <item x="389"/>
        <item x="633"/>
        <item x="52"/>
        <item x="192"/>
        <item x="444"/>
        <item x="421"/>
        <item x="316"/>
        <item x="19"/>
        <item x="588"/>
        <item x="97"/>
        <item x="479"/>
        <item x="282"/>
        <item x="318"/>
        <item x="556"/>
        <item x="491"/>
        <item x="725"/>
        <item x="297"/>
        <item x="610"/>
        <item x="123"/>
        <item x="522"/>
        <item x="17"/>
        <item x="79"/>
        <item x="87"/>
        <item x="675"/>
        <item x="467"/>
        <item x="264"/>
        <item x="164"/>
        <item x="386"/>
        <item x="699"/>
        <item x="724"/>
        <item x="162"/>
        <item x="347"/>
        <item x="381"/>
        <item x="180"/>
        <item x="326"/>
        <item x="363"/>
        <item x="397"/>
        <item x="73"/>
        <item x="529"/>
        <item x="580"/>
        <item x="383"/>
        <item x="631"/>
        <item x="168"/>
        <item x="628"/>
        <item x="314"/>
        <item x="405"/>
        <item x="400"/>
        <item x="26"/>
        <item x="144"/>
        <item x="119"/>
        <item x="117"/>
        <item x="541"/>
        <item x="356"/>
        <item x="74"/>
        <item x="501"/>
        <item x="65"/>
        <item x="224"/>
        <item x="60"/>
        <item x="652"/>
        <item x="701"/>
        <item x="250"/>
        <item x="731"/>
        <item x="727"/>
        <item x="426"/>
        <item x="604"/>
        <item x="54"/>
        <item x="380"/>
        <item x="169"/>
        <item x="225"/>
        <item x="462"/>
        <item x="540"/>
        <item x="90"/>
        <item x="681"/>
        <item x="94"/>
        <item x="587"/>
        <item x="392"/>
        <item x="69"/>
        <item x="84"/>
        <item x="104"/>
        <item x="649"/>
        <item x="700"/>
        <item x="379"/>
        <item x="646"/>
        <item x="436"/>
        <item x="115"/>
        <item x="517"/>
        <item x="37"/>
        <item x="509"/>
        <item x="481"/>
        <item x="453"/>
        <item x="594"/>
        <item x="584"/>
        <item x="465"/>
        <item x="729"/>
        <item x="559"/>
        <item x="730"/>
        <item x="619"/>
        <item x="593"/>
        <item x="423"/>
        <item x="312"/>
        <item x="266"/>
        <item x="709"/>
        <item x="107"/>
        <item x="653"/>
        <item x="200"/>
        <item x="113"/>
        <item x="353"/>
        <item x="352"/>
        <item x="241"/>
        <item x="687"/>
        <item x="743"/>
        <item x="346"/>
        <item x="253"/>
        <item x="154"/>
        <item x="285"/>
        <item x="536"/>
        <item x="572"/>
        <item x="576"/>
        <item x="583"/>
        <item x="435"/>
        <item x="307"/>
        <item x="718"/>
        <item x="547"/>
        <item x="271"/>
        <item x="201"/>
        <item x="445"/>
        <item x="671"/>
        <item x="585"/>
        <item x="1"/>
        <item x="190"/>
        <item x="49"/>
        <item x="254"/>
        <item x="716"/>
        <item x="620"/>
        <item x="504"/>
        <item x="449"/>
        <item x="643"/>
        <item x="82"/>
        <item x="279"/>
        <item x="61"/>
        <item x="558"/>
        <item x="476"/>
        <item x="406"/>
        <item x="391"/>
        <item x="284"/>
        <item x="321"/>
        <item x="387"/>
        <item x="331"/>
        <item x="388"/>
        <item x="251"/>
        <item x="390"/>
        <item x="122"/>
        <item x="47"/>
        <item x="596"/>
        <item x="527"/>
        <item x="106"/>
        <item x="332"/>
        <item x="309"/>
        <item x="275"/>
        <item x="139"/>
        <item x="545"/>
        <item x="571"/>
        <item x="259"/>
        <item x="732"/>
        <item x="662"/>
        <item x="88"/>
        <item x="272"/>
        <item x="543"/>
        <item x="668"/>
        <item x="385"/>
        <item x="430"/>
        <item x="682"/>
        <item x="274"/>
        <item x="625"/>
        <item x="277"/>
        <item x="323"/>
        <item x="230"/>
        <item x="510"/>
        <item x="227"/>
        <item x="749"/>
        <item x="460"/>
        <item x="563"/>
        <item x="12"/>
        <item x="167"/>
        <item x="672"/>
        <item x="484"/>
        <item x="442"/>
        <item x="663"/>
        <item x="845"/>
        <item x="1173"/>
        <item x="780"/>
        <item x="1137"/>
        <item x="1298"/>
        <item x="1422"/>
        <item x="807"/>
        <item x="1529"/>
        <item x="868"/>
        <item x="1326"/>
        <item x="1443"/>
        <item x="1370"/>
        <item x="855"/>
        <item x="1096"/>
        <item x="1400"/>
        <item x="1380"/>
        <item x="1398"/>
        <item x="1329"/>
        <item x="1373"/>
        <item x="1588"/>
        <item x="1667"/>
        <item x="1193"/>
        <item x="926"/>
        <item x="1279"/>
        <item x="1514"/>
        <item x="1441"/>
        <item x="1270"/>
        <item x="842"/>
        <item x="1272"/>
        <item x="1625"/>
        <item x="1126"/>
        <item x="1196"/>
        <item x="1092"/>
        <item x="812"/>
        <item x="1285"/>
        <item x="1295"/>
        <item x="1504"/>
        <item x="910"/>
        <item x="1454"/>
        <item x="1621"/>
        <item x="1643"/>
        <item x="1318"/>
        <item x="1084"/>
        <item x="1415"/>
        <item x="1325"/>
        <item x="1258"/>
        <item x="1063"/>
        <item x="1095"/>
        <item x="1086"/>
        <item x="1114"/>
        <item x="770"/>
        <item x="1354"/>
        <item x="1097"/>
        <item x="1303"/>
        <item x="1469"/>
        <item x="1172"/>
        <item x="1475"/>
        <item x="786"/>
        <item x="1239"/>
        <item x="1554"/>
        <item x="1255"/>
        <item x="1375"/>
        <item x="1636"/>
        <item x="1549"/>
        <item x="966"/>
        <item x="1330"/>
        <item x="1671"/>
        <item x="1499"/>
        <item x="930"/>
        <item x="804"/>
        <item x="1579"/>
        <item x="1393"/>
        <item x="817"/>
        <item x="1510"/>
        <item x="1208"/>
        <item x="1048"/>
        <item x="1087"/>
        <item x="1187"/>
        <item x="1017"/>
        <item x="1540"/>
        <item x="1118"/>
        <item x="1294"/>
        <item x="837"/>
        <item x="760"/>
        <item x="1442"/>
        <item x="1406"/>
        <item x="900"/>
        <item x="1180"/>
        <item x="775"/>
        <item x="887"/>
        <item x="1065"/>
        <item x="1342"/>
        <item x="1530"/>
        <item x="1633"/>
        <item x="1555"/>
        <item x="1127"/>
        <item x="1471"/>
        <item x="893"/>
        <item x="1337"/>
        <item x="1120"/>
        <item x="1391"/>
        <item x="924"/>
        <item x="1015"/>
        <item x="947"/>
        <item x="1492"/>
        <item x="1660"/>
        <item x="1478"/>
        <item x="1463"/>
        <item x="778"/>
        <item x="768"/>
        <item x="1420"/>
        <item x="1144"/>
        <item x="808"/>
        <item x="1515"/>
        <item x="1177"/>
        <item x="1136"/>
        <item x="989"/>
        <item x="904"/>
        <item x="1456"/>
        <item x="1148"/>
        <item x="1432"/>
        <item x="820"/>
        <item x="1029"/>
        <item x="1021"/>
        <item x="1429"/>
        <item x="1307"/>
        <item x="950"/>
        <item x="1078"/>
        <item x="795"/>
        <item x="1613"/>
        <item x="1119"/>
        <item x="1188"/>
        <item x="1313"/>
        <item x="1074"/>
        <item x="920"/>
        <item x="1496"/>
        <item x="1019"/>
        <item x="1556"/>
        <item x="1305"/>
        <item x="875"/>
        <item x="1219"/>
        <item x="1512"/>
        <item x="984"/>
        <item x="1561"/>
        <item x="953"/>
        <item x="1014"/>
        <item x="1476"/>
        <item x="1518"/>
        <item x="1274"/>
        <item x="1082"/>
        <item x="883"/>
        <item x="1652"/>
        <item x="1348"/>
        <item x="1502"/>
        <item x="1311"/>
        <item x="1134"/>
        <item x="976"/>
        <item x="1046"/>
        <item x="992"/>
        <item x="1589"/>
        <item x="1160"/>
        <item x="995"/>
        <item x="1486"/>
        <item x="1233"/>
        <item x="1659"/>
        <item x="1075"/>
        <item x="1243"/>
        <item x="1358"/>
        <item x="943"/>
        <item x="801"/>
        <item x="779"/>
        <item x="857"/>
        <item x="1281"/>
        <item x="1602"/>
        <item x="890"/>
        <item x="1073"/>
        <item x="960"/>
        <item x="1362"/>
        <item x="830"/>
        <item x="1637"/>
        <item x="1190"/>
        <item x="1139"/>
        <item x="1352"/>
        <item x="1159"/>
        <item x="1572"/>
        <item x="1383"/>
        <item x="962"/>
        <item x="1036"/>
        <item x="833"/>
        <item x="1088"/>
        <item x="1202"/>
        <item x="1638"/>
        <item x="1031"/>
        <item x="978"/>
        <item x="936"/>
        <item x="772"/>
        <item x="1520"/>
        <item x="1405"/>
        <item x="1500"/>
        <item x="1490"/>
        <item x="922"/>
        <item x="897"/>
        <item x="1431"/>
        <item x="1650"/>
        <item x="1232"/>
        <item x="1122"/>
        <item x="1035"/>
        <item x="861"/>
        <item x="909"/>
        <item x="853"/>
        <item x="1497"/>
        <item x="1308"/>
        <item x="1008"/>
        <item x="767"/>
        <item x="927"/>
        <item x="1205"/>
        <item x="1198"/>
        <item x="1412"/>
        <item x="1542"/>
        <item x="1253"/>
        <item x="1446"/>
        <item x="1163"/>
        <item x="1026"/>
        <item x="1435"/>
        <item x="1451"/>
        <item x="1607"/>
        <item x="1519"/>
        <item x="1012"/>
        <item x="849"/>
        <item x="1411"/>
        <item x="1108"/>
        <item x="1209"/>
        <item x="1480"/>
        <item x="918"/>
        <item x="1527"/>
        <item x="911"/>
        <item x="1128"/>
        <item x="854"/>
        <item x="1587"/>
        <item x="828"/>
        <item x="1185"/>
        <item x="1448"/>
        <item x="1691"/>
        <item x="1389"/>
        <item x="1473"/>
        <item x="903"/>
        <item x="889"/>
        <item x="1687"/>
        <item x="958"/>
        <item x="1162"/>
        <item x="1395"/>
        <item x="1213"/>
        <item x="1384"/>
        <item x="952"/>
        <item x="977"/>
        <item x="1505"/>
        <item x="1050"/>
        <item x="1141"/>
        <item x="1145"/>
        <item x="1466"/>
        <item x="867"/>
        <item x="1434"/>
        <item x="824"/>
        <item x="1007"/>
        <item x="1640"/>
        <item x="1402"/>
        <item x="1138"/>
        <item x="1371"/>
        <item x="1101"/>
        <item x="1349"/>
        <item x="818"/>
        <item x="1690"/>
        <item x="1564"/>
        <item x="754"/>
        <item x="1195"/>
        <item x="843"/>
        <item x="1367"/>
        <item x="1609"/>
        <item x="1102"/>
        <item x="1333"/>
        <item x="898"/>
        <item x="758"/>
        <item x="1560"/>
        <item x="990"/>
        <item x="1387"/>
        <item x="852"/>
        <item x="933"/>
        <item x="971"/>
        <item x="1516"/>
        <item x="1414"/>
        <item x="1227"/>
        <item x="1178"/>
        <item x="777"/>
        <item x="1619"/>
        <item x="1347"/>
        <item x="1359"/>
        <item x="914"/>
        <item x="1319"/>
        <item x="1363"/>
        <item x="799"/>
        <item x="1608"/>
        <item x="1598"/>
        <item x="1672"/>
        <item x="1658"/>
        <item x="879"/>
        <item x="935"/>
        <item x="1293"/>
        <item x="1533"/>
        <item x="1238"/>
        <item x="1624"/>
        <item x="925"/>
        <item x="915"/>
        <item x="1020"/>
        <item x="1068"/>
        <item x="1309"/>
        <item x="866"/>
        <item x="1184"/>
        <item x="1131"/>
        <item x="1005"/>
        <item x="1595"/>
        <item x="1684"/>
        <item x="1124"/>
        <item x="991"/>
        <item x="813"/>
        <item x="1669"/>
        <item x="1388"/>
        <item x="1261"/>
        <item x="1194"/>
        <item x="1043"/>
        <item x="1697"/>
        <item x="1677"/>
        <item x="1237"/>
        <item x="1501"/>
        <item x="1069"/>
        <item x="1465"/>
        <item x="1457"/>
        <item x="1401"/>
        <item x="988"/>
        <item x="891"/>
        <item x="1600"/>
        <item x="888"/>
        <item x="1302"/>
        <item x="816"/>
        <item x="1006"/>
        <item x="1140"/>
        <item x="1585"/>
        <item x="1056"/>
        <item x="792"/>
        <item x="1030"/>
        <item x="1049"/>
        <item x="1191"/>
        <item x="1149"/>
        <item x="929"/>
        <item x="1673"/>
        <item x="1129"/>
        <item x="1565"/>
        <item x="1482"/>
        <item x="1583"/>
        <item x="1601"/>
        <item x="1567"/>
        <item x="1428"/>
        <item x="1550"/>
        <item x="753"/>
        <item x="1066"/>
        <item x="1099"/>
        <item x="1089"/>
        <item x="1116"/>
        <item x="1467"/>
        <item x="1234"/>
        <item x="1200"/>
        <item x="1109"/>
        <item x="1002"/>
        <item x="1683"/>
        <item x="1584"/>
        <item x="1076"/>
        <item x="1617"/>
        <item x="1186"/>
        <item x="1648"/>
        <item x="1630"/>
        <item x="785"/>
        <item x="1220"/>
        <item x="1634"/>
        <item x="1179"/>
        <item x="1661"/>
        <item x="814"/>
        <item x="1544"/>
        <item x="1034"/>
        <item x="1228"/>
        <item x="1679"/>
        <item x="1041"/>
        <item x="1080"/>
        <item x="1045"/>
        <item x="1372"/>
        <item x="1386"/>
        <item x="1524"/>
        <item x="951"/>
        <item x="961"/>
        <item x="987"/>
        <item x="802"/>
        <item x="1077"/>
        <item x="1221"/>
        <item x="1611"/>
        <item x="1072"/>
        <item x="1642"/>
        <item x="1104"/>
        <item x="1668"/>
        <item x="1635"/>
        <item x="912"/>
        <item x="1022"/>
        <item x="1663"/>
        <item x="1654"/>
        <item x="1224"/>
        <item x="821"/>
        <item x="1670"/>
        <item x="763"/>
        <item x="847"/>
        <item x="895"/>
        <item x="1171"/>
        <item x="1150"/>
        <item x="1340"/>
        <item x="1292"/>
        <item x="823"/>
        <item x="1110"/>
        <item x="771"/>
        <item x="1427"/>
        <item x="829"/>
        <item x="1207"/>
        <item x="1685"/>
        <item x="1331"/>
        <item x="776"/>
        <item x="908"/>
        <item x="1379"/>
        <item x="937"/>
        <item x="841"/>
        <item x="1632"/>
        <item x="1586"/>
        <item x="851"/>
        <item x="955"/>
        <item x="1164"/>
        <item x="800"/>
        <item x="1197"/>
        <item x="1424"/>
        <item x="1657"/>
        <item x="1057"/>
        <item x="1462"/>
        <item x="1662"/>
        <item x="1240"/>
        <item x="1314"/>
        <item x="1111"/>
        <item x="1286"/>
        <item x="1511"/>
        <item x="956"/>
        <item x="1522"/>
        <item x="1653"/>
        <item x="796"/>
        <item x="1339"/>
        <item x="1241"/>
        <item x="899"/>
        <item x="907"/>
        <item x="928"/>
        <item x="1580"/>
        <item x="1694"/>
        <item x="1681"/>
        <item x="1449"/>
        <item x="1664"/>
        <item x="1206"/>
        <item x="1365"/>
        <item x="1170"/>
        <item x="1028"/>
        <item x="998"/>
        <item x="959"/>
        <item x="878"/>
        <item x="1513"/>
        <item x="1280"/>
        <item x="1538"/>
        <item x="1439"/>
        <item x="1335"/>
        <item x="999"/>
        <item x="787"/>
        <item x="1536"/>
        <item x="1067"/>
        <item x="969"/>
        <item x="1626"/>
        <item x="1044"/>
        <item x="761"/>
        <item x="1215"/>
        <item x="1152"/>
        <item x="1491"/>
        <item x="1649"/>
        <item x="1364"/>
        <item x="1531"/>
        <item x="1614"/>
        <item x="831"/>
        <item x="1639"/>
        <item x="1252"/>
        <item x="1445"/>
        <item x="1132"/>
        <item x="968"/>
        <item x="1264"/>
        <item x="1047"/>
        <item x="1574"/>
        <item x="1599"/>
        <item x="1481"/>
        <item x="1575"/>
        <item x="1248"/>
        <item x="1222"/>
        <item x="1541"/>
        <item x="1304"/>
        <item x="1641"/>
        <item x="1235"/>
        <item x="1055"/>
        <item x="1680"/>
        <item x="757"/>
        <item x="1498"/>
        <item x="769"/>
        <item x="1539"/>
        <item x="1566"/>
        <item x="1226"/>
        <item x="1338"/>
        <item x="1396"/>
        <item x="1543"/>
        <item x="1468"/>
        <item x="1421"/>
        <item x="1259"/>
        <item x="1052"/>
        <item x="970"/>
        <item x="906"/>
        <item x="1174"/>
        <item x="1418"/>
        <item x="1682"/>
        <item x="809"/>
        <item x="1301"/>
        <item x="1521"/>
        <item x="1535"/>
        <item x="913"/>
        <item x="1230"/>
        <item x="1156"/>
        <item x="1262"/>
        <item x="825"/>
        <item x="1042"/>
        <item x="1351"/>
        <item x="1553"/>
        <item x="1458"/>
        <item x="1251"/>
        <item x="1489"/>
        <item x="954"/>
        <item x="1360"/>
        <item x="1210"/>
        <item x="1568"/>
        <item x="1322"/>
        <item x="1472"/>
        <item x="1277"/>
        <item x="901"/>
        <item x="931"/>
        <item x="1356"/>
        <item x="1290"/>
        <item x="1249"/>
        <item x="1040"/>
        <item x="1216"/>
        <item x="1291"/>
        <item x="1167"/>
        <item x="1061"/>
        <item x="1436"/>
        <item x="1382"/>
        <item x="993"/>
        <item x="1054"/>
        <item x="965"/>
        <item x="862"/>
        <item x="1142"/>
        <item x="1606"/>
        <item x="941"/>
        <item x="1695"/>
        <item x="1242"/>
        <item x="1268"/>
        <item x="1460"/>
        <item x="844"/>
        <item x="1115"/>
        <item x="1399"/>
        <item x="1591"/>
        <item x="1231"/>
        <item x="1316"/>
        <item x="996"/>
        <item x="1018"/>
        <item x="1032"/>
        <item x="938"/>
        <item x="972"/>
        <item x="1578"/>
        <item x="1526"/>
        <item x="896"/>
        <item x="764"/>
        <item x="1696"/>
        <item x="1576"/>
        <item x="1328"/>
        <item x="1551"/>
        <item x="1610"/>
        <item x="1112"/>
        <item x="1218"/>
        <item x="1083"/>
        <item x="1064"/>
        <item x="1323"/>
        <item x="1562"/>
        <item x="773"/>
        <item x="811"/>
        <item x="1656"/>
        <item x="981"/>
        <item x="1287"/>
        <item x="810"/>
        <item x="1315"/>
        <item x="1273"/>
        <item x="1545"/>
        <item x="1038"/>
        <item x="1571"/>
        <item x="1247"/>
        <item x="1009"/>
        <item x="1201"/>
        <item x="1223"/>
        <item x="860"/>
        <item x="1666"/>
        <item x="756"/>
        <item x="963"/>
        <item x="1151"/>
        <item x="838"/>
        <item x="939"/>
        <item x="1615"/>
        <item x="1003"/>
        <item x="892"/>
        <item x="1225"/>
        <item x="916"/>
        <item x="1312"/>
        <item x="836"/>
        <item x="791"/>
        <item x="1581"/>
        <item x="1334"/>
        <item x="1582"/>
        <item x="1353"/>
        <item x="1271"/>
        <item x="1146"/>
        <item x="1517"/>
        <item x="1590"/>
        <item x="983"/>
        <item x="1214"/>
        <item x="1039"/>
        <item x="946"/>
        <item x="1546"/>
        <item x="1361"/>
        <item x="1093"/>
        <item x="1081"/>
        <item x="1452"/>
        <item x="1532"/>
        <item x="1121"/>
        <item x="1488"/>
        <item x="1189"/>
        <item x="886"/>
        <item x="806"/>
        <item x="1523"/>
        <item x="1366"/>
        <item x="870"/>
        <item x="1105"/>
        <item x="1345"/>
        <item x="980"/>
        <item x="1168"/>
        <item x="850"/>
        <item x="1085"/>
        <item x="863"/>
        <item x="1381"/>
        <item x="1091"/>
        <item x="1133"/>
        <item x="1263"/>
        <item x="1678"/>
        <item x="1631"/>
        <item x="1623"/>
        <item x="1288"/>
        <item x="1317"/>
        <item x="784"/>
        <item x="1376"/>
        <item x="1483"/>
        <item x="1079"/>
        <item x="1033"/>
        <item x="1594"/>
        <item x="1390"/>
        <item x="1147"/>
        <item x="1404"/>
        <item x="1001"/>
        <item x="1165"/>
        <item x="1025"/>
        <item x="1459"/>
        <item x="1453"/>
        <item x="921"/>
        <item x="1378"/>
        <item x="1229"/>
        <item x="1346"/>
        <item x="1570"/>
        <item x="1000"/>
        <item x="1689"/>
        <item x="1377"/>
        <item x="1528"/>
        <item x="1296"/>
        <item x="1013"/>
        <item x="1257"/>
        <item x="994"/>
        <item x="1135"/>
        <item x="1355"/>
        <item x="1616"/>
        <item x="1278"/>
        <item x="1192"/>
        <item x="839"/>
        <item x="1461"/>
        <item x="759"/>
        <item x="822"/>
        <item x="1503"/>
        <item x="1024"/>
        <item x="1477"/>
        <item x="827"/>
        <item x="1103"/>
        <item x="1098"/>
        <item x="1181"/>
        <item x="923"/>
        <item x="1094"/>
        <item x="1297"/>
        <item x="1612"/>
        <item x="1341"/>
        <item x="1552"/>
        <item x="1596"/>
        <item x="1618"/>
        <item x="755"/>
        <item x="1597"/>
        <item x="819"/>
        <item x="789"/>
        <item x="1440"/>
        <item x="986"/>
        <item x="1374"/>
        <item x="1324"/>
        <item x="1106"/>
        <item x="974"/>
        <item x="1464"/>
        <item x="1622"/>
        <item x="1403"/>
        <item x="1686"/>
        <item x="765"/>
        <item x="1534"/>
        <item x="848"/>
        <item x="1644"/>
        <item x="1037"/>
        <item x="1569"/>
        <item x="934"/>
        <item x="774"/>
        <item x="1693"/>
        <item x="803"/>
        <item x="1011"/>
        <item x="1236"/>
        <item x="1655"/>
        <item x="2280"/>
        <item x="2535"/>
        <item x="1903"/>
        <item x="2369"/>
        <item x="2727"/>
        <item x="2471"/>
        <item x="1847"/>
        <item x="2781"/>
        <item x="2718"/>
        <item x="2591"/>
        <item x="2348"/>
        <item x="2098"/>
        <item x="2709"/>
        <item x="2286"/>
        <item x="1861"/>
        <item x="2036"/>
        <item x="1934"/>
        <item x="2373"/>
        <item x="2494"/>
        <item x="2003"/>
        <item x="2528"/>
        <item x="2064"/>
        <item x="2490"/>
        <item x="1830"/>
        <item x="2623"/>
        <item x="2477"/>
        <item x="2203"/>
        <item x="2208"/>
        <item x="2397"/>
        <item x="2298"/>
        <item x="2443"/>
        <item x="2598"/>
        <item x="2518"/>
        <item x="2497"/>
        <item x="2426"/>
        <item x="2588"/>
        <item x="2648"/>
        <item x="1951"/>
        <item x="2513"/>
        <item x="1955"/>
        <item x="1735"/>
        <item x="2361"/>
        <item x="1893"/>
        <item x="2354"/>
        <item x="2362"/>
        <item x="1906"/>
        <item x="2587"/>
        <item x="2506"/>
        <item x="2710"/>
        <item x="2152"/>
        <item x="1842"/>
        <item x="2683"/>
        <item x="1993"/>
        <item x="2664"/>
        <item x="2121"/>
        <item x="1826"/>
        <item x="2283"/>
        <item x="2534"/>
        <item x="1846"/>
        <item x="2742"/>
        <item x="2309"/>
        <item x="1736"/>
        <item x="1983"/>
        <item x="2686"/>
        <item x="2279"/>
        <item x="2437"/>
        <item x="2233"/>
        <item x="2722"/>
        <item x="1926"/>
        <item x="2381"/>
        <item x="2670"/>
        <item x="1723"/>
        <item x="2326"/>
        <item x="2128"/>
        <item x="2511"/>
        <item x="2485"/>
        <item x="1985"/>
        <item x="2257"/>
        <item x="2638"/>
        <item x="1929"/>
        <item x="2751"/>
        <item x="2236"/>
        <item x="2642"/>
        <item x="2357"/>
        <item x="2418"/>
        <item x="2470"/>
        <item x="2605"/>
        <item x="2256"/>
        <item x="2486"/>
        <item x="1714"/>
        <item x="2644"/>
        <item x="1958"/>
        <item x="1816"/>
        <item x="2759"/>
        <item x="1753"/>
        <item x="2730"/>
        <item x="2350"/>
        <item x="2420"/>
        <item x="1953"/>
        <item x="2391"/>
        <item x="1872"/>
        <item x="2080"/>
        <item x="2780"/>
        <item x="2757"/>
        <item x="1745"/>
        <item x="1913"/>
        <item x="2024"/>
        <item x="1781"/>
        <item x="2366"/>
        <item x="1857"/>
        <item x="1907"/>
        <item x="2155"/>
        <item x="1793"/>
        <item x="2000"/>
        <item x="2502"/>
        <item x="2001"/>
        <item x="1854"/>
        <item x="2190"/>
        <item x="2296"/>
        <item x="2342"/>
        <item x="2779"/>
        <item x="1991"/>
        <item x="2484"/>
        <item x="1828"/>
        <item x="2347"/>
        <item x="2625"/>
        <item x="2744"/>
        <item x="1939"/>
        <item x="1776"/>
        <item x="2205"/>
        <item x="2734"/>
        <item x="2771"/>
        <item x="2483"/>
        <item x="2687"/>
        <item x="2427"/>
        <item x="2526"/>
        <item x="2599"/>
        <item x="2359"/>
        <item x="2215"/>
        <item x="2002"/>
        <item x="2189"/>
        <item x="2052"/>
        <item x="2595"/>
        <item x="1922"/>
        <item x="2288"/>
        <item x="1807"/>
        <item x="1834"/>
        <item x="2293"/>
        <item x="1862"/>
        <item x="2127"/>
        <item x="1790"/>
        <item x="2333"/>
        <item x="1784"/>
        <item x="2713"/>
        <item x="2665"/>
        <item x="2496"/>
        <item x="2372"/>
        <item x="2117"/>
        <item x="2655"/>
        <item x="2650"/>
        <item x="2617"/>
        <item x="1739"/>
        <item x="2318"/>
        <item x="2739"/>
        <item x="2022"/>
        <item x="2620"/>
        <item x="1752"/>
        <item x="2084"/>
        <item x="2229"/>
        <item x="2365"/>
        <item x="2092"/>
        <item x="2746"/>
        <item x="2325"/>
        <item x="1730"/>
        <item x="2445"/>
        <item x="2788"/>
        <item x="2458"/>
        <item x="2645"/>
        <item x="1940"/>
        <item x="2576"/>
        <item x="2252"/>
        <item x="1760"/>
        <item x="2659"/>
        <item x="2217"/>
        <item x="2192"/>
        <item x="2153"/>
        <item x="1704"/>
        <item x="1766"/>
        <item x="2609"/>
        <item x="2188"/>
        <item x="2149"/>
        <item x="1931"/>
        <item x="1751"/>
        <item x="1877"/>
        <item x="2175"/>
        <item x="2321"/>
        <item x="2656"/>
        <item x="2476"/>
        <item x="2267"/>
        <item x="1761"/>
        <item x="1871"/>
        <item x="2432"/>
        <item x="2729"/>
        <item x="2504"/>
        <item x="2089"/>
        <item x="1799"/>
        <item x="2441"/>
        <item x="2637"/>
        <item x="2303"/>
        <item x="1924"/>
        <item x="2017"/>
        <item x="2234"/>
        <item x="2073"/>
        <item x="2728"/>
        <item x="1864"/>
        <item x="2540"/>
        <item x="1754"/>
        <item x="2669"/>
        <item x="2184"/>
        <item x="2695"/>
        <item x="2711"/>
        <item x="1779"/>
        <item x="2784"/>
        <item x="2014"/>
        <item x="2314"/>
        <item x="2532"/>
        <item x="2312"/>
        <item x="2789"/>
        <item x="2776"/>
        <item x="2597"/>
        <item x="1713"/>
        <item x="2101"/>
        <item x="2430"/>
        <item x="1867"/>
        <item x="2070"/>
        <item x="2414"/>
        <item x="1819"/>
        <item x="1844"/>
        <item x="2105"/>
        <item x="2537"/>
        <item x="1820"/>
        <item x="2082"/>
        <item x="2213"/>
        <item x="2500"/>
        <item x="1729"/>
        <item x="2223"/>
        <item x="1719"/>
        <item x="2237"/>
        <item x="2075"/>
        <item x="1775"/>
        <item x="2210"/>
        <item x="2756"/>
        <item x="2071"/>
        <item x="2618"/>
        <item x="1833"/>
        <item x="1988"/>
        <item x="2375"/>
        <item x="2652"/>
        <item x="1796"/>
        <item x="2698"/>
        <item x="1709"/>
        <item x="2339"/>
        <item x="2360"/>
        <item x="1823"/>
        <item x="1757"/>
        <item x="2055"/>
        <item x="1814"/>
        <item x="2270"/>
        <item x="1852"/>
        <item x="1843"/>
        <item x="2346"/>
        <item x="2249"/>
        <item x="2182"/>
        <item x="2635"/>
        <item x="1813"/>
        <item x="1850"/>
        <item x="2137"/>
        <item x="2421"/>
        <item x="2049"/>
        <item x="2367"/>
        <item x="1886"/>
        <item x="1821"/>
        <item x="1771"/>
        <item x="1759"/>
        <item x="1990"/>
        <item x="1957"/>
        <item x="2078"/>
        <item x="1943"/>
        <item x="2008"/>
        <item x="2269"/>
        <item x="2563"/>
        <item x="2647"/>
        <item x="2749"/>
        <item x="2568"/>
        <item x="2259"/>
        <item x="2708"/>
        <item x="2352"/>
        <item x="2505"/>
        <item x="2570"/>
        <item x="2263"/>
        <item x="2206"/>
        <item x="2785"/>
        <item x="2523"/>
        <item x="1798"/>
        <item x="2385"/>
        <item x="1997"/>
        <item x="2027"/>
        <item x="2498"/>
        <item x="2271"/>
        <item x="2566"/>
        <item x="2449"/>
        <item x="2240"/>
        <item x="2126"/>
        <item x="1950"/>
        <item x="2398"/>
        <item x="1944"/>
        <item x="2327"/>
        <item x="2382"/>
        <item x="2133"/>
        <item x="2034"/>
        <item x="2180"/>
        <item x="2076"/>
        <item x="1792"/>
        <item x="2717"/>
        <item x="2673"/>
        <item x="1824"/>
        <item x="2424"/>
        <item x="2310"/>
        <item x="2702"/>
        <item x="2245"/>
        <item x="2692"/>
        <item x="1996"/>
        <item x="1804"/>
        <item x="2094"/>
        <item x="2301"/>
        <item x="2661"/>
        <item x="2488"/>
        <item x="2304"/>
        <item x="2122"/>
        <item x="2016"/>
        <item x="1756"/>
        <item x="2747"/>
        <item x="2319"/>
        <item x="1811"/>
        <item x="2116"/>
        <item x="1726"/>
        <item x="2061"/>
        <item x="2243"/>
        <item x="2681"/>
        <item x="2733"/>
        <item x="1923"/>
        <item x="1770"/>
        <item x="1744"/>
        <item x="1952"/>
        <item x="1921"/>
        <item x="2340"/>
        <item x="2633"/>
        <item x="2057"/>
        <item x="1894"/>
        <item x="2607"/>
        <item x="1851"/>
        <item x="2294"/>
        <item x="1707"/>
        <item x="2255"/>
        <item x="1909"/>
        <item x="2110"/>
        <item x="2125"/>
        <item x="2428"/>
        <item x="2703"/>
        <item x="2723"/>
        <item x="2543"/>
        <item x="2290"/>
        <item x="2220"/>
        <item x="2403"/>
        <item x="2302"/>
        <item x="2007"/>
        <item x="2601"/>
        <item x="2408"/>
        <item x="2701"/>
        <item x="2551"/>
        <item x="2031"/>
        <item x="2660"/>
        <item x="2058"/>
        <item x="1837"/>
        <item x="2764"/>
        <item x="1979"/>
        <item x="1699"/>
        <item x="2769"/>
        <item x="1986"/>
        <item x="1884"/>
        <item x="2738"/>
        <item x="2297"/>
        <item x="2033"/>
        <item x="1849"/>
        <item x="2015"/>
        <item x="1935"/>
        <item x="2307"/>
        <item x="2782"/>
        <item x="2678"/>
        <item x="2460"/>
        <item x="2172"/>
        <item x="2501"/>
        <item x="2144"/>
        <item x="2452"/>
        <item x="1829"/>
        <item x="1710"/>
        <item x="2524"/>
        <item x="1888"/>
        <item x="1975"/>
        <item x="1905"/>
        <item x="2242"/>
        <item x="2115"/>
        <item x="2292"/>
        <item x="2218"/>
        <item x="1777"/>
        <item x="2487"/>
        <item x="2419"/>
        <item x="1930"/>
        <item x="2516"/>
        <item x="2694"/>
        <item x="2336"/>
        <item x="1880"/>
        <item x="2247"/>
        <item x="2138"/>
        <item x="1978"/>
        <item x="1703"/>
        <item x="2147"/>
        <item x="1728"/>
        <item x="1831"/>
        <item x="2721"/>
        <item x="1853"/>
        <item x="2306"/>
        <item x="1785"/>
        <item x="2262"/>
        <item x="2093"/>
        <item x="1959"/>
        <item x="2212"/>
        <item x="2221"/>
        <item x="1946"/>
        <item x="2390"/>
        <item x="2572"/>
        <item x="2519"/>
        <item x="2459"/>
        <item x="2778"/>
        <item x="1817"/>
        <item x="1738"/>
        <item x="2469"/>
        <item x="1708"/>
        <item x="2691"/>
        <item x="2165"/>
        <item x="2509"/>
        <item x="2761"/>
        <item x="2196"/>
        <item x="2777"/>
        <item x="2639"/>
        <item x="1812"/>
        <item x="2278"/>
        <item x="1974"/>
        <item x="2401"/>
        <item x="2404"/>
        <item x="2493"/>
        <item x="2042"/>
        <item x="1968"/>
        <item x="2041"/>
        <item x="1818"/>
        <item x="2013"/>
        <item x="2228"/>
        <item x="2143"/>
        <item x="2265"/>
        <item x="2035"/>
        <item x="2593"/>
        <item x="2197"/>
        <item x="2315"/>
        <item x="1787"/>
        <item x="2550"/>
        <item x="1789"/>
        <item x="2111"/>
        <item x="2012"/>
        <item x="2230"/>
        <item x="2555"/>
        <item x="2743"/>
        <item x="2413"/>
        <item x="1701"/>
        <item x="2112"/>
        <item x="2559"/>
        <item x="2533"/>
        <item x="2685"/>
        <item x="2178"/>
        <item x="2396"/>
        <item x="2522"/>
        <item x="2671"/>
        <item x="1945"/>
        <item x="2583"/>
        <item x="2095"/>
        <item x="2536"/>
        <item x="2386"/>
        <item x="2291"/>
        <item x="2548"/>
        <item x="2538"/>
        <item x="1863"/>
        <item x="2667"/>
        <item x="2177"/>
        <item x="1747"/>
        <item x="2758"/>
        <item x="1896"/>
        <item x="2102"/>
        <item x="1912"/>
        <item x="2335"/>
        <item x="2239"/>
        <item x="2038"/>
        <item x="1967"/>
        <item x="2552"/>
        <item x="2615"/>
        <item x="2674"/>
        <item x="2380"/>
        <item x="2029"/>
        <item x="2547"/>
        <item x="2384"/>
        <item x="2287"/>
        <item x="1879"/>
        <item x="1858"/>
        <item x="2393"/>
        <item x="2399"/>
        <item x="2688"/>
        <item x="2059"/>
        <item x="1992"/>
        <item x="2019"/>
        <item x="2689"/>
        <item x="2672"/>
        <item x="1981"/>
        <item x="1845"/>
        <item x="2118"/>
        <item x="2311"/>
        <item x="2130"/>
        <item x="2195"/>
        <item x="2021"/>
        <item x="1865"/>
        <item x="2619"/>
        <item x="1803"/>
        <item x="2423"/>
        <item x="2025"/>
        <item x="2200"/>
        <item x="2097"/>
        <item x="2651"/>
        <item x="2549"/>
        <item x="2193"/>
        <item x="2732"/>
        <item x="2631"/>
        <item x="2634"/>
        <item x="1720"/>
        <item x="1936"/>
        <item x="1827"/>
        <item x="2491"/>
        <item x="2334"/>
        <item x="2641"/>
        <item x="2248"/>
        <item x="2077"/>
        <item x="1782"/>
        <item x="1794"/>
        <item x="2456"/>
        <item x="1897"/>
        <item x="2227"/>
        <item x="1762"/>
        <item x="2405"/>
        <item x="2482"/>
        <item x="2479"/>
        <item x="2167"/>
        <item x="1960"/>
        <item x="2662"/>
        <item x="2083"/>
        <item x="1875"/>
        <item x="1876"/>
        <item x="1810"/>
        <item x="2608"/>
        <item x="2546"/>
        <item x="2640"/>
        <item x="2154"/>
        <item x="1733"/>
        <item x="1822"/>
        <item x="2179"/>
        <item x="2748"/>
        <item x="2004"/>
        <item x="1859"/>
        <item x="2760"/>
        <item x="1918"/>
        <item x="1870"/>
        <item x="2630"/>
        <item x="2438"/>
        <item x="2596"/>
        <item x="2755"/>
        <item x="1748"/>
        <item x="2253"/>
        <item x="2074"/>
        <item x="1856"/>
        <item x="2166"/>
        <item x="2276"/>
        <item x="2099"/>
        <item x="1954"/>
        <item x="1878"/>
        <item x="1715"/>
        <item x="2163"/>
        <item x="2636"/>
        <item x="2174"/>
        <item x="2053"/>
        <item x="1915"/>
        <item x="2666"/>
        <item x="2341"/>
        <item x="1869"/>
        <item x="2281"/>
        <item x="2150"/>
        <item x="2250"/>
        <item x="1765"/>
        <item x="2561"/>
        <item x="2343"/>
        <item x="1892"/>
        <item x="2266"/>
        <item x="2616"/>
        <item x="2472"/>
        <item x="2700"/>
        <item x="1763"/>
        <item x="2654"/>
        <item x="1910"/>
        <item x="2610"/>
        <item x="2553"/>
        <item x="2719"/>
        <item x="2157"/>
        <item x="2520"/>
        <item x="2646"/>
        <item x="1976"/>
        <item x="1764"/>
        <item x="2569"/>
        <item x="1969"/>
        <item x="2328"/>
        <item x="1700"/>
        <item x="2330"/>
        <item x="1883"/>
        <item x="2282"/>
        <item x="2580"/>
        <item x="2183"/>
        <item x="2246"/>
        <item x="2663"/>
        <item x="2106"/>
        <item x="1778"/>
        <item x="1881"/>
        <item x="1898"/>
        <item x="2680"/>
        <item x="2611"/>
        <item x="1802"/>
        <item x="2313"/>
        <item x="2450"/>
        <item x="2489"/>
        <item x="1914"/>
        <item x="1977"/>
        <item x="2422"/>
        <item x="2454"/>
        <item x="2600"/>
        <item x="2627"/>
        <item x="2023"/>
        <item x="2062"/>
        <item x="2451"/>
        <item x="2675"/>
        <item x="1706"/>
        <item x="2557"/>
        <item x="2467"/>
        <item x="2086"/>
        <item x="2317"/>
        <item x="2790"/>
        <item x="1725"/>
        <item x="2525"/>
        <item x="2060"/>
        <item x="1895"/>
        <item x="1808"/>
        <item x="1740"/>
        <item x="2693"/>
        <item x="1716"/>
        <item x="1891"/>
        <item x="1971"/>
        <item x="2447"/>
        <item x="2387"/>
        <item x="2603"/>
        <item x="2274"/>
        <item x="2544"/>
        <item x="1866"/>
        <item x="1743"/>
        <item x="2181"/>
        <item x="2069"/>
        <item x="2622"/>
        <item x="2170"/>
        <item x="2676"/>
        <item x="2416"/>
        <item x="2068"/>
        <item x="2162"/>
        <item x="1780"/>
        <item x="2720"/>
        <item x="2169"/>
        <item x="2032"/>
        <item x="2037"/>
        <item x="2113"/>
        <item x="1925"/>
        <item x="1840"/>
        <item x="2560"/>
        <item x="1933"/>
        <item x="2512"/>
        <item x="2564"/>
        <item x="2567"/>
        <item x="2466"/>
        <item x="2005"/>
        <item x="1805"/>
        <item x="2621"/>
        <item x="2156"/>
        <item x="2209"/>
        <item x="2565"/>
        <item x="2696"/>
        <item x="2351"/>
        <item x="2628"/>
        <item x="2754"/>
        <item x="1917"/>
        <item x="1908"/>
        <item x="2108"/>
        <item x="2268"/>
        <item x="1731"/>
        <item x="1920"/>
        <item x="2444"/>
        <item x="2463"/>
        <item x="2211"/>
        <item x="1962"/>
        <item x="2272"/>
        <item x="1795"/>
        <item x="2186"/>
        <item x="2726"/>
        <item x="2338"/>
        <item x="2148"/>
        <item x="2322"/>
        <item x="2740"/>
        <item x="2214"/>
        <item x="2735"/>
        <item x="2768"/>
        <item x="2772"/>
        <item x="2624"/>
        <item x="2407"/>
        <item x="2356"/>
        <item x="1836"/>
        <item x="2066"/>
        <item x="2232"/>
        <item x="2704"/>
        <item x="2219"/>
        <item x="1956"/>
        <item x="1702"/>
        <item x="2107"/>
        <item x="2433"/>
        <item x="2541"/>
        <item x="1705"/>
        <item x="1815"/>
        <item x="2135"/>
        <item x="2705"/>
        <item x="2383"/>
        <item x="2160"/>
        <item x="1966"/>
        <item x="1788"/>
        <item x="2737"/>
        <item x="2364"/>
        <item x="2377"/>
        <item x="2103"/>
        <item x="2100"/>
        <item x="2602"/>
        <item x="2579"/>
        <item x="1868"/>
        <item x="1942"/>
        <item x="2409"/>
        <item x="2185"/>
        <item x="2478"/>
        <item x="2521"/>
        <item x="2388"/>
        <item x="1774"/>
        <item x="2530"/>
        <item x="2626"/>
        <item x="2716"/>
        <item x="2231"/>
        <item x="2171"/>
        <item x="2412"/>
        <item x="2475"/>
        <item x="2529"/>
        <item x="2585"/>
        <item x="1772"/>
        <item x="2358"/>
        <item x="1928"/>
        <item x="2684"/>
        <item x="1890"/>
        <item x="2140"/>
        <item x="2344"/>
        <item x="2244"/>
        <item x="2039"/>
        <item x="2581"/>
        <item x="2261"/>
        <item x="1994"/>
        <item x="1961"/>
        <item x="2324"/>
        <item x="2455"/>
        <item x="2731"/>
        <item x="2158"/>
        <item x="2161"/>
        <item x="2056"/>
        <item x="1825"/>
        <item x="2065"/>
        <item x="2515"/>
        <item x="1941"/>
        <item x="2040"/>
        <item x="2204"/>
        <item x="2589"/>
        <item x="2241"/>
        <item x="2690"/>
        <item x="1899"/>
        <item x="2465"/>
        <item x="2539"/>
        <item x="2308"/>
        <item x="2187"/>
        <item x="2316"/>
        <item x="2225"/>
        <item x="2050"/>
        <item x="2131"/>
        <item x="2658"/>
        <item x="2009"/>
        <item x="1970"/>
        <item x="2145"/>
        <item x="2629"/>
        <item x="2791"/>
        <item x="2085"/>
        <item x="2129"/>
        <item x="1773"/>
        <item x="2556"/>
        <item x="2284"/>
        <item x="2337"/>
        <item x="2132"/>
        <item x="2201"/>
        <item x="1889"/>
        <item x="1901"/>
        <item x="2745"/>
        <item x="2786"/>
        <item x="2371"/>
        <item x="2202"/>
        <item x="2653"/>
        <item x="2331"/>
        <item x="2067"/>
        <item x="1972"/>
        <item x="2011"/>
        <item x="2048"/>
        <item x="2329"/>
        <item x="1989"/>
        <item x="2151"/>
        <item x="2425"/>
        <item x="1839"/>
        <item x="2439"/>
        <item x="2436"/>
        <item x="2415"/>
        <item x="1797"/>
        <item x="2087"/>
        <item x="1948"/>
        <item x="1984"/>
        <item x="1949"/>
        <item x="2699"/>
        <item x="1973"/>
        <item x="1900"/>
        <item x="2527"/>
        <item x="2079"/>
        <item x="1749"/>
        <item x="2088"/>
        <item x="2349"/>
        <item x="1832"/>
        <item x="2368"/>
        <item x="3097"/>
        <item x="3488"/>
        <item x="3382"/>
        <item x="3700"/>
        <item x="3358"/>
        <item x="3186"/>
        <item x="3831"/>
        <item x="3023"/>
        <item x="3944"/>
        <item x="3768"/>
        <item x="2975"/>
        <item x="2878"/>
        <item x="3581"/>
        <item x="3878"/>
        <item x="3317"/>
        <item x="3599"/>
        <item x="3150"/>
        <item x="3780"/>
        <item x="3544"/>
        <item x="2981"/>
        <item x="3493"/>
        <item x="3593"/>
        <item x="3013"/>
        <item x="2936"/>
        <item x="2854"/>
        <item x="3825"/>
        <item x="3724"/>
        <item x="3255"/>
        <item x="2868"/>
        <item x="2935"/>
        <item x="3513"/>
        <item x="3606"/>
        <item x="3309"/>
        <item x="2966"/>
        <item x="3784"/>
        <item x="3500"/>
        <item x="3707"/>
        <item x="3183"/>
        <item x="3612"/>
        <item x="4072"/>
        <item x="3045"/>
        <item x="4071"/>
        <item x="3607"/>
        <item x="3387"/>
        <item x="3541"/>
        <item x="3211"/>
        <item x="3849"/>
        <item x="3605"/>
        <item x="2968"/>
        <item x="3583"/>
        <item x="3173"/>
        <item x="4111"/>
        <item x="3464"/>
        <item x="4051"/>
        <item x="3212"/>
        <item x="2907"/>
        <item x="2887"/>
        <item x="3921"/>
        <item x="3145"/>
        <item x="2995"/>
        <item x="3634"/>
        <item x="2918"/>
        <item x="3713"/>
        <item x="2801"/>
        <item x="4039"/>
        <item x="3383"/>
        <item x="3240"/>
        <item x="3728"/>
        <item x="3129"/>
        <item x="3106"/>
        <item x="4109"/>
        <item x="3639"/>
        <item x="3074"/>
        <item x="3418"/>
        <item x="3968"/>
        <item x="3799"/>
        <item x="3314"/>
        <item x="3086"/>
        <item x="2913"/>
        <item x="3266"/>
        <item x="3937"/>
        <item x="3032"/>
        <item x="3989"/>
        <item x="3993"/>
        <item x="3686"/>
        <item x="3524"/>
        <item x="3474"/>
        <item x="3378"/>
        <item x="3022"/>
        <item x="2843"/>
        <item x="2944"/>
        <item x="3958"/>
        <item x="3066"/>
        <item x="3067"/>
        <item x="3303"/>
        <item x="3120"/>
        <item x="3253"/>
        <item x="3017"/>
        <item x="3087"/>
        <item x="3208"/>
        <item x="3577"/>
        <item x="3613"/>
        <item x="2874"/>
        <item x="3561"/>
        <item x="3073"/>
        <item x="3966"/>
        <item x="3495"/>
        <item x="2969"/>
        <item x="3123"/>
        <item x="3217"/>
        <item x="3044"/>
        <item x="3621"/>
        <item x="3300"/>
        <item x="3578"/>
        <item x="3999"/>
        <item x="3830"/>
        <item x="2896"/>
        <item x="3139"/>
        <item x="2794"/>
        <item x="2825"/>
        <item x="3509"/>
        <item x="3711"/>
        <item x="3419"/>
        <item x="4077"/>
        <item x="3368"/>
        <item x="3469"/>
        <item x="3582"/>
        <item x="3846"/>
        <item x="3710"/>
        <item x="3380"/>
        <item x="3776"/>
        <item x="3815"/>
        <item x="3645"/>
        <item x="3546"/>
        <item x="3021"/>
        <item x="3339"/>
        <item x="4004"/>
        <item x="3555"/>
        <item x="3769"/>
        <item x="3268"/>
        <item x="3203"/>
        <item x="3754"/>
        <item x="3530"/>
        <item x="3291"/>
        <item x="2898"/>
        <item x="3781"/>
        <item x="3647"/>
        <item x="3681"/>
        <item x="4013"/>
        <item x="3954"/>
        <item x="3286"/>
        <item x="2942"/>
        <item x="3261"/>
        <item x="3666"/>
        <item x="3311"/>
        <item x="4084"/>
        <item x="3160"/>
        <item x="3184"/>
        <item x="3998"/>
        <item x="4067"/>
        <item x="3654"/>
        <item x="3801"/>
        <item x="4040"/>
        <item x="3213"/>
        <item x="3951"/>
        <item x="3125"/>
        <item x="3980"/>
        <item x="3379"/>
        <item x="3771"/>
        <item x="3997"/>
        <item x="2980"/>
        <item x="2871"/>
        <item x="3395"/>
        <item x="2867"/>
        <item x="3138"/>
        <item x="2821"/>
        <item x="3241"/>
        <item x="3197"/>
        <item x="3903"/>
        <item x="2833"/>
        <item x="3865"/>
        <item x="3321"/>
        <item x="2964"/>
        <item x="3201"/>
        <item x="4046"/>
        <item x="3159"/>
        <item x="2844"/>
        <item x="3576"/>
        <item x="3049"/>
        <item x="3641"/>
        <item x="3157"/>
        <item x="3239"/>
        <item x="3912"/>
        <item x="3643"/>
        <item x="3110"/>
        <item x="3392"/>
        <item x="3682"/>
        <item x="3596"/>
        <item x="2961"/>
        <item x="3221"/>
        <item x="3012"/>
        <item x="3156"/>
        <item x="3327"/>
        <item x="2949"/>
        <item x="3743"/>
        <item x="3813"/>
        <item x="4088"/>
        <item x="4034"/>
        <item x="3939"/>
        <item x="3697"/>
        <item x="4058"/>
        <item x="3094"/>
        <item x="3219"/>
        <item x="4035"/>
        <item x="3404"/>
        <item x="3362"/>
        <item x="3403"/>
        <item x="3352"/>
        <item x="3390"/>
        <item x="3684"/>
        <item x="3356"/>
        <item x="3984"/>
        <item x="3202"/>
        <item x="3727"/>
        <item x="3153"/>
        <item x="3644"/>
        <item x="2834"/>
        <item x="3043"/>
        <item x="3182"/>
        <item x="2812"/>
        <item x="3210"/>
        <item x="2916"/>
        <item x="3819"/>
        <item x="3660"/>
        <item x="4006"/>
        <item x="4002"/>
        <item x="2909"/>
        <item x="3408"/>
        <item x="3720"/>
        <item x="2823"/>
        <item x="4019"/>
        <item x="3282"/>
        <item x="4063"/>
        <item x="3935"/>
        <item x="3940"/>
        <item x="3507"/>
        <item x="3148"/>
        <item x="3035"/>
        <item x="3452"/>
        <item x="2897"/>
        <item x="2816"/>
        <item x="3063"/>
        <item x="3835"/>
        <item x="3420"/>
        <item x="3250"/>
        <item x="3629"/>
        <item x="3302"/>
        <item x="3122"/>
        <item x="2796"/>
        <item x="3487"/>
        <item x="3625"/>
        <item x="3930"/>
        <item x="3223"/>
        <item x="3373"/>
        <item x="2866"/>
        <item x="3466"/>
        <item x="3451"/>
        <item x="3041"/>
        <item x="3099"/>
        <item x="3816"/>
        <item x="3437"/>
        <item x="3283"/>
        <item x="3734"/>
        <item x="3925"/>
        <item x="2917"/>
        <item x="3945"/>
        <item x="3172"/>
        <item x="3296"/>
        <item x="3175"/>
        <item x="2799"/>
        <item x="2860"/>
        <item x="2795"/>
        <item x="4073"/>
        <item x="3272"/>
        <item x="3433"/>
        <item x="3868"/>
        <item x="2954"/>
        <item x="3795"/>
        <item x="4044"/>
        <item x="3326"/>
        <item x="3423"/>
        <item x="2959"/>
        <item x="4097"/>
        <item x="3478"/>
        <item x="3897"/>
        <item x="2915"/>
        <item x="3696"/>
        <item x="3685"/>
        <item x="3923"/>
        <item x="3037"/>
        <item x="3402"/>
        <item x="3105"/>
        <item x="3453"/>
        <item x="3005"/>
        <item x="3602"/>
        <item x="2879"/>
        <item x="3649"/>
        <item x="3885"/>
        <item x="3802"/>
        <item x="2934"/>
        <item x="4009"/>
        <item x="3786"/>
        <item x="3712"/>
        <item x="3838"/>
        <item x="3932"/>
        <item x="3708"/>
        <item x="2962"/>
        <item x="3298"/>
        <item x="3536"/>
        <item x="3527"/>
        <item x="3726"/>
        <item x="3514"/>
        <item x="4011"/>
        <item x="3915"/>
        <item x="3931"/>
        <item x="3335"/>
        <item x="3604"/>
        <item x="2881"/>
        <item x="3828"/>
        <item x="2807"/>
        <item x="3564"/>
        <item x="3483"/>
        <item x="3843"/>
        <item x="3677"/>
        <item x="3233"/>
        <item x="3753"/>
        <item x="3269"/>
        <item x="3348"/>
        <item x="3516"/>
        <item x="3278"/>
        <item x="3237"/>
        <item x="3810"/>
        <item x="2797"/>
        <item x="3900"/>
        <item x="4106"/>
        <item x="3562"/>
        <item x="3598"/>
        <item x="3334"/>
        <item x="3468"/>
        <item x="4031"/>
        <item x="3911"/>
        <item x="3653"/>
        <item x="3575"/>
        <item x="2876"/>
        <item x="2956"/>
        <item x="2996"/>
        <item x="3659"/>
        <item x="2923"/>
        <item x="3345"/>
        <item x="3550"/>
        <item x="3805"/>
        <item x="3792"/>
        <item x="3731"/>
        <item x="2885"/>
        <item x="3472"/>
        <item x="3948"/>
        <item x="3247"/>
        <item x="3960"/>
        <item x="3790"/>
        <item x="3618"/>
        <item x="3764"/>
        <item x="4049"/>
        <item x="3450"/>
        <item x="3881"/>
        <item x="3755"/>
        <item x="4025"/>
        <item x="4017"/>
        <item x="2847"/>
        <item x="3668"/>
        <item x="3934"/>
        <item x="4112"/>
        <item x="3171"/>
        <item x="3829"/>
        <item x="3791"/>
        <item x="2960"/>
        <item x="3236"/>
        <item x="3741"/>
        <item x="3195"/>
        <item x="3366"/>
        <item x="2955"/>
        <item x="3367"/>
        <item x="3961"/>
        <item x="3765"/>
        <item x="3271"/>
        <item x="3974"/>
        <item x="2838"/>
        <item x="3107"/>
        <item x="3600"/>
        <item x="3631"/>
        <item x="3510"/>
        <item x="3429"/>
        <item x="4022"/>
        <item x="3620"/>
        <item x="3762"/>
        <item x="3669"/>
        <item x="3601"/>
        <item x="4110"/>
        <item x="3824"/>
        <item x="3142"/>
        <item x="3394"/>
        <item x="3287"/>
        <item x="4056"/>
        <item x="2921"/>
        <item x="3119"/>
        <item x="2925"/>
        <item x="3498"/>
        <item x="3783"/>
        <item x="3416"/>
        <item x="3839"/>
        <item x="3126"/>
        <item x="3833"/>
        <item x="3438"/>
        <item x="4026"/>
        <item x="2972"/>
        <item x="3794"/>
        <item x="3949"/>
        <item x="3797"/>
        <item x="3447"/>
        <item x="2891"/>
        <item x="3642"/>
        <item x="3374"/>
        <item x="3633"/>
        <item x="3274"/>
        <item x="3770"/>
        <item x="3310"/>
        <item x="2973"/>
        <item x="3858"/>
        <item x="3312"/>
        <item x="3534"/>
        <item x="3847"/>
        <item x="3289"/>
        <item x="3187"/>
        <item x="2965"/>
        <item x="2798"/>
        <item x="4061"/>
        <item x="2882"/>
        <item x="3333"/>
        <item x="3406"/>
        <item x="3386"/>
        <item x="3460"/>
        <item x="3238"/>
        <item x="3448"/>
        <item x="4095"/>
        <item x="3001"/>
        <item x="3844"/>
        <item x="3992"/>
        <item x="3573"/>
        <item x="3664"/>
        <item x="2814"/>
        <item x="3866"/>
        <item x="3252"/>
        <item x="3834"/>
        <item x="4108"/>
        <item x="3678"/>
        <item x="3760"/>
        <item x="3141"/>
        <item x="3889"/>
        <item x="3567"/>
        <item x="2976"/>
        <item x="3002"/>
        <item x="3579"/>
        <item x="3297"/>
        <item x="3470"/>
        <item x="3884"/>
        <item x="4089"/>
        <item x="3840"/>
        <item x="3234"/>
        <item x="3177"/>
        <item x="3539"/>
        <item x="3798"/>
        <item x="2987"/>
        <item x="3412"/>
        <item x="3147"/>
        <item x="3616"/>
        <item x="2803"/>
        <item x="2826"/>
        <item x="3114"/>
        <item x="3047"/>
        <item x="3465"/>
        <item x="3295"/>
        <item x="3180"/>
        <item x="2927"/>
        <item x="3520"/>
        <item x="3877"/>
        <item x="4102"/>
        <item x="3969"/>
        <item x="3887"/>
        <item x="3519"/>
        <item x="2991"/>
        <item x="3014"/>
        <item x="3973"/>
        <item x="3100"/>
        <item x="3225"/>
        <item x="3549"/>
        <item x="3571"/>
        <item x="3485"/>
        <item x="3375"/>
        <item x="3417"/>
        <item x="2963"/>
        <item x="4064"/>
        <item x="3845"/>
        <item x="3690"/>
        <item x="3062"/>
        <item x="3777"/>
        <item x="3679"/>
        <item x="3650"/>
        <item x="3917"/>
        <item x="3277"/>
        <item x="3590"/>
        <item x="3554"/>
        <item x="3128"/>
        <item x="2926"/>
        <item x="3400"/>
        <item x="3055"/>
        <item x="4057"/>
        <item x="3746"/>
        <item x="3039"/>
        <item x="3306"/>
        <item x="2792"/>
        <item x="3814"/>
        <item x="3759"/>
        <item x="3533"/>
        <item x="3927"/>
        <item x="3244"/>
        <item x="3189"/>
        <item x="3042"/>
        <item x="4076"/>
        <item x="3227"/>
        <item x="2802"/>
        <item x="4062"/>
        <item x="3883"/>
        <item x="3880"/>
        <item x="3011"/>
        <item x="3970"/>
        <item x="3676"/>
        <item x="3188"/>
        <item x="3947"/>
        <item x="3745"/>
        <item x="3080"/>
        <item x="4052"/>
        <item x="4003"/>
        <item x="3568"/>
        <item x="3284"/>
        <item x="3357"/>
        <item x="3228"/>
        <item x="2883"/>
        <item x="3804"/>
        <item x="3134"/>
        <item x="3411"/>
        <item x="4042"/>
        <item x="3854"/>
        <item x="3480"/>
        <item x="3484"/>
        <item x="3766"/>
        <item x="3597"/>
        <item x="4043"/>
        <item x="3115"/>
        <item x="3085"/>
        <item x="3024"/>
        <item x="3077"/>
        <item x="3809"/>
        <item x="3850"/>
        <item x="2852"/>
        <item x="3264"/>
        <item x="3848"/>
        <item x="3152"/>
        <item x="3149"/>
        <item x="3859"/>
        <item x="2889"/>
        <item x="3137"/>
        <item x="3525"/>
        <item x="4010"/>
        <item x="3886"/>
        <item x="2930"/>
        <item x="3896"/>
        <item x="3787"/>
        <item x="2905"/>
        <item x="3680"/>
        <item x="3440"/>
        <item x="3569"/>
        <item x="2822"/>
        <item x="2840"/>
        <item x="3428"/>
        <item x="3108"/>
        <item x="4079"/>
        <item x="3957"/>
        <item x="2865"/>
        <item x="3609"/>
        <item x="3742"/>
        <item x="2999"/>
        <item x="3162"/>
        <item x="3461"/>
        <item x="3320"/>
        <item x="2836"/>
        <item x="3218"/>
        <item x="3389"/>
        <item x="2849"/>
        <item x="3369"/>
        <item x="3092"/>
        <item x="3823"/>
        <item x="3906"/>
        <item x="3545"/>
        <item x="3020"/>
        <item x="2952"/>
        <item x="3622"/>
        <item x="4033"/>
        <item x="2864"/>
        <item x="2974"/>
        <item x="2933"/>
        <item x="3852"/>
        <item x="3656"/>
        <item x="3486"/>
        <item x="3328"/>
        <item x="3121"/>
        <item x="2971"/>
        <item x="3933"/>
        <item x="3714"/>
        <item x="4050"/>
        <item x="3168"/>
        <item x="3163"/>
        <item x="3594"/>
        <item x="4037"/>
        <item x="3504"/>
        <item x="3956"/>
        <item x="3774"/>
        <item x="3292"/>
        <item x="2910"/>
        <item x="3430"/>
        <item x="3209"/>
        <item x="3905"/>
        <item x="2804"/>
        <item x="3214"/>
        <item x="3276"/>
        <item x="3864"/>
        <item x="2929"/>
        <item x="3190"/>
        <item x="3702"/>
        <item x="4015"/>
        <item x="3179"/>
        <item x="3758"/>
        <item x="3124"/>
        <item x="4104"/>
        <item x="2946"/>
        <item x="4075"/>
        <item x="3193"/>
        <item x="3393"/>
        <item x="2850"/>
        <item x="4068"/>
        <item x="3426"/>
        <item x="3165"/>
        <item x="3199"/>
        <item x="2903"/>
        <item x="2989"/>
        <item x="4099"/>
        <item x="3216"/>
        <item x="3371"/>
        <item x="3446"/>
        <item x="3421"/>
        <item x="3698"/>
        <item x="2892"/>
        <item x="2945"/>
        <item x="4047"/>
        <item x="3904"/>
        <item x="3856"/>
        <item x="3090"/>
        <item x="3963"/>
        <item x="3185"/>
        <item x="2912"/>
        <item x="3016"/>
        <item x="3938"/>
        <item x="3434"/>
        <item x="3547"/>
        <item x="2895"/>
        <item x="3178"/>
        <item x="3046"/>
        <item x="3827"/>
        <item x="2957"/>
        <item x="3552"/>
        <item x="3053"/>
        <item x="4021"/>
        <item x="3079"/>
        <item x="3340"/>
        <item x="4023"/>
        <item x="3301"/>
        <item x="4086"/>
        <item x="3837"/>
        <item x="3246"/>
        <item x="2832"/>
        <item x="3226"/>
        <item x="3521"/>
        <item x="3270"/>
        <item x="4087"/>
        <item x="3965"/>
        <item x="4074"/>
        <item x="3036"/>
        <item x="2819"/>
        <item x="2846"/>
        <item x="3061"/>
        <item x="3166"/>
        <item x="3031"/>
        <item x="3705"/>
        <item x="3756"/>
        <item x="3888"/>
        <item x="3512"/>
        <item x="3688"/>
        <item x="3385"/>
        <item x="2839"/>
        <item x="3624"/>
        <item x="3267"/>
        <item x="3718"/>
        <item x="3363"/>
        <item x="3893"/>
        <item x="3936"/>
        <item x="3377"/>
        <item x="3028"/>
        <item x="3658"/>
        <item x="3910"/>
        <item x="3732"/>
        <item x="2902"/>
        <item x="2845"/>
        <item x="3299"/>
        <item x="3224"/>
        <item x="3192"/>
        <item x="3388"/>
        <item x="3096"/>
        <item x="3788"/>
        <item x="3703"/>
        <item x="3870"/>
        <item x="3324"/>
        <item x="3531"/>
        <item x="3343"/>
        <item x="3135"/>
        <item x="3721"/>
        <item x="2943"/>
        <item x="3701"/>
        <item x="2861"/>
        <item x="4114"/>
        <item x="3692"/>
        <item x="3570"/>
        <item x="3349"/>
        <item x="3304"/>
        <item x="2904"/>
        <item x="3611"/>
        <item x="4115"/>
        <item x="3354"/>
        <item x="4005"/>
        <item x="3118"/>
        <item x="3205"/>
        <item x="3161"/>
        <item x="3344"/>
        <item x="2824"/>
        <item x="3103"/>
        <item x="3543"/>
        <item x="2888"/>
        <item x="3704"/>
        <item x="3081"/>
        <item x="3592"/>
        <item x="3459"/>
        <item x="2835"/>
        <item x="3779"/>
        <item x="2890"/>
        <item x="3808"/>
        <item x="3000"/>
        <item x="3232"/>
        <item x="3206"/>
        <item x="2828"/>
        <item x="2877"/>
        <item x="3338"/>
        <item x="3075"/>
        <item x="2894"/>
        <item x="2938"/>
        <item x="3693"/>
        <item x="3025"/>
        <item x="3959"/>
        <item x="3749"/>
        <item x="3793"/>
        <item x="3603"/>
        <item x="3532"/>
        <item x="2994"/>
        <item x="4107"/>
        <item x="3632"/>
        <item x="3671"/>
        <item x="4103"/>
        <item x="4053"/>
        <item x="3463"/>
        <item x="3695"/>
        <item x="3967"/>
        <item x="3337"/>
        <item x="3775"/>
        <item x="3220"/>
        <item x="3154"/>
        <item x="3207"/>
        <item x="2884"/>
        <item x="3170"/>
        <item x="2809"/>
        <item x="2831"/>
        <item x="3986"/>
        <item x="3174"/>
        <item x="2817"/>
        <item x="4113"/>
        <item x="3048"/>
        <item x="3876"/>
        <item x="3919"/>
        <item x="3308"/>
        <item x="3231"/>
        <item x="3523"/>
        <item x="3928"/>
        <item x="3822"/>
        <item x="3068"/>
        <item x="3587"/>
        <item x="3413"/>
        <item x="3563"/>
        <item x="3675"/>
        <item x="3381"/>
        <item x="3351"/>
        <item x="4041"/>
        <item x="3537"/>
        <item x="3397"/>
        <item x="3505"/>
        <item x="3841"/>
        <item x="3132"/>
        <item x="3615"/>
        <item x="3093"/>
        <item x="2986"/>
        <item x="3307"/>
        <item x="3861"/>
        <item x="3102"/>
        <item x="3281"/>
        <item x="3558"/>
        <item x="3222"/>
        <item x="3364"/>
        <item x="3492"/>
        <item x="3058"/>
        <item x="3476"/>
        <item x="3200"/>
        <item x="3030"/>
        <item x="3709"/>
        <item x="3851"/>
        <item x="3617"/>
        <item x="4082"/>
        <item x="3117"/>
        <item x="3169"/>
        <item x="3879"/>
        <item x="3636"/>
        <item x="2985"/>
        <item x="4014"/>
        <item x="4030"/>
        <item x="4016"/>
        <item x="3560"/>
        <item x="3399"/>
        <item x="3673"/>
        <item x="2827"/>
        <item x="4048"/>
        <item x="3907"/>
        <item x="2950"/>
        <item x="3672"/>
        <item x="3256"/>
        <item x="4008"/>
        <item x="3982"/>
        <item x="3782"/>
        <item x="3502"/>
        <item x="4038"/>
        <item x="3445"/>
        <item x="3365"/>
        <item x="3198"/>
        <item x="3481"/>
        <item x="3580"/>
        <item x="3914"/>
        <item x="3971"/>
        <item x="3259"/>
        <item x="2808"/>
        <item x="3882"/>
        <item x="3262"/>
        <item x="3315"/>
        <item x="3691"/>
        <item x="2967"/>
        <item x="2848"/>
        <item x="3920"/>
        <item x="3059"/>
        <item x="3789"/>
        <item x="3941"/>
        <item x="3501"/>
        <item x="3473"/>
        <item x="3651"/>
        <item x="3064"/>
        <item x="3089"/>
        <item x="3694"/>
        <item x="4094"/>
        <item x="3133"/>
        <item x="3752"/>
        <item x="3065"/>
        <item x="3249"/>
        <item x="3196"/>
        <item x="2818"/>
        <item x="3767"/>
        <item x="3127"/>
        <item x="3589"/>
        <item x="3638"/>
        <item x="3497"/>
        <item x="2830"/>
        <item x="3836"/>
        <item x="3361"/>
        <item x="3076"/>
        <item x="2901"/>
        <item x="3981"/>
        <item x="3867"/>
        <item x="4083"/>
        <item x="3750"/>
        <item x="3454"/>
        <item x="3018"/>
        <item x="3898"/>
        <item x="2851"/>
        <item x="3585"/>
        <item x="4070"/>
        <item x="2998"/>
        <item x="3857"/>
        <item x="3009"/>
        <item x="3398"/>
        <item x="3729"/>
        <item x="3503"/>
        <item x="4060"/>
        <item x="3432"/>
        <item x="3902"/>
        <item x="3922"/>
        <item x="2984"/>
        <item x="3431"/>
        <item x="3648"/>
        <item x="3265"/>
        <item x="3346"/>
        <item x="3772"/>
        <item x="3736"/>
        <item x="2875"/>
        <item x="3803"/>
        <item x="3285"/>
        <item x="3773"/>
        <item x="4066"/>
        <item x="3151"/>
        <item x="3072"/>
        <item x="3003"/>
        <item x="3204"/>
        <item x="3735"/>
        <item x="3329"/>
        <item x="3004"/>
        <item x="3279"/>
        <item x="3444"/>
        <item x="2820"/>
        <item x="3738"/>
        <item x="4096"/>
        <item x="4000"/>
        <item x="3872"/>
        <item x="3862"/>
        <item x="3619"/>
        <item x="3318"/>
        <item x="3572"/>
        <item x="3167"/>
        <item x="3637"/>
        <item x="2953"/>
        <item x="3807"/>
        <item x="3215"/>
        <item x="2858"/>
        <item x="2951"/>
        <item x="2992"/>
        <item x="2924"/>
        <item x="3565"/>
        <item x="2869"/>
        <item x="4029"/>
        <item x="3084"/>
        <item x="3370"/>
        <item x="3038"/>
        <item x="3946"/>
        <item x="3588"/>
        <item x="3111"/>
        <item x="3556"/>
        <item x="4012"/>
        <item x="3007"/>
        <item x="2958"/>
        <item x="3336"/>
        <item x="3855"/>
        <item x="4091"/>
        <item x="3496"/>
        <item x="2859"/>
        <item x="3322"/>
        <item x="3052"/>
        <item x="3667"/>
        <item x="3751"/>
        <item x="3057"/>
        <item x="3730"/>
        <item x="2880"/>
        <item x="3988"/>
        <item x="3257"/>
        <item x="4045"/>
        <item x="3662"/>
        <item x="3290"/>
        <item x="3194"/>
        <item x="3407"/>
        <item x="3895"/>
        <item x="3248"/>
        <item x="3826"/>
        <item x="3442"/>
        <item x="3748"/>
        <item x="3176"/>
        <item x="2813"/>
        <item x="3860"/>
        <item x="3130"/>
        <item x="3158"/>
        <item x="3008"/>
        <item x="3191"/>
        <item x="2914"/>
        <item x="3623"/>
        <item x="648"/>
        <item x="399"/>
        <item x="92"/>
        <item x="302"/>
        <item x="597"/>
        <item x="335"/>
        <item x="546"/>
        <item x="287"/>
        <item x="183"/>
        <item x="140"/>
        <item x="247"/>
        <item x="538"/>
        <item x="570"/>
        <item x="595"/>
        <item x="519"/>
        <item x="564"/>
        <item x="634"/>
        <item x="740"/>
        <item x="487"/>
        <item x="418"/>
        <item x="148"/>
        <item x="655"/>
        <item x="624"/>
        <item x="554"/>
        <item x="433"/>
        <item x="244"/>
        <item x="319"/>
        <item x="629"/>
        <item x="327"/>
        <item x="42"/>
        <item x="695"/>
        <item x="394"/>
        <item x="114"/>
        <item x="458"/>
        <item x="411"/>
        <item x="518"/>
        <item x="268"/>
        <item x="468"/>
        <item x="276"/>
        <item x="15"/>
        <item x="3"/>
        <item x="236"/>
        <item x="118"/>
        <item x="408"/>
        <item x="562"/>
        <item x="55"/>
        <item x="59"/>
        <item x="496"/>
        <item x="296"/>
        <item x="270"/>
        <item x="647"/>
        <item x="691"/>
        <item x="734"/>
        <item x="286"/>
        <item x="6"/>
        <item x="336"/>
        <item x="459"/>
        <item x="581"/>
        <item x="155"/>
        <item x="351"/>
        <item x="679"/>
        <item x="70"/>
        <item x="689"/>
        <item x="18"/>
        <item x="382"/>
        <item x="659"/>
        <item x="723"/>
        <item x="613"/>
        <item x="712"/>
        <item x="474"/>
        <item x="58"/>
        <item x="690"/>
        <item x="219"/>
        <item x="575"/>
        <item x="248"/>
        <item x="692"/>
        <item x="358"/>
        <item x="694"/>
        <item x="639"/>
        <item x="738"/>
        <item x="235"/>
        <item x="437"/>
        <item x="693"/>
        <item x="176"/>
        <item x="448"/>
        <item x="34"/>
        <item x="726"/>
        <item x="14"/>
        <item x="708"/>
        <item x="57"/>
        <item x="429"/>
        <item x="328"/>
        <item x="341"/>
        <item x="533"/>
        <item x="194"/>
        <item x="265"/>
        <item x="589"/>
        <item x="152"/>
        <item x="199"/>
        <item x="67"/>
        <item x="129"/>
        <item x="621"/>
        <item x="198"/>
        <item x="64"/>
        <item x="654"/>
        <item x="557"/>
        <item x="696"/>
        <item x="660"/>
        <item x="156"/>
        <item x="145"/>
        <item x="626"/>
        <item x="651"/>
        <item x="273"/>
        <item x="506"/>
        <item x="735"/>
        <item x="205"/>
        <item x="322"/>
        <item x="207"/>
        <item x="133"/>
        <item x="112"/>
        <item x="616"/>
        <item x="473"/>
        <item x="611"/>
        <item x="438"/>
        <item x="745"/>
        <item x="33"/>
        <item x="120"/>
        <item x="623"/>
        <item x="288"/>
        <item x="44"/>
        <item x="443"/>
        <item x="101"/>
        <item x="688"/>
        <item x="178"/>
        <item x="548"/>
        <item x="0"/>
        <item x="338"/>
        <item x="739"/>
        <item x="398"/>
        <item x="428"/>
        <item x="642"/>
        <item x="719"/>
        <item x="574"/>
        <item x="208"/>
        <item x="137"/>
        <item x="511"/>
        <item x="260"/>
        <item x="185"/>
        <item x="221"/>
        <item x="28"/>
        <item x="151"/>
        <item x="685"/>
        <item x="412"/>
        <item x="472"/>
        <item x="505"/>
        <item x="748"/>
        <item x="567"/>
        <item x="189"/>
        <item x="728"/>
        <item x="108"/>
        <item x="304"/>
        <item x="182"/>
        <item x="269"/>
        <item x="177"/>
        <item x="218"/>
        <item x="644"/>
        <item x="432"/>
        <item x="68"/>
        <item x="245"/>
        <item x="181"/>
        <item x="612"/>
        <item x="722"/>
        <item x="173"/>
        <item x="330"/>
        <item x="684"/>
        <item x="228"/>
        <item x="43"/>
        <item x="110"/>
        <item x="512"/>
        <item x="217"/>
        <item x="403"/>
        <item x="283"/>
        <item x="306"/>
        <item x="1350"/>
        <item x="902"/>
        <item x="1692"/>
        <item x="957"/>
        <item x="1698"/>
        <item x="942"/>
        <item x="788"/>
        <item x="1027"/>
        <item x="1357"/>
        <item x="1336"/>
        <item x="1559"/>
        <item x="871"/>
        <item x="1289"/>
        <item x="846"/>
        <item x="1410"/>
        <item x="1157"/>
        <item x="869"/>
        <item x="1010"/>
        <item x="1275"/>
        <item x="1368"/>
        <item x="1494"/>
        <item x="1651"/>
        <item x="793"/>
        <item x="1369"/>
        <item x="1506"/>
        <item x="1158"/>
        <item x="873"/>
        <item x="1593"/>
        <item x="1437"/>
        <item x="1130"/>
        <item x="949"/>
        <item x="1417"/>
        <item x="882"/>
        <item x="798"/>
        <item x="1269"/>
        <item x="1413"/>
        <item x="1053"/>
        <item x="1557"/>
        <item x="1409"/>
        <item x="1676"/>
        <item x="967"/>
        <item x="1419"/>
        <item x="1260"/>
        <item x="1203"/>
        <item x="1474"/>
        <item x="805"/>
        <item x="1495"/>
        <item x="1675"/>
        <item x="877"/>
        <item x="1254"/>
        <item x="1143"/>
        <item x="1433"/>
        <item x="1310"/>
        <item x="1327"/>
        <item x="1212"/>
        <item x="885"/>
        <item x="1592"/>
        <item x="783"/>
        <item x="1470"/>
        <item x="1004"/>
        <item x="1155"/>
        <item x="945"/>
        <item x="1211"/>
        <item x="865"/>
        <item x="1425"/>
        <item x="1062"/>
        <item x="1182"/>
        <item x="1256"/>
        <item x="1204"/>
        <item x="1332"/>
        <item x="1176"/>
        <item x="1627"/>
        <item x="1628"/>
        <item x="1438"/>
        <item x="1169"/>
        <item x="1508"/>
        <item x="1060"/>
        <item x="1166"/>
        <item x="797"/>
        <item x="1605"/>
        <item x="1563"/>
        <item x="1629"/>
        <item x="1479"/>
        <item x="964"/>
        <item x="1250"/>
        <item x="884"/>
        <item x="1620"/>
        <item x="880"/>
        <item x="1266"/>
        <item x="790"/>
        <item x="1537"/>
        <item x="1246"/>
        <item x="1284"/>
        <item x="835"/>
        <item x="840"/>
        <item x="1573"/>
        <item x="982"/>
        <item x="1154"/>
        <item x="794"/>
        <item x="1493"/>
        <item x="905"/>
        <item x="1647"/>
        <item x="1059"/>
        <item x="1265"/>
        <item x="876"/>
        <item x="781"/>
        <item x="1430"/>
        <item x="973"/>
        <item x="1051"/>
        <item x="1487"/>
        <item x="1509"/>
        <item x="1444"/>
        <item x="826"/>
        <item x="1113"/>
        <item x="1604"/>
        <item x="1125"/>
        <item x="1283"/>
        <item x="1100"/>
        <item x="1016"/>
        <item x="932"/>
        <item x="815"/>
        <item x="1306"/>
        <item x="1300"/>
        <item x="1397"/>
        <item x="1547"/>
        <item x="1392"/>
        <item x="1107"/>
        <item x="1023"/>
        <item x="872"/>
        <item x="1485"/>
        <item x="1183"/>
        <item x="782"/>
        <item x="1117"/>
        <item x="1577"/>
        <item x="1548"/>
        <item x="1217"/>
        <item x="1344"/>
        <item x="948"/>
        <item x="1455"/>
        <item x="1385"/>
        <item x="1645"/>
        <item x="856"/>
        <item x="1267"/>
        <item x="894"/>
        <item x="1408"/>
        <item x="1071"/>
        <item x="834"/>
        <item x="1161"/>
        <item x="1123"/>
        <item x="1276"/>
        <item x="979"/>
        <item x="944"/>
        <item x="1688"/>
        <item x="1447"/>
        <item x="1416"/>
        <item x="1646"/>
        <item x="997"/>
        <item x="832"/>
        <item x="1175"/>
        <item x="881"/>
        <item x="919"/>
        <item x="1244"/>
        <item x="1343"/>
        <item x="1058"/>
        <item x="940"/>
        <item x="1394"/>
        <item x="766"/>
        <item x="1507"/>
        <item x="1558"/>
        <item x="1245"/>
        <item x="1450"/>
        <item x="1199"/>
        <item x="1426"/>
        <item x="864"/>
        <item x="858"/>
        <item x="1320"/>
        <item x="1090"/>
        <item x="1321"/>
        <item x="1484"/>
        <item x="859"/>
        <item x="1674"/>
        <item x="1407"/>
        <item x="1423"/>
        <item x="1299"/>
        <item x="1282"/>
        <item x="985"/>
        <item x="762"/>
        <item x="1603"/>
        <item x="1665"/>
        <item x="1525"/>
        <item x="874"/>
        <item x="1153"/>
        <item x="917"/>
        <item x="975"/>
        <item x="1070"/>
        <item x="2507"/>
        <item x="1916"/>
        <item x="2238"/>
        <item x="2392"/>
        <item x="2668"/>
        <item x="2468"/>
        <item x="1769"/>
        <item x="1980"/>
        <item x="2191"/>
        <item x="2575"/>
        <item x="2395"/>
        <item x="2517"/>
        <item x="1835"/>
        <item x="2299"/>
        <item x="1855"/>
        <item x="2606"/>
        <item x="2762"/>
        <item x="2124"/>
        <item x="1963"/>
        <item x="2774"/>
        <item x="2141"/>
        <item x="2464"/>
        <item x="2763"/>
        <item x="2081"/>
        <item x="1987"/>
        <item x="2677"/>
        <item x="1721"/>
        <item x="2194"/>
        <item x="2706"/>
        <item x="2120"/>
        <item x="2389"/>
        <item x="2590"/>
        <item x="1998"/>
        <item x="1874"/>
        <item x="2499"/>
        <item x="2558"/>
        <item x="2510"/>
        <item x="2736"/>
        <item x="2332"/>
        <item x="2577"/>
        <item x="2224"/>
        <item x="2462"/>
        <item x="2604"/>
        <item x="2046"/>
        <item x="2697"/>
        <item x="1887"/>
        <item x="2582"/>
        <item x="2198"/>
        <item x="2026"/>
        <item x="2411"/>
        <item x="1755"/>
        <item x="2434"/>
        <item x="1734"/>
        <item x="1732"/>
        <item x="2207"/>
        <item x="2285"/>
        <item x="2199"/>
        <item x="2353"/>
        <item x="2679"/>
        <item x="2508"/>
        <item x="1768"/>
        <item x="2273"/>
        <item x="2574"/>
        <item x="2402"/>
        <item x="2770"/>
        <item x="2773"/>
        <item x="2594"/>
        <item x="1965"/>
        <item x="2474"/>
        <item x="2571"/>
        <item x="1848"/>
        <item x="2714"/>
        <item x="2545"/>
        <item x="2446"/>
        <item x="2044"/>
        <item x="2573"/>
        <item x="2442"/>
        <item x="2176"/>
        <item x="2104"/>
        <item x="1806"/>
        <item x="1718"/>
        <item x="2614"/>
        <item x="2363"/>
        <item x="2090"/>
        <item x="2260"/>
        <item x="2018"/>
        <item x="2707"/>
        <item x="1911"/>
        <item x="1783"/>
        <item x="2440"/>
        <item x="2054"/>
        <item x="2410"/>
        <item x="1741"/>
        <item x="2613"/>
        <item x="2114"/>
        <item x="1786"/>
        <item x="2109"/>
        <item x="1947"/>
        <item x="1750"/>
        <item x="2323"/>
        <item x="1938"/>
        <item x="2300"/>
        <item x="1999"/>
        <item x="2480"/>
        <item x="2400"/>
        <item x="2448"/>
        <item x="2320"/>
        <item x="2584"/>
        <item x="1727"/>
        <item x="2063"/>
        <item x="2047"/>
        <item x="2682"/>
        <item x="1885"/>
        <item x="2235"/>
        <item x="2123"/>
        <item x="2457"/>
        <item x="2043"/>
        <item x="2775"/>
        <item x="2643"/>
        <item x="1860"/>
        <item x="2741"/>
        <item x="2146"/>
        <item x="2503"/>
        <item x="2010"/>
        <item x="2542"/>
        <item x="2724"/>
        <item x="2461"/>
        <item x="2612"/>
        <item x="1873"/>
        <item x="2379"/>
        <item x="1982"/>
        <item x="2417"/>
        <item x="2632"/>
        <item x="1809"/>
        <item x="2406"/>
        <item x="1717"/>
        <item x="2091"/>
        <item x="2173"/>
        <item x="2765"/>
        <item x="2168"/>
        <item x="2142"/>
        <item x="1964"/>
        <item x="2429"/>
        <item x="1801"/>
        <item x="2277"/>
        <item x="2531"/>
        <item x="2028"/>
        <item x="1932"/>
        <item x="2649"/>
        <item x="2473"/>
        <item x="2562"/>
        <item x="1722"/>
        <item x="2226"/>
        <item x="1904"/>
        <item x="2495"/>
        <item x="2752"/>
        <item x="1937"/>
        <item x="1838"/>
        <item x="2370"/>
        <item x="2006"/>
        <item x="2514"/>
        <item x="2787"/>
        <item x="2376"/>
        <item x="2753"/>
        <item x="2096"/>
        <item x="2481"/>
        <item x="2394"/>
        <item x="1841"/>
        <item x="2030"/>
        <item x="2164"/>
        <item x="2766"/>
        <item x="2222"/>
        <item x="2725"/>
        <item x="2345"/>
        <item x="1995"/>
        <item x="2750"/>
        <item x="2216"/>
        <item x="2355"/>
        <item x="2578"/>
        <item x="1902"/>
        <item x="2715"/>
        <item x="2275"/>
        <item x="2657"/>
        <item x="2045"/>
        <item x="1791"/>
        <item x="2264"/>
        <item x="2592"/>
        <item x="2295"/>
        <item x="2134"/>
        <item x="2586"/>
        <item x="2251"/>
        <item x="2289"/>
        <item x="2374"/>
        <item x="2712"/>
        <item x="1724"/>
        <item x="1919"/>
        <item x="2020"/>
        <item x="1882"/>
        <item x="2119"/>
        <item x="2378"/>
        <item x="2051"/>
        <item x="2136"/>
        <item x="1737"/>
        <item x="2258"/>
        <item x="2435"/>
        <item x="1767"/>
        <item x="1800"/>
        <item x="2453"/>
        <item x="2767"/>
        <item x="2072"/>
        <item x="1712"/>
        <item x="2431"/>
        <item x="1742"/>
        <item x="2492"/>
        <item x="1927"/>
        <item x="1758"/>
        <item x="1746"/>
        <item x="2783"/>
        <item x="1711"/>
        <item x="2139"/>
        <item x="2159"/>
        <item x="2254"/>
        <item x="2554"/>
        <item x="2305"/>
        <item x="3874"/>
        <item x="3670"/>
        <item x="3628"/>
        <item x="3574"/>
        <item x="3964"/>
        <item x="2900"/>
        <item x="3414"/>
        <item x="3293"/>
        <item x="3511"/>
        <item x="3082"/>
        <item x="3091"/>
        <item x="2978"/>
        <item x="3112"/>
        <item x="3929"/>
        <item x="3490"/>
        <item x="3494"/>
        <item x="3410"/>
        <item x="2920"/>
        <item x="3101"/>
        <item x="4032"/>
        <item x="2899"/>
        <item x="2841"/>
        <item x="4069"/>
        <item x="2837"/>
        <item x="3812"/>
        <item x="3273"/>
        <item x="3288"/>
        <item x="3674"/>
        <item x="3979"/>
        <item x="3243"/>
        <item x="3424"/>
        <item x="4059"/>
        <item x="3595"/>
        <item x="3723"/>
        <item x="3355"/>
        <item x="3260"/>
        <item x="2931"/>
        <item x="3359"/>
        <item x="2993"/>
        <item x="3136"/>
        <item x="2806"/>
        <item x="2940"/>
        <item x="3818"/>
        <item x="2997"/>
        <item x="2919"/>
        <item x="3164"/>
        <item x="3109"/>
        <item x="4092"/>
        <item x="3479"/>
        <item x="4007"/>
        <item x="3716"/>
        <item x="3522"/>
        <item x="3924"/>
        <item x="3050"/>
        <item x="3515"/>
        <item x="2977"/>
        <item x="3471"/>
        <item x="2970"/>
        <item x="3953"/>
        <item x="3987"/>
        <item x="4081"/>
        <item x="4001"/>
        <item x="3942"/>
        <item x="3553"/>
        <item x="3146"/>
        <item x="2842"/>
        <item x="2873"/>
        <item x="3425"/>
        <item x="2947"/>
        <item x="3717"/>
        <item x="3715"/>
        <item x="3088"/>
        <item x="2908"/>
        <item x="3436"/>
        <item x="3894"/>
        <item x="3548"/>
        <item x="4054"/>
        <item x="3538"/>
        <item x="3033"/>
        <item x="3443"/>
        <item x="2922"/>
        <item x="2815"/>
        <item x="3332"/>
        <item x="3811"/>
        <item x="2872"/>
        <item x="3806"/>
        <item x="2829"/>
        <item x="3409"/>
        <item x="3757"/>
        <item x="3991"/>
        <item x="3832"/>
        <item x="3661"/>
        <item x="3155"/>
        <item x="3817"/>
        <item x="3657"/>
        <item x="3994"/>
        <item x="2893"/>
        <item x="2862"/>
        <item x="3800"/>
        <item x="3508"/>
        <item x="3391"/>
        <item x="3427"/>
        <item x="4101"/>
        <item x="3415"/>
        <item x="3975"/>
        <item x="2906"/>
        <item x="2983"/>
        <item x="3131"/>
        <item x="3916"/>
        <item x="3586"/>
        <item x="3026"/>
        <item x="3978"/>
        <item x="3010"/>
        <item x="3725"/>
        <item x="3719"/>
        <item x="4116"/>
        <item x="3235"/>
        <item x="3245"/>
        <item x="3892"/>
        <item x="3733"/>
        <item x="3890"/>
        <item x="3313"/>
        <item x="3976"/>
        <item x="3457"/>
        <item x="3557"/>
        <item x="3559"/>
        <item x="3083"/>
        <item x="3926"/>
        <item x="3027"/>
        <item x="3584"/>
        <item x="3535"/>
        <item x="3384"/>
        <item x="3540"/>
        <item x="3529"/>
        <item x="3635"/>
        <item x="3456"/>
        <item x="3763"/>
        <item x="3070"/>
        <item x="3254"/>
        <item x="2982"/>
        <item x="3341"/>
        <item x="4028"/>
        <item x="3689"/>
        <item x="2857"/>
        <item x="4100"/>
        <item x="3098"/>
        <item x="3449"/>
        <item x="2805"/>
        <item x="4080"/>
        <item x="3747"/>
        <item x="3873"/>
        <item x="3331"/>
        <item x="2937"/>
        <item x="4085"/>
        <item x="3347"/>
        <item x="4098"/>
        <item x="3489"/>
        <item x="3871"/>
        <item x="3319"/>
        <item x="3655"/>
        <item x="2932"/>
        <item x="3891"/>
        <item x="3376"/>
        <item x="3029"/>
        <item x="3962"/>
        <item x="3821"/>
        <item x="3113"/>
        <item x="3995"/>
        <item x="3181"/>
        <item x="3614"/>
        <item x="3475"/>
        <item x="3652"/>
        <item x="2800"/>
        <item x="2948"/>
        <item x="3229"/>
        <item x="3526"/>
        <item x="2939"/>
        <item x="3551"/>
        <item x="3990"/>
        <item x="3778"/>
        <item x="3422"/>
        <item x="3323"/>
        <item x="3566"/>
        <item x="3015"/>
        <item x="2928"/>
        <item x="3610"/>
        <item x="2811"/>
        <item x="3528"/>
        <item x="3401"/>
        <item x="3983"/>
        <item x="4093"/>
        <item x="4020"/>
        <item x="3744"/>
        <item x="3104"/>
        <item x="3353"/>
        <item x="3761"/>
        <item x="2988"/>
        <item x="3627"/>
        <item x="3820"/>
        <item x="3739"/>
        <item x="3943"/>
        <item x="3396"/>
        <item x="3737"/>
        <item x="3996"/>
        <item x="3542"/>
        <item x="3977"/>
        <item x="3665"/>
        <item x="2793"/>
        <item x="3785"/>
        <item x="2810"/>
        <item x="3280"/>
        <item x="3663"/>
        <item x="3458"/>
        <item x="3687"/>
        <item x="3683"/>
        <item x="3467"/>
        <item x="2886"/>
        <item x="3646"/>
        <item x="3140"/>
        <item x="3640"/>
        <item x="3901"/>
        <item x="3875"/>
        <item x="2979"/>
        <item x="4027"/>
        <item x="2941"/>
        <item x="3034"/>
        <item x="3360"/>
        <item x="3305"/>
        <item x="3842"/>
        <item x="3078"/>
        <item x="3518"/>
        <item x="3405"/>
        <item x="3143"/>
        <item x="3242"/>
        <item x="3258"/>
        <item x="4036"/>
        <item x="3863"/>
        <item x="2853"/>
        <item x="3869"/>
        <item x="4078"/>
        <item x="3955"/>
        <item x="3325"/>
        <item x="3972"/>
        <item x="3060"/>
        <item x="3853"/>
        <item x="3796"/>
        <item x="3230"/>
        <item x="3006"/>
        <item x="3608"/>
        <item x="2911"/>
        <item x="3908"/>
        <item x="3630"/>
        <item x="3591"/>
        <item x="3342"/>
        <item x="3116"/>
        <item x="3722"/>
        <item x="3071"/>
        <item x="4065"/>
        <item x="3040"/>
        <item x="3316"/>
        <item x="3699"/>
        <item x="4024"/>
        <item x="4105"/>
        <item x="3499"/>
        <item x="3517"/>
        <item x="4055"/>
        <item x="3952"/>
        <item x="3506"/>
        <item x="3899"/>
        <item x="3263"/>
        <item x="3985"/>
        <item x="3144"/>
        <item x="3740"/>
        <item x="3482"/>
        <item x="3251"/>
        <item x="3909"/>
        <item x="3477"/>
        <item x="3435"/>
        <item x="3491"/>
        <item x="3626"/>
        <item x="2863"/>
        <item x="3069"/>
        <item x="3462"/>
        <item x="3441"/>
        <item x="4018"/>
        <item x="3051"/>
        <item x="2856"/>
        <item x="3056"/>
        <item x="3275"/>
        <item x="3913"/>
        <item x="3294"/>
        <item x="3350"/>
        <item x="2870"/>
        <item x="3054"/>
        <item x="3950"/>
        <item x="2990"/>
        <item x="3095"/>
        <item x="3372"/>
        <item x="3455"/>
        <item x="2855"/>
        <item x="3019"/>
        <item x="4090"/>
        <item x="3706"/>
        <item x="3439"/>
        <item x="3330"/>
        <item x="3918"/>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axis="axisCol" showAll="0">
      <items count="5">
        <item h="1" x="0"/>
        <item x="1"/>
        <item h="1" x="2"/>
        <item h="1" x="3"/>
        <item t="default"/>
      </items>
    </pivotField>
    <pivotField showAll="0"/>
    <pivotField dragToRow="0" dragToCol="0" dragToPage="0" showAll="0" defaultSubtotal="0"/>
    <pivotField dragToRow="0" dragToCol="0" dragToPage="0" showAll="0" defaultSubtotal="0"/>
  </pivotFields>
  <rowFields count="2">
    <field x="17"/>
    <field x="0"/>
  </rowFields>
  <rowItems count="949">
    <i>
      <x/>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r="1">
      <x v="701"/>
    </i>
    <i r="1">
      <x v="702"/>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29"/>
    </i>
    <i r="1">
      <x v="1030"/>
    </i>
    <i r="1">
      <x v="1031"/>
    </i>
    <i r="1">
      <x v="1032"/>
    </i>
    <i r="1">
      <x v="1033"/>
    </i>
    <i r="1">
      <x v="1034"/>
    </i>
    <i r="1">
      <x v="1035"/>
    </i>
    <i r="1">
      <x v="1036"/>
    </i>
    <i r="1">
      <x v="1037"/>
    </i>
    <i r="1">
      <x v="1038"/>
    </i>
    <i r="1">
      <x v="1039"/>
    </i>
    <i r="1">
      <x v="1040"/>
    </i>
    <i r="1">
      <x v="1041"/>
    </i>
    <i r="1">
      <x v="1042"/>
    </i>
    <i r="1">
      <x v="1043"/>
    </i>
    <i r="1">
      <x v="1044"/>
    </i>
    <i r="1">
      <x v="1045"/>
    </i>
    <i r="1">
      <x v="1046"/>
    </i>
    <i r="1">
      <x v="1047"/>
    </i>
    <i r="1">
      <x v="1048"/>
    </i>
    <i r="1">
      <x v="1049"/>
    </i>
    <i r="1">
      <x v="1050"/>
    </i>
    <i r="1">
      <x v="1051"/>
    </i>
    <i r="1">
      <x v="1052"/>
    </i>
    <i r="1">
      <x v="1053"/>
    </i>
    <i r="1">
      <x v="1054"/>
    </i>
    <i r="1">
      <x v="1055"/>
    </i>
    <i r="1">
      <x v="1056"/>
    </i>
    <i r="1">
      <x v="1057"/>
    </i>
    <i r="1">
      <x v="1058"/>
    </i>
    <i r="1">
      <x v="1059"/>
    </i>
    <i r="1">
      <x v="1060"/>
    </i>
    <i r="1">
      <x v="1061"/>
    </i>
    <i r="1">
      <x v="1062"/>
    </i>
    <i r="1">
      <x v="1063"/>
    </i>
    <i r="1">
      <x v="1064"/>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7"/>
    </i>
    <i r="1">
      <x v="1088"/>
    </i>
    <i r="1">
      <x v="1089"/>
    </i>
    <i r="1">
      <x v="1090"/>
    </i>
    <i r="1">
      <x v="1091"/>
    </i>
    <i r="1">
      <x v="1092"/>
    </i>
    <i r="1">
      <x v="1093"/>
    </i>
    <i r="1">
      <x v="1094"/>
    </i>
    <i r="1">
      <x v="1095"/>
    </i>
    <i r="1">
      <x v="1096"/>
    </i>
    <i r="1">
      <x v="1097"/>
    </i>
    <i r="1">
      <x v="1098"/>
    </i>
    <i r="1">
      <x v="1099"/>
    </i>
    <i r="1">
      <x v="1100"/>
    </i>
    <i r="1">
      <x v="1101"/>
    </i>
    <i r="1">
      <x v="1102"/>
    </i>
    <i r="1">
      <x v="1103"/>
    </i>
    <i r="1">
      <x v="1104"/>
    </i>
    <i r="1">
      <x v="1105"/>
    </i>
    <i r="1">
      <x v="1106"/>
    </i>
    <i r="1">
      <x v="1107"/>
    </i>
    <i r="1">
      <x v="1108"/>
    </i>
    <i r="1">
      <x v="1109"/>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164"/>
    </i>
    <i r="1">
      <x v="1165"/>
    </i>
    <i r="1">
      <x v="1166"/>
    </i>
    <i r="1">
      <x v="1167"/>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r="1">
      <x v="1196"/>
    </i>
    <i r="1">
      <x v="1197"/>
    </i>
    <i r="1">
      <x v="1198"/>
    </i>
    <i r="1">
      <x v="1199"/>
    </i>
    <i r="1">
      <x v="1200"/>
    </i>
    <i r="1">
      <x v="1201"/>
    </i>
    <i r="1">
      <x v="1202"/>
    </i>
    <i r="1">
      <x v="1203"/>
    </i>
    <i r="1">
      <x v="1204"/>
    </i>
    <i r="1">
      <x v="1205"/>
    </i>
    <i r="1">
      <x v="1206"/>
    </i>
    <i r="1">
      <x v="1207"/>
    </i>
    <i r="1">
      <x v="1208"/>
    </i>
    <i r="1">
      <x v="1209"/>
    </i>
    <i r="1">
      <x v="1210"/>
    </i>
    <i r="1">
      <x v="1211"/>
    </i>
    <i r="1">
      <x v="1212"/>
    </i>
    <i r="1">
      <x v="1213"/>
    </i>
    <i r="1">
      <x v="1214"/>
    </i>
    <i r="1">
      <x v="1215"/>
    </i>
    <i r="1">
      <x v="1216"/>
    </i>
    <i r="1">
      <x v="1217"/>
    </i>
    <i r="1">
      <x v="1218"/>
    </i>
    <i r="1">
      <x v="1219"/>
    </i>
    <i r="1">
      <x v="1220"/>
    </i>
    <i r="1">
      <x v="1221"/>
    </i>
    <i r="1">
      <x v="1222"/>
    </i>
    <i r="1">
      <x v="1223"/>
    </i>
    <i r="1">
      <x v="1224"/>
    </i>
    <i r="1">
      <x v="1225"/>
    </i>
    <i r="1">
      <x v="1226"/>
    </i>
    <i r="1">
      <x v="1227"/>
    </i>
    <i r="1">
      <x v="1228"/>
    </i>
    <i r="1">
      <x v="1229"/>
    </i>
    <i r="1">
      <x v="1230"/>
    </i>
    <i r="1">
      <x v="1231"/>
    </i>
    <i r="1">
      <x v="1232"/>
    </i>
    <i r="1">
      <x v="1233"/>
    </i>
    <i r="1">
      <x v="1234"/>
    </i>
    <i r="1">
      <x v="1235"/>
    </i>
    <i r="1">
      <x v="1236"/>
    </i>
    <i r="1">
      <x v="1237"/>
    </i>
    <i r="1">
      <x v="1238"/>
    </i>
    <i r="1">
      <x v="1239"/>
    </i>
    <i r="1">
      <x v="1240"/>
    </i>
    <i r="1">
      <x v="1241"/>
    </i>
    <i r="1">
      <x v="1242"/>
    </i>
    <i r="1">
      <x v="1243"/>
    </i>
    <i r="1">
      <x v="1244"/>
    </i>
    <i r="1">
      <x v="1245"/>
    </i>
    <i r="1">
      <x v="1246"/>
    </i>
    <i r="1">
      <x v="1247"/>
    </i>
    <i r="1">
      <x v="1248"/>
    </i>
    <i r="1">
      <x v="1249"/>
    </i>
    <i r="1">
      <x v="1250"/>
    </i>
    <i r="1">
      <x v="1251"/>
    </i>
    <i r="1">
      <x v="1252"/>
    </i>
    <i r="1">
      <x v="1253"/>
    </i>
    <i r="1">
      <x v="1254"/>
    </i>
    <i r="1">
      <x v="1255"/>
    </i>
    <i r="1">
      <x v="1256"/>
    </i>
    <i r="1">
      <x v="1257"/>
    </i>
    <i r="1">
      <x v="1258"/>
    </i>
    <i r="1">
      <x v="1259"/>
    </i>
    <i r="1">
      <x v="1260"/>
    </i>
    <i r="1">
      <x v="1261"/>
    </i>
    <i r="1">
      <x v="1262"/>
    </i>
    <i r="1">
      <x v="1263"/>
    </i>
    <i r="1">
      <x v="1264"/>
    </i>
    <i r="1">
      <x v="1265"/>
    </i>
    <i r="1">
      <x v="1266"/>
    </i>
    <i r="1">
      <x v="1267"/>
    </i>
    <i r="1">
      <x v="1268"/>
    </i>
    <i r="1">
      <x v="1269"/>
    </i>
    <i r="1">
      <x v="1270"/>
    </i>
    <i r="1">
      <x v="1271"/>
    </i>
    <i r="1">
      <x v="1272"/>
    </i>
    <i r="1">
      <x v="1273"/>
    </i>
    <i r="1">
      <x v="1274"/>
    </i>
    <i r="1">
      <x v="1275"/>
    </i>
    <i r="1">
      <x v="1276"/>
    </i>
    <i r="1">
      <x v="1277"/>
    </i>
    <i r="1">
      <x v="1278"/>
    </i>
    <i r="1">
      <x v="1279"/>
    </i>
    <i r="1">
      <x v="1280"/>
    </i>
    <i r="1">
      <x v="1281"/>
    </i>
    <i r="1">
      <x v="1282"/>
    </i>
    <i r="1">
      <x v="1283"/>
    </i>
    <i r="1">
      <x v="1284"/>
    </i>
    <i r="1">
      <x v="1285"/>
    </i>
    <i r="1">
      <x v="1286"/>
    </i>
    <i r="1">
      <x v="1287"/>
    </i>
    <i r="1">
      <x v="1288"/>
    </i>
    <i r="1">
      <x v="1289"/>
    </i>
    <i r="1">
      <x v="1290"/>
    </i>
    <i r="1">
      <x v="1291"/>
    </i>
    <i r="1">
      <x v="1292"/>
    </i>
    <i r="1">
      <x v="1293"/>
    </i>
    <i r="1">
      <x v="1294"/>
    </i>
    <i r="1">
      <x v="1295"/>
    </i>
    <i r="1">
      <x v="1296"/>
    </i>
    <i r="1">
      <x v="1297"/>
    </i>
    <i r="1">
      <x v="1298"/>
    </i>
    <i r="1">
      <x v="1299"/>
    </i>
    <i r="1">
      <x v="1300"/>
    </i>
    <i r="1">
      <x v="1301"/>
    </i>
    <i r="1">
      <x v="1302"/>
    </i>
    <i r="1">
      <x v="1303"/>
    </i>
    <i r="1">
      <x v="1304"/>
    </i>
    <i r="1">
      <x v="1305"/>
    </i>
    <i r="1">
      <x v="1306"/>
    </i>
    <i r="1">
      <x v="1307"/>
    </i>
    <i r="1">
      <x v="1308"/>
    </i>
    <i r="1">
      <x v="1309"/>
    </i>
    <i r="1">
      <x v="1310"/>
    </i>
    <i r="1">
      <x v="1311"/>
    </i>
    <i r="1">
      <x v="1312"/>
    </i>
    <i r="1">
      <x v="1313"/>
    </i>
    <i r="1">
      <x v="1314"/>
    </i>
    <i r="1">
      <x v="1315"/>
    </i>
    <i r="1">
      <x v="1316"/>
    </i>
    <i r="1">
      <x v="1317"/>
    </i>
    <i r="1">
      <x v="1318"/>
    </i>
    <i r="1">
      <x v="1319"/>
    </i>
    <i r="1">
      <x v="1320"/>
    </i>
    <i>
      <x v="1"/>
    </i>
    <i r="1">
      <x v="3392"/>
    </i>
    <i r="1">
      <x v="3393"/>
    </i>
    <i r="1">
      <x v="3394"/>
    </i>
    <i r="1">
      <x v="3395"/>
    </i>
    <i r="1">
      <x v="3396"/>
    </i>
    <i r="1">
      <x v="3397"/>
    </i>
    <i r="1">
      <x v="3398"/>
    </i>
    <i r="1">
      <x v="3399"/>
    </i>
    <i r="1">
      <x v="3400"/>
    </i>
    <i r="1">
      <x v="3401"/>
    </i>
    <i r="1">
      <x v="3402"/>
    </i>
    <i r="1">
      <x v="3403"/>
    </i>
    <i r="1">
      <x v="3404"/>
    </i>
    <i r="1">
      <x v="3405"/>
    </i>
    <i r="1">
      <x v="3406"/>
    </i>
    <i r="1">
      <x v="3407"/>
    </i>
    <i r="1">
      <x v="3408"/>
    </i>
    <i r="1">
      <x v="3409"/>
    </i>
    <i r="1">
      <x v="3410"/>
    </i>
    <i r="1">
      <x v="3411"/>
    </i>
    <i r="1">
      <x v="3412"/>
    </i>
    <i r="1">
      <x v="3413"/>
    </i>
    <i r="1">
      <x v="3414"/>
    </i>
    <i r="1">
      <x v="3415"/>
    </i>
    <i r="1">
      <x v="3416"/>
    </i>
    <i r="1">
      <x v="3417"/>
    </i>
    <i r="1">
      <x v="3418"/>
    </i>
    <i r="1">
      <x v="3419"/>
    </i>
    <i r="1">
      <x v="3420"/>
    </i>
    <i r="1">
      <x v="3421"/>
    </i>
    <i r="1">
      <x v="3422"/>
    </i>
    <i r="1">
      <x v="3423"/>
    </i>
    <i r="1">
      <x v="3424"/>
    </i>
    <i r="1">
      <x v="3425"/>
    </i>
    <i r="1">
      <x v="3426"/>
    </i>
    <i r="1">
      <x v="3427"/>
    </i>
    <i r="1">
      <x v="3428"/>
    </i>
    <i r="1">
      <x v="3429"/>
    </i>
    <i r="1">
      <x v="3430"/>
    </i>
    <i r="1">
      <x v="3431"/>
    </i>
    <i r="1">
      <x v="3432"/>
    </i>
    <i r="1">
      <x v="3433"/>
    </i>
    <i r="1">
      <x v="3434"/>
    </i>
    <i r="1">
      <x v="3435"/>
    </i>
    <i r="1">
      <x v="3436"/>
    </i>
    <i r="1">
      <x v="3437"/>
    </i>
    <i r="1">
      <x v="3438"/>
    </i>
    <i r="1">
      <x v="3439"/>
    </i>
    <i r="1">
      <x v="3440"/>
    </i>
    <i r="1">
      <x v="3441"/>
    </i>
    <i r="1">
      <x v="3442"/>
    </i>
    <i r="1">
      <x v="3443"/>
    </i>
    <i r="1">
      <x v="3444"/>
    </i>
    <i r="1">
      <x v="3445"/>
    </i>
    <i r="1">
      <x v="3446"/>
    </i>
    <i r="1">
      <x v="3447"/>
    </i>
    <i r="1">
      <x v="3448"/>
    </i>
    <i r="1">
      <x v="3449"/>
    </i>
    <i r="1">
      <x v="3450"/>
    </i>
    <i r="1">
      <x v="3451"/>
    </i>
    <i r="1">
      <x v="3452"/>
    </i>
    <i r="1">
      <x v="3453"/>
    </i>
    <i r="1">
      <x v="3454"/>
    </i>
    <i r="1">
      <x v="3455"/>
    </i>
    <i r="1">
      <x v="3456"/>
    </i>
    <i r="1">
      <x v="3457"/>
    </i>
    <i r="1">
      <x v="3458"/>
    </i>
    <i r="1">
      <x v="3459"/>
    </i>
    <i r="1">
      <x v="3460"/>
    </i>
    <i r="1">
      <x v="3461"/>
    </i>
    <i r="1">
      <x v="3462"/>
    </i>
    <i r="1">
      <x v="3463"/>
    </i>
    <i r="1">
      <x v="3464"/>
    </i>
    <i r="1">
      <x v="3465"/>
    </i>
    <i r="1">
      <x v="3466"/>
    </i>
    <i r="1">
      <x v="3467"/>
    </i>
    <i r="1">
      <x v="3468"/>
    </i>
    <i r="1">
      <x v="3469"/>
    </i>
    <i r="1">
      <x v="3470"/>
    </i>
    <i r="1">
      <x v="3471"/>
    </i>
    <i r="1">
      <x v="3472"/>
    </i>
    <i r="1">
      <x v="3473"/>
    </i>
    <i r="1">
      <x v="3474"/>
    </i>
    <i r="1">
      <x v="3475"/>
    </i>
    <i r="1">
      <x v="3476"/>
    </i>
    <i r="1">
      <x v="3477"/>
    </i>
    <i r="1">
      <x v="3478"/>
    </i>
    <i r="1">
      <x v="3479"/>
    </i>
    <i r="1">
      <x v="3480"/>
    </i>
    <i r="1">
      <x v="3481"/>
    </i>
    <i r="1">
      <x v="3482"/>
    </i>
    <i r="1">
      <x v="3483"/>
    </i>
    <i r="1">
      <x v="3484"/>
    </i>
    <i r="1">
      <x v="3485"/>
    </i>
    <i r="1">
      <x v="3486"/>
    </i>
    <i r="1">
      <x v="3487"/>
    </i>
    <i r="1">
      <x v="3488"/>
    </i>
    <i r="1">
      <x v="3489"/>
    </i>
    <i r="1">
      <x v="3490"/>
    </i>
    <i r="1">
      <x v="3491"/>
    </i>
    <i r="1">
      <x v="3492"/>
    </i>
    <i r="1">
      <x v="3493"/>
    </i>
    <i r="1">
      <x v="3494"/>
    </i>
    <i r="1">
      <x v="3495"/>
    </i>
    <i r="1">
      <x v="3496"/>
    </i>
    <i r="1">
      <x v="3497"/>
    </i>
    <i r="1">
      <x v="3498"/>
    </i>
    <i r="1">
      <x v="3499"/>
    </i>
    <i r="1">
      <x v="3500"/>
    </i>
    <i r="1">
      <x v="3501"/>
    </i>
    <i r="1">
      <x v="3502"/>
    </i>
    <i r="1">
      <x v="3503"/>
    </i>
    <i r="1">
      <x v="3504"/>
    </i>
    <i r="1">
      <x v="3505"/>
    </i>
    <i r="1">
      <x v="3506"/>
    </i>
    <i r="1">
      <x v="3507"/>
    </i>
    <i r="1">
      <x v="3508"/>
    </i>
    <i r="1">
      <x v="3509"/>
    </i>
    <i r="1">
      <x v="3510"/>
    </i>
    <i r="1">
      <x v="3511"/>
    </i>
    <i r="1">
      <x v="3512"/>
    </i>
    <i r="1">
      <x v="3513"/>
    </i>
    <i r="1">
      <x v="3514"/>
    </i>
    <i r="1">
      <x v="3515"/>
    </i>
    <i r="1">
      <x v="3516"/>
    </i>
    <i r="1">
      <x v="3517"/>
    </i>
    <i r="1">
      <x v="3518"/>
    </i>
    <i r="1">
      <x v="3519"/>
    </i>
    <i r="1">
      <x v="3520"/>
    </i>
    <i r="1">
      <x v="3521"/>
    </i>
    <i r="1">
      <x v="3522"/>
    </i>
    <i r="1">
      <x v="3523"/>
    </i>
    <i r="1">
      <x v="3524"/>
    </i>
    <i r="1">
      <x v="3525"/>
    </i>
    <i r="1">
      <x v="3526"/>
    </i>
    <i r="1">
      <x v="3527"/>
    </i>
    <i r="1">
      <x v="3528"/>
    </i>
    <i r="1">
      <x v="3529"/>
    </i>
    <i r="1">
      <x v="3530"/>
    </i>
    <i r="1">
      <x v="3531"/>
    </i>
    <i r="1">
      <x v="3532"/>
    </i>
    <i r="1">
      <x v="3533"/>
    </i>
    <i r="1">
      <x v="3534"/>
    </i>
    <i r="1">
      <x v="3535"/>
    </i>
    <i r="1">
      <x v="3536"/>
    </i>
    <i r="1">
      <x v="3537"/>
    </i>
    <i r="1">
      <x v="3538"/>
    </i>
    <i r="1">
      <x v="3539"/>
    </i>
    <i r="1">
      <x v="3540"/>
    </i>
    <i r="1">
      <x v="3541"/>
    </i>
    <i r="1">
      <x v="3542"/>
    </i>
    <i r="1">
      <x v="3543"/>
    </i>
    <i r="1">
      <x v="3544"/>
    </i>
    <i r="1">
      <x v="3545"/>
    </i>
    <i r="1">
      <x v="3546"/>
    </i>
    <i r="1">
      <x v="3547"/>
    </i>
    <i r="1">
      <x v="3548"/>
    </i>
    <i r="1">
      <x v="3549"/>
    </i>
    <i r="1">
      <x v="3550"/>
    </i>
    <i r="1">
      <x v="3551"/>
    </i>
    <i r="1">
      <x v="3552"/>
    </i>
    <i r="1">
      <x v="3553"/>
    </i>
    <i r="1">
      <x v="3554"/>
    </i>
    <i r="1">
      <x v="3555"/>
    </i>
    <i r="1">
      <x v="3556"/>
    </i>
    <i r="1">
      <x v="3557"/>
    </i>
    <i r="1">
      <x v="3558"/>
    </i>
    <i r="1">
      <x v="3559"/>
    </i>
    <i r="1">
      <x v="3560"/>
    </i>
    <i r="1">
      <x v="3561"/>
    </i>
    <i r="1">
      <x v="3562"/>
    </i>
    <i r="1">
      <x v="3563"/>
    </i>
    <i r="1">
      <x v="3564"/>
    </i>
    <i r="1">
      <x v="3565"/>
    </i>
    <i r="1">
      <x v="3566"/>
    </i>
    <i r="1">
      <x v="3567"/>
    </i>
    <i r="1">
      <x v="3568"/>
    </i>
    <i r="1">
      <x v="3569"/>
    </i>
    <i r="1">
      <x v="3570"/>
    </i>
    <i r="1">
      <x v="3571"/>
    </i>
    <i r="1">
      <x v="3572"/>
    </i>
    <i r="1">
      <x v="3573"/>
    </i>
    <i r="1">
      <x v="3574"/>
    </i>
    <i r="1">
      <x v="3575"/>
    </i>
    <i r="1">
      <x v="3576"/>
    </i>
    <i r="1">
      <x v="3577"/>
    </i>
    <i r="1">
      <x v="3578"/>
    </i>
    <i r="1">
      <x v="3579"/>
    </i>
    <i r="1">
      <x v="3580"/>
    </i>
    <i r="1">
      <x v="3581"/>
    </i>
    <i r="1">
      <x v="3582"/>
    </i>
    <i r="1">
      <x v="3583"/>
    </i>
    <i r="1">
      <x v="3584"/>
    </i>
    <i r="1">
      <x v="3585"/>
    </i>
    <i r="1">
      <x v="3586"/>
    </i>
    <i t="grand">
      <x/>
    </i>
  </rowItems>
  <colFields count="1">
    <field x="18"/>
  </colFields>
  <colItems count="1">
    <i>
      <x v="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A4C1C6-7B06-49CC-AAAC-C58A2729A4B8}" name="no 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W8" firstHeaderRow="0" firstDataRow="1" firstDataCol="1"/>
  <pivotFields count="21">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axis="axisRow" showAll="0">
      <items count="5">
        <item h="1" x="0"/>
        <item x="1"/>
        <item h="1" x="2"/>
        <item h="1" x="3"/>
        <item t="default"/>
      </items>
    </pivotField>
    <pivotField dataField="1" dragToRow="0" dragToCol="0" dragToPage="0" showAll="0" defaultSubtotal="0"/>
    <pivotField dragToRow="0" dragToCol="0" dragToPage="0" showAll="0" defaultSubtotal="0"/>
  </pivotFields>
  <rowFields count="2">
    <field x="18"/>
    <field x="15"/>
  </rowFields>
  <rowItems count="5">
    <i>
      <x v="1"/>
    </i>
    <i r="1">
      <x/>
    </i>
    <i r="1">
      <x v="1"/>
    </i>
    <i r="1">
      <x v="2"/>
    </i>
    <i t="grand">
      <x/>
    </i>
  </rowItems>
  <colFields count="1">
    <field x="-2"/>
  </colFields>
  <colItems count="2">
    <i>
      <x/>
    </i>
    <i i="1">
      <x v="1"/>
    </i>
  </colItems>
  <dataFields count="2">
    <dataField name="Sum of Profit" fld="7" baseField="0" baseItem="0"/>
    <dataField name="Sum of %profit" fld="19" baseField="0" baseItem="0" numFmtId="167"/>
  </dataFields>
  <formats count="1">
    <format dxfId="1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eedback?" xr10:uid="{B6305BDE-F093-461F-9174-53270C0F7A05}" sourceName="Feedback?">
  <pivotTables>
    <pivotTable tabId="3" name="Bycustomer"/>
  </pivotTables>
  <data>
    <tabular pivotCacheId="1645097094">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eedback?1" xr10:uid="{A2C4F12A-868D-4CFB-A990-AF85020045AA}" sourceName="Feedback?">
  <pivotTables>
    <pivotTable tabId="8" name="PivotTable2"/>
    <pivotTable tabId="8" name="PivotTable4"/>
  </pivotTables>
  <data>
    <tabular pivotCacheId="5347985">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edback?" xr10:uid="{07E26FBF-B86B-499A-8888-0A611686E283}" cache="Slicer_Feedback?" caption="Feedback?"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edback? 1" xr10:uid="{B079AADA-63F0-4ED2-B266-E5713A96DF9A}" cache="Slicer_Feedback?1" caption="Feedback?"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microsoft.com/office/2007/relationships/slicer" Target="../slicers/slicer2.xml"/><Relationship Id="rId5" Type="http://schemas.openxmlformats.org/officeDocument/2006/relationships/pivotTable" Target="../pivotTables/pivotTable7.xml"/><Relationship Id="rId10" Type="http://schemas.openxmlformats.org/officeDocument/2006/relationships/drawing" Target="../drawings/drawing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5C3D1-F095-4A2A-98EF-0242458FB477}">
  <sheetPr codeName="Sheet1"/>
  <dimension ref="B1:J17"/>
  <sheetViews>
    <sheetView workbookViewId="0">
      <selection activeCell="C38" sqref="C38"/>
    </sheetView>
  </sheetViews>
  <sheetFormatPr defaultRowHeight="15" x14ac:dyDescent="0.25"/>
  <cols>
    <col min="1" max="1" width="1.5703125" customWidth="1"/>
    <col min="2" max="2" width="3.140625" bestFit="1" customWidth="1"/>
    <col min="3" max="3" width="124.5703125" bestFit="1" customWidth="1"/>
    <col min="4" max="4" width="8.7109375" customWidth="1"/>
  </cols>
  <sheetData>
    <row r="1" spans="2:10" ht="3" customHeight="1" x14ac:dyDescent="0.25"/>
    <row r="2" spans="2:10" ht="23.25" x14ac:dyDescent="0.35">
      <c r="B2" s="1" t="s">
        <v>0</v>
      </c>
      <c r="C2" s="1"/>
      <c r="D2" s="1"/>
      <c r="E2" s="1"/>
      <c r="F2" s="1"/>
      <c r="G2" s="1"/>
      <c r="H2" s="1"/>
      <c r="I2" s="1"/>
      <c r="J2" s="1"/>
    </row>
    <row r="4" spans="2:10" x14ac:dyDescent="0.25">
      <c r="B4" s="6" t="s">
        <v>1</v>
      </c>
      <c r="C4" s="6" t="s">
        <v>2</v>
      </c>
    </row>
    <row r="5" spans="2:10" x14ac:dyDescent="0.25">
      <c r="B5" s="2">
        <v>1</v>
      </c>
      <c r="C5" s="3" t="s">
        <v>4</v>
      </c>
    </row>
    <row r="6" spans="2:10" x14ac:dyDescent="0.25">
      <c r="B6" s="2">
        <v>2</v>
      </c>
      <c r="C6" s="3" t="s">
        <v>3</v>
      </c>
    </row>
    <row r="7" spans="2:10" x14ac:dyDescent="0.25">
      <c r="B7" s="2">
        <v>3</v>
      </c>
      <c r="C7" s="3" t="s">
        <v>6747</v>
      </c>
    </row>
    <row r="8" spans="2:10" x14ac:dyDescent="0.25">
      <c r="B8" s="2">
        <v>4</v>
      </c>
      <c r="C8" s="3" t="s">
        <v>6746</v>
      </c>
    </row>
    <row r="9" spans="2:10" ht="2.1" customHeight="1" x14ac:dyDescent="0.25">
      <c r="B9" s="4"/>
      <c r="C9" s="4"/>
    </row>
    <row r="10" spans="2:10" x14ac:dyDescent="0.25">
      <c r="B10" s="5">
        <v>5</v>
      </c>
      <c r="C10" s="7" t="s">
        <v>5</v>
      </c>
    </row>
    <row r="11" spans="2:10" x14ac:dyDescent="0.25">
      <c r="B11" s="5">
        <v>6</v>
      </c>
      <c r="C11" s="7" t="s">
        <v>6</v>
      </c>
    </row>
    <row r="12" spans="2:10" x14ac:dyDescent="0.25">
      <c r="B12" s="5">
        <v>7</v>
      </c>
      <c r="C12" s="7" t="s">
        <v>6777</v>
      </c>
    </row>
    <row r="13" spans="2:10" x14ac:dyDescent="0.25">
      <c r="B13" s="5">
        <v>8</v>
      </c>
      <c r="C13" s="7" t="s">
        <v>6780</v>
      </c>
    </row>
    <row r="14" spans="2:10" ht="2.1" customHeight="1" x14ac:dyDescent="0.25">
      <c r="B14" s="11"/>
      <c r="C14" s="4"/>
    </row>
    <row r="15" spans="2:10" x14ac:dyDescent="0.25">
      <c r="B15" s="9">
        <v>9</v>
      </c>
      <c r="C15" s="10" t="s">
        <v>8</v>
      </c>
    </row>
    <row r="16" spans="2:10" x14ac:dyDescent="0.25">
      <c r="B16" s="8" t="s">
        <v>7</v>
      </c>
    </row>
    <row r="17" spans="2:2" x14ac:dyDescent="0.25">
      <c r="B17" s="8" t="s">
        <v>6781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CCD5D-7F23-4C89-83E9-BD1964BEF655}">
  <sheetPr codeName="Sheet6"/>
  <dimension ref="A1:F793"/>
  <sheetViews>
    <sheetView workbookViewId="0">
      <pane ySplit="1" topLeftCell="A2" activePane="bottomLeft" state="frozen"/>
      <selection pane="bottomLeft"/>
    </sheetView>
  </sheetViews>
  <sheetFormatPr defaultRowHeight="15" x14ac:dyDescent="0.25"/>
  <cols>
    <col min="1" max="1" width="20" bestFit="1" customWidth="1"/>
    <col min="2" max="2" width="14.140625" bestFit="1" customWidth="1"/>
    <col min="3" max="3" width="32.42578125" bestFit="1" customWidth="1"/>
    <col min="4" max="4" width="22.85546875" bestFit="1" customWidth="1"/>
    <col min="5" max="5" width="6.85546875" bestFit="1" customWidth="1"/>
    <col min="6" max="6" width="11.140625" bestFit="1" customWidth="1"/>
  </cols>
  <sheetData>
    <row r="1" spans="1:6" x14ac:dyDescent="0.25">
      <c r="A1" t="s">
        <v>11</v>
      </c>
      <c r="B1" t="s">
        <v>7346</v>
      </c>
      <c r="C1" t="s">
        <v>7345</v>
      </c>
      <c r="D1" t="s">
        <v>7344</v>
      </c>
      <c r="E1" t="s">
        <v>7343</v>
      </c>
      <c r="F1" t="s">
        <v>7342</v>
      </c>
    </row>
    <row r="2" spans="1:6" x14ac:dyDescent="0.25">
      <c r="A2" t="s">
        <v>19</v>
      </c>
      <c r="B2" t="s">
        <v>6874</v>
      </c>
      <c r="C2" t="s">
        <v>6873</v>
      </c>
      <c r="D2" t="s">
        <v>6873</v>
      </c>
      <c r="E2" t="s">
        <v>6812</v>
      </c>
      <c r="F2" t="s">
        <v>6811</v>
      </c>
    </row>
    <row r="3" spans="1:6" x14ac:dyDescent="0.25">
      <c r="A3" t="s">
        <v>23</v>
      </c>
      <c r="B3" t="s">
        <v>6815</v>
      </c>
      <c r="C3" t="s">
        <v>6814</v>
      </c>
      <c r="D3" t="s">
        <v>7249</v>
      </c>
      <c r="E3" t="s">
        <v>6812</v>
      </c>
      <c r="F3" t="s">
        <v>6803</v>
      </c>
    </row>
    <row r="4" spans="1:6" x14ac:dyDescent="0.25">
      <c r="A4" t="s">
        <v>27</v>
      </c>
      <c r="B4" t="s">
        <v>6819</v>
      </c>
      <c r="C4" t="s">
        <v>6859</v>
      </c>
      <c r="D4" t="s">
        <v>7341</v>
      </c>
      <c r="E4" t="s">
        <v>6804</v>
      </c>
      <c r="F4" t="s">
        <v>6803</v>
      </c>
    </row>
    <row r="5" spans="1:6" x14ac:dyDescent="0.25">
      <c r="A5" t="s">
        <v>29</v>
      </c>
      <c r="B5" t="s">
        <v>6815</v>
      </c>
      <c r="C5" t="s">
        <v>6814</v>
      </c>
      <c r="D5" t="s">
        <v>7085</v>
      </c>
      <c r="E5" t="s">
        <v>6812</v>
      </c>
      <c r="F5" t="s">
        <v>6808</v>
      </c>
    </row>
    <row r="6" spans="1:6" x14ac:dyDescent="0.25">
      <c r="A6" t="s">
        <v>32</v>
      </c>
      <c r="B6" t="s">
        <v>6819</v>
      </c>
      <c r="C6" t="s">
        <v>6859</v>
      </c>
      <c r="D6" t="s">
        <v>7340</v>
      </c>
      <c r="E6" t="s">
        <v>6804</v>
      </c>
      <c r="F6" t="s">
        <v>6811</v>
      </c>
    </row>
    <row r="7" spans="1:6" x14ac:dyDescent="0.25">
      <c r="A7" t="s">
        <v>36</v>
      </c>
      <c r="B7" t="s">
        <v>6819</v>
      </c>
      <c r="C7" t="s">
        <v>6906</v>
      </c>
      <c r="D7" t="s">
        <v>7339</v>
      </c>
      <c r="E7" t="s">
        <v>6804</v>
      </c>
      <c r="F7" t="s">
        <v>6808</v>
      </c>
    </row>
    <row r="8" spans="1:6" x14ac:dyDescent="0.25">
      <c r="A8" t="s">
        <v>40</v>
      </c>
      <c r="B8" t="s">
        <v>6819</v>
      </c>
      <c r="C8" t="s">
        <v>6818</v>
      </c>
      <c r="D8" t="s">
        <v>6817</v>
      </c>
      <c r="E8" t="s">
        <v>6804</v>
      </c>
      <c r="F8" t="s">
        <v>6803</v>
      </c>
    </row>
    <row r="9" spans="1:6" x14ac:dyDescent="0.25">
      <c r="A9" t="s">
        <v>43</v>
      </c>
      <c r="B9" t="s">
        <v>6825</v>
      </c>
      <c r="C9" t="s">
        <v>6837</v>
      </c>
      <c r="D9" t="s">
        <v>6836</v>
      </c>
      <c r="E9" t="s">
        <v>6822</v>
      </c>
      <c r="F9" t="s">
        <v>6803</v>
      </c>
    </row>
    <row r="10" spans="1:6" x14ac:dyDescent="0.25">
      <c r="A10" t="s">
        <v>45</v>
      </c>
      <c r="B10" t="s">
        <v>6853</v>
      </c>
      <c r="C10" t="s">
        <v>6852</v>
      </c>
      <c r="D10" t="s">
        <v>6852</v>
      </c>
      <c r="E10" t="s">
        <v>6804</v>
      </c>
      <c r="F10" t="s">
        <v>6803</v>
      </c>
    </row>
    <row r="11" spans="1:6" x14ac:dyDescent="0.25">
      <c r="A11" t="s">
        <v>50</v>
      </c>
      <c r="B11" t="s">
        <v>6815</v>
      </c>
      <c r="C11" t="s">
        <v>6814</v>
      </c>
      <c r="D11" t="s">
        <v>7179</v>
      </c>
      <c r="E11" t="s">
        <v>6812</v>
      </c>
      <c r="F11" t="s">
        <v>6803</v>
      </c>
    </row>
    <row r="12" spans="1:6" x14ac:dyDescent="0.25">
      <c r="A12" t="s">
        <v>54</v>
      </c>
      <c r="B12" t="s">
        <v>6810</v>
      </c>
      <c r="C12" t="s">
        <v>6985</v>
      </c>
      <c r="D12" t="s">
        <v>7338</v>
      </c>
      <c r="E12" t="s">
        <v>6804</v>
      </c>
      <c r="F12" t="s">
        <v>6808</v>
      </c>
    </row>
    <row r="13" spans="1:6" x14ac:dyDescent="0.25">
      <c r="A13" t="s">
        <v>58</v>
      </c>
      <c r="B13" t="s">
        <v>6815</v>
      </c>
      <c r="C13" t="s">
        <v>6814</v>
      </c>
      <c r="D13" t="s">
        <v>6983</v>
      </c>
      <c r="E13" t="s">
        <v>6812</v>
      </c>
      <c r="F13" t="s">
        <v>6811</v>
      </c>
    </row>
    <row r="14" spans="1:6" x14ac:dyDescent="0.25">
      <c r="A14" t="s">
        <v>60</v>
      </c>
      <c r="B14" t="s">
        <v>6815</v>
      </c>
      <c r="C14" t="s">
        <v>6814</v>
      </c>
      <c r="D14" t="s">
        <v>7066</v>
      </c>
      <c r="E14" t="s">
        <v>6812</v>
      </c>
      <c r="F14" t="s">
        <v>6803</v>
      </c>
    </row>
    <row r="15" spans="1:6" x14ac:dyDescent="0.25">
      <c r="A15" t="s">
        <v>62</v>
      </c>
      <c r="B15" t="s">
        <v>6807</v>
      </c>
      <c r="C15" t="s">
        <v>6846</v>
      </c>
      <c r="D15" t="s">
        <v>7337</v>
      </c>
      <c r="E15" t="s">
        <v>6804</v>
      </c>
      <c r="F15" t="s">
        <v>6803</v>
      </c>
    </row>
    <row r="16" spans="1:6" x14ac:dyDescent="0.25">
      <c r="A16" t="s">
        <v>67</v>
      </c>
      <c r="B16" t="s">
        <v>6874</v>
      </c>
      <c r="C16" t="s">
        <v>7166</v>
      </c>
      <c r="D16" t="s">
        <v>7165</v>
      </c>
      <c r="E16" t="s">
        <v>6812</v>
      </c>
      <c r="F16" t="s">
        <v>6803</v>
      </c>
    </row>
    <row r="17" spans="1:6" x14ac:dyDescent="0.25">
      <c r="A17" t="s">
        <v>69</v>
      </c>
      <c r="B17" t="s">
        <v>6853</v>
      </c>
      <c r="C17" t="s">
        <v>6852</v>
      </c>
      <c r="D17" t="s">
        <v>6852</v>
      </c>
      <c r="E17" t="s">
        <v>6804</v>
      </c>
      <c r="F17" t="s">
        <v>6811</v>
      </c>
    </row>
    <row r="18" spans="1:6" x14ac:dyDescent="0.25">
      <c r="A18" t="s">
        <v>73</v>
      </c>
      <c r="B18" t="s">
        <v>6810</v>
      </c>
      <c r="C18" t="s">
        <v>6985</v>
      </c>
      <c r="D18" t="s">
        <v>7336</v>
      </c>
      <c r="E18" t="s">
        <v>6804</v>
      </c>
      <c r="F18" t="s">
        <v>6808</v>
      </c>
    </row>
    <row r="19" spans="1:6" x14ac:dyDescent="0.25">
      <c r="A19" t="s">
        <v>79</v>
      </c>
      <c r="B19" t="s">
        <v>6857</v>
      </c>
      <c r="C19" t="s">
        <v>6856</v>
      </c>
      <c r="D19" t="s">
        <v>6855</v>
      </c>
      <c r="E19" t="s">
        <v>6812</v>
      </c>
      <c r="F19" t="s">
        <v>6811</v>
      </c>
    </row>
    <row r="20" spans="1:6" x14ac:dyDescent="0.25">
      <c r="A20" t="s">
        <v>81</v>
      </c>
      <c r="B20" t="s">
        <v>6880</v>
      </c>
      <c r="C20" t="s">
        <v>7053</v>
      </c>
      <c r="D20" t="s">
        <v>7335</v>
      </c>
      <c r="E20" t="s">
        <v>6822</v>
      </c>
      <c r="F20" t="s">
        <v>6808</v>
      </c>
    </row>
    <row r="21" spans="1:6" x14ac:dyDescent="0.25">
      <c r="A21" t="s">
        <v>83</v>
      </c>
      <c r="B21" t="s">
        <v>6857</v>
      </c>
      <c r="C21" t="s">
        <v>7252</v>
      </c>
      <c r="D21" t="s">
        <v>7334</v>
      </c>
      <c r="E21" t="s">
        <v>6812</v>
      </c>
      <c r="F21" t="s">
        <v>6803</v>
      </c>
    </row>
    <row r="22" spans="1:6" x14ac:dyDescent="0.25">
      <c r="A22" t="s">
        <v>85</v>
      </c>
      <c r="B22" t="s">
        <v>6825</v>
      </c>
      <c r="C22" t="s">
        <v>6841</v>
      </c>
      <c r="D22" t="s">
        <v>7333</v>
      </c>
      <c r="E22" t="s">
        <v>6822</v>
      </c>
      <c r="F22" t="s">
        <v>6808</v>
      </c>
    </row>
    <row r="23" spans="1:6" x14ac:dyDescent="0.25">
      <c r="A23" t="s">
        <v>87</v>
      </c>
      <c r="B23" t="s">
        <v>6825</v>
      </c>
      <c r="C23" t="s">
        <v>6997</v>
      </c>
      <c r="D23" t="s">
        <v>7332</v>
      </c>
      <c r="E23" t="s">
        <v>6822</v>
      </c>
      <c r="F23" t="s">
        <v>6811</v>
      </c>
    </row>
    <row r="24" spans="1:6" x14ac:dyDescent="0.25">
      <c r="A24" t="s">
        <v>90</v>
      </c>
      <c r="B24" t="s">
        <v>6819</v>
      </c>
      <c r="C24" t="s">
        <v>6839</v>
      </c>
      <c r="D24" t="s">
        <v>7331</v>
      </c>
      <c r="E24" t="s">
        <v>6804</v>
      </c>
      <c r="F24" t="s">
        <v>6803</v>
      </c>
    </row>
    <row r="25" spans="1:6" x14ac:dyDescent="0.25">
      <c r="A25" t="s">
        <v>92</v>
      </c>
      <c r="B25" t="s">
        <v>6810</v>
      </c>
      <c r="C25" t="s">
        <v>6821</v>
      </c>
      <c r="D25" t="s">
        <v>7330</v>
      </c>
      <c r="E25" t="s">
        <v>6804</v>
      </c>
      <c r="F25" t="s">
        <v>6803</v>
      </c>
    </row>
    <row r="26" spans="1:6" x14ac:dyDescent="0.25">
      <c r="A26" t="s">
        <v>94</v>
      </c>
      <c r="B26" t="s">
        <v>6910</v>
      </c>
      <c r="C26" t="s">
        <v>7329</v>
      </c>
      <c r="D26" t="s">
        <v>7328</v>
      </c>
      <c r="E26" t="s">
        <v>6804</v>
      </c>
      <c r="F26" t="s">
        <v>6811</v>
      </c>
    </row>
    <row r="27" spans="1:6" x14ac:dyDescent="0.25">
      <c r="A27" t="s">
        <v>97</v>
      </c>
      <c r="B27" t="s">
        <v>6825</v>
      </c>
      <c r="C27" t="s">
        <v>6920</v>
      </c>
      <c r="D27" t="s">
        <v>7327</v>
      </c>
      <c r="E27" t="s">
        <v>6822</v>
      </c>
      <c r="F27" t="s">
        <v>6811</v>
      </c>
    </row>
    <row r="28" spans="1:6" x14ac:dyDescent="0.25">
      <c r="A28" t="s">
        <v>101</v>
      </c>
      <c r="B28" t="s">
        <v>6825</v>
      </c>
      <c r="C28" t="s">
        <v>6997</v>
      </c>
      <c r="D28" t="s">
        <v>7326</v>
      </c>
      <c r="E28" t="s">
        <v>6822</v>
      </c>
      <c r="F28" t="s">
        <v>6811</v>
      </c>
    </row>
    <row r="29" spans="1:6" x14ac:dyDescent="0.25">
      <c r="A29" t="s">
        <v>103</v>
      </c>
      <c r="B29" t="s">
        <v>6825</v>
      </c>
      <c r="C29" t="s">
        <v>6824</v>
      </c>
      <c r="D29" t="s">
        <v>6823</v>
      </c>
      <c r="E29" t="s">
        <v>6822</v>
      </c>
      <c r="F29" t="s">
        <v>6803</v>
      </c>
    </row>
    <row r="30" spans="1:6" x14ac:dyDescent="0.25">
      <c r="A30" t="s">
        <v>109</v>
      </c>
      <c r="B30" t="s">
        <v>6810</v>
      </c>
      <c r="C30" t="s">
        <v>6821</v>
      </c>
      <c r="D30" t="s">
        <v>7132</v>
      </c>
      <c r="E30" t="s">
        <v>6804</v>
      </c>
      <c r="F30" t="s">
        <v>6808</v>
      </c>
    </row>
    <row r="31" spans="1:6" x14ac:dyDescent="0.25">
      <c r="A31" t="s">
        <v>112</v>
      </c>
      <c r="B31" t="s">
        <v>6819</v>
      </c>
      <c r="C31" t="s">
        <v>6839</v>
      </c>
      <c r="D31" t="s">
        <v>7246</v>
      </c>
      <c r="E31" t="s">
        <v>6804</v>
      </c>
      <c r="F31" t="s">
        <v>6803</v>
      </c>
    </row>
    <row r="32" spans="1:6" x14ac:dyDescent="0.25">
      <c r="A32" t="s">
        <v>114</v>
      </c>
      <c r="B32" t="s">
        <v>6880</v>
      </c>
      <c r="C32" t="s">
        <v>6907</v>
      </c>
      <c r="D32" t="s">
        <v>6907</v>
      </c>
      <c r="E32" t="s">
        <v>6822</v>
      </c>
      <c r="F32" t="s">
        <v>6803</v>
      </c>
    </row>
    <row r="33" spans="1:6" x14ac:dyDescent="0.25">
      <c r="A33" t="s">
        <v>116</v>
      </c>
      <c r="B33" t="s">
        <v>6904</v>
      </c>
      <c r="C33" t="s">
        <v>7094</v>
      </c>
      <c r="D33" t="s">
        <v>7094</v>
      </c>
      <c r="E33" t="s">
        <v>6812</v>
      </c>
      <c r="F33" t="s">
        <v>6803</v>
      </c>
    </row>
    <row r="34" spans="1:6" x14ac:dyDescent="0.25">
      <c r="A34" t="s">
        <v>120</v>
      </c>
      <c r="B34" t="s">
        <v>7022</v>
      </c>
      <c r="C34" t="s">
        <v>7065</v>
      </c>
      <c r="D34" t="s">
        <v>7130</v>
      </c>
      <c r="E34" t="s">
        <v>6822</v>
      </c>
      <c r="F34" t="s">
        <v>6808</v>
      </c>
    </row>
    <row r="35" spans="1:6" x14ac:dyDescent="0.25">
      <c r="A35" t="s">
        <v>122</v>
      </c>
      <c r="B35" t="s">
        <v>6819</v>
      </c>
      <c r="C35" t="s">
        <v>6906</v>
      </c>
      <c r="D35" t="s">
        <v>6905</v>
      </c>
      <c r="E35" t="s">
        <v>6804</v>
      </c>
      <c r="F35" t="s">
        <v>6803</v>
      </c>
    </row>
    <row r="36" spans="1:6" x14ac:dyDescent="0.25">
      <c r="A36" t="s">
        <v>124</v>
      </c>
      <c r="B36" t="s">
        <v>6810</v>
      </c>
      <c r="C36" t="s">
        <v>6821</v>
      </c>
      <c r="D36" t="s">
        <v>7141</v>
      </c>
      <c r="E36" t="s">
        <v>6804</v>
      </c>
      <c r="F36" t="s">
        <v>6803</v>
      </c>
    </row>
    <row r="37" spans="1:6" x14ac:dyDescent="0.25">
      <c r="A37" t="s">
        <v>127</v>
      </c>
      <c r="B37" t="s">
        <v>6825</v>
      </c>
      <c r="C37" t="s">
        <v>6824</v>
      </c>
      <c r="D37" t="s">
        <v>7213</v>
      </c>
      <c r="E37" t="s">
        <v>6822</v>
      </c>
      <c r="F37" t="s">
        <v>6803</v>
      </c>
    </row>
    <row r="38" spans="1:6" x14ac:dyDescent="0.25">
      <c r="A38" t="s">
        <v>129</v>
      </c>
      <c r="B38" t="s">
        <v>6810</v>
      </c>
      <c r="C38" t="s">
        <v>6988</v>
      </c>
      <c r="D38" t="s">
        <v>7028</v>
      </c>
      <c r="E38" t="s">
        <v>6804</v>
      </c>
      <c r="F38" t="s">
        <v>6808</v>
      </c>
    </row>
    <row r="39" spans="1:6" x14ac:dyDescent="0.25">
      <c r="A39" t="s">
        <v>133</v>
      </c>
      <c r="B39" t="s">
        <v>6880</v>
      </c>
      <c r="C39" t="s">
        <v>6923</v>
      </c>
      <c r="D39" t="s">
        <v>6922</v>
      </c>
      <c r="E39" t="s">
        <v>6822</v>
      </c>
      <c r="F39" t="s">
        <v>6808</v>
      </c>
    </row>
    <row r="40" spans="1:6" x14ac:dyDescent="0.25">
      <c r="A40" t="s">
        <v>136</v>
      </c>
      <c r="B40" t="s">
        <v>6880</v>
      </c>
      <c r="C40" t="s">
        <v>7053</v>
      </c>
      <c r="D40" t="s">
        <v>7129</v>
      </c>
      <c r="E40" t="s">
        <v>6822</v>
      </c>
      <c r="F40" t="s">
        <v>6808</v>
      </c>
    </row>
    <row r="41" spans="1:6" x14ac:dyDescent="0.25">
      <c r="A41" t="s">
        <v>138</v>
      </c>
      <c r="B41" t="s">
        <v>6880</v>
      </c>
      <c r="C41" t="s">
        <v>6958</v>
      </c>
      <c r="D41" t="s">
        <v>6957</v>
      </c>
      <c r="E41" t="s">
        <v>6822</v>
      </c>
      <c r="F41" t="s">
        <v>6803</v>
      </c>
    </row>
    <row r="42" spans="1:6" x14ac:dyDescent="0.25">
      <c r="A42" t="s">
        <v>142</v>
      </c>
      <c r="B42" t="s">
        <v>6815</v>
      </c>
      <c r="C42" t="s">
        <v>6814</v>
      </c>
      <c r="D42" t="s">
        <v>6761</v>
      </c>
      <c r="E42" t="s">
        <v>6812</v>
      </c>
      <c r="F42" t="s">
        <v>6803</v>
      </c>
    </row>
    <row r="43" spans="1:6" x14ac:dyDescent="0.25">
      <c r="A43" t="s">
        <v>144</v>
      </c>
      <c r="B43" t="s">
        <v>6819</v>
      </c>
      <c r="C43" t="s">
        <v>6850</v>
      </c>
      <c r="D43" t="s">
        <v>7134</v>
      </c>
      <c r="E43" t="s">
        <v>6804</v>
      </c>
      <c r="F43" t="s">
        <v>6803</v>
      </c>
    </row>
    <row r="44" spans="1:6" x14ac:dyDescent="0.25">
      <c r="A44" t="s">
        <v>148</v>
      </c>
      <c r="B44" t="s">
        <v>6810</v>
      </c>
      <c r="C44" t="s">
        <v>6885</v>
      </c>
      <c r="D44" t="s">
        <v>7325</v>
      </c>
      <c r="E44" t="s">
        <v>6804</v>
      </c>
      <c r="F44" t="s">
        <v>6808</v>
      </c>
    </row>
    <row r="45" spans="1:6" x14ac:dyDescent="0.25">
      <c r="A45" t="s">
        <v>151</v>
      </c>
      <c r="B45" t="s">
        <v>6874</v>
      </c>
      <c r="C45" t="s">
        <v>7324</v>
      </c>
      <c r="D45" t="s">
        <v>7324</v>
      </c>
      <c r="E45" t="s">
        <v>6812</v>
      </c>
      <c r="F45" t="s">
        <v>6811</v>
      </c>
    </row>
    <row r="46" spans="1:6" x14ac:dyDescent="0.25">
      <c r="A46" t="s">
        <v>154</v>
      </c>
      <c r="B46" t="s">
        <v>6819</v>
      </c>
      <c r="C46" t="s">
        <v>6952</v>
      </c>
      <c r="D46" t="s">
        <v>7323</v>
      </c>
      <c r="E46" t="s">
        <v>6804</v>
      </c>
      <c r="F46" t="s">
        <v>6803</v>
      </c>
    </row>
    <row r="47" spans="1:6" x14ac:dyDescent="0.25">
      <c r="A47" t="s">
        <v>158</v>
      </c>
      <c r="B47" t="s">
        <v>6819</v>
      </c>
      <c r="C47" t="s">
        <v>6906</v>
      </c>
      <c r="D47" t="s">
        <v>7322</v>
      </c>
      <c r="E47" t="s">
        <v>6804</v>
      </c>
      <c r="F47" t="s">
        <v>6808</v>
      </c>
    </row>
    <row r="48" spans="1:6" x14ac:dyDescent="0.25">
      <c r="A48" t="s">
        <v>160</v>
      </c>
      <c r="B48" t="s">
        <v>6825</v>
      </c>
      <c r="C48" t="s">
        <v>6920</v>
      </c>
      <c r="D48" t="s">
        <v>7321</v>
      </c>
      <c r="E48" t="s">
        <v>6822</v>
      </c>
      <c r="F48" t="s">
        <v>6803</v>
      </c>
    </row>
    <row r="49" spans="1:6" x14ac:dyDescent="0.25">
      <c r="A49" t="s">
        <v>162</v>
      </c>
      <c r="B49" t="s">
        <v>6880</v>
      </c>
      <c r="C49" t="s">
        <v>6958</v>
      </c>
      <c r="D49" t="s">
        <v>6957</v>
      </c>
      <c r="E49" t="s">
        <v>6822</v>
      </c>
      <c r="F49" t="s">
        <v>6811</v>
      </c>
    </row>
    <row r="50" spans="1:6" x14ac:dyDescent="0.25">
      <c r="A50" t="s">
        <v>167</v>
      </c>
      <c r="B50" t="s">
        <v>6810</v>
      </c>
      <c r="C50" t="s">
        <v>7012</v>
      </c>
      <c r="D50" t="s">
        <v>7011</v>
      </c>
      <c r="E50" t="s">
        <v>6804</v>
      </c>
      <c r="F50" t="s">
        <v>6803</v>
      </c>
    </row>
    <row r="51" spans="1:6" x14ac:dyDescent="0.25">
      <c r="A51" t="s">
        <v>170</v>
      </c>
      <c r="B51" t="s">
        <v>6807</v>
      </c>
      <c r="C51" t="s">
        <v>6972</v>
      </c>
      <c r="D51" t="s">
        <v>7320</v>
      </c>
      <c r="E51" t="s">
        <v>6804</v>
      </c>
      <c r="F51" t="s">
        <v>6808</v>
      </c>
    </row>
    <row r="52" spans="1:6" x14ac:dyDescent="0.25">
      <c r="A52" t="s">
        <v>174</v>
      </c>
      <c r="B52" t="s">
        <v>6943</v>
      </c>
      <c r="C52" t="s">
        <v>7306</v>
      </c>
      <c r="D52" t="s">
        <v>7305</v>
      </c>
      <c r="E52" t="s">
        <v>6804</v>
      </c>
      <c r="F52" t="s">
        <v>6808</v>
      </c>
    </row>
    <row r="53" spans="1:6" x14ac:dyDescent="0.25">
      <c r="A53" t="s">
        <v>177</v>
      </c>
      <c r="B53" t="s">
        <v>6880</v>
      </c>
      <c r="C53" t="s">
        <v>6907</v>
      </c>
      <c r="D53" t="s">
        <v>7319</v>
      </c>
      <c r="E53" t="s">
        <v>6822</v>
      </c>
      <c r="F53" t="s">
        <v>6808</v>
      </c>
    </row>
    <row r="54" spans="1:6" x14ac:dyDescent="0.25">
      <c r="A54" t="s">
        <v>180</v>
      </c>
      <c r="B54" t="s">
        <v>6819</v>
      </c>
      <c r="C54" t="s">
        <v>6906</v>
      </c>
      <c r="D54" t="s">
        <v>6986</v>
      </c>
      <c r="E54" t="s">
        <v>6804</v>
      </c>
      <c r="F54" t="s">
        <v>6803</v>
      </c>
    </row>
    <row r="55" spans="1:6" x14ac:dyDescent="0.25">
      <c r="A55" t="s">
        <v>183</v>
      </c>
      <c r="B55" t="s">
        <v>6810</v>
      </c>
      <c r="C55" t="s">
        <v>6985</v>
      </c>
      <c r="D55" t="s">
        <v>7047</v>
      </c>
      <c r="E55" t="s">
        <v>6804</v>
      </c>
      <c r="F55" t="s">
        <v>6811</v>
      </c>
    </row>
    <row r="56" spans="1:6" x14ac:dyDescent="0.25">
      <c r="A56" t="s">
        <v>186</v>
      </c>
      <c r="B56" t="s">
        <v>6880</v>
      </c>
      <c r="C56" t="s">
        <v>7053</v>
      </c>
      <c r="D56" t="s">
        <v>7318</v>
      </c>
      <c r="E56" t="s">
        <v>6822</v>
      </c>
      <c r="F56" t="s">
        <v>6803</v>
      </c>
    </row>
    <row r="57" spans="1:6" x14ac:dyDescent="0.25">
      <c r="A57" t="s">
        <v>189</v>
      </c>
      <c r="B57" t="s">
        <v>6807</v>
      </c>
      <c r="C57" t="s">
        <v>6972</v>
      </c>
      <c r="D57" t="s">
        <v>7317</v>
      </c>
      <c r="E57" t="s">
        <v>6804</v>
      </c>
      <c r="F57" t="s">
        <v>6803</v>
      </c>
    </row>
    <row r="58" spans="1:6" x14ac:dyDescent="0.25">
      <c r="A58" t="s">
        <v>192</v>
      </c>
      <c r="B58" t="s">
        <v>6880</v>
      </c>
      <c r="C58" t="s">
        <v>6923</v>
      </c>
      <c r="D58" t="s">
        <v>6922</v>
      </c>
      <c r="E58" t="s">
        <v>6822</v>
      </c>
      <c r="F58" t="s">
        <v>6808</v>
      </c>
    </row>
    <row r="59" spans="1:6" x14ac:dyDescent="0.25">
      <c r="A59" t="s">
        <v>195</v>
      </c>
      <c r="B59" t="s">
        <v>6819</v>
      </c>
      <c r="C59" t="s">
        <v>6818</v>
      </c>
      <c r="D59" t="s">
        <v>7316</v>
      </c>
      <c r="E59" t="s">
        <v>6804</v>
      </c>
      <c r="F59" t="s">
        <v>6808</v>
      </c>
    </row>
    <row r="60" spans="1:6" x14ac:dyDescent="0.25">
      <c r="A60" t="s">
        <v>201</v>
      </c>
      <c r="B60" t="s">
        <v>6819</v>
      </c>
      <c r="C60" t="s">
        <v>6839</v>
      </c>
      <c r="D60" t="s">
        <v>6838</v>
      </c>
      <c r="E60" t="s">
        <v>6804</v>
      </c>
      <c r="F60" t="s">
        <v>6803</v>
      </c>
    </row>
    <row r="61" spans="1:6" x14ac:dyDescent="0.25">
      <c r="A61" t="s">
        <v>203</v>
      </c>
      <c r="B61" t="s">
        <v>6810</v>
      </c>
      <c r="C61" t="s">
        <v>6821</v>
      </c>
      <c r="D61" t="s">
        <v>7176</v>
      </c>
      <c r="E61" t="s">
        <v>6804</v>
      </c>
      <c r="F61" t="s">
        <v>6803</v>
      </c>
    </row>
    <row r="62" spans="1:6" x14ac:dyDescent="0.25">
      <c r="A62" t="s">
        <v>206</v>
      </c>
      <c r="B62" t="s">
        <v>6825</v>
      </c>
      <c r="C62" t="s">
        <v>6841</v>
      </c>
      <c r="D62" t="s">
        <v>6840</v>
      </c>
      <c r="E62" t="s">
        <v>6822</v>
      </c>
      <c r="F62" t="s">
        <v>6803</v>
      </c>
    </row>
    <row r="63" spans="1:6" x14ac:dyDescent="0.25">
      <c r="A63" t="s">
        <v>211</v>
      </c>
      <c r="B63" t="s">
        <v>6943</v>
      </c>
      <c r="C63" t="s">
        <v>6942</v>
      </c>
      <c r="D63" t="s">
        <v>6941</v>
      </c>
      <c r="E63" t="s">
        <v>6804</v>
      </c>
      <c r="F63" t="s">
        <v>6803</v>
      </c>
    </row>
    <row r="64" spans="1:6" x14ac:dyDescent="0.25">
      <c r="A64" t="s">
        <v>214</v>
      </c>
      <c r="B64" t="s">
        <v>6825</v>
      </c>
      <c r="C64" t="s">
        <v>6920</v>
      </c>
      <c r="D64" t="s">
        <v>7225</v>
      </c>
      <c r="E64" t="s">
        <v>6822</v>
      </c>
      <c r="F64" t="s">
        <v>6803</v>
      </c>
    </row>
    <row r="65" spans="1:6" x14ac:dyDescent="0.25">
      <c r="A65" t="s">
        <v>219</v>
      </c>
      <c r="B65" t="s">
        <v>6819</v>
      </c>
      <c r="C65" t="s">
        <v>6839</v>
      </c>
      <c r="D65" t="s">
        <v>6838</v>
      </c>
      <c r="E65" t="s">
        <v>6804</v>
      </c>
      <c r="F65" t="s">
        <v>6803</v>
      </c>
    </row>
    <row r="66" spans="1:6" x14ac:dyDescent="0.25">
      <c r="A66" t="s">
        <v>221</v>
      </c>
      <c r="B66" t="s">
        <v>6978</v>
      </c>
      <c r="C66" t="s">
        <v>6977</v>
      </c>
      <c r="D66" t="s">
        <v>6977</v>
      </c>
      <c r="E66" t="s">
        <v>6812</v>
      </c>
      <c r="F66" t="s">
        <v>6803</v>
      </c>
    </row>
    <row r="67" spans="1:6" x14ac:dyDescent="0.25">
      <c r="A67" t="s">
        <v>223</v>
      </c>
      <c r="B67" t="s">
        <v>6825</v>
      </c>
      <c r="C67" t="s">
        <v>6898</v>
      </c>
      <c r="D67" t="s">
        <v>6967</v>
      </c>
      <c r="E67" t="s">
        <v>6822</v>
      </c>
      <c r="F67" t="s">
        <v>6808</v>
      </c>
    </row>
    <row r="68" spans="1:6" x14ac:dyDescent="0.25">
      <c r="A68" t="s">
        <v>225</v>
      </c>
      <c r="B68" t="s">
        <v>6910</v>
      </c>
      <c r="C68" t="s">
        <v>7315</v>
      </c>
      <c r="D68" t="s">
        <v>7315</v>
      </c>
      <c r="E68" t="s">
        <v>6804</v>
      </c>
      <c r="F68" t="s">
        <v>6808</v>
      </c>
    </row>
    <row r="69" spans="1:6" x14ac:dyDescent="0.25">
      <c r="A69" t="s">
        <v>229</v>
      </c>
      <c r="B69" t="s">
        <v>6807</v>
      </c>
      <c r="C69" t="s">
        <v>6806</v>
      </c>
      <c r="D69" t="s">
        <v>7314</v>
      </c>
      <c r="E69" t="s">
        <v>6804</v>
      </c>
      <c r="F69" t="s">
        <v>6803</v>
      </c>
    </row>
    <row r="70" spans="1:6" x14ac:dyDescent="0.25">
      <c r="A70" t="s">
        <v>232</v>
      </c>
      <c r="B70" t="s">
        <v>6810</v>
      </c>
      <c r="C70" t="s">
        <v>6821</v>
      </c>
      <c r="D70" t="s">
        <v>7171</v>
      </c>
      <c r="E70" t="s">
        <v>6804</v>
      </c>
      <c r="F70" t="s">
        <v>6811</v>
      </c>
    </row>
    <row r="71" spans="1:6" x14ac:dyDescent="0.25">
      <c r="A71" t="s">
        <v>236</v>
      </c>
      <c r="B71" t="s">
        <v>6819</v>
      </c>
      <c r="C71" t="s">
        <v>6850</v>
      </c>
      <c r="D71" t="s">
        <v>7313</v>
      </c>
      <c r="E71" t="s">
        <v>6804</v>
      </c>
      <c r="F71" t="s">
        <v>6803</v>
      </c>
    </row>
    <row r="72" spans="1:6" x14ac:dyDescent="0.25">
      <c r="A72" t="s">
        <v>238</v>
      </c>
      <c r="B72" t="s">
        <v>6815</v>
      </c>
      <c r="C72" t="s">
        <v>6814</v>
      </c>
      <c r="D72" t="s">
        <v>7312</v>
      </c>
      <c r="E72" t="s">
        <v>6812</v>
      </c>
      <c r="F72" t="s">
        <v>6808</v>
      </c>
    </row>
    <row r="73" spans="1:6" x14ac:dyDescent="0.25">
      <c r="A73" t="s">
        <v>243</v>
      </c>
      <c r="B73" t="s">
        <v>6825</v>
      </c>
      <c r="C73" t="s">
        <v>6898</v>
      </c>
      <c r="D73" t="s">
        <v>6967</v>
      </c>
      <c r="E73" t="s">
        <v>6822</v>
      </c>
      <c r="F73" t="s">
        <v>6803</v>
      </c>
    </row>
    <row r="74" spans="1:6" x14ac:dyDescent="0.25">
      <c r="A74" t="s">
        <v>244</v>
      </c>
      <c r="B74" t="s">
        <v>6810</v>
      </c>
      <c r="C74" t="s">
        <v>6928</v>
      </c>
      <c r="D74" t="s">
        <v>6928</v>
      </c>
      <c r="E74" t="s">
        <v>6804</v>
      </c>
      <c r="F74" t="s">
        <v>6803</v>
      </c>
    </row>
    <row r="75" spans="1:6" x14ac:dyDescent="0.25">
      <c r="A75" t="s">
        <v>247</v>
      </c>
      <c r="B75" t="s">
        <v>6825</v>
      </c>
      <c r="C75" t="s">
        <v>6824</v>
      </c>
      <c r="D75" t="s">
        <v>7311</v>
      </c>
      <c r="E75" t="s">
        <v>6822</v>
      </c>
      <c r="F75" t="s">
        <v>6803</v>
      </c>
    </row>
    <row r="76" spans="1:6" x14ac:dyDescent="0.25">
      <c r="A76" t="s">
        <v>249</v>
      </c>
      <c r="B76" t="s">
        <v>6819</v>
      </c>
      <c r="C76" t="s">
        <v>6839</v>
      </c>
      <c r="D76" t="s">
        <v>6838</v>
      </c>
      <c r="E76" t="s">
        <v>6804</v>
      </c>
      <c r="F76" t="s">
        <v>6803</v>
      </c>
    </row>
    <row r="77" spans="1:6" x14ac:dyDescent="0.25">
      <c r="A77" t="s">
        <v>251</v>
      </c>
      <c r="B77" t="s">
        <v>6810</v>
      </c>
      <c r="C77" t="s">
        <v>6835</v>
      </c>
      <c r="D77" t="s">
        <v>7203</v>
      </c>
      <c r="E77" t="s">
        <v>6804</v>
      </c>
      <c r="F77" t="s">
        <v>6803</v>
      </c>
    </row>
    <row r="78" spans="1:6" x14ac:dyDescent="0.25">
      <c r="A78" t="s">
        <v>253</v>
      </c>
      <c r="B78" t="s">
        <v>6880</v>
      </c>
      <c r="C78" t="s">
        <v>6907</v>
      </c>
      <c r="D78" t="s">
        <v>6907</v>
      </c>
      <c r="E78" t="s">
        <v>6822</v>
      </c>
      <c r="F78" t="s">
        <v>6803</v>
      </c>
    </row>
    <row r="79" spans="1:6" x14ac:dyDescent="0.25">
      <c r="A79" t="s">
        <v>258</v>
      </c>
      <c r="B79" t="s">
        <v>6810</v>
      </c>
      <c r="C79" t="s">
        <v>6835</v>
      </c>
      <c r="D79" t="s">
        <v>6834</v>
      </c>
      <c r="E79" t="s">
        <v>6804</v>
      </c>
      <c r="F79" t="s">
        <v>6811</v>
      </c>
    </row>
    <row r="80" spans="1:6" x14ac:dyDescent="0.25">
      <c r="A80" t="s">
        <v>260</v>
      </c>
      <c r="B80" t="s">
        <v>6815</v>
      </c>
      <c r="C80" t="s">
        <v>6814</v>
      </c>
      <c r="D80" t="s">
        <v>7066</v>
      </c>
      <c r="E80" t="s">
        <v>6812</v>
      </c>
      <c r="F80" t="s">
        <v>6803</v>
      </c>
    </row>
    <row r="81" spans="1:6" x14ac:dyDescent="0.25">
      <c r="A81" t="s">
        <v>262</v>
      </c>
      <c r="B81" t="s">
        <v>6815</v>
      </c>
      <c r="C81" t="s">
        <v>6814</v>
      </c>
      <c r="D81" t="s">
        <v>6968</v>
      </c>
      <c r="E81" t="s">
        <v>6812</v>
      </c>
      <c r="F81" t="s">
        <v>6808</v>
      </c>
    </row>
    <row r="82" spans="1:6" x14ac:dyDescent="0.25">
      <c r="A82" t="s">
        <v>264</v>
      </c>
      <c r="B82" t="s">
        <v>6810</v>
      </c>
      <c r="C82" t="s">
        <v>6928</v>
      </c>
      <c r="D82" t="s">
        <v>6928</v>
      </c>
      <c r="E82" t="s">
        <v>6804</v>
      </c>
      <c r="F82" t="s">
        <v>6808</v>
      </c>
    </row>
    <row r="83" spans="1:6" x14ac:dyDescent="0.25">
      <c r="A83" t="s">
        <v>265</v>
      </c>
      <c r="B83" t="s">
        <v>6819</v>
      </c>
      <c r="C83" t="s">
        <v>6887</v>
      </c>
      <c r="D83" t="s">
        <v>7310</v>
      </c>
      <c r="E83" t="s">
        <v>6804</v>
      </c>
      <c r="F83" t="s">
        <v>6803</v>
      </c>
    </row>
    <row r="84" spans="1:6" x14ac:dyDescent="0.25">
      <c r="A84" t="s">
        <v>267</v>
      </c>
      <c r="B84" t="s">
        <v>6901</v>
      </c>
      <c r="C84" t="s">
        <v>6900</v>
      </c>
      <c r="D84" t="s">
        <v>6899</v>
      </c>
      <c r="E84" t="s">
        <v>6812</v>
      </c>
      <c r="F84" t="s">
        <v>6803</v>
      </c>
    </row>
    <row r="85" spans="1:6" x14ac:dyDescent="0.25">
      <c r="A85" t="s">
        <v>269</v>
      </c>
      <c r="B85" t="s">
        <v>6943</v>
      </c>
      <c r="C85" t="s">
        <v>7306</v>
      </c>
      <c r="D85" t="s">
        <v>7305</v>
      </c>
      <c r="E85" t="s">
        <v>6804</v>
      </c>
      <c r="F85" t="s">
        <v>6808</v>
      </c>
    </row>
    <row r="86" spans="1:6" x14ac:dyDescent="0.25">
      <c r="A86" t="s">
        <v>272</v>
      </c>
      <c r="B86" t="s">
        <v>6810</v>
      </c>
      <c r="C86" t="s">
        <v>6928</v>
      </c>
      <c r="D86" t="s">
        <v>6928</v>
      </c>
      <c r="E86" t="s">
        <v>6804</v>
      </c>
      <c r="F86" t="s">
        <v>6808</v>
      </c>
    </row>
    <row r="87" spans="1:6" x14ac:dyDescent="0.25">
      <c r="A87" t="s">
        <v>274</v>
      </c>
      <c r="B87" t="s">
        <v>6810</v>
      </c>
      <c r="C87" t="s">
        <v>6821</v>
      </c>
      <c r="D87" t="s">
        <v>7177</v>
      </c>
      <c r="E87" t="s">
        <v>6804</v>
      </c>
      <c r="F87" t="s">
        <v>6803</v>
      </c>
    </row>
    <row r="88" spans="1:6" x14ac:dyDescent="0.25">
      <c r="A88" t="s">
        <v>277</v>
      </c>
      <c r="B88" t="s">
        <v>6810</v>
      </c>
      <c r="C88" t="s">
        <v>6988</v>
      </c>
      <c r="D88" t="s">
        <v>7222</v>
      </c>
      <c r="E88" t="s">
        <v>6804</v>
      </c>
      <c r="F88" t="s">
        <v>6803</v>
      </c>
    </row>
    <row r="89" spans="1:6" x14ac:dyDescent="0.25">
      <c r="A89" t="s">
        <v>280</v>
      </c>
      <c r="B89" t="s">
        <v>6819</v>
      </c>
      <c r="C89" t="s">
        <v>6952</v>
      </c>
      <c r="D89" t="s">
        <v>7309</v>
      </c>
      <c r="E89" t="s">
        <v>6804</v>
      </c>
      <c r="F89" t="s">
        <v>6808</v>
      </c>
    </row>
    <row r="90" spans="1:6" x14ac:dyDescent="0.25">
      <c r="A90" t="s">
        <v>282</v>
      </c>
      <c r="B90" t="s">
        <v>6815</v>
      </c>
      <c r="C90" t="s">
        <v>6814</v>
      </c>
      <c r="D90" t="s">
        <v>6761</v>
      </c>
      <c r="E90" t="s">
        <v>6812</v>
      </c>
      <c r="F90" t="s">
        <v>6803</v>
      </c>
    </row>
    <row r="91" spans="1:6" x14ac:dyDescent="0.25">
      <c r="A91" t="s">
        <v>288</v>
      </c>
      <c r="B91" t="s">
        <v>6825</v>
      </c>
      <c r="C91" t="s">
        <v>6843</v>
      </c>
      <c r="D91" t="s">
        <v>6969</v>
      </c>
      <c r="E91" t="s">
        <v>6822</v>
      </c>
      <c r="F91" t="s">
        <v>6808</v>
      </c>
    </row>
    <row r="92" spans="1:6" x14ac:dyDescent="0.25">
      <c r="A92" t="s">
        <v>290</v>
      </c>
      <c r="B92" t="s">
        <v>6810</v>
      </c>
      <c r="C92" t="s">
        <v>7119</v>
      </c>
      <c r="D92" t="s">
        <v>7118</v>
      </c>
      <c r="E92" t="s">
        <v>6804</v>
      </c>
      <c r="F92" t="s">
        <v>6808</v>
      </c>
    </row>
    <row r="93" spans="1:6" x14ac:dyDescent="0.25">
      <c r="A93" t="s">
        <v>293</v>
      </c>
      <c r="B93" t="s">
        <v>6819</v>
      </c>
      <c r="C93" t="s">
        <v>6906</v>
      </c>
      <c r="D93" t="s">
        <v>6986</v>
      </c>
      <c r="E93" t="s">
        <v>6804</v>
      </c>
      <c r="F93" t="s">
        <v>6803</v>
      </c>
    </row>
    <row r="94" spans="1:6" x14ac:dyDescent="0.25">
      <c r="A94" t="s">
        <v>295</v>
      </c>
      <c r="B94" t="s">
        <v>6819</v>
      </c>
      <c r="C94" t="s">
        <v>6839</v>
      </c>
      <c r="D94" t="s">
        <v>6872</v>
      </c>
      <c r="E94" t="s">
        <v>6804</v>
      </c>
      <c r="F94" t="s">
        <v>6811</v>
      </c>
    </row>
    <row r="95" spans="1:6" x14ac:dyDescent="0.25">
      <c r="A95" t="s">
        <v>297</v>
      </c>
      <c r="B95" t="s">
        <v>6904</v>
      </c>
      <c r="C95" t="s">
        <v>7072</v>
      </c>
      <c r="D95" t="s">
        <v>7308</v>
      </c>
      <c r="E95" t="s">
        <v>6812</v>
      </c>
      <c r="F95" t="s">
        <v>6803</v>
      </c>
    </row>
    <row r="96" spans="1:6" x14ac:dyDescent="0.25">
      <c r="A96" t="s">
        <v>299</v>
      </c>
      <c r="B96" t="s">
        <v>6825</v>
      </c>
      <c r="C96" t="s">
        <v>7069</v>
      </c>
      <c r="D96" t="s">
        <v>7307</v>
      </c>
      <c r="E96" t="s">
        <v>6822</v>
      </c>
      <c r="F96" t="s">
        <v>6803</v>
      </c>
    </row>
    <row r="97" spans="1:6" x14ac:dyDescent="0.25">
      <c r="A97" t="s">
        <v>301</v>
      </c>
      <c r="B97" t="s">
        <v>6825</v>
      </c>
      <c r="C97" t="s">
        <v>6997</v>
      </c>
      <c r="D97" t="s">
        <v>7233</v>
      </c>
      <c r="E97" t="s">
        <v>6822</v>
      </c>
      <c r="F97" t="s">
        <v>6803</v>
      </c>
    </row>
    <row r="98" spans="1:6" x14ac:dyDescent="0.25">
      <c r="A98" t="s">
        <v>305</v>
      </c>
      <c r="B98" t="s">
        <v>6943</v>
      </c>
      <c r="C98" t="s">
        <v>7306</v>
      </c>
      <c r="D98" t="s">
        <v>7305</v>
      </c>
      <c r="E98" t="s">
        <v>6804</v>
      </c>
      <c r="F98" t="s">
        <v>6808</v>
      </c>
    </row>
    <row r="99" spans="1:6" x14ac:dyDescent="0.25">
      <c r="A99" t="s">
        <v>308</v>
      </c>
      <c r="B99" t="s">
        <v>6810</v>
      </c>
      <c r="C99" t="s">
        <v>6885</v>
      </c>
      <c r="D99" t="s">
        <v>7111</v>
      </c>
      <c r="E99" t="s">
        <v>6804</v>
      </c>
      <c r="F99" t="s">
        <v>6803</v>
      </c>
    </row>
    <row r="100" spans="1:6" x14ac:dyDescent="0.25">
      <c r="A100" t="s">
        <v>311</v>
      </c>
      <c r="B100" t="s">
        <v>6810</v>
      </c>
      <c r="C100" t="s">
        <v>6868</v>
      </c>
      <c r="D100" t="s">
        <v>7304</v>
      </c>
      <c r="E100" t="s">
        <v>6804</v>
      </c>
      <c r="F100" t="s">
        <v>6811</v>
      </c>
    </row>
    <row r="101" spans="1:6" x14ac:dyDescent="0.25">
      <c r="A101" t="s">
        <v>314</v>
      </c>
      <c r="B101" t="s">
        <v>6819</v>
      </c>
      <c r="C101" t="s">
        <v>6818</v>
      </c>
      <c r="D101" t="s">
        <v>7303</v>
      </c>
      <c r="E101" t="s">
        <v>6804</v>
      </c>
      <c r="F101" t="s">
        <v>6811</v>
      </c>
    </row>
    <row r="102" spans="1:6" x14ac:dyDescent="0.25">
      <c r="A102" t="s">
        <v>318</v>
      </c>
      <c r="B102" t="s">
        <v>6815</v>
      </c>
      <c r="C102" t="s">
        <v>6814</v>
      </c>
      <c r="D102" t="s">
        <v>7066</v>
      </c>
      <c r="E102" t="s">
        <v>6812</v>
      </c>
      <c r="F102" t="s">
        <v>6811</v>
      </c>
    </row>
    <row r="103" spans="1:6" x14ac:dyDescent="0.25">
      <c r="A103" t="s">
        <v>321</v>
      </c>
      <c r="B103" t="s">
        <v>6810</v>
      </c>
      <c r="C103" t="s">
        <v>6885</v>
      </c>
      <c r="D103" t="s">
        <v>6884</v>
      </c>
      <c r="E103" t="s">
        <v>6804</v>
      </c>
      <c r="F103" t="s">
        <v>6803</v>
      </c>
    </row>
    <row r="104" spans="1:6" x14ac:dyDescent="0.25">
      <c r="A104" t="s">
        <v>323</v>
      </c>
      <c r="B104" t="s">
        <v>6815</v>
      </c>
      <c r="C104" t="s">
        <v>6814</v>
      </c>
      <c r="D104" t="s">
        <v>7267</v>
      </c>
      <c r="E104" t="s">
        <v>6812</v>
      </c>
      <c r="F104" t="s">
        <v>6811</v>
      </c>
    </row>
    <row r="105" spans="1:6" x14ac:dyDescent="0.25">
      <c r="A105" t="s">
        <v>325</v>
      </c>
      <c r="B105" t="s">
        <v>6807</v>
      </c>
      <c r="C105" t="s">
        <v>6862</v>
      </c>
      <c r="D105" t="s">
        <v>7151</v>
      </c>
      <c r="E105" t="s">
        <v>6804</v>
      </c>
      <c r="F105" t="s">
        <v>6803</v>
      </c>
    </row>
    <row r="106" spans="1:6" x14ac:dyDescent="0.25">
      <c r="A106" t="s">
        <v>328</v>
      </c>
      <c r="B106" t="s">
        <v>6819</v>
      </c>
      <c r="C106" t="s">
        <v>6818</v>
      </c>
      <c r="D106" t="s">
        <v>7146</v>
      </c>
      <c r="E106" t="s">
        <v>6804</v>
      </c>
      <c r="F106" t="s">
        <v>6803</v>
      </c>
    </row>
    <row r="107" spans="1:6" x14ac:dyDescent="0.25">
      <c r="A107" t="s">
        <v>330</v>
      </c>
      <c r="B107" t="s">
        <v>6943</v>
      </c>
      <c r="C107" t="s">
        <v>6942</v>
      </c>
      <c r="D107" t="s">
        <v>6941</v>
      </c>
      <c r="E107" t="s">
        <v>6804</v>
      </c>
      <c r="F107" t="s">
        <v>6803</v>
      </c>
    </row>
    <row r="108" spans="1:6" x14ac:dyDescent="0.25">
      <c r="A108" t="s">
        <v>332</v>
      </c>
      <c r="B108" t="s">
        <v>6825</v>
      </c>
      <c r="C108" t="s">
        <v>7302</v>
      </c>
      <c r="D108" t="s">
        <v>7301</v>
      </c>
      <c r="E108" t="s">
        <v>6822</v>
      </c>
      <c r="F108" t="s">
        <v>6808</v>
      </c>
    </row>
    <row r="109" spans="1:6" x14ac:dyDescent="0.25">
      <c r="A109" t="s">
        <v>333</v>
      </c>
      <c r="B109" t="s">
        <v>6810</v>
      </c>
      <c r="C109" t="s">
        <v>6988</v>
      </c>
      <c r="D109" t="s">
        <v>7028</v>
      </c>
      <c r="E109" t="s">
        <v>6804</v>
      </c>
      <c r="F109" t="s">
        <v>6803</v>
      </c>
    </row>
    <row r="110" spans="1:6" x14ac:dyDescent="0.25">
      <c r="A110" t="s">
        <v>336</v>
      </c>
      <c r="B110" t="s">
        <v>6810</v>
      </c>
      <c r="C110" t="s">
        <v>6821</v>
      </c>
      <c r="D110" t="s">
        <v>6875</v>
      </c>
      <c r="E110" t="s">
        <v>6804</v>
      </c>
      <c r="F110" t="s">
        <v>6803</v>
      </c>
    </row>
    <row r="111" spans="1:6" x14ac:dyDescent="0.25">
      <c r="A111" t="s">
        <v>340</v>
      </c>
      <c r="B111" t="s">
        <v>6810</v>
      </c>
      <c r="C111" t="s">
        <v>6985</v>
      </c>
      <c r="D111" t="s">
        <v>7047</v>
      </c>
      <c r="E111" t="s">
        <v>6804</v>
      </c>
      <c r="F111" t="s">
        <v>6811</v>
      </c>
    </row>
    <row r="112" spans="1:6" x14ac:dyDescent="0.25">
      <c r="A112" t="s">
        <v>341</v>
      </c>
      <c r="B112" t="s">
        <v>6810</v>
      </c>
      <c r="C112" t="s">
        <v>6821</v>
      </c>
      <c r="D112" t="s">
        <v>7156</v>
      </c>
      <c r="E112" t="s">
        <v>6804</v>
      </c>
      <c r="F112" t="s">
        <v>6808</v>
      </c>
    </row>
    <row r="113" spans="1:6" x14ac:dyDescent="0.25">
      <c r="A113" t="s">
        <v>346</v>
      </c>
      <c r="B113" t="s">
        <v>6943</v>
      </c>
      <c r="C113" t="s">
        <v>7285</v>
      </c>
      <c r="D113" t="s">
        <v>7285</v>
      </c>
      <c r="E113" t="s">
        <v>6804</v>
      </c>
      <c r="F113" t="s">
        <v>6803</v>
      </c>
    </row>
    <row r="114" spans="1:6" x14ac:dyDescent="0.25">
      <c r="A114" t="s">
        <v>349</v>
      </c>
      <c r="B114" t="s">
        <v>6815</v>
      </c>
      <c r="C114" t="s">
        <v>6814</v>
      </c>
      <c r="D114" t="s">
        <v>7025</v>
      </c>
      <c r="E114" t="s">
        <v>6812</v>
      </c>
      <c r="F114" t="s">
        <v>6803</v>
      </c>
    </row>
    <row r="115" spans="1:6" x14ac:dyDescent="0.25">
      <c r="A115" t="s">
        <v>353</v>
      </c>
      <c r="B115" t="s">
        <v>6825</v>
      </c>
      <c r="C115" t="s">
        <v>6866</v>
      </c>
      <c r="D115" t="s">
        <v>6865</v>
      </c>
      <c r="E115" t="s">
        <v>6822</v>
      </c>
      <c r="F115" t="s">
        <v>6803</v>
      </c>
    </row>
    <row r="116" spans="1:6" x14ac:dyDescent="0.25">
      <c r="A116" t="s">
        <v>361</v>
      </c>
      <c r="B116" t="s">
        <v>6819</v>
      </c>
      <c r="C116" t="s">
        <v>6859</v>
      </c>
      <c r="D116" t="s">
        <v>6976</v>
      </c>
      <c r="E116" t="s">
        <v>6804</v>
      </c>
      <c r="F116" t="s">
        <v>6808</v>
      </c>
    </row>
    <row r="117" spans="1:6" x14ac:dyDescent="0.25">
      <c r="A117" t="s">
        <v>364</v>
      </c>
      <c r="B117" t="s">
        <v>6819</v>
      </c>
      <c r="C117" t="s">
        <v>6818</v>
      </c>
      <c r="D117" t="s">
        <v>7300</v>
      </c>
      <c r="E117" t="s">
        <v>6804</v>
      </c>
      <c r="F117" t="s">
        <v>6803</v>
      </c>
    </row>
    <row r="118" spans="1:6" x14ac:dyDescent="0.25">
      <c r="A118" t="s">
        <v>367</v>
      </c>
      <c r="B118" t="s">
        <v>6943</v>
      </c>
      <c r="C118" t="s">
        <v>7285</v>
      </c>
      <c r="D118" t="s">
        <v>7285</v>
      </c>
      <c r="E118" t="s">
        <v>6804</v>
      </c>
      <c r="F118" t="s">
        <v>6803</v>
      </c>
    </row>
    <row r="119" spans="1:6" x14ac:dyDescent="0.25">
      <c r="A119" t="s">
        <v>369</v>
      </c>
      <c r="B119" t="s">
        <v>6819</v>
      </c>
      <c r="C119" t="s">
        <v>6839</v>
      </c>
      <c r="D119" t="s">
        <v>7299</v>
      </c>
      <c r="E119" t="s">
        <v>6804</v>
      </c>
      <c r="F119" t="s">
        <v>6803</v>
      </c>
    </row>
    <row r="120" spans="1:6" x14ac:dyDescent="0.25">
      <c r="A120" t="s">
        <v>376</v>
      </c>
      <c r="B120" t="s">
        <v>7022</v>
      </c>
      <c r="C120" t="s">
        <v>7298</v>
      </c>
      <c r="D120" t="s">
        <v>7298</v>
      </c>
      <c r="E120" t="s">
        <v>6822</v>
      </c>
      <c r="F120" t="s">
        <v>6808</v>
      </c>
    </row>
    <row r="121" spans="1:6" x14ac:dyDescent="0.25">
      <c r="A121" t="s">
        <v>378</v>
      </c>
      <c r="B121" t="s">
        <v>6810</v>
      </c>
      <c r="C121" t="s">
        <v>6821</v>
      </c>
      <c r="D121" t="s">
        <v>7177</v>
      </c>
      <c r="E121" t="s">
        <v>6804</v>
      </c>
      <c r="F121" t="s">
        <v>6803</v>
      </c>
    </row>
    <row r="122" spans="1:6" x14ac:dyDescent="0.25">
      <c r="A122" t="s">
        <v>383</v>
      </c>
      <c r="B122" t="s">
        <v>6819</v>
      </c>
      <c r="C122" t="s">
        <v>6906</v>
      </c>
      <c r="D122" t="s">
        <v>6986</v>
      </c>
      <c r="E122" t="s">
        <v>6804</v>
      </c>
      <c r="F122" t="s">
        <v>6803</v>
      </c>
    </row>
    <row r="123" spans="1:6" x14ac:dyDescent="0.25">
      <c r="A123" t="s">
        <v>385</v>
      </c>
      <c r="B123" t="s">
        <v>6880</v>
      </c>
      <c r="C123" t="s">
        <v>6930</v>
      </c>
      <c r="D123" t="s">
        <v>7058</v>
      </c>
      <c r="E123" t="s">
        <v>6822</v>
      </c>
      <c r="F123" t="s">
        <v>6811</v>
      </c>
    </row>
    <row r="124" spans="1:6" x14ac:dyDescent="0.25">
      <c r="A124" t="s">
        <v>390</v>
      </c>
      <c r="B124" t="s">
        <v>6874</v>
      </c>
      <c r="C124" t="s">
        <v>6873</v>
      </c>
      <c r="D124" t="s">
        <v>7112</v>
      </c>
      <c r="E124" t="s">
        <v>6812</v>
      </c>
      <c r="F124" t="s">
        <v>6808</v>
      </c>
    </row>
    <row r="125" spans="1:6" x14ac:dyDescent="0.25">
      <c r="A125" t="s">
        <v>392</v>
      </c>
      <c r="B125" t="s">
        <v>6815</v>
      </c>
      <c r="C125" t="s">
        <v>6814</v>
      </c>
      <c r="D125" t="s">
        <v>7297</v>
      </c>
      <c r="E125" t="s">
        <v>6812</v>
      </c>
      <c r="F125" t="s">
        <v>6803</v>
      </c>
    </row>
    <row r="126" spans="1:6" x14ac:dyDescent="0.25">
      <c r="A126" t="s">
        <v>394</v>
      </c>
      <c r="B126" t="s">
        <v>6810</v>
      </c>
      <c r="C126" t="s">
        <v>6821</v>
      </c>
      <c r="D126" t="s">
        <v>7109</v>
      </c>
      <c r="E126" t="s">
        <v>6804</v>
      </c>
      <c r="F126" t="s">
        <v>6803</v>
      </c>
    </row>
    <row r="127" spans="1:6" x14ac:dyDescent="0.25">
      <c r="A127" t="s">
        <v>396</v>
      </c>
      <c r="B127" t="s">
        <v>6807</v>
      </c>
      <c r="C127" t="s">
        <v>7210</v>
      </c>
      <c r="D127" t="s">
        <v>7209</v>
      </c>
      <c r="E127" t="s">
        <v>6804</v>
      </c>
      <c r="F127" t="s">
        <v>6808</v>
      </c>
    </row>
    <row r="128" spans="1:6" x14ac:dyDescent="0.25">
      <c r="A128" t="s">
        <v>398</v>
      </c>
      <c r="B128" t="s">
        <v>6825</v>
      </c>
      <c r="C128" t="s">
        <v>6843</v>
      </c>
      <c r="D128" t="s">
        <v>7194</v>
      </c>
      <c r="E128" t="s">
        <v>6822</v>
      </c>
      <c r="F128" t="s">
        <v>6808</v>
      </c>
    </row>
    <row r="129" spans="1:6" x14ac:dyDescent="0.25">
      <c r="A129" t="s">
        <v>404</v>
      </c>
      <c r="B129" t="s">
        <v>6810</v>
      </c>
      <c r="C129" t="s">
        <v>6809</v>
      </c>
      <c r="D129" t="s">
        <v>6809</v>
      </c>
      <c r="E129" t="s">
        <v>6804</v>
      </c>
      <c r="F129" t="s">
        <v>6808</v>
      </c>
    </row>
    <row r="130" spans="1:6" x14ac:dyDescent="0.25">
      <c r="A130" t="s">
        <v>409</v>
      </c>
      <c r="B130" t="s">
        <v>6819</v>
      </c>
      <c r="C130" t="s">
        <v>6859</v>
      </c>
      <c r="D130" t="s">
        <v>7296</v>
      </c>
      <c r="E130" t="s">
        <v>6804</v>
      </c>
      <c r="F130" t="s">
        <v>6803</v>
      </c>
    </row>
    <row r="131" spans="1:6" x14ac:dyDescent="0.25">
      <c r="A131" t="s">
        <v>410</v>
      </c>
      <c r="B131" t="s">
        <v>6819</v>
      </c>
      <c r="C131" t="s">
        <v>6887</v>
      </c>
      <c r="D131" t="s">
        <v>7050</v>
      </c>
      <c r="E131" t="s">
        <v>6804</v>
      </c>
      <c r="F131" t="s">
        <v>6803</v>
      </c>
    </row>
    <row r="132" spans="1:6" x14ac:dyDescent="0.25">
      <c r="A132" t="s">
        <v>411</v>
      </c>
      <c r="B132" t="s">
        <v>6810</v>
      </c>
      <c r="C132" t="s">
        <v>7295</v>
      </c>
      <c r="D132" t="s">
        <v>7294</v>
      </c>
      <c r="E132" t="s">
        <v>6804</v>
      </c>
      <c r="F132" t="s">
        <v>6803</v>
      </c>
    </row>
    <row r="133" spans="1:6" x14ac:dyDescent="0.25">
      <c r="A133" t="s">
        <v>412</v>
      </c>
      <c r="B133" t="s">
        <v>6815</v>
      </c>
      <c r="C133" t="s">
        <v>6814</v>
      </c>
      <c r="D133" t="s">
        <v>7293</v>
      </c>
      <c r="E133" t="s">
        <v>6812</v>
      </c>
      <c r="F133" t="s">
        <v>6803</v>
      </c>
    </row>
    <row r="134" spans="1:6" x14ac:dyDescent="0.25">
      <c r="A134" t="s">
        <v>416</v>
      </c>
      <c r="B134" t="s">
        <v>6978</v>
      </c>
      <c r="C134" t="s">
        <v>6977</v>
      </c>
      <c r="D134" t="s">
        <v>6977</v>
      </c>
      <c r="E134" t="s">
        <v>6812</v>
      </c>
      <c r="F134" t="s">
        <v>6803</v>
      </c>
    </row>
    <row r="135" spans="1:6" x14ac:dyDescent="0.25">
      <c r="A135" t="s">
        <v>417</v>
      </c>
      <c r="B135" t="s">
        <v>6880</v>
      </c>
      <c r="C135" t="s">
        <v>7053</v>
      </c>
      <c r="D135" t="s">
        <v>7292</v>
      </c>
      <c r="E135" t="s">
        <v>6822</v>
      </c>
      <c r="F135" t="s">
        <v>6803</v>
      </c>
    </row>
    <row r="136" spans="1:6" x14ac:dyDescent="0.25">
      <c r="A136" t="s">
        <v>420</v>
      </c>
      <c r="B136" t="s">
        <v>6819</v>
      </c>
      <c r="C136" t="s">
        <v>6839</v>
      </c>
      <c r="D136" t="s">
        <v>7291</v>
      </c>
      <c r="E136" t="s">
        <v>6804</v>
      </c>
      <c r="F136" t="s">
        <v>6808</v>
      </c>
    </row>
    <row r="137" spans="1:6" x14ac:dyDescent="0.25">
      <c r="A137" t="s">
        <v>423</v>
      </c>
      <c r="B137" t="s">
        <v>6807</v>
      </c>
      <c r="C137" t="s">
        <v>6846</v>
      </c>
      <c r="D137" t="s">
        <v>7014</v>
      </c>
      <c r="E137" t="s">
        <v>6804</v>
      </c>
      <c r="F137" t="s">
        <v>6803</v>
      </c>
    </row>
    <row r="138" spans="1:6" x14ac:dyDescent="0.25">
      <c r="A138" t="s">
        <v>424</v>
      </c>
      <c r="B138" t="s">
        <v>6815</v>
      </c>
      <c r="C138" t="s">
        <v>6814</v>
      </c>
      <c r="D138" t="s">
        <v>7290</v>
      </c>
      <c r="E138" t="s">
        <v>6812</v>
      </c>
      <c r="F138" t="s">
        <v>6803</v>
      </c>
    </row>
    <row r="139" spans="1:6" x14ac:dyDescent="0.25">
      <c r="A139" t="s">
        <v>426</v>
      </c>
      <c r="B139" t="s">
        <v>6810</v>
      </c>
      <c r="C139" t="s">
        <v>6821</v>
      </c>
      <c r="D139" t="s">
        <v>7109</v>
      </c>
      <c r="E139" t="s">
        <v>6804</v>
      </c>
      <c r="F139" t="s">
        <v>6808</v>
      </c>
    </row>
    <row r="140" spans="1:6" x14ac:dyDescent="0.25">
      <c r="A140" t="s">
        <v>429</v>
      </c>
      <c r="B140" t="s">
        <v>6825</v>
      </c>
      <c r="C140" t="s">
        <v>6841</v>
      </c>
      <c r="D140" t="s">
        <v>6840</v>
      </c>
      <c r="E140" t="s">
        <v>6822</v>
      </c>
      <c r="F140" t="s">
        <v>6808</v>
      </c>
    </row>
    <row r="141" spans="1:6" x14ac:dyDescent="0.25">
      <c r="A141" t="s">
        <v>431</v>
      </c>
      <c r="B141" t="s">
        <v>6880</v>
      </c>
      <c r="C141" t="s">
        <v>6958</v>
      </c>
      <c r="D141" t="s">
        <v>7289</v>
      </c>
      <c r="E141" t="s">
        <v>6822</v>
      </c>
      <c r="F141" t="s">
        <v>6808</v>
      </c>
    </row>
    <row r="142" spans="1:6" x14ac:dyDescent="0.25">
      <c r="A142" t="s">
        <v>437</v>
      </c>
      <c r="B142" t="s">
        <v>6807</v>
      </c>
      <c r="C142" t="s">
        <v>7210</v>
      </c>
      <c r="D142" t="s">
        <v>7288</v>
      </c>
      <c r="E142" t="s">
        <v>6804</v>
      </c>
      <c r="F142" t="s">
        <v>6808</v>
      </c>
    </row>
    <row r="143" spans="1:6" x14ac:dyDescent="0.25">
      <c r="A143" t="s">
        <v>439</v>
      </c>
      <c r="B143" t="s">
        <v>6819</v>
      </c>
      <c r="C143" t="s">
        <v>6850</v>
      </c>
      <c r="D143" t="s">
        <v>7287</v>
      </c>
      <c r="E143" t="s">
        <v>6804</v>
      </c>
      <c r="F143" t="s">
        <v>6803</v>
      </c>
    </row>
    <row r="144" spans="1:6" x14ac:dyDescent="0.25">
      <c r="A144" t="s">
        <v>442</v>
      </c>
      <c r="B144" t="s">
        <v>6819</v>
      </c>
      <c r="C144" t="s">
        <v>6830</v>
      </c>
      <c r="D144" t="s">
        <v>7286</v>
      </c>
      <c r="E144" t="s">
        <v>6804</v>
      </c>
      <c r="F144" t="s">
        <v>6803</v>
      </c>
    </row>
    <row r="145" spans="1:6" x14ac:dyDescent="0.25">
      <c r="A145" t="s">
        <v>444</v>
      </c>
      <c r="B145" t="s">
        <v>6943</v>
      </c>
      <c r="C145" t="s">
        <v>7285</v>
      </c>
      <c r="D145" t="s">
        <v>7285</v>
      </c>
      <c r="E145" t="s">
        <v>6804</v>
      </c>
      <c r="F145" t="s">
        <v>6803</v>
      </c>
    </row>
    <row r="146" spans="1:6" x14ac:dyDescent="0.25">
      <c r="A146" t="s">
        <v>445</v>
      </c>
      <c r="B146" t="s">
        <v>6819</v>
      </c>
      <c r="C146" t="s">
        <v>6927</v>
      </c>
      <c r="D146" t="s">
        <v>7284</v>
      </c>
      <c r="E146" t="s">
        <v>6804</v>
      </c>
      <c r="F146" t="s">
        <v>6803</v>
      </c>
    </row>
    <row r="147" spans="1:6" x14ac:dyDescent="0.25">
      <c r="A147" t="s">
        <v>448</v>
      </c>
      <c r="B147" t="s">
        <v>6825</v>
      </c>
      <c r="C147" t="s">
        <v>6824</v>
      </c>
      <c r="D147" t="s">
        <v>7283</v>
      </c>
      <c r="E147" t="s">
        <v>6822</v>
      </c>
      <c r="F147" t="s">
        <v>6808</v>
      </c>
    </row>
    <row r="148" spans="1:6" x14ac:dyDescent="0.25">
      <c r="A148" t="s">
        <v>450</v>
      </c>
      <c r="B148" t="s">
        <v>6819</v>
      </c>
      <c r="C148" t="s">
        <v>6952</v>
      </c>
      <c r="D148" t="s">
        <v>7282</v>
      </c>
      <c r="E148" t="s">
        <v>6804</v>
      </c>
      <c r="F148" t="s">
        <v>6808</v>
      </c>
    </row>
    <row r="149" spans="1:6" x14ac:dyDescent="0.25">
      <c r="A149" t="s">
        <v>452</v>
      </c>
      <c r="B149" t="s">
        <v>6910</v>
      </c>
      <c r="C149" t="s">
        <v>7010</v>
      </c>
      <c r="D149" t="s">
        <v>7010</v>
      </c>
      <c r="E149" t="s">
        <v>6804</v>
      </c>
      <c r="F149" t="s">
        <v>6803</v>
      </c>
    </row>
    <row r="150" spans="1:6" x14ac:dyDescent="0.25">
      <c r="A150" t="s">
        <v>455</v>
      </c>
      <c r="B150" t="s">
        <v>6819</v>
      </c>
      <c r="C150" t="s">
        <v>6839</v>
      </c>
      <c r="D150" t="s">
        <v>7281</v>
      </c>
      <c r="E150" t="s">
        <v>6804</v>
      </c>
      <c r="F150" t="s">
        <v>6803</v>
      </c>
    </row>
    <row r="151" spans="1:6" x14ac:dyDescent="0.25">
      <c r="A151" t="s">
        <v>457</v>
      </c>
      <c r="B151" t="s">
        <v>6810</v>
      </c>
      <c r="C151" t="s">
        <v>6821</v>
      </c>
      <c r="D151" t="s">
        <v>7167</v>
      </c>
      <c r="E151" t="s">
        <v>6804</v>
      </c>
      <c r="F151" t="s">
        <v>6803</v>
      </c>
    </row>
    <row r="152" spans="1:6" x14ac:dyDescent="0.25">
      <c r="A152" t="s">
        <v>459</v>
      </c>
      <c r="B152" t="s">
        <v>6810</v>
      </c>
      <c r="C152" t="s">
        <v>6892</v>
      </c>
      <c r="D152" t="s">
        <v>6892</v>
      </c>
      <c r="E152" t="s">
        <v>6804</v>
      </c>
      <c r="F152" t="s">
        <v>6808</v>
      </c>
    </row>
    <row r="153" spans="1:6" x14ac:dyDescent="0.25">
      <c r="A153" t="s">
        <v>464</v>
      </c>
      <c r="B153" t="s">
        <v>6815</v>
      </c>
      <c r="C153" t="s">
        <v>6814</v>
      </c>
      <c r="D153" t="s">
        <v>6761</v>
      </c>
      <c r="E153" t="s">
        <v>6812</v>
      </c>
      <c r="F153" t="s">
        <v>6803</v>
      </c>
    </row>
    <row r="154" spans="1:6" x14ac:dyDescent="0.25">
      <c r="A154" t="s">
        <v>468</v>
      </c>
      <c r="B154" t="s">
        <v>6810</v>
      </c>
      <c r="C154" t="s">
        <v>6821</v>
      </c>
      <c r="D154" t="s">
        <v>7280</v>
      </c>
      <c r="E154" t="s">
        <v>6804</v>
      </c>
      <c r="F154" t="s">
        <v>6811</v>
      </c>
    </row>
    <row r="155" spans="1:6" x14ac:dyDescent="0.25">
      <c r="A155" t="s">
        <v>471</v>
      </c>
      <c r="B155" t="s">
        <v>6810</v>
      </c>
      <c r="C155" t="s">
        <v>6835</v>
      </c>
      <c r="D155" t="s">
        <v>7279</v>
      </c>
      <c r="E155" t="s">
        <v>6804</v>
      </c>
      <c r="F155" t="s">
        <v>6808</v>
      </c>
    </row>
    <row r="156" spans="1:6" x14ac:dyDescent="0.25">
      <c r="A156" t="s">
        <v>474</v>
      </c>
      <c r="B156" t="s">
        <v>6853</v>
      </c>
      <c r="C156" t="s">
        <v>6852</v>
      </c>
      <c r="D156" t="s">
        <v>6852</v>
      </c>
      <c r="E156" t="s">
        <v>6804</v>
      </c>
      <c r="F156" t="s">
        <v>6808</v>
      </c>
    </row>
    <row r="157" spans="1:6" x14ac:dyDescent="0.25">
      <c r="A157" t="s">
        <v>481</v>
      </c>
      <c r="B157" t="s">
        <v>6815</v>
      </c>
      <c r="C157" t="s">
        <v>6814</v>
      </c>
      <c r="D157" t="s">
        <v>6953</v>
      </c>
      <c r="E157" t="s">
        <v>6812</v>
      </c>
      <c r="F157" t="s">
        <v>6803</v>
      </c>
    </row>
    <row r="158" spans="1:6" x14ac:dyDescent="0.25">
      <c r="A158" t="s">
        <v>483</v>
      </c>
      <c r="B158" t="s">
        <v>6880</v>
      </c>
      <c r="C158" t="s">
        <v>6907</v>
      </c>
      <c r="D158" t="s">
        <v>7278</v>
      </c>
      <c r="E158" t="s">
        <v>6822</v>
      </c>
      <c r="F158" t="s">
        <v>6803</v>
      </c>
    </row>
    <row r="159" spans="1:6" x14ac:dyDescent="0.25">
      <c r="A159" t="s">
        <v>486</v>
      </c>
      <c r="B159" t="s">
        <v>6807</v>
      </c>
      <c r="C159" t="s">
        <v>6806</v>
      </c>
      <c r="D159" t="s">
        <v>6913</v>
      </c>
      <c r="E159" t="s">
        <v>6804</v>
      </c>
      <c r="F159" t="s">
        <v>6811</v>
      </c>
    </row>
    <row r="160" spans="1:6" x14ac:dyDescent="0.25">
      <c r="A160" t="s">
        <v>488</v>
      </c>
      <c r="B160" t="s">
        <v>6874</v>
      </c>
      <c r="C160" t="s">
        <v>6873</v>
      </c>
      <c r="D160" t="s">
        <v>6873</v>
      </c>
      <c r="E160" t="s">
        <v>6812</v>
      </c>
      <c r="F160" t="s">
        <v>6803</v>
      </c>
    </row>
    <row r="161" spans="1:6" x14ac:dyDescent="0.25">
      <c r="A161" t="s">
        <v>490</v>
      </c>
      <c r="B161" t="s">
        <v>7022</v>
      </c>
      <c r="C161" t="s">
        <v>7227</v>
      </c>
      <c r="D161" t="s">
        <v>7227</v>
      </c>
      <c r="E161" t="s">
        <v>6822</v>
      </c>
      <c r="F161" t="s">
        <v>6808</v>
      </c>
    </row>
    <row r="162" spans="1:6" x14ac:dyDescent="0.25">
      <c r="A162" t="s">
        <v>492</v>
      </c>
      <c r="B162" t="s">
        <v>6819</v>
      </c>
      <c r="C162" t="s">
        <v>6839</v>
      </c>
      <c r="D162" t="s">
        <v>7277</v>
      </c>
      <c r="E162" t="s">
        <v>6804</v>
      </c>
      <c r="F162" t="s">
        <v>6803</v>
      </c>
    </row>
    <row r="163" spans="1:6" x14ac:dyDescent="0.25">
      <c r="A163" t="s">
        <v>495</v>
      </c>
      <c r="B163" t="s">
        <v>6815</v>
      </c>
      <c r="C163" t="s">
        <v>6814</v>
      </c>
      <c r="D163" t="s">
        <v>7175</v>
      </c>
      <c r="E163" t="s">
        <v>6812</v>
      </c>
      <c r="F163" t="s">
        <v>6803</v>
      </c>
    </row>
    <row r="164" spans="1:6" x14ac:dyDescent="0.25">
      <c r="A164" t="s">
        <v>497</v>
      </c>
      <c r="B164" t="s">
        <v>6880</v>
      </c>
      <c r="C164" t="s">
        <v>6958</v>
      </c>
      <c r="D164" t="s">
        <v>6957</v>
      </c>
      <c r="E164" t="s">
        <v>6822</v>
      </c>
      <c r="F164" t="s">
        <v>6808</v>
      </c>
    </row>
    <row r="165" spans="1:6" x14ac:dyDescent="0.25">
      <c r="A165" t="s">
        <v>498</v>
      </c>
      <c r="B165" t="s">
        <v>6874</v>
      </c>
      <c r="C165" t="s">
        <v>6873</v>
      </c>
      <c r="D165" t="s">
        <v>6873</v>
      </c>
      <c r="E165" t="s">
        <v>6812</v>
      </c>
      <c r="F165" t="s">
        <v>6808</v>
      </c>
    </row>
    <row r="166" spans="1:6" x14ac:dyDescent="0.25">
      <c r="A166" t="s">
        <v>508</v>
      </c>
      <c r="B166" t="s">
        <v>6807</v>
      </c>
      <c r="C166" t="s">
        <v>6948</v>
      </c>
      <c r="D166" t="s">
        <v>6948</v>
      </c>
      <c r="E166" t="s">
        <v>6804</v>
      </c>
      <c r="F166" t="s">
        <v>6808</v>
      </c>
    </row>
    <row r="167" spans="1:6" x14ac:dyDescent="0.25">
      <c r="A167" t="s">
        <v>510</v>
      </c>
      <c r="B167" t="s">
        <v>6819</v>
      </c>
      <c r="C167" t="s">
        <v>6887</v>
      </c>
      <c r="D167" t="s">
        <v>6925</v>
      </c>
      <c r="E167" t="s">
        <v>6804</v>
      </c>
      <c r="F167" t="s">
        <v>6811</v>
      </c>
    </row>
    <row r="168" spans="1:6" x14ac:dyDescent="0.25">
      <c r="A168" t="s">
        <v>512</v>
      </c>
      <c r="B168" t="s">
        <v>6825</v>
      </c>
      <c r="C168" t="s">
        <v>6997</v>
      </c>
      <c r="D168" t="s">
        <v>7238</v>
      </c>
      <c r="E168" t="s">
        <v>6822</v>
      </c>
      <c r="F168" t="s">
        <v>6808</v>
      </c>
    </row>
    <row r="169" spans="1:6" x14ac:dyDescent="0.25">
      <c r="A169" t="s">
        <v>514</v>
      </c>
      <c r="B169" t="s">
        <v>6819</v>
      </c>
      <c r="C169" t="s">
        <v>6839</v>
      </c>
      <c r="D169" t="s">
        <v>7276</v>
      </c>
      <c r="E169" t="s">
        <v>6804</v>
      </c>
      <c r="F169" t="s">
        <v>6811</v>
      </c>
    </row>
    <row r="170" spans="1:6" x14ac:dyDescent="0.25">
      <c r="A170" t="s">
        <v>515</v>
      </c>
      <c r="B170" t="s">
        <v>6819</v>
      </c>
      <c r="C170" t="s">
        <v>6839</v>
      </c>
      <c r="D170" t="s">
        <v>7275</v>
      </c>
      <c r="E170" t="s">
        <v>6804</v>
      </c>
      <c r="F170" t="s">
        <v>6803</v>
      </c>
    </row>
    <row r="171" spans="1:6" x14ac:dyDescent="0.25">
      <c r="A171" t="s">
        <v>517</v>
      </c>
      <c r="B171" t="s">
        <v>6978</v>
      </c>
      <c r="C171" t="s">
        <v>6977</v>
      </c>
      <c r="D171" t="s">
        <v>6977</v>
      </c>
      <c r="E171" t="s">
        <v>6812</v>
      </c>
      <c r="F171" t="s">
        <v>6803</v>
      </c>
    </row>
    <row r="172" spans="1:6" x14ac:dyDescent="0.25">
      <c r="A172" t="s">
        <v>519</v>
      </c>
      <c r="B172" t="s">
        <v>6825</v>
      </c>
      <c r="C172" t="s">
        <v>6841</v>
      </c>
      <c r="D172" t="s">
        <v>6840</v>
      </c>
      <c r="E172" t="s">
        <v>6822</v>
      </c>
      <c r="F172" t="s">
        <v>6803</v>
      </c>
    </row>
    <row r="173" spans="1:6" x14ac:dyDescent="0.25">
      <c r="A173" t="s">
        <v>522</v>
      </c>
      <c r="B173" t="s">
        <v>6819</v>
      </c>
      <c r="C173" t="s">
        <v>6839</v>
      </c>
      <c r="D173" t="s">
        <v>7274</v>
      </c>
      <c r="E173" t="s">
        <v>6804</v>
      </c>
      <c r="F173" t="s">
        <v>6811</v>
      </c>
    </row>
    <row r="174" spans="1:6" x14ac:dyDescent="0.25">
      <c r="A174" t="s">
        <v>524</v>
      </c>
      <c r="B174" t="s">
        <v>6810</v>
      </c>
      <c r="C174" t="s">
        <v>6928</v>
      </c>
      <c r="D174" t="s">
        <v>6928</v>
      </c>
      <c r="E174" t="s">
        <v>6804</v>
      </c>
      <c r="F174" t="s">
        <v>6808</v>
      </c>
    </row>
    <row r="175" spans="1:6" x14ac:dyDescent="0.25">
      <c r="A175" t="s">
        <v>525</v>
      </c>
      <c r="B175" t="s">
        <v>6853</v>
      </c>
      <c r="C175" t="s">
        <v>6852</v>
      </c>
      <c r="D175" t="s">
        <v>6852</v>
      </c>
      <c r="E175" t="s">
        <v>6804</v>
      </c>
      <c r="F175" t="s">
        <v>6803</v>
      </c>
    </row>
    <row r="176" spans="1:6" x14ac:dyDescent="0.25">
      <c r="A176" t="s">
        <v>529</v>
      </c>
      <c r="B176" t="s">
        <v>6880</v>
      </c>
      <c r="C176" t="s">
        <v>6891</v>
      </c>
      <c r="D176" t="s">
        <v>7273</v>
      </c>
      <c r="E176" t="s">
        <v>6822</v>
      </c>
      <c r="F176" t="s">
        <v>6808</v>
      </c>
    </row>
    <row r="177" spans="1:6" x14ac:dyDescent="0.25">
      <c r="A177" t="s">
        <v>533</v>
      </c>
      <c r="B177" t="s">
        <v>6819</v>
      </c>
      <c r="C177" t="s">
        <v>6864</v>
      </c>
      <c r="D177" t="s">
        <v>7272</v>
      </c>
      <c r="E177" t="s">
        <v>6804</v>
      </c>
      <c r="F177" t="s">
        <v>6811</v>
      </c>
    </row>
    <row r="178" spans="1:6" x14ac:dyDescent="0.25">
      <c r="A178" t="s">
        <v>536</v>
      </c>
      <c r="B178" t="s">
        <v>6807</v>
      </c>
      <c r="C178" t="s">
        <v>6862</v>
      </c>
      <c r="D178" t="s">
        <v>6861</v>
      </c>
      <c r="E178" t="s">
        <v>6804</v>
      </c>
      <c r="F178" t="s">
        <v>6803</v>
      </c>
    </row>
    <row r="179" spans="1:6" x14ac:dyDescent="0.25">
      <c r="A179" t="s">
        <v>543</v>
      </c>
      <c r="B179" t="s">
        <v>6819</v>
      </c>
      <c r="C179" t="s">
        <v>6830</v>
      </c>
      <c r="D179" t="s">
        <v>7271</v>
      </c>
      <c r="E179" t="s">
        <v>6804</v>
      </c>
      <c r="F179" t="s">
        <v>6803</v>
      </c>
    </row>
    <row r="180" spans="1:6" x14ac:dyDescent="0.25">
      <c r="A180" t="s">
        <v>545</v>
      </c>
      <c r="B180" t="s">
        <v>6815</v>
      </c>
      <c r="C180" t="s">
        <v>6814</v>
      </c>
      <c r="D180" t="s">
        <v>7270</v>
      </c>
      <c r="E180" t="s">
        <v>6812</v>
      </c>
      <c r="F180" t="s">
        <v>6808</v>
      </c>
    </row>
    <row r="181" spans="1:6" x14ac:dyDescent="0.25">
      <c r="A181" t="s">
        <v>548</v>
      </c>
      <c r="B181" t="s">
        <v>6815</v>
      </c>
      <c r="C181" t="s">
        <v>6814</v>
      </c>
      <c r="D181" t="s">
        <v>6761</v>
      </c>
      <c r="E181" t="s">
        <v>6812</v>
      </c>
      <c r="F181" t="s">
        <v>6803</v>
      </c>
    </row>
    <row r="182" spans="1:6" x14ac:dyDescent="0.25">
      <c r="A182" t="s">
        <v>554</v>
      </c>
      <c r="B182" t="s">
        <v>6810</v>
      </c>
      <c r="C182" t="s">
        <v>6809</v>
      </c>
      <c r="D182" t="s">
        <v>6809</v>
      </c>
      <c r="E182" t="s">
        <v>6804</v>
      </c>
      <c r="F182" t="s">
        <v>6803</v>
      </c>
    </row>
    <row r="183" spans="1:6" x14ac:dyDescent="0.25">
      <c r="A183" t="s">
        <v>557</v>
      </c>
      <c r="B183" t="s">
        <v>6815</v>
      </c>
      <c r="C183" t="s">
        <v>6814</v>
      </c>
      <c r="D183" t="s">
        <v>7269</v>
      </c>
      <c r="E183" t="s">
        <v>6812</v>
      </c>
      <c r="F183" t="s">
        <v>6803</v>
      </c>
    </row>
    <row r="184" spans="1:6" x14ac:dyDescent="0.25">
      <c r="A184" t="s">
        <v>559</v>
      </c>
      <c r="B184" t="s">
        <v>6819</v>
      </c>
      <c r="C184" t="s">
        <v>6887</v>
      </c>
      <c r="D184" t="s">
        <v>7248</v>
      </c>
      <c r="E184" t="s">
        <v>6804</v>
      </c>
      <c r="F184" t="s">
        <v>6803</v>
      </c>
    </row>
    <row r="185" spans="1:6" x14ac:dyDescent="0.25">
      <c r="A185" t="s">
        <v>561</v>
      </c>
      <c r="B185" t="s">
        <v>6825</v>
      </c>
      <c r="C185" t="s">
        <v>6898</v>
      </c>
      <c r="D185" t="s">
        <v>6967</v>
      </c>
      <c r="E185" t="s">
        <v>6822</v>
      </c>
      <c r="F185" t="s">
        <v>6803</v>
      </c>
    </row>
    <row r="186" spans="1:6" x14ac:dyDescent="0.25">
      <c r="A186" t="s">
        <v>564</v>
      </c>
      <c r="B186" t="s">
        <v>6819</v>
      </c>
      <c r="C186" t="s">
        <v>6839</v>
      </c>
      <c r="D186" t="s">
        <v>7268</v>
      </c>
      <c r="E186" t="s">
        <v>6804</v>
      </c>
      <c r="F186" t="s">
        <v>6803</v>
      </c>
    </row>
    <row r="187" spans="1:6" x14ac:dyDescent="0.25">
      <c r="A187" t="s">
        <v>566</v>
      </c>
      <c r="B187" t="s">
        <v>6819</v>
      </c>
      <c r="C187" t="s">
        <v>6859</v>
      </c>
      <c r="D187" t="s">
        <v>6858</v>
      </c>
      <c r="E187" t="s">
        <v>6804</v>
      </c>
      <c r="F187" t="s">
        <v>6808</v>
      </c>
    </row>
    <row r="188" spans="1:6" x14ac:dyDescent="0.25">
      <c r="A188" t="s">
        <v>572</v>
      </c>
      <c r="B188" t="s">
        <v>6815</v>
      </c>
      <c r="C188" t="s">
        <v>6814</v>
      </c>
      <c r="D188" t="s">
        <v>7267</v>
      </c>
      <c r="E188" t="s">
        <v>6812</v>
      </c>
      <c r="F188" t="s">
        <v>6808</v>
      </c>
    </row>
    <row r="189" spans="1:6" x14ac:dyDescent="0.25">
      <c r="A189" t="s">
        <v>574</v>
      </c>
      <c r="B189" t="s">
        <v>6815</v>
      </c>
      <c r="C189" t="s">
        <v>6814</v>
      </c>
      <c r="D189" t="s">
        <v>7266</v>
      </c>
      <c r="E189" t="s">
        <v>6812</v>
      </c>
      <c r="F189" t="s">
        <v>6808</v>
      </c>
    </row>
    <row r="190" spans="1:6" x14ac:dyDescent="0.25">
      <c r="A190" t="s">
        <v>577</v>
      </c>
      <c r="B190" t="s">
        <v>6825</v>
      </c>
      <c r="C190" t="s">
        <v>6841</v>
      </c>
      <c r="D190" t="s">
        <v>6840</v>
      </c>
      <c r="E190" t="s">
        <v>6822</v>
      </c>
      <c r="F190" t="s">
        <v>6803</v>
      </c>
    </row>
    <row r="191" spans="1:6" x14ac:dyDescent="0.25">
      <c r="A191" t="s">
        <v>580</v>
      </c>
      <c r="B191" t="s">
        <v>6815</v>
      </c>
      <c r="C191" t="s">
        <v>6814</v>
      </c>
      <c r="D191" t="s">
        <v>6761</v>
      </c>
      <c r="E191" t="s">
        <v>6812</v>
      </c>
      <c r="F191" t="s">
        <v>6808</v>
      </c>
    </row>
    <row r="192" spans="1:6" x14ac:dyDescent="0.25">
      <c r="A192" t="s">
        <v>584</v>
      </c>
      <c r="B192" t="s">
        <v>6807</v>
      </c>
      <c r="C192" t="s">
        <v>7265</v>
      </c>
      <c r="D192" t="s">
        <v>7265</v>
      </c>
      <c r="E192" t="s">
        <v>6804</v>
      </c>
      <c r="F192" t="s">
        <v>6808</v>
      </c>
    </row>
    <row r="193" spans="1:6" x14ac:dyDescent="0.25">
      <c r="A193" t="s">
        <v>590</v>
      </c>
      <c r="B193" t="s">
        <v>6819</v>
      </c>
      <c r="C193" t="s">
        <v>6850</v>
      </c>
      <c r="D193" t="s">
        <v>7182</v>
      </c>
      <c r="E193" t="s">
        <v>6804</v>
      </c>
      <c r="F193" t="s">
        <v>6808</v>
      </c>
    </row>
    <row r="194" spans="1:6" x14ac:dyDescent="0.25">
      <c r="A194" t="s">
        <v>592</v>
      </c>
      <c r="B194" t="s">
        <v>6815</v>
      </c>
      <c r="C194" t="s">
        <v>6832</v>
      </c>
      <c r="D194" t="s">
        <v>6831</v>
      </c>
      <c r="E194" t="s">
        <v>6812</v>
      </c>
      <c r="F194" t="s">
        <v>6808</v>
      </c>
    </row>
    <row r="195" spans="1:6" x14ac:dyDescent="0.25">
      <c r="A195" t="s">
        <v>593</v>
      </c>
      <c r="B195" t="s">
        <v>6810</v>
      </c>
      <c r="C195" t="s">
        <v>6985</v>
      </c>
      <c r="D195" t="s">
        <v>7047</v>
      </c>
      <c r="E195" t="s">
        <v>6804</v>
      </c>
      <c r="F195" t="s">
        <v>6811</v>
      </c>
    </row>
    <row r="196" spans="1:6" x14ac:dyDescent="0.25">
      <c r="A196" t="s">
        <v>594</v>
      </c>
      <c r="B196" t="s">
        <v>6819</v>
      </c>
      <c r="C196" t="s">
        <v>6859</v>
      </c>
      <c r="D196" t="s">
        <v>7264</v>
      </c>
      <c r="E196" t="s">
        <v>6804</v>
      </c>
      <c r="F196" t="s">
        <v>6808</v>
      </c>
    </row>
    <row r="197" spans="1:6" x14ac:dyDescent="0.25">
      <c r="A197" t="s">
        <v>597</v>
      </c>
      <c r="B197" t="s">
        <v>6853</v>
      </c>
      <c r="C197" t="s">
        <v>6852</v>
      </c>
      <c r="D197" t="s">
        <v>6852</v>
      </c>
      <c r="E197" t="s">
        <v>6804</v>
      </c>
      <c r="F197" t="s">
        <v>6803</v>
      </c>
    </row>
    <row r="198" spans="1:6" x14ac:dyDescent="0.25">
      <c r="A198" t="s">
        <v>598</v>
      </c>
      <c r="B198" t="s">
        <v>6810</v>
      </c>
      <c r="C198" t="s">
        <v>6821</v>
      </c>
      <c r="D198" t="s">
        <v>7160</v>
      </c>
      <c r="E198" t="s">
        <v>6804</v>
      </c>
      <c r="F198" t="s">
        <v>6803</v>
      </c>
    </row>
    <row r="199" spans="1:6" x14ac:dyDescent="0.25">
      <c r="A199" t="s">
        <v>600</v>
      </c>
      <c r="B199" t="s">
        <v>6819</v>
      </c>
      <c r="C199" t="s">
        <v>6906</v>
      </c>
      <c r="D199" t="s">
        <v>6986</v>
      </c>
      <c r="E199" t="s">
        <v>6804</v>
      </c>
      <c r="F199" t="s">
        <v>6803</v>
      </c>
    </row>
    <row r="200" spans="1:6" x14ac:dyDescent="0.25">
      <c r="A200" t="s">
        <v>601</v>
      </c>
      <c r="B200" t="s">
        <v>6815</v>
      </c>
      <c r="C200" t="s">
        <v>6814</v>
      </c>
      <c r="D200" t="s">
        <v>6761</v>
      </c>
      <c r="E200" t="s">
        <v>6812</v>
      </c>
      <c r="F200" t="s">
        <v>6811</v>
      </c>
    </row>
    <row r="201" spans="1:6" x14ac:dyDescent="0.25">
      <c r="A201" t="s">
        <v>603</v>
      </c>
      <c r="B201" t="s">
        <v>6815</v>
      </c>
      <c r="C201" t="s">
        <v>6814</v>
      </c>
      <c r="D201" t="s">
        <v>7170</v>
      </c>
      <c r="E201" t="s">
        <v>6812</v>
      </c>
      <c r="F201" t="s">
        <v>6803</v>
      </c>
    </row>
    <row r="202" spans="1:6" x14ac:dyDescent="0.25">
      <c r="A202" t="s">
        <v>605</v>
      </c>
      <c r="B202" t="s">
        <v>6978</v>
      </c>
      <c r="C202" t="s">
        <v>6977</v>
      </c>
      <c r="D202" t="s">
        <v>6977</v>
      </c>
      <c r="E202" t="s">
        <v>6812</v>
      </c>
      <c r="F202" t="s">
        <v>6803</v>
      </c>
    </row>
    <row r="203" spans="1:6" x14ac:dyDescent="0.25">
      <c r="A203" t="s">
        <v>607</v>
      </c>
      <c r="B203" t="s">
        <v>6819</v>
      </c>
      <c r="C203" t="s">
        <v>6839</v>
      </c>
      <c r="D203" t="s">
        <v>6838</v>
      </c>
      <c r="E203" t="s">
        <v>6804</v>
      </c>
      <c r="F203" t="s">
        <v>6811</v>
      </c>
    </row>
    <row r="204" spans="1:6" x14ac:dyDescent="0.25">
      <c r="A204" t="s">
        <v>608</v>
      </c>
      <c r="B204" t="s">
        <v>6819</v>
      </c>
      <c r="C204" t="s">
        <v>6839</v>
      </c>
      <c r="D204" t="s">
        <v>7168</v>
      </c>
      <c r="E204" t="s">
        <v>6804</v>
      </c>
      <c r="F204" t="s">
        <v>6811</v>
      </c>
    </row>
    <row r="205" spans="1:6" x14ac:dyDescent="0.25">
      <c r="A205" t="s">
        <v>610</v>
      </c>
      <c r="B205" t="s">
        <v>6810</v>
      </c>
      <c r="C205" t="s">
        <v>6835</v>
      </c>
      <c r="D205" t="s">
        <v>7259</v>
      </c>
      <c r="E205" t="s">
        <v>6804</v>
      </c>
      <c r="F205" t="s">
        <v>6803</v>
      </c>
    </row>
    <row r="206" spans="1:6" x14ac:dyDescent="0.25">
      <c r="A206" t="s">
        <v>612</v>
      </c>
      <c r="B206" t="s">
        <v>6819</v>
      </c>
      <c r="C206" t="s">
        <v>6830</v>
      </c>
      <c r="D206" t="s">
        <v>7263</v>
      </c>
      <c r="E206" t="s">
        <v>6804</v>
      </c>
      <c r="F206" t="s">
        <v>6808</v>
      </c>
    </row>
    <row r="207" spans="1:6" x14ac:dyDescent="0.25">
      <c r="A207" t="s">
        <v>614</v>
      </c>
      <c r="B207" t="s">
        <v>6815</v>
      </c>
      <c r="C207" t="s">
        <v>6814</v>
      </c>
      <c r="D207" t="s">
        <v>7262</v>
      </c>
      <c r="E207" t="s">
        <v>6812</v>
      </c>
      <c r="F207" t="s">
        <v>6803</v>
      </c>
    </row>
    <row r="208" spans="1:6" x14ac:dyDescent="0.25">
      <c r="A208" t="s">
        <v>618</v>
      </c>
      <c r="B208" t="s">
        <v>6815</v>
      </c>
      <c r="C208" t="s">
        <v>6814</v>
      </c>
      <c r="D208" t="s">
        <v>7261</v>
      </c>
      <c r="E208" t="s">
        <v>6812</v>
      </c>
      <c r="F208" t="s">
        <v>6811</v>
      </c>
    </row>
    <row r="209" spans="1:6" x14ac:dyDescent="0.25">
      <c r="A209" t="s">
        <v>620</v>
      </c>
      <c r="B209" t="s">
        <v>6825</v>
      </c>
      <c r="C209" t="s">
        <v>6997</v>
      </c>
      <c r="D209" t="s">
        <v>6996</v>
      </c>
      <c r="E209" t="s">
        <v>6822</v>
      </c>
      <c r="F209" t="s">
        <v>6811</v>
      </c>
    </row>
    <row r="210" spans="1:6" x14ac:dyDescent="0.25">
      <c r="A210" t="s">
        <v>623</v>
      </c>
      <c r="B210" t="s">
        <v>6815</v>
      </c>
      <c r="C210" t="s">
        <v>6814</v>
      </c>
      <c r="D210" t="s">
        <v>7152</v>
      </c>
      <c r="E210" t="s">
        <v>6812</v>
      </c>
      <c r="F210" t="s">
        <v>6808</v>
      </c>
    </row>
    <row r="211" spans="1:6" x14ac:dyDescent="0.25">
      <c r="A211" t="s">
        <v>626</v>
      </c>
      <c r="B211" t="s">
        <v>6910</v>
      </c>
      <c r="C211" t="s">
        <v>7099</v>
      </c>
      <c r="D211" t="s">
        <v>7098</v>
      </c>
      <c r="E211" t="s">
        <v>6804</v>
      </c>
      <c r="F211" t="s">
        <v>6803</v>
      </c>
    </row>
    <row r="212" spans="1:6" x14ac:dyDescent="0.25">
      <c r="A212" t="s">
        <v>633</v>
      </c>
      <c r="B212" t="s">
        <v>6880</v>
      </c>
      <c r="C212" t="s">
        <v>7260</v>
      </c>
      <c r="D212" t="s">
        <v>7260</v>
      </c>
      <c r="E212" t="s">
        <v>6822</v>
      </c>
      <c r="F212" t="s">
        <v>6803</v>
      </c>
    </row>
    <row r="213" spans="1:6" x14ac:dyDescent="0.25">
      <c r="A213" t="s">
        <v>637</v>
      </c>
      <c r="B213" t="s">
        <v>6810</v>
      </c>
      <c r="C213" t="s">
        <v>6835</v>
      </c>
      <c r="D213" t="s">
        <v>7259</v>
      </c>
      <c r="E213" t="s">
        <v>6804</v>
      </c>
      <c r="F213" t="s">
        <v>6811</v>
      </c>
    </row>
    <row r="214" spans="1:6" x14ac:dyDescent="0.25">
      <c r="A214" t="s">
        <v>638</v>
      </c>
      <c r="B214" t="s">
        <v>6810</v>
      </c>
      <c r="C214" t="s">
        <v>6821</v>
      </c>
      <c r="D214" t="s">
        <v>7013</v>
      </c>
      <c r="E214" t="s">
        <v>6804</v>
      </c>
      <c r="F214" t="s">
        <v>6811</v>
      </c>
    </row>
    <row r="215" spans="1:6" x14ac:dyDescent="0.25">
      <c r="A215" t="s">
        <v>639</v>
      </c>
      <c r="B215" t="s">
        <v>6810</v>
      </c>
      <c r="C215" t="s">
        <v>6885</v>
      </c>
      <c r="D215" t="s">
        <v>6884</v>
      </c>
      <c r="E215" t="s">
        <v>6804</v>
      </c>
      <c r="F215" t="s">
        <v>6808</v>
      </c>
    </row>
    <row r="216" spans="1:6" x14ac:dyDescent="0.25">
      <c r="A216" t="s">
        <v>641</v>
      </c>
      <c r="B216" t="s">
        <v>6819</v>
      </c>
      <c r="C216" t="s">
        <v>6818</v>
      </c>
      <c r="D216" t="s">
        <v>6817</v>
      </c>
      <c r="E216" t="s">
        <v>6804</v>
      </c>
      <c r="F216" t="s">
        <v>6808</v>
      </c>
    </row>
    <row r="217" spans="1:6" x14ac:dyDescent="0.25">
      <c r="A217" t="s">
        <v>643</v>
      </c>
      <c r="B217" t="s">
        <v>6819</v>
      </c>
      <c r="C217" t="s">
        <v>6952</v>
      </c>
      <c r="D217" t="s">
        <v>7258</v>
      </c>
      <c r="E217" t="s">
        <v>6804</v>
      </c>
      <c r="F217" t="s">
        <v>6803</v>
      </c>
    </row>
    <row r="218" spans="1:6" x14ac:dyDescent="0.25">
      <c r="A218" t="s">
        <v>645</v>
      </c>
      <c r="B218" t="s">
        <v>6819</v>
      </c>
      <c r="C218" t="s">
        <v>6952</v>
      </c>
      <c r="D218" t="s">
        <v>7205</v>
      </c>
      <c r="E218" t="s">
        <v>6804</v>
      </c>
      <c r="F218" t="s">
        <v>6803</v>
      </c>
    </row>
    <row r="219" spans="1:6" x14ac:dyDescent="0.25">
      <c r="A219" t="s">
        <v>647</v>
      </c>
      <c r="B219" t="s">
        <v>6825</v>
      </c>
      <c r="C219" t="s">
        <v>6898</v>
      </c>
      <c r="D219" t="s">
        <v>7250</v>
      </c>
      <c r="E219" t="s">
        <v>6822</v>
      </c>
      <c r="F219" t="s">
        <v>6808</v>
      </c>
    </row>
    <row r="220" spans="1:6" x14ac:dyDescent="0.25">
      <c r="A220" t="s">
        <v>649</v>
      </c>
      <c r="B220" t="s">
        <v>6853</v>
      </c>
      <c r="C220" t="s">
        <v>6852</v>
      </c>
      <c r="D220" t="s">
        <v>6852</v>
      </c>
      <c r="E220" t="s">
        <v>6804</v>
      </c>
      <c r="F220" t="s">
        <v>6803</v>
      </c>
    </row>
    <row r="221" spans="1:6" x14ac:dyDescent="0.25">
      <c r="A221" t="s">
        <v>650</v>
      </c>
      <c r="B221" t="s">
        <v>6825</v>
      </c>
      <c r="C221" t="s">
        <v>6841</v>
      </c>
      <c r="D221" t="s">
        <v>6840</v>
      </c>
      <c r="E221" t="s">
        <v>6822</v>
      </c>
      <c r="F221" t="s">
        <v>6808</v>
      </c>
    </row>
    <row r="222" spans="1:6" x14ac:dyDescent="0.25">
      <c r="A222" t="s">
        <v>651</v>
      </c>
      <c r="B222" t="s">
        <v>6819</v>
      </c>
      <c r="C222" t="s">
        <v>6859</v>
      </c>
      <c r="D222" t="s">
        <v>7257</v>
      </c>
      <c r="E222" t="s">
        <v>6804</v>
      </c>
      <c r="F222" t="s">
        <v>6808</v>
      </c>
    </row>
    <row r="223" spans="1:6" x14ac:dyDescent="0.25">
      <c r="A223" t="s">
        <v>654</v>
      </c>
      <c r="B223" t="s">
        <v>6819</v>
      </c>
      <c r="C223" t="s">
        <v>6839</v>
      </c>
      <c r="D223" t="s">
        <v>7256</v>
      </c>
      <c r="E223" t="s">
        <v>6804</v>
      </c>
      <c r="F223" t="s">
        <v>6803</v>
      </c>
    </row>
    <row r="224" spans="1:6" x14ac:dyDescent="0.25">
      <c r="A224" t="s">
        <v>657</v>
      </c>
      <c r="B224" t="s">
        <v>6910</v>
      </c>
      <c r="C224" t="s">
        <v>7010</v>
      </c>
      <c r="D224" t="s">
        <v>7010</v>
      </c>
      <c r="E224" t="s">
        <v>6804</v>
      </c>
      <c r="F224" t="s">
        <v>6808</v>
      </c>
    </row>
    <row r="225" spans="1:6" x14ac:dyDescent="0.25">
      <c r="A225" t="s">
        <v>658</v>
      </c>
      <c r="B225" t="s">
        <v>6825</v>
      </c>
      <c r="C225" t="s">
        <v>6866</v>
      </c>
      <c r="D225" t="s">
        <v>7048</v>
      </c>
      <c r="E225" t="s">
        <v>6822</v>
      </c>
      <c r="F225" t="s">
        <v>6803</v>
      </c>
    </row>
    <row r="226" spans="1:6" x14ac:dyDescent="0.25">
      <c r="A226" t="s">
        <v>660</v>
      </c>
      <c r="B226" t="s">
        <v>6815</v>
      </c>
      <c r="C226" t="s">
        <v>6814</v>
      </c>
      <c r="D226" t="s">
        <v>7255</v>
      </c>
      <c r="E226" t="s">
        <v>6812</v>
      </c>
      <c r="F226" t="s">
        <v>6803</v>
      </c>
    </row>
    <row r="227" spans="1:6" x14ac:dyDescent="0.25">
      <c r="A227" t="s">
        <v>662</v>
      </c>
      <c r="B227" t="s">
        <v>6853</v>
      </c>
      <c r="C227" t="s">
        <v>6852</v>
      </c>
      <c r="D227" t="s">
        <v>6852</v>
      </c>
      <c r="E227" t="s">
        <v>6804</v>
      </c>
      <c r="F227" t="s">
        <v>6808</v>
      </c>
    </row>
    <row r="228" spans="1:6" x14ac:dyDescent="0.25">
      <c r="A228" t="s">
        <v>664</v>
      </c>
      <c r="B228" t="s">
        <v>6874</v>
      </c>
      <c r="C228" t="s">
        <v>7254</v>
      </c>
      <c r="D228" t="s">
        <v>7253</v>
      </c>
      <c r="E228" t="s">
        <v>6812</v>
      </c>
      <c r="F228" t="s">
        <v>6803</v>
      </c>
    </row>
    <row r="229" spans="1:6" x14ac:dyDescent="0.25">
      <c r="A229" t="s">
        <v>668</v>
      </c>
      <c r="B229" t="s">
        <v>6857</v>
      </c>
      <c r="C229" t="s">
        <v>7252</v>
      </c>
      <c r="D229" t="s">
        <v>7251</v>
      </c>
      <c r="E229" t="s">
        <v>6812</v>
      </c>
      <c r="F229" t="s">
        <v>6808</v>
      </c>
    </row>
    <row r="230" spans="1:6" x14ac:dyDescent="0.25">
      <c r="A230" t="s">
        <v>669</v>
      </c>
      <c r="B230" t="s">
        <v>6825</v>
      </c>
      <c r="C230" t="s">
        <v>6898</v>
      </c>
      <c r="D230" t="s">
        <v>7250</v>
      </c>
      <c r="E230" t="s">
        <v>6822</v>
      </c>
      <c r="F230" t="s">
        <v>6803</v>
      </c>
    </row>
    <row r="231" spans="1:6" x14ac:dyDescent="0.25">
      <c r="A231" t="s">
        <v>674</v>
      </c>
      <c r="B231" t="s">
        <v>6815</v>
      </c>
      <c r="C231" t="s">
        <v>6814</v>
      </c>
      <c r="D231" t="s">
        <v>6761</v>
      </c>
      <c r="E231" t="s">
        <v>6812</v>
      </c>
      <c r="F231" t="s">
        <v>6803</v>
      </c>
    </row>
    <row r="232" spans="1:6" x14ac:dyDescent="0.25">
      <c r="A232" t="s">
        <v>675</v>
      </c>
      <c r="B232" t="s">
        <v>6815</v>
      </c>
      <c r="C232" t="s">
        <v>6814</v>
      </c>
      <c r="D232" t="s">
        <v>7249</v>
      </c>
      <c r="E232" t="s">
        <v>6812</v>
      </c>
      <c r="F232" t="s">
        <v>6803</v>
      </c>
    </row>
    <row r="233" spans="1:6" x14ac:dyDescent="0.25">
      <c r="A233" t="s">
        <v>676</v>
      </c>
      <c r="B233" t="s">
        <v>6819</v>
      </c>
      <c r="C233" t="s">
        <v>6887</v>
      </c>
      <c r="D233" t="s">
        <v>7248</v>
      </c>
      <c r="E233" t="s">
        <v>6804</v>
      </c>
      <c r="F233" t="s">
        <v>6811</v>
      </c>
    </row>
    <row r="234" spans="1:6" x14ac:dyDescent="0.25">
      <c r="A234" t="s">
        <v>678</v>
      </c>
      <c r="B234" t="s">
        <v>6819</v>
      </c>
      <c r="C234" t="s">
        <v>6887</v>
      </c>
      <c r="D234" t="s">
        <v>7247</v>
      </c>
      <c r="E234" t="s">
        <v>6804</v>
      </c>
      <c r="F234" t="s">
        <v>6808</v>
      </c>
    </row>
    <row r="235" spans="1:6" x14ac:dyDescent="0.25">
      <c r="A235" t="s">
        <v>680</v>
      </c>
      <c r="B235" t="s">
        <v>6819</v>
      </c>
      <c r="C235" t="s">
        <v>6839</v>
      </c>
      <c r="D235" t="s">
        <v>7246</v>
      </c>
      <c r="E235" t="s">
        <v>6804</v>
      </c>
      <c r="F235" t="s">
        <v>6808</v>
      </c>
    </row>
    <row r="236" spans="1:6" x14ac:dyDescent="0.25">
      <c r="A236" t="s">
        <v>683</v>
      </c>
      <c r="B236" t="s">
        <v>6815</v>
      </c>
      <c r="C236" t="s">
        <v>6814</v>
      </c>
      <c r="D236" t="s">
        <v>6833</v>
      </c>
      <c r="E236" t="s">
        <v>6812</v>
      </c>
      <c r="F236" t="s">
        <v>6811</v>
      </c>
    </row>
    <row r="237" spans="1:6" x14ac:dyDescent="0.25">
      <c r="A237" t="s">
        <v>685</v>
      </c>
      <c r="B237" t="s">
        <v>6874</v>
      </c>
      <c r="C237" t="s">
        <v>7166</v>
      </c>
      <c r="D237" t="s">
        <v>7165</v>
      </c>
      <c r="E237" t="s">
        <v>6812</v>
      </c>
      <c r="F237" t="s">
        <v>6803</v>
      </c>
    </row>
    <row r="238" spans="1:6" x14ac:dyDescent="0.25">
      <c r="A238" t="s">
        <v>687</v>
      </c>
      <c r="B238" t="s">
        <v>6880</v>
      </c>
      <c r="C238" t="s">
        <v>6930</v>
      </c>
      <c r="D238" t="s">
        <v>7126</v>
      </c>
      <c r="E238" t="s">
        <v>6822</v>
      </c>
      <c r="F238" t="s">
        <v>6803</v>
      </c>
    </row>
    <row r="239" spans="1:6" x14ac:dyDescent="0.25">
      <c r="A239" t="s">
        <v>692</v>
      </c>
      <c r="B239" t="s">
        <v>6825</v>
      </c>
      <c r="C239" t="s">
        <v>6866</v>
      </c>
      <c r="D239" t="s">
        <v>7048</v>
      </c>
      <c r="E239" t="s">
        <v>6822</v>
      </c>
      <c r="F239" t="s">
        <v>6808</v>
      </c>
    </row>
    <row r="240" spans="1:6" x14ac:dyDescent="0.25">
      <c r="A240" t="s">
        <v>694</v>
      </c>
      <c r="B240" t="s">
        <v>6815</v>
      </c>
      <c r="C240" t="s">
        <v>6814</v>
      </c>
      <c r="D240" t="s">
        <v>7245</v>
      </c>
      <c r="E240" t="s">
        <v>6812</v>
      </c>
      <c r="F240" t="s">
        <v>6811</v>
      </c>
    </row>
    <row r="241" spans="1:6" x14ac:dyDescent="0.25">
      <c r="A241" t="s">
        <v>697</v>
      </c>
      <c r="B241" t="s">
        <v>6819</v>
      </c>
      <c r="C241" t="s">
        <v>6818</v>
      </c>
      <c r="D241" t="s">
        <v>7001</v>
      </c>
      <c r="E241" t="s">
        <v>6804</v>
      </c>
      <c r="F241" t="s">
        <v>6803</v>
      </c>
    </row>
    <row r="242" spans="1:6" x14ac:dyDescent="0.25">
      <c r="A242" t="s">
        <v>699</v>
      </c>
      <c r="B242" t="s">
        <v>6815</v>
      </c>
      <c r="C242" t="s">
        <v>6814</v>
      </c>
      <c r="D242" t="s">
        <v>7244</v>
      </c>
      <c r="E242" t="s">
        <v>6812</v>
      </c>
      <c r="F242" t="s">
        <v>6803</v>
      </c>
    </row>
    <row r="243" spans="1:6" x14ac:dyDescent="0.25">
      <c r="A243" t="s">
        <v>702</v>
      </c>
      <c r="B243" t="s">
        <v>6810</v>
      </c>
      <c r="C243" t="s">
        <v>6821</v>
      </c>
      <c r="D243" t="s">
        <v>6980</v>
      </c>
      <c r="E243" t="s">
        <v>6804</v>
      </c>
      <c r="F243" t="s">
        <v>6803</v>
      </c>
    </row>
    <row r="244" spans="1:6" x14ac:dyDescent="0.25">
      <c r="A244" t="s">
        <v>706</v>
      </c>
      <c r="B244" t="s">
        <v>6810</v>
      </c>
      <c r="C244" t="s">
        <v>6821</v>
      </c>
      <c r="D244" t="s">
        <v>7243</v>
      </c>
      <c r="E244" t="s">
        <v>6804</v>
      </c>
      <c r="F244" t="s">
        <v>6803</v>
      </c>
    </row>
    <row r="245" spans="1:6" x14ac:dyDescent="0.25">
      <c r="A245" t="s">
        <v>711</v>
      </c>
      <c r="B245" t="s">
        <v>6810</v>
      </c>
      <c r="C245" t="s">
        <v>7154</v>
      </c>
      <c r="D245" t="s">
        <v>7242</v>
      </c>
      <c r="E245" t="s">
        <v>6804</v>
      </c>
      <c r="F245" t="s">
        <v>6808</v>
      </c>
    </row>
    <row r="246" spans="1:6" x14ac:dyDescent="0.25">
      <c r="A246" t="s">
        <v>717</v>
      </c>
      <c r="B246" t="s">
        <v>6807</v>
      </c>
      <c r="C246" t="s">
        <v>6972</v>
      </c>
      <c r="D246" t="s">
        <v>7241</v>
      </c>
      <c r="E246" t="s">
        <v>6804</v>
      </c>
      <c r="F246" t="s">
        <v>6808</v>
      </c>
    </row>
    <row r="247" spans="1:6" x14ac:dyDescent="0.25">
      <c r="A247" t="s">
        <v>718</v>
      </c>
      <c r="B247" t="s">
        <v>6880</v>
      </c>
      <c r="C247" t="s">
        <v>6907</v>
      </c>
      <c r="D247" t="s">
        <v>6907</v>
      </c>
      <c r="E247" t="s">
        <v>6822</v>
      </c>
      <c r="F247" t="s">
        <v>6803</v>
      </c>
    </row>
    <row r="248" spans="1:6" x14ac:dyDescent="0.25">
      <c r="A248" t="s">
        <v>720</v>
      </c>
      <c r="B248" t="s">
        <v>6807</v>
      </c>
      <c r="C248" t="s">
        <v>6963</v>
      </c>
      <c r="D248" t="s">
        <v>7240</v>
      </c>
      <c r="E248" t="s">
        <v>6804</v>
      </c>
      <c r="F248" t="s">
        <v>6803</v>
      </c>
    </row>
    <row r="249" spans="1:6" x14ac:dyDescent="0.25">
      <c r="A249" t="s">
        <v>722</v>
      </c>
      <c r="B249" t="s">
        <v>6874</v>
      </c>
      <c r="C249" t="s">
        <v>6873</v>
      </c>
      <c r="D249" t="s">
        <v>6873</v>
      </c>
      <c r="E249" t="s">
        <v>6812</v>
      </c>
      <c r="F249" t="s">
        <v>6808</v>
      </c>
    </row>
    <row r="250" spans="1:6" x14ac:dyDescent="0.25">
      <c r="A250" t="s">
        <v>726</v>
      </c>
      <c r="B250" t="s">
        <v>6880</v>
      </c>
      <c r="C250" t="s">
        <v>6907</v>
      </c>
      <c r="D250" t="s">
        <v>7036</v>
      </c>
      <c r="E250" t="s">
        <v>6822</v>
      </c>
      <c r="F250" t="s">
        <v>6803</v>
      </c>
    </row>
    <row r="251" spans="1:6" x14ac:dyDescent="0.25">
      <c r="A251" t="s">
        <v>727</v>
      </c>
      <c r="B251" t="s">
        <v>6825</v>
      </c>
      <c r="C251" t="s">
        <v>6841</v>
      </c>
      <c r="D251" t="s">
        <v>7239</v>
      </c>
      <c r="E251" t="s">
        <v>6822</v>
      </c>
      <c r="F251" t="s">
        <v>6811</v>
      </c>
    </row>
    <row r="252" spans="1:6" x14ac:dyDescent="0.25">
      <c r="A252" t="s">
        <v>729</v>
      </c>
      <c r="B252" t="s">
        <v>6810</v>
      </c>
      <c r="C252" t="s">
        <v>7012</v>
      </c>
      <c r="D252" t="s">
        <v>7056</v>
      </c>
      <c r="E252" t="s">
        <v>6804</v>
      </c>
      <c r="F252" t="s">
        <v>6808</v>
      </c>
    </row>
    <row r="253" spans="1:6" x14ac:dyDescent="0.25">
      <c r="A253" t="s">
        <v>733</v>
      </c>
      <c r="B253" t="s">
        <v>6825</v>
      </c>
      <c r="C253" t="s">
        <v>6997</v>
      </c>
      <c r="D253" t="s">
        <v>7238</v>
      </c>
      <c r="E253" t="s">
        <v>6822</v>
      </c>
      <c r="F253" t="s">
        <v>6808</v>
      </c>
    </row>
    <row r="254" spans="1:6" x14ac:dyDescent="0.25">
      <c r="A254" t="s">
        <v>735</v>
      </c>
      <c r="B254" t="s">
        <v>6810</v>
      </c>
      <c r="C254" t="s">
        <v>6928</v>
      </c>
      <c r="D254" t="s">
        <v>6928</v>
      </c>
      <c r="E254" t="s">
        <v>6804</v>
      </c>
      <c r="F254" t="s">
        <v>6811</v>
      </c>
    </row>
    <row r="255" spans="1:6" x14ac:dyDescent="0.25">
      <c r="A255" t="s">
        <v>740</v>
      </c>
      <c r="B255" t="s">
        <v>6880</v>
      </c>
      <c r="C255" t="s">
        <v>6958</v>
      </c>
      <c r="D255" t="s">
        <v>6957</v>
      </c>
      <c r="E255" t="s">
        <v>6822</v>
      </c>
      <c r="F255" t="s">
        <v>6808</v>
      </c>
    </row>
    <row r="256" spans="1:6" x14ac:dyDescent="0.25">
      <c r="A256" t="s">
        <v>742</v>
      </c>
      <c r="B256" t="s">
        <v>6815</v>
      </c>
      <c r="C256" t="s">
        <v>6832</v>
      </c>
      <c r="D256" t="s">
        <v>7039</v>
      </c>
      <c r="E256" t="s">
        <v>6812</v>
      </c>
      <c r="F256" t="s">
        <v>6803</v>
      </c>
    </row>
    <row r="257" spans="1:6" x14ac:dyDescent="0.25">
      <c r="A257" t="s">
        <v>743</v>
      </c>
      <c r="B257" t="s">
        <v>6880</v>
      </c>
      <c r="C257" t="s">
        <v>6923</v>
      </c>
      <c r="D257" t="s">
        <v>7237</v>
      </c>
      <c r="E257" t="s">
        <v>6822</v>
      </c>
      <c r="F257" t="s">
        <v>6811</v>
      </c>
    </row>
    <row r="258" spans="1:6" x14ac:dyDescent="0.25">
      <c r="A258" t="s">
        <v>746</v>
      </c>
      <c r="B258" t="s">
        <v>6819</v>
      </c>
      <c r="C258" t="s">
        <v>6839</v>
      </c>
      <c r="D258" t="s">
        <v>6838</v>
      </c>
      <c r="E258" t="s">
        <v>6804</v>
      </c>
      <c r="F258" t="s">
        <v>6803</v>
      </c>
    </row>
    <row r="259" spans="1:6" x14ac:dyDescent="0.25">
      <c r="A259" t="s">
        <v>748</v>
      </c>
      <c r="B259" t="s">
        <v>6815</v>
      </c>
      <c r="C259" t="s">
        <v>6814</v>
      </c>
      <c r="D259" t="s">
        <v>6761</v>
      </c>
      <c r="E259" t="s">
        <v>6812</v>
      </c>
      <c r="F259" t="s">
        <v>6803</v>
      </c>
    </row>
    <row r="260" spans="1:6" x14ac:dyDescent="0.25">
      <c r="A260" t="s">
        <v>751</v>
      </c>
      <c r="B260" t="s">
        <v>6978</v>
      </c>
      <c r="C260" t="s">
        <v>6977</v>
      </c>
      <c r="D260" t="s">
        <v>6977</v>
      </c>
      <c r="E260" t="s">
        <v>6812</v>
      </c>
      <c r="F260" t="s">
        <v>6803</v>
      </c>
    </row>
    <row r="261" spans="1:6" x14ac:dyDescent="0.25">
      <c r="A261" t="s">
        <v>754</v>
      </c>
      <c r="B261" t="s">
        <v>6810</v>
      </c>
      <c r="C261" t="s">
        <v>6821</v>
      </c>
      <c r="D261" t="s">
        <v>7236</v>
      </c>
      <c r="E261" t="s">
        <v>6804</v>
      </c>
      <c r="F261" t="s">
        <v>6811</v>
      </c>
    </row>
    <row r="262" spans="1:6" x14ac:dyDescent="0.25">
      <c r="A262" t="s">
        <v>756</v>
      </c>
      <c r="B262" t="s">
        <v>6815</v>
      </c>
      <c r="C262" t="s">
        <v>6814</v>
      </c>
      <c r="D262" t="s">
        <v>7197</v>
      </c>
      <c r="E262" t="s">
        <v>6812</v>
      </c>
      <c r="F262" t="s">
        <v>6803</v>
      </c>
    </row>
    <row r="263" spans="1:6" x14ac:dyDescent="0.25">
      <c r="A263" t="s">
        <v>758</v>
      </c>
      <c r="B263" t="s">
        <v>6810</v>
      </c>
      <c r="C263" t="s">
        <v>6835</v>
      </c>
      <c r="D263" t="s">
        <v>7235</v>
      </c>
      <c r="E263" t="s">
        <v>6804</v>
      </c>
      <c r="F263" t="s">
        <v>6808</v>
      </c>
    </row>
    <row r="264" spans="1:6" x14ac:dyDescent="0.25">
      <c r="A264" t="s">
        <v>761</v>
      </c>
      <c r="B264" t="s">
        <v>6819</v>
      </c>
      <c r="C264" t="s">
        <v>6839</v>
      </c>
      <c r="D264" t="s">
        <v>7234</v>
      </c>
      <c r="E264" t="s">
        <v>6804</v>
      </c>
      <c r="F264" t="s">
        <v>6808</v>
      </c>
    </row>
    <row r="265" spans="1:6" x14ac:dyDescent="0.25">
      <c r="A265" t="s">
        <v>762</v>
      </c>
      <c r="B265" t="s">
        <v>6810</v>
      </c>
      <c r="C265" t="s">
        <v>6809</v>
      </c>
      <c r="D265" t="s">
        <v>6809</v>
      </c>
      <c r="E265" t="s">
        <v>6804</v>
      </c>
      <c r="F265" t="s">
        <v>6808</v>
      </c>
    </row>
    <row r="266" spans="1:6" x14ac:dyDescent="0.25">
      <c r="A266" t="s">
        <v>766</v>
      </c>
      <c r="B266" t="s">
        <v>6810</v>
      </c>
      <c r="C266" t="s">
        <v>6985</v>
      </c>
      <c r="D266" t="s">
        <v>7045</v>
      </c>
      <c r="E266" t="s">
        <v>6804</v>
      </c>
      <c r="F266" t="s">
        <v>6808</v>
      </c>
    </row>
    <row r="267" spans="1:6" x14ac:dyDescent="0.25">
      <c r="A267" t="s">
        <v>770</v>
      </c>
      <c r="B267" t="s">
        <v>6825</v>
      </c>
      <c r="C267" t="s">
        <v>6997</v>
      </c>
      <c r="D267" t="s">
        <v>7233</v>
      </c>
      <c r="E267" t="s">
        <v>6822</v>
      </c>
      <c r="F267" t="s">
        <v>6803</v>
      </c>
    </row>
    <row r="268" spans="1:6" x14ac:dyDescent="0.25">
      <c r="A268" t="s">
        <v>773</v>
      </c>
      <c r="B268" t="s">
        <v>6815</v>
      </c>
      <c r="C268" t="s">
        <v>6814</v>
      </c>
      <c r="D268" t="s">
        <v>7232</v>
      </c>
      <c r="E268" t="s">
        <v>6812</v>
      </c>
      <c r="F268" t="s">
        <v>6803</v>
      </c>
    </row>
    <row r="269" spans="1:6" x14ac:dyDescent="0.25">
      <c r="A269" t="s">
        <v>776</v>
      </c>
      <c r="B269" t="s">
        <v>6880</v>
      </c>
      <c r="C269" t="s">
        <v>6930</v>
      </c>
      <c r="D269" t="s">
        <v>7058</v>
      </c>
      <c r="E269" t="s">
        <v>6822</v>
      </c>
      <c r="F269" t="s">
        <v>6808</v>
      </c>
    </row>
    <row r="270" spans="1:6" x14ac:dyDescent="0.25">
      <c r="A270" t="s">
        <v>779</v>
      </c>
      <c r="B270" t="s">
        <v>6853</v>
      </c>
      <c r="C270" t="s">
        <v>6852</v>
      </c>
      <c r="D270" t="s">
        <v>6852</v>
      </c>
      <c r="E270" t="s">
        <v>6804</v>
      </c>
      <c r="F270" t="s">
        <v>6803</v>
      </c>
    </row>
    <row r="271" spans="1:6" x14ac:dyDescent="0.25">
      <c r="A271" t="s">
        <v>781</v>
      </c>
      <c r="B271" t="s">
        <v>6819</v>
      </c>
      <c r="C271" t="s">
        <v>6864</v>
      </c>
      <c r="D271" t="s">
        <v>7231</v>
      </c>
      <c r="E271" t="s">
        <v>6804</v>
      </c>
      <c r="F271" t="s">
        <v>6803</v>
      </c>
    </row>
    <row r="272" spans="1:6" x14ac:dyDescent="0.25">
      <c r="A272" t="s">
        <v>783</v>
      </c>
      <c r="B272" t="s">
        <v>6815</v>
      </c>
      <c r="C272" t="s">
        <v>6814</v>
      </c>
      <c r="D272" t="s">
        <v>6844</v>
      </c>
      <c r="E272" t="s">
        <v>6812</v>
      </c>
      <c r="F272" t="s">
        <v>6811</v>
      </c>
    </row>
    <row r="273" spans="1:6" x14ac:dyDescent="0.25">
      <c r="A273" t="s">
        <v>785</v>
      </c>
      <c r="B273" t="s">
        <v>6901</v>
      </c>
      <c r="C273" t="s">
        <v>6900</v>
      </c>
      <c r="D273" t="s">
        <v>7230</v>
      </c>
      <c r="E273" t="s">
        <v>6812</v>
      </c>
      <c r="F273" t="s">
        <v>6808</v>
      </c>
    </row>
    <row r="274" spans="1:6" x14ac:dyDescent="0.25">
      <c r="A274" t="s">
        <v>788</v>
      </c>
      <c r="B274" t="s">
        <v>6815</v>
      </c>
      <c r="C274" t="s">
        <v>6814</v>
      </c>
      <c r="D274" t="s">
        <v>7229</v>
      </c>
      <c r="E274" t="s">
        <v>6812</v>
      </c>
      <c r="F274" t="s">
        <v>6803</v>
      </c>
    </row>
    <row r="275" spans="1:6" x14ac:dyDescent="0.25">
      <c r="A275" t="s">
        <v>793</v>
      </c>
      <c r="B275" t="s">
        <v>6815</v>
      </c>
      <c r="C275" t="s">
        <v>6814</v>
      </c>
      <c r="D275" t="s">
        <v>7228</v>
      </c>
      <c r="E275" t="s">
        <v>6812</v>
      </c>
      <c r="F275" t="s">
        <v>6811</v>
      </c>
    </row>
    <row r="276" spans="1:6" x14ac:dyDescent="0.25">
      <c r="A276" t="s">
        <v>796</v>
      </c>
      <c r="B276" t="s">
        <v>7022</v>
      </c>
      <c r="C276" t="s">
        <v>7227</v>
      </c>
      <c r="D276" t="s">
        <v>7226</v>
      </c>
      <c r="E276" t="s">
        <v>6822</v>
      </c>
      <c r="F276" t="s">
        <v>6803</v>
      </c>
    </row>
    <row r="277" spans="1:6" x14ac:dyDescent="0.25">
      <c r="A277" t="s">
        <v>799</v>
      </c>
      <c r="B277" t="s">
        <v>6810</v>
      </c>
      <c r="C277" t="s">
        <v>6835</v>
      </c>
      <c r="D277" t="s">
        <v>7196</v>
      </c>
      <c r="E277" t="s">
        <v>6804</v>
      </c>
      <c r="F277" t="s">
        <v>6803</v>
      </c>
    </row>
    <row r="278" spans="1:6" x14ac:dyDescent="0.25">
      <c r="A278" t="s">
        <v>801</v>
      </c>
      <c r="B278" t="s">
        <v>6825</v>
      </c>
      <c r="C278" t="s">
        <v>6920</v>
      </c>
      <c r="D278" t="s">
        <v>7225</v>
      </c>
      <c r="E278" t="s">
        <v>6822</v>
      </c>
      <c r="F278" t="s">
        <v>6808</v>
      </c>
    </row>
    <row r="279" spans="1:6" x14ac:dyDescent="0.25">
      <c r="A279" t="s">
        <v>803</v>
      </c>
      <c r="B279" t="s">
        <v>6819</v>
      </c>
      <c r="C279" t="s">
        <v>6887</v>
      </c>
      <c r="D279" t="s">
        <v>7224</v>
      </c>
      <c r="E279" t="s">
        <v>6804</v>
      </c>
      <c r="F279" t="s">
        <v>6803</v>
      </c>
    </row>
    <row r="280" spans="1:6" x14ac:dyDescent="0.25">
      <c r="A280" t="s">
        <v>804</v>
      </c>
      <c r="B280" t="s">
        <v>6825</v>
      </c>
      <c r="C280" t="s">
        <v>6837</v>
      </c>
      <c r="D280" t="s">
        <v>6836</v>
      </c>
      <c r="E280" t="s">
        <v>6822</v>
      </c>
      <c r="F280" t="s">
        <v>6808</v>
      </c>
    </row>
    <row r="281" spans="1:6" x14ac:dyDescent="0.25">
      <c r="A281" t="s">
        <v>806</v>
      </c>
      <c r="B281" t="s">
        <v>6819</v>
      </c>
      <c r="C281" t="s">
        <v>6952</v>
      </c>
      <c r="D281" t="s">
        <v>7223</v>
      </c>
      <c r="E281" t="s">
        <v>6804</v>
      </c>
      <c r="F281" t="s">
        <v>6811</v>
      </c>
    </row>
    <row r="282" spans="1:6" x14ac:dyDescent="0.25">
      <c r="A282" t="s">
        <v>809</v>
      </c>
      <c r="B282" t="s">
        <v>6810</v>
      </c>
      <c r="C282" t="s">
        <v>6868</v>
      </c>
      <c r="D282" t="s">
        <v>7178</v>
      </c>
      <c r="E282" t="s">
        <v>6804</v>
      </c>
      <c r="F282" t="s">
        <v>6808</v>
      </c>
    </row>
    <row r="283" spans="1:6" x14ac:dyDescent="0.25">
      <c r="A283" t="s">
        <v>811</v>
      </c>
      <c r="B283" t="s">
        <v>6810</v>
      </c>
      <c r="C283" t="s">
        <v>6988</v>
      </c>
      <c r="D283" t="s">
        <v>7028</v>
      </c>
      <c r="E283" t="s">
        <v>6804</v>
      </c>
      <c r="F283" t="s">
        <v>6803</v>
      </c>
    </row>
    <row r="284" spans="1:6" x14ac:dyDescent="0.25">
      <c r="A284" t="s">
        <v>815</v>
      </c>
      <c r="B284" t="s">
        <v>6810</v>
      </c>
      <c r="C284" t="s">
        <v>6988</v>
      </c>
      <c r="D284" t="s">
        <v>7222</v>
      </c>
      <c r="E284" t="s">
        <v>6804</v>
      </c>
      <c r="F284" t="s">
        <v>6803</v>
      </c>
    </row>
    <row r="285" spans="1:6" x14ac:dyDescent="0.25">
      <c r="A285" t="s">
        <v>820</v>
      </c>
      <c r="B285" t="s">
        <v>6819</v>
      </c>
      <c r="C285" t="s">
        <v>6887</v>
      </c>
      <c r="D285" t="s">
        <v>7221</v>
      </c>
      <c r="E285" t="s">
        <v>6804</v>
      </c>
      <c r="F285" t="s">
        <v>6811</v>
      </c>
    </row>
    <row r="286" spans="1:6" x14ac:dyDescent="0.25">
      <c r="A286" t="s">
        <v>823</v>
      </c>
      <c r="B286" t="s">
        <v>6810</v>
      </c>
      <c r="C286" t="s">
        <v>6885</v>
      </c>
      <c r="D286" t="s">
        <v>7220</v>
      </c>
      <c r="E286" t="s">
        <v>6804</v>
      </c>
      <c r="F286" t="s">
        <v>6803</v>
      </c>
    </row>
    <row r="287" spans="1:6" x14ac:dyDescent="0.25">
      <c r="A287" t="s">
        <v>824</v>
      </c>
      <c r="B287" t="s">
        <v>6819</v>
      </c>
      <c r="C287" t="s">
        <v>6887</v>
      </c>
      <c r="D287" t="s">
        <v>7219</v>
      </c>
      <c r="E287" t="s">
        <v>6804</v>
      </c>
      <c r="F287" t="s">
        <v>6803</v>
      </c>
    </row>
    <row r="288" spans="1:6" x14ac:dyDescent="0.25">
      <c r="A288" t="s">
        <v>829</v>
      </c>
      <c r="B288" t="s">
        <v>6810</v>
      </c>
      <c r="C288" t="s">
        <v>6960</v>
      </c>
      <c r="D288" t="s">
        <v>6959</v>
      </c>
      <c r="E288" t="s">
        <v>6804</v>
      </c>
      <c r="F288" t="s">
        <v>6803</v>
      </c>
    </row>
    <row r="289" spans="1:6" x14ac:dyDescent="0.25">
      <c r="A289" t="s">
        <v>830</v>
      </c>
      <c r="B289" t="s">
        <v>6853</v>
      </c>
      <c r="C289" t="s">
        <v>7185</v>
      </c>
      <c r="D289" t="s">
        <v>7184</v>
      </c>
      <c r="E289" t="s">
        <v>6804</v>
      </c>
      <c r="F289" t="s">
        <v>6803</v>
      </c>
    </row>
    <row r="290" spans="1:6" x14ac:dyDescent="0.25">
      <c r="A290" t="s">
        <v>836</v>
      </c>
      <c r="B290" t="s">
        <v>6819</v>
      </c>
      <c r="C290" t="s">
        <v>6839</v>
      </c>
      <c r="D290" t="s">
        <v>7218</v>
      </c>
      <c r="E290" t="s">
        <v>6804</v>
      </c>
      <c r="F290" t="s">
        <v>6803</v>
      </c>
    </row>
    <row r="291" spans="1:6" x14ac:dyDescent="0.25">
      <c r="A291" t="s">
        <v>838</v>
      </c>
      <c r="B291" t="s">
        <v>6819</v>
      </c>
      <c r="C291" t="s">
        <v>6839</v>
      </c>
      <c r="D291" t="s">
        <v>7217</v>
      </c>
      <c r="E291" t="s">
        <v>6804</v>
      </c>
      <c r="F291" t="s">
        <v>6811</v>
      </c>
    </row>
    <row r="292" spans="1:6" x14ac:dyDescent="0.25">
      <c r="A292" t="s">
        <v>839</v>
      </c>
      <c r="B292" t="s">
        <v>6819</v>
      </c>
      <c r="C292" t="s">
        <v>6839</v>
      </c>
      <c r="D292" t="s">
        <v>6838</v>
      </c>
      <c r="E292" t="s">
        <v>6804</v>
      </c>
      <c r="F292" t="s">
        <v>6808</v>
      </c>
    </row>
    <row r="293" spans="1:6" x14ac:dyDescent="0.25">
      <c r="A293" t="s">
        <v>841</v>
      </c>
      <c r="B293" t="s">
        <v>6815</v>
      </c>
      <c r="C293" t="s">
        <v>6814</v>
      </c>
      <c r="D293" t="s">
        <v>6939</v>
      </c>
      <c r="E293" t="s">
        <v>6812</v>
      </c>
      <c r="F293" t="s">
        <v>6808</v>
      </c>
    </row>
    <row r="294" spans="1:6" x14ac:dyDescent="0.25">
      <c r="A294" t="s">
        <v>844</v>
      </c>
      <c r="B294" t="s">
        <v>6810</v>
      </c>
      <c r="C294" t="s">
        <v>6821</v>
      </c>
      <c r="D294" t="s">
        <v>7070</v>
      </c>
      <c r="E294" t="s">
        <v>6804</v>
      </c>
      <c r="F294" t="s">
        <v>6811</v>
      </c>
    </row>
    <row r="295" spans="1:6" x14ac:dyDescent="0.25">
      <c r="A295" t="s">
        <v>846</v>
      </c>
      <c r="B295" t="s">
        <v>6825</v>
      </c>
      <c r="C295" t="s">
        <v>6843</v>
      </c>
      <c r="D295" t="s">
        <v>6889</v>
      </c>
      <c r="E295" t="s">
        <v>6822</v>
      </c>
      <c r="F295" t="s">
        <v>6803</v>
      </c>
    </row>
    <row r="296" spans="1:6" x14ac:dyDescent="0.25">
      <c r="A296" t="s">
        <v>850</v>
      </c>
      <c r="B296" t="s">
        <v>6819</v>
      </c>
      <c r="C296" t="s">
        <v>6906</v>
      </c>
      <c r="D296" t="s">
        <v>7216</v>
      </c>
      <c r="E296" t="s">
        <v>6804</v>
      </c>
      <c r="F296" t="s">
        <v>6811</v>
      </c>
    </row>
    <row r="297" spans="1:6" x14ac:dyDescent="0.25">
      <c r="A297" t="s">
        <v>852</v>
      </c>
      <c r="B297" t="s">
        <v>6880</v>
      </c>
      <c r="C297" t="s">
        <v>7053</v>
      </c>
      <c r="D297" t="s">
        <v>7095</v>
      </c>
      <c r="E297" t="s">
        <v>6822</v>
      </c>
      <c r="F297" t="s">
        <v>6811</v>
      </c>
    </row>
    <row r="298" spans="1:6" x14ac:dyDescent="0.25">
      <c r="A298" t="s">
        <v>855</v>
      </c>
      <c r="B298" t="s">
        <v>6825</v>
      </c>
      <c r="C298" t="s">
        <v>7215</v>
      </c>
      <c r="D298" t="s">
        <v>7214</v>
      </c>
      <c r="E298" t="s">
        <v>6822</v>
      </c>
      <c r="F298" t="s">
        <v>6808</v>
      </c>
    </row>
    <row r="299" spans="1:6" x14ac:dyDescent="0.25">
      <c r="A299" t="s">
        <v>860</v>
      </c>
      <c r="B299" t="s">
        <v>6815</v>
      </c>
      <c r="C299" t="s">
        <v>6814</v>
      </c>
      <c r="D299" t="s">
        <v>6761</v>
      </c>
      <c r="E299" t="s">
        <v>6812</v>
      </c>
      <c r="F299" t="s">
        <v>6803</v>
      </c>
    </row>
    <row r="300" spans="1:6" x14ac:dyDescent="0.25">
      <c r="A300" t="s">
        <v>862</v>
      </c>
      <c r="B300" t="s">
        <v>6825</v>
      </c>
      <c r="C300" t="s">
        <v>6824</v>
      </c>
      <c r="D300" t="s">
        <v>7213</v>
      </c>
      <c r="E300" t="s">
        <v>6822</v>
      </c>
      <c r="F300" t="s">
        <v>6803</v>
      </c>
    </row>
    <row r="301" spans="1:6" x14ac:dyDescent="0.25">
      <c r="A301" t="s">
        <v>866</v>
      </c>
      <c r="B301" t="s">
        <v>6810</v>
      </c>
      <c r="C301" t="s">
        <v>7012</v>
      </c>
      <c r="D301" t="s">
        <v>7056</v>
      </c>
      <c r="E301" t="s">
        <v>6804</v>
      </c>
      <c r="F301" t="s">
        <v>6803</v>
      </c>
    </row>
    <row r="302" spans="1:6" x14ac:dyDescent="0.25">
      <c r="A302" t="s">
        <v>867</v>
      </c>
      <c r="B302" t="s">
        <v>6810</v>
      </c>
      <c r="C302" t="s">
        <v>7119</v>
      </c>
      <c r="D302" t="s">
        <v>7141</v>
      </c>
      <c r="E302" t="s">
        <v>6804</v>
      </c>
      <c r="F302" t="s">
        <v>6811</v>
      </c>
    </row>
    <row r="303" spans="1:6" x14ac:dyDescent="0.25">
      <c r="A303" t="s">
        <v>868</v>
      </c>
      <c r="B303" t="s">
        <v>6825</v>
      </c>
      <c r="C303" t="s">
        <v>6824</v>
      </c>
      <c r="D303" t="s">
        <v>6823</v>
      </c>
      <c r="E303" t="s">
        <v>6822</v>
      </c>
      <c r="F303" t="s">
        <v>6803</v>
      </c>
    </row>
    <row r="304" spans="1:6" x14ac:dyDescent="0.25">
      <c r="A304" t="s">
        <v>871</v>
      </c>
      <c r="B304" t="s">
        <v>6853</v>
      </c>
      <c r="C304" t="s">
        <v>6852</v>
      </c>
      <c r="D304" t="s">
        <v>6852</v>
      </c>
      <c r="E304" t="s">
        <v>6804</v>
      </c>
      <c r="F304" t="s">
        <v>6808</v>
      </c>
    </row>
    <row r="305" spans="1:6" x14ac:dyDescent="0.25">
      <c r="A305" t="s">
        <v>877</v>
      </c>
      <c r="B305" t="s">
        <v>6815</v>
      </c>
      <c r="C305" t="s">
        <v>6814</v>
      </c>
      <c r="D305" t="s">
        <v>6761</v>
      </c>
      <c r="E305" t="s">
        <v>6812</v>
      </c>
      <c r="F305" t="s">
        <v>6803</v>
      </c>
    </row>
    <row r="306" spans="1:6" x14ac:dyDescent="0.25">
      <c r="A306" t="s">
        <v>880</v>
      </c>
      <c r="B306" t="s">
        <v>6810</v>
      </c>
      <c r="C306" t="s">
        <v>6809</v>
      </c>
      <c r="D306" t="s">
        <v>6809</v>
      </c>
      <c r="E306" t="s">
        <v>6804</v>
      </c>
      <c r="F306" t="s">
        <v>6803</v>
      </c>
    </row>
    <row r="307" spans="1:6" x14ac:dyDescent="0.25">
      <c r="A307" t="s">
        <v>882</v>
      </c>
      <c r="B307" t="s">
        <v>6815</v>
      </c>
      <c r="C307" t="s">
        <v>6814</v>
      </c>
      <c r="D307" t="s">
        <v>7212</v>
      </c>
      <c r="E307" t="s">
        <v>6812</v>
      </c>
      <c r="F307" t="s">
        <v>6811</v>
      </c>
    </row>
    <row r="308" spans="1:6" x14ac:dyDescent="0.25">
      <c r="A308" t="s">
        <v>890</v>
      </c>
      <c r="B308" t="s">
        <v>6880</v>
      </c>
      <c r="C308" t="s">
        <v>6958</v>
      </c>
      <c r="D308" t="s">
        <v>7211</v>
      </c>
      <c r="E308" t="s">
        <v>6822</v>
      </c>
      <c r="F308" t="s">
        <v>6808</v>
      </c>
    </row>
    <row r="309" spans="1:6" x14ac:dyDescent="0.25">
      <c r="A309" t="s">
        <v>893</v>
      </c>
      <c r="B309" t="s">
        <v>6880</v>
      </c>
      <c r="C309" t="s">
        <v>6907</v>
      </c>
      <c r="D309" t="s">
        <v>6907</v>
      </c>
      <c r="E309" t="s">
        <v>6822</v>
      </c>
      <c r="F309" t="s">
        <v>6803</v>
      </c>
    </row>
    <row r="310" spans="1:6" x14ac:dyDescent="0.25">
      <c r="A310" t="s">
        <v>894</v>
      </c>
      <c r="B310" t="s">
        <v>6815</v>
      </c>
      <c r="C310" t="s">
        <v>6814</v>
      </c>
      <c r="D310" t="s">
        <v>6761</v>
      </c>
      <c r="E310" t="s">
        <v>6812</v>
      </c>
      <c r="F310" t="s">
        <v>6811</v>
      </c>
    </row>
    <row r="311" spans="1:6" x14ac:dyDescent="0.25">
      <c r="A311" t="s">
        <v>895</v>
      </c>
      <c r="B311" t="s">
        <v>6810</v>
      </c>
      <c r="C311" t="s">
        <v>6821</v>
      </c>
      <c r="D311" t="s">
        <v>7160</v>
      </c>
      <c r="E311" t="s">
        <v>6804</v>
      </c>
      <c r="F311" t="s">
        <v>6811</v>
      </c>
    </row>
    <row r="312" spans="1:6" x14ac:dyDescent="0.25">
      <c r="A312" t="s">
        <v>897</v>
      </c>
      <c r="B312" t="s">
        <v>6807</v>
      </c>
      <c r="C312" t="s">
        <v>7210</v>
      </c>
      <c r="D312" t="s">
        <v>7209</v>
      </c>
      <c r="E312" t="s">
        <v>6804</v>
      </c>
      <c r="F312" t="s">
        <v>6803</v>
      </c>
    </row>
    <row r="313" spans="1:6" x14ac:dyDescent="0.25">
      <c r="A313" t="s">
        <v>899</v>
      </c>
      <c r="B313" t="s">
        <v>6815</v>
      </c>
      <c r="C313" t="s">
        <v>6814</v>
      </c>
      <c r="D313" t="s">
        <v>6761</v>
      </c>
      <c r="E313" t="s">
        <v>6812</v>
      </c>
      <c r="F313" t="s">
        <v>6803</v>
      </c>
    </row>
    <row r="314" spans="1:6" x14ac:dyDescent="0.25">
      <c r="A314" t="s">
        <v>901</v>
      </c>
      <c r="B314" t="s">
        <v>6880</v>
      </c>
      <c r="C314" t="s">
        <v>6907</v>
      </c>
      <c r="D314" t="s">
        <v>6907</v>
      </c>
      <c r="E314" t="s">
        <v>6822</v>
      </c>
      <c r="F314" t="s">
        <v>6808</v>
      </c>
    </row>
    <row r="315" spans="1:6" x14ac:dyDescent="0.25">
      <c r="A315" t="s">
        <v>907</v>
      </c>
      <c r="B315" t="s">
        <v>6943</v>
      </c>
      <c r="C315" t="s">
        <v>7208</v>
      </c>
      <c r="D315" t="s">
        <v>7207</v>
      </c>
      <c r="E315" t="s">
        <v>6804</v>
      </c>
      <c r="F315" t="s">
        <v>6803</v>
      </c>
    </row>
    <row r="316" spans="1:6" x14ac:dyDescent="0.25">
      <c r="A316" t="s">
        <v>911</v>
      </c>
      <c r="B316" t="s">
        <v>6815</v>
      </c>
      <c r="C316" t="s">
        <v>6814</v>
      </c>
      <c r="D316" t="s">
        <v>7206</v>
      </c>
      <c r="E316" t="s">
        <v>6812</v>
      </c>
      <c r="F316" t="s">
        <v>6803</v>
      </c>
    </row>
    <row r="317" spans="1:6" x14ac:dyDescent="0.25">
      <c r="A317" t="s">
        <v>913</v>
      </c>
      <c r="B317" t="s">
        <v>6819</v>
      </c>
      <c r="C317" t="s">
        <v>6952</v>
      </c>
      <c r="D317" t="s">
        <v>7205</v>
      </c>
      <c r="E317" t="s">
        <v>6804</v>
      </c>
      <c r="F317" t="s">
        <v>6803</v>
      </c>
    </row>
    <row r="318" spans="1:6" x14ac:dyDescent="0.25">
      <c r="A318" t="s">
        <v>914</v>
      </c>
      <c r="B318" t="s">
        <v>6815</v>
      </c>
      <c r="C318" t="s">
        <v>6814</v>
      </c>
      <c r="D318" t="s">
        <v>6761</v>
      </c>
      <c r="E318" t="s">
        <v>6812</v>
      </c>
      <c r="F318" t="s">
        <v>6808</v>
      </c>
    </row>
    <row r="319" spans="1:6" x14ac:dyDescent="0.25">
      <c r="A319" t="s">
        <v>916</v>
      </c>
      <c r="B319" t="s">
        <v>6819</v>
      </c>
      <c r="C319" t="s">
        <v>6850</v>
      </c>
      <c r="D319" t="s">
        <v>6849</v>
      </c>
      <c r="E319" t="s">
        <v>6804</v>
      </c>
      <c r="F319" t="s">
        <v>6811</v>
      </c>
    </row>
    <row r="320" spans="1:6" x14ac:dyDescent="0.25">
      <c r="A320" t="s">
        <v>917</v>
      </c>
      <c r="B320" t="s">
        <v>6807</v>
      </c>
      <c r="C320" t="s">
        <v>6862</v>
      </c>
      <c r="D320" t="s">
        <v>6861</v>
      </c>
      <c r="E320" t="s">
        <v>6804</v>
      </c>
      <c r="F320" t="s">
        <v>6803</v>
      </c>
    </row>
    <row r="321" spans="1:6" x14ac:dyDescent="0.25">
      <c r="A321" t="s">
        <v>918</v>
      </c>
      <c r="B321" t="s">
        <v>6819</v>
      </c>
      <c r="C321" t="s">
        <v>6818</v>
      </c>
      <c r="D321" t="s">
        <v>6828</v>
      </c>
      <c r="E321" t="s">
        <v>6804</v>
      </c>
      <c r="F321" t="s">
        <v>6803</v>
      </c>
    </row>
    <row r="322" spans="1:6" x14ac:dyDescent="0.25">
      <c r="A322" t="s">
        <v>920</v>
      </c>
      <c r="B322" t="s">
        <v>6825</v>
      </c>
      <c r="C322" t="s">
        <v>6920</v>
      </c>
      <c r="D322" t="s">
        <v>7204</v>
      </c>
      <c r="E322" t="s">
        <v>6822</v>
      </c>
      <c r="F322" t="s">
        <v>6803</v>
      </c>
    </row>
    <row r="323" spans="1:6" x14ac:dyDescent="0.25">
      <c r="A323" t="s">
        <v>921</v>
      </c>
      <c r="B323" t="s">
        <v>6825</v>
      </c>
      <c r="C323" t="s">
        <v>6935</v>
      </c>
      <c r="D323" t="s">
        <v>6934</v>
      </c>
      <c r="E323" t="s">
        <v>6822</v>
      </c>
      <c r="F323" t="s">
        <v>6808</v>
      </c>
    </row>
    <row r="324" spans="1:6" x14ac:dyDescent="0.25">
      <c r="A324" t="s">
        <v>925</v>
      </c>
      <c r="B324" t="s">
        <v>6810</v>
      </c>
      <c r="C324" t="s">
        <v>6835</v>
      </c>
      <c r="D324" t="s">
        <v>7203</v>
      </c>
      <c r="E324" t="s">
        <v>6804</v>
      </c>
      <c r="F324" t="s">
        <v>6808</v>
      </c>
    </row>
    <row r="325" spans="1:6" x14ac:dyDescent="0.25">
      <c r="A325" t="s">
        <v>927</v>
      </c>
      <c r="B325" t="s">
        <v>6819</v>
      </c>
      <c r="C325" t="s">
        <v>6906</v>
      </c>
      <c r="D325" t="s">
        <v>7202</v>
      </c>
      <c r="E325" t="s">
        <v>6804</v>
      </c>
      <c r="F325" t="s">
        <v>6803</v>
      </c>
    </row>
    <row r="326" spans="1:6" x14ac:dyDescent="0.25">
      <c r="A326" t="s">
        <v>928</v>
      </c>
      <c r="B326" t="s">
        <v>6825</v>
      </c>
      <c r="C326" t="s">
        <v>7201</v>
      </c>
      <c r="D326" t="s">
        <v>7200</v>
      </c>
      <c r="E326" t="s">
        <v>6822</v>
      </c>
      <c r="F326" t="s">
        <v>6811</v>
      </c>
    </row>
    <row r="327" spans="1:6" x14ac:dyDescent="0.25">
      <c r="A327" t="s">
        <v>930</v>
      </c>
      <c r="B327" t="s">
        <v>6819</v>
      </c>
      <c r="C327" t="s">
        <v>6927</v>
      </c>
      <c r="D327" t="s">
        <v>7199</v>
      </c>
      <c r="E327" t="s">
        <v>6804</v>
      </c>
      <c r="F327" t="s">
        <v>6803</v>
      </c>
    </row>
    <row r="328" spans="1:6" x14ac:dyDescent="0.25">
      <c r="A328" t="s">
        <v>931</v>
      </c>
      <c r="B328" t="s">
        <v>6815</v>
      </c>
      <c r="C328" t="s">
        <v>6832</v>
      </c>
      <c r="D328" t="s">
        <v>7198</v>
      </c>
      <c r="E328" t="s">
        <v>6812</v>
      </c>
      <c r="F328" t="s">
        <v>6808</v>
      </c>
    </row>
    <row r="329" spans="1:6" x14ac:dyDescent="0.25">
      <c r="A329" t="s">
        <v>932</v>
      </c>
      <c r="B329" t="s">
        <v>6880</v>
      </c>
      <c r="C329" t="s">
        <v>6879</v>
      </c>
      <c r="D329" t="s">
        <v>6936</v>
      </c>
      <c r="E329" t="s">
        <v>6822</v>
      </c>
      <c r="F329" t="s">
        <v>6803</v>
      </c>
    </row>
    <row r="330" spans="1:6" x14ac:dyDescent="0.25">
      <c r="A330" t="s">
        <v>933</v>
      </c>
      <c r="B330" t="s">
        <v>6815</v>
      </c>
      <c r="C330" t="s">
        <v>6814</v>
      </c>
      <c r="D330" t="s">
        <v>7197</v>
      </c>
      <c r="E330" t="s">
        <v>6812</v>
      </c>
      <c r="F330" t="s">
        <v>6803</v>
      </c>
    </row>
    <row r="331" spans="1:6" x14ac:dyDescent="0.25">
      <c r="A331" t="s">
        <v>935</v>
      </c>
      <c r="B331" t="s">
        <v>6810</v>
      </c>
      <c r="C331" t="s">
        <v>6835</v>
      </c>
      <c r="D331" t="s">
        <v>7196</v>
      </c>
      <c r="E331" t="s">
        <v>6804</v>
      </c>
      <c r="F331" t="s">
        <v>6808</v>
      </c>
    </row>
    <row r="332" spans="1:6" x14ac:dyDescent="0.25">
      <c r="A332" t="s">
        <v>936</v>
      </c>
      <c r="B332" t="s">
        <v>6819</v>
      </c>
      <c r="C332" t="s">
        <v>6839</v>
      </c>
      <c r="D332" t="s">
        <v>7195</v>
      </c>
      <c r="E332" t="s">
        <v>6804</v>
      </c>
      <c r="F332" t="s">
        <v>6808</v>
      </c>
    </row>
    <row r="333" spans="1:6" x14ac:dyDescent="0.25">
      <c r="A333" t="s">
        <v>940</v>
      </c>
      <c r="B333" t="s">
        <v>6901</v>
      </c>
      <c r="C333" t="s">
        <v>6900</v>
      </c>
      <c r="D333" t="s">
        <v>6899</v>
      </c>
      <c r="E333" t="s">
        <v>6812</v>
      </c>
      <c r="F333" t="s">
        <v>6808</v>
      </c>
    </row>
    <row r="334" spans="1:6" x14ac:dyDescent="0.25">
      <c r="A334" t="s">
        <v>944</v>
      </c>
      <c r="B334" t="s">
        <v>6825</v>
      </c>
      <c r="C334" t="s">
        <v>6843</v>
      </c>
      <c r="D334" t="s">
        <v>7194</v>
      </c>
      <c r="E334" t="s">
        <v>6822</v>
      </c>
      <c r="F334" t="s">
        <v>6803</v>
      </c>
    </row>
    <row r="335" spans="1:6" x14ac:dyDescent="0.25">
      <c r="A335" t="s">
        <v>949</v>
      </c>
      <c r="B335" t="s">
        <v>6815</v>
      </c>
      <c r="C335" t="s">
        <v>6814</v>
      </c>
      <c r="D335" t="s">
        <v>7193</v>
      </c>
      <c r="E335" t="s">
        <v>6812</v>
      </c>
      <c r="F335" t="s">
        <v>6808</v>
      </c>
    </row>
    <row r="336" spans="1:6" x14ac:dyDescent="0.25">
      <c r="A336" t="s">
        <v>956</v>
      </c>
      <c r="B336" t="s">
        <v>6815</v>
      </c>
      <c r="C336" t="s">
        <v>6814</v>
      </c>
      <c r="D336" t="s">
        <v>7192</v>
      </c>
      <c r="E336" t="s">
        <v>6812</v>
      </c>
      <c r="F336" t="s">
        <v>6811</v>
      </c>
    </row>
    <row r="337" spans="1:6" x14ac:dyDescent="0.25">
      <c r="A337" t="s">
        <v>958</v>
      </c>
      <c r="B337" t="s">
        <v>6904</v>
      </c>
      <c r="C337" t="s">
        <v>7191</v>
      </c>
      <c r="D337" t="s">
        <v>7190</v>
      </c>
      <c r="E337" t="s">
        <v>6812</v>
      </c>
      <c r="F337" t="s">
        <v>6808</v>
      </c>
    </row>
    <row r="338" spans="1:6" x14ac:dyDescent="0.25">
      <c r="A338" t="s">
        <v>959</v>
      </c>
      <c r="B338" t="s">
        <v>6810</v>
      </c>
      <c r="C338" t="s">
        <v>7044</v>
      </c>
      <c r="D338" t="s">
        <v>7054</v>
      </c>
      <c r="E338" t="s">
        <v>6804</v>
      </c>
      <c r="F338" t="s">
        <v>6811</v>
      </c>
    </row>
    <row r="339" spans="1:6" x14ac:dyDescent="0.25">
      <c r="A339" t="s">
        <v>961</v>
      </c>
      <c r="B339" t="s">
        <v>6810</v>
      </c>
      <c r="C339" t="s">
        <v>6835</v>
      </c>
      <c r="D339" t="s">
        <v>7189</v>
      </c>
      <c r="E339" t="s">
        <v>6804</v>
      </c>
      <c r="F339" t="s">
        <v>6808</v>
      </c>
    </row>
    <row r="340" spans="1:6" x14ac:dyDescent="0.25">
      <c r="A340" t="s">
        <v>965</v>
      </c>
      <c r="B340" t="s">
        <v>6853</v>
      </c>
      <c r="C340" t="s">
        <v>6852</v>
      </c>
      <c r="D340" t="s">
        <v>6852</v>
      </c>
      <c r="E340" t="s">
        <v>6804</v>
      </c>
      <c r="F340" t="s">
        <v>6803</v>
      </c>
    </row>
    <row r="341" spans="1:6" x14ac:dyDescent="0.25">
      <c r="A341" t="s">
        <v>967</v>
      </c>
      <c r="B341" t="s">
        <v>6819</v>
      </c>
      <c r="C341" t="s">
        <v>6952</v>
      </c>
      <c r="D341" t="s">
        <v>7088</v>
      </c>
      <c r="E341" t="s">
        <v>6804</v>
      </c>
      <c r="F341" t="s">
        <v>6803</v>
      </c>
    </row>
    <row r="342" spans="1:6" x14ac:dyDescent="0.25">
      <c r="A342" t="s">
        <v>969</v>
      </c>
      <c r="B342" t="s">
        <v>6904</v>
      </c>
      <c r="C342" t="s">
        <v>7094</v>
      </c>
      <c r="D342" t="s">
        <v>7094</v>
      </c>
      <c r="E342" t="s">
        <v>6812</v>
      </c>
      <c r="F342" t="s">
        <v>6811</v>
      </c>
    </row>
    <row r="343" spans="1:6" x14ac:dyDescent="0.25">
      <c r="A343" t="s">
        <v>976</v>
      </c>
      <c r="B343" t="s">
        <v>6819</v>
      </c>
      <c r="C343" t="s">
        <v>7003</v>
      </c>
      <c r="D343" t="s">
        <v>7188</v>
      </c>
      <c r="E343" t="s">
        <v>6804</v>
      </c>
      <c r="F343" t="s">
        <v>6808</v>
      </c>
    </row>
    <row r="344" spans="1:6" x14ac:dyDescent="0.25">
      <c r="A344" t="s">
        <v>985</v>
      </c>
      <c r="B344" t="s">
        <v>6810</v>
      </c>
      <c r="C344" t="s">
        <v>6821</v>
      </c>
      <c r="D344" t="s">
        <v>7187</v>
      </c>
      <c r="E344" t="s">
        <v>6804</v>
      </c>
      <c r="F344" t="s">
        <v>6803</v>
      </c>
    </row>
    <row r="345" spans="1:6" x14ac:dyDescent="0.25">
      <c r="A345" t="s">
        <v>987</v>
      </c>
      <c r="B345" t="s">
        <v>6880</v>
      </c>
      <c r="C345" t="s">
        <v>6879</v>
      </c>
      <c r="D345" t="s">
        <v>7186</v>
      </c>
      <c r="E345" t="s">
        <v>6822</v>
      </c>
      <c r="F345" t="s">
        <v>6808</v>
      </c>
    </row>
    <row r="346" spans="1:6" x14ac:dyDescent="0.25">
      <c r="A346" t="s">
        <v>990</v>
      </c>
      <c r="B346" t="s">
        <v>6853</v>
      </c>
      <c r="C346" t="s">
        <v>7185</v>
      </c>
      <c r="D346" t="s">
        <v>7184</v>
      </c>
      <c r="E346" t="s">
        <v>6804</v>
      </c>
      <c r="F346" t="s">
        <v>6808</v>
      </c>
    </row>
    <row r="347" spans="1:6" x14ac:dyDescent="0.25">
      <c r="A347" t="s">
        <v>995</v>
      </c>
      <c r="B347" t="s">
        <v>6825</v>
      </c>
      <c r="C347" t="s">
        <v>6898</v>
      </c>
      <c r="D347" t="s">
        <v>6967</v>
      </c>
      <c r="E347" t="s">
        <v>6822</v>
      </c>
      <c r="F347" t="s">
        <v>6811</v>
      </c>
    </row>
    <row r="348" spans="1:6" x14ac:dyDescent="0.25">
      <c r="A348" t="s">
        <v>999</v>
      </c>
      <c r="B348" t="s">
        <v>6880</v>
      </c>
      <c r="C348" t="s">
        <v>7053</v>
      </c>
      <c r="D348" t="s">
        <v>7183</v>
      </c>
      <c r="E348" t="s">
        <v>6822</v>
      </c>
      <c r="F348" t="s">
        <v>6808</v>
      </c>
    </row>
    <row r="349" spans="1:6" x14ac:dyDescent="0.25">
      <c r="A349" t="s">
        <v>1000</v>
      </c>
      <c r="B349" t="s">
        <v>6978</v>
      </c>
      <c r="C349" t="s">
        <v>6977</v>
      </c>
      <c r="D349" t="s">
        <v>6977</v>
      </c>
      <c r="E349" t="s">
        <v>6812</v>
      </c>
      <c r="F349" t="s">
        <v>6808</v>
      </c>
    </row>
    <row r="350" spans="1:6" x14ac:dyDescent="0.25">
      <c r="A350" t="s">
        <v>1005</v>
      </c>
      <c r="B350" t="s">
        <v>6819</v>
      </c>
      <c r="C350" t="s">
        <v>6850</v>
      </c>
      <c r="D350" t="s">
        <v>7182</v>
      </c>
      <c r="E350" t="s">
        <v>6804</v>
      </c>
      <c r="F350" t="s">
        <v>6808</v>
      </c>
    </row>
    <row r="351" spans="1:6" x14ac:dyDescent="0.25">
      <c r="A351" t="s">
        <v>1007</v>
      </c>
      <c r="B351" t="s">
        <v>6815</v>
      </c>
      <c r="C351" t="s">
        <v>6814</v>
      </c>
      <c r="D351" t="s">
        <v>7152</v>
      </c>
      <c r="E351" t="s">
        <v>6812</v>
      </c>
      <c r="F351" t="s">
        <v>6803</v>
      </c>
    </row>
    <row r="352" spans="1:6" x14ac:dyDescent="0.25">
      <c r="A352" t="s">
        <v>1008</v>
      </c>
      <c r="B352" t="s">
        <v>6819</v>
      </c>
      <c r="C352" t="s">
        <v>6839</v>
      </c>
      <c r="D352" t="s">
        <v>7181</v>
      </c>
      <c r="E352" t="s">
        <v>6804</v>
      </c>
      <c r="F352" t="s">
        <v>6803</v>
      </c>
    </row>
    <row r="353" spans="1:6" x14ac:dyDescent="0.25">
      <c r="A353" t="s">
        <v>1010</v>
      </c>
      <c r="B353" t="s">
        <v>6810</v>
      </c>
      <c r="C353" t="s">
        <v>6835</v>
      </c>
      <c r="D353" t="s">
        <v>6998</v>
      </c>
      <c r="E353" t="s">
        <v>6804</v>
      </c>
      <c r="F353" t="s">
        <v>6811</v>
      </c>
    </row>
    <row r="354" spans="1:6" x14ac:dyDescent="0.25">
      <c r="A354" t="s">
        <v>1012</v>
      </c>
      <c r="B354" t="s">
        <v>6880</v>
      </c>
      <c r="C354" t="s">
        <v>6907</v>
      </c>
      <c r="D354" t="s">
        <v>6907</v>
      </c>
      <c r="E354" t="s">
        <v>6822</v>
      </c>
      <c r="F354" t="s">
        <v>6803</v>
      </c>
    </row>
    <row r="355" spans="1:6" x14ac:dyDescent="0.25">
      <c r="A355" t="s">
        <v>1014</v>
      </c>
      <c r="B355" t="s">
        <v>6880</v>
      </c>
      <c r="C355" t="s">
        <v>7053</v>
      </c>
      <c r="D355" t="s">
        <v>7095</v>
      </c>
      <c r="E355" t="s">
        <v>6822</v>
      </c>
      <c r="F355" t="s">
        <v>6803</v>
      </c>
    </row>
    <row r="356" spans="1:6" x14ac:dyDescent="0.25">
      <c r="A356" t="s">
        <v>1015</v>
      </c>
      <c r="B356" t="s">
        <v>6815</v>
      </c>
      <c r="C356" t="s">
        <v>6814</v>
      </c>
      <c r="D356" t="s">
        <v>7180</v>
      </c>
      <c r="E356" t="s">
        <v>6812</v>
      </c>
      <c r="F356" t="s">
        <v>6803</v>
      </c>
    </row>
    <row r="357" spans="1:6" x14ac:dyDescent="0.25">
      <c r="A357" t="s">
        <v>1019</v>
      </c>
      <c r="B357" t="s">
        <v>6815</v>
      </c>
      <c r="C357" t="s">
        <v>6814</v>
      </c>
      <c r="D357" t="s">
        <v>7179</v>
      </c>
      <c r="E357" t="s">
        <v>6812</v>
      </c>
      <c r="F357" t="s">
        <v>6803</v>
      </c>
    </row>
    <row r="358" spans="1:6" x14ac:dyDescent="0.25">
      <c r="A358" t="s">
        <v>1021</v>
      </c>
      <c r="B358" t="s">
        <v>6807</v>
      </c>
      <c r="C358" t="s">
        <v>6806</v>
      </c>
      <c r="D358" t="s">
        <v>6913</v>
      </c>
      <c r="E358" t="s">
        <v>6804</v>
      </c>
      <c r="F358" t="s">
        <v>6803</v>
      </c>
    </row>
    <row r="359" spans="1:6" x14ac:dyDescent="0.25">
      <c r="A359" t="s">
        <v>1025</v>
      </c>
      <c r="B359" t="s">
        <v>6810</v>
      </c>
      <c r="C359" t="s">
        <v>6868</v>
      </c>
      <c r="D359" t="s">
        <v>7178</v>
      </c>
      <c r="E359" t="s">
        <v>6804</v>
      </c>
      <c r="F359" t="s">
        <v>6803</v>
      </c>
    </row>
    <row r="360" spans="1:6" x14ac:dyDescent="0.25">
      <c r="A360" t="s">
        <v>1027</v>
      </c>
      <c r="B360" t="s">
        <v>6810</v>
      </c>
      <c r="C360" t="s">
        <v>6821</v>
      </c>
      <c r="D360" t="s">
        <v>7177</v>
      </c>
      <c r="E360" t="s">
        <v>6804</v>
      </c>
      <c r="F360" t="s">
        <v>6803</v>
      </c>
    </row>
    <row r="361" spans="1:6" x14ac:dyDescent="0.25">
      <c r="A361" t="s">
        <v>1033</v>
      </c>
      <c r="B361" t="s">
        <v>6810</v>
      </c>
      <c r="C361" t="s">
        <v>6821</v>
      </c>
      <c r="D361" t="s">
        <v>7176</v>
      </c>
      <c r="E361" t="s">
        <v>6804</v>
      </c>
      <c r="F361" t="s">
        <v>6803</v>
      </c>
    </row>
    <row r="362" spans="1:6" x14ac:dyDescent="0.25">
      <c r="A362" t="s">
        <v>1035</v>
      </c>
      <c r="B362" t="s">
        <v>6815</v>
      </c>
      <c r="C362" t="s">
        <v>6814</v>
      </c>
      <c r="D362" t="s">
        <v>7175</v>
      </c>
      <c r="E362" t="s">
        <v>6812</v>
      </c>
      <c r="F362" t="s">
        <v>6803</v>
      </c>
    </row>
    <row r="363" spans="1:6" x14ac:dyDescent="0.25">
      <c r="A363" t="s">
        <v>1038</v>
      </c>
      <c r="B363" t="s">
        <v>6819</v>
      </c>
      <c r="C363" t="s">
        <v>6839</v>
      </c>
      <c r="D363" t="s">
        <v>7174</v>
      </c>
      <c r="E363" t="s">
        <v>6804</v>
      </c>
      <c r="F363" t="s">
        <v>6803</v>
      </c>
    </row>
    <row r="364" spans="1:6" x14ac:dyDescent="0.25">
      <c r="A364" t="s">
        <v>1043</v>
      </c>
      <c r="B364" t="s">
        <v>6815</v>
      </c>
      <c r="C364" t="s">
        <v>6832</v>
      </c>
      <c r="D364" t="s">
        <v>7173</v>
      </c>
      <c r="E364" t="s">
        <v>6812</v>
      </c>
      <c r="F364" t="s">
        <v>6811</v>
      </c>
    </row>
    <row r="365" spans="1:6" x14ac:dyDescent="0.25">
      <c r="A365" t="s">
        <v>1044</v>
      </c>
      <c r="B365" t="s">
        <v>6810</v>
      </c>
      <c r="C365" t="s">
        <v>6821</v>
      </c>
      <c r="D365" t="s">
        <v>7172</v>
      </c>
      <c r="E365" t="s">
        <v>6804</v>
      </c>
      <c r="F365" t="s">
        <v>6803</v>
      </c>
    </row>
    <row r="366" spans="1:6" x14ac:dyDescent="0.25">
      <c r="A366" t="s">
        <v>1046</v>
      </c>
      <c r="B366" t="s">
        <v>6810</v>
      </c>
      <c r="C366" t="s">
        <v>6821</v>
      </c>
      <c r="D366" t="s">
        <v>7171</v>
      </c>
      <c r="E366" t="s">
        <v>6804</v>
      </c>
      <c r="F366" t="s">
        <v>6803</v>
      </c>
    </row>
    <row r="367" spans="1:6" x14ac:dyDescent="0.25">
      <c r="A367" t="s">
        <v>1050</v>
      </c>
      <c r="B367" t="s">
        <v>6815</v>
      </c>
      <c r="C367" t="s">
        <v>6814</v>
      </c>
      <c r="D367" t="s">
        <v>7082</v>
      </c>
      <c r="E367" t="s">
        <v>6812</v>
      </c>
      <c r="F367" t="s">
        <v>6808</v>
      </c>
    </row>
    <row r="368" spans="1:6" x14ac:dyDescent="0.25">
      <c r="A368" t="s">
        <v>1052</v>
      </c>
      <c r="B368" t="s">
        <v>6815</v>
      </c>
      <c r="C368" t="s">
        <v>6814</v>
      </c>
      <c r="D368" t="s">
        <v>7170</v>
      </c>
      <c r="E368" t="s">
        <v>6812</v>
      </c>
      <c r="F368" t="s">
        <v>6803</v>
      </c>
    </row>
    <row r="369" spans="1:6" x14ac:dyDescent="0.25">
      <c r="A369" t="s">
        <v>1053</v>
      </c>
      <c r="B369" t="s">
        <v>6825</v>
      </c>
      <c r="C369" t="s">
        <v>6997</v>
      </c>
      <c r="D369" t="s">
        <v>7169</v>
      </c>
      <c r="E369" t="s">
        <v>6822</v>
      </c>
      <c r="F369" t="s">
        <v>6808</v>
      </c>
    </row>
    <row r="370" spans="1:6" x14ac:dyDescent="0.25">
      <c r="A370" t="s">
        <v>1054</v>
      </c>
      <c r="B370" t="s">
        <v>6819</v>
      </c>
      <c r="C370" t="s">
        <v>6839</v>
      </c>
      <c r="D370" t="s">
        <v>7168</v>
      </c>
      <c r="E370" t="s">
        <v>6804</v>
      </c>
      <c r="F370" t="s">
        <v>6803</v>
      </c>
    </row>
    <row r="371" spans="1:6" x14ac:dyDescent="0.25">
      <c r="A371" t="s">
        <v>1060</v>
      </c>
      <c r="B371" t="s">
        <v>6810</v>
      </c>
      <c r="C371" t="s">
        <v>6885</v>
      </c>
      <c r="D371" t="s">
        <v>6884</v>
      </c>
      <c r="E371" t="s">
        <v>6804</v>
      </c>
      <c r="F371" t="s">
        <v>6803</v>
      </c>
    </row>
    <row r="372" spans="1:6" x14ac:dyDescent="0.25">
      <c r="A372" t="s">
        <v>1062</v>
      </c>
      <c r="B372" t="s">
        <v>6810</v>
      </c>
      <c r="C372" t="s">
        <v>6821</v>
      </c>
      <c r="D372" t="s">
        <v>7160</v>
      </c>
      <c r="E372" t="s">
        <v>6804</v>
      </c>
      <c r="F372" t="s">
        <v>6803</v>
      </c>
    </row>
    <row r="373" spans="1:6" x14ac:dyDescent="0.25">
      <c r="A373" t="s">
        <v>1066</v>
      </c>
      <c r="B373" t="s">
        <v>6825</v>
      </c>
      <c r="C373" t="s">
        <v>6843</v>
      </c>
      <c r="D373" t="s">
        <v>6842</v>
      </c>
      <c r="E373" t="s">
        <v>6822</v>
      </c>
      <c r="F373" t="s">
        <v>6811</v>
      </c>
    </row>
    <row r="374" spans="1:6" x14ac:dyDescent="0.25">
      <c r="A374" t="s">
        <v>1068</v>
      </c>
      <c r="B374" t="s">
        <v>6810</v>
      </c>
      <c r="C374" t="s">
        <v>6821</v>
      </c>
      <c r="D374" t="s">
        <v>7167</v>
      </c>
      <c r="E374" t="s">
        <v>6804</v>
      </c>
      <c r="F374" t="s">
        <v>6803</v>
      </c>
    </row>
    <row r="375" spans="1:6" x14ac:dyDescent="0.25">
      <c r="A375" t="s">
        <v>1070</v>
      </c>
      <c r="B375" t="s">
        <v>6810</v>
      </c>
      <c r="C375" t="s">
        <v>7119</v>
      </c>
      <c r="D375" t="s">
        <v>7118</v>
      </c>
      <c r="E375" t="s">
        <v>6804</v>
      </c>
      <c r="F375" t="s">
        <v>6811</v>
      </c>
    </row>
    <row r="376" spans="1:6" x14ac:dyDescent="0.25">
      <c r="A376" t="s">
        <v>1072</v>
      </c>
      <c r="B376" t="s">
        <v>6810</v>
      </c>
      <c r="C376" t="s">
        <v>6928</v>
      </c>
      <c r="D376" t="s">
        <v>6928</v>
      </c>
      <c r="E376" t="s">
        <v>6804</v>
      </c>
      <c r="F376" t="s">
        <v>6803</v>
      </c>
    </row>
    <row r="377" spans="1:6" x14ac:dyDescent="0.25">
      <c r="A377" t="s">
        <v>1078</v>
      </c>
      <c r="B377" t="s">
        <v>6874</v>
      </c>
      <c r="C377" t="s">
        <v>7166</v>
      </c>
      <c r="D377" t="s">
        <v>7165</v>
      </c>
      <c r="E377" t="s">
        <v>6812</v>
      </c>
      <c r="F377" t="s">
        <v>6808</v>
      </c>
    </row>
    <row r="378" spans="1:6" x14ac:dyDescent="0.25">
      <c r="A378" t="s">
        <v>1079</v>
      </c>
      <c r="B378" t="s">
        <v>6815</v>
      </c>
      <c r="C378" t="s">
        <v>6814</v>
      </c>
      <c r="D378" t="s">
        <v>7164</v>
      </c>
      <c r="E378" t="s">
        <v>6812</v>
      </c>
      <c r="F378" t="s">
        <v>6803</v>
      </c>
    </row>
    <row r="379" spans="1:6" x14ac:dyDescent="0.25">
      <c r="A379" t="s">
        <v>1081</v>
      </c>
      <c r="B379" t="s">
        <v>6819</v>
      </c>
      <c r="C379" t="s">
        <v>6952</v>
      </c>
      <c r="D379" t="s">
        <v>7163</v>
      </c>
      <c r="E379" t="s">
        <v>6804</v>
      </c>
      <c r="F379" t="s">
        <v>6811</v>
      </c>
    </row>
    <row r="380" spans="1:6" x14ac:dyDescent="0.25">
      <c r="A380" t="s">
        <v>1087</v>
      </c>
      <c r="B380" t="s">
        <v>6810</v>
      </c>
      <c r="C380" t="s">
        <v>7012</v>
      </c>
      <c r="D380" t="s">
        <v>7056</v>
      </c>
      <c r="E380" t="s">
        <v>6804</v>
      </c>
      <c r="F380" t="s">
        <v>6808</v>
      </c>
    </row>
    <row r="381" spans="1:6" x14ac:dyDescent="0.25">
      <c r="A381" t="s">
        <v>1088</v>
      </c>
      <c r="B381" t="s">
        <v>6819</v>
      </c>
      <c r="C381" t="s">
        <v>6952</v>
      </c>
      <c r="D381" t="s">
        <v>7162</v>
      </c>
      <c r="E381" t="s">
        <v>6804</v>
      </c>
      <c r="F381" t="s">
        <v>6808</v>
      </c>
    </row>
    <row r="382" spans="1:6" x14ac:dyDescent="0.25">
      <c r="A382" t="s">
        <v>1091</v>
      </c>
      <c r="B382" t="s">
        <v>6815</v>
      </c>
      <c r="C382" t="s">
        <v>6814</v>
      </c>
      <c r="D382" t="s">
        <v>7161</v>
      </c>
      <c r="E382" t="s">
        <v>6812</v>
      </c>
      <c r="F382" t="s">
        <v>6803</v>
      </c>
    </row>
    <row r="383" spans="1:6" x14ac:dyDescent="0.25">
      <c r="A383" t="s">
        <v>1096</v>
      </c>
      <c r="B383" t="s">
        <v>6815</v>
      </c>
      <c r="C383" t="s">
        <v>6814</v>
      </c>
      <c r="D383" t="s">
        <v>7025</v>
      </c>
      <c r="E383" t="s">
        <v>6812</v>
      </c>
      <c r="F383" t="s">
        <v>6803</v>
      </c>
    </row>
    <row r="384" spans="1:6" x14ac:dyDescent="0.25">
      <c r="A384" t="s">
        <v>1103</v>
      </c>
      <c r="B384" t="s">
        <v>6853</v>
      </c>
      <c r="C384" t="s">
        <v>7076</v>
      </c>
      <c r="D384" t="s">
        <v>7075</v>
      </c>
      <c r="E384" t="s">
        <v>6804</v>
      </c>
      <c r="F384" t="s">
        <v>6808</v>
      </c>
    </row>
    <row r="385" spans="1:6" x14ac:dyDescent="0.25">
      <c r="A385" t="s">
        <v>1106</v>
      </c>
      <c r="B385" t="s">
        <v>6810</v>
      </c>
      <c r="C385" t="s">
        <v>6821</v>
      </c>
      <c r="D385" t="s">
        <v>7160</v>
      </c>
      <c r="E385" t="s">
        <v>6804</v>
      </c>
      <c r="F385" t="s">
        <v>6803</v>
      </c>
    </row>
    <row r="386" spans="1:6" x14ac:dyDescent="0.25">
      <c r="A386" t="s">
        <v>1108</v>
      </c>
      <c r="B386" t="s">
        <v>6815</v>
      </c>
      <c r="C386" t="s">
        <v>6814</v>
      </c>
      <c r="D386" t="s">
        <v>6869</v>
      </c>
      <c r="E386" t="s">
        <v>6812</v>
      </c>
      <c r="F386" t="s">
        <v>6803</v>
      </c>
    </row>
    <row r="387" spans="1:6" x14ac:dyDescent="0.25">
      <c r="A387" t="s">
        <v>1110</v>
      </c>
      <c r="B387" t="s">
        <v>6825</v>
      </c>
      <c r="C387" t="s">
        <v>6920</v>
      </c>
      <c r="D387" t="s">
        <v>7159</v>
      </c>
      <c r="E387" t="s">
        <v>6822</v>
      </c>
      <c r="F387" t="s">
        <v>6803</v>
      </c>
    </row>
    <row r="388" spans="1:6" x14ac:dyDescent="0.25">
      <c r="A388" t="s">
        <v>1113</v>
      </c>
      <c r="B388" t="s">
        <v>6880</v>
      </c>
      <c r="C388" t="s">
        <v>6923</v>
      </c>
      <c r="D388" t="s">
        <v>7083</v>
      </c>
      <c r="E388" t="s">
        <v>6822</v>
      </c>
      <c r="F388" t="s">
        <v>6811</v>
      </c>
    </row>
    <row r="389" spans="1:6" x14ac:dyDescent="0.25">
      <c r="A389" t="s">
        <v>1122</v>
      </c>
      <c r="B389" t="s">
        <v>6819</v>
      </c>
      <c r="C389" t="s">
        <v>6839</v>
      </c>
      <c r="D389" t="s">
        <v>7158</v>
      </c>
      <c r="E389" t="s">
        <v>6804</v>
      </c>
      <c r="F389" t="s">
        <v>6811</v>
      </c>
    </row>
    <row r="390" spans="1:6" x14ac:dyDescent="0.25">
      <c r="A390" t="s">
        <v>1129</v>
      </c>
      <c r="B390" t="s">
        <v>6810</v>
      </c>
      <c r="C390" t="s">
        <v>6928</v>
      </c>
      <c r="D390" t="s">
        <v>6928</v>
      </c>
      <c r="E390" t="s">
        <v>6804</v>
      </c>
      <c r="F390" t="s">
        <v>6803</v>
      </c>
    </row>
    <row r="391" spans="1:6" x14ac:dyDescent="0.25">
      <c r="A391" t="s">
        <v>1131</v>
      </c>
      <c r="B391" t="s">
        <v>6810</v>
      </c>
      <c r="C391" t="s">
        <v>6809</v>
      </c>
      <c r="D391" t="s">
        <v>6809</v>
      </c>
      <c r="E391" t="s">
        <v>6804</v>
      </c>
      <c r="F391" t="s">
        <v>6811</v>
      </c>
    </row>
    <row r="392" spans="1:6" x14ac:dyDescent="0.25">
      <c r="A392" t="s">
        <v>1133</v>
      </c>
      <c r="B392" t="s">
        <v>6810</v>
      </c>
      <c r="C392" t="s">
        <v>6821</v>
      </c>
      <c r="D392" t="s">
        <v>7157</v>
      </c>
      <c r="E392" t="s">
        <v>6804</v>
      </c>
      <c r="F392" t="s">
        <v>6811</v>
      </c>
    </row>
    <row r="393" spans="1:6" x14ac:dyDescent="0.25">
      <c r="A393" t="s">
        <v>1134</v>
      </c>
      <c r="B393" t="s">
        <v>6810</v>
      </c>
      <c r="C393" t="s">
        <v>6821</v>
      </c>
      <c r="D393" t="s">
        <v>7156</v>
      </c>
      <c r="E393" t="s">
        <v>6804</v>
      </c>
      <c r="F393" t="s">
        <v>6803</v>
      </c>
    </row>
    <row r="394" spans="1:6" x14ac:dyDescent="0.25">
      <c r="A394" t="s">
        <v>1135</v>
      </c>
      <c r="B394" t="s">
        <v>6815</v>
      </c>
      <c r="C394" t="s">
        <v>6814</v>
      </c>
      <c r="D394" t="s">
        <v>7155</v>
      </c>
      <c r="E394" t="s">
        <v>6812</v>
      </c>
      <c r="F394" t="s">
        <v>6811</v>
      </c>
    </row>
    <row r="395" spans="1:6" x14ac:dyDescent="0.25">
      <c r="A395" t="s">
        <v>1139</v>
      </c>
      <c r="B395" t="s">
        <v>6810</v>
      </c>
      <c r="C395" t="s">
        <v>7154</v>
      </c>
      <c r="D395" t="s">
        <v>7153</v>
      </c>
      <c r="E395" t="s">
        <v>6804</v>
      </c>
      <c r="F395" t="s">
        <v>6803</v>
      </c>
    </row>
    <row r="396" spans="1:6" x14ac:dyDescent="0.25">
      <c r="A396" t="s">
        <v>1141</v>
      </c>
      <c r="B396" t="s">
        <v>6810</v>
      </c>
      <c r="C396" t="s">
        <v>6809</v>
      </c>
      <c r="D396" t="s">
        <v>6809</v>
      </c>
      <c r="E396" t="s">
        <v>6804</v>
      </c>
      <c r="F396" t="s">
        <v>6808</v>
      </c>
    </row>
    <row r="397" spans="1:6" x14ac:dyDescent="0.25">
      <c r="A397" t="s">
        <v>1143</v>
      </c>
      <c r="B397" t="s">
        <v>6807</v>
      </c>
      <c r="C397" t="s">
        <v>6846</v>
      </c>
      <c r="D397" t="s">
        <v>7014</v>
      </c>
      <c r="E397" t="s">
        <v>6804</v>
      </c>
      <c r="F397" t="s">
        <v>6811</v>
      </c>
    </row>
    <row r="398" spans="1:6" x14ac:dyDescent="0.25">
      <c r="A398" t="s">
        <v>1145</v>
      </c>
      <c r="B398" t="s">
        <v>6810</v>
      </c>
      <c r="C398" t="s">
        <v>6809</v>
      </c>
      <c r="D398" t="s">
        <v>6809</v>
      </c>
      <c r="E398" t="s">
        <v>6804</v>
      </c>
      <c r="F398" t="s">
        <v>6803</v>
      </c>
    </row>
    <row r="399" spans="1:6" x14ac:dyDescent="0.25">
      <c r="A399" t="s">
        <v>1146</v>
      </c>
      <c r="B399" t="s">
        <v>6815</v>
      </c>
      <c r="C399" t="s">
        <v>6814</v>
      </c>
      <c r="D399" t="s">
        <v>7152</v>
      </c>
      <c r="E399" t="s">
        <v>6812</v>
      </c>
      <c r="F399" t="s">
        <v>6803</v>
      </c>
    </row>
    <row r="400" spans="1:6" x14ac:dyDescent="0.25">
      <c r="A400" t="s">
        <v>1148</v>
      </c>
      <c r="B400" t="s">
        <v>6807</v>
      </c>
      <c r="C400" t="s">
        <v>6862</v>
      </c>
      <c r="D400" t="s">
        <v>7151</v>
      </c>
      <c r="E400" t="s">
        <v>6804</v>
      </c>
      <c r="F400" t="s">
        <v>6811</v>
      </c>
    </row>
    <row r="401" spans="1:6" x14ac:dyDescent="0.25">
      <c r="A401" t="s">
        <v>1150</v>
      </c>
      <c r="B401" t="s">
        <v>6853</v>
      </c>
      <c r="C401" t="s">
        <v>6852</v>
      </c>
      <c r="D401" t="s">
        <v>6852</v>
      </c>
      <c r="E401" t="s">
        <v>6804</v>
      </c>
      <c r="F401" t="s">
        <v>6808</v>
      </c>
    </row>
    <row r="402" spans="1:6" x14ac:dyDescent="0.25">
      <c r="A402" t="s">
        <v>1154</v>
      </c>
      <c r="B402" t="s">
        <v>6901</v>
      </c>
      <c r="C402" t="s">
        <v>6900</v>
      </c>
      <c r="D402" t="s">
        <v>6899</v>
      </c>
      <c r="E402" t="s">
        <v>6812</v>
      </c>
      <c r="F402" t="s">
        <v>6808</v>
      </c>
    </row>
    <row r="403" spans="1:6" x14ac:dyDescent="0.25">
      <c r="A403" t="s">
        <v>1156</v>
      </c>
      <c r="B403" t="s">
        <v>6819</v>
      </c>
      <c r="C403" t="s">
        <v>6839</v>
      </c>
      <c r="D403" t="s">
        <v>7150</v>
      </c>
      <c r="E403" t="s">
        <v>6804</v>
      </c>
      <c r="F403" t="s">
        <v>6803</v>
      </c>
    </row>
    <row r="404" spans="1:6" x14ac:dyDescent="0.25">
      <c r="A404" t="s">
        <v>1158</v>
      </c>
      <c r="B404" t="s">
        <v>6815</v>
      </c>
      <c r="C404" t="s">
        <v>6814</v>
      </c>
      <c r="D404" t="s">
        <v>7149</v>
      </c>
      <c r="E404" t="s">
        <v>6812</v>
      </c>
      <c r="F404" t="s">
        <v>6808</v>
      </c>
    </row>
    <row r="405" spans="1:6" x14ac:dyDescent="0.25">
      <c r="A405" t="s">
        <v>1161</v>
      </c>
      <c r="B405" t="s">
        <v>6825</v>
      </c>
      <c r="C405" t="s">
        <v>6824</v>
      </c>
      <c r="D405" t="s">
        <v>7148</v>
      </c>
      <c r="E405" t="s">
        <v>6822</v>
      </c>
      <c r="F405" t="s">
        <v>6808</v>
      </c>
    </row>
    <row r="406" spans="1:6" x14ac:dyDescent="0.25">
      <c r="A406" t="s">
        <v>1164</v>
      </c>
      <c r="B406" t="s">
        <v>6819</v>
      </c>
      <c r="C406" t="s">
        <v>6850</v>
      </c>
      <c r="D406" t="s">
        <v>7134</v>
      </c>
      <c r="E406" t="s">
        <v>6804</v>
      </c>
      <c r="F406" t="s">
        <v>6808</v>
      </c>
    </row>
    <row r="407" spans="1:6" x14ac:dyDescent="0.25">
      <c r="A407" t="s">
        <v>1166</v>
      </c>
      <c r="B407" t="s">
        <v>6810</v>
      </c>
      <c r="C407" t="s">
        <v>6928</v>
      </c>
      <c r="D407" t="s">
        <v>6928</v>
      </c>
      <c r="E407" t="s">
        <v>6804</v>
      </c>
      <c r="F407" t="s">
        <v>6811</v>
      </c>
    </row>
    <row r="408" spans="1:6" x14ac:dyDescent="0.25">
      <c r="A408" t="s">
        <v>1169</v>
      </c>
      <c r="B408" t="s">
        <v>6825</v>
      </c>
      <c r="C408" t="s">
        <v>6871</v>
      </c>
      <c r="D408" t="s">
        <v>7147</v>
      </c>
      <c r="E408" t="s">
        <v>6822</v>
      </c>
      <c r="F408" t="s">
        <v>6803</v>
      </c>
    </row>
    <row r="409" spans="1:6" x14ac:dyDescent="0.25">
      <c r="A409" t="s">
        <v>1170</v>
      </c>
      <c r="B409" t="s">
        <v>6810</v>
      </c>
      <c r="C409" t="s">
        <v>6928</v>
      </c>
      <c r="D409" t="s">
        <v>6928</v>
      </c>
      <c r="E409" t="s">
        <v>6804</v>
      </c>
      <c r="F409" t="s">
        <v>6803</v>
      </c>
    </row>
    <row r="410" spans="1:6" x14ac:dyDescent="0.25">
      <c r="A410" t="s">
        <v>1172</v>
      </c>
      <c r="B410" t="s">
        <v>6943</v>
      </c>
      <c r="C410" t="s">
        <v>6942</v>
      </c>
      <c r="D410" t="s">
        <v>6941</v>
      </c>
      <c r="E410" t="s">
        <v>6804</v>
      </c>
      <c r="F410" t="s">
        <v>6811</v>
      </c>
    </row>
    <row r="411" spans="1:6" x14ac:dyDescent="0.25">
      <c r="A411" t="s">
        <v>1173</v>
      </c>
      <c r="B411" t="s">
        <v>6819</v>
      </c>
      <c r="C411" t="s">
        <v>6818</v>
      </c>
      <c r="D411" t="s">
        <v>7146</v>
      </c>
      <c r="E411" t="s">
        <v>6804</v>
      </c>
      <c r="F411" t="s">
        <v>6803</v>
      </c>
    </row>
    <row r="412" spans="1:6" x14ac:dyDescent="0.25">
      <c r="A412" t="s">
        <v>1179</v>
      </c>
      <c r="B412" t="s">
        <v>6815</v>
      </c>
      <c r="C412" t="s">
        <v>6814</v>
      </c>
      <c r="D412" t="s">
        <v>7145</v>
      </c>
      <c r="E412" t="s">
        <v>6812</v>
      </c>
      <c r="F412" t="s">
        <v>6803</v>
      </c>
    </row>
    <row r="413" spans="1:6" x14ac:dyDescent="0.25">
      <c r="A413" t="s">
        <v>1183</v>
      </c>
      <c r="B413" t="s">
        <v>6810</v>
      </c>
      <c r="C413" t="s">
        <v>6885</v>
      </c>
      <c r="D413" t="s">
        <v>7055</v>
      </c>
      <c r="E413" t="s">
        <v>6804</v>
      </c>
      <c r="F413" t="s">
        <v>6803</v>
      </c>
    </row>
    <row r="414" spans="1:6" x14ac:dyDescent="0.25">
      <c r="A414" t="s">
        <v>1187</v>
      </c>
      <c r="B414" t="s">
        <v>6815</v>
      </c>
      <c r="C414" t="s">
        <v>6814</v>
      </c>
      <c r="D414" t="s">
        <v>7144</v>
      </c>
      <c r="E414" t="s">
        <v>6812</v>
      </c>
      <c r="F414" t="s">
        <v>6808</v>
      </c>
    </row>
    <row r="415" spans="1:6" x14ac:dyDescent="0.25">
      <c r="A415" t="s">
        <v>1192</v>
      </c>
      <c r="B415" t="s">
        <v>6810</v>
      </c>
      <c r="C415" t="s">
        <v>6821</v>
      </c>
      <c r="D415" t="s">
        <v>7132</v>
      </c>
      <c r="E415" t="s">
        <v>6804</v>
      </c>
      <c r="F415" t="s">
        <v>6808</v>
      </c>
    </row>
    <row r="416" spans="1:6" x14ac:dyDescent="0.25">
      <c r="A416" t="s">
        <v>1193</v>
      </c>
      <c r="B416" t="s">
        <v>6880</v>
      </c>
      <c r="C416" t="s">
        <v>7106</v>
      </c>
      <c r="D416" t="s">
        <v>7106</v>
      </c>
      <c r="E416" t="s">
        <v>6822</v>
      </c>
      <c r="F416" t="s">
        <v>6803</v>
      </c>
    </row>
    <row r="417" spans="1:6" x14ac:dyDescent="0.25">
      <c r="A417" t="s">
        <v>1200</v>
      </c>
      <c r="B417" t="s">
        <v>6825</v>
      </c>
      <c r="C417" t="s">
        <v>6841</v>
      </c>
      <c r="D417" t="s">
        <v>7143</v>
      </c>
      <c r="E417" t="s">
        <v>6822</v>
      </c>
      <c r="F417" t="s">
        <v>6803</v>
      </c>
    </row>
    <row r="418" spans="1:6" x14ac:dyDescent="0.25">
      <c r="A418" t="s">
        <v>1204</v>
      </c>
      <c r="B418" t="s">
        <v>6815</v>
      </c>
      <c r="C418" t="s">
        <v>6814</v>
      </c>
      <c r="D418" t="s">
        <v>7085</v>
      </c>
      <c r="E418" t="s">
        <v>6812</v>
      </c>
      <c r="F418" t="s">
        <v>6803</v>
      </c>
    </row>
    <row r="419" spans="1:6" x14ac:dyDescent="0.25">
      <c r="A419" t="s">
        <v>1207</v>
      </c>
      <c r="B419" t="s">
        <v>6819</v>
      </c>
      <c r="C419" t="s">
        <v>6927</v>
      </c>
      <c r="D419" t="s">
        <v>7142</v>
      </c>
      <c r="E419" t="s">
        <v>6804</v>
      </c>
      <c r="F419" t="s">
        <v>6811</v>
      </c>
    </row>
    <row r="420" spans="1:6" x14ac:dyDescent="0.25">
      <c r="A420" t="s">
        <v>1209</v>
      </c>
      <c r="B420" t="s">
        <v>6810</v>
      </c>
      <c r="C420" t="s">
        <v>6809</v>
      </c>
      <c r="D420" t="s">
        <v>6809</v>
      </c>
      <c r="E420" t="s">
        <v>6804</v>
      </c>
      <c r="F420" t="s">
        <v>6811</v>
      </c>
    </row>
    <row r="421" spans="1:6" x14ac:dyDescent="0.25">
      <c r="A421" t="s">
        <v>1211</v>
      </c>
      <c r="B421" t="s">
        <v>6810</v>
      </c>
      <c r="C421" t="s">
        <v>6821</v>
      </c>
      <c r="D421" t="s">
        <v>7141</v>
      </c>
      <c r="E421" t="s">
        <v>6804</v>
      </c>
      <c r="F421" t="s">
        <v>6803</v>
      </c>
    </row>
    <row r="422" spans="1:6" x14ac:dyDescent="0.25">
      <c r="A422" t="s">
        <v>1215</v>
      </c>
      <c r="B422" t="s">
        <v>6819</v>
      </c>
      <c r="C422" t="s">
        <v>6839</v>
      </c>
      <c r="D422" t="s">
        <v>6838</v>
      </c>
      <c r="E422" t="s">
        <v>6804</v>
      </c>
      <c r="F422" t="s">
        <v>6803</v>
      </c>
    </row>
    <row r="423" spans="1:6" x14ac:dyDescent="0.25">
      <c r="A423" t="s">
        <v>1219</v>
      </c>
      <c r="B423" t="s">
        <v>6815</v>
      </c>
      <c r="C423" t="s">
        <v>6814</v>
      </c>
      <c r="D423" t="s">
        <v>7121</v>
      </c>
      <c r="E423" t="s">
        <v>6812</v>
      </c>
      <c r="F423" t="s">
        <v>6808</v>
      </c>
    </row>
    <row r="424" spans="1:6" x14ac:dyDescent="0.25">
      <c r="A424" t="s">
        <v>1222</v>
      </c>
      <c r="B424" t="s">
        <v>6819</v>
      </c>
      <c r="C424" t="s">
        <v>6839</v>
      </c>
      <c r="D424" t="s">
        <v>6838</v>
      </c>
      <c r="E424" t="s">
        <v>6804</v>
      </c>
      <c r="F424" t="s">
        <v>6803</v>
      </c>
    </row>
    <row r="425" spans="1:6" x14ac:dyDescent="0.25">
      <c r="A425" t="s">
        <v>1227</v>
      </c>
      <c r="B425" t="s">
        <v>6880</v>
      </c>
      <c r="C425" t="s">
        <v>6958</v>
      </c>
      <c r="D425" t="s">
        <v>7140</v>
      </c>
      <c r="E425" t="s">
        <v>6822</v>
      </c>
      <c r="F425" t="s">
        <v>6803</v>
      </c>
    </row>
    <row r="426" spans="1:6" x14ac:dyDescent="0.25">
      <c r="A426" t="s">
        <v>1231</v>
      </c>
      <c r="B426" t="s">
        <v>6810</v>
      </c>
      <c r="C426" t="s">
        <v>6809</v>
      </c>
      <c r="D426" t="s">
        <v>6809</v>
      </c>
      <c r="E426" t="s">
        <v>6804</v>
      </c>
      <c r="F426" t="s">
        <v>6808</v>
      </c>
    </row>
    <row r="427" spans="1:6" x14ac:dyDescent="0.25">
      <c r="A427" t="s">
        <v>1235</v>
      </c>
      <c r="B427" t="s">
        <v>6819</v>
      </c>
      <c r="C427" t="s">
        <v>6906</v>
      </c>
      <c r="D427" t="s">
        <v>7139</v>
      </c>
      <c r="E427" t="s">
        <v>6804</v>
      </c>
      <c r="F427" t="s">
        <v>6803</v>
      </c>
    </row>
    <row r="428" spans="1:6" x14ac:dyDescent="0.25">
      <c r="A428" t="s">
        <v>1237</v>
      </c>
      <c r="B428" t="s">
        <v>6901</v>
      </c>
      <c r="C428" t="s">
        <v>6900</v>
      </c>
      <c r="D428" t="s">
        <v>6899</v>
      </c>
      <c r="E428" t="s">
        <v>6812</v>
      </c>
      <c r="F428" t="s">
        <v>6803</v>
      </c>
    </row>
    <row r="429" spans="1:6" x14ac:dyDescent="0.25">
      <c r="A429" t="s">
        <v>1240</v>
      </c>
      <c r="B429" t="s">
        <v>6825</v>
      </c>
      <c r="C429" t="s">
        <v>6866</v>
      </c>
      <c r="D429" t="s">
        <v>7138</v>
      </c>
      <c r="E429" t="s">
        <v>6822</v>
      </c>
      <c r="F429" t="s">
        <v>6811</v>
      </c>
    </row>
    <row r="430" spans="1:6" x14ac:dyDescent="0.25">
      <c r="A430" t="s">
        <v>1242</v>
      </c>
      <c r="B430" t="s">
        <v>6874</v>
      </c>
      <c r="C430" t="s">
        <v>6873</v>
      </c>
      <c r="D430" t="s">
        <v>6873</v>
      </c>
      <c r="E430" t="s">
        <v>6812</v>
      </c>
      <c r="F430" t="s">
        <v>6808</v>
      </c>
    </row>
    <row r="431" spans="1:6" x14ac:dyDescent="0.25">
      <c r="A431" t="s">
        <v>1246</v>
      </c>
      <c r="B431" t="s">
        <v>6880</v>
      </c>
      <c r="C431" t="s">
        <v>6907</v>
      </c>
      <c r="D431" t="s">
        <v>6907</v>
      </c>
      <c r="E431" t="s">
        <v>6822</v>
      </c>
      <c r="F431" t="s">
        <v>6811</v>
      </c>
    </row>
    <row r="432" spans="1:6" x14ac:dyDescent="0.25">
      <c r="A432" t="s">
        <v>1252</v>
      </c>
      <c r="B432" t="s">
        <v>6819</v>
      </c>
      <c r="C432" t="s">
        <v>6906</v>
      </c>
      <c r="D432" t="s">
        <v>7137</v>
      </c>
      <c r="E432" t="s">
        <v>6804</v>
      </c>
      <c r="F432" t="s">
        <v>6803</v>
      </c>
    </row>
    <row r="433" spans="1:6" x14ac:dyDescent="0.25">
      <c r="A433" t="s">
        <v>1254</v>
      </c>
      <c r="B433" t="s">
        <v>6810</v>
      </c>
      <c r="C433" t="s">
        <v>6821</v>
      </c>
      <c r="D433" t="s">
        <v>7136</v>
      </c>
      <c r="E433" t="s">
        <v>6804</v>
      </c>
      <c r="F433" t="s">
        <v>6803</v>
      </c>
    </row>
    <row r="434" spans="1:6" x14ac:dyDescent="0.25">
      <c r="A434" t="s">
        <v>1256</v>
      </c>
      <c r="B434" t="s">
        <v>6810</v>
      </c>
      <c r="C434" t="s">
        <v>6885</v>
      </c>
      <c r="D434" t="s">
        <v>7111</v>
      </c>
      <c r="E434" t="s">
        <v>6804</v>
      </c>
      <c r="F434" t="s">
        <v>6811</v>
      </c>
    </row>
    <row r="435" spans="1:6" x14ac:dyDescent="0.25">
      <c r="A435" t="s">
        <v>1260</v>
      </c>
      <c r="B435" t="s">
        <v>6853</v>
      </c>
      <c r="C435" t="s">
        <v>6852</v>
      </c>
      <c r="D435" t="s">
        <v>6852</v>
      </c>
      <c r="E435" t="s">
        <v>6804</v>
      </c>
      <c r="F435" t="s">
        <v>6803</v>
      </c>
    </row>
    <row r="436" spans="1:6" x14ac:dyDescent="0.25">
      <c r="A436" t="s">
        <v>1261</v>
      </c>
      <c r="B436" t="s">
        <v>6815</v>
      </c>
      <c r="C436" t="s">
        <v>6814</v>
      </c>
      <c r="D436" t="s">
        <v>7135</v>
      </c>
      <c r="E436" t="s">
        <v>6812</v>
      </c>
      <c r="F436" t="s">
        <v>6803</v>
      </c>
    </row>
    <row r="437" spans="1:6" x14ac:dyDescent="0.25">
      <c r="A437" t="s">
        <v>1262</v>
      </c>
      <c r="B437" t="s">
        <v>6819</v>
      </c>
      <c r="C437" t="s">
        <v>6850</v>
      </c>
      <c r="D437" t="s">
        <v>7134</v>
      </c>
      <c r="E437" t="s">
        <v>6804</v>
      </c>
      <c r="F437" t="s">
        <v>6811</v>
      </c>
    </row>
    <row r="438" spans="1:6" x14ac:dyDescent="0.25">
      <c r="A438" t="s">
        <v>1269</v>
      </c>
      <c r="B438" t="s">
        <v>6853</v>
      </c>
      <c r="C438" t="s">
        <v>6852</v>
      </c>
      <c r="D438" t="s">
        <v>6852</v>
      </c>
      <c r="E438" t="s">
        <v>6804</v>
      </c>
      <c r="F438" t="s">
        <v>6803</v>
      </c>
    </row>
    <row r="439" spans="1:6" x14ac:dyDescent="0.25">
      <c r="A439" t="s">
        <v>1272</v>
      </c>
      <c r="B439" t="s">
        <v>6880</v>
      </c>
      <c r="C439" t="s">
        <v>6923</v>
      </c>
      <c r="D439" t="s">
        <v>7133</v>
      </c>
      <c r="E439" t="s">
        <v>6822</v>
      </c>
      <c r="F439" t="s">
        <v>6803</v>
      </c>
    </row>
    <row r="440" spans="1:6" x14ac:dyDescent="0.25">
      <c r="A440" t="s">
        <v>1274</v>
      </c>
      <c r="B440" t="s">
        <v>6825</v>
      </c>
      <c r="C440" t="s">
        <v>6920</v>
      </c>
      <c r="D440" t="s">
        <v>6919</v>
      </c>
      <c r="E440" t="s">
        <v>6822</v>
      </c>
      <c r="F440" t="s">
        <v>6808</v>
      </c>
    </row>
    <row r="441" spans="1:6" x14ac:dyDescent="0.25">
      <c r="A441" t="s">
        <v>1277</v>
      </c>
      <c r="B441" t="s">
        <v>6810</v>
      </c>
      <c r="C441" t="s">
        <v>6821</v>
      </c>
      <c r="D441" t="s">
        <v>7132</v>
      </c>
      <c r="E441" t="s">
        <v>6804</v>
      </c>
      <c r="F441" t="s">
        <v>6803</v>
      </c>
    </row>
    <row r="442" spans="1:6" x14ac:dyDescent="0.25">
      <c r="A442" t="s">
        <v>1279</v>
      </c>
      <c r="B442" t="s">
        <v>6819</v>
      </c>
      <c r="C442" t="s">
        <v>6839</v>
      </c>
      <c r="D442" t="s">
        <v>7131</v>
      </c>
      <c r="E442" t="s">
        <v>6804</v>
      </c>
      <c r="F442" t="s">
        <v>6803</v>
      </c>
    </row>
    <row r="443" spans="1:6" x14ac:dyDescent="0.25">
      <c r="A443" t="s">
        <v>1280</v>
      </c>
      <c r="B443" t="s">
        <v>7022</v>
      </c>
      <c r="C443" t="s">
        <v>7065</v>
      </c>
      <c r="D443" t="s">
        <v>7130</v>
      </c>
      <c r="E443" t="s">
        <v>6822</v>
      </c>
      <c r="F443" t="s">
        <v>6803</v>
      </c>
    </row>
    <row r="444" spans="1:6" x14ac:dyDescent="0.25">
      <c r="A444" t="s">
        <v>1282</v>
      </c>
      <c r="B444" t="s">
        <v>6825</v>
      </c>
      <c r="C444" t="s">
        <v>6841</v>
      </c>
      <c r="D444" t="s">
        <v>6840</v>
      </c>
      <c r="E444" t="s">
        <v>6822</v>
      </c>
      <c r="F444" t="s">
        <v>6803</v>
      </c>
    </row>
    <row r="445" spans="1:6" x14ac:dyDescent="0.25">
      <c r="A445" t="s">
        <v>1284</v>
      </c>
      <c r="B445" t="s">
        <v>6815</v>
      </c>
      <c r="C445" t="s">
        <v>6814</v>
      </c>
      <c r="D445" t="s">
        <v>6761</v>
      </c>
      <c r="E445" t="s">
        <v>6812</v>
      </c>
      <c r="F445" t="s">
        <v>6803</v>
      </c>
    </row>
    <row r="446" spans="1:6" x14ac:dyDescent="0.25">
      <c r="A446" t="s">
        <v>1286</v>
      </c>
      <c r="B446" t="s">
        <v>6807</v>
      </c>
      <c r="C446" t="s">
        <v>6806</v>
      </c>
      <c r="D446" t="s">
        <v>6805</v>
      </c>
      <c r="E446" t="s">
        <v>6804</v>
      </c>
      <c r="F446" t="s">
        <v>6803</v>
      </c>
    </row>
    <row r="447" spans="1:6" x14ac:dyDescent="0.25">
      <c r="A447" t="s">
        <v>1289</v>
      </c>
      <c r="B447" t="s">
        <v>6880</v>
      </c>
      <c r="C447" t="s">
        <v>7053</v>
      </c>
      <c r="D447" t="s">
        <v>7129</v>
      </c>
      <c r="E447" t="s">
        <v>6822</v>
      </c>
      <c r="F447" t="s">
        <v>6803</v>
      </c>
    </row>
    <row r="448" spans="1:6" x14ac:dyDescent="0.25">
      <c r="A448" t="s">
        <v>1294</v>
      </c>
      <c r="B448" t="s">
        <v>6880</v>
      </c>
      <c r="C448" t="s">
        <v>6923</v>
      </c>
      <c r="D448" t="s">
        <v>7128</v>
      </c>
      <c r="E448" t="s">
        <v>6822</v>
      </c>
      <c r="F448" t="s">
        <v>6803</v>
      </c>
    </row>
    <row r="449" spans="1:6" x14ac:dyDescent="0.25">
      <c r="A449" t="s">
        <v>1296</v>
      </c>
      <c r="B449" t="s">
        <v>6819</v>
      </c>
      <c r="C449" t="s">
        <v>6839</v>
      </c>
      <c r="D449" t="s">
        <v>6838</v>
      </c>
      <c r="E449" t="s">
        <v>6804</v>
      </c>
      <c r="F449" t="s">
        <v>6808</v>
      </c>
    </row>
    <row r="450" spans="1:6" x14ac:dyDescent="0.25">
      <c r="A450" t="s">
        <v>1298</v>
      </c>
      <c r="B450" t="s">
        <v>6815</v>
      </c>
      <c r="C450" t="s">
        <v>6814</v>
      </c>
      <c r="D450" t="s">
        <v>7127</v>
      </c>
      <c r="E450" t="s">
        <v>6812</v>
      </c>
      <c r="F450" t="s">
        <v>6803</v>
      </c>
    </row>
    <row r="451" spans="1:6" x14ac:dyDescent="0.25">
      <c r="A451" t="s">
        <v>1299</v>
      </c>
      <c r="B451" t="s">
        <v>6807</v>
      </c>
      <c r="C451" t="s">
        <v>6806</v>
      </c>
      <c r="D451" t="s">
        <v>6913</v>
      </c>
      <c r="E451" t="s">
        <v>6804</v>
      </c>
      <c r="F451" t="s">
        <v>6803</v>
      </c>
    </row>
    <row r="452" spans="1:6" x14ac:dyDescent="0.25">
      <c r="A452" t="s">
        <v>1302</v>
      </c>
      <c r="B452" t="s">
        <v>6880</v>
      </c>
      <c r="C452" t="s">
        <v>7053</v>
      </c>
      <c r="D452" t="s">
        <v>7095</v>
      </c>
      <c r="E452" t="s">
        <v>6822</v>
      </c>
      <c r="F452" t="s">
        <v>6811</v>
      </c>
    </row>
    <row r="453" spans="1:6" x14ac:dyDescent="0.25">
      <c r="A453" t="s">
        <v>1305</v>
      </c>
      <c r="B453" t="s">
        <v>6880</v>
      </c>
      <c r="C453" t="s">
        <v>6930</v>
      </c>
      <c r="D453" t="s">
        <v>7126</v>
      </c>
      <c r="E453" t="s">
        <v>6822</v>
      </c>
      <c r="F453" t="s">
        <v>6803</v>
      </c>
    </row>
    <row r="454" spans="1:6" x14ac:dyDescent="0.25">
      <c r="A454" t="s">
        <v>1308</v>
      </c>
      <c r="B454" t="s">
        <v>6819</v>
      </c>
      <c r="C454" t="s">
        <v>6859</v>
      </c>
      <c r="D454" t="s">
        <v>7125</v>
      </c>
      <c r="E454" t="s">
        <v>6804</v>
      </c>
      <c r="F454" t="s">
        <v>6811</v>
      </c>
    </row>
    <row r="455" spans="1:6" x14ac:dyDescent="0.25">
      <c r="A455" t="s">
        <v>1311</v>
      </c>
      <c r="B455" t="s">
        <v>6810</v>
      </c>
      <c r="C455" t="s">
        <v>7012</v>
      </c>
      <c r="D455" t="s">
        <v>7124</v>
      </c>
      <c r="E455" t="s">
        <v>6804</v>
      </c>
      <c r="F455" t="s">
        <v>6811</v>
      </c>
    </row>
    <row r="456" spans="1:6" x14ac:dyDescent="0.25">
      <c r="A456" t="s">
        <v>1316</v>
      </c>
      <c r="B456" t="s">
        <v>6880</v>
      </c>
      <c r="C456" t="s">
        <v>7106</v>
      </c>
      <c r="D456" t="s">
        <v>7123</v>
      </c>
      <c r="E456" t="s">
        <v>6822</v>
      </c>
      <c r="F456" t="s">
        <v>6803</v>
      </c>
    </row>
    <row r="457" spans="1:6" x14ac:dyDescent="0.25">
      <c r="A457" t="s">
        <v>1317</v>
      </c>
      <c r="B457" t="s">
        <v>6819</v>
      </c>
      <c r="C457" t="s">
        <v>6859</v>
      </c>
      <c r="D457" t="s">
        <v>7122</v>
      </c>
      <c r="E457" t="s">
        <v>6804</v>
      </c>
      <c r="F457" t="s">
        <v>6811</v>
      </c>
    </row>
    <row r="458" spans="1:6" x14ac:dyDescent="0.25">
      <c r="A458" t="s">
        <v>1321</v>
      </c>
      <c r="B458" t="s">
        <v>6815</v>
      </c>
      <c r="C458" t="s">
        <v>6814</v>
      </c>
      <c r="D458" t="s">
        <v>7121</v>
      </c>
      <c r="E458" t="s">
        <v>6812</v>
      </c>
      <c r="F458" t="s">
        <v>6803</v>
      </c>
    </row>
    <row r="459" spans="1:6" x14ac:dyDescent="0.25">
      <c r="A459" t="s">
        <v>1323</v>
      </c>
      <c r="B459" t="s">
        <v>6825</v>
      </c>
      <c r="C459" t="s">
        <v>6997</v>
      </c>
      <c r="D459" t="s">
        <v>7120</v>
      </c>
      <c r="E459" t="s">
        <v>6822</v>
      </c>
      <c r="F459" t="s">
        <v>6803</v>
      </c>
    </row>
    <row r="460" spans="1:6" x14ac:dyDescent="0.25">
      <c r="A460" t="s">
        <v>1326</v>
      </c>
      <c r="B460" t="s">
        <v>6810</v>
      </c>
      <c r="C460" t="s">
        <v>7119</v>
      </c>
      <c r="D460" t="s">
        <v>7118</v>
      </c>
      <c r="E460" t="s">
        <v>6804</v>
      </c>
      <c r="F460" t="s">
        <v>6803</v>
      </c>
    </row>
    <row r="461" spans="1:6" x14ac:dyDescent="0.25">
      <c r="A461" t="s">
        <v>1331</v>
      </c>
      <c r="B461" t="s">
        <v>6810</v>
      </c>
      <c r="C461" t="s">
        <v>6835</v>
      </c>
      <c r="D461" t="s">
        <v>6998</v>
      </c>
      <c r="E461" t="s">
        <v>6804</v>
      </c>
      <c r="F461" t="s">
        <v>6803</v>
      </c>
    </row>
    <row r="462" spans="1:6" x14ac:dyDescent="0.25">
      <c r="A462" t="s">
        <v>1332</v>
      </c>
      <c r="B462" t="s">
        <v>6810</v>
      </c>
      <c r="C462" t="s">
        <v>6821</v>
      </c>
      <c r="D462" t="s">
        <v>7109</v>
      </c>
      <c r="E462" t="s">
        <v>6804</v>
      </c>
      <c r="F462" t="s">
        <v>6811</v>
      </c>
    </row>
    <row r="463" spans="1:6" x14ac:dyDescent="0.25">
      <c r="A463" t="s">
        <v>1334</v>
      </c>
      <c r="B463" t="s">
        <v>6819</v>
      </c>
      <c r="C463" t="s">
        <v>6818</v>
      </c>
      <c r="D463" t="s">
        <v>7117</v>
      </c>
      <c r="E463" t="s">
        <v>6804</v>
      </c>
      <c r="F463" t="s">
        <v>6811</v>
      </c>
    </row>
    <row r="464" spans="1:6" x14ac:dyDescent="0.25">
      <c r="A464" t="s">
        <v>1337</v>
      </c>
      <c r="B464" t="s">
        <v>6815</v>
      </c>
      <c r="C464" t="s">
        <v>6814</v>
      </c>
      <c r="D464" t="s">
        <v>6761</v>
      </c>
      <c r="E464" t="s">
        <v>6812</v>
      </c>
      <c r="F464" t="s">
        <v>6808</v>
      </c>
    </row>
    <row r="465" spans="1:6" x14ac:dyDescent="0.25">
      <c r="A465" t="s">
        <v>1339</v>
      </c>
      <c r="B465" t="s">
        <v>6815</v>
      </c>
      <c r="C465" t="s">
        <v>6814</v>
      </c>
      <c r="D465" t="s">
        <v>7116</v>
      </c>
      <c r="E465" t="s">
        <v>6812</v>
      </c>
      <c r="F465" t="s">
        <v>6803</v>
      </c>
    </row>
    <row r="466" spans="1:6" x14ac:dyDescent="0.25">
      <c r="A466" t="s">
        <v>1341</v>
      </c>
      <c r="B466" t="s">
        <v>7022</v>
      </c>
      <c r="C466" t="s">
        <v>7065</v>
      </c>
      <c r="D466" t="s">
        <v>7115</v>
      </c>
      <c r="E466" t="s">
        <v>6822</v>
      </c>
      <c r="F466" t="s">
        <v>6803</v>
      </c>
    </row>
    <row r="467" spans="1:6" x14ac:dyDescent="0.25">
      <c r="A467" t="s">
        <v>1344</v>
      </c>
      <c r="B467" t="s">
        <v>6880</v>
      </c>
      <c r="C467" t="s">
        <v>7114</v>
      </c>
      <c r="D467" t="s">
        <v>7113</v>
      </c>
      <c r="E467" t="s">
        <v>6822</v>
      </c>
      <c r="F467" t="s">
        <v>6803</v>
      </c>
    </row>
    <row r="468" spans="1:6" x14ac:dyDescent="0.25">
      <c r="A468" t="s">
        <v>1348</v>
      </c>
      <c r="B468" t="s">
        <v>6825</v>
      </c>
      <c r="C468" t="s">
        <v>6871</v>
      </c>
      <c r="D468" t="s">
        <v>6870</v>
      </c>
      <c r="E468" t="s">
        <v>6822</v>
      </c>
      <c r="F468" t="s">
        <v>6808</v>
      </c>
    </row>
    <row r="469" spans="1:6" x14ac:dyDescent="0.25">
      <c r="A469" t="s">
        <v>1351</v>
      </c>
      <c r="B469" t="s">
        <v>6874</v>
      </c>
      <c r="C469" t="s">
        <v>6873</v>
      </c>
      <c r="D469" t="s">
        <v>7112</v>
      </c>
      <c r="E469" t="s">
        <v>6812</v>
      </c>
      <c r="F469" t="s">
        <v>6803</v>
      </c>
    </row>
    <row r="470" spans="1:6" x14ac:dyDescent="0.25">
      <c r="A470" t="s">
        <v>1355</v>
      </c>
      <c r="B470" t="s">
        <v>6810</v>
      </c>
      <c r="C470" t="s">
        <v>6885</v>
      </c>
      <c r="D470" t="s">
        <v>7111</v>
      </c>
      <c r="E470" t="s">
        <v>6804</v>
      </c>
      <c r="F470" t="s">
        <v>6811</v>
      </c>
    </row>
    <row r="471" spans="1:6" x14ac:dyDescent="0.25">
      <c r="A471" t="s">
        <v>1356</v>
      </c>
      <c r="B471" t="s">
        <v>6815</v>
      </c>
      <c r="C471" t="s">
        <v>6814</v>
      </c>
      <c r="D471" t="s">
        <v>6761</v>
      </c>
      <c r="E471" t="s">
        <v>6812</v>
      </c>
      <c r="F471" t="s">
        <v>6803</v>
      </c>
    </row>
    <row r="472" spans="1:6" x14ac:dyDescent="0.25">
      <c r="A472" t="s">
        <v>1359</v>
      </c>
      <c r="B472" t="s">
        <v>6810</v>
      </c>
      <c r="C472" t="s">
        <v>6928</v>
      </c>
      <c r="D472" t="s">
        <v>6928</v>
      </c>
      <c r="E472" t="s">
        <v>6804</v>
      </c>
      <c r="F472" t="s">
        <v>6808</v>
      </c>
    </row>
    <row r="473" spans="1:6" x14ac:dyDescent="0.25">
      <c r="A473" t="s">
        <v>1361</v>
      </c>
      <c r="B473" t="s">
        <v>6815</v>
      </c>
      <c r="C473" t="s">
        <v>6814</v>
      </c>
      <c r="D473" t="s">
        <v>7110</v>
      </c>
      <c r="E473" t="s">
        <v>6812</v>
      </c>
      <c r="F473" t="s">
        <v>6803</v>
      </c>
    </row>
    <row r="474" spans="1:6" x14ac:dyDescent="0.25">
      <c r="A474" t="s">
        <v>1371</v>
      </c>
      <c r="B474" t="s">
        <v>6810</v>
      </c>
      <c r="C474" t="s">
        <v>6821</v>
      </c>
      <c r="D474" t="s">
        <v>7109</v>
      </c>
      <c r="E474" t="s">
        <v>6804</v>
      </c>
      <c r="F474" t="s">
        <v>6803</v>
      </c>
    </row>
    <row r="475" spans="1:6" x14ac:dyDescent="0.25">
      <c r="A475" t="s">
        <v>1372</v>
      </c>
      <c r="B475" t="s">
        <v>6880</v>
      </c>
      <c r="C475" t="s">
        <v>6958</v>
      </c>
      <c r="D475" t="s">
        <v>6957</v>
      </c>
      <c r="E475" t="s">
        <v>6822</v>
      </c>
      <c r="F475" t="s">
        <v>6803</v>
      </c>
    </row>
    <row r="476" spans="1:6" x14ac:dyDescent="0.25">
      <c r="A476" t="s">
        <v>1374</v>
      </c>
      <c r="B476" t="s">
        <v>6819</v>
      </c>
      <c r="C476" t="s">
        <v>6859</v>
      </c>
      <c r="D476" t="s">
        <v>7108</v>
      </c>
      <c r="E476" t="s">
        <v>6804</v>
      </c>
      <c r="F476" t="s">
        <v>6803</v>
      </c>
    </row>
    <row r="477" spans="1:6" x14ac:dyDescent="0.25">
      <c r="A477" t="s">
        <v>1377</v>
      </c>
      <c r="B477" t="s">
        <v>6874</v>
      </c>
      <c r="C477" t="s">
        <v>6873</v>
      </c>
      <c r="D477" t="s">
        <v>6873</v>
      </c>
      <c r="E477" t="s">
        <v>6812</v>
      </c>
      <c r="F477" t="s">
        <v>6808</v>
      </c>
    </row>
    <row r="478" spans="1:6" x14ac:dyDescent="0.25">
      <c r="A478" t="s">
        <v>1378</v>
      </c>
      <c r="B478" t="s">
        <v>6880</v>
      </c>
      <c r="C478" t="s">
        <v>6958</v>
      </c>
      <c r="D478" t="s">
        <v>7107</v>
      </c>
      <c r="E478" t="s">
        <v>6822</v>
      </c>
      <c r="F478" t="s">
        <v>6803</v>
      </c>
    </row>
    <row r="479" spans="1:6" x14ac:dyDescent="0.25">
      <c r="A479" t="s">
        <v>1381</v>
      </c>
      <c r="B479" t="s">
        <v>6978</v>
      </c>
      <c r="C479" t="s">
        <v>6977</v>
      </c>
      <c r="D479" t="s">
        <v>6977</v>
      </c>
      <c r="E479" t="s">
        <v>6812</v>
      </c>
      <c r="F479" t="s">
        <v>6811</v>
      </c>
    </row>
    <row r="480" spans="1:6" x14ac:dyDescent="0.25">
      <c r="A480" t="s">
        <v>1389</v>
      </c>
      <c r="B480" t="s">
        <v>6880</v>
      </c>
      <c r="C480" t="s">
        <v>7106</v>
      </c>
      <c r="D480" t="s">
        <v>7105</v>
      </c>
      <c r="E480" t="s">
        <v>6822</v>
      </c>
      <c r="F480" t="s">
        <v>6803</v>
      </c>
    </row>
    <row r="481" spans="1:6" x14ac:dyDescent="0.25">
      <c r="A481" t="s">
        <v>1392</v>
      </c>
      <c r="B481" t="s">
        <v>6810</v>
      </c>
      <c r="C481" t="s">
        <v>6885</v>
      </c>
      <c r="D481" t="s">
        <v>7104</v>
      </c>
      <c r="E481" t="s">
        <v>6804</v>
      </c>
      <c r="F481" t="s">
        <v>6808</v>
      </c>
    </row>
    <row r="482" spans="1:6" x14ac:dyDescent="0.25">
      <c r="A482" t="s">
        <v>1394</v>
      </c>
      <c r="B482" t="s">
        <v>6904</v>
      </c>
      <c r="C482" t="s">
        <v>7094</v>
      </c>
      <c r="D482" t="s">
        <v>7094</v>
      </c>
      <c r="E482" t="s">
        <v>6812</v>
      </c>
      <c r="F482" t="s">
        <v>6803</v>
      </c>
    </row>
    <row r="483" spans="1:6" x14ac:dyDescent="0.25">
      <c r="A483" t="s">
        <v>1396</v>
      </c>
      <c r="B483" t="s">
        <v>6815</v>
      </c>
      <c r="C483" t="s">
        <v>6814</v>
      </c>
      <c r="D483" t="s">
        <v>7103</v>
      </c>
      <c r="E483" t="s">
        <v>6812</v>
      </c>
      <c r="F483" t="s">
        <v>6808</v>
      </c>
    </row>
    <row r="484" spans="1:6" x14ac:dyDescent="0.25">
      <c r="A484" t="s">
        <v>1398</v>
      </c>
      <c r="B484" t="s">
        <v>6807</v>
      </c>
      <c r="C484" t="s">
        <v>6846</v>
      </c>
      <c r="D484" t="s">
        <v>7102</v>
      </c>
      <c r="E484" t="s">
        <v>6804</v>
      </c>
      <c r="F484" t="s">
        <v>6803</v>
      </c>
    </row>
    <row r="485" spans="1:6" x14ac:dyDescent="0.25">
      <c r="A485" t="s">
        <v>1400</v>
      </c>
      <c r="B485" t="s">
        <v>6810</v>
      </c>
      <c r="C485" t="s">
        <v>6809</v>
      </c>
      <c r="D485" t="s">
        <v>6809</v>
      </c>
      <c r="E485" t="s">
        <v>6804</v>
      </c>
      <c r="F485" t="s">
        <v>6803</v>
      </c>
    </row>
    <row r="486" spans="1:6" x14ac:dyDescent="0.25">
      <c r="A486" t="s">
        <v>1403</v>
      </c>
      <c r="B486" t="s">
        <v>6853</v>
      </c>
      <c r="C486" t="s">
        <v>6852</v>
      </c>
      <c r="D486" t="s">
        <v>6852</v>
      </c>
      <c r="E486" t="s">
        <v>6804</v>
      </c>
      <c r="F486" t="s">
        <v>6811</v>
      </c>
    </row>
    <row r="487" spans="1:6" x14ac:dyDescent="0.25">
      <c r="A487" t="s">
        <v>1406</v>
      </c>
      <c r="B487" t="s">
        <v>6819</v>
      </c>
      <c r="C487" t="s">
        <v>6839</v>
      </c>
      <c r="D487" t="s">
        <v>7101</v>
      </c>
      <c r="E487" t="s">
        <v>6804</v>
      </c>
      <c r="F487" t="s">
        <v>6803</v>
      </c>
    </row>
    <row r="488" spans="1:6" x14ac:dyDescent="0.25">
      <c r="A488" t="s">
        <v>1409</v>
      </c>
      <c r="B488" t="s">
        <v>6857</v>
      </c>
      <c r="C488" t="s">
        <v>6856</v>
      </c>
      <c r="D488" t="s">
        <v>6855</v>
      </c>
      <c r="E488" t="s">
        <v>6812</v>
      </c>
      <c r="F488" t="s">
        <v>6808</v>
      </c>
    </row>
    <row r="489" spans="1:6" x14ac:dyDescent="0.25">
      <c r="A489" t="s">
        <v>1411</v>
      </c>
      <c r="B489" t="s">
        <v>6825</v>
      </c>
      <c r="C489" t="s">
        <v>6866</v>
      </c>
      <c r="D489" t="s">
        <v>7100</v>
      </c>
      <c r="E489" t="s">
        <v>6822</v>
      </c>
      <c r="F489" t="s">
        <v>6808</v>
      </c>
    </row>
    <row r="490" spans="1:6" x14ac:dyDescent="0.25">
      <c r="A490" t="s">
        <v>1415</v>
      </c>
      <c r="B490" t="s">
        <v>6825</v>
      </c>
      <c r="C490" t="s">
        <v>6935</v>
      </c>
      <c r="D490" t="s">
        <v>6934</v>
      </c>
      <c r="E490" t="s">
        <v>6822</v>
      </c>
      <c r="F490" t="s">
        <v>6811</v>
      </c>
    </row>
    <row r="491" spans="1:6" x14ac:dyDescent="0.25">
      <c r="A491" t="s">
        <v>1417</v>
      </c>
      <c r="B491" t="s">
        <v>6910</v>
      </c>
      <c r="C491" t="s">
        <v>7099</v>
      </c>
      <c r="D491" t="s">
        <v>7098</v>
      </c>
      <c r="E491" t="s">
        <v>6804</v>
      </c>
      <c r="F491" t="s">
        <v>6803</v>
      </c>
    </row>
    <row r="492" spans="1:6" x14ac:dyDescent="0.25">
      <c r="A492" t="s">
        <v>1419</v>
      </c>
      <c r="B492" t="s">
        <v>6819</v>
      </c>
      <c r="C492" t="s">
        <v>6818</v>
      </c>
      <c r="D492" t="s">
        <v>7097</v>
      </c>
      <c r="E492" t="s">
        <v>6804</v>
      </c>
      <c r="F492" t="s">
        <v>6803</v>
      </c>
    </row>
    <row r="493" spans="1:6" x14ac:dyDescent="0.25">
      <c r="A493" t="s">
        <v>1422</v>
      </c>
      <c r="B493" t="s">
        <v>6815</v>
      </c>
      <c r="C493" t="s">
        <v>6814</v>
      </c>
      <c r="D493" t="s">
        <v>6844</v>
      </c>
      <c r="E493" t="s">
        <v>6812</v>
      </c>
      <c r="F493" t="s">
        <v>6811</v>
      </c>
    </row>
    <row r="494" spans="1:6" x14ac:dyDescent="0.25">
      <c r="A494" t="s">
        <v>1424</v>
      </c>
      <c r="B494" t="s">
        <v>6825</v>
      </c>
      <c r="C494" t="s">
        <v>6871</v>
      </c>
      <c r="D494" t="s">
        <v>6870</v>
      </c>
      <c r="E494" t="s">
        <v>6822</v>
      </c>
      <c r="F494" t="s">
        <v>6803</v>
      </c>
    </row>
    <row r="495" spans="1:6" x14ac:dyDescent="0.25">
      <c r="A495" t="s">
        <v>1426</v>
      </c>
      <c r="B495" t="s">
        <v>6815</v>
      </c>
      <c r="C495" t="s">
        <v>6814</v>
      </c>
      <c r="D495" t="s">
        <v>7096</v>
      </c>
      <c r="E495" t="s">
        <v>6812</v>
      </c>
      <c r="F495" t="s">
        <v>6803</v>
      </c>
    </row>
    <row r="496" spans="1:6" x14ac:dyDescent="0.25">
      <c r="A496" t="s">
        <v>1427</v>
      </c>
      <c r="B496" t="s">
        <v>6807</v>
      </c>
      <c r="C496" t="s">
        <v>6862</v>
      </c>
      <c r="D496" t="s">
        <v>6861</v>
      </c>
      <c r="E496" t="s">
        <v>6804</v>
      </c>
      <c r="F496" t="s">
        <v>6803</v>
      </c>
    </row>
    <row r="497" spans="1:6" x14ac:dyDescent="0.25">
      <c r="A497" t="s">
        <v>1429</v>
      </c>
      <c r="B497" t="s">
        <v>6880</v>
      </c>
      <c r="C497" t="s">
        <v>7053</v>
      </c>
      <c r="D497" t="s">
        <v>7095</v>
      </c>
      <c r="E497" t="s">
        <v>6822</v>
      </c>
      <c r="F497" t="s">
        <v>6803</v>
      </c>
    </row>
    <row r="498" spans="1:6" x14ac:dyDescent="0.25">
      <c r="A498" t="s">
        <v>1430</v>
      </c>
      <c r="B498" t="s">
        <v>6819</v>
      </c>
      <c r="C498" t="s">
        <v>6839</v>
      </c>
      <c r="D498" t="s">
        <v>6838</v>
      </c>
      <c r="E498" t="s">
        <v>6804</v>
      </c>
      <c r="F498" t="s">
        <v>6811</v>
      </c>
    </row>
    <row r="499" spans="1:6" x14ac:dyDescent="0.25">
      <c r="A499" t="s">
        <v>1433</v>
      </c>
      <c r="B499" t="s">
        <v>6904</v>
      </c>
      <c r="C499" t="s">
        <v>7094</v>
      </c>
      <c r="D499" t="s">
        <v>7094</v>
      </c>
      <c r="E499" t="s">
        <v>6812</v>
      </c>
      <c r="F499" t="s">
        <v>6808</v>
      </c>
    </row>
    <row r="500" spans="1:6" x14ac:dyDescent="0.25">
      <c r="A500" t="s">
        <v>1436</v>
      </c>
      <c r="B500" t="s">
        <v>6807</v>
      </c>
      <c r="C500" t="s">
        <v>6972</v>
      </c>
      <c r="D500" t="s">
        <v>7093</v>
      </c>
      <c r="E500" t="s">
        <v>6804</v>
      </c>
      <c r="F500" t="s">
        <v>6803</v>
      </c>
    </row>
    <row r="501" spans="1:6" x14ac:dyDescent="0.25">
      <c r="A501" t="s">
        <v>1440</v>
      </c>
      <c r="B501" t="s">
        <v>6810</v>
      </c>
      <c r="C501" t="s">
        <v>6868</v>
      </c>
      <c r="D501" t="s">
        <v>6867</v>
      </c>
      <c r="E501" t="s">
        <v>6804</v>
      </c>
      <c r="F501" t="s">
        <v>6803</v>
      </c>
    </row>
    <row r="502" spans="1:6" x14ac:dyDescent="0.25">
      <c r="A502" t="s">
        <v>1441</v>
      </c>
      <c r="B502" t="s">
        <v>6874</v>
      </c>
      <c r="C502" t="s">
        <v>6873</v>
      </c>
      <c r="D502" t="s">
        <v>7092</v>
      </c>
      <c r="E502" t="s">
        <v>6812</v>
      </c>
      <c r="F502" t="s">
        <v>6803</v>
      </c>
    </row>
    <row r="503" spans="1:6" x14ac:dyDescent="0.25">
      <c r="A503" t="s">
        <v>1443</v>
      </c>
      <c r="B503" t="s">
        <v>6853</v>
      </c>
      <c r="C503" t="s">
        <v>6852</v>
      </c>
      <c r="D503" t="s">
        <v>6852</v>
      </c>
      <c r="E503" t="s">
        <v>6804</v>
      </c>
      <c r="F503" t="s">
        <v>6808</v>
      </c>
    </row>
    <row r="504" spans="1:6" x14ac:dyDescent="0.25">
      <c r="A504" t="s">
        <v>1448</v>
      </c>
      <c r="B504" t="s">
        <v>6825</v>
      </c>
      <c r="C504" t="s">
        <v>7091</v>
      </c>
      <c r="D504" t="s">
        <v>7090</v>
      </c>
      <c r="E504" t="s">
        <v>6822</v>
      </c>
      <c r="F504" t="s">
        <v>6808</v>
      </c>
    </row>
    <row r="505" spans="1:6" x14ac:dyDescent="0.25">
      <c r="A505" t="s">
        <v>1452</v>
      </c>
      <c r="B505" t="s">
        <v>6815</v>
      </c>
      <c r="C505" t="s">
        <v>6814</v>
      </c>
      <c r="D505" t="s">
        <v>7089</v>
      </c>
      <c r="E505" t="s">
        <v>6812</v>
      </c>
      <c r="F505" t="s">
        <v>6811</v>
      </c>
    </row>
    <row r="506" spans="1:6" x14ac:dyDescent="0.25">
      <c r="A506" t="s">
        <v>1453</v>
      </c>
      <c r="B506" t="s">
        <v>6819</v>
      </c>
      <c r="C506" t="s">
        <v>6952</v>
      </c>
      <c r="D506" t="s">
        <v>7088</v>
      </c>
      <c r="E506" t="s">
        <v>6804</v>
      </c>
      <c r="F506" t="s">
        <v>6803</v>
      </c>
    </row>
    <row r="507" spans="1:6" x14ac:dyDescent="0.25">
      <c r="A507" t="s">
        <v>1455</v>
      </c>
      <c r="B507" t="s">
        <v>6825</v>
      </c>
      <c r="C507" t="s">
        <v>6898</v>
      </c>
      <c r="D507" t="s">
        <v>6967</v>
      </c>
      <c r="E507" t="s">
        <v>6822</v>
      </c>
      <c r="F507" t="s">
        <v>6803</v>
      </c>
    </row>
    <row r="508" spans="1:6" x14ac:dyDescent="0.25">
      <c r="A508" t="s">
        <v>1461</v>
      </c>
      <c r="B508" t="s">
        <v>6819</v>
      </c>
      <c r="C508" t="s">
        <v>7087</v>
      </c>
      <c r="D508" t="s">
        <v>7086</v>
      </c>
      <c r="E508" t="s">
        <v>6804</v>
      </c>
      <c r="F508" t="s">
        <v>6808</v>
      </c>
    </row>
    <row r="509" spans="1:6" x14ac:dyDescent="0.25">
      <c r="A509" t="s">
        <v>1463</v>
      </c>
      <c r="B509" t="s">
        <v>6807</v>
      </c>
      <c r="C509" t="s">
        <v>6806</v>
      </c>
      <c r="D509" t="s">
        <v>6913</v>
      </c>
      <c r="E509" t="s">
        <v>6804</v>
      </c>
      <c r="F509" t="s">
        <v>6803</v>
      </c>
    </row>
    <row r="510" spans="1:6" x14ac:dyDescent="0.25">
      <c r="A510" t="s">
        <v>1468</v>
      </c>
      <c r="B510" t="s">
        <v>6815</v>
      </c>
      <c r="C510" t="s">
        <v>6814</v>
      </c>
      <c r="D510" t="s">
        <v>7085</v>
      </c>
      <c r="E510" t="s">
        <v>6812</v>
      </c>
      <c r="F510" t="s">
        <v>6808</v>
      </c>
    </row>
    <row r="511" spans="1:6" x14ac:dyDescent="0.25">
      <c r="A511" t="s">
        <v>1469</v>
      </c>
      <c r="B511" t="s">
        <v>6807</v>
      </c>
      <c r="C511" t="s">
        <v>6948</v>
      </c>
      <c r="D511" t="s">
        <v>6948</v>
      </c>
      <c r="E511" t="s">
        <v>6804</v>
      </c>
      <c r="F511" t="s">
        <v>6811</v>
      </c>
    </row>
    <row r="512" spans="1:6" x14ac:dyDescent="0.25">
      <c r="A512" t="s">
        <v>1471</v>
      </c>
      <c r="B512" t="s">
        <v>6815</v>
      </c>
      <c r="C512" t="s">
        <v>6814</v>
      </c>
      <c r="D512" t="s">
        <v>7084</v>
      </c>
      <c r="E512" t="s">
        <v>6812</v>
      </c>
      <c r="F512" t="s">
        <v>6808</v>
      </c>
    </row>
    <row r="513" spans="1:6" x14ac:dyDescent="0.25">
      <c r="A513" t="s">
        <v>1472</v>
      </c>
      <c r="B513" t="s">
        <v>6880</v>
      </c>
      <c r="C513" t="s">
        <v>6923</v>
      </c>
      <c r="D513" t="s">
        <v>7083</v>
      </c>
      <c r="E513" t="s">
        <v>6822</v>
      </c>
      <c r="F513" t="s">
        <v>6808</v>
      </c>
    </row>
    <row r="514" spans="1:6" x14ac:dyDescent="0.25">
      <c r="A514" t="s">
        <v>1476</v>
      </c>
      <c r="B514" t="s">
        <v>6825</v>
      </c>
      <c r="C514" t="s">
        <v>6871</v>
      </c>
      <c r="D514" t="s">
        <v>6870</v>
      </c>
      <c r="E514" t="s">
        <v>6822</v>
      </c>
      <c r="F514" t="s">
        <v>6803</v>
      </c>
    </row>
    <row r="515" spans="1:6" x14ac:dyDescent="0.25">
      <c r="A515" t="s">
        <v>1480</v>
      </c>
      <c r="B515" t="s">
        <v>6815</v>
      </c>
      <c r="C515" t="s">
        <v>6814</v>
      </c>
      <c r="D515" t="s">
        <v>7082</v>
      </c>
      <c r="E515" t="s">
        <v>6812</v>
      </c>
      <c r="F515" t="s">
        <v>6811</v>
      </c>
    </row>
    <row r="516" spans="1:6" x14ac:dyDescent="0.25">
      <c r="A516" t="s">
        <v>1482</v>
      </c>
      <c r="B516" t="s">
        <v>6825</v>
      </c>
      <c r="C516" t="s">
        <v>6898</v>
      </c>
      <c r="D516" t="s">
        <v>6967</v>
      </c>
      <c r="E516" t="s">
        <v>6822</v>
      </c>
      <c r="F516" t="s">
        <v>6808</v>
      </c>
    </row>
    <row r="517" spans="1:6" x14ac:dyDescent="0.25">
      <c r="A517" t="s">
        <v>1486</v>
      </c>
      <c r="B517" t="s">
        <v>6853</v>
      </c>
      <c r="C517" t="s">
        <v>7081</v>
      </c>
      <c r="D517" t="s">
        <v>7080</v>
      </c>
      <c r="E517" t="s">
        <v>6804</v>
      </c>
      <c r="F517" t="s">
        <v>6808</v>
      </c>
    </row>
    <row r="518" spans="1:6" x14ac:dyDescent="0.25">
      <c r="A518" t="s">
        <v>1487</v>
      </c>
      <c r="B518" t="s">
        <v>6819</v>
      </c>
      <c r="C518" t="s">
        <v>6839</v>
      </c>
      <c r="D518" t="s">
        <v>7079</v>
      </c>
      <c r="E518" t="s">
        <v>6804</v>
      </c>
      <c r="F518" t="s">
        <v>6808</v>
      </c>
    </row>
    <row r="519" spans="1:6" x14ac:dyDescent="0.25">
      <c r="A519" t="s">
        <v>1489</v>
      </c>
      <c r="B519" t="s">
        <v>6819</v>
      </c>
      <c r="C519" t="s">
        <v>6839</v>
      </c>
      <c r="D519" t="s">
        <v>7078</v>
      </c>
      <c r="E519" t="s">
        <v>6804</v>
      </c>
      <c r="F519" t="s">
        <v>6811</v>
      </c>
    </row>
    <row r="520" spans="1:6" x14ac:dyDescent="0.25">
      <c r="A520" t="s">
        <v>1491</v>
      </c>
      <c r="B520" t="s">
        <v>6825</v>
      </c>
      <c r="C520" t="s">
        <v>6898</v>
      </c>
      <c r="D520" t="s">
        <v>7077</v>
      </c>
      <c r="E520" t="s">
        <v>6822</v>
      </c>
      <c r="F520" t="s">
        <v>6803</v>
      </c>
    </row>
    <row r="521" spans="1:6" x14ac:dyDescent="0.25">
      <c r="A521" t="s">
        <v>1496</v>
      </c>
      <c r="B521" t="s">
        <v>6853</v>
      </c>
      <c r="C521" t="s">
        <v>7076</v>
      </c>
      <c r="D521" t="s">
        <v>7075</v>
      </c>
      <c r="E521" t="s">
        <v>6804</v>
      </c>
      <c r="F521" t="s">
        <v>6808</v>
      </c>
    </row>
    <row r="522" spans="1:6" x14ac:dyDescent="0.25">
      <c r="A522" t="s">
        <v>1498</v>
      </c>
      <c r="B522" t="s">
        <v>6815</v>
      </c>
      <c r="C522" t="s">
        <v>6832</v>
      </c>
      <c r="D522" t="s">
        <v>6831</v>
      </c>
      <c r="E522" t="s">
        <v>6812</v>
      </c>
      <c r="F522" t="s">
        <v>6803</v>
      </c>
    </row>
    <row r="523" spans="1:6" x14ac:dyDescent="0.25">
      <c r="A523" t="s">
        <v>1499</v>
      </c>
      <c r="B523" t="s">
        <v>6819</v>
      </c>
      <c r="C523" t="s">
        <v>6839</v>
      </c>
      <c r="D523" t="s">
        <v>6838</v>
      </c>
      <c r="E523" t="s">
        <v>6804</v>
      </c>
      <c r="F523" t="s">
        <v>6803</v>
      </c>
    </row>
    <row r="524" spans="1:6" x14ac:dyDescent="0.25">
      <c r="A524" t="s">
        <v>1502</v>
      </c>
      <c r="B524" t="s">
        <v>6815</v>
      </c>
      <c r="C524" t="s">
        <v>6814</v>
      </c>
      <c r="D524" t="s">
        <v>7074</v>
      </c>
      <c r="E524" t="s">
        <v>6812</v>
      </c>
      <c r="F524" t="s">
        <v>6811</v>
      </c>
    </row>
    <row r="525" spans="1:6" x14ac:dyDescent="0.25">
      <c r="A525" t="s">
        <v>1503</v>
      </c>
      <c r="B525" t="s">
        <v>6810</v>
      </c>
      <c r="C525" t="s">
        <v>6885</v>
      </c>
      <c r="D525" t="s">
        <v>7073</v>
      </c>
      <c r="E525" t="s">
        <v>6804</v>
      </c>
      <c r="F525" t="s">
        <v>6808</v>
      </c>
    </row>
    <row r="526" spans="1:6" x14ac:dyDescent="0.25">
      <c r="A526" t="s">
        <v>1504</v>
      </c>
      <c r="B526" t="s">
        <v>6904</v>
      </c>
      <c r="C526" t="s">
        <v>7072</v>
      </c>
      <c r="D526" t="s">
        <v>7071</v>
      </c>
      <c r="E526" t="s">
        <v>6812</v>
      </c>
      <c r="F526" t="s">
        <v>6808</v>
      </c>
    </row>
    <row r="527" spans="1:6" x14ac:dyDescent="0.25">
      <c r="A527" t="s">
        <v>1506</v>
      </c>
      <c r="B527" t="s">
        <v>6810</v>
      </c>
      <c r="C527" t="s">
        <v>6821</v>
      </c>
      <c r="D527" t="s">
        <v>7070</v>
      </c>
      <c r="E527" t="s">
        <v>6804</v>
      </c>
      <c r="F527" t="s">
        <v>6803</v>
      </c>
    </row>
    <row r="528" spans="1:6" x14ac:dyDescent="0.25">
      <c r="A528" t="s">
        <v>1509</v>
      </c>
      <c r="B528" t="s">
        <v>6815</v>
      </c>
      <c r="C528" t="s">
        <v>6814</v>
      </c>
      <c r="D528" t="s">
        <v>6761</v>
      </c>
      <c r="E528" t="s">
        <v>6812</v>
      </c>
      <c r="F528" t="s">
        <v>6803</v>
      </c>
    </row>
    <row r="529" spans="1:6" x14ac:dyDescent="0.25">
      <c r="A529" t="s">
        <v>1517</v>
      </c>
      <c r="B529" t="s">
        <v>6819</v>
      </c>
      <c r="C529" t="s">
        <v>6830</v>
      </c>
      <c r="D529" t="s">
        <v>6829</v>
      </c>
      <c r="E529" t="s">
        <v>6804</v>
      </c>
      <c r="F529" t="s">
        <v>6803</v>
      </c>
    </row>
    <row r="530" spans="1:6" x14ac:dyDescent="0.25">
      <c r="A530" t="s">
        <v>1519</v>
      </c>
      <c r="B530" t="s">
        <v>6815</v>
      </c>
      <c r="C530" t="s">
        <v>6814</v>
      </c>
      <c r="D530" t="s">
        <v>6968</v>
      </c>
      <c r="E530" t="s">
        <v>6812</v>
      </c>
      <c r="F530" t="s">
        <v>6803</v>
      </c>
    </row>
    <row r="531" spans="1:6" x14ac:dyDescent="0.25">
      <c r="A531" t="s">
        <v>1522</v>
      </c>
      <c r="B531" t="s">
        <v>6825</v>
      </c>
      <c r="C531" t="s">
        <v>7069</v>
      </c>
      <c r="D531" t="s">
        <v>7068</v>
      </c>
      <c r="E531" t="s">
        <v>6822</v>
      </c>
      <c r="F531" t="s">
        <v>6811</v>
      </c>
    </row>
    <row r="532" spans="1:6" x14ac:dyDescent="0.25">
      <c r="A532" t="s">
        <v>1524</v>
      </c>
      <c r="B532" t="s">
        <v>6825</v>
      </c>
      <c r="C532" t="s">
        <v>6841</v>
      </c>
      <c r="D532" t="s">
        <v>7067</v>
      </c>
      <c r="E532" t="s">
        <v>6822</v>
      </c>
      <c r="F532" t="s">
        <v>6803</v>
      </c>
    </row>
    <row r="533" spans="1:6" x14ac:dyDescent="0.25">
      <c r="A533" t="s">
        <v>1530</v>
      </c>
      <c r="B533" t="s">
        <v>6810</v>
      </c>
      <c r="C533" t="s">
        <v>6892</v>
      </c>
      <c r="D533" t="s">
        <v>6892</v>
      </c>
      <c r="E533" t="s">
        <v>6804</v>
      </c>
      <c r="F533" t="s">
        <v>6803</v>
      </c>
    </row>
    <row r="534" spans="1:6" x14ac:dyDescent="0.25">
      <c r="A534" t="s">
        <v>1534</v>
      </c>
      <c r="B534" t="s">
        <v>6810</v>
      </c>
      <c r="C534" t="s">
        <v>6835</v>
      </c>
      <c r="D534" t="s">
        <v>6998</v>
      </c>
      <c r="E534" t="s">
        <v>6804</v>
      </c>
      <c r="F534" t="s">
        <v>6808</v>
      </c>
    </row>
    <row r="535" spans="1:6" x14ac:dyDescent="0.25">
      <c r="A535" t="s">
        <v>1538</v>
      </c>
      <c r="B535" t="s">
        <v>6815</v>
      </c>
      <c r="C535" t="s">
        <v>6814</v>
      </c>
      <c r="D535" t="s">
        <v>7066</v>
      </c>
      <c r="E535" t="s">
        <v>6812</v>
      </c>
      <c r="F535" t="s">
        <v>6803</v>
      </c>
    </row>
    <row r="536" spans="1:6" x14ac:dyDescent="0.25">
      <c r="A536" t="s">
        <v>1540</v>
      </c>
      <c r="B536" t="s">
        <v>7022</v>
      </c>
      <c r="C536" t="s">
        <v>7065</v>
      </c>
      <c r="D536" t="s">
        <v>7064</v>
      </c>
      <c r="E536" t="s">
        <v>6822</v>
      </c>
      <c r="F536" t="s">
        <v>6808</v>
      </c>
    </row>
    <row r="537" spans="1:6" x14ac:dyDescent="0.25">
      <c r="A537" t="s">
        <v>1541</v>
      </c>
      <c r="B537" t="s">
        <v>6807</v>
      </c>
      <c r="C537" t="s">
        <v>6846</v>
      </c>
      <c r="D537" t="s">
        <v>7014</v>
      </c>
      <c r="E537" t="s">
        <v>6804</v>
      </c>
      <c r="F537" t="s">
        <v>6803</v>
      </c>
    </row>
    <row r="538" spans="1:6" x14ac:dyDescent="0.25">
      <c r="A538" t="s">
        <v>1547</v>
      </c>
      <c r="B538" t="s">
        <v>6819</v>
      </c>
      <c r="C538" t="s">
        <v>6859</v>
      </c>
      <c r="D538" t="s">
        <v>7063</v>
      </c>
      <c r="E538" t="s">
        <v>6804</v>
      </c>
      <c r="F538" t="s">
        <v>6803</v>
      </c>
    </row>
    <row r="539" spans="1:6" x14ac:dyDescent="0.25">
      <c r="A539" t="s">
        <v>1548</v>
      </c>
      <c r="B539" t="s">
        <v>6815</v>
      </c>
      <c r="C539" t="s">
        <v>7062</v>
      </c>
      <c r="D539" t="s">
        <v>7061</v>
      </c>
      <c r="E539" t="s">
        <v>6812</v>
      </c>
      <c r="F539" t="s">
        <v>6803</v>
      </c>
    </row>
    <row r="540" spans="1:6" x14ac:dyDescent="0.25">
      <c r="A540" t="s">
        <v>1552</v>
      </c>
      <c r="B540" t="s">
        <v>6810</v>
      </c>
      <c r="C540" t="s">
        <v>7044</v>
      </c>
      <c r="D540" t="s">
        <v>7060</v>
      </c>
      <c r="E540" t="s">
        <v>6804</v>
      </c>
      <c r="F540" t="s">
        <v>6803</v>
      </c>
    </row>
    <row r="541" spans="1:6" x14ac:dyDescent="0.25">
      <c r="A541" t="s">
        <v>1554</v>
      </c>
      <c r="B541" t="s">
        <v>6819</v>
      </c>
      <c r="C541" t="s">
        <v>7003</v>
      </c>
      <c r="D541" t="s">
        <v>7059</v>
      </c>
      <c r="E541" t="s">
        <v>6804</v>
      </c>
      <c r="F541" t="s">
        <v>6811</v>
      </c>
    </row>
    <row r="542" spans="1:6" x14ac:dyDescent="0.25">
      <c r="A542" t="s">
        <v>1556</v>
      </c>
      <c r="B542" t="s">
        <v>6880</v>
      </c>
      <c r="C542" t="s">
        <v>6930</v>
      </c>
      <c r="D542" t="s">
        <v>7058</v>
      </c>
      <c r="E542" t="s">
        <v>6822</v>
      </c>
      <c r="F542" t="s">
        <v>6803</v>
      </c>
    </row>
    <row r="543" spans="1:6" x14ac:dyDescent="0.25">
      <c r="A543" t="s">
        <v>1564</v>
      </c>
      <c r="B543" t="s">
        <v>6815</v>
      </c>
      <c r="C543" t="s">
        <v>6832</v>
      </c>
      <c r="D543" t="s">
        <v>7057</v>
      </c>
      <c r="E543" t="s">
        <v>6812</v>
      </c>
      <c r="F543" t="s">
        <v>6808</v>
      </c>
    </row>
    <row r="544" spans="1:6" x14ac:dyDescent="0.25">
      <c r="A544" t="s">
        <v>1573</v>
      </c>
      <c r="B544" t="s">
        <v>6810</v>
      </c>
      <c r="C544" t="s">
        <v>7012</v>
      </c>
      <c r="D544" t="s">
        <v>7056</v>
      </c>
      <c r="E544" t="s">
        <v>6804</v>
      </c>
      <c r="F544" t="s">
        <v>6808</v>
      </c>
    </row>
    <row r="545" spans="1:6" x14ac:dyDescent="0.25">
      <c r="A545" t="s">
        <v>1580</v>
      </c>
      <c r="B545" t="s">
        <v>6810</v>
      </c>
      <c r="C545" t="s">
        <v>6885</v>
      </c>
      <c r="D545" t="s">
        <v>7055</v>
      </c>
      <c r="E545" t="s">
        <v>6804</v>
      </c>
      <c r="F545" t="s">
        <v>6803</v>
      </c>
    </row>
    <row r="546" spans="1:6" x14ac:dyDescent="0.25">
      <c r="A546" t="s">
        <v>1582</v>
      </c>
      <c r="B546" t="s">
        <v>6810</v>
      </c>
      <c r="C546" t="s">
        <v>7044</v>
      </c>
      <c r="D546" t="s">
        <v>7054</v>
      </c>
      <c r="E546" t="s">
        <v>6804</v>
      </c>
      <c r="F546" t="s">
        <v>6808</v>
      </c>
    </row>
    <row r="547" spans="1:6" x14ac:dyDescent="0.25">
      <c r="A547" t="s">
        <v>1584</v>
      </c>
      <c r="B547" t="s">
        <v>6880</v>
      </c>
      <c r="C547" t="s">
        <v>7053</v>
      </c>
      <c r="D547" t="s">
        <v>7052</v>
      </c>
      <c r="E547" t="s">
        <v>6822</v>
      </c>
      <c r="F547" t="s">
        <v>6808</v>
      </c>
    </row>
    <row r="548" spans="1:6" x14ac:dyDescent="0.25">
      <c r="A548" t="s">
        <v>1589</v>
      </c>
      <c r="B548" t="s">
        <v>6815</v>
      </c>
      <c r="C548" t="s">
        <v>6814</v>
      </c>
      <c r="D548" t="s">
        <v>7051</v>
      </c>
      <c r="E548" t="s">
        <v>6812</v>
      </c>
      <c r="F548" t="s">
        <v>6803</v>
      </c>
    </row>
    <row r="549" spans="1:6" x14ac:dyDescent="0.25">
      <c r="A549" t="s">
        <v>1590</v>
      </c>
      <c r="B549" t="s">
        <v>6853</v>
      </c>
      <c r="C549" t="s">
        <v>6852</v>
      </c>
      <c r="D549" t="s">
        <v>6852</v>
      </c>
      <c r="E549" t="s">
        <v>6804</v>
      </c>
      <c r="F549" t="s">
        <v>6811</v>
      </c>
    </row>
    <row r="550" spans="1:6" x14ac:dyDescent="0.25">
      <c r="A550" t="s">
        <v>1592</v>
      </c>
      <c r="B550" t="s">
        <v>6819</v>
      </c>
      <c r="C550" t="s">
        <v>6887</v>
      </c>
      <c r="D550" t="s">
        <v>7050</v>
      </c>
      <c r="E550" t="s">
        <v>6804</v>
      </c>
      <c r="F550" t="s">
        <v>6803</v>
      </c>
    </row>
    <row r="551" spans="1:6" x14ac:dyDescent="0.25">
      <c r="A551" t="s">
        <v>1596</v>
      </c>
      <c r="B551" t="s">
        <v>6810</v>
      </c>
      <c r="C551" t="s">
        <v>6821</v>
      </c>
      <c r="D551" t="s">
        <v>7049</v>
      </c>
      <c r="E551" t="s">
        <v>6804</v>
      </c>
      <c r="F551" t="s">
        <v>6808</v>
      </c>
    </row>
    <row r="552" spans="1:6" x14ac:dyDescent="0.25">
      <c r="A552" t="s">
        <v>1599</v>
      </c>
      <c r="B552" t="s">
        <v>6853</v>
      </c>
      <c r="C552" t="s">
        <v>6852</v>
      </c>
      <c r="D552" t="s">
        <v>6852</v>
      </c>
      <c r="E552" t="s">
        <v>6804</v>
      </c>
      <c r="F552" t="s">
        <v>6803</v>
      </c>
    </row>
    <row r="553" spans="1:6" x14ac:dyDescent="0.25">
      <c r="A553" t="s">
        <v>1600</v>
      </c>
      <c r="B553" t="s">
        <v>6825</v>
      </c>
      <c r="C553" t="s">
        <v>6866</v>
      </c>
      <c r="D553" t="s">
        <v>7048</v>
      </c>
      <c r="E553" t="s">
        <v>6822</v>
      </c>
      <c r="F553" t="s">
        <v>6803</v>
      </c>
    </row>
    <row r="554" spans="1:6" x14ac:dyDescent="0.25">
      <c r="A554" t="s">
        <v>1602</v>
      </c>
      <c r="B554" t="s">
        <v>6810</v>
      </c>
      <c r="C554" t="s">
        <v>6985</v>
      </c>
      <c r="D554" t="s">
        <v>7047</v>
      </c>
      <c r="E554" t="s">
        <v>6804</v>
      </c>
      <c r="F554" t="s">
        <v>6808</v>
      </c>
    </row>
    <row r="555" spans="1:6" x14ac:dyDescent="0.25">
      <c r="A555" t="s">
        <v>1607</v>
      </c>
      <c r="B555" t="s">
        <v>6857</v>
      </c>
      <c r="C555" t="s">
        <v>6856</v>
      </c>
      <c r="D555" t="s">
        <v>7046</v>
      </c>
      <c r="E555" t="s">
        <v>6812</v>
      </c>
      <c r="F555" t="s">
        <v>6803</v>
      </c>
    </row>
    <row r="556" spans="1:6" x14ac:dyDescent="0.25">
      <c r="A556" t="s">
        <v>1612</v>
      </c>
      <c r="B556" t="s">
        <v>6853</v>
      </c>
      <c r="C556" t="s">
        <v>6852</v>
      </c>
      <c r="D556" t="s">
        <v>6852</v>
      </c>
      <c r="E556" t="s">
        <v>6804</v>
      </c>
      <c r="F556" t="s">
        <v>6803</v>
      </c>
    </row>
    <row r="557" spans="1:6" x14ac:dyDescent="0.25">
      <c r="A557" t="s">
        <v>1614</v>
      </c>
      <c r="B557" t="s">
        <v>6810</v>
      </c>
      <c r="C557" t="s">
        <v>6928</v>
      </c>
      <c r="D557" t="s">
        <v>6928</v>
      </c>
      <c r="E557" t="s">
        <v>6804</v>
      </c>
      <c r="F557" t="s">
        <v>6803</v>
      </c>
    </row>
    <row r="558" spans="1:6" x14ac:dyDescent="0.25">
      <c r="A558" t="s">
        <v>1617</v>
      </c>
      <c r="B558" t="s">
        <v>6810</v>
      </c>
      <c r="C558" t="s">
        <v>6985</v>
      </c>
      <c r="D558" t="s">
        <v>7045</v>
      </c>
      <c r="E558" t="s">
        <v>6804</v>
      </c>
      <c r="F558" t="s">
        <v>6803</v>
      </c>
    </row>
    <row r="559" spans="1:6" x14ac:dyDescent="0.25">
      <c r="A559" t="s">
        <v>1618</v>
      </c>
      <c r="B559" t="s">
        <v>6810</v>
      </c>
      <c r="C559" t="s">
        <v>7044</v>
      </c>
      <c r="D559" t="s">
        <v>7043</v>
      </c>
      <c r="E559" t="s">
        <v>6804</v>
      </c>
      <c r="F559" t="s">
        <v>6803</v>
      </c>
    </row>
    <row r="560" spans="1:6" x14ac:dyDescent="0.25">
      <c r="A560" t="s">
        <v>1621</v>
      </c>
      <c r="B560" t="s">
        <v>6880</v>
      </c>
      <c r="C560" t="s">
        <v>6958</v>
      </c>
      <c r="D560" t="s">
        <v>6957</v>
      </c>
      <c r="E560" t="s">
        <v>6822</v>
      </c>
      <c r="F560" t="s">
        <v>6808</v>
      </c>
    </row>
    <row r="561" spans="1:6" x14ac:dyDescent="0.25">
      <c r="A561" t="s">
        <v>1623</v>
      </c>
      <c r="B561" t="s">
        <v>6825</v>
      </c>
      <c r="C561" t="s">
        <v>6935</v>
      </c>
      <c r="D561" t="s">
        <v>6934</v>
      </c>
      <c r="E561" t="s">
        <v>6822</v>
      </c>
      <c r="F561" t="s">
        <v>6808</v>
      </c>
    </row>
    <row r="562" spans="1:6" x14ac:dyDescent="0.25">
      <c r="A562" t="s">
        <v>1625</v>
      </c>
      <c r="B562" t="s">
        <v>6810</v>
      </c>
      <c r="C562" t="s">
        <v>6928</v>
      </c>
      <c r="D562" t="s">
        <v>6928</v>
      </c>
      <c r="E562" t="s">
        <v>6804</v>
      </c>
      <c r="F562" t="s">
        <v>6808</v>
      </c>
    </row>
    <row r="563" spans="1:6" x14ac:dyDescent="0.25">
      <c r="A563" t="s">
        <v>1628</v>
      </c>
      <c r="B563" t="s">
        <v>6819</v>
      </c>
      <c r="C563" t="s">
        <v>6906</v>
      </c>
      <c r="D563" t="s">
        <v>6905</v>
      </c>
      <c r="E563" t="s">
        <v>6804</v>
      </c>
      <c r="F563" t="s">
        <v>6808</v>
      </c>
    </row>
    <row r="564" spans="1:6" x14ac:dyDescent="0.25">
      <c r="A564" t="s">
        <v>1633</v>
      </c>
      <c r="B564" t="s">
        <v>6901</v>
      </c>
      <c r="C564" t="s">
        <v>7042</v>
      </c>
      <c r="D564" t="s">
        <v>7041</v>
      </c>
      <c r="E564" t="s">
        <v>6812</v>
      </c>
      <c r="F564" t="s">
        <v>6803</v>
      </c>
    </row>
    <row r="565" spans="1:6" x14ac:dyDescent="0.25">
      <c r="A565" t="s">
        <v>1639</v>
      </c>
      <c r="B565" t="s">
        <v>6853</v>
      </c>
      <c r="C565" t="s">
        <v>6852</v>
      </c>
      <c r="D565" t="s">
        <v>6852</v>
      </c>
      <c r="E565" t="s">
        <v>6804</v>
      </c>
      <c r="F565" t="s">
        <v>6803</v>
      </c>
    </row>
    <row r="566" spans="1:6" x14ac:dyDescent="0.25">
      <c r="A566" t="s">
        <v>1642</v>
      </c>
      <c r="B566" t="s">
        <v>6943</v>
      </c>
      <c r="C566" t="s">
        <v>6942</v>
      </c>
      <c r="D566" t="s">
        <v>7040</v>
      </c>
      <c r="E566" t="s">
        <v>6804</v>
      </c>
      <c r="F566" t="s">
        <v>6803</v>
      </c>
    </row>
    <row r="567" spans="1:6" x14ac:dyDescent="0.25">
      <c r="A567" t="s">
        <v>1644</v>
      </c>
      <c r="B567" t="s">
        <v>6810</v>
      </c>
      <c r="C567" t="s">
        <v>6835</v>
      </c>
      <c r="D567" t="s">
        <v>6998</v>
      </c>
      <c r="E567" t="s">
        <v>6804</v>
      </c>
      <c r="F567" t="s">
        <v>6811</v>
      </c>
    </row>
    <row r="568" spans="1:6" x14ac:dyDescent="0.25">
      <c r="A568" t="s">
        <v>1645</v>
      </c>
      <c r="B568" t="s">
        <v>6815</v>
      </c>
      <c r="C568" t="s">
        <v>6832</v>
      </c>
      <c r="D568" t="s">
        <v>7039</v>
      </c>
      <c r="E568" t="s">
        <v>6812</v>
      </c>
      <c r="F568" t="s">
        <v>6808</v>
      </c>
    </row>
    <row r="569" spans="1:6" x14ac:dyDescent="0.25">
      <c r="A569" t="s">
        <v>1647</v>
      </c>
      <c r="B569" t="s">
        <v>6819</v>
      </c>
      <c r="C569" t="s">
        <v>6887</v>
      </c>
      <c r="D569" t="s">
        <v>7038</v>
      </c>
      <c r="E569" t="s">
        <v>6804</v>
      </c>
      <c r="F569" t="s">
        <v>6803</v>
      </c>
    </row>
    <row r="570" spans="1:6" x14ac:dyDescent="0.25">
      <c r="A570" t="s">
        <v>1648</v>
      </c>
      <c r="B570" t="s">
        <v>6807</v>
      </c>
      <c r="C570" t="s">
        <v>6806</v>
      </c>
      <c r="D570" t="s">
        <v>6913</v>
      </c>
      <c r="E570" t="s">
        <v>6804</v>
      </c>
      <c r="F570" t="s">
        <v>6811</v>
      </c>
    </row>
    <row r="571" spans="1:6" x14ac:dyDescent="0.25">
      <c r="A571" t="s">
        <v>1653</v>
      </c>
      <c r="B571" t="s">
        <v>6825</v>
      </c>
      <c r="C571" t="s">
        <v>6898</v>
      </c>
      <c r="D571" t="s">
        <v>7037</v>
      </c>
      <c r="E571" t="s">
        <v>6822</v>
      </c>
      <c r="F571" t="s">
        <v>6808</v>
      </c>
    </row>
    <row r="572" spans="1:6" x14ac:dyDescent="0.25">
      <c r="A572" t="s">
        <v>1655</v>
      </c>
      <c r="B572" t="s">
        <v>6880</v>
      </c>
      <c r="C572" t="s">
        <v>6907</v>
      </c>
      <c r="D572" t="s">
        <v>7036</v>
      </c>
      <c r="E572" t="s">
        <v>6822</v>
      </c>
      <c r="F572" t="s">
        <v>6808</v>
      </c>
    </row>
    <row r="573" spans="1:6" x14ac:dyDescent="0.25">
      <c r="A573" t="s">
        <v>1664</v>
      </c>
      <c r="B573" t="s">
        <v>6819</v>
      </c>
      <c r="C573" t="s">
        <v>7003</v>
      </c>
      <c r="D573" t="s">
        <v>7026</v>
      </c>
      <c r="E573" t="s">
        <v>6804</v>
      </c>
      <c r="F573" t="s">
        <v>6808</v>
      </c>
    </row>
    <row r="574" spans="1:6" x14ac:dyDescent="0.25">
      <c r="A574" t="s">
        <v>1666</v>
      </c>
      <c r="B574" t="s">
        <v>6880</v>
      </c>
      <c r="C574" t="s">
        <v>6907</v>
      </c>
      <c r="D574" t="s">
        <v>7035</v>
      </c>
      <c r="E574" t="s">
        <v>6822</v>
      </c>
      <c r="F574" t="s">
        <v>6803</v>
      </c>
    </row>
    <row r="575" spans="1:6" x14ac:dyDescent="0.25">
      <c r="A575" t="s">
        <v>1669</v>
      </c>
      <c r="B575" t="s">
        <v>6819</v>
      </c>
      <c r="C575" t="s">
        <v>6839</v>
      </c>
      <c r="D575" t="s">
        <v>7034</v>
      </c>
      <c r="E575" t="s">
        <v>6804</v>
      </c>
      <c r="F575" t="s">
        <v>6808</v>
      </c>
    </row>
    <row r="576" spans="1:6" x14ac:dyDescent="0.25">
      <c r="A576" t="s">
        <v>1670</v>
      </c>
      <c r="B576" t="s">
        <v>6901</v>
      </c>
      <c r="C576" t="s">
        <v>6900</v>
      </c>
      <c r="D576" t="s">
        <v>7033</v>
      </c>
      <c r="E576" t="s">
        <v>6812</v>
      </c>
      <c r="F576" t="s">
        <v>6808</v>
      </c>
    </row>
    <row r="577" spans="1:6" x14ac:dyDescent="0.25">
      <c r="A577" t="s">
        <v>1673</v>
      </c>
      <c r="B577" t="s">
        <v>6901</v>
      </c>
      <c r="C577" t="s">
        <v>6900</v>
      </c>
      <c r="D577" t="s">
        <v>7033</v>
      </c>
      <c r="E577" t="s">
        <v>6812</v>
      </c>
      <c r="F577" t="s">
        <v>6808</v>
      </c>
    </row>
    <row r="578" spans="1:6" x14ac:dyDescent="0.25">
      <c r="A578" t="s">
        <v>1674</v>
      </c>
      <c r="B578" t="s">
        <v>6815</v>
      </c>
      <c r="C578" t="s">
        <v>6814</v>
      </c>
      <c r="D578" t="s">
        <v>7032</v>
      </c>
      <c r="E578" t="s">
        <v>6812</v>
      </c>
      <c r="F578" t="s">
        <v>6803</v>
      </c>
    </row>
    <row r="579" spans="1:6" x14ac:dyDescent="0.25">
      <c r="A579" t="s">
        <v>1683</v>
      </c>
      <c r="B579" t="s">
        <v>6825</v>
      </c>
      <c r="C579" t="s">
        <v>6824</v>
      </c>
      <c r="D579" t="s">
        <v>6949</v>
      </c>
      <c r="E579" t="s">
        <v>6822</v>
      </c>
      <c r="F579" t="s">
        <v>6808</v>
      </c>
    </row>
    <row r="580" spans="1:6" x14ac:dyDescent="0.25">
      <c r="A580" t="s">
        <v>1685</v>
      </c>
      <c r="B580" t="s">
        <v>6815</v>
      </c>
      <c r="C580" t="s">
        <v>6814</v>
      </c>
      <c r="D580" t="s">
        <v>7031</v>
      </c>
      <c r="E580" t="s">
        <v>6812</v>
      </c>
      <c r="F580" t="s">
        <v>6808</v>
      </c>
    </row>
    <row r="581" spans="1:6" x14ac:dyDescent="0.25">
      <c r="A581" t="s">
        <v>1687</v>
      </c>
      <c r="B581" t="s">
        <v>6810</v>
      </c>
      <c r="C581" t="s">
        <v>6821</v>
      </c>
      <c r="D581" t="s">
        <v>7030</v>
      </c>
      <c r="E581" t="s">
        <v>6804</v>
      </c>
      <c r="F581" t="s">
        <v>6808</v>
      </c>
    </row>
    <row r="582" spans="1:6" x14ac:dyDescent="0.25">
      <c r="A582" t="s">
        <v>1690</v>
      </c>
      <c r="B582" t="s">
        <v>6819</v>
      </c>
      <c r="C582" t="s">
        <v>6906</v>
      </c>
      <c r="D582" t="s">
        <v>7029</v>
      </c>
      <c r="E582" t="s">
        <v>6804</v>
      </c>
      <c r="F582" t="s">
        <v>6808</v>
      </c>
    </row>
    <row r="583" spans="1:6" x14ac:dyDescent="0.25">
      <c r="A583" t="s">
        <v>1692</v>
      </c>
      <c r="B583" t="s">
        <v>6810</v>
      </c>
      <c r="C583" t="s">
        <v>6988</v>
      </c>
      <c r="D583" t="s">
        <v>7028</v>
      </c>
      <c r="E583" t="s">
        <v>6804</v>
      </c>
      <c r="F583" t="s">
        <v>6803</v>
      </c>
    </row>
    <row r="584" spans="1:6" x14ac:dyDescent="0.25">
      <c r="A584" t="s">
        <v>1693</v>
      </c>
      <c r="B584" t="s">
        <v>6810</v>
      </c>
      <c r="C584" t="s">
        <v>6809</v>
      </c>
      <c r="D584" t="s">
        <v>6809</v>
      </c>
      <c r="E584" t="s">
        <v>6804</v>
      </c>
      <c r="F584" t="s">
        <v>6803</v>
      </c>
    </row>
    <row r="585" spans="1:6" x14ac:dyDescent="0.25">
      <c r="A585" t="s">
        <v>1696</v>
      </c>
      <c r="B585" t="s">
        <v>6810</v>
      </c>
      <c r="C585" t="s">
        <v>6985</v>
      </c>
      <c r="D585" t="s">
        <v>7027</v>
      </c>
      <c r="E585" t="s">
        <v>6804</v>
      </c>
      <c r="F585" t="s">
        <v>6808</v>
      </c>
    </row>
    <row r="586" spans="1:6" x14ac:dyDescent="0.25">
      <c r="A586" t="s">
        <v>1699</v>
      </c>
      <c r="B586" t="s">
        <v>6819</v>
      </c>
      <c r="C586" t="s">
        <v>7003</v>
      </c>
      <c r="D586" t="s">
        <v>7026</v>
      </c>
      <c r="E586" t="s">
        <v>6804</v>
      </c>
      <c r="F586" t="s">
        <v>6803</v>
      </c>
    </row>
    <row r="587" spans="1:6" x14ac:dyDescent="0.25">
      <c r="A587" t="s">
        <v>1701</v>
      </c>
      <c r="B587" t="s">
        <v>6815</v>
      </c>
      <c r="C587" t="s">
        <v>6814</v>
      </c>
      <c r="D587" t="s">
        <v>7025</v>
      </c>
      <c r="E587" t="s">
        <v>6812</v>
      </c>
      <c r="F587" t="s">
        <v>6803</v>
      </c>
    </row>
    <row r="588" spans="1:6" x14ac:dyDescent="0.25">
      <c r="A588" t="s">
        <v>1704</v>
      </c>
      <c r="B588" t="s">
        <v>6815</v>
      </c>
      <c r="C588" t="s">
        <v>6814</v>
      </c>
      <c r="D588" t="s">
        <v>7024</v>
      </c>
      <c r="E588" t="s">
        <v>6812</v>
      </c>
      <c r="F588" t="s">
        <v>6803</v>
      </c>
    </row>
    <row r="589" spans="1:6" x14ac:dyDescent="0.25">
      <c r="A589" t="s">
        <v>1707</v>
      </c>
      <c r="B589" t="s">
        <v>6819</v>
      </c>
      <c r="C589" t="s">
        <v>6839</v>
      </c>
      <c r="D589" t="s">
        <v>7023</v>
      </c>
      <c r="E589" t="s">
        <v>6804</v>
      </c>
      <c r="F589" t="s">
        <v>6808</v>
      </c>
    </row>
    <row r="590" spans="1:6" x14ac:dyDescent="0.25">
      <c r="A590" t="s">
        <v>1708</v>
      </c>
      <c r="B590" t="s">
        <v>6825</v>
      </c>
      <c r="C590" t="s">
        <v>6935</v>
      </c>
      <c r="D590" t="s">
        <v>6934</v>
      </c>
      <c r="E590" t="s">
        <v>6822</v>
      </c>
      <c r="F590" t="s">
        <v>6803</v>
      </c>
    </row>
    <row r="591" spans="1:6" x14ac:dyDescent="0.25">
      <c r="A591" t="s">
        <v>1710</v>
      </c>
      <c r="B591" t="s">
        <v>6853</v>
      </c>
      <c r="C591" t="s">
        <v>6852</v>
      </c>
      <c r="D591" t="s">
        <v>6852</v>
      </c>
      <c r="E591" t="s">
        <v>6804</v>
      </c>
      <c r="F591" t="s">
        <v>6808</v>
      </c>
    </row>
    <row r="592" spans="1:6" x14ac:dyDescent="0.25">
      <c r="A592" t="s">
        <v>1711</v>
      </c>
      <c r="B592" t="s">
        <v>7022</v>
      </c>
      <c r="C592" t="s">
        <v>7021</v>
      </c>
      <c r="D592" t="s">
        <v>7020</v>
      </c>
      <c r="E592" t="s">
        <v>6822</v>
      </c>
      <c r="F592" t="s">
        <v>6803</v>
      </c>
    </row>
    <row r="593" spans="1:6" x14ac:dyDescent="0.25">
      <c r="A593" t="s">
        <v>1712</v>
      </c>
      <c r="B593" t="s">
        <v>6807</v>
      </c>
      <c r="C593" t="s">
        <v>6846</v>
      </c>
      <c r="D593" t="s">
        <v>7014</v>
      </c>
      <c r="E593" t="s">
        <v>6804</v>
      </c>
      <c r="F593" t="s">
        <v>6803</v>
      </c>
    </row>
    <row r="594" spans="1:6" x14ac:dyDescent="0.25">
      <c r="A594" t="s">
        <v>1713</v>
      </c>
      <c r="B594" t="s">
        <v>6815</v>
      </c>
      <c r="C594" t="s">
        <v>6814</v>
      </c>
      <c r="D594" t="s">
        <v>7019</v>
      </c>
      <c r="E594" t="s">
        <v>6812</v>
      </c>
      <c r="F594" t="s">
        <v>6803</v>
      </c>
    </row>
    <row r="595" spans="1:6" x14ac:dyDescent="0.25">
      <c r="A595" t="s">
        <v>1714</v>
      </c>
      <c r="B595" t="s">
        <v>6810</v>
      </c>
      <c r="C595" t="s">
        <v>6985</v>
      </c>
      <c r="D595" t="s">
        <v>7018</v>
      </c>
      <c r="E595" t="s">
        <v>6804</v>
      </c>
      <c r="F595" t="s">
        <v>6803</v>
      </c>
    </row>
    <row r="596" spans="1:6" x14ac:dyDescent="0.25">
      <c r="A596" t="s">
        <v>1717</v>
      </c>
      <c r="B596" t="s">
        <v>6880</v>
      </c>
      <c r="C596" t="s">
        <v>7017</v>
      </c>
      <c r="D596" t="s">
        <v>7016</v>
      </c>
      <c r="E596" t="s">
        <v>6822</v>
      </c>
      <c r="F596" t="s">
        <v>6808</v>
      </c>
    </row>
    <row r="597" spans="1:6" x14ac:dyDescent="0.25">
      <c r="A597" t="s">
        <v>1718</v>
      </c>
      <c r="B597" t="s">
        <v>6819</v>
      </c>
      <c r="C597" t="s">
        <v>6839</v>
      </c>
      <c r="D597" t="s">
        <v>7015</v>
      </c>
      <c r="E597" t="s">
        <v>6804</v>
      </c>
      <c r="F597" t="s">
        <v>6811</v>
      </c>
    </row>
    <row r="598" spans="1:6" x14ac:dyDescent="0.25">
      <c r="A598" t="s">
        <v>1723</v>
      </c>
      <c r="B598" t="s">
        <v>6807</v>
      </c>
      <c r="C598" t="s">
        <v>6846</v>
      </c>
      <c r="D598" t="s">
        <v>7014</v>
      </c>
      <c r="E598" t="s">
        <v>6804</v>
      </c>
      <c r="F598" t="s">
        <v>6811</v>
      </c>
    </row>
    <row r="599" spans="1:6" x14ac:dyDescent="0.25">
      <c r="A599" t="s">
        <v>1725</v>
      </c>
      <c r="B599" t="s">
        <v>6810</v>
      </c>
      <c r="C599" t="s">
        <v>6821</v>
      </c>
      <c r="D599" t="s">
        <v>7013</v>
      </c>
      <c r="E599" t="s">
        <v>6804</v>
      </c>
      <c r="F599" t="s">
        <v>6803</v>
      </c>
    </row>
    <row r="600" spans="1:6" x14ac:dyDescent="0.25">
      <c r="A600" t="s">
        <v>1733</v>
      </c>
      <c r="B600" t="s">
        <v>6810</v>
      </c>
      <c r="C600" t="s">
        <v>7012</v>
      </c>
      <c r="D600" t="s">
        <v>7011</v>
      </c>
      <c r="E600" t="s">
        <v>6804</v>
      </c>
      <c r="F600" t="s">
        <v>6803</v>
      </c>
    </row>
    <row r="601" spans="1:6" x14ac:dyDescent="0.25">
      <c r="A601" t="s">
        <v>1741</v>
      </c>
      <c r="B601" t="s">
        <v>6910</v>
      </c>
      <c r="C601" t="s">
        <v>7010</v>
      </c>
      <c r="D601" t="s">
        <v>7010</v>
      </c>
      <c r="E601" t="s">
        <v>6804</v>
      </c>
      <c r="F601" t="s">
        <v>6803</v>
      </c>
    </row>
    <row r="602" spans="1:6" x14ac:dyDescent="0.25">
      <c r="A602" t="s">
        <v>1746</v>
      </c>
      <c r="B602" t="s">
        <v>6853</v>
      </c>
      <c r="C602" t="s">
        <v>6852</v>
      </c>
      <c r="D602" t="s">
        <v>6852</v>
      </c>
      <c r="E602" t="s">
        <v>6804</v>
      </c>
      <c r="F602" t="s">
        <v>6808</v>
      </c>
    </row>
    <row r="603" spans="1:6" x14ac:dyDescent="0.25">
      <c r="A603" t="s">
        <v>1748</v>
      </c>
      <c r="B603" t="s">
        <v>6815</v>
      </c>
      <c r="C603" t="s">
        <v>6814</v>
      </c>
      <c r="D603" t="s">
        <v>7009</v>
      </c>
      <c r="E603" t="s">
        <v>6812</v>
      </c>
      <c r="F603" t="s">
        <v>6803</v>
      </c>
    </row>
    <row r="604" spans="1:6" x14ac:dyDescent="0.25">
      <c r="A604" t="s">
        <v>1755</v>
      </c>
      <c r="B604" t="s">
        <v>6819</v>
      </c>
      <c r="C604" t="s">
        <v>6839</v>
      </c>
      <c r="D604" t="s">
        <v>7008</v>
      </c>
      <c r="E604" t="s">
        <v>6804</v>
      </c>
      <c r="F604" t="s">
        <v>6803</v>
      </c>
    </row>
    <row r="605" spans="1:6" x14ac:dyDescent="0.25">
      <c r="A605" t="s">
        <v>1761</v>
      </c>
      <c r="B605" t="s">
        <v>6807</v>
      </c>
      <c r="C605" t="s">
        <v>6846</v>
      </c>
      <c r="D605" t="s">
        <v>6847</v>
      </c>
      <c r="E605" t="s">
        <v>6804</v>
      </c>
      <c r="F605" t="s">
        <v>6811</v>
      </c>
    </row>
    <row r="606" spans="1:6" x14ac:dyDescent="0.25">
      <c r="A606" t="s">
        <v>1762</v>
      </c>
      <c r="B606" t="s">
        <v>6815</v>
      </c>
      <c r="C606" t="s">
        <v>6814</v>
      </c>
      <c r="D606" t="s">
        <v>6761</v>
      </c>
      <c r="E606" t="s">
        <v>6812</v>
      </c>
      <c r="F606" t="s">
        <v>6811</v>
      </c>
    </row>
    <row r="607" spans="1:6" x14ac:dyDescent="0.25">
      <c r="A607" t="s">
        <v>1763</v>
      </c>
      <c r="B607" t="s">
        <v>6810</v>
      </c>
      <c r="C607" t="s">
        <v>6885</v>
      </c>
      <c r="D607" t="s">
        <v>6884</v>
      </c>
      <c r="E607" t="s">
        <v>6804</v>
      </c>
      <c r="F607" t="s">
        <v>6803</v>
      </c>
    </row>
    <row r="608" spans="1:6" x14ac:dyDescent="0.25">
      <c r="A608" t="s">
        <v>1764</v>
      </c>
      <c r="B608" t="s">
        <v>6815</v>
      </c>
      <c r="C608" t="s">
        <v>6814</v>
      </c>
      <c r="D608" t="s">
        <v>6761</v>
      </c>
      <c r="E608" t="s">
        <v>6812</v>
      </c>
      <c r="F608" t="s">
        <v>6811</v>
      </c>
    </row>
    <row r="609" spans="1:6" x14ac:dyDescent="0.25">
      <c r="A609" t="s">
        <v>1765</v>
      </c>
      <c r="B609" t="s">
        <v>6880</v>
      </c>
      <c r="C609" t="s">
        <v>6923</v>
      </c>
      <c r="D609" t="s">
        <v>7007</v>
      </c>
      <c r="E609" t="s">
        <v>6822</v>
      </c>
      <c r="F609" t="s">
        <v>6803</v>
      </c>
    </row>
    <row r="610" spans="1:6" x14ac:dyDescent="0.25">
      <c r="A610" t="s">
        <v>1770</v>
      </c>
      <c r="B610" t="s">
        <v>6815</v>
      </c>
      <c r="C610" t="s">
        <v>6832</v>
      </c>
      <c r="D610" t="s">
        <v>6831</v>
      </c>
      <c r="E610" t="s">
        <v>6812</v>
      </c>
      <c r="F610" t="s">
        <v>6808</v>
      </c>
    </row>
    <row r="611" spans="1:6" x14ac:dyDescent="0.25">
      <c r="A611" t="s">
        <v>1774</v>
      </c>
      <c r="B611" t="s">
        <v>6819</v>
      </c>
      <c r="C611" t="s">
        <v>6952</v>
      </c>
      <c r="D611" t="s">
        <v>7006</v>
      </c>
      <c r="E611" t="s">
        <v>6804</v>
      </c>
      <c r="F611" t="s">
        <v>6803</v>
      </c>
    </row>
    <row r="612" spans="1:6" x14ac:dyDescent="0.25">
      <c r="A612" t="s">
        <v>1779</v>
      </c>
      <c r="B612" t="s">
        <v>6810</v>
      </c>
      <c r="C612" t="s">
        <v>6821</v>
      </c>
      <c r="D612" t="s">
        <v>7005</v>
      </c>
      <c r="E612" t="s">
        <v>6804</v>
      </c>
      <c r="F612" t="s">
        <v>6803</v>
      </c>
    </row>
    <row r="613" spans="1:6" x14ac:dyDescent="0.25">
      <c r="A613" t="s">
        <v>1789</v>
      </c>
      <c r="B613" t="s">
        <v>6815</v>
      </c>
      <c r="C613" t="s">
        <v>6814</v>
      </c>
      <c r="D613" t="s">
        <v>6761</v>
      </c>
      <c r="E613" t="s">
        <v>6812</v>
      </c>
      <c r="F613" t="s">
        <v>6808</v>
      </c>
    </row>
    <row r="614" spans="1:6" x14ac:dyDescent="0.25">
      <c r="A614" t="s">
        <v>1795</v>
      </c>
      <c r="B614" t="s">
        <v>6810</v>
      </c>
      <c r="C614" t="s">
        <v>6960</v>
      </c>
      <c r="D614" t="s">
        <v>7004</v>
      </c>
      <c r="E614" t="s">
        <v>6804</v>
      </c>
      <c r="F614" t="s">
        <v>6808</v>
      </c>
    </row>
    <row r="615" spans="1:6" x14ac:dyDescent="0.25">
      <c r="A615" t="s">
        <v>1798</v>
      </c>
      <c r="B615" t="s">
        <v>6819</v>
      </c>
      <c r="C615" t="s">
        <v>7003</v>
      </c>
      <c r="D615" t="s">
        <v>7002</v>
      </c>
      <c r="E615" t="s">
        <v>6804</v>
      </c>
      <c r="F615" t="s">
        <v>6803</v>
      </c>
    </row>
    <row r="616" spans="1:6" x14ac:dyDescent="0.25">
      <c r="A616" t="s">
        <v>1800</v>
      </c>
      <c r="B616" t="s">
        <v>6825</v>
      </c>
      <c r="C616" t="s">
        <v>6898</v>
      </c>
      <c r="D616" t="s">
        <v>6967</v>
      </c>
      <c r="E616" t="s">
        <v>6822</v>
      </c>
      <c r="F616" t="s">
        <v>6803</v>
      </c>
    </row>
    <row r="617" spans="1:6" x14ac:dyDescent="0.25">
      <c r="A617" t="s">
        <v>1807</v>
      </c>
      <c r="B617" t="s">
        <v>6810</v>
      </c>
      <c r="C617" t="s">
        <v>6928</v>
      </c>
      <c r="D617" t="s">
        <v>6928</v>
      </c>
      <c r="E617" t="s">
        <v>6804</v>
      </c>
      <c r="F617" t="s">
        <v>6803</v>
      </c>
    </row>
    <row r="618" spans="1:6" x14ac:dyDescent="0.25">
      <c r="A618" t="s">
        <v>1808</v>
      </c>
      <c r="B618" t="s">
        <v>6815</v>
      </c>
      <c r="C618" t="s">
        <v>6814</v>
      </c>
      <c r="D618" t="s">
        <v>6761</v>
      </c>
      <c r="E618" t="s">
        <v>6812</v>
      </c>
      <c r="F618" t="s">
        <v>6803</v>
      </c>
    </row>
    <row r="619" spans="1:6" x14ac:dyDescent="0.25">
      <c r="A619" t="s">
        <v>1817</v>
      </c>
      <c r="B619" t="s">
        <v>6815</v>
      </c>
      <c r="C619" t="s">
        <v>6814</v>
      </c>
      <c r="D619" t="s">
        <v>6761</v>
      </c>
      <c r="E619" t="s">
        <v>6812</v>
      </c>
      <c r="F619" t="s">
        <v>6803</v>
      </c>
    </row>
    <row r="620" spans="1:6" x14ac:dyDescent="0.25">
      <c r="A620" t="s">
        <v>1824</v>
      </c>
      <c r="B620" t="s">
        <v>6819</v>
      </c>
      <c r="C620" t="s">
        <v>6818</v>
      </c>
      <c r="D620" t="s">
        <v>7001</v>
      </c>
      <c r="E620" t="s">
        <v>6804</v>
      </c>
      <c r="F620" t="s">
        <v>6803</v>
      </c>
    </row>
    <row r="621" spans="1:6" x14ac:dyDescent="0.25">
      <c r="A621" t="s">
        <v>1826</v>
      </c>
      <c r="B621" t="s">
        <v>6810</v>
      </c>
      <c r="C621" t="s">
        <v>6821</v>
      </c>
      <c r="D621" t="s">
        <v>7000</v>
      </c>
      <c r="E621" t="s">
        <v>6804</v>
      </c>
      <c r="F621" t="s">
        <v>6803</v>
      </c>
    </row>
    <row r="622" spans="1:6" x14ac:dyDescent="0.25">
      <c r="A622" t="s">
        <v>1834</v>
      </c>
      <c r="B622" t="s">
        <v>6819</v>
      </c>
      <c r="C622" t="s">
        <v>6864</v>
      </c>
      <c r="D622" t="s">
        <v>6999</v>
      </c>
      <c r="E622" t="s">
        <v>6804</v>
      </c>
      <c r="F622" t="s">
        <v>6811</v>
      </c>
    </row>
    <row r="623" spans="1:6" x14ac:dyDescent="0.25">
      <c r="A623" t="s">
        <v>1836</v>
      </c>
      <c r="B623" t="s">
        <v>6810</v>
      </c>
      <c r="C623" t="s">
        <v>6835</v>
      </c>
      <c r="D623" t="s">
        <v>6998</v>
      </c>
      <c r="E623" t="s">
        <v>6804</v>
      </c>
      <c r="F623" t="s">
        <v>6811</v>
      </c>
    </row>
    <row r="624" spans="1:6" x14ac:dyDescent="0.25">
      <c r="A624" t="s">
        <v>1844</v>
      </c>
      <c r="B624" t="s">
        <v>6825</v>
      </c>
      <c r="C624" t="s">
        <v>6997</v>
      </c>
      <c r="D624" t="s">
        <v>6996</v>
      </c>
      <c r="E624" t="s">
        <v>6822</v>
      </c>
      <c r="F624" t="s">
        <v>6811</v>
      </c>
    </row>
    <row r="625" spans="1:6" x14ac:dyDescent="0.25">
      <c r="A625" t="s">
        <v>1847</v>
      </c>
      <c r="B625" t="s">
        <v>6874</v>
      </c>
      <c r="C625" t="s">
        <v>6873</v>
      </c>
      <c r="D625" t="s">
        <v>6873</v>
      </c>
      <c r="E625" t="s">
        <v>6812</v>
      </c>
      <c r="F625" t="s">
        <v>6811</v>
      </c>
    </row>
    <row r="626" spans="1:6" x14ac:dyDescent="0.25">
      <c r="A626" t="s">
        <v>1849</v>
      </c>
      <c r="B626" t="s">
        <v>6810</v>
      </c>
      <c r="C626" t="s">
        <v>6985</v>
      </c>
      <c r="D626" t="s">
        <v>6995</v>
      </c>
      <c r="E626" t="s">
        <v>6804</v>
      </c>
      <c r="F626" t="s">
        <v>6811</v>
      </c>
    </row>
    <row r="627" spans="1:6" x14ac:dyDescent="0.25">
      <c r="A627" t="s">
        <v>1852</v>
      </c>
      <c r="B627" t="s">
        <v>6819</v>
      </c>
      <c r="C627" t="s">
        <v>6839</v>
      </c>
      <c r="D627" t="s">
        <v>6994</v>
      </c>
      <c r="E627" t="s">
        <v>6804</v>
      </c>
      <c r="F627" t="s">
        <v>6803</v>
      </c>
    </row>
    <row r="628" spans="1:6" x14ac:dyDescent="0.25">
      <c r="A628" t="s">
        <v>1857</v>
      </c>
      <c r="B628" t="s">
        <v>6825</v>
      </c>
      <c r="C628" t="s">
        <v>6898</v>
      </c>
      <c r="D628" t="s">
        <v>6967</v>
      </c>
      <c r="E628" t="s">
        <v>6822</v>
      </c>
      <c r="F628" t="s">
        <v>6803</v>
      </c>
    </row>
    <row r="629" spans="1:6" x14ac:dyDescent="0.25">
      <c r="A629" t="s">
        <v>1859</v>
      </c>
      <c r="B629" t="s">
        <v>6880</v>
      </c>
      <c r="C629" t="s">
        <v>6958</v>
      </c>
      <c r="D629" t="s">
        <v>6993</v>
      </c>
      <c r="E629" t="s">
        <v>6822</v>
      </c>
      <c r="F629" t="s">
        <v>6811</v>
      </c>
    </row>
    <row r="630" spans="1:6" x14ac:dyDescent="0.25">
      <c r="A630" t="s">
        <v>1861</v>
      </c>
      <c r="B630" t="s">
        <v>6825</v>
      </c>
      <c r="C630" t="s">
        <v>6841</v>
      </c>
      <c r="D630" t="s">
        <v>6840</v>
      </c>
      <c r="E630" t="s">
        <v>6822</v>
      </c>
      <c r="F630" t="s">
        <v>6803</v>
      </c>
    </row>
    <row r="631" spans="1:6" x14ac:dyDescent="0.25">
      <c r="A631" t="s">
        <v>1863</v>
      </c>
      <c r="B631" t="s">
        <v>6810</v>
      </c>
      <c r="C631" t="s">
        <v>6821</v>
      </c>
      <c r="D631" t="s">
        <v>6992</v>
      </c>
      <c r="E631" t="s">
        <v>6804</v>
      </c>
      <c r="F631" t="s">
        <v>6803</v>
      </c>
    </row>
    <row r="632" spans="1:6" x14ac:dyDescent="0.25">
      <c r="A632" t="s">
        <v>1867</v>
      </c>
      <c r="B632" t="s">
        <v>6815</v>
      </c>
      <c r="C632" t="s">
        <v>6832</v>
      </c>
      <c r="D632" t="s">
        <v>6831</v>
      </c>
      <c r="E632" t="s">
        <v>6812</v>
      </c>
      <c r="F632" t="s">
        <v>6803</v>
      </c>
    </row>
    <row r="633" spans="1:6" x14ac:dyDescent="0.25">
      <c r="A633" t="s">
        <v>1869</v>
      </c>
      <c r="B633" t="s">
        <v>6819</v>
      </c>
      <c r="C633" t="s">
        <v>6906</v>
      </c>
      <c r="D633" t="s">
        <v>6991</v>
      </c>
      <c r="E633" t="s">
        <v>6804</v>
      </c>
      <c r="F633" t="s">
        <v>6803</v>
      </c>
    </row>
    <row r="634" spans="1:6" x14ac:dyDescent="0.25">
      <c r="A634" t="s">
        <v>1873</v>
      </c>
      <c r="B634" t="s">
        <v>6819</v>
      </c>
      <c r="C634" t="s">
        <v>6839</v>
      </c>
      <c r="D634" t="s">
        <v>6990</v>
      </c>
      <c r="E634" t="s">
        <v>6804</v>
      </c>
      <c r="F634" t="s">
        <v>6803</v>
      </c>
    </row>
    <row r="635" spans="1:6" x14ac:dyDescent="0.25">
      <c r="A635" t="s">
        <v>1874</v>
      </c>
      <c r="B635" t="s">
        <v>6810</v>
      </c>
      <c r="C635" t="s">
        <v>6928</v>
      </c>
      <c r="D635" t="s">
        <v>6928</v>
      </c>
      <c r="E635" t="s">
        <v>6804</v>
      </c>
      <c r="F635" t="s">
        <v>6803</v>
      </c>
    </row>
    <row r="636" spans="1:6" x14ac:dyDescent="0.25">
      <c r="A636" t="s">
        <v>1880</v>
      </c>
      <c r="B636" t="s">
        <v>6819</v>
      </c>
      <c r="C636" t="s">
        <v>6887</v>
      </c>
      <c r="D636" t="s">
        <v>6989</v>
      </c>
      <c r="E636" t="s">
        <v>6804</v>
      </c>
      <c r="F636" t="s">
        <v>6811</v>
      </c>
    </row>
    <row r="637" spans="1:6" x14ac:dyDescent="0.25">
      <c r="A637" t="s">
        <v>1884</v>
      </c>
      <c r="B637" t="s">
        <v>6819</v>
      </c>
      <c r="C637" t="s">
        <v>6839</v>
      </c>
      <c r="D637" t="s">
        <v>6838</v>
      </c>
      <c r="E637" t="s">
        <v>6804</v>
      </c>
      <c r="F637" t="s">
        <v>6803</v>
      </c>
    </row>
    <row r="638" spans="1:6" x14ac:dyDescent="0.25">
      <c r="A638" t="s">
        <v>1887</v>
      </c>
      <c r="B638" t="s">
        <v>6810</v>
      </c>
      <c r="C638" t="s">
        <v>6988</v>
      </c>
      <c r="D638" t="s">
        <v>6987</v>
      </c>
      <c r="E638" t="s">
        <v>6804</v>
      </c>
      <c r="F638" t="s">
        <v>6811</v>
      </c>
    </row>
    <row r="639" spans="1:6" x14ac:dyDescent="0.25">
      <c r="A639" t="s">
        <v>1890</v>
      </c>
      <c r="B639" t="s">
        <v>6943</v>
      </c>
      <c r="C639" t="s">
        <v>6942</v>
      </c>
      <c r="D639" t="s">
        <v>6941</v>
      </c>
      <c r="E639" t="s">
        <v>6804</v>
      </c>
      <c r="F639" t="s">
        <v>6803</v>
      </c>
    </row>
    <row r="640" spans="1:6" x14ac:dyDescent="0.25">
      <c r="A640" t="s">
        <v>1891</v>
      </c>
      <c r="B640" t="s">
        <v>6819</v>
      </c>
      <c r="C640" t="s">
        <v>6906</v>
      </c>
      <c r="D640" t="s">
        <v>6986</v>
      </c>
      <c r="E640" t="s">
        <v>6804</v>
      </c>
      <c r="F640" t="s">
        <v>6803</v>
      </c>
    </row>
    <row r="641" spans="1:6" x14ac:dyDescent="0.25">
      <c r="A641" t="s">
        <v>1894</v>
      </c>
      <c r="B641" t="s">
        <v>6810</v>
      </c>
      <c r="C641" t="s">
        <v>6985</v>
      </c>
      <c r="D641" t="s">
        <v>6984</v>
      </c>
      <c r="E641" t="s">
        <v>6804</v>
      </c>
      <c r="F641" t="s">
        <v>6803</v>
      </c>
    </row>
    <row r="642" spans="1:6" x14ac:dyDescent="0.25">
      <c r="A642" t="s">
        <v>1896</v>
      </c>
      <c r="B642" t="s">
        <v>6815</v>
      </c>
      <c r="C642" t="s">
        <v>6814</v>
      </c>
      <c r="D642" t="s">
        <v>6983</v>
      </c>
      <c r="E642" t="s">
        <v>6812</v>
      </c>
      <c r="F642" t="s">
        <v>6808</v>
      </c>
    </row>
    <row r="643" spans="1:6" x14ac:dyDescent="0.25">
      <c r="A643" t="s">
        <v>1897</v>
      </c>
      <c r="B643" t="s">
        <v>6810</v>
      </c>
      <c r="C643" t="s">
        <v>6928</v>
      </c>
      <c r="D643" t="s">
        <v>6928</v>
      </c>
      <c r="E643" t="s">
        <v>6804</v>
      </c>
      <c r="F643" t="s">
        <v>6811</v>
      </c>
    </row>
    <row r="644" spans="1:6" x14ac:dyDescent="0.25">
      <c r="A644" t="s">
        <v>1901</v>
      </c>
      <c r="B644" t="s">
        <v>6810</v>
      </c>
      <c r="C644" t="s">
        <v>6835</v>
      </c>
      <c r="D644" t="s">
        <v>6982</v>
      </c>
      <c r="E644" t="s">
        <v>6804</v>
      </c>
      <c r="F644" t="s">
        <v>6808</v>
      </c>
    </row>
    <row r="645" spans="1:6" x14ac:dyDescent="0.25">
      <c r="A645" t="s">
        <v>1908</v>
      </c>
      <c r="B645" t="s">
        <v>6810</v>
      </c>
      <c r="C645" t="s">
        <v>6928</v>
      </c>
      <c r="D645" t="s">
        <v>6928</v>
      </c>
      <c r="E645" t="s">
        <v>6804</v>
      </c>
      <c r="F645" t="s">
        <v>6808</v>
      </c>
    </row>
    <row r="646" spans="1:6" x14ac:dyDescent="0.25">
      <c r="A646" t="s">
        <v>1911</v>
      </c>
      <c r="B646" t="s">
        <v>6819</v>
      </c>
      <c r="C646" t="s">
        <v>6839</v>
      </c>
      <c r="D646" t="s">
        <v>6981</v>
      </c>
      <c r="E646" t="s">
        <v>6804</v>
      </c>
      <c r="F646" t="s">
        <v>6803</v>
      </c>
    </row>
    <row r="647" spans="1:6" x14ac:dyDescent="0.25">
      <c r="A647" t="s">
        <v>1912</v>
      </c>
      <c r="B647" t="s">
        <v>6810</v>
      </c>
      <c r="C647" t="s">
        <v>6821</v>
      </c>
      <c r="D647" t="s">
        <v>6980</v>
      </c>
      <c r="E647" t="s">
        <v>6804</v>
      </c>
      <c r="F647" t="s">
        <v>6803</v>
      </c>
    </row>
    <row r="648" spans="1:6" x14ac:dyDescent="0.25">
      <c r="A648" t="s">
        <v>1922</v>
      </c>
      <c r="B648" t="s">
        <v>6825</v>
      </c>
      <c r="C648" t="s">
        <v>6824</v>
      </c>
      <c r="D648" t="s">
        <v>6979</v>
      </c>
      <c r="E648" t="s">
        <v>6822</v>
      </c>
      <c r="F648" t="s">
        <v>6808</v>
      </c>
    </row>
    <row r="649" spans="1:6" x14ac:dyDescent="0.25">
      <c r="A649" t="s">
        <v>1925</v>
      </c>
      <c r="B649" t="s">
        <v>6807</v>
      </c>
      <c r="C649" t="s">
        <v>6806</v>
      </c>
      <c r="D649" t="s">
        <v>6913</v>
      </c>
      <c r="E649" t="s">
        <v>6804</v>
      </c>
      <c r="F649" t="s">
        <v>6811</v>
      </c>
    </row>
    <row r="650" spans="1:6" x14ac:dyDescent="0.25">
      <c r="A650" t="s">
        <v>1932</v>
      </c>
      <c r="B650" t="s">
        <v>6978</v>
      </c>
      <c r="C650" t="s">
        <v>6977</v>
      </c>
      <c r="D650" t="s">
        <v>6977</v>
      </c>
      <c r="E650" t="s">
        <v>6812</v>
      </c>
      <c r="F650" t="s">
        <v>6808</v>
      </c>
    </row>
    <row r="651" spans="1:6" x14ac:dyDescent="0.25">
      <c r="A651" t="s">
        <v>1934</v>
      </c>
      <c r="B651" t="s">
        <v>6853</v>
      </c>
      <c r="C651" t="s">
        <v>6852</v>
      </c>
      <c r="D651" t="s">
        <v>6852</v>
      </c>
      <c r="E651" t="s">
        <v>6804</v>
      </c>
      <c r="F651" t="s">
        <v>6808</v>
      </c>
    </row>
    <row r="652" spans="1:6" x14ac:dyDescent="0.25">
      <c r="A652" t="s">
        <v>1938</v>
      </c>
      <c r="B652" t="s">
        <v>6819</v>
      </c>
      <c r="C652" t="s">
        <v>6859</v>
      </c>
      <c r="D652" t="s">
        <v>6976</v>
      </c>
      <c r="E652" t="s">
        <v>6804</v>
      </c>
      <c r="F652" t="s">
        <v>6808</v>
      </c>
    </row>
    <row r="653" spans="1:6" x14ac:dyDescent="0.25">
      <c r="A653" t="s">
        <v>1948</v>
      </c>
      <c r="B653" t="s">
        <v>6880</v>
      </c>
      <c r="C653" t="s">
        <v>6879</v>
      </c>
      <c r="D653" t="s">
        <v>6936</v>
      </c>
      <c r="E653" t="s">
        <v>6822</v>
      </c>
      <c r="F653" t="s">
        <v>6803</v>
      </c>
    </row>
    <row r="654" spans="1:6" x14ac:dyDescent="0.25">
      <c r="A654" t="s">
        <v>1953</v>
      </c>
      <c r="B654" t="s">
        <v>6815</v>
      </c>
      <c r="C654" t="s">
        <v>6814</v>
      </c>
      <c r="D654" t="s">
        <v>6761</v>
      </c>
      <c r="E654" t="s">
        <v>6812</v>
      </c>
      <c r="F654" t="s">
        <v>6808</v>
      </c>
    </row>
    <row r="655" spans="1:6" x14ac:dyDescent="0.25">
      <c r="A655" t="s">
        <v>1955</v>
      </c>
      <c r="B655" t="s">
        <v>6819</v>
      </c>
      <c r="C655" t="s">
        <v>6839</v>
      </c>
      <c r="D655" t="s">
        <v>6975</v>
      </c>
      <c r="E655" t="s">
        <v>6804</v>
      </c>
      <c r="F655" t="s">
        <v>6808</v>
      </c>
    </row>
    <row r="656" spans="1:6" x14ac:dyDescent="0.25">
      <c r="A656" t="s">
        <v>1956</v>
      </c>
      <c r="B656" t="s">
        <v>6819</v>
      </c>
      <c r="C656" t="s">
        <v>6839</v>
      </c>
      <c r="D656" t="s">
        <v>6838</v>
      </c>
      <c r="E656" t="s">
        <v>6804</v>
      </c>
      <c r="F656" t="s">
        <v>6803</v>
      </c>
    </row>
    <row r="657" spans="1:6" x14ac:dyDescent="0.25">
      <c r="A657" t="s">
        <v>1959</v>
      </c>
      <c r="B657" t="s">
        <v>6810</v>
      </c>
      <c r="C657" t="s">
        <v>6821</v>
      </c>
      <c r="D657" t="s">
        <v>6974</v>
      </c>
      <c r="E657" t="s">
        <v>6804</v>
      </c>
      <c r="F657" t="s">
        <v>6803</v>
      </c>
    </row>
    <row r="658" spans="1:6" x14ac:dyDescent="0.25">
      <c r="A658" t="s">
        <v>1960</v>
      </c>
      <c r="B658" t="s">
        <v>6819</v>
      </c>
      <c r="C658" t="s">
        <v>6952</v>
      </c>
      <c r="D658" t="s">
        <v>6973</v>
      </c>
      <c r="E658" t="s">
        <v>6804</v>
      </c>
      <c r="F658" t="s">
        <v>6808</v>
      </c>
    </row>
    <row r="659" spans="1:6" x14ac:dyDescent="0.25">
      <c r="A659" t="s">
        <v>1964</v>
      </c>
      <c r="B659" t="s">
        <v>6807</v>
      </c>
      <c r="C659" t="s">
        <v>6972</v>
      </c>
      <c r="D659" t="s">
        <v>6971</v>
      </c>
      <c r="E659" t="s">
        <v>6804</v>
      </c>
      <c r="F659" t="s">
        <v>6811</v>
      </c>
    </row>
    <row r="660" spans="1:6" x14ac:dyDescent="0.25">
      <c r="A660" t="s">
        <v>1967</v>
      </c>
      <c r="B660" t="s">
        <v>6819</v>
      </c>
      <c r="C660" t="s">
        <v>6952</v>
      </c>
      <c r="D660" t="s">
        <v>6970</v>
      </c>
      <c r="E660" t="s">
        <v>6804</v>
      </c>
      <c r="F660" t="s">
        <v>6808</v>
      </c>
    </row>
    <row r="661" spans="1:6" x14ac:dyDescent="0.25">
      <c r="A661" t="s">
        <v>1969</v>
      </c>
      <c r="B661" t="s">
        <v>6825</v>
      </c>
      <c r="C661" t="s">
        <v>6843</v>
      </c>
      <c r="D661" t="s">
        <v>6969</v>
      </c>
      <c r="E661" t="s">
        <v>6822</v>
      </c>
      <c r="F661" t="s">
        <v>6808</v>
      </c>
    </row>
    <row r="662" spans="1:6" x14ac:dyDescent="0.25">
      <c r="A662" t="s">
        <v>1970</v>
      </c>
      <c r="B662" t="s">
        <v>6815</v>
      </c>
      <c r="C662" t="s">
        <v>6814</v>
      </c>
      <c r="D662" t="s">
        <v>6968</v>
      </c>
      <c r="E662" t="s">
        <v>6812</v>
      </c>
      <c r="F662" t="s">
        <v>6803</v>
      </c>
    </row>
    <row r="663" spans="1:6" x14ac:dyDescent="0.25">
      <c r="A663" t="s">
        <v>1971</v>
      </c>
      <c r="B663" t="s">
        <v>6825</v>
      </c>
      <c r="C663" t="s">
        <v>6898</v>
      </c>
      <c r="D663" t="s">
        <v>6967</v>
      </c>
      <c r="E663" t="s">
        <v>6822</v>
      </c>
      <c r="F663" t="s">
        <v>6808</v>
      </c>
    </row>
    <row r="664" spans="1:6" x14ac:dyDescent="0.25">
      <c r="A664" t="s">
        <v>1973</v>
      </c>
      <c r="B664" t="s">
        <v>6825</v>
      </c>
      <c r="C664" t="s">
        <v>6920</v>
      </c>
      <c r="D664" t="s">
        <v>6919</v>
      </c>
      <c r="E664" t="s">
        <v>6822</v>
      </c>
      <c r="F664" t="s">
        <v>6803</v>
      </c>
    </row>
    <row r="665" spans="1:6" x14ac:dyDescent="0.25">
      <c r="A665" t="s">
        <v>1974</v>
      </c>
      <c r="B665" t="s">
        <v>6810</v>
      </c>
      <c r="C665" t="s">
        <v>6821</v>
      </c>
      <c r="D665" t="s">
        <v>6966</v>
      </c>
      <c r="E665" t="s">
        <v>6804</v>
      </c>
      <c r="F665" t="s">
        <v>6803</v>
      </c>
    </row>
    <row r="666" spans="1:6" x14ac:dyDescent="0.25">
      <c r="A666" t="s">
        <v>1991</v>
      </c>
      <c r="B666" t="s">
        <v>6825</v>
      </c>
      <c r="C666" t="s">
        <v>6841</v>
      </c>
      <c r="D666" t="s">
        <v>6840</v>
      </c>
      <c r="E666" t="s">
        <v>6822</v>
      </c>
      <c r="F666" t="s">
        <v>6808</v>
      </c>
    </row>
    <row r="667" spans="1:6" x14ac:dyDescent="0.25">
      <c r="A667" t="s">
        <v>1995</v>
      </c>
      <c r="B667" t="s">
        <v>6810</v>
      </c>
      <c r="C667" t="s">
        <v>6821</v>
      </c>
      <c r="D667" t="s">
        <v>6915</v>
      </c>
      <c r="E667" t="s">
        <v>6804</v>
      </c>
      <c r="F667" t="s">
        <v>6803</v>
      </c>
    </row>
    <row r="668" spans="1:6" x14ac:dyDescent="0.25">
      <c r="A668" t="s">
        <v>1996</v>
      </c>
      <c r="B668" t="s">
        <v>6819</v>
      </c>
      <c r="C668" t="s">
        <v>6859</v>
      </c>
      <c r="D668" t="s">
        <v>6965</v>
      </c>
      <c r="E668" t="s">
        <v>6804</v>
      </c>
      <c r="F668" t="s">
        <v>6803</v>
      </c>
    </row>
    <row r="669" spans="1:6" x14ac:dyDescent="0.25">
      <c r="A669" t="s">
        <v>1999</v>
      </c>
      <c r="B669" t="s">
        <v>6810</v>
      </c>
      <c r="C669" t="s">
        <v>6835</v>
      </c>
      <c r="D669" t="s">
        <v>6964</v>
      </c>
      <c r="E669" t="s">
        <v>6804</v>
      </c>
      <c r="F669" t="s">
        <v>6811</v>
      </c>
    </row>
    <row r="670" spans="1:6" x14ac:dyDescent="0.25">
      <c r="A670" t="s">
        <v>2006</v>
      </c>
      <c r="B670" t="s">
        <v>6807</v>
      </c>
      <c r="C670" t="s">
        <v>6963</v>
      </c>
      <c r="D670" t="s">
        <v>6962</v>
      </c>
      <c r="E670" t="s">
        <v>6804</v>
      </c>
      <c r="F670" t="s">
        <v>6811</v>
      </c>
    </row>
    <row r="671" spans="1:6" x14ac:dyDescent="0.25">
      <c r="A671" t="s">
        <v>2007</v>
      </c>
      <c r="B671" t="s">
        <v>6853</v>
      </c>
      <c r="C671" t="s">
        <v>6852</v>
      </c>
      <c r="D671" t="s">
        <v>6852</v>
      </c>
      <c r="E671" t="s">
        <v>6804</v>
      </c>
      <c r="F671" t="s">
        <v>6808</v>
      </c>
    </row>
    <row r="672" spans="1:6" x14ac:dyDescent="0.25">
      <c r="A672" t="s">
        <v>2013</v>
      </c>
      <c r="B672" t="s">
        <v>6810</v>
      </c>
      <c r="C672" t="s">
        <v>6885</v>
      </c>
      <c r="D672" t="s">
        <v>6884</v>
      </c>
      <c r="E672" t="s">
        <v>6804</v>
      </c>
      <c r="F672" t="s">
        <v>6803</v>
      </c>
    </row>
    <row r="673" spans="1:6" x14ac:dyDescent="0.25">
      <c r="A673" t="s">
        <v>2015</v>
      </c>
      <c r="B673" t="s">
        <v>6819</v>
      </c>
      <c r="C673" t="s">
        <v>6839</v>
      </c>
      <c r="D673" t="s">
        <v>6961</v>
      </c>
      <c r="E673" t="s">
        <v>6804</v>
      </c>
      <c r="F673" t="s">
        <v>6803</v>
      </c>
    </row>
    <row r="674" spans="1:6" x14ac:dyDescent="0.25">
      <c r="A674" t="s">
        <v>2016</v>
      </c>
      <c r="B674" t="s">
        <v>6810</v>
      </c>
      <c r="C674" t="s">
        <v>6960</v>
      </c>
      <c r="D674" t="s">
        <v>6959</v>
      </c>
      <c r="E674" t="s">
        <v>6804</v>
      </c>
      <c r="F674" t="s">
        <v>6808</v>
      </c>
    </row>
    <row r="675" spans="1:6" x14ac:dyDescent="0.25">
      <c r="A675" t="s">
        <v>2018</v>
      </c>
      <c r="B675" t="s">
        <v>6880</v>
      </c>
      <c r="C675" t="s">
        <v>6958</v>
      </c>
      <c r="D675" t="s">
        <v>6957</v>
      </c>
      <c r="E675" t="s">
        <v>6822</v>
      </c>
      <c r="F675" t="s">
        <v>6811</v>
      </c>
    </row>
    <row r="676" spans="1:6" x14ac:dyDescent="0.25">
      <c r="A676" t="s">
        <v>2020</v>
      </c>
      <c r="B676" t="s">
        <v>6880</v>
      </c>
      <c r="C676" t="s">
        <v>6956</v>
      </c>
      <c r="D676" t="s">
        <v>6955</v>
      </c>
      <c r="E676" t="s">
        <v>6822</v>
      </c>
      <c r="F676" t="s">
        <v>6811</v>
      </c>
    </row>
    <row r="677" spans="1:6" x14ac:dyDescent="0.25">
      <c r="A677" t="s">
        <v>2023</v>
      </c>
      <c r="B677" t="s">
        <v>6825</v>
      </c>
      <c r="C677" t="s">
        <v>6935</v>
      </c>
      <c r="D677" t="s">
        <v>6954</v>
      </c>
      <c r="E677" t="s">
        <v>6822</v>
      </c>
      <c r="F677" t="s">
        <v>6803</v>
      </c>
    </row>
    <row r="678" spans="1:6" x14ac:dyDescent="0.25">
      <c r="A678" t="s">
        <v>2028</v>
      </c>
      <c r="B678" t="s">
        <v>6815</v>
      </c>
      <c r="C678" t="s">
        <v>6814</v>
      </c>
      <c r="D678" t="s">
        <v>6953</v>
      </c>
      <c r="E678" t="s">
        <v>6812</v>
      </c>
      <c r="F678" t="s">
        <v>6808</v>
      </c>
    </row>
    <row r="679" spans="1:6" x14ac:dyDescent="0.25">
      <c r="A679" t="s">
        <v>2030</v>
      </c>
      <c r="B679" t="s">
        <v>6819</v>
      </c>
      <c r="C679" t="s">
        <v>6952</v>
      </c>
      <c r="D679" t="s">
        <v>6951</v>
      </c>
      <c r="E679" t="s">
        <v>6804</v>
      </c>
      <c r="F679" t="s">
        <v>6811</v>
      </c>
    </row>
    <row r="680" spans="1:6" x14ac:dyDescent="0.25">
      <c r="A680" t="s">
        <v>2035</v>
      </c>
      <c r="B680" t="s">
        <v>6819</v>
      </c>
      <c r="C680" t="s">
        <v>6850</v>
      </c>
      <c r="D680" t="s">
        <v>6950</v>
      </c>
      <c r="E680" t="s">
        <v>6804</v>
      </c>
      <c r="F680" t="s">
        <v>6808</v>
      </c>
    </row>
    <row r="681" spans="1:6" x14ac:dyDescent="0.25">
      <c r="A681" t="s">
        <v>2044</v>
      </c>
      <c r="B681" t="s">
        <v>6825</v>
      </c>
      <c r="C681" t="s">
        <v>6824</v>
      </c>
      <c r="D681" t="s">
        <v>6949</v>
      </c>
      <c r="E681" t="s">
        <v>6822</v>
      </c>
      <c r="F681" t="s">
        <v>6803</v>
      </c>
    </row>
    <row r="682" spans="1:6" x14ac:dyDescent="0.25">
      <c r="A682" t="s">
        <v>2046</v>
      </c>
      <c r="B682" t="s">
        <v>6853</v>
      </c>
      <c r="C682" t="s">
        <v>6852</v>
      </c>
      <c r="D682" t="s">
        <v>6852</v>
      </c>
      <c r="E682" t="s">
        <v>6804</v>
      </c>
      <c r="F682" t="s">
        <v>6808</v>
      </c>
    </row>
    <row r="683" spans="1:6" x14ac:dyDescent="0.25">
      <c r="A683" t="s">
        <v>2047</v>
      </c>
      <c r="B683" t="s">
        <v>6807</v>
      </c>
      <c r="C683" t="s">
        <v>6948</v>
      </c>
      <c r="D683" t="s">
        <v>6948</v>
      </c>
      <c r="E683" t="s">
        <v>6804</v>
      </c>
      <c r="F683" t="s">
        <v>6811</v>
      </c>
    </row>
    <row r="684" spans="1:6" x14ac:dyDescent="0.25">
      <c r="A684" t="s">
        <v>2048</v>
      </c>
      <c r="B684" t="s">
        <v>6819</v>
      </c>
      <c r="C684" t="s">
        <v>6906</v>
      </c>
      <c r="D684" t="s">
        <v>6947</v>
      </c>
      <c r="E684" t="s">
        <v>6804</v>
      </c>
      <c r="F684" t="s">
        <v>6808</v>
      </c>
    </row>
    <row r="685" spans="1:6" x14ac:dyDescent="0.25">
      <c r="A685" t="s">
        <v>2051</v>
      </c>
      <c r="B685" t="s">
        <v>6819</v>
      </c>
      <c r="C685" t="s">
        <v>6830</v>
      </c>
      <c r="D685" t="s">
        <v>6946</v>
      </c>
      <c r="E685" t="s">
        <v>6804</v>
      </c>
      <c r="F685" t="s">
        <v>6808</v>
      </c>
    </row>
    <row r="686" spans="1:6" x14ac:dyDescent="0.25">
      <c r="A686" t="s">
        <v>2057</v>
      </c>
      <c r="B686" t="s">
        <v>6825</v>
      </c>
      <c r="C686" t="s">
        <v>6945</v>
      </c>
      <c r="D686" t="s">
        <v>6944</v>
      </c>
      <c r="E686" t="s">
        <v>6822</v>
      </c>
      <c r="F686" t="s">
        <v>6808</v>
      </c>
    </row>
    <row r="687" spans="1:6" x14ac:dyDescent="0.25">
      <c r="A687" t="s">
        <v>2060</v>
      </c>
      <c r="B687" t="s">
        <v>6880</v>
      </c>
      <c r="C687" t="s">
        <v>6907</v>
      </c>
      <c r="D687" t="s">
        <v>6907</v>
      </c>
      <c r="E687" t="s">
        <v>6822</v>
      </c>
      <c r="F687" t="s">
        <v>6811</v>
      </c>
    </row>
    <row r="688" spans="1:6" x14ac:dyDescent="0.25">
      <c r="A688" t="s">
        <v>2062</v>
      </c>
      <c r="B688" t="s">
        <v>6815</v>
      </c>
      <c r="C688" t="s">
        <v>6814</v>
      </c>
      <c r="D688" t="s">
        <v>6826</v>
      </c>
      <c r="E688" t="s">
        <v>6812</v>
      </c>
      <c r="F688" t="s">
        <v>6803</v>
      </c>
    </row>
    <row r="689" spans="1:6" x14ac:dyDescent="0.25">
      <c r="A689" t="s">
        <v>2072</v>
      </c>
      <c r="B689" t="s">
        <v>6943</v>
      </c>
      <c r="C689" t="s">
        <v>6942</v>
      </c>
      <c r="D689" t="s">
        <v>6941</v>
      </c>
      <c r="E689" t="s">
        <v>6804</v>
      </c>
      <c r="F689" t="s">
        <v>6808</v>
      </c>
    </row>
    <row r="690" spans="1:6" x14ac:dyDescent="0.25">
      <c r="A690" t="s">
        <v>2077</v>
      </c>
      <c r="B690" t="s">
        <v>6819</v>
      </c>
      <c r="C690" t="s">
        <v>6839</v>
      </c>
      <c r="D690" t="s">
        <v>6940</v>
      </c>
      <c r="E690" t="s">
        <v>6804</v>
      </c>
      <c r="F690" t="s">
        <v>6808</v>
      </c>
    </row>
    <row r="691" spans="1:6" x14ac:dyDescent="0.25">
      <c r="A691" t="s">
        <v>2084</v>
      </c>
      <c r="B691" t="s">
        <v>6825</v>
      </c>
      <c r="C691" t="s">
        <v>6935</v>
      </c>
      <c r="D691" t="s">
        <v>6934</v>
      </c>
      <c r="E691" t="s">
        <v>6822</v>
      </c>
      <c r="F691" t="s">
        <v>6803</v>
      </c>
    </row>
    <row r="692" spans="1:6" x14ac:dyDescent="0.25">
      <c r="A692" t="s">
        <v>2085</v>
      </c>
      <c r="B692" t="s">
        <v>6815</v>
      </c>
      <c r="C692" t="s">
        <v>6814</v>
      </c>
      <c r="D692" t="s">
        <v>6939</v>
      </c>
      <c r="E692" t="s">
        <v>6812</v>
      </c>
      <c r="F692" t="s">
        <v>6803</v>
      </c>
    </row>
    <row r="693" spans="1:6" x14ac:dyDescent="0.25">
      <c r="A693" t="s">
        <v>2092</v>
      </c>
      <c r="B693" t="s">
        <v>6810</v>
      </c>
      <c r="C693" t="s">
        <v>6928</v>
      </c>
      <c r="D693" t="s">
        <v>6928</v>
      </c>
      <c r="E693" t="s">
        <v>6804</v>
      </c>
      <c r="F693" t="s">
        <v>6808</v>
      </c>
    </row>
    <row r="694" spans="1:6" x14ac:dyDescent="0.25">
      <c r="A694" t="s">
        <v>2103</v>
      </c>
      <c r="B694" t="s">
        <v>6825</v>
      </c>
      <c r="C694" t="s">
        <v>6871</v>
      </c>
      <c r="D694" t="s">
        <v>6938</v>
      </c>
      <c r="E694" t="s">
        <v>6822</v>
      </c>
      <c r="F694" t="s">
        <v>6803</v>
      </c>
    </row>
    <row r="695" spans="1:6" x14ac:dyDescent="0.25">
      <c r="A695" t="s">
        <v>2106</v>
      </c>
      <c r="B695" t="s">
        <v>6815</v>
      </c>
      <c r="C695" t="s">
        <v>6814</v>
      </c>
      <c r="D695" t="s">
        <v>6761</v>
      </c>
      <c r="E695" t="s">
        <v>6812</v>
      </c>
      <c r="F695" t="s">
        <v>6811</v>
      </c>
    </row>
    <row r="696" spans="1:6" x14ac:dyDescent="0.25">
      <c r="A696" t="s">
        <v>2108</v>
      </c>
      <c r="B696" t="s">
        <v>6819</v>
      </c>
      <c r="C696" t="s">
        <v>6839</v>
      </c>
      <c r="D696" t="s">
        <v>6937</v>
      </c>
      <c r="E696" t="s">
        <v>6804</v>
      </c>
      <c r="F696" t="s">
        <v>6808</v>
      </c>
    </row>
    <row r="697" spans="1:6" x14ac:dyDescent="0.25">
      <c r="A697" t="s">
        <v>2119</v>
      </c>
      <c r="B697" t="s">
        <v>6880</v>
      </c>
      <c r="C697" t="s">
        <v>6879</v>
      </c>
      <c r="D697" t="s">
        <v>6936</v>
      </c>
      <c r="E697" t="s">
        <v>6822</v>
      </c>
      <c r="F697" t="s">
        <v>6803</v>
      </c>
    </row>
    <row r="698" spans="1:6" x14ac:dyDescent="0.25">
      <c r="A698" t="s">
        <v>2121</v>
      </c>
      <c r="B698" t="s">
        <v>6815</v>
      </c>
      <c r="C698" t="s">
        <v>6814</v>
      </c>
      <c r="D698" t="s">
        <v>6761</v>
      </c>
      <c r="E698" t="s">
        <v>6812</v>
      </c>
      <c r="F698" t="s">
        <v>6803</v>
      </c>
    </row>
    <row r="699" spans="1:6" x14ac:dyDescent="0.25">
      <c r="A699" t="s">
        <v>2132</v>
      </c>
      <c r="B699" t="s">
        <v>6815</v>
      </c>
      <c r="C699" t="s">
        <v>6814</v>
      </c>
      <c r="D699" t="s">
        <v>6761</v>
      </c>
      <c r="E699" t="s">
        <v>6812</v>
      </c>
      <c r="F699" t="s">
        <v>6803</v>
      </c>
    </row>
    <row r="700" spans="1:6" x14ac:dyDescent="0.25">
      <c r="A700" t="s">
        <v>2135</v>
      </c>
      <c r="B700" t="s">
        <v>6825</v>
      </c>
      <c r="C700" t="s">
        <v>6935</v>
      </c>
      <c r="D700" t="s">
        <v>6934</v>
      </c>
      <c r="E700" t="s">
        <v>6822</v>
      </c>
      <c r="F700" t="s">
        <v>6811</v>
      </c>
    </row>
    <row r="701" spans="1:6" x14ac:dyDescent="0.25">
      <c r="A701" t="s">
        <v>2139</v>
      </c>
      <c r="B701" t="s">
        <v>6825</v>
      </c>
      <c r="C701" t="s">
        <v>6871</v>
      </c>
      <c r="D701" t="s">
        <v>6933</v>
      </c>
      <c r="E701" t="s">
        <v>6822</v>
      </c>
      <c r="F701" t="s">
        <v>6803</v>
      </c>
    </row>
    <row r="702" spans="1:6" x14ac:dyDescent="0.25">
      <c r="A702" t="s">
        <v>2140</v>
      </c>
      <c r="B702" t="s">
        <v>6880</v>
      </c>
      <c r="C702" t="s">
        <v>6907</v>
      </c>
      <c r="D702" t="s">
        <v>6907</v>
      </c>
      <c r="E702" t="s">
        <v>6822</v>
      </c>
      <c r="F702" t="s">
        <v>6808</v>
      </c>
    </row>
    <row r="703" spans="1:6" x14ac:dyDescent="0.25">
      <c r="A703" t="s">
        <v>2145</v>
      </c>
      <c r="B703" t="s">
        <v>6819</v>
      </c>
      <c r="C703" t="s">
        <v>6839</v>
      </c>
      <c r="D703" t="s">
        <v>6932</v>
      </c>
      <c r="E703" t="s">
        <v>6804</v>
      </c>
      <c r="F703" t="s">
        <v>6803</v>
      </c>
    </row>
    <row r="704" spans="1:6" x14ac:dyDescent="0.25">
      <c r="A704" t="s">
        <v>2147</v>
      </c>
      <c r="B704" t="s">
        <v>6853</v>
      </c>
      <c r="C704" t="s">
        <v>6931</v>
      </c>
      <c r="D704" t="s">
        <v>6931</v>
      </c>
      <c r="E704" t="s">
        <v>6804</v>
      </c>
      <c r="F704" t="s">
        <v>6811</v>
      </c>
    </row>
    <row r="705" spans="1:6" x14ac:dyDescent="0.25">
      <c r="A705" t="s">
        <v>2148</v>
      </c>
      <c r="B705" t="s">
        <v>6880</v>
      </c>
      <c r="C705" t="s">
        <v>6930</v>
      </c>
      <c r="D705" t="s">
        <v>6929</v>
      </c>
      <c r="E705" t="s">
        <v>6822</v>
      </c>
      <c r="F705" t="s">
        <v>6803</v>
      </c>
    </row>
    <row r="706" spans="1:6" x14ac:dyDescent="0.25">
      <c r="A706" t="s">
        <v>2150</v>
      </c>
      <c r="B706" t="s">
        <v>6810</v>
      </c>
      <c r="C706" t="s">
        <v>6928</v>
      </c>
      <c r="D706" t="s">
        <v>6928</v>
      </c>
      <c r="E706" t="s">
        <v>6804</v>
      </c>
      <c r="F706" t="s">
        <v>6808</v>
      </c>
    </row>
    <row r="707" spans="1:6" x14ac:dyDescent="0.25">
      <c r="A707" t="s">
        <v>2153</v>
      </c>
      <c r="B707" t="s">
        <v>6819</v>
      </c>
      <c r="C707" t="s">
        <v>6927</v>
      </c>
      <c r="D707" t="s">
        <v>6926</v>
      </c>
      <c r="E707" t="s">
        <v>6804</v>
      </c>
      <c r="F707" t="s">
        <v>6808</v>
      </c>
    </row>
    <row r="708" spans="1:6" x14ac:dyDescent="0.25">
      <c r="A708" t="s">
        <v>2158</v>
      </c>
      <c r="B708" t="s">
        <v>6819</v>
      </c>
      <c r="C708" t="s">
        <v>6887</v>
      </c>
      <c r="D708" t="s">
        <v>6925</v>
      </c>
      <c r="E708" t="s">
        <v>6804</v>
      </c>
      <c r="F708" t="s">
        <v>6803</v>
      </c>
    </row>
    <row r="709" spans="1:6" x14ac:dyDescent="0.25">
      <c r="A709" t="s">
        <v>2166</v>
      </c>
      <c r="B709" t="s">
        <v>6810</v>
      </c>
      <c r="C709" t="s">
        <v>6821</v>
      </c>
      <c r="D709" t="s">
        <v>6924</v>
      </c>
      <c r="E709" t="s">
        <v>6804</v>
      </c>
      <c r="F709" t="s">
        <v>6803</v>
      </c>
    </row>
    <row r="710" spans="1:6" x14ac:dyDescent="0.25">
      <c r="A710" t="s">
        <v>2168</v>
      </c>
      <c r="B710" t="s">
        <v>6880</v>
      </c>
      <c r="C710" t="s">
        <v>6923</v>
      </c>
      <c r="D710" t="s">
        <v>6922</v>
      </c>
      <c r="E710" t="s">
        <v>6822</v>
      </c>
      <c r="F710" t="s">
        <v>6803</v>
      </c>
    </row>
    <row r="711" spans="1:6" x14ac:dyDescent="0.25">
      <c r="A711" t="s">
        <v>2176</v>
      </c>
      <c r="B711" t="s">
        <v>6810</v>
      </c>
      <c r="C711" t="s">
        <v>6821</v>
      </c>
      <c r="D711" t="s">
        <v>6875</v>
      </c>
      <c r="E711" t="s">
        <v>6804</v>
      </c>
      <c r="F711" t="s">
        <v>6803</v>
      </c>
    </row>
    <row r="712" spans="1:6" x14ac:dyDescent="0.25">
      <c r="A712" t="s">
        <v>2185</v>
      </c>
      <c r="B712" t="s">
        <v>6819</v>
      </c>
      <c r="C712" t="s">
        <v>6839</v>
      </c>
      <c r="D712" t="s">
        <v>6921</v>
      </c>
      <c r="E712" t="s">
        <v>6804</v>
      </c>
      <c r="F712" t="s">
        <v>6811</v>
      </c>
    </row>
    <row r="713" spans="1:6" x14ac:dyDescent="0.25">
      <c r="A713" t="s">
        <v>2186</v>
      </c>
      <c r="B713" t="s">
        <v>6825</v>
      </c>
      <c r="C713" t="s">
        <v>6920</v>
      </c>
      <c r="D713" t="s">
        <v>6919</v>
      </c>
      <c r="E713" t="s">
        <v>6822</v>
      </c>
      <c r="F713" t="s">
        <v>6808</v>
      </c>
    </row>
    <row r="714" spans="1:6" x14ac:dyDescent="0.25">
      <c r="A714" t="s">
        <v>2187</v>
      </c>
      <c r="B714" t="s">
        <v>6815</v>
      </c>
      <c r="C714" t="s">
        <v>6832</v>
      </c>
      <c r="D714" t="s">
        <v>6831</v>
      </c>
      <c r="E714" t="s">
        <v>6812</v>
      </c>
      <c r="F714" t="s">
        <v>6811</v>
      </c>
    </row>
    <row r="715" spans="1:6" x14ac:dyDescent="0.25">
      <c r="A715" t="s">
        <v>2189</v>
      </c>
      <c r="B715" t="s">
        <v>6815</v>
      </c>
      <c r="C715" t="s">
        <v>6814</v>
      </c>
      <c r="D715" t="s">
        <v>6918</v>
      </c>
      <c r="E715" t="s">
        <v>6812</v>
      </c>
      <c r="F715" t="s">
        <v>6811</v>
      </c>
    </row>
    <row r="716" spans="1:6" x14ac:dyDescent="0.25">
      <c r="A716" t="s">
        <v>2193</v>
      </c>
      <c r="B716" t="s">
        <v>6815</v>
      </c>
      <c r="C716" t="s">
        <v>6814</v>
      </c>
      <c r="D716" t="s">
        <v>6917</v>
      </c>
      <c r="E716" t="s">
        <v>6812</v>
      </c>
      <c r="F716" t="s">
        <v>6803</v>
      </c>
    </row>
    <row r="717" spans="1:6" x14ac:dyDescent="0.25">
      <c r="A717" t="s">
        <v>2200</v>
      </c>
      <c r="B717" t="s">
        <v>6810</v>
      </c>
      <c r="C717" t="s">
        <v>6821</v>
      </c>
      <c r="D717" t="s">
        <v>6915</v>
      </c>
      <c r="E717" t="s">
        <v>6804</v>
      </c>
      <c r="F717" t="s">
        <v>6811</v>
      </c>
    </row>
    <row r="718" spans="1:6" x14ac:dyDescent="0.25">
      <c r="A718" t="s">
        <v>2201</v>
      </c>
      <c r="B718" t="s">
        <v>6815</v>
      </c>
      <c r="C718" t="s">
        <v>6814</v>
      </c>
      <c r="D718" t="s">
        <v>6916</v>
      </c>
      <c r="E718" t="s">
        <v>6812</v>
      </c>
      <c r="F718" t="s">
        <v>6811</v>
      </c>
    </row>
    <row r="719" spans="1:6" x14ac:dyDescent="0.25">
      <c r="A719" t="s">
        <v>2203</v>
      </c>
      <c r="B719" t="s">
        <v>6810</v>
      </c>
      <c r="C719" t="s">
        <v>6821</v>
      </c>
      <c r="D719" t="s">
        <v>6915</v>
      </c>
      <c r="E719" t="s">
        <v>6804</v>
      </c>
      <c r="F719" t="s">
        <v>6803</v>
      </c>
    </row>
    <row r="720" spans="1:6" x14ac:dyDescent="0.25">
      <c r="A720" t="s">
        <v>2205</v>
      </c>
      <c r="B720" t="s">
        <v>6815</v>
      </c>
      <c r="C720" t="s">
        <v>6814</v>
      </c>
      <c r="D720" t="s">
        <v>6914</v>
      </c>
      <c r="E720" t="s">
        <v>6812</v>
      </c>
      <c r="F720" t="s">
        <v>6803</v>
      </c>
    </row>
    <row r="721" spans="1:6" x14ac:dyDescent="0.25">
      <c r="A721" t="s">
        <v>2207</v>
      </c>
      <c r="B721" t="s">
        <v>6807</v>
      </c>
      <c r="C721" t="s">
        <v>6806</v>
      </c>
      <c r="D721" t="s">
        <v>6913</v>
      </c>
      <c r="E721" t="s">
        <v>6804</v>
      </c>
      <c r="F721" t="s">
        <v>6808</v>
      </c>
    </row>
    <row r="722" spans="1:6" x14ac:dyDescent="0.25">
      <c r="A722" t="s">
        <v>2208</v>
      </c>
      <c r="B722" t="s">
        <v>6807</v>
      </c>
      <c r="C722" t="s">
        <v>6862</v>
      </c>
      <c r="D722" t="s">
        <v>6912</v>
      </c>
      <c r="E722" t="s">
        <v>6804</v>
      </c>
      <c r="F722" t="s">
        <v>6811</v>
      </c>
    </row>
    <row r="723" spans="1:6" x14ac:dyDescent="0.25">
      <c r="A723" t="s">
        <v>2219</v>
      </c>
      <c r="B723" t="s">
        <v>6819</v>
      </c>
      <c r="C723" t="s">
        <v>6859</v>
      </c>
      <c r="D723" t="s">
        <v>6911</v>
      </c>
      <c r="E723" t="s">
        <v>6804</v>
      </c>
      <c r="F723" t="s">
        <v>6811</v>
      </c>
    </row>
    <row r="724" spans="1:6" x14ac:dyDescent="0.25">
      <c r="A724" t="s">
        <v>2221</v>
      </c>
      <c r="B724" t="s">
        <v>6910</v>
      </c>
      <c r="C724" t="s">
        <v>6909</v>
      </c>
      <c r="D724" t="s">
        <v>6908</v>
      </c>
      <c r="E724" t="s">
        <v>6804</v>
      </c>
      <c r="F724" t="s">
        <v>6811</v>
      </c>
    </row>
    <row r="725" spans="1:6" x14ac:dyDescent="0.25">
      <c r="A725" t="s">
        <v>2222</v>
      </c>
      <c r="B725" t="s">
        <v>6880</v>
      </c>
      <c r="C725" t="s">
        <v>6907</v>
      </c>
      <c r="D725" t="s">
        <v>6907</v>
      </c>
      <c r="E725" t="s">
        <v>6822</v>
      </c>
      <c r="F725" t="s">
        <v>6808</v>
      </c>
    </row>
    <row r="726" spans="1:6" x14ac:dyDescent="0.25">
      <c r="A726" t="s">
        <v>2225</v>
      </c>
      <c r="B726" t="s">
        <v>6819</v>
      </c>
      <c r="C726" t="s">
        <v>6906</v>
      </c>
      <c r="D726" t="s">
        <v>6905</v>
      </c>
      <c r="E726" t="s">
        <v>6804</v>
      </c>
      <c r="F726" t="s">
        <v>6811</v>
      </c>
    </row>
    <row r="727" spans="1:6" x14ac:dyDescent="0.25">
      <c r="A727" t="s">
        <v>2226</v>
      </c>
      <c r="B727" t="s">
        <v>6904</v>
      </c>
      <c r="C727" t="s">
        <v>6903</v>
      </c>
      <c r="D727" t="s">
        <v>6902</v>
      </c>
      <c r="E727" t="s">
        <v>6812</v>
      </c>
      <c r="F727" t="s">
        <v>6803</v>
      </c>
    </row>
    <row r="728" spans="1:6" x14ac:dyDescent="0.25">
      <c r="A728" t="s">
        <v>2229</v>
      </c>
      <c r="B728" t="s">
        <v>6901</v>
      </c>
      <c r="C728" t="s">
        <v>6900</v>
      </c>
      <c r="D728" t="s">
        <v>6899</v>
      </c>
      <c r="E728" t="s">
        <v>6812</v>
      </c>
      <c r="F728" t="s">
        <v>6803</v>
      </c>
    </row>
    <row r="729" spans="1:6" x14ac:dyDescent="0.25">
      <c r="A729" t="s">
        <v>2230</v>
      </c>
      <c r="B729" t="s">
        <v>6825</v>
      </c>
      <c r="C729" t="s">
        <v>6898</v>
      </c>
      <c r="D729" t="s">
        <v>6897</v>
      </c>
      <c r="E729" t="s">
        <v>6822</v>
      </c>
      <c r="F729" t="s">
        <v>6803</v>
      </c>
    </row>
    <row r="730" spans="1:6" x14ac:dyDescent="0.25">
      <c r="A730" t="s">
        <v>2231</v>
      </c>
      <c r="B730" t="s">
        <v>6825</v>
      </c>
      <c r="C730" t="s">
        <v>6871</v>
      </c>
      <c r="D730" t="s">
        <v>6896</v>
      </c>
      <c r="E730" t="s">
        <v>6822</v>
      </c>
      <c r="F730" t="s">
        <v>6803</v>
      </c>
    </row>
    <row r="731" spans="1:6" x14ac:dyDescent="0.25">
      <c r="A731" t="s">
        <v>2236</v>
      </c>
      <c r="B731" t="s">
        <v>6815</v>
      </c>
      <c r="C731" t="s">
        <v>6814</v>
      </c>
      <c r="D731" t="s">
        <v>6895</v>
      </c>
      <c r="E731" t="s">
        <v>6812</v>
      </c>
      <c r="F731" t="s">
        <v>6808</v>
      </c>
    </row>
    <row r="732" spans="1:6" x14ac:dyDescent="0.25">
      <c r="A732" t="s">
        <v>2241</v>
      </c>
      <c r="B732" t="s">
        <v>6819</v>
      </c>
      <c r="C732" t="s">
        <v>6859</v>
      </c>
      <c r="D732" t="s">
        <v>6894</v>
      </c>
      <c r="E732" t="s">
        <v>6804</v>
      </c>
      <c r="F732" t="s">
        <v>6808</v>
      </c>
    </row>
    <row r="733" spans="1:6" x14ac:dyDescent="0.25">
      <c r="A733" t="s">
        <v>2243</v>
      </c>
      <c r="B733" t="s">
        <v>6810</v>
      </c>
      <c r="C733" t="s">
        <v>6835</v>
      </c>
      <c r="D733" t="s">
        <v>6893</v>
      </c>
      <c r="E733" t="s">
        <v>6804</v>
      </c>
      <c r="F733" t="s">
        <v>6803</v>
      </c>
    </row>
    <row r="734" spans="1:6" x14ac:dyDescent="0.25">
      <c r="A734" t="s">
        <v>2248</v>
      </c>
      <c r="B734" t="s">
        <v>6810</v>
      </c>
      <c r="C734" t="s">
        <v>6892</v>
      </c>
      <c r="D734" t="s">
        <v>6892</v>
      </c>
      <c r="E734" t="s">
        <v>6804</v>
      </c>
      <c r="F734" t="s">
        <v>6803</v>
      </c>
    </row>
    <row r="735" spans="1:6" x14ac:dyDescent="0.25">
      <c r="A735" t="s">
        <v>2252</v>
      </c>
      <c r="B735" t="s">
        <v>6825</v>
      </c>
      <c r="C735" t="s">
        <v>6841</v>
      </c>
      <c r="D735" t="s">
        <v>6840</v>
      </c>
      <c r="E735" t="s">
        <v>6822</v>
      </c>
      <c r="F735" t="s">
        <v>6803</v>
      </c>
    </row>
    <row r="736" spans="1:6" x14ac:dyDescent="0.25">
      <c r="A736" t="s">
        <v>2261</v>
      </c>
      <c r="B736" t="s">
        <v>6880</v>
      </c>
      <c r="C736" t="s">
        <v>6891</v>
      </c>
      <c r="D736" t="s">
        <v>6890</v>
      </c>
      <c r="E736" t="s">
        <v>6822</v>
      </c>
      <c r="F736" t="s">
        <v>6808</v>
      </c>
    </row>
    <row r="737" spans="1:6" x14ac:dyDescent="0.25">
      <c r="A737" t="s">
        <v>2262</v>
      </c>
      <c r="B737" t="s">
        <v>6857</v>
      </c>
      <c r="C737" t="s">
        <v>6856</v>
      </c>
      <c r="D737" t="s">
        <v>6855</v>
      </c>
      <c r="E737" t="s">
        <v>6812</v>
      </c>
      <c r="F737" t="s">
        <v>6803</v>
      </c>
    </row>
    <row r="738" spans="1:6" x14ac:dyDescent="0.25">
      <c r="A738" t="s">
        <v>2266</v>
      </c>
      <c r="B738" t="s">
        <v>6825</v>
      </c>
      <c r="C738" t="s">
        <v>6843</v>
      </c>
      <c r="D738" t="s">
        <v>6889</v>
      </c>
      <c r="E738" t="s">
        <v>6822</v>
      </c>
      <c r="F738" t="s">
        <v>6811</v>
      </c>
    </row>
    <row r="739" spans="1:6" x14ac:dyDescent="0.25">
      <c r="A739" t="s">
        <v>2272</v>
      </c>
      <c r="B739" t="s">
        <v>6807</v>
      </c>
      <c r="C739" t="s">
        <v>6862</v>
      </c>
      <c r="D739" t="s">
        <v>6888</v>
      </c>
      <c r="E739" t="s">
        <v>6804</v>
      </c>
      <c r="F739" t="s">
        <v>6811</v>
      </c>
    </row>
    <row r="740" spans="1:6" x14ac:dyDescent="0.25">
      <c r="A740" t="s">
        <v>2274</v>
      </c>
      <c r="B740" t="s">
        <v>6853</v>
      </c>
      <c r="C740" t="s">
        <v>6852</v>
      </c>
      <c r="D740" t="s">
        <v>6852</v>
      </c>
      <c r="E740" t="s">
        <v>6804</v>
      </c>
      <c r="F740" t="s">
        <v>6808</v>
      </c>
    </row>
    <row r="741" spans="1:6" x14ac:dyDescent="0.25">
      <c r="A741" t="s">
        <v>2280</v>
      </c>
      <c r="B741" t="s">
        <v>6819</v>
      </c>
      <c r="C741" t="s">
        <v>6887</v>
      </c>
      <c r="D741" t="s">
        <v>6886</v>
      </c>
      <c r="E741" t="s">
        <v>6804</v>
      </c>
      <c r="F741" t="s">
        <v>6803</v>
      </c>
    </row>
    <row r="742" spans="1:6" x14ac:dyDescent="0.25">
      <c r="A742" t="s">
        <v>2285</v>
      </c>
      <c r="B742" t="s">
        <v>6810</v>
      </c>
      <c r="C742" t="s">
        <v>6885</v>
      </c>
      <c r="D742" t="s">
        <v>6884</v>
      </c>
      <c r="E742" t="s">
        <v>6804</v>
      </c>
      <c r="F742" t="s">
        <v>6803</v>
      </c>
    </row>
    <row r="743" spans="1:6" x14ac:dyDescent="0.25">
      <c r="A743" t="s">
        <v>2296</v>
      </c>
      <c r="B743" t="s">
        <v>6819</v>
      </c>
      <c r="C743" t="s">
        <v>6839</v>
      </c>
      <c r="D743" t="s">
        <v>6883</v>
      </c>
      <c r="E743" t="s">
        <v>6804</v>
      </c>
      <c r="F743" t="s">
        <v>6803</v>
      </c>
    </row>
    <row r="744" spans="1:6" x14ac:dyDescent="0.25">
      <c r="A744" t="s">
        <v>2316</v>
      </c>
      <c r="B744" t="s">
        <v>6853</v>
      </c>
      <c r="C744" t="s">
        <v>6882</v>
      </c>
      <c r="D744" t="s">
        <v>6881</v>
      </c>
      <c r="E744" t="s">
        <v>6804</v>
      </c>
      <c r="F744" t="s">
        <v>6811</v>
      </c>
    </row>
    <row r="745" spans="1:6" x14ac:dyDescent="0.25">
      <c r="A745" t="s">
        <v>2322</v>
      </c>
      <c r="B745" t="s">
        <v>6880</v>
      </c>
      <c r="C745" t="s">
        <v>6879</v>
      </c>
      <c r="D745" t="s">
        <v>6878</v>
      </c>
      <c r="E745" t="s">
        <v>6822</v>
      </c>
      <c r="F745" t="s">
        <v>6803</v>
      </c>
    </row>
    <row r="746" spans="1:6" x14ac:dyDescent="0.25">
      <c r="A746" t="s">
        <v>2334</v>
      </c>
      <c r="B746" t="s">
        <v>6825</v>
      </c>
      <c r="C746" t="s">
        <v>6866</v>
      </c>
      <c r="D746" t="s">
        <v>6877</v>
      </c>
      <c r="E746" t="s">
        <v>6822</v>
      </c>
      <c r="F746" t="s">
        <v>6808</v>
      </c>
    </row>
    <row r="747" spans="1:6" x14ac:dyDescent="0.25">
      <c r="A747" t="s">
        <v>2336</v>
      </c>
      <c r="B747" t="s">
        <v>6819</v>
      </c>
      <c r="C747" t="s">
        <v>6839</v>
      </c>
      <c r="D747" t="s">
        <v>6876</v>
      </c>
      <c r="E747" t="s">
        <v>6804</v>
      </c>
      <c r="F747" t="s">
        <v>6808</v>
      </c>
    </row>
    <row r="748" spans="1:6" x14ac:dyDescent="0.25">
      <c r="A748" t="s">
        <v>2342</v>
      </c>
      <c r="B748" t="s">
        <v>6815</v>
      </c>
      <c r="C748" t="s">
        <v>6814</v>
      </c>
      <c r="D748" t="s">
        <v>6761</v>
      </c>
      <c r="E748" t="s">
        <v>6812</v>
      </c>
      <c r="F748" t="s">
        <v>6808</v>
      </c>
    </row>
    <row r="749" spans="1:6" x14ac:dyDescent="0.25">
      <c r="A749" t="s">
        <v>2346</v>
      </c>
      <c r="B749" t="s">
        <v>6810</v>
      </c>
      <c r="C749" t="s">
        <v>6821</v>
      </c>
      <c r="D749" t="s">
        <v>6875</v>
      </c>
      <c r="E749" t="s">
        <v>6804</v>
      </c>
      <c r="F749" t="s">
        <v>6803</v>
      </c>
    </row>
    <row r="750" spans="1:6" x14ac:dyDescent="0.25">
      <c r="A750" t="s">
        <v>2348</v>
      </c>
      <c r="B750" t="s">
        <v>6825</v>
      </c>
      <c r="C750" t="s">
        <v>6841</v>
      </c>
      <c r="D750" t="s">
        <v>6840</v>
      </c>
      <c r="E750" t="s">
        <v>6822</v>
      </c>
      <c r="F750" t="s">
        <v>6808</v>
      </c>
    </row>
    <row r="751" spans="1:6" x14ac:dyDescent="0.25">
      <c r="A751" t="s">
        <v>2350</v>
      </c>
      <c r="B751" t="s">
        <v>6874</v>
      </c>
      <c r="C751" t="s">
        <v>6873</v>
      </c>
      <c r="D751" t="s">
        <v>6873</v>
      </c>
      <c r="E751" t="s">
        <v>6812</v>
      </c>
      <c r="F751" t="s">
        <v>6803</v>
      </c>
    </row>
    <row r="752" spans="1:6" x14ac:dyDescent="0.25">
      <c r="A752" t="s">
        <v>2353</v>
      </c>
      <c r="B752" t="s">
        <v>6825</v>
      </c>
      <c r="C752" t="s">
        <v>6837</v>
      </c>
      <c r="D752" t="s">
        <v>6836</v>
      </c>
      <c r="E752" t="s">
        <v>6822</v>
      </c>
      <c r="F752" t="s">
        <v>6803</v>
      </c>
    </row>
    <row r="753" spans="1:6" x14ac:dyDescent="0.25">
      <c r="A753" t="s">
        <v>2355</v>
      </c>
      <c r="B753" t="s">
        <v>6819</v>
      </c>
      <c r="C753" t="s">
        <v>6839</v>
      </c>
      <c r="D753" t="s">
        <v>6872</v>
      </c>
      <c r="E753" t="s">
        <v>6804</v>
      </c>
      <c r="F753" t="s">
        <v>6803</v>
      </c>
    </row>
    <row r="754" spans="1:6" x14ac:dyDescent="0.25">
      <c r="A754" t="s">
        <v>2358</v>
      </c>
      <c r="B754" t="s">
        <v>6819</v>
      </c>
      <c r="C754" t="s">
        <v>6818</v>
      </c>
      <c r="D754" t="s">
        <v>6817</v>
      </c>
      <c r="E754" t="s">
        <v>6804</v>
      </c>
      <c r="F754" t="s">
        <v>6803</v>
      </c>
    </row>
    <row r="755" spans="1:6" x14ac:dyDescent="0.25">
      <c r="A755" t="s">
        <v>2364</v>
      </c>
      <c r="B755" t="s">
        <v>6825</v>
      </c>
      <c r="C755" t="s">
        <v>6871</v>
      </c>
      <c r="D755" t="s">
        <v>6870</v>
      </c>
      <c r="E755" t="s">
        <v>6822</v>
      </c>
      <c r="F755" t="s">
        <v>6803</v>
      </c>
    </row>
    <row r="756" spans="1:6" x14ac:dyDescent="0.25">
      <c r="A756" t="s">
        <v>2366</v>
      </c>
      <c r="B756" t="s">
        <v>6853</v>
      </c>
      <c r="C756" t="s">
        <v>6852</v>
      </c>
      <c r="D756" t="s">
        <v>6852</v>
      </c>
      <c r="E756" t="s">
        <v>6804</v>
      </c>
      <c r="F756" t="s">
        <v>6803</v>
      </c>
    </row>
    <row r="757" spans="1:6" x14ac:dyDescent="0.25">
      <c r="A757" t="s">
        <v>2375</v>
      </c>
      <c r="B757" t="s">
        <v>6815</v>
      </c>
      <c r="C757" t="s">
        <v>6814</v>
      </c>
      <c r="D757" t="s">
        <v>6869</v>
      </c>
      <c r="E757" t="s">
        <v>6812</v>
      </c>
      <c r="F757" t="s">
        <v>6808</v>
      </c>
    </row>
    <row r="758" spans="1:6" x14ac:dyDescent="0.25">
      <c r="A758" t="s">
        <v>2379</v>
      </c>
      <c r="B758" t="s">
        <v>6810</v>
      </c>
      <c r="C758" t="s">
        <v>6868</v>
      </c>
      <c r="D758" t="s">
        <v>6867</v>
      </c>
      <c r="E758" t="s">
        <v>6804</v>
      </c>
      <c r="F758" t="s">
        <v>6808</v>
      </c>
    </row>
    <row r="759" spans="1:6" x14ac:dyDescent="0.25">
      <c r="A759" t="s">
        <v>2386</v>
      </c>
      <c r="B759" t="s">
        <v>6825</v>
      </c>
      <c r="C759" t="s">
        <v>6866</v>
      </c>
      <c r="D759" t="s">
        <v>6865</v>
      </c>
      <c r="E759" t="s">
        <v>6822</v>
      </c>
      <c r="F759" t="s">
        <v>6808</v>
      </c>
    </row>
    <row r="760" spans="1:6" x14ac:dyDescent="0.25">
      <c r="A760" t="s">
        <v>2389</v>
      </c>
      <c r="B760" t="s">
        <v>6819</v>
      </c>
      <c r="C760" t="s">
        <v>6864</v>
      </c>
      <c r="D760" t="s">
        <v>6863</v>
      </c>
      <c r="E760" t="s">
        <v>6804</v>
      </c>
      <c r="F760" t="s">
        <v>6811</v>
      </c>
    </row>
    <row r="761" spans="1:6" x14ac:dyDescent="0.25">
      <c r="A761" t="s">
        <v>2391</v>
      </c>
      <c r="B761" t="s">
        <v>6807</v>
      </c>
      <c r="C761" t="s">
        <v>6862</v>
      </c>
      <c r="D761" t="s">
        <v>6861</v>
      </c>
      <c r="E761" t="s">
        <v>6804</v>
      </c>
      <c r="F761" t="s">
        <v>6811</v>
      </c>
    </row>
    <row r="762" spans="1:6" x14ac:dyDescent="0.25">
      <c r="A762" t="s">
        <v>2394</v>
      </c>
      <c r="B762" t="s">
        <v>6815</v>
      </c>
      <c r="C762" t="s">
        <v>6814</v>
      </c>
      <c r="D762" t="s">
        <v>6761</v>
      </c>
      <c r="E762" t="s">
        <v>6812</v>
      </c>
      <c r="F762" t="s">
        <v>6808</v>
      </c>
    </row>
    <row r="763" spans="1:6" x14ac:dyDescent="0.25">
      <c r="A763" t="s">
        <v>2407</v>
      </c>
      <c r="B763" t="s">
        <v>6819</v>
      </c>
      <c r="C763" t="s">
        <v>6850</v>
      </c>
      <c r="D763" t="s">
        <v>6860</v>
      </c>
      <c r="E763" t="s">
        <v>6804</v>
      </c>
      <c r="F763" t="s">
        <v>6811</v>
      </c>
    </row>
    <row r="764" spans="1:6" x14ac:dyDescent="0.25">
      <c r="A764" t="s">
        <v>2416</v>
      </c>
      <c r="B764" t="s">
        <v>6810</v>
      </c>
      <c r="C764" t="s">
        <v>6809</v>
      </c>
      <c r="D764" t="s">
        <v>6809</v>
      </c>
      <c r="E764" t="s">
        <v>6804</v>
      </c>
      <c r="F764" t="s">
        <v>6803</v>
      </c>
    </row>
    <row r="765" spans="1:6" x14ac:dyDescent="0.25">
      <c r="A765" t="s">
        <v>2427</v>
      </c>
      <c r="B765" t="s">
        <v>6819</v>
      </c>
      <c r="C765" t="s">
        <v>6859</v>
      </c>
      <c r="D765" t="s">
        <v>6858</v>
      </c>
      <c r="E765" t="s">
        <v>6804</v>
      </c>
      <c r="F765" t="s">
        <v>6808</v>
      </c>
    </row>
    <row r="766" spans="1:6" x14ac:dyDescent="0.25">
      <c r="A766" t="s">
        <v>2437</v>
      </c>
      <c r="B766" t="s">
        <v>6815</v>
      </c>
      <c r="C766" t="s">
        <v>6814</v>
      </c>
      <c r="D766" t="s">
        <v>6761</v>
      </c>
      <c r="E766" t="s">
        <v>6812</v>
      </c>
      <c r="F766" t="s">
        <v>6803</v>
      </c>
    </row>
    <row r="767" spans="1:6" x14ac:dyDescent="0.25">
      <c r="A767" t="s">
        <v>2446</v>
      </c>
      <c r="B767" t="s">
        <v>6857</v>
      </c>
      <c r="C767" t="s">
        <v>6856</v>
      </c>
      <c r="D767" t="s">
        <v>6855</v>
      </c>
      <c r="E767" t="s">
        <v>6812</v>
      </c>
      <c r="F767" t="s">
        <v>6803</v>
      </c>
    </row>
    <row r="768" spans="1:6" x14ac:dyDescent="0.25">
      <c r="A768" t="s">
        <v>2453</v>
      </c>
      <c r="B768" t="s">
        <v>6815</v>
      </c>
      <c r="C768" t="s">
        <v>6814</v>
      </c>
      <c r="D768" t="s">
        <v>6854</v>
      </c>
      <c r="E768" t="s">
        <v>6812</v>
      </c>
      <c r="F768" t="s">
        <v>6803</v>
      </c>
    </row>
    <row r="769" spans="1:6" x14ac:dyDescent="0.25">
      <c r="A769" t="s">
        <v>2456</v>
      </c>
      <c r="B769" t="s">
        <v>6853</v>
      </c>
      <c r="C769" t="s">
        <v>6852</v>
      </c>
      <c r="D769" t="s">
        <v>6852</v>
      </c>
      <c r="E769" t="s">
        <v>6804</v>
      </c>
      <c r="F769" t="s">
        <v>6803</v>
      </c>
    </row>
    <row r="770" spans="1:6" x14ac:dyDescent="0.25">
      <c r="A770" t="s">
        <v>2462</v>
      </c>
      <c r="B770" t="s">
        <v>6815</v>
      </c>
      <c r="C770" t="s">
        <v>6814</v>
      </c>
      <c r="D770" t="s">
        <v>6851</v>
      </c>
      <c r="E770" t="s">
        <v>6812</v>
      </c>
      <c r="F770" t="s">
        <v>6803</v>
      </c>
    </row>
    <row r="771" spans="1:6" x14ac:dyDescent="0.25">
      <c r="A771" t="s">
        <v>2463</v>
      </c>
      <c r="B771" t="s">
        <v>6819</v>
      </c>
      <c r="C771" t="s">
        <v>6850</v>
      </c>
      <c r="D771" t="s">
        <v>6849</v>
      </c>
      <c r="E771" t="s">
        <v>6804</v>
      </c>
      <c r="F771" t="s">
        <v>6808</v>
      </c>
    </row>
    <row r="772" spans="1:6" x14ac:dyDescent="0.25">
      <c r="A772" t="s">
        <v>2465</v>
      </c>
      <c r="B772" t="s">
        <v>6819</v>
      </c>
      <c r="C772" t="s">
        <v>6839</v>
      </c>
      <c r="D772" t="s">
        <v>6848</v>
      </c>
      <c r="E772" t="s">
        <v>6804</v>
      </c>
      <c r="F772" t="s">
        <v>6803</v>
      </c>
    </row>
    <row r="773" spans="1:6" x14ac:dyDescent="0.25">
      <c r="A773" t="s">
        <v>2469</v>
      </c>
      <c r="B773" t="s">
        <v>6807</v>
      </c>
      <c r="C773" t="s">
        <v>6846</v>
      </c>
      <c r="D773" t="s">
        <v>6847</v>
      </c>
      <c r="E773" t="s">
        <v>6804</v>
      </c>
      <c r="F773" t="s">
        <v>6808</v>
      </c>
    </row>
    <row r="774" spans="1:6" x14ac:dyDescent="0.25">
      <c r="A774" t="s">
        <v>2471</v>
      </c>
      <c r="B774" t="s">
        <v>6807</v>
      </c>
      <c r="C774" t="s">
        <v>6846</v>
      </c>
      <c r="D774" t="s">
        <v>6845</v>
      </c>
      <c r="E774" t="s">
        <v>6804</v>
      </c>
      <c r="F774" t="s">
        <v>6808</v>
      </c>
    </row>
    <row r="775" spans="1:6" x14ac:dyDescent="0.25">
      <c r="A775" t="s">
        <v>2472</v>
      </c>
      <c r="B775" t="s">
        <v>6815</v>
      </c>
      <c r="C775" t="s">
        <v>6814</v>
      </c>
      <c r="D775" t="s">
        <v>6844</v>
      </c>
      <c r="E775" t="s">
        <v>6812</v>
      </c>
      <c r="F775" t="s">
        <v>6803</v>
      </c>
    </row>
    <row r="776" spans="1:6" x14ac:dyDescent="0.25">
      <c r="A776" t="s">
        <v>2484</v>
      </c>
      <c r="B776" t="s">
        <v>6825</v>
      </c>
      <c r="C776" t="s">
        <v>6843</v>
      </c>
      <c r="D776" t="s">
        <v>6842</v>
      </c>
      <c r="E776" t="s">
        <v>6822</v>
      </c>
      <c r="F776" t="s">
        <v>6803</v>
      </c>
    </row>
    <row r="777" spans="1:6" x14ac:dyDescent="0.25">
      <c r="A777" t="s">
        <v>2490</v>
      </c>
      <c r="B777" t="s">
        <v>6825</v>
      </c>
      <c r="C777" t="s">
        <v>6841</v>
      </c>
      <c r="D777" t="s">
        <v>6840</v>
      </c>
      <c r="E777" t="s">
        <v>6822</v>
      </c>
      <c r="F777" t="s">
        <v>6803</v>
      </c>
    </row>
    <row r="778" spans="1:6" x14ac:dyDescent="0.25">
      <c r="A778" t="s">
        <v>2507</v>
      </c>
      <c r="B778" t="s">
        <v>6819</v>
      </c>
      <c r="C778" t="s">
        <v>6839</v>
      </c>
      <c r="D778" t="s">
        <v>6838</v>
      </c>
      <c r="E778" t="s">
        <v>6804</v>
      </c>
      <c r="F778" t="s">
        <v>6811</v>
      </c>
    </row>
    <row r="779" spans="1:6" x14ac:dyDescent="0.25">
      <c r="A779" t="s">
        <v>2513</v>
      </c>
      <c r="B779" t="s">
        <v>6825</v>
      </c>
      <c r="C779" t="s">
        <v>6837</v>
      </c>
      <c r="D779" t="s">
        <v>6836</v>
      </c>
      <c r="E779" t="s">
        <v>6822</v>
      </c>
      <c r="F779" t="s">
        <v>6803</v>
      </c>
    </row>
    <row r="780" spans="1:6" x14ac:dyDescent="0.25">
      <c r="A780" t="s">
        <v>2516</v>
      </c>
      <c r="B780" t="s">
        <v>6810</v>
      </c>
      <c r="C780" t="s">
        <v>6835</v>
      </c>
      <c r="D780" t="s">
        <v>6834</v>
      </c>
      <c r="E780" t="s">
        <v>6804</v>
      </c>
      <c r="F780" t="s">
        <v>6808</v>
      </c>
    </row>
    <row r="781" spans="1:6" x14ac:dyDescent="0.25">
      <c r="A781" t="s">
        <v>2521</v>
      </c>
      <c r="B781" t="s">
        <v>6815</v>
      </c>
      <c r="C781" t="s">
        <v>6814</v>
      </c>
      <c r="D781" t="s">
        <v>6833</v>
      </c>
      <c r="E781" t="s">
        <v>6812</v>
      </c>
      <c r="F781" t="s">
        <v>6803</v>
      </c>
    </row>
    <row r="782" spans="1:6" x14ac:dyDescent="0.25">
      <c r="A782" t="s">
        <v>2540</v>
      </c>
      <c r="B782" t="s">
        <v>6815</v>
      </c>
      <c r="C782" t="s">
        <v>6832</v>
      </c>
      <c r="D782" t="s">
        <v>6831</v>
      </c>
      <c r="E782" t="s">
        <v>6812</v>
      </c>
      <c r="F782" t="s">
        <v>6808</v>
      </c>
    </row>
    <row r="783" spans="1:6" x14ac:dyDescent="0.25">
      <c r="A783" t="s">
        <v>2544</v>
      </c>
      <c r="B783" t="s">
        <v>6819</v>
      </c>
      <c r="C783" t="s">
        <v>6830</v>
      </c>
      <c r="D783" t="s">
        <v>6829</v>
      </c>
      <c r="E783" t="s">
        <v>6804</v>
      </c>
      <c r="F783" t="s">
        <v>6803</v>
      </c>
    </row>
    <row r="784" spans="1:6" x14ac:dyDescent="0.25">
      <c r="A784" t="s">
        <v>2545</v>
      </c>
      <c r="B784" t="s">
        <v>6819</v>
      </c>
      <c r="C784" t="s">
        <v>6818</v>
      </c>
      <c r="D784" t="s">
        <v>6828</v>
      </c>
      <c r="E784" t="s">
        <v>6804</v>
      </c>
      <c r="F784" t="s">
        <v>6808</v>
      </c>
    </row>
    <row r="785" spans="1:6" x14ac:dyDescent="0.25">
      <c r="A785" t="s">
        <v>2548</v>
      </c>
      <c r="B785" t="s">
        <v>6810</v>
      </c>
      <c r="C785" t="s">
        <v>6821</v>
      </c>
      <c r="D785" t="s">
        <v>6827</v>
      </c>
      <c r="E785" t="s">
        <v>6804</v>
      </c>
      <c r="F785" t="s">
        <v>6803</v>
      </c>
    </row>
    <row r="786" spans="1:6" x14ac:dyDescent="0.25">
      <c r="A786" t="s">
        <v>2557</v>
      </c>
      <c r="B786" t="s">
        <v>6815</v>
      </c>
      <c r="C786" t="s">
        <v>6814</v>
      </c>
      <c r="D786" t="s">
        <v>6826</v>
      </c>
      <c r="E786" t="s">
        <v>6812</v>
      </c>
      <c r="F786" t="s">
        <v>6811</v>
      </c>
    </row>
    <row r="787" spans="1:6" x14ac:dyDescent="0.25">
      <c r="A787" t="s">
        <v>2561</v>
      </c>
      <c r="B787" t="s">
        <v>6825</v>
      </c>
      <c r="C787" t="s">
        <v>6824</v>
      </c>
      <c r="D787" t="s">
        <v>6823</v>
      </c>
      <c r="E787" t="s">
        <v>6822</v>
      </c>
      <c r="F787" t="s">
        <v>6808</v>
      </c>
    </row>
    <row r="788" spans="1:6" x14ac:dyDescent="0.25">
      <c r="A788" t="s">
        <v>2580</v>
      </c>
      <c r="B788" t="s">
        <v>6810</v>
      </c>
      <c r="C788" t="s">
        <v>6821</v>
      </c>
      <c r="D788" t="s">
        <v>6820</v>
      </c>
      <c r="E788" t="s">
        <v>6804</v>
      </c>
      <c r="F788" t="s">
        <v>6808</v>
      </c>
    </row>
    <row r="789" spans="1:6" x14ac:dyDescent="0.25">
      <c r="A789" t="s">
        <v>2585</v>
      </c>
      <c r="B789" t="s">
        <v>6819</v>
      </c>
      <c r="C789" t="s">
        <v>6818</v>
      </c>
      <c r="D789" t="s">
        <v>6817</v>
      </c>
      <c r="E789" t="s">
        <v>6804</v>
      </c>
      <c r="F789" t="s">
        <v>6811</v>
      </c>
    </row>
    <row r="790" spans="1:6" x14ac:dyDescent="0.25">
      <c r="A790" t="s">
        <v>2589</v>
      </c>
      <c r="B790" t="s">
        <v>6815</v>
      </c>
      <c r="C790" t="s">
        <v>6814</v>
      </c>
      <c r="D790" t="s">
        <v>6816</v>
      </c>
      <c r="E790" t="s">
        <v>6812</v>
      </c>
      <c r="F790" t="s">
        <v>6803</v>
      </c>
    </row>
    <row r="791" spans="1:6" x14ac:dyDescent="0.25">
      <c r="A791" t="s">
        <v>2595</v>
      </c>
      <c r="B791" t="s">
        <v>6815</v>
      </c>
      <c r="C791" t="s">
        <v>6814</v>
      </c>
      <c r="D791" t="s">
        <v>6813</v>
      </c>
      <c r="E791" t="s">
        <v>6812</v>
      </c>
      <c r="F791" t="s">
        <v>6811</v>
      </c>
    </row>
    <row r="792" spans="1:6" x14ac:dyDescent="0.25">
      <c r="A792" t="s">
        <v>2605</v>
      </c>
      <c r="B792" t="s">
        <v>6810</v>
      </c>
      <c r="C792" t="s">
        <v>6809</v>
      </c>
      <c r="D792" t="s">
        <v>6809</v>
      </c>
      <c r="E792" t="s">
        <v>6804</v>
      </c>
      <c r="F792" t="s">
        <v>6808</v>
      </c>
    </row>
    <row r="793" spans="1:6" x14ac:dyDescent="0.25">
      <c r="A793" t="s">
        <v>2626</v>
      </c>
      <c r="B793" t="s">
        <v>6807</v>
      </c>
      <c r="C793" t="s">
        <v>6806</v>
      </c>
      <c r="D793" t="s">
        <v>6805</v>
      </c>
      <c r="E793" t="s">
        <v>6804</v>
      </c>
      <c r="F793" t="s">
        <v>6803</v>
      </c>
    </row>
  </sheetData>
  <conditionalFormatting sqref="A2:A793">
    <cfRule type="duplicateValues" dxfId="3"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00C3C-606E-48E6-B602-537C1F251D23}">
  <sheetPr codeName="Sheet4"/>
  <dimension ref="B3:D18"/>
  <sheetViews>
    <sheetView showGridLines="0" zoomScale="70" zoomScaleNormal="70" workbookViewId="0">
      <selection activeCell="A3" sqref="A3"/>
    </sheetView>
  </sheetViews>
  <sheetFormatPr defaultRowHeight="15" x14ac:dyDescent="0.25"/>
  <cols>
    <col min="1" max="1" width="1.5703125" customWidth="1"/>
    <col min="2" max="2" width="17.42578125" bestFit="1" customWidth="1"/>
    <col min="3" max="3" width="10.5703125" bestFit="1" customWidth="1"/>
    <col min="4" max="4" width="12.42578125" bestFit="1" customWidth="1"/>
    <col min="5" max="5" width="12" bestFit="1" customWidth="1"/>
    <col min="6" max="6" width="12" customWidth="1"/>
  </cols>
  <sheetData>
    <row r="3" spans="2:4" x14ac:dyDescent="0.25">
      <c r="B3" s="23" t="s">
        <v>6766</v>
      </c>
      <c r="C3" t="s">
        <v>6769</v>
      </c>
    </row>
    <row r="4" spans="2:4" x14ac:dyDescent="0.25">
      <c r="B4" s="24" t="s">
        <v>24</v>
      </c>
      <c r="C4" s="26">
        <v>0.60585095868748762</v>
      </c>
    </row>
    <row r="5" spans="2:4" x14ac:dyDescent="0.25">
      <c r="B5" s="24" t="s">
        <v>20</v>
      </c>
      <c r="C5" s="26">
        <v>0.19766752322593398</v>
      </c>
    </row>
    <row r="6" spans="2:4" x14ac:dyDescent="0.25">
      <c r="B6" s="24" t="s">
        <v>33</v>
      </c>
      <c r="C6" s="26">
        <v>0.14512090663503988</v>
      </c>
    </row>
    <row r="7" spans="2:4" x14ac:dyDescent="0.25">
      <c r="B7" s="24" t="s">
        <v>51</v>
      </c>
      <c r="C7" s="26">
        <v>5.1360611451538515E-2</v>
      </c>
    </row>
    <row r="8" spans="2:4" x14ac:dyDescent="0.25">
      <c r="B8" s="24" t="s">
        <v>6765</v>
      </c>
      <c r="C8" s="26">
        <v>1</v>
      </c>
    </row>
    <row r="12" spans="2:4" x14ac:dyDescent="0.25">
      <c r="B12" s="23" t="s">
        <v>6770</v>
      </c>
      <c r="C12" t="s">
        <v>6767</v>
      </c>
      <c r="D12" t="s">
        <v>6768</v>
      </c>
    </row>
    <row r="13" spans="2:4" x14ac:dyDescent="0.25">
      <c r="B13" s="24" t="s">
        <v>1227</v>
      </c>
      <c r="C13" s="25">
        <v>44</v>
      </c>
      <c r="D13" s="30">
        <v>139366608.15000001</v>
      </c>
    </row>
    <row r="14" spans="2:4" x14ac:dyDescent="0.25">
      <c r="B14" s="24" t="s">
        <v>987</v>
      </c>
      <c r="C14" s="25">
        <v>17</v>
      </c>
      <c r="D14" s="30">
        <v>104086162.95</v>
      </c>
    </row>
    <row r="15" spans="2:4" x14ac:dyDescent="0.25">
      <c r="B15" s="24" t="s">
        <v>265</v>
      </c>
      <c r="C15" s="25">
        <v>27</v>
      </c>
      <c r="D15" s="30">
        <v>101446029.3</v>
      </c>
    </row>
    <row r="16" spans="2:4" x14ac:dyDescent="0.25">
      <c r="B16" s="24" t="s">
        <v>1091</v>
      </c>
      <c r="C16" s="25">
        <v>24</v>
      </c>
      <c r="D16" s="30">
        <v>96681989.25</v>
      </c>
    </row>
    <row r="17" spans="2:4" x14ac:dyDescent="0.25">
      <c r="B17" s="24" t="s">
        <v>773</v>
      </c>
      <c r="C17" s="25">
        <v>57</v>
      </c>
      <c r="D17" s="30">
        <v>88791087.000000015</v>
      </c>
    </row>
    <row r="18" spans="2:4" x14ac:dyDescent="0.25">
      <c r="B18" s="24" t="s">
        <v>6765</v>
      </c>
      <c r="C18" s="25">
        <v>169</v>
      </c>
      <c r="D18" s="30">
        <v>530371876.65000004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BBB42-694C-4D3A-B4AD-EC32A405E20A}">
  <sheetPr codeName="Sheet5"/>
  <dimension ref="A1:C1811"/>
  <sheetViews>
    <sheetView workbookViewId="0">
      <pane ySplit="1" topLeftCell="A2" activePane="bottomLeft" state="frozen"/>
      <selection pane="bottomLeft"/>
    </sheetView>
  </sheetViews>
  <sheetFormatPr defaultRowHeight="15" x14ac:dyDescent="0.25"/>
  <cols>
    <col min="1" max="1" width="11.85546875" bestFit="1" customWidth="1"/>
    <col min="2" max="2" width="54.85546875" bestFit="1" customWidth="1"/>
    <col min="3" max="3" width="13.140625" bestFit="1" customWidth="1"/>
  </cols>
  <sheetData>
    <row r="1" spans="1:3" x14ac:dyDescent="0.25">
      <c r="A1" t="s">
        <v>6802</v>
      </c>
      <c r="B1" t="s">
        <v>13</v>
      </c>
      <c r="C1" t="s">
        <v>6801</v>
      </c>
    </row>
    <row r="2" spans="1:3" x14ac:dyDescent="0.25">
      <c r="A2" t="s">
        <v>6788</v>
      </c>
      <c r="B2" t="s">
        <v>21</v>
      </c>
      <c r="C2" t="s">
        <v>6787</v>
      </c>
    </row>
    <row r="3" spans="1:3" x14ac:dyDescent="0.25">
      <c r="A3" t="s">
        <v>6764</v>
      </c>
      <c r="B3" t="s">
        <v>25</v>
      </c>
      <c r="C3" t="s">
        <v>6784</v>
      </c>
    </row>
    <row r="4" spans="1:3" x14ac:dyDescent="0.25">
      <c r="A4" t="s">
        <v>6800</v>
      </c>
      <c r="B4" t="s">
        <v>28</v>
      </c>
      <c r="C4" t="s">
        <v>6787</v>
      </c>
    </row>
    <row r="5" spans="1:3" x14ac:dyDescent="0.25">
      <c r="A5" t="s">
        <v>6800</v>
      </c>
      <c r="B5" t="s">
        <v>30</v>
      </c>
      <c r="C5" t="s">
        <v>6787</v>
      </c>
    </row>
    <row r="6" spans="1:3" x14ac:dyDescent="0.25">
      <c r="A6" t="s">
        <v>6798</v>
      </c>
      <c r="B6" t="s">
        <v>31</v>
      </c>
      <c r="C6" t="s">
        <v>6787</v>
      </c>
    </row>
    <row r="7" spans="1:3" x14ac:dyDescent="0.25">
      <c r="A7" t="s">
        <v>6800</v>
      </c>
      <c r="B7" t="s">
        <v>34</v>
      </c>
      <c r="C7" t="s">
        <v>6787</v>
      </c>
    </row>
    <row r="8" spans="1:3" x14ac:dyDescent="0.25">
      <c r="A8" t="s">
        <v>6800</v>
      </c>
      <c r="B8" t="s">
        <v>35</v>
      </c>
      <c r="C8" t="s">
        <v>6787</v>
      </c>
    </row>
    <row r="9" spans="1:3" x14ac:dyDescent="0.25">
      <c r="A9" t="s">
        <v>6764</v>
      </c>
      <c r="B9" t="s">
        <v>37</v>
      </c>
      <c r="C9" t="s">
        <v>6784</v>
      </c>
    </row>
    <row r="10" spans="1:3" x14ac:dyDescent="0.25">
      <c r="A10" t="s">
        <v>6790</v>
      </c>
      <c r="B10" t="s">
        <v>38</v>
      </c>
      <c r="C10" t="s">
        <v>6787</v>
      </c>
    </row>
    <row r="11" spans="1:3" x14ac:dyDescent="0.25">
      <c r="A11" t="s">
        <v>6798</v>
      </c>
      <c r="B11" t="s">
        <v>39</v>
      </c>
      <c r="C11" t="s">
        <v>6787</v>
      </c>
    </row>
    <row r="12" spans="1:3" x14ac:dyDescent="0.25">
      <c r="A12" t="s">
        <v>6764</v>
      </c>
      <c r="B12" t="s">
        <v>41</v>
      </c>
      <c r="C12" t="s">
        <v>6784</v>
      </c>
    </row>
    <row r="13" spans="1:3" x14ac:dyDescent="0.25">
      <c r="A13" t="s">
        <v>6800</v>
      </c>
      <c r="B13" t="s">
        <v>42</v>
      </c>
      <c r="C13" t="s">
        <v>6787</v>
      </c>
    </row>
    <row r="14" spans="1:3" x14ac:dyDescent="0.25">
      <c r="A14" t="s">
        <v>6799</v>
      </c>
      <c r="B14" t="s">
        <v>44</v>
      </c>
      <c r="C14" t="s">
        <v>6787</v>
      </c>
    </row>
    <row r="15" spans="1:3" x14ac:dyDescent="0.25">
      <c r="A15" t="s">
        <v>6800</v>
      </c>
      <c r="B15" t="s">
        <v>46</v>
      </c>
      <c r="C15" t="s">
        <v>6787</v>
      </c>
    </row>
    <row r="16" spans="1:3" x14ac:dyDescent="0.25">
      <c r="A16" t="s">
        <v>6798</v>
      </c>
      <c r="B16" t="s">
        <v>47</v>
      </c>
      <c r="C16" t="s">
        <v>6787</v>
      </c>
    </row>
    <row r="17" spans="1:3" x14ac:dyDescent="0.25">
      <c r="A17" t="s">
        <v>6795</v>
      </c>
      <c r="B17" t="s">
        <v>48</v>
      </c>
      <c r="C17" t="s">
        <v>6784</v>
      </c>
    </row>
    <row r="18" spans="1:3" x14ac:dyDescent="0.25">
      <c r="A18" t="s">
        <v>6796</v>
      </c>
      <c r="B18" t="s">
        <v>49</v>
      </c>
      <c r="C18" t="s">
        <v>6787</v>
      </c>
    </row>
    <row r="19" spans="1:3" x14ac:dyDescent="0.25">
      <c r="A19" t="s">
        <v>6797</v>
      </c>
      <c r="B19" t="s">
        <v>52</v>
      </c>
      <c r="C19" t="s">
        <v>6784</v>
      </c>
    </row>
    <row r="20" spans="1:3" x14ac:dyDescent="0.25">
      <c r="A20" t="s">
        <v>6800</v>
      </c>
      <c r="B20" t="s">
        <v>53</v>
      </c>
      <c r="C20" t="s">
        <v>6787</v>
      </c>
    </row>
    <row r="21" spans="1:3" x14ac:dyDescent="0.25">
      <c r="A21" t="s">
        <v>6764</v>
      </c>
      <c r="B21" t="s">
        <v>55</v>
      </c>
      <c r="C21" t="s">
        <v>6784</v>
      </c>
    </row>
    <row r="22" spans="1:3" x14ac:dyDescent="0.25">
      <c r="A22" t="s">
        <v>6799</v>
      </c>
      <c r="B22" t="s">
        <v>56</v>
      </c>
      <c r="C22" t="s">
        <v>6787</v>
      </c>
    </row>
    <row r="23" spans="1:3" x14ac:dyDescent="0.25">
      <c r="A23" t="s">
        <v>6783</v>
      </c>
      <c r="B23" t="s">
        <v>57</v>
      </c>
      <c r="C23" t="s">
        <v>6782</v>
      </c>
    </row>
    <row r="24" spans="1:3" x14ac:dyDescent="0.25">
      <c r="A24" t="s">
        <v>6797</v>
      </c>
      <c r="B24" t="s">
        <v>59</v>
      </c>
      <c r="C24" t="s">
        <v>6784</v>
      </c>
    </row>
    <row r="25" spans="1:3" x14ac:dyDescent="0.25">
      <c r="A25" t="s">
        <v>6788</v>
      </c>
      <c r="B25" t="s">
        <v>61</v>
      </c>
      <c r="C25" t="s">
        <v>6787</v>
      </c>
    </row>
    <row r="26" spans="1:3" x14ac:dyDescent="0.25">
      <c r="A26" t="s">
        <v>6799</v>
      </c>
      <c r="B26" t="s">
        <v>63</v>
      </c>
      <c r="C26" t="s">
        <v>6787</v>
      </c>
    </row>
    <row r="27" spans="1:3" x14ac:dyDescent="0.25">
      <c r="A27" t="s">
        <v>6796</v>
      </c>
      <c r="B27" t="s">
        <v>64</v>
      </c>
      <c r="C27" t="s">
        <v>6787</v>
      </c>
    </row>
    <row r="28" spans="1:3" x14ac:dyDescent="0.25">
      <c r="A28" t="s">
        <v>6788</v>
      </c>
      <c r="B28" t="s">
        <v>65</v>
      </c>
      <c r="C28" t="s">
        <v>6787</v>
      </c>
    </row>
    <row r="29" spans="1:3" x14ac:dyDescent="0.25">
      <c r="A29" t="s">
        <v>6798</v>
      </c>
      <c r="B29" t="s">
        <v>66</v>
      </c>
      <c r="C29" t="s">
        <v>6787</v>
      </c>
    </row>
    <row r="30" spans="1:3" x14ac:dyDescent="0.25">
      <c r="A30" t="s">
        <v>6800</v>
      </c>
      <c r="B30" t="s">
        <v>68</v>
      </c>
      <c r="C30" t="s">
        <v>6787</v>
      </c>
    </row>
    <row r="31" spans="1:3" x14ac:dyDescent="0.25">
      <c r="A31" t="s">
        <v>6788</v>
      </c>
      <c r="B31" t="s">
        <v>70</v>
      </c>
      <c r="C31" t="s">
        <v>6787</v>
      </c>
    </row>
    <row r="32" spans="1:3" x14ac:dyDescent="0.25">
      <c r="A32" t="s">
        <v>6783</v>
      </c>
      <c r="B32" t="s">
        <v>71</v>
      </c>
      <c r="C32" t="s">
        <v>6782</v>
      </c>
    </row>
    <row r="33" spans="1:3" x14ac:dyDescent="0.25">
      <c r="A33" t="s">
        <v>6793</v>
      </c>
      <c r="B33" t="s">
        <v>72</v>
      </c>
      <c r="C33" t="s">
        <v>6782</v>
      </c>
    </row>
    <row r="34" spans="1:3" x14ac:dyDescent="0.25">
      <c r="A34" t="s">
        <v>6794</v>
      </c>
      <c r="B34" t="s">
        <v>74</v>
      </c>
      <c r="C34" t="s">
        <v>6787</v>
      </c>
    </row>
    <row r="35" spans="1:3" x14ac:dyDescent="0.25">
      <c r="A35" t="s">
        <v>6796</v>
      </c>
      <c r="B35" t="s">
        <v>75</v>
      </c>
      <c r="C35" t="s">
        <v>6787</v>
      </c>
    </row>
    <row r="36" spans="1:3" x14ac:dyDescent="0.25">
      <c r="A36" t="s">
        <v>6788</v>
      </c>
      <c r="B36" t="s">
        <v>76</v>
      </c>
      <c r="C36" t="s">
        <v>6787</v>
      </c>
    </row>
    <row r="37" spans="1:3" x14ac:dyDescent="0.25">
      <c r="A37" t="s">
        <v>6789</v>
      </c>
      <c r="B37" t="s">
        <v>77</v>
      </c>
      <c r="C37" t="s">
        <v>6787</v>
      </c>
    </row>
    <row r="38" spans="1:3" x14ac:dyDescent="0.25">
      <c r="A38" t="s">
        <v>6786</v>
      </c>
      <c r="B38" t="s">
        <v>78</v>
      </c>
      <c r="C38" t="s">
        <v>6782</v>
      </c>
    </row>
    <row r="39" spans="1:3" x14ac:dyDescent="0.25">
      <c r="A39" t="s">
        <v>6796</v>
      </c>
      <c r="B39" t="s">
        <v>80</v>
      </c>
      <c r="C39" t="s">
        <v>6787</v>
      </c>
    </row>
    <row r="40" spans="1:3" x14ac:dyDescent="0.25">
      <c r="A40" t="s">
        <v>6790</v>
      </c>
      <c r="B40" t="s">
        <v>82</v>
      </c>
      <c r="C40" t="s">
        <v>6787</v>
      </c>
    </row>
    <row r="41" spans="1:3" x14ac:dyDescent="0.25">
      <c r="A41" t="s">
        <v>6799</v>
      </c>
      <c r="B41" t="s">
        <v>84</v>
      </c>
      <c r="C41" t="s">
        <v>6787</v>
      </c>
    </row>
    <row r="42" spans="1:3" x14ac:dyDescent="0.25">
      <c r="A42" t="s">
        <v>6792</v>
      </c>
      <c r="B42" t="s">
        <v>86</v>
      </c>
      <c r="C42" t="s">
        <v>6787</v>
      </c>
    </row>
    <row r="43" spans="1:3" x14ac:dyDescent="0.25">
      <c r="A43" t="s">
        <v>6799</v>
      </c>
      <c r="B43" t="s">
        <v>88</v>
      </c>
      <c r="C43" t="s">
        <v>6787</v>
      </c>
    </row>
    <row r="44" spans="1:3" x14ac:dyDescent="0.25">
      <c r="A44" t="s">
        <v>6798</v>
      </c>
      <c r="B44" t="s">
        <v>89</v>
      </c>
      <c r="C44" t="s">
        <v>6787</v>
      </c>
    </row>
    <row r="45" spans="1:3" x14ac:dyDescent="0.25">
      <c r="A45" t="s">
        <v>6800</v>
      </c>
      <c r="B45" t="s">
        <v>91</v>
      </c>
      <c r="C45" t="s">
        <v>6787</v>
      </c>
    </row>
    <row r="46" spans="1:3" x14ac:dyDescent="0.25">
      <c r="A46" t="s">
        <v>6791</v>
      </c>
      <c r="B46" t="s">
        <v>93</v>
      </c>
      <c r="C46" t="s">
        <v>6782</v>
      </c>
    </row>
    <row r="47" spans="1:3" x14ac:dyDescent="0.25">
      <c r="A47" t="s">
        <v>6799</v>
      </c>
      <c r="B47" t="s">
        <v>95</v>
      </c>
      <c r="C47" t="s">
        <v>6787</v>
      </c>
    </row>
    <row r="48" spans="1:3" x14ac:dyDescent="0.25">
      <c r="A48" t="s">
        <v>6798</v>
      </c>
      <c r="B48" t="s">
        <v>96</v>
      </c>
      <c r="C48" t="s">
        <v>6787</v>
      </c>
    </row>
    <row r="49" spans="1:3" x14ac:dyDescent="0.25">
      <c r="A49" t="s">
        <v>6764</v>
      </c>
      <c r="B49" t="s">
        <v>98</v>
      </c>
      <c r="C49" t="s">
        <v>6784</v>
      </c>
    </row>
    <row r="50" spans="1:3" x14ac:dyDescent="0.25">
      <c r="A50" t="s">
        <v>6800</v>
      </c>
      <c r="B50" t="s">
        <v>99</v>
      </c>
      <c r="C50" t="s">
        <v>6787</v>
      </c>
    </row>
    <row r="51" spans="1:3" x14ac:dyDescent="0.25">
      <c r="A51" t="s">
        <v>6798</v>
      </c>
      <c r="B51" t="s">
        <v>100</v>
      </c>
      <c r="C51" t="s">
        <v>6787</v>
      </c>
    </row>
    <row r="52" spans="1:3" x14ac:dyDescent="0.25">
      <c r="A52" t="s">
        <v>6800</v>
      </c>
      <c r="B52" t="s">
        <v>102</v>
      </c>
      <c r="C52" t="s">
        <v>6787</v>
      </c>
    </row>
    <row r="53" spans="1:3" x14ac:dyDescent="0.25">
      <c r="A53" t="s">
        <v>6797</v>
      </c>
      <c r="B53" t="s">
        <v>104</v>
      </c>
      <c r="C53" t="s">
        <v>6784</v>
      </c>
    </row>
    <row r="54" spans="1:3" x14ac:dyDescent="0.25">
      <c r="A54" t="s">
        <v>6797</v>
      </c>
      <c r="B54" t="s">
        <v>105</v>
      </c>
      <c r="C54" t="s">
        <v>6784</v>
      </c>
    </row>
    <row r="55" spans="1:3" x14ac:dyDescent="0.25">
      <c r="A55" t="s">
        <v>6790</v>
      </c>
      <c r="B55" t="s">
        <v>106</v>
      </c>
      <c r="C55" t="s">
        <v>6787</v>
      </c>
    </row>
    <row r="56" spans="1:3" x14ac:dyDescent="0.25">
      <c r="A56" t="s">
        <v>6796</v>
      </c>
      <c r="B56" t="s">
        <v>107</v>
      </c>
      <c r="C56" t="s">
        <v>6787</v>
      </c>
    </row>
    <row r="57" spans="1:3" x14ac:dyDescent="0.25">
      <c r="A57" t="s">
        <v>6788</v>
      </c>
      <c r="B57" t="s">
        <v>108</v>
      </c>
      <c r="C57" t="s">
        <v>6787</v>
      </c>
    </row>
    <row r="58" spans="1:3" x14ac:dyDescent="0.25">
      <c r="A58" t="s">
        <v>6785</v>
      </c>
      <c r="B58" t="s">
        <v>110</v>
      </c>
      <c r="C58" t="s">
        <v>6784</v>
      </c>
    </row>
    <row r="59" spans="1:3" x14ac:dyDescent="0.25">
      <c r="A59" t="s">
        <v>6799</v>
      </c>
      <c r="B59" t="s">
        <v>111</v>
      </c>
      <c r="C59" t="s">
        <v>6787</v>
      </c>
    </row>
    <row r="60" spans="1:3" x14ac:dyDescent="0.25">
      <c r="A60" t="s">
        <v>6800</v>
      </c>
      <c r="B60" t="s">
        <v>113</v>
      </c>
      <c r="C60" t="s">
        <v>6787</v>
      </c>
    </row>
    <row r="61" spans="1:3" x14ac:dyDescent="0.25">
      <c r="A61" t="s">
        <v>6796</v>
      </c>
      <c r="B61" t="s">
        <v>115</v>
      </c>
      <c r="C61" t="s">
        <v>6787</v>
      </c>
    </row>
    <row r="62" spans="1:3" x14ac:dyDescent="0.25">
      <c r="A62" t="s">
        <v>6799</v>
      </c>
      <c r="B62" t="s">
        <v>117</v>
      </c>
      <c r="C62" t="s">
        <v>6787</v>
      </c>
    </row>
    <row r="63" spans="1:3" x14ac:dyDescent="0.25">
      <c r="A63" t="s">
        <v>6799</v>
      </c>
      <c r="B63" t="s">
        <v>118</v>
      </c>
      <c r="C63" t="s">
        <v>6787</v>
      </c>
    </row>
    <row r="64" spans="1:3" x14ac:dyDescent="0.25">
      <c r="A64" t="s">
        <v>6791</v>
      </c>
      <c r="B64" t="s">
        <v>119</v>
      </c>
      <c r="C64" t="s">
        <v>6782</v>
      </c>
    </row>
    <row r="65" spans="1:3" x14ac:dyDescent="0.25">
      <c r="A65" t="s">
        <v>6786</v>
      </c>
      <c r="B65" t="s">
        <v>121</v>
      </c>
      <c r="C65" t="s">
        <v>6782</v>
      </c>
    </row>
    <row r="66" spans="1:3" x14ac:dyDescent="0.25">
      <c r="A66" t="s">
        <v>6798</v>
      </c>
      <c r="B66" t="s">
        <v>123</v>
      </c>
      <c r="C66" t="s">
        <v>6787</v>
      </c>
    </row>
    <row r="67" spans="1:3" x14ac:dyDescent="0.25">
      <c r="A67" t="s">
        <v>6799</v>
      </c>
      <c r="B67" t="s">
        <v>125</v>
      </c>
      <c r="C67" t="s">
        <v>6787</v>
      </c>
    </row>
    <row r="68" spans="1:3" x14ac:dyDescent="0.25">
      <c r="A68" t="s">
        <v>6799</v>
      </c>
      <c r="B68" t="s">
        <v>126</v>
      </c>
      <c r="C68" t="s">
        <v>6787</v>
      </c>
    </row>
    <row r="69" spans="1:3" x14ac:dyDescent="0.25">
      <c r="A69" t="s">
        <v>6800</v>
      </c>
      <c r="B69" t="s">
        <v>128</v>
      </c>
      <c r="C69" t="s">
        <v>6787</v>
      </c>
    </row>
    <row r="70" spans="1:3" x14ac:dyDescent="0.25">
      <c r="A70" t="s">
        <v>6788</v>
      </c>
      <c r="B70" t="s">
        <v>130</v>
      </c>
      <c r="C70" t="s">
        <v>6787</v>
      </c>
    </row>
    <row r="71" spans="1:3" x14ac:dyDescent="0.25">
      <c r="A71" t="s">
        <v>6786</v>
      </c>
      <c r="B71" t="s">
        <v>131</v>
      </c>
      <c r="C71" t="s">
        <v>6782</v>
      </c>
    </row>
    <row r="72" spans="1:3" x14ac:dyDescent="0.25">
      <c r="A72" t="s">
        <v>6793</v>
      </c>
      <c r="B72" t="s">
        <v>132</v>
      </c>
      <c r="C72" t="s">
        <v>6782</v>
      </c>
    </row>
    <row r="73" spans="1:3" x14ac:dyDescent="0.25">
      <c r="A73" t="s">
        <v>6789</v>
      </c>
      <c r="B73" t="s">
        <v>134</v>
      </c>
      <c r="C73" t="s">
        <v>6787</v>
      </c>
    </row>
    <row r="74" spans="1:3" x14ac:dyDescent="0.25">
      <c r="A74" t="s">
        <v>6793</v>
      </c>
      <c r="B74" t="s">
        <v>135</v>
      </c>
      <c r="C74" t="s">
        <v>6782</v>
      </c>
    </row>
    <row r="75" spans="1:3" x14ac:dyDescent="0.25">
      <c r="A75" t="s">
        <v>6800</v>
      </c>
      <c r="B75" t="s">
        <v>137</v>
      </c>
      <c r="C75" t="s">
        <v>6787</v>
      </c>
    </row>
    <row r="76" spans="1:3" x14ac:dyDescent="0.25">
      <c r="A76" t="s">
        <v>6764</v>
      </c>
      <c r="B76" t="s">
        <v>139</v>
      </c>
      <c r="C76" t="s">
        <v>6784</v>
      </c>
    </row>
    <row r="77" spans="1:3" x14ac:dyDescent="0.25">
      <c r="A77" t="s">
        <v>6797</v>
      </c>
      <c r="B77" t="s">
        <v>140</v>
      </c>
      <c r="C77" t="s">
        <v>6784</v>
      </c>
    </row>
    <row r="78" spans="1:3" x14ac:dyDescent="0.25">
      <c r="A78" t="s">
        <v>6800</v>
      </c>
      <c r="B78" t="s">
        <v>141</v>
      </c>
      <c r="C78" t="s">
        <v>6787</v>
      </c>
    </row>
    <row r="79" spans="1:3" x14ac:dyDescent="0.25">
      <c r="A79" t="s">
        <v>6793</v>
      </c>
      <c r="B79" t="s">
        <v>143</v>
      </c>
      <c r="C79" t="s">
        <v>6782</v>
      </c>
    </row>
    <row r="80" spans="1:3" x14ac:dyDescent="0.25">
      <c r="A80" t="s">
        <v>6791</v>
      </c>
      <c r="B80" t="s">
        <v>145</v>
      </c>
      <c r="C80" t="s">
        <v>6782</v>
      </c>
    </row>
    <row r="81" spans="1:3" x14ac:dyDescent="0.25">
      <c r="A81" t="s">
        <v>6786</v>
      </c>
      <c r="B81" t="s">
        <v>146</v>
      </c>
      <c r="C81" t="s">
        <v>6782</v>
      </c>
    </row>
    <row r="82" spans="1:3" x14ac:dyDescent="0.25">
      <c r="A82" t="s">
        <v>6783</v>
      </c>
      <c r="B82" t="s">
        <v>147</v>
      </c>
      <c r="C82" t="s">
        <v>6782</v>
      </c>
    </row>
    <row r="83" spans="1:3" x14ac:dyDescent="0.25">
      <c r="A83" t="s">
        <v>6798</v>
      </c>
      <c r="B83" t="s">
        <v>149</v>
      </c>
      <c r="C83" t="s">
        <v>6787</v>
      </c>
    </row>
    <row r="84" spans="1:3" x14ac:dyDescent="0.25">
      <c r="A84" t="s">
        <v>6786</v>
      </c>
      <c r="B84" t="s">
        <v>150</v>
      </c>
      <c r="C84" t="s">
        <v>6782</v>
      </c>
    </row>
    <row r="85" spans="1:3" x14ac:dyDescent="0.25">
      <c r="A85" t="s">
        <v>6800</v>
      </c>
      <c r="B85" t="s">
        <v>152</v>
      </c>
      <c r="C85" t="s">
        <v>6787</v>
      </c>
    </row>
    <row r="86" spans="1:3" x14ac:dyDescent="0.25">
      <c r="A86" t="s">
        <v>6798</v>
      </c>
      <c r="B86" t="s">
        <v>153</v>
      </c>
      <c r="C86" t="s">
        <v>6787</v>
      </c>
    </row>
    <row r="87" spans="1:3" x14ac:dyDescent="0.25">
      <c r="A87" t="s">
        <v>6800</v>
      </c>
      <c r="B87" t="s">
        <v>155</v>
      </c>
      <c r="C87" t="s">
        <v>6787</v>
      </c>
    </row>
    <row r="88" spans="1:3" x14ac:dyDescent="0.25">
      <c r="A88" t="s">
        <v>6799</v>
      </c>
      <c r="B88" t="s">
        <v>156</v>
      </c>
      <c r="C88" t="s">
        <v>6787</v>
      </c>
    </row>
    <row r="89" spans="1:3" x14ac:dyDescent="0.25">
      <c r="A89" t="s">
        <v>6783</v>
      </c>
      <c r="B89" t="s">
        <v>157</v>
      </c>
      <c r="C89" t="s">
        <v>6782</v>
      </c>
    </row>
    <row r="90" spans="1:3" x14ac:dyDescent="0.25">
      <c r="A90" t="s">
        <v>6796</v>
      </c>
      <c r="B90" t="s">
        <v>159</v>
      </c>
      <c r="C90" t="s">
        <v>6787</v>
      </c>
    </row>
    <row r="91" spans="1:3" x14ac:dyDescent="0.25">
      <c r="A91" t="s">
        <v>6790</v>
      </c>
      <c r="B91" t="s">
        <v>161</v>
      </c>
      <c r="C91" t="s">
        <v>6787</v>
      </c>
    </row>
    <row r="92" spans="1:3" x14ac:dyDescent="0.25">
      <c r="A92" t="s">
        <v>6764</v>
      </c>
      <c r="B92" t="s">
        <v>163</v>
      </c>
      <c r="C92" t="s">
        <v>6784</v>
      </c>
    </row>
    <row r="93" spans="1:3" x14ac:dyDescent="0.25">
      <c r="A93" t="s">
        <v>6799</v>
      </c>
      <c r="B93" t="s">
        <v>164</v>
      </c>
      <c r="C93" t="s">
        <v>6787</v>
      </c>
    </row>
    <row r="94" spans="1:3" x14ac:dyDescent="0.25">
      <c r="A94" t="s">
        <v>6790</v>
      </c>
      <c r="B94" t="s">
        <v>165</v>
      </c>
      <c r="C94" t="s">
        <v>6787</v>
      </c>
    </row>
    <row r="95" spans="1:3" x14ac:dyDescent="0.25">
      <c r="A95" t="s">
        <v>6798</v>
      </c>
      <c r="B95" t="s">
        <v>166</v>
      </c>
      <c r="C95" t="s">
        <v>6787</v>
      </c>
    </row>
    <row r="96" spans="1:3" x14ac:dyDescent="0.25">
      <c r="A96" t="s">
        <v>6800</v>
      </c>
      <c r="B96" t="s">
        <v>168</v>
      </c>
      <c r="C96" t="s">
        <v>6787</v>
      </c>
    </row>
    <row r="97" spans="1:3" x14ac:dyDescent="0.25">
      <c r="A97" t="s">
        <v>6799</v>
      </c>
      <c r="B97" t="s">
        <v>169</v>
      </c>
      <c r="C97" t="s">
        <v>6787</v>
      </c>
    </row>
    <row r="98" spans="1:3" x14ac:dyDescent="0.25">
      <c r="A98" t="s">
        <v>6785</v>
      </c>
      <c r="B98" t="s">
        <v>171</v>
      </c>
      <c r="C98" t="s">
        <v>6784</v>
      </c>
    </row>
    <row r="99" spans="1:3" x14ac:dyDescent="0.25">
      <c r="A99" t="s">
        <v>6792</v>
      </c>
      <c r="B99" t="s">
        <v>172</v>
      </c>
      <c r="C99" t="s">
        <v>6787</v>
      </c>
    </row>
    <row r="100" spans="1:3" x14ac:dyDescent="0.25">
      <c r="A100" t="s">
        <v>6798</v>
      </c>
      <c r="B100" t="s">
        <v>173</v>
      </c>
      <c r="C100" t="s">
        <v>6787</v>
      </c>
    </row>
    <row r="101" spans="1:3" x14ac:dyDescent="0.25">
      <c r="A101" t="s">
        <v>6764</v>
      </c>
      <c r="B101" t="s">
        <v>175</v>
      </c>
      <c r="C101" t="s">
        <v>6784</v>
      </c>
    </row>
    <row r="102" spans="1:3" x14ac:dyDescent="0.25">
      <c r="A102" t="s">
        <v>6800</v>
      </c>
      <c r="B102" t="s">
        <v>176</v>
      </c>
      <c r="C102" t="s">
        <v>6787</v>
      </c>
    </row>
    <row r="103" spans="1:3" x14ac:dyDescent="0.25">
      <c r="A103" t="s">
        <v>6764</v>
      </c>
      <c r="B103" t="s">
        <v>178</v>
      </c>
      <c r="C103" t="s">
        <v>6784</v>
      </c>
    </row>
    <row r="104" spans="1:3" x14ac:dyDescent="0.25">
      <c r="A104" t="s">
        <v>6800</v>
      </c>
      <c r="B104" t="s">
        <v>179</v>
      </c>
      <c r="C104" t="s">
        <v>6787</v>
      </c>
    </row>
    <row r="105" spans="1:3" x14ac:dyDescent="0.25">
      <c r="A105" t="s">
        <v>6792</v>
      </c>
      <c r="B105" t="s">
        <v>181</v>
      </c>
      <c r="C105" t="s">
        <v>6787</v>
      </c>
    </row>
    <row r="106" spans="1:3" x14ac:dyDescent="0.25">
      <c r="A106" t="s">
        <v>6783</v>
      </c>
      <c r="B106" t="s">
        <v>182</v>
      </c>
      <c r="C106" t="s">
        <v>6782</v>
      </c>
    </row>
    <row r="107" spans="1:3" x14ac:dyDescent="0.25">
      <c r="A107" t="s">
        <v>6799</v>
      </c>
      <c r="B107" t="s">
        <v>184</v>
      </c>
      <c r="C107" t="s">
        <v>6787</v>
      </c>
    </row>
    <row r="108" spans="1:3" x14ac:dyDescent="0.25">
      <c r="A108" t="s">
        <v>6798</v>
      </c>
      <c r="B108" t="s">
        <v>185</v>
      </c>
      <c r="C108" t="s">
        <v>6787</v>
      </c>
    </row>
    <row r="109" spans="1:3" x14ac:dyDescent="0.25">
      <c r="A109" t="s">
        <v>6800</v>
      </c>
      <c r="B109" t="s">
        <v>187</v>
      </c>
      <c r="C109" t="s">
        <v>6787</v>
      </c>
    </row>
    <row r="110" spans="1:3" x14ac:dyDescent="0.25">
      <c r="A110" t="s">
        <v>6798</v>
      </c>
      <c r="B110" t="s">
        <v>188</v>
      </c>
      <c r="C110" t="s">
        <v>6787</v>
      </c>
    </row>
    <row r="111" spans="1:3" x14ac:dyDescent="0.25">
      <c r="A111" t="s">
        <v>6764</v>
      </c>
      <c r="B111" t="s">
        <v>190</v>
      </c>
      <c r="C111" t="s">
        <v>6784</v>
      </c>
    </row>
    <row r="112" spans="1:3" x14ac:dyDescent="0.25">
      <c r="A112" t="s">
        <v>6795</v>
      </c>
      <c r="B112" t="s">
        <v>191</v>
      </c>
      <c r="C112" t="s">
        <v>6784</v>
      </c>
    </row>
    <row r="113" spans="1:3" x14ac:dyDescent="0.25">
      <c r="A113" t="s">
        <v>6797</v>
      </c>
      <c r="B113" t="s">
        <v>193</v>
      </c>
      <c r="C113" t="s">
        <v>6784</v>
      </c>
    </row>
    <row r="114" spans="1:3" x14ac:dyDescent="0.25">
      <c r="A114" t="s">
        <v>6785</v>
      </c>
      <c r="B114" t="s">
        <v>194</v>
      </c>
      <c r="C114" t="s">
        <v>6784</v>
      </c>
    </row>
    <row r="115" spans="1:3" x14ac:dyDescent="0.25">
      <c r="A115" t="s">
        <v>6797</v>
      </c>
      <c r="B115" t="s">
        <v>196</v>
      </c>
      <c r="C115" t="s">
        <v>6784</v>
      </c>
    </row>
    <row r="116" spans="1:3" x14ac:dyDescent="0.25">
      <c r="A116" t="s">
        <v>6794</v>
      </c>
      <c r="B116" t="s">
        <v>197</v>
      </c>
      <c r="C116" t="s">
        <v>6787</v>
      </c>
    </row>
    <row r="117" spans="1:3" x14ac:dyDescent="0.25">
      <c r="A117" t="s">
        <v>6800</v>
      </c>
      <c r="B117" t="s">
        <v>198</v>
      </c>
      <c r="C117" t="s">
        <v>6787</v>
      </c>
    </row>
    <row r="118" spans="1:3" x14ac:dyDescent="0.25">
      <c r="A118" t="s">
        <v>6793</v>
      </c>
      <c r="B118" t="s">
        <v>199</v>
      </c>
      <c r="C118" t="s">
        <v>6782</v>
      </c>
    </row>
    <row r="119" spans="1:3" x14ac:dyDescent="0.25">
      <c r="A119" t="s">
        <v>6790</v>
      </c>
      <c r="B119" t="s">
        <v>200</v>
      </c>
      <c r="C119" t="s">
        <v>6787</v>
      </c>
    </row>
    <row r="120" spans="1:3" x14ac:dyDescent="0.25">
      <c r="A120" t="s">
        <v>6783</v>
      </c>
      <c r="B120" t="s">
        <v>202</v>
      </c>
      <c r="C120" t="s">
        <v>6782</v>
      </c>
    </row>
    <row r="121" spans="1:3" x14ac:dyDescent="0.25">
      <c r="A121" t="s">
        <v>6790</v>
      </c>
      <c r="B121" t="s">
        <v>204</v>
      </c>
      <c r="C121" t="s">
        <v>6787</v>
      </c>
    </row>
    <row r="122" spans="1:3" x14ac:dyDescent="0.25">
      <c r="A122" t="s">
        <v>6790</v>
      </c>
      <c r="B122" t="s">
        <v>205</v>
      </c>
      <c r="C122" t="s">
        <v>6787</v>
      </c>
    </row>
    <row r="123" spans="1:3" x14ac:dyDescent="0.25">
      <c r="A123" t="s">
        <v>6795</v>
      </c>
      <c r="B123" t="s">
        <v>207</v>
      </c>
      <c r="C123" t="s">
        <v>6784</v>
      </c>
    </row>
    <row r="124" spans="1:3" x14ac:dyDescent="0.25">
      <c r="A124" t="s">
        <v>6800</v>
      </c>
      <c r="B124" t="s">
        <v>208</v>
      </c>
      <c r="C124" t="s">
        <v>6787</v>
      </c>
    </row>
    <row r="125" spans="1:3" x14ac:dyDescent="0.25">
      <c r="A125" t="s">
        <v>6798</v>
      </c>
      <c r="B125" t="s">
        <v>209</v>
      </c>
      <c r="C125" t="s">
        <v>6787</v>
      </c>
    </row>
    <row r="126" spans="1:3" x14ac:dyDescent="0.25">
      <c r="A126" t="s">
        <v>6783</v>
      </c>
      <c r="B126" t="s">
        <v>210</v>
      </c>
      <c r="C126" t="s">
        <v>6782</v>
      </c>
    </row>
    <row r="127" spans="1:3" x14ac:dyDescent="0.25">
      <c r="A127" t="s">
        <v>6790</v>
      </c>
      <c r="B127" t="s">
        <v>212</v>
      </c>
      <c r="C127" t="s">
        <v>6787</v>
      </c>
    </row>
    <row r="128" spans="1:3" x14ac:dyDescent="0.25">
      <c r="A128" t="s">
        <v>6798</v>
      </c>
      <c r="B128" t="s">
        <v>213</v>
      </c>
      <c r="C128" t="s">
        <v>6787</v>
      </c>
    </row>
    <row r="129" spans="1:3" x14ac:dyDescent="0.25">
      <c r="A129" t="s">
        <v>6785</v>
      </c>
      <c r="B129" t="s">
        <v>215</v>
      </c>
      <c r="C129" t="s">
        <v>6784</v>
      </c>
    </row>
    <row r="130" spans="1:3" x14ac:dyDescent="0.25">
      <c r="A130" t="s">
        <v>6799</v>
      </c>
      <c r="B130" t="s">
        <v>216</v>
      </c>
      <c r="C130" t="s">
        <v>6787</v>
      </c>
    </row>
    <row r="131" spans="1:3" x14ac:dyDescent="0.25">
      <c r="A131" t="s">
        <v>6799</v>
      </c>
      <c r="B131" t="s">
        <v>217</v>
      </c>
      <c r="C131" t="s">
        <v>6787</v>
      </c>
    </row>
    <row r="132" spans="1:3" x14ac:dyDescent="0.25">
      <c r="A132" t="s">
        <v>6783</v>
      </c>
      <c r="B132" t="s">
        <v>218</v>
      </c>
      <c r="C132" t="s">
        <v>6782</v>
      </c>
    </row>
    <row r="133" spans="1:3" x14ac:dyDescent="0.25">
      <c r="A133" t="s">
        <v>6799</v>
      </c>
      <c r="B133" t="s">
        <v>220</v>
      </c>
      <c r="C133" t="s">
        <v>6787</v>
      </c>
    </row>
    <row r="134" spans="1:3" x14ac:dyDescent="0.25">
      <c r="A134" t="s">
        <v>6793</v>
      </c>
      <c r="B134" t="s">
        <v>222</v>
      </c>
      <c r="C134" t="s">
        <v>6782</v>
      </c>
    </row>
    <row r="135" spans="1:3" x14ac:dyDescent="0.25">
      <c r="A135" t="s">
        <v>6797</v>
      </c>
      <c r="B135" t="s">
        <v>224</v>
      </c>
      <c r="C135" t="s">
        <v>6784</v>
      </c>
    </row>
    <row r="136" spans="1:3" x14ac:dyDescent="0.25">
      <c r="A136" t="s">
        <v>6764</v>
      </c>
      <c r="B136" t="s">
        <v>226</v>
      </c>
      <c r="C136" t="s">
        <v>6784</v>
      </c>
    </row>
    <row r="137" spans="1:3" x14ac:dyDescent="0.25">
      <c r="A137" t="s">
        <v>6799</v>
      </c>
      <c r="B137" t="s">
        <v>227</v>
      </c>
      <c r="C137" t="s">
        <v>6787</v>
      </c>
    </row>
    <row r="138" spans="1:3" x14ac:dyDescent="0.25">
      <c r="A138" t="s">
        <v>6786</v>
      </c>
      <c r="B138" t="s">
        <v>228</v>
      </c>
      <c r="C138" t="s">
        <v>6782</v>
      </c>
    </row>
    <row r="139" spans="1:3" x14ac:dyDescent="0.25">
      <c r="A139" t="s">
        <v>6785</v>
      </c>
      <c r="B139" t="s">
        <v>230</v>
      </c>
      <c r="C139" t="s">
        <v>6784</v>
      </c>
    </row>
    <row r="140" spans="1:3" x14ac:dyDescent="0.25">
      <c r="A140" t="s">
        <v>6793</v>
      </c>
      <c r="B140" t="s">
        <v>231</v>
      </c>
      <c r="C140" t="s">
        <v>6782</v>
      </c>
    </row>
    <row r="141" spans="1:3" x14ac:dyDescent="0.25">
      <c r="A141" t="s">
        <v>6800</v>
      </c>
      <c r="B141" t="s">
        <v>233</v>
      </c>
      <c r="C141" t="s">
        <v>6787</v>
      </c>
    </row>
    <row r="142" spans="1:3" x14ac:dyDescent="0.25">
      <c r="A142" t="s">
        <v>6798</v>
      </c>
      <c r="B142" t="s">
        <v>234</v>
      </c>
      <c r="C142" t="s">
        <v>6787</v>
      </c>
    </row>
    <row r="143" spans="1:3" x14ac:dyDescent="0.25">
      <c r="A143" t="s">
        <v>6783</v>
      </c>
      <c r="B143" t="s">
        <v>235</v>
      </c>
      <c r="C143" t="s">
        <v>6782</v>
      </c>
    </row>
    <row r="144" spans="1:3" x14ac:dyDescent="0.25">
      <c r="A144" t="s">
        <v>6800</v>
      </c>
      <c r="B144" t="s">
        <v>237</v>
      </c>
      <c r="C144" t="s">
        <v>6787</v>
      </c>
    </row>
    <row r="145" spans="1:3" x14ac:dyDescent="0.25">
      <c r="A145" t="s">
        <v>6764</v>
      </c>
      <c r="B145" t="s">
        <v>239</v>
      </c>
      <c r="C145" t="s">
        <v>6784</v>
      </c>
    </row>
    <row r="146" spans="1:3" x14ac:dyDescent="0.25">
      <c r="A146" t="s">
        <v>6797</v>
      </c>
      <c r="B146" t="s">
        <v>240</v>
      </c>
      <c r="C146" t="s">
        <v>6784</v>
      </c>
    </row>
    <row r="147" spans="1:3" x14ac:dyDescent="0.25">
      <c r="A147" t="s">
        <v>6800</v>
      </c>
      <c r="B147" t="s">
        <v>241</v>
      </c>
      <c r="C147" t="s">
        <v>6787</v>
      </c>
    </row>
    <row r="148" spans="1:3" x14ac:dyDescent="0.25">
      <c r="A148" t="s">
        <v>6791</v>
      </c>
      <c r="B148" t="s">
        <v>242</v>
      </c>
      <c r="C148" t="s">
        <v>6782</v>
      </c>
    </row>
    <row r="149" spans="1:3" x14ac:dyDescent="0.25">
      <c r="A149" t="s">
        <v>6794</v>
      </c>
      <c r="B149" t="s">
        <v>245</v>
      </c>
      <c r="C149" t="s">
        <v>6787</v>
      </c>
    </row>
    <row r="150" spans="1:3" x14ac:dyDescent="0.25">
      <c r="A150" t="s">
        <v>6798</v>
      </c>
      <c r="B150" t="s">
        <v>246</v>
      </c>
      <c r="C150" t="s">
        <v>6787</v>
      </c>
    </row>
    <row r="151" spans="1:3" x14ac:dyDescent="0.25">
      <c r="A151" t="s">
        <v>6790</v>
      </c>
      <c r="B151" t="s">
        <v>248</v>
      </c>
      <c r="C151" t="s">
        <v>6787</v>
      </c>
    </row>
    <row r="152" spans="1:3" x14ac:dyDescent="0.25">
      <c r="A152" t="s">
        <v>6800</v>
      </c>
      <c r="B152" t="s">
        <v>250</v>
      </c>
      <c r="C152" t="s">
        <v>6787</v>
      </c>
    </row>
    <row r="153" spans="1:3" x14ac:dyDescent="0.25">
      <c r="A153" t="s">
        <v>6790</v>
      </c>
      <c r="B153" t="s">
        <v>252</v>
      </c>
      <c r="C153" t="s">
        <v>6787</v>
      </c>
    </row>
    <row r="154" spans="1:3" x14ac:dyDescent="0.25">
      <c r="A154" t="s">
        <v>6800</v>
      </c>
      <c r="B154" t="s">
        <v>254</v>
      </c>
      <c r="C154" t="s">
        <v>6787</v>
      </c>
    </row>
    <row r="155" spans="1:3" x14ac:dyDescent="0.25">
      <c r="A155" t="s">
        <v>6792</v>
      </c>
      <c r="B155" t="s">
        <v>255</v>
      </c>
      <c r="C155" t="s">
        <v>6787</v>
      </c>
    </row>
    <row r="156" spans="1:3" x14ac:dyDescent="0.25">
      <c r="A156" t="s">
        <v>6798</v>
      </c>
      <c r="B156" t="s">
        <v>256</v>
      </c>
      <c r="C156" t="s">
        <v>6787</v>
      </c>
    </row>
    <row r="157" spans="1:3" x14ac:dyDescent="0.25">
      <c r="A157" t="s">
        <v>6786</v>
      </c>
      <c r="B157" t="s">
        <v>257</v>
      </c>
      <c r="C157" t="s">
        <v>6782</v>
      </c>
    </row>
    <row r="158" spans="1:3" x14ac:dyDescent="0.25">
      <c r="A158" t="s">
        <v>6793</v>
      </c>
      <c r="B158" t="s">
        <v>259</v>
      </c>
      <c r="C158" t="s">
        <v>6782</v>
      </c>
    </row>
    <row r="159" spans="1:3" x14ac:dyDescent="0.25">
      <c r="A159" t="s">
        <v>6797</v>
      </c>
      <c r="B159" t="s">
        <v>261</v>
      </c>
      <c r="C159" t="s">
        <v>6784</v>
      </c>
    </row>
    <row r="160" spans="1:3" x14ac:dyDescent="0.25">
      <c r="A160" t="s">
        <v>6790</v>
      </c>
      <c r="B160" t="s">
        <v>263</v>
      </c>
      <c r="C160" t="s">
        <v>6787</v>
      </c>
    </row>
    <row r="161" spans="1:3" x14ac:dyDescent="0.25">
      <c r="A161" t="s">
        <v>6800</v>
      </c>
      <c r="B161" t="s">
        <v>266</v>
      </c>
      <c r="C161" t="s">
        <v>6787</v>
      </c>
    </row>
    <row r="162" spans="1:3" x14ac:dyDescent="0.25">
      <c r="A162" t="s">
        <v>6800</v>
      </c>
      <c r="B162" t="s">
        <v>268</v>
      </c>
      <c r="C162" t="s">
        <v>6787</v>
      </c>
    </row>
    <row r="163" spans="1:3" x14ac:dyDescent="0.25">
      <c r="A163" t="s">
        <v>6792</v>
      </c>
      <c r="B163" t="s">
        <v>270</v>
      </c>
      <c r="C163" t="s">
        <v>6787</v>
      </c>
    </row>
    <row r="164" spans="1:3" x14ac:dyDescent="0.25">
      <c r="A164" t="s">
        <v>6798</v>
      </c>
      <c r="B164" t="s">
        <v>271</v>
      </c>
      <c r="C164" t="s">
        <v>6787</v>
      </c>
    </row>
    <row r="165" spans="1:3" x14ac:dyDescent="0.25">
      <c r="A165" t="s">
        <v>6791</v>
      </c>
      <c r="B165" t="s">
        <v>273</v>
      </c>
      <c r="C165" t="s">
        <v>6782</v>
      </c>
    </row>
    <row r="166" spans="1:3" x14ac:dyDescent="0.25">
      <c r="A166" t="s">
        <v>6800</v>
      </c>
      <c r="B166" t="s">
        <v>275</v>
      </c>
      <c r="C166" t="s">
        <v>6787</v>
      </c>
    </row>
    <row r="167" spans="1:3" x14ac:dyDescent="0.25">
      <c r="A167" t="s">
        <v>6789</v>
      </c>
      <c r="B167" t="s">
        <v>276</v>
      </c>
      <c r="C167" t="s">
        <v>6787</v>
      </c>
    </row>
    <row r="168" spans="1:3" x14ac:dyDescent="0.25">
      <c r="A168" t="s">
        <v>6794</v>
      </c>
      <c r="B168" t="s">
        <v>278</v>
      </c>
      <c r="C168" t="s">
        <v>6787</v>
      </c>
    </row>
    <row r="169" spans="1:3" x14ac:dyDescent="0.25">
      <c r="A169" t="s">
        <v>6798</v>
      </c>
      <c r="B169" t="s">
        <v>279</v>
      </c>
      <c r="C169" t="s">
        <v>6787</v>
      </c>
    </row>
    <row r="170" spans="1:3" x14ac:dyDescent="0.25">
      <c r="A170" t="s">
        <v>6796</v>
      </c>
      <c r="B170" t="s">
        <v>281</v>
      </c>
      <c r="C170" t="s">
        <v>6787</v>
      </c>
    </row>
    <row r="171" spans="1:3" x14ac:dyDescent="0.25">
      <c r="A171" t="s">
        <v>6797</v>
      </c>
      <c r="B171" t="s">
        <v>283</v>
      </c>
      <c r="C171" t="s">
        <v>6784</v>
      </c>
    </row>
    <row r="172" spans="1:3" x14ac:dyDescent="0.25">
      <c r="A172" t="s">
        <v>6800</v>
      </c>
      <c r="B172" t="s">
        <v>284</v>
      </c>
      <c r="C172" t="s">
        <v>6787</v>
      </c>
    </row>
    <row r="173" spans="1:3" x14ac:dyDescent="0.25">
      <c r="A173" t="s">
        <v>6800</v>
      </c>
      <c r="B173" t="s">
        <v>285</v>
      </c>
      <c r="C173" t="s">
        <v>6787</v>
      </c>
    </row>
    <row r="174" spans="1:3" x14ac:dyDescent="0.25">
      <c r="A174" t="s">
        <v>6799</v>
      </c>
      <c r="B174" t="s">
        <v>286</v>
      </c>
      <c r="C174" t="s">
        <v>6787</v>
      </c>
    </row>
    <row r="175" spans="1:3" x14ac:dyDescent="0.25">
      <c r="A175" t="s">
        <v>6790</v>
      </c>
      <c r="B175" t="s">
        <v>287</v>
      </c>
      <c r="C175" t="s">
        <v>6787</v>
      </c>
    </row>
    <row r="176" spans="1:3" x14ac:dyDescent="0.25">
      <c r="A176" t="s">
        <v>6789</v>
      </c>
      <c r="B176" t="s">
        <v>289</v>
      </c>
      <c r="C176" t="s">
        <v>6787</v>
      </c>
    </row>
    <row r="177" spans="1:3" x14ac:dyDescent="0.25">
      <c r="A177" t="s">
        <v>6796</v>
      </c>
      <c r="B177" t="s">
        <v>291</v>
      </c>
      <c r="C177" t="s">
        <v>6787</v>
      </c>
    </row>
    <row r="178" spans="1:3" x14ac:dyDescent="0.25">
      <c r="A178" t="s">
        <v>6798</v>
      </c>
      <c r="B178" t="s">
        <v>292</v>
      </c>
      <c r="C178" t="s">
        <v>6787</v>
      </c>
    </row>
    <row r="179" spans="1:3" x14ac:dyDescent="0.25">
      <c r="A179" t="s">
        <v>6798</v>
      </c>
      <c r="B179" t="s">
        <v>294</v>
      </c>
      <c r="C179" t="s">
        <v>6787</v>
      </c>
    </row>
    <row r="180" spans="1:3" x14ac:dyDescent="0.25">
      <c r="A180" t="s">
        <v>6790</v>
      </c>
      <c r="B180" t="s">
        <v>296</v>
      </c>
      <c r="C180" t="s">
        <v>6787</v>
      </c>
    </row>
    <row r="181" spans="1:3" x14ac:dyDescent="0.25">
      <c r="A181" t="s">
        <v>6785</v>
      </c>
      <c r="B181" t="s">
        <v>298</v>
      </c>
      <c r="C181" t="s">
        <v>6784</v>
      </c>
    </row>
    <row r="182" spans="1:3" x14ac:dyDescent="0.25">
      <c r="A182" t="s">
        <v>6764</v>
      </c>
      <c r="B182" t="s">
        <v>300</v>
      </c>
      <c r="C182" t="s">
        <v>6784</v>
      </c>
    </row>
    <row r="183" spans="1:3" x14ac:dyDescent="0.25">
      <c r="A183" t="s">
        <v>6796</v>
      </c>
      <c r="B183" t="s">
        <v>302</v>
      </c>
      <c r="C183" t="s">
        <v>6787</v>
      </c>
    </row>
    <row r="184" spans="1:3" x14ac:dyDescent="0.25">
      <c r="A184" t="s">
        <v>6789</v>
      </c>
      <c r="B184" t="s">
        <v>303</v>
      </c>
      <c r="C184" t="s">
        <v>6787</v>
      </c>
    </row>
    <row r="185" spans="1:3" x14ac:dyDescent="0.25">
      <c r="A185" t="s">
        <v>6793</v>
      </c>
      <c r="B185" t="s">
        <v>304</v>
      </c>
      <c r="C185" t="s">
        <v>6782</v>
      </c>
    </row>
    <row r="186" spans="1:3" x14ac:dyDescent="0.25">
      <c r="A186" t="s">
        <v>6800</v>
      </c>
      <c r="B186" t="s">
        <v>306</v>
      </c>
      <c r="C186" t="s">
        <v>6787</v>
      </c>
    </row>
    <row r="187" spans="1:3" x14ac:dyDescent="0.25">
      <c r="A187" t="s">
        <v>6783</v>
      </c>
      <c r="B187" t="s">
        <v>307</v>
      </c>
      <c r="C187" t="s">
        <v>6782</v>
      </c>
    </row>
    <row r="188" spans="1:3" x14ac:dyDescent="0.25">
      <c r="A188" t="s">
        <v>6799</v>
      </c>
      <c r="B188" t="s">
        <v>309</v>
      </c>
      <c r="C188" t="s">
        <v>6787</v>
      </c>
    </row>
    <row r="189" spans="1:3" x14ac:dyDescent="0.25">
      <c r="A189" t="s">
        <v>6788</v>
      </c>
      <c r="B189" t="s">
        <v>310</v>
      </c>
      <c r="C189" t="s">
        <v>6787</v>
      </c>
    </row>
    <row r="190" spans="1:3" x14ac:dyDescent="0.25">
      <c r="A190" t="s">
        <v>6785</v>
      </c>
      <c r="B190" t="s">
        <v>312</v>
      </c>
      <c r="C190" t="s">
        <v>6784</v>
      </c>
    </row>
    <row r="191" spans="1:3" x14ac:dyDescent="0.25">
      <c r="A191" t="s">
        <v>6788</v>
      </c>
      <c r="B191" t="s">
        <v>313</v>
      </c>
      <c r="C191" t="s">
        <v>6787</v>
      </c>
    </row>
    <row r="192" spans="1:3" x14ac:dyDescent="0.25">
      <c r="A192" t="s">
        <v>6799</v>
      </c>
      <c r="B192" t="s">
        <v>315</v>
      </c>
      <c r="C192" t="s">
        <v>6787</v>
      </c>
    </row>
    <row r="193" spans="1:3" x14ac:dyDescent="0.25">
      <c r="A193" t="s">
        <v>6799</v>
      </c>
      <c r="B193" t="s">
        <v>316</v>
      </c>
      <c r="C193" t="s">
        <v>6787</v>
      </c>
    </row>
    <row r="194" spans="1:3" x14ac:dyDescent="0.25">
      <c r="A194" t="s">
        <v>6793</v>
      </c>
      <c r="B194" t="s">
        <v>317</v>
      </c>
      <c r="C194" t="s">
        <v>6782</v>
      </c>
    </row>
    <row r="195" spans="1:3" x14ac:dyDescent="0.25">
      <c r="A195" t="s">
        <v>6800</v>
      </c>
      <c r="B195" t="s">
        <v>319</v>
      </c>
      <c r="C195" t="s">
        <v>6787</v>
      </c>
    </row>
    <row r="196" spans="1:3" x14ac:dyDescent="0.25">
      <c r="A196" t="s">
        <v>6790</v>
      </c>
      <c r="B196" t="s">
        <v>320</v>
      </c>
      <c r="C196" t="s">
        <v>6787</v>
      </c>
    </row>
    <row r="197" spans="1:3" x14ac:dyDescent="0.25">
      <c r="A197" t="s">
        <v>6790</v>
      </c>
      <c r="B197" t="s">
        <v>322</v>
      </c>
      <c r="C197" t="s">
        <v>6787</v>
      </c>
    </row>
    <row r="198" spans="1:3" x14ac:dyDescent="0.25">
      <c r="A198" t="s">
        <v>6800</v>
      </c>
      <c r="B198" t="s">
        <v>324</v>
      </c>
      <c r="C198" t="s">
        <v>6787</v>
      </c>
    </row>
    <row r="199" spans="1:3" x14ac:dyDescent="0.25">
      <c r="A199" t="s">
        <v>6796</v>
      </c>
      <c r="B199" t="s">
        <v>326</v>
      </c>
      <c r="C199" t="s">
        <v>6787</v>
      </c>
    </row>
    <row r="200" spans="1:3" x14ac:dyDescent="0.25">
      <c r="A200" t="s">
        <v>6793</v>
      </c>
      <c r="B200" t="s">
        <v>327</v>
      </c>
      <c r="C200" t="s">
        <v>6782</v>
      </c>
    </row>
    <row r="201" spans="1:3" x14ac:dyDescent="0.25">
      <c r="A201" t="s">
        <v>6798</v>
      </c>
      <c r="B201" t="s">
        <v>329</v>
      </c>
      <c r="C201" t="s">
        <v>6787</v>
      </c>
    </row>
    <row r="202" spans="1:3" x14ac:dyDescent="0.25">
      <c r="A202" t="s">
        <v>6799</v>
      </c>
      <c r="B202" t="s">
        <v>331</v>
      </c>
      <c r="C202" t="s">
        <v>6787</v>
      </c>
    </row>
    <row r="203" spans="1:3" x14ac:dyDescent="0.25">
      <c r="A203" t="s">
        <v>6790</v>
      </c>
      <c r="B203" t="s">
        <v>334</v>
      </c>
      <c r="C203" t="s">
        <v>6787</v>
      </c>
    </row>
    <row r="204" spans="1:3" x14ac:dyDescent="0.25">
      <c r="A204" t="s">
        <v>6798</v>
      </c>
      <c r="B204" t="s">
        <v>335</v>
      </c>
      <c r="C204" t="s">
        <v>6787</v>
      </c>
    </row>
    <row r="205" spans="1:3" x14ac:dyDescent="0.25">
      <c r="A205" t="s">
        <v>6785</v>
      </c>
      <c r="B205" t="s">
        <v>337</v>
      </c>
      <c r="C205" t="s">
        <v>6784</v>
      </c>
    </row>
    <row r="206" spans="1:3" x14ac:dyDescent="0.25">
      <c r="A206" t="s">
        <v>6789</v>
      </c>
      <c r="B206" t="s">
        <v>338</v>
      </c>
      <c r="C206" t="s">
        <v>6787</v>
      </c>
    </row>
    <row r="207" spans="1:3" x14ac:dyDescent="0.25">
      <c r="A207" t="s">
        <v>6793</v>
      </c>
      <c r="B207" t="s">
        <v>339</v>
      </c>
      <c r="C207" t="s">
        <v>6782</v>
      </c>
    </row>
    <row r="208" spans="1:3" x14ac:dyDescent="0.25">
      <c r="A208" t="s">
        <v>6797</v>
      </c>
      <c r="B208" t="s">
        <v>342</v>
      </c>
      <c r="C208" t="s">
        <v>6784</v>
      </c>
    </row>
    <row r="209" spans="1:3" x14ac:dyDescent="0.25">
      <c r="A209" t="s">
        <v>6798</v>
      </c>
      <c r="B209" t="s">
        <v>343</v>
      </c>
      <c r="C209" t="s">
        <v>6787</v>
      </c>
    </row>
    <row r="210" spans="1:3" x14ac:dyDescent="0.25">
      <c r="A210" t="s">
        <v>6786</v>
      </c>
      <c r="B210" t="s">
        <v>344</v>
      </c>
      <c r="C210" t="s">
        <v>6782</v>
      </c>
    </row>
    <row r="211" spans="1:3" x14ac:dyDescent="0.25">
      <c r="A211" t="s">
        <v>6793</v>
      </c>
      <c r="B211" t="s">
        <v>345</v>
      </c>
      <c r="C211" t="s">
        <v>6782</v>
      </c>
    </row>
    <row r="212" spans="1:3" x14ac:dyDescent="0.25">
      <c r="A212" t="s">
        <v>6785</v>
      </c>
      <c r="B212" t="s">
        <v>347</v>
      </c>
      <c r="C212" t="s">
        <v>6784</v>
      </c>
    </row>
    <row r="213" spans="1:3" x14ac:dyDescent="0.25">
      <c r="A213" t="s">
        <v>6800</v>
      </c>
      <c r="B213" t="s">
        <v>348</v>
      </c>
      <c r="C213" t="s">
        <v>6787</v>
      </c>
    </row>
    <row r="214" spans="1:3" x14ac:dyDescent="0.25">
      <c r="A214" t="s">
        <v>6800</v>
      </c>
      <c r="B214" t="s">
        <v>350</v>
      </c>
      <c r="C214" t="s">
        <v>6787</v>
      </c>
    </row>
    <row r="215" spans="1:3" x14ac:dyDescent="0.25">
      <c r="A215" t="s">
        <v>6798</v>
      </c>
      <c r="B215" t="s">
        <v>351</v>
      </c>
      <c r="C215" t="s">
        <v>6787</v>
      </c>
    </row>
    <row r="216" spans="1:3" x14ac:dyDescent="0.25">
      <c r="A216" t="s">
        <v>6785</v>
      </c>
      <c r="B216" t="s">
        <v>352</v>
      </c>
      <c r="C216" t="s">
        <v>6784</v>
      </c>
    </row>
    <row r="217" spans="1:3" x14ac:dyDescent="0.25">
      <c r="A217" t="s">
        <v>6800</v>
      </c>
      <c r="B217" t="s">
        <v>354</v>
      </c>
      <c r="C217" t="s">
        <v>6787</v>
      </c>
    </row>
    <row r="218" spans="1:3" x14ac:dyDescent="0.25">
      <c r="A218" t="s">
        <v>6799</v>
      </c>
      <c r="B218" t="s">
        <v>355</v>
      </c>
      <c r="C218" t="s">
        <v>6787</v>
      </c>
    </row>
    <row r="219" spans="1:3" x14ac:dyDescent="0.25">
      <c r="A219" t="s">
        <v>6791</v>
      </c>
      <c r="B219" t="s">
        <v>356</v>
      </c>
      <c r="C219" t="s">
        <v>6782</v>
      </c>
    </row>
    <row r="220" spans="1:3" x14ac:dyDescent="0.25">
      <c r="A220" t="s">
        <v>6793</v>
      </c>
      <c r="B220" t="s">
        <v>357</v>
      </c>
      <c r="C220" t="s">
        <v>6782</v>
      </c>
    </row>
    <row r="221" spans="1:3" x14ac:dyDescent="0.25">
      <c r="A221" t="s">
        <v>6790</v>
      </c>
      <c r="B221" t="s">
        <v>358</v>
      </c>
      <c r="C221" t="s">
        <v>6787</v>
      </c>
    </row>
    <row r="222" spans="1:3" x14ac:dyDescent="0.25">
      <c r="A222" t="s">
        <v>6800</v>
      </c>
      <c r="B222" t="s">
        <v>359</v>
      </c>
      <c r="C222" t="s">
        <v>6787</v>
      </c>
    </row>
    <row r="223" spans="1:3" x14ac:dyDescent="0.25">
      <c r="A223" t="s">
        <v>6796</v>
      </c>
      <c r="B223" t="s">
        <v>360</v>
      </c>
      <c r="C223" t="s">
        <v>6787</v>
      </c>
    </row>
    <row r="224" spans="1:3" x14ac:dyDescent="0.25">
      <c r="A224" t="s">
        <v>6794</v>
      </c>
      <c r="B224" t="s">
        <v>362</v>
      </c>
      <c r="C224" t="s">
        <v>6787</v>
      </c>
    </row>
    <row r="225" spans="1:3" x14ac:dyDescent="0.25">
      <c r="A225" t="s">
        <v>6799</v>
      </c>
      <c r="B225" t="s">
        <v>363</v>
      </c>
      <c r="C225" t="s">
        <v>6787</v>
      </c>
    </row>
    <row r="226" spans="1:3" x14ac:dyDescent="0.25">
      <c r="A226" t="s">
        <v>6796</v>
      </c>
      <c r="B226" t="s">
        <v>365</v>
      </c>
      <c r="C226" t="s">
        <v>6787</v>
      </c>
    </row>
    <row r="227" spans="1:3" x14ac:dyDescent="0.25">
      <c r="A227" t="s">
        <v>6788</v>
      </c>
      <c r="B227" t="s">
        <v>366</v>
      </c>
      <c r="C227" t="s">
        <v>6787</v>
      </c>
    </row>
    <row r="228" spans="1:3" x14ac:dyDescent="0.25">
      <c r="A228" t="s">
        <v>6794</v>
      </c>
      <c r="B228" t="s">
        <v>368</v>
      </c>
      <c r="C228" t="s">
        <v>6787</v>
      </c>
    </row>
    <row r="229" spans="1:3" x14ac:dyDescent="0.25">
      <c r="A229" t="s">
        <v>6789</v>
      </c>
      <c r="B229" t="s">
        <v>370</v>
      </c>
      <c r="C229" t="s">
        <v>6787</v>
      </c>
    </row>
    <row r="230" spans="1:3" x14ac:dyDescent="0.25">
      <c r="A230" t="s">
        <v>6794</v>
      </c>
      <c r="B230" t="s">
        <v>371</v>
      </c>
      <c r="C230" t="s">
        <v>6787</v>
      </c>
    </row>
    <row r="231" spans="1:3" x14ac:dyDescent="0.25">
      <c r="A231" t="s">
        <v>6800</v>
      </c>
      <c r="B231" t="s">
        <v>372</v>
      </c>
      <c r="C231" t="s">
        <v>6787</v>
      </c>
    </row>
    <row r="232" spans="1:3" x14ac:dyDescent="0.25">
      <c r="A232" t="s">
        <v>6792</v>
      </c>
      <c r="B232" t="s">
        <v>373</v>
      </c>
      <c r="C232" t="s">
        <v>6787</v>
      </c>
    </row>
    <row r="233" spans="1:3" x14ac:dyDescent="0.25">
      <c r="A233" t="s">
        <v>6798</v>
      </c>
      <c r="B233" t="s">
        <v>374</v>
      </c>
      <c r="C233" t="s">
        <v>6787</v>
      </c>
    </row>
    <row r="234" spans="1:3" x14ac:dyDescent="0.25">
      <c r="A234" t="s">
        <v>6798</v>
      </c>
      <c r="B234" t="s">
        <v>375</v>
      </c>
      <c r="C234" t="s">
        <v>6787</v>
      </c>
    </row>
    <row r="235" spans="1:3" x14ac:dyDescent="0.25">
      <c r="A235" t="s">
        <v>6792</v>
      </c>
      <c r="B235" t="s">
        <v>377</v>
      </c>
      <c r="C235" t="s">
        <v>6787</v>
      </c>
    </row>
    <row r="236" spans="1:3" x14ac:dyDescent="0.25">
      <c r="A236" t="s">
        <v>6800</v>
      </c>
      <c r="B236" t="s">
        <v>379</v>
      </c>
      <c r="C236" t="s">
        <v>6787</v>
      </c>
    </row>
    <row r="237" spans="1:3" x14ac:dyDescent="0.25">
      <c r="A237" t="s">
        <v>6796</v>
      </c>
      <c r="B237" t="s">
        <v>380</v>
      </c>
      <c r="C237" t="s">
        <v>6787</v>
      </c>
    </row>
    <row r="238" spans="1:3" x14ac:dyDescent="0.25">
      <c r="A238" t="s">
        <v>6786</v>
      </c>
      <c r="B238" t="s">
        <v>381</v>
      </c>
      <c r="C238" t="s">
        <v>6782</v>
      </c>
    </row>
    <row r="239" spans="1:3" x14ac:dyDescent="0.25">
      <c r="A239" t="s">
        <v>6793</v>
      </c>
      <c r="B239" t="s">
        <v>382</v>
      </c>
      <c r="C239" t="s">
        <v>6782</v>
      </c>
    </row>
    <row r="240" spans="1:3" x14ac:dyDescent="0.25">
      <c r="A240" t="s">
        <v>6791</v>
      </c>
      <c r="B240" t="s">
        <v>384</v>
      </c>
      <c r="C240" t="s">
        <v>6782</v>
      </c>
    </row>
    <row r="241" spans="1:3" x14ac:dyDescent="0.25">
      <c r="A241" t="s">
        <v>6797</v>
      </c>
      <c r="B241" t="s">
        <v>386</v>
      </c>
      <c r="C241" t="s">
        <v>6784</v>
      </c>
    </row>
    <row r="242" spans="1:3" x14ac:dyDescent="0.25">
      <c r="A242" t="s">
        <v>6800</v>
      </c>
      <c r="B242" t="s">
        <v>387</v>
      </c>
      <c r="C242" t="s">
        <v>6787</v>
      </c>
    </row>
    <row r="243" spans="1:3" x14ac:dyDescent="0.25">
      <c r="A243" t="s">
        <v>6800</v>
      </c>
      <c r="B243" t="s">
        <v>388</v>
      </c>
      <c r="C243" t="s">
        <v>6787</v>
      </c>
    </row>
    <row r="244" spans="1:3" x14ac:dyDescent="0.25">
      <c r="A244" t="s">
        <v>6799</v>
      </c>
      <c r="B244" t="s">
        <v>389</v>
      </c>
      <c r="C244" t="s">
        <v>6787</v>
      </c>
    </row>
    <row r="245" spans="1:3" x14ac:dyDescent="0.25">
      <c r="A245" t="s">
        <v>6793</v>
      </c>
      <c r="B245" t="s">
        <v>391</v>
      </c>
      <c r="C245" t="s">
        <v>6782</v>
      </c>
    </row>
    <row r="246" spans="1:3" x14ac:dyDescent="0.25">
      <c r="A246" t="s">
        <v>6783</v>
      </c>
      <c r="B246" t="s">
        <v>393</v>
      </c>
      <c r="C246" t="s">
        <v>6782</v>
      </c>
    </row>
    <row r="247" spans="1:3" x14ac:dyDescent="0.25">
      <c r="A247" t="s">
        <v>6800</v>
      </c>
      <c r="B247" t="s">
        <v>395</v>
      </c>
      <c r="C247" t="s">
        <v>6787</v>
      </c>
    </row>
    <row r="248" spans="1:3" x14ac:dyDescent="0.25">
      <c r="A248" t="s">
        <v>6788</v>
      </c>
      <c r="B248" t="s">
        <v>397</v>
      </c>
      <c r="C248" t="s">
        <v>6787</v>
      </c>
    </row>
    <row r="249" spans="1:3" x14ac:dyDescent="0.25">
      <c r="A249" t="s">
        <v>6800</v>
      </c>
      <c r="B249" t="s">
        <v>399</v>
      </c>
      <c r="C249" t="s">
        <v>6787</v>
      </c>
    </row>
    <row r="250" spans="1:3" x14ac:dyDescent="0.25">
      <c r="A250" t="s">
        <v>6790</v>
      </c>
      <c r="B250" t="s">
        <v>400</v>
      </c>
      <c r="C250" t="s">
        <v>6787</v>
      </c>
    </row>
    <row r="251" spans="1:3" x14ac:dyDescent="0.25">
      <c r="A251" t="s">
        <v>6798</v>
      </c>
      <c r="B251" t="s">
        <v>401</v>
      </c>
      <c r="C251" t="s">
        <v>6787</v>
      </c>
    </row>
    <row r="252" spans="1:3" x14ac:dyDescent="0.25">
      <c r="A252" t="s">
        <v>6798</v>
      </c>
      <c r="B252" t="s">
        <v>402</v>
      </c>
      <c r="C252" t="s">
        <v>6787</v>
      </c>
    </row>
    <row r="253" spans="1:3" x14ac:dyDescent="0.25">
      <c r="A253" t="s">
        <v>6791</v>
      </c>
      <c r="B253" t="s">
        <v>403</v>
      </c>
      <c r="C253" t="s">
        <v>6782</v>
      </c>
    </row>
    <row r="254" spans="1:3" x14ac:dyDescent="0.25">
      <c r="A254" t="s">
        <v>6799</v>
      </c>
      <c r="B254" t="s">
        <v>405</v>
      </c>
      <c r="C254" t="s">
        <v>6787</v>
      </c>
    </row>
    <row r="255" spans="1:3" x14ac:dyDescent="0.25">
      <c r="A255" t="s">
        <v>6798</v>
      </c>
      <c r="B255" t="s">
        <v>406</v>
      </c>
      <c r="C255" t="s">
        <v>6787</v>
      </c>
    </row>
    <row r="256" spans="1:3" x14ac:dyDescent="0.25">
      <c r="A256" t="s">
        <v>6789</v>
      </c>
      <c r="B256" t="s">
        <v>407</v>
      </c>
      <c r="C256" t="s">
        <v>6787</v>
      </c>
    </row>
    <row r="257" spans="1:3" x14ac:dyDescent="0.25">
      <c r="A257" t="s">
        <v>6783</v>
      </c>
      <c r="B257" t="s">
        <v>408</v>
      </c>
      <c r="C257" t="s">
        <v>6782</v>
      </c>
    </row>
    <row r="258" spans="1:3" x14ac:dyDescent="0.25">
      <c r="A258" t="s">
        <v>6796</v>
      </c>
      <c r="B258" t="s">
        <v>413</v>
      </c>
      <c r="C258" t="s">
        <v>6787</v>
      </c>
    </row>
    <row r="259" spans="1:3" x14ac:dyDescent="0.25">
      <c r="A259" t="s">
        <v>6788</v>
      </c>
      <c r="B259" t="s">
        <v>414</v>
      </c>
      <c r="C259" t="s">
        <v>6787</v>
      </c>
    </row>
    <row r="260" spans="1:3" x14ac:dyDescent="0.25">
      <c r="A260" t="s">
        <v>6793</v>
      </c>
      <c r="B260" t="s">
        <v>415</v>
      </c>
      <c r="C260" t="s">
        <v>6782</v>
      </c>
    </row>
    <row r="261" spans="1:3" x14ac:dyDescent="0.25">
      <c r="A261" t="s">
        <v>6799</v>
      </c>
      <c r="B261" t="s">
        <v>418</v>
      </c>
      <c r="C261" t="s">
        <v>6787</v>
      </c>
    </row>
    <row r="262" spans="1:3" x14ac:dyDescent="0.25">
      <c r="A262" t="s">
        <v>6793</v>
      </c>
      <c r="B262" t="s">
        <v>419</v>
      </c>
      <c r="C262" t="s">
        <v>6782</v>
      </c>
    </row>
    <row r="263" spans="1:3" x14ac:dyDescent="0.25">
      <c r="A263" t="s">
        <v>6796</v>
      </c>
      <c r="B263" t="s">
        <v>421</v>
      </c>
      <c r="C263" t="s">
        <v>6787</v>
      </c>
    </row>
    <row r="264" spans="1:3" x14ac:dyDescent="0.25">
      <c r="A264" t="s">
        <v>6793</v>
      </c>
      <c r="B264" t="s">
        <v>422</v>
      </c>
      <c r="C264" t="s">
        <v>6782</v>
      </c>
    </row>
    <row r="265" spans="1:3" x14ac:dyDescent="0.25">
      <c r="A265" t="s">
        <v>6798</v>
      </c>
      <c r="B265" t="s">
        <v>425</v>
      </c>
      <c r="C265" t="s">
        <v>6787</v>
      </c>
    </row>
    <row r="266" spans="1:3" x14ac:dyDescent="0.25">
      <c r="A266" t="s">
        <v>6789</v>
      </c>
      <c r="B266" t="s">
        <v>427</v>
      </c>
      <c r="C266" t="s">
        <v>6787</v>
      </c>
    </row>
    <row r="267" spans="1:3" x14ac:dyDescent="0.25">
      <c r="A267" t="s">
        <v>6793</v>
      </c>
      <c r="B267" t="s">
        <v>428</v>
      </c>
      <c r="C267" t="s">
        <v>6782</v>
      </c>
    </row>
    <row r="268" spans="1:3" x14ac:dyDescent="0.25">
      <c r="A268" t="s">
        <v>6797</v>
      </c>
      <c r="B268" t="s">
        <v>430</v>
      </c>
      <c r="C268" t="s">
        <v>6784</v>
      </c>
    </row>
    <row r="269" spans="1:3" x14ac:dyDescent="0.25">
      <c r="A269" t="s">
        <v>6764</v>
      </c>
      <c r="B269" t="s">
        <v>432</v>
      </c>
      <c r="C269" t="s">
        <v>6784</v>
      </c>
    </row>
    <row r="270" spans="1:3" x14ac:dyDescent="0.25">
      <c r="A270" t="s">
        <v>6797</v>
      </c>
      <c r="B270" t="s">
        <v>433</v>
      </c>
      <c r="C270" t="s">
        <v>6784</v>
      </c>
    </row>
    <row r="271" spans="1:3" x14ac:dyDescent="0.25">
      <c r="A271" t="s">
        <v>6797</v>
      </c>
      <c r="B271" t="s">
        <v>434</v>
      </c>
      <c r="C271" t="s">
        <v>6784</v>
      </c>
    </row>
    <row r="272" spans="1:3" x14ac:dyDescent="0.25">
      <c r="A272" t="s">
        <v>6799</v>
      </c>
      <c r="B272" t="s">
        <v>435</v>
      </c>
      <c r="C272" t="s">
        <v>6787</v>
      </c>
    </row>
    <row r="273" spans="1:3" x14ac:dyDescent="0.25">
      <c r="A273" t="s">
        <v>6796</v>
      </c>
      <c r="B273" t="s">
        <v>436</v>
      </c>
      <c r="C273" t="s">
        <v>6787</v>
      </c>
    </row>
    <row r="274" spans="1:3" x14ac:dyDescent="0.25">
      <c r="A274" t="s">
        <v>6792</v>
      </c>
      <c r="B274" t="s">
        <v>438</v>
      </c>
      <c r="C274" t="s">
        <v>6787</v>
      </c>
    </row>
    <row r="275" spans="1:3" x14ac:dyDescent="0.25">
      <c r="A275" t="s">
        <v>6800</v>
      </c>
      <c r="B275" t="s">
        <v>440</v>
      </c>
      <c r="C275" t="s">
        <v>6787</v>
      </c>
    </row>
    <row r="276" spans="1:3" x14ac:dyDescent="0.25">
      <c r="A276" t="s">
        <v>6790</v>
      </c>
      <c r="B276" t="s">
        <v>441</v>
      </c>
      <c r="C276" t="s">
        <v>6787</v>
      </c>
    </row>
    <row r="277" spans="1:3" x14ac:dyDescent="0.25">
      <c r="A277" t="s">
        <v>6799</v>
      </c>
      <c r="B277" t="s">
        <v>443</v>
      </c>
      <c r="C277" t="s">
        <v>6787</v>
      </c>
    </row>
    <row r="278" spans="1:3" x14ac:dyDescent="0.25">
      <c r="A278" t="s">
        <v>6798</v>
      </c>
      <c r="B278" t="s">
        <v>446</v>
      </c>
      <c r="C278" t="s">
        <v>6787</v>
      </c>
    </row>
    <row r="279" spans="1:3" x14ac:dyDescent="0.25">
      <c r="A279" t="s">
        <v>6799</v>
      </c>
      <c r="B279" t="s">
        <v>447</v>
      </c>
      <c r="C279" t="s">
        <v>6787</v>
      </c>
    </row>
    <row r="280" spans="1:3" x14ac:dyDescent="0.25">
      <c r="A280" t="s">
        <v>6800</v>
      </c>
      <c r="B280" t="s">
        <v>449</v>
      </c>
      <c r="C280" t="s">
        <v>6787</v>
      </c>
    </row>
    <row r="281" spans="1:3" x14ac:dyDescent="0.25">
      <c r="A281" t="s">
        <v>6789</v>
      </c>
      <c r="B281" t="s">
        <v>451</v>
      </c>
      <c r="C281" t="s">
        <v>6787</v>
      </c>
    </row>
    <row r="282" spans="1:3" x14ac:dyDescent="0.25">
      <c r="A282" t="s">
        <v>6800</v>
      </c>
      <c r="B282" t="s">
        <v>453</v>
      </c>
      <c r="C282" t="s">
        <v>6787</v>
      </c>
    </row>
    <row r="283" spans="1:3" x14ac:dyDescent="0.25">
      <c r="A283" t="s">
        <v>6800</v>
      </c>
      <c r="B283" t="s">
        <v>454</v>
      </c>
      <c r="C283" t="s">
        <v>6787</v>
      </c>
    </row>
    <row r="284" spans="1:3" x14ac:dyDescent="0.25">
      <c r="A284" t="s">
        <v>6794</v>
      </c>
      <c r="B284" t="s">
        <v>456</v>
      </c>
      <c r="C284" t="s">
        <v>6787</v>
      </c>
    </row>
    <row r="285" spans="1:3" x14ac:dyDescent="0.25">
      <c r="A285" t="s">
        <v>6783</v>
      </c>
      <c r="B285" t="s">
        <v>458</v>
      </c>
      <c r="C285" t="s">
        <v>6782</v>
      </c>
    </row>
    <row r="286" spans="1:3" x14ac:dyDescent="0.25">
      <c r="A286" t="s">
        <v>6798</v>
      </c>
      <c r="B286" t="s">
        <v>460</v>
      </c>
      <c r="C286" t="s">
        <v>6787</v>
      </c>
    </row>
    <row r="287" spans="1:3" x14ac:dyDescent="0.25">
      <c r="A287" t="s">
        <v>6793</v>
      </c>
      <c r="B287" t="s">
        <v>461</v>
      </c>
      <c r="C287" t="s">
        <v>6782</v>
      </c>
    </row>
    <row r="288" spans="1:3" x14ac:dyDescent="0.25">
      <c r="A288" t="s">
        <v>6785</v>
      </c>
      <c r="B288" t="s">
        <v>462</v>
      </c>
      <c r="C288" t="s">
        <v>6784</v>
      </c>
    </row>
    <row r="289" spans="1:3" x14ac:dyDescent="0.25">
      <c r="A289" t="s">
        <v>6796</v>
      </c>
      <c r="B289" t="s">
        <v>463</v>
      </c>
      <c r="C289" t="s">
        <v>6787</v>
      </c>
    </row>
    <row r="290" spans="1:3" x14ac:dyDescent="0.25">
      <c r="A290" t="s">
        <v>6783</v>
      </c>
      <c r="B290" t="s">
        <v>465</v>
      </c>
      <c r="C290" t="s">
        <v>6782</v>
      </c>
    </row>
    <row r="291" spans="1:3" x14ac:dyDescent="0.25">
      <c r="A291" t="s">
        <v>6800</v>
      </c>
      <c r="B291" t="s">
        <v>466</v>
      </c>
      <c r="C291" t="s">
        <v>6787</v>
      </c>
    </row>
    <row r="292" spans="1:3" x14ac:dyDescent="0.25">
      <c r="A292" t="s">
        <v>6786</v>
      </c>
      <c r="B292" t="s">
        <v>467</v>
      </c>
      <c r="C292" t="s">
        <v>6782</v>
      </c>
    </row>
    <row r="293" spans="1:3" x14ac:dyDescent="0.25">
      <c r="A293" t="s">
        <v>6796</v>
      </c>
      <c r="B293" t="s">
        <v>469</v>
      </c>
      <c r="C293" t="s">
        <v>6787</v>
      </c>
    </row>
    <row r="294" spans="1:3" x14ac:dyDescent="0.25">
      <c r="A294" t="s">
        <v>6793</v>
      </c>
      <c r="B294" t="s">
        <v>470</v>
      </c>
      <c r="C294" t="s">
        <v>6782</v>
      </c>
    </row>
    <row r="295" spans="1:3" x14ac:dyDescent="0.25">
      <c r="A295" t="s">
        <v>6764</v>
      </c>
      <c r="B295" t="s">
        <v>472</v>
      </c>
      <c r="C295" t="s">
        <v>6784</v>
      </c>
    </row>
    <row r="296" spans="1:3" x14ac:dyDescent="0.25">
      <c r="A296" t="s">
        <v>6800</v>
      </c>
      <c r="B296" t="s">
        <v>473</v>
      </c>
      <c r="C296" t="s">
        <v>6787</v>
      </c>
    </row>
    <row r="297" spans="1:3" x14ac:dyDescent="0.25">
      <c r="A297" t="s">
        <v>6786</v>
      </c>
      <c r="B297" t="s">
        <v>475</v>
      </c>
      <c r="C297" t="s">
        <v>6782</v>
      </c>
    </row>
    <row r="298" spans="1:3" x14ac:dyDescent="0.25">
      <c r="A298" t="s">
        <v>6785</v>
      </c>
      <c r="B298" t="s">
        <v>476</v>
      </c>
      <c r="C298" t="s">
        <v>6784</v>
      </c>
    </row>
    <row r="299" spans="1:3" x14ac:dyDescent="0.25">
      <c r="A299" t="s">
        <v>6800</v>
      </c>
      <c r="B299" t="s">
        <v>477</v>
      </c>
      <c r="C299" t="s">
        <v>6787</v>
      </c>
    </row>
    <row r="300" spans="1:3" x14ac:dyDescent="0.25">
      <c r="A300" t="s">
        <v>6792</v>
      </c>
      <c r="B300" t="s">
        <v>478</v>
      </c>
      <c r="C300" t="s">
        <v>6787</v>
      </c>
    </row>
    <row r="301" spans="1:3" x14ac:dyDescent="0.25">
      <c r="A301" t="s">
        <v>6788</v>
      </c>
      <c r="B301" t="s">
        <v>479</v>
      </c>
      <c r="C301" t="s">
        <v>6787</v>
      </c>
    </row>
    <row r="302" spans="1:3" x14ac:dyDescent="0.25">
      <c r="A302" t="s">
        <v>6798</v>
      </c>
      <c r="B302" t="s">
        <v>480</v>
      </c>
      <c r="C302" t="s">
        <v>6787</v>
      </c>
    </row>
    <row r="303" spans="1:3" x14ac:dyDescent="0.25">
      <c r="A303" t="s">
        <v>6790</v>
      </c>
      <c r="B303" t="s">
        <v>482</v>
      </c>
      <c r="C303" t="s">
        <v>6787</v>
      </c>
    </row>
    <row r="304" spans="1:3" x14ac:dyDescent="0.25">
      <c r="A304" t="s">
        <v>6792</v>
      </c>
      <c r="B304" t="s">
        <v>484</v>
      </c>
      <c r="C304" t="s">
        <v>6787</v>
      </c>
    </row>
    <row r="305" spans="1:3" x14ac:dyDescent="0.25">
      <c r="A305" t="s">
        <v>6793</v>
      </c>
      <c r="B305" t="s">
        <v>485</v>
      </c>
      <c r="C305" t="s">
        <v>6782</v>
      </c>
    </row>
    <row r="306" spans="1:3" x14ac:dyDescent="0.25">
      <c r="A306" t="s">
        <v>6799</v>
      </c>
      <c r="B306" t="s">
        <v>487</v>
      </c>
      <c r="C306" t="s">
        <v>6787</v>
      </c>
    </row>
    <row r="307" spans="1:3" x14ac:dyDescent="0.25">
      <c r="A307" t="s">
        <v>6800</v>
      </c>
      <c r="B307" t="s">
        <v>489</v>
      </c>
      <c r="C307" t="s">
        <v>6787</v>
      </c>
    </row>
    <row r="308" spans="1:3" x14ac:dyDescent="0.25">
      <c r="A308" t="s">
        <v>6785</v>
      </c>
      <c r="B308" t="s">
        <v>491</v>
      </c>
      <c r="C308" t="s">
        <v>6784</v>
      </c>
    </row>
    <row r="309" spans="1:3" x14ac:dyDescent="0.25">
      <c r="A309" t="s">
        <v>6800</v>
      </c>
      <c r="B309" t="s">
        <v>493</v>
      </c>
      <c r="C309" t="s">
        <v>6787</v>
      </c>
    </row>
    <row r="310" spans="1:3" x14ac:dyDescent="0.25">
      <c r="A310" t="s">
        <v>6783</v>
      </c>
      <c r="B310" t="s">
        <v>494</v>
      </c>
      <c r="C310" t="s">
        <v>6782</v>
      </c>
    </row>
    <row r="311" spans="1:3" x14ac:dyDescent="0.25">
      <c r="A311" t="s">
        <v>6785</v>
      </c>
      <c r="B311" t="s">
        <v>496</v>
      </c>
      <c r="C311" t="s">
        <v>6784</v>
      </c>
    </row>
    <row r="312" spans="1:3" x14ac:dyDescent="0.25">
      <c r="A312" t="s">
        <v>6788</v>
      </c>
      <c r="B312" t="s">
        <v>499</v>
      </c>
      <c r="C312" t="s">
        <v>6787</v>
      </c>
    </row>
    <row r="313" spans="1:3" x14ac:dyDescent="0.25">
      <c r="A313" t="s">
        <v>6798</v>
      </c>
      <c r="B313" t="s">
        <v>500</v>
      </c>
      <c r="C313" t="s">
        <v>6787</v>
      </c>
    </row>
    <row r="314" spans="1:3" x14ac:dyDescent="0.25">
      <c r="A314" t="s">
        <v>6764</v>
      </c>
      <c r="B314" t="s">
        <v>501</v>
      </c>
      <c r="C314" t="s">
        <v>6784</v>
      </c>
    </row>
    <row r="315" spans="1:3" x14ac:dyDescent="0.25">
      <c r="A315" t="s">
        <v>6794</v>
      </c>
      <c r="B315" t="s">
        <v>502</v>
      </c>
      <c r="C315" t="s">
        <v>6787</v>
      </c>
    </row>
    <row r="316" spans="1:3" x14ac:dyDescent="0.25">
      <c r="A316" t="s">
        <v>6790</v>
      </c>
      <c r="B316" t="s">
        <v>503</v>
      </c>
      <c r="C316" t="s">
        <v>6787</v>
      </c>
    </row>
    <row r="317" spans="1:3" x14ac:dyDescent="0.25">
      <c r="A317" t="s">
        <v>6798</v>
      </c>
      <c r="B317" t="s">
        <v>504</v>
      </c>
      <c r="C317" t="s">
        <v>6787</v>
      </c>
    </row>
    <row r="318" spans="1:3" x14ac:dyDescent="0.25">
      <c r="A318" t="s">
        <v>6798</v>
      </c>
      <c r="B318" t="s">
        <v>505</v>
      </c>
      <c r="C318" t="s">
        <v>6787</v>
      </c>
    </row>
    <row r="319" spans="1:3" x14ac:dyDescent="0.25">
      <c r="A319" t="s">
        <v>6798</v>
      </c>
      <c r="B319" t="s">
        <v>506</v>
      </c>
      <c r="C319" t="s">
        <v>6787</v>
      </c>
    </row>
    <row r="320" spans="1:3" x14ac:dyDescent="0.25">
      <c r="A320" t="s">
        <v>6789</v>
      </c>
      <c r="B320" t="s">
        <v>507</v>
      </c>
      <c r="C320" t="s">
        <v>6787</v>
      </c>
    </row>
    <row r="321" spans="1:3" x14ac:dyDescent="0.25">
      <c r="A321" t="s">
        <v>6788</v>
      </c>
      <c r="B321" t="s">
        <v>509</v>
      </c>
      <c r="C321" t="s">
        <v>6787</v>
      </c>
    </row>
    <row r="322" spans="1:3" x14ac:dyDescent="0.25">
      <c r="A322" t="s">
        <v>6795</v>
      </c>
      <c r="B322" t="s">
        <v>511</v>
      </c>
      <c r="C322" t="s">
        <v>6784</v>
      </c>
    </row>
    <row r="323" spans="1:3" x14ac:dyDescent="0.25">
      <c r="A323" t="s">
        <v>6791</v>
      </c>
      <c r="B323" t="s">
        <v>513</v>
      </c>
      <c r="C323" t="s">
        <v>6782</v>
      </c>
    </row>
    <row r="324" spans="1:3" x14ac:dyDescent="0.25">
      <c r="A324" t="s">
        <v>6793</v>
      </c>
      <c r="B324" t="s">
        <v>516</v>
      </c>
      <c r="C324" t="s">
        <v>6782</v>
      </c>
    </row>
    <row r="325" spans="1:3" x14ac:dyDescent="0.25">
      <c r="A325" t="s">
        <v>6794</v>
      </c>
      <c r="B325" t="s">
        <v>518</v>
      </c>
      <c r="C325" t="s">
        <v>6787</v>
      </c>
    </row>
    <row r="326" spans="1:3" x14ac:dyDescent="0.25">
      <c r="A326" t="s">
        <v>6799</v>
      </c>
      <c r="B326" t="s">
        <v>520</v>
      </c>
      <c r="C326" t="s">
        <v>6787</v>
      </c>
    </row>
    <row r="327" spans="1:3" x14ac:dyDescent="0.25">
      <c r="A327" t="s">
        <v>6788</v>
      </c>
      <c r="B327" t="s">
        <v>521</v>
      </c>
      <c r="C327" t="s">
        <v>6787</v>
      </c>
    </row>
    <row r="328" spans="1:3" x14ac:dyDescent="0.25">
      <c r="A328" t="s">
        <v>6792</v>
      </c>
      <c r="B328" t="s">
        <v>523</v>
      </c>
      <c r="C328" t="s">
        <v>6787</v>
      </c>
    </row>
    <row r="329" spans="1:3" x14ac:dyDescent="0.25">
      <c r="A329" t="s">
        <v>6797</v>
      </c>
      <c r="B329" t="s">
        <v>526</v>
      </c>
      <c r="C329" t="s">
        <v>6784</v>
      </c>
    </row>
    <row r="330" spans="1:3" x14ac:dyDescent="0.25">
      <c r="A330" t="s">
        <v>6785</v>
      </c>
      <c r="B330" t="s">
        <v>527</v>
      </c>
      <c r="C330" t="s">
        <v>6784</v>
      </c>
    </row>
    <row r="331" spans="1:3" x14ac:dyDescent="0.25">
      <c r="A331" t="s">
        <v>6798</v>
      </c>
      <c r="B331" t="s">
        <v>528</v>
      </c>
      <c r="C331" t="s">
        <v>6787</v>
      </c>
    </row>
    <row r="332" spans="1:3" x14ac:dyDescent="0.25">
      <c r="A332" t="s">
        <v>6800</v>
      </c>
      <c r="B332" t="s">
        <v>530</v>
      </c>
      <c r="C332" t="s">
        <v>6787</v>
      </c>
    </row>
    <row r="333" spans="1:3" x14ac:dyDescent="0.25">
      <c r="A333" t="s">
        <v>6788</v>
      </c>
      <c r="B333" t="s">
        <v>531</v>
      </c>
      <c r="C333" t="s">
        <v>6787</v>
      </c>
    </row>
    <row r="334" spans="1:3" x14ac:dyDescent="0.25">
      <c r="A334" t="s">
        <v>6788</v>
      </c>
      <c r="B334" t="s">
        <v>532</v>
      </c>
      <c r="C334" t="s">
        <v>6787</v>
      </c>
    </row>
    <row r="335" spans="1:3" x14ac:dyDescent="0.25">
      <c r="A335" t="s">
        <v>6789</v>
      </c>
      <c r="B335" t="s">
        <v>534</v>
      </c>
      <c r="C335" t="s">
        <v>6787</v>
      </c>
    </row>
    <row r="336" spans="1:3" x14ac:dyDescent="0.25">
      <c r="A336" t="s">
        <v>6799</v>
      </c>
      <c r="B336" t="s">
        <v>535</v>
      </c>
      <c r="C336" t="s">
        <v>6787</v>
      </c>
    </row>
    <row r="337" spans="1:3" x14ac:dyDescent="0.25">
      <c r="A337" t="s">
        <v>6764</v>
      </c>
      <c r="B337" t="s">
        <v>537</v>
      </c>
      <c r="C337" t="s">
        <v>6784</v>
      </c>
    </row>
    <row r="338" spans="1:3" x14ac:dyDescent="0.25">
      <c r="A338" t="s">
        <v>6799</v>
      </c>
      <c r="B338" t="s">
        <v>538</v>
      </c>
      <c r="C338" t="s">
        <v>6787</v>
      </c>
    </row>
    <row r="339" spans="1:3" x14ac:dyDescent="0.25">
      <c r="A339" t="s">
        <v>6790</v>
      </c>
      <c r="B339" t="s">
        <v>539</v>
      </c>
      <c r="C339" t="s">
        <v>6787</v>
      </c>
    </row>
    <row r="340" spans="1:3" x14ac:dyDescent="0.25">
      <c r="A340" t="s">
        <v>6798</v>
      </c>
      <c r="B340" t="s">
        <v>540</v>
      </c>
      <c r="C340" t="s">
        <v>6787</v>
      </c>
    </row>
    <row r="341" spans="1:3" x14ac:dyDescent="0.25">
      <c r="A341" t="s">
        <v>6791</v>
      </c>
      <c r="B341" t="s">
        <v>541</v>
      </c>
      <c r="C341" t="s">
        <v>6782</v>
      </c>
    </row>
    <row r="342" spans="1:3" x14ac:dyDescent="0.25">
      <c r="A342" t="s">
        <v>6793</v>
      </c>
      <c r="B342" t="s">
        <v>542</v>
      </c>
      <c r="C342" t="s">
        <v>6782</v>
      </c>
    </row>
    <row r="343" spans="1:3" x14ac:dyDescent="0.25">
      <c r="A343" t="s">
        <v>6800</v>
      </c>
      <c r="B343" t="s">
        <v>544</v>
      </c>
      <c r="C343" t="s">
        <v>6787</v>
      </c>
    </row>
    <row r="344" spans="1:3" x14ac:dyDescent="0.25">
      <c r="A344" t="s">
        <v>6798</v>
      </c>
      <c r="B344" t="s">
        <v>546</v>
      </c>
      <c r="C344" t="s">
        <v>6787</v>
      </c>
    </row>
    <row r="345" spans="1:3" x14ac:dyDescent="0.25">
      <c r="A345" t="s">
        <v>6789</v>
      </c>
      <c r="B345" t="s">
        <v>547</v>
      </c>
      <c r="C345" t="s">
        <v>6787</v>
      </c>
    </row>
    <row r="346" spans="1:3" x14ac:dyDescent="0.25">
      <c r="A346" t="s">
        <v>6764</v>
      </c>
      <c r="B346" t="s">
        <v>549</v>
      </c>
      <c r="C346" t="s">
        <v>6784</v>
      </c>
    </row>
    <row r="347" spans="1:3" x14ac:dyDescent="0.25">
      <c r="A347" t="s">
        <v>6799</v>
      </c>
      <c r="B347" t="s">
        <v>550</v>
      </c>
      <c r="C347" t="s">
        <v>6787</v>
      </c>
    </row>
    <row r="348" spans="1:3" x14ac:dyDescent="0.25">
      <c r="A348" t="s">
        <v>6764</v>
      </c>
      <c r="B348" t="s">
        <v>551</v>
      </c>
      <c r="C348" t="s">
        <v>6784</v>
      </c>
    </row>
    <row r="349" spans="1:3" x14ac:dyDescent="0.25">
      <c r="A349" t="s">
        <v>6795</v>
      </c>
      <c r="B349" t="s">
        <v>552</v>
      </c>
      <c r="C349" t="s">
        <v>6784</v>
      </c>
    </row>
    <row r="350" spans="1:3" x14ac:dyDescent="0.25">
      <c r="A350" t="s">
        <v>6794</v>
      </c>
      <c r="B350" t="s">
        <v>553</v>
      </c>
      <c r="C350" t="s">
        <v>6787</v>
      </c>
    </row>
    <row r="351" spans="1:3" x14ac:dyDescent="0.25">
      <c r="A351" t="s">
        <v>6790</v>
      </c>
      <c r="B351" t="s">
        <v>555</v>
      </c>
      <c r="C351" t="s">
        <v>6787</v>
      </c>
    </row>
    <row r="352" spans="1:3" x14ac:dyDescent="0.25">
      <c r="A352" t="s">
        <v>6792</v>
      </c>
      <c r="B352" t="s">
        <v>556</v>
      </c>
      <c r="C352" t="s">
        <v>6787</v>
      </c>
    </row>
    <row r="353" spans="1:3" x14ac:dyDescent="0.25">
      <c r="A353" t="s">
        <v>6791</v>
      </c>
      <c r="B353" t="s">
        <v>558</v>
      </c>
      <c r="C353" t="s">
        <v>6782</v>
      </c>
    </row>
    <row r="354" spans="1:3" x14ac:dyDescent="0.25">
      <c r="A354" t="s">
        <v>6795</v>
      </c>
      <c r="B354" t="s">
        <v>560</v>
      </c>
      <c r="C354" t="s">
        <v>6784</v>
      </c>
    </row>
    <row r="355" spans="1:3" x14ac:dyDescent="0.25">
      <c r="A355" t="s">
        <v>6798</v>
      </c>
      <c r="B355" t="s">
        <v>562</v>
      </c>
      <c r="C355" t="s">
        <v>6787</v>
      </c>
    </row>
    <row r="356" spans="1:3" x14ac:dyDescent="0.25">
      <c r="A356" t="s">
        <v>6786</v>
      </c>
      <c r="B356" t="s">
        <v>563</v>
      </c>
      <c r="C356" t="s">
        <v>6782</v>
      </c>
    </row>
    <row r="357" spans="1:3" x14ac:dyDescent="0.25">
      <c r="A357" t="s">
        <v>6799</v>
      </c>
      <c r="B357" t="s">
        <v>565</v>
      </c>
      <c r="C357" t="s">
        <v>6787</v>
      </c>
    </row>
    <row r="358" spans="1:3" x14ac:dyDescent="0.25">
      <c r="A358" t="s">
        <v>6793</v>
      </c>
      <c r="B358" t="s">
        <v>567</v>
      </c>
      <c r="C358" t="s">
        <v>6782</v>
      </c>
    </row>
    <row r="359" spans="1:3" x14ac:dyDescent="0.25">
      <c r="A359" t="s">
        <v>6799</v>
      </c>
      <c r="B359" t="s">
        <v>568</v>
      </c>
      <c r="C359" t="s">
        <v>6787</v>
      </c>
    </row>
    <row r="360" spans="1:3" x14ac:dyDescent="0.25">
      <c r="A360" t="s">
        <v>6764</v>
      </c>
      <c r="B360" t="s">
        <v>569</v>
      </c>
      <c r="C360" t="s">
        <v>6784</v>
      </c>
    </row>
    <row r="361" spans="1:3" x14ac:dyDescent="0.25">
      <c r="A361" t="s">
        <v>6799</v>
      </c>
      <c r="B361" t="s">
        <v>570</v>
      </c>
      <c r="C361" t="s">
        <v>6787</v>
      </c>
    </row>
    <row r="362" spans="1:3" x14ac:dyDescent="0.25">
      <c r="A362" t="s">
        <v>6792</v>
      </c>
      <c r="B362" t="s">
        <v>571</v>
      </c>
      <c r="C362" t="s">
        <v>6787</v>
      </c>
    </row>
    <row r="363" spans="1:3" x14ac:dyDescent="0.25">
      <c r="A363" t="s">
        <v>6799</v>
      </c>
      <c r="B363" t="s">
        <v>573</v>
      </c>
      <c r="C363" t="s">
        <v>6787</v>
      </c>
    </row>
    <row r="364" spans="1:3" x14ac:dyDescent="0.25">
      <c r="A364" t="s">
        <v>6791</v>
      </c>
      <c r="B364" t="s">
        <v>575</v>
      </c>
      <c r="C364" t="s">
        <v>6782</v>
      </c>
    </row>
    <row r="365" spans="1:3" x14ac:dyDescent="0.25">
      <c r="A365" t="s">
        <v>6791</v>
      </c>
      <c r="B365" t="s">
        <v>576</v>
      </c>
      <c r="C365" t="s">
        <v>6782</v>
      </c>
    </row>
    <row r="366" spans="1:3" x14ac:dyDescent="0.25">
      <c r="A366" t="s">
        <v>6798</v>
      </c>
      <c r="B366" t="s">
        <v>578</v>
      </c>
      <c r="C366" t="s">
        <v>6787</v>
      </c>
    </row>
    <row r="367" spans="1:3" x14ac:dyDescent="0.25">
      <c r="A367" t="s">
        <v>6786</v>
      </c>
      <c r="B367" t="s">
        <v>579</v>
      </c>
      <c r="C367" t="s">
        <v>6782</v>
      </c>
    </row>
    <row r="368" spans="1:3" x14ac:dyDescent="0.25">
      <c r="A368" t="s">
        <v>6794</v>
      </c>
      <c r="B368" t="s">
        <v>581</v>
      </c>
      <c r="C368" t="s">
        <v>6787</v>
      </c>
    </row>
    <row r="369" spans="1:3" x14ac:dyDescent="0.25">
      <c r="A369" t="s">
        <v>6788</v>
      </c>
      <c r="B369" t="s">
        <v>582</v>
      </c>
      <c r="C369" t="s">
        <v>6787</v>
      </c>
    </row>
    <row r="370" spans="1:3" x14ac:dyDescent="0.25">
      <c r="A370" t="s">
        <v>6797</v>
      </c>
      <c r="B370" t="s">
        <v>583</v>
      </c>
      <c r="C370" t="s">
        <v>6784</v>
      </c>
    </row>
    <row r="371" spans="1:3" x14ac:dyDescent="0.25">
      <c r="A371" t="s">
        <v>6785</v>
      </c>
      <c r="B371" t="s">
        <v>585</v>
      </c>
      <c r="C371" t="s">
        <v>6784</v>
      </c>
    </row>
    <row r="372" spans="1:3" x14ac:dyDescent="0.25">
      <c r="A372" t="s">
        <v>6794</v>
      </c>
      <c r="B372" t="s">
        <v>586</v>
      </c>
      <c r="C372" t="s">
        <v>6787</v>
      </c>
    </row>
    <row r="373" spans="1:3" x14ac:dyDescent="0.25">
      <c r="A373" t="s">
        <v>6788</v>
      </c>
      <c r="B373" t="s">
        <v>587</v>
      </c>
      <c r="C373" t="s">
        <v>6787</v>
      </c>
    </row>
    <row r="374" spans="1:3" x14ac:dyDescent="0.25">
      <c r="A374" t="s">
        <v>6791</v>
      </c>
      <c r="B374" t="s">
        <v>588</v>
      </c>
      <c r="C374" t="s">
        <v>6782</v>
      </c>
    </row>
    <row r="375" spans="1:3" x14ac:dyDescent="0.25">
      <c r="A375" t="s">
        <v>6783</v>
      </c>
      <c r="B375" t="s">
        <v>589</v>
      </c>
      <c r="C375" t="s">
        <v>6782</v>
      </c>
    </row>
    <row r="376" spans="1:3" x14ac:dyDescent="0.25">
      <c r="A376" t="s">
        <v>6794</v>
      </c>
      <c r="B376" t="s">
        <v>591</v>
      </c>
      <c r="C376" t="s">
        <v>6787</v>
      </c>
    </row>
    <row r="377" spans="1:3" x14ac:dyDescent="0.25">
      <c r="A377" t="s">
        <v>6798</v>
      </c>
      <c r="B377" t="s">
        <v>595</v>
      </c>
      <c r="C377" t="s">
        <v>6787</v>
      </c>
    </row>
    <row r="378" spans="1:3" x14ac:dyDescent="0.25">
      <c r="A378" t="s">
        <v>6783</v>
      </c>
      <c r="B378" t="s">
        <v>596</v>
      </c>
      <c r="C378" t="s">
        <v>6782</v>
      </c>
    </row>
    <row r="379" spans="1:3" x14ac:dyDescent="0.25">
      <c r="A379" t="s">
        <v>6796</v>
      </c>
      <c r="B379" t="s">
        <v>599</v>
      </c>
      <c r="C379" t="s">
        <v>6787</v>
      </c>
    </row>
    <row r="380" spans="1:3" x14ac:dyDescent="0.25">
      <c r="A380" t="s">
        <v>6795</v>
      </c>
      <c r="B380" t="s">
        <v>602</v>
      </c>
      <c r="C380" t="s">
        <v>6784</v>
      </c>
    </row>
    <row r="381" spans="1:3" x14ac:dyDescent="0.25">
      <c r="A381" t="s">
        <v>6788</v>
      </c>
      <c r="B381" t="s">
        <v>604</v>
      </c>
      <c r="C381" t="s">
        <v>6787</v>
      </c>
    </row>
    <row r="382" spans="1:3" x14ac:dyDescent="0.25">
      <c r="A382" t="s">
        <v>6798</v>
      </c>
      <c r="B382" t="s">
        <v>606</v>
      </c>
      <c r="C382" t="s">
        <v>6787</v>
      </c>
    </row>
    <row r="383" spans="1:3" x14ac:dyDescent="0.25">
      <c r="A383" t="s">
        <v>6792</v>
      </c>
      <c r="B383" t="s">
        <v>609</v>
      </c>
      <c r="C383" t="s">
        <v>6787</v>
      </c>
    </row>
    <row r="384" spans="1:3" x14ac:dyDescent="0.25">
      <c r="A384" t="s">
        <v>6799</v>
      </c>
      <c r="B384" t="s">
        <v>611</v>
      </c>
      <c r="C384" t="s">
        <v>6787</v>
      </c>
    </row>
    <row r="385" spans="1:3" x14ac:dyDescent="0.25">
      <c r="A385" t="s">
        <v>6793</v>
      </c>
      <c r="B385" t="s">
        <v>613</v>
      </c>
      <c r="C385" t="s">
        <v>6782</v>
      </c>
    </row>
    <row r="386" spans="1:3" x14ac:dyDescent="0.25">
      <c r="A386" t="s">
        <v>6788</v>
      </c>
      <c r="B386" t="s">
        <v>615</v>
      </c>
      <c r="C386" t="s">
        <v>6787</v>
      </c>
    </row>
    <row r="387" spans="1:3" x14ac:dyDescent="0.25">
      <c r="A387" t="s">
        <v>6788</v>
      </c>
      <c r="B387" t="s">
        <v>616</v>
      </c>
      <c r="C387" t="s">
        <v>6787</v>
      </c>
    </row>
    <row r="388" spans="1:3" x14ac:dyDescent="0.25">
      <c r="A388" t="s">
        <v>6789</v>
      </c>
      <c r="B388" t="s">
        <v>617</v>
      </c>
      <c r="C388" t="s">
        <v>6787</v>
      </c>
    </row>
    <row r="389" spans="1:3" x14ac:dyDescent="0.25">
      <c r="A389" t="s">
        <v>6800</v>
      </c>
      <c r="B389" t="s">
        <v>619</v>
      </c>
      <c r="C389" t="s">
        <v>6787</v>
      </c>
    </row>
    <row r="390" spans="1:3" x14ac:dyDescent="0.25">
      <c r="A390" t="s">
        <v>6798</v>
      </c>
      <c r="B390" t="s">
        <v>621</v>
      </c>
      <c r="C390" t="s">
        <v>6787</v>
      </c>
    </row>
    <row r="391" spans="1:3" x14ac:dyDescent="0.25">
      <c r="A391" t="s">
        <v>6786</v>
      </c>
      <c r="B391" t="s">
        <v>622</v>
      </c>
      <c r="C391" t="s">
        <v>6782</v>
      </c>
    </row>
    <row r="392" spans="1:3" x14ac:dyDescent="0.25">
      <c r="A392" t="s">
        <v>6785</v>
      </c>
      <c r="B392" t="s">
        <v>624</v>
      </c>
      <c r="C392" t="s">
        <v>6784</v>
      </c>
    </row>
    <row r="393" spans="1:3" x14ac:dyDescent="0.25">
      <c r="A393" t="s">
        <v>6792</v>
      </c>
      <c r="B393" t="s">
        <v>625</v>
      </c>
      <c r="C393" t="s">
        <v>6787</v>
      </c>
    </row>
    <row r="394" spans="1:3" x14ac:dyDescent="0.25">
      <c r="A394" t="s">
        <v>6794</v>
      </c>
      <c r="B394" t="s">
        <v>627</v>
      </c>
      <c r="C394" t="s">
        <v>6787</v>
      </c>
    </row>
    <row r="395" spans="1:3" x14ac:dyDescent="0.25">
      <c r="A395" t="s">
        <v>6785</v>
      </c>
      <c r="B395" t="s">
        <v>628</v>
      </c>
      <c r="C395" t="s">
        <v>6784</v>
      </c>
    </row>
    <row r="396" spans="1:3" x14ac:dyDescent="0.25">
      <c r="A396" t="s">
        <v>6799</v>
      </c>
      <c r="B396" t="s">
        <v>629</v>
      </c>
      <c r="C396" t="s">
        <v>6787</v>
      </c>
    </row>
    <row r="397" spans="1:3" x14ac:dyDescent="0.25">
      <c r="A397" t="s">
        <v>6791</v>
      </c>
      <c r="B397" t="s">
        <v>630</v>
      </c>
      <c r="C397" t="s">
        <v>6782</v>
      </c>
    </row>
    <row r="398" spans="1:3" x14ac:dyDescent="0.25">
      <c r="A398" t="s">
        <v>6786</v>
      </c>
      <c r="B398" t="s">
        <v>631</v>
      </c>
      <c r="C398" t="s">
        <v>6782</v>
      </c>
    </row>
    <row r="399" spans="1:3" x14ac:dyDescent="0.25">
      <c r="A399" t="s">
        <v>6792</v>
      </c>
      <c r="B399" t="s">
        <v>632</v>
      </c>
      <c r="C399" t="s">
        <v>6787</v>
      </c>
    </row>
    <row r="400" spans="1:3" x14ac:dyDescent="0.25">
      <c r="A400" t="s">
        <v>6797</v>
      </c>
      <c r="B400" t="s">
        <v>634</v>
      </c>
      <c r="C400" t="s">
        <v>6784</v>
      </c>
    </row>
    <row r="401" spans="1:3" x14ac:dyDescent="0.25">
      <c r="A401" t="s">
        <v>6786</v>
      </c>
      <c r="B401" t="s">
        <v>635</v>
      </c>
      <c r="C401" t="s">
        <v>6782</v>
      </c>
    </row>
    <row r="402" spans="1:3" x14ac:dyDescent="0.25">
      <c r="A402" t="s">
        <v>6793</v>
      </c>
      <c r="B402" t="s">
        <v>636</v>
      </c>
      <c r="C402" t="s">
        <v>6782</v>
      </c>
    </row>
    <row r="403" spans="1:3" x14ac:dyDescent="0.25">
      <c r="A403" t="s">
        <v>6796</v>
      </c>
      <c r="B403" t="s">
        <v>640</v>
      </c>
      <c r="C403" t="s">
        <v>6787</v>
      </c>
    </row>
    <row r="404" spans="1:3" x14ac:dyDescent="0.25">
      <c r="A404" t="s">
        <v>6798</v>
      </c>
      <c r="B404" t="s">
        <v>642</v>
      </c>
      <c r="C404" t="s">
        <v>6787</v>
      </c>
    </row>
    <row r="405" spans="1:3" x14ac:dyDescent="0.25">
      <c r="A405" t="s">
        <v>6764</v>
      </c>
      <c r="B405" t="s">
        <v>644</v>
      </c>
      <c r="C405" t="s">
        <v>6784</v>
      </c>
    </row>
    <row r="406" spans="1:3" x14ac:dyDescent="0.25">
      <c r="A406" t="s">
        <v>6794</v>
      </c>
      <c r="B406" t="s">
        <v>646</v>
      </c>
      <c r="C406" t="s">
        <v>6787</v>
      </c>
    </row>
    <row r="407" spans="1:3" x14ac:dyDescent="0.25">
      <c r="A407" t="s">
        <v>6799</v>
      </c>
      <c r="B407" t="s">
        <v>648</v>
      </c>
      <c r="C407" t="s">
        <v>6787</v>
      </c>
    </row>
    <row r="408" spans="1:3" x14ac:dyDescent="0.25">
      <c r="A408" t="s">
        <v>6764</v>
      </c>
      <c r="B408" t="s">
        <v>652</v>
      </c>
      <c r="C408" t="s">
        <v>6784</v>
      </c>
    </row>
    <row r="409" spans="1:3" x14ac:dyDescent="0.25">
      <c r="A409" t="s">
        <v>6764</v>
      </c>
      <c r="B409" t="s">
        <v>653</v>
      </c>
      <c r="C409" t="s">
        <v>6784</v>
      </c>
    </row>
    <row r="410" spans="1:3" x14ac:dyDescent="0.25">
      <c r="A410" t="s">
        <v>6800</v>
      </c>
      <c r="B410" t="s">
        <v>655</v>
      </c>
      <c r="C410" t="s">
        <v>6787</v>
      </c>
    </row>
    <row r="411" spans="1:3" x14ac:dyDescent="0.25">
      <c r="A411" t="s">
        <v>6799</v>
      </c>
      <c r="B411" t="s">
        <v>656</v>
      </c>
      <c r="C411" t="s">
        <v>6787</v>
      </c>
    </row>
    <row r="412" spans="1:3" x14ac:dyDescent="0.25">
      <c r="A412" t="s">
        <v>6788</v>
      </c>
      <c r="B412" t="s">
        <v>659</v>
      </c>
      <c r="C412" t="s">
        <v>6787</v>
      </c>
    </row>
    <row r="413" spans="1:3" x14ac:dyDescent="0.25">
      <c r="A413" t="s">
        <v>6793</v>
      </c>
      <c r="B413" t="s">
        <v>661</v>
      </c>
      <c r="C413" t="s">
        <v>6782</v>
      </c>
    </row>
    <row r="414" spans="1:3" x14ac:dyDescent="0.25">
      <c r="A414" t="s">
        <v>6790</v>
      </c>
      <c r="B414" t="s">
        <v>663</v>
      </c>
      <c r="C414" t="s">
        <v>6787</v>
      </c>
    </row>
    <row r="415" spans="1:3" x14ac:dyDescent="0.25">
      <c r="A415" t="s">
        <v>6798</v>
      </c>
      <c r="B415" t="s">
        <v>665</v>
      </c>
      <c r="C415" t="s">
        <v>6787</v>
      </c>
    </row>
    <row r="416" spans="1:3" x14ac:dyDescent="0.25">
      <c r="A416" t="s">
        <v>6791</v>
      </c>
      <c r="B416" t="s">
        <v>666</v>
      </c>
      <c r="C416" t="s">
        <v>6782</v>
      </c>
    </row>
    <row r="417" spans="1:3" x14ac:dyDescent="0.25">
      <c r="A417" t="s">
        <v>6793</v>
      </c>
      <c r="B417" t="s">
        <v>667</v>
      </c>
      <c r="C417" t="s">
        <v>6782</v>
      </c>
    </row>
    <row r="418" spans="1:3" x14ac:dyDescent="0.25">
      <c r="A418" t="s">
        <v>6794</v>
      </c>
      <c r="B418" t="s">
        <v>670</v>
      </c>
      <c r="C418" t="s">
        <v>6787</v>
      </c>
    </row>
    <row r="419" spans="1:3" x14ac:dyDescent="0.25">
      <c r="A419" t="s">
        <v>6786</v>
      </c>
      <c r="B419" t="s">
        <v>671</v>
      </c>
      <c r="C419" t="s">
        <v>6782</v>
      </c>
    </row>
    <row r="420" spans="1:3" x14ac:dyDescent="0.25">
      <c r="A420" t="s">
        <v>6799</v>
      </c>
      <c r="B420" t="s">
        <v>672</v>
      </c>
      <c r="C420" t="s">
        <v>6787</v>
      </c>
    </row>
    <row r="421" spans="1:3" x14ac:dyDescent="0.25">
      <c r="A421" t="s">
        <v>6783</v>
      </c>
      <c r="B421" t="s">
        <v>673</v>
      </c>
      <c r="C421" t="s">
        <v>6782</v>
      </c>
    </row>
    <row r="422" spans="1:3" x14ac:dyDescent="0.25">
      <c r="A422" t="s">
        <v>6789</v>
      </c>
      <c r="B422" t="s">
        <v>677</v>
      </c>
      <c r="C422" t="s">
        <v>6787</v>
      </c>
    </row>
    <row r="423" spans="1:3" x14ac:dyDescent="0.25">
      <c r="A423" t="s">
        <v>6799</v>
      </c>
      <c r="B423" t="s">
        <v>679</v>
      </c>
      <c r="C423" t="s">
        <v>6787</v>
      </c>
    </row>
    <row r="424" spans="1:3" x14ac:dyDescent="0.25">
      <c r="A424" t="s">
        <v>6788</v>
      </c>
      <c r="B424" t="s">
        <v>681</v>
      </c>
      <c r="C424" t="s">
        <v>6787</v>
      </c>
    </row>
    <row r="425" spans="1:3" x14ac:dyDescent="0.25">
      <c r="A425" t="s">
        <v>6783</v>
      </c>
      <c r="B425" t="s">
        <v>682</v>
      </c>
      <c r="C425" t="s">
        <v>6782</v>
      </c>
    </row>
    <row r="426" spans="1:3" x14ac:dyDescent="0.25">
      <c r="A426" t="s">
        <v>6785</v>
      </c>
      <c r="B426" t="s">
        <v>684</v>
      </c>
      <c r="C426" t="s">
        <v>6784</v>
      </c>
    </row>
    <row r="427" spans="1:3" x14ac:dyDescent="0.25">
      <c r="A427" t="s">
        <v>6797</v>
      </c>
      <c r="B427" t="s">
        <v>686</v>
      </c>
      <c r="C427" t="s">
        <v>6784</v>
      </c>
    </row>
    <row r="428" spans="1:3" x14ac:dyDescent="0.25">
      <c r="A428" t="s">
        <v>6798</v>
      </c>
      <c r="B428" t="s">
        <v>688</v>
      </c>
      <c r="C428" t="s">
        <v>6787</v>
      </c>
    </row>
    <row r="429" spans="1:3" x14ac:dyDescent="0.25">
      <c r="A429" t="s">
        <v>6783</v>
      </c>
      <c r="B429" t="s">
        <v>689</v>
      </c>
      <c r="C429" t="s">
        <v>6782</v>
      </c>
    </row>
    <row r="430" spans="1:3" x14ac:dyDescent="0.25">
      <c r="A430" t="s">
        <v>6764</v>
      </c>
      <c r="B430" t="s">
        <v>690</v>
      </c>
      <c r="C430" t="s">
        <v>6784</v>
      </c>
    </row>
    <row r="431" spans="1:3" x14ac:dyDescent="0.25">
      <c r="A431" t="s">
        <v>6798</v>
      </c>
      <c r="B431" t="s">
        <v>691</v>
      </c>
      <c r="C431" t="s">
        <v>6787</v>
      </c>
    </row>
    <row r="432" spans="1:3" x14ac:dyDescent="0.25">
      <c r="A432" t="s">
        <v>6792</v>
      </c>
      <c r="B432" t="s">
        <v>693</v>
      </c>
      <c r="C432" t="s">
        <v>6787</v>
      </c>
    </row>
    <row r="433" spans="1:3" x14ac:dyDescent="0.25">
      <c r="A433" t="s">
        <v>6796</v>
      </c>
      <c r="B433" t="s">
        <v>695</v>
      </c>
      <c r="C433" t="s">
        <v>6787</v>
      </c>
    </row>
    <row r="434" spans="1:3" x14ac:dyDescent="0.25">
      <c r="A434" t="s">
        <v>6793</v>
      </c>
      <c r="B434" t="s">
        <v>696</v>
      </c>
      <c r="C434" t="s">
        <v>6782</v>
      </c>
    </row>
    <row r="435" spans="1:3" x14ac:dyDescent="0.25">
      <c r="A435" t="s">
        <v>6793</v>
      </c>
      <c r="B435" t="s">
        <v>698</v>
      </c>
      <c r="C435" t="s">
        <v>6782</v>
      </c>
    </row>
    <row r="436" spans="1:3" x14ac:dyDescent="0.25">
      <c r="A436" t="s">
        <v>6791</v>
      </c>
      <c r="B436" t="s">
        <v>700</v>
      </c>
      <c r="C436" t="s">
        <v>6782</v>
      </c>
    </row>
    <row r="437" spans="1:3" x14ac:dyDescent="0.25">
      <c r="A437" t="s">
        <v>6800</v>
      </c>
      <c r="B437" t="s">
        <v>701</v>
      </c>
      <c r="C437" t="s">
        <v>6787</v>
      </c>
    </row>
    <row r="438" spans="1:3" x14ac:dyDescent="0.25">
      <c r="A438" t="s">
        <v>6790</v>
      </c>
      <c r="B438" t="s">
        <v>703</v>
      </c>
      <c r="C438" t="s">
        <v>6787</v>
      </c>
    </row>
    <row r="439" spans="1:3" x14ac:dyDescent="0.25">
      <c r="A439" t="s">
        <v>6788</v>
      </c>
      <c r="B439" t="s">
        <v>704</v>
      </c>
      <c r="C439" t="s">
        <v>6787</v>
      </c>
    </row>
    <row r="440" spans="1:3" x14ac:dyDescent="0.25">
      <c r="A440" t="s">
        <v>6793</v>
      </c>
      <c r="B440" t="s">
        <v>705</v>
      </c>
      <c r="C440" t="s">
        <v>6782</v>
      </c>
    </row>
    <row r="441" spans="1:3" x14ac:dyDescent="0.25">
      <c r="A441" t="s">
        <v>6797</v>
      </c>
      <c r="B441" t="s">
        <v>707</v>
      </c>
      <c r="C441" t="s">
        <v>6784</v>
      </c>
    </row>
    <row r="442" spans="1:3" x14ac:dyDescent="0.25">
      <c r="A442" t="s">
        <v>6788</v>
      </c>
      <c r="B442" t="s">
        <v>708</v>
      </c>
      <c r="C442" t="s">
        <v>6787</v>
      </c>
    </row>
    <row r="443" spans="1:3" x14ac:dyDescent="0.25">
      <c r="A443" t="s">
        <v>6799</v>
      </c>
      <c r="B443" t="s">
        <v>709</v>
      </c>
      <c r="C443" t="s">
        <v>6787</v>
      </c>
    </row>
    <row r="444" spans="1:3" x14ac:dyDescent="0.25">
      <c r="A444" t="s">
        <v>6790</v>
      </c>
      <c r="B444" t="s">
        <v>710</v>
      </c>
      <c r="C444" t="s">
        <v>6787</v>
      </c>
    </row>
    <row r="445" spans="1:3" x14ac:dyDescent="0.25">
      <c r="A445" t="s">
        <v>6764</v>
      </c>
      <c r="B445" t="s">
        <v>712</v>
      </c>
      <c r="C445" t="s">
        <v>6784</v>
      </c>
    </row>
    <row r="446" spans="1:3" x14ac:dyDescent="0.25">
      <c r="A446" t="s">
        <v>6794</v>
      </c>
      <c r="B446" t="s">
        <v>713</v>
      </c>
      <c r="C446" t="s">
        <v>6787</v>
      </c>
    </row>
    <row r="447" spans="1:3" x14ac:dyDescent="0.25">
      <c r="A447" t="s">
        <v>6800</v>
      </c>
      <c r="B447" t="s">
        <v>714</v>
      </c>
      <c r="C447" t="s">
        <v>6787</v>
      </c>
    </row>
    <row r="448" spans="1:3" x14ac:dyDescent="0.25">
      <c r="A448" t="s">
        <v>6800</v>
      </c>
      <c r="B448" t="s">
        <v>715</v>
      </c>
      <c r="C448" t="s">
        <v>6787</v>
      </c>
    </row>
    <row r="449" spans="1:3" x14ac:dyDescent="0.25">
      <c r="A449" t="s">
        <v>6793</v>
      </c>
      <c r="B449" t="s">
        <v>716</v>
      </c>
      <c r="C449" t="s">
        <v>6782</v>
      </c>
    </row>
    <row r="450" spans="1:3" x14ac:dyDescent="0.25">
      <c r="A450" t="s">
        <v>6799</v>
      </c>
      <c r="B450" t="s">
        <v>719</v>
      </c>
      <c r="C450" t="s">
        <v>6787</v>
      </c>
    </row>
    <row r="451" spans="1:3" x14ac:dyDescent="0.25">
      <c r="A451" t="s">
        <v>6798</v>
      </c>
      <c r="B451" t="s">
        <v>721</v>
      </c>
      <c r="C451" t="s">
        <v>6787</v>
      </c>
    </row>
    <row r="452" spans="1:3" x14ac:dyDescent="0.25">
      <c r="A452" t="s">
        <v>6790</v>
      </c>
      <c r="B452" t="s">
        <v>723</v>
      </c>
      <c r="C452" t="s">
        <v>6787</v>
      </c>
    </row>
    <row r="453" spans="1:3" x14ac:dyDescent="0.25">
      <c r="A453" t="s">
        <v>6796</v>
      </c>
      <c r="B453" t="s">
        <v>724</v>
      </c>
      <c r="C453" t="s">
        <v>6787</v>
      </c>
    </row>
    <row r="454" spans="1:3" x14ac:dyDescent="0.25">
      <c r="A454" t="s">
        <v>6789</v>
      </c>
      <c r="B454" t="s">
        <v>725</v>
      </c>
      <c r="C454" t="s">
        <v>6787</v>
      </c>
    </row>
    <row r="455" spans="1:3" x14ac:dyDescent="0.25">
      <c r="A455" t="s">
        <v>6786</v>
      </c>
      <c r="B455" t="s">
        <v>728</v>
      </c>
      <c r="C455" t="s">
        <v>6782</v>
      </c>
    </row>
    <row r="456" spans="1:3" x14ac:dyDescent="0.25">
      <c r="A456" t="s">
        <v>6800</v>
      </c>
      <c r="B456" t="s">
        <v>730</v>
      </c>
      <c r="C456" t="s">
        <v>6787</v>
      </c>
    </row>
    <row r="457" spans="1:3" x14ac:dyDescent="0.25">
      <c r="A457" t="s">
        <v>6791</v>
      </c>
      <c r="B457" t="s">
        <v>731</v>
      </c>
      <c r="C457" t="s">
        <v>6782</v>
      </c>
    </row>
    <row r="458" spans="1:3" x14ac:dyDescent="0.25">
      <c r="A458" t="s">
        <v>6783</v>
      </c>
      <c r="B458" t="s">
        <v>732</v>
      </c>
      <c r="C458" t="s">
        <v>6782</v>
      </c>
    </row>
    <row r="459" spans="1:3" x14ac:dyDescent="0.25">
      <c r="A459" t="s">
        <v>6793</v>
      </c>
      <c r="B459" t="s">
        <v>734</v>
      </c>
      <c r="C459" t="s">
        <v>6782</v>
      </c>
    </row>
    <row r="460" spans="1:3" x14ac:dyDescent="0.25">
      <c r="A460" t="s">
        <v>6764</v>
      </c>
      <c r="B460" t="s">
        <v>736</v>
      </c>
      <c r="C460" t="s">
        <v>6784</v>
      </c>
    </row>
    <row r="461" spans="1:3" x14ac:dyDescent="0.25">
      <c r="A461" t="s">
        <v>6764</v>
      </c>
      <c r="B461" t="s">
        <v>737</v>
      </c>
      <c r="C461" t="s">
        <v>6784</v>
      </c>
    </row>
    <row r="462" spans="1:3" x14ac:dyDescent="0.25">
      <c r="A462" t="s">
        <v>6792</v>
      </c>
      <c r="B462" t="s">
        <v>738</v>
      </c>
      <c r="C462" t="s">
        <v>6787</v>
      </c>
    </row>
    <row r="463" spans="1:3" x14ac:dyDescent="0.25">
      <c r="A463" t="s">
        <v>6793</v>
      </c>
      <c r="B463" t="s">
        <v>739</v>
      </c>
      <c r="C463" t="s">
        <v>6782</v>
      </c>
    </row>
    <row r="464" spans="1:3" x14ac:dyDescent="0.25">
      <c r="A464" t="s">
        <v>6764</v>
      </c>
      <c r="B464" t="s">
        <v>741</v>
      </c>
      <c r="C464" t="s">
        <v>6784</v>
      </c>
    </row>
    <row r="465" spans="1:3" x14ac:dyDescent="0.25">
      <c r="A465" t="s">
        <v>6785</v>
      </c>
      <c r="B465" t="s">
        <v>744</v>
      </c>
      <c r="C465" t="s">
        <v>6784</v>
      </c>
    </row>
    <row r="466" spans="1:3" x14ac:dyDescent="0.25">
      <c r="A466" t="s">
        <v>6799</v>
      </c>
      <c r="B466" t="s">
        <v>745</v>
      </c>
      <c r="C466" t="s">
        <v>6787</v>
      </c>
    </row>
    <row r="467" spans="1:3" x14ac:dyDescent="0.25">
      <c r="A467" t="s">
        <v>6789</v>
      </c>
      <c r="B467" t="s">
        <v>747</v>
      </c>
      <c r="C467" t="s">
        <v>6787</v>
      </c>
    </row>
    <row r="468" spans="1:3" x14ac:dyDescent="0.25">
      <c r="A468" t="s">
        <v>6789</v>
      </c>
      <c r="B468" t="s">
        <v>749</v>
      </c>
      <c r="C468" t="s">
        <v>6787</v>
      </c>
    </row>
    <row r="469" spans="1:3" x14ac:dyDescent="0.25">
      <c r="A469" t="s">
        <v>6800</v>
      </c>
      <c r="B469" t="s">
        <v>750</v>
      </c>
      <c r="C469" t="s">
        <v>6787</v>
      </c>
    </row>
    <row r="470" spans="1:3" x14ac:dyDescent="0.25">
      <c r="A470" t="s">
        <v>6800</v>
      </c>
      <c r="B470" t="s">
        <v>752</v>
      </c>
      <c r="C470" t="s">
        <v>6787</v>
      </c>
    </row>
    <row r="471" spans="1:3" x14ac:dyDescent="0.25">
      <c r="A471" t="s">
        <v>6793</v>
      </c>
      <c r="B471" t="s">
        <v>753</v>
      </c>
      <c r="C471" t="s">
        <v>6782</v>
      </c>
    </row>
    <row r="472" spans="1:3" x14ac:dyDescent="0.25">
      <c r="A472" t="s">
        <v>6798</v>
      </c>
      <c r="B472" t="s">
        <v>755</v>
      </c>
      <c r="C472" t="s">
        <v>6787</v>
      </c>
    </row>
    <row r="473" spans="1:3" x14ac:dyDescent="0.25">
      <c r="A473" t="s">
        <v>6798</v>
      </c>
      <c r="B473" t="s">
        <v>757</v>
      </c>
      <c r="C473" t="s">
        <v>6787</v>
      </c>
    </row>
    <row r="474" spans="1:3" x14ac:dyDescent="0.25">
      <c r="A474" t="s">
        <v>6783</v>
      </c>
      <c r="B474" t="s">
        <v>759</v>
      </c>
      <c r="C474" t="s">
        <v>6782</v>
      </c>
    </row>
    <row r="475" spans="1:3" x14ac:dyDescent="0.25">
      <c r="A475" t="s">
        <v>6793</v>
      </c>
      <c r="B475" t="s">
        <v>760</v>
      </c>
      <c r="C475" t="s">
        <v>6782</v>
      </c>
    </row>
    <row r="476" spans="1:3" x14ac:dyDescent="0.25">
      <c r="A476" t="s">
        <v>6796</v>
      </c>
      <c r="B476" t="s">
        <v>763</v>
      </c>
      <c r="C476" t="s">
        <v>6787</v>
      </c>
    </row>
    <row r="477" spans="1:3" x14ac:dyDescent="0.25">
      <c r="A477" t="s">
        <v>6783</v>
      </c>
      <c r="B477" t="s">
        <v>764</v>
      </c>
      <c r="C477" t="s">
        <v>6782</v>
      </c>
    </row>
    <row r="478" spans="1:3" x14ac:dyDescent="0.25">
      <c r="A478" t="s">
        <v>6794</v>
      </c>
      <c r="B478" t="s">
        <v>765</v>
      </c>
      <c r="C478" t="s">
        <v>6787</v>
      </c>
    </row>
    <row r="479" spans="1:3" x14ac:dyDescent="0.25">
      <c r="A479" t="s">
        <v>6798</v>
      </c>
      <c r="B479" t="s">
        <v>767</v>
      </c>
      <c r="C479" t="s">
        <v>6787</v>
      </c>
    </row>
    <row r="480" spans="1:3" x14ac:dyDescent="0.25">
      <c r="A480" t="s">
        <v>6785</v>
      </c>
      <c r="B480" t="s">
        <v>768</v>
      </c>
      <c r="C480" t="s">
        <v>6784</v>
      </c>
    </row>
    <row r="481" spans="1:3" x14ac:dyDescent="0.25">
      <c r="A481" t="s">
        <v>6791</v>
      </c>
      <c r="B481" t="s">
        <v>769</v>
      </c>
      <c r="C481" t="s">
        <v>6782</v>
      </c>
    </row>
    <row r="482" spans="1:3" x14ac:dyDescent="0.25">
      <c r="A482" t="s">
        <v>6791</v>
      </c>
      <c r="B482" t="s">
        <v>771</v>
      </c>
      <c r="C482" t="s">
        <v>6782</v>
      </c>
    </row>
    <row r="483" spans="1:3" x14ac:dyDescent="0.25">
      <c r="A483" t="s">
        <v>6798</v>
      </c>
      <c r="B483" t="s">
        <v>772</v>
      </c>
      <c r="C483" t="s">
        <v>6787</v>
      </c>
    </row>
    <row r="484" spans="1:3" x14ac:dyDescent="0.25">
      <c r="A484" t="s">
        <v>6788</v>
      </c>
      <c r="B484" t="s">
        <v>774</v>
      </c>
      <c r="C484" t="s">
        <v>6787</v>
      </c>
    </row>
    <row r="485" spans="1:3" x14ac:dyDescent="0.25">
      <c r="A485" t="s">
        <v>6798</v>
      </c>
      <c r="B485" t="s">
        <v>775</v>
      </c>
      <c r="C485" t="s">
        <v>6787</v>
      </c>
    </row>
    <row r="486" spans="1:3" x14ac:dyDescent="0.25">
      <c r="A486" t="s">
        <v>6783</v>
      </c>
      <c r="B486" t="s">
        <v>777</v>
      </c>
      <c r="C486" t="s">
        <v>6782</v>
      </c>
    </row>
    <row r="487" spans="1:3" x14ac:dyDescent="0.25">
      <c r="A487" t="s">
        <v>6793</v>
      </c>
      <c r="B487" t="s">
        <v>778</v>
      </c>
      <c r="C487" t="s">
        <v>6782</v>
      </c>
    </row>
    <row r="488" spans="1:3" x14ac:dyDescent="0.25">
      <c r="A488" t="s">
        <v>6799</v>
      </c>
      <c r="B488" t="s">
        <v>780</v>
      </c>
      <c r="C488" t="s">
        <v>6787</v>
      </c>
    </row>
    <row r="489" spans="1:3" x14ac:dyDescent="0.25">
      <c r="A489" t="s">
        <v>6764</v>
      </c>
      <c r="B489" t="s">
        <v>782</v>
      </c>
      <c r="C489" t="s">
        <v>6784</v>
      </c>
    </row>
    <row r="490" spans="1:3" x14ac:dyDescent="0.25">
      <c r="A490" t="s">
        <v>6783</v>
      </c>
      <c r="B490" t="s">
        <v>784</v>
      </c>
      <c r="C490" t="s">
        <v>6782</v>
      </c>
    </row>
    <row r="491" spans="1:3" x14ac:dyDescent="0.25">
      <c r="A491" t="s">
        <v>6789</v>
      </c>
      <c r="B491" t="s">
        <v>786</v>
      </c>
      <c r="C491" t="s">
        <v>6787</v>
      </c>
    </row>
    <row r="492" spans="1:3" x14ac:dyDescent="0.25">
      <c r="A492" t="s">
        <v>6789</v>
      </c>
      <c r="B492" t="s">
        <v>787</v>
      </c>
      <c r="C492" t="s">
        <v>6787</v>
      </c>
    </row>
    <row r="493" spans="1:3" x14ac:dyDescent="0.25">
      <c r="A493" t="s">
        <v>6785</v>
      </c>
      <c r="B493" t="s">
        <v>789</v>
      </c>
      <c r="C493" t="s">
        <v>6784</v>
      </c>
    </row>
    <row r="494" spans="1:3" x14ac:dyDescent="0.25">
      <c r="A494" t="s">
        <v>6790</v>
      </c>
      <c r="B494" t="s">
        <v>790</v>
      </c>
      <c r="C494" t="s">
        <v>6787</v>
      </c>
    </row>
    <row r="495" spans="1:3" x14ac:dyDescent="0.25">
      <c r="A495" t="s">
        <v>6785</v>
      </c>
      <c r="B495" t="s">
        <v>791</v>
      </c>
      <c r="C495" t="s">
        <v>6784</v>
      </c>
    </row>
    <row r="496" spans="1:3" x14ac:dyDescent="0.25">
      <c r="A496" t="s">
        <v>6800</v>
      </c>
      <c r="B496" t="s">
        <v>792</v>
      </c>
      <c r="C496" t="s">
        <v>6787</v>
      </c>
    </row>
    <row r="497" spans="1:3" x14ac:dyDescent="0.25">
      <c r="A497" t="s">
        <v>6799</v>
      </c>
      <c r="B497" t="s">
        <v>794</v>
      </c>
      <c r="C497" t="s">
        <v>6787</v>
      </c>
    </row>
    <row r="498" spans="1:3" x14ac:dyDescent="0.25">
      <c r="A498" t="s">
        <v>6786</v>
      </c>
      <c r="B498" t="s">
        <v>795</v>
      </c>
      <c r="C498" t="s">
        <v>6782</v>
      </c>
    </row>
    <row r="499" spans="1:3" x14ac:dyDescent="0.25">
      <c r="A499" t="s">
        <v>6799</v>
      </c>
      <c r="B499" t="s">
        <v>797</v>
      </c>
      <c r="C499" t="s">
        <v>6787</v>
      </c>
    </row>
    <row r="500" spans="1:3" x14ac:dyDescent="0.25">
      <c r="A500" t="s">
        <v>6792</v>
      </c>
      <c r="B500" t="s">
        <v>798</v>
      </c>
      <c r="C500" t="s">
        <v>6787</v>
      </c>
    </row>
    <row r="501" spans="1:3" x14ac:dyDescent="0.25">
      <c r="A501" t="s">
        <v>6788</v>
      </c>
      <c r="B501" t="s">
        <v>800</v>
      </c>
      <c r="C501" t="s">
        <v>6787</v>
      </c>
    </row>
    <row r="502" spans="1:3" x14ac:dyDescent="0.25">
      <c r="A502" t="s">
        <v>6796</v>
      </c>
      <c r="B502" t="s">
        <v>802</v>
      </c>
      <c r="C502" t="s">
        <v>6787</v>
      </c>
    </row>
    <row r="503" spans="1:3" x14ac:dyDescent="0.25">
      <c r="A503" t="s">
        <v>6798</v>
      </c>
      <c r="B503" t="s">
        <v>805</v>
      </c>
      <c r="C503" t="s">
        <v>6787</v>
      </c>
    </row>
    <row r="504" spans="1:3" x14ac:dyDescent="0.25">
      <c r="A504" t="s">
        <v>6797</v>
      </c>
      <c r="B504" t="s">
        <v>807</v>
      </c>
      <c r="C504" t="s">
        <v>6784</v>
      </c>
    </row>
    <row r="505" spans="1:3" x14ac:dyDescent="0.25">
      <c r="A505" t="s">
        <v>6764</v>
      </c>
      <c r="B505" t="s">
        <v>808</v>
      </c>
      <c r="C505" t="s">
        <v>6784</v>
      </c>
    </row>
    <row r="506" spans="1:3" x14ac:dyDescent="0.25">
      <c r="A506" t="s">
        <v>6785</v>
      </c>
      <c r="B506" t="s">
        <v>810</v>
      </c>
      <c r="C506" t="s">
        <v>6784</v>
      </c>
    </row>
    <row r="507" spans="1:3" x14ac:dyDescent="0.25">
      <c r="A507" t="s">
        <v>6800</v>
      </c>
      <c r="B507" t="s">
        <v>812</v>
      </c>
      <c r="C507" t="s">
        <v>6787</v>
      </c>
    </row>
    <row r="508" spans="1:3" x14ac:dyDescent="0.25">
      <c r="A508" t="s">
        <v>6790</v>
      </c>
      <c r="B508" t="s">
        <v>813</v>
      </c>
      <c r="C508" t="s">
        <v>6787</v>
      </c>
    </row>
    <row r="509" spans="1:3" x14ac:dyDescent="0.25">
      <c r="A509" t="s">
        <v>6799</v>
      </c>
      <c r="B509" t="s">
        <v>814</v>
      </c>
      <c r="C509" t="s">
        <v>6787</v>
      </c>
    </row>
    <row r="510" spans="1:3" x14ac:dyDescent="0.25">
      <c r="A510" t="s">
        <v>6785</v>
      </c>
      <c r="B510" t="s">
        <v>816</v>
      </c>
      <c r="C510" t="s">
        <v>6784</v>
      </c>
    </row>
    <row r="511" spans="1:3" x14ac:dyDescent="0.25">
      <c r="A511" t="s">
        <v>6796</v>
      </c>
      <c r="B511" t="s">
        <v>817</v>
      </c>
      <c r="C511" t="s">
        <v>6787</v>
      </c>
    </row>
    <row r="512" spans="1:3" x14ac:dyDescent="0.25">
      <c r="A512" t="s">
        <v>6797</v>
      </c>
      <c r="B512" t="s">
        <v>818</v>
      </c>
      <c r="C512" t="s">
        <v>6784</v>
      </c>
    </row>
    <row r="513" spans="1:3" x14ac:dyDescent="0.25">
      <c r="A513" t="s">
        <v>6791</v>
      </c>
      <c r="B513" t="s">
        <v>819</v>
      </c>
      <c r="C513" t="s">
        <v>6782</v>
      </c>
    </row>
    <row r="514" spans="1:3" x14ac:dyDescent="0.25">
      <c r="A514" t="s">
        <v>6797</v>
      </c>
      <c r="B514" t="s">
        <v>821</v>
      </c>
      <c r="C514" t="s">
        <v>6784</v>
      </c>
    </row>
    <row r="515" spans="1:3" x14ac:dyDescent="0.25">
      <c r="A515" t="s">
        <v>6797</v>
      </c>
      <c r="B515" t="s">
        <v>822</v>
      </c>
      <c r="C515" t="s">
        <v>6784</v>
      </c>
    </row>
    <row r="516" spans="1:3" x14ac:dyDescent="0.25">
      <c r="A516" t="s">
        <v>6797</v>
      </c>
      <c r="B516" t="s">
        <v>825</v>
      </c>
      <c r="C516" t="s">
        <v>6784</v>
      </c>
    </row>
    <row r="517" spans="1:3" x14ac:dyDescent="0.25">
      <c r="A517" t="s">
        <v>6789</v>
      </c>
      <c r="B517" t="s">
        <v>826</v>
      </c>
      <c r="C517" t="s">
        <v>6787</v>
      </c>
    </row>
    <row r="518" spans="1:3" x14ac:dyDescent="0.25">
      <c r="A518" t="s">
        <v>6798</v>
      </c>
      <c r="B518" t="s">
        <v>827</v>
      </c>
      <c r="C518" t="s">
        <v>6787</v>
      </c>
    </row>
    <row r="519" spans="1:3" x14ac:dyDescent="0.25">
      <c r="A519" t="s">
        <v>6793</v>
      </c>
      <c r="B519" t="s">
        <v>828</v>
      </c>
      <c r="C519" t="s">
        <v>6782</v>
      </c>
    </row>
    <row r="520" spans="1:3" x14ac:dyDescent="0.25">
      <c r="A520" t="s">
        <v>6797</v>
      </c>
      <c r="B520" t="s">
        <v>831</v>
      </c>
      <c r="C520" t="s">
        <v>6784</v>
      </c>
    </row>
    <row r="521" spans="1:3" x14ac:dyDescent="0.25">
      <c r="A521" t="s">
        <v>6788</v>
      </c>
      <c r="B521" t="s">
        <v>832</v>
      </c>
      <c r="C521" t="s">
        <v>6787</v>
      </c>
    </row>
    <row r="522" spans="1:3" x14ac:dyDescent="0.25">
      <c r="A522" t="s">
        <v>6790</v>
      </c>
      <c r="B522" t="s">
        <v>833</v>
      </c>
      <c r="C522" t="s">
        <v>6787</v>
      </c>
    </row>
    <row r="523" spans="1:3" x14ac:dyDescent="0.25">
      <c r="A523" t="s">
        <v>6798</v>
      </c>
      <c r="B523" t="s">
        <v>834</v>
      </c>
      <c r="C523" t="s">
        <v>6787</v>
      </c>
    </row>
    <row r="524" spans="1:3" x14ac:dyDescent="0.25">
      <c r="A524" t="s">
        <v>6785</v>
      </c>
      <c r="B524" t="s">
        <v>835</v>
      </c>
      <c r="C524" t="s">
        <v>6784</v>
      </c>
    </row>
    <row r="525" spans="1:3" x14ac:dyDescent="0.25">
      <c r="A525" t="s">
        <v>6783</v>
      </c>
      <c r="B525" t="s">
        <v>837</v>
      </c>
      <c r="C525" t="s">
        <v>6782</v>
      </c>
    </row>
    <row r="526" spans="1:3" x14ac:dyDescent="0.25">
      <c r="A526" t="s">
        <v>6786</v>
      </c>
      <c r="B526" t="s">
        <v>840</v>
      </c>
      <c r="C526" t="s">
        <v>6782</v>
      </c>
    </row>
    <row r="527" spans="1:3" x14ac:dyDescent="0.25">
      <c r="A527" t="s">
        <v>6792</v>
      </c>
      <c r="B527" t="s">
        <v>842</v>
      </c>
      <c r="C527" t="s">
        <v>6787</v>
      </c>
    </row>
    <row r="528" spans="1:3" x14ac:dyDescent="0.25">
      <c r="A528" t="s">
        <v>6796</v>
      </c>
      <c r="B528" t="s">
        <v>843</v>
      </c>
      <c r="C528" t="s">
        <v>6787</v>
      </c>
    </row>
    <row r="529" spans="1:3" x14ac:dyDescent="0.25">
      <c r="A529" t="s">
        <v>6800</v>
      </c>
      <c r="B529" t="s">
        <v>845</v>
      </c>
      <c r="C529" t="s">
        <v>6787</v>
      </c>
    </row>
    <row r="530" spans="1:3" x14ac:dyDescent="0.25">
      <c r="A530" t="s">
        <v>6764</v>
      </c>
      <c r="B530" t="s">
        <v>847</v>
      </c>
      <c r="C530" t="s">
        <v>6784</v>
      </c>
    </row>
    <row r="531" spans="1:3" x14ac:dyDescent="0.25">
      <c r="A531" t="s">
        <v>6799</v>
      </c>
      <c r="B531" t="s">
        <v>848</v>
      </c>
      <c r="C531" t="s">
        <v>6787</v>
      </c>
    </row>
    <row r="532" spans="1:3" x14ac:dyDescent="0.25">
      <c r="A532" t="s">
        <v>6793</v>
      </c>
      <c r="B532" t="s">
        <v>849</v>
      </c>
      <c r="C532" t="s">
        <v>6782</v>
      </c>
    </row>
    <row r="533" spans="1:3" x14ac:dyDescent="0.25">
      <c r="A533" t="s">
        <v>6788</v>
      </c>
      <c r="B533" t="s">
        <v>851</v>
      </c>
      <c r="C533" t="s">
        <v>6787</v>
      </c>
    </row>
    <row r="534" spans="1:3" x14ac:dyDescent="0.25">
      <c r="A534" t="s">
        <v>6785</v>
      </c>
      <c r="B534" t="s">
        <v>853</v>
      </c>
      <c r="C534" t="s">
        <v>6784</v>
      </c>
    </row>
    <row r="535" spans="1:3" x14ac:dyDescent="0.25">
      <c r="A535" t="s">
        <v>6785</v>
      </c>
      <c r="B535" t="s">
        <v>854</v>
      </c>
      <c r="C535" t="s">
        <v>6784</v>
      </c>
    </row>
    <row r="536" spans="1:3" x14ac:dyDescent="0.25">
      <c r="A536" t="s">
        <v>6794</v>
      </c>
      <c r="B536" t="s">
        <v>856</v>
      </c>
      <c r="C536" t="s">
        <v>6787</v>
      </c>
    </row>
    <row r="537" spans="1:3" x14ac:dyDescent="0.25">
      <c r="A537" t="s">
        <v>6799</v>
      </c>
      <c r="B537" t="s">
        <v>857</v>
      </c>
      <c r="C537" t="s">
        <v>6787</v>
      </c>
    </row>
    <row r="538" spans="1:3" x14ac:dyDescent="0.25">
      <c r="A538" t="s">
        <v>6789</v>
      </c>
      <c r="B538" t="s">
        <v>858</v>
      </c>
      <c r="C538" t="s">
        <v>6787</v>
      </c>
    </row>
    <row r="539" spans="1:3" x14ac:dyDescent="0.25">
      <c r="A539" t="s">
        <v>6793</v>
      </c>
      <c r="B539" t="s">
        <v>859</v>
      </c>
      <c r="C539" t="s">
        <v>6782</v>
      </c>
    </row>
    <row r="540" spans="1:3" x14ac:dyDescent="0.25">
      <c r="A540" t="s">
        <v>6793</v>
      </c>
      <c r="B540" t="s">
        <v>861</v>
      </c>
      <c r="C540" t="s">
        <v>6782</v>
      </c>
    </row>
    <row r="541" spans="1:3" x14ac:dyDescent="0.25">
      <c r="A541" t="s">
        <v>6800</v>
      </c>
      <c r="B541" t="s">
        <v>863</v>
      </c>
      <c r="C541" t="s">
        <v>6787</v>
      </c>
    </row>
    <row r="542" spans="1:3" x14ac:dyDescent="0.25">
      <c r="A542" t="s">
        <v>6798</v>
      </c>
      <c r="B542" t="s">
        <v>864</v>
      </c>
      <c r="C542" t="s">
        <v>6787</v>
      </c>
    </row>
    <row r="543" spans="1:3" x14ac:dyDescent="0.25">
      <c r="A543" t="s">
        <v>6783</v>
      </c>
      <c r="B543" t="s">
        <v>865</v>
      </c>
      <c r="C543" t="s">
        <v>6782</v>
      </c>
    </row>
    <row r="544" spans="1:3" x14ac:dyDescent="0.25">
      <c r="A544" t="s">
        <v>6800</v>
      </c>
      <c r="B544" t="s">
        <v>869</v>
      </c>
      <c r="C544" t="s">
        <v>6787</v>
      </c>
    </row>
    <row r="545" spans="1:3" x14ac:dyDescent="0.25">
      <c r="A545" t="s">
        <v>6799</v>
      </c>
      <c r="B545" t="s">
        <v>870</v>
      </c>
      <c r="C545" t="s">
        <v>6787</v>
      </c>
    </row>
    <row r="546" spans="1:3" x14ac:dyDescent="0.25">
      <c r="A546" t="s">
        <v>6800</v>
      </c>
      <c r="B546" t="s">
        <v>872</v>
      </c>
      <c r="C546" t="s">
        <v>6787</v>
      </c>
    </row>
    <row r="547" spans="1:3" x14ac:dyDescent="0.25">
      <c r="A547" t="s">
        <v>6764</v>
      </c>
      <c r="B547" t="s">
        <v>873</v>
      </c>
      <c r="C547" t="s">
        <v>6784</v>
      </c>
    </row>
    <row r="548" spans="1:3" x14ac:dyDescent="0.25">
      <c r="A548" t="s">
        <v>6792</v>
      </c>
      <c r="B548" t="s">
        <v>874</v>
      </c>
      <c r="C548" t="s">
        <v>6787</v>
      </c>
    </row>
    <row r="549" spans="1:3" x14ac:dyDescent="0.25">
      <c r="A549" t="s">
        <v>6783</v>
      </c>
      <c r="B549" t="s">
        <v>875</v>
      </c>
      <c r="C549" t="s">
        <v>6782</v>
      </c>
    </row>
    <row r="550" spans="1:3" x14ac:dyDescent="0.25">
      <c r="A550" t="s">
        <v>6800</v>
      </c>
      <c r="B550" t="s">
        <v>876</v>
      </c>
      <c r="C550" t="s">
        <v>6787</v>
      </c>
    </row>
    <row r="551" spans="1:3" x14ac:dyDescent="0.25">
      <c r="A551" t="s">
        <v>6800</v>
      </c>
      <c r="B551" t="s">
        <v>878</v>
      </c>
      <c r="C551" t="s">
        <v>6787</v>
      </c>
    </row>
    <row r="552" spans="1:3" x14ac:dyDescent="0.25">
      <c r="A552" t="s">
        <v>6798</v>
      </c>
      <c r="B552" t="s">
        <v>879</v>
      </c>
      <c r="C552" t="s">
        <v>6787</v>
      </c>
    </row>
    <row r="553" spans="1:3" x14ac:dyDescent="0.25">
      <c r="A553" t="s">
        <v>6789</v>
      </c>
      <c r="B553" t="s">
        <v>881</v>
      </c>
      <c r="C553" t="s">
        <v>6787</v>
      </c>
    </row>
    <row r="554" spans="1:3" x14ac:dyDescent="0.25">
      <c r="A554" t="s">
        <v>6792</v>
      </c>
      <c r="B554" t="s">
        <v>883</v>
      </c>
      <c r="C554" t="s">
        <v>6787</v>
      </c>
    </row>
    <row r="555" spans="1:3" x14ac:dyDescent="0.25">
      <c r="A555" t="s">
        <v>6798</v>
      </c>
      <c r="B555" t="s">
        <v>884</v>
      </c>
      <c r="C555" t="s">
        <v>6787</v>
      </c>
    </row>
    <row r="556" spans="1:3" x14ac:dyDescent="0.25">
      <c r="A556" t="s">
        <v>6797</v>
      </c>
      <c r="B556" t="s">
        <v>885</v>
      </c>
      <c r="C556" t="s">
        <v>6784</v>
      </c>
    </row>
    <row r="557" spans="1:3" x14ac:dyDescent="0.25">
      <c r="A557" t="s">
        <v>6791</v>
      </c>
      <c r="B557" t="s">
        <v>886</v>
      </c>
      <c r="C557" t="s">
        <v>6782</v>
      </c>
    </row>
    <row r="558" spans="1:3" x14ac:dyDescent="0.25">
      <c r="A558" t="s">
        <v>6793</v>
      </c>
      <c r="B558" t="s">
        <v>887</v>
      </c>
      <c r="C558" t="s">
        <v>6782</v>
      </c>
    </row>
    <row r="559" spans="1:3" x14ac:dyDescent="0.25">
      <c r="A559" t="s">
        <v>6800</v>
      </c>
      <c r="B559" t="s">
        <v>888</v>
      </c>
      <c r="C559" t="s">
        <v>6787</v>
      </c>
    </row>
    <row r="560" spans="1:3" x14ac:dyDescent="0.25">
      <c r="A560" t="s">
        <v>6790</v>
      </c>
      <c r="B560" t="s">
        <v>889</v>
      </c>
      <c r="C560" t="s">
        <v>6787</v>
      </c>
    </row>
    <row r="561" spans="1:3" x14ac:dyDescent="0.25">
      <c r="A561" t="s">
        <v>6785</v>
      </c>
      <c r="B561" t="s">
        <v>891</v>
      </c>
      <c r="C561" t="s">
        <v>6784</v>
      </c>
    </row>
    <row r="562" spans="1:3" x14ac:dyDescent="0.25">
      <c r="A562" t="s">
        <v>6786</v>
      </c>
      <c r="B562" t="s">
        <v>892</v>
      </c>
      <c r="C562" t="s">
        <v>6782</v>
      </c>
    </row>
    <row r="563" spans="1:3" x14ac:dyDescent="0.25">
      <c r="A563" t="s">
        <v>6786</v>
      </c>
      <c r="B563" t="s">
        <v>896</v>
      </c>
      <c r="C563" t="s">
        <v>6782</v>
      </c>
    </row>
    <row r="564" spans="1:3" x14ac:dyDescent="0.25">
      <c r="A564" t="s">
        <v>6794</v>
      </c>
      <c r="B564" t="s">
        <v>898</v>
      </c>
      <c r="C564" t="s">
        <v>6787</v>
      </c>
    </row>
    <row r="565" spans="1:3" x14ac:dyDescent="0.25">
      <c r="A565" t="s">
        <v>6793</v>
      </c>
      <c r="B565" t="s">
        <v>900</v>
      </c>
      <c r="C565" t="s">
        <v>6782</v>
      </c>
    </row>
    <row r="566" spans="1:3" x14ac:dyDescent="0.25">
      <c r="A566" t="s">
        <v>6800</v>
      </c>
      <c r="B566" t="s">
        <v>902</v>
      </c>
      <c r="C566" t="s">
        <v>6787</v>
      </c>
    </row>
    <row r="567" spans="1:3" x14ac:dyDescent="0.25">
      <c r="A567" t="s">
        <v>6796</v>
      </c>
      <c r="B567" t="s">
        <v>903</v>
      </c>
      <c r="C567" t="s">
        <v>6787</v>
      </c>
    </row>
    <row r="568" spans="1:3" x14ac:dyDescent="0.25">
      <c r="A568" t="s">
        <v>6764</v>
      </c>
      <c r="B568" t="s">
        <v>904</v>
      </c>
      <c r="C568" t="s">
        <v>6784</v>
      </c>
    </row>
    <row r="569" spans="1:3" x14ac:dyDescent="0.25">
      <c r="A569" t="s">
        <v>6785</v>
      </c>
      <c r="B569" t="s">
        <v>905</v>
      </c>
      <c r="C569" t="s">
        <v>6784</v>
      </c>
    </row>
    <row r="570" spans="1:3" x14ac:dyDescent="0.25">
      <c r="A570" t="s">
        <v>6798</v>
      </c>
      <c r="B570" t="s">
        <v>906</v>
      </c>
      <c r="C570" t="s">
        <v>6787</v>
      </c>
    </row>
    <row r="571" spans="1:3" x14ac:dyDescent="0.25">
      <c r="A571" t="s">
        <v>6785</v>
      </c>
      <c r="B571" t="s">
        <v>908</v>
      </c>
      <c r="C571" t="s">
        <v>6784</v>
      </c>
    </row>
    <row r="572" spans="1:3" x14ac:dyDescent="0.25">
      <c r="A572" t="s">
        <v>6798</v>
      </c>
      <c r="B572" t="s">
        <v>909</v>
      </c>
      <c r="C572" t="s">
        <v>6787</v>
      </c>
    </row>
    <row r="573" spans="1:3" x14ac:dyDescent="0.25">
      <c r="A573" t="s">
        <v>6793</v>
      </c>
      <c r="B573" t="s">
        <v>910</v>
      </c>
      <c r="C573" t="s">
        <v>6782</v>
      </c>
    </row>
    <row r="574" spans="1:3" x14ac:dyDescent="0.25">
      <c r="A574" t="s">
        <v>6794</v>
      </c>
      <c r="B574" t="s">
        <v>912</v>
      </c>
      <c r="C574" t="s">
        <v>6787</v>
      </c>
    </row>
    <row r="575" spans="1:3" x14ac:dyDescent="0.25">
      <c r="A575" t="s">
        <v>6793</v>
      </c>
      <c r="B575" t="s">
        <v>915</v>
      </c>
      <c r="C575" t="s">
        <v>6782</v>
      </c>
    </row>
    <row r="576" spans="1:3" x14ac:dyDescent="0.25">
      <c r="A576" t="s">
        <v>6785</v>
      </c>
      <c r="B576" t="s">
        <v>919</v>
      </c>
      <c r="C576" t="s">
        <v>6784</v>
      </c>
    </row>
    <row r="577" spans="1:3" x14ac:dyDescent="0.25">
      <c r="A577" t="s">
        <v>6797</v>
      </c>
      <c r="B577" t="s">
        <v>922</v>
      </c>
      <c r="C577" t="s">
        <v>6784</v>
      </c>
    </row>
    <row r="578" spans="1:3" x14ac:dyDescent="0.25">
      <c r="A578" t="s">
        <v>6798</v>
      </c>
      <c r="B578" t="s">
        <v>923</v>
      </c>
      <c r="C578" t="s">
        <v>6787</v>
      </c>
    </row>
    <row r="579" spans="1:3" x14ac:dyDescent="0.25">
      <c r="A579" t="s">
        <v>6793</v>
      </c>
      <c r="B579" t="s">
        <v>924</v>
      </c>
      <c r="C579" t="s">
        <v>6782</v>
      </c>
    </row>
    <row r="580" spans="1:3" x14ac:dyDescent="0.25">
      <c r="A580" t="s">
        <v>6789</v>
      </c>
      <c r="B580" t="s">
        <v>926</v>
      </c>
      <c r="C580" t="s">
        <v>6787</v>
      </c>
    </row>
    <row r="581" spans="1:3" x14ac:dyDescent="0.25">
      <c r="A581" t="s">
        <v>6799</v>
      </c>
      <c r="B581" t="s">
        <v>929</v>
      </c>
      <c r="C581" t="s">
        <v>6787</v>
      </c>
    </row>
    <row r="582" spans="1:3" x14ac:dyDescent="0.25">
      <c r="A582" t="s">
        <v>6790</v>
      </c>
      <c r="B582" t="s">
        <v>934</v>
      </c>
      <c r="C582" t="s">
        <v>6787</v>
      </c>
    </row>
    <row r="583" spans="1:3" x14ac:dyDescent="0.25">
      <c r="A583" t="s">
        <v>6800</v>
      </c>
      <c r="B583" t="s">
        <v>937</v>
      </c>
      <c r="C583" t="s">
        <v>6787</v>
      </c>
    </row>
    <row r="584" spans="1:3" x14ac:dyDescent="0.25">
      <c r="A584" t="s">
        <v>6789</v>
      </c>
      <c r="B584" t="s">
        <v>938</v>
      </c>
      <c r="C584" t="s">
        <v>6787</v>
      </c>
    </row>
    <row r="585" spans="1:3" x14ac:dyDescent="0.25">
      <c r="A585" t="s">
        <v>6786</v>
      </c>
      <c r="B585" t="s">
        <v>939</v>
      </c>
      <c r="C585" t="s">
        <v>6782</v>
      </c>
    </row>
    <row r="586" spans="1:3" x14ac:dyDescent="0.25">
      <c r="A586" t="s">
        <v>6797</v>
      </c>
      <c r="B586" t="s">
        <v>941</v>
      </c>
      <c r="C586" t="s">
        <v>6784</v>
      </c>
    </row>
    <row r="587" spans="1:3" x14ac:dyDescent="0.25">
      <c r="A587" t="s">
        <v>6794</v>
      </c>
      <c r="B587" t="s">
        <v>942</v>
      </c>
      <c r="C587" t="s">
        <v>6787</v>
      </c>
    </row>
    <row r="588" spans="1:3" x14ac:dyDescent="0.25">
      <c r="A588" t="s">
        <v>6796</v>
      </c>
      <c r="B588" t="s">
        <v>943</v>
      </c>
      <c r="C588" t="s">
        <v>6787</v>
      </c>
    </row>
    <row r="589" spans="1:3" x14ac:dyDescent="0.25">
      <c r="A589" t="s">
        <v>6791</v>
      </c>
      <c r="B589" t="s">
        <v>945</v>
      </c>
      <c r="C589" t="s">
        <v>6782</v>
      </c>
    </row>
    <row r="590" spans="1:3" x14ac:dyDescent="0.25">
      <c r="A590" t="s">
        <v>6791</v>
      </c>
      <c r="B590" t="s">
        <v>946</v>
      </c>
      <c r="C590" t="s">
        <v>6782</v>
      </c>
    </row>
    <row r="591" spans="1:3" x14ac:dyDescent="0.25">
      <c r="A591" t="s">
        <v>6764</v>
      </c>
      <c r="B591" t="s">
        <v>947</v>
      </c>
      <c r="C591" t="s">
        <v>6784</v>
      </c>
    </row>
    <row r="592" spans="1:3" x14ac:dyDescent="0.25">
      <c r="A592" t="s">
        <v>6785</v>
      </c>
      <c r="B592" t="s">
        <v>948</v>
      </c>
      <c r="C592" t="s">
        <v>6784</v>
      </c>
    </row>
    <row r="593" spans="1:3" x14ac:dyDescent="0.25">
      <c r="A593" t="s">
        <v>6799</v>
      </c>
      <c r="B593" t="s">
        <v>950</v>
      </c>
      <c r="C593" t="s">
        <v>6787</v>
      </c>
    </row>
    <row r="594" spans="1:3" x14ac:dyDescent="0.25">
      <c r="A594" t="s">
        <v>6798</v>
      </c>
      <c r="B594" t="s">
        <v>951</v>
      </c>
      <c r="C594" t="s">
        <v>6787</v>
      </c>
    </row>
    <row r="595" spans="1:3" x14ac:dyDescent="0.25">
      <c r="A595" t="s">
        <v>6789</v>
      </c>
      <c r="B595" t="s">
        <v>952</v>
      </c>
      <c r="C595" t="s">
        <v>6787</v>
      </c>
    </row>
    <row r="596" spans="1:3" x14ac:dyDescent="0.25">
      <c r="A596" t="s">
        <v>6800</v>
      </c>
      <c r="B596" t="s">
        <v>953</v>
      </c>
      <c r="C596" t="s">
        <v>6787</v>
      </c>
    </row>
    <row r="597" spans="1:3" x14ac:dyDescent="0.25">
      <c r="A597" t="s">
        <v>6798</v>
      </c>
      <c r="B597" t="s">
        <v>954</v>
      </c>
      <c r="C597" t="s">
        <v>6787</v>
      </c>
    </row>
    <row r="598" spans="1:3" x14ac:dyDescent="0.25">
      <c r="A598" t="s">
        <v>6790</v>
      </c>
      <c r="B598" t="s">
        <v>955</v>
      </c>
      <c r="C598" t="s">
        <v>6787</v>
      </c>
    </row>
    <row r="599" spans="1:3" x14ac:dyDescent="0.25">
      <c r="A599" t="s">
        <v>6800</v>
      </c>
      <c r="B599" t="s">
        <v>957</v>
      </c>
      <c r="C599" t="s">
        <v>6787</v>
      </c>
    </row>
    <row r="600" spans="1:3" x14ac:dyDescent="0.25">
      <c r="A600" t="s">
        <v>6799</v>
      </c>
      <c r="B600" t="s">
        <v>960</v>
      </c>
      <c r="C600" t="s">
        <v>6787</v>
      </c>
    </row>
    <row r="601" spans="1:3" x14ac:dyDescent="0.25">
      <c r="A601" t="s">
        <v>6797</v>
      </c>
      <c r="B601" t="s">
        <v>962</v>
      </c>
      <c r="C601" t="s">
        <v>6784</v>
      </c>
    </row>
    <row r="602" spans="1:3" x14ac:dyDescent="0.25">
      <c r="A602" t="s">
        <v>6799</v>
      </c>
      <c r="B602" t="s">
        <v>963</v>
      </c>
      <c r="C602" t="s">
        <v>6787</v>
      </c>
    </row>
    <row r="603" spans="1:3" x14ac:dyDescent="0.25">
      <c r="A603" t="s">
        <v>6789</v>
      </c>
      <c r="B603" t="s">
        <v>964</v>
      </c>
      <c r="C603" t="s">
        <v>6787</v>
      </c>
    </row>
    <row r="604" spans="1:3" x14ac:dyDescent="0.25">
      <c r="A604" t="s">
        <v>6789</v>
      </c>
      <c r="B604" t="s">
        <v>966</v>
      </c>
      <c r="C604" t="s">
        <v>6787</v>
      </c>
    </row>
    <row r="605" spans="1:3" x14ac:dyDescent="0.25">
      <c r="A605" t="s">
        <v>6797</v>
      </c>
      <c r="B605" t="s">
        <v>968</v>
      </c>
      <c r="C605" t="s">
        <v>6784</v>
      </c>
    </row>
    <row r="606" spans="1:3" x14ac:dyDescent="0.25">
      <c r="A606" t="s">
        <v>6796</v>
      </c>
      <c r="B606" t="s">
        <v>970</v>
      </c>
      <c r="C606" t="s">
        <v>6787</v>
      </c>
    </row>
    <row r="607" spans="1:3" x14ac:dyDescent="0.25">
      <c r="A607" t="s">
        <v>6798</v>
      </c>
      <c r="B607" t="s">
        <v>971</v>
      </c>
      <c r="C607" t="s">
        <v>6787</v>
      </c>
    </row>
    <row r="608" spans="1:3" x14ac:dyDescent="0.25">
      <c r="A608" t="s">
        <v>6789</v>
      </c>
      <c r="B608" t="s">
        <v>972</v>
      </c>
      <c r="C608" t="s">
        <v>6787</v>
      </c>
    </row>
    <row r="609" spans="1:3" x14ac:dyDescent="0.25">
      <c r="A609" t="s">
        <v>6786</v>
      </c>
      <c r="B609" t="s">
        <v>973</v>
      </c>
      <c r="C609" t="s">
        <v>6782</v>
      </c>
    </row>
    <row r="610" spans="1:3" x14ac:dyDescent="0.25">
      <c r="A610" t="s">
        <v>6764</v>
      </c>
      <c r="B610" t="s">
        <v>974</v>
      </c>
      <c r="C610" t="s">
        <v>6784</v>
      </c>
    </row>
    <row r="611" spans="1:3" x14ac:dyDescent="0.25">
      <c r="A611" t="s">
        <v>6792</v>
      </c>
      <c r="B611" t="s">
        <v>975</v>
      </c>
      <c r="C611" t="s">
        <v>6787</v>
      </c>
    </row>
    <row r="612" spans="1:3" x14ac:dyDescent="0.25">
      <c r="A612" t="s">
        <v>6764</v>
      </c>
      <c r="B612" t="s">
        <v>977</v>
      </c>
      <c r="C612" t="s">
        <v>6784</v>
      </c>
    </row>
    <row r="613" spans="1:3" x14ac:dyDescent="0.25">
      <c r="A613" t="s">
        <v>6797</v>
      </c>
      <c r="B613" t="s">
        <v>978</v>
      </c>
      <c r="C613" t="s">
        <v>6784</v>
      </c>
    </row>
    <row r="614" spans="1:3" x14ac:dyDescent="0.25">
      <c r="A614" t="s">
        <v>6791</v>
      </c>
      <c r="B614" t="s">
        <v>979</v>
      </c>
      <c r="C614" t="s">
        <v>6782</v>
      </c>
    </row>
    <row r="615" spans="1:3" x14ac:dyDescent="0.25">
      <c r="A615" t="s">
        <v>6791</v>
      </c>
      <c r="B615" t="s">
        <v>980</v>
      </c>
      <c r="C615" t="s">
        <v>6782</v>
      </c>
    </row>
    <row r="616" spans="1:3" x14ac:dyDescent="0.25">
      <c r="A616" t="s">
        <v>6794</v>
      </c>
      <c r="B616" t="s">
        <v>981</v>
      </c>
      <c r="C616" t="s">
        <v>6787</v>
      </c>
    </row>
    <row r="617" spans="1:3" x14ac:dyDescent="0.25">
      <c r="A617" t="s">
        <v>6791</v>
      </c>
      <c r="B617" t="s">
        <v>982</v>
      </c>
      <c r="C617" t="s">
        <v>6782</v>
      </c>
    </row>
    <row r="618" spans="1:3" x14ac:dyDescent="0.25">
      <c r="A618" t="s">
        <v>6799</v>
      </c>
      <c r="B618" t="s">
        <v>983</v>
      </c>
      <c r="C618" t="s">
        <v>6787</v>
      </c>
    </row>
    <row r="619" spans="1:3" x14ac:dyDescent="0.25">
      <c r="A619" t="s">
        <v>6799</v>
      </c>
      <c r="B619" t="s">
        <v>984</v>
      </c>
      <c r="C619" t="s">
        <v>6787</v>
      </c>
    </row>
    <row r="620" spans="1:3" x14ac:dyDescent="0.25">
      <c r="A620" t="s">
        <v>6799</v>
      </c>
      <c r="B620" t="s">
        <v>986</v>
      </c>
      <c r="C620" t="s">
        <v>6787</v>
      </c>
    </row>
    <row r="621" spans="1:3" x14ac:dyDescent="0.25">
      <c r="A621" t="s">
        <v>6794</v>
      </c>
      <c r="B621" t="s">
        <v>988</v>
      </c>
      <c r="C621" t="s">
        <v>6787</v>
      </c>
    </row>
    <row r="622" spans="1:3" x14ac:dyDescent="0.25">
      <c r="A622" t="s">
        <v>6798</v>
      </c>
      <c r="B622" t="s">
        <v>989</v>
      </c>
      <c r="C622" t="s">
        <v>6787</v>
      </c>
    </row>
    <row r="623" spans="1:3" x14ac:dyDescent="0.25">
      <c r="A623" t="s">
        <v>6785</v>
      </c>
      <c r="B623" t="s">
        <v>991</v>
      </c>
      <c r="C623" t="s">
        <v>6784</v>
      </c>
    </row>
    <row r="624" spans="1:3" x14ac:dyDescent="0.25">
      <c r="A624" t="s">
        <v>6800</v>
      </c>
      <c r="B624" t="s">
        <v>992</v>
      </c>
      <c r="C624" t="s">
        <v>6787</v>
      </c>
    </row>
    <row r="625" spans="1:3" x14ac:dyDescent="0.25">
      <c r="A625" t="s">
        <v>6788</v>
      </c>
      <c r="B625" t="s">
        <v>993</v>
      </c>
      <c r="C625" t="s">
        <v>6787</v>
      </c>
    </row>
    <row r="626" spans="1:3" x14ac:dyDescent="0.25">
      <c r="A626" t="s">
        <v>6786</v>
      </c>
      <c r="B626" t="s">
        <v>994</v>
      </c>
      <c r="C626" t="s">
        <v>6782</v>
      </c>
    </row>
    <row r="627" spans="1:3" x14ac:dyDescent="0.25">
      <c r="A627" t="s">
        <v>6790</v>
      </c>
      <c r="B627" t="s">
        <v>996</v>
      </c>
      <c r="C627" t="s">
        <v>6787</v>
      </c>
    </row>
    <row r="628" spans="1:3" x14ac:dyDescent="0.25">
      <c r="A628" t="s">
        <v>6785</v>
      </c>
      <c r="B628" t="s">
        <v>997</v>
      </c>
      <c r="C628" t="s">
        <v>6784</v>
      </c>
    </row>
    <row r="629" spans="1:3" x14ac:dyDescent="0.25">
      <c r="A629" t="s">
        <v>6800</v>
      </c>
      <c r="B629" t="s">
        <v>998</v>
      </c>
      <c r="C629" t="s">
        <v>6787</v>
      </c>
    </row>
    <row r="630" spans="1:3" x14ac:dyDescent="0.25">
      <c r="A630" t="s">
        <v>6789</v>
      </c>
      <c r="B630" t="s">
        <v>1001</v>
      </c>
      <c r="C630" t="s">
        <v>6787</v>
      </c>
    </row>
    <row r="631" spans="1:3" x14ac:dyDescent="0.25">
      <c r="A631" t="s">
        <v>6799</v>
      </c>
      <c r="B631" t="s">
        <v>1002</v>
      </c>
      <c r="C631" t="s">
        <v>6787</v>
      </c>
    </row>
    <row r="632" spans="1:3" x14ac:dyDescent="0.25">
      <c r="A632" t="s">
        <v>6799</v>
      </c>
      <c r="B632" t="s">
        <v>1003</v>
      </c>
      <c r="C632" t="s">
        <v>6787</v>
      </c>
    </row>
    <row r="633" spans="1:3" x14ac:dyDescent="0.25">
      <c r="A633" t="s">
        <v>6791</v>
      </c>
      <c r="B633" t="s">
        <v>1004</v>
      </c>
      <c r="C633" t="s">
        <v>6782</v>
      </c>
    </row>
    <row r="634" spans="1:3" x14ac:dyDescent="0.25">
      <c r="A634" t="s">
        <v>6791</v>
      </c>
      <c r="B634" t="s">
        <v>1006</v>
      </c>
      <c r="C634" t="s">
        <v>6782</v>
      </c>
    </row>
    <row r="635" spans="1:3" x14ac:dyDescent="0.25">
      <c r="A635" t="s">
        <v>6786</v>
      </c>
      <c r="B635" t="s">
        <v>1009</v>
      </c>
      <c r="C635" t="s">
        <v>6782</v>
      </c>
    </row>
    <row r="636" spans="1:3" x14ac:dyDescent="0.25">
      <c r="A636" t="s">
        <v>6785</v>
      </c>
      <c r="B636" t="s">
        <v>1011</v>
      </c>
      <c r="C636" t="s">
        <v>6784</v>
      </c>
    </row>
    <row r="637" spans="1:3" x14ac:dyDescent="0.25">
      <c r="A637" t="s">
        <v>6785</v>
      </c>
      <c r="B637" t="s">
        <v>1013</v>
      </c>
      <c r="C637" t="s">
        <v>6784</v>
      </c>
    </row>
    <row r="638" spans="1:3" x14ac:dyDescent="0.25">
      <c r="A638" t="s">
        <v>6798</v>
      </c>
      <c r="B638" t="s">
        <v>1016</v>
      </c>
      <c r="C638" t="s">
        <v>6787</v>
      </c>
    </row>
    <row r="639" spans="1:3" x14ac:dyDescent="0.25">
      <c r="A639" t="s">
        <v>6764</v>
      </c>
      <c r="B639" t="s">
        <v>1017</v>
      </c>
      <c r="C639" t="s">
        <v>6784</v>
      </c>
    </row>
    <row r="640" spans="1:3" x14ac:dyDescent="0.25">
      <c r="A640" t="s">
        <v>6791</v>
      </c>
      <c r="B640" t="s">
        <v>1018</v>
      </c>
      <c r="C640" t="s">
        <v>6782</v>
      </c>
    </row>
    <row r="641" spans="1:3" x14ac:dyDescent="0.25">
      <c r="A641" t="s">
        <v>6795</v>
      </c>
      <c r="B641" t="s">
        <v>1020</v>
      </c>
      <c r="C641" t="s">
        <v>6784</v>
      </c>
    </row>
    <row r="642" spans="1:3" x14ac:dyDescent="0.25">
      <c r="A642" t="s">
        <v>6785</v>
      </c>
      <c r="B642" t="s">
        <v>1022</v>
      </c>
      <c r="C642" t="s">
        <v>6784</v>
      </c>
    </row>
    <row r="643" spans="1:3" x14ac:dyDescent="0.25">
      <c r="A643" t="s">
        <v>6794</v>
      </c>
      <c r="B643" t="s">
        <v>1023</v>
      </c>
      <c r="C643" t="s">
        <v>6787</v>
      </c>
    </row>
    <row r="644" spans="1:3" x14ac:dyDescent="0.25">
      <c r="A644" t="s">
        <v>6791</v>
      </c>
      <c r="B644" t="s">
        <v>1024</v>
      </c>
      <c r="C644" t="s">
        <v>6782</v>
      </c>
    </row>
    <row r="645" spans="1:3" x14ac:dyDescent="0.25">
      <c r="A645" t="s">
        <v>6793</v>
      </c>
      <c r="B645" t="s">
        <v>1026</v>
      </c>
      <c r="C645" t="s">
        <v>6782</v>
      </c>
    </row>
    <row r="646" spans="1:3" x14ac:dyDescent="0.25">
      <c r="A646" t="s">
        <v>6764</v>
      </c>
      <c r="B646" t="s">
        <v>1028</v>
      </c>
      <c r="C646" t="s">
        <v>6784</v>
      </c>
    </row>
    <row r="647" spans="1:3" x14ac:dyDescent="0.25">
      <c r="A647" t="s">
        <v>6788</v>
      </c>
      <c r="B647" t="s">
        <v>1029</v>
      </c>
      <c r="C647" t="s">
        <v>6787</v>
      </c>
    </row>
    <row r="648" spans="1:3" x14ac:dyDescent="0.25">
      <c r="A648" t="s">
        <v>6783</v>
      </c>
      <c r="B648" t="s">
        <v>1030</v>
      </c>
      <c r="C648" t="s">
        <v>6782</v>
      </c>
    </row>
    <row r="649" spans="1:3" x14ac:dyDescent="0.25">
      <c r="A649" t="s">
        <v>6785</v>
      </c>
      <c r="B649" t="s">
        <v>1031</v>
      </c>
      <c r="C649" t="s">
        <v>6784</v>
      </c>
    </row>
    <row r="650" spans="1:3" x14ac:dyDescent="0.25">
      <c r="A650" t="s">
        <v>6799</v>
      </c>
      <c r="B650" t="s">
        <v>1032</v>
      </c>
      <c r="C650" t="s">
        <v>6787</v>
      </c>
    </row>
    <row r="651" spans="1:3" x14ac:dyDescent="0.25">
      <c r="A651" t="s">
        <v>6795</v>
      </c>
      <c r="B651" t="s">
        <v>1034</v>
      </c>
      <c r="C651" t="s">
        <v>6784</v>
      </c>
    </row>
    <row r="652" spans="1:3" x14ac:dyDescent="0.25">
      <c r="A652" t="s">
        <v>6788</v>
      </c>
      <c r="B652" t="s">
        <v>1036</v>
      </c>
      <c r="C652" t="s">
        <v>6787</v>
      </c>
    </row>
    <row r="653" spans="1:3" x14ac:dyDescent="0.25">
      <c r="A653" t="s">
        <v>6783</v>
      </c>
      <c r="B653" t="s">
        <v>1037</v>
      </c>
      <c r="C653" t="s">
        <v>6782</v>
      </c>
    </row>
    <row r="654" spans="1:3" x14ac:dyDescent="0.25">
      <c r="A654" t="s">
        <v>6794</v>
      </c>
      <c r="B654" t="s">
        <v>1039</v>
      </c>
      <c r="C654" t="s">
        <v>6787</v>
      </c>
    </row>
    <row r="655" spans="1:3" x14ac:dyDescent="0.25">
      <c r="A655" t="s">
        <v>6800</v>
      </c>
      <c r="B655" t="s">
        <v>1040</v>
      </c>
      <c r="C655" t="s">
        <v>6787</v>
      </c>
    </row>
    <row r="656" spans="1:3" x14ac:dyDescent="0.25">
      <c r="A656" t="s">
        <v>6786</v>
      </c>
      <c r="B656" t="s">
        <v>1041</v>
      </c>
      <c r="C656" t="s">
        <v>6782</v>
      </c>
    </row>
    <row r="657" spans="1:3" x14ac:dyDescent="0.25">
      <c r="A657" t="s">
        <v>6785</v>
      </c>
      <c r="B657" t="s">
        <v>1042</v>
      </c>
      <c r="C657" t="s">
        <v>6784</v>
      </c>
    </row>
    <row r="658" spans="1:3" x14ac:dyDescent="0.25">
      <c r="A658" t="s">
        <v>6800</v>
      </c>
      <c r="B658" t="s">
        <v>1045</v>
      </c>
      <c r="C658" t="s">
        <v>6787</v>
      </c>
    </row>
    <row r="659" spans="1:3" x14ac:dyDescent="0.25">
      <c r="A659" t="s">
        <v>6797</v>
      </c>
      <c r="B659" t="s">
        <v>1047</v>
      </c>
      <c r="C659" t="s">
        <v>6784</v>
      </c>
    </row>
    <row r="660" spans="1:3" x14ac:dyDescent="0.25">
      <c r="A660" t="s">
        <v>6786</v>
      </c>
      <c r="B660" t="s">
        <v>1048</v>
      </c>
      <c r="C660" t="s">
        <v>6782</v>
      </c>
    </row>
    <row r="661" spans="1:3" x14ac:dyDescent="0.25">
      <c r="A661" t="s">
        <v>6786</v>
      </c>
      <c r="B661" t="s">
        <v>1049</v>
      </c>
      <c r="C661" t="s">
        <v>6782</v>
      </c>
    </row>
    <row r="662" spans="1:3" x14ac:dyDescent="0.25">
      <c r="A662" t="s">
        <v>6798</v>
      </c>
      <c r="B662" t="s">
        <v>1051</v>
      </c>
      <c r="C662" t="s">
        <v>6787</v>
      </c>
    </row>
    <row r="663" spans="1:3" x14ac:dyDescent="0.25">
      <c r="A663" t="s">
        <v>6797</v>
      </c>
      <c r="B663" t="s">
        <v>1055</v>
      </c>
      <c r="C663" t="s">
        <v>6784</v>
      </c>
    </row>
    <row r="664" spans="1:3" x14ac:dyDescent="0.25">
      <c r="A664" t="s">
        <v>6764</v>
      </c>
      <c r="B664" t="s">
        <v>1056</v>
      </c>
      <c r="C664" t="s">
        <v>6784</v>
      </c>
    </row>
    <row r="665" spans="1:3" x14ac:dyDescent="0.25">
      <c r="A665" t="s">
        <v>6799</v>
      </c>
      <c r="B665" t="s">
        <v>1057</v>
      </c>
      <c r="C665" t="s">
        <v>6787</v>
      </c>
    </row>
    <row r="666" spans="1:3" x14ac:dyDescent="0.25">
      <c r="A666" t="s">
        <v>6796</v>
      </c>
      <c r="B666" t="s">
        <v>1058</v>
      </c>
      <c r="C666" t="s">
        <v>6787</v>
      </c>
    </row>
    <row r="667" spans="1:3" x14ac:dyDescent="0.25">
      <c r="A667" t="s">
        <v>6788</v>
      </c>
      <c r="B667" t="s">
        <v>1059</v>
      </c>
      <c r="C667" t="s">
        <v>6787</v>
      </c>
    </row>
    <row r="668" spans="1:3" x14ac:dyDescent="0.25">
      <c r="A668" t="s">
        <v>6783</v>
      </c>
      <c r="B668" t="s">
        <v>1061</v>
      </c>
      <c r="C668" t="s">
        <v>6782</v>
      </c>
    </row>
    <row r="669" spans="1:3" x14ac:dyDescent="0.25">
      <c r="A669" t="s">
        <v>6799</v>
      </c>
      <c r="B669" t="s">
        <v>1063</v>
      </c>
      <c r="C669" t="s">
        <v>6787</v>
      </c>
    </row>
    <row r="670" spans="1:3" x14ac:dyDescent="0.25">
      <c r="A670" t="s">
        <v>6798</v>
      </c>
      <c r="B670" t="s">
        <v>1064</v>
      </c>
      <c r="C670" t="s">
        <v>6787</v>
      </c>
    </row>
    <row r="671" spans="1:3" x14ac:dyDescent="0.25">
      <c r="A671" t="s">
        <v>6793</v>
      </c>
      <c r="B671" t="s">
        <v>1065</v>
      </c>
      <c r="C671" t="s">
        <v>6782</v>
      </c>
    </row>
    <row r="672" spans="1:3" x14ac:dyDescent="0.25">
      <c r="A672" t="s">
        <v>6785</v>
      </c>
      <c r="B672" t="s">
        <v>1067</v>
      </c>
      <c r="C672" t="s">
        <v>6784</v>
      </c>
    </row>
    <row r="673" spans="1:3" x14ac:dyDescent="0.25">
      <c r="A673" t="s">
        <v>6788</v>
      </c>
      <c r="B673" t="s">
        <v>1069</v>
      </c>
      <c r="C673" t="s">
        <v>6787</v>
      </c>
    </row>
    <row r="674" spans="1:3" x14ac:dyDescent="0.25">
      <c r="A674" t="s">
        <v>6764</v>
      </c>
      <c r="B674" t="s">
        <v>1071</v>
      </c>
      <c r="C674" t="s">
        <v>6784</v>
      </c>
    </row>
    <row r="675" spans="1:3" x14ac:dyDescent="0.25">
      <c r="A675" t="s">
        <v>6794</v>
      </c>
      <c r="B675" t="s">
        <v>1073</v>
      </c>
      <c r="C675" t="s">
        <v>6787</v>
      </c>
    </row>
    <row r="676" spans="1:3" x14ac:dyDescent="0.25">
      <c r="A676" t="s">
        <v>6794</v>
      </c>
      <c r="B676" t="s">
        <v>1074</v>
      </c>
      <c r="C676" t="s">
        <v>6787</v>
      </c>
    </row>
    <row r="677" spans="1:3" x14ac:dyDescent="0.25">
      <c r="A677" t="s">
        <v>6800</v>
      </c>
      <c r="B677" t="s">
        <v>1075</v>
      </c>
      <c r="C677" t="s">
        <v>6787</v>
      </c>
    </row>
    <row r="678" spans="1:3" x14ac:dyDescent="0.25">
      <c r="A678" t="s">
        <v>6792</v>
      </c>
      <c r="B678" t="s">
        <v>1076</v>
      </c>
      <c r="C678" t="s">
        <v>6787</v>
      </c>
    </row>
    <row r="679" spans="1:3" x14ac:dyDescent="0.25">
      <c r="A679" t="s">
        <v>6788</v>
      </c>
      <c r="B679" t="s">
        <v>1077</v>
      </c>
      <c r="C679" t="s">
        <v>6787</v>
      </c>
    </row>
    <row r="680" spans="1:3" x14ac:dyDescent="0.25">
      <c r="A680" t="s">
        <v>6785</v>
      </c>
      <c r="B680" t="s">
        <v>1080</v>
      </c>
      <c r="C680" t="s">
        <v>6784</v>
      </c>
    </row>
    <row r="681" spans="1:3" x14ac:dyDescent="0.25">
      <c r="A681" t="s">
        <v>6794</v>
      </c>
      <c r="B681" t="s">
        <v>1082</v>
      </c>
      <c r="C681" t="s">
        <v>6787</v>
      </c>
    </row>
    <row r="682" spans="1:3" x14ac:dyDescent="0.25">
      <c r="A682" t="s">
        <v>6790</v>
      </c>
      <c r="B682" t="s">
        <v>1083</v>
      </c>
      <c r="C682" t="s">
        <v>6787</v>
      </c>
    </row>
    <row r="683" spans="1:3" x14ac:dyDescent="0.25">
      <c r="A683" t="s">
        <v>6796</v>
      </c>
      <c r="B683" t="s">
        <v>1084</v>
      </c>
      <c r="C683" t="s">
        <v>6787</v>
      </c>
    </row>
    <row r="684" spans="1:3" x14ac:dyDescent="0.25">
      <c r="A684" t="s">
        <v>6796</v>
      </c>
      <c r="B684" t="s">
        <v>1085</v>
      </c>
      <c r="C684" t="s">
        <v>6787</v>
      </c>
    </row>
    <row r="685" spans="1:3" x14ac:dyDescent="0.25">
      <c r="A685" t="s">
        <v>6793</v>
      </c>
      <c r="B685" t="s">
        <v>1086</v>
      </c>
      <c r="C685" t="s">
        <v>6782</v>
      </c>
    </row>
    <row r="686" spans="1:3" x14ac:dyDescent="0.25">
      <c r="A686" t="s">
        <v>6790</v>
      </c>
      <c r="B686" t="s">
        <v>1089</v>
      </c>
      <c r="C686" t="s">
        <v>6787</v>
      </c>
    </row>
    <row r="687" spans="1:3" x14ac:dyDescent="0.25">
      <c r="A687" t="s">
        <v>6793</v>
      </c>
      <c r="B687" t="s">
        <v>1090</v>
      </c>
      <c r="C687" t="s">
        <v>6782</v>
      </c>
    </row>
    <row r="688" spans="1:3" x14ac:dyDescent="0.25">
      <c r="A688" t="s">
        <v>6791</v>
      </c>
      <c r="B688" t="s">
        <v>1092</v>
      </c>
      <c r="C688" t="s">
        <v>6782</v>
      </c>
    </row>
    <row r="689" spans="1:3" x14ac:dyDescent="0.25">
      <c r="A689" t="s">
        <v>6786</v>
      </c>
      <c r="B689" t="s">
        <v>1093</v>
      </c>
      <c r="C689" t="s">
        <v>6782</v>
      </c>
    </row>
    <row r="690" spans="1:3" x14ac:dyDescent="0.25">
      <c r="A690" t="s">
        <v>6800</v>
      </c>
      <c r="B690" t="s">
        <v>1094</v>
      </c>
      <c r="C690" t="s">
        <v>6787</v>
      </c>
    </row>
    <row r="691" spans="1:3" x14ac:dyDescent="0.25">
      <c r="A691" t="s">
        <v>6798</v>
      </c>
      <c r="B691" t="s">
        <v>1095</v>
      </c>
      <c r="C691" t="s">
        <v>6787</v>
      </c>
    </row>
    <row r="692" spans="1:3" x14ac:dyDescent="0.25">
      <c r="A692" t="s">
        <v>6792</v>
      </c>
      <c r="B692" t="s">
        <v>1097</v>
      </c>
      <c r="C692" t="s">
        <v>6787</v>
      </c>
    </row>
    <row r="693" spans="1:3" x14ac:dyDescent="0.25">
      <c r="A693" t="s">
        <v>6794</v>
      </c>
      <c r="B693" t="s">
        <v>1098</v>
      </c>
      <c r="C693" t="s">
        <v>6787</v>
      </c>
    </row>
    <row r="694" spans="1:3" x14ac:dyDescent="0.25">
      <c r="A694" t="s">
        <v>6800</v>
      </c>
      <c r="B694" t="s">
        <v>1099</v>
      </c>
      <c r="C694" t="s">
        <v>6787</v>
      </c>
    </row>
    <row r="695" spans="1:3" x14ac:dyDescent="0.25">
      <c r="A695" t="s">
        <v>6792</v>
      </c>
      <c r="B695" t="s">
        <v>1100</v>
      </c>
      <c r="C695" t="s">
        <v>6787</v>
      </c>
    </row>
    <row r="696" spans="1:3" x14ac:dyDescent="0.25">
      <c r="A696" t="s">
        <v>6792</v>
      </c>
      <c r="B696" t="s">
        <v>1101</v>
      </c>
      <c r="C696" t="s">
        <v>6787</v>
      </c>
    </row>
    <row r="697" spans="1:3" x14ac:dyDescent="0.25">
      <c r="A697" t="s">
        <v>6798</v>
      </c>
      <c r="B697" t="s">
        <v>1102</v>
      </c>
      <c r="C697" t="s">
        <v>6787</v>
      </c>
    </row>
    <row r="698" spans="1:3" x14ac:dyDescent="0.25">
      <c r="A698" t="s">
        <v>6797</v>
      </c>
      <c r="B698" t="s">
        <v>1104</v>
      </c>
      <c r="C698" t="s">
        <v>6784</v>
      </c>
    </row>
    <row r="699" spans="1:3" x14ac:dyDescent="0.25">
      <c r="A699" t="s">
        <v>6792</v>
      </c>
      <c r="B699" t="s">
        <v>1105</v>
      </c>
      <c r="C699" t="s">
        <v>6787</v>
      </c>
    </row>
    <row r="700" spans="1:3" x14ac:dyDescent="0.25">
      <c r="A700" t="s">
        <v>6792</v>
      </c>
      <c r="B700" t="s">
        <v>1107</v>
      </c>
      <c r="C700" t="s">
        <v>6787</v>
      </c>
    </row>
    <row r="701" spans="1:3" x14ac:dyDescent="0.25">
      <c r="A701" t="s">
        <v>6790</v>
      </c>
      <c r="B701" t="s">
        <v>1109</v>
      </c>
      <c r="C701" t="s">
        <v>6787</v>
      </c>
    </row>
    <row r="702" spans="1:3" x14ac:dyDescent="0.25">
      <c r="A702" t="s">
        <v>6796</v>
      </c>
      <c r="B702" t="s">
        <v>1111</v>
      </c>
      <c r="C702" t="s">
        <v>6787</v>
      </c>
    </row>
    <row r="703" spans="1:3" x14ac:dyDescent="0.25">
      <c r="A703" t="s">
        <v>6789</v>
      </c>
      <c r="B703" t="s">
        <v>1112</v>
      </c>
      <c r="C703" t="s">
        <v>6787</v>
      </c>
    </row>
    <row r="704" spans="1:3" x14ac:dyDescent="0.25">
      <c r="A704" t="s">
        <v>6794</v>
      </c>
      <c r="B704" t="s">
        <v>1114</v>
      </c>
      <c r="C704" t="s">
        <v>6787</v>
      </c>
    </row>
    <row r="705" spans="1:3" x14ac:dyDescent="0.25">
      <c r="A705" t="s">
        <v>6788</v>
      </c>
      <c r="B705" t="s">
        <v>1115</v>
      </c>
      <c r="C705" t="s">
        <v>6787</v>
      </c>
    </row>
    <row r="706" spans="1:3" x14ac:dyDescent="0.25">
      <c r="A706" t="s">
        <v>6797</v>
      </c>
      <c r="B706" t="s">
        <v>1116</v>
      </c>
      <c r="C706" t="s">
        <v>6784</v>
      </c>
    </row>
    <row r="707" spans="1:3" x14ac:dyDescent="0.25">
      <c r="A707" t="s">
        <v>6799</v>
      </c>
      <c r="B707" t="s">
        <v>1117</v>
      </c>
      <c r="C707" t="s">
        <v>6787</v>
      </c>
    </row>
    <row r="708" spans="1:3" x14ac:dyDescent="0.25">
      <c r="A708" t="s">
        <v>6789</v>
      </c>
      <c r="B708" t="s">
        <v>1118</v>
      </c>
      <c r="C708" t="s">
        <v>6787</v>
      </c>
    </row>
    <row r="709" spans="1:3" x14ac:dyDescent="0.25">
      <c r="A709" t="s">
        <v>6764</v>
      </c>
      <c r="B709" t="s">
        <v>1119</v>
      </c>
      <c r="C709" t="s">
        <v>6784</v>
      </c>
    </row>
    <row r="710" spans="1:3" x14ac:dyDescent="0.25">
      <c r="A710" t="s">
        <v>6796</v>
      </c>
      <c r="B710" t="s">
        <v>1120</v>
      </c>
      <c r="C710" t="s">
        <v>6787</v>
      </c>
    </row>
    <row r="711" spans="1:3" x14ac:dyDescent="0.25">
      <c r="A711" t="s">
        <v>6798</v>
      </c>
      <c r="B711" t="s">
        <v>1121</v>
      </c>
      <c r="C711" t="s">
        <v>6787</v>
      </c>
    </row>
    <row r="712" spans="1:3" x14ac:dyDescent="0.25">
      <c r="A712" t="s">
        <v>6785</v>
      </c>
      <c r="B712" t="s">
        <v>1123</v>
      </c>
      <c r="C712" t="s">
        <v>6784</v>
      </c>
    </row>
    <row r="713" spans="1:3" x14ac:dyDescent="0.25">
      <c r="A713" t="s">
        <v>6794</v>
      </c>
      <c r="B713" t="s">
        <v>1124</v>
      </c>
      <c r="C713" t="s">
        <v>6787</v>
      </c>
    </row>
    <row r="714" spans="1:3" x14ac:dyDescent="0.25">
      <c r="A714" t="s">
        <v>6789</v>
      </c>
      <c r="B714" t="s">
        <v>1125</v>
      </c>
      <c r="C714" t="s">
        <v>6787</v>
      </c>
    </row>
    <row r="715" spans="1:3" x14ac:dyDescent="0.25">
      <c r="A715" t="s">
        <v>6786</v>
      </c>
      <c r="B715" t="s">
        <v>1126</v>
      </c>
      <c r="C715" t="s">
        <v>6782</v>
      </c>
    </row>
    <row r="716" spans="1:3" x14ac:dyDescent="0.25">
      <c r="A716" t="s">
        <v>6783</v>
      </c>
      <c r="B716" t="s">
        <v>1127</v>
      </c>
      <c r="C716" t="s">
        <v>6782</v>
      </c>
    </row>
    <row r="717" spans="1:3" x14ac:dyDescent="0.25">
      <c r="A717" t="s">
        <v>6793</v>
      </c>
      <c r="B717" t="s">
        <v>1128</v>
      </c>
      <c r="C717" t="s">
        <v>6782</v>
      </c>
    </row>
    <row r="718" spans="1:3" x14ac:dyDescent="0.25">
      <c r="A718" t="s">
        <v>6800</v>
      </c>
      <c r="B718" t="s">
        <v>1130</v>
      </c>
      <c r="C718" t="s">
        <v>6787</v>
      </c>
    </row>
    <row r="719" spans="1:3" x14ac:dyDescent="0.25">
      <c r="A719" t="s">
        <v>6764</v>
      </c>
      <c r="B719" t="s">
        <v>1132</v>
      </c>
      <c r="C719" t="s">
        <v>6784</v>
      </c>
    </row>
    <row r="720" spans="1:3" x14ac:dyDescent="0.25">
      <c r="A720" t="s">
        <v>6799</v>
      </c>
      <c r="B720" t="s">
        <v>1136</v>
      </c>
      <c r="C720" t="s">
        <v>6787</v>
      </c>
    </row>
    <row r="721" spans="1:3" x14ac:dyDescent="0.25">
      <c r="A721" t="s">
        <v>6796</v>
      </c>
      <c r="B721" t="s">
        <v>1137</v>
      </c>
      <c r="C721" t="s">
        <v>6787</v>
      </c>
    </row>
    <row r="722" spans="1:3" x14ac:dyDescent="0.25">
      <c r="A722" t="s">
        <v>6798</v>
      </c>
      <c r="B722" t="s">
        <v>1138</v>
      </c>
      <c r="C722" t="s">
        <v>6787</v>
      </c>
    </row>
    <row r="723" spans="1:3" x14ac:dyDescent="0.25">
      <c r="A723" t="s">
        <v>6793</v>
      </c>
      <c r="B723" t="s">
        <v>1140</v>
      </c>
      <c r="C723" t="s">
        <v>6782</v>
      </c>
    </row>
    <row r="724" spans="1:3" x14ac:dyDescent="0.25">
      <c r="A724" t="s">
        <v>6798</v>
      </c>
      <c r="B724" t="s">
        <v>1142</v>
      </c>
      <c r="C724" t="s">
        <v>6787</v>
      </c>
    </row>
    <row r="725" spans="1:3" x14ac:dyDescent="0.25">
      <c r="A725" t="s">
        <v>6800</v>
      </c>
      <c r="B725" t="s">
        <v>1144</v>
      </c>
      <c r="C725" t="s">
        <v>6787</v>
      </c>
    </row>
    <row r="726" spans="1:3" x14ac:dyDescent="0.25">
      <c r="A726" t="s">
        <v>6764</v>
      </c>
      <c r="B726" t="s">
        <v>1147</v>
      </c>
      <c r="C726" t="s">
        <v>6784</v>
      </c>
    </row>
    <row r="727" spans="1:3" x14ac:dyDescent="0.25">
      <c r="A727" t="s">
        <v>6788</v>
      </c>
      <c r="B727" t="s">
        <v>1149</v>
      </c>
      <c r="C727" t="s">
        <v>6787</v>
      </c>
    </row>
    <row r="728" spans="1:3" x14ac:dyDescent="0.25">
      <c r="A728" t="s">
        <v>6785</v>
      </c>
      <c r="B728" t="s">
        <v>1151</v>
      </c>
      <c r="C728" t="s">
        <v>6784</v>
      </c>
    </row>
    <row r="729" spans="1:3" x14ac:dyDescent="0.25">
      <c r="A729" t="s">
        <v>6796</v>
      </c>
      <c r="B729" t="s">
        <v>1152</v>
      </c>
      <c r="C729" t="s">
        <v>6787</v>
      </c>
    </row>
    <row r="730" spans="1:3" x14ac:dyDescent="0.25">
      <c r="A730" t="s">
        <v>6798</v>
      </c>
      <c r="B730" t="s">
        <v>1153</v>
      </c>
      <c r="C730" t="s">
        <v>6787</v>
      </c>
    </row>
    <row r="731" spans="1:3" x14ac:dyDescent="0.25">
      <c r="A731" t="s">
        <v>6785</v>
      </c>
      <c r="B731" t="s">
        <v>1155</v>
      </c>
      <c r="C731" t="s">
        <v>6784</v>
      </c>
    </row>
    <row r="732" spans="1:3" x14ac:dyDescent="0.25">
      <c r="A732" t="s">
        <v>6785</v>
      </c>
      <c r="B732" t="s">
        <v>1157</v>
      </c>
      <c r="C732" t="s">
        <v>6784</v>
      </c>
    </row>
    <row r="733" spans="1:3" x14ac:dyDescent="0.25">
      <c r="A733" t="s">
        <v>6792</v>
      </c>
      <c r="B733" t="s">
        <v>1159</v>
      </c>
      <c r="C733" t="s">
        <v>6787</v>
      </c>
    </row>
    <row r="734" spans="1:3" x14ac:dyDescent="0.25">
      <c r="A734" t="s">
        <v>6789</v>
      </c>
      <c r="B734" t="s">
        <v>1160</v>
      </c>
      <c r="C734" t="s">
        <v>6787</v>
      </c>
    </row>
    <row r="735" spans="1:3" x14ac:dyDescent="0.25">
      <c r="A735" t="s">
        <v>6793</v>
      </c>
      <c r="B735" t="s">
        <v>1162</v>
      </c>
      <c r="C735" t="s">
        <v>6782</v>
      </c>
    </row>
    <row r="736" spans="1:3" x14ac:dyDescent="0.25">
      <c r="A736" t="s">
        <v>6799</v>
      </c>
      <c r="B736" t="s">
        <v>1163</v>
      </c>
      <c r="C736" t="s">
        <v>6787</v>
      </c>
    </row>
    <row r="737" spans="1:3" x14ac:dyDescent="0.25">
      <c r="A737" t="s">
        <v>6785</v>
      </c>
      <c r="B737" t="s">
        <v>1165</v>
      </c>
      <c r="C737" t="s">
        <v>6784</v>
      </c>
    </row>
    <row r="738" spans="1:3" x14ac:dyDescent="0.25">
      <c r="A738" t="s">
        <v>6785</v>
      </c>
      <c r="B738" t="s">
        <v>1167</v>
      </c>
      <c r="C738" t="s">
        <v>6784</v>
      </c>
    </row>
    <row r="739" spans="1:3" x14ac:dyDescent="0.25">
      <c r="A739" t="s">
        <v>6800</v>
      </c>
      <c r="B739" t="s">
        <v>1168</v>
      </c>
      <c r="C739" t="s">
        <v>6787</v>
      </c>
    </row>
    <row r="740" spans="1:3" x14ac:dyDescent="0.25">
      <c r="A740" t="s">
        <v>6789</v>
      </c>
      <c r="B740" t="s">
        <v>1171</v>
      </c>
      <c r="C740" t="s">
        <v>6787</v>
      </c>
    </row>
    <row r="741" spans="1:3" x14ac:dyDescent="0.25">
      <c r="A741" t="s">
        <v>6764</v>
      </c>
      <c r="B741" t="s">
        <v>1174</v>
      </c>
      <c r="C741" t="s">
        <v>6784</v>
      </c>
    </row>
    <row r="742" spans="1:3" x14ac:dyDescent="0.25">
      <c r="A742" t="s">
        <v>6798</v>
      </c>
      <c r="B742" t="s">
        <v>1175</v>
      </c>
      <c r="C742" t="s">
        <v>6787</v>
      </c>
    </row>
    <row r="743" spans="1:3" x14ac:dyDescent="0.25">
      <c r="A743" t="s">
        <v>6789</v>
      </c>
      <c r="B743" t="s">
        <v>1176</v>
      </c>
      <c r="C743" t="s">
        <v>6787</v>
      </c>
    </row>
    <row r="744" spans="1:3" x14ac:dyDescent="0.25">
      <c r="A744" t="s">
        <v>6786</v>
      </c>
      <c r="B744" t="s">
        <v>1177</v>
      </c>
      <c r="C744" t="s">
        <v>6782</v>
      </c>
    </row>
    <row r="745" spans="1:3" x14ac:dyDescent="0.25">
      <c r="A745" t="s">
        <v>6788</v>
      </c>
      <c r="B745" t="s">
        <v>1178</v>
      </c>
      <c r="C745" t="s">
        <v>6787</v>
      </c>
    </row>
    <row r="746" spans="1:3" x14ac:dyDescent="0.25">
      <c r="A746" t="s">
        <v>6799</v>
      </c>
      <c r="B746" t="s">
        <v>1180</v>
      </c>
      <c r="C746" t="s">
        <v>6787</v>
      </c>
    </row>
    <row r="747" spans="1:3" x14ac:dyDescent="0.25">
      <c r="A747" t="s">
        <v>6799</v>
      </c>
      <c r="B747" t="s">
        <v>1181</v>
      </c>
      <c r="C747" t="s">
        <v>6787</v>
      </c>
    </row>
    <row r="748" spans="1:3" x14ac:dyDescent="0.25">
      <c r="A748" t="s">
        <v>6798</v>
      </c>
      <c r="B748" t="s">
        <v>1182</v>
      </c>
      <c r="C748" t="s">
        <v>6787</v>
      </c>
    </row>
    <row r="749" spans="1:3" x14ac:dyDescent="0.25">
      <c r="A749" t="s">
        <v>6797</v>
      </c>
      <c r="B749" t="s">
        <v>1184</v>
      </c>
      <c r="C749" t="s">
        <v>6784</v>
      </c>
    </row>
    <row r="750" spans="1:3" x14ac:dyDescent="0.25">
      <c r="A750" t="s">
        <v>6792</v>
      </c>
      <c r="B750" t="s">
        <v>1185</v>
      </c>
      <c r="C750" t="s">
        <v>6787</v>
      </c>
    </row>
    <row r="751" spans="1:3" x14ac:dyDescent="0.25">
      <c r="A751" t="s">
        <v>6785</v>
      </c>
      <c r="B751" t="s">
        <v>1186</v>
      </c>
      <c r="C751" t="s">
        <v>6784</v>
      </c>
    </row>
    <row r="752" spans="1:3" x14ac:dyDescent="0.25">
      <c r="A752" t="s">
        <v>6799</v>
      </c>
      <c r="B752" t="s">
        <v>1188</v>
      </c>
      <c r="C752" t="s">
        <v>6787</v>
      </c>
    </row>
    <row r="753" spans="1:3" x14ac:dyDescent="0.25">
      <c r="A753" t="s">
        <v>6797</v>
      </c>
      <c r="B753" t="s">
        <v>1189</v>
      </c>
      <c r="C753" t="s">
        <v>6784</v>
      </c>
    </row>
    <row r="754" spans="1:3" x14ac:dyDescent="0.25">
      <c r="A754" t="s">
        <v>6791</v>
      </c>
      <c r="B754" t="s">
        <v>1190</v>
      </c>
      <c r="C754" t="s">
        <v>6782</v>
      </c>
    </row>
    <row r="755" spans="1:3" x14ac:dyDescent="0.25">
      <c r="A755" t="s">
        <v>6797</v>
      </c>
      <c r="B755" t="s">
        <v>1191</v>
      </c>
      <c r="C755" t="s">
        <v>6784</v>
      </c>
    </row>
    <row r="756" spans="1:3" x14ac:dyDescent="0.25">
      <c r="A756" t="s">
        <v>6794</v>
      </c>
      <c r="B756" t="s">
        <v>1194</v>
      </c>
      <c r="C756" t="s">
        <v>6787</v>
      </c>
    </row>
    <row r="757" spans="1:3" x14ac:dyDescent="0.25">
      <c r="A757" t="s">
        <v>6797</v>
      </c>
      <c r="B757" t="s">
        <v>1195</v>
      </c>
      <c r="C757" t="s">
        <v>6784</v>
      </c>
    </row>
    <row r="758" spans="1:3" x14ac:dyDescent="0.25">
      <c r="A758" t="s">
        <v>6788</v>
      </c>
      <c r="B758" t="s">
        <v>1196</v>
      </c>
      <c r="C758" t="s">
        <v>6787</v>
      </c>
    </row>
    <row r="759" spans="1:3" x14ac:dyDescent="0.25">
      <c r="A759" t="s">
        <v>6783</v>
      </c>
      <c r="B759" t="s">
        <v>1197</v>
      </c>
      <c r="C759" t="s">
        <v>6782</v>
      </c>
    </row>
    <row r="760" spans="1:3" x14ac:dyDescent="0.25">
      <c r="A760" t="s">
        <v>6798</v>
      </c>
      <c r="B760" t="s">
        <v>1198</v>
      </c>
      <c r="C760" t="s">
        <v>6787</v>
      </c>
    </row>
    <row r="761" spans="1:3" x14ac:dyDescent="0.25">
      <c r="A761" t="s">
        <v>6789</v>
      </c>
      <c r="B761" t="s">
        <v>1199</v>
      </c>
      <c r="C761" t="s">
        <v>6787</v>
      </c>
    </row>
    <row r="762" spans="1:3" x14ac:dyDescent="0.25">
      <c r="A762" t="s">
        <v>6789</v>
      </c>
      <c r="B762" t="s">
        <v>1201</v>
      </c>
      <c r="C762" t="s">
        <v>6787</v>
      </c>
    </row>
    <row r="763" spans="1:3" x14ac:dyDescent="0.25">
      <c r="A763" t="s">
        <v>6797</v>
      </c>
      <c r="B763" t="s">
        <v>1202</v>
      </c>
      <c r="C763" t="s">
        <v>6784</v>
      </c>
    </row>
    <row r="764" spans="1:3" x14ac:dyDescent="0.25">
      <c r="A764" t="s">
        <v>6796</v>
      </c>
      <c r="B764" t="s">
        <v>1203</v>
      </c>
      <c r="C764" t="s">
        <v>6787</v>
      </c>
    </row>
    <row r="765" spans="1:3" x14ac:dyDescent="0.25">
      <c r="A765" t="s">
        <v>6792</v>
      </c>
      <c r="B765" t="s">
        <v>1205</v>
      </c>
      <c r="C765" t="s">
        <v>6787</v>
      </c>
    </row>
    <row r="766" spans="1:3" x14ac:dyDescent="0.25">
      <c r="A766" t="s">
        <v>6793</v>
      </c>
      <c r="B766" t="s">
        <v>1206</v>
      </c>
      <c r="C766" t="s">
        <v>6782</v>
      </c>
    </row>
    <row r="767" spans="1:3" x14ac:dyDescent="0.25">
      <c r="A767" t="s">
        <v>6783</v>
      </c>
      <c r="B767" t="s">
        <v>1208</v>
      </c>
      <c r="C767" t="s">
        <v>6782</v>
      </c>
    </row>
    <row r="768" spans="1:3" x14ac:dyDescent="0.25">
      <c r="A768" t="s">
        <v>6788</v>
      </c>
      <c r="B768" t="s">
        <v>1210</v>
      </c>
      <c r="C768" t="s">
        <v>6787</v>
      </c>
    </row>
    <row r="769" spans="1:3" x14ac:dyDescent="0.25">
      <c r="A769" t="s">
        <v>6788</v>
      </c>
      <c r="B769" t="s">
        <v>1212</v>
      </c>
      <c r="C769" t="s">
        <v>6787</v>
      </c>
    </row>
    <row r="770" spans="1:3" x14ac:dyDescent="0.25">
      <c r="A770" t="s">
        <v>6796</v>
      </c>
      <c r="B770" t="s">
        <v>1213</v>
      </c>
      <c r="C770" t="s">
        <v>6787</v>
      </c>
    </row>
    <row r="771" spans="1:3" x14ac:dyDescent="0.25">
      <c r="A771" t="s">
        <v>6789</v>
      </c>
      <c r="B771" t="s">
        <v>1214</v>
      </c>
      <c r="C771" t="s">
        <v>6787</v>
      </c>
    </row>
    <row r="772" spans="1:3" x14ac:dyDescent="0.25">
      <c r="A772" t="s">
        <v>6798</v>
      </c>
      <c r="B772" t="s">
        <v>1216</v>
      </c>
      <c r="C772" t="s">
        <v>6787</v>
      </c>
    </row>
    <row r="773" spans="1:3" x14ac:dyDescent="0.25">
      <c r="A773" t="s">
        <v>6764</v>
      </c>
      <c r="B773" t="s">
        <v>1217</v>
      </c>
      <c r="C773" t="s">
        <v>6784</v>
      </c>
    </row>
    <row r="774" spans="1:3" x14ac:dyDescent="0.25">
      <c r="A774" t="s">
        <v>6796</v>
      </c>
      <c r="B774" t="s">
        <v>1218</v>
      </c>
      <c r="C774" t="s">
        <v>6787</v>
      </c>
    </row>
    <row r="775" spans="1:3" x14ac:dyDescent="0.25">
      <c r="A775" t="s">
        <v>6797</v>
      </c>
      <c r="B775" t="s">
        <v>1220</v>
      </c>
      <c r="C775" t="s">
        <v>6784</v>
      </c>
    </row>
    <row r="776" spans="1:3" x14ac:dyDescent="0.25">
      <c r="A776" t="s">
        <v>6788</v>
      </c>
      <c r="B776" t="s">
        <v>1221</v>
      </c>
      <c r="C776" t="s">
        <v>6787</v>
      </c>
    </row>
    <row r="777" spans="1:3" x14ac:dyDescent="0.25">
      <c r="A777" t="s">
        <v>6797</v>
      </c>
      <c r="B777" t="s">
        <v>1223</v>
      </c>
      <c r="C777" t="s">
        <v>6784</v>
      </c>
    </row>
    <row r="778" spans="1:3" x14ac:dyDescent="0.25">
      <c r="A778" t="s">
        <v>6790</v>
      </c>
      <c r="B778" t="s">
        <v>1224</v>
      </c>
      <c r="C778" t="s">
        <v>6787</v>
      </c>
    </row>
    <row r="779" spans="1:3" x14ac:dyDescent="0.25">
      <c r="A779" t="s">
        <v>6793</v>
      </c>
      <c r="B779" t="s">
        <v>1225</v>
      </c>
      <c r="C779" t="s">
        <v>6782</v>
      </c>
    </row>
    <row r="780" spans="1:3" x14ac:dyDescent="0.25">
      <c r="A780" t="s">
        <v>6788</v>
      </c>
      <c r="B780" t="s">
        <v>1226</v>
      </c>
      <c r="C780" t="s">
        <v>6787</v>
      </c>
    </row>
    <row r="781" spans="1:3" x14ac:dyDescent="0.25">
      <c r="A781" t="s">
        <v>6794</v>
      </c>
      <c r="B781" t="s">
        <v>1228</v>
      </c>
      <c r="C781" t="s">
        <v>6787</v>
      </c>
    </row>
    <row r="782" spans="1:3" x14ac:dyDescent="0.25">
      <c r="A782" t="s">
        <v>6788</v>
      </c>
      <c r="B782" t="s">
        <v>1229</v>
      </c>
      <c r="C782" t="s">
        <v>6787</v>
      </c>
    </row>
    <row r="783" spans="1:3" x14ac:dyDescent="0.25">
      <c r="A783" t="s">
        <v>6788</v>
      </c>
      <c r="B783" t="s">
        <v>1230</v>
      </c>
      <c r="C783" t="s">
        <v>6787</v>
      </c>
    </row>
    <row r="784" spans="1:3" x14ac:dyDescent="0.25">
      <c r="A784" t="s">
        <v>6799</v>
      </c>
      <c r="B784" t="s">
        <v>1232</v>
      </c>
      <c r="C784" t="s">
        <v>6787</v>
      </c>
    </row>
    <row r="785" spans="1:3" x14ac:dyDescent="0.25">
      <c r="A785" t="s">
        <v>6800</v>
      </c>
      <c r="B785" t="s">
        <v>1233</v>
      </c>
      <c r="C785" t="s">
        <v>6787</v>
      </c>
    </row>
    <row r="786" spans="1:3" x14ac:dyDescent="0.25">
      <c r="A786" t="s">
        <v>6793</v>
      </c>
      <c r="B786" t="s">
        <v>1234</v>
      </c>
      <c r="C786" t="s">
        <v>6782</v>
      </c>
    </row>
    <row r="787" spans="1:3" x14ac:dyDescent="0.25">
      <c r="A787" t="s">
        <v>6799</v>
      </c>
      <c r="B787" t="s">
        <v>1236</v>
      </c>
      <c r="C787" t="s">
        <v>6787</v>
      </c>
    </row>
    <row r="788" spans="1:3" x14ac:dyDescent="0.25">
      <c r="A788" t="s">
        <v>6764</v>
      </c>
      <c r="B788" t="s">
        <v>1238</v>
      </c>
      <c r="C788" t="s">
        <v>6784</v>
      </c>
    </row>
    <row r="789" spans="1:3" x14ac:dyDescent="0.25">
      <c r="A789" t="s">
        <v>6797</v>
      </c>
      <c r="B789" t="s">
        <v>1239</v>
      </c>
      <c r="C789" t="s">
        <v>6784</v>
      </c>
    </row>
    <row r="790" spans="1:3" x14ac:dyDescent="0.25">
      <c r="A790" t="s">
        <v>6798</v>
      </c>
      <c r="B790" t="s">
        <v>1241</v>
      </c>
      <c r="C790" t="s">
        <v>6787</v>
      </c>
    </row>
    <row r="791" spans="1:3" x14ac:dyDescent="0.25">
      <c r="A791" t="s">
        <v>6794</v>
      </c>
      <c r="B791" t="s">
        <v>1243</v>
      </c>
      <c r="C791" t="s">
        <v>6787</v>
      </c>
    </row>
    <row r="792" spans="1:3" x14ac:dyDescent="0.25">
      <c r="A792" t="s">
        <v>6799</v>
      </c>
      <c r="B792" t="s">
        <v>1244</v>
      </c>
      <c r="C792" t="s">
        <v>6787</v>
      </c>
    </row>
    <row r="793" spans="1:3" x14ac:dyDescent="0.25">
      <c r="A793" t="s">
        <v>6790</v>
      </c>
      <c r="B793" t="s">
        <v>1245</v>
      </c>
      <c r="C793" t="s">
        <v>6787</v>
      </c>
    </row>
    <row r="794" spans="1:3" x14ac:dyDescent="0.25">
      <c r="A794" t="s">
        <v>6788</v>
      </c>
      <c r="B794" t="s">
        <v>1247</v>
      </c>
      <c r="C794" t="s">
        <v>6787</v>
      </c>
    </row>
    <row r="795" spans="1:3" x14ac:dyDescent="0.25">
      <c r="A795" t="s">
        <v>6764</v>
      </c>
      <c r="B795" t="s">
        <v>1248</v>
      </c>
      <c r="C795" t="s">
        <v>6784</v>
      </c>
    </row>
    <row r="796" spans="1:3" x14ac:dyDescent="0.25">
      <c r="A796" t="s">
        <v>6797</v>
      </c>
      <c r="B796" t="s">
        <v>1249</v>
      </c>
      <c r="C796" t="s">
        <v>6784</v>
      </c>
    </row>
    <row r="797" spans="1:3" x14ac:dyDescent="0.25">
      <c r="A797" t="s">
        <v>6795</v>
      </c>
      <c r="B797" t="s">
        <v>1250</v>
      </c>
      <c r="C797" t="s">
        <v>6784</v>
      </c>
    </row>
    <row r="798" spans="1:3" x14ac:dyDescent="0.25">
      <c r="A798" t="s">
        <v>6791</v>
      </c>
      <c r="B798" t="s">
        <v>1251</v>
      </c>
      <c r="C798" t="s">
        <v>6782</v>
      </c>
    </row>
    <row r="799" spans="1:3" x14ac:dyDescent="0.25">
      <c r="A799" t="s">
        <v>6799</v>
      </c>
      <c r="B799" t="s">
        <v>1253</v>
      </c>
      <c r="C799" t="s">
        <v>6787</v>
      </c>
    </row>
    <row r="800" spans="1:3" x14ac:dyDescent="0.25">
      <c r="A800" t="s">
        <v>6797</v>
      </c>
      <c r="B800" t="s">
        <v>1255</v>
      </c>
      <c r="C800" t="s">
        <v>6784</v>
      </c>
    </row>
    <row r="801" spans="1:3" x14ac:dyDescent="0.25">
      <c r="A801" t="s">
        <v>6800</v>
      </c>
      <c r="B801" t="s">
        <v>1257</v>
      </c>
      <c r="C801" t="s">
        <v>6787</v>
      </c>
    </row>
    <row r="802" spans="1:3" x14ac:dyDescent="0.25">
      <c r="A802" t="s">
        <v>6791</v>
      </c>
      <c r="B802" t="s">
        <v>1258</v>
      </c>
      <c r="C802" t="s">
        <v>6782</v>
      </c>
    </row>
    <row r="803" spans="1:3" x14ac:dyDescent="0.25">
      <c r="A803" t="s">
        <v>6796</v>
      </c>
      <c r="B803" t="s">
        <v>1259</v>
      </c>
      <c r="C803" t="s">
        <v>6787</v>
      </c>
    </row>
    <row r="804" spans="1:3" x14ac:dyDescent="0.25">
      <c r="A804" t="s">
        <v>6789</v>
      </c>
      <c r="B804" t="s">
        <v>1263</v>
      </c>
      <c r="C804" t="s">
        <v>6787</v>
      </c>
    </row>
    <row r="805" spans="1:3" x14ac:dyDescent="0.25">
      <c r="A805" t="s">
        <v>6764</v>
      </c>
      <c r="B805" t="s">
        <v>1264</v>
      </c>
      <c r="C805" t="s">
        <v>6784</v>
      </c>
    </row>
    <row r="806" spans="1:3" x14ac:dyDescent="0.25">
      <c r="A806" t="s">
        <v>6785</v>
      </c>
      <c r="B806" t="s">
        <v>1265</v>
      </c>
      <c r="C806" t="s">
        <v>6784</v>
      </c>
    </row>
    <row r="807" spans="1:3" x14ac:dyDescent="0.25">
      <c r="A807" t="s">
        <v>6799</v>
      </c>
      <c r="B807" t="s">
        <v>1266</v>
      </c>
      <c r="C807" t="s">
        <v>6787</v>
      </c>
    </row>
    <row r="808" spans="1:3" x14ac:dyDescent="0.25">
      <c r="A808" t="s">
        <v>6799</v>
      </c>
      <c r="B808" t="s">
        <v>1267</v>
      </c>
      <c r="C808" t="s">
        <v>6787</v>
      </c>
    </row>
    <row r="809" spans="1:3" x14ac:dyDescent="0.25">
      <c r="A809" t="s">
        <v>6793</v>
      </c>
      <c r="B809" t="s">
        <v>1268</v>
      </c>
      <c r="C809" t="s">
        <v>6782</v>
      </c>
    </row>
    <row r="810" spans="1:3" x14ac:dyDescent="0.25">
      <c r="A810" t="s">
        <v>6786</v>
      </c>
      <c r="B810" t="s">
        <v>1270</v>
      </c>
      <c r="C810" t="s">
        <v>6782</v>
      </c>
    </row>
    <row r="811" spans="1:3" x14ac:dyDescent="0.25">
      <c r="A811" t="s">
        <v>6783</v>
      </c>
      <c r="B811" t="s">
        <v>1271</v>
      </c>
      <c r="C811" t="s">
        <v>6782</v>
      </c>
    </row>
    <row r="812" spans="1:3" x14ac:dyDescent="0.25">
      <c r="A812" t="s">
        <v>6791</v>
      </c>
      <c r="B812" t="s">
        <v>1273</v>
      </c>
      <c r="C812" t="s">
        <v>6782</v>
      </c>
    </row>
    <row r="813" spans="1:3" x14ac:dyDescent="0.25">
      <c r="A813" t="s">
        <v>6793</v>
      </c>
      <c r="B813" t="s">
        <v>1275</v>
      </c>
      <c r="C813" t="s">
        <v>6782</v>
      </c>
    </row>
    <row r="814" spans="1:3" x14ac:dyDescent="0.25">
      <c r="A814" t="s">
        <v>6785</v>
      </c>
      <c r="B814" t="s">
        <v>1276</v>
      </c>
      <c r="C814" t="s">
        <v>6784</v>
      </c>
    </row>
    <row r="815" spans="1:3" x14ac:dyDescent="0.25">
      <c r="A815" t="s">
        <v>6794</v>
      </c>
      <c r="B815" t="s">
        <v>1278</v>
      </c>
      <c r="C815" t="s">
        <v>6787</v>
      </c>
    </row>
    <row r="816" spans="1:3" x14ac:dyDescent="0.25">
      <c r="A816" t="s">
        <v>6798</v>
      </c>
      <c r="B816" t="s">
        <v>1281</v>
      </c>
      <c r="C816" t="s">
        <v>6787</v>
      </c>
    </row>
    <row r="817" spans="1:3" x14ac:dyDescent="0.25">
      <c r="A817" t="s">
        <v>6789</v>
      </c>
      <c r="B817" t="s">
        <v>1283</v>
      </c>
      <c r="C817" t="s">
        <v>6787</v>
      </c>
    </row>
    <row r="818" spans="1:3" x14ac:dyDescent="0.25">
      <c r="A818" t="s">
        <v>6800</v>
      </c>
      <c r="B818" t="s">
        <v>1285</v>
      </c>
      <c r="C818" t="s">
        <v>6787</v>
      </c>
    </row>
    <row r="819" spans="1:3" x14ac:dyDescent="0.25">
      <c r="A819" t="s">
        <v>6790</v>
      </c>
      <c r="B819" t="s">
        <v>1287</v>
      </c>
      <c r="C819" t="s">
        <v>6787</v>
      </c>
    </row>
    <row r="820" spans="1:3" x14ac:dyDescent="0.25">
      <c r="A820" t="s">
        <v>6796</v>
      </c>
      <c r="B820" t="s">
        <v>1288</v>
      </c>
      <c r="C820" t="s">
        <v>6787</v>
      </c>
    </row>
    <row r="821" spans="1:3" x14ac:dyDescent="0.25">
      <c r="A821" t="s">
        <v>6799</v>
      </c>
      <c r="B821" t="s">
        <v>1290</v>
      </c>
      <c r="C821" t="s">
        <v>6787</v>
      </c>
    </row>
    <row r="822" spans="1:3" x14ac:dyDescent="0.25">
      <c r="A822" t="s">
        <v>6786</v>
      </c>
      <c r="B822" t="s">
        <v>1291</v>
      </c>
      <c r="C822" t="s">
        <v>6782</v>
      </c>
    </row>
    <row r="823" spans="1:3" x14ac:dyDescent="0.25">
      <c r="A823" t="s">
        <v>6796</v>
      </c>
      <c r="B823" t="s">
        <v>1292</v>
      </c>
      <c r="C823" t="s">
        <v>6787</v>
      </c>
    </row>
    <row r="824" spans="1:3" x14ac:dyDescent="0.25">
      <c r="A824" t="s">
        <v>6793</v>
      </c>
      <c r="B824" t="s">
        <v>1293</v>
      </c>
      <c r="C824" t="s">
        <v>6782</v>
      </c>
    </row>
    <row r="825" spans="1:3" x14ac:dyDescent="0.25">
      <c r="A825" t="s">
        <v>6789</v>
      </c>
      <c r="B825" t="s">
        <v>1295</v>
      </c>
      <c r="C825" t="s">
        <v>6787</v>
      </c>
    </row>
    <row r="826" spans="1:3" x14ac:dyDescent="0.25">
      <c r="A826" t="s">
        <v>6799</v>
      </c>
      <c r="B826" t="s">
        <v>1297</v>
      </c>
      <c r="C826" t="s">
        <v>6787</v>
      </c>
    </row>
    <row r="827" spans="1:3" x14ac:dyDescent="0.25">
      <c r="A827" t="s">
        <v>6790</v>
      </c>
      <c r="B827" t="s">
        <v>1300</v>
      </c>
      <c r="C827" t="s">
        <v>6787</v>
      </c>
    </row>
    <row r="828" spans="1:3" x14ac:dyDescent="0.25">
      <c r="A828" t="s">
        <v>6786</v>
      </c>
      <c r="B828" t="s">
        <v>1301</v>
      </c>
      <c r="C828" t="s">
        <v>6782</v>
      </c>
    </row>
    <row r="829" spans="1:3" x14ac:dyDescent="0.25">
      <c r="A829" t="s">
        <v>6798</v>
      </c>
      <c r="B829" t="s">
        <v>1303</v>
      </c>
      <c r="C829" t="s">
        <v>6787</v>
      </c>
    </row>
    <row r="830" spans="1:3" x14ac:dyDescent="0.25">
      <c r="A830" t="s">
        <v>6791</v>
      </c>
      <c r="B830" t="s">
        <v>1304</v>
      </c>
      <c r="C830" t="s">
        <v>6782</v>
      </c>
    </row>
    <row r="831" spans="1:3" x14ac:dyDescent="0.25">
      <c r="A831" t="s">
        <v>6788</v>
      </c>
      <c r="B831" t="s">
        <v>1306</v>
      </c>
      <c r="C831" t="s">
        <v>6787</v>
      </c>
    </row>
    <row r="832" spans="1:3" x14ac:dyDescent="0.25">
      <c r="A832" t="s">
        <v>6796</v>
      </c>
      <c r="B832" t="s">
        <v>1307</v>
      </c>
      <c r="C832" t="s">
        <v>6787</v>
      </c>
    </row>
    <row r="833" spans="1:3" x14ac:dyDescent="0.25">
      <c r="A833" t="s">
        <v>6800</v>
      </c>
      <c r="B833" t="s">
        <v>1309</v>
      </c>
      <c r="C833" t="s">
        <v>6787</v>
      </c>
    </row>
    <row r="834" spans="1:3" x14ac:dyDescent="0.25">
      <c r="A834" t="s">
        <v>6783</v>
      </c>
      <c r="B834" t="s">
        <v>1310</v>
      </c>
      <c r="C834" t="s">
        <v>6782</v>
      </c>
    </row>
    <row r="835" spans="1:3" x14ac:dyDescent="0.25">
      <c r="A835" t="s">
        <v>6799</v>
      </c>
      <c r="B835" t="s">
        <v>1312</v>
      </c>
      <c r="C835" t="s">
        <v>6787</v>
      </c>
    </row>
    <row r="836" spans="1:3" x14ac:dyDescent="0.25">
      <c r="A836" t="s">
        <v>6792</v>
      </c>
      <c r="B836" t="s">
        <v>1313</v>
      </c>
      <c r="C836" t="s">
        <v>6787</v>
      </c>
    </row>
    <row r="837" spans="1:3" x14ac:dyDescent="0.25">
      <c r="A837" t="s">
        <v>6783</v>
      </c>
      <c r="B837" t="s">
        <v>1314</v>
      </c>
      <c r="C837" t="s">
        <v>6782</v>
      </c>
    </row>
    <row r="838" spans="1:3" x14ac:dyDescent="0.25">
      <c r="A838" t="s">
        <v>6794</v>
      </c>
      <c r="B838" t="s">
        <v>1315</v>
      </c>
      <c r="C838" t="s">
        <v>6787</v>
      </c>
    </row>
    <row r="839" spans="1:3" x14ac:dyDescent="0.25">
      <c r="A839" t="s">
        <v>6797</v>
      </c>
      <c r="B839" t="s">
        <v>1318</v>
      </c>
      <c r="C839" t="s">
        <v>6784</v>
      </c>
    </row>
    <row r="840" spans="1:3" x14ac:dyDescent="0.25">
      <c r="A840" t="s">
        <v>6800</v>
      </c>
      <c r="B840" t="s">
        <v>1319</v>
      </c>
      <c r="C840" t="s">
        <v>6787</v>
      </c>
    </row>
    <row r="841" spans="1:3" x14ac:dyDescent="0.25">
      <c r="A841" t="s">
        <v>6793</v>
      </c>
      <c r="B841" t="s">
        <v>1320</v>
      </c>
      <c r="C841" t="s">
        <v>6782</v>
      </c>
    </row>
    <row r="842" spans="1:3" x14ac:dyDescent="0.25">
      <c r="A842" t="s">
        <v>6793</v>
      </c>
      <c r="B842" t="s">
        <v>1322</v>
      </c>
      <c r="C842" t="s">
        <v>6782</v>
      </c>
    </row>
    <row r="843" spans="1:3" x14ac:dyDescent="0.25">
      <c r="A843" t="s">
        <v>6799</v>
      </c>
      <c r="B843" t="s">
        <v>1324</v>
      </c>
      <c r="C843" t="s">
        <v>6787</v>
      </c>
    </row>
    <row r="844" spans="1:3" x14ac:dyDescent="0.25">
      <c r="A844" t="s">
        <v>6790</v>
      </c>
      <c r="B844" t="s">
        <v>1325</v>
      </c>
      <c r="C844" t="s">
        <v>6787</v>
      </c>
    </row>
    <row r="845" spans="1:3" x14ac:dyDescent="0.25">
      <c r="A845" t="s">
        <v>6799</v>
      </c>
      <c r="B845" t="s">
        <v>1327</v>
      </c>
      <c r="C845" t="s">
        <v>6787</v>
      </c>
    </row>
    <row r="846" spans="1:3" x14ac:dyDescent="0.25">
      <c r="A846" t="s">
        <v>6799</v>
      </c>
      <c r="B846" t="s">
        <v>1328</v>
      </c>
      <c r="C846" t="s">
        <v>6787</v>
      </c>
    </row>
    <row r="847" spans="1:3" x14ac:dyDescent="0.25">
      <c r="A847" t="s">
        <v>6796</v>
      </c>
      <c r="B847" t="s">
        <v>1329</v>
      </c>
      <c r="C847" t="s">
        <v>6787</v>
      </c>
    </row>
    <row r="848" spans="1:3" x14ac:dyDescent="0.25">
      <c r="A848" t="s">
        <v>6786</v>
      </c>
      <c r="B848" t="s">
        <v>1330</v>
      </c>
      <c r="C848" t="s">
        <v>6782</v>
      </c>
    </row>
    <row r="849" spans="1:3" x14ac:dyDescent="0.25">
      <c r="A849" t="s">
        <v>6764</v>
      </c>
      <c r="B849" t="s">
        <v>1333</v>
      </c>
      <c r="C849" t="s">
        <v>6784</v>
      </c>
    </row>
    <row r="850" spans="1:3" x14ac:dyDescent="0.25">
      <c r="A850" t="s">
        <v>6790</v>
      </c>
      <c r="B850" t="s">
        <v>1335</v>
      </c>
      <c r="C850" t="s">
        <v>6787</v>
      </c>
    </row>
    <row r="851" spans="1:3" x14ac:dyDescent="0.25">
      <c r="A851" t="s">
        <v>6788</v>
      </c>
      <c r="B851" t="s">
        <v>1336</v>
      </c>
      <c r="C851" t="s">
        <v>6787</v>
      </c>
    </row>
    <row r="852" spans="1:3" x14ac:dyDescent="0.25">
      <c r="A852" t="s">
        <v>6788</v>
      </c>
      <c r="B852" t="s">
        <v>1338</v>
      </c>
      <c r="C852" t="s">
        <v>6787</v>
      </c>
    </row>
    <row r="853" spans="1:3" x14ac:dyDescent="0.25">
      <c r="A853" t="s">
        <v>6799</v>
      </c>
      <c r="B853" t="s">
        <v>1340</v>
      </c>
      <c r="C853" t="s">
        <v>6787</v>
      </c>
    </row>
    <row r="854" spans="1:3" x14ac:dyDescent="0.25">
      <c r="A854" t="s">
        <v>6785</v>
      </c>
      <c r="B854" t="s">
        <v>1342</v>
      </c>
      <c r="C854" t="s">
        <v>6784</v>
      </c>
    </row>
    <row r="855" spans="1:3" x14ac:dyDescent="0.25">
      <c r="A855" t="s">
        <v>6799</v>
      </c>
      <c r="B855" t="s">
        <v>1343</v>
      </c>
      <c r="C855" t="s">
        <v>6787</v>
      </c>
    </row>
    <row r="856" spans="1:3" x14ac:dyDescent="0.25">
      <c r="A856" t="s">
        <v>6795</v>
      </c>
      <c r="B856" t="s">
        <v>1345</v>
      </c>
      <c r="C856" t="s">
        <v>6784</v>
      </c>
    </row>
    <row r="857" spans="1:3" x14ac:dyDescent="0.25">
      <c r="A857" t="s">
        <v>6785</v>
      </c>
      <c r="B857" t="s">
        <v>1346</v>
      </c>
      <c r="C857" t="s">
        <v>6784</v>
      </c>
    </row>
    <row r="858" spans="1:3" x14ac:dyDescent="0.25">
      <c r="A858" t="s">
        <v>6797</v>
      </c>
      <c r="B858" t="s">
        <v>1347</v>
      </c>
      <c r="C858" t="s">
        <v>6784</v>
      </c>
    </row>
    <row r="859" spans="1:3" x14ac:dyDescent="0.25">
      <c r="A859" t="s">
        <v>6800</v>
      </c>
      <c r="B859" t="s">
        <v>1349</v>
      </c>
      <c r="C859" t="s">
        <v>6787</v>
      </c>
    </row>
    <row r="860" spans="1:3" x14ac:dyDescent="0.25">
      <c r="A860" t="s">
        <v>6798</v>
      </c>
      <c r="B860" t="s">
        <v>1350</v>
      </c>
      <c r="C860" t="s">
        <v>6787</v>
      </c>
    </row>
    <row r="861" spans="1:3" x14ac:dyDescent="0.25">
      <c r="A861" t="s">
        <v>6790</v>
      </c>
      <c r="B861" t="s">
        <v>1352</v>
      </c>
      <c r="C861" t="s">
        <v>6787</v>
      </c>
    </row>
    <row r="862" spans="1:3" x14ac:dyDescent="0.25">
      <c r="A862" t="s">
        <v>6798</v>
      </c>
      <c r="B862" t="s">
        <v>1353</v>
      </c>
      <c r="C862" t="s">
        <v>6787</v>
      </c>
    </row>
    <row r="863" spans="1:3" x14ac:dyDescent="0.25">
      <c r="A863" t="s">
        <v>6783</v>
      </c>
      <c r="B863" t="s">
        <v>1354</v>
      </c>
      <c r="C863" t="s">
        <v>6782</v>
      </c>
    </row>
    <row r="864" spans="1:3" x14ac:dyDescent="0.25">
      <c r="A864" t="s">
        <v>6764</v>
      </c>
      <c r="B864" t="s">
        <v>1357</v>
      </c>
      <c r="C864" t="s">
        <v>6784</v>
      </c>
    </row>
    <row r="865" spans="1:3" x14ac:dyDescent="0.25">
      <c r="A865" t="s">
        <v>6799</v>
      </c>
      <c r="B865" t="s">
        <v>1358</v>
      </c>
      <c r="C865" t="s">
        <v>6787</v>
      </c>
    </row>
    <row r="866" spans="1:3" x14ac:dyDescent="0.25">
      <c r="A866" t="s">
        <v>6785</v>
      </c>
      <c r="B866" t="s">
        <v>1360</v>
      </c>
      <c r="C866" t="s">
        <v>6784</v>
      </c>
    </row>
    <row r="867" spans="1:3" x14ac:dyDescent="0.25">
      <c r="A867" t="s">
        <v>6786</v>
      </c>
      <c r="B867" t="s">
        <v>1362</v>
      </c>
      <c r="C867" t="s">
        <v>6782</v>
      </c>
    </row>
    <row r="868" spans="1:3" x14ac:dyDescent="0.25">
      <c r="A868" t="s">
        <v>6783</v>
      </c>
      <c r="B868" t="s">
        <v>1363</v>
      </c>
      <c r="C868" t="s">
        <v>6782</v>
      </c>
    </row>
    <row r="869" spans="1:3" x14ac:dyDescent="0.25">
      <c r="A869" t="s">
        <v>6790</v>
      </c>
      <c r="B869" t="s">
        <v>1364</v>
      </c>
      <c r="C869" t="s">
        <v>6787</v>
      </c>
    </row>
    <row r="870" spans="1:3" x14ac:dyDescent="0.25">
      <c r="A870" t="s">
        <v>6791</v>
      </c>
      <c r="B870" t="s">
        <v>1365</v>
      </c>
      <c r="C870" t="s">
        <v>6782</v>
      </c>
    </row>
    <row r="871" spans="1:3" x14ac:dyDescent="0.25">
      <c r="A871" t="s">
        <v>6797</v>
      </c>
      <c r="B871" t="s">
        <v>1366</v>
      </c>
      <c r="C871" t="s">
        <v>6784</v>
      </c>
    </row>
    <row r="872" spans="1:3" x14ac:dyDescent="0.25">
      <c r="A872" t="s">
        <v>6796</v>
      </c>
      <c r="B872" t="s">
        <v>1367</v>
      </c>
      <c r="C872" t="s">
        <v>6787</v>
      </c>
    </row>
    <row r="873" spans="1:3" x14ac:dyDescent="0.25">
      <c r="A873" t="s">
        <v>6791</v>
      </c>
      <c r="B873" t="s">
        <v>1368</v>
      </c>
      <c r="C873" t="s">
        <v>6782</v>
      </c>
    </row>
    <row r="874" spans="1:3" x14ac:dyDescent="0.25">
      <c r="A874" t="s">
        <v>6764</v>
      </c>
      <c r="B874" t="s">
        <v>1369</v>
      </c>
      <c r="C874" t="s">
        <v>6784</v>
      </c>
    </row>
    <row r="875" spans="1:3" x14ac:dyDescent="0.25">
      <c r="A875" t="s">
        <v>6789</v>
      </c>
      <c r="B875" t="s">
        <v>1370</v>
      </c>
      <c r="C875" t="s">
        <v>6787</v>
      </c>
    </row>
    <row r="876" spans="1:3" x14ac:dyDescent="0.25">
      <c r="A876" t="s">
        <v>6799</v>
      </c>
      <c r="B876" t="s">
        <v>1373</v>
      </c>
      <c r="C876" t="s">
        <v>6787</v>
      </c>
    </row>
    <row r="877" spans="1:3" x14ac:dyDescent="0.25">
      <c r="A877" t="s">
        <v>6792</v>
      </c>
      <c r="B877" t="s">
        <v>1375</v>
      </c>
      <c r="C877" t="s">
        <v>6787</v>
      </c>
    </row>
    <row r="878" spans="1:3" x14ac:dyDescent="0.25">
      <c r="A878" t="s">
        <v>6764</v>
      </c>
      <c r="B878" t="s">
        <v>1376</v>
      </c>
      <c r="C878" t="s">
        <v>6784</v>
      </c>
    </row>
    <row r="879" spans="1:3" x14ac:dyDescent="0.25">
      <c r="A879" t="s">
        <v>6800</v>
      </c>
      <c r="B879" t="s">
        <v>1379</v>
      </c>
      <c r="C879" t="s">
        <v>6787</v>
      </c>
    </row>
    <row r="880" spans="1:3" x14ac:dyDescent="0.25">
      <c r="A880" t="s">
        <v>6788</v>
      </c>
      <c r="B880" t="s">
        <v>1380</v>
      </c>
      <c r="C880" t="s">
        <v>6787</v>
      </c>
    </row>
    <row r="881" spans="1:3" x14ac:dyDescent="0.25">
      <c r="A881" t="s">
        <v>6792</v>
      </c>
      <c r="B881" t="s">
        <v>1382</v>
      </c>
      <c r="C881" t="s">
        <v>6787</v>
      </c>
    </row>
    <row r="882" spans="1:3" x14ac:dyDescent="0.25">
      <c r="A882" t="s">
        <v>6793</v>
      </c>
      <c r="B882" t="s">
        <v>1383</v>
      </c>
      <c r="C882" t="s">
        <v>6782</v>
      </c>
    </row>
    <row r="883" spans="1:3" x14ac:dyDescent="0.25">
      <c r="A883" t="s">
        <v>6793</v>
      </c>
      <c r="B883" t="s">
        <v>1384</v>
      </c>
      <c r="C883" t="s">
        <v>6782</v>
      </c>
    </row>
    <row r="884" spans="1:3" x14ac:dyDescent="0.25">
      <c r="A884" t="s">
        <v>6793</v>
      </c>
      <c r="B884" t="s">
        <v>1385</v>
      </c>
      <c r="C884" t="s">
        <v>6782</v>
      </c>
    </row>
    <row r="885" spans="1:3" x14ac:dyDescent="0.25">
      <c r="A885" t="s">
        <v>6785</v>
      </c>
      <c r="B885" t="s">
        <v>1386</v>
      </c>
      <c r="C885" t="s">
        <v>6784</v>
      </c>
    </row>
    <row r="886" spans="1:3" x14ac:dyDescent="0.25">
      <c r="A886" t="s">
        <v>6796</v>
      </c>
      <c r="B886" t="s">
        <v>1387</v>
      </c>
      <c r="C886" t="s">
        <v>6787</v>
      </c>
    </row>
    <row r="887" spans="1:3" x14ac:dyDescent="0.25">
      <c r="A887" t="s">
        <v>6788</v>
      </c>
      <c r="B887" t="s">
        <v>1388</v>
      </c>
      <c r="C887" t="s">
        <v>6787</v>
      </c>
    </row>
    <row r="888" spans="1:3" x14ac:dyDescent="0.25">
      <c r="A888" t="s">
        <v>6799</v>
      </c>
      <c r="B888" t="s">
        <v>1390</v>
      </c>
      <c r="C888" t="s">
        <v>6787</v>
      </c>
    </row>
    <row r="889" spans="1:3" x14ac:dyDescent="0.25">
      <c r="A889" t="s">
        <v>6800</v>
      </c>
      <c r="B889" t="s">
        <v>1391</v>
      </c>
      <c r="C889" t="s">
        <v>6787</v>
      </c>
    </row>
    <row r="890" spans="1:3" x14ac:dyDescent="0.25">
      <c r="A890" t="s">
        <v>6789</v>
      </c>
      <c r="B890" t="s">
        <v>1393</v>
      </c>
      <c r="C890" t="s">
        <v>6787</v>
      </c>
    </row>
    <row r="891" spans="1:3" x14ac:dyDescent="0.25">
      <c r="A891" t="s">
        <v>6793</v>
      </c>
      <c r="B891" t="s">
        <v>1395</v>
      </c>
      <c r="C891" t="s">
        <v>6782</v>
      </c>
    </row>
    <row r="892" spans="1:3" x14ac:dyDescent="0.25">
      <c r="A892" t="s">
        <v>6795</v>
      </c>
      <c r="B892" t="s">
        <v>1397</v>
      </c>
      <c r="C892" t="s">
        <v>6784</v>
      </c>
    </row>
    <row r="893" spans="1:3" x14ac:dyDescent="0.25">
      <c r="A893" t="s">
        <v>6797</v>
      </c>
      <c r="B893" t="s">
        <v>1399</v>
      </c>
      <c r="C893" t="s">
        <v>6784</v>
      </c>
    </row>
    <row r="894" spans="1:3" x14ac:dyDescent="0.25">
      <c r="A894" t="s">
        <v>6799</v>
      </c>
      <c r="B894" t="s">
        <v>1401</v>
      </c>
      <c r="C894" t="s">
        <v>6787</v>
      </c>
    </row>
    <row r="895" spans="1:3" x14ac:dyDescent="0.25">
      <c r="A895" t="s">
        <v>6789</v>
      </c>
      <c r="B895" t="s">
        <v>1402</v>
      </c>
      <c r="C895" t="s">
        <v>6787</v>
      </c>
    </row>
    <row r="896" spans="1:3" x14ac:dyDescent="0.25">
      <c r="A896" t="s">
        <v>6789</v>
      </c>
      <c r="B896" t="s">
        <v>1404</v>
      </c>
      <c r="C896" t="s">
        <v>6787</v>
      </c>
    </row>
    <row r="897" spans="1:3" x14ac:dyDescent="0.25">
      <c r="A897" t="s">
        <v>6786</v>
      </c>
      <c r="B897" t="s">
        <v>1405</v>
      </c>
      <c r="C897" t="s">
        <v>6782</v>
      </c>
    </row>
    <row r="898" spans="1:3" x14ac:dyDescent="0.25">
      <c r="A898" t="s">
        <v>6799</v>
      </c>
      <c r="B898" t="s">
        <v>1407</v>
      </c>
      <c r="C898" t="s">
        <v>6787</v>
      </c>
    </row>
    <row r="899" spans="1:3" x14ac:dyDescent="0.25">
      <c r="A899" t="s">
        <v>6790</v>
      </c>
      <c r="B899" t="s">
        <v>1408</v>
      </c>
      <c r="C899" t="s">
        <v>6787</v>
      </c>
    </row>
    <row r="900" spans="1:3" x14ac:dyDescent="0.25">
      <c r="A900" t="s">
        <v>6793</v>
      </c>
      <c r="B900" t="s">
        <v>1410</v>
      </c>
      <c r="C900" t="s">
        <v>6782</v>
      </c>
    </row>
    <row r="901" spans="1:3" x14ac:dyDescent="0.25">
      <c r="A901" t="s">
        <v>6793</v>
      </c>
      <c r="B901" t="s">
        <v>1412</v>
      </c>
      <c r="C901" t="s">
        <v>6782</v>
      </c>
    </row>
    <row r="902" spans="1:3" x14ac:dyDescent="0.25">
      <c r="A902" t="s">
        <v>6796</v>
      </c>
      <c r="B902" t="s">
        <v>1413</v>
      </c>
      <c r="C902" t="s">
        <v>6787</v>
      </c>
    </row>
    <row r="903" spans="1:3" x14ac:dyDescent="0.25">
      <c r="A903" t="s">
        <v>6797</v>
      </c>
      <c r="B903" t="s">
        <v>1414</v>
      </c>
      <c r="C903" t="s">
        <v>6784</v>
      </c>
    </row>
    <row r="904" spans="1:3" x14ac:dyDescent="0.25">
      <c r="A904" t="s">
        <v>6764</v>
      </c>
      <c r="B904" t="s">
        <v>1416</v>
      </c>
      <c r="C904" t="s">
        <v>6784</v>
      </c>
    </row>
    <row r="905" spans="1:3" x14ac:dyDescent="0.25">
      <c r="A905" t="s">
        <v>6798</v>
      </c>
      <c r="B905" t="s">
        <v>1418</v>
      </c>
      <c r="C905" t="s">
        <v>6787</v>
      </c>
    </row>
    <row r="906" spans="1:3" x14ac:dyDescent="0.25">
      <c r="A906" t="s">
        <v>6786</v>
      </c>
      <c r="B906" t="s">
        <v>1420</v>
      </c>
      <c r="C906" t="s">
        <v>6782</v>
      </c>
    </row>
    <row r="907" spans="1:3" x14ac:dyDescent="0.25">
      <c r="A907" t="s">
        <v>6783</v>
      </c>
      <c r="B907" t="s">
        <v>1421</v>
      </c>
      <c r="C907" t="s">
        <v>6782</v>
      </c>
    </row>
    <row r="908" spans="1:3" x14ac:dyDescent="0.25">
      <c r="A908" t="s">
        <v>6764</v>
      </c>
      <c r="B908" t="s">
        <v>1423</v>
      </c>
      <c r="C908" t="s">
        <v>6784</v>
      </c>
    </row>
    <row r="909" spans="1:3" x14ac:dyDescent="0.25">
      <c r="A909" t="s">
        <v>6788</v>
      </c>
      <c r="B909" t="s">
        <v>1425</v>
      </c>
      <c r="C909" t="s">
        <v>6787</v>
      </c>
    </row>
    <row r="910" spans="1:3" x14ac:dyDescent="0.25">
      <c r="A910" t="s">
        <v>6785</v>
      </c>
      <c r="B910" t="s">
        <v>1428</v>
      </c>
      <c r="C910" t="s">
        <v>6784</v>
      </c>
    </row>
    <row r="911" spans="1:3" x14ac:dyDescent="0.25">
      <c r="A911" t="s">
        <v>6796</v>
      </c>
      <c r="B911" t="s">
        <v>1431</v>
      </c>
      <c r="C911" t="s">
        <v>6787</v>
      </c>
    </row>
    <row r="912" spans="1:3" x14ac:dyDescent="0.25">
      <c r="A912" t="s">
        <v>6791</v>
      </c>
      <c r="B912" t="s">
        <v>1432</v>
      </c>
      <c r="C912" t="s">
        <v>6782</v>
      </c>
    </row>
    <row r="913" spans="1:3" x14ac:dyDescent="0.25">
      <c r="A913" t="s">
        <v>6796</v>
      </c>
      <c r="B913" t="s">
        <v>1434</v>
      </c>
      <c r="C913" t="s">
        <v>6787</v>
      </c>
    </row>
    <row r="914" spans="1:3" x14ac:dyDescent="0.25">
      <c r="A914" t="s">
        <v>6786</v>
      </c>
      <c r="B914" t="s">
        <v>1435</v>
      </c>
      <c r="C914" t="s">
        <v>6782</v>
      </c>
    </row>
    <row r="915" spans="1:3" x14ac:dyDescent="0.25">
      <c r="A915" t="s">
        <v>6783</v>
      </c>
      <c r="B915" t="s">
        <v>1437</v>
      </c>
      <c r="C915" t="s">
        <v>6782</v>
      </c>
    </row>
    <row r="916" spans="1:3" x14ac:dyDescent="0.25">
      <c r="A916" t="s">
        <v>6764</v>
      </c>
      <c r="B916" t="s">
        <v>1438</v>
      </c>
      <c r="C916" t="s">
        <v>6784</v>
      </c>
    </row>
    <row r="917" spans="1:3" x14ac:dyDescent="0.25">
      <c r="A917" t="s">
        <v>6783</v>
      </c>
      <c r="B917" t="s">
        <v>1439</v>
      </c>
      <c r="C917" t="s">
        <v>6782</v>
      </c>
    </row>
    <row r="918" spans="1:3" x14ac:dyDescent="0.25">
      <c r="A918" t="s">
        <v>6794</v>
      </c>
      <c r="B918" t="s">
        <v>1442</v>
      </c>
      <c r="C918" t="s">
        <v>6787</v>
      </c>
    </row>
    <row r="919" spans="1:3" x14ac:dyDescent="0.25">
      <c r="A919" t="s">
        <v>6796</v>
      </c>
      <c r="B919" t="s">
        <v>1444</v>
      </c>
      <c r="C919" t="s">
        <v>6787</v>
      </c>
    </row>
    <row r="920" spans="1:3" x14ac:dyDescent="0.25">
      <c r="A920" t="s">
        <v>6798</v>
      </c>
      <c r="B920" t="s">
        <v>1445</v>
      </c>
      <c r="C920" t="s">
        <v>6787</v>
      </c>
    </row>
    <row r="921" spans="1:3" x14ac:dyDescent="0.25">
      <c r="A921" t="s">
        <v>6786</v>
      </c>
      <c r="B921" t="s">
        <v>1446</v>
      </c>
      <c r="C921" t="s">
        <v>6782</v>
      </c>
    </row>
    <row r="922" spans="1:3" x14ac:dyDescent="0.25">
      <c r="A922" t="s">
        <v>6793</v>
      </c>
      <c r="B922" t="s">
        <v>1447</v>
      </c>
      <c r="C922" t="s">
        <v>6782</v>
      </c>
    </row>
    <row r="923" spans="1:3" x14ac:dyDescent="0.25">
      <c r="A923" t="s">
        <v>6785</v>
      </c>
      <c r="B923" t="s">
        <v>1449</v>
      </c>
      <c r="C923" t="s">
        <v>6784</v>
      </c>
    </row>
    <row r="924" spans="1:3" x14ac:dyDescent="0.25">
      <c r="A924" t="s">
        <v>6794</v>
      </c>
      <c r="B924" t="s">
        <v>1450</v>
      </c>
      <c r="C924" t="s">
        <v>6787</v>
      </c>
    </row>
    <row r="925" spans="1:3" x14ac:dyDescent="0.25">
      <c r="A925" t="s">
        <v>6789</v>
      </c>
      <c r="B925" t="s">
        <v>1451</v>
      </c>
      <c r="C925" t="s">
        <v>6787</v>
      </c>
    </row>
    <row r="926" spans="1:3" x14ac:dyDescent="0.25">
      <c r="A926" t="s">
        <v>6793</v>
      </c>
      <c r="B926" t="s">
        <v>1454</v>
      </c>
      <c r="C926" t="s">
        <v>6782</v>
      </c>
    </row>
    <row r="927" spans="1:3" x14ac:dyDescent="0.25">
      <c r="A927" t="s">
        <v>6785</v>
      </c>
      <c r="B927" t="s">
        <v>1456</v>
      </c>
      <c r="C927" t="s">
        <v>6784</v>
      </c>
    </row>
    <row r="928" spans="1:3" x14ac:dyDescent="0.25">
      <c r="A928" t="s">
        <v>6793</v>
      </c>
      <c r="B928" t="s">
        <v>1457</v>
      </c>
      <c r="C928" t="s">
        <v>6782</v>
      </c>
    </row>
    <row r="929" spans="1:3" x14ac:dyDescent="0.25">
      <c r="A929" t="s">
        <v>6799</v>
      </c>
      <c r="B929" t="s">
        <v>1458</v>
      </c>
      <c r="C929" t="s">
        <v>6787</v>
      </c>
    </row>
    <row r="930" spans="1:3" x14ac:dyDescent="0.25">
      <c r="A930" t="s">
        <v>6800</v>
      </c>
      <c r="B930" t="s">
        <v>1459</v>
      </c>
      <c r="C930" t="s">
        <v>6787</v>
      </c>
    </row>
    <row r="931" spans="1:3" x14ac:dyDescent="0.25">
      <c r="A931" t="s">
        <v>6785</v>
      </c>
      <c r="B931" t="s">
        <v>1460</v>
      </c>
      <c r="C931" t="s">
        <v>6784</v>
      </c>
    </row>
    <row r="932" spans="1:3" x14ac:dyDescent="0.25">
      <c r="A932" t="s">
        <v>6785</v>
      </c>
      <c r="B932" t="s">
        <v>1462</v>
      </c>
      <c r="C932" t="s">
        <v>6784</v>
      </c>
    </row>
    <row r="933" spans="1:3" x14ac:dyDescent="0.25">
      <c r="A933" t="s">
        <v>6795</v>
      </c>
      <c r="B933" t="s">
        <v>1464</v>
      </c>
      <c r="C933" t="s">
        <v>6784</v>
      </c>
    </row>
    <row r="934" spans="1:3" x14ac:dyDescent="0.25">
      <c r="A934" t="s">
        <v>6790</v>
      </c>
      <c r="B934" t="s">
        <v>1465</v>
      </c>
      <c r="C934" t="s">
        <v>6787</v>
      </c>
    </row>
    <row r="935" spans="1:3" x14ac:dyDescent="0.25">
      <c r="A935" t="s">
        <v>6798</v>
      </c>
      <c r="B935" t="s">
        <v>1466</v>
      </c>
      <c r="C935" t="s">
        <v>6787</v>
      </c>
    </row>
    <row r="936" spans="1:3" x14ac:dyDescent="0.25">
      <c r="A936" t="s">
        <v>6789</v>
      </c>
      <c r="B936" t="s">
        <v>1467</v>
      </c>
      <c r="C936" t="s">
        <v>6787</v>
      </c>
    </row>
    <row r="937" spans="1:3" x14ac:dyDescent="0.25">
      <c r="A937" t="s">
        <v>6797</v>
      </c>
      <c r="B937" t="s">
        <v>1470</v>
      </c>
      <c r="C937" t="s">
        <v>6784</v>
      </c>
    </row>
    <row r="938" spans="1:3" x14ac:dyDescent="0.25">
      <c r="A938" t="s">
        <v>6795</v>
      </c>
      <c r="B938" t="s">
        <v>1473</v>
      </c>
      <c r="C938" t="s">
        <v>6784</v>
      </c>
    </row>
    <row r="939" spans="1:3" x14ac:dyDescent="0.25">
      <c r="A939" t="s">
        <v>6764</v>
      </c>
      <c r="B939" t="s">
        <v>1474</v>
      </c>
      <c r="C939" t="s">
        <v>6784</v>
      </c>
    </row>
    <row r="940" spans="1:3" x14ac:dyDescent="0.25">
      <c r="A940" t="s">
        <v>6783</v>
      </c>
      <c r="B940" t="s">
        <v>1475</v>
      </c>
      <c r="C940" t="s">
        <v>6782</v>
      </c>
    </row>
    <row r="941" spans="1:3" x14ac:dyDescent="0.25">
      <c r="A941" t="s">
        <v>6783</v>
      </c>
      <c r="B941" t="s">
        <v>1477</v>
      </c>
      <c r="C941" t="s">
        <v>6782</v>
      </c>
    </row>
    <row r="942" spans="1:3" x14ac:dyDescent="0.25">
      <c r="A942" t="s">
        <v>6797</v>
      </c>
      <c r="B942" t="s">
        <v>1478</v>
      </c>
      <c r="C942" t="s">
        <v>6784</v>
      </c>
    </row>
    <row r="943" spans="1:3" x14ac:dyDescent="0.25">
      <c r="A943" t="s">
        <v>6786</v>
      </c>
      <c r="B943" t="s">
        <v>1479</v>
      </c>
      <c r="C943" t="s">
        <v>6782</v>
      </c>
    </row>
    <row r="944" spans="1:3" x14ac:dyDescent="0.25">
      <c r="A944" t="s">
        <v>6788</v>
      </c>
      <c r="B944" t="s">
        <v>1481</v>
      </c>
      <c r="C944" t="s">
        <v>6787</v>
      </c>
    </row>
    <row r="945" spans="1:3" x14ac:dyDescent="0.25">
      <c r="A945" t="s">
        <v>6792</v>
      </c>
      <c r="B945" t="s">
        <v>1483</v>
      </c>
      <c r="C945" t="s">
        <v>6787</v>
      </c>
    </row>
    <row r="946" spans="1:3" x14ac:dyDescent="0.25">
      <c r="A946" t="s">
        <v>6799</v>
      </c>
      <c r="B946" t="s">
        <v>1484</v>
      </c>
      <c r="C946" t="s">
        <v>6787</v>
      </c>
    </row>
    <row r="947" spans="1:3" x14ac:dyDescent="0.25">
      <c r="A947" t="s">
        <v>6800</v>
      </c>
      <c r="B947" t="s">
        <v>1485</v>
      </c>
      <c r="C947" t="s">
        <v>6787</v>
      </c>
    </row>
    <row r="948" spans="1:3" x14ac:dyDescent="0.25">
      <c r="A948" t="s">
        <v>6790</v>
      </c>
      <c r="B948" t="s">
        <v>1488</v>
      </c>
      <c r="C948" t="s">
        <v>6787</v>
      </c>
    </row>
    <row r="949" spans="1:3" x14ac:dyDescent="0.25">
      <c r="A949" t="s">
        <v>6798</v>
      </c>
      <c r="B949" t="s">
        <v>1490</v>
      </c>
      <c r="C949" t="s">
        <v>6787</v>
      </c>
    </row>
    <row r="950" spans="1:3" x14ac:dyDescent="0.25">
      <c r="A950" t="s">
        <v>6791</v>
      </c>
      <c r="B950" t="s">
        <v>1492</v>
      </c>
      <c r="C950" t="s">
        <v>6782</v>
      </c>
    </row>
    <row r="951" spans="1:3" x14ac:dyDescent="0.25">
      <c r="A951" t="s">
        <v>6789</v>
      </c>
      <c r="B951" t="s">
        <v>1493</v>
      </c>
      <c r="C951" t="s">
        <v>6787</v>
      </c>
    </row>
    <row r="952" spans="1:3" x14ac:dyDescent="0.25">
      <c r="A952" t="s">
        <v>6785</v>
      </c>
      <c r="B952" t="s">
        <v>1494</v>
      </c>
      <c r="C952" t="s">
        <v>6784</v>
      </c>
    </row>
    <row r="953" spans="1:3" x14ac:dyDescent="0.25">
      <c r="A953" t="s">
        <v>6788</v>
      </c>
      <c r="B953" t="s">
        <v>1495</v>
      </c>
      <c r="C953" t="s">
        <v>6787</v>
      </c>
    </row>
    <row r="954" spans="1:3" x14ac:dyDescent="0.25">
      <c r="A954" t="s">
        <v>6785</v>
      </c>
      <c r="B954" t="s">
        <v>1497</v>
      </c>
      <c r="C954" t="s">
        <v>6784</v>
      </c>
    </row>
    <row r="955" spans="1:3" x14ac:dyDescent="0.25">
      <c r="A955" t="s">
        <v>6796</v>
      </c>
      <c r="B955" t="s">
        <v>1500</v>
      </c>
      <c r="C955" t="s">
        <v>6787</v>
      </c>
    </row>
    <row r="956" spans="1:3" x14ac:dyDescent="0.25">
      <c r="A956" t="s">
        <v>6783</v>
      </c>
      <c r="B956" t="s">
        <v>1501</v>
      </c>
      <c r="C956" t="s">
        <v>6782</v>
      </c>
    </row>
    <row r="957" spans="1:3" x14ac:dyDescent="0.25">
      <c r="A957" t="s">
        <v>6789</v>
      </c>
      <c r="B957" t="s">
        <v>1505</v>
      </c>
      <c r="C957" t="s">
        <v>6787</v>
      </c>
    </row>
    <row r="958" spans="1:3" x14ac:dyDescent="0.25">
      <c r="A958" t="s">
        <v>6799</v>
      </c>
      <c r="B958" t="s">
        <v>1507</v>
      </c>
      <c r="C958" t="s">
        <v>6787</v>
      </c>
    </row>
    <row r="959" spans="1:3" x14ac:dyDescent="0.25">
      <c r="A959" t="s">
        <v>6800</v>
      </c>
      <c r="B959" t="s">
        <v>1508</v>
      </c>
      <c r="C959" t="s">
        <v>6787</v>
      </c>
    </row>
    <row r="960" spans="1:3" x14ac:dyDescent="0.25">
      <c r="A960" t="s">
        <v>6764</v>
      </c>
      <c r="B960" t="s">
        <v>1510</v>
      </c>
      <c r="C960" t="s">
        <v>6784</v>
      </c>
    </row>
    <row r="961" spans="1:3" x14ac:dyDescent="0.25">
      <c r="A961" t="s">
        <v>6792</v>
      </c>
      <c r="B961" t="s">
        <v>1511</v>
      </c>
      <c r="C961" t="s">
        <v>6787</v>
      </c>
    </row>
    <row r="962" spans="1:3" x14ac:dyDescent="0.25">
      <c r="A962" t="s">
        <v>6790</v>
      </c>
      <c r="B962" t="s">
        <v>1512</v>
      </c>
      <c r="C962" t="s">
        <v>6787</v>
      </c>
    </row>
    <row r="963" spans="1:3" x14ac:dyDescent="0.25">
      <c r="A963" t="s">
        <v>6789</v>
      </c>
      <c r="B963" t="s">
        <v>1513</v>
      </c>
      <c r="C963" t="s">
        <v>6787</v>
      </c>
    </row>
    <row r="964" spans="1:3" x14ac:dyDescent="0.25">
      <c r="A964" t="s">
        <v>6791</v>
      </c>
      <c r="B964" t="s">
        <v>1514</v>
      </c>
      <c r="C964" t="s">
        <v>6782</v>
      </c>
    </row>
    <row r="965" spans="1:3" x14ac:dyDescent="0.25">
      <c r="A965" t="s">
        <v>6796</v>
      </c>
      <c r="B965" t="s">
        <v>1515</v>
      </c>
      <c r="C965" t="s">
        <v>6787</v>
      </c>
    </row>
    <row r="966" spans="1:3" x14ac:dyDescent="0.25">
      <c r="A966" t="s">
        <v>6789</v>
      </c>
      <c r="B966" t="s">
        <v>1516</v>
      </c>
      <c r="C966" t="s">
        <v>6787</v>
      </c>
    </row>
    <row r="967" spans="1:3" x14ac:dyDescent="0.25">
      <c r="A967" t="s">
        <v>6798</v>
      </c>
      <c r="B967" t="s">
        <v>1518</v>
      </c>
      <c r="C967" t="s">
        <v>6787</v>
      </c>
    </row>
    <row r="968" spans="1:3" x14ac:dyDescent="0.25">
      <c r="A968" t="s">
        <v>6791</v>
      </c>
      <c r="B968" t="s">
        <v>1520</v>
      </c>
      <c r="C968" t="s">
        <v>6782</v>
      </c>
    </row>
    <row r="969" spans="1:3" x14ac:dyDescent="0.25">
      <c r="A969" t="s">
        <v>6790</v>
      </c>
      <c r="B969" t="s">
        <v>1521</v>
      </c>
      <c r="C969" t="s">
        <v>6787</v>
      </c>
    </row>
    <row r="970" spans="1:3" x14ac:dyDescent="0.25">
      <c r="A970" t="s">
        <v>6783</v>
      </c>
      <c r="B970" t="s">
        <v>1523</v>
      </c>
      <c r="C970" t="s">
        <v>6782</v>
      </c>
    </row>
    <row r="971" spans="1:3" x14ac:dyDescent="0.25">
      <c r="A971" t="s">
        <v>6796</v>
      </c>
      <c r="B971" t="s">
        <v>1525</v>
      </c>
      <c r="C971" t="s">
        <v>6787</v>
      </c>
    </row>
    <row r="972" spans="1:3" x14ac:dyDescent="0.25">
      <c r="A972" t="s">
        <v>6799</v>
      </c>
      <c r="B972" t="s">
        <v>1526</v>
      </c>
      <c r="C972" t="s">
        <v>6787</v>
      </c>
    </row>
    <row r="973" spans="1:3" x14ac:dyDescent="0.25">
      <c r="A973" t="s">
        <v>6783</v>
      </c>
      <c r="B973" t="s">
        <v>1527</v>
      </c>
      <c r="C973" t="s">
        <v>6782</v>
      </c>
    </row>
    <row r="974" spans="1:3" x14ac:dyDescent="0.25">
      <c r="A974" t="s">
        <v>6798</v>
      </c>
      <c r="B974" t="s">
        <v>1528</v>
      </c>
      <c r="C974" t="s">
        <v>6787</v>
      </c>
    </row>
    <row r="975" spans="1:3" x14ac:dyDescent="0.25">
      <c r="A975" t="s">
        <v>6796</v>
      </c>
      <c r="B975" t="s">
        <v>1529</v>
      </c>
      <c r="C975" t="s">
        <v>6787</v>
      </c>
    </row>
    <row r="976" spans="1:3" x14ac:dyDescent="0.25">
      <c r="A976" t="s">
        <v>6783</v>
      </c>
      <c r="B976" t="s">
        <v>1531</v>
      </c>
      <c r="C976" t="s">
        <v>6782</v>
      </c>
    </row>
    <row r="977" spans="1:3" x14ac:dyDescent="0.25">
      <c r="A977" t="s">
        <v>6786</v>
      </c>
      <c r="B977" t="s">
        <v>1532</v>
      </c>
      <c r="C977" t="s">
        <v>6782</v>
      </c>
    </row>
    <row r="978" spans="1:3" x14ac:dyDescent="0.25">
      <c r="A978" t="s">
        <v>6764</v>
      </c>
      <c r="B978" t="s">
        <v>1533</v>
      </c>
      <c r="C978" t="s">
        <v>6784</v>
      </c>
    </row>
    <row r="979" spans="1:3" x14ac:dyDescent="0.25">
      <c r="A979" t="s">
        <v>6764</v>
      </c>
      <c r="B979" t="s">
        <v>1535</v>
      </c>
      <c r="C979" t="s">
        <v>6784</v>
      </c>
    </row>
    <row r="980" spans="1:3" x14ac:dyDescent="0.25">
      <c r="A980" t="s">
        <v>6799</v>
      </c>
      <c r="B980" t="s">
        <v>1536</v>
      </c>
      <c r="C980" t="s">
        <v>6787</v>
      </c>
    </row>
    <row r="981" spans="1:3" x14ac:dyDescent="0.25">
      <c r="A981" t="s">
        <v>6797</v>
      </c>
      <c r="B981" t="s">
        <v>1537</v>
      </c>
      <c r="C981" t="s">
        <v>6784</v>
      </c>
    </row>
    <row r="982" spans="1:3" x14ac:dyDescent="0.25">
      <c r="A982" t="s">
        <v>6795</v>
      </c>
      <c r="B982" t="s">
        <v>1539</v>
      </c>
      <c r="C982" t="s">
        <v>6784</v>
      </c>
    </row>
    <row r="983" spans="1:3" x14ac:dyDescent="0.25">
      <c r="A983" t="s">
        <v>6800</v>
      </c>
      <c r="B983" t="s">
        <v>1542</v>
      </c>
      <c r="C983" t="s">
        <v>6787</v>
      </c>
    </row>
    <row r="984" spans="1:3" x14ac:dyDescent="0.25">
      <c r="A984" t="s">
        <v>6798</v>
      </c>
      <c r="B984" t="s">
        <v>1543</v>
      </c>
      <c r="C984" t="s">
        <v>6787</v>
      </c>
    </row>
    <row r="985" spans="1:3" x14ac:dyDescent="0.25">
      <c r="A985" t="s">
        <v>6786</v>
      </c>
      <c r="B985" t="s">
        <v>1544</v>
      </c>
      <c r="C985" t="s">
        <v>6782</v>
      </c>
    </row>
    <row r="986" spans="1:3" x14ac:dyDescent="0.25">
      <c r="A986" t="s">
        <v>6764</v>
      </c>
      <c r="B986" t="s">
        <v>1545</v>
      </c>
      <c r="C986" t="s">
        <v>6784</v>
      </c>
    </row>
    <row r="987" spans="1:3" x14ac:dyDescent="0.25">
      <c r="A987" t="s">
        <v>6800</v>
      </c>
      <c r="B987" t="s">
        <v>1546</v>
      </c>
      <c r="C987" t="s">
        <v>6787</v>
      </c>
    </row>
    <row r="988" spans="1:3" x14ac:dyDescent="0.25">
      <c r="A988" t="s">
        <v>6797</v>
      </c>
      <c r="B988" t="s">
        <v>1549</v>
      </c>
      <c r="C988" t="s">
        <v>6784</v>
      </c>
    </row>
    <row r="989" spans="1:3" x14ac:dyDescent="0.25">
      <c r="A989" t="s">
        <v>6797</v>
      </c>
      <c r="B989" t="s">
        <v>1550</v>
      </c>
      <c r="C989" t="s">
        <v>6784</v>
      </c>
    </row>
    <row r="990" spans="1:3" x14ac:dyDescent="0.25">
      <c r="A990" t="s">
        <v>6797</v>
      </c>
      <c r="B990" t="s">
        <v>1551</v>
      </c>
      <c r="C990" t="s">
        <v>6784</v>
      </c>
    </row>
    <row r="991" spans="1:3" x14ac:dyDescent="0.25">
      <c r="A991" t="s">
        <v>6793</v>
      </c>
      <c r="B991" t="s">
        <v>1553</v>
      </c>
      <c r="C991" t="s">
        <v>6782</v>
      </c>
    </row>
    <row r="992" spans="1:3" x14ac:dyDescent="0.25">
      <c r="A992" t="s">
        <v>6786</v>
      </c>
      <c r="B992" t="s">
        <v>1555</v>
      </c>
      <c r="C992" t="s">
        <v>6782</v>
      </c>
    </row>
    <row r="993" spans="1:3" x14ac:dyDescent="0.25">
      <c r="A993" t="s">
        <v>6783</v>
      </c>
      <c r="B993" t="s">
        <v>1557</v>
      </c>
      <c r="C993" t="s">
        <v>6782</v>
      </c>
    </row>
    <row r="994" spans="1:3" x14ac:dyDescent="0.25">
      <c r="A994" t="s">
        <v>6799</v>
      </c>
      <c r="B994" t="s">
        <v>1558</v>
      </c>
      <c r="C994" t="s">
        <v>6787</v>
      </c>
    </row>
    <row r="995" spans="1:3" x14ac:dyDescent="0.25">
      <c r="A995" t="s">
        <v>6792</v>
      </c>
      <c r="B995" t="s">
        <v>1559</v>
      </c>
      <c r="C995" t="s">
        <v>6787</v>
      </c>
    </row>
    <row r="996" spans="1:3" x14ac:dyDescent="0.25">
      <c r="A996" t="s">
        <v>6788</v>
      </c>
      <c r="B996" t="s">
        <v>1560</v>
      </c>
      <c r="C996" t="s">
        <v>6787</v>
      </c>
    </row>
    <row r="997" spans="1:3" x14ac:dyDescent="0.25">
      <c r="A997" t="s">
        <v>6788</v>
      </c>
      <c r="B997" t="s">
        <v>1561</v>
      </c>
      <c r="C997" t="s">
        <v>6787</v>
      </c>
    </row>
    <row r="998" spans="1:3" x14ac:dyDescent="0.25">
      <c r="A998" t="s">
        <v>6786</v>
      </c>
      <c r="B998" t="s">
        <v>1562</v>
      </c>
      <c r="C998" t="s">
        <v>6782</v>
      </c>
    </row>
    <row r="999" spans="1:3" x14ac:dyDescent="0.25">
      <c r="A999" t="s">
        <v>6793</v>
      </c>
      <c r="B999" t="s">
        <v>1563</v>
      </c>
      <c r="C999" t="s">
        <v>6782</v>
      </c>
    </row>
    <row r="1000" spans="1:3" x14ac:dyDescent="0.25">
      <c r="A1000" t="s">
        <v>6790</v>
      </c>
      <c r="B1000" t="s">
        <v>1565</v>
      </c>
      <c r="C1000" t="s">
        <v>6787</v>
      </c>
    </row>
    <row r="1001" spans="1:3" x14ac:dyDescent="0.25">
      <c r="A1001" t="s">
        <v>6792</v>
      </c>
      <c r="B1001" t="s">
        <v>1566</v>
      </c>
      <c r="C1001" t="s">
        <v>6787</v>
      </c>
    </row>
    <row r="1002" spans="1:3" x14ac:dyDescent="0.25">
      <c r="A1002" t="s">
        <v>6793</v>
      </c>
      <c r="B1002" t="s">
        <v>1567</v>
      </c>
      <c r="C1002" t="s">
        <v>6782</v>
      </c>
    </row>
    <row r="1003" spans="1:3" x14ac:dyDescent="0.25">
      <c r="A1003" t="s">
        <v>6789</v>
      </c>
      <c r="B1003" t="s">
        <v>1568</v>
      </c>
      <c r="C1003" t="s">
        <v>6787</v>
      </c>
    </row>
    <row r="1004" spans="1:3" x14ac:dyDescent="0.25">
      <c r="A1004" t="s">
        <v>6786</v>
      </c>
      <c r="B1004" t="s">
        <v>1569</v>
      </c>
      <c r="C1004" t="s">
        <v>6782</v>
      </c>
    </row>
    <row r="1005" spans="1:3" x14ac:dyDescent="0.25">
      <c r="A1005" t="s">
        <v>6785</v>
      </c>
      <c r="B1005" t="s">
        <v>1570</v>
      </c>
      <c r="C1005" t="s">
        <v>6784</v>
      </c>
    </row>
    <row r="1006" spans="1:3" x14ac:dyDescent="0.25">
      <c r="A1006" t="s">
        <v>6792</v>
      </c>
      <c r="B1006" t="s">
        <v>1571</v>
      </c>
      <c r="C1006" t="s">
        <v>6787</v>
      </c>
    </row>
    <row r="1007" spans="1:3" x14ac:dyDescent="0.25">
      <c r="A1007" t="s">
        <v>6798</v>
      </c>
      <c r="B1007" t="s">
        <v>1572</v>
      </c>
      <c r="C1007" t="s">
        <v>6787</v>
      </c>
    </row>
    <row r="1008" spans="1:3" x14ac:dyDescent="0.25">
      <c r="A1008" t="s">
        <v>6788</v>
      </c>
      <c r="B1008" t="s">
        <v>1574</v>
      </c>
      <c r="C1008" t="s">
        <v>6787</v>
      </c>
    </row>
    <row r="1009" spans="1:3" x14ac:dyDescent="0.25">
      <c r="A1009" t="s">
        <v>6793</v>
      </c>
      <c r="B1009" t="s">
        <v>1575</v>
      </c>
      <c r="C1009" t="s">
        <v>6782</v>
      </c>
    </row>
    <row r="1010" spans="1:3" x14ac:dyDescent="0.25">
      <c r="A1010" t="s">
        <v>6783</v>
      </c>
      <c r="B1010" t="s">
        <v>1576</v>
      </c>
      <c r="C1010" t="s">
        <v>6782</v>
      </c>
    </row>
    <row r="1011" spans="1:3" x14ac:dyDescent="0.25">
      <c r="A1011" t="s">
        <v>6791</v>
      </c>
      <c r="B1011" t="s">
        <v>1577</v>
      </c>
      <c r="C1011" t="s">
        <v>6782</v>
      </c>
    </row>
    <row r="1012" spans="1:3" x14ac:dyDescent="0.25">
      <c r="A1012" t="s">
        <v>6789</v>
      </c>
      <c r="B1012" t="s">
        <v>1578</v>
      </c>
      <c r="C1012" t="s">
        <v>6787</v>
      </c>
    </row>
    <row r="1013" spans="1:3" x14ac:dyDescent="0.25">
      <c r="A1013" t="s">
        <v>6791</v>
      </c>
      <c r="B1013" t="s">
        <v>1579</v>
      </c>
      <c r="C1013" t="s">
        <v>6782</v>
      </c>
    </row>
    <row r="1014" spans="1:3" x14ac:dyDescent="0.25">
      <c r="A1014" t="s">
        <v>6783</v>
      </c>
      <c r="B1014" t="s">
        <v>1581</v>
      </c>
      <c r="C1014" t="s">
        <v>6782</v>
      </c>
    </row>
    <row r="1015" spans="1:3" x14ac:dyDescent="0.25">
      <c r="A1015" t="s">
        <v>6788</v>
      </c>
      <c r="B1015" t="s">
        <v>1583</v>
      </c>
      <c r="C1015" t="s">
        <v>6787</v>
      </c>
    </row>
    <row r="1016" spans="1:3" x14ac:dyDescent="0.25">
      <c r="A1016" t="s">
        <v>6794</v>
      </c>
      <c r="B1016" t="s">
        <v>1585</v>
      </c>
      <c r="C1016" t="s">
        <v>6787</v>
      </c>
    </row>
    <row r="1017" spans="1:3" x14ac:dyDescent="0.25">
      <c r="A1017" t="s">
        <v>6800</v>
      </c>
      <c r="B1017" t="s">
        <v>1586</v>
      </c>
      <c r="C1017" t="s">
        <v>6787</v>
      </c>
    </row>
    <row r="1018" spans="1:3" x14ac:dyDescent="0.25">
      <c r="A1018" t="s">
        <v>6798</v>
      </c>
      <c r="B1018" t="s">
        <v>1587</v>
      </c>
      <c r="C1018" t="s">
        <v>6787</v>
      </c>
    </row>
    <row r="1019" spans="1:3" x14ac:dyDescent="0.25">
      <c r="A1019" t="s">
        <v>6791</v>
      </c>
      <c r="B1019" t="s">
        <v>1588</v>
      </c>
      <c r="C1019" t="s">
        <v>6782</v>
      </c>
    </row>
    <row r="1020" spans="1:3" x14ac:dyDescent="0.25">
      <c r="A1020" t="s">
        <v>6788</v>
      </c>
      <c r="B1020" t="s">
        <v>1591</v>
      </c>
      <c r="C1020" t="s">
        <v>6787</v>
      </c>
    </row>
    <row r="1021" spans="1:3" x14ac:dyDescent="0.25">
      <c r="A1021" t="s">
        <v>6789</v>
      </c>
      <c r="B1021" t="s">
        <v>1593</v>
      </c>
      <c r="C1021" t="s">
        <v>6787</v>
      </c>
    </row>
    <row r="1022" spans="1:3" x14ac:dyDescent="0.25">
      <c r="A1022" t="s">
        <v>6788</v>
      </c>
      <c r="B1022" t="s">
        <v>1594</v>
      </c>
      <c r="C1022" t="s">
        <v>6787</v>
      </c>
    </row>
    <row r="1023" spans="1:3" x14ac:dyDescent="0.25">
      <c r="A1023" t="s">
        <v>6796</v>
      </c>
      <c r="B1023" t="s">
        <v>1595</v>
      </c>
      <c r="C1023" t="s">
        <v>6787</v>
      </c>
    </row>
    <row r="1024" spans="1:3" x14ac:dyDescent="0.25">
      <c r="A1024" t="s">
        <v>6798</v>
      </c>
      <c r="B1024" t="s">
        <v>1597</v>
      </c>
      <c r="C1024" t="s">
        <v>6787</v>
      </c>
    </row>
    <row r="1025" spans="1:3" x14ac:dyDescent="0.25">
      <c r="A1025" t="s">
        <v>6798</v>
      </c>
      <c r="B1025" t="s">
        <v>1598</v>
      </c>
      <c r="C1025" t="s">
        <v>6787</v>
      </c>
    </row>
    <row r="1026" spans="1:3" x14ac:dyDescent="0.25">
      <c r="A1026" t="s">
        <v>6788</v>
      </c>
      <c r="B1026" t="s">
        <v>1601</v>
      </c>
      <c r="C1026" t="s">
        <v>6787</v>
      </c>
    </row>
    <row r="1027" spans="1:3" x14ac:dyDescent="0.25">
      <c r="A1027" t="s">
        <v>6793</v>
      </c>
      <c r="B1027" t="s">
        <v>1603</v>
      </c>
      <c r="C1027" t="s">
        <v>6782</v>
      </c>
    </row>
    <row r="1028" spans="1:3" x14ac:dyDescent="0.25">
      <c r="A1028" t="s">
        <v>6786</v>
      </c>
      <c r="B1028" t="s">
        <v>1604</v>
      </c>
      <c r="C1028" t="s">
        <v>6782</v>
      </c>
    </row>
    <row r="1029" spans="1:3" x14ac:dyDescent="0.25">
      <c r="A1029" t="s">
        <v>6793</v>
      </c>
      <c r="B1029" t="s">
        <v>1605</v>
      </c>
      <c r="C1029" t="s">
        <v>6782</v>
      </c>
    </row>
    <row r="1030" spans="1:3" x14ac:dyDescent="0.25">
      <c r="A1030" t="s">
        <v>6792</v>
      </c>
      <c r="B1030" t="s">
        <v>1606</v>
      </c>
      <c r="C1030" t="s">
        <v>6787</v>
      </c>
    </row>
    <row r="1031" spans="1:3" x14ac:dyDescent="0.25">
      <c r="A1031" t="s">
        <v>6799</v>
      </c>
      <c r="B1031" t="s">
        <v>1608</v>
      </c>
      <c r="C1031" t="s">
        <v>6787</v>
      </c>
    </row>
    <row r="1032" spans="1:3" x14ac:dyDescent="0.25">
      <c r="A1032" t="s">
        <v>6790</v>
      </c>
      <c r="B1032" t="s">
        <v>1609</v>
      </c>
      <c r="C1032" t="s">
        <v>6787</v>
      </c>
    </row>
    <row r="1033" spans="1:3" x14ac:dyDescent="0.25">
      <c r="A1033" t="s">
        <v>6764</v>
      </c>
      <c r="B1033" t="s">
        <v>1610</v>
      </c>
      <c r="C1033" t="s">
        <v>6784</v>
      </c>
    </row>
    <row r="1034" spans="1:3" x14ac:dyDescent="0.25">
      <c r="A1034" t="s">
        <v>6788</v>
      </c>
      <c r="B1034" t="s">
        <v>1611</v>
      </c>
      <c r="C1034" t="s">
        <v>6787</v>
      </c>
    </row>
    <row r="1035" spans="1:3" x14ac:dyDescent="0.25">
      <c r="A1035" t="s">
        <v>6798</v>
      </c>
      <c r="B1035" t="s">
        <v>1613</v>
      </c>
      <c r="C1035" t="s">
        <v>6787</v>
      </c>
    </row>
    <row r="1036" spans="1:3" x14ac:dyDescent="0.25">
      <c r="A1036" t="s">
        <v>6786</v>
      </c>
      <c r="B1036" t="s">
        <v>1615</v>
      </c>
      <c r="C1036" t="s">
        <v>6782</v>
      </c>
    </row>
    <row r="1037" spans="1:3" x14ac:dyDescent="0.25">
      <c r="A1037" t="s">
        <v>6793</v>
      </c>
      <c r="B1037" t="s">
        <v>1616</v>
      </c>
      <c r="C1037" t="s">
        <v>6782</v>
      </c>
    </row>
    <row r="1038" spans="1:3" x14ac:dyDescent="0.25">
      <c r="A1038" t="s">
        <v>6789</v>
      </c>
      <c r="B1038" t="s">
        <v>1619</v>
      </c>
      <c r="C1038" t="s">
        <v>6787</v>
      </c>
    </row>
    <row r="1039" spans="1:3" x14ac:dyDescent="0.25">
      <c r="A1039" t="s">
        <v>6786</v>
      </c>
      <c r="B1039" t="s">
        <v>1620</v>
      </c>
      <c r="C1039" t="s">
        <v>6782</v>
      </c>
    </row>
    <row r="1040" spans="1:3" x14ac:dyDescent="0.25">
      <c r="A1040" t="s">
        <v>6764</v>
      </c>
      <c r="B1040" t="s">
        <v>1622</v>
      </c>
      <c r="C1040" t="s">
        <v>6784</v>
      </c>
    </row>
    <row r="1041" spans="1:3" x14ac:dyDescent="0.25">
      <c r="A1041" t="s">
        <v>6789</v>
      </c>
      <c r="B1041" t="s">
        <v>1624</v>
      </c>
      <c r="C1041" t="s">
        <v>6787</v>
      </c>
    </row>
    <row r="1042" spans="1:3" x14ac:dyDescent="0.25">
      <c r="A1042" t="s">
        <v>6786</v>
      </c>
      <c r="B1042" t="s">
        <v>1626</v>
      </c>
      <c r="C1042" t="s">
        <v>6782</v>
      </c>
    </row>
    <row r="1043" spans="1:3" x14ac:dyDescent="0.25">
      <c r="A1043" t="s">
        <v>6792</v>
      </c>
      <c r="B1043" t="s">
        <v>1627</v>
      </c>
      <c r="C1043" t="s">
        <v>6787</v>
      </c>
    </row>
    <row r="1044" spans="1:3" x14ac:dyDescent="0.25">
      <c r="A1044" t="s">
        <v>6792</v>
      </c>
      <c r="B1044" t="s">
        <v>1629</v>
      </c>
      <c r="C1044" t="s">
        <v>6787</v>
      </c>
    </row>
    <row r="1045" spans="1:3" x14ac:dyDescent="0.25">
      <c r="A1045" t="s">
        <v>6800</v>
      </c>
      <c r="B1045" t="s">
        <v>1630</v>
      </c>
      <c r="C1045" t="s">
        <v>6787</v>
      </c>
    </row>
    <row r="1046" spans="1:3" x14ac:dyDescent="0.25">
      <c r="A1046" t="s">
        <v>6799</v>
      </c>
      <c r="B1046" t="s">
        <v>1631</v>
      </c>
      <c r="C1046" t="s">
        <v>6787</v>
      </c>
    </row>
    <row r="1047" spans="1:3" x14ac:dyDescent="0.25">
      <c r="A1047" t="s">
        <v>6799</v>
      </c>
      <c r="B1047" t="s">
        <v>1632</v>
      </c>
      <c r="C1047" t="s">
        <v>6787</v>
      </c>
    </row>
    <row r="1048" spans="1:3" x14ac:dyDescent="0.25">
      <c r="A1048" t="s">
        <v>6783</v>
      </c>
      <c r="B1048" t="s">
        <v>1634</v>
      </c>
      <c r="C1048" t="s">
        <v>6782</v>
      </c>
    </row>
    <row r="1049" spans="1:3" x14ac:dyDescent="0.25">
      <c r="A1049" t="s">
        <v>6783</v>
      </c>
      <c r="B1049" t="s">
        <v>1635</v>
      </c>
      <c r="C1049" t="s">
        <v>6782</v>
      </c>
    </row>
    <row r="1050" spans="1:3" x14ac:dyDescent="0.25">
      <c r="A1050" t="s">
        <v>6789</v>
      </c>
      <c r="B1050" t="s">
        <v>1636</v>
      </c>
      <c r="C1050" t="s">
        <v>6787</v>
      </c>
    </row>
    <row r="1051" spans="1:3" x14ac:dyDescent="0.25">
      <c r="A1051" t="s">
        <v>6798</v>
      </c>
      <c r="B1051" t="s">
        <v>1637</v>
      </c>
      <c r="C1051" t="s">
        <v>6787</v>
      </c>
    </row>
    <row r="1052" spans="1:3" x14ac:dyDescent="0.25">
      <c r="A1052" t="s">
        <v>6789</v>
      </c>
      <c r="B1052" t="s">
        <v>1638</v>
      </c>
      <c r="C1052" t="s">
        <v>6787</v>
      </c>
    </row>
    <row r="1053" spans="1:3" x14ac:dyDescent="0.25">
      <c r="A1053" t="s">
        <v>6800</v>
      </c>
      <c r="B1053" t="s">
        <v>1640</v>
      </c>
      <c r="C1053" t="s">
        <v>6787</v>
      </c>
    </row>
    <row r="1054" spans="1:3" x14ac:dyDescent="0.25">
      <c r="A1054" t="s">
        <v>6796</v>
      </c>
      <c r="B1054" t="s">
        <v>1641</v>
      </c>
      <c r="C1054" t="s">
        <v>6787</v>
      </c>
    </row>
    <row r="1055" spans="1:3" x14ac:dyDescent="0.25">
      <c r="A1055" t="s">
        <v>6792</v>
      </c>
      <c r="B1055" t="s">
        <v>1643</v>
      </c>
      <c r="C1055" t="s">
        <v>6787</v>
      </c>
    </row>
    <row r="1056" spans="1:3" x14ac:dyDescent="0.25">
      <c r="A1056" t="s">
        <v>6783</v>
      </c>
      <c r="B1056" t="s">
        <v>1646</v>
      </c>
      <c r="C1056" t="s">
        <v>6782</v>
      </c>
    </row>
    <row r="1057" spans="1:3" x14ac:dyDescent="0.25">
      <c r="A1057" t="s">
        <v>6790</v>
      </c>
      <c r="B1057" t="s">
        <v>1649</v>
      </c>
      <c r="C1057" t="s">
        <v>6787</v>
      </c>
    </row>
    <row r="1058" spans="1:3" x14ac:dyDescent="0.25">
      <c r="A1058" t="s">
        <v>6797</v>
      </c>
      <c r="B1058" t="s">
        <v>1650</v>
      </c>
      <c r="C1058" t="s">
        <v>6784</v>
      </c>
    </row>
    <row r="1059" spans="1:3" x14ac:dyDescent="0.25">
      <c r="A1059" t="s">
        <v>6790</v>
      </c>
      <c r="B1059" t="s">
        <v>1651</v>
      </c>
      <c r="C1059" t="s">
        <v>6787</v>
      </c>
    </row>
    <row r="1060" spans="1:3" x14ac:dyDescent="0.25">
      <c r="A1060" t="s">
        <v>6790</v>
      </c>
      <c r="B1060" t="s">
        <v>1652</v>
      </c>
      <c r="C1060" t="s">
        <v>6787</v>
      </c>
    </row>
    <row r="1061" spans="1:3" x14ac:dyDescent="0.25">
      <c r="A1061" t="s">
        <v>6794</v>
      </c>
      <c r="B1061" t="s">
        <v>1654</v>
      </c>
      <c r="C1061" t="s">
        <v>6787</v>
      </c>
    </row>
    <row r="1062" spans="1:3" x14ac:dyDescent="0.25">
      <c r="A1062" t="s">
        <v>6764</v>
      </c>
      <c r="B1062" t="s">
        <v>1656</v>
      </c>
      <c r="C1062" t="s">
        <v>6784</v>
      </c>
    </row>
    <row r="1063" spans="1:3" x14ac:dyDescent="0.25">
      <c r="A1063" t="s">
        <v>6788</v>
      </c>
      <c r="B1063" t="s">
        <v>1657</v>
      </c>
      <c r="C1063" t="s">
        <v>6787</v>
      </c>
    </row>
    <row r="1064" spans="1:3" x14ac:dyDescent="0.25">
      <c r="A1064" t="s">
        <v>6798</v>
      </c>
      <c r="B1064" t="s">
        <v>1658</v>
      </c>
      <c r="C1064" t="s">
        <v>6787</v>
      </c>
    </row>
    <row r="1065" spans="1:3" x14ac:dyDescent="0.25">
      <c r="A1065" t="s">
        <v>6791</v>
      </c>
      <c r="B1065" t="s">
        <v>1659</v>
      </c>
      <c r="C1065" t="s">
        <v>6782</v>
      </c>
    </row>
    <row r="1066" spans="1:3" x14ac:dyDescent="0.25">
      <c r="A1066" t="s">
        <v>6786</v>
      </c>
      <c r="B1066" t="s">
        <v>1660</v>
      </c>
      <c r="C1066" t="s">
        <v>6782</v>
      </c>
    </row>
    <row r="1067" spans="1:3" x14ac:dyDescent="0.25">
      <c r="A1067" t="s">
        <v>6785</v>
      </c>
      <c r="B1067" t="s">
        <v>1661</v>
      </c>
      <c r="C1067" t="s">
        <v>6784</v>
      </c>
    </row>
    <row r="1068" spans="1:3" x14ac:dyDescent="0.25">
      <c r="A1068" t="s">
        <v>6788</v>
      </c>
      <c r="B1068" t="s">
        <v>1662</v>
      </c>
      <c r="C1068" t="s">
        <v>6787</v>
      </c>
    </row>
    <row r="1069" spans="1:3" x14ac:dyDescent="0.25">
      <c r="A1069" t="s">
        <v>6791</v>
      </c>
      <c r="B1069" t="s">
        <v>1663</v>
      </c>
      <c r="C1069" t="s">
        <v>6782</v>
      </c>
    </row>
    <row r="1070" spans="1:3" x14ac:dyDescent="0.25">
      <c r="A1070" t="s">
        <v>6794</v>
      </c>
      <c r="B1070" t="s">
        <v>1665</v>
      </c>
      <c r="C1070" t="s">
        <v>6787</v>
      </c>
    </row>
    <row r="1071" spans="1:3" x14ac:dyDescent="0.25">
      <c r="A1071" t="s">
        <v>6764</v>
      </c>
      <c r="B1071" t="s">
        <v>1667</v>
      </c>
      <c r="C1071" t="s">
        <v>6784</v>
      </c>
    </row>
    <row r="1072" spans="1:3" x14ac:dyDescent="0.25">
      <c r="A1072" t="s">
        <v>6790</v>
      </c>
      <c r="B1072" t="s">
        <v>1668</v>
      </c>
      <c r="C1072" t="s">
        <v>6787</v>
      </c>
    </row>
    <row r="1073" spans="1:3" x14ac:dyDescent="0.25">
      <c r="A1073" t="s">
        <v>6789</v>
      </c>
      <c r="B1073" t="s">
        <v>1671</v>
      </c>
      <c r="C1073" t="s">
        <v>6787</v>
      </c>
    </row>
    <row r="1074" spans="1:3" x14ac:dyDescent="0.25">
      <c r="A1074" t="s">
        <v>6794</v>
      </c>
      <c r="B1074" t="s">
        <v>1672</v>
      </c>
      <c r="C1074" t="s">
        <v>6787</v>
      </c>
    </row>
    <row r="1075" spans="1:3" x14ac:dyDescent="0.25">
      <c r="A1075" t="s">
        <v>6792</v>
      </c>
      <c r="B1075" t="s">
        <v>1675</v>
      </c>
      <c r="C1075" t="s">
        <v>6787</v>
      </c>
    </row>
    <row r="1076" spans="1:3" x14ac:dyDescent="0.25">
      <c r="A1076" t="s">
        <v>6785</v>
      </c>
      <c r="B1076" t="s">
        <v>1676</v>
      </c>
      <c r="C1076" t="s">
        <v>6784</v>
      </c>
    </row>
    <row r="1077" spans="1:3" x14ac:dyDescent="0.25">
      <c r="A1077" t="s">
        <v>6798</v>
      </c>
      <c r="B1077" t="s">
        <v>1677</v>
      </c>
      <c r="C1077" t="s">
        <v>6787</v>
      </c>
    </row>
    <row r="1078" spans="1:3" x14ac:dyDescent="0.25">
      <c r="A1078" t="s">
        <v>6790</v>
      </c>
      <c r="B1078" t="s">
        <v>1678</v>
      </c>
      <c r="C1078" t="s">
        <v>6787</v>
      </c>
    </row>
    <row r="1079" spans="1:3" x14ac:dyDescent="0.25">
      <c r="A1079" t="s">
        <v>6786</v>
      </c>
      <c r="B1079" t="s">
        <v>1679</v>
      </c>
      <c r="C1079" t="s">
        <v>6782</v>
      </c>
    </row>
    <row r="1080" spans="1:3" x14ac:dyDescent="0.25">
      <c r="A1080" t="s">
        <v>6791</v>
      </c>
      <c r="B1080" t="s">
        <v>1680</v>
      </c>
      <c r="C1080" t="s">
        <v>6782</v>
      </c>
    </row>
    <row r="1081" spans="1:3" x14ac:dyDescent="0.25">
      <c r="A1081" t="s">
        <v>6786</v>
      </c>
      <c r="B1081" t="s">
        <v>1681</v>
      </c>
      <c r="C1081" t="s">
        <v>6782</v>
      </c>
    </row>
    <row r="1082" spans="1:3" x14ac:dyDescent="0.25">
      <c r="A1082" t="s">
        <v>6786</v>
      </c>
      <c r="B1082" t="s">
        <v>1682</v>
      </c>
      <c r="C1082" t="s">
        <v>6782</v>
      </c>
    </row>
    <row r="1083" spans="1:3" x14ac:dyDescent="0.25">
      <c r="A1083" t="s">
        <v>6799</v>
      </c>
      <c r="B1083" t="s">
        <v>1684</v>
      </c>
      <c r="C1083" t="s">
        <v>6787</v>
      </c>
    </row>
    <row r="1084" spans="1:3" x14ac:dyDescent="0.25">
      <c r="A1084" t="s">
        <v>6793</v>
      </c>
      <c r="B1084" t="s">
        <v>1686</v>
      </c>
      <c r="C1084" t="s">
        <v>6782</v>
      </c>
    </row>
    <row r="1085" spans="1:3" x14ac:dyDescent="0.25">
      <c r="A1085" t="s">
        <v>6788</v>
      </c>
      <c r="B1085" t="s">
        <v>1688</v>
      </c>
      <c r="C1085" t="s">
        <v>6787</v>
      </c>
    </row>
    <row r="1086" spans="1:3" x14ac:dyDescent="0.25">
      <c r="A1086" t="s">
        <v>6795</v>
      </c>
      <c r="B1086" t="s">
        <v>1689</v>
      </c>
      <c r="C1086" t="s">
        <v>6784</v>
      </c>
    </row>
    <row r="1087" spans="1:3" x14ac:dyDescent="0.25">
      <c r="A1087" t="s">
        <v>6789</v>
      </c>
      <c r="B1087" t="s">
        <v>1691</v>
      </c>
      <c r="C1087" t="s">
        <v>6787</v>
      </c>
    </row>
    <row r="1088" spans="1:3" x14ac:dyDescent="0.25">
      <c r="A1088" t="s">
        <v>6800</v>
      </c>
      <c r="B1088" t="s">
        <v>1694</v>
      </c>
      <c r="C1088" t="s">
        <v>6787</v>
      </c>
    </row>
    <row r="1089" spans="1:3" x14ac:dyDescent="0.25">
      <c r="A1089" t="s">
        <v>6797</v>
      </c>
      <c r="B1089" t="s">
        <v>1695</v>
      </c>
      <c r="C1089" t="s">
        <v>6784</v>
      </c>
    </row>
    <row r="1090" spans="1:3" x14ac:dyDescent="0.25">
      <c r="A1090" t="s">
        <v>6790</v>
      </c>
      <c r="B1090" t="s">
        <v>1697</v>
      </c>
      <c r="C1090" t="s">
        <v>6787</v>
      </c>
    </row>
    <row r="1091" spans="1:3" x14ac:dyDescent="0.25">
      <c r="A1091" t="s">
        <v>6792</v>
      </c>
      <c r="B1091" t="s">
        <v>1698</v>
      </c>
      <c r="C1091" t="s">
        <v>6787</v>
      </c>
    </row>
    <row r="1092" spans="1:3" x14ac:dyDescent="0.25">
      <c r="A1092" t="s">
        <v>6797</v>
      </c>
      <c r="B1092" t="s">
        <v>1700</v>
      </c>
      <c r="C1092" t="s">
        <v>6784</v>
      </c>
    </row>
    <row r="1093" spans="1:3" x14ac:dyDescent="0.25">
      <c r="A1093" t="s">
        <v>6799</v>
      </c>
      <c r="B1093" t="s">
        <v>1702</v>
      </c>
      <c r="C1093" t="s">
        <v>6787</v>
      </c>
    </row>
    <row r="1094" spans="1:3" x14ac:dyDescent="0.25">
      <c r="A1094" t="s">
        <v>6793</v>
      </c>
      <c r="B1094" t="s">
        <v>1703</v>
      </c>
      <c r="C1094" t="s">
        <v>6782</v>
      </c>
    </row>
    <row r="1095" spans="1:3" x14ac:dyDescent="0.25">
      <c r="A1095" t="s">
        <v>6800</v>
      </c>
      <c r="B1095" t="s">
        <v>1705</v>
      </c>
      <c r="C1095" t="s">
        <v>6787</v>
      </c>
    </row>
    <row r="1096" spans="1:3" x14ac:dyDescent="0.25">
      <c r="A1096" t="s">
        <v>6786</v>
      </c>
      <c r="B1096" t="s">
        <v>1706</v>
      </c>
      <c r="C1096" t="s">
        <v>6782</v>
      </c>
    </row>
    <row r="1097" spans="1:3" x14ac:dyDescent="0.25">
      <c r="A1097" t="s">
        <v>6793</v>
      </c>
      <c r="B1097" t="s">
        <v>1709</v>
      </c>
      <c r="C1097" t="s">
        <v>6782</v>
      </c>
    </row>
    <row r="1098" spans="1:3" x14ac:dyDescent="0.25">
      <c r="A1098" t="s">
        <v>6786</v>
      </c>
      <c r="B1098" t="s">
        <v>1715</v>
      </c>
      <c r="C1098" t="s">
        <v>6782</v>
      </c>
    </row>
    <row r="1099" spans="1:3" x14ac:dyDescent="0.25">
      <c r="A1099" t="s">
        <v>6797</v>
      </c>
      <c r="B1099" t="s">
        <v>1716</v>
      </c>
      <c r="C1099" t="s">
        <v>6784</v>
      </c>
    </row>
    <row r="1100" spans="1:3" x14ac:dyDescent="0.25">
      <c r="A1100" t="s">
        <v>6796</v>
      </c>
      <c r="B1100" t="s">
        <v>1719</v>
      </c>
      <c r="C1100" t="s">
        <v>6787</v>
      </c>
    </row>
    <row r="1101" spans="1:3" x14ac:dyDescent="0.25">
      <c r="A1101" t="s">
        <v>6788</v>
      </c>
      <c r="B1101" t="s">
        <v>1720</v>
      </c>
      <c r="C1101" t="s">
        <v>6787</v>
      </c>
    </row>
    <row r="1102" spans="1:3" x14ac:dyDescent="0.25">
      <c r="A1102" t="s">
        <v>6791</v>
      </c>
      <c r="B1102" t="s">
        <v>1721</v>
      </c>
      <c r="C1102" t="s">
        <v>6782</v>
      </c>
    </row>
    <row r="1103" spans="1:3" x14ac:dyDescent="0.25">
      <c r="A1103" t="s">
        <v>6791</v>
      </c>
      <c r="B1103" t="s">
        <v>1722</v>
      </c>
      <c r="C1103" t="s">
        <v>6782</v>
      </c>
    </row>
    <row r="1104" spans="1:3" x14ac:dyDescent="0.25">
      <c r="A1104" t="s">
        <v>6791</v>
      </c>
      <c r="B1104" t="s">
        <v>1724</v>
      </c>
      <c r="C1104" t="s">
        <v>6782</v>
      </c>
    </row>
    <row r="1105" spans="1:3" x14ac:dyDescent="0.25">
      <c r="A1105" t="s">
        <v>6764</v>
      </c>
      <c r="B1105" t="s">
        <v>1726</v>
      </c>
      <c r="C1105" t="s">
        <v>6784</v>
      </c>
    </row>
    <row r="1106" spans="1:3" x14ac:dyDescent="0.25">
      <c r="A1106" t="s">
        <v>6792</v>
      </c>
      <c r="B1106" t="s">
        <v>1727</v>
      </c>
      <c r="C1106" t="s">
        <v>6787</v>
      </c>
    </row>
    <row r="1107" spans="1:3" x14ac:dyDescent="0.25">
      <c r="A1107" t="s">
        <v>6785</v>
      </c>
      <c r="B1107" t="s">
        <v>1728</v>
      </c>
      <c r="C1107" t="s">
        <v>6784</v>
      </c>
    </row>
    <row r="1108" spans="1:3" x14ac:dyDescent="0.25">
      <c r="A1108" t="s">
        <v>6792</v>
      </c>
      <c r="B1108" t="s">
        <v>1729</v>
      </c>
      <c r="C1108" t="s">
        <v>6787</v>
      </c>
    </row>
    <row r="1109" spans="1:3" x14ac:dyDescent="0.25">
      <c r="A1109" t="s">
        <v>6786</v>
      </c>
      <c r="B1109" t="s">
        <v>1730</v>
      </c>
      <c r="C1109" t="s">
        <v>6782</v>
      </c>
    </row>
    <row r="1110" spans="1:3" x14ac:dyDescent="0.25">
      <c r="A1110" t="s">
        <v>6793</v>
      </c>
      <c r="B1110" t="s">
        <v>1731</v>
      </c>
      <c r="C1110" t="s">
        <v>6782</v>
      </c>
    </row>
    <row r="1111" spans="1:3" x14ac:dyDescent="0.25">
      <c r="A1111" t="s">
        <v>6797</v>
      </c>
      <c r="B1111" t="s">
        <v>1732</v>
      </c>
      <c r="C1111" t="s">
        <v>6784</v>
      </c>
    </row>
    <row r="1112" spans="1:3" x14ac:dyDescent="0.25">
      <c r="A1112" t="s">
        <v>6795</v>
      </c>
      <c r="B1112" t="s">
        <v>1734</v>
      </c>
      <c r="C1112" t="s">
        <v>6784</v>
      </c>
    </row>
    <row r="1113" spans="1:3" x14ac:dyDescent="0.25">
      <c r="A1113" t="s">
        <v>6785</v>
      </c>
      <c r="B1113" t="s">
        <v>1735</v>
      </c>
      <c r="C1113" t="s">
        <v>6784</v>
      </c>
    </row>
    <row r="1114" spans="1:3" x14ac:dyDescent="0.25">
      <c r="A1114" t="s">
        <v>6785</v>
      </c>
      <c r="B1114" t="s">
        <v>1736</v>
      </c>
      <c r="C1114" t="s">
        <v>6784</v>
      </c>
    </row>
    <row r="1115" spans="1:3" x14ac:dyDescent="0.25">
      <c r="A1115" t="s">
        <v>6789</v>
      </c>
      <c r="B1115" t="s">
        <v>1737</v>
      </c>
      <c r="C1115" t="s">
        <v>6787</v>
      </c>
    </row>
    <row r="1116" spans="1:3" x14ac:dyDescent="0.25">
      <c r="A1116" t="s">
        <v>6796</v>
      </c>
      <c r="B1116" t="s">
        <v>1738</v>
      </c>
      <c r="C1116" t="s">
        <v>6787</v>
      </c>
    </row>
    <row r="1117" spans="1:3" x14ac:dyDescent="0.25">
      <c r="A1117" t="s">
        <v>6798</v>
      </c>
      <c r="B1117" t="s">
        <v>1739</v>
      </c>
      <c r="C1117" t="s">
        <v>6787</v>
      </c>
    </row>
    <row r="1118" spans="1:3" x14ac:dyDescent="0.25">
      <c r="A1118" t="s">
        <v>6793</v>
      </c>
      <c r="B1118" t="s">
        <v>1740</v>
      </c>
      <c r="C1118" t="s">
        <v>6782</v>
      </c>
    </row>
    <row r="1119" spans="1:3" x14ac:dyDescent="0.25">
      <c r="A1119" t="s">
        <v>6764</v>
      </c>
      <c r="B1119" t="s">
        <v>1742</v>
      </c>
      <c r="C1119" t="s">
        <v>6784</v>
      </c>
    </row>
    <row r="1120" spans="1:3" x14ac:dyDescent="0.25">
      <c r="A1120" t="s">
        <v>6794</v>
      </c>
      <c r="B1120" t="s">
        <v>1743</v>
      </c>
      <c r="C1120" t="s">
        <v>6787</v>
      </c>
    </row>
    <row r="1121" spans="1:3" x14ac:dyDescent="0.25">
      <c r="A1121" t="s">
        <v>6764</v>
      </c>
      <c r="B1121" t="s">
        <v>1744</v>
      </c>
      <c r="C1121" t="s">
        <v>6784</v>
      </c>
    </row>
    <row r="1122" spans="1:3" x14ac:dyDescent="0.25">
      <c r="A1122" t="s">
        <v>6790</v>
      </c>
      <c r="B1122" t="s">
        <v>1745</v>
      </c>
      <c r="C1122" t="s">
        <v>6787</v>
      </c>
    </row>
    <row r="1123" spans="1:3" x14ac:dyDescent="0.25">
      <c r="A1123" t="s">
        <v>6789</v>
      </c>
      <c r="B1123" t="s">
        <v>1747</v>
      </c>
      <c r="C1123" t="s">
        <v>6787</v>
      </c>
    </row>
    <row r="1124" spans="1:3" x14ac:dyDescent="0.25">
      <c r="A1124" t="s">
        <v>6786</v>
      </c>
      <c r="B1124" t="s">
        <v>1749</v>
      </c>
      <c r="C1124" t="s">
        <v>6782</v>
      </c>
    </row>
    <row r="1125" spans="1:3" x14ac:dyDescent="0.25">
      <c r="A1125" t="s">
        <v>6792</v>
      </c>
      <c r="B1125" t="s">
        <v>1750</v>
      </c>
      <c r="C1125" t="s">
        <v>6787</v>
      </c>
    </row>
    <row r="1126" spans="1:3" x14ac:dyDescent="0.25">
      <c r="A1126" t="s">
        <v>6789</v>
      </c>
      <c r="B1126" t="s">
        <v>1751</v>
      </c>
      <c r="C1126" t="s">
        <v>6787</v>
      </c>
    </row>
    <row r="1127" spans="1:3" x14ac:dyDescent="0.25">
      <c r="A1127" t="s">
        <v>6764</v>
      </c>
      <c r="B1127" t="s">
        <v>1752</v>
      </c>
      <c r="C1127" t="s">
        <v>6784</v>
      </c>
    </row>
    <row r="1128" spans="1:3" x14ac:dyDescent="0.25">
      <c r="A1128" t="s">
        <v>6786</v>
      </c>
      <c r="B1128" t="s">
        <v>1753</v>
      </c>
      <c r="C1128" t="s">
        <v>6782</v>
      </c>
    </row>
    <row r="1129" spans="1:3" x14ac:dyDescent="0.25">
      <c r="A1129" t="s">
        <v>6783</v>
      </c>
      <c r="B1129" t="s">
        <v>1754</v>
      </c>
      <c r="C1129" t="s">
        <v>6782</v>
      </c>
    </row>
    <row r="1130" spans="1:3" x14ac:dyDescent="0.25">
      <c r="A1130" t="s">
        <v>6797</v>
      </c>
      <c r="B1130" t="s">
        <v>1756</v>
      </c>
      <c r="C1130" t="s">
        <v>6784</v>
      </c>
    </row>
    <row r="1131" spans="1:3" x14ac:dyDescent="0.25">
      <c r="A1131" t="s">
        <v>6785</v>
      </c>
      <c r="B1131" t="s">
        <v>1757</v>
      </c>
      <c r="C1131" t="s">
        <v>6784</v>
      </c>
    </row>
    <row r="1132" spans="1:3" x14ac:dyDescent="0.25">
      <c r="A1132" t="s">
        <v>6797</v>
      </c>
      <c r="B1132" t="s">
        <v>1758</v>
      </c>
      <c r="C1132" t="s">
        <v>6784</v>
      </c>
    </row>
    <row r="1133" spans="1:3" x14ac:dyDescent="0.25">
      <c r="A1133" t="s">
        <v>6783</v>
      </c>
      <c r="B1133" t="s">
        <v>1759</v>
      </c>
      <c r="C1133" t="s">
        <v>6782</v>
      </c>
    </row>
    <row r="1134" spans="1:3" x14ac:dyDescent="0.25">
      <c r="A1134" t="s">
        <v>6786</v>
      </c>
      <c r="B1134" t="s">
        <v>1760</v>
      </c>
      <c r="C1134" t="s">
        <v>6782</v>
      </c>
    </row>
    <row r="1135" spans="1:3" x14ac:dyDescent="0.25">
      <c r="A1135" t="s">
        <v>6792</v>
      </c>
      <c r="B1135" t="s">
        <v>1766</v>
      </c>
      <c r="C1135" t="s">
        <v>6787</v>
      </c>
    </row>
    <row r="1136" spans="1:3" x14ac:dyDescent="0.25">
      <c r="A1136" t="s">
        <v>6797</v>
      </c>
      <c r="B1136" t="s">
        <v>1767</v>
      </c>
      <c r="C1136" t="s">
        <v>6784</v>
      </c>
    </row>
    <row r="1137" spans="1:3" x14ac:dyDescent="0.25">
      <c r="A1137" t="s">
        <v>6797</v>
      </c>
      <c r="B1137" t="s">
        <v>1768</v>
      </c>
      <c r="C1137" t="s">
        <v>6784</v>
      </c>
    </row>
    <row r="1138" spans="1:3" x14ac:dyDescent="0.25">
      <c r="A1138" t="s">
        <v>6796</v>
      </c>
      <c r="B1138" t="s">
        <v>1769</v>
      </c>
      <c r="C1138" t="s">
        <v>6787</v>
      </c>
    </row>
    <row r="1139" spans="1:3" x14ac:dyDescent="0.25">
      <c r="A1139" t="s">
        <v>6795</v>
      </c>
      <c r="B1139" t="s">
        <v>1771</v>
      </c>
      <c r="C1139" t="s">
        <v>6784</v>
      </c>
    </row>
    <row r="1140" spans="1:3" x14ac:dyDescent="0.25">
      <c r="A1140" t="s">
        <v>6799</v>
      </c>
      <c r="B1140" t="s">
        <v>1772</v>
      </c>
      <c r="C1140" t="s">
        <v>6787</v>
      </c>
    </row>
    <row r="1141" spans="1:3" x14ac:dyDescent="0.25">
      <c r="A1141" t="s">
        <v>6783</v>
      </c>
      <c r="B1141" t="s">
        <v>1773</v>
      </c>
      <c r="C1141" t="s">
        <v>6782</v>
      </c>
    </row>
    <row r="1142" spans="1:3" x14ac:dyDescent="0.25">
      <c r="A1142" t="s">
        <v>6798</v>
      </c>
      <c r="B1142" t="s">
        <v>1775</v>
      </c>
      <c r="C1142" t="s">
        <v>6787</v>
      </c>
    </row>
    <row r="1143" spans="1:3" x14ac:dyDescent="0.25">
      <c r="A1143" t="s">
        <v>6794</v>
      </c>
      <c r="B1143" t="s">
        <v>1776</v>
      </c>
      <c r="C1143" t="s">
        <v>6787</v>
      </c>
    </row>
    <row r="1144" spans="1:3" x14ac:dyDescent="0.25">
      <c r="A1144" t="s">
        <v>6798</v>
      </c>
      <c r="B1144" t="s">
        <v>1777</v>
      </c>
      <c r="C1144" t="s">
        <v>6787</v>
      </c>
    </row>
    <row r="1145" spans="1:3" x14ac:dyDescent="0.25">
      <c r="A1145" t="s">
        <v>6792</v>
      </c>
      <c r="B1145" t="s">
        <v>1778</v>
      </c>
      <c r="C1145" t="s">
        <v>6787</v>
      </c>
    </row>
    <row r="1146" spans="1:3" x14ac:dyDescent="0.25">
      <c r="A1146" t="s">
        <v>6800</v>
      </c>
      <c r="B1146" t="s">
        <v>1780</v>
      </c>
      <c r="C1146" t="s">
        <v>6787</v>
      </c>
    </row>
    <row r="1147" spans="1:3" x14ac:dyDescent="0.25">
      <c r="A1147" t="s">
        <v>6791</v>
      </c>
      <c r="B1147" t="s">
        <v>1781</v>
      </c>
      <c r="C1147" t="s">
        <v>6782</v>
      </c>
    </row>
    <row r="1148" spans="1:3" x14ac:dyDescent="0.25">
      <c r="A1148" t="s">
        <v>6794</v>
      </c>
      <c r="B1148" t="s">
        <v>1782</v>
      </c>
      <c r="C1148" t="s">
        <v>6787</v>
      </c>
    </row>
    <row r="1149" spans="1:3" x14ac:dyDescent="0.25">
      <c r="A1149" t="s">
        <v>6797</v>
      </c>
      <c r="B1149" t="s">
        <v>1783</v>
      </c>
      <c r="C1149" t="s">
        <v>6784</v>
      </c>
    </row>
    <row r="1150" spans="1:3" x14ac:dyDescent="0.25">
      <c r="A1150" t="s">
        <v>6790</v>
      </c>
      <c r="B1150" t="s">
        <v>1784</v>
      </c>
      <c r="C1150" t="s">
        <v>6787</v>
      </c>
    </row>
    <row r="1151" spans="1:3" x14ac:dyDescent="0.25">
      <c r="A1151" t="s">
        <v>6796</v>
      </c>
      <c r="B1151" t="s">
        <v>1785</v>
      </c>
      <c r="C1151" t="s">
        <v>6787</v>
      </c>
    </row>
    <row r="1152" spans="1:3" x14ac:dyDescent="0.25">
      <c r="A1152" t="s">
        <v>6797</v>
      </c>
      <c r="B1152" t="s">
        <v>1786</v>
      </c>
      <c r="C1152" t="s">
        <v>6784</v>
      </c>
    </row>
    <row r="1153" spans="1:3" x14ac:dyDescent="0.25">
      <c r="A1153" t="s">
        <v>6789</v>
      </c>
      <c r="B1153" t="s">
        <v>1787</v>
      </c>
      <c r="C1153" t="s">
        <v>6787</v>
      </c>
    </row>
    <row r="1154" spans="1:3" x14ac:dyDescent="0.25">
      <c r="A1154" t="s">
        <v>6797</v>
      </c>
      <c r="B1154" t="s">
        <v>1788</v>
      </c>
      <c r="C1154" t="s">
        <v>6784</v>
      </c>
    </row>
    <row r="1155" spans="1:3" x14ac:dyDescent="0.25">
      <c r="A1155" t="s">
        <v>6793</v>
      </c>
      <c r="B1155" t="s">
        <v>1790</v>
      </c>
      <c r="C1155" t="s">
        <v>6782</v>
      </c>
    </row>
    <row r="1156" spans="1:3" x14ac:dyDescent="0.25">
      <c r="A1156" t="s">
        <v>6796</v>
      </c>
      <c r="B1156" t="s">
        <v>1791</v>
      </c>
      <c r="C1156" t="s">
        <v>6787</v>
      </c>
    </row>
    <row r="1157" spans="1:3" x14ac:dyDescent="0.25">
      <c r="A1157" t="s">
        <v>6789</v>
      </c>
      <c r="B1157" t="s">
        <v>1792</v>
      </c>
      <c r="C1157" t="s">
        <v>6787</v>
      </c>
    </row>
    <row r="1158" spans="1:3" x14ac:dyDescent="0.25">
      <c r="A1158" t="s">
        <v>6796</v>
      </c>
      <c r="B1158" t="s">
        <v>1793</v>
      </c>
      <c r="C1158" t="s">
        <v>6787</v>
      </c>
    </row>
    <row r="1159" spans="1:3" x14ac:dyDescent="0.25">
      <c r="A1159" t="s">
        <v>6792</v>
      </c>
      <c r="B1159" t="s">
        <v>1794</v>
      </c>
      <c r="C1159" t="s">
        <v>6787</v>
      </c>
    </row>
    <row r="1160" spans="1:3" x14ac:dyDescent="0.25">
      <c r="A1160" t="s">
        <v>6792</v>
      </c>
      <c r="B1160" t="s">
        <v>1796</v>
      </c>
      <c r="C1160" t="s">
        <v>6787</v>
      </c>
    </row>
    <row r="1161" spans="1:3" x14ac:dyDescent="0.25">
      <c r="A1161" t="s">
        <v>6798</v>
      </c>
      <c r="B1161" t="s">
        <v>1797</v>
      </c>
      <c r="C1161" t="s">
        <v>6787</v>
      </c>
    </row>
    <row r="1162" spans="1:3" x14ac:dyDescent="0.25">
      <c r="A1162" t="s">
        <v>6797</v>
      </c>
      <c r="B1162" t="s">
        <v>1799</v>
      </c>
      <c r="C1162" t="s">
        <v>6784</v>
      </c>
    </row>
    <row r="1163" spans="1:3" x14ac:dyDescent="0.25">
      <c r="A1163" t="s">
        <v>6790</v>
      </c>
      <c r="B1163" t="s">
        <v>1801</v>
      </c>
      <c r="C1163" t="s">
        <v>6787</v>
      </c>
    </row>
    <row r="1164" spans="1:3" x14ac:dyDescent="0.25">
      <c r="A1164" t="s">
        <v>6793</v>
      </c>
      <c r="B1164" t="s">
        <v>1802</v>
      </c>
      <c r="C1164" t="s">
        <v>6782</v>
      </c>
    </row>
    <row r="1165" spans="1:3" x14ac:dyDescent="0.25">
      <c r="A1165" t="s">
        <v>6783</v>
      </c>
      <c r="B1165" t="s">
        <v>1803</v>
      </c>
      <c r="C1165" t="s">
        <v>6782</v>
      </c>
    </row>
    <row r="1166" spans="1:3" x14ac:dyDescent="0.25">
      <c r="A1166" t="s">
        <v>6792</v>
      </c>
      <c r="B1166" t="s">
        <v>1804</v>
      </c>
      <c r="C1166" t="s">
        <v>6787</v>
      </c>
    </row>
    <row r="1167" spans="1:3" x14ac:dyDescent="0.25">
      <c r="A1167" t="s">
        <v>6794</v>
      </c>
      <c r="B1167" t="s">
        <v>1805</v>
      </c>
      <c r="C1167" t="s">
        <v>6787</v>
      </c>
    </row>
    <row r="1168" spans="1:3" x14ac:dyDescent="0.25">
      <c r="A1168" t="s">
        <v>6792</v>
      </c>
      <c r="B1168" t="s">
        <v>1806</v>
      </c>
      <c r="C1168" t="s">
        <v>6787</v>
      </c>
    </row>
    <row r="1169" spans="1:3" x14ac:dyDescent="0.25">
      <c r="A1169" t="s">
        <v>6789</v>
      </c>
      <c r="B1169" t="s">
        <v>1809</v>
      </c>
      <c r="C1169" t="s">
        <v>6787</v>
      </c>
    </row>
    <row r="1170" spans="1:3" x14ac:dyDescent="0.25">
      <c r="A1170" t="s">
        <v>6790</v>
      </c>
      <c r="B1170" t="s">
        <v>1810</v>
      </c>
      <c r="C1170" t="s">
        <v>6787</v>
      </c>
    </row>
    <row r="1171" spans="1:3" x14ac:dyDescent="0.25">
      <c r="A1171" t="s">
        <v>6792</v>
      </c>
      <c r="B1171" t="s">
        <v>1811</v>
      </c>
      <c r="C1171" t="s">
        <v>6787</v>
      </c>
    </row>
    <row r="1172" spans="1:3" x14ac:dyDescent="0.25">
      <c r="A1172" t="s">
        <v>6790</v>
      </c>
      <c r="B1172" t="s">
        <v>1812</v>
      </c>
      <c r="C1172" t="s">
        <v>6787</v>
      </c>
    </row>
    <row r="1173" spans="1:3" x14ac:dyDescent="0.25">
      <c r="A1173" t="s">
        <v>6791</v>
      </c>
      <c r="B1173" t="s">
        <v>1813</v>
      </c>
      <c r="C1173" t="s">
        <v>6782</v>
      </c>
    </row>
    <row r="1174" spans="1:3" x14ac:dyDescent="0.25">
      <c r="A1174" t="s">
        <v>6798</v>
      </c>
      <c r="B1174" t="s">
        <v>1814</v>
      </c>
      <c r="C1174" t="s">
        <v>6787</v>
      </c>
    </row>
    <row r="1175" spans="1:3" x14ac:dyDescent="0.25">
      <c r="A1175" t="s">
        <v>6789</v>
      </c>
      <c r="B1175" t="s">
        <v>1815</v>
      </c>
      <c r="C1175" t="s">
        <v>6787</v>
      </c>
    </row>
    <row r="1176" spans="1:3" x14ac:dyDescent="0.25">
      <c r="A1176" t="s">
        <v>6792</v>
      </c>
      <c r="B1176" t="s">
        <v>1816</v>
      </c>
      <c r="C1176" t="s">
        <v>6787</v>
      </c>
    </row>
    <row r="1177" spans="1:3" x14ac:dyDescent="0.25">
      <c r="A1177" t="s">
        <v>6785</v>
      </c>
      <c r="B1177" t="s">
        <v>1818</v>
      </c>
      <c r="C1177" t="s">
        <v>6784</v>
      </c>
    </row>
    <row r="1178" spans="1:3" x14ac:dyDescent="0.25">
      <c r="A1178" t="s">
        <v>6797</v>
      </c>
      <c r="B1178" t="s">
        <v>1819</v>
      </c>
      <c r="C1178" t="s">
        <v>6784</v>
      </c>
    </row>
    <row r="1179" spans="1:3" x14ac:dyDescent="0.25">
      <c r="A1179" t="s">
        <v>6797</v>
      </c>
      <c r="B1179" t="s">
        <v>1820</v>
      </c>
      <c r="C1179" t="s">
        <v>6784</v>
      </c>
    </row>
    <row r="1180" spans="1:3" x14ac:dyDescent="0.25">
      <c r="A1180" t="s">
        <v>6785</v>
      </c>
      <c r="B1180" t="s">
        <v>1821</v>
      </c>
      <c r="C1180" t="s">
        <v>6784</v>
      </c>
    </row>
    <row r="1181" spans="1:3" x14ac:dyDescent="0.25">
      <c r="A1181" t="s">
        <v>6799</v>
      </c>
      <c r="B1181" t="s">
        <v>1822</v>
      </c>
      <c r="C1181" t="s">
        <v>6787</v>
      </c>
    </row>
    <row r="1182" spans="1:3" x14ac:dyDescent="0.25">
      <c r="A1182" t="s">
        <v>6791</v>
      </c>
      <c r="B1182" t="s">
        <v>1823</v>
      </c>
      <c r="C1182" t="s">
        <v>6782</v>
      </c>
    </row>
    <row r="1183" spans="1:3" x14ac:dyDescent="0.25">
      <c r="A1183" t="s">
        <v>6793</v>
      </c>
      <c r="B1183" t="s">
        <v>1825</v>
      </c>
      <c r="C1183" t="s">
        <v>6782</v>
      </c>
    </row>
    <row r="1184" spans="1:3" x14ac:dyDescent="0.25">
      <c r="A1184" t="s">
        <v>6794</v>
      </c>
      <c r="B1184" t="s">
        <v>1827</v>
      </c>
      <c r="C1184" t="s">
        <v>6787</v>
      </c>
    </row>
    <row r="1185" spans="1:3" x14ac:dyDescent="0.25">
      <c r="A1185" t="s">
        <v>6792</v>
      </c>
      <c r="B1185" t="s">
        <v>1828</v>
      </c>
      <c r="C1185" t="s">
        <v>6787</v>
      </c>
    </row>
    <row r="1186" spans="1:3" x14ac:dyDescent="0.25">
      <c r="A1186" t="s">
        <v>6796</v>
      </c>
      <c r="B1186" t="s">
        <v>1829</v>
      </c>
      <c r="C1186" t="s">
        <v>6787</v>
      </c>
    </row>
    <row r="1187" spans="1:3" x14ac:dyDescent="0.25">
      <c r="A1187" t="s">
        <v>6793</v>
      </c>
      <c r="B1187" t="s">
        <v>1830</v>
      </c>
      <c r="C1187" t="s">
        <v>6782</v>
      </c>
    </row>
    <row r="1188" spans="1:3" x14ac:dyDescent="0.25">
      <c r="A1188" t="s">
        <v>6790</v>
      </c>
      <c r="B1188" t="s">
        <v>1831</v>
      </c>
      <c r="C1188" t="s">
        <v>6787</v>
      </c>
    </row>
    <row r="1189" spans="1:3" x14ac:dyDescent="0.25">
      <c r="A1189" t="s">
        <v>6786</v>
      </c>
      <c r="B1189" t="s">
        <v>1832</v>
      </c>
      <c r="C1189" t="s">
        <v>6782</v>
      </c>
    </row>
    <row r="1190" spans="1:3" x14ac:dyDescent="0.25">
      <c r="A1190" t="s">
        <v>6789</v>
      </c>
      <c r="B1190" t="s">
        <v>1833</v>
      </c>
      <c r="C1190" t="s">
        <v>6787</v>
      </c>
    </row>
    <row r="1191" spans="1:3" x14ac:dyDescent="0.25">
      <c r="A1191" t="s">
        <v>6785</v>
      </c>
      <c r="B1191" t="s">
        <v>1835</v>
      </c>
      <c r="C1191" t="s">
        <v>6784</v>
      </c>
    </row>
    <row r="1192" spans="1:3" x14ac:dyDescent="0.25">
      <c r="A1192" t="s">
        <v>6799</v>
      </c>
      <c r="B1192" t="s">
        <v>1837</v>
      </c>
      <c r="C1192" t="s">
        <v>6787</v>
      </c>
    </row>
    <row r="1193" spans="1:3" x14ac:dyDescent="0.25">
      <c r="A1193" t="s">
        <v>6790</v>
      </c>
      <c r="B1193" t="s">
        <v>1838</v>
      </c>
      <c r="C1193" t="s">
        <v>6787</v>
      </c>
    </row>
    <row r="1194" spans="1:3" x14ac:dyDescent="0.25">
      <c r="A1194" t="s">
        <v>6785</v>
      </c>
      <c r="B1194" t="s">
        <v>1839</v>
      </c>
      <c r="C1194" t="s">
        <v>6784</v>
      </c>
    </row>
    <row r="1195" spans="1:3" x14ac:dyDescent="0.25">
      <c r="A1195" t="s">
        <v>6786</v>
      </c>
      <c r="B1195" t="s">
        <v>1840</v>
      </c>
      <c r="C1195" t="s">
        <v>6782</v>
      </c>
    </row>
    <row r="1196" spans="1:3" x14ac:dyDescent="0.25">
      <c r="A1196" t="s">
        <v>6793</v>
      </c>
      <c r="B1196" t="s">
        <v>1841</v>
      </c>
      <c r="C1196" t="s">
        <v>6782</v>
      </c>
    </row>
    <row r="1197" spans="1:3" x14ac:dyDescent="0.25">
      <c r="A1197" t="s">
        <v>6764</v>
      </c>
      <c r="B1197" t="s">
        <v>1842</v>
      </c>
      <c r="C1197" t="s">
        <v>6784</v>
      </c>
    </row>
    <row r="1198" spans="1:3" x14ac:dyDescent="0.25">
      <c r="A1198" t="s">
        <v>6786</v>
      </c>
      <c r="B1198" t="s">
        <v>1843</v>
      </c>
      <c r="C1198" t="s">
        <v>6782</v>
      </c>
    </row>
    <row r="1199" spans="1:3" x14ac:dyDescent="0.25">
      <c r="A1199" t="s">
        <v>6796</v>
      </c>
      <c r="B1199" t="s">
        <v>1845</v>
      </c>
      <c r="C1199" t="s">
        <v>6787</v>
      </c>
    </row>
    <row r="1200" spans="1:3" x14ac:dyDescent="0.25">
      <c r="A1200" t="s">
        <v>6798</v>
      </c>
      <c r="B1200" t="s">
        <v>1846</v>
      </c>
      <c r="C1200" t="s">
        <v>6787</v>
      </c>
    </row>
    <row r="1201" spans="1:3" x14ac:dyDescent="0.25">
      <c r="A1201" t="s">
        <v>6797</v>
      </c>
      <c r="B1201" t="s">
        <v>1848</v>
      </c>
      <c r="C1201" t="s">
        <v>6784</v>
      </c>
    </row>
    <row r="1202" spans="1:3" x14ac:dyDescent="0.25">
      <c r="A1202" t="s">
        <v>6791</v>
      </c>
      <c r="B1202" t="s">
        <v>1850</v>
      </c>
      <c r="C1202" t="s">
        <v>6782</v>
      </c>
    </row>
    <row r="1203" spans="1:3" x14ac:dyDescent="0.25">
      <c r="A1203" t="s">
        <v>6791</v>
      </c>
      <c r="B1203" t="s">
        <v>1851</v>
      </c>
      <c r="C1203" t="s">
        <v>6782</v>
      </c>
    </row>
    <row r="1204" spans="1:3" x14ac:dyDescent="0.25">
      <c r="A1204" t="s">
        <v>6791</v>
      </c>
      <c r="B1204" t="s">
        <v>1853</v>
      </c>
      <c r="C1204" t="s">
        <v>6782</v>
      </c>
    </row>
    <row r="1205" spans="1:3" x14ac:dyDescent="0.25">
      <c r="A1205" t="s">
        <v>6783</v>
      </c>
      <c r="B1205" t="s">
        <v>1854</v>
      </c>
      <c r="C1205" t="s">
        <v>6782</v>
      </c>
    </row>
    <row r="1206" spans="1:3" x14ac:dyDescent="0.25">
      <c r="A1206" t="s">
        <v>6783</v>
      </c>
      <c r="B1206" t="s">
        <v>1855</v>
      </c>
      <c r="C1206" t="s">
        <v>6782</v>
      </c>
    </row>
    <row r="1207" spans="1:3" x14ac:dyDescent="0.25">
      <c r="A1207" t="s">
        <v>6791</v>
      </c>
      <c r="B1207" t="s">
        <v>1856</v>
      </c>
      <c r="C1207" t="s">
        <v>6782</v>
      </c>
    </row>
    <row r="1208" spans="1:3" x14ac:dyDescent="0.25">
      <c r="A1208" t="s">
        <v>6790</v>
      </c>
      <c r="B1208" t="s">
        <v>1858</v>
      </c>
      <c r="C1208" t="s">
        <v>6787</v>
      </c>
    </row>
    <row r="1209" spans="1:3" x14ac:dyDescent="0.25">
      <c r="A1209" t="s">
        <v>6796</v>
      </c>
      <c r="B1209" t="s">
        <v>1860</v>
      </c>
      <c r="C1209" t="s">
        <v>6787</v>
      </c>
    </row>
    <row r="1210" spans="1:3" x14ac:dyDescent="0.25">
      <c r="A1210" t="s">
        <v>6764</v>
      </c>
      <c r="B1210" t="s">
        <v>1862</v>
      </c>
      <c r="C1210" t="s">
        <v>6784</v>
      </c>
    </row>
    <row r="1211" spans="1:3" x14ac:dyDescent="0.25">
      <c r="A1211" t="s">
        <v>6764</v>
      </c>
      <c r="B1211" t="s">
        <v>1864</v>
      </c>
      <c r="C1211" t="s">
        <v>6784</v>
      </c>
    </row>
    <row r="1212" spans="1:3" x14ac:dyDescent="0.25">
      <c r="A1212" t="s">
        <v>6788</v>
      </c>
      <c r="B1212" t="s">
        <v>1865</v>
      </c>
      <c r="C1212" t="s">
        <v>6787</v>
      </c>
    </row>
    <row r="1213" spans="1:3" x14ac:dyDescent="0.25">
      <c r="A1213" t="s">
        <v>6789</v>
      </c>
      <c r="B1213" t="s">
        <v>1866</v>
      </c>
      <c r="C1213" t="s">
        <v>6787</v>
      </c>
    </row>
    <row r="1214" spans="1:3" x14ac:dyDescent="0.25">
      <c r="A1214" t="s">
        <v>6791</v>
      </c>
      <c r="B1214" t="s">
        <v>1868</v>
      </c>
      <c r="C1214" t="s">
        <v>6782</v>
      </c>
    </row>
    <row r="1215" spans="1:3" x14ac:dyDescent="0.25">
      <c r="A1215" t="s">
        <v>6790</v>
      </c>
      <c r="B1215" t="s">
        <v>1870</v>
      </c>
      <c r="C1215" t="s">
        <v>6787</v>
      </c>
    </row>
    <row r="1216" spans="1:3" x14ac:dyDescent="0.25">
      <c r="A1216" t="s">
        <v>6786</v>
      </c>
      <c r="B1216" t="s">
        <v>1871</v>
      </c>
      <c r="C1216" t="s">
        <v>6782</v>
      </c>
    </row>
    <row r="1217" spans="1:3" x14ac:dyDescent="0.25">
      <c r="A1217" t="s">
        <v>6800</v>
      </c>
      <c r="B1217" t="s">
        <v>1872</v>
      </c>
      <c r="C1217" t="s">
        <v>6787</v>
      </c>
    </row>
    <row r="1218" spans="1:3" x14ac:dyDescent="0.25">
      <c r="A1218" t="s">
        <v>6796</v>
      </c>
      <c r="B1218" t="s">
        <v>1875</v>
      </c>
      <c r="C1218" t="s">
        <v>6787</v>
      </c>
    </row>
    <row r="1219" spans="1:3" x14ac:dyDescent="0.25">
      <c r="A1219" t="s">
        <v>6798</v>
      </c>
      <c r="B1219" t="s">
        <v>1876</v>
      </c>
      <c r="C1219" t="s">
        <v>6787</v>
      </c>
    </row>
    <row r="1220" spans="1:3" x14ac:dyDescent="0.25">
      <c r="A1220" t="s">
        <v>6788</v>
      </c>
      <c r="B1220" t="s">
        <v>1877</v>
      </c>
      <c r="C1220" t="s">
        <v>6787</v>
      </c>
    </row>
    <row r="1221" spans="1:3" x14ac:dyDescent="0.25">
      <c r="A1221" t="s">
        <v>6764</v>
      </c>
      <c r="B1221" t="s">
        <v>1878</v>
      </c>
      <c r="C1221" t="s">
        <v>6784</v>
      </c>
    </row>
    <row r="1222" spans="1:3" x14ac:dyDescent="0.25">
      <c r="A1222" t="s">
        <v>6792</v>
      </c>
      <c r="B1222" t="s">
        <v>1879</v>
      </c>
      <c r="C1222" t="s">
        <v>6787</v>
      </c>
    </row>
    <row r="1223" spans="1:3" x14ac:dyDescent="0.25">
      <c r="A1223" t="s">
        <v>6792</v>
      </c>
      <c r="B1223" t="s">
        <v>1881</v>
      </c>
      <c r="C1223" t="s">
        <v>6787</v>
      </c>
    </row>
    <row r="1224" spans="1:3" x14ac:dyDescent="0.25">
      <c r="A1224" t="s">
        <v>6792</v>
      </c>
      <c r="B1224" t="s">
        <v>1882</v>
      </c>
      <c r="C1224" t="s">
        <v>6787</v>
      </c>
    </row>
    <row r="1225" spans="1:3" x14ac:dyDescent="0.25">
      <c r="A1225" t="s">
        <v>6796</v>
      </c>
      <c r="B1225" t="s">
        <v>1883</v>
      </c>
      <c r="C1225" t="s">
        <v>6787</v>
      </c>
    </row>
    <row r="1226" spans="1:3" x14ac:dyDescent="0.25">
      <c r="A1226" t="s">
        <v>6794</v>
      </c>
      <c r="B1226" t="s">
        <v>1885</v>
      </c>
      <c r="C1226" t="s">
        <v>6787</v>
      </c>
    </row>
    <row r="1227" spans="1:3" x14ac:dyDescent="0.25">
      <c r="A1227" t="s">
        <v>6789</v>
      </c>
      <c r="B1227" t="s">
        <v>1886</v>
      </c>
      <c r="C1227" t="s">
        <v>6787</v>
      </c>
    </row>
    <row r="1228" spans="1:3" x14ac:dyDescent="0.25">
      <c r="A1228" t="s">
        <v>6796</v>
      </c>
      <c r="B1228" t="s">
        <v>1888</v>
      </c>
      <c r="C1228" t="s">
        <v>6787</v>
      </c>
    </row>
    <row r="1229" spans="1:3" x14ac:dyDescent="0.25">
      <c r="A1229" t="s">
        <v>6786</v>
      </c>
      <c r="B1229" t="s">
        <v>1889</v>
      </c>
      <c r="C1229" t="s">
        <v>6782</v>
      </c>
    </row>
    <row r="1230" spans="1:3" x14ac:dyDescent="0.25">
      <c r="A1230" t="s">
        <v>6785</v>
      </c>
      <c r="B1230" t="s">
        <v>1892</v>
      </c>
      <c r="C1230" t="s">
        <v>6784</v>
      </c>
    </row>
    <row r="1231" spans="1:3" x14ac:dyDescent="0.25">
      <c r="A1231" t="s">
        <v>6786</v>
      </c>
      <c r="B1231" t="s">
        <v>1893</v>
      </c>
      <c r="C1231" t="s">
        <v>6782</v>
      </c>
    </row>
    <row r="1232" spans="1:3" x14ac:dyDescent="0.25">
      <c r="A1232" t="s">
        <v>6796</v>
      </c>
      <c r="B1232" t="s">
        <v>1895</v>
      </c>
      <c r="C1232" t="s">
        <v>6787</v>
      </c>
    </row>
    <row r="1233" spans="1:3" x14ac:dyDescent="0.25">
      <c r="A1233" t="s">
        <v>6800</v>
      </c>
      <c r="B1233" t="s">
        <v>1898</v>
      </c>
      <c r="C1233" t="s">
        <v>6787</v>
      </c>
    </row>
    <row r="1234" spans="1:3" x14ac:dyDescent="0.25">
      <c r="A1234" t="s">
        <v>6789</v>
      </c>
      <c r="B1234" t="s">
        <v>1899</v>
      </c>
      <c r="C1234" t="s">
        <v>6787</v>
      </c>
    </row>
    <row r="1235" spans="1:3" x14ac:dyDescent="0.25">
      <c r="A1235" t="s">
        <v>6783</v>
      </c>
      <c r="B1235" t="s">
        <v>1900</v>
      </c>
      <c r="C1235" t="s">
        <v>6782</v>
      </c>
    </row>
    <row r="1236" spans="1:3" x14ac:dyDescent="0.25">
      <c r="A1236" t="s">
        <v>6790</v>
      </c>
      <c r="B1236" t="s">
        <v>1902</v>
      </c>
      <c r="C1236" t="s">
        <v>6787</v>
      </c>
    </row>
    <row r="1237" spans="1:3" x14ac:dyDescent="0.25">
      <c r="A1237" t="s">
        <v>6788</v>
      </c>
      <c r="B1237" t="s">
        <v>1903</v>
      </c>
      <c r="C1237" t="s">
        <v>6787</v>
      </c>
    </row>
    <row r="1238" spans="1:3" x14ac:dyDescent="0.25">
      <c r="A1238" t="s">
        <v>6793</v>
      </c>
      <c r="B1238" t="s">
        <v>1904</v>
      </c>
      <c r="C1238" t="s">
        <v>6782</v>
      </c>
    </row>
    <row r="1239" spans="1:3" x14ac:dyDescent="0.25">
      <c r="A1239" t="s">
        <v>6786</v>
      </c>
      <c r="B1239" t="s">
        <v>1905</v>
      </c>
      <c r="C1239" t="s">
        <v>6782</v>
      </c>
    </row>
    <row r="1240" spans="1:3" x14ac:dyDescent="0.25">
      <c r="A1240" t="s">
        <v>6788</v>
      </c>
      <c r="B1240" t="s">
        <v>1906</v>
      </c>
      <c r="C1240" t="s">
        <v>6787</v>
      </c>
    </row>
    <row r="1241" spans="1:3" x14ac:dyDescent="0.25">
      <c r="A1241" t="s">
        <v>6794</v>
      </c>
      <c r="B1241" t="s">
        <v>1907</v>
      </c>
      <c r="C1241" t="s">
        <v>6787</v>
      </c>
    </row>
    <row r="1242" spans="1:3" x14ac:dyDescent="0.25">
      <c r="A1242" t="s">
        <v>6795</v>
      </c>
      <c r="B1242" t="s">
        <v>1909</v>
      </c>
      <c r="C1242" t="s">
        <v>6784</v>
      </c>
    </row>
    <row r="1243" spans="1:3" x14ac:dyDescent="0.25">
      <c r="A1243" t="s">
        <v>6783</v>
      </c>
      <c r="B1243" t="s">
        <v>1910</v>
      </c>
      <c r="C1243" t="s">
        <v>6782</v>
      </c>
    </row>
    <row r="1244" spans="1:3" x14ac:dyDescent="0.25">
      <c r="A1244" t="s">
        <v>6789</v>
      </c>
      <c r="B1244" t="s">
        <v>1913</v>
      </c>
      <c r="C1244" t="s">
        <v>6787</v>
      </c>
    </row>
    <row r="1245" spans="1:3" x14ac:dyDescent="0.25">
      <c r="A1245" t="s">
        <v>6789</v>
      </c>
      <c r="B1245" t="s">
        <v>1914</v>
      </c>
      <c r="C1245" t="s">
        <v>6787</v>
      </c>
    </row>
    <row r="1246" spans="1:3" x14ac:dyDescent="0.25">
      <c r="A1246" t="s">
        <v>6791</v>
      </c>
      <c r="B1246" t="s">
        <v>1915</v>
      </c>
      <c r="C1246" t="s">
        <v>6782</v>
      </c>
    </row>
    <row r="1247" spans="1:3" x14ac:dyDescent="0.25">
      <c r="A1247" t="s">
        <v>6764</v>
      </c>
      <c r="B1247" t="s">
        <v>1916</v>
      </c>
      <c r="C1247" t="s">
        <v>6784</v>
      </c>
    </row>
    <row r="1248" spans="1:3" x14ac:dyDescent="0.25">
      <c r="A1248" t="s">
        <v>6764</v>
      </c>
      <c r="B1248" t="s">
        <v>1917</v>
      </c>
      <c r="C1248" t="s">
        <v>6784</v>
      </c>
    </row>
    <row r="1249" spans="1:3" x14ac:dyDescent="0.25">
      <c r="A1249" t="s">
        <v>6764</v>
      </c>
      <c r="B1249" t="s">
        <v>1918</v>
      </c>
      <c r="C1249" t="s">
        <v>6784</v>
      </c>
    </row>
    <row r="1250" spans="1:3" x14ac:dyDescent="0.25">
      <c r="A1250" t="s">
        <v>6794</v>
      </c>
      <c r="B1250" t="s">
        <v>1919</v>
      </c>
      <c r="C1250" t="s">
        <v>6787</v>
      </c>
    </row>
    <row r="1251" spans="1:3" x14ac:dyDescent="0.25">
      <c r="A1251" t="s">
        <v>6791</v>
      </c>
      <c r="B1251" t="s">
        <v>1920</v>
      </c>
      <c r="C1251" t="s">
        <v>6782</v>
      </c>
    </row>
    <row r="1252" spans="1:3" x14ac:dyDescent="0.25">
      <c r="A1252" t="s">
        <v>6799</v>
      </c>
      <c r="B1252" t="s">
        <v>1921</v>
      </c>
      <c r="C1252" t="s">
        <v>6787</v>
      </c>
    </row>
    <row r="1253" spans="1:3" x14ac:dyDescent="0.25">
      <c r="A1253" t="s">
        <v>6788</v>
      </c>
      <c r="B1253" t="s">
        <v>1923</v>
      </c>
      <c r="C1253" t="s">
        <v>6787</v>
      </c>
    </row>
    <row r="1254" spans="1:3" x14ac:dyDescent="0.25">
      <c r="A1254" t="s">
        <v>6789</v>
      </c>
      <c r="B1254" t="s">
        <v>1924</v>
      </c>
      <c r="C1254" t="s">
        <v>6787</v>
      </c>
    </row>
    <row r="1255" spans="1:3" x14ac:dyDescent="0.25">
      <c r="A1255" t="s">
        <v>6793</v>
      </c>
      <c r="B1255" t="s">
        <v>1926</v>
      </c>
      <c r="C1255" t="s">
        <v>6782</v>
      </c>
    </row>
    <row r="1256" spans="1:3" x14ac:dyDescent="0.25">
      <c r="A1256" t="s">
        <v>6764</v>
      </c>
      <c r="B1256" t="s">
        <v>1927</v>
      </c>
      <c r="C1256" t="s">
        <v>6784</v>
      </c>
    </row>
    <row r="1257" spans="1:3" x14ac:dyDescent="0.25">
      <c r="A1257" t="s">
        <v>6793</v>
      </c>
      <c r="B1257" t="s">
        <v>1928</v>
      </c>
      <c r="C1257" t="s">
        <v>6782</v>
      </c>
    </row>
    <row r="1258" spans="1:3" x14ac:dyDescent="0.25">
      <c r="A1258" t="s">
        <v>6790</v>
      </c>
      <c r="B1258" t="s">
        <v>1929</v>
      </c>
      <c r="C1258" t="s">
        <v>6787</v>
      </c>
    </row>
    <row r="1259" spans="1:3" x14ac:dyDescent="0.25">
      <c r="A1259" t="s">
        <v>6791</v>
      </c>
      <c r="B1259" t="s">
        <v>1930</v>
      </c>
      <c r="C1259" t="s">
        <v>6782</v>
      </c>
    </row>
    <row r="1260" spans="1:3" x14ac:dyDescent="0.25">
      <c r="A1260" t="s">
        <v>6791</v>
      </c>
      <c r="B1260" t="s">
        <v>1931</v>
      </c>
      <c r="C1260" t="s">
        <v>6782</v>
      </c>
    </row>
    <row r="1261" spans="1:3" x14ac:dyDescent="0.25">
      <c r="A1261" t="s">
        <v>6794</v>
      </c>
      <c r="B1261" t="s">
        <v>1933</v>
      </c>
      <c r="C1261" t="s">
        <v>6787</v>
      </c>
    </row>
    <row r="1262" spans="1:3" x14ac:dyDescent="0.25">
      <c r="A1262" t="s">
        <v>6795</v>
      </c>
      <c r="B1262" t="s">
        <v>1935</v>
      </c>
      <c r="C1262" t="s">
        <v>6784</v>
      </c>
    </row>
    <row r="1263" spans="1:3" x14ac:dyDescent="0.25">
      <c r="A1263" t="s">
        <v>6792</v>
      </c>
      <c r="B1263" t="s">
        <v>1936</v>
      </c>
      <c r="C1263" t="s">
        <v>6787</v>
      </c>
    </row>
    <row r="1264" spans="1:3" x14ac:dyDescent="0.25">
      <c r="A1264" t="s">
        <v>6796</v>
      </c>
      <c r="B1264" t="s">
        <v>1937</v>
      </c>
      <c r="C1264" t="s">
        <v>6787</v>
      </c>
    </row>
    <row r="1265" spans="1:3" x14ac:dyDescent="0.25">
      <c r="A1265" t="s">
        <v>6790</v>
      </c>
      <c r="B1265" t="s">
        <v>1939</v>
      </c>
      <c r="C1265" t="s">
        <v>6787</v>
      </c>
    </row>
    <row r="1266" spans="1:3" x14ac:dyDescent="0.25">
      <c r="A1266" t="s">
        <v>6791</v>
      </c>
      <c r="B1266" t="s">
        <v>1940</v>
      </c>
      <c r="C1266" t="s">
        <v>6782</v>
      </c>
    </row>
    <row r="1267" spans="1:3" x14ac:dyDescent="0.25">
      <c r="A1267" t="s">
        <v>6797</v>
      </c>
      <c r="B1267" t="s">
        <v>1941</v>
      </c>
      <c r="C1267" t="s">
        <v>6784</v>
      </c>
    </row>
    <row r="1268" spans="1:3" x14ac:dyDescent="0.25">
      <c r="A1268" t="s">
        <v>6764</v>
      </c>
      <c r="B1268" t="s">
        <v>1942</v>
      </c>
      <c r="C1268" t="s">
        <v>6784</v>
      </c>
    </row>
    <row r="1269" spans="1:3" x14ac:dyDescent="0.25">
      <c r="A1269" t="s">
        <v>6792</v>
      </c>
      <c r="B1269" t="s">
        <v>1943</v>
      </c>
      <c r="C1269" t="s">
        <v>6787</v>
      </c>
    </row>
    <row r="1270" spans="1:3" x14ac:dyDescent="0.25">
      <c r="A1270" t="s">
        <v>6783</v>
      </c>
      <c r="B1270" t="s">
        <v>1944</v>
      </c>
      <c r="C1270" t="s">
        <v>6782</v>
      </c>
    </row>
    <row r="1271" spans="1:3" x14ac:dyDescent="0.25">
      <c r="A1271" t="s">
        <v>6792</v>
      </c>
      <c r="B1271" t="s">
        <v>1945</v>
      </c>
      <c r="C1271" t="s">
        <v>6787</v>
      </c>
    </row>
    <row r="1272" spans="1:3" x14ac:dyDescent="0.25">
      <c r="A1272" t="s">
        <v>6791</v>
      </c>
      <c r="B1272" t="s">
        <v>1946</v>
      </c>
      <c r="C1272" t="s">
        <v>6782</v>
      </c>
    </row>
    <row r="1273" spans="1:3" x14ac:dyDescent="0.25">
      <c r="A1273" t="s">
        <v>6789</v>
      </c>
      <c r="B1273" t="s">
        <v>1947</v>
      </c>
      <c r="C1273" t="s">
        <v>6787</v>
      </c>
    </row>
    <row r="1274" spans="1:3" x14ac:dyDescent="0.25">
      <c r="A1274" t="s">
        <v>6796</v>
      </c>
      <c r="B1274" t="s">
        <v>1949</v>
      </c>
      <c r="C1274" t="s">
        <v>6787</v>
      </c>
    </row>
    <row r="1275" spans="1:3" x14ac:dyDescent="0.25">
      <c r="A1275" t="s">
        <v>6793</v>
      </c>
      <c r="B1275" t="s">
        <v>1950</v>
      </c>
      <c r="C1275" t="s">
        <v>6782</v>
      </c>
    </row>
    <row r="1276" spans="1:3" x14ac:dyDescent="0.25">
      <c r="A1276" t="s">
        <v>6792</v>
      </c>
      <c r="B1276" t="s">
        <v>1951</v>
      </c>
      <c r="C1276" t="s">
        <v>6787</v>
      </c>
    </row>
    <row r="1277" spans="1:3" x14ac:dyDescent="0.25">
      <c r="A1277" t="s">
        <v>6785</v>
      </c>
      <c r="B1277" t="s">
        <v>1952</v>
      </c>
      <c r="C1277" t="s">
        <v>6784</v>
      </c>
    </row>
    <row r="1278" spans="1:3" x14ac:dyDescent="0.25">
      <c r="A1278" t="s">
        <v>6764</v>
      </c>
      <c r="B1278" t="s">
        <v>1954</v>
      </c>
      <c r="C1278" t="s">
        <v>6784</v>
      </c>
    </row>
    <row r="1279" spans="1:3" x14ac:dyDescent="0.25">
      <c r="A1279" t="s">
        <v>6791</v>
      </c>
      <c r="B1279" t="s">
        <v>1957</v>
      </c>
      <c r="C1279" t="s">
        <v>6782</v>
      </c>
    </row>
    <row r="1280" spans="1:3" x14ac:dyDescent="0.25">
      <c r="A1280" t="s">
        <v>6785</v>
      </c>
      <c r="B1280" t="s">
        <v>1958</v>
      </c>
      <c r="C1280" t="s">
        <v>6784</v>
      </c>
    </row>
    <row r="1281" spans="1:3" x14ac:dyDescent="0.25">
      <c r="A1281" t="s">
        <v>6795</v>
      </c>
      <c r="B1281" t="s">
        <v>1961</v>
      </c>
      <c r="C1281" t="s">
        <v>6784</v>
      </c>
    </row>
    <row r="1282" spans="1:3" x14ac:dyDescent="0.25">
      <c r="A1282" t="s">
        <v>6794</v>
      </c>
      <c r="B1282" t="s">
        <v>1962</v>
      </c>
      <c r="C1282" t="s">
        <v>6787</v>
      </c>
    </row>
    <row r="1283" spans="1:3" x14ac:dyDescent="0.25">
      <c r="A1283" t="s">
        <v>6793</v>
      </c>
      <c r="B1283" t="s">
        <v>1963</v>
      </c>
      <c r="C1283" t="s">
        <v>6782</v>
      </c>
    </row>
    <row r="1284" spans="1:3" x14ac:dyDescent="0.25">
      <c r="A1284" t="s">
        <v>6764</v>
      </c>
      <c r="B1284" t="s">
        <v>1965</v>
      </c>
      <c r="C1284" t="s">
        <v>6784</v>
      </c>
    </row>
    <row r="1285" spans="1:3" x14ac:dyDescent="0.25">
      <c r="A1285" t="s">
        <v>6788</v>
      </c>
      <c r="B1285" t="s">
        <v>1966</v>
      </c>
      <c r="C1285" t="s">
        <v>6787</v>
      </c>
    </row>
    <row r="1286" spans="1:3" x14ac:dyDescent="0.25">
      <c r="A1286" t="s">
        <v>6797</v>
      </c>
      <c r="B1286" t="s">
        <v>1968</v>
      </c>
      <c r="C1286" t="s">
        <v>6784</v>
      </c>
    </row>
    <row r="1287" spans="1:3" x14ac:dyDescent="0.25">
      <c r="A1287" t="s">
        <v>6783</v>
      </c>
      <c r="B1287" t="s">
        <v>1972</v>
      </c>
      <c r="C1287" t="s">
        <v>6782</v>
      </c>
    </row>
    <row r="1288" spans="1:3" x14ac:dyDescent="0.25">
      <c r="A1288" t="s">
        <v>6792</v>
      </c>
      <c r="B1288" t="s">
        <v>1975</v>
      </c>
      <c r="C1288" t="s">
        <v>6787</v>
      </c>
    </row>
    <row r="1289" spans="1:3" x14ac:dyDescent="0.25">
      <c r="A1289" t="s">
        <v>6799</v>
      </c>
      <c r="B1289" t="s">
        <v>1976</v>
      </c>
      <c r="C1289" t="s">
        <v>6787</v>
      </c>
    </row>
    <row r="1290" spans="1:3" x14ac:dyDescent="0.25">
      <c r="A1290" t="s">
        <v>6794</v>
      </c>
      <c r="B1290" t="s">
        <v>1977</v>
      </c>
      <c r="C1290" t="s">
        <v>6787</v>
      </c>
    </row>
    <row r="1291" spans="1:3" x14ac:dyDescent="0.25">
      <c r="A1291" t="s">
        <v>6795</v>
      </c>
      <c r="B1291" t="s">
        <v>1978</v>
      </c>
      <c r="C1291" t="s">
        <v>6784</v>
      </c>
    </row>
    <row r="1292" spans="1:3" x14ac:dyDescent="0.25">
      <c r="A1292" t="s">
        <v>6794</v>
      </c>
      <c r="B1292" t="s">
        <v>1979</v>
      </c>
      <c r="C1292" t="s">
        <v>6787</v>
      </c>
    </row>
    <row r="1293" spans="1:3" x14ac:dyDescent="0.25">
      <c r="A1293" t="s">
        <v>6789</v>
      </c>
      <c r="B1293" t="s">
        <v>1980</v>
      </c>
      <c r="C1293" t="s">
        <v>6787</v>
      </c>
    </row>
    <row r="1294" spans="1:3" x14ac:dyDescent="0.25">
      <c r="A1294" t="s">
        <v>6790</v>
      </c>
      <c r="B1294" t="s">
        <v>1981</v>
      </c>
      <c r="C1294" t="s">
        <v>6787</v>
      </c>
    </row>
    <row r="1295" spans="1:3" x14ac:dyDescent="0.25">
      <c r="A1295" t="s">
        <v>6764</v>
      </c>
      <c r="B1295" t="s">
        <v>1982</v>
      </c>
      <c r="C1295" t="s">
        <v>6784</v>
      </c>
    </row>
    <row r="1296" spans="1:3" x14ac:dyDescent="0.25">
      <c r="A1296" t="s">
        <v>6796</v>
      </c>
      <c r="B1296" t="s">
        <v>1983</v>
      </c>
      <c r="C1296" t="s">
        <v>6787</v>
      </c>
    </row>
    <row r="1297" spans="1:3" x14ac:dyDescent="0.25">
      <c r="A1297" t="s">
        <v>6790</v>
      </c>
      <c r="B1297" t="s">
        <v>1984</v>
      </c>
      <c r="C1297" t="s">
        <v>6787</v>
      </c>
    </row>
    <row r="1298" spans="1:3" x14ac:dyDescent="0.25">
      <c r="A1298" t="s">
        <v>6791</v>
      </c>
      <c r="B1298" t="s">
        <v>1985</v>
      </c>
      <c r="C1298" t="s">
        <v>6782</v>
      </c>
    </row>
    <row r="1299" spans="1:3" x14ac:dyDescent="0.25">
      <c r="A1299" t="s">
        <v>6791</v>
      </c>
      <c r="B1299" t="s">
        <v>1986</v>
      </c>
      <c r="C1299" t="s">
        <v>6782</v>
      </c>
    </row>
    <row r="1300" spans="1:3" x14ac:dyDescent="0.25">
      <c r="A1300" t="s">
        <v>6785</v>
      </c>
      <c r="B1300" t="s">
        <v>1987</v>
      </c>
      <c r="C1300" t="s">
        <v>6784</v>
      </c>
    </row>
    <row r="1301" spans="1:3" x14ac:dyDescent="0.25">
      <c r="A1301" t="s">
        <v>6788</v>
      </c>
      <c r="B1301" t="s">
        <v>1988</v>
      </c>
      <c r="C1301" t="s">
        <v>6787</v>
      </c>
    </row>
    <row r="1302" spans="1:3" x14ac:dyDescent="0.25">
      <c r="A1302" t="s">
        <v>6799</v>
      </c>
      <c r="B1302" t="s">
        <v>1989</v>
      </c>
      <c r="C1302" t="s">
        <v>6787</v>
      </c>
    </row>
    <row r="1303" spans="1:3" x14ac:dyDescent="0.25">
      <c r="A1303" t="s">
        <v>6788</v>
      </c>
      <c r="B1303" t="s">
        <v>1990</v>
      </c>
      <c r="C1303" t="s">
        <v>6787</v>
      </c>
    </row>
    <row r="1304" spans="1:3" x14ac:dyDescent="0.25">
      <c r="A1304" t="s">
        <v>6783</v>
      </c>
      <c r="B1304" t="s">
        <v>1992</v>
      </c>
      <c r="C1304" t="s">
        <v>6782</v>
      </c>
    </row>
    <row r="1305" spans="1:3" x14ac:dyDescent="0.25">
      <c r="A1305" t="s">
        <v>6764</v>
      </c>
      <c r="B1305" t="s">
        <v>1993</v>
      </c>
      <c r="C1305" t="s">
        <v>6784</v>
      </c>
    </row>
    <row r="1306" spans="1:3" x14ac:dyDescent="0.25">
      <c r="A1306" t="s">
        <v>6786</v>
      </c>
      <c r="B1306" t="s">
        <v>1994</v>
      </c>
      <c r="C1306" t="s">
        <v>6782</v>
      </c>
    </row>
    <row r="1307" spans="1:3" x14ac:dyDescent="0.25">
      <c r="A1307" t="s">
        <v>6792</v>
      </c>
      <c r="B1307" t="s">
        <v>1997</v>
      </c>
      <c r="C1307" t="s">
        <v>6787</v>
      </c>
    </row>
    <row r="1308" spans="1:3" x14ac:dyDescent="0.25">
      <c r="A1308" t="s">
        <v>6796</v>
      </c>
      <c r="B1308" t="s">
        <v>1998</v>
      </c>
      <c r="C1308" t="s">
        <v>6787</v>
      </c>
    </row>
    <row r="1309" spans="1:3" x14ac:dyDescent="0.25">
      <c r="A1309" t="s">
        <v>6788</v>
      </c>
      <c r="B1309" t="s">
        <v>2000</v>
      </c>
      <c r="C1309" t="s">
        <v>6787</v>
      </c>
    </row>
    <row r="1310" spans="1:3" x14ac:dyDescent="0.25">
      <c r="A1310" t="s">
        <v>6799</v>
      </c>
      <c r="B1310" t="s">
        <v>2001</v>
      </c>
      <c r="C1310" t="s">
        <v>6787</v>
      </c>
    </row>
    <row r="1311" spans="1:3" x14ac:dyDescent="0.25">
      <c r="A1311" t="s">
        <v>6796</v>
      </c>
      <c r="B1311" t="s">
        <v>2002</v>
      </c>
      <c r="C1311" t="s">
        <v>6787</v>
      </c>
    </row>
    <row r="1312" spans="1:3" x14ac:dyDescent="0.25">
      <c r="A1312" t="s">
        <v>6791</v>
      </c>
      <c r="B1312" t="s">
        <v>2003</v>
      </c>
      <c r="C1312" t="s">
        <v>6782</v>
      </c>
    </row>
    <row r="1313" spans="1:3" x14ac:dyDescent="0.25">
      <c r="A1313" t="s">
        <v>6789</v>
      </c>
      <c r="B1313" t="s">
        <v>2004</v>
      </c>
      <c r="C1313" t="s">
        <v>6787</v>
      </c>
    </row>
    <row r="1314" spans="1:3" x14ac:dyDescent="0.25">
      <c r="A1314" t="s">
        <v>6786</v>
      </c>
      <c r="B1314" t="s">
        <v>2005</v>
      </c>
      <c r="C1314" t="s">
        <v>6782</v>
      </c>
    </row>
    <row r="1315" spans="1:3" x14ac:dyDescent="0.25">
      <c r="A1315" t="s">
        <v>6797</v>
      </c>
      <c r="B1315" t="s">
        <v>2008</v>
      </c>
      <c r="C1315" t="s">
        <v>6784</v>
      </c>
    </row>
    <row r="1316" spans="1:3" x14ac:dyDescent="0.25">
      <c r="A1316" t="s">
        <v>6792</v>
      </c>
      <c r="B1316" t="s">
        <v>2009</v>
      </c>
      <c r="C1316" t="s">
        <v>6787</v>
      </c>
    </row>
    <row r="1317" spans="1:3" x14ac:dyDescent="0.25">
      <c r="A1317" t="s">
        <v>6783</v>
      </c>
      <c r="B1317" t="s">
        <v>2010</v>
      </c>
      <c r="C1317" t="s">
        <v>6782</v>
      </c>
    </row>
    <row r="1318" spans="1:3" x14ac:dyDescent="0.25">
      <c r="A1318" t="s">
        <v>6795</v>
      </c>
      <c r="B1318" t="s">
        <v>2011</v>
      </c>
      <c r="C1318" t="s">
        <v>6784</v>
      </c>
    </row>
    <row r="1319" spans="1:3" x14ac:dyDescent="0.25">
      <c r="A1319" t="s">
        <v>6783</v>
      </c>
      <c r="B1319" t="s">
        <v>2012</v>
      </c>
      <c r="C1319" t="s">
        <v>6782</v>
      </c>
    </row>
    <row r="1320" spans="1:3" x14ac:dyDescent="0.25">
      <c r="A1320" t="s">
        <v>6764</v>
      </c>
      <c r="B1320" t="s">
        <v>2014</v>
      </c>
      <c r="C1320" t="s">
        <v>6784</v>
      </c>
    </row>
    <row r="1321" spans="1:3" x14ac:dyDescent="0.25">
      <c r="A1321" t="s">
        <v>6785</v>
      </c>
      <c r="B1321" t="s">
        <v>2017</v>
      </c>
      <c r="C1321" t="s">
        <v>6784</v>
      </c>
    </row>
    <row r="1322" spans="1:3" x14ac:dyDescent="0.25">
      <c r="A1322" t="s">
        <v>6789</v>
      </c>
      <c r="B1322" t="s">
        <v>2019</v>
      </c>
      <c r="C1322" t="s">
        <v>6787</v>
      </c>
    </row>
    <row r="1323" spans="1:3" x14ac:dyDescent="0.25">
      <c r="A1323" t="s">
        <v>6794</v>
      </c>
      <c r="B1323" t="s">
        <v>2021</v>
      </c>
      <c r="C1323" t="s">
        <v>6787</v>
      </c>
    </row>
    <row r="1324" spans="1:3" x14ac:dyDescent="0.25">
      <c r="A1324" t="s">
        <v>6796</v>
      </c>
      <c r="B1324" t="s">
        <v>2022</v>
      </c>
      <c r="C1324" t="s">
        <v>6787</v>
      </c>
    </row>
    <row r="1325" spans="1:3" x14ac:dyDescent="0.25">
      <c r="A1325" t="s">
        <v>6795</v>
      </c>
      <c r="B1325" t="s">
        <v>2024</v>
      </c>
      <c r="C1325" t="s">
        <v>6784</v>
      </c>
    </row>
    <row r="1326" spans="1:3" x14ac:dyDescent="0.25">
      <c r="A1326" t="s">
        <v>6796</v>
      </c>
      <c r="B1326" t="s">
        <v>2025</v>
      </c>
      <c r="C1326" t="s">
        <v>6787</v>
      </c>
    </row>
    <row r="1327" spans="1:3" x14ac:dyDescent="0.25">
      <c r="A1327" t="s">
        <v>6796</v>
      </c>
      <c r="B1327" t="s">
        <v>2026</v>
      </c>
      <c r="C1327" t="s">
        <v>6787</v>
      </c>
    </row>
    <row r="1328" spans="1:3" x14ac:dyDescent="0.25">
      <c r="A1328" t="s">
        <v>6796</v>
      </c>
      <c r="B1328" t="s">
        <v>2027</v>
      </c>
      <c r="C1328" t="s">
        <v>6787</v>
      </c>
    </row>
    <row r="1329" spans="1:3" x14ac:dyDescent="0.25">
      <c r="A1329" t="s">
        <v>6783</v>
      </c>
      <c r="B1329" t="s">
        <v>2029</v>
      </c>
      <c r="C1329" t="s">
        <v>6782</v>
      </c>
    </row>
    <row r="1330" spans="1:3" x14ac:dyDescent="0.25">
      <c r="A1330" t="s">
        <v>6794</v>
      </c>
      <c r="B1330" t="s">
        <v>2031</v>
      </c>
      <c r="C1330" t="s">
        <v>6787</v>
      </c>
    </row>
    <row r="1331" spans="1:3" x14ac:dyDescent="0.25">
      <c r="A1331" t="s">
        <v>6783</v>
      </c>
      <c r="B1331" t="s">
        <v>2032</v>
      </c>
      <c r="C1331" t="s">
        <v>6782</v>
      </c>
    </row>
    <row r="1332" spans="1:3" x14ac:dyDescent="0.25">
      <c r="A1332" t="s">
        <v>6792</v>
      </c>
      <c r="B1332" t="s">
        <v>2033</v>
      </c>
      <c r="C1332" t="s">
        <v>6787</v>
      </c>
    </row>
    <row r="1333" spans="1:3" x14ac:dyDescent="0.25">
      <c r="A1333" t="s">
        <v>6799</v>
      </c>
      <c r="B1333" t="s">
        <v>2034</v>
      </c>
      <c r="C1333" t="s">
        <v>6787</v>
      </c>
    </row>
    <row r="1334" spans="1:3" x14ac:dyDescent="0.25">
      <c r="A1334" t="s">
        <v>6792</v>
      </c>
      <c r="B1334" t="s">
        <v>2036</v>
      </c>
      <c r="C1334" t="s">
        <v>6787</v>
      </c>
    </row>
    <row r="1335" spans="1:3" x14ac:dyDescent="0.25">
      <c r="A1335" t="s">
        <v>6792</v>
      </c>
      <c r="B1335" t="s">
        <v>2037</v>
      </c>
      <c r="C1335" t="s">
        <v>6787</v>
      </c>
    </row>
    <row r="1336" spans="1:3" x14ac:dyDescent="0.25">
      <c r="A1336" t="s">
        <v>6786</v>
      </c>
      <c r="B1336" t="s">
        <v>2038</v>
      </c>
      <c r="C1336" t="s">
        <v>6782</v>
      </c>
    </row>
    <row r="1337" spans="1:3" x14ac:dyDescent="0.25">
      <c r="A1337" t="s">
        <v>6797</v>
      </c>
      <c r="B1337" t="s">
        <v>2039</v>
      </c>
      <c r="C1337" t="s">
        <v>6784</v>
      </c>
    </row>
    <row r="1338" spans="1:3" x14ac:dyDescent="0.25">
      <c r="A1338" t="s">
        <v>6764</v>
      </c>
      <c r="B1338" t="s">
        <v>2040</v>
      </c>
      <c r="C1338" t="s">
        <v>6784</v>
      </c>
    </row>
    <row r="1339" spans="1:3" x14ac:dyDescent="0.25">
      <c r="A1339" t="s">
        <v>6783</v>
      </c>
      <c r="B1339" t="s">
        <v>2041</v>
      </c>
      <c r="C1339" t="s">
        <v>6782</v>
      </c>
    </row>
    <row r="1340" spans="1:3" x14ac:dyDescent="0.25">
      <c r="A1340" t="s">
        <v>6783</v>
      </c>
      <c r="B1340" t="s">
        <v>2042</v>
      </c>
      <c r="C1340" t="s">
        <v>6782</v>
      </c>
    </row>
    <row r="1341" spans="1:3" x14ac:dyDescent="0.25">
      <c r="A1341" t="s">
        <v>6797</v>
      </c>
      <c r="B1341" t="s">
        <v>2043</v>
      </c>
      <c r="C1341" t="s">
        <v>6784</v>
      </c>
    </row>
    <row r="1342" spans="1:3" x14ac:dyDescent="0.25">
      <c r="A1342" t="s">
        <v>6794</v>
      </c>
      <c r="B1342" t="s">
        <v>2045</v>
      </c>
      <c r="C1342" t="s">
        <v>6787</v>
      </c>
    </row>
    <row r="1343" spans="1:3" x14ac:dyDescent="0.25">
      <c r="A1343" t="s">
        <v>6791</v>
      </c>
      <c r="B1343" t="s">
        <v>2049</v>
      </c>
      <c r="C1343" t="s">
        <v>6782</v>
      </c>
    </row>
    <row r="1344" spans="1:3" x14ac:dyDescent="0.25">
      <c r="A1344" t="s">
        <v>6786</v>
      </c>
      <c r="B1344" t="s">
        <v>2050</v>
      </c>
      <c r="C1344" t="s">
        <v>6782</v>
      </c>
    </row>
    <row r="1345" spans="1:3" x14ac:dyDescent="0.25">
      <c r="A1345" t="s">
        <v>6786</v>
      </c>
      <c r="B1345" t="s">
        <v>2052</v>
      </c>
      <c r="C1345" t="s">
        <v>6782</v>
      </c>
    </row>
    <row r="1346" spans="1:3" x14ac:dyDescent="0.25">
      <c r="A1346" t="s">
        <v>6783</v>
      </c>
      <c r="B1346" t="s">
        <v>2053</v>
      </c>
      <c r="C1346" t="s">
        <v>6782</v>
      </c>
    </row>
    <row r="1347" spans="1:3" x14ac:dyDescent="0.25">
      <c r="A1347" t="s">
        <v>6764</v>
      </c>
      <c r="B1347" t="s">
        <v>2054</v>
      </c>
      <c r="C1347" t="s">
        <v>6784</v>
      </c>
    </row>
    <row r="1348" spans="1:3" x14ac:dyDescent="0.25">
      <c r="A1348" t="s">
        <v>6783</v>
      </c>
      <c r="B1348" t="s">
        <v>2055</v>
      </c>
      <c r="C1348" t="s">
        <v>6782</v>
      </c>
    </row>
    <row r="1349" spans="1:3" x14ac:dyDescent="0.25">
      <c r="A1349" t="s">
        <v>6790</v>
      </c>
      <c r="B1349" t="s">
        <v>2056</v>
      </c>
      <c r="C1349" t="s">
        <v>6787</v>
      </c>
    </row>
    <row r="1350" spans="1:3" x14ac:dyDescent="0.25">
      <c r="A1350" t="s">
        <v>6794</v>
      </c>
      <c r="B1350" t="s">
        <v>2058</v>
      </c>
      <c r="C1350" t="s">
        <v>6787</v>
      </c>
    </row>
    <row r="1351" spans="1:3" x14ac:dyDescent="0.25">
      <c r="A1351" t="s">
        <v>6798</v>
      </c>
      <c r="B1351" t="s">
        <v>2059</v>
      </c>
      <c r="C1351" t="s">
        <v>6787</v>
      </c>
    </row>
    <row r="1352" spans="1:3" x14ac:dyDescent="0.25">
      <c r="A1352" t="s">
        <v>6785</v>
      </c>
      <c r="B1352" t="s">
        <v>2061</v>
      </c>
      <c r="C1352" t="s">
        <v>6784</v>
      </c>
    </row>
    <row r="1353" spans="1:3" x14ac:dyDescent="0.25">
      <c r="A1353" t="s">
        <v>6796</v>
      </c>
      <c r="B1353" t="s">
        <v>2063</v>
      </c>
      <c r="C1353" t="s">
        <v>6787</v>
      </c>
    </row>
    <row r="1354" spans="1:3" x14ac:dyDescent="0.25">
      <c r="A1354" t="s">
        <v>6786</v>
      </c>
      <c r="B1354" t="s">
        <v>2064</v>
      </c>
      <c r="C1354" t="s">
        <v>6782</v>
      </c>
    </row>
    <row r="1355" spans="1:3" x14ac:dyDescent="0.25">
      <c r="A1355" t="s">
        <v>6783</v>
      </c>
      <c r="B1355" t="s">
        <v>2065</v>
      </c>
      <c r="C1355" t="s">
        <v>6782</v>
      </c>
    </row>
    <row r="1356" spans="1:3" x14ac:dyDescent="0.25">
      <c r="A1356" t="s">
        <v>6797</v>
      </c>
      <c r="B1356" t="s">
        <v>2066</v>
      </c>
      <c r="C1356" t="s">
        <v>6784</v>
      </c>
    </row>
    <row r="1357" spans="1:3" x14ac:dyDescent="0.25">
      <c r="A1357" t="s">
        <v>6786</v>
      </c>
      <c r="B1357" t="s">
        <v>2067</v>
      </c>
      <c r="C1357" t="s">
        <v>6782</v>
      </c>
    </row>
    <row r="1358" spans="1:3" x14ac:dyDescent="0.25">
      <c r="A1358" t="s">
        <v>6786</v>
      </c>
      <c r="B1358" t="s">
        <v>2068</v>
      </c>
      <c r="C1358" t="s">
        <v>6782</v>
      </c>
    </row>
    <row r="1359" spans="1:3" x14ac:dyDescent="0.25">
      <c r="A1359" t="s">
        <v>6789</v>
      </c>
      <c r="B1359" t="s">
        <v>2069</v>
      </c>
      <c r="C1359" t="s">
        <v>6787</v>
      </c>
    </row>
    <row r="1360" spans="1:3" x14ac:dyDescent="0.25">
      <c r="A1360" t="s">
        <v>6797</v>
      </c>
      <c r="B1360" t="s">
        <v>2070</v>
      </c>
      <c r="C1360" t="s">
        <v>6784</v>
      </c>
    </row>
    <row r="1361" spans="1:3" x14ac:dyDescent="0.25">
      <c r="A1361" t="s">
        <v>6788</v>
      </c>
      <c r="B1361" t="s">
        <v>2071</v>
      </c>
      <c r="C1361" t="s">
        <v>6787</v>
      </c>
    </row>
    <row r="1362" spans="1:3" x14ac:dyDescent="0.25">
      <c r="A1362" t="s">
        <v>6790</v>
      </c>
      <c r="B1362" t="s">
        <v>2073</v>
      </c>
      <c r="C1362" t="s">
        <v>6787</v>
      </c>
    </row>
    <row r="1363" spans="1:3" x14ac:dyDescent="0.25">
      <c r="A1363" t="s">
        <v>6797</v>
      </c>
      <c r="B1363" t="s">
        <v>2074</v>
      </c>
      <c r="C1363" t="s">
        <v>6784</v>
      </c>
    </row>
    <row r="1364" spans="1:3" x14ac:dyDescent="0.25">
      <c r="A1364" t="s">
        <v>6792</v>
      </c>
      <c r="B1364" t="s">
        <v>2075</v>
      </c>
      <c r="C1364" t="s">
        <v>6787</v>
      </c>
    </row>
    <row r="1365" spans="1:3" x14ac:dyDescent="0.25">
      <c r="A1365" t="s">
        <v>6797</v>
      </c>
      <c r="B1365" t="s">
        <v>2076</v>
      </c>
      <c r="C1365" t="s">
        <v>6784</v>
      </c>
    </row>
    <row r="1366" spans="1:3" x14ac:dyDescent="0.25">
      <c r="A1366" t="s">
        <v>6794</v>
      </c>
      <c r="B1366" t="s">
        <v>2078</v>
      </c>
      <c r="C1366" t="s">
        <v>6787</v>
      </c>
    </row>
    <row r="1367" spans="1:3" x14ac:dyDescent="0.25">
      <c r="A1367" t="s">
        <v>6792</v>
      </c>
      <c r="B1367" t="s">
        <v>2079</v>
      </c>
      <c r="C1367" t="s">
        <v>6787</v>
      </c>
    </row>
    <row r="1368" spans="1:3" x14ac:dyDescent="0.25">
      <c r="A1368" t="s">
        <v>6795</v>
      </c>
      <c r="B1368" t="s">
        <v>2080</v>
      </c>
      <c r="C1368" t="s">
        <v>6784</v>
      </c>
    </row>
    <row r="1369" spans="1:3" x14ac:dyDescent="0.25">
      <c r="A1369" t="s">
        <v>6794</v>
      </c>
      <c r="B1369" t="s">
        <v>2081</v>
      </c>
      <c r="C1369" t="s">
        <v>6787</v>
      </c>
    </row>
    <row r="1370" spans="1:3" x14ac:dyDescent="0.25">
      <c r="A1370" t="s">
        <v>6799</v>
      </c>
      <c r="B1370" t="s">
        <v>2082</v>
      </c>
      <c r="C1370" t="s">
        <v>6787</v>
      </c>
    </row>
    <row r="1371" spans="1:3" x14ac:dyDescent="0.25">
      <c r="A1371" t="s">
        <v>6797</v>
      </c>
      <c r="B1371" t="s">
        <v>2083</v>
      </c>
      <c r="C1371" t="s">
        <v>6784</v>
      </c>
    </row>
    <row r="1372" spans="1:3" x14ac:dyDescent="0.25">
      <c r="A1372" t="s">
        <v>6798</v>
      </c>
      <c r="B1372" t="s">
        <v>2086</v>
      </c>
      <c r="C1372" t="s">
        <v>6787</v>
      </c>
    </row>
    <row r="1373" spans="1:3" x14ac:dyDescent="0.25">
      <c r="A1373" t="s">
        <v>6797</v>
      </c>
      <c r="B1373" t="s">
        <v>2087</v>
      </c>
      <c r="C1373" t="s">
        <v>6784</v>
      </c>
    </row>
    <row r="1374" spans="1:3" x14ac:dyDescent="0.25">
      <c r="A1374" t="s">
        <v>6764</v>
      </c>
      <c r="B1374" t="s">
        <v>2088</v>
      </c>
      <c r="C1374" t="s">
        <v>6784</v>
      </c>
    </row>
    <row r="1375" spans="1:3" x14ac:dyDescent="0.25">
      <c r="A1375" t="s">
        <v>6797</v>
      </c>
      <c r="B1375" t="s">
        <v>2089</v>
      </c>
      <c r="C1375" t="s">
        <v>6784</v>
      </c>
    </row>
    <row r="1376" spans="1:3" x14ac:dyDescent="0.25">
      <c r="A1376" t="s">
        <v>6786</v>
      </c>
      <c r="B1376" t="s">
        <v>2090</v>
      </c>
      <c r="C1376" t="s">
        <v>6782</v>
      </c>
    </row>
    <row r="1377" spans="1:3" x14ac:dyDescent="0.25">
      <c r="A1377" t="s">
        <v>6789</v>
      </c>
      <c r="B1377" t="s">
        <v>2091</v>
      </c>
      <c r="C1377" t="s">
        <v>6787</v>
      </c>
    </row>
    <row r="1378" spans="1:3" x14ac:dyDescent="0.25">
      <c r="A1378" t="s">
        <v>6795</v>
      </c>
      <c r="B1378" t="s">
        <v>2093</v>
      </c>
      <c r="C1378" t="s">
        <v>6784</v>
      </c>
    </row>
    <row r="1379" spans="1:3" x14ac:dyDescent="0.25">
      <c r="A1379" t="s">
        <v>6785</v>
      </c>
      <c r="B1379" t="s">
        <v>2094</v>
      </c>
      <c r="C1379" t="s">
        <v>6784</v>
      </c>
    </row>
    <row r="1380" spans="1:3" x14ac:dyDescent="0.25">
      <c r="A1380" t="s">
        <v>6785</v>
      </c>
      <c r="B1380" t="s">
        <v>2095</v>
      </c>
      <c r="C1380" t="s">
        <v>6784</v>
      </c>
    </row>
    <row r="1381" spans="1:3" x14ac:dyDescent="0.25">
      <c r="A1381" t="s">
        <v>6790</v>
      </c>
      <c r="B1381" t="s">
        <v>2096</v>
      </c>
      <c r="C1381" t="s">
        <v>6787</v>
      </c>
    </row>
    <row r="1382" spans="1:3" x14ac:dyDescent="0.25">
      <c r="A1382" t="s">
        <v>6785</v>
      </c>
      <c r="B1382" t="s">
        <v>2097</v>
      </c>
      <c r="C1382" t="s">
        <v>6784</v>
      </c>
    </row>
    <row r="1383" spans="1:3" x14ac:dyDescent="0.25">
      <c r="A1383" t="s">
        <v>6785</v>
      </c>
      <c r="B1383" t="s">
        <v>2098</v>
      </c>
      <c r="C1383" t="s">
        <v>6784</v>
      </c>
    </row>
    <row r="1384" spans="1:3" x14ac:dyDescent="0.25">
      <c r="A1384" t="s">
        <v>6794</v>
      </c>
      <c r="B1384" t="s">
        <v>2099</v>
      </c>
      <c r="C1384" t="s">
        <v>6787</v>
      </c>
    </row>
    <row r="1385" spans="1:3" x14ac:dyDescent="0.25">
      <c r="A1385" t="s">
        <v>6800</v>
      </c>
      <c r="B1385" t="s">
        <v>2100</v>
      </c>
      <c r="C1385" t="s">
        <v>6787</v>
      </c>
    </row>
    <row r="1386" spans="1:3" x14ac:dyDescent="0.25">
      <c r="A1386" t="s">
        <v>6797</v>
      </c>
      <c r="B1386" t="s">
        <v>2101</v>
      </c>
      <c r="C1386" t="s">
        <v>6784</v>
      </c>
    </row>
    <row r="1387" spans="1:3" x14ac:dyDescent="0.25">
      <c r="A1387" t="s">
        <v>6783</v>
      </c>
      <c r="B1387" t="s">
        <v>2102</v>
      </c>
      <c r="C1387" t="s">
        <v>6782</v>
      </c>
    </row>
    <row r="1388" spans="1:3" x14ac:dyDescent="0.25">
      <c r="A1388" t="s">
        <v>6797</v>
      </c>
      <c r="B1388" t="s">
        <v>2104</v>
      </c>
      <c r="C1388" t="s">
        <v>6784</v>
      </c>
    </row>
    <row r="1389" spans="1:3" x14ac:dyDescent="0.25">
      <c r="A1389" t="s">
        <v>6796</v>
      </c>
      <c r="B1389" t="s">
        <v>2105</v>
      </c>
      <c r="C1389" t="s">
        <v>6787</v>
      </c>
    </row>
    <row r="1390" spans="1:3" x14ac:dyDescent="0.25">
      <c r="A1390" t="s">
        <v>6764</v>
      </c>
      <c r="B1390" t="s">
        <v>2107</v>
      </c>
      <c r="C1390" t="s">
        <v>6784</v>
      </c>
    </row>
    <row r="1391" spans="1:3" x14ac:dyDescent="0.25">
      <c r="A1391" t="s">
        <v>6764</v>
      </c>
      <c r="B1391" t="s">
        <v>2109</v>
      </c>
      <c r="C1391" t="s">
        <v>6784</v>
      </c>
    </row>
    <row r="1392" spans="1:3" x14ac:dyDescent="0.25">
      <c r="A1392" t="s">
        <v>6786</v>
      </c>
      <c r="B1392" t="s">
        <v>2110</v>
      </c>
      <c r="C1392" t="s">
        <v>6782</v>
      </c>
    </row>
    <row r="1393" spans="1:3" x14ac:dyDescent="0.25">
      <c r="A1393" t="s">
        <v>6795</v>
      </c>
      <c r="B1393" t="s">
        <v>2111</v>
      </c>
      <c r="C1393" t="s">
        <v>6784</v>
      </c>
    </row>
    <row r="1394" spans="1:3" x14ac:dyDescent="0.25">
      <c r="A1394" t="s">
        <v>6797</v>
      </c>
      <c r="B1394" t="s">
        <v>2112</v>
      </c>
      <c r="C1394" t="s">
        <v>6784</v>
      </c>
    </row>
    <row r="1395" spans="1:3" x14ac:dyDescent="0.25">
      <c r="A1395" t="s">
        <v>6764</v>
      </c>
      <c r="B1395" t="s">
        <v>2113</v>
      </c>
      <c r="C1395" t="s">
        <v>6784</v>
      </c>
    </row>
    <row r="1396" spans="1:3" x14ac:dyDescent="0.25">
      <c r="A1396" t="s">
        <v>6792</v>
      </c>
      <c r="B1396" t="s">
        <v>2114</v>
      </c>
      <c r="C1396" t="s">
        <v>6787</v>
      </c>
    </row>
    <row r="1397" spans="1:3" x14ac:dyDescent="0.25">
      <c r="A1397" t="s">
        <v>6783</v>
      </c>
      <c r="B1397" t="s">
        <v>2115</v>
      </c>
      <c r="C1397" t="s">
        <v>6782</v>
      </c>
    </row>
    <row r="1398" spans="1:3" x14ac:dyDescent="0.25">
      <c r="A1398" t="s">
        <v>6764</v>
      </c>
      <c r="B1398" t="s">
        <v>2116</v>
      </c>
      <c r="C1398" t="s">
        <v>6784</v>
      </c>
    </row>
    <row r="1399" spans="1:3" x14ac:dyDescent="0.25">
      <c r="A1399" t="s">
        <v>6794</v>
      </c>
      <c r="B1399" t="s">
        <v>2117</v>
      </c>
      <c r="C1399" t="s">
        <v>6787</v>
      </c>
    </row>
    <row r="1400" spans="1:3" x14ac:dyDescent="0.25">
      <c r="A1400" t="s">
        <v>6791</v>
      </c>
      <c r="B1400" t="s">
        <v>2118</v>
      </c>
      <c r="C1400" t="s">
        <v>6782</v>
      </c>
    </row>
    <row r="1401" spans="1:3" x14ac:dyDescent="0.25">
      <c r="A1401" t="s">
        <v>6789</v>
      </c>
      <c r="B1401" t="s">
        <v>2120</v>
      </c>
      <c r="C1401" t="s">
        <v>6787</v>
      </c>
    </row>
    <row r="1402" spans="1:3" x14ac:dyDescent="0.25">
      <c r="A1402" t="s">
        <v>6791</v>
      </c>
      <c r="B1402" t="s">
        <v>2122</v>
      </c>
      <c r="C1402" t="s">
        <v>6782</v>
      </c>
    </row>
    <row r="1403" spans="1:3" x14ac:dyDescent="0.25">
      <c r="A1403" t="s">
        <v>6786</v>
      </c>
      <c r="B1403" t="s">
        <v>2123</v>
      </c>
      <c r="C1403" t="s">
        <v>6782</v>
      </c>
    </row>
    <row r="1404" spans="1:3" x14ac:dyDescent="0.25">
      <c r="A1404" t="s">
        <v>6791</v>
      </c>
      <c r="B1404" t="s">
        <v>2124</v>
      </c>
      <c r="C1404" t="s">
        <v>6782</v>
      </c>
    </row>
    <row r="1405" spans="1:3" x14ac:dyDescent="0.25">
      <c r="A1405" t="s">
        <v>6794</v>
      </c>
      <c r="B1405" t="s">
        <v>2125</v>
      </c>
      <c r="C1405" t="s">
        <v>6787</v>
      </c>
    </row>
    <row r="1406" spans="1:3" x14ac:dyDescent="0.25">
      <c r="A1406" t="s">
        <v>6792</v>
      </c>
      <c r="B1406" t="s">
        <v>2126</v>
      </c>
      <c r="C1406" t="s">
        <v>6787</v>
      </c>
    </row>
    <row r="1407" spans="1:3" x14ac:dyDescent="0.25">
      <c r="A1407" t="s">
        <v>6786</v>
      </c>
      <c r="B1407" t="s">
        <v>2127</v>
      </c>
      <c r="C1407" t="s">
        <v>6782</v>
      </c>
    </row>
    <row r="1408" spans="1:3" x14ac:dyDescent="0.25">
      <c r="A1408" t="s">
        <v>6794</v>
      </c>
      <c r="B1408" t="s">
        <v>2128</v>
      </c>
      <c r="C1408" t="s">
        <v>6787</v>
      </c>
    </row>
    <row r="1409" spans="1:3" x14ac:dyDescent="0.25">
      <c r="A1409" t="s">
        <v>6786</v>
      </c>
      <c r="B1409" t="s">
        <v>2129</v>
      </c>
      <c r="C1409" t="s">
        <v>6782</v>
      </c>
    </row>
    <row r="1410" spans="1:3" x14ac:dyDescent="0.25">
      <c r="A1410" t="s">
        <v>6794</v>
      </c>
      <c r="B1410" t="s">
        <v>2130</v>
      </c>
      <c r="C1410" t="s">
        <v>6787</v>
      </c>
    </row>
    <row r="1411" spans="1:3" x14ac:dyDescent="0.25">
      <c r="A1411" t="s">
        <v>6788</v>
      </c>
      <c r="B1411" t="s">
        <v>2131</v>
      </c>
      <c r="C1411" t="s">
        <v>6787</v>
      </c>
    </row>
    <row r="1412" spans="1:3" x14ac:dyDescent="0.25">
      <c r="A1412" t="s">
        <v>6794</v>
      </c>
      <c r="B1412" t="s">
        <v>2133</v>
      </c>
      <c r="C1412" t="s">
        <v>6787</v>
      </c>
    </row>
    <row r="1413" spans="1:3" x14ac:dyDescent="0.25">
      <c r="A1413" t="s">
        <v>6796</v>
      </c>
      <c r="B1413" t="s">
        <v>2134</v>
      </c>
      <c r="C1413" t="s">
        <v>6787</v>
      </c>
    </row>
    <row r="1414" spans="1:3" x14ac:dyDescent="0.25">
      <c r="A1414" t="s">
        <v>6785</v>
      </c>
      <c r="B1414" t="s">
        <v>2136</v>
      </c>
      <c r="C1414" t="s">
        <v>6784</v>
      </c>
    </row>
    <row r="1415" spans="1:3" x14ac:dyDescent="0.25">
      <c r="A1415" t="s">
        <v>6791</v>
      </c>
      <c r="B1415" t="s">
        <v>2137</v>
      </c>
      <c r="C1415" t="s">
        <v>6782</v>
      </c>
    </row>
    <row r="1416" spans="1:3" x14ac:dyDescent="0.25">
      <c r="A1416" t="s">
        <v>6797</v>
      </c>
      <c r="B1416" t="s">
        <v>2138</v>
      </c>
      <c r="C1416" t="s">
        <v>6784</v>
      </c>
    </row>
    <row r="1417" spans="1:3" x14ac:dyDescent="0.25">
      <c r="A1417" t="s">
        <v>6794</v>
      </c>
      <c r="B1417" t="s">
        <v>2141</v>
      </c>
      <c r="C1417" t="s">
        <v>6787</v>
      </c>
    </row>
    <row r="1418" spans="1:3" x14ac:dyDescent="0.25">
      <c r="A1418" t="s">
        <v>6791</v>
      </c>
      <c r="B1418" t="s">
        <v>2142</v>
      </c>
      <c r="C1418" t="s">
        <v>6782</v>
      </c>
    </row>
    <row r="1419" spans="1:3" x14ac:dyDescent="0.25">
      <c r="A1419" t="s">
        <v>6797</v>
      </c>
      <c r="B1419" t="s">
        <v>2143</v>
      </c>
      <c r="C1419" t="s">
        <v>6784</v>
      </c>
    </row>
    <row r="1420" spans="1:3" x14ac:dyDescent="0.25">
      <c r="A1420" t="s">
        <v>6791</v>
      </c>
      <c r="B1420" t="s">
        <v>2144</v>
      </c>
      <c r="C1420" t="s">
        <v>6782</v>
      </c>
    </row>
    <row r="1421" spans="1:3" x14ac:dyDescent="0.25">
      <c r="A1421" t="s">
        <v>6788</v>
      </c>
      <c r="B1421" t="s">
        <v>2146</v>
      </c>
      <c r="C1421" t="s">
        <v>6787</v>
      </c>
    </row>
    <row r="1422" spans="1:3" x14ac:dyDescent="0.25">
      <c r="A1422" t="s">
        <v>6797</v>
      </c>
      <c r="B1422" t="s">
        <v>2149</v>
      </c>
      <c r="C1422" t="s">
        <v>6784</v>
      </c>
    </row>
    <row r="1423" spans="1:3" x14ac:dyDescent="0.25">
      <c r="A1423" t="s">
        <v>6785</v>
      </c>
      <c r="B1423" t="s">
        <v>2151</v>
      </c>
      <c r="C1423" t="s">
        <v>6784</v>
      </c>
    </row>
    <row r="1424" spans="1:3" x14ac:dyDescent="0.25">
      <c r="A1424" t="s">
        <v>6793</v>
      </c>
      <c r="B1424" t="s">
        <v>2152</v>
      </c>
      <c r="C1424" t="s">
        <v>6782</v>
      </c>
    </row>
    <row r="1425" spans="1:3" x14ac:dyDescent="0.25">
      <c r="A1425" t="s">
        <v>6764</v>
      </c>
      <c r="B1425" t="s">
        <v>2154</v>
      </c>
      <c r="C1425" t="s">
        <v>6784</v>
      </c>
    </row>
    <row r="1426" spans="1:3" x14ac:dyDescent="0.25">
      <c r="A1426" t="s">
        <v>6791</v>
      </c>
      <c r="B1426" t="s">
        <v>2155</v>
      </c>
      <c r="C1426" t="s">
        <v>6782</v>
      </c>
    </row>
    <row r="1427" spans="1:3" x14ac:dyDescent="0.25">
      <c r="A1427" t="s">
        <v>6800</v>
      </c>
      <c r="B1427" t="s">
        <v>2156</v>
      </c>
      <c r="C1427" t="s">
        <v>6787</v>
      </c>
    </row>
    <row r="1428" spans="1:3" x14ac:dyDescent="0.25">
      <c r="A1428" t="s">
        <v>6791</v>
      </c>
      <c r="B1428" t="s">
        <v>2157</v>
      </c>
      <c r="C1428" t="s">
        <v>6782</v>
      </c>
    </row>
    <row r="1429" spans="1:3" x14ac:dyDescent="0.25">
      <c r="A1429" t="s">
        <v>6796</v>
      </c>
      <c r="B1429" t="s">
        <v>2159</v>
      </c>
      <c r="C1429" t="s">
        <v>6787</v>
      </c>
    </row>
    <row r="1430" spans="1:3" x14ac:dyDescent="0.25">
      <c r="A1430" t="s">
        <v>6788</v>
      </c>
      <c r="B1430" t="s">
        <v>2160</v>
      </c>
      <c r="C1430" t="s">
        <v>6787</v>
      </c>
    </row>
    <row r="1431" spans="1:3" x14ac:dyDescent="0.25">
      <c r="A1431" t="s">
        <v>6795</v>
      </c>
      <c r="B1431" t="s">
        <v>2161</v>
      </c>
      <c r="C1431" t="s">
        <v>6784</v>
      </c>
    </row>
    <row r="1432" spans="1:3" x14ac:dyDescent="0.25">
      <c r="A1432" t="s">
        <v>6764</v>
      </c>
      <c r="B1432" t="s">
        <v>2162</v>
      </c>
      <c r="C1432" t="s">
        <v>6784</v>
      </c>
    </row>
    <row r="1433" spans="1:3" x14ac:dyDescent="0.25">
      <c r="A1433" t="s">
        <v>6794</v>
      </c>
      <c r="B1433" t="s">
        <v>2163</v>
      </c>
      <c r="C1433" t="s">
        <v>6787</v>
      </c>
    </row>
    <row r="1434" spans="1:3" x14ac:dyDescent="0.25">
      <c r="A1434" t="s">
        <v>6792</v>
      </c>
      <c r="B1434" t="s">
        <v>2164</v>
      </c>
      <c r="C1434" t="s">
        <v>6787</v>
      </c>
    </row>
    <row r="1435" spans="1:3" x14ac:dyDescent="0.25">
      <c r="A1435" t="s">
        <v>6785</v>
      </c>
      <c r="B1435" t="s">
        <v>2165</v>
      </c>
      <c r="C1435" t="s">
        <v>6784</v>
      </c>
    </row>
    <row r="1436" spans="1:3" x14ac:dyDescent="0.25">
      <c r="A1436" t="s">
        <v>6796</v>
      </c>
      <c r="B1436" t="s">
        <v>2167</v>
      </c>
      <c r="C1436" t="s">
        <v>6787</v>
      </c>
    </row>
    <row r="1437" spans="1:3" x14ac:dyDescent="0.25">
      <c r="A1437" t="s">
        <v>6785</v>
      </c>
      <c r="B1437" t="s">
        <v>2169</v>
      </c>
      <c r="C1437" t="s">
        <v>6784</v>
      </c>
    </row>
    <row r="1438" spans="1:3" x14ac:dyDescent="0.25">
      <c r="A1438" t="s">
        <v>6783</v>
      </c>
      <c r="B1438" t="s">
        <v>2170</v>
      </c>
      <c r="C1438" t="s">
        <v>6782</v>
      </c>
    </row>
    <row r="1439" spans="1:3" x14ac:dyDescent="0.25">
      <c r="A1439" t="s">
        <v>6797</v>
      </c>
      <c r="B1439" t="s">
        <v>2171</v>
      </c>
      <c r="C1439" t="s">
        <v>6784</v>
      </c>
    </row>
    <row r="1440" spans="1:3" x14ac:dyDescent="0.25">
      <c r="A1440" t="s">
        <v>6796</v>
      </c>
      <c r="B1440" t="s">
        <v>2172</v>
      </c>
      <c r="C1440" t="s">
        <v>6787</v>
      </c>
    </row>
    <row r="1441" spans="1:3" x14ac:dyDescent="0.25">
      <c r="A1441" t="s">
        <v>6791</v>
      </c>
      <c r="B1441" t="s">
        <v>2173</v>
      </c>
      <c r="C1441" t="s">
        <v>6782</v>
      </c>
    </row>
    <row r="1442" spans="1:3" x14ac:dyDescent="0.25">
      <c r="A1442" t="s">
        <v>6792</v>
      </c>
      <c r="B1442" t="s">
        <v>2174</v>
      </c>
      <c r="C1442" t="s">
        <v>6787</v>
      </c>
    </row>
    <row r="1443" spans="1:3" x14ac:dyDescent="0.25">
      <c r="A1443" t="s">
        <v>6797</v>
      </c>
      <c r="B1443" t="s">
        <v>2175</v>
      </c>
      <c r="C1443" t="s">
        <v>6784</v>
      </c>
    </row>
    <row r="1444" spans="1:3" x14ac:dyDescent="0.25">
      <c r="A1444" t="s">
        <v>6786</v>
      </c>
      <c r="B1444" t="s">
        <v>2177</v>
      </c>
      <c r="C1444" t="s">
        <v>6782</v>
      </c>
    </row>
    <row r="1445" spans="1:3" x14ac:dyDescent="0.25">
      <c r="A1445" t="s">
        <v>6792</v>
      </c>
      <c r="B1445" t="s">
        <v>2178</v>
      </c>
      <c r="C1445" t="s">
        <v>6787</v>
      </c>
    </row>
    <row r="1446" spans="1:3" x14ac:dyDescent="0.25">
      <c r="A1446" t="s">
        <v>6788</v>
      </c>
      <c r="B1446" t="s">
        <v>2179</v>
      </c>
      <c r="C1446" t="s">
        <v>6787</v>
      </c>
    </row>
    <row r="1447" spans="1:3" x14ac:dyDescent="0.25">
      <c r="A1447" t="s">
        <v>6786</v>
      </c>
      <c r="B1447" t="s">
        <v>2180</v>
      </c>
      <c r="C1447" t="s">
        <v>6782</v>
      </c>
    </row>
    <row r="1448" spans="1:3" x14ac:dyDescent="0.25">
      <c r="A1448" t="s">
        <v>6783</v>
      </c>
      <c r="B1448" t="s">
        <v>2181</v>
      </c>
      <c r="C1448" t="s">
        <v>6782</v>
      </c>
    </row>
    <row r="1449" spans="1:3" x14ac:dyDescent="0.25">
      <c r="A1449" t="s">
        <v>6786</v>
      </c>
      <c r="B1449" t="s">
        <v>2182</v>
      </c>
      <c r="C1449" t="s">
        <v>6782</v>
      </c>
    </row>
    <row r="1450" spans="1:3" x14ac:dyDescent="0.25">
      <c r="A1450" t="s">
        <v>6794</v>
      </c>
      <c r="B1450" t="s">
        <v>2183</v>
      </c>
      <c r="C1450" t="s">
        <v>6787</v>
      </c>
    </row>
    <row r="1451" spans="1:3" x14ac:dyDescent="0.25">
      <c r="A1451" t="s">
        <v>6800</v>
      </c>
      <c r="B1451" t="s">
        <v>2184</v>
      </c>
      <c r="C1451" t="s">
        <v>6787</v>
      </c>
    </row>
    <row r="1452" spans="1:3" x14ac:dyDescent="0.25">
      <c r="A1452" t="s">
        <v>6791</v>
      </c>
      <c r="B1452" t="s">
        <v>2188</v>
      </c>
      <c r="C1452" t="s">
        <v>6782</v>
      </c>
    </row>
    <row r="1453" spans="1:3" x14ac:dyDescent="0.25">
      <c r="A1453" t="s">
        <v>6785</v>
      </c>
      <c r="B1453" t="s">
        <v>2190</v>
      </c>
      <c r="C1453" t="s">
        <v>6784</v>
      </c>
    </row>
    <row r="1454" spans="1:3" x14ac:dyDescent="0.25">
      <c r="A1454" t="s">
        <v>6797</v>
      </c>
      <c r="B1454" t="s">
        <v>2191</v>
      </c>
      <c r="C1454" t="s">
        <v>6784</v>
      </c>
    </row>
    <row r="1455" spans="1:3" x14ac:dyDescent="0.25">
      <c r="A1455" t="s">
        <v>6794</v>
      </c>
      <c r="B1455" t="s">
        <v>2192</v>
      </c>
      <c r="C1455" t="s">
        <v>6787</v>
      </c>
    </row>
    <row r="1456" spans="1:3" x14ac:dyDescent="0.25">
      <c r="A1456" t="s">
        <v>6794</v>
      </c>
      <c r="B1456" t="s">
        <v>2194</v>
      </c>
      <c r="C1456" t="s">
        <v>6787</v>
      </c>
    </row>
    <row r="1457" spans="1:3" x14ac:dyDescent="0.25">
      <c r="A1457" t="s">
        <v>6789</v>
      </c>
      <c r="B1457" t="s">
        <v>2195</v>
      </c>
      <c r="C1457" t="s">
        <v>6787</v>
      </c>
    </row>
    <row r="1458" spans="1:3" x14ac:dyDescent="0.25">
      <c r="A1458" t="s">
        <v>6794</v>
      </c>
      <c r="B1458" t="s">
        <v>2196</v>
      </c>
      <c r="C1458" t="s">
        <v>6787</v>
      </c>
    </row>
    <row r="1459" spans="1:3" x14ac:dyDescent="0.25">
      <c r="A1459" t="s">
        <v>6785</v>
      </c>
      <c r="B1459" t="s">
        <v>2197</v>
      </c>
      <c r="C1459" t="s">
        <v>6784</v>
      </c>
    </row>
    <row r="1460" spans="1:3" x14ac:dyDescent="0.25">
      <c r="A1460" t="s">
        <v>6795</v>
      </c>
      <c r="B1460" t="s">
        <v>2198</v>
      </c>
      <c r="C1460" t="s">
        <v>6784</v>
      </c>
    </row>
    <row r="1461" spans="1:3" x14ac:dyDescent="0.25">
      <c r="A1461" t="s">
        <v>6794</v>
      </c>
      <c r="B1461" t="s">
        <v>2199</v>
      </c>
      <c r="C1461" t="s">
        <v>6787</v>
      </c>
    </row>
    <row r="1462" spans="1:3" x14ac:dyDescent="0.25">
      <c r="A1462" t="s">
        <v>6791</v>
      </c>
      <c r="B1462" t="s">
        <v>2202</v>
      </c>
      <c r="C1462" t="s">
        <v>6782</v>
      </c>
    </row>
    <row r="1463" spans="1:3" x14ac:dyDescent="0.25">
      <c r="A1463" t="s">
        <v>6764</v>
      </c>
      <c r="B1463" t="s">
        <v>2204</v>
      </c>
      <c r="C1463" t="s">
        <v>6784</v>
      </c>
    </row>
    <row r="1464" spans="1:3" x14ac:dyDescent="0.25">
      <c r="A1464" t="s">
        <v>6794</v>
      </c>
      <c r="B1464" t="s">
        <v>2206</v>
      </c>
      <c r="C1464" t="s">
        <v>6787</v>
      </c>
    </row>
    <row r="1465" spans="1:3" x14ac:dyDescent="0.25">
      <c r="A1465" t="s">
        <v>6788</v>
      </c>
      <c r="B1465" t="s">
        <v>2209</v>
      </c>
      <c r="C1465" t="s">
        <v>6787</v>
      </c>
    </row>
    <row r="1466" spans="1:3" x14ac:dyDescent="0.25">
      <c r="A1466" t="s">
        <v>6789</v>
      </c>
      <c r="B1466" t="s">
        <v>2210</v>
      </c>
      <c r="C1466" t="s">
        <v>6787</v>
      </c>
    </row>
    <row r="1467" spans="1:3" x14ac:dyDescent="0.25">
      <c r="A1467" t="s">
        <v>6792</v>
      </c>
      <c r="B1467" t="s">
        <v>2211</v>
      </c>
      <c r="C1467" t="s">
        <v>6787</v>
      </c>
    </row>
    <row r="1468" spans="1:3" x14ac:dyDescent="0.25">
      <c r="A1468" t="s">
        <v>6792</v>
      </c>
      <c r="B1468" t="s">
        <v>2212</v>
      </c>
      <c r="C1468" t="s">
        <v>6787</v>
      </c>
    </row>
    <row r="1469" spans="1:3" x14ac:dyDescent="0.25">
      <c r="A1469" t="s">
        <v>6786</v>
      </c>
      <c r="B1469" t="s">
        <v>2213</v>
      </c>
      <c r="C1469" t="s">
        <v>6782</v>
      </c>
    </row>
    <row r="1470" spans="1:3" x14ac:dyDescent="0.25">
      <c r="A1470" t="s">
        <v>6788</v>
      </c>
      <c r="B1470" t="s">
        <v>2214</v>
      </c>
      <c r="C1470" t="s">
        <v>6787</v>
      </c>
    </row>
    <row r="1471" spans="1:3" x14ac:dyDescent="0.25">
      <c r="A1471" t="s">
        <v>6783</v>
      </c>
      <c r="B1471" t="s">
        <v>2215</v>
      </c>
      <c r="C1471" t="s">
        <v>6782</v>
      </c>
    </row>
    <row r="1472" spans="1:3" x14ac:dyDescent="0.25">
      <c r="A1472" t="s">
        <v>6786</v>
      </c>
      <c r="B1472" t="s">
        <v>2216</v>
      </c>
      <c r="C1472" t="s">
        <v>6782</v>
      </c>
    </row>
    <row r="1473" spans="1:3" x14ac:dyDescent="0.25">
      <c r="A1473" t="s">
        <v>6785</v>
      </c>
      <c r="B1473" t="s">
        <v>2217</v>
      </c>
      <c r="C1473" t="s">
        <v>6784</v>
      </c>
    </row>
    <row r="1474" spans="1:3" x14ac:dyDescent="0.25">
      <c r="A1474" t="s">
        <v>6785</v>
      </c>
      <c r="B1474" t="s">
        <v>2218</v>
      </c>
      <c r="C1474" t="s">
        <v>6784</v>
      </c>
    </row>
    <row r="1475" spans="1:3" x14ac:dyDescent="0.25">
      <c r="A1475" t="s">
        <v>6796</v>
      </c>
      <c r="B1475" t="s">
        <v>2220</v>
      </c>
      <c r="C1475" t="s">
        <v>6787</v>
      </c>
    </row>
    <row r="1476" spans="1:3" x14ac:dyDescent="0.25">
      <c r="A1476" t="s">
        <v>6789</v>
      </c>
      <c r="B1476" t="s">
        <v>2223</v>
      </c>
      <c r="C1476" t="s">
        <v>6787</v>
      </c>
    </row>
    <row r="1477" spans="1:3" x14ac:dyDescent="0.25">
      <c r="A1477" t="s">
        <v>6793</v>
      </c>
      <c r="B1477" t="s">
        <v>2224</v>
      </c>
      <c r="C1477" t="s">
        <v>6782</v>
      </c>
    </row>
    <row r="1478" spans="1:3" x14ac:dyDescent="0.25">
      <c r="A1478" t="s">
        <v>6788</v>
      </c>
      <c r="B1478" t="s">
        <v>2227</v>
      </c>
      <c r="C1478" t="s">
        <v>6787</v>
      </c>
    </row>
    <row r="1479" spans="1:3" x14ac:dyDescent="0.25">
      <c r="A1479" t="s">
        <v>6783</v>
      </c>
      <c r="B1479" t="s">
        <v>2228</v>
      </c>
      <c r="C1479" t="s">
        <v>6782</v>
      </c>
    </row>
    <row r="1480" spans="1:3" x14ac:dyDescent="0.25">
      <c r="A1480" t="s">
        <v>6790</v>
      </c>
      <c r="B1480" t="s">
        <v>2232</v>
      </c>
      <c r="C1480" t="s">
        <v>6787</v>
      </c>
    </row>
    <row r="1481" spans="1:3" x14ac:dyDescent="0.25">
      <c r="A1481" t="s">
        <v>6789</v>
      </c>
      <c r="B1481" t="s">
        <v>2233</v>
      </c>
      <c r="C1481" t="s">
        <v>6787</v>
      </c>
    </row>
    <row r="1482" spans="1:3" x14ac:dyDescent="0.25">
      <c r="A1482" t="s">
        <v>6789</v>
      </c>
      <c r="B1482" t="s">
        <v>2234</v>
      </c>
      <c r="C1482" t="s">
        <v>6787</v>
      </c>
    </row>
    <row r="1483" spans="1:3" x14ac:dyDescent="0.25">
      <c r="A1483" t="s">
        <v>6783</v>
      </c>
      <c r="B1483" t="s">
        <v>2235</v>
      </c>
      <c r="C1483" t="s">
        <v>6782</v>
      </c>
    </row>
    <row r="1484" spans="1:3" x14ac:dyDescent="0.25">
      <c r="A1484" t="s">
        <v>6788</v>
      </c>
      <c r="B1484" t="s">
        <v>2237</v>
      </c>
      <c r="C1484" t="s">
        <v>6787</v>
      </c>
    </row>
    <row r="1485" spans="1:3" x14ac:dyDescent="0.25">
      <c r="A1485" t="s">
        <v>6789</v>
      </c>
      <c r="B1485" t="s">
        <v>2238</v>
      </c>
      <c r="C1485" t="s">
        <v>6787</v>
      </c>
    </row>
    <row r="1486" spans="1:3" x14ac:dyDescent="0.25">
      <c r="A1486" t="s">
        <v>6794</v>
      </c>
      <c r="B1486" t="s">
        <v>2239</v>
      </c>
      <c r="C1486" t="s">
        <v>6787</v>
      </c>
    </row>
    <row r="1487" spans="1:3" x14ac:dyDescent="0.25">
      <c r="A1487" t="s">
        <v>6789</v>
      </c>
      <c r="B1487" t="s">
        <v>2240</v>
      </c>
      <c r="C1487" t="s">
        <v>6787</v>
      </c>
    </row>
    <row r="1488" spans="1:3" x14ac:dyDescent="0.25">
      <c r="A1488" t="s">
        <v>6790</v>
      </c>
      <c r="B1488" t="s">
        <v>2242</v>
      </c>
      <c r="C1488" t="s">
        <v>6787</v>
      </c>
    </row>
    <row r="1489" spans="1:3" x14ac:dyDescent="0.25">
      <c r="A1489" t="s">
        <v>6793</v>
      </c>
      <c r="B1489" t="s">
        <v>2244</v>
      </c>
      <c r="C1489" t="s">
        <v>6782</v>
      </c>
    </row>
    <row r="1490" spans="1:3" x14ac:dyDescent="0.25">
      <c r="A1490" t="s">
        <v>6795</v>
      </c>
      <c r="B1490" t="s">
        <v>2245</v>
      </c>
      <c r="C1490" t="s">
        <v>6784</v>
      </c>
    </row>
    <row r="1491" spans="1:3" x14ac:dyDescent="0.25">
      <c r="A1491" t="s">
        <v>6785</v>
      </c>
      <c r="B1491" t="s">
        <v>2246</v>
      </c>
      <c r="C1491" t="s">
        <v>6784</v>
      </c>
    </row>
    <row r="1492" spans="1:3" x14ac:dyDescent="0.25">
      <c r="A1492" t="s">
        <v>6798</v>
      </c>
      <c r="B1492" t="s">
        <v>2247</v>
      </c>
      <c r="C1492" t="s">
        <v>6787</v>
      </c>
    </row>
    <row r="1493" spans="1:3" x14ac:dyDescent="0.25">
      <c r="A1493" t="s">
        <v>6789</v>
      </c>
      <c r="B1493" t="s">
        <v>2249</v>
      </c>
      <c r="C1493" t="s">
        <v>6787</v>
      </c>
    </row>
    <row r="1494" spans="1:3" x14ac:dyDescent="0.25">
      <c r="A1494" t="s">
        <v>6791</v>
      </c>
      <c r="B1494" t="s">
        <v>2250</v>
      </c>
      <c r="C1494" t="s">
        <v>6782</v>
      </c>
    </row>
    <row r="1495" spans="1:3" x14ac:dyDescent="0.25">
      <c r="A1495" t="s">
        <v>6791</v>
      </c>
      <c r="B1495" t="s">
        <v>2251</v>
      </c>
      <c r="C1495" t="s">
        <v>6782</v>
      </c>
    </row>
    <row r="1496" spans="1:3" x14ac:dyDescent="0.25">
      <c r="A1496" t="s">
        <v>6800</v>
      </c>
      <c r="B1496" t="s">
        <v>2253</v>
      </c>
      <c r="C1496" t="s">
        <v>6787</v>
      </c>
    </row>
    <row r="1497" spans="1:3" x14ac:dyDescent="0.25">
      <c r="A1497" t="s">
        <v>6786</v>
      </c>
      <c r="B1497" t="s">
        <v>2254</v>
      </c>
      <c r="C1497" t="s">
        <v>6782</v>
      </c>
    </row>
    <row r="1498" spans="1:3" x14ac:dyDescent="0.25">
      <c r="A1498" t="s">
        <v>6783</v>
      </c>
      <c r="B1498" t="s">
        <v>2255</v>
      </c>
      <c r="C1498" t="s">
        <v>6782</v>
      </c>
    </row>
    <row r="1499" spans="1:3" x14ac:dyDescent="0.25">
      <c r="A1499" t="s">
        <v>6786</v>
      </c>
      <c r="B1499" t="s">
        <v>2256</v>
      </c>
      <c r="C1499" t="s">
        <v>6782</v>
      </c>
    </row>
    <row r="1500" spans="1:3" x14ac:dyDescent="0.25">
      <c r="A1500" t="s">
        <v>6786</v>
      </c>
      <c r="B1500" t="s">
        <v>2257</v>
      </c>
      <c r="C1500" t="s">
        <v>6782</v>
      </c>
    </row>
    <row r="1501" spans="1:3" x14ac:dyDescent="0.25">
      <c r="A1501" t="s">
        <v>6800</v>
      </c>
      <c r="B1501" t="s">
        <v>2258</v>
      </c>
      <c r="C1501" t="s">
        <v>6787</v>
      </c>
    </row>
    <row r="1502" spans="1:3" x14ac:dyDescent="0.25">
      <c r="A1502" t="s">
        <v>6791</v>
      </c>
      <c r="B1502" t="s">
        <v>2259</v>
      </c>
      <c r="C1502" t="s">
        <v>6782</v>
      </c>
    </row>
    <row r="1503" spans="1:3" x14ac:dyDescent="0.25">
      <c r="A1503" t="s">
        <v>6796</v>
      </c>
      <c r="B1503" t="s">
        <v>2260</v>
      </c>
      <c r="C1503" t="s">
        <v>6787</v>
      </c>
    </row>
    <row r="1504" spans="1:3" x14ac:dyDescent="0.25">
      <c r="A1504" t="s">
        <v>6791</v>
      </c>
      <c r="B1504" t="s">
        <v>2263</v>
      </c>
      <c r="C1504" t="s">
        <v>6782</v>
      </c>
    </row>
    <row r="1505" spans="1:3" x14ac:dyDescent="0.25">
      <c r="A1505" t="s">
        <v>6792</v>
      </c>
      <c r="B1505" t="s">
        <v>2264</v>
      </c>
      <c r="C1505" t="s">
        <v>6787</v>
      </c>
    </row>
    <row r="1506" spans="1:3" x14ac:dyDescent="0.25">
      <c r="A1506" t="s">
        <v>6794</v>
      </c>
      <c r="B1506" t="s">
        <v>2265</v>
      </c>
      <c r="C1506" t="s">
        <v>6787</v>
      </c>
    </row>
    <row r="1507" spans="1:3" x14ac:dyDescent="0.25">
      <c r="A1507" t="s">
        <v>6786</v>
      </c>
      <c r="B1507" t="s">
        <v>2267</v>
      </c>
      <c r="C1507" t="s">
        <v>6782</v>
      </c>
    </row>
    <row r="1508" spans="1:3" x14ac:dyDescent="0.25">
      <c r="A1508" t="s">
        <v>6792</v>
      </c>
      <c r="B1508" t="s">
        <v>2268</v>
      </c>
      <c r="C1508" t="s">
        <v>6787</v>
      </c>
    </row>
    <row r="1509" spans="1:3" x14ac:dyDescent="0.25">
      <c r="A1509" t="s">
        <v>6791</v>
      </c>
      <c r="B1509" t="s">
        <v>2269</v>
      </c>
      <c r="C1509" t="s">
        <v>6782</v>
      </c>
    </row>
    <row r="1510" spans="1:3" x14ac:dyDescent="0.25">
      <c r="A1510" t="s">
        <v>6791</v>
      </c>
      <c r="B1510" t="s">
        <v>2270</v>
      </c>
      <c r="C1510" t="s">
        <v>6782</v>
      </c>
    </row>
    <row r="1511" spans="1:3" x14ac:dyDescent="0.25">
      <c r="A1511" t="s">
        <v>6788</v>
      </c>
      <c r="B1511" t="s">
        <v>2271</v>
      </c>
      <c r="C1511" t="s">
        <v>6787</v>
      </c>
    </row>
    <row r="1512" spans="1:3" x14ac:dyDescent="0.25">
      <c r="A1512" t="s">
        <v>6785</v>
      </c>
      <c r="B1512" t="s">
        <v>2273</v>
      </c>
      <c r="C1512" t="s">
        <v>6784</v>
      </c>
    </row>
    <row r="1513" spans="1:3" x14ac:dyDescent="0.25">
      <c r="A1513" t="s">
        <v>6794</v>
      </c>
      <c r="B1513" t="s">
        <v>2275</v>
      </c>
      <c r="C1513" t="s">
        <v>6787</v>
      </c>
    </row>
    <row r="1514" spans="1:3" x14ac:dyDescent="0.25">
      <c r="A1514" t="s">
        <v>6764</v>
      </c>
      <c r="B1514" t="s">
        <v>2276</v>
      </c>
      <c r="C1514" t="s">
        <v>6784</v>
      </c>
    </row>
    <row r="1515" spans="1:3" x14ac:dyDescent="0.25">
      <c r="A1515" t="s">
        <v>6797</v>
      </c>
      <c r="B1515" t="s">
        <v>2277</v>
      </c>
      <c r="C1515" t="s">
        <v>6784</v>
      </c>
    </row>
    <row r="1516" spans="1:3" x14ac:dyDescent="0.25">
      <c r="A1516" t="s">
        <v>6789</v>
      </c>
      <c r="B1516" t="s">
        <v>2278</v>
      </c>
      <c r="C1516" t="s">
        <v>6787</v>
      </c>
    </row>
    <row r="1517" spans="1:3" x14ac:dyDescent="0.25">
      <c r="A1517" t="s">
        <v>6789</v>
      </c>
      <c r="B1517" t="s">
        <v>2279</v>
      </c>
      <c r="C1517" t="s">
        <v>6787</v>
      </c>
    </row>
    <row r="1518" spans="1:3" x14ac:dyDescent="0.25">
      <c r="A1518" t="s">
        <v>6795</v>
      </c>
      <c r="B1518" t="s">
        <v>2281</v>
      </c>
      <c r="C1518" t="s">
        <v>6784</v>
      </c>
    </row>
    <row r="1519" spans="1:3" x14ac:dyDescent="0.25">
      <c r="A1519" t="s">
        <v>6788</v>
      </c>
      <c r="B1519" t="s">
        <v>2282</v>
      </c>
      <c r="C1519" t="s">
        <v>6787</v>
      </c>
    </row>
    <row r="1520" spans="1:3" x14ac:dyDescent="0.25">
      <c r="A1520" t="s">
        <v>6785</v>
      </c>
      <c r="B1520" t="s">
        <v>2283</v>
      </c>
      <c r="C1520" t="s">
        <v>6784</v>
      </c>
    </row>
    <row r="1521" spans="1:3" x14ac:dyDescent="0.25">
      <c r="A1521" t="s">
        <v>6783</v>
      </c>
      <c r="B1521" t="s">
        <v>2284</v>
      </c>
      <c r="C1521" t="s">
        <v>6782</v>
      </c>
    </row>
    <row r="1522" spans="1:3" x14ac:dyDescent="0.25">
      <c r="A1522" t="s">
        <v>6792</v>
      </c>
      <c r="B1522" t="s">
        <v>2286</v>
      </c>
      <c r="C1522" t="s">
        <v>6787</v>
      </c>
    </row>
    <row r="1523" spans="1:3" x14ac:dyDescent="0.25">
      <c r="A1523" t="s">
        <v>6796</v>
      </c>
      <c r="B1523" t="s">
        <v>2287</v>
      </c>
      <c r="C1523" t="s">
        <v>6787</v>
      </c>
    </row>
    <row r="1524" spans="1:3" x14ac:dyDescent="0.25">
      <c r="A1524" t="s">
        <v>6794</v>
      </c>
      <c r="B1524" t="s">
        <v>2288</v>
      </c>
      <c r="C1524" t="s">
        <v>6787</v>
      </c>
    </row>
    <row r="1525" spans="1:3" x14ac:dyDescent="0.25">
      <c r="A1525" t="s">
        <v>6789</v>
      </c>
      <c r="B1525" t="s">
        <v>2289</v>
      </c>
      <c r="C1525" t="s">
        <v>6787</v>
      </c>
    </row>
    <row r="1526" spans="1:3" x14ac:dyDescent="0.25">
      <c r="A1526" t="s">
        <v>6785</v>
      </c>
      <c r="B1526" t="s">
        <v>2290</v>
      </c>
      <c r="C1526" t="s">
        <v>6784</v>
      </c>
    </row>
    <row r="1527" spans="1:3" x14ac:dyDescent="0.25">
      <c r="A1527" t="s">
        <v>6791</v>
      </c>
      <c r="B1527" t="s">
        <v>2291</v>
      </c>
      <c r="C1527" t="s">
        <v>6782</v>
      </c>
    </row>
    <row r="1528" spans="1:3" x14ac:dyDescent="0.25">
      <c r="A1528" t="s">
        <v>6791</v>
      </c>
      <c r="B1528" t="s">
        <v>2292</v>
      </c>
      <c r="C1528" t="s">
        <v>6782</v>
      </c>
    </row>
    <row r="1529" spans="1:3" x14ac:dyDescent="0.25">
      <c r="A1529" t="s">
        <v>6791</v>
      </c>
      <c r="B1529" t="s">
        <v>2293</v>
      </c>
      <c r="C1529" t="s">
        <v>6782</v>
      </c>
    </row>
    <row r="1530" spans="1:3" x14ac:dyDescent="0.25">
      <c r="A1530" t="s">
        <v>6791</v>
      </c>
      <c r="B1530" t="s">
        <v>2294</v>
      </c>
      <c r="C1530" t="s">
        <v>6782</v>
      </c>
    </row>
    <row r="1531" spans="1:3" x14ac:dyDescent="0.25">
      <c r="A1531" t="s">
        <v>6791</v>
      </c>
      <c r="B1531" t="s">
        <v>2295</v>
      </c>
      <c r="C1531" t="s">
        <v>6782</v>
      </c>
    </row>
    <row r="1532" spans="1:3" x14ac:dyDescent="0.25">
      <c r="A1532" t="s">
        <v>6791</v>
      </c>
      <c r="B1532" t="s">
        <v>2297</v>
      </c>
      <c r="C1532" t="s">
        <v>6782</v>
      </c>
    </row>
    <row r="1533" spans="1:3" x14ac:dyDescent="0.25">
      <c r="A1533" t="s">
        <v>6795</v>
      </c>
      <c r="B1533" t="s">
        <v>2298</v>
      </c>
      <c r="C1533" t="s">
        <v>6784</v>
      </c>
    </row>
    <row r="1534" spans="1:3" x14ac:dyDescent="0.25">
      <c r="A1534" t="s">
        <v>6795</v>
      </c>
      <c r="B1534" t="s">
        <v>2299</v>
      </c>
      <c r="C1534" t="s">
        <v>6784</v>
      </c>
    </row>
    <row r="1535" spans="1:3" x14ac:dyDescent="0.25">
      <c r="A1535" t="s">
        <v>6788</v>
      </c>
      <c r="B1535" t="s">
        <v>2300</v>
      </c>
      <c r="C1535" t="s">
        <v>6787</v>
      </c>
    </row>
    <row r="1536" spans="1:3" x14ac:dyDescent="0.25">
      <c r="A1536" t="s">
        <v>6783</v>
      </c>
      <c r="B1536" t="s">
        <v>2301</v>
      </c>
      <c r="C1536" t="s">
        <v>6782</v>
      </c>
    </row>
    <row r="1537" spans="1:3" x14ac:dyDescent="0.25">
      <c r="A1537" t="s">
        <v>6786</v>
      </c>
      <c r="B1537" t="s">
        <v>2302</v>
      </c>
      <c r="C1537" t="s">
        <v>6782</v>
      </c>
    </row>
    <row r="1538" spans="1:3" x14ac:dyDescent="0.25">
      <c r="A1538" t="s">
        <v>6786</v>
      </c>
      <c r="B1538" t="s">
        <v>2303</v>
      </c>
      <c r="C1538" t="s">
        <v>6782</v>
      </c>
    </row>
    <row r="1539" spans="1:3" x14ac:dyDescent="0.25">
      <c r="A1539" t="s">
        <v>6796</v>
      </c>
      <c r="B1539" t="s">
        <v>2304</v>
      </c>
      <c r="C1539" t="s">
        <v>6787</v>
      </c>
    </row>
    <row r="1540" spans="1:3" x14ac:dyDescent="0.25">
      <c r="A1540" t="s">
        <v>6792</v>
      </c>
      <c r="B1540" t="s">
        <v>2305</v>
      </c>
      <c r="C1540" t="s">
        <v>6787</v>
      </c>
    </row>
    <row r="1541" spans="1:3" x14ac:dyDescent="0.25">
      <c r="A1541" t="s">
        <v>6785</v>
      </c>
      <c r="B1541" t="s">
        <v>2306</v>
      </c>
      <c r="C1541" t="s">
        <v>6784</v>
      </c>
    </row>
    <row r="1542" spans="1:3" x14ac:dyDescent="0.25">
      <c r="A1542" t="s">
        <v>6788</v>
      </c>
      <c r="B1542" t="s">
        <v>2307</v>
      </c>
      <c r="C1542" t="s">
        <v>6787</v>
      </c>
    </row>
    <row r="1543" spans="1:3" x14ac:dyDescent="0.25">
      <c r="A1543" t="s">
        <v>6785</v>
      </c>
      <c r="B1543" t="s">
        <v>2308</v>
      </c>
      <c r="C1543" t="s">
        <v>6784</v>
      </c>
    </row>
    <row r="1544" spans="1:3" x14ac:dyDescent="0.25">
      <c r="A1544" t="s">
        <v>6794</v>
      </c>
      <c r="B1544" t="s">
        <v>2309</v>
      </c>
      <c r="C1544" t="s">
        <v>6787</v>
      </c>
    </row>
    <row r="1545" spans="1:3" x14ac:dyDescent="0.25">
      <c r="A1545" t="s">
        <v>6785</v>
      </c>
      <c r="B1545" t="s">
        <v>2310</v>
      </c>
      <c r="C1545" t="s">
        <v>6784</v>
      </c>
    </row>
    <row r="1546" spans="1:3" x14ac:dyDescent="0.25">
      <c r="A1546" t="s">
        <v>6764</v>
      </c>
      <c r="B1546" t="s">
        <v>2311</v>
      </c>
      <c r="C1546" t="s">
        <v>6784</v>
      </c>
    </row>
    <row r="1547" spans="1:3" x14ac:dyDescent="0.25">
      <c r="A1547" t="s">
        <v>6795</v>
      </c>
      <c r="B1547" t="s">
        <v>2312</v>
      </c>
      <c r="C1547" t="s">
        <v>6784</v>
      </c>
    </row>
    <row r="1548" spans="1:3" x14ac:dyDescent="0.25">
      <c r="A1548" t="s">
        <v>6790</v>
      </c>
      <c r="B1548" t="s">
        <v>2313</v>
      </c>
      <c r="C1548" t="s">
        <v>6787</v>
      </c>
    </row>
    <row r="1549" spans="1:3" x14ac:dyDescent="0.25">
      <c r="A1549" t="s">
        <v>6788</v>
      </c>
      <c r="B1549" t="s">
        <v>2314</v>
      </c>
      <c r="C1549" t="s">
        <v>6787</v>
      </c>
    </row>
    <row r="1550" spans="1:3" x14ac:dyDescent="0.25">
      <c r="A1550" t="s">
        <v>6798</v>
      </c>
      <c r="B1550" t="s">
        <v>2315</v>
      </c>
      <c r="C1550" t="s">
        <v>6787</v>
      </c>
    </row>
    <row r="1551" spans="1:3" x14ac:dyDescent="0.25">
      <c r="A1551" t="s">
        <v>6764</v>
      </c>
      <c r="B1551" t="s">
        <v>2317</v>
      </c>
      <c r="C1551" t="s">
        <v>6784</v>
      </c>
    </row>
    <row r="1552" spans="1:3" x14ac:dyDescent="0.25">
      <c r="A1552" t="s">
        <v>6795</v>
      </c>
      <c r="B1552" t="s">
        <v>2318</v>
      </c>
      <c r="C1552" t="s">
        <v>6784</v>
      </c>
    </row>
    <row r="1553" spans="1:3" x14ac:dyDescent="0.25">
      <c r="A1553" t="s">
        <v>6794</v>
      </c>
      <c r="B1553" t="s">
        <v>2319</v>
      </c>
      <c r="C1553" t="s">
        <v>6787</v>
      </c>
    </row>
    <row r="1554" spans="1:3" x14ac:dyDescent="0.25">
      <c r="A1554" t="s">
        <v>6794</v>
      </c>
      <c r="B1554" t="s">
        <v>2320</v>
      </c>
      <c r="C1554" t="s">
        <v>6787</v>
      </c>
    </row>
    <row r="1555" spans="1:3" x14ac:dyDescent="0.25">
      <c r="A1555" t="s">
        <v>6785</v>
      </c>
      <c r="B1555" t="s">
        <v>2321</v>
      </c>
      <c r="C1555" t="s">
        <v>6784</v>
      </c>
    </row>
    <row r="1556" spans="1:3" x14ac:dyDescent="0.25">
      <c r="A1556" t="s">
        <v>6791</v>
      </c>
      <c r="B1556" t="s">
        <v>2323</v>
      </c>
      <c r="C1556" t="s">
        <v>6782</v>
      </c>
    </row>
    <row r="1557" spans="1:3" x14ac:dyDescent="0.25">
      <c r="A1557" t="s">
        <v>6793</v>
      </c>
      <c r="B1557" t="s">
        <v>2324</v>
      </c>
      <c r="C1557" t="s">
        <v>6782</v>
      </c>
    </row>
    <row r="1558" spans="1:3" x14ac:dyDescent="0.25">
      <c r="A1558" t="s">
        <v>6786</v>
      </c>
      <c r="B1558" t="s">
        <v>2325</v>
      </c>
      <c r="C1558" t="s">
        <v>6782</v>
      </c>
    </row>
    <row r="1559" spans="1:3" x14ac:dyDescent="0.25">
      <c r="A1559" t="s">
        <v>6793</v>
      </c>
      <c r="B1559" t="s">
        <v>2326</v>
      </c>
      <c r="C1559" t="s">
        <v>6782</v>
      </c>
    </row>
    <row r="1560" spans="1:3" x14ac:dyDescent="0.25">
      <c r="A1560" t="s">
        <v>6797</v>
      </c>
      <c r="B1560" t="s">
        <v>2327</v>
      </c>
      <c r="C1560" t="s">
        <v>6784</v>
      </c>
    </row>
    <row r="1561" spans="1:3" x14ac:dyDescent="0.25">
      <c r="A1561" t="s">
        <v>6789</v>
      </c>
      <c r="B1561" t="s">
        <v>2328</v>
      </c>
      <c r="C1561" t="s">
        <v>6787</v>
      </c>
    </row>
    <row r="1562" spans="1:3" x14ac:dyDescent="0.25">
      <c r="A1562" t="s">
        <v>6795</v>
      </c>
      <c r="B1562" t="s">
        <v>2329</v>
      </c>
      <c r="C1562" t="s">
        <v>6784</v>
      </c>
    </row>
    <row r="1563" spans="1:3" x14ac:dyDescent="0.25">
      <c r="A1563" t="s">
        <v>6783</v>
      </c>
      <c r="B1563" t="s">
        <v>2330</v>
      </c>
      <c r="C1563" t="s">
        <v>6782</v>
      </c>
    </row>
    <row r="1564" spans="1:3" x14ac:dyDescent="0.25">
      <c r="A1564" t="s">
        <v>6795</v>
      </c>
      <c r="B1564" t="s">
        <v>2331</v>
      </c>
      <c r="C1564" t="s">
        <v>6784</v>
      </c>
    </row>
    <row r="1565" spans="1:3" x14ac:dyDescent="0.25">
      <c r="A1565" t="s">
        <v>6790</v>
      </c>
      <c r="B1565" t="s">
        <v>2332</v>
      </c>
      <c r="C1565" t="s">
        <v>6787</v>
      </c>
    </row>
    <row r="1566" spans="1:3" x14ac:dyDescent="0.25">
      <c r="A1566" t="s">
        <v>6786</v>
      </c>
      <c r="B1566" t="s">
        <v>2333</v>
      </c>
      <c r="C1566" t="s">
        <v>6782</v>
      </c>
    </row>
    <row r="1567" spans="1:3" x14ac:dyDescent="0.25">
      <c r="A1567" t="s">
        <v>6796</v>
      </c>
      <c r="B1567" t="s">
        <v>2335</v>
      </c>
      <c r="C1567" t="s">
        <v>6787</v>
      </c>
    </row>
    <row r="1568" spans="1:3" x14ac:dyDescent="0.25">
      <c r="A1568" t="s">
        <v>6792</v>
      </c>
      <c r="B1568" t="s">
        <v>2337</v>
      </c>
      <c r="C1568" t="s">
        <v>6787</v>
      </c>
    </row>
    <row r="1569" spans="1:3" x14ac:dyDescent="0.25">
      <c r="A1569" t="s">
        <v>6791</v>
      </c>
      <c r="B1569" t="s">
        <v>2338</v>
      </c>
      <c r="C1569" t="s">
        <v>6782</v>
      </c>
    </row>
    <row r="1570" spans="1:3" x14ac:dyDescent="0.25">
      <c r="A1570" t="s">
        <v>6792</v>
      </c>
      <c r="B1570" t="s">
        <v>2339</v>
      </c>
      <c r="C1570" t="s">
        <v>6787</v>
      </c>
    </row>
    <row r="1571" spans="1:3" x14ac:dyDescent="0.25">
      <c r="A1571" t="s">
        <v>6796</v>
      </c>
      <c r="B1571" t="s">
        <v>2340</v>
      </c>
      <c r="C1571" t="s">
        <v>6787</v>
      </c>
    </row>
    <row r="1572" spans="1:3" x14ac:dyDescent="0.25">
      <c r="A1572" t="s">
        <v>6797</v>
      </c>
      <c r="B1572" t="s">
        <v>2341</v>
      </c>
      <c r="C1572" t="s">
        <v>6784</v>
      </c>
    </row>
    <row r="1573" spans="1:3" x14ac:dyDescent="0.25">
      <c r="A1573" t="s">
        <v>6794</v>
      </c>
      <c r="B1573" t="s">
        <v>2343</v>
      </c>
      <c r="C1573" t="s">
        <v>6787</v>
      </c>
    </row>
    <row r="1574" spans="1:3" x14ac:dyDescent="0.25">
      <c r="A1574" t="s">
        <v>6797</v>
      </c>
      <c r="B1574" t="s">
        <v>2344</v>
      </c>
      <c r="C1574" t="s">
        <v>6784</v>
      </c>
    </row>
    <row r="1575" spans="1:3" x14ac:dyDescent="0.25">
      <c r="A1575" t="s">
        <v>6792</v>
      </c>
      <c r="B1575" t="s">
        <v>2345</v>
      </c>
      <c r="C1575" t="s">
        <v>6787</v>
      </c>
    </row>
    <row r="1576" spans="1:3" x14ac:dyDescent="0.25">
      <c r="A1576" t="s">
        <v>6800</v>
      </c>
      <c r="B1576" t="s">
        <v>2347</v>
      </c>
      <c r="C1576" t="s">
        <v>6787</v>
      </c>
    </row>
    <row r="1577" spans="1:3" x14ac:dyDescent="0.25">
      <c r="A1577" t="s">
        <v>6788</v>
      </c>
      <c r="B1577" t="s">
        <v>2349</v>
      </c>
      <c r="C1577" t="s">
        <v>6787</v>
      </c>
    </row>
    <row r="1578" spans="1:3" x14ac:dyDescent="0.25">
      <c r="A1578" t="s">
        <v>6796</v>
      </c>
      <c r="B1578" t="s">
        <v>2351</v>
      </c>
      <c r="C1578" t="s">
        <v>6787</v>
      </c>
    </row>
    <row r="1579" spans="1:3" x14ac:dyDescent="0.25">
      <c r="A1579" t="s">
        <v>6788</v>
      </c>
      <c r="B1579" t="s">
        <v>2352</v>
      </c>
      <c r="C1579" t="s">
        <v>6787</v>
      </c>
    </row>
    <row r="1580" spans="1:3" x14ac:dyDescent="0.25">
      <c r="A1580" t="s">
        <v>6791</v>
      </c>
      <c r="B1580" t="s">
        <v>2354</v>
      </c>
      <c r="C1580" t="s">
        <v>6782</v>
      </c>
    </row>
    <row r="1581" spans="1:3" x14ac:dyDescent="0.25">
      <c r="A1581" t="s">
        <v>6792</v>
      </c>
      <c r="B1581" t="s">
        <v>2356</v>
      </c>
      <c r="C1581" t="s">
        <v>6787</v>
      </c>
    </row>
    <row r="1582" spans="1:3" x14ac:dyDescent="0.25">
      <c r="A1582" t="s">
        <v>6796</v>
      </c>
      <c r="B1582" t="s">
        <v>2357</v>
      </c>
      <c r="C1582" t="s">
        <v>6787</v>
      </c>
    </row>
    <row r="1583" spans="1:3" x14ac:dyDescent="0.25">
      <c r="A1583" t="s">
        <v>6796</v>
      </c>
      <c r="B1583" t="s">
        <v>2359</v>
      </c>
      <c r="C1583" t="s">
        <v>6787</v>
      </c>
    </row>
    <row r="1584" spans="1:3" x14ac:dyDescent="0.25">
      <c r="A1584" t="s">
        <v>6796</v>
      </c>
      <c r="B1584" t="s">
        <v>2360</v>
      </c>
      <c r="C1584" t="s">
        <v>6787</v>
      </c>
    </row>
    <row r="1585" spans="1:3" x14ac:dyDescent="0.25">
      <c r="A1585" t="s">
        <v>6796</v>
      </c>
      <c r="B1585" t="s">
        <v>2361</v>
      </c>
      <c r="C1585" t="s">
        <v>6787</v>
      </c>
    </row>
    <row r="1586" spans="1:3" x14ac:dyDescent="0.25">
      <c r="A1586" t="s">
        <v>6788</v>
      </c>
      <c r="B1586" t="s">
        <v>2362</v>
      </c>
      <c r="C1586" t="s">
        <v>6787</v>
      </c>
    </row>
    <row r="1587" spans="1:3" x14ac:dyDescent="0.25">
      <c r="A1587" t="s">
        <v>6786</v>
      </c>
      <c r="B1587" t="s">
        <v>2363</v>
      </c>
      <c r="C1587" t="s">
        <v>6782</v>
      </c>
    </row>
    <row r="1588" spans="1:3" x14ac:dyDescent="0.25">
      <c r="A1588" t="s">
        <v>6794</v>
      </c>
      <c r="B1588" t="s">
        <v>2365</v>
      </c>
      <c r="C1588" t="s">
        <v>6787</v>
      </c>
    </row>
    <row r="1589" spans="1:3" x14ac:dyDescent="0.25">
      <c r="A1589" t="s">
        <v>6791</v>
      </c>
      <c r="B1589" t="s">
        <v>2367</v>
      </c>
      <c r="C1589" t="s">
        <v>6782</v>
      </c>
    </row>
    <row r="1590" spans="1:3" x14ac:dyDescent="0.25">
      <c r="A1590" t="s">
        <v>6764</v>
      </c>
      <c r="B1590" t="s">
        <v>2368</v>
      </c>
      <c r="C1590" t="s">
        <v>6784</v>
      </c>
    </row>
    <row r="1591" spans="1:3" x14ac:dyDescent="0.25">
      <c r="A1591" t="s">
        <v>6792</v>
      </c>
      <c r="B1591" t="s">
        <v>2369</v>
      </c>
      <c r="C1591" t="s">
        <v>6787</v>
      </c>
    </row>
    <row r="1592" spans="1:3" x14ac:dyDescent="0.25">
      <c r="A1592" t="s">
        <v>6789</v>
      </c>
      <c r="B1592" t="s">
        <v>2370</v>
      </c>
      <c r="C1592" t="s">
        <v>6787</v>
      </c>
    </row>
    <row r="1593" spans="1:3" x14ac:dyDescent="0.25">
      <c r="A1593" t="s">
        <v>6786</v>
      </c>
      <c r="B1593" t="s">
        <v>2371</v>
      </c>
      <c r="C1593" t="s">
        <v>6782</v>
      </c>
    </row>
    <row r="1594" spans="1:3" x14ac:dyDescent="0.25">
      <c r="A1594" t="s">
        <v>6795</v>
      </c>
      <c r="B1594" t="s">
        <v>2372</v>
      </c>
      <c r="C1594" t="s">
        <v>6784</v>
      </c>
    </row>
    <row r="1595" spans="1:3" x14ac:dyDescent="0.25">
      <c r="A1595" t="s">
        <v>6795</v>
      </c>
      <c r="B1595" t="s">
        <v>2373</v>
      </c>
      <c r="C1595" t="s">
        <v>6784</v>
      </c>
    </row>
    <row r="1596" spans="1:3" x14ac:dyDescent="0.25">
      <c r="A1596" t="s">
        <v>6788</v>
      </c>
      <c r="B1596" t="s">
        <v>2374</v>
      </c>
      <c r="C1596" t="s">
        <v>6787</v>
      </c>
    </row>
    <row r="1597" spans="1:3" x14ac:dyDescent="0.25">
      <c r="A1597" t="s">
        <v>6764</v>
      </c>
      <c r="B1597" t="s">
        <v>2376</v>
      </c>
      <c r="C1597" t="s">
        <v>6784</v>
      </c>
    </row>
    <row r="1598" spans="1:3" x14ac:dyDescent="0.25">
      <c r="A1598" t="s">
        <v>6800</v>
      </c>
      <c r="B1598" t="s">
        <v>2377</v>
      </c>
      <c r="C1598" t="s">
        <v>6787</v>
      </c>
    </row>
    <row r="1599" spans="1:3" x14ac:dyDescent="0.25">
      <c r="A1599" t="s">
        <v>6783</v>
      </c>
      <c r="B1599" t="s">
        <v>2378</v>
      </c>
      <c r="C1599" t="s">
        <v>6782</v>
      </c>
    </row>
    <row r="1600" spans="1:3" x14ac:dyDescent="0.25">
      <c r="A1600" t="s">
        <v>6788</v>
      </c>
      <c r="B1600" t="s">
        <v>2380</v>
      </c>
      <c r="C1600" t="s">
        <v>6787</v>
      </c>
    </row>
    <row r="1601" spans="1:3" x14ac:dyDescent="0.25">
      <c r="A1601" t="s">
        <v>6790</v>
      </c>
      <c r="B1601" t="s">
        <v>2381</v>
      </c>
      <c r="C1601" t="s">
        <v>6787</v>
      </c>
    </row>
    <row r="1602" spans="1:3" x14ac:dyDescent="0.25">
      <c r="A1602" t="s">
        <v>6783</v>
      </c>
      <c r="B1602" t="s">
        <v>2382</v>
      </c>
      <c r="C1602" t="s">
        <v>6782</v>
      </c>
    </row>
    <row r="1603" spans="1:3" x14ac:dyDescent="0.25">
      <c r="A1603" t="s">
        <v>6790</v>
      </c>
      <c r="B1603" t="s">
        <v>2383</v>
      </c>
      <c r="C1603" t="s">
        <v>6787</v>
      </c>
    </row>
    <row r="1604" spans="1:3" x14ac:dyDescent="0.25">
      <c r="A1604" t="s">
        <v>6794</v>
      </c>
      <c r="B1604" t="s">
        <v>2384</v>
      </c>
      <c r="C1604" t="s">
        <v>6787</v>
      </c>
    </row>
    <row r="1605" spans="1:3" x14ac:dyDescent="0.25">
      <c r="A1605" t="s">
        <v>6790</v>
      </c>
      <c r="B1605" t="s">
        <v>2385</v>
      </c>
      <c r="C1605" t="s">
        <v>6787</v>
      </c>
    </row>
    <row r="1606" spans="1:3" x14ac:dyDescent="0.25">
      <c r="A1606" t="s">
        <v>6786</v>
      </c>
      <c r="B1606" t="s">
        <v>2387</v>
      </c>
      <c r="C1606" t="s">
        <v>6782</v>
      </c>
    </row>
    <row r="1607" spans="1:3" x14ac:dyDescent="0.25">
      <c r="A1607" t="s">
        <v>6786</v>
      </c>
      <c r="B1607" t="s">
        <v>2388</v>
      </c>
      <c r="C1607" t="s">
        <v>6782</v>
      </c>
    </row>
    <row r="1608" spans="1:3" x14ac:dyDescent="0.25">
      <c r="A1608" t="s">
        <v>6792</v>
      </c>
      <c r="B1608" t="s">
        <v>2390</v>
      </c>
      <c r="C1608" t="s">
        <v>6787</v>
      </c>
    </row>
    <row r="1609" spans="1:3" x14ac:dyDescent="0.25">
      <c r="A1609" t="s">
        <v>6796</v>
      </c>
      <c r="B1609" t="s">
        <v>2392</v>
      </c>
      <c r="C1609" t="s">
        <v>6787</v>
      </c>
    </row>
    <row r="1610" spans="1:3" x14ac:dyDescent="0.25">
      <c r="A1610" t="s">
        <v>6792</v>
      </c>
      <c r="B1610" t="s">
        <v>2393</v>
      </c>
      <c r="C1610" t="s">
        <v>6787</v>
      </c>
    </row>
    <row r="1611" spans="1:3" x14ac:dyDescent="0.25">
      <c r="A1611" t="s">
        <v>6792</v>
      </c>
      <c r="B1611" t="s">
        <v>2395</v>
      </c>
      <c r="C1611" t="s">
        <v>6787</v>
      </c>
    </row>
    <row r="1612" spans="1:3" x14ac:dyDescent="0.25">
      <c r="A1612" t="s">
        <v>6794</v>
      </c>
      <c r="B1612" t="s">
        <v>2396</v>
      </c>
      <c r="C1612" t="s">
        <v>6787</v>
      </c>
    </row>
    <row r="1613" spans="1:3" x14ac:dyDescent="0.25">
      <c r="A1613" t="s">
        <v>6799</v>
      </c>
      <c r="B1613" t="s">
        <v>2397</v>
      </c>
      <c r="C1613" t="s">
        <v>6787</v>
      </c>
    </row>
    <row r="1614" spans="1:3" x14ac:dyDescent="0.25">
      <c r="A1614" t="s">
        <v>6791</v>
      </c>
      <c r="B1614" t="s">
        <v>2398</v>
      </c>
      <c r="C1614" t="s">
        <v>6782</v>
      </c>
    </row>
    <row r="1615" spans="1:3" x14ac:dyDescent="0.25">
      <c r="A1615" t="s">
        <v>6791</v>
      </c>
      <c r="B1615" t="s">
        <v>2399</v>
      </c>
      <c r="C1615" t="s">
        <v>6782</v>
      </c>
    </row>
    <row r="1616" spans="1:3" x14ac:dyDescent="0.25">
      <c r="A1616" t="s">
        <v>6789</v>
      </c>
      <c r="B1616" t="s">
        <v>2400</v>
      </c>
      <c r="C1616" t="s">
        <v>6787</v>
      </c>
    </row>
    <row r="1617" spans="1:3" x14ac:dyDescent="0.25">
      <c r="A1617" t="s">
        <v>6788</v>
      </c>
      <c r="B1617" t="s">
        <v>2401</v>
      </c>
      <c r="C1617" t="s">
        <v>6787</v>
      </c>
    </row>
    <row r="1618" spans="1:3" x14ac:dyDescent="0.25">
      <c r="A1618" t="s">
        <v>6783</v>
      </c>
      <c r="B1618" t="s">
        <v>2402</v>
      </c>
      <c r="C1618" t="s">
        <v>6782</v>
      </c>
    </row>
    <row r="1619" spans="1:3" x14ac:dyDescent="0.25">
      <c r="A1619" t="s">
        <v>6794</v>
      </c>
      <c r="B1619" t="s">
        <v>2403</v>
      </c>
      <c r="C1619" t="s">
        <v>6787</v>
      </c>
    </row>
    <row r="1620" spans="1:3" x14ac:dyDescent="0.25">
      <c r="A1620" t="s">
        <v>6796</v>
      </c>
      <c r="B1620" t="s">
        <v>2404</v>
      </c>
      <c r="C1620" t="s">
        <v>6787</v>
      </c>
    </row>
    <row r="1621" spans="1:3" x14ac:dyDescent="0.25">
      <c r="A1621" t="s">
        <v>6793</v>
      </c>
      <c r="B1621" t="s">
        <v>2405</v>
      </c>
      <c r="C1621" t="s">
        <v>6782</v>
      </c>
    </row>
    <row r="1622" spans="1:3" x14ac:dyDescent="0.25">
      <c r="A1622" t="s">
        <v>6794</v>
      </c>
      <c r="B1622" t="s">
        <v>2406</v>
      </c>
      <c r="C1622" t="s">
        <v>6787</v>
      </c>
    </row>
    <row r="1623" spans="1:3" x14ac:dyDescent="0.25">
      <c r="A1623" t="s">
        <v>6793</v>
      </c>
      <c r="B1623" t="s">
        <v>2408</v>
      </c>
      <c r="C1623" t="s">
        <v>6782</v>
      </c>
    </row>
    <row r="1624" spans="1:3" x14ac:dyDescent="0.25">
      <c r="A1624" t="s">
        <v>6793</v>
      </c>
      <c r="B1624" t="s">
        <v>2409</v>
      </c>
      <c r="C1624" t="s">
        <v>6782</v>
      </c>
    </row>
    <row r="1625" spans="1:3" x14ac:dyDescent="0.25">
      <c r="A1625" t="s">
        <v>6791</v>
      </c>
      <c r="B1625" t="s">
        <v>2410</v>
      </c>
      <c r="C1625" t="s">
        <v>6782</v>
      </c>
    </row>
    <row r="1626" spans="1:3" x14ac:dyDescent="0.25">
      <c r="A1626" t="s">
        <v>6764</v>
      </c>
      <c r="B1626" t="s">
        <v>2411</v>
      </c>
      <c r="C1626" t="s">
        <v>6784</v>
      </c>
    </row>
    <row r="1627" spans="1:3" x14ac:dyDescent="0.25">
      <c r="A1627" t="s">
        <v>6790</v>
      </c>
      <c r="B1627" t="s">
        <v>2412</v>
      </c>
      <c r="C1627" t="s">
        <v>6787</v>
      </c>
    </row>
    <row r="1628" spans="1:3" x14ac:dyDescent="0.25">
      <c r="A1628" t="s">
        <v>6792</v>
      </c>
      <c r="B1628" t="s">
        <v>2413</v>
      </c>
      <c r="C1628" t="s">
        <v>6787</v>
      </c>
    </row>
    <row r="1629" spans="1:3" x14ac:dyDescent="0.25">
      <c r="A1629" t="s">
        <v>6793</v>
      </c>
      <c r="B1629" t="s">
        <v>2414</v>
      </c>
      <c r="C1629" t="s">
        <v>6782</v>
      </c>
    </row>
    <row r="1630" spans="1:3" x14ac:dyDescent="0.25">
      <c r="A1630" t="s">
        <v>6792</v>
      </c>
      <c r="B1630" t="s">
        <v>2415</v>
      </c>
      <c r="C1630" t="s">
        <v>6787</v>
      </c>
    </row>
    <row r="1631" spans="1:3" x14ac:dyDescent="0.25">
      <c r="A1631" t="s">
        <v>6783</v>
      </c>
      <c r="B1631" t="s">
        <v>2417</v>
      </c>
      <c r="C1631" t="s">
        <v>6782</v>
      </c>
    </row>
    <row r="1632" spans="1:3" x14ac:dyDescent="0.25">
      <c r="A1632" t="s">
        <v>6793</v>
      </c>
      <c r="B1632" t="s">
        <v>2418</v>
      </c>
      <c r="C1632" t="s">
        <v>6782</v>
      </c>
    </row>
    <row r="1633" spans="1:3" x14ac:dyDescent="0.25">
      <c r="A1633" t="s">
        <v>6788</v>
      </c>
      <c r="B1633" t="s">
        <v>2419</v>
      </c>
      <c r="C1633" t="s">
        <v>6787</v>
      </c>
    </row>
    <row r="1634" spans="1:3" x14ac:dyDescent="0.25">
      <c r="A1634" t="s">
        <v>6786</v>
      </c>
      <c r="B1634" t="s">
        <v>2420</v>
      </c>
      <c r="C1634" t="s">
        <v>6782</v>
      </c>
    </row>
    <row r="1635" spans="1:3" x14ac:dyDescent="0.25">
      <c r="A1635" t="s">
        <v>6793</v>
      </c>
      <c r="B1635" t="s">
        <v>2421</v>
      </c>
      <c r="C1635" t="s">
        <v>6782</v>
      </c>
    </row>
    <row r="1636" spans="1:3" x14ac:dyDescent="0.25">
      <c r="A1636" t="s">
        <v>6797</v>
      </c>
      <c r="B1636" t="s">
        <v>2422</v>
      </c>
      <c r="C1636" t="s">
        <v>6784</v>
      </c>
    </row>
    <row r="1637" spans="1:3" x14ac:dyDescent="0.25">
      <c r="A1637" t="s">
        <v>6785</v>
      </c>
      <c r="B1637" t="s">
        <v>2423</v>
      </c>
      <c r="C1637" t="s">
        <v>6784</v>
      </c>
    </row>
    <row r="1638" spans="1:3" x14ac:dyDescent="0.25">
      <c r="A1638" t="s">
        <v>6796</v>
      </c>
      <c r="B1638" t="s">
        <v>2424</v>
      </c>
      <c r="C1638" t="s">
        <v>6787</v>
      </c>
    </row>
    <row r="1639" spans="1:3" x14ac:dyDescent="0.25">
      <c r="A1639" t="s">
        <v>6786</v>
      </c>
      <c r="B1639" t="s">
        <v>2425</v>
      </c>
      <c r="C1639" t="s">
        <v>6782</v>
      </c>
    </row>
    <row r="1640" spans="1:3" x14ac:dyDescent="0.25">
      <c r="A1640" t="s">
        <v>6783</v>
      </c>
      <c r="B1640" t="s">
        <v>2426</v>
      </c>
      <c r="C1640" t="s">
        <v>6782</v>
      </c>
    </row>
    <row r="1641" spans="1:3" x14ac:dyDescent="0.25">
      <c r="A1641" t="s">
        <v>6793</v>
      </c>
      <c r="B1641" t="s">
        <v>2428</v>
      </c>
      <c r="C1641" t="s">
        <v>6782</v>
      </c>
    </row>
    <row r="1642" spans="1:3" x14ac:dyDescent="0.25">
      <c r="A1642" t="s">
        <v>6783</v>
      </c>
      <c r="B1642" t="s">
        <v>2429</v>
      </c>
      <c r="C1642" t="s">
        <v>6782</v>
      </c>
    </row>
    <row r="1643" spans="1:3" x14ac:dyDescent="0.25">
      <c r="A1643" t="s">
        <v>6791</v>
      </c>
      <c r="B1643" t="s">
        <v>2430</v>
      </c>
      <c r="C1643" t="s">
        <v>6782</v>
      </c>
    </row>
    <row r="1644" spans="1:3" x14ac:dyDescent="0.25">
      <c r="A1644" t="s">
        <v>6796</v>
      </c>
      <c r="B1644" t="s">
        <v>2431</v>
      </c>
      <c r="C1644" t="s">
        <v>6787</v>
      </c>
    </row>
    <row r="1645" spans="1:3" x14ac:dyDescent="0.25">
      <c r="A1645" t="s">
        <v>6764</v>
      </c>
      <c r="B1645" t="s">
        <v>2432</v>
      </c>
      <c r="C1645" t="s">
        <v>6784</v>
      </c>
    </row>
    <row r="1646" spans="1:3" x14ac:dyDescent="0.25">
      <c r="A1646" t="s">
        <v>6792</v>
      </c>
      <c r="B1646" t="s">
        <v>2433</v>
      </c>
      <c r="C1646" t="s">
        <v>6787</v>
      </c>
    </row>
    <row r="1647" spans="1:3" x14ac:dyDescent="0.25">
      <c r="A1647" t="s">
        <v>6794</v>
      </c>
      <c r="B1647" t="s">
        <v>2434</v>
      </c>
      <c r="C1647" t="s">
        <v>6787</v>
      </c>
    </row>
    <row r="1648" spans="1:3" x14ac:dyDescent="0.25">
      <c r="A1648" t="s">
        <v>6792</v>
      </c>
      <c r="B1648" t="s">
        <v>2435</v>
      </c>
      <c r="C1648" t="s">
        <v>6787</v>
      </c>
    </row>
    <row r="1649" spans="1:3" x14ac:dyDescent="0.25">
      <c r="A1649" t="s">
        <v>6788</v>
      </c>
      <c r="B1649" t="s">
        <v>2436</v>
      </c>
      <c r="C1649" t="s">
        <v>6787</v>
      </c>
    </row>
    <row r="1650" spans="1:3" x14ac:dyDescent="0.25">
      <c r="A1650" t="s">
        <v>6796</v>
      </c>
      <c r="B1650" t="s">
        <v>2438</v>
      </c>
      <c r="C1650" t="s">
        <v>6787</v>
      </c>
    </row>
    <row r="1651" spans="1:3" x14ac:dyDescent="0.25">
      <c r="A1651" t="s">
        <v>6793</v>
      </c>
      <c r="B1651" t="s">
        <v>2439</v>
      </c>
      <c r="C1651" t="s">
        <v>6782</v>
      </c>
    </row>
    <row r="1652" spans="1:3" x14ac:dyDescent="0.25">
      <c r="A1652" t="s">
        <v>6795</v>
      </c>
      <c r="B1652" t="s">
        <v>2440</v>
      </c>
      <c r="C1652" t="s">
        <v>6784</v>
      </c>
    </row>
    <row r="1653" spans="1:3" x14ac:dyDescent="0.25">
      <c r="A1653" t="s">
        <v>6793</v>
      </c>
      <c r="B1653" t="s">
        <v>2441</v>
      </c>
      <c r="C1653" t="s">
        <v>6782</v>
      </c>
    </row>
    <row r="1654" spans="1:3" x14ac:dyDescent="0.25">
      <c r="A1654" t="s">
        <v>6796</v>
      </c>
      <c r="B1654" t="s">
        <v>2442</v>
      </c>
      <c r="C1654" t="s">
        <v>6787</v>
      </c>
    </row>
    <row r="1655" spans="1:3" x14ac:dyDescent="0.25">
      <c r="A1655" t="s">
        <v>6799</v>
      </c>
      <c r="B1655" t="s">
        <v>2443</v>
      </c>
      <c r="C1655" t="s">
        <v>6787</v>
      </c>
    </row>
    <row r="1656" spans="1:3" x14ac:dyDescent="0.25">
      <c r="A1656" t="s">
        <v>6795</v>
      </c>
      <c r="B1656" t="s">
        <v>2444</v>
      </c>
      <c r="C1656" t="s">
        <v>6784</v>
      </c>
    </row>
    <row r="1657" spans="1:3" x14ac:dyDescent="0.25">
      <c r="A1657" t="s">
        <v>6789</v>
      </c>
      <c r="B1657" t="s">
        <v>2445</v>
      </c>
      <c r="C1657" t="s">
        <v>6787</v>
      </c>
    </row>
    <row r="1658" spans="1:3" x14ac:dyDescent="0.25">
      <c r="A1658" t="s">
        <v>6790</v>
      </c>
      <c r="B1658" t="s">
        <v>2447</v>
      </c>
      <c r="C1658" t="s">
        <v>6787</v>
      </c>
    </row>
    <row r="1659" spans="1:3" x14ac:dyDescent="0.25">
      <c r="A1659" t="s">
        <v>6792</v>
      </c>
      <c r="B1659" t="s">
        <v>2448</v>
      </c>
      <c r="C1659" t="s">
        <v>6787</v>
      </c>
    </row>
    <row r="1660" spans="1:3" x14ac:dyDescent="0.25">
      <c r="A1660" t="s">
        <v>6786</v>
      </c>
      <c r="B1660" t="s">
        <v>2449</v>
      </c>
      <c r="C1660" t="s">
        <v>6782</v>
      </c>
    </row>
    <row r="1661" spans="1:3" x14ac:dyDescent="0.25">
      <c r="A1661" t="s">
        <v>6791</v>
      </c>
      <c r="B1661" t="s">
        <v>2450</v>
      </c>
      <c r="C1661" t="s">
        <v>6782</v>
      </c>
    </row>
    <row r="1662" spans="1:3" x14ac:dyDescent="0.25">
      <c r="A1662" t="s">
        <v>6789</v>
      </c>
      <c r="B1662" t="s">
        <v>2451</v>
      </c>
      <c r="C1662" t="s">
        <v>6787</v>
      </c>
    </row>
    <row r="1663" spans="1:3" x14ac:dyDescent="0.25">
      <c r="A1663" t="s">
        <v>6788</v>
      </c>
      <c r="B1663" t="s">
        <v>2452</v>
      </c>
      <c r="C1663" t="s">
        <v>6787</v>
      </c>
    </row>
    <row r="1664" spans="1:3" x14ac:dyDescent="0.25">
      <c r="A1664" t="s">
        <v>6788</v>
      </c>
      <c r="B1664" t="s">
        <v>2454</v>
      </c>
      <c r="C1664" t="s">
        <v>6787</v>
      </c>
    </row>
    <row r="1665" spans="1:3" x14ac:dyDescent="0.25">
      <c r="A1665" t="s">
        <v>6789</v>
      </c>
      <c r="B1665" t="s">
        <v>2455</v>
      </c>
      <c r="C1665" t="s">
        <v>6787</v>
      </c>
    </row>
    <row r="1666" spans="1:3" x14ac:dyDescent="0.25">
      <c r="A1666" t="s">
        <v>6788</v>
      </c>
      <c r="B1666" t="s">
        <v>2457</v>
      </c>
      <c r="C1666" t="s">
        <v>6787</v>
      </c>
    </row>
    <row r="1667" spans="1:3" x14ac:dyDescent="0.25">
      <c r="A1667" t="s">
        <v>6789</v>
      </c>
      <c r="B1667" t="s">
        <v>2458</v>
      </c>
      <c r="C1667" t="s">
        <v>6787</v>
      </c>
    </row>
    <row r="1668" spans="1:3" x14ac:dyDescent="0.25">
      <c r="A1668" t="s">
        <v>6794</v>
      </c>
      <c r="B1668" t="s">
        <v>2459</v>
      </c>
      <c r="C1668" t="s">
        <v>6787</v>
      </c>
    </row>
    <row r="1669" spans="1:3" x14ac:dyDescent="0.25">
      <c r="A1669" t="s">
        <v>6792</v>
      </c>
      <c r="B1669" t="s">
        <v>2460</v>
      </c>
      <c r="C1669" t="s">
        <v>6787</v>
      </c>
    </row>
    <row r="1670" spans="1:3" x14ac:dyDescent="0.25">
      <c r="A1670" t="s">
        <v>6788</v>
      </c>
      <c r="B1670" t="s">
        <v>2461</v>
      </c>
      <c r="C1670" t="s">
        <v>6787</v>
      </c>
    </row>
    <row r="1671" spans="1:3" x14ac:dyDescent="0.25">
      <c r="A1671" t="s">
        <v>6785</v>
      </c>
      <c r="B1671" t="s">
        <v>2464</v>
      </c>
      <c r="C1671" t="s">
        <v>6784</v>
      </c>
    </row>
    <row r="1672" spans="1:3" x14ac:dyDescent="0.25">
      <c r="A1672" t="s">
        <v>6783</v>
      </c>
      <c r="B1672" t="s">
        <v>2466</v>
      </c>
      <c r="C1672" t="s">
        <v>6782</v>
      </c>
    </row>
    <row r="1673" spans="1:3" x14ac:dyDescent="0.25">
      <c r="A1673" t="s">
        <v>6798</v>
      </c>
      <c r="B1673" t="s">
        <v>2467</v>
      </c>
      <c r="C1673" t="s">
        <v>6787</v>
      </c>
    </row>
    <row r="1674" spans="1:3" x14ac:dyDescent="0.25">
      <c r="A1674" t="s">
        <v>6792</v>
      </c>
      <c r="B1674" t="s">
        <v>2468</v>
      </c>
      <c r="C1674" t="s">
        <v>6787</v>
      </c>
    </row>
    <row r="1675" spans="1:3" x14ac:dyDescent="0.25">
      <c r="A1675" t="s">
        <v>6783</v>
      </c>
      <c r="B1675" t="s">
        <v>2470</v>
      </c>
      <c r="C1675" t="s">
        <v>6782</v>
      </c>
    </row>
    <row r="1676" spans="1:3" x14ac:dyDescent="0.25">
      <c r="A1676" t="s">
        <v>6796</v>
      </c>
      <c r="B1676" t="s">
        <v>2473</v>
      </c>
      <c r="C1676" t="s">
        <v>6787</v>
      </c>
    </row>
    <row r="1677" spans="1:3" x14ac:dyDescent="0.25">
      <c r="A1677" t="s">
        <v>6785</v>
      </c>
      <c r="B1677" t="s">
        <v>2474</v>
      </c>
      <c r="C1677" t="s">
        <v>6784</v>
      </c>
    </row>
    <row r="1678" spans="1:3" x14ac:dyDescent="0.25">
      <c r="A1678" t="s">
        <v>6792</v>
      </c>
      <c r="B1678" t="s">
        <v>2475</v>
      </c>
      <c r="C1678" t="s">
        <v>6787</v>
      </c>
    </row>
    <row r="1679" spans="1:3" x14ac:dyDescent="0.25">
      <c r="A1679" t="s">
        <v>6795</v>
      </c>
      <c r="B1679" t="s">
        <v>2476</v>
      </c>
      <c r="C1679" t="s">
        <v>6784</v>
      </c>
    </row>
    <row r="1680" spans="1:3" x14ac:dyDescent="0.25">
      <c r="A1680" t="s">
        <v>6797</v>
      </c>
      <c r="B1680" t="s">
        <v>2477</v>
      </c>
      <c r="C1680" t="s">
        <v>6784</v>
      </c>
    </row>
    <row r="1681" spans="1:3" x14ac:dyDescent="0.25">
      <c r="A1681" t="s">
        <v>6783</v>
      </c>
      <c r="B1681" t="s">
        <v>2478</v>
      </c>
      <c r="C1681" t="s">
        <v>6782</v>
      </c>
    </row>
    <row r="1682" spans="1:3" x14ac:dyDescent="0.25">
      <c r="A1682" t="s">
        <v>6797</v>
      </c>
      <c r="B1682" t="s">
        <v>2479</v>
      </c>
      <c r="C1682" t="s">
        <v>6784</v>
      </c>
    </row>
    <row r="1683" spans="1:3" x14ac:dyDescent="0.25">
      <c r="A1683" t="s">
        <v>6789</v>
      </c>
      <c r="B1683" t="s">
        <v>2480</v>
      </c>
      <c r="C1683" t="s">
        <v>6787</v>
      </c>
    </row>
    <row r="1684" spans="1:3" x14ac:dyDescent="0.25">
      <c r="A1684" t="s">
        <v>6788</v>
      </c>
      <c r="B1684" t="s">
        <v>2481</v>
      </c>
      <c r="C1684" t="s">
        <v>6787</v>
      </c>
    </row>
    <row r="1685" spans="1:3" x14ac:dyDescent="0.25">
      <c r="A1685" t="s">
        <v>6785</v>
      </c>
      <c r="B1685" t="s">
        <v>2482</v>
      </c>
      <c r="C1685" t="s">
        <v>6784</v>
      </c>
    </row>
    <row r="1686" spans="1:3" x14ac:dyDescent="0.25">
      <c r="A1686" t="s">
        <v>6791</v>
      </c>
      <c r="B1686" t="s">
        <v>2483</v>
      </c>
      <c r="C1686" t="s">
        <v>6782</v>
      </c>
    </row>
    <row r="1687" spans="1:3" x14ac:dyDescent="0.25">
      <c r="A1687" t="s">
        <v>6786</v>
      </c>
      <c r="B1687" t="s">
        <v>2485</v>
      </c>
      <c r="C1687" t="s">
        <v>6782</v>
      </c>
    </row>
    <row r="1688" spans="1:3" x14ac:dyDescent="0.25">
      <c r="A1688" t="s">
        <v>6788</v>
      </c>
      <c r="B1688" t="s">
        <v>2486</v>
      </c>
      <c r="C1688" t="s">
        <v>6787</v>
      </c>
    </row>
    <row r="1689" spans="1:3" x14ac:dyDescent="0.25">
      <c r="A1689" t="s">
        <v>6786</v>
      </c>
      <c r="B1689" t="s">
        <v>2487</v>
      </c>
      <c r="C1689" t="s">
        <v>6782</v>
      </c>
    </row>
    <row r="1690" spans="1:3" x14ac:dyDescent="0.25">
      <c r="A1690" t="s">
        <v>6796</v>
      </c>
      <c r="B1690" t="s">
        <v>2488</v>
      </c>
      <c r="C1690" t="s">
        <v>6787</v>
      </c>
    </row>
    <row r="1691" spans="1:3" x14ac:dyDescent="0.25">
      <c r="A1691" t="s">
        <v>6792</v>
      </c>
      <c r="B1691" t="s">
        <v>2489</v>
      </c>
      <c r="C1691" t="s">
        <v>6787</v>
      </c>
    </row>
    <row r="1692" spans="1:3" x14ac:dyDescent="0.25">
      <c r="A1692" t="s">
        <v>6795</v>
      </c>
      <c r="B1692" t="s">
        <v>2491</v>
      </c>
      <c r="C1692" t="s">
        <v>6784</v>
      </c>
    </row>
    <row r="1693" spans="1:3" x14ac:dyDescent="0.25">
      <c r="A1693" t="s">
        <v>6794</v>
      </c>
      <c r="B1693" t="s">
        <v>2492</v>
      </c>
      <c r="C1693" t="s">
        <v>6787</v>
      </c>
    </row>
    <row r="1694" spans="1:3" x14ac:dyDescent="0.25">
      <c r="A1694" t="s">
        <v>6791</v>
      </c>
      <c r="B1694" t="s">
        <v>2493</v>
      </c>
      <c r="C1694" t="s">
        <v>6782</v>
      </c>
    </row>
    <row r="1695" spans="1:3" x14ac:dyDescent="0.25">
      <c r="A1695" t="s">
        <v>6785</v>
      </c>
      <c r="B1695" t="s">
        <v>2494</v>
      </c>
      <c r="C1695" t="s">
        <v>6784</v>
      </c>
    </row>
    <row r="1696" spans="1:3" x14ac:dyDescent="0.25">
      <c r="A1696" t="s">
        <v>6788</v>
      </c>
      <c r="B1696" t="s">
        <v>2495</v>
      </c>
      <c r="C1696" t="s">
        <v>6787</v>
      </c>
    </row>
    <row r="1697" spans="1:3" x14ac:dyDescent="0.25">
      <c r="A1697" t="s">
        <v>6786</v>
      </c>
      <c r="B1697" t="s">
        <v>2496</v>
      </c>
      <c r="C1697" t="s">
        <v>6782</v>
      </c>
    </row>
    <row r="1698" spans="1:3" x14ac:dyDescent="0.25">
      <c r="A1698" t="s">
        <v>6789</v>
      </c>
      <c r="B1698" t="s">
        <v>2497</v>
      </c>
      <c r="C1698" t="s">
        <v>6787</v>
      </c>
    </row>
    <row r="1699" spans="1:3" x14ac:dyDescent="0.25">
      <c r="A1699" t="s">
        <v>6786</v>
      </c>
      <c r="B1699" t="s">
        <v>2498</v>
      </c>
      <c r="C1699" t="s">
        <v>6782</v>
      </c>
    </row>
    <row r="1700" spans="1:3" x14ac:dyDescent="0.25">
      <c r="A1700" t="s">
        <v>6783</v>
      </c>
      <c r="B1700" t="s">
        <v>2499</v>
      </c>
      <c r="C1700" t="s">
        <v>6782</v>
      </c>
    </row>
    <row r="1701" spans="1:3" x14ac:dyDescent="0.25">
      <c r="A1701" t="s">
        <v>6792</v>
      </c>
      <c r="B1701" t="s">
        <v>2500</v>
      </c>
      <c r="C1701" t="s">
        <v>6787</v>
      </c>
    </row>
    <row r="1702" spans="1:3" x14ac:dyDescent="0.25">
      <c r="A1702" t="s">
        <v>6792</v>
      </c>
      <c r="B1702" t="s">
        <v>2501</v>
      </c>
      <c r="C1702" t="s">
        <v>6787</v>
      </c>
    </row>
    <row r="1703" spans="1:3" x14ac:dyDescent="0.25">
      <c r="A1703" t="s">
        <v>6793</v>
      </c>
      <c r="B1703" t="s">
        <v>2502</v>
      </c>
      <c r="C1703" t="s">
        <v>6782</v>
      </c>
    </row>
    <row r="1704" spans="1:3" x14ac:dyDescent="0.25">
      <c r="A1704" t="s">
        <v>6797</v>
      </c>
      <c r="B1704" t="s">
        <v>2503</v>
      </c>
      <c r="C1704" t="s">
        <v>6784</v>
      </c>
    </row>
    <row r="1705" spans="1:3" x14ac:dyDescent="0.25">
      <c r="A1705" t="s">
        <v>6783</v>
      </c>
      <c r="B1705" t="s">
        <v>2504</v>
      </c>
      <c r="C1705" t="s">
        <v>6782</v>
      </c>
    </row>
    <row r="1706" spans="1:3" x14ac:dyDescent="0.25">
      <c r="A1706" t="s">
        <v>6794</v>
      </c>
      <c r="B1706" t="s">
        <v>2505</v>
      </c>
      <c r="C1706" t="s">
        <v>6787</v>
      </c>
    </row>
    <row r="1707" spans="1:3" x14ac:dyDescent="0.25">
      <c r="A1707" t="s">
        <v>6797</v>
      </c>
      <c r="B1707" t="s">
        <v>2506</v>
      </c>
      <c r="C1707" t="s">
        <v>6784</v>
      </c>
    </row>
    <row r="1708" spans="1:3" x14ac:dyDescent="0.25">
      <c r="A1708" t="s">
        <v>6796</v>
      </c>
      <c r="B1708" t="s">
        <v>2508</v>
      </c>
      <c r="C1708" t="s">
        <v>6787</v>
      </c>
    </row>
    <row r="1709" spans="1:3" x14ac:dyDescent="0.25">
      <c r="A1709" t="s">
        <v>6783</v>
      </c>
      <c r="B1709" t="s">
        <v>2509</v>
      </c>
      <c r="C1709" t="s">
        <v>6782</v>
      </c>
    </row>
    <row r="1710" spans="1:3" x14ac:dyDescent="0.25">
      <c r="A1710" t="s">
        <v>6791</v>
      </c>
      <c r="B1710" t="s">
        <v>2510</v>
      </c>
      <c r="C1710" t="s">
        <v>6782</v>
      </c>
    </row>
    <row r="1711" spans="1:3" x14ac:dyDescent="0.25">
      <c r="A1711" t="s">
        <v>6797</v>
      </c>
      <c r="B1711" t="s">
        <v>2511</v>
      </c>
      <c r="C1711" t="s">
        <v>6784</v>
      </c>
    </row>
    <row r="1712" spans="1:3" x14ac:dyDescent="0.25">
      <c r="A1712" t="s">
        <v>6783</v>
      </c>
      <c r="B1712" t="s">
        <v>2512</v>
      </c>
      <c r="C1712" t="s">
        <v>6782</v>
      </c>
    </row>
    <row r="1713" spans="1:3" x14ac:dyDescent="0.25">
      <c r="A1713" t="s">
        <v>6789</v>
      </c>
      <c r="B1713" t="s">
        <v>2514</v>
      </c>
      <c r="C1713" t="s">
        <v>6787</v>
      </c>
    </row>
    <row r="1714" spans="1:3" x14ac:dyDescent="0.25">
      <c r="A1714" t="s">
        <v>6797</v>
      </c>
      <c r="B1714" t="s">
        <v>2515</v>
      </c>
      <c r="C1714" t="s">
        <v>6784</v>
      </c>
    </row>
    <row r="1715" spans="1:3" x14ac:dyDescent="0.25">
      <c r="A1715" t="s">
        <v>6783</v>
      </c>
      <c r="B1715" t="s">
        <v>2517</v>
      </c>
      <c r="C1715" t="s">
        <v>6782</v>
      </c>
    </row>
    <row r="1716" spans="1:3" x14ac:dyDescent="0.25">
      <c r="A1716" t="s">
        <v>6783</v>
      </c>
      <c r="B1716" t="s">
        <v>2518</v>
      </c>
      <c r="C1716" t="s">
        <v>6782</v>
      </c>
    </row>
    <row r="1717" spans="1:3" x14ac:dyDescent="0.25">
      <c r="A1717" t="s">
        <v>6791</v>
      </c>
      <c r="B1717" t="s">
        <v>2519</v>
      </c>
      <c r="C1717" t="s">
        <v>6782</v>
      </c>
    </row>
    <row r="1718" spans="1:3" x14ac:dyDescent="0.25">
      <c r="A1718" t="s">
        <v>6796</v>
      </c>
      <c r="B1718" t="s">
        <v>2520</v>
      </c>
      <c r="C1718" t="s">
        <v>6787</v>
      </c>
    </row>
    <row r="1719" spans="1:3" x14ac:dyDescent="0.25">
      <c r="A1719" t="s">
        <v>6797</v>
      </c>
      <c r="B1719" t="s">
        <v>2522</v>
      </c>
      <c r="C1719" t="s">
        <v>6784</v>
      </c>
    </row>
    <row r="1720" spans="1:3" x14ac:dyDescent="0.25">
      <c r="A1720" t="s">
        <v>6794</v>
      </c>
      <c r="B1720" t="s">
        <v>2523</v>
      </c>
      <c r="C1720" t="s">
        <v>6787</v>
      </c>
    </row>
    <row r="1721" spans="1:3" x14ac:dyDescent="0.25">
      <c r="A1721" t="s">
        <v>6789</v>
      </c>
      <c r="B1721" t="s">
        <v>2524</v>
      </c>
      <c r="C1721" t="s">
        <v>6787</v>
      </c>
    </row>
    <row r="1722" spans="1:3" x14ac:dyDescent="0.25">
      <c r="A1722" t="s">
        <v>6785</v>
      </c>
      <c r="B1722" t="s">
        <v>2525</v>
      </c>
      <c r="C1722" t="s">
        <v>6784</v>
      </c>
    </row>
    <row r="1723" spans="1:3" x14ac:dyDescent="0.25">
      <c r="A1723" t="s">
        <v>6797</v>
      </c>
      <c r="B1723" t="s">
        <v>2526</v>
      </c>
      <c r="C1723" t="s">
        <v>6784</v>
      </c>
    </row>
    <row r="1724" spans="1:3" x14ac:dyDescent="0.25">
      <c r="A1724" t="s">
        <v>6788</v>
      </c>
      <c r="B1724" t="s">
        <v>2527</v>
      </c>
      <c r="C1724" t="s">
        <v>6787</v>
      </c>
    </row>
    <row r="1725" spans="1:3" x14ac:dyDescent="0.25">
      <c r="A1725" t="s">
        <v>6790</v>
      </c>
      <c r="B1725" t="s">
        <v>2528</v>
      </c>
      <c r="C1725" t="s">
        <v>6787</v>
      </c>
    </row>
    <row r="1726" spans="1:3" x14ac:dyDescent="0.25">
      <c r="A1726" t="s">
        <v>6785</v>
      </c>
      <c r="B1726" t="s">
        <v>2529</v>
      </c>
      <c r="C1726" t="s">
        <v>6784</v>
      </c>
    </row>
    <row r="1727" spans="1:3" x14ac:dyDescent="0.25">
      <c r="A1727" t="s">
        <v>6785</v>
      </c>
      <c r="B1727" t="s">
        <v>2530</v>
      </c>
      <c r="C1727" t="s">
        <v>6784</v>
      </c>
    </row>
    <row r="1728" spans="1:3" x14ac:dyDescent="0.25">
      <c r="A1728" t="s">
        <v>6783</v>
      </c>
      <c r="B1728" t="s">
        <v>2531</v>
      </c>
      <c r="C1728" t="s">
        <v>6782</v>
      </c>
    </row>
    <row r="1729" spans="1:3" x14ac:dyDescent="0.25">
      <c r="A1729" t="s">
        <v>6786</v>
      </c>
      <c r="B1729" t="s">
        <v>2532</v>
      </c>
      <c r="C1729" t="s">
        <v>6782</v>
      </c>
    </row>
    <row r="1730" spans="1:3" x14ac:dyDescent="0.25">
      <c r="A1730" t="s">
        <v>6783</v>
      </c>
      <c r="B1730" t="s">
        <v>2533</v>
      </c>
      <c r="C1730" t="s">
        <v>6782</v>
      </c>
    </row>
    <row r="1731" spans="1:3" x14ac:dyDescent="0.25">
      <c r="A1731" t="s">
        <v>6789</v>
      </c>
      <c r="B1731" t="s">
        <v>2534</v>
      </c>
      <c r="C1731" t="s">
        <v>6787</v>
      </c>
    </row>
    <row r="1732" spans="1:3" x14ac:dyDescent="0.25">
      <c r="A1732" t="s">
        <v>6791</v>
      </c>
      <c r="B1732" t="s">
        <v>2535</v>
      </c>
      <c r="C1732" t="s">
        <v>6782</v>
      </c>
    </row>
    <row r="1733" spans="1:3" x14ac:dyDescent="0.25">
      <c r="A1733" t="s">
        <v>6788</v>
      </c>
      <c r="B1733" t="s">
        <v>2536</v>
      </c>
      <c r="C1733" t="s">
        <v>6787</v>
      </c>
    </row>
    <row r="1734" spans="1:3" x14ac:dyDescent="0.25">
      <c r="A1734" t="s">
        <v>6796</v>
      </c>
      <c r="B1734" t="s">
        <v>2537</v>
      </c>
      <c r="C1734" t="s">
        <v>6787</v>
      </c>
    </row>
    <row r="1735" spans="1:3" x14ac:dyDescent="0.25">
      <c r="A1735" t="s">
        <v>6794</v>
      </c>
      <c r="B1735" t="s">
        <v>2538</v>
      </c>
      <c r="C1735" t="s">
        <v>6787</v>
      </c>
    </row>
    <row r="1736" spans="1:3" x14ac:dyDescent="0.25">
      <c r="A1736" t="s">
        <v>6791</v>
      </c>
      <c r="B1736" t="s">
        <v>2539</v>
      </c>
      <c r="C1736" t="s">
        <v>6782</v>
      </c>
    </row>
    <row r="1737" spans="1:3" x14ac:dyDescent="0.25">
      <c r="A1737" t="s">
        <v>6795</v>
      </c>
      <c r="B1737" t="s">
        <v>2541</v>
      </c>
      <c r="C1737" t="s">
        <v>6784</v>
      </c>
    </row>
    <row r="1738" spans="1:3" x14ac:dyDescent="0.25">
      <c r="A1738" t="s">
        <v>6790</v>
      </c>
      <c r="B1738" t="s">
        <v>2542</v>
      </c>
      <c r="C1738" t="s">
        <v>6787</v>
      </c>
    </row>
    <row r="1739" spans="1:3" x14ac:dyDescent="0.25">
      <c r="A1739" t="s">
        <v>6791</v>
      </c>
      <c r="B1739" t="s">
        <v>2543</v>
      </c>
      <c r="C1739" t="s">
        <v>6782</v>
      </c>
    </row>
    <row r="1740" spans="1:3" x14ac:dyDescent="0.25">
      <c r="A1740" t="s">
        <v>6783</v>
      </c>
      <c r="B1740" t="s">
        <v>2546</v>
      </c>
      <c r="C1740" t="s">
        <v>6782</v>
      </c>
    </row>
    <row r="1741" spans="1:3" x14ac:dyDescent="0.25">
      <c r="A1741" t="s">
        <v>6796</v>
      </c>
      <c r="B1741" t="s">
        <v>2547</v>
      </c>
      <c r="C1741" t="s">
        <v>6787</v>
      </c>
    </row>
    <row r="1742" spans="1:3" x14ac:dyDescent="0.25">
      <c r="A1742" t="s">
        <v>6795</v>
      </c>
      <c r="B1742" t="s">
        <v>2549</v>
      </c>
      <c r="C1742" t="s">
        <v>6784</v>
      </c>
    </row>
    <row r="1743" spans="1:3" x14ac:dyDescent="0.25">
      <c r="A1743" t="s">
        <v>6793</v>
      </c>
      <c r="B1743" t="s">
        <v>2550</v>
      </c>
      <c r="C1743" t="s">
        <v>6782</v>
      </c>
    </row>
    <row r="1744" spans="1:3" x14ac:dyDescent="0.25">
      <c r="A1744" t="s">
        <v>6764</v>
      </c>
      <c r="B1744" t="s">
        <v>2551</v>
      </c>
      <c r="C1744" t="s">
        <v>6784</v>
      </c>
    </row>
    <row r="1745" spans="1:3" x14ac:dyDescent="0.25">
      <c r="A1745" t="s">
        <v>6795</v>
      </c>
      <c r="B1745" t="s">
        <v>2552</v>
      </c>
      <c r="C1745" t="s">
        <v>6784</v>
      </c>
    </row>
    <row r="1746" spans="1:3" x14ac:dyDescent="0.25">
      <c r="A1746" t="s">
        <v>6764</v>
      </c>
      <c r="B1746" t="s">
        <v>2553</v>
      </c>
      <c r="C1746" t="s">
        <v>6784</v>
      </c>
    </row>
    <row r="1747" spans="1:3" x14ac:dyDescent="0.25">
      <c r="A1747" t="s">
        <v>6792</v>
      </c>
      <c r="B1747" t="s">
        <v>2554</v>
      </c>
      <c r="C1747" t="s">
        <v>6787</v>
      </c>
    </row>
    <row r="1748" spans="1:3" x14ac:dyDescent="0.25">
      <c r="A1748" t="s">
        <v>6795</v>
      </c>
      <c r="B1748" t="s">
        <v>2555</v>
      </c>
      <c r="C1748" t="s">
        <v>6784</v>
      </c>
    </row>
    <row r="1749" spans="1:3" x14ac:dyDescent="0.25">
      <c r="A1749" t="s">
        <v>6797</v>
      </c>
      <c r="B1749" t="s">
        <v>2556</v>
      </c>
      <c r="C1749" t="s">
        <v>6784</v>
      </c>
    </row>
    <row r="1750" spans="1:3" x14ac:dyDescent="0.25">
      <c r="A1750" t="s">
        <v>6796</v>
      </c>
      <c r="B1750" t="s">
        <v>2558</v>
      </c>
      <c r="C1750" t="s">
        <v>6787</v>
      </c>
    </row>
    <row r="1751" spans="1:3" x14ac:dyDescent="0.25">
      <c r="A1751" t="s">
        <v>6783</v>
      </c>
      <c r="B1751" t="s">
        <v>2559</v>
      </c>
      <c r="C1751" t="s">
        <v>6782</v>
      </c>
    </row>
    <row r="1752" spans="1:3" x14ac:dyDescent="0.25">
      <c r="A1752" t="s">
        <v>6796</v>
      </c>
      <c r="B1752" t="s">
        <v>2560</v>
      </c>
      <c r="C1752" t="s">
        <v>6787</v>
      </c>
    </row>
    <row r="1753" spans="1:3" x14ac:dyDescent="0.25">
      <c r="A1753" t="s">
        <v>6796</v>
      </c>
      <c r="B1753" t="s">
        <v>2562</v>
      </c>
      <c r="C1753" t="s">
        <v>6787</v>
      </c>
    </row>
    <row r="1754" spans="1:3" x14ac:dyDescent="0.25">
      <c r="A1754" t="s">
        <v>6789</v>
      </c>
      <c r="B1754" t="s">
        <v>2563</v>
      </c>
      <c r="C1754" t="s">
        <v>6787</v>
      </c>
    </row>
    <row r="1755" spans="1:3" x14ac:dyDescent="0.25">
      <c r="A1755" t="s">
        <v>6789</v>
      </c>
      <c r="B1755" t="s">
        <v>2564</v>
      </c>
      <c r="C1755" t="s">
        <v>6787</v>
      </c>
    </row>
    <row r="1756" spans="1:3" x14ac:dyDescent="0.25">
      <c r="A1756" t="s">
        <v>6793</v>
      </c>
      <c r="B1756" t="s">
        <v>2565</v>
      </c>
      <c r="C1756" t="s">
        <v>6782</v>
      </c>
    </row>
    <row r="1757" spans="1:3" x14ac:dyDescent="0.25">
      <c r="A1757" t="s">
        <v>6792</v>
      </c>
      <c r="B1757" t="s">
        <v>2566</v>
      </c>
      <c r="C1757" t="s">
        <v>6787</v>
      </c>
    </row>
    <row r="1758" spans="1:3" x14ac:dyDescent="0.25">
      <c r="A1758" t="s">
        <v>6786</v>
      </c>
      <c r="B1758" t="s">
        <v>2567</v>
      </c>
      <c r="C1758" t="s">
        <v>6782</v>
      </c>
    </row>
    <row r="1759" spans="1:3" x14ac:dyDescent="0.25">
      <c r="A1759" t="s">
        <v>6788</v>
      </c>
      <c r="B1759" t="s">
        <v>2568</v>
      </c>
      <c r="C1759" t="s">
        <v>6787</v>
      </c>
    </row>
    <row r="1760" spans="1:3" x14ac:dyDescent="0.25">
      <c r="A1760" t="s">
        <v>6796</v>
      </c>
      <c r="B1760" t="s">
        <v>2569</v>
      </c>
      <c r="C1760" t="s">
        <v>6787</v>
      </c>
    </row>
    <row r="1761" spans="1:3" x14ac:dyDescent="0.25">
      <c r="A1761" t="s">
        <v>6797</v>
      </c>
      <c r="B1761" t="s">
        <v>2570</v>
      </c>
      <c r="C1761" t="s">
        <v>6784</v>
      </c>
    </row>
    <row r="1762" spans="1:3" x14ac:dyDescent="0.25">
      <c r="A1762" t="s">
        <v>6794</v>
      </c>
      <c r="B1762" t="s">
        <v>2571</v>
      </c>
      <c r="C1762" t="s">
        <v>6787</v>
      </c>
    </row>
    <row r="1763" spans="1:3" x14ac:dyDescent="0.25">
      <c r="A1763" t="s">
        <v>6792</v>
      </c>
      <c r="B1763" t="s">
        <v>2572</v>
      </c>
      <c r="C1763" t="s">
        <v>6787</v>
      </c>
    </row>
    <row r="1764" spans="1:3" x14ac:dyDescent="0.25">
      <c r="A1764" t="s">
        <v>6791</v>
      </c>
      <c r="B1764" t="s">
        <v>2573</v>
      </c>
      <c r="C1764" t="s">
        <v>6782</v>
      </c>
    </row>
    <row r="1765" spans="1:3" x14ac:dyDescent="0.25">
      <c r="A1765" t="s">
        <v>6789</v>
      </c>
      <c r="B1765" t="s">
        <v>2574</v>
      </c>
      <c r="C1765" t="s">
        <v>6787</v>
      </c>
    </row>
    <row r="1766" spans="1:3" x14ac:dyDescent="0.25">
      <c r="A1766" t="s">
        <v>6783</v>
      </c>
      <c r="B1766" t="s">
        <v>2575</v>
      </c>
      <c r="C1766" t="s">
        <v>6782</v>
      </c>
    </row>
    <row r="1767" spans="1:3" x14ac:dyDescent="0.25">
      <c r="A1767" t="s">
        <v>6793</v>
      </c>
      <c r="B1767" t="s">
        <v>2576</v>
      </c>
      <c r="C1767" t="s">
        <v>6782</v>
      </c>
    </row>
    <row r="1768" spans="1:3" x14ac:dyDescent="0.25">
      <c r="A1768" t="s">
        <v>6764</v>
      </c>
      <c r="B1768" t="s">
        <v>2577</v>
      </c>
      <c r="C1768" t="s">
        <v>6784</v>
      </c>
    </row>
    <row r="1769" spans="1:3" x14ac:dyDescent="0.25">
      <c r="A1769" t="s">
        <v>6788</v>
      </c>
      <c r="B1769" t="s">
        <v>2578</v>
      </c>
      <c r="C1769" t="s">
        <v>6787</v>
      </c>
    </row>
    <row r="1770" spans="1:3" x14ac:dyDescent="0.25">
      <c r="A1770" t="s">
        <v>6785</v>
      </c>
      <c r="B1770" t="s">
        <v>2579</v>
      </c>
      <c r="C1770" t="s">
        <v>6784</v>
      </c>
    </row>
    <row r="1771" spans="1:3" x14ac:dyDescent="0.25">
      <c r="A1771" t="s">
        <v>6794</v>
      </c>
      <c r="B1771" t="s">
        <v>2581</v>
      </c>
      <c r="C1771" t="s">
        <v>6787</v>
      </c>
    </row>
    <row r="1772" spans="1:3" x14ac:dyDescent="0.25">
      <c r="A1772" t="s">
        <v>6791</v>
      </c>
      <c r="B1772" t="s">
        <v>2582</v>
      </c>
      <c r="C1772" t="s">
        <v>6782</v>
      </c>
    </row>
    <row r="1773" spans="1:3" x14ac:dyDescent="0.25">
      <c r="A1773" t="s">
        <v>6788</v>
      </c>
      <c r="B1773" t="s">
        <v>2583</v>
      </c>
      <c r="C1773" t="s">
        <v>6787</v>
      </c>
    </row>
    <row r="1774" spans="1:3" x14ac:dyDescent="0.25">
      <c r="A1774" t="s">
        <v>6789</v>
      </c>
      <c r="B1774" t="s">
        <v>2584</v>
      </c>
      <c r="C1774" t="s">
        <v>6787</v>
      </c>
    </row>
    <row r="1775" spans="1:3" x14ac:dyDescent="0.25">
      <c r="A1775" t="s">
        <v>6764</v>
      </c>
      <c r="B1775" t="s">
        <v>2586</v>
      </c>
      <c r="C1775" t="s">
        <v>6784</v>
      </c>
    </row>
    <row r="1776" spans="1:3" x14ac:dyDescent="0.25">
      <c r="A1776" t="s">
        <v>6764</v>
      </c>
      <c r="B1776" t="s">
        <v>2587</v>
      </c>
      <c r="C1776" t="s">
        <v>6784</v>
      </c>
    </row>
    <row r="1777" spans="1:3" x14ac:dyDescent="0.25">
      <c r="A1777" t="s">
        <v>6792</v>
      </c>
      <c r="B1777" t="s">
        <v>2588</v>
      </c>
      <c r="C1777" t="s">
        <v>6787</v>
      </c>
    </row>
    <row r="1778" spans="1:3" x14ac:dyDescent="0.25">
      <c r="A1778" t="s">
        <v>6764</v>
      </c>
      <c r="B1778" t="s">
        <v>2590</v>
      </c>
      <c r="C1778" t="s">
        <v>6784</v>
      </c>
    </row>
    <row r="1779" spans="1:3" x14ac:dyDescent="0.25">
      <c r="A1779" t="s">
        <v>6792</v>
      </c>
      <c r="B1779" t="s">
        <v>2591</v>
      </c>
      <c r="C1779" t="s">
        <v>6787</v>
      </c>
    </row>
    <row r="1780" spans="1:3" x14ac:dyDescent="0.25">
      <c r="A1780" t="s">
        <v>6791</v>
      </c>
      <c r="B1780" t="s">
        <v>2592</v>
      </c>
      <c r="C1780" t="s">
        <v>6782</v>
      </c>
    </row>
    <row r="1781" spans="1:3" x14ac:dyDescent="0.25">
      <c r="A1781" t="s">
        <v>6795</v>
      </c>
      <c r="B1781" t="s">
        <v>2593</v>
      </c>
      <c r="C1781" t="s">
        <v>6784</v>
      </c>
    </row>
    <row r="1782" spans="1:3" x14ac:dyDescent="0.25">
      <c r="A1782" t="s">
        <v>6796</v>
      </c>
      <c r="B1782" t="s">
        <v>2594</v>
      </c>
      <c r="C1782" t="s">
        <v>6787</v>
      </c>
    </row>
    <row r="1783" spans="1:3" x14ac:dyDescent="0.25">
      <c r="A1783" t="s">
        <v>6795</v>
      </c>
      <c r="B1783" t="s">
        <v>2596</v>
      </c>
      <c r="C1783" t="s">
        <v>6784</v>
      </c>
    </row>
    <row r="1784" spans="1:3" x14ac:dyDescent="0.25">
      <c r="A1784" t="s">
        <v>6794</v>
      </c>
      <c r="B1784" t="s">
        <v>2597</v>
      </c>
      <c r="C1784" t="s">
        <v>6787</v>
      </c>
    </row>
    <row r="1785" spans="1:3" x14ac:dyDescent="0.25">
      <c r="A1785" t="s">
        <v>6792</v>
      </c>
      <c r="B1785" t="s">
        <v>2598</v>
      </c>
      <c r="C1785" t="s">
        <v>6787</v>
      </c>
    </row>
    <row r="1786" spans="1:3" x14ac:dyDescent="0.25">
      <c r="A1786" t="s">
        <v>6794</v>
      </c>
      <c r="B1786" t="s">
        <v>2599</v>
      </c>
      <c r="C1786" t="s">
        <v>6787</v>
      </c>
    </row>
    <row r="1787" spans="1:3" x14ac:dyDescent="0.25">
      <c r="A1787" t="s">
        <v>6785</v>
      </c>
      <c r="B1787" t="s">
        <v>2600</v>
      </c>
      <c r="C1787" t="s">
        <v>6784</v>
      </c>
    </row>
    <row r="1788" spans="1:3" x14ac:dyDescent="0.25">
      <c r="A1788" t="s">
        <v>6794</v>
      </c>
      <c r="B1788" t="s">
        <v>2601</v>
      </c>
      <c r="C1788" t="s">
        <v>6787</v>
      </c>
    </row>
    <row r="1789" spans="1:3" x14ac:dyDescent="0.25">
      <c r="A1789" t="s">
        <v>6764</v>
      </c>
      <c r="B1789" t="s">
        <v>2602</v>
      </c>
      <c r="C1789" t="s">
        <v>6784</v>
      </c>
    </row>
    <row r="1790" spans="1:3" x14ac:dyDescent="0.25">
      <c r="A1790" t="s">
        <v>6794</v>
      </c>
      <c r="B1790" t="s">
        <v>2603</v>
      </c>
      <c r="C1790" t="s">
        <v>6787</v>
      </c>
    </row>
    <row r="1791" spans="1:3" x14ac:dyDescent="0.25">
      <c r="A1791" t="s">
        <v>6764</v>
      </c>
      <c r="B1791" t="s">
        <v>2604</v>
      </c>
      <c r="C1791" t="s">
        <v>6784</v>
      </c>
    </row>
    <row r="1792" spans="1:3" x14ac:dyDescent="0.25">
      <c r="A1792" t="s">
        <v>6786</v>
      </c>
      <c r="B1792" t="s">
        <v>2606</v>
      </c>
      <c r="C1792" t="s">
        <v>6782</v>
      </c>
    </row>
    <row r="1793" spans="1:3" x14ac:dyDescent="0.25">
      <c r="A1793" t="s">
        <v>6764</v>
      </c>
      <c r="B1793" t="s">
        <v>2607</v>
      </c>
      <c r="C1793" t="s">
        <v>6784</v>
      </c>
    </row>
    <row r="1794" spans="1:3" x14ac:dyDescent="0.25">
      <c r="A1794" t="s">
        <v>6794</v>
      </c>
      <c r="B1794" t="s">
        <v>2608</v>
      </c>
      <c r="C1794" t="s">
        <v>6787</v>
      </c>
    </row>
    <row r="1795" spans="1:3" x14ac:dyDescent="0.25">
      <c r="A1795" t="s">
        <v>6793</v>
      </c>
      <c r="B1795" t="s">
        <v>2609</v>
      </c>
      <c r="C1795" t="s">
        <v>6782</v>
      </c>
    </row>
    <row r="1796" spans="1:3" x14ac:dyDescent="0.25">
      <c r="A1796" t="s">
        <v>6794</v>
      </c>
      <c r="B1796" t="s">
        <v>2610</v>
      </c>
      <c r="C1796" t="s">
        <v>6787</v>
      </c>
    </row>
    <row r="1797" spans="1:3" x14ac:dyDescent="0.25">
      <c r="A1797" t="s">
        <v>6764</v>
      </c>
      <c r="B1797" t="s">
        <v>2611</v>
      </c>
      <c r="C1797" t="s">
        <v>6784</v>
      </c>
    </row>
    <row r="1798" spans="1:3" x14ac:dyDescent="0.25">
      <c r="A1798" t="s">
        <v>6783</v>
      </c>
      <c r="B1798" t="s">
        <v>2612</v>
      </c>
      <c r="C1798" t="s">
        <v>6782</v>
      </c>
    </row>
    <row r="1799" spans="1:3" x14ac:dyDescent="0.25">
      <c r="A1799" t="s">
        <v>6793</v>
      </c>
      <c r="B1799" t="s">
        <v>2613</v>
      </c>
      <c r="C1799" t="s">
        <v>6782</v>
      </c>
    </row>
    <row r="1800" spans="1:3" x14ac:dyDescent="0.25">
      <c r="A1800" t="s">
        <v>6764</v>
      </c>
      <c r="B1800" t="s">
        <v>2614</v>
      </c>
      <c r="C1800" t="s">
        <v>6784</v>
      </c>
    </row>
    <row r="1801" spans="1:3" x14ac:dyDescent="0.25">
      <c r="A1801" t="s">
        <v>6783</v>
      </c>
      <c r="B1801" t="s">
        <v>2615</v>
      </c>
      <c r="C1801" t="s">
        <v>6782</v>
      </c>
    </row>
    <row r="1802" spans="1:3" x14ac:dyDescent="0.25">
      <c r="A1802" t="s">
        <v>6764</v>
      </c>
      <c r="B1802" t="s">
        <v>2616</v>
      </c>
      <c r="C1802" t="s">
        <v>6784</v>
      </c>
    </row>
    <row r="1803" spans="1:3" x14ac:dyDescent="0.25">
      <c r="A1803" t="s">
        <v>6792</v>
      </c>
      <c r="B1803" t="s">
        <v>2617</v>
      </c>
      <c r="C1803" t="s">
        <v>6787</v>
      </c>
    </row>
    <row r="1804" spans="1:3" x14ac:dyDescent="0.25">
      <c r="A1804" t="s">
        <v>6764</v>
      </c>
      <c r="B1804" t="s">
        <v>2618</v>
      </c>
      <c r="C1804" t="s">
        <v>6784</v>
      </c>
    </row>
    <row r="1805" spans="1:3" x14ac:dyDescent="0.25">
      <c r="A1805" t="s">
        <v>6791</v>
      </c>
      <c r="B1805" t="s">
        <v>2619</v>
      </c>
      <c r="C1805" t="s">
        <v>6782</v>
      </c>
    </row>
    <row r="1806" spans="1:3" x14ac:dyDescent="0.25">
      <c r="A1806" t="s">
        <v>6790</v>
      </c>
      <c r="B1806" t="s">
        <v>2620</v>
      </c>
      <c r="C1806" t="s">
        <v>6787</v>
      </c>
    </row>
    <row r="1807" spans="1:3" x14ac:dyDescent="0.25">
      <c r="A1807" t="s">
        <v>6789</v>
      </c>
      <c r="B1807" t="s">
        <v>2621</v>
      </c>
      <c r="C1807" t="s">
        <v>6787</v>
      </c>
    </row>
    <row r="1808" spans="1:3" x14ac:dyDescent="0.25">
      <c r="A1808" t="s">
        <v>6788</v>
      </c>
      <c r="B1808" t="s">
        <v>2622</v>
      </c>
      <c r="C1808" t="s">
        <v>6787</v>
      </c>
    </row>
    <row r="1809" spans="1:3" x14ac:dyDescent="0.25">
      <c r="A1809" t="s">
        <v>6786</v>
      </c>
      <c r="B1809" t="s">
        <v>2623</v>
      </c>
      <c r="C1809" t="s">
        <v>6782</v>
      </c>
    </row>
    <row r="1810" spans="1:3" x14ac:dyDescent="0.25">
      <c r="A1810" t="s">
        <v>6785</v>
      </c>
      <c r="B1810" t="s">
        <v>2624</v>
      </c>
      <c r="C1810" t="s">
        <v>6784</v>
      </c>
    </row>
    <row r="1811" spans="1:3" x14ac:dyDescent="0.25">
      <c r="A1811" t="s">
        <v>6783</v>
      </c>
      <c r="B1811" t="s">
        <v>2625</v>
      </c>
      <c r="C1811" t="s">
        <v>6782</v>
      </c>
    </row>
  </sheetData>
  <conditionalFormatting sqref="B2:B1811">
    <cfRule type="duplicateValues" dxfId="2"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41C0A-6477-4912-9477-26C7FFEFFAC9}">
  <sheetPr codeName="Sheet3"/>
  <dimension ref="A1:V8048"/>
  <sheetViews>
    <sheetView tabSelected="1" workbookViewId="0">
      <selection activeCell="E14" sqref="E14"/>
    </sheetView>
  </sheetViews>
  <sheetFormatPr defaultRowHeight="15" x14ac:dyDescent="0.25"/>
  <cols>
    <col min="1" max="1" width="16.140625" bestFit="1" customWidth="1"/>
    <col min="2" max="2" width="11.85546875" style="35" bestFit="1" customWidth="1"/>
    <col min="3" max="3" width="21.7109375" bestFit="1" customWidth="1"/>
    <col min="4" max="4" width="13.28515625" bestFit="1" customWidth="1"/>
    <col min="5" max="5" width="59.140625" bestFit="1" customWidth="1"/>
    <col min="6" max="6" width="10.85546875" bestFit="1" customWidth="1"/>
    <col min="7" max="7" width="12" bestFit="1" customWidth="1"/>
    <col min="8" max="8" width="12.7109375" bestFit="1" customWidth="1"/>
    <col min="9" max="9" width="9.7109375" bestFit="1" customWidth="1"/>
    <col min="10" max="10" width="11.140625" bestFit="1" customWidth="1"/>
    <col min="11" max="11" width="15.42578125" bestFit="1" customWidth="1"/>
    <col min="12" max="12" width="35.5703125" bestFit="1" customWidth="1"/>
    <col min="13" max="13" width="25" bestFit="1" customWidth="1"/>
    <col min="14" max="14" width="7.5703125" bestFit="1" customWidth="1"/>
    <col min="15" max="15" width="12.140625" bestFit="1" customWidth="1"/>
    <col min="16" max="16" width="14.5703125" bestFit="1" customWidth="1"/>
    <col min="17" max="17" width="13.28515625" bestFit="1" customWidth="1"/>
  </cols>
  <sheetData>
    <row r="1" spans="1:22" x14ac:dyDescent="0.25">
      <c r="A1" s="36" t="s">
        <v>9</v>
      </c>
      <c r="B1" s="36" t="s">
        <v>10</v>
      </c>
      <c r="C1" s="36" t="s">
        <v>11</v>
      </c>
      <c r="D1" s="36" t="s">
        <v>12</v>
      </c>
      <c r="E1" s="36" t="s">
        <v>13</v>
      </c>
      <c r="F1" s="36" t="s">
        <v>14</v>
      </c>
      <c r="G1" s="36" t="s">
        <v>15</v>
      </c>
      <c r="H1" s="36" t="s">
        <v>16</v>
      </c>
      <c r="I1" s="36" t="s">
        <v>17</v>
      </c>
      <c r="J1" s="36" t="s">
        <v>18</v>
      </c>
      <c r="K1" s="36" t="s">
        <v>7346</v>
      </c>
      <c r="L1" s="36" t="s">
        <v>7345</v>
      </c>
      <c r="M1" s="36" t="s">
        <v>7344</v>
      </c>
      <c r="N1" s="36" t="s">
        <v>7347</v>
      </c>
      <c r="O1" s="36" t="s">
        <v>7348</v>
      </c>
      <c r="P1" s="36" t="s">
        <v>6801</v>
      </c>
      <c r="Q1" s="36" t="s">
        <v>7349</v>
      </c>
      <c r="R1" s="36" t="s">
        <v>7362</v>
      </c>
      <c r="S1" s="31"/>
      <c r="T1" s="31"/>
    </row>
    <row r="2" spans="1:22" x14ac:dyDescent="0.25">
      <c r="A2" t="s">
        <v>2627</v>
      </c>
      <c r="B2" s="35">
        <v>43466</v>
      </c>
      <c r="C2" t="s">
        <v>19</v>
      </c>
      <c r="D2" t="s">
        <v>20</v>
      </c>
      <c r="E2" t="s">
        <v>21</v>
      </c>
      <c r="F2">
        <v>0.5</v>
      </c>
      <c r="G2">
        <v>663720.75</v>
      </c>
      <c r="H2">
        <v>-383483.10000000003</v>
      </c>
      <c r="I2">
        <v>3</v>
      </c>
      <c r="J2" t="s">
        <v>22</v>
      </c>
      <c r="K2" t="str">
        <f>VLOOKUP(C2,Customer!$A$2:$F$793,2,FALSE)</f>
        <v>Sweden</v>
      </c>
      <c r="L2" t="str">
        <f>VLOOKUP($C2,Customer!$A$2:$F$793,3,FALSE)</f>
        <v>Stockholm</v>
      </c>
      <c r="M2" t="str">
        <f>VLOOKUP($C2,Customer!$A$2:$F$793,4,FALSE)</f>
        <v>Stockholm</v>
      </c>
      <c r="N2" t="str">
        <f>VLOOKUP($C2,Customer!$A$2:$F$793,5,FALSE)</f>
        <v>North</v>
      </c>
      <c r="O2" t="str">
        <f>VLOOKUP($C2,Customer!$A$2:$F$793,6,FALSE)</f>
        <v>Home Office</v>
      </c>
      <c r="P2" t="str">
        <f>VLOOKUP(E2,Product!$B$2:$C$1811,2,FALSE)</f>
        <v>Office Supplies</v>
      </c>
      <c r="Q2" t="str">
        <f>VLOOKUP(E2,CHOOSE({1,2},Product!$B$2:$B$1811,Product!$A$2:$A$1811),2,FALSE)</f>
        <v>Paper</v>
      </c>
      <c r="R2" t="str">
        <f>LEFT(A2,2)</f>
        <v>BN</v>
      </c>
    </row>
    <row r="3" spans="1:22" x14ac:dyDescent="0.25">
      <c r="A3" t="s">
        <v>2628</v>
      </c>
      <c r="B3" s="35">
        <v>43468</v>
      </c>
      <c r="C3" t="s">
        <v>23</v>
      </c>
      <c r="D3" t="s">
        <v>24</v>
      </c>
      <c r="E3" t="s">
        <v>25</v>
      </c>
      <c r="F3">
        <v>0</v>
      </c>
      <c r="G3">
        <v>12595944.9</v>
      </c>
      <c r="H3">
        <v>4277311.5</v>
      </c>
      <c r="I3">
        <v>7</v>
      </c>
      <c r="J3" t="s">
        <v>26</v>
      </c>
      <c r="K3" t="str">
        <f>VLOOKUP(C3,Customer!$A$2:$F$793,2,FALSE)</f>
        <v>United Kingdom</v>
      </c>
      <c r="L3" t="str">
        <f>VLOOKUP($C3,Customer!$A$2:$F$793,3,FALSE)</f>
        <v>England</v>
      </c>
      <c r="M3" t="str">
        <f>VLOOKUP($C3,Customer!$A$2:$F$793,4,FALSE)</f>
        <v>Southport</v>
      </c>
      <c r="N3" t="str">
        <f>VLOOKUP($C3,Customer!$A$2:$F$793,5,FALSE)</f>
        <v>North</v>
      </c>
      <c r="O3" t="str">
        <f>VLOOKUP($C3,Customer!$A$2:$F$793,6,FALSE)</f>
        <v>Consumer</v>
      </c>
      <c r="P3" t="str">
        <f>VLOOKUP(E3,Product!$B$2:$C$1811,2,FALSE)</f>
        <v>Furniture</v>
      </c>
      <c r="Q3" t="str">
        <f>VLOOKUP(E3,CHOOSE({1,2},Product!$B$2:$B$1811,Product!$A$2:$A$1811),2,FALSE)</f>
        <v>Bookcases</v>
      </c>
      <c r="R3" t="str">
        <f t="shared" ref="R3:R66" si="0">LEFT(A3,2)</f>
        <v>AZ</v>
      </c>
    </row>
    <row r="4" spans="1:22" x14ac:dyDescent="0.25">
      <c r="A4" t="s">
        <v>2629</v>
      </c>
      <c r="B4" s="35">
        <v>43469</v>
      </c>
      <c r="C4" t="s">
        <v>27</v>
      </c>
      <c r="D4" t="s">
        <v>24</v>
      </c>
      <c r="E4" t="s">
        <v>28</v>
      </c>
      <c r="F4">
        <v>0</v>
      </c>
      <c r="G4">
        <v>2064909</v>
      </c>
      <c r="H4">
        <v>309736.35000000003</v>
      </c>
      <c r="I4">
        <v>3</v>
      </c>
      <c r="J4" t="s">
        <v>26</v>
      </c>
      <c r="K4" t="str">
        <f>VLOOKUP(C4,Customer!$A$2:$F$793,2,FALSE)</f>
        <v>France</v>
      </c>
      <c r="L4" t="str">
        <f>VLOOKUP($C4,Customer!$A$2:$F$793,3,FALSE)</f>
        <v>Auvergne-Rhône-Alpes</v>
      </c>
      <c r="M4" t="str">
        <f>VLOOKUP($C4,Customer!$A$2:$F$793,4,FALSE)</f>
        <v>Valence</v>
      </c>
      <c r="N4" t="str">
        <f>VLOOKUP($C4,Customer!$A$2:$F$793,5,FALSE)</f>
        <v>Central</v>
      </c>
      <c r="O4" t="str">
        <f>VLOOKUP($C4,Customer!$A$2:$F$793,6,FALSE)</f>
        <v>Consumer</v>
      </c>
      <c r="P4" t="str">
        <f>VLOOKUP(E4,Product!$B$2:$C$1811,2,FALSE)</f>
        <v>Office Supplies</v>
      </c>
      <c r="Q4" t="str">
        <f>VLOOKUP(E4,CHOOSE({1,2},Product!$B$2:$B$1811,Product!$A$2:$A$1811),2,FALSE)</f>
        <v>Art</v>
      </c>
      <c r="R4" t="str">
        <f t="shared" si="0"/>
        <v>AZ</v>
      </c>
    </row>
    <row r="5" spans="1:22" x14ac:dyDescent="0.25">
      <c r="A5" t="s">
        <v>2630</v>
      </c>
      <c r="B5" s="35">
        <v>43469</v>
      </c>
      <c r="C5" t="s">
        <v>29</v>
      </c>
      <c r="D5" t="s">
        <v>24</v>
      </c>
      <c r="E5" t="s">
        <v>30</v>
      </c>
      <c r="F5">
        <v>0.5</v>
      </c>
      <c r="G5">
        <v>398232.45</v>
      </c>
      <c r="H5">
        <v>-324485.7</v>
      </c>
      <c r="I5">
        <v>2</v>
      </c>
      <c r="J5" t="s">
        <v>26</v>
      </c>
      <c r="K5" t="str">
        <f>VLOOKUP(C5,Customer!$A$2:$F$793,2,FALSE)</f>
        <v>United Kingdom</v>
      </c>
      <c r="L5" t="str">
        <f>VLOOKUP($C5,Customer!$A$2:$F$793,3,FALSE)</f>
        <v>England</v>
      </c>
      <c r="M5" t="str">
        <f>VLOOKUP($C5,Customer!$A$2:$F$793,4,FALSE)</f>
        <v>Birmingham</v>
      </c>
      <c r="N5" t="str">
        <f>VLOOKUP($C5,Customer!$A$2:$F$793,5,FALSE)</f>
        <v>North</v>
      </c>
      <c r="O5" t="str">
        <f>VLOOKUP($C5,Customer!$A$2:$F$793,6,FALSE)</f>
        <v>Corporate</v>
      </c>
      <c r="P5" t="str">
        <f>VLOOKUP(E5,Product!$B$2:$C$1811,2,FALSE)</f>
        <v>Office Supplies</v>
      </c>
      <c r="Q5" t="str">
        <f>VLOOKUP(E5,CHOOSE({1,2},Product!$B$2:$B$1811,Product!$A$2:$A$1811),2,FALSE)</f>
        <v>Art</v>
      </c>
      <c r="R5" t="str">
        <f t="shared" si="0"/>
        <v>BN</v>
      </c>
    </row>
    <row r="6" spans="1:22" x14ac:dyDescent="0.25">
      <c r="A6" t="s">
        <v>2630</v>
      </c>
      <c r="B6" s="35">
        <v>43469</v>
      </c>
      <c r="C6" t="s">
        <v>29</v>
      </c>
      <c r="D6" t="s">
        <v>24</v>
      </c>
      <c r="E6" t="s">
        <v>31</v>
      </c>
      <c r="F6">
        <v>0.5</v>
      </c>
      <c r="G6">
        <v>250738.95</v>
      </c>
      <c r="H6">
        <v>-14749.35</v>
      </c>
      <c r="I6">
        <v>2</v>
      </c>
      <c r="J6" t="s">
        <v>26</v>
      </c>
      <c r="K6" t="str">
        <f>VLOOKUP(C6,Customer!$A$2:$F$793,2,FALSE)</f>
        <v>United Kingdom</v>
      </c>
      <c r="L6" t="str">
        <f>VLOOKUP($C6,Customer!$A$2:$F$793,3,FALSE)</f>
        <v>England</v>
      </c>
      <c r="M6" t="str">
        <f>VLOOKUP($C6,Customer!$A$2:$F$793,4,FALSE)</f>
        <v>Birmingham</v>
      </c>
      <c r="N6" t="str">
        <f>VLOOKUP($C6,Customer!$A$2:$F$793,5,FALSE)</f>
        <v>North</v>
      </c>
      <c r="O6" t="str">
        <f>VLOOKUP($C6,Customer!$A$2:$F$793,6,FALSE)</f>
        <v>Corporate</v>
      </c>
      <c r="P6" t="str">
        <f>VLOOKUP(E6,Product!$B$2:$C$1811,2,FALSE)</f>
        <v>Office Supplies</v>
      </c>
      <c r="Q6" t="str">
        <f>VLOOKUP(E6,CHOOSE({1,2},Product!$B$2:$B$1811,Product!$A$2:$A$1811),2,FALSE)</f>
        <v>Storage</v>
      </c>
      <c r="R6" t="str">
        <f t="shared" si="0"/>
        <v>BN</v>
      </c>
    </row>
    <row r="7" spans="1:22" x14ac:dyDescent="0.25">
      <c r="A7" t="s">
        <v>2631</v>
      </c>
      <c r="B7" s="35">
        <v>43470</v>
      </c>
      <c r="C7" t="s">
        <v>32</v>
      </c>
      <c r="D7" t="s">
        <v>33</v>
      </c>
      <c r="E7" t="s">
        <v>34</v>
      </c>
      <c r="F7">
        <v>0</v>
      </c>
      <c r="G7">
        <v>1327441.5</v>
      </c>
      <c r="H7">
        <v>309736.35000000003</v>
      </c>
      <c r="I7">
        <v>3</v>
      </c>
      <c r="J7" t="s">
        <v>22</v>
      </c>
      <c r="K7" t="str">
        <f>VLOOKUP(C7,Customer!$A$2:$F$793,2,FALSE)</f>
        <v>France</v>
      </c>
      <c r="L7" t="str">
        <f>VLOOKUP($C7,Customer!$A$2:$F$793,3,FALSE)</f>
        <v>Auvergne-Rhône-Alpes</v>
      </c>
      <c r="M7" t="str">
        <f>VLOOKUP($C7,Customer!$A$2:$F$793,4,FALSE)</f>
        <v>Echirolles</v>
      </c>
      <c r="N7" t="str">
        <f>VLOOKUP($C7,Customer!$A$2:$F$793,5,FALSE)</f>
        <v>Central</v>
      </c>
      <c r="O7" t="str">
        <f>VLOOKUP($C7,Customer!$A$2:$F$793,6,FALSE)</f>
        <v>Home Office</v>
      </c>
      <c r="P7" t="str">
        <f>VLOOKUP(E7,Product!$B$2:$C$1811,2,FALSE)</f>
        <v>Office Supplies</v>
      </c>
      <c r="Q7" t="str">
        <f>VLOOKUP(E7,CHOOSE({1,2},Product!$B$2:$B$1811,Product!$A$2:$A$1811),2,FALSE)</f>
        <v>Art</v>
      </c>
      <c r="R7" t="str">
        <f t="shared" si="0"/>
        <v>AZ</v>
      </c>
    </row>
    <row r="8" spans="1:22" x14ac:dyDescent="0.25">
      <c r="A8" t="s">
        <v>2631</v>
      </c>
      <c r="B8" s="35">
        <v>43470</v>
      </c>
      <c r="C8" t="s">
        <v>32</v>
      </c>
      <c r="D8" t="s">
        <v>33</v>
      </c>
      <c r="E8" t="s">
        <v>35</v>
      </c>
      <c r="F8">
        <v>0</v>
      </c>
      <c r="G8">
        <v>3053115.45</v>
      </c>
      <c r="H8">
        <v>1135699.95</v>
      </c>
      <c r="I8">
        <v>4</v>
      </c>
      <c r="J8" t="s">
        <v>22</v>
      </c>
      <c r="K8" t="str">
        <f>VLOOKUP(C8,Customer!$A$2:$F$793,2,FALSE)</f>
        <v>France</v>
      </c>
      <c r="L8" t="str">
        <f>VLOOKUP($C8,Customer!$A$2:$F$793,3,FALSE)</f>
        <v>Auvergne-Rhône-Alpes</v>
      </c>
      <c r="M8" t="str">
        <f>VLOOKUP($C8,Customer!$A$2:$F$793,4,FALSE)</f>
        <v>Echirolles</v>
      </c>
      <c r="N8" t="str">
        <f>VLOOKUP($C8,Customer!$A$2:$F$793,5,FALSE)</f>
        <v>Central</v>
      </c>
      <c r="O8" t="str">
        <f>VLOOKUP($C8,Customer!$A$2:$F$793,6,FALSE)</f>
        <v>Home Office</v>
      </c>
      <c r="P8" t="str">
        <f>VLOOKUP(E8,Product!$B$2:$C$1811,2,FALSE)</f>
        <v>Office Supplies</v>
      </c>
      <c r="Q8" t="str">
        <f>VLOOKUP(E8,CHOOSE({1,2},Product!$B$2:$B$1811,Product!$A$2:$A$1811),2,FALSE)</f>
        <v>Art</v>
      </c>
      <c r="R8" t="str">
        <f t="shared" si="0"/>
        <v>AZ</v>
      </c>
    </row>
    <row r="9" spans="1:22" x14ac:dyDescent="0.25">
      <c r="A9" t="s">
        <v>2632</v>
      </c>
      <c r="B9" s="35">
        <v>43472</v>
      </c>
      <c r="C9" t="s">
        <v>36</v>
      </c>
      <c r="D9" t="s">
        <v>33</v>
      </c>
      <c r="E9" t="s">
        <v>37</v>
      </c>
      <c r="F9">
        <v>0.1</v>
      </c>
      <c r="G9">
        <v>2286149.25</v>
      </c>
      <c r="H9">
        <v>530976.6</v>
      </c>
      <c r="I9">
        <v>1</v>
      </c>
      <c r="J9" t="s">
        <v>26</v>
      </c>
      <c r="K9" t="str">
        <f>VLOOKUP(C9,Customer!$A$2:$F$793,2,FALSE)</f>
        <v>France</v>
      </c>
      <c r="L9" t="str">
        <f>VLOOKUP($C9,Customer!$A$2:$F$793,3,FALSE)</f>
        <v>Provence-Alpes-Côte d'Azur</v>
      </c>
      <c r="M9" t="str">
        <f>VLOOKUP($C9,Customer!$A$2:$F$793,4,FALSE)</f>
        <v>La Seyne-sur-Mer</v>
      </c>
      <c r="N9" t="str">
        <f>VLOOKUP($C9,Customer!$A$2:$F$793,5,FALSE)</f>
        <v>Central</v>
      </c>
      <c r="O9" t="str">
        <f>VLOOKUP($C9,Customer!$A$2:$F$793,6,FALSE)</f>
        <v>Corporate</v>
      </c>
      <c r="P9" t="str">
        <f>VLOOKUP(E9,Product!$B$2:$C$1811,2,FALSE)</f>
        <v>Furniture</v>
      </c>
      <c r="Q9" t="str">
        <f>VLOOKUP(E9,CHOOSE({1,2},Product!$B$2:$B$1811,Product!$A$2:$A$1811),2,FALSE)</f>
        <v>Bookcases</v>
      </c>
      <c r="R9" t="str">
        <f t="shared" si="0"/>
        <v>AZ</v>
      </c>
    </row>
    <row r="10" spans="1:22" x14ac:dyDescent="0.25">
      <c r="A10" t="s">
        <v>2632</v>
      </c>
      <c r="B10" s="35">
        <v>43472</v>
      </c>
      <c r="C10" t="s">
        <v>36</v>
      </c>
      <c r="D10" t="s">
        <v>33</v>
      </c>
      <c r="E10" t="s">
        <v>38</v>
      </c>
      <c r="F10">
        <v>0</v>
      </c>
      <c r="G10">
        <v>486728.55</v>
      </c>
      <c r="H10">
        <v>29498.7</v>
      </c>
      <c r="I10">
        <v>3</v>
      </c>
      <c r="J10" t="s">
        <v>26</v>
      </c>
      <c r="K10" t="str">
        <f>VLOOKUP(C10,Customer!$A$2:$F$793,2,FALSE)</f>
        <v>France</v>
      </c>
      <c r="L10" t="str">
        <f>VLOOKUP($C10,Customer!$A$2:$F$793,3,FALSE)</f>
        <v>Provence-Alpes-Côte d'Azur</v>
      </c>
      <c r="M10" t="str">
        <f>VLOOKUP($C10,Customer!$A$2:$F$793,4,FALSE)</f>
        <v>La Seyne-sur-Mer</v>
      </c>
      <c r="N10" t="str">
        <f>VLOOKUP($C10,Customer!$A$2:$F$793,5,FALSE)</f>
        <v>Central</v>
      </c>
      <c r="O10" t="str">
        <f>VLOOKUP($C10,Customer!$A$2:$F$793,6,FALSE)</f>
        <v>Corporate</v>
      </c>
      <c r="P10" t="str">
        <f>VLOOKUP(E10,Product!$B$2:$C$1811,2,FALSE)</f>
        <v>Office Supplies</v>
      </c>
      <c r="Q10" t="str">
        <f>VLOOKUP(E10,CHOOSE({1,2},Product!$B$2:$B$1811,Product!$A$2:$A$1811),2,FALSE)</f>
        <v>Fasteners</v>
      </c>
      <c r="R10" t="str">
        <f t="shared" si="0"/>
        <v>AZ</v>
      </c>
      <c r="V10" s="34"/>
    </row>
    <row r="11" spans="1:22" x14ac:dyDescent="0.25">
      <c r="A11" t="s">
        <v>2632</v>
      </c>
      <c r="B11" s="35">
        <v>43472</v>
      </c>
      <c r="C11" t="s">
        <v>36</v>
      </c>
      <c r="D11" t="s">
        <v>33</v>
      </c>
      <c r="E11" t="s">
        <v>39</v>
      </c>
      <c r="F11">
        <v>0.1</v>
      </c>
      <c r="G11">
        <v>10560534.6</v>
      </c>
      <c r="H11">
        <v>2109157.0500000003</v>
      </c>
      <c r="I11">
        <v>4</v>
      </c>
      <c r="J11" t="s">
        <v>26</v>
      </c>
      <c r="K11" t="str">
        <f>VLOOKUP(C11,Customer!$A$2:$F$793,2,FALSE)</f>
        <v>France</v>
      </c>
      <c r="L11" t="str">
        <f>VLOOKUP($C11,Customer!$A$2:$F$793,3,FALSE)</f>
        <v>Provence-Alpes-Côte d'Azur</v>
      </c>
      <c r="M11" t="str">
        <f>VLOOKUP($C11,Customer!$A$2:$F$793,4,FALSE)</f>
        <v>La Seyne-sur-Mer</v>
      </c>
      <c r="N11" t="str">
        <f>VLOOKUP($C11,Customer!$A$2:$F$793,5,FALSE)</f>
        <v>Central</v>
      </c>
      <c r="O11" t="str">
        <f>VLOOKUP($C11,Customer!$A$2:$F$793,6,FALSE)</f>
        <v>Corporate</v>
      </c>
      <c r="P11" t="str">
        <f>VLOOKUP(E11,Product!$B$2:$C$1811,2,FALSE)</f>
        <v>Office Supplies</v>
      </c>
      <c r="Q11" t="str">
        <f>VLOOKUP(E11,CHOOSE({1,2},Product!$B$2:$B$1811,Product!$A$2:$A$1811),2,FALSE)</f>
        <v>Storage</v>
      </c>
      <c r="R11" t="str">
        <f t="shared" si="0"/>
        <v>AZ</v>
      </c>
    </row>
    <row r="12" spans="1:22" x14ac:dyDescent="0.25">
      <c r="A12" t="s">
        <v>2633</v>
      </c>
      <c r="B12" s="35">
        <v>43473</v>
      </c>
      <c r="C12" t="s">
        <v>40</v>
      </c>
      <c r="D12" t="s">
        <v>24</v>
      </c>
      <c r="E12" t="s">
        <v>41</v>
      </c>
      <c r="F12">
        <v>0.6</v>
      </c>
      <c r="G12">
        <v>14557608.450000001</v>
      </c>
      <c r="H12">
        <v>-14926342.200000001</v>
      </c>
      <c r="I12">
        <v>6</v>
      </c>
      <c r="J12" t="s">
        <v>26</v>
      </c>
      <c r="K12" t="str">
        <f>VLOOKUP(C12,Customer!$A$2:$F$793,2,FALSE)</f>
        <v>France</v>
      </c>
      <c r="L12" t="str">
        <f>VLOOKUP($C12,Customer!$A$2:$F$793,3,FALSE)</f>
        <v>Languedoc-Roussillon-Midi-Pyrénées</v>
      </c>
      <c r="M12" t="str">
        <f>VLOOKUP($C12,Customer!$A$2:$F$793,4,FALSE)</f>
        <v>Toulouse</v>
      </c>
      <c r="N12" t="str">
        <f>VLOOKUP($C12,Customer!$A$2:$F$793,5,FALSE)</f>
        <v>Central</v>
      </c>
      <c r="O12" t="str">
        <f>VLOOKUP($C12,Customer!$A$2:$F$793,6,FALSE)</f>
        <v>Consumer</v>
      </c>
      <c r="P12" t="str">
        <f>VLOOKUP(E12,Product!$B$2:$C$1811,2,FALSE)</f>
        <v>Furniture</v>
      </c>
      <c r="Q12" t="str">
        <f>VLOOKUP(E12,CHOOSE({1,2},Product!$B$2:$B$1811,Product!$A$2:$A$1811),2,FALSE)</f>
        <v>Bookcases</v>
      </c>
      <c r="R12" t="str">
        <f t="shared" si="0"/>
        <v>BN</v>
      </c>
    </row>
    <row r="13" spans="1:22" x14ac:dyDescent="0.25">
      <c r="A13" t="s">
        <v>2633</v>
      </c>
      <c r="B13" s="35">
        <v>43473</v>
      </c>
      <c r="C13" t="s">
        <v>40</v>
      </c>
      <c r="D13" t="s">
        <v>24</v>
      </c>
      <c r="E13" t="s">
        <v>42</v>
      </c>
      <c r="F13">
        <v>0.5</v>
      </c>
      <c r="G13">
        <v>1710924.6</v>
      </c>
      <c r="H13">
        <v>-825963.6</v>
      </c>
      <c r="I13">
        <v>5</v>
      </c>
      <c r="J13" t="s">
        <v>22</v>
      </c>
      <c r="K13" t="str">
        <f>VLOOKUP(C13,Customer!$A$2:$F$793,2,FALSE)</f>
        <v>France</v>
      </c>
      <c r="L13" t="str">
        <f>VLOOKUP($C13,Customer!$A$2:$F$793,3,FALSE)</f>
        <v>Languedoc-Roussillon-Midi-Pyrénées</v>
      </c>
      <c r="M13" t="str">
        <f>VLOOKUP($C13,Customer!$A$2:$F$793,4,FALSE)</f>
        <v>Toulouse</v>
      </c>
      <c r="N13" t="str">
        <f>VLOOKUP($C13,Customer!$A$2:$F$793,5,FALSE)</f>
        <v>Central</v>
      </c>
      <c r="O13" t="str">
        <f>VLOOKUP($C13,Customer!$A$2:$F$793,6,FALSE)</f>
        <v>Consumer</v>
      </c>
      <c r="P13" t="str">
        <f>VLOOKUP(E13,Product!$B$2:$C$1811,2,FALSE)</f>
        <v>Office Supplies</v>
      </c>
      <c r="Q13" t="str">
        <f>VLOOKUP(E13,CHOOSE({1,2},Product!$B$2:$B$1811,Product!$A$2:$A$1811),2,FALSE)</f>
        <v>Art</v>
      </c>
      <c r="R13" t="str">
        <f t="shared" si="0"/>
        <v>BN</v>
      </c>
    </row>
    <row r="14" spans="1:22" x14ac:dyDescent="0.25">
      <c r="A14" t="s">
        <v>2634</v>
      </c>
      <c r="B14" s="35">
        <v>43476</v>
      </c>
      <c r="C14" t="s">
        <v>43</v>
      </c>
      <c r="D14" t="s">
        <v>24</v>
      </c>
      <c r="E14" t="s">
        <v>44</v>
      </c>
      <c r="F14">
        <v>0</v>
      </c>
      <c r="G14">
        <v>324485.7</v>
      </c>
      <c r="H14">
        <v>103245.45</v>
      </c>
      <c r="I14">
        <v>3</v>
      </c>
      <c r="J14" t="s">
        <v>26</v>
      </c>
      <c r="K14" t="str">
        <f>VLOOKUP(C14,Customer!$A$2:$F$793,2,FALSE)</f>
        <v>Italy</v>
      </c>
      <c r="L14" t="str">
        <f>VLOOKUP($C14,Customer!$A$2:$F$793,3,FALSE)</f>
        <v>Liguria</v>
      </c>
      <c r="M14" t="str">
        <f>VLOOKUP($C14,Customer!$A$2:$F$793,4,FALSE)</f>
        <v>Genoa</v>
      </c>
      <c r="N14" t="str">
        <f>VLOOKUP($C14,Customer!$A$2:$F$793,5,FALSE)</f>
        <v>South</v>
      </c>
      <c r="O14" t="str">
        <f>VLOOKUP($C14,Customer!$A$2:$F$793,6,FALSE)</f>
        <v>Consumer</v>
      </c>
      <c r="P14" t="str">
        <f>VLOOKUP(E14,Product!$B$2:$C$1811,2,FALSE)</f>
        <v>Office Supplies</v>
      </c>
      <c r="Q14" t="str">
        <f>VLOOKUP(E14,CHOOSE({1,2},Product!$B$2:$B$1811,Product!$A$2:$A$1811),2,FALSE)</f>
        <v>Binders</v>
      </c>
      <c r="R14" t="str">
        <f t="shared" si="0"/>
        <v>AZ</v>
      </c>
    </row>
    <row r="15" spans="1:22" x14ac:dyDescent="0.25">
      <c r="A15" t="s">
        <v>2635</v>
      </c>
      <c r="B15" s="35">
        <v>43476</v>
      </c>
      <c r="C15" t="s">
        <v>45</v>
      </c>
      <c r="D15" t="s">
        <v>24</v>
      </c>
      <c r="E15" t="s">
        <v>46</v>
      </c>
      <c r="F15">
        <v>0</v>
      </c>
      <c r="G15">
        <v>811214.25</v>
      </c>
      <c r="H15">
        <v>147493.5</v>
      </c>
      <c r="I15">
        <v>1</v>
      </c>
      <c r="J15" t="s">
        <v>26</v>
      </c>
      <c r="K15" t="str">
        <f>VLOOKUP(C15,Customer!$A$2:$F$793,2,FALSE)</f>
        <v>Austria</v>
      </c>
      <c r="L15" t="str">
        <f>VLOOKUP($C15,Customer!$A$2:$F$793,3,FALSE)</f>
        <v>Vienna</v>
      </c>
      <c r="M15" t="str">
        <f>VLOOKUP($C15,Customer!$A$2:$F$793,4,FALSE)</f>
        <v>Vienna</v>
      </c>
      <c r="N15" t="str">
        <f>VLOOKUP($C15,Customer!$A$2:$F$793,5,FALSE)</f>
        <v>Central</v>
      </c>
      <c r="O15" t="str">
        <f>VLOOKUP($C15,Customer!$A$2:$F$793,6,FALSE)</f>
        <v>Consumer</v>
      </c>
      <c r="P15" t="str">
        <f>VLOOKUP(E15,Product!$B$2:$C$1811,2,FALSE)</f>
        <v>Office Supplies</v>
      </c>
      <c r="Q15" t="str">
        <f>VLOOKUP(E15,CHOOSE({1,2},Product!$B$2:$B$1811,Product!$A$2:$A$1811),2,FALSE)</f>
        <v>Art</v>
      </c>
      <c r="R15" t="str">
        <f t="shared" si="0"/>
        <v>AZ</v>
      </c>
    </row>
    <row r="16" spans="1:22" x14ac:dyDescent="0.25">
      <c r="A16" t="s">
        <v>2635</v>
      </c>
      <c r="B16" s="35">
        <v>43476</v>
      </c>
      <c r="C16" t="s">
        <v>45</v>
      </c>
      <c r="D16" t="s">
        <v>24</v>
      </c>
      <c r="E16" t="s">
        <v>47</v>
      </c>
      <c r="F16">
        <v>0</v>
      </c>
      <c r="G16">
        <v>1430686.95</v>
      </c>
      <c r="H16">
        <v>457229.85000000003</v>
      </c>
      <c r="I16">
        <v>2</v>
      </c>
      <c r="J16" t="s">
        <v>22</v>
      </c>
      <c r="K16" t="str">
        <f>VLOOKUP(C16,Customer!$A$2:$F$793,2,FALSE)</f>
        <v>Austria</v>
      </c>
      <c r="L16" t="str">
        <f>VLOOKUP($C16,Customer!$A$2:$F$793,3,FALSE)</f>
        <v>Vienna</v>
      </c>
      <c r="M16" t="str">
        <f>VLOOKUP($C16,Customer!$A$2:$F$793,4,FALSE)</f>
        <v>Vienna</v>
      </c>
      <c r="N16" t="str">
        <f>VLOOKUP($C16,Customer!$A$2:$F$793,5,FALSE)</f>
        <v>Central</v>
      </c>
      <c r="O16" t="str">
        <f>VLOOKUP($C16,Customer!$A$2:$F$793,6,FALSE)</f>
        <v>Consumer</v>
      </c>
      <c r="P16" t="str">
        <f>VLOOKUP(E16,Product!$B$2:$C$1811,2,FALSE)</f>
        <v>Office Supplies</v>
      </c>
      <c r="Q16" t="str">
        <f>VLOOKUP(E16,CHOOSE({1,2},Product!$B$2:$B$1811,Product!$A$2:$A$1811),2,FALSE)</f>
        <v>Storage</v>
      </c>
      <c r="R16" t="str">
        <f t="shared" si="0"/>
        <v>AZ</v>
      </c>
    </row>
    <row r="17" spans="1:18" x14ac:dyDescent="0.25">
      <c r="A17" t="s">
        <v>2636</v>
      </c>
      <c r="B17" s="35">
        <v>43476</v>
      </c>
      <c r="C17" t="s">
        <v>23</v>
      </c>
      <c r="D17" t="s">
        <v>24</v>
      </c>
      <c r="E17" t="s">
        <v>48</v>
      </c>
      <c r="F17">
        <v>0.6</v>
      </c>
      <c r="G17">
        <v>3952825.8000000003</v>
      </c>
      <c r="H17">
        <v>-5044277.7</v>
      </c>
      <c r="I17">
        <v>2</v>
      </c>
      <c r="J17" t="s">
        <v>26</v>
      </c>
      <c r="K17" t="str">
        <f>VLOOKUP(C17,Customer!$A$2:$F$793,2,FALSE)</f>
        <v>United Kingdom</v>
      </c>
      <c r="L17" t="str">
        <f>VLOOKUP($C17,Customer!$A$2:$F$793,3,FALSE)</f>
        <v>England</v>
      </c>
      <c r="M17" t="str">
        <f>VLOOKUP($C17,Customer!$A$2:$F$793,4,FALSE)</f>
        <v>Southport</v>
      </c>
      <c r="N17" t="str">
        <f>VLOOKUP($C17,Customer!$A$2:$F$793,5,FALSE)</f>
        <v>North</v>
      </c>
      <c r="O17" t="str">
        <f>VLOOKUP($C17,Customer!$A$2:$F$793,6,FALSE)</f>
        <v>Consumer</v>
      </c>
      <c r="P17" t="str">
        <f>VLOOKUP(E17,Product!$B$2:$C$1811,2,FALSE)</f>
        <v>Furniture</v>
      </c>
      <c r="Q17" t="str">
        <f>VLOOKUP(E17,CHOOSE({1,2},Product!$B$2:$B$1811,Product!$A$2:$A$1811),2,FALSE)</f>
        <v>Tables</v>
      </c>
      <c r="R17" t="str">
        <f t="shared" si="0"/>
        <v>AZ</v>
      </c>
    </row>
    <row r="18" spans="1:18" x14ac:dyDescent="0.25">
      <c r="A18" t="s">
        <v>2636</v>
      </c>
      <c r="B18" s="35">
        <v>43476</v>
      </c>
      <c r="C18" t="s">
        <v>23</v>
      </c>
      <c r="D18" t="s">
        <v>24</v>
      </c>
      <c r="E18" t="s">
        <v>49</v>
      </c>
      <c r="F18">
        <v>0</v>
      </c>
      <c r="G18">
        <v>589974</v>
      </c>
      <c r="H18">
        <v>88496.1</v>
      </c>
      <c r="I18">
        <v>5</v>
      </c>
      <c r="J18" t="s">
        <v>26</v>
      </c>
      <c r="K18" t="str">
        <f>VLOOKUP(C18,Customer!$A$2:$F$793,2,FALSE)</f>
        <v>United Kingdom</v>
      </c>
      <c r="L18" t="str">
        <f>VLOOKUP($C18,Customer!$A$2:$F$793,3,FALSE)</f>
        <v>England</v>
      </c>
      <c r="M18" t="str">
        <f>VLOOKUP($C18,Customer!$A$2:$F$793,4,FALSE)</f>
        <v>Southport</v>
      </c>
      <c r="N18" t="str">
        <f>VLOOKUP($C18,Customer!$A$2:$F$793,5,FALSE)</f>
        <v>North</v>
      </c>
      <c r="O18" t="str">
        <f>VLOOKUP($C18,Customer!$A$2:$F$793,6,FALSE)</f>
        <v>Consumer</v>
      </c>
      <c r="P18" t="str">
        <f>VLOOKUP(E18,Product!$B$2:$C$1811,2,FALSE)</f>
        <v>Office Supplies</v>
      </c>
      <c r="Q18" t="str">
        <f>VLOOKUP(E18,CHOOSE({1,2},Product!$B$2:$B$1811,Product!$A$2:$A$1811),2,FALSE)</f>
        <v>Labels</v>
      </c>
      <c r="R18" t="str">
        <f t="shared" si="0"/>
        <v>AZ</v>
      </c>
    </row>
    <row r="19" spans="1:18" x14ac:dyDescent="0.25">
      <c r="A19" t="s">
        <v>2637</v>
      </c>
      <c r="B19" s="35">
        <v>43476</v>
      </c>
      <c r="C19" t="s">
        <v>50</v>
      </c>
      <c r="D19" t="s">
        <v>51</v>
      </c>
      <c r="E19" t="s">
        <v>52</v>
      </c>
      <c r="F19">
        <v>0</v>
      </c>
      <c r="G19">
        <v>20413100.400000002</v>
      </c>
      <c r="H19">
        <v>206490.9</v>
      </c>
      <c r="I19">
        <v>3</v>
      </c>
      <c r="J19" t="s">
        <v>26</v>
      </c>
      <c r="K19" t="str">
        <f>VLOOKUP(C19,Customer!$A$2:$F$793,2,FALSE)</f>
        <v>United Kingdom</v>
      </c>
      <c r="L19" t="str">
        <f>VLOOKUP($C19,Customer!$A$2:$F$793,3,FALSE)</f>
        <v>England</v>
      </c>
      <c r="M19" t="str">
        <f>VLOOKUP($C19,Customer!$A$2:$F$793,4,FALSE)</f>
        <v>Woking</v>
      </c>
      <c r="N19" t="str">
        <f>VLOOKUP($C19,Customer!$A$2:$F$793,5,FALSE)</f>
        <v>North</v>
      </c>
      <c r="O19" t="str">
        <f>VLOOKUP($C19,Customer!$A$2:$F$793,6,FALSE)</f>
        <v>Consumer</v>
      </c>
      <c r="P19" t="str">
        <f>VLOOKUP(E19,Product!$B$2:$C$1811,2,FALSE)</f>
        <v>Furniture</v>
      </c>
      <c r="Q19" t="str">
        <f>VLOOKUP(E19,CHOOSE({1,2},Product!$B$2:$B$1811,Product!$A$2:$A$1811),2,FALSE)</f>
        <v>Chairs</v>
      </c>
      <c r="R19" t="str">
        <f t="shared" si="0"/>
        <v>AZ</v>
      </c>
    </row>
    <row r="20" spans="1:18" x14ac:dyDescent="0.25">
      <c r="A20" t="s">
        <v>2637</v>
      </c>
      <c r="B20" s="35">
        <v>43476</v>
      </c>
      <c r="C20" t="s">
        <v>50</v>
      </c>
      <c r="D20" t="s">
        <v>51</v>
      </c>
      <c r="E20" t="s">
        <v>53</v>
      </c>
      <c r="F20">
        <v>0</v>
      </c>
      <c r="G20">
        <v>1519183.05</v>
      </c>
      <c r="H20">
        <v>294987</v>
      </c>
      <c r="I20">
        <v>2</v>
      </c>
      <c r="J20" t="s">
        <v>22</v>
      </c>
      <c r="K20" t="str">
        <f>VLOOKUP(C20,Customer!$A$2:$F$793,2,FALSE)</f>
        <v>United Kingdom</v>
      </c>
      <c r="L20" t="str">
        <f>VLOOKUP($C20,Customer!$A$2:$F$793,3,FALSE)</f>
        <v>England</v>
      </c>
      <c r="M20" t="str">
        <f>VLOOKUP($C20,Customer!$A$2:$F$793,4,FALSE)</f>
        <v>Woking</v>
      </c>
      <c r="N20" t="str">
        <f>VLOOKUP($C20,Customer!$A$2:$F$793,5,FALSE)</f>
        <v>North</v>
      </c>
      <c r="O20" t="str">
        <f>VLOOKUP($C20,Customer!$A$2:$F$793,6,FALSE)</f>
        <v>Consumer</v>
      </c>
      <c r="P20" t="str">
        <f>VLOOKUP(E20,Product!$B$2:$C$1811,2,FALSE)</f>
        <v>Office Supplies</v>
      </c>
      <c r="Q20" t="str">
        <f>VLOOKUP(E20,CHOOSE({1,2},Product!$B$2:$B$1811,Product!$A$2:$A$1811),2,FALSE)</f>
        <v>Art</v>
      </c>
      <c r="R20" t="str">
        <f t="shared" si="0"/>
        <v>AZ</v>
      </c>
    </row>
    <row r="21" spans="1:18" x14ac:dyDescent="0.25">
      <c r="A21" t="s">
        <v>2638</v>
      </c>
      <c r="B21" s="35">
        <v>43477</v>
      </c>
      <c r="C21" t="s">
        <v>54</v>
      </c>
      <c r="D21" t="s">
        <v>24</v>
      </c>
      <c r="E21" t="s">
        <v>55</v>
      </c>
      <c r="F21">
        <v>0.1</v>
      </c>
      <c r="G21">
        <v>8141641.2000000002</v>
      </c>
      <c r="H21">
        <v>2433642.75</v>
      </c>
      <c r="I21">
        <v>5</v>
      </c>
      <c r="J21" t="s">
        <v>26</v>
      </c>
      <c r="K21" t="str">
        <f>VLOOKUP(C21,Customer!$A$2:$F$793,2,FALSE)</f>
        <v>Germany</v>
      </c>
      <c r="L21" t="str">
        <f>VLOOKUP($C21,Customer!$A$2:$F$793,3,FALSE)</f>
        <v>Lower Saxony</v>
      </c>
      <c r="M21" t="str">
        <f>VLOOKUP($C21,Customer!$A$2:$F$793,4,FALSE)</f>
        <v>Lohne</v>
      </c>
      <c r="N21" t="str">
        <f>VLOOKUP($C21,Customer!$A$2:$F$793,5,FALSE)</f>
        <v>Central</v>
      </c>
      <c r="O21" t="str">
        <f>VLOOKUP($C21,Customer!$A$2:$F$793,6,FALSE)</f>
        <v>Corporate</v>
      </c>
      <c r="P21" t="str">
        <f>VLOOKUP(E21,Product!$B$2:$C$1811,2,FALSE)</f>
        <v>Furniture</v>
      </c>
      <c r="Q21" t="str">
        <f>VLOOKUP(E21,CHOOSE({1,2},Product!$B$2:$B$1811,Product!$A$2:$A$1811),2,FALSE)</f>
        <v>Bookcases</v>
      </c>
      <c r="R21" t="str">
        <f t="shared" si="0"/>
        <v>AZ</v>
      </c>
    </row>
    <row r="22" spans="1:18" x14ac:dyDescent="0.25">
      <c r="A22" t="s">
        <v>2638</v>
      </c>
      <c r="B22" s="35">
        <v>43477</v>
      </c>
      <c r="C22" t="s">
        <v>54</v>
      </c>
      <c r="D22" t="s">
        <v>24</v>
      </c>
      <c r="E22" t="s">
        <v>53</v>
      </c>
      <c r="F22">
        <v>0</v>
      </c>
      <c r="G22">
        <v>3790582.95</v>
      </c>
      <c r="H22">
        <v>722718.15</v>
      </c>
      <c r="I22">
        <v>5</v>
      </c>
      <c r="J22" t="s">
        <v>22</v>
      </c>
      <c r="K22" t="str">
        <f>VLOOKUP(C22,Customer!$A$2:$F$793,2,FALSE)</f>
        <v>Germany</v>
      </c>
      <c r="L22" t="str">
        <f>VLOOKUP($C22,Customer!$A$2:$F$793,3,FALSE)</f>
        <v>Lower Saxony</v>
      </c>
      <c r="M22" t="str">
        <f>VLOOKUP($C22,Customer!$A$2:$F$793,4,FALSE)</f>
        <v>Lohne</v>
      </c>
      <c r="N22" t="str">
        <f>VLOOKUP($C22,Customer!$A$2:$F$793,5,FALSE)</f>
        <v>Central</v>
      </c>
      <c r="O22" t="str">
        <f>VLOOKUP($C22,Customer!$A$2:$F$793,6,FALSE)</f>
        <v>Corporate</v>
      </c>
      <c r="P22" t="str">
        <f>VLOOKUP(E22,Product!$B$2:$C$1811,2,FALSE)</f>
        <v>Office Supplies</v>
      </c>
      <c r="Q22" t="str">
        <f>VLOOKUP(E22,CHOOSE({1,2},Product!$B$2:$B$1811,Product!$A$2:$A$1811),2,FALSE)</f>
        <v>Art</v>
      </c>
      <c r="R22" t="str">
        <f t="shared" si="0"/>
        <v>AZ</v>
      </c>
    </row>
    <row r="23" spans="1:18" x14ac:dyDescent="0.25">
      <c r="A23" t="s">
        <v>2638</v>
      </c>
      <c r="B23" s="35">
        <v>43477</v>
      </c>
      <c r="C23" t="s">
        <v>54</v>
      </c>
      <c r="D23" t="s">
        <v>24</v>
      </c>
      <c r="E23" t="s">
        <v>56</v>
      </c>
      <c r="F23">
        <v>0</v>
      </c>
      <c r="G23">
        <v>250738.95</v>
      </c>
      <c r="H23">
        <v>88496.1</v>
      </c>
      <c r="I23">
        <v>2</v>
      </c>
      <c r="J23" t="s">
        <v>22</v>
      </c>
      <c r="K23" t="str">
        <f>VLOOKUP(C23,Customer!$A$2:$F$793,2,FALSE)</f>
        <v>Germany</v>
      </c>
      <c r="L23" t="str">
        <f>VLOOKUP($C23,Customer!$A$2:$F$793,3,FALSE)</f>
        <v>Lower Saxony</v>
      </c>
      <c r="M23" t="str">
        <f>VLOOKUP($C23,Customer!$A$2:$F$793,4,FALSE)</f>
        <v>Lohne</v>
      </c>
      <c r="N23" t="str">
        <f>VLOOKUP($C23,Customer!$A$2:$F$793,5,FALSE)</f>
        <v>Central</v>
      </c>
      <c r="O23" t="str">
        <f>VLOOKUP($C23,Customer!$A$2:$F$793,6,FALSE)</f>
        <v>Corporate</v>
      </c>
      <c r="P23" t="str">
        <f>VLOOKUP(E23,Product!$B$2:$C$1811,2,FALSE)</f>
        <v>Office Supplies</v>
      </c>
      <c r="Q23" t="str">
        <f>VLOOKUP(E23,CHOOSE({1,2},Product!$B$2:$B$1811,Product!$A$2:$A$1811),2,FALSE)</f>
        <v>Binders</v>
      </c>
      <c r="R23" t="str">
        <f t="shared" si="0"/>
        <v>AZ</v>
      </c>
    </row>
    <row r="24" spans="1:18" x14ac:dyDescent="0.25">
      <c r="A24" t="s">
        <v>2638</v>
      </c>
      <c r="B24" s="35">
        <v>43477</v>
      </c>
      <c r="C24" t="s">
        <v>54</v>
      </c>
      <c r="D24" t="s">
        <v>24</v>
      </c>
      <c r="E24" t="s">
        <v>57</v>
      </c>
      <c r="F24">
        <v>0</v>
      </c>
      <c r="G24">
        <v>7699160.7000000002</v>
      </c>
      <c r="H24">
        <v>309736.35000000003</v>
      </c>
      <c r="I24">
        <v>2</v>
      </c>
      <c r="J24" t="s">
        <v>26</v>
      </c>
      <c r="K24" t="str">
        <f>VLOOKUP(C24,Customer!$A$2:$F$793,2,FALSE)</f>
        <v>Germany</v>
      </c>
      <c r="L24" t="str">
        <f>VLOOKUP($C24,Customer!$A$2:$F$793,3,FALSE)</f>
        <v>Lower Saxony</v>
      </c>
      <c r="M24" t="str">
        <f>VLOOKUP($C24,Customer!$A$2:$F$793,4,FALSE)</f>
        <v>Lohne</v>
      </c>
      <c r="N24" t="str">
        <f>VLOOKUP($C24,Customer!$A$2:$F$793,5,FALSE)</f>
        <v>Central</v>
      </c>
      <c r="O24" t="str">
        <f>VLOOKUP($C24,Customer!$A$2:$F$793,6,FALSE)</f>
        <v>Corporate</v>
      </c>
      <c r="P24" t="str">
        <f>VLOOKUP(E24,Product!$B$2:$C$1811,2,FALSE)</f>
        <v>Technology</v>
      </c>
      <c r="Q24" t="str">
        <f>VLOOKUP(E24,CHOOSE({1,2},Product!$B$2:$B$1811,Product!$A$2:$A$1811),2,FALSE)</f>
        <v>Machines</v>
      </c>
      <c r="R24" t="str">
        <f t="shared" si="0"/>
        <v>AZ</v>
      </c>
    </row>
    <row r="25" spans="1:18" x14ac:dyDescent="0.25">
      <c r="A25" t="s">
        <v>2639</v>
      </c>
      <c r="B25" s="35">
        <v>43477</v>
      </c>
      <c r="C25" t="s">
        <v>58</v>
      </c>
      <c r="D25" t="s">
        <v>24</v>
      </c>
      <c r="E25" t="s">
        <v>59</v>
      </c>
      <c r="F25">
        <v>0</v>
      </c>
      <c r="G25">
        <v>4277311.5</v>
      </c>
      <c r="H25">
        <v>1032454.5</v>
      </c>
      <c r="I25">
        <v>5</v>
      </c>
      <c r="J25" t="s">
        <v>22</v>
      </c>
      <c r="K25" t="str">
        <f>VLOOKUP(C25,Customer!$A$2:$F$793,2,FALSE)</f>
        <v>United Kingdom</v>
      </c>
      <c r="L25" t="str">
        <f>VLOOKUP($C25,Customer!$A$2:$F$793,3,FALSE)</f>
        <v>England</v>
      </c>
      <c r="M25" t="str">
        <f>VLOOKUP($C25,Customer!$A$2:$F$793,4,FALSE)</f>
        <v>Leicester</v>
      </c>
      <c r="N25" t="str">
        <f>VLOOKUP($C25,Customer!$A$2:$F$793,5,FALSE)</f>
        <v>North</v>
      </c>
      <c r="O25" t="str">
        <f>VLOOKUP($C25,Customer!$A$2:$F$793,6,FALSE)</f>
        <v>Home Office</v>
      </c>
      <c r="P25" t="str">
        <f>VLOOKUP(E25,Product!$B$2:$C$1811,2,FALSE)</f>
        <v>Furniture</v>
      </c>
      <c r="Q25" t="str">
        <f>VLOOKUP(E25,CHOOSE({1,2},Product!$B$2:$B$1811,Product!$A$2:$A$1811),2,FALSE)</f>
        <v>Chairs</v>
      </c>
      <c r="R25" t="str">
        <f t="shared" si="0"/>
        <v>AZ</v>
      </c>
    </row>
    <row r="26" spans="1:18" x14ac:dyDescent="0.25">
      <c r="A26" t="s">
        <v>2640</v>
      </c>
      <c r="B26" s="35">
        <v>43477</v>
      </c>
      <c r="C26" t="s">
        <v>60</v>
      </c>
      <c r="D26" t="s">
        <v>33</v>
      </c>
      <c r="E26" t="s">
        <v>61</v>
      </c>
      <c r="F26">
        <v>0.5</v>
      </c>
      <c r="G26">
        <v>501477.9</v>
      </c>
      <c r="H26">
        <v>-88496.1</v>
      </c>
      <c r="I26">
        <v>2</v>
      </c>
      <c r="J26" t="s">
        <v>26</v>
      </c>
      <c r="K26" t="str">
        <f>VLOOKUP(C26,Customer!$A$2:$F$793,2,FALSE)</f>
        <v>United Kingdom</v>
      </c>
      <c r="L26" t="str">
        <f>VLOOKUP($C26,Customer!$A$2:$F$793,3,FALSE)</f>
        <v>England</v>
      </c>
      <c r="M26" t="str">
        <f>VLOOKUP($C26,Customer!$A$2:$F$793,4,FALSE)</f>
        <v>Sheffield</v>
      </c>
      <c r="N26" t="str">
        <f>VLOOKUP($C26,Customer!$A$2:$F$793,5,FALSE)</f>
        <v>North</v>
      </c>
      <c r="O26" t="str">
        <f>VLOOKUP($C26,Customer!$A$2:$F$793,6,FALSE)</f>
        <v>Consumer</v>
      </c>
      <c r="P26" t="str">
        <f>VLOOKUP(E26,Product!$B$2:$C$1811,2,FALSE)</f>
        <v>Office Supplies</v>
      </c>
      <c r="Q26" t="str">
        <f>VLOOKUP(E26,CHOOSE({1,2},Product!$B$2:$B$1811,Product!$A$2:$A$1811),2,FALSE)</f>
        <v>Paper</v>
      </c>
      <c r="R26" t="str">
        <f t="shared" si="0"/>
        <v>AZ</v>
      </c>
    </row>
    <row r="27" spans="1:18" x14ac:dyDescent="0.25">
      <c r="A27" t="s">
        <v>2641</v>
      </c>
      <c r="B27" s="35">
        <v>43478</v>
      </c>
      <c r="C27" t="s">
        <v>62</v>
      </c>
      <c r="D27" t="s">
        <v>24</v>
      </c>
      <c r="E27" t="s">
        <v>63</v>
      </c>
      <c r="F27">
        <v>0.5</v>
      </c>
      <c r="G27">
        <v>132744.15</v>
      </c>
      <c r="H27">
        <v>-44248.05</v>
      </c>
      <c r="I27">
        <v>3</v>
      </c>
      <c r="J27" t="s">
        <v>26</v>
      </c>
      <c r="K27" t="str">
        <f>VLOOKUP(C27,Customer!$A$2:$F$793,2,FALSE)</f>
        <v>Netherlands</v>
      </c>
      <c r="L27" t="str">
        <f>VLOOKUP($C27,Customer!$A$2:$F$793,3,FALSE)</f>
        <v>South Holland</v>
      </c>
      <c r="M27" t="str">
        <f>VLOOKUP($C27,Customer!$A$2:$F$793,4,FALSE)</f>
        <v>Dordrecht</v>
      </c>
      <c r="N27" t="str">
        <f>VLOOKUP($C27,Customer!$A$2:$F$793,5,FALSE)</f>
        <v>Central</v>
      </c>
      <c r="O27" t="str">
        <f>VLOOKUP($C27,Customer!$A$2:$F$793,6,FALSE)</f>
        <v>Consumer</v>
      </c>
      <c r="P27" t="str">
        <f>VLOOKUP(E27,Product!$B$2:$C$1811,2,FALSE)</f>
        <v>Office Supplies</v>
      </c>
      <c r="Q27" t="str">
        <f>VLOOKUP(E27,CHOOSE({1,2},Product!$B$2:$B$1811,Product!$A$2:$A$1811),2,FALSE)</f>
        <v>Binders</v>
      </c>
      <c r="R27" t="str">
        <f t="shared" si="0"/>
        <v>BN</v>
      </c>
    </row>
    <row r="28" spans="1:18" x14ac:dyDescent="0.25">
      <c r="A28" t="s">
        <v>2641</v>
      </c>
      <c r="B28" s="35">
        <v>43478</v>
      </c>
      <c r="C28" t="s">
        <v>62</v>
      </c>
      <c r="D28" t="s">
        <v>24</v>
      </c>
      <c r="E28" t="s">
        <v>64</v>
      </c>
      <c r="F28">
        <v>0.5</v>
      </c>
      <c r="G28">
        <v>324485.7</v>
      </c>
      <c r="H28">
        <v>-176992.2</v>
      </c>
      <c r="I28">
        <v>4</v>
      </c>
      <c r="J28" t="s">
        <v>26</v>
      </c>
      <c r="K28" t="str">
        <f>VLOOKUP(C28,Customer!$A$2:$F$793,2,FALSE)</f>
        <v>Netherlands</v>
      </c>
      <c r="L28" t="str">
        <f>VLOOKUP($C28,Customer!$A$2:$F$793,3,FALSE)</f>
        <v>South Holland</v>
      </c>
      <c r="M28" t="str">
        <f>VLOOKUP($C28,Customer!$A$2:$F$793,4,FALSE)</f>
        <v>Dordrecht</v>
      </c>
      <c r="N28" t="str">
        <f>VLOOKUP($C28,Customer!$A$2:$F$793,5,FALSE)</f>
        <v>Central</v>
      </c>
      <c r="O28" t="str">
        <f>VLOOKUP($C28,Customer!$A$2:$F$793,6,FALSE)</f>
        <v>Consumer</v>
      </c>
      <c r="P28" t="str">
        <f>VLOOKUP(E28,Product!$B$2:$C$1811,2,FALSE)</f>
        <v>Office Supplies</v>
      </c>
      <c r="Q28" t="str">
        <f>VLOOKUP(E28,CHOOSE({1,2},Product!$B$2:$B$1811,Product!$A$2:$A$1811),2,FALSE)</f>
        <v>Labels</v>
      </c>
      <c r="R28" t="str">
        <f t="shared" si="0"/>
        <v>BN</v>
      </c>
    </row>
    <row r="29" spans="1:18" x14ac:dyDescent="0.25">
      <c r="A29" t="s">
        <v>2641</v>
      </c>
      <c r="B29" s="35">
        <v>43478</v>
      </c>
      <c r="C29" t="s">
        <v>62</v>
      </c>
      <c r="D29" t="s">
        <v>24</v>
      </c>
      <c r="E29" t="s">
        <v>65</v>
      </c>
      <c r="F29">
        <v>0.5</v>
      </c>
      <c r="G29">
        <v>737467.5</v>
      </c>
      <c r="H29">
        <v>-560475.30000000005</v>
      </c>
      <c r="I29">
        <v>2</v>
      </c>
      <c r="J29" t="s">
        <v>22</v>
      </c>
      <c r="K29" t="str">
        <f>VLOOKUP(C29,Customer!$A$2:$F$793,2,FALSE)</f>
        <v>Netherlands</v>
      </c>
      <c r="L29" t="str">
        <f>VLOOKUP($C29,Customer!$A$2:$F$793,3,FALSE)</f>
        <v>South Holland</v>
      </c>
      <c r="M29" t="str">
        <f>VLOOKUP($C29,Customer!$A$2:$F$793,4,FALSE)</f>
        <v>Dordrecht</v>
      </c>
      <c r="N29" t="str">
        <f>VLOOKUP($C29,Customer!$A$2:$F$793,5,FALSE)</f>
        <v>Central</v>
      </c>
      <c r="O29" t="str">
        <f>VLOOKUP($C29,Customer!$A$2:$F$793,6,FALSE)</f>
        <v>Consumer</v>
      </c>
      <c r="P29" t="str">
        <f>VLOOKUP(E29,Product!$B$2:$C$1811,2,FALSE)</f>
        <v>Office Supplies</v>
      </c>
      <c r="Q29" t="str">
        <f>VLOOKUP(E29,CHOOSE({1,2},Product!$B$2:$B$1811,Product!$A$2:$A$1811),2,FALSE)</f>
        <v>Paper</v>
      </c>
      <c r="R29" t="str">
        <f t="shared" si="0"/>
        <v>BN</v>
      </c>
    </row>
    <row r="30" spans="1:18" x14ac:dyDescent="0.25">
      <c r="A30" t="s">
        <v>2641</v>
      </c>
      <c r="B30" s="35">
        <v>43478</v>
      </c>
      <c r="C30" t="s">
        <v>62</v>
      </c>
      <c r="D30" t="s">
        <v>24</v>
      </c>
      <c r="E30" t="s">
        <v>66</v>
      </c>
      <c r="F30">
        <v>0.5</v>
      </c>
      <c r="G30">
        <v>2920371.3000000003</v>
      </c>
      <c r="H30">
        <v>-1932164.85</v>
      </c>
      <c r="I30">
        <v>2</v>
      </c>
      <c r="J30" t="s">
        <v>22</v>
      </c>
      <c r="K30" t="str">
        <f>VLOOKUP(C30,Customer!$A$2:$F$793,2,FALSE)</f>
        <v>Netherlands</v>
      </c>
      <c r="L30" t="str">
        <f>VLOOKUP($C30,Customer!$A$2:$F$793,3,FALSE)</f>
        <v>South Holland</v>
      </c>
      <c r="M30" t="str">
        <f>VLOOKUP($C30,Customer!$A$2:$F$793,4,FALSE)</f>
        <v>Dordrecht</v>
      </c>
      <c r="N30" t="str">
        <f>VLOOKUP($C30,Customer!$A$2:$F$793,5,FALSE)</f>
        <v>Central</v>
      </c>
      <c r="O30" t="str">
        <f>VLOOKUP($C30,Customer!$A$2:$F$793,6,FALSE)</f>
        <v>Consumer</v>
      </c>
      <c r="P30" t="str">
        <f>VLOOKUP(E30,Product!$B$2:$C$1811,2,FALSE)</f>
        <v>Office Supplies</v>
      </c>
      <c r="Q30" t="str">
        <f>VLOOKUP(E30,CHOOSE({1,2},Product!$B$2:$B$1811,Product!$A$2:$A$1811),2,FALSE)</f>
        <v>Storage</v>
      </c>
      <c r="R30" t="str">
        <f t="shared" si="0"/>
        <v>BN</v>
      </c>
    </row>
    <row r="31" spans="1:18" x14ac:dyDescent="0.25">
      <c r="A31" t="s">
        <v>2642</v>
      </c>
      <c r="B31" s="35">
        <v>43478</v>
      </c>
      <c r="C31" t="s">
        <v>67</v>
      </c>
      <c r="D31" t="s">
        <v>24</v>
      </c>
      <c r="E31" t="s">
        <v>68</v>
      </c>
      <c r="F31">
        <v>0.5</v>
      </c>
      <c r="G31">
        <v>457229.85000000003</v>
      </c>
      <c r="H31">
        <v>-206490.9</v>
      </c>
      <c r="I31">
        <v>5</v>
      </c>
      <c r="J31" t="s">
        <v>26</v>
      </c>
      <c r="K31" t="str">
        <f>VLOOKUP(C31,Customer!$A$2:$F$793,2,FALSE)</f>
        <v>Sweden</v>
      </c>
      <c r="L31" t="str">
        <f>VLOOKUP($C31,Customer!$A$2:$F$793,3,FALSE)</f>
        <v>Västra Götaland</v>
      </c>
      <c r="M31" t="str">
        <f>VLOOKUP($C31,Customer!$A$2:$F$793,4,FALSE)</f>
        <v>Gothenburg</v>
      </c>
      <c r="N31" t="str">
        <f>VLOOKUP($C31,Customer!$A$2:$F$793,5,FALSE)</f>
        <v>North</v>
      </c>
      <c r="O31" t="str">
        <f>VLOOKUP($C31,Customer!$A$2:$F$793,6,FALSE)</f>
        <v>Consumer</v>
      </c>
      <c r="P31" t="str">
        <f>VLOOKUP(E31,Product!$B$2:$C$1811,2,FALSE)</f>
        <v>Office Supplies</v>
      </c>
      <c r="Q31" t="str">
        <f>VLOOKUP(E31,CHOOSE({1,2},Product!$B$2:$B$1811,Product!$A$2:$A$1811),2,FALSE)</f>
        <v>Art</v>
      </c>
      <c r="R31" t="str">
        <f t="shared" si="0"/>
        <v>BN</v>
      </c>
    </row>
    <row r="32" spans="1:18" x14ac:dyDescent="0.25">
      <c r="A32" t="s">
        <v>2643</v>
      </c>
      <c r="B32" s="35">
        <v>43479</v>
      </c>
      <c r="C32" t="s">
        <v>69</v>
      </c>
      <c r="D32" t="s">
        <v>24</v>
      </c>
      <c r="E32" t="s">
        <v>70</v>
      </c>
      <c r="F32">
        <v>0</v>
      </c>
      <c r="G32">
        <v>3303854.4</v>
      </c>
      <c r="H32">
        <v>1519183.05</v>
      </c>
      <c r="I32">
        <v>11</v>
      </c>
      <c r="J32" t="s">
        <v>22</v>
      </c>
      <c r="K32" t="str">
        <f>VLOOKUP(C32,Customer!$A$2:$F$793,2,FALSE)</f>
        <v>Austria</v>
      </c>
      <c r="L32" t="str">
        <f>VLOOKUP($C32,Customer!$A$2:$F$793,3,FALSE)</f>
        <v>Vienna</v>
      </c>
      <c r="M32" t="str">
        <f>VLOOKUP($C32,Customer!$A$2:$F$793,4,FALSE)</f>
        <v>Vienna</v>
      </c>
      <c r="N32" t="str">
        <f>VLOOKUP($C32,Customer!$A$2:$F$793,5,FALSE)</f>
        <v>Central</v>
      </c>
      <c r="O32" t="str">
        <f>VLOOKUP($C32,Customer!$A$2:$F$793,6,FALSE)</f>
        <v>Home Office</v>
      </c>
      <c r="P32" t="str">
        <f>VLOOKUP(E32,Product!$B$2:$C$1811,2,FALSE)</f>
        <v>Office Supplies</v>
      </c>
      <c r="Q32" t="str">
        <f>VLOOKUP(E32,CHOOSE({1,2},Product!$B$2:$B$1811,Product!$A$2:$A$1811),2,FALSE)</f>
        <v>Paper</v>
      </c>
      <c r="R32" t="str">
        <f t="shared" si="0"/>
        <v>AZ</v>
      </c>
    </row>
    <row r="33" spans="1:18" x14ac:dyDescent="0.25">
      <c r="A33" t="s">
        <v>2643</v>
      </c>
      <c r="B33" s="35">
        <v>43479</v>
      </c>
      <c r="C33" t="s">
        <v>69</v>
      </c>
      <c r="D33" t="s">
        <v>24</v>
      </c>
      <c r="E33" t="s">
        <v>71</v>
      </c>
      <c r="F33">
        <v>0</v>
      </c>
      <c r="G33">
        <v>7168184.1000000006</v>
      </c>
      <c r="H33">
        <v>1150449.3</v>
      </c>
      <c r="I33">
        <v>3</v>
      </c>
      <c r="J33" t="s">
        <v>22</v>
      </c>
      <c r="K33" t="str">
        <f>VLOOKUP(C33,Customer!$A$2:$F$793,2,FALSE)</f>
        <v>Austria</v>
      </c>
      <c r="L33" t="str">
        <f>VLOOKUP($C33,Customer!$A$2:$F$793,3,FALSE)</f>
        <v>Vienna</v>
      </c>
      <c r="M33" t="str">
        <f>VLOOKUP($C33,Customer!$A$2:$F$793,4,FALSE)</f>
        <v>Vienna</v>
      </c>
      <c r="N33" t="str">
        <f>VLOOKUP($C33,Customer!$A$2:$F$793,5,FALSE)</f>
        <v>Central</v>
      </c>
      <c r="O33" t="str">
        <f>VLOOKUP($C33,Customer!$A$2:$F$793,6,FALSE)</f>
        <v>Home Office</v>
      </c>
      <c r="P33" t="str">
        <f>VLOOKUP(E33,Product!$B$2:$C$1811,2,FALSE)</f>
        <v>Technology</v>
      </c>
      <c r="Q33" t="str">
        <f>VLOOKUP(E33,CHOOSE({1,2},Product!$B$2:$B$1811,Product!$A$2:$A$1811),2,FALSE)</f>
        <v>Machines</v>
      </c>
      <c r="R33" t="str">
        <f t="shared" si="0"/>
        <v>AZ</v>
      </c>
    </row>
    <row r="34" spans="1:18" x14ac:dyDescent="0.25">
      <c r="A34" t="s">
        <v>2643</v>
      </c>
      <c r="B34" s="35">
        <v>43479</v>
      </c>
      <c r="C34" t="s">
        <v>69</v>
      </c>
      <c r="D34" t="s">
        <v>24</v>
      </c>
      <c r="E34" t="s">
        <v>72</v>
      </c>
      <c r="F34">
        <v>0</v>
      </c>
      <c r="G34">
        <v>6489714</v>
      </c>
      <c r="H34">
        <v>973457.1</v>
      </c>
      <c r="I34">
        <v>6</v>
      </c>
      <c r="J34" t="s">
        <v>22</v>
      </c>
      <c r="K34" t="str">
        <f>VLOOKUP(C34,Customer!$A$2:$F$793,2,FALSE)</f>
        <v>Austria</v>
      </c>
      <c r="L34" t="str">
        <f>VLOOKUP($C34,Customer!$A$2:$F$793,3,FALSE)</f>
        <v>Vienna</v>
      </c>
      <c r="M34" t="str">
        <f>VLOOKUP($C34,Customer!$A$2:$F$793,4,FALSE)</f>
        <v>Vienna</v>
      </c>
      <c r="N34" t="str">
        <f>VLOOKUP($C34,Customer!$A$2:$F$793,5,FALSE)</f>
        <v>Central</v>
      </c>
      <c r="O34" t="str">
        <f>VLOOKUP($C34,Customer!$A$2:$F$793,6,FALSE)</f>
        <v>Home Office</v>
      </c>
      <c r="P34" t="str">
        <f>VLOOKUP(E34,Product!$B$2:$C$1811,2,FALSE)</f>
        <v>Technology</v>
      </c>
      <c r="Q34" t="str">
        <f>VLOOKUP(E34,CHOOSE({1,2},Product!$B$2:$B$1811,Product!$A$2:$A$1811),2,FALSE)</f>
        <v>Phones</v>
      </c>
      <c r="R34" t="str">
        <f t="shared" si="0"/>
        <v>AZ</v>
      </c>
    </row>
    <row r="35" spans="1:18" x14ac:dyDescent="0.25">
      <c r="A35" t="s">
        <v>2644</v>
      </c>
      <c r="B35" s="35">
        <v>43480</v>
      </c>
      <c r="C35" t="s">
        <v>73</v>
      </c>
      <c r="D35" t="s">
        <v>20</v>
      </c>
      <c r="E35" t="s">
        <v>74</v>
      </c>
      <c r="F35">
        <v>0.1</v>
      </c>
      <c r="G35">
        <v>3672588.15</v>
      </c>
      <c r="H35">
        <v>44248.05</v>
      </c>
      <c r="I35">
        <v>1</v>
      </c>
      <c r="J35" t="s">
        <v>26</v>
      </c>
      <c r="K35" t="str">
        <f>VLOOKUP(C35,Customer!$A$2:$F$793,2,FALSE)</f>
        <v>Germany</v>
      </c>
      <c r="L35" t="str">
        <f>VLOOKUP($C35,Customer!$A$2:$F$793,3,FALSE)</f>
        <v>Lower Saxony</v>
      </c>
      <c r="M35" t="str">
        <f>VLOOKUP($C35,Customer!$A$2:$F$793,4,FALSE)</f>
        <v>Langen</v>
      </c>
      <c r="N35" t="str">
        <f>VLOOKUP($C35,Customer!$A$2:$F$793,5,FALSE)</f>
        <v>Central</v>
      </c>
      <c r="O35" t="str">
        <f>VLOOKUP($C35,Customer!$A$2:$F$793,6,FALSE)</f>
        <v>Corporate</v>
      </c>
      <c r="P35" t="str">
        <f>VLOOKUP(E35,Product!$B$2:$C$1811,2,FALSE)</f>
        <v>Office Supplies</v>
      </c>
      <c r="Q35" t="str">
        <f>VLOOKUP(E35,CHOOSE({1,2},Product!$B$2:$B$1811,Product!$A$2:$A$1811),2,FALSE)</f>
        <v>Appliances</v>
      </c>
      <c r="R35" t="str">
        <f t="shared" si="0"/>
        <v>AZ</v>
      </c>
    </row>
    <row r="36" spans="1:18" x14ac:dyDescent="0.25">
      <c r="A36" t="s">
        <v>2644</v>
      </c>
      <c r="B36" s="35">
        <v>43480</v>
      </c>
      <c r="C36" t="s">
        <v>73</v>
      </c>
      <c r="D36" t="s">
        <v>20</v>
      </c>
      <c r="E36" t="s">
        <v>75</v>
      </c>
      <c r="F36">
        <v>0</v>
      </c>
      <c r="G36">
        <v>309736.35000000003</v>
      </c>
      <c r="H36">
        <v>103245.45</v>
      </c>
      <c r="I36">
        <v>2</v>
      </c>
      <c r="J36" t="s">
        <v>26</v>
      </c>
      <c r="K36" t="str">
        <f>VLOOKUP(C36,Customer!$A$2:$F$793,2,FALSE)</f>
        <v>Germany</v>
      </c>
      <c r="L36" t="str">
        <f>VLOOKUP($C36,Customer!$A$2:$F$793,3,FALSE)</f>
        <v>Lower Saxony</v>
      </c>
      <c r="M36" t="str">
        <f>VLOOKUP($C36,Customer!$A$2:$F$793,4,FALSE)</f>
        <v>Langen</v>
      </c>
      <c r="N36" t="str">
        <f>VLOOKUP($C36,Customer!$A$2:$F$793,5,FALSE)</f>
        <v>Central</v>
      </c>
      <c r="O36" t="str">
        <f>VLOOKUP($C36,Customer!$A$2:$F$793,6,FALSE)</f>
        <v>Corporate</v>
      </c>
      <c r="P36" t="str">
        <f>VLOOKUP(E36,Product!$B$2:$C$1811,2,FALSE)</f>
        <v>Office Supplies</v>
      </c>
      <c r="Q36" t="str">
        <f>VLOOKUP(E36,CHOOSE({1,2},Product!$B$2:$B$1811,Product!$A$2:$A$1811),2,FALSE)</f>
        <v>Labels</v>
      </c>
      <c r="R36" t="str">
        <f t="shared" si="0"/>
        <v>AZ</v>
      </c>
    </row>
    <row r="37" spans="1:18" x14ac:dyDescent="0.25">
      <c r="A37" t="s">
        <v>2644</v>
      </c>
      <c r="B37" s="35">
        <v>43480</v>
      </c>
      <c r="C37" t="s">
        <v>73</v>
      </c>
      <c r="D37" t="s">
        <v>20</v>
      </c>
      <c r="E37" t="s">
        <v>76</v>
      </c>
      <c r="F37">
        <v>0</v>
      </c>
      <c r="G37">
        <v>2507389.5</v>
      </c>
      <c r="H37">
        <v>368733.75</v>
      </c>
      <c r="I37">
        <v>5</v>
      </c>
      <c r="J37" t="s">
        <v>26</v>
      </c>
      <c r="K37" t="str">
        <f>VLOOKUP(C37,Customer!$A$2:$F$793,2,FALSE)</f>
        <v>Germany</v>
      </c>
      <c r="L37" t="str">
        <f>VLOOKUP($C37,Customer!$A$2:$F$793,3,FALSE)</f>
        <v>Lower Saxony</v>
      </c>
      <c r="M37" t="str">
        <f>VLOOKUP($C37,Customer!$A$2:$F$793,4,FALSE)</f>
        <v>Langen</v>
      </c>
      <c r="N37" t="str">
        <f>VLOOKUP($C37,Customer!$A$2:$F$793,5,FALSE)</f>
        <v>Central</v>
      </c>
      <c r="O37" t="str">
        <f>VLOOKUP($C37,Customer!$A$2:$F$793,6,FALSE)</f>
        <v>Corporate</v>
      </c>
      <c r="P37" t="str">
        <f>VLOOKUP(E37,Product!$B$2:$C$1811,2,FALSE)</f>
        <v>Office Supplies</v>
      </c>
      <c r="Q37" t="str">
        <f>VLOOKUP(E37,CHOOSE({1,2},Product!$B$2:$B$1811,Product!$A$2:$A$1811),2,FALSE)</f>
        <v>Paper</v>
      </c>
      <c r="R37" t="str">
        <f t="shared" si="0"/>
        <v>AZ</v>
      </c>
    </row>
    <row r="38" spans="1:18" x14ac:dyDescent="0.25">
      <c r="A38" t="s">
        <v>2644</v>
      </c>
      <c r="B38" s="35">
        <v>43480</v>
      </c>
      <c r="C38" t="s">
        <v>73</v>
      </c>
      <c r="D38" t="s">
        <v>20</v>
      </c>
      <c r="E38" t="s">
        <v>77</v>
      </c>
      <c r="F38">
        <v>0</v>
      </c>
      <c r="G38">
        <v>811214.25</v>
      </c>
      <c r="H38">
        <v>29498.7</v>
      </c>
      <c r="I38">
        <v>2</v>
      </c>
      <c r="J38" t="s">
        <v>22</v>
      </c>
      <c r="K38" t="str">
        <f>VLOOKUP(C38,Customer!$A$2:$F$793,2,FALSE)</f>
        <v>Germany</v>
      </c>
      <c r="L38" t="str">
        <f>VLOOKUP($C38,Customer!$A$2:$F$793,3,FALSE)</f>
        <v>Lower Saxony</v>
      </c>
      <c r="M38" t="str">
        <f>VLOOKUP($C38,Customer!$A$2:$F$793,4,FALSE)</f>
        <v>Langen</v>
      </c>
      <c r="N38" t="str">
        <f>VLOOKUP($C38,Customer!$A$2:$F$793,5,FALSE)</f>
        <v>Central</v>
      </c>
      <c r="O38" t="str">
        <f>VLOOKUP($C38,Customer!$A$2:$F$793,6,FALSE)</f>
        <v>Corporate</v>
      </c>
      <c r="P38" t="str">
        <f>VLOOKUP(E38,Product!$B$2:$C$1811,2,FALSE)</f>
        <v>Office Supplies</v>
      </c>
      <c r="Q38" t="str">
        <f>VLOOKUP(E38,CHOOSE({1,2},Product!$B$2:$B$1811,Product!$A$2:$A$1811),2,FALSE)</f>
        <v>Supplies</v>
      </c>
      <c r="R38" t="str">
        <f t="shared" si="0"/>
        <v>AZ</v>
      </c>
    </row>
    <row r="39" spans="1:18" x14ac:dyDescent="0.25">
      <c r="A39" t="s">
        <v>2644</v>
      </c>
      <c r="B39" s="35">
        <v>43480</v>
      </c>
      <c r="C39" t="s">
        <v>73</v>
      </c>
      <c r="D39" t="s">
        <v>20</v>
      </c>
      <c r="E39" t="s">
        <v>78</v>
      </c>
      <c r="F39">
        <v>0</v>
      </c>
      <c r="G39">
        <v>7772907.4500000002</v>
      </c>
      <c r="H39">
        <v>162242.85</v>
      </c>
      <c r="I39">
        <v>2</v>
      </c>
      <c r="J39" t="s">
        <v>26</v>
      </c>
      <c r="K39" t="str">
        <f>VLOOKUP(C39,Customer!$A$2:$F$793,2,FALSE)</f>
        <v>Germany</v>
      </c>
      <c r="L39" t="str">
        <f>VLOOKUP($C39,Customer!$A$2:$F$793,3,FALSE)</f>
        <v>Lower Saxony</v>
      </c>
      <c r="M39" t="str">
        <f>VLOOKUP($C39,Customer!$A$2:$F$793,4,FALSE)</f>
        <v>Langen</v>
      </c>
      <c r="N39" t="str">
        <f>VLOOKUP($C39,Customer!$A$2:$F$793,5,FALSE)</f>
        <v>Central</v>
      </c>
      <c r="O39" t="str">
        <f>VLOOKUP($C39,Customer!$A$2:$F$793,6,FALSE)</f>
        <v>Corporate</v>
      </c>
      <c r="P39" t="str">
        <f>VLOOKUP(E39,Product!$B$2:$C$1811,2,FALSE)</f>
        <v>Technology</v>
      </c>
      <c r="Q39" t="str">
        <f>VLOOKUP(E39,CHOOSE({1,2},Product!$B$2:$B$1811,Product!$A$2:$A$1811),2,FALSE)</f>
        <v>Copiers</v>
      </c>
      <c r="R39" t="str">
        <f t="shared" si="0"/>
        <v>AZ</v>
      </c>
    </row>
    <row r="40" spans="1:18" x14ac:dyDescent="0.25">
      <c r="A40" t="s">
        <v>2645</v>
      </c>
      <c r="B40" s="35">
        <v>43482</v>
      </c>
      <c r="C40" t="s">
        <v>79</v>
      </c>
      <c r="D40" t="s">
        <v>24</v>
      </c>
      <c r="E40" t="s">
        <v>80</v>
      </c>
      <c r="F40">
        <v>0.5</v>
      </c>
      <c r="G40">
        <v>250738.95</v>
      </c>
      <c r="H40">
        <v>-117994.8</v>
      </c>
      <c r="I40">
        <v>3</v>
      </c>
      <c r="J40" t="s">
        <v>22</v>
      </c>
      <c r="K40" t="str">
        <f>VLOOKUP(C40,Customer!$A$2:$F$793,2,FALSE)</f>
        <v>Denmark</v>
      </c>
      <c r="L40" t="str">
        <f>VLOOKUP($C40,Customer!$A$2:$F$793,3,FALSE)</f>
        <v>Hovedstaden</v>
      </c>
      <c r="M40" t="str">
        <f>VLOOKUP($C40,Customer!$A$2:$F$793,4,FALSE)</f>
        <v>Copenhagen</v>
      </c>
      <c r="N40" t="str">
        <f>VLOOKUP($C40,Customer!$A$2:$F$793,5,FALSE)</f>
        <v>North</v>
      </c>
      <c r="O40" t="str">
        <f>VLOOKUP($C40,Customer!$A$2:$F$793,6,FALSE)</f>
        <v>Home Office</v>
      </c>
      <c r="P40" t="str">
        <f>VLOOKUP(E40,Product!$B$2:$C$1811,2,FALSE)</f>
        <v>Office Supplies</v>
      </c>
      <c r="Q40" t="str">
        <f>VLOOKUP(E40,CHOOSE({1,2},Product!$B$2:$B$1811,Product!$A$2:$A$1811),2,FALSE)</f>
        <v>Labels</v>
      </c>
      <c r="R40" t="str">
        <f t="shared" si="0"/>
        <v>BN</v>
      </c>
    </row>
    <row r="41" spans="1:18" x14ac:dyDescent="0.25">
      <c r="A41" t="s">
        <v>2646</v>
      </c>
      <c r="B41" s="35">
        <v>43483</v>
      </c>
      <c r="C41" t="s">
        <v>81</v>
      </c>
      <c r="D41" t="s">
        <v>33</v>
      </c>
      <c r="E41" t="s">
        <v>82</v>
      </c>
      <c r="F41">
        <v>0</v>
      </c>
      <c r="G41">
        <v>1592929.8</v>
      </c>
      <c r="H41">
        <v>486728.55</v>
      </c>
      <c r="I41">
        <v>8</v>
      </c>
      <c r="J41" t="s">
        <v>26</v>
      </c>
      <c r="K41" t="str">
        <f>VLOOKUP(C41,Customer!$A$2:$F$793,2,FALSE)</f>
        <v>Spain</v>
      </c>
      <c r="L41" t="str">
        <f>VLOOKUP($C41,Customer!$A$2:$F$793,3,FALSE)</f>
        <v>Valenciana</v>
      </c>
      <c r="M41" t="str">
        <f>VLOOKUP($C41,Customer!$A$2:$F$793,4,FALSE)</f>
        <v>Gandia</v>
      </c>
      <c r="N41" t="str">
        <f>VLOOKUP($C41,Customer!$A$2:$F$793,5,FALSE)</f>
        <v>South</v>
      </c>
      <c r="O41" t="str">
        <f>VLOOKUP($C41,Customer!$A$2:$F$793,6,FALSE)</f>
        <v>Corporate</v>
      </c>
      <c r="P41" t="str">
        <f>VLOOKUP(E41,Product!$B$2:$C$1811,2,FALSE)</f>
        <v>Office Supplies</v>
      </c>
      <c r="Q41" t="str">
        <f>VLOOKUP(E41,CHOOSE({1,2},Product!$B$2:$B$1811,Product!$A$2:$A$1811),2,FALSE)</f>
        <v>Fasteners</v>
      </c>
      <c r="R41" t="str">
        <f t="shared" si="0"/>
        <v>AZ</v>
      </c>
    </row>
    <row r="42" spans="1:18" x14ac:dyDescent="0.25">
      <c r="A42" t="s">
        <v>2647</v>
      </c>
      <c r="B42" s="35">
        <v>43483</v>
      </c>
      <c r="C42" t="s">
        <v>83</v>
      </c>
      <c r="D42" t="s">
        <v>20</v>
      </c>
      <c r="E42" t="s">
        <v>84</v>
      </c>
      <c r="F42">
        <v>0.5</v>
      </c>
      <c r="G42">
        <v>383483.10000000003</v>
      </c>
      <c r="H42">
        <v>-162242.85</v>
      </c>
      <c r="I42">
        <v>1</v>
      </c>
      <c r="J42" t="s">
        <v>22</v>
      </c>
      <c r="K42" t="str">
        <f>VLOOKUP(C42,Customer!$A$2:$F$793,2,FALSE)</f>
        <v>Denmark</v>
      </c>
      <c r="L42" t="str">
        <f>VLOOKUP($C42,Customer!$A$2:$F$793,3,FALSE)</f>
        <v>South Denmark</v>
      </c>
      <c r="M42" t="str">
        <f>VLOOKUP($C42,Customer!$A$2:$F$793,4,FALSE)</f>
        <v>Esbjerg</v>
      </c>
      <c r="N42" t="str">
        <f>VLOOKUP($C42,Customer!$A$2:$F$793,5,FALSE)</f>
        <v>North</v>
      </c>
      <c r="O42" t="str">
        <f>VLOOKUP($C42,Customer!$A$2:$F$793,6,FALSE)</f>
        <v>Consumer</v>
      </c>
      <c r="P42" t="str">
        <f>VLOOKUP(E42,Product!$B$2:$C$1811,2,FALSE)</f>
        <v>Office Supplies</v>
      </c>
      <c r="Q42" t="str">
        <f>VLOOKUP(E42,CHOOSE({1,2},Product!$B$2:$B$1811,Product!$A$2:$A$1811),2,FALSE)</f>
        <v>Binders</v>
      </c>
      <c r="R42" t="str">
        <f t="shared" si="0"/>
        <v>AZ</v>
      </c>
    </row>
    <row r="43" spans="1:18" x14ac:dyDescent="0.25">
      <c r="A43" t="s">
        <v>2648</v>
      </c>
      <c r="B43" s="35">
        <v>43484</v>
      </c>
      <c r="C43" t="s">
        <v>85</v>
      </c>
      <c r="D43" t="s">
        <v>33</v>
      </c>
      <c r="E43" t="s">
        <v>86</v>
      </c>
      <c r="F43">
        <v>0</v>
      </c>
      <c r="G43">
        <v>707968.8</v>
      </c>
      <c r="H43">
        <v>309736.35000000003</v>
      </c>
      <c r="I43">
        <v>3</v>
      </c>
      <c r="J43" t="s">
        <v>22</v>
      </c>
      <c r="K43" t="str">
        <f>VLOOKUP(C43,Customer!$A$2:$F$793,2,FALSE)</f>
        <v>Italy</v>
      </c>
      <c r="L43" t="str">
        <f>VLOOKUP($C43,Customer!$A$2:$F$793,3,FALSE)</f>
        <v>Lombardy</v>
      </c>
      <c r="M43" t="str">
        <f>VLOOKUP($C43,Customer!$A$2:$F$793,4,FALSE)</f>
        <v>Sesto San Giovanni</v>
      </c>
      <c r="N43" t="str">
        <f>VLOOKUP($C43,Customer!$A$2:$F$793,5,FALSE)</f>
        <v>South</v>
      </c>
      <c r="O43" t="str">
        <f>VLOOKUP($C43,Customer!$A$2:$F$793,6,FALSE)</f>
        <v>Corporate</v>
      </c>
      <c r="P43" t="str">
        <f>VLOOKUP(E43,Product!$B$2:$C$1811,2,FALSE)</f>
        <v>Office Supplies</v>
      </c>
      <c r="Q43" t="str">
        <f>VLOOKUP(E43,CHOOSE({1,2},Product!$B$2:$B$1811,Product!$A$2:$A$1811),2,FALSE)</f>
        <v>Envelopes</v>
      </c>
      <c r="R43" t="str">
        <f t="shared" si="0"/>
        <v>AZ</v>
      </c>
    </row>
    <row r="44" spans="1:18" x14ac:dyDescent="0.25">
      <c r="A44" t="s">
        <v>2649</v>
      </c>
      <c r="B44" s="35">
        <v>43484</v>
      </c>
      <c r="C44" t="s">
        <v>87</v>
      </c>
      <c r="D44" t="s">
        <v>33</v>
      </c>
      <c r="E44" t="s">
        <v>88</v>
      </c>
      <c r="F44">
        <v>0</v>
      </c>
      <c r="G44">
        <v>2138655.75</v>
      </c>
      <c r="H44">
        <v>648971.4</v>
      </c>
      <c r="I44">
        <v>3</v>
      </c>
      <c r="J44" t="s">
        <v>26</v>
      </c>
      <c r="K44" t="str">
        <f>VLOOKUP(C44,Customer!$A$2:$F$793,2,FALSE)</f>
        <v>Italy</v>
      </c>
      <c r="L44" t="str">
        <f>VLOOKUP($C44,Customer!$A$2:$F$793,3,FALSE)</f>
        <v>Sicily</v>
      </c>
      <c r="M44" t="str">
        <f>VLOOKUP($C44,Customer!$A$2:$F$793,4,FALSE)</f>
        <v>Trapani</v>
      </c>
      <c r="N44" t="str">
        <f>VLOOKUP($C44,Customer!$A$2:$F$793,5,FALSE)</f>
        <v>South</v>
      </c>
      <c r="O44" t="str">
        <f>VLOOKUP($C44,Customer!$A$2:$F$793,6,FALSE)</f>
        <v>Home Office</v>
      </c>
      <c r="P44" t="str">
        <f>VLOOKUP(E44,Product!$B$2:$C$1811,2,FALSE)</f>
        <v>Office Supplies</v>
      </c>
      <c r="Q44" t="str">
        <f>VLOOKUP(E44,CHOOSE({1,2},Product!$B$2:$B$1811,Product!$A$2:$A$1811),2,FALSE)</f>
        <v>Binders</v>
      </c>
      <c r="R44" t="str">
        <f t="shared" si="0"/>
        <v>AZ</v>
      </c>
    </row>
    <row r="45" spans="1:18" x14ac:dyDescent="0.25">
      <c r="A45" t="s">
        <v>2649</v>
      </c>
      <c r="B45" s="35">
        <v>43484</v>
      </c>
      <c r="C45" t="s">
        <v>87</v>
      </c>
      <c r="D45" t="s">
        <v>33</v>
      </c>
      <c r="E45" t="s">
        <v>89</v>
      </c>
      <c r="F45">
        <v>0.4</v>
      </c>
      <c r="G45">
        <v>707968.8</v>
      </c>
      <c r="H45">
        <v>117994.8</v>
      </c>
      <c r="I45">
        <v>3</v>
      </c>
      <c r="J45" t="s">
        <v>22</v>
      </c>
      <c r="K45" t="str">
        <f>VLOOKUP(C45,Customer!$A$2:$F$793,2,FALSE)</f>
        <v>Italy</v>
      </c>
      <c r="L45" t="str">
        <f>VLOOKUP($C45,Customer!$A$2:$F$793,3,FALSE)</f>
        <v>Sicily</v>
      </c>
      <c r="M45" t="str">
        <f>VLOOKUP($C45,Customer!$A$2:$F$793,4,FALSE)</f>
        <v>Trapani</v>
      </c>
      <c r="N45" t="str">
        <f>VLOOKUP($C45,Customer!$A$2:$F$793,5,FALSE)</f>
        <v>South</v>
      </c>
      <c r="O45" t="str">
        <f>VLOOKUP($C45,Customer!$A$2:$F$793,6,FALSE)</f>
        <v>Home Office</v>
      </c>
      <c r="P45" t="str">
        <f>VLOOKUP(E45,Product!$B$2:$C$1811,2,FALSE)</f>
        <v>Office Supplies</v>
      </c>
      <c r="Q45" t="str">
        <f>VLOOKUP(E45,CHOOSE({1,2},Product!$B$2:$B$1811,Product!$A$2:$A$1811),2,FALSE)</f>
        <v>Storage</v>
      </c>
      <c r="R45" t="str">
        <f t="shared" si="0"/>
        <v>AZ</v>
      </c>
    </row>
    <row r="46" spans="1:18" x14ac:dyDescent="0.25">
      <c r="A46" t="s">
        <v>2650</v>
      </c>
      <c r="B46" s="35">
        <v>43485</v>
      </c>
      <c r="C46" t="s">
        <v>90</v>
      </c>
      <c r="D46" t="s">
        <v>24</v>
      </c>
      <c r="E46" t="s">
        <v>91</v>
      </c>
      <c r="F46">
        <v>0</v>
      </c>
      <c r="G46">
        <v>855462.3</v>
      </c>
      <c r="H46">
        <v>117994.8</v>
      </c>
      <c r="I46">
        <v>2</v>
      </c>
      <c r="J46" t="s">
        <v>26</v>
      </c>
      <c r="K46" t="str">
        <f>VLOOKUP(C46,Customer!$A$2:$F$793,2,FALSE)</f>
        <v>France</v>
      </c>
      <c r="L46" t="str">
        <f>VLOOKUP($C46,Customer!$A$2:$F$793,3,FALSE)</f>
        <v>Ile-de-France</v>
      </c>
      <c r="M46" t="str">
        <f>VLOOKUP($C46,Customer!$A$2:$F$793,4,FALSE)</f>
        <v>Villiers-sur-Marne</v>
      </c>
      <c r="N46" t="str">
        <f>VLOOKUP($C46,Customer!$A$2:$F$793,5,FALSE)</f>
        <v>Central</v>
      </c>
      <c r="O46" t="str">
        <f>VLOOKUP($C46,Customer!$A$2:$F$793,6,FALSE)</f>
        <v>Consumer</v>
      </c>
      <c r="P46" t="str">
        <f>VLOOKUP(E46,Product!$B$2:$C$1811,2,FALSE)</f>
        <v>Office Supplies</v>
      </c>
      <c r="Q46" t="str">
        <f>VLOOKUP(E46,CHOOSE({1,2},Product!$B$2:$B$1811,Product!$A$2:$A$1811),2,FALSE)</f>
        <v>Art</v>
      </c>
      <c r="R46" t="str">
        <f t="shared" si="0"/>
        <v>AZ</v>
      </c>
    </row>
    <row r="47" spans="1:18" x14ac:dyDescent="0.25">
      <c r="A47" t="s">
        <v>2651</v>
      </c>
      <c r="B47" s="35">
        <v>43486</v>
      </c>
      <c r="C47" t="s">
        <v>92</v>
      </c>
      <c r="D47" t="s">
        <v>24</v>
      </c>
      <c r="E47" t="s">
        <v>93</v>
      </c>
      <c r="F47">
        <v>0</v>
      </c>
      <c r="G47">
        <v>7300928.25</v>
      </c>
      <c r="H47">
        <v>3436598.5500000003</v>
      </c>
      <c r="I47">
        <v>2</v>
      </c>
      <c r="J47" t="s">
        <v>22</v>
      </c>
      <c r="K47" t="str">
        <f>VLOOKUP(C47,Customer!$A$2:$F$793,2,FALSE)</f>
        <v>Germany</v>
      </c>
      <c r="L47" t="str">
        <f>VLOOKUP($C47,Customer!$A$2:$F$793,3,FALSE)</f>
        <v>North Rhine-Westphalia</v>
      </c>
      <c r="M47" t="str">
        <f>VLOOKUP($C47,Customer!$A$2:$F$793,4,FALSE)</f>
        <v>Bielefeld</v>
      </c>
      <c r="N47" t="str">
        <f>VLOOKUP($C47,Customer!$A$2:$F$793,5,FALSE)</f>
        <v>Central</v>
      </c>
      <c r="O47" t="str">
        <f>VLOOKUP($C47,Customer!$A$2:$F$793,6,FALSE)</f>
        <v>Consumer</v>
      </c>
      <c r="P47" t="str">
        <f>VLOOKUP(E47,Product!$B$2:$C$1811,2,FALSE)</f>
        <v>Technology</v>
      </c>
      <c r="Q47" t="str">
        <f>VLOOKUP(E47,CHOOSE({1,2},Product!$B$2:$B$1811,Product!$A$2:$A$1811),2,FALSE)</f>
        <v>Accessories</v>
      </c>
      <c r="R47" t="str">
        <f t="shared" si="0"/>
        <v>AZ</v>
      </c>
    </row>
    <row r="48" spans="1:18" x14ac:dyDescent="0.25">
      <c r="A48" t="s">
        <v>2652</v>
      </c>
      <c r="B48" s="35">
        <v>43487</v>
      </c>
      <c r="C48" t="s">
        <v>94</v>
      </c>
      <c r="D48" t="s">
        <v>24</v>
      </c>
      <c r="E48" t="s">
        <v>95</v>
      </c>
      <c r="F48">
        <v>0</v>
      </c>
      <c r="G48">
        <v>176992.2</v>
      </c>
      <c r="H48">
        <v>44248.05</v>
      </c>
      <c r="I48">
        <v>2</v>
      </c>
      <c r="J48" t="s">
        <v>26</v>
      </c>
      <c r="K48" t="str">
        <f>VLOOKUP(C48,Customer!$A$2:$F$793,2,FALSE)</f>
        <v>Belgium</v>
      </c>
      <c r="L48" t="str">
        <f>VLOOKUP($C48,Customer!$A$2:$F$793,3,FALSE)</f>
        <v>Flemish Brabant</v>
      </c>
      <c r="M48" t="str">
        <f>VLOOKUP($C48,Customer!$A$2:$F$793,4,FALSE)</f>
        <v>Leuven</v>
      </c>
      <c r="N48" t="str">
        <f>VLOOKUP($C48,Customer!$A$2:$F$793,5,FALSE)</f>
        <v>Central</v>
      </c>
      <c r="O48" t="str">
        <f>VLOOKUP($C48,Customer!$A$2:$F$793,6,FALSE)</f>
        <v>Home Office</v>
      </c>
      <c r="P48" t="str">
        <f>VLOOKUP(E48,Product!$B$2:$C$1811,2,FALSE)</f>
        <v>Office Supplies</v>
      </c>
      <c r="Q48" t="str">
        <f>VLOOKUP(E48,CHOOSE({1,2},Product!$B$2:$B$1811,Product!$A$2:$A$1811),2,FALSE)</f>
        <v>Binders</v>
      </c>
      <c r="R48" t="str">
        <f t="shared" si="0"/>
        <v>AZ</v>
      </c>
    </row>
    <row r="49" spans="1:18" x14ac:dyDescent="0.25">
      <c r="A49" t="s">
        <v>2652</v>
      </c>
      <c r="B49" s="35">
        <v>43487</v>
      </c>
      <c r="C49" t="s">
        <v>94</v>
      </c>
      <c r="D49" t="s">
        <v>24</v>
      </c>
      <c r="E49" t="s">
        <v>96</v>
      </c>
      <c r="F49">
        <v>0</v>
      </c>
      <c r="G49">
        <v>9823067.0999999996</v>
      </c>
      <c r="H49">
        <v>1769922</v>
      </c>
      <c r="I49">
        <v>5</v>
      </c>
      <c r="J49" t="s">
        <v>26</v>
      </c>
      <c r="K49" t="str">
        <f>VLOOKUP(C49,Customer!$A$2:$F$793,2,FALSE)</f>
        <v>Belgium</v>
      </c>
      <c r="L49" t="str">
        <f>VLOOKUP($C49,Customer!$A$2:$F$793,3,FALSE)</f>
        <v>Flemish Brabant</v>
      </c>
      <c r="M49" t="str">
        <f>VLOOKUP($C49,Customer!$A$2:$F$793,4,FALSE)</f>
        <v>Leuven</v>
      </c>
      <c r="N49" t="str">
        <f>VLOOKUP($C49,Customer!$A$2:$F$793,5,FALSE)</f>
        <v>Central</v>
      </c>
      <c r="O49" t="str">
        <f>VLOOKUP($C49,Customer!$A$2:$F$793,6,FALSE)</f>
        <v>Home Office</v>
      </c>
      <c r="P49" t="str">
        <f>VLOOKUP(E49,Product!$B$2:$C$1811,2,FALSE)</f>
        <v>Office Supplies</v>
      </c>
      <c r="Q49" t="str">
        <f>VLOOKUP(E49,CHOOSE({1,2},Product!$B$2:$B$1811,Product!$A$2:$A$1811),2,FALSE)</f>
        <v>Storage</v>
      </c>
      <c r="R49" t="str">
        <f t="shared" si="0"/>
        <v>AZ</v>
      </c>
    </row>
    <row r="50" spans="1:18" x14ac:dyDescent="0.25">
      <c r="A50" t="s">
        <v>2653</v>
      </c>
      <c r="B50" s="35">
        <v>43487</v>
      </c>
      <c r="C50" t="s">
        <v>97</v>
      </c>
      <c r="D50" t="s">
        <v>24</v>
      </c>
      <c r="E50" t="s">
        <v>98</v>
      </c>
      <c r="F50">
        <v>0</v>
      </c>
      <c r="G50">
        <v>12168213.75</v>
      </c>
      <c r="H50">
        <v>4985280.3</v>
      </c>
      <c r="I50">
        <v>2</v>
      </c>
      <c r="J50" t="s">
        <v>26</v>
      </c>
      <c r="K50" t="str">
        <f>VLOOKUP(C50,Customer!$A$2:$F$793,2,FALSE)</f>
        <v>Italy</v>
      </c>
      <c r="L50" t="str">
        <f>VLOOKUP($C50,Customer!$A$2:$F$793,3,FALSE)</f>
        <v>Tuscany</v>
      </c>
      <c r="M50" t="str">
        <f>VLOOKUP($C50,Customer!$A$2:$F$793,4,FALSE)</f>
        <v>Prato</v>
      </c>
      <c r="N50" t="str">
        <f>VLOOKUP($C50,Customer!$A$2:$F$793,5,FALSE)</f>
        <v>South</v>
      </c>
      <c r="O50" t="str">
        <f>VLOOKUP($C50,Customer!$A$2:$F$793,6,FALSE)</f>
        <v>Home Office</v>
      </c>
      <c r="P50" t="str">
        <f>VLOOKUP(E50,Product!$B$2:$C$1811,2,FALSE)</f>
        <v>Furniture</v>
      </c>
      <c r="Q50" t="str">
        <f>VLOOKUP(E50,CHOOSE({1,2},Product!$B$2:$B$1811,Product!$A$2:$A$1811),2,FALSE)</f>
        <v>Bookcases</v>
      </c>
      <c r="R50" t="str">
        <f t="shared" si="0"/>
        <v>AZ</v>
      </c>
    </row>
    <row r="51" spans="1:18" x14ac:dyDescent="0.25">
      <c r="A51" t="s">
        <v>2653</v>
      </c>
      <c r="B51" s="35">
        <v>43487</v>
      </c>
      <c r="C51" t="s">
        <v>97</v>
      </c>
      <c r="D51" t="s">
        <v>24</v>
      </c>
      <c r="E51" t="s">
        <v>99</v>
      </c>
      <c r="F51">
        <v>0</v>
      </c>
      <c r="G51">
        <v>796464.9</v>
      </c>
      <c r="H51">
        <v>176992.2</v>
      </c>
      <c r="I51">
        <v>1</v>
      </c>
      <c r="J51" t="s">
        <v>26</v>
      </c>
      <c r="K51" t="str">
        <f>VLOOKUP(C51,Customer!$A$2:$F$793,2,FALSE)</f>
        <v>Italy</v>
      </c>
      <c r="L51" t="str">
        <f>VLOOKUP($C51,Customer!$A$2:$F$793,3,FALSE)</f>
        <v>Tuscany</v>
      </c>
      <c r="M51" t="str">
        <f>VLOOKUP($C51,Customer!$A$2:$F$793,4,FALSE)</f>
        <v>Prato</v>
      </c>
      <c r="N51" t="str">
        <f>VLOOKUP($C51,Customer!$A$2:$F$793,5,FALSE)</f>
        <v>South</v>
      </c>
      <c r="O51" t="str">
        <f>VLOOKUP($C51,Customer!$A$2:$F$793,6,FALSE)</f>
        <v>Home Office</v>
      </c>
      <c r="P51" t="str">
        <f>VLOOKUP(E51,Product!$B$2:$C$1811,2,FALSE)</f>
        <v>Office Supplies</v>
      </c>
      <c r="Q51" t="str">
        <f>VLOOKUP(E51,CHOOSE({1,2},Product!$B$2:$B$1811,Product!$A$2:$A$1811),2,FALSE)</f>
        <v>Art</v>
      </c>
      <c r="R51" t="str">
        <f t="shared" si="0"/>
        <v>AZ</v>
      </c>
    </row>
    <row r="52" spans="1:18" x14ac:dyDescent="0.25">
      <c r="A52" t="s">
        <v>2653</v>
      </c>
      <c r="B52" s="35">
        <v>43487</v>
      </c>
      <c r="C52" t="s">
        <v>97</v>
      </c>
      <c r="D52" t="s">
        <v>24</v>
      </c>
      <c r="E52" t="s">
        <v>100</v>
      </c>
      <c r="F52">
        <v>0.4</v>
      </c>
      <c r="G52">
        <v>13112172.15</v>
      </c>
      <c r="H52">
        <v>870211.65</v>
      </c>
      <c r="I52">
        <v>7</v>
      </c>
      <c r="J52" t="s">
        <v>26</v>
      </c>
      <c r="K52" t="str">
        <f>VLOOKUP(C52,Customer!$A$2:$F$793,2,FALSE)</f>
        <v>Italy</v>
      </c>
      <c r="L52" t="str">
        <f>VLOOKUP($C52,Customer!$A$2:$F$793,3,FALSE)</f>
        <v>Tuscany</v>
      </c>
      <c r="M52" t="str">
        <f>VLOOKUP($C52,Customer!$A$2:$F$793,4,FALSE)</f>
        <v>Prato</v>
      </c>
      <c r="N52" t="str">
        <f>VLOOKUP($C52,Customer!$A$2:$F$793,5,FALSE)</f>
        <v>South</v>
      </c>
      <c r="O52" t="str">
        <f>VLOOKUP($C52,Customer!$A$2:$F$793,6,FALSE)</f>
        <v>Home Office</v>
      </c>
      <c r="P52" t="str">
        <f>VLOOKUP(E52,Product!$B$2:$C$1811,2,FALSE)</f>
        <v>Office Supplies</v>
      </c>
      <c r="Q52" t="str">
        <f>VLOOKUP(E52,CHOOSE({1,2},Product!$B$2:$B$1811,Product!$A$2:$A$1811),2,FALSE)</f>
        <v>Storage</v>
      </c>
      <c r="R52" t="str">
        <f t="shared" si="0"/>
        <v>AZ</v>
      </c>
    </row>
    <row r="53" spans="1:18" x14ac:dyDescent="0.25">
      <c r="A53" t="s">
        <v>2654</v>
      </c>
      <c r="B53" s="35">
        <v>43489</v>
      </c>
      <c r="C53" t="s">
        <v>101</v>
      </c>
      <c r="D53" t="s">
        <v>20</v>
      </c>
      <c r="E53" t="s">
        <v>102</v>
      </c>
      <c r="F53">
        <v>0</v>
      </c>
      <c r="G53">
        <v>412981.8</v>
      </c>
      <c r="H53">
        <v>58997.4</v>
      </c>
      <c r="I53">
        <v>1</v>
      </c>
      <c r="J53" t="s">
        <v>22</v>
      </c>
      <c r="K53" t="str">
        <f>VLOOKUP(C53,Customer!$A$2:$F$793,2,FALSE)</f>
        <v>Italy</v>
      </c>
      <c r="L53" t="str">
        <f>VLOOKUP($C53,Customer!$A$2:$F$793,3,FALSE)</f>
        <v>Sicily</v>
      </c>
      <c r="M53" t="str">
        <f>VLOOKUP($C53,Customer!$A$2:$F$793,4,FALSE)</f>
        <v>Gela</v>
      </c>
      <c r="N53" t="str">
        <f>VLOOKUP($C53,Customer!$A$2:$F$793,5,FALSE)</f>
        <v>South</v>
      </c>
      <c r="O53" t="str">
        <f>VLOOKUP($C53,Customer!$A$2:$F$793,6,FALSE)</f>
        <v>Home Office</v>
      </c>
      <c r="P53" t="str">
        <f>VLOOKUP(E53,Product!$B$2:$C$1811,2,FALSE)</f>
        <v>Office Supplies</v>
      </c>
      <c r="Q53" t="str">
        <f>VLOOKUP(E53,CHOOSE({1,2},Product!$B$2:$B$1811,Product!$A$2:$A$1811),2,FALSE)</f>
        <v>Art</v>
      </c>
      <c r="R53" t="str">
        <f t="shared" si="0"/>
        <v>AZ</v>
      </c>
    </row>
    <row r="54" spans="1:18" x14ac:dyDescent="0.25">
      <c r="A54" t="s">
        <v>2655</v>
      </c>
      <c r="B54" s="35">
        <v>43489</v>
      </c>
      <c r="C54" t="s">
        <v>103</v>
      </c>
      <c r="D54" t="s">
        <v>33</v>
      </c>
      <c r="E54" t="s">
        <v>104</v>
      </c>
      <c r="F54">
        <v>0.6</v>
      </c>
      <c r="G54">
        <v>1076702.55</v>
      </c>
      <c r="H54">
        <v>-840712.95000000007</v>
      </c>
      <c r="I54">
        <v>1</v>
      </c>
      <c r="J54" t="s">
        <v>26</v>
      </c>
      <c r="K54" t="str">
        <f>VLOOKUP(C54,Customer!$A$2:$F$793,2,FALSE)</f>
        <v>Italy</v>
      </c>
      <c r="L54" t="str">
        <f>VLOOKUP($C54,Customer!$A$2:$F$793,3,FALSE)</f>
        <v>Emilia-Romagna</v>
      </c>
      <c r="M54" t="str">
        <f>VLOOKUP($C54,Customer!$A$2:$F$793,4,FALSE)</f>
        <v>Bologna</v>
      </c>
      <c r="N54" t="str">
        <f>VLOOKUP($C54,Customer!$A$2:$F$793,5,FALSE)</f>
        <v>South</v>
      </c>
      <c r="O54" t="str">
        <f>VLOOKUP($C54,Customer!$A$2:$F$793,6,FALSE)</f>
        <v>Consumer</v>
      </c>
      <c r="P54" t="str">
        <f>VLOOKUP(E54,Product!$B$2:$C$1811,2,FALSE)</f>
        <v>Furniture</v>
      </c>
      <c r="Q54" t="str">
        <f>VLOOKUP(E54,CHOOSE({1,2},Product!$B$2:$B$1811,Product!$A$2:$A$1811),2,FALSE)</f>
        <v>Chairs</v>
      </c>
      <c r="R54" t="str">
        <f t="shared" si="0"/>
        <v>BN</v>
      </c>
    </row>
    <row r="55" spans="1:18" x14ac:dyDescent="0.25">
      <c r="A55" t="s">
        <v>2655</v>
      </c>
      <c r="B55" s="35">
        <v>43489</v>
      </c>
      <c r="C55" t="s">
        <v>103</v>
      </c>
      <c r="D55" t="s">
        <v>33</v>
      </c>
      <c r="E55" t="s">
        <v>105</v>
      </c>
      <c r="F55">
        <v>0.6</v>
      </c>
      <c r="G55">
        <v>1017705.15</v>
      </c>
      <c r="H55">
        <v>-1401188.25</v>
      </c>
      <c r="I55">
        <v>3</v>
      </c>
      <c r="J55" t="s">
        <v>22</v>
      </c>
      <c r="K55" t="str">
        <f>VLOOKUP(C55,Customer!$A$2:$F$793,2,FALSE)</f>
        <v>Italy</v>
      </c>
      <c r="L55" t="str">
        <f>VLOOKUP($C55,Customer!$A$2:$F$793,3,FALSE)</f>
        <v>Emilia-Romagna</v>
      </c>
      <c r="M55" t="str">
        <f>VLOOKUP($C55,Customer!$A$2:$F$793,4,FALSE)</f>
        <v>Bologna</v>
      </c>
      <c r="N55" t="str">
        <f>VLOOKUP($C55,Customer!$A$2:$F$793,5,FALSE)</f>
        <v>South</v>
      </c>
      <c r="O55" t="str">
        <f>VLOOKUP($C55,Customer!$A$2:$F$793,6,FALSE)</f>
        <v>Consumer</v>
      </c>
      <c r="P55" t="str">
        <f>VLOOKUP(E55,Product!$B$2:$C$1811,2,FALSE)</f>
        <v>Furniture</v>
      </c>
      <c r="Q55" t="str">
        <f>VLOOKUP(E55,CHOOSE({1,2},Product!$B$2:$B$1811,Product!$A$2:$A$1811),2,FALSE)</f>
        <v>Chairs</v>
      </c>
      <c r="R55" t="str">
        <f t="shared" si="0"/>
        <v>BN</v>
      </c>
    </row>
    <row r="56" spans="1:18" x14ac:dyDescent="0.25">
      <c r="A56" t="s">
        <v>2655</v>
      </c>
      <c r="B56" s="35">
        <v>43489</v>
      </c>
      <c r="C56" t="s">
        <v>103</v>
      </c>
      <c r="D56" t="s">
        <v>33</v>
      </c>
      <c r="E56" t="s">
        <v>106</v>
      </c>
      <c r="F56">
        <v>0</v>
      </c>
      <c r="G56">
        <v>604723.35</v>
      </c>
      <c r="H56">
        <v>44248.05</v>
      </c>
      <c r="I56">
        <v>4</v>
      </c>
      <c r="J56" t="s">
        <v>26</v>
      </c>
      <c r="K56" t="str">
        <f>VLOOKUP(C56,Customer!$A$2:$F$793,2,FALSE)</f>
        <v>Italy</v>
      </c>
      <c r="L56" t="str">
        <f>VLOOKUP($C56,Customer!$A$2:$F$793,3,FALSE)</f>
        <v>Emilia-Romagna</v>
      </c>
      <c r="M56" t="str">
        <f>VLOOKUP($C56,Customer!$A$2:$F$793,4,FALSE)</f>
        <v>Bologna</v>
      </c>
      <c r="N56" t="str">
        <f>VLOOKUP($C56,Customer!$A$2:$F$793,5,FALSE)</f>
        <v>South</v>
      </c>
      <c r="O56" t="str">
        <f>VLOOKUP($C56,Customer!$A$2:$F$793,6,FALSE)</f>
        <v>Consumer</v>
      </c>
      <c r="P56" t="str">
        <f>VLOOKUP(E56,Product!$B$2:$C$1811,2,FALSE)</f>
        <v>Office Supplies</v>
      </c>
      <c r="Q56" t="str">
        <f>VLOOKUP(E56,CHOOSE({1,2},Product!$B$2:$B$1811,Product!$A$2:$A$1811),2,FALSE)</f>
        <v>Fasteners</v>
      </c>
      <c r="R56" t="str">
        <f t="shared" si="0"/>
        <v>BN</v>
      </c>
    </row>
    <row r="57" spans="1:18" x14ac:dyDescent="0.25">
      <c r="A57" t="s">
        <v>2655</v>
      </c>
      <c r="B57" s="35">
        <v>43489</v>
      </c>
      <c r="C57" t="s">
        <v>103</v>
      </c>
      <c r="D57" t="s">
        <v>33</v>
      </c>
      <c r="E57" t="s">
        <v>107</v>
      </c>
      <c r="F57">
        <v>0</v>
      </c>
      <c r="G57">
        <v>796464.9</v>
      </c>
      <c r="H57">
        <v>117994.8</v>
      </c>
      <c r="I57">
        <v>5</v>
      </c>
      <c r="J57" t="s">
        <v>26</v>
      </c>
      <c r="K57" t="str">
        <f>VLOOKUP(C57,Customer!$A$2:$F$793,2,FALSE)</f>
        <v>Italy</v>
      </c>
      <c r="L57" t="str">
        <f>VLOOKUP($C57,Customer!$A$2:$F$793,3,FALSE)</f>
        <v>Emilia-Romagna</v>
      </c>
      <c r="M57" t="str">
        <f>VLOOKUP($C57,Customer!$A$2:$F$793,4,FALSE)</f>
        <v>Bologna</v>
      </c>
      <c r="N57" t="str">
        <f>VLOOKUP($C57,Customer!$A$2:$F$793,5,FALSE)</f>
        <v>South</v>
      </c>
      <c r="O57" t="str">
        <f>VLOOKUP($C57,Customer!$A$2:$F$793,6,FALSE)</f>
        <v>Consumer</v>
      </c>
      <c r="P57" t="str">
        <f>VLOOKUP(E57,Product!$B$2:$C$1811,2,FALSE)</f>
        <v>Office Supplies</v>
      </c>
      <c r="Q57" t="str">
        <f>VLOOKUP(E57,CHOOSE({1,2},Product!$B$2:$B$1811,Product!$A$2:$A$1811),2,FALSE)</f>
        <v>Labels</v>
      </c>
      <c r="R57" t="str">
        <f t="shared" si="0"/>
        <v>BN</v>
      </c>
    </row>
    <row r="58" spans="1:18" x14ac:dyDescent="0.25">
      <c r="A58" t="s">
        <v>2655</v>
      </c>
      <c r="B58" s="35">
        <v>43489</v>
      </c>
      <c r="C58" t="s">
        <v>103</v>
      </c>
      <c r="D58" t="s">
        <v>33</v>
      </c>
      <c r="E58" t="s">
        <v>108</v>
      </c>
      <c r="F58">
        <v>0</v>
      </c>
      <c r="G58">
        <v>811214.25</v>
      </c>
      <c r="H58">
        <v>44248.05</v>
      </c>
      <c r="I58">
        <v>3</v>
      </c>
      <c r="J58" t="s">
        <v>22</v>
      </c>
      <c r="K58" t="str">
        <f>VLOOKUP(C58,Customer!$A$2:$F$793,2,FALSE)</f>
        <v>Italy</v>
      </c>
      <c r="L58" t="str">
        <f>VLOOKUP($C58,Customer!$A$2:$F$793,3,FALSE)</f>
        <v>Emilia-Romagna</v>
      </c>
      <c r="M58" t="str">
        <f>VLOOKUP($C58,Customer!$A$2:$F$793,4,FALSE)</f>
        <v>Bologna</v>
      </c>
      <c r="N58" t="str">
        <f>VLOOKUP($C58,Customer!$A$2:$F$793,5,FALSE)</f>
        <v>South</v>
      </c>
      <c r="O58" t="str">
        <f>VLOOKUP($C58,Customer!$A$2:$F$793,6,FALSE)</f>
        <v>Consumer</v>
      </c>
      <c r="P58" t="str">
        <f>VLOOKUP(E58,Product!$B$2:$C$1811,2,FALSE)</f>
        <v>Office Supplies</v>
      </c>
      <c r="Q58" t="str">
        <f>VLOOKUP(E58,CHOOSE({1,2},Product!$B$2:$B$1811,Product!$A$2:$A$1811),2,FALSE)</f>
        <v>Paper</v>
      </c>
      <c r="R58" t="str">
        <f t="shared" si="0"/>
        <v>BN</v>
      </c>
    </row>
    <row r="59" spans="1:18" x14ac:dyDescent="0.25">
      <c r="A59" t="s">
        <v>2656</v>
      </c>
      <c r="B59" s="35">
        <v>43490</v>
      </c>
      <c r="C59" t="s">
        <v>109</v>
      </c>
      <c r="D59" t="s">
        <v>24</v>
      </c>
      <c r="E59" t="s">
        <v>110</v>
      </c>
      <c r="F59">
        <v>0</v>
      </c>
      <c r="G59">
        <v>294987</v>
      </c>
      <c r="H59">
        <v>58997.4</v>
      </c>
      <c r="I59">
        <v>1</v>
      </c>
      <c r="J59" t="s">
        <v>26</v>
      </c>
      <c r="K59" t="str">
        <f>VLOOKUP(C59,Customer!$A$2:$F$793,2,FALSE)</f>
        <v>Germany</v>
      </c>
      <c r="L59" t="str">
        <f>VLOOKUP($C59,Customer!$A$2:$F$793,3,FALSE)</f>
        <v>North Rhine-Westphalia</v>
      </c>
      <c r="M59" t="str">
        <f>VLOOKUP($C59,Customer!$A$2:$F$793,4,FALSE)</f>
        <v>Menden</v>
      </c>
      <c r="N59" t="str">
        <f>VLOOKUP($C59,Customer!$A$2:$F$793,5,FALSE)</f>
        <v>Central</v>
      </c>
      <c r="O59" t="str">
        <f>VLOOKUP($C59,Customer!$A$2:$F$793,6,FALSE)</f>
        <v>Corporate</v>
      </c>
      <c r="P59" t="str">
        <f>VLOOKUP(E59,Product!$B$2:$C$1811,2,FALSE)</f>
        <v>Furniture</v>
      </c>
      <c r="Q59" t="str">
        <f>VLOOKUP(E59,CHOOSE({1,2},Product!$B$2:$B$1811,Product!$A$2:$A$1811),2,FALSE)</f>
        <v>Furnishings</v>
      </c>
      <c r="R59" t="str">
        <f t="shared" si="0"/>
        <v>AZ</v>
      </c>
    </row>
    <row r="60" spans="1:18" x14ac:dyDescent="0.25">
      <c r="A60" t="s">
        <v>2656</v>
      </c>
      <c r="B60" s="35">
        <v>43490</v>
      </c>
      <c r="C60" t="s">
        <v>109</v>
      </c>
      <c r="D60" t="s">
        <v>24</v>
      </c>
      <c r="E60" t="s">
        <v>111</v>
      </c>
      <c r="F60">
        <v>0</v>
      </c>
      <c r="G60">
        <v>1961663.55</v>
      </c>
      <c r="H60">
        <v>58997.4</v>
      </c>
      <c r="I60">
        <v>10</v>
      </c>
      <c r="J60" t="s">
        <v>22</v>
      </c>
      <c r="K60" t="str">
        <f>VLOOKUP(C60,Customer!$A$2:$F$793,2,FALSE)</f>
        <v>Germany</v>
      </c>
      <c r="L60" t="str">
        <f>VLOOKUP($C60,Customer!$A$2:$F$793,3,FALSE)</f>
        <v>North Rhine-Westphalia</v>
      </c>
      <c r="M60" t="str">
        <f>VLOOKUP($C60,Customer!$A$2:$F$793,4,FALSE)</f>
        <v>Menden</v>
      </c>
      <c r="N60" t="str">
        <f>VLOOKUP($C60,Customer!$A$2:$F$793,5,FALSE)</f>
        <v>Central</v>
      </c>
      <c r="O60" t="str">
        <f>VLOOKUP($C60,Customer!$A$2:$F$793,6,FALSE)</f>
        <v>Corporate</v>
      </c>
      <c r="P60" t="str">
        <f>VLOOKUP(E60,Product!$B$2:$C$1811,2,FALSE)</f>
        <v>Office Supplies</v>
      </c>
      <c r="Q60" t="str">
        <f>VLOOKUP(E60,CHOOSE({1,2},Product!$B$2:$B$1811,Product!$A$2:$A$1811),2,FALSE)</f>
        <v>Binders</v>
      </c>
      <c r="R60" t="str">
        <f t="shared" si="0"/>
        <v>AZ</v>
      </c>
    </row>
    <row r="61" spans="1:18" x14ac:dyDescent="0.25">
      <c r="A61" t="s">
        <v>2657</v>
      </c>
      <c r="B61" s="35">
        <v>43490</v>
      </c>
      <c r="C61" t="s">
        <v>112</v>
      </c>
      <c r="D61" t="s">
        <v>24</v>
      </c>
      <c r="E61" t="s">
        <v>113</v>
      </c>
      <c r="F61">
        <v>0</v>
      </c>
      <c r="G61">
        <v>2625384.3000000003</v>
      </c>
      <c r="H61">
        <v>870211.65</v>
      </c>
      <c r="I61">
        <v>7</v>
      </c>
      <c r="J61" t="s">
        <v>26</v>
      </c>
      <c r="K61" t="str">
        <f>VLOOKUP(C61,Customer!$A$2:$F$793,2,FALSE)</f>
        <v>France</v>
      </c>
      <c r="L61" t="str">
        <f>VLOOKUP($C61,Customer!$A$2:$F$793,3,FALSE)</f>
        <v>Ile-de-France</v>
      </c>
      <c r="M61" t="str">
        <f>VLOOKUP($C61,Customer!$A$2:$F$793,4,FALSE)</f>
        <v>Maisons-Alfort</v>
      </c>
      <c r="N61" t="str">
        <f>VLOOKUP($C61,Customer!$A$2:$F$793,5,FALSE)</f>
        <v>Central</v>
      </c>
      <c r="O61" t="str">
        <f>VLOOKUP($C61,Customer!$A$2:$F$793,6,FALSE)</f>
        <v>Consumer</v>
      </c>
      <c r="P61" t="str">
        <f>VLOOKUP(E61,Product!$B$2:$C$1811,2,FALSE)</f>
        <v>Office Supplies</v>
      </c>
      <c r="Q61" t="str">
        <f>VLOOKUP(E61,CHOOSE({1,2},Product!$B$2:$B$1811,Product!$A$2:$A$1811),2,FALSE)</f>
        <v>Art</v>
      </c>
      <c r="R61" t="str">
        <f t="shared" si="0"/>
        <v>AZ</v>
      </c>
    </row>
    <row r="62" spans="1:18" x14ac:dyDescent="0.25">
      <c r="A62" t="s">
        <v>2658</v>
      </c>
      <c r="B62" s="35">
        <v>43491</v>
      </c>
      <c r="C62" t="s">
        <v>114</v>
      </c>
      <c r="D62" t="s">
        <v>24</v>
      </c>
      <c r="E62" t="s">
        <v>115</v>
      </c>
      <c r="F62">
        <v>0</v>
      </c>
      <c r="G62">
        <v>471979.2</v>
      </c>
      <c r="H62">
        <v>147493.5</v>
      </c>
      <c r="I62">
        <v>3</v>
      </c>
      <c r="J62" t="s">
        <v>22</v>
      </c>
      <c r="K62" t="str">
        <f>VLOOKUP(C62,Customer!$A$2:$F$793,2,FALSE)</f>
        <v>Spain</v>
      </c>
      <c r="L62" t="str">
        <f>VLOOKUP($C62,Customer!$A$2:$F$793,3,FALSE)</f>
        <v>Madrid</v>
      </c>
      <c r="M62" t="str">
        <f>VLOOKUP($C62,Customer!$A$2:$F$793,4,FALSE)</f>
        <v>Madrid</v>
      </c>
      <c r="N62" t="str">
        <f>VLOOKUP($C62,Customer!$A$2:$F$793,5,FALSE)</f>
        <v>South</v>
      </c>
      <c r="O62" t="str">
        <f>VLOOKUP($C62,Customer!$A$2:$F$793,6,FALSE)</f>
        <v>Consumer</v>
      </c>
      <c r="P62" t="str">
        <f>VLOOKUP(E62,Product!$B$2:$C$1811,2,FALSE)</f>
        <v>Office Supplies</v>
      </c>
      <c r="Q62" t="str">
        <f>VLOOKUP(E62,CHOOSE({1,2},Product!$B$2:$B$1811,Product!$A$2:$A$1811),2,FALSE)</f>
        <v>Labels</v>
      </c>
      <c r="R62" t="str">
        <f t="shared" si="0"/>
        <v>AZ</v>
      </c>
    </row>
    <row r="63" spans="1:18" x14ac:dyDescent="0.25">
      <c r="A63" t="s">
        <v>2659</v>
      </c>
      <c r="B63" s="35">
        <v>43491</v>
      </c>
      <c r="C63" t="s">
        <v>116</v>
      </c>
      <c r="D63" t="s">
        <v>24</v>
      </c>
      <c r="E63" t="s">
        <v>117</v>
      </c>
      <c r="F63">
        <v>0</v>
      </c>
      <c r="G63">
        <v>191741.55000000002</v>
      </c>
      <c r="H63">
        <v>73746.75</v>
      </c>
      <c r="I63">
        <v>1</v>
      </c>
      <c r="J63" t="s">
        <v>22</v>
      </c>
      <c r="K63" t="str">
        <f>VLOOKUP(C63,Customer!$A$2:$F$793,2,FALSE)</f>
        <v>Norway</v>
      </c>
      <c r="L63" t="str">
        <f>VLOOKUP($C63,Customer!$A$2:$F$793,3,FALSE)</f>
        <v>Oslo</v>
      </c>
      <c r="M63" t="str">
        <f>VLOOKUP($C63,Customer!$A$2:$F$793,4,FALSE)</f>
        <v>Oslo</v>
      </c>
      <c r="N63" t="str">
        <f>VLOOKUP($C63,Customer!$A$2:$F$793,5,FALSE)</f>
        <v>North</v>
      </c>
      <c r="O63" t="str">
        <f>VLOOKUP($C63,Customer!$A$2:$F$793,6,FALSE)</f>
        <v>Consumer</v>
      </c>
      <c r="P63" t="str">
        <f>VLOOKUP(E63,Product!$B$2:$C$1811,2,FALSE)</f>
        <v>Office Supplies</v>
      </c>
      <c r="Q63" t="str">
        <f>VLOOKUP(E63,CHOOSE({1,2},Product!$B$2:$B$1811,Product!$A$2:$A$1811),2,FALSE)</f>
        <v>Binders</v>
      </c>
      <c r="R63" t="str">
        <f t="shared" si="0"/>
        <v>AZ</v>
      </c>
    </row>
    <row r="64" spans="1:18" x14ac:dyDescent="0.25">
      <c r="A64" t="s">
        <v>2659</v>
      </c>
      <c r="B64" s="35">
        <v>43491</v>
      </c>
      <c r="C64" t="s">
        <v>116</v>
      </c>
      <c r="D64" t="s">
        <v>24</v>
      </c>
      <c r="E64" t="s">
        <v>118</v>
      </c>
      <c r="F64">
        <v>0</v>
      </c>
      <c r="G64">
        <v>766966.20000000007</v>
      </c>
      <c r="H64">
        <v>294987</v>
      </c>
      <c r="I64">
        <v>4</v>
      </c>
      <c r="J64" t="s">
        <v>26</v>
      </c>
      <c r="K64" t="str">
        <f>VLOOKUP(C64,Customer!$A$2:$F$793,2,FALSE)</f>
        <v>Norway</v>
      </c>
      <c r="L64" t="str">
        <f>VLOOKUP($C64,Customer!$A$2:$F$793,3,FALSE)</f>
        <v>Oslo</v>
      </c>
      <c r="M64" t="str">
        <f>VLOOKUP($C64,Customer!$A$2:$F$793,4,FALSE)</f>
        <v>Oslo</v>
      </c>
      <c r="N64" t="str">
        <f>VLOOKUP($C64,Customer!$A$2:$F$793,5,FALSE)</f>
        <v>North</v>
      </c>
      <c r="O64" t="str">
        <f>VLOOKUP($C64,Customer!$A$2:$F$793,6,FALSE)</f>
        <v>Consumer</v>
      </c>
      <c r="P64" t="str">
        <f>VLOOKUP(E64,Product!$B$2:$C$1811,2,FALSE)</f>
        <v>Office Supplies</v>
      </c>
      <c r="Q64" t="str">
        <f>VLOOKUP(E64,CHOOSE({1,2},Product!$B$2:$B$1811,Product!$A$2:$A$1811),2,FALSE)</f>
        <v>Binders</v>
      </c>
      <c r="R64" t="str">
        <f t="shared" si="0"/>
        <v>AZ</v>
      </c>
    </row>
    <row r="65" spans="1:18" x14ac:dyDescent="0.25">
      <c r="A65" t="s">
        <v>2659</v>
      </c>
      <c r="B65" s="35">
        <v>43491</v>
      </c>
      <c r="C65" t="s">
        <v>116</v>
      </c>
      <c r="D65" t="s">
        <v>24</v>
      </c>
      <c r="E65" t="s">
        <v>119</v>
      </c>
      <c r="F65">
        <v>0</v>
      </c>
      <c r="G65">
        <v>1297942.8</v>
      </c>
      <c r="H65">
        <v>265488.3</v>
      </c>
      <c r="I65">
        <v>3</v>
      </c>
      <c r="J65" t="s">
        <v>26</v>
      </c>
      <c r="K65" t="str">
        <f>VLOOKUP(C65,Customer!$A$2:$F$793,2,FALSE)</f>
        <v>Norway</v>
      </c>
      <c r="L65" t="str">
        <f>VLOOKUP($C65,Customer!$A$2:$F$793,3,FALSE)</f>
        <v>Oslo</v>
      </c>
      <c r="M65" t="str">
        <f>VLOOKUP($C65,Customer!$A$2:$F$793,4,FALSE)</f>
        <v>Oslo</v>
      </c>
      <c r="N65" t="str">
        <f>VLOOKUP($C65,Customer!$A$2:$F$793,5,FALSE)</f>
        <v>North</v>
      </c>
      <c r="O65" t="str">
        <f>VLOOKUP($C65,Customer!$A$2:$F$793,6,FALSE)</f>
        <v>Consumer</v>
      </c>
      <c r="P65" t="str">
        <f>VLOOKUP(E65,Product!$B$2:$C$1811,2,FALSE)</f>
        <v>Technology</v>
      </c>
      <c r="Q65" t="str">
        <f>VLOOKUP(E65,CHOOSE({1,2},Product!$B$2:$B$1811,Product!$A$2:$A$1811),2,FALSE)</f>
        <v>Accessories</v>
      </c>
      <c r="R65" t="str">
        <f t="shared" si="0"/>
        <v>AZ</v>
      </c>
    </row>
    <row r="66" spans="1:18" x14ac:dyDescent="0.25">
      <c r="A66" t="s">
        <v>2660</v>
      </c>
      <c r="B66" s="35">
        <v>43491</v>
      </c>
      <c r="C66" t="s">
        <v>120</v>
      </c>
      <c r="D66" t="s">
        <v>24</v>
      </c>
      <c r="E66" t="s">
        <v>121</v>
      </c>
      <c r="F66">
        <v>0.5</v>
      </c>
      <c r="G66">
        <v>8407129.5</v>
      </c>
      <c r="H66">
        <v>-3200608.95</v>
      </c>
      <c r="I66">
        <v>3</v>
      </c>
      <c r="J66" t="s">
        <v>26</v>
      </c>
      <c r="K66" t="str">
        <f>VLOOKUP(C66,Customer!$A$2:$F$793,2,FALSE)</f>
        <v>Portugal</v>
      </c>
      <c r="L66" t="str">
        <f>VLOOKUP($C66,Customer!$A$2:$F$793,3,FALSE)</f>
        <v>Lisboa</v>
      </c>
      <c r="M66" t="str">
        <f>VLOOKUP($C66,Customer!$A$2:$F$793,4,FALSE)</f>
        <v>Lisbon</v>
      </c>
      <c r="N66" t="str">
        <f>VLOOKUP($C66,Customer!$A$2:$F$793,5,FALSE)</f>
        <v>South</v>
      </c>
      <c r="O66" t="str">
        <f>VLOOKUP($C66,Customer!$A$2:$F$793,6,FALSE)</f>
        <v>Corporate</v>
      </c>
      <c r="P66" t="str">
        <f>VLOOKUP(E66,Product!$B$2:$C$1811,2,FALSE)</f>
        <v>Technology</v>
      </c>
      <c r="Q66" t="str">
        <f>VLOOKUP(E66,CHOOSE({1,2},Product!$B$2:$B$1811,Product!$A$2:$A$1811),2,FALSE)</f>
        <v>Copiers</v>
      </c>
      <c r="R66" t="str">
        <f t="shared" si="0"/>
        <v>BN</v>
      </c>
    </row>
    <row r="67" spans="1:18" x14ac:dyDescent="0.25">
      <c r="A67" t="s">
        <v>2661</v>
      </c>
      <c r="B67" s="35">
        <v>43493</v>
      </c>
      <c r="C67" t="s">
        <v>122</v>
      </c>
      <c r="D67" t="s">
        <v>24</v>
      </c>
      <c r="E67" t="s">
        <v>123</v>
      </c>
      <c r="F67">
        <v>0.1</v>
      </c>
      <c r="G67">
        <v>412981.8</v>
      </c>
      <c r="H67">
        <v>-14749.35</v>
      </c>
      <c r="I67">
        <v>1</v>
      </c>
      <c r="J67" t="s">
        <v>26</v>
      </c>
      <c r="K67" t="str">
        <f>VLOOKUP(C67,Customer!$A$2:$F$793,2,FALSE)</f>
        <v>France</v>
      </c>
      <c r="L67" t="str">
        <f>VLOOKUP($C67,Customer!$A$2:$F$793,3,FALSE)</f>
        <v>Provence-Alpes-Côte d'Azur</v>
      </c>
      <c r="M67" t="str">
        <f>VLOOKUP($C67,Customer!$A$2:$F$793,4,FALSE)</f>
        <v>Draguignan</v>
      </c>
      <c r="N67" t="str">
        <f>VLOOKUP($C67,Customer!$A$2:$F$793,5,FALSE)</f>
        <v>Central</v>
      </c>
      <c r="O67" t="str">
        <f>VLOOKUP($C67,Customer!$A$2:$F$793,6,FALSE)</f>
        <v>Consumer</v>
      </c>
      <c r="P67" t="str">
        <f>VLOOKUP(E67,Product!$B$2:$C$1811,2,FALSE)</f>
        <v>Office Supplies</v>
      </c>
      <c r="Q67" t="str">
        <f>VLOOKUP(E67,CHOOSE({1,2},Product!$B$2:$B$1811,Product!$A$2:$A$1811),2,FALSE)</f>
        <v>Storage</v>
      </c>
      <c r="R67" t="str">
        <f t="shared" ref="R67:R130" si="1">LEFT(A67,2)</f>
        <v>BN</v>
      </c>
    </row>
    <row r="68" spans="1:18" x14ac:dyDescent="0.25">
      <c r="A68" t="s">
        <v>2662</v>
      </c>
      <c r="B68" s="35">
        <v>43497</v>
      </c>
      <c r="C68" t="s">
        <v>124</v>
      </c>
      <c r="D68" t="s">
        <v>24</v>
      </c>
      <c r="E68" t="s">
        <v>125</v>
      </c>
      <c r="F68">
        <v>0</v>
      </c>
      <c r="G68">
        <v>309736.35000000003</v>
      </c>
      <c r="H68">
        <v>162242.85</v>
      </c>
      <c r="I68">
        <v>3</v>
      </c>
      <c r="J68" t="s">
        <v>22</v>
      </c>
      <c r="K68" t="str">
        <f>VLOOKUP(C68,Customer!$A$2:$F$793,2,FALSE)</f>
        <v>Germany</v>
      </c>
      <c r="L68" t="str">
        <f>VLOOKUP($C68,Customer!$A$2:$F$793,3,FALSE)</f>
        <v>North Rhine-Westphalia</v>
      </c>
      <c r="M68" t="str">
        <f>VLOOKUP($C68,Customer!$A$2:$F$793,4,FALSE)</f>
        <v>Halle</v>
      </c>
      <c r="N68" t="str">
        <f>VLOOKUP($C68,Customer!$A$2:$F$793,5,FALSE)</f>
        <v>Central</v>
      </c>
      <c r="O68" t="str">
        <f>VLOOKUP($C68,Customer!$A$2:$F$793,6,FALSE)</f>
        <v>Consumer</v>
      </c>
      <c r="P68" t="str">
        <f>VLOOKUP(E68,Product!$B$2:$C$1811,2,FALSE)</f>
        <v>Office Supplies</v>
      </c>
      <c r="Q68" t="str">
        <f>VLOOKUP(E68,CHOOSE({1,2},Product!$B$2:$B$1811,Product!$A$2:$A$1811),2,FALSE)</f>
        <v>Binders</v>
      </c>
      <c r="R68" t="str">
        <f t="shared" si="1"/>
        <v>AZ</v>
      </c>
    </row>
    <row r="69" spans="1:18" x14ac:dyDescent="0.25">
      <c r="A69" t="s">
        <v>2662</v>
      </c>
      <c r="B69" s="35">
        <v>43497</v>
      </c>
      <c r="C69" t="s">
        <v>124</v>
      </c>
      <c r="D69" t="s">
        <v>24</v>
      </c>
      <c r="E69" t="s">
        <v>126</v>
      </c>
      <c r="F69">
        <v>0</v>
      </c>
      <c r="G69">
        <v>176992.2</v>
      </c>
      <c r="H69">
        <v>58997.4</v>
      </c>
      <c r="I69">
        <v>2</v>
      </c>
      <c r="J69" t="s">
        <v>26</v>
      </c>
      <c r="K69" t="str">
        <f>VLOOKUP(C69,Customer!$A$2:$F$793,2,FALSE)</f>
        <v>Germany</v>
      </c>
      <c r="L69" t="str">
        <f>VLOOKUP($C69,Customer!$A$2:$F$793,3,FALSE)</f>
        <v>North Rhine-Westphalia</v>
      </c>
      <c r="M69" t="str">
        <f>VLOOKUP($C69,Customer!$A$2:$F$793,4,FALSE)</f>
        <v>Halle</v>
      </c>
      <c r="N69" t="str">
        <f>VLOOKUP($C69,Customer!$A$2:$F$793,5,FALSE)</f>
        <v>Central</v>
      </c>
      <c r="O69" t="str">
        <f>VLOOKUP($C69,Customer!$A$2:$F$793,6,FALSE)</f>
        <v>Consumer</v>
      </c>
      <c r="P69" t="str">
        <f>VLOOKUP(E69,Product!$B$2:$C$1811,2,FALSE)</f>
        <v>Office Supplies</v>
      </c>
      <c r="Q69" t="str">
        <f>VLOOKUP(E69,CHOOSE({1,2},Product!$B$2:$B$1811,Product!$A$2:$A$1811),2,FALSE)</f>
        <v>Binders</v>
      </c>
      <c r="R69" t="str">
        <f t="shared" si="1"/>
        <v>AZ</v>
      </c>
    </row>
    <row r="70" spans="1:18" x14ac:dyDescent="0.25">
      <c r="A70" t="s">
        <v>2663</v>
      </c>
      <c r="B70" s="35">
        <v>43497</v>
      </c>
      <c r="C70" t="s">
        <v>127</v>
      </c>
      <c r="D70" t="s">
        <v>24</v>
      </c>
      <c r="E70" t="s">
        <v>128</v>
      </c>
      <c r="F70">
        <v>0</v>
      </c>
      <c r="G70">
        <v>1150449.3</v>
      </c>
      <c r="H70">
        <v>294987</v>
      </c>
      <c r="I70">
        <v>3</v>
      </c>
      <c r="J70" t="s">
        <v>26</v>
      </c>
      <c r="K70" t="str">
        <f>VLOOKUP(C70,Customer!$A$2:$F$793,2,FALSE)</f>
        <v>Italy</v>
      </c>
      <c r="L70" t="str">
        <f>VLOOKUP($C70,Customer!$A$2:$F$793,3,FALSE)</f>
        <v>Emilia-Romagna</v>
      </c>
      <c r="M70" t="str">
        <f>VLOOKUP($C70,Customer!$A$2:$F$793,4,FALSE)</f>
        <v>Parma</v>
      </c>
      <c r="N70" t="str">
        <f>VLOOKUP($C70,Customer!$A$2:$F$793,5,FALSE)</f>
        <v>South</v>
      </c>
      <c r="O70" t="str">
        <f>VLOOKUP($C70,Customer!$A$2:$F$793,6,FALSE)</f>
        <v>Consumer</v>
      </c>
      <c r="P70" t="str">
        <f>VLOOKUP(E70,Product!$B$2:$C$1811,2,FALSE)</f>
        <v>Office Supplies</v>
      </c>
      <c r="Q70" t="str">
        <f>VLOOKUP(E70,CHOOSE({1,2},Product!$B$2:$B$1811,Product!$A$2:$A$1811),2,FALSE)</f>
        <v>Art</v>
      </c>
      <c r="R70" t="str">
        <f t="shared" si="1"/>
        <v>AZ</v>
      </c>
    </row>
    <row r="71" spans="1:18" x14ac:dyDescent="0.25">
      <c r="A71" t="s">
        <v>2664</v>
      </c>
      <c r="B71" s="35">
        <v>43498</v>
      </c>
      <c r="C71" t="s">
        <v>129</v>
      </c>
      <c r="D71" t="s">
        <v>33</v>
      </c>
      <c r="E71" t="s">
        <v>130</v>
      </c>
      <c r="F71">
        <v>0.5</v>
      </c>
      <c r="G71">
        <v>191741.55000000002</v>
      </c>
      <c r="H71">
        <v>-117994.8</v>
      </c>
      <c r="I71">
        <v>1</v>
      </c>
      <c r="J71" t="s">
        <v>22</v>
      </c>
      <c r="K71" t="str">
        <f>VLOOKUP(C71,Customer!$A$2:$F$793,2,FALSE)</f>
        <v>Germany</v>
      </c>
      <c r="L71" t="str">
        <f>VLOOKUP($C71,Customer!$A$2:$F$793,3,FALSE)</f>
        <v>Saxony</v>
      </c>
      <c r="M71" t="str">
        <f>VLOOKUP($C71,Customer!$A$2:$F$793,4,FALSE)</f>
        <v>Dresden</v>
      </c>
      <c r="N71" t="str">
        <f>VLOOKUP($C71,Customer!$A$2:$F$793,5,FALSE)</f>
        <v>Central</v>
      </c>
      <c r="O71" t="str">
        <f>VLOOKUP($C71,Customer!$A$2:$F$793,6,FALSE)</f>
        <v>Corporate</v>
      </c>
      <c r="P71" t="str">
        <f>VLOOKUP(E71,Product!$B$2:$C$1811,2,FALSE)</f>
        <v>Office Supplies</v>
      </c>
      <c r="Q71" t="str">
        <f>VLOOKUP(E71,CHOOSE({1,2},Product!$B$2:$B$1811,Product!$A$2:$A$1811),2,FALSE)</f>
        <v>Paper</v>
      </c>
      <c r="R71" t="str">
        <f t="shared" si="1"/>
        <v>AZ</v>
      </c>
    </row>
    <row r="72" spans="1:18" x14ac:dyDescent="0.25">
      <c r="A72" t="s">
        <v>2664</v>
      </c>
      <c r="B72" s="35">
        <v>43498</v>
      </c>
      <c r="C72" t="s">
        <v>129</v>
      </c>
      <c r="D72" t="s">
        <v>33</v>
      </c>
      <c r="E72" t="s">
        <v>131</v>
      </c>
      <c r="F72">
        <v>0.5</v>
      </c>
      <c r="G72">
        <v>1268444.1000000001</v>
      </c>
      <c r="H72">
        <v>0</v>
      </c>
      <c r="I72">
        <v>1</v>
      </c>
      <c r="J72" t="s">
        <v>26</v>
      </c>
      <c r="K72" t="str">
        <f>VLOOKUP(C72,Customer!$A$2:$F$793,2,FALSE)</f>
        <v>Germany</v>
      </c>
      <c r="L72" t="str">
        <f>VLOOKUP($C72,Customer!$A$2:$F$793,3,FALSE)</f>
        <v>Saxony</v>
      </c>
      <c r="M72" t="str">
        <f>VLOOKUP($C72,Customer!$A$2:$F$793,4,FALSE)</f>
        <v>Dresden</v>
      </c>
      <c r="N72" t="str">
        <f>VLOOKUP($C72,Customer!$A$2:$F$793,5,FALSE)</f>
        <v>Central</v>
      </c>
      <c r="O72" t="str">
        <f>VLOOKUP($C72,Customer!$A$2:$F$793,6,FALSE)</f>
        <v>Corporate</v>
      </c>
      <c r="P72" t="str">
        <f>VLOOKUP(E72,Product!$B$2:$C$1811,2,FALSE)</f>
        <v>Technology</v>
      </c>
      <c r="Q72" t="str">
        <f>VLOOKUP(E72,CHOOSE({1,2},Product!$B$2:$B$1811,Product!$A$2:$A$1811),2,FALSE)</f>
        <v>Copiers</v>
      </c>
      <c r="R72" t="str">
        <f t="shared" si="1"/>
        <v>AZ</v>
      </c>
    </row>
    <row r="73" spans="1:18" x14ac:dyDescent="0.25">
      <c r="A73" t="s">
        <v>2664</v>
      </c>
      <c r="B73" s="35">
        <v>43498</v>
      </c>
      <c r="C73" t="s">
        <v>129</v>
      </c>
      <c r="D73" t="s">
        <v>33</v>
      </c>
      <c r="E73" t="s">
        <v>132</v>
      </c>
      <c r="F73">
        <v>0.5</v>
      </c>
      <c r="G73">
        <v>8613620.4000000004</v>
      </c>
      <c r="H73">
        <v>-870211.65</v>
      </c>
      <c r="I73">
        <v>8</v>
      </c>
      <c r="J73" t="s">
        <v>26</v>
      </c>
      <c r="K73" t="str">
        <f>VLOOKUP(C73,Customer!$A$2:$F$793,2,FALSE)</f>
        <v>Germany</v>
      </c>
      <c r="L73" t="str">
        <f>VLOOKUP($C73,Customer!$A$2:$F$793,3,FALSE)</f>
        <v>Saxony</v>
      </c>
      <c r="M73" t="str">
        <f>VLOOKUP($C73,Customer!$A$2:$F$793,4,FALSE)</f>
        <v>Dresden</v>
      </c>
      <c r="N73" t="str">
        <f>VLOOKUP($C73,Customer!$A$2:$F$793,5,FALSE)</f>
        <v>Central</v>
      </c>
      <c r="O73" t="str">
        <f>VLOOKUP($C73,Customer!$A$2:$F$793,6,FALSE)</f>
        <v>Corporate</v>
      </c>
      <c r="P73" t="str">
        <f>VLOOKUP(E73,Product!$B$2:$C$1811,2,FALSE)</f>
        <v>Technology</v>
      </c>
      <c r="Q73" t="str">
        <f>VLOOKUP(E73,CHOOSE({1,2},Product!$B$2:$B$1811,Product!$A$2:$A$1811),2,FALSE)</f>
        <v>Phones</v>
      </c>
      <c r="R73" t="str">
        <f t="shared" si="1"/>
        <v>AZ</v>
      </c>
    </row>
    <row r="74" spans="1:18" x14ac:dyDescent="0.25">
      <c r="A74" t="s">
        <v>2665</v>
      </c>
      <c r="B74" s="35">
        <v>43498</v>
      </c>
      <c r="C74" t="s">
        <v>133</v>
      </c>
      <c r="D74" t="s">
        <v>20</v>
      </c>
      <c r="E74" t="s">
        <v>134</v>
      </c>
      <c r="F74">
        <v>0</v>
      </c>
      <c r="G74">
        <v>560475.30000000005</v>
      </c>
      <c r="H74">
        <v>265488.3</v>
      </c>
      <c r="I74">
        <v>1</v>
      </c>
      <c r="J74" t="s">
        <v>26</v>
      </c>
      <c r="K74" t="str">
        <f>VLOOKUP(C74,Customer!$A$2:$F$793,2,FALSE)</f>
        <v>Spain</v>
      </c>
      <c r="L74" t="str">
        <f>VLOOKUP($C74,Customer!$A$2:$F$793,3,FALSE)</f>
        <v>Andalusía</v>
      </c>
      <c r="M74" t="str">
        <f>VLOOKUP($C74,Customer!$A$2:$F$793,4,FALSE)</f>
        <v>Seville</v>
      </c>
      <c r="N74" t="str">
        <f>VLOOKUP($C74,Customer!$A$2:$F$793,5,FALSE)</f>
        <v>South</v>
      </c>
      <c r="O74" t="str">
        <f>VLOOKUP($C74,Customer!$A$2:$F$793,6,FALSE)</f>
        <v>Corporate</v>
      </c>
      <c r="P74" t="str">
        <f>VLOOKUP(E74,Product!$B$2:$C$1811,2,FALSE)</f>
        <v>Office Supplies</v>
      </c>
      <c r="Q74" t="str">
        <f>VLOOKUP(E74,CHOOSE({1,2},Product!$B$2:$B$1811,Product!$A$2:$A$1811),2,FALSE)</f>
        <v>Supplies</v>
      </c>
      <c r="R74" t="str">
        <f t="shared" si="1"/>
        <v>AZ</v>
      </c>
    </row>
    <row r="75" spans="1:18" x14ac:dyDescent="0.25">
      <c r="A75" t="s">
        <v>2665</v>
      </c>
      <c r="B75" s="35">
        <v>43498</v>
      </c>
      <c r="C75" t="s">
        <v>133</v>
      </c>
      <c r="D75" t="s">
        <v>20</v>
      </c>
      <c r="E75" t="s">
        <v>135</v>
      </c>
      <c r="F75">
        <v>0.1</v>
      </c>
      <c r="G75">
        <v>8657868.4500000011</v>
      </c>
      <c r="H75">
        <v>1533932.4000000001</v>
      </c>
      <c r="I75">
        <v>1</v>
      </c>
      <c r="J75" t="s">
        <v>26</v>
      </c>
      <c r="K75" t="str">
        <f>VLOOKUP(C75,Customer!$A$2:$F$793,2,FALSE)</f>
        <v>Spain</v>
      </c>
      <c r="L75" t="str">
        <f>VLOOKUP($C75,Customer!$A$2:$F$793,3,FALSE)</f>
        <v>Andalusía</v>
      </c>
      <c r="M75" t="str">
        <f>VLOOKUP($C75,Customer!$A$2:$F$793,4,FALSE)</f>
        <v>Seville</v>
      </c>
      <c r="N75" t="str">
        <f>VLOOKUP($C75,Customer!$A$2:$F$793,5,FALSE)</f>
        <v>South</v>
      </c>
      <c r="O75" t="str">
        <f>VLOOKUP($C75,Customer!$A$2:$F$793,6,FALSE)</f>
        <v>Corporate</v>
      </c>
      <c r="P75" t="str">
        <f>VLOOKUP(E75,Product!$B$2:$C$1811,2,FALSE)</f>
        <v>Technology</v>
      </c>
      <c r="Q75" t="str">
        <f>VLOOKUP(E75,CHOOSE({1,2},Product!$B$2:$B$1811,Product!$A$2:$A$1811),2,FALSE)</f>
        <v>Phones</v>
      </c>
      <c r="R75" t="str">
        <f t="shared" si="1"/>
        <v>AZ</v>
      </c>
    </row>
    <row r="76" spans="1:18" x14ac:dyDescent="0.25">
      <c r="A76" t="s">
        <v>2666</v>
      </c>
      <c r="B76" s="35">
        <v>43498</v>
      </c>
      <c r="C76" t="s">
        <v>136</v>
      </c>
      <c r="D76" t="s">
        <v>33</v>
      </c>
      <c r="E76" t="s">
        <v>137</v>
      </c>
      <c r="F76">
        <v>0</v>
      </c>
      <c r="G76">
        <v>648971.4</v>
      </c>
      <c r="H76">
        <v>117994.8</v>
      </c>
      <c r="I76">
        <v>2</v>
      </c>
      <c r="J76" t="s">
        <v>26</v>
      </c>
      <c r="K76" t="str">
        <f>VLOOKUP(C76,Customer!$A$2:$F$793,2,FALSE)</f>
        <v>Spain</v>
      </c>
      <c r="L76" t="str">
        <f>VLOOKUP($C76,Customer!$A$2:$F$793,3,FALSE)</f>
        <v>Valenciana</v>
      </c>
      <c r="M76" t="str">
        <f>VLOOKUP($C76,Customer!$A$2:$F$793,4,FALSE)</f>
        <v>Torrevieja</v>
      </c>
      <c r="N76" t="str">
        <f>VLOOKUP($C76,Customer!$A$2:$F$793,5,FALSE)</f>
        <v>South</v>
      </c>
      <c r="O76" t="str">
        <f>VLOOKUP($C76,Customer!$A$2:$F$793,6,FALSE)</f>
        <v>Corporate</v>
      </c>
      <c r="P76" t="str">
        <f>VLOOKUP(E76,Product!$B$2:$C$1811,2,FALSE)</f>
        <v>Office Supplies</v>
      </c>
      <c r="Q76" t="str">
        <f>VLOOKUP(E76,CHOOSE({1,2},Product!$B$2:$B$1811,Product!$A$2:$A$1811),2,FALSE)</f>
        <v>Art</v>
      </c>
      <c r="R76" t="str">
        <f t="shared" si="1"/>
        <v>AZ</v>
      </c>
    </row>
    <row r="77" spans="1:18" x14ac:dyDescent="0.25">
      <c r="A77" t="s">
        <v>2667</v>
      </c>
      <c r="B77" s="35">
        <v>43498</v>
      </c>
      <c r="C77" t="s">
        <v>138</v>
      </c>
      <c r="D77" t="s">
        <v>20</v>
      </c>
      <c r="E77" t="s">
        <v>139</v>
      </c>
      <c r="F77">
        <v>0</v>
      </c>
      <c r="G77">
        <v>10752276.15</v>
      </c>
      <c r="H77">
        <v>3554593.35</v>
      </c>
      <c r="I77">
        <v>2</v>
      </c>
      <c r="J77" t="s">
        <v>22</v>
      </c>
      <c r="K77" t="str">
        <f>VLOOKUP(C77,Customer!$A$2:$F$793,2,FALSE)</f>
        <v>Spain</v>
      </c>
      <c r="L77" t="str">
        <f>VLOOKUP($C77,Customer!$A$2:$F$793,3,FALSE)</f>
        <v>Catalonia</v>
      </c>
      <c r="M77" t="str">
        <f>VLOOKUP($C77,Customer!$A$2:$F$793,4,FALSE)</f>
        <v>Barcelona</v>
      </c>
      <c r="N77" t="str">
        <f>VLOOKUP($C77,Customer!$A$2:$F$793,5,FALSE)</f>
        <v>South</v>
      </c>
      <c r="O77" t="str">
        <f>VLOOKUP($C77,Customer!$A$2:$F$793,6,FALSE)</f>
        <v>Consumer</v>
      </c>
      <c r="P77" t="str">
        <f>VLOOKUP(E77,Product!$B$2:$C$1811,2,FALSE)</f>
        <v>Furniture</v>
      </c>
      <c r="Q77" t="str">
        <f>VLOOKUP(E77,CHOOSE({1,2},Product!$B$2:$B$1811,Product!$A$2:$A$1811),2,FALSE)</f>
        <v>Bookcases</v>
      </c>
      <c r="R77" t="str">
        <f t="shared" si="1"/>
        <v>AZ</v>
      </c>
    </row>
    <row r="78" spans="1:18" x14ac:dyDescent="0.25">
      <c r="A78" t="s">
        <v>2667</v>
      </c>
      <c r="B78" s="35">
        <v>43498</v>
      </c>
      <c r="C78" t="s">
        <v>138</v>
      </c>
      <c r="D78" t="s">
        <v>20</v>
      </c>
      <c r="E78" t="s">
        <v>140</v>
      </c>
      <c r="F78">
        <v>0.2</v>
      </c>
      <c r="G78">
        <v>3923327.1</v>
      </c>
      <c r="H78">
        <v>339235.05</v>
      </c>
      <c r="I78">
        <v>4</v>
      </c>
      <c r="J78" t="s">
        <v>26</v>
      </c>
      <c r="K78" t="str">
        <f>VLOOKUP(C78,Customer!$A$2:$F$793,2,FALSE)</f>
        <v>Spain</v>
      </c>
      <c r="L78" t="str">
        <f>VLOOKUP($C78,Customer!$A$2:$F$793,3,FALSE)</f>
        <v>Catalonia</v>
      </c>
      <c r="M78" t="str">
        <f>VLOOKUP($C78,Customer!$A$2:$F$793,4,FALSE)</f>
        <v>Barcelona</v>
      </c>
      <c r="N78" t="str">
        <f>VLOOKUP($C78,Customer!$A$2:$F$793,5,FALSE)</f>
        <v>South</v>
      </c>
      <c r="O78" t="str">
        <f>VLOOKUP($C78,Customer!$A$2:$F$793,6,FALSE)</f>
        <v>Consumer</v>
      </c>
      <c r="P78" t="str">
        <f>VLOOKUP(E78,Product!$B$2:$C$1811,2,FALSE)</f>
        <v>Furniture</v>
      </c>
      <c r="Q78" t="str">
        <f>VLOOKUP(E78,CHOOSE({1,2},Product!$B$2:$B$1811,Product!$A$2:$A$1811),2,FALSE)</f>
        <v>Chairs</v>
      </c>
      <c r="R78" t="str">
        <f t="shared" si="1"/>
        <v>AZ</v>
      </c>
    </row>
    <row r="79" spans="1:18" x14ac:dyDescent="0.25">
      <c r="A79" t="s">
        <v>2667</v>
      </c>
      <c r="B79" s="35">
        <v>43498</v>
      </c>
      <c r="C79" t="s">
        <v>138</v>
      </c>
      <c r="D79" t="s">
        <v>20</v>
      </c>
      <c r="E79" t="s">
        <v>141</v>
      </c>
      <c r="F79">
        <v>0</v>
      </c>
      <c r="G79">
        <v>840712.95000000007</v>
      </c>
      <c r="H79">
        <v>14749.35</v>
      </c>
      <c r="I79">
        <v>1</v>
      </c>
      <c r="J79" t="s">
        <v>26</v>
      </c>
      <c r="K79" t="str">
        <f>VLOOKUP(C79,Customer!$A$2:$F$793,2,FALSE)</f>
        <v>Spain</v>
      </c>
      <c r="L79" t="str">
        <f>VLOOKUP($C79,Customer!$A$2:$F$793,3,FALSE)</f>
        <v>Catalonia</v>
      </c>
      <c r="M79" t="str">
        <f>VLOOKUP($C79,Customer!$A$2:$F$793,4,FALSE)</f>
        <v>Barcelona</v>
      </c>
      <c r="N79" t="str">
        <f>VLOOKUP($C79,Customer!$A$2:$F$793,5,FALSE)</f>
        <v>South</v>
      </c>
      <c r="O79" t="str">
        <f>VLOOKUP($C79,Customer!$A$2:$F$793,6,FALSE)</f>
        <v>Consumer</v>
      </c>
      <c r="P79" t="str">
        <f>VLOOKUP(E79,Product!$B$2:$C$1811,2,FALSE)</f>
        <v>Office Supplies</v>
      </c>
      <c r="Q79" t="str">
        <f>VLOOKUP(E79,CHOOSE({1,2},Product!$B$2:$B$1811,Product!$A$2:$A$1811),2,FALSE)</f>
        <v>Art</v>
      </c>
      <c r="R79" t="str">
        <f t="shared" si="1"/>
        <v>AZ</v>
      </c>
    </row>
    <row r="80" spans="1:18" x14ac:dyDescent="0.25">
      <c r="A80" t="s">
        <v>2667</v>
      </c>
      <c r="B80" s="35">
        <v>43498</v>
      </c>
      <c r="C80" t="s">
        <v>138</v>
      </c>
      <c r="D80" t="s">
        <v>20</v>
      </c>
      <c r="E80" t="s">
        <v>128</v>
      </c>
      <c r="F80">
        <v>0</v>
      </c>
      <c r="G80">
        <v>1710924.6</v>
      </c>
      <c r="H80">
        <v>191741.55000000002</v>
      </c>
      <c r="I80">
        <v>4</v>
      </c>
      <c r="J80" t="s">
        <v>22</v>
      </c>
      <c r="K80" t="str">
        <f>VLOOKUP(C80,Customer!$A$2:$F$793,2,FALSE)</f>
        <v>Spain</v>
      </c>
      <c r="L80" t="str">
        <f>VLOOKUP($C80,Customer!$A$2:$F$793,3,FALSE)</f>
        <v>Catalonia</v>
      </c>
      <c r="M80" t="str">
        <f>VLOOKUP($C80,Customer!$A$2:$F$793,4,FALSE)</f>
        <v>Barcelona</v>
      </c>
      <c r="N80" t="str">
        <f>VLOOKUP($C80,Customer!$A$2:$F$793,5,FALSE)</f>
        <v>South</v>
      </c>
      <c r="O80" t="str">
        <f>VLOOKUP($C80,Customer!$A$2:$F$793,6,FALSE)</f>
        <v>Consumer</v>
      </c>
      <c r="P80" t="str">
        <f>VLOOKUP(E80,Product!$B$2:$C$1811,2,FALSE)</f>
        <v>Office Supplies</v>
      </c>
      <c r="Q80" t="str">
        <f>VLOOKUP(E80,CHOOSE({1,2},Product!$B$2:$B$1811,Product!$A$2:$A$1811),2,FALSE)</f>
        <v>Art</v>
      </c>
      <c r="R80" t="str">
        <f t="shared" si="1"/>
        <v>AZ</v>
      </c>
    </row>
    <row r="81" spans="1:18" x14ac:dyDescent="0.25">
      <c r="A81" t="s">
        <v>2668</v>
      </c>
      <c r="B81" s="35">
        <v>43498</v>
      </c>
      <c r="C81" t="s">
        <v>142</v>
      </c>
      <c r="D81" t="s">
        <v>33</v>
      </c>
      <c r="E81" t="s">
        <v>143</v>
      </c>
      <c r="F81">
        <v>0.1</v>
      </c>
      <c r="G81">
        <v>2389394.7000000002</v>
      </c>
      <c r="H81">
        <v>634222.05000000005</v>
      </c>
      <c r="I81">
        <v>2</v>
      </c>
      <c r="J81" t="s">
        <v>26</v>
      </c>
      <c r="K81" t="str">
        <f>VLOOKUP(C81,Customer!$A$2:$F$793,2,FALSE)</f>
        <v>United Kingdom</v>
      </c>
      <c r="L81" t="str">
        <f>VLOOKUP($C81,Customer!$A$2:$F$793,3,FALSE)</f>
        <v>England</v>
      </c>
      <c r="M81" t="str">
        <f>VLOOKUP($C81,Customer!$A$2:$F$793,4,FALSE)</f>
        <v>London</v>
      </c>
      <c r="N81" t="str">
        <f>VLOOKUP($C81,Customer!$A$2:$F$793,5,FALSE)</f>
        <v>North</v>
      </c>
      <c r="O81" t="str">
        <f>VLOOKUP($C81,Customer!$A$2:$F$793,6,FALSE)</f>
        <v>Consumer</v>
      </c>
      <c r="P81" t="str">
        <f>VLOOKUP(E81,Product!$B$2:$C$1811,2,FALSE)</f>
        <v>Technology</v>
      </c>
      <c r="Q81" t="str">
        <f>VLOOKUP(E81,CHOOSE({1,2},Product!$B$2:$B$1811,Product!$A$2:$A$1811),2,FALSE)</f>
        <v>Phones</v>
      </c>
      <c r="R81" t="str">
        <f t="shared" si="1"/>
        <v>AZ</v>
      </c>
    </row>
    <row r="82" spans="1:18" x14ac:dyDescent="0.25">
      <c r="A82" t="s">
        <v>2669</v>
      </c>
      <c r="B82" s="35">
        <v>43498</v>
      </c>
      <c r="C82" t="s">
        <v>144</v>
      </c>
      <c r="D82" t="s">
        <v>24</v>
      </c>
      <c r="E82" t="s">
        <v>108</v>
      </c>
      <c r="F82">
        <v>0.5</v>
      </c>
      <c r="G82">
        <v>678470.1</v>
      </c>
      <c r="H82">
        <v>-604723.35</v>
      </c>
      <c r="I82">
        <v>5</v>
      </c>
      <c r="J82" t="s">
        <v>22</v>
      </c>
      <c r="K82" t="str">
        <f>VLOOKUP(C82,Customer!$A$2:$F$793,2,FALSE)</f>
        <v>France</v>
      </c>
      <c r="L82" t="str">
        <f>VLOOKUP($C82,Customer!$A$2:$F$793,3,FALSE)</f>
        <v>Alsace-Champagne-Ardenne-Lorraine</v>
      </c>
      <c r="M82" t="str">
        <f>VLOOKUP($C82,Customer!$A$2:$F$793,4,FALSE)</f>
        <v>Reims</v>
      </c>
      <c r="N82" t="str">
        <f>VLOOKUP($C82,Customer!$A$2:$F$793,5,FALSE)</f>
        <v>Central</v>
      </c>
      <c r="O82" t="str">
        <f>VLOOKUP($C82,Customer!$A$2:$F$793,6,FALSE)</f>
        <v>Consumer</v>
      </c>
      <c r="P82" t="str">
        <f>VLOOKUP(E82,Product!$B$2:$C$1811,2,FALSE)</f>
        <v>Office Supplies</v>
      </c>
      <c r="Q82" t="str">
        <f>VLOOKUP(E82,CHOOSE({1,2},Product!$B$2:$B$1811,Product!$A$2:$A$1811),2,FALSE)</f>
        <v>Paper</v>
      </c>
      <c r="R82" t="str">
        <f t="shared" si="1"/>
        <v>BN</v>
      </c>
    </row>
    <row r="83" spans="1:18" x14ac:dyDescent="0.25">
      <c r="A83" t="s">
        <v>2669</v>
      </c>
      <c r="B83" s="35">
        <v>43498</v>
      </c>
      <c r="C83" t="s">
        <v>144</v>
      </c>
      <c r="D83" t="s">
        <v>24</v>
      </c>
      <c r="E83" t="s">
        <v>145</v>
      </c>
      <c r="F83">
        <v>0.5</v>
      </c>
      <c r="G83">
        <v>648971.4</v>
      </c>
      <c r="H83">
        <v>-117994.8</v>
      </c>
      <c r="I83">
        <v>2</v>
      </c>
      <c r="J83" t="s">
        <v>22</v>
      </c>
      <c r="K83" t="str">
        <f>VLOOKUP(C83,Customer!$A$2:$F$793,2,FALSE)</f>
        <v>France</v>
      </c>
      <c r="L83" t="str">
        <f>VLOOKUP($C83,Customer!$A$2:$F$793,3,FALSE)</f>
        <v>Alsace-Champagne-Ardenne-Lorraine</v>
      </c>
      <c r="M83" t="str">
        <f>VLOOKUP($C83,Customer!$A$2:$F$793,4,FALSE)</f>
        <v>Reims</v>
      </c>
      <c r="N83" t="str">
        <f>VLOOKUP($C83,Customer!$A$2:$F$793,5,FALSE)</f>
        <v>Central</v>
      </c>
      <c r="O83" t="str">
        <f>VLOOKUP($C83,Customer!$A$2:$F$793,6,FALSE)</f>
        <v>Consumer</v>
      </c>
      <c r="P83" t="str">
        <f>VLOOKUP(E83,Product!$B$2:$C$1811,2,FALSE)</f>
        <v>Technology</v>
      </c>
      <c r="Q83" t="str">
        <f>VLOOKUP(E83,CHOOSE({1,2},Product!$B$2:$B$1811,Product!$A$2:$A$1811),2,FALSE)</f>
        <v>Accessories</v>
      </c>
      <c r="R83" t="str">
        <f t="shared" si="1"/>
        <v>BN</v>
      </c>
    </row>
    <row r="84" spans="1:18" x14ac:dyDescent="0.25">
      <c r="A84" t="s">
        <v>2669</v>
      </c>
      <c r="B84" s="35">
        <v>43498</v>
      </c>
      <c r="C84" t="s">
        <v>144</v>
      </c>
      <c r="D84" t="s">
        <v>24</v>
      </c>
      <c r="E84" t="s">
        <v>146</v>
      </c>
      <c r="F84">
        <v>0.65</v>
      </c>
      <c r="G84">
        <v>8112142.5</v>
      </c>
      <c r="H84">
        <v>-3480846.6</v>
      </c>
      <c r="I84">
        <v>6</v>
      </c>
      <c r="J84" t="s">
        <v>22</v>
      </c>
      <c r="K84" t="str">
        <f>VLOOKUP(C84,Customer!$A$2:$F$793,2,FALSE)</f>
        <v>France</v>
      </c>
      <c r="L84" t="str">
        <f>VLOOKUP($C84,Customer!$A$2:$F$793,3,FALSE)</f>
        <v>Alsace-Champagne-Ardenne-Lorraine</v>
      </c>
      <c r="M84" t="str">
        <f>VLOOKUP($C84,Customer!$A$2:$F$793,4,FALSE)</f>
        <v>Reims</v>
      </c>
      <c r="N84" t="str">
        <f>VLOOKUP($C84,Customer!$A$2:$F$793,5,FALSE)</f>
        <v>Central</v>
      </c>
      <c r="O84" t="str">
        <f>VLOOKUP($C84,Customer!$A$2:$F$793,6,FALSE)</f>
        <v>Consumer</v>
      </c>
      <c r="P84" t="str">
        <f>VLOOKUP(E84,Product!$B$2:$C$1811,2,FALSE)</f>
        <v>Technology</v>
      </c>
      <c r="Q84" t="str">
        <f>VLOOKUP(E84,CHOOSE({1,2},Product!$B$2:$B$1811,Product!$A$2:$A$1811),2,FALSE)</f>
        <v>Copiers</v>
      </c>
      <c r="R84" t="str">
        <f t="shared" si="1"/>
        <v>BN</v>
      </c>
    </row>
    <row r="85" spans="1:18" x14ac:dyDescent="0.25">
      <c r="A85" t="s">
        <v>2669</v>
      </c>
      <c r="B85" s="35">
        <v>43498</v>
      </c>
      <c r="C85" t="s">
        <v>144</v>
      </c>
      <c r="D85" t="s">
        <v>24</v>
      </c>
      <c r="E85" t="s">
        <v>147</v>
      </c>
      <c r="F85">
        <v>0.65</v>
      </c>
      <c r="G85">
        <v>1312692.1500000001</v>
      </c>
      <c r="H85">
        <v>-1120950.6000000001</v>
      </c>
      <c r="I85">
        <v>3</v>
      </c>
      <c r="J85" t="s">
        <v>26</v>
      </c>
      <c r="K85" t="str">
        <f>VLOOKUP(C85,Customer!$A$2:$F$793,2,FALSE)</f>
        <v>France</v>
      </c>
      <c r="L85" t="str">
        <f>VLOOKUP($C85,Customer!$A$2:$F$793,3,FALSE)</f>
        <v>Alsace-Champagne-Ardenne-Lorraine</v>
      </c>
      <c r="M85" t="str">
        <f>VLOOKUP($C85,Customer!$A$2:$F$793,4,FALSE)</f>
        <v>Reims</v>
      </c>
      <c r="N85" t="str">
        <f>VLOOKUP($C85,Customer!$A$2:$F$793,5,FALSE)</f>
        <v>Central</v>
      </c>
      <c r="O85" t="str">
        <f>VLOOKUP($C85,Customer!$A$2:$F$793,6,FALSE)</f>
        <v>Consumer</v>
      </c>
      <c r="P85" t="str">
        <f>VLOOKUP(E85,Product!$B$2:$C$1811,2,FALSE)</f>
        <v>Technology</v>
      </c>
      <c r="Q85" t="str">
        <f>VLOOKUP(E85,CHOOSE({1,2},Product!$B$2:$B$1811,Product!$A$2:$A$1811),2,FALSE)</f>
        <v>Machines</v>
      </c>
      <c r="R85" t="str">
        <f t="shared" si="1"/>
        <v>BN</v>
      </c>
    </row>
    <row r="86" spans="1:18" x14ac:dyDescent="0.25">
      <c r="A86" t="s">
        <v>2670</v>
      </c>
      <c r="B86" s="35">
        <v>43498</v>
      </c>
      <c r="C86" t="s">
        <v>148</v>
      </c>
      <c r="D86" t="s">
        <v>51</v>
      </c>
      <c r="E86" t="s">
        <v>149</v>
      </c>
      <c r="F86">
        <v>0.1</v>
      </c>
      <c r="G86">
        <v>3657838.8000000003</v>
      </c>
      <c r="H86">
        <v>117994.8</v>
      </c>
      <c r="I86">
        <v>2</v>
      </c>
      <c r="J86" t="s">
        <v>22</v>
      </c>
      <c r="K86" t="str">
        <f>VLOOKUP(C86,Customer!$A$2:$F$793,2,FALSE)</f>
        <v>Germany</v>
      </c>
      <c r="L86" t="str">
        <f>VLOOKUP($C86,Customer!$A$2:$F$793,3,FALSE)</f>
        <v>Bavaria</v>
      </c>
      <c r="M86" t="str">
        <f>VLOOKUP($C86,Customer!$A$2:$F$793,4,FALSE)</f>
        <v>Rosenheim</v>
      </c>
      <c r="N86" t="str">
        <f>VLOOKUP($C86,Customer!$A$2:$F$793,5,FALSE)</f>
        <v>Central</v>
      </c>
      <c r="O86" t="str">
        <f>VLOOKUP($C86,Customer!$A$2:$F$793,6,FALSE)</f>
        <v>Corporate</v>
      </c>
      <c r="P86" t="str">
        <f>VLOOKUP(E86,Product!$B$2:$C$1811,2,FALSE)</f>
        <v>Office Supplies</v>
      </c>
      <c r="Q86" t="str">
        <f>VLOOKUP(E86,CHOOSE({1,2},Product!$B$2:$B$1811,Product!$A$2:$A$1811),2,FALSE)</f>
        <v>Storage</v>
      </c>
      <c r="R86" t="str">
        <f t="shared" si="1"/>
        <v>BN</v>
      </c>
    </row>
    <row r="87" spans="1:18" x14ac:dyDescent="0.25">
      <c r="A87" t="s">
        <v>2670</v>
      </c>
      <c r="B87" s="35">
        <v>43498</v>
      </c>
      <c r="C87" t="s">
        <v>148</v>
      </c>
      <c r="D87" t="s">
        <v>51</v>
      </c>
      <c r="E87" t="s">
        <v>150</v>
      </c>
      <c r="F87">
        <v>0</v>
      </c>
      <c r="G87">
        <v>5590003.6500000004</v>
      </c>
      <c r="H87">
        <v>2064909</v>
      </c>
      <c r="I87">
        <v>1</v>
      </c>
      <c r="J87" t="s">
        <v>22</v>
      </c>
      <c r="K87" t="str">
        <f>VLOOKUP(C87,Customer!$A$2:$F$793,2,FALSE)</f>
        <v>Germany</v>
      </c>
      <c r="L87" t="str">
        <f>VLOOKUP($C87,Customer!$A$2:$F$793,3,FALSE)</f>
        <v>Bavaria</v>
      </c>
      <c r="M87" t="str">
        <f>VLOOKUP($C87,Customer!$A$2:$F$793,4,FALSE)</f>
        <v>Rosenheim</v>
      </c>
      <c r="N87" t="str">
        <f>VLOOKUP($C87,Customer!$A$2:$F$793,5,FALSE)</f>
        <v>Central</v>
      </c>
      <c r="O87" t="str">
        <f>VLOOKUP($C87,Customer!$A$2:$F$793,6,FALSE)</f>
        <v>Corporate</v>
      </c>
      <c r="P87" t="str">
        <f>VLOOKUP(E87,Product!$B$2:$C$1811,2,FALSE)</f>
        <v>Technology</v>
      </c>
      <c r="Q87" t="str">
        <f>VLOOKUP(E87,CHOOSE({1,2},Product!$B$2:$B$1811,Product!$A$2:$A$1811),2,FALSE)</f>
        <v>Copiers</v>
      </c>
      <c r="R87" t="str">
        <f t="shared" si="1"/>
        <v>BN</v>
      </c>
    </row>
    <row r="88" spans="1:18" x14ac:dyDescent="0.25">
      <c r="A88" t="s">
        <v>2671</v>
      </c>
      <c r="B88" s="35">
        <v>43499</v>
      </c>
      <c r="C88" t="s">
        <v>151</v>
      </c>
      <c r="D88" t="s">
        <v>20</v>
      </c>
      <c r="E88" t="s">
        <v>152</v>
      </c>
      <c r="F88">
        <v>0.5</v>
      </c>
      <c r="G88">
        <v>1342190.85</v>
      </c>
      <c r="H88">
        <v>-914459.70000000007</v>
      </c>
      <c r="I88">
        <v>6</v>
      </c>
      <c r="J88" t="s">
        <v>22</v>
      </c>
      <c r="K88" t="str">
        <f>VLOOKUP(C88,Customer!$A$2:$F$793,2,FALSE)</f>
        <v>Sweden</v>
      </c>
      <c r="L88" t="str">
        <f>VLOOKUP($C88,Customer!$A$2:$F$793,3,FALSE)</f>
        <v>Uppsala</v>
      </c>
      <c r="M88" t="str">
        <f>VLOOKUP($C88,Customer!$A$2:$F$793,4,FALSE)</f>
        <v>Uppsala</v>
      </c>
      <c r="N88" t="str">
        <f>VLOOKUP($C88,Customer!$A$2:$F$793,5,FALSE)</f>
        <v>North</v>
      </c>
      <c r="O88" t="str">
        <f>VLOOKUP($C88,Customer!$A$2:$F$793,6,FALSE)</f>
        <v>Home Office</v>
      </c>
      <c r="P88" t="str">
        <f>VLOOKUP(E88,Product!$B$2:$C$1811,2,FALSE)</f>
        <v>Office Supplies</v>
      </c>
      <c r="Q88" t="str">
        <f>VLOOKUP(E88,CHOOSE({1,2},Product!$B$2:$B$1811,Product!$A$2:$A$1811),2,FALSE)</f>
        <v>Art</v>
      </c>
      <c r="R88" t="str">
        <f t="shared" si="1"/>
        <v>BN</v>
      </c>
    </row>
    <row r="89" spans="1:18" x14ac:dyDescent="0.25">
      <c r="A89" t="s">
        <v>2672</v>
      </c>
      <c r="B89" s="35">
        <v>43500</v>
      </c>
      <c r="C89" t="s">
        <v>23</v>
      </c>
      <c r="D89" t="s">
        <v>24</v>
      </c>
      <c r="E89" t="s">
        <v>153</v>
      </c>
      <c r="F89">
        <v>0.1</v>
      </c>
      <c r="G89">
        <v>2197653.15</v>
      </c>
      <c r="H89">
        <v>221240.25</v>
      </c>
      <c r="I89">
        <v>3</v>
      </c>
      <c r="J89" t="s">
        <v>26</v>
      </c>
      <c r="K89" t="str">
        <f>VLOOKUP(C89,Customer!$A$2:$F$793,2,FALSE)</f>
        <v>United Kingdom</v>
      </c>
      <c r="L89" t="str">
        <f>VLOOKUP($C89,Customer!$A$2:$F$793,3,FALSE)</f>
        <v>England</v>
      </c>
      <c r="M89" t="str">
        <f>VLOOKUP($C89,Customer!$A$2:$F$793,4,FALSE)</f>
        <v>Southport</v>
      </c>
      <c r="N89" t="str">
        <f>VLOOKUP($C89,Customer!$A$2:$F$793,5,FALSE)</f>
        <v>North</v>
      </c>
      <c r="O89" t="str">
        <f>VLOOKUP($C89,Customer!$A$2:$F$793,6,FALSE)</f>
        <v>Consumer</v>
      </c>
      <c r="P89" t="str">
        <f>VLOOKUP(E89,Product!$B$2:$C$1811,2,FALSE)</f>
        <v>Office Supplies</v>
      </c>
      <c r="Q89" t="str">
        <f>VLOOKUP(E89,CHOOSE({1,2},Product!$B$2:$B$1811,Product!$A$2:$A$1811),2,FALSE)</f>
        <v>Storage</v>
      </c>
      <c r="R89" t="str">
        <f t="shared" si="1"/>
        <v>AZ</v>
      </c>
    </row>
    <row r="90" spans="1:18" x14ac:dyDescent="0.25">
      <c r="A90" t="s">
        <v>2673</v>
      </c>
      <c r="B90" s="35">
        <v>43503</v>
      </c>
      <c r="C90" t="s">
        <v>154</v>
      </c>
      <c r="D90" t="s">
        <v>24</v>
      </c>
      <c r="E90" t="s">
        <v>155</v>
      </c>
      <c r="F90">
        <v>0</v>
      </c>
      <c r="G90">
        <v>1651927.2</v>
      </c>
      <c r="H90">
        <v>58997.4</v>
      </c>
      <c r="I90">
        <v>4</v>
      </c>
      <c r="J90" t="s">
        <v>22</v>
      </c>
      <c r="K90" t="str">
        <f>VLOOKUP(C90,Customer!$A$2:$F$793,2,FALSE)</f>
        <v>France</v>
      </c>
      <c r="L90" t="str">
        <f>VLOOKUP($C90,Customer!$A$2:$F$793,3,FALSE)</f>
        <v>Nord-Pas-de-Calais-Picardie</v>
      </c>
      <c r="M90" t="str">
        <f>VLOOKUP($C90,Customer!$A$2:$F$793,4,FALSE)</f>
        <v>Boulogne-sur-Mer</v>
      </c>
      <c r="N90" t="str">
        <f>VLOOKUP($C90,Customer!$A$2:$F$793,5,FALSE)</f>
        <v>Central</v>
      </c>
      <c r="O90" t="str">
        <f>VLOOKUP($C90,Customer!$A$2:$F$793,6,FALSE)</f>
        <v>Consumer</v>
      </c>
      <c r="P90" t="str">
        <f>VLOOKUP(E90,Product!$B$2:$C$1811,2,FALSE)</f>
        <v>Office Supplies</v>
      </c>
      <c r="Q90" t="str">
        <f>VLOOKUP(E90,CHOOSE({1,2},Product!$B$2:$B$1811,Product!$A$2:$A$1811),2,FALSE)</f>
        <v>Art</v>
      </c>
      <c r="R90" t="str">
        <f t="shared" si="1"/>
        <v>AZ</v>
      </c>
    </row>
    <row r="91" spans="1:18" x14ac:dyDescent="0.25">
      <c r="A91" t="s">
        <v>2673</v>
      </c>
      <c r="B91" s="35">
        <v>43503</v>
      </c>
      <c r="C91" t="s">
        <v>154</v>
      </c>
      <c r="D91" t="s">
        <v>24</v>
      </c>
      <c r="E91" t="s">
        <v>156</v>
      </c>
      <c r="F91">
        <v>0</v>
      </c>
      <c r="G91">
        <v>737467.5</v>
      </c>
      <c r="H91">
        <v>88496.1</v>
      </c>
      <c r="I91">
        <v>4</v>
      </c>
      <c r="J91" t="s">
        <v>26</v>
      </c>
      <c r="K91" t="str">
        <f>VLOOKUP(C91,Customer!$A$2:$F$793,2,FALSE)</f>
        <v>France</v>
      </c>
      <c r="L91" t="str">
        <f>VLOOKUP($C91,Customer!$A$2:$F$793,3,FALSE)</f>
        <v>Nord-Pas-de-Calais-Picardie</v>
      </c>
      <c r="M91" t="str">
        <f>VLOOKUP($C91,Customer!$A$2:$F$793,4,FALSE)</f>
        <v>Boulogne-sur-Mer</v>
      </c>
      <c r="N91" t="str">
        <f>VLOOKUP($C91,Customer!$A$2:$F$793,5,FALSE)</f>
        <v>Central</v>
      </c>
      <c r="O91" t="str">
        <f>VLOOKUP($C91,Customer!$A$2:$F$793,6,FALSE)</f>
        <v>Consumer</v>
      </c>
      <c r="P91" t="str">
        <f>VLOOKUP(E91,Product!$B$2:$C$1811,2,FALSE)</f>
        <v>Office Supplies</v>
      </c>
      <c r="Q91" t="str">
        <f>VLOOKUP(E91,CHOOSE({1,2},Product!$B$2:$B$1811,Product!$A$2:$A$1811),2,FALSE)</f>
        <v>Binders</v>
      </c>
      <c r="R91" t="str">
        <f t="shared" si="1"/>
        <v>AZ</v>
      </c>
    </row>
    <row r="92" spans="1:18" x14ac:dyDescent="0.25">
      <c r="A92" t="s">
        <v>2673</v>
      </c>
      <c r="B92" s="35">
        <v>43503</v>
      </c>
      <c r="C92" t="s">
        <v>154</v>
      </c>
      <c r="D92" t="s">
        <v>24</v>
      </c>
      <c r="E92" t="s">
        <v>157</v>
      </c>
      <c r="F92">
        <v>0.15</v>
      </c>
      <c r="G92">
        <v>3067864.8000000003</v>
      </c>
      <c r="H92">
        <v>176992.2</v>
      </c>
      <c r="I92">
        <v>2</v>
      </c>
      <c r="J92" t="s">
        <v>26</v>
      </c>
      <c r="K92" t="str">
        <f>VLOOKUP(C92,Customer!$A$2:$F$793,2,FALSE)</f>
        <v>France</v>
      </c>
      <c r="L92" t="str">
        <f>VLOOKUP($C92,Customer!$A$2:$F$793,3,FALSE)</f>
        <v>Nord-Pas-de-Calais-Picardie</v>
      </c>
      <c r="M92" t="str">
        <f>VLOOKUP($C92,Customer!$A$2:$F$793,4,FALSE)</f>
        <v>Boulogne-sur-Mer</v>
      </c>
      <c r="N92" t="str">
        <f>VLOOKUP($C92,Customer!$A$2:$F$793,5,FALSE)</f>
        <v>Central</v>
      </c>
      <c r="O92" t="str">
        <f>VLOOKUP($C92,Customer!$A$2:$F$793,6,FALSE)</f>
        <v>Consumer</v>
      </c>
      <c r="P92" t="str">
        <f>VLOOKUP(E92,Product!$B$2:$C$1811,2,FALSE)</f>
        <v>Technology</v>
      </c>
      <c r="Q92" t="str">
        <f>VLOOKUP(E92,CHOOSE({1,2},Product!$B$2:$B$1811,Product!$A$2:$A$1811),2,FALSE)</f>
        <v>Machines</v>
      </c>
      <c r="R92" t="str">
        <f t="shared" si="1"/>
        <v>AZ</v>
      </c>
    </row>
    <row r="93" spans="1:18" x14ac:dyDescent="0.25">
      <c r="A93" t="s">
        <v>2674</v>
      </c>
      <c r="B93" s="35">
        <v>43503</v>
      </c>
      <c r="C93" t="s">
        <v>158</v>
      </c>
      <c r="D93" t="s">
        <v>24</v>
      </c>
      <c r="E93" t="s">
        <v>159</v>
      </c>
      <c r="F93">
        <v>0</v>
      </c>
      <c r="G93">
        <v>457229.85000000003</v>
      </c>
      <c r="H93">
        <v>162242.85</v>
      </c>
      <c r="I93">
        <v>3</v>
      </c>
      <c r="J93" t="s">
        <v>26</v>
      </c>
      <c r="K93" t="str">
        <f>VLOOKUP(C93,Customer!$A$2:$F$793,2,FALSE)</f>
        <v>France</v>
      </c>
      <c r="L93" t="str">
        <f>VLOOKUP($C93,Customer!$A$2:$F$793,3,FALSE)</f>
        <v>Provence-Alpes-Côte d'Azur</v>
      </c>
      <c r="M93" t="str">
        <f>VLOOKUP($C93,Customer!$A$2:$F$793,4,FALSE)</f>
        <v>La Crau</v>
      </c>
      <c r="N93" t="str">
        <f>VLOOKUP($C93,Customer!$A$2:$F$793,5,FALSE)</f>
        <v>Central</v>
      </c>
      <c r="O93" t="str">
        <f>VLOOKUP($C93,Customer!$A$2:$F$793,6,FALSE)</f>
        <v>Corporate</v>
      </c>
      <c r="P93" t="str">
        <f>VLOOKUP(E93,Product!$B$2:$C$1811,2,FALSE)</f>
        <v>Office Supplies</v>
      </c>
      <c r="Q93" t="str">
        <f>VLOOKUP(E93,CHOOSE({1,2},Product!$B$2:$B$1811,Product!$A$2:$A$1811),2,FALSE)</f>
        <v>Labels</v>
      </c>
      <c r="R93" t="str">
        <f t="shared" si="1"/>
        <v>AZ</v>
      </c>
    </row>
    <row r="94" spans="1:18" x14ac:dyDescent="0.25">
      <c r="A94" t="s">
        <v>2675</v>
      </c>
      <c r="B94" s="35">
        <v>43504</v>
      </c>
      <c r="C94" t="s">
        <v>160</v>
      </c>
      <c r="D94" t="s">
        <v>24</v>
      </c>
      <c r="E94" t="s">
        <v>161</v>
      </c>
      <c r="F94">
        <v>0</v>
      </c>
      <c r="G94">
        <v>1622428.5</v>
      </c>
      <c r="H94">
        <v>324485.7</v>
      </c>
      <c r="I94">
        <v>6</v>
      </c>
      <c r="J94" t="s">
        <v>22</v>
      </c>
      <c r="K94" t="str">
        <f>VLOOKUP(C94,Customer!$A$2:$F$793,2,FALSE)</f>
        <v>Italy</v>
      </c>
      <c r="L94" t="str">
        <f>VLOOKUP($C94,Customer!$A$2:$F$793,3,FALSE)</f>
        <v>Tuscany</v>
      </c>
      <c r="M94" t="str">
        <f>VLOOKUP($C94,Customer!$A$2:$F$793,4,FALSE)</f>
        <v>Siena</v>
      </c>
      <c r="N94" t="str">
        <f>VLOOKUP($C94,Customer!$A$2:$F$793,5,FALSE)</f>
        <v>South</v>
      </c>
      <c r="O94" t="str">
        <f>VLOOKUP($C94,Customer!$A$2:$F$793,6,FALSE)</f>
        <v>Consumer</v>
      </c>
      <c r="P94" t="str">
        <f>VLOOKUP(E94,Product!$B$2:$C$1811,2,FALSE)</f>
        <v>Office Supplies</v>
      </c>
      <c r="Q94" t="str">
        <f>VLOOKUP(E94,CHOOSE({1,2},Product!$B$2:$B$1811,Product!$A$2:$A$1811),2,FALSE)</f>
        <v>Fasteners</v>
      </c>
      <c r="R94" t="str">
        <f t="shared" si="1"/>
        <v>AZ</v>
      </c>
    </row>
    <row r="95" spans="1:18" x14ac:dyDescent="0.25">
      <c r="A95" t="s">
        <v>2676</v>
      </c>
      <c r="B95" s="35">
        <v>43505</v>
      </c>
      <c r="C95" t="s">
        <v>162</v>
      </c>
      <c r="D95" t="s">
        <v>24</v>
      </c>
      <c r="E95" t="s">
        <v>163</v>
      </c>
      <c r="F95">
        <v>0</v>
      </c>
      <c r="G95">
        <v>5427760.7999999998</v>
      </c>
      <c r="H95">
        <v>221240.25</v>
      </c>
      <c r="I95">
        <v>3</v>
      </c>
      <c r="J95" t="s">
        <v>26</v>
      </c>
      <c r="K95" t="str">
        <f>VLOOKUP(C95,Customer!$A$2:$F$793,2,FALSE)</f>
        <v>Spain</v>
      </c>
      <c r="L95" t="str">
        <f>VLOOKUP($C95,Customer!$A$2:$F$793,3,FALSE)</f>
        <v>Catalonia</v>
      </c>
      <c r="M95" t="str">
        <f>VLOOKUP($C95,Customer!$A$2:$F$793,4,FALSE)</f>
        <v>Barcelona</v>
      </c>
      <c r="N95" t="str">
        <f>VLOOKUP($C95,Customer!$A$2:$F$793,5,FALSE)</f>
        <v>South</v>
      </c>
      <c r="O95" t="str">
        <f>VLOOKUP($C95,Customer!$A$2:$F$793,6,FALSE)</f>
        <v>Home Office</v>
      </c>
      <c r="P95" t="str">
        <f>VLOOKUP(E95,Product!$B$2:$C$1811,2,FALSE)</f>
        <v>Furniture</v>
      </c>
      <c r="Q95" t="str">
        <f>VLOOKUP(E95,CHOOSE({1,2},Product!$B$2:$B$1811,Product!$A$2:$A$1811),2,FALSE)</f>
        <v>Bookcases</v>
      </c>
      <c r="R95" t="str">
        <f t="shared" si="1"/>
        <v>AZ</v>
      </c>
    </row>
    <row r="96" spans="1:18" x14ac:dyDescent="0.25">
      <c r="A96" t="s">
        <v>2676</v>
      </c>
      <c r="B96" s="35">
        <v>43505</v>
      </c>
      <c r="C96" t="s">
        <v>162</v>
      </c>
      <c r="D96" t="s">
        <v>24</v>
      </c>
      <c r="E96" t="s">
        <v>42</v>
      </c>
      <c r="F96">
        <v>0</v>
      </c>
      <c r="G96">
        <v>1371689.55</v>
      </c>
      <c r="H96">
        <v>353984.4</v>
      </c>
      <c r="I96">
        <v>2</v>
      </c>
      <c r="J96" t="s">
        <v>22</v>
      </c>
      <c r="K96" t="str">
        <f>VLOOKUP(C96,Customer!$A$2:$F$793,2,FALSE)</f>
        <v>Spain</v>
      </c>
      <c r="L96" t="str">
        <f>VLOOKUP($C96,Customer!$A$2:$F$793,3,FALSE)</f>
        <v>Catalonia</v>
      </c>
      <c r="M96" t="str">
        <f>VLOOKUP($C96,Customer!$A$2:$F$793,4,FALSE)</f>
        <v>Barcelona</v>
      </c>
      <c r="N96" t="str">
        <f>VLOOKUP($C96,Customer!$A$2:$F$793,5,FALSE)</f>
        <v>South</v>
      </c>
      <c r="O96" t="str">
        <f>VLOOKUP($C96,Customer!$A$2:$F$793,6,FALSE)</f>
        <v>Home Office</v>
      </c>
      <c r="P96" t="str">
        <f>VLOOKUP(E96,Product!$B$2:$C$1811,2,FALSE)</f>
        <v>Office Supplies</v>
      </c>
      <c r="Q96" t="str">
        <f>VLOOKUP(E96,CHOOSE({1,2},Product!$B$2:$B$1811,Product!$A$2:$A$1811),2,FALSE)</f>
        <v>Art</v>
      </c>
      <c r="R96" t="str">
        <f t="shared" si="1"/>
        <v>AZ</v>
      </c>
    </row>
    <row r="97" spans="1:18" x14ac:dyDescent="0.25">
      <c r="A97" t="s">
        <v>2676</v>
      </c>
      <c r="B97" s="35">
        <v>43505</v>
      </c>
      <c r="C97" t="s">
        <v>162</v>
      </c>
      <c r="D97" t="s">
        <v>24</v>
      </c>
      <c r="E97" t="s">
        <v>164</v>
      </c>
      <c r="F97">
        <v>0</v>
      </c>
      <c r="G97">
        <v>1253694.75</v>
      </c>
      <c r="H97">
        <v>265488.3</v>
      </c>
      <c r="I97">
        <v>3</v>
      </c>
      <c r="J97" t="s">
        <v>22</v>
      </c>
      <c r="K97" t="str">
        <f>VLOOKUP(C97,Customer!$A$2:$F$793,2,FALSE)</f>
        <v>Spain</v>
      </c>
      <c r="L97" t="str">
        <f>VLOOKUP($C97,Customer!$A$2:$F$793,3,FALSE)</f>
        <v>Catalonia</v>
      </c>
      <c r="M97" t="str">
        <f>VLOOKUP($C97,Customer!$A$2:$F$793,4,FALSE)</f>
        <v>Barcelona</v>
      </c>
      <c r="N97" t="str">
        <f>VLOOKUP($C97,Customer!$A$2:$F$793,5,FALSE)</f>
        <v>South</v>
      </c>
      <c r="O97" t="str">
        <f>VLOOKUP($C97,Customer!$A$2:$F$793,6,FALSE)</f>
        <v>Home Office</v>
      </c>
      <c r="P97" t="str">
        <f>VLOOKUP(E97,Product!$B$2:$C$1811,2,FALSE)</f>
        <v>Office Supplies</v>
      </c>
      <c r="Q97" t="str">
        <f>VLOOKUP(E97,CHOOSE({1,2},Product!$B$2:$B$1811,Product!$A$2:$A$1811),2,FALSE)</f>
        <v>Binders</v>
      </c>
      <c r="R97" t="str">
        <f t="shared" si="1"/>
        <v>AZ</v>
      </c>
    </row>
    <row r="98" spans="1:18" x14ac:dyDescent="0.25">
      <c r="A98" t="s">
        <v>2676</v>
      </c>
      <c r="B98" s="35">
        <v>43505</v>
      </c>
      <c r="C98" t="s">
        <v>162</v>
      </c>
      <c r="D98" t="s">
        <v>24</v>
      </c>
      <c r="E98" t="s">
        <v>165</v>
      </c>
      <c r="F98">
        <v>0</v>
      </c>
      <c r="G98">
        <v>707968.8</v>
      </c>
      <c r="H98">
        <v>73746.75</v>
      </c>
      <c r="I98">
        <v>3</v>
      </c>
      <c r="J98" t="s">
        <v>22</v>
      </c>
      <c r="K98" t="str">
        <f>VLOOKUP(C98,Customer!$A$2:$F$793,2,FALSE)</f>
        <v>Spain</v>
      </c>
      <c r="L98" t="str">
        <f>VLOOKUP($C98,Customer!$A$2:$F$793,3,FALSE)</f>
        <v>Catalonia</v>
      </c>
      <c r="M98" t="str">
        <f>VLOOKUP($C98,Customer!$A$2:$F$793,4,FALSE)</f>
        <v>Barcelona</v>
      </c>
      <c r="N98" t="str">
        <f>VLOOKUP($C98,Customer!$A$2:$F$793,5,FALSE)</f>
        <v>South</v>
      </c>
      <c r="O98" t="str">
        <f>VLOOKUP($C98,Customer!$A$2:$F$793,6,FALSE)</f>
        <v>Home Office</v>
      </c>
      <c r="P98" t="str">
        <f>VLOOKUP(E98,Product!$B$2:$C$1811,2,FALSE)</f>
        <v>Office Supplies</v>
      </c>
      <c r="Q98" t="str">
        <f>VLOOKUP(E98,CHOOSE({1,2},Product!$B$2:$B$1811,Product!$A$2:$A$1811),2,FALSE)</f>
        <v>Fasteners</v>
      </c>
      <c r="R98" t="str">
        <f t="shared" si="1"/>
        <v>AZ</v>
      </c>
    </row>
    <row r="99" spans="1:18" x14ac:dyDescent="0.25">
      <c r="A99" t="s">
        <v>2676</v>
      </c>
      <c r="B99" s="35">
        <v>43505</v>
      </c>
      <c r="C99" t="s">
        <v>162</v>
      </c>
      <c r="D99" t="s">
        <v>24</v>
      </c>
      <c r="E99" t="s">
        <v>166</v>
      </c>
      <c r="F99">
        <v>0.1</v>
      </c>
      <c r="G99">
        <v>884961</v>
      </c>
      <c r="H99">
        <v>-44248.05</v>
      </c>
      <c r="I99">
        <v>4</v>
      </c>
      <c r="J99" t="s">
        <v>22</v>
      </c>
      <c r="K99" t="str">
        <f>VLOOKUP(C99,Customer!$A$2:$F$793,2,FALSE)</f>
        <v>Spain</v>
      </c>
      <c r="L99" t="str">
        <f>VLOOKUP($C99,Customer!$A$2:$F$793,3,FALSE)</f>
        <v>Catalonia</v>
      </c>
      <c r="M99" t="str">
        <f>VLOOKUP($C99,Customer!$A$2:$F$793,4,FALSE)</f>
        <v>Barcelona</v>
      </c>
      <c r="N99" t="str">
        <f>VLOOKUP($C99,Customer!$A$2:$F$793,5,FALSE)</f>
        <v>South</v>
      </c>
      <c r="O99" t="str">
        <f>VLOOKUP($C99,Customer!$A$2:$F$793,6,FALSE)</f>
        <v>Home Office</v>
      </c>
      <c r="P99" t="str">
        <f>VLOOKUP(E99,Product!$B$2:$C$1811,2,FALSE)</f>
        <v>Office Supplies</v>
      </c>
      <c r="Q99" t="str">
        <f>VLOOKUP(E99,CHOOSE({1,2},Product!$B$2:$B$1811,Product!$A$2:$A$1811),2,FALSE)</f>
        <v>Storage</v>
      </c>
      <c r="R99" t="str">
        <f t="shared" si="1"/>
        <v>AZ</v>
      </c>
    </row>
    <row r="100" spans="1:18" x14ac:dyDescent="0.25">
      <c r="A100" t="s">
        <v>2677</v>
      </c>
      <c r="B100" s="35">
        <v>43505</v>
      </c>
      <c r="C100" t="s">
        <v>167</v>
      </c>
      <c r="D100" t="s">
        <v>51</v>
      </c>
      <c r="E100" t="s">
        <v>168</v>
      </c>
      <c r="F100">
        <v>0</v>
      </c>
      <c r="G100">
        <v>1961663.55</v>
      </c>
      <c r="H100">
        <v>73746.75</v>
      </c>
      <c r="I100">
        <v>5</v>
      </c>
      <c r="J100" t="s">
        <v>26</v>
      </c>
      <c r="K100" t="str">
        <f>VLOOKUP(C100,Customer!$A$2:$F$793,2,FALSE)</f>
        <v>Germany</v>
      </c>
      <c r="L100" t="str">
        <f>VLOOKUP($C100,Customer!$A$2:$F$793,3,FALSE)</f>
        <v>Hesse</v>
      </c>
      <c r="M100" t="str">
        <f>VLOOKUP($C100,Customer!$A$2:$F$793,4,FALSE)</f>
        <v>Frankfurt</v>
      </c>
      <c r="N100" t="str">
        <f>VLOOKUP($C100,Customer!$A$2:$F$793,5,FALSE)</f>
        <v>Central</v>
      </c>
      <c r="O100" t="str">
        <f>VLOOKUP($C100,Customer!$A$2:$F$793,6,FALSE)</f>
        <v>Consumer</v>
      </c>
      <c r="P100" t="str">
        <f>VLOOKUP(E100,Product!$B$2:$C$1811,2,FALSE)</f>
        <v>Office Supplies</v>
      </c>
      <c r="Q100" t="str">
        <f>VLOOKUP(E100,CHOOSE({1,2},Product!$B$2:$B$1811,Product!$A$2:$A$1811),2,FALSE)</f>
        <v>Art</v>
      </c>
      <c r="R100" t="str">
        <f t="shared" si="1"/>
        <v>AZ</v>
      </c>
    </row>
    <row r="101" spans="1:18" x14ac:dyDescent="0.25">
      <c r="A101" t="s">
        <v>2677</v>
      </c>
      <c r="B101" s="35">
        <v>43505</v>
      </c>
      <c r="C101" t="s">
        <v>167</v>
      </c>
      <c r="D101" t="s">
        <v>51</v>
      </c>
      <c r="E101" t="s">
        <v>169</v>
      </c>
      <c r="F101">
        <v>0</v>
      </c>
      <c r="G101">
        <v>1179948</v>
      </c>
      <c r="H101">
        <v>309736.35000000003</v>
      </c>
      <c r="I101">
        <v>7</v>
      </c>
      <c r="J101" t="s">
        <v>26</v>
      </c>
      <c r="K101" t="str">
        <f>VLOOKUP(C101,Customer!$A$2:$F$793,2,FALSE)</f>
        <v>Germany</v>
      </c>
      <c r="L101" t="str">
        <f>VLOOKUP($C101,Customer!$A$2:$F$793,3,FALSE)</f>
        <v>Hesse</v>
      </c>
      <c r="M101" t="str">
        <f>VLOOKUP($C101,Customer!$A$2:$F$793,4,FALSE)</f>
        <v>Frankfurt</v>
      </c>
      <c r="N101" t="str">
        <f>VLOOKUP($C101,Customer!$A$2:$F$793,5,FALSE)</f>
        <v>Central</v>
      </c>
      <c r="O101" t="str">
        <f>VLOOKUP($C101,Customer!$A$2:$F$793,6,FALSE)</f>
        <v>Consumer</v>
      </c>
      <c r="P101" t="str">
        <f>VLOOKUP(E101,Product!$B$2:$C$1811,2,FALSE)</f>
        <v>Office Supplies</v>
      </c>
      <c r="Q101" t="str">
        <f>VLOOKUP(E101,CHOOSE({1,2},Product!$B$2:$B$1811,Product!$A$2:$A$1811),2,FALSE)</f>
        <v>Binders</v>
      </c>
      <c r="R101" t="str">
        <f t="shared" si="1"/>
        <v>AZ</v>
      </c>
    </row>
    <row r="102" spans="1:18" x14ac:dyDescent="0.25">
      <c r="A102" t="s">
        <v>2678</v>
      </c>
      <c r="B102" s="35">
        <v>43505</v>
      </c>
      <c r="C102" t="s">
        <v>170</v>
      </c>
      <c r="D102" t="s">
        <v>24</v>
      </c>
      <c r="E102" t="s">
        <v>171</v>
      </c>
      <c r="F102">
        <v>0.2</v>
      </c>
      <c r="G102">
        <v>3938076.45</v>
      </c>
      <c r="H102">
        <v>1327441.5</v>
      </c>
      <c r="I102">
        <v>3</v>
      </c>
      <c r="J102" t="s">
        <v>26</v>
      </c>
      <c r="K102" t="str">
        <f>VLOOKUP(C102,Customer!$A$2:$F$793,2,FALSE)</f>
        <v>Netherlands</v>
      </c>
      <c r="L102" t="str">
        <f>VLOOKUP($C102,Customer!$A$2:$F$793,3,FALSE)</f>
        <v>Overijssel</v>
      </c>
      <c r="M102" t="str">
        <f>VLOOKUP($C102,Customer!$A$2:$F$793,4,FALSE)</f>
        <v>Almelo</v>
      </c>
      <c r="N102" t="str">
        <f>VLOOKUP($C102,Customer!$A$2:$F$793,5,FALSE)</f>
        <v>Central</v>
      </c>
      <c r="O102" t="str">
        <f>VLOOKUP($C102,Customer!$A$2:$F$793,6,FALSE)</f>
        <v>Corporate</v>
      </c>
      <c r="P102" t="str">
        <f>VLOOKUP(E102,Product!$B$2:$C$1811,2,FALSE)</f>
        <v>Furniture</v>
      </c>
      <c r="Q102" t="str">
        <f>VLOOKUP(E102,CHOOSE({1,2},Product!$B$2:$B$1811,Product!$A$2:$A$1811),2,FALSE)</f>
        <v>Furnishings</v>
      </c>
      <c r="R102" t="str">
        <f t="shared" si="1"/>
        <v>AZ</v>
      </c>
    </row>
    <row r="103" spans="1:18" x14ac:dyDescent="0.25">
      <c r="A103" t="s">
        <v>2678</v>
      </c>
      <c r="B103" s="35">
        <v>43505</v>
      </c>
      <c r="C103" t="s">
        <v>170</v>
      </c>
      <c r="D103" t="s">
        <v>24</v>
      </c>
      <c r="E103" t="s">
        <v>172</v>
      </c>
      <c r="F103">
        <v>0.5</v>
      </c>
      <c r="G103">
        <v>811214.25</v>
      </c>
      <c r="H103">
        <v>-280237.65000000002</v>
      </c>
      <c r="I103">
        <v>4</v>
      </c>
      <c r="J103" t="s">
        <v>22</v>
      </c>
      <c r="K103" t="str">
        <f>VLOOKUP(C103,Customer!$A$2:$F$793,2,FALSE)</f>
        <v>Netherlands</v>
      </c>
      <c r="L103" t="str">
        <f>VLOOKUP($C103,Customer!$A$2:$F$793,3,FALSE)</f>
        <v>Overijssel</v>
      </c>
      <c r="M103" t="str">
        <f>VLOOKUP($C103,Customer!$A$2:$F$793,4,FALSE)</f>
        <v>Almelo</v>
      </c>
      <c r="N103" t="str">
        <f>VLOOKUP($C103,Customer!$A$2:$F$793,5,FALSE)</f>
        <v>Central</v>
      </c>
      <c r="O103" t="str">
        <f>VLOOKUP($C103,Customer!$A$2:$F$793,6,FALSE)</f>
        <v>Corporate</v>
      </c>
      <c r="P103" t="str">
        <f>VLOOKUP(E103,Product!$B$2:$C$1811,2,FALSE)</f>
        <v>Office Supplies</v>
      </c>
      <c r="Q103" t="str">
        <f>VLOOKUP(E103,CHOOSE({1,2},Product!$B$2:$B$1811,Product!$A$2:$A$1811),2,FALSE)</f>
        <v>Envelopes</v>
      </c>
      <c r="R103" t="str">
        <f t="shared" si="1"/>
        <v>AZ</v>
      </c>
    </row>
    <row r="104" spans="1:18" x14ac:dyDescent="0.25">
      <c r="A104" t="s">
        <v>2678</v>
      </c>
      <c r="B104" s="35">
        <v>43505</v>
      </c>
      <c r="C104" t="s">
        <v>170</v>
      </c>
      <c r="D104" t="s">
        <v>24</v>
      </c>
      <c r="E104" t="s">
        <v>173</v>
      </c>
      <c r="F104">
        <v>0.5</v>
      </c>
      <c r="G104">
        <v>1342190.85</v>
      </c>
      <c r="H104">
        <v>-29498.7</v>
      </c>
      <c r="I104">
        <v>3</v>
      </c>
      <c r="J104" t="s">
        <v>26</v>
      </c>
      <c r="K104" t="str">
        <f>VLOOKUP(C104,Customer!$A$2:$F$793,2,FALSE)</f>
        <v>Netherlands</v>
      </c>
      <c r="L104" t="str">
        <f>VLOOKUP($C104,Customer!$A$2:$F$793,3,FALSE)</f>
        <v>Overijssel</v>
      </c>
      <c r="M104" t="str">
        <f>VLOOKUP($C104,Customer!$A$2:$F$793,4,FALSE)</f>
        <v>Almelo</v>
      </c>
      <c r="N104" t="str">
        <f>VLOOKUP($C104,Customer!$A$2:$F$793,5,FALSE)</f>
        <v>Central</v>
      </c>
      <c r="O104" t="str">
        <f>VLOOKUP($C104,Customer!$A$2:$F$793,6,FALSE)</f>
        <v>Corporate</v>
      </c>
      <c r="P104" t="str">
        <f>VLOOKUP(E104,Product!$B$2:$C$1811,2,FALSE)</f>
        <v>Office Supplies</v>
      </c>
      <c r="Q104" t="str">
        <f>VLOOKUP(E104,CHOOSE({1,2},Product!$B$2:$B$1811,Product!$A$2:$A$1811),2,FALSE)</f>
        <v>Storage</v>
      </c>
      <c r="R104" t="str">
        <f t="shared" si="1"/>
        <v>AZ</v>
      </c>
    </row>
    <row r="105" spans="1:18" x14ac:dyDescent="0.25">
      <c r="A105" t="s">
        <v>2679</v>
      </c>
      <c r="B105" s="35">
        <v>43506</v>
      </c>
      <c r="C105" t="s">
        <v>174</v>
      </c>
      <c r="D105" t="s">
        <v>24</v>
      </c>
      <c r="E105" t="s">
        <v>175</v>
      </c>
      <c r="F105">
        <v>0</v>
      </c>
      <c r="G105">
        <v>11504493</v>
      </c>
      <c r="H105">
        <v>1725673.95</v>
      </c>
      <c r="I105">
        <v>2</v>
      </c>
      <c r="J105" t="s">
        <v>22</v>
      </c>
      <c r="K105" t="str">
        <f>VLOOKUP(C105,Customer!$A$2:$F$793,2,FALSE)</f>
        <v>Switzerland</v>
      </c>
      <c r="L105" t="str">
        <f>VLOOKUP($C105,Customer!$A$2:$F$793,3,FALSE)</f>
        <v>Basel-Stadt</v>
      </c>
      <c r="M105" t="str">
        <f>VLOOKUP($C105,Customer!$A$2:$F$793,4,FALSE)</f>
        <v>Basel</v>
      </c>
      <c r="N105" t="str">
        <f>VLOOKUP($C105,Customer!$A$2:$F$793,5,FALSE)</f>
        <v>Central</v>
      </c>
      <c r="O105" t="str">
        <f>VLOOKUP($C105,Customer!$A$2:$F$793,6,FALSE)</f>
        <v>Corporate</v>
      </c>
      <c r="P105" t="str">
        <f>VLOOKUP(E105,Product!$B$2:$C$1811,2,FALSE)</f>
        <v>Furniture</v>
      </c>
      <c r="Q105" t="str">
        <f>VLOOKUP(E105,CHOOSE({1,2},Product!$B$2:$B$1811,Product!$A$2:$A$1811),2,FALSE)</f>
        <v>Bookcases</v>
      </c>
      <c r="R105" t="str">
        <f t="shared" si="1"/>
        <v>AZ</v>
      </c>
    </row>
    <row r="106" spans="1:18" x14ac:dyDescent="0.25">
      <c r="A106" t="s">
        <v>2679</v>
      </c>
      <c r="B106" s="35">
        <v>43506</v>
      </c>
      <c r="C106" t="s">
        <v>174</v>
      </c>
      <c r="D106" t="s">
        <v>24</v>
      </c>
      <c r="E106" t="s">
        <v>176</v>
      </c>
      <c r="F106">
        <v>0</v>
      </c>
      <c r="G106">
        <v>280237.65000000002</v>
      </c>
      <c r="H106">
        <v>117994.8</v>
      </c>
      <c r="I106">
        <v>1</v>
      </c>
      <c r="J106" t="s">
        <v>22</v>
      </c>
      <c r="K106" t="str">
        <f>VLOOKUP(C106,Customer!$A$2:$F$793,2,FALSE)</f>
        <v>Switzerland</v>
      </c>
      <c r="L106" t="str">
        <f>VLOOKUP($C106,Customer!$A$2:$F$793,3,FALSE)</f>
        <v>Basel-Stadt</v>
      </c>
      <c r="M106" t="str">
        <f>VLOOKUP($C106,Customer!$A$2:$F$793,4,FALSE)</f>
        <v>Basel</v>
      </c>
      <c r="N106" t="str">
        <f>VLOOKUP($C106,Customer!$A$2:$F$793,5,FALSE)</f>
        <v>Central</v>
      </c>
      <c r="O106" t="str">
        <f>VLOOKUP($C106,Customer!$A$2:$F$793,6,FALSE)</f>
        <v>Corporate</v>
      </c>
      <c r="P106" t="str">
        <f>VLOOKUP(E106,Product!$B$2:$C$1811,2,FALSE)</f>
        <v>Office Supplies</v>
      </c>
      <c r="Q106" t="str">
        <f>VLOOKUP(E106,CHOOSE({1,2},Product!$B$2:$B$1811,Product!$A$2:$A$1811),2,FALSE)</f>
        <v>Art</v>
      </c>
      <c r="R106" t="str">
        <f t="shared" si="1"/>
        <v>AZ</v>
      </c>
    </row>
    <row r="107" spans="1:18" x14ac:dyDescent="0.25">
      <c r="A107" t="s">
        <v>2680</v>
      </c>
      <c r="B107" s="35">
        <v>43506</v>
      </c>
      <c r="C107" t="s">
        <v>177</v>
      </c>
      <c r="D107" t="s">
        <v>24</v>
      </c>
      <c r="E107" t="s">
        <v>178</v>
      </c>
      <c r="F107">
        <v>0</v>
      </c>
      <c r="G107">
        <v>12123965.700000001</v>
      </c>
      <c r="H107">
        <v>5206520.55</v>
      </c>
      <c r="I107">
        <v>2</v>
      </c>
      <c r="J107" t="s">
        <v>22</v>
      </c>
      <c r="K107" t="str">
        <f>VLOOKUP(C107,Customer!$A$2:$F$793,2,FALSE)</f>
        <v>Spain</v>
      </c>
      <c r="L107" t="str">
        <f>VLOOKUP($C107,Customer!$A$2:$F$793,3,FALSE)</f>
        <v>Madrid</v>
      </c>
      <c r="M107" t="str">
        <f>VLOOKUP($C107,Customer!$A$2:$F$793,4,FALSE)</f>
        <v>Coslada</v>
      </c>
      <c r="N107" t="str">
        <f>VLOOKUP($C107,Customer!$A$2:$F$793,5,FALSE)</f>
        <v>South</v>
      </c>
      <c r="O107" t="str">
        <f>VLOOKUP($C107,Customer!$A$2:$F$793,6,FALSE)</f>
        <v>Corporate</v>
      </c>
      <c r="P107" t="str">
        <f>VLOOKUP(E107,Product!$B$2:$C$1811,2,FALSE)</f>
        <v>Furniture</v>
      </c>
      <c r="Q107" t="str">
        <f>VLOOKUP(E107,CHOOSE({1,2},Product!$B$2:$B$1811,Product!$A$2:$A$1811),2,FALSE)</f>
        <v>Bookcases</v>
      </c>
      <c r="R107" t="str">
        <f t="shared" si="1"/>
        <v>AZ</v>
      </c>
    </row>
    <row r="108" spans="1:18" x14ac:dyDescent="0.25">
      <c r="A108" t="s">
        <v>2680</v>
      </c>
      <c r="B108" s="35">
        <v>43506</v>
      </c>
      <c r="C108" t="s">
        <v>177</v>
      </c>
      <c r="D108" t="s">
        <v>24</v>
      </c>
      <c r="E108" t="s">
        <v>179</v>
      </c>
      <c r="F108">
        <v>0</v>
      </c>
      <c r="G108">
        <v>280237.65000000002</v>
      </c>
      <c r="H108">
        <v>58997.4</v>
      </c>
      <c r="I108">
        <v>1</v>
      </c>
      <c r="J108" t="s">
        <v>22</v>
      </c>
      <c r="K108" t="str">
        <f>VLOOKUP(C108,Customer!$A$2:$F$793,2,FALSE)</f>
        <v>Spain</v>
      </c>
      <c r="L108" t="str">
        <f>VLOOKUP($C108,Customer!$A$2:$F$793,3,FALSE)</f>
        <v>Madrid</v>
      </c>
      <c r="M108" t="str">
        <f>VLOOKUP($C108,Customer!$A$2:$F$793,4,FALSE)</f>
        <v>Coslada</v>
      </c>
      <c r="N108" t="str">
        <f>VLOOKUP($C108,Customer!$A$2:$F$793,5,FALSE)</f>
        <v>South</v>
      </c>
      <c r="O108" t="str">
        <f>VLOOKUP($C108,Customer!$A$2:$F$793,6,FALSE)</f>
        <v>Corporate</v>
      </c>
      <c r="P108" t="str">
        <f>VLOOKUP(E108,Product!$B$2:$C$1811,2,FALSE)</f>
        <v>Office Supplies</v>
      </c>
      <c r="Q108" t="str">
        <f>VLOOKUP(E108,CHOOSE({1,2},Product!$B$2:$B$1811,Product!$A$2:$A$1811),2,FALSE)</f>
        <v>Art</v>
      </c>
      <c r="R108" t="str">
        <f t="shared" si="1"/>
        <v>AZ</v>
      </c>
    </row>
    <row r="109" spans="1:18" x14ac:dyDescent="0.25">
      <c r="A109" t="s">
        <v>2681</v>
      </c>
      <c r="B109" s="35">
        <v>43506</v>
      </c>
      <c r="C109" t="s">
        <v>180</v>
      </c>
      <c r="D109" t="s">
        <v>24</v>
      </c>
      <c r="E109" t="s">
        <v>181</v>
      </c>
      <c r="F109">
        <v>0</v>
      </c>
      <c r="G109">
        <v>737467.5</v>
      </c>
      <c r="H109">
        <v>353984.4</v>
      </c>
      <c r="I109">
        <v>4</v>
      </c>
      <c r="J109" t="s">
        <v>26</v>
      </c>
      <c r="K109" t="str">
        <f>VLOOKUP(C109,Customer!$A$2:$F$793,2,FALSE)</f>
        <v>France</v>
      </c>
      <c r="L109" t="str">
        <f>VLOOKUP($C109,Customer!$A$2:$F$793,3,FALSE)</f>
        <v>Provence-Alpes-Côte d'Azur</v>
      </c>
      <c r="M109" t="str">
        <f>VLOOKUP($C109,Customer!$A$2:$F$793,4,FALSE)</f>
        <v>Marseille</v>
      </c>
      <c r="N109" t="str">
        <f>VLOOKUP($C109,Customer!$A$2:$F$793,5,FALSE)</f>
        <v>Central</v>
      </c>
      <c r="O109" t="str">
        <f>VLOOKUP($C109,Customer!$A$2:$F$793,6,FALSE)</f>
        <v>Consumer</v>
      </c>
      <c r="P109" t="str">
        <f>VLOOKUP(E109,Product!$B$2:$C$1811,2,FALSE)</f>
        <v>Office Supplies</v>
      </c>
      <c r="Q109" t="str">
        <f>VLOOKUP(E109,CHOOSE({1,2},Product!$B$2:$B$1811,Product!$A$2:$A$1811),2,FALSE)</f>
        <v>Envelopes</v>
      </c>
      <c r="R109" t="str">
        <f t="shared" si="1"/>
        <v>AZ</v>
      </c>
    </row>
    <row r="110" spans="1:18" x14ac:dyDescent="0.25">
      <c r="A110" t="s">
        <v>2681</v>
      </c>
      <c r="B110" s="35">
        <v>43506</v>
      </c>
      <c r="C110" t="s">
        <v>180</v>
      </c>
      <c r="D110" t="s">
        <v>24</v>
      </c>
      <c r="E110" t="s">
        <v>182</v>
      </c>
      <c r="F110">
        <v>0.15</v>
      </c>
      <c r="G110">
        <v>3038366.1</v>
      </c>
      <c r="H110">
        <v>398232.45</v>
      </c>
      <c r="I110">
        <v>2</v>
      </c>
      <c r="J110" t="s">
        <v>22</v>
      </c>
      <c r="K110" t="str">
        <f>VLOOKUP(C110,Customer!$A$2:$F$793,2,FALSE)</f>
        <v>France</v>
      </c>
      <c r="L110" t="str">
        <f>VLOOKUP($C110,Customer!$A$2:$F$793,3,FALSE)</f>
        <v>Provence-Alpes-Côte d'Azur</v>
      </c>
      <c r="M110" t="str">
        <f>VLOOKUP($C110,Customer!$A$2:$F$793,4,FALSE)</f>
        <v>Marseille</v>
      </c>
      <c r="N110" t="str">
        <f>VLOOKUP($C110,Customer!$A$2:$F$793,5,FALSE)</f>
        <v>Central</v>
      </c>
      <c r="O110" t="str">
        <f>VLOOKUP($C110,Customer!$A$2:$F$793,6,FALSE)</f>
        <v>Consumer</v>
      </c>
      <c r="P110" t="str">
        <f>VLOOKUP(E110,Product!$B$2:$C$1811,2,FALSE)</f>
        <v>Technology</v>
      </c>
      <c r="Q110" t="str">
        <f>VLOOKUP(E110,CHOOSE({1,2},Product!$B$2:$B$1811,Product!$A$2:$A$1811),2,FALSE)</f>
        <v>Machines</v>
      </c>
      <c r="R110" t="str">
        <f t="shared" si="1"/>
        <v>AZ</v>
      </c>
    </row>
    <row r="111" spans="1:18" x14ac:dyDescent="0.25">
      <c r="A111" t="s">
        <v>2682</v>
      </c>
      <c r="B111" s="35">
        <v>43506</v>
      </c>
      <c r="C111" t="s">
        <v>183</v>
      </c>
      <c r="D111" t="s">
        <v>51</v>
      </c>
      <c r="E111" t="s">
        <v>184</v>
      </c>
      <c r="F111">
        <v>0.5</v>
      </c>
      <c r="G111">
        <v>383483.10000000003</v>
      </c>
      <c r="H111">
        <v>-206490.9</v>
      </c>
      <c r="I111">
        <v>5</v>
      </c>
      <c r="J111" t="s">
        <v>26</v>
      </c>
      <c r="K111" t="str">
        <f>VLOOKUP(C111,Customer!$A$2:$F$793,2,FALSE)</f>
        <v>Germany</v>
      </c>
      <c r="L111" t="str">
        <f>VLOOKUP($C111,Customer!$A$2:$F$793,3,FALSE)</f>
        <v>Lower Saxony</v>
      </c>
      <c r="M111" t="str">
        <f>VLOOKUP($C111,Customer!$A$2:$F$793,4,FALSE)</f>
        <v>Hanover</v>
      </c>
      <c r="N111" t="str">
        <f>VLOOKUP($C111,Customer!$A$2:$F$793,5,FALSE)</f>
        <v>Central</v>
      </c>
      <c r="O111" t="str">
        <f>VLOOKUP($C111,Customer!$A$2:$F$793,6,FALSE)</f>
        <v>Home Office</v>
      </c>
      <c r="P111" t="str">
        <f>VLOOKUP(E111,Product!$B$2:$C$1811,2,FALSE)</f>
        <v>Office Supplies</v>
      </c>
      <c r="Q111" t="str">
        <f>VLOOKUP(E111,CHOOSE({1,2},Product!$B$2:$B$1811,Product!$A$2:$A$1811),2,FALSE)</f>
        <v>Binders</v>
      </c>
      <c r="R111" t="str">
        <f t="shared" si="1"/>
        <v>BN</v>
      </c>
    </row>
    <row r="112" spans="1:18" x14ac:dyDescent="0.25">
      <c r="A112" t="s">
        <v>2682</v>
      </c>
      <c r="B112" s="35">
        <v>43506</v>
      </c>
      <c r="C112" t="s">
        <v>183</v>
      </c>
      <c r="D112" t="s">
        <v>51</v>
      </c>
      <c r="E112" t="s">
        <v>185</v>
      </c>
      <c r="F112">
        <v>0.6</v>
      </c>
      <c r="G112">
        <v>3171110.25</v>
      </c>
      <c r="H112">
        <v>-3244857</v>
      </c>
      <c r="I112">
        <v>4</v>
      </c>
      <c r="J112" t="s">
        <v>26</v>
      </c>
      <c r="K112" t="str">
        <f>VLOOKUP(C112,Customer!$A$2:$F$793,2,FALSE)</f>
        <v>Germany</v>
      </c>
      <c r="L112" t="str">
        <f>VLOOKUP($C112,Customer!$A$2:$F$793,3,FALSE)</f>
        <v>Lower Saxony</v>
      </c>
      <c r="M112" t="str">
        <f>VLOOKUP($C112,Customer!$A$2:$F$793,4,FALSE)</f>
        <v>Hanover</v>
      </c>
      <c r="N112" t="str">
        <f>VLOOKUP($C112,Customer!$A$2:$F$793,5,FALSE)</f>
        <v>Central</v>
      </c>
      <c r="O112" t="str">
        <f>VLOOKUP($C112,Customer!$A$2:$F$793,6,FALSE)</f>
        <v>Home Office</v>
      </c>
      <c r="P112" t="str">
        <f>VLOOKUP(E112,Product!$B$2:$C$1811,2,FALSE)</f>
        <v>Office Supplies</v>
      </c>
      <c r="Q112" t="str">
        <f>VLOOKUP(E112,CHOOSE({1,2},Product!$B$2:$B$1811,Product!$A$2:$A$1811),2,FALSE)</f>
        <v>Storage</v>
      </c>
      <c r="R112" t="str">
        <f t="shared" si="1"/>
        <v>BN</v>
      </c>
    </row>
    <row r="113" spans="1:18" x14ac:dyDescent="0.25">
      <c r="A113" t="s">
        <v>2683</v>
      </c>
      <c r="B113" s="35">
        <v>43510</v>
      </c>
      <c r="C113" t="s">
        <v>186</v>
      </c>
      <c r="D113" t="s">
        <v>20</v>
      </c>
      <c r="E113" t="s">
        <v>187</v>
      </c>
      <c r="F113">
        <v>0</v>
      </c>
      <c r="G113">
        <v>383483.10000000003</v>
      </c>
      <c r="H113">
        <v>14749.35</v>
      </c>
      <c r="I113">
        <v>1</v>
      </c>
      <c r="J113" t="s">
        <v>22</v>
      </c>
      <c r="K113" t="str">
        <f>VLOOKUP(C113,Customer!$A$2:$F$793,2,FALSE)</f>
        <v>Spain</v>
      </c>
      <c r="L113" t="str">
        <f>VLOOKUP($C113,Customer!$A$2:$F$793,3,FALSE)</f>
        <v>Valenciana</v>
      </c>
      <c r="M113" t="str">
        <f>VLOOKUP($C113,Customer!$A$2:$F$793,4,FALSE)</f>
        <v>Elda</v>
      </c>
      <c r="N113" t="str">
        <f>VLOOKUP($C113,Customer!$A$2:$F$793,5,FALSE)</f>
        <v>South</v>
      </c>
      <c r="O113" t="str">
        <f>VLOOKUP($C113,Customer!$A$2:$F$793,6,FALSE)</f>
        <v>Consumer</v>
      </c>
      <c r="P113" t="str">
        <f>VLOOKUP(E113,Product!$B$2:$C$1811,2,FALSE)</f>
        <v>Office Supplies</v>
      </c>
      <c r="Q113" t="str">
        <f>VLOOKUP(E113,CHOOSE({1,2},Product!$B$2:$B$1811,Product!$A$2:$A$1811),2,FALSE)</f>
        <v>Art</v>
      </c>
      <c r="R113" t="str">
        <f t="shared" si="1"/>
        <v>AZ</v>
      </c>
    </row>
    <row r="114" spans="1:18" x14ac:dyDescent="0.25">
      <c r="A114" t="s">
        <v>2683</v>
      </c>
      <c r="B114" s="35">
        <v>43510</v>
      </c>
      <c r="C114" t="s">
        <v>186</v>
      </c>
      <c r="D114" t="s">
        <v>20</v>
      </c>
      <c r="E114" t="s">
        <v>188</v>
      </c>
      <c r="F114">
        <v>0.1</v>
      </c>
      <c r="G114">
        <v>132744.15</v>
      </c>
      <c r="H114">
        <v>29498.7</v>
      </c>
      <c r="I114">
        <v>1</v>
      </c>
      <c r="J114" t="s">
        <v>22</v>
      </c>
      <c r="K114" t="str">
        <f>VLOOKUP(C114,Customer!$A$2:$F$793,2,FALSE)</f>
        <v>Spain</v>
      </c>
      <c r="L114" t="str">
        <f>VLOOKUP($C114,Customer!$A$2:$F$793,3,FALSE)</f>
        <v>Valenciana</v>
      </c>
      <c r="M114" t="str">
        <f>VLOOKUP($C114,Customer!$A$2:$F$793,4,FALSE)</f>
        <v>Elda</v>
      </c>
      <c r="N114" t="str">
        <f>VLOOKUP($C114,Customer!$A$2:$F$793,5,FALSE)</f>
        <v>South</v>
      </c>
      <c r="O114" t="str">
        <f>VLOOKUP($C114,Customer!$A$2:$F$793,6,FALSE)</f>
        <v>Consumer</v>
      </c>
      <c r="P114" t="str">
        <f>VLOOKUP(E114,Product!$B$2:$C$1811,2,FALSE)</f>
        <v>Office Supplies</v>
      </c>
      <c r="Q114" t="str">
        <f>VLOOKUP(E114,CHOOSE({1,2},Product!$B$2:$B$1811,Product!$A$2:$A$1811),2,FALSE)</f>
        <v>Storage</v>
      </c>
      <c r="R114" t="str">
        <f t="shared" si="1"/>
        <v>AZ</v>
      </c>
    </row>
    <row r="115" spans="1:18" x14ac:dyDescent="0.25">
      <c r="A115" t="s">
        <v>2684</v>
      </c>
      <c r="B115" s="35">
        <v>43511</v>
      </c>
      <c r="C115" t="s">
        <v>189</v>
      </c>
      <c r="D115" t="s">
        <v>24</v>
      </c>
      <c r="E115" t="s">
        <v>190</v>
      </c>
      <c r="F115">
        <v>0.5</v>
      </c>
      <c r="G115">
        <v>12905681.25</v>
      </c>
      <c r="H115">
        <v>-8510374.9500000011</v>
      </c>
      <c r="I115">
        <v>4</v>
      </c>
      <c r="J115" t="s">
        <v>22</v>
      </c>
      <c r="K115" t="str">
        <f>VLOOKUP(C115,Customer!$A$2:$F$793,2,FALSE)</f>
        <v>Netherlands</v>
      </c>
      <c r="L115" t="str">
        <f>VLOOKUP($C115,Customer!$A$2:$F$793,3,FALSE)</f>
        <v>Overijssel</v>
      </c>
      <c r="M115" t="str">
        <f>VLOOKUP($C115,Customer!$A$2:$F$793,4,FALSE)</f>
        <v>Hardenberg</v>
      </c>
      <c r="N115" t="str">
        <f>VLOOKUP($C115,Customer!$A$2:$F$793,5,FALSE)</f>
        <v>Central</v>
      </c>
      <c r="O115" t="str">
        <f>VLOOKUP($C115,Customer!$A$2:$F$793,6,FALSE)</f>
        <v>Consumer</v>
      </c>
      <c r="P115" t="str">
        <f>VLOOKUP(E115,Product!$B$2:$C$1811,2,FALSE)</f>
        <v>Furniture</v>
      </c>
      <c r="Q115" t="str">
        <f>VLOOKUP(E115,CHOOSE({1,2},Product!$B$2:$B$1811,Product!$A$2:$A$1811),2,FALSE)</f>
        <v>Bookcases</v>
      </c>
      <c r="R115" t="str">
        <f t="shared" si="1"/>
        <v>BN</v>
      </c>
    </row>
    <row r="116" spans="1:18" x14ac:dyDescent="0.25">
      <c r="A116" t="s">
        <v>2684</v>
      </c>
      <c r="B116" s="35">
        <v>43511</v>
      </c>
      <c r="C116" t="s">
        <v>189</v>
      </c>
      <c r="D116" t="s">
        <v>24</v>
      </c>
      <c r="E116" t="s">
        <v>191</v>
      </c>
      <c r="F116">
        <v>0.7</v>
      </c>
      <c r="G116">
        <v>4026572.5500000003</v>
      </c>
      <c r="H116">
        <v>-7374675</v>
      </c>
      <c r="I116">
        <v>3</v>
      </c>
      <c r="J116" t="s">
        <v>26</v>
      </c>
      <c r="K116" t="str">
        <f>VLOOKUP(C116,Customer!$A$2:$F$793,2,FALSE)</f>
        <v>Netherlands</v>
      </c>
      <c r="L116" t="str">
        <f>VLOOKUP($C116,Customer!$A$2:$F$793,3,FALSE)</f>
        <v>Overijssel</v>
      </c>
      <c r="M116" t="str">
        <f>VLOOKUP($C116,Customer!$A$2:$F$793,4,FALSE)</f>
        <v>Hardenberg</v>
      </c>
      <c r="N116" t="str">
        <f>VLOOKUP($C116,Customer!$A$2:$F$793,5,FALSE)</f>
        <v>Central</v>
      </c>
      <c r="O116" t="str">
        <f>VLOOKUP($C116,Customer!$A$2:$F$793,6,FALSE)</f>
        <v>Consumer</v>
      </c>
      <c r="P116" t="str">
        <f>VLOOKUP(E116,Product!$B$2:$C$1811,2,FALSE)</f>
        <v>Furniture</v>
      </c>
      <c r="Q116" t="str">
        <f>VLOOKUP(E116,CHOOSE({1,2},Product!$B$2:$B$1811,Product!$A$2:$A$1811),2,FALSE)</f>
        <v>Tables</v>
      </c>
      <c r="R116" t="str">
        <f t="shared" si="1"/>
        <v>BN</v>
      </c>
    </row>
    <row r="117" spans="1:18" x14ac:dyDescent="0.25">
      <c r="A117" t="s">
        <v>2685</v>
      </c>
      <c r="B117" s="35">
        <v>43511</v>
      </c>
      <c r="C117" t="s">
        <v>192</v>
      </c>
      <c r="D117" t="s">
        <v>24</v>
      </c>
      <c r="E117" t="s">
        <v>193</v>
      </c>
      <c r="F117">
        <v>0.2</v>
      </c>
      <c r="G117">
        <v>10737526.800000001</v>
      </c>
      <c r="H117">
        <v>-1209446.7</v>
      </c>
      <c r="I117">
        <v>2</v>
      </c>
      <c r="J117" t="s">
        <v>26</v>
      </c>
      <c r="K117" t="str">
        <f>VLOOKUP(C117,Customer!$A$2:$F$793,2,FALSE)</f>
        <v>Spain</v>
      </c>
      <c r="L117" t="str">
        <f>VLOOKUP($C117,Customer!$A$2:$F$793,3,FALSE)</f>
        <v>Andalusía</v>
      </c>
      <c r="M117" t="str">
        <f>VLOOKUP($C117,Customer!$A$2:$F$793,4,FALSE)</f>
        <v>Seville</v>
      </c>
      <c r="N117" t="str">
        <f>VLOOKUP($C117,Customer!$A$2:$F$793,5,FALSE)</f>
        <v>South</v>
      </c>
      <c r="O117" t="str">
        <f>VLOOKUP($C117,Customer!$A$2:$F$793,6,FALSE)</f>
        <v>Corporate</v>
      </c>
      <c r="P117" t="str">
        <f>VLOOKUP(E117,Product!$B$2:$C$1811,2,FALSE)</f>
        <v>Furniture</v>
      </c>
      <c r="Q117" t="str">
        <f>VLOOKUP(E117,CHOOSE({1,2},Product!$B$2:$B$1811,Product!$A$2:$A$1811),2,FALSE)</f>
        <v>Chairs</v>
      </c>
      <c r="R117" t="str">
        <f t="shared" si="1"/>
        <v>BN</v>
      </c>
    </row>
    <row r="118" spans="1:18" x14ac:dyDescent="0.25">
      <c r="A118" t="s">
        <v>2685</v>
      </c>
      <c r="B118" s="35">
        <v>43511</v>
      </c>
      <c r="C118" t="s">
        <v>192</v>
      </c>
      <c r="D118" t="s">
        <v>24</v>
      </c>
      <c r="E118" t="s">
        <v>194</v>
      </c>
      <c r="F118">
        <v>0</v>
      </c>
      <c r="G118">
        <v>1873167.45</v>
      </c>
      <c r="H118">
        <v>280237.65000000002</v>
      </c>
      <c r="I118">
        <v>3</v>
      </c>
      <c r="J118" t="s">
        <v>26</v>
      </c>
      <c r="K118" t="str">
        <f>VLOOKUP(C118,Customer!$A$2:$F$793,2,FALSE)</f>
        <v>Spain</v>
      </c>
      <c r="L118" t="str">
        <f>VLOOKUP($C118,Customer!$A$2:$F$793,3,FALSE)</f>
        <v>Andalusía</v>
      </c>
      <c r="M118" t="str">
        <f>VLOOKUP($C118,Customer!$A$2:$F$793,4,FALSE)</f>
        <v>Seville</v>
      </c>
      <c r="N118" t="str">
        <f>VLOOKUP($C118,Customer!$A$2:$F$793,5,FALSE)</f>
        <v>South</v>
      </c>
      <c r="O118" t="str">
        <f>VLOOKUP($C118,Customer!$A$2:$F$793,6,FALSE)</f>
        <v>Corporate</v>
      </c>
      <c r="P118" t="str">
        <f>VLOOKUP(E118,Product!$B$2:$C$1811,2,FALSE)</f>
        <v>Furniture</v>
      </c>
      <c r="Q118" t="str">
        <f>VLOOKUP(E118,CHOOSE({1,2},Product!$B$2:$B$1811,Product!$A$2:$A$1811),2,FALSE)</f>
        <v>Furnishings</v>
      </c>
      <c r="R118" t="str">
        <f t="shared" si="1"/>
        <v>BN</v>
      </c>
    </row>
    <row r="119" spans="1:18" x14ac:dyDescent="0.25">
      <c r="A119" t="s">
        <v>2686</v>
      </c>
      <c r="B119" s="35">
        <v>43512</v>
      </c>
      <c r="C119" t="s">
        <v>195</v>
      </c>
      <c r="D119" t="s">
        <v>20</v>
      </c>
      <c r="E119" t="s">
        <v>196</v>
      </c>
      <c r="F119">
        <v>0.1</v>
      </c>
      <c r="G119">
        <v>67021046.399999999</v>
      </c>
      <c r="H119">
        <v>27551785.800000001</v>
      </c>
      <c r="I119">
        <v>11</v>
      </c>
      <c r="J119" t="s">
        <v>22</v>
      </c>
      <c r="K119" t="str">
        <f>VLOOKUP(C119,Customer!$A$2:$F$793,2,FALSE)</f>
        <v>France</v>
      </c>
      <c r="L119" t="str">
        <f>VLOOKUP($C119,Customer!$A$2:$F$793,3,FALSE)</f>
        <v>Languedoc-Roussillon-Midi-Pyrénées</v>
      </c>
      <c r="M119" t="str">
        <f>VLOOKUP($C119,Customer!$A$2:$F$793,4,FALSE)</f>
        <v>Muret</v>
      </c>
      <c r="N119" t="str">
        <f>VLOOKUP($C119,Customer!$A$2:$F$793,5,FALSE)</f>
        <v>Central</v>
      </c>
      <c r="O119" t="str">
        <f>VLOOKUP($C119,Customer!$A$2:$F$793,6,FALSE)</f>
        <v>Corporate</v>
      </c>
      <c r="P119" t="str">
        <f>VLOOKUP(E119,Product!$B$2:$C$1811,2,FALSE)</f>
        <v>Furniture</v>
      </c>
      <c r="Q119" t="str">
        <f>VLOOKUP(E119,CHOOSE({1,2},Product!$B$2:$B$1811,Product!$A$2:$A$1811),2,FALSE)</f>
        <v>Chairs</v>
      </c>
      <c r="R119" t="str">
        <f t="shared" si="1"/>
        <v>BN</v>
      </c>
    </row>
    <row r="120" spans="1:18" x14ac:dyDescent="0.25">
      <c r="A120" t="s">
        <v>2686</v>
      </c>
      <c r="B120" s="35">
        <v>43512</v>
      </c>
      <c r="C120" t="s">
        <v>195</v>
      </c>
      <c r="D120" t="s">
        <v>20</v>
      </c>
      <c r="E120" t="s">
        <v>197</v>
      </c>
      <c r="F120">
        <v>0.1</v>
      </c>
      <c r="G120">
        <v>4085569.95</v>
      </c>
      <c r="H120">
        <v>0</v>
      </c>
      <c r="I120">
        <v>1</v>
      </c>
      <c r="J120" t="s">
        <v>26</v>
      </c>
      <c r="K120" t="str">
        <f>VLOOKUP(C120,Customer!$A$2:$F$793,2,FALSE)</f>
        <v>France</v>
      </c>
      <c r="L120" t="str">
        <f>VLOOKUP($C120,Customer!$A$2:$F$793,3,FALSE)</f>
        <v>Languedoc-Roussillon-Midi-Pyrénées</v>
      </c>
      <c r="M120" t="str">
        <f>VLOOKUP($C120,Customer!$A$2:$F$793,4,FALSE)</f>
        <v>Muret</v>
      </c>
      <c r="N120" t="str">
        <f>VLOOKUP($C120,Customer!$A$2:$F$793,5,FALSE)</f>
        <v>Central</v>
      </c>
      <c r="O120" t="str">
        <f>VLOOKUP($C120,Customer!$A$2:$F$793,6,FALSE)</f>
        <v>Corporate</v>
      </c>
      <c r="P120" t="str">
        <f>VLOOKUP(E120,Product!$B$2:$C$1811,2,FALSE)</f>
        <v>Office Supplies</v>
      </c>
      <c r="Q120" t="str">
        <f>VLOOKUP(E120,CHOOSE({1,2},Product!$B$2:$B$1811,Product!$A$2:$A$1811),2,FALSE)</f>
        <v>Appliances</v>
      </c>
      <c r="R120" t="str">
        <f t="shared" si="1"/>
        <v>BN</v>
      </c>
    </row>
    <row r="121" spans="1:18" x14ac:dyDescent="0.25">
      <c r="A121" t="s">
        <v>2686</v>
      </c>
      <c r="B121" s="35">
        <v>43512</v>
      </c>
      <c r="C121" t="s">
        <v>195</v>
      </c>
      <c r="D121" t="s">
        <v>20</v>
      </c>
      <c r="E121" t="s">
        <v>198</v>
      </c>
      <c r="F121">
        <v>0</v>
      </c>
      <c r="G121">
        <v>1327441.5</v>
      </c>
      <c r="H121">
        <v>471979.2</v>
      </c>
      <c r="I121">
        <v>6</v>
      </c>
      <c r="J121" t="s">
        <v>22</v>
      </c>
      <c r="K121" t="str">
        <f>VLOOKUP(C121,Customer!$A$2:$F$793,2,FALSE)</f>
        <v>France</v>
      </c>
      <c r="L121" t="str">
        <f>VLOOKUP($C121,Customer!$A$2:$F$793,3,FALSE)</f>
        <v>Languedoc-Roussillon-Midi-Pyrénées</v>
      </c>
      <c r="M121" t="str">
        <f>VLOOKUP($C121,Customer!$A$2:$F$793,4,FALSE)</f>
        <v>Muret</v>
      </c>
      <c r="N121" t="str">
        <f>VLOOKUP($C121,Customer!$A$2:$F$793,5,FALSE)</f>
        <v>Central</v>
      </c>
      <c r="O121" t="str">
        <f>VLOOKUP($C121,Customer!$A$2:$F$793,6,FALSE)</f>
        <v>Corporate</v>
      </c>
      <c r="P121" t="str">
        <f>VLOOKUP(E121,Product!$B$2:$C$1811,2,FALSE)</f>
        <v>Office Supplies</v>
      </c>
      <c r="Q121" t="str">
        <f>VLOOKUP(E121,CHOOSE({1,2},Product!$B$2:$B$1811,Product!$A$2:$A$1811),2,FALSE)</f>
        <v>Art</v>
      </c>
      <c r="R121" t="str">
        <f t="shared" si="1"/>
        <v>BN</v>
      </c>
    </row>
    <row r="122" spans="1:18" x14ac:dyDescent="0.25">
      <c r="A122" t="s">
        <v>2686</v>
      </c>
      <c r="B122" s="35">
        <v>43512</v>
      </c>
      <c r="C122" t="s">
        <v>195</v>
      </c>
      <c r="D122" t="s">
        <v>20</v>
      </c>
      <c r="E122" t="s">
        <v>199</v>
      </c>
      <c r="F122">
        <v>0.15</v>
      </c>
      <c r="G122">
        <v>4188815.4</v>
      </c>
      <c r="H122">
        <v>634222.05000000005</v>
      </c>
      <c r="I122">
        <v>2</v>
      </c>
      <c r="J122" t="s">
        <v>22</v>
      </c>
      <c r="K122" t="str">
        <f>VLOOKUP(C122,Customer!$A$2:$F$793,2,FALSE)</f>
        <v>France</v>
      </c>
      <c r="L122" t="str">
        <f>VLOOKUP($C122,Customer!$A$2:$F$793,3,FALSE)</f>
        <v>Languedoc-Roussillon-Midi-Pyrénées</v>
      </c>
      <c r="M122" t="str">
        <f>VLOOKUP($C122,Customer!$A$2:$F$793,4,FALSE)</f>
        <v>Muret</v>
      </c>
      <c r="N122" t="str">
        <f>VLOOKUP($C122,Customer!$A$2:$F$793,5,FALSE)</f>
        <v>Central</v>
      </c>
      <c r="O122" t="str">
        <f>VLOOKUP($C122,Customer!$A$2:$F$793,6,FALSE)</f>
        <v>Corporate</v>
      </c>
      <c r="P122" t="str">
        <f>VLOOKUP(E122,Product!$B$2:$C$1811,2,FALSE)</f>
        <v>Technology</v>
      </c>
      <c r="Q122" t="str">
        <f>VLOOKUP(E122,CHOOSE({1,2},Product!$B$2:$B$1811,Product!$A$2:$A$1811),2,FALSE)</f>
        <v>Phones</v>
      </c>
      <c r="R122" t="str">
        <f t="shared" si="1"/>
        <v>BN</v>
      </c>
    </row>
    <row r="123" spans="1:18" x14ac:dyDescent="0.25">
      <c r="A123" t="s">
        <v>2687</v>
      </c>
      <c r="B123" s="35">
        <v>43514</v>
      </c>
      <c r="C123" t="s">
        <v>129</v>
      </c>
      <c r="D123" t="s">
        <v>24</v>
      </c>
      <c r="E123" t="s">
        <v>200</v>
      </c>
      <c r="F123">
        <v>0</v>
      </c>
      <c r="G123">
        <v>516227.25</v>
      </c>
      <c r="H123">
        <v>206490.9</v>
      </c>
      <c r="I123">
        <v>3</v>
      </c>
      <c r="J123" t="s">
        <v>22</v>
      </c>
      <c r="K123" t="str">
        <f>VLOOKUP(C123,Customer!$A$2:$F$793,2,FALSE)</f>
        <v>Germany</v>
      </c>
      <c r="L123" t="str">
        <f>VLOOKUP($C123,Customer!$A$2:$F$793,3,FALSE)</f>
        <v>Saxony</v>
      </c>
      <c r="M123" t="str">
        <f>VLOOKUP($C123,Customer!$A$2:$F$793,4,FALSE)</f>
        <v>Dresden</v>
      </c>
      <c r="N123" t="str">
        <f>VLOOKUP($C123,Customer!$A$2:$F$793,5,FALSE)</f>
        <v>Central</v>
      </c>
      <c r="O123" t="str">
        <f>VLOOKUP($C123,Customer!$A$2:$F$793,6,FALSE)</f>
        <v>Corporate</v>
      </c>
      <c r="P123" t="str">
        <f>VLOOKUP(E123,Product!$B$2:$C$1811,2,FALSE)</f>
        <v>Office Supplies</v>
      </c>
      <c r="Q123" t="str">
        <f>VLOOKUP(E123,CHOOSE({1,2},Product!$B$2:$B$1811,Product!$A$2:$A$1811),2,FALSE)</f>
        <v>Fasteners</v>
      </c>
      <c r="R123" t="str">
        <f t="shared" si="1"/>
        <v>AZ</v>
      </c>
    </row>
    <row r="124" spans="1:18" x14ac:dyDescent="0.25">
      <c r="A124" t="s">
        <v>2688</v>
      </c>
      <c r="B124" s="35">
        <v>43514</v>
      </c>
      <c r="C124" t="s">
        <v>201</v>
      </c>
      <c r="D124" t="s">
        <v>24</v>
      </c>
      <c r="E124" t="s">
        <v>126</v>
      </c>
      <c r="F124">
        <v>0</v>
      </c>
      <c r="G124">
        <v>353984.4</v>
      </c>
      <c r="H124">
        <v>117994.8</v>
      </c>
      <c r="I124">
        <v>4</v>
      </c>
      <c r="J124" t="s">
        <v>22</v>
      </c>
      <c r="K124" t="str">
        <f>VLOOKUP(C124,Customer!$A$2:$F$793,2,FALSE)</f>
        <v>France</v>
      </c>
      <c r="L124" t="str">
        <f>VLOOKUP($C124,Customer!$A$2:$F$793,3,FALSE)</f>
        <v>Ile-de-France</v>
      </c>
      <c r="M124" t="str">
        <f>VLOOKUP($C124,Customer!$A$2:$F$793,4,FALSE)</f>
        <v>Paris</v>
      </c>
      <c r="N124" t="str">
        <f>VLOOKUP($C124,Customer!$A$2:$F$793,5,FALSE)</f>
        <v>Central</v>
      </c>
      <c r="O124" t="str">
        <f>VLOOKUP($C124,Customer!$A$2:$F$793,6,FALSE)</f>
        <v>Consumer</v>
      </c>
      <c r="P124" t="str">
        <f>VLOOKUP(E124,Product!$B$2:$C$1811,2,FALSE)</f>
        <v>Office Supplies</v>
      </c>
      <c r="Q124" t="str">
        <f>VLOOKUP(E124,CHOOSE({1,2},Product!$B$2:$B$1811,Product!$A$2:$A$1811),2,FALSE)</f>
        <v>Binders</v>
      </c>
      <c r="R124" t="str">
        <f t="shared" si="1"/>
        <v>AZ</v>
      </c>
    </row>
    <row r="125" spans="1:18" x14ac:dyDescent="0.25">
      <c r="A125" t="s">
        <v>2688</v>
      </c>
      <c r="B125" s="35">
        <v>43514</v>
      </c>
      <c r="C125" t="s">
        <v>201</v>
      </c>
      <c r="D125" t="s">
        <v>24</v>
      </c>
      <c r="E125" t="s">
        <v>202</v>
      </c>
      <c r="F125">
        <v>0.15</v>
      </c>
      <c r="G125">
        <v>1902666.1500000001</v>
      </c>
      <c r="H125">
        <v>-29498.7</v>
      </c>
      <c r="I125">
        <v>3</v>
      </c>
      <c r="J125" t="s">
        <v>22</v>
      </c>
      <c r="K125" t="str">
        <f>VLOOKUP(C125,Customer!$A$2:$F$793,2,FALSE)</f>
        <v>France</v>
      </c>
      <c r="L125" t="str">
        <f>VLOOKUP($C125,Customer!$A$2:$F$793,3,FALSE)</f>
        <v>Ile-de-France</v>
      </c>
      <c r="M125" t="str">
        <f>VLOOKUP($C125,Customer!$A$2:$F$793,4,FALSE)</f>
        <v>Paris</v>
      </c>
      <c r="N125" t="str">
        <f>VLOOKUP($C125,Customer!$A$2:$F$793,5,FALSE)</f>
        <v>Central</v>
      </c>
      <c r="O125" t="str">
        <f>VLOOKUP($C125,Customer!$A$2:$F$793,6,FALSE)</f>
        <v>Consumer</v>
      </c>
      <c r="P125" t="str">
        <f>VLOOKUP(E125,Product!$B$2:$C$1811,2,FALSE)</f>
        <v>Technology</v>
      </c>
      <c r="Q125" t="str">
        <f>VLOOKUP(E125,CHOOSE({1,2},Product!$B$2:$B$1811,Product!$A$2:$A$1811),2,FALSE)</f>
        <v>Machines</v>
      </c>
      <c r="R125" t="str">
        <f t="shared" si="1"/>
        <v>AZ</v>
      </c>
    </row>
    <row r="126" spans="1:18" x14ac:dyDescent="0.25">
      <c r="A126" t="s">
        <v>2689</v>
      </c>
      <c r="B126" s="35">
        <v>43514</v>
      </c>
      <c r="C126" t="s">
        <v>203</v>
      </c>
      <c r="D126" t="s">
        <v>20</v>
      </c>
      <c r="E126" t="s">
        <v>204</v>
      </c>
      <c r="F126">
        <v>0</v>
      </c>
      <c r="G126">
        <v>811214.25</v>
      </c>
      <c r="H126">
        <v>117994.8</v>
      </c>
      <c r="I126">
        <v>5</v>
      </c>
      <c r="J126" t="s">
        <v>26</v>
      </c>
      <c r="K126" t="str">
        <f>VLOOKUP(C126,Customer!$A$2:$F$793,2,FALSE)</f>
        <v>Germany</v>
      </c>
      <c r="L126" t="str">
        <f>VLOOKUP($C126,Customer!$A$2:$F$793,3,FALSE)</f>
        <v>North Rhine-Westphalia</v>
      </c>
      <c r="M126" t="str">
        <f>VLOOKUP($C126,Customer!$A$2:$F$793,4,FALSE)</f>
        <v>Castrop-Rauxel</v>
      </c>
      <c r="N126" t="str">
        <f>VLOOKUP($C126,Customer!$A$2:$F$793,5,FALSE)</f>
        <v>Central</v>
      </c>
      <c r="O126" t="str">
        <f>VLOOKUP($C126,Customer!$A$2:$F$793,6,FALSE)</f>
        <v>Consumer</v>
      </c>
      <c r="P126" t="str">
        <f>VLOOKUP(E126,Product!$B$2:$C$1811,2,FALSE)</f>
        <v>Office Supplies</v>
      </c>
      <c r="Q126" t="str">
        <f>VLOOKUP(E126,CHOOSE({1,2},Product!$B$2:$B$1811,Product!$A$2:$A$1811),2,FALSE)</f>
        <v>Fasteners</v>
      </c>
      <c r="R126" t="str">
        <f t="shared" si="1"/>
        <v>AZ</v>
      </c>
    </row>
    <row r="127" spans="1:18" x14ac:dyDescent="0.25">
      <c r="A127" t="s">
        <v>2689</v>
      </c>
      <c r="B127" s="35">
        <v>43514</v>
      </c>
      <c r="C127" t="s">
        <v>203</v>
      </c>
      <c r="D127" t="s">
        <v>20</v>
      </c>
      <c r="E127" t="s">
        <v>205</v>
      </c>
      <c r="F127">
        <v>0</v>
      </c>
      <c r="G127">
        <v>914459.70000000007</v>
      </c>
      <c r="H127">
        <v>339235.05</v>
      </c>
      <c r="I127">
        <v>7</v>
      </c>
      <c r="J127" t="s">
        <v>22</v>
      </c>
      <c r="K127" t="str">
        <f>VLOOKUP(C127,Customer!$A$2:$F$793,2,FALSE)</f>
        <v>Germany</v>
      </c>
      <c r="L127" t="str">
        <f>VLOOKUP($C127,Customer!$A$2:$F$793,3,FALSE)</f>
        <v>North Rhine-Westphalia</v>
      </c>
      <c r="M127" t="str">
        <f>VLOOKUP($C127,Customer!$A$2:$F$793,4,FALSE)</f>
        <v>Castrop-Rauxel</v>
      </c>
      <c r="N127" t="str">
        <f>VLOOKUP($C127,Customer!$A$2:$F$793,5,FALSE)</f>
        <v>Central</v>
      </c>
      <c r="O127" t="str">
        <f>VLOOKUP($C127,Customer!$A$2:$F$793,6,FALSE)</f>
        <v>Consumer</v>
      </c>
      <c r="P127" t="str">
        <f>VLOOKUP(E127,Product!$B$2:$C$1811,2,FALSE)</f>
        <v>Office Supplies</v>
      </c>
      <c r="Q127" t="str">
        <f>VLOOKUP(E127,CHOOSE({1,2},Product!$B$2:$B$1811,Product!$A$2:$A$1811),2,FALSE)</f>
        <v>Fasteners</v>
      </c>
      <c r="R127" t="str">
        <f t="shared" si="1"/>
        <v>AZ</v>
      </c>
    </row>
    <row r="128" spans="1:18" x14ac:dyDescent="0.25">
      <c r="A128" t="s">
        <v>2690</v>
      </c>
      <c r="B128" s="35">
        <v>43517</v>
      </c>
      <c r="C128" t="s">
        <v>206</v>
      </c>
      <c r="D128" t="s">
        <v>24</v>
      </c>
      <c r="E128" t="s">
        <v>207</v>
      </c>
      <c r="F128">
        <v>0.5</v>
      </c>
      <c r="G128">
        <v>14793598.050000001</v>
      </c>
      <c r="H128">
        <v>-13908637.050000001</v>
      </c>
      <c r="I128">
        <v>4</v>
      </c>
      <c r="J128" t="s">
        <v>26</v>
      </c>
      <c r="K128" t="str">
        <f>VLOOKUP(C128,Customer!$A$2:$F$793,2,FALSE)</f>
        <v>Italy</v>
      </c>
      <c r="L128" t="str">
        <f>VLOOKUP($C128,Customer!$A$2:$F$793,3,FALSE)</f>
        <v>Lombardy</v>
      </c>
      <c r="M128" t="str">
        <f>VLOOKUP($C128,Customer!$A$2:$F$793,4,FALSE)</f>
        <v>Milan</v>
      </c>
      <c r="N128" t="str">
        <f>VLOOKUP($C128,Customer!$A$2:$F$793,5,FALSE)</f>
        <v>South</v>
      </c>
      <c r="O128" t="str">
        <f>VLOOKUP($C128,Customer!$A$2:$F$793,6,FALSE)</f>
        <v>Consumer</v>
      </c>
      <c r="P128" t="str">
        <f>VLOOKUP(E128,Product!$B$2:$C$1811,2,FALSE)</f>
        <v>Furniture</v>
      </c>
      <c r="Q128" t="str">
        <f>VLOOKUP(E128,CHOOSE({1,2},Product!$B$2:$B$1811,Product!$A$2:$A$1811),2,FALSE)</f>
        <v>Tables</v>
      </c>
      <c r="R128" t="str">
        <f t="shared" si="1"/>
        <v>AZ</v>
      </c>
    </row>
    <row r="129" spans="1:18" x14ac:dyDescent="0.25">
      <c r="A129" t="s">
        <v>2690</v>
      </c>
      <c r="B129" s="35">
        <v>43517</v>
      </c>
      <c r="C129" t="s">
        <v>206</v>
      </c>
      <c r="D129" t="s">
        <v>24</v>
      </c>
      <c r="E129" t="s">
        <v>208</v>
      </c>
      <c r="F129">
        <v>0</v>
      </c>
      <c r="G129">
        <v>2418893.4</v>
      </c>
      <c r="H129">
        <v>1150449.3</v>
      </c>
      <c r="I129">
        <v>3</v>
      </c>
      <c r="J129" t="s">
        <v>22</v>
      </c>
      <c r="K129" t="str">
        <f>VLOOKUP(C129,Customer!$A$2:$F$793,2,FALSE)</f>
        <v>Italy</v>
      </c>
      <c r="L129" t="str">
        <f>VLOOKUP($C129,Customer!$A$2:$F$793,3,FALSE)</f>
        <v>Lombardy</v>
      </c>
      <c r="M129" t="str">
        <f>VLOOKUP($C129,Customer!$A$2:$F$793,4,FALSE)</f>
        <v>Milan</v>
      </c>
      <c r="N129" t="str">
        <f>VLOOKUP($C129,Customer!$A$2:$F$793,5,FALSE)</f>
        <v>South</v>
      </c>
      <c r="O129" t="str">
        <f>VLOOKUP($C129,Customer!$A$2:$F$793,6,FALSE)</f>
        <v>Consumer</v>
      </c>
      <c r="P129" t="str">
        <f>VLOOKUP(E129,Product!$B$2:$C$1811,2,FALSE)</f>
        <v>Office Supplies</v>
      </c>
      <c r="Q129" t="str">
        <f>VLOOKUP(E129,CHOOSE({1,2},Product!$B$2:$B$1811,Product!$A$2:$A$1811),2,FALSE)</f>
        <v>Art</v>
      </c>
      <c r="R129" t="str">
        <f t="shared" si="1"/>
        <v>AZ</v>
      </c>
    </row>
    <row r="130" spans="1:18" x14ac:dyDescent="0.25">
      <c r="A130" t="s">
        <v>2690</v>
      </c>
      <c r="B130" s="35">
        <v>43517</v>
      </c>
      <c r="C130" t="s">
        <v>206</v>
      </c>
      <c r="D130" t="s">
        <v>24</v>
      </c>
      <c r="E130" t="s">
        <v>209</v>
      </c>
      <c r="F130">
        <v>0.4</v>
      </c>
      <c r="G130">
        <v>427731.15</v>
      </c>
      <c r="H130">
        <v>-191741.55000000002</v>
      </c>
      <c r="I130">
        <v>1</v>
      </c>
      <c r="J130" t="s">
        <v>26</v>
      </c>
      <c r="K130" t="str">
        <f>VLOOKUP(C130,Customer!$A$2:$F$793,2,FALSE)</f>
        <v>Italy</v>
      </c>
      <c r="L130" t="str">
        <f>VLOOKUP($C130,Customer!$A$2:$F$793,3,FALSE)</f>
        <v>Lombardy</v>
      </c>
      <c r="M130" t="str">
        <f>VLOOKUP($C130,Customer!$A$2:$F$793,4,FALSE)</f>
        <v>Milan</v>
      </c>
      <c r="N130" t="str">
        <f>VLOOKUP($C130,Customer!$A$2:$F$793,5,FALSE)</f>
        <v>South</v>
      </c>
      <c r="O130" t="str">
        <f>VLOOKUP($C130,Customer!$A$2:$F$793,6,FALSE)</f>
        <v>Consumer</v>
      </c>
      <c r="P130" t="str">
        <f>VLOOKUP(E130,Product!$B$2:$C$1811,2,FALSE)</f>
        <v>Office Supplies</v>
      </c>
      <c r="Q130" t="str">
        <f>VLOOKUP(E130,CHOOSE({1,2},Product!$B$2:$B$1811,Product!$A$2:$A$1811),2,FALSE)</f>
        <v>Storage</v>
      </c>
      <c r="R130" t="str">
        <f t="shared" si="1"/>
        <v>AZ</v>
      </c>
    </row>
    <row r="131" spans="1:18" x14ac:dyDescent="0.25">
      <c r="A131" t="s">
        <v>2690</v>
      </c>
      <c r="B131" s="35">
        <v>43517</v>
      </c>
      <c r="C131" t="s">
        <v>206</v>
      </c>
      <c r="D131" t="s">
        <v>24</v>
      </c>
      <c r="E131" t="s">
        <v>210</v>
      </c>
      <c r="F131">
        <v>0.4</v>
      </c>
      <c r="G131">
        <v>442480.5</v>
      </c>
      <c r="H131">
        <v>-73746.75</v>
      </c>
      <c r="I131">
        <v>1</v>
      </c>
      <c r="J131" t="s">
        <v>26</v>
      </c>
      <c r="K131" t="str">
        <f>VLOOKUP(C131,Customer!$A$2:$F$793,2,FALSE)</f>
        <v>Italy</v>
      </c>
      <c r="L131" t="str">
        <f>VLOOKUP($C131,Customer!$A$2:$F$793,3,FALSE)</f>
        <v>Lombardy</v>
      </c>
      <c r="M131" t="str">
        <f>VLOOKUP($C131,Customer!$A$2:$F$793,4,FALSE)</f>
        <v>Milan</v>
      </c>
      <c r="N131" t="str">
        <f>VLOOKUP($C131,Customer!$A$2:$F$793,5,FALSE)</f>
        <v>South</v>
      </c>
      <c r="O131" t="str">
        <f>VLOOKUP($C131,Customer!$A$2:$F$793,6,FALSE)</f>
        <v>Consumer</v>
      </c>
      <c r="P131" t="str">
        <f>VLOOKUP(E131,Product!$B$2:$C$1811,2,FALSE)</f>
        <v>Technology</v>
      </c>
      <c r="Q131" t="str">
        <f>VLOOKUP(E131,CHOOSE({1,2},Product!$B$2:$B$1811,Product!$A$2:$A$1811),2,FALSE)</f>
        <v>Machines</v>
      </c>
      <c r="R131" t="str">
        <f t="shared" ref="R131:R194" si="2">LEFT(A131,2)</f>
        <v>AZ</v>
      </c>
    </row>
    <row r="132" spans="1:18" x14ac:dyDescent="0.25">
      <c r="A132" t="s">
        <v>2691</v>
      </c>
      <c r="B132" s="35">
        <v>43517</v>
      </c>
      <c r="C132" t="s">
        <v>211</v>
      </c>
      <c r="D132" t="s">
        <v>24</v>
      </c>
      <c r="E132" t="s">
        <v>212</v>
      </c>
      <c r="F132">
        <v>0</v>
      </c>
      <c r="G132">
        <v>309736.35000000003</v>
      </c>
      <c r="H132">
        <v>88496.1</v>
      </c>
      <c r="I132">
        <v>2</v>
      </c>
      <c r="J132" t="s">
        <v>22</v>
      </c>
      <c r="K132" t="str">
        <f>VLOOKUP(C132,Customer!$A$2:$F$793,2,FALSE)</f>
        <v>Switzerland</v>
      </c>
      <c r="L132" t="str">
        <f>VLOOKUP($C132,Customer!$A$2:$F$793,3,FALSE)</f>
        <v>Zürich</v>
      </c>
      <c r="M132" t="str">
        <f>VLOOKUP($C132,Customer!$A$2:$F$793,4,FALSE)</f>
        <v>Zurich</v>
      </c>
      <c r="N132" t="str">
        <f>VLOOKUP($C132,Customer!$A$2:$F$793,5,FALSE)</f>
        <v>Central</v>
      </c>
      <c r="O132" t="str">
        <f>VLOOKUP($C132,Customer!$A$2:$F$793,6,FALSE)</f>
        <v>Consumer</v>
      </c>
      <c r="P132" t="str">
        <f>VLOOKUP(E132,Product!$B$2:$C$1811,2,FALSE)</f>
        <v>Office Supplies</v>
      </c>
      <c r="Q132" t="str">
        <f>VLOOKUP(E132,CHOOSE({1,2},Product!$B$2:$B$1811,Product!$A$2:$A$1811),2,FALSE)</f>
        <v>Fasteners</v>
      </c>
      <c r="R132" t="str">
        <f t="shared" si="2"/>
        <v>BN</v>
      </c>
    </row>
    <row r="133" spans="1:18" x14ac:dyDescent="0.25">
      <c r="A133" t="s">
        <v>2691</v>
      </c>
      <c r="B133" s="35">
        <v>43517</v>
      </c>
      <c r="C133" t="s">
        <v>211</v>
      </c>
      <c r="D133" t="s">
        <v>24</v>
      </c>
      <c r="E133" t="s">
        <v>213</v>
      </c>
      <c r="F133">
        <v>0</v>
      </c>
      <c r="G133">
        <v>471979.2</v>
      </c>
      <c r="H133">
        <v>117994.8</v>
      </c>
      <c r="I133">
        <v>3</v>
      </c>
      <c r="J133" t="s">
        <v>26</v>
      </c>
      <c r="K133" t="str">
        <f>VLOOKUP(C133,Customer!$A$2:$F$793,2,FALSE)</f>
        <v>Switzerland</v>
      </c>
      <c r="L133" t="str">
        <f>VLOOKUP($C133,Customer!$A$2:$F$793,3,FALSE)</f>
        <v>Zürich</v>
      </c>
      <c r="M133" t="str">
        <f>VLOOKUP($C133,Customer!$A$2:$F$793,4,FALSE)</f>
        <v>Zurich</v>
      </c>
      <c r="N133" t="str">
        <f>VLOOKUP($C133,Customer!$A$2:$F$793,5,FALSE)</f>
        <v>Central</v>
      </c>
      <c r="O133" t="str">
        <f>VLOOKUP($C133,Customer!$A$2:$F$793,6,FALSE)</f>
        <v>Consumer</v>
      </c>
      <c r="P133" t="str">
        <f>VLOOKUP(E133,Product!$B$2:$C$1811,2,FALSE)</f>
        <v>Office Supplies</v>
      </c>
      <c r="Q133" t="str">
        <f>VLOOKUP(E133,CHOOSE({1,2},Product!$B$2:$B$1811,Product!$A$2:$A$1811),2,FALSE)</f>
        <v>Storage</v>
      </c>
      <c r="R133" t="str">
        <f t="shared" si="2"/>
        <v>BN</v>
      </c>
    </row>
    <row r="134" spans="1:18" x14ac:dyDescent="0.25">
      <c r="A134" t="s">
        <v>2692</v>
      </c>
      <c r="B134" s="35">
        <v>43518</v>
      </c>
      <c r="C134" t="s">
        <v>214</v>
      </c>
      <c r="D134" t="s">
        <v>24</v>
      </c>
      <c r="E134" t="s">
        <v>215</v>
      </c>
      <c r="F134">
        <v>0</v>
      </c>
      <c r="G134">
        <v>1519183.05</v>
      </c>
      <c r="H134">
        <v>442480.5</v>
      </c>
      <c r="I134">
        <v>2</v>
      </c>
      <c r="J134" t="s">
        <v>22</v>
      </c>
      <c r="K134" t="str">
        <f>VLOOKUP(C134,Customer!$A$2:$F$793,2,FALSE)</f>
        <v>Italy</v>
      </c>
      <c r="L134" t="str">
        <f>VLOOKUP($C134,Customer!$A$2:$F$793,3,FALSE)</f>
        <v>Tuscany</v>
      </c>
      <c r="M134" t="str">
        <f>VLOOKUP($C134,Customer!$A$2:$F$793,4,FALSE)</f>
        <v>Grosseto</v>
      </c>
      <c r="N134" t="str">
        <f>VLOOKUP($C134,Customer!$A$2:$F$793,5,FALSE)</f>
        <v>South</v>
      </c>
      <c r="O134" t="str">
        <f>VLOOKUP($C134,Customer!$A$2:$F$793,6,FALSE)</f>
        <v>Consumer</v>
      </c>
      <c r="P134" t="str">
        <f>VLOOKUP(E134,Product!$B$2:$C$1811,2,FALSE)</f>
        <v>Furniture</v>
      </c>
      <c r="Q134" t="str">
        <f>VLOOKUP(E134,CHOOSE({1,2},Product!$B$2:$B$1811,Product!$A$2:$A$1811),2,FALSE)</f>
        <v>Furnishings</v>
      </c>
      <c r="R134" t="str">
        <f t="shared" si="2"/>
        <v>AZ</v>
      </c>
    </row>
    <row r="135" spans="1:18" x14ac:dyDescent="0.25">
      <c r="A135" t="s">
        <v>2692</v>
      </c>
      <c r="B135" s="35">
        <v>43518</v>
      </c>
      <c r="C135" t="s">
        <v>214</v>
      </c>
      <c r="D135" t="s">
        <v>24</v>
      </c>
      <c r="E135" t="s">
        <v>216</v>
      </c>
      <c r="F135">
        <v>0</v>
      </c>
      <c r="G135">
        <v>604723.35</v>
      </c>
      <c r="H135">
        <v>176992.2</v>
      </c>
      <c r="I135">
        <v>3</v>
      </c>
      <c r="J135" t="s">
        <v>22</v>
      </c>
      <c r="K135" t="str">
        <f>VLOOKUP(C135,Customer!$A$2:$F$793,2,FALSE)</f>
        <v>Italy</v>
      </c>
      <c r="L135" t="str">
        <f>VLOOKUP($C135,Customer!$A$2:$F$793,3,FALSE)</f>
        <v>Tuscany</v>
      </c>
      <c r="M135" t="str">
        <f>VLOOKUP($C135,Customer!$A$2:$F$793,4,FALSE)</f>
        <v>Grosseto</v>
      </c>
      <c r="N135" t="str">
        <f>VLOOKUP($C135,Customer!$A$2:$F$793,5,FALSE)</f>
        <v>South</v>
      </c>
      <c r="O135" t="str">
        <f>VLOOKUP($C135,Customer!$A$2:$F$793,6,FALSE)</f>
        <v>Consumer</v>
      </c>
      <c r="P135" t="str">
        <f>VLOOKUP(E135,Product!$B$2:$C$1811,2,FALSE)</f>
        <v>Office Supplies</v>
      </c>
      <c r="Q135" t="str">
        <f>VLOOKUP(E135,CHOOSE({1,2},Product!$B$2:$B$1811,Product!$A$2:$A$1811),2,FALSE)</f>
        <v>Binders</v>
      </c>
      <c r="R135" t="str">
        <f t="shared" si="2"/>
        <v>AZ</v>
      </c>
    </row>
    <row r="136" spans="1:18" x14ac:dyDescent="0.25">
      <c r="A136" t="s">
        <v>2692</v>
      </c>
      <c r="B136" s="35">
        <v>43518</v>
      </c>
      <c r="C136" t="s">
        <v>214</v>
      </c>
      <c r="D136" t="s">
        <v>24</v>
      </c>
      <c r="E136" t="s">
        <v>156</v>
      </c>
      <c r="F136">
        <v>0</v>
      </c>
      <c r="G136">
        <v>929209.05</v>
      </c>
      <c r="H136">
        <v>117994.8</v>
      </c>
      <c r="I136">
        <v>5</v>
      </c>
      <c r="J136" t="s">
        <v>26</v>
      </c>
      <c r="K136" t="str">
        <f>VLOOKUP(C136,Customer!$A$2:$F$793,2,FALSE)</f>
        <v>Italy</v>
      </c>
      <c r="L136" t="str">
        <f>VLOOKUP($C136,Customer!$A$2:$F$793,3,FALSE)</f>
        <v>Tuscany</v>
      </c>
      <c r="M136" t="str">
        <f>VLOOKUP($C136,Customer!$A$2:$F$793,4,FALSE)</f>
        <v>Grosseto</v>
      </c>
      <c r="N136" t="str">
        <f>VLOOKUP($C136,Customer!$A$2:$F$793,5,FALSE)</f>
        <v>South</v>
      </c>
      <c r="O136" t="str">
        <f>VLOOKUP($C136,Customer!$A$2:$F$793,6,FALSE)</f>
        <v>Consumer</v>
      </c>
      <c r="P136" t="str">
        <f>VLOOKUP(E136,Product!$B$2:$C$1811,2,FALSE)</f>
        <v>Office Supplies</v>
      </c>
      <c r="Q136" t="str">
        <f>VLOOKUP(E136,CHOOSE({1,2},Product!$B$2:$B$1811,Product!$A$2:$A$1811),2,FALSE)</f>
        <v>Binders</v>
      </c>
      <c r="R136" t="str">
        <f t="shared" si="2"/>
        <v>AZ</v>
      </c>
    </row>
    <row r="137" spans="1:18" x14ac:dyDescent="0.25">
      <c r="A137" t="s">
        <v>2692</v>
      </c>
      <c r="B137" s="35">
        <v>43518</v>
      </c>
      <c r="C137" t="s">
        <v>214</v>
      </c>
      <c r="D137" t="s">
        <v>24</v>
      </c>
      <c r="E137" t="s">
        <v>217</v>
      </c>
      <c r="F137">
        <v>0</v>
      </c>
      <c r="G137">
        <v>339235.05</v>
      </c>
      <c r="H137">
        <v>117994.8</v>
      </c>
      <c r="I137">
        <v>2</v>
      </c>
      <c r="J137" t="s">
        <v>22</v>
      </c>
      <c r="K137" t="str">
        <f>VLOOKUP(C137,Customer!$A$2:$F$793,2,FALSE)</f>
        <v>Italy</v>
      </c>
      <c r="L137" t="str">
        <f>VLOOKUP($C137,Customer!$A$2:$F$793,3,FALSE)</f>
        <v>Tuscany</v>
      </c>
      <c r="M137" t="str">
        <f>VLOOKUP($C137,Customer!$A$2:$F$793,4,FALSE)</f>
        <v>Grosseto</v>
      </c>
      <c r="N137" t="str">
        <f>VLOOKUP($C137,Customer!$A$2:$F$793,5,FALSE)</f>
        <v>South</v>
      </c>
      <c r="O137" t="str">
        <f>VLOOKUP($C137,Customer!$A$2:$F$793,6,FALSE)</f>
        <v>Consumer</v>
      </c>
      <c r="P137" t="str">
        <f>VLOOKUP(E137,Product!$B$2:$C$1811,2,FALSE)</f>
        <v>Office Supplies</v>
      </c>
      <c r="Q137" t="str">
        <f>VLOOKUP(E137,CHOOSE({1,2},Product!$B$2:$B$1811,Product!$A$2:$A$1811),2,FALSE)</f>
        <v>Binders</v>
      </c>
      <c r="R137" t="str">
        <f t="shared" si="2"/>
        <v>AZ</v>
      </c>
    </row>
    <row r="138" spans="1:18" x14ac:dyDescent="0.25">
      <c r="A138" t="s">
        <v>2692</v>
      </c>
      <c r="B138" s="35">
        <v>43518</v>
      </c>
      <c r="C138" t="s">
        <v>214</v>
      </c>
      <c r="D138" t="s">
        <v>24</v>
      </c>
      <c r="E138" t="s">
        <v>218</v>
      </c>
      <c r="F138">
        <v>0.4</v>
      </c>
      <c r="G138">
        <v>7035439.9500000002</v>
      </c>
      <c r="H138">
        <v>589974</v>
      </c>
      <c r="I138">
        <v>3</v>
      </c>
      <c r="J138" t="s">
        <v>26</v>
      </c>
      <c r="K138" t="str">
        <f>VLOOKUP(C138,Customer!$A$2:$F$793,2,FALSE)</f>
        <v>Italy</v>
      </c>
      <c r="L138" t="str">
        <f>VLOOKUP($C138,Customer!$A$2:$F$793,3,FALSE)</f>
        <v>Tuscany</v>
      </c>
      <c r="M138" t="str">
        <f>VLOOKUP($C138,Customer!$A$2:$F$793,4,FALSE)</f>
        <v>Grosseto</v>
      </c>
      <c r="N138" t="str">
        <f>VLOOKUP($C138,Customer!$A$2:$F$793,5,FALSE)</f>
        <v>South</v>
      </c>
      <c r="O138" t="str">
        <f>VLOOKUP($C138,Customer!$A$2:$F$793,6,FALSE)</f>
        <v>Consumer</v>
      </c>
      <c r="P138" t="str">
        <f>VLOOKUP(E138,Product!$B$2:$C$1811,2,FALSE)</f>
        <v>Technology</v>
      </c>
      <c r="Q138" t="str">
        <f>VLOOKUP(E138,CHOOSE({1,2},Product!$B$2:$B$1811,Product!$A$2:$A$1811),2,FALSE)</f>
        <v>Machines</v>
      </c>
      <c r="R138" t="str">
        <f t="shared" si="2"/>
        <v>AZ</v>
      </c>
    </row>
    <row r="139" spans="1:18" x14ac:dyDescent="0.25">
      <c r="A139" t="s">
        <v>2693</v>
      </c>
      <c r="B139" s="35">
        <v>43518</v>
      </c>
      <c r="C139" t="s">
        <v>219</v>
      </c>
      <c r="D139" t="s">
        <v>20</v>
      </c>
      <c r="E139" t="s">
        <v>220</v>
      </c>
      <c r="F139">
        <v>0</v>
      </c>
      <c r="G139">
        <v>147493.5</v>
      </c>
      <c r="H139">
        <v>29498.7</v>
      </c>
      <c r="I139">
        <v>2</v>
      </c>
      <c r="J139" t="s">
        <v>26</v>
      </c>
      <c r="K139" t="str">
        <f>VLOOKUP(C139,Customer!$A$2:$F$793,2,FALSE)</f>
        <v>France</v>
      </c>
      <c r="L139" t="str">
        <f>VLOOKUP($C139,Customer!$A$2:$F$793,3,FALSE)</f>
        <v>Ile-de-France</v>
      </c>
      <c r="M139" t="str">
        <f>VLOOKUP($C139,Customer!$A$2:$F$793,4,FALSE)</f>
        <v>Paris</v>
      </c>
      <c r="N139" t="str">
        <f>VLOOKUP($C139,Customer!$A$2:$F$793,5,FALSE)</f>
        <v>Central</v>
      </c>
      <c r="O139" t="str">
        <f>VLOOKUP($C139,Customer!$A$2:$F$793,6,FALSE)</f>
        <v>Consumer</v>
      </c>
      <c r="P139" t="str">
        <f>VLOOKUP(E139,Product!$B$2:$C$1811,2,FALSE)</f>
        <v>Office Supplies</v>
      </c>
      <c r="Q139" t="str">
        <f>VLOOKUP(E139,CHOOSE({1,2},Product!$B$2:$B$1811,Product!$A$2:$A$1811),2,FALSE)</f>
        <v>Binders</v>
      </c>
      <c r="R139" t="str">
        <f t="shared" si="2"/>
        <v>AZ</v>
      </c>
    </row>
    <row r="140" spans="1:18" x14ac:dyDescent="0.25">
      <c r="A140" t="s">
        <v>2694</v>
      </c>
      <c r="B140" s="35">
        <v>43518</v>
      </c>
      <c r="C140" t="s">
        <v>221</v>
      </c>
      <c r="D140" t="s">
        <v>24</v>
      </c>
      <c r="E140" t="s">
        <v>222</v>
      </c>
      <c r="F140">
        <v>0.5</v>
      </c>
      <c r="G140">
        <v>2728629.75</v>
      </c>
      <c r="H140">
        <v>-1371689.55</v>
      </c>
      <c r="I140">
        <v>3</v>
      </c>
      <c r="J140" t="s">
        <v>22</v>
      </c>
      <c r="K140" t="str">
        <f>VLOOKUP(C140,Customer!$A$2:$F$793,2,FALSE)</f>
        <v>Ireland</v>
      </c>
      <c r="L140" t="str">
        <f>VLOOKUP($C140,Customer!$A$2:$F$793,3,FALSE)</f>
        <v>Dublin</v>
      </c>
      <c r="M140" t="str">
        <f>VLOOKUP($C140,Customer!$A$2:$F$793,4,FALSE)</f>
        <v>Dublin</v>
      </c>
      <c r="N140" t="str">
        <f>VLOOKUP($C140,Customer!$A$2:$F$793,5,FALSE)</f>
        <v>North</v>
      </c>
      <c r="O140" t="str">
        <f>VLOOKUP($C140,Customer!$A$2:$F$793,6,FALSE)</f>
        <v>Consumer</v>
      </c>
      <c r="P140" t="str">
        <f>VLOOKUP(E140,Product!$B$2:$C$1811,2,FALSE)</f>
        <v>Technology</v>
      </c>
      <c r="Q140" t="str">
        <f>VLOOKUP(E140,CHOOSE({1,2},Product!$B$2:$B$1811,Product!$A$2:$A$1811),2,FALSE)</f>
        <v>Phones</v>
      </c>
      <c r="R140" t="str">
        <f t="shared" si="2"/>
        <v>BN</v>
      </c>
    </row>
    <row r="141" spans="1:18" x14ac:dyDescent="0.25">
      <c r="A141" t="s">
        <v>2695</v>
      </c>
      <c r="B141" s="35">
        <v>43519</v>
      </c>
      <c r="C141" t="s">
        <v>223</v>
      </c>
      <c r="D141" t="s">
        <v>24</v>
      </c>
      <c r="E141" t="s">
        <v>224</v>
      </c>
      <c r="F141">
        <v>0.6</v>
      </c>
      <c r="G141">
        <v>693219.45000000007</v>
      </c>
      <c r="H141">
        <v>-884961</v>
      </c>
      <c r="I141">
        <v>2</v>
      </c>
      <c r="J141" t="s">
        <v>26</v>
      </c>
      <c r="K141" t="str">
        <f>VLOOKUP(C141,Customer!$A$2:$F$793,2,FALSE)</f>
        <v>Italy</v>
      </c>
      <c r="L141" t="str">
        <f>VLOOKUP($C141,Customer!$A$2:$F$793,3,FALSE)</f>
        <v>Lazio</v>
      </c>
      <c r="M141" t="str">
        <f>VLOOKUP($C141,Customer!$A$2:$F$793,4,FALSE)</f>
        <v>Rome</v>
      </c>
      <c r="N141" t="str">
        <f>VLOOKUP($C141,Customer!$A$2:$F$793,5,FALSE)</f>
        <v>South</v>
      </c>
      <c r="O141" t="str">
        <f>VLOOKUP($C141,Customer!$A$2:$F$793,6,FALSE)</f>
        <v>Corporate</v>
      </c>
      <c r="P141" t="str">
        <f>VLOOKUP(E141,Product!$B$2:$C$1811,2,FALSE)</f>
        <v>Furniture</v>
      </c>
      <c r="Q141" t="str">
        <f>VLOOKUP(E141,CHOOSE({1,2},Product!$B$2:$B$1811,Product!$A$2:$A$1811),2,FALSE)</f>
        <v>Chairs</v>
      </c>
      <c r="R141" t="str">
        <f t="shared" si="2"/>
        <v>BN</v>
      </c>
    </row>
    <row r="142" spans="1:18" x14ac:dyDescent="0.25">
      <c r="A142" t="s">
        <v>2696</v>
      </c>
      <c r="B142" s="35">
        <v>43520</v>
      </c>
      <c r="C142" t="s">
        <v>225</v>
      </c>
      <c r="D142" t="s">
        <v>24</v>
      </c>
      <c r="E142" t="s">
        <v>226</v>
      </c>
      <c r="F142">
        <v>0</v>
      </c>
      <c r="G142">
        <v>30619650.600000001</v>
      </c>
      <c r="H142">
        <v>1533932.4000000001</v>
      </c>
      <c r="I142">
        <v>5</v>
      </c>
      <c r="J142" t="s">
        <v>22</v>
      </c>
      <c r="K142" t="str">
        <f>VLOOKUP(C142,Customer!$A$2:$F$793,2,FALSE)</f>
        <v>Belgium</v>
      </c>
      <c r="L142" t="str">
        <f>VLOOKUP($C142,Customer!$A$2:$F$793,3,FALSE)</f>
        <v>Namur</v>
      </c>
      <c r="M142" t="str">
        <f>VLOOKUP($C142,Customer!$A$2:$F$793,4,FALSE)</f>
        <v>Namur</v>
      </c>
      <c r="N142" t="str">
        <f>VLOOKUP($C142,Customer!$A$2:$F$793,5,FALSE)</f>
        <v>Central</v>
      </c>
      <c r="O142" t="str">
        <f>VLOOKUP($C142,Customer!$A$2:$F$793,6,FALSE)</f>
        <v>Corporate</v>
      </c>
      <c r="P142" t="str">
        <f>VLOOKUP(E142,Product!$B$2:$C$1811,2,FALSE)</f>
        <v>Furniture</v>
      </c>
      <c r="Q142" t="str">
        <f>VLOOKUP(E142,CHOOSE({1,2},Product!$B$2:$B$1811,Product!$A$2:$A$1811),2,FALSE)</f>
        <v>Bookcases</v>
      </c>
      <c r="R142" t="str">
        <f t="shared" si="2"/>
        <v>AZ</v>
      </c>
    </row>
    <row r="143" spans="1:18" x14ac:dyDescent="0.25">
      <c r="A143" t="s">
        <v>2696</v>
      </c>
      <c r="B143" s="35">
        <v>43520</v>
      </c>
      <c r="C143" t="s">
        <v>225</v>
      </c>
      <c r="D143" t="s">
        <v>24</v>
      </c>
      <c r="E143" t="s">
        <v>227</v>
      </c>
      <c r="F143">
        <v>0</v>
      </c>
      <c r="G143">
        <v>4557549.1500000004</v>
      </c>
      <c r="H143">
        <v>1135699.95</v>
      </c>
      <c r="I143">
        <v>6</v>
      </c>
      <c r="J143" t="s">
        <v>22</v>
      </c>
      <c r="K143" t="str">
        <f>VLOOKUP(C143,Customer!$A$2:$F$793,2,FALSE)</f>
        <v>Belgium</v>
      </c>
      <c r="L143" t="str">
        <f>VLOOKUP($C143,Customer!$A$2:$F$793,3,FALSE)</f>
        <v>Namur</v>
      </c>
      <c r="M143" t="str">
        <f>VLOOKUP($C143,Customer!$A$2:$F$793,4,FALSE)</f>
        <v>Namur</v>
      </c>
      <c r="N143" t="str">
        <f>VLOOKUP($C143,Customer!$A$2:$F$793,5,FALSE)</f>
        <v>Central</v>
      </c>
      <c r="O143" t="str">
        <f>VLOOKUP($C143,Customer!$A$2:$F$793,6,FALSE)</f>
        <v>Corporate</v>
      </c>
      <c r="P143" t="str">
        <f>VLOOKUP(E143,Product!$B$2:$C$1811,2,FALSE)</f>
        <v>Office Supplies</v>
      </c>
      <c r="Q143" t="str">
        <f>VLOOKUP(E143,CHOOSE({1,2},Product!$B$2:$B$1811,Product!$A$2:$A$1811),2,FALSE)</f>
        <v>Binders</v>
      </c>
      <c r="R143" t="str">
        <f t="shared" si="2"/>
        <v>AZ</v>
      </c>
    </row>
    <row r="144" spans="1:18" x14ac:dyDescent="0.25">
      <c r="A144" t="s">
        <v>2696</v>
      </c>
      <c r="B144" s="35">
        <v>43520</v>
      </c>
      <c r="C144" t="s">
        <v>225</v>
      </c>
      <c r="D144" t="s">
        <v>24</v>
      </c>
      <c r="E144" t="s">
        <v>228</v>
      </c>
      <c r="F144">
        <v>0</v>
      </c>
      <c r="G144">
        <v>7743408.75</v>
      </c>
      <c r="H144">
        <v>855462.3</v>
      </c>
      <c r="I144">
        <v>2</v>
      </c>
      <c r="J144" t="s">
        <v>22</v>
      </c>
      <c r="K144" t="str">
        <f>VLOOKUP(C144,Customer!$A$2:$F$793,2,FALSE)</f>
        <v>Belgium</v>
      </c>
      <c r="L144" t="str">
        <f>VLOOKUP($C144,Customer!$A$2:$F$793,3,FALSE)</f>
        <v>Namur</v>
      </c>
      <c r="M144" t="str">
        <f>VLOOKUP($C144,Customer!$A$2:$F$793,4,FALSE)</f>
        <v>Namur</v>
      </c>
      <c r="N144" t="str">
        <f>VLOOKUP($C144,Customer!$A$2:$F$793,5,FALSE)</f>
        <v>Central</v>
      </c>
      <c r="O144" t="str">
        <f>VLOOKUP($C144,Customer!$A$2:$F$793,6,FALSE)</f>
        <v>Corporate</v>
      </c>
      <c r="P144" t="str">
        <f>VLOOKUP(E144,Product!$B$2:$C$1811,2,FALSE)</f>
        <v>Technology</v>
      </c>
      <c r="Q144" t="str">
        <f>VLOOKUP(E144,CHOOSE({1,2},Product!$B$2:$B$1811,Product!$A$2:$A$1811),2,FALSE)</f>
        <v>Copiers</v>
      </c>
      <c r="R144" t="str">
        <f t="shared" si="2"/>
        <v>AZ</v>
      </c>
    </row>
    <row r="145" spans="1:18" x14ac:dyDescent="0.25">
      <c r="A145" t="s">
        <v>2697</v>
      </c>
      <c r="B145" s="35">
        <v>43522</v>
      </c>
      <c r="C145" t="s">
        <v>229</v>
      </c>
      <c r="D145" t="s">
        <v>24</v>
      </c>
      <c r="E145" t="s">
        <v>230</v>
      </c>
      <c r="F145">
        <v>0.2</v>
      </c>
      <c r="G145">
        <v>7861403.5499999998</v>
      </c>
      <c r="H145">
        <v>0</v>
      </c>
      <c r="I145">
        <v>6</v>
      </c>
      <c r="J145" t="s">
        <v>26</v>
      </c>
      <c r="K145" t="str">
        <f>VLOOKUP(C145,Customer!$A$2:$F$793,2,FALSE)</f>
        <v>Netherlands</v>
      </c>
      <c r="L145" t="str">
        <f>VLOOKUP($C145,Customer!$A$2:$F$793,3,FALSE)</f>
        <v>North Holland</v>
      </c>
      <c r="M145" t="str">
        <f>VLOOKUP($C145,Customer!$A$2:$F$793,4,FALSE)</f>
        <v>Zaanstad</v>
      </c>
      <c r="N145" t="str">
        <f>VLOOKUP($C145,Customer!$A$2:$F$793,5,FALSE)</f>
        <v>Central</v>
      </c>
      <c r="O145" t="str">
        <f>VLOOKUP($C145,Customer!$A$2:$F$793,6,FALSE)</f>
        <v>Consumer</v>
      </c>
      <c r="P145" t="str">
        <f>VLOOKUP(E145,Product!$B$2:$C$1811,2,FALSE)</f>
        <v>Furniture</v>
      </c>
      <c r="Q145" t="str">
        <f>VLOOKUP(E145,CHOOSE({1,2},Product!$B$2:$B$1811,Product!$A$2:$A$1811),2,FALSE)</f>
        <v>Furnishings</v>
      </c>
      <c r="R145" t="str">
        <f t="shared" si="2"/>
        <v>BN</v>
      </c>
    </row>
    <row r="146" spans="1:18" x14ac:dyDescent="0.25">
      <c r="A146" t="s">
        <v>2697</v>
      </c>
      <c r="B146" s="35">
        <v>43522</v>
      </c>
      <c r="C146" t="s">
        <v>229</v>
      </c>
      <c r="D146" t="s">
        <v>24</v>
      </c>
      <c r="E146" t="s">
        <v>231</v>
      </c>
      <c r="F146">
        <v>0.5</v>
      </c>
      <c r="G146">
        <v>1769922</v>
      </c>
      <c r="H146">
        <v>-604723.35</v>
      </c>
      <c r="I146">
        <v>3</v>
      </c>
      <c r="J146" t="s">
        <v>22</v>
      </c>
      <c r="K146" t="str">
        <f>VLOOKUP(C146,Customer!$A$2:$F$793,2,FALSE)</f>
        <v>Netherlands</v>
      </c>
      <c r="L146" t="str">
        <f>VLOOKUP($C146,Customer!$A$2:$F$793,3,FALSE)</f>
        <v>North Holland</v>
      </c>
      <c r="M146" t="str">
        <f>VLOOKUP($C146,Customer!$A$2:$F$793,4,FALSE)</f>
        <v>Zaanstad</v>
      </c>
      <c r="N146" t="str">
        <f>VLOOKUP($C146,Customer!$A$2:$F$793,5,FALSE)</f>
        <v>Central</v>
      </c>
      <c r="O146" t="str">
        <f>VLOOKUP($C146,Customer!$A$2:$F$793,6,FALSE)</f>
        <v>Consumer</v>
      </c>
      <c r="P146" t="str">
        <f>VLOOKUP(E146,Product!$B$2:$C$1811,2,FALSE)</f>
        <v>Technology</v>
      </c>
      <c r="Q146" t="str">
        <f>VLOOKUP(E146,CHOOSE({1,2},Product!$B$2:$B$1811,Product!$A$2:$A$1811),2,FALSE)</f>
        <v>Phones</v>
      </c>
      <c r="R146" t="str">
        <f t="shared" si="2"/>
        <v>BN</v>
      </c>
    </row>
    <row r="147" spans="1:18" x14ac:dyDescent="0.25">
      <c r="A147" t="s">
        <v>2698</v>
      </c>
      <c r="B147" s="35">
        <v>43525</v>
      </c>
      <c r="C147" t="s">
        <v>232</v>
      </c>
      <c r="D147" t="s">
        <v>20</v>
      </c>
      <c r="E147" t="s">
        <v>233</v>
      </c>
      <c r="F147">
        <v>0</v>
      </c>
      <c r="G147">
        <v>2168154.4500000002</v>
      </c>
      <c r="H147">
        <v>0</v>
      </c>
      <c r="I147">
        <v>12</v>
      </c>
      <c r="J147" t="s">
        <v>22</v>
      </c>
      <c r="K147" t="str">
        <f>VLOOKUP(C147,Customer!$A$2:$F$793,2,FALSE)</f>
        <v>Germany</v>
      </c>
      <c r="L147" t="str">
        <f>VLOOKUP($C147,Customer!$A$2:$F$793,3,FALSE)</f>
        <v>North Rhine-Westphalia</v>
      </c>
      <c r="M147" t="str">
        <f>VLOOKUP($C147,Customer!$A$2:$F$793,4,FALSE)</f>
        <v>Bochum</v>
      </c>
      <c r="N147" t="str">
        <f>VLOOKUP($C147,Customer!$A$2:$F$793,5,FALSE)</f>
        <v>Central</v>
      </c>
      <c r="O147" t="str">
        <f>VLOOKUP($C147,Customer!$A$2:$F$793,6,FALSE)</f>
        <v>Home Office</v>
      </c>
      <c r="P147" t="str">
        <f>VLOOKUP(E147,Product!$B$2:$C$1811,2,FALSE)</f>
        <v>Office Supplies</v>
      </c>
      <c r="Q147" t="str">
        <f>VLOOKUP(E147,CHOOSE({1,2},Product!$B$2:$B$1811,Product!$A$2:$A$1811),2,FALSE)</f>
        <v>Art</v>
      </c>
      <c r="R147" t="str">
        <f t="shared" si="2"/>
        <v>AZ</v>
      </c>
    </row>
    <row r="148" spans="1:18" x14ac:dyDescent="0.25">
      <c r="A148" t="s">
        <v>2698</v>
      </c>
      <c r="B148" s="35">
        <v>43525</v>
      </c>
      <c r="C148" t="s">
        <v>232</v>
      </c>
      <c r="D148" t="s">
        <v>20</v>
      </c>
      <c r="E148" t="s">
        <v>234</v>
      </c>
      <c r="F148">
        <v>0.1</v>
      </c>
      <c r="G148">
        <v>1504433.7</v>
      </c>
      <c r="H148">
        <v>516227.25</v>
      </c>
      <c r="I148">
        <v>2</v>
      </c>
      <c r="J148" t="s">
        <v>22</v>
      </c>
      <c r="K148" t="str">
        <f>VLOOKUP(C148,Customer!$A$2:$F$793,2,FALSE)</f>
        <v>Germany</v>
      </c>
      <c r="L148" t="str">
        <f>VLOOKUP($C148,Customer!$A$2:$F$793,3,FALSE)</f>
        <v>North Rhine-Westphalia</v>
      </c>
      <c r="M148" t="str">
        <f>VLOOKUP($C148,Customer!$A$2:$F$793,4,FALSE)</f>
        <v>Bochum</v>
      </c>
      <c r="N148" t="str">
        <f>VLOOKUP($C148,Customer!$A$2:$F$793,5,FALSE)</f>
        <v>Central</v>
      </c>
      <c r="O148" t="str">
        <f>VLOOKUP($C148,Customer!$A$2:$F$793,6,FALSE)</f>
        <v>Home Office</v>
      </c>
      <c r="P148" t="str">
        <f>VLOOKUP(E148,Product!$B$2:$C$1811,2,FALSE)</f>
        <v>Office Supplies</v>
      </c>
      <c r="Q148" t="str">
        <f>VLOOKUP(E148,CHOOSE({1,2},Product!$B$2:$B$1811,Product!$A$2:$A$1811),2,FALSE)</f>
        <v>Storage</v>
      </c>
      <c r="R148" t="str">
        <f t="shared" si="2"/>
        <v>AZ</v>
      </c>
    </row>
    <row r="149" spans="1:18" x14ac:dyDescent="0.25">
      <c r="A149" t="s">
        <v>2698</v>
      </c>
      <c r="B149" s="35">
        <v>43525</v>
      </c>
      <c r="C149" t="s">
        <v>232</v>
      </c>
      <c r="D149" t="s">
        <v>20</v>
      </c>
      <c r="E149" t="s">
        <v>235</v>
      </c>
      <c r="F149">
        <v>0</v>
      </c>
      <c r="G149">
        <v>693219.45000000007</v>
      </c>
      <c r="H149">
        <v>191741.55000000002</v>
      </c>
      <c r="I149">
        <v>1</v>
      </c>
      <c r="J149" t="s">
        <v>22</v>
      </c>
      <c r="K149" t="str">
        <f>VLOOKUP(C149,Customer!$A$2:$F$793,2,FALSE)</f>
        <v>Germany</v>
      </c>
      <c r="L149" t="str">
        <f>VLOOKUP($C149,Customer!$A$2:$F$793,3,FALSE)</f>
        <v>North Rhine-Westphalia</v>
      </c>
      <c r="M149" t="str">
        <f>VLOOKUP($C149,Customer!$A$2:$F$793,4,FALSE)</f>
        <v>Bochum</v>
      </c>
      <c r="N149" t="str">
        <f>VLOOKUP($C149,Customer!$A$2:$F$793,5,FALSE)</f>
        <v>Central</v>
      </c>
      <c r="O149" t="str">
        <f>VLOOKUP($C149,Customer!$A$2:$F$793,6,FALSE)</f>
        <v>Home Office</v>
      </c>
      <c r="P149" t="str">
        <f>VLOOKUP(E149,Product!$B$2:$C$1811,2,FALSE)</f>
        <v>Technology</v>
      </c>
      <c r="Q149" t="str">
        <f>VLOOKUP(E149,CHOOSE({1,2},Product!$B$2:$B$1811,Product!$A$2:$A$1811),2,FALSE)</f>
        <v>Machines</v>
      </c>
      <c r="R149" t="str">
        <f t="shared" si="2"/>
        <v>AZ</v>
      </c>
    </row>
    <row r="150" spans="1:18" x14ac:dyDescent="0.25">
      <c r="A150" t="s">
        <v>2699</v>
      </c>
      <c r="B150" s="35">
        <v>43525</v>
      </c>
      <c r="C150" t="s">
        <v>236</v>
      </c>
      <c r="D150" t="s">
        <v>24</v>
      </c>
      <c r="E150" t="s">
        <v>237</v>
      </c>
      <c r="F150">
        <v>0</v>
      </c>
      <c r="G150">
        <v>1578180.45</v>
      </c>
      <c r="H150">
        <v>442480.5</v>
      </c>
      <c r="I150">
        <v>4</v>
      </c>
      <c r="J150" t="s">
        <v>22</v>
      </c>
      <c r="K150" t="str">
        <f>VLOOKUP(C150,Customer!$A$2:$F$793,2,FALSE)</f>
        <v>France</v>
      </c>
      <c r="L150" t="str">
        <f>VLOOKUP($C150,Customer!$A$2:$F$793,3,FALSE)</f>
        <v>Alsace-Champagne-Ardenne-Lorraine</v>
      </c>
      <c r="M150" t="str">
        <f>VLOOKUP($C150,Customer!$A$2:$F$793,4,FALSE)</f>
        <v>Colmar</v>
      </c>
      <c r="N150" t="str">
        <f>VLOOKUP($C150,Customer!$A$2:$F$793,5,FALSE)</f>
        <v>Central</v>
      </c>
      <c r="O150" t="str">
        <f>VLOOKUP($C150,Customer!$A$2:$F$793,6,FALSE)</f>
        <v>Consumer</v>
      </c>
      <c r="P150" t="str">
        <f>VLOOKUP(E150,Product!$B$2:$C$1811,2,FALSE)</f>
        <v>Office Supplies</v>
      </c>
      <c r="Q150" t="str">
        <f>VLOOKUP(E150,CHOOSE({1,2},Product!$B$2:$B$1811,Product!$A$2:$A$1811),2,FALSE)</f>
        <v>Art</v>
      </c>
      <c r="R150" t="str">
        <f t="shared" si="2"/>
        <v>AZ</v>
      </c>
    </row>
    <row r="151" spans="1:18" x14ac:dyDescent="0.25">
      <c r="A151" t="s">
        <v>2700</v>
      </c>
      <c r="B151" s="35">
        <v>43525</v>
      </c>
      <c r="C151" t="s">
        <v>238</v>
      </c>
      <c r="D151" t="s">
        <v>24</v>
      </c>
      <c r="E151" t="s">
        <v>239</v>
      </c>
      <c r="F151">
        <v>0</v>
      </c>
      <c r="G151">
        <v>19380645.900000002</v>
      </c>
      <c r="H151">
        <v>5044277.7</v>
      </c>
      <c r="I151">
        <v>3</v>
      </c>
      <c r="J151" t="s">
        <v>26</v>
      </c>
      <c r="K151" t="str">
        <f>VLOOKUP(C151,Customer!$A$2:$F$793,2,FALSE)</f>
        <v>United Kingdom</v>
      </c>
      <c r="L151" t="str">
        <f>VLOOKUP($C151,Customer!$A$2:$F$793,3,FALSE)</f>
        <v>England</v>
      </c>
      <c r="M151" t="str">
        <f>VLOOKUP($C151,Customer!$A$2:$F$793,4,FALSE)</f>
        <v>Farnborough</v>
      </c>
      <c r="N151" t="str">
        <f>VLOOKUP($C151,Customer!$A$2:$F$793,5,FALSE)</f>
        <v>North</v>
      </c>
      <c r="O151" t="str">
        <f>VLOOKUP($C151,Customer!$A$2:$F$793,6,FALSE)</f>
        <v>Corporate</v>
      </c>
      <c r="P151" t="str">
        <f>VLOOKUP(E151,Product!$B$2:$C$1811,2,FALSE)</f>
        <v>Furniture</v>
      </c>
      <c r="Q151" t="str">
        <f>VLOOKUP(E151,CHOOSE({1,2},Product!$B$2:$B$1811,Product!$A$2:$A$1811),2,FALSE)</f>
        <v>Bookcases</v>
      </c>
      <c r="R151" t="str">
        <f t="shared" si="2"/>
        <v>AZ</v>
      </c>
    </row>
    <row r="152" spans="1:18" x14ac:dyDescent="0.25">
      <c r="A152" t="s">
        <v>2700</v>
      </c>
      <c r="B152" s="35">
        <v>43525</v>
      </c>
      <c r="C152" t="s">
        <v>238</v>
      </c>
      <c r="D152" t="s">
        <v>24</v>
      </c>
      <c r="E152" t="s">
        <v>240</v>
      </c>
      <c r="F152">
        <v>0</v>
      </c>
      <c r="G152">
        <v>10398291.75</v>
      </c>
      <c r="H152">
        <v>4262562.1500000004</v>
      </c>
      <c r="I152">
        <v>5</v>
      </c>
      <c r="J152" t="s">
        <v>26</v>
      </c>
      <c r="K152" t="str">
        <f>VLOOKUP(C152,Customer!$A$2:$F$793,2,FALSE)</f>
        <v>United Kingdom</v>
      </c>
      <c r="L152" t="str">
        <f>VLOOKUP($C152,Customer!$A$2:$F$793,3,FALSE)</f>
        <v>England</v>
      </c>
      <c r="M152" t="str">
        <f>VLOOKUP($C152,Customer!$A$2:$F$793,4,FALSE)</f>
        <v>Farnborough</v>
      </c>
      <c r="N152" t="str">
        <f>VLOOKUP($C152,Customer!$A$2:$F$793,5,FALSE)</f>
        <v>North</v>
      </c>
      <c r="O152" t="str">
        <f>VLOOKUP($C152,Customer!$A$2:$F$793,6,FALSE)</f>
        <v>Corporate</v>
      </c>
      <c r="P152" t="str">
        <f>VLOOKUP(E152,Product!$B$2:$C$1811,2,FALSE)</f>
        <v>Furniture</v>
      </c>
      <c r="Q152" t="str">
        <f>VLOOKUP(E152,CHOOSE({1,2},Product!$B$2:$B$1811,Product!$A$2:$A$1811),2,FALSE)</f>
        <v>Chairs</v>
      </c>
      <c r="R152" t="str">
        <f t="shared" si="2"/>
        <v>AZ</v>
      </c>
    </row>
    <row r="153" spans="1:18" x14ac:dyDescent="0.25">
      <c r="A153" t="s">
        <v>2700</v>
      </c>
      <c r="B153" s="35">
        <v>43525</v>
      </c>
      <c r="C153" t="s">
        <v>238</v>
      </c>
      <c r="D153" t="s">
        <v>24</v>
      </c>
      <c r="E153" t="s">
        <v>241</v>
      </c>
      <c r="F153">
        <v>0</v>
      </c>
      <c r="G153">
        <v>2876123.25</v>
      </c>
      <c r="H153">
        <v>516227.25</v>
      </c>
      <c r="I153">
        <v>4</v>
      </c>
      <c r="J153" t="s">
        <v>26</v>
      </c>
      <c r="K153" t="str">
        <f>VLOOKUP(C153,Customer!$A$2:$F$793,2,FALSE)</f>
        <v>United Kingdom</v>
      </c>
      <c r="L153" t="str">
        <f>VLOOKUP($C153,Customer!$A$2:$F$793,3,FALSE)</f>
        <v>England</v>
      </c>
      <c r="M153" t="str">
        <f>VLOOKUP($C153,Customer!$A$2:$F$793,4,FALSE)</f>
        <v>Farnborough</v>
      </c>
      <c r="N153" t="str">
        <f>VLOOKUP($C153,Customer!$A$2:$F$793,5,FALSE)</f>
        <v>North</v>
      </c>
      <c r="O153" t="str">
        <f>VLOOKUP($C153,Customer!$A$2:$F$793,6,FALSE)</f>
        <v>Corporate</v>
      </c>
      <c r="P153" t="str">
        <f>VLOOKUP(E153,Product!$B$2:$C$1811,2,FALSE)</f>
        <v>Office Supplies</v>
      </c>
      <c r="Q153" t="str">
        <f>VLOOKUP(E153,CHOOSE({1,2},Product!$B$2:$B$1811,Product!$A$2:$A$1811),2,FALSE)</f>
        <v>Art</v>
      </c>
      <c r="R153" t="str">
        <f t="shared" si="2"/>
        <v>AZ</v>
      </c>
    </row>
    <row r="154" spans="1:18" x14ac:dyDescent="0.25">
      <c r="A154" t="s">
        <v>2700</v>
      </c>
      <c r="B154" s="35">
        <v>43525</v>
      </c>
      <c r="C154" t="s">
        <v>238</v>
      </c>
      <c r="D154" t="s">
        <v>24</v>
      </c>
      <c r="E154" t="s">
        <v>68</v>
      </c>
      <c r="F154">
        <v>0</v>
      </c>
      <c r="G154">
        <v>545725.95000000007</v>
      </c>
      <c r="H154">
        <v>147493.5</v>
      </c>
      <c r="I154">
        <v>3</v>
      </c>
      <c r="J154" t="s">
        <v>22</v>
      </c>
      <c r="K154" t="str">
        <f>VLOOKUP(C154,Customer!$A$2:$F$793,2,FALSE)</f>
        <v>United Kingdom</v>
      </c>
      <c r="L154" t="str">
        <f>VLOOKUP($C154,Customer!$A$2:$F$793,3,FALSE)</f>
        <v>England</v>
      </c>
      <c r="M154" t="str">
        <f>VLOOKUP($C154,Customer!$A$2:$F$793,4,FALSE)</f>
        <v>Farnborough</v>
      </c>
      <c r="N154" t="str">
        <f>VLOOKUP($C154,Customer!$A$2:$F$793,5,FALSE)</f>
        <v>North</v>
      </c>
      <c r="O154" t="str">
        <f>VLOOKUP($C154,Customer!$A$2:$F$793,6,FALSE)</f>
        <v>Corporate</v>
      </c>
      <c r="P154" t="str">
        <f>VLOOKUP(E154,Product!$B$2:$C$1811,2,FALSE)</f>
        <v>Office Supplies</v>
      </c>
      <c r="Q154" t="str">
        <f>VLOOKUP(E154,CHOOSE({1,2},Product!$B$2:$B$1811,Product!$A$2:$A$1811),2,FALSE)</f>
        <v>Art</v>
      </c>
      <c r="R154" t="str">
        <f t="shared" si="2"/>
        <v>AZ</v>
      </c>
    </row>
    <row r="155" spans="1:18" x14ac:dyDescent="0.25">
      <c r="A155" t="s">
        <v>2701</v>
      </c>
      <c r="B155" s="35">
        <v>43525</v>
      </c>
      <c r="C155" t="s">
        <v>136</v>
      </c>
      <c r="D155" t="s">
        <v>24</v>
      </c>
      <c r="E155" t="s">
        <v>242</v>
      </c>
      <c r="F155">
        <v>0.1</v>
      </c>
      <c r="G155">
        <v>2227151.85</v>
      </c>
      <c r="H155">
        <v>-73746.75</v>
      </c>
      <c r="I155">
        <v>2</v>
      </c>
      <c r="J155" t="s">
        <v>26</v>
      </c>
      <c r="K155" t="str">
        <f>VLOOKUP(C155,Customer!$A$2:$F$793,2,FALSE)</f>
        <v>Spain</v>
      </c>
      <c r="L155" t="str">
        <f>VLOOKUP($C155,Customer!$A$2:$F$793,3,FALSE)</f>
        <v>Valenciana</v>
      </c>
      <c r="M155" t="str">
        <f>VLOOKUP($C155,Customer!$A$2:$F$793,4,FALSE)</f>
        <v>Torrevieja</v>
      </c>
      <c r="N155" t="str">
        <f>VLOOKUP($C155,Customer!$A$2:$F$793,5,FALSE)</f>
        <v>South</v>
      </c>
      <c r="O155" t="str">
        <f>VLOOKUP($C155,Customer!$A$2:$F$793,6,FALSE)</f>
        <v>Corporate</v>
      </c>
      <c r="P155" t="str">
        <f>VLOOKUP(E155,Product!$B$2:$C$1811,2,FALSE)</f>
        <v>Technology</v>
      </c>
      <c r="Q155" t="str">
        <f>VLOOKUP(E155,CHOOSE({1,2},Product!$B$2:$B$1811,Product!$A$2:$A$1811),2,FALSE)</f>
        <v>Accessories</v>
      </c>
      <c r="R155" t="str">
        <f t="shared" si="2"/>
        <v>AZ</v>
      </c>
    </row>
    <row r="156" spans="1:18" x14ac:dyDescent="0.25">
      <c r="A156" t="s">
        <v>2702</v>
      </c>
      <c r="B156" s="35">
        <v>43525</v>
      </c>
      <c r="C156" t="s">
        <v>243</v>
      </c>
      <c r="D156" t="s">
        <v>24</v>
      </c>
      <c r="E156" t="s">
        <v>56</v>
      </c>
      <c r="F156">
        <v>0</v>
      </c>
      <c r="G156">
        <v>265488.3</v>
      </c>
      <c r="H156">
        <v>44248.05</v>
      </c>
      <c r="I156">
        <v>2</v>
      </c>
      <c r="J156" t="s">
        <v>26</v>
      </c>
      <c r="K156" t="str">
        <f>VLOOKUP(C156,Customer!$A$2:$F$793,2,FALSE)</f>
        <v>Italy</v>
      </c>
      <c r="L156" t="str">
        <f>VLOOKUP($C156,Customer!$A$2:$F$793,3,FALSE)</f>
        <v>Lazio</v>
      </c>
      <c r="M156" t="str">
        <f>VLOOKUP($C156,Customer!$A$2:$F$793,4,FALSE)</f>
        <v>Rome</v>
      </c>
      <c r="N156" t="str">
        <f>VLOOKUP($C156,Customer!$A$2:$F$793,5,FALSE)</f>
        <v>South</v>
      </c>
      <c r="O156" t="str">
        <f>VLOOKUP($C156,Customer!$A$2:$F$793,6,FALSE)</f>
        <v>Consumer</v>
      </c>
      <c r="P156" t="str">
        <f>VLOOKUP(E156,Product!$B$2:$C$1811,2,FALSE)</f>
        <v>Office Supplies</v>
      </c>
      <c r="Q156" t="str">
        <f>VLOOKUP(E156,CHOOSE({1,2},Product!$B$2:$B$1811,Product!$A$2:$A$1811),2,FALSE)</f>
        <v>Binders</v>
      </c>
      <c r="R156" t="str">
        <f t="shared" si="2"/>
        <v>AZ</v>
      </c>
    </row>
    <row r="157" spans="1:18" x14ac:dyDescent="0.25">
      <c r="A157" t="s">
        <v>2703</v>
      </c>
      <c r="B157" s="35">
        <v>43525</v>
      </c>
      <c r="C157" t="s">
        <v>244</v>
      </c>
      <c r="D157" t="s">
        <v>24</v>
      </c>
      <c r="E157" t="s">
        <v>245</v>
      </c>
      <c r="F157">
        <v>0.2</v>
      </c>
      <c r="G157">
        <v>5368763.4000000004</v>
      </c>
      <c r="H157">
        <v>663720.75</v>
      </c>
      <c r="I157">
        <v>8</v>
      </c>
      <c r="J157" t="s">
        <v>26</v>
      </c>
      <c r="K157" t="str">
        <f>VLOOKUP(C157,Customer!$A$2:$F$793,2,FALSE)</f>
        <v>Germany</v>
      </c>
      <c r="L157" t="str">
        <f>VLOOKUP($C157,Customer!$A$2:$F$793,3,FALSE)</f>
        <v>Berlin</v>
      </c>
      <c r="M157" t="str">
        <f>VLOOKUP($C157,Customer!$A$2:$F$793,4,FALSE)</f>
        <v>Berlin</v>
      </c>
      <c r="N157" t="str">
        <f>VLOOKUP($C157,Customer!$A$2:$F$793,5,FALSE)</f>
        <v>Central</v>
      </c>
      <c r="O157" t="str">
        <f>VLOOKUP($C157,Customer!$A$2:$F$793,6,FALSE)</f>
        <v>Consumer</v>
      </c>
      <c r="P157" t="str">
        <f>VLOOKUP(E157,Product!$B$2:$C$1811,2,FALSE)</f>
        <v>Office Supplies</v>
      </c>
      <c r="Q157" t="str">
        <f>VLOOKUP(E157,CHOOSE({1,2},Product!$B$2:$B$1811,Product!$A$2:$A$1811),2,FALSE)</f>
        <v>Appliances</v>
      </c>
      <c r="R157" t="str">
        <f t="shared" si="2"/>
        <v>AZ</v>
      </c>
    </row>
    <row r="158" spans="1:18" x14ac:dyDescent="0.25">
      <c r="A158" t="s">
        <v>2703</v>
      </c>
      <c r="B158" s="35">
        <v>43525</v>
      </c>
      <c r="C158" t="s">
        <v>244</v>
      </c>
      <c r="D158" t="s">
        <v>24</v>
      </c>
      <c r="E158" t="s">
        <v>89</v>
      </c>
      <c r="F158">
        <v>0.2</v>
      </c>
      <c r="G158">
        <v>929209.05</v>
      </c>
      <c r="H158">
        <v>353984.4</v>
      </c>
      <c r="I158">
        <v>3</v>
      </c>
      <c r="J158" t="s">
        <v>26</v>
      </c>
      <c r="K158" t="str">
        <f>VLOOKUP(C158,Customer!$A$2:$F$793,2,FALSE)</f>
        <v>Germany</v>
      </c>
      <c r="L158" t="str">
        <f>VLOOKUP($C158,Customer!$A$2:$F$793,3,FALSE)</f>
        <v>Berlin</v>
      </c>
      <c r="M158" t="str">
        <f>VLOOKUP($C158,Customer!$A$2:$F$793,4,FALSE)</f>
        <v>Berlin</v>
      </c>
      <c r="N158" t="str">
        <f>VLOOKUP($C158,Customer!$A$2:$F$793,5,FALSE)</f>
        <v>Central</v>
      </c>
      <c r="O158" t="str">
        <f>VLOOKUP($C158,Customer!$A$2:$F$793,6,FALSE)</f>
        <v>Consumer</v>
      </c>
      <c r="P158" t="str">
        <f>VLOOKUP(E158,Product!$B$2:$C$1811,2,FALSE)</f>
        <v>Office Supplies</v>
      </c>
      <c r="Q158" t="str">
        <f>VLOOKUP(E158,CHOOSE({1,2},Product!$B$2:$B$1811,Product!$A$2:$A$1811),2,FALSE)</f>
        <v>Storage</v>
      </c>
      <c r="R158" t="str">
        <f t="shared" si="2"/>
        <v>AZ</v>
      </c>
    </row>
    <row r="159" spans="1:18" x14ac:dyDescent="0.25">
      <c r="A159" t="s">
        <v>2703</v>
      </c>
      <c r="B159" s="35">
        <v>43525</v>
      </c>
      <c r="C159" t="s">
        <v>244</v>
      </c>
      <c r="D159" t="s">
        <v>24</v>
      </c>
      <c r="E159" t="s">
        <v>246</v>
      </c>
      <c r="F159">
        <v>0.2</v>
      </c>
      <c r="G159">
        <v>1740423.3</v>
      </c>
      <c r="H159">
        <v>545725.95000000007</v>
      </c>
      <c r="I159">
        <v>3</v>
      </c>
      <c r="J159" t="s">
        <v>26</v>
      </c>
      <c r="K159" t="str">
        <f>VLOOKUP(C159,Customer!$A$2:$F$793,2,FALSE)</f>
        <v>Germany</v>
      </c>
      <c r="L159" t="str">
        <f>VLOOKUP($C159,Customer!$A$2:$F$793,3,FALSE)</f>
        <v>Berlin</v>
      </c>
      <c r="M159" t="str">
        <f>VLOOKUP($C159,Customer!$A$2:$F$793,4,FALSE)</f>
        <v>Berlin</v>
      </c>
      <c r="N159" t="str">
        <f>VLOOKUP($C159,Customer!$A$2:$F$793,5,FALSE)</f>
        <v>Central</v>
      </c>
      <c r="O159" t="str">
        <f>VLOOKUP($C159,Customer!$A$2:$F$793,6,FALSE)</f>
        <v>Consumer</v>
      </c>
      <c r="P159" t="str">
        <f>VLOOKUP(E159,Product!$B$2:$C$1811,2,FALSE)</f>
        <v>Office Supplies</v>
      </c>
      <c r="Q159" t="str">
        <f>VLOOKUP(E159,CHOOSE({1,2},Product!$B$2:$B$1811,Product!$A$2:$A$1811),2,FALSE)</f>
        <v>Storage</v>
      </c>
      <c r="R159" t="str">
        <f t="shared" si="2"/>
        <v>AZ</v>
      </c>
    </row>
    <row r="160" spans="1:18" x14ac:dyDescent="0.25">
      <c r="A160" t="s">
        <v>2704</v>
      </c>
      <c r="B160" s="35">
        <v>43527</v>
      </c>
      <c r="C160" t="s">
        <v>247</v>
      </c>
      <c r="D160" t="s">
        <v>24</v>
      </c>
      <c r="E160" t="s">
        <v>248</v>
      </c>
      <c r="F160">
        <v>0</v>
      </c>
      <c r="G160">
        <v>855462.3</v>
      </c>
      <c r="H160">
        <v>427731.15</v>
      </c>
      <c r="I160">
        <v>3</v>
      </c>
      <c r="J160" t="s">
        <v>22</v>
      </c>
      <c r="K160" t="str">
        <f>VLOOKUP(C160,Customer!$A$2:$F$793,2,FALSE)</f>
        <v>Italy</v>
      </c>
      <c r="L160" t="str">
        <f>VLOOKUP($C160,Customer!$A$2:$F$793,3,FALSE)</f>
        <v>Emilia-Romagna</v>
      </c>
      <c r="M160" t="str">
        <f>VLOOKUP($C160,Customer!$A$2:$F$793,4,FALSE)</f>
        <v>Rimini</v>
      </c>
      <c r="N160" t="str">
        <f>VLOOKUP($C160,Customer!$A$2:$F$793,5,FALSE)</f>
        <v>South</v>
      </c>
      <c r="O160" t="str">
        <f>VLOOKUP($C160,Customer!$A$2:$F$793,6,FALSE)</f>
        <v>Consumer</v>
      </c>
      <c r="P160" t="str">
        <f>VLOOKUP(E160,Product!$B$2:$C$1811,2,FALSE)</f>
        <v>Office Supplies</v>
      </c>
      <c r="Q160" t="str">
        <f>VLOOKUP(E160,CHOOSE({1,2},Product!$B$2:$B$1811,Product!$A$2:$A$1811),2,FALSE)</f>
        <v>Fasteners</v>
      </c>
      <c r="R160" t="str">
        <f t="shared" si="2"/>
        <v>AZ</v>
      </c>
    </row>
    <row r="161" spans="1:18" x14ac:dyDescent="0.25">
      <c r="A161" t="s">
        <v>2705</v>
      </c>
      <c r="B161" s="35">
        <v>43531</v>
      </c>
      <c r="C161" t="s">
        <v>249</v>
      </c>
      <c r="D161" t="s">
        <v>33</v>
      </c>
      <c r="E161" t="s">
        <v>250</v>
      </c>
      <c r="F161">
        <v>0</v>
      </c>
      <c r="G161">
        <v>1592929.8</v>
      </c>
      <c r="H161">
        <v>545725.95000000007</v>
      </c>
      <c r="I161">
        <v>2</v>
      </c>
      <c r="J161" t="s">
        <v>26</v>
      </c>
      <c r="K161" t="str">
        <f>VLOOKUP(C161,Customer!$A$2:$F$793,2,FALSE)</f>
        <v>France</v>
      </c>
      <c r="L161" t="str">
        <f>VLOOKUP($C161,Customer!$A$2:$F$793,3,FALSE)</f>
        <v>Ile-de-France</v>
      </c>
      <c r="M161" t="str">
        <f>VLOOKUP($C161,Customer!$A$2:$F$793,4,FALSE)</f>
        <v>Paris</v>
      </c>
      <c r="N161" t="str">
        <f>VLOOKUP($C161,Customer!$A$2:$F$793,5,FALSE)</f>
        <v>Central</v>
      </c>
      <c r="O161" t="str">
        <f>VLOOKUP($C161,Customer!$A$2:$F$793,6,FALSE)</f>
        <v>Consumer</v>
      </c>
      <c r="P161" t="str">
        <f>VLOOKUP(E161,Product!$B$2:$C$1811,2,FALSE)</f>
        <v>Office Supplies</v>
      </c>
      <c r="Q161" t="str">
        <f>VLOOKUP(E161,CHOOSE({1,2},Product!$B$2:$B$1811,Product!$A$2:$A$1811),2,FALSE)</f>
        <v>Art</v>
      </c>
      <c r="R161" t="str">
        <f t="shared" si="2"/>
        <v>AZ</v>
      </c>
    </row>
    <row r="162" spans="1:18" x14ac:dyDescent="0.25">
      <c r="A162" t="s">
        <v>2706</v>
      </c>
      <c r="B162" s="35">
        <v>43532</v>
      </c>
      <c r="C162" t="s">
        <v>251</v>
      </c>
      <c r="D162" t="s">
        <v>24</v>
      </c>
      <c r="E162" t="s">
        <v>252</v>
      </c>
      <c r="F162">
        <v>0</v>
      </c>
      <c r="G162">
        <v>1725673.95</v>
      </c>
      <c r="H162">
        <v>221240.25</v>
      </c>
      <c r="I162">
        <v>7</v>
      </c>
      <c r="J162" t="s">
        <v>22</v>
      </c>
      <c r="K162" t="str">
        <f>VLOOKUP(C162,Customer!$A$2:$F$793,2,FALSE)</f>
        <v>Germany</v>
      </c>
      <c r="L162" t="str">
        <f>VLOOKUP($C162,Customer!$A$2:$F$793,3,FALSE)</f>
        <v>Baden-Württemberg</v>
      </c>
      <c r="M162" t="str">
        <f>VLOOKUP($C162,Customer!$A$2:$F$793,4,FALSE)</f>
        <v>Baden-Baden</v>
      </c>
      <c r="N162" t="str">
        <f>VLOOKUP($C162,Customer!$A$2:$F$793,5,FALSE)</f>
        <v>Central</v>
      </c>
      <c r="O162" t="str">
        <f>VLOOKUP($C162,Customer!$A$2:$F$793,6,FALSE)</f>
        <v>Consumer</v>
      </c>
      <c r="P162" t="str">
        <f>VLOOKUP(E162,Product!$B$2:$C$1811,2,FALSE)</f>
        <v>Office Supplies</v>
      </c>
      <c r="Q162" t="str">
        <f>VLOOKUP(E162,CHOOSE({1,2},Product!$B$2:$B$1811,Product!$A$2:$A$1811),2,FALSE)</f>
        <v>Fasteners</v>
      </c>
      <c r="R162" t="str">
        <f t="shared" si="2"/>
        <v>AZ</v>
      </c>
    </row>
    <row r="163" spans="1:18" x14ac:dyDescent="0.25">
      <c r="A163" t="s">
        <v>2707</v>
      </c>
      <c r="B163" s="35">
        <v>43533</v>
      </c>
      <c r="C163" t="s">
        <v>253</v>
      </c>
      <c r="D163" t="s">
        <v>33</v>
      </c>
      <c r="E163" t="s">
        <v>254</v>
      </c>
      <c r="F163">
        <v>0</v>
      </c>
      <c r="G163">
        <v>1430686.95</v>
      </c>
      <c r="H163">
        <v>545725.95000000007</v>
      </c>
      <c r="I163">
        <v>3</v>
      </c>
      <c r="J163" t="s">
        <v>22</v>
      </c>
      <c r="K163" t="str">
        <f>VLOOKUP(C163,Customer!$A$2:$F$793,2,FALSE)</f>
        <v>Spain</v>
      </c>
      <c r="L163" t="str">
        <f>VLOOKUP($C163,Customer!$A$2:$F$793,3,FALSE)</f>
        <v>Madrid</v>
      </c>
      <c r="M163" t="str">
        <f>VLOOKUP($C163,Customer!$A$2:$F$793,4,FALSE)</f>
        <v>Madrid</v>
      </c>
      <c r="N163" t="str">
        <f>VLOOKUP($C163,Customer!$A$2:$F$793,5,FALSE)</f>
        <v>South</v>
      </c>
      <c r="O163" t="str">
        <f>VLOOKUP($C163,Customer!$A$2:$F$793,6,FALSE)</f>
        <v>Consumer</v>
      </c>
      <c r="P163" t="str">
        <f>VLOOKUP(E163,Product!$B$2:$C$1811,2,FALSE)</f>
        <v>Office Supplies</v>
      </c>
      <c r="Q163" t="str">
        <f>VLOOKUP(E163,CHOOSE({1,2},Product!$B$2:$B$1811,Product!$A$2:$A$1811),2,FALSE)</f>
        <v>Art</v>
      </c>
      <c r="R163" t="str">
        <f t="shared" si="2"/>
        <v>AZ</v>
      </c>
    </row>
    <row r="164" spans="1:18" x14ac:dyDescent="0.25">
      <c r="A164" t="s">
        <v>2707</v>
      </c>
      <c r="B164" s="35">
        <v>43533</v>
      </c>
      <c r="C164" t="s">
        <v>253</v>
      </c>
      <c r="D164" t="s">
        <v>33</v>
      </c>
      <c r="E164" t="s">
        <v>255</v>
      </c>
      <c r="F164">
        <v>0</v>
      </c>
      <c r="G164">
        <v>1386438.9000000001</v>
      </c>
      <c r="H164">
        <v>309736.35000000003</v>
      </c>
      <c r="I164">
        <v>2</v>
      </c>
      <c r="J164" t="s">
        <v>26</v>
      </c>
      <c r="K164" t="str">
        <f>VLOOKUP(C164,Customer!$A$2:$F$793,2,FALSE)</f>
        <v>Spain</v>
      </c>
      <c r="L164" t="str">
        <f>VLOOKUP($C164,Customer!$A$2:$F$793,3,FALSE)</f>
        <v>Madrid</v>
      </c>
      <c r="M164" t="str">
        <f>VLOOKUP($C164,Customer!$A$2:$F$793,4,FALSE)</f>
        <v>Madrid</v>
      </c>
      <c r="N164" t="str">
        <f>VLOOKUP($C164,Customer!$A$2:$F$793,5,FALSE)</f>
        <v>South</v>
      </c>
      <c r="O164" t="str">
        <f>VLOOKUP($C164,Customer!$A$2:$F$793,6,FALSE)</f>
        <v>Consumer</v>
      </c>
      <c r="P164" t="str">
        <f>VLOOKUP(E164,Product!$B$2:$C$1811,2,FALSE)</f>
        <v>Office Supplies</v>
      </c>
      <c r="Q164" t="str">
        <f>VLOOKUP(E164,CHOOSE({1,2},Product!$B$2:$B$1811,Product!$A$2:$A$1811),2,FALSE)</f>
        <v>Envelopes</v>
      </c>
      <c r="R164" t="str">
        <f t="shared" si="2"/>
        <v>AZ</v>
      </c>
    </row>
    <row r="165" spans="1:18" x14ac:dyDescent="0.25">
      <c r="A165" t="s">
        <v>2707</v>
      </c>
      <c r="B165" s="35">
        <v>43533</v>
      </c>
      <c r="C165" t="s">
        <v>253</v>
      </c>
      <c r="D165" t="s">
        <v>33</v>
      </c>
      <c r="E165" t="s">
        <v>256</v>
      </c>
      <c r="F165">
        <v>0.1</v>
      </c>
      <c r="G165">
        <v>1533932.4000000001</v>
      </c>
      <c r="H165">
        <v>398232.45</v>
      </c>
      <c r="I165">
        <v>5</v>
      </c>
      <c r="J165" t="s">
        <v>22</v>
      </c>
      <c r="K165" t="str">
        <f>VLOOKUP(C165,Customer!$A$2:$F$793,2,FALSE)</f>
        <v>Spain</v>
      </c>
      <c r="L165" t="str">
        <f>VLOOKUP($C165,Customer!$A$2:$F$793,3,FALSE)</f>
        <v>Madrid</v>
      </c>
      <c r="M165" t="str">
        <f>VLOOKUP($C165,Customer!$A$2:$F$793,4,FALSE)</f>
        <v>Madrid</v>
      </c>
      <c r="N165" t="str">
        <f>VLOOKUP($C165,Customer!$A$2:$F$793,5,FALSE)</f>
        <v>South</v>
      </c>
      <c r="O165" t="str">
        <f>VLOOKUP($C165,Customer!$A$2:$F$793,6,FALSE)</f>
        <v>Consumer</v>
      </c>
      <c r="P165" t="str">
        <f>VLOOKUP(E165,Product!$B$2:$C$1811,2,FALSE)</f>
        <v>Office Supplies</v>
      </c>
      <c r="Q165" t="str">
        <f>VLOOKUP(E165,CHOOSE({1,2},Product!$B$2:$B$1811,Product!$A$2:$A$1811),2,FALSE)</f>
        <v>Storage</v>
      </c>
      <c r="R165" t="str">
        <f t="shared" si="2"/>
        <v>AZ</v>
      </c>
    </row>
    <row r="166" spans="1:18" x14ac:dyDescent="0.25">
      <c r="A166" t="s">
        <v>2707</v>
      </c>
      <c r="B166" s="35">
        <v>43533</v>
      </c>
      <c r="C166" t="s">
        <v>253</v>
      </c>
      <c r="D166" t="s">
        <v>33</v>
      </c>
      <c r="E166" t="s">
        <v>257</v>
      </c>
      <c r="F166">
        <v>0</v>
      </c>
      <c r="G166">
        <v>1858418.1</v>
      </c>
      <c r="H166">
        <v>870211.65</v>
      </c>
      <c r="I166">
        <v>1</v>
      </c>
      <c r="J166" t="s">
        <v>22</v>
      </c>
      <c r="K166" t="str">
        <f>VLOOKUP(C166,Customer!$A$2:$F$793,2,FALSE)</f>
        <v>Spain</v>
      </c>
      <c r="L166" t="str">
        <f>VLOOKUP($C166,Customer!$A$2:$F$793,3,FALSE)</f>
        <v>Madrid</v>
      </c>
      <c r="M166" t="str">
        <f>VLOOKUP($C166,Customer!$A$2:$F$793,4,FALSE)</f>
        <v>Madrid</v>
      </c>
      <c r="N166" t="str">
        <f>VLOOKUP($C166,Customer!$A$2:$F$793,5,FALSE)</f>
        <v>South</v>
      </c>
      <c r="O166" t="str">
        <f>VLOOKUP($C166,Customer!$A$2:$F$793,6,FALSE)</f>
        <v>Consumer</v>
      </c>
      <c r="P166" t="str">
        <f>VLOOKUP(E166,Product!$B$2:$C$1811,2,FALSE)</f>
        <v>Technology</v>
      </c>
      <c r="Q166" t="str">
        <f>VLOOKUP(E166,CHOOSE({1,2},Product!$B$2:$B$1811,Product!$A$2:$A$1811),2,FALSE)</f>
        <v>Copiers</v>
      </c>
      <c r="R166" t="str">
        <f t="shared" si="2"/>
        <v>AZ</v>
      </c>
    </row>
    <row r="167" spans="1:18" x14ac:dyDescent="0.25">
      <c r="A167" t="s">
        <v>2708</v>
      </c>
      <c r="B167" s="35">
        <v>43534</v>
      </c>
      <c r="C167" t="s">
        <v>258</v>
      </c>
      <c r="D167" t="s">
        <v>51</v>
      </c>
      <c r="E167" t="s">
        <v>259</v>
      </c>
      <c r="F167">
        <v>0</v>
      </c>
      <c r="G167">
        <v>7669662</v>
      </c>
      <c r="H167">
        <v>2994118.0500000003</v>
      </c>
      <c r="I167">
        <v>3</v>
      </c>
      <c r="J167" t="s">
        <v>22</v>
      </c>
      <c r="K167" t="str">
        <f>VLOOKUP(C167,Customer!$A$2:$F$793,2,FALSE)</f>
        <v>Germany</v>
      </c>
      <c r="L167" t="str">
        <f>VLOOKUP($C167,Customer!$A$2:$F$793,3,FALSE)</f>
        <v>Baden-Württemberg</v>
      </c>
      <c r="M167" t="str">
        <f>VLOOKUP($C167,Customer!$A$2:$F$793,4,FALSE)</f>
        <v>Pforzheim</v>
      </c>
      <c r="N167" t="str">
        <f>VLOOKUP($C167,Customer!$A$2:$F$793,5,FALSE)</f>
        <v>Central</v>
      </c>
      <c r="O167" t="str">
        <f>VLOOKUP($C167,Customer!$A$2:$F$793,6,FALSE)</f>
        <v>Home Office</v>
      </c>
      <c r="P167" t="str">
        <f>VLOOKUP(E167,Product!$B$2:$C$1811,2,FALSE)</f>
        <v>Technology</v>
      </c>
      <c r="Q167" t="str">
        <f>VLOOKUP(E167,CHOOSE({1,2},Product!$B$2:$B$1811,Product!$A$2:$A$1811),2,FALSE)</f>
        <v>Phones</v>
      </c>
      <c r="R167" t="str">
        <f t="shared" si="2"/>
        <v>AZ</v>
      </c>
    </row>
    <row r="168" spans="1:18" x14ac:dyDescent="0.25">
      <c r="A168" t="s">
        <v>2709</v>
      </c>
      <c r="B168" s="35">
        <v>43534</v>
      </c>
      <c r="C168" t="s">
        <v>260</v>
      </c>
      <c r="D168" t="s">
        <v>24</v>
      </c>
      <c r="E168" t="s">
        <v>261</v>
      </c>
      <c r="F168">
        <v>0.5</v>
      </c>
      <c r="G168">
        <v>1091451.9000000001</v>
      </c>
      <c r="H168">
        <v>-265488.3</v>
      </c>
      <c r="I168">
        <v>2</v>
      </c>
      <c r="J168" t="s">
        <v>26</v>
      </c>
      <c r="K168" t="str">
        <f>VLOOKUP(C168,Customer!$A$2:$F$793,2,FALSE)</f>
        <v>United Kingdom</v>
      </c>
      <c r="L168" t="str">
        <f>VLOOKUP($C168,Customer!$A$2:$F$793,3,FALSE)</f>
        <v>England</v>
      </c>
      <c r="M168" t="str">
        <f>VLOOKUP($C168,Customer!$A$2:$F$793,4,FALSE)</f>
        <v>Sheffield</v>
      </c>
      <c r="N168" t="str">
        <f>VLOOKUP($C168,Customer!$A$2:$F$793,5,FALSE)</f>
        <v>North</v>
      </c>
      <c r="O168" t="str">
        <f>VLOOKUP($C168,Customer!$A$2:$F$793,6,FALSE)</f>
        <v>Consumer</v>
      </c>
      <c r="P168" t="str">
        <f>VLOOKUP(E168,Product!$B$2:$C$1811,2,FALSE)</f>
        <v>Furniture</v>
      </c>
      <c r="Q168" t="str">
        <f>VLOOKUP(E168,CHOOSE({1,2},Product!$B$2:$B$1811,Product!$A$2:$A$1811),2,FALSE)</f>
        <v>Chairs</v>
      </c>
      <c r="R168" t="str">
        <f t="shared" si="2"/>
        <v>AZ</v>
      </c>
    </row>
    <row r="169" spans="1:18" x14ac:dyDescent="0.25">
      <c r="A169" t="s">
        <v>2710</v>
      </c>
      <c r="B169" s="35">
        <v>43534</v>
      </c>
      <c r="C169" t="s">
        <v>262</v>
      </c>
      <c r="D169" t="s">
        <v>24</v>
      </c>
      <c r="E169" t="s">
        <v>263</v>
      </c>
      <c r="F169">
        <v>0</v>
      </c>
      <c r="G169">
        <v>412981.8</v>
      </c>
      <c r="H169">
        <v>147493.5</v>
      </c>
      <c r="I169">
        <v>2</v>
      </c>
      <c r="J169" t="s">
        <v>22</v>
      </c>
      <c r="K169" t="str">
        <f>VLOOKUP(C169,Customer!$A$2:$F$793,2,FALSE)</f>
        <v>United Kingdom</v>
      </c>
      <c r="L169" t="str">
        <f>VLOOKUP($C169,Customer!$A$2:$F$793,3,FALSE)</f>
        <v>England</v>
      </c>
      <c r="M169" t="str">
        <f>VLOOKUP($C169,Customer!$A$2:$F$793,4,FALSE)</f>
        <v>Coventry</v>
      </c>
      <c r="N169" t="str">
        <f>VLOOKUP($C169,Customer!$A$2:$F$793,5,FALSE)</f>
        <v>North</v>
      </c>
      <c r="O169" t="str">
        <f>VLOOKUP($C169,Customer!$A$2:$F$793,6,FALSE)</f>
        <v>Corporate</v>
      </c>
      <c r="P169" t="str">
        <f>VLOOKUP(E169,Product!$B$2:$C$1811,2,FALSE)</f>
        <v>Office Supplies</v>
      </c>
      <c r="Q169" t="str">
        <f>VLOOKUP(E169,CHOOSE({1,2},Product!$B$2:$B$1811,Product!$A$2:$A$1811),2,FALSE)</f>
        <v>Fasteners</v>
      </c>
      <c r="R169" t="str">
        <f t="shared" si="2"/>
        <v>AZ</v>
      </c>
    </row>
    <row r="170" spans="1:18" x14ac:dyDescent="0.25">
      <c r="A170" t="s">
        <v>2711</v>
      </c>
      <c r="B170" s="35">
        <v>43535</v>
      </c>
      <c r="C170" t="s">
        <v>264</v>
      </c>
      <c r="D170" t="s">
        <v>33</v>
      </c>
      <c r="E170" t="s">
        <v>164</v>
      </c>
      <c r="F170">
        <v>0.1</v>
      </c>
      <c r="G170">
        <v>3377601.15</v>
      </c>
      <c r="H170">
        <v>412981.8</v>
      </c>
      <c r="I170">
        <v>9</v>
      </c>
      <c r="J170" t="s">
        <v>26</v>
      </c>
      <c r="K170" t="str">
        <f>VLOOKUP(C170,Customer!$A$2:$F$793,2,FALSE)</f>
        <v>Germany</v>
      </c>
      <c r="L170" t="str">
        <f>VLOOKUP($C170,Customer!$A$2:$F$793,3,FALSE)</f>
        <v>Berlin</v>
      </c>
      <c r="M170" t="str">
        <f>VLOOKUP($C170,Customer!$A$2:$F$793,4,FALSE)</f>
        <v>Berlin</v>
      </c>
      <c r="N170" t="str">
        <f>VLOOKUP($C170,Customer!$A$2:$F$793,5,FALSE)</f>
        <v>Central</v>
      </c>
      <c r="O170" t="str">
        <f>VLOOKUP($C170,Customer!$A$2:$F$793,6,FALSE)</f>
        <v>Corporate</v>
      </c>
      <c r="P170" t="str">
        <f>VLOOKUP(E170,Product!$B$2:$C$1811,2,FALSE)</f>
        <v>Office Supplies</v>
      </c>
      <c r="Q170" t="str">
        <f>VLOOKUP(E170,CHOOSE({1,2},Product!$B$2:$B$1811,Product!$A$2:$A$1811),2,FALSE)</f>
        <v>Binders</v>
      </c>
      <c r="R170" t="str">
        <f t="shared" si="2"/>
        <v>AZ</v>
      </c>
    </row>
    <row r="171" spans="1:18" x14ac:dyDescent="0.25">
      <c r="A171" t="s">
        <v>2712</v>
      </c>
      <c r="B171" s="35">
        <v>43535</v>
      </c>
      <c r="C171" t="s">
        <v>265</v>
      </c>
      <c r="D171" t="s">
        <v>24</v>
      </c>
      <c r="E171" t="s">
        <v>266</v>
      </c>
      <c r="F171">
        <v>0</v>
      </c>
      <c r="G171">
        <v>1061953.2</v>
      </c>
      <c r="H171">
        <v>206490.9</v>
      </c>
      <c r="I171">
        <v>3</v>
      </c>
      <c r="J171" t="s">
        <v>22</v>
      </c>
      <c r="K171" t="str">
        <f>VLOOKUP(C171,Customer!$A$2:$F$793,2,FALSE)</f>
        <v>France</v>
      </c>
      <c r="L171" t="str">
        <f>VLOOKUP($C171,Customer!$A$2:$F$793,3,FALSE)</f>
        <v>Aquitaine-Limousin-Poitou-Charentes</v>
      </c>
      <c r="M171" t="str">
        <f>VLOOKUP($C171,Customer!$A$2:$F$793,4,FALSE)</f>
        <v>Pessac</v>
      </c>
      <c r="N171" t="str">
        <f>VLOOKUP($C171,Customer!$A$2:$F$793,5,FALSE)</f>
        <v>Central</v>
      </c>
      <c r="O171" t="str">
        <f>VLOOKUP($C171,Customer!$A$2:$F$793,6,FALSE)</f>
        <v>Consumer</v>
      </c>
      <c r="P171" t="str">
        <f>VLOOKUP(E171,Product!$B$2:$C$1811,2,FALSE)</f>
        <v>Office Supplies</v>
      </c>
      <c r="Q171" t="str">
        <f>VLOOKUP(E171,CHOOSE({1,2},Product!$B$2:$B$1811,Product!$A$2:$A$1811),2,FALSE)</f>
        <v>Art</v>
      </c>
      <c r="R171" t="str">
        <f t="shared" si="2"/>
        <v>AZ</v>
      </c>
    </row>
    <row r="172" spans="1:18" x14ac:dyDescent="0.25">
      <c r="A172" t="s">
        <v>2713</v>
      </c>
      <c r="B172" s="35">
        <v>43536</v>
      </c>
      <c r="C172" t="s">
        <v>267</v>
      </c>
      <c r="D172" t="s">
        <v>24</v>
      </c>
      <c r="E172" t="s">
        <v>268</v>
      </c>
      <c r="F172">
        <v>0</v>
      </c>
      <c r="G172">
        <v>2876123.25</v>
      </c>
      <c r="H172">
        <v>1342190.85</v>
      </c>
      <c r="I172">
        <v>4</v>
      </c>
      <c r="J172" t="s">
        <v>22</v>
      </c>
      <c r="K172" t="str">
        <f>VLOOKUP(C172,Customer!$A$2:$F$793,2,FALSE)</f>
        <v>Finland</v>
      </c>
      <c r="L172" t="str">
        <f>VLOOKUP($C172,Customer!$A$2:$F$793,3,FALSE)</f>
        <v>Uusimaa</v>
      </c>
      <c r="M172" t="str">
        <f>VLOOKUP($C172,Customer!$A$2:$F$793,4,FALSE)</f>
        <v>Helsinki</v>
      </c>
      <c r="N172" t="str">
        <f>VLOOKUP($C172,Customer!$A$2:$F$793,5,FALSE)</f>
        <v>North</v>
      </c>
      <c r="O172" t="str">
        <f>VLOOKUP($C172,Customer!$A$2:$F$793,6,FALSE)</f>
        <v>Consumer</v>
      </c>
      <c r="P172" t="str">
        <f>VLOOKUP(E172,Product!$B$2:$C$1811,2,FALSE)</f>
        <v>Office Supplies</v>
      </c>
      <c r="Q172" t="str">
        <f>VLOOKUP(E172,CHOOSE({1,2},Product!$B$2:$B$1811,Product!$A$2:$A$1811),2,FALSE)</f>
        <v>Art</v>
      </c>
      <c r="R172" t="str">
        <f t="shared" si="2"/>
        <v>AZ</v>
      </c>
    </row>
    <row r="173" spans="1:18" x14ac:dyDescent="0.25">
      <c r="A173" t="s">
        <v>2714</v>
      </c>
      <c r="B173" s="35">
        <v>43536</v>
      </c>
      <c r="C173" t="s">
        <v>269</v>
      </c>
      <c r="D173" t="s">
        <v>24</v>
      </c>
      <c r="E173" t="s">
        <v>270</v>
      </c>
      <c r="F173">
        <v>0</v>
      </c>
      <c r="G173">
        <v>2463141.4500000002</v>
      </c>
      <c r="H173">
        <v>103245.45</v>
      </c>
      <c r="I173">
        <v>4</v>
      </c>
      <c r="J173" t="s">
        <v>26</v>
      </c>
      <c r="K173" t="str">
        <f>VLOOKUP(C173,Customer!$A$2:$F$793,2,FALSE)</f>
        <v>Switzerland</v>
      </c>
      <c r="L173" t="str">
        <f>VLOOKUP($C173,Customer!$A$2:$F$793,3,FALSE)</f>
        <v>Basel-Stadt</v>
      </c>
      <c r="M173" t="str">
        <f>VLOOKUP($C173,Customer!$A$2:$F$793,4,FALSE)</f>
        <v>Basel</v>
      </c>
      <c r="N173" t="str">
        <f>VLOOKUP($C173,Customer!$A$2:$F$793,5,FALSE)</f>
        <v>Central</v>
      </c>
      <c r="O173" t="str">
        <f>VLOOKUP($C173,Customer!$A$2:$F$793,6,FALSE)</f>
        <v>Corporate</v>
      </c>
      <c r="P173" t="str">
        <f>VLOOKUP(E173,Product!$B$2:$C$1811,2,FALSE)</f>
        <v>Office Supplies</v>
      </c>
      <c r="Q173" t="str">
        <f>VLOOKUP(E173,CHOOSE({1,2},Product!$B$2:$B$1811,Product!$A$2:$A$1811),2,FALSE)</f>
        <v>Envelopes</v>
      </c>
      <c r="R173" t="str">
        <f t="shared" si="2"/>
        <v>AZ</v>
      </c>
    </row>
    <row r="174" spans="1:18" x14ac:dyDescent="0.25">
      <c r="A174" t="s">
        <v>2714</v>
      </c>
      <c r="B174" s="35">
        <v>43536</v>
      </c>
      <c r="C174" t="s">
        <v>269</v>
      </c>
      <c r="D174" t="s">
        <v>24</v>
      </c>
      <c r="E174" t="s">
        <v>271</v>
      </c>
      <c r="F174">
        <v>0</v>
      </c>
      <c r="G174">
        <v>4026572.5500000003</v>
      </c>
      <c r="H174">
        <v>840712.95000000007</v>
      </c>
      <c r="I174">
        <v>2</v>
      </c>
      <c r="J174" t="s">
        <v>22</v>
      </c>
      <c r="K174" t="str">
        <f>VLOOKUP(C174,Customer!$A$2:$F$793,2,FALSE)</f>
        <v>Switzerland</v>
      </c>
      <c r="L174" t="str">
        <f>VLOOKUP($C174,Customer!$A$2:$F$793,3,FALSE)</f>
        <v>Basel-Stadt</v>
      </c>
      <c r="M174" t="str">
        <f>VLOOKUP($C174,Customer!$A$2:$F$793,4,FALSE)</f>
        <v>Basel</v>
      </c>
      <c r="N174" t="str">
        <f>VLOOKUP($C174,Customer!$A$2:$F$793,5,FALSE)</f>
        <v>Central</v>
      </c>
      <c r="O174" t="str">
        <f>VLOOKUP($C174,Customer!$A$2:$F$793,6,FALSE)</f>
        <v>Corporate</v>
      </c>
      <c r="P174" t="str">
        <f>VLOOKUP(E174,Product!$B$2:$C$1811,2,FALSE)</f>
        <v>Office Supplies</v>
      </c>
      <c r="Q174" t="str">
        <f>VLOOKUP(E174,CHOOSE({1,2},Product!$B$2:$B$1811,Product!$A$2:$A$1811),2,FALSE)</f>
        <v>Storage</v>
      </c>
      <c r="R174" t="str">
        <f t="shared" si="2"/>
        <v>AZ</v>
      </c>
    </row>
    <row r="175" spans="1:18" x14ac:dyDescent="0.25">
      <c r="A175" t="s">
        <v>2715</v>
      </c>
      <c r="B175" s="35">
        <v>43538</v>
      </c>
      <c r="C175" t="s">
        <v>272</v>
      </c>
      <c r="D175" t="s">
        <v>24</v>
      </c>
      <c r="E175" t="s">
        <v>273</v>
      </c>
      <c r="F175">
        <v>0.1</v>
      </c>
      <c r="G175">
        <v>3244857</v>
      </c>
      <c r="H175">
        <v>722718.15</v>
      </c>
      <c r="I175">
        <v>1</v>
      </c>
      <c r="J175" t="s">
        <v>22</v>
      </c>
      <c r="K175" t="str">
        <f>VLOOKUP(C175,Customer!$A$2:$F$793,2,FALSE)</f>
        <v>Germany</v>
      </c>
      <c r="L175" t="str">
        <f>VLOOKUP($C175,Customer!$A$2:$F$793,3,FALSE)</f>
        <v>Berlin</v>
      </c>
      <c r="M175" t="str">
        <f>VLOOKUP($C175,Customer!$A$2:$F$793,4,FALSE)</f>
        <v>Berlin</v>
      </c>
      <c r="N175" t="str">
        <f>VLOOKUP($C175,Customer!$A$2:$F$793,5,FALSE)</f>
        <v>Central</v>
      </c>
      <c r="O175" t="str">
        <f>VLOOKUP($C175,Customer!$A$2:$F$793,6,FALSE)</f>
        <v>Corporate</v>
      </c>
      <c r="P175" t="str">
        <f>VLOOKUP(E175,Product!$B$2:$C$1811,2,FALSE)</f>
        <v>Technology</v>
      </c>
      <c r="Q175" t="str">
        <f>VLOOKUP(E175,CHOOSE({1,2},Product!$B$2:$B$1811,Product!$A$2:$A$1811),2,FALSE)</f>
        <v>Accessories</v>
      </c>
      <c r="R175" t="str">
        <f t="shared" si="2"/>
        <v>AZ</v>
      </c>
    </row>
    <row r="176" spans="1:18" x14ac:dyDescent="0.25">
      <c r="A176" t="s">
        <v>2716</v>
      </c>
      <c r="B176" s="35">
        <v>43538</v>
      </c>
      <c r="C176" t="s">
        <v>274</v>
      </c>
      <c r="D176" t="s">
        <v>33</v>
      </c>
      <c r="E176" t="s">
        <v>275</v>
      </c>
      <c r="F176">
        <v>0</v>
      </c>
      <c r="G176">
        <v>634222.05000000005</v>
      </c>
      <c r="H176">
        <v>294987</v>
      </c>
      <c r="I176">
        <v>3</v>
      </c>
      <c r="J176" t="s">
        <v>22</v>
      </c>
      <c r="K176" t="str">
        <f>VLOOKUP(C176,Customer!$A$2:$F$793,2,FALSE)</f>
        <v>Germany</v>
      </c>
      <c r="L176" t="str">
        <f>VLOOKUP($C176,Customer!$A$2:$F$793,3,FALSE)</f>
        <v>North Rhine-Westphalia</v>
      </c>
      <c r="M176" t="str">
        <f>VLOOKUP($C176,Customer!$A$2:$F$793,4,FALSE)</f>
        <v>Bonn</v>
      </c>
      <c r="N176" t="str">
        <f>VLOOKUP($C176,Customer!$A$2:$F$793,5,FALSE)</f>
        <v>Central</v>
      </c>
      <c r="O176" t="str">
        <f>VLOOKUP($C176,Customer!$A$2:$F$793,6,FALSE)</f>
        <v>Consumer</v>
      </c>
      <c r="P176" t="str">
        <f>VLOOKUP(E176,Product!$B$2:$C$1811,2,FALSE)</f>
        <v>Office Supplies</v>
      </c>
      <c r="Q176" t="str">
        <f>VLOOKUP(E176,CHOOSE({1,2},Product!$B$2:$B$1811,Product!$A$2:$A$1811),2,FALSE)</f>
        <v>Art</v>
      </c>
      <c r="R176" t="str">
        <f t="shared" si="2"/>
        <v>AZ</v>
      </c>
    </row>
    <row r="177" spans="1:18" x14ac:dyDescent="0.25">
      <c r="A177" t="s">
        <v>2716</v>
      </c>
      <c r="B177" s="35">
        <v>43538</v>
      </c>
      <c r="C177" t="s">
        <v>274</v>
      </c>
      <c r="D177" t="s">
        <v>33</v>
      </c>
      <c r="E177" t="s">
        <v>276</v>
      </c>
      <c r="F177">
        <v>0</v>
      </c>
      <c r="G177">
        <v>2846624.5500000003</v>
      </c>
      <c r="H177">
        <v>914459.70000000007</v>
      </c>
      <c r="I177">
        <v>6</v>
      </c>
      <c r="J177" t="s">
        <v>26</v>
      </c>
      <c r="K177" t="str">
        <f>VLOOKUP(C177,Customer!$A$2:$F$793,2,FALSE)</f>
        <v>Germany</v>
      </c>
      <c r="L177" t="str">
        <f>VLOOKUP($C177,Customer!$A$2:$F$793,3,FALSE)</f>
        <v>North Rhine-Westphalia</v>
      </c>
      <c r="M177" t="str">
        <f>VLOOKUP($C177,Customer!$A$2:$F$793,4,FALSE)</f>
        <v>Bonn</v>
      </c>
      <c r="N177" t="str">
        <f>VLOOKUP($C177,Customer!$A$2:$F$793,5,FALSE)</f>
        <v>Central</v>
      </c>
      <c r="O177" t="str">
        <f>VLOOKUP($C177,Customer!$A$2:$F$793,6,FALSE)</f>
        <v>Consumer</v>
      </c>
      <c r="P177" t="str">
        <f>VLOOKUP(E177,Product!$B$2:$C$1811,2,FALSE)</f>
        <v>Office Supplies</v>
      </c>
      <c r="Q177" t="str">
        <f>VLOOKUP(E177,CHOOSE({1,2},Product!$B$2:$B$1811,Product!$A$2:$A$1811),2,FALSE)</f>
        <v>Supplies</v>
      </c>
      <c r="R177" t="str">
        <f t="shared" si="2"/>
        <v>AZ</v>
      </c>
    </row>
    <row r="178" spans="1:18" x14ac:dyDescent="0.25">
      <c r="A178" t="s">
        <v>2717</v>
      </c>
      <c r="B178" s="35">
        <v>43538</v>
      </c>
      <c r="C178" t="s">
        <v>277</v>
      </c>
      <c r="D178" t="s">
        <v>20</v>
      </c>
      <c r="E178" t="s">
        <v>278</v>
      </c>
      <c r="F178">
        <v>0.1</v>
      </c>
      <c r="G178">
        <v>45280504.5</v>
      </c>
      <c r="H178">
        <v>20118113.400000002</v>
      </c>
      <c r="I178">
        <v>6</v>
      </c>
      <c r="J178" t="s">
        <v>26</v>
      </c>
      <c r="K178" t="str">
        <f>VLOOKUP(C178,Customer!$A$2:$F$793,2,FALSE)</f>
        <v>Germany</v>
      </c>
      <c r="L178" t="str">
        <f>VLOOKUP($C178,Customer!$A$2:$F$793,3,FALSE)</f>
        <v>Saxony</v>
      </c>
      <c r="M178" t="str">
        <f>VLOOKUP($C178,Customer!$A$2:$F$793,4,FALSE)</f>
        <v>Leipzig</v>
      </c>
      <c r="N178" t="str">
        <f>VLOOKUP($C178,Customer!$A$2:$F$793,5,FALSE)</f>
        <v>Central</v>
      </c>
      <c r="O178" t="str">
        <f>VLOOKUP($C178,Customer!$A$2:$F$793,6,FALSE)</f>
        <v>Consumer</v>
      </c>
      <c r="P178" t="str">
        <f>VLOOKUP(E178,Product!$B$2:$C$1811,2,FALSE)</f>
        <v>Office Supplies</v>
      </c>
      <c r="Q178" t="str">
        <f>VLOOKUP(E178,CHOOSE({1,2},Product!$B$2:$B$1811,Product!$A$2:$A$1811),2,FALSE)</f>
        <v>Appliances</v>
      </c>
      <c r="R178" t="str">
        <f t="shared" si="2"/>
        <v>AZ</v>
      </c>
    </row>
    <row r="179" spans="1:18" x14ac:dyDescent="0.25">
      <c r="A179" t="s">
        <v>2717</v>
      </c>
      <c r="B179" s="35">
        <v>43538</v>
      </c>
      <c r="C179" t="s">
        <v>277</v>
      </c>
      <c r="D179" t="s">
        <v>20</v>
      </c>
      <c r="E179" t="s">
        <v>279</v>
      </c>
      <c r="F179">
        <v>0.1</v>
      </c>
      <c r="G179">
        <v>3392350.5</v>
      </c>
      <c r="H179">
        <v>294987</v>
      </c>
      <c r="I179">
        <v>2</v>
      </c>
      <c r="J179" t="s">
        <v>26</v>
      </c>
      <c r="K179" t="str">
        <f>VLOOKUP(C179,Customer!$A$2:$F$793,2,FALSE)</f>
        <v>Germany</v>
      </c>
      <c r="L179" t="str">
        <f>VLOOKUP($C179,Customer!$A$2:$F$793,3,FALSE)</f>
        <v>Saxony</v>
      </c>
      <c r="M179" t="str">
        <f>VLOOKUP($C179,Customer!$A$2:$F$793,4,FALSE)</f>
        <v>Leipzig</v>
      </c>
      <c r="N179" t="str">
        <f>VLOOKUP($C179,Customer!$A$2:$F$793,5,FALSE)</f>
        <v>Central</v>
      </c>
      <c r="O179" t="str">
        <f>VLOOKUP($C179,Customer!$A$2:$F$793,6,FALSE)</f>
        <v>Consumer</v>
      </c>
      <c r="P179" t="str">
        <f>VLOOKUP(E179,Product!$B$2:$C$1811,2,FALSE)</f>
        <v>Office Supplies</v>
      </c>
      <c r="Q179" t="str">
        <f>VLOOKUP(E179,CHOOSE({1,2},Product!$B$2:$B$1811,Product!$A$2:$A$1811),2,FALSE)</f>
        <v>Storage</v>
      </c>
      <c r="R179" t="str">
        <f t="shared" si="2"/>
        <v>AZ</v>
      </c>
    </row>
    <row r="180" spans="1:18" x14ac:dyDescent="0.25">
      <c r="A180" t="s">
        <v>2718</v>
      </c>
      <c r="B180" s="35">
        <v>43538</v>
      </c>
      <c r="C180" t="s">
        <v>280</v>
      </c>
      <c r="D180" t="s">
        <v>20</v>
      </c>
      <c r="E180" t="s">
        <v>281</v>
      </c>
      <c r="F180">
        <v>0</v>
      </c>
      <c r="G180">
        <v>206490.9</v>
      </c>
      <c r="H180">
        <v>58997.4</v>
      </c>
      <c r="I180">
        <v>3</v>
      </c>
      <c r="J180" t="s">
        <v>26</v>
      </c>
      <c r="K180" t="str">
        <f>VLOOKUP(C180,Customer!$A$2:$F$793,2,FALSE)</f>
        <v>France</v>
      </c>
      <c r="L180" t="str">
        <f>VLOOKUP($C180,Customer!$A$2:$F$793,3,FALSE)</f>
        <v>Nord-Pas-de-Calais-Picardie</v>
      </c>
      <c r="M180" t="str">
        <f>VLOOKUP($C180,Customer!$A$2:$F$793,4,FALSE)</f>
        <v>Tourcoing</v>
      </c>
      <c r="N180" t="str">
        <f>VLOOKUP($C180,Customer!$A$2:$F$793,5,FALSE)</f>
        <v>Central</v>
      </c>
      <c r="O180" t="str">
        <f>VLOOKUP($C180,Customer!$A$2:$F$793,6,FALSE)</f>
        <v>Corporate</v>
      </c>
      <c r="P180" t="str">
        <f>VLOOKUP(E180,Product!$B$2:$C$1811,2,FALSE)</f>
        <v>Office Supplies</v>
      </c>
      <c r="Q180" t="str">
        <f>VLOOKUP(E180,CHOOSE({1,2},Product!$B$2:$B$1811,Product!$A$2:$A$1811),2,FALSE)</f>
        <v>Labels</v>
      </c>
      <c r="R180" t="str">
        <f t="shared" si="2"/>
        <v>AZ</v>
      </c>
    </row>
    <row r="181" spans="1:18" x14ac:dyDescent="0.25">
      <c r="A181" t="s">
        <v>2719</v>
      </c>
      <c r="B181" s="35">
        <v>43539</v>
      </c>
      <c r="C181" t="s">
        <v>282</v>
      </c>
      <c r="D181" t="s">
        <v>51</v>
      </c>
      <c r="E181" t="s">
        <v>283</v>
      </c>
      <c r="F181">
        <v>0.1</v>
      </c>
      <c r="G181">
        <v>3746334.9</v>
      </c>
      <c r="H181">
        <v>1076702.55</v>
      </c>
      <c r="I181">
        <v>3</v>
      </c>
      <c r="J181" t="s">
        <v>26</v>
      </c>
      <c r="K181" t="str">
        <f>VLOOKUP(C181,Customer!$A$2:$F$793,2,FALSE)</f>
        <v>United Kingdom</v>
      </c>
      <c r="L181" t="str">
        <f>VLOOKUP($C181,Customer!$A$2:$F$793,3,FALSE)</f>
        <v>England</v>
      </c>
      <c r="M181" t="str">
        <f>VLOOKUP($C181,Customer!$A$2:$F$793,4,FALSE)</f>
        <v>London</v>
      </c>
      <c r="N181" t="str">
        <f>VLOOKUP($C181,Customer!$A$2:$F$793,5,FALSE)</f>
        <v>North</v>
      </c>
      <c r="O181" t="str">
        <f>VLOOKUP($C181,Customer!$A$2:$F$793,6,FALSE)</f>
        <v>Consumer</v>
      </c>
      <c r="P181" t="str">
        <f>VLOOKUP(E181,Product!$B$2:$C$1811,2,FALSE)</f>
        <v>Furniture</v>
      </c>
      <c r="Q181" t="str">
        <f>VLOOKUP(E181,CHOOSE({1,2},Product!$B$2:$B$1811,Product!$A$2:$A$1811),2,FALSE)</f>
        <v>Chairs</v>
      </c>
      <c r="R181" t="str">
        <f t="shared" si="2"/>
        <v>BN</v>
      </c>
    </row>
    <row r="182" spans="1:18" x14ac:dyDescent="0.25">
      <c r="A182" t="s">
        <v>2719</v>
      </c>
      <c r="B182" s="35">
        <v>43539</v>
      </c>
      <c r="C182" t="s">
        <v>282</v>
      </c>
      <c r="D182" t="s">
        <v>51</v>
      </c>
      <c r="E182" t="s">
        <v>284</v>
      </c>
      <c r="F182">
        <v>0.1</v>
      </c>
      <c r="G182">
        <v>162242.85</v>
      </c>
      <c r="H182">
        <v>58997.4</v>
      </c>
      <c r="I182">
        <v>1</v>
      </c>
      <c r="J182" t="s">
        <v>26</v>
      </c>
      <c r="K182" t="str">
        <f>VLOOKUP(C182,Customer!$A$2:$F$793,2,FALSE)</f>
        <v>United Kingdom</v>
      </c>
      <c r="L182" t="str">
        <f>VLOOKUP($C182,Customer!$A$2:$F$793,3,FALSE)</f>
        <v>England</v>
      </c>
      <c r="M182" t="str">
        <f>VLOOKUP($C182,Customer!$A$2:$F$793,4,FALSE)</f>
        <v>London</v>
      </c>
      <c r="N182" t="str">
        <f>VLOOKUP($C182,Customer!$A$2:$F$793,5,FALSE)</f>
        <v>North</v>
      </c>
      <c r="O182" t="str">
        <f>VLOOKUP($C182,Customer!$A$2:$F$793,6,FALSE)</f>
        <v>Consumer</v>
      </c>
      <c r="P182" t="str">
        <f>VLOOKUP(E182,Product!$B$2:$C$1811,2,FALSE)</f>
        <v>Office Supplies</v>
      </c>
      <c r="Q182" t="str">
        <f>VLOOKUP(E182,CHOOSE({1,2},Product!$B$2:$B$1811,Product!$A$2:$A$1811),2,FALSE)</f>
        <v>Art</v>
      </c>
      <c r="R182" t="str">
        <f t="shared" si="2"/>
        <v>BN</v>
      </c>
    </row>
    <row r="183" spans="1:18" x14ac:dyDescent="0.25">
      <c r="A183" t="s">
        <v>2719</v>
      </c>
      <c r="B183" s="35">
        <v>43539</v>
      </c>
      <c r="C183" t="s">
        <v>282</v>
      </c>
      <c r="D183" t="s">
        <v>51</v>
      </c>
      <c r="E183" t="s">
        <v>285</v>
      </c>
      <c r="F183">
        <v>0.1</v>
      </c>
      <c r="G183">
        <v>427731.15</v>
      </c>
      <c r="H183">
        <v>-29498.7</v>
      </c>
      <c r="I183">
        <v>2</v>
      </c>
      <c r="J183" t="s">
        <v>26</v>
      </c>
      <c r="K183" t="str">
        <f>VLOOKUP(C183,Customer!$A$2:$F$793,2,FALSE)</f>
        <v>United Kingdom</v>
      </c>
      <c r="L183" t="str">
        <f>VLOOKUP($C183,Customer!$A$2:$F$793,3,FALSE)</f>
        <v>England</v>
      </c>
      <c r="M183" t="str">
        <f>VLOOKUP($C183,Customer!$A$2:$F$793,4,FALSE)</f>
        <v>London</v>
      </c>
      <c r="N183" t="str">
        <f>VLOOKUP($C183,Customer!$A$2:$F$793,5,FALSE)</f>
        <v>North</v>
      </c>
      <c r="O183" t="str">
        <f>VLOOKUP($C183,Customer!$A$2:$F$793,6,FALSE)</f>
        <v>Consumer</v>
      </c>
      <c r="P183" t="str">
        <f>VLOOKUP(E183,Product!$B$2:$C$1811,2,FALSE)</f>
        <v>Office Supplies</v>
      </c>
      <c r="Q183" t="str">
        <f>VLOOKUP(E183,CHOOSE({1,2},Product!$B$2:$B$1811,Product!$A$2:$A$1811),2,FALSE)</f>
        <v>Art</v>
      </c>
      <c r="R183" t="str">
        <f t="shared" si="2"/>
        <v>BN</v>
      </c>
    </row>
    <row r="184" spans="1:18" x14ac:dyDescent="0.25">
      <c r="A184" t="s">
        <v>2719</v>
      </c>
      <c r="B184" s="35">
        <v>43539</v>
      </c>
      <c r="C184" t="s">
        <v>282</v>
      </c>
      <c r="D184" t="s">
        <v>51</v>
      </c>
      <c r="E184" t="s">
        <v>286</v>
      </c>
      <c r="F184">
        <v>0.1</v>
      </c>
      <c r="G184">
        <v>707968.8</v>
      </c>
      <c r="H184">
        <v>280237.65000000002</v>
      </c>
      <c r="I184">
        <v>4</v>
      </c>
      <c r="J184" t="s">
        <v>26</v>
      </c>
      <c r="K184" t="str">
        <f>VLOOKUP(C184,Customer!$A$2:$F$793,2,FALSE)</f>
        <v>United Kingdom</v>
      </c>
      <c r="L184" t="str">
        <f>VLOOKUP($C184,Customer!$A$2:$F$793,3,FALSE)</f>
        <v>England</v>
      </c>
      <c r="M184" t="str">
        <f>VLOOKUP($C184,Customer!$A$2:$F$793,4,FALSE)</f>
        <v>London</v>
      </c>
      <c r="N184" t="str">
        <f>VLOOKUP($C184,Customer!$A$2:$F$793,5,FALSE)</f>
        <v>North</v>
      </c>
      <c r="O184" t="str">
        <f>VLOOKUP($C184,Customer!$A$2:$F$793,6,FALSE)</f>
        <v>Consumer</v>
      </c>
      <c r="P184" t="str">
        <f>VLOOKUP(E184,Product!$B$2:$C$1811,2,FALSE)</f>
        <v>Office Supplies</v>
      </c>
      <c r="Q184" t="str">
        <f>VLOOKUP(E184,CHOOSE({1,2},Product!$B$2:$B$1811,Product!$A$2:$A$1811),2,FALSE)</f>
        <v>Binders</v>
      </c>
      <c r="R184" t="str">
        <f t="shared" si="2"/>
        <v>BN</v>
      </c>
    </row>
    <row r="185" spans="1:18" x14ac:dyDescent="0.25">
      <c r="A185" t="s">
        <v>2719</v>
      </c>
      <c r="B185" s="35">
        <v>43539</v>
      </c>
      <c r="C185" t="s">
        <v>282</v>
      </c>
      <c r="D185" t="s">
        <v>51</v>
      </c>
      <c r="E185" t="s">
        <v>287</v>
      </c>
      <c r="F185">
        <v>0.1</v>
      </c>
      <c r="G185">
        <v>353984.4</v>
      </c>
      <c r="H185">
        <v>117994.8</v>
      </c>
      <c r="I185">
        <v>2</v>
      </c>
      <c r="J185" t="s">
        <v>26</v>
      </c>
      <c r="K185" t="str">
        <f>VLOOKUP(C185,Customer!$A$2:$F$793,2,FALSE)</f>
        <v>United Kingdom</v>
      </c>
      <c r="L185" t="str">
        <f>VLOOKUP($C185,Customer!$A$2:$F$793,3,FALSE)</f>
        <v>England</v>
      </c>
      <c r="M185" t="str">
        <f>VLOOKUP($C185,Customer!$A$2:$F$793,4,FALSE)</f>
        <v>London</v>
      </c>
      <c r="N185" t="str">
        <f>VLOOKUP($C185,Customer!$A$2:$F$793,5,FALSE)</f>
        <v>North</v>
      </c>
      <c r="O185" t="str">
        <f>VLOOKUP($C185,Customer!$A$2:$F$793,6,FALSE)</f>
        <v>Consumer</v>
      </c>
      <c r="P185" t="str">
        <f>VLOOKUP(E185,Product!$B$2:$C$1811,2,FALSE)</f>
        <v>Office Supplies</v>
      </c>
      <c r="Q185" t="str">
        <f>VLOOKUP(E185,CHOOSE({1,2},Product!$B$2:$B$1811,Product!$A$2:$A$1811),2,FALSE)</f>
        <v>Fasteners</v>
      </c>
      <c r="R185" t="str">
        <f t="shared" si="2"/>
        <v>BN</v>
      </c>
    </row>
    <row r="186" spans="1:18" x14ac:dyDescent="0.25">
      <c r="A186" t="s">
        <v>2720</v>
      </c>
      <c r="B186" s="35">
        <v>43540</v>
      </c>
      <c r="C186" t="s">
        <v>288</v>
      </c>
      <c r="D186" t="s">
        <v>24</v>
      </c>
      <c r="E186" t="s">
        <v>289</v>
      </c>
      <c r="F186">
        <v>0</v>
      </c>
      <c r="G186">
        <v>1224196.05</v>
      </c>
      <c r="H186">
        <v>147493.5</v>
      </c>
      <c r="I186">
        <v>2</v>
      </c>
      <c r="J186" t="s">
        <v>22</v>
      </c>
      <c r="K186" t="str">
        <f>VLOOKUP(C186,Customer!$A$2:$F$793,2,FALSE)</f>
        <v>Italy</v>
      </c>
      <c r="L186" t="str">
        <f>VLOOKUP($C186,Customer!$A$2:$F$793,3,FALSE)</f>
        <v>Apulia</v>
      </c>
      <c r="M186" t="str">
        <f>VLOOKUP($C186,Customer!$A$2:$F$793,4,FALSE)</f>
        <v>Bari</v>
      </c>
      <c r="N186" t="str">
        <f>VLOOKUP($C186,Customer!$A$2:$F$793,5,FALSE)</f>
        <v>South</v>
      </c>
      <c r="O186" t="str">
        <f>VLOOKUP($C186,Customer!$A$2:$F$793,6,FALSE)</f>
        <v>Corporate</v>
      </c>
      <c r="P186" t="str">
        <f>VLOOKUP(E186,Product!$B$2:$C$1811,2,FALSE)</f>
        <v>Office Supplies</v>
      </c>
      <c r="Q186" t="str">
        <f>VLOOKUP(E186,CHOOSE({1,2},Product!$B$2:$B$1811,Product!$A$2:$A$1811),2,FALSE)</f>
        <v>Supplies</v>
      </c>
      <c r="R186" t="str">
        <f t="shared" si="2"/>
        <v>AZ</v>
      </c>
    </row>
    <row r="187" spans="1:18" x14ac:dyDescent="0.25">
      <c r="A187" t="s">
        <v>2721</v>
      </c>
      <c r="B187" s="35">
        <v>43541</v>
      </c>
      <c r="C187" t="s">
        <v>290</v>
      </c>
      <c r="D187" t="s">
        <v>24</v>
      </c>
      <c r="E187" t="s">
        <v>291</v>
      </c>
      <c r="F187">
        <v>0</v>
      </c>
      <c r="G187">
        <v>309736.35000000003</v>
      </c>
      <c r="H187">
        <v>103245.45</v>
      </c>
      <c r="I187">
        <v>3</v>
      </c>
      <c r="J187" t="s">
        <v>26</v>
      </c>
      <c r="K187" t="str">
        <f>VLOOKUP(C187,Customer!$A$2:$F$793,2,FALSE)</f>
        <v>Germany</v>
      </c>
      <c r="L187" t="str">
        <f>VLOOKUP($C187,Customer!$A$2:$F$793,3,FALSE)</f>
        <v>Saxony-Anhalt</v>
      </c>
      <c r="M187" t="str">
        <f>VLOOKUP($C187,Customer!$A$2:$F$793,4,FALSE)</f>
        <v>Magdeburg</v>
      </c>
      <c r="N187" t="str">
        <f>VLOOKUP($C187,Customer!$A$2:$F$793,5,FALSE)</f>
        <v>Central</v>
      </c>
      <c r="O187" t="str">
        <f>VLOOKUP($C187,Customer!$A$2:$F$793,6,FALSE)</f>
        <v>Corporate</v>
      </c>
      <c r="P187" t="str">
        <f>VLOOKUP(E187,Product!$B$2:$C$1811,2,FALSE)</f>
        <v>Office Supplies</v>
      </c>
      <c r="Q187" t="str">
        <f>VLOOKUP(E187,CHOOSE({1,2},Product!$B$2:$B$1811,Product!$A$2:$A$1811),2,FALSE)</f>
        <v>Labels</v>
      </c>
      <c r="R187" t="str">
        <f t="shared" si="2"/>
        <v>AZ</v>
      </c>
    </row>
    <row r="188" spans="1:18" x14ac:dyDescent="0.25">
      <c r="A188" t="s">
        <v>2721</v>
      </c>
      <c r="B188" s="35">
        <v>43541</v>
      </c>
      <c r="C188" t="s">
        <v>290</v>
      </c>
      <c r="D188" t="s">
        <v>24</v>
      </c>
      <c r="E188" t="s">
        <v>292</v>
      </c>
      <c r="F188">
        <v>0.1</v>
      </c>
      <c r="G188">
        <v>1194697.3500000001</v>
      </c>
      <c r="H188">
        <v>176992.2</v>
      </c>
      <c r="I188">
        <v>5</v>
      </c>
      <c r="J188" t="s">
        <v>26</v>
      </c>
      <c r="K188" t="str">
        <f>VLOOKUP(C188,Customer!$A$2:$F$793,2,FALSE)</f>
        <v>Germany</v>
      </c>
      <c r="L188" t="str">
        <f>VLOOKUP($C188,Customer!$A$2:$F$793,3,FALSE)</f>
        <v>Saxony-Anhalt</v>
      </c>
      <c r="M188" t="str">
        <f>VLOOKUP($C188,Customer!$A$2:$F$793,4,FALSE)</f>
        <v>Magdeburg</v>
      </c>
      <c r="N188" t="str">
        <f>VLOOKUP($C188,Customer!$A$2:$F$793,5,FALSE)</f>
        <v>Central</v>
      </c>
      <c r="O188" t="str">
        <f>VLOOKUP($C188,Customer!$A$2:$F$793,6,FALSE)</f>
        <v>Corporate</v>
      </c>
      <c r="P188" t="str">
        <f>VLOOKUP(E188,Product!$B$2:$C$1811,2,FALSE)</f>
        <v>Office Supplies</v>
      </c>
      <c r="Q188" t="str">
        <f>VLOOKUP(E188,CHOOSE({1,2},Product!$B$2:$B$1811,Product!$A$2:$A$1811),2,FALSE)</f>
        <v>Storage</v>
      </c>
      <c r="R188" t="str">
        <f t="shared" si="2"/>
        <v>AZ</v>
      </c>
    </row>
    <row r="189" spans="1:18" x14ac:dyDescent="0.25">
      <c r="A189" t="s">
        <v>2722</v>
      </c>
      <c r="B189" s="35">
        <v>43542</v>
      </c>
      <c r="C189" t="s">
        <v>293</v>
      </c>
      <c r="D189" t="s">
        <v>24</v>
      </c>
      <c r="E189" t="s">
        <v>294</v>
      </c>
      <c r="F189">
        <v>0.1</v>
      </c>
      <c r="G189">
        <v>2625384.3000000003</v>
      </c>
      <c r="H189">
        <v>412981.8</v>
      </c>
      <c r="I189">
        <v>4</v>
      </c>
      <c r="J189" t="s">
        <v>26</v>
      </c>
      <c r="K189" t="str">
        <f>VLOOKUP(C189,Customer!$A$2:$F$793,2,FALSE)</f>
        <v>France</v>
      </c>
      <c r="L189" t="str">
        <f>VLOOKUP($C189,Customer!$A$2:$F$793,3,FALSE)</f>
        <v>Provence-Alpes-Côte d'Azur</v>
      </c>
      <c r="M189" t="str">
        <f>VLOOKUP($C189,Customer!$A$2:$F$793,4,FALSE)</f>
        <v>Marseille</v>
      </c>
      <c r="N189" t="str">
        <f>VLOOKUP($C189,Customer!$A$2:$F$793,5,FALSE)</f>
        <v>Central</v>
      </c>
      <c r="O189" t="str">
        <f>VLOOKUP($C189,Customer!$A$2:$F$793,6,FALSE)</f>
        <v>Consumer</v>
      </c>
      <c r="P189" t="str">
        <f>VLOOKUP(E189,Product!$B$2:$C$1811,2,FALSE)</f>
        <v>Office Supplies</v>
      </c>
      <c r="Q189" t="str">
        <f>VLOOKUP(E189,CHOOSE({1,2},Product!$B$2:$B$1811,Product!$A$2:$A$1811),2,FALSE)</f>
        <v>Storage</v>
      </c>
      <c r="R189" t="str">
        <f t="shared" si="2"/>
        <v>AZ</v>
      </c>
    </row>
    <row r="190" spans="1:18" x14ac:dyDescent="0.25">
      <c r="A190" t="s">
        <v>2723</v>
      </c>
      <c r="B190" s="35">
        <v>43542</v>
      </c>
      <c r="C190" t="s">
        <v>295</v>
      </c>
      <c r="D190" t="s">
        <v>33</v>
      </c>
      <c r="E190" t="s">
        <v>296</v>
      </c>
      <c r="F190">
        <v>0</v>
      </c>
      <c r="G190">
        <v>840712.95000000007</v>
      </c>
      <c r="H190">
        <v>73746.75</v>
      </c>
      <c r="I190">
        <v>3</v>
      </c>
      <c r="J190" t="s">
        <v>26</v>
      </c>
      <c r="K190" t="str">
        <f>VLOOKUP(C190,Customer!$A$2:$F$793,2,FALSE)</f>
        <v>France</v>
      </c>
      <c r="L190" t="str">
        <f>VLOOKUP($C190,Customer!$A$2:$F$793,3,FALSE)</f>
        <v>Ile-de-France</v>
      </c>
      <c r="M190" t="str">
        <f>VLOOKUP($C190,Customer!$A$2:$F$793,4,FALSE)</f>
        <v>Noisy-le-Sec</v>
      </c>
      <c r="N190" t="str">
        <f>VLOOKUP($C190,Customer!$A$2:$F$793,5,FALSE)</f>
        <v>Central</v>
      </c>
      <c r="O190" t="str">
        <f>VLOOKUP($C190,Customer!$A$2:$F$793,6,FALSE)</f>
        <v>Home Office</v>
      </c>
      <c r="P190" t="str">
        <f>VLOOKUP(E190,Product!$B$2:$C$1811,2,FALSE)</f>
        <v>Office Supplies</v>
      </c>
      <c r="Q190" t="str">
        <f>VLOOKUP(E190,CHOOSE({1,2},Product!$B$2:$B$1811,Product!$A$2:$A$1811),2,FALSE)</f>
        <v>Fasteners</v>
      </c>
      <c r="R190" t="str">
        <f t="shared" si="2"/>
        <v>AZ</v>
      </c>
    </row>
    <row r="191" spans="1:18" x14ac:dyDescent="0.25">
      <c r="A191" t="s">
        <v>2724</v>
      </c>
      <c r="B191" s="35">
        <v>43545</v>
      </c>
      <c r="C191" t="s">
        <v>297</v>
      </c>
      <c r="D191" t="s">
        <v>24</v>
      </c>
      <c r="E191" t="s">
        <v>298</v>
      </c>
      <c r="F191">
        <v>0</v>
      </c>
      <c r="G191">
        <v>1946914.2</v>
      </c>
      <c r="H191">
        <v>132744.15</v>
      </c>
      <c r="I191">
        <v>3</v>
      </c>
      <c r="J191" t="s">
        <v>26</v>
      </c>
      <c r="K191" t="str">
        <f>VLOOKUP(C191,Customer!$A$2:$F$793,2,FALSE)</f>
        <v>Norway</v>
      </c>
      <c r="L191" t="str">
        <f>VLOOKUP($C191,Customer!$A$2:$F$793,3,FALSE)</f>
        <v>Rogaland</v>
      </c>
      <c r="M191" t="str">
        <f>VLOOKUP($C191,Customer!$A$2:$F$793,4,FALSE)</f>
        <v>Stavanger</v>
      </c>
      <c r="N191" t="str">
        <f>VLOOKUP($C191,Customer!$A$2:$F$793,5,FALSE)</f>
        <v>North</v>
      </c>
      <c r="O191" t="str">
        <f>VLOOKUP($C191,Customer!$A$2:$F$793,6,FALSE)</f>
        <v>Consumer</v>
      </c>
      <c r="P191" t="str">
        <f>VLOOKUP(E191,Product!$B$2:$C$1811,2,FALSE)</f>
        <v>Furniture</v>
      </c>
      <c r="Q191" t="str">
        <f>VLOOKUP(E191,CHOOSE({1,2},Product!$B$2:$B$1811,Product!$A$2:$A$1811),2,FALSE)</f>
        <v>Furnishings</v>
      </c>
      <c r="R191" t="str">
        <f t="shared" si="2"/>
        <v>AZ</v>
      </c>
    </row>
    <row r="192" spans="1:18" x14ac:dyDescent="0.25">
      <c r="A192" t="s">
        <v>2724</v>
      </c>
      <c r="B192" s="35">
        <v>43545</v>
      </c>
      <c r="C192" t="s">
        <v>297</v>
      </c>
      <c r="D192" t="s">
        <v>24</v>
      </c>
      <c r="E192" t="s">
        <v>166</v>
      </c>
      <c r="F192">
        <v>0</v>
      </c>
      <c r="G192">
        <v>737467.5</v>
      </c>
      <c r="H192">
        <v>44248.05</v>
      </c>
      <c r="I192">
        <v>3</v>
      </c>
      <c r="J192" t="s">
        <v>26</v>
      </c>
      <c r="K192" t="str">
        <f>VLOOKUP(C192,Customer!$A$2:$F$793,2,FALSE)</f>
        <v>Norway</v>
      </c>
      <c r="L192" t="str">
        <f>VLOOKUP($C192,Customer!$A$2:$F$793,3,FALSE)</f>
        <v>Rogaland</v>
      </c>
      <c r="M192" t="str">
        <f>VLOOKUP($C192,Customer!$A$2:$F$793,4,FALSE)</f>
        <v>Stavanger</v>
      </c>
      <c r="N192" t="str">
        <f>VLOOKUP($C192,Customer!$A$2:$F$793,5,FALSE)</f>
        <v>North</v>
      </c>
      <c r="O192" t="str">
        <f>VLOOKUP($C192,Customer!$A$2:$F$793,6,FALSE)</f>
        <v>Consumer</v>
      </c>
      <c r="P192" t="str">
        <f>VLOOKUP(E192,Product!$B$2:$C$1811,2,FALSE)</f>
        <v>Office Supplies</v>
      </c>
      <c r="Q192" t="str">
        <f>VLOOKUP(E192,CHOOSE({1,2},Product!$B$2:$B$1811,Product!$A$2:$A$1811),2,FALSE)</f>
        <v>Storage</v>
      </c>
      <c r="R192" t="str">
        <f t="shared" si="2"/>
        <v>AZ</v>
      </c>
    </row>
    <row r="193" spans="1:18" x14ac:dyDescent="0.25">
      <c r="A193" t="s">
        <v>2725</v>
      </c>
      <c r="B193" s="35">
        <v>43545</v>
      </c>
      <c r="C193" t="s">
        <v>299</v>
      </c>
      <c r="D193" t="s">
        <v>20</v>
      </c>
      <c r="E193" t="s">
        <v>300</v>
      </c>
      <c r="F193">
        <v>0</v>
      </c>
      <c r="G193">
        <v>4247812.8</v>
      </c>
      <c r="H193">
        <v>294987</v>
      </c>
      <c r="I193">
        <v>2</v>
      </c>
      <c r="J193" t="s">
        <v>26</v>
      </c>
      <c r="K193" t="str">
        <f>VLOOKUP(C193,Customer!$A$2:$F$793,2,FALSE)</f>
        <v>Italy</v>
      </c>
      <c r="L193" t="str">
        <f>VLOOKUP($C193,Customer!$A$2:$F$793,3,FALSE)</f>
        <v>Sardinia</v>
      </c>
      <c r="M193" t="str">
        <f>VLOOKUP($C193,Customer!$A$2:$F$793,4,FALSE)</f>
        <v>Cagliari</v>
      </c>
      <c r="N193" t="str">
        <f>VLOOKUP($C193,Customer!$A$2:$F$793,5,FALSE)</f>
        <v>South</v>
      </c>
      <c r="O193" t="str">
        <f>VLOOKUP($C193,Customer!$A$2:$F$793,6,FALSE)</f>
        <v>Consumer</v>
      </c>
      <c r="P193" t="str">
        <f>VLOOKUP(E193,Product!$B$2:$C$1811,2,FALSE)</f>
        <v>Furniture</v>
      </c>
      <c r="Q193" t="str">
        <f>VLOOKUP(E193,CHOOSE({1,2},Product!$B$2:$B$1811,Product!$A$2:$A$1811),2,FALSE)</f>
        <v>Bookcases</v>
      </c>
      <c r="R193" t="str">
        <f t="shared" si="2"/>
        <v>AZ</v>
      </c>
    </row>
    <row r="194" spans="1:18" x14ac:dyDescent="0.25">
      <c r="A194" t="s">
        <v>2726</v>
      </c>
      <c r="B194" s="35">
        <v>43545</v>
      </c>
      <c r="C194" t="s">
        <v>301</v>
      </c>
      <c r="D194" t="s">
        <v>33</v>
      </c>
      <c r="E194" t="s">
        <v>302</v>
      </c>
      <c r="F194">
        <v>0</v>
      </c>
      <c r="G194">
        <v>693219.45000000007</v>
      </c>
      <c r="H194">
        <v>103245.45</v>
      </c>
      <c r="I194">
        <v>7</v>
      </c>
      <c r="J194" t="s">
        <v>22</v>
      </c>
      <c r="K194" t="str">
        <f>VLOOKUP(C194,Customer!$A$2:$F$793,2,FALSE)</f>
        <v>Italy</v>
      </c>
      <c r="L194" t="str">
        <f>VLOOKUP($C194,Customer!$A$2:$F$793,3,FALSE)</f>
        <v>Sicily</v>
      </c>
      <c r="M194" t="str">
        <f>VLOOKUP($C194,Customer!$A$2:$F$793,4,FALSE)</f>
        <v>Marsala</v>
      </c>
      <c r="N194" t="str">
        <f>VLOOKUP($C194,Customer!$A$2:$F$793,5,FALSE)</f>
        <v>South</v>
      </c>
      <c r="O194" t="str">
        <f>VLOOKUP($C194,Customer!$A$2:$F$793,6,FALSE)</f>
        <v>Consumer</v>
      </c>
      <c r="P194" t="str">
        <f>VLOOKUP(E194,Product!$B$2:$C$1811,2,FALSE)</f>
        <v>Office Supplies</v>
      </c>
      <c r="Q194" t="str">
        <f>VLOOKUP(E194,CHOOSE({1,2},Product!$B$2:$B$1811,Product!$A$2:$A$1811),2,FALSE)</f>
        <v>Labels</v>
      </c>
      <c r="R194" t="str">
        <f t="shared" si="2"/>
        <v>AZ</v>
      </c>
    </row>
    <row r="195" spans="1:18" x14ac:dyDescent="0.25">
      <c r="A195" t="s">
        <v>2726</v>
      </c>
      <c r="B195" s="35">
        <v>43545</v>
      </c>
      <c r="C195" t="s">
        <v>301</v>
      </c>
      <c r="D195" t="s">
        <v>33</v>
      </c>
      <c r="E195" t="s">
        <v>303</v>
      </c>
      <c r="F195">
        <v>0</v>
      </c>
      <c r="G195">
        <v>1548681.75</v>
      </c>
      <c r="H195">
        <v>619472.70000000007</v>
      </c>
      <c r="I195">
        <v>3</v>
      </c>
      <c r="J195" t="s">
        <v>26</v>
      </c>
      <c r="K195" t="str">
        <f>VLOOKUP(C195,Customer!$A$2:$F$793,2,FALSE)</f>
        <v>Italy</v>
      </c>
      <c r="L195" t="str">
        <f>VLOOKUP($C195,Customer!$A$2:$F$793,3,FALSE)</f>
        <v>Sicily</v>
      </c>
      <c r="M195" t="str">
        <f>VLOOKUP($C195,Customer!$A$2:$F$793,4,FALSE)</f>
        <v>Marsala</v>
      </c>
      <c r="N195" t="str">
        <f>VLOOKUP($C195,Customer!$A$2:$F$793,5,FALSE)</f>
        <v>South</v>
      </c>
      <c r="O195" t="str">
        <f>VLOOKUP($C195,Customer!$A$2:$F$793,6,FALSE)</f>
        <v>Consumer</v>
      </c>
      <c r="P195" t="str">
        <f>VLOOKUP(E195,Product!$B$2:$C$1811,2,FALSE)</f>
        <v>Office Supplies</v>
      </c>
      <c r="Q195" t="str">
        <f>VLOOKUP(E195,CHOOSE({1,2},Product!$B$2:$B$1811,Product!$A$2:$A$1811),2,FALSE)</f>
        <v>Supplies</v>
      </c>
      <c r="R195" t="str">
        <f t="shared" ref="R195:R258" si="3">LEFT(A195,2)</f>
        <v>AZ</v>
      </c>
    </row>
    <row r="196" spans="1:18" x14ac:dyDescent="0.25">
      <c r="A196" t="s">
        <v>2726</v>
      </c>
      <c r="B196" s="35">
        <v>43545</v>
      </c>
      <c r="C196" t="s">
        <v>301</v>
      </c>
      <c r="D196" t="s">
        <v>33</v>
      </c>
      <c r="E196" t="s">
        <v>304</v>
      </c>
      <c r="F196">
        <v>0.4</v>
      </c>
      <c r="G196">
        <v>1209446.7</v>
      </c>
      <c r="H196">
        <v>206490.9</v>
      </c>
      <c r="I196">
        <v>2</v>
      </c>
      <c r="J196" t="s">
        <v>22</v>
      </c>
      <c r="K196" t="str">
        <f>VLOOKUP(C196,Customer!$A$2:$F$793,2,FALSE)</f>
        <v>Italy</v>
      </c>
      <c r="L196" t="str">
        <f>VLOOKUP($C196,Customer!$A$2:$F$793,3,FALSE)</f>
        <v>Sicily</v>
      </c>
      <c r="M196" t="str">
        <f>VLOOKUP($C196,Customer!$A$2:$F$793,4,FALSE)</f>
        <v>Marsala</v>
      </c>
      <c r="N196" t="str">
        <f>VLOOKUP($C196,Customer!$A$2:$F$793,5,FALSE)</f>
        <v>South</v>
      </c>
      <c r="O196" t="str">
        <f>VLOOKUP($C196,Customer!$A$2:$F$793,6,FALSE)</f>
        <v>Consumer</v>
      </c>
      <c r="P196" t="str">
        <f>VLOOKUP(E196,Product!$B$2:$C$1811,2,FALSE)</f>
        <v>Technology</v>
      </c>
      <c r="Q196" t="str">
        <f>VLOOKUP(E196,CHOOSE({1,2},Product!$B$2:$B$1811,Product!$A$2:$A$1811),2,FALSE)</f>
        <v>Phones</v>
      </c>
      <c r="R196" t="str">
        <f t="shared" si="3"/>
        <v>AZ</v>
      </c>
    </row>
    <row r="197" spans="1:18" x14ac:dyDescent="0.25">
      <c r="A197" t="s">
        <v>2727</v>
      </c>
      <c r="B197" s="35">
        <v>43545</v>
      </c>
      <c r="C197" t="s">
        <v>305</v>
      </c>
      <c r="D197" t="s">
        <v>24</v>
      </c>
      <c r="E197" t="s">
        <v>306</v>
      </c>
      <c r="F197">
        <v>0</v>
      </c>
      <c r="G197">
        <v>383483.10000000003</v>
      </c>
      <c r="H197">
        <v>0</v>
      </c>
      <c r="I197">
        <v>2</v>
      </c>
      <c r="J197" t="s">
        <v>26</v>
      </c>
      <c r="K197" t="str">
        <f>VLOOKUP(C197,Customer!$A$2:$F$793,2,FALSE)</f>
        <v>Switzerland</v>
      </c>
      <c r="L197" t="str">
        <f>VLOOKUP($C197,Customer!$A$2:$F$793,3,FALSE)</f>
        <v>Basel-Stadt</v>
      </c>
      <c r="M197" t="str">
        <f>VLOOKUP($C197,Customer!$A$2:$F$793,4,FALSE)</f>
        <v>Basel</v>
      </c>
      <c r="N197" t="str">
        <f>VLOOKUP($C197,Customer!$A$2:$F$793,5,FALSE)</f>
        <v>Central</v>
      </c>
      <c r="O197" t="str">
        <f>VLOOKUP($C197,Customer!$A$2:$F$793,6,FALSE)</f>
        <v>Corporate</v>
      </c>
      <c r="P197" t="str">
        <f>VLOOKUP(E197,Product!$B$2:$C$1811,2,FALSE)</f>
        <v>Office Supplies</v>
      </c>
      <c r="Q197" t="str">
        <f>VLOOKUP(E197,CHOOSE({1,2},Product!$B$2:$B$1811,Product!$A$2:$A$1811),2,FALSE)</f>
        <v>Art</v>
      </c>
      <c r="R197" t="str">
        <f t="shared" si="3"/>
        <v>AZ</v>
      </c>
    </row>
    <row r="198" spans="1:18" x14ac:dyDescent="0.25">
      <c r="A198" t="s">
        <v>2728</v>
      </c>
      <c r="B198" s="35">
        <v>43545</v>
      </c>
      <c r="C198" t="s">
        <v>223</v>
      </c>
      <c r="D198" t="s">
        <v>24</v>
      </c>
      <c r="E198" t="s">
        <v>307</v>
      </c>
      <c r="F198">
        <v>0.5</v>
      </c>
      <c r="G198">
        <v>11017764.450000001</v>
      </c>
      <c r="H198">
        <v>-1327441.5</v>
      </c>
      <c r="I198">
        <v>5</v>
      </c>
      <c r="J198" t="s">
        <v>22</v>
      </c>
      <c r="K198" t="str">
        <f>VLOOKUP(C198,Customer!$A$2:$F$793,2,FALSE)</f>
        <v>Italy</v>
      </c>
      <c r="L198" t="str">
        <f>VLOOKUP($C198,Customer!$A$2:$F$793,3,FALSE)</f>
        <v>Lazio</v>
      </c>
      <c r="M198" t="str">
        <f>VLOOKUP($C198,Customer!$A$2:$F$793,4,FALSE)</f>
        <v>Rome</v>
      </c>
      <c r="N198" t="str">
        <f>VLOOKUP($C198,Customer!$A$2:$F$793,5,FALSE)</f>
        <v>South</v>
      </c>
      <c r="O198" t="str">
        <f>VLOOKUP($C198,Customer!$A$2:$F$793,6,FALSE)</f>
        <v>Corporate</v>
      </c>
      <c r="P198" t="str">
        <f>VLOOKUP(E198,Product!$B$2:$C$1811,2,FALSE)</f>
        <v>Technology</v>
      </c>
      <c r="Q198" t="str">
        <f>VLOOKUP(E198,CHOOSE({1,2},Product!$B$2:$B$1811,Product!$A$2:$A$1811),2,FALSE)</f>
        <v>Machines</v>
      </c>
      <c r="R198" t="str">
        <f t="shared" si="3"/>
        <v>BN</v>
      </c>
    </row>
    <row r="199" spans="1:18" x14ac:dyDescent="0.25">
      <c r="A199" t="s">
        <v>2729</v>
      </c>
      <c r="B199" s="35">
        <v>43546</v>
      </c>
      <c r="C199" t="s">
        <v>308</v>
      </c>
      <c r="D199" t="s">
        <v>20</v>
      </c>
      <c r="E199" t="s">
        <v>309</v>
      </c>
      <c r="F199">
        <v>0</v>
      </c>
      <c r="G199">
        <v>589974</v>
      </c>
      <c r="H199">
        <v>235989.6</v>
      </c>
      <c r="I199">
        <v>3</v>
      </c>
      <c r="J199" t="s">
        <v>26</v>
      </c>
      <c r="K199" t="str">
        <f>VLOOKUP(C199,Customer!$A$2:$F$793,2,FALSE)</f>
        <v>Germany</v>
      </c>
      <c r="L199" t="str">
        <f>VLOOKUP($C199,Customer!$A$2:$F$793,3,FALSE)</f>
        <v>Bavaria</v>
      </c>
      <c r="M199" t="str">
        <f>VLOOKUP($C199,Customer!$A$2:$F$793,4,FALSE)</f>
        <v>Augsburg</v>
      </c>
      <c r="N199" t="str">
        <f>VLOOKUP($C199,Customer!$A$2:$F$793,5,FALSE)</f>
        <v>Central</v>
      </c>
      <c r="O199" t="str">
        <f>VLOOKUP($C199,Customer!$A$2:$F$793,6,FALSE)</f>
        <v>Consumer</v>
      </c>
      <c r="P199" t="str">
        <f>VLOOKUP(E199,Product!$B$2:$C$1811,2,FALSE)</f>
        <v>Office Supplies</v>
      </c>
      <c r="Q199" t="str">
        <f>VLOOKUP(E199,CHOOSE({1,2},Product!$B$2:$B$1811,Product!$A$2:$A$1811),2,FALSE)</f>
        <v>Binders</v>
      </c>
      <c r="R199" t="str">
        <f t="shared" si="3"/>
        <v>AZ</v>
      </c>
    </row>
    <row r="200" spans="1:18" x14ac:dyDescent="0.25">
      <c r="A200" t="s">
        <v>2729</v>
      </c>
      <c r="B200" s="35">
        <v>43546</v>
      </c>
      <c r="C200" t="s">
        <v>308</v>
      </c>
      <c r="D200" t="s">
        <v>20</v>
      </c>
      <c r="E200" t="s">
        <v>310</v>
      </c>
      <c r="F200">
        <v>0</v>
      </c>
      <c r="G200">
        <v>1327441.5</v>
      </c>
      <c r="H200">
        <v>398232.45</v>
      </c>
      <c r="I200">
        <v>2</v>
      </c>
      <c r="J200" t="s">
        <v>26</v>
      </c>
      <c r="K200" t="str">
        <f>VLOOKUP(C200,Customer!$A$2:$F$793,2,FALSE)</f>
        <v>Germany</v>
      </c>
      <c r="L200" t="str">
        <f>VLOOKUP($C200,Customer!$A$2:$F$793,3,FALSE)</f>
        <v>Bavaria</v>
      </c>
      <c r="M200" t="str">
        <f>VLOOKUP($C200,Customer!$A$2:$F$793,4,FALSE)</f>
        <v>Augsburg</v>
      </c>
      <c r="N200" t="str">
        <f>VLOOKUP($C200,Customer!$A$2:$F$793,5,FALSE)</f>
        <v>Central</v>
      </c>
      <c r="O200" t="str">
        <f>VLOOKUP($C200,Customer!$A$2:$F$793,6,FALSE)</f>
        <v>Consumer</v>
      </c>
      <c r="P200" t="str">
        <f>VLOOKUP(E200,Product!$B$2:$C$1811,2,FALSE)</f>
        <v>Office Supplies</v>
      </c>
      <c r="Q200" t="str">
        <f>VLOOKUP(E200,CHOOSE({1,2},Product!$B$2:$B$1811,Product!$A$2:$A$1811),2,FALSE)</f>
        <v>Paper</v>
      </c>
      <c r="R200" t="str">
        <f t="shared" si="3"/>
        <v>AZ</v>
      </c>
    </row>
    <row r="201" spans="1:18" x14ac:dyDescent="0.25">
      <c r="A201" t="s">
        <v>2730</v>
      </c>
      <c r="B201" s="35">
        <v>43547</v>
      </c>
      <c r="C201" t="s">
        <v>311</v>
      </c>
      <c r="D201" t="s">
        <v>24</v>
      </c>
      <c r="E201" t="s">
        <v>312</v>
      </c>
      <c r="F201">
        <v>0</v>
      </c>
      <c r="G201">
        <v>11356999.5</v>
      </c>
      <c r="H201">
        <v>1253694.75</v>
      </c>
      <c r="I201">
        <v>7</v>
      </c>
      <c r="J201" t="s">
        <v>22</v>
      </c>
      <c r="K201" t="str">
        <f>VLOOKUP(C201,Customer!$A$2:$F$793,2,FALSE)</f>
        <v>Germany</v>
      </c>
      <c r="L201" t="str">
        <f>VLOOKUP($C201,Customer!$A$2:$F$793,3,FALSE)</f>
        <v>Mecklenburg-Vorpommern</v>
      </c>
      <c r="M201" t="str">
        <f>VLOOKUP($C201,Customer!$A$2:$F$793,4,FALSE)</f>
        <v>Stralsund</v>
      </c>
      <c r="N201" t="str">
        <f>VLOOKUP($C201,Customer!$A$2:$F$793,5,FALSE)</f>
        <v>Central</v>
      </c>
      <c r="O201" t="str">
        <f>VLOOKUP($C201,Customer!$A$2:$F$793,6,FALSE)</f>
        <v>Home Office</v>
      </c>
      <c r="P201" t="str">
        <f>VLOOKUP(E201,Product!$B$2:$C$1811,2,FALSE)</f>
        <v>Furniture</v>
      </c>
      <c r="Q201" t="str">
        <f>VLOOKUP(E201,CHOOSE({1,2},Product!$B$2:$B$1811,Product!$A$2:$A$1811),2,FALSE)</f>
        <v>Furnishings</v>
      </c>
      <c r="R201" t="str">
        <f t="shared" si="3"/>
        <v>AZ</v>
      </c>
    </row>
    <row r="202" spans="1:18" x14ac:dyDescent="0.25">
      <c r="A202" t="s">
        <v>2730</v>
      </c>
      <c r="B202" s="35">
        <v>43547</v>
      </c>
      <c r="C202" t="s">
        <v>311</v>
      </c>
      <c r="D202" t="s">
        <v>24</v>
      </c>
      <c r="E202" t="s">
        <v>313</v>
      </c>
      <c r="F202">
        <v>0</v>
      </c>
      <c r="G202">
        <v>2846624.5500000003</v>
      </c>
      <c r="H202">
        <v>117994.8</v>
      </c>
      <c r="I202">
        <v>4</v>
      </c>
      <c r="J202" t="s">
        <v>22</v>
      </c>
      <c r="K202" t="str">
        <f>VLOOKUP(C202,Customer!$A$2:$F$793,2,FALSE)</f>
        <v>Germany</v>
      </c>
      <c r="L202" t="str">
        <f>VLOOKUP($C202,Customer!$A$2:$F$793,3,FALSE)</f>
        <v>Mecklenburg-Vorpommern</v>
      </c>
      <c r="M202" t="str">
        <f>VLOOKUP($C202,Customer!$A$2:$F$793,4,FALSE)</f>
        <v>Stralsund</v>
      </c>
      <c r="N202" t="str">
        <f>VLOOKUP($C202,Customer!$A$2:$F$793,5,FALSE)</f>
        <v>Central</v>
      </c>
      <c r="O202" t="str">
        <f>VLOOKUP($C202,Customer!$A$2:$F$793,6,FALSE)</f>
        <v>Home Office</v>
      </c>
      <c r="P202" t="str">
        <f>VLOOKUP(E202,Product!$B$2:$C$1811,2,FALSE)</f>
        <v>Office Supplies</v>
      </c>
      <c r="Q202" t="str">
        <f>VLOOKUP(E202,CHOOSE({1,2},Product!$B$2:$B$1811,Product!$A$2:$A$1811),2,FALSE)</f>
        <v>Paper</v>
      </c>
      <c r="R202" t="str">
        <f t="shared" si="3"/>
        <v>AZ</v>
      </c>
    </row>
    <row r="203" spans="1:18" x14ac:dyDescent="0.25">
      <c r="A203" t="s">
        <v>2731</v>
      </c>
      <c r="B203" s="35">
        <v>43548</v>
      </c>
      <c r="C203" t="s">
        <v>314</v>
      </c>
      <c r="D203" t="s">
        <v>33</v>
      </c>
      <c r="E203" t="s">
        <v>315</v>
      </c>
      <c r="F203">
        <v>0</v>
      </c>
      <c r="G203">
        <v>6681455.5499999998</v>
      </c>
      <c r="H203">
        <v>398232.45</v>
      </c>
      <c r="I203">
        <v>9</v>
      </c>
      <c r="J203" t="s">
        <v>22</v>
      </c>
      <c r="K203" t="str">
        <f>VLOOKUP(C203,Customer!$A$2:$F$793,2,FALSE)</f>
        <v>France</v>
      </c>
      <c r="L203" t="str">
        <f>VLOOKUP($C203,Customer!$A$2:$F$793,3,FALSE)</f>
        <v>Languedoc-Roussillon-Midi-Pyrénées</v>
      </c>
      <c r="M203" t="str">
        <f>VLOOKUP($C203,Customer!$A$2:$F$793,4,FALSE)</f>
        <v>Carcassonne</v>
      </c>
      <c r="N203" t="str">
        <f>VLOOKUP($C203,Customer!$A$2:$F$793,5,FALSE)</f>
        <v>Central</v>
      </c>
      <c r="O203" t="str">
        <f>VLOOKUP($C203,Customer!$A$2:$F$793,6,FALSE)</f>
        <v>Home Office</v>
      </c>
      <c r="P203" t="str">
        <f>VLOOKUP(E203,Product!$B$2:$C$1811,2,FALSE)</f>
        <v>Office Supplies</v>
      </c>
      <c r="Q203" t="str">
        <f>VLOOKUP(E203,CHOOSE({1,2},Product!$B$2:$B$1811,Product!$A$2:$A$1811),2,FALSE)</f>
        <v>Binders</v>
      </c>
      <c r="R203" t="str">
        <f t="shared" si="3"/>
        <v>AZ</v>
      </c>
    </row>
    <row r="204" spans="1:18" x14ac:dyDescent="0.25">
      <c r="A204" t="s">
        <v>2731</v>
      </c>
      <c r="B204" s="35">
        <v>43548</v>
      </c>
      <c r="C204" t="s">
        <v>314</v>
      </c>
      <c r="D204" t="s">
        <v>33</v>
      </c>
      <c r="E204" t="s">
        <v>316</v>
      </c>
      <c r="F204">
        <v>0</v>
      </c>
      <c r="G204">
        <v>2241901.2000000002</v>
      </c>
      <c r="H204">
        <v>1120950.6000000001</v>
      </c>
      <c r="I204">
        <v>5</v>
      </c>
      <c r="J204" t="s">
        <v>26</v>
      </c>
      <c r="K204" t="str">
        <f>VLOOKUP(C204,Customer!$A$2:$F$793,2,FALSE)</f>
        <v>France</v>
      </c>
      <c r="L204" t="str">
        <f>VLOOKUP($C204,Customer!$A$2:$F$793,3,FALSE)</f>
        <v>Languedoc-Roussillon-Midi-Pyrénées</v>
      </c>
      <c r="M204" t="str">
        <f>VLOOKUP($C204,Customer!$A$2:$F$793,4,FALSE)</f>
        <v>Carcassonne</v>
      </c>
      <c r="N204" t="str">
        <f>VLOOKUP($C204,Customer!$A$2:$F$793,5,FALSE)</f>
        <v>Central</v>
      </c>
      <c r="O204" t="str">
        <f>VLOOKUP($C204,Customer!$A$2:$F$793,6,FALSE)</f>
        <v>Home Office</v>
      </c>
      <c r="P204" t="str">
        <f>VLOOKUP(E204,Product!$B$2:$C$1811,2,FALSE)</f>
        <v>Office Supplies</v>
      </c>
      <c r="Q204" t="str">
        <f>VLOOKUP(E204,CHOOSE({1,2},Product!$B$2:$B$1811,Product!$A$2:$A$1811),2,FALSE)</f>
        <v>Binders</v>
      </c>
      <c r="R204" t="str">
        <f t="shared" si="3"/>
        <v>AZ</v>
      </c>
    </row>
    <row r="205" spans="1:18" x14ac:dyDescent="0.25">
      <c r="A205" t="s">
        <v>2731</v>
      </c>
      <c r="B205" s="35">
        <v>43548</v>
      </c>
      <c r="C205" t="s">
        <v>314</v>
      </c>
      <c r="D205" t="s">
        <v>33</v>
      </c>
      <c r="E205" t="s">
        <v>279</v>
      </c>
      <c r="F205">
        <v>0.1</v>
      </c>
      <c r="G205">
        <v>3392350.5</v>
      </c>
      <c r="H205">
        <v>294987</v>
      </c>
      <c r="I205">
        <v>2</v>
      </c>
      <c r="J205" t="s">
        <v>26</v>
      </c>
      <c r="K205" t="str">
        <f>VLOOKUP(C205,Customer!$A$2:$F$793,2,FALSE)</f>
        <v>France</v>
      </c>
      <c r="L205" t="str">
        <f>VLOOKUP($C205,Customer!$A$2:$F$793,3,FALSE)</f>
        <v>Languedoc-Roussillon-Midi-Pyrénées</v>
      </c>
      <c r="M205" t="str">
        <f>VLOOKUP($C205,Customer!$A$2:$F$793,4,FALSE)</f>
        <v>Carcassonne</v>
      </c>
      <c r="N205" t="str">
        <f>VLOOKUP($C205,Customer!$A$2:$F$793,5,FALSE)</f>
        <v>Central</v>
      </c>
      <c r="O205" t="str">
        <f>VLOOKUP($C205,Customer!$A$2:$F$793,6,FALSE)</f>
        <v>Home Office</v>
      </c>
      <c r="P205" t="str">
        <f>VLOOKUP(E205,Product!$B$2:$C$1811,2,FALSE)</f>
        <v>Office Supplies</v>
      </c>
      <c r="Q205" t="str">
        <f>VLOOKUP(E205,CHOOSE({1,2},Product!$B$2:$B$1811,Product!$A$2:$A$1811),2,FALSE)</f>
        <v>Storage</v>
      </c>
      <c r="R205" t="str">
        <f t="shared" si="3"/>
        <v>AZ</v>
      </c>
    </row>
    <row r="206" spans="1:18" x14ac:dyDescent="0.25">
      <c r="A206" t="s">
        <v>2731</v>
      </c>
      <c r="B206" s="35">
        <v>43548</v>
      </c>
      <c r="C206" t="s">
        <v>314</v>
      </c>
      <c r="D206" t="s">
        <v>33</v>
      </c>
      <c r="E206" t="s">
        <v>317</v>
      </c>
      <c r="F206">
        <v>0.15</v>
      </c>
      <c r="G206">
        <v>3628340.1</v>
      </c>
      <c r="H206">
        <v>44248.05</v>
      </c>
      <c r="I206">
        <v>2</v>
      </c>
      <c r="J206" t="s">
        <v>26</v>
      </c>
      <c r="K206" t="str">
        <f>VLOOKUP(C206,Customer!$A$2:$F$793,2,FALSE)</f>
        <v>France</v>
      </c>
      <c r="L206" t="str">
        <f>VLOOKUP($C206,Customer!$A$2:$F$793,3,FALSE)</f>
        <v>Languedoc-Roussillon-Midi-Pyrénées</v>
      </c>
      <c r="M206" t="str">
        <f>VLOOKUP($C206,Customer!$A$2:$F$793,4,FALSE)</f>
        <v>Carcassonne</v>
      </c>
      <c r="N206" t="str">
        <f>VLOOKUP($C206,Customer!$A$2:$F$793,5,FALSE)</f>
        <v>Central</v>
      </c>
      <c r="O206" t="str">
        <f>VLOOKUP($C206,Customer!$A$2:$F$793,6,FALSE)</f>
        <v>Home Office</v>
      </c>
      <c r="P206" t="str">
        <f>VLOOKUP(E206,Product!$B$2:$C$1811,2,FALSE)</f>
        <v>Technology</v>
      </c>
      <c r="Q206" t="str">
        <f>VLOOKUP(E206,CHOOSE({1,2},Product!$B$2:$B$1811,Product!$A$2:$A$1811),2,FALSE)</f>
        <v>Phones</v>
      </c>
      <c r="R206" t="str">
        <f t="shared" si="3"/>
        <v>AZ</v>
      </c>
    </row>
    <row r="207" spans="1:18" x14ac:dyDescent="0.25">
      <c r="A207" t="s">
        <v>2732</v>
      </c>
      <c r="B207" s="35">
        <v>43549</v>
      </c>
      <c r="C207" t="s">
        <v>318</v>
      </c>
      <c r="D207" t="s">
        <v>20</v>
      </c>
      <c r="E207" t="s">
        <v>319</v>
      </c>
      <c r="F207">
        <v>0.5</v>
      </c>
      <c r="G207">
        <v>221240.25</v>
      </c>
      <c r="H207">
        <v>-132744.15</v>
      </c>
      <c r="I207">
        <v>2</v>
      </c>
      <c r="J207" t="s">
        <v>26</v>
      </c>
      <c r="K207" t="str">
        <f>VLOOKUP(C207,Customer!$A$2:$F$793,2,FALSE)</f>
        <v>United Kingdom</v>
      </c>
      <c r="L207" t="str">
        <f>VLOOKUP($C207,Customer!$A$2:$F$793,3,FALSE)</f>
        <v>England</v>
      </c>
      <c r="M207" t="str">
        <f>VLOOKUP($C207,Customer!$A$2:$F$793,4,FALSE)</f>
        <v>Sheffield</v>
      </c>
      <c r="N207" t="str">
        <f>VLOOKUP($C207,Customer!$A$2:$F$793,5,FALSE)</f>
        <v>North</v>
      </c>
      <c r="O207" t="str">
        <f>VLOOKUP($C207,Customer!$A$2:$F$793,6,FALSE)</f>
        <v>Home Office</v>
      </c>
      <c r="P207" t="str">
        <f>VLOOKUP(E207,Product!$B$2:$C$1811,2,FALSE)</f>
        <v>Office Supplies</v>
      </c>
      <c r="Q207" t="str">
        <f>VLOOKUP(E207,CHOOSE({1,2},Product!$B$2:$B$1811,Product!$A$2:$A$1811),2,FALSE)</f>
        <v>Art</v>
      </c>
      <c r="R207" t="str">
        <f t="shared" si="3"/>
        <v>AZ</v>
      </c>
    </row>
    <row r="208" spans="1:18" x14ac:dyDescent="0.25">
      <c r="A208" t="s">
        <v>2732</v>
      </c>
      <c r="B208" s="35">
        <v>43549</v>
      </c>
      <c r="C208" t="s">
        <v>318</v>
      </c>
      <c r="D208" t="s">
        <v>20</v>
      </c>
      <c r="E208" t="s">
        <v>320</v>
      </c>
      <c r="F208">
        <v>0.5</v>
      </c>
      <c r="G208">
        <v>103245.45</v>
      </c>
      <c r="H208">
        <v>-58997.4</v>
      </c>
      <c r="I208">
        <v>1</v>
      </c>
      <c r="J208" t="s">
        <v>26</v>
      </c>
      <c r="K208" t="str">
        <f>VLOOKUP(C208,Customer!$A$2:$F$793,2,FALSE)</f>
        <v>United Kingdom</v>
      </c>
      <c r="L208" t="str">
        <f>VLOOKUP($C208,Customer!$A$2:$F$793,3,FALSE)</f>
        <v>England</v>
      </c>
      <c r="M208" t="str">
        <f>VLOOKUP($C208,Customer!$A$2:$F$793,4,FALSE)</f>
        <v>Sheffield</v>
      </c>
      <c r="N208" t="str">
        <f>VLOOKUP($C208,Customer!$A$2:$F$793,5,FALSE)</f>
        <v>North</v>
      </c>
      <c r="O208" t="str">
        <f>VLOOKUP($C208,Customer!$A$2:$F$793,6,FALSE)</f>
        <v>Home Office</v>
      </c>
      <c r="P208" t="str">
        <f>VLOOKUP(E208,Product!$B$2:$C$1811,2,FALSE)</f>
        <v>Office Supplies</v>
      </c>
      <c r="Q208" t="str">
        <f>VLOOKUP(E208,CHOOSE({1,2},Product!$B$2:$B$1811,Product!$A$2:$A$1811),2,FALSE)</f>
        <v>Fasteners</v>
      </c>
      <c r="R208" t="str">
        <f t="shared" si="3"/>
        <v>AZ</v>
      </c>
    </row>
    <row r="209" spans="1:18" x14ac:dyDescent="0.25">
      <c r="A209" t="s">
        <v>2733</v>
      </c>
      <c r="B209" s="35">
        <v>43549</v>
      </c>
      <c r="C209" t="s">
        <v>321</v>
      </c>
      <c r="D209" t="s">
        <v>20</v>
      </c>
      <c r="E209" t="s">
        <v>322</v>
      </c>
      <c r="F209">
        <v>0</v>
      </c>
      <c r="G209">
        <v>1460185.6500000001</v>
      </c>
      <c r="H209">
        <v>663720.75</v>
      </c>
      <c r="I209">
        <v>5</v>
      </c>
      <c r="J209" t="s">
        <v>22</v>
      </c>
      <c r="K209" t="str">
        <f>VLOOKUP(C209,Customer!$A$2:$F$793,2,FALSE)</f>
        <v>Germany</v>
      </c>
      <c r="L209" t="str">
        <f>VLOOKUP($C209,Customer!$A$2:$F$793,3,FALSE)</f>
        <v>Bavaria</v>
      </c>
      <c r="M209" t="str">
        <f>VLOOKUP($C209,Customer!$A$2:$F$793,4,FALSE)</f>
        <v>Munich</v>
      </c>
      <c r="N209" t="str">
        <f>VLOOKUP($C209,Customer!$A$2:$F$793,5,FALSE)</f>
        <v>Central</v>
      </c>
      <c r="O209" t="str">
        <f>VLOOKUP($C209,Customer!$A$2:$F$793,6,FALSE)</f>
        <v>Consumer</v>
      </c>
      <c r="P209" t="str">
        <f>VLOOKUP(E209,Product!$B$2:$C$1811,2,FALSE)</f>
        <v>Office Supplies</v>
      </c>
      <c r="Q209" t="str">
        <f>VLOOKUP(E209,CHOOSE({1,2},Product!$B$2:$B$1811,Product!$A$2:$A$1811),2,FALSE)</f>
        <v>Fasteners</v>
      </c>
      <c r="R209" t="str">
        <f t="shared" si="3"/>
        <v>AZ</v>
      </c>
    </row>
    <row r="210" spans="1:18" x14ac:dyDescent="0.25">
      <c r="A210" t="s">
        <v>2734</v>
      </c>
      <c r="B210" s="35">
        <v>43549</v>
      </c>
      <c r="C210" t="s">
        <v>323</v>
      </c>
      <c r="D210" t="s">
        <v>33</v>
      </c>
      <c r="E210" t="s">
        <v>324</v>
      </c>
      <c r="F210">
        <v>0</v>
      </c>
      <c r="G210">
        <v>2197653.15</v>
      </c>
      <c r="H210">
        <v>530976.6</v>
      </c>
      <c r="I210">
        <v>3</v>
      </c>
      <c r="J210" t="s">
        <v>22</v>
      </c>
      <c r="K210" t="str">
        <f>VLOOKUP(C210,Customer!$A$2:$F$793,2,FALSE)</f>
        <v>United Kingdom</v>
      </c>
      <c r="L210" t="str">
        <f>VLOOKUP($C210,Customer!$A$2:$F$793,3,FALSE)</f>
        <v>England</v>
      </c>
      <c r="M210" t="str">
        <f>VLOOKUP($C210,Customer!$A$2:$F$793,4,FALSE)</f>
        <v>Wigan</v>
      </c>
      <c r="N210" t="str">
        <f>VLOOKUP($C210,Customer!$A$2:$F$793,5,FALSE)</f>
        <v>North</v>
      </c>
      <c r="O210" t="str">
        <f>VLOOKUP($C210,Customer!$A$2:$F$793,6,FALSE)</f>
        <v>Home Office</v>
      </c>
      <c r="P210" t="str">
        <f>VLOOKUP(E210,Product!$B$2:$C$1811,2,FALSE)</f>
        <v>Office Supplies</v>
      </c>
      <c r="Q210" t="str">
        <f>VLOOKUP(E210,CHOOSE({1,2},Product!$B$2:$B$1811,Product!$A$2:$A$1811),2,FALSE)</f>
        <v>Art</v>
      </c>
      <c r="R210" t="str">
        <f t="shared" si="3"/>
        <v>AZ</v>
      </c>
    </row>
    <row r="211" spans="1:18" x14ac:dyDescent="0.25">
      <c r="A211" t="s">
        <v>2735</v>
      </c>
      <c r="B211" s="35">
        <v>43549</v>
      </c>
      <c r="C211" t="s">
        <v>325</v>
      </c>
      <c r="D211" t="s">
        <v>20</v>
      </c>
      <c r="E211" t="s">
        <v>326</v>
      </c>
      <c r="F211">
        <v>0.5</v>
      </c>
      <c r="G211">
        <v>250738.95</v>
      </c>
      <c r="H211">
        <v>-176992.2</v>
      </c>
      <c r="I211">
        <v>3</v>
      </c>
      <c r="J211" t="s">
        <v>26</v>
      </c>
      <c r="K211" t="str">
        <f>VLOOKUP(C211,Customer!$A$2:$F$793,2,FALSE)</f>
        <v>Netherlands</v>
      </c>
      <c r="L211" t="str">
        <f>VLOOKUP($C211,Customer!$A$2:$F$793,3,FALSE)</f>
        <v>North Brabant</v>
      </c>
      <c r="M211" t="str">
        <f>VLOOKUP($C211,Customer!$A$2:$F$793,4,FALSE)</f>
        <v>Helmond</v>
      </c>
      <c r="N211" t="str">
        <f>VLOOKUP($C211,Customer!$A$2:$F$793,5,FALSE)</f>
        <v>Central</v>
      </c>
      <c r="O211" t="str">
        <f>VLOOKUP($C211,Customer!$A$2:$F$793,6,FALSE)</f>
        <v>Consumer</v>
      </c>
      <c r="P211" t="str">
        <f>VLOOKUP(E211,Product!$B$2:$C$1811,2,FALSE)</f>
        <v>Office Supplies</v>
      </c>
      <c r="Q211" t="str">
        <f>VLOOKUP(E211,CHOOSE({1,2},Product!$B$2:$B$1811,Product!$A$2:$A$1811),2,FALSE)</f>
        <v>Labels</v>
      </c>
      <c r="R211" t="str">
        <f t="shared" si="3"/>
        <v>BN</v>
      </c>
    </row>
    <row r="212" spans="1:18" x14ac:dyDescent="0.25">
      <c r="A212" t="s">
        <v>2735</v>
      </c>
      <c r="B212" s="35">
        <v>43549</v>
      </c>
      <c r="C212" t="s">
        <v>325</v>
      </c>
      <c r="D212" t="s">
        <v>20</v>
      </c>
      <c r="E212" t="s">
        <v>327</v>
      </c>
      <c r="F212">
        <v>0.5</v>
      </c>
      <c r="G212">
        <v>1238945.4000000001</v>
      </c>
      <c r="H212">
        <v>-811214.25</v>
      </c>
      <c r="I212">
        <v>1</v>
      </c>
      <c r="J212" t="s">
        <v>26</v>
      </c>
      <c r="K212" t="str">
        <f>VLOOKUP(C212,Customer!$A$2:$F$793,2,FALSE)</f>
        <v>Netherlands</v>
      </c>
      <c r="L212" t="str">
        <f>VLOOKUP($C212,Customer!$A$2:$F$793,3,FALSE)</f>
        <v>North Brabant</v>
      </c>
      <c r="M212" t="str">
        <f>VLOOKUP($C212,Customer!$A$2:$F$793,4,FALSE)</f>
        <v>Helmond</v>
      </c>
      <c r="N212" t="str">
        <f>VLOOKUP($C212,Customer!$A$2:$F$793,5,FALSE)</f>
        <v>Central</v>
      </c>
      <c r="O212" t="str">
        <f>VLOOKUP($C212,Customer!$A$2:$F$793,6,FALSE)</f>
        <v>Consumer</v>
      </c>
      <c r="P212" t="str">
        <f>VLOOKUP(E212,Product!$B$2:$C$1811,2,FALSE)</f>
        <v>Technology</v>
      </c>
      <c r="Q212" t="str">
        <f>VLOOKUP(E212,CHOOSE({1,2},Product!$B$2:$B$1811,Product!$A$2:$A$1811),2,FALSE)</f>
        <v>Phones</v>
      </c>
      <c r="R212" t="str">
        <f t="shared" si="3"/>
        <v>BN</v>
      </c>
    </row>
    <row r="213" spans="1:18" x14ac:dyDescent="0.25">
      <c r="A213" t="s">
        <v>2736</v>
      </c>
      <c r="B213" s="35">
        <v>43550</v>
      </c>
      <c r="C213" t="s">
        <v>328</v>
      </c>
      <c r="D213" t="s">
        <v>33</v>
      </c>
      <c r="E213" t="s">
        <v>329</v>
      </c>
      <c r="F213">
        <v>0.1</v>
      </c>
      <c r="G213">
        <v>8126891.8500000006</v>
      </c>
      <c r="H213">
        <v>1445436.3</v>
      </c>
      <c r="I213">
        <v>3</v>
      </c>
      <c r="J213" t="s">
        <v>22</v>
      </c>
      <c r="K213" t="str">
        <f>VLOOKUP(C213,Customer!$A$2:$F$793,2,FALSE)</f>
        <v>France</v>
      </c>
      <c r="L213" t="str">
        <f>VLOOKUP($C213,Customer!$A$2:$F$793,3,FALSE)</f>
        <v>Languedoc-Roussillon-Midi-Pyrénées</v>
      </c>
      <c r="M213" t="str">
        <f>VLOOKUP($C213,Customer!$A$2:$F$793,4,FALSE)</f>
        <v>Castres</v>
      </c>
      <c r="N213" t="str">
        <f>VLOOKUP($C213,Customer!$A$2:$F$793,5,FALSE)</f>
        <v>Central</v>
      </c>
      <c r="O213" t="str">
        <f>VLOOKUP($C213,Customer!$A$2:$F$793,6,FALSE)</f>
        <v>Consumer</v>
      </c>
      <c r="P213" t="str">
        <f>VLOOKUP(E213,Product!$B$2:$C$1811,2,FALSE)</f>
        <v>Office Supplies</v>
      </c>
      <c r="Q213" t="str">
        <f>VLOOKUP(E213,CHOOSE({1,2},Product!$B$2:$B$1811,Product!$A$2:$A$1811),2,FALSE)</f>
        <v>Storage</v>
      </c>
      <c r="R213" t="str">
        <f t="shared" si="3"/>
        <v>AZ</v>
      </c>
    </row>
    <row r="214" spans="1:18" x14ac:dyDescent="0.25">
      <c r="A214" t="s">
        <v>2737</v>
      </c>
      <c r="B214" s="35">
        <v>43550</v>
      </c>
      <c r="C214" t="s">
        <v>330</v>
      </c>
      <c r="D214" t="s">
        <v>24</v>
      </c>
      <c r="E214" t="s">
        <v>331</v>
      </c>
      <c r="F214">
        <v>0</v>
      </c>
      <c r="G214">
        <v>1356940.2</v>
      </c>
      <c r="H214">
        <v>383483.10000000003</v>
      </c>
      <c r="I214">
        <v>3</v>
      </c>
      <c r="J214" t="s">
        <v>26</v>
      </c>
      <c r="K214" t="str">
        <f>VLOOKUP(C214,Customer!$A$2:$F$793,2,FALSE)</f>
        <v>Switzerland</v>
      </c>
      <c r="L214" t="str">
        <f>VLOOKUP($C214,Customer!$A$2:$F$793,3,FALSE)</f>
        <v>Zürich</v>
      </c>
      <c r="M214" t="str">
        <f>VLOOKUP($C214,Customer!$A$2:$F$793,4,FALSE)</f>
        <v>Zurich</v>
      </c>
      <c r="N214" t="str">
        <f>VLOOKUP($C214,Customer!$A$2:$F$793,5,FALSE)</f>
        <v>Central</v>
      </c>
      <c r="O214" t="str">
        <f>VLOOKUP($C214,Customer!$A$2:$F$793,6,FALSE)</f>
        <v>Consumer</v>
      </c>
      <c r="P214" t="str">
        <f>VLOOKUP(E214,Product!$B$2:$C$1811,2,FALSE)</f>
        <v>Office Supplies</v>
      </c>
      <c r="Q214" t="str">
        <f>VLOOKUP(E214,CHOOSE({1,2},Product!$B$2:$B$1811,Product!$A$2:$A$1811),2,FALSE)</f>
        <v>Binders</v>
      </c>
      <c r="R214" t="str">
        <f t="shared" si="3"/>
        <v>BN</v>
      </c>
    </row>
    <row r="215" spans="1:18" x14ac:dyDescent="0.25">
      <c r="A215" t="s">
        <v>2738</v>
      </c>
      <c r="B215" s="35">
        <v>43552</v>
      </c>
      <c r="C215" t="s">
        <v>332</v>
      </c>
      <c r="D215" t="s">
        <v>24</v>
      </c>
      <c r="E215" t="s">
        <v>161</v>
      </c>
      <c r="F215">
        <v>0</v>
      </c>
      <c r="G215">
        <v>1371689.55</v>
      </c>
      <c r="H215">
        <v>663720.75</v>
      </c>
      <c r="I215">
        <v>5</v>
      </c>
      <c r="J215" t="s">
        <v>22</v>
      </c>
      <c r="K215" t="str">
        <f>VLOOKUP(C215,Customer!$A$2:$F$793,2,FALSE)</f>
        <v>Italy</v>
      </c>
      <c r="L215" t="str">
        <f>VLOOKUP($C215,Customer!$A$2:$F$793,3,FALSE)</f>
        <v>Umbria</v>
      </c>
      <c r="M215" t="str">
        <f>VLOOKUP($C215,Customer!$A$2:$F$793,4,FALSE)</f>
        <v>Foligno</v>
      </c>
      <c r="N215" t="str">
        <f>VLOOKUP($C215,Customer!$A$2:$F$793,5,FALSE)</f>
        <v>South</v>
      </c>
      <c r="O215" t="str">
        <f>VLOOKUP($C215,Customer!$A$2:$F$793,6,FALSE)</f>
        <v>Corporate</v>
      </c>
      <c r="P215" t="str">
        <f>VLOOKUP(E215,Product!$B$2:$C$1811,2,FALSE)</f>
        <v>Office Supplies</v>
      </c>
      <c r="Q215" t="str">
        <f>VLOOKUP(E215,CHOOSE({1,2},Product!$B$2:$B$1811,Product!$A$2:$A$1811),2,FALSE)</f>
        <v>Fasteners</v>
      </c>
      <c r="R215" t="str">
        <f t="shared" si="3"/>
        <v>AZ</v>
      </c>
    </row>
    <row r="216" spans="1:18" x14ac:dyDescent="0.25">
      <c r="A216" t="s">
        <v>2739</v>
      </c>
      <c r="B216" s="35">
        <v>43552</v>
      </c>
      <c r="C216" t="s">
        <v>333</v>
      </c>
      <c r="D216" t="s">
        <v>24</v>
      </c>
      <c r="E216" t="s">
        <v>334</v>
      </c>
      <c r="F216">
        <v>0.5</v>
      </c>
      <c r="G216">
        <v>324485.7</v>
      </c>
      <c r="H216">
        <v>-309736.35000000003</v>
      </c>
      <c r="I216">
        <v>3</v>
      </c>
      <c r="J216" t="s">
        <v>22</v>
      </c>
      <c r="K216" t="str">
        <f>VLOOKUP(C216,Customer!$A$2:$F$793,2,FALSE)</f>
        <v>Germany</v>
      </c>
      <c r="L216" t="str">
        <f>VLOOKUP($C216,Customer!$A$2:$F$793,3,FALSE)</f>
        <v>Saxony</v>
      </c>
      <c r="M216" t="str">
        <f>VLOOKUP($C216,Customer!$A$2:$F$793,4,FALSE)</f>
        <v>Dresden</v>
      </c>
      <c r="N216" t="str">
        <f>VLOOKUP($C216,Customer!$A$2:$F$793,5,FALSE)</f>
        <v>Central</v>
      </c>
      <c r="O216" t="str">
        <f>VLOOKUP($C216,Customer!$A$2:$F$793,6,FALSE)</f>
        <v>Consumer</v>
      </c>
      <c r="P216" t="str">
        <f>VLOOKUP(E216,Product!$B$2:$C$1811,2,FALSE)</f>
        <v>Office Supplies</v>
      </c>
      <c r="Q216" t="str">
        <f>VLOOKUP(E216,CHOOSE({1,2},Product!$B$2:$B$1811,Product!$A$2:$A$1811),2,FALSE)</f>
        <v>Fasteners</v>
      </c>
      <c r="R216" t="str">
        <f t="shared" si="3"/>
        <v>BN</v>
      </c>
    </row>
    <row r="217" spans="1:18" x14ac:dyDescent="0.25">
      <c r="A217" t="s">
        <v>2739</v>
      </c>
      <c r="B217" s="35">
        <v>43552</v>
      </c>
      <c r="C217" t="s">
        <v>333</v>
      </c>
      <c r="D217" t="s">
        <v>24</v>
      </c>
      <c r="E217" t="s">
        <v>335</v>
      </c>
      <c r="F217">
        <v>0.6</v>
      </c>
      <c r="G217">
        <v>575224.65</v>
      </c>
      <c r="H217">
        <v>-870211.65</v>
      </c>
      <c r="I217">
        <v>4</v>
      </c>
      <c r="J217" t="s">
        <v>26</v>
      </c>
      <c r="K217" t="str">
        <f>VLOOKUP(C217,Customer!$A$2:$F$793,2,FALSE)</f>
        <v>Germany</v>
      </c>
      <c r="L217" t="str">
        <f>VLOOKUP($C217,Customer!$A$2:$F$793,3,FALSE)</f>
        <v>Saxony</v>
      </c>
      <c r="M217" t="str">
        <f>VLOOKUP($C217,Customer!$A$2:$F$793,4,FALSE)</f>
        <v>Dresden</v>
      </c>
      <c r="N217" t="str">
        <f>VLOOKUP($C217,Customer!$A$2:$F$793,5,FALSE)</f>
        <v>Central</v>
      </c>
      <c r="O217" t="str">
        <f>VLOOKUP($C217,Customer!$A$2:$F$793,6,FALSE)</f>
        <v>Consumer</v>
      </c>
      <c r="P217" t="str">
        <f>VLOOKUP(E217,Product!$B$2:$C$1811,2,FALSE)</f>
        <v>Office Supplies</v>
      </c>
      <c r="Q217" t="str">
        <f>VLOOKUP(E217,CHOOSE({1,2},Product!$B$2:$B$1811,Product!$A$2:$A$1811),2,FALSE)</f>
        <v>Storage</v>
      </c>
      <c r="R217" t="str">
        <f t="shared" si="3"/>
        <v>BN</v>
      </c>
    </row>
    <row r="218" spans="1:18" x14ac:dyDescent="0.25">
      <c r="A218" t="s">
        <v>2740</v>
      </c>
      <c r="B218" s="35">
        <v>43553</v>
      </c>
      <c r="C218" t="s">
        <v>336</v>
      </c>
      <c r="D218" t="s">
        <v>33</v>
      </c>
      <c r="E218" t="s">
        <v>337</v>
      </c>
      <c r="F218">
        <v>0</v>
      </c>
      <c r="G218">
        <v>2507389.5</v>
      </c>
      <c r="H218">
        <v>398232.45</v>
      </c>
      <c r="I218">
        <v>4</v>
      </c>
      <c r="J218" t="s">
        <v>26</v>
      </c>
      <c r="K218" t="str">
        <f>VLOOKUP(C218,Customer!$A$2:$F$793,2,FALSE)</f>
        <v>Germany</v>
      </c>
      <c r="L218" t="str">
        <f>VLOOKUP($C218,Customer!$A$2:$F$793,3,FALSE)</f>
        <v>North Rhine-Westphalia</v>
      </c>
      <c r="M218" t="str">
        <f>VLOOKUP($C218,Customer!$A$2:$F$793,4,FALSE)</f>
        <v>Hamm</v>
      </c>
      <c r="N218" t="str">
        <f>VLOOKUP($C218,Customer!$A$2:$F$793,5,FALSE)</f>
        <v>Central</v>
      </c>
      <c r="O218" t="str">
        <f>VLOOKUP($C218,Customer!$A$2:$F$793,6,FALSE)</f>
        <v>Consumer</v>
      </c>
      <c r="P218" t="str">
        <f>VLOOKUP(E218,Product!$B$2:$C$1811,2,FALSE)</f>
        <v>Furniture</v>
      </c>
      <c r="Q218" t="str">
        <f>VLOOKUP(E218,CHOOSE({1,2},Product!$B$2:$B$1811,Product!$A$2:$A$1811),2,FALSE)</f>
        <v>Furnishings</v>
      </c>
      <c r="R218" t="str">
        <f t="shared" si="3"/>
        <v>AZ</v>
      </c>
    </row>
    <row r="219" spans="1:18" x14ac:dyDescent="0.25">
      <c r="A219" t="s">
        <v>2740</v>
      </c>
      <c r="B219" s="35">
        <v>43553</v>
      </c>
      <c r="C219" t="s">
        <v>336</v>
      </c>
      <c r="D219" t="s">
        <v>33</v>
      </c>
      <c r="E219" t="s">
        <v>338</v>
      </c>
      <c r="F219">
        <v>0</v>
      </c>
      <c r="G219">
        <v>560475.30000000005</v>
      </c>
      <c r="H219">
        <v>44248.05</v>
      </c>
      <c r="I219">
        <v>2</v>
      </c>
      <c r="J219" t="s">
        <v>22</v>
      </c>
      <c r="K219" t="str">
        <f>VLOOKUP(C219,Customer!$A$2:$F$793,2,FALSE)</f>
        <v>Germany</v>
      </c>
      <c r="L219" t="str">
        <f>VLOOKUP($C219,Customer!$A$2:$F$793,3,FALSE)</f>
        <v>North Rhine-Westphalia</v>
      </c>
      <c r="M219" t="str">
        <f>VLOOKUP($C219,Customer!$A$2:$F$793,4,FALSE)</f>
        <v>Hamm</v>
      </c>
      <c r="N219" t="str">
        <f>VLOOKUP($C219,Customer!$A$2:$F$793,5,FALSE)</f>
        <v>Central</v>
      </c>
      <c r="O219" t="str">
        <f>VLOOKUP($C219,Customer!$A$2:$F$793,6,FALSE)</f>
        <v>Consumer</v>
      </c>
      <c r="P219" t="str">
        <f>VLOOKUP(E219,Product!$B$2:$C$1811,2,FALSE)</f>
        <v>Office Supplies</v>
      </c>
      <c r="Q219" t="str">
        <f>VLOOKUP(E219,CHOOSE({1,2},Product!$B$2:$B$1811,Product!$A$2:$A$1811),2,FALSE)</f>
        <v>Supplies</v>
      </c>
      <c r="R219" t="str">
        <f t="shared" si="3"/>
        <v>AZ</v>
      </c>
    </row>
    <row r="220" spans="1:18" x14ac:dyDescent="0.25">
      <c r="A220" t="s">
        <v>2740</v>
      </c>
      <c r="B220" s="35">
        <v>43553</v>
      </c>
      <c r="C220" t="s">
        <v>336</v>
      </c>
      <c r="D220" t="s">
        <v>33</v>
      </c>
      <c r="E220" t="s">
        <v>339</v>
      </c>
      <c r="F220">
        <v>0</v>
      </c>
      <c r="G220">
        <v>9424834.6500000004</v>
      </c>
      <c r="H220">
        <v>663720.75</v>
      </c>
      <c r="I220">
        <v>1</v>
      </c>
      <c r="J220" t="s">
        <v>22</v>
      </c>
      <c r="K220" t="str">
        <f>VLOOKUP(C220,Customer!$A$2:$F$793,2,FALSE)</f>
        <v>Germany</v>
      </c>
      <c r="L220" t="str">
        <f>VLOOKUP($C220,Customer!$A$2:$F$793,3,FALSE)</f>
        <v>North Rhine-Westphalia</v>
      </c>
      <c r="M220" t="str">
        <f>VLOOKUP($C220,Customer!$A$2:$F$793,4,FALSE)</f>
        <v>Hamm</v>
      </c>
      <c r="N220" t="str">
        <f>VLOOKUP($C220,Customer!$A$2:$F$793,5,FALSE)</f>
        <v>Central</v>
      </c>
      <c r="O220" t="str">
        <f>VLOOKUP($C220,Customer!$A$2:$F$793,6,FALSE)</f>
        <v>Consumer</v>
      </c>
      <c r="P220" t="str">
        <f>VLOOKUP(E220,Product!$B$2:$C$1811,2,FALSE)</f>
        <v>Technology</v>
      </c>
      <c r="Q220" t="str">
        <f>VLOOKUP(E220,CHOOSE({1,2},Product!$B$2:$B$1811,Product!$A$2:$A$1811),2,FALSE)</f>
        <v>Phones</v>
      </c>
      <c r="R220" t="str">
        <f t="shared" si="3"/>
        <v>AZ</v>
      </c>
    </row>
    <row r="221" spans="1:18" x14ac:dyDescent="0.25">
      <c r="A221" t="s">
        <v>2741</v>
      </c>
      <c r="B221" s="35">
        <v>43553</v>
      </c>
      <c r="C221" t="s">
        <v>340</v>
      </c>
      <c r="D221" t="s">
        <v>24</v>
      </c>
      <c r="E221" t="s">
        <v>49</v>
      </c>
      <c r="F221">
        <v>0.5</v>
      </c>
      <c r="G221">
        <v>117994.8</v>
      </c>
      <c r="H221">
        <v>-88496.1</v>
      </c>
      <c r="I221">
        <v>2</v>
      </c>
      <c r="J221" t="s">
        <v>26</v>
      </c>
      <c r="K221" t="str">
        <f>VLOOKUP(C221,Customer!$A$2:$F$793,2,FALSE)</f>
        <v>Germany</v>
      </c>
      <c r="L221" t="str">
        <f>VLOOKUP($C221,Customer!$A$2:$F$793,3,FALSE)</f>
        <v>Lower Saxony</v>
      </c>
      <c r="M221" t="str">
        <f>VLOOKUP($C221,Customer!$A$2:$F$793,4,FALSE)</f>
        <v>Hanover</v>
      </c>
      <c r="N221" t="str">
        <f>VLOOKUP($C221,Customer!$A$2:$F$793,5,FALSE)</f>
        <v>Central</v>
      </c>
      <c r="O221" t="str">
        <f>VLOOKUP($C221,Customer!$A$2:$F$793,6,FALSE)</f>
        <v>Home Office</v>
      </c>
      <c r="P221" t="str">
        <f>VLOOKUP(E221,Product!$B$2:$C$1811,2,FALSE)</f>
        <v>Office Supplies</v>
      </c>
      <c r="Q221" t="str">
        <f>VLOOKUP(E221,CHOOSE({1,2},Product!$B$2:$B$1811,Product!$A$2:$A$1811),2,FALSE)</f>
        <v>Labels</v>
      </c>
      <c r="R221" t="str">
        <f t="shared" si="3"/>
        <v>BN</v>
      </c>
    </row>
    <row r="222" spans="1:18" x14ac:dyDescent="0.25">
      <c r="A222" t="s">
        <v>2742</v>
      </c>
      <c r="B222" s="35">
        <v>43554</v>
      </c>
      <c r="C222" t="s">
        <v>341</v>
      </c>
      <c r="D222" t="s">
        <v>24</v>
      </c>
      <c r="E222" t="s">
        <v>342</v>
      </c>
      <c r="F222">
        <v>0.1</v>
      </c>
      <c r="G222">
        <v>10752276.15</v>
      </c>
      <c r="H222">
        <v>-840712.95000000007</v>
      </c>
      <c r="I222">
        <v>5</v>
      </c>
      <c r="J222" t="s">
        <v>22</v>
      </c>
      <c r="K222" t="str">
        <f>VLOOKUP(C222,Customer!$A$2:$F$793,2,FALSE)</f>
        <v>Germany</v>
      </c>
      <c r="L222" t="str">
        <f>VLOOKUP($C222,Customer!$A$2:$F$793,3,FALSE)</f>
        <v>North Rhine-Westphalia</v>
      </c>
      <c r="M222" t="str">
        <f>VLOOKUP($C222,Customer!$A$2:$F$793,4,FALSE)</f>
        <v>Troisdorf</v>
      </c>
      <c r="N222" t="str">
        <f>VLOOKUP($C222,Customer!$A$2:$F$793,5,FALSE)</f>
        <v>Central</v>
      </c>
      <c r="O222" t="str">
        <f>VLOOKUP($C222,Customer!$A$2:$F$793,6,FALSE)</f>
        <v>Corporate</v>
      </c>
      <c r="P222" t="str">
        <f>VLOOKUP(E222,Product!$B$2:$C$1811,2,FALSE)</f>
        <v>Furniture</v>
      </c>
      <c r="Q222" t="str">
        <f>VLOOKUP(E222,CHOOSE({1,2},Product!$B$2:$B$1811,Product!$A$2:$A$1811),2,FALSE)</f>
        <v>Chairs</v>
      </c>
      <c r="R222" t="str">
        <f t="shared" si="3"/>
        <v>AZ</v>
      </c>
    </row>
    <row r="223" spans="1:18" x14ac:dyDescent="0.25">
      <c r="A223" t="s">
        <v>2742</v>
      </c>
      <c r="B223" s="35">
        <v>43554</v>
      </c>
      <c r="C223" t="s">
        <v>341</v>
      </c>
      <c r="D223" t="s">
        <v>24</v>
      </c>
      <c r="E223" t="s">
        <v>343</v>
      </c>
      <c r="F223">
        <v>0.1</v>
      </c>
      <c r="G223">
        <v>752216.85</v>
      </c>
      <c r="H223">
        <v>-14749.35</v>
      </c>
      <c r="I223">
        <v>5</v>
      </c>
      <c r="J223" t="s">
        <v>22</v>
      </c>
      <c r="K223" t="str">
        <f>VLOOKUP(C223,Customer!$A$2:$F$793,2,FALSE)</f>
        <v>Germany</v>
      </c>
      <c r="L223" t="str">
        <f>VLOOKUP($C223,Customer!$A$2:$F$793,3,FALSE)</f>
        <v>North Rhine-Westphalia</v>
      </c>
      <c r="M223" t="str">
        <f>VLOOKUP($C223,Customer!$A$2:$F$793,4,FALSE)</f>
        <v>Troisdorf</v>
      </c>
      <c r="N223" t="str">
        <f>VLOOKUP($C223,Customer!$A$2:$F$793,5,FALSE)</f>
        <v>Central</v>
      </c>
      <c r="O223" t="str">
        <f>VLOOKUP($C223,Customer!$A$2:$F$793,6,FALSE)</f>
        <v>Corporate</v>
      </c>
      <c r="P223" t="str">
        <f>VLOOKUP(E223,Product!$B$2:$C$1811,2,FALSE)</f>
        <v>Office Supplies</v>
      </c>
      <c r="Q223" t="str">
        <f>VLOOKUP(E223,CHOOSE({1,2},Product!$B$2:$B$1811,Product!$A$2:$A$1811),2,FALSE)</f>
        <v>Storage</v>
      </c>
      <c r="R223" t="str">
        <f t="shared" si="3"/>
        <v>AZ</v>
      </c>
    </row>
    <row r="224" spans="1:18" x14ac:dyDescent="0.25">
      <c r="A224" t="s">
        <v>2742</v>
      </c>
      <c r="B224" s="35">
        <v>43554</v>
      </c>
      <c r="C224" t="s">
        <v>341</v>
      </c>
      <c r="D224" t="s">
        <v>24</v>
      </c>
      <c r="E224" t="s">
        <v>344</v>
      </c>
      <c r="F224">
        <v>0</v>
      </c>
      <c r="G224">
        <v>4203564.75</v>
      </c>
      <c r="H224">
        <v>206490.9</v>
      </c>
      <c r="I224">
        <v>2</v>
      </c>
      <c r="J224" t="s">
        <v>22</v>
      </c>
      <c r="K224" t="str">
        <f>VLOOKUP(C224,Customer!$A$2:$F$793,2,FALSE)</f>
        <v>Germany</v>
      </c>
      <c r="L224" t="str">
        <f>VLOOKUP($C224,Customer!$A$2:$F$793,3,FALSE)</f>
        <v>North Rhine-Westphalia</v>
      </c>
      <c r="M224" t="str">
        <f>VLOOKUP($C224,Customer!$A$2:$F$793,4,FALSE)</f>
        <v>Troisdorf</v>
      </c>
      <c r="N224" t="str">
        <f>VLOOKUP($C224,Customer!$A$2:$F$793,5,FALSE)</f>
        <v>Central</v>
      </c>
      <c r="O224" t="str">
        <f>VLOOKUP($C224,Customer!$A$2:$F$793,6,FALSE)</f>
        <v>Corporate</v>
      </c>
      <c r="P224" t="str">
        <f>VLOOKUP(E224,Product!$B$2:$C$1811,2,FALSE)</f>
        <v>Technology</v>
      </c>
      <c r="Q224" t="str">
        <f>VLOOKUP(E224,CHOOSE({1,2},Product!$B$2:$B$1811,Product!$A$2:$A$1811),2,FALSE)</f>
        <v>Copiers</v>
      </c>
      <c r="R224" t="str">
        <f t="shared" si="3"/>
        <v>AZ</v>
      </c>
    </row>
    <row r="225" spans="1:18" x14ac:dyDescent="0.25">
      <c r="A225" t="s">
        <v>2742</v>
      </c>
      <c r="B225" s="35">
        <v>43554</v>
      </c>
      <c r="C225" t="s">
        <v>341</v>
      </c>
      <c r="D225" t="s">
        <v>24</v>
      </c>
      <c r="E225" t="s">
        <v>345</v>
      </c>
      <c r="F225">
        <v>0</v>
      </c>
      <c r="G225">
        <v>5752246.5</v>
      </c>
      <c r="H225">
        <v>235989.6</v>
      </c>
      <c r="I225">
        <v>3</v>
      </c>
      <c r="J225" t="s">
        <v>22</v>
      </c>
      <c r="K225" t="str">
        <f>VLOOKUP(C225,Customer!$A$2:$F$793,2,FALSE)</f>
        <v>Germany</v>
      </c>
      <c r="L225" t="str">
        <f>VLOOKUP($C225,Customer!$A$2:$F$793,3,FALSE)</f>
        <v>North Rhine-Westphalia</v>
      </c>
      <c r="M225" t="str">
        <f>VLOOKUP($C225,Customer!$A$2:$F$793,4,FALSE)</f>
        <v>Troisdorf</v>
      </c>
      <c r="N225" t="str">
        <f>VLOOKUP($C225,Customer!$A$2:$F$793,5,FALSE)</f>
        <v>Central</v>
      </c>
      <c r="O225" t="str">
        <f>VLOOKUP($C225,Customer!$A$2:$F$793,6,FALSE)</f>
        <v>Corporate</v>
      </c>
      <c r="P225" t="str">
        <f>VLOOKUP(E225,Product!$B$2:$C$1811,2,FALSE)</f>
        <v>Technology</v>
      </c>
      <c r="Q225" t="str">
        <f>VLOOKUP(E225,CHOOSE({1,2},Product!$B$2:$B$1811,Product!$A$2:$A$1811),2,FALSE)</f>
        <v>Phones</v>
      </c>
      <c r="R225" t="str">
        <f t="shared" si="3"/>
        <v>AZ</v>
      </c>
    </row>
    <row r="226" spans="1:18" x14ac:dyDescent="0.25">
      <c r="A226" t="s">
        <v>2743</v>
      </c>
      <c r="B226" s="35">
        <v>43555</v>
      </c>
      <c r="C226" t="s">
        <v>346</v>
      </c>
      <c r="D226" t="s">
        <v>24</v>
      </c>
      <c r="E226" t="s">
        <v>347</v>
      </c>
      <c r="F226">
        <v>0</v>
      </c>
      <c r="G226">
        <v>1622428.5</v>
      </c>
      <c r="H226">
        <v>545725.95000000007</v>
      </c>
      <c r="I226">
        <v>2</v>
      </c>
      <c r="J226" t="s">
        <v>26</v>
      </c>
      <c r="K226" t="str">
        <f>VLOOKUP(C226,Customer!$A$2:$F$793,2,FALSE)</f>
        <v>Switzerland</v>
      </c>
      <c r="L226" t="str">
        <f>VLOOKUP($C226,Customer!$A$2:$F$793,3,FALSE)</f>
        <v>Geneva</v>
      </c>
      <c r="M226" t="str">
        <f>VLOOKUP($C226,Customer!$A$2:$F$793,4,FALSE)</f>
        <v>Geneva</v>
      </c>
      <c r="N226" t="str">
        <f>VLOOKUP($C226,Customer!$A$2:$F$793,5,FALSE)</f>
        <v>Central</v>
      </c>
      <c r="O226" t="str">
        <f>VLOOKUP($C226,Customer!$A$2:$F$793,6,FALSE)</f>
        <v>Consumer</v>
      </c>
      <c r="P226" t="str">
        <f>VLOOKUP(E226,Product!$B$2:$C$1811,2,FALSE)</f>
        <v>Furniture</v>
      </c>
      <c r="Q226" t="str">
        <f>VLOOKUP(E226,CHOOSE({1,2},Product!$B$2:$B$1811,Product!$A$2:$A$1811),2,FALSE)</f>
        <v>Furnishings</v>
      </c>
      <c r="R226" t="str">
        <f t="shared" si="3"/>
        <v>AZ</v>
      </c>
    </row>
    <row r="227" spans="1:18" x14ac:dyDescent="0.25">
      <c r="A227" t="s">
        <v>2743</v>
      </c>
      <c r="B227" s="35">
        <v>43555</v>
      </c>
      <c r="C227" t="s">
        <v>346</v>
      </c>
      <c r="D227" t="s">
        <v>24</v>
      </c>
      <c r="E227" t="s">
        <v>348</v>
      </c>
      <c r="F227">
        <v>0</v>
      </c>
      <c r="G227">
        <v>309736.35000000003</v>
      </c>
      <c r="H227">
        <v>132744.15</v>
      </c>
      <c r="I227">
        <v>2</v>
      </c>
      <c r="J227" t="s">
        <v>22</v>
      </c>
      <c r="K227" t="str">
        <f>VLOOKUP(C227,Customer!$A$2:$F$793,2,FALSE)</f>
        <v>Switzerland</v>
      </c>
      <c r="L227" t="str">
        <f>VLOOKUP($C227,Customer!$A$2:$F$793,3,FALSE)</f>
        <v>Geneva</v>
      </c>
      <c r="M227" t="str">
        <f>VLOOKUP($C227,Customer!$A$2:$F$793,4,FALSE)</f>
        <v>Geneva</v>
      </c>
      <c r="N227" t="str">
        <f>VLOOKUP($C227,Customer!$A$2:$F$793,5,FALSE)</f>
        <v>Central</v>
      </c>
      <c r="O227" t="str">
        <f>VLOOKUP($C227,Customer!$A$2:$F$793,6,FALSE)</f>
        <v>Consumer</v>
      </c>
      <c r="P227" t="str">
        <f>VLOOKUP(E227,Product!$B$2:$C$1811,2,FALSE)</f>
        <v>Office Supplies</v>
      </c>
      <c r="Q227" t="str">
        <f>VLOOKUP(E227,CHOOSE({1,2},Product!$B$2:$B$1811,Product!$A$2:$A$1811),2,FALSE)</f>
        <v>Art</v>
      </c>
      <c r="R227" t="str">
        <f t="shared" si="3"/>
        <v>AZ</v>
      </c>
    </row>
    <row r="228" spans="1:18" x14ac:dyDescent="0.25">
      <c r="A228" t="s">
        <v>2744</v>
      </c>
      <c r="B228" s="35">
        <v>43555</v>
      </c>
      <c r="C228" t="s">
        <v>349</v>
      </c>
      <c r="D228" t="s">
        <v>24</v>
      </c>
      <c r="E228" t="s">
        <v>190</v>
      </c>
      <c r="F228">
        <v>0</v>
      </c>
      <c r="G228">
        <v>38702294.399999999</v>
      </c>
      <c r="H228">
        <v>6578210.1000000006</v>
      </c>
      <c r="I228">
        <v>6</v>
      </c>
      <c r="J228" t="s">
        <v>22</v>
      </c>
      <c r="K228" t="str">
        <f>VLOOKUP(C228,Customer!$A$2:$F$793,2,FALSE)</f>
        <v>United Kingdom</v>
      </c>
      <c r="L228" t="str">
        <f>VLOOKUP($C228,Customer!$A$2:$F$793,3,FALSE)</f>
        <v>England</v>
      </c>
      <c r="M228" t="str">
        <f>VLOOKUP($C228,Customer!$A$2:$F$793,4,FALSE)</f>
        <v>Newcastle upon Tyne</v>
      </c>
      <c r="N228" t="str">
        <f>VLOOKUP($C228,Customer!$A$2:$F$793,5,FALSE)</f>
        <v>North</v>
      </c>
      <c r="O228" t="str">
        <f>VLOOKUP($C228,Customer!$A$2:$F$793,6,FALSE)</f>
        <v>Consumer</v>
      </c>
      <c r="P228" t="str">
        <f>VLOOKUP(E228,Product!$B$2:$C$1811,2,FALSE)</f>
        <v>Furniture</v>
      </c>
      <c r="Q228" t="str">
        <f>VLOOKUP(E228,CHOOSE({1,2},Product!$B$2:$B$1811,Product!$A$2:$A$1811),2,FALSE)</f>
        <v>Bookcases</v>
      </c>
      <c r="R228" t="str">
        <f t="shared" si="3"/>
        <v>AZ</v>
      </c>
    </row>
    <row r="229" spans="1:18" x14ac:dyDescent="0.25">
      <c r="A229" t="s">
        <v>2744</v>
      </c>
      <c r="B229" s="35">
        <v>43555</v>
      </c>
      <c r="C229" t="s">
        <v>349</v>
      </c>
      <c r="D229" t="s">
        <v>24</v>
      </c>
      <c r="E229" t="s">
        <v>350</v>
      </c>
      <c r="F229">
        <v>0</v>
      </c>
      <c r="G229">
        <v>501477.9</v>
      </c>
      <c r="H229">
        <v>117994.8</v>
      </c>
      <c r="I229">
        <v>3</v>
      </c>
      <c r="J229" t="s">
        <v>22</v>
      </c>
      <c r="K229" t="str">
        <f>VLOOKUP(C229,Customer!$A$2:$F$793,2,FALSE)</f>
        <v>United Kingdom</v>
      </c>
      <c r="L229" t="str">
        <f>VLOOKUP($C229,Customer!$A$2:$F$793,3,FALSE)</f>
        <v>England</v>
      </c>
      <c r="M229" t="str">
        <f>VLOOKUP($C229,Customer!$A$2:$F$793,4,FALSE)</f>
        <v>Newcastle upon Tyne</v>
      </c>
      <c r="N229" t="str">
        <f>VLOOKUP($C229,Customer!$A$2:$F$793,5,FALSE)</f>
        <v>North</v>
      </c>
      <c r="O229" t="str">
        <f>VLOOKUP($C229,Customer!$A$2:$F$793,6,FALSE)</f>
        <v>Consumer</v>
      </c>
      <c r="P229" t="str">
        <f>VLOOKUP(E229,Product!$B$2:$C$1811,2,FALSE)</f>
        <v>Office Supplies</v>
      </c>
      <c r="Q229" t="str">
        <f>VLOOKUP(E229,CHOOSE({1,2},Product!$B$2:$B$1811,Product!$A$2:$A$1811),2,FALSE)</f>
        <v>Art</v>
      </c>
      <c r="R229" t="str">
        <f t="shared" si="3"/>
        <v>AZ</v>
      </c>
    </row>
    <row r="230" spans="1:18" x14ac:dyDescent="0.25">
      <c r="A230" t="s">
        <v>2744</v>
      </c>
      <c r="B230" s="35">
        <v>43555</v>
      </c>
      <c r="C230" t="s">
        <v>349</v>
      </c>
      <c r="D230" t="s">
        <v>24</v>
      </c>
      <c r="E230" t="s">
        <v>351</v>
      </c>
      <c r="F230">
        <v>0</v>
      </c>
      <c r="G230">
        <v>6238975.0499999998</v>
      </c>
      <c r="H230">
        <v>442480.5</v>
      </c>
      <c r="I230">
        <v>2</v>
      </c>
      <c r="J230" t="s">
        <v>26</v>
      </c>
      <c r="K230" t="str">
        <f>VLOOKUP(C230,Customer!$A$2:$F$793,2,FALSE)</f>
        <v>United Kingdom</v>
      </c>
      <c r="L230" t="str">
        <f>VLOOKUP($C230,Customer!$A$2:$F$793,3,FALSE)</f>
        <v>England</v>
      </c>
      <c r="M230" t="str">
        <f>VLOOKUP($C230,Customer!$A$2:$F$793,4,FALSE)</f>
        <v>Newcastle upon Tyne</v>
      </c>
      <c r="N230" t="str">
        <f>VLOOKUP($C230,Customer!$A$2:$F$793,5,FALSE)</f>
        <v>North</v>
      </c>
      <c r="O230" t="str">
        <f>VLOOKUP($C230,Customer!$A$2:$F$793,6,FALSE)</f>
        <v>Consumer</v>
      </c>
      <c r="P230" t="str">
        <f>VLOOKUP(E230,Product!$B$2:$C$1811,2,FALSE)</f>
        <v>Office Supplies</v>
      </c>
      <c r="Q230" t="str">
        <f>VLOOKUP(E230,CHOOSE({1,2},Product!$B$2:$B$1811,Product!$A$2:$A$1811),2,FALSE)</f>
        <v>Storage</v>
      </c>
      <c r="R230" t="str">
        <f t="shared" si="3"/>
        <v>AZ</v>
      </c>
    </row>
    <row r="231" spans="1:18" x14ac:dyDescent="0.25">
      <c r="A231" t="s">
        <v>2745</v>
      </c>
      <c r="B231" s="35">
        <v>43555</v>
      </c>
      <c r="C231" t="s">
        <v>238</v>
      </c>
      <c r="D231" t="s">
        <v>24</v>
      </c>
      <c r="E231" t="s">
        <v>352</v>
      </c>
      <c r="F231">
        <v>0.6</v>
      </c>
      <c r="G231">
        <v>589974</v>
      </c>
      <c r="H231">
        <v>-648971.4</v>
      </c>
      <c r="I231">
        <v>2</v>
      </c>
      <c r="J231" t="s">
        <v>26</v>
      </c>
      <c r="K231" t="str">
        <f>VLOOKUP(C231,Customer!$A$2:$F$793,2,FALSE)</f>
        <v>United Kingdom</v>
      </c>
      <c r="L231" t="str">
        <f>VLOOKUP($C231,Customer!$A$2:$F$793,3,FALSE)</f>
        <v>England</v>
      </c>
      <c r="M231" t="str">
        <f>VLOOKUP($C231,Customer!$A$2:$F$793,4,FALSE)</f>
        <v>Farnborough</v>
      </c>
      <c r="N231" t="str">
        <f>VLOOKUP($C231,Customer!$A$2:$F$793,5,FALSE)</f>
        <v>North</v>
      </c>
      <c r="O231" t="str">
        <f>VLOOKUP($C231,Customer!$A$2:$F$793,6,FALSE)</f>
        <v>Corporate</v>
      </c>
      <c r="P231" t="str">
        <f>VLOOKUP(E231,Product!$B$2:$C$1811,2,FALSE)</f>
        <v>Furniture</v>
      </c>
      <c r="Q231" t="str">
        <f>VLOOKUP(E231,CHOOSE({1,2},Product!$B$2:$B$1811,Product!$A$2:$A$1811),2,FALSE)</f>
        <v>Furnishings</v>
      </c>
      <c r="R231" t="str">
        <f t="shared" si="3"/>
        <v>BN</v>
      </c>
    </row>
    <row r="232" spans="1:18" x14ac:dyDescent="0.25">
      <c r="A232" t="s">
        <v>2746</v>
      </c>
      <c r="B232" s="35">
        <v>43556</v>
      </c>
      <c r="C232" t="s">
        <v>353</v>
      </c>
      <c r="D232" t="s">
        <v>33</v>
      </c>
      <c r="E232" t="s">
        <v>354</v>
      </c>
      <c r="F232">
        <v>0</v>
      </c>
      <c r="G232">
        <v>2330397.3000000003</v>
      </c>
      <c r="H232">
        <v>1017705.15</v>
      </c>
      <c r="I232">
        <v>3</v>
      </c>
      <c r="J232" t="s">
        <v>22</v>
      </c>
      <c r="K232" t="str">
        <f>VLOOKUP(C232,Customer!$A$2:$F$793,2,FALSE)</f>
        <v>Italy</v>
      </c>
      <c r="L232" t="str">
        <f>VLOOKUP($C232,Customer!$A$2:$F$793,3,FALSE)</f>
        <v>Veneto</v>
      </c>
      <c r="M232" t="str">
        <f>VLOOKUP($C232,Customer!$A$2:$F$793,4,FALSE)</f>
        <v>Treviso</v>
      </c>
      <c r="N232" t="str">
        <f>VLOOKUP($C232,Customer!$A$2:$F$793,5,FALSE)</f>
        <v>South</v>
      </c>
      <c r="O232" t="str">
        <f>VLOOKUP($C232,Customer!$A$2:$F$793,6,FALSE)</f>
        <v>Consumer</v>
      </c>
      <c r="P232" t="str">
        <f>VLOOKUP(E232,Product!$B$2:$C$1811,2,FALSE)</f>
        <v>Office Supplies</v>
      </c>
      <c r="Q232" t="str">
        <f>VLOOKUP(E232,CHOOSE({1,2},Product!$B$2:$B$1811,Product!$A$2:$A$1811),2,FALSE)</f>
        <v>Art</v>
      </c>
      <c r="R232" t="str">
        <f t="shared" si="3"/>
        <v>AZ</v>
      </c>
    </row>
    <row r="233" spans="1:18" x14ac:dyDescent="0.25">
      <c r="A233" t="s">
        <v>2746</v>
      </c>
      <c r="B233" s="35">
        <v>43556</v>
      </c>
      <c r="C233" t="s">
        <v>353</v>
      </c>
      <c r="D233" t="s">
        <v>33</v>
      </c>
      <c r="E233" t="s">
        <v>355</v>
      </c>
      <c r="F233">
        <v>0</v>
      </c>
      <c r="G233">
        <v>4365807.6000000006</v>
      </c>
      <c r="H233">
        <v>471979.2</v>
      </c>
      <c r="I233">
        <v>6</v>
      </c>
      <c r="J233" t="s">
        <v>26</v>
      </c>
      <c r="K233" t="str">
        <f>VLOOKUP(C233,Customer!$A$2:$F$793,2,FALSE)</f>
        <v>Italy</v>
      </c>
      <c r="L233" t="str">
        <f>VLOOKUP($C233,Customer!$A$2:$F$793,3,FALSE)</f>
        <v>Veneto</v>
      </c>
      <c r="M233" t="str">
        <f>VLOOKUP($C233,Customer!$A$2:$F$793,4,FALSE)</f>
        <v>Treviso</v>
      </c>
      <c r="N233" t="str">
        <f>VLOOKUP($C233,Customer!$A$2:$F$793,5,FALSE)</f>
        <v>South</v>
      </c>
      <c r="O233" t="str">
        <f>VLOOKUP($C233,Customer!$A$2:$F$793,6,FALSE)</f>
        <v>Consumer</v>
      </c>
      <c r="P233" t="str">
        <f>VLOOKUP(E233,Product!$B$2:$C$1811,2,FALSE)</f>
        <v>Office Supplies</v>
      </c>
      <c r="Q233" t="str">
        <f>VLOOKUP(E233,CHOOSE({1,2},Product!$B$2:$B$1811,Product!$A$2:$A$1811),2,FALSE)</f>
        <v>Binders</v>
      </c>
      <c r="R233" t="str">
        <f t="shared" si="3"/>
        <v>AZ</v>
      </c>
    </row>
    <row r="234" spans="1:18" x14ac:dyDescent="0.25">
      <c r="A234" t="s">
        <v>2746</v>
      </c>
      <c r="B234" s="35">
        <v>43556</v>
      </c>
      <c r="C234" t="s">
        <v>353</v>
      </c>
      <c r="D234" t="s">
        <v>33</v>
      </c>
      <c r="E234" t="s">
        <v>356</v>
      </c>
      <c r="F234">
        <v>0</v>
      </c>
      <c r="G234">
        <v>1814170.05</v>
      </c>
      <c r="H234">
        <v>737467.5</v>
      </c>
      <c r="I234">
        <v>3</v>
      </c>
      <c r="J234" t="s">
        <v>26</v>
      </c>
      <c r="K234" t="str">
        <f>VLOOKUP(C234,Customer!$A$2:$F$793,2,FALSE)</f>
        <v>Italy</v>
      </c>
      <c r="L234" t="str">
        <f>VLOOKUP($C234,Customer!$A$2:$F$793,3,FALSE)</f>
        <v>Veneto</v>
      </c>
      <c r="M234" t="str">
        <f>VLOOKUP($C234,Customer!$A$2:$F$793,4,FALSE)</f>
        <v>Treviso</v>
      </c>
      <c r="N234" t="str">
        <f>VLOOKUP($C234,Customer!$A$2:$F$793,5,FALSE)</f>
        <v>South</v>
      </c>
      <c r="O234" t="str">
        <f>VLOOKUP($C234,Customer!$A$2:$F$793,6,FALSE)</f>
        <v>Consumer</v>
      </c>
      <c r="P234" t="str">
        <f>VLOOKUP(E234,Product!$B$2:$C$1811,2,FALSE)</f>
        <v>Technology</v>
      </c>
      <c r="Q234" t="str">
        <f>VLOOKUP(E234,CHOOSE({1,2},Product!$B$2:$B$1811,Product!$A$2:$A$1811),2,FALSE)</f>
        <v>Accessories</v>
      </c>
      <c r="R234" t="str">
        <f t="shared" si="3"/>
        <v>AZ</v>
      </c>
    </row>
    <row r="235" spans="1:18" x14ac:dyDescent="0.25">
      <c r="A235" t="s">
        <v>2747</v>
      </c>
      <c r="B235" s="35">
        <v>43556</v>
      </c>
      <c r="C235" t="s">
        <v>305</v>
      </c>
      <c r="D235" t="s">
        <v>33</v>
      </c>
      <c r="E235" t="s">
        <v>357</v>
      </c>
      <c r="F235">
        <v>0.4</v>
      </c>
      <c r="G235">
        <v>7330426.9500000002</v>
      </c>
      <c r="H235">
        <v>-4277311.5</v>
      </c>
      <c r="I235">
        <v>6</v>
      </c>
      <c r="J235" t="s">
        <v>22</v>
      </c>
      <c r="K235" t="str">
        <f>VLOOKUP(C235,Customer!$A$2:$F$793,2,FALSE)</f>
        <v>Switzerland</v>
      </c>
      <c r="L235" t="str">
        <f>VLOOKUP($C235,Customer!$A$2:$F$793,3,FALSE)</f>
        <v>Basel-Stadt</v>
      </c>
      <c r="M235" t="str">
        <f>VLOOKUP($C235,Customer!$A$2:$F$793,4,FALSE)</f>
        <v>Basel</v>
      </c>
      <c r="N235" t="str">
        <f>VLOOKUP($C235,Customer!$A$2:$F$793,5,FALSE)</f>
        <v>Central</v>
      </c>
      <c r="O235" t="str">
        <f>VLOOKUP($C235,Customer!$A$2:$F$793,6,FALSE)</f>
        <v>Corporate</v>
      </c>
      <c r="P235" t="str">
        <f>VLOOKUP(E235,Product!$B$2:$C$1811,2,FALSE)</f>
        <v>Technology</v>
      </c>
      <c r="Q235" t="str">
        <f>VLOOKUP(E235,CHOOSE({1,2},Product!$B$2:$B$1811,Product!$A$2:$A$1811),2,FALSE)</f>
        <v>Phones</v>
      </c>
      <c r="R235" t="str">
        <f t="shared" si="3"/>
        <v>BN</v>
      </c>
    </row>
    <row r="236" spans="1:18" x14ac:dyDescent="0.25">
      <c r="A236" t="s">
        <v>2748</v>
      </c>
      <c r="B236" s="35">
        <v>43559</v>
      </c>
      <c r="C236" t="s">
        <v>133</v>
      </c>
      <c r="D236" t="s">
        <v>24</v>
      </c>
      <c r="E236" t="s">
        <v>358</v>
      </c>
      <c r="F236">
        <v>0</v>
      </c>
      <c r="G236">
        <v>1268444.1000000001</v>
      </c>
      <c r="H236">
        <v>486728.55</v>
      </c>
      <c r="I236">
        <v>5</v>
      </c>
      <c r="J236" t="s">
        <v>22</v>
      </c>
      <c r="K236" t="str">
        <f>VLOOKUP(C236,Customer!$A$2:$F$793,2,FALSE)</f>
        <v>Spain</v>
      </c>
      <c r="L236" t="str">
        <f>VLOOKUP($C236,Customer!$A$2:$F$793,3,FALSE)</f>
        <v>Andalusía</v>
      </c>
      <c r="M236" t="str">
        <f>VLOOKUP($C236,Customer!$A$2:$F$793,4,FALSE)</f>
        <v>Seville</v>
      </c>
      <c r="N236" t="str">
        <f>VLOOKUP($C236,Customer!$A$2:$F$793,5,FALSE)</f>
        <v>South</v>
      </c>
      <c r="O236" t="str">
        <f>VLOOKUP($C236,Customer!$A$2:$F$793,6,FALSE)</f>
        <v>Corporate</v>
      </c>
      <c r="P236" t="str">
        <f>VLOOKUP(E236,Product!$B$2:$C$1811,2,FALSE)</f>
        <v>Office Supplies</v>
      </c>
      <c r="Q236" t="str">
        <f>VLOOKUP(E236,CHOOSE({1,2},Product!$B$2:$B$1811,Product!$A$2:$A$1811),2,FALSE)</f>
        <v>Fasteners</v>
      </c>
      <c r="R236" t="str">
        <f t="shared" si="3"/>
        <v>AZ</v>
      </c>
    </row>
    <row r="237" spans="1:18" x14ac:dyDescent="0.25">
      <c r="A237" t="s">
        <v>2749</v>
      </c>
      <c r="B237" s="35">
        <v>43559</v>
      </c>
      <c r="C237" t="s">
        <v>301</v>
      </c>
      <c r="D237" t="s">
        <v>24</v>
      </c>
      <c r="E237" t="s">
        <v>359</v>
      </c>
      <c r="F237">
        <v>0</v>
      </c>
      <c r="G237">
        <v>752216.85</v>
      </c>
      <c r="H237">
        <v>206490.9</v>
      </c>
      <c r="I237">
        <v>2</v>
      </c>
      <c r="J237" t="s">
        <v>22</v>
      </c>
      <c r="K237" t="str">
        <f>VLOOKUP(C237,Customer!$A$2:$F$793,2,FALSE)</f>
        <v>Italy</v>
      </c>
      <c r="L237" t="str">
        <f>VLOOKUP($C237,Customer!$A$2:$F$793,3,FALSE)</f>
        <v>Sicily</v>
      </c>
      <c r="M237" t="str">
        <f>VLOOKUP($C237,Customer!$A$2:$F$793,4,FALSE)</f>
        <v>Marsala</v>
      </c>
      <c r="N237" t="str">
        <f>VLOOKUP($C237,Customer!$A$2:$F$793,5,FALSE)</f>
        <v>South</v>
      </c>
      <c r="O237" t="str">
        <f>VLOOKUP($C237,Customer!$A$2:$F$793,6,FALSE)</f>
        <v>Consumer</v>
      </c>
      <c r="P237" t="str">
        <f>VLOOKUP(E237,Product!$B$2:$C$1811,2,FALSE)</f>
        <v>Office Supplies</v>
      </c>
      <c r="Q237" t="str">
        <f>VLOOKUP(E237,CHOOSE({1,2},Product!$B$2:$B$1811,Product!$A$2:$A$1811),2,FALSE)</f>
        <v>Art</v>
      </c>
      <c r="R237" t="str">
        <f t="shared" si="3"/>
        <v>AZ</v>
      </c>
    </row>
    <row r="238" spans="1:18" x14ac:dyDescent="0.25">
      <c r="A238" t="s">
        <v>2749</v>
      </c>
      <c r="B238" s="35">
        <v>43559</v>
      </c>
      <c r="C238" t="s">
        <v>301</v>
      </c>
      <c r="D238" t="s">
        <v>24</v>
      </c>
      <c r="E238" t="s">
        <v>360</v>
      </c>
      <c r="F238">
        <v>0</v>
      </c>
      <c r="G238">
        <v>471979.2</v>
      </c>
      <c r="H238">
        <v>235989.6</v>
      </c>
      <c r="I238">
        <v>3</v>
      </c>
      <c r="J238" t="s">
        <v>22</v>
      </c>
      <c r="K238" t="str">
        <f>VLOOKUP(C238,Customer!$A$2:$F$793,2,FALSE)</f>
        <v>Italy</v>
      </c>
      <c r="L238" t="str">
        <f>VLOOKUP($C238,Customer!$A$2:$F$793,3,FALSE)</f>
        <v>Sicily</v>
      </c>
      <c r="M238" t="str">
        <f>VLOOKUP($C238,Customer!$A$2:$F$793,4,FALSE)</f>
        <v>Marsala</v>
      </c>
      <c r="N238" t="str">
        <f>VLOOKUP($C238,Customer!$A$2:$F$793,5,FALSE)</f>
        <v>South</v>
      </c>
      <c r="O238" t="str">
        <f>VLOOKUP($C238,Customer!$A$2:$F$793,6,FALSE)</f>
        <v>Consumer</v>
      </c>
      <c r="P238" t="str">
        <f>VLOOKUP(E238,Product!$B$2:$C$1811,2,FALSE)</f>
        <v>Office Supplies</v>
      </c>
      <c r="Q238" t="str">
        <f>VLOOKUP(E238,CHOOSE({1,2},Product!$B$2:$B$1811,Product!$A$2:$A$1811),2,FALSE)</f>
        <v>Labels</v>
      </c>
      <c r="R238" t="str">
        <f t="shared" si="3"/>
        <v>AZ</v>
      </c>
    </row>
    <row r="239" spans="1:18" x14ac:dyDescent="0.25">
      <c r="A239" t="s">
        <v>2750</v>
      </c>
      <c r="B239" s="35">
        <v>43559</v>
      </c>
      <c r="C239" t="s">
        <v>361</v>
      </c>
      <c r="D239" t="s">
        <v>33</v>
      </c>
      <c r="E239" t="s">
        <v>240</v>
      </c>
      <c r="F239">
        <v>0.1</v>
      </c>
      <c r="G239">
        <v>7477920.4500000002</v>
      </c>
      <c r="H239">
        <v>2581136.25</v>
      </c>
      <c r="I239">
        <v>4</v>
      </c>
      <c r="J239" t="s">
        <v>22</v>
      </c>
      <c r="K239" t="str">
        <f>VLOOKUP(C239,Customer!$A$2:$F$793,2,FALSE)</f>
        <v>France</v>
      </c>
      <c r="L239" t="str">
        <f>VLOOKUP($C239,Customer!$A$2:$F$793,3,FALSE)</f>
        <v>Auvergne-Rhône-Alpes</v>
      </c>
      <c r="M239" t="str">
        <f>VLOOKUP($C239,Customer!$A$2:$F$793,4,FALSE)</f>
        <v>Saint-Priest</v>
      </c>
      <c r="N239" t="str">
        <f>VLOOKUP($C239,Customer!$A$2:$F$793,5,FALSE)</f>
        <v>Central</v>
      </c>
      <c r="O239" t="str">
        <f>VLOOKUP($C239,Customer!$A$2:$F$793,6,FALSE)</f>
        <v>Corporate</v>
      </c>
      <c r="P239" t="str">
        <f>VLOOKUP(E239,Product!$B$2:$C$1811,2,FALSE)</f>
        <v>Furniture</v>
      </c>
      <c r="Q239" t="str">
        <f>VLOOKUP(E239,CHOOSE({1,2},Product!$B$2:$B$1811,Product!$A$2:$A$1811),2,FALSE)</f>
        <v>Chairs</v>
      </c>
      <c r="R239" t="str">
        <f t="shared" si="3"/>
        <v>AZ</v>
      </c>
    </row>
    <row r="240" spans="1:18" x14ac:dyDescent="0.25">
      <c r="A240" t="s">
        <v>2751</v>
      </c>
      <c r="B240" s="35">
        <v>43560</v>
      </c>
      <c r="C240" t="s">
        <v>361</v>
      </c>
      <c r="D240" t="s">
        <v>24</v>
      </c>
      <c r="E240" t="s">
        <v>362</v>
      </c>
      <c r="F240">
        <v>0.1</v>
      </c>
      <c r="G240">
        <v>27861522.150000002</v>
      </c>
      <c r="H240">
        <v>7123936.0499999998</v>
      </c>
      <c r="I240">
        <v>7</v>
      </c>
      <c r="J240" t="s">
        <v>22</v>
      </c>
      <c r="K240" t="str">
        <f>VLOOKUP(C240,Customer!$A$2:$F$793,2,FALSE)</f>
        <v>France</v>
      </c>
      <c r="L240" t="str">
        <f>VLOOKUP($C240,Customer!$A$2:$F$793,3,FALSE)</f>
        <v>Auvergne-Rhône-Alpes</v>
      </c>
      <c r="M240" t="str">
        <f>VLOOKUP($C240,Customer!$A$2:$F$793,4,FALSE)</f>
        <v>Saint-Priest</v>
      </c>
      <c r="N240" t="str">
        <f>VLOOKUP($C240,Customer!$A$2:$F$793,5,FALSE)</f>
        <v>Central</v>
      </c>
      <c r="O240" t="str">
        <f>VLOOKUP($C240,Customer!$A$2:$F$793,6,FALSE)</f>
        <v>Corporate</v>
      </c>
      <c r="P240" t="str">
        <f>VLOOKUP(E240,Product!$B$2:$C$1811,2,FALSE)</f>
        <v>Office Supplies</v>
      </c>
      <c r="Q240" t="str">
        <f>VLOOKUP(E240,CHOOSE({1,2},Product!$B$2:$B$1811,Product!$A$2:$A$1811),2,FALSE)</f>
        <v>Appliances</v>
      </c>
      <c r="R240" t="str">
        <f t="shared" si="3"/>
        <v>AZ</v>
      </c>
    </row>
    <row r="241" spans="1:18" x14ac:dyDescent="0.25">
      <c r="A241" t="s">
        <v>2751</v>
      </c>
      <c r="B241" s="35">
        <v>43560</v>
      </c>
      <c r="C241" t="s">
        <v>361</v>
      </c>
      <c r="D241" t="s">
        <v>24</v>
      </c>
      <c r="E241" t="s">
        <v>363</v>
      </c>
      <c r="F241">
        <v>0</v>
      </c>
      <c r="G241">
        <v>7345176.2999999998</v>
      </c>
      <c r="H241">
        <v>2050159.6500000001</v>
      </c>
      <c r="I241">
        <v>10</v>
      </c>
      <c r="J241" t="s">
        <v>22</v>
      </c>
      <c r="K241" t="str">
        <f>VLOOKUP(C241,Customer!$A$2:$F$793,2,FALSE)</f>
        <v>France</v>
      </c>
      <c r="L241" t="str">
        <f>VLOOKUP($C241,Customer!$A$2:$F$793,3,FALSE)</f>
        <v>Auvergne-Rhône-Alpes</v>
      </c>
      <c r="M241" t="str">
        <f>VLOOKUP($C241,Customer!$A$2:$F$793,4,FALSE)</f>
        <v>Saint-Priest</v>
      </c>
      <c r="N241" t="str">
        <f>VLOOKUP($C241,Customer!$A$2:$F$793,5,FALSE)</f>
        <v>Central</v>
      </c>
      <c r="O241" t="str">
        <f>VLOOKUP($C241,Customer!$A$2:$F$793,6,FALSE)</f>
        <v>Corporate</v>
      </c>
      <c r="P241" t="str">
        <f>VLOOKUP(E241,Product!$B$2:$C$1811,2,FALSE)</f>
        <v>Office Supplies</v>
      </c>
      <c r="Q241" t="str">
        <f>VLOOKUP(E241,CHOOSE({1,2},Product!$B$2:$B$1811,Product!$A$2:$A$1811),2,FALSE)</f>
        <v>Binders</v>
      </c>
      <c r="R241" t="str">
        <f t="shared" si="3"/>
        <v>AZ</v>
      </c>
    </row>
    <row r="242" spans="1:18" x14ac:dyDescent="0.25">
      <c r="A242" t="s">
        <v>2752</v>
      </c>
      <c r="B242" s="35">
        <v>43561</v>
      </c>
      <c r="C242" t="s">
        <v>364</v>
      </c>
      <c r="D242" t="s">
        <v>24</v>
      </c>
      <c r="E242" t="s">
        <v>365</v>
      </c>
      <c r="F242">
        <v>0</v>
      </c>
      <c r="G242">
        <v>221240.25</v>
      </c>
      <c r="H242">
        <v>14749.35</v>
      </c>
      <c r="I242">
        <v>2</v>
      </c>
      <c r="J242" t="s">
        <v>26</v>
      </c>
      <c r="K242" t="str">
        <f>VLOOKUP(C242,Customer!$A$2:$F$793,2,FALSE)</f>
        <v>France</v>
      </c>
      <c r="L242" t="str">
        <f>VLOOKUP($C242,Customer!$A$2:$F$793,3,FALSE)</f>
        <v>Languedoc-Roussillon-Midi-Pyrénées</v>
      </c>
      <c r="M242" t="str">
        <f>VLOOKUP($C242,Customer!$A$2:$F$793,4,FALSE)</f>
        <v>Lattes</v>
      </c>
      <c r="N242" t="str">
        <f>VLOOKUP($C242,Customer!$A$2:$F$793,5,FALSE)</f>
        <v>Central</v>
      </c>
      <c r="O242" t="str">
        <f>VLOOKUP($C242,Customer!$A$2:$F$793,6,FALSE)</f>
        <v>Consumer</v>
      </c>
      <c r="P242" t="str">
        <f>VLOOKUP(E242,Product!$B$2:$C$1811,2,FALSE)</f>
        <v>Office Supplies</v>
      </c>
      <c r="Q242" t="str">
        <f>VLOOKUP(E242,CHOOSE({1,2},Product!$B$2:$B$1811,Product!$A$2:$A$1811),2,FALSE)</f>
        <v>Labels</v>
      </c>
      <c r="R242" t="str">
        <f t="shared" si="3"/>
        <v>AZ</v>
      </c>
    </row>
    <row r="243" spans="1:18" x14ac:dyDescent="0.25">
      <c r="A243" t="s">
        <v>2752</v>
      </c>
      <c r="B243" s="35">
        <v>43561</v>
      </c>
      <c r="C243" t="s">
        <v>364</v>
      </c>
      <c r="D243" t="s">
        <v>24</v>
      </c>
      <c r="E243" t="s">
        <v>366</v>
      </c>
      <c r="F243">
        <v>0</v>
      </c>
      <c r="G243">
        <v>693219.45000000007</v>
      </c>
      <c r="H243">
        <v>250738.95</v>
      </c>
      <c r="I243">
        <v>2</v>
      </c>
      <c r="J243" t="s">
        <v>22</v>
      </c>
      <c r="K243" t="str">
        <f>VLOOKUP(C243,Customer!$A$2:$F$793,2,FALSE)</f>
        <v>France</v>
      </c>
      <c r="L243" t="str">
        <f>VLOOKUP($C243,Customer!$A$2:$F$793,3,FALSE)</f>
        <v>Languedoc-Roussillon-Midi-Pyrénées</v>
      </c>
      <c r="M243" t="str">
        <f>VLOOKUP($C243,Customer!$A$2:$F$793,4,FALSE)</f>
        <v>Lattes</v>
      </c>
      <c r="N243" t="str">
        <f>VLOOKUP($C243,Customer!$A$2:$F$793,5,FALSE)</f>
        <v>Central</v>
      </c>
      <c r="O243" t="str">
        <f>VLOOKUP($C243,Customer!$A$2:$F$793,6,FALSE)</f>
        <v>Consumer</v>
      </c>
      <c r="P243" t="str">
        <f>VLOOKUP(E243,Product!$B$2:$C$1811,2,FALSE)</f>
        <v>Office Supplies</v>
      </c>
      <c r="Q243" t="str">
        <f>VLOOKUP(E243,CHOOSE({1,2},Product!$B$2:$B$1811,Product!$A$2:$A$1811),2,FALSE)</f>
        <v>Paper</v>
      </c>
      <c r="R243" t="str">
        <f t="shared" si="3"/>
        <v>AZ</v>
      </c>
    </row>
    <row r="244" spans="1:18" x14ac:dyDescent="0.25">
      <c r="A244" t="s">
        <v>2753</v>
      </c>
      <c r="B244" s="35">
        <v>43561</v>
      </c>
      <c r="C244" t="s">
        <v>367</v>
      </c>
      <c r="D244" t="s">
        <v>24</v>
      </c>
      <c r="E244" t="s">
        <v>368</v>
      </c>
      <c r="F244">
        <v>0</v>
      </c>
      <c r="G244">
        <v>8613620.4000000004</v>
      </c>
      <c r="H244">
        <v>3451347.9</v>
      </c>
      <c r="I244">
        <v>7</v>
      </c>
      <c r="J244" t="s">
        <v>26</v>
      </c>
      <c r="K244" t="str">
        <f>VLOOKUP(C244,Customer!$A$2:$F$793,2,FALSE)</f>
        <v>Switzerland</v>
      </c>
      <c r="L244" t="str">
        <f>VLOOKUP($C244,Customer!$A$2:$F$793,3,FALSE)</f>
        <v>Geneva</v>
      </c>
      <c r="M244" t="str">
        <f>VLOOKUP($C244,Customer!$A$2:$F$793,4,FALSE)</f>
        <v>Geneva</v>
      </c>
      <c r="N244" t="str">
        <f>VLOOKUP($C244,Customer!$A$2:$F$793,5,FALSE)</f>
        <v>Central</v>
      </c>
      <c r="O244" t="str">
        <f>VLOOKUP($C244,Customer!$A$2:$F$793,6,FALSE)</f>
        <v>Consumer</v>
      </c>
      <c r="P244" t="str">
        <f>VLOOKUP(E244,Product!$B$2:$C$1811,2,FALSE)</f>
        <v>Office Supplies</v>
      </c>
      <c r="Q244" t="str">
        <f>VLOOKUP(E244,CHOOSE({1,2},Product!$B$2:$B$1811,Product!$A$2:$A$1811),2,FALSE)</f>
        <v>Appliances</v>
      </c>
      <c r="R244" t="str">
        <f t="shared" si="3"/>
        <v>AZ</v>
      </c>
    </row>
    <row r="245" spans="1:18" x14ac:dyDescent="0.25">
      <c r="A245" t="s">
        <v>2754</v>
      </c>
      <c r="B245" s="35">
        <v>43562</v>
      </c>
      <c r="C245" t="s">
        <v>369</v>
      </c>
      <c r="D245" t="s">
        <v>24</v>
      </c>
      <c r="E245" t="s">
        <v>111</v>
      </c>
      <c r="F245">
        <v>0</v>
      </c>
      <c r="G245">
        <v>781715.55</v>
      </c>
      <c r="H245">
        <v>29498.7</v>
      </c>
      <c r="I245">
        <v>4</v>
      </c>
      <c r="J245" t="s">
        <v>26</v>
      </c>
      <c r="K245" t="str">
        <f>VLOOKUP(C245,Customer!$A$2:$F$793,2,FALSE)</f>
        <v>France</v>
      </c>
      <c r="L245" t="str">
        <f>VLOOKUP($C245,Customer!$A$2:$F$793,3,FALSE)</f>
        <v>Ile-de-France</v>
      </c>
      <c r="M245" t="str">
        <f>VLOOKUP($C245,Customer!$A$2:$F$793,4,FALSE)</f>
        <v>Le Blanc-Mesnil</v>
      </c>
      <c r="N245" t="str">
        <f>VLOOKUP($C245,Customer!$A$2:$F$793,5,FALSE)</f>
        <v>Central</v>
      </c>
      <c r="O245" t="str">
        <f>VLOOKUP($C245,Customer!$A$2:$F$793,6,FALSE)</f>
        <v>Consumer</v>
      </c>
      <c r="P245" t="str">
        <f>VLOOKUP(E245,Product!$B$2:$C$1811,2,FALSE)</f>
        <v>Office Supplies</v>
      </c>
      <c r="Q245" t="str">
        <f>VLOOKUP(E245,CHOOSE({1,2},Product!$B$2:$B$1811,Product!$A$2:$A$1811),2,FALSE)</f>
        <v>Binders</v>
      </c>
      <c r="R245" t="str">
        <f t="shared" si="3"/>
        <v>AZ</v>
      </c>
    </row>
    <row r="246" spans="1:18" x14ac:dyDescent="0.25">
      <c r="A246" t="s">
        <v>2754</v>
      </c>
      <c r="B246" s="35">
        <v>43562</v>
      </c>
      <c r="C246" t="s">
        <v>369</v>
      </c>
      <c r="D246" t="s">
        <v>24</v>
      </c>
      <c r="E246" t="s">
        <v>370</v>
      </c>
      <c r="F246">
        <v>0</v>
      </c>
      <c r="G246">
        <v>1194697.3500000001</v>
      </c>
      <c r="H246">
        <v>280237.65000000002</v>
      </c>
      <c r="I246">
        <v>3</v>
      </c>
      <c r="J246" t="s">
        <v>26</v>
      </c>
      <c r="K246" t="str">
        <f>VLOOKUP(C246,Customer!$A$2:$F$793,2,FALSE)</f>
        <v>France</v>
      </c>
      <c r="L246" t="str">
        <f>VLOOKUP($C246,Customer!$A$2:$F$793,3,FALSE)</f>
        <v>Ile-de-France</v>
      </c>
      <c r="M246" t="str">
        <f>VLOOKUP($C246,Customer!$A$2:$F$793,4,FALSE)</f>
        <v>Le Blanc-Mesnil</v>
      </c>
      <c r="N246" t="str">
        <f>VLOOKUP($C246,Customer!$A$2:$F$793,5,FALSE)</f>
        <v>Central</v>
      </c>
      <c r="O246" t="str">
        <f>VLOOKUP($C246,Customer!$A$2:$F$793,6,FALSE)</f>
        <v>Consumer</v>
      </c>
      <c r="P246" t="str">
        <f>VLOOKUP(E246,Product!$B$2:$C$1811,2,FALSE)</f>
        <v>Office Supplies</v>
      </c>
      <c r="Q246" t="str">
        <f>VLOOKUP(E246,CHOOSE({1,2},Product!$B$2:$B$1811,Product!$A$2:$A$1811),2,FALSE)</f>
        <v>Supplies</v>
      </c>
      <c r="R246" t="str">
        <f t="shared" si="3"/>
        <v>AZ</v>
      </c>
    </row>
    <row r="247" spans="1:18" x14ac:dyDescent="0.25">
      <c r="A247" t="s">
        <v>2755</v>
      </c>
      <c r="B247" s="35">
        <v>43562</v>
      </c>
      <c r="C247" t="s">
        <v>109</v>
      </c>
      <c r="D247" t="s">
        <v>20</v>
      </c>
      <c r="E247" t="s">
        <v>371</v>
      </c>
      <c r="F247">
        <v>0.1</v>
      </c>
      <c r="G247">
        <v>7935150.2999999998</v>
      </c>
      <c r="H247">
        <v>3259606.35</v>
      </c>
      <c r="I247">
        <v>7</v>
      </c>
      <c r="J247" t="s">
        <v>26</v>
      </c>
      <c r="K247" t="str">
        <f>VLOOKUP(C247,Customer!$A$2:$F$793,2,FALSE)</f>
        <v>Germany</v>
      </c>
      <c r="L247" t="str">
        <f>VLOOKUP($C247,Customer!$A$2:$F$793,3,FALSE)</f>
        <v>North Rhine-Westphalia</v>
      </c>
      <c r="M247" t="str">
        <f>VLOOKUP($C247,Customer!$A$2:$F$793,4,FALSE)</f>
        <v>Menden</v>
      </c>
      <c r="N247" t="str">
        <f>VLOOKUP($C247,Customer!$A$2:$F$793,5,FALSE)</f>
        <v>Central</v>
      </c>
      <c r="O247" t="str">
        <f>VLOOKUP($C247,Customer!$A$2:$F$793,6,FALSE)</f>
        <v>Corporate</v>
      </c>
      <c r="P247" t="str">
        <f>VLOOKUP(E247,Product!$B$2:$C$1811,2,FALSE)</f>
        <v>Office Supplies</v>
      </c>
      <c r="Q247" t="str">
        <f>VLOOKUP(E247,CHOOSE({1,2},Product!$B$2:$B$1811,Product!$A$2:$A$1811),2,FALSE)</f>
        <v>Appliances</v>
      </c>
      <c r="R247" t="str">
        <f t="shared" si="3"/>
        <v>AZ</v>
      </c>
    </row>
    <row r="248" spans="1:18" x14ac:dyDescent="0.25">
      <c r="A248" t="s">
        <v>2755</v>
      </c>
      <c r="B248" s="35">
        <v>43562</v>
      </c>
      <c r="C248" t="s">
        <v>109</v>
      </c>
      <c r="D248" t="s">
        <v>20</v>
      </c>
      <c r="E248" t="s">
        <v>372</v>
      </c>
      <c r="F248">
        <v>0</v>
      </c>
      <c r="G248">
        <v>1755172.6500000001</v>
      </c>
      <c r="H248">
        <v>560475.30000000005</v>
      </c>
      <c r="I248">
        <v>9</v>
      </c>
      <c r="J248" t="s">
        <v>22</v>
      </c>
      <c r="K248" t="str">
        <f>VLOOKUP(C248,Customer!$A$2:$F$793,2,FALSE)</f>
        <v>Germany</v>
      </c>
      <c r="L248" t="str">
        <f>VLOOKUP($C248,Customer!$A$2:$F$793,3,FALSE)</f>
        <v>North Rhine-Westphalia</v>
      </c>
      <c r="M248" t="str">
        <f>VLOOKUP($C248,Customer!$A$2:$F$793,4,FALSE)</f>
        <v>Menden</v>
      </c>
      <c r="N248" t="str">
        <f>VLOOKUP($C248,Customer!$A$2:$F$793,5,FALSE)</f>
        <v>Central</v>
      </c>
      <c r="O248" t="str">
        <f>VLOOKUP($C248,Customer!$A$2:$F$793,6,FALSE)</f>
        <v>Corporate</v>
      </c>
      <c r="P248" t="str">
        <f>VLOOKUP(E248,Product!$B$2:$C$1811,2,FALSE)</f>
        <v>Office Supplies</v>
      </c>
      <c r="Q248" t="str">
        <f>VLOOKUP(E248,CHOOSE({1,2},Product!$B$2:$B$1811,Product!$A$2:$A$1811),2,FALSE)</f>
        <v>Art</v>
      </c>
      <c r="R248" t="str">
        <f t="shared" si="3"/>
        <v>AZ</v>
      </c>
    </row>
    <row r="249" spans="1:18" x14ac:dyDescent="0.25">
      <c r="A249" t="s">
        <v>2755</v>
      </c>
      <c r="B249" s="35">
        <v>43562</v>
      </c>
      <c r="C249" t="s">
        <v>109</v>
      </c>
      <c r="D249" t="s">
        <v>20</v>
      </c>
      <c r="E249" t="s">
        <v>373</v>
      </c>
      <c r="F249">
        <v>0</v>
      </c>
      <c r="G249">
        <v>707968.8</v>
      </c>
      <c r="H249">
        <v>88496.1</v>
      </c>
      <c r="I249">
        <v>2</v>
      </c>
      <c r="J249" t="s">
        <v>22</v>
      </c>
      <c r="K249" t="str">
        <f>VLOOKUP(C249,Customer!$A$2:$F$793,2,FALSE)</f>
        <v>Germany</v>
      </c>
      <c r="L249" t="str">
        <f>VLOOKUP($C249,Customer!$A$2:$F$793,3,FALSE)</f>
        <v>North Rhine-Westphalia</v>
      </c>
      <c r="M249" t="str">
        <f>VLOOKUP($C249,Customer!$A$2:$F$793,4,FALSE)</f>
        <v>Menden</v>
      </c>
      <c r="N249" t="str">
        <f>VLOOKUP($C249,Customer!$A$2:$F$793,5,FALSE)</f>
        <v>Central</v>
      </c>
      <c r="O249" t="str">
        <f>VLOOKUP($C249,Customer!$A$2:$F$793,6,FALSE)</f>
        <v>Corporate</v>
      </c>
      <c r="P249" t="str">
        <f>VLOOKUP(E249,Product!$B$2:$C$1811,2,FALSE)</f>
        <v>Office Supplies</v>
      </c>
      <c r="Q249" t="str">
        <f>VLOOKUP(E249,CHOOSE({1,2},Product!$B$2:$B$1811,Product!$A$2:$A$1811),2,FALSE)</f>
        <v>Envelopes</v>
      </c>
      <c r="R249" t="str">
        <f t="shared" si="3"/>
        <v>AZ</v>
      </c>
    </row>
    <row r="250" spans="1:18" x14ac:dyDescent="0.25">
      <c r="A250" t="s">
        <v>2755</v>
      </c>
      <c r="B250" s="35">
        <v>43562</v>
      </c>
      <c r="C250" t="s">
        <v>109</v>
      </c>
      <c r="D250" t="s">
        <v>20</v>
      </c>
      <c r="E250" t="s">
        <v>374</v>
      </c>
      <c r="F250">
        <v>0.1</v>
      </c>
      <c r="G250">
        <v>6091481.5499999998</v>
      </c>
      <c r="H250">
        <v>2713880.4</v>
      </c>
      <c r="I250">
        <v>8</v>
      </c>
      <c r="J250" t="s">
        <v>22</v>
      </c>
      <c r="K250" t="str">
        <f>VLOOKUP(C250,Customer!$A$2:$F$793,2,FALSE)</f>
        <v>Germany</v>
      </c>
      <c r="L250" t="str">
        <f>VLOOKUP($C250,Customer!$A$2:$F$793,3,FALSE)</f>
        <v>North Rhine-Westphalia</v>
      </c>
      <c r="M250" t="str">
        <f>VLOOKUP($C250,Customer!$A$2:$F$793,4,FALSE)</f>
        <v>Menden</v>
      </c>
      <c r="N250" t="str">
        <f>VLOOKUP($C250,Customer!$A$2:$F$793,5,FALSE)</f>
        <v>Central</v>
      </c>
      <c r="O250" t="str">
        <f>VLOOKUP($C250,Customer!$A$2:$F$793,6,FALSE)</f>
        <v>Corporate</v>
      </c>
      <c r="P250" t="str">
        <f>VLOOKUP(E250,Product!$B$2:$C$1811,2,FALSE)</f>
        <v>Office Supplies</v>
      </c>
      <c r="Q250" t="str">
        <f>VLOOKUP(E250,CHOOSE({1,2},Product!$B$2:$B$1811,Product!$A$2:$A$1811),2,FALSE)</f>
        <v>Storage</v>
      </c>
      <c r="R250" t="str">
        <f t="shared" si="3"/>
        <v>AZ</v>
      </c>
    </row>
    <row r="251" spans="1:18" x14ac:dyDescent="0.25">
      <c r="A251" t="s">
        <v>2755</v>
      </c>
      <c r="B251" s="35">
        <v>43562</v>
      </c>
      <c r="C251" t="s">
        <v>109</v>
      </c>
      <c r="D251" t="s">
        <v>20</v>
      </c>
      <c r="E251" t="s">
        <v>375</v>
      </c>
      <c r="F251">
        <v>0.1</v>
      </c>
      <c r="G251">
        <v>1179948</v>
      </c>
      <c r="H251">
        <v>14749.35</v>
      </c>
      <c r="I251">
        <v>3</v>
      </c>
      <c r="J251" t="s">
        <v>26</v>
      </c>
      <c r="K251" t="str">
        <f>VLOOKUP(C251,Customer!$A$2:$F$793,2,FALSE)</f>
        <v>Germany</v>
      </c>
      <c r="L251" t="str">
        <f>VLOOKUP($C251,Customer!$A$2:$F$793,3,FALSE)</f>
        <v>North Rhine-Westphalia</v>
      </c>
      <c r="M251" t="str">
        <f>VLOOKUP($C251,Customer!$A$2:$F$793,4,FALSE)</f>
        <v>Menden</v>
      </c>
      <c r="N251" t="str">
        <f>VLOOKUP($C251,Customer!$A$2:$F$793,5,FALSE)</f>
        <v>Central</v>
      </c>
      <c r="O251" t="str">
        <f>VLOOKUP($C251,Customer!$A$2:$F$793,6,FALSE)</f>
        <v>Corporate</v>
      </c>
      <c r="P251" t="str">
        <f>VLOOKUP(E251,Product!$B$2:$C$1811,2,FALSE)</f>
        <v>Office Supplies</v>
      </c>
      <c r="Q251" t="str">
        <f>VLOOKUP(E251,CHOOSE({1,2},Product!$B$2:$B$1811,Product!$A$2:$A$1811),2,FALSE)</f>
        <v>Storage</v>
      </c>
      <c r="R251" t="str">
        <f t="shared" si="3"/>
        <v>AZ</v>
      </c>
    </row>
    <row r="252" spans="1:18" x14ac:dyDescent="0.25">
      <c r="A252" t="s">
        <v>2756</v>
      </c>
      <c r="B252" s="35">
        <v>43564</v>
      </c>
      <c r="C252" t="s">
        <v>376</v>
      </c>
      <c r="D252" t="s">
        <v>20</v>
      </c>
      <c r="E252" t="s">
        <v>53</v>
      </c>
      <c r="F252">
        <v>0.5</v>
      </c>
      <c r="G252">
        <v>3023616.75</v>
      </c>
      <c r="H252">
        <v>-1873167.45</v>
      </c>
      <c r="I252">
        <v>8</v>
      </c>
      <c r="J252" t="s">
        <v>26</v>
      </c>
      <c r="K252" t="str">
        <f>VLOOKUP(C252,Customer!$A$2:$F$793,2,FALSE)</f>
        <v>Portugal</v>
      </c>
      <c r="L252" t="str">
        <f>VLOOKUP($C252,Customer!$A$2:$F$793,3,FALSE)</f>
        <v>Coimbra</v>
      </c>
      <c r="M252" t="str">
        <f>VLOOKUP($C252,Customer!$A$2:$F$793,4,FALSE)</f>
        <v>Coimbra</v>
      </c>
      <c r="N252" t="str">
        <f>VLOOKUP($C252,Customer!$A$2:$F$793,5,FALSE)</f>
        <v>South</v>
      </c>
      <c r="O252" t="str">
        <f>VLOOKUP($C252,Customer!$A$2:$F$793,6,FALSE)</f>
        <v>Corporate</v>
      </c>
      <c r="P252" t="str">
        <f>VLOOKUP(E252,Product!$B$2:$C$1811,2,FALSE)</f>
        <v>Office Supplies</v>
      </c>
      <c r="Q252" t="str">
        <f>VLOOKUP(E252,CHOOSE({1,2},Product!$B$2:$B$1811,Product!$A$2:$A$1811),2,FALSE)</f>
        <v>Art</v>
      </c>
      <c r="R252" t="str">
        <f t="shared" si="3"/>
        <v>BN</v>
      </c>
    </row>
    <row r="253" spans="1:18" x14ac:dyDescent="0.25">
      <c r="A253" t="s">
        <v>2756</v>
      </c>
      <c r="B253" s="35">
        <v>43564</v>
      </c>
      <c r="C253" t="s">
        <v>376</v>
      </c>
      <c r="D253" t="s">
        <v>20</v>
      </c>
      <c r="E253" t="s">
        <v>377</v>
      </c>
      <c r="F253">
        <v>0.5</v>
      </c>
      <c r="G253">
        <v>250738.95</v>
      </c>
      <c r="H253">
        <v>-73746.75</v>
      </c>
      <c r="I253">
        <v>2</v>
      </c>
      <c r="J253" t="s">
        <v>22</v>
      </c>
      <c r="K253" t="str">
        <f>VLOOKUP(C253,Customer!$A$2:$F$793,2,FALSE)</f>
        <v>Portugal</v>
      </c>
      <c r="L253" t="str">
        <f>VLOOKUP($C253,Customer!$A$2:$F$793,3,FALSE)</f>
        <v>Coimbra</v>
      </c>
      <c r="M253" t="str">
        <f>VLOOKUP($C253,Customer!$A$2:$F$793,4,FALSE)</f>
        <v>Coimbra</v>
      </c>
      <c r="N253" t="str">
        <f>VLOOKUP($C253,Customer!$A$2:$F$793,5,FALSE)</f>
        <v>South</v>
      </c>
      <c r="O253" t="str">
        <f>VLOOKUP($C253,Customer!$A$2:$F$793,6,FALSE)</f>
        <v>Corporate</v>
      </c>
      <c r="P253" t="str">
        <f>VLOOKUP(E253,Product!$B$2:$C$1811,2,FALSE)</f>
        <v>Office Supplies</v>
      </c>
      <c r="Q253" t="str">
        <f>VLOOKUP(E253,CHOOSE({1,2},Product!$B$2:$B$1811,Product!$A$2:$A$1811),2,FALSE)</f>
        <v>Envelopes</v>
      </c>
      <c r="R253" t="str">
        <f t="shared" si="3"/>
        <v>BN</v>
      </c>
    </row>
    <row r="254" spans="1:18" x14ac:dyDescent="0.25">
      <c r="A254" t="s">
        <v>2757</v>
      </c>
      <c r="B254" s="35">
        <v>43566</v>
      </c>
      <c r="C254" t="s">
        <v>378</v>
      </c>
      <c r="D254" t="s">
        <v>20</v>
      </c>
      <c r="E254" t="s">
        <v>215</v>
      </c>
      <c r="F254">
        <v>0</v>
      </c>
      <c r="G254">
        <v>3790582.95</v>
      </c>
      <c r="H254">
        <v>1091451.9000000001</v>
      </c>
      <c r="I254">
        <v>5</v>
      </c>
      <c r="J254" t="s">
        <v>22</v>
      </c>
      <c r="K254" t="str">
        <f>VLOOKUP(C254,Customer!$A$2:$F$793,2,FALSE)</f>
        <v>Germany</v>
      </c>
      <c r="L254" t="str">
        <f>VLOOKUP($C254,Customer!$A$2:$F$793,3,FALSE)</f>
        <v>North Rhine-Westphalia</v>
      </c>
      <c r="M254" t="str">
        <f>VLOOKUP($C254,Customer!$A$2:$F$793,4,FALSE)</f>
        <v>Bonn</v>
      </c>
      <c r="N254" t="str">
        <f>VLOOKUP($C254,Customer!$A$2:$F$793,5,FALSE)</f>
        <v>Central</v>
      </c>
      <c r="O254" t="str">
        <f>VLOOKUP($C254,Customer!$A$2:$F$793,6,FALSE)</f>
        <v>Consumer</v>
      </c>
      <c r="P254" t="str">
        <f>VLOOKUP(E254,Product!$B$2:$C$1811,2,FALSE)</f>
        <v>Furniture</v>
      </c>
      <c r="Q254" t="str">
        <f>VLOOKUP(E254,CHOOSE({1,2},Product!$B$2:$B$1811,Product!$A$2:$A$1811),2,FALSE)</f>
        <v>Furnishings</v>
      </c>
      <c r="R254" t="str">
        <f t="shared" si="3"/>
        <v>AZ</v>
      </c>
    </row>
    <row r="255" spans="1:18" x14ac:dyDescent="0.25">
      <c r="A255" t="s">
        <v>2757</v>
      </c>
      <c r="B255" s="35">
        <v>43566</v>
      </c>
      <c r="C255" t="s">
        <v>378</v>
      </c>
      <c r="D255" t="s">
        <v>20</v>
      </c>
      <c r="E255" t="s">
        <v>379</v>
      </c>
      <c r="F255">
        <v>0</v>
      </c>
      <c r="G255">
        <v>648971.4</v>
      </c>
      <c r="H255">
        <v>117994.8</v>
      </c>
      <c r="I255">
        <v>2</v>
      </c>
      <c r="J255" t="s">
        <v>22</v>
      </c>
      <c r="K255" t="str">
        <f>VLOOKUP(C255,Customer!$A$2:$F$793,2,FALSE)</f>
        <v>Germany</v>
      </c>
      <c r="L255" t="str">
        <f>VLOOKUP($C255,Customer!$A$2:$F$793,3,FALSE)</f>
        <v>North Rhine-Westphalia</v>
      </c>
      <c r="M255" t="str">
        <f>VLOOKUP($C255,Customer!$A$2:$F$793,4,FALSE)</f>
        <v>Bonn</v>
      </c>
      <c r="N255" t="str">
        <f>VLOOKUP($C255,Customer!$A$2:$F$793,5,FALSE)</f>
        <v>Central</v>
      </c>
      <c r="O255" t="str">
        <f>VLOOKUP($C255,Customer!$A$2:$F$793,6,FALSE)</f>
        <v>Consumer</v>
      </c>
      <c r="P255" t="str">
        <f>VLOOKUP(E255,Product!$B$2:$C$1811,2,FALSE)</f>
        <v>Office Supplies</v>
      </c>
      <c r="Q255" t="str">
        <f>VLOOKUP(E255,CHOOSE({1,2},Product!$B$2:$B$1811,Product!$A$2:$A$1811),2,FALSE)</f>
        <v>Art</v>
      </c>
      <c r="R255" t="str">
        <f t="shared" si="3"/>
        <v>AZ</v>
      </c>
    </row>
    <row r="256" spans="1:18" x14ac:dyDescent="0.25">
      <c r="A256" t="s">
        <v>2757</v>
      </c>
      <c r="B256" s="35">
        <v>43566</v>
      </c>
      <c r="C256" t="s">
        <v>378</v>
      </c>
      <c r="D256" t="s">
        <v>20</v>
      </c>
      <c r="E256" t="s">
        <v>380</v>
      </c>
      <c r="F256">
        <v>0</v>
      </c>
      <c r="G256">
        <v>943958.4</v>
      </c>
      <c r="H256">
        <v>368733.75</v>
      </c>
      <c r="I256">
        <v>9</v>
      </c>
      <c r="J256" t="s">
        <v>22</v>
      </c>
      <c r="K256" t="str">
        <f>VLOOKUP(C256,Customer!$A$2:$F$793,2,FALSE)</f>
        <v>Germany</v>
      </c>
      <c r="L256" t="str">
        <f>VLOOKUP($C256,Customer!$A$2:$F$793,3,FALSE)</f>
        <v>North Rhine-Westphalia</v>
      </c>
      <c r="M256" t="str">
        <f>VLOOKUP($C256,Customer!$A$2:$F$793,4,FALSE)</f>
        <v>Bonn</v>
      </c>
      <c r="N256" t="str">
        <f>VLOOKUP($C256,Customer!$A$2:$F$793,5,FALSE)</f>
        <v>Central</v>
      </c>
      <c r="O256" t="str">
        <f>VLOOKUP($C256,Customer!$A$2:$F$793,6,FALSE)</f>
        <v>Consumer</v>
      </c>
      <c r="P256" t="str">
        <f>VLOOKUP(E256,Product!$B$2:$C$1811,2,FALSE)</f>
        <v>Office Supplies</v>
      </c>
      <c r="Q256" t="str">
        <f>VLOOKUP(E256,CHOOSE({1,2},Product!$B$2:$B$1811,Product!$A$2:$A$1811),2,FALSE)</f>
        <v>Labels</v>
      </c>
      <c r="R256" t="str">
        <f t="shared" si="3"/>
        <v>AZ</v>
      </c>
    </row>
    <row r="257" spans="1:18" x14ac:dyDescent="0.25">
      <c r="A257" t="s">
        <v>2757</v>
      </c>
      <c r="B257" s="35">
        <v>43566</v>
      </c>
      <c r="C257" t="s">
        <v>378</v>
      </c>
      <c r="D257" t="s">
        <v>20</v>
      </c>
      <c r="E257" t="s">
        <v>381</v>
      </c>
      <c r="F257">
        <v>0</v>
      </c>
      <c r="G257">
        <v>11578239.75</v>
      </c>
      <c r="H257">
        <v>1268444.1000000001</v>
      </c>
      <c r="I257">
        <v>3</v>
      </c>
      <c r="J257" t="s">
        <v>22</v>
      </c>
      <c r="K257" t="str">
        <f>VLOOKUP(C257,Customer!$A$2:$F$793,2,FALSE)</f>
        <v>Germany</v>
      </c>
      <c r="L257" t="str">
        <f>VLOOKUP($C257,Customer!$A$2:$F$793,3,FALSE)</f>
        <v>North Rhine-Westphalia</v>
      </c>
      <c r="M257" t="str">
        <f>VLOOKUP($C257,Customer!$A$2:$F$793,4,FALSE)</f>
        <v>Bonn</v>
      </c>
      <c r="N257" t="str">
        <f>VLOOKUP($C257,Customer!$A$2:$F$793,5,FALSE)</f>
        <v>Central</v>
      </c>
      <c r="O257" t="str">
        <f>VLOOKUP($C257,Customer!$A$2:$F$793,6,FALSE)</f>
        <v>Consumer</v>
      </c>
      <c r="P257" t="str">
        <f>VLOOKUP(E257,Product!$B$2:$C$1811,2,FALSE)</f>
        <v>Technology</v>
      </c>
      <c r="Q257" t="str">
        <f>VLOOKUP(E257,CHOOSE({1,2},Product!$B$2:$B$1811,Product!$A$2:$A$1811),2,FALSE)</f>
        <v>Copiers</v>
      </c>
      <c r="R257" t="str">
        <f t="shared" si="3"/>
        <v>AZ</v>
      </c>
    </row>
    <row r="258" spans="1:18" x14ac:dyDescent="0.25">
      <c r="A258" t="s">
        <v>2757</v>
      </c>
      <c r="B258" s="35">
        <v>43566</v>
      </c>
      <c r="C258" t="s">
        <v>378</v>
      </c>
      <c r="D258" t="s">
        <v>20</v>
      </c>
      <c r="E258" t="s">
        <v>382</v>
      </c>
      <c r="F258">
        <v>0</v>
      </c>
      <c r="G258">
        <v>4513301.1000000006</v>
      </c>
      <c r="H258">
        <v>132744.15</v>
      </c>
      <c r="I258">
        <v>2</v>
      </c>
      <c r="J258" t="s">
        <v>26</v>
      </c>
      <c r="K258" t="str">
        <f>VLOOKUP(C258,Customer!$A$2:$F$793,2,FALSE)</f>
        <v>Germany</v>
      </c>
      <c r="L258" t="str">
        <f>VLOOKUP($C258,Customer!$A$2:$F$793,3,FALSE)</f>
        <v>North Rhine-Westphalia</v>
      </c>
      <c r="M258" t="str">
        <f>VLOOKUP($C258,Customer!$A$2:$F$793,4,FALSE)</f>
        <v>Bonn</v>
      </c>
      <c r="N258" t="str">
        <f>VLOOKUP($C258,Customer!$A$2:$F$793,5,FALSE)</f>
        <v>Central</v>
      </c>
      <c r="O258" t="str">
        <f>VLOOKUP($C258,Customer!$A$2:$F$793,6,FALSE)</f>
        <v>Consumer</v>
      </c>
      <c r="P258" t="str">
        <f>VLOOKUP(E258,Product!$B$2:$C$1811,2,FALSE)</f>
        <v>Technology</v>
      </c>
      <c r="Q258" t="str">
        <f>VLOOKUP(E258,CHOOSE({1,2},Product!$B$2:$B$1811,Product!$A$2:$A$1811),2,FALSE)</f>
        <v>Phones</v>
      </c>
      <c r="R258" t="str">
        <f t="shared" si="3"/>
        <v>AZ</v>
      </c>
    </row>
    <row r="259" spans="1:18" x14ac:dyDescent="0.25">
      <c r="A259" t="s">
        <v>2758</v>
      </c>
      <c r="B259" s="35">
        <v>43566</v>
      </c>
      <c r="C259" t="s">
        <v>383</v>
      </c>
      <c r="D259" t="s">
        <v>24</v>
      </c>
      <c r="E259" t="s">
        <v>384</v>
      </c>
      <c r="F259">
        <v>0</v>
      </c>
      <c r="G259">
        <v>4336308.9000000004</v>
      </c>
      <c r="H259">
        <v>1607679.1500000001</v>
      </c>
      <c r="I259">
        <v>7</v>
      </c>
      <c r="J259" t="s">
        <v>26</v>
      </c>
      <c r="K259" t="str">
        <f>VLOOKUP(C259,Customer!$A$2:$F$793,2,FALSE)</f>
        <v>France</v>
      </c>
      <c r="L259" t="str">
        <f>VLOOKUP($C259,Customer!$A$2:$F$793,3,FALSE)</f>
        <v>Provence-Alpes-Côte d'Azur</v>
      </c>
      <c r="M259" t="str">
        <f>VLOOKUP($C259,Customer!$A$2:$F$793,4,FALSE)</f>
        <v>Marseille</v>
      </c>
      <c r="N259" t="str">
        <f>VLOOKUP($C259,Customer!$A$2:$F$793,5,FALSE)</f>
        <v>Central</v>
      </c>
      <c r="O259" t="str">
        <f>VLOOKUP($C259,Customer!$A$2:$F$793,6,FALSE)</f>
        <v>Consumer</v>
      </c>
      <c r="P259" t="str">
        <f>VLOOKUP(E259,Product!$B$2:$C$1811,2,FALSE)</f>
        <v>Technology</v>
      </c>
      <c r="Q259" t="str">
        <f>VLOOKUP(E259,CHOOSE({1,2},Product!$B$2:$B$1811,Product!$A$2:$A$1811),2,FALSE)</f>
        <v>Accessories</v>
      </c>
      <c r="R259" t="str">
        <f t="shared" ref="R259:R322" si="4">LEFT(A259,2)</f>
        <v>AZ</v>
      </c>
    </row>
    <row r="260" spans="1:18" x14ac:dyDescent="0.25">
      <c r="A260" t="s">
        <v>2759</v>
      </c>
      <c r="B260" s="35">
        <v>43567</v>
      </c>
      <c r="C260" t="s">
        <v>385</v>
      </c>
      <c r="D260" t="s">
        <v>20</v>
      </c>
      <c r="E260" t="s">
        <v>386</v>
      </c>
      <c r="F260">
        <v>0.2</v>
      </c>
      <c r="G260">
        <v>973457.1</v>
      </c>
      <c r="H260">
        <v>280237.65000000002</v>
      </c>
      <c r="I260">
        <v>1</v>
      </c>
      <c r="J260" t="s">
        <v>22</v>
      </c>
      <c r="K260" t="str">
        <f>VLOOKUP(C260,Customer!$A$2:$F$793,2,FALSE)</f>
        <v>Spain</v>
      </c>
      <c r="L260" t="str">
        <f>VLOOKUP($C260,Customer!$A$2:$F$793,3,FALSE)</f>
        <v>Castile and León</v>
      </c>
      <c r="M260" t="str">
        <f>VLOOKUP($C260,Customer!$A$2:$F$793,4,FALSE)</f>
        <v>Ponferrada</v>
      </c>
      <c r="N260" t="str">
        <f>VLOOKUP($C260,Customer!$A$2:$F$793,5,FALSE)</f>
        <v>South</v>
      </c>
      <c r="O260" t="str">
        <f>VLOOKUP($C260,Customer!$A$2:$F$793,6,FALSE)</f>
        <v>Home Office</v>
      </c>
      <c r="P260" t="str">
        <f>VLOOKUP(E260,Product!$B$2:$C$1811,2,FALSE)</f>
        <v>Furniture</v>
      </c>
      <c r="Q260" t="str">
        <f>VLOOKUP(E260,CHOOSE({1,2},Product!$B$2:$B$1811,Product!$A$2:$A$1811),2,FALSE)</f>
        <v>Chairs</v>
      </c>
      <c r="R260" t="str">
        <f t="shared" si="4"/>
        <v>AZ</v>
      </c>
    </row>
    <row r="261" spans="1:18" x14ac:dyDescent="0.25">
      <c r="A261" t="s">
        <v>2759</v>
      </c>
      <c r="B261" s="35">
        <v>43567</v>
      </c>
      <c r="C261" t="s">
        <v>385</v>
      </c>
      <c r="D261" t="s">
        <v>20</v>
      </c>
      <c r="E261" t="s">
        <v>387</v>
      </c>
      <c r="F261">
        <v>0</v>
      </c>
      <c r="G261">
        <v>796464.9</v>
      </c>
      <c r="H261">
        <v>58997.4</v>
      </c>
      <c r="I261">
        <v>3</v>
      </c>
      <c r="J261" t="s">
        <v>26</v>
      </c>
      <c r="K261" t="str">
        <f>VLOOKUP(C261,Customer!$A$2:$F$793,2,FALSE)</f>
        <v>Spain</v>
      </c>
      <c r="L261" t="str">
        <f>VLOOKUP($C261,Customer!$A$2:$F$793,3,FALSE)</f>
        <v>Castile and León</v>
      </c>
      <c r="M261" t="str">
        <f>VLOOKUP($C261,Customer!$A$2:$F$793,4,FALSE)</f>
        <v>Ponferrada</v>
      </c>
      <c r="N261" t="str">
        <f>VLOOKUP($C261,Customer!$A$2:$F$793,5,FALSE)</f>
        <v>South</v>
      </c>
      <c r="O261" t="str">
        <f>VLOOKUP($C261,Customer!$A$2:$F$793,6,FALSE)</f>
        <v>Home Office</v>
      </c>
      <c r="P261" t="str">
        <f>VLOOKUP(E261,Product!$B$2:$C$1811,2,FALSE)</f>
        <v>Office Supplies</v>
      </c>
      <c r="Q261" t="str">
        <f>VLOOKUP(E261,CHOOSE({1,2},Product!$B$2:$B$1811,Product!$A$2:$A$1811),2,FALSE)</f>
        <v>Art</v>
      </c>
      <c r="R261" t="str">
        <f t="shared" si="4"/>
        <v>AZ</v>
      </c>
    </row>
    <row r="262" spans="1:18" x14ac:dyDescent="0.25">
      <c r="A262" t="s">
        <v>2759</v>
      </c>
      <c r="B262" s="35">
        <v>43567</v>
      </c>
      <c r="C262" t="s">
        <v>385</v>
      </c>
      <c r="D262" t="s">
        <v>20</v>
      </c>
      <c r="E262" t="s">
        <v>388</v>
      </c>
      <c r="F262">
        <v>0</v>
      </c>
      <c r="G262">
        <v>1430686.95</v>
      </c>
      <c r="H262">
        <v>575224.65</v>
      </c>
      <c r="I262">
        <v>4</v>
      </c>
      <c r="J262" t="s">
        <v>26</v>
      </c>
      <c r="K262" t="str">
        <f>VLOOKUP(C262,Customer!$A$2:$F$793,2,FALSE)</f>
        <v>Spain</v>
      </c>
      <c r="L262" t="str">
        <f>VLOOKUP($C262,Customer!$A$2:$F$793,3,FALSE)</f>
        <v>Castile and León</v>
      </c>
      <c r="M262" t="str">
        <f>VLOOKUP($C262,Customer!$A$2:$F$793,4,FALSE)</f>
        <v>Ponferrada</v>
      </c>
      <c r="N262" t="str">
        <f>VLOOKUP($C262,Customer!$A$2:$F$793,5,FALSE)</f>
        <v>South</v>
      </c>
      <c r="O262" t="str">
        <f>VLOOKUP($C262,Customer!$A$2:$F$793,6,FALSE)</f>
        <v>Home Office</v>
      </c>
      <c r="P262" t="str">
        <f>VLOOKUP(E262,Product!$B$2:$C$1811,2,FALSE)</f>
        <v>Office Supplies</v>
      </c>
      <c r="Q262" t="str">
        <f>VLOOKUP(E262,CHOOSE({1,2},Product!$B$2:$B$1811,Product!$A$2:$A$1811),2,FALSE)</f>
        <v>Art</v>
      </c>
      <c r="R262" t="str">
        <f t="shared" si="4"/>
        <v>AZ</v>
      </c>
    </row>
    <row r="263" spans="1:18" x14ac:dyDescent="0.25">
      <c r="A263" t="s">
        <v>2759</v>
      </c>
      <c r="B263" s="35">
        <v>43567</v>
      </c>
      <c r="C263" t="s">
        <v>385</v>
      </c>
      <c r="D263" t="s">
        <v>20</v>
      </c>
      <c r="E263" t="s">
        <v>184</v>
      </c>
      <c r="F263">
        <v>0</v>
      </c>
      <c r="G263">
        <v>309736.35000000003</v>
      </c>
      <c r="H263">
        <v>73746.75</v>
      </c>
      <c r="I263">
        <v>2</v>
      </c>
      <c r="J263" t="s">
        <v>26</v>
      </c>
      <c r="K263" t="str">
        <f>VLOOKUP(C263,Customer!$A$2:$F$793,2,FALSE)</f>
        <v>Spain</v>
      </c>
      <c r="L263" t="str">
        <f>VLOOKUP($C263,Customer!$A$2:$F$793,3,FALSE)</f>
        <v>Castile and León</v>
      </c>
      <c r="M263" t="str">
        <f>VLOOKUP($C263,Customer!$A$2:$F$793,4,FALSE)</f>
        <v>Ponferrada</v>
      </c>
      <c r="N263" t="str">
        <f>VLOOKUP($C263,Customer!$A$2:$F$793,5,FALSE)</f>
        <v>South</v>
      </c>
      <c r="O263" t="str">
        <f>VLOOKUP($C263,Customer!$A$2:$F$793,6,FALSE)</f>
        <v>Home Office</v>
      </c>
      <c r="P263" t="str">
        <f>VLOOKUP(E263,Product!$B$2:$C$1811,2,FALSE)</f>
        <v>Office Supplies</v>
      </c>
      <c r="Q263" t="str">
        <f>VLOOKUP(E263,CHOOSE({1,2},Product!$B$2:$B$1811,Product!$A$2:$A$1811),2,FALSE)</f>
        <v>Binders</v>
      </c>
      <c r="R263" t="str">
        <f t="shared" si="4"/>
        <v>AZ</v>
      </c>
    </row>
    <row r="264" spans="1:18" x14ac:dyDescent="0.25">
      <c r="A264" t="s">
        <v>2759</v>
      </c>
      <c r="B264" s="35">
        <v>43567</v>
      </c>
      <c r="C264" t="s">
        <v>385</v>
      </c>
      <c r="D264" t="s">
        <v>20</v>
      </c>
      <c r="E264" t="s">
        <v>389</v>
      </c>
      <c r="F264">
        <v>0</v>
      </c>
      <c r="G264">
        <v>353984.4</v>
      </c>
      <c r="H264">
        <v>14749.35</v>
      </c>
      <c r="I264">
        <v>2</v>
      </c>
      <c r="J264" t="s">
        <v>22</v>
      </c>
      <c r="K264" t="str">
        <f>VLOOKUP(C264,Customer!$A$2:$F$793,2,FALSE)</f>
        <v>Spain</v>
      </c>
      <c r="L264" t="str">
        <f>VLOOKUP($C264,Customer!$A$2:$F$793,3,FALSE)</f>
        <v>Castile and León</v>
      </c>
      <c r="M264" t="str">
        <f>VLOOKUP($C264,Customer!$A$2:$F$793,4,FALSE)</f>
        <v>Ponferrada</v>
      </c>
      <c r="N264" t="str">
        <f>VLOOKUP($C264,Customer!$A$2:$F$793,5,FALSE)</f>
        <v>South</v>
      </c>
      <c r="O264" t="str">
        <f>VLOOKUP($C264,Customer!$A$2:$F$793,6,FALSE)</f>
        <v>Home Office</v>
      </c>
      <c r="P264" t="str">
        <f>VLOOKUP(E264,Product!$B$2:$C$1811,2,FALSE)</f>
        <v>Office Supplies</v>
      </c>
      <c r="Q264" t="str">
        <f>VLOOKUP(E264,CHOOSE({1,2},Product!$B$2:$B$1811,Product!$A$2:$A$1811),2,FALSE)</f>
        <v>Binders</v>
      </c>
      <c r="R264" t="str">
        <f t="shared" si="4"/>
        <v>AZ</v>
      </c>
    </row>
    <row r="265" spans="1:18" x14ac:dyDescent="0.25">
      <c r="A265" t="s">
        <v>2760</v>
      </c>
      <c r="B265" s="35">
        <v>43567</v>
      </c>
      <c r="C265" t="s">
        <v>390</v>
      </c>
      <c r="D265" t="s">
        <v>33</v>
      </c>
      <c r="E265" t="s">
        <v>391</v>
      </c>
      <c r="F265">
        <v>0.5</v>
      </c>
      <c r="G265">
        <v>1076702.55</v>
      </c>
      <c r="H265">
        <v>-176992.2</v>
      </c>
      <c r="I265">
        <v>2</v>
      </c>
      <c r="J265" t="s">
        <v>26</v>
      </c>
      <c r="K265" t="str">
        <f>VLOOKUP(C265,Customer!$A$2:$F$793,2,FALSE)</f>
        <v>Sweden</v>
      </c>
      <c r="L265" t="str">
        <f>VLOOKUP($C265,Customer!$A$2:$F$793,3,FALSE)</f>
        <v>Stockholm</v>
      </c>
      <c r="M265" t="str">
        <f>VLOOKUP($C265,Customer!$A$2:$F$793,4,FALSE)</f>
        <v>Nacka</v>
      </c>
      <c r="N265" t="str">
        <f>VLOOKUP($C265,Customer!$A$2:$F$793,5,FALSE)</f>
        <v>North</v>
      </c>
      <c r="O265" t="str">
        <f>VLOOKUP($C265,Customer!$A$2:$F$793,6,FALSE)</f>
        <v>Corporate</v>
      </c>
      <c r="P265" t="str">
        <f>VLOOKUP(E265,Product!$B$2:$C$1811,2,FALSE)</f>
        <v>Technology</v>
      </c>
      <c r="Q265" t="str">
        <f>VLOOKUP(E265,CHOOSE({1,2},Product!$B$2:$B$1811,Product!$A$2:$A$1811),2,FALSE)</f>
        <v>Phones</v>
      </c>
      <c r="R265" t="str">
        <f t="shared" si="4"/>
        <v>BN</v>
      </c>
    </row>
    <row r="266" spans="1:18" x14ac:dyDescent="0.25">
      <c r="A266" t="s">
        <v>2761</v>
      </c>
      <c r="B266" s="35">
        <v>43569</v>
      </c>
      <c r="C266" t="s">
        <v>392</v>
      </c>
      <c r="D266" t="s">
        <v>24</v>
      </c>
      <c r="E266" t="s">
        <v>266</v>
      </c>
      <c r="F266">
        <v>0</v>
      </c>
      <c r="G266">
        <v>2492640.15</v>
      </c>
      <c r="H266">
        <v>471979.2</v>
      </c>
      <c r="I266">
        <v>7</v>
      </c>
      <c r="J266" t="s">
        <v>22</v>
      </c>
      <c r="K266" t="str">
        <f>VLOOKUP(C266,Customer!$A$2:$F$793,2,FALSE)</f>
        <v>United Kingdom</v>
      </c>
      <c r="L266" t="str">
        <f>VLOOKUP($C266,Customer!$A$2:$F$793,3,FALSE)</f>
        <v>England</v>
      </c>
      <c r="M266" t="str">
        <f>VLOOKUP($C266,Customer!$A$2:$F$793,4,FALSE)</f>
        <v>Crewe</v>
      </c>
      <c r="N266" t="str">
        <f>VLOOKUP($C266,Customer!$A$2:$F$793,5,FALSE)</f>
        <v>North</v>
      </c>
      <c r="O266" t="str">
        <f>VLOOKUP($C266,Customer!$A$2:$F$793,6,FALSE)</f>
        <v>Consumer</v>
      </c>
      <c r="P266" t="str">
        <f>VLOOKUP(E266,Product!$B$2:$C$1811,2,FALSE)</f>
        <v>Office Supplies</v>
      </c>
      <c r="Q266" t="str">
        <f>VLOOKUP(E266,CHOOSE({1,2},Product!$B$2:$B$1811,Product!$A$2:$A$1811),2,FALSE)</f>
        <v>Art</v>
      </c>
      <c r="R266" t="str">
        <f t="shared" si="4"/>
        <v>AZ</v>
      </c>
    </row>
    <row r="267" spans="1:18" x14ac:dyDescent="0.25">
      <c r="A267" t="s">
        <v>2761</v>
      </c>
      <c r="B267" s="35">
        <v>43569</v>
      </c>
      <c r="C267" t="s">
        <v>392</v>
      </c>
      <c r="D267" t="s">
        <v>24</v>
      </c>
      <c r="E267" t="s">
        <v>393</v>
      </c>
      <c r="F267">
        <v>0</v>
      </c>
      <c r="G267">
        <v>9218343.75</v>
      </c>
      <c r="H267">
        <v>88496.1</v>
      </c>
      <c r="I267">
        <v>2</v>
      </c>
      <c r="J267" t="s">
        <v>26</v>
      </c>
      <c r="K267" t="str">
        <f>VLOOKUP(C267,Customer!$A$2:$F$793,2,FALSE)</f>
        <v>United Kingdom</v>
      </c>
      <c r="L267" t="str">
        <f>VLOOKUP($C267,Customer!$A$2:$F$793,3,FALSE)</f>
        <v>England</v>
      </c>
      <c r="M267" t="str">
        <f>VLOOKUP($C267,Customer!$A$2:$F$793,4,FALSE)</f>
        <v>Crewe</v>
      </c>
      <c r="N267" t="str">
        <f>VLOOKUP($C267,Customer!$A$2:$F$793,5,FALSE)</f>
        <v>North</v>
      </c>
      <c r="O267" t="str">
        <f>VLOOKUP($C267,Customer!$A$2:$F$793,6,FALSE)</f>
        <v>Consumer</v>
      </c>
      <c r="P267" t="str">
        <f>VLOOKUP(E267,Product!$B$2:$C$1811,2,FALSE)</f>
        <v>Technology</v>
      </c>
      <c r="Q267" t="str">
        <f>VLOOKUP(E267,CHOOSE({1,2},Product!$B$2:$B$1811,Product!$A$2:$A$1811),2,FALSE)</f>
        <v>Machines</v>
      </c>
      <c r="R267" t="str">
        <f t="shared" si="4"/>
        <v>AZ</v>
      </c>
    </row>
    <row r="268" spans="1:18" x14ac:dyDescent="0.25">
      <c r="A268" t="s">
        <v>2762</v>
      </c>
      <c r="B268" s="35">
        <v>43569</v>
      </c>
      <c r="C268" t="s">
        <v>394</v>
      </c>
      <c r="D268" t="s">
        <v>33</v>
      </c>
      <c r="E268" t="s">
        <v>279</v>
      </c>
      <c r="F268">
        <v>0.1</v>
      </c>
      <c r="G268">
        <v>8495625.5999999996</v>
      </c>
      <c r="H268">
        <v>752216.85</v>
      </c>
      <c r="I268">
        <v>5</v>
      </c>
      <c r="J268" t="s">
        <v>22</v>
      </c>
      <c r="K268" t="str">
        <f>VLOOKUP(C268,Customer!$A$2:$F$793,2,FALSE)</f>
        <v>Germany</v>
      </c>
      <c r="L268" t="str">
        <f>VLOOKUP($C268,Customer!$A$2:$F$793,3,FALSE)</f>
        <v>North Rhine-Westphalia</v>
      </c>
      <c r="M268" t="str">
        <f>VLOOKUP($C268,Customer!$A$2:$F$793,4,FALSE)</f>
        <v>Duisburg</v>
      </c>
      <c r="N268" t="str">
        <f>VLOOKUP($C268,Customer!$A$2:$F$793,5,FALSE)</f>
        <v>Central</v>
      </c>
      <c r="O268" t="str">
        <f>VLOOKUP($C268,Customer!$A$2:$F$793,6,FALSE)</f>
        <v>Consumer</v>
      </c>
      <c r="P268" t="str">
        <f>VLOOKUP(E268,Product!$B$2:$C$1811,2,FALSE)</f>
        <v>Office Supplies</v>
      </c>
      <c r="Q268" t="str">
        <f>VLOOKUP(E268,CHOOSE({1,2},Product!$B$2:$B$1811,Product!$A$2:$A$1811),2,FALSE)</f>
        <v>Storage</v>
      </c>
      <c r="R268" t="str">
        <f t="shared" si="4"/>
        <v>AZ</v>
      </c>
    </row>
    <row r="269" spans="1:18" x14ac:dyDescent="0.25">
      <c r="A269" t="s">
        <v>2763</v>
      </c>
      <c r="B269" s="35">
        <v>43570</v>
      </c>
      <c r="C269" t="s">
        <v>390</v>
      </c>
      <c r="D269" t="s">
        <v>20</v>
      </c>
      <c r="E269" t="s">
        <v>395</v>
      </c>
      <c r="F269">
        <v>0</v>
      </c>
      <c r="G269">
        <v>530976.6</v>
      </c>
      <c r="H269">
        <v>176992.2</v>
      </c>
      <c r="I269">
        <v>2</v>
      </c>
      <c r="J269" t="s">
        <v>22</v>
      </c>
      <c r="K269" t="str">
        <f>VLOOKUP(C269,Customer!$A$2:$F$793,2,FALSE)</f>
        <v>Sweden</v>
      </c>
      <c r="L269" t="str">
        <f>VLOOKUP($C269,Customer!$A$2:$F$793,3,FALSE)</f>
        <v>Stockholm</v>
      </c>
      <c r="M269" t="str">
        <f>VLOOKUP($C269,Customer!$A$2:$F$793,4,FALSE)</f>
        <v>Nacka</v>
      </c>
      <c r="N269" t="str">
        <f>VLOOKUP($C269,Customer!$A$2:$F$793,5,FALSE)</f>
        <v>North</v>
      </c>
      <c r="O269" t="str">
        <f>VLOOKUP($C269,Customer!$A$2:$F$793,6,FALSE)</f>
        <v>Corporate</v>
      </c>
      <c r="P269" t="str">
        <f>VLOOKUP(E269,Product!$B$2:$C$1811,2,FALSE)</f>
        <v>Office Supplies</v>
      </c>
      <c r="Q269" t="str">
        <f>VLOOKUP(E269,CHOOSE({1,2},Product!$B$2:$B$1811,Product!$A$2:$A$1811),2,FALSE)</f>
        <v>Art</v>
      </c>
      <c r="R269" t="str">
        <f t="shared" si="4"/>
        <v>AZ</v>
      </c>
    </row>
    <row r="270" spans="1:18" x14ac:dyDescent="0.25">
      <c r="A270" t="s">
        <v>2764</v>
      </c>
      <c r="B270" s="35">
        <v>43571</v>
      </c>
      <c r="C270" t="s">
        <v>396</v>
      </c>
      <c r="D270" t="s">
        <v>24</v>
      </c>
      <c r="E270" t="s">
        <v>397</v>
      </c>
      <c r="F270">
        <v>0.5</v>
      </c>
      <c r="G270">
        <v>250738.95</v>
      </c>
      <c r="H270">
        <v>-103245.45</v>
      </c>
      <c r="I270">
        <v>2</v>
      </c>
      <c r="J270" t="s">
        <v>22</v>
      </c>
      <c r="K270" t="str">
        <f>VLOOKUP(C270,Customer!$A$2:$F$793,2,FALSE)</f>
        <v>Netherlands</v>
      </c>
      <c r="L270" t="str">
        <f>VLOOKUP($C270,Customer!$A$2:$F$793,3,FALSE)</f>
        <v>Gelderland</v>
      </c>
      <c r="M270" t="str">
        <f>VLOOKUP($C270,Customer!$A$2:$F$793,4,FALSE)</f>
        <v>Apeldoorn</v>
      </c>
      <c r="N270" t="str">
        <f>VLOOKUP($C270,Customer!$A$2:$F$793,5,FALSE)</f>
        <v>Central</v>
      </c>
      <c r="O270" t="str">
        <f>VLOOKUP($C270,Customer!$A$2:$F$793,6,FALSE)</f>
        <v>Corporate</v>
      </c>
      <c r="P270" t="str">
        <f>VLOOKUP(E270,Product!$B$2:$C$1811,2,FALSE)</f>
        <v>Office Supplies</v>
      </c>
      <c r="Q270" t="str">
        <f>VLOOKUP(E270,CHOOSE({1,2},Product!$B$2:$B$1811,Product!$A$2:$A$1811),2,FALSE)</f>
        <v>Paper</v>
      </c>
      <c r="R270" t="str">
        <f t="shared" si="4"/>
        <v>BN</v>
      </c>
    </row>
    <row r="271" spans="1:18" x14ac:dyDescent="0.25">
      <c r="A271" t="s">
        <v>2765</v>
      </c>
      <c r="B271" s="35">
        <v>43573</v>
      </c>
      <c r="C271" t="s">
        <v>398</v>
      </c>
      <c r="D271" t="s">
        <v>20</v>
      </c>
      <c r="E271" t="s">
        <v>399</v>
      </c>
      <c r="F271">
        <v>0</v>
      </c>
      <c r="G271">
        <v>840712.95000000007</v>
      </c>
      <c r="H271">
        <v>206490.9</v>
      </c>
      <c r="I271">
        <v>3</v>
      </c>
      <c r="J271" t="s">
        <v>26</v>
      </c>
      <c r="K271" t="str">
        <f>VLOOKUP(C271,Customer!$A$2:$F$793,2,FALSE)</f>
        <v>Italy</v>
      </c>
      <c r="L271" t="str">
        <f>VLOOKUP($C271,Customer!$A$2:$F$793,3,FALSE)</f>
        <v>Apulia</v>
      </c>
      <c r="M271" t="str">
        <f>VLOOKUP($C271,Customer!$A$2:$F$793,4,FALSE)</f>
        <v>Brindisi</v>
      </c>
      <c r="N271" t="str">
        <f>VLOOKUP($C271,Customer!$A$2:$F$793,5,FALSE)</f>
        <v>South</v>
      </c>
      <c r="O271" t="str">
        <f>VLOOKUP($C271,Customer!$A$2:$F$793,6,FALSE)</f>
        <v>Corporate</v>
      </c>
      <c r="P271" t="str">
        <f>VLOOKUP(E271,Product!$B$2:$C$1811,2,FALSE)</f>
        <v>Office Supplies</v>
      </c>
      <c r="Q271" t="str">
        <f>VLOOKUP(E271,CHOOSE({1,2},Product!$B$2:$B$1811,Product!$A$2:$A$1811),2,FALSE)</f>
        <v>Art</v>
      </c>
      <c r="R271" t="str">
        <f t="shared" si="4"/>
        <v>AZ</v>
      </c>
    </row>
    <row r="272" spans="1:18" x14ac:dyDescent="0.25">
      <c r="A272" t="s">
        <v>2765</v>
      </c>
      <c r="B272" s="35">
        <v>43573</v>
      </c>
      <c r="C272" t="s">
        <v>398</v>
      </c>
      <c r="D272" t="s">
        <v>20</v>
      </c>
      <c r="E272" t="s">
        <v>389</v>
      </c>
      <c r="F272">
        <v>0</v>
      </c>
      <c r="G272">
        <v>353984.4</v>
      </c>
      <c r="H272">
        <v>14749.35</v>
      </c>
      <c r="I272">
        <v>2</v>
      </c>
      <c r="J272" t="s">
        <v>22</v>
      </c>
      <c r="K272" t="str">
        <f>VLOOKUP(C272,Customer!$A$2:$F$793,2,FALSE)</f>
        <v>Italy</v>
      </c>
      <c r="L272" t="str">
        <f>VLOOKUP($C272,Customer!$A$2:$F$793,3,FALSE)</f>
        <v>Apulia</v>
      </c>
      <c r="M272" t="str">
        <f>VLOOKUP($C272,Customer!$A$2:$F$793,4,FALSE)</f>
        <v>Brindisi</v>
      </c>
      <c r="N272" t="str">
        <f>VLOOKUP($C272,Customer!$A$2:$F$793,5,FALSE)</f>
        <v>South</v>
      </c>
      <c r="O272" t="str">
        <f>VLOOKUP($C272,Customer!$A$2:$F$793,6,FALSE)</f>
        <v>Corporate</v>
      </c>
      <c r="P272" t="str">
        <f>VLOOKUP(E272,Product!$B$2:$C$1811,2,FALSE)</f>
        <v>Office Supplies</v>
      </c>
      <c r="Q272" t="str">
        <f>VLOOKUP(E272,CHOOSE({1,2},Product!$B$2:$B$1811,Product!$A$2:$A$1811),2,FALSE)</f>
        <v>Binders</v>
      </c>
      <c r="R272" t="str">
        <f t="shared" si="4"/>
        <v>AZ</v>
      </c>
    </row>
    <row r="273" spans="1:18" x14ac:dyDescent="0.25">
      <c r="A273" t="s">
        <v>2765</v>
      </c>
      <c r="B273" s="35">
        <v>43573</v>
      </c>
      <c r="C273" t="s">
        <v>398</v>
      </c>
      <c r="D273" t="s">
        <v>20</v>
      </c>
      <c r="E273" t="s">
        <v>400</v>
      </c>
      <c r="F273">
        <v>0</v>
      </c>
      <c r="G273">
        <v>575224.65</v>
      </c>
      <c r="H273">
        <v>265488.3</v>
      </c>
      <c r="I273">
        <v>2</v>
      </c>
      <c r="J273" t="s">
        <v>26</v>
      </c>
      <c r="K273" t="str">
        <f>VLOOKUP(C273,Customer!$A$2:$F$793,2,FALSE)</f>
        <v>Italy</v>
      </c>
      <c r="L273" t="str">
        <f>VLOOKUP($C273,Customer!$A$2:$F$793,3,FALSE)</f>
        <v>Apulia</v>
      </c>
      <c r="M273" t="str">
        <f>VLOOKUP($C273,Customer!$A$2:$F$793,4,FALSE)</f>
        <v>Brindisi</v>
      </c>
      <c r="N273" t="str">
        <f>VLOOKUP($C273,Customer!$A$2:$F$793,5,FALSE)</f>
        <v>South</v>
      </c>
      <c r="O273" t="str">
        <f>VLOOKUP($C273,Customer!$A$2:$F$793,6,FALSE)</f>
        <v>Corporate</v>
      </c>
      <c r="P273" t="str">
        <f>VLOOKUP(E273,Product!$B$2:$C$1811,2,FALSE)</f>
        <v>Office Supplies</v>
      </c>
      <c r="Q273" t="str">
        <f>VLOOKUP(E273,CHOOSE({1,2},Product!$B$2:$B$1811,Product!$A$2:$A$1811),2,FALSE)</f>
        <v>Fasteners</v>
      </c>
      <c r="R273" t="str">
        <f t="shared" si="4"/>
        <v>AZ</v>
      </c>
    </row>
    <row r="274" spans="1:18" x14ac:dyDescent="0.25">
      <c r="A274" t="s">
        <v>2765</v>
      </c>
      <c r="B274" s="35">
        <v>43573</v>
      </c>
      <c r="C274" t="s">
        <v>398</v>
      </c>
      <c r="D274" t="s">
        <v>20</v>
      </c>
      <c r="E274" t="s">
        <v>313</v>
      </c>
      <c r="F274">
        <v>0</v>
      </c>
      <c r="G274">
        <v>3569342.7</v>
      </c>
      <c r="H274">
        <v>147493.5</v>
      </c>
      <c r="I274">
        <v>5</v>
      </c>
      <c r="J274" t="s">
        <v>26</v>
      </c>
      <c r="K274" t="str">
        <f>VLOOKUP(C274,Customer!$A$2:$F$793,2,FALSE)</f>
        <v>Italy</v>
      </c>
      <c r="L274" t="str">
        <f>VLOOKUP($C274,Customer!$A$2:$F$793,3,FALSE)</f>
        <v>Apulia</v>
      </c>
      <c r="M274" t="str">
        <f>VLOOKUP($C274,Customer!$A$2:$F$793,4,FALSE)</f>
        <v>Brindisi</v>
      </c>
      <c r="N274" t="str">
        <f>VLOOKUP($C274,Customer!$A$2:$F$793,5,FALSE)</f>
        <v>South</v>
      </c>
      <c r="O274" t="str">
        <f>VLOOKUP($C274,Customer!$A$2:$F$793,6,FALSE)</f>
        <v>Corporate</v>
      </c>
      <c r="P274" t="str">
        <f>VLOOKUP(E274,Product!$B$2:$C$1811,2,FALSE)</f>
        <v>Office Supplies</v>
      </c>
      <c r="Q274" t="str">
        <f>VLOOKUP(E274,CHOOSE({1,2},Product!$B$2:$B$1811,Product!$A$2:$A$1811),2,FALSE)</f>
        <v>Paper</v>
      </c>
      <c r="R274" t="str">
        <f t="shared" si="4"/>
        <v>AZ</v>
      </c>
    </row>
    <row r="275" spans="1:18" x14ac:dyDescent="0.25">
      <c r="A275" t="s">
        <v>2765</v>
      </c>
      <c r="B275" s="35">
        <v>43573</v>
      </c>
      <c r="C275" t="s">
        <v>398</v>
      </c>
      <c r="D275" t="s">
        <v>20</v>
      </c>
      <c r="E275" t="s">
        <v>401</v>
      </c>
      <c r="F275">
        <v>0.4</v>
      </c>
      <c r="G275">
        <v>7005941.25</v>
      </c>
      <c r="H275">
        <v>-3510345.3000000003</v>
      </c>
      <c r="I275">
        <v>4</v>
      </c>
      <c r="J275" t="s">
        <v>22</v>
      </c>
      <c r="K275" t="str">
        <f>VLOOKUP(C275,Customer!$A$2:$F$793,2,FALSE)</f>
        <v>Italy</v>
      </c>
      <c r="L275" t="str">
        <f>VLOOKUP($C275,Customer!$A$2:$F$793,3,FALSE)</f>
        <v>Apulia</v>
      </c>
      <c r="M275" t="str">
        <f>VLOOKUP($C275,Customer!$A$2:$F$793,4,FALSE)</f>
        <v>Brindisi</v>
      </c>
      <c r="N275" t="str">
        <f>VLOOKUP($C275,Customer!$A$2:$F$793,5,FALSE)</f>
        <v>South</v>
      </c>
      <c r="O275" t="str">
        <f>VLOOKUP($C275,Customer!$A$2:$F$793,6,FALSE)</f>
        <v>Corporate</v>
      </c>
      <c r="P275" t="str">
        <f>VLOOKUP(E275,Product!$B$2:$C$1811,2,FALSE)</f>
        <v>Office Supplies</v>
      </c>
      <c r="Q275" t="str">
        <f>VLOOKUP(E275,CHOOSE({1,2},Product!$B$2:$B$1811,Product!$A$2:$A$1811),2,FALSE)</f>
        <v>Storage</v>
      </c>
      <c r="R275" t="str">
        <f t="shared" si="4"/>
        <v>AZ</v>
      </c>
    </row>
    <row r="276" spans="1:18" x14ac:dyDescent="0.25">
      <c r="A276" t="s">
        <v>2765</v>
      </c>
      <c r="B276" s="35">
        <v>43573</v>
      </c>
      <c r="C276" t="s">
        <v>398</v>
      </c>
      <c r="D276" t="s">
        <v>20</v>
      </c>
      <c r="E276" t="s">
        <v>402</v>
      </c>
      <c r="F276">
        <v>0.4</v>
      </c>
      <c r="G276">
        <v>855462.3</v>
      </c>
      <c r="H276">
        <v>-545725.95000000007</v>
      </c>
      <c r="I276">
        <v>4</v>
      </c>
      <c r="J276" t="s">
        <v>26</v>
      </c>
      <c r="K276" t="str">
        <f>VLOOKUP(C276,Customer!$A$2:$F$793,2,FALSE)</f>
        <v>Italy</v>
      </c>
      <c r="L276" t="str">
        <f>VLOOKUP($C276,Customer!$A$2:$F$793,3,FALSE)</f>
        <v>Apulia</v>
      </c>
      <c r="M276" t="str">
        <f>VLOOKUP($C276,Customer!$A$2:$F$793,4,FALSE)</f>
        <v>Brindisi</v>
      </c>
      <c r="N276" t="str">
        <f>VLOOKUP($C276,Customer!$A$2:$F$793,5,FALSE)</f>
        <v>South</v>
      </c>
      <c r="O276" t="str">
        <f>VLOOKUP($C276,Customer!$A$2:$F$793,6,FALSE)</f>
        <v>Corporate</v>
      </c>
      <c r="P276" t="str">
        <f>VLOOKUP(E276,Product!$B$2:$C$1811,2,FALSE)</f>
        <v>Office Supplies</v>
      </c>
      <c r="Q276" t="str">
        <f>VLOOKUP(E276,CHOOSE({1,2},Product!$B$2:$B$1811,Product!$A$2:$A$1811),2,FALSE)</f>
        <v>Storage</v>
      </c>
      <c r="R276" t="str">
        <f t="shared" si="4"/>
        <v>AZ</v>
      </c>
    </row>
    <row r="277" spans="1:18" x14ac:dyDescent="0.25">
      <c r="A277" t="s">
        <v>2765</v>
      </c>
      <c r="B277" s="35">
        <v>43573</v>
      </c>
      <c r="C277" t="s">
        <v>398</v>
      </c>
      <c r="D277" t="s">
        <v>20</v>
      </c>
      <c r="E277" t="s">
        <v>403</v>
      </c>
      <c r="F277">
        <v>0</v>
      </c>
      <c r="G277">
        <v>4601797.2</v>
      </c>
      <c r="H277">
        <v>176992.2</v>
      </c>
      <c r="I277">
        <v>12</v>
      </c>
      <c r="J277" t="s">
        <v>22</v>
      </c>
      <c r="K277" t="str">
        <f>VLOOKUP(C277,Customer!$A$2:$F$793,2,FALSE)</f>
        <v>Italy</v>
      </c>
      <c r="L277" t="str">
        <f>VLOOKUP($C277,Customer!$A$2:$F$793,3,FALSE)</f>
        <v>Apulia</v>
      </c>
      <c r="M277" t="str">
        <f>VLOOKUP($C277,Customer!$A$2:$F$793,4,FALSE)</f>
        <v>Brindisi</v>
      </c>
      <c r="N277" t="str">
        <f>VLOOKUP($C277,Customer!$A$2:$F$793,5,FALSE)</f>
        <v>South</v>
      </c>
      <c r="O277" t="str">
        <f>VLOOKUP($C277,Customer!$A$2:$F$793,6,FALSE)</f>
        <v>Corporate</v>
      </c>
      <c r="P277" t="str">
        <f>VLOOKUP(E277,Product!$B$2:$C$1811,2,FALSE)</f>
        <v>Technology</v>
      </c>
      <c r="Q277" t="str">
        <f>VLOOKUP(E277,CHOOSE({1,2},Product!$B$2:$B$1811,Product!$A$2:$A$1811),2,FALSE)</f>
        <v>Accessories</v>
      </c>
      <c r="R277" t="str">
        <f t="shared" si="4"/>
        <v>AZ</v>
      </c>
    </row>
    <row r="278" spans="1:18" x14ac:dyDescent="0.25">
      <c r="A278" t="s">
        <v>2766</v>
      </c>
      <c r="B278" s="35">
        <v>43573</v>
      </c>
      <c r="C278" t="s">
        <v>404</v>
      </c>
      <c r="D278" t="s">
        <v>24</v>
      </c>
      <c r="E278" t="s">
        <v>405</v>
      </c>
      <c r="F278">
        <v>0</v>
      </c>
      <c r="G278">
        <v>457229.85000000003</v>
      </c>
      <c r="H278">
        <v>14749.35</v>
      </c>
      <c r="I278">
        <v>5</v>
      </c>
      <c r="J278" t="s">
        <v>26</v>
      </c>
      <c r="K278" t="str">
        <f>VLOOKUP(C278,Customer!$A$2:$F$793,2,FALSE)</f>
        <v>Germany</v>
      </c>
      <c r="L278" t="str">
        <f>VLOOKUP($C278,Customer!$A$2:$F$793,3,FALSE)</f>
        <v>Hamburg</v>
      </c>
      <c r="M278" t="str">
        <f>VLOOKUP($C278,Customer!$A$2:$F$793,4,FALSE)</f>
        <v>Hamburg</v>
      </c>
      <c r="N278" t="str">
        <f>VLOOKUP($C278,Customer!$A$2:$F$793,5,FALSE)</f>
        <v>Central</v>
      </c>
      <c r="O278" t="str">
        <f>VLOOKUP($C278,Customer!$A$2:$F$793,6,FALSE)</f>
        <v>Corporate</v>
      </c>
      <c r="P278" t="str">
        <f>VLOOKUP(E278,Product!$B$2:$C$1811,2,FALSE)</f>
        <v>Office Supplies</v>
      </c>
      <c r="Q278" t="str">
        <f>VLOOKUP(E278,CHOOSE({1,2},Product!$B$2:$B$1811,Product!$A$2:$A$1811),2,FALSE)</f>
        <v>Binders</v>
      </c>
      <c r="R278" t="str">
        <f t="shared" si="4"/>
        <v>AZ</v>
      </c>
    </row>
    <row r="279" spans="1:18" x14ac:dyDescent="0.25">
      <c r="A279" t="s">
        <v>2766</v>
      </c>
      <c r="B279" s="35">
        <v>43573</v>
      </c>
      <c r="C279" t="s">
        <v>404</v>
      </c>
      <c r="D279" t="s">
        <v>24</v>
      </c>
      <c r="E279" t="s">
        <v>360</v>
      </c>
      <c r="F279">
        <v>0</v>
      </c>
      <c r="G279">
        <v>958707.75</v>
      </c>
      <c r="H279">
        <v>471979.2</v>
      </c>
      <c r="I279">
        <v>6</v>
      </c>
      <c r="J279" t="s">
        <v>26</v>
      </c>
      <c r="K279" t="str">
        <f>VLOOKUP(C279,Customer!$A$2:$F$793,2,FALSE)</f>
        <v>Germany</v>
      </c>
      <c r="L279" t="str">
        <f>VLOOKUP($C279,Customer!$A$2:$F$793,3,FALSE)</f>
        <v>Hamburg</v>
      </c>
      <c r="M279" t="str">
        <f>VLOOKUP($C279,Customer!$A$2:$F$793,4,FALSE)</f>
        <v>Hamburg</v>
      </c>
      <c r="N279" t="str">
        <f>VLOOKUP($C279,Customer!$A$2:$F$793,5,FALSE)</f>
        <v>Central</v>
      </c>
      <c r="O279" t="str">
        <f>VLOOKUP($C279,Customer!$A$2:$F$793,6,FALSE)</f>
        <v>Corporate</v>
      </c>
      <c r="P279" t="str">
        <f>VLOOKUP(E279,Product!$B$2:$C$1811,2,FALSE)</f>
        <v>Office Supplies</v>
      </c>
      <c r="Q279" t="str">
        <f>VLOOKUP(E279,CHOOSE({1,2},Product!$B$2:$B$1811,Product!$A$2:$A$1811),2,FALSE)</f>
        <v>Labels</v>
      </c>
      <c r="R279" t="str">
        <f t="shared" si="4"/>
        <v>AZ</v>
      </c>
    </row>
    <row r="280" spans="1:18" x14ac:dyDescent="0.25">
      <c r="A280" t="s">
        <v>2766</v>
      </c>
      <c r="B280" s="35">
        <v>43573</v>
      </c>
      <c r="C280" t="s">
        <v>404</v>
      </c>
      <c r="D280" t="s">
        <v>24</v>
      </c>
      <c r="E280" t="s">
        <v>406</v>
      </c>
      <c r="F280">
        <v>0.1</v>
      </c>
      <c r="G280">
        <v>707968.8</v>
      </c>
      <c r="H280">
        <v>103245.45</v>
      </c>
      <c r="I280">
        <v>2</v>
      </c>
      <c r="J280" t="s">
        <v>22</v>
      </c>
      <c r="K280" t="str">
        <f>VLOOKUP(C280,Customer!$A$2:$F$793,2,FALSE)</f>
        <v>Germany</v>
      </c>
      <c r="L280" t="str">
        <f>VLOOKUP($C280,Customer!$A$2:$F$793,3,FALSE)</f>
        <v>Hamburg</v>
      </c>
      <c r="M280" t="str">
        <f>VLOOKUP($C280,Customer!$A$2:$F$793,4,FALSE)</f>
        <v>Hamburg</v>
      </c>
      <c r="N280" t="str">
        <f>VLOOKUP($C280,Customer!$A$2:$F$793,5,FALSE)</f>
        <v>Central</v>
      </c>
      <c r="O280" t="str">
        <f>VLOOKUP($C280,Customer!$A$2:$F$793,6,FALSE)</f>
        <v>Corporate</v>
      </c>
      <c r="P280" t="str">
        <f>VLOOKUP(E280,Product!$B$2:$C$1811,2,FALSE)</f>
        <v>Office Supplies</v>
      </c>
      <c r="Q280" t="str">
        <f>VLOOKUP(E280,CHOOSE({1,2},Product!$B$2:$B$1811,Product!$A$2:$A$1811),2,FALSE)</f>
        <v>Storage</v>
      </c>
      <c r="R280" t="str">
        <f t="shared" si="4"/>
        <v>AZ</v>
      </c>
    </row>
    <row r="281" spans="1:18" x14ac:dyDescent="0.25">
      <c r="A281" t="s">
        <v>2766</v>
      </c>
      <c r="B281" s="35">
        <v>43573</v>
      </c>
      <c r="C281" t="s">
        <v>404</v>
      </c>
      <c r="D281" t="s">
        <v>24</v>
      </c>
      <c r="E281" t="s">
        <v>407</v>
      </c>
      <c r="F281">
        <v>0</v>
      </c>
      <c r="G281">
        <v>1194697.3500000001</v>
      </c>
      <c r="H281">
        <v>353984.4</v>
      </c>
      <c r="I281">
        <v>5</v>
      </c>
      <c r="J281" t="s">
        <v>26</v>
      </c>
      <c r="K281" t="str">
        <f>VLOOKUP(C281,Customer!$A$2:$F$793,2,FALSE)</f>
        <v>Germany</v>
      </c>
      <c r="L281" t="str">
        <f>VLOOKUP($C281,Customer!$A$2:$F$793,3,FALSE)</f>
        <v>Hamburg</v>
      </c>
      <c r="M281" t="str">
        <f>VLOOKUP($C281,Customer!$A$2:$F$793,4,FALSE)</f>
        <v>Hamburg</v>
      </c>
      <c r="N281" t="str">
        <f>VLOOKUP($C281,Customer!$A$2:$F$793,5,FALSE)</f>
        <v>Central</v>
      </c>
      <c r="O281" t="str">
        <f>VLOOKUP($C281,Customer!$A$2:$F$793,6,FALSE)</f>
        <v>Corporate</v>
      </c>
      <c r="P281" t="str">
        <f>VLOOKUP(E281,Product!$B$2:$C$1811,2,FALSE)</f>
        <v>Office Supplies</v>
      </c>
      <c r="Q281" t="str">
        <f>VLOOKUP(E281,CHOOSE({1,2},Product!$B$2:$B$1811,Product!$A$2:$A$1811),2,FALSE)</f>
        <v>Supplies</v>
      </c>
      <c r="R281" t="str">
        <f t="shared" si="4"/>
        <v>AZ</v>
      </c>
    </row>
    <row r="282" spans="1:18" x14ac:dyDescent="0.25">
      <c r="A282" t="s">
        <v>2767</v>
      </c>
      <c r="B282" s="35">
        <v>43573</v>
      </c>
      <c r="C282" t="s">
        <v>272</v>
      </c>
      <c r="D282" t="s">
        <v>24</v>
      </c>
      <c r="E282" t="s">
        <v>408</v>
      </c>
      <c r="F282">
        <v>0.15</v>
      </c>
      <c r="G282">
        <v>29749438.949999999</v>
      </c>
      <c r="H282">
        <v>0</v>
      </c>
      <c r="I282">
        <v>9</v>
      </c>
      <c r="J282" t="s">
        <v>26</v>
      </c>
      <c r="K282" t="str">
        <f>VLOOKUP(C282,Customer!$A$2:$F$793,2,FALSE)</f>
        <v>Germany</v>
      </c>
      <c r="L282" t="str">
        <f>VLOOKUP($C282,Customer!$A$2:$F$793,3,FALSE)</f>
        <v>Berlin</v>
      </c>
      <c r="M282" t="str">
        <f>VLOOKUP($C282,Customer!$A$2:$F$793,4,FALSE)</f>
        <v>Berlin</v>
      </c>
      <c r="N282" t="str">
        <f>VLOOKUP($C282,Customer!$A$2:$F$793,5,FALSE)</f>
        <v>Central</v>
      </c>
      <c r="O282" t="str">
        <f>VLOOKUP($C282,Customer!$A$2:$F$793,6,FALSE)</f>
        <v>Corporate</v>
      </c>
      <c r="P282" t="str">
        <f>VLOOKUP(E282,Product!$B$2:$C$1811,2,FALSE)</f>
        <v>Technology</v>
      </c>
      <c r="Q282" t="str">
        <f>VLOOKUP(E282,CHOOSE({1,2},Product!$B$2:$B$1811,Product!$A$2:$A$1811),2,FALSE)</f>
        <v>Machines</v>
      </c>
      <c r="R282" t="str">
        <f t="shared" si="4"/>
        <v>BN</v>
      </c>
    </row>
    <row r="283" spans="1:18" x14ac:dyDescent="0.25">
      <c r="A283" t="s">
        <v>2768</v>
      </c>
      <c r="B283" s="35">
        <v>43574</v>
      </c>
      <c r="C283" t="s">
        <v>409</v>
      </c>
      <c r="D283" t="s">
        <v>24</v>
      </c>
      <c r="E283" t="s">
        <v>102</v>
      </c>
      <c r="F283">
        <v>0</v>
      </c>
      <c r="G283">
        <v>1224196.05</v>
      </c>
      <c r="H283">
        <v>176992.2</v>
      </c>
      <c r="I283">
        <v>3</v>
      </c>
      <c r="J283" t="s">
        <v>26</v>
      </c>
      <c r="K283" t="str">
        <f>VLOOKUP(C283,Customer!$A$2:$F$793,2,FALSE)</f>
        <v>France</v>
      </c>
      <c r="L283" t="str">
        <f>VLOOKUP($C283,Customer!$A$2:$F$793,3,FALSE)</f>
        <v>Auvergne-Rhône-Alpes</v>
      </c>
      <c r="M283" t="str">
        <f>VLOOKUP($C283,Customer!$A$2:$F$793,4,FALSE)</f>
        <v>Riom</v>
      </c>
      <c r="N283" t="str">
        <f>VLOOKUP($C283,Customer!$A$2:$F$793,5,FALSE)</f>
        <v>Central</v>
      </c>
      <c r="O283" t="str">
        <f>VLOOKUP($C283,Customer!$A$2:$F$793,6,FALSE)</f>
        <v>Consumer</v>
      </c>
      <c r="P283" t="str">
        <f>VLOOKUP(E283,Product!$B$2:$C$1811,2,FALSE)</f>
        <v>Office Supplies</v>
      </c>
      <c r="Q283" t="str">
        <f>VLOOKUP(E283,CHOOSE({1,2},Product!$B$2:$B$1811,Product!$A$2:$A$1811),2,FALSE)</f>
        <v>Art</v>
      </c>
      <c r="R283" t="str">
        <f t="shared" si="4"/>
        <v>AZ</v>
      </c>
    </row>
    <row r="284" spans="1:18" x14ac:dyDescent="0.25">
      <c r="A284" t="s">
        <v>2769</v>
      </c>
      <c r="B284" s="35">
        <v>43574</v>
      </c>
      <c r="C284" t="s">
        <v>410</v>
      </c>
      <c r="D284" t="s">
        <v>20</v>
      </c>
      <c r="E284" t="s">
        <v>156</v>
      </c>
      <c r="F284">
        <v>0</v>
      </c>
      <c r="G284">
        <v>191741.55000000002</v>
      </c>
      <c r="H284">
        <v>29498.7</v>
      </c>
      <c r="I284">
        <v>1</v>
      </c>
      <c r="J284" t="s">
        <v>26</v>
      </c>
      <c r="K284" t="str">
        <f>VLOOKUP(C284,Customer!$A$2:$F$793,2,FALSE)</f>
        <v>France</v>
      </c>
      <c r="L284" t="str">
        <f>VLOOKUP($C284,Customer!$A$2:$F$793,3,FALSE)</f>
        <v>Aquitaine-Limousin-Poitou-Charentes</v>
      </c>
      <c r="M284" t="str">
        <f>VLOOKUP($C284,Customer!$A$2:$F$793,4,FALSE)</f>
        <v>Limoges</v>
      </c>
      <c r="N284" t="str">
        <f>VLOOKUP($C284,Customer!$A$2:$F$793,5,FALSE)</f>
        <v>Central</v>
      </c>
      <c r="O284" t="str">
        <f>VLOOKUP($C284,Customer!$A$2:$F$793,6,FALSE)</f>
        <v>Consumer</v>
      </c>
      <c r="P284" t="str">
        <f>VLOOKUP(E284,Product!$B$2:$C$1811,2,FALSE)</f>
        <v>Office Supplies</v>
      </c>
      <c r="Q284" t="str">
        <f>VLOOKUP(E284,CHOOSE({1,2},Product!$B$2:$B$1811,Product!$A$2:$A$1811),2,FALSE)</f>
        <v>Binders</v>
      </c>
      <c r="R284" t="str">
        <f t="shared" si="4"/>
        <v>AZ</v>
      </c>
    </row>
    <row r="285" spans="1:18" x14ac:dyDescent="0.25">
      <c r="A285" t="s">
        <v>2770</v>
      </c>
      <c r="B285" s="35">
        <v>43575</v>
      </c>
      <c r="C285" t="s">
        <v>411</v>
      </c>
      <c r="D285" t="s">
        <v>24</v>
      </c>
      <c r="E285" t="s">
        <v>96</v>
      </c>
      <c r="F285">
        <v>0.1</v>
      </c>
      <c r="G285">
        <v>5309766</v>
      </c>
      <c r="H285">
        <v>471979.2</v>
      </c>
      <c r="I285">
        <v>3</v>
      </c>
      <c r="J285" t="s">
        <v>26</v>
      </c>
      <c r="K285" t="str">
        <f>VLOOKUP(C285,Customer!$A$2:$F$793,2,FALSE)</f>
        <v>Germany</v>
      </c>
      <c r="L285" t="str">
        <f>VLOOKUP($C285,Customer!$A$2:$F$793,3,FALSE)</f>
        <v>Brandenburg</v>
      </c>
      <c r="M285" t="str">
        <f>VLOOKUP($C285,Customer!$A$2:$F$793,4,FALSE)</f>
        <v>Potsdam</v>
      </c>
      <c r="N285" t="str">
        <f>VLOOKUP($C285,Customer!$A$2:$F$793,5,FALSE)</f>
        <v>Central</v>
      </c>
      <c r="O285" t="str">
        <f>VLOOKUP($C285,Customer!$A$2:$F$793,6,FALSE)</f>
        <v>Consumer</v>
      </c>
      <c r="P285" t="str">
        <f>VLOOKUP(E285,Product!$B$2:$C$1811,2,FALSE)</f>
        <v>Office Supplies</v>
      </c>
      <c r="Q285" t="str">
        <f>VLOOKUP(E285,CHOOSE({1,2},Product!$B$2:$B$1811,Product!$A$2:$A$1811),2,FALSE)</f>
        <v>Storage</v>
      </c>
      <c r="R285" t="str">
        <f t="shared" si="4"/>
        <v>AZ</v>
      </c>
    </row>
    <row r="286" spans="1:18" x14ac:dyDescent="0.25">
      <c r="A286" t="s">
        <v>2771</v>
      </c>
      <c r="B286" s="35">
        <v>43575</v>
      </c>
      <c r="C286" t="s">
        <v>412</v>
      </c>
      <c r="D286" t="s">
        <v>24</v>
      </c>
      <c r="E286" t="s">
        <v>379</v>
      </c>
      <c r="F286">
        <v>0</v>
      </c>
      <c r="G286">
        <v>973457.1</v>
      </c>
      <c r="H286">
        <v>176992.2</v>
      </c>
      <c r="I286">
        <v>3</v>
      </c>
      <c r="J286" t="s">
        <v>22</v>
      </c>
      <c r="K286" t="str">
        <f>VLOOKUP(C286,Customer!$A$2:$F$793,2,FALSE)</f>
        <v>United Kingdom</v>
      </c>
      <c r="L286" t="str">
        <f>VLOOKUP($C286,Customer!$A$2:$F$793,3,FALSE)</f>
        <v>England</v>
      </c>
      <c r="M286" t="str">
        <f>VLOOKUP($C286,Customer!$A$2:$F$793,4,FALSE)</f>
        <v>Lowestoft</v>
      </c>
      <c r="N286" t="str">
        <f>VLOOKUP($C286,Customer!$A$2:$F$793,5,FALSE)</f>
        <v>North</v>
      </c>
      <c r="O286" t="str">
        <f>VLOOKUP($C286,Customer!$A$2:$F$793,6,FALSE)</f>
        <v>Consumer</v>
      </c>
      <c r="P286" t="str">
        <f>VLOOKUP(E286,Product!$B$2:$C$1811,2,FALSE)</f>
        <v>Office Supplies</v>
      </c>
      <c r="Q286" t="str">
        <f>VLOOKUP(E286,CHOOSE({1,2},Product!$B$2:$B$1811,Product!$A$2:$A$1811),2,FALSE)</f>
        <v>Art</v>
      </c>
      <c r="R286" t="str">
        <f t="shared" si="4"/>
        <v>AZ</v>
      </c>
    </row>
    <row r="287" spans="1:18" x14ac:dyDescent="0.25">
      <c r="A287" t="s">
        <v>2771</v>
      </c>
      <c r="B287" s="35">
        <v>43575</v>
      </c>
      <c r="C287" t="s">
        <v>412</v>
      </c>
      <c r="D287" t="s">
        <v>24</v>
      </c>
      <c r="E287" t="s">
        <v>413</v>
      </c>
      <c r="F287">
        <v>0</v>
      </c>
      <c r="G287">
        <v>383483.10000000003</v>
      </c>
      <c r="H287">
        <v>176992.2</v>
      </c>
      <c r="I287">
        <v>3</v>
      </c>
      <c r="J287" t="s">
        <v>26</v>
      </c>
      <c r="K287" t="str">
        <f>VLOOKUP(C287,Customer!$A$2:$F$793,2,FALSE)</f>
        <v>United Kingdom</v>
      </c>
      <c r="L287" t="str">
        <f>VLOOKUP($C287,Customer!$A$2:$F$793,3,FALSE)</f>
        <v>England</v>
      </c>
      <c r="M287" t="str">
        <f>VLOOKUP($C287,Customer!$A$2:$F$793,4,FALSE)</f>
        <v>Lowestoft</v>
      </c>
      <c r="N287" t="str">
        <f>VLOOKUP($C287,Customer!$A$2:$F$793,5,FALSE)</f>
        <v>North</v>
      </c>
      <c r="O287" t="str">
        <f>VLOOKUP($C287,Customer!$A$2:$F$793,6,FALSE)</f>
        <v>Consumer</v>
      </c>
      <c r="P287" t="str">
        <f>VLOOKUP(E287,Product!$B$2:$C$1811,2,FALSE)</f>
        <v>Office Supplies</v>
      </c>
      <c r="Q287" t="str">
        <f>VLOOKUP(E287,CHOOSE({1,2},Product!$B$2:$B$1811,Product!$A$2:$A$1811),2,FALSE)</f>
        <v>Labels</v>
      </c>
      <c r="R287" t="str">
        <f t="shared" si="4"/>
        <v>AZ</v>
      </c>
    </row>
    <row r="288" spans="1:18" x14ac:dyDescent="0.25">
      <c r="A288" t="s">
        <v>2771</v>
      </c>
      <c r="B288" s="35">
        <v>43575</v>
      </c>
      <c r="C288" t="s">
        <v>412</v>
      </c>
      <c r="D288" t="s">
        <v>24</v>
      </c>
      <c r="E288" t="s">
        <v>414</v>
      </c>
      <c r="F288">
        <v>0</v>
      </c>
      <c r="G288">
        <v>2743379.1</v>
      </c>
      <c r="H288">
        <v>1312692.1500000001</v>
      </c>
      <c r="I288">
        <v>4</v>
      </c>
      <c r="J288" t="s">
        <v>26</v>
      </c>
      <c r="K288" t="str">
        <f>VLOOKUP(C288,Customer!$A$2:$F$793,2,FALSE)</f>
        <v>United Kingdom</v>
      </c>
      <c r="L288" t="str">
        <f>VLOOKUP($C288,Customer!$A$2:$F$793,3,FALSE)</f>
        <v>England</v>
      </c>
      <c r="M288" t="str">
        <f>VLOOKUP($C288,Customer!$A$2:$F$793,4,FALSE)</f>
        <v>Lowestoft</v>
      </c>
      <c r="N288" t="str">
        <f>VLOOKUP($C288,Customer!$A$2:$F$793,5,FALSE)</f>
        <v>North</v>
      </c>
      <c r="O288" t="str">
        <f>VLOOKUP($C288,Customer!$A$2:$F$793,6,FALSE)</f>
        <v>Consumer</v>
      </c>
      <c r="P288" t="str">
        <f>VLOOKUP(E288,Product!$B$2:$C$1811,2,FALSE)</f>
        <v>Office Supplies</v>
      </c>
      <c r="Q288" t="str">
        <f>VLOOKUP(E288,CHOOSE({1,2},Product!$B$2:$B$1811,Product!$A$2:$A$1811),2,FALSE)</f>
        <v>Paper</v>
      </c>
      <c r="R288" t="str">
        <f t="shared" si="4"/>
        <v>AZ</v>
      </c>
    </row>
    <row r="289" spans="1:18" x14ac:dyDescent="0.25">
      <c r="A289" t="s">
        <v>2771</v>
      </c>
      <c r="B289" s="35">
        <v>43575</v>
      </c>
      <c r="C289" t="s">
        <v>412</v>
      </c>
      <c r="D289" t="s">
        <v>24</v>
      </c>
      <c r="E289" t="s">
        <v>415</v>
      </c>
      <c r="F289">
        <v>0</v>
      </c>
      <c r="G289">
        <v>10221299.550000001</v>
      </c>
      <c r="H289">
        <v>3377601.15</v>
      </c>
      <c r="I289">
        <v>5</v>
      </c>
      <c r="J289" t="s">
        <v>26</v>
      </c>
      <c r="K289" t="str">
        <f>VLOOKUP(C289,Customer!$A$2:$F$793,2,FALSE)</f>
        <v>United Kingdom</v>
      </c>
      <c r="L289" t="str">
        <f>VLOOKUP($C289,Customer!$A$2:$F$793,3,FALSE)</f>
        <v>England</v>
      </c>
      <c r="M289" t="str">
        <f>VLOOKUP($C289,Customer!$A$2:$F$793,4,FALSE)</f>
        <v>Lowestoft</v>
      </c>
      <c r="N289" t="str">
        <f>VLOOKUP($C289,Customer!$A$2:$F$793,5,FALSE)</f>
        <v>North</v>
      </c>
      <c r="O289" t="str">
        <f>VLOOKUP($C289,Customer!$A$2:$F$793,6,FALSE)</f>
        <v>Consumer</v>
      </c>
      <c r="P289" t="str">
        <f>VLOOKUP(E289,Product!$B$2:$C$1811,2,FALSE)</f>
        <v>Technology</v>
      </c>
      <c r="Q289" t="str">
        <f>VLOOKUP(E289,CHOOSE({1,2},Product!$B$2:$B$1811,Product!$A$2:$A$1811),2,FALSE)</f>
        <v>Phones</v>
      </c>
      <c r="R289" t="str">
        <f t="shared" si="4"/>
        <v>AZ</v>
      </c>
    </row>
    <row r="290" spans="1:18" x14ac:dyDescent="0.25">
      <c r="A290" t="s">
        <v>2772</v>
      </c>
      <c r="B290" s="35">
        <v>43575</v>
      </c>
      <c r="C290" t="s">
        <v>416</v>
      </c>
      <c r="D290" t="s">
        <v>24</v>
      </c>
      <c r="E290" t="s">
        <v>304</v>
      </c>
      <c r="F290">
        <v>0.5</v>
      </c>
      <c r="G290">
        <v>3510345.3000000003</v>
      </c>
      <c r="H290">
        <v>0</v>
      </c>
      <c r="I290">
        <v>7</v>
      </c>
      <c r="J290" t="s">
        <v>22</v>
      </c>
      <c r="K290" t="str">
        <f>VLOOKUP(C290,Customer!$A$2:$F$793,2,FALSE)</f>
        <v>Ireland</v>
      </c>
      <c r="L290" t="str">
        <f>VLOOKUP($C290,Customer!$A$2:$F$793,3,FALSE)</f>
        <v>Dublin</v>
      </c>
      <c r="M290" t="str">
        <f>VLOOKUP($C290,Customer!$A$2:$F$793,4,FALSE)</f>
        <v>Dublin</v>
      </c>
      <c r="N290" t="str">
        <f>VLOOKUP($C290,Customer!$A$2:$F$793,5,FALSE)</f>
        <v>North</v>
      </c>
      <c r="O290" t="str">
        <f>VLOOKUP($C290,Customer!$A$2:$F$793,6,FALSE)</f>
        <v>Consumer</v>
      </c>
      <c r="P290" t="str">
        <f>VLOOKUP(E290,Product!$B$2:$C$1811,2,FALSE)</f>
        <v>Technology</v>
      </c>
      <c r="Q290" t="str">
        <f>VLOOKUP(E290,CHOOSE({1,2},Product!$B$2:$B$1811,Product!$A$2:$A$1811),2,FALSE)</f>
        <v>Phones</v>
      </c>
      <c r="R290" t="str">
        <f t="shared" si="4"/>
        <v>BN</v>
      </c>
    </row>
    <row r="291" spans="1:18" x14ac:dyDescent="0.25">
      <c r="A291" t="s">
        <v>2773</v>
      </c>
      <c r="B291" s="35">
        <v>43576</v>
      </c>
      <c r="C291" t="s">
        <v>417</v>
      </c>
      <c r="D291" t="s">
        <v>24</v>
      </c>
      <c r="E291" t="s">
        <v>418</v>
      </c>
      <c r="F291">
        <v>0</v>
      </c>
      <c r="G291">
        <v>575224.65</v>
      </c>
      <c r="H291">
        <v>147493.5</v>
      </c>
      <c r="I291">
        <v>6</v>
      </c>
      <c r="J291" t="s">
        <v>26</v>
      </c>
      <c r="K291" t="str">
        <f>VLOOKUP(C291,Customer!$A$2:$F$793,2,FALSE)</f>
        <v>Spain</v>
      </c>
      <c r="L291" t="str">
        <f>VLOOKUP($C291,Customer!$A$2:$F$793,3,FALSE)</f>
        <v>Valenciana</v>
      </c>
      <c r="M291" t="str">
        <f>VLOOKUP($C291,Customer!$A$2:$F$793,4,FALSE)</f>
        <v>Elx</v>
      </c>
      <c r="N291" t="str">
        <f>VLOOKUP($C291,Customer!$A$2:$F$793,5,FALSE)</f>
        <v>South</v>
      </c>
      <c r="O291" t="str">
        <f>VLOOKUP($C291,Customer!$A$2:$F$793,6,FALSE)</f>
        <v>Consumer</v>
      </c>
      <c r="P291" t="str">
        <f>VLOOKUP(E291,Product!$B$2:$C$1811,2,FALSE)</f>
        <v>Office Supplies</v>
      </c>
      <c r="Q291" t="str">
        <f>VLOOKUP(E291,CHOOSE({1,2},Product!$B$2:$B$1811,Product!$A$2:$A$1811),2,FALSE)</f>
        <v>Binders</v>
      </c>
      <c r="R291" t="str">
        <f t="shared" si="4"/>
        <v>AZ</v>
      </c>
    </row>
    <row r="292" spans="1:18" x14ac:dyDescent="0.25">
      <c r="A292" t="s">
        <v>2773</v>
      </c>
      <c r="B292" s="35">
        <v>43576</v>
      </c>
      <c r="C292" t="s">
        <v>417</v>
      </c>
      <c r="D292" t="s">
        <v>24</v>
      </c>
      <c r="E292" t="s">
        <v>419</v>
      </c>
      <c r="F292">
        <v>0.1</v>
      </c>
      <c r="G292">
        <v>6548711.4000000004</v>
      </c>
      <c r="H292">
        <v>1312692.1500000001</v>
      </c>
      <c r="I292">
        <v>4</v>
      </c>
      <c r="J292" t="s">
        <v>22</v>
      </c>
      <c r="K292" t="str">
        <f>VLOOKUP(C292,Customer!$A$2:$F$793,2,FALSE)</f>
        <v>Spain</v>
      </c>
      <c r="L292" t="str">
        <f>VLOOKUP($C292,Customer!$A$2:$F$793,3,FALSE)</f>
        <v>Valenciana</v>
      </c>
      <c r="M292" t="str">
        <f>VLOOKUP($C292,Customer!$A$2:$F$793,4,FALSE)</f>
        <v>Elx</v>
      </c>
      <c r="N292" t="str">
        <f>VLOOKUP($C292,Customer!$A$2:$F$793,5,FALSE)</f>
        <v>South</v>
      </c>
      <c r="O292" t="str">
        <f>VLOOKUP($C292,Customer!$A$2:$F$793,6,FALSE)</f>
        <v>Consumer</v>
      </c>
      <c r="P292" t="str">
        <f>VLOOKUP(E292,Product!$B$2:$C$1811,2,FALSE)</f>
        <v>Technology</v>
      </c>
      <c r="Q292" t="str">
        <f>VLOOKUP(E292,CHOOSE({1,2},Product!$B$2:$B$1811,Product!$A$2:$A$1811),2,FALSE)</f>
        <v>Phones</v>
      </c>
      <c r="R292" t="str">
        <f t="shared" si="4"/>
        <v>AZ</v>
      </c>
    </row>
    <row r="293" spans="1:18" x14ac:dyDescent="0.25">
      <c r="A293" t="s">
        <v>2774</v>
      </c>
      <c r="B293" s="35">
        <v>43577</v>
      </c>
      <c r="C293" t="s">
        <v>420</v>
      </c>
      <c r="D293" t="s">
        <v>24</v>
      </c>
      <c r="E293" t="s">
        <v>421</v>
      </c>
      <c r="F293">
        <v>0</v>
      </c>
      <c r="G293">
        <v>265488.3</v>
      </c>
      <c r="H293">
        <v>44248.05</v>
      </c>
      <c r="I293">
        <v>2</v>
      </c>
      <c r="J293" t="s">
        <v>22</v>
      </c>
      <c r="K293" t="str">
        <f>VLOOKUP(C293,Customer!$A$2:$F$793,2,FALSE)</f>
        <v>France</v>
      </c>
      <c r="L293" t="str">
        <f>VLOOKUP($C293,Customer!$A$2:$F$793,3,FALSE)</f>
        <v>Ile-de-France</v>
      </c>
      <c r="M293" t="str">
        <f>VLOOKUP($C293,Customer!$A$2:$F$793,4,FALSE)</f>
        <v>Sannois</v>
      </c>
      <c r="N293" t="str">
        <f>VLOOKUP($C293,Customer!$A$2:$F$793,5,FALSE)</f>
        <v>Central</v>
      </c>
      <c r="O293" t="str">
        <f>VLOOKUP($C293,Customer!$A$2:$F$793,6,FALSE)</f>
        <v>Corporate</v>
      </c>
      <c r="P293" t="str">
        <f>VLOOKUP(E293,Product!$B$2:$C$1811,2,FALSE)</f>
        <v>Office Supplies</v>
      </c>
      <c r="Q293" t="str">
        <f>VLOOKUP(E293,CHOOSE({1,2},Product!$B$2:$B$1811,Product!$A$2:$A$1811),2,FALSE)</f>
        <v>Labels</v>
      </c>
      <c r="R293" t="str">
        <f t="shared" si="4"/>
        <v>AZ</v>
      </c>
    </row>
    <row r="294" spans="1:18" x14ac:dyDescent="0.25">
      <c r="A294" t="s">
        <v>2774</v>
      </c>
      <c r="B294" s="35">
        <v>43577</v>
      </c>
      <c r="C294" t="s">
        <v>420</v>
      </c>
      <c r="D294" t="s">
        <v>24</v>
      </c>
      <c r="E294" t="s">
        <v>422</v>
      </c>
      <c r="F294">
        <v>0.15</v>
      </c>
      <c r="G294">
        <v>9513330.75</v>
      </c>
      <c r="H294">
        <v>1120950.6000000001</v>
      </c>
      <c r="I294">
        <v>5</v>
      </c>
      <c r="J294" t="s">
        <v>26</v>
      </c>
      <c r="K294" t="str">
        <f>VLOOKUP(C294,Customer!$A$2:$F$793,2,FALSE)</f>
        <v>France</v>
      </c>
      <c r="L294" t="str">
        <f>VLOOKUP($C294,Customer!$A$2:$F$793,3,FALSE)</f>
        <v>Ile-de-France</v>
      </c>
      <c r="M294" t="str">
        <f>VLOOKUP($C294,Customer!$A$2:$F$793,4,FALSE)</f>
        <v>Sannois</v>
      </c>
      <c r="N294" t="str">
        <f>VLOOKUP($C294,Customer!$A$2:$F$793,5,FALSE)</f>
        <v>Central</v>
      </c>
      <c r="O294" t="str">
        <f>VLOOKUP($C294,Customer!$A$2:$F$793,6,FALSE)</f>
        <v>Corporate</v>
      </c>
      <c r="P294" t="str">
        <f>VLOOKUP(E294,Product!$B$2:$C$1811,2,FALSE)</f>
        <v>Technology</v>
      </c>
      <c r="Q294" t="str">
        <f>VLOOKUP(E294,CHOOSE({1,2},Product!$B$2:$B$1811,Product!$A$2:$A$1811),2,FALSE)</f>
        <v>Phones</v>
      </c>
      <c r="R294" t="str">
        <f t="shared" si="4"/>
        <v>AZ</v>
      </c>
    </row>
    <row r="295" spans="1:18" x14ac:dyDescent="0.25">
      <c r="A295" t="s">
        <v>2775</v>
      </c>
      <c r="B295" s="35">
        <v>43580</v>
      </c>
      <c r="C295" t="s">
        <v>423</v>
      </c>
      <c r="D295" t="s">
        <v>24</v>
      </c>
      <c r="E295" t="s">
        <v>128</v>
      </c>
      <c r="F295">
        <v>0.5</v>
      </c>
      <c r="G295">
        <v>575224.65</v>
      </c>
      <c r="H295">
        <v>-280237.65000000002</v>
      </c>
      <c r="I295">
        <v>3</v>
      </c>
      <c r="J295" t="s">
        <v>22</v>
      </c>
      <c r="K295" t="str">
        <f>VLOOKUP(C295,Customer!$A$2:$F$793,2,FALSE)</f>
        <v>Netherlands</v>
      </c>
      <c r="L295" t="str">
        <f>VLOOKUP($C295,Customer!$A$2:$F$793,3,FALSE)</f>
        <v>South Holland</v>
      </c>
      <c r="M295" t="str">
        <f>VLOOKUP($C295,Customer!$A$2:$F$793,4,FALSE)</f>
        <v>Rotterdam</v>
      </c>
      <c r="N295" t="str">
        <f>VLOOKUP($C295,Customer!$A$2:$F$793,5,FALSE)</f>
        <v>Central</v>
      </c>
      <c r="O295" t="str">
        <f>VLOOKUP($C295,Customer!$A$2:$F$793,6,FALSE)</f>
        <v>Consumer</v>
      </c>
      <c r="P295" t="str">
        <f>VLOOKUP(E295,Product!$B$2:$C$1811,2,FALSE)</f>
        <v>Office Supplies</v>
      </c>
      <c r="Q295" t="str">
        <f>VLOOKUP(E295,CHOOSE({1,2},Product!$B$2:$B$1811,Product!$A$2:$A$1811),2,FALSE)</f>
        <v>Art</v>
      </c>
      <c r="R295" t="str">
        <f t="shared" si="4"/>
        <v>BN</v>
      </c>
    </row>
    <row r="296" spans="1:18" x14ac:dyDescent="0.25">
      <c r="A296" t="s">
        <v>2776</v>
      </c>
      <c r="B296" s="35">
        <v>43581</v>
      </c>
      <c r="C296" t="s">
        <v>424</v>
      </c>
      <c r="D296" t="s">
        <v>24</v>
      </c>
      <c r="E296" t="s">
        <v>425</v>
      </c>
      <c r="F296">
        <v>0</v>
      </c>
      <c r="G296">
        <v>2345146.65</v>
      </c>
      <c r="H296">
        <v>958707.75</v>
      </c>
      <c r="I296">
        <v>6</v>
      </c>
      <c r="J296" t="s">
        <v>26</v>
      </c>
      <c r="K296" t="str">
        <f>VLOOKUP(C296,Customer!$A$2:$F$793,2,FALSE)</f>
        <v>United Kingdom</v>
      </c>
      <c r="L296" t="str">
        <f>VLOOKUP($C296,Customer!$A$2:$F$793,3,FALSE)</f>
        <v>England</v>
      </c>
      <c r="M296" t="str">
        <f>VLOOKUP($C296,Customer!$A$2:$F$793,4,FALSE)</f>
        <v>Halifax</v>
      </c>
      <c r="N296" t="str">
        <f>VLOOKUP($C296,Customer!$A$2:$F$793,5,FALSE)</f>
        <v>North</v>
      </c>
      <c r="O296" t="str">
        <f>VLOOKUP($C296,Customer!$A$2:$F$793,6,FALSE)</f>
        <v>Consumer</v>
      </c>
      <c r="P296" t="str">
        <f>VLOOKUP(E296,Product!$B$2:$C$1811,2,FALSE)</f>
        <v>Office Supplies</v>
      </c>
      <c r="Q296" t="str">
        <f>VLOOKUP(E296,CHOOSE({1,2},Product!$B$2:$B$1811,Product!$A$2:$A$1811),2,FALSE)</f>
        <v>Storage</v>
      </c>
      <c r="R296" t="str">
        <f t="shared" si="4"/>
        <v>AZ</v>
      </c>
    </row>
    <row r="297" spans="1:18" x14ac:dyDescent="0.25">
      <c r="A297" t="s">
        <v>2777</v>
      </c>
      <c r="B297" s="35">
        <v>43581</v>
      </c>
      <c r="C297" t="s">
        <v>426</v>
      </c>
      <c r="D297" t="s">
        <v>24</v>
      </c>
      <c r="E297" t="s">
        <v>427</v>
      </c>
      <c r="F297">
        <v>0</v>
      </c>
      <c r="G297">
        <v>2595885.6</v>
      </c>
      <c r="H297">
        <v>958707.75</v>
      </c>
      <c r="I297">
        <v>4</v>
      </c>
      <c r="J297" t="s">
        <v>26</v>
      </c>
      <c r="K297" t="str">
        <f>VLOOKUP(C297,Customer!$A$2:$F$793,2,FALSE)</f>
        <v>Germany</v>
      </c>
      <c r="L297" t="str">
        <f>VLOOKUP($C297,Customer!$A$2:$F$793,3,FALSE)</f>
        <v>North Rhine-Westphalia</v>
      </c>
      <c r="M297" t="str">
        <f>VLOOKUP($C297,Customer!$A$2:$F$793,4,FALSE)</f>
        <v>Duisburg</v>
      </c>
      <c r="N297" t="str">
        <f>VLOOKUP($C297,Customer!$A$2:$F$793,5,FALSE)</f>
        <v>Central</v>
      </c>
      <c r="O297" t="str">
        <f>VLOOKUP($C297,Customer!$A$2:$F$793,6,FALSE)</f>
        <v>Corporate</v>
      </c>
      <c r="P297" t="str">
        <f>VLOOKUP(E297,Product!$B$2:$C$1811,2,FALSE)</f>
        <v>Office Supplies</v>
      </c>
      <c r="Q297" t="str">
        <f>VLOOKUP(E297,CHOOSE({1,2},Product!$B$2:$B$1811,Product!$A$2:$A$1811),2,FALSE)</f>
        <v>Supplies</v>
      </c>
      <c r="R297" t="str">
        <f t="shared" si="4"/>
        <v>AZ</v>
      </c>
    </row>
    <row r="298" spans="1:18" x14ac:dyDescent="0.25">
      <c r="A298" t="s">
        <v>2778</v>
      </c>
      <c r="B298" s="35">
        <v>43581</v>
      </c>
      <c r="C298" t="s">
        <v>50</v>
      </c>
      <c r="D298" t="s">
        <v>51</v>
      </c>
      <c r="E298" t="s">
        <v>428</v>
      </c>
      <c r="F298">
        <v>0.15</v>
      </c>
      <c r="G298">
        <v>10088555.4</v>
      </c>
      <c r="H298">
        <v>-353984.4</v>
      </c>
      <c r="I298">
        <v>11</v>
      </c>
      <c r="J298" t="s">
        <v>26</v>
      </c>
      <c r="K298" t="str">
        <f>VLOOKUP(C298,Customer!$A$2:$F$793,2,FALSE)</f>
        <v>United Kingdom</v>
      </c>
      <c r="L298" t="str">
        <f>VLOOKUP($C298,Customer!$A$2:$F$793,3,FALSE)</f>
        <v>England</v>
      </c>
      <c r="M298" t="str">
        <f>VLOOKUP($C298,Customer!$A$2:$F$793,4,FALSE)</f>
        <v>Woking</v>
      </c>
      <c r="N298" t="str">
        <f>VLOOKUP($C298,Customer!$A$2:$F$793,5,FALSE)</f>
        <v>North</v>
      </c>
      <c r="O298" t="str">
        <f>VLOOKUP($C298,Customer!$A$2:$F$793,6,FALSE)</f>
        <v>Consumer</v>
      </c>
      <c r="P298" t="str">
        <f>VLOOKUP(E298,Product!$B$2:$C$1811,2,FALSE)</f>
        <v>Technology</v>
      </c>
      <c r="Q298" t="str">
        <f>VLOOKUP(E298,CHOOSE({1,2},Product!$B$2:$B$1811,Product!$A$2:$A$1811),2,FALSE)</f>
        <v>Phones</v>
      </c>
      <c r="R298" t="str">
        <f t="shared" si="4"/>
        <v>BN</v>
      </c>
    </row>
    <row r="299" spans="1:18" x14ac:dyDescent="0.25">
      <c r="A299" t="s">
        <v>2779</v>
      </c>
      <c r="B299" s="35">
        <v>43581</v>
      </c>
      <c r="C299" t="s">
        <v>429</v>
      </c>
      <c r="D299" t="s">
        <v>24</v>
      </c>
      <c r="E299" t="s">
        <v>430</v>
      </c>
      <c r="F299">
        <v>0.6</v>
      </c>
      <c r="G299">
        <v>663720.75</v>
      </c>
      <c r="H299">
        <v>-501477.9</v>
      </c>
      <c r="I299">
        <v>2</v>
      </c>
      <c r="J299" t="s">
        <v>22</v>
      </c>
      <c r="K299" t="str">
        <f>VLOOKUP(C299,Customer!$A$2:$F$793,2,FALSE)</f>
        <v>Italy</v>
      </c>
      <c r="L299" t="str">
        <f>VLOOKUP($C299,Customer!$A$2:$F$793,3,FALSE)</f>
        <v>Lombardy</v>
      </c>
      <c r="M299" t="str">
        <f>VLOOKUP($C299,Customer!$A$2:$F$793,4,FALSE)</f>
        <v>Milan</v>
      </c>
      <c r="N299" t="str">
        <f>VLOOKUP($C299,Customer!$A$2:$F$793,5,FALSE)</f>
        <v>South</v>
      </c>
      <c r="O299" t="str">
        <f>VLOOKUP($C299,Customer!$A$2:$F$793,6,FALSE)</f>
        <v>Corporate</v>
      </c>
      <c r="P299" t="str">
        <f>VLOOKUP(E299,Product!$B$2:$C$1811,2,FALSE)</f>
        <v>Furniture</v>
      </c>
      <c r="Q299" t="str">
        <f>VLOOKUP(E299,CHOOSE({1,2},Product!$B$2:$B$1811,Product!$A$2:$A$1811),2,FALSE)</f>
        <v>Chairs</v>
      </c>
      <c r="R299" t="str">
        <f t="shared" si="4"/>
        <v>BN</v>
      </c>
    </row>
    <row r="300" spans="1:18" x14ac:dyDescent="0.25">
      <c r="A300" t="s">
        <v>2780</v>
      </c>
      <c r="B300" s="35">
        <v>43582</v>
      </c>
      <c r="C300" t="s">
        <v>431</v>
      </c>
      <c r="D300" t="s">
        <v>24</v>
      </c>
      <c r="E300" t="s">
        <v>432</v>
      </c>
      <c r="F300">
        <v>0</v>
      </c>
      <c r="G300">
        <v>10604782.65</v>
      </c>
      <c r="H300">
        <v>309736.35000000003</v>
      </c>
      <c r="I300">
        <v>5</v>
      </c>
      <c r="J300" t="s">
        <v>26</v>
      </c>
      <c r="K300" t="str">
        <f>VLOOKUP(C300,Customer!$A$2:$F$793,2,FALSE)</f>
        <v>Spain</v>
      </c>
      <c r="L300" t="str">
        <f>VLOOKUP($C300,Customer!$A$2:$F$793,3,FALSE)</f>
        <v>Catalonia</v>
      </c>
      <c r="M300" t="str">
        <f>VLOOKUP($C300,Customer!$A$2:$F$793,4,FALSE)</f>
        <v>Rubí</v>
      </c>
      <c r="N300" t="str">
        <f>VLOOKUP($C300,Customer!$A$2:$F$793,5,FALSE)</f>
        <v>South</v>
      </c>
      <c r="O300" t="str">
        <f>VLOOKUP($C300,Customer!$A$2:$F$793,6,FALSE)</f>
        <v>Corporate</v>
      </c>
      <c r="P300" t="str">
        <f>VLOOKUP(E300,Product!$B$2:$C$1811,2,FALSE)</f>
        <v>Furniture</v>
      </c>
      <c r="Q300" t="str">
        <f>VLOOKUP(E300,CHOOSE({1,2},Product!$B$2:$B$1811,Product!$A$2:$A$1811),2,FALSE)</f>
        <v>Bookcases</v>
      </c>
      <c r="R300" t="str">
        <f t="shared" si="4"/>
        <v>AZ</v>
      </c>
    </row>
    <row r="301" spans="1:18" x14ac:dyDescent="0.25">
      <c r="A301" t="s">
        <v>2780</v>
      </c>
      <c r="B301" s="35">
        <v>43582</v>
      </c>
      <c r="C301" t="s">
        <v>431</v>
      </c>
      <c r="D301" t="s">
        <v>24</v>
      </c>
      <c r="E301" t="s">
        <v>368</v>
      </c>
      <c r="F301">
        <v>0</v>
      </c>
      <c r="G301">
        <v>4926282.9000000004</v>
      </c>
      <c r="H301">
        <v>1961663.55</v>
      </c>
      <c r="I301">
        <v>4</v>
      </c>
      <c r="J301" t="s">
        <v>26</v>
      </c>
      <c r="K301" t="str">
        <f>VLOOKUP(C301,Customer!$A$2:$F$793,2,FALSE)</f>
        <v>Spain</v>
      </c>
      <c r="L301" t="str">
        <f>VLOOKUP($C301,Customer!$A$2:$F$793,3,FALSE)</f>
        <v>Catalonia</v>
      </c>
      <c r="M301" t="str">
        <f>VLOOKUP($C301,Customer!$A$2:$F$793,4,FALSE)</f>
        <v>Rubí</v>
      </c>
      <c r="N301" t="str">
        <f>VLOOKUP($C301,Customer!$A$2:$F$793,5,FALSE)</f>
        <v>South</v>
      </c>
      <c r="O301" t="str">
        <f>VLOOKUP($C301,Customer!$A$2:$F$793,6,FALSE)</f>
        <v>Corporate</v>
      </c>
      <c r="P301" t="str">
        <f>VLOOKUP(E301,Product!$B$2:$C$1811,2,FALSE)</f>
        <v>Office Supplies</v>
      </c>
      <c r="Q301" t="str">
        <f>VLOOKUP(E301,CHOOSE({1,2},Product!$B$2:$B$1811,Product!$A$2:$A$1811),2,FALSE)</f>
        <v>Appliances</v>
      </c>
      <c r="R301" t="str">
        <f t="shared" si="4"/>
        <v>AZ</v>
      </c>
    </row>
    <row r="302" spans="1:18" x14ac:dyDescent="0.25">
      <c r="A302" t="s">
        <v>2781</v>
      </c>
      <c r="B302" s="35">
        <v>43582</v>
      </c>
      <c r="C302" t="s">
        <v>114</v>
      </c>
      <c r="D302" t="s">
        <v>24</v>
      </c>
      <c r="E302" t="s">
        <v>433</v>
      </c>
      <c r="F302">
        <v>0.1</v>
      </c>
      <c r="G302">
        <v>25265636.550000001</v>
      </c>
      <c r="H302">
        <v>8141641.2000000002</v>
      </c>
      <c r="I302">
        <v>4</v>
      </c>
      <c r="J302" t="s">
        <v>22</v>
      </c>
      <c r="K302" t="str">
        <f>VLOOKUP(C302,Customer!$A$2:$F$793,2,FALSE)</f>
        <v>Spain</v>
      </c>
      <c r="L302" t="str">
        <f>VLOOKUP($C302,Customer!$A$2:$F$793,3,FALSE)</f>
        <v>Madrid</v>
      </c>
      <c r="M302" t="str">
        <f>VLOOKUP($C302,Customer!$A$2:$F$793,4,FALSE)</f>
        <v>Madrid</v>
      </c>
      <c r="N302" t="str">
        <f>VLOOKUP($C302,Customer!$A$2:$F$793,5,FALSE)</f>
        <v>South</v>
      </c>
      <c r="O302" t="str">
        <f>VLOOKUP($C302,Customer!$A$2:$F$793,6,FALSE)</f>
        <v>Consumer</v>
      </c>
      <c r="P302" t="str">
        <f>VLOOKUP(E302,Product!$B$2:$C$1811,2,FALSE)</f>
        <v>Furniture</v>
      </c>
      <c r="Q302" t="str">
        <f>VLOOKUP(E302,CHOOSE({1,2},Product!$B$2:$B$1811,Product!$A$2:$A$1811),2,FALSE)</f>
        <v>Chairs</v>
      </c>
      <c r="R302" t="str">
        <f t="shared" si="4"/>
        <v>AZ</v>
      </c>
    </row>
    <row r="303" spans="1:18" x14ac:dyDescent="0.25">
      <c r="A303" t="s">
        <v>2781</v>
      </c>
      <c r="B303" s="35">
        <v>43582</v>
      </c>
      <c r="C303" t="s">
        <v>114</v>
      </c>
      <c r="D303" t="s">
        <v>24</v>
      </c>
      <c r="E303" t="s">
        <v>434</v>
      </c>
      <c r="F303">
        <v>0.1</v>
      </c>
      <c r="G303">
        <v>11917474.800000001</v>
      </c>
      <c r="H303">
        <v>3702086.85</v>
      </c>
      <c r="I303">
        <v>7</v>
      </c>
      <c r="J303" t="s">
        <v>22</v>
      </c>
      <c r="K303" t="str">
        <f>VLOOKUP(C303,Customer!$A$2:$F$793,2,FALSE)</f>
        <v>Spain</v>
      </c>
      <c r="L303" t="str">
        <f>VLOOKUP($C303,Customer!$A$2:$F$793,3,FALSE)</f>
        <v>Madrid</v>
      </c>
      <c r="M303" t="str">
        <f>VLOOKUP($C303,Customer!$A$2:$F$793,4,FALSE)</f>
        <v>Madrid</v>
      </c>
      <c r="N303" t="str">
        <f>VLOOKUP($C303,Customer!$A$2:$F$793,5,FALSE)</f>
        <v>South</v>
      </c>
      <c r="O303" t="str">
        <f>VLOOKUP($C303,Customer!$A$2:$F$793,6,FALSE)</f>
        <v>Consumer</v>
      </c>
      <c r="P303" t="str">
        <f>VLOOKUP(E303,Product!$B$2:$C$1811,2,FALSE)</f>
        <v>Furniture</v>
      </c>
      <c r="Q303" t="str">
        <f>VLOOKUP(E303,CHOOSE({1,2},Product!$B$2:$B$1811,Product!$A$2:$A$1811),2,FALSE)</f>
        <v>Chairs</v>
      </c>
      <c r="R303" t="str">
        <f t="shared" si="4"/>
        <v>AZ</v>
      </c>
    </row>
    <row r="304" spans="1:18" x14ac:dyDescent="0.25">
      <c r="A304" t="s">
        <v>2781</v>
      </c>
      <c r="B304" s="35">
        <v>43582</v>
      </c>
      <c r="C304" t="s">
        <v>114</v>
      </c>
      <c r="D304" t="s">
        <v>24</v>
      </c>
      <c r="E304" t="s">
        <v>435</v>
      </c>
      <c r="F304">
        <v>0</v>
      </c>
      <c r="G304">
        <v>73746.75</v>
      </c>
      <c r="H304">
        <v>29498.7</v>
      </c>
      <c r="I304">
        <v>1</v>
      </c>
      <c r="J304" t="s">
        <v>26</v>
      </c>
      <c r="K304" t="str">
        <f>VLOOKUP(C304,Customer!$A$2:$F$793,2,FALSE)</f>
        <v>Spain</v>
      </c>
      <c r="L304" t="str">
        <f>VLOOKUP($C304,Customer!$A$2:$F$793,3,FALSE)</f>
        <v>Madrid</v>
      </c>
      <c r="M304" t="str">
        <f>VLOOKUP($C304,Customer!$A$2:$F$793,4,FALSE)</f>
        <v>Madrid</v>
      </c>
      <c r="N304" t="str">
        <f>VLOOKUP($C304,Customer!$A$2:$F$793,5,FALSE)</f>
        <v>South</v>
      </c>
      <c r="O304" t="str">
        <f>VLOOKUP($C304,Customer!$A$2:$F$793,6,FALSE)</f>
        <v>Consumer</v>
      </c>
      <c r="P304" t="str">
        <f>VLOOKUP(E304,Product!$B$2:$C$1811,2,FALSE)</f>
        <v>Office Supplies</v>
      </c>
      <c r="Q304" t="str">
        <f>VLOOKUP(E304,CHOOSE({1,2},Product!$B$2:$B$1811,Product!$A$2:$A$1811),2,FALSE)</f>
        <v>Binders</v>
      </c>
      <c r="R304" t="str">
        <f t="shared" si="4"/>
        <v>AZ</v>
      </c>
    </row>
    <row r="305" spans="1:18" x14ac:dyDescent="0.25">
      <c r="A305" t="s">
        <v>2781</v>
      </c>
      <c r="B305" s="35">
        <v>43582</v>
      </c>
      <c r="C305" t="s">
        <v>114</v>
      </c>
      <c r="D305" t="s">
        <v>24</v>
      </c>
      <c r="E305" t="s">
        <v>436</v>
      </c>
      <c r="F305">
        <v>0</v>
      </c>
      <c r="G305">
        <v>457229.85000000003</v>
      </c>
      <c r="H305">
        <v>88496.1</v>
      </c>
      <c r="I305">
        <v>3</v>
      </c>
      <c r="J305" t="s">
        <v>22</v>
      </c>
      <c r="K305" t="str">
        <f>VLOOKUP(C305,Customer!$A$2:$F$793,2,FALSE)</f>
        <v>Spain</v>
      </c>
      <c r="L305" t="str">
        <f>VLOOKUP($C305,Customer!$A$2:$F$793,3,FALSE)</f>
        <v>Madrid</v>
      </c>
      <c r="M305" t="str">
        <f>VLOOKUP($C305,Customer!$A$2:$F$793,4,FALSE)</f>
        <v>Madrid</v>
      </c>
      <c r="N305" t="str">
        <f>VLOOKUP($C305,Customer!$A$2:$F$793,5,FALSE)</f>
        <v>South</v>
      </c>
      <c r="O305" t="str">
        <f>VLOOKUP($C305,Customer!$A$2:$F$793,6,FALSE)</f>
        <v>Consumer</v>
      </c>
      <c r="P305" t="str">
        <f>VLOOKUP(E305,Product!$B$2:$C$1811,2,FALSE)</f>
        <v>Office Supplies</v>
      </c>
      <c r="Q305" t="str">
        <f>VLOOKUP(E305,CHOOSE({1,2},Product!$B$2:$B$1811,Product!$A$2:$A$1811),2,FALSE)</f>
        <v>Labels</v>
      </c>
      <c r="R305" t="str">
        <f t="shared" si="4"/>
        <v>AZ</v>
      </c>
    </row>
    <row r="306" spans="1:18" x14ac:dyDescent="0.25">
      <c r="A306" t="s">
        <v>2781</v>
      </c>
      <c r="B306" s="35">
        <v>43582</v>
      </c>
      <c r="C306" t="s">
        <v>114</v>
      </c>
      <c r="D306" t="s">
        <v>24</v>
      </c>
      <c r="E306" t="s">
        <v>209</v>
      </c>
      <c r="F306">
        <v>0.1</v>
      </c>
      <c r="G306">
        <v>3215358.3000000003</v>
      </c>
      <c r="H306">
        <v>103245.45</v>
      </c>
      <c r="I306">
        <v>5</v>
      </c>
      <c r="J306" t="s">
        <v>26</v>
      </c>
      <c r="K306" t="str">
        <f>VLOOKUP(C306,Customer!$A$2:$F$793,2,FALSE)</f>
        <v>Spain</v>
      </c>
      <c r="L306" t="str">
        <f>VLOOKUP($C306,Customer!$A$2:$F$793,3,FALSE)</f>
        <v>Madrid</v>
      </c>
      <c r="M306" t="str">
        <f>VLOOKUP($C306,Customer!$A$2:$F$793,4,FALSE)</f>
        <v>Madrid</v>
      </c>
      <c r="N306" t="str">
        <f>VLOOKUP($C306,Customer!$A$2:$F$793,5,FALSE)</f>
        <v>South</v>
      </c>
      <c r="O306" t="str">
        <f>VLOOKUP($C306,Customer!$A$2:$F$793,6,FALSE)</f>
        <v>Consumer</v>
      </c>
      <c r="P306" t="str">
        <f>VLOOKUP(E306,Product!$B$2:$C$1811,2,FALSE)</f>
        <v>Office Supplies</v>
      </c>
      <c r="Q306" t="str">
        <f>VLOOKUP(E306,CHOOSE({1,2},Product!$B$2:$B$1811,Product!$A$2:$A$1811),2,FALSE)</f>
        <v>Storage</v>
      </c>
      <c r="R306" t="str">
        <f t="shared" si="4"/>
        <v>AZ</v>
      </c>
    </row>
    <row r="307" spans="1:18" x14ac:dyDescent="0.25">
      <c r="A307" t="s">
        <v>2782</v>
      </c>
      <c r="B307" s="35">
        <v>43582</v>
      </c>
      <c r="C307" t="s">
        <v>437</v>
      </c>
      <c r="D307" t="s">
        <v>24</v>
      </c>
      <c r="E307" t="s">
        <v>438</v>
      </c>
      <c r="F307">
        <v>0.5</v>
      </c>
      <c r="G307">
        <v>781715.55</v>
      </c>
      <c r="H307">
        <v>-530976.6</v>
      </c>
      <c r="I307">
        <v>5</v>
      </c>
      <c r="J307" t="s">
        <v>26</v>
      </c>
      <c r="K307" t="str">
        <f>VLOOKUP(C307,Customer!$A$2:$F$793,2,FALSE)</f>
        <v>Netherlands</v>
      </c>
      <c r="L307" t="str">
        <f>VLOOKUP($C307,Customer!$A$2:$F$793,3,FALSE)</f>
        <v>Gelderland</v>
      </c>
      <c r="M307" t="str">
        <f>VLOOKUP($C307,Customer!$A$2:$F$793,4,FALSE)</f>
        <v>Nijmegen</v>
      </c>
      <c r="N307" t="str">
        <f>VLOOKUP($C307,Customer!$A$2:$F$793,5,FALSE)</f>
        <v>Central</v>
      </c>
      <c r="O307" t="str">
        <f>VLOOKUP($C307,Customer!$A$2:$F$793,6,FALSE)</f>
        <v>Corporate</v>
      </c>
      <c r="P307" t="str">
        <f>VLOOKUP(E307,Product!$B$2:$C$1811,2,FALSE)</f>
        <v>Office Supplies</v>
      </c>
      <c r="Q307" t="str">
        <f>VLOOKUP(E307,CHOOSE({1,2},Product!$B$2:$B$1811,Product!$A$2:$A$1811),2,FALSE)</f>
        <v>Envelopes</v>
      </c>
      <c r="R307" t="str">
        <f t="shared" si="4"/>
        <v>BN</v>
      </c>
    </row>
    <row r="308" spans="1:18" x14ac:dyDescent="0.25">
      <c r="A308" t="s">
        <v>2783</v>
      </c>
      <c r="B308" s="35">
        <v>43582</v>
      </c>
      <c r="C308" t="s">
        <v>439</v>
      </c>
      <c r="D308" t="s">
        <v>24</v>
      </c>
      <c r="E308" t="s">
        <v>440</v>
      </c>
      <c r="F308">
        <v>0</v>
      </c>
      <c r="G308">
        <v>1828919.4000000001</v>
      </c>
      <c r="H308">
        <v>589974</v>
      </c>
      <c r="I308">
        <v>5</v>
      </c>
      <c r="J308" t="s">
        <v>26</v>
      </c>
      <c r="K308" t="str">
        <f>VLOOKUP(C308,Customer!$A$2:$F$793,2,FALSE)</f>
        <v>France</v>
      </c>
      <c r="L308" t="str">
        <f>VLOOKUP($C308,Customer!$A$2:$F$793,3,FALSE)</f>
        <v>Alsace-Champagne-Ardenne-Lorraine</v>
      </c>
      <c r="M308" t="str">
        <f>VLOOKUP($C308,Customer!$A$2:$F$793,4,FALSE)</f>
        <v>Chaumont</v>
      </c>
      <c r="N308" t="str">
        <f>VLOOKUP($C308,Customer!$A$2:$F$793,5,FALSE)</f>
        <v>Central</v>
      </c>
      <c r="O308" t="str">
        <f>VLOOKUP($C308,Customer!$A$2:$F$793,6,FALSE)</f>
        <v>Consumer</v>
      </c>
      <c r="P308" t="str">
        <f>VLOOKUP(E308,Product!$B$2:$C$1811,2,FALSE)</f>
        <v>Office Supplies</v>
      </c>
      <c r="Q308" t="str">
        <f>VLOOKUP(E308,CHOOSE({1,2},Product!$B$2:$B$1811,Product!$A$2:$A$1811),2,FALSE)</f>
        <v>Art</v>
      </c>
      <c r="R308" t="str">
        <f t="shared" si="4"/>
        <v>BN</v>
      </c>
    </row>
    <row r="309" spans="1:18" x14ac:dyDescent="0.25">
      <c r="A309" t="s">
        <v>2783</v>
      </c>
      <c r="B309" s="35">
        <v>43582</v>
      </c>
      <c r="C309" t="s">
        <v>439</v>
      </c>
      <c r="D309" t="s">
        <v>24</v>
      </c>
      <c r="E309" t="s">
        <v>111</v>
      </c>
      <c r="F309">
        <v>0</v>
      </c>
      <c r="G309">
        <v>1769922</v>
      </c>
      <c r="H309">
        <v>58997.4</v>
      </c>
      <c r="I309">
        <v>9</v>
      </c>
      <c r="J309" t="s">
        <v>26</v>
      </c>
      <c r="K309" t="str">
        <f>VLOOKUP(C309,Customer!$A$2:$F$793,2,FALSE)</f>
        <v>France</v>
      </c>
      <c r="L309" t="str">
        <f>VLOOKUP($C309,Customer!$A$2:$F$793,3,FALSE)</f>
        <v>Alsace-Champagne-Ardenne-Lorraine</v>
      </c>
      <c r="M309" t="str">
        <f>VLOOKUP($C309,Customer!$A$2:$F$793,4,FALSE)</f>
        <v>Chaumont</v>
      </c>
      <c r="N309" t="str">
        <f>VLOOKUP($C309,Customer!$A$2:$F$793,5,FALSE)</f>
        <v>Central</v>
      </c>
      <c r="O309" t="str">
        <f>VLOOKUP($C309,Customer!$A$2:$F$793,6,FALSE)</f>
        <v>Consumer</v>
      </c>
      <c r="P309" t="str">
        <f>VLOOKUP(E309,Product!$B$2:$C$1811,2,FALSE)</f>
        <v>Office Supplies</v>
      </c>
      <c r="Q309" t="str">
        <f>VLOOKUP(E309,CHOOSE({1,2},Product!$B$2:$B$1811,Product!$A$2:$A$1811),2,FALSE)</f>
        <v>Binders</v>
      </c>
      <c r="R309" t="str">
        <f t="shared" si="4"/>
        <v>BN</v>
      </c>
    </row>
    <row r="310" spans="1:18" x14ac:dyDescent="0.25">
      <c r="A310" t="s">
        <v>2783</v>
      </c>
      <c r="B310" s="35">
        <v>43582</v>
      </c>
      <c r="C310" t="s">
        <v>439</v>
      </c>
      <c r="D310" t="s">
        <v>24</v>
      </c>
      <c r="E310" t="s">
        <v>441</v>
      </c>
      <c r="F310">
        <v>0</v>
      </c>
      <c r="G310">
        <v>368733.75</v>
      </c>
      <c r="H310">
        <v>73746.75</v>
      </c>
      <c r="I310">
        <v>2</v>
      </c>
      <c r="J310" t="s">
        <v>26</v>
      </c>
      <c r="K310" t="str">
        <f>VLOOKUP(C310,Customer!$A$2:$F$793,2,FALSE)</f>
        <v>France</v>
      </c>
      <c r="L310" t="str">
        <f>VLOOKUP($C310,Customer!$A$2:$F$793,3,FALSE)</f>
        <v>Alsace-Champagne-Ardenne-Lorraine</v>
      </c>
      <c r="M310" t="str">
        <f>VLOOKUP($C310,Customer!$A$2:$F$793,4,FALSE)</f>
        <v>Chaumont</v>
      </c>
      <c r="N310" t="str">
        <f>VLOOKUP($C310,Customer!$A$2:$F$793,5,FALSE)</f>
        <v>Central</v>
      </c>
      <c r="O310" t="str">
        <f>VLOOKUP($C310,Customer!$A$2:$F$793,6,FALSE)</f>
        <v>Consumer</v>
      </c>
      <c r="P310" t="str">
        <f>VLOOKUP(E310,Product!$B$2:$C$1811,2,FALSE)</f>
        <v>Office Supplies</v>
      </c>
      <c r="Q310" t="str">
        <f>VLOOKUP(E310,CHOOSE({1,2},Product!$B$2:$B$1811,Product!$A$2:$A$1811),2,FALSE)</f>
        <v>Fasteners</v>
      </c>
      <c r="R310" t="str">
        <f t="shared" si="4"/>
        <v>BN</v>
      </c>
    </row>
    <row r="311" spans="1:18" x14ac:dyDescent="0.25">
      <c r="A311" t="s">
        <v>2784</v>
      </c>
      <c r="B311" s="35">
        <v>43583</v>
      </c>
      <c r="C311" t="s">
        <v>442</v>
      </c>
      <c r="D311" t="s">
        <v>24</v>
      </c>
      <c r="E311" t="s">
        <v>443</v>
      </c>
      <c r="F311">
        <v>0</v>
      </c>
      <c r="G311">
        <v>235989.6</v>
      </c>
      <c r="H311">
        <v>0</v>
      </c>
      <c r="I311">
        <v>1</v>
      </c>
      <c r="J311" t="s">
        <v>22</v>
      </c>
      <c r="K311" t="str">
        <f>VLOOKUP(C311,Customer!$A$2:$F$793,2,FALSE)</f>
        <v>France</v>
      </c>
      <c r="L311" t="str">
        <f>VLOOKUP($C311,Customer!$A$2:$F$793,3,FALSE)</f>
        <v>Normandy</v>
      </c>
      <c r="M311" t="str">
        <f>VLOOKUP($C311,Customer!$A$2:$F$793,4,FALSE)</f>
        <v>Vernon</v>
      </c>
      <c r="N311" t="str">
        <f>VLOOKUP($C311,Customer!$A$2:$F$793,5,FALSE)</f>
        <v>Central</v>
      </c>
      <c r="O311" t="str">
        <f>VLOOKUP($C311,Customer!$A$2:$F$793,6,FALSE)</f>
        <v>Consumer</v>
      </c>
      <c r="P311" t="str">
        <f>VLOOKUP(E311,Product!$B$2:$C$1811,2,FALSE)</f>
        <v>Office Supplies</v>
      </c>
      <c r="Q311" t="str">
        <f>VLOOKUP(E311,CHOOSE({1,2},Product!$B$2:$B$1811,Product!$A$2:$A$1811),2,FALSE)</f>
        <v>Binders</v>
      </c>
      <c r="R311" t="str">
        <f t="shared" si="4"/>
        <v>AZ</v>
      </c>
    </row>
    <row r="312" spans="1:18" x14ac:dyDescent="0.25">
      <c r="A312" t="s">
        <v>2785</v>
      </c>
      <c r="B312" s="35">
        <v>43584</v>
      </c>
      <c r="C312" t="s">
        <v>444</v>
      </c>
      <c r="D312" t="s">
        <v>24</v>
      </c>
      <c r="E312" t="s">
        <v>365</v>
      </c>
      <c r="F312">
        <v>0</v>
      </c>
      <c r="G312">
        <v>221240.25</v>
      </c>
      <c r="H312">
        <v>14749.35</v>
      </c>
      <c r="I312">
        <v>2</v>
      </c>
      <c r="J312" t="s">
        <v>26</v>
      </c>
      <c r="K312" t="str">
        <f>VLOOKUP(C312,Customer!$A$2:$F$793,2,FALSE)</f>
        <v>Switzerland</v>
      </c>
      <c r="L312" t="str">
        <f>VLOOKUP($C312,Customer!$A$2:$F$793,3,FALSE)</f>
        <v>Geneva</v>
      </c>
      <c r="M312" t="str">
        <f>VLOOKUP($C312,Customer!$A$2:$F$793,4,FALSE)</f>
        <v>Geneva</v>
      </c>
      <c r="N312" t="str">
        <f>VLOOKUP($C312,Customer!$A$2:$F$793,5,FALSE)</f>
        <v>Central</v>
      </c>
      <c r="O312" t="str">
        <f>VLOOKUP($C312,Customer!$A$2:$F$793,6,FALSE)</f>
        <v>Consumer</v>
      </c>
      <c r="P312" t="str">
        <f>VLOOKUP(E312,Product!$B$2:$C$1811,2,FALSE)</f>
        <v>Office Supplies</v>
      </c>
      <c r="Q312" t="str">
        <f>VLOOKUP(E312,CHOOSE({1,2},Product!$B$2:$B$1811,Product!$A$2:$A$1811),2,FALSE)</f>
        <v>Labels</v>
      </c>
      <c r="R312" t="str">
        <f t="shared" si="4"/>
        <v>AZ</v>
      </c>
    </row>
    <row r="313" spans="1:18" x14ac:dyDescent="0.25">
      <c r="A313" t="s">
        <v>2786</v>
      </c>
      <c r="B313" s="35">
        <v>43584</v>
      </c>
      <c r="C313" t="s">
        <v>445</v>
      </c>
      <c r="D313" t="s">
        <v>24</v>
      </c>
      <c r="E313" t="s">
        <v>446</v>
      </c>
      <c r="F313">
        <v>0.1</v>
      </c>
      <c r="G313">
        <v>545725.95000000007</v>
      </c>
      <c r="H313">
        <v>117994.8</v>
      </c>
      <c r="I313">
        <v>4</v>
      </c>
      <c r="J313" t="s">
        <v>22</v>
      </c>
      <c r="K313" t="str">
        <f>VLOOKUP(C313,Customer!$A$2:$F$793,2,FALSE)</f>
        <v>France</v>
      </c>
      <c r="L313" t="str">
        <f>VLOOKUP($C313,Customer!$A$2:$F$793,3,FALSE)</f>
        <v>Pays de la Loire</v>
      </c>
      <c r="M313" t="str">
        <f>VLOOKUP($C313,Customer!$A$2:$F$793,4,FALSE)</f>
        <v>Cholet</v>
      </c>
      <c r="N313" t="str">
        <f>VLOOKUP($C313,Customer!$A$2:$F$793,5,FALSE)</f>
        <v>Central</v>
      </c>
      <c r="O313" t="str">
        <f>VLOOKUP($C313,Customer!$A$2:$F$793,6,FALSE)</f>
        <v>Consumer</v>
      </c>
      <c r="P313" t="str">
        <f>VLOOKUP(E313,Product!$B$2:$C$1811,2,FALSE)</f>
        <v>Office Supplies</v>
      </c>
      <c r="Q313" t="str">
        <f>VLOOKUP(E313,CHOOSE({1,2},Product!$B$2:$B$1811,Product!$A$2:$A$1811),2,FALSE)</f>
        <v>Storage</v>
      </c>
      <c r="R313" t="str">
        <f t="shared" si="4"/>
        <v>AZ</v>
      </c>
    </row>
    <row r="314" spans="1:18" x14ac:dyDescent="0.25">
      <c r="A314" t="s">
        <v>2787</v>
      </c>
      <c r="B314" s="35">
        <v>43584</v>
      </c>
      <c r="C314" t="s">
        <v>180</v>
      </c>
      <c r="D314" t="s">
        <v>24</v>
      </c>
      <c r="E314" t="s">
        <v>447</v>
      </c>
      <c r="F314">
        <v>0</v>
      </c>
      <c r="G314">
        <v>2138655.75</v>
      </c>
      <c r="H314">
        <v>250738.95</v>
      </c>
      <c r="I314">
        <v>3</v>
      </c>
      <c r="J314" t="s">
        <v>26</v>
      </c>
      <c r="K314" t="str">
        <f>VLOOKUP(C314,Customer!$A$2:$F$793,2,FALSE)</f>
        <v>France</v>
      </c>
      <c r="L314" t="str">
        <f>VLOOKUP($C314,Customer!$A$2:$F$793,3,FALSE)</f>
        <v>Provence-Alpes-Côte d'Azur</v>
      </c>
      <c r="M314" t="str">
        <f>VLOOKUP($C314,Customer!$A$2:$F$793,4,FALSE)</f>
        <v>Marseille</v>
      </c>
      <c r="N314" t="str">
        <f>VLOOKUP($C314,Customer!$A$2:$F$793,5,FALSE)</f>
        <v>Central</v>
      </c>
      <c r="O314" t="str">
        <f>VLOOKUP($C314,Customer!$A$2:$F$793,6,FALSE)</f>
        <v>Consumer</v>
      </c>
      <c r="P314" t="str">
        <f>VLOOKUP(E314,Product!$B$2:$C$1811,2,FALSE)</f>
        <v>Office Supplies</v>
      </c>
      <c r="Q314" t="str">
        <f>VLOOKUP(E314,CHOOSE({1,2},Product!$B$2:$B$1811,Product!$A$2:$A$1811),2,FALSE)</f>
        <v>Binders</v>
      </c>
      <c r="R314" t="str">
        <f t="shared" si="4"/>
        <v>AZ</v>
      </c>
    </row>
    <row r="315" spans="1:18" x14ac:dyDescent="0.25">
      <c r="A315" t="s">
        <v>2788</v>
      </c>
      <c r="B315" s="35">
        <v>43584</v>
      </c>
      <c r="C315" t="s">
        <v>448</v>
      </c>
      <c r="D315" t="s">
        <v>24</v>
      </c>
      <c r="E315" t="s">
        <v>449</v>
      </c>
      <c r="F315">
        <v>0</v>
      </c>
      <c r="G315">
        <v>1371689.55</v>
      </c>
      <c r="H315">
        <v>648971.4</v>
      </c>
      <c r="I315">
        <v>2</v>
      </c>
      <c r="J315" t="s">
        <v>22</v>
      </c>
      <c r="K315" t="str">
        <f>VLOOKUP(C315,Customer!$A$2:$F$793,2,FALSE)</f>
        <v>Italy</v>
      </c>
      <c r="L315" t="str">
        <f>VLOOKUP($C315,Customer!$A$2:$F$793,3,FALSE)</f>
        <v>Emilia-Romagna</v>
      </c>
      <c r="M315" t="str">
        <f>VLOOKUP($C315,Customer!$A$2:$F$793,4,FALSE)</f>
        <v>Cesena</v>
      </c>
      <c r="N315" t="str">
        <f>VLOOKUP($C315,Customer!$A$2:$F$793,5,FALSE)</f>
        <v>South</v>
      </c>
      <c r="O315" t="str">
        <f>VLOOKUP($C315,Customer!$A$2:$F$793,6,FALSE)</f>
        <v>Corporate</v>
      </c>
      <c r="P315" t="str">
        <f>VLOOKUP(E315,Product!$B$2:$C$1811,2,FALSE)</f>
        <v>Office Supplies</v>
      </c>
      <c r="Q315" t="str">
        <f>VLOOKUP(E315,CHOOSE({1,2},Product!$B$2:$B$1811,Product!$A$2:$A$1811),2,FALSE)</f>
        <v>Art</v>
      </c>
      <c r="R315" t="str">
        <f t="shared" si="4"/>
        <v>AZ</v>
      </c>
    </row>
    <row r="316" spans="1:18" x14ac:dyDescent="0.25">
      <c r="A316" t="s">
        <v>2789</v>
      </c>
      <c r="B316" s="35">
        <v>43584</v>
      </c>
      <c r="C316" t="s">
        <v>450</v>
      </c>
      <c r="D316" t="s">
        <v>24</v>
      </c>
      <c r="E316" t="s">
        <v>451</v>
      </c>
      <c r="F316">
        <v>0</v>
      </c>
      <c r="G316">
        <v>973457.1</v>
      </c>
      <c r="H316">
        <v>206490.9</v>
      </c>
      <c r="I316">
        <v>3</v>
      </c>
      <c r="J316" t="s">
        <v>22</v>
      </c>
      <c r="K316" t="str">
        <f>VLOOKUP(C316,Customer!$A$2:$F$793,2,FALSE)</f>
        <v>France</v>
      </c>
      <c r="L316" t="str">
        <f>VLOOKUP($C316,Customer!$A$2:$F$793,3,FALSE)</f>
        <v>Nord-Pas-de-Calais-Picardie</v>
      </c>
      <c r="M316" t="str">
        <f>VLOOKUP($C316,Customer!$A$2:$F$793,4,FALSE)</f>
        <v>Nogent-sur-Oise</v>
      </c>
      <c r="N316" t="str">
        <f>VLOOKUP($C316,Customer!$A$2:$F$793,5,FALSE)</f>
        <v>Central</v>
      </c>
      <c r="O316" t="str">
        <f>VLOOKUP($C316,Customer!$A$2:$F$793,6,FALSE)</f>
        <v>Corporate</v>
      </c>
      <c r="P316" t="str">
        <f>VLOOKUP(E316,Product!$B$2:$C$1811,2,FALSE)</f>
        <v>Office Supplies</v>
      </c>
      <c r="Q316" t="str">
        <f>VLOOKUP(E316,CHOOSE({1,2},Product!$B$2:$B$1811,Product!$A$2:$A$1811),2,FALSE)</f>
        <v>Supplies</v>
      </c>
      <c r="R316" t="str">
        <f t="shared" si="4"/>
        <v>AZ</v>
      </c>
    </row>
    <row r="317" spans="1:18" x14ac:dyDescent="0.25">
      <c r="A317" t="s">
        <v>2790</v>
      </c>
      <c r="B317" s="35">
        <v>43584</v>
      </c>
      <c r="C317" t="s">
        <v>452</v>
      </c>
      <c r="D317" t="s">
        <v>33</v>
      </c>
      <c r="E317" t="s">
        <v>453</v>
      </c>
      <c r="F317">
        <v>0</v>
      </c>
      <c r="G317">
        <v>427731.15</v>
      </c>
      <c r="H317">
        <v>176992.2</v>
      </c>
      <c r="I317">
        <v>1</v>
      </c>
      <c r="J317" t="s">
        <v>22</v>
      </c>
      <c r="K317" t="str">
        <f>VLOOKUP(C317,Customer!$A$2:$F$793,2,FALSE)</f>
        <v>Belgium</v>
      </c>
      <c r="L317" t="str">
        <f>VLOOKUP($C317,Customer!$A$2:$F$793,3,FALSE)</f>
        <v>Antwerp</v>
      </c>
      <c r="M317" t="str">
        <f>VLOOKUP($C317,Customer!$A$2:$F$793,4,FALSE)</f>
        <v>Antwerp</v>
      </c>
      <c r="N317" t="str">
        <f>VLOOKUP($C317,Customer!$A$2:$F$793,5,FALSE)</f>
        <v>Central</v>
      </c>
      <c r="O317" t="str">
        <f>VLOOKUP($C317,Customer!$A$2:$F$793,6,FALSE)</f>
        <v>Consumer</v>
      </c>
      <c r="P317" t="str">
        <f>VLOOKUP(E317,Product!$B$2:$C$1811,2,FALSE)</f>
        <v>Office Supplies</v>
      </c>
      <c r="Q317" t="str">
        <f>VLOOKUP(E317,CHOOSE({1,2},Product!$B$2:$B$1811,Product!$A$2:$A$1811),2,FALSE)</f>
        <v>Art</v>
      </c>
      <c r="R317" t="str">
        <f t="shared" si="4"/>
        <v>AZ</v>
      </c>
    </row>
    <row r="318" spans="1:18" x14ac:dyDescent="0.25">
      <c r="A318" t="s">
        <v>2790</v>
      </c>
      <c r="B318" s="35">
        <v>43584</v>
      </c>
      <c r="C318" t="s">
        <v>452</v>
      </c>
      <c r="D318" t="s">
        <v>33</v>
      </c>
      <c r="E318" t="s">
        <v>454</v>
      </c>
      <c r="F318">
        <v>0</v>
      </c>
      <c r="G318">
        <v>2374645.35</v>
      </c>
      <c r="H318">
        <v>589974</v>
      </c>
      <c r="I318">
        <v>3</v>
      </c>
      <c r="J318" t="s">
        <v>22</v>
      </c>
      <c r="K318" t="str">
        <f>VLOOKUP(C318,Customer!$A$2:$F$793,2,FALSE)</f>
        <v>Belgium</v>
      </c>
      <c r="L318" t="str">
        <f>VLOOKUP($C318,Customer!$A$2:$F$793,3,FALSE)</f>
        <v>Antwerp</v>
      </c>
      <c r="M318" t="str">
        <f>VLOOKUP($C318,Customer!$A$2:$F$793,4,FALSE)</f>
        <v>Antwerp</v>
      </c>
      <c r="N318" t="str">
        <f>VLOOKUP($C318,Customer!$A$2:$F$793,5,FALSE)</f>
        <v>Central</v>
      </c>
      <c r="O318" t="str">
        <f>VLOOKUP($C318,Customer!$A$2:$F$793,6,FALSE)</f>
        <v>Consumer</v>
      </c>
      <c r="P318" t="str">
        <f>VLOOKUP(E318,Product!$B$2:$C$1811,2,FALSE)</f>
        <v>Office Supplies</v>
      </c>
      <c r="Q318" t="str">
        <f>VLOOKUP(E318,CHOOSE({1,2},Product!$B$2:$B$1811,Product!$A$2:$A$1811),2,FALSE)</f>
        <v>Art</v>
      </c>
      <c r="R318" t="str">
        <f t="shared" si="4"/>
        <v>AZ</v>
      </c>
    </row>
    <row r="319" spans="1:18" x14ac:dyDescent="0.25">
      <c r="A319" t="s">
        <v>2791</v>
      </c>
      <c r="B319" s="35">
        <v>43587</v>
      </c>
      <c r="C319" t="s">
        <v>455</v>
      </c>
      <c r="D319" t="s">
        <v>24</v>
      </c>
      <c r="E319" t="s">
        <v>456</v>
      </c>
      <c r="F319">
        <v>0.1</v>
      </c>
      <c r="G319">
        <v>20486847.150000002</v>
      </c>
      <c r="H319">
        <v>2271399.9</v>
      </c>
      <c r="I319">
        <v>5</v>
      </c>
      <c r="J319" t="s">
        <v>22</v>
      </c>
      <c r="K319" t="str">
        <f>VLOOKUP(C319,Customer!$A$2:$F$793,2,FALSE)</f>
        <v>France</v>
      </c>
      <c r="L319" t="str">
        <f>VLOOKUP($C319,Customer!$A$2:$F$793,3,FALSE)</f>
        <v>Ile-de-France</v>
      </c>
      <c r="M319" t="str">
        <f>VLOOKUP($C319,Customer!$A$2:$F$793,4,FALSE)</f>
        <v>Pontoise</v>
      </c>
      <c r="N319" t="str">
        <f>VLOOKUP($C319,Customer!$A$2:$F$793,5,FALSE)</f>
        <v>Central</v>
      </c>
      <c r="O319" t="str">
        <f>VLOOKUP($C319,Customer!$A$2:$F$793,6,FALSE)</f>
        <v>Consumer</v>
      </c>
      <c r="P319" t="str">
        <f>VLOOKUP(E319,Product!$B$2:$C$1811,2,FALSE)</f>
        <v>Office Supplies</v>
      </c>
      <c r="Q319" t="str">
        <f>VLOOKUP(E319,CHOOSE({1,2},Product!$B$2:$B$1811,Product!$A$2:$A$1811),2,FALSE)</f>
        <v>Appliances</v>
      </c>
      <c r="R319" t="str">
        <f t="shared" si="4"/>
        <v>AZ</v>
      </c>
    </row>
    <row r="320" spans="1:18" x14ac:dyDescent="0.25">
      <c r="A320" t="s">
        <v>2792</v>
      </c>
      <c r="B320" s="35">
        <v>43587</v>
      </c>
      <c r="C320" t="s">
        <v>457</v>
      </c>
      <c r="D320" t="s">
        <v>24</v>
      </c>
      <c r="E320" t="s">
        <v>458</v>
      </c>
      <c r="F320">
        <v>0</v>
      </c>
      <c r="G320">
        <v>2389394.7000000002</v>
      </c>
      <c r="H320">
        <v>1076702.55</v>
      </c>
      <c r="I320">
        <v>2</v>
      </c>
      <c r="J320" t="s">
        <v>26</v>
      </c>
      <c r="K320" t="str">
        <f>VLOOKUP(C320,Customer!$A$2:$F$793,2,FALSE)</f>
        <v>Germany</v>
      </c>
      <c r="L320" t="str">
        <f>VLOOKUP($C320,Customer!$A$2:$F$793,3,FALSE)</f>
        <v>North Rhine-Westphalia</v>
      </c>
      <c r="M320" t="str">
        <f>VLOOKUP($C320,Customer!$A$2:$F$793,4,FALSE)</f>
        <v>Krefeld</v>
      </c>
      <c r="N320" t="str">
        <f>VLOOKUP($C320,Customer!$A$2:$F$793,5,FALSE)</f>
        <v>Central</v>
      </c>
      <c r="O320" t="str">
        <f>VLOOKUP($C320,Customer!$A$2:$F$793,6,FALSE)</f>
        <v>Consumer</v>
      </c>
      <c r="P320" t="str">
        <f>VLOOKUP(E320,Product!$B$2:$C$1811,2,FALSE)</f>
        <v>Technology</v>
      </c>
      <c r="Q320" t="str">
        <f>VLOOKUP(E320,CHOOSE({1,2},Product!$B$2:$B$1811,Product!$A$2:$A$1811),2,FALSE)</f>
        <v>Machines</v>
      </c>
      <c r="R320" t="str">
        <f t="shared" si="4"/>
        <v>AZ</v>
      </c>
    </row>
    <row r="321" spans="1:18" x14ac:dyDescent="0.25">
      <c r="A321" t="s">
        <v>2793</v>
      </c>
      <c r="B321" s="35">
        <v>43588</v>
      </c>
      <c r="C321" t="s">
        <v>459</v>
      </c>
      <c r="D321" t="s">
        <v>20</v>
      </c>
      <c r="E321" t="s">
        <v>460</v>
      </c>
      <c r="F321">
        <v>0.1</v>
      </c>
      <c r="G321">
        <v>7876152.9000000004</v>
      </c>
      <c r="H321">
        <v>3421849.2</v>
      </c>
      <c r="I321">
        <v>3</v>
      </c>
      <c r="J321" t="s">
        <v>26</v>
      </c>
      <c r="K321" t="str">
        <f>VLOOKUP(C321,Customer!$A$2:$F$793,2,FALSE)</f>
        <v>Germany</v>
      </c>
      <c r="L321" t="str">
        <f>VLOOKUP($C321,Customer!$A$2:$F$793,3,FALSE)</f>
        <v>Bremen</v>
      </c>
      <c r="M321" t="str">
        <f>VLOOKUP($C321,Customer!$A$2:$F$793,4,FALSE)</f>
        <v>Bremen</v>
      </c>
      <c r="N321" t="str">
        <f>VLOOKUP($C321,Customer!$A$2:$F$793,5,FALSE)</f>
        <v>Central</v>
      </c>
      <c r="O321" t="str">
        <f>VLOOKUP($C321,Customer!$A$2:$F$793,6,FALSE)</f>
        <v>Corporate</v>
      </c>
      <c r="P321" t="str">
        <f>VLOOKUP(E321,Product!$B$2:$C$1811,2,FALSE)</f>
        <v>Office Supplies</v>
      </c>
      <c r="Q321" t="str">
        <f>VLOOKUP(E321,CHOOSE({1,2},Product!$B$2:$B$1811,Product!$A$2:$A$1811),2,FALSE)</f>
        <v>Storage</v>
      </c>
      <c r="R321" t="str">
        <f t="shared" si="4"/>
        <v>AZ</v>
      </c>
    </row>
    <row r="322" spans="1:18" x14ac:dyDescent="0.25">
      <c r="A322" t="s">
        <v>2793</v>
      </c>
      <c r="B322" s="35">
        <v>43588</v>
      </c>
      <c r="C322" t="s">
        <v>459</v>
      </c>
      <c r="D322" t="s">
        <v>20</v>
      </c>
      <c r="E322" t="s">
        <v>210</v>
      </c>
      <c r="F322">
        <v>0</v>
      </c>
      <c r="G322">
        <v>1460185.6500000001</v>
      </c>
      <c r="H322">
        <v>427731.15</v>
      </c>
      <c r="I322">
        <v>2</v>
      </c>
      <c r="J322" t="s">
        <v>26</v>
      </c>
      <c r="K322" t="str">
        <f>VLOOKUP(C322,Customer!$A$2:$F$793,2,FALSE)</f>
        <v>Germany</v>
      </c>
      <c r="L322" t="str">
        <f>VLOOKUP($C322,Customer!$A$2:$F$793,3,FALSE)</f>
        <v>Bremen</v>
      </c>
      <c r="M322" t="str">
        <f>VLOOKUP($C322,Customer!$A$2:$F$793,4,FALSE)</f>
        <v>Bremen</v>
      </c>
      <c r="N322" t="str">
        <f>VLOOKUP($C322,Customer!$A$2:$F$793,5,FALSE)</f>
        <v>Central</v>
      </c>
      <c r="O322" t="str">
        <f>VLOOKUP($C322,Customer!$A$2:$F$793,6,FALSE)</f>
        <v>Corporate</v>
      </c>
      <c r="P322" t="str">
        <f>VLOOKUP(E322,Product!$B$2:$C$1811,2,FALSE)</f>
        <v>Technology</v>
      </c>
      <c r="Q322" t="str">
        <f>VLOOKUP(E322,CHOOSE({1,2},Product!$B$2:$B$1811,Product!$A$2:$A$1811),2,FALSE)</f>
        <v>Machines</v>
      </c>
      <c r="R322" t="str">
        <f t="shared" si="4"/>
        <v>AZ</v>
      </c>
    </row>
    <row r="323" spans="1:18" x14ac:dyDescent="0.25">
      <c r="A323" t="s">
        <v>2793</v>
      </c>
      <c r="B323" s="35">
        <v>43588</v>
      </c>
      <c r="C323" t="s">
        <v>459</v>
      </c>
      <c r="D323" t="s">
        <v>20</v>
      </c>
      <c r="E323" t="s">
        <v>461</v>
      </c>
      <c r="F323">
        <v>0</v>
      </c>
      <c r="G323">
        <v>7861403.5499999998</v>
      </c>
      <c r="H323">
        <v>1651927.2</v>
      </c>
      <c r="I323">
        <v>7</v>
      </c>
      <c r="J323" t="s">
        <v>22</v>
      </c>
      <c r="K323" t="str">
        <f>VLOOKUP(C323,Customer!$A$2:$F$793,2,FALSE)</f>
        <v>Germany</v>
      </c>
      <c r="L323" t="str">
        <f>VLOOKUP($C323,Customer!$A$2:$F$793,3,FALSE)</f>
        <v>Bremen</v>
      </c>
      <c r="M323" t="str">
        <f>VLOOKUP($C323,Customer!$A$2:$F$793,4,FALSE)</f>
        <v>Bremen</v>
      </c>
      <c r="N323" t="str">
        <f>VLOOKUP($C323,Customer!$A$2:$F$793,5,FALSE)</f>
        <v>Central</v>
      </c>
      <c r="O323" t="str">
        <f>VLOOKUP($C323,Customer!$A$2:$F$793,6,FALSE)</f>
        <v>Corporate</v>
      </c>
      <c r="P323" t="str">
        <f>VLOOKUP(E323,Product!$B$2:$C$1811,2,FALSE)</f>
        <v>Technology</v>
      </c>
      <c r="Q323" t="str">
        <f>VLOOKUP(E323,CHOOSE({1,2},Product!$B$2:$B$1811,Product!$A$2:$A$1811),2,FALSE)</f>
        <v>Phones</v>
      </c>
      <c r="R323" t="str">
        <f t="shared" ref="R323:R386" si="5">LEFT(A323,2)</f>
        <v>AZ</v>
      </c>
    </row>
    <row r="324" spans="1:18" x14ac:dyDescent="0.25">
      <c r="A324" t="s">
        <v>2794</v>
      </c>
      <c r="B324" s="35">
        <v>43589</v>
      </c>
      <c r="C324" t="s">
        <v>94</v>
      </c>
      <c r="D324" t="s">
        <v>24</v>
      </c>
      <c r="E324" t="s">
        <v>462</v>
      </c>
      <c r="F324">
        <v>0</v>
      </c>
      <c r="G324">
        <v>1651927.2</v>
      </c>
      <c r="H324">
        <v>58997.4</v>
      </c>
      <c r="I324">
        <v>5</v>
      </c>
      <c r="J324" t="s">
        <v>26</v>
      </c>
      <c r="K324" t="str">
        <f>VLOOKUP(C324,Customer!$A$2:$F$793,2,FALSE)</f>
        <v>Belgium</v>
      </c>
      <c r="L324" t="str">
        <f>VLOOKUP($C324,Customer!$A$2:$F$793,3,FALSE)</f>
        <v>Flemish Brabant</v>
      </c>
      <c r="M324" t="str">
        <f>VLOOKUP($C324,Customer!$A$2:$F$793,4,FALSE)</f>
        <v>Leuven</v>
      </c>
      <c r="N324" t="str">
        <f>VLOOKUP($C324,Customer!$A$2:$F$793,5,FALSE)</f>
        <v>Central</v>
      </c>
      <c r="O324" t="str">
        <f>VLOOKUP($C324,Customer!$A$2:$F$793,6,FALSE)</f>
        <v>Home Office</v>
      </c>
      <c r="P324" t="str">
        <f>VLOOKUP(E324,Product!$B$2:$C$1811,2,FALSE)</f>
        <v>Furniture</v>
      </c>
      <c r="Q324" t="str">
        <f>VLOOKUP(E324,CHOOSE({1,2},Product!$B$2:$B$1811,Product!$A$2:$A$1811),2,FALSE)</f>
        <v>Furnishings</v>
      </c>
      <c r="R324" t="str">
        <f t="shared" si="5"/>
        <v>AZ</v>
      </c>
    </row>
    <row r="325" spans="1:18" x14ac:dyDescent="0.25">
      <c r="A325" t="s">
        <v>2794</v>
      </c>
      <c r="B325" s="35">
        <v>43589</v>
      </c>
      <c r="C325" t="s">
        <v>94</v>
      </c>
      <c r="D325" t="s">
        <v>24</v>
      </c>
      <c r="E325" t="s">
        <v>463</v>
      </c>
      <c r="F325">
        <v>0</v>
      </c>
      <c r="G325">
        <v>383483.10000000003</v>
      </c>
      <c r="H325">
        <v>147493.5</v>
      </c>
      <c r="I325">
        <v>3</v>
      </c>
      <c r="J325" t="s">
        <v>22</v>
      </c>
      <c r="K325" t="str">
        <f>VLOOKUP(C325,Customer!$A$2:$F$793,2,FALSE)</f>
        <v>Belgium</v>
      </c>
      <c r="L325" t="str">
        <f>VLOOKUP($C325,Customer!$A$2:$F$793,3,FALSE)</f>
        <v>Flemish Brabant</v>
      </c>
      <c r="M325" t="str">
        <f>VLOOKUP($C325,Customer!$A$2:$F$793,4,FALSE)</f>
        <v>Leuven</v>
      </c>
      <c r="N325" t="str">
        <f>VLOOKUP($C325,Customer!$A$2:$F$793,5,FALSE)</f>
        <v>Central</v>
      </c>
      <c r="O325" t="str">
        <f>VLOOKUP($C325,Customer!$A$2:$F$793,6,FALSE)</f>
        <v>Home Office</v>
      </c>
      <c r="P325" t="str">
        <f>VLOOKUP(E325,Product!$B$2:$C$1811,2,FALSE)</f>
        <v>Office Supplies</v>
      </c>
      <c r="Q325" t="str">
        <f>VLOOKUP(E325,CHOOSE({1,2},Product!$B$2:$B$1811,Product!$A$2:$A$1811),2,FALSE)</f>
        <v>Labels</v>
      </c>
      <c r="R325" t="str">
        <f t="shared" si="5"/>
        <v>AZ</v>
      </c>
    </row>
    <row r="326" spans="1:18" x14ac:dyDescent="0.25">
      <c r="A326" t="s">
        <v>2795</v>
      </c>
      <c r="B326" s="35">
        <v>43589</v>
      </c>
      <c r="C326" t="s">
        <v>464</v>
      </c>
      <c r="D326" t="s">
        <v>24</v>
      </c>
      <c r="E326" t="s">
        <v>465</v>
      </c>
      <c r="F326">
        <v>0.1</v>
      </c>
      <c r="G326">
        <v>20840831.550000001</v>
      </c>
      <c r="H326">
        <v>7418923.0499999998</v>
      </c>
      <c r="I326">
        <v>5</v>
      </c>
      <c r="J326" t="s">
        <v>22</v>
      </c>
      <c r="K326" t="str">
        <f>VLOOKUP(C326,Customer!$A$2:$F$793,2,FALSE)</f>
        <v>United Kingdom</v>
      </c>
      <c r="L326" t="str">
        <f>VLOOKUP($C326,Customer!$A$2:$F$793,3,FALSE)</f>
        <v>England</v>
      </c>
      <c r="M326" t="str">
        <f>VLOOKUP($C326,Customer!$A$2:$F$793,4,FALSE)</f>
        <v>London</v>
      </c>
      <c r="N326" t="str">
        <f>VLOOKUP($C326,Customer!$A$2:$F$793,5,FALSE)</f>
        <v>North</v>
      </c>
      <c r="O326" t="str">
        <f>VLOOKUP($C326,Customer!$A$2:$F$793,6,FALSE)</f>
        <v>Consumer</v>
      </c>
      <c r="P326" t="str">
        <f>VLOOKUP(E326,Product!$B$2:$C$1811,2,FALSE)</f>
        <v>Technology</v>
      </c>
      <c r="Q326" t="str">
        <f>VLOOKUP(E326,CHOOSE({1,2},Product!$B$2:$B$1811,Product!$A$2:$A$1811),2,FALSE)</f>
        <v>Machines</v>
      </c>
      <c r="R326" t="str">
        <f t="shared" si="5"/>
        <v>AZ</v>
      </c>
    </row>
    <row r="327" spans="1:18" x14ac:dyDescent="0.25">
      <c r="A327" t="s">
        <v>2796</v>
      </c>
      <c r="B327" s="35">
        <v>43589</v>
      </c>
      <c r="C327" t="s">
        <v>67</v>
      </c>
      <c r="D327" t="s">
        <v>20</v>
      </c>
      <c r="E327" t="s">
        <v>466</v>
      </c>
      <c r="F327">
        <v>0</v>
      </c>
      <c r="G327">
        <v>1460185.6500000001</v>
      </c>
      <c r="H327">
        <v>486728.55</v>
      </c>
      <c r="I327">
        <v>2</v>
      </c>
      <c r="J327" t="s">
        <v>22</v>
      </c>
      <c r="K327" t="str">
        <f>VLOOKUP(C327,Customer!$A$2:$F$793,2,FALSE)</f>
        <v>Sweden</v>
      </c>
      <c r="L327" t="str">
        <f>VLOOKUP($C327,Customer!$A$2:$F$793,3,FALSE)</f>
        <v>Västra Götaland</v>
      </c>
      <c r="M327" t="str">
        <f>VLOOKUP($C327,Customer!$A$2:$F$793,4,FALSE)</f>
        <v>Gothenburg</v>
      </c>
      <c r="N327" t="str">
        <f>VLOOKUP($C327,Customer!$A$2:$F$793,5,FALSE)</f>
        <v>North</v>
      </c>
      <c r="O327" t="str">
        <f>VLOOKUP($C327,Customer!$A$2:$F$793,6,FALSE)</f>
        <v>Consumer</v>
      </c>
      <c r="P327" t="str">
        <f>VLOOKUP(E327,Product!$B$2:$C$1811,2,FALSE)</f>
        <v>Office Supplies</v>
      </c>
      <c r="Q327" t="str">
        <f>VLOOKUP(E327,CHOOSE({1,2},Product!$B$2:$B$1811,Product!$A$2:$A$1811),2,FALSE)</f>
        <v>Art</v>
      </c>
      <c r="R327" t="str">
        <f t="shared" si="5"/>
        <v>AZ</v>
      </c>
    </row>
    <row r="328" spans="1:18" x14ac:dyDescent="0.25">
      <c r="A328" t="s">
        <v>2796</v>
      </c>
      <c r="B328" s="35">
        <v>43589</v>
      </c>
      <c r="C328" t="s">
        <v>67</v>
      </c>
      <c r="D328" t="s">
        <v>20</v>
      </c>
      <c r="E328" t="s">
        <v>467</v>
      </c>
      <c r="F328">
        <v>0</v>
      </c>
      <c r="G328">
        <v>5590003.6500000004</v>
      </c>
      <c r="H328">
        <v>398232.45</v>
      </c>
      <c r="I328">
        <v>2</v>
      </c>
      <c r="J328" t="s">
        <v>26</v>
      </c>
      <c r="K328" t="str">
        <f>VLOOKUP(C328,Customer!$A$2:$F$793,2,FALSE)</f>
        <v>Sweden</v>
      </c>
      <c r="L328" t="str">
        <f>VLOOKUP($C328,Customer!$A$2:$F$793,3,FALSE)</f>
        <v>Västra Götaland</v>
      </c>
      <c r="M328" t="str">
        <f>VLOOKUP($C328,Customer!$A$2:$F$793,4,FALSE)</f>
        <v>Gothenburg</v>
      </c>
      <c r="N328" t="str">
        <f>VLOOKUP($C328,Customer!$A$2:$F$793,5,FALSE)</f>
        <v>North</v>
      </c>
      <c r="O328" t="str">
        <f>VLOOKUP($C328,Customer!$A$2:$F$793,6,FALSE)</f>
        <v>Consumer</v>
      </c>
      <c r="P328" t="str">
        <f>VLOOKUP(E328,Product!$B$2:$C$1811,2,FALSE)</f>
        <v>Technology</v>
      </c>
      <c r="Q328" t="str">
        <f>VLOOKUP(E328,CHOOSE({1,2},Product!$B$2:$B$1811,Product!$A$2:$A$1811),2,FALSE)</f>
        <v>Copiers</v>
      </c>
      <c r="R328" t="str">
        <f t="shared" si="5"/>
        <v>AZ</v>
      </c>
    </row>
    <row r="329" spans="1:18" x14ac:dyDescent="0.25">
      <c r="A329" t="s">
        <v>2797</v>
      </c>
      <c r="B329" s="35">
        <v>43589</v>
      </c>
      <c r="C329" t="s">
        <v>468</v>
      </c>
      <c r="D329" t="s">
        <v>24</v>
      </c>
      <c r="E329" t="s">
        <v>469</v>
      </c>
      <c r="F329">
        <v>0</v>
      </c>
      <c r="G329">
        <v>516227.25</v>
      </c>
      <c r="H329">
        <v>162242.85</v>
      </c>
      <c r="I329">
        <v>4</v>
      </c>
      <c r="J329" t="s">
        <v>22</v>
      </c>
      <c r="K329" t="str">
        <f>VLOOKUP(C329,Customer!$A$2:$F$793,2,FALSE)</f>
        <v>Germany</v>
      </c>
      <c r="L329" t="str">
        <f>VLOOKUP($C329,Customer!$A$2:$F$793,3,FALSE)</f>
        <v>North Rhine-Westphalia</v>
      </c>
      <c r="M329" t="str">
        <f>VLOOKUP($C329,Customer!$A$2:$F$793,4,FALSE)</f>
        <v>Moers</v>
      </c>
      <c r="N329" t="str">
        <f>VLOOKUP($C329,Customer!$A$2:$F$793,5,FALSE)</f>
        <v>Central</v>
      </c>
      <c r="O329" t="str">
        <f>VLOOKUP($C329,Customer!$A$2:$F$793,6,FALSE)</f>
        <v>Home Office</v>
      </c>
      <c r="P329" t="str">
        <f>VLOOKUP(E329,Product!$B$2:$C$1811,2,FALSE)</f>
        <v>Office Supplies</v>
      </c>
      <c r="Q329" t="str">
        <f>VLOOKUP(E329,CHOOSE({1,2},Product!$B$2:$B$1811,Product!$A$2:$A$1811),2,FALSE)</f>
        <v>Labels</v>
      </c>
      <c r="R329" t="str">
        <f t="shared" si="5"/>
        <v>AZ</v>
      </c>
    </row>
    <row r="330" spans="1:18" x14ac:dyDescent="0.25">
      <c r="A330" t="s">
        <v>2797</v>
      </c>
      <c r="B330" s="35">
        <v>43589</v>
      </c>
      <c r="C330" t="s">
        <v>468</v>
      </c>
      <c r="D330" t="s">
        <v>24</v>
      </c>
      <c r="E330" t="s">
        <v>470</v>
      </c>
      <c r="F330">
        <v>0</v>
      </c>
      <c r="G330">
        <v>958707.75</v>
      </c>
      <c r="H330">
        <v>44248.05</v>
      </c>
      <c r="I330">
        <v>1</v>
      </c>
      <c r="J330" t="s">
        <v>22</v>
      </c>
      <c r="K330" t="str">
        <f>VLOOKUP(C330,Customer!$A$2:$F$793,2,FALSE)</f>
        <v>Germany</v>
      </c>
      <c r="L330" t="str">
        <f>VLOOKUP($C330,Customer!$A$2:$F$793,3,FALSE)</f>
        <v>North Rhine-Westphalia</v>
      </c>
      <c r="M330" t="str">
        <f>VLOOKUP($C330,Customer!$A$2:$F$793,4,FALSE)</f>
        <v>Moers</v>
      </c>
      <c r="N330" t="str">
        <f>VLOOKUP($C330,Customer!$A$2:$F$793,5,FALSE)</f>
        <v>Central</v>
      </c>
      <c r="O330" t="str">
        <f>VLOOKUP($C330,Customer!$A$2:$F$793,6,FALSE)</f>
        <v>Home Office</v>
      </c>
      <c r="P330" t="str">
        <f>VLOOKUP(E330,Product!$B$2:$C$1811,2,FALSE)</f>
        <v>Technology</v>
      </c>
      <c r="Q330" t="str">
        <f>VLOOKUP(E330,CHOOSE({1,2},Product!$B$2:$B$1811,Product!$A$2:$A$1811),2,FALSE)</f>
        <v>Phones</v>
      </c>
      <c r="R330" t="str">
        <f t="shared" si="5"/>
        <v>AZ</v>
      </c>
    </row>
    <row r="331" spans="1:18" x14ac:dyDescent="0.25">
      <c r="A331" t="s">
        <v>2798</v>
      </c>
      <c r="B331" s="35">
        <v>43589</v>
      </c>
      <c r="C331" t="s">
        <v>471</v>
      </c>
      <c r="D331" t="s">
        <v>24</v>
      </c>
      <c r="E331" t="s">
        <v>472</v>
      </c>
      <c r="F331">
        <v>0.1</v>
      </c>
      <c r="G331">
        <v>16416026.550000001</v>
      </c>
      <c r="H331">
        <v>3834831</v>
      </c>
      <c r="I331">
        <v>3</v>
      </c>
      <c r="J331" t="s">
        <v>26</v>
      </c>
      <c r="K331" t="str">
        <f>VLOOKUP(C331,Customer!$A$2:$F$793,2,FALSE)</f>
        <v>Germany</v>
      </c>
      <c r="L331" t="str">
        <f>VLOOKUP($C331,Customer!$A$2:$F$793,3,FALSE)</f>
        <v>Baden-Württemberg</v>
      </c>
      <c r="M331" t="str">
        <f>VLOOKUP($C331,Customer!$A$2:$F$793,4,FALSE)</f>
        <v>Ulm</v>
      </c>
      <c r="N331" t="str">
        <f>VLOOKUP($C331,Customer!$A$2:$F$793,5,FALSE)</f>
        <v>Central</v>
      </c>
      <c r="O331" t="str">
        <f>VLOOKUP($C331,Customer!$A$2:$F$793,6,FALSE)</f>
        <v>Corporate</v>
      </c>
      <c r="P331" t="str">
        <f>VLOOKUP(E331,Product!$B$2:$C$1811,2,FALSE)</f>
        <v>Furniture</v>
      </c>
      <c r="Q331" t="str">
        <f>VLOOKUP(E331,CHOOSE({1,2},Product!$B$2:$B$1811,Product!$A$2:$A$1811),2,FALSE)</f>
        <v>Bookcases</v>
      </c>
      <c r="R331" t="str">
        <f t="shared" si="5"/>
        <v>AZ</v>
      </c>
    </row>
    <row r="332" spans="1:18" x14ac:dyDescent="0.25">
      <c r="A332" t="s">
        <v>2798</v>
      </c>
      <c r="B332" s="35">
        <v>43589</v>
      </c>
      <c r="C332" t="s">
        <v>471</v>
      </c>
      <c r="D332" t="s">
        <v>24</v>
      </c>
      <c r="E332" t="s">
        <v>473</v>
      </c>
      <c r="F332">
        <v>0</v>
      </c>
      <c r="G332">
        <v>811214.25</v>
      </c>
      <c r="H332">
        <v>58997.4</v>
      </c>
      <c r="I332">
        <v>2</v>
      </c>
      <c r="J332" t="s">
        <v>22</v>
      </c>
      <c r="K332" t="str">
        <f>VLOOKUP(C332,Customer!$A$2:$F$793,2,FALSE)</f>
        <v>Germany</v>
      </c>
      <c r="L332" t="str">
        <f>VLOOKUP($C332,Customer!$A$2:$F$793,3,FALSE)</f>
        <v>Baden-Württemberg</v>
      </c>
      <c r="M332" t="str">
        <f>VLOOKUP($C332,Customer!$A$2:$F$793,4,FALSE)</f>
        <v>Ulm</v>
      </c>
      <c r="N332" t="str">
        <f>VLOOKUP($C332,Customer!$A$2:$F$793,5,FALSE)</f>
        <v>Central</v>
      </c>
      <c r="O332" t="str">
        <f>VLOOKUP($C332,Customer!$A$2:$F$793,6,FALSE)</f>
        <v>Corporate</v>
      </c>
      <c r="P332" t="str">
        <f>VLOOKUP(E332,Product!$B$2:$C$1811,2,FALSE)</f>
        <v>Office Supplies</v>
      </c>
      <c r="Q332" t="str">
        <f>VLOOKUP(E332,CHOOSE({1,2},Product!$B$2:$B$1811,Product!$A$2:$A$1811),2,FALSE)</f>
        <v>Art</v>
      </c>
      <c r="R332" t="str">
        <f t="shared" si="5"/>
        <v>AZ</v>
      </c>
    </row>
    <row r="333" spans="1:18" x14ac:dyDescent="0.25">
      <c r="A333" t="s">
        <v>2798</v>
      </c>
      <c r="B333" s="35">
        <v>43589</v>
      </c>
      <c r="C333" t="s">
        <v>471</v>
      </c>
      <c r="D333" t="s">
        <v>24</v>
      </c>
      <c r="E333" t="s">
        <v>348</v>
      </c>
      <c r="F333">
        <v>0</v>
      </c>
      <c r="G333">
        <v>457229.85000000003</v>
      </c>
      <c r="H333">
        <v>206490.9</v>
      </c>
      <c r="I333">
        <v>3</v>
      </c>
      <c r="J333" t="s">
        <v>26</v>
      </c>
      <c r="K333" t="str">
        <f>VLOOKUP(C333,Customer!$A$2:$F$793,2,FALSE)</f>
        <v>Germany</v>
      </c>
      <c r="L333" t="str">
        <f>VLOOKUP($C333,Customer!$A$2:$F$793,3,FALSE)</f>
        <v>Baden-Württemberg</v>
      </c>
      <c r="M333" t="str">
        <f>VLOOKUP($C333,Customer!$A$2:$F$793,4,FALSE)</f>
        <v>Ulm</v>
      </c>
      <c r="N333" t="str">
        <f>VLOOKUP($C333,Customer!$A$2:$F$793,5,FALSE)</f>
        <v>Central</v>
      </c>
      <c r="O333" t="str">
        <f>VLOOKUP($C333,Customer!$A$2:$F$793,6,FALSE)</f>
        <v>Corporate</v>
      </c>
      <c r="P333" t="str">
        <f>VLOOKUP(E333,Product!$B$2:$C$1811,2,FALSE)</f>
        <v>Office Supplies</v>
      </c>
      <c r="Q333" t="str">
        <f>VLOOKUP(E333,CHOOSE({1,2},Product!$B$2:$B$1811,Product!$A$2:$A$1811),2,FALSE)</f>
        <v>Art</v>
      </c>
      <c r="R333" t="str">
        <f t="shared" si="5"/>
        <v>AZ</v>
      </c>
    </row>
    <row r="334" spans="1:18" x14ac:dyDescent="0.25">
      <c r="A334" t="s">
        <v>2799</v>
      </c>
      <c r="B334" s="35">
        <v>43590</v>
      </c>
      <c r="C334" t="s">
        <v>474</v>
      </c>
      <c r="D334" t="s">
        <v>24</v>
      </c>
      <c r="E334" t="s">
        <v>475</v>
      </c>
      <c r="F334">
        <v>0</v>
      </c>
      <c r="G334">
        <v>5634251.7000000002</v>
      </c>
      <c r="H334">
        <v>781715.55</v>
      </c>
      <c r="I334">
        <v>2</v>
      </c>
      <c r="J334" t="s">
        <v>26</v>
      </c>
      <c r="K334" t="str">
        <f>VLOOKUP(C334,Customer!$A$2:$F$793,2,FALSE)</f>
        <v>Austria</v>
      </c>
      <c r="L334" t="str">
        <f>VLOOKUP($C334,Customer!$A$2:$F$793,3,FALSE)</f>
        <v>Vienna</v>
      </c>
      <c r="M334" t="str">
        <f>VLOOKUP($C334,Customer!$A$2:$F$793,4,FALSE)</f>
        <v>Vienna</v>
      </c>
      <c r="N334" t="str">
        <f>VLOOKUP($C334,Customer!$A$2:$F$793,5,FALSE)</f>
        <v>Central</v>
      </c>
      <c r="O334" t="str">
        <f>VLOOKUP($C334,Customer!$A$2:$F$793,6,FALSE)</f>
        <v>Corporate</v>
      </c>
      <c r="P334" t="str">
        <f>VLOOKUP(E334,Product!$B$2:$C$1811,2,FALSE)</f>
        <v>Technology</v>
      </c>
      <c r="Q334" t="str">
        <f>VLOOKUP(E334,CHOOSE({1,2},Product!$B$2:$B$1811,Product!$A$2:$A$1811),2,FALSE)</f>
        <v>Copiers</v>
      </c>
      <c r="R334" t="str">
        <f t="shared" si="5"/>
        <v>AZ</v>
      </c>
    </row>
    <row r="335" spans="1:18" x14ac:dyDescent="0.25">
      <c r="A335" t="s">
        <v>2799</v>
      </c>
      <c r="B335" s="35">
        <v>43590</v>
      </c>
      <c r="C335" t="s">
        <v>474</v>
      </c>
      <c r="D335" t="s">
        <v>24</v>
      </c>
      <c r="E335" t="s">
        <v>146</v>
      </c>
      <c r="F335">
        <v>0</v>
      </c>
      <c r="G335">
        <v>15442569.450000001</v>
      </c>
      <c r="H335">
        <v>7728659.4000000004</v>
      </c>
      <c r="I335">
        <v>4</v>
      </c>
      <c r="J335" t="s">
        <v>26</v>
      </c>
      <c r="K335" t="str">
        <f>VLOOKUP(C335,Customer!$A$2:$F$793,2,FALSE)</f>
        <v>Austria</v>
      </c>
      <c r="L335" t="str">
        <f>VLOOKUP($C335,Customer!$A$2:$F$793,3,FALSE)</f>
        <v>Vienna</v>
      </c>
      <c r="M335" t="str">
        <f>VLOOKUP($C335,Customer!$A$2:$F$793,4,FALSE)</f>
        <v>Vienna</v>
      </c>
      <c r="N335" t="str">
        <f>VLOOKUP($C335,Customer!$A$2:$F$793,5,FALSE)</f>
        <v>Central</v>
      </c>
      <c r="O335" t="str">
        <f>VLOOKUP($C335,Customer!$A$2:$F$793,6,FALSE)</f>
        <v>Corporate</v>
      </c>
      <c r="P335" t="str">
        <f>VLOOKUP(E335,Product!$B$2:$C$1811,2,FALSE)</f>
        <v>Technology</v>
      </c>
      <c r="Q335" t="str">
        <f>VLOOKUP(E335,CHOOSE({1,2},Product!$B$2:$B$1811,Product!$A$2:$A$1811),2,FALSE)</f>
        <v>Copiers</v>
      </c>
      <c r="R335" t="str">
        <f t="shared" si="5"/>
        <v>AZ</v>
      </c>
    </row>
    <row r="336" spans="1:18" x14ac:dyDescent="0.25">
      <c r="A336" t="s">
        <v>2800</v>
      </c>
      <c r="B336" s="35">
        <v>43590</v>
      </c>
      <c r="C336" t="s">
        <v>258</v>
      </c>
      <c r="D336" t="s">
        <v>24</v>
      </c>
      <c r="E336" t="s">
        <v>476</v>
      </c>
      <c r="F336">
        <v>0</v>
      </c>
      <c r="G336">
        <v>4587047.8500000006</v>
      </c>
      <c r="H336">
        <v>1283193.45</v>
      </c>
      <c r="I336">
        <v>6</v>
      </c>
      <c r="J336" t="s">
        <v>22</v>
      </c>
      <c r="K336" t="str">
        <f>VLOOKUP(C336,Customer!$A$2:$F$793,2,FALSE)</f>
        <v>Germany</v>
      </c>
      <c r="L336" t="str">
        <f>VLOOKUP($C336,Customer!$A$2:$F$793,3,FALSE)</f>
        <v>Baden-Württemberg</v>
      </c>
      <c r="M336" t="str">
        <f>VLOOKUP($C336,Customer!$A$2:$F$793,4,FALSE)</f>
        <v>Pforzheim</v>
      </c>
      <c r="N336" t="str">
        <f>VLOOKUP($C336,Customer!$A$2:$F$793,5,FALSE)</f>
        <v>Central</v>
      </c>
      <c r="O336" t="str">
        <f>VLOOKUP($C336,Customer!$A$2:$F$793,6,FALSE)</f>
        <v>Home Office</v>
      </c>
      <c r="P336" t="str">
        <f>VLOOKUP(E336,Product!$B$2:$C$1811,2,FALSE)</f>
        <v>Furniture</v>
      </c>
      <c r="Q336" t="str">
        <f>VLOOKUP(E336,CHOOSE({1,2},Product!$B$2:$B$1811,Product!$A$2:$A$1811),2,FALSE)</f>
        <v>Furnishings</v>
      </c>
      <c r="R336" t="str">
        <f t="shared" si="5"/>
        <v>BN</v>
      </c>
    </row>
    <row r="337" spans="1:18" x14ac:dyDescent="0.25">
      <c r="A337" t="s">
        <v>2800</v>
      </c>
      <c r="B337" s="35">
        <v>43590</v>
      </c>
      <c r="C337" t="s">
        <v>258</v>
      </c>
      <c r="D337" t="s">
        <v>24</v>
      </c>
      <c r="E337" t="s">
        <v>237</v>
      </c>
      <c r="F337">
        <v>0</v>
      </c>
      <c r="G337">
        <v>1578180.45</v>
      </c>
      <c r="H337">
        <v>442480.5</v>
      </c>
      <c r="I337">
        <v>4</v>
      </c>
      <c r="J337" t="s">
        <v>22</v>
      </c>
      <c r="K337" t="str">
        <f>VLOOKUP(C337,Customer!$A$2:$F$793,2,FALSE)</f>
        <v>Germany</v>
      </c>
      <c r="L337" t="str">
        <f>VLOOKUP($C337,Customer!$A$2:$F$793,3,FALSE)</f>
        <v>Baden-Württemberg</v>
      </c>
      <c r="M337" t="str">
        <f>VLOOKUP($C337,Customer!$A$2:$F$793,4,FALSE)</f>
        <v>Pforzheim</v>
      </c>
      <c r="N337" t="str">
        <f>VLOOKUP($C337,Customer!$A$2:$F$793,5,FALSE)</f>
        <v>Central</v>
      </c>
      <c r="O337" t="str">
        <f>VLOOKUP($C337,Customer!$A$2:$F$793,6,FALSE)</f>
        <v>Home Office</v>
      </c>
      <c r="P337" t="str">
        <f>VLOOKUP(E337,Product!$B$2:$C$1811,2,FALSE)</f>
        <v>Office Supplies</v>
      </c>
      <c r="Q337" t="str">
        <f>VLOOKUP(E337,CHOOSE({1,2},Product!$B$2:$B$1811,Product!$A$2:$A$1811),2,FALSE)</f>
        <v>Art</v>
      </c>
      <c r="R337" t="str">
        <f t="shared" si="5"/>
        <v>BN</v>
      </c>
    </row>
    <row r="338" spans="1:18" x14ac:dyDescent="0.25">
      <c r="A338" t="s">
        <v>2800</v>
      </c>
      <c r="B338" s="35">
        <v>43590</v>
      </c>
      <c r="C338" t="s">
        <v>258</v>
      </c>
      <c r="D338" t="s">
        <v>24</v>
      </c>
      <c r="E338" t="s">
        <v>477</v>
      </c>
      <c r="F338">
        <v>0</v>
      </c>
      <c r="G338">
        <v>1312692.1500000001</v>
      </c>
      <c r="H338">
        <v>457229.85000000003</v>
      </c>
      <c r="I338">
        <v>3</v>
      </c>
      <c r="J338" t="s">
        <v>26</v>
      </c>
      <c r="K338" t="str">
        <f>VLOOKUP(C338,Customer!$A$2:$F$793,2,FALSE)</f>
        <v>Germany</v>
      </c>
      <c r="L338" t="str">
        <f>VLOOKUP($C338,Customer!$A$2:$F$793,3,FALSE)</f>
        <v>Baden-Württemberg</v>
      </c>
      <c r="M338" t="str">
        <f>VLOOKUP($C338,Customer!$A$2:$F$793,4,FALSE)</f>
        <v>Pforzheim</v>
      </c>
      <c r="N338" t="str">
        <f>VLOOKUP($C338,Customer!$A$2:$F$793,5,FALSE)</f>
        <v>Central</v>
      </c>
      <c r="O338" t="str">
        <f>VLOOKUP($C338,Customer!$A$2:$F$793,6,FALSE)</f>
        <v>Home Office</v>
      </c>
      <c r="P338" t="str">
        <f>VLOOKUP(E338,Product!$B$2:$C$1811,2,FALSE)</f>
        <v>Office Supplies</v>
      </c>
      <c r="Q338" t="str">
        <f>VLOOKUP(E338,CHOOSE({1,2},Product!$B$2:$B$1811,Product!$A$2:$A$1811),2,FALSE)</f>
        <v>Art</v>
      </c>
      <c r="R338" t="str">
        <f t="shared" si="5"/>
        <v>BN</v>
      </c>
    </row>
    <row r="339" spans="1:18" x14ac:dyDescent="0.25">
      <c r="A339" t="s">
        <v>2800</v>
      </c>
      <c r="B339" s="35">
        <v>43590</v>
      </c>
      <c r="C339" t="s">
        <v>258</v>
      </c>
      <c r="D339" t="s">
        <v>24</v>
      </c>
      <c r="E339" t="s">
        <v>478</v>
      </c>
      <c r="F339">
        <v>0</v>
      </c>
      <c r="G339">
        <v>1032454.5</v>
      </c>
      <c r="H339">
        <v>58997.4</v>
      </c>
      <c r="I339">
        <v>3</v>
      </c>
      <c r="J339" t="s">
        <v>26</v>
      </c>
      <c r="K339" t="str">
        <f>VLOOKUP(C339,Customer!$A$2:$F$793,2,FALSE)</f>
        <v>Germany</v>
      </c>
      <c r="L339" t="str">
        <f>VLOOKUP($C339,Customer!$A$2:$F$793,3,FALSE)</f>
        <v>Baden-Württemberg</v>
      </c>
      <c r="M339" t="str">
        <f>VLOOKUP($C339,Customer!$A$2:$F$793,4,FALSE)</f>
        <v>Pforzheim</v>
      </c>
      <c r="N339" t="str">
        <f>VLOOKUP($C339,Customer!$A$2:$F$793,5,FALSE)</f>
        <v>Central</v>
      </c>
      <c r="O339" t="str">
        <f>VLOOKUP($C339,Customer!$A$2:$F$793,6,FALSE)</f>
        <v>Home Office</v>
      </c>
      <c r="P339" t="str">
        <f>VLOOKUP(E339,Product!$B$2:$C$1811,2,FALSE)</f>
        <v>Office Supplies</v>
      </c>
      <c r="Q339" t="str">
        <f>VLOOKUP(E339,CHOOSE({1,2},Product!$B$2:$B$1811,Product!$A$2:$A$1811),2,FALSE)</f>
        <v>Envelopes</v>
      </c>
      <c r="R339" t="str">
        <f t="shared" si="5"/>
        <v>BN</v>
      </c>
    </row>
    <row r="340" spans="1:18" x14ac:dyDescent="0.25">
      <c r="A340" t="s">
        <v>2800</v>
      </c>
      <c r="B340" s="35">
        <v>43590</v>
      </c>
      <c r="C340" t="s">
        <v>258</v>
      </c>
      <c r="D340" t="s">
        <v>24</v>
      </c>
      <c r="E340" t="s">
        <v>479</v>
      </c>
      <c r="F340">
        <v>0</v>
      </c>
      <c r="G340">
        <v>825963.6</v>
      </c>
      <c r="H340">
        <v>250738.95</v>
      </c>
      <c r="I340">
        <v>2</v>
      </c>
      <c r="J340" t="s">
        <v>22</v>
      </c>
      <c r="K340" t="str">
        <f>VLOOKUP(C340,Customer!$A$2:$F$793,2,FALSE)</f>
        <v>Germany</v>
      </c>
      <c r="L340" t="str">
        <f>VLOOKUP($C340,Customer!$A$2:$F$793,3,FALSE)</f>
        <v>Baden-Württemberg</v>
      </c>
      <c r="M340" t="str">
        <f>VLOOKUP($C340,Customer!$A$2:$F$793,4,FALSE)</f>
        <v>Pforzheim</v>
      </c>
      <c r="N340" t="str">
        <f>VLOOKUP($C340,Customer!$A$2:$F$793,5,FALSE)</f>
        <v>Central</v>
      </c>
      <c r="O340" t="str">
        <f>VLOOKUP($C340,Customer!$A$2:$F$793,6,FALSE)</f>
        <v>Home Office</v>
      </c>
      <c r="P340" t="str">
        <f>VLOOKUP(E340,Product!$B$2:$C$1811,2,FALSE)</f>
        <v>Office Supplies</v>
      </c>
      <c r="Q340" t="str">
        <f>VLOOKUP(E340,CHOOSE({1,2},Product!$B$2:$B$1811,Product!$A$2:$A$1811),2,FALSE)</f>
        <v>Paper</v>
      </c>
      <c r="R340" t="str">
        <f t="shared" si="5"/>
        <v>BN</v>
      </c>
    </row>
    <row r="341" spans="1:18" x14ac:dyDescent="0.25">
      <c r="A341" t="s">
        <v>2800</v>
      </c>
      <c r="B341" s="35">
        <v>43590</v>
      </c>
      <c r="C341" t="s">
        <v>258</v>
      </c>
      <c r="D341" t="s">
        <v>24</v>
      </c>
      <c r="E341" t="s">
        <v>480</v>
      </c>
      <c r="F341">
        <v>0.1</v>
      </c>
      <c r="G341">
        <v>781715.55</v>
      </c>
      <c r="H341">
        <v>44248.05</v>
      </c>
      <c r="I341">
        <v>3</v>
      </c>
      <c r="J341" t="s">
        <v>22</v>
      </c>
      <c r="K341" t="str">
        <f>VLOOKUP(C341,Customer!$A$2:$F$793,2,FALSE)</f>
        <v>Germany</v>
      </c>
      <c r="L341" t="str">
        <f>VLOOKUP($C341,Customer!$A$2:$F$793,3,FALSE)</f>
        <v>Baden-Württemberg</v>
      </c>
      <c r="M341" t="str">
        <f>VLOOKUP($C341,Customer!$A$2:$F$793,4,FALSE)</f>
        <v>Pforzheim</v>
      </c>
      <c r="N341" t="str">
        <f>VLOOKUP($C341,Customer!$A$2:$F$793,5,FALSE)</f>
        <v>Central</v>
      </c>
      <c r="O341" t="str">
        <f>VLOOKUP($C341,Customer!$A$2:$F$793,6,FALSE)</f>
        <v>Home Office</v>
      </c>
      <c r="P341" t="str">
        <f>VLOOKUP(E341,Product!$B$2:$C$1811,2,FALSE)</f>
        <v>Office Supplies</v>
      </c>
      <c r="Q341" t="str">
        <f>VLOOKUP(E341,CHOOSE({1,2},Product!$B$2:$B$1811,Product!$A$2:$A$1811),2,FALSE)</f>
        <v>Storage</v>
      </c>
      <c r="R341" t="str">
        <f t="shared" si="5"/>
        <v>BN</v>
      </c>
    </row>
    <row r="342" spans="1:18" x14ac:dyDescent="0.25">
      <c r="A342" t="s">
        <v>2801</v>
      </c>
      <c r="B342" s="35">
        <v>43591</v>
      </c>
      <c r="C342" t="s">
        <v>481</v>
      </c>
      <c r="D342" t="s">
        <v>33</v>
      </c>
      <c r="E342" t="s">
        <v>482</v>
      </c>
      <c r="F342">
        <v>0</v>
      </c>
      <c r="G342">
        <v>501477.9</v>
      </c>
      <c r="H342">
        <v>0</v>
      </c>
      <c r="I342">
        <v>3</v>
      </c>
      <c r="J342" t="s">
        <v>26</v>
      </c>
      <c r="K342" t="str">
        <f>VLOOKUP(C342,Customer!$A$2:$F$793,2,FALSE)</f>
        <v>United Kingdom</v>
      </c>
      <c r="L342" t="str">
        <f>VLOOKUP($C342,Customer!$A$2:$F$793,3,FALSE)</f>
        <v>England</v>
      </c>
      <c r="M342" t="str">
        <f>VLOOKUP($C342,Customer!$A$2:$F$793,4,FALSE)</f>
        <v>Watford</v>
      </c>
      <c r="N342" t="str">
        <f>VLOOKUP($C342,Customer!$A$2:$F$793,5,FALSE)</f>
        <v>North</v>
      </c>
      <c r="O342" t="str">
        <f>VLOOKUP($C342,Customer!$A$2:$F$793,6,FALSE)</f>
        <v>Consumer</v>
      </c>
      <c r="P342" t="str">
        <f>VLOOKUP(E342,Product!$B$2:$C$1811,2,FALSE)</f>
        <v>Office Supplies</v>
      </c>
      <c r="Q342" t="str">
        <f>VLOOKUP(E342,CHOOSE({1,2},Product!$B$2:$B$1811,Product!$A$2:$A$1811),2,FALSE)</f>
        <v>Fasteners</v>
      </c>
      <c r="R342" t="str">
        <f t="shared" si="5"/>
        <v>AZ</v>
      </c>
    </row>
    <row r="343" spans="1:18" x14ac:dyDescent="0.25">
      <c r="A343" t="s">
        <v>2802</v>
      </c>
      <c r="B343" s="35">
        <v>43592</v>
      </c>
      <c r="C343" t="s">
        <v>483</v>
      </c>
      <c r="D343" t="s">
        <v>20</v>
      </c>
      <c r="E343" t="s">
        <v>484</v>
      </c>
      <c r="F343">
        <v>0</v>
      </c>
      <c r="G343">
        <v>1209446.7</v>
      </c>
      <c r="H343">
        <v>294987</v>
      </c>
      <c r="I343">
        <v>2</v>
      </c>
      <c r="J343" t="s">
        <v>22</v>
      </c>
      <c r="K343" t="str">
        <f>VLOOKUP(C343,Customer!$A$2:$F$793,2,FALSE)</f>
        <v>Spain</v>
      </c>
      <c r="L343" t="str">
        <f>VLOOKUP($C343,Customer!$A$2:$F$793,3,FALSE)</f>
        <v>Madrid</v>
      </c>
      <c r="M343" t="str">
        <f>VLOOKUP($C343,Customer!$A$2:$F$793,4,FALSE)</f>
        <v>Alcobendas</v>
      </c>
      <c r="N343" t="str">
        <f>VLOOKUP($C343,Customer!$A$2:$F$793,5,FALSE)</f>
        <v>South</v>
      </c>
      <c r="O343" t="str">
        <f>VLOOKUP($C343,Customer!$A$2:$F$793,6,FALSE)</f>
        <v>Consumer</v>
      </c>
      <c r="P343" t="str">
        <f>VLOOKUP(E343,Product!$B$2:$C$1811,2,FALSE)</f>
        <v>Office Supplies</v>
      </c>
      <c r="Q343" t="str">
        <f>VLOOKUP(E343,CHOOSE({1,2},Product!$B$2:$B$1811,Product!$A$2:$A$1811),2,FALSE)</f>
        <v>Envelopes</v>
      </c>
      <c r="R343" t="str">
        <f t="shared" si="5"/>
        <v>AZ</v>
      </c>
    </row>
    <row r="344" spans="1:18" x14ac:dyDescent="0.25">
      <c r="A344" t="s">
        <v>2802</v>
      </c>
      <c r="B344" s="35">
        <v>43592</v>
      </c>
      <c r="C344" t="s">
        <v>483</v>
      </c>
      <c r="D344" t="s">
        <v>20</v>
      </c>
      <c r="E344" t="s">
        <v>485</v>
      </c>
      <c r="F344">
        <v>0.1</v>
      </c>
      <c r="G344">
        <v>3303854.4</v>
      </c>
      <c r="H344">
        <v>516227.25</v>
      </c>
      <c r="I344">
        <v>2</v>
      </c>
      <c r="J344" t="s">
        <v>22</v>
      </c>
      <c r="K344" t="str">
        <f>VLOOKUP(C344,Customer!$A$2:$F$793,2,FALSE)</f>
        <v>Spain</v>
      </c>
      <c r="L344" t="str">
        <f>VLOOKUP($C344,Customer!$A$2:$F$793,3,FALSE)</f>
        <v>Madrid</v>
      </c>
      <c r="M344" t="str">
        <f>VLOOKUP($C344,Customer!$A$2:$F$793,4,FALSE)</f>
        <v>Alcobendas</v>
      </c>
      <c r="N344" t="str">
        <f>VLOOKUP($C344,Customer!$A$2:$F$793,5,FALSE)</f>
        <v>South</v>
      </c>
      <c r="O344" t="str">
        <f>VLOOKUP($C344,Customer!$A$2:$F$793,6,FALSE)</f>
        <v>Consumer</v>
      </c>
      <c r="P344" t="str">
        <f>VLOOKUP(E344,Product!$B$2:$C$1811,2,FALSE)</f>
        <v>Technology</v>
      </c>
      <c r="Q344" t="str">
        <f>VLOOKUP(E344,CHOOSE({1,2},Product!$B$2:$B$1811,Product!$A$2:$A$1811),2,FALSE)</f>
        <v>Phones</v>
      </c>
      <c r="R344" t="str">
        <f t="shared" si="5"/>
        <v>AZ</v>
      </c>
    </row>
    <row r="345" spans="1:18" x14ac:dyDescent="0.25">
      <c r="A345" t="s">
        <v>2803</v>
      </c>
      <c r="B345" s="35">
        <v>43592</v>
      </c>
      <c r="C345" t="s">
        <v>486</v>
      </c>
      <c r="D345" t="s">
        <v>20</v>
      </c>
      <c r="E345" t="s">
        <v>487</v>
      </c>
      <c r="F345">
        <v>0.5</v>
      </c>
      <c r="G345">
        <v>2522138.85</v>
      </c>
      <c r="H345">
        <v>-707968.8</v>
      </c>
      <c r="I345">
        <v>7</v>
      </c>
      <c r="J345" t="s">
        <v>22</v>
      </c>
      <c r="K345" t="str">
        <f>VLOOKUP(C345,Customer!$A$2:$F$793,2,FALSE)</f>
        <v>Netherlands</v>
      </c>
      <c r="L345" t="str">
        <f>VLOOKUP($C345,Customer!$A$2:$F$793,3,FALSE)</f>
        <v>North Holland</v>
      </c>
      <c r="M345" t="str">
        <f>VLOOKUP($C345,Customer!$A$2:$F$793,4,FALSE)</f>
        <v>Amsterdam</v>
      </c>
      <c r="N345" t="str">
        <f>VLOOKUP($C345,Customer!$A$2:$F$793,5,FALSE)</f>
        <v>Central</v>
      </c>
      <c r="O345" t="str">
        <f>VLOOKUP($C345,Customer!$A$2:$F$793,6,FALSE)</f>
        <v>Home Office</v>
      </c>
      <c r="P345" t="str">
        <f>VLOOKUP(E345,Product!$B$2:$C$1811,2,FALSE)</f>
        <v>Office Supplies</v>
      </c>
      <c r="Q345" t="str">
        <f>VLOOKUP(E345,CHOOSE({1,2},Product!$B$2:$B$1811,Product!$A$2:$A$1811),2,FALSE)</f>
        <v>Binders</v>
      </c>
      <c r="R345" t="str">
        <f t="shared" si="5"/>
        <v>BN</v>
      </c>
    </row>
    <row r="346" spans="1:18" x14ac:dyDescent="0.25">
      <c r="A346" t="s">
        <v>2804</v>
      </c>
      <c r="B346" s="35">
        <v>43594</v>
      </c>
      <c r="C346" t="s">
        <v>488</v>
      </c>
      <c r="D346" t="s">
        <v>24</v>
      </c>
      <c r="E346" t="s">
        <v>489</v>
      </c>
      <c r="F346">
        <v>0.5</v>
      </c>
      <c r="G346">
        <v>383483.10000000003</v>
      </c>
      <c r="H346">
        <v>-117994.8</v>
      </c>
      <c r="I346">
        <v>2</v>
      </c>
      <c r="J346" t="s">
        <v>22</v>
      </c>
      <c r="K346" t="str">
        <f>VLOOKUP(C346,Customer!$A$2:$F$793,2,FALSE)</f>
        <v>Sweden</v>
      </c>
      <c r="L346" t="str">
        <f>VLOOKUP($C346,Customer!$A$2:$F$793,3,FALSE)</f>
        <v>Stockholm</v>
      </c>
      <c r="M346" t="str">
        <f>VLOOKUP($C346,Customer!$A$2:$F$793,4,FALSE)</f>
        <v>Stockholm</v>
      </c>
      <c r="N346" t="str">
        <f>VLOOKUP($C346,Customer!$A$2:$F$793,5,FALSE)</f>
        <v>North</v>
      </c>
      <c r="O346" t="str">
        <f>VLOOKUP($C346,Customer!$A$2:$F$793,6,FALSE)</f>
        <v>Consumer</v>
      </c>
      <c r="P346" t="str">
        <f>VLOOKUP(E346,Product!$B$2:$C$1811,2,FALSE)</f>
        <v>Office Supplies</v>
      </c>
      <c r="Q346" t="str">
        <f>VLOOKUP(E346,CHOOSE({1,2},Product!$B$2:$B$1811,Product!$A$2:$A$1811),2,FALSE)</f>
        <v>Art</v>
      </c>
      <c r="R346" t="str">
        <f t="shared" si="5"/>
        <v>BN</v>
      </c>
    </row>
    <row r="347" spans="1:18" x14ac:dyDescent="0.25">
      <c r="A347" t="s">
        <v>2805</v>
      </c>
      <c r="B347" s="35">
        <v>43594</v>
      </c>
      <c r="C347" t="s">
        <v>490</v>
      </c>
      <c r="D347" t="s">
        <v>33</v>
      </c>
      <c r="E347" t="s">
        <v>491</v>
      </c>
      <c r="F347">
        <v>0.5</v>
      </c>
      <c r="G347">
        <v>2507389.5</v>
      </c>
      <c r="H347">
        <v>-1209446.7</v>
      </c>
      <c r="I347">
        <v>3</v>
      </c>
      <c r="J347" t="s">
        <v>22</v>
      </c>
      <c r="K347" t="str">
        <f>VLOOKUP(C347,Customer!$A$2:$F$793,2,FALSE)</f>
        <v>Portugal</v>
      </c>
      <c r="L347" t="str">
        <f>VLOOKUP($C347,Customer!$A$2:$F$793,3,FALSE)</f>
        <v>Porto</v>
      </c>
      <c r="M347" t="str">
        <f>VLOOKUP($C347,Customer!$A$2:$F$793,4,FALSE)</f>
        <v>Porto</v>
      </c>
      <c r="N347" t="str">
        <f>VLOOKUP($C347,Customer!$A$2:$F$793,5,FALSE)</f>
        <v>South</v>
      </c>
      <c r="O347" t="str">
        <f>VLOOKUP($C347,Customer!$A$2:$F$793,6,FALSE)</f>
        <v>Corporate</v>
      </c>
      <c r="P347" t="str">
        <f>VLOOKUP(E347,Product!$B$2:$C$1811,2,FALSE)</f>
        <v>Furniture</v>
      </c>
      <c r="Q347" t="str">
        <f>VLOOKUP(E347,CHOOSE({1,2},Product!$B$2:$B$1811,Product!$A$2:$A$1811),2,FALSE)</f>
        <v>Furnishings</v>
      </c>
      <c r="R347" t="str">
        <f t="shared" si="5"/>
        <v>BN</v>
      </c>
    </row>
    <row r="348" spans="1:18" x14ac:dyDescent="0.25">
      <c r="A348" t="s">
        <v>2806</v>
      </c>
      <c r="B348" s="35">
        <v>43595</v>
      </c>
      <c r="C348" t="s">
        <v>492</v>
      </c>
      <c r="D348" t="s">
        <v>24</v>
      </c>
      <c r="E348" t="s">
        <v>493</v>
      </c>
      <c r="F348">
        <v>0</v>
      </c>
      <c r="G348">
        <v>752216.85</v>
      </c>
      <c r="H348">
        <v>265488.3</v>
      </c>
      <c r="I348">
        <v>3</v>
      </c>
      <c r="J348" t="s">
        <v>26</v>
      </c>
      <c r="K348" t="str">
        <f>VLOOKUP(C348,Customer!$A$2:$F$793,2,FALSE)</f>
        <v>France</v>
      </c>
      <c r="L348" t="str">
        <f>VLOOKUP($C348,Customer!$A$2:$F$793,3,FALSE)</f>
        <v>Ile-de-France</v>
      </c>
      <c r="M348" t="str">
        <f>VLOOKUP($C348,Customer!$A$2:$F$793,4,FALSE)</f>
        <v>Champigny-sur-Marne</v>
      </c>
      <c r="N348" t="str">
        <f>VLOOKUP($C348,Customer!$A$2:$F$793,5,FALSE)</f>
        <v>Central</v>
      </c>
      <c r="O348" t="str">
        <f>VLOOKUP($C348,Customer!$A$2:$F$793,6,FALSE)</f>
        <v>Consumer</v>
      </c>
      <c r="P348" t="str">
        <f>VLOOKUP(E348,Product!$B$2:$C$1811,2,FALSE)</f>
        <v>Office Supplies</v>
      </c>
      <c r="Q348" t="str">
        <f>VLOOKUP(E348,CHOOSE({1,2},Product!$B$2:$B$1811,Product!$A$2:$A$1811),2,FALSE)</f>
        <v>Art</v>
      </c>
      <c r="R348" t="str">
        <f t="shared" si="5"/>
        <v>AZ</v>
      </c>
    </row>
    <row r="349" spans="1:18" x14ac:dyDescent="0.25">
      <c r="A349" t="s">
        <v>2806</v>
      </c>
      <c r="B349" s="35">
        <v>43595</v>
      </c>
      <c r="C349" t="s">
        <v>492</v>
      </c>
      <c r="D349" t="s">
        <v>24</v>
      </c>
      <c r="E349" t="s">
        <v>494</v>
      </c>
      <c r="F349">
        <v>0.15</v>
      </c>
      <c r="G349">
        <v>3244857</v>
      </c>
      <c r="H349">
        <v>1032454.5</v>
      </c>
      <c r="I349">
        <v>3</v>
      </c>
      <c r="J349" t="s">
        <v>26</v>
      </c>
      <c r="K349" t="str">
        <f>VLOOKUP(C349,Customer!$A$2:$F$793,2,FALSE)</f>
        <v>France</v>
      </c>
      <c r="L349" t="str">
        <f>VLOOKUP($C349,Customer!$A$2:$F$793,3,FALSE)</f>
        <v>Ile-de-France</v>
      </c>
      <c r="M349" t="str">
        <f>VLOOKUP($C349,Customer!$A$2:$F$793,4,FALSE)</f>
        <v>Champigny-sur-Marne</v>
      </c>
      <c r="N349" t="str">
        <f>VLOOKUP($C349,Customer!$A$2:$F$793,5,FALSE)</f>
        <v>Central</v>
      </c>
      <c r="O349" t="str">
        <f>VLOOKUP($C349,Customer!$A$2:$F$793,6,FALSE)</f>
        <v>Consumer</v>
      </c>
      <c r="P349" t="str">
        <f>VLOOKUP(E349,Product!$B$2:$C$1811,2,FALSE)</f>
        <v>Technology</v>
      </c>
      <c r="Q349" t="str">
        <f>VLOOKUP(E349,CHOOSE({1,2},Product!$B$2:$B$1811,Product!$A$2:$A$1811),2,FALSE)</f>
        <v>Machines</v>
      </c>
      <c r="R349" t="str">
        <f t="shared" si="5"/>
        <v>AZ</v>
      </c>
    </row>
    <row r="350" spans="1:18" x14ac:dyDescent="0.25">
      <c r="A350" t="s">
        <v>2806</v>
      </c>
      <c r="B350" s="35">
        <v>43595</v>
      </c>
      <c r="C350" t="s">
        <v>492</v>
      </c>
      <c r="D350" t="s">
        <v>24</v>
      </c>
      <c r="E350" t="s">
        <v>147</v>
      </c>
      <c r="F350">
        <v>0.15</v>
      </c>
      <c r="G350">
        <v>1061953.2</v>
      </c>
      <c r="H350">
        <v>250738.95</v>
      </c>
      <c r="I350">
        <v>1</v>
      </c>
      <c r="J350" t="s">
        <v>22</v>
      </c>
      <c r="K350" t="str">
        <f>VLOOKUP(C350,Customer!$A$2:$F$793,2,FALSE)</f>
        <v>France</v>
      </c>
      <c r="L350" t="str">
        <f>VLOOKUP($C350,Customer!$A$2:$F$793,3,FALSE)</f>
        <v>Ile-de-France</v>
      </c>
      <c r="M350" t="str">
        <f>VLOOKUP($C350,Customer!$A$2:$F$793,4,FALSE)</f>
        <v>Champigny-sur-Marne</v>
      </c>
      <c r="N350" t="str">
        <f>VLOOKUP($C350,Customer!$A$2:$F$793,5,FALSE)</f>
        <v>Central</v>
      </c>
      <c r="O350" t="str">
        <f>VLOOKUP($C350,Customer!$A$2:$F$793,6,FALSE)</f>
        <v>Consumer</v>
      </c>
      <c r="P350" t="str">
        <f>VLOOKUP(E350,Product!$B$2:$C$1811,2,FALSE)</f>
        <v>Technology</v>
      </c>
      <c r="Q350" t="str">
        <f>VLOOKUP(E350,CHOOSE({1,2},Product!$B$2:$B$1811,Product!$A$2:$A$1811),2,FALSE)</f>
        <v>Machines</v>
      </c>
      <c r="R350" t="str">
        <f t="shared" si="5"/>
        <v>AZ</v>
      </c>
    </row>
    <row r="351" spans="1:18" x14ac:dyDescent="0.25">
      <c r="A351" t="s">
        <v>2807</v>
      </c>
      <c r="B351" s="35">
        <v>43595</v>
      </c>
      <c r="C351" t="s">
        <v>495</v>
      </c>
      <c r="D351" t="s">
        <v>24</v>
      </c>
      <c r="E351" t="s">
        <v>496</v>
      </c>
      <c r="F351">
        <v>0.3</v>
      </c>
      <c r="G351">
        <v>1356940.2</v>
      </c>
      <c r="H351">
        <v>117994.8</v>
      </c>
      <c r="I351">
        <v>3</v>
      </c>
      <c r="J351" t="s">
        <v>22</v>
      </c>
      <c r="K351" t="str">
        <f>VLOOKUP(C351,Customer!$A$2:$F$793,2,FALSE)</f>
        <v>United Kingdom</v>
      </c>
      <c r="L351" t="str">
        <f>VLOOKUP($C351,Customer!$A$2:$F$793,3,FALSE)</f>
        <v>England</v>
      </c>
      <c r="M351" t="str">
        <f>VLOOKUP($C351,Customer!$A$2:$F$793,4,FALSE)</f>
        <v>Dudley</v>
      </c>
      <c r="N351" t="str">
        <f>VLOOKUP($C351,Customer!$A$2:$F$793,5,FALSE)</f>
        <v>North</v>
      </c>
      <c r="O351" t="str">
        <f>VLOOKUP($C351,Customer!$A$2:$F$793,6,FALSE)</f>
        <v>Consumer</v>
      </c>
      <c r="P351" t="str">
        <f>VLOOKUP(E351,Product!$B$2:$C$1811,2,FALSE)</f>
        <v>Furniture</v>
      </c>
      <c r="Q351" t="str">
        <f>VLOOKUP(E351,CHOOSE({1,2},Product!$B$2:$B$1811,Product!$A$2:$A$1811),2,FALSE)</f>
        <v>Furnishings</v>
      </c>
      <c r="R351" t="str">
        <f t="shared" si="5"/>
        <v>AZ</v>
      </c>
    </row>
    <row r="352" spans="1:18" x14ac:dyDescent="0.25">
      <c r="A352" t="s">
        <v>2807</v>
      </c>
      <c r="B352" s="35">
        <v>43595</v>
      </c>
      <c r="C352" t="s">
        <v>495</v>
      </c>
      <c r="D352" t="s">
        <v>24</v>
      </c>
      <c r="E352" t="s">
        <v>155</v>
      </c>
      <c r="F352">
        <v>0</v>
      </c>
      <c r="G352">
        <v>2949870</v>
      </c>
      <c r="H352">
        <v>176992.2</v>
      </c>
      <c r="I352">
        <v>8</v>
      </c>
      <c r="J352" t="s">
        <v>26</v>
      </c>
      <c r="K352" t="str">
        <f>VLOOKUP(C352,Customer!$A$2:$F$793,2,FALSE)</f>
        <v>United Kingdom</v>
      </c>
      <c r="L352" t="str">
        <f>VLOOKUP($C352,Customer!$A$2:$F$793,3,FALSE)</f>
        <v>England</v>
      </c>
      <c r="M352" t="str">
        <f>VLOOKUP($C352,Customer!$A$2:$F$793,4,FALSE)</f>
        <v>Dudley</v>
      </c>
      <c r="N352" t="str">
        <f>VLOOKUP($C352,Customer!$A$2:$F$793,5,FALSE)</f>
        <v>North</v>
      </c>
      <c r="O352" t="str">
        <f>VLOOKUP($C352,Customer!$A$2:$F$793,6,FALSE)</f>
        <v>Consumer</v>
      </c>
      <c r="P352" t="str">
        <f>VLOOKUP(E352,Product!$B$2:$C$1811,2,FALSE)</f>
        <v>Office Supplies</v>
      </c>
      <c r="Q352" t="str">
        <f>VLOOKUP(E352,CHOOSE({1,2},Product!$B$2:$B$1811,Product!$A$2:$A$1811),2,FALSE)</f>
        <v>Art</v>
      </c>
      <c r="R352" t="str">
        <f t="shared" si="5"/>
        <v>AZ</v>
      </c>
    </row>
    <row r="353" spans="1:18" x14ac:dyDescent="0.25">
      <c r="A353" t="s">
        <v>2808</v>
      </c>
      <c r="B353" s="35">
        <v>43595</v>
      </c>
      <c r="C353" t="s">
        <v>497</v>
      </c>
      <c r="D353" t="s">
        <v>51</v>
      </c>
      <c r="E353" t="s">
        <v>57</v>
      </c>
      <c r="F353">
        <v>0.1</v>
      </c>
      <c r="G353">
        <v>6932194.5</v>
      </c>
      <c r="H353">
        <v>-457229.85000000003</v>
      </c>
      <c r="I353">
        <v>2</v>
      </c>
      <c r="J353" t="s">
        <v>22</v>
      </c>
      <c r="K353" t="str">
        <f>VLOOKUP(C353,Customer!$A$2:$F$793,2,FALSE)</f>
        <v>Spain</v>
      </c>
      <c r="L353" t="str">
        <f>VLOOKUP($C353,Customer!$A$2:$F$793,3,FALSE)</f>
        <v>Catalonia</v>
      </c>
      <c r="M353" t="str">
        <f>VLOOKUP($C353,Customer!$A$2:$F$793,4,FALSE)</f>
        <v>Barcelona</v>
      </c>
      <c r="N353" t="str">
        <f>VLOOKUP($C353,Customer!$A$2:$F$793,5,FALSE)</f>
        <v>South</v>
      </c>
      <c r="O353" t="str">
        <f>VLOOKUP($C353,Customer!$A$2:$F$793,6,FALSE)</f>
        <v>Corporate</v>
      </c>
      <c r="P353" t="str">
        <f>VLOOKUP(E353,Product!$B$2:$C$1811,2,FALSE)</f>
        <v>Technology</v>
      </c>
      <c r="Q353" t="str">
        <f>VLOOKUP(E353,CHOOSE({1,2},Product!$B$2:$B$1811,Product!$A$2:$A$1811),2,FALSE)</f>
        <v>Machines</v>
      </c>
      <c r="R353" t="str">
        <f t="shared" si="5"/>
        <v>BN</v>
      </c>
    </row>
    <row r="354" spans="1:18" x14ac:dyDescent="0.25">
      <c r="A354" t="s">
        <v>2809</v>
      </c>
      <c r="B354" s="35">
        <v>43595</v>
      </c>
      <c r="C354" t="s">
        <v>498</v>
      </c>
      <c r="D354" t="s">
        <v>20</v>
      </c>
      <c r="E354" t="s">
        <v>91</v>
      </c>
      <c r="F354">
        <v>0.5</v>
      </c>
      <c r="G354">
        <v>648971.4</v>
      </c>
      <c r="H354">
        <v>-471979.2</v>
      </c>
      <c r="I354">
        <v>3</v>
      </c>
      <c r="J354" t="s">
        <v>22</v>
      </c>
      <c r="K354" t="str">
        <f>VLOOKUP(C354,Customer!$A$2:$F$793,2,FALSE)</f>
        <v>Sweden</v>
      </c>
      <c r="L354" t="str">
        <f>VLOOKUP($C354,Customer!$A$2:$F$793,3,FALSE)</f>
        <v>Stockholm</v>
      </c>
      <c r="M354" t="str">
        <f>VLOOKUP($C354,Customer!$A$2:$F$793,4,FALSE)</f>
        <v>Stockholm</v>
      </c>
      <c r="N354" t="str">
        <f>VLOOKUP($C354,Customer!$A$2:$F$793,5,FALSE)</f>
        <v>North</v>
      </c>
      <c r="O354" t="str">
        <f>VLOOKUP($C354,Customer!$A$2:$F$793,6,FALSE)</f>
        <v>Corporate</v>
      </c>
      <c r="P354" t="str">
        <f>VLOOKUP(E354,Product!$B$2:$C$1811,2,FALSE)</f>
        <v>Office Supplies</v>
      </c>
      <c r="Q354" t="str">
        <f>VLOOKUP(E354,CHOOSE({1,2},Product!$B$2:$B$1811,Product!$A$2:$A$1811),2,FALSE)</f>
        <v>Art</v>
      </c>
      <c r="R354" t="str">
        <f t="shared" si="5"/>
        <v>BN</v>
      </c>
    </row>
    <row r="355" spans="1:18" x14ac:dyDescent="0.25">
      <c r="A355" t="s">
        <v>2809</v>
      </c>
      <c r="B355" s="35">
        <v>43595</v>
      </c>
      <c r="C355" t="s">
        <v>498</v>
      </c>
      <c r="D355" t="s">
        <v>20</v>
      </c>
      <c r="E355" t="s">
        <v>499</v>
      </c>
      <c r="F355">
        <v>0.5</v>
      </c>
      <c r="G355">
        <v>575224.65</v>
      </c>
      <c r="H355">
        <v>-250738.95</v>
      </c>
      <c r="I355">
        <v>4</v>
      </c>
      <c r="J355" t="s">
        <v>26</v>
      </c>
      <c r="K355" t="str">
        <f>VLOOKUP(C355,Customer!$A$2:$F$793,2,FALSE)</f>
        <v>Sweden</v>
      </c>
      <c r="L355" t="str">
        <f>VLOOKUP($C355,Customer!$A$2:$F$793,3,FALSE)</f>
        <v>Stockholm</v>
      </c>
      <c r="M355" t="str">
        <f>VLOOKUP($C355,Customer!$A$2:$F$793,4,FALSE)</f>
        <v>Stockholm</v>
      </c>
      <c r="N355" t="str">
        <f>VLOOKUP($C355,Customer!$A$2:$F$793,5,FALSE)</f>
        <v>North</v>
      </c>
      <c r="O355" t="str">
        <f>VLOOKUP($C355,Customer!$A$2:$F$793,6,FALSE)</f>
        <v>Corporate</v>
      </c>
      <c r="P355" t="str">
        <f>VLOOKUP(E355,Product!$B$2:$C$1811,2,FALSE)</f>
        <v>Office Supplies</v>
      </c>
      <c r="Q355" t="str">
        <f>VLOOKUP(E355,CHOOSE({1,2},Product!$B$2:$B$1811,Product!$A$2:$A$1811),2,FALSE)</f>
        <v>Paper</v>
      </c>
      <c r="R355" t="str">
        <f t="shared" si="5"/>
        <v>BN</v>
      </c>
    </row>
    <row r="356" spans="1:18" x14ac:dyDescent="0.25">
      <c r="A356" t="s">
        <v>2809</v>
      </c>
      <c r="B356" s="35">
        <v>43595</v>
      </c>
      <c r="C356" t="s">
        <v>498</v>
      </c>
      <c r="D356" t="s">
        <v>20</v>
      </c>
      <c r="E356" t="s">
        <v>500</v>
      </c>
      <c r="F356">
        <v>0.5</v>
      </c>
      <c r="G356">
        <v>8997103.5</v>
      </c>
      <c r="H356">
        <v>-3421849.2</v>
      </c>
      <c r="I356">
        <v>6</v>
      </c>
      <c r="J356" t="s">
        <v>26</v>
      </c>
      <c r="K356" t="str">
        <f>VLOOKUP(C356,Customer!$A$2:$F$793,2,FALSE)</f>
        <v>Sweden</v>
      </c>
      <c r="L356" t="str">
        <f>VLOOKUP($C356,Customer!$A$2:$F$793,3,FALSE)</f>
        <v>Stockholm</v>
      </c>
      <c r="M356" t="str">
        <f>VLOOKUP($C356,Customer!$A$2:$F$793,4,FALSE)</f>
        <v>Stockholm</v>
      </c>
      <c r="N356" t="str">
        <f>VLOOKUP($C356,Customer!$A$2:$F$793,5,FALSE)</f>
        <v>North</v>
      </c>
      <c r="O356" t="str">
        <f>VLOOKUP($C356,Customer!$A$2:$F$793,6,FALSE)</f>
        <v>Corporate</v>
      </c>
      <c r="P356" t="str">
        <f>VLOOKUP(E356,Product!$B$2:$C$1811,2,FALSE)</f>
        <v>Office Supplies</v>
      </c>
      <c r="Q356" t="str">
        <f>VLOOKUP(E356,CHOOSE({1,2},Product!$B$2:$B$1811,Product!$A$2:$A$1811),2,FALSE)</f>
        <v>Storage</v>
      </c>
      <c r="R356" t="str">
        <f t="shared" si="5"/>
        <v>BN</v>
      </c>
    </row>
    <row r="357" spans="1:18" x14ac:dyDescent="0.25">
      <c r="A357" t="s">
        <v>2810</v>
      </c>
      <c r="B357" s="35">
        <v>43596</v>
      </c>
      <c r="C357" t="s">
        <v>60</v>
      </c>
      <c r="D357" t="s">
        <v>20</v>
      </c>
      <c r="E357" t="s">
        <v>501</v>
      </c>
      <c r="F357">
        <v>0.5</v>
      </c>
      <c r="G357">
        <v>2905621.95</v>
      </c>
      <c r="H357">
        <v>-353984.4</v>
      </c>
      <c r="I357">
        <v>2</v>
      </c>
      <c r="J357" t="s">
        <v>26</v>
      </c>
      <c r="K357" t="str">
        <f>VLOOKUP(C357,Customer!$A$2:$F$793,2,FALSE)</f>
        <v>United Kingdom</v>
      </c>
      <c r="L357" t="str">
        <f>VLOOKUP($C357,Customer!$A$2:$F$793,3,FALSE)</f>
        <v>England</v>
      </c>
      <c r="M357" t="str">
        <f>VLOOKUP($C357,Customer!$A$2:$F$793,4,FALSE)</f>
        <v>Sheffield</v>
      </c>
      <c r="N357" t="str">
        <f>VLOOKUP($C357,Customer!$A$2:$F$793,5,FALSE)</f>
        <v>North</v>
      </c>
      <c r="O357" t="str">
        <f>VLOOKUP($C357,Customer!$A$2:$F$793,6,FALSE)</f>
        <v>Consumer</v>
      </c>
      <c r="P357" t="str">
        <f>VLOOKUP(E357,Product!$B$2:$C$1811,2,FALSE)</f>
        <v>Furniture</v>
      </c>
      <c r="Q357" t="str">
        <f>VLOOKUP(E357,CHOOSE({1,2},Product!$B$2:$B$1811,Product!$A$2:$A$1811),2,FALSE)</f>
        <v>Bookcases</v>
      </c>
      <c r="R357" t="str">
        <f t="shared" si="5"/>
        <v>BN</v>
      </c>
    </row>
    <row r="358" spans="1:18" x14ac:dyDescent="0.25">
      <c r="A358" t="s">
        <v>2810</v>
      </c>
      <c r="B358" s="35">
        <v>43596</v>
      </c>
      <c r="C358" t="s">
        <v>60</v>
      </c>
      <c r="D358" t="s">
        <v>20</v>
      </c>
      <c r="E358" t="s">
        <v>502</v>
      </c>
      <c r="F358">
        <v>0.5</v>
      </c>
      <c r="G358">
        <v>825963.6</v>
      </c>
      <c r="H358">
        <v>-117994.8</v>
      </c>
      <c r="I358">
        <v>2</v>
      </c>
      <c r="J358" t="s">
        <v>26</v>
      </c>
      <c r="K358" t="str">
        <f>VLOOKUP(C358,Customer!$A$2:$F$793,2,FALSE)</f>
        <v>United Kingdom</v>
      </c>
      <c r="L358" t="str">
        <f>VLOOKUP($C358,Customer!$A$2:$F$793,3,FALSE)</f>
        <v>England</v>
      </c>
      <c r="M358" t="str">
        <f>VLOOKUP($C358,Customer!$A$2:$F$793,4,FALSE)</f>
        <v>Sheffield</v>
      </c>
      <c r="N358" t="str">
        <f>VLOOKUP($C358,Customer!$A$2:$F$793,5,FALSE)</f>
        <v>North</v>
      </c>
      <c r="O358" t="str">
        <f>VLOOKUP($C358,Customer!$A$2:$F$793,6,FALSE)</f>
        <v>Consumer</v>
      </c>
      <c r="P358" t="str">
        <f>VLOOKUP(E358,Product!$B$2:$C$1811,2,FALSE)</f>
        <v>Office Supplies</v>
      </c>
      <c r="Q358" t="str">
        <f>VLOOKUP(E358,CHOOSE({1,2},Product!$B$2:$B$1811,Product!$A$2:$A$1811),2,FALSE)</f>
        <v>Appliances</v>
      </c>
      <c r="R358" t="str">
        <f t="shared" si="5"/>
        <v>BN</v>
      </c>
    </row>
    <row r="359" spans="1:18" x14ac:dyDescent="0.25">
      <c r="A359" t="s">
        <v>2810</v>
      </c>
      <c r="B359" s="35">
        <v>43596</v>
      </c>
      <c r="C359" t="s">
        <v>60</v>
      </c>
      <c r="D359" t="s">
        <v>20</v>
      </c>
      <c r="E359" t="s">
        <v>503</v>
      </c>
      <c r="F359">
        <v>0.5</v>
      </c>
      <c r="G359">
        <v>604723.35</v>
      </c>
      <c r="H359">
        <v>-29498.7</v>
      </c>
      <c r="I359">
        <v>5</v>
      </c>
      <c r="J359" t="s">
        <v>26</v>
      </c>
      <c r="K359" t="str">
        <f>VLOOKUP(C359,Customer!$A$2:$F$793,2,FALSE)</f>
        <v>United Kingdom</v>
      </c>
      <c r="L359" t="str">
        <f>VLOOKUP($C359,Customer!$A$2:$F$793,3,FALSE)</f>
        <v>England</v>
      </c>
      <c r="M359" t="str">
        <f>VLOOKUP($C359,Customer!$A$2:$F$793,4,FALSE)</f>
        <v>Sheffield</v>
      </c>
      <c r="N359" t="str">
        <f>VLOOKUP($C359,Customer!$A$2:$F$793,5,FALSE)</f>
        <v>North</v>
      </c>
      <c r="O359" t="str">
        <f>VLOOKUP($C359,Customer!$A$2:$F$793,6,FALSE)</f>
        <v>Consumer</v>
      </c>
      <c r="P359" t="str">
        <f>VLOOKUP(E359,Product!$B$2:$C$1811,2,FALSE)</f>
        <v>Office Supplies</v>
      </c>
      <c r="Q359" t="str">
        <f>VLOOKUP(E359,CHOOSE({1,2},Product!$B$2:$B$1811,Product!$A$2:$A$1811),2,FALSE)</f>
        <v>Fasteners</v>
      </c>
      <c r="R359" t="str">
        <f t="shared" si="5"/>
        <v>BN</v>
      </c>
    </row>
    <row r="360" spans="1:18" x14ac:dyDescent="0.25">
      <c r="A360" t="s">
        <v>2810</v>
      </c>
      <c r="B360" s="35">
        <v>43596</v>
      </c>
      <c r="C360" t="s">
        <v>60</v>
      </c>
      <c r="D360" t="s">
        <v>20</v>
      </c>
      <c r="E360" t="s">
        <v>504</v>
      </c>
      <c r="F360">
        <v>0.5</v>
      </c>
      <c r="G360">
        <v>280237.65000000002</v>
      </c>
      <c r="H360">
        <v>-103245.45</v>
      </c>
      <c r="I360">
        <v>4</v>
      </c>
      <c r="J360" t="s">
        <v>26</v>
      </c>
      <c r="K360" t="str">
        <f>VLOOKUP(C360,Customer!$A$2:$F$793,2,FALSE)</f>
        <v>United Kingdom</v>
      </c>
      <c r="L360" t="str">
        <f>VLOOKUP($C360,Customer!$A$2:$F$793,3,FALSE)</f>
        <v>England</v>
      </c>
      <c r="M360" t="str">
        <f>VLOOKUP($C360,Customer!$A$2:$F$793,4,FALSE)</f>
        <v>Sheffield</v>
      </c>
      <c r="N360" t="str">
        <f>VLOOKUP($C360,Customer!$A$2:$F$793,5,FALSE)</f>
        <v>North</v>
      </c>
      <c r="O360" t="str">
        <f>VLOOKUP($C360,Customer!$A$2:$F$793,6,FALSE)</f>
        <v>Consumer</v>
      </c>
      <c r="P360" t="str">
        <f>VLOOKUP(E360,Product!$B$2:$C$1811,2,FALSE)</f>
        <v>Office Supplies</v>
      </c>
      <c r="Q360" t="str">
        <f>VLOOKUP(E360,CHOOSE({1,2},Product!$B$2:$B$1811,Product!$A$2:$A$1811),2,FALSE)</f>
        <v>Storage</v>
      </c>
      <c r="R360" t="str">
        <f t="shared" si="5"/>
        <v>BN</v>
      </c>
    </row>
    <row r="361" spans="1:18" x14ac:dyDescent="0.25">
      <c r="A361" t="s">
        <v>2810</v>
      </c>
      <c r="B361" s="35">
        <v>43596</v>
      </c>
      <c r="C361" t="s">
        <v>60</v>
      </c>
      <c r="D361" t="s">
        <v>20</v>
      </c>
      <c r="E361" t="s">
        <v>505</v>
      </c>
      <c r="F361">
        <v>0.5</v>
      </c>
      <c r="G361">
        <v>589974</v>
      </c>
      <c r="H361">
        <v>-530976.6</v>
      </c>
      <c r="I361">
        <v>4</v>
      </c>
      <c r="J361" t="s">
        <v>26</v>
      </c>
      <c r="K361" t="str">
        <f>VLOOKUP(C361,Customer!$A$2:$F$793,2,FALSE)</f>
        <v>United Kingdom</v>
      </c>
      <c r="L361" t="str">
        <f>VLOOKUP($C361,Customer!$A$2:$F$793,3,FALSE)</f>
        <v>England</v>
      </c>
      <c r="M361" t="str">
        <f>VLOOKUP($C361,Customer!$A$2:$F$793,4,FALSE)</f>
        <v>Sheffield</v>
      </c>
      <c r="N361" t="str">
        <f>VLOOKUP($C361,Customer!$A$2:$F$793,5,FALSE)</f>
        <v>North</v>
      </c>
      <c r="O361" t="str">
        <f>VLOOKUP($C361,Customer!$A$2:$F$793,6,FALSE)</f>
        <v>Consumer</v>
      </c>
      <c r="P361" t="str">
        <f>VLOOKUP(E361,Product!$B$2:$C$1811,2,FALSE)</f>
        <v>Office Supplies</v>
      </c>
      <c r="Q361" t="str">
        <f>VLOOKUP(E361,CHOOSE({1,2},Product!$B$2:$B$1811,Product!$A$2:$A$1811),2,FALSE)</f>
        <v>Storage</v>
      </c>
      <c r="R361" t="str">
        <f t="shared" si="5"/>
        <v>BN</v>
      </c>
    </row>
    <row r="362" spans="1:18" x14ac:dyDescent="0.25">
      <c r="A362" t="s">
        <v>2810</v>
      </c>
      <c r="B362" s="35">
        <v>43596</v>
      </c>
      <c r="C362" t="s">
        <v>60</v>
      </c>
      <c r="D362" t="s">
        <v>20</v>
      </c>
      <c r="E362" t="s">
        <v>506</v>
      </c>
      <c r="F362">
        <v>0.5</v>
      </c>
      <c r="G362">
        <v>3126862.2</v>
      </c>
      <c r="H362">
        <v>-2064909</v>
      </c>
      <c r="I362">
        <v>3</v>
      </c>
      <c r="J362" t="s">
        <v>26</v>
      </c>
      <c r="K362" t="str">
        <f>VLOOKUP(C362,Customer!$A$2:$F$793,2,FALSE)</f>
        <v>United Kingdom</v>
      </c>
      <c r="L362" t="str">
        <f>VLOOKUP($C362,Customer!$A$2:$F$793,3,FALSE)</f>
        <v>England</v>
      </c>
      <c r="M362" t="str">
        <f>VLOOKUP($C362,Customer!$A$2:$F$793,4,FALSE)</f>
        <v>Sheffield</v>
      </c>
      <c r="N362" t="str">
        <f>VLOOKUP($C362,Customer!$A$2:$F$793,5,FALSE)</f>
        <v>North</v>
      </c>
      <c r="O362" t="str">
        <f>VLOOKUP($C362,Customer!$A$2:$F$793,6,FALSE)</f>
        <v>Consumer</v>
      </c>
      <c r="P362" t="str">
        <f>VLOOKUP(E362,Product!$B$2:$C$1811,2,FALSE)</f>
        <v>Office Supplies</v>
      </c>
      <c r="Q362" t="str">
        <f>VLOOKUP(E362,CHOOSE({1,2},Product!$B$2:$B$1811,Product!$A$2:$A$1811),2,FALSE)</f>
        <v>Storage</v>
      </c>
      <c r="R362" t="str">
        <f t="shared" si="5"/>
        <v>BN</v>
      </c>
    </row>
    <row r="363" spans="1:18" x14ac:dyDescent="0.25">
      <c r="A363" t="s">
        <v>2810</v>
      </c>
      <c r="B363" s="35">
        <v>43596</v>
      </c>
      <c r="C363" t="s">
        <v>60</v>
      </c>
      <c r="D363" t="s">
        <v>20</v>
      </c>
      <c r="E363" t="s">
        <v>507</v>
      </c>
      <c r="F363">
        <v>0.5</v>
      </c>
      <c r="G363">
        <v>516227.25</v>
      </c>
      <c r="H363">
        <v>-280237.65000000002</v>
      </c>
      <c r="I363">
        <v>2</v>
      </c>
      <c r="J363" t="s">
        <v>26</v>
      </c>
      <c r="K363" t="str">
        <f>VLOOKUP(C363,Customer!$A$2:$F$793,2,FALSE)</f>
        <v>United Kingdom</v>
      </c>
      <c r="L363" t="str">
        <f>VLOOKUP($C363,Customer!$A$2:$F$793,3,FALSE)</f>
        <v>England</v>
      </c>
      <c r="M363" t="str">
        <f>VLOOKUP($C363,Customer!$A$2:$F$793,4,FALSE)</f>
        <v>Sheffield</v>
      </c>
      <c r="N363" t="str">
        <f>VLOOKUP($C363,Customer!$A$2:$F$793,5,FALSE)</f>
        <v>North</v>
      </c>
      <c r="O363" t="str">
        <f>VLOOKUP($C363,Customer!$A$2:$F$793,6,FALSE)</f>
        <v>Consumer</v>
      </c>
      <c r="P363" t="str">
        <f>VLOOKUP(E363,Product!$B$2:$C$1811,2,FALSE)</f>
        <v>Office Supplies</v>
      </c>
      <c r="Q363" t="str">
        <f>VLOOKUP(E363,CHOOSE({1,2},Product!$B$2:$B$1811,Product!$A$2:$A$1811),2,FALSE)</f>
        <v>Supplies</v>
      </c>
      <c r="R363" t="str">
        <f t="shared" si="5"/>
        <v>BN</v>
      </c>
    </row>
    <row r="364" spans="1:18" x14ac:dyDescent="0.25">
      <c r="A364" t="s">
        <v>2811</v>
      </c>
      <c r="B364" s="35">
        <v>43597</v>
      </c>
      <c r="C364" t="s">
        <v>508</v>
      </c>
      <c r="D364" t="s">
        <v>24</v>
      </c>
      <c r="E364" t="s">
        <v>509</v>
      </c>
      <c r="F364">
        <v>0.5</v>
      </c>
      <c r="G364">
        <v>781715.55</v>
      </c>
      <c r="H364">
        <v>-265488.3</v>
      </c>
      <c r="I364">
        <v>4</v>
      </c>
      <c r="J364" t="s">
        <v>26</v>
      </c>
      <c r="K364" t="str">
        <f>VLOOKUP(C364,Customer!$A$2:$F$793,2,FALSE)</f>
        <v>Netherlands</v>
      </c>
      <c r="L364" t="str">
        <f>VLOOKUP($C364,Customer!$A$2:$F$793,3,FALSE)</f>
        <v>Utrecht</v>
      </c>
      <c r="M364" t="str">
        <f>VLOOKUP($C364,Customer!$A$2:$F$793,4,FALSE)</f>
        <v>Utrecht</v>
      </c>
      <c r="N364" t="str">
        <f>VLOOKUP($C364,Customer!$A$2:$F$793,5,FALSE)</f>
        <v>Central</v>
      </c>
      <c r="O364" t="str">
        <f>VLOOKUP($C364,Customer!$A$2:$F$793,6,FALSE)</f>
        <v>Corporate</v>
      </c>
      <c r="P364" t="str">
        <f>VLOOKUP(E364,Product!$B$2:$C$1811,2,FALSE)</f>
        <v>Office Supplies</v>
      </c>
      <c r="Q364" t="str">
        <f>VLOOKUP(E364,CHOOSE({1,2},Product!$B$2:$B$1811,Product!$A$2:$A$1811),2,FALSE)</f>
        <v>Paper</v>
      </c>
      <c r="R364" t="str">
        <f t="shared" si="5"/>
        <v>AZ</v>
      </c>
    </row>
    <row r="365" spans="1:18" x14ac:dyDescent="0.25">
      <c r="A365" t="s">
        <v>2812</v>
      </c>
      <c r="B365" s="35">
        <v>43597</v>
      </c>
      <c r="C365" t="s">
        <v>510</v>
      </c>
      <c r="D365" t="s">
        <v>33</v>
      </c>
      <c r="E365" t="s">
        <v>511</v>
      </c>
      <c r="F365">
        <v>0.35</v>
      </c>
      <c r="G365">
        <v>9247842.4500000011</v>
      </c>
      <c r="H365">
        <v>-1991162.25</v>
      </c>
      <c r="I365">
        <v>2</v>
      </c>
      <c r="J365" t="s">
        <v>22</v>
      </c>
      <c r="K365" t="str">
        <f>VLOOKUP(C365,Customer!$A$2:$F$793,2,FALSE)</f>
        <v>France</v>
      </c>
      <c r="L365" t="str">
        <f>VLOOKUP($C365,Customer!$A$2:$F$793,3,FALSE)</f>
        <v>Aquitaine-Limousin-Poitou-Charentes</v>
      </c>
      <c r="M365" t="str">
        <f>VLOOKUP($C365,Customer!$A$2:$F$793,4,FALSE)</f>
        <v>Bordeaux</v>
      </c>
      <c r="N365" t="str">
        <f>VLOOKUP($C365,Customer!$A$2:$F$793,5,FALSE)</f>
        <v>Central</v>
      </c>
      <c r="O365" t="str">
        <f>VLOOKUP($C365,Customer!$A$2:$F$793,6,FALSE)</f>
        <v>Home Office</v>
      </c>
      <c r="P365" t="str">
        <f>VLOOKUP(E365,Product!$B$2:$C$1811,2,FALSE)</f>
        <v>Furniture</v>
      </c>
      <c r="Q365" t="str">
        <f>VLOOKUP(E365,CHOOSE({1,2},Product!$B$2:$B$1811,Product!$A$2:$A$1811),2,FALSE)</f>
        <v>Tables</v>
      </c>
      <c r="R365" t="str">
        <f t="shared" si="5"/>
        <v>BN</v>
      </c>
    </row>
    <row r="366" spans="1:18" x14ac:dyDescent="0.25">
      <c r="A366" t="s">
        <v>2813</v>
      </c>
      <c r="B366" s="35">
        <v>43598</v>
      </c>
      <c r="C366" t="s">
        <v>512</v>
      </c>
      <c r="D366" t="s">
        <v>20</v>
      </c>
      <c r="E366" t="s">
        <v>208</v>
      </c>
      <c r="F366">
        <v>0</v>
      </c>
      <c r="G366">
        <v>1607679.1500000001</v>
      </c>
      <c r="H366">
        <v>766966.20000000007</v>
      </c>
      <c r="I366">
        <v>2</v>
      </c>
      <c r="J366" t="s">
        <v>22</v>
      </c>
      <c r="K366" t="str">
        <f>VLOOKUP(C366,Customer!$A$2:$F$793,2,FALSE)</f>
        <v>Italy</v>
      </c>
      <c r="L366" t="str">
        <f>VLOOKUP($C366,Customer!$A$2:$F$793,3,FALSE)</f>
        <v>Sicily</v>
      </c>
      <c r="M366" t="str">
        <f>VLOOKUP($C366,Customer!$A$2:$F$793,4,FALSE)</f>
        <v>Messina</v>
      </c>
      <c r="N366" t="str">
        <f>VLOOKUP($C366,Customer!$A$2:$F$793,5,FALSE)</f>
        <v>South</v>
      </c>
      <c r="O366" t="str">
        <f>VLOOKUP($C366,Customer!$A$2:$F$793,6,FALSE)</f>
        <v>Corporate</v>
      </c>
      <c r="P366" t="str">
        <f>VLOOKUP(E366,Product!$B$2:$C$1811,2,FALSE)</f>
        <v>Office Supplies</v>
      </c>
      <c r="Q366" t="str">
        <f>VLOOKUP(E366,CHOOSE({1,2},Product!$B$2:$B$1811,Product!$A$2:$A$1811),2,FALSE)</f>
        <v>Art</v>
      </c>
      <c r="R366" t="str">
        <f t="shared" si="5"/>
        <v>AZ</v>
      </c>
    </row>
    <row r="367" spans="1:18" x14ac:dyDescent="0.25">
      <c r="A367" t="s">
        <v>2813</v>
      </c>
      <c r="B367" s="35">
        <v>43598</v>
      </c>
      <c r="C367" t="s">
        <v>512</v>
      </c>
      <c r="D367" t="s">
        <v>20</v>
      </c>
      <c r="E367" t="s">
        <v>513</v>
      </c>
      <c r="F367">
        <v>0</v>
      </c>
      <c r="G367">
        <v>15118083.75</v>
      </c>
      <c r="H367">
        <v>5899740</v>
      </c>
      <c r="I367">
        <v>4</v>
      </c>
      <c r="J367" t="s">
        <v>26</v>
      </c>
      <c r="K367" t="str">
        <f>VLOOKUP(C367,Customer!$A$2:$F$793,2,FALSE)</f>
        <v>Italy</v>
      </c>
      <c r="L367" t="str">
        <f>VLOOKUP($C367,Customer!$A$2:$F$793,3,FALSE)</f>
        <v>Sicily</v>
      </c>
      <c r="M367" t="str">
        <f>VLOOKUP($C367,Customer!$A$2:$F$793,4,FALSE)</f>
        <v>Messina</v>
      </c>
      <c r="N367" t="str">
        <f>VLOOKUP($C367,Customer!$A$2:$F$793,5,FALSE)</f>
        <v>South</v>
      </c>
      <c r="O367" t="str">
        <f>VLOOKUP($C367,Customer!$A$2:$F$793,6,FALSE)</f>
        <v>Corporate</v>
      </c>
      <c r="P367" t="str">
        <f>VLOOKUP(E367,Product!$B$2:$C$1811,2,FALSE)</f>
        <v>Technology</v>
      </c>
      <c r="Q367" t="str">
        <f>VLOOKUP(E367,CHOOSE({1,2},Product!$B$2:$B$1811,Product!$A$2:$A$1811),2,FALSE)</f>
        <v>Accessories</v>
      </c>
      <c r="R367" t="str">
        <f t="shared" si="5"/>
        <v>AZ</v>
      </c>
    </row>
    <row r="368" spans="1:18" x14ac:dyDescent="0.25">
      <c r="A368" t="s">
        <v>2814</v>
      </c>
      <c r="B368" s="35">
        <v>43598</v>
      </c>
      <c r="C368" t="s">
        <v>514</v>
      </c>
      <c r="D368" t="s">
        <v>24</v>
      </c>
      <c r="E368" t="s">
        <v>42</v>
      </c>
      <c r="F368">
        <v>0</v>
      </c>
      <c r="G368">
        <v>2050159.6500000001</v>
      </c>
      <c r="H368">
        <v>530976.6</v>
      </c>
      <c r="I368">
        <v>3</v>
      </c>
      <c r="J368" t="s">
        <v>22</v>
      </c>
      <c r="K368" t="str">
        <f>VLOOKUP(C368,Customer!$A$2:$F$793,2,FALSE)</f>
        <v>France</v>
      </c>
      <c r="L368" t="str">
        <f>VLOOKUP($C368,Customer!$A$2:$F$793,3,FALSE)</f>
        <v>Ile-de-France</v>
      </c>
      <c r="M368" t="str">
        <f>VLOOKUP($C368,Customer!$A$2:$F$793,4,FALSE)</f>
        <v>Vincennes</v>
      </c>
      <c r="N368" t="str">
        <f>VLOOKUP($C368,Customer!$A$2:$F$793,5,FALSE)</f>
        <v>Central</v>
      </c>
      <c r="O368" t="str">
        <f>VLOOKUP($C368,Customer!$A$2:$F$793,6,FALSE)</f>
        <v>Home Office</v>
      </c>
      <c r="P368" t="str">
        <f>VLOOKUP(E368,Product!$B$2:$C$1811,2,FALSE)</f>
        <v>Office Supplies</v>
      </c>
      <c r="Q368" t="str">
        <f>VLOOKUP(E368,CHOOSE({1,2},Product!$B$2:$B$1811,Product!$A$2:$A$1811),2,FALSE)</f>
        <v>Art</v>
      </c>
      <c r="R368" t="str">
        <f t="shared" si="5"/>
        <v>AZ</v>
      </c>
    </row>
    <row r="369" spans="1:18" x14ac:dyDescent="0.25">
      <c r="A369" t="s">
        <v>2815</v>
      </c>
      <c r="B369" s="35">
        <v>43600</v>
      </c>
      <c r="C369" t="s">
        <v>515</v>
      </c>
      <c r="D369" t="s">
        <v>20</v>
      </c>
      <c r="E369" t="s">
        <v>516</v>
      </c>
      <c r="F369">
        <v>0.15</v>
      </c>
      <c r="G369">
        <v>2861373.9</v>
      </c>
      <c r="H369">
        <v>1076702.55</v>
      </c>
      <c r="I369">
        <v>3</v>
      </c>
      <c r="J369" t="s">
        <v>26</v>
      </c>
      <c r="K369" t="str">
        <f>VLOOKUP(C369,Customer!$A$2:$F$793,2,FALSE)</f>
        <v>France</v>
      </c>
      <c r="L369" t="str">
        <f>VLOOKUP($C369,Customer!$A$2:$F$793,3,FALSE)</f>
        <v>Ile-de-France</v>
      </c>
      <c r="M369" t="str">
        <f>VLOOKUP($C369,Customer!$A$2:$F$793,4,FALSE)</f>
        <v>Neuilly-sur-Marne</v>
      </c>
      <c r="N369" t="str">
        <f>VLOOKUP($C369,Customer!$A$2:$F$793,5,FALSE)</f>
        <v>Central</v>
      </c>
      <c r="O369" t="str">
        <f>VLOOKUP($C369,Customer!$A$2:$F$793,6,FALSE)</f>
        <v>Consumer</v>
      </c>
      <c r="P369" t="str">
        <f>VLOOKUP(E369,Product!$B$2:$C$1811,2,FALSE)</f>
        <v>Technology</v>
      </c>
      <c r="Q369" t="str">
        <f>VLOOKUP(E369,CHOOSE({1,2},Product!$B$2:$B$1811,Product!$A$2:$A$1811),2,FALSE)</f>
        <v>Phones</v>
      </c>
      <c r="R369" t="str">
        <f t="shared" si="5"/>
        <v>AZ</v>
      </c>
    </row>
    <row r="370" spans="1:18" x14ac:dyDescent="0.25">
      <c r="A370" t="s">
        <v>2816</v>
      </c>
      <c r="B370" s="35">
        <v>43601</v>
      </c>
      <c r="C370" t="s">
        <v>517</v>
      </c>
      <c r="D370" t="s">
        <v>24</v>
      </c>
      <c r="E370" t="s">
        <v>518</v>
      </c>
      <c r="F370">
        <v>0.5</v>
      </c>
      <c r="G370">
        <v>1696175.25</v>
      </c>
      <c r="H370">
        <v>-575224.65</v>
      </c>
      <c r="I370">
        <v>3</v>
      </c>
      <c r="J370" t="s">
        <v>26</v>
      </c>
      <c r="K370" t="str">
        <f>VLOOKUP(C370,Customer!$A$2:$F$793,2,FALSE)</f>
        <v>Ireland</v>
      </c>
      <c r="L370" t="str">
        <f>VLOOKUP($C370,Customer!$A$2:$F$793,3,FALSE)</f>
        <v>Dublin</v>
      </c>
      <c r="M370" t="str">
        <f>VLOOKUP($C370,Customer!$A$2:$F$793,4,FALSE)</f>
        <v>Dublin</v>
      </c>
      <c r="N370" t="str">
        <f>VLOOKUP($C370,Customer!$A$2:$F$793,5,FALSE)</f>
        <v>North</v>
      </c>
      <c r="O370" t="str">
        <f>VLOOKUP($C370,Customer!$A$2:$F$793,6,FALSE)</f>
        <v>Consumer</v>
      </c>
      <c r="P370" t="str">
        <f>VLOOKUP(E370,Product!$B$2:$C$1811,2,FALSE)</f>
        <v>Office Supplies</v>
      </c>
      <c r="Q370" t="str">
        <f>VLOOKUP(E370,CHOOSE({1,2},Product!$B$2:$B$1811,Product!$A$2:$A$1811),2,FALSE)</f>
        <v>Appliances</v>
      </c>
      <c r="R370" t="str">
        <f t="shared" si="5"/>
        <v>BN</v>
      </c>
    </row>
    <row r="371" spans="1:18" x14ac:dyDescent="0.25">
      <c r="A371" t="s">
        <v>2817</v>
      </c>
      <c r="B371" s="35">
        <v>43602</v>
      </c>
      <c r="C371" t="s">
        <v>519</v>
      </c>
      <c r="D371" t="s">
        <v>24</v>
      </c>
      <c r="E371" t="s">
        <v>520</v>
      </c>
      <c r="F371">
        <v>0</v>
      </c>
      <c r="G371">
        <v>516227.25</v>
      </c>
      <c r="H371">
        <v>117994.8</v>
      </c>
      <c r="I371">
        <v>3</v>
      </c>
      <c r="J371" t="s">
        <v>26</v>
      </c>
      <c r="K371" t="str">
        <f>VLOOKUP(C371,Customer!$A$2:$F$793,2,FALSE)</f>
        <v>Italy</v>
      </c>
      <c r="L371" t="str">
        <f>VLOOKUP($C371,Customer!$A$2:$F$793,3,FALSE)</f>
        <v>Lombardy</v>
      </c>
      <c r="M371" t="str">
        <f>VLOOKUP($C371,Customer!$A$2:$F$793,4,FALSE)</f>
        <v>Milan</v>
      </c>
      <c r="N371" t="str">
        <f>VLOOKUP($C371,Customer!$A$2:$F$793,5,FALSE)</f>
        <v>South</v>
      </c>
      <c r="O371" t="str">
        <f>VLOOKUP($C371,Customer!$A$2:$F$793,6,FALSE)</f>
        <v>Consumer</v>
      </c>
      <c r="P371" t="str">
        <f>VLOOKUP(E371,Product!$B$2:$C$1811,2,FALSE)</f>
        <v>Office Supplies</v>
      </c>
      <c r="Q371" t="str">
        <f>VLOOKUP(E371,CHOOSE({1,2},Product!$B$2:$B$1811,Product!$A$2:$A$1811),2,FALSE)</f>
        <v>Binders</v>
      </c>
      <c r="R371" t="str">
        <f t="shared" si="5"/>
        <v>AZ</v>
      </c>
    </row>
    <row r="372" spans="1:18" x14ac:dyDescent="0.25">
      <c r="A372" t="s">
        <v>2817</v>
      </c>
      <c r="B372" s="35">
        <v>43602</v>
      </c>
      <c r="C372" t="s">
        <v>519</v>
      </c>
      <c r="D372" t="s">
        <v>24</v>
      </c>
      <c r="E372" t="s">
        <v>521</v>
      </c>
      <c r="F372">
        <v>0</v>
      </c>
      <c r="G372">
        <v>914459.70000000007</v>
      </c>
      <c r="H372">
        <v>206490.9</v>
      </c>
      <c r="I372">
        <v>2</v>
      </c>
      <c r="J372" t="s">
        <v>26</v>
      </c>
      <c r="K372" t="str">
        <f>VLOOKUP(C372,Customer!$A$2:$F$793,2,FALSE)</f>
        <v>Italy</v>
      </c>
      <c r="L372" t="str">
        <f>VLOOKUP($C372,Customer!$A$2:$F$793,3,FALSE)</f>
        <v>Lombardy</v>
      </c>
      <c r="M372" t="str">
        <f>VLOOKUP($C372,Customer!$A$2:$F$793,4,FALSE)</f>
        <v>Milan</v>
      </c>
      <c r="N372" t="str">
        <f>VLOOKUP($C372,Customer!$A$2:$F$793,5,FALSE)</f>
        <v>South</v>
      </c>
      <c r="O372" t="str">
        <f>VLOOKUP($C372,Customer!$A$2:$F$793,6,FALSE)</f>
        <v>Consumer</v>
      </c>
      <c r="P372" t="str">
        <f>VLOOKUP(E372,Product!$B$2:$C$1811,2,FALSE)</f>
        <v>Office Supplies</v>
      </c>
      <c r="Q372" t="str">
        <f>VLOOKUP(E372,CHOOSE({1,2},Product!$B$2:$B$1811,Product!$A$2:$A$1811),2,FALSE)</f>
        <v>Paper</v>
      </c>
      <c r="R372" t="str">
        <f t="shared" si="5"/>
        <v>AZ</v>
      </c>
    </row>
    <row r="373" spans="1:18" x14ac:dyDescent="0.25">
      <c r="A373" t="s">
        <v>2817</v>
      </c>
      <c r="B373" s="35">
        <v>43602</v>
      </c>
      <c r="C373" t="s">
        <v>519</v>
      </c>
      <c r="D373" t="s">
        <v>24</v>
      </c>
      <c r="E373" t="s">
        <v>470</v>
      </c>
      <c r="F373">
        <v>0.4</v>
      </c>
      <c r="G373">
        <v>1150449.3</v>
      </c>
      <c r="H373">
        <v>-693219.45000000007</v>
      </c>
      <c r="I373">
        <v>2</v>
      </c>
      <c r="J373" t="s">
        <v>22</v>
      </c>
      <c r="K373" t="str">
        <f>VLOOKUP(C373,Customer!$A$2:$F$793,2,FALSE)</f>
        <v>Italy</v>
      </c>
      <c r="L373" t="str">
        <f>VLOOKUP($C373,Customer!$A$2:$F$793,3,FALSE)</f>
        <v>Lombardy</v>
      </c>
      <c r="M373" t="str">
        <f>VLOOKUP($C373,Customer!$A$2:$F$793,4,FALSE)</f>
        <v>Milan</v>
      </c>
      <c r="N373" t="str">
        <f>VLOOKUP($C373,Customer!$A$2:$F$793,5,FALSE)</f>
        <v>South</v>
      </c>
      <c r="O373" t="str">
        <f>VLOOKUP($C373,Customer!$A$2:$F$793,6,FALSE)</f>
        <v>Consumer</v>
      </c>
      <c r="P373" t="str">
        <f>VLOOKUP(E373,Product!$B$2:$C$1811,2,FALSE)</f>
        <v>Technology</v>
      </c>
      <c r="Q373" t="str">
        <f>VLOOKUP(E373,CHOOSE({1,2},Product!$B$2:$B$1811,Product!$A$2:$A$1811),2,FALSE)</f>
        <v>Phones</v>
      </c>
      <c r="R373" t="str">
        <f t="shared" si="5"/>
        <v>AZ</v>
      </c>
    </row>
    <row r="374" spans="1:18" x14ac:dyDescent="0.25">
      <c r="A374" t="s">
        <v>2818</v>
      </c>
      <c r="B374" s="35">
        <v>43603</v>
      </c>
      <c r="C374" t="s">
        <v>522</v>
      </c>
      <c r="D374" t="s">
        <v>51</v>
      </c>
      <c r="E374" t="s">
        <v>42</v>
      </c>
      <c r="F374">
        <v>0</v>
      </c>
      <c r="G374">
        <v>7522168.5</v>
      </c>
      <c r="H374">
        <v>1946914.2</v>
      </c>
      <c r="I374">
        <v>11</v>
      </c>
      <c r="J374" t="s">
        <v>22</v>
      </c>
      <c r="K374" t="str">
        <f>VLOOKUP(C374,Customer!$A$2:$F$793,2,FALSE)</f>
        <v>France</v>
      </c>
      <c r="L374" t="str">
        <f>VLOOKUP($C374,Customer!$A$2:$F$793,3,FALSE)</f>
        <v>Ile-de-France</v>
      </c>
      <c r="M374" t="str">
        <f>VLOOKUP($C374,Customer!$A$2:$F$793,4,FALSE)</f>
        <v>Argenteuil</v>
      </c>
      <c r="N374" t="str">
        <f>VLOOKUP($C374,Customer!$A$2:$F$793,5,FALSE)</f>
        <v>Central</v>
      </c>
      <c r="O374" t="str">
        <f>VLOOKUP($C374,Customer!$A$2:$F$793,6,FALSE)</f>
        <v>Home Office</v>
      </c>
      <c r="P374" t="str">
        <f>VLOOKUP(E374,Product!$B$2:$C$1811,2,FALSE)</f>
        <v>Office Supplies</v>
      </c>
      <c r="Q374" t="str">
        <f>VLOOKUP(E374,CHOOSE({1,2},Product!$B$2:$B$1811,Product!$A$2:$A$1811),2,FALSE)</f>
        <v>Art</v>
      </c>
      <c r="R374" t="str">
        <f t="shared" si="5"/>
        <v>AZ</v>
      </c>
    </row>
    <row r="375" spans="1:18" x14ac:dyDescent="0.25">
      <c r="A375" t="s">
        <v>2818</v>
      </c>
      <c r="B375" s="35">
        <v>43603</v>
      </c>
      <c r="C375" t="s">
        <v>522</v>
      </c>
      <c r="D375" t="s">
        <v>51</v>
      </c>
      <c r="E375" t="s">
        <v>523</v>
      </c>
      <c r="F375">
        <v>0</v>
      </c>
      <c r="G375">
        <v>1386438.9000000001</v>
      </c>
      <c r="H375">
        <v>235989.6</v>
      </c>
      <c r="I375">
        <v>5</v>
      </c>
      <c r="J375" t="s">
        <v>26</v>
      </c>
      <c r="K375" t="str">
        <f>VLOOKUP(C375,Customer!$A$2:$F$793,2,FALSE)</f>
        <v>France</v>
      </c>
      <c r="L375" t="str">
        <f>VLOOKUP($C375,Customer!$A$2:$F$793,3,FALSE)</f>
        <v>Ile-de-France</v>
      </c>
      <c r="M375" t="str">
        <f>VLOOKUP($C375,Customer!$A$2:$F$793,4,FALSE)</f>
        <v>Argenteuil</v>
      </c>
      <c r="N375" t="str">
        <f>VLOOKUP($C375,Customer!$A$2:$F$793,5,FALSE)</f>
        <v>Central</v>
      </c>
      <c r="O375" t="str">
        <f>VLOOKUP($C375,Customer!$A$2:$F$793,6,FALSE)</f>
        <v>Home Office</v>
      </c>
      <c r="P375" t="str">
        <f>VLOOKUP(E375,Product!$B$2:$C$1811,2,FALSE)</f>
        <v>Office Supplies</v>
      </c>
      <c r="Q375" t="str">
        <f>VLOOKUP(E375,CHOOSE({1,2},Product!$B$2:$B$1811,Product!$A$2:$A$1811),2,FALSE)</f>
        <v>Envelopes</v>
      </c>
      <c r="R375" t="str">
        <f t="shared" si="5"/>
        <v>AZ</v>
      </c>
    </row>
    <row r="376" spans="1:18" x14ac:dyDescent="0.25">
      <c r="A376" t="s">
        <v>2819</v>
      </c>
      <c r="B376" s="35">
        <v>43603</v>
      </c>
      <c r="C376" t="s">
        <v>524</v>
      </c>
      <c r="D376" t="s">
        <v>24</v>
      </c>
      <c r="E376" t="s">
        <v>296</v>
      </c>
      <c r="F376">
        <v>0.1</v>
      </c>
      <c r="G376">
        <v>752216.85</v>
      </c>
      <c r="H376">
        <v>-14749.35</v>
      </c>
      <c r="I376">
        <v>3</v>
      </c>
      <c r="J376" t="s">
        <v>22</v>
      </c>
      <c r="K376" t="str">
        <f>VLOOKUP(C376,Customer!$A$2:$F$793,2,FALSE)</f>
        <v>Germany</v>
      </c>
      <c r="L376" t="str">
        <f>VLOOKUP($C376,Customer!$A$2:$F$793,3,FALSE)</f>
        <v>Berlin</v>
      </c>
      <c r="M376" t="str">
        <f>VLOOKUP($C376,Customer!$A$2:$F$793,4,FALSE)</f>
        <v>Berlin</v>
      </c>
      <c r="N376" t="str">
        <f>VLOOKUP($C376,Customer!$A$2:$F$793,5,FALSE)</f>
        <v>Central</v>
      </c>
      <c r="O376" t="str">
        <f>VLOOKUP($C376,Customer!$A$2:$F$793,6,FALSE)</f>
        <v>Corporate</v>
      </c>
      <c r="P376" t="str">
        <f>VLOOKUP(E376,Product!$B$2:$C$1811,2,FALSE)</f>
        <v>Office Supplies</v>
      </c>
      <c r="Q376" t="str">
        <f>VLOOKUP(E376,CHOOSE({1,2},Product!$B$2:$B$1811,Product!$A$2:$A$1811),2,FALSE)</f>
        <v>Fasteners</v>
      </c>
      <c r="R376" t="str">
        <f t="shared" si="5"/>
        <v>AZ</v>
      </c>
    </row>
    <row r="377" spans="1:18" x14ac:dyDescent="0.25">
      <c r="A377" t="s">
        <v>2820</v>
      </c>
      <c r="B377" s="35">
        <v>43603</v>
      </c>
      <c r="C377" t="s">
        <v>525</v>
      </c>
      <c r="D377" t="s">
        <v>24</v>
      </c>
      <c r="E377" t="s">
        <v>526</v>
      </c>
      <c r="F377">
        <v>0</v>
      </c>
      <c r="G377">
        <v>15619561.65</v>
      </c>
      <c r="H377">
        <v>1563431.1</v>
      </c>
      <c r="I377">
        <v>6</v>
      </c>
      <c r="J377" t="s">
        <v>22</v>
      </c>
      <c r="K377" t="str">
        <f>VLOOKUP(C377,Customer!$A$2:$F$793,2,FALSE)</f>
        <v>Austria</v>
      </c>
      <c r="L377" t="str">
        <f>VLOOKUP($C377,Customer!$A$2:$F$793,3,FALSE)</f>
        <v>Vienna</v>
      </c>
      <c r="M377" t="str">
        <f>VLOOKUP($C377,Customer!$A$2:$F$793,4,FALSE)</f>
        <v>Vienna</v>
      </c>
      <c r="N377" t="str">
        <f>VLOOKUP($C377,Customer!$A$2:$F$793,5,FALSE)</f>
        <v>Central</v>
      </c>
      <c r="O377" t="str">
        <f>VLOOKUP($C377,Customer!$A$2:$F$793,6,FALSE)</f>
        <v>Consumer</v>
      </c>
      <c r="P377" t="str">
        <f>VLOOKUP(E377,Product!$B$2:$C$1811,2,FALSE)</f>
        <v>Furniture</v>
      </c>
      <c r="Q377" t="str">
        <f>VLOOKUP(E377,CHOOSE({1,2},Product!$B$2:$B$1811,Product!$A$2:$A$1811),2,FALSE)</f>
        <v>Chairs</v>
      </c>
      <c r="R377" t="str">
        <f t="shared" si="5"/>
        <v>AZ</v>
      </c>
    </row>
    <row r="378" spans="1:18" x14ac:dyDescent="0.25">
      <c r="A378" t="s">
        <v>2820</v>
      </c>
      <c r="B378" s="35">
        <v>43603</v>
      </c>
      <c r="C378" t="s">
        <v>525</v>
      </c>
      <c r="D378" t="s">
        <v>24</v>
      </c>
      <c r="E378" t="s">
        <v>527</v>
      </c>
      <c r="F378">
        <v>0</v>
      </c>
      <c r="G378">
        <v>1283193.45</v>
      </c>
      <c r="H378">
        <v>398232.45</v>
      </c>
      <c r="I378">
        <v>2</v>
      </c>
      <c r="J378" t="s">
        <v>22</v>
      </c>
      <c r="K378" t="str">
        <f>VLOOKUP(C378,Customer!$A$2:$F$793,2,FALSE)</f>
        <v>Austria</v>
      </c>
      <c r="L378" t="str">
        <f>VLOOKUP($C378,Customer!$A$2:$F$793,3,FALSE)</f>
        <v>Vienna</v>
      </c>
      <c r="M378" t="str">
        <f>VLOOKUP($C378,Customer!$A$2:$F$793,4,FALSE)</f>
        <v>Vienna</v>
      </c>
      <c r="N378" t="str">
        <f>VLOOKUP($C378,Customer!$A$2:$F$793,5,FALSE)</f>
        <v>Central</v>
      </c>
      <c r="O378" t="str">
        <f>VLOOKUP($C378,Customer!$A$2:$F$793,6,FALSE)</f>
        <v>Consumer</v>
      </c>
      <c r="P378" t="str">
        <f>VLOOKUP(E378,Product!$B$2:$C$1811,2,FALSE)</f>
        <v>Furniture</v>
      </c>
      <c r="Q378" t="str">
        <f>VLOOKUP(E378,CHOOSE({1,2},Product!$B$2:$B$1811,Product!$A$2:$A$1811),2,FALSE)</f>
        <v>Furnishings</v>
      </c>
      <c r="R378" t="str">
        <f t="shared" si="5"/>
        <v>AZ</v>
      </c>
    </row>
    <row r="379" spans="1:18" x14ac:dyDescent="0.25">
      <c r="A379" t="s">
        <v>2820</v>
      </c>
      <c r="B379" s="35">
        <v>43603</v>
      </c>
      <c r="C379" t="s">
        <v>525</v>
      </c>
      <c r="D379" t="s">
        <v>24</v>
      </c>
      <c r="E379" t="s">
        <v>149</v>
      </c>
      <c r="F379">
        <v>0</v>
      </c>
      <c r="G379">
        <v>14233122.75</v>
      </c>
      <c r="H379">
        <v>1843668.75</v>
      </c>
      <c r="I379">
        <v>7</v>
      </c>
      <c r="J379" t="s">
        <v>26</v>
      </c>
      <c r="K379" t="str">
        <f>VLOOKUP(C379,Customer!$A$2:$F$793,2,FALSE)</f>
        <v>Austria</v>
      </c>
      <c r="L379" t="str">
        <f>VLOOKUP($C379,Customer!$A$2:$F$793,3,FALSE)</f>
        <v>Vienna</v>
      </c>
      <c r="M379" t="str">
        <f>VLOOKUP($C379,Customer!$A$2:$F$793,4,FALSE)</f>
        <v>Vienna</v>
      </c>
      <c r="N379" t="str">
        <f>VLOOKUP($C379,Customer!$A$2:$F$793,5,FALSE)</f>
        <v>Central</v>
      </c>
      <c r="O379" t="str">
        <f>VLOOKUP($C379,Customer!$A$2:$F$793,6,FALSE)</f>
        <v>Consumer</v>
      </c>
      <c r="P379" t="str">
        <f>VLOOKUP(E379,Product!$B$2:$C$1811,2,FALSE)</f>
        <v>Office Supplies</v>
      </c>
      <c r="Q379" t="str">
        <f>VLOOKUP(E379,CHOOSE({1,2},Product!$B$2:$B$1811,Product!$A$2:$A$1811),2,FALSE)</f>
        <v>Storage</v>
      </c>
      <c r="R379" t="str">
        <f t="shared" si="5"/>
        <v>AZ</v>
      </c>
    </row>
    <row r="380" spans="1:18" x14ac:dyDescent="0.25">
      <c r="A380" t="s">
        <v>2821</v>
      </c>
      <c r="B380" s="35">
        <v>43603</v>
      </c>
      <c r="C380" t="s">
        <v>297</v>
      </c>
      <c r="D380" t="s">
        <v>24</v>
      </c>
      <c r="E380" t="s">
        <v>528</v>
      </c>
      <c r="F380">
        <v>0.4</v>
      </c>
      <c r="G380">
        <v>634222.05000000005</v>
      </c>
      <c r="H380">
        <v>-294987</v>
      </c>
      <c r="I380">
        <v>3</v>
      </c>
      <c r="J380" t="s">
        <v>22</v>
      </c>
      <c r="K380" t="str">
        <f>VLOOKUP(C380,Customer!$A$2:$F$793,2,FALSE)</f>
        <v>Norway</v>
      </c>
      <c r="L380" t="str">
        <f>VLOOKUP($C380,Customer!$A$2:$F$793,3,FALSE)</f>
        <v>Rogaland</v>
      </c>
      <c r="M380" t="str">
        <f>VLOOKUP($C380,Customer!$A$2:$F$793,4,FALSE)</f>
        <v>Stavanger</v>
      </c>
      <c r="N380" t="str">
        <f>VLOOKUP($C380,Customer!$A$2:$F$793,5,FALSE)</f>
        <v>North</v>
      </c>
      <c r="O380" t="str">
        <f>VLOOKUP($C380,Customer!$A$2:$F$793,6,FALSE)</f>
        <v>Consumer</v>
      </c>
      <c r="P380" t="str">
        <f>VLOOKUP(E380,Product!$B$2:$C$1811,2,FALSE)</f>
        <v>Office Supplies</v>
      </c>
      <c r="Q380" t="str">
        <f>VLOOKUP(E380,CHOOSE({1,2},Product!$B$2:$B$1811,Product!$A$2:$A$1811),2,FALSE)</f>
        <v>Storage</v>
      </c>
      <c r="R380" t="str">
        <f t="shared" si="5"/>
        <v>BN</v>
      </c>
    </row>
    <row r="381" spans="1:18" x14ac:dyDescent="0.25">
      <c r="A381" t="s">
        <v>2822</v>
      </c>
      <c r="B381" s="35">
        <v>43604</v>
      </c>
      <c r="C381" t="s">
        <v>529</v>
      </c>
      <c r="D381" t="s">
        <v>24</v>
      </c>
      <c r="E381" t="s">
        <v>530</v>
      </c>
      <c r="F381">
        <v>0</v>
      </c>
      <c r="G381">
        <v>6740452.9500000002</v>
      </c>
      <c r="H381">
        <v>870211.65</v>
      </c>
      <c r="I381">
        <v>9</v>
      </c>
      <c r="J381" t="s">
        <v>26</v>
      </c>
      <c r="K381" t="str">
        <f>VLOOKUP(C381,Customer!$A$2:$F$793,2,FALSE)</f>
        <v>Spain</v>
      </c>
      <c r="L381" t="str">
        <f>VLOOKUP($C381,Customer!$A$2:$F$793,3,FALSE)</f>
        <v>Castile-La Mancha</v>
      </c>
      <c r="M381" t="str">
        <f>VLOOKUP($C381,Customer!$A$2:$F$793,4,FALSE)</f>
        <v>Toledo</v>
      </c>
      <c r="N381" t="str">
        <f>VLOOKUP($C381,Customer!$A$2:$F$793,5,FALSE)</f>
        <v>South</v>
      </c>
      <c r="O381" t="str">
        <f>VLOOKUP($C381,Customer!$A$2:$F$793,6,FALSE)</f>
        <v>Corporate</v>
      </c>
      <c r="P381" t="str">
        <f>VLOOKUP(E381,Product!$B$2:$C$1811,2,FALSE)</f>
        <v>Office Supplies</v>
      </c>
      <c r="Q381" t="str">
        <f>VLOOKUP(E381,CHOOSE({1,2},Product!$B$2:$B$1811,Product!$A$2:$A$1811),2,FALSE)</f>
        <v>Art</v>
      </c>
      <c r="R381" t="str">
        <f t="shared" si="5"/>
        <v>AZ</v>
      </c>
    </row>
    <row r="382" spans="1:18" x14ac:dyDescent="0.25">
      <c r="A382" t="s">
        <v>2822</v>
      </c>
      <c r="B382" s="35">
        <v>43604</v>
      </c>
      <c r="C382" t="s">
        <v>529</v>
      </c>
      <c r="D382" t="s">
        <v>24</v>
      </c>
      <c r="E382" t="s">
        <v>531</v>
      </c>
      <c r="F382">
        <v>0</v>
      </c>
      <c r="G382">
        <v>3510345.3000000003</v>
      </c>
      <c r="H382">
        <v>1268444.1000000001</v>
      </c>
      <c r="I382">
        <v>8</v>
      </c>
      <c r="J382" t="s">
        <v>22</v>
      </c>
      <c r="K382" t="str">
        <f>VLOOKUP(C382,Customer!$A$2:$F$793,2,FALSE)</f>
        <v>Spain</v>
      </c>
      <c r="L382" t="str">
        <f>VLOOKUP($C382,Customer!$A$2:$F$793,3,FALSE)</f>
        <v>Castile-La Mancha</v>
      </c>
      <c r="M382" t="str">
        <f>VLOOKUP($C382,Customer!$A$2:$F$793,4,FALSE)</f>
        <v>Toledo</v>
      </c>
      <c r="N382" t="str">
        <f>VLOOKUP($C382,Customer!$A$2:$F$793,5,FALSE)</f>
        <v>South</v>
      </c>
      <c r="O382" t="str">
        <f>VLOOKUP($C382,Customer!$A$2:$F$793,6,FALSE)</f>
        <v>Corporate</v>
      </c>
      <c r="P382" t="str">
        <f>VLOOKUP(E382,Product!$B$2:$C$1811,2,FALSE)</f>
        <v>Office Supplies</v>
      </c>
      <c r="Q382" t="str">
        <f>VLOOKUP(E382,CHOOSE({1,2},Product!$B$2:$B$1811,Product!$A$2:$A$1811),2,FALSE)</f>
        <v>Paper</v>
      </c>
      <c r="R382" t="str">
        <f t="shared" si="5"/>
        <v>AZ</v>
      </c>
    </row>
    <row r="383" spans="1:18" x14ac:dyDescent="0.25">
      <c r="A383" t="s">
        <v>2822</v>
      </c>
      <c r="B383" s="35">
        <v>43604</v>
      </c>
      <c r="C383" t="s">
        <v>529</v>
      </c>
      <c r="D383" t="s">
        <v>24</v>
      </c>
      <c r="E383" t="s">
        <v>532</v>
      </c>
      <c r="F383">
        <v>0</v>
      </c>
      <c r="G383">
        <v>221240.25</v>
      </c>
      <c r="H383">
        <v>0</v>
      </c>
      <c r="I383">
        <v>1</v>
      </c>
      <c r="J383" t="s">
        <v>22</v>
      </c>
      <c r="K383" t="str">
        <f>VLOOKUP(C383,Customer!$A$2:$F$793,2,FALSE)</f>
        <v>Spain</v>
      </c>
      <c r="L383" t="str">
        <f>VLOOKUP($C383,Customer!$A$2:$F$793,3,FALSE)</f>
        <v>Castile-La Mancha</v>
      </c>
      <c r="M383" t="str">
        <f>VLOOKUP($C383,Customer!$A$2:$F$793,4,FALSE)</f>
        <v>Toledo</v>
      </c>
      <c r="N383" t="str">
        <f>VLOOKUP($C383,Customer!$A$2:$F$793,5,FALSE)</f>
        <v>South</v>
      </c>
      <c r="O383" t="str">
        <f>VLOOKUP($C383,Customer!$A$2:$F$793,6,FALSE)</f>
        <v>Corporate</v>
      </c>
      <c r="P383" t="str">
        <f>VLOOKUP(E383,Product!$B$2:$C$1811,2,FALSE)</f>
        <v>Office Supplies</v>
      </c>
      <c r="Q383" t="str">
        <f>VLOOKUP(E383,CHOOSE({1,2},Product!$B$2:$B$1811,Product!$A$2:$A$1811),2,FALSE)</f>
        <v>Paper</v>
      </c>
      <c r="R383" t="str">
        <f t="shared" si="5"/>
        <v>AZ</v>
      </c>
    </row>
    <row r="384" spans="1:18" x14ac:dyDescent="0.25">
      <c r="A384" t="s">
        <v>2823</v>
      </c>
      <c r="B384" s="35">
        <v>43604</v>
      </c>
      <c r="C384" t="s">
        <v>533</v>
      </c>
      <c r="D384" t="s">
        <v>20</v>
      </c>
      <c r="E384" t="s">
        <v>534</v>
      </c>
      <c r="F384">
        <v>0</v>
      </c>
      <c r="G384">
        <v>2050159.6500000001</v>
      </c>
      <c r="H384">
        <v>0</v>
      </c>
      <c r="I384">
        <v>4</v>
      </c>
      <c r="J384" t="s">
        <v>22</v>
      </c>
      <c r="K384" t="str">
        <f>VLOOKUP(C384,Customer!$A$2:$F$793,2,FALSE)</f>
        <v>France</v>
      </c>
      <c r="L384" t="str">
        <f>VLOOKUP($C384,Customer!$A$2:$F$793,3,FALSE)</f>
        <v>Brittany</v>
      </c>
      <c r="M384" t="str">
        <f>VLOOKUP($C384,Customer!$A$2:$F$793,4,FALSE)</f>
        <v>Rennes</v>
      </c>
      <c r="N384" t="str">
        <f>VLOOKUP($C384,Customer!$A$2:$F$793,5,FALSE)</f>
        <v>Central</v>
      </c>
      <c r="O384" t="str">
        <f>VLOOKUP($C384,Customer!$A$2:$F$793,6,FALSE)</f>
        <v>Home Office</v>
      </c>
      <c r="P384" t="str">
        <f>VLOOKUP(E384,Product!$B$2:$C$1811,2,FALSE)</f>
        <v>Office Supplies</v>
      </c>
      <c r="Q384" t="str">
        <f>VLOOKUP(E384,CHOOSE({1,2},Product!$B$2:$B$1811,Product!$A$2:$A$1811),2,FALSE)</f>
        <v>Supplies</v>
      </c>
      <c r="R384" t="str">
        <f t="shared" si="5"/>
        <v>AZ</v>
      </c>
    </row>
    <row r="385" spans="1:18" x14ac:dyDescent="0.25">
      <c r="A385" t="s">
        <v>2824</v>
      </c>
      <c r="B385" s="35">
        <v>43606</v>
      </c>
      <c r="C385" t="s">
        <v>29</v>
      </c>
      <c r="D385" t="s">
        <v>24</v>
      </c>
      <c r="E385" t="s">
        <v>405</v>
      </c>
      <c r="F385">
        <v>0</v>
      </c>
      <c r="G385">
        <v>353984.4</v>
      </c>
      <c r="H385">
        <v>14749.35</v>
      </c>
      <c r="I385">
        <v>4</v>
      </c>
      <c r="J385" t="s">
        <v>22</v>
      </c>
      <c r="K385" t="str">
        <f>VLOOKUP(C385,Customer!$A$2:$F$793,2,FALSE)</f>
        <v>United Kingdom</v>
      </c>
      <c r="L385" t="str">
        <f>VLOOKUP($C385,Customer!$A$2:$F$793,3,FALSE)</f>
        <v>England</v>
      </c>
      <c r="M385" t="str">
        <f>VLOOKUP($C385,Customer!$A$2:$F$793,4,FALSE)</f>
        <v>Birmingham</v>
      </c>
      <c r="N385" t="str">
        <f>VLOOKUP($C385,Customer!$A$2:$F$793,5,FALSE)</f>
        <v>North</v>
      </c>
      <c r="O385" t="str">
        <f>VLOOKUP($C385,Customer!$A$2:$F$793,6,FALSE)</f>
        <v>Corporate</v>
      </c>
      <c r="P385" t="str">
        <f>VLOOKUP(E385,Product!$B$2:$C$1811,2,FALSE)</f>
        <v>Office Supplies</v>
      </c>
      <c r="Q385" t="str">
        <f>VLOOKUP(E385,CHOOSE({1,2},Product!$B$2:$B$1811,Product!$A$2:$A$1811),2,FALSE)</f>
        <v>Binders</v>
      </c>
      <c r="R385" t="str">
        <f t="shared" si="5"/>
        <v>AZ</v>
      </c>
    </row>
    <row r="386" spans="1:18" x14ac:dyDescent="0.25">
      <c r="A386" t="s">
        <v>2824</v>
      </c>
      <c r="B386" s="35">
        <v>43606</v>
      </c>
      <c r="C386" t="s">
        <v>29</v>
      </c>
      <c r="D386" t="s">
        <v>24</v>
      </c>
      <c r="E386" t="s">
        <v>535</v>
      </c>
      <c r="F386">
        <v>0</v>
      </c>
      <c r="G386">
        <v>693219.45000000007</v>
      </c>
      <c r="H386">
        <v>58997.4</v>
      </c>
      <c r="I386">
        <v>7</v>
      </c>
      <c r="J386" t="s">
        <v>26</v>
      </c>
      <c r="K386" t="str">
        <f>VLOOKUP(C386,Customer!$A$2:$F$793,2,FALSE)</f>
        <v>United Kingdom</v>
      </c>
      <c r="L386" t="str">
        <f>VLOOKUP($C386,Customer!$A$2:$F$793,3,FALSE)</f>
        <v>England</v>
      </c>
      <c r="M386" t="str">
        <f>VLOOKUP($C386,Customer!$A$2:$F$793,4,FALSE)</f>
        <v>Birmingham</v>
      </c>
      <c r="N386" t="str">
        <f>VLOOKUP($C386,Customer!$A$2:$F$793,5,FALSE)</f>
        <v>North</v>
      </c>
      <c r="O386" t="str">
        <f>VLOOKUP($C386,Customer!$A$2:$F$793,6,FALSE)</f>
        <v>Corporate</v>
      </c>
      <c r="P386" t="str">
        <f>VLOOKUP(E386,Product!$B$2:$C$1811,2,FALSE)</f>
        <v>Office Supplies</v>
      </c>
      <c r="Q386" t="str">
        <f>VLOOKUP(E386,CHOOSE({1,2},Product!$B$2:$B$1811,Product!$A$2:$A$1811),2,FALSE)</f>
        <v>Binders</v>
      </c>
      <c r="R386" t="str">
        <f t="shared" si="5"/>
        <v>AZ</v>
      </c>
    </row>
    <row r="387" spans="1:18" x14ac:dyDescent="0.25">
      <c r="A387" t="s">
        <v>2825</v>
      </c>
      <c r="B387" s="35">
        <v>43606</v>
      </c>
      <c r="C387" t="s">
        <v>536</v>
      </c>
      <c r="D387" t="s">
        <v>20</v>
      </c>
      <c r="E387" t="s">
        <v>537</v>
      </c>
      <c r="F387">
        <v>0.5</v>
      </c>
      <c r="G387">
        <v>7492669.7999999998</v>
      </c>
      <c r="H387">
        <v>-1342190.85</v>
      </c>
      <c r="I387">
        <v>6</v>
      </c>
      <c r="J387" t="s">
        <v>22</v>
      </c>
      <c r="K387" t="str">
        <f>VLOOKUP(C387,Customer!$A$2:$F$793,2,FALSE)</f>
        <v>Netherlands</v>
      </c>
      <c r="L387" t="str">
        <f>VLOOKUP($C387,Customer!$A$2:$F$793,3,FALSE)</f>
        <v>North Brabant</v>
      </c>
      <c r="M387" t="str">
        <f>VLOOKUP($C387,Customer!$A$2:$F$793,4,FALSE)</f>
        <v>Breda</v>
      </c>
      <c r="N387" t="str">
        <f>VLOOKUP($C387,Customer!$A$2:$F$793,5,FALSE)</f>
        <v>Central</v>
      </c>
      <c r="O387" t="str">
        <f>VLOOKUP($C387,Customer!$A$2:$F$793,6,FALSE)</f>
        <v>Consumer</v>
      </c>
      <c r="P387" t="str">
        <f>VLOOKUP(E387,Product!$B$2:$C$1811,2,FALSE)</f>
        <v>Furniture</v>
      </c>
      <c r="Q387" t="str">
        <f>VLOOKUP(E387,CHOOSE({1,2},Product!$B$2:$B$1811,Product!$A$2:$A$1811),2,FALSE)</f>
        <v>Bookcases</v>
      </c>
      <c r="R387" t="str">
        <f t="shared" ref="R387:R450" si="6">LEFT(A387,2)</f>
        <v>BN</v>
      </c>
    </row>
    <row r="388" spans="1:18" x14ac:dyDescent="0.25">
      <c r="A388" t="s">
        <v>2825</v>
      </c>
      <c r="B388" s="35">
        <v>43606</v>
      </c>
      <c r="C388" t="s">
        <v>536</v>
      </c>
      <c r="D388" t="s">
        <v>20</v>
      </c>
      <c r="E388" t="s">
        <v>538</v>
      </c>
      <c r="F388">
        <v>0.5</v>
      </c>
      <c r="G388">
        <v>73746.75</v>
      </c>
      <c r="H388">
        <v>0</v>
      </c>
      <c r="I388">
        <v>2</v>
      </c>
      <c r="J388" t="s">
        <v>26</v>
      </c>
      <c r="K388" t="str">
        <f>VLOOKUP(C388,Customer!$A$2:$F$793,2,FALSE)</f>
        <v>Netherlands</v>
      </c>
      <c r="L388" t="str">
        <f>VLOOKUP($C388,Customer!$A$2:$F$793,3,FALSE)</f>
        <v>North Brabant</v>
      </c>
      <c r="M388" t="str">
        <f>VLOOKUP($C388,Customer!$A$2:$F$793,4,FALSE)</f>
        <v>Breda</v>
      </c>
      <c r="N388" t="str">
        <f>VLOOKUP($C388,Customer!$A$2:$F$793,5,FALSE)</f>
        <v>Central</v>
      </c>
      <c r="O388" t="str">
        <f>VLOOKUP($C388,Customer!$A$2:$F$793,6,FALSE)</f>
        <v>Consumer</v>
      </c>
      <c r="P388" t="str">
        <f>VLOOKUP(E388,Product!$B$2:$C$1811,2,FALSE)</f>
        <v>Office Supplies</v>
      </c>
      <c r="Q388" t="str">
        <f>VLOOKUP(E388,CHOOSE({1,2},Product!$B$2:$B$1811,Product!$A$2:$A$1811),2,FALSE)</f>
        <v>Binders</v>
      </c>
      <c r="R388" t="str">
        <f t="shared" si="6"/>
        <v>BN</v>
      </c>
    </row>
    <row r="389" spans="1:18" x14ac:dyDescent="0.25">
      <c r="A389" t="s">
        <v>2825</v>
      </c>
      <c r="B389" s="35">
        <v>43606</v>
      </c>
      <c r="C389" t="s">
        <v>536</v>
      </c>
      <c r="D389" t="s">
        <v>20</v>
      </c>
      <c r="E389" t="s">
        <v>539</v>
      </c>
      <c r="F389">
        <v>0.5</v>
      </c>
      <c r="G389">
        <v>162242.85</v>
      </c>
      <c r="H389">
        <v>-117994.8</v>
      </c>
      <c r="I389">
        <v>2</v>
      </c>
      <c r="J389" t="s">
        <v>26</v>
      </c>
      <c r="K389" t="str">
        <f>VLOOKUP(C389,Customer!$A$2:$F$793,2,FALSE)</f>
        <v>Netherlands</v>
      </c>
      <c r="L389" t="str">
        <f>VLOOKUP($C389,Customer!$A$2:$F$793,3,FALSE)</f>
        <v>North Brabant</v>
      </c>
      <c r="M389" t="str">
        <f>VLOOKUP($C389,Customer!$A$2:$F$793,4,FALSE)</f>
        <v>Breda</v>
      </c>
      <c r="N389" t="str">
        <f>VLOOKUP($C389,Customer!$A$2:$F$793,5,FALSE)</f>
        <v>Central</v>
      </c>
      <c r="O389" t="str">
        <f>VLOOKUP($C389,Customer!$A$2:$F$793,6,FALSE)</f>
        <v>Consumer</v>
      </c>
      <c r="P389" t="str">
        <f>VLOOKUP(E389,Product!$B$2:$C$1811,2,FALSE)</f>
        <v>Office Supplies</v>
      </c>
      <c r="Q389" t="str">
        <f>VLOOKUP(E389,CHOOSE({1,2},Product!$B$2:$B$1811,Product!$A$2:$A$1811),2,FALSE)</f>
        <v>Fasteners</v>
      </c>
      <c r="R389" t="str">
        <f t="shared" si="6"/>
        <v>BN</v>
      </c>
    </row>
    <row r="390" spans="1:18" x14ac:dyDescent="0.25">
      <c r="A390" t="s">
        <v>2826</v>
      </c>
      <c r="B390" s="35">
        <v>43610</v>
      </c>
      <c r="C390" t="s">
        <v>225</v>
      </c>
      <c r="D390" t="s">
        <v>24</v>
      </c>
      <c r="E390" t="s">
        <v>266</v>
      </c>
      <c r="F390">
        <v>0</v>
      </c>
      <c r="G390">
        <v>353984.4</v>
      </c>
      <c r="H390">
        <v>73746.75</v>
      </c>
      <c r="I390">
        <v>1</v>
      </c>
      <c r="J390" t="s">
        <v>26</v>
      </c>
      <c r="K390" t="str">
        <f>VLOOKUP(C390,Customer!$A$2:$F$793,2,FALSE)</f>
        <v>Belgium</v>
      </c>
      <c r="L390" t="str">
        <f>VLOOKUP($C390,Customer!$A$2:$F$793,3,FALSE)</f>
        <v>Namur</v>
      </c>
      <c r="M390" t="str">
        <f>VLOOKUP($C390,Customer!$A$2:$F$793,4,FALSE)</f>
        <v>Namur</v>
      </c>
      <c r="N390" t="str">
        <f>VLOOKUP($C390,Customer!$A$2:$F$793,5,FALSE)</f>
        <v>Central</v>
      </c>
      <c r="O390" t="str">
        <f>VLOOKUP($C390,Customer!$A$2:$F$793,6,FALSE)</f>
        <v>Corporate</v>
      </c>
      <c r="P390" t="str">
        <f>VLOOKUP(E390,Product!$B$2:$C$1811,2,FALSE)</f>
        <v>Office Supplies</v>
      </c>
      <c r="Q390" t="str">
        <f>VLOOKUP(E390,CHOOSE({1,2},Product!$B$2:$B$1811,Product!$A$2:$A$1811),2,FALSE)</f>
        <v>Art</v>
      </c>
      <c r="R390" t="str">
        <f t="shared" si="6"/>
        <v>BN</v>
      </c>
    </row>
    <row r="391" spans="1:18" x14ac:dyDescent="0.25">
      <c r="A391" t="s">
        <v>2826</v>
      </c>
      <c r="B391" s="35">
        <v>43610</v>
      </c>
      <c r="C391" t="s">
        <v>225</v>
      </c>
      <c r="D391" t="s">
        <v>24</v>
      </c>
      <c r="E391" t="s">
        <v>34</v>
      </c>
      <c r="F391">
        <v>0</v>
      </c>
      <c r="G391">
        <v>884961</v>
      </c>
      <c r="H391">
        <v>206490.9</v>
      </c>
      <c r="I391">
        <v>2</v>
      </c>
      <c r="J391" t="s">
        <v>22</v>
      </c>
      <c r="K391" t="str">
        <f>VLOOKUP(C391,Customer!$A$2:$F$793,2,FALSE)</f>
        <v>Belgium</v>
      </c>
      <c r="L391" t="str">
        <f>VLOOKUP($C391,Customer!$A$2:$F$793,3,FALSE)</f>
        <v>Namur</v>
      </c>
      <c r="M391" t="str">
        <f>VLOOKUP($C391,Customer!$A$2:$F$793,4,FALSE)</f>
        <v>Namur</v>
      </c>
      <c r="N391" t="str">
        <f>VLOOKUP($C391,Customer!$A$2:$F$793,5,FALSE)</f>
        <v>Central</v>
      </c>
      <c r="O391" t="str">
        <f>VLOOKUP($C391,Customer!$A$2:$F$793,6,FALSE)</f>
        <v>Corporate</v>
      </c>
      <c r="P391" t="str">
        <f>VLOOKUP(E391,Product!$B$2:$C$1811,2,FALSE)</f>
        <v>Office Supplies</v>
      </c>
      <c r="Q391" t="str">
        <f>VLOOKUP(E391,CHOOSE({1,2},Product!$B$2:$B$1811,Product!$A$2:$A$1811),2,FALSE)</f>
        <v>Art</v>
      </c>
      <c r="R391" t="str">
        <f t="shared" si="6"/>
        <v>BN</v>
      </c>
    </row>
    <row r="392" spans="1:18" x14ac:dyDescent="0.25">
      <c r="A392" t="s">
        <v>2826</v>
      </c>
      <c r="B392" s="35">
        <v>43610</v>
      </c>
      <c r="C392" t="s">
        <v>225</v>
      </c>
      <c r="D392" t="s">
        <v>24</v>
      </c>
      <c r="E392" t="s">
        <v>540</v>
      </c>
      <c r="F392">
        <v>0.4</v>
      </c>
      <c r="G392">
        <v>3775833.6</v>
      </c>
      <c r="H392">
        <v>-1504433.7</v>
      </c>
      <c r="I392">
        <v>3</v>
      </c>
      <c r="J392" t="s">
        <v>26</v>
      </c>
      <c r="K392" t="str">
        <f>VLOOKUP(C392,Customer!$A$2:$F$793,2,FALSE)</f>
        <v>Belgium</v>
      </c>
      <c r="L392" t="str">
        <f>VLOOKUP($C392,Customer!$A$2:$F$793,3,FALSE)</f>
        <v>Namur</v>
      </c>
      <c r="M392" t="str">
        <f>VLOOKUP($C392,Customer!$A$2:$F$793,4,FALSE)</f>
        <v>Namur</v>
      </c>
      <c r="N392" t="str">
        <f>VLOOKUP($C392,Customer!$A$2:$F$793,5,FALSE)</f>
        <v>Central</v>
      </c>
      <c r="O392" t="str">
        <f>VLOOKUP($C392,Customer!$A$2:$F$793,6,FALSE)</f>
        <v>Corporate</v>
      </c>
      <c r="P392" t="str">
        <f>VLOOKUP(E392,Product!$B$2:$C$1811,2,FALSE)</f>
        <v>Office Supplies</v>
      </c>
      <c r="Q392" t="str">
        <f>VLOOKUP(E392,CHOOSE({1,2},Product!$B$2:$B$1811,Product!$A$2:$A$1811),2,FALSE)</f>
        <v>Storage</v>
      </c>
      <c r="R392" t="str">
        <f t="shared" si="6"/>
        <v>BN</v>
      </c>
    </row>
    <row r="393" spans="1:18" x14ac:dyDescent="0.25">
      <c r="A393" t="s">
        <v>2826</v>
      </c>
      <c r="B393" s="35">
        <v>43610</v>
      </c>
      <c r="C393" t="s">
        <v>225</v>
      </c>
      <c r="D393" t="s">
        <v>24</v>
      </c>
      <c r="E393" t="s">
        <v>541</v>
      </c>
      <c r="F393">
        <v>0</v>
      </c>
      <c r="G393">
        <v>10295046.300000001</v>
      </c>
      <c r="H393">
        <v>3082614.15</v>
      </c>
      <c r="I393">
        <v>6</v>
      </c>
      <c r="J393" t="s">
        <v>26</v>
      </c>
      <c r="K393" t="str">
        <f>VLOOKUP(C393,Customer!$A$2:$F$793,2,FALSE)</f>
        <v>Belgium</v>
      </c>
      <c r="L393" t="str">
        <f>VLOOKUP($C393,Customer!$A$2:$F$793,3,FALSE)</f>
        <v>Namur</v>
      </c>
      <c r="M393" t="str">
        <f>VLOOKUP($C393,Customer!$A$2:$F$793,4,FALSE)</f>
        <v>Namur</v>
      </c>
      <c r="N393" t="str">
        <f>VLOOKUP($C393,Customer!$A$2:$F$793,5,FALSE)</f>
        <v>Central</v>
      </c>
      <c r="O393" t="str">
        <f>VLOOKUP($C393,Customer!$A$2:$F$793,6,FALSE)</f>
        <v>Corporate</v>
      </c>
      <c r="P393" t="str">
        <f>VLOOKUP(E393,Product!$B$2:$C$1811,2,FALSE)</f>
        <v>Technology</v>
      </c>
      <c r="Q393" t="str">
        <f>VLOOKUP(E393,CHOOSE({1,2},Product!$B$2:$B$1811,Product!$A$2:$A$1811),2,FALSE)</f>
        <v>Accessories</v>
      </c>
      <c r="R393" t="str">
        <f t="shared" si="6"/>
        <v>BN</v>
      </c>
    </row>
    <row r="394" spans="1:18" x14ac:dyDescent="0.25">
      <c r="A394" t="s">
        <v>2826</v>
      </c>
      <c r="B394" s="35">
        <v>43610</v>
      </c>
      <c r="C394" t="s">
        <v>225</v>
      </c>
      <c r="D394" t="s">
        <v>24</v>
      </c>
      <c r="E394" t="s">
        <v>542</v>
      </c>
      <c r="F394">
        <v>0.4</v>
      </c>
      <c r="G394">
        <v>8864359.3499999996</v>
      </c>
      <c r="H394">
        <v>-5472008.8500000006</v>
      </c>
      <c r="I394">
        <v>6</v>
      </c>
      <c r="J394" t="s">
        <v>22</v>
      </c>
      <c r="K394" t="str">
        <f>VLOOKUP(C394,Customer!$A$2:$F$793,2,FALSE)</f>
        <v>Belgium</v>
      </c>
      <c r="L394" t="str">
        <f>VLOOKUP($C394,Customer!$A$2:$F$793,3,FALSE)</f>
        <v>Namur</v>
      </c>
      <c r="M394" t="str">
        <f>VLOOKUP($C394,Customer!$A$2:$F$793,4,FALSE)</f>
        <v>Namur</v>
      </c>
      <c r="N394" t="str">
        <f>VLOOKUP($C394,Customer!$A$2:$F$793,5,FALSE)</f>
        <v>Central</v>
      </c>
      <c r="O394" t="str">
        <f>VLOOKUP($C394,Customer!$A$2:$F$793,6,FALSE)</f>
        <v>Corporate</v>
      </c>
      <c r="P394" t="str">
        <f>VLOOKUP(E394,Product!$B$2:$C$1811,2,FALSE)</f>
        <v>Technology</v>
      </c>
      <c r="Q394" t="str">
        <f>VLOOKUP(E394,CHOOSE({1,2},Product!$B$2:$B$1811,Product!$A$2:$A$1811),2,FALSE)</f>
        <v>Phones</v>
      </c>
      <c r="R394" t="str">
        <f t="shared" si="6"/>
        <v>BN</v>
      </c>
    </row>
    <row r="395" spans="1:18" x14ac:dyDescent="0.25">
      <c r="A395" t="s">
        <v>2827</v>
      </c>
      <c r="B395" s="35">
        <v>43611</v>
      </c>
      <c r="C395" t="s">
        <v>543</v>
      </c>
      <c r="D395" t="s">
        <v>33</v>
      </c>
      <c r="E395" t="s">
        <v>544</v>
      </c>
      <c r="F395">
        <v>0</v>
      </c>
      <c r="G395">
        <v>634222.05000000005</v>
      </c>
      <c r="H395">
        <v>14749.35</v>
      </c>
      <c r="I395">
        <v>3</v>
      </c>
      <c r="J395" t="s">
        <v>22</v>
      </c>
      <c r="K395" t="str">
        <f>VLOOKUP(C395,Customer!$A$2:$F$793,2,FALSE)</f>
        <v>France</v>
      </c>
      <c r="L395" t="str">
        <f>VLOOKUP($C395,Customer!$A$2:$F$793,3,FALSE)</f>
        <v>Normandy</v>
      </c>
      <c r="M395" t="str">
        <f>VLOOKUP($C395,Customer!$A$2:$F$793,4,FALSE)</f>
        <v>Lisieux</v>
      </c>
      <c r="N395" t="str">
        <f>VLOOKUP($C395,Customer!$A$2:$F$793,5,FALSE)</f>
        <v>Central</v>
      </c>
      <c r="O395" t="str">
        <f>VLOOKUP($C395,Customer!$A$2:$F$793,6,FALSE)</f>
        <v>Consumer</v>
      </c>
      <c r="P395" t="str">
        <f>VLOOKUP(E395,Product!$B$2:$C$1811,2,FALSE)</f>
        <v>Office Supplies</v>
      </c>
      <c r="Q395" t="str">
        <f>VLOOKUP(E395,CHOOSE({1,2},Product!$B$2:$B$1811,Product!$A$2:$A$1811),2,FALSE)</f>
        <v>Art</v>
      </c>
      <c r="R395" t="str">
        <f t="shared" si="6"/>
        <v>AZ</v>
      </c>
    </row>
    <row r="396" spans="1:18" x14ac:dyDescent="0.25">
      <c r="A396" t="s">
        <v>2828</v>
      </c>
      <c r="B396" s="35">
        <v>43611</v>
      </c>
      <c r="C396" t="s">
        <v>545</v>
      </c>
      <c r="D396" t="s">
        <v>24</v>
      </c>
      <c r="E396" t="s">
        <v>256</v>
      </c>
      <c r="F396">
        <v>0</v>
      </c>
      <c r="G396">
        <v>678470.1</v>
      </c>
      <c r="H396">
        <v>221240.25</v>
      </c>
      <c r="I396">
        <v>2</v>
      </c>
      <c r="J396" t="s">
        <v>22</v>
      </c>
      <c r="K396" t="str">
        <f>VLOOKUP(C396,Customer!$A$2:$F$793,2,FALSE)</f>
        <v>United Kingdom</v>
      </c>
      <c r="L396" t="str">
        <f>VLOOKUP($C396,Customer!$A$2:$F$793,3,FALSE)</f>
        <v>England</v>
      </c>
      <c r="M396" t="str">
        <f>VLOOKUP($C396,Customer!$A$2:$F$793,4,FALSE)</f>
        <v>Portsmouth</v>
      </c>
      <c r="N396" t="str">
        <f>VLOOKUP($C396,Customer!$A$2:$F$793,5,FALSE)</f>
        <v>North</v>
      </c>
      <c r="O396" t="str">
        <f>VLOOKUP($C396,Customer!$A$2:$F$793,6,FALSE)</f>
        <v>Corporate</v>
      </c>
      <c r="P396" t="str">
        <f>VLOOKUP(E396,Product!$B$2:$C$1811,2,FALSE)</f>
        <v>Office Supplies</v>
      </c>
      <c r="Q396" t="str">
        <f>VLOOKUP(E396,CHOOSE({1,2},Product!$B$2:$B$1811,Product!$A$2:$A$1811),2,FALSE)</f>
        <v>Storage</v>
      </c>
      <c r="R396" t="str">
        <f t="shared" si="6"/>
        <v>AZ</v>
      </c>
    </row>
    <row r="397" spans="1:18" x14ac:dyDescent="0.25">
      <c r="A397" t="s">
        <v>2828</v>
      </c>
      <c r="B397" s="35">
        <v>43611</v>
      </c>
      <c r="C397" t="s">
        <v>545</v>
      </c>
      <c r="D397" t="s">
        <v>24</v>
      </c>
      <c r="E397" t="s">
        <v>546</v>
      </c>
      <c r="F397">
        <v>0</v>
      </c>
      <c r="G397">
        <v>42168391.649999999</v>
      </c>
      <c r="H397">
        <v>2522138.85</v>
      </c>
      <c r="I397">
        <v>14</v>
      </c>
      <c r="J397" t="s">
        <v>26</v>
      </c>
      <c r="K397" t="str">
        <f>VLOOKUP(C397,Customer!$A$2:$F$793,2,FALSE)</f>
        <v>United Kingdom</v>
      </c>
      <c r="L397" t="str">
        <f>VLOOKUP($C397,Customer!$A$2:$F$793,3,FALSE)</f>
        <v>England</v>
      </c>
      <c r="M397" t="str">
        <f>VLOOKUP($C397,Customer!$A$2:$F$793,4,FALSE)</f>
        <v>Portsmouth</v>
      </c>
      <c r="N397" t="str">
        <f>VLOOKUP($C397,Customer!$A$2:$F$793,5,FALSE)</f>
        <v>North</v>
      </c>
      <c r="O397" t="str">
        <f>VLOOKUP($C397,Customer!$A$2:$F$793,6,FALSE)</f>
        <v>Corporate</v>
      </c>
      <c r="P397" t="str">
        <f>VLOOKUP(E397,Product!$B$2:$C$1811,2,FALSE)</f>
        <v>Office Supplies</v>
      </c>
      <c r="Q397" t="str">
        <f>VLOOKUP(E397,CHOOSE({1,2},Product!$B$2:$B$1811,Product!$A$2:$A$1811),2,FALSE)</f>
        <v>Storage</v>
      </c>
      <c r="R397" t="str">
        <f t="shared" si="6"/>
        <v>AZ</v>
      </c>
    </row>
    <row r="398" spans="1:18" x14ac:dyDescent="0.25">
      <c r="A398" t="s">
        <v>2828</v>
      </c>
      <c r="B398" s="35">
        <v>43611</v>
      </c>
      <c r="C398" t="s">
        <v>545</v>
      </c>
      <c r="D398" t="s">
        <v>24</v>
      </c>
      <c r="E398" t="s">
        <v>547</v>
      </c>
      <c r="F398">
        <v>0</v>
      </c>
      <c r="G398">
        <v>2418893.4</v>
      </c>
      <c r="H398">
        <v>88496.1</v>
      </c>
      <c r="I398">
        <v>6</v>
      </c>
      <c r="J398" t="s">
        <v>22</v>
      </c>
      <c r="K398" t="str">
        <f>VLOOKUP(C398,Customer!$A$2:$F$793,2,FALSE)</f>
        <v>United Kingdom</v>
      </c>
      <c r="L398" t="str">
        <f>VLOOKUP($C398,Customer!$A$2:$F$793,3,FALSE)</f>
        <v>England</v>
      </c>
      <c r="M398" t="str">
        <f>VLOOKUP($C398,Customer!$A$2:$F$793,4,FALSE)</f>
        <v>Portsmouth</v>
      </c>
      <c r="N398" t="str">
        <f>VLOOKUP($C398,Customer!$A$2:$F$793,5,FALSE)</f>
        <v>North</v>
      </c>
      <c r="O398" t="str">
        <f>VLOOKUP($C398,Customer!$A$2:$F$793,6,FALSE)</f>
        <v>Corporate</v>
      </c>
      <c r="P398" t="str">
        <f>VLOOKUP(E398,Product!$B$2:$C$1811,2,FALSE)</f>
        <v>Office Supplies</v>
      </c>
      <c r="Q398" t="str">
        <f>VLOOKUP(E398,CHOOSE({1,2},Product!$B$2:$B$1811,Product!$A$2:$A$1811),2,FALSE)</f>
        <v>Supplies</v>
      </c>
      <c r="R398" t="str">
        <f t="shared" si="6"/>
        <v>AZ</v>
      </c>
    </row>
    <row r="399" spans="1:18" x14ac:dyDescent="0.25">
      <c r="A399" t="s">
        <v>2829</v>
      </c>
      <c r="B399" s="35">
        <v>43611</v>
      </c>
      <c r="C399" t="s">
        <v>548</v>
      </c>
      <c r="D399" t="s">
        <v>24</v>
      </c>
      <c r="E399" t="s">
        <v>549</v>
      </c>
      <c r="F399">
        <v>0.1</v>
      </c>
      <c r="G399">
        <v>8967604.8000000007</v>
      </c>
      <c r="H399">
        <v>2787627.15</v>
      </c>
      <c r="I399">
        <v>4</v>
      </c>
      <c r="J399" t="s">
        <v>26</v>
      </c>
      <c r="K399" t="str">
        <f>VLOOKUP(C399,Customer!$A$2:$F$793,2,FALSE)</f>
        <v>United Kingdom</v>
      </c>
      <c r="L399" t="str">
        <f>VLOOKUP($C399,Customer!$A$2:$F$793,3,FALSE)</f>
        <v>England</v>
      </c>
      <c r="M399" t="str">
        <f>VLOOKUP($C399,Customer!$A$2:$F$793,4,FALSE)</f>
        <v>London</v>
      </c>
      <c r="N399" t="str">
        <f>VLOOKUP($C399,Customer!$A$2:$F$793,5,FALSE)</f>
        <v>North</v>
      </c>
      <c r="O399" t="str">
        <f>VLOOKUP($C399,Customer!$A$2:$F$793,6,FALSE)</f>
        <v>Consumer</v>
      </c>
      <c r="P399" t="str">
        <f>VLOOKUP(E399,Product!$B$2:$C$1811,2,FALSE)</f>
        <v>Furniture</v>
      </c>
      <c r="Q399" t="str">
        <f>VLOOKUP(E399,CHOOSE({1,2},Product!$B$2:$B$1811,Product!$A$2:$A$1811),2,FALSE)</f>
        <v>Bookcases</v>
      </c>
      <c r="R399" t="str">
        <f t="shared" si="6"/>
        <v>AZ</v>
      </c>
    </row>
    <row r="400" spans="1:18" x14ac:dyDescent="0.25">
      <c r="A400" t="s">
        <v>2829</v>
      </c>
      <c r="B400" s="35">
        <v>43611</v>
      </c>
      <c r="C400" t="s">
        <v>548</v>
      </c>
      <c r="D400" t="s">
        <v>24</v>
      </c>
      <c r="E400" t="s">
        <v>379</v>
      </c>
      <c r="F400">
        <v>0.1</v>
      </c>
      <c r="G400">
        <v>2345146.65</v>
      </c>
      <c r="H400">
        <v>206490.9</v>
      </c>
      <c r="I400">
        <v>8</v>
      </c>
      <c r="J400" t="s">
        <v>22</v>
      </c>
      <c r="K400" t="str">
        <f>VLOOKUP(C400,Customer!$A$2:$F$793,2,FALSE)</f>
        <v>United Kingdom</v>
      </c>
      <c r="L400" t="str">
        <f>VLOOKUP($C400,Customer!$A$2:$F$793,3,FALSE)</f>
        <v>England</v>
      </c>
      <c r="M400" t="str">
        <f>VLOOKUP($C400,Customer!$A$2:$F$793,4,FALSE)</f>
        <v>London</v>
      </c>
      <c r="N400" t="str">
        <f>VLOOKUP($C400,Customer!$A$2:$F$793,5,FALSE)</f>
        <v>North</v>
      </c>
      <c r="O400" t="str">
        <f>VLOOKUP($C400,Customer!$A$2:$F$793,6,FALSE)</f>
        <v>Consumer</v>
      </c>
      <c r="P400" t="str">
        <f>VLOOKUP(E400,Product!$B$2:$C$1811,2,FALSE)</f>
        <v>Office Supplies</v>
      </c>
      <c r="Q400" t="str">
        <f>VLOOKUP(E400,CHOOSE({1,2},Product!$B$2:$B$1811,Product!$A$2:$A$1811),2,FALSE)</f>
        <v>Art</v>
      </c>
      <c r="R400" t="str">
        <f t="shared" si="6"/>
        <v>AZ</v>
      </c>
    </row>
    <row r="401" spans="1:18" x14ac:dyDescent="0.25">
      <c r="A401" t="s">
        <v>2829</v>
      </c>
      <c r="B401" s="35">
        <v>43611</v>
      </c>
      <c r="C401" t="s">
        <v>548</v>
      </c>
      <c r="D401" t="s">
        <v>24</v>
      </c>
      <c r="E401" t="s">
        <v>550</v>
      </c>
      <c r="F401">
        <v>0.1</v>
      </c>
      <c r="G401">
        <v>1814170.05</v>
      </c>
      <c r="H401">
        <v>58997.4</v>
      </c>
      <c r="I401">
        <v>5</v>
      </c>
      <c r="J401" t="s">
        <v>22</v>
      </c>
      <c r="K401" t="str">
        <f>VLOOKUP(C401,Customer!$A$2:$F$793,2,FALSE)</f>
        <v>United Kingdom</v>
      </c>
      <c r="L401" t="str">
        <f>VLOOKUP($C401,Customer!$A$2:$F$793,3,FALSE)</f>
        <v>England</v>
      </c>
      <c r="M401" t="str">
        <f>VLOOKUP($C401,Customer!$A$2:$F$793,4,FALSE)</f>
        <v>London</v>
      </c>
      <c r="N401" t="str">
        <f>VLOOKUP($C401,Customer!$A$2:$F$793,5,FALSE)</f>
        <v>North</v>
      </c>
      <c r="O401" t="str">
        <f>VLOOKUP($C401,Customer!$A$2:$F$793,6,FALSE)</f>
        <v>Consumer</v>
      </c>
      <c r="P401" t="str">
        <f>VLOOKUP(E401,Product!$B$2:$C$1811,2,FALSE)</f>
        <v>Office Supplies</v>
      </c>
      <c r="Q401" t="str">
        <f>VLOOKUP(E401,CHOOSE({1,2},Product!$B$2:$B$1811,Product!$A$2:$A$1811),2,FALSE)</f>
        <v>Binders</v>
      </c>
      <c r="R401" t="str">
        <f t="shared" si="6"/>
        <v>AZ</v>
      </c>
    </row>
    <row r="402" spans="1:18" x14ac:dyDescent="0.25">
      <c r="A402" t="s">
        <v>2829</v>
      </c>
      <c r="B402" s="35">
        <v>43611</v>
      </c>
      <c r="C402" t="s">
        <v>548</v>
      </c>
      <c r="D402" t="s">
        <v>24</v>
      </c>
      <c r="E402" t="s">
        <v>540</v>
      </c>
      <c r="F402">
        <v>0.1</v>
      </c>
      <c r="G402">
        <v>3761084.25</v>
      </c>
      <c r="H402">
        <v>663720.75</v>
      </c>
      <c r="I402">
        <v>2</v>
      </c>
      <c r="J402" t="s">
        <v>22</v>
      </c>
      <c r="K402" t="str">
        <f>VLOOKUP(C402,Customer!$A$2:$F$793,2,FALSE)</f>
        <v>United Kingdom</v>
      </c>
      <c r="L402" t="str">
        <f>VLOOKUP($C402,Customer!$A$2:$F$793,3,FALSE)</f>
        <v>England</v>
      </c>
      <c r="M402" t="str">
        <f>VLOOKUP($C402,Customer!$A$2:$F$793,4,FALSE)</f>
        <v>London</v>
      </c>
      <c r="N402" t="str">
        <f>VLOOKUP($C402,Customer!$A$2:$F$793,5,FALSE)</f>
        <v>North</v>
      </c>
      <c r="O402" t="str">
        <f>VLOOKUP($C402,Customer!$A$2:$F$793,6,FALSE)</f>
        <v>Consumer</v>
      </c>
      <c r="P402" t="str">
        <f>VLOOKUP(E402,Product!$B$2:$C$1811,2,FALSE)</f>
        <v>Office Supplies</v>
      </c>
      <c r="Q402" t="str">
        <f>VLOOKUP(E402,CHOOSE({1,2},Product!$B$2:$B$1811,Product!$A$2:$A$1811),2,FALSE)</f>
        <v>Storage</v>
      </c>
      <c r="R402" t="str">
        <f t="shared" si="6"/>
        <v>AZ</v>
      </c>
    </row>
    <row r="403" spans="1:18" x14ac:dyDescent="0.25">
      <c r="A403" t="s">
        <v>2830</v>
      </c>
      <c r="B403" s="35">
        <v>43612</v>
      </c>
      <c r="C403" t="s">
        <v>247</v>
      </c>
      <c r="D403" t="s">
        <v>33</v>
      </c>
      <c r="E403" t="s">
        <v>551</v>
      </c>
      <c r="F403">
        <v>0.1</v>
      </c>
      <c r="G403">
        <v>10516286.550000001</v>
      </c>
      <c r="H403">
        <v>589974</v>
      </c>
      <c r="I403">
        <v>4</v>
      </c>
      <c r="J403" t="s">
        <v>26</v>
      </c>
      <c r="K403" t="str">
        <f>VLOOKUP(C403,Customer!$A$2:$F$793,2,FALSE)</f>
        <v>Italy</v>
      </c>
      <c r="L403" t="str">
        <f>VLOOKUP($C403,Customer!$A$2:$F$793,3,FALSE)</f>
        <v>Emilia-Romagna</v>
      </c>
      <c r="M403" t="str">
        <f>VLOOKUP($C403,Customer!$A$2:$F$793,4,FALSE)</f>
        <v>Rimini</v>
      </c>
      <c r="N403" t="str">
        <f>VLOOKUP($C403,Customer!$A$2:$F$793,5,FALSE)</f>
        <v>South</v>
      </c>
      <c r="O403" t="str">
        <f>VLOOKUP($C403,Customer!$A$2:$F$793,6,FALSE)</f>
        <v>Consumer</v>
      </c>
      <c r="P403" t="str">
        <f>VLOOKUP(E403,Product!$B$2:$C$1811,2,FALSE)</f>
        <v>Furniture</v>
      </c>
      <c r="Q403" t="str">
        <f>VLOOKUP(E403,CHOOSE({1,2},Product!$B$2:$B$1811,Product!$A$2:$A$1811),2,FALSE)</f>
        <v>Bookcases</v>
      </c>
      <c r="R403" t="str">
        <f t="shared" si="6"/>
        <v>AZ</v>
      </c>
    </row>
    <row r="404" spans="1:18" x14ac:dyDescent="0.25">
      <c r="A404" t="s">
        <v>2830</v>
      </c>
      <c r="B404" s="35">
        <v>43612</v>
      </c>
      <c r="C404" t="s">
        <v>247</v>
      </c>
      <c r="D404" t="s">
        <v>33</v>
      </c>
      <c r="E404" t="s">
        <v>552</v>
      </c>
      <c r="F404">
        <v>0.35</v>
      </c>
      <c r="G404">
        <v>12197712.450000001</v>
      </c>
      <c r="H404">
        <v>-5825993.25</v>
      </c>
      <c r="I404">
        <v>4</v>
      </c>
      <c r="J404" t="s">
        <v>26</v>
      </c>
      <c r="K404" t="str">
        <f>VLOOKUP(C404,Customer!$A$2:$F$793,2,FALSE)</f>
        <v>Italy</v>
      </c>
      <c r="L404" t="str">
        <f>VLOOKUP($C404,Customer!$A$2:$F$793,3,FALSE)</f>
        <v>Emilia-Romagna</v>
      </c>
      <c r="M404" t="str">
        <f>VLOOKUP($C404,Customer!$A$2:$F$793,4,FALSE)</f>
        <v>Rimini</v>
      </c>
      <c r="N404" t="str">
        <f>VLOOKUP($C404,Customer!$A$2:$F$793,5,FALSE)</f>
        <v>South</v>
      </c>
      <c r="O404" t="str">
        <f>VLOOKUP($C404,Customer!$A$2:$F$793,6,FALSE)</f>
        <v>Consumer</v>
      </c>
      <c r="P404" t="str">
        <f>VLOOKUP(E404,Product!$B$2:$C$1811,2,FALSE)</f>
        <v>Furniture</v>
      </c>
      <c r="Q404" t="str">
        <f>VLOOKUP(E404,CHOOSE({1,2},Product!$B$2:$B$1811,Product!$A$2:$A$1811),2,FALSE)</f>
        <v>Tables</v>
      </c>
      <c r="R404" t="str">
        <f t="shared" si="6"/>
        <v>AZ</v>
      </c>
    </row>
    <row r="405" spans="1:18" x14ac:dyDescent="0.25">
      <c r="A405" t="s">
        <v>2830</v>
      </c>
      <c r="B405" s="35">
        <v>43612</v>
      </c>
      <c r="C405" t="s">
        <v>247</v>
      </c>
      <c r="D405" t="s">
        <v>33</v>
      </c>
      <c r="E405" t="s">
        <v>553</v>
      </c>
      <c r="F405">
        <v>0.1</v>
      </c>
      <c r="G405">
        <v>4778789.4000000004</v>
      </c>
      <c r="H405">
        <v>-368733.75</v>
      </c>
      <c r="I405">
        <v>6</v>
      </c>
      <c r="J405" t="s">
        <v>26</v>
      </c>
      <c r="K405" t="str">
        <f>VLOOKUP(C405,Customer!$A$2:$F$793,2,FALSE)</f>
        <v>Italy</v>
      </c>
      <c r="L405" t="str">
        <f>VLOOKUP($C405,Customer!$A$2:$F$793,3,FALSE)</f>
        <v>Emilia-Romagna</v>
      </c>
      <c r="M405" t="str">
        <f>VLOOKUP($C405,Customer!$A$2:$F$793,4,FALSE)</f>
        <v>Rimini</v>
      </c>
      <c r="N405" t="str">
        <f>VLOOKUP($C405,Customer!$A$2:$F$793,5,FALSE)</f>
        <v>South</v>
      </c>
      <c r="O405" t="str">
        <f>VLOOKUP($C405,Customer!$A$2:$F$793,6,FALSE)</f>
        <v>Consumer</v>
      </c>
      <c r="P405" t="str">
        <f>VLOOKUP(E405,Product!$B$2:$C$1811,2,FALSE)</f>
        <v>Office Supplies</v>
      </c>
      <c r="Q405" t="str">
        <f>VLOOKUP(E405,CHOOSE({1,2},Product!$B$2:$B$1811,Product!$A$2:$A$1811),2,FALSE)</f>
        <v>Appliances</v>
      </c>
      <c r="R405" t="str">
        <f t="shared" si="6"/>
        <v>AZ</v>
      </c>
    </row>
    <row r="406" spans="1:18" x14ac:dyDescent="0.25">
      <c r="A406" t="s">
        <v>2830</v>
      </c>
      <c r="B406" s="35">
        <v>43612</v>
      </c>
      <c r="C406" t="s">
        <v>247</v>
      </c>
      <c r="D406" t="s">
        <v>33</v>
      </c>
      <c r="E406" t="s">
        <v>164</v>
      </c>
      <c r="F406">
        <v>0</v>
      </c>
      <c r="G406">
        <v>2079658.35</v>
      </c>
      <c r="H406">
        <v>442480.5</v>
      </c>
      <c r="I406">
        <v>5</v>
      </c>
      <c r="J406" t="s">
        <v>26</v>
      </c>
      <c r="K406" t="str">
        <f>VLOOKUP(C406,Customer!$A$2:$F$793,2,FALSE)</f>
        <v>Italy</v>
      </c>
      <c r="L406" t="str">
        <f>VLOOKUP($C406,Customer!$A$2:$F$793,3,FALSE)</f>
        <v>Emilia-Romagna</v>
      </c>
      <c r="M406" t="str">
        <f>VLOOKUP($C406,Customer!$A$2:$F$793,4,FALSE)</f>
        <v>Rimini</v>
      </c>
      <c r="N406" t="str">
        <f>VLOOKUP($C406,Customer!$A$2:$F$793,5,FALSE)</f>
        <v>South</v>
      </c>
      <c r="O406" t="str">
        <f>VLOOKUP($C406,Customer!$A$2:$F$793,6,FALSE)</f>
        <v>Consumer</v>
      </c>
      <c r="P406" t="str">
        <f>VLOOKUP(E406,Product!$B$2:$C$1811,2,FALSE)</f>
        <v>Office Supplies</v>
      </c>
      <c r="Q406" t="str">
        <f>VLOOKUP(E406,CHOOSE({1,2},Product!$B$2:$B$1811,Product!$A$2:$A$1811),2,FALSE)</f>
        <v>Binders</v>
      </c>
      <c r="R406" t="str">
        <f t="shared" si="6"/>
        <v>AZ</v>
      </c>
    </row>
    <row r="407" spans="1:18" x14ac:dyDescent="0.25">
      <c r="A407" t="s">
        <v>2830</v>
      </c>
      <c r="B407" s="35">
        <v>43612</v>
      </c>
      <c r="C407" t="s">
        <v>247</v>
      </c>
      <c r="D407" t="s">
        <v>33</v>
      </c>
      <c r="E407" t="s">
        <v>44</v>
      </c>
      <c r="F407">
        <v>0</v>
      </c>
      <c r="G407">
        <v>648971.4</v>
      </c>
      <c r="H407">
        <v>206490.9</v>
      </c>
      <c r="I407">
        <v>6</v>
      </c>
      <c r="J407" t="s">
        <v>22</v>
      </c>
      <c r="K407" t="str">
        <f>VLOOKUP(C407,Customer!$A$2:$F$793,2,FALSE)</f>
        <v>Italy</v>
      </c>
      <c r="L407" t="str">
        <f>VLOOKUP($C407,Customer!$A$2:$F$793,3,FALSE)</f>
        <v>Emilia-Romagna</v>
      </c>
      <c r="M407" t="str">
        <f>VLOOKUP($C407,Customer!$A$2:$F$793,4,FALSE)</f>
        <v>Rimini</v>
      </c>
      <c r="N407" t="str">
        <f>VLOOKUP($C407,Customer!$A$2:$F$793,5,FALSE)</f>
        <v>South</v>
      </c>
      <c r="O407" t="str">
        <f>VLOOKUP($C407,Customer!$A$2:$F$793,6,FALSE)</f>
        <v>Consumer</v>
      </c>
      <c r="P407" t="str">
        <f>VLOOKUP(E407,Product!$B$2:$C$1811,2,FALSE)</f>
        <v>Office Supplies</v>
      </c>
      <c r="Q407" t="str">
        <f>VLOOKUP(E407,CHOOSE({1,2},Product!$B$2:$B$1811,Product!$A$2:$A$1811),2,FALSE)</f>
        <v>Binders</v>
      </c>
      <c r="R407" t="str">
        <f t="shared" si="6"/>
        <v>AZ</v>
      </c>
    </row>
    <row r="408" spans="1:18" x14ac:dyDescent="0.25">
      <c r="A408" t="s">
        <v>2831</v>
      </c>
      <c r="B408" s="35">
        <v>43612</v>
      </c>
      <c r="C408" t="s">
        <v>554</v>
      </c>
      <c r="D408" t="s">
        <v>24</v>
      </c>
      <c r="E408" t="s">
        <v>555</v>
      </c>
      <c r="F408">
        <v>0</v>
      </c>
      <c r="G408">
        <v>1474935</v>
      </c>
      <c r="H408">
        <v>486728.55</v>
      </c>
      <c r="I408">
        <v>6</v>
      </c>
      <c r="J408" t="s">
        <v>22</v>
      </c>
      <c r="K408" t="str">
        <f>VLOOKUP(C408,Customer!$A$2:$F$793,2,FALSE)</f>
        <v>Germany</v>
      </c>
      <c r="L408" t="str">
        <f>VLOOKUP($C408,Customer!$A$2:$F$793,3,FALSE)</f>
        <v>Hamburg</v>
      </c>
      <c r="M408" t="str">
        <f>VLOOKUP($C408,Customer!$A$2:$F$793,4,FALSE)</f>
        <v>Hamburg</v>
      </c>
      <c r="N408" t="str">
        <f>VLOOKUP($C408,Customer!$A$2:$F$793,5,FALSE)</f>
        <v>Central</v>
      </c>
      <c r="O408" t="str">
        <f>VLOOKUP($C408,Customer!$A$2:$F$793,6,FALSE)</f>
        <v>Consumer</v>
      </c>
      <c r="P408" t="str">
        <f>VLOOKUP(E408,Product!$B$2:$C$1811,2,FALSE)</f>
        <v>Office Supplies</v>
      </c>
      <c r="Q408" t="str">
        <f>VLOOKUP(E408,CHOOSE({1,2},Product!$B$2:$B$1811,Product!$A$2:$A$1811),2,FALSE)</f>
        <v>Fasteners</v>
      </c>
      <c r="R408" t="str">
        <f t="shared" si="6"/>
        <v>AZ</v>
      </c>
    </row>
    <row r="409" spans="1:18" x14ac:dyDescent="0.25">
      <c r="A409" t="s">
        <v>2832</v>
      </c>
      <c r="B409" s="35">
        <v>43612</v>
      </c>
      <c r="C409" t="s">
        <v>431</v>
      </c>
      <c r="D409" t="s">
        <v>33</v>
      </c>
      <c r="E409" t="s">
        <v>556</v>
      </c>
      <c r="F409">
        <v>0.5</v>
      </c>
      <c r="G409">
        <v>678470.1</v>
      </c>
      <c r="H409">
        <v>-560475.30000000005</v>
      </c>
      <c r="I409">
        <v>11</v>
      </c>
      <c r="J409" t="s">
        <v>22</v>
      </c>
      <c r="K409" t="str">
        <f>VLOOKUP(C409,Customer!$A$2:$F$793,2,FALSE)</f>
        <v>Spain</v>
      </c>
      <c r="L409" t="str">
        <f>VLOOKUP($C409,Customer!$A$2:$F$793,3,FALSE)</f>
        <v>Catalonia</v>
      </c>
      <c r="M409" t="str">
        <f>VLOOKUP($C409,Customer!$A$2:$F$793,4,FALSE)</f>
        <v>Rubí</v>
      </c>
      <c r="N409" t="str">
        <f>VLOOKUP($C409,Customer!$A$2:$F$793,5,FALSE)</f>
        <v>South</v>
      </c>
      <c r="O409" t="str">
        <f>VLOOKUP($C409,Customer!$A$2:$F$793,6,FALSE)</f>
        <v>Corporate</v>
      </c>
      <c r="P409" t="str">
        <f>VLOOKUP(E409,Product!$B$2:$C$1811,2,FALSE)</f>
        <v>Office Supplies</v>
      </c>
      <c r="Q409" t="str">
        <f>VLOOKUP(E409,CHOOSE({1,2},Product!$B$2:$B$1811,Product!$A$2:$A$1811),2,FALSE)</f>
        <v>Envelopes</v>
      </c>
      <c r="R409" t="str">
        <f t="shared" si="6"/>
        <v>BN</v>
      </c>
    </row>
    <row r="410" spans="1:18" x14ac:dyDescent="0.25">
      <c r="A410" t="s">
        <v>2833</v>
      </c>
      <c r="B410" s="35">
        <v>43613</v>
      </c>
      <c r="C410" t="s">
        <v>557</v>
      </c>
      <c r="D410" t="s">
        <v>24</v>
      </c>
      <c r="E410" t="s">
        <v>558</v>
      </c>
      <c r="F410">
        <v>0</v>
      </c>
      <c r="G410">
        <v>796464.9</v>
      </c>
      <c r="H410">
        <v>176992.2</v>
      </c>
      <c r="I410">
        <v>2</v>
      </c>
      <c r="J410" t="s">
        <v>22</v>
      </c>
      <c r="K410" t="str">
        <f>VLOOKUP(C410,Customer!$A$2:$F$793,2,FALSE)</f>
        <v>United Kingdom</v>
      </c>
      <c r="L410" t="str">
        <f>VLOOKUP($C410,Customer!$A$2:$F$793,3,FALSE)</f>
        <v>England</v>
      </c>
      <c r="M410" t="str">
        <f>VLOOKUP($C410,Customer!$A$2:$F$793,4,FALSE)</f>
        <v>Luton</v>
      </c>
      <c r="N410" t="str">
        <f>VLOOKUP($C410,Customer!$A$2:$F$793,5,FALSE)</f>
        <v>North</v>
      </c>
      <c r="O410" t="str">
        <f>VLOOKUP($C410,Customer!$A$2:$F$793,6,FALSE)</f>
        <v>Consumer</v>
      </c>
      <c r="P410" t="str">
        <f>VLOOKUP(E410,Product!$B$2:$C$1811,2,FALSE)</f>
        <v>Technology</v>
      </c>
      <c r="Q410" t="str">
        <f>VLOOKUP(E410,CHOOSE({1,2},Product!$B$2:$B$1811,Product!$A$2:$A$1811),2,FALSE)</f>
        <v>Accessories</v>
      </c>
      <c r="R410" t="str">
        <f t="shared" si="6"/>
        <v>AZ</v>
      </c>
    </row>
    <row r="411" spans="1:18" x14ac:dyDescent="0.25">
      <c r="A411" t="s">
        <v>2834</v>
      </c>
      <c r="B411" s="35">
        <v>43615</v>
      </c>
      <c r="C411" t="s">
        <v>559</v>
      </c>
      <c r="D411" t="s">
        <v>33</v>
      </c>
      <c r="E411" t="s">
        <v>560</v>
      </c>
      <c r="F411">
        <v>0.35</v>
      </c>
      <c r="G411">
        <v>32876301.150000002</v>
      </c>
      <c r="H411">
        <v>-11121009.9</v>
      </c>
      <c r="I411">
        <v>7</v>
      </c>
      <c r="J411" t="s">
        <v>26</v>
      </c>
      <c r="K411" t="str">
        <f>VLOOKUP(C411,Customer!$A$2:$F$793,2,FALSE)</f>
        <v>France</v>
      </c>
      <c r="L411" t="str">
        <f>VLOOKUP($C411,Customer!$A$2:$F$793,3,FALSE)</f>
        <v>Aquitaine-Limousin-Poitou-Charentes</v>
      </c>
      <c r="M411" t="str">
        <f>VLOOKUP($C411,Customer!$A$2:$F$793,4,FALSE)</f>
        <v>Talence</v>
      </c>
      <c r="N411" t="str">
        <f>VLOOKUP($C411,Customer!$A$2:$F$793,5,FALSE)</f>
        <v>Central</v>
      </c>
      <c r="O411" t="str">
        <f>VLOOKUP($C411,Customer!$A$2:$F$793,6,FALSE)</f>
        <v>Consumer</v>
      </c>
      <c r="P411" t="str">
        <f>VLOOKUP(E411,Product!$B$2:$C$1811,2,FALSE)</f>
        <v>Furniture</v>
      </c>
      <c r="Q411" t="str">
        <f>VLOOKUP(E411,CHOOSE({1,2},Product!$B$2:$B$1811,Product!$A$2:$A$1811),2,FALSE)</f>
        <v>Tables</v>
      </c>
      <c r="R411" t="str">
        <f t="shared" si="6"/>
        <v>BN</v>
      </c>
    </row>
    <row r="412" spans="1:18" x14ac:dyDescent="0.25">
      <c r="A412" t="s">
        <v>2835</v>
      </c>
      <c r="B412" s="35">
        <v>43616</v>
      </c>
      <c r="C412" t="s">
        <v>561</v>
      </c>
      <c r="D412" t="s">
        <v>24</v>
      </c>
      <c r="E412" t="s">
        <v>562</v>
      </c>
      <c r="F412">
        <v>0.4</v>
      </c>
      <c r="G412">
        <v>1504433.7</v>
      </c>
      <c r="H412">
        <v>-368733.75</v>
      </c>
      <c r="I412">
        <v>3</v>
      </c>
      <c r="J412" t="s">
        <v>26</v>
      </c>
      <c r="K412" t="str">
        <f>VLOOKUP(C412,Customer!$A$2:$F$793,2,FALSE)</f>
        <v>Italy</v>
      </c>
      <c r="L412" t="str">
        <f>VLOOKUP($C412,Customer!$A$2:$F$793,3,FALSE)</f>
        <v>Lazio</v>
      </c>
      <c r="M412" t="str">
        <f>VLOOKUP($C412,Customer!$A$2:$F$793,4,FALSE)</f>
        <v>Rome</v>
      </c>
      <c r="N412" t="str">
        <f>VLOOKUP($C412,Customer!$A$2:$F$793,5,FALSE)</f>
        <v>South</v>
      </c>
      <c r="O412" t="str">
        <f>VLOOKUP($C412,Customer!$A$2:$F$793,6,FALSE)</f>
        <v>Consumer</v>
      </c>
      <c r="P412" t="str">
        <f>VLOOKUP(E412,Product!$B$2:$C$1811,2,FALSE)</f>
        <v>Office Supplies</v>
      </c>
      <c r="Q412" t="str">
        <f>VLOOKUP(E412,CHOOSE({1,2},Product!$B$2:$B$1811,Product!$A$2:$A$1811),2,FALSE)</f>
        <v>Storage</v>
      </c>
      <c r="R412" t="str">
        <f t="shared" si="6"/>
        <v>BN</v>
      </c>
    </row>
    <row r="413" spans="1:18" x14ac:dyDescent="0.25">
      <c r="A413" t="s">
        <v>2835</v>
      </c>
      <c r="B413" s="35">
        <v>43616</v>
      </c>
      <c r="C413" t="s">
        <v>561</v>
      </c>
      <c r="D413" t="s">
        <v>24</v>
      </c>
      <c r="E413" t="s">
        <v>563</v>
      </c>
      <c r="F413">
        <v>0</v>
      </c>
      <c r="G413">
        <v>7728659.4000000004</v>
      </c>
      <c r="H413">
        <v>73746.75</v>
      </c>
      <c r="I413">
        <v>2</v>
      </c>
      <c r="J413" t="s">
        <v>26</v>
      </c>
      <c r="K413" t="str">
        <f>VLOOKUP(C413,Customer!$A$2:$F$793,2,FALSE)</f>
        <v>Italy</v>
      </c>
      <c r="L413" t="str">
        <f>VLOOKUP($C413,Customer!$A$2:$F$793,3,FALSE)</f>
        <v>Lazio</v>
      </c>
      <c r="M413" t="str">
        <f>VLOOKUP($C413,Customer!$A$2:$F$793,4,FALSE)</f>
        <v>Rome</v>
      </c>
      <c r="N413" t="str">
        <f>VLOOKUP($C413,Customer!$A$2:$F$793,5,FALSE)</f>
        <v>South</v>
      </c>
      <c r="O413" t="str">
        <f>VLOOKUP($C413,Customer!$A$2:$F$793,6,FALSE)</f>
        <v>Consumer</v>
      </c>
      <c r="P413" t="str">
        <f>VLOOKUP(E413,Product!$B$2:$C$1811,2,FALSE)</f>
        <v>Technology</v>
      </c>
      <c r="Q413" t="str">
        <f>VLOOKUP(E413,CHOOSE({1,2},Product!$B$2:$B$1811,Product!$A$2:$A$1811),2,FALSE)</f>
        <v>Copiers</v>
      </c>
      <c r="R413" t="str">
        <f t="shared" si="6"/>
        <v>BN</v>
      </c>
    </row>
    <row r="414" spans="1:18" x14ac:dyDescent="0.25">
      <c r="A414" t="s">
        <v>2836</v>
      </c>
      <c r="B414" s="35">
        <v>43617</v>
      </c>
      <c r="C414" t="s">
        <v>564</v>
      </c>
      <c r="D414" t="s">
        <v>24</v>
      </c>
      <c r="E414" t="s">
        <v>565</v>
      </c>
      <c r="F414">
        <v>0</v>
      </c>
      <c r="G414">
        <v>855462.3</v>
      </c>
      <c r="H414">
        <v>383483.10000000003</v>
      </c>
      <c r="I414">
        <v>2</v>
      </c>
      <c r="J414" t="s">
        <v>22</v>
      </c>
      <c r="K414" t="str">
        <f>VLOOKUP(C414,Customer!$A$2:$F$793,2,FALSE)</f>
        <v>France</v>
      </c>
      <c r="L414" t="str">
        <f>VLOOKUP($C414,Customer!$A$2:$F$793,3,FALSE)</f>
        <v>Ile-de-France</v>
      </c>
      <c r="M414" t="str">
        <f>VLOOKUP($C414,Customer!$A$2:$F$793,4,FALSE)</f>
        <v>Deuil-la-Barre</v>
      </c>
      <c r="N414" t="str">
        <f>VLOOKUP($C414,Customer!$A$2:$F$793,5,FALSE)</f>
        <v>Central</v>
      </c>
      <c r="O414" t="str">
        <f>VLOOKUP($C414,Customer!$A$2:$F$793,6,FALSE)</f>
        <v>Consumer</v>
      </c>
      <c r="P414" t="str">
        <f>VLOOKUP(E414,Product!$B$2:$C$1811,2,FALSE)</f>
        <v>Office Supplies</v>
      </c>
      <c r="Q414" t="str">
        <f>VLOOKUP(E414,CHOOSE({1,2},Product!$B$2:$B$1811,Product!$A$2:$A$1811),2,FALSE)</f>
        <v>Binders</v>
      </c>
      <c r="R414" t="str">
        <f t="shared" si="6"/>
        <v>AZ</v>
      </c>
    </row>
    <row r="415" spans="1:18" x14ac:dyDescent="0.25">
      <c r="A415" t="s">
        <v>2836</v>
      </c>
      <c r="B415" s="35">
        <v>43617</v>
      </c>
      <c r="C415" t="s">
        <v>564</v>
      </c>
      <c r="D415" t="s">
        <v>24</v>
      </c>
      <c r="E415" t="s">
        <v>478</v>
      </c>
      <c r="F415">
        <v>0</v>
      </c>
      <c r="G415">
        <v>2064909</v>
      </c>
      <c r="H415">
        <v>117994.8</v>
      </c>
      <c r="I415">
        <v>6</v>
      </c>
      <c r="J415" t="s">
        <v>22</v>
      </c>
      <c r="K415" t="str">
        <f>VLOOKUP(C415,Customer!$A$2:$F$793,2,FALSE)</f>
        <v>France</v>
      </c>
      <c r="L415" t="str">
        <f>VLOOKUP($C415,Customer!$A$2:$F$793,3,FALSE)</f>
        <v>Ile-de-France</v>
      </c>
      <c r="M415" t="str">
        <f>VLOOKUP($C415,Customer!$A$2:$F$793,4,FALSE)</f>
        <v>Deuil-la-Barre</v>
      </c>
      <c r="N415" t="str">
        <f>VLOOKUP($C415,Customer!$A$2:$F$793,5,FALSE)</f>
        <v>Central</v>
      </c>
      <c r="O415" t="str">
        <f>VLOOKUP($C415,Customer!$A$2:$F$793,6,FALSE)</f>
        <v>Consumer</v>
      </c>
      <c r="P415" t="str">
        <f>VLOOKUP(E415,Product!$B$2:$C$1811,2,FALSE)</f>
        <v>Office Supplies</v>
      </c>
      <c r="Q415" t="str">
        <f>VLOOKUP(E415,CHOOSE({1,2},Product!$B$2:$B$1811,Product!$A$2:$A$1811),2,FALSE)</f>
        <v>Envelopes</v>
      </c>
      <c r="R415" t="str">
        <f t="shared" si="6"/>
        <v>AZ</v>
      </c>
    </row>
    <row r="416" spans="1:18" x14ac:dyDescent="0.25">
      <c r="A416" t="s">
        <v>2837</v>
      </c>
      <c r="B416" s="35">
        <v>43617</v>
      </c>
      <c r="C416" t="s">
        <v>566</v>
      </c>
      <c r="D416" t="s">
        <v>24</v>
      </c>
      <c r="E416" t="s">
        <v>567</v>
      </c>
      <c r="F416">
        <v>0.15</v>
      </c>
      <c r="G416">
        <v>3126862.2</v>
      </c>
      <c r="H416">
        <v>1032454.5</v>
      </c>
      <c r="I416">
        <v>2</v>
      </c>
      <c r="J416" t="s">
        <v>26</v>
      </c>
      <c r="K416" t="str">
        <f>VLOOKUP(C416,Customer!$A$2:$F$793,2,FALSE)</f>
        <v>France</v>
      </c>
      <c r="L416" t="str">
        <f>VLOOKUP($C416,Customer!$A$2:$F$793,3,FALSE)</f>
        <v>Auvergne-Rhône-Alpes</v>
      </c>
      <c r="M416" t="str">
        <f>VLOOKUP($C416,Customer!$A$2:$F$793,4,FALSE)</f>
        <v>Lyon</v>
      </c>
      <c r="N416" t="str">
        <f>VLOOKUP($C416,Customer!$A$2:$F$793,5,FALSE)</f>
        <v>Central</v>
      </c>
      <c r="O416" t="str">
        <f>VLOOKUP($C416,Customer!$A$2:$F$793,6,FALSE)</f>
        <v>Corporate</v>
      </c>
      <c r="P416" t="str">
        <f>VLOOKUP(E416,Product!$B$2:$C$1811,2,FALSE)</f>
        <v>Technology</v>
      </c>
      <c r="Q416" t="str">
        <f>VLOOKUP(E416,CHOOSE({1,2},Product!$B$2:$B$1811,Product!$A$2:$A$1811),2,FALSE)</f>
        <v>Phones</v>
      </c>
      <c r="R416" t="str">
        <f t="shared" si="6"/>
        <v>AZ</v>
      </c>
    </row>
    <row r="417" spans="1:18" x14ac:dyDescent="0.25">
      <c r="A417" t="s">
        <v>2838</v>
      </c>
      <c r="B417" s="35">
        <v>43617</v>
      </c>
      <c r="C417" t="s">
        <v>311</v>
      </c>
      <c r="D417" t="s">
        <v>24</v>
      </c>
      <c r="E417" t="s">
        <v>568</v>
      </c>
      <c r="F417">
        <v>0</v>
      </c>
      <c r="G417">
        <v>1519183.05</v>
      </c>
      <c r="H417">
        <v>530976.6</v>
      </c>
      <c r="I417">
        <v>2</v>
      </c>
      <c r="J417" t="s">
        <v>26</v>
      </c>
      <c r="K417" t="str">
        <f>VLOOKUP(C417,Customer!$A$2:$F$793,2,FALSE)</f>
        <v>Germany</v>
      </c>
      <c r="L417" t="str">
        <f>VLOOKUP($C417,Customer!$A$2:$F$793,3,FALSE)</f>
        <v>Mecklenburg-Vorpommern</v>
      </c>
      <c r="M417" t="str">
        <f>VLOOKUP($C417,Customer!$A$2:$F$793,4,FALSE)</f>
        <v>Stralsund</v>
      </c>
      <c r="N417" t="str">
        <f>VLOOKUP($C417,Customer!$A$2:$F$793,5,FALSE)</f>
        <v>Central</v>
      </c>
      <c r="O417" t="str">
        <f>VLOOKUP($C417,Customer!$A$2:$F$793,6,FALSE)</f>
        <v>Home Office</v>
      </c>
      <c r="P417" t="str">
        <f>VLOOKUP(E417,Product!$B$2:$C$1811,2,FALSE)</f>
        <v>Office Supplies</v>
      </c>
      <c r="Q417" t="str">
        <f>VLOOKUP(E417,CHOOSE({1,2},Product!$B$2:$B$1811,Product!$A$2:$A$1811),2,FALSE)</f>
        <v>Binders</v>
      </c>
      <c r="R417" t="str">
        <f t="shared" si="6"/>
        <v>AZ</v>
      </c>
    </row>
    <row r="418" spans="1:18" x14ac:dyDescent="0.25">
      <c r="A418" t="s">
        <v>2839</v>
      </c>
      <c r="B418" s="35">
        <v>43617</v>
      </c>
      <c r="C418" t="s">
        <v>524</v>
      </c>
      <c r="D418" t="s">
        <v>24</v>
      </c>
      <c r="E418" t="s">
        <v>569</v>
      </c>
      <c r="F418">
        <v>0.5</v>
      </c>
      <c r="G418">
        <v>15177081.15</v>
      </c>
      <c r="H418">
        <v>-3643089.45</v>
      </c>
      <c r="I418">
        <v>5</v>
      </c>
      <c r="J418" t="s">
        <v>26</v>
      </c>
      <c r="K418" t="str">
        <f>VLOOKUP(C418,Customer!$A$2:$F$793,2,FALSE)</f>
        <v>Germany</v>
      </c>
      <c r="L418" t="str">
        <f>VLOOKUP($C418,Customer!$A$2:$F$793,3,FALSE)</f>
        <v>Berlin</v>
      </c>
      <c r="M418" t="str">
        <f>VLOOKUP($C418,Customer!$A$2:$F$793,4,FALSE)</f>
        <v>Berlin</v>
      </c>
      <c r="N418" t="str">
        <f>VLOOKUP($C418,Customer!$A$2:$F$793,5,FALSE)</f>
        <v>Central</v>
      </c>
      <c r="O418" t="str">
        <f>VLOOKUP($C418,Customer!$A$2:$F$793,6,FALSE)</f>
        <v>Corporate</v>
      </c>
      <c r="P418" t="str">
        <f>VLOOKUP(E418,Product!$B$2:$C$1811,2,FALSE)</f>
        <v>Furniture</v>
      </c>
      <c r="Q418" t="str">
        <f>VLOOKUP(E418,CHOOSE({1,2},Product!$B$2:$B$1811,Product!$A$2:$A$1811),2,FALSE)</f>
        <v>Bookcases</v>
      </c>
      <c r="R418" t="str">
        <f t="shared" si="6"/>
        <v>AZ</v>
      </c>
    </row>
    <row r="419" spans="1:18" x14ac:dyDescent="0.25">
      <c r="A419" t="s">
        <v>2839</v>
      </c>
      <c r="B419" s="35">
        <v>43617</v>
      </c>
      <c r="C419" t="s">
        <v>524</v>
      </c>
      <c r="D419" t="s">
        <v>24</v>
      </c>
      <c r="E419" t="s">
        <v>570</v>
      </c>
      <c r="F419">
        <v>0.5</v>
      </c>
      <c r="G419">
        <v>412981.8</v>
      </c>
      <c r="H419">
        <v>-147493.5</v>
      </c>
      <c r="I419">
        <v>2</v>
      </c>
      <c r="J419" t="s">
        <v>26</v>
      </c>
      <c r="K419" t="str">
        <f>VLOOKUP(C419,Customer!$A$2:$F$793,2,FALSE)</f>
        <v>Germany</v>
      </c>
      <c r="L419" t="str">
        <f>VLOOKUP($C419,Customer!$A$2:$F$793,3,FALSE)</f>
        <v>Berlin</v>
      </c>
      <c r="M419" t="str">
        <f>VLOOKUP($C419,Customer!$A$2:$F$793,4,FALSE)</f>
        <v>Berlin</v>
      </c>
      <c r="N419" t="str">
        <f>VLOOKUP($C419,Customer!$A$2:$F$793,5,FALSE)</f>
        <v>Central</v>
      </c>
      <c r="O419" t="str">
        <f>VLOOKUP($C419,Customer!$A$2:$F$793,6,FALSE)</f>
        <v>Corporate</v>
      </c>
      <c r="P419" t="str">
        <f>VLOOKUP(E419,Product!$B$2:$C$1811,2,FALSE)</f>
        <v>Office Supplies</v>
      </c>
      <c r="Q419" t="str">
        <f>VLOOKUP(E419,CHOOSE({1,2},Product!$B$2:$B$1811,Product!$A$2:$A$1811),2,FALSE)</f>
        <v>Binders</v>
      </c>
      <c r="R419" t="str">
        <f t="shared" si="6"/>
        <v>AZ</v>
      </c>
    </row>
    <row r="420" spans="1:18" x14ac:dyDescent="0.25">
      <c r="A420" t="s">
        <v>2839</v>
      </c>
      <c r="B420" s="35">
        <v>43617</v>
      </c>
      <c r="C420" t="s">
        <v>524</v>
      </c>
      <c r="D420" t="s">
        <v>24</v>
      </c>
      <c r="E420" t="s">
        <v>571</v>
      </c>
      <c r="F420">
        <v>0.5</v>
      </c>
      <c r="G420">
        <v>368733.75</v>
      </c>
      <c r="H420">
        <v>-88496.1</v>
      </c>
      <c r="I420">
        <v>1</v>
      </c>
      <c r="J420" t="s">
        <v>26</v>
      </c>
      <c r="K420" t="str">
        <f>VLOOKUP(C420,Customer!$A$2:$F$793,2,FALSE)</f>
        <v>Germany</v>
      </c>
      <c r="L420" t="str">
        <f>VLOOKUP($C420,Customer!$A$2:$F$793,3,FALSE)</f>
        <v>Berlin</v>
      </c>
      <c r="M420" t="str">
        <f>VLOOKUP($C420,Customer!$A$2:$F$793,4,FALSE)</f>
        <v>Berlin</v>
      </c>
      <c r="N420" t="str">
        <f>VLOOKUP($C420,Customer!$A$2:$F$793,5,FALSE)</f>
        <v>Central</v>
      </c>
      <c r="O420" t="str">
        <f>VLOOKUP($C420,Customer!$A$2:$F$793,6,FALSE)</f>
        <v>Corporate</v>
      </c>
      <c r="P420" t="str">
        <f>VLOOKUP(E420,Product!$B$2:$C$1811,2,FALSE)</f>
        <v>Office Supplies</v>
      </c>
      <c r="Q420" t="str">
        <f>VLOOKUP(E420,CHOOSE({1,2},Product!$B$2:$B$1811,Product!$A$2:$A$1811),2,FALSE)</f>
        <v>Envelopes</v>
      </c>
      <c r="R420" t="str">
        <f t="shared" si="6"/>
        <v>AZ</v>
      </c>
    </row>
    <row r="421" spans="1:18" x14ac:dyDescent="0.25">
      <c r="A421" t="s">
        <v>2840</v>
      </c>
      <c r="B421" s="35">
        <v>43617</v>
      </c>
      <c r="C421" t="s">
        <v>572</v>
      </c>
      <c r="D421" t="s">
        <v>33</v>
      </c>
      <c r="E421" t="s">
        <v>573</v>
      </c>
      <c r="F421">
        <v>0</v>
      </c>
      <c r="G421">
        <v>324485.7</v>
      </c>
      <c r="H421">
        <v>103245.45</v>
      </c>
      <c r="I421">
        <v>2</v>
      </c>
      <c r="J421" t="s">
        <v>22</v>
      </c>
      <c r="K421" t="str">
        <f>VLOOKUP(C421,Customer!$A$2:$F$793,2,FALSE)</f>
        <v>United Kingdom</v>
      </c>
      <c r="L421" t="str">
        <f>VLOOKUP($C421,Customer!$A$2:$F$793,3,FALSE)</f>
        <v>England</v>
      </c>
      <c r="M421" t="str">
        <f>VLOOKUP($C421,Customer!$A$2:$F$793,4,FALSE)</f>
        <v>Wigan</v>
      </c>
      <c r="N421" t="str">
        <f>VLOOKUP($C421,Customer!$A$2:$F$793,5,FALSE)</f>
        <v>North</v>
      </c>
      <c r="O421" t="str">
        <f>VLOOKUP($C421,Customer!$A$2:$F$793,6,FALSE)</f>
        <v>Corporate</v>
      </c>
      <c r="P421" t="str">
        <f>VLOOKUP(E421,Product!$B$2:$C$1811,2,FALSE)</f>
        <v>Office Supplies</v>
      </c>
      <c r="Q421" t="str">
        <f>VLOOKUP(E421,CHOOSE({1,2},Product!$B$2:$B$1811,Product!$A$2:$A$1811),2,FALSE)</f>
        <v>Binders</v>
      </c>
      <c r="R421" t="str">
        <f t="shared" si="6"/>
        <v>AZ</v>
      </c>
    </row>
    <row r="422" spans="1:18" x14ac:dyDescent="0.25">
      <c r="A422" t="s">
        <v>2841</v>
      </c>
      <c r="B422" s="35">
        <v>43617</v>
      </c>
      <c r="C422" t="s">
        <v>574</v>
      </c>
      <c r="D422" t="s">
        <v>20</v>
      </c>
      <c r="E422" t="s">
        <v>234</v>
      </c>
      <c r="F422">
        <v>0</v>
      </c>
      <c r="G422">
        <v>7551667.2000000002</v>
      </c>
      <c r="H422">
        <v>3097363.5</v>
      </c>
      <c r="I422">
        <v>9</v>
      </c>
      <c r="J422" t="s">
        <v>26</v>
      </c>
      <c r="K422" t="str">
        <f>VLOOKUP(C422,Customer!$A$2:$F$793,2,FALSE)</f>
        <v>United Kingdom</v>
      </c>
      <c r="L422" t="str">
        <f>VLOOKUP($C422,Customer!$A$2:$F$793,3,FALSE)</f>
        <v>England</v>
      </c>
      <c r="M422" t="str">
        <f>VLOOKUP($C422,Customer!$A$2:$F$793,4,FALSE)</f>
        <v>Warrington</v>
      </c>
      <c r="N422" t="str">
        <f>VLOOKUP($C422,Customer!$A$2:$F$793,5,FALSE)</f>
        <v>North</v>
      </c>
      <c r="O422" t="str">
        <f>VLOOKUP($C422,Customer!$A$2:$F$793,6,FALSE)</f>
        <v>Corporate</v>
      </c>
      <c r="P422" t="str">
        <f>VLOOKUP(E422,Product!$B$2:$C$1811,2,FALSE)</f>
        <v>Office Supplies</v>
      </c>
      <c r="Q422" t="str">
        <f>VLOOKUP(E422,CHOOSE({1,2},Product!$B$2:$B$1811,Product!$A$2:$A$1811),2,FALSE)</f>
        <v>Storage</v>
      </c>
      <c r="R422" t="str">
        <f t="shared" si="6"/>
        <v>AZ</v>
      </c>
    </row>
    <row r="423" spans="1:18" x14ac:dyDescent="0.25">
      <c r="A423" t="s">
        <v>2841</v>
      </c>
      <c r="B423" s="35">
        <v>43617</v>
      </c>
      <c r="C423" t="s">
        <v>574</v>
      </c>
      <c r="D423" t="s">
        <v>20</v>
      </c>
      <c r="E423" t="s">
        <v>575</v>
      </c>
      <c r="F423">
        <v>0</v>
      </c>
      <c r="G423">
        <v>11887976.1</v>
      </c>
      <c r="H423">
        <v>2728629.75</v>
      </c>
      <c r="I423">
        <v>14</v>
      </c>
      <c r="J423" t="s">
        <v>26</v>
      </c>
      <c r="K423" t="str">
        <f>VLOOKUP(C423,Customer!$A$2:$F$793,2,FALSE)</f>
        <v>United Kingdom</v>
      </c>
      <c r="L423" t="str">
        <f>VLOOKUP($C423,Customer!$A$2:$F$793,3,FALSE)</f>
        <v>England</v>
      </c>
      <c r="M423" t="str">
        <f>VLOOKUP($C423,Customer!$A$2:$F$793,4,FALSE)</f>
        <v>Warrington</v>
      </c>
      <c r="N423" t="str">
        <f>VLOOKUP($C423,Customer!$A$2:$F$793,5,FALSE)</f>
        <v>North</v>
      </c>
      <c r="O423" t="str">
        <f>VLOOKUP($C423,Customer!$A$2:$F$793,6,FALSE)</f>
        <v>Corporate</v>
      </c>
      <c r="P423" t="str">
        <f>VLOOKUP(E423,Product!$B$2:$C$1811,2,FALSE)</f>
        <v>Technology</v>
      </c>
      <c r="Q423" t="str">
        <f>VLOOKUP(E423,CHOOSE({1,2},Product!$B$2:$B$1811,Product!$A$2:$A$1811),2,FALSE)</f>
        <v>Accessories</v>
      </c>
      <c r="R423" t="str">
        <f t="shared" si="6"/>
        <v>AZ</v>
      </c>
    </row>
    <row r="424" spans="1:18" x14ac:dyDescent="0.25">
      <c r="A424" t="s">
        <v>2841</v>
      </c>
      <c r="B424" s="35">
        <v>43617</v>
      </c>
      <c r="C424" t="s">
        <v>574</v>
      </c>
      <c r="D424" t="s">
        <v>20</v>
      </c>
      <c r="E424" t="s">
        <v>576</v>
      </c>
      <c r="F424">
        <v>0</v>
      </c>
      <c r="G424">
        <v>6637207.5</v>
      </c>
      <c r="H424">
        <v>855462.3</v>
      </c>
      <c r="I424">
        <v>4</v>
      </c>
      <c r="J424" t="s">
        <v>26</v>
      </c>
      <c r="K424" t="str">
        <f>VLOOKUP(C424,Customer!$A$2:$F$793,2,FALSE)</f>
        <v>United Kingdom</v>
      </c>
      <c r="L424" t="str">
        <f>VLOOKUP($C424,Customer!$A$2:$F$793,3,FALSE)</f>
        <v>England</v>
      </c>
      <c r="M424" t="str">
        <f>VLOOKUP($C424,Customer!$A$2:$F$793,4,FALSE)</f>
        <v>Warrington</v>
      </c>
      <c r="N424" t="str">
        <f>VLOOKUP($C424,Customer!$A$2:$F$793,5,FALSE)</f>
        <v>North</v>
      </c>
      <c r="O424" t="str">
        <f>VLOOKUP($C424,Customer!$A$2:$F$793,6,FALSE)</f>
        <v>Corporate</v>
      </c>
      <c r="P424" t="str">
        <f>VLOOKUP(E424,Product!$B$2:$C$1811,2,FALSE)</f>
        <v>Technology</v>
      </c>
      <c r="Q424" t="str">
        <f>VLOOKUP(E424,CHOOSE({1,2},Product!$B$2:$B$1811,Product!$A$2:$A$1811),2,FALSE)</f>
        <v>Accessories</v>
      </c>
      <c r="R424" t="str">
        <f t="shared" si="6"/>
        <v>AZ</v>
      </c>
    </row>
    <row r="425" spans="1:18" x14ac:dyDescent="0.25">
      <c r="A425" t="s">
        <v>2842</v>
      </c>
      <c r="B425" s="35">
        <v>43618</v>
      </c>
      <c r="C425" t="s">
        <v>577</v>
      </c>
      <c r="D425" t="s">
        <v>24</v>
      </c>
      <c r="E425" t="s">
        <v>578</v>
      </c>
      <c r="F425">
        <v>0.4</v>
      </c>
      <c r="G425">
        <v>825963.6</v>
      </c>
      <c r="H425">
        <v>-14749.35</v>
      </c>
      <c r="I425">
        <v>2</v>
      </c>
      <c r="J425" t="s">
        <v>26</v>
      </c>
      <c r="K425" t="str">
        <f>VLOOKUP(C425,Customer!$A$2:$F$793,2,FALSE)</f>
        <v>Italy</v>
      </c>
      <c r="L425" t="str">
        <f>VLOOKUP($C425,Customer!$A$2:$F$793,3,FALSE)</f>
        <v>Lombardy</v>
      </c>
      <c r="M425" t="str">
        <f>VLOOKUP($C425,Customer!$A$2:$F$793,4,FALSE)</f>
        <v>Milan</v>
      </c>
      <c r="N425" t="str">
        <f>VLOOKUP($C425,Customer!$A$2:$F$793,5,FALSE)</f>
        <v>South</v>
      </c>
      <c r="O425" t="str">
        <f>VLOOKUP($C425,Customer!$A$2:$F$793,6,FALSE)</f>
        <v>Consumer</v>
      </c>
      <c r="P425" t="str">
        <f>VLOOKUP(E425,Product!$B$2:$C$1811,2,FALSE)</f>
        <v>Office Supplies</v>
      </c>
      <c r="Q425" t="str">
        <f>VLOOKUP(E425,CHOOSE({1,2},Product!$B$2:$B$1811,Product!$A$2:$A$1811),2,FALSE)</f>
        <v>Storage</v>
      </c>
      <c r="R425" t="str">
        <f t="shared" si="6"/>
        <v>AZ</v>
      </c>
    </row>
    <row r="426" spans="1:18" x14ac:dyDescent="0.25">
      <c r="A426" t="s">
        <v>2842</v>
      </c>
      <c r="B426" s="35">
        <v>43618</v>
      </c>
      <c r="C426" t="s">
        <v>577</v>
      </c>
      <c r="D426" t="s">
        <v>24</v>
      </c>
      <c r="E426" t="s">
        <v>579</v>
      </c>
      <c r="F426">
        <v>0</v>
      </c>
      <c r="G426">
        <v>6519212.7000000002</v>
      </c>
      <c r="H426">
        <v>0</v>
      </c>
      <c r="I426">
        <v>3</v>
      </c>
      <c r="J426" t="s">
        <v>26</v>
      </c>
      <c r="K426" t="str">
        <f>VLOOKUP(C426,Customer!$A$2:$F$793,2,FALSE)</f>
        <v>Italy</v>
      </c>
      <c r="L426" t="str">
        <f>VLOOKUP($C426,Customer!$A$2:$F$793,3,FALSE)</f>
        <v>Lombardy</v>
      </c>
      <c r="M426" t="str">
        <f>VLOOKUP($C426,Customer!$A$2:$F$793,4,FALSE)</f>
        <v>Milan</v>
      </c>
      <c r="N426" t="str">
        <f>VLOOKUP($C426,Customer!$A$2:$F$793,5,FALSE)</f>
        <v>South</v>
      </c>
      <c r="O426" t="str">
        <f>VLOOKUP($C426,Customer!$A$2:$F$793,6,FALSE)</f>
        <v>Consumer</v>
      </c>
      <c r="P426" t="str">
        <f>VLOOKUP(E426,Product!$B$2:$C$1811,2,FALSE)</f>
        <v>Technology</v>
      </c>
      <c r="Q426" t="str">
        <f>VLOOKUP(E426,CHOOSE({1,2},Product!$B$2:$B$1811,Product!$A$2:$A$1811),2,FALSE)</f>
        <v>Copiers</v>
      </c>
      <c r="R426" t="str">
        <f t="shared" si="6"/>
        <v>AZ</v>
      </c>
    </row>
    <row r="427" spans="1:18" x14ac:dyDescent="0.25">
      <c r="A427" t="s">
        <v>2843</v>
      </c>
      <c r="B427" s="35">
        <v>43618</v>
      </c>
      <c r="C427" t="s">
        <v>580</v>
      </c>
      <c r="D427" t="s">
        <v>24</v>
      </c>
      <c r="E427" t="s">
        <v>581</v>
      </c>
      <c r="F427">
        <v>0.1</v>
      </c>
      <c r="G427">
        <v>30280415.550000001</v>
      </c>
      <c r="H427">
        <v>6047233.5</v>
      </c>
      <c r="I427">
        <v>4</v>
      </c>
      <c r="J427" t="s">
        <v>26</v>
      </c>
      <c r="K427" t="str">
        <f>VLOOKUP(C427,Customer!$A$2:$F$793,2,FALSE)</f>
        <v>United Kingdom</v>
      </c>
      <c r="L427" t="str">
        <f>VLOOKUP($C427,Customer!$A$2:$F$793,3,FALSE)</f>
        <v>England</v>
      </c>
      <c r="M427" t="str">
        <f>VLOOKUP($C427,Customer!$A$2:$F$793,4,FALSE)</f>
        <v>London</v>
      </c>
      <c r="N427" t="str">
        <f>VLOOKUP($C427,Customer!$A$2:$F$793,5,FALSE)</f>
        <v>North</v>
      </c>
      <c r="O427" t="str">
        <f>VLOOKUP($C427,Customer!$A$2:$F$793,6,FALSE)</f>
        <v>Corporate</v>
      </c>
      <c r="P427" t="str">
        <f>VLOOKUP(E427,Product!$B$2:$C$1811,2,FALSE)</f>
        <v>Office Supplies</v>
      </c>
      <c r="Q427" t="str">
        <f>VLOOKUP(E427,CHOOSE({1,2},Product!$B$2:$B$1811,Product!$A$2:$A$1811),2,FALSE)</f>
        <v>Appliances</v>
      </c>
      <c r="R427" t="str">
        <f t="shared" si="6"/>
        <v>AZ</v>
      </c>
    </row>
    <row r="428" spans="1:18" x14ac:dyDescent="0.25">
      <c r="A428" t="s">
        <v>2843</v>
      </c>
      <c r="B428" s="35">
        <v>43618</v>
      </c>
      <c r="C428" t="s">
        <v>580</v>
      </c>
      <c r="D428" t="s">
        <v>24</v>
      </c>
      <c r="E428" t="s">
        <v>582</v>
      </c>
      <c r="F428">
        <v>0.1</v>
      </c>
      <c r="G428">
        <v>840712.95000000007</v>
      </c>
      <c r="H428">
        <v>58997.4</v>
      </c>
      <c r="I428">
        <v>3</v>
      </c>
      <c r="J428" t="s">
        <v>26</v>
      </c>
      <c r="K428" t="str">
        <f>VLOOKUP(C428,Customer!$A$2:$F$793,2,FALSE)</f>
        <v>United Kingdom</v>
      </c>
      <c r="L428" t="str">
        <f>VLOOKUP($C428,Customer!$A$2:$F$793,3,FALSE)</f>
        <v>England</v>
      </c>
      <c r="M428" t="str">
        <f>VLOOKUP($C428,Customer!$A$2:$F$793,4,FALSE)</f>
        <v>London</v>
      </c>
      <c r="N428" t="str">
        <f>VLOOKUP($C428,Customer!$A$2:$F$793,5,FALSE)</f>
        <v>North</v>
      </c>
      <c r="O428" t="str">
        <f>VLOOKUP($C428,Customer!$A$2:$F$793,6,FALSE)</f>
        <v>Corporate</v>
      </c>
      <c r="P428" t="str">
        <f>VLOOKUP(E428,Product!$B$2:$C$1811,2,FALSE)</f>
        <v>Office Supplies</v>
      </c>
      <c r="Q428" t="str">
        <f>VLOOKUP(E428,CHOOSE({1,2},Product!$B$2:$B$1811,Product!$A$2:$A$1811),2,FALSE)</f>
        <v>Paper</v>
      </c>
      <c r="R428" t="str">
        <f t="shared" si="6"/>
        <v>AZ</v>
      </c>
    </row>
    <row r="429" spans="1:18" x14ac:dyDescent="0.25">
      <c r="A429" t="s">
        <v>2844</v>
      </c>
      <c r="B429" s="35">
        <v>43618</v>
      </c>
      <c r="C429" t="s">
        <v>238</v>
      </c>
      <c r="D429" t="s">
        <v>20</v>
      </c>
      <c r="E429" t="s">
        <v>583</v>
      </c>
      <c r="F429">
        <v>0.1</v>
      </c>
      <c r="G429">
        <v>18480935.550000001</v>
      </c>
      <c r="H429">
        <v>-619472.70000000007</v>
      </c>
      <c r="I429">
        <v>3</v>
      </c>
      <c r="J429" t="s">
        <v>22</v>
      </c>
      <c r="K429" t="str">
        <f>VLOOKUP(C429,Customer!$A$2:$F$793,2,FALSE)</f>
        <v>United Kingdom</v>
      </c>
      <c r="L429" t="str">
        <f>VLOOKUP($C429,Customer!$A$2:$F$793,3,FALSE)</f>
        <v>England</v>
      </c>
      <c r="M429" t="str">
        <f>VLOOKUP($C429,Customer!$A$2:$F$793,4,FALSE)</f>
        <v>Farnborough</v>
      </c>
      <c r="N429" t="str">
        <f>VLOOKUP($C429,Customer!$A$2:$F$793,5,FALSE)</f>
        <v>North</v>
      </c>
      <c r="O429" t="str">
        <f>VLOOKUP($C429,Customer!$A$2:$F$793,6,FALSE)</f>
        <v>Corporate</v>
      </c>
      <c r="P429" t="str">
        <f>VLOOKUP(E429,Product!$B$2:$C$1811,2,FALSE)</f>
        <v>Furniture</v>
      </c>
      <c r="Q429" t="str">
        <f>VLOOKUP(E429,CHOOSE({1,2},Product!$B$2:$B$1811,Product!$A$2:$A$1811),2,FALSE)</f>
        <v>Chairs</v>
      </c>
      <c r="R429" t="str">
        <f t="shared" si="6"/>
        <v>BN</v>
      </c>
    </row>
    <row r="430" spans="1:18" x14ac:dyDescent="0.25">
      <c r="A430" t="s">
        <v>2845</v>
      </c>
      <c r="B430" s="35">
        <v>43618</v>
      </c>
      <c r="C430" t="s">
        <v>584</v>
      </c>
      <c r="D430" t="s">
        <v>20</v>
      </c>
      <c r="E430" t="s">
        <v>585</v>
      </c>
      <c r="F430">
        <v>0.2</v>
      </c>
      <c r="G430">
        <v>1489684.35</v>
      </c>
      <c r="H430">
        <v>73746.75</v>
      </c>
      <c r="I430">
        <v>5</v>
      </c>
      <c r="J430" t="s">
        <v>22</v>
      </c>
      <c r="K430" t="str">
        <f>VLOOKUP(C430,Customer!$A$2:$F$793,2,FALSE)</f>
        <v>Netherlands</v>
      </c>
      <c r="L430" t="str">
        <f>VLOOKUP($C430,Customer!$A$2:$F$793,3,FALSE)</f>
        <v>Groningen</v>
      </c>
      <c r="M430" t="str">
        <f>VLOOKUP($C430,Customer!$A$2:$F$793,4,FALSE)</f>
        <v>Groningen</v>
      </c>
      <c r="N430" t="str">
        <f>VLOOKUP($C430,Customer!$A$2:$F$793,5,FALSE)</f>
        <v>Central</v>
      </c>
      <c r="O430" t="str">
        <f>VLOOKUP($C430,Customer!$A$2:$F$793,6,FALSE)</f>
        <v>Corporate</v>
      </c>
      <c r="P430" t="str">
        <f>VLOOKUP(E430,Product!$B$2:$C$1811,2,FALSE)</f>
        <v>Furniture</v>
      </c>
      <c r="Q430" t="str">
        <f>VLOOKUP(E430,CHOOSE({1,2},Product!$B$2:$B$1811,Product!$A$2:$A$1811),2,FALSE)</f>
        <v>Furnishings</v>
      </c>
      <c r="R430" t="str">
        <f t="shared" si="6"/>
        <v>BN</v>
      </c>
    </row>
    <row r="431" spans="1:18" x14ac:dyDescent="0.25">
      <c r="A431" t="s">
        <v>2845</v>
      </c>
      <c r="B431" s="35">
        <v>43618</v>
      </c>
      <c r="C431" t="s">
        <v>584</v>
      </c>
      <c r="D431" t="s">
        <v>20</v>
      </c>
      <c r="E431" t="s">
        <v>586</v>
      </c>
      <c r="F431">
        <v>0.5</v>
      </c>
      <c r="G431">
        <v>1843668.75</v>
      </c>
      <c r="H431">
        <v>-1548681.75</v>
      </c>
      <c r="I431">
        <v>3</v>
      </c>
      <c r="J431" t="s">
        <v>26</v>
      </c>
      <c r="K431" t="str">
        <f>VLOOKUP(C431,Customer!$A$2:$F$793,2,FALSE)</f>
        <v>Netherlands</v>
      </c>
      <c r="L431" t="str">
        <f>VLOOKUP($C431,Customer!$A$2:$F$793,3,FALSE)</f>
        <v>Groningen</v>
      </c>
      <c r="M431" t="str">
        <f>VLOOKUP($C431,Customer!$A$2:$F$793,4,FALSE)</f>
        <v>Groningen</v>
      </c>
      <c r="N431" t="str">
        <f>VLOOKUP($C431,Customer!$A$2:$F$793,5,FALSE)</f>
        <v>Central</v>
      </c>
      <c r="O431" t="str">
        <f>VLOOKUP($C431,Customer!$A$2:$F$793,6,FALSE)</f>
        <v>Corporate</v>
      </c>
      <c r="P431" t="str">
        <f>VLOOKUP(E431,Product!$B$2:$C$1811,2,FALSE)</f>
        <v>Office Supplies</v>
      </c>
      <c r="Q431" t="str">
        <f>VLOOKUP(E431,CHOOSE({1,2},Product!$B$2:$B$1811,Product!$A$2:$A$1811),2,FALSE)</f>
        <v>Appliances</v>
      </c>
      <c r="R431" t="str">
        <f t="shared" si="6"/>
        <v>BN</v>
      </c>
    </row>
    <row r="432" spans="1:18" x14ac:dyDescent="0.25">
      <c r="A432" t="s">
        <v>2845</v>
      </c>
      <c r="B432" s="35">
        <v>43618</v>
      </c>
      <c r="C432" t="s">
        <v>584</v>
      </c>
      <c r="D432" t="s">
        <v>20</v>
      </c>
      <c r="E432" t="s">
        <v>363</v>
      </c>
      <c r="F432">
        <v>0.5</v>
      </c>
      <c r="G432">
        <v>737467.5</v>
      </c>
      <c r="H432">
        <v>-324485.7</v>
      </c>
      <c r="I432">
        <v>2</v>
      </c>
      <c r="J432" t="s">
        <v>22</v>
      </c>
      <c r="K432" t="str">
        <f>VLOOKUP(C432,Customer!$A$2:$F$793,2,FALSE)</f>
        <v>Netherlands</v>
      </c>
      <c r="L432" t="str">
        <f>VLOOKUP($C432,Customer!$A$2:$F$793,3,FALSE)</f>
        <v>Groningen</v>
      </c>
      <c r="M432" t="str">
        <f>VLOOKUP($C432,Customer!$A$2:$F$793,4,FALSE)</f>
        <v>Groningen</v>
      </c>
      <c r="N432" t="str">
        <f>VLOOKUP($C432,Customer!$A$2:$F$793,5,FALSE)</f>
        <v>Central</v>
      </c>
      <c r="O432" t="str">
        <f>VLOOKUP($C432,Customer!$A$2:$F$793,6,FALSE)</f>
        <v>Corporate</v>
      </c>
      <c r="P432" t="str">
        <f>VLOOKUP(E432,Product!$B$2:$C$1811,2,FALSE)</f>
        <v>Office Supplies</v>
      </c>
      <c r="Q432" t="str">
        <f>VLOOKUP(E432,CHOOSE({1,2},Product!$B$2:$B$1811,Product!$A$2:$A$1811),2,FALSE)</f>
        <v>Binders</v>
      </c>
      <c r="R432" t="str">
        <f t="shared" si="6"/>
        <v>BN</v>
      </c>
    </row>
    <row r="433" spans="1:18" x14ac:dyDescent="0.25">
      <c r="A433" t="s">
        <v>2845</v>
      </c>
      <c r="B433" s="35">
        <v>43618</v>
      </c>
      <c r="C433" t="s">
        <v>584</v>
      </c>
      <c r="D433" t="s">
        <v>20</v>
      </c>
      <c r="E433" t="s">
        <v>587</v>
      </c>
      <c r="F433">
        <v>0.5</v>
      </c>
      <c r="G433">
        <v>1327441.5</v>
      </c>
      <c r="H433">
        <v>0</v>
      </c>
      <c r="I433">
        <v>4</v>
      </c>
      <c r="J433" t="s">
        <v>26</v>
      </c>
      <c r="K433" t="str">
        <f>VLOOKUP(C433,Customer!$A$2:$F$793,2,FALSE)</f>
        <v>Netherlands</v>
      </c>
      <c r="L433" t="str">
        <f>VLOOKUP($C433,Customer!$A$2:$F$793,3,FALSE)</f>
        <v>Groningen</v>
      </c>
      <c r="M433" t="str">
        <f>VLOOKUP($C433,Customer!$A$2:$F$793,4,FALSE)</f>
        <v>Groningen</v>
      </c>
      <c r="N433" t="str">
        <f>VLOOKUP($C433,Customer!$A$2:$F$793,5,FALSE)</f>
        <v>Central</v>
      </c>
      <c r="O433" t="str">
        <f>VLOOKUP($C433,Customer!$A$2:$F$793,6,FALSE)</f>
        <v>Corporate</v>
      </c>
      <c r="P433" t="str">
        <f>VLOOKUP(E433,Product!$B$2:$C$1811,2,FALSE)</f>
        <v>Office Supplies</v>
      </c>
      <c r="Q433" t="str">
        <f>VLOOKUP(E433,CHOOSE({1,2},Product!$B$2:$B$1811,Product!$A$2:$A$1811),2,FALSE)</f>
        <v>Paper</v>
      </c>
      <c r="R433" t="str">
        <f t="shared" si="6"/>
        <v>BN</v>
      </c>
    </row>
    <row r="434" spans="1:18" x14ac:dyDescent="0.25">
      <c r="A434" t="s">
        <v>2845</v>
      </c>
      <c r="B434" s="35">
        <v>43618</v>
      </c>
      <c r="C434" t="s">
        <v>584</v>
      </c>
      <c r="D434" t="s">
        <v>20</v>
      </c>
      <c r="E434" t="s">
        <v>588</v>
      </c>
      <c r="F434">
        <v>0.5</v>
      </c>
      <c r="G434">
        <v>5722747.7999999998</v>
      </c>
      <c r="H434">
        <v>-5265517.95</v>
      </c>
      <c r="I434">
        <v>3</v>
      </c>
      <c r="J434" t="s">
        <v>26</v>
      </c>
      <c r="K434" t="str">
        <f>VLOOKUP(C434,Customer!$A$2:$F$793,2,FALSE)</f>
        <v>Netherlands</v>
      </c>
      <c r="L434" t="str">
        <f>VLOOKUP($C434,Customer!$A$2:$F$793,3,FALSE)</f>
        <v>Groningen</v>
      </c>
      <c r="M434" t="str">
        <f>VLOOKUP($C434,Customer!$A$2:$F$793,4,FALSE)</f>
        <v>Groningen</v>
      </c>
      <c r="N434" t="str">
        <f>VLOOKUP($C434,Customer!$A$2:$F$793,5,FALSE)</f>
        <v>Central</v>
      </c>
      <c r="O434" t="str">
        <f>VLOOKUP($C434,Customer!$A$2:$F$793,6,FALSE)</f>
        <v>Corporate</v>
      </c>
      <c r="P434" t="str">
        <f>VLOOKUP(E434,Product!$B$2:$C$1811,2,FALSE)</f>
        <v>Technology</v>
      </c>
      <c r="Q434" t="str">
        <f>VLOOKUP(E434,CHOOSE({1,2},Product!$B$2:$B$1811,Product!$A$2:$A$1811),2,FALSE)</f>
        <v>Accessories</v>
      </c>
      <c r="R434" t="str">
        <f t="shared" si="6"/>
        <v>BN</v>
      </c>
    </row>
    <row r="435" spans="1:18" x14ac:dyDescent="0.25">
      <c r="A435" t="s">
        <v>2845</v>
      </c>
      <c r="B435" s="35">
        <v>43618</v>
      </c>
      <c r="C435" t="s">
        <v>584</v>
      </c>
      <c r="D435" t="s">
        <v>20</v>
      </c>
      <c r="E435" t="s">
        <v>589</v>
      </c>
      <c r="F435">
        <v>0.5</v>
      </c>
      <c r="G435">
        <v>3584092.0500000003</v>
      </c>
      <c r="H435">
        <v>-2581136.25</v>
      </c>
      <c r="I435">
        <v>6</v>
      </c>
      <c r="J435" t="s">
        <v>26</v>
      </c>
      <c r="K435" t="str">
        <f>VLOOKUP(C435,Customer!$A$2:$F$793,2,FALSE)</f>
        <v>Netherlands</v>
      </c>
      <c r="L435" t="str">
        <f>VLOOKUP($C435,Customer!$A$2:$F$793,3,FALSE)</f>
        <v>Groningen</v>
      </c>
      <c r="M435" t="str">
        <f>VLOOKUP($C435,Customer!$A$2:$F$793,4,FALSE)</f>
        <v>Groningen</v>
      </c>
      <c r="N435" t="str">
        <f>VLOOKUP($C435,Customer!$A$2:$F$793,5,FALSE)</f>
        <v>Central</v>
      </c>
      <c r="O435" t="str">
        <f>VLOOKUP($C435,Customer!$A$2:$F$793,6,FALSE)</f>
        <v>Corporate</v>
      </c>
      <c r="P435" t="str">
        <f>VLOOKUP(E435,Product!$B$2:$C$1811,2,FALSE)</f>
        <v>Technology</v>
      </c>
      <c r="Q435" t="str">
        <f>VLOOKUP(E435,CHOOSE({1,2},Product!$B$2:$B$1811,Product!$A$2:$A$1811),2,FALSE)</f>
        <v>Machines</v>
      </c>
      <c r="R435" t="str">
        <f t="shared" si="6"/>
        <v>BN</v>
      </c>
    </row>
    <row r="436" spans="1:18" x14ac:dyDescent="0.25">
      <c r="A436" t="s">
        <v>2846</v>
      </c>
      <c r="B436" s="35">
        <v>43619</v>
      </c>
      <c r="C436" t="s">
        <v>590</v>
      </c>
      <c r="D436" t="s">
        <v>24</v>
      </c>
      <c r="E436" t="s">
        <v>591</v>
      </c>
      <c r="F436">
        <v>0.1</v>
      </c>
      <c r="G436">
        <v>1799420.7</v>
      </c>
      <c r="H436">
        <v>-117994.8</v>
      </c>
      <c r="I436">
        <v>2</v>
      </c>
      <c r="J436" t="s">
        <v>22</v>
      </c>
      <c r="K436" t="str">
        <f>VLOOKUP(C436,Customer!$A$2:$F$793,2,FALSE)</f>
        <v>France</v>
      </c>
      <c r="L436" t="str">
        <f>VLOOKUP($C436,Customer!$A$2:$F$793,3,FALSE)</f>
        <v>Alsace-Champagne-Ardenne-Lorraine</v>
      </c>
      <c r="M436" t="str">
        <f>VLOOKUP($C436,Customer!$A$2:$F$793,4,FALSE)</f>
        <v>Strasbourg</v>
      </c>
      <c r="N436" t="str">
        <f>VLOOKUP($C436,Customer!$A$2:$F$793,5,FALSE)</f>
        <v>Central</v>
      </c>
      <c r="O436" t="str">
        <f>VLOOKUP($C436,Customer!$A$2:$F$793,6,FALSE)</f>
        <v>Corporate</v>
      </c>
      <c r="P436" t="str">
        <f>VLOOKUP(E436,Product!$B$2:$C$1811,2,FALSE)</f>
        <v>Office Supplies</v>
      </c>
      <c r="Q436" t="str">
        <f>VLOOKUP(E436,CHOOSE({1,2},Product!$B$2:$B$1811,Product!$A$2:$A$1811),2,FALSE)</f>
        <v>Appliances</v>
      </c>
      <c r="R436" t="str">
        <f t="shared" si="6"/>
        <v>BN</v>
      </c>
    </row>
    <row r="437" spans="1:18" x14ac:dyDescent="0.25">
      <c r="A437" t="s">
        <v>2846</v>
      </c>
      <c r="B437" s="35">
        <v>43619</v>
      </c>
      <c r="C437" t="s">
        <v>590</v>
      </c>
      <c r="D437" t="s">
        <v>24</v>
      </c>
      <c r="E437" t="s">
        <v>359</v>
      </c>
      <c r="F437">
        <v>0</v>
      </c>
      <c r="G437">
        <v>4867285.5</v>
      </c>
      <c r="H437">
        <v>1312692.1500000001</v>
      </c>
      <c r="I437">
        <v>13</v>
      </c>
      <c r="J437" t="s">
        <v>26</v>
      </c>
      <c r="K437" t="str">
        <f>VLOOKUP(C437,Customer!$A$2:$F$793,2,FALSE)</f>
        <v>France</v>
      </c>
      <c r="L437" t="str">
        <f>VLOOKUP($C437,Customer!$A$2:$F$793,3,FALSE)</f>
        <v>Alsace-Champagne-Ardenne-Lorraine</v>
      </c>
      <c r="M437" t="str">
        <f>VLOOKUP($C437,Customer!$A$2:$F$793,4,FALSE)</f>
        <v>Strasbourg</v>
      </c>
      <c r="N437" t="str">
        <f>VLOOKUP($C437,Customer!$A$2:$F$793,5,FALSE)</f>
        <v>Central</v>
      </c>
      <c r="O437" t="str">
        <f>VLOOKUP($C437,Customer!$A$2:$F$793,6,FALSE)</f>
        <v>Corporate</v>
      </c>
      <c r="P437" t="str">
        <f>VLOOKUP(E437,Product!$B$2:$C$1811,2,FALSE)</f>
        <v>Office Supplies</v>
      </c>
      <c r="Q437" t="str">
        <f>VLOOKUP(E437,CHOOSE({1,2},Product!$B$2:$B$1811,Product!$A$2:$A$1811),2,FALSE)</f>
        <v>Art</v>
      </c>
      <c r="R437" t="str">
        <f t="shared" si="6"/>
        <v>BN</v>
      </c>
    </row>
    <row r="438" spans="1:18" x14ac:dyDescent="0.25">
      <c r="A438" t="s">
        <v>2847</v>
      </c>
      <c r="B438" s="35">
        <v>43620</v>
      </c>
      <c r="C438" t="s">
        <v>592</v>
      </c>
      <c r="D438" t="s">
        <v>24</v>
      </c>
      <c r="E438" t="s">
        <v>123</v>
      </c>
      <c r="F438">
        <v>0</v>
      </c>
      <c r="G438">
        <v>1814170.05</v>
      </c>
      <c r="H438">
        <v>147493.5</v>
      </c>
      <c r="I438">
        <v>4</v>
      </c>
      <c r="J438" t="s">
        <v>26</v>
      </c>
      <c r="K438" t="str">
        <f>VLOOKUP(C438,Customer!$A$2:$F$793,2,FALSE)</f>
        <v>United Kingdom</v>
      </c>
      <c r="L438" t="str">
        <f>VLOOKUP($C438,Customer!$A$2:$F$793,3,FALSE)</f>
        <v>Scotland</v>
      </c>
      <c r="M438" t="str">
        <f>VLOOKUP($C438,Customer!$A$2:$F$793,4,FALSE)</f>
        <v>Edinburgh</v>
      </c>
      <c r="N438" t="str">
        <f>VLOOKUP($C438,Customer!$A$2:$F$793,5,FALSE)</f>
        <v>North</v>
      </c>
      <c r="O438" t="str">
        <f>VLOOKUP($C438,Customer!$A$2:$F$793,6,FALSE)</f>
        <v>Corporate</v>
      </c>
      <c r="P438" t="str">
        <f>VLOOKUP(E438,Product!$B$2:$C$1811,2,FALSE)</f>
        <v>Office Supplies</v>
      </c>
      <c r="Q438" t="str">
        <f>VLOOKUP(E438,CHOOSE({1,2},Product!$B$2:$B$1811,Product!$A$2:$A$1811),2,FALSE)</f>
        <v>Storage</v>
      </c>
      <c r="R438" t="str">
        <f t="shared" si="6"/>
        <v>AZ</v>
      </c>
    </row>
    <row r="439" spans="1:18" x14ac:dyDescent="0.25">
      <c r="A439" t="s">
        <v>2848</v>
      </c>
      <c r="B439" s="35">
        <v>43620</v>
      </c>
      <c r="C439" t="s">
        <v>593</v>
      </c>
      <c r="D439" t="s">
        <v>24</v>
      </c>
      <c r="E439" t="s">
        <v>588</v>
      </c>
      <c r="F439">
        <v>0.5</v>
      </c>
      <c r="G439">
        <v>5722747.7999999998</v>
      </c>
      <c r="H439">
        <v>-5265517.95</v>
      </c>
      <c r="I439">
        <v>3</v>
      </c>
      <c r="J439" t="s">
        <v>22</v>
      </c>
      <c r="K439" t="str">
        <f>VLOOKUP(C439,Customer!$A$2:$F$793,2,FALSE)</f>
        <v>Germany</v>
      </c>
      <c r="L439" t="str">
        <f>VLOOKUP($C439,Customer!$A$2:$F$793,3,FALSE)</f>
        <v>Lower Saxony</v>
      </c>
      <c r="M439" t="str">
        <f>VLOOKUP($C439,Customer!$A$2:$F$793,4,FALSE)</f>
        <v>Hanover</v>
      </c>
      <c r="N439" t="str">
        <f>VLOOKUP($C439,Customer!$A$2:$F$793,5,FALSE)</f>
        <v>Central</v>
      </c>
      <c r="O439" t="str">
        <f>VLOOKUP($C439,Customer!$A$2:$F$793,6,FALSE)</f>
        <v>Home Office</v>
      </c>
      <c r="P439" t="str">
        <f>VLOOKUP(E439,Product!$B$2:$C$1811,2,FALSE)</f>
        <v>Technology</v>
      </c>
      <c r="Q439" t="str">
        <f>VLOOKUP(E439,CHOOSE({1,2},Product!$B$2:$B$1811,Product!$A$2:$A$1811),2,FALSE)</f>
        <v>Accessories</v>
      </c>
      <c r="R439" t="str">
        <f t="shared" si="6"/>
        <v>BN</v>
      </c>
    </row>
    <row r="440" spans="1:18" x14ac:dyDescent="0.25">
      <c r="A440" t="s">
        <v>2849</v>
      </c>
      <c r="B440" s="35">
        <v>43622</v>
      </c>
      <c r="C440" t="s">
        <v>594</v>
      </c>
      <c r="D440" t="s">
        <v>33</v>
      </c>
      <c r="E440" t="s">
        <v>477</v>
      </c>
      <c r="F440">
        <v>0</v>
      </c>
      <c r="G440">
        <v>3495595.95</v>
      </c>
      <c r="H440">
        <v>1224196.05</v>
      </c>
      <c r="I440">
        <v>8</v>
      </c>
      <c r="J440" t="s">
        <v>22</v>
      </c>
      <c r="K440" t="str">
        <f>VLOOKUP(C440,Customer!$A$2:$F$793,2,FALSE)</f>
        <v>France</v>
      </c>
      <c r="L440" t="str">
        <f>VLOOKUP($C440,Customer!$A$2:$F$793,3,FALSE)</f>
        <v>Auvergne-Rhône-Alpes</v>
      </c>
      <c r="M440" t="str">
        <f>VLOOKUP($C440,Customer!$A$2:$F$793,4,FALSE)</f>
        <v>Oyonnax</v>
      </c>
      <c r="N440" t="str">
        <f>VLOOKUP($C440,Customer!$A$2:$F$793,5,FALSE)</f>
        <v>Central</v>
      </c>
      <c r="O440" t="str">
        <f>VLOOKUP($C440,Customer!$A$2:$F$793,6,FALSE)</f>
        <v>Corporate</v>
      </c>
      <c r="P440" t="str">
        <f>VLOOKUP(E440,Product!$B$2:$C$1811,2,FALSE)</f>
        <v>Office Supplies</v>
      </c>
      <c r="Q440" t="str">
        <f>VLOOKUP(E440,CHOOSE({1,2},Product!$B$2:$B$1811,Product!$A$2:$A$1811),2,FALSE)</f>
        <v>Art</v>
      </c>
      <c r="R440" t="str">
        <f t="shared" si="6"/>
        <v>AZ</v>
      </c>
    </row>
    <row r="441" spans="1:18" x14ac:dyDescent="0.25">
      <c r="A441" t="s">
        <v>2849</v>
      </c>
      <c r="B441" s="35">
        <v>43622</v>
      </c>
      <c r="C441" t="s">
        <v>594</v>
      </c>
      <c r="D441" t="s">
        <v>33</v>
      </c>
      <c r="E441" t="s">
        <v>520</v>
      </c>
      <c r="F441">
        <v>0</v>
      </c>
      <c r="G441">
        <v>1533932.4000000001</v>
      </c>
      <c r="H441">
        <v>368733.75</v>
      </c>
      <c r="I441">
        <v>9</v>
      </c>
      <c r="J441" t="s">
        <v>22</v>
      </c>
      <c r="K441" t="str">
        <f>VLOOKUP(C441,Customer!$A$2:$F$793,2,FALSE)</f>
        <v>France</v>
      </c>
      <c r="L441" t="str">
        <f>VLOOKUP($C441,Customer!$A$2:$F$793,3,FALSE)</f>
        <v>Auvergne-Rhône-Alpes</v>
      </c>
      <c r="M441" t="str">
        <f>VLOOKUP($C441,Customer!$A$2:$F$793,4,FALSE)</f>
        <v>Oyonnax</v>
      </c>
      <c r="N441" t="str">
        <f>VLOOKUP($C441,Customer!$A$2:$F$793,5,FALSE)</f>
        <v>Central</v>
      </c>
      <c r="O441" t="str">
        <f>VLOOKUP($C441,Customer!$A$2:$F$793,6,FALSE)</f>
        <v>Corporate</v>
      </c>
      <c r="P441" t="str">
        <f>VLOOKUP(E441,Product!$B$2:$C$1811,2,FALSE)</f>
        <v>Office Supplies</v>
      </c>
      <c r="Q441" t="str">
        <f>VLOOKUP(E441,CHOOSE({1,2},Product!$B$2:$B$1811,Product!$A$2:$A$1811),2,FALSE)</f>
        <v>Binders</v>
      </c>
      <c r="R441" t="str">
        <f t="shared" si="6"/>
        <v>AZ</v>
      </c>
    </row>
    <row r="442" spans="1:18" x14ac:dyDescent="0.25">
      <c r="A442" t="s">
        <v>2849</v>
      </c>
      <c r="B442" s="35">
        <v>43622</v>
      </c>
      <c r="C442" t="s">
        <v>594</v>
      </c>
      <c r="D442" t="s">
        <v>33</v>
      </c>
      <c r="E442" t="s">
        <v>400</v>
      </c>
      <c r="F442">
        <v>0</v>
      </c>
      <c r="G442">
        <v>855462.3</v>
      </c>
      <c r="H442">
        <v>398232.45</v>
      </c>
      <c r="I442">
        <v>3</v>
      </c>
      <c r="J442" t="s">
        <v>22</v>
      </c>
      <c r="K442" t="str">
        <f>VLOOKUP(C442,Customer!$A$2:$F$793,2,FALSE)</f>
        <v>France</v>
      </c>
      <c r="L442" t="str">
        <f>VLOOKUP($C442,Customer!$A$2:$F$793,3,FALSE)</f>
        <v>Auvergne-Rhône-Alpes</v>
      </c>
      <c r="M442" t="str">
        <f>VLOOKUP($C442,Customer!$A$2:$F$793,4,FALSE)</f>
        <v>Oyonnax</v>
      </c>
      <c r="N442" t="str">
        <f>VLOOKUP($C442,Customer!$A$2:$F$793,5,FALSE)</f>
        <v>Central</v>
      </c>
      <c r="O442" t="str">
        <f>VLOOKUP($C442,Customer!$A$2:$F$793,6,FALSE)</f>
        <v>Corporate</v>
      </c>
      <c r="P442" t="str">
        <f>VLOOKUP(E442,Product!$B$2:$C$1811,2,FALSE)</f>
        <v>Office Supplies</v>
      </c>
      <c r="Q442" t="str">
        <f>VLOOKUP(E442,CHOOSE({1,2},Product!$B$2:$B$1811,Product!$A$2:$A$1811),2,FALSE)</f>
        <v>Fasteners</v>
      </c>
      <c r="R442" t="str">
        <f t="shared" si="6"/>
        <v>AZ</v>
      </c>
    </row>
    <row r="443" spans="1:18" x14ac:dyDescent="0.25">
      <c r="A443" t="s">
        <v>2849</v>
      </c>
      <c r="B443" s="35">
        <v>43622</v>
      </c>
      <c r="C443" t="s">
        <v>594</v>
      </c>
      <c r="D443" t="s">
        <v>33</v>
      </c>
      <c r="E443" t="s">
        <v>595</v>
      </c>
      <c r="F443">
        <v>0.1</v>
      </c>
      <c r="G443">
        <v>427731.15</v>
      </c>
      <c r="H443">
        <v>132744.15</v>
      </c>
      <c r="I443">
        <v>3</v>
      </c>
      <c r="J443" t="s">
        <v>26</v>
      </c>
      <c r="K443" t="str">
        <f>VLOOKUP(C443,Customer!$A$2:$F$793,2,FALSE)</f>
        <v>France</v>
      </c>
      <c r="L443" t="str">
        <f>VLOOKUP($C443,Customer!$A$2:$F$793,3,FALSE)</f>
        <v>Auvergne-Rhône-Alpes</v>
      </c>
      <c r="M443" t="str">
        <f>VLOOKUP($C443,Customer!$A$2:$F$793,4,FALSE)</f>
        <v>Oyonnax</v>
      </c>
      <c r="N443" t="str">
        <f>VLOOKUP($C443,Customer!$A$2:$F$793,5,FALSE)</f>
        <v>Central</v>
      </c>
      <c r="O443" t="str">
        <f>VLOOKUP($C443,Customer!$A$2:$F$793,6,FALSE)</f>
        <v>Corporate</v>
      </c>
      <c r="P443" t="str">
        <f>VLOOKUP(E443,Product!$B$2:$C$1811,2,FALSE)</f>
        <v>Office Supplies</v>
      </c>
      <c r="Q443" t="str">
        <f>VLOOKUP(E443,CHOOSE({1,2},Product!$B$2:$B$1811,Product!$A$2:$A$1811),2,FALSE)</f>
        <v>Storage</v>
      </c>
      <c r="R443" t="str">
        <f t="shared" si="6"/>
        <v>AZ</v>
      </c>
    </row>
    <row r="444" spans="1:18" x14ac:dyDescent="0.25">
      <c r="A444" t="s">
        <v>2849</v>
      </c>
      <c r="B444" s="35">
        <v>43622</v>
      </c>
      <c r="C444" t="s">
        <v>594</v>
      </c>
      <c r="D444" t="s">
        <v>33</v>
      </c>
      <c r="E444" t="s">
        <v>534</v>
      </c>
      <c r="F444">
        <v>0</v>
      </c>
      <c r="G444">
        <v>1533932.4000000001</v>
      </c>
      <c r="H444">
        <v>0</v>
      </c>
      <c r="I444">
        <v>3</v>
      </c>
      <c r="J444" t="s">
        <v>22</v>
      </c>
      <c r="K444" t="str">
        <f>VLOOKUP(C444,Customer!$A$2:$F$793,2,FALSE)</f>
        <v>France</v>
      </c>
      <c r="L444" t="str">
        <f>VLOOKUP($C444,Customer!$A$2:$F$793,3,FALSE)</f>
        <v>Auvergne-Rhône-Alpes</v>
      </c>
      <c r="M444" t="str">
        <f>VLOOKUP($C444,Customer!$A$2:$F$793,4,FALSE)</f>
        <v>Oyonnax</v>
      </c>
      <c r="N444" t="str">
        <f>VLOOKUP($C444,Customer!$A$2:$F$793,5,FALSE)</f>
        <v>Central</v>
      </c>
      <c r="O444" t="str">
        <f>VLOOKUP($C444,Customer!$A$2:$F$793,6,FALSE)</f>
        <v>Corporate</v>
      </c>
      <c r="P444" t="str">
        <f>VLOOKUP(E444,Product!$B$2:$C$1811,2,FALSE)</f>
        <v>Office Supplies</v>
      </c>
      <c r="Q444" t="str">
        <f>VLOOKUP(E444,CHOOSE({1,2},Product!$B$2:$B$1811,Product!$A$2:$A$1811),2,FALSE)</f>
        <v>Supplies</v>
      </c>
      <c r="R444" t="str">
        <f t="shared" si="6"/>
        <v>AZ</v>
      </c>
    </row>
    <row r="445" spans="1:18" x14ac:dyDescent="0.25">
      <c r="A445" t="s">
        <v>2849</v>
      </c>
      <c r="B445" s="35">
        <v>43622</v>
      </c>
      <c r="C445" t="s">
        <v>594</v>
      </c>
      <c r="D445" t="s">
        <v>33</v>
      </c>
      <c r="E445" t="s">
        <v>596</v>
      </c>
      <c r="F445">
        <v>0.15</v>
      </c>
      <c r="G445">
        <v>8525124.3000000007</v>
      </c>
      <c r="H445">
        <v>1902666.1500000001</v>
      </c>
      <c r="I445">
        <v>4</v>
      </c>
      <c r="J445" t="s">
        <v>26</v>
      </c>
      <c r="K445" t="str">
        <f>VLOOKUP(C445,Customer!$A$2:$F$793,2,FALSE)</f>
        <v>France</v>
      </c>
      <c r="L445" t="str">
        <f>VLOOKUP($C445,Customer!$A$2:$F$793,3,FALSE)</f>
        <v>Auvergne-Rhône-Alpes</v>
      </c>
      <c r="M445" t="str">
        <f>VLOOKUP($C445,Customer!$A$2:$F$793,4,FALSE)</f>
        <v>Oyonnax</v>
      </c>
      <c r="N445" t="str">
        <f>VLOOKUP($C445,Customer!$A$2:$F$793,5,FALSE)</f>
        <v>Central</v>
      </c>
      <c r="O445" t="str">
        <f>VLOOKUP($C445,Customer!$A$2:$F$793,6,FALSE)</f>
        <v>Corporate</v>
      </c>
      <c r="P445" t="str">
        <f>VLOOKUP(E445,Product!$B$2:$C$1811,2,FALSE)</f>
        <v>Technology</v>
      </c>
      <c r="Q445" t="str">
        <f>VLOOKUP(E445,CHOOSE({1,2},Product!$B$2:$B$1811,Product!$A$2:$A$1811),2,FALSE)</f>
        <v>Machines</v>
      </c>
      <c r="R445" t="str">
        <f t="shared" si="6"/>
        <v>AZ</v>
      </c>
    </row>
    <row r="446" spans="1:18" x14ac:dyDescent="0.25">
      <c r="A446" t="s">
        <v>2850</v>
      </c>
      <c r="B446" s="35">
        <v>43622</v>
      </c>
      <c r="C446" t="s">
        <v>597</v>
      </c>
      <c r="D446" t="s">
        <v>33</v>
      </c>
      <c r="E446" t="s">
        <v>553</v>
      </c>
      <c r="F446">
        <v>0</v>
      </c>
      <c r="G446">
        <v>884961</v>
      </c>
      <c r="H446">
        <v>29498.7</v>
      </c>
      <c r="I446">
        <v>1</v>
      </c>
      <c r="J446" t="s">
        <v>26</v>
      </c>
      <c r="K446" t="str">
        <f>VLOOKUP(C446,Customer!$A$2:$F$793,2,FALSE)</f>
        <v>Austria</v>
      </c>
      <c r="L446" t="str">
        <f>VLOOKUP($C446,Customer!$A$2:$F$793,3,FALSE)</f>
        <v>Vienna</v>
      </c>
      <c r="M446" t="str">
        <f>VLOOKUP($C446,Customer!$A$2:$F$793,4,FALSE)</f>
        <v>Vienna</v>
      </c>
      <c r="N446" t="str">
        <f>VLOOKUP($C446,Customer!$A$2:$F$793,5,FALSE)</f>
        <v>Central</v>
      </c>
      <c r="O446" t="str">
        <f>VLOOKUP($C446,Customer!$A$2:$F$793,6,FALSE)</f>
        <v>Consumer</v>
      </c>
      <c r="P446" t="str">
        <f>VLOOKUP(E446,Product!$B$2:$C$1811,2,FALSE)</f>
        <v>Office Supplies</v>
      </c>
      <c r="Q446" t="str">
        <f>VLOOKUP(E446,CHOOSE({1,2},Product!$B$2:$B$1811,Product!$A$2:$A$1811),2,FALSE)</f>
        <v>Appliances</v>
      </c>
      <c r="R446" t="str">
        <f t="shared" si="6"/>
        <v>AZ</v>
      </c>
    </row>
    <row r="447" spans="1:18" x14ac:dyDescent="0.25">
      <c r="A447" t="s">
        <v>2850</v>
      </c>
      <c r="B447" s="35">
        <v>43622</v>
      </c>
      <c r="C447" t="s">
        <v>597</v>
      </c>
      <c r="D447" t="s">
        <v>33</v>
      </c>
      <c r="E447" t="s">
        <v>137</v>
      </c>
      <c r="F447">
        <v>0</v>
      </c>
      <c r="G447">
        <v>648971.4</v>
      </c>
      <c r="H447">
        <v>117994.8</v>
      </c>
      <c r="I447">
        <v>2</v>
      </c>
      <c r="J447" t="s">
        <v>22</v>
      </c>
      <c r="K447" t="str">
        <f>VLOOKUP(C447,Customer!$A$2:$F$793,2,FALSE)</f>
        <v>Austria</v>
      </c>
      <c r="L447" t="str">
        <f>VLOOKUP($C447,Customer!$A$2:$F$793,3,FALSE)</f>
        <v>Vienna</v>
      </c>
      <c r="M447" t="str">
        <f>VLOOKUP($C447,Customer!$A$2:$F$793,4,FALSE)</f>
        <v>Vienna</v>
      </c>
      <c r="N447" t="str">
        <f>VLOOKUP($C447,Customer!$A$2:$F$793,5,FALSE)</f>
        <v>Central</v>
      </c>
      <c r="O447" t="str">
        <f>VLOOKUP($C447,Customer!$A$2:$F$793,6,FALSE)</f>
        <v>Consumer</v>
      </c>
      <c r="P447" t="str">
        <f>VLOOKUP(E447,Product!$B$2:$C$1811,2,FALSE)</f>
        <v>Office Supplies</v>
      </c>
      <c r="Q447" t="str">
        <f>VLOOKUP(E447,CHOOSE({1,2},Product!$B$2:$B$1811,Product!$A$2:$A$1811),2,FALSE)</f>
        <v>Art</v>
      </c>
      <c r="R447" t="str">
        <f t="shared" si="6"/>
        <v>AZ</v>
      </c>
    </row>
    <row r="448" spans="1:18" x14ac:dyDescent="0.25">
      <c r="A448" t="s">
        <v>2851</v>
      </c>
      <c r="B448" s="35">
        <v>43622</v>
      </c>
      <c r="C448" t="s">
        <v>598</v>
      </c>
      <c r="D448" t="s">
        <v>20</v>
      </c>
      <c r="E448" t="s">
        <v>599</v>
      </c>
      <c r="F448">
        <v>0</v>
      </c>
      <c r="G448">
        <v>206490.9</v>
      </c>
      <c r="H448">
        <v>73746.75</v>
      </c>
      <c r="I448">
        <v>1</v>
      </c>
      <c r="J448" t="s">
        <v>26</v>
      </c>
      <c r="K448" t="str">
        <f>VLOOKUP(C448,Customer!$A$2:$F$793,2,FALSE)</f>
        <v>Germany</v>
      </c>
      <c r="L448" t="str">
        <f>VLOOKUP($C448,Customer!$A$2:$F$793,3,FALSE)</f>
        <v>North Rhine-Westphalia</v>
      </c>
      <c r="M448" t="str">
        <f>VLOOKUP($C448,Customer!$A$2:$F$793,4,FALSE)</f>
        <v>Cologne</v>
      </c>
      <c r="N448" t="str">
        <f>VLOOKUP($C448,Customer!$A$2:$F$793,5,FALSE)</f>
        <v>Central</v>
      </c>
      <c r="O448" t="str">
        <f>VLOOKUP($C448,Customer!$A$2:$F$793,6,FALSE)</f>
        <v>Consumer</v>
      </c>
      <c r="P448" t="str">
        <f>VLOOKUP(E448,Product!$B$2:$C$1811,2,FALSE)</f>
        <v>Office Supplies</v>
      </c>
      <c r="Q448" t="str">
        <f>VLOOKUP(E448,CHOOSE({1,2},Product!$B$2:$B$1811,Product!$A$2:$A$1811),2,FALSE)</f>
        <v>Labels</v>
      </c>
      <c r="R448" t="str">
        <f t="shared" si="6"/>
        <v>AZ</v>
      </c>
    </row>
    <row r="449" spans="1:18" x14ac:dyDescent="0.25">
      <c r="A449" t="s">
        <v>2852</v>
      </c>
      <c r="B449" s="35">
        <v>43622</v>
      </c>
      <c r="C449" t="s">
        <v>600</v>
      </c>
      <c r="D449" t="s">
        <v>33</v>
      </c>
      <c r="E449" t="s">
        <v>454</v>
      </c>
      <c r="F449">
        <v>0</v>
      </c>
      <c r="G449">
        <v>4749290.7</v>
      </c>
      <c r="H449">
        <v>1179948</v>
      </c>
      <c r="I449">
        <v>6</v>
      </c>
      <c r="J449" t="s">
        <v>22</v>
      </c>
      <c r="K449" t="str">
        <f>VLOOKUP(C449,Customer!$A$2:$F$793,2,FALSE)</f>
        <v>France</v>
      </c>
      <c r="L449" t="str">
        <f>VLOOKUP($C449,Customer!$A$2:$F$793,3,FALSE)</f>
        <v>Provence-Alpes-Côte d'Azur</v>
      </c>
      <c r="M449" t="str">
        <f>VLOOKUP($C449,Customer!$A$2:$F$793,4,FALSE)</f>
        <v>Marseille</v>
      </c>
      <c r="N449" t="str">
        <f>VLOOKUP($C449,Customer!$A$2:$F$793,5,FALSE)</f>
        <v>Central</v>
      </c>
      <c r="O449" t="str">
        <f>VLOOKUP($C449,Customer!$A$2:$F$793,6,FALSE)</f>
        <v>Consumer</v>
      </c>
      <c r="P449" t="str">
        <f>VLOOKUP(E449,Product!$B$2:$C$1811,2,FALSE)</f>
        <v>Office Supplies</v>
      </c>
      <c r="Q449" t="str">
        <f>VLOOKUP(E449,CHOOSE({1,2},Product!$B$2:$B$1811,Product!$A$2:$A$1811),2,FALSE)</f>
        <v>Art</v>
      </c>
      <c r="R449" t="str">
        <f t="shared" si="6"/>
        <v>AZ</v>
      </c>
    </row>
    <row r="450" spans="1:18" x14ac:dyDescent="0.25">
      <c r="A450" t="s">
        <v>2853</v>
      </c>
      <c r="B450" s="35">
        <v>43622</v>
      </c>
      <c r="C450" t="s">
        <v>601</v>
      </c>
      <c r="D450" t="s">
        <v>24</v>
      </c>
      <c r="E450" t="s">
        <v>602</v>
      </c>
      <c r="F450">
        <v>0.1</v>
      </c>
      <c r="G450">
        <v>18672677.100000001</v>
      </c>
      <c r="H450">
        <v>4764040.05</v>
      </c>
      <c r="I450">
        <v>3</v>
      </c>
      <c r="J450" t="s">
        <v>22</v>
      </c>
      <c r="K450" t="str">
        <f>VLOOKUP(C450,Customer!$A$2:$F$793,2,FALSE)</f>
        <v>United Kingdom</v>
      </c>
      <c r="L450" t="str">
        <f>VLOOKUP($C450,Customer!$A$2:$F$793,3,FALSE)</f>
        <v>England</v>
      </c>
      <c r="M450" t="str">
        <f>VLOOKUP($C450,Customer!$A$2:$F$793,4,FALSE)</f>
        <v>London</v>
      </c>
      <c r="N450" t="str">
        <f>VLOOKUP($C450,Customer!$A$2:$F$793,5,FALSE)</f>
        <v>North</v>
      </c>
      <c r="O450" t="str">
        <f>VLOOKUP($C450,Customer!$A$2:$F$793,6,FALSE)</f>
        <v>Home Office</v>
      </c>
      <c r="P450" t="str">
        <f>VLOOKUP(E450,Product!$B$2:$C$1811,2,FALSE)</f>
        <v>Furniture</v>
      </c>
      <c r="Q450" t="str">
        <f>VLOOKUP(E450,CHOOSE({1,2},Product!$B$2:$B$1811,Product!$A$2:$A$1811),2,FALSE)</f>
        <v>Tables</v>
      </c>
      <c r="R450" t="str">
        <f t="shared" si="6"/>
        <v>AZ</v>
      </c>
    </row>
    <row r="451" spans="1:18" x14ac:dyDescent="0.25">
      <c r="A451" t="s">
        <v>2854</v>
      </c>
      <c r="B451" s="35">
        <v>43622</v>
      </c>
      <c r="C451" t="s">
        <v>603</v>
      </c>
      <c r="D451" t="s">
        <v>24</v>
      </c>
      <c r="E451" t="s">
        <v>604</v>
      </c>
      <c r="F451">
        <v>0</v>
      </c>
      <c r="G451">
        <v>3510345.3000000003</v>
      </c>
      <c r="H451">
        <v>383483.10000000003</v>
      </c>
      <c r="I451">
        <v>7</v>
      </c>
      <c r="J451" t="s">
        <v>22</v>
      </c>
      <c r="K451" t="str">
        <f>VLOOKUP(C451,Customer!$A$2:$F$793,2,FALSE)</f>
        <v>United Kingdom</v>
      </c>
      <c r="L451" t="str">
        <f>VLOOKUP($C451,Customer!$A$2:$F$793,3,FALSE)</f>
        <v>England</v>
      </c>
      <c r="M451" t="str">
        <f>VLOOKUP($C451,Customer!$A$2:$F$793,4,FALSE)</f>
        <v>Colchester</v>
      </c>
      <c r="N451" t="str">
        <f>VLOOKUP($C451,Customer!$A$2:$F$793,5,FALSE)</f>
        <v>North</v>
      </c>
      <c r="O451" t="str">
        <f>VLOOKUP($C451,Customer!$A$2:$F$793,6,FALSE)</f>
        <v>Consumer</v>
      </c>
      <c r="P451" t="str">
        <f>VLOOKUP(E451,Product!$B$2:$C$1811,2,FALSE)</f>
        <v>Office Supplies</v>
      </c>
      <c r="Q451" t="str">
        <f>VLOOKUP(E451,CHOOSE({1,2},Product!$B$2:$B$1811,Product!$A$2:$A$1811),2,FALSE)</f>
        <v>Paper</v>
      </c>
      <c r="R451" t="str">
        <f t="shared" ref="R451:R514" si="7">LEFT(A451,2)</f>
        <v>AZ</v>
      </c>
    </row>
    <row r="452" spans="1:18" x14ac:dyDescent="0.25">
      <c r="A452" t="s">
        <v>2855</v>
      </c>
      <c r="B452" s="35">
        <v>43622</v>
      </c>
      <c r="C452" t="s">
        <v>605</v>
      </c>
      <c r="D452" t="s">
        <v>24</v>
      </c>
      <c r="E452" t="s">
        <v>606</v>
      </c>
      <c r="F452">
        <v>0.5</v>
      </c>
      <c r="G452">
        <v>1991162.25</v>
      </c>
      <c r="H452">
        <v>-117994.8</v>
      </c>
      <c r="I452">
        <v>2</v>
      </c>
      <c r="J452" t="s">
        <v>26</v>
      </c>
      <c r="K452" t="str">
        <f>VLOOKUP(C452,Customer!$A$2:$F$793,2,FALSE)</f>
        <v>Ireland</v>
      </c>
      <c r="L452" t="str">
        <f>VLOOKUP($C452,Customer!$A$2:$F$793,3,FALSE)</f>
        <v>Dublin</v>
      </c>
      <c r="M452" t="str">
        <f>VLOOKUP($C452,Customer!$A$2:$F$793,4,FALSE)</f>
        <v>Dublin</v>
      </c>
      <c r="N452" t="str">
        <f>VLOOKUP($C452,Customer!$A$2:$F$793,5,FALSE)</f>
        <v>North</v>
      </c>
      <c r="O452" t="str">
        <f>VLOOKUP($C452,Customer!$A$2:$F$793,6,FALSE)</f>
        <v>Consumer</v>
      </c>
      <c r="P452" t="str">
        <f>VLOOKUP(E452,Product!$B$2:$C$1811,2,FALSE)</f>
        <v>Office Supplies</v>
      </c>
      <c r="Q452" t="str">
        <f>VLOOKUP(E452,CHOOSE({1,2},Product!$B$2:$B$1811,Product!$A$2:$A$1811),2,FALSE)</f>
        <v>Storage</v>
      </c>
      <c r="R452" t="str">
        <f t="shared" si="7"/>
        <v>BN</v>
      </c>
    </row>
    <row r="453" spans="1:18" x14ac:dyDescent="0.25">
      <c r="A453" t="s">
        <v>2856</v>
      </c>
      <c r="B453" s="35">
        <v>43623</v>
      </c>
      <c r="C453" t="s">
        <v>607</v>
      </c>
      <c r="D453" t="s">
        <v>24</v>
      </c>
      <c r="E453" t="s">
        <v>96</v>
      </c>
      <c r="F453">
        <v>0.1</v>
      </c>
      <c r="G453">
        <v>8834860.6500000004</v>
      </c>
      <c r="H453">
        <v>781715.55</v>
      </c>
      <c r="I453">
        <v>5</v>
      </c>
      <c r="J453" t="s">
        <v>22</v>
      </c>
      <c r="K453" t="str">
        <f>VLOOKUP(C453,Customer!$A$2:$F$793,2,FALSE)</f>
        <v>France</v>
      </c>
      <c r="L453" t="str">
        <f>VLOOKUP($C453,Customer!$A$2:$F$793,3,FALSE)</f>
        <v>Ile-de-France</v>
      </c>
      <c r="M453" t="str">
        <f>VLOOKUP($C453,Customer!$A$2:$F$793,4,FALSE)</f>
        <v>Paris</v>
      </c>
      <c r="N453" t="str">
        <f>VLOOKUP($C453,Customer!$A$2:$F$793,5,FALSE)</f>
        <v>Central</v>
      </c>
      <c r="O453" t="str">
        <f>VLOOKUP($C453,Customer!$A$2:$F$793,6,FALSE)</f>
        <v>Home Office</v>
      </c>
      <c r="P453" t="str">
        <f>VLOOKUP(E453,Product!$B$2:$C$1811,2,FALSE)</f>
        <v>Office Supplies</v>
      </c>
      <c r="Q453" t="str">
        <f>VLOOKUP(E453,CHOOSE({1,2},Product!$B$2:$B$1811,Product!$A$2:$A$1811),2,FALSE)</f>
        <v>Storage</v>
      </c>
      <c r="R453" t="str">
        <f t="shared" si="7"/>
        <v>AZ</v>
      </c>
    </row>
    <row r="454" spans="1:18" x14ac:dyDescent="0.25">
      <c r="A454" t="s">
        <v>2857</v>
      </c>
      <c r="B454" s="35">
        <v>43623</v>
      </c>
      <c r="C454" t="s">
        <v>608</v>
      </c>
      <c r="D454" t="s">
        <v>24</v>
      </c>
      <c r="E454" t="s">
        <v>240</v>
      </c>
      <c r="F454">
        <v>0.1</v>
      </c>
      <c r="G454">
        <v>1873167.45</v>
      </c>
      <c r="H454">
        <v>648971.4</v>
      </c>
      <c r="I454">
        <v>1</v>
      </c>
      <c r="J454" t="s">
        <v>22</v>
      </c>
      <c r="K454" t="str">
        <f>VLOOKUP(C454,Customer!$A$2:$F$793,2,FALSE)</f>
        <v>France</v>
      </c>
      <c r="L454" t="str">
        <f>VLOOKUP($C454,Customer!$A$2:$F$793,3,FALSE)</f>
        <v>Ile-de-France</v>
      </c>
      <c r="M454" t="str">
        <f>VLOOKUP($C454,Customer!$A$2:$F$793,4,FALSE)</f>
        <v>Drancy</v>
      </c>
      <c r="N454" t="str">
        <f>VLOOKUP($C454,Customer!$A$2:$F$793,5,FALSE)</f>
        <v>Central</v>
      </c>
      <c r="O454" t="str">
        <f>VLOOKUP($C454,Customer!$A$2:$F$793,6,FALSE)</f>
        <v>Home Office</v>
      </c>
      <c r="P454" t="str">
        <f>VLOOKUP(E454,Product!$B$2:$C$1811,2,FALSE)</f>
        <v>Furniture</v>
      </c>
      <c r="Q454" t="str">
        <f>VLOOKUP(E454,CHOOSE({1,2},Product!$B$2:$B$1811,Product!$A$2:$A$1811),2,FALSE)</f>
        <v>Chairs</v>
      </c>
      <c r="R454" t="str">
        <f t="shared" si="7"/>
        <v>AZ</v>
      </c>
    </row>
    <row r="455" spans="1:18" x14ac:dyDescent="0.25">
      <c r="A455" t="s">
        <v>2857</v>
      </c>
      <c r="B455" s="35">
        <v>43623</v>
      </c>
      <c r="C455" t="s">
        <v>608</v>
      </c>
      <c r="D455" t="s">
        <v>24</v>
      </c>
      <c r="E455" t="s">
        <v>609</v>
      </c>
      <c r="F455">
        <v>0</v>
      </c>
      <c r="G455">
        <v>1356940.2</v>
      </c>
      <c r="H455">
        <v>221240.25</v>
      </c>
      <c r="I455">
        <v>4</v>
      </c>
      <c r="J455" t="s">
        <v>26</v>
      </c>
      <c r="K455" t="str">
        <f>VLOOKUP(C455,Customer!$A$2:$F$793,2,FALSE)</f>
        <v>France</v>
      </c>
      <c r="L455" t="str">
        <f>VLOOKUP($C455,Customer!$A$2:$F$793,3,FALSE)</f>
        <v>Ile-de-France</v>
      </c>
      <c r="M455" t="str">
        <f>VLOOKUP($C455,Customer!$A$2:$F$793,4,FALSE)</f>
        <v>Drancy</v>
      </c>
      <c r="N455" t="str">
        <f>VLOOKUP($C455,Customer!$A$2:$F$793,5,FALSE)</f>
        <v>Central</v>
      </c>
      <c r="O455" t="str">
        <f>VLOOKUP($C455,Customer!$A$2:$F$793,6,FALSE)</f>
        <v>Home Office</v>
      </c>
      <c r="P455" t="str">
        <f>VLOOKUP(E455,Product!$B$2:$C$1811,2,FALSE)</f>
        <v>Office Supplies</v>
      </c>
      <c r="Q455" t="str">
        <f>VLOOKUP(E455,CHOOSE({1,2},Product!$B$2:$B$1811,Product!$A$2:$A$1811),2,FALSE)</f>
        <v>Envelopes</v>
      </c>
      <c r="R455" t="str">
        <f t="shared" si="7"/>
        <v>AZ</v>
      </c>
    </row>
    <row r="456" spans="1:18" x14ac:dyDescent="0.25">
      <c r="A456" t="s">
        <v>2858</v>
      </c>
      <c r="B456" s="35">
        <v>43623</v>
      </c>
      <c r="C456" t="s">
        <v>610</v>
      </c>
      <c r="D456" t="s">
        <v>24</v>
      </c>
      <c r="E456" t="s">
        <v>611</v>
      </c>
      <c r="F456">
        <v>0</v>
      </c>
      <c r="G456">
        <v>575224.65</v>
      </c>
      <c r="H456">
        <v>44248.05</v>
      </c>
      <c r="I456">
        <v>3</v>
      </c>
      <c r="J456" t="s">
        <v>26</v>
      </c>
      <c r="K456" t="str">
        <f>VLOOKUP(C456,Customer!$A$2:$F$793,2,FALSE)</f>
        <v>Germany</v>
      </c>
      <c r="L456" t="str">
        <f>VLOOKUP($C456,Customer!$A$2:$F$793,3,FALSE)</f>
        <v>Baden-Württemberg</v>
      </c>
      <c r="M456" t="str">
        <f>VLOOKUP($C456,Customer!$A$2:$F$793,4,FALSE)</f>
        <v>Mannheim</v>
      </c>
      <c r="N456" t="str">
        <f>VLOOKUP($C456,Customer!$A$2:$F$793,5,FALSE)</f>
        <v>Central</v>
      </c>
      <c r="O456" t="str">
        <f>VLOOKUP($C456,Customer!$A$2:$F$793,6,FALSE)</f>
        <v>Consumer</v>
      </c>
      <c r="P456" t="str">
        <f>VLOOKUP(E456,Product!$B$2:$C$1811,2,FALSE)</f>
        <v>Office Supplies</v>
      </c>
      <c r="Q456" t="str">
        <f>VLOOKUP(E456,CHOOSE({1,2},Product!$B$2:$B$1811,Product!$A$2:$A$1811),2,FALSE)</f>
        <v>Binders</v>
      </c>
      <c r="R456" t="str">
        <f t="shared" si="7"/>
        <v>AZ</v>
      </c>
    </row>
    <row r="457" spans="1:18" x14ac:dyDescent="0.25">
      <c r="A457" t="s">
        <v>2859</v>
      </c>
      <c r="B457" s="35">
        <v>43623</v>
      </c>
      <c r="C457" t="s">
        <v>612</v>
      </c>
      <c r="D457" t="s">
        <v>20</v>
      </c>
      <c r="E457" t="s">
        <v>209</v>
      </c>
      <c r="F457">
        <v>0.1</v>
      </c>
      <c r="G457">
        <v>1932164.85</v>
      </c>
      <c r="H457">
        <v>58997.4</v>
      </c>
      <c r="I457">
        <v>3</v>
      </c>
      <c r="J457" t="s">
        <v>22</v>
      </c>
      <c r="K457" t="str">
        <f>VLOOKUP(C457,Customer!$A$2:$F$793,2,FALSE)</f>
        <v>France</v>
      </c>
      <c r="L457" t="str">
        <f>VLOOKUP($C457,Customer!$A$2:$F$793,3,FALSE)</f>
        <v>Normandy</v>
      </c>
      <c r="M457" t="str">
        <f>VLOOKUP($C457,Customer!$A$2:$F$793,4,FALSE)</f>
        <v>Evreux</v>
      </c>
      <c r="N457" t="str">
        <f>VLOOKUP($C457,Customer!$A$2:$F$793,5,FALSE)</f>
        <v>Central</v>
      </c>
      <c r="O457" t="str">
        <f>VLOOKUP($C457,Customer!$A$2:$F$793,6,FALSE)</f>
        <v>Corporate</v>
      </c>
      <c r="P457" t="str">
        <f>VLOOKUP(E457,Product!$B$2:$C$1811,2,FALSE)</f>
        <v>Office Supplies</v>
      </c>
      <c r="Q457" t="str">
        <f>VLOOKUP(E457,CHOOSE({1,2},Product!$B$2:$B$1811,Product!$A$2:$A$1811),2,FALSE)</f>
        <v>Storage</v>
      </c>
      <c r="R457" t="str">
        <f t="shared" si="7"/>
        <v>AZ</v>
      </c>
    </row>
    <row r="458" spans="1:18" x14ac:dyDescent="0.25">
      <c r="A458" t="s">
        <v>2859</v>
      </c>
      <c r="B458" s="35">
        <v>43623</v>
      </c>
      <c r="C458" t="s">
        <v>612</v>
      </c>
      <c r="D458" t="s">
        <v>20</v>
      </c>
      <c r="E458" t="s">
        <v>338</v>
      </c>
      <c r="F458">
        <v>0</v>
      </c>
      <c r="G458">
        <v>2241901.2000000002</v>
      </c>
      <c r="H458">
        <v>176992.2</v>
      </c>
      <c r="I458">
        <v>8</v>
      </c>
      <c r="J458" t="s">
        <v>26</v>
      </c>
      <c r="K458" t="str">
        <f>VLOOKUP(C458,Customer!$A$2:$F$793,2,FALSE)</f>
        <v>France</v>
      </c>
      <c r="L458" t="str">
        <f>VLOOKUP($C458,Customer!$A$2:$F$793,3,FALSE)</f>
        <v>Normandy</v>
      </c>
      <c r="M458" t="str">
        <f>VLOOKUP($C458,Customer!$A$2:$F$793,4,FALSE)</f>
        <v>Evreux</v>
      </c>
      <c r="N458" t="str">
        <f>VLOOKUP($C458,Customer!$A$2:$F$793,5,FALSE)</f>
        <v>Central</v>
      </c>
      <c r="O458" t="str">
        <f>VLOOKUP($C458,Customer!$A$2:$F$793,6,FALSE)</f>
        <v>Corporate</v>
      </c>
      <c r="P458" t="str">
        <f>VLOOKUP(E458,Product!$B$2:$C$1811,2,FALSE)</f>
        <v>Office Supplies</v>
      </c>
      <c r="Q458" t="str">
        <f>VLOOKUP(E458,CHOOSE({1,2},Product!$B$2:$B$1811,Product!$A$2:$A$1811),2,FALSE)</f>
        <v>Supplies</v>
      </c>
      <c r="R458" t="str">
        <f t="shared" si="7"/>
        <v>AZ</v>
      </c>
    </row>
    <row r="459" spans="1:18" x14ac:dyDescent="0.25">
      <c r="A459" t="s">
        <v>2859</v>
      </c>
      <c r="B459" s="35">
        <v>43623</v>
      </c>
      <c r="C459" t="s">
        <v>612</v>
      </c>
      <c r="D459" t="s">
        <v>20</v>
      </c>
      <c r="E459" t="s">
        <v>613</v>
      </c>
      <c r="F459">
        <v>0.15</v>
      </c>
      <c r="G459">
        <v>3274355.7</v>
      </c>
      <c r="H459">
        <v>884961</v>
      </c>
      <c r="I459">
        <v>4</v>
      </c>
      <c r="J459" t="s">
        <v>22</v>
      </c>
      <c r="K459" t="str">
        <f>VLOOKUP(C459,Customer!$A$2:$F$793,2,FALSE)</f>
        <v>France</v>
      </c>
      <c r="L459" t="str">
        <f>VLOOKUP($C459,Customer!$A$2:$F$793,3,FALSE)</f>
        <v>Normandy</v>
      </c>
      <c r="M459" t="str">
        <f>VLOOKUP($C459,Customer!$A$2:$F$793,4,FALSE)</f>
        <v>Evreux</v>
      </c>
      <c r="N459" t="str">
        <f>VLOOKUP($C459,Customer!$A$2:$F$793,5,FALSE)</f>
        <v>Central</v>
      </c>
      <c r="O459" t="str">
        <f>VLOOKUP($C459,Customer!$A$2:$F$793,6,FALSE)</f>
        <v>Corporate</v>
      </c>
      <c r="P459" t="str">
        <f>VLOOKUP(E459,Product!$B$2:$C$1811,2,FALSE)</f>
        <v>Technology</v>
      </c>
      <c r="Q459" t="str">
        <f>VLOOKUP(E459,CHOOSE({1,2},Product!$B$2:$B$1811,Product!$A$2:$A$1811),2,FALSE)</f>
        <v>Phones</v>
      </c>
      <c r="R459" t="str">
        <f t="shared" si="7"/>
        <v>AZ</v>
      </c>
    </row>
    <row r="460" spans="1:18" x14ac:dyDescent="0.25">
      <c r="A460" t="s">
        <v>2860</v>
      </c>
      <c r="B460" s="35">
        <v>43623</v>
      </c>
      <c r="C460" t="s">
        <v>614</v>
      </c>
      <c r="D460" t="s">
        <v>24</v>
      </c>
      <c r="E460" t="s">
        <v>615</v>
      </c>
      <c r="F460">
        <v>0</v>
      </c>
      <c r="G460">
        <v>1253694.75</v>
      </c>
      <c r="H460">
        <v>530976.6</v>
      </c>
      <c r="I460">
        <v>3</v>
      </c>
      <c r="J460" t="s">
        <v>22</v>
      </c>
      <c r="K460" t="str">
        <f>VLOOKUP(C460,Customer!$A$2:$F$793,2,FALSE)</f>
        <v>United Kingdom</v>
      </c>
      <c r="L460" t="str">
        <f>VLOOKUP($C460,Customer!$A$2:$F$793,3,FALSE)</f>
        <v>England</v>
      </c>
      <c r="M460" t="str">
        <f>VLOOKUP($C460,Customer!$A$2:$F$793,4,FALSE)</f>
        <v>Norwich</v>
      </c>
      <c r="N460" t="str">
        <f>VLOOKUP($C460,Customer!$A$2:$F$793,5,FALSE)</f>
        <v>North</v>
      </c>
      <c r="O460" t="str">
        <f>VLOOKUP($C460,Customer!$A$2:$F$793,6,FALSE)</f>
        <v>Consumer</v>
      </c>
      <c r="P460" t="str">
        <f>VLOOKUP(E460,Product!$B$2:$C$1811,2,FALSE)</f>
        <v>Office Supplies</v>
      </c>
      <c r="Q460" t="str">
        <f>VLOOKUP(E460,CHOOSE({1,2},Product!$B$2:$B$1811,Product!$A$2:$A$1811),2,FALSE)</f>
        <v>Paper</v>
      </c>
      <c r="R460" t="str">
        <f t="shared" si="7"/>
        <v>AZ</v>
      </c>
    </row>
    <row r="461" spans="1:18" x14ac:dyDescent="0.25">
      <c r="A461" t="s">
        <v>2860</v>
      </c>
      <c r="B461" s="35">
        <v>43623</v>
      </c>
      <c r="C461" t="s">
        <v>614</v>
      </c>
      <c r="D461" t="s">
        <v>24</v>
      </c>
      <c r="E461" t="s">
        <v>616</v>
      </c>
      <c r="F461">
        <v>0</v>
      </c>
      <c r="G461">
        <v>2138655.75</v>
      </c>
      <c r="H461">
        <v>663720.75</v>
      </c>
      <c r="I461">
        <v>3</v>
      </c>
      <c r="J461" t="s">
        <v>22</v>
      </c>
      <c r="K461" t="str">
        <f>VLOOKUP(C461,Customer!$A$2:$F$793,2,FALSE)</f>
        <v>United Kingdom</v>
      </c>
      <c r="L461" t="str">
        <f>VLOOKUP($C461,Customer!$A$2:$F$793,3,FALSE)</f>
        <v>England</v>
      </c>
      <c r="M461" t="str">
        <f>VLOOKUP($C461,Customer!$A$2:$F$793,4,FALSE)</f>
        <v>Norwich</v>
      </c>
      <c r="N461" t="str">
        <f>VLOOKUP($C461,Customer!$A$2:$F$793,5,FALSE)</f>
        <v>North</v>
      </c>
      <c r="O461" t="str">
        <f>VLOOKUP($C461,Customer!$A$2:$F$793,6,FALSE)</f>
        <v>Consumer</v>
      </c>
      <c r="P461" t="str">
        <f>VLOOKUP(E461,Product!$B$2:$C$1811,2,FALSE)</f>
        <v>Office Supplies</v>
      </c>
      <c r="Q461" t="str">
        <f>VLOOKUP(E461,CHOOSE({1,2},Product!$B$2:$B$1811,Product!$A$2:$A$1811),2,FALSE)</f>
        <v>Paper</v>
      </c>
      <c r="R461" t="str">
        <f t="shared" si="7"/>
        <v>AZ</v>
      </c>
    </row>
    <row r="462" spans="1:18" x14ac:dyDescent="0.25">
      <c r="A462" t="s">
        <v>2860</v>
      </c>
      <c r="B462" s="35">
        <v>43623</v>
      </c>
      <c r="C462" t="s">
        <v>614</v>
      </c>
      <c r="D462" t="s">
        <v>24</v>
      </c>
      <c r="E462" t="s">
        <v>617</v>
      </c>
      <c r="F462">
        <v>0</v>
      </c>
      <c r="G462">
        <v>781715.55</v>
      </c>
      <c r="H462">
        <v>324485.7</v>
      </c>
      <c r="I462">
        <v>2</v>
      </c>
      <c r="J462" t="s">
        <v>22</v>
      </c>
      <c r="K462" t="str">
        <f>VLOOKUP(C462,Customer!$A$2:$F$793,2,FALSE)</f>
        <v>United Kingdom</v>
      </c>
      <c r="L462" t="str">
        <f>VLOOKUP($C462,Customer!$A$2:$F$793,3,FALSE)</f>
        <v>England</v>
      </c>
      <c r="M462" t="str">
        <f>VLOOKUP($C462,Customer!$A$2:$F$793,4,FALSE)</f>
        <v>Norwich</v>
      </c>
      <c r="N462" t="str">
        <f>VLOOKUP($C462,Customer!$A$2:$F$793,5,FALSE)</f>
        <v>North</v>
      </c>
      <c r="O462" t="str">
        <f>VLOOKUP($C462,Customer!$A$2:$F$793,6,FALSE)</f>
        <v>Consumer</v>
      </c>
      <c r="P462" t="str">
        <f>VLOOKUP(E462,Product!$B$2:$C$1811,2,FALSE)</f>
        <v>Office Supplies</v>
      </c>
      <c r="Q462" t="str">
        <f>VLOOKUP(E462,CHOOSE({1,2},Product!$B$2:$B$1811,Product!$A$2:$A$1811),2,FALSE)</f>
        <v>Supplies</v>
      </c>
      <c r="R462" t="str">
        <f t="shared" si="7"/>
        <v>AZ</v>
      </c>
    </row>
    <row r="463" spans="1:18" x14ac:dyDescent="0.25">
      <c r="A463" t="s">
        <v>2861</v>
      </c>
      <c r="B463" s="35">
        <v>43623</v>
      </c>
      <c r="C463" t="s">
        <v>618</v>
      </c>
      <c r="D463" t="s">
        <v>24</v>
      </c>
      <c r="E463" t="s">
        <v>619</v>
      </c>
      <c r="F463">
        <v>0</v>
      </c>
      <c r="G463">
        <v>2153405.1</v>
      </c>
      <c r="H463">
        <v>103245.45</v>
      </c>
      <c r="I463">
        <v>5</v>
      </c>
      <c r="J463" t="s">
        <v>26</v>
      </c>
      <c r="K463" t="str">
        <f>VLOOKUP(C463,Customer!$A$2:$F$793,2,FALSE)</f>
        <v>United Kingdom</v>
      </c>
      <c r="L463" t="str">
        <f>VLOOKUP($C463,Customer!$A$2:$F$793,3,FALSE)</f>
        <v>England</v>
      </c>
      <c r="M463" t="str">
        <f>VLOOKUP($C463,Customer!$A$2:$F$793,4,FALSE)</f>
        <v>Southend-on-Sea</v>
      </c>
      <c r="N463" t="str">
        <f>VLOOKUP($C463,Customer!$A$2:$F$793,5,FALSE)</f>
        <v>North</v>
      </c>
      <c r="O463" t="str">
        <f>VLOOKUP($C463,Customer!$A$2:$F$793,6,FALSE)</f>
        <v>Home Office</v>
      </c>
      <c r="P463" t="str">
        <f>VLOOKUP(E463,Product!$B$2:$C$1811,2,FALSE)</f>
        <v>Office Supplies</v>
      </c>
      <c r="Q463" t="str">
        <f>VLOOKUP(E463,CHOOSE({1,2},Product!$B$2:$B$1811,Product!$A$2:$A$1811),2,FALSE)</f>
        <v>Art</v>
      </c>
      <c r="R463" t="str">
        <f t="shared" si="7"/>
        <v>AZ</v>
      </c>
    </row>
    <row r="464" spans="1:18" x14ac:dyDescent="0.25">
      <c r="A464" t="s">
        <v>2862</v>
      </c>
      <c r="B464" s="35">
        <v>43623</v>
      </c>
      <c r="C464" t="s">
        <v>620</v>
      </c>
      <c r="D464" t="s">
        <v>24</v>
      </c>
      <c r="E464" t="s">
        <v>315</v>
      </c>
      <c r="F464">
        <v>0</v>
      </c>
      <c r="G464">
        <v>2227151.85</v>
      </c>
      <c r="H464">
        <v>132744.15</v>
      </c>
      <c r="I464">
        <v>3</v>
      </c>
      <c r="J464" t="s">
        <v>26</v>
      </c>
      <c r="K464" t="str">
        <f>VLOOKUP(C464,Customer!$A$2:$F$793,2,FALSE)</f>
        <v>Italy</v>
      </c>
      <c r="L464" t="str">
        <f>VLOOKUP($C464,Customer!$A$2:$F$793,3,FALSE)</f>
        <v>Sicily</v>
      </c>
      <c r="M464" t="str">
        <f>VLOOKUP($C464,Customer!$A$2:$F$793,4,FALSE)</f>
        <v>Palermo</v>
      </c>
      <c r="N464" t="str">
        <f>VLOOKUP($C464,Customer!$A$2:$F$793,5,FALSE)</f>
        <v>South</v>
      </c>
      <c r="O464" t="str">
        <f>VLOOKUP($C464,Customer!$A$2:$F$793,6,FALSE)</f>
        <v>Home Office</v>
      </c>
      <c r="P464" t="str">
        <f>VLOOKUP(E464,Product!$B$2:$C$1811,2,FALSE)</f>
        <v>Office Supplies</v>
      </c>
      <c r="Q464" t="str">
        <f>VLOOKUP(E464,CHOOSE({1,2},Product!$B$2:$B$1811,Product!$A$2:$A$1811),2,FALSE)</f>
        <v>Binders</v>
      </c>
      <c r="R464" t="str">
        <f t="shared" si="7"/>
        <v>BN</v>
      </c>
    </row>
    <row r="465" spans="1:18" x14ac:dyDescent="0.25">
      <c r="A465" t="s">
        <v>2862</v>
      </c>
      <c r="B465" s="35">
        <v>43623</v>
      </c>
      <c r="C465" t="s">
        <v>620</v>
      </c>
      <c r="D465" t="s">
        <v>24</v>
      </c>
      <c r="E465" t="s">
        <v>621</v>
      </c>
      <c r="F465">
        <v>0.4</v>
      </c>
      <c r="G465">
        <v>2433642.75</v>
      </c>
      <c r="H465">
        <v>-1622428.5</v>
      </c>
      <c r="I465">
        <v>2</v>
      </c>
      <c r="J465" t="s">
        <v>26</v>
      </c>
      <c r="K465" t="str">
        <f>VLOOKUP(C465,Customer!$A$2:$F$793,2,FALSE)</f>
        <v>Italy</v>
      </c>
      <c r="L465" t="str">
        <f>VLOOKUP($C465,Customer!$A$2:$F$793,3,FALSE)</f>
        <v>Sicily</v>
      </c>
      <c r="M465" t="str">
        <f>VLOOKUP($C465,Customer!$A$2:$F$793,4,FALSE)</f>
        <v>Palermo</v>
      </c>
      <c r="N465" t="str">
        <f>VLOOKUP($C465,Customer!$A$2:$F$793,5,FALSE)</f>
        <v>South</v>
      </c>
      <c r="O465" t="str">
        <f>VLOOKUP($C465,Customer!$A$2:$F$793,6,FALSE)</f>
        <v>Home Office</v>
      </c>
      <c r="P465" t="str">
        <f>VLOOKUP(E465,Product!$B$2:$C$1811,2,FALSE)</f>
        <v>Office Supplies</v>
      </c>
      <c r="Q465" t="str">
        <f>VLOOKUP(E465,CHOOSE({1,2},Product!$B$2:$B$1811,Product!$A$2:$A$1811),2,FALSE)</f>
        <v>Storage</v>
      </c>
      <c r="R465" t="str">
        <f t="shared" si="7"/>
        <v>BN</v>
      </c>
    </row>
    <row r="466" spans="1:18" x14ac:dyDescent="0.25">
      <c r="A466" t="s">
        <v>2862</v>
      </c>
      <c r="B466" s="35">
        <v>43623</v>
      </c>
      <c r="C466" t="s">
        <v>620</v>
      </c>
      <c r="D466" t="s">
        <v>24</v>
      </c>
      <c r="E466" t="s">
        <v>622</v>
      </c>
      <c r="F466">
        <v>0</v>
      </c>
      <c r="G466">
        <v>10516286.550000001</v>
      </c>
      <c r="H466">
        <v>206490.9</v>
      </c>
      <c r="I466">
        <v>5</v>
      </c>
      <c r="J466" t="s">
        <v>26</v>
      </c>
      <c r="K466" t="str">
        <f>VLOOKUP(C466,Customer!$A$2:$F$793,2,FALSE)</f>
        <v>Italy</v>
      </c>
      <c r="L466" t="str">
        <f>VLOOKUP($C466,Customer!$A$2:$F$793,3,FALSE)</f>
        <v>Sicily</v>
      </c>
      <c r="M466" t="str">
        <f>VLOOKUP($C466,Customer!$A$2:$F$793,4,FALSE)</f>
        <v>Palermo</v>
      </c>
      <c r="N466" t="str">
        <f>VLOOKUP($C466,Customer!$A$2:$F$793,5,FALSE)</f>
        <v>South</v>
      </c>
      <c r="O466" t="str">
        <f>VLOOKUP($C466,Customer!$A$2:$F$793,6,FALSE)</f>
        <v>Home Office</v>
      </c>
      <c r="P466" t="str">
        <f>VLOOKUP(E466,Product!$B$2:$C$1811,2,FALSE)</f>
        <v>Technology</v>
      </c>
      <c r="Q466" t="str">
        <f>VLOOKUP(E466,CHOOSE({1,2},Product!$B$2:$B$1811,Product!$A$2:$A$1811),2,FALSE)</f>
        <v>Copiers</v>
      </c>
      <c r="R466" t="str">
        <f t="shared" si="7"/>
        <v>BN</v>
      </c>
    </row>
    <row r="467" spans="1:18" x14ac:dyDescent="0.25">
      <c r="A467" t="s">
        <v>2863</v>
      </c>
      <c r="B467" s="35">
        <v>43623</v>
      </c>
      <c r="C467" t="s">
        <v>623</v>
      </c>
      <c r="D467" t="s">
        <v>33</v>
      </c>
      <c r="E467" t="s">
        <v>549</v>
      </c>
      <c r="F467">
        <v>0</v>
      </c>
      <c r="G467">
        <v>7463171.1000000006</v>
      </c>
      <c r="H467">
        <v>2831875.2</v>
      </c>
      <c r="I467">
        <v>3</v>
      </c>
      <c r="J467" t="s">
        <v>26</v>
      </c>
      <c r="K467" t="str">
        <f>VLOOKUP(C467,Customer!$A$2:$F$793,2,FALSE)</f>
        <v>United Kingdom</v>
      </c>
      <c r="L467" t="str">
        <f>VLOOKUP($C467,Customer!$A$2:$F$793,3,FALSE)</f>
        <v>England</v>
      </c>
      <c r="M467" t="str">
        <f>VLOOKUP($C467,Customer!$A$2:$F$793,4,FALSE)</f>
        <v>Worcester</v>
      </c>
      <c r="N467" t="str">
        <f>VLOOKUP($C467,Customer!$A$2:$F$793,5,FALSE)</f>
        <v>North</v>
      </c>
      <c r="O467" t="str">
        <f>VLOOKUP($C467,Customer!$A$2:$F$793,6,FALSE)</f>
        <v>Corporate</v>
      </c>
      <c r="P467" t="str">
        <f>VLOOKUP(E467,Product!$B$2:$C$1811,2,FALSE)</f>
        <v>Furniture</v>
      </c>
      <c r="Q467" t="str">
        <f>VLOOKUP(E467,CHOOSE({1,2},Product!$B$2:$B$1811,Product!$A$2:$A$1811),2,FALSE)</f>
        <v>Bookcases</v>
      </c>
      <c r="R467" t="str">
        <f t="shared" si="7"/>
        <v>BN</v>
      </c>
    </row>
    <row r="468" spans="1:18" x14ac:dyDescent="0.25">
      <c r="A468" t="s">
        <v>2863</v>
      </c>
      <c r="B468" s="35">
        <v>43623</v>
      </c>
      <c r="C468" t="s">
        <v>623</v>
      </c>
      <c r="D468" t="s">
        <v>33</v>
      </c>
      <c r="E468" t="s">
        <v>624</v>
      </c>
      <c r="F468">
        <v>0.3</v>
      </c>
      <c r="G468">
        <v>2123906.4</v>
      </c>
      <c r="H468">
        <v>-545725.95000000007</v>
      </c>
      <c r="I468">
        <v>4</v>
      </c>
      <c r="J468" t="s">
        <v>26</v>
      </c>
      <c r="K468" t="str">
        <f>VLOOKUP(C468,Customer!$A$2:$F$793,2,FALSE)</f>
        <v>United Kingdom</v>
      </c>
      <c r="L468" t="str">
        <f>VLOOKUP($C468,Customer!$A$2:$F$793,3,FALSE)</f>
        <v>England</v>
      </c>
      <c r="M468" t="str">
        <f>VLOOKUP($C468,Customer!$A$2:$F$793,4,FALSE)</f>
        <v>Worcester</v>
      </c>
      <c r="N468" t="str">
        <f>VLOOKUP($C468,Customer!$A$2:$F$793,5,FALSE)</f>
        <v>North</v>
      </c>
      <c r="O468" t="str">
        <f>VLOOKUP($C468,Customer!$A$2:$F$793,6,FALSE)</f>
        <v>Corporate</v>
      </c>
      <c r="P468" t="str">
        <f>VLOOKUP(E468,Product!$B$2:$C$1811,2,FALSE)</f>
        <v>Furniture</v>
      </c>
      <c r="Q468" t="str">
        <f>VLOOKUP(E468,CHOOSE({1,2},Product!$B$2:$B$1811,Product!$A$2:$A$1811),2,FALSE)</f>
        <v>Furnishings</v>
      </c>
      <c r="R468" t="str">
        <f t="shared" si="7"/>
        <v>BN</v>
      </c>
    </row>
    <row r="469" spans="1:18" x14ac:dyDescent="0.25">
      <c r="A469" t="s">
        <v>2863</v>
      </c>
      <c r="B469" s="35">
        <v>43623</v>
      </c>
      <c r="C469" t="s">
        <v>623</v>
      </c>
      <c r="D469" t="s">
        <v>33</v>
      </c>
      <c r="E469" t="s">
        <v>625</v>
      </c>
      <c r="F469">
        <v>0</v>
      </c>
      <c r="G469">
        <v>1740423.3</v>
      </c>
      <c r="H469">
        <v>855462.3</v>
      </c>
      <c r="I469">
        <v>4</v>
      </c>
      <c r="J469" t="s">
        <v>26</v>
      </c>
      <c r="K469" t="str">
        <f>VLOOKUP(C469,Customer!$A$2:$F$793,2,FALSE)</f>
        <v>United Kingdom</v>
      </c>
      <c r="L469" t="str">
        <f>VLOOKUP($C469,Customer!$A$2:$F$793,3,FALSE)</f>
        <v>England</v>
      </c>
      <c r="M469" t="str">
        <f>VLOOKUP($C469,Customer!$A$2:$F$793,4,FALSE)</f>
        <v>Worcester</v>
      </c>
      <c r="N469" t="str">
        <f>VLOOKUP($C469,Customer!$A$2:$F$793,5,FALSE)</f>
        <v>North</v>
      </c>
      <c r="O469" t="str">
        <f>VLOOKUP($C469,Customer!$A$2:$F$793,6,FALSE)</f>
        <v>Corporate</v>
      </c>
      <c r="P469" t="str">
        <f>VLOOKUP(E469,Product!$B$2:$C$1811,2,FALSE)</f>
        <v>Office Supplies</v>
      </c>
      <c r="Q469" t="str">
        <f>VLOOKUP(E469,CHOOSE({1,2},Product!$B$2:$B$1811,Product!$A$2:$A$1811),2,FALSE)</f>
        <v>Envelopes</v>
      </c>
      <c r="R469" t="str">
        <f t="shared" si="7"/>
        <v>BN</v>
      </c>
    </row>
    <row r="470" spans="1:18" x14ac:dyDescent="0.25">
      <c r="A470" t="s">
        <v>2864</v>
      </c>
      <c r="B470" s="35">
        <v>43624</v>
      </c>
      <c r="C470" t="s">
        <v>626</v>
      </c>
      <c r="D470" t="s">
        <v>33</v>
      </c>
      <c r="E470" t="s">
        <v>627</v>
      </c>
      <c r="F470">
        <v>0</v>
      </c>
      <c r="G470">
        <v>2241901.2000000002</v>
      </c>
      <c r="H470">
        <v>648971.4</v>
      </c>
      <c r="I470">
        <v>2</v>
      </c>
      <c r="J470" t="s">
        <v>26</v>
      </c>
      <c r="K470" t="str">
        <f>VLOOKUP(C470,Customer!$A$2:$F$793,2,FALSE)</f>
        <v>Belgium</v>
      </c>
      <c r="L470" t="str">
        <f>VLOOKUP($C470,Customer!$A$2:$F$793,3,FALSE)</f>
        <v>East Flanders</v>
      </c>
      <c r="M470" t="str">
        <f>VLOOKUP($C470,Customer!$A$2:$F$793,4,FALSE)</f>
        <v>Ghent</v>
      </c>
      <c r="N470" t="str">
        <f>VLOOKUP($C470,Customer!$A$2:$F$793,5,FALSE)</f>
        <v>Central</v>
      </c>
      <c r="O470" t="str">
        <f>VLOOKUP($C470,Customer!$A$2:$F$793,6,FALSE)</f>
        <v>Consumer</v>
      </c>
      <c r="P470" t="str">
        <f>VLOOKUP(E470,Product!$B$2:$C$1811,2,FALSE)</f>
        <v>Office Supplies</v>
      </c>
      <c r="Q470" t="str">
        <f>VLOOKUP(E470,CHOOSE({1,2},Product!$B$2:$B$1811,Product!$A$2:$A$1811),2,FALSE)</f>
        <v>Appliances</v>
      </c>
      <c r="R470" t="str">
        <f t="shared" si="7"/>
        <v>AZ</v>
      </c>
    </row>
    <row r="471" spans="1:18" x14ac:dyDescent="0.25">
      <c r="A471" t="s">
        <v>2864</v>
      </c>
      <c r="B471" s="35">
        <v>43624</v>
      </c>
      <c r="C471" t="s">
        <v>626</v>
      </c>
      <c r="D471" t="s">
        <v>33</v>
      </c>
      <c r="E471" t="s">
        <v>231</v>
      </c>
      <c r="F471">
        <v>0</v>
      </c>
      <c r="G471">
        <v>14115127.950000001</v>
      </c>
      <c r="H471">
        <v>4660794.6000000006</v>
      </c>
      <c r="I471">
        <v>12</v>
      </c>
      <c r="J471" t="s">
        <v>26</v>
      </c>
      <c r="K471" t="str">
        <f>VLOOKUP(C471,Customer!$A$2:$F$793,2,FALSE)</f>
        <v>Belgium</v>
      </c>
      <c r="L471" t="str">
        <f>VLOOKUP($C471,Customer!$A$2:$F$793,3,FALSE)</f>
        <v>East Flanders</v>
      </c>
      <c r="M471" t="str">
        <f>VLOOKUP($C471,Customer!$A$2:$F$793,4,FALSE)</f>
        <v>Ghent</v>
      </c>
      <c r="N471" t="str">
        <f>VLOOKUP($C471,Customer!$A$2:$F$793,5,FALSE)</f>
        <v>Central</v>
      </c>
      <c r="O471" t="str">
        <f>VLOOKUP($C471,Customer!$A$2:$F$793,6,FALSE)</f>
        <v>Consumer</v>
      </c>
      <c r="P471" t="str">
        <f>VLOOKUP(E471,Product!$B$2:$C$1811,2,FALSE)</f>
        <v>Technology</v>
      </c>
      <c r="Q471" t="str">
        <f>VLOOKUP(E471,CHOOSE({1,2},Product!$B$2:$B$1811,Product!$A$2:$A$1811),2,FALSE)</f>
        <v>Phones</v>
      </c>
      <c r="R471" t="str">
        <f t="shared" si="7"/>
        <v>AZ</v>
      </c>
    </row>
    <row r="472" spans="1:18" x14ac:dyDescent="0.25">
      <c r="A472" t="s">
        <v>2865</v>
      </c>
      <c r="B472" s="35">
        <v>43624</v>
      </c>
      <c r="C472" t="s">
        <v>120</v>
      </c>
      <c r="D472" t="s">
        <v>24</v>
      </c>
      <c r="E472" t="s">
        <v>628</v>
      </c>
      <c r="F472">
        <v>0.1</v>
      </c>
      <c r="G472">
        <v>4262562.1500000004</v>
      </c>
      <c r="H472">
        <v>707968.8</v>
      </c>
      <c r="I472">
        <v>3</v>
      </c>
      <c r="J472" t="s">
        <v>22</v>
      </c>
      <c r="K472" t="str">
        <f>VLOOKUP(C472,Customer!$A$2:$F$793,2,FALSE)</f>
        <v>Portugal</v>
      </c>
      <c r="L472" t="str">
        <f>VLOOKUP($C472,Customer!$A$2:$F$793,3,FALSE)</f>
        <v>Lisboa</v>
      </c>
      <c r="M472" t="str">
        <f>VLOOKUP($C472,Customer!$A$2:$F$793,4,FALSE)</f>
        <v>Lisbon</v>
      </c>
      <c r="N472" t="str">
        <f>VLOOKUP($C472,Customer!$A$2:$F$793,5,FALSE)</f>
        <v>South</v>
      </c>
      <c r="O472" t="str">
        <f>VLOOKUP($C472,Customer!$A$2:$F$793,6,FALSE)</f>
        <v>Corporate</v>
      </c>
      <c r="P472" t="str">
        <f>VLOOKUP(E472,Product!$B$2:$C$1811,2,FALSE)</f>
        <v>Furniture</v>
      </c>
      <c r="Q472" t="str">
        <f>VLOOKUP(E472,CHOOSE({1,2},Product!$B$2:$B$1811,Product!$A$2:$A$1811),2,FALSE)</f>
        <v>Furnishings</v>
      </c>
      <c r="R472" t="str">
        <f t="shared" si="7"/>
        <v>AZ</v>
      </c>
    </row>
    <row r="473" spans="1:18" x14ac:dyDescent="0.25">
      <c r="A473" t="s">
        <v>2865</v>
      </c>
      <c r="B473" s="35">
        <v>43624</v>
      </c>
      <c r="C473" t="s">
        <v>120</v>
      </c>
      <c r="D473" t="s">
        <v>24</v>
      </c>
      <c r="E473" t="s">
        <v>95</v>
      </c>
      <c r="F473">
        <v>0.1</v>
      </c>
      <c r="G473">
        <v>147493.5</v>
      </c>
      <c r="H473">
        <v>29498.7</v>
      </c>
      <c r="I473">
        <v>2</v>
      </c>
      <c r="J473" t="s">
        <v>26</v>
      </c>
      <c r="K473" t="str">
        <f>VLOOKUP(C473,Customer!$A$2:$F$793,2,FALSE)</f>
        <v>Portugal</v>
      </c>
      <c r="L473" t="str">
        <f>VLOOKUP($C473,Customer!$A$2:$F$793,3,FALSE)</f>
        <v>Lisboa</v>
      </c>
      <c r="M473" t="str">
        <f>VLOOKUP($C473,Customer!$A$2:$F$793,4,FALSE)</f>
        <v>Lisbon</v>
      </c>
      <c r="N473" t="str">
        <f>VLOOKUP($C473,Customer!$A$2:$F$793,5,FALSE)</f>
        <v>South</v>
      </c>
      <c r="O473" t="str">
        <f>VLOOKUP($C473,Customer!$A$2:$F$793,6,FALSE)</f>
        <v>Corporate</v>
      </c>
      <c r="P473" t="str">
        <f>VLOOKUP(E473,Product!$B$2:$C$1811,2,FALSE)</f>
        <v>Office Supplies</v>
      </c>
      <c r="Q473" t="str">
        <f>VLOOKUP(E473,CHOOSE({1,2},Product!$B$2:$B$1811,Product!$A$2:$A$1811),2,FALSE)</f>
        <v>Binders</v>
      </c>
      <c r="R473" t="str">
        <f t="shared" si="7"/>
        <v>AZ</v>
      </c>
    </row>
    <row r="474" spans="1:18" x14ac:dyDescent="0.25">
      <c r="A474" t="s">
        <v>2865</v>
      </c>
      <c r="B474" s="35">
        <v>43624</v>
      </c>
      <c r="C474" t="s">
        <v>120</v>
      </c>
      <c r="D474" t="s">
        <v>24</v>
      </c>
      <c r="E474" t="s">
        <v>629</v>
      </c>
      <c r="F474">
        <v>0.1</v>
      </c>
      <c r="G474">
        <v>825963.6</v>
      </c>
      <c r="H474">
        <v>324485.7</v>
      </c>
      <c r="I474">
        <v>5</v>
      </c>
      <c r="J474" t="s">
        <v>26</v>
      </c>
      <c r="K474" t="str">
        <f>VLOOKUP(C474,Customer!$A$2:$F$793,2,FALSE)</f>
        <v>Portugal</v>
      </c>
      <c r="L474" t="str">
        <f>VLOOKUP($C474,Customer!$A$2:$F$793,3,FALSE)</f>
        <v>Lisboa</v>
      </c>
      <c r="M474" t="str">
        <f>VLOOKUP($C474,Customer!$A$2:$F$793,4,FALSE)</f>
        <v>Lisbon</v>
      </c>
      <c r="N474" t="str">
        <f>VLOOKUP($C474,Customer!$A$2:$F$793,5,FALSE)</f>
        <v>South</v>
      </c>
      <c r="O474" t="str">
        <f>VLOOKUP($C474,Customer!$A$2:$F$793,6,FALSE)</f>
        <v>Corporate</v>
      </c>
      <c r="P474" t="str">
        <f>VLOOKUP(E474,Product!$B$2:$C$1811,2,FALSE)</f>
        <v>Office Supplies</v>
      </c>
      <c r="Q474" t="str">
        <f>VLOOKUP(E474,CHOOSE({1,2},Product!$B$2:$B$1811,Product!$A$2:$A$1811),2,FALSE)</f>
        <v>Binders</v>
      </c>
      <c r="R474" t="str">
        <f t="shared" si="7"/>
        <v>AZ</v>
      </c>
    </row>
    <row r="475" spans="1:18" x14ac:dyDescent="0.25">
      <c r="A475" t="s">
        <v>2865</v>
      </c>
      <c r="B475" s="35">
        <v>43624</v>
      </c>
      <c r="C475" t="s">
        <v>120</v>
      </c>
      <c r="D475" t="s">
        <v>24</v>
      </c>
      <c r="E475" t="s">
        <v>570</v>
      </c>
      <c r="F475">
        <v>0.1</v>
      </c>
      <c r="G475">
        <v>368733.75</v>
      </c>
      <c r="H475">
        <v>88496.1</v>
      </c>
      <c r="I475">
        <v>1</v>
      </c>
      <c r="J475" t="s">
        <v>22</v>
      </c>
      <c r="K475" t="str">
        <f>VLOOKUP(C475,Customer!$A$2:$F$793,2,FALSE)</f>
        <v>Portugal</v>
      </c>
      <c r="L475" t="str">
        <f>VLOOKUP($C475,Customer!$A$2:$F$793,3,FALSE)</f>
        <v>Lisboa</v>
      </c>
      <c r="M475" t="str">
        <f>VLOOKUP($C475,Customer!$A$2:$F$793,4,FALSE)</f>
        <v>Lisbon</v>
      </c>
      <c r="N475" t="str">
        <f>VLOOKUP($C475,Customer!$A$2:$F$793,5,FALSE)</f>
        <v>South</v>
      </c>
      <c r="O475" t="str">
        <f>VLOOKUP($C475,Customer!$A$2:$F$793,6,FALSE)</f>
        <v>Corporate</v>
      </c>
      <c r="P475" t="str">
        <f>VLOOKUP(E475,Product!$B$2:$C$1811,2,FALSE)</f>
        <v>Office Supplies</v>
      </c>
      <c r="Q475" t="str">
        <f>VLOOKUP(E475,CHOOSE({1,2},Product!$B$2:$B$1811,Product!$A$2:$A$1811),2,FALSE)</f>
        <v>Binders</v>
      </c>
      <c r="R475" t="str">
        <f t="shared" si="7"/>
        <v>AZ</v>
      </c>
    </row>
    <row r="476" spans="1:18" x14ac:dyDescent="0.25">
      <c r="A476" t="s">
        <v>2865</v>
      </c>
      <c r="B476" s="35">
        <v>43624</v>
      </c>
      <c r="C476" t="s">
        <v>120</v>
      </c>
      <c r="D476" t="s">
        <v>24</v>
      </c>
      <c r="E476" t="s">
        <v>630</v>
      </c>
      <c r="F476">
        <v>0.1</v>
      </c>
      <c r="G476">
        <v>1666676.55</v>
      </c>
      <c r="H476">
        <v>-191741.55000000002</v>
      </c>
      <c r="I476">
        <v>3</v>
      </c>
      <c r="J476" t="s">
        <v>26</v>
      </c>
      <c r="K476" t="str">
        <f>VLOOKUP(C476,Customer!$A$2:$F$793,2,FALSE)</f>
        <v>Portugal</v>
      </c>
      <c r="L476" t="str">
        <f>VLOOKUP($C476,Customer!$A$2:$F$793,3,FALSE)</f>
        <v>Lisboa</v>
      </c>
      <c r="M476" t="str">
        <f>VLOOKUP($C476,Customer!$A$2:$F$793,4,FALSE)</f>
        <v>Lisbon</v>
      </c>
      <c r="N476" t="str">
        <f>VLOOKUP($C476,Customer!$A$2:$F$793,5,FALSE)</f>
        <v>South</v>
      </c>
      <c r="O476" t="str">
        <f>VLOOKUP($C476,Customer!$A$2:$F$793,6,FALSE)</f>
        <v>Corporate</v>
      </c>
      <c r="P476" t="str">
        <f>VLOOKUP(E476,Product!$B$2:$C$1811,2,FALSE)</f>
        <v>Technology</v>
      </c>
      <c r="Q476" t="str">
        <f>VLOOKUP(E476,CHOOSE({1,2},Product!$B$2:$B$1811,Product!$A$2:$A$1811),2,FALSE)</f>
        <v>Accessories</v>
      </c>
      <c r="R476" t="str">
        <f t="shared" si="7"/>
        <v>AZ</v>
      </c>
    </row>
    <row r="477" spans="1:18" x14ac:dyDescent="0.25">
      <c r="A477" t="s">
        <v>2865</v>
      </c>
      <c r="B477" s="35">
        <v>43624</v>
      </c>
      <c r="C477" t="s">
        <v>120</v>
      </c>
      <c r="D477" t="s">
        <v>24</v>
      </c>
      <c r="E477" t="s">
        <v>631</v>
      </c>
      <c r="F477">
        <v>0.1</v>
      </c>
      <c r="G477">
        <v>12684441</v>
      </c>
      <c r="H477">
        <v>0</v>
      </c>
      <c r="I477">
        <v>3</v>
      </c>
      <c r="J477" t="s">
        <v>22</v>
      </c>
      <c r="K477" t="str">
        <f>VLOOKUP(C477,Customer!$A$2:$F$793,2,FALSE)</f>
        <v>Portugal</v>
      </c>
      <c r="L477" t="str">
        <f>VLOOKUP($C477,Customer!$A$2:$F$793,3,FALSE)</f>
        <v>Lisboa</v>
      </c>
      <c r="M477" t="str">
        <f>VLOOKUP($C477,Customer!$A$2:$F$793,4,FALSE)</f>
        <v>Lisbon</v>
      </c>
      <c r="N477" t="str">
        <f>VLOOKUP($C477,Customer!$A$2:$F$793,5,FALSE)</f>
        <v>South</v>
      </c>
      <c r="O477" t="str">
        <f>VLOOKUP($C477,Customer!$A$2:$F$793,6,FALSE)</f>
        <v>Corporate</v>
      </c>
      <c r="P477" t="str">
        <f>VLOOKUP(E477,Product!$B$2:$C$1811,2,FALSE)</f>
        <v>Technology</v>
      </c>
      <c r="Q477" t="str">
        <f>VLOOKUP(E477,CHOOSE({1,2},Product!$B$2:$B$1811,Product!$A$2:$A$1811),2,FALSE)</f>
        <v>Copiers</v>
      </c>
      <c r="R477" t="str">
        <f t="shared" si="7"/>
        <v>AZ</v>
      </c>
    </row>
    <row r="478" spans="1:18" x14ac:dyDescent="0.25">
      <c r="A478" t="s">
        <v>2866</v>
      </c>
      <c r="B478" s="35">
        <v>43624</v>
      </c>
      <c r="C478" t="s">
        <v>600</v>
      </c>
      <c r="D478" t="s">
        <v>24</v>
      </c>
      <c r="E478" t="s">
        <v>632</v>
      </c>
      <c r="F478">
        <v>0</v>
      </c>
      <c r="G478">
        <v>1165198.6500000001</v>
      </c>
      <c r="H478">
        <v>516227.25</v>
      </c>
      <c r="I478">
        <v>5</v>
      </c>
      <c r="J478" t="s">
        <v>26</v>
      </c>
      <c r="K478" t="str">
        <f>VLOOKUP(C478,Customer!$A$2:$F$793,2,FALSE)</f>
        <v>France</v>
      </c>
      <c r="L478" t="str">
        <f>VLOOKUP($C478,Customer!$A$2:$F$793,3,FALSE)</f>
        <v>Provence-Alpes-Côte d'Azur</v>
      </c>
      <c r="M478" t="str">
        <f>VLOOKUP($C478,Customer!$A$2:$F$793,4,FALSE)</f>
        <v>Marseille</v>
      </c>
      <c r="N478" t="str">
        <f>VLOOKUP($C478,Customer!$A$2:$F$793,5,FALSE)</f>
        <v>Central</v>
      </c>
      <c r="O478" t="str">
        <f>VLOOKUP($C478,Customer!$A$2:$F$793,6,FALSE)</f>
        <v>Consumer</v>
      </c>
      <c r="P478" t="str">
        <f>VLOOKUP(E478,Product!$B$2:$C$1811,2,FALSE)</f>
        <v>Office Supplies</v>
      </c>
      <c r="Q478" t="str">
        <f>VLOOKUP(E478,CHOOSE({1,2},Product!$B$2:$B$1811,Product!$A$2:$A$1811),2,FALSE)</f>
        <v>Envelopes</v>
      </c>
      <c r="R478" t="str">
        <f t="shared" si="7"/>
        <v>AZ</v>
      </c>
    </row>
    <row r="479" spans="1:18" x14ac:dyDescent="0.25">
      <c r="A479" t="s">
        <v>2867</v>
      </c>
      <c r="B479" s="35">
        <v>43624</v>
      </c>
      <c r="C479" t="s">
        <v>633</v>
      </c>
      <c r="D479" t="s">
        <v>24</v>
      </c>
      <c r="E479" t="s">
        <v>634</v>
      </c>
      <c r="F479">
        <v>0.2</v>
      </c>
      <c r="G479">
        <v>2168154.4500000002</v>
      </c>
      <c r="H479">
        <v>-221240.25</v>
      </c>
      <c r="I479">
        <v>2</v>
      </c>
      <c r="J479" t="s">
        <v>22</v>
      </c>
      <c r="K479" t="str">
        <f>VLOOKUP(C479,Customer!$A$2:$F$793,2,FALSE)</f>
        <v>Spain</v>
      </c>
      <c r="L479" t="str">
        <f>VLOOKUP($C479,Customer!$A$2:$F$793,3,FALSE)</f>
        <v>Ceuta</v>
      </c>
      <c r="M479" t="str">
        <f>VLOOKUP($C479,Customer!$A$2:$F$793,4,FALSE)</f>
        <v>Ceuta</v>
      </c>
      <c r="N479" t="str">
        <f>VLOOKUP($C479,Customer!$A$2:$F$793,5,FALSE)</f>
        <v>South</v>
      </c>
      <c r="O479" t="str">
        <f>VLOOKUP($C479,Customer!$A$2:$F$793,6,FALSE)</f>
        <v>Consumer</v>
      </c>
      <c r="P479" t="str">
        <f>VLOOKUP(E479,Product!$B$2:$C$1811,2,FALSE)</f>
        <v>Furniture</v>
      </c>
      <c r="Q479" t="str">
        <f>VLOOKUP(E479,CHOOSE({1,2},Product!$B$2:$B$1811,Product!$A$2:$A$1811),2,FALSE)</f>
        <v>Chairs</v>
      </c>
      <c r="R479" t="str">
        <f t="shared" si="7"/>
        <v>AZ</v>
      </c>
    </row>
    <row r="480" spans="1:18" x14ac:dyDescent="0.25">
      <c r="A480" t="s">
        <v>2867</v>
      </c>
      <c r="B480" s="35">
        <v>43624</v>
      </c>
      <c r="C480" t="s">
        <v>633</v>
      </c>
      <c r="D480" t="s">
        <v>24</v>
      </c>
      <c r="E480" t="s">
        <v>635</v>
      </c>
      <c r="F480">
        <v>0</v>
      </c>
      <c r="G480">
        <v>4955781.6000000006</v>
      </c>
      <c r="H480">
        <v>1681425.9000000001</v>
      </c>
      <c r="I480">
        <v>2</v>
      </c>
      <c r="J480" t="s">
        <v>22</v>
      </c>
      <c r="K480" t="str">
        <f>VLOOKUP(C480,Customer!$A$2:$F$793,2,FALSE)</f>
        <v>Spain</v>
      </c>
      <c r="L480" t="str">
        <f>VLOOKUP($C480,Customer!$A$2:$F$793,3,FALSE)</f>
        <v>Ceuta</v>
      </c>
      <c r="M480" t="str">
        <f>VLOOKUP($C480,Customer!$A$2:$F$793,4,FALSE)</f>
        <v>Ceuta</v>
      </c>
      <c r="N480" t="str">
        <f>VLOOKUP($C480,Customer!$A$2:$F$793,5,FALSE)</f>
        <v>South</v>
      </c>
      <c r="O480" t="str">
        <f>VLOOKUP($C480,Customer!$A$2:$F$793,6,FALSE)</f>
        <v>Consumer</v>
      </c>
      <c r="P480" t="str">
        <f>VLOOKUP(E480,Product!$B$2:$C$1811,2,FALSE)</f>
        <v>Technology</v>
      </c>
      <c r="Q480" t="str">
        <f>VLOOKUP(E480,CHOOSE({1,2},Product!$B$2:$B$1811,Product!$A$2:$A$1811),2,FALSE)</f>
        <v>Copiers</v>
      </c>
      <c r="R480" t="str">
        <f t="shared" si="7"/>
        <v>AZ</v>
      </c>
    </row>
    <row r="481" spans="1:18" x14ac:dyDescent="0.25">
      <c r="A481" t="s">
        <v>2867</v>
      </c>
      <c r="B481" s="35">
        <v>43624</v>
      </c>
      <c r="C481" t="s">
        <v>633</v>
      </c>
      <c r="D481" t="s">
        <v>24</v>
      </c>
      <c r="E481" t="s">
        <v>636</v>
      </c>
      <c r="F481">
        <v>0.1</v>
      </c>
      <c r="G481">
        <v>870211.65</v>
      </c>
      <c r="H481">
        <v>117994.8</v>
      </c>
      <c r="I481">
        <v>1</v>
      </c>
      <c r="J481" t="s">
        <v>26</v>
      </c>
      <c r="K481" t="str">
        <f>VLOOKUP(C481,Customer!$A$2:$F$793,2,FALSE)</f>
        <v>Spain</v>
      </c>
      <c r="L481" t="str">
        <f>VLOOKUP($C481,Customer!$A$2:$F$793,3,FALSE)</f>
        <v>Ceuta</v>
      </c>
      <c r="M481" t="str">
        <f>VLOOKUP($C481,Customer!$A$2:$F$793,4,FALSE)</f>
        <v>Ceuta</v>
      </c>
      <c r="N481" t="str">
        <f>VLOOKUP($C481,Customer!$A$2:$F$793,5,FALSE)</f>
        <v>South</v>
      </c>
      <c r="O481" t="str">
        <f>VLOOKUP($C481,Customer!$A$2:$F$793,6,FALSE)</f>
        <v>Consumer</v>
      </c>
      <c r="P481" t="str">
        <f>VLOOKUP(E481,Product!$B$2:$C$1811,2,FALSE)</f>
        <v>Technology</v>
      </c>
      <c r="Q481" t="str">
        <f>VLOOKUP(E481,CHOOSE({1,2},Product!$B$2:$B$1811,Product!$A$2:$A$1811),2,FALSE)</f>
        <v>Phones</v>
      </c>
      <c r="R481" t="str">
        <f t="shared" si="7"/>
        <v>AZ</v>
      </c>
    </row>
    <row r="482" spans="1:18" x14ac:dyDescent="0.25">
      <c r="A482" t="s">
        <v>2868</v>
      </c>
      <c r="B482" s="35">
        <v>43625</v>
      </c>
      <c r="C482" t="s">
        <v>637</v>
      </c>
      <c r="D482" t="s">
        <v>24</v>
      </c>
      <c r="E482" t="s">
        <v>179</v>
      </c>
      <c r="F482">
        <v>0</v>
      </c>
      <c r="G482">
        <v>560475.30000000005</v>
      </c>
      <c r="H482">
        <v>117994.8</v>
      </c>
      <c r="I482">
        <v>2</v>
      </c>
      <c r="J482" t="s">
        <v>26</v>
      </c>
      <c r="K482" t="str">
        <f>VLOOKUP(C482,Customer!$A$2:$F$793,2,FALSE)</f>
        <v>Germany</v>
      </c>
      <c r="L482" t="str">
        <f>VLOOKUP($C482,Customer!$A$2:$F$793,3,FALSE)</f>
        <v>Baden-Württemberg</v>
      </c>
      <c r="M482" t="str">
        <f>VLOOKUP($C482,Customer!$A$2:$F$793,4,FALSE)</f>
        <v>Mannheim</v>
      </c>
      <c r="N482" t="str">
        <f>VLOOKUP($C482,Customer!$A$2:$F$793,5,FALSE)</f>
        <v>Central</v>
      </c>
      <c r="O482" t="str">
        <f>VLOOKUP($C482,Customer!$A$2:$F$793,6,FALSE)</f>
        <v>Home Office</v>
      </c>
      <c r="P482" t="str">
        <f>VLOOKUP(E482,Product!$B$2:$C$1811,2,FALSE)</f>
        <v>Office Supplies</v>
      </c>
      <c r="Q482" t="str">
        <f>VLOOKUP(E482,CHOOSE({1,2},Product!$B$2:$B$1811,Product!$A$2:$A$1811),2,FALSE)</f>
        <v>Art</v>
      </c>
      <c r="R482" t="str">
        <f t="shared" si="7"/>
        <v>AZ</v>
      </c>
    </row>
    <row r="483" spans="1:18" x14ac:dyDescent="0.25">
      <c r="A483" t="s">
        <v>2868</v>
      </c>
      <c r="B483" s="35">
        <v>43625</v>
      </c>
      <c r="C483" t="s">
        <v>637</v>
      </c>
      <c r="D483" t="s">
        <v>24</v>
      </c>
      <c r="E483" t="s">
        <v>499</v>
      </c>
      <c r="F483">
        <v>0</v>
      </c>
      <c r="G483">
        <v>3171110.25</v>
      </c>
      <c r="H483">
        <v>884961</v>
      </c>
      <c r="I483">
        <v>11</v>
      </c>
      <c r="J483" t="s">
        <v>22</v>
      </c>
      <c r="K483" t="str">
        <f>VLOOKUP(C483,Customer!$A$2:$F$793,2,FALSE)</f>
        <v>Germany</v>
      </c>
      <c r="L483" t="str">
        <f>VLOOKUP($C483,Customer!$A$2:$F$793,3,FALSE)</f>
        <v>Baden-Württemberg</v>
      </c>
      <c r="M483" t="str">
        <f>VLOOKUP($C483,Customer!$A$2:$F$793,4,FALSE)</f>
        <v>Mannheim</v>
      </c>
      <c r="N483" t="str">
        <f>VLOOKUP($C483,Customer!$A$2:$F$793,5,FALSE)</f>
        <v>Central</v>
      </c>
      <c r="O483" t="str">
        <f>VLOOKUP($C483,Customer!$A$2:$F$793,6,FALSE)</f>
        <v>Home Office</v>
      </c>
      <c r="P483" t="str">
        <f>VLOOKUP(E483,Product!$B$2:$C$1811,2,FALSE)</f>
        <v>Office Supplies</v>
      </c>
      <c r="Q483" t="str">
        <f>VLOOKUP(E483,CHOOSE({1,2},Product!$B$2:$B$1811,Product!$A$2:$A$1811),2,FALSE)</f>
        <v>Paper</v>
      </c>
      <c r="R483" t="str">
        <f t="shared" si="7"/>
        <v>AZ</v>
      </c>
    </row>
    <row r="484" spans="1:18" x14ac:dyDescent="0.25">
      <c r="A484" t="s">
        <v>2869</v>
      </c>
      <c r="B484" s="35">
        <v>43625</v>
      </c>
      <c r="C484" t="s">
        <v>638</v>
      </c>
      <c r="D484" t="s">
        <v>51</v>
      </c>
      <c r="E484" t="s">
        <v>278</v>
      </c>
      <c r="F484">
        <v>0.1</v>
      </c>
      <c r="G484">
        <v>7551667.2000000002</v>
      </c>
      <c r="H484">
        <v>3348102.45</v>
      </c>
      <c r="I484">
        <v>1</v>
      </c>
      <c r="J484" t="s">
        <v>26</v>
      </c>
      <c r="K484" t="str">
        <f>VLOOKUP(C484,Customer!$A$2:$F$793,2,FALSE)</f>
        <v>Germany</v>
      </c>
      <c r="L484" t="str">
        <f>VLOOKUP($C484,Customer!$A$2:$F$793,3,FALSE)</f>
        <v>North Rhine-Westphalia</v>
      </c>
      <c r="M484" t="str">
        <f>VLOOKUP($C484,Customer!$A$2:$F$793,4,FALSE)</f>
        <v>Remscheid</v>
      </c>
      <c r="N484" t="str">
        <f>VLOOKUP($C484,Customer!$A$2:$F$793,5,FALSE)</f>
        <v>Central</v>
      </c>
      <c r="O484" t="str">
        <f>VLOOKUP($C484,Customer!$A$2:$F$793,6,FALSE)</f>
        <v>Home Office</v>
      </c>
      <c r="P484" t="str">
        <f>VLOOKUP(E484,Product!$B$2:$C$1811,2,FALSE)</f>
        <v>Office Supplies</v>
      </c>
      <c r="Q484" t="str">
        <f>VLOOKUP(E484,CHOOSE({1,2},Product!$B$2:$B$1811,Product!$A$2:$A$1811),2,FALSE)</f>
        <v>Appliances</v>
      </c>
      <c r="R484" t="str">
        <f t="shared" si="7"/>
        <v>AZ</v>
      </c>
    </row>
    <row r="485" spans="1:18" x14ac:dyDescent="0.25">
      <c r="A485" t="s">
        <v>2869</v>
      </c>
      <c r="B485" s="35">
        <v>43625</v>
      </c>
      <c r="C485" t="s">
        <v>638</v>
      </c>
      <c r="D485" t="s">
        <v>51</v>
      </c>
      <c r="E485" t="s">
        <v>375</v>
      </c>
      <c r="F485">
        <v>0.1</v>
      </c>
      <c r="G485">
        <v>1179948</v>
      </c>
      <c r="H485">
        <v>14749.35</v>
      </c>
      <c r="I485">
        <v>3</v>
      </c>
      <c r="J485" t="s">
        <v>22</v>
      </c>
      <c r="K485" t="str">
        <f>VLOOKUP(C485,Customer!$A$2:$F$793,2,FALSE)</f>
        <v>Germany</v>
      </c>
      <c r="L485" t="str">
        <f>VLOOKUP($C485,Customer!$A$2:$F$793,3,FALSE)</f>
        <v>North Rhine-Westphalia</v>
      </c>
      <c r="M485" t="str">
        <f>VLOOKUP($C485,Customer!$A$2:$F$793,4,FALSE)</f>
        <v>Remscheid</v>
      </c>
      <c r="N485" t="str">
        <f>VLOOKUP($C485,Customer!$A$2:$F$793,5,FALSE)</f>
        <v>Central</v>
      </c>
      <c r="O485" t="str">
        <f>VLOOKUP($C485,Customer!$A$2:$F$793,6,FALSE)</f>
        <v>Home Office</v>
      </c>
      <c r="P485" t="str">
        <f>VLOOKUP(E485,Product!$B$2:$C$1811,2,FALSE)</f>
        <v>Office Supplies</v>
      </c>
      <c r="Q485" t="str">
        <f>VLOOKUP(E485,CHOOSE({1,2},Product!$B$2:$B$1811,Product!$A$2:$A$1811),2,FALSE)</f>
        <v>Storage</v>
      </c>
      <c r="R485" t="str">
        <f t="shared" si="7"/>
        <v>AZ</v>
      </c>
    </row>
    <row r="486" spans="1:18" x14ac:dyDescent="0.25">
      <c r="A486" t="s">
        <v>2870</v>
      </c>
      <c r="B486" s="35">
        <v>43625</v>
      </c>
      <c r="C486" t="s">
        <v>639</v>
      </c>
      <c r="D486" t="s">
        <v>20</v>
      </c>
      <c r="E486" t="s">
        <v>640</v>
      </c>
      <c r="F486">
        <v>0</v>
      </c>
      <c r="G486">
        <v>471979.2</v>
      </c>
      <c r="H486">
        <v>88496.1</v>
      </c>
      <c r="I486">
        <v>3</v>
      </c>
      <c r="J486" t="s">
        <v>26</v>
      </c>
      <c r="K486" t="str">
        <f>VLOOKUP(C486,Customer!$A$2:$F$793,2,FALSE)</f>
        <v>Germany</v>
      </c>
      <c r="L486" t="str">
        <f>VLOOKUP($C486,Customer!$A$2:$F$793,3,FALSE)</f>
        <v>Bavaria</v>
      </c>
      <c r="M486" t="str">
        <f>VLOOKUP($C486,Customer!$A$2:$F$793,4,FALSE)</f>
        <v>Munich</v>
      </c>
      <c r="N486" t="str">
        <f>VLOOKUP($C486,Customer!$A$2:$F$793,5,FALSE)</f>
        <v>Central</v>
      </c>
      <c r="O486" t="str">
        <f>VLOOKUP($C486,Customer!$A$2:$F$793,6,FALSE)</f>
        <v>Corporate</v>
      </c>
      <c r="P486" t="str">
        <f>VLOOKUP(E486,Product!$B$2:$C$1811,2,FALSE)</f>
        <v>Office Supplies</v>
      </c>
      <c r="Q486" t="str">
        <f>VLOOKUP(E486,CHOOSE({1,2},Product!$B$2:$B$1811,Product!$A$2:$A$1811),2,FALSE)</f>
        <v>Labels</v>
      </c>
      <c r="R486" t="str">
        <f t="shared" si="7"/>
        <v>AZ</v>
      </c>
    </row>
    <row r="487" spans="1:18" x14ac:dyDescent="0.25">
      <c r="A487" t="s">
        <v>2871</v>
      </c>
      <c r="B487" s="35">
        <v>43625</v>
      </c>
      <c r="C487" t="s">
        <v>641</v>
      </c>
      <c r="D487" t="s">
        <v>20</v>
      </c>
      <c r="E487" t="s">
        <v>642</v>
      </c>
      <c r="F487">
        <v>0.6</v>
      </c>
      <c r="G487">
        <v>648971.4</v>
      </c>
      <c r="H487">
        <v>-560475.30000000005</v>
      </c>
      <c r="I487">
        <v>2</v>
      </c>
      <c r="J487" t="s">
        <v>22</v>
      </c>
      <c r="K487" t="str">
        <f>VLOOKUP(C487,Customer!$A$2:$F$793,2,FALSE)</f>
        <v>France</v>
      </c>
      <c r="L487" t="str">
        <f>VLOOKUP($C487,Customer!$A$2:$F$793,3,FALSE)</f>
        <v>Languedoc-Roussillon-Midi-Pyrénées</v>
      </c>
      <c r="M487" t="str">
        <f>VLOOKUP($C487,Customer!$A$2:$F$793,4,FALSE)</f>
        <v>Toulouse</v>
      </c>
      <c r="N487" t="str">
        <f>VLOOKUP($C487,Customer!$A$2:$F$793,5,FALSE)</f>
        <v>Central</v>
      </c>
      <c r="O487" t="str">
        <f>VLOOKUP($C487,Customer!$A$2:$F$793,6,FALSE)</f>
        <v>Corporate</v>
      </c>
      <c r="P487" t="str">
        <f>VLOOKUP(E487,Product!$B$2:$C$1811,2,FALSE)</f>
        <v>Office Supplies</v>
      </c>
      <c r="Q487" t="str">
        <f>VLOOKUP(E487,CHOOSE({1,2},Product!$B$2:$B$1811,Product!$A$2:$A$1811),2,FALSE)</f>
        <v>Storage</v>
      </c>
      <c r="R487" t="str">
        <f t="shared" si="7"/>
        <v>BN</v>
      </c>
    </row>
    <row r="488" spans="1:18" x14ac:dyDescent="0.25">
      <c r="A488" t="s">
        <v>2872</v>
      </c>
      <c r="B488" s="35">
        <v>43625</v>
      </c>
      <c r="C488" t="s">
        <v>643</v>
      </c>
      <c r="D488" t="s">
        <v>33</v>
      </c>
      <c r="E488" t="s">
        <v>381</v>
      </c>
      <c r="F488">
        <v>0.15</v>
      </c>
      <c r="G488">
        <v>9852565.8000000007</v>
      </c>
      <c r="H488">
        <v>-457229.85000000003</v>
      </c>
      <c r="I488">
        <v>3</v>
      </c>
      <c r="J488" t="s">
        <v>22</v>
      </c>
      <c r="K488" t="str">
        <f>VLOOKUP(C488,Customer!$A$2:$F$793,2,FALSE)</f>
        <v>France</v>
      </c>
      <c r="L488" t="str">
        <f>VLOOKUP($C488,Customer!$A$2:$F$793,3,FALSE)</f>
        <v>Nord-Pas-de-Calais-Picardie</v>
      </c>
      <c r="M488" t="str">
        <f>VLOOKUP($C488,Customer!$A$2:$F$793,4,FALSE)</f>
        <v>Hautmont</v>
      </c>
      <c r="N488" t="str">
        <f>VLOOKUP($C488,Customer!$A$2:$F$793,5,FALSE)</f>
        <v>Central</v>
      </c>
      <c r="O488" t="str">
        <f>VLOOKUP($C488,Customer!$A$2:$F$793,6,FALSE)</f>
        <v>Consumer</v>
      </c>
      <c r="P488" t="str">
        <f>VLOOKUP(E488,Product!$B$2:$C$1811,2,FALSE)</f>
        <v>Technology</v>
      </c>
      <c r="Q488" t="str">
        <f>VLOOKUP(E488,CHOOSE({1,2},Product!$B$2:$B$1811,Product!$A$2:$A$1811),2,FALSE)</f>
        <v>Copiers</v>
      </c>
      <c r="R488" t="str">
        <f t="shared" si="7"/>
        <v>BN</v>
      </c>
    </row>
    <row r="489" spans="1:18" x14ac:dyDescent="0.25">
      <c r="A489" t="s">
        <v>2873</v>
      </c>
      <c r="B489" s="35">
        <v>43626</v>
      </c>
      <c r="C489" t="s">
        <v>474</v>
      </c>
      <c r="D489" t="s">
        <v>33</v>
      </c>
      <c r="E489" t="s">
        <v>644</v>
      </c>
      <c r="F489">
        <v>0.1</v>
      </c>
      <c r="G489">
        <v>7979398.3500000006</v>
      </c>
      <c r="H489">
        <v>2300898.6</v>
      </c>
      <c r="I489">
        <v>4</v>
      </c>
      <c r="J489" t="s">
        <v>26</v>
      </c>
      <c r="K489" t="str">
        <f>VLOOKUP(C489,Customer!$A$2:$F$793,2,FALSE)</f>
        <v>Austria</v>
      </c>
      <c r="L489" t="str">
        <f>VLOOKUP($C489,Customer!$A$2:$F$793,3,FALSE)</f>
        <v>Vienna</v>
      </c>
      <c r="M489" t="str">
        <f>VLOOKUP($C489,Customer!$A$2:$F$793,4,FALSE)</f>
        <v>Vienna</v>
      </c>
      <c r="N489" t="str">
        <f>VLOOKUP($C489,Customer!$A$2:$F$793,5,FALSE)</f>
        <v>Central</v>
      </c>
      <c r="O489" t="str">
        <f>VLOOKUP($C489,Customer!$A$2:$F$793,6,FALSE)</f>
        <v>Corporate</v>
      </c>
      <c r="P489" t="str">
        <f>VLOOKUP(E489,Product!$B$2:$C$1811,2,FALSE)</f>
        <v>Furniture</v>
      </c>
      <c r="Q489" t="str">
        <f>VLOOKUP(E489,CHOOSE({1,2},Product!$B$2:$B$1811,Product!$A$2:$A$1811),2,FALSE)</f>
        <v>Bookcases</v>
      </c>
      <c r="R489" t="str">
        <f t="shared" si="7"/>
        <v>AZ</v>
      </c>
    </row>
    <row r="490" spans="1:18" x14ac:dyDescent="0.25">
      <c r="A490" t="s">
        <v>2874</v>
      </c>
      <c r="B490" s="35">
        <v>43626</v>
      </c>
      <c r="C490" t="s">
        <v>645</v>
      </c>
      <c r="D490" t="s">
        <v>33</v>
      </c>
      <c r="E490" t="s">
        <v>646</v>
      </c>
      <c r="F490">
        <v>0.1</v>
      </c>
      <c r="G490">
        <v>12359955.300000001</v>
      </c>
      <c r="H490">
        <v>-412981.8</v>
      </c>
      <c r="I490">
        <v>3</v>
      </c>
      <c r="J490" t="s">
        <v>22</v>
      </c>
      <c r="K490" t="str">
        <f>VLOOKUP(C490,Customer!$A$2:$F$793,2,FALSE)</f>
        <v>France</v>
      </c>
      <c r="L490" t="str">
        <f>VLOOKUP($C490,Customer!$A$2:$F$793,3,FALSE)</f>
        <v>Nord-Pas-de-Calais-Picardie</v>
      </c>
      <c r="M490" t="str">
        <f>VLOOKUP($C490,Customer!$A$2:$F$793,4,FALSE)</f>
        <v>Lille</v>
      </c>
      <c r="N490" t="str">
        <f>VLOOKUP($C490,Customer!$A$2:$F$793,5,FALSE)</f>
        <v>Central</v>
      </c>
      <c r="O490" t="str">
        <f>VLOOKUP($C490,Customer!$A$2:$F$793,6,FALSE)</f>
        <v>Consumer</v>
      </c>
      <c r="P490" t="str">
        <f>VLOOKUP(E490,Product!$B$2:$C$1811,2,FALSE)</f>
        <v>Office Supplies</v>
      </c>
      <c r="Q490" t="str">
        <f>VLOOKUP(E490,CHOOSE({1,2},Product!$B$2:$B$1811,Product!$A$2:$A$1811),2,FALSE)</f>
        <v>Appliances</v>
      </c>
      <c r="R490" t="str">
        <f t="shared" si="7"/>
        <v>BN</v>
      </c>
    </row>
    <row r="491" spans="1:18" x14ac:dyDescent="0.25">
      <c r="A491" t="s">
        <v>2875</v>
      </c>
      <c r="B491" s="35">
        <v>43626</v>
      </c>
      <c r="C491" t="s">
        <v>647</v>
      </c>
      <c r="D491" t="s">
        <v>24</v>
      </c>
      <c r="E491" t="s">
        <v>389</v>
      </c>
      <c r="F491">
        <v>0</v>
      </c>
      <c r="G491">
        <v>707968.8</v>
      </c>
      <c r="H491">
        <v>29498.7</v>
      </c>
      <c r="I491">
        <v>4</v>
      </c>
      <c r="J491" t="s">
        <v>22</v>
      </c>
      <c r="K491" t="str">
        <f>VLOOKUP(C491,Customer!$A$2:$F$793,2,FALSE)</f>
        <v>Italy</v>
      </c>
      <c r="L491" t="str">
        <f>VLOOKUP($C491,Customer!$A$2:$F$793,3,FALSE)</f>
        <v>Lazio</v>
      </c>
      <c r="M491" t="str">
        <f>VLOOKUP($C491,Customer!$A$2:$F$793,4,FALSE)</f>
        <v>Aprilia</v>
      </c>
      <c r="N491" t="str">
        <f>VLOOKUP($C491,Customer!$A$2:$F$793,5,FALSE)</f>
        <v>South</v>
      </c>
      <c r="O491" t="str">
        <f>VLOOKUP($C491,Customer!$A$2:$F$793,6,FALSE)</f>
        <v>Corporate</v>
      </c>
      <c r="P491" t="str">
        <f>VLOOKUP(E491,Product!$B$2:$C$1811,2,FALSE)</f>
        <v>Office Supplies</v>
      </c>
      <c r="Q491" t="str">
        <f>VLOOKUP(E491,CHOOSE({1,2},Product!$B$2:$B$1811,Product!$A$2:$A$1811),2,FALSE)</f>
        <v>Binders</v>
      </c>
      <c r="R491" t="str">
        <f t="shared" si="7"/>
        <v>BN</v>
      </c>
    </row>
    <row r="492" spans="1:18" x14ac:dyDescent="0.25">
      <c r="A492" t="s">
        <v>2875</v>
      </c>
      <c r="B492" s="35">
        <v>43626</v>
      </c>
      <c r="C492" t="s">
        <v>647</v>
      </c>
      <c r="D492" t="s">
        <v>24</v>
      </c>
      <c r="E492" t="s">
        <v>648</v>
      </c>
      <c r="F492">
        <v>0</v>
      </c>
      <c r="G492">
        <v>663720.75</v>
      </c>
      <c r="H492">
        <v>73746.75</v>
      </c>
      <c r="I492">
        <v>3</v>
      </c>
      <c r="J492" t="s">
        <v>22</v>
      </c>
      <c r="K492" t="str">
        <f>VLOOKUP(C492,Customer!$A$2:$F$793,2,FALSE)</f>
        <v>Italy</v>
      </c>
      <c r="L492" t="str">
        <f>VLOOKUP($C492,Customer!$A$2:$F$793,3,FALSE)</f>
        <v>Lazio</v>
      </c>
      <c r="M492" t="str">
        <f>VLOOKUP($C492,Customer!$A$2:$F$793,4,FALSE)</f>
        <v>Aprilia</v>
      </c>
      <c r="N492" t="str">
        <f>VLOOKUP($C492,Customer!$A$2:$F$793,5,FALSE)</f>
        <v>South</v>
      </c>
      <c r="O492" t="str">
        <f>VLOOKUP($C492,Customer!$A$2:$F$793,6,FALSE)</f>
        <v>Corporate</v>
      </c>
      <c r="P492" t="str">
        <f>VLOOKUP(E492,Product!$B$2:$C$1811,2,FALSE)</f>
        <v>Office Supplies</v>
      </c>
      <c r="Q492" t="str">
        <f>VLOOKUP(E492,CHOOSE({1,2},Product!$B$2:$B$1811,Product!$A$2:$A$1811),2,FALSE)</f>
        <v>Binders</v>
      </c>
      <c r="R492" t="str">
        <f t="shared" si="7"/>
        <v>BN</v>
      </c>
    </row>
    <row r="493" spans="1:18" x14ac:dyDescent="0.25">
      <c r="A493" t="s">
        <v>2875</v>
      </c>
      <c r="B493" s="35">
        <v>43626</v>
      </c>
      <c r="C493" t="s">
        <v>647</v>
      </c>
      <c r="D493" t="s">
        <v>24</v>
      </c>
      <c r="E493" t="s">
        <v>248</v>
      </c>
      <c r="F493">
        <v>0</v>
      </c>
      <c r="G493">
        <v>855462.3</v>
      </c>
      <c r="H493">
        <v>427731.15</v>
      </c>
      <c r="I493">
        <v>3</v>
      </c>
      <c r="J493" t="s">
        <v>22</v>
      </c>
      <c r="K493" t="str">
        <f>VLOOKUP(C493,Customer!$A$2:$F$793,2,FALSE)</f>
        <v>Italy</v>
      </c>
      <c r="L493" t="str">
        <f>VLOOKUP($C493,Customer!$A$2:$F$793,3,FALSE)</f>
        <v>Lazio</v>
      </c>
      <c r="M493" t="str">
        <f>VLOOKUP($C493,Customer!$A$2:$F$793,4,FALSE)</f>
        <v>Aprilia</v>
      </c>
      <c r="N493" t="str">
        <f>VLOOKUP($C493,Customer!$A$2:$F$793,5,FALSE)</f>
        <v>South</v>
      </c>
      <c r="O493" t="str">
        <f>VLOOKUP($C493,Customer!$A$2:$F$793,6,FALSE)</f>
        <v>Corporate</v>
      </c>
      <c r="P493" t="str">
        <f>VLOOKUP(E493,Product!$B$2:$C$1811,2,FALSE)</f>
        <v>Office Supplies</v>
      </c>
      <c r="Q493" t="str">
        <f>VLOOKUP(E493,CHOOSE({1,2},Product!$B$2:$B$1811,Product!$A$2:$A$1811),2,FALSE)</f>
        <v>Fasteners</v>
      </c>
      <c r="R493" t="str">
        <f t="shared" si="7"/>
        <v>BN</v>
      </c>
    </row>
    <row r="494" spans="1:18" x14ac:dyDescent="0.25">
      <c r="A494" t="s">
        <v>2875</v>
      </c>
      <c r="B494" s="35">
        <v>43626</v>
      </c>
      <c r="C494" t="s">
        <v>647</v>
      </c>
      <c r="D494" t="s">
        <v>24</v>
      </c>
      <c r="E494" t="s">
        <v>329</v>
      </c>
      <c r="F494">
        <v>0.4</v>
      </c>
      <c r="G494">
        <v>7227181.5</v>
      </c>
      <c r="H494">
        <v>-1681425.9000000001</v>
      </c>
      <c r="I494">
        <v>4</v>
      </c>
      <c r="J494" t="s">
        <v>26</v>
      </c>
      <c r="K494" t="str">
        <f>VLOOKUP(C494,Customer!$A$2:$F$793,2,FALSE)</f>
        <v>Italy</v>
      </c>
      <c r="L494" t="str">
        <f>VLOOKUP($C494,Customer!$A$2:$F$793,3,FALSE)</f>
        <v>Lazio</v>
      </c>
      <c r="M494" t="str">
        <f>VLOOKUP($C494,Customer!$A$2:$F$793,4,FALSE)</f>
        <v>Aprilia</v>
      </c>
      <c r="N494" t="str">
        <f>VLOOKUP($C494,Customer!$A$2:$F$793,5,FALSE)</f>
        <v>South</v>
      </c>
      <c r="O494" t="str">
        <f>VLOOKUP($C494,Customer!$A$2:$F$793,6,FALSE)</f>
        <v>Corporate</v>
      </c>
      <c r="P494" t="str">
        <f>VLOOKUP(E494,Product!$B$2:$C$1811,2,FALSE)</f>
        <v>Office Supplies</v>
      </c>
      <c r="Q494" t="str">
        <f>VLOOKUP(E494,CHOOSE({1,2},Product!$B$2:$B$1811,Product!$A$2:$A$1811),2,FALSE)</f>
        <v>Storage</v>
      </c>
      <c r="R494" t="str">
        <f t="shared" si="7"/>
        <v>BN</v>
      </c>
    </row>
    <row r="495" spans="1:18" x14ac:dyDescent="0.25">
      <c r="A495" t="s">
        <v>2876</v>
      </c>
      <c r="B495" s="35">
        <v>43627</v>
      </c>
      <c r="C495" t="s">
        <v>649</v>
      </c>
      <c r="D495" t="s">
        <v>33</v>
      </c>
      <c r="E495" t="s">
        <v>41</v>
      </c>
      <c r="F495">
        <v>0</v>
      </c>
      <c r="G495">
        <v>30324663.600000001</v>
      </c>
      <c r="H495">
        <v>5766995.8500000006</v>
      </c>
      <c r="I495">
        <v>5</v>
      </c>
      <c r="J495" t="s">
        <v>26</v>
      </c>
      <c r="K495" t="str">
        <f>VLOOKUP(C495,Customer!$A$2:$F$793,2,FALSE)</f>
        <v>Austria</v>
      </c>
      <c r="L495" t="str">
        <f>VLOOKUP($C495,Customer!$A$2:$F$793,3,FALSE)</f>
        <v>Vienna</v>
      </c>
      <c r="M495" t="str">
        <f>VLOOKUP($C495,Customer!$A$2:$F$793,4,FALSE)</f>
        <v>Vienna</v>
      </c>
      <c r="N495" t="str">
        <f>VLOOKUP($C495,Customer!$A$2:$F$793,5,FALSE)</f>
        <v>Central</v>
      </c>
      <c r="O495" t="str">
        <f>VLOOKUP($C495,Customer!$A$2:$F$793,6,FALSE)</f>
        <v>Consumer</v>
      </c>
      <c r="P495" t="str">
        <f>VLOOKUP(E495,Product!$B$2:$C$1811,2,FALSE)</f>
        <v>Furniture</v>
      </c>
      <c r="Q495" t="str">
        <f>VLOOKUP(E495,CHOOSE({1,2},Product!$B$2:$B$1811,Product!$A$2:$A$1811),2,FALSE)</f>
        <v>Bookcases</v>
      </c>
      <c r="R495" t="str">
        <f t="shared" si="7"/>
        <v>AZ</v>
      </c>
    </row>
    <row r="496" spans="1:18" x14ac:dyDescent="0.25">
      <c r="A496" t="s">
        <v>2877</v>
      </c>
      <c r="B496" s="35">
        <v>43627</v>
      </c>
      <c r="C496" t="s">
        <v>650</v>
      </c>
      <c r="D496" t="s">
        <v>51</v>
      </c>
      <c r="E496" t="s">
        <v>126</v>
      </c>
      <c r="F496">
        <v>0</v>
      </c>
      <c r="G496">
        <v>265488.3</v>
      </c>
      <c r="H496">
        <v>88496.1</v>
      </c>
      <c r="I496">
        <v>3</v>
      </c>
      <c r="J496" t="s">
        <v>22</v>
      </c>
      <c r="K496" t="str">
        <f>VLOOKUP(C496,Customer!$A$2:$F$793,2,FALSE)</f>
        <v>Italy</v>
      </c>
      <c r="L496" t="str">
        <f>VLOOKUP($C496,Customer!$A$2:$F$793,3,FALSE)</f>
        <v>Lombardy</v>
      </c>
      <c r="M496" t="str">
        <f>VLOOKUP($C496,Customer!$A$2:$F$793,4,FALSE)</f>
        <v>Milan</v>
      </c>
      <c r="N496" t="str">
        <f>VLOOKUP($C496,Customer!$A$2:$F$793,5,FALSE)</f>
        <v>South</v>
      </c>
      <c r="O496" t="str">
        <f>VLOOKUP($C496,Customer!$A$2:$F$793,6,FALSE)</f>
        <v>Corporate</v>
      </c>
      <c r="P496" t="str">
        <f>VLOOKUP(E496,Product!$B$2:$C$1811,2,FALSE)</f>
        <v>Office Supplies</v>
      </c>
      <c r="Q496" t="str">
        <f>VLOOKUP(E496,CHOOSE({1,2},Product!$B$2:$B$1811,Product!$A$2:$A$1811),2,FALSE)</f>
        <v>Binders</v>
      </c>
      <c r="R496" t="str">
        <f t="shared" si="7"/>
        <v>AZ</v>
      </c>
    </row>
    <row r="497" spans="1:18" x14ac:dyDescent="0.25">
      <c r="A497" t="s">
        <v>2878</v>
      </c>
      <c r="B497" s="35">
        <v>43629</v>
      </c>
      <c r="C497" t="s">
        <v>651</v>
      </c>
      <c r="D497" t="s">
        <v>24</v>
      </c>
      <c r="E497" t="s">
        <v>652</v>
      </c>
      <c r="F497">
        <v>0.1</v>
      </c>
      <c r="G497">
        <v>6460215.2999999998</v>
      </c>
      <c r="H497">
        <v>2433642.75</v>
      </c>
      <c r="I497">
        <v>4</v>
      </c>
      <c r="J497" t="s">
        <v>26</v>
      </c>
      <c r="K497" t="str">
        <f>VLOOKUP(C497,Customer!$A$2:$F$793,2,FALSE)</f>
        <v>France</v>
      </c>
      <c r="L497" t="str">
        <f>VLOOKUP($C497,Customer!$A$2:$F$793,3,FALSE)</f>
        <v>Auvergne-Rhône-Alpes</v>
      </c>
      <c r="M497" t="str">
        <f>VLOOKUP($C497,Customer!$A$2:$F$793,4,FALSE)</f>
        <v>Thonon-les-Bains</v>
      </c>
      <c r="N497" t="str">
        <f>VLOOKUP($C497,Customer!$A$2:$F$793,5,FALSE)</f>
        <v>Central</v>
      </c>
      <c r="O497" t="str">
        <f>VLOOKUP($C497,Customer!$A$2:$F$793,6,FALSE)</f>
        <v>Corporate</v>
      </c>
      <c r="P497" t="str">
        <f>VLOOKUP(E497,Product!$B$2:$C$1811,2,FALSE)</f>
        <v>Furniture</v>
      </c>
      <c r="Q497" t="str">
        <f>VLOOKUP(E497,CHOOSE({1,2},Product!$B$2:$B$1811,Product!$A$2:$A$1811),2,FALSE)</f>
        <v>Bookcases</v>
      </c>
      <c r="R497" t="str">
        <f t="shared" si="7"/>
        <v>AZ</v>
      </c>
    </row>
    <row r="498" spans="1:18" x14ac:dyDescent="0.25">
      <c r="A498" t="s">
        <v>2878</v>
      </c>
      <c r="B498" s="35">
        <v>43629</v>
      </c>
      <c r="C498" t="s">
        <v>651</v>
      </c>
      <c r="D498" t="s">
        <v>24</v>
      </c>
      <c r="E498" t="s">
        <v>653</v>
      </c>
      <c r="F498">
        <v>0.1</v>
      </c>
      <c r="G498">
        <v>3893828.4</v>
      </c>
      <c r="H498">
        <v>825963.6</v>
      </c>
      <c r="I498">
        <v>2</v>
      </c>
      <c r="J498" t="s">
        <v>22</v>
      </c>
      <c r="K498" t="str">
        <f>VLOOKUP(C498,Customer!$A$2:$F$793,2,FALSE)</f>
        <v>France</v>
      </c>
      <c r="L498" t="str">
        <f>VLOOKUP($C498,Customer!$A$2:$F$793,3,FALSE)</f>
        <v>Auvergne-Rhône-Alpes</v>
      </c>
      <c r="M498" t="str">
        <f>VLOOKUP($C498,Customer!$A$2:$F$793,4,FALSE)</f>
        <v>Thonon-les-Bains</v>
      </c>
      <c r="N498" t="str">
        <f>VLOOKUP($C498,Customer!$A$2:$F$793,5,FALSE)</f>
        <v>Central</v>
      </c>
      <c r="O498" t="str">
        <f>VLOOKUP($C498,Customer!$A$2:$F$793,6,FALSE)</f>
        <v>Corporate</v>
      </c>
      <c r="P498" t="str">
        <f>VLOOKUP(E498,Product!$B$2:$C$1811,2,FALSE)</f>
        <v>Furniture</v>
      </c>
      <c r="Q498" t="str">
        <f>VLOOKUP(E498,CHOOSE({1,2},Product!$B$2:$B$1811,Product!$A$2:$A$1811),2,FALSE)</f>
        <v>Bookcases</v>
      </c>
      <c r="R498" t="str">
        <f t="shared" si="7"/>
        <v>AZ</v>
      </c>
    </row>
    <row r="499" spans="1:18" x14ac:dyDescent="0.25">
      <c r="A499" t="s">
        <v>2879</v>
      </c>
      <c r="B499" s="35">
        <v>43629</v>
      </c>
      <c r="C499" t="s">
        <v>654</v>
      </c>
      <c r="D499" t="s">
        <v>20</v>
      </c>
      <c r="E499" t="s">
        <v>655</v>
      </c>
      <c r="F499">
        <v>0</v>
      </c>
      <c r="G499">
        <v>707968.8</v>
      </c>
      <c r="H499">
        <v>265488.3</v>
      </c>
      <c r="I499">
        <v>3</v>
      </c>
      <c r="J499" t="s">
        <v>26</v>
      </c>
      <c r="K499" t="str">
        <f>VLOOKUP(C499,Customer!$A$2:$F$793,2,FALSE)</f>
        <v>France</v>
      </c>
      <c r="L499" t="str">
        <f>VLOOKUP($C499,Customer!$A$2:$F$793,3,FALSE)</f>
        <v>Ile-de-France</v>
      </c>
      <c r="M499" t="str">
        <f>VLOOKUP($C499,Customer!$A$2:$F$793,4,FALSE)</f>
        <v>Vitry-sur-Seine</v>
      </c>
      <c r="N499" t="str">
        <f>VLOOKUP($C499,Customer!$A$2:$F$793,5,FALSE)</f>
        <v>Central</v>
      </c>
      <c r="O499" t="str">
        <f>VLOOKUP($C499,Customer!$A$2:$F$793,6,FALSE)</f>
        <v>Consumer</v>
      </c>
      <c r="P499" t="str">
        <f>VLOOKUP(E499,Product!$B$2:$C$1811,2,FALSE)</f>
        <v>Office Supplies</v>
      </c>
      <c r="Q499" t="str">
        <f>VLOOKUP(E499,CHOOSE({1,2},Product!$B$2:$B$1811,Product!$A$2:$A$1811),2,FALSE)</f>
        <v>Art</v>
      </c>
      <c r="R499" t="str">
        <f t="shared" si="7"/>
        <v>AZ</v>
      </c>
    </row>
    <row r="500" spans="1:18" x14ac:dyDescent="0.25">
      <c r="A500" t="s">
        <v>2879</v>
      </c>
      <c r="B500" s="35">
        <v>43629</v>
      </c>
      <c r="C500" t="s">
        <v>654</v>
      </c>
      <c r="D500" t="s">
        <v>20</v>
      </c>
      <c r="E500" t="s">
        <v>656</v>
      </c>
      <c r="F500">
        <v>0</v>
      </c>
      <c r="G500">
        <v>3997073.85</v>
      </c>
      <c r="H500">
        <v>752216.85</v>
      </c>
      <c r="I500">
        <v>9</v>
      </c>
      <c r="J500" t="s">
        <v>26</v>
      </c>
      <c r="K500" t="str">
        <f>VLOOKUP(C500,Customer!$A$2:$F$793,2,FALSE)</f>
        <v>France</v>
      </c>
      <c r="L500" t="str">
        <f>VLOOKUP($C500,Customer!$A$2:$F$793,3,FALSE)</f>
        <v>Ile-de-France</v>
      </c>
      <c r="M500" t="str">
        <f>VLOOKUP($C500,Customer!$A$2:$F$793,4,FALSE)</f>
        <v>Vitry-sur-Seine</v>
      </c>
      <c r="N500" t="str">
        <f>VLOOKUP($C500,Customer!$A$2:$F$793,5,FALSE)</f>
        <v>Central</v>
      </c>
      <c r="O500" t="str">
        <f>VLOOKUP($C500,Customer!$A$2:$F$793,6,FALSE)</f>
        <v>Consumer</v>
      </c>
      <c r="P500" t="str">
        <f>VLOOKUP(E500,Product!$B$2:$C$1811,2,FALSE)</f>
        <v>Office Supplies</v>
      </c>
      <c r="Q500" t="str">
        <f>VLOOKUP(E500,CHOOSE({1,2},Product!$B$2:$B$1811,Product!$A$2:$A$1811),2,FALSE)</f>
        <v>Binders</v>
      </c>
      <c r="R500" t="str">
        <f t="shared" si="7"/>
        <v>AZ</v>
      </c>
    </row>
    <row r="501" spans="1:18" x14ac:dyDescent="0.25">
      <c r="A501" t="s">
        <v>2880</v>
      </c>
      <c r="B501" s="35">
        <v>43629</v>
      </c>
      <c r="C501" t="s">
        <v>657</v>
      </c>
      <c r="D501" t="s">
        <v>33</v>
      </c>
      <c r="E501" t="s">
        <v>252</v>
      </c>
      <c r="F501">
        <v>0</v>
      </c>
      <c r="G501">
        <v>2964619.35</v>
      </c>
      <c r="H501">
        <v>383483.10000000003</v>
      </c>
      <c r="I501">
        <v>12</v>
      </c>
      <c r="J501" t="s">
        <v>26</v>
      </c>
      <c r="K501" t="str">
        <f>VLOOKUP(C501,Customer!$A$2:$F$793,2,FALSE)</f>
        <v>Belgium</v>
      </c>
      <c r="L501" t="str">
        <f>VLOOKUP($C501,Customer!$A$2:$F$793,3,FALSE)</f>
        <v>Antwerp</v>
      </c>
      <c r="M501" t="str">
        <f>VLOOKUP($C501,Customer!$A$2:$F$793,4,FALSE)</f>
        <v>Antwerp</v>
      </c>
      <c r="N501" t="str">
        <f>VLOOKUP($C501,Customer!$A$2:$F$793,5,FALSE)</f>
        <v>Central</v>
      </c>
      <c r="O501" t="str">
        <f>VLOOKUP($C501,Customer!$A$2:$F$793,6,FALSE)</f>
        <v>Corporate</v>
      </c>
      <c r="P501" t="str">
        <f>VLOOKUP(E501,Product!$B$2:$C$1811,2,FALSE)</f>
        <v>Office Supplies</v>
      </c>
      <c r="Q501" t="str">
        <f>VLOOKUP(E501,CHOOSE({1,2},Product!$B$2:$B$1811,Product!$A$2:$A$1811),2,FALSE)</f>
        <v>Fasteners</v>
      </c>
      <c r="R501" t="str">
        <f t="shared" si="7"/>
        <v>AZ</v>
      </c>
    </row>
    <row r="502" spans="1:18" x14ac:dyDescent="0.25">
      <c r="A502" t="s">
        <v>2880</v>
      </c>
      <c r="B502" s="35">
        <v>43629</v>
      </c>
      <c r="C502" t="s">
        <v>657</v>
      </c>
      <c r="D502" t="s">
        <v>33</v>
      </c>
      <c r="E502" t="s">
        <v>335</v>
      </c>
      <c r="F502">
        <v>0</v>
      </c>
      <c r="G502">
        <v>1076702.55</v>
      </c>
      <c r="H502">
        <v>0</v>
      </c>
      <c r="I502">
        <v>3</v>
      </c>
      <c r="J502" t="s">
        <v>26</v>
      </c>
      <c r="K502" t="str">
        <f>VLOOKUP(C502,Customer!$A$2:$F$793,2,FALSE)</f>
        <v>Belgium</v>
      </c>
      <c r="L502" t="str">
        <f>VLOOKUP($C502,Customer!$A$2:$F$793,3,FALSE)</f>
        <v>Antwerp</v>
      </c>
      <c r="M502" t="str">
        <f>VLOOKUP($C502,Customer!$A$2:$F$793,4,FALSE)</f>
        <v>Antwerp</v>
      </c>
      <c r="N502" t="str">
        <f>VLOOKUP($C502,Customer!$A$2:$F$793,5,FALSE)</f>
        <v>Central</v>
      </c>
      <c r="O502" t="str">
        <f>VLOOKUP($C502,Customer!$A$2:$F$793,6,FALSE)</f>
        <v>Corporate</v>
      </c>
      <c r="P502" t="str">
        <f>VLOOKUP(E502,Product!$B$2:$C$1811,2,FALSE)</f>
        <v>Office Supplies</v>
      </c>
      <c r="Q502" t="str">
        <f>VLOOKUP(E502,CHOOSE({1,2},Product!$B$2:$B$1811,Product!$A$2:$A$1811),2,FALSE)</f>
        <v>Storage</v>
      </c>
      <c r="R502" t="str">
        <f t="shared" si="7"/>
        <v>AZ</v>
      </c>
    </row>
    <row r="503" spans="1:18" x14ac:dyDescent="0.25">
      <c r="A503" t="s">
        <v>2881</v>
      </c>
      <c r="B503" s="35">
        <v>43629</v>
      </c>
      <c r="C503" t="s">
        <v>658</v>
      </c>
      <c r="D503" t="s">
        <v>24</v>
      </c>
      <c r="E503" t="s">
        <v>659</v>
      </c>
      <c r="F503">
        <v>0</v>
      </c>
      <c r="G503">
        <v>1651927.2</v>
      </c>
      <c r="H503">
        <v>811214.25</v>
      </c>
      <c r="I503">
        <v>4</v>
      </c>
      <c r="J503" t="s">
        <v>22</v>
      </c>
      <c r="K503" t="str">
        <f>VLOOKUP(C503,Customer!$A$2:$F$793,2,FALSE)</f>
        <v>Italy</v>
      </c>
      <c r="L503" t="str">
        <f>VLOOKUP($C503,Customer!$A$2:$F$793,3,FALSE)</f>
        <v>Veneto</v>
      </c>
      <c r="M503" t="str">
        <f>VLOOKUP($C503,Customer!$A$2:$F$793,4,FALSE)</f>
        <v>Venice</v>
      </c>
      <c r="N503" t="str">
        <f>VLOOKUP($C503,Customer!$A$2:$F$793,5,FALSE)</f>
        <v>South</v>
      </c>
      <c r="O503" t="str">
        <f>VLOOKUP($C503,Customer!$A$2:$F$793,6,FALSE)</f>
        <v>Consumer</v>
      </c>
      <c r="P503" t="str">
        <f>VLOOKUP(E503,Product!$B$2:$C$1811,2,FALSE)</f>
        <v>Office Supplies</v>
      </c>
      <c r="Q503" t="str">
        <f>VLOOKUP(E503,CHOOSE({1,2},Product!$B$2:$B$1811,Product!$A$2:$A$1811),2,FALSE)</f>
        <v>Paper</v>
      </c>
      <c r="R503" t="str">
        <f t="shared" si="7"/>
        <v>AZ</v>
      </c>
    </row>
    <row r="504" spans="1:18" x14ac:dyDescent="0.25">
      <c r="A504" t="s">
        <v>2881</v>
      </c>
      <c r="B504" s="35">
        <v>43629</v>
      </c>
      <c r="C504" t="s">
        <v>658</v>
      </c>
      <c r="D504" t="s">
        <v>24</v>
      </c>
      <c r="E504" t="s">
        <v>39</v>
      </c>
      <c r="F504">
        <v>0.4</v>
      </c>
      <c r="G504">
        <v>3525094.65</v>
      </c>
      <c r="H504">
        <v>-707968.8</v>
      </c>
      <c r="I504">
        <v>2</v>
      </c>
      <c r="J504" t="s">
        <v>22</v>
      </c>
      <c r="K504" t="str">
        <f>VLOOKUP(C504,Customer!$A$2:$F$793,2,FALSE)</f>
        <v>Italy</v>
      </c>
      <c r="L504" t="str">
        <f>VLOOKUP($C504,Customer!$A$2:$F$793,3,FALSE)</f>
        <v>Veneto</v>
      </c>
      <c r="M504" t="str">
        <f>VLOOKUP($C504,Customer!$A$2:$F$793,4,FALSE)</f>
        <v>Venice</v>
      </c>
      <c r="N504" t="str">
        <f>VLOOKUP($C504,Customer!$A$2:$F$793,5,FALSE)</f>
        <v>South</v>
      </c>
      <c r="O504" t="str">
        <f>VLOOKUP($C504,Customer!$A$2:$F$793,6,FALSE)</f>
        <v>Consumer</v>
      </c>
      <c r="P504" t="str">
        <f>VLOOKUP(E504,Product!$B$2:$C$1811,2,FALSE)</f>
        <v>Office Supplies</v>
      </c>
      <c r="Q504" t="str">
        <f>VLOOKUP(E504,CHOOSE({1,2},Product!$B$2:$B$1811,Product!$A$2:$A$1811),2,FALSE)</f>
        <v>Storage</v>
      </c>
      <c r="R504" t="str">
        <f t="shared" si="7"/>
        <v>AZ</v>
      </c>
    </row>
    <row r="505" spans="1:18" x14ac:dyDescent="0.25">
      <c r="A505" t="s">
        <v>2882</v>
      </c>
      <c r="B505" s="35">
        <v>43630</v>
      </c>
      <c r="C505" t="s">
        <v>394</v>
      </c>
      <c r="D505" t="s">
        <v>20</v>
      </c>
      <c r="E505" t="s">
        <v>46</v>
      </c>
      <c r="F505">
        <v>0</v>
      </c>
      <c r="G505">
        <v>3244857</v>
      </c>
      <c r="H505">
        <v>575224.65</v>
      </c>
      <c r="I505">
        <v>4</v>
      </c>
      <c r="J505" t="s">
        <v>22</v>
      </c>
      <c r="K505" t="str">
        <f>VLOOKUP(C505,Customer!$A$2:$F$793,2,FALSE)</f>
        <v>Germany</v>
      </c>
      <c r="L505" t="str">
        <f>VLOOKUP($C505,Customer!$A$2:$F$793,3,FALSE)</f>
        <v>North Rhine-Westphalia</v>
      </c>
      <c r="M505" t="str">
        <f>VLOOKUP($C505,Customer!$A$2:$F$793,4,FALSE)</f>
        <v>Duisburg</v>
      </c>
      <c r="N505" t="str">
        <f>VLOOKUP($C505,Customer!$A$2:$F$793,5,FALSE)</f>
        <v>Central</v>
      </c>
      <c r="O505" t="str">
        <f>VLOOKUP($C505,Customer!$A$2:$F$793,6,FALSE)</f>
        <v>Consumer</v>
      </c>
      <c r="P505" t="str">
        <f>VLOOKUP(E505,Product!$B$2:$C$1811,2,FALSE)</f>
        <v>Office Supplies</v>
      </c>
      <c r="Q505" t="str">
        <f>VLOOKUP(E505,CHOOSE({1,2},Product!$B$2:$B$1811,Product!$A$2:$A$1811),2,FALSE)</f>
        <v>Art</v>
      </c>
      <c r="R505" t="str">
        <f t="shared" si="7"/>
        <v>AZ</v>
      </c>
    </row>
    <row r="506" spans="1:18" x14ac:dyDescent="0.25">
      <c r="A506" t="s">
        <v>2882</v>
      </c>
      <c r="B506" s="35">
        <v>43630</v>
      </c>
      <c r="C506" t="s">
        <v>394</v>
      </c>
      <c r="D506" t="s">
        <v>20</v>
      </c>
      <c r="E506" t="s">
        <v>91</v>
      </c>
      <c r="F506">
        <v>0</v>
      </c>
      <c r="G506">
        <v>855462.3</v>
      </c>
      <c r="H506">
        <v>117994.8</v>
      </c>
      <c r="I506">
        <v>2</v>
      </c>
      <c r="J506" t="s">
        <v>26</v>
      </c>
      <c r="K506" t="str">
        <f>VLOOKUP(C506,Customer!$A$2:$F$793,2,FALSE)</f>
        <v>Germany</v>
      </c>
      <c r="L506" t="str">
        <f>VLOOKUP($C506,Customer!$A$2:$F$793,3,FALSE)</f>
        <v>North Rhine-Westphalia</v>
      </c>
      <c r="M506" t="str">
        <f>VLOOKUP($C506,Customer!$A$2:$F$793,4,FALSE)</f>
        <v>Duisburg</v>
      </c>
      <c r="N506" t="str">
        <f>VLOOKUP($C506,Customer!$A$2:$F$793,5,FALSE)</f>
        <v>Central</v>
      </c>
      <c r="O506" t="str">
        <f>VLOOKUP($C506,Customer!$A$2:$F$793,6,FALSE)</f>
        <v>Consumer</v>
      </c>
      <c r="P506" t="str">
        <f>VLOOKUP(E506,Product!$B$2:$C$1811,2,FALSE)</f>
        <v>Office Supplies</v>
      </c>
      <c r="Q506" t="str">
        <f>VLOOKUP(E506,CHOOSE({1,2},Product!$B$2:$B$1811,Product!$A$2:$A$1811),2,FALSE)</f>
        <v>Art</v>
      </c>
      <c r="R506" t="str">
        <f t="shared" si="7"/>
        <v>AZ</v>
      </c>
    </row>
    <row r="507" spans="1:18" x14ac:dyDescent="0.25">
      <c r="A507" t="s">
        <v>2882</v>
      </c>
      <c r="B507" s="35">
        <v>43630</v>
      </c>
      <c r="C507" t="s">
        <v>394</v>
      </c>
      <c r="D507" t="s">
        <v>20</v>
      </c>
      <c r="E507" t="s">
        <v>188</v>
      </c>
      <c r="F507">
        <v>0.1</v>
      </c>
      <c r="G507">
        <v>545725.95000000007</v>
      </c>
      <c r="H507">
        <v>88496.1</v>
      </c>
      <c r="I507">
        <v>4</v>
      </c>
      <c r="J507" t="s">
        <v>26</v>
      </c>
      <c r="K507" t="str">
        <f>VLOOKUP(C507,Customer!$A$2:$F$793,2,FALSE)</f>
        <v>Germany</v>
      </c>
      <c r="L507" t="str">
        <f>VLOOKUP($C507,Customer!$A$2:$F$793,3,FALSE)</f>
        <v>North Rhine-Westphalia</v>
      </c>
      <c r="M507" t="str">
        <f>VLOOKUP($C507,Customer!$A$2:$F$793,4,FALSE)</f>
        <v>Duisburg</v>
      </c>
      <c r="N507" t="str">
        <f>VLOOKUP($C507,Customer!$A$2:$F$793,5,FALSE)</f>
        <v>Central</v>
      </c>
      <c r="O507" t="str">
        <f>VLOOKUP($C507,Customer!$A$2:$F$793,6,FALSE)</f>
        <v>Consumer</v>
      </c>
      <c r="P507" t="str">
        <f>VLOOKUP(E507,Product!$B$2:$C$1811,2,FALSE)</f>
        <v>Office Supplies</v>
      </c>
      <c r="Q507" t="str">
        <f>VLOOKUP(E507,CHOOSE({1,2},Product!$B$2:$B$1811,Product!$A$2:$A$1811),2,FALSE)</f>
        <v>Storage</v>
      </c>
      <c r="R507" t="str">
        <f t="shared" si="7"/>
        <v>AZ</v>
      </c>
    </row>
    <row r="508" spans="1:18" x14ac:dyDescent="0.25">
      <c r="A508" t="s">
        <v>2883</v>
      </c>
      <c r="B508" s="35">
        <v>43630</v>
      </c>
      <c r="C508" t="s">
        <v>19</v>
      </c>
      <c r="D508" t="s">
        <v>24</v>
      </c>
      <c r="E508" t="s">
        <v>185</v>
      </c>
      <c r="F508">
        <v>0.1</v>
      </c>
      <c r="G508">
        <v>3554593.35</v>
      </c>
      <c r="H508">
        <v>353984.4</v>
      </c>
      <c r="I508">
        <v>2</v>
      </c>
      <c r="J508" t="s">
        <v>26</v>
      </c>
      <c r="K508" t="str">
        <f>VLOOKUP(C508,Customer!$A$2:$F$793,2,FALSE)</f>
        <v>Sweden</v>
      </c>
      <c r="L508" t="str">
        <f>VLOOKUP($C508,Customer!$A$2:$F$793,3,FALSE)</f>
        <v>Stockholm</v>
      </c>
      <c r="M508" t="str">
        <f>VLOOKUP($C508,Customer!$A$2:$F$793,4,FALSE)</f>
        <v>Stockholm</v>
      </c>
      <c r="N508" t="str">
        <f>VLOOKUP($C508,Customer!$A$2:$F$793,5,FALSE)</f>
        <v>North</v>
      </c>
      <c r="O508" t="str">
        <f>VLOOKUP($C508,Customer!$A$2:$F$793,6,FALSE)</f>
        <v>Home Office</v>
      </c>
      <c r="P508" t="str">
        <f>VLOOKUP(E508,Product!$B$2:$C$1811,2,FALSE)</f>
        <v>Office Supplies</v>
      </c>
      <c r="Q508" t="str">
        <f>VLOOKUP(E508,CHOOSE({1,2},Product!$B$2:$B$1811,Product!$A$2:$A$1811),2,FALSE)</f>
        <v>Storage</v>
      </c>
      <c r="R508" t="str">
        <f t="shared" si="7"/>
        <v>AZ</v>
      </c>
    </row>
    <row r="509" spans="1:18" x14ac:dyDescent="0.25">
      <c r="A509" t="s">
        <v>2884</v>
      </c>
      <c r="B509" s="35">
        <v>43630</v>
      </c>
      <c r="C509" t="s">
        <v>660</v>
      </c>
      <c r="D509" t="s">
        <v>24</v>
      </c>
      <c r="E509" t="s">
        <v>661</v>
      </c>
      <c r="F509">
        <v>0</v>
      </c>
      <c r="G509">
        <v>9380586.5999999996</v>
      </c>
      <c r="H509">
        <v>4026572.5500000003</v>
      </c>
      <c r="I509">
        <v>1</v>
      </c>
      <c r="J509" t="s">
        <v>26</v>
      </c>
      <c r="K509" t="str">
        <f>VLOOKUP(C509,Customer!$A$2:$F$793,2,FALSE)</f>
        <v>United Kingdom</v>
      </c>
      <c r="L509" t="str">
        <f>VLOOKUP($C509,Customer!$A$2:$F$793,3,FALSE)</f>
        <v>England</v>
      </c>
      <c r="M509" t="str">
        <f>VLOOKUP($C509,Customer!$A$2:$F$793,4,FALSE)</f>
        <v>Bolton</v>
      </c>
      <c r="N509" t="str">
        <f>VLOOKUP($C509,Customer!$A$2:$F$793,5,FALSE)</f>
        <v>North</v>
      </c>
      <c r="O509" t="str">
        <f>VLOOKUP($C509,Customer!$A$2:$F$793,6,FALSE)</f>
        <v>Consumer</v>
      </c>
      <c r="P509" t="str">
        <f>VLOOKUP(E509,Product!$B$2:$C$1811,2,FALSE)</f>
        <v>Technology</v>
      </c>
      <c r="Q509" t="str">
        <f>VLOOKUP(E509,CHOOSE({1,2},Product!$B$2:$B$1811,Product!$A$2:$A$1811),2,FALSE)</f>
        <v>Phones</v>
      </c>
      <c r="R509" t="str">
        <f t="shared" si="7"/>
        <v>AZ</v>
      </c>
    </row>
    <row r="510" spans="1:18" x14ac:dyDescent="0.25">
      <c r="A510" t="s">
        <v>2885</v>
      </c>
      <c r="B510" s="35">
        <v>43631</v>
      </c>
      <c r="C510" t="s">
        <v>662</v>
      </c>
      <c r="D510" t="s">
        <v>33</v>
      </c>
      <c r="E510" t="s">
        <v>663</v>
      </c>
      <c r="F510">
        <v>0</v>
      </c>
      <c r="G510">
        <v>530976.6</v>
      </c>
      <c r="H510">
        <v>103245.45</v>
      </c>
      <c r="I510">
        <v>3</v>
      </c>
      <c r="J510" t="s">
        <v>22</v>
      </c>
      <c r="K510" t="str">
        <f>VLOOKUP(C510,Customer!$A$2:$F$793,2,FALSE)</f>
        <v>Austria</v>
      </c>
      <c r="L510" t="str">
        <f>VLOOKUP($C510,Customer!$A$2:$F$793,3,FALSE)</f>
        <v>Vienna</v>
      </c>
      <c r="M510" t="str">
        <f>VLOOKUP($C510,Customer!$A$2:$F$793,4,FALSE)</f>
        <v>Vienna</v>
      </c>
      <c r="N510" t="str">
        <f>VLOOKUP($C510,Customer!$A$2:$F$793,5,FALSE)</f>
        <v>Central</v>
      </c>
      <c r="O510" t="str">
        <f>VLOOKUP($C510,Customer!$A$2:$F$793,6,FALSE)</f>
        <v>Corporate</v>
      </c>
      <c r="P510" t="str">
        <f>VLOOKUP(E510,Product!$B$2:$C$1811,2,FALSE)</f>
        <v>Office Supplies</v>
      </c>
      <c r="Q510" t="str">
        <f>VLOOKUP(E510,CHOOSE({1,2},Product!$B$2:$B$1811,Product!$A$2:$A$1811),2,FALSE)</f>
        <v>Fasteners</v>
      </c>
      <c r="R510" t="str">
        <f t="shared" si="7"/>
        <v>AZ</v>
      </c>
    </row>
    <row r="511" spans="1:18" x14ac:dyDescent="0.25">
      <c r="A511" t="s">
        <v>2886</v>
      </c>
      <c r="B511" s="35">
        <v>43631</v>
      </c>
      <c r="C511" t="s">
        <v>664</v>
      </c>
      <c r="D511" t="s">
        <v>33</v>
      </c>
      <c r="E511" t="s">
        <v>375</v>
      </c>
      <c r="F511">
        <v>0.5</v>
      </c>
      <c r="G511">
        <v>221240.25</v>
      </c>
      <c r="H511">
        <v>-176992.2</v>
      </c>
      <c r="I511">
        <v>1</v>
      </c>
      <c r="J511" t="s">
        <v>26</v>
      </c>
      <c r="K511" t="str">
        <f>VLOOKUP(C511,Customer!$A$2:$F$793,2,FALSE)</f>
        <v>Sweden</v>
      </c>
      <c r="L511" t="str">
        <f>VLOOKUP($C511,Customer!$A$2:$F$793,3,FALSE)</f>
        <v>Halland</v>
      </c>
      <c r="M511" t="str">
        <f>VLOOKUP($C511,Customer!$A$2:$F$793,4,FALSE)</f>
        <v>Halmstad</v>
      </c>
      <c r="N511" t="str">
        <f>VLOOKUP($C511,Customer!$A$2:$F$793,5,FALSE)</f>
        <v>North</v>
      </c>
      <c r="O511" t="str">
        <f>VLOOKUP($C511,Customer!$A$2:$F$793,6,FALSE)</f>
        <v>Consumer</v>
      </c>
      <c r="P511" t="str">
        <f>VLOOKUP(E511,Product!$B$2:$C$1811,2,FALSE)</f>
        <v>Office Supplies</v>
      </c>
      <c r="Q511" t="str">
        <f>VLOOKUP(E511,CHOOSE({1,2},Product!$B$2:$B$1811,Product!$A$2:$A$1811),2,FALSE)</f>
        <v>Storage</v>
      </c>
      <c r="R511" t="str">
        <f t="shared" si="7"/>
        <v>AZ</v>
      </c>
    </row>
    <row r="512" spans="1:18" x14ac:dyDescent="0.25">
      <c r="A512" t="s">
        <v>2886</v>
      </c>
      <c r="B512" s="35">
        <v>43631</v>
      </c>
      <c r="C512" t="s">
        <v>664</v>
      </c>
      <c r="D512" t="s">
        <v>33</v>
      </c>
      <c r="E512" t="s">
        <v>665</v>
      </c>
      <c r="F512">
        <v>0.5</v>
      </c>
      <c r="G512">
        <v>1209446.7</v>
      </c>
      <c r="H512">
        <v>-1091451.9000000001</v>
      </c>
      <c r="I512">
        <v>3</v>
      </c>
      <c r="J512" t="s">
        <v>22</v>
      </c>
      <c r="K512" t="str">
        <f>VLOOKUP(C512,Customer!$A$2:$F$793,2,FALSE)</f>
        <v>Sweden</v>
      </c>
      <c r="L512" t="str">
        <f>VLOOKUP($C512,Customer!$A$2:$F$793,3,FALSE)</f>
        <v>Halland</v>
      </c>
      <c r="M512" t="str">
        <f>VLOOKUP($C512,Customer!$A$2:$F$793,4,FALSE)</f>
        <v>Halmstad</v>
      </c>
      <c r="N512" t="str">
        <f>VLOOKUP($C512,Customer!$A$2:$F$793,5,FALSE)</f>
        <v>North</v>
      </c>
      <c r="O512" t="str">
        <f>VLOOKUP($C512,Customer!$A$2:$F$793,6,FALSE)</f>
        <v>Consumer</v>
      </c>
      <c r="P512" t="str">
        <f>VLOOKUP(E512,Product!$B$2:$C$1811,2,FALSE)</f>
        <v>Office Supplies</v>
      </c>
      <c r="Q512" t="str">
        <f>VLOOKUP(E512,CHOOSE({1,2},Product!$B$2:$B$1811,Product!$A$2:$A$1811),2,FALSE)</f>
        <v>Storage</v>
      </c>
      <c r="R512" t="str">
        <f t="shared" si="7"/>
        <v>AZ</v>
      </c>
    </row>
    <row r="513" spans="1:18" x14ac:dyDescent="0.25">
      <c r="A513" t="s">
        <v>2886</v>
      </c>
      <c r="B513" s="35">
        <v>43631</v>
      </c>
      <c r="C513" t="s">
        <v>664</v>
      </c>
      <c r="D513" t="s">
        <v>33</v>
      </c>
      <c r="E513" t="s">
        <v>666</v>
      </c>
      <c r="F513">
        <v>0.5</v>
      </c>
      <c r="G513">
        <v>10899769.65</v>
      </c>
      <c r="H513">
        <v>-2610634.9500000002</v>
      </c>
      <c r="I513">
        <v>6</v>
      </c>
      <c r="J513" t="s">
        <v>22</v>
      </c>
      <c r="K513" t="str">
        <f>VLOOKUP(C513,Customer!$A$2:$F$793,2,FALSE)</f>
        <v>Sweden</v>
      </c>
      <c r="L513" t="str">
        <f>VLOOKUP($C513,Customer!$A$2:$F$793,3,FALSE)</f>
        <v>Halland</v>
      </c>
      <c r="M513" t="str">
        <f>VLOOKUP($C513,Customer!$A$2:$F$793,4,FALSE)</f>
        <v>Halmstad</v>
      </c>
      <c r="N513" t="str">
        <f>VLOOKUP($C513,Customer!$A$2:$F$793,5,FALSE)</f>
        <v>North</v>
      </c>
      <c r="O513" t="str">
        <f>VLOOKUP($C513,Customer!$A$2:$F$793,6,FALSE)</f>
        <v>Consumer</v>
      </c>
      <c r="P513" t="str">
        <f>VLOOKUP(E513,Product!$B$2:$C$1811,2,FALSE)</f>
        <v>Technology</v>
      </c>
      <c r="Q513" t="str">
        <f>VLOOKUP(E513,CHOOSE({1,2},Product!$B$2:$B$1811,Product!$A$2:$A$1811),2,FALSE)</f>
        <v>Accessories</v>
      </c>
      <c r="R513" t="str">
        <f t="shared" si="7"/>
        <v>AZ</v>
      </c>
    </row>
    <row r="514" spans="1:18" x14ac:dyDescent="0.25">
      <c r="A514" t="s">
        <v>2887</v>
      </c>
      <c r="B514" s="35">
        <v>43631</v>
      </c>
      <c r="C514" t="s">
        <v>411</v>
      </c>
      <c r="D514" t="s">
        <v>24</v>
      </c>
      <c r="E514" t="s">
        <v>667</v>
      </c>
      <c r="F514">
        <v>0.15</v>
      </c>
      <c r="G514">
        <v>5132773.8</v>
      </c>
      <c r="H514">
        <v>-899710.35</v>
      </c>
      <c r="I514">
        <v>3</v>
      </c>
      <c r="J514" t="s">
        <v>22</v>
      </c>
      <c r="K514" t="str">
        <f>VLOOKUP(C514,Customer!$A$2:$F$793,2,FALSE)</f>
        <v>Germany</v>
      </c>
      <c r="L514" t="str">
        <f>VLOOKUP($C514,Customer!$A$2:$F$793,3,FALSE)</f>
        <v>Brandenburg</v>
      </c>
      <c r="M514" t="str">
        <f>VLOOKUP($C514,Customer!$A$2:$F$793,4,FALSE)</f>
        <v>Potsdam</v>
      </c>
      <c r="N514" t="str">
        <f>VLOOKUP($C514,Customer!$A$2:$F$793,5,FALSE)</f>
        <v>Central</v>
      </c>
      <c r="O514" t="str">
        <f>VLOOKUP($C514,Customer!$A$2:$F$793,6,FALSE)</f>
        <v>Consumer</v>
      </c>
      <c r="P514" t="str">
        <f>VLOOKUP(E514,Product!$B$2:$C$1811,2,FALSE)</f>
        <v>Technology</v>
      </c>
      <c r="Q514" t="str">
        <f>VLOOKUP(E514,CHOOSE({1,2},Product!$B$2:$B$1811,Product!$A$2:$A$1811),2,FALSE)</f>
        <v>Phones</v>
      </c>
      <c r="R514" t="str">
        <f t="shared" si="7"/>
        <v>BN</v>
      </c>
    </row>
    <row r="515" spans="1:18" x14ac:dyDescent="0.25">
      <c r="A515" t="s">
        <v>2888</v>
      </c>
      <c r="B515" s="35">
        <v>43632</v>
      </c>
      <c r="C515" t="s">
        <v>668</v>
      </c>
      <c r="D515" t="s">
        <v>33</v>
      </c>
      <c r="E515" t="s">
        <v>105</v>
      </c>
      <c r="F515">
        <v>0.5</v>
      </c>
      <c r="G515">
        <v>1283193.45</v>
      </c>
      <c r="H515">
        <v>-1150449.3</v>
      </c>
      <c r="I515">
        <v>3</v>
      </c>
      <c r="J515" t="s">
        <v>26</v>
      </c>
      <c r="K515" t="str">
        <f>VLOOKUP(C515,Customer!$A$2:$F$793,2,FALSE)</f>
        <v>Denmark</v>
      </c>
      <c r="L515" t="str">
        <f>VLOOKUP($C515,Customer!$A$2:$F$793,3,FALSE)</f>
        <v>South Denmark</v>
      </c>
      <c r="M515" t="str">
        <f>VLOOKUP($C515,Customer!$A$2:$F$793,4,FALSE)</f>
        <v>Odense</v>
      </c>
      <c r="N515" t="str">
        <f>VLOOKUP($C515,Customer!$A$2:$F$793,5,FALSE)</f>
        <v>North</v>
      </c>
      <c r="O515" t="str">
        <f>VLOOKUP($C515,Customer!$A$2:$F$793,6,FALSE)</f>
        <v>Corporate</v>
      </c>
      <c r="P515" t="str">
        <f>VLOOKUP(E515,Product!$B$2:$C$1811,2,FALSE)</f>
        <v>Furniture</v>
      </c>
      <c r="Q515" t="str">
        <f>VLOOKUP(E515,CHOOSE({1,2},Product!$B$2:$B$1811,Product!$A$2:$A$1811),2,FALSE)</f>
        <v>Chairs</v>
      </c>
      <c r="R515" t="str">
        <f t="shared" ref="R515:R578" si="8">LEFT(A515,2)</f>
        <v>AZ</v>
      </c>
    </row>
    <row r="516" spans="1:18" x14ac:dyDescent="0.25">
      <c r="A516" t="s">
        <v>2889</v>
      </c>
      <c r="B516" s="35">
        <v>43632</v>
      </c>
      <c r="C516" t="s">
        <v>669</v>
      </c>
      <c r="D516" t="s">
        <v>33</v>
      </c>
      <c r="E516" t="s">
        <v>670</v>
      </c>
      <c r="F516">
        <v>0</v>
      </c>
      <c r="G516">
        <v>8274385.3500000006</v>
      </c>
      <c r="H516">
        <v>501477.9</v>
      </c>
      <c r="I516">
        <v>2</v>
      </c>
      <c r="J516" t="s">
        <v>26</v>
      </c>
      <c r="K516" t="str">
        <f>VLOOKUP(C516,Customer!$A$2:$F$793,2,FALSE)</f>
        <v>Italy</v>
      </c>
      <c r="L516" t="str">
        <f>VLOOKUP($C516,Customer!$A$2:$F$793,3,FALSE)</f>
        <v>Lazio</v>
      </c>
      <c r="M516" t="str">
        <f>VLOOKUP($C516,Customer!$A$2:$F$793,4,FALSE)</f>
        <v>Aprilia</v>
      </c>
      <c r="N516" t="str">
        <f>VLOOKUP($C516,Customer!$A$2:$F$793,5,FALSE)</f>
        <v>South</v>
      </c>
      <c r="O516" t="str">
        <f>VLOOKUP($C516,Customer!$A$2:$F$793,6,FALSE)</f>
        <v>Consumer</v>
      </c>
      <c r="P516" t="str">
        <f>VLOOKUP(E516,Product!$B$2:$C$1811,2,FALSE)</f>
        <v>Office Supplies</v>
      </c>
      <c r="Q516" t="str">
        <f>VLOOKUP(E516,CHOOSE({1,2},Product!$B$2:$B$1811,Product!$A$2:$A$1811),2,FALSE)</f>
        <v>Appliances</v>
      </c>
      <c r="R516" t="str">
        <f t="shared" si="8"/>
        <v>AZ</v>
      </c>
    </row>
    <row r="517" spans="1:18" x14ac:dyDescent="0.25">
      <c r="A517" t="s">
        <v>2889</v>
      </c>
      <c r="B517" s="35">
        <v>43632</v>
      </c>
      <c r="C517" t="s">
        <v>669</v>
      </c>
      <c r="D517" t="s">
        <v>33</v>
      </c>
      <c r="E517" t="s">
        <v>671</v>
      </c>
      <c r="F517">
        <v>0</v>
      </c>
      <c r="G517">
        <v>3672588.15</v>
      </c>
      <c r="H517">
        <v>589974</v>
      </c>
      <c r="I517">
        <v>2</v>
      </c>
      <c r="J517" t="s">
        <v>26</v>
      </c>
      <c r="K517" t="str">
        <f>VLOOKUP(C517,Customer!$A$2:$F$793,2,FALSE)</f>
        <v>Italy</v>
      </c>
      <c r="L517" t="str">
        <f>VLOOKUP($C517,Customer!$A$2:$F$793,3,FALSE)</f>
        <v>Lazio</v>
      </c>
      <c r="M517" t="str">
        <f>VLOOKUP($C517,Customer!$A$2:$F$793,4,FALSE)</f>
        <v>Aprilia</v>
      </c>
      <c r="N517" t="str">
        <f>VLOOKUP($C517,Customer!$A$2:$F$793,5,FALSE)</f>
        <v>South</v>
      </c>
      <c r="O517" t="str">
        <f>VLOOKUP($C517,Customer!$A$2:$F$793,6,FALSE)</f>
        <v>Consumer</v>
      </c>
      <c r="P517" t="str">
        <f>VLOOKUP(E517,Product!$B$2:$C$1811,2,FALSE)</f>
        <v>Technology</v>
      </c>
      <c r="Q517" t="str">
        <f>VLOOKUP(E517,CHOOSE({1,2},Product!$B$2:$B$1811,Product!$A$2:$A$1811),2,FALSE)</f>
        <v>Copiers</v>
      </c>
      <c r="R517" t="str">
        <f t="shared" si="8"/>
        <v>AZ</v>
      </c>
    </row>
    <row r="518" spans="1:18" x14ac:dyDescent="0.25">
      <c r="A518" t="s">
        <v>2890</v>
      </c>
      <c r="B518" s="35">
        <v>43632</v>
      </c>
      <c r="C518" t="s">
        <v>618</v>
      </c>
      <c r="D518" t="s">
        <v>24</v>
      </c>
      <c r="E518" t="s">
        <v>672</v>
      </c>
      <c r="F518">
        <v>0</v>
      </c>
      <c r="G518">
        <v>929209.05</v>
      </c>
      <c r="H518">
        <v>383483.10000000003</v>
      </c>
      <c r="I518">
        <v>2</v>
      </c>
      <c r="J518" t="s">
        <v>26</v>
      </c>
      <c r="K518" t="str">
        <f>VLOOKUP(C518,Customer!$A$2:$F$793,2,FALSE)</f>
        <v>United Kingdom</v>
      </c>
      <c r="L518" t="str">
        <f>VLOOKUP($C518,Customer!$A$2:$F$793,3,FALSE)</f>
        <v>England</v>
      </c>
      <c r="M518" t="str">
        <f>VLOOKUP($C518,Customer!$A$2:$F$793,4,FALSE)</f>
        <v>Southend-on-Sea</v>
      </c>
      <c r="N518" t="str">
        <f>VLOOKUP($C518,Customer!$A$2:$F$793,5,FALSE)</f>
        <v>North</v>
      </c>
      <c r="O518" t="str">
        <f>VLOOKUP($C518,Customer!$A$2:$F$793,6,FALSE)</f>
        <v>Home Office</v>
      </c>
      <c r="P518" t="str">
        <f>VLOOKUP(E518,Product!$B$2:$C$1811,2,FALSE)</f>
        <v>Office Supplies</v>
      </c>
      <c r="Q518" t="str">
        <f>VLOOKUP(E518,CHOOSE({1,2},Product!$B$2:$B$1811,Product!$A$2:$A$1811),2,FALSE)</f>
        <v>Binders</v>
      </c>
      <c r="R518" t="str">
        <f t="shared" si="8"/>
        <v>AZ</v>
      </c>
    </row>
    <row r="519" spans="1:18" x14ac:dyDescent="0.25">
      <c r="A519" t="s">
        <v>2890</v>
      </c>
      <c r="B519" s="35">
        <v>43632</v>
      </c>
      <c r="C519" t="s">
        <v>618</v>
      </c>
      <c r="D519" t="s">
        <v>24</v>
      </c>
      <c r="E519" t="s">
        <v>673</v>
      </c>
      <c r="F519">
        <v>0</v>
      </c>
      <c r="G519">
        <v>8923356.75</v>
      </c>
      <c r="H519">
        <v>3923327.1</v>
      </c>
      <c r="I519">
        <v>5</v>
      </c>
      <c r="J519" t="s">
        <v>26</v>
      </c>
      <c r="K519" t="str">
        <f>VLOOKUP(C519,Customer!$A$2:$F$793,2,FALSE)</f>
        <v>United Kingdom</v>
      </c>
      <c r="L519" t="str">
        <f>VLOOKUP($C519,Customer!$A$2:$F$793,3,FALSE)</f>
        <v>England</v>
      </c>
      <c r="M519" t="str">
        <f>VLOOKUP($C519,Customer!$A$2:$F$793,4,FALSE)</f>
        <v>Southend-on-Sea</v>
      </c>
      <c r="N519" t="str">
        <f>VLOOKUP($C519,Customer!$A$2:$F$793,5,FALSE)</f>
        <v>North</v>
      </c>
      <c r="O519" t="str">
        <f>VLOOKUP($C519,Customer!$A$2:$F$793,6,FALSE)</f>
        <v>Home Office</v>
      </c>
      <c r="P519" t="str">
        <f>VLOOKUP(E519,Product!$B$2:$C$1811,2,FALSE)</f>
        <v>Technology</v>
      </c>
      <c r="Q519" t="str">
        <f>VLOOKUP(E519,CHOOSE({1,2},Product!$B$2:$B$1811,Product!$A$2:$A$1811),2,FALSE)</f>
        <v>Machines</v>
      </c>
      <c r="R519" t="str">
        <f t="shared" si="8"/>
        <v>AZ</v>
      </c>
    </row>
    <row r="520" spans="1:18" x14ac:dyDescent="0.25">
      <c r="A520" t="s">
        <v>2891</v>
      </c>
      <c r="B520" s="35">
        <v>43632</v>
      </c>
      <c r="C520" t="s">
        <v>674</v>
      </c>
      <c r="D520" t="s">
        <v>20</v>
      </c>
      <c r="E520" t="s">
        <v>153</v>
      </c>
      <c r="F520">
        <v>0.1</v>
      </c>
      <c r="G520">
        <v>1460185.6500000001</v>
      </c>
      <c r="H520">
        <v>147493.5</v>
      </c>
      <c r="I520">
        <v>2</v>
      </c>
      <c r="J520" t="s">
        <v>22</v>
      </c>
      <c r="K520" t="str">
        <f>VLOOKUP(C520,Customer!$A$2:$F$793,2,FALSE)</f>
        <v>United Kingdom</v>
      </c>
      <c r="L520" t="str">
        <f>VLOOKUP($C520,Customer!$A$2:$F$793,3,FALSE)</f>
        <v>England</v>
      </c>
      <c r="M520" t="str">
        <f>VLOOKUP($C520,Customer!$A$2:$F$793,4,FALSE)</f>
        <v>London</v>
      </c>
      <c r="N520" t="str">
        <f>VLOOKUP($C520,Customer!$A$2:$F$793,5,FALSE)</f>
        <v>North</v>
      </c>
      <c r="O520" t="str">
        <f>VLOOKUP($C520,Customer!$A$2:$F$793,6,FALSE)</f>
        <v>Consumer</v>
      </c>
      <c r="P520" t="str">
        <f>VLOOKUP(E520,Product!$B$2:$C$1811,2,FALSE)</f>
        <v>Office Supplies</v>
      </c>
      <c r="Q520" t="str">
        <f>VLOOKUP(E520,CHOOSE({1,2},Product!$B$2:$B$1811,Product!$A$2:$A$1811),2,FALSE)</f>
        <v>Storage</v>
      </c>
      <c r="R520" t="str">
        <f t="shared" si="8"/>
        <v>AZ</v>
      </c>
    </row>
    <row r="521" spans="1:18" x14ac:dyDescent="0.25">
      <c r="A521" t="s">
        <v>2892</v>
      </c>
      <c r="B521" s="35">
        <v>43632</v>
      </c>
      <c r="C521" t="s">
        <v>675</v>
      </c>
      <c r="D521" t="s">
        <v>20</v>
      </c>
      <c r="E521" t="s">
        <v>230</v>
      </c>
      <c r="F521">
        <v>0.3</v>
      </c>
      <c r="G521">
        <v>2300898.6</v>
      </c>
      <c r="H521">
        <v>-324485.7</v>
      </c>
      <c r="I521">
        <v>2</v>
      </c>
      <c r="J521" t="s">
        <v>26</v>
      </c>
      <c r="K521" t="str">
        <f>VLOOKUP(C521,Customer!$A$2:$F$793,2,FALSE)</f>
        <v>United Kingdom</v>
      </c>
      <c r="L521" t="str">
        <f>VLOOKUP($C521,Customer!$A$2:$F$793,3,FALSE)</f>
        <v>England</v>
      </c>
      <c r="M521" t="str">
        <f>VLOOKUP($C521,Customer!$A$2:$F$793,4,FALSE)</f>
        <v>Southport</v>
      </c>
      <c r="N521" t="str">
        <f>VLOOKUP($C521,Customer!$A$2:$F$793,5,FALSE)</f>
        <v>North</v>
      </c>
      <c r="O521" t="str">
        <f>VLOOKUP($C521,Customer!$A$2:$F$793,6,FALSE)</f>
        <v>Consumer</v>
      </c>
      <c r="P521" t="str">
        <f>VLOOKUP(E521,Product!$B$2:$C$1811,2,FALSE)</f>
        <v>Furniture</v>
      </c>
      <c r="Q521" t="str">
        <f>VLOOKUP(E521,CHOOSE({1,2},Product!$B$2:$B$1811,Product!$A$2:$A$1811),2,FALSE)</f>
        <v>Furnishings</v>
      </c>
      <c r="R521" t="str">
        <f t="shared" si="8"/>
        <v>BN</v>
      </c>
    </row>
    <row r="522" spans="1:18" x14ac:dyDescent="0.25">
      <c r="A522" t="s">
        <v>2893</v>
      </c>
      <c r="B522" s="35">
        <v>43633</v>
      </c>
      <c r="C522" t="s">
        <v>676</v>
      </c>
      <c r="D522" t="s">
        <v>24</v>
      </c>
      <c r="E522" t="s">
        <v>677</v>
      </c>
      <c r="F522">
        <v>0</v>
      </c>
      <c r="G522">
        <v>3038366.1</v>
      </c>
      <c r="H522">
        <v>368733.75</v>
      </c>
      <c r="I522">
        <v>5</v>
      </c>
      <c r="J522" t="s">
        <v>26</v>
      </c>
      <c r="K522" t="str">
        <f>VLOOKUP(C522,Customer!$A$2:$F$793,2,FALSE)</f>
        <v>France</v>
      </c>
      <c r="L522" t="str">
        <f>VLOOKUP($C522,Customer!$A$2:$F$793,3,FALSE)</f>
        <v>Aquitaine-Limousin-Poitou-Charentes</v>
      </c>
      <c r="M522" t="str">
        <f>VLOOKUP($C522,Customer!$A$2:$F$793,4,FALSE)</f>
        <v>Talence</v>
      </c>
      <c r="N522" t="str">
        <f>VLOOKUP($C522,Customer!$A$2:$F$793,5,FALSE)</f>
        <v>Central</v>
      </c>
      <c r="O522" t="str">
        <f>VLOOKUP($C522,Customer!$A$2:$F$793,6,FALSE)</f>
        <v>Home Office</v>
      </c>
      <c r="P522" t="str">
        <f>VLOOKUP(E522,Product!$B$2:$C$1811,2,FALSE)</f>
        <v>Office Supplies</v>
      </c>
      <c r="Q522" t="str">
        <f>VLOOKUP(E522,CHOOSE({1,2},Product!$B$2:$B$1811,Product!$A$2:$A$1811),2,FALSE)</f>
        <v>Supplies</v>
      </c>
      <c r="R522" t="str">
        <f t="shared" si="8"/>
        <v>AZ</v>
      </c>
    </row>
    <row r="523" spans="1:18" x14ac:dyDescent="0.25">
      <c r="A523" t="s">
        <v>2894</v>
      </c>
      <c r="B523" s="35">
        <v>43633</v>
      </c>
      <c r="C523" t="s">
        <v>678</v>
      </c>
      <c r="D523" t="s">
        <v>33</v>
      </c>
      <c r="E523" t="s">
        <v>679</v>
      </c>
      <c r="F523">
        <v>0</v>
      </c>
      <c r="G523">
        <v>1327441.5</v>
      </c>
      <c r="H523">
        <v>530976.6</v>
      </c>
      <c r="I523">
        <v>3</v>
      </c>
      <c r="J523" t="s">
        <v>22</v>
      </c>
      <c r="K523" t="str">
        <f>VLOOKUP(C523,Customer!$A$2:$F$793,2,FALSE)</f>
        <v>France</v>
      </c>
      <c r="L523" t="str">
        <f>VLOOKUP($C523,Customer!$A$2:$F$793,3,FALSE)</f>
        <v>Aquitaine-Limousin-Poitou-Charentes</v>
      </c>
      <c r="M523" t="str">
        <f>VLOOKUP($C523,Customer!$A$2:$F$793,4,FALSE)</f>
        <v>Lormont</v>
      </c>
      <c r="N523" t="str">
        <f>VLOOKUP($C523,Customer!$A$2:$F$793,5,FALSE)</f>
        <v>Central</v>
      </c>
      <c r="O523" t="str">
        <f>VLOOKUP($C523,Customer!$A$2:$F$793,6,FALSE)</f>
        <v>Corporate</v>
      </c>
      <c r="P523" t="str">
        <f>VLOOKUP(E523,Product!$B$2:$C$1811,2,FALSE)</f>
        <v>Office Supplies</v>
      </c>
      <c r="Q523" t="str">
        <f>VLOOKUP(E523,CHOOSE({1,2},Product!$B$2:$B$1811,Product!$A$2:$A$1811),2,FALSE)</f>
        <v>Binders</v>
      </c>
      <c r="R523" t="str">
        <f t="shared" si="8"/>
        <v>AZ</v>
      </c>
    </row>
    <row r="524" spans="1:18" x14ac:dyDescent="0.25">
      <c r="A524" t="s">
        <v>2895</v>
      </c>
      <c r="B524" s="35">
        <v>43633</v>
      </c>
      <c r="C524" t="s">
        <v>680</v>
      </c>
      <c r="D524" t="s">
        <v>24</v>
      </c>
      <c r="E524" t="s">
        <v>681</v>
      </c>
      <c r="F524">
        <v>0</v>
      </c>
      <c r="G524">
        <v>3097363.5</v>
      </c>
      <c r="H524">
        <v>619472.70000000007</v>
      </c>
      <c r="I524">
        <v>8</v>
      </c>
      <c r="J524" t="s">
        <v>22</v>
      </c>
      <c r="K524" t="str">
        <f>VLOOKUP(C524,Customer!$A$2:$F$793,2,FALSE)</f>
        <v>France</v>
      </c>
      <c r="L524" t="str">
        <f>VLOOKUP($C524,Customer!$A$2:$F$793,3,FALSE)</f>
        <v>Ile-de-France</v>
      </c>
      <c r="M524" t="str">
        <f>VLOOKUP($C524,Customer!$A$2:$F$793,4,FALSE)</f>
        <v>Maisons-Alfort</v>
      </c>
      <c r="N524" t="str">
        <f>VLOOKUP($C524,Customer!$A$2:$F$793,5,FALSE)</f>
        <v>Central</v>
      </c>
      <c r="O524" t="str">
        <f>VLOOKUP($C524,Customer!$A$2:$F$793,6,FALSE)</f>
        <v>Corporate</v>
      </c>
      <c r="P524" t="str">
        <f>VLOOKUP(E524,Product!$B$2:$C$1811,2,FALSE)</f>
        <v>Office Supplies</v>
      </c>
      <c r="Q524" t="str">
        <f>VLOOKUP(E524,CHOOSE({1,2},Product!$B$2:$B$1811,Product!$A$2:$A$1811),2,FALSE)</f>
        <v>Paper</v>
      </c>
      <c r="R524" t="str">
        <f t="shared" si="8"/>
        <v>BN</v>
      </c>
    </row>
    <row r="525" spans="1:18" x14ac:dyDescent="0.25">
      <c r="A525" t="s">
        <v>2895</v>
      </c>
      <c r="B525" s="35">
        <v>43633</v>
      </c>
      <c r="C525" t="s">
        <v>680</v>
      </c>
      <c r="D525" t="s">
        <v>24</v>
      </c>
      <c r="E525" t="s">
        <v>682</v>
      </c>
      <c r="F525">
        <v>0.15</v>
      </c>
      <c r="G525">
        <v>7728659.4000000004</v>
      </c>
      <c r="H525">
        <v>-368733.75</v>
      </c>
      <c r="I525">
        <v>2</v>
      </c>
      <c r="J525" t="s">
        <v>22</v>
      </c>
      <c r="K525" t="str">
        <f>VLOOKUP(C525,Customer!$A$2:$F$793,2,FALSE)</f>
        <v>France</v>
      </c>
      <c r="L525" t="str">
        <f>VLOOKUP($C525,Customer!$A$2:$F$793,3,FALSE)</f>
        <v>Ile-de-France</v>
      </c>
      <c r="M525" t="str">
        <f>VLOOKUP($C525,Customer!$A$2:$F$793,4,FALSE)</f>
        <v>Maisons-Alfort</v>
      </c>
      <c r="N525" t="str">
        <f>VLOOKUP($C525,Customer!$A$2:$F$793,5,FALSE)</f>
        <v>Central</v>
      </c>
      <c r="O525" t="str">
        <f>VLOOKUP($C525,Customer!$A$2:$F$793,6,FALSE)</f>
        <v>Corporate</v>
      </c>
      <c r="P525" t="str">
        <f>VLOOKUP(E525,Product!$B$2:$C$1811,2,FALSE)</f>
        <v>Technology</v>
      </c>
      <c r="Q525" t="str">
        <f>VLOOKUP(E525,CHOOSE({1,2},Product!$B$2:$B$1811,Product!$A$2:$A$1811),2,FALSE)</f>
        <v>Machines</v>
      </c>
      <c r="R525" t="str">
        <f t="shared" si="8"/>
        <v>BN</v>
      </c>
    </row>
    <row r="526" spans="1:18" x14ac:dyDescent="0.25">
      <c r="A526" t="s">
        <v>2896</v>
      </c>
      <c r="B526" s="35">
        <v>43633</v>
      </c>
      <c r="C526" t="s">
        <v>683</v>
      </c>
      <c r="D526" t="s">
        <v>33</v>
      </c>
      <c r="E526" t="s">
        <v>684</v>
      </c>
      <c r="F526">
        <v>0.3</v>
      </c>
      <c r="G526">
        <v>1563431.1</v>
      </c>
      <c r="H526">
        <v>-117994.8</v>
      </c>
      <c r="I526">
        <v>3</v>
      </c>
      <c r="J526" t="s">
        <v>22</v>
      </c>
      <c r="K526" t="str">
        <f>VLOOKUP(C526,Customer!$A$2:$F$793,2,FALSE)</f>
        <v>United Kingdom</v>
      </c>
      <c r="L526" t="str">
        <f>VLOOKUP($C526,Customer!$A$2:$F$793,3,FALSE)</f>
        <v>England</v>
      </c>
      <c r="M526" t="str">
        <f>VLOOKUP($C526,Customer!$A$2:$F$793,4,FALSE)</f>
        <v>Wolverhampton</v>
      </c>
      <c r="N526" t="str">
        <f>VLOOKUP($C526,Customer!$A$2:$F$793,5,FALSE)</f>
        <v>North</v>
      </c>
      <c r="O526" t="str">
        <f>VLOOKUP($C526,Customer!$A$2:$F$793,6,FALSE)</f>
        <v>Home Office</v>
      </c>
      <c r="P526" t="str">
        <f>VLOOKUP(E526,Product!$B$2:$C$1811,2,FALSE)</f>
        <v>Furniture</v>
      </c>
      <c r="Q526" t="str">
        <f>VLOOKUP(E526,CHOOSE({1,2},Product!$B$2:$B$1811,Product!$A$2:$A$1811),2,FALSE)</f>
        <v>Furnishings</v>
      </c>
      <c r="R526" t="str">
        <f t="shared" si="8"/>
        <v>BN</v>
      </c>
    </row>
    <row r="527" spans="1:18" x14ac:dyDescent="0.25">
      <c r="A527" t="s">
        <v>2897</v>
      </c>
      <c r="B527" s="35">
        <v>43633</v>
      </c>
      <c r="C527" t="s">
        <v>685</v>
      </c>
      <c r="D527" t="s">
        <v>24</v>
      </c>
      <c r="E527" t="s">
        <v>686</v>
      </c>
      <c r="F527">
        <v>0.5</v>
      </c>
      <c r="G527">
        <v>10531035.9</v>
      </c>
      <c r="H527">
        <v>-2109157.0500000003</v>
      </c>
      <c r="I527">
        <v>3</v>
      </c>
      <c r="J527" t="s">
        <v>26</v>
      </c>
      <c r="K527" t="str">
        <f>VLOOKUP(C527,Customer!$A$2:$F$793,2,FALSE)</f>
        <v>Sweden</v>
      </c>
      <c r="L527" t="str">
        <f>VLOOKUP($C527,Customer!$A$2:$F$793,3,FALSE)</f>
        <v>Västra Götaland</v>
      </c>
      <c r="M527" t="str">
        <f>VLOOKUP($C527,Customer!$A$2:$F$793,4,FALSE)</f>
        <v>Gothenburg</v>
      </c>
      <c r="N527" t="str">
        <f>VLOOKUP($C527,Customer!$A$2:$F$793,5,FALSE)</f>
        <v>North</v>
      </c>
      <c r="O527" t="str">
        <f>VLOOKUP($C527,Customer!$A$2:$F$793,6,FALSE)</f>
        <v>Consumer</v>
      </c>
      <c r="P527" t="str">
        <f>VLOOKUP(E527,Product!$B$2:$C$1811,2,FALSE)</f>
        <v>Furniture</v>
      </c>
      <c r="Q527" t="str">
        <f>VLOOKUP(E527,CHOOSE({1,2},Product!$B$2:$B$1811,Product!$A$2:$A$1811),2,FALSE)</f>
        <v>Chairs</v>
      </c>
      <c r="R527" t="str">
        <f t="shared" si="8"/>
        <v>BN</v>
      </c>
    </row>
    <row r="528" spans="1:18" x14ac:dyDescent="0.25">
      <c r="A528" t="s">
        <v>2897</v>
      </c>
      <c r="B528" s="35">
        <v>43633</v>
      </c>
      <c r="C528" t="s">
        <v>685</v>
      </c>
      <c r="D528" t="s">
        <v>24</v>
      </c>
      <c r="E528" t="s">
        <v>406</v>
      </c>
      <c r="F528">
        <v>0.5</v>
      </c>
      <c r="G528">
        <v>398232.45</v>
      </c>
      <c r="H528">
        <v>-221240.25</v>
      </c>
      <c r="I528">
        <v>2</v>
      </c>
      <c r="J528" t="s">
        <v>22</v>
      </c>
      <c r="K528" t="str">
        <f>VLOOKUP(C528,Customer!$A$2:$F$793,2,FALSE)</f>
        <v>Sweden</v>
      </c>
      <c r="L528" t="str">
        <f>VLOOKUP($C528,Customer!$A$2:$F$793,3,FALSE)</f>
        <v>Västra Götaland</v>
      </c>
      <c r="M528" t="str">
        <f>VLOOKUP($C528,Customer!$A$2:$F$793,4,FALSE)</f>
        <v>Gothenburg</v>
      </c>
      <c r="N528" t="str">
        <f>VLOOKUP($C528,Customer!$A$2:$F$793,5,FALSE)</f>
        <v>North</v>
      </c>
      <c r="O528" t="str">
        <f>VLOOKUP($C528,Customer!$A$2:$F$793,6,FALSE)</f>
        <v>Consumer</v>
      </c>
      <c r="P528" t="str">
        <f>VLOOKUP(E528,Product!$B$2:$C$1811,2,FALSE)</f>
        <v>Office Supplies</v>
      </c>
      <c r="Q528" t="str">
        <f>VLOOKUP(E528,CHOOSE({1,2},Product!$B$2:$B$1811,Product!$A$2:$A$1811),2,FALSE)</f>
        <v>Storage</v>
      </c>
      <c r="R528" t="str">
        <f t="shared" si="8"/>
        <v>BN</v>
      </c>
    </row>
    <row r="529" spans="1:18" x14ac:dyDescent="0.25">
      <c r="A529" t="s">
        <v>2898</v>
      </c>
      <c r="B529" s="35">
        <v>43634</v>
      </c>
      <c r="C529" t="s">
        <v>457</v>
      </c>
      <c r="D529" t="s">
        <v>24</v>
      </c>
      <c r="E529" t="s">
        <v>537</v>
      </c>
      <c r="F529">
        <v>0</v>
      </c>
      <c r="G529">
        <v>4985280.3</v>
      </c>
      <c r="H529">
        <v>2050159.6500000001</v>
      </c>
      <c r="I529">
        <v>2</v>
      </c>
      <c r="J529" t="s">
        <v>26</v>
      </c>
      <c r="K529" t="str">
        <f>VLOOKUP(C529,Customer!$A$2:$F$793,2,FALSE)</f>
        <v>Germany</v>
      </c>
      <c r="L529" t="str">
        <f>VLOOKUP($C529,Customer!$A$2:$F$793,3,FALSE)</f>
        <v>North Rhine-Westphalia</v>
      </c>
      <c r="M529" t="str">
        <f>VLOOKUP($C529,Customer!$A$2:$F$793,4,FALSE)</f>
        <v>Krefeld</v>
      </c>
      <c r="N529" t="str">
        <f>VLOOKUP($C529,Customer!$A$2:$F$793,5,FALSE)</f>
        <v>Central</v>
      </c>
      <c r="O529" t="str">
        <f>VLOOKUP($C529,Customer!$A$2:$F$793,6,FALSE)</f>
        <v>Consumer</v>
      </c>
      <c r="P529" t="str">
        <f>VLOOKUP(E529,Product!$B$2:$C$1811,2,FALSE)</f>
        <v>Furniture</v>
      </c>
      <c r="Q529" t="str">
        <f>VLOOKUP(E529,CHOOSE({1,2},Product!$B$2:$B$1811,Product!$A$2:$A$1811),2,FALSE)</f>
        <v>Bookcases</v>
      </c>
      <c r="R529" t="str">
        <f t="shared" si="8"/>
        <v>AZ</v>
      </c>
    </row>
    <row r="530" spans="1:18" x14ac:dyDescent="0.25">
      <c r="A530" t="s">
        <v>2899</v>
      </c>
      <c r="B530" s="35">
        <v>43634</v>
      </c>
      <c r="C530" t="s">
        <v>687</v>
      </c>
      <c r="D530" t="s">
        <v>24</v>
      </c>
      <c r="E530" t="s">
        <v>688</v>
      </c>
      <c r="F530">
        <v>0.1</v>
      </c>
      <c r="G530">
        <v>4100319.3000000003</v>
      </c>
      <c r="H530">
        <v>914459.70000000007</v>
      </c>
      <c r="I530">
        <v>5</v>
      </c>
      <c r="J530" t="s">
        <v>22</v>
      </c>
      <c r="K530" t="str">
        <f>VLOOKUP(C530,Customer!$A$2:$F$793,2,FALSE)</f>
        <v>Spain</v>
      </c>
      <c r="L530" t="str">
        <f>VLOOKUP($C530,Customer!$A$2:$F$793,3,FALSE)</f>
        <v>Castile and León</v>
      </c>
      <c r="M530" t="str">
        <f>VLOOKUP($C530,Customer!$A$2:$F$793,4,FALSE)</f>
        <v>Valladolid</v>
      </c>
      <c r="N530" t="str">
        <f>VLOOKUP($C530,Customer!$A$2:$F$793,5,FALSE)</f>
        <v>South</v>
      </c>
      <c r="O530" t="str">
        <f>VLOOKUP($C530,Customer!$A$2:$F$793,6,FALSE)</f>
        <v>Consumer</v>
      </c>
      <c r="P530" t="str">
        <f>VLOOKUP(E530,Product!$B$2:$C$1811,2,FALSE)</f>
        <v>Office Supplies</v>
      </c>
      <c r="Q530" t="str">
        <f>VLOOKUP(E530,CHOOSE({1,2},Product!$B$2:$B$1811,Product!$A$2:$A$1811),2,FALSE)</f>
        <v>Storage</v>
      </c>
      <c r="R530" t="str">
        <f t="shared" si="8"/>
        <v>AZ</v>
      </c>
    </row>
    <row r="531" spans="1:18" x14ac:dyDescent="0.25">
      <c r="A531" t="s">
        <v>2899</v>
      </c>
      <c r="B531" s="35">
        <v>43634</v>
      </c>
      <c r="C531" t="s">
        <v>687</v>
      </c>
      <c r="D531" t="s">
        <v>24</v>
      </c>
      <c r="E531" t="s">
        <v>689</v>
      </c>
      <c r="F531">
        <v>0.1</v>
      </c>
      <c r="G531">
        <v>6061982.8500000006</v>
      </c>
      <c r="H531">
        <v>-545725.95000000007</v>
      </c>
      <c r="I531">
        <v>9</v>
      </c>
      <c r="J531" t="s">
        <v>26</v>
      </c>
      <c r="K531" t="str">
        <f>VLOOKUP(C531,Customer!$A$2:$F$793,2,FALSE)</f>
        <v>Spain</v>
      </c>
      <c r="L531" t="str">
        <f>VLOOKUP($C531,Customer!$A$2:$F$793,3,FALSE)</f>
        <v>Castile and León</v>
      </c>
      <c r="M531" t="str">
        <f>VLOOKUP($C531,Customer!$A$2:$F$793,4,FALSE)</f>
        <v>Valladolid</v>
      </c>
      <c r="N531" t="str">
        <f>VLOOKUP($C531,Customer!$A$2:$F$793,5,FALSE)</f>
        <v>South</v>
      </c>
      <c r="O531" t="str">
        <f>VLOOKUP($C531,Customer!$A$2:$F$793,6,FALSE)</f>
        <v>Consumer</v>
      </c>
      <c r="P531" t="str">
        <f>VLOOKUP(E531,Product!$B$2:$C$1811,2,FALSE)</f>
        <v>Technology</v>
      </c>
      <c r="Q531" t="str">
        <f>VLOOKUP(E531,CHOOSE({1,2},Product!$B$2:$B$1811,Product!$A$2:$A$1811),2,FALSE)</f>
        <v>Machines</v>
      </c>
      <c r="R531" t="str">
        <f t="shared" si="8"/>
        <v>AZ</v>
      </c>
    </row>
    <row r="532" spans="1:18" x14ac:dyDescent="0.25">
      <c r="A532" t="s">
        <v>2900</v>
      </c>
      <c r="B532" s="35">
        <v>43634</v>
      </c>
      <c r="C532" t="s">
        <v>660</v>
      </c>
      <c r="D532" t="s">
        <v>20</v>
      </c>
      <c r="E532" t="s">
        <v>690</v>
      </c>
      <c r="F532">
        <v>0</v>
      </c>
      <c r="G532">
        <v>26755320.900000002</v>
      </c>
      <c r="H532">
        <v>9631325.5500000007</v>
      </c>
      <c r="I532">
        <v>5</v>
      </c>
      <c r="J532" t="s">
        <v>22</v>
      </c>
      <c r="K532" t="str">
        <f>VLOOKUP(C532,Customer!$A$2:$F$793,2,FALSE)</f>
        <v>United Kingdom</v>
      </c>
      <c r="L532" t="str">
        <f>VLOOKUP($C532,Customer!$A$2:$F$793,3,FALSE)</f>
        <v>England</v>
      </c>
      <c r="M532" t="str">
        <f>VLOOKUP($C532,Customer!$A$2:$F$793,4,FALSE)</f>
        <v>Bolton</v>
      </c>
      <c r="N532" t="str">
        <f>VLOOKUP($C532,Customer!$A$2:$F$793,5,FALSE)</f>
        <v>North</v>
      </c>
      <c r="O532" t="str">
        <f>VLOOKUP($C532,Customer!$A$2:$F$793,6,FALSE)</f>
        <v>Consumer</v>
      </c>
      <c r="P532" t="str">
        <f>VLOOKUP(E532,Product!$B$2:$C$1811,2,FALSE)</f>
        <v>Furniture</v>
      </c>
      <c r="Q532" t="str">
        <f>VLOOKUP(E532,CHOOSE({1,2},Product!$B$2:$B$1811,Product!$A$2:$A$1811),2,FALSE)</f>
        <v>Bookcases</v>
      </c>
      <c r="R532" t="str">
        <f t="shared" si="8"/>
        <v>BN</v>
      </c>
    </row>
    <row r="533" spans="1:18" x14ac:dyDescent="0.25">
      <c r="A533" t="s">
        <v>2900</v>
      </c>
      <c r="B533" s="35">
        <v>43634</v>
      </c>
      <c r="C533" t="s">
        <v>660</v>
      </c>
      <c r="D533" t="s">
        <v>20</v>
      </c>
      <c r="E533" t="s">
        <v>691</v>
      </c>
      <c r="F533">
        <v>0.1</v>
      </c>
      <c r="G533">
        <v>427731.15</v>
      </c>
      <c r="H533">
        <v>0</v>
      </c>
      <c r="I533">
        <v>2</v>
      </c>
      <c r="J533" t="s">
        <v>26</v>
      </c>
      <c r="K533" t="str">
        <f>VLOOKUP(C533,Customer!$A$2:$F$793,2,FALSE)</f>
        <v>United Kingdom</v>
      </c>
      <c r="L533" t="str">
        <f>VLOOKUP($C533,Customer!$A$2:$F$793,3,FALSE)</f>
        <v>England</v>
      </c>
      <c r="M533" t="str">
        <f>VLOOKUP($C533,Customer!$A$2:$F$793,4,FALSE)</f>
        <v>Bolton</v>
      </c>
      <c r="N533" t="str">
        <f>VLOOKUP($C533,Customer!$A$2:$F$793,5,FALSE)</f>
        <v>North</v>
      </c>
      <c r="O533" t="str">
        <f>VLOOKUP($C533,Customer!$A$2:$F$793,6,FALSE)</f>
        <v>Consumer</v>
      </c>
      <c r="P533" t="str">
        <f>VLOOKUP(E533,Product!$B$2:$C$1811,2,FALSE)</f>
        <v>Office Supplies</v>
      </c>
      <c r="Q533" t="str">
        <f>VLOOKUP(E533,CHOOSE({1,2},Product!$B$2:$B$1811,Product!$A$2:$A$1811),2,FALSE)</f>
        <v>Storage</v>
      </c>
      <c r="R533" t="str">
        <f t="shared" si="8"/>
        <v>BN</v>
      </c>
    </row>
    <row r="534" spans="1:18" x14ac:dyDescent="0.25">
      <c r="A534" t="s">
        <v>2900</v>
      </c>
      <c r="B534" s="35">
        <v>43634</v>
      </c>
      <c r="C534" t="s">
        <v>660</v>
      </c>
      <c r="D534" t="s">
        <v>20</v>
      </c>
      <c r="E534" t="s">
        <v>671</v>
      </c>
      <c r="F534">
        <v>0</v>
      </c>
      <c r="G534">
        <v>5501507.5499999998</v>
      </c>
      <c r="H534">
        <v>884961</v>
      </c>
      <c r="I534">
        <v>3</v>
      </c>
      <c r="J534" t="s">
        <v>26</v>
      </c>
      <c r="K534" t="str">
        <f>VLOOKUP(C534,Customer!$A$2:$F$793,2,FALSE)</f>
        <v>United Kingdom</v>
      </c>
      <c r="L534" t="str">
        <f>VLOOKUP($C534,Customer!$A$2:$F$793,3,FALSE)</f>
        <v>England</v>
      </c>
      <c r="M534" t="str">
        <f>VLOOKUP($C534,Customer!$A$2:$F$793,4,FALSE)</f>
        <v>Bolton</v>
      </c>
      <c r="N534" t="str">
        <f>VLOOKUP($C534,Customer!$A$2:$F$793,5,FALSE)</f>
        <v>North</v>
      </c>
      <c r="O534" t="str">
        <f>VLOOKUP($C534,Customer!$A$2:$F$793,6,FALSE)</f>
        <v>Consumer</v>
      </c>
      <c r="P534" t="str">
        <f>VLOOKUP(E534,Product!$B$2:$C$1811,2,FALSE)</f>
        <v>Technology</v>
      </c>
      <c r="Q534" t="str">
        <f>VLOOKUP(E534,CHOOSE({1,2},Product!$B$2:$B$1811,Product!$A$2:$A$1811),2,FALSE)</f>
        <v>Copiers</v>
      </c>
      <c r="R534" t="str">
        <f t="shared" si="8"/>
        <v>BN</v>
      </c>
    </row>
    <row r="535" spans="1:18" x14ac:dyDescent="0.25">
      <c r="A535" t="s">
        <v>2900</v>
      </c>
      <c r="B535" s="35">
        <v>43634</v>
      </c>
      <c r="C535" t="s">
        <v>660</v>
      </c>
      <c r="D535" t="s">
        <v>20</v>
      </c>
      <c r="E535" t="s">
        <v>132</v>
      </c>
      <c r="F535">
        <v>0.1</v>
      </c>
      <c r="G535">
        <v>3879079.0500000003</v>
      </c>
      <c r="H535">
        <v>1504433.7</v>
      </c>
      <c r="I535">
        <v>2</v>
      </c>
      <c r="J535" t="s">
        <v>22</v>
      </c>
      <c r="K535" t="str">
        <f>VLOOKUP(C535,Customer!$A$2:$F$793,2,FALSE)</f>
        <v>United Kingdom</v>
      </c>
      <c r="L535" t="str">
        <f>VLOOKUP($C535,Customer!$A$2:$F$793,3,FALSE)</f>
        <v>England</v>
      </c>
      <c r="M535" t="str">
        <f>VLOOKUP($C535,Customer!$A$2:$F$793,4,FALSE)</f>
        <v>Bolton</v>
      </c>
      <c r="N535" t="str">
        <f>VLOOKUP($C535,Customer!$A$2:$F$793,5,FALSE)</f>
        <v>North</v>
      </c>
      <c r="O535" t="str">
        <f>VLOOKUP($C535,Customer!$A$2:$F$793,6,FALSE)</f>
        <v>Consumer</v>
      </c>
      <c r="P535" t="str">
        <f>VLOOKUP(E535,Product!$B$2:$C$1811,2,FALSE)</f>
        <v>Technology</v>
      </c>
      <c r="Q535" t="str">
        <f>VLOOKUP(E535,CHOOSE({1,2},Product!$B$2:$B$1811,Product!$A$2:$A$1811),2,FALSE)</f>
        <v>Phones</v>
      </c>
      <c r="R535" t="str">
        <f t="shared" si="8"/>
        <v>BN</v>
      </c>
    </row>
    <row r="536" spans="1:18" x14ac:dyDescent="0.25">
      <c r="A536" t="s">
        <v>2901</v>
      </c>
      <c r="B536" s="35">
        <v>43636</v>
      </c>
      <c r="C536" t="s">
        <v>692</v>
      </c>
      <c r="D536" t="s">
        <v>24</v>
      </c>
      <c r="E536" t="s">
        <v>693</v>
      </c>
      <c r="F536">
        <v>0</v>
      </c>
      <c r="G536">
        <v>250738.95</v>
      </c>
      <c r="H536">
        <v>117994.8</v>
      </c>
      <c r="I536">
        <v>2</v>
      </c>
      <c r="J536" t="s">
        <v>26</v>
      </c>
      <c r="K536" t="str">
        <f>VLOOKUP(C536,Customer!$A$2:$F$793,2,FALSE)</f>
        <v>Italy</v>
      </c>
      <c r="L536" t="str">
        <f>VLOOKUP($C536,Customer!$A$2:$F$793,3,FALSE)</f>
        <v>Veneto</v>
      </c>
      <c r="M536" t="str">
        <f>VLOOKUP($C536,Customer!$A$2:$F$793,4,FALSE)</f>
        <v>Venice</v>
      </c>
      <c r="N536" t="str">
        <f>VLOOKUP($C536,Customer!$A$2:$F$793,5,FALSE)</f>
        <v>South</v>
      </c>
      <c r="O536" t="str">
        <f>VLOOKUP($C536,Customer!$A$2:$F$793,6,FALSE)</f>
        <v>Corporate</v>
      </c>
      <c r="P536" t="str">
        <f>VLOOKUP(E536,Product!$B$2:$C$1811,2,FALSE)</f>
        <v>Office Supplies</v>
      </c>
      <c r="Q536" t="str">
        <f>VLOOKUP(E536,CHOOSE({1,2},Product!$B$2:$B$1811,Product!$A$2:$A$1811),2,FALSE)</f>
        <v>Envelopes</v>
      </c>
      <c r="R536" t="str">
        <f t="shared" si="8"/>
        <v>AZ</v>
      </c>
    </row>
    <row r="537" spans="1:18" x14ac:dyDescent="0.25">
      <c r="A537" t="s">
        <v>2902</v>
      </c>
      <c r="B537" s="35">
        <v>43636</v>
      </c>
      <c r="C537" t="s">
        <v>694</v>
      </c>
      <c r="D537" t="s">
        <v>24</v>
      </c>
      <c r="E537" t="s">
        <v>695</v>
      </c>
      <c r="F537">
        <v>0</v>
      </c>
      <c r="G537">
        <v>1755172.6500000001</v>
      </c>
      <c r="H537">
        <v>235989.6</v>
      </c>
      <c r="I537">
        <v>11</v>
      </c>
      <c r="J537" t="s">
        <v>26</v>
      </c>
      <c r="K537" t="str">
        <f>VLOOKUP(C537,Customer!$A$2:$F$793,2,FALSE)</f>
        <v>United Kingdom</v>
      </c>
      <c r="L537" t="str">
        <f>VLOOKUP($C537,Customer!$A$2:$F$793,3,FALSE)</f>
        <v>England</v>
      </c>
      <c r="M537" t="str">
        <f>VLOOKUP($C537,Customer!$A$2:$F$793,4,FALSE)</f>
        <v>Mansfield</v>
      </c>
      <c r="N537" t="str">
        <f>VLOOKUP($C537,Customer!$A$2:$F$793,5,FALSE)</f>
        <v>North</v>
      </c>
      <c r="O537" t="str">
        <f>VLOOKUP($C537,Customer!$A$2:$F$793,6,FALSE)</f>
        <v>Home Office</v>
      </c>
      <c r="P537" t="str">
        <f>VLOOKUP(E537,Product!$B$2:$C$1811,2,FALSE)</f>
        <v>Office Supplies</v>
      </c>
      <c r="Q537" t="str">
        <f>VLOOKUP(E537,CHOOSE({1,2},Product!$B$2:$B$1811,Product!$A$2:$A$1811),2,FALSE)</f>
        <v>Labels</v>
      </c>
      <c r="R537" t="str">
        <f t="shared" si="8"/>
        <v>AZ</v>
      </c>
    </row>
    <row r="538" spans="1:18" x14ac:dyDescent="0.25">
      <c r="A538" t="s">
        <v>2902</v>
      </c>
      <c r="B538" s="35">
        <v>43636</v>
      </c>
      <c r="C538" t="s">
        <v>694</v>
      </c>
      <c r="D538" t="s">
        <v>24</v>
      </c>
      <c r="E538" t="s">
        <v>696</v>
      </c>
      <c r="F538">
        <v>0</v>
      </c>
      <c r="G538">
        <v>1076702.55</v>
      </c>
      <c r="H538">
        <v>339235.05</v>
      </c>
      <c r="I538">
        <v>1</v>
      </c>
      <c r="J538" t="s">
        <v>22</v>
      </c>
      <c r="K538" t="str">
        <f>VLOOKUP(C538,Customer!$A$2:$F$793,2,FALSE)</f>
        <v>United Kingdom</v>
      </c>
      <c r="L538" t="str">
        <f>VLOOKUP($C538,Customer!$A$2:$F$793,3,FALSE)</f>
        <v>England</v>
      </c>
      <c r="M538" t="str">
        <f>VLOOKUP($C538,Customer!$A$2:$F$793,4,FALSE)</f>
        <v>Mansfield</v>
      </c>
      <c r="N538" t="str">
        <f>VLOOKUP($C538,Customer!$A$2:$F$793,5,FALSE)</f>
        <v>North</v>
      </c>
      <c r="O538" t="str">
        <f>VLOOKUP($C538,Customer!$A$2:$F$793,6,FALSE)</f>
        <v>Home Office</v>
      </c>
      <c r="P538" t="str">
        <f>VLOOKUP(E538,Product!$B$2:$C$1811,2,FALSE)</f>
        <v>Technology</v>
      </c>
      <c r="Q538" t="str">
        <f>VLOOKUP(E538,CHOOSE({1,2},Product!$B$2:$B$1811,Product!$A$2:$A$1811),2,FALSE)</f>
        <v>Phones</v>
      </c>
      <c r="R538" t="str">
        <f t="shared" si="8"/>
        <v>AZ</v>
      </c>
    </row>
    <row r="539" spans="1:18" x14ac:dyDescent="0.25">
      <c r="A539" t="s">
        <v>2903</v>
      </c>
      <c r="B539" s="35">
        <v>43636</v>
      </c>
      <c r="C539" t="s">
        <v>697</v>
      </c>
      <c r="D539" t="s">
        <v>24</v>
      </c>
      <c r="E539" t="s">
        <v>698</v>
      </c>
      <c r="F539">
        <v>0.15</v>
      </c>
      <c r="G539">
        <v>5118024.45</v>
      </c>
      <c r="H539">
        <v>-368733.75</v>
      </c>
      <c r="I539">
        <v>6</v>
      </c>
      <c r="J539" t="s">
        <v>26</v>
      </c>
      <c r="K539" t="str">
        <f>VLOOKUP(C539,Customer!$A$2:$F$793,2,FALSE)</f>
        <v>France</v>
      </c>
      <c r="L539" t="str">
        <f>VLOOKUP($C539,Customer!$A$2:$F$793,3,FALSE)</f>
        <v>Languedoc-Roussillon-Midi-Pyrénées</v>
      </c>
      <c r="M539" t="str">
        <f>VLOOKUP($C539,Customer!$A$2:$F$793,4,FALSE)</f>
        <v>Perpignan</v>
      </c>
      <c r="N539" t="str">
        <f>VLOOKUP($C539,Customer!$A$2:$F$793,5,FALSE)</f>
        <v>Central</v>
      </c>
      <c r="O539" t="str">
        <f>VLOOKUP($C539,Customer!$A$2:$F$793,6,FALSE)</f>
        <v>Consumer</v>
      </c>
      <c r="P539" t="str">
        <f>VLOOKUP(E539,Product!$B$2:$C$1811,2,FALSE)</f>
        <v>Technology</v>
      </c>
      <c r="Q539" t="str">
        <f>VLOOKUP(E539,CHOOSE({1,2},Product!$B$2:$B$1811,Product!$A$2:$A$1811),2,FALSE)</f>
        <v>Phones</v>
      </c>
      <c r="R539" t="str">
        <f t="shared" si="8"/>
        <v>BN</v>
      </c>
    </row>
    <row r="540" spans="1:18" x14ac:dyDescent="0.25">
      <c r="A540" t="s">
        <v>2904</v>
      </c>
      <c r="B540" s="35">
        <v>43637</v>
      </c>
      <c r="C540" t="s">
        <v>699</v>
      </c>
      <c r="D540" t="s">
        <v>24</v>
      </c>
      <c r="E540" t="s">
        <v>184</v>
      </c>
      <c r="F540">
        <v>0</v>
      </c>
      <c r="G540">
        <v>471979.2</v>
      </c>
      <c r="H540">
        <v>103245.45</v>
      </c>
      <c r="I540">
        <v>3</v>
      </c>
      <c r="J540" t="s">
        <v>26</v>
      </c>
      <c r="K540" t="str">
        <f>VLOOKUP(C540,Customer!$A$2:$F$793,2,FALSE)</f>
        <v>United Kingdom</v>
      </c>
      <c r="L540" t="str">
        <f>VLOOKUP($C540,Customer!$A$2:$F$793,3,FALSE)</f>
        <v>England</v>
      </c>
      <c r="M540" t="str">
        <f>VLOOKUP($C540,Customer!$A$2:$F$793,4,FALSE)</f>
        <v>Weston-super-Mare</v>
      </c>
      <c r="N540" t="str">
        <f>VLOOKUP($C540,Customer!$A$2:$F$793,5,FALSE)</f>
        <v>North</v>
      </c>
      <c r="O540" t="str">
        <f>VLOOKUP($C540,Customer!$A$2:$F$793,6,FALSE)</f>
        <v>Consumer</v>
      </c>
      <c r="P540" t="str">
        <f>VLOOKUP(E540,Product!$B$2:$C$1811,2,FALSE)</f>
        <v>Office Supplies</v>
      </c>
      <c r="Q540" t="str">
        <f>VLOOKUP(E540,CHOOSE({1,2},Product!$B$2:$B$1811,Product!$A$2:$A$1811),2,FALSE)</f>
        <v>Binders</v>
      </c>
      <c r="R540" t="str">
        <f t="shared" si="8"/>
        <v>AZ</v>
      </c>
    </row>
    <row r="541" spans="1:18" x14ac:dyDescent="0.25">
      <c r="A541" t="s">
        <v>2904</v>
      </c>
      <c r="B541" s="35">
        <v>43637</v>
      </c>
      <c r="C541" t="s">
        <v>699</v>
      </c>
      <c r="D541" t="s">
        <v>24</v>
      </c>
      <c r="E541" t="s">
        <v>700</v>
      </c>
      <c r="F541">
        <v>0</v>
      </c>
      <c r="G541">
        <v>5973486.75</v>
      </c>
      <c r="H541">
        <v>117994.8</v>
      </c>
      <c r="I541">
        <v>4</v>
      </c>
      <c r="J541" t="s">
        <v>22</v>
      </c>
      <c r="K541" t="str">
        <f>VLOOKUP(C541,Customer!$A$2:$F$793,2,FALSE)</f>
        <v>United Kingdom</v>
      </c>
      <c r="L541" t="str">
        <f>VLOOKUP($C541,Customer!$A$2:$F$793,3,FALSE)</f>
        <v>England</v>
      </c>
      <c r="M541" t="str">
        <f>VLOOKUP($C541,Customer!$A$2:$F$793,4,FALSE)</f>
        <v>Weston-super-Mare</v>
      </c>
      <c r="N541" t="str">
        <f>VLOOKUP($C541,Customer!$A$2:$F$793,5,FALSE)</f>
        <v>North</v>
      </c>
      <c r="O541" t="str">
        <f>VLOOKUP($C541,Customer!$A$2:$F$793,6,FALSE)</f>
        <v>Consumer</v>
      </c>
      <c r="P541" t="str">
        <f>VLOOKUP(E541,Product!$B$2:$C$1811,2,FALSE)</f>
        <v>Technology</v>
      </c>
      <c r="Q541" t="str">
        <f>VLOOKUP(E541,CHOOSE({1,2},Product!$B$2:$B$1811,Product!$A$2:$A$1811),2,FALSE)</f>
        <v>Accessories</v>
      </c>
      <c r="R541" t="str">
        <f t="shared" si="8"/>
        <v>AZ</v>
      </c>
    </row>
    <row r="542" spans="1:18" x14ac:dyDescent="0.25">
      <c r="A542" t="s">
        <v>2905</v>
      </c>
      <c r="B542" s="35">
        <v>43638</v>
      </c>
      <c r="C542" t="s">
        <v>699</v>
      </c>
      <c r="D542" t="s">
        <v>24</v>
      </c>
      <c r="E542" t="s">
        <v>701</v>
      </c>
      <c r="F542">
        <v>0</v>
      </c>
      <c r="G542">
        <v>2241901.2000000002</v>
      </c>
      <c r="H542">
        <v>722718.15</v>
      </c>
      <c r="I542">
        <v>3</v>
      </c>
      <c r="J542" t="s">
        <v>22</v>
      </c>
      <c r="K542" t="str">
        <f>VLOOKUP(C542,Customer!$A$2:$F$793,2,FALSE)</f>
        <v>United Kingdom</v>
      </c>
      <c r="L542" t="str">
        <f>VLOOKUP($C542,Customer!$A$2:$F$793,3,FALSE)</f>
        <v>England</v>
      </c>
      <c r="M542" t="str">
        <f>VLOOKUP($C542,Customer!$A$2:$F$793,4,FALSE)</f>
        <v>Weston-super-Mare</v>
      </c>
      <c r="N542" t="str">
        <f>VLOOKUP($C542,Customer!$A$2:$F$793,5,FALSE)</f>
        <v>North</v>
      </c>
      <c r="O542" t="str">
        <f>VLOOKUP($C542,Customer!$A$2:$F$793,6,FALSE)</f>
        <v>Consumer</v>
      </c>
      <c r="P542" t="str">
        <f>VLOOKUP(E542,Product!$B$2:$C$1811,2,FALSE)</f>
        <v>Office Supplies</v>
      </c>
      <c r="Q542" t="str">
        <f>VLOOKUP(E542,CHOOSE({1,2},Product!$B$2:$B$1811,Product!$A$2:$A$1811),2,FALSE)</f>
        <v>Art</v>
      </c>
      <c r="R542" t="str">
        <f t="shared" si="8"/>
        <v>AZ</v>
      </c>
    </row>
    <row r="543" spans="1:18" x14ac:dyDescent="0.25">
      <c r="A543" t="s">
        <v>2906</v>
      </c>
      <c r="B543" s="35">
        <v>43638</v>
      </c>
      <c r="C543" t="s">
        <v>702</v>
      </c>
      <c r="D543" t="s">
        <v>20</v>
      </c>
      <c r="E543" t="s">
        <v>454</v>
      </c>
      <c r="F543">
        <v>0</v>
      </c>
      <c r="G543">
        <v>4749290.7</v>
      </c>
      <c r="H543">
        <v>1179948</v>
      </c>
      <c r="I543">
        <v>6</v>
      </c>
      <c r="J543" t="s">
        <v>26</v>
      </c>
      <c r="K543" t="str">
        <f>VLOOKUP(C543,Customer!$A$2:$F$793,2,FALSE)</f>
        <v>Germany</v>
      </c>
      <c r="L543" t="str">
        <f>VLOOKUP($C543,Customer!$A$2:$F$793,3,FALSE)</f>
        <v>North Rhine-Westphalia</v>
      </c>
      <c r="M543" t="str">
        <f>VLOOKUP($C543,Customer!$A$2:$F$793,4,FALSE)</f>
        <v>Hagen</v>
      </c>
      <c r="N543" t="str">
        <f>VLOOKUP($C543,Customer!$A$2:$F$793,5,FALSE)</f>
        <v>Central</v>
      </c>
      <c r="O543" t="str">
        <f>VLOOKUP($C543,Customer!$A$2:$F$793,6,FALSE)</f>
        <v>Consumer</v>
      </c>
      <c r="P543" t="str">
        <f>VLOOKUP(E543,Product!$B$2:$C$1811,2,FALSE)</f>
        <v>Office Supplies</v>
      </c>
      <c r="Q543" t="str">
        <f>VLOOKUP(E543,CHOOSE({1,2},Product!$B$2:$B$1811,Product!$A$2:$A$1811),2,FALSE)</f>
        <v>Art</v>
      </c>
      <c r="R543" t="str">
        <f t="shared" si="8"/>
        <v>AZ</v>
      </c>
    </row>
    <row r="544" spans="1:18" x14ac:dyDescent="0.25">
      <c r="A544" t="s">
        <v>2906</v>
      </c>
      <c r="B544" s="35">
        <v>43638</v>
      </c>
      <c r="C544" t="s">
        <v>702</v>
      </c>
      <c r="D544" t="s">
        <v>20</v>
      </c>
      <c r="E544" t="s">
        <v>703</v>
      </c>
      <c r="F544">
        <v>0</v>
      </c>
      <c r="G544">
        <v>1651927.2</v>
      </c>
      <c r="H544">
        <v>353984.4</v>
      </c>
      <c r="I544">
        <v>8</v>
      </c>
      <c r="J544" t="s">
        <v>26</v>
      </c>
      <c r="K544" t="str">
        <f>VLOOKUP(C544,Customer!$A$2:$F$793,2,FALSE)</f>
        <v>Germany</v>
      </c>
      <c r="L544" t="str">
        <f>VLOOKUP($C544,Customer!$A$2:$F$793,3,FALSE)</f>
        <v>North Rhine-Westphalia</v>
      </c>
      <c r="M544" t="str">
        <f>VLOOKUP($C544,Customer!$A$2:$F$793,4,FALSE)</f>
        <v>Hagen</v>
      </c>
      <c r="N544" t="str">
        <f>VLOOKUP($C544,Customer!$A$2:$F$793,5,FALSE)</f>
        <v>Central</v>
      </c>
      <c r="O544" t="str">
        <f>VLOOKUP($C544,Customer!$A$2:$F$793,6,FALSE)</f>
        <v>Consumer</v>
      </c>
      <c r="P544" t="str">
        <f>VLOOKUP(E544,Product!$B$2:$C$1811,2,FALSE)</f>
        <v>Office Supplies</v>
      </c>
      <c r="Q544" t="str">
        <f>VLOOKUP(E544,CHOOSE({1,2},Product!$B$2:$B$1811,Product!$A$2:$A$1811),2,FALSE)</f>
        <v>Fasteners</v>
      </c>
      <c r="R544" t="str">
        <f t="shared" si="8"/>
        <v>AZ</v>
      </c>
    </row>
    <row r="545" spans="1:18" x14ac:dyDescent="0.25">
      <c r="A545" t="s">
        <v>2906</v>
      </c>
      <c r="B545" s="35">
        <v>43638</v>
      </c>
      <c r="C545" t="s">
        <v>702</v>
      </c>
      <c r="D545" t="s">
        <v>20</v>
      </c>
      <c r="E545" t="s">
        <v>704</v>
      </c>
      <c r="F545">
        <v>0</v>
      </c>
      <c r="G545">
        <v>457229.85000000003</v>
      </c>
      <c r="H545">
        <v>14749.35</v>
      </c>
      <c r="I545">
        <v>2</v>
      </c>
      <c r="J545" t="s">
        <v>22</v>
      </c>
      <c r="K545" t="str">
        <f>VLOOKUP(C545,Customer!$A$2:$F$793,2,FALSE)</f>
        <v>Germany</v>
      </c>
      <c r="L545" t="str">
        <f>VLOOKUP($C545,Customer!$A$2:$F$793,3,FALSE)</f>
        <v>North Rhine-Westphalia</v>
      </c>
      <c r="M545" t="str">
        <f>VLOOKUP($C545,Customer!$A$2:$F$793,4,FALSE)</f>
        <v>Hagen</v>
      </c>
      <c r="N545" t="str">
        <f>VLOOKUP($C545,Customer!$A$2:$F$793,5,FALSE)</f>
        <v>Central</v>
      </c>
      <c r="O545" t="str">
        <f>VLOOKUP($C545,Customer!$A$2:$F$793,6,FALSE)</f>
        <v>Consumer</v>
      </c>
      <c r="P545" t="str">
        <f>VLOOKUP(E545,Product!$B$2:$C$1811,2,FALSE)</f>
        <v>Office Supplies</v>
      </c>
      <c r="Q545" t="str">
        <f>VLOOKUP(E545,CHOOSE({1,2},Product!$B$2:$B$1811,Product!$A$2:$A$1811),2,FALSE)</f>
        <v>Paper</v>
      </c>
      <c r="R545" t="str">
        <f t="shared" si="8"/>
        <v>AZ</v>
      </c>
    </row>
    <row r="546" spans="1:18" x14ac:dyDescent="0.25">
      <c r="A546" t="s">
        <v>2906</v>
      </c>
      <c r="B546" s="35">
        <v>43638</v>
      </c>
      <c r="C546" t="s">
        <v>702</v>
      </c>
      <c r="D546" t="s">
        <v>20</v>
      </c>
      <c r="E546" t="s">
        <v>705</v>
      </c>
      <c r="F546">
        <v>0</v>
      </c>
      <c r="G546">
        <v>9911563.2000000011</v>
      </c>
      <c r="H546">
        <v>1283193.45</v>
      </c>
      <c r="I546">
        <v>4</v>
      </c>
      <c r="J546" t="s">
        <v>26</v>
      </c>
      <c r="K546" t="str">
        <f>VLOOKUP(C546,Customer!$A$2:$F$793,2,FALSE)</f>
        <v>Germany</v>
      </c>
      <c r="L546" t="str">
        <f>VLOOKUP($C546,Customer!$A$2:$F$793,3,FALSE)</f>
        <v>North Rhine-Westphalia</v>
      </c>
      <c r="M546" t="str">
        <f>VLOOKUP($C546,Customer!$A$2:$F$793,4,FALSE)</f>
        <v>Hagen</v>
      </c>
      <c r="N546" t="str">
        <f>VLOOKUP($C546,Customer!$A$2:$F$793,5,FALSE)</f>
        <v>Central</v>
      </c>
      <c r="O546" t="str">
        <f>VLOOKUP($C546,Customer!$A$2:$F$793,6,FALSE)</f>
        <v>Consumer</v>
      </c>
      <c r="P546" t="str">
        <f>VLOOKUP(E546,Product!$B$2:$C$1811,2,FALSE)</f>
        <v>Technology</v>
      </c>
      <c r="Q546" t="str">
        <f>VLOOKUP(E546,CHOOSE({1,2},Product!$B$2:$B$1811,Product!$A$2:$A$1811),2,FALSE)</f>
        <v>Phones</v>
      </c>
      <c r="R546" t="str">
        <f t="shared" si="8"/>
        <v>AZ</v>
      </c>
    </row>
    <row r="547" spans="1:18" x14ac:dyDescent="0.25">
      <c r="A547" t="s">
        <v>2907</v>
      </c>
      <c r="B547" s="35">
        <v>43638</v>
      </c>
      <c r="C547" t="s">
        <v>706</v>
      </c>
      <c r="D547" t="s">
        <v>24</v>
      </c>
      <c r="E547" t="s">
        <v>707</v>
      </c>
      <c r="F547">
        <v>0.1</v>
      </c>
      <c r="G547">
        <v>11917474.800000001</v>
      </c>
      <c r="H547">
        <v>2905621.95</v>
      </c>
      <c r="I547">
        <v>6</v>
      </c>
      <c r="J547" t="s">
        <v>26</v>
      </c>
      <c r="K547" t="str">
        <f>VLOOKUP(C547,Customer!$A$2:$F$793,2,FALSE)</f>
        <v>Germany</v>
      </c>
      <c r="L547" t="str">
        <f>VLOOKUP($C547,Customer!$A$2:$F$793,3,FALSE)</f>
        <v>North Rhine-Westphalia</v>
      </c>
      <c r="M547" t="str">
        <f>VLOOKUP($C547,Customer!$A$2:$F$793,4,FALSE)</f>
        <v>Minden</v>
      </c>
      <c r="N547" t="str">
        <f>VLOOKUP($C547,Customer!$A$2:$F$793,5,FALSE)</f>
        <v>Central</v>
      </c>
      <c r="O547" t="str">
        <f>VLOOKUP($C547,Customer!$A$2:$F$793,6,FALSE)</f>
        <v>Consumer</v>
      </c>
      <c r="P547" t="str">
        <f>VLOOKUP(E547,Product!$B$2:$C$1811,2,FALSE)</f>
        <v>Furniture</v>
      </c>
      <c r="Q547" t="str">
        <f>VLOOKUP(E547,CHOOSE({1,2},Product!$B$2:$B$1811,Product!$A$2:$A$1811),2,FALSE)</f>
        <v>Chairs</v>
      </c>
      <c r="R547" t="str">
        <f t="shared" si="8"/>
        <v>AZ</v>
      </c>
    </row>
    <row r="548" spans="1:18" x14ac:dyDescent="0.25">
      <c r="A548" t="s">
        <v>2907</v>
      </c>
      <c r="B548" s="35">
        <v>43638</v>
      </c>
      <c r="C548" t="s">
        <v>706</v>
      </c>
      <c r="D548" t="s">
        <v>24</v>
      </c>
      <c r="E548" t="s">
        <v>531</v>
      </c>
      <c r="F548">
        <v>0</v>
      </c>
      <c r="G548">
        <v>3952825.8000000003</v>
      </c>
      <c r="H548">
        <v>1415937.6</v>
      </c>
      <c r="I548">
        <v>9</v>
      </c>
      <c r="J548" t="s">
        <v>26</v>
      </c>
      <c r="K548" t="str">
        <f>VLOOKUP(C548,Customer!$A$2:$F$793,2,FALSE)</f>
        <v>Germany</v>
      </c>
      <c r="L548" t="str">
        <f>VLOOKUP($C548,Customer!$A$2:$F$793,3,FALSE)</f>
        <v>North Rhine-Westphalia</v>
      </c>
      <c r="M548" t="str">
        <f>VLOOKUP($C548,Customer!$A$2:$F$793,4,FALSE)</f>
        <v>Minden</v>
      </c>
      <c r="N548" t="str">
        <f>VLOOKUP($C548,Customer!$A$2:$F$793,5,FALSE)</f>
        <v>Central</v>
      </c>
      <c r="O548" t="str">
        <f>VLOOKUP($C548,Customer!$A$2:$F$793,6,FALSE)</f>
        <v>Consumer</v>
      </c>
      <c r="P548" t="str">
        <f>VLOOKUP(E548,Product!$B$2:$C$1811,2,FALSE)</f>
        <v>Office Supplies</v>
      </c>
      <c r="Q548" t="str">
        <f>VLOOKUP(E548,CHOOSE({1,2},Product!$B$2:$B$1811,Product!$A$2:$A$1811),2,FALSE)</f>
        <v>Paper</v>
      </c>
      <c r="R548" t="str">
        <f t="shared" si="8"/>
        <v>AZ</v>
      </c>
    </row>
    <row r="549" spans="1:18" x14ac:dyDescent="0.25">
      <c r="A549" t="s">
        <v>2907</v>
      </c>
      <c r="B549" s="35">
        <v>43638</v>
      </c>
      <c r="C549" t="s">
        <v>706</v>
      </c>
      <c r="D549" t="s">
        <v>24</v>
      </c>
      <c r="E549" t="s">
        <v>708</v>
      </c>
      <c r="F549">
        <v>0</v>
      </c>
      <c r="G549">
        <v>457229.85000000003</v>
      </c>
      <c r="H549">
        <v>191741.55000000002</v>
      </c>
      <c r="I549">
        <v>1</v>
      </c>
      <c r="J549" t="s">
        <v>22</v>
      </c>
      <c r="K549" t="str">
        <f>VLOOKUP(C549,Customer!$A$2:$F$793,2,FALSE)</f>
        <v>Germany</v>
      </c>
      <c r="L549" t="str">
        <f>VLOOKUP($C549,Customer!$A$2:$F$793,3,FALSE)</f>
        <v>North Rhine-Westphalia</v>
      </c>
      <c r="M549" t="str">
        <f>VLOOKUP($C549,Customer!$A$2:$F$793,4,FALSE)</f>
        <v>Minden</v>
      </c>
      <c r="N549" t="str">
        <f>VLOOKUP($C549,Customer!$A$2:$F$793,5,FALSE)</f>
        <v>Central</v>
      </c>
      <c r="O549" t="str">
        <f>VLOOKUP($C549,Customer!$A$2:$F$793,6,FALSE)</f>
        <v>Consumer</v>
      </c>
      <c r="P549" t="str">
        <f>VLOOKUP(E549,Product!$B$2:$C$1811,2,FALSE)</f>
        <v>Office Supplies</v>
      </c>
      <c r="Q549" t="str">
        <f>VLOOKUP(E549,CHOOSE({1,2},Product!$B$2:$B$1811,Product!$A$2:$A$1811),2,FALSE)</f>
        <v>Paper</v>
      </c>
      <c r="R549" t="str">
        <f t="shared" si="8"/>
        <v>AZ</v>
      </c>
    </row>
    <row r="550" spans="1:18" x14ac:dyDescent="0.25">
      <c r="A550" t="s">
        <v>2907</v>
      </c>
      <c r="B550" s="35">
        <v>43638</v>
      </c>
      <c r="C550" t="s">
        <v>706</v>
      </c>
      <c r="D550" t="s">
        <v>24</v>
      </c>
      <c r="E550" t="s">
        <v>273</v>
      </c>
      <c r="F550">
        <v>0</v>
      </c>
      <c r="G550">
        <v>14395365.6</v>
      </c>
      <c r="H550">
        <v>4321559.55</v>
      </c>
      <c r="I550">
        <v>4</v>
      </c>
      <c r="J550" t="s">
        <v>26</v>
      </c>
      <c r="K550" t="str">
        <f>VLOOKUP(C550,Customer!$A$2:$F$793,2,FALSE)</f>
        <v>Germany</v>
      </c>
      <c r="L550" t="str">
        <f>VLOOKUP($C550,Customer!$A$2:$F$793,3,FALSE)</f>
        <v>North Rhine-Westphalia</v>
      </c>
      <c r="M550" t="str">
        <f>VLOOKUP($C550,Customer!$A$2:$F$793,4,FALSE)</f>
        <v>Minden</v>
      </c>
      <c r="N550" t="str">
        <f>VLOOKUP($C550,Customer!$A$2:$F$793,5,FALSE)</f>
        <v>Central</v>
      </c>
      <c r="O550" t="str">
        <f>VLOOKUP($C550,Customer!$A$2:$F$793,6,FALSE)</f>
        <v>Consumer</v>
      </c>
      <c r="P550" t="str">
        <f>VLOOKUP(E550,Product!$B$2:$C$1811,2,FALSE)</f>
        <v>Technology</v>
      </c>
      <c r="Q550" t="str">
        <f>VLOOKUP(E550,CHOOSE({1,2},Product!$B$2:$B$1811,Product!$A$2:$A$1811),2,FALSE)</f>
        <v>Accessories</v>
      </c>
      <c r="R550" t="str">
        <f t="shared" si="8"/>
        <v>AZ</v>
      </c>
    </row>
    <row r="551" spans="1:18" x14ac:dyDescent="0.25">
      <c r="A551" t="s">
        <v>2908</v>
      </c>
      <c r="B551" s="35">
        <v>43638</v>
      </c>
      <c r="C551" t="s">
        <v>120</v>
      </c>
      <c r="D551" t="s">
        <v>33</v>
      </c>
      <c r="E551" t="s">
        <v>709</v>
      </c>
      <c r="F551">
        <v>0</v>
      </c>
      <c r="G551">
        <v>2905621.95</v>
      </c>
      <c r="H551">
        <v>1165198.6500000001</v>
      </c>
      <c r="I551">
        <v>4</v>
      </c>
      <c r="J551" t="s">
        <v>26</v>
      </c>
      <c r="K551" t="str">
        <f>VLOOKUP(C551,Customer!$A$2:$F$793,2,FALSE)</f>
        <v>Portugal</v>
      </c>
      <c r="L551" t="str">
        <f>VLOOKUP($C551,Customer!$A$2:$F$793,3,FALSE)</f>
        <v>Lisboa</v>
      </c>
      <c r="M551" t="str">
        <f>VLOOKUP($C551,Customer!$A$2:$F$793,4,FALSE)</f>
        <v>Lisbon</v>
      </c>
      <c r="N551" t="str">
        <f>VLOOKUP($C551,Customer!$A$2:$F$793,5,FALSE)</f>
        <v>South</v>
      </c>
      <c r="O551" t="str">
        <f>VLOOKUP($C551,Customer!$A$2:$F$793,6,FALSE)</f>
        <v>Corporate</v>
      </c>
      <c r="P551" t="str">
        <f>VLOOKUP(E551,Product!$B$2:$C$1811,2,FALSE)</f>
        <v>Office Supplies</v>
      </c>
      <c r="Q551" t="str">
        <f>VLOOKUP(E551,CHOOSE({1,2},Product!$B$2:$B$1811,Product!$A$2:$A$1811),2,FALSE)</f>
        <v>Binders</v>
      </c>
      <c r="R551" t="str">
        <f t="shared" si="8"/>
        <v>AZ</v>
      </c>
    </row>
    <row r="552" spans="1:18" x14ac:dyDescent="0.25">
      <c r="A552" t="s">
        <v>2908</v>
      </c>
      <c r="B552" s="35">
        <v>43638</v>
      </c>
      <c r="C552" t="s">
        <v>120</v>
      </c>
      <c r="D552" t="s">
        <v>33</v>
      </c>
      <c r="E552" t="s">
        <v>710</v>
      </c>
      <c r="F552">
        <v>0</v>
      </c>
      <c r="G552">
        <v>206490.9</v>
      </c>
      <c r="H552">
        <v>103245.45</v>
      </c>
      <c r="I552">
        <v>1</v>
      </c>
      <c r="J552" t="s">
        <v>22</v>
      </c>
      <c r="K552" t="str">
        <f>VLOOKUP(C552,Customer!$A$2:$F$793,2,FALSE)</f>
        <v>Portugal</v>
      </c>
      <c r="L552" t="str">
        <f>VLOOKUP($C552,Customer!$A$2:$F$793,3,FALSE)</f>
        <v>Lisboa</v>
      </c>
      <c r="M552" t="str">
        <f>VLOOKUP($C552,Customer!$A$2:$F$793,4,FALSE)</f>
        <v>Lisbon</v>
      </c>
      <c r="N552" t="str">
        <f>VLOOKUP($C552,Customer!$A$2:$F$793,5,FALSE)</f>
        <v>South</v>
      </c>
      <c r="O552" t="str">
        <f>VLOOKUP($C552,Customer!$A$2:$F$793,6,FALSE)</f>
        <v>Corporate</v>
      </c>
      <c r="P552" t="str">
        <f>VLOOKUP(E552,Product!$B$2:$C$1811,2,FALSE)</f>
        <v>Office Supplies</v>
      </c>
      <c r="Q552" t="str">
        <f>VLOOKUP(E552,CHOOSE({1,2},Product!$B$2:$B$1811,Product!$A$2:$A$1811),2,FALSE)</f>
        <v>Fasteners</v>
      </c>
      <c r="R552" t="str">
        <f t="shared" si="8"/>
        <v>AZ</v>
      </c>
    </row>
    <row r="553" spans="1:18" x14ac:dyDescent="0.25">
      <c r="A553" t="s">
        <v>2909</v>
      </c>
      <c r="B553" s="35">
        <v>43638</v>
      </c>
      <c r="C553" t="s">
        <v>711</v>
      </c>
      <c r="D553" t="s">
        <v>24</v>
      </c>
      <c r="E553" t="s">
        <v>652</v>
      </c>
      <c r="F553">
        <v>0.1</v>
      </c>
      <c r="G553">
        <v>3230107.65</v>
      </c>
      <c r="H553">
        <v>1224196.05</v>
      </c>
      <c r="I553">
        <v>2</v>
      </c>
      <c r="J553" t="s">
        <v>26</v>
      </c>
      <c r="K553" t="str">
        <f>VLOOKUP(C553,Customer!$A$2:$F$793,2,FALSE)</f>
        <v>Germany</v>
      </c>
      <c r="L553" t="str">
        <f>VLOOKUP($C553,Customer!$A$2:$F$793,3,FALSE)</f>
        <v>Rhineland-Palatinate</v>
      </c>
      <c r="M553" t="str">
        <f>VLOOKUP($C553,Customer!$A$2:$F$793,4,FALSE)</f>
        <v>Ludwigshafen am Rhein</v>
      </c>
      <c r="N553" t="str">
        <f>VLOOKUP($C553,Customer!$A$2:$F$793,5,FALSE)</f>
        <v>Central</v>
      </c>
      <c r="O553" t="str">
        <f>VLOOKUP($C553,Customer!$A$2:$F$793,6,FALSE)</f>
        <v>Corporate</v>
      </c>
      <c r="P553" t="str">
        <f>VLOOKUP(E553,Product!$B$2:$C$1811,2,FALSE)</f>
        <v>Furniture</v>
      </c>
      <c r="Q553" t="str">
        <f>VLOOKUP(E553,CHOOSE({1,2},Product!$B$2:$B$1811,Product!$A$2:$A$1811),2,FALSE)</f>
        <v>Bookcases</v>
      </c>
      <c r="R553" t="str">
        <f t="shared" si="8"/>
        <v>AZ</v>
      </c>
    </row>
    <row r="554" spans="1:18" x14ac:dyDescent="0.25">
      <c r="A554" t="s">
        <v>2909</v>
      </c>
      <c r="B554" s="35">
        <v>43638</v>
      </c>
      <c r="C554" t="s">
        <v>711</v>
      </c>
      <c r="D554" t="s">
        <v>24</v>
      </c>
      <c r="E554" t="s">
        <v>712</v>
      </c>
      <c r="F554">
        <v>0.1</v>
      </c>
      <c r="G554">
        <v>7890902.25</v>
      </c>
      <c r="H554">
        <v>870211.65</v>
      </c>
      <c r="I554">
        <v>4</v>
      </c>
      <c r="J554" t="s">
        <v>22</v>
      </c>
      <c r="K554" t="str">
        <f>VLOOKUP(C554,Customer!$A$2:$F$793,2,FALSE)</f>
        <v>Germany</v>
      </c>
      <c r="L554" t="str">
        <f>VLOOKUP($C554,Customer!$A$2:$F$793,3,FALSE)</f>
        <v>Rhineland-Palatinate</v>
      </c>
      <c r="M554" t="str">
        <f>VLOOKUP($C554,Customer!$A$2:$F$793,4,FALSE)</f>
        <v>Ludwigshafen am Rhein</v>
      </c>
      <c r="N554" t="str">
        <f>VLOOKUP($C554,Customer!$A$2:$F$793,5,FALSE)</f>
        <v>Central</v>
      </c>
      <c r="O554" t="str">
        <f>VLOOKUP($C554,Customer!$A$2:$F$793,6,FALSE)</f>
        <v>Corporate</v>
      </c>
      <c r="P554" t="str">
        <f>VLOOKUP(E554,Product!$B$2:$C$1811,2,FALSE)</f>
        <v>Furniture</v>
      </c>
      <c r="Q554" t="str">
        <f>VLOOKUP(E554,CHOOSE({1,2},Product!$B$2:$B$1811,Product!$A$2:$A$1811),2,FALSE)</f>
        <v>Bookcases</v>
      </c>
      <c r="R554" t="str">
        <f t="shared" si="8"/>
        <v>AZ</v>
      </c>
    </row>
    <row r="555" spans="1:18" x14ac:dyDescent="0.25">
      <c r="A555" t="s">
        <v>2909</v>
      </c>
      <c r="B555" s="35">
        <v>43638</v>
      </c>
      <c r="C555" t="s">
        <v>711</v>
      </c>
      <c r="D555" t="s">
        <v>24</v>
      </c>
      <c r="E555" t="s">
        <v>261</v>
      </c>
      <c r="F555">
        <v>0.1</v>
      </c>
      <c r="G555">
        <v>6917445.1500000004</v>
      </c>
      <c r="H555">
        <v>2153405.1</v>
      </c>
      <c r="I555">
        <v>7</v>
      </c>
      <c r="J555" t="s">
        <v>26</v>
      </c>
      <c r="K555" t="str">
        <f>VLOOKUP(C555,Customer!$A$2:$F$793,2,FALSE)</f>
        <v>Germany</v>
      </c>
      <c r="L555" t="str">
        <f>VLOOKUP($C555,Customer!$A$2:$F$793,3,FALSE)</f>
        <v>Rhineland-Palatinate</v>
      </c>
      <c r="M555" t="str">
        <f>VLOOKUP($C555,Customer!$A$2:$F$793,4,FALSE)</f>
        <v>Ludwigshafen am Rhein</v>
      </c>
      <c r="N555" t="str">
        <f>VLOOKUP($C555,Customer!$A$2:$F$793,5,FALSE)</f>
        <v>Central</v>
      </c>
      <c r="O555" t="str">
        <f>VLOOKUP($C555,Customer!$A$2:$F$793,6,FALSE)</f>
        <v>Corporate</v>
      </c>
      <c r="P555" t="str">
        <f>VLOOKUP(E555,Product!$B$2:$C$1811,2,FALSE)</f>
        <v>Furniture</v>
      </c>
      <c r="Q555" t="str">
        <f>VLOOKUP(E555,CHOOSE({1,2},Product!$B$2:$B$1811,Product!$A$2:$A$1811),2,FALSE)</f>
        <v>Chairs</v>
      </c>
      <c r="R555" t="str">
        <f t="shared" si="8"/>
        <v>AZ</v>
      </c>
    </row>
    <row r="556" spans="1:18" x14ac:dyDescent="0.25">
      <c r="A556" t="s">
        <v>2909</v>
      </c>
      <c r="B556" s="35">
        <v>43638</v>
      </c>
      <c r="C556" t="s">
        <v>711</v>
      </c>
      <c r="D556" t="s">
        <v>24</v>
      </c>
      <c r="E556" t="s">
        <v>713</v>
      </c>
      <c r="F556">
        <v>0.1</v>
      </c>
      <c r="G556">
        <v>3377601.15</v>
      </c>
      <c r="H556">
        <v>752216.85</v>
      </c>
      <c r="I556">
        <v>3</v>
      </c>
      <c r="J556" t="s">
        <v>22</v>
      </c>
      <c r="K556" t="str">
        <f>VLOOKUP(C556,Customer!$A$2:$F$793,2,FALSE)</f>
        <v>Germany</v>
      </c>
      <c r="L556" t="str">
        <f>VLOOKUP($C556,Customer!$A$2:$F$793,3,FALSE)</f>
        <v>Rhineland-Palatinate</v>
      </c>
      <c r="M556" t="str">
        <f>VLOOKUP($C556,Customer!$A$2:$F$793,4,FALSE)</f>
        <v>Ludwigshafen am Rhein</v>
      </c>
      <c r="N556" t="str">
        <f>VLOOKUP($C556,Customer!$A$2:$F$793,5,FALSE)</f>
        <v>Central</v>
      </c>
      <c r="O556" t="str">
        <f>VLOOKUP($C556,Customer!$A$2:$F$793,6,FALSE)</f>
        <v>Corporate</v>
      </c>
      <c r="P556" t="str">
        <f>VLOOKUP(E556,Product!$B$2:$C$1811,2,FALSE)</f>
        <v>Office Supplies</v>
      </c>
      <c r="Q556" t="str">
        <f>VLOOKUP(E556,CHOOSE({1,2},Product!$B$2:$B$1811,Product!$A$2:$A$1811),2,FALSE)</f>
        <v>Appliances</v>
      </c>
      <c r="R556" t="str">
        <f t="shared" si="8"/>
        <v>AZ</v>
      </c>
    </row>
    <row r="557" spans="1:18" x14ac:dyDescent="0.25">
      <c r="A557" t="s">
        <v>2909</v>
      </c>
      <c r="B557" s="35">
        <v>43638</v>
      </c>
      <c r="C557" t="s">
        <v>711</v>
      </c>
      <c r="D557" t="s">
        <v>24</v>
      </c>
      <c r="E557" t="s">
        <v>714</v>
      </c>
      <c r="F557">
        <v>0</v>
      </c>
      <c r="G557">
        <v>442480.5</v>
      </c>
      <c r="H557">
        <v>162242.85</v>
      </c>
      <c r="I557">
        <v>2</v>
      </c>
      <c r="J557" t="s">
        <v>26</v>
      </c>
      <c r="K557" t="str">
        <f>VLOOKUP(C557,Customer!$A$2:$F$793,2,FALSE)</f>
        <v>Germany</v>
      </c>
      <c r="L557" t="str">
        <f>VLOOKUP($C557,Customer!$A$2:$F$793,3,FALSE)</f>
        <v>Rhineland-Palatinate</v>
      </c>
      <c r="M557" t="str">
        <f>VLOOKUP($C557,Customer!$A$2:$F$793,4,FALSE)</f>
        <v>Ludwigshafen am Rhein</v>
      </c>
      <c r="N557" t="str">
        <f>VLOOKUP($C557,Customer!$A$2:$F$793,5,FALSE)</f>
        <v>Central</v>
      </c>
      <c r="O557" t="str">
        <f>VLOOKUP($C557,Customer!$A$2:$F$793,6,FALSE)</f>
        <v>Corporate</v>
      </c>
      <c r="P557" t="str">
        <f>VLOOKUP(E557,Product!$B$2:$C$1811,2,FALSE)</f>
        <v>Office Supplies</v>
      </c>
      <c r="Q557" t="str">
        <f>VLOOKUP(E557,CHOOSE({1,2},Product!$B$2:$B$1811,Product!$A$2:$A$1811),2,FALSE)</f>
        <v>Art</v>
      </c>
      <c r="R557" t="str">
        <f t="shared" si="8"/>
        <v>AZ</v>
      </c>
    </row>
    <row r="558" spans="1:18" x14ac:dyDescent="0.25">
      <c r="A558" t="s">
        <v>2909</v>
      </c>
      <c r="B558" s="35">
        <v>43638</v>
      </c>
      <c r="C558" t="s">
        <v>711</v>
      </c>
      <c r="D558" t="s">
        <v>24</v>
      </c>
      <c r="E558" t="s">
        <v>715</v>
      </c>
      <c r="F558">
        <v>0</v>
      </c>
      <c r="G558">
        <v>398232.45</v>
      </c>
      <c r="H558">
        <v>206490.9</v>
      </c>
      <c r="I558">
        <v>1</v>
      </c>
      <c r="J558" t="s">
        <v>26</v>
      </c>
      <c r="K558" t="str">
        <f>VLOOKUP(C558,Customer!$A$2:$F$793,2,FALSE)</f>
        <v>Germany</v>
      </c>
      <c r="L558" t="str">
        <f>VLOOKUP($C558,Customer!$A$2:$F$793,3,FALSE)</f>
        <v>Rhineland-Palatinate</v>
      </c>
      <c r="M558" t="str">
        <f>VLOOKUP($C558,Customer!$A$2:$F$793,4,FALSE)</f>
        <v>Ludwigshafen am Rhein</v>
      </c>
      <c r="N558" t="str">
        <f>VLOOKUP($C558,Customer!$A$2:$F$793,5,FALSE)</f>
        <v>Central</v>
      </c>
      <c r="O558" t="str">
        <f>VLOOKUP($C558,Customer!$A$2:$F$793,6,FALSE)</f>
        <v>Corporate</v>
      </c>
      <c r="P558" t="str">
        <f>VLOOKUP(E558,Product!$B$2:$C$1811,2,FALSE)</f>
        <v>Office Supplies</v>
      </c>
      <c r="Q558" t="str">
        <f>VLOOKUP(E558,CHOOSE({1,2},Product!$B$2:$B$1811,Product!$A$2:$A$1811),2,FALSE)</f>
        <v>Art</v>
      </c>
      <c r="R558" t="str">
        <f t="shared" si="8"/>
        <v>AZ</v>
      </c>
    </row>
    <row r="559" spans="1:18" x14ac:dyDescent="0.25">
      <c r="A559" t="s">
        <v>2909</v>
      </c>
      <c r="B559" s="35">
        <v>43638</v>
      </c>
      <c r="C559" t="s">
        <v>711</v>
      </c>
      <c r="D559" t="s">
        <v>24</v>
      </c>
      <c r="E559" t="s">
        <v>234</v>
      </c>
      <c r="F559">
        <v>0.1</v>
      </c>
      <c r="G559">
        <v>5295016.6500000004</v>
      </c>
      <c r="H559">
        <v>1814170.05</v>
      </c>
      <c r="I559">
        <v>7</v>
      </c>
      <c r="J559" t="s">
        <v>26</v>
      </c>
      <c r="K559" t="str">
        <f>VLOOKUP(C559,Customer!$A$2:$F$793,2,FALSE)</f>
        <v>Germany</v>
      </c>
      <c r="L559" t="str">
        <f>VLOOKUP($C559,Customer!$A$2:$F$793,3,FALSE)</f>
        <v>Rhineland-Palatinate</v>
      </c>
      <c r="M559" t="str">
        <f>VLOOKUP($C559,Customer!$A$2:$F$793,4,FALSE)</f>
        <v>Ludwigshafen am Rhein</v>
      </c>
      <c r="N559" t="str">
        <f>VLOOKUP($C559,Customer!$A$2:$F$793,5,FALSE)</f>
        <v>Central</v>
      </c>
      <c r="O559" t="str">
        <f>VLOOKUP($C559,Customer!$A$2:$F$793,6,FALSE)</f>
        <v>Corporate</v>
      </c>
      <c r="P559" t="str">
        <f>VLOOKUP(E559,Product!$B$2:$C$1811,2,FALSE)</f>
        <v>Office Supplies</v>
      </c>
      <c r="Q559" t="str">
        <f>VLOOKUP(E559,CHOOSE({1,2},Product!$B$2:$B$1811,Product!$A$2:$A$1811),2,FALSE)</f>
        <v>Storage</v>
      </c>
      <c r="R559" t="str">
        <f t="shared" si="8"/>
        <v>AZ</v>
      </c>
    </row>
    <row r="560" spans="1:18" x14ac:dyDescent="0.25">
      <c r="A560" t="s">
        <v>2909</v>
      </c>
      <c r="B560" s="35">
        <v>43638</v>
      </c>
      <c r="C560" t="s">
        <v>711</v>
      </c>
      <c r="D560" t="s">
        <v>24</v>
      </c>
      <c r="E560" t="s">
        <v>716</v>
      </c>
      <c r="F560">
        <v>0</v>
      </c>
      <c r="G560">
        <v>5221269.9000000004</v>
      </c>
      <c r="H560">
        <v>2079658.35</v>
      </c>
      <c r="I560">
        <v>4</v>
      </c>
      <c r="J560" t="s">
        <v>26</v>
      </c>
      <c r="K560" t="str">
        <f>VLOOKUP(C560,Customer!$A$2:$F$793,2,FALSE)</f>
        <v>Germany</v>
      </c>
      <c r="L560" t="str">
        <f>VLOOKUP($C560,Customer!$A$2:$F$793,3,FALSE)</f>
        <v>Rhineland-Palatinate</v>
      </c>
      <c r="M560" t="str">
        <f>VLOOKUP($C560,Customer!$A$2:$F$793,4,FALSE)</f>
        <v>Ludwigshafen am Rhein</v>
      </c>
      <c r="N560" t="str">
        <f>VLOOKUP($C560,Customer!$A$2:$F$793,5,FALSE)</f>
        <v>Central</v>
      </c>
      <c r="O560" t="str">
        <f>VLOOKUP($C560,Customer!$A$2:$F$793,6,FALSE)</f>
        <v>Corporate</v>
      </c>
      <c r="P560" t="str">
        <f>VLOOKUP(E560,Product!$B$2:$C$1811,2,FALSE)</f>
        <v>Technology</v>
      </c>
      <c r="Q560" t="str">
        <f>VLOOKUP(E560,CHOOSE({1,2},Product!$B$2:$B$1811,Product!$A$2:$A$1811),2,FALSE)</f>
        <v>Phones</v>
      </c>
      <c r="R560" t="str">
        <f t="shared" si="8"/>
        <v>AZ</v>
      </c>
    </row>
    <row r="561" spans="1:18" x14ac:dyDescent="0.25">
      <c r="A561" t="s">
        <v>2910</v>
      </c>
      <c r="B561" s="35">
        <v>43638</v>
      </c>
      <c r="C561" t="s">
        <v>717</v>
      </c>
      <c r="D561" t="s">
        <v>20</v>
      </c>
      <c r="E561" t="s">
        <v>276</v>
      </c>
      <c r="F561">
        <v>0.5</v>
      </c>
      <c r="G561">
        <v>2138655.75</v>
      </c>
      <c r="H561">
        <v>-766966.20000000007</v>
      </c>
      <c r="I561">
        <v>9</v>
      </c>
      <c r="J561" t="s">
        <v>26</v>
      </c>
      <c r="K561" t="str">
        <f>VLOOKUP(C561,Customer!$A$2:$F$793,2,FALSE)</f>
        <v>Netherlands</v>
      </c>
      <c r="L561" t="str">
        <f>VLOOKUP($C561,Customer!$A$2:$F$793,3,FALSE)</f>
        <v>Overijssel</v>
      </c>
      <c r="M561" t="str">
        <f>VLOOKUP($C561,Customer!$A$2:$F$793,4,FALSE)</f>
        <v>Zwolle</v>
      </c>
      <c r="N561" t="str">
        <f>VLOOKUP($C561,Customer!$A$2:$F$793,5,FALSE)</f>
        <v>Central</v>
      </c>
      <c r="O561" t="str">
        <f>VLOOKUP($C561,Customer!$A$2:$F$793,6,FALSE)</f>
        <v>Corporate</v>
      </c>
      <c r="P561" t="str">
        <f>VLOOKUP(E561,Product!$B$2:$C$1811,2,FALSE)</f>
        <v>Office Supplies</v>
      </c>
      <c r="Q561" t="str">
        <f>VLOOKUP(E561,CHOOSE({1,2},Product!$B$2:$B$1811,Product!$A$2:$A$1811),2,FALSE)</f>
        <v>Supplies</v>
      </c>
      <c r="R561" t="str">
        <f t="shared" si="8"/>
        <v>BN</v>
      </c>
    </row>
    <row r="562" spans="1:18" x14ac:dyDescent="0.25">
      <c r="A562" t="s">
        <v>2911</v>
      </c>
      <c r="B562" s="35">
        <v>43640</v>
      </c>
      <c r="C562" t="s">
        <v>517</v>
      </c>
      <c r="D562" t="s">
        <v>24</v>
      </c>
      <c r="E562" t="s">
        <v>270</v>
      </c>
      <c r="F562">
        <v>0</v>
      </c>
      <c r="G562">
        <v>1843668.75</v>
      </c>
      <c r="H562">
        <v>73746.75</v>
      </c>
      <c r="I562">
        <v>3</v>
      </c>
      <c r="J562" t="s">
        <v>26</v>
      </c>
      <c r="K562" t="str">
        <f>VLOOKUP(C562,Customer!$A$2:$F$793,2,FALSE)</f>
        <v>Ireland</v>
      </c>
      <c r="L562" t="str">
        <f>VLOOKUP($C562,Customer!$A$2:$F$793,3,FALSE)</f>
        <v>Dublin</v>
      </c>
      <c r="M562" t="str">
        <f>VLOOKUP($C562,Customer!$A$2:$F$793,4,FALSE)</f>
        <v>Dublin</v>
      </c>
      <c r="N562" t="str">
        <f>VLOOKUP($C562,Customer!$A$2:$F$793,5,FALSE)</f>
        <v>North</v>
      </c>
      <c r="O562" t="str">
        <f>VLOOKUP($C562,Customer!$A$2:$F$793,6,FALSE)</f>
        <v>Consumer</v>
      </c>
      <c r="P562" t="str">
        <f>VLOOKUP(E562,Product!$B$2:$C$1811,2,FALSE)</f>
        <v>Office Supplies</v>
      </c>
      <c r="Q562" t="str">
        <f>VLOOKUP(E562,CHOOSE({1,2},Product!$B$2:$B$1811,Product!$A$2:$A$1811),2,FALSE)</f>
        <v>Envelopes</v>
      </c>
      <c r="R562" t="str">
        <f t="shared" si="8"/>
        <v>AZ</v>
      </c>
    </row>
    <row r="563" spans="1:18" x14ac:dyDescent="0.25">
      <c r="A563" t="s">
        <v>2912</v>
      </c>
      <c r="B563" s="35">
        <v>43640</v>
      </c>
      <c r="C563" t="s">
        <v>718</v>
      </c>
      <c r="D563" t="s">
        <v>24</v>
      </c>
      <c r="E563" t="s">
        <v>440</v>
      </c>
      <c r="F563">
        <v>0</v>
      </c>
      <c r="G563">
        <v>2551637.5500000003</v>
      </c>
      <c r="H563">
        <v>811214.25</v>
      </c>
      <c r="I563">
        <v>7</v>
      </c>
      <c r="J563" t="s">
        <v>26</v>
      </c>
      <c r="K563" t="str">
        <f>VLOOKUP(C563,Customer!$A$2:$F$793,2,FALSE)</f>
        <v>Spain</v>
      </c>
      <c r="L563" t="str">
        <f>VLOOKUP($C563,Customer!$A$2:$F$793,3,FALSE)</f>
        <v>Madrid</v>
      </c>
      <c r="M563" t="str">
        <f>VLOOKUP($C563,Customer!$A$2:$F$793,4,FALSE)</f>
        <v>Madrid</v>
      </c>
      <c r="N563" t="str">
        <f>VLOOKUP($C563,Customer!$A$2:$F$793,5,FALSE)</f>
        <v>South</v>
      </c>
      <c r="O563" t="str">
        <f>VLOOKUP($C563,Customer!$A$2:$F$793,6,FALSE)</f>
        <v>Consumer</v>
      </c>
      <c r="P563" t="str">
        <f>VLOOKUP(E563,Product!$B$2:$C$1811,2,FALSE)</f>
        <v>Office Supplies</v>
      </c>
      <c r="Q563" t="str">
        <f>VLOOKUP(E563,CHOOSE({1,2},Product!$B$2:$B$1811,Product!$A$2:$A$1811),2,FALSE)</f>
        <v>Art</v>
      </c>
      <c r="R563" t="str">
        <f t="shared" si="8"/>
        <v>AZ</v>
      </c>
    </row>
    <row r="564" spans="1:18" x14ac:dyDescent="0.25">
      <c r="A564" t="s">
        <v>2912</v>
      </c>
      <c r="B564" s="35">
        <v>43640</v>
      </c>
      <c r="C564" t="s">
        <v>718</v>
      </c>
      <c r="D564" t="s">
        <v>24</v>
      </c>
      <c r="E564" t="s">
        <v>719</v>
      </c>
      <c r="F564">
        <v>0</v>
      </c>
      <c r="G564">
        <v>678470.1</v>
      </c>
      <c r="H564">
        <v>309736.35000000003</v>
      </c>
      <c r="I564">
        <v>6</v>
      </c>
      <c r="J564" t="s">
        <v>26</v>
      </c>
      <c r="K564" t="str">
        <f>VLOOKUP(C564,Customer!$A$2:$F$793,2,FALSE)</f>
        <v>Spain</v>
      </c>
      <c r="L564" t="str">
        <f>VLOOKUP($C564,Customer!$A$2:$F$793,3,FALSE)</f>
        <v>Madrid</v>
      </c>
      <c r="M564" t="str">
        <f>VLOOKUP($C564,Customer!$A$2:$F$793,4,FALSE)</f>
        <v>Madrid</v>
      </c>
      <c r="N564" t="str">
        <f>VLOOKUP($C564,Customer!$A$2:$F$793,5,FALSE)</f>
        <v>South</v>
      </c>
      <c r="O564" t="str">
        <f>VLOOKUP($C564,Customer!$A$2:$F$793,6,FALSE)</f>
        <v>Consumer</v>
      </c>
      <c r="P564" t="str">
        <f>VLOOKUP(E564,Product!$B$2:$C$1811,2,FALSE)</f>
        <v>Office Supplies</v>
      </c>
      <c r="Q564" t="str">
        <f>VLOOKUP(E564,CHOOSE({1,2},Product!$B$2:$B$1811,Product!$A$2:$A$1811),2,FALSE)</f>
        <v>Binders</v>
      </c>
      <c r="R564" t="str">
        <f t="shared" si="8"/>
        <v>AZ</v>
      </c>
    </row>
    <row r="565" spans="1:18" x14ac:dyDescent="0.25">
      <c r="A565" t="s">
        <v>2913</v>
      </c>
      <c r="B565" s="35">
        <v>43640</v>
      </c>
      <c r="C565" t="s">
        <v>720</v>
      </c>
      <c r="D565" t="s">
        <v>24</v>
      </c>
      <c r="E565" t="s">
        <v>721</v>
      </c>
      <c r="F565">
        <v>0.5</v>
      </c>
      <c r="G565">
        <v>3023616.75</v>
      </c>
      <c r="H565">
        <v>-1327441.5</v>
      </c>
      <c r="I565">
        <v>2</v>
      </c>
      <c r="J565" t="s">
        <v>22</v>
      </c>
      <c r="K565" t="str">
        <f>VLOOKUP(C565,Customer!$A$2:$F$793,2,FALSE)</f>
        <v>Netherlands</v>
      </c>
      <c r="L565" t="str">
        <f>VLOOKUP($C565,Customer!$A$2:$F$793,3,FALSE)</f>
        <v>Limburg</v>
      </c>
      <c r="M565" t="str">
        <f>VLOOKUP($C565,Customer!$A$2:$F$793,4,FALSE)</f>
        <v>Roermond</v>
      </c>
      <c r="N565" t="str">
        <f>VLOOKUP($C565,Customer!$A$2:$F$793,5,FALSE)</f>
        <v>Central</v>
      </c>
      <c r="O565" t="str">
        <f>VLOOKUP($C565,Customer!$A$2:$F$793,6,FALSE)</f>
        <v>Consumer</v>
      </c>
      <c r="P565" t="str">
        <f>VLOOKUP(E565,Product!$B$2:$C$1811,2,FALSE)</f>
        <v>Office Supplies</v>
      </c>
      <c r="Q565" t="str">
        <f>VLOOKUP(E565,CHOOSE({1,2},Product!$B$2:$B$1811,Product!$A$2:$A$1811),2,FALSE)</f>
        <v>Storage</v>
      </c>
      <c r="R565" t="str">
        <f t="shared" si="8"/>
        <v>BN</v>
      </c>
    </row>
    <row r="566" spans="1:18" x14ac:dyDescent="0.25">
      <c r="A566" t="s">
        <v>2914</v>
      </c>
      <c r="B566" s="35">
        <v>43640</v>
      </c>
      <c r="C566" t="s">
        <v>398</v>
      </c>
      <c r="D566" t="s">
        <v>24</v>
      </c>
      <c r="E566" t="s">
        <v>505</v>
      </c>
      <c r="F566">
        <v>0.1</v>
      </c>
      <c r="G566">
        <v>796464.9</v>
      </c>
      <c r="H566">
        <v>-44248.05</v>
      </c>
      <c r="I566">
        <v>3</v>
      </c>
      <c r="J566" t="s">
        <v>26</v>
      </c>
      <c r="K566" t="str">
        <f>VLOOKUP(C566,Customer!$A$2:$F$793,2,FALSE)</f>
        <v>Italy</v>
      </c>
      <c r="L566" t="str">
        <f>VLOOKUP($C566,Customer!$A$2:$F$793,3,FALSE)</f>
        <v>Apulia</v>
      </c>
      <c r="M566" t="str">
        <f>VLOOKUP($C566,Customer!$A$2:$F$793,4,FALSE)</f>
        <v>Brindisi</v>
      </c>
      <c r="N566" t="str">
        <f>VLOOKUP($C566,Customer!$A$2:$F$793,5,FALSE)</f>
        <v>South</v>
      </c>
      <c r="O566" t="str">
        <f>VLOOKUP($C566,Customer!$A$2:$F$793,6,FALSE)</f>
        <v>Corporate</v>
      </c>
      <c r="P566" t="str">
        <f>VLOOKUP(E566,Product!$B$2:$C$1811,2,FALSE)</f>
        <v>Office Supplies</v>
      </c>
      <c r="Q566" t="str">
        <f>VLOOKUP(E566,CHOOSE({1,2},Product!$B$2:$B$1811,Product!$A$2:$A$1811),2,FALSE)</f>
        <v>Storage</v>
      </c>
      <c r="R566" t="str">
        <f t="shared" si="8"/>
        <v>BN</v>
      </c>
    </row>
    <row r="567" spans="1:18" x14ac:dyDescent="0.25">
      <c r="A567" t="s">
        <v>2915</v>
      </c>
      <c r="B567" s="35">
        <v>43641</v>
      </c>
      <c r="C567" t="s">
        <v>722</v>
      </c>
      <c r="D567" t="s">
        <v>24</v>
      </c>
      <c r="E567" t="s">
        <v>723</v>
      </c>
      <c r="F567">
        <v>0.5</v>
      </c>
      <c r="G567">
        <v>265488.3</v>
      </c>
      <c r="H567">
        <v>-250738.95</v>
      </c>
      <c r="I567">
        <v>3</v>
      </c>
      <c r="J567" t="s">
        <v>26</v>
      </c>
      <c r="K567" t="str">
        <f>VLOOKUP(C567,Customer!$A$2:$F$793,2,FALSE)</f>
        <v>Sweden</v>
      </c>
      <c r="L567" t="str">
        <f>VLOOKUP($C567,Customer!$A$2:$F$793,3,FALSE)</f>
        <v>Stockholm</v>
      </c>
      <c r="M567" t="str">
        <f>VLOOKUP($C567,Customer!$A$2:$F$793,4,FALSE)</f>
        <v>Stockholm</v>
      </c>
      <c r="N567" t="str">
        <f>VLOOKUP($C567,Customer!$A$2:$F$793,5,FALSE)</f>
        <v>North</v>
      </c>
      <c r="O567" t="str">
        <f>VLOOKUP($C567,Customer!$A$2:$F$793,6,FALSE)</f>
        <v>Corporate</v>
      </c>
      <c r="P567" t="str">
        <f>VLOOKUP(E567,Product!$B$2:$C$1811,2,FALSE)</f>
        <v>Office Supplies</v>
      </c>
      <c r="Q567" t="str">
        <f>VLOOKUP(E567,CHOOSE({1,2},Product!$B$2:$B$1811,Product!$A$2:$A$1811),2,FALSE)</f>
        <v>Fasteners</v>
      </c>
      <c r="R567" t="str">
        <f t="shared" si="8"/>
        <v>BN</v>
      </c>
    </row>
    <row r="568" spans="1:18" x14ac:dyDescent="0.25">
      <c r="A568" t="s">
        <v>2916</v>
      </c>
      <c r="B568" s="35">
        <v>43643</v>
      </c>
      <c r="C568" t="s">
        <v>142</v>
      </c>
      <c r="D568" t="s">
        <v>24</v>
      </c>
      <c r="E568" t="s">
        <v>724</v>
      </c>
      <c r="F568">
        <v>0</v>
      </c>
      <c r="G568">
        <v>250738.95</v>
      </c>
      <c r="H568">
        <v>29498.7</v>
      </c>
      <c r="I568">
        <v>2</v>
      </c>
      <c r="J568" t="s">
        <v>22</v>
      </c>
      <c r="K568" t="str">
        <f>VLOOKUP(C568,Customer!$A$2:$F$793,2,FALSE)</f>
        <v>United Kingdom</v>
      </c>
      <c r="L568" t="str">
        <f>VLOOKUP($C568,Customer!$A$2:$F$793,3,FALSE)</f>
        <v>England</v>
      </c>
      <c r="M568" t="str">
        <f>VLOOKUP($C568,Customer!$A$2:$F$793,4,FALSE)</f>
        <v>London</v>
      </c>
      <c r="N568" t="str">
        <f>VLOOKUP($C568,Customer!$A$2:$F$793,5,FALSE)</f>
        <v>North</v>
      </c>
      <c r="O568" t="str">
        <f>VLOOKUP($C568,Customer!$A$2:$F$793,6,FALSE)</f>
        <v>Consumer</v>
      </c>
      <c r="P568" t="str">
        <f>VLOOKUP(E568,Product!$B$2:$C$1811,2,FALSE)</f>
        <v>Office Supplies</v>
      </c>
      <c r="Q568" t="str">
        <f>VLOOKUP(E568,CHOOSE({1,2},Product!$B$2:$B$1811,Product!$A$2:$A$1811),2,FALSE)</f>
        <v>Labels</v>
      </c>
      <c r="R568" t="str">
        <f t="shared" si="8"/>
        <v>AZ</v>
      </c>
    </row>
    <row r="569" spans="1:18" x14ac:dyDescent="0.25">
      <c r="A569" t="s">
        <v>2917</v>
      </c>
      <c r="B569" s="35">
        <v>43643</v>
      </c>
      <c r="C569" t="s">
        <v>633</v>
      </c>
      <c r="D569" t="s">
        <v>20</v>
      </c>
      <c r="E569" t="s">
        <v>725</v>
      </c>
      <c r="F569">
        <v>0</v>
      </c>
      <c r="G569">
        <v>737467.5</v>
      </c>
      <c r="H569">
        <v>191741.55000000002</v>
      </c>
      <c r="I569">
        <v>2</v>
      </c>
      <c r="J569" t="s">
        <v>26</v>
      </c>
      <c r="K569" t="str">
        <f>VLOOKUP(C569,Customer!$A$2:$F$793,2,FALSE)</f>
        <v>Spain</v>
      </c>
      <c r="L569" t="str">
        <f>VLOOKUP($C569,Customer!$A$2:$F$793,3,FALSE)</f>
        <v>Ceuta</v>
      </c>
      <c r="M569" t="str">
        <f>VLOOKUP($C569,Customer!$A$2:$F$793,4,FALSE)</f>
        <v>Ceuta</v>
      </c>
      <c r="N569" t="str">
        <f>VLOOKUP($C569,Customer!$A$2:$F$793,5,FALSE)</f>
        <v>South</v>
      </c>
      <c r="O569" t="str">
        <f>VLOOKUP($C569,Customer!$A$2:$F$793,6,FALSE)</f>
        <v>Consumer</v>
      </c>
      <c r="P569" t="str">
        <f>VLOOKUP(E569,Product!$B$2:$C$1811,2,FALSE)</f>
        <v>Office Supplies</v>
      </c>
      <c r="Q569" t="str">
        <f>VLOOKUP(E569,CHOOSE({1,2},Product!$B$2:$B$1811,Product!$A$2:$A$1811),2,FALSE)</f>
        <v>Supplies</v>
      </c>
      <c r="R569" t="str">
        <f t="shared" si="8"/>
        <v>AZ</v>
      </c>
    </row>
    <row r="570" spans="1:18" x14ac:dyDescent="0.25">
      <c r="A570" t="s">
        <v>2918</v>
      </c>
      <c r="B570" s="35">
        <v>43643</v>
      </c>
      <c r="C570" t="s">
        <v>726</v>
      </c>
      <c r="D570" t="s">
        <v>24</v>
      </c>
      <c r="E570" t="s">
        <v>348</v>
      </c>
      <c r="F570">
        <v>0</v>
      </c>
      <c r="G570">
        <v>604723.35</v>
      </c>
      <c r="H570">
        <v>265488.3</v>
      </c>
      <c r="I570">
        <v>4</v>
      </c>
      <c r="J570" t="s">
        <v>26</v>
      </c>
      <c r="K570" t="str">
        <f>VLOOKUP(C570,Customer!$A$2:$F$793,2,FALSE)</f>
        <v>Spain</v>
      </c>
      <c r="L570" t="str">
        <f>VLOOKUP($C570,Customer!$A$2:$F$793,3,FALSE)</f>
        <v>Madrid</v>
      </c>
      <c r="M570" t="str">
        <f>VLOOKUP($C570,Customer!$A$2:$F$793,4,FALSE)</f>
        <v>Las Rozas de Madrid</v>
      </c>
      <c r="N570" t="str">
        <f>VLOOKUP($C570,Customer!$A$2:$F$793,5,FALSE)</f>
        <v>South</v>
      </c>
      <c r="O570" t="str">
        <f>VLOOKUP($C570,Customer!$A$2:$F$793,6,FALSE)</f>
        <v>Consumer</v>
      </c>
      <c r="P570" t="str">
        <f>VLOOKUP(E570,Product!$B$2:$C$1811,2,FALSE)</f>
        <v>Office Supplies</v>
      </c>
      <c r="Q570" t="str">
        <f>VLOOKUP(E570,CHOOSE({1,2},Product!$B$2:$B$1811,Product!$A$2:$A$1811),2,FALSE)</f>
        <v>Art</v>
      </c>
      <c r="R570" t="str">
        <f t="shared" si="8"/>
        <v>AZ</v>
      </c>
    </row>
    <row r="571" spans="1:18" x14ac:dyDescent="0.25">
      <c r="A571" t="s">
        <v>2919</v>
      </c>
      <c r="B571" s="35">
        <v>43643</v>
      </c>
      <c r="C571" t="s">
        <v>305</v>
      </c>
      <c r="D571" t="s">
        <v>24</v>
      </c>
      <c r="E571" t="s">
        <v>477</v>
      </c>
      <c r="F571">
        <v>0</v>
      </c>
      <c r="G571">
        <v>1312692.1500000001</v>
      </c>
      <c r="H571">
        <v>457229.85000000003</v>
      </c>
      <c r="I571">
        <v>3</v>
      </c>
      <c r="J571" t="s">
        <v>26</v>
      </c>
      <c r="K571" t="str">
        <f>VLOOKUP(C571,Customer!$A$2:$F$793,2,FALSE)</f>
        <v>Switzerland</v>
      </c>
      <c r="L571" t="str">
        <f>VLOOKUP($C571,Customer!$A$2:$F$793,3,FALSE)</f>
        <v>Basel-Stadt</v>
      </c>
      <c r="M571" t="str">
        <f>VLOOKUP($C571,Customer!$A$2:$F$793,4,FALSE)</f>
        <v>Basel</v>
      </c>
      <c r="N571" t="str">
        <f>VLOOKUP($C571,Customer!$A$2:$F$793,5,FALSE)</f>
        <v>Central</v>
      </c>
      <c r="O571" t="str">
        <f>VLOOKUP($C571,Customer!$A$2:$F$793,6,FALSE)</f>
        <v>Corporate</v>
      </c>
      <c r="P571" t="str">
        <f>VLOOKUP(E571,Product!$B$2:$C$1811,2,FALSE)</f>
        <v>Office Supplies</v>
      </c>
      <c r="Q571" t="str">
        <f>VLOOKUP(E571,CHOOSE({1,2},Product!$B$2:$B$1811,Product!$A$2:$A$1811),2,FALSE)</f>
        <v>Art</v>
      </c>
      <c r="R571" t="str">
        <f t="shared" si="8"/>
        <v>AZ</v>
      </c>
    </row>
    <row r="572" spans="1:18" x14ac:dyDescent="0.25">
      <c r="A572" t="s">
        <v>2920</v>
      </c>
      <c r="B572" s="35">
        <v>43643</v>
      </c>
      <c r="C572" t="s">
        <v>727</v>
      </c>
      <c r="D572" t="s">
        <v>24</v>
      </c>
      <c r="E572" t="s">
        <v>728</v>
      </c>
      <c r="F572">
        <v>0</v>
      </c>
      <c r="G572">
        <v>7772907.4500000002</v>
      </c>
      <c r="H572">
        <v>1946914.2</v>
      </c>
      <c r="I572">
        <v>2</v>
      </c>
      <c r="J572" t="s">
        <v>22</v>
      </c>
      <c r="K572" t="str">
        <f>VLOOKUP(C572,Customer!$A$2:$F$793,2,FALSE)</f>
        <v>Italy</v>
      </c>
      <c r="L572" t="str">
        <f>VLOOKUP($C572,Customer!$A$2:$F$793,3,FALSE)</f>
        <v>Lombardy</v>
      </c>
      <c r="M572" t="str">
        <f>VLOOKUP($C572,Customer!$A$2:$F$793,4,FALSE)</f>
        <v>Gallarate</v>
      </c>
      <c r="N572" t="str">
        <f>VLOOKUP($C572,Customer!$A$2:$F$793,5,FALSE)</f>
        <v>South</v>
      </c>
      <c r="O572" t="str">
        <f>VLOOKUP($C572,Customer!$A$2:$F$793,6,FALSE)</f>
        <v>Home Office</v>
      </c>
      <c r="P572" t="str">
        <f>VLOOKUP(E572,Product!$B$2:$C$1811,2,FALSE)</f>
        <v>Technology</v>
      </c>
      <c r="Q572" t="str">
        <f>VLOOKUP(E572,CHOOSE({1,2},Product!$B$2:$B$1811,Product!$A$2:$A$1811),2,FALSE)</f>
        <v>Copiers</v>
      </c>
      <c r="R572" t="str">
        <f t="shared" si="8"/>
        <v>AZ</v>
      </c>
    </row>
    <row r="573" spans="1:18" x14ac:dyDescent="0.25">
      <c r="A573" t="s">
        <v>2921</v>
      </c>
      <c r="B573" s="35">
        <v>43643</v>
      </c>
      <c r="C573" t="s">
        <v>729</v>
      </c>
      <c r="D573" t="s">
        <v>51</v>
      </c>
      <c r="E573" t="s">
        <v>730</v>
      </c>
      <c r="F573">
        <v>0</v>
      </c>
      <c r="G573">
        <v>1799420.7</v>
      </c>
      <c r="H573">
        <v>737467.5</v>
      </c>
      <c r="I573">
        <v>7</v>
      </c>
      <c r="J573" t="s">
        <v>26</v>
      </c>
      <c r="K573" t="str">
        <f>VLOOKUP(C573,Customer!$A$2:$F$793,2,FALSE)</f>
        <v>Germany</v>
      </c>
      <c r="L573" t="str">
        <f>VLOOKUP($C573,Customer!$A$2:$F$793,3,FALSE)</f>
        <v>Hesse</v>
      </c>
      <c r="M573" t="str">
        <f>VLOOKUP($C573,Customer!$A$2:$F$793,4,FALSE)</f>
        <v>Wiesbaden</v>
      </c>
      <c r="N573" t="str">
        <f>VLOOKUP($C573,Customer!$A$2:$F$793,5,FALSE)</f>
        <v>Central</v>
      </c>
      <c r="O573" t="str">
        <f>VLOOKUP($C573,Customer!$A$2:$F$793,6,FALSE)</f>
        <v>Corporate</v>
      </c>
      <c r="P573" t="str">
        <f>VLOOKUP(E573,Product!$B$2:$C$1811,2,FALSE)</f>
        <v>Office Supplies</v>
      </c>
      <c r="Q573" t="str">
        <f>VLOOKUP(E573,CHOOSE({1,2},Product!$B$2:$B$1811,Product!$A$2:$A$1811),2,FALSE)</f>
        <v>Art</v>
      </c>
      <c r="R573" t="str">
        <f t="shared" si="8"/>
        <v>AZ</v>
      </c>
    </row>
    <row r="574" spans="1:18" x14ac:dyDescent="0.25">
      <c r="A574" t="s">
        <v>2922</v>
      </c>
      <c r="B574" s="35">
        <v>43643</v>
      </c>
      <c r="C574" t="s">
        <v>722</v>
      </c>
      <c r="D574" t="s">
        <v>24</v>
      </c>
      <c r="E574" t="s">
        <v>731</v>
      </c>
      <c r="F574">
        <v>0</v>
      </c>
      <c r="G574">
        <v>1666676.55</v>
      </c>
      <c r="H574">
        <v>825963.6</v>
      </c>
      <c r="I574">
        <v>1</v>
      </c>
      <c r="J574" t="s">
        <v>26</v>
      </c>
      <c r="K574" t="str">
        <f>VLOOKUP(C574,Customer!$A$2:$F$793,2,FALSE)</f>
        <v>Sweden</v>
      </c>
      <c r="L574" t="str">
        <f>VLOOKUP($C574,Customer!$A$2:$F$793,3,FALSE)</f>
        <v>Stockholm</v>
      </c>
      <c r="M574" t="str">
        <f>VLOOKUP($C574,Customer!$A$2:$F$793,4,FALSE)</f>
        <v>Stockholm</v>
      </c>
      <c r="N574" t="str">
        <f>VLOOKUP($C574,Customer!$A$2:$F$793,5,FALSE)</f>
        <v>North</v>
      </c>
      <c r="O574" t="str">
        <f>VLOOKUP($C574,Customer!$A$2:$F$793,6,FALSE)</f>
        <v>Corporate</v>
      </c>
      <c r="P574" t="str">
        <f>VLOOKUP(E574,Product!$B$2:$C$1811,2,FALSE)</f>
        <v>Technology</v>
      </c>
      <c r="Q574" t="str">
        <f>VLOOKUP(E574,CHOOSE({1,2},Product!$B$2:$B$1811,Product!$A$2:$A$1811),2,FALSE)</f>
        <v>Accessories</v>
      </c>
      <c r="R574" t="str">
        <f t="shared" si="8"/>
        <v>AZ</v>
      </c>
    </row>
    <row r="575" spans="1:18" x14ac:dyDescent="0.25">
      <c r="A575" t="s">
        <v>2922</v>
      </c>
      <c r="B575" s="35">
        <v>43643</v>
      </c>
      <c r="C575" t="s">
        <v>722</v>
      </c>
      <c r="D575" t="s">
        <v>24</v>
      </c>
      <c r="E575" t="s">
        <v>732</v>
      </c>
      <c r="F575">
        <v>0.15</v>
      </c>
      <c r="G575">
        <v>6710954.25</v>
      </c>
      <c r="H575">
        <v>-943958.4</v>
      </c>
      <c r="I575">
        <v>2</v>
      </c>
      <c r="J575" t="s">
        <v>22</v>
      </c>
      <c r="K575" t="str">
        <f>VLOOKUP(C575,Customer!$A$2:$F$793,2,FALSE)</f>
        <v>Sweden</v>
      </c>
      <c r="L575" t="str">
        <f>VLOOKUP($C575,Customer!$A$2:$F$793,3,FALSE)</f>
        <v>Stockholm</v>
      </c>
      <c r="M575" t="str">
        <f>VLOOKUP($C575,Customer!$A$2:$F$793,4,FALSE)</f>
        <v>Stockholm</v>
      </c>
      <c r="N575" t="str">
        <f>VLOOKUP($C575,Customer!$A$2:$F$793,5,FALSE)</f>
        <v>North</v>
      </c>
      <c r="O575" t="str">
        <f>VLOOKUP($C575,Customer!$A$2:$F$793,6,FALSE)</f>
        <v>Corporate</v>
      </c>
      <c r="P575" t="str">
        <f>VLOOKUP(E575,Product!$B$2:$C$1811,2,FALSE)</f>
        <v>Technology</v>
      </c>
      <c r="Q575" t="str">
        <f>VLOOKUP(E575,CHOOSE({1,2},Product!$B$2:$B$1811,Product!$A$2:$A$1811),2,FALSE)</f>
        <v>Machines</v>
      </c>
      <c r="R575" t="str">
        <f t="shared" si="8"/>
        <v>AZ</v>
      </c>
    </row>
    <row r="576" spans="1:18" x14ac:dyDescent="0.25">
      <c r="A576" t="s">
        <v>2923</v>
      </c>
      <c r="B576" s="35">
        <v>43643</v>
      </c>
      <c r="C576" t="s">
        <v>733</v>
      </c>
      <c r="D576" t="s">
        <v>24</v>
      </c>
      <c r="E576" t="s">
        <v>578</v>
      </c>
      <c r="F576">
        <v>0.4</v>
      </c>
      <c r="G576">
        <v>825963.6</v>
      </c>
      <c r="H576">
        <v>-14749.35</v>
      </c>
      <c r="I576">
        <v>2</v>
      </c>
      <c r="J576" t="s">
        <v>22</v>
      </c>
      <c r="K576" t="str">
        <f>VLOOKUP(C576,Customer!$A$2:$F$793,2,FALSE)</f>
        <v>Italy</v>
      </c>
      <c r="L576" t="str">
        <f>VLOOKUP($C576,Customer!$A$2:$F$793,3,FALSE)</f>
        <v>Sicily</v>
      </c>
      <c r="M576" t="str">
        <f>VLOOKUP($C576,Customer!$A$2:$F$793,4,FALSE)</f>
        <v>Messina</v>
      </c>
      <c r="N576" t="str">
        <f>VLOOKUP($C576,Customer!$A$2:$F$793,5,FALSE)</f>
        <v>South</v>
      </c>
      <c r="O576" t="str">
        <f>VLOOKUP($C576,Customer!$A$2:$F$793,6,FALSE)</f>
        <v>Corporate</v>
      </c>
      <c r="P576" t="str">
        <f>VLOOKUP(E576,Product!$B$2:$C$1811,2,FALSE)</f>
        <v>Office Supplies</v>
      </c>
      <c r="Q576" t="str">
        <f>VLOOKUP(E576,CHOOSE({1,2},Product!$B$2:$B$1811,Product!$A$2:$A$1811),2,FALSE)</f>
        <v>Storage</v>
      </c>
      <c r="R576" t="str">
        <f t="shared" si="8"/>
        <v>BN</v>
      </c>
    </row>
    <row r="577" spans="1:18" x14ac:dyDescent="0.25">
      <c r="A577" t="s">
        <v>2923</v>
      </c>
      <c r="B577" s="35">
        <v>43643</v>
      </c>
      <c r="C577" t="s">
        <v>733</v>
      </c>
      <c r="D577" t="s">
        <v>24</v>
      </c>
      <c r="E577" t="s">
        <v>734</v>
      </c>
      <c r="F577">
        <v>0.4</v>
      </c>
      <c r="G577">
        <v>7669662</v>
      </c>
      <c r="H577">
        <v>-1415937.6</v>
      </c>
      <c r="I577">
        <v>5</v>
      </c>
      <c r="J577" t="s">
        <v>22</v>
      </c>
      <c r="K577" t="str">
        <f>VLOOKUP(C577,Customer!$A$2:$F$793,2,FALSE)</f>
        <v>Italy</v>
      </c>
      <c r="L577" t="str">
        <f>VLOOKUP($C577,Customer!$A$2:$F$793,3,FALSE)</f>
        <v>Sicily</v>
      </c>
      <c r="M577" t="str">
        <f>VLOOKUP($C577,Customer!$A$2:$F$793,4,FALSE)</f>
        <v>Messina</v>
      </c>
      <c r="N577" t="str">
        <f>VLOOKUP($C577,Customer!$A$2:$F$793,5,FALSE)</f>
        <v>South</v>
      </c>
      <c r="O577" t="str">
        <f>VLOOKUP($C577,Customer!$A$2:$F$793,6,FALSE)</f>
        <v>Corporate</v>
      </c>
      <c r="P577" t="str">
        <f>VLOOKUP(E577,Product!$B$2:$C$1811,2,FALSE)</f>
        <v>Technology</v>
      </c>
      <c r="Q577" t="str">
        <f>VLOOKUP(E577,CHOOSE({1,2},Product!$B$2:$B$1811,Product!$A$2:$A$1811),2,FALSE)</f>
        <v>Phones</v>
      </c>
      <c r="R577" t="str">
        <f t="shared" si="8"/>
        <v>BN</v>
      </c>
    </row>
    <row r="578" spans="1:18" x14ac:dyDescent="0.25">
      <c r="A578" t="s">
        <v>2924</v>
      </c>
      <c r="B578" s="35">
        <v>43644</v>
      </c>
      <c r="C578" t="s">
        <v>735</v>
      </c>
      <c r="D578" t="s">
        <v>24</v>
      </c>
      <c r="E578" t="s">
        <v>736</v>
      </c>
      <c r="F578">
        <v>0.2</v>
      </c>
      <c r="G578">
        <v>5914489.3500000006</v>
      </c>
      <c r="H578">
        <v>2064909</v>
      </c>
      <c r="I578">
        <v>4</v>
      </c>
      <c r="J578" t="s">
        <v>26</v>
      </c>
      <c r="K578" t="str">
        <f>VLOOKUP(C578,Customer!$A$2:$F$793,2,FALSE)</f>
        <v>Germany</v>
      </c>
      <c r="L578" t="str">
        <f>VLOOKUP($C578,Customer!$A$2:$F$793,3,FALSE)</f>
        <v>Berlin</v>
      </c>
      <c r="M578" t="str">
        <f>VLOOKUP($C578,Customer!$A$2:$F$793,4,FALSE)</f>
        <v>Berlin</v>
      </c>
      <c r="N578" t="str">
        <f>VLOOKUP($C578,Customer!$A$2:$F$793,5,FALSE)</f>
        <v>Central</v>
      </c>
      <c r="O578" t="str">
        <f>VLOOKUP($C578,Customer!$A$2:$F$793,6,FALSE)</f>
        <v>Home Office</v>
      </c>
      <c r="P578" t="str">
        <f>VLOOKUP(E578,Product!$B$2:$C$1811,2,FALSE)</f>
        <v>Furniture</v>
      </c>
      <c r="Q578" t="str">
        <f>VLOOKUP(E578,CHOOSE({1,2},Product!$B$2:$B$1811,Product!$A$2:$A$1811),2,FALSE)</f>
        <v>Bookcases</v>
      </c>
      <c r="R578" t="str">
        <f t="shared" si="8"/>
        <v>AZ</v>
      </c>
    </row>
    <row r="579" spans="1:18" x14ac:dyDescent="0.25">
      <c r="A579" t="s">
        <v>2924</v>
      </c>
      <c r="B579" s="35">
        <v>43644</v>
      </c>
      <c r="C579" t="s">
        <v>735</v>
      </c>
      <c r="D579" t="s">
        <v>24</v>
      </c>
      <c r="E579" t="s">
        <v>737</v>
      </c>
      <c r="F579">
        <v>0.2</v>
      </c>
      <c r="G579">
        <v>9778819.0500000007</v>
      </c>
      <c r="H579">
        <v>1460185.6500000001</v>
      </c>
      <c r="I579">
        <v>2</v>
      </c>
      <c r="J579" t="s">
        <v>22</v>
      </c>
      <c r="K579" t="str">
        <f>VLOOKUP(C579,Customer!$A$2:$F$793,2,FALSE)</f>
        <v>Germany</v>
      </c>
      <c r="L579" t="str">
        <f>VLOOKUP($C579,Customer!$A$2:$F$793,3,FALSE)</f>
        <v>Berlin</v>
      </c>
      <c r="M579" t="str">
        <f>VLOOKUP($C579,Customer!$A$2:$F$793,4,FALSE)</f>
        <v>Berlin</v>
      </c>
      <c r="N579" t="str">
        <f>VLOOKUP($C579,Customer!$A$2:$F$793,5,FALSE)</f>
        <v>Central</v>
      </c>
      <c r="O579" t="str">
        <f>VLOOKUP($C579,Customer!$A$2:$F$793,6,FALSE)</f>
        <v>Home Office</v>
      </c>
      <c r="P579" t="str">
        <f>VLOOKUP(E579,Product!$B$2:$C$1811,2,FALSE)</f>
        <v>Furniture</v>
      </c>
      <c r="Q579" t="str">
        <f>VLOOKUP(E579,CHOOSE({1,2},Product!$B$2:$B$1811,Product!$A$2:$A$1811),2,FALSE)</f>
        <v>Bookcases</v>
      </c>
      <c r="R579" t="str">
        <f t="shared" ref="R579:R642" si="9">LEFT(A579,2)</f>
        <v>AZ</v>
      </c>
    </row>
    <row r="580" spans="1:18" x14ac:dyDescent="0.25">
      <c r="A580" t="s">
        <v>2924</v>
      </c>
      <c r="B580" s="35">
        <v>43644</v>
      </c>
      <c r="C580" t="s">
        <v>735</v>
      </c>
      <c r="D580" t="s">
        <v>24</v>
      </c>
      <c r="E580" t="s">
        <v>738</v>
      </c>
      <c r="F580">
        <v>0.1</v>
      </c>
      <c r="G580">
        <v>545725.95000000007</v>
      </c>
      <c r="H580">
        <v>44248.05</v>
      </c>
      <c r="I580">
        <v>2</v>
      </c>
      <c r="J580" t="s">
        <v>22</v>
      </c>
      <c r="K580" t="str">
        <f>VLOOKUP(C580,Customer!$A$2:$F$793,2,FALSE)</f>
        <v>Germany</v>
      </c>
      <c r="L580" t="str">
        <f>VLOOKUP($C580,Customer!$A$2:$F$793,3,FALSE)</f>
        <v>Berlin</v>
      </c>
      <c r="M580" t="str">
        <f>VLOOKUP($C580,Customer!$A$2:$F$793,4,FALSE)</f>
        <v>Berlin</v>
      </c>
      <c r="N580" t="str">
        <f>VLOOKUP($C580,Customer!$A$2:$F$793,5,FALSE)</f>
        <v>Central</v>
      </c>
      <c r="O580" t="str">
        <f>VLOOKUP($C580,Customer!$A$2:$F$793,6,FALSE)</f>
        <v>Home Office</v>
      </c>
      <c r="P580" t="str">
        <f>VLOOKUP(E580,Product!$B$2:$C$1811,2,FALSE)</f>
        <v>Office Supplies</v>
      </c>
      <c r="Q580" t="str">
        <f>VLOOKUP(E580,CHOOSE({1,2},Product!$B$2:$B$1811,Product!$A$2:$A$1811),2,FALSE)</f>
        <v>Envelopes</v>
      </c>
      <c r="R580" t="str">
        <f t="shared" si="9"/>
        <v>AZ</v>
      </c>
    </row>
    <row r="581" spans="1:18" x14ac:dyDescent="0.25">
      <c r="A581" t="s">
        <v>2924</v>
      </c>
      <c r="B581" s="35">
        <v>43644</v>
      </c>
      <c r="C581" t="s">
        <v>735</v>
      </c>
      <c r="D581" t="s">
        <v>24</v>
      </c>
      <c r="E581" t="s">
        <v>739</v>
      </c>
      <c r="F581">
        <v>0.1</v>
      </c>
      <c r="G581">
        <v>4764040.05</v>
      </c>
      <c r="H581">
        <v>1799420.7</v>
      </c>
      <c r="I581">
        <v>5</v>
      </c>
      <c r="J581" t="s">
        <v>26</v>
      </c>
      <c r="K581" t="str">
        <f>VLOOKUP(C581,Customer!$A$2:$F$793,2,FALSE)</f>
        <v>Germany</v>
      </c>
      <c r="L581" t="str">
        <f>VLOOKUP($C581,Customer!$A$2:$F$793,3,FALSE)</f>
        <v>Berlin</v>
      </c>
      <c r="M581" t="str">
        <f>VLOOKUP($C581,Customer!$A$2:$F$793,4,FALSE)</f>
        <v>Berlin</v>
      </c>
      <c r="N581" t="str">
        <f>VLOOKUP($C581,Customer!$A$2:$F$793,5,FALSE)</f>
        <v>Central</v>
      </c>
      <c r="O581" t="str">
        <f>VLOOKUP($C581,Customer!$A$2:$F$793,6,FALSE)</f>
        <v>Home Office</v>
      </c>
      <c r="P581" t="str">
        <f>VLOOKUP(E581,Product!$B$2:$C$1811,2,FALSE)</f>
        <v>Technology</v>
      </c>
      <c r="Q581" t="str">
        <f>VLOOKUP(E581,CHOOSE({1,2},Product!$B$2:$B$1811,Product!$A$2:$A$1811),2,FALSE)</f>
        <v>Phones</v>
      </c>
      <c r="R581" t="str">
        <f t="shared" si="9"/>
        <v>AZ</v>
      </c>
    </row>
    <row r="582" spans="1:18" x14ac:dyDescent="0.25">
      <c r="A582" t="s">
        <v>2925</v>
      </c>
      <c r="B582" s="35">
        <v>43644</v>
      </c>
      <c r="C582" t="s">
        <v>740</v>
      </c>
      <c r="D582" t="s">
        <v>24</v>
      </c>
      <c r="E582" t="s">
        <v>741</v>
      </c>
      <c r="F582">
        <v>0</v>
      </c>
      <c r="G582">
        <v>3643089.45</v>
      </c>
      <c r="H582">
        <v>516227.25</v>
      </c>
      <c r="I582">
        <v>2</v>
      </c>
      <c r="J582" t="s">
        <v>22</v>
      </c>
      <c r="K582" t="str">
        <f>VLOOKUP(C582,Customer!$A$2:$F$793,2,FALSE)</f>
        <v>Spain</v>
      </c>
      <c r="L582" t="str">
        <f>VLOOKUP($C582,Customer!$A$2:$F$793,3,FALSE)</f>
        <v>Catalonia</v>
      </c>
      <c r="M582" t="str">
        <f>VLOOKUP($C582,Customer!$A$2:$F$793,4,FALSE)</f>
        <v>Barcelona</v>
      </c>
      <c r="N582" t="str">
        <f>VLOOKUP($C582,Customer!$A$2:$F$793,5,FALSE)</f>
        <v>South</v>
      </c>
      <c r="O582" t="str">
        <f>VLOOKUP($C582,Customer!$A$2:$F$793,6,FALSE)</f>
        <v>Corporate</v>
      </c>
      <c r="P582" t="str">
        <f>VLOOKUP(E582,Product!$B$2:$C$1811,2,FALSE)</f>
        <v>Furniture</v>
      </c>
      <c r="Q582" t="str">
        <f>VLOOKUP(E582,CHOOSE({1,2},Product!$B$2:$B$1811,Product!$A$2:$A$1811),2,FALSE)</f>
        <v>Bookcases</v>
      </c>
      <c r="R582" t="str">
        <f t="shared" si="9"/>
        <v>AZ</v>
      </c>
    </row>
    <row r="583" spans="1:18" x14ac:dyDescent="0.25">
      <c r="A583" t="s">
        <v>2926</v>
      </c>
      <c r="B583" s="35">
        <v>43644</v>
      </c>
      <c r="C583" t="s">
        <v>742</v>
      </c>
      <c r="D583" t="s">
        <v>24</v>
      </c>
      <c r="E583" t="s">
        <v>465</v>
      </c>
      <c r="F583">
        <v>0</v>
      </c>
      <c r="G583">
        <v>9262591.8000000007</v>
      </c>
      <c r="H583">
        <v>88496.1</v>
      </c>
      <c r="I583">
        <v>2</v>
      </c>
      <c r="J583" t="s">
        <v>22</v>
      </c>
      <c r="K583" t="str">
        <f>VLOOKUP(C583,Customer!$A$2:$F$793,2,FALSE)</f>
        <v>United Kingdom</v>
      </c>
      <c r="L583" t="str">
        <f>VLOOKUP($C583,Customer!$A$2:$F$793,3,FALSE)</f>
        <v>Scotland</v>
      </c>
      <c r="M583" t="str">
        <f>VLOOKUP($C583,Customer!$A$2:$F$793,4,FALSE)</f>
        <v>Glasgow</v>
      </c>
      <c r="N583" t="str">
        <f>VLOOKUP($C583,Customer!$A$2:$F$793,5,FALSE)</f>
        <v>North</v>
      </c>
      <c r="O583" t="str">
        <f>VLOOKUP($C583,Customer!$A$2:$F$793,6,FALSE)</f>
        <v>Consumer</v>
      </c>
      <c r="P583" t="str">
        <f>VLOOKUP(E583,Product!$B$2:$C$1811,2,FALSE)</f>
        <v>Technology</v>
      </c>
      <c r="Q583" t="str">
        <f>VLOOKUP(E583,CHOOSE({1,2},Product!$B$2:$B$1811,Product!$A$2:$A$1811),2,FALSE)</f>
        <v>Machines</v>
      </c>
      <c r="R583" t="str">
        <f t="shared" si="9"/>
        <v>AZ</v>
      </c>
    </row>
    <row r="584" spans="1:18" x14ac:dyDescent="0.25">
      <c r="A584" t="s">
        <v>2927</v>
      </c>
      <c r="B584" s="35">
        <v>43644</v>
      </c>
      <c r="C584" t="s">
        <v>743</v>
      </c>
      <c r="D584" t="s">
        <v>24</v>
      </c>
      <c r="E584" t="s">
        <v>573</v>
      </c>
      <c r="F584">
        <v>0</v>
      </c>
      <c r="G584">
        <v>486728.55</v>
      </c>
      <c r="H584">
        <v>147493.5</v>
      </c>
      <c r="I584">
        <v>3</v>
      </c>
      <c r="J584" t="s">
        <v>22</v>
      </c>
      <c r="K584" t="str">
        <f>VLOOKUP(C584,Customer!$A$2:$F$793,2,FALSE)</f>
        <v>Spain</v>
      </c>
      <c r="L584" t="str">
        <f>VLOOKUP($C584,Customer!$A$2:$F$793,3,FALSE)</f>
        <v>Andalusía</v>
      </c>
      <c r="M584" t="str">
        <f>VLOOKUP($C584,Customer!$A$2:$F$793,4,FALSE)</f>
        <v>Torremolinos</v>
      </c>
      <c r="N584" t="str">
        <f>VLOOKUP($C584,Customer!$A$2:$F$793,5,FALSE)</f>
        <v>South</v>
      </c>
      <c r="O584" t="str">
        <f>VLOOKUP($C584,Customer!$A$2:$F$793,6,FALSE)</f>
        <v>Home Office</v>
      </c>
      <c r="P584" t="str">
        <f>VLOOKUP(E584,Product!$B$2:$C$1811,2,FALSE)</f>
        <v>Office Supplies</v>
      </c>
      <c r="Q584" t="str">
        <f>VLOOKUP(E584,CHOOSE({1,2},Product!$B$2:$B$1811,Product!$A$2:$A$1811),2,FALSE)</f>
        <v>Binders</v>
      </c>
      <c r="R584" t="str">
        <f t="shared" si="9"/>
        <v>AZ</v>
      </c>
    </row>
    <row r="585" spans="1:18" x14ac:dyDescent="0.25">
      <c r="A585" t="s">
        <v>2928</v>
      </c>
      <c r="B585" s="35">
        <v>43644</v>
      </c>
      <c r="C585" t="s">
        <v>711</v>
      </c>
      <c r="D585" t="s">
        <v>33</v>
      </c>
      <c r="E585" t="s">
        <v>76</v>
      </c>
      <c r="F585">
        <v>0</v>
      </c>
      <c r="G585">
        <v>3495595.95</v>
      </c>
      <c r="H585">
        <v>516227.25</v>
      </c>
      <c r="I585">
        <v>7</v>
      </c>
      <c r="J585" t="s">
        <v>26</v>
      </c>
      <c r="K585" t="str">
        <f>VLOOKUP(C585,Customer!$A$2:$F$793,2,FALSE)</f>
        <v>Germany</v>
      </c>
      <c r="L585" t="str">
        <f>VLOOKUP($C585,Customer!$A$2:$F$793,3,FALSE)</f>
        <v>Rhineland-Palatinate</v>
      </c>
      <c r="M585" t="str">
        <f>VLOOKUP($C585,Customer!$A$2:$F$793,4,FALSE)</f>
        <v>Ludwigshafen am Rhein</v>
      </c>
      <c r="N585" t="str">
        <f>VLOOKUP($C585,Customer!$A$2:$F$793,5,FALSE)</f>
        <v>Central</v>
      </c>
      <c r="O585" t="str">
        <f>VLOOKUP($C585,Customer!$A$2:$F$793,6,FALSE)</f>
        <v>Corporate</v>
      </c>
      <c r="P585" t="str">
        <f>VLOOKUP(E585,Product!$B$2:$C$1811,2,FALSE)</f>
        <v>Office Supplies</v>
      </c>
      <c r="Q585" t="str">
        <f>VLOOKUP(E585,CHOOSE({1,2},Product!$B$2:$B$1811,Product!$A$2:$A$1811),2,FALSE)</f>
        <v>Paper</v>
      </c>
      <c r="R585" t="str">
        <f t="shared" si="9"/>
        <v>AZ</v>
      </c>
    </row>
    <row r="586" spans="1:18" x14ac:dyDescent="0.25">
      <c r="A586" t="s">
        <v>2929</v>
      </c>
      <c r="B586" s="35">
        <v>43644</v>
      </c>
      <c r="C586" t="s">
        <v>457</v>
      </c>
      <c r="D586" t="s">
        <v>24</v>
      </c>
      <c r="E586" t="s">
        <v>744</v>
      </c>
      <c r="F586">
        <v>0.4</v>
      </c>
      <c r="G586">
        <v>280237.65000000002</v>
      </c>
      <c r="H586">
        <v>-132744.15</v>
      </c>
      <c r="I586">
        <v>2</v>
      </c>
      <c r="J586" t="s">
        <v>22</v>
      </c>
      <c r="K586" t="str">
        <f>VLOOKUP(C586,Customer!$A$2:$F$793,2,FALSE)</f>
        <v>Germany</v>
      </c>
      <c r="L586" t="str">
        <f>VLOOKUP($C586,Customer!$A$2:$F$793,3,FALSE)</f>
        <v>North Rhine-Westphalia</v>
      </c>
      <c r="M586" t="str">
        <f>VLOOKUP($C586,Customer!$A$2:$F$793,4,FALSE)</f>
        <v>Krefeld</v>
      </c>
      <c r="N586" t="str">
        <f>VLOOKUP($C586,Customer!$A$2:$F$793,5,FALSE)</f>
        <v>Central</v>
      </c>
      <c r="O586" t="str">
        <f>VLOOKUP($C586,Customer!$A$2:$F$793,6,FALSE)</f>
        <v>Consumer</v>
      </c>
      <c r="P586" t="str">
        <f>VLOOKUP(E586,Product!$B$2:$C$1811,2,FALSE)</f>
        <v>Furniture</v>
      </c>
      <c r="Q586" t="str">
        <f>VLOOKUP(E586,CHOOSE({1,2},Product!$B$2:$B$1811,Product!$A$2:$A$1811),2,FALSE)</f>
        <v>Furnishings</v>
      </c>
      <c r="R586" t="str">
        <f t="shared" si="9"/>
        <v>BN</v>
      </c>
    </row>
    <row r="587" spans="1:18" x14ac:dyDescent="0.25">
      <c r="A587" t="s">
        <v>2929</v>
      </c>
      <c r="B587" s="35">
        <v>43644</v>
      </c>
      <c r="C587" t="s">
        <v>457</v>
      </c>
      <c r="D587" t="s">
        <v>24</v>
      </c>
      <c r="E587" t="s">
        <v>745</v>
      </c>
      <c r="F587">
        <v>0.1</v>
      </c>
      <c r="G587">
        <v>648971.4</v>
      </c>
      <c r="H587">
        <v>280237.65000000002</v>
      </c>
      <c r="I587">
        <v>7</v>
      </c>
      <c r="J587" t="s">
        <v>26</v>
      </c>
      <c r="K587" t="str">
        <f>VLOOKUP(C587,Customer!$A$2:$F$793,2,FALSE)</f>
        <v>Germany</v>
      </c>
      <c r="L587" t="str">
        <f>VLOOKUP($C587,Customer!$A$2:$F$793,3,FALSE)</f>
        <v>North Rhine-Westphalia</v>
      </c>
      <c r="M587" t="str">
        <f>VLOOKUP($C587,Customer!$A$2:$F$793,4,FALSE)</f>
        <v>Krefeld</v>
      </c>
      <c r="N587" t="str">
        <f>VLOOKUP($C587,Customer!$A$2:$F$793,5,FALSE)</f>
        <v>Central</v>
      </c>
      <c r="O587" t="str">
        <f>VLOOKUP($C587,Customer!$A$2:$F$793,6,FALSE)</f>
        <v>Consumer</v>
      </c>
      <c r="P587" t="str">
        <f>VLOOKUP(E587,Product!$B$2:$C$1811,2,FALSE)</f>
        <v>Office Supplies</v>
      </c>
      <c r="Q587" t="str">
        <f>VLOOKUP(E587,CHOOSE({1,2},Product!$B$2:$B$1811,Product!$A$2:$A$1811),2,FALSE)</f>
        <v>Binders</v>
      </c>
      <c r="R587" t="str">
        <f t="shared" si="9"/>
        <v>BN</v>
      </c>
    </row>
    <row r="588" spans="1:18" x14ac:dyDescent="0.25">
      <c r="A588" t="s">
        <v>2930</v>
      </c>
      <c r="B588" s="35">
        <v>43645</v>
      </c>
      <c r="C588" t="s">
        <v>746</v>
      </c>
      <c r="D588" t="s">
        <v>24</v>
      </c>
      <c r="E588" t="s">
        <v>747</v>
      </c>
      <c r="F588">
        <v>0</v>
      </c>
      <c r="G588">
        <v>8171139.9000000004</v>
      </c>
      <c r="H588">
        <v>2123906.4</v>
      </c>
      <c r="I588">
        <v>12</v>
      </c>
      <c r="J588" t="s">
        <v>22</v>
      </c>
      <c r="K588" t="str">
        <f>VLOOKUP(C588,Customer!$A$2:$F$793,2,FALSE)</f>
        <v>France</v>
      </c>
      <c r="L588" t="str">
        <f>VLOOKUP($C588,Customer!$A$2:$F$793,3,FALSE)</f>
        <v>Ile-de-France</v>
      </c>
      <c r="M588" t="str">
        <f>VLOOKUP($C588,Customer!$A$2:$F$793,4,FALSE)</f>
        <v>Paris</v>
      </c>
      <c r="N588" t="str">
        <f>VLOOKUP($C588,Customer!$A$2:$F$793,5,FALSE)</f>
        <v>Central</v>
      </c>
      <c r="O588" t="str">
        <f>VLOOKUP($C588,Customer!$A$2:$F$793,6,FALSE)</f>
        <v>Consumer</v>
      </c>
      <c r="P588" t="str">
        <f>VLOOKUP(E588,Product!$B$2:$C$1811,2,FALSE)</f>
        <v>Office Supplies</v>
      </c>
      <c r="Q588" t="str">
        <f>VLOOKUP(E588,CHOOSE({1,2},Product!$B$2:$B$1811,Product!$A$2:$A$1811),2,FALSE)</f>
        <v>Supplies</v>
      </c>
      <c r="R588" t="str">
        <f t="shared" si="9"/>
        <v>AZ</v>
      </c>
    </row>
    <row r="589" spans="1:18" x14ac:dyDescent="0.25">
      <c r="A589" t="s">
        <v>2931</v>
      </c>
      <c r="B589" s="35">
        <v>43645</v>
      </c>
      <c r="C589" t="s">
        <v>748</v>
      </c>
      <c r="D589" t="s">
        <v>24</v>
      </c>
      <c r="E589" t="s">
        <v>749</v>
      </c>
      <c r="F589">
        <v>0.1</v>
      </c>
      <c r="G589">
        <v>1283193.45</v>
      </c>
      <c r="H589">
        <v>-58997.4</v>
      </c>
      <c r="I589">
        <v>5</v>
      </c>
      <c r="J589" t="s">
        <v>22</v>
      </c>
      <c r="K589" t="str">
        <f>VLOOKUP(C589,Customer!$A$2:$F$793,2,FALSE)</f>
        <v>United Kingdom</v>
      </c>
      <c r="L589" t="str">
        <f>VLOOKUP($C589,Customer!$A$2:$F$793,3,FALSE)</f>
        <v>England</v>
      </c>
      <c r="M589" t="str">
        <f>VLOOKUP($C589,Customer!$A$2:$F$793,4,FALSE)</f>
        <v>London</v>
      </c>
      <c r="N589" t="str">
        <f>VLOOKUP($C589,Customer!$A$2:$F$793,5,FALSE)</f>
        <v>North</v>
      </c>
      <c r="O589" t="str">
        <f>VLOOKUP($C589,Customer!$A$2:$F$793,6,FALSE)</f>
        <v>Consumer</v>
      </c>
      <c r="P589" t="str">
        <f>VLOOKUP(E589,Product!$B$2:$C$1811,2,FALSE)</f>
        <v>Office Supplies</v>
      </c>
      <c r="Q589" t="str">
        <f>VLOOKUP(E589,CHOOSE({1,2},Product!$B$2:$B$1811,Product!$A$2:$A$1811),2,FALSE)</f>
        <v>Supplies</v>
      </c>
      <c r="R589" t="str">
        <f t="shared" si="9"/>
        <v>BN</v>
      </c>
    </row>
    <row r="590" spans="1:18" x14ac:dyDescent="0.25">
      <c r="A590" t="s">
        <v>2932</v>
      </c>
      <c r="B590" s="35">
        <v>43647</v>
      </c>
      <c r="C590" t="s">
        <v>336</v>
      </c>
      <c r="D590" t="s">
        <v>33</v>
      </c>
      <c r="E590" t="s">
        <v>750</v>
      </c>
      <c r="F590">
        <v>0</v>
      </c>
      <c r="G590">
        <v>501477.9</v>
      </c>
      <c r="H590">
        <v>206490.9</v>
      </c>
      <c r="I590">
        <v>2</v>
      </c>
      <c r="J590" t="s">
        <v>26</v>
      </c>
      <c r="K590" t="str">
        <f>VLOOKUP(C590,Customer!$A$2:$F$793,2,FALSE)</f>
        <v>Germany</v>
      </c>
      <c r="L590" t="str">
        <f>VLOOKUP($C590,Customer!$A$2:$F$793,3,FALSE)</f>
        <v>North Rhine-Westphalia</v>
      </c>
      <c r="M590" t="str">
        <f>VLOOKUP($C590,Customer!$A$2:$F$793,4,FALSE)</f>
        <v>Hamm</v>
      </c>
      <c r="N590" t="str">
        <f>VLOOKUP($C590,Customer!$A$2:$F$793,5,FALSE)</f>
        <v>Central</v>
      </c>
      <c r="O590" t="str">
        <f>VLOOKUP($C590,Customer!$A$2:$F$793,6,FALSE)</f>
        <v>Consumer</v>
      </c>
      <c r="P590" t="str">
        <f>VLOOKUP(E590,Product!$B$2:$C$1811,2,FALSE)</f>
        <v>Office Supplies</v>
      </c>
      <c r="Q590" t="str">
        <f>VLOOKUP(E590,CHOOSE({1,2},Product!$B$2:$B$1811,Product!$A$2:$A$1811),2,FALSE)</f>
        <v>Art</v>
      </c>
      <c r="R590" t="str">
        <f t="shared" si="9"/>
        <v>AZ</v>
      </c>
    </row>
    <row r="591" spans="1:18" x14ac:dyDescent="0.25">
      <c r="A591" t="s">
        <v>2933</v>
      </c>
      <c r="B591" s="35">
        <v>43648</v>
      </c>
      <c r="C591" t="s">
        <v>751</v>
      </c>
      <c r="D591" t="s">
        <v>33</v>
      </c>
      <c r="E591" t="s">
        <v>752</v>
      </c>
      <c r="F591">
        <v>0.5</v>
      </c>
      <c r="G591">
        <v>516227.25</v>
      </c>
      <c r="H591">
        <v>-324485.7</v>
      </c>
      <c r="I591">
        <v>3</v>
      </c>
      <c r="J591" t="s">
        <v>26</v>
      </c>
      <c r="K591" t="str">
        <f>VLOOKUP(C591,Customer!$A$2:$F$793,2,FALSE)</f>
        <v>Ireland</v>
      </c>
      <c r="L591" t="str">
        <f>VLOOKUP($C591,Customer!$A$2:$F$793,3,FALSE)</f>
        <v>Dublin</v>
      </c>
      <c r="M591" t="str">
        <f>VLOOKUP($C591,Customer!$A$2:$F$793,4,FALSE)</f>
        <v>Dublin</v>
      </c>
      <c r="N591" t="str">
        <f>VLOOKUP($C591,Customer!$A$2:$F$793,5,FALSE)</f>
        <v>North</v>
      </c>
      <c r="O591" t="str">
        <f>VLOOKUP($C591,Customer!$A$2:$F$793,6,FALSE)</f>
        <v>Consumer</v>
      </c>
      <c r="P591" t="str">
        <f>VLOOKUP(E591,Product!$B$2:$C$1811,2,FALSE)</f>
        <v>Office Supplies</v>
      </c>
      <c r="Q591" t="str">
        <f>VLOOKUP(E591,CHOOSE({1,2},Product!$B$2:$B$1811,Product!$A$2:$A$1811),2,FALSE)</f>
        <v>Art</v>
      </c>
      <c r="R591" t="str">
        <f t="shared" si="9"/>
        <v>BN</v>
      </c>
    </row>
    <row r="592" spans="1:18" x14ac:dyDescent="0.25">
      <c r="A592" t="s">
        <v>2934</v>
      </c>
      <c r="B592" s="35">
        <v>43652</v>
      </c>
      <c r="C592" t="s">
        <v>133</v>
      </c>
      <c r="D592" t="s">
        <v>24</v>
      </c>
      <c r="E592" t="s">
        <v>527</v>
      </c>
      <c r="F592">
        <v>0</v>
      </c>
      <c r="G592">
        <v>2581136.25</v>
      </c>
      <c r="H592">
        <v>796464.9</v>
      </c>
      <c r="I592">
        <v>4</v>
      </c>
      <c r="J592" t="s">
        <v>26</v>
      </c>
      <c r="K592" t="str">
        <f>VLOOKUP(C592,Customer!$A$2:$F$793,2,FALSE)</f>
        <v>Spain</v>
      </c>
      <c r="L592" t="str">
        <f>VLOOKUP($C592,Customer!$A$2:$F$793,3,FALSE)</f>
        <v>Andalusía</v>
      </c>
      <c r="M592" t="str">
        <f>VLOOKUP($C592,Customer!$A$2:$F$793,4,FALSE)</f>
        <v>Seville</v>
      </c>
      <c r="N592" t="str">
        <f>VLOOKUP($C592,Customer!$A$2:$F$793,5,FALSE)</f>
        <v>South</v>
      </c>
      <c r="O592" t="str">
        <f>VLOOKUP($C592,Customer!$A$2:$F$793,6,FALSE)</f>
        <v>Corporate</v>
      </c>
      <c r="P592" t="str">
        <f>VLOOKUP(E592,Product!$B$2:$C$1811,2,FALSE)</f>
        <v>Furniture</v>
      </c>
      <c r="Q592" t="str">
        <f>VLOOKUP(E592,CHOOSE({1,2},Product!$B$2:$B$1811,Product!$A$2:$A$1811),2,FALSE)</f>
        <v>Furnishings</v>
      </c>
      <c r="R592" t="str">
        <f t="shared" si="9"/>
        <v>AZ</v>
      </c>
    </row>
    <row r="593" spans="1:18" x14ac:dyDescent="0.25">
      <c r="A593" t="s">
        <v>2934</v>
      </c>
      <c r="B593" s="35">
        <v>43652</v>
      </c>
      <c r="C593" t="s">
        <v>133</v>
      </c>
      <c r="D593" t="s">
        <v>24</v>
      </c>
      <c r="E593" t="s">
        <v>753</v>
      </c>
      <c r="F593">
        <v>0.15</v>
      </c>
      <c r="G593">
        <v>14660853.9</v>
      </c>
      <c r="H593">
        <v>2935120.65</v>
      </c>
      <c r="I593">
        <v>7</v>
      </c>
      <c r="J593" t="s">
        <v>22</v>
      </c>
      <c r="K593" t="str">
        <f>VLOOKUP(C593,Customer!$A$2:$F$793,2,FALSE)</f>
        <v>Spain</v>
      </c>
      <c r="L593" t="str">
        <f>VLOOKUP($C593,Customer!$A$2:$F$793,3,FALSE)</f>
        <v>Andalusía</v>
      </c>
      <c r="M593" t="str">
        <f>VLOOKUP($C593,Customer!$A$2:$F$793,4,FALSE)</f>
        <v>Seville</v>
      </c>
      <c r="N593" t="str">
        <f>VLOOKUP($C593,Customer!$A$2:$F$793,5,FALSE)</f>
        <v>South</v>
      </c>
      <c r="O593" t="str">
        <f>VLOOKUP($C593,Customer!$A$2:$F$793,6,FALSE)</f>
        <v>Corporate</v>
      </c>
      <c r="P593" t="str">
        <f>VLOOKUP(E593,Product!$B$2:$C$1811,2,FALSE)</f>
        <v>Technology</v>
      </c>
      <c r="Q593" t="str">
        <f>VLOOKUP(E593,CHOOSE({1,2},Product!$B$2:$B$1811,Product!$A$2:$A$1811),2,FALSE)</f>
        <v>Phones</v>
      </c>
      <c r="R593" t="str">
        <f t="shared" si="9"/>
        <v>AZ</v>
      </c>
    </row>
    <row r="594" spans="1:18" x14ac:dyDescent="0.25">
      <c r="A594" t="s">
        <v>2935</v>
      </c>
      <c r="B594" s="35">
        <v>43652</v>
      </c>
      <c r="C594" t="s">
        <v>754</v>
      </c>
      <c r="D594" t="s">
        <v>24</v>
      </c>
      <c r="E594" t="s">
        <v>755</v>
      </c>
      <c r="F594">
        <v>0.1</v>
      </c>
      <c r="G594">
        <v>1120950.6000000001</v>
      </c>
      <c r="H594">
        <v>457229.85000000003</v>
      </c>
      <c r="I594">
        <v>5</v>
      </c>
      <c r="J594" t="s">
        <v>26</v>
      </c>
      <c r="K594" t="str">
        <f>VLOOKUP(C594,Customer!$A$2:$F$793,2,FALSE)</f>
        <v>Germany</v>
      </c>
      <c r="L594" t="str">
        <f>VLOOKUP($C594,Customer!$A$2:$F$793,3,FALSE)</f>
        <v>North Rhine-Westphalia</v>
      </c>
      <c r="M594" t="str">
        <f>VLOOKUP($C594,Customer!$A$2:$F$793,4,FALSE)</f>
        <v>Gronau</v>
      </c>
      <c r="N594" t="str">
        <f>VLOOKUP($C594,Customer!$A$2:$F$793,5,FALSE)</f>
        <v>Central</v>
      </c>
      <c r="O594" t="str">
        <f>VLOOKUP($C594,Customer!$A$2:$F$793,6,FALSE)</f>
        <v>Home Office</v>
      </c>
      <c r="P594" t="str">
        <f>VLOOKUP(E594,Product!$B$2:$C$1811,2,FALSE)</f>
        <v>Office Supplies</v>
      </c>
      <c r="Q594" t="str">
        <f>VLOOKUP(E594,CHOOSE({1,2},Product!$B$2:$B$1811,Product!$A$2:$A$1811),2,FALSE)</f>
        <v>Storage</v>
      </c>
      <c r="R594" t="str">
        <f t="shared" si="9"/>
        <v>AZ</v>
      </c>
    </row>
    <row r="595" spans="1:18" x14ac:dyDescent="0.25">
      <c r="A595" t="s">
        <v>2936</v>
      </c>
      <c r="B595" s="35">
        <v>43652</v>
      </c>
      <c r="C595" t="s">
        <v>756</v>
      </c>
      <c r="D595" t="s">
        <v>51</v>
      </c>
      <c r="E595" t="s">
        <v>757</v>
      </c>
      <c r="F595">
        <v>0</v>
      </c>
      <c r="G595">
        <v>1592929.8</v>
      </c>
      <c r="H595">
        <v>604723.35</v>
      </c>
      <c r="I595">
        <v>2</v>
      </c>
      <c r="J595" t="s">
        <v>26</v>
      </c>
      <c r="K595" t="str">
        <f>VLOOKUP(C595,Customer!$A$2:$F$793,2,FALSE)</f>
        <v>United Kingdom</v>
      </c>
      <c r="L595" t="str">
        <f>VLOOKUP($C595,Customer!$A$2:$F$793,3,FALSE)</f>
        <v>England</v>
      </c>
      <c r="M595" t="str">
        <f>VLOOKUP($C595,Customer!$A$2:$F$793,4,FALSE)</f>
        <v>Rochdale</v>
      </c>
      <c r="N595" t="str">
        <f>VLOOKUP($C595,Customer!$A$2:$F$793,5,FALSE)</f>
        <v>North</v>
      </c>
      <c r="O595" t="str">
        <f>VLOOKUP($C595,Customer!$A$2:$F$793,6,FALSE)</f>
        <v>Consumer</v>
      </c>
      <c r="P595" t="str">
        <f>VLOOKUP(E595,Product!$B$2:$C$1811,2,FALSE)</f>
        <v>Office Supplies</v>
      </c>
      <c r="Q595" t="str">
        <f>VLOOKUP(E595,CHOOSE({1,2},Product!$B$2:$B$1811,Product!$A$2:$A$1811),2,FALSE)</f>
        <v>Storage</v>
      </c>
      <c r="R595" t="str">
        <f t="shared" si="9"/>
        <v>AZ</v>
      </c>
    </row>
    <row r="596" spans="1:18" x14ac:dyDescent="0.25">
      <c r="A596" t="s">
        <v>2937</v>
      </c>
      <c r="B596" s="35">
        <v>43653</v>
      </c>
      <c r="C596" t="s">
        <v>758</v>
      </c>
      <c r="D596" t="s">
        <v>24</v>
      </c>
      <c r="E596" t="s">
        <v>759</v>
      </c>
      <c r="F596">
        <v>0</v>
      </c>
      <c r="G596">
        <v>10177051.5</v>
      </c>
      <c r="H596">
        <v>2035410.3</v>
      </c>
      <c r="I596">
        <v>8</v>
      </c>
      <c r="J596" t="s">
        <v>26</v>
      </c>
      <c r="K596" t="str">
        <f>VLOOKUP(C596,Customer!$A$2:$F$793,2,FALSE)</f>
        <v>Germany</v>
      </c>
      <c r="L596" t="str">
        <f>VLOOKUP($C596,Customer!$A$2:$F$793,3,FALSE)</f>
        <v>Baden-Württemberg</v>
      </c>
      <c r="M596" t="str">
        <f>VLOOKUP($C596,Customer!$A$2:$F$793,4,FALSE)</f>
        <v>Villingen-Schwenningen</v>
      </c>
      <c r="N596" t="str">
        <f>VLOOKUP($C596,Customer!$A$2:$F$793,5,FALSE)</f>
        <v>Central</v>
      </c>
      <c r="O596" t="str">
        <f>VLOOKUP($C596,Customer!$A$2:$F$793,6,FALSE)</f>
        <v>Corporate</v>
      </c>
      <c r="P596" t="str">
        <f>VLOOKUP(E596,Product!$B$2:$C$1811,2,FALSE)</f>
        <v>Technology</v>
      </c>
      <c r="Q596" t="str">
        <f>VLOOKUP(E596,CHOOSE({1,2},Product!$B$2:$B$1811,Product!$A$2:$A$1811),2,FALSE)</f>
        <v>Machines</v>
      </c>
      <c r="R596" t="str">
        <f t="shared" si="9"/>
        <v>AZ</v>
      </c>
    </row>
    <row r="597" spans="1:18" x14ac:dyDescent="0.25">
      <c r="A597" t="s">
        <v>2937</v>
      </c>
      <c r="B597" s="35">
        <v>43653</v>
      </c>
      <c r="C597" t="s">
        <v>758</v>
      </c>
      <c r="D597" t="s">
        <v>24</v>
      </c>
      <c r="E597" t="s">
        <v>760</v>
      </c>
      <c r="F597">
        <v>0</v>
      </c>
      <c r="G597">
        <v>8067894.4500000002</v>
      </c>
      <c r="H597">
        <v>811214.25</v>
      </c>
      <c r="I597">
        <v>4</v>
      </c>
      <c r="J597" t="s">
        <v>26</v>
      </c>
      <c r="K597" t="str">
        <f>VLOOKUP(C597,Customer!$A$2:$F$793,2,FALSE)</f>
        <v>Germany</v>
      </c>
      <c r="L597" t="str">
        <f>VLOOKUP($C597,Customer!$A$2:$F$793,3,FALSE)</f>
        <v>Baden-Württemberg</v>
      </c>
      <c r="M597" t="str">
        <f>VLOOKUP($C597,Customer!$A$2:$F$793,4,FALSE)</f>
        <v>Villingen-Schwenningen</v>
      </c>
      <c r="N597" t="str">
        <f>VLOOKUP($C597,Customer!$A$2:$F$793,5,FALSE)</f>
        <v>Central</v>
      </c>
      <c r="O597" t="str">
        <f>VLOOKUP($C597,Customer!$A$2:$F$793,6,FALSE)</f>
        <v>Corporate</v>
      </c>
      <c r="P597" t="str">
        <f>VLOOKUP(E597,Product!$B$2:$C$1811,2,FALSE)</f>
        <v>Technology</v>
      </c>
      <c r="Q597" t="str">
        <f>VLOOKUP(E597,CHOOSE({1,2},Product!$B$2:$B$1811,Product!$A$2:$A$1811),2,FALSE)</f>
        <v>Phones</v>
      </c>
      <c r="R597" t="str">
        <f t="shared" si="9"/>
        <v>AZ</v>
      </c>
    </row>
    <row r="598" spans="1:18" x14ac:dyDescent="0.25">
      <c r="A598" t="s">
        <v>2938</v>
      </c>
      <c r="B598" s="35">
        <v>43654</v>
      </c>
      <c r="C598" t="s">
        <v>761</v>
      </c>
      <c r="D598" t="s">
        <v>20</v>
      </c>
      <c r="E598" t="s">
        <v>65</v>
      </c>
      <c r="F598">
        <v>0</v>
      </c>
      <c r="G598">
        <v>3672588.15</v>
      </c>
      <c r="H598">
        <v>442480.5</v>
      </c>
      <c r="I598">
        <v>5</v>
      </c>
      <c r="J598" t="s">
        <v>22</v>
      </c>
      <c r="K598" t="str">
        <f>VLOOKUP(C598,Customer!$A$2:$F$793,2,FALSE)</f>
        <v>France</v>
      </c>
      <c r="L598" t="str">
        <f>VLOOKUP($C598,Customer!$A$2:$F$793,3,FALSE)</f>
        <v>Ile-de-France</v>
      </c>
      <c r="M598" t="str">
        <f>VLOOKUP($C598,Customer!$A$2:$F$793,4,FALSE)</f>
        <v>Les Lilas</v>
      </c>
      <c r="N598" t="str">
        <f>VLOOKUP($C598,Customer!$A$2:$F$793,5,FALSE)</f>
        <v>Central</v>
      </c>
      <c r="O598" t="str">
        <f>VLOOKUP($C598,Customer!$A$2:$F$793,6,FALSE)</f>
        <v>Corporate</v>
      </c>
      <c r="P598" t="str">
        <f>VLOOKUP(E598,Product!$B$2:$C$1811,2,FALSE)</f>
        <v>Office Supplies</v>
      </c>
      <c r="Q598" t="str">
        <f>VLOOKUP(E598,CHOOSE({1,2},Product!$B$2:$B$1811,Product!$A$2:$A$1811),2,FALSE)</f>
        <v>Paper</v>
      </c>
      <c r="R598" t="str">
        <f t="shared" si="9"/>
        <v>AZ</v>
      </c>
    </row>
    <row r="599" spans="1:18" x14ac:dyDescent="0.25">
      <c r="A599" t="s">
        <v>2939</v>
      </c>
      <c r="B599" s="35">
        <v>43654</v>
      </c>
      <c r="C599" t="s">
        <v>762</v>
      </c>
      <c r="D599" t="s">
        <v>24</v>
      </c>
      <c r="E599" t="s">
        <v>714</v>
      </c>
      <c r="F599">
        <v>0</v>
      </c>
      <c r="G599">
        <v>884961</v>
      </c>
      <c r="H599">
        <v>324485.7</v>
      </c>
      <c r="I599">
        <v>4</v>
      </c>
      <c r="J599" t="s">
        <v>22</v>
      </c>
      <c r="K599" t="str">
        <f>VLOOKUP(C599,Customer!$A$2:$F$793,2,FALSE)</f>
        <v>Germany</v>
      </c>
      <c r="L599" t="str">
        <f>VLOOKUP($C599,Customer!$A$2:$F$793,3,FALSE)</f>
        <v>Hamburg</v>
      </c>
      <c r="M599" t="str">
        <f>VLOOKUP($C599,Customer!$A$2:$F$793,4,FALSE)</f>
        <v>Hamburg</v>
      </c>
      <c r="N599" t="str">
        <f>VLOOKUP($C599,Customer!$A$2:$F$793,5,FALSE)</f>
        <v>Central</v>
      </c>
      <c r="O599" t="str">
        <f>VLOOKUP($C599,Customer!$A$2:$F$793,6,FALSE)</f>
        <v>Corporate</v>
      </c>
      <c r="P599" t="str">
        <f>VLOOKUP(E599,Product!$B$2:$C$1811,2,FALSE)</f>
        <v>Office Supplies</v>
      </c>
      <c r="Q599" t="str">
        <f>VLOOKUP(E599,CHOOSE({1,2},Product!$B$2:$B$1811,Product!$A$2:$A$1811),2,FALSE)</f>
        <v>Art</v>
      </c>
      <c r="R599" t="str">
        <f t="shared" si="9"/>
        <v>AZ</v>
      </c>
    </row>
    <row r="600" spans="1:18" x14ac:dyDescent="0.25">
      <c r="A600" t="s">
        <v>2939</v>
      </c>
      <c r="B600" s="35">
        <v>43654</v>
      </c>
      <c r="C600" t="s">
        <v>762</v>
      </c>
      <c r="D600" t="s">
        <v>24</v>
      </c>
      <c r="E600" t="s">
        <v>763</v>
      </c>
      <c r="F600">
        <v>0</v>
      </c>
      <c r="G600">
        <v>1710924.6</v>
      </c>
      <c r="H600">
        <v>353984.4</v>
      </c>
      <c r="I600">
        <v>9</v>
      </c>
      <c r="J600" t="s">
        <v>22</v>
      </c>
      <c r="K600" t="str">
        <f>VLOOKUP(C600,Customer!$A$2:$F$793,2,FALSE)</f>
        <v>Germany</v>
      </c>
      <c r="L600" t="str">
        <f>VLOOKUP($C600,Customer!$A$2:$F$793,3,FALSE)</f>
        <v>Hamburg</v>
      </c>
      <c r="M600" t="str">
        <f>VLOOKUP($C600,Customer!$A$2:$F$793,4,FALSE)</f>
        <v>Hamburg</v>
      </c>
      <c r="N600" t="str">
        <f>VLOOKUP($C600,Customer!$A$2:$F$793,5,FALSE)</f>
        <v>Central</v>
      </c>
      <c r="O600" t="str">
        <f>VLOOKUP($C600,Customer!$A$2:$F$793,6,FALSE)</f>
        <v>Corporate</v>
      </c>
      <c r="P600" t="str">
        <f>VLOOKUP(E600,Product!$B$2:$C$1811,2,FALSE)</f>
        <v>Office Supplies</v>
      </c>
      <c r="Q600" t="str">
        <f>VLOOKUP(E600,CHOOSE({1,2},Product!$B$2:$B$1811,Product!$A$2:$A$1811),2,FALSE)</f>
        <v>Labels</v>
      </c>
      <c r="R600" t="str">
        <f t="shared" si="9"/>
        <v>AZ</v>
      </c>
    </row>
    <row r="601" spans="1:18" x14ac:dyDescent="0.25">
      <c r="A601" t="s">
        <v>2939</v>
      </c>
      <c r="B601" s="35">
        <v>43654</v>
      </c>
      <c r="C601" t="s">
        <v>762</v>
      </c>
      <c r="D601" t="s">
        <v>24</v>
      </c>
      <c r="E601" t="s">
        <v>374</v>
      </c>
      <c r="F601">
        <v>0.1</v>
      </c>
      <c r="G601">
        <v>766966.20000000007</v>
      </c>
      <c r="H601">
        <v>339235.05</v>
      </c>
      <c r="I601">
        <v>1</v>
      </c>
      <c r="J601" t="s">
        <v>22</v>
      </c>
      <c r="K601" t="str">
        <f>VLOOKUP(C601,Customer!$A$2:$F$793,2,FALSE)</f>
        <v>Germany</v>
      </c>
      <c r="L601" t="str">
        <f>VLOOKUP($C601,Customer!$A$2:$F$793,3,FALSE)</f>
        <v>Hamburg</v>
      </c>
      <c r="M601" t="str">
        <f>VLOOKUP($C601,Customer!$A$2:$F$793,4,FALSE)</f>
        <v>Hamburg</v>
      </c>
      <c r="N601" t="str">
        <f>VLOOKUP($C601,Customer!$A$2:$F$793,5,FALSE)</f>
        <v>Central</v>
      </c>
      <c r="O601" t="str">
        <f>VLOOKUP($C601,Customer!$A$2:$F$793,6,FALSE)</f>
        <v>Corporate</v>
      </c>
      <c r="P601" t="str">
        <f>VLOOKUP(E601,Product!$B$2:$C$1811,2,FALSE)</f>
        <v>Office Supplies</v>
      </c>
      <c r="Q601" t="str">
        <f>VLOOKUP(E601,CHOOSE({1,2},Product!$B$2:$B$1811,Product!$A$2:$A$1811),2,FALSE)</f>
        <v>Storage</v>
      </c>
      <c r="R601" t="str">
        <f t="shared" si="9"/>
        <v>AZ</v>
      </c>
    </row>
    <row r="602" spans="1:18" x14ac:dyDescent="0.25">
      <c r="A602" t="s">
        <v>2939</v>
      </c>
      <c r="B602" s="35">
        <v>43654</v>
      </c>
      <c r="C602" t="s">
        <v>762</v>
      </c>
      <c r="D602" t="s">
        <v>24</v>
      </c>
      <c r="E602" t="s">
        <v>764</v>
      </c>
      <c r="F602">
        <v>0</v>
      </c>
      <c r="G602">
        <v>3687337.5</v>
      </c>
      <c r="H602">
        <v>1548681.75</v>
      </c>
      <c r="I602">
        <v>3</v>
      </c>
      <c r="J602" t="s">
        <v>26</v>
      </c>
      <c r="K602" t="str">
        <f>VLOOKUP(C602,Customer!$A$2:$F$793,2,FALSE)</f>
        <v>Germany</v>
      </c>
      <c r="L602" t="str">
        <f>VLOOKUP($C602,Customer!$A$2:$F$793,3,FALSE)</f>
        <v>Hamburg</v>
      </c>
      <c r="M602" t="str">
        <f>VLOOKUP($C602,Customer!$A$2:$F$793,4,FALSE)</f>
        <v>Hamburg</v>
      </c>
      <c r="N602" t="str">
        <f>VLOOKUP($C602,Customer!$A$2:$F$793,5,FALSE)</f>
        <v>Central</v>
      </c>
      <c r="O602" t="str">
        <f>VLOOKUP($C602,Customer!$A$2:$F$793,6,FALSE)</f>
        <v>Corporate</v>
      </c>
      <c r="P602" t="str">
        <f>VLOOKUP(E602,Product!$B$2:$C$1811,2,FALSE)</f>
        <v>Technology</v>
      </c>
      <c r="Q602" t="str">
        <f>VLOOKUP(E602,CHOOSE({1,2},Product!$B$2:$B$1811,Product!$A$2:$A$1811),2,FALSE)</f>
        <v>Machines</v>
      </c>
      <c r="R602" t="str">
        <f t="shared" si="9"/>
        <v>AZ</v>
      </c>
    </row>
    <row r="603" spans="1:18" x14ac:dyDescent="0.25">
      <c r="A603" t="s">
        <v>2940</v>
      </c>
      <c r="B603" s="35">
        <v>43655</v>
      </c>
      <c r="C603" t="s">
        <v>687</v>
      </c>
      <c r="D603" t="s">
        <v>24</v>
      </c>
      <c r="E603" t="s">
        <v>254</v>
      </c>
      <c r="F603">
        <v>0</v>
      </c>
      <c r="G603">
        <v>943958.4</v>
      </c>
      <c r="H603">
        <v>353984.4</v>
      </c>
      <c r="I603">
        <v>2</v>
      </c>
      <c r="J603" t="s">
        <v>26</v>
      </c>
      <c r="K603" t="str">
        <f>VLOOKUP(C603,Customer!$A$2:$F$793,2,FALSE)</f>
        <v>Spain</v>
      </c>
      <c r="L603" t="str">
        <f>VLOOKUP($C603,Customer!$A$2:$F$793,3,FALSE)</f>
        <v>Castile and León</v>
      </c>
      <c r="M603" t="str">
        <f>VLOOKUP($C603,Customer!$A$2:$F$793,4,FALSE)</f>
        <v>Valladolid</v>
      </c>
      <c r="N603" t="str">
        <f>VLOOKUP($C603,Customer!$A$2:$F$793,5,FALSE)</f>
        <v>South</v>
      </c>
      <c r="O603" t="str">
        <f>VLOOKUP($C603,Customer!$A$2:$F$793,6,FALSE)</f>
        <v>Consumer</v>
      </c>
      <c r="P603" t="str">
        <f>VLOOKUP(E603,Product!$B$2:$C$1811,2,FALSE)</f>
        <v>Office Supplies</v>
      </c>
      <c r="Q603" t="str">
        <f>VLOOKUP(E603,CHOOSE({1,2},Product!$B$2:$B$1811,Product!$A$2:$A$1811),2,FALSE)</f>
        <v>Art</v>
      </c>
      <c r="R603" t="str">
        <f t="shared" si="9"/>
        <v>AZ</v>
      </c>
    </row>
    <row r="604" spans="1:18" x14ac:dyDescent="0.25">
      <c r="A604" t="s">
        <v>2941</v>
      </c>
      <c r="B604" s="35">
        <v>43655</v>
      </c>
      <c r="C604" t="s">
        <v>495</v>
      </c>
      <c r="D604" t="s">
        <v>24</v>
      </c>
      <c r="E604" t="s">
        <v>215</v>
      </c>
      <c r="F604">
        <v>0</v>
      </c>
      <c r="G604">
        <v>1519183.05</v>
      </c>
      <c r="H604">
        <v>442480.5</v>
      </c>
      <c r="I604">
        <v>2</v>
      </c>
      <c r="J604" t="s">
        <v>26</v>
      </c>
      <c r="K604" t="str">
        <f>VLOOKUP(C604,Customer!$A$2:$F$793,2,FALSE)</f>
        <v>United Kingdom</v>
      </c>
      <c r="L604" t="str">
        <f>VLOOKUP($C604,Customer!$A$2:$F$793,3,FALSE)</f>
        <v>England</v>
      </c>
      <c r="M604" t="str">
        <f>VLOOKUP($C604,Customer!$A$2:$F$793,4,FALSE)</f>
        <v>Dudley</v>
      </c>
      <c r="N604" t="str">
        <f>VLOOKUP($C604,Customer!$A$2:$F$793,5,FALSE)</f>
        <v>North</v>
      </c>
      <c r="O604" t="str">
        <f>VLOOKUP($C604,Customer!$A$2:$F$793,6,FALSE)</f>
        <v>Consumer</v>
      </c>
      <c r="P604" t="str">
        <f>VLOOKUP(E604,Product!$B$2:$C$1811,2,FALSE)</f>
        <v>Furniture</v>
      </c>
      <c r="Q604" t="str">
        <f>VLOOKUP(E604,CHOOSE({1,2},Product!$B$2:$B$1811,Product!$A$2:$A$1811),2,FALSE)</f>
        <v>Furnishings</v>
      </c>
      <c r="R604" t="str">
        <f t="shared" si="9"/>
        <v>AZ</v>
      </c>
    </row>
    <row r="605" spans="1:18" x14ac:dyDescent="0.25">
      <c r="A605" t="s">
        <v>2941</v>
      </c>
      <c r="B605" s="35">
        <v>43655</v>
      </c>
      <c r="C605" t="s">
        <v>495</v>
      </c>
      <c r="D605" t="s">
        <v>24</v>
      </c>
      <c r="E605" t="s">
        <v>765</v>
      </c>
      <c r="F605">
        <v>0</v>
      </c>
      <c r="G605">
        <v>15590062.950000001</v>
      </c>
      <c r="H605">
        <v>6076732.2000000002</v>
      </c>
      <c r="I605">
        <v>2</v>
      </c>
      <c r="J605" t="s">
        <v>22</v>
      </c>
      <c r="K605" t="str">
        <f>VLOOKUP(C605,Customer!$A$2:$F$793,2,FALSE)</f>
        <v>United Kingdom</v>
      </c>
      <c r="L605" t="str">
        <f>VLOOKUP($C605,Customer!$A$2:$F$793,3,FALSE)</f>
        <v>England</v>
      </c>
      <c r="M605" t="str">
        <f>VLOOKUP($C605,Customer!$A$2:$F$793,4,FALSE)</f>
        <v>Dudley</v>
      </c>
      <c r="N605" t="str">
        <f>VLOOKUP($C605,Customer!$A$2:$F$793,5,FALSE)</f>
        <v>North</v>
      </c>
      <c r="O605" t="str">
        <f>VLOOKUP($C605,Customer!$A$2:$F$793,6,FALSE)</f>
        <v>Consumer</v>
      </c>
      <c r="P605" t="str">
        <f>VLOOKUP(E605,Product!$B$2:$C$1811,2,FALSE)</f>
        <v>Office Supplies</v>
      </c>
      <c r="Q605" t="str">
        <f>VLOOKUP(E605,CHOOSE({1,2},Product!$B$2:$B$1811,Product!$A$2:$A$1811),2,FALSE)</f>
        <v>Appliances</v>
      </c>
      <c r="R605" t="str">
        <f t="shared" si="9"/>
        <v>AZ</v>
      </c>
    </row>
    <row r="606" spans="1:18" x14ac:dyDescent="0.25">
      <c r="A606" t="s">
        <v>2942</v>
      </c>
      <c r="B606" s="35">
        <v>43657</v>
      </c>
      <c r="C606" t="s">
        <v>766</v>
      </c>
      <c r="D606" t="s">
        <v>24</v>
      </c>
      <c r="E606" t="s">
        <v>767</v>
      </c>
      <c r="F606">
        <v>0.1</v>
      </c>
      <c r="G606">
        <v>2064909</v>
      </c>
      <c r="H606">
        <v>88496.1</v>
      </c>
      <c r="I606">
        <v>5</v>
      </c>
      <c r="J606" t="s">
        <v>26</v>
      </c>
      <c r="K606" t="str">
        <f>VLOOKUP(C606,Customer!$A$2:$F$793,2,FALSE)</f>
        <v>Germany</v>
      </c>
      <c r="L606" t="str">
        <f>VLOOKUP($C606,Customer!$A$2:$F$793,3,FALSE)</f>
        <v>Lower Saxony</v>
      </c>
      <c r="M606" t="str">
        <f>VLOOKUP($C606,Customer!$A$2:$F$793,4,FALSE)</f>
        <v>Langenhagen</v>
      </c>
      <c r="N606" t="str">
        <f>VLOOKUP($C606,Customer!$A$2:$F$793,5,FALSE)</f>
        <v>Central</v>
      </c>
      <c r="O606" t="str">
        <f>VLOOKUP($C606,Customer!$A$2:$F$793,6,FALSE)</f>
        <v>Corporate</v>
      </c>
      <c r="P606" t="str">
        <f>VLOOKUP(E606,Product!$B$2:$C$1811,2,FALSE)</f>
        <v>Office Supplies</v>
      </c>
      <c r="Q606" t="str">
        <f>VLOOKUP(E606,CHOOSE({1,2},Product!$B$2:$B$1811,Product!$A$2:$A$1811),2,FALSE)</f>
        <v>Storage</v>
      </c>
      <c r="R606" t="str">
        <f t="shared" si="9"/>
        <v>AZ</v>
      </c>
    </row>
    <row r="607" spans="1:18" x14ac:dyDescent="0.25">
      <c r="A607" t="s">
        <v>2943</v>
      </c>
      <c r="B607" s="35">
        <v>43658</v>
      </c>
      <c r="C607" t="s">
        <v>633</v>
      </c>
      <c r="D607" t="s">
        <v>20</v>
      </c>
      <c r="E607" t="s">
        <v>768</v>
      </c>
      <c r="F607">
        <v>0</v>
      </c>
      <c r="G607">
        <v>929209.05</v>
      </c>
      <c r="H607">
        <v>117994.8</v>
      </c>
      <c r="I607">
        <v>2</v>
      </c>
      <c r="J607" t="s">
        <v>22</v>
      </c>
      <c r="K607" t="str">
        <f>VLOOKUP(C607,Customer!$A$2:$F$793,2,FALSE)</f>
        <v>Spain</v>
      </c>
      <c r="L607" t="str">
        <f>VLOOKUP($C607,Customer!$A$2:$F$793,3,FALSE)</f>
        <v>Ceuta</v>
      </c>
      <c r="M607" t="str">
        <f>VLOOKUP($C607,Customer!$A$2:$F$793,4,FALSE)</f>
        <v>Ceuta</v>
      </c>
      <c r="N607" t="str">
        <f>VLOOKUP($C607,Customer!$A$2:$F$793,5,FALSE)</f>
        <v>South</v>
      </c>
      <c r="O607" t="str">
        <f>VLOOKUP($C607,Customer!$A$2:$F$793,6,FALSE)</f>
        <v>Consumer</v>
      </c>
      <c r="P607" t="str">
        <f>VLOOKUP(E607,Product!$B$2:$C$1811,2,FALSE)</f>
        <v>Furniture</v>
      </c>
      <c r="Q607" t="str">
        <f>VLOOKUP(E607,CHOOSE({1,2},Product!$B$2:$B$1811,Product!$A$2:$A$1811),2,FALSE)</f>
        <v>Furnishings</v>
      </c>
      <c r="R607" t="str">
        <f t="shared" si="9"/>
        <v>AZ</v>
      </c>
    </row>
    <row r="608" spans="1:18" x14ac:dyDescent="0.25">
      <c r="A608" t="s">
        <v>2943</v>
      </c>
      <c r="B608" s="35">
        <v>43658</v>
      </c>
      <c r="C608" t="s">
        <v>633</v>
      </c>
      <c r="D608" t="s">
        <v>20</v>
      </c>
      <c r="E608" t="s">
        <v>769</v>
      </c>
      <c r="F608">
        <v>0</v>
      </c>
      <c r="G608">
        <v>6120980.25</v>
      </c>
      <c r="H608">
        <v>973457.1</v>
      </c>
      <c r="I608">
        <v>5</v>
      </c>
      <c r="J608" t="s">
        <v>26</v>
      </c>
      <c r="K608" t="str">
        <f>VLOOKUP(C608,Customer!$A$2:$F$793,2,FALSE)</f>
        <v>Spain</v>
      </c>
      <c r="L608" t="str">
        <f>VLOOKUP($C608,Customer!$A$2:$F$793,3,FALSE)</f>
        <v>Ceuta</v>
      </c>
      <c r="M608" t="str">
        <f>VLOOKUP($C608,Customer!$A$2:$F$793,4,FALSE)</f>
        <v>Ceuta</v>
      </c>
      <c r="N608" t="str">
        <f>VLOOKUP($C608,Customer!$A$2:$F$793,5,FALSE)</f>
        <v>South</v>
      </c>
      <c r="O608" t="str">
        <f>VLOOKUP($C608,Customer!$A$2:$F$793,6,FALSE)</f>
        <v>Consumer</v>
      </c>
      <c r="P608" t="str">
        <f>VLOOKUP(E608,Product!$B$2:$C$1811,2,FALSE)</f>
        <v>Technology</v>
      </c>
      <c r="Q608" t="str">
        <f>VLOOKUP(E608,CHOOSE({1,2},Product!$B$2:$B$1811,Product!$A$2:$A$1811),2,FALSE)</f>
        <v>Accessories</v>
      </c>
      <c r="R608" t="str">
        <f t="shared" si="9"/>
        <v>AZ</v>
      </c>
    </row>
    <row r="609" spans="1:18" x14ac:dyDescent="0.25">
      <c r="A609" t="s">
        <v>2944</v>
      </c>
      <c r="B609" s="35">
        <v>43658</v>
      </c>
      <c r="C609" t="s">
        <v>136</v>
      </c>
      <c r="D609" t="s">
        <v>24</v>
      </c>
      <c r="E609" t="s">
        <v>164</v>
      </c>
      <c r="F609">
        <v>0</v>
      </c>
      <c r="G609">
        <v>840712.95000000007</v>
      </c>
      <c r="H609">
        <v>176992.2</v>
      </c>
      <c r="I609">
        <v>2</v>
      </c>
      <c r="J609" t="s">
        <v>26</v>
      </c>
      <c r="K609" t="str">
        <f>VLOOKUP(C609,Customer!$A$2:$F$793,2,FALSE)</f>
        <v>Spain</v>
      </c>
      <c r="L609" t="str">
        <f>VLOOKUP($C609,Customer!$A$2:$F$793,3,FALSE)</f>
        <v>Valenciana</v>
      </c>
      <c r="M609" t="str">
        <f>VLOOKUP($C609,Customer!$A$2:$F$793,4,FALSE)</f>
        <v>Torrevieja</v>
      </c>
      <c r="N609" t="str">
        <f>VLOOKUP($C609,Customer!$A$2:$F$793,5,FALSE)</f>
        <v>South</v>
      </c>
      <c r="O609" t="str">
        <f>VLOOKUP($C609,Customer!$A$2:$F$793,6,FALSE)</f>
        <v>Corporate</v>
      </c>
      <c r="P609" t="str">
        <f>VLOOKUP(E609,Product!$B$2:$C$1811,2,FALSE)</f>
        <v>Office Supplies</v>
      </c>
      <c r="Q609" t="str">
        <f>VLOOKUP(E609,CHOOSE({1,2},Product!$B$2:$B$1811,Product!$A$2:$A$1811),2,FALSE)</f>
        <v>Binders</v>
      </c>
      <c r="R609" t="str">
        <f t="shared" si="9"/>
        <v>AZ</v>
      </c>
    </row>
    <row r="610" spans="1:18" x14ac:dyDescent="0.25">
      <c r="A610" t="s">
        <v>2945</v>
      </c>
      <c r="B610" s="35">
        <v>43658</v>
      </c>
      <c r="C610" t="s">
        <v>770</v>
      </c>
      <c r="D610" t="s">
        <v>24</v>
      </c>
      <c r="E610" t="s">
        <v>550</v>
      </c>
      <c r="F610">
        <v>0</v>
      </c>
      <c r="G610">
        <v>2817125.85</v>
      </c>
      <c r="H610">
        <v>368733.75</v>
      </c>
      <c r="I610">
        <v>7</v>
      </c>
      <c r="J610" t="s">
        <v>26</v>
      </c>
      <c r="K610" t="str">
        <f>VLOOKUP(C610,Customer!$A$2:$F$793,2,FALSE)</f>
        <v>Italy</v>
      </c>
      <c r="L610" t="str">
        <f>VLOOKUP($C610,Customer!$A$2:$F$793,3,FALSE)</f>
        <v>Sicily</v>
      </c>
      <c r="M610" t="str">
        <f>VLOOKUP($C610,Customer!$A$2:$F$793,4,FALSE)</f>
        <v>Marsala</v>
      </c>
      <c r="N610" t="str">
        <f>VLOOKUP($C610,Customer!$A$2:$F$793,5,FALSE)</f>
        <v>South</v>
      </c>
      <c r="O610" t="str">
        <f>VLOOKUP($C610,Customer!$A$2:$F$793,6,FALSE)</f>
        <v>Consumer</v>
      </c>
      <c r="P610" t="str">
        <f>VLOOKUP(E610,Product!$B$2:$C$1811,2,FALSE)</f>
        <v>Office Supplies</v>
      </c>
      <c r="Q610" t="str">
        <f>VLOOKUP(E610,CHOOSE({1,2},Product!$B$2:$B$1811,Product!$A$2:$A$1811),2,FALSE)</f>
        <v>Binders</v>
      </c>
      <c r="R610" t="str">
        <f t="shared" si="9"/>
        <v>AZ</v>
      </c>
    </row>
    <row r="611" spans="1:18" x14ac:dyDescent="0.25">
      <c r="A611" t="s">
        <v>2945</v>
      </c>
      <c r="B611" s="35">
        <v>43658</v>
      </c>
      <c r="C611" t="s">
        <v>770</v>
      </c>
      <c r="D611" t="s">
        <v>24</v>
      </c>
      <c r="E611" t="s">
        <v>771</v>
      </c>
      <c r="F611">
        <v>0</v>
      </c>
      <c r="G611">
        <v>1194697.3500000001</v>
      </c>
      <c r="H611">
        <v>147493.5</v>
      </c>
      <c r="I611">
        <v>2</v>
      </c>
      <c r="J611" t="s">
        <v>26</v>
      </c>
      <c r="K611" t="str">
        <f>VLOOKUP(C611,Customer!$A$2:$F$793,2,FALSE)</f>
        <v>Italy</v>
      </c>
      <c r="L611" t="str">
        <f>VLOOKUP($C611,Customer!$A$2:$F$793,3,FALSE)</f>
        <v>Sicily</v>
      </c>
      <c r="M611" t="str">
        <f>VLOOKUP($C611,Customer!$A$2:$F$793,4,FALSE)</f>
        <v>Marsala</v>
      </c>
      <c r="N611" t="str">
        <f>VLOOKUP($C611,Customer!$A$2:$F$793,5,FALSE)</f>
        <v>South</v>
      </c>
      <c r="O611" t="str">
        <f>VLOOKUP($C611,Customer!$A$2:$F$793,6,FALSE)</f>
        <v>Consumer</v>
      </c>
      <c r="P611" t="str">
        <f>VLOOKUP(E611,Product!$B$2:$C$1811,2,FALSE)</f>
        <v>Technology</v>
      </c>
      <c r="Q611" t="str">
        <f>VLOOKUP(E611,CHOOSE({1,2},Product!$B$2:$B$1811,Product!$A$2:$A$1811),2,FALSE)</f>
        <v>Accessories</v>
      </c>
      <c r="R611" t="str">
        <f t="shared" si="9"/>
        <v>AZ</v>
      </c>
    </row>
    <row r="612" spans="1:18" x14ac:dyDescent="0.25">
      <c r="A612" t="s">
        <v>2946</v>
      </c>
      <c r="B612" s="35">
        <v>43658</v>
      </c>
      <c r="C612" t="s">
        <v>340</v>
      </c>
      <c r="D612" t="s">
        <v>24</v>
      </c>
      <c r="E612" t="s">
        <v>284</v>
      </c>
      <c r="F612">
        <v>0.5</v>
      </c>
      <c r="G612">
        <v>353984.4</v>
      </c>
      <c r="H612">
        <v>-58997.4</v>
      </c>
      <c r="I612">
        <v>4</v>
      </c>
      <c r="J612" t="s">
        <v>26</v>
      </c>
      <c r="K612" t="str">
        <f>VLOOKUP(C612,Customer!$A$2:$F$793,2,FALSE)</f>
        <v>Germany</v>
      </c>
      <c r="L612" t="str">
        <f>VLOOKUP($C612,Customer!$A$2:$F$793,3,FALSE)</f>
        <v>Lower Saxony</v>
      </c>
      <c r="M612" t="str">
        <f>VLOOKUP($C612,Customer!$A$2:$F$793,4,FALSE)</f>
        <v>Hanover</v>
      </c>
      <c r="N612" t="str">
        <f>VLOOKUP($C612,Customer!$A$2:$F$793,5,FALSE)</f>
        <v>Central</v>
      </c>
      <c r="O612" t="str">
        <f>VLOOKUP($C612,Customer!$A$2:$F$793,6,FALSE)</f>
        <v>Home Office</v>
      </c>
      <c r="P612" t="str">
        <f>VLOOKUP(E612,Product!$B$2:$C$1811,2,FALSE)</f>
        <v>Office Supplies</v>
      </c>
      <c r="Q612" t="str">
        <f>VLOOKUP(E612,CHOOSE({1,2},Product!$B$2:$B$1811,Product!$A$2:$A$1811),2,FALSE)</f>
        <v>Art</v>
      </c>
      <c r="R612" t="str">
        <f t="shared" si="9"/>
        <v>BN</v>
      </c>
    </row>
    <row r="613" spans="1:18" x14ac:dyDescent="0.25">
      <c r="A613" t="s">
        <v>2946</v>
      </c>
      <c r="B613" s="35">
        <v>43658</v>
      </c>
      <c r="C613" t="s">
        <v>340</v>
      </c>
      <c r="D613" t="s">
        <v>24</v>
      </c>
      <c r="E613" t="s">
        <v>772</v>
      </c>
      <c r="F613">
        <v>0.5</v>
      </c>
      <c r="G613">
        <v>899710.35</v>
      </c>
      <c r="H613">
        <v>-693219.45000000007</v>
      </c>
      <c r="I613">
        <v>7</v>
      </c>
      <c r="J613" t="s">
        <v>22</v>
      </c>
      <c r="K613" t="str">
        <f>VLOOKUP(C613,Customer!$A$2:$F$793,2,FALSE)</f>
        <v>Germany</v>
      </c>
      <c r="L613" t="str">
        <f>VLOOKUP($C613,Customer!$A$2:$F$793,3,FALSE)</f>
        <v>Lower Saxony</v>
      </c>
      <c r="M613" t="str">
        <f>VLOOKUP($C613,Customer!$A$2:$F$793,4,FALSE)</f>
        <v>Hanover</v>
      </c>
      <c r="N613" t="str">
        <f>VLOOKUP($C613,Customer!$A$2:$F$793,5,FALSE)</f>
        <v>Central</v>
      </c>
      <c r="O613" t="str">
        <f>VLOOKUP($C613,Customer!$A$2:$F$793,6,FALSE)</f>
        <v>Home Office</v>
      </c>
      <c r="P613" t="str">
        <f>VLOOKUP(E613,Product!$B$2:$C$1811,2,FALSE)</f>
        <v>Office Supplies</v>
      </c>
      <c r="Q613" t="str">
        <f>VLOOKUP(E613,CHOOSE({1,2},Product!$B$2:$B$1811,Product!$A$2:$A$1811),2,FALSE)</f>
        <v>Storage</v>
      </c>
      <c r="R613" t="str">
        <f t="shared" si="9"/>
        <v>BN</v>
      </c>
    </row>
    <row r="614" spans="1:18" x14ac:dyDescent="0.25">
      <c r="A614" t="s">
        <v>2947</v>
      </c>
      <c r="B614" s="35">
        <v>43659</v>
      </c>
      <c r="C614" t="s">
        <v>773</v>
      </c>
      <c r="D614" t="s">
        <v>24</v>
      </c>
      <c r="E614" t="s">
        <v>774</v>
      </c>
      <c r="F614">
        <v>0</v>
      </c>
      <c r="G614">
        <v>1386438.9000000001</v>
      </c>
      <c r="H614">
        <v>206490.9</v>
      </c>
      <c r="I614">
        <v>7</v>
      </c>
      <c r="J614" t="s">
        <v>22</v>
      </c>
      <c r="K614" t="str">
        <f>VLOOKUP(C614,Customer!$A$2:$F$793,2,FALSE)</f>
        <v>United Kingdom</v>
      </c>
      <c r="L614" t="str">
        <f>VLOOKUP($C614,Customer!$A$2:$F$793,3,FALSE)</f>
        <v>England</v>
      </c>
      <c r="M614" t="str">
        <f>VLOOKUP($C614,Customer!$A$2:$F$793,4,FALSE)</f>
        <v>Bideford</v>
      </c>
      <c r="N614" t="str">
        <f>VLOOKUP($C614,Customer!$A$2:$F$793,5,FALSE)</f>
        <v>North</v>
      </c>
      <c r="O614" t="str">
        <f>VLOOKUP($C614,Customer!$A$2:$F$793,6,FALSE)</f>
        <v>Consumer</v>
      </c>
      <c r="P614" t="str">
        <f>VLOOKUP(E614,Product!$B$2:$C$1811,2,FALSE)</f>
        <v>Office Supplies</v>
      </c>
      <c r="Q614" t="str">
        <f>VLOOKUP(E614,CHOOSE({1,2},Product!$B$2:$B$1811,Product!$A$2:$A$1811),2,FALSE)</f>
        <v>Paper</v>
      </c>
      <c r="R614" t="str">
        <f t="shared" si="9"/>
        <v>AZ</v>
      </c>
    </row>
    <row r="615" spans="1:18" x14ac:dyDescent="0.25">
      <c r="A615" t="s">
        <v>2947</v>
      </c>
      <c r="B615" s="35">
        <v>43659</v>
      </c>
      <c r="C615" t="s">
        <v>773</v>
      </c>
      <c r="D615" t="s">
        <v>24</v>
      </c>
      <c r="E615" t="s">
        <v>775</v>
      </c>
      <c r="F615">
        <v>0</v>
      </c>
      <c r="G615">
        <v>2861373.9</v>
      </c>
      <c r="H615">
        <v>0</v>
      </c>
      <c r="I615">
        <v>4</v>
      </c>
      <c r="J615" t="s">
        <v>22</v>
      </c>
      <c r="K615" t="str">
        <f>VLOOKUP(C615,Customer!$A$2:$F$793,2,FALSE)</f>
        <v>United Kingdom</v>
      </c>
      <c r="L615" t="str">
        <f>VLOOKUP($C615,Customer!$A$2:$F$793,3,FALSE)</f>
        <v>England</v>
      </c>
      <c r="M615" t="str">
        <f>VLOOKUP($C615,Customer!$A$2:$F$793,4,FALSE)</f>
        <v>Bideford</v>
      </c>
      <c r="N615" t="str">
        <f>VLOOKUP($C615,Customer!$A$2:$F$793,5,FALSE)</f>
        <v>North</v>
      </c>
      <c r="O615" t="str">
        <f>VLOOKUP($C615,Customer!$A$2:$F$793,6,FALSE)</f>
        <v>Consumer</v>
      </c>
      <c r="P615" t="str">
        <f>VLOOKUP(E615,Product!$B$2:$C$1811,2,FALSE)</f>
        <v>Office Supplies</v>
      </c>
      <c r="Q615" t="str">
        <f>VLOOKUP(E615,CHOOSE({1,2},Product!$B$2:$B$1811,Product!$A$2:$A$1811),2,FALSE)</f>
        <v>Storage</v>
      </c>
      <c r="R615" t="str">
        <f t="shared" si="9"/>
        <v>AZ</v>
      </c>
    </row>
    <row r="616" spans="1:18" x14ac:dyDescent="0.25">
      <c r="A616" t="s">
        <v>2948</v>
      </c>
      <c r="B616" s="35">
        <v>43660</v>
      </c>
      <c r="C616" t="s">
        <v>776</v>
      </c>
      <c r="D616" t="s">
        <v>24</v>
      </c>
      <c r="E616" t="s">
        <v>298</v>
      </c>
      <c r="F616">
        <v>0</v>
      </c>
      <c r="G616">
        <v>5177021.8500000006</v>
      </c>
      <c r="H616">
        <v>353984.4</v>
      </c>
      <c r="I616">
        <v>8</v>
      </c>
      <c r="J616" t="s">
        <v>26</v>
      </c>
      <c r="K616" t="str">
        <f>VLOOKUP(C616,Customer!$A$2:$F$793,2,FALSE)</f>
        <v>Spain</v>
      </c>
      <c r="L616" t="str">
        <f>VLOOKUP($C616,Customer!$A$2:$F$793,3,FALSE)</f>
        <v>Castile and León</v>
      </c>
      <c r="M616" t="str">
        <f>VLOOKUP($C616,Customer!$A$2:$F$793,4,FALSE)</f>
        <v>Ponferrada</v>
      </c>
      <c r="N616" t="str">
        <f>VLOOKUP($C616,Customer!$A$2:$F$793,5,FALSE)</f>
        <v>South</v>
      </c>
      <c r="O616" t="str">
        <f>VLOOKUP($C616,Customer!$A$2:$F$793,6,FALSE)</f>
        <v>Corporate</v>
      </c>
      <c r="P616" t="str">
        <f>VLOOKUP(E616,Product!$B$2:$C$1811,2,FALSE)</f>
        <v>Furniture</v>
      </c>
      <c r="Q616" t="str">
        <f>VLOOKUP(E616,CHOOSE({1,2},Product!$B$2:$B$1811,Product!$A$2:$A$1811),2,FALSE)</f>
        <v>Furnishings</v>
      </c>
      <c r="R616" t="str">
        <f t="shared" si="9"/>
        <v>AZ</v>
      </c>
    </row>
    <row r="617" spans="1:18" x14ac:dyDescent="0.25">
      <c r="A617" t="s">
        <v>2949</v>
      </c>
      <c r="B617" s="35">
        <v>43660</v>
      </c>
      <c r="C617" t="s">
        <v>746</v>
      </c>
      <c r="D617" t="s">
        <v>33</v>
      </c>
      <c r="E617" t="s">
        <v>777</v>
      </c>
      <c r="F617">
        <v>0.1</v>
      </c>
      <c r="G617">
        <v>14100378.6</v>
      </c>
      <c r="H617">
        <v>-1415937.6</v>
      </c>
      <c r="I617">
        <v>4</v>
      </c>
      <c r="J617" t="s">
        <v>26</v>
      </c>
      <c r="K617" t="str">
        <f>VLOOKUP(C617,Customer!$A$2:$F$793,2,FALSE)</f>
        <v>France</v>
      </c>
      <c r="L617" t="str">
        <f>VLOOKUP($C617,Customer!$A$2:$F$793,3,FALSE)</f>
        <v>Ile-de-France</v>
      </c>
      <c r="M617" t="str">
        <f>VLOOKUP($C617,Customer!$A$2:$F$793,4,FALSE)</f>
        <v>Paris</v>
      </c>
      <c r="N617" t="str">
        <f>VLOOKUP($C617,Customer!$A$2:$F$793,5,FALSE)</f>
        <v>Central</v>
      </c>
      <c r="O617" t="str">
        <f>VLOOKUP($C617,Customer!$A$2:$F$793,6,FALSE)</f>
        <v>Consumer</v>
      </c>
      <c r="P617" t="str">
        <f>VLOOKUP(E617,Product!$B$2:$C$1811,2,FALSE)</f>
        <v>Technology</v>
      </c>
      <c r="Q617" t="str">
        <f>VLOOKUP(E617,CHOOSE({1,2},Product!$B$2:$B$1811,Product!$A$2:$A$1811),2,FALSE)</f>
        <v>Machines</v>
      </c>
      <c r="R617" t="str">
        <f t="shared" si="9"/>
        <v>BN</v>
      </c>
    </row>
    <row r="618" spans="1:18" x14ac:dyDescent="0.25">
      <c r="A618" t="s">
        <v>2949</v>
      </c>
      <c r="B618" s="35">
        <v>43660</v>
      </c>
      <c r="C618" t="s">
        <v>746</v>
      </c>
      <c r="D618" t="s">
        <v>33</v>
      </c>
      <c r="E618" t="s">
        <v>778</v>
      </c>
      <c r="F618">
        <v>0.1</v>
      </c>
      <c r="G618">
        <v>10885020.300000001</v>
      </c>
      <c r="H618">
        <v>-117994.8</v>
      </c>
      <c r="I618">
        <v>6</v>
      </c>
      <c r="J618" t="s">
        <v>22</v>
      </c>
      <c r="K618" t="str">
        <f>VLOOKUP(C618,Customer!$A$2:$F$793,2,FALSE)</f>
        <v>France</v>
      </c>
      <c r="L618" t="str">
        <f>VLOOKUP($C618,Customer!$A$2:$F$793,3,FALSE)</f>
        <v>Ile-de-France</v>
      </c>
      <c r="M618" t="str">
        <f>VLOOKUP($C618,Customer!$A$2:$F$793,4,FALSE)</f>
        <v>Paris</v>
      </c>
      <c r="N618" t="str">
        <f>VLOOKUP($C618,Customer!$A$2:$F$793,5,FALSE)</f>
        <v>Central</v>
      </c>
      <c r="O618" t="str">
        <f>VLOOKUP($C618,Customer!$A$2:$F$793,6,FALSE)</f>
        <v>Consumer</v>
      </c>
      <c r="P618" t="str">
        <f>VLOOKUP(E618,Product!$B$2:$C$1811,2,FALSE)</f>
        <v>Technology</v>
      </c>
      <c r="Q618" t="str">
        <f>VLOOKUP(E618,CHOOSE({1,2},Product!$B$2:$B$1811,Product!$A$2:$A$1811),2,FALSE)</f>
        <v>Phones</v>
      </c>
      <c r="R618" t="str">
        <f t="shared" si="9"/>
        <v>BN</v>
      </c>
    </row>
    <row r="619" spans="1:18" x14ac:dyDescent="0.25">
      <c r="A619" t="s">
        <v>2950</v>
      </c>
      <c r="B619" s="35">
        <v>43662</v>
      </c>
      <c r="C619" t="s">
        <v>779</v>
      </c>
      <c r="D619" t="s">
        <v>20</v>
      </c>
      <c r="E619" t="s">
        <v>780</v>
      </c>
      <c r="F619">
        <v>0</v>
      </c>
      <c r="G619">
        <v>427731.15</v>
      </c>
      <c r="H619">
        <v>147493.5</v>
      </c>
      <c r="I619">
        <v>4</v>
      </c>
      <c r="J619" t="s">
        <v>22</v>
      </c>
      <c r="K619" t="str">
        <f>VLOOKUP(C619,Customer!$A$2:$F$793,2,FALSE)</f>
        <v>Austria</v>
      </c>
      <c r="L619" t="str">
        <f>VLOOKUP($C619,Customer!$A$2:$F$793,3,FALSE)</f>
        <v>Vienna</v>
      </c>
      <c r="M619" t="str">
        <f>VLOOKUP($C619,Customer!$A$2:$F$793,4,FALSE)</f>
        <v>Vienna</v>
      </c>
      <c r="N619" t="str">
        <f>VLOOKUP($C619,Customer!$A$2:$F$793,5,FALSE)</f>
        <v>Central</v>
      </c>
      <c r="O619" t="str">
        <f>VLOOKUP($C619,Customer!$A$2:$F$793,6,FALSE)</f>
        <v>Consumer</v>
      </c>
      <c r="P619" t="str">
        <f>VLOOKUP(E619,Product!$B$2:$C$1811,2,FALSE)</f>
        <v>Office Supplies</v>
      </c>
      <c r="Q619" t="str">
        <f>VLOOKUP(E619,CHOOSE({1,2},Product!$B$2:$B$1811,Product!$A$2:$A$1811),2,FALSE)</f>
        <v>Binders</v>
      </c>
      <c r="R619" t="str">
        <f t="shared" si="9"/>
        <v>AZ</v>
      </c>
    </row>
    <row r="620" spans="1:18" x14ac:dyDescent="0.25">
      <c r="A620" t="s">
        <v>2950</v>
      </c>
      <c r="B620" s="35">
        <v>43662</v>
      </c>
      <c r="C620" t="s">
        <v>779</v>
      </c>
      <c r="D620" t="s">
        <v>20</v>
      </c>
      <c r="E620" t="s">
        <v>563</v>
      </c>
      <c r="F620">
        <v>0</v>
      </c>
      <c r="G620">
        <v>7728659.4000000004</v>
      </c>
      <c r="H620">
        <v>73746.75</v>
      </c>
      <c r="I620">
        <v>2</v>
      </c>
      <c r="J620" t="s">
        <v>26</v>
      </c>
      <c r="K620" t="str">
        <f>VLOOKUP(C620,Customer!$A$2:$F$793,2,FALSE)</f>
        <v>Austria</v>
      </c>
      <c r="L620" t="str">
        <f>VLOOKUP($C620,Customer!$A$2:$F$793,3,FALSE)</f>
        <v>Vienna</v>
      </c>
      <c r="M620" t="str">
        <f>VLOOKUP($C620,Customer!$A$2:$F$793,4,FALSE)</f>
        <v>Vienna</v>
      </c>
      <c r="N620" t="str">
        <f>VLOOKUP($C620,Customer!$A$2:$F$793,5,FALSE)</f>
        <v>Central</v>
      </c>
      <c r="O620" t="str">
        <f>VLOOKUP($C620,Customer!$A$2:$F$793,6,FALSE)</f>
        <v>Consumer</v>
      </c>
      <c r="P620" t="str">
        <f>VLOOKUP(E620,Product!$B$2:$C$1811,2,FALSE)</f>
        <v>Technology</v>
      </c>
      <c r="Q620" t="str">
        <f>VLOOKUP(E620,CHOOSE({1,2},Product!$B$2:$B$1811,Product!$A$2:$A$1811),2,FALSE)</f>
        <v>Copiers</v>
      </c>
      <c r="R620" t="str">
        <f t="shared" si="9"/>
        <v>AZ</v>
      </c>
    </row>
    <row r="621" spans="1:18" x14ac:dyDescent="0.25">
      <c r="A621" t="s">
        <v>2951</v>
      </c>
      <c r="B621" s="35">
        <v>43664</v>
      </c>
      <c r="C621" t="s">
        <v>781</v>
      </c>
      <c r="D621" t="s">
        <v>24</v>
      </c>
      <c r="E621" t="s">
        <v>782</v>
      </c>
      <c r="F621">
        <v>0.1</v>
      </c>
      <c r="G621">
        <v>4896784.2</v>
      </c>
      <c r="H621">
        <v>811214.25</v>
      </c>
      <c r="I621">
        <v>3</v>
      </c>
      <c r="J621" t="s">
        <v>22</v>
      </c>
      <c r="K621" t="str">
        <f>VLOOKUP(C621,Customer!$A$2:$F$793,2,FALSE)</f>
        <v>France</v>
      </c>
      <c r="L621" t="str">
        <f>VLOOKUP($C621,Customer!$A$2:$F$793,3,FALSE)</f>
        <v>Brittany</v>
      </c>
      <c r="M621" t="str">
        <f>VLOOKUP($C621,Customer!$A$2:$F$793,4,FALSE)</f>
        <v>Landerneau</v>
      </c>
      <c r="N621" t="str">
        <f>VLOOKUP($C621,Customer!$A$2:$F$793,5,FALSE)</f>
        <v>Central</v>
      </c>
      <c r="O621" t="str">
        <f>VLOOKUP($C621,Customer!$A$2:$F$793,6,FALSE)</f>
        <v>Consumer</v>
      </c>
      <c r="P621" t="str">
        <f>VLOOKUP(E621,Product!$B$2:$C$1811,2,FALSE)</f>
        <v>Furniture</v>
      </c>
      <c r="Q621" t="str">
        <f>VLOOKUP(E621,CHOOSE({1,2},Product!$B$2:$B$1811,Product!$A$2:$A$1811),2,FALSE)</f>
        <v>Bookcases</v>
      </c>
      <c r="R621" t="str">
        <f t="shared" si="9"/>
        <v>AZ</v>
      </c>
    </row>
    <row r="622" spans="1:18" x14ac:dyDescent="0.25">
      <c r="A622" t="s">
        <v>2952</v>
      </c>
      <c r="B622" s="35">
        <v>43664</v>
      </c>
      <c r="C622" t="s">
        <v>783</v>
      </c>
      <c r="D622" t="s">
        <v>24</v>
      </c>
      <c r="E622" t="s">
        <v>784</v>
      </c>
      <c r="F622">
        <v>0</v>
      </c>
      <c r="G622">
        <v>17802465.449999999</v>
      </c>
      <c r="H622">
        <v>530976.6</v>
      </c>
      <c r="I622">
        <v>4</v>
      </c>
      <c r="J622" t="s">
        <v>26</v>
      </c>
      <c r="K622" t="str">
        <f>VLOOKUP(C622,Customer!$A$2:$F$793,2,FALSE)</f>
        <v>United Kingdom</v>
      </c>
      <c r="L622" t="str">
        <f>VLOOKUP($C622,Customer!$A$2:$F$793,3,FALSE)</f>
        <v>England</v>
      </c>
      <c r="M622" t="str">
        <f>VLOOKUP($C622,Customer!$A$2:$F$793,4,FALSE)</f>
        <v>Derby</v>
      </c>
      <c r="N622" t="str">
        <f>VLOOKUP($C622,Customer!$A$2:$F$793,5,FALSE)</f>
        <v>North</v>
      </c>
      <c r="O622" t="str">
        <f>VLOOKUP($C622,Customer!$A$2:$F$793,6,FALSE)</f>
        <v>Home Office</v>
      </c>
      <c r="P622" t="str">
        <f>VLOOKUP(E622,Product!$B$2:$C$1811,2,FALSE)</f>
        <v>Technology</v>
      </c>
      <c r="Q622" t="str">
        <f>VLOOKUP(E622,CHOOSE({1,2},Product!$B$2:$B$1811,Product!$A$2:$A$1811),2,FALSE)</f>
        <v>Machines</v>
      </c>
      <c r="R622" t="str">
        <f t="shared" si="9"/>
        <v>AZ</v>
      </c>
    </row>
    <row r="623" spans="1:18" x14ac:dyDescent="0.25">
      <c r="A623" t="s">
        <v>2953</v>
      </c>
      <c r="B623" s="35">
        <v>43666</v>
      </c>
      <c r="C623" t="s">
        <v>785</v>
      </c>
      <c r="D623" t="s">
        <v>51</v>
      </c>
      <c r="E623" t="s">
        <v>786</v>
      </c>
      <c r="F623">
        <v>0</v>
      </c>
      <c r="G623">
        <v>2625384.3000000003</v>
      </c>
      <c r="H623">
        <v>766966.20000000007</v>
      </c>
      <c r="I623">
        <v>4</v>
      </c>
      <c r="J623" t="s">
        <v>22</v>
      </c>
      <c r="K623" t="str">
        <f>VLOOKUP(C623,Customer!$A$2:$F$793,2,FALSE)</f>
        <v>Finland</v>
      </c>
      <c r="L623" t="str">
        <f>VLOOKUP($C623,Customer!$A$2:$F$793,3,FALSE)</f>
        <v>Uusimaa</v>
      </c>
      <c r="M623" t="str">
        <f>VLOOKUP($C623,Customer!$A$2:$F$793,4,FALSE)</f>
        <v>Vantaa</v>
      </c>
      <c r="N623" t="str">
        <f>VLOOKUP($C623,Customer!$A$2:$F$793,5,FALSE)</f>
        <v>North</v>
      </c>
      <c r="O623" t="str">
        <f>VLOOKUP($C623,Customer!$A$2:$F$793,6,FALSE)</f>
        <v>Corporate</v>
      </c>
      <c r="P623" t="str">
        <f>VLOOKUP(E623,Product!$B$2:$C$1811,2,FALSE)</f>
        <v>Office Supplies</v>
      </c>
      <c r="Q623" t="str">
        <f>VLOOKUP(E623,CHOOSE({1,2},Product!$B$2:$B$1811,Product!$A$2:$A$1811),2,FALSE)</f>
        <v>Supplies</v>
      </c>
      <c r="R623" t="str">
        <f t="shared" si="9"/>
        <v>AZ</v>
      </c>
    </row>
    <row r="624" spans="1:18" x14ac:dyDescent="0.25">
      <c r="A624" t="s">
        <v>2953</v>
      </c>
      <c r="B624" s="35">
        <v>43666</v>
      </c>
      <c r="C624" t="s">
        <v>785</v>
      </c>
      <c r="D624" t="s">
        <v>51</v>
      </c>
      <c r="E624" t="s">
        <v>787</v>
      </c>
      <c r="F624">
        <v>0</v>
      </c>
      <c r="G624">
        <v>1814170.05</v>
      </c>
      <c r="H624">
        <v>884961</v>
      </c>
      <c r="I624">
        <v>3</v>
      </c>
      <c r="J624" t="s">
        <v>22</v>
      </c>
      <c r="K624" t="str">
        <f>VLOOKUP(C624,Customer!$A$2:$F$793,2,FALSE)</f>
        <v>Finland</v>
      </c>
      <c r="L624" t="str">
        <f>VLOOKUP($C624,Customer!$A$2:$F$793,3,FALSE)</f>
        <v>Uusimaa</v>
      </c>
      <c r="M624" t="str">
        <f>VLOOKUP($C624,Customer!$A$2:$F$793,4,FALSE)</f>
        <v>Vantaa</v>
      </c>
      <c r="N624" t="str">
        <f>VLOOKUP($C624,Customer!$A$2:$F$793,5,FALSE)</f>
        <v>North</v>
      </c>
      <c r="O624" t="str">
        <f>VLOOKUP($C624,Customer!$A$2:$F$793,6,FALSE)</f>
        <v>Corporate</v>
      </c>
      <c r="P624" t="str">
        <f>VLOOKUP(E624,Product!$B$2:$C$1811,2,FALSE)</f>
        <v>Office Supplies</v>
      </c>
      <c r="Q624" t="str">
        <f>VLOOKUP(E624,CHOOSE({1,2},Product!$B$2:$B$1811,Product!$A$2:$A$1811),2,FALSE)</f>
        <v>Supplies</v>
      </c>
      <c r="R624" t="str">
        <f t="shared" si="9"/>
        <v>AZ</v>
      </c>
    </row>
    <row r="625" spans="1:18" x14ac:dyDescent="0.25">
      <c r="A625" t="s">
        <v>2954</v>
      </c>
      <c r="B625" s="35">
        <v>43666</v>
      </c>
      <c r="C625" t="s">
        <v>788</v>
      </c>
      <c r="D625" t="s">
        <v>20</v>
      </c>
      <c r="E625" t="s">
        <v>789</v>
      </c>
      <c r="F625">
        <v>0.3</v>
      </c>
      <c r="G625">
        <v>1563431.1</v>
      </c>
      <c r="H625">
        <v>-339235.05</v>
      </c>
      <c r="I625">
        <v>3</v>
      </c>
      <c r="J625" t="s">
        <v>26</v>
      </c>
      <c r="K625" t="str">
        <f>VLOOKUP(C625,Customer!$A$2:$F$793,2,FALSE)</f>
        <v>United Kingdom</v>
      </c>
      <c r="L625" t="str">
        <f>VLOOKUP($C625,Customer!$A$2:$F$793,3,FALSE)</f>
        <v>England</v>
      </c>
      <c r="M625" t="str">
        <f>VLOOKUP($C625,Customer!$A$2:$F$793,4,FALSE)</f>
        <v>Aylesbury</v>
      </c>
      <c r="N625" t="str">
        <f>VLOOKUP($C625,Customer!$A$2:$F$793,5,FALSE)</f>
        <v>North</v>
      </c>
      <c r="O625" t="str">
        <f>VLOOKUP($C625,Customer!$A$2:$F$793,6,FALSE)</f>
        <v>Consumer</v>
      </c>
      <c r="P625" t="str">
        <f>VLOOKUP(E625,Product!$B$2:$C$1811,2,FALSE)</f>
        <v>Furniture</v>
      </c>
      <c r="Q625" t="str">
        <f>VLOOKUP(E625,CHOOSE({1,2},Product!$B$2:$B$1811,Product!$A$2:$A$1811),2,FALSE)</f>
        <v>Furnishings</v>
      </c>
      <c r="R625" t="str">
        <f t="shared" si="9"/>
        <v>BN</v>
      </c>
    </row>
    <row r="626" spans="1:18" x14ac:dyDescent="0.25">
      <c r="A626" t="s">
        <v>2954</v>
      </c>
      <c r="B626" s="35">
        <v>43666</v>
      </c>
      <c r="C626" t="s">
        <v>788</v>
      </c>
      <c r="D626" t="s">
        <v>20</v>
      </c>
      <c r="E626" t="s">
        <v>632</v>
      </c>
      <c r="F626">
        <v>0</v>
      </c>
      <c r="G626">
        <v>1165198.6500000001</v>
      </c>
      <c r="H626">
        <v>516227.25</v>
      </c>
      <c r="I626">
        <v>5</v>
      </c>
      <c r="J626" t="s">
        <v>22</v>
      </c>
      <c r="K626" t="str">
        <f>VLOOKUP(C626,Customer!$A$2:$F$793,2,FALSE)</f>
        <v>United Kingdom</v>
      </c>
      <c r="L626" t="str">
        <f>VLOOKUP($C626,Customer!$A$2:$F$793,3,FALSE)</f>
        <v>England</v>
      </c>
      <c r="M626" t="str">
        <f>VLOOKUP($C626,Customer!$A$2:$F$793,4,FALSE)</f>
        <v>Aylesbury</v>
      </c>
      <c r="N626" t="str">
        <f>VLOOKUP($C626,Customer!$A$2:$F$793,5,FALSE)</f>
        <v>North</v>
      </c>
      <c r="O626" t="str">
        <f>VLOOKUP($C626,Customer!$A$2:$F$793,6,FALSE)</f>
        <v>Consumer</v>
      </c>
      <c r="P626" t="str">
        <f>VLOOKUP(E626,Product!$B$2:$C$1811,2,FALSE)</f>
        <v>Office Supplies</v>
      </c>
      <c r="Q626" t="str">
        <f>VLOOKUP(E626,CHOOSE({1,2},Product!$B$2:$B$1811,Product!$A$2:$A$1811),2,FALSE)</f>
        <v>Envelopes</v>
      </c>
      <c r="R626" t="str">
        <f t="shared" si="9"/>
        <v>BN</v>
      </c>
    </row>
    <row r="627" spans="1:18" x14ac:dyDescent="0.25">
      <c r="A627" t="s">
        <v>2954</v>
      </c>
      <c r="B627" s="35">
        <v>43666</v>
      </c>
      <c r="C627" t="s">
        <v>788</v>
      </c>
      <c r="D627" t="s">
        <v>20</v>
      </c>
      <c r="E627" t="s">
        <v>790</v>
      </c>
      <c r="F627">
        <v>0</v>
      </c>
      <c r="G627">
        <v>501477.9</v>
      </c>
      <c r="H627">
        <v>147493.5</v>
      </c>
      <c r="I627">
        <v>2</v>
      </c>
      <c r="J627" t="s">
        <v>22</v>
      </c>
      <c r="K627" t="str">
        <f>VLOOKUP(C627,Customer!$A$2:$F$793,2,FALSE)</f>
        <v>United Kingdom</v>
      </c>
      <c r="L627" t="str">
        <f>VLOOKUP($C627,Customer!$A$2:$F$793,3,FALSE)</f>
        <v>England</v>
      </c>
      <c r="M627" t="str">
        <f>VLOOKUP($C627,Customer!$A$2:$F$793,4,FALSE)</f>
        <v>Aylesbury</v>
      </c>
      <c r="N627" t="str">
        <f>VLOOKUP($C627,Customer!$A$2:$F$793,5,FALSE)</f>
        <v>North</v>
      </c>
      <c r="O627" t="str">
        <f>VLOOKUP($C627,Customer!$A$2:$F$793,6,FALSE)</f>
        <v>Consumer</v>
      </c>
      <c r="P627" t="str">
        <f>VLOOKUP(E627,Product!$B$2:$C$1811,2,FALSE)</f>
        <v>Office Supplies</v>
      </c>
      <c r="Q627" t="str">
        <f>VLOOKUP(E627,CHOOSE({1,2},Product!$B$2:$B$1811,Product!$A$2:$A$1811),2,FALSE)</f>
        <v>Fasteners</v>
      </c>
      <c r="R627" t="str">
        <f t="shared" si="9"/>
        <v>BN</v>
      </c>
    </row>
    <row r="628" spans="1:18" x14ac:dyDescent="0.25">
      <c r="A628" t="s">
        <v>2954</v>
      </c>
      <c r="B628" s="35">
        <v>43666</v>
      </c>
      <c r="C628" t="s">
        <v>788</v>
      </c>
      <c r="D628" t="s">
        <v>20</v>
      </c>
      <c r="E628" t="s">
        <v>360</v>
      </c>
      <c r="F628">
        <v>0</v>
      </c>
      <c r="G628">
        <v>162242.85</v>
      </c>
      <c r="H628">
        <v>73746.75</v>
      </c>
      <c r="I628">
        <v>1</v>
      </c>
      <c r="J628" t="s">
        <v>22</v>
      </c>
      <c r="K628" t="str">
        <f>VLOOKUP(C628,Customer!$A$2:$F$793,2,FALSE)</f>
        <v>United Kingdom</v>
      </c>
      <c r="L628" t="str">
        <f>VLOOKUP($C628,Customer!$A$2:$F$793,3,FALSE)</f>
        <v>England</v>
      </c>
      <c r="M628" t="str">
        <f>VLOOKUP($C628,Customer!$A$2:$F$793,4,FALSE)</f>
        <v>Aylesbury</v>
      </c>
      <c r="N628" t="str">
        <f>VLOOKUP($C628,Customer!$A$2:$F$793,5,FALSE)</f>
        <v>North</v>
      </c>
      <c r="O628" t="str">
        <f>VLOOKUP($C628,Customer!$A$2:$F$793,6,FALSE)</f>
        <v>Consumer</v>
      </c>
      <c r="P628" t="str">
        <f>VLOOKUP(E628,Product!$B$2:$C$1811,2,FALSE)</f>
        <v>Office Supplies</v>
      </c>
      <c r="Q628" t="str">
        <f>VLOOKUP(E628,CHOOSE({1,2},Product!$B$2:$B$1811,Product!$A$2:$A$1811),2,FALSE)</f>
        <v>Labels</v>
      </c>
      <c r="R628" t="str">
        <f t="shared" si="9"/>
        <v>BN</v>
      </c>
    </row>
    <row r="629" spans="1:18" x14ac:dyDescent="0.25">
      <c r="A629" t="s">
        <v>2954</v>
      </c>
      <c r="B629" s="35">
        <v>43666</v>
      </c>
      <c r="C629" t="s">
        <v>788</v>
      </c>
      <c r="D629" t="s">
        <v>20</v>
      </c>
      <c r="E629" t="s">
        <v>271</v>
      </c>
      <c r="F629">
        <v>0</v>
      </c>
      <c r="G629">
        <v>4026572.5500000003</v>
      </c>
      <c r="H629">
        <v>840712.95000000007</v>
      </c>
      <c r="I629">
        <v>2</v>
      </c>
      <c r="J629" t="s">
        <v>22</v>
      </c>
      <c r="K629" t="str">
        <f>VLOOKUP(C629,Customer!$A$2:$F$793,2,FALSE)</f>
        <v>United Kingdom</v>
      </c>
      <c r="L629" t="str">
        <f>VLOOKUP($C629,Customer!$A$2:$F$793,3,FALSE)</f>
        <v>England</v>
      </c>
      <c r="M629" t="str">
        <f>VLOOKUP($C629,Customer!$A$2:$F$793,4,FALSE)</f>
        <v>Aylesbury</v>
      </c>
      <c r="N629" t="str">
        <f>VLOOKUP($C629,Customer!$A$2:$F$793,5,FALSE)</f>
        <v>North</v>
      </c>
      <c r="O629" t="str">
        <f>VLOOKUP($C629,Customer!$A$2:$F$793,6,FALSE)</f>
        <v>Consumer</v>
      </c>
      <c r="P629" t="str">
        <f>VLOOKUP(E629,Product!$B$2:$C$1811,2,FALSE)</f>
        <v>Office Supplies</v>
      </c>
      <c r="Q629" t="str">
        <f>VLOOKUP(E629,CHOOSE({1,2},Product!$B$2:$B$1811,Product!$A$2:$A$1811),2,FALSE)</f>
        <v>Storage</v>
      </c>
      <c r="R629" t="str">
        <f t="shared" si="9"/>
        <v>BN</v>
      </c>
    </row>
    <row r="630" spans="1:18" x14ac:dyDescent="0.25">
      <c r="A630" t="s">
        <v>2955</v>
      </c>
      <c r="B630" s="35">
        <v>43667</v>
      </c>
      <c r="C630" t="s">
        <v>416</v>
      </c>
      <c r="D630" t="s">
        <v>20</v>
      </c>
      <c r="E630" t="s">
        <v>791</v>
      </c>
      <c r="F630">
        <v>0.6</v>
      </c>
      <c r="G630">
        <v>1327441.5</v>
      </c>
      <c r="H630">
        <v>-1297942.8</v>
      </c>
      <c r="I630">
        <v>5</v>
      </c>
      <c r="J630" t="s">
        <v>26</v>
      </c>
      <c r="K630" t="str">
        <f>VLOOKUP(C630,Customer!$A$2:$F$793,2,FALSE)</f>
        <v>Ireland</v>
      </c>
      <c r="L630" t="str">
        <f>VLOOKUP($C630,Customer!$A$2:$F$793,3,FALSE)</f>
        <v>Dublin</v>
      </c>
      <c r="M630" t="str">
        <f>VLOOKUP($C630,Customer!$A$2:$F$793,4,FALSE)</f>
        <v>Dublin</v>
      </c>
      <c r="N630" t="str">
        <f>VLOOKUP($C630,Customer!$A$2:$F$793,5,FALSE)</f>
        <v>North</v>
      </c>
      <c r="O630" t="str">
        <f>VLOOKUP($C630,Customer!$A$2:$F$793,6,FALSE)</f>
        <v>Consumer</v>
      </c>
      <c r="P630" t="str">
        <f>VLOOKUP(E630,Product!$B$2:$C$1811,2,FALSE)</f>
        <v>Furniture</v>
      </c>
      <c r="Q630" t="str">
        <f>VLOOKUP(E630,CHOOSE({1,2},Product!$B$2:$B$1811,Product!$A$2:$A$1811),2,FALSE)</f>
        <v>Furnishings</v>
      </c>
      <c r="R630" t="str">
        <f t="shared" si="9"/>
        <v>BN</v>
      </c>
    </row>
    <row r="631" spans="1:18" x14ac:dyDescent="0.25">
      <c r="A631" t="s">
        <v>2955</v>
      </c>
      <c r="B631" s="35">
        <v>43667</v>
      </c>
      <c r="C631" t="s">
        <v>416</v>
      </c>
      <c r="D631" t="s">
        <v>20</v>
      </c>
      <c r="E631" t="s">
        <v>792</v>
      </c>
      <c r="F631">
        <v>0.5</v>
      </c>
      <c r="G631">
        <v>766966.20000000007</v>
      </c>
      <c r="H631">
        <v>-501477.9</v>
      </c>
      <c r="I631">
        <v>2</v>
      </c>
      <c r="J631" t="s">
        <v>26</v>
      </c>
      <c r="K631" t="str">
        <f>VLOOKUP(C631,Customer!$A$2:$F$793,2,FALSE)</f>
        <v>Ireland</v>
      </c>
      <c r="L631" t="str">
        <f>VLOOKUP($C631,Customer!$A$2:$F$793,3,FALSE)</f>
        <v>Dublin</v>
      </c>
      <c r="M631" t="str">
        <f>VLOOKUP($C631,Customer!$A$2:$F$793,4,FALSE)</f>
        <v>Dublin</v>
      </c>
      <c r="N631" t="str">
        <f>VLOOKUP($C631,Customer!$A$2:$F$793,5,FALSE)</f>
        <v>North</v>
      </c>
      <c r="O631" t="str">
        <f>VLOOKUP($C631,Customer!$A$2:$F$793,6,FALSE)</f>
        <v>Consumer</v>
      </c>
      <c r="P631" t="str">
        <f>VLOOKUP(E631,Product!$B$2:$C$1811,2,FALSE)</f>
        <v>Office Supplies</v>
      </c>
      <c r="Q631" t="str">
        <f>VLOOKUP(E631,CHOOSE({1,2},Product!$B$2:$B$1811,Product!$A$2:$A$1811),2,FALSE)</f>
        <v>Art</v>
      </c>
      <c r="R631" t="str">
        <f t="shared" si="9"/>
        <v>BN</v>
      </c>
    </row>
    <row r="632" spans="1:18" x14ac:dyDescent="0.25">
      <c r="A632" t="s">
        <v>2955</v>
      </c>
      <c r="B632" s="35">
        <v>43667</v>
      </c>
      <c r="C632" t="s">
        <v>416</v>
      </c>
      <c r="D632" t="s">
        <v>20</v>
      </c>
      <c r="E632" t="s">
        <v>84</v>
      </c>
      <c r="F632">
        <v>0.5</v>
      </c>
      <c r="G632">
        <v>1887916.8</v>
      </c>
      <c r="H632">
        <v>-796464.9</v>
      </c>
      <c r="I632">
        <v>5</v>
      </c>
      <c r="J632" t="s">
        <v>22</v>
      </c>
      <c r="K632" t="str">
        <f>VLOOKUP(C632,Customer!$A$2:$F$793,2,FALSE)</f>
        <v>Ireland</v>
      </c>
      <c r="L632" t="str">
        <f>VLOOKUP($C632,Customer!$A$2:$F$793,3,FALSE)</f>
        <v>Dublin</v>
      </c>
      <c r="M632" t="str">
        <f>VLOOKUP($C632,Customer!$A$2:$F$793,4,FALSE)</f>
        <v>Dublin</v>
      </c>
      <c r="N632" t="str">
        <f>VLOOKUP($C632,Customer!$A$2:$F$793,5,FALSE)</f>
        <v>North</v>
      </c>
      <c r="O632" t="str">
        <f>VLOOKUP($C632,Customer!$A$2:$F$793,6,FALSE)</f>
        <v>Consumer</v>
      </c>
      <c r="P632" t="str">
        <f>VLOOKUP(E632,Product!$B$2:$C$1811,2,FALSE)</f>
        <v>Office Supplies</v>
      </c>
      <c r="Q632" t="str">
        <f>VLOOKUP(E632,CHOOSE({1,2},Product!$B$2:$B$1811,Product!$A$2:$A$1811),2,FALSE)</f>
        <v>Binders</v>
      </c>
      <c r="R632" t="str">
        <f t="shared" si="9"/>
        <v>BN</v>
      </c>
    </row>
    <row r="633" spans="1:18" x14ac:dyDescent="0.25">
      <c r="A633" t="s">
        <v>2956</v>
      </c>
      <c r="B633" s="35">
        <v>43668</v>
      </c>
      <c r="C633" t="s">
        <v>793</v>
      </c>
      <c r="D633" t="s">
        <v>20</v>
      </c>
      <c r="E633" t="s">
        <v>794</v>
      </c>
      <c r="F633">
        <v>0</v>
      </c>
      <c r="G633">
        <v>176992.2</v>
      </c>
      <c r="H633">
        <v>14749.35</v>
      </c>
      <c r="I633">
        <v>3</v>
      </c>
      <c r="J633" t="s">
        <v>26</v>
      </c>
      <c r="K633" t="str">
        <f>VLOOKUP(C633,Customer!$A$2:$F$793,2,FALSE)</f>
        <v>United Kingdom</v>
      </c>
      <c r="L633" t="str">
        <f>VLOOKUP($C633,Customer!$A$2:$F$793,3,FALSE)</f>
        <v>England</v>
      </c>
      <c r="M633" t="str">
        <f>VLOOKUP($C633,Customer!$A$2:$F$793,4,FALSE)</f>
        <v>Hastings</v>
      </c>
      <c r="N633" t="str">
        <f>VLOOKUP($C633,Customer!$A$2:$F$793,5,FALSE)</f>
        <v>North</v>
      </c>
      <c r="O633" t="str">
        <f>VLOOKUP($C633,Customer!$A$2:$F$793,6,FALSE)</f>
        <v>Home Office</v>
      </c>
      <c r="P633" t="str">
        <f>VLOOKUP(E633,Product!$B$2:$C$1811,2,FALSE)</f>
        <v>Office Supplies</v>
      </c>
      <c r="Q633" t="str">
        <f>VLOOKUP(E633,CHOOSE({1,2},Product!$B$2:$B$1811,Product!$A$2:$A$1811),2,FALSE)</f>
        <v>Binders</v>
      </c>
      <c r="R633" t="str">
        <f t="shared" si="9"/>
        <v>AZ</v>
      </c>
    </row>
    <row r="634" spans="1:18" x14ac:dyDescent="0.25">
      <c r="A634" t="s">
        <v>2956</v>
      </c>
      <c r="B634" s="35">
        <v>43668</v>
      </c>
      <c r="C634" t="s">
        <v>793</v>
      </c>
      <c r="D634" t="s">
        <v>20</v>
      </c>
      <c r="E634" t="s">
        <v>795</v>
      </c>
      <c r="F634">
        <v>0</v>
      </c>
      <c r="G634">
        <v>22242019.800000001</v>
      </c>
      <c r="H634">
        <v>4896784.2</v>
      </c>
      <c r="I634">
        <v>4</v>
      </c>
      <c r="J634" t="s">
        <v>22</v>
      </c>
      <c r="K634" t="str">
        <f>VLOOKUP(C634,Customer!$A$2:$F$793,2,FALSE)</f>
        <v>United Kingdom</v>
      </c>
      <c r="L634" t="str">
        <f>VLOOKUP($C634,Customer!$A$2:$F$793,3,FALSE)</f>
        <v>England</v>
      </c>
      <c r="M634" t="str">
        <f>VLOOKUP($C634,Customer!$A$2:$F$793,4,FALSE)</f>
        <v>Hastings</v>
      </c>
      <c r="N634" t="str">
        <f>VLOOKUP($C634,Customer!$A$2:$F$793,5,FALSE)</f>
        <v>North</v>
      </c>
      <c r="O634" t="str">
        <f>VLOOKUP($C634,Customer!$A$2:$F$793,6,FALSE)</f>
        <v>Home Office</v>
      </c>
      <c r="P634" t="str">
        <f>VLOOKUP(E634,Product!$B$2:$C$1811,2,FALSE)</f>
        <v>Technology</v>
      </c>
      <c r="Q634" t="str">
        <f>VLOOKUP(E634,CHOOSE({1,2},Product!$B$2:$B$1811,Product!$A$2:$A$1811),2,FALSE)</f>
        <v>Copiers</v>
      </c>
      <c r="R634" t="str">
        <f t="shared" si="9"/>
        <v>AZ</v>
      </c>
    </row>
    <row r="635" spans="1:18" x14ac:dyDescent="0.25">
      <c r="A635" t="s">
        <v>2957</v>
      </c>
      <c r="B635" s="35">
        <v>43670</v>
      </c>
      <c r="C635" t="s">
        <v>796</v>
      </c>
      <c r="D635" t="s">
        <v>33</v>
      </c>
      <c r="E635" t="s">
        <v>797</v>
      </c>
      <c r="F635">
        <v>0.5</v>
      </c>
      <c r="G635">
        <v>589974</v>
      </c>
      <c r="H635">
        <v>-486728.55</v>
      </c>
      <c r="I635">
        <v>5</v>
      </c>
      <c r="J635" t="s">
        <v>26</v>
      </c>
      <c r="K635" t="str">
        <f>VLOOKUP(C635,Customer!$A$2:$F$793,2,FALSE)</f>
        <v>Portugal</v>
      </c>
      <c r="L635" t="str">
        <f>VLOOKUP($C635,Customer!$A$2:$F$793,3,FALSE)</f>
        <v>Porto</v>
      </c>
      <c r="M635" t="str">
        <f>VLOOKUP($C635,Customer!$A$2:$F$793,4,FALSE)</f>
        <v>Vila Nova de Gaia</v>
      </c>
      <c r="N635" t="str">
        <f>VLOOKUP($C635,Customer!$A$2:$F$793,5,FALSE)</f>
        <v>South</v>
      </c>
      <c r="O635" t="str">
        <f>VLOOKUP($C635,Customer!$A$2:$F$793,6,FALSE)</f>
        <v>Consumer</v>
      </c>
      <c r="P635" t="str">
        <f>VLOOKUP(E635,Product!$B$2:$C$1811,2,FALSE)</f>
        <v>Office Supplies</v>
      </c>
      <c r="Q635" t="str">
        <f>VLOOKUP(E635,CHOOSE({1,2},Product!$B$2:$B$1811,Product!$A$2:$A$1811),2,FALSE)</f>
        <v>Binders</v>
      </c>
      <c r="R635" t="str">
        <f t="shared" si="9"/>
        <v>BN</v>
      </c>
    </row>
    <row r="636" spans="1:18" x14ac:dyDescent="0.25">
      <c r="A636" t="s">
        <v>2957</v>
      </c>
      <c r="B636" s="35">
        <v>43670</v>
      </c>
      <c r="C636" t="s">
        <v>796</v>
      </c>
      <c r="D636" t="s">
        <v>33</v>
      </c>
      <c r="E636" t="s">
        <v>798</v>
      </c>
      <c r="F636">
        <v>0.5</v>
      </c>
      <c r="G636">
        <v>339235.05</v>
      </c>
      <c r="H636">
        <v>-73746.75</v>
      </c>
      <c r="I636">
        <v>1</v>
      </c>
      <c r="J636" t="s">
        <v>26</v>
      </c>
      <c r="K636" t="str">
        <f>VLOOKUP(C636,Customer!$A$2:$F$793,2,FALSE)</f>
        <v>Portugal</v>
      </c>
      <c r="L636" t="str">
        <f>VLOOKUP($C636,Customer!$A$2:$F$793,3,FALSE)</f>
        <v>Porto</v>
      </c>
      <c r="M636" t="str">
        <f>VLOOKUP($C636,Customer!$A$2:$F$793,4,FALSE)</f>
        <v>Vila Nova de Gaia</v>
      </c>
      <c r="N636" t="str">
        <f>VLOOKUP($C636,Customer!$A$2:$F$793,5,FALSE)</f>
        <v>South</v>
      </c>
      <c r="O636" t="str">
        <f>VLOOKUP($C636,Customer!$A$2:$F$793,6,FALSE)</f>
        <v>Consumer</v>
      </c>
      <c r="P636" t="str">
        <f>VLOOKUP(E636,Product!$B$2:$C$1811,2,FALSE)</f>
        <v>Office Supplies</v>
      </c>
      <c r="Q636" t="str">
        <f>VLOOKUP(E636,CHOOSE({1,2},Product!$B$2:$B$1811,Product!$A$2:$A$1811),2,FALSE)</f>
        <v>Envelopes</v>
      </c>
      <c r="R636" t="str">
        <f t="shared" si="9"/>
        <v>BN</v>
      </c>
    </row>
    <row r="637" spans="1:18" x14ac:dyDescent="0.25">
      <c r="A637" t="s">
        <v>2958</v>
      </c>
      <c r="B637" s="35">
        <v>43672</v>
      </c>
      <c r="C637" t="s">
        <v>799</v>
      </c>
      <c r="D637" t="s">
        <v>24</v>
      </c>
      <c r="E637" t="s">
        <v>730</v>
      </c>
      <c r="F637">
        <v>0</v>
      </c>
      <c r="G637">
        <v>250738.95</v>
      </c>
      <c r="H637">
        <v>103245.45</v>
      </c>
      <c r="I637">
        <v>1</v>
      </c>
      <c r="J637" t="s">
        <v>26</v>
      </c>
      <c r="K637" t="str">
        <f>VLOOKUP(C637,Customer!$A$2:$F$793,2,FALSE)</f>
        <v>Germany</v>
      </c>
      <c r="L637" t="str">
        <f>VLOOKUP($C637,Customer!$A$2:$F$793,3,FALSE)</f>
        <v>Baden-Württemberg</v>
      </c>
      <c r="M637" t="str">
        <f>VLOOKUP($C637,Customer!$A$2:$F$793,4,FALSE)</f>
        <v>Stuttgart</v>
      </c>
      <c r="N637" t="str">
        <f>VLOOKUP($C637,Customer!$A$2:$F$793,5,FALSE)</f>
        <v>Central</v>
      </c>
      <c r="O637" t="str">
        <f>VLOOKUP($C637,Customer!$A$2:$F$793,6,FALSE)</f>
        <v>Consumer</v>
      </c>
      <c r="P637" t="str">
        <f>VLOOKUP(E637,Product!$B$2:$C$1811,2,FALSE)</f>
        <v>Office Supplies</v>
      </c>
      <c r="Q637" t="str">
        <f>VLOOKUP(E637,CHOOSE({1,2},Product!$B$2:$B$1811,Product!$A$2:$A$1811),2,FALSE)</f>
        <v>Art</v>
      </c>
      <c r="R637" t="str">
        <f t="shared" si="9"/>
        <v>AZ</v>
      </c>
    </row>
    <row r="638" spans="1:18" x14ac:dyDescent="0.25">
      <c r="A638" t="s">
        <v>2958</v>
      </c>
      <c r="B638" s="35">
        <v>43672</v>
      </c>
      <c r="C638" t="s">
        <v>799</v>
      </c>
      <c r="D638" t="s">
        <v>24</v>
      </c>
      <c r="E638" t="s">
        <v>800</v>
      </c>
      <c r="F638">
        <v>0</v>
      </c>
      <c r="G638">
        <v>2005911.6</v>
      </c>
      <c r="H638">
        <v>604723.35</v>
      </c>
      <c r="I638">
        <v>3</v>
      </c>
      <c r="J638" t="s">
        <v>22</v>
      </c>
      <c r="K638" t="str">
        <f>VLOOKUP(C638,Customer!$A$2:$F$793,2,FALSE)</f>
        <v>Germany</v>
      </c>
      <c r="L638" t="str">
        <f>VLOOKUP($C638,Customer!$A$2:$F$793,3,FALSE)</f>
        <v>Baden-Württemberg</v>
      </c>
      <c r="M638" t="str">
        <f>VLOOKUP($C638,Customer!$A$2:$F$793,4,FALSE)</f>
        <v>Stuttgart</v>
      </c>
      <c r="N638" t="str">
        <f>VLOOKUP($C638,Customer!$A$2:$F$793,5,FALSE)</f>
        <v>Central</v>
      </c>
      <c r="O638" t="str">
        <f>VLOOKUP($C638,Customer!$A$2:$F$793,6,FALSE)</f>
        <v>Consumer</v>
      </c>
      <c r="P638" t="str">
        <f>VLOOKUP(E638,Product!$B$2:$C$1811,2,FALSE)</f>
        <v>Office Supplies</v>
      </c>
      <c r="Q638" t="str">
        <f>VLOOKUP(E638,CHOOSE({1,2},Product!$B$2:$B$1811,Product!$A$2:$A$1811),2,FALSE)</f>
        <v>Paper</v>
      </c>
      <c r="R638" t="str">
        <f t="shared" si="9"/>
        <v>AZ</v>
      </c>
    </row>
    <row r="639" spans="1:18" x14ac:dyDescent="0.25">
      <c r="A639" t="s">
        <v>2958</v>
      </c>
      <c r="B639" s="35">
        <v>43672</v>
      </c>
      <c r="C639" t="s">
        <v>799</v>
      </c>
      <c r="D639" t="s">
        <v>24</v>
      </c>
      <c r="E639" t="s">
        <v>188</v>
      </c>
      <c r="F639">
        <v>0.1</v>
      </c>
      <c r="G639">
        <v>412981.8</v>
      </c>
      <c r="H639">
        <v>73746.75</v>
      </c>
      <c r="I639">
        <v>3</v>
      </c>
      <c r="J639" t="s">
        <v>22</v>
      </c>
      <c r="K639" t="str">
        <f>VLOOKUP(C639,Customer!$A$2:$F$793,2,FALSE)</f>
        <v>Germany</v>
      </c>
      <c r="L639" t="str">
        <f>VLOOKUP($C639,Customer!$A$2:$F$793,3,FALSE)</f>
        <v>Baden-Württemberg</v>
      </c>
      <c r="M639" t="str">
        <f>VLOOKUP($C639,Customer!$A$2:$F$793,4,FALSE)</f>
        <v>Stuttgart</v>
      </c>
      <c r="N639" t="str">
        <f>VLOOKUP($C639,Customer!$A$2:$F$793,5,FALSE)</f>
        <v>Central</v>
      </c>
      <c r="O639" t="str">
        <f>VLOOKUP($C639,Customer!$A$2:$F$793,6,FALSE)</f>
        <v>Consumer</v>
      </c>
      <c r="P639" t="str">
        <f>VLOOKUP(E639,Product!$B$2:$C$1811,2,FALSE)</f>
        <v>Office Supplies</v>
      </c>
      <c r="Q639" t="str">
        <f>VLOOKUP(E639,CHOOSE({1,2},Product!$B$2:$B$1811,Product!$A$2:$A$1811),2,FALSE)</f>
        <v>Storage</v>
      </c>
      <c r="R639" t="str">
        <f t="shared" si="9"/>
        <v>AZ</v>
      </c>
    </row>
    <row r="640" spans="1:18" x14ac:dyDescent="0.25">
      <c r="A640" t="s">
        <v>2959</v>
      </c>
      <c r="B640" s="35">
        <v>43673</v>
      </c>
      <c r="C640" t="s">
        <v>404</v>
      </c>
      <c r="D640" t="s">
        <v>24</v>
      </c>
      <c r="E640" t="s">
        <v>435</v>
      </c>
      <c r="F640">
        <v>0</v>
      </c>
      <c r="G640">
        <v>147493.5</v>
      </c>
      <c r="H640">
        <v>58997.4</v>
      </c>
      <c r="I640">
        <v>2</v>
      </c>
      <c r="J640" t="s">
        <v>22</v>
      </c>
      <c r="K640" t="str">
        <f>VLOOKUP(C640,Customer!$A$2:$F$793,2,FALSE)</f>
        <v>Germany</v>
      </c>
      <c r="L640" t="str">
        <f>VLOOKUP($C640,Customer!$A$2:$F$793,3,FALSE)</f>
        <v>Hamburg</v>
      </c>
      <c r="M640" t="str">
        <f>VLOOKUP($C640,Customer!$A$2:$F$793,4,FALSE)</f>
        <v>Hamburg</v>
      </c>
      <c r="N640" t="str">
        <f>VLOOKUP($C640,Customer!$A$2:$F$793,5,FALSE)</f>
        <v>Central</v>
      </c>
      <c r="O640" t="str">
        <f>VLOOKUP($C640,Customer!$A$2:$F$793,6,FALSE)</f>
        <v>Corporate</v>
      </c>
      <c r="P640" t="str">
        <f>VLOOKUP(E640,Product!$B$2:$C$1811,2,FALSE)</f>
        <v>Office Supplies</v>
      </c>
      <c r="Q640" t="str">
        <f>VLOOKUP(E640,CHOOSE({1,2},Product!$B$2:$B$1811,Product!$A$2:$A$1811),2,FALSE)</f>
        <v>Binders</v>
      </c>
      <c r="R640" t="str">
        <f t="shared" si="9"/>
        <v>AZ</v>
      </c>
    </row>
    <row r="641" spans="1:18" x14ac:dyDescent="0.25">
      <c r="A641" t="s">
        <v>2960</v>
      </c>
      <c r="B641" s="35">
        <v>43673</v>
      </c>
      <c r="C641" t="s">
        <v>801</v>
      </c>
      <c r="D641" t="s">
        <v>20</v>
      </c>
      <c r="E641" t="s">
        <v>802</v>
      </c>
      <c r="F641">
        <v>0</v>
      </c>
      <c r="G641">
        <v>634222.05000000005</v>
      </c>
      <c r="H641">
        <v>162242.85</v>
      </c>
      <c r="I641">
        <v>6</v>
      </c>
      <c r="J641" t="s">
        <v>22</v>
      </c>
      <c r="K641" t="str">
        <f>VLOOKUP(C641,Customer!$A$2:$F$793,2,FALSE)</f>
        <v>Italy</v>
      </c>
      <c r="L641" t="str">
        <f>VLOOKUP($C641,Customer!$A$2:$F$793,3,FALSE)</f>
        <v>Tuscany</v>
      </c>
      <c r="M641" t="str">
        <f>VLOOKUP($C641,Customer!$A$2:$F$793,4,FALSE)</f>
        <v>Grosseto</v>
      </c>
      <c r="N641" t="str">
        <f>VLOOKUP($C641,Customer!$A$2:$F$793,5,FALSE)</f>
        <v>South</v>
      </c>
      <c r="O641" t="str">
        <f>VLOOKUP($C641,Customer!$A$2:$F$793,6,FALSE)</f>
        <v>Corporate</v>
      </c>
      <c r="P641" t="str">
        <f>VLOOKUP(E641,Product!$B$2:$C$1811,2,FALSE)</f>
        <v>Office Supplies</v>
      </c>
      <c r="Q641" t="str">
        <f>VLOOKUP(E641,CHOOSE({1,2},Product!$B$2:$B$1811,Product!$A$2:$A$1811),2,FALSE)</f>
        <v>Labels</v>
      </c>
      <c r="R641" t="str">
        <f t="shared" si="9"/>
        <v>AZ</v>
      </c>
    </row>
    <row r="642" spans="1:18" x14ac:dyDescent="0.25">
      <c r="A642" t="s">
        <v>2961</v>
      </c>
      <c r="B642" s="35">
        <v>43673</v>
      </c>
      <c r="C642" t="s">
        <v>803</v>
      </c>
      <c r="D642" t="s">
        <v>24</v>
      </c>
      <c r="E642" t="s">
        <v>661</v>
      </c>
      <c r="F642">
        <v>0.15</v>
      </c>
      <c r="G642">
        <v>23923445.699999999</v>
      </c>
      <c r="H642">
        <v>7876152.9000000004</v>
      </c>
      <c r="I642">
        <v>3</v>
      </c>
      <c r="J642" t="s">
        <v>26</v>
      </c>
      <c r="K642" t="str">
        <f>VLOOKUP(C642,Customer!$A$2:$F$793,2,FALSE)</f>
        <v>France</v>
      </c>
      <c r="L642" t="str">
        <f>VLOOKUP($C642,Customer!$A$2:$F$793,3,FALSE)</f>
        <v>Aquitaine-Limousin-Poitou-Charentes</v>
      </c>
      <c r="M642" t="str">
        <f>VLOOKUP($C642,Customer!$A$2:$F$793,4,FALSE)</f>
        <v>Bressuire</v>
      </c>
      <c r="N642" t="str">
        <f>VLOOKUP($C642,Customer!$A$2:$F$793,5,FALSE)</f>
        <v>Central</v>
      </c>
      <c r="O642" t="str">
        <f>VLOOKUP($C642,Customer!$A$2:$F$793,6,FALSE)</f>
        <v>Consumer</v>
      </c>
      <c r="P642" t="str">
        <f>VLOOKUP(E642,Product!$B$2:$C$1811,2,FALSE)</f>
        <v>Technology</v>
      </c>
      <c r="Q642" t="str">
        <f>VLOOKUP(E642,CHOOSE({1,2},Product!$B$2:$B$1811,Product!$A$2:$A$1811),2,FALSE)</f>
        <v>Phones</v>
      </c>
      <c r="R642" t="str">
        <f t="shared" si="9"/>
        <v>AZ</v>
      </c>
    </row>
    <row r="643" spans="1:18" x14ac:dyDescent="0.25">
      <c r="A643" t="s">
        <v>2962</v>
      </c>
      <c r="B643" s="35">
        <v>43673</v>
      </c>
      <c r="C643" t="s">
        <v>804</v>
      </c>
      <c r="D643" t="s">
        <v>33</v>
      </c>
      <c r="E643" t="s">
        <v>317</v>
      </c>
      <c r="F643">
        <v>0.4</v>
      </c>
      <c r="G643">
        <v>2551637.5500000003</v>
      </c>
      <c r="H643">
        <v>-1017705.15</v>
      </c>
      <c r="I643">
        <v>2</v>
      </c>
      <c r="J643" t="s">
        <v>22</v>
      </c>
      <c r="K643" t="str">
        <f>VLOOKUP(C643,Customer!$A$2:$F$793,2,FALSE)</f>
        <v>Italy</v>
      </c>
      <c r="L643" t="str">
        <f>VLOOKUP($C643,Customer!$A$2:$F$793,3,FALSE)</f>
        <v>Liguria</v>
      </c>
      <c r="M643" t="str">
        <f>VLOOKUP($C643,Customer!$A$2:$F$793,4,FALSE)</f>
        <v>Genoa</v>
      </c>
      <c r="N643" t="str">
        <f>VLOOKUP($C643,Customer!$A$2:$F$793,5,FALSE)</f>
        <v>South</v>
      </c>
      <c r="O643" t="str">
        <f>VLOOKUP($C643,Customer!$A$2:$F$793,6,FALSE)</f>
        <v>Corporate</v>
      </c>
      <c r="P643" t="str">
        <f>VLOOKUP(E643,Product!$B$2:$C$1811,2,FALSE)</f>
        <v>Technology</v>
      </c>
      <c r="Q643" t="str">
        <f>VLOOKUP(E643,CHOOSE({1,2},Product!$B$2:$B$1811,Product!$A$2:$A$1811),2,FALSE)</f>
        <v>Phones</v>
      </c>
      <c r="R643" t="str">
        <f t="shared" ref="R643:R706" si="10">LEFT(A643,2)</f>
        <v>BN</v>
      </c>
    </row>
    <row r="644" spans="1:18" x14ac:dyDescent="0.25">
      <c r="A644" t="s">
        <v>2963</v>
      </c>
      <c r="B644" s="35">
        <v>43673</v>
      </c>
      <c r="C644" t="s">
        <v>545</v>
      </c>
      <c r="D644" t="s">
        <v>20</v>
      </c>
      <c r="E644" t="s">
        <v>482</v>
      </c>
      <c r="F644">
        <v>0</v>
      </c>
      <c r="G644">
        <v>412981.8</v>
      </c>
      <c r="H644">
        <v>29498.7</v>
      </c>
      <c r="I644">
        <v>2</v>
      </c>
      <c r="J644" t="s">
        <v>26</v>
      </c>
      <c r="K644" t="str">
        <f>VLOOKUP(C644,Customer!$A$2:$F$793,2,FALSE)</f>
        <v>United Kingdom</v>
      </c>
      <c r="L644" t="str">
        <f>VLOOKUP($C644,Customer!$A$2:$F$793,3,FALSE)</f>
        <v>England</v>
      </c>
      <c r="M644" t="str">
        <f>VLOOKUP($C644,Customer!$A$2:$F$793,4,FALSE)</f>
        <v>Portsmouth</v>
      </c>
      <c r="N644" t="str">
        <f>VLOOKUP($C644,Customer!$A$2:$F$793,5,FALSE)</f>
        <v>North</v>
      </c>
      <c r="O644" t="str">
        <f>VLOOKUP($C644,Customer!$A$2:$F$793,6,FALSE)</f>
        <v>Corporate</v>
      </c>
      <c r="P644" t="str">
        <f>VLOOKUP(E644,Product!$B$2:$C$1811,2,FALSE)</f>
        <v>Office Supplies</v>
      </c>
      <c r="Q644" t="str">
        <f>VLOOKUP(E644,CHOOSE({1,2},Product!$B$2:$B$1811,Product!$A$2:$A$1811),2,FALSE)</f>
        <v>Fasteners</v>
      </c>
      <c r="R644" t="str">
        <f t="shared" si="10"/>
        <v>BN</v>
      </c>
    </row>
    <row r="645" spans="1:18" x14ac:dyDescent="0.25">
      <c r="A645" t="s">
        <v>2963</v>
      </c>
      <c r="B645" s="35">
        <v>43673</v>
      </c>
      <c r="C645" t="s">
        <v>545</v>
      </c>
      <c r="D645" t="s">
        <v>20</v>
      </c>
      <c r="E645" t="s">
        <v>805</v>
      </c>
      <c r="F645">
        <v>0.4</v>
      </c>
      <c r="G645">
        <v>6651956.8500000006</v>
      </c>
      <c r="H645">
        <v>-1106201.25</v>
      </c>
      <c r="I645">
        <v>12</v>
      </c>
      <c r="J645" t="s">
        <v>22</v>
      </c>
      <c r="K645" t="str">
        <f>VLOOKUP(C645,Customer!$A$2:$F$793,2,FALSE)</f>
        <v>United Kingdom</v>
      </c>
      <c r="L645" t="str">
        <f>VLOOKUP($C645,Customer!$A$2:$F$793,3,FALSE)</f>
        <v>England</v>
      </c>
      <c r="M645" t="str">
        <f>VLOOKUP($C645,Customer!$A$2:$F$793,4,FALSE)</f>
        <v>Portsmouth</v>
      </c>
      <c r="N645" t="str">
        <f>VLOOKUP($C645,Customer!$A$2:$F$793,5,FALSE)</f>
        <v>North</v>
      </c>
      <c r="O645" t="str">
        <f>VLOOKUP($C645,Customer!$A$2:$F$793,6,FALSE)</f>
        <v>Corporate</v>
      </c>
      <c r="P645" t="str">
        <f>VLOOKUP(E645,Product!$B$2:$C$1811,2,FALSE)</f>
        <v>Office Supplies</v>
      </c>
      <c r="Q645" t="str">
        <f>VLOOKUP(E645,CHOOSE({1,2},Product!$B$2:$B$1811,Product!$A$2:$A$1811),2,FALSE)</f>
        <v>Storage</v>
      </c>
      <c r="R645" t="str">
        <f t="shared" si="10"/>
        <v>BN</v>
      </c>
    </row>
    <row r="646" spans="1:18" x14ac:dyDescent="0.25">
      <c r="A646" t="s">
        <v>2964</v>
      </c>
      <c r="B646" s="35">
        <v>43674</v>
      </c>
      <c r="C646" t="s">
        <v>806</v>
      </c>
      <c r="D646" t="s">
        <v>24</v>
      </c>
      <c r="E646" t="s">
        <v>807</v>
      </c>
      <c r="F646">
        <v>0.1</v>
      </c>
      <c r="G646">
        <v>9188845.0500000007</v>
      </c>
      <c r="H646">
        <v>1017705.15</v>
      </c>
      <c r="I646">
        <v>5</v>
      </c>
      <c r="J646" t="s">
        <v>26</v>
      </c>
      <c r="K646" t="str">
        <f>VLOOKUP(C646,Customer!$A$2:$F$793,2,FALSE)</f>
        <v>France</v>
      </c>
      <c r="L646" t="str">
        <f>VLOOKUP($C646,Customer!$A$2:$F$793,3,FALSE)</f>
        <v>Nord-Pas-de-Calais-Picardie</v>
      </c>
      <c r="M646" t="str">
        <f>VLOOKUP($C646,Customer!$A$2:$F$793,4,FALSE)</f>
        <v>La Madeleine</v>
      </c>
      <c r="N646" t="str">
        <f>VLOOKUP($C646,Customer!$A$2:$F$793,5,FALSE)</f>
        <v>Central</v>
      </c>
      <c r="O646" t="str">
        <f>VLOOKUP($C646,Customer!$A$2:$F$793,6,FALSE)</f>
        <v>Home Office</v>
      </c>
      <c r="P646" t="str">
        <f>VLOOKUP(E646,Product!$B$2:$C$1811,2,FALSE)</f>
        <v>Furniture</v>
      </c>
      <c r="Q646" t="str">
        <f>VLOOKUP(E646,CHOOSE({1,2},Product!$B$2:$B$1811,Product!$A$2:$A$1811),2,FALSE)</f>
        <v>Chairs</v>
      </c>
      <c r="R646" t="str">
        <f t="shared" si="10"/>
        <v>AZ</v>
      </c>
    </row>
    <row r="647" spans="1:18" x14ac:dyDescent="0.25">
      <c r="A647" t="s">
        <v>2965</v>
      </c>
      <c r="B647" s="35">
        <v>43674</v>
      </c>
      <c r="C647" t="s">
        <v>445</v>
      </c>
      <c r="D647" t="s">
        <v>24</v>
      </c>
      <c r="E647" t="s">
        <v>808</v>
      </c>
      <c r="F647">
        <v>0.5</v>
      </c>
      <c r="G647">
        <v>1091451.9000000001</v>
      </c>
      <c r="H647">
        <v>-929209.05</v>
      </c>
      <c r="I647">
        <v>1</v>
      </c>
      <c r="J647" t="s">
        <v>26</v>
      </c>
      <c r="K647" t="str">
        <f>VLOOKUP(C647,Customer!$A$2:$F$793,2,FALSE)</f>
        <v>France</v>
      </c>
      <c r="L647" t="str">
        <f>VLOOKUP($C647,Customer!$A$2:$F$793,3,FALSE)</f>
        <v>Pays de la Loire</v>
      </c>
      <c r="M647" t="str">
        <f>VLOOKUP($C647,Customer!$A$2:$F$793,4,FALSE)</f>
        <v>Cholet</v>
      </c>
      <c r="N647" t="str">
        <f>VLOOKUP($C647,Customer!$A$2:$F$793,5,FALSE)</f>
        <v>Central</v>
      </c>
      <c r="O647" t="str">
        <f>VLOOKUP($C647,Customer!$A$2:$F$793,6,FALSE)</f>
        <v>Consumer</v>
      </c>
      <c r="P647" t="str">
        <f>VLOOKUP(E647,Product!$B$2:$C$1811,2,FALSE)</f>
        <v>Furniture</v>
      </c>
      <c r="Q647" t="str">
        <f>VLOOKUP(E647,CHOOSE({1,2},Product!$B$2:$B$1811,Product!$A$2:$A$1811),2,FALSE)</f>
        <v>Bookcases</v>
      </c>
      <c r="R647" t="str">
        <f t="shared" si="10"/>
        <v>BN</v>
      </c>
    </row>
    <row r="648" spans="1:18" x14ac:dyDescent="0.25">
      <c r="A648" t="s">
        <v>2966</v>
      </c>
      <c r="B648" s="35">
        <v>43675</v>
      </c>
      <c r="C648" t="s">
        <v>809</v>
      </c>
      <c r="D648" t="s">
        <v>20</v>
      </c>
      <c r="E648" t="s">
        <v>810</v>
      </c>
      <c r="F648">
        <v>0</v>
      </c>
      <c r="G648">
        <v>1710924.6</v>
      </c>
      <c r="H648">
        <v>309736.35000000003</v>
      </c>
      <c r="I648">
        <v>2</v>
      </c>
      <c r="J648" t="s">
        <v>22</v>
      </c>
      <c r="K648" t="str">
        <f>VLOOKUP(C648,Customer!$A$2:$F$793,2,FALSE)</f>
        <v>Germany</v>
      </c>
      <c r="L648" t="str">
        <f>VLOOKUP($C648,Customer!$A$2:$F$793,3,FALSE)</f>
        <v>Mecklenburg-Vorpommern</v>
      </c>
      <c r="M648" t="str">
        <f>VLOOKUP($C648,Customer!$A$2:$F$793,4,FALSE)</f>
        <v>Rostock</v>
      </c>
      <c r="N648" t="str">
        <f>VLOOKUP($C648,Customer!$A$2:$F$793,5,FALSE)</f>
        <v>Central</v>
      </c>
      <c r="O648" t="str">
        <f>VLOOKUP($C648,Customer!$A$2:$F$793,6,FALSE)</f>
        <v>Corporate</v>
      </c>
      <c r="P648" t="str">
        <f>VLOOKUP(E648,Product!$B$2:$C$1811,2,FALSE)</f>
        <v>Furniture</v>
      </c>
      <c r="Q648" t="str">
        <f>VLOOKUP(E648,CHOOSE({1,2},Product!$B$2:$B$1811,Product!$A$2:$A$1811),2,FALSE)</f>
        <v>Furnishings</v>
      </c>
      <c r="R648" t="str">
        <f t="shared" si="10"/>
        <v>AZ</v>
      </c>
    </row>
    <row r="649" spans="1:18" x14ac:dyDescent="0.25">
      <c r="A649" t="s">
        <v>2967</v>
      </c>
      <c r="B649" s="35">
        <v>43675</v>
      </c>
      <c r="C649" t="s">
        <v>811</v>
      </c>
      <c r="D649" t="s">
        <v>24</v>
      </c>
      <c r="E649" t="s">
        <v>386</v>
      </c>
      <c r="F649">
        <v>0.6</v>
      </c>
      <c r="G649">
        <v>2418893.4</v>
      </c>
      <c r="H649">
        <v>-1032454.5</v>
      </c>
      <c r="I649">
        <v>5</v>
      </c>
      <c r="J649" t="s">
        <v>26</v>
      </c>
      <c r="K649" t="str">
        <f>VLOOKUP(C649,Customer!$A$2:$F$793,2,FALSE)</f>
        <v>Germany</v>
      </c>
      <c r="L649" t="str">
        <f>VLOOKUP($C649,Customer!$A$2:$F$793,3,FALSE)</f>
        <v>Saxony</v>
      </c>
      <c r="M649" t="str">
        <f>VLOOKUP($C649,Customer!$A$2:$F$793,4,FALSE)</f>
        <v>Dresden</v>
      </c>
      <c r="N649" t="str">
        <f>VLOOKUP($C649,Customer!$A$2:$F$793,5,FALSE)</f>
        <v>Central</v>
      </c>
      <c r="O649" t="str">
        <f>VLOOKUP($C649,Customer!$A$2:$F$793,6,FALSE)</f>
        <v>Consumer</v>
      </c>
      <c r="P649" t="str">
        <f>VLOOKUP(E649,Product!$B$2:$C$1811,2,FALSE)</f>
        <v>Furniture</v>
      </c>
      <c r="Q649" t="str">
        <f>VLOOKUP(E649,CHOOSE({1,2},Product!$B$2:$B$1811,Product!$A$2:$A$1811),2,FALSE)</f>
        <v>Chairs</v>
      </c>
      <c r="R649" t="str">
        <f t="shared" si="10"/>
        <v>AZ</v>
      </c>
    </row>
    <row r="650" spans="1:18" x14ac:dyDescent="0.25">
      <c r="A650" t="s">
        <v>2967</v>
      </c>
      <c r="B650" s="35">
        <v>43675</v>
      </c>
      <c r="C650" t="s">
        <v>811</v>
      </c>
      <c r="D650" t="s">
        <v>24</v>
      </c>
      <c r="E650" t="s">
        <v>812</v>
      </c>
      <c r="F650">
        <v>0.5</v>
      </c>
      <c r="G650">
        <v>442480.5</v>
      </c>
      <c r="H650">
        <v>-147493.5</v>
      </c>
      <c r="I650">
        <v>3</v>
      </c>
      <c r="J650" t="s">
        <v>26</v>
      </c>
      <c r="K650" t="str">
        <f>VLOOKUP(C650,Customer!$A$2:$F$793,2,FALSE)</f>
        <v>Germany</v>
      </c>
      <c r="L650" t="str">
        <f>VLOOKUP($C650,Customer!$A$2:$F$793,3,FALSE)</f>
        <v>Saxony</v>
      </c>
      <c r="M650" t="str">
        <f>VLOOKUP($C650,Customer!$A$2:$F$793,4,FALSE)</f>
        <v>Dresden</v>
      </c>
      <c r="N650" t="str">
        <f>VLOOKUP($C650,Customer!$A$2:$F$793,5,FALSE)</f>
        <v>Central</v>
      </c>
      <c r="O650" t="str">
        <f>VLOOKUP($C650,Customer!$A$2:$F$793,6,FALSE)</f>
        <v>Consumer</v>
      </c>
      <c r="P650" t="str">
        <f>VLOOKUP(E650,Product!$B$2:$C$1811,2,FALSE)</f>
        <v>Office Supplies</v>
      </c>
      <c r="Q650" t="str">
        <f>VLOOKUP(E650,CHOOSE({1,2},Product!$B$2:$B$1811,Product!$A$2:$A$1811),2,FALSE)</f>
        <v>Art</v>
      </c>
      <c r="R650" t="str">
        <f t="shared" si="10"/>
        <v>AZ</v>
      </c>
    </row>
    <row r="651" spans="1:18" x14ac:dyDescent="0.25">
      <c r="A651" t="s">
        <v>2967</v>
      </c>
      <c r="B651" s="35">
        <v>43675</v>
      </c>
      <c r="C651" t="s">
        <v>811</v>
      </c>
      <c r="D651" t="s">
        <v>24</v>
      </c>
      <c r="E651" t="s">
        <v>611</v>
      </c>
      <c r="F651">
        <v>0.5</v>
      </c>
      <c r="G651">
        <v>294987</v>
      </c>
      <c r="H651">
        <v>-250738.95</v>
      </c>
      <c r="I651">
        <v>3</v>
      </c>
      <c r="J651" t="s">
        <v>22</v>
      </c>
      <c r="K651" t="str">
        <f>VLOOKUP(C651,Customer!$A$2:$F$793,2,FALSE)</f>
        <v>Germany</v>
      </c>
      <c r="L651" t="str">
        <f>VLOOKUP($C651,Customer!$A$2:$F$793,3,FALSE)</f>
        <v>Saxony</v>
      </c>
      <c r="M651" t="str">
        <f>VLOOKUP($C651,Customer!$A$2:$F$793,4,FALSE)</f>
        <v>Dresden</v>
      </c>
      <c r="N651" t="str">
        <f>VLOOKUP($C651,Customer!$A$2:$F$793,5,FALSE)</f>
        <v>Central</v>
      </c>
      <c r="O651" t="str">
        <f>VLOOKUP($C651,Customer!$A$2:$F$793,6,FALSE)</f>
        <v>Consumer</v>
      </c>
      <c r="P651" t="str">
        <f>VLOOKUP(E651,Product!$B$2:$C$1811,2,FALSE)</f>
        <v>Office Supplies</v>
      </c>
      <c r="Q651" t="str">
        <f>VLOOKUP(E651,CHOOSE({1,2},Product!$B$2:$B$1811,Product!$A$2:$A$1811),2,FALSE)</f>
        <v>Binders</v>
      </c>
      <c r="R651" t="str">
        <f t="shared" si="10"/>
        <v>AZ</v>
      </c>
    </row>
    <row r="652" spans="1:18" x14ac:dyDescent="0.25">
      <c r="A652" t="s">
        <v>2968</v>
      </c>
      <c r="B652" s="35">
        <v>43675</v>
      </c>
      <c r="C652" t="s">
        <v>680</v>
      </c>
      <c r="D652" t="s">
        <v>33</v>
      </c>
      <c r="E652" t="s">
        <v>813</v>
      </c>
      <c r="F652">
        <v>0.5</v>
      </c>
      <c r="G652">
        <v>811214.25</v>
      </c>
      <c r="H652">
        <v>-648971.4</v>
      </c>
      <c r="I652">
        <v>8</v>
      </c>
      <c r="J652" t="s">
        <v>26</v>
      </c>
      <c r="K652" t="str">
        <f>VLOOKUP(C652,Customer!$A$2:$F$793,2,FALSE)</f>
        <v>France</v>
      </c>
      <c r="L652" t="str">
        <f>VLOOKUP($C652,Customer!$A$2:$F$793,3,FALSE)</f>
        <v>Ile-de-France</v>
      </c>
      <c r="M652" t="str">
        <f>VLOOKUP($C652,Customer!$A$2:$F$793,4,FALSE)</f>
        <v>Maisons-Alfort</v>
      </c>
      <c r="N652" t="str">
        <f>VLOOKUP($C652,Customer!$A$2:$F$793,5,FALSE)</f>
        <v>Central</v>
      </c>
      <c r="O652" t="str">
        <f>VLOOKUP($C652,Customer!$A$2:$F$793,6,FALSE)</f>
        <v>Corporate</v>
      </c>
      <c r="P652" t="str">
        <f>VLOOKUP(E652,Product!$B$2:$C$1811,2,FALSE)</f>
        <v>Office Supplies</v>
      </c>
      <c r="Q652" t="str">
        <f>VLOOKUP(E652,CHOOSE({1,2},Product!$B$2:$B$1811,Product!$A$2:$A$1811),2,FALSE)</f>
        <v>Fasteners</v>
      </c>
      <c r="R652" t="str">
        <f t="shared" si="10"/>
        <v>BN</v>
      </c>
    </row>
    <row r="653" spans="1:18" x14ac:dyDescent="0.25">
      <c r="A653" t="s">
        <v>2969</v>
      </c>
      <c r="B653" s="35">
        <v>43677</v>
      </c>
      <c r="C653" t="s">
        <v>459</v>
      </c>
      <c r="D653" t="s">
        <v>24</v>
      </c>
      <c r="E653" t="s">
        <v>814</v>
      </c>
      <c r="F653">
        <v>0</v>
      </c>
      <c r="G653">
        <v>737467.5</v>
      </c>
      <c r="H653">
        <v>206490.9</v>
      </c>
      <c r="I653">
        <v>3</v>
      </c>
      <c r="J653" t="s">
        <v>26</v>
      </c>
      <c r="K653" t="str">
        <f>VLOOKUP(C653,Customer!$A$2:$F$793,2,FALSE)</f>
        <v>Germany</v>
      </c>
      <c r="L653" t="str">
        <f>VLOOKUP($C653,Customer!$A$2:$F$793,3,FALSE)</f>
        <v>Bremen</v>
      </c>
      <c r="M653" t="str">
        <f>VLOOKUP($C653,Customer!$A$2:$F$793,4,FALSE)</f>
        <v>Bremen</v>
      </c>
      <c r="N653" t="str">
        <f>VLOOKUP($C653,Customer!$A$2:$F$793,5,FALSE)</f>
        <v>Central</v>
      </c>
      <c r="O653" t="str">
        <f>VLOOKUP($C653,Customer!$A$2:$F$793,6,FALSE)</f>
        <v>Corporate</v>
      </c>
      <c r="P653" t="str">
        <f>VLOOKUP(E653,Product!$B$2:$C$1811,2,FALSE)</f>
        <v>Office Supplies</v>
      </c>
      <c r="Q653" t="str">
        <f>VLOOKUP(E653,CHOOSE({1,2},Product!$B$2:$B$1811,Product!$A$2:$A$1811),2,FALSE)</f>
        <v>Binders</v>
      </c>
      <c r="R653" t="str">
        <f t="shared" si="10"/>
        <v>AZ</v>
      </c>
    </row>
    <row r="654" spans="1:18" x14ac:dyDescent="0.25">
      <c r="A654" t="s">
        <v>2969</v>
      </c>
      <c r="B654" s="35">
        <v>43677</v>
      </c>
      <c r="C654" t="s">
        <v>459</v>
      </c>
      <c r="D654" t="s">
        <v>24</v>
      </c>
      <c r="E654" t="s">
        <v>617</v>
      </c>
      <c r="F654">
        <v>0</v>
      </c>
      <c r="G654">
        <v>2359896</v>
      </c>
      <c r="H654">
        <v>988206.45000000007</v>
      </c>
      <c r="I654">
        <v>6</v>
      </c>
      <c r="J654" t="s">
        <v>22</v>
      </c>
      <c r="K654" t="str">
        <f>VLOOKUP(C654,Customer!$A$2:$F$793,2,FALSE)</f>
        <v>Germany</v>
      </c>
      <c r="L654" t="str">
        <f>VLOOKUP($C654,Customer!$A$2:$F$793,3,FALSE)</f>
        <v>Bremen</v>
      </c>
      <c r="M654" t="str">
        <f>VLOOKUP($C654,Customer!$A$2:$F$793,4,FALSE)</f>
        <v>Bremen</v>
      </c>
      <c r="N654" t="str">
        <f>VLOOKUP($C654,Customer!$A$2:$F$793,5,FALSE)</f>
        <v>Central</v>
      </c>
      <c r="O654" t="str">
        <f>VLOOKUP($C654,Customer!$A$2:$F$793,6,FALSE)</f>
        <v>Corporate</v>
      </c>
      <c r="P654" t="str">
        <f>VLOOKUP(E654,Product!$B$2:$C$1811,2,FALSE)</f>
        <v>Office Supplies</v>
      </c>
      <c r="Q654" t="str">
        <f>VLOOKUP(E654,CHOOSE({1,2},Product!$B$2:$B$1811,Product!$A$2:$A$1811),2,FALSE)</f>
        <v>Supplies</v>
      </c>
      <c r="R654" t="str">
        <f t="shared" si="10"/>
        <v>AZ</v>
      </c>
    </row>
    <row r="655" spans="1:18" x14ac:dyDescent="0.25">
      <c r="A655" t="s">
        <v>2970</v>
      </c>
      <c r="B655" s="35">
        <v>43677</v>
      </c>
      <c r="C655" t="s">
        <v>815</v>
      </c>
      <c r="D655" t="s">
        <v>20</v>
      </c>
      <c r="E655" t="s">
        <v>816</v>
      </c>
      <c r="F655">
        <v>0</v>
      </c>
      <c r="G655">
        <v>1253694.75</v>
      </c>
      <c r="H655">
        <v>221240.25</v>
      </c>
      <c r="I655">
        <v>2</v>
      </c>
      <c r="J655" t="s">
        <v>26</v>
      </c>
      <c r="K655" t="str">
        <f>VLOOKUP(C655,Customer!$A$2:$F$793,2,FALSE)</f>
        <v>Germany</v>
      </c>
      <c r="L655" t="str">
        <f>VLOOKUP($C655,Customer!$A$2:$F$793,3,FALSE)</f>
        <v>Saxony</v>
      </c>
      <c r="M655" t="str">
        <f>VLOOKUP($C655,Customer!$A$2:$F$793,4,FALSE)</f>
        <v>Leipzig</v>
      </c>
      <c r="N655" t="str">
        <f>VLOOKUP($C655,Customer!$A$2:$F$793,5,FALSE)</f>
        <v>Central</v>
      </c>
      <c r="O655" t="str">
        <f>VLOOKUP($C655,Customer!$A$2:$F$793,6,FALSE)</f>
        <v>Consumer</v>
      </c>
      <c r="P655" t="str">
        <f>VLOOKUP(E655,Product!$B$2:$C$1811,2,FALSE)</f>
        <v>Furniture</v>
      </c>
      <c r="Q655" t="str">
        <f>VLOOKUP(E655,CHOOSE({1,2},Product!$B$2:$B$1811,Product!$A$2:$A$1811),2,FALSE)</f>
        <v>Furnishings</v>
      </c>
      <c r="R655" t="str">
        <f t="shared" si="10"/>
        <v>AZ</v>
      </c>
    </row>
    <row r="656" spans="1:18" x14ac:dyDescent="0.25">
      <c r="A656" t="s">
        <v>2970</v>
      </c>
      <c r="B656" s="35">
        <v>43677</v>
      </c>
      <c r="C656" t="s">
        <v>815</v>
      </c>
      <c r="D656" t="s">
        <v>20</v>
      </c>
      <c r="E656" t="s">
        <v>817</v>
      </c>
      <c r="F656">
        <v>0</v>
      </c>
      <c r="G656">
        <v>383483.10000000003</v>
      </c>
      <c r="H656">
        <v>103245.45</v>
      </c>
      <c r="I656">
        <v>2</v>
      </c>
      <c r="J656" t="s">
        <v>26</v>
      </c>
      <c r="K656" t="str">
        <f>VLOOKUP(C656,Customer!$A$2:$F$793,2,FALSE)</f>
        <v>Germany</v>
      </c>
      <c r="L656" t="str">
        <f>VLOOKUP($C656,Customer!$A$2:$F$793,3,FALSE)</f>
        <v>Saxony</v>
      </c>
      <c r="M656" t="str">
        <f>VLOOKUP($C656,Customer!$A$2:$F$793,4,FALSE)</f>
        <v>Leipzig</v>
      </c>
      <c r="N656" t="str">
        <f>VLOOKUP($C656,Customer!$A$2:$F$793,5,FALSE)</f>
        <v>Central</v>
      </c>
      <c r="O656" t="str">
        <f>VLOOKUP($C656,Customer!$A$2:$F$793,6,FALSE)</f>
        <v>Consumer</v>
      </c>
      <c r="P656" t="str">
        <f>VLOOKUP(E656,Product!$B$2:$C$1811,2,FALSE)</f>
        <v>Office Supplies</v>
      </c>
      <c r="Q656" t="str">
        <f>VLOOKUP(E656,CHOOSE({1,2},Product!$B$2:$B$1811,Product!$A$2:$A$1811),2,FALSE)</f>
        <v>Labels</v>
      </c>
      <c r="R656" t="str">
        <f t="shared" si="10"/>
        <v>AZ</v>
      </c>
    </row>
    <row r="657" spans="1:18" x14ac:dyDescent="0.25">
      <c r="A657" t="s">
        <v>2971</v>
      </c>
      <c r="B657" s="35">
        <v>43678</v>
      </c>
      <c r="C657" t="s">
        <v>452</v>
      </c>
      <c r="D657" t="s">
        <v>24</v>
      </c>
      <c r="E657" t="s">
        <v>818</v>
      </c>
      <c r="F657">
        <v>0.1</v>
      </c>
      <c r="G657">
        <v>3982324.5</v>
      </c>
      <c r="H657">
        <v>1106201.25</v>
      </c>
      <c r="I657">
        <v>3</v>
      </c>
      <c r="J657" t="s">
        <v>26</v>
      </c>
      <c r="K657" t="str">
        <f>VLOOKUP(C657,Customer!$A$2:$F$793,2,FALSE)</f>
        <v>Belgium</v>
      </c>
      <c r="L657" t="str">
        <f>VLOOKUP($C657,Customer!$A$2:$F$793,3,FALSE)</f>
        <v>Antwerp</v>
      </c>
      <c r="M657" t="str">
        <f>VLOOKUP($C657,Customer!$A$2:$F$793,4,FALSE)</f>
        <v>Antwerp</v>
      </c>
      <c r="N657" t="str">
        <f>VLOOKUP($C657,Customer!$A$2:$F$793,5,FALSE)</f>
        <v>Central</v>
      </c>
      <c r="O657" t="str">
        <f>VLOOKUP($C657,Customer!$A$2:$F$793,6,FALSE)</f>
        <v>Consumer</v>
      </c>
      <c r="P657" t="str">
        <f>VLOOKUP(E657,Product!$B$2:$C$1811,2,FALSE)</f>
        <v>Furniture</v>
      </c>
      <c r="Q657" t="str">
        <f>VLOOKUP(E657,CHOOSE({1,2},Product!$B$2:$B$1811,Product!$A$2:$A$1811),2,FALSE)</f>
        <v>Chairs</v>
      </c>
      <c r="R657" t="str">
        <f t="shared" si="10"/>
        <v>AZ</v>
      </c>
    </row>
    <row r="658" spans="1:18" x14ac:dyDescent="0.25">
      <c r="A658" t="s">
        <v>2972</v>
      </c>
      <c r="B658" s="35">
        <v>43678</v>
      </c>
      <c r="C658" t="s">
        <v>637</v>
      </c>
      <c r="D658" t="s">
        <v>20</v>
      </c>
      <c r="E658" t="s">
        <v>237</v>
      </c>
      <c r="F658">
        <v>0</v>
      </c>
      <c r="G658">
        <v>781715.55</v>
      </c>
      <c r="H658">
        <v>221240.25</v>
      </c>
      <c r="I658">
        <v>2</v>
      </c>
      <c r="J658" t="s">
        <v>26</v>
      </c>
      <c r="K658" t="str">
        <f>VLOOKUP(C658,Customer!$A$2:$F$793,2,FALSE)</f>
        <v>Germany</v>
      </c>
      <c r="L658" t="str">
        <f>VLOOKUP($C658,Customer!$A$2:$F$793,3,FALSE)</f>
        <v>Baden-Württemberg</v>
      </c>
      <c r="M658" t="str">
        <f>VLOOKUP($C658,Customer!$A$2:$F$793,4,FALSE)</f>
        <v>Mannheim</v>
      </c>
      <c r="N658" t="str">
        <f>VLOOKUP($C658,Customer!$A$2:$F$793,5,FALSE)</f>
        <v>Central</v>
      </c>
      <c r="O658" t="str">
        <f>VLOOKUP($C658,Customer!$A$2:$F$793,6,FALSE)</f>
        <v>Home Office</v>
      </c>
      <c r="P658" t="str">
        <f>VLOOKUP(E658,Product!$B$2:$C$1811,2,FALSE)</f>
        <v>Office Supplies</v>
      </c>
      <c r="Q658" t="str">
        <f>VLOOKUP(E658,CHOOSE({1,2},Product!$B$2:$B$1811,Product!$A$2:$A$1811),2,FALSE)</f>
        <v>Art</v>
      </c>
      <c r="R658" t="str">
        <f t="shared" si="10"/>
        <v>AZ</v>
      </c>
    </row>
    <row r="659" spans="1:18" x14ac:dyDescent="0.25">
      <c r="A659" t="s">
        <v>2972</v>
      </c>
      <c r="B659" s="35">
        <v>43678</v>
      </c>
      <c r="C659" t="s">
        <v>637</v>
      </c>
      <c r="D659" t="s">
        <v>20</v>
      </c>
      <c r="E659" t="s">
        <v>482</v>
      </c>
      <c r="F659">
        <v>0</v>
      </c>
      <c r="G659">
        <v>1179948</v>
      </c>
      <c r="H659">
        <v>14749.35</v>
      </c>
      <c r="I659">
        <v>7</v>
      </c>
      <c r="J659" t="s">
        <v>22</v>
      </c>
      <c r="K659" t="str">
        <f>VLOOKUP(C659,Customer!$A$2:$F$793,2,FALSE)</f>
        <v>Germany</v>
      </c>
      <c r="L659" t="str">
        <f>VLOOKUP($C659,Customer!$A$2:$F$793,3,FALSE)</f>
        <v>Baden-Württemberg</v>
      </c>
      <c r="M659" t="str">
        <f>VLOOKUP($C659,Customer!$A$2:$F$793,4,FALSE)</f>
        <v>Mannheim</v>
      </c>
      <c r="N659" t="str">
        <f>VLOOKUP($C659,Customer!$A$2:$F$793,5,FALSE)</f>
        <v>Central</v>
      </c>
      <c r="O659" t="str">
        <f>VLOOKUP($C659,Customer!$A$2:$F$793,6,FALSE)</f>
        <v>Home Office</v>
      </c>
      <c r="P659" t="str">
        <f>VLOOKUP(E659,Product!$B$2:$C$1811,2,FALSE)</f>
        <v>Office Supplies</v>
      </c>
      <c r="Q659" t="str">
        <f>VLOOKUP(E659,CHOOSE({1,2},Product!$B$2:$B$1811,Product!$A$2:$A$1811),2,FALSE)</f>
        <v>Fasteners</v>
      </c>
      <c r="R659" t="str">
        <f t="shared" si="10"/>
        <v>AZ</v>
      </c>
    </row>
    <row r="660" spans="1:18" x14ac:dyDescent="0.25">
      <c r="A660" t="s">
        <v>2972</v>
      </c>
      <c r="B660" s="35">
        <v>43678</v>
      </c>
      <c r="C660" t="s">
        <v>637</v>
      </c>
      <c r="D660" t="s">
        <v>20</v>
      </c>
      <c r="E660" t="s">
        <v>153</v>
      </c>
      <c r="F660">
        <v>0.1</v>
      </c>
      <c r="G660">
        <v>1460185.6500000001</v>
      </c>
      <c r="H660">
        <v>147493.5</v>
      </c>
      <c r="I660">
        <v>2</v>
      </c>
      <c r="J660" t="s">
        <v>22</v>
      </c>
      <c r="K660" t="str">
        <f>VLOOKUP(C660,Customer!$A$2:$F$793,2,FALSE)</f>
        <v>Germany</v>
      </c>
      <c r="L660" t="str">
        <f>VLOOKUP($C660,Customer!$A$2:$F$793,3,FALSE)</f>
        <v>Baden-Württemberg</v>
      </c>
      <c r="M660" t="str">
        <f>VLOOKUP($C660,Customer!$A$2:$F$793,4,FALSE)</f>
        <v>Mannheim</v>
      </c>
      <c r="N660" t="str">
        <f>VLOOKUP($C660,Customer!$A$2:$F$793,5,FALSE)</f>
        <v>Central</v>
      </c>
      <c r="O660" t="str">
        <f>VLOOKUP($C660,Customer!$A$2:$F$793,6,FALSE)</f>
        <v>Home Office</v>
      </c>
      <c r="P660" t="str">
        <f>VLOOKUP(E660,Product!$B$2:$C$1811,2,FALSE)</f>
        <v>Office Supplies</v>
      </c>
      <c r="Q660" t="str">
        <f>VLOOKUP(E660,CHOOSE({1,2},Product!$B$2:$B$1811,Product!$A$2:$A$1811),2,FALSE)</f>
        <v>Storage</v>
      </c>
      <c r="R660" t="str">
        <f t="shared" si="10"/>
        <v>AZ</v>
      </c>
    </row>
    <row r="661" spans="1:18" x14ac:dyDescent="0.25">
      <c r="A661" t="s">
        <v>2972</v>
      </c>
      <c r="B661" s="35">
        <v>43678</v>
      </c>
      <c r="C661" t="s">
        <v>637</v>
      </c>
      <c r="D661" t="s">
        <v>20</v>
      </c>
      <c r="E661" t="s">
        <v>819</v>
      </c>
      <c r="F661">
        <v>0</v>
      </c>
      <c r="G661">
        <v>3200608.95</v>
      </c>
      <c r="H661">
        <v>324485.7</v>
      </c>
      <c r="I661">
        <v>5</v>
      </c>
      <c r="J661" t="s">
        <v>22</v>
      </c>
      <c r="K661" t="str">
        <f>VLOOKUP(C661,Customer!$A$2:$F$793,2,FALSE)</f>
        <v>Germany</v>
      </c>
      <c r="L661" t="str">
        <f>VLOOKUP($C661,Customer!$A$2:$F$793,3,FALSE)</f>
        <v>Baden-Württemberg</v>
      </c>
      <c r="M661" t="str">
        <f>VLOOKUP($C661,Customer!$A$2:$F$793,4,FALSE)</f>
        <v>Mannheim</v>
      </c>
      <c r="N661" t="str">
        <f>VLOOKUP($C661,Customer!$A$2:$F$793,5,FALSE)</f>
        <v>Central</v>
      </c>
      <c r="O661" t="str">
        <f>VLOOKUP($C661,Customer!$A$2:$F$793,6,FALSE)</f>
        <v>Home Office</v>
      </c>
      <c r="P661" t="str">
        <f>VLOOKUP(E661,Product!$B$2:$C$1811,2,FALSE)</f>
        <v>Technology</v>
      </c>
      <c r="Q661" t="str">
        <f>VLOOKUP(E661,CHOOSE({1,2},Product!$B$2:$B$1811,Product!$A$2:$A$1811),2,FALSE)</f>
        <v>Accessories</v>
      </c>
      <c r="R661" t="str">
        <f t="shared" si="10"/>
        <v>AZ</v>
      </c>
    </row>
    <row r="662" spans="1:18" x14ac:dyDescent="0.25">
      <c r="A662" t="s">
        <v>2973</v>
      </c>
      <c r="B662" s="35">
        <v>43679</v>
      </c>
      <c r="C662" t="s">
        <v>820</v>
      </c>
      <c r="D662" t="s">
        <v>24</v>
      </c>
      <c r="E662" t="s">
        <v>80</v>
      </c>
      <c r="F662">
        <v>0</v>
      </c>
      <c r="G662">
        <v>339235.05</v>
      </c>
      <c r="H662">
        <v>88496.1</v>
      </c>
      <c r="I662">
        <v>2</v>
      </c>
      <c r="J662" t="s">
        <v>22</v>
      </c>
      <c r="K662" t="str">
        <f>VLOOKUP(C662,Customer!$A$2:$F$793,2,FALSE)</f>
        <v>France</v>
      </c>
      <c r="L662" t="str">
        <f>VLOOKUP($C662,Customer!$A$2:$F$793,3,FALSE)</f>
        <v>Aquitaine-Limousin-Poitou-Charentes</v>
      </c>
      <c r="M662" t="str">
        <f>VLOOKUP($C662,Customer!$A$2:$F$793,4,FALSE)</f>
        <v>Cestas</v>
      </c>
      <c r="N662" t="str">
        <f>VLOOKUP($C662,Customer!$A$2:$F$793,5,FALSE)</f>
        <v>Central</v>
      </c>
      <c r="O662" t="str">
        <f>VLOOKUP($C662,Customer!$A$2:$F$793,6,FALSE)</f>
        <v>Home Office</v>
      </c>
      <c r="P662" t="str">
        <f>VLOOKUP(E662,Product!$B$2:$C$1811,2,FALSE)</f>
        <v>Office Supplies</v>
      </c>
      <c r="Q662" t="str">
        <f>VLOOKUP(E662,CHOOSE({1,2},Product!$B$2:$B$1811,Product!$A$2:$A$1811),2,FALSE)</f>
        <v>Labels</v>
      </c>
      <c r="R662" t="str">
        <f t="shared" si="10"/>
        <v>AZ</v>
      </c>
    </row>
    <row r="663" spans="1:18" x14ac:dyDescent="0.25">
      <c r="A663" t="s">
        <v>2974</v>
      </c>
      <c r="B663" s="35">
        <v>43680</v>
      </c>
      <c r="C663" t="s">
        <v>729</v>
      </c>
      <c r="D663" t="s">
        <v>24</v>
      </c>
      <c r="E663" t="s">
        <v>821</v>
      </c>
      <c r="F663">
        <v>0</v>
      </c>
      <c r="G663">
        <v>5707998.4500000002</v>
      </c>
      <c r="H663">
        <v>678470.1</v>
      </c>
      <c r="I663">
        <v>3</v>
      </c>
      <c r="J663" t="s">
        <v>26</v>
      </c>
      <c r="K663" t="str">
        <f>VLOOKUP(C663,Customer!$A$2:$F$793,2,FALSE)</f>
        <v>Germany</v>
      </c>
      <c r="L663" t="str">
        <f>VLOOKUP($C663,Customer!$A$2:$F$793,3,FALSE)</f>
        <v>Hesse</v>
      </c>
      <c r="M663" t="str">
        <f>VLOOKUP($C663,Customer!$A$2:$F$793,4,FALSE)</f>
        <v>Wiesbaden</v>
      </c>
      <c r="N663" t="str">
        <f>VLOOKUP($C663,Customer!$A$2:$F$793,5,FALSE)</f>
        <v>Central</v>
      </c>
      <c r="O663" t="str">
        <f>VLOOKUP($C663,Customer!$A$2:$F$793,6,FALSE)</f>
        <v>Corporate</v>
      </c>
      <c r="P663" t="str">
        <f>VLOOKUP(E663,Product!$B$2:$C$1811,2,FALSE)</f>
        <v>Furniture</v>
      </c>
      <c r="Q663" t="str">
        <f>VLOOKUP(E663,CHOOSE({1,2},Product!$B$2:$B$1811,Product!$A$2:$A$1811),2,FALSE)</f>
        <v>Chairs</v>
      </c>
      <c r="R663" t="str">
        <f t="shared" si="10"/>
        <v>AZ</v>
      </c>
    </row>
    <row r="664" spans="1:18" x14ac:dyDescent="0.25">
      <c r="A664" t="s">
        <v>2975</v>
      </c>
      <c r="B664" s="35">
        <v>43680</v>
      </c>
      <c r="C664" t="s">
        <v>761</v>
      </c>
      <c r="D664" t="s">
        <v>24</v>
      </c>
      <c r="E664" t="s">
        <v>822</v>
      </c>
      <c r="F664">
        <v>0.1</v>
      </c>
      <c r="G664">
        <v>9528080.0999999996</v>
      </c>
      <c r="H664">
        <v>737467.5</v>
      </c>
      <c r="I664">
        <v>9</v>
      </c>
      <c r="J664" t="s">
        <v>26</v>
      </c>
      <c r="K664" t="str">
        <f>VLOOKUP(C664,Customer!$A$2:$F$793,2,FALSE)</f>
        <v>France</v>
      </c>
      <c r="L664" t="str">
        <f>VLOOKUP($C664,Customer!$A$2:$F$793,3,FALSE)</f>
        <v>Ile-de-France</v>
      </c>
      <c r="M664" t="str">
        <f>VLOOKUP($C664,Customer!$A$2:$F$793,4,FALSE)</f>
        <v>Les Lilas</v>
      </c>
      <c r="N664" t="str">
        <f>VLOOKUP($C664,Customer!$A$2:$F$793,5,FALSE)</f>
        <v>Central</v>
      </c>
      <c r="O664" t="str">
        <f>VLOOKUP($C664,Customer!$A$2:$F$793,6,FALSE)</f>
        <v>Corporate</v>
      </c>
      <c r="P664" t="str">
        <f>VLOOKUP(E664,Product!$B$2:$C$1811,2,FALSE)</f>
        <v>Furniture</v>
      </c>
      <c r="Q664" t="str">
        <f>VLOOKUP(E664,CHOOSE({1,2},Product!$B$2:$B$1811,Product!$A$2:$A$1811),2,FALSE)</f>
        <v>Chairs</v>
      </c>
      <c r="R664" t="str">
        <f t="shared" si="10"/>
        <v>AZ</v>
      </c>
    </row>
    <row r="665" spans="1:18" x14ac:dyDescent="0.25">
      <c r="A665" t="s">
        <v>2975</v>
      </c>
      <c r="B665" s="35">
        <v>43680</v>
      </c>
      <c r="C665" t="s">
        <v>761</v>
      </c>
      <c r="D665" t="s">
        <v>24</v>
      </c>
      <c r="E665" t="s">
        <v>427</v>
      </c>
      <c r="F665">
        <v>0</v>
      </c>
      <c r="G665">
        <v>1297942.8</v>
      </c>
      <c r="H665">
        <v>471979.2</v>
      </c>
      <c r="I665">
        <v>2</v>
      </c>
      <c r="J665" t="s">
        <v>22</v>
      </c>
      <c r="K665" t="str">
        <f>VLOOKUP(C665,Customer!$A$2:$F$793,2,FALSE)</f>
        <v>France</v>
      </c>
      <c r="L665" t="str">
        <f>VLOOKUP($C665,Customer!$A$2:$F$793,3,FALSE)</f>
        <v>Ile-de-France</v>
      </c>
      <c r="M665" t="str">
        <f>VLOOKUP($C665,Customer!$A$2:$F$793,4,FALSE)</f>
        <v>Les Lilas</v>
      </c>
      <c r="N665" t="str">
        <f>VLOOKUP($C665,Customer!$A$2:$F$793,5,FALSE)</f>
        <v>Central</v>
      </c>
      <c r="O665" t="str">
        <f>VLOOKUP($C665,Customer!$A$2:$F$793,6,FALSE)</f>
        <v>Corporate</v>
      </c>
      <c r="P665" t="str">
        <f>VLOOKUP(E665,Product!$B$2:$C$1811,2,FALSE)</f>
        <v>Office Supplies</v>
      </c>
      <c r="Q665" t="str">
        <f>VLOOKUP(E665,CHOOSE({1,2},Product!$B$2:$B$1811,Product!$A$2:$A$1811),2,FALSE)</f>
        <v>Supplies</v>
      </c>
      <c r="R665" t="str">
        <f t="shared" si="10"/>
        <v>AZ</v>
      </c>
    </row>
    <row r="666" spans="1:18" x14ac:dyDescent="0.25">
      <c r="A666" t="s">
        <v>2975</v>
      </c>
      <c r="B666" s="35">
        <v>43680</v>
      </c>
      <c r="C666" t="s">
        <v>761</v>
      </c>
      <c r="D666" t="s">
        <v>24</v>
      </c>
      <c r="E666" t="s">
        <v>461</v>
      </c>
      <c r="F666">
        <v>0.15</v>
      </c>
      <c r="G666">
        <v>5722747.7999999998</v>
      </c>
      <c r="H666">
        <v>398232.45</v>
      </c>
      <c r="I666">
        <v>6</v>
      </c>
      <c r="J666" t="s">
        <v>26</v>
      </c>
      <c r="K666" t="str">
        <f>VLOOKUP(C666,Customer!$A$2:$F$793,2,FALSE)</f>
        <v>France</v>
      </c>
      <c r="L666" t="str">
        <f>VLOOKUP($C666,Customer!$A$2:$F$793,3,FALSE)</f>
        <v>Ile-de-France</v>
      </c>
      <c r="M666" t="str">
        <f>VLOOKUP($C666,Customer!$A$2:$F$793,4,FALSE)</f>
        <v>Les Lilas</v>
      </c>
      <c r="N666" t="str">
        <f>VLOOKUP($C666,Customer!$A$2:$F$793,5,FALSE)</f>
        <v>Central</v>
      </c>
      <c r="O666" t="str">
        <f>VLOOKUP($C666,Customer!$A$2:$F$793,6,FALSE)</f>
        <v>Corporate</v>
      </c>
      <c r="P666" t="str">
        <f>VLOOKUP(E666,Product!$B$2:$C$1811,2,FALSE)</f>
        <v>Technology</v>
      </c>
      <c r="Q666" t="str">
        <f>VLOOKUP(E666,CHOOSE({1,2},Product!$B$2:$B$1811,Product!$A$2:$A$1811),2,FALSE)</f>
        <v>Phones</v>
      </c>
      <c r="R666" t="str">
        <f t="shared" si="10"/>
        <v>AZ</v>
      </c>
    </row>
    <row r="667" spans="1:18" x14ac:dyDescent="0.25">
      <c r="A667" t="s">
        <v>2976</v>
      </c>
      <c r="B667" s="35">
        <v>43680</v>
      </c>
      <c r="C667" t="s">
        <v>823</v>
      </c>
      <c r="D667" t="s">
        <v>20</v>
      </c>
      <c r="E667" t="s">
        <v>613</v>
      </c>
      <c r="F667">
        <v>0</v>
      </c>
      <c r="G667">
        <v>958707.75</v>
      </c>
      <c r="H667">
        <v>368733.75</v>
      </c>
      <c r="I667">
        <v>1</v>
      </c>
      <c r="J667" t="s">
        <v>22</v>
      </c>
      <c r="K667" t="str">
        <f>VLOOKUP(C667,Customer!$A$2:$F$793,2,FALSE)</f>
        <v>Germany</v>
      </c>
      <c r="L667" t="str">
        <f>VLOOKUP($C667,Customer!$A$2:$F$793,3,FALSE)</f>
        <v>Bavaria</v>
      </c>
      <c r="M667" t="str">
        <f>VLOOKUP($C667,Customer!$A$2:$F$793,4,FALSE)</f>
        <v>Passau</v>
      </c>
      <c r="N667" t="str">
        <f>VLOOKUP($C667,Customer!$A$2:$F$793,5,FALSE)</f>
        <v>Central</v>
      </c>
      <c r="O667" t="str">
        <f>VLOOKUP($C667,Customer!$A$2:$F$793,6,FALSE)</f>
        <v>Consumer</v>
      </c>
      <c r="P667" t="str">
        <f>VLOOKUP(E667,Product!$B$2:$C$1811,2,FALSE)</f>
        <v>Technology</v>
      </c>
      <c r="Q667" t="str">
        <f>VLOOKUP(E667,CHOOSE({1,2},Product!$B$2:$B$1811,Product!$A$2:$A$1811),2,FALSE)</f>
        <v>Phones</v>
      </c>
      <c r="R667" t="str">
        <f t="shared" si="10"/>
        <v>AZ</v>
      </c>
    </row>
    <row r="668" spans="1:18" x14ac:dyDescent="0.25">
      <c r="A668" t="s">
        <v>2977</v>
      </c>
      <c r="B668" s="35">
        <v>43680</v>
      </c>
      <c r="C668" t="s">
        <v>824</v>
      </c>
      <c r="D668" t="s">
        <v>24</v>
      </c>
      <c r="E668" t="s">
        <v>111</v>
      </c>
      <c r="F668">
        <v>0</v>
      </c>
      <c r="G668">
        <v>973457.1</v>
      </c>
      <c r="H668">
        <v>29498.7</v>
      </c>
      <c r="I668">
        <v>5</v>
      </c>
      <c r="J668" t="s">
        <v>22</v>
      </c>
      <c r="K668" t="str">
        <f>VLOOKUP(C668,Customer!$A$2:$F$793,2,FALSE)</f>
        <v>France</v>
      </c>
      <c r="L668" t="str">
        <f>VLOOKUP($C668,Customer!$A$2:$F$793,3,FALSE)</f>
        <v>Aquitaine-Limousin-Poitou-Charentes</v>
      </c>
      <c r="M668" t="str">
        <f>VLOOKUP($C668,Customer!$A$2:$F$793,4,FALSE)</f>
        <v>Biarritz</v>
      </c>
      <c r="N668" t="str">
        <f>VLOOKUP($C668,Customer!$A$2:$F$793,5,FALSE)</f>
        <v>Central</v>
      </c>
      <c r="O668" t="str">
        <f>VLOOKUP($C668,Customer!$A$2:$F$793,6,FALSE)</f>
        <v>Consumer</v>
      </c>
      <c r="P668" t="str">
        <f>VLOOKUP(E668,Product!$B$2:$C$1811,2,FALSE)</f>
        <v>Office Supplies</v>
      </c>
      <c r="Q668" t="str">
        <f>VLOOKUP(E668,CHOOSE({1,2},Product!$B$2:$B$1811,Product!$A$2:$A$1811),2,FALSE)</f>
        <v>Binders</v>
      </c>
      <c r="R668" t="str">
        <f t="shared" si="10"/>
        <v>AZ</v>
      </c>
    </row>
    <row r="669" spans="1:18" x14ac:dyDescent="0.25">
      <c r="A669" t="s">
        <v>2978</v>
      </c>
      <c r="B669" s="35">
        <v>43680</v>
      </c>
      <c r="C669" t="s">
        <v>412</v>
      </c>
      <c r="D669" t="s">
        <v>20</v>
      </c>
      <c r="E669" t="s">
        <v>825</v>
      </c>
      <c r="F669">
        <v>0.2</v>
      </c>
      <c r="G669">
        <v>2876123.25</v>
      </c>
      <c r="H669">
        <v>973457.1</v>
      </c>
      <c r="I669">
        <v>3</v>
      </c>
      <c r="J669" t="s">
        <v>22</v>
      </c>
      <c r="K669" t="str">
        <f>VLOOKUP(C669,Customer!$A$2:$F$793,2,FALSE)</f>
        <v>United Kingdom</v>
      </c>
      <c r="L669" t="str">
        <f>VLOOKUP($C669,Customer!$A$2:$F$793,3,FALSE)</f>
        <v>England</v>
      </c>
      <c r="M669" t="str">
        <f>VLOOKUP($C669,Customer!$A$2:$F$793,4,FALSE)</f>
        <v>Lowestoft</v>
      </c>
      <c r="N669" t="str">
        <f>VLOOKUP($C669,Customer!$A$2:$F$793,5,FALSE)</f>
        <v>North</v>
      </c>
      <c r="O669" t="str">
        <f>VLOOKUP($C669,Customer!$A$2:$F$793,6,FALSE)</f>
        <v>Consumer</v>
      </c>
      <c r="P669" t="str">
        <f>VLOOKUP(E669,Product!$B$2:$C$1811,2,FALSE)</f>
        <v>Furniture</v>
      </c>
      <c r="Q669" t="str">
        <f>VLOOKUP(E669,CHOOSE({1,2},Product!$B$2:$B$1811,Product!$A$2:$A$1811),2,FALSE)</f>
        <v>Chairs</v>
      </c>
      <c r="R669" t="str">
        <f t="shared" si="10"/>
        <v>BN</v>
      </c>
    </row>
    <row r="670" spans="1:18" x14ac:dyDescent="0.25">
      <c r="A670" t="s">
        <v>2978</v>
      </c>
      <c r="B670" s="35">
        <v>43680</v>
      </c>
      <c r="C670" t="s">
        <v>412</v>
      </c>
      <c r="D670" t="s">
        <v>20</v>
      </c>
      <c r="E670" t="s">
        <v>30</v>
      </c>
      <c r="F670">
        <v>0.1</v>
      </c>
      <c r="G670">
        <v>707968.8</v>
      </c>
      <c r="H670">
        <v>-14749.35</v>
      </c>
      <c r="I670">
        <v>2</v>
      </c>
      <c r="J670" t="s">
        <v>26</v>
      </c>
      <c r="K670" t="str">
        <f>VLOOKUP(C670,Customer!$A$2:$F$793,2,FALSE)</f>
        <v>United Kingdom</v>
      </c>
      <c r="L670" t="str">
        <f>VLOOKUP($C670,Customer!$A$2:$F$793,3,FALSE)</f>
        <v>England</v>
      </c>
      <c r="M670" t="str">
        <f>VLOOKUP($C670,Customer!$A$2:$F$793,4,FALSE)</f>
        <v>Lowestoft</v>
      </c>
      <c r="N670" t="str">
        <f>VLOOKUP($C670,Customer!$A$2:$F$793,5,FALSE)</f>
        <v>North</v>
      </c>
      <c r="O670" t="str">
        <f>VLOOKUP($C670,Customer!$A$2:$F$793,6,FALSE)</f>
        <v>Consumer</v>
      </c>
      <c r="P670" t="str">
        <f>VLOOKUP(E670,Product!$B$2:$C$1811,2,FALSE)</f>
        <v>Office Supplies</v>
      </c>
      <c r="Q670" t="str">
        <f>VLOOKUP(E670,CHOOSE({1,2},Product!$B$2:$B$1811,Product!$A$2:$A$1811),2,FALSE)</f>
        <v>Art</v>
      </c>
      <c r="R670" t="str">
        <f t="shared" si="10"/>
        <v>BN</v>
      </c>
    </row>
    <row r="671" spans="1:18" x14ac:dyDescent="0.25">
      <c r="A671" t="s">
        <v>2978</v>
      </c>
      <c r="B671" s="35">
        <v>43680</v>
      </c>
      <c r="C671" t="s">
        <v>412</v>
      </c>
      <c r="D671" t="s">
        <v>20</v>
      </c>
      <c r="E671" t="s">
        <v>86</v>
      </c>
      <c r="F671">
        <v>0.1</v>
      </c>
      <c r="G671">
        <v>855462.3</v>
      </c>
      <c r="H671">
        <v>324485.7</v>
      </c>
      <c r="I671">
        <v>4</v>
      </c>
      <c r="J671" t="s">
        <v>26</v>
      </c>
      <c r="K671" t="str">
        <f>VLOOKUP(C671,Customer!$A$2:$F$793,2,FALSE)</f>
        <v>United Kingdom</v>
      </c>
      <c r="L671" t="str">
        <f>VLOOKUP($C671,Customer!$A$2:$F$793,3,FALSE)</f>
        <v>England</v>
      </c>
      <c r="M671" t="str">
        <f>VLOOKUP($C671,Customer!$A$2:$F$793,4,FALSE)</f>
        <v>Lowestoft</v>
      </c>
      <c r="N671" t="str">
        <f>VLOOKUP($C671,Customer!$A$2:$F$793,5,FALSE)</f>
        <v>North</v>
      </c>
      <c r="O671" t="str">
        <f>VLOOKUP($C671,Customer!$A$2:$F$793,6,FALSE)</f>
        <v>Consumer</v>
      </c>
      <c r="P671" t="str">
        <f>VLOOKUP(E671,Product!$B$2:$C$1811,2,FALSE)</f>
        <v>Office Supplies</v>
      </c>
      <c r="Q671" t="str">
        <f>VLOOKUP(E671,CHOOSE({1,2},Product!$B$2:$B$1811,Product!$A$2:$A$1811),2,FALSE)</f>
        <v>Envelopes</v>
      </c>
      <c r="R671" t="str">
        <f t="shared" si="10"/>
        <v>BN</v>
      </c>
    </row>
    <row r="672" spans="1:18" x14ac:dyDescent="0.25">
      <c r="A672" t="s">
        <v>2978</v>
      </c>
      <c r="B672" s="35">
        <v>43680</v>
      </c>
      <c r="C672" t="s">
        <v>412</v>
      </c>
      <c r="D672" t="s">
        <v>20</v>
      </c>
      <c r="E672" t="s">
        <v>787</v>
      </c>
      <c r="F672">
        <v>0.1</v>
      </c>
      <c r="G672">
        <v>1091451.9000000001</v>
      </c>
      <c r="H672">
        <v>471979.2</v>
      </c>
      <c r="I672">
        <v>2</v>
      </c>
      <c r="J672" t="s">
        <v>26</v>
      </c>
      <c r="K672" t="str">
        <f>VLOOKUP(C672,Customer!$A$2:$F$793,2,FALSE)</f>
        <v>United Kingdom</v>
      </c>
      <c r="L672" t="str">
        <f>VLOOKUP($C672,Customer!$A$2:$F$793,3,FALSE)</f>
        <v>England</v>
      </c>
      <c r="M672" t="str">
        <f>VLOOKUP($C672,Customer!$A$2:$F$793,4,FALSE)</f>
        <v>Lowestoft</v>
      </c>
      <c r="N672" t="str">
        <f>VLOOKUP($C672,Customer!$A$2:$F$793,5,FALSE)</f>
        <v>North</v>
      </c>
      <c r="O672" t="str">
        <f>VLOOKUP($C672,Customer!$A$2:$F$793,6,FALSE)</f>
        <v>Consumer</v>
      </c>
      <c r="P672" t="str">
        <f>VLOOKUP(E672,Product!$B$2:$C$1811,2,FALSE)</f>
        <v>Office Supplies</v>
      </c>
      <c r="Q672" t="str">
        <f>VLOOKUP(E672,CHOOSE({1,2},Product!$B$2:$B$1811,Product!$A$2:$A$1811),2,FALSE)</f>
        <v>Supplies</v>
      </c>
      <c r="R672" t="str">
        <f t="shared" si="10"/>
        <v>BN</v>
      </c>
    </row>
    <row r="673" spans="1:18" x14ac:dyDescent="0.25">
      <c r="A673" t="s">
        <v>2979</v>
      </c>
      <c r="B673" s="35">
        <v>43681</v>
      </c>
      <c r="C673" t="s">
        <v>498</v>
      </c>
      <c r="D673" t="s">
        <v>20</v>
      </c>
      <c r="E673" t="s">
        <v>46</v>
      </c>
      <c r="F673">
        <v>0</v>
      </c>
      <c r="G673">
        <v>6474964.6500000004</v>
      </c>
      <c r="H673">
        <v>1165198.6500000001</v>
      </c>
      <c r="I673">
        <v>8</v>
      </c>
      <c r="J673" t="s">
        <v>26</v>
      </c>
      <c r="K673" t="str">
        <f>VLOOKUP(C673,Customer!$A$2:$F$793,2,FALSE)</f>
        <v>Sweden</v>
      </c>
      <c r="L673" t="str">
        <f>VLOOKUP($C673,Customer!$A$2:$F$793,3,FALSE)</f>
        <v>Stockholm</v>
      </c>
      <c r="M673" t="str">
        <f>VLOOKUP($C673,Customer!$A$2:$F$793,4,FALSE)</f>
        <v>Stockholm</v>
      </c>
      <c r="N673" t="str">
        <f>VLOOKUP($C673,Customer!$A$2:$F$793,5,FALSE)</f>
        <v>North</v>
      </c>
      <c r="O673" t="str">
        <f>VLOOKUP($C673,Customer!$A$2:$F$793,6,FALSE)</f>
        <v>Corporate</v>
      </c>
      <c r="P673" t="str">
        <f>VLOOKUP(E673,Product!$B$2:$C$1811,2,FALSE)</f>
        <v>Office Supplies</v>
      </c>
      <c r="Q673" t="str">
        <f>VLOOKUP(E673,CHOOSE({1,2},Product!$B$2:$B$1811,Product!$A$2:$A$1811),2,FALSE)</f>
        <v>Art</v>
      </c>
      <c r="R673" t="str">
        <f t="shared" si="10"/>
        <v>AZ</v>
      </c>
    </row>
    <row r="674" spans="1:18" x14ac:dyDescent="0.25">
      <c r="A674" t="s">
        <v>2979</v>
      </c>
      <c r="B674" s="35">
        <v>43681</v>
      </c>
      <c r="C674" t="s">
        <v>498</v>
      </c>
      <c r="D674" t="s">
        <v>20</v>
      </c>
      <c r="E674" t="s">
        <v>826</v>
      </c>
      <c r="F674">
        <v>0</v>
      </c>
      <c r="G674">
        <v>604723.35</v>
      </c>
      <c r="H674">
        <v>103245.45</v>
      </c>
      <c r="I674">
        <v>3</v>
      </c>
      <c r="J674" t="s">
        <v>26</v>
      </c>
      <c r="K674" t="str">
        <f>VLOOKUP(C674,Customer!$A$2:$F$793,2,FALSE)</f>
        <v>Sweden</v>
      </c>
      <c r="L674" t="str">
        <f>VLOOKUP($C674,Customer!$A$2:$F$793,3,FALSE)</f>
        <v>Stockholm</v>
      </c>
      <c r="M674" t="str">
        <f>VLOOKUP($C674,Customer!$A$2:$F$793,4,FALSE)</f>
        <v>Stockholm</v>
      </c>
      <c r="N674" t="str">
        <f>VLOOKUP($C674,Customer!$A$2:$F$793,5,FALSE)</f>
        <v>North</v>
      </c>
      <c r="O674" t="str">
        <f>VLOOKUP($C674,Customer!$A$2:$F$793,6,FALSE)</f>
        <v>Corporate</v>
      </c>
      <c r="P674" t="str">
        <f>VLOOKUP(E674,Product!$B$2:$C$1811,2,FALSE)</f>
        <v>Office Supplies</v>
      </c>
      <c r="Q674" t="str">
        <f>VLOOKUP(E674,CHOOSE({1,2},Product!$B$2:$B$1811,Product!$A$2:$A$1811),2,FALSE)</f>
        <v>Supplies</v>
      </c>
      <c r="R674" t="str">
        <f t="shared" si="10"/>
        <v>AZ</v>
      </c>
    </row>
    <row r="675" spans="1:18" x14ac:dyDescent="0.25">
      <c r="A675" t="s">
        <v>2980</v>
      </c>
      <c r="B675" s="35">
        <v>43681</v>
      </c>
      <c r="C675" t="s">
        <v>92</v>
      </c>
      <c r="D675" t="s">
        <v>24</v>
      </c>
      <c r="E675" t="s">
        <v>724</v>
      </c>
      <c r="F675">
        <v>0</v>
      </c>
      <c r="G675">
        <v>117994.8</v>
      </c>
      <c r="H675">
        <v>14749.35</v>
      </c>
      <c r="I675">
        <v>1</v>
      </c>
      <c r="J675" t="s">
        <v>22</v>
      </c>
      <c r="K675" t="str">
        <f>VLOOKUP(C675,Customer!$A$2:$F$793,2,FALSE)</f>
        <v>Germany</v>
      </c>
      <c r="L675" t="str">
        <f>VLOOKUP($C675,Customer!$A$2:$F$793,3,FALSE)</f>
        <v>North Rhine-Westphalia</v>
      </c>
      <c r="M675" t="str">
        <f>VLOOKUP($C675,Customer!$A$2:$F$793,4,FALSE)</f>
        <v>Bielefeld</v>
      </c>
      <c r="N675" t="str">
        <f>VLOOKUP($C675,Customer!$A$2:$F$793,5,FALSE)</f>
        <v>Central</v>
      </c>
      <c r="O675" t="str">
        <f>VLOOKUP($C675,Customer!$A$2:$F$793,6,FALSE)</f>
        <v>Consumer</v>
      </c>
      <c r="P675" t="str">
        <f>VLOOKUP(E675,Product!$B$2:$C$1811,2,FALSE)</f>
        <v>Office Supplies</v>
      </c>
      <c r="Q675" t="str">
        <f>VLOOKUP(E675,CHOOSE({1,2},Product!$B$2:$B$1811,Product!$A$2:$A$1811),2,FALSE)</f>
        <v>Labels</v>
      </c>
      <c r="R675" t="str">
        <f t="shared" si="10"/>
        <v>AZ</v>
      </c>
    </row>
    <row r="676" spans="1:18" x14ac:dyDescent="0.25">
      <c r="A676" t="s">
        <v>2980</v>
      </c>
      <c r="B676" s="35">
        <v>43681</v>
      </c>
      <c r="C676" t="s">
        <v>92</v>
      </c>
      <c r="D676" t="s">
        <v>24</v>
      </c>
      <c r="E676" t="s">
        <v>159</v>
      </c>
      <c r="F676">
        <v>0</v>
      </c>
      <c r="G676">
        <v>619472.70000000007</v>
      </c>
      <c r="H676">
        <v>206490.9</v>
      </c>
      <c r="I676">
        <v>4</v>
      </c>
      <c r="J676" t="s">
        <v>26</v>
      </c>
      <c r="K676" t="str">
        <f>VLOOKUP(C676,Customer!$A$2:$F$793,2,FALSE)</f>
        <v>Germany</v>
      </c>
      <c r="L676" t="str">
        <f>VLOOKUP($C676,Customer!$A$2:$F$793,3,FALSE)</f>
        <v>North Rhine-Westphalia</v>
      </c>
      <c r="M676" t="str">
        <f>VLOOKUP($C676,Customer!$A$2:$F$793,4,FALSE)</f>
        <v>Bielefeld</v>
      </c>
      <c r="N676" t="str">
        <f>VLOOKUP($C676,Customer!$A$2:$F$793,5,FALSE)</f>
        <v>Central</v>
      </c>
      <c r="O676" t="str">
        <f>VLOOKUP($C676,Customer!$A$2:$F$793,6,FALSE)</f>
        <v>Consumer</v>
      </c>
      <c r="P676" t="str">
        <f>VLOOKUP(E676,Product!$B$2:$C$1811,2,FALSE)</f>
        <v>Office Supplies</v>
      </c>
      <c r="Q676" t="str">
        <f>VLOOKUP(E676,CHOOSE({1,2},Product!$B$2:$B$1811,Product!$A$2:$A$1811),2,FALSE)</f>
        <v>Labels</v>
      </c>
      <c r="R676" t="str">
        <f t="shared" si="10"/>
        <v>AZ</v>
      </c>
    </row>
    <row r="677" spans="1:18" x14ac:dyDescent="0.25">
      <c r="A677" t="s">
        <v>2980</v>
      </c>
      <c r="B677" s="35">
        <v>43681</v>
      </c>
      <c r="C677" t="s">
        <v>92</v>
      </c>
      <c r="D677" t="s">
        <v>24</v>
      </c>
      <c r="E677" t="s">
        <v>827</v>
      </c>
      <c r="F677">
        <v>0</v>
      </c>
      <c r="G677">
        <v>2418893.4</v>
      </c>
      <c r="H677">
        <v>235989.6</v>
      </c>
      <c r="I677">
        <v>3</v>
      </c>
      <c r="J677" t="s">
        <v>22</v>
      </c>
      <c r="K677" t="str">
        <f>VLOOKUP(C677,Customer!$A$2:$F$793,2,FALSE)</f>
        <v>Germany</v>
      </c>
      <c r="L677" t="str">
        <f>VLOOKUP($C677,Customer!$A$2:$F$793,3,FALSE)</f>
        <v>North Rhine-Westphalia</v>
      </c>
      <c r="M677" t="str">
        <f>VLOOKUP($C677,Customer!$A$2:$F$793,4,FALSE)</f>
        <v>Bielefeld</v>
      </c>
      <c r="N677" t="str">
        <f>VLOOKUP($C677,Customer!$A$2:$F$793,5,FALSE)</f>
        <v>Central</v>
      </c>
      <c r="O677" t="str">
        <f>VLOOKUP($C677,Customer!$A$2:$F$793,6,FALSE)</f>
        <v>Consumer</v>
      </c>
      <c r="P677" t="str">
        <f>VLOOKUP(E677,Product!$B$2:$C$1811,2,FALSE)</f>
        <v>Office Supplies</v>
      </c>
      <c r="Q677" t="str">
        <f>VLOOKUP(E677,CHOOSE({1,2},Product!$B$2:$B$1811,Product!$A$2:$A$1811),2,FALSE)</f>
        <v>Storage</v>
      </c>
      <c r="R677" t="str">
        <f t="shared" si="10"/>
        <v>AZ</v>
      </c>
    </row>
    <row r="678" spans="1:18" x14ac:dyDescent="0.25">
      <c r="A678" t="s">
        <v>2980</v>
      </c>
      <c r="B678" s="35">
        <v>43681</v>
      </c>
      <c r="C678" t="s">
        <v>92</v>
      </c>
      <c r="D678" t="s">
        <v>24</v>
      </c>
      <c r="E678" t="s">
        <v>828</v>
      </c>
      <c r="F678">
        <v>0</v>
      </c>
      <c r="G678">
        <v>9085599.5999999996</v>
      </c>
      <c r="H678">
        <v>545725.95000000007</v>
      </c>
      <c r="I678">
        <v>5</v>
      </c>
      <c r="J678" t="s">
        <v>26</v>
      </c>
      <c r="K678" t="str">
        <f>VLOOKUP(C678,Customer!$A$2:$F$793,2,FALSE)</f>
        <v>Germany</v>
      </c>
      <c r="L678" t="str">
        <f>VLOOKUP($C678,Customer!$A$2:$F$793,3,FALSE)</f>
        <v>North Rhine-Westphalia</v>
      </c>
      <c r="M678" t="str">
        <f>VLOOKUP($C678,Customer!$A$2:$F$793,4,FALSE)</f>
        <v>Bielefeld</v>
      </c>
      <c r="N678" t="str">
        <f>VLOOKUP($C678,Customer!$A$2:$F$793,5,FALSE)</f>
        <v>Central</v>
      </c>
      <c r="O678" t="str">
        <f>VLOOKUP($C678,Customer!$A$2:$F$793,6,FALSE)</f>
        <v>Consumer</v>
      </c>
      <c r="P678" t="str">
        <f>VLOOKUP(E678,Product!$B$2:$C$1811,2,FALSE)</f>
        <v>Technology</v>
      </c>
      <c r="Q678" t="str">
        <f>VLOOKUP(E678,CHOOSE({1,2},Product!$B$2:$B$1811,Product!$A$2:$A$1811),2,FALSE)</f>
        <v>Phones</v>
      </c>
      <c r="R678" t="str">
        <f t="shared" si="10"/>
        <v>AZ</v>
      </c>
    </row>
    <row r="679" spans="1:18" x14ac:dyDescent="0.25">
      <c r="A679" t="s">
        <v>2981</v>
      </c>
      <c r="B679" s="35">
        <v>43681</v>
      </c>
      <c r="C679" t="s">
        <v>829</v>
      </c>
      <c r="D679" t="s">
        <v>20</v>
      </c>
      <c r="E679" t="s">
        <v>137</v>
      </c>
      <c r="F679">
        <v>0</v>
      </c>
      <c r="G679">
        <v>3584092.0500000003</v>
      </c>
      <c r="H679">
        <v>648971.4</v>
      </c>
      <c r="I679">
        <v>11</v>
      </c>
      <c r="J679" t="s">
        <v>22</v>
      </c>
      <c r="K679" t="str">
        <f>VLOOKUP(C679,Customer!$A$2:$F$793,2,FALSE)</f>
        <v>Germany</v>
      </c>
      <c r="L679" t="str">
        <f>VLOOKUP($C679,Customer!$A$2:$F$793,3,FALSE)</f>
        <v>Schleswig-Holstein</v>
      </c>
      <c r="M679" t="str">
        <f>VLOOKUP($C679,Customer!$A$2:$F$793,4,FALSE)</f>
        <v>Kiel</v>
      </c>
      <c r="N679" t="str">
        <f>VLOOKUP($C679,Customer!$A$2:$F$793,5,FALSE)</f>
        <v>Central</v>
      </c>
      <c r="O679" t="str">
        <f>VLOOKUP($C679,Customer!$A$2:$F$793,6,FALSE)</f>
        <v>Consumer</v>
      </c>
      <c r="P679" t="str">
        <f>VLOOKUP(E679,Product!$B$2:$C$1811,2,FALSE)</f>
        <v>Office Supplies</v>
      </c>
      <c r="Q679" t="str">
        <f>VLOOKUP(E679,CHOOSE({1,2},Product!$B$2:$B$1811,Product!$A$2:$A$1811),2,FALSE)</f>
        <v>Art</v>
      </c>
      <c r="R679" t="str">
        <f t="shared" si="10"/>
        <v>AZ</v>
      </c>
    </row>
    <row r="680" spans="1:18" x14ac:dyDescent="0.25">
      <c r="A680" t="s">
        <v>2982</v>
      </c>
      <c r="B680" s="35">
        <v>43682</v>
      </c>
      <c r="C680" t="s">
        <v>687</v>
      </c>
      <c r="D680" t="s">
        <v>20</v>
      </c>
      <c r="E680" t="s">
        <v>387</v>
      </c>
      <c r="F680">
        <v>0</v>
      </c>
      <c r="G680">
        <v>530976.6</v>
      </c>
      <c r="H680">
        <v>44248.05</v>
      </c>
      <c r="I680">
        <v>2</v>
      </c>
      <c r="J680" t="s">
        <v>22</v>
      </c>
      <c r="K680" t="str">
        <f>VLOOKUP(C680,Customer!$A$2:$F$793,2,FALSE)</f>
        <v>Spain</v>
      </c>
      <c r="L680" t="str">
        <f>VLOOKUP($C680,Customer!$A$2:$F$793,3,FALSE)</f>
        <v>Castile and León</v>
      </c>
      <c r="M680" t="str">
        <f>VLOOKUP($C680,Customer!$A$2:$F$793,4,FALSE)</f>
        <v>Valladolid</v>
      </c>
      <c r="N680" t="str">
        <f>VLOOKUP($C680,Customer!$A$2:$F$793,5,FALSE)</f>
        <v>South</v>
      </c>
      <c r="O680" t="str">
        <f>VLOOKUP($C680,Customer!$A$2:$F$793,6,FALSE)</f>
        <v>Consumer</v>
      </c>
      <c r="P680" t="str">
        <f>VLOOKUP(E680,Product!$B$2:$C$1811,2,FALSE)</f>
        <v>Office Supplies</v>
      </c>
      <c r="Q680" t="str">
        <f>VLOOKUP(E680,CHOOSE({1,2},Product!$B$2:$B$1811,Product!$A$2:$A$1811),2,FALSE)</f>
        <v>Art</v>
      </c>
      <c r="R680" t="str">
        <f t="shared" si="10"/>
        <v>AZ</v>
      </c>
    </row>
    <row r="681" spans="1:18" x14ac:dyDescent="0.25">
      <c r="A681" t="s">
        <v>2983</v>
      </c>
      <c r="B681" s="35">
        <v>43682</v>
      </c>
      <c r="C681" t="s">
        <v>830</v>
      </c>
      <c r="D681" t="s">
        <v>24</v>
      </c>
      <c r="E681" t="s">
        <v>831</v>
      </c>
      <c r="F681">
        <v>0</v>
      </c>
      <c r="G681">
        <v>5781745.2000000002</v>
      </c>
      <c r="H681">
        <v>457229.85000000003</v>
      </c>
      <c r="I681">
        <v>3</v>
      </c>
      <c r="J681" t="s">
        <v>26</v>
      </c>
      <c r="K681" t="str">
        <f>VLOOKUP(C681,Customer!$A$2:$F$793,2,FALSE)</f>
        <v>Austria</v>
      </c>
      <c r="L681" t="str">
        <f>VLOOKUP($C681,Customer!$A$2:$F$793,3,FALSE)</f>
        <v>Tyrol</v>
      </c>
      <c r="M681" t="str">
        <f>VLOOKUP($C681,Customer!$A$2:$F$793,4,FALSE)</f>
        <v>Innsbruck</v>
      </c>
      <c r="N681" t="str">
        <f>VLOOKUP($C681,Customer!$A$2:$F$793,5,FALSE)</f>
        <v>Central</v>
      </c>
      <c r="O681" t="str">
        <f>VLOOKUP($C681,Customer!$A$2:$F$793,6,FALSE)</f>
        <v>Consumer</v>
      </c>
      <c r="P681" t="str">
        <f>VLOOKUP(E681,Product!$B$2:$C$1811,2,FALSE)</f>
        <v>Furniture</v>
      </c>
      <c r="Q681" t="str">
        <f>VLOOKUP(E681,CHOOSE({1,2},Product!$B$2:$B$1811,Product!$A$2:$A$1811),2,FALSE)</f>
        <v>Chairs</v>
      </c>
      <c r="R681" t="str">
        <f t="shared" si="10"/>
        <v>AZ</v>
      </c>
    </row>
    <row r="682" spans="1:18" x14ac:dyDescent="0.25">
      <c r="A682" t="s">
        <v>2983</v>
      </c>
      <c r="B682" s="35">
        <v>43682</v>
      </c>
      <c r="C682" t="s">
        <v>830</v>
      </c>
      <c r="D682" t="s">
        <v>24</v>
      </c>
      <c r="E682" t="s">
        <v>34</v>
      </c>
      <c r="F682">
        <v>0</v>
      </c>
      <c r="G682">
        <v>884961</v>
      </c>
      <c r="H682">
        <v>206490.9</v>
      </c>
      <c r="I682">
        <v>2</v>
      </c>
      <c r="J682" t="s">
        <v>22</v>
      </c>
      <c r="K682" t="str">
        <f>VLOOKUP(C682,Customer!$A$2:$F$793,2,FALSE)</f>
        <v>Austria</v>
      </c>
      <c r="L682" t="str">
        <f>VLOOKUP($C682,Customer!$A$2:$F$793,3,FALSE)</f>
        <v>Tyrol</v>
      </c>
      <c r="M682" t="str">
        <f>VLOOKUP($C682,Customer!$A$2:$F$793,4,FALSE)</f>
        <v>Innsbruck</v>
      </c>
      <c r="N682" t="str">
        <f>VLOOKUP($C682,Customer!$A$2:$F$793,5,FALSE)</f>
        <v>Central</v>
      </c>
      <c r="O682" t="str">
        <f>VLOOKUP($C682,Customer!$A$2:$F$793,6,FALSE)</f>
        <v>Consumer</v>
      </c>
      <c r="P682" t="str">
        <f>VLOOKUP(E682,Product!$B$2:$C$1811,2,FALSE)</f>
        <v>Office Supplies</v>
      </c>
      <c r="Q682" t="str">
        <f>VLOOKUP(E682,CHOOSE({1,2},Product!$B$2:$B$1811,Product!$A$2:$A$1811),2,FALSE)</f>
        <v>Art</v>
      </c>
      <c r="R682" t="str">
        <f t="shared" si="10"/>
        <v>AZ</v>
      </c>
    </row>
    <row r="683" spans="1:18" x14ac:dyDescent="0.25">
      <c r="A683" t="s">
        <v>2983</v>
      </c>
      <c r="B683" s="35">
        <v>43682</v>
      </c>
      <c r="C683" t="s">
        <v>830</v>
      </c>
      <c r="D683" t="s">
        <v>24</v>
      </c>
      <c r="E683" t="s">
        <v>832</v>
      </c>
      <c r="F683">
        <v>0</v>
      </c>
      <c r="G683">
        <v>3466097.25</v>
      </c>
      <c r="H683">
        <v>103245.45</v>
      </c>
      <c r="I683">
        <v>5</v>
      </c>
      <c r="J683" t="s">
        <v>22</v>
      </c>
      <c r="K683" t="str">
        <f>VLOOKUP(C683,Customer!$A$2:$F$793,2,FALSE)</f>
        <v>Austria</v>
      </c>
      <c r="L683" t="str">
        <f>VLOOKUP($C683,Customer!$A$2:$F$793,3,FALSE)</f>
        <v>Tyrol</v>
      </c>
      <c r="M683" t="str">
        <f>VLOOKUP($C683,Customer!$A$2:$F$793,4,FALSE)</f>
        <v>Innsbruck</v>
      </c>
      <c r="N683" t="str">
        <f>VLOOKUP($C683,Customer!$A$2:$F$793,5,FALSE)</f>
        <v>Central</v>
      </c>
      <c r="O683" t="str">
        <f>VLOOKUP($C683,Customer!$A$2:$F$793,6,FALSE)</f>
        <v>Consumer</v>
      </c>
      <c r="P683" t="str">
        <f>VLOOKUP(E683,Product!$B$2:$C$1811,2,FALSE)</f>
        <v>Office Supplies</v>
      </c>
      <c r="Q683" t="str">
        <f>VLOOKUP(E683,CHOOSE({1,2},Product!$B$2:$B$1811,Product!$A$2:$A$1811),2,FALSE)</f>
        <v>Paper</v>
      </c>
      <c r="R683" t="str">
        <f t="shared" si="10"/>
        <v>AZ</v>
      </c>
    </row>
    <row r="684" spans="1:18" x14ac:dyDescent="0.25">
      <c r="A684" t="s">
        <v>2984</v>
      </c>
      <c r="B684" s="35">
        <v>43682</v>
      </c>
      <c r="C684" t="s">
        <v>829</v>
      </c>
      <c r="D684" t="s">
        <v>33</v>
      </c>
      <c r="E684" t="s">
        <v>833</v>
      </c>
      <c r="F684">
        <v>0</v>
      </c>
      <c r="G684">
        <v>162242.85</v>
      </c>
      <c r="H684">
        <v>73746.75</v>
      </c>
      <c r="I684">
        <v>1</v>
      </c>
      <c r="J684" t="s">
        <v>26</v>
      </c>
      <c r="K684" t="str">
        <f>VLOOKUP(C684,Customer!$A$2:$F$793,2,FALSE)</f>
        <v>Germany</v>
      </c>
      <c r="L684" t="str">
        <f>VLOOKUP($C684,Customer!$A$2:$F$793,3,FALSE)</f>
        <v>Schleswig-Holstein</v>
      </c>
      <c r="M684" t="str">
        <f>VLOOKUP($C684,Customer!$A$2:$F$793,4,FALSE)</f>
        <v>Kiel</v>
      </c>
      <c r="N684" t="str">
        <f>VLOOKUP($C684,Customer!$A$2:$F$793,5,FALSE)</f>
        <v>Central</v>
      </c>
      <c r="O684" t="str">
        <f>VLOOKUP($C684,Customer!$A$2:$F$793,6,FALSE)</f>
        <v>Consumer</v>
      </c>
      <c r="P684" t="str">
        <f>VLOOKUP(E684,Product!$B$2:$C$1811,2,FALSE)</f>
        <v>Office Supplies</v>
      </c>
      <c r="Q684" t="str">
        <f>VLOOKUP(E684,CHOOSE({1,2},Product!$B$2:$B$1811,Product!$A$2:$A$1811),2,FALSE)</f>
        <v>Fasteners</v>
      </c>
      <c r="R684" t="str">
        <f t="shared" si="10"/>
        <v>AZ</v>
      </c>
    </row>
    <row r="685" spans="1:18" x14ac:dyDescent="0.25">
      <c r="A685" t="s">
        <v>2984</v>
      </c>
      <c r="B685" s="35">
        <v>43682</v>
      </c>
      <c r="C685" t="s">
        <v>829</v>
      </c>
      <c r="D685" t="s">
        <v>33</v>
      </c>
      <c r="E685" t="s">
        <v>72</v>
      </c>
      <c r="F685">
        <v>0</v>
      </c>
      <c r="G685">
        <v>8643119.0999999996</v>
      </c>
      <c r="H685">
        <v>1297942.8</v>
      </c>
      <c r="I685">
        <v>8</v>
      </c>
      <c r="J685" t="s">
        <v>26</v>
      </c>
      <c r="K685" t="str">
        <f>VLOOKUP(C685,Customer!$A$2:$F$793,2,FALSE)</f>
        <v>Germany</v>
      </c>
      <c r="L685" t="str">
        <f>VLOOKUP($C685,Customer!$A$2:$F$793,3,FALSE)</f>
        <v>Schleswig-Holstein</v>
      </c>
      <c r="M685" t="str">
        <f>VLOOKUP($C685,Customer!$A$2:$F$793,4,FALSE)</f>
        <v>Kiel</v>
      </c>
      <c r="N685" t="str">
        <f>VLOOKUP($C685,Customer!$A$2:$F$793,5,FALSE)</f>
        <v>Central</v>
      </c>
      <c r="O685" t="str">
        <f>VLOOKUP($C685,Customer!$A$2:$F$793,6,FALSE)</f>
        <v>Consumer</v>
      </c>
      <c r="P685" t="str">
        <f>VLOOKUP(E685,Product!$B$2:$C$1811,2,FALSE)</f>
        <v>Technology</v>
      </c>
      <c r="Q685" t="str">
        <f>VLOOKUP(E685,CHOOSE({1,2},Product!$B$2:$B$1811,Product!$A$2:$A$1811),2,FALSE)</f>
        <v>Phones</v>
      </c>
      <c r="R685" t="str">
        <f t="shared" si="10"/>
        <v>AZ</v>
      </c>
    </row>
    <row r="686" spans="1:18" x14ac:dyDescent="0.25">
      <c r="A686" t="s">
        <v>2985</v>
      </c>
      <c r="B686" s="35">
        <v>43682</v>
      </c>
      <c r="C686" t="s">
        <v>229</v>
      </c>
      <c r="D686" t="s">
        <v>24</v>
      </c>
      <c r="E686" t="s">
        <v>814</v>
      </c>
      <c r="F686">
        <v>0.5</v>
      </c>
      <c r="G686">
        <v>855462.3</v>
      </c>
      <c r="H686">
        <v>-383483.10000000003</v>
      </c>
      <c r="I686">
        <v>7</v>
      </c>
      <c r="J686" t="s">
        <v>22</v>
      </c>
      <c r="K686" t="str">
        <f>VLOOKUP(C686,Customer!$A$2:$F$793,2,FALSE)</f>
        <v>Netherlands</v>
      </c>
      <c r="L686" t="str">
        <f>VLOOKUP($C686,Customer!$A$2:$F$793,3,FALSE)</f>
        <v>North Holland</v>
      </c>
      <c r="M686" t="str">
        <f>VLOOKUP($C686,Customer!$A$2:$F$793,4,FALSE)</f>
        <v>Zaanstad</v>
      </c>
      <c r="N686" t="str">
        <f>VLOOKUP($C686,Customer!$A$2:$F$793,5,FALSE)</f>
        <v>Central</v>
      </c>
      <c r="O686" t="str">
        <f>VLOOKUP($C686,Customer!$A$2:$F$793,6,FALSE)</f>
        <v>Consumer</v>
      </c>
      <c r="P686" t="str">
        <f>VLOOKUP(E686,Product!$B$2:$C$1811,2,FALSE)</f>
        <v>Office Supplies</v>
      </c>
      <c r="Q686" t="str">
        <f>VLOOKUP(E686,CHOOSE({1,2},Product!$B$2:$B$1811,Product!$A$2:$A$1811),2,FALSE)</f>
        <v>Binders</v>
      </c>
      <c r="R686" t="str">
        <f t="shared" si="10"/>
        <v>BN</v>
      </c>
    </row>
    <row r="687" spans="1:18" x14ac:dyDescent="0.25">
      <c r="A687" t="s">
        <v>2985</v>
      </c>
      <c r="B687" s="35">
        <v>43682</v>
      </c>
      <c r="C687" t="s">
        <v>229</v>
      </c>
      <c r="D687" t="s">
        <v>24</v>
      </c>
      <c r="E687" t="s">
        <v>363</v>
      </c>
      <c r="F687">
        <v>0.5</v>
      </c>
      <c r="G687">
        <v>1474935</v>
      </c>
      <c r="H687">
        <v>-648971.4</v>
      </c>
      <c r="I687">
        <v>4</v>
      </c>
      <c r="J687" t="s">
        <v>26</v>
      </c>
      <c r="K687" t="str">
        <f>VLOOKUP(C687,Customer!$A$2:$F$793,2,FALSE)</f>
        <v>Netherlands</v>
      </c>
      <c r="L687" t="str">
        <f>VLOOKUP($C687,Customer!$A$2:$F$793,3,FALSE)</f>
        <v>North Holland</v>
      </c>
      <c r="M687" t="str">
        <f>VLOOKUP($C687,Customer!$A$2:$F$793,4,FALSE)</f>
        <v>Zaanstad</v>
      </c>
      <c r="N687" t="str">
        <f>VLOOKUP($C687,Customer!$A$2:$F$793,5,FALSE)</f>
        <v>Central</v>
      </c>
      <c r="O687" t="str">
        <f>VLOOKUP($C687,Customer!$A$2:$F$793,6,FALSE)</f>
        <v>Consumer</v>
      </c>
      <c r="P687" t="str">
        <f>VLOOKUP(E687,Product!$B$2:$C$1811,2,FALSE)</f>
        <v>Office Supplies</v>
      </c>
      <c r="Q687" t="str">
        <f>VLOOKUP(E687,CHOOSE({1,2},Product!$B$2:$B$1811,Product!$A$2:$A$1811),2,FALSE)</f>
        <v>Binders</v>
      </c>
      <c r="R687" t="str">
        <f t="shared" si="10"/>
        <v>BN</v>
      </c>
    </row>
    <row r="688" spans="1:18" x14ac:dyDescent="0.25">
      <c r="A688" t="s">
        <v>2986</v>
      </c>
      <c r="B688" s="35">
        <v>43683</v>
      </c>
      <c r="C688" t="s">
        <v>674</v>
      </c>
      <c r="D688" t="s">
        <v>24</v>
      </c>
      <c r="E688" t="s">
        <v>679</v>
      </c>
      <c r="F688">
        <v>0</v>
      </c>
      <c r="G688">
        <v>3525094.65</v>
      </c>
      <c r="H688">
        <v>1415937.6</v>
      </c>
      <c r="I688">
        <v>8</v>
      </c>
      <c r="J688" t="s">
        <v>22</v>
      </c>
      <c r="K688" t="str">
        <f>VLOOKUP(C688,Customer!$A$2:$F$793,2,FALSE)</f>
        <v>United Kingdom</v>
      </c>
      <c r="L688" t="str">
        <f>VLOOKUP($C688,Customer!$A$2:$F$793,3,FALSE)</f>
        <v>England</v>
      </c>
      <c r="M688" t="str">
        <f>VLOOKUP($C688,Customer!$A$2:$F$793,4,FALSE)</f>
        <v>London</v>
      </c>
      <c r="N688" t="str">
        <f>VLOOKUP($C688,Customer!$A$2:$F$793,5,FALSE)</f>
        <v>North</v>
      </c>
      <c r="O688" t="str">
        <f>VLOOKUP($C688,Customer!$A$2:$F$793,6,FALSE)</f>
        <v>Consumer</v>
      </c>
      <c r="P688" t="str">
        <f>VLOOKUP(E688,Product!$B$2:$C$1811,2,FALSE)</f>
        <v>Office Supplies</v>
      </c>
      <c r="Q688" t="str">
        <f>VLOOKUP(E688,CHOOSE({1,2},Product!$B$2:$B$1811,Product!$A$2:$A$1811),2,FALSE)</f>
        <v>Binders</v>
      </c>
      <c r="R688" t="str">
        <f t="shared" si="10"/>
        <v>AZ</v>
      </c>
    </row>
    <row r="689" spans="1:18" x14ac:dyDescent="0.25">
      <c r="A689" t="s">
        <v>2986</v>
      </c>
      <c r="B689" s="35">
        <v>43683</v>
      </c>
      <c r="C689" t="s">
        <v>674</v>
      </c>
      <c r="D689" t="s">
        <v>24</v>
      </c>
      <c r="E689" t="s">
        <v>834</v>
      </c>
      <c r="F689">
        <v>0.1</v>
      </c>
      <c r="G689">
        <v>2758128.45</v>
      </c>
      <c r="H689">
        <v>221240.25</v>
      </c>
      <c r="I689">
        <v>1</v>
      </c>
      <c r="J689" t="s">
        <v>26</v>
      </c>
      <c r="K689" t="str">
        <f>VLOOKUP(C689,Customer!$A$2:$F$793,2,FALSE)</f>
        <v>United Kingdom</v>
      </c>
      <c r="L689" t="str">
        <f>VLOOKUP($C689,Customer!$A$2:$F$793,3,FALSE)</f>
        <v>England</v>
      </c>
      <c r="M689" t="str">
        <f>VLOOKUP($C689,Customer!$A$2:$F$793,4,FALSE)</f>
        <v>London</v>
      </c>
      <c r="N689" t="str">
        <f>VLOOKUP($C689,Customer!$A$2:$F$793,5,FALSE)</f>
        <v>North</v>
      </c>
      <c r="O689" t="str">
        <f>VLOOKUP($C689,Customer!$A$2:$F$793,6,FALSE)</f>
        <v>Consumer</v>
      </c>
      <c r="P689" t="str">
        <f>VLOOKUP(E689,Product!$B$2:$C$1811,2,FALSE)</f>
        <v>Office Supplies</v>
      </c>
      <c r="Q689" t="str">
        <f>VLOOKUP(E689,CHOOSE({1,2},Product!$B$2:$B$1811,Product!$A$2:$A$1811),2,FALSE)</f>
        <v>Storage</v>
      </c>
      <c r="R689" t="str">
        <f t="shared" si="10"/>
        <v>AZ</v>
      </c>
    </row>
    <row r="690" spans="1:18" x14ac:dyDescent="0.25">
      <c r="A690" t="s">
        <v>2987</v>
      </c>
      <c r="B690" s="35">
        <v>43684</v>
      </c>
      <c r="C690" t="s">
        <v>120</v>
      </c>
      <c r="D690" t="s">
        <v>33</v>
      </c>
      <c r="E690" t="s">
        <v>835</v>
      </c>
      <c r="F690">
        <v>0</v>
      </c>
      <c r="G690">
        <v>560475.30000000005</v>
      </c>
      <c r="H690">
        <v>162242.85</v>
      </c>
      <c r="I690">
        <v>2</v>
      </c>
      <c r="J690" t="s">
        <v>26</v>
      </c>
      <c r="K690" t="str">
        <f>VLOOKUP(C690,Customer!$A$2:$F$793,2,FALSE)</f>
        <v>Portugal</v>
      </c>
      <c r="L690" t="str">
        <f>VLOOKUP($C690,Customer!$A$2:$F$793,3,FALSE)</f>
        <v>Lisboa</v>
      </c>
      <c r="M690" t="str">
        <f>VLOOKUP($C690,Customer!$A$2:$F$793,4,FALSE)</f>
        <v>Lisbon</v>
      </c>
      <c r="N690" t="str">
        <f>VLOOKUP($C690,Customer!$A$2:$F$793,5,FALSE)</f>
        <v>South</v>
      </c>
      <c r="O690" t="str">
        <f>VLOOKUP($C690,Customer!$A$2:$F$793,6,FALSE)</f>
        <v>Corporate</v>
      </c>
      <c r="P690" t="str">
        <f>VLOOKUP(E690,Product!$B$2:$C$1811,2,FALSE)</f>
        <v>Furniture</v>
      </c>
      <c r="Q690" t="str">
        <f>VLOOKUP(E690,CHOOSE({1,2},Product!$B$2:$B$1811,Product!$A$2:$A$1811),2,FALSE)</f>
        <v>Furnishings</v>
      </c>
      <c r="R690" t="str">
        <f t="shared" si="10"/>
        <v>AZ</v>
      </c>
    </row>
    <row r="691" spans="1:18" x14ac:dyDescent="0.25">
      <c r="A691" t="s">
        <v>2988</v>
      </c>
      <c r="B691" s="35">
        <v>43685</v>
      </c>
      <c r="C691" t="s">
        <v>836</v>
      </c>
      <c r="D691" t="s">
        <v>20</v>
      </c>
      <c r="E691" t="s">
        <v>837</v>
      </c>
      <c r="F691">
        <v>0.15</v>
      </c>
      <c r="G691">
        <v>3672588.15</v>
      </c>
      <c r="H691">
        <v>1032454.5</v>
      </c>
      <c r="I691">
        <v>6</v>
      </c>
      <c r="J691" t="s">
        <v>26</v>
      </c>
      <c r="K691" t="str">
        <f>VLOOKUP(C691,Customer!$A$2:$F$793,2,FALSE)</f>
        <v>France</v>
      </c>
      <c r="L691" t="str">
        <f>VLOOKUP($C691,Customer!$A$2:$F$793,3,FALSE)</f>
        <v>Ile-de-France</v>
      </c>
      <c r="M691" t="str">
        <f>VLOOKUP($C691,Customer!$A$2:$F$793,4,FALSE)</f>
        <v>Fontenay-aux-Roses</v>
      </c>
      <c r="N691" t="str">
        <f>VLOOKUP($C691,Customer!$A$2:$F$793,5,FALSE)</f>
        <v>Central</v>
      </c>
      <c r="O691" t="str">
        <f>VLOOKUP($C691,Customer!$A$2:$F$793,6,FALSE)</f>
        <v>Consumer</v>
      </c>
      <c r="P691" t="str">
        <f>VLOOKUP(E691,Product!$B$2:$C$1811,2,FALSE)</f>
        <v>Technology</v>
      </c>
      <c r="Q691" t="str">
        <f>VLOOKUP(E691,CHOOSE({1,2},Product!$B$2:$B$1811,Product!$A$2:$A$1811),2,FALSE)</f>
        <v>Machines</v>
      </c>
      <c r="R691" t="str">
        <f t="shared" si="10"/>
        <v>AZ</v>
      </c>
    </row>
    <row r="692" spans="1:18" x14ac:dyDescent="0.25">
      <c r="A692" t="s">
        <v>2989</v>
      </c>
      <c r="B692" s="35">
        <v>43685</v>
      </c>
      <c r="C692" t="s">
        <v>838</v>
      </c>
      <c r="D692" t="s">
        <v>24</v>
      </c>
      <c r="E692" t="s">
        <v>629</v>
      </c>
      <c r="F692">
        <v>0</v>
      </c>
      <c r="G692">
        <v>545725.95000000007</v>
      </c>
      <c r="H692">
        <v>250738.95</v>
      </c>
      <c r="I692">
        <v>3</v>
      </c>
      <c r="J692" t="s">
        <v>26</v>
      </c>
      <c r="K692" t="str">
        <f>VLOOKUP(C692,Customer!$A$2:$F$793,2,FALSE)</f>
        <v>France</v>
      </c>
      <c r="L692" t="str">
        <f>VLOOKUP($C692,Customer!$A$2:$F$793,3,FALSE)</f>
        <v>Ile-de-France</v>
      </c>
      <c r="M692" t="str">
        <f>VLOOKUP($C692,Customer!$A$2:$F$793,4,FALSE)</f>
        <v>Courbevoie</v>
      </c>
      <c r="N692" t="str">
        <f>VLOOKUP($C692,Customer!$A$2:$F$793,5,FALSE)</f>
        <v>Central</v>
      </c>
      <c r="O692" t="str">
        <f>VLOOKUP($C692,Customer!$A$2:$F$793,6,FALSE)</f>
        <v>Home Office</v>
      </c>
      <c r="P692" t="str">
        <f>VLOOKUP(E692,Product!$B$2:$C$1811,2,FALSE)</f>
        <v>Office Supplies</v>
      </c>
      <c r="Q692" t="str">
        <f>VLOOKUP(E692,CHOOSE({1,2},Product!$B$2:$B$1811,Product!$A$2:$A$1811),2,FALSE)</f>
        <v>Binders</v>
      </c>
      <c r="R692" t="str">
        <f t="shared" si="10"/>
        <v>AZ</v>
      </c>
    </row>
    <row r="693" spans="1:18" x14ac:dyDescent="0.25">
      <c r="A693" t="s">
        <v>2990</v>
      </c>
      <c r="B693" s="35">
        <v>43686</v>
      </c>
      <c r="C693" t="s">
        <v>748</v>
      </c>
      <c r="D693" t="s">
        <v>33</v>
      </c>
      <c r="E693" t="s">
        <v>379</v>
      </c>
      <c r="F693">
        <v>0</v>
      </c>
      <c r="G693">
        <v>1297942.8</v>
      </c>
      <c r="H693">
        <v>235989.6</v>
      </c>
      <c r="I693">
        <v>4</v>
      </c>
      <c r="J693" t="s">
        <v>26</v>
      </c>
      <c r="K693" t="str">
        <f>VLOOKUP(C693,Customer!$A$2:$F$793,2,FALSE)</f>
        <v>United Kingdom</v>
      </c>
      <c r="L693" t="str">
        <f>VLOOKUP($C693,Customer!$A$2:$F$793,3,FALSE)</f>
        <v>England</v>
      </c>
      <c r="M693" t="str">
        <f>VLOOKUP($C693,Customer!$A$2:$F$793,4,FALSE)</f>
        <v>London</v>
      </c>
      <c r="N693" t="str">
        <f>VLOOKUP($C693,Customer!$A$2:$F$793,5,FALSE)</f>
        <v>North</v>
      </c>
      <c r="O693" t="str">
        <f>VLOOKUP($C693,Customer!$A$2:$F$793,6,FALSE)</f>
        <v>Consumer</v>
      </c>
      <c r="P693" t="str">
        <f>VLOOKUP(E693,Product!$B$2:$C$1811,2,FALSE)</f>
        <v>Office Supplies</v>
      </c>
      <c r="Q693" t="str">
        <f>VLOOKUP(E693,CHOOSE({1,2},Product!$B$2:$B$1811,Product!$A$2:$A$1811),2,FALSE)</f>
        <v>Art</v>
      </c>
      <c r="R693" t="str">
        <f t="shared" si="10"/>
        <v>AZ</v>
      </c>
    </row>
    <row r="694" spans="1:18" x14ac:dyDescent="0.25">
      <c r="A694" t="s">
        <v>2991</v>
      </c>
      <c r="B694" s="35">
        <v>43686</v>
      </c>
      <c r="C694" t="s">
        <v>839</v>
      </c>
      <c r="D694" t="s">
        <v>33</v>
      </c>
      <c r="E694" t="s">
        <v>822</v>
      </c>
      <c r="F694">
        <v>0.1</v>
      </c>
      <c r="G694">
        <v>3171110.25</v>
      </c>
      <c r="H694">
        <v>250738.95</v>
      </c>
      <c r="I694">
        <v>3</v>
      </c>
      <c r="J694" t="s">
        <v>22</v>
      </c>
      <c r="K694" t="str">
        <f>VLOOKUP(C694,Customer!$A$2:$F$793,2,FALSE)</f>
        <v>France</v>
      </c>
      <c r="L694" t="str">
        <f>VLOOKUP($C694,Customer!$A$2:$F$793,3,FALSE)</f>
        <v>Ile-de-France</v>
      </c>
      <c r="M694" t="str">
        <f>VLOOKUP($C694,Customer!$A$2:$F$793,4,FALSE)</f>
        <v>Paris</v>
      </c>
      <c r="N694" t="str">
        <f>VLOOKUP($C694,Customer!$A$2:$F$793,5,FALSE)</f>
        <v>Central</v>
      </c>
      <c r="O694" t="str">
        <f>VLOOKUP($C694,Customer!$A$2:$F$793,6,FALSE)</f>
        <v>Corporate</v>
      </c>
      <c r="P694" t="str">
        <f>VLOOKUP(E694,Product!$B$2:$C$1811,2,FALSE)</f>
        <v>Furniture</v>
      </c>
      <c r="Q694" t="str">
        <f>VLOOKUP(E694,CHOOSE({1,2},Product!$B$2:$B$1811,Product!$A$2:$A$1811),2,FALSE)</f>
        <v>Chairs</v>
      </c>
      <c r="R694" t="str">
        <f t="shared" si="10"/>
        <v>AZ</v>
      </c>
    </row>
    <row r="695" spans="1:18" x14ac:dyDescent="0.25">
      <c r="A695" t="s">
        <v>2991</v>
      </c>
      <c r="B695" s="35">
        <v>43686</v>
      </c>
      <c r="C695" t="s">
        <v>839</v>
      </c>
      <c r="D695" t="s">
        <v>33</v>
      </c>
      <c r="E695" t="s">
        <v>625</v>
      </c>
      <c r="F695">
        <v>0</v>
      </c>
      <c r="G695">
        <v>870211.65</v>
      </c>
      <c r="H695">
        <v>427731.15</v>
      </c>
      <c r="I695">
        <v>2</v>
      </c>
      <c r="J695" t="s">
        <v>26</v>
      </c>
      <c r="K695" t="str">
        <f>VLOOKUP(C695,Customer!$A$2:$F$793,2,FALSE)</f>
        <v>France</v>
      </c>
      <c r="L695" t="str">
        <f>VLOOKUP($C695,Customer!$A$2:$F$793,3,FALSE)</f>
        <v>Ile-de-France</v>
      </c>
      <c r="M695" t="str">
        <f>VLOOKUP($C695,Customer!$A$2:$F$793,4,FALSE)</f>
        <v>Paris</v>
      </c>
      <c r="N695" t="str">
        <f>VLOOKUP($C695,Customer!$A$2:$F$793,5,FALSE)</f>
        <v>Central</v>
      </c>
      <c r="O695" t="str">
        <f>VLOOKUP($C695,Customer!$A$2:$F$793,6,FALSE)</f>
        <v>Corporate</v>
      </c>
      <c r="P695" t="str">
        <f>VLOOKUP(E695,Product!$B$2:$C$1811,2,FALSE)</f>
        <v>Office Supplies</v>
      </c>
      <c r="Q695" t="str">
        <f>VLOOKUP(E695,CHOOSE({1,2},Product!$B$2:$B$1811,Product!$A$2:$A$1811),2,FALSE)</f>
        <v>Envelopes</v>
      </c>
      <c r="R695" t="str">
        <f t="shared" si="10"/>
        <v>AZ</v>
      </c>
    </row>
    <row r="696" spans="1:18" x14ac:dyDescent="0.25">
      <c r="A696" t="s">
        <v>2992</v>
      </c>
      <c r="B696" s="35">
        <v>43686</v>
      </c>
      <c r="C696" t="s">
        <v>824</v>
      </c>
      <c r="D696" t="s">
        <v>33</v>
      </c>
      <c r="E696" t="s">
        <v>780</v>
      </c>
      <c r="F696">
        <v>0</v>
      </c>
      <c r="G696">
        <v>221240.25</v>
      </c>
      <c r="H696">
        <v>73746.75</v>
      </c>
      <c r="I696">
        <v>2</v>
      </c>
      <c r="J696" t="s">
        <v>22</v>
      </c>
      <c r="K696" t="str">
        <f>VLOOKUP(C696,Customer!$A$2:$F$793,2,FALSE)</f>
        <v>France</v>
      </c>
      <c r="L696" t="str">
        <f>VLOOKUP($C696,Customer!$A$2:$F$793,3,FALSE)</f>
        <v>Aquitaine-Limousin-Poitou-Charentes</v>
      </c>
      <c r="M696" t="str">
        <f>VLOOKUP($C696,Customer!$A$2:$F$793,4,FALSE)</f>
        <v>Biarritz</v>
      </c>
      <c r="N696" t="str">
        <f>VLOOKUP($C696,Customer!$A$2:$F$793,5,FALSE)</f>
        <v>Central</v>
      </c>
      <c r="O696" t="str">
        <f>VLOOKUP($C696,Customer!$A$2:$F$793,6,FALSE)</f>
        <v>Consumer</v>
      </c>
      <c r="P696" t="str">
        <f>VLOOKUP(E696,Product!$B$2:$C$1811,2,FALSE)</f>
        <v>Office Supplies</v>
      </c>
      <c r="Q696" t="str">
        <f>VLOOKUP(E696,CHOOSE({1,2},Product!$B$2:$B$1811,Product!$A$2:$A$1811),2,FALSE)</f>
        <v>Binders</v>
      </c>
      <c r="R696" t="str">
        <f t="shared" si="10"/>
        <v>AZ</v>
      </c>
    </row>
    <row r="697" spans="1:18" x14ac:dyDescent="0.25">
      <c r="A697" t="s">
        <v>2992</v>
      </c>
      <c r="B697" s="35">
        <v>43686</v>
      </c>
      <c r="C697" t="s">
        <v>824</v>
      </c>
      <c r="D697" t="s">
        <v>33</v>
      </c>
      <c r="E697" t="s">
        <v>840</v>
      </c>
      <c r="F697">
        <v>0</v>
      </c>
      <c r="G697">
        <v>21666795.150000002</v>
      </c>
      <c r="H697">
        <v>4542799.8</v>
      </c>
      <c r="I697">
        <v>5</v>
      </c>
      <c r="J697" t="s">
        <v>22</v>
      </c>
      <c r="K697" t="str">
        <f>VLOOKUP(C697,Customer!$A$2:$F$793,2,FALSE)</f>
        <v>France</v>
      </c>
      <c r="L697" t="str">
        <f>VLOOKUP($C697,Customer!$A$2:$F$793,3,FALSE)</f>
        <v>Aquitaine-Limousin-Poitou-Charentes</v>
      </c>
      <c r="M697" t="str">
        <f>VLOOKUP($C697,Customer!$A$2:$F$793,4,FALSE)</f>
        <v>Biarritz</v>
      </c>
      <c r="N697" t="str">
        <f>VLOOKUP($C697,Customer!$A$2:$F$793,5,FALSE)</f>
        <v>Central</v>
      </c>
      <c r="O697" t="str">
        <f>VLOOKUP($C697,Customer!$A$2:$F$793,6,FALSE)</f>
        <v>Consumer</v>
      </c>
      <c r="P697" t="str">
        <f>VLOOKUP(E697,Product!$B$2:$C$1811,2,FALSE)</f>
        <v>Technology</v>
      </c>
      <c r="Q697" t="str">
        <f>VLOOKUP(E697,CHOOSE({1,2},Product!$B$2:$B$1811,Product!$A$2:$A$1811),2,FALSE)</f>
        <v>Copiers</v>
      </c>
      <c r="R697" t="str">
        <f t="shared" si="10"/>
        <v>AZ</v>
      </c>
    </row>
    <row r="698" spans="1:18" x14ac:dyDescent="0.25">
      <c r="A698" t="s">
        <v>2993</v>
      </c>
      <c r="B698" s="35">
        <v>43686</v>
      </c>
      <c r="C698" t="s">
        <v>841</v>
      </c>
      <c r="D698" t="s">
        <v>24</v>
      </c>
      <c r="E698" t="s">
        <v>842</v>
      </c>
      <c r="F698">
        <v>0</v>
      </c>
      <c r="G698">
        <v>7418923.0499999998</v>
      </c>
      <c r="H698">
        <v>2448392.1</v>
      </c>
      <c r="I698">
        <v>11</v>
      </c>
      <c r="J698" t="s">
        <v>26</v>
      </c>
      <c r="K698" t="str">
        <f>VLOOKUP(C698,Customer!$A$2:$F$793,2,FALSE)</f>
        <v>United Kingdom</v>
      </c>
      <c r="L698" t="str">
        <f>VLOOKUP($C698,Customer!$A$2:$F$793,3,FALSE)</f>
        <v>England</v>
      </c>
      <c r="M698" t="str">
        <f>VLOOKUP($C698,Customer!$A$2:$F$793,4,FALSE)</f>
        <v>Harrow</v>
      </c>
      <c r="N698" t="str">
        <f>VLOOKUP($C698,Customer!$A$2:$F$793,5,FALSE)</f>
        <v>North</v>
      </c>
      <c r="O698" t="str">
        <f>VLOOKUP($C698,Customer!$A$2:$F$793,6,FALSE)</f>
        <v>Corporate</v>
      </c>
      <c r="P698" t="str">
        <f>VLOOKUP(E698,Product!$B$2:$C$1811,2,FALSE)</f>
        <v>Office Supplies</v>
      </c>
      <c r="Q698" t="str">
        <f>VLOOKUP(E698,CHOOSE({1,2},Product!$B$2:$B$1811,Product!$A$2:$A$1811),2,FALSE)</f>
        <v>Envelopes</v>
      </c>
      <c r="R698" t="str">
        <f t="shared" si="10"/>
        <v>AZ</v>
      </c>
    </row>
    <row r="699" spans="1:18" x14ac:dyDescent="0.25">
      <c r="A699" t="s">
        <v>2993</v>
      </c>
      <c r="B699" s="35">
        <v>43686</v>
      </c>
      <c r="C699" t="s">
        <v>841</v>
      </c>
      <c r="D699" t="s">
        <v>24</v>
      </c>
      <c r="E699" t="s">
        <v>843</v>
      </c>
      <c r="F699">
        <v>0</v>
      </c>
      <c r="G699">
        <v>412981.8</v>
      </c>
      <c r="H699">
        <v>191741.55000000002</v>
      </c>
      <c r="I699">
        <v>3</v>
      </c>
      <c r="J699" t="s">
        <v>22</v>
      </c>
      <c r="K699" t="str">
        <f>VLOOKUP(C699,Customer!$A$2:$F$793,2,FALSE)</f>
        <v>United Kingdom</v>
      </c>
      <c r="L699" t="str">
        <f>VLOOKUP($C699,Customer!$A$2:$F$793,3,FALSE)</f>
        <v>England</v>
      </c>
      <c r="M699" t="str">
        <f>VLOOKUP($C699,Customer!$A$2:$F$793,4,FALSE)</f>
        <v>Harrow</v>
      </c>
      <c r="N699" t="str">
        <f>VLOOKUP($C699,Customer!$A$2:$F$793,5,FALSE)</f>
        <v>North</v>
      </c>
      <c r="O699" t="str">
        <f>VLOOKUP($C699,Customer!$A$2:$F$793,6,FALSE)</f>
        <v>Corporate</v>
      </c>
      <c r="P699" t="str">
        <f>VLOOKUP(E699,Product!$B$2:$C$1811,2,FALSE)</f>
        <v>Office Supplies</v>
      </c>
      <c r="Q699" t="str">
        <f>VLOOKUP(E699,CHOOSE({1,2},Product!$B$2:$B$1811,Product!$A$2:$A$1811),2,FALSE)</f>
        <v>Labels</v>
      </c>
      <c r="R699" t="str">
        <f t="shared" si="10"/>
        <v>AZ</v>
      </c>
    </row>
    <row r="700" spans="1:18" x14ac:dyDescent="0.25">
      <c r="A700" t="s">
        <v>2994</v>
      </c>
      <c r="B700" s="35">
        <v>43686</v>
      </c>
      <c r="C700" t="s">
        <v>844</v>
      </c>
      <c r="D700" t="s">
        <v>20</v>
      </c>
      <c r="E700" t="s">
        <v>845</v>
      </c>
      <c r="F700">
        <v>0</v>
      </c>
      <c r="G700">
        <v>2861373.9</v>
      </c>
      <c r="H700">
        <v>1238945.4000000001</v>
      </c>
      <c r="I700">
        <v>4</v>
      </c>
      <c r="J700" t="s">
        <v>26</v>
      </c>
      <c r="K700" t="str">
        <f>VLOOKUP(C700,Customer!$A$2:$F$793,2,FALSE)</f>
        <v>Germany</v>
      </c>
      <c r="L700" t="str">
        <f>VLOOKUP($C700,Customer!$A$2:$F$793,3,FALSE)</f>
        <v>North Rhine-Westphalia</v>
      </c>
      <c r="M700" t="str">
        <f>VLOOKUP($C700,Customer!$A$2:$F$793,4,FALSE)</f>
        <v>Arnsberg</v>
      </c>
      <c r="N700" t="str">
        <f>VLOOKUP($C700,Customer!$A$2:$F$793,5,FALSE)</f>
        <v>Central</v>
      </c>
      <c r="O700" t="str">
        <f>VLOOKUP($C700,Customer!$A$2:$F$793,6,FALSE)</f>
        <v>Home Office</v>
      </c>
      <c r="P700" t="str">
        <f>VLOOKUP(E700,Product!$B$2:$C$1811,2,FALSE)</f>
        <v>Office Supplies</v>
      </c>
      <c r="Q700" t="str">
        <f>VLOOKUP(E700,CHOOSE({1,2},Product!$B$2:$B$1811,Product!$A$2:$A$1811),2,FALSE)</f>
        <v>Art</v>
      </c>
      <c r="R700" t="str">
        <f t="shared" si="10"/>
        <v>AZ</v>
      </c>
    </row>
    <row r="701" spans="1:18" x14ac:dyDescent="0.25">
      <c r="A701" t="s">
        <v>2995</v>
      </c>
      <c r="B701" s="35">
        <v>43686</v>
      </c>
      <c r="C701" t="s">
        <v>846</v>
      </c>
      <c r="D701" t="s">
        <v>33</v>
      </c>
      <c r="E701" t="s">
        <v>31</v>
      </c>
      <c r="F701">
        <v>0.4</v>
      </c>
      <c r="G701">
        <v>899710.35</v>
      </c>
      <c r="H701">
        <v>103245.45</v>
      </c>
      <c r="I701">
        <v>6</v>
      </c>
      <c r="J701" t="s">
        <v>22</v>
      </c>
      <c r="K701" t="str">
        <f>VLOOKUP(C701,Customer!$A$2:$F$793,2,FALSE)</f>
        <v>Italy</v>
      </c>
      <c r="L701" t="str">
        <f>VLOOKUP($C701,Customer!$A$2:$F$793,3,FALSE)</f>
        <v>Apulia</v>
      </c>
      <c r="M701" t="str">
        <f>VLOOKUP($C701,Customer!$A$2:$F$793,4,FALSE)</f>
        <v>Altamura</v>
      </c>
      <c r="N701" t="str">
        <f>VLOOKUP($C701,Customer!$A$2:$F$793,5,FALSE)</f>
        <v>South</v>
      </c>
      <c r="O701" t="str">
        <f>VLOOKUP($C701,Customer!$A$2:$F$793,6,FALSE)</f>
        <v>Consumer</v>
      </c>
      <c r="P701" t="str">
        <f>VLOOKUP(E701,Product!$B$2:$C$1811,2,FALSE)</f>
        <v>Office Supplies</v>
      </c>
      <c r="Q701" t="str">
        <f>VLOOKUP(E701,CHOOSE({1,2},Product!$B$2:$B$1811,Product!$A$2:$A$1811),2,FALSE)</f>
        <v>Storage</v>
      </c>
      <c r="R701" t="str">
        <f t="shared" si="10"/>
        <v>AZ</v>
      </c>
    </row>
    <row r="702" spans="1:18" x14ac:dyDescent="0.25">
      <c r="A702" t="s">
        <v>2996</v>
      </c>
      <c r="B702" s="35">
        <v>43686</v>
      </c>
      <c r="C702" t="s">
        <v>127</v>
      </c>
      <c r="D702" t="s">
        <v>24</v>
      </c>
      <c r="E702" t="s">
        <v>847</v>
      </c>
      <c r="F702">
        <v>0.1</v>
      </c>
      <c r="G702">
        <v>6917445.1500000004</v>
      </c>
      <c r="H702">
        <v>1150449.3</v>
      </c>
      <c r="I702">
        <v>3</v>
      </c>
      <c r="J702" t="s">
        <v>22</v>
      </c>
      <c r="K702" t="str">
        <f>VLOOKUP(C702,Customer!$A$2:$F$793,2,FALSE)</f>
        <v>Italy</v>
      </c>
      <c r="L702" t="str">
        <f>VLOOKUP($C702,Customer!$A$2:$F$793,3,FALSE)</f>
        <v>Emilia-Romagna</v>
      </c>
      <c r="M702" t="str">
        <f>VLOOKUP($C702,Customer!$A$2:$F$793,4,FALSE)</f>
        <v>Parma</v>
      </c>
      <c r="N702" t="str">
        <f>VLOOKUP($C702,Customer!$A$2:$F$793,5,FALSE)</f>
        <v>South</v>
      </c>
      <c r="O702" t="str">
        <f>VLOOKUP($C702,Customer!$A$2:$F$793,6,FALSE)</f>
        <v>Consumer</v>
      </c>
      <c r="P702" t="str">
        <f>VLOOKUP(E702,Product!$B$2:$C$1811,2,FALSE)</f>
        <v>Furniture</v>
      </c>
      <c r="Q702" t="str">
        <f>VLOOKUP(E702,CHOOSE({1,2},Product!$B$2:$B$1811,Product!$A$2:$A$1811),2,FALSE)</f>
        <v>Bookcases</v>
      </c>
      <c r="R702" t="str">
        <f t="shared" si="10"/>
        <v>AZ</v>
      </c>
    </row>
    <row r="703" spans="1:18" x14ac:dyDescent="0.25">
      <c r="A703" t="s">
        <v>2996</v>
      </c>
      <c r="B703" s="35">
        <v>43686</v>
      </c>
      <c r="C703" t="s">
        <v>127</v>
      </c>
      <c r="D703" t="s">
        <v>24</v>
      </c>
      <c r="E703" t="s">
        <v>848</v>
      </c>
      <c r="F703">
        <v>0</v>
      </c>
      <c r="G703">
        <v>88496.1</v>
      </c>
      <c r="H703">
        <v>29498.7</v>
      </c>
      <c r="I703">
        <v>1</v>
      </c>
      <c r="J703" t="s">
        <v>26</v>
      </c>
      <c r="K703" t="str">
        <f>VLOOKUP(C703,Customer!$A$2:$F$793,2,FALSE)</f>
        <v>Italy</v>
      </c>
      <c r="L703" t="str">
        <f>VLOOKUP($C703,Customer!$A$2:$F$793,3,FALSE)</f>
        <v>Emilia-Romagna</v>
      </c>
      <c r="M703" t="str">
        <f>VLOOKUP($C703,Customer!$A$2:$F$793,4,FALSE)</f>
        <v>Parma</v>
      </c>
      <c r="N703" t="str">
        <f>VLOOKUP($C703,Customer!$A$2:$F$793,5,FALSE)</f>
        <v>South</v>
      </c>
      <c r="O703" t="str">
        <f>VLOOKUP($C703,Customer!$A$2:$F$793,6,FALSE)</f>
        <v>Consumer</v>
      </c>
      <c r="P703" t="str">
        <f>VLOOKUP(E703,Product!$B$2:$C$1811,2,FALSE)</f>
        <v>Office Supplies</v>
      </c>
      <c r="Q703" t="str">
        <f>VLOOKUP(E703,CHOOSE({1,2},Product!$B$2:$B$1811,Product!$A$2:$A$1811),2,FALSE)</f>
        <v>Binders</v>
      </c>
      <c r="R703" t="str">
        <f t="shared" si="10"/>
        <v>AZ</v>
      </c>
    </row>
    <row r="704" spans="1:18" x14ac:dyDescent="0.25">
      <c r="A704" t="s">
        <v>2996</v>
      </c>
      <c r="B704" s="35">
        <v>43686</v>
      </c>
      <c r="C704" t="s">
        <v>127</v>
      </c>
      <c r="D704" t="s">
        <v>24</v>
      </c>
      <c r="E704" t="s">
        <v>849</v>
      </c>
      <c r="F704">
        <v>0</v>
      </c>
      <c r="G704">
        <v>4955781.6000000006</v>
      </c>
      <c r="H704">
        <v>442480.5</v>
      </c>
      <c r="I704">
        <v>2</v>
      </c>
      <c r="J704" t="s">
        <v>22</v>
      </c>
      <c r="K704" t="str">
        <f>VLOOKUP(C704,Customer!$A$2:$F$793,2,FALSE)</f>
        <v>Italy</v>
      </c>
      <c r="L704" t="str">
        <f>VLOOKUP($C704,Customer!$A$2:$F$793,3,FALSE)</f>
        <v>Emilia-Romagna</v>
      </c>
      <c r="M704" t="str">
        <f>VLOOKUP($C704,Customer!$A$2:$F$793,4,FALSE)</f>
        <v>Parma</v>
      </c>
      <c r="N704" t="str">
        <f>VLOOKUP($C704,Customer!$A$2:$F$793,5,FALSE)</f>
        <v>South</v>
      </c>
      <c r="O704" t="str">
        <f>VLOOKUP($C704,Customer!$A$2:$F$793,6,FALSE)</f>
        <v>Consumer</v>
      </c>
      <c r="P704" t="str">
        <f>VLOOKUP(E704,Product!$B$2:$C$1811,2,FALSE)</f>
        <v>Technology</v>
      </c>
      <c r="Q704" t="str">
        <f>VLOOKUP(E704,CHOOSE({1,2},Product!$B$2:$B$1811,Product!$A$2:$A$1811),2,FALSE)</f>
        <v>Phones</v>
      </c>
      <c r="R704" t="str">
        <f t="shared" si="10"/>
        <v>AZ</v>
      </c>
    </row>
    <row r="705" spans="1:18" x14ac:dyDescent="0.25">
      <c r="A705" t="s">
        <v>2997</v>
      </c>
      <c r="B705" s="35">
        <v>43686</v>
      </c>
      <c r="C705" t="s">
        <v>850</v>
      </c>
      <c r="D705" t="s">
        <v>24</v>
      </c>
      <c r="E705" t="s">
        <v>851</v>
      </c>
      <c r="F705">
        <v>0</v>
      </c>
      <c r="G705">
        <v>973457.1</v>
      </c>
      <c r="H705">
        <v>162242.85</v>
      </c>
      <c r="I705">
        <v>4</v>
      </c>
      <c r="J705" t="s">
        <v>26</v>
      </c>
      <c r="K705" t="str">
        <f>VLOOKUP(C705,Customer!$A$2:$F$793,2,FALSE)</f>
        <v>France</v>
      </c>
      <c r="L705" t="str">
        <f>VLOOKUP($C705,Customer!$A$2:$F$793,3,FALSE)</f>
        <v>Provence-Alpes-Côte d'Azur</v>
      </c>
      <c r="M705" t="str">
        <f>VLOOKUP($C705,Customer!$A$2:$F$793,4,FALSE)</f>
        <v>Vallauris</v>
      </c>
      <c r="N705" t="str">
        <f>VLOOKUP($C705,Customer!$A$2:$F$793,5,FALSE)</f>
        <v>Central</v>
      </c>
      <c r="O705" t="str">
        <f>VLOOKUP($C705,Customer!$A$2:$F$793,6,FALSE)</f>
        <v>Home Office</v>
      </c>
      <c r="P705" t="str">
        <f>VLOOKUP(E705,Product!$B$2:$C$1811,2,FALSE)</f>
        <v>Office Supplies</v>
      </c>
      <c r="Q705" t="str">
        <f>VLOOKUP(E705,CHOOSE({1,2},Product!$B$2:$B$1811,Product!$A$2:$A$1811),2,FALSE)</f>
        <v>Paper</v>
      </c>
      <c r="R705" t="str">
        <f t="shared" si="10"/>
        <v>AZ</v>
      </c>
    </row>
    <row r="706" spans="1:18" x14ac:dyDescent="0.25">
      <c r="A706" t="s">
        <v>2998</v>
      </c>
      <c r="B706" s="35">
        <v>43686</v>
      </c>
      <c r="C706" t="s">
        <v>852</v>
      </c>
      <c r="D706" t="s">
        <v>24</v>
      </c>
      <c r="E706" t="s">
        <v>853</v>
      </c>
      <c r="F706">
        <v>0</v>
      </c>
      <c r="G706">
        <v>781715.55</v>
      </c>
      <c r="H706">
        <v>221240.25</v>
      </c>
      <c r="I706">
        <v>2</v>
      </c>
      <c r="J706" t="s">
        <v>26</v>
      </c>
      <c r="K706" t="str">
        <f>VLOOKUP(C706,Customer!$A$2:$F$793,2,FALSE)</f>
        <v>Spain</v>
      </c>
      <c r="L706" t="str">
        <f>VLOOKUP($C706,Customer!$A$2:$F$793,3,FALSE)</f>
        <v>Valenciana</v>
      </c>
      <c r="M706" t="str">
        <f>VLOOKUP($C706,Customer!$A$2:$F$793,4,FALSE)</f>
        <v>Valencia</v>
      </c>
      <c r="N706" t="str">
        <f>VLOOKUP($C706,Customer!$A$2:$F$793,5,FALSE)</f>
        <v>South</v>
      </c>
      <c r="O706" t="str">
        <f>VLOOKUP($C706,Customer!$A$2:$F$793,6,FALSE)</f>
        <v>Home Office</v>
      </c>
      <c r="P706" t="str">
        <f>VLOOKUP(E706,Product!$B$2:$C$1811,2,FALSE)</f>
        <v>Furniture</v>
      </c>
      <c r="Q706" t="str">
        <f>VLOOKUP(E706,CHOOSE({1,2},Product!$B$2:$B$1811,Product!$A$2:$A$1811),2,FALSE)</f>
        <v>Furnishings</v>
      </c>
      <c r="R706" t="str">
        <f t="shared" si="10"/>
        <v>AZ</v>
      </c>
    </row>
    <row r="707" spans="1:18" x14ac:dyDescent="0.25">
      <c r="A707" t="s">
        <v>2998</v>
      </c>
      <c r="B707" s="35">
        <v>43686</v>
      </c>
      <c r="C707" t="s">
        <v>852</v>
      </c>
      <c r="D707" t="s">
        <v>24</v>
      </c>
      <c r="E707" t="s">
        <v>854</v>
      </c>
      <c r="F707">
        <v>0</v>
      </c>
      <c r="G707">
        <v>3067864.8000000003</v>
      </c>
      <c r="H707">
        <v>0</v>
      </c>
      <c r="I707">
        <v>4</v>
      </c>
      <c r="J707" t="s">
        <v>26</v>
      </c>
      <c r="K707" t="str">
        <f>VLOOKUP(C707,Customer!$A$2:$F$793,2,FALSE)</f>
        <v>Spain</v>
      </c>
      <c r="L707" t="str">
        <f>VLOOKUP($C707,Customer!$A$2:$F$793,3,FALSE)</f>
        <v>Valenciana</v>
      </c>
      <c r="M707" t="str">
        <f>VLOOKUP($C707,Customer!$A$2:$F$793,4,FALSE)</f>
        <v>Valencia</v>
      </c>
      <c r="N707" t="str">
        <f>VLOOKUP($C707,Customer!$A$2:$F$793,5,FALSE)</f>
        <v>South</v>
      </c>
      <c r="O707" t="str">
        <f>VLOOKUP($C707,Customer!$A$2:$F$793,6,FALSE)</f>
        <v>Home Office</v>
      </c>
      <c r="P707" t="str">
        <f>VLOOKUP(E707,Product!$B$2:$C$1811,2,FALSE)</f>
        <v>Furniture</v>
      </c>
      <c r="Q707" t="str">
        <f>VLOOKUP(E707,CHOOSE({1,2},Product!$B$2:$B$1811,Product!$A$2:$A$1811),2,FALSE)</f>
        <v>Furnishings</v>
      </c>
      <c r="R707" t="str">
        <f t="shared" ref="R707:R770" si="11">LEFT(A707,2)</f>
        <v>AZ</v>
      </c>
    </row>
    <row r="708" spans="1:18" x14ac:dyDescent="0.25">
      <c r="A708" t="s">
        <v>2999</v>
      </c>
      <c r="B708" s="35">
        <v>43687</v>
      </c>
      <c r="C708" t="s">
        <v>855</v>
      </c>
      <c r="D708" t="s">
        <v>20</v>
      </c>
      <c r="E708" t="s">
        <v>856</v>
      </c>
      <c r="F708">
        <v>0</v>
      </c>
      <c r="G708">
        <v>2079658.35</v>
      </c>
      <c r="H708">
        <v>353984.4</v>
      </c>
      <c r="I708">
        <v>2</v>
      </c>
      <c r="J708" t="s">
        <v>22</v>
      </c>
      <c r="K708" t="str">
        <f>VLOOKUP(C708,Customer!$A$2:$F$793,2,FALSE)</f>
        <v>Italy</v>
      </c>
      <c r="L708" t="str">
        <f>VLOOKUP($C708,Customer!$A$2:$F$793,3,FALSE)</f>
        <v>Trentino-Alto Adige</v>
      </c>
      <c r="M708" t="str">
        <f>VLOOKUP($C708,Customer!$A$2:$F$793,4,FALSE)</f>
        <v>Trento</v>
      </c>
      <c r="N708" t="str">
        <f>VLOOKUP($C708,Customer!$A$2:$F$793,5,FALSE)</f>
        <v>South</v>
      </c>
      <c r="O708" t="str">
        <f>VLOOKUP($C708,Customer!$A$2:$F$793,6,FALSE)</f>
        <v>Corporate</v>
      </c>
      <c r="P708" t="str">
        <f>VLOOKUP(E708,Product!$B$2:$C$1811,2,FALSE)</f>
        <v>Office Supplies</v>
      </c>
      <c r="Q708" t="str">
        <f>VLOOKUP(E708,CHOOSE({1,2},Product!$B$2:$B$1811,Product!$A$2:$A$1811),2,FALSE)</f>
        <v>Appliances</v>
      </c>
      <c r="R708" t="str">
        <f t="shared" si="11"/>
        <v>AZ</v>
      </c>
    </row>
    <row r="709" spans="1:18" x14ac:dyDescent="0.25">
      <c r="A709" t="s">
        <v>2999</v>
      </c>
      <c r="B709" s="35">
        <v>43687</v>
      </c>
      <c r="C709" t="s">
        <v>855</v>
      </c>
      <c r="D709" t="s">
        <v>20</v>
      </c>
      <c r="E709" t="s">
        <v>857</v>
      </c>
      <c r="F709">
        <v>0</v>
      </c>
      <c r="G709">
        <v>1017705.15</v>
      </c>
      <c r="H709">
        <v>383483.10000000003</v>
      </c>
      <c r="I709">
        <v>5</v>
      </c>
      <c r="J709" t="s">
        <v>26</v>
      </c>
      <c r="K709" t="str">
        <f>VLOOKUP(C709,Customer!$A$2:$F$793,2,FALSE)</f>
        <v>Italy</v>
      </c>
      <c r="L709" t="str">
        <f>VLOOKUP($C709,Customer!$A$2:$F$793,3,FALSE)</f>
        <v>Trentino-Alto Adige</v>
      </c>
      <c r="M709" t="str">
        <f>VLOOKUP($C709,Customer!$A$2:$F$793,4,FALSE)</f>
        <v>Trento</v>
      </c>
      <c r="N709" t="str">
        <f>VLOOKUP($C709,Customer!$A$2:$F$793,5,FALSE)</f>
        <v>South</v>
      </c>
      <c r="O709" t="str">
        <f>VLOOKUP($C709,Customer!$A$2:$F$793,6,FALSE)</f>
        <v>Corporate</v>
      </c>
      <c r="P709" t="str">
        <f>VLOOKUP(E709,Product!$B$2:$C$1811,2,FALSE)</f>
        <v>Office Supplies</v>
      </c>
      <c r="Q709" t="str">
        <f>VLOOKUP(E709,CHOOSE({1,2},Product!$B$2:$B$1811,Product!$A$2:$A$1811),2,FALSE)</f>
        <v>Binders</v>
      </c>
      <c r="R709" t="str">
        <f t="shared" si="11"/>
        <v>AZ</v>
      </c>
    </row>
    <row r="710" spans="1:18" x14ac:dyDescent="0.25">
      <c r="A710" t="s">
        <v>2999</v>
      </c>
      <c r="B710" s="35">
        <v>43687</v>
      </c>
      <c r="C710" t="s">
        <v>855</v>
      </c>
      <c r="D710" t="s">
        <v>20</v>
      </c>
      <c r="E710" t="s">
        <v>858</v>
      </c>
      <c r="F710">
        <v>0</v>
      </c>
      <c r="G710">
        <v>2595885.6</v>
      </c>
      <c r="H710">
        <v>575224.65</v>
      </c>
      <c r="I710">
        <v>4</v>
      </c>
      <c r="J710" t="s">
        <v>22</v>
      </c>
      <c r="K710" t="str">
        <f>VLOOKUP(C710,Customer!$A$2:$F$793,2,FALSE)</f>
        <v>Italy</v>
      </c>
      <c r="L710" t="str">
        <f>VLOOKUP($C710,Customer!$A$2:$F$793,3,FALSE)</f>
        <v>Trentino-Alto Adige</v>
      </c>
      <c r="M710" t="str">
        <f>VLOOKUP($C710,Customer!$A$2:$F$793,4,FALSE)</f>
        <v>Trento</v>
      </c>
      <c r="N710" t="str">
        <f>VLOOKUP($C710,Customer!$A$2:$F$793,5,FALSE)</f>
        <v>South</v>
      </c>
      <c r="O710" t="str">
        <f>VLOOKUP($C710,Customer!$A$2:$F$793,6,FALSE)</f>
        <v>Corporate</v>
      </c>
      <c r="P710" t="str">
        <f>VLOOKUP(E710,Product!$B$2:$C$1811,2,FALSE)</f>
        <v>Office Supplies</v>
      </c>
      <c r="Q710" t="str">
        <f>VLOOKUP(E710,CHOOSE({1,2},Product!$B$2:$B$1811,Product!$A$2:$A$1811),2,FALSE)</f>
        <v>Supplies</v>
      </c>
      <c r="R710" t="str">
        <f t="shared" si="11"/>
        <v>AZ</v>
      </c>
    </row>
    <row r="711" spans="1:18" x14ac:dyDescent="0.25">
      <c r="A711" t="s">
        <v>2999</v>
      </c>
      <c r="B711" s="35">
        <v>43687</v>
      </c>
      <c r="C711" t="s">
        <v>855</v>
      </c>
      <c r="D711" t="s">
        <v>20</v>
      </c>
      <c r="E711" t="s">
        <v>859</v>
      </c>
      <c r="F711">
        <v>0.4</v>
      </c>
      <c r="G711">
        <v>5457259.5</v>
      </c>
      <c r="H711">
        <v>0</v>
      </c>
      <c r="I711">
        <v>5</v>
      </c>
      <c r="J711" t="s">
        <v>22</v>
      </c>
      <c r="K711" t="str">
        <f>VLOOKUP(C711,Customer!$A$2:$F$793,2,FALSE)</f>
        <v>Italy</v>
      </c>
      <c r="L711" t="str">
        <f>VLOOKUP($C711,Customer!$A$2:$F$793,3,FALSE)</f>
        <v>Trentino-Alto Adige</v>
      </c>
      <c r="M711" t="str">
        <f>VLOOKUP($C711,Customer!$A$2:$F$793,4,FALSE)</f>
        <v>Trento</v>
      </c>
      <c r="N711" t="str">
        <f>VLOOKUP($C711,Customer!$A$2:$F$793,5,FALSE)</f>
        <v>South</v>
      </c>
      <c r="O711" t="str">
        <f>VLOOKUP($C711,Customer!$A$2:$F$793,6,FALSE)</f>
        <v>Corporate</v>
      </c>
      <c r="P711" t="str">
        <f>VLOOKUP(E711,Product!$B$2:$C$1811,2,FALSE)</f>
        <v>Technology</v>
      </c>
      <c r="Q711" t="str">
        <f>VLOOKUP(E711,CHOOSE({1,2},Product!$B$2:$B$1811,Product!$A$2:$A$1811),2,FALSE)</f>
        <v>Phones</v>
      </c>
      <c r="R711" t="str">
        <f t="shared" si="11"/>
        <v>AZ</v>
      </c>
    </row>
    <row r="712" spans="1:18" x14ac:dyDescent="0.25">
      <c r="A712" t="s">
        <v>3000</v>
      </c>
      <c r="B712" s="35">
        <v>43687</v>
      </c>
      <c r="C712" t="s">
        <v>860</v>
      </c>
      <c r="D712" t="s">
        <v>24</v>
      </c>
      <c r="E712" t="s">
        <v>752</v>
      </c>
      <c r="F712">
        <v>0.1</v>
      </c>
      <c r="G712">
        <v>1548681.75</v>
      </c>
      <c r="H712">
        <v>147493.5</v>
      </c>
      <c r="I712">
        <v>5</v>
      </c>
      <c r="J712" t="s">
        <v>26</v>
      </c>
      <c r="K712" t="str">
        <f>VLOOKUP(C712,Customer!$A$2:$F$793,2,FALSE)</f>
        <v>United Kingdom</v>
      </c>
      <c r="L712" t="str">
        <f>VLOOKUP($C712,Customer!$A$2:$F$793,3,FALSE)</f>
        <v>England</v>
      </c>
      <c r="M712" t="str">
        <f>VLOOKUP($C712,Customer!$A$2:$F$793,4,FALSE)</f>
        <v>London</v>
      </c>
      <c r="N712" t="str">
        <f>VLOOKUP($C712,Customer!$A$2:$F$793,5,FALSE)</f>
        <v>North</v>
      </c>
      <c r="O712" t="str">
        <f>VLOOKUP($C712,Customer!$A$2:$F$793,6,FALSE)</f>
        <v>Consumer</v>
      </c>
      <c r="P712" t="str">
        <f>VLOOKUP(E712,Product!$B$2:$C$1811,2,FALSE)</f>
        <v>Office Supplies</v>
      </c>
      <c r="Q712" t="str">
        <f>VLOOKUP(E712,CHOOSE({1,2},Product!$B$2:$B$1811,Product!$A$2:$A$1811),2,FALSE)</f>
        <v>Art</v>
      </c>
      <c r="R712" t="str">
        <f t="shared" si="11"/>
        <v>AZ</v>
      </c>
    </row>
    <row r="713" spans="1:18" x14ac:dyDescent="0.25">
      <c r="A713" t="s">
        <v>3000</v>
      </c>
      <c r="B713" s="35">
        <v>43687</v>
      </c>
      <c r="C713" t="s">
        <v>860</v>
      </c>
      <c r="D713" t="s">
        <v>24</v>
      </c>
      <c r="E713" t="s">
        <v>861</v>
      </c>
      <c r="F713">
        <v>0.1</v>
      </c>
      <c r="G713">
        <v>77832319.950000003</v>
      </c>
      <c r="H713">
        <v>25944106.650000002</v>
      </c>
      <c r="I713">
        <v>9</v>
      </c>
      <c r="J713" t="s">
        <v>22</v>
      </c>
      <c r="K713" t="str">
        <f>VLOOKUP(C713,Customer!$A$2:$F$793,2,FALSE)</f>
        <v>United Kingdom</v>
      </c>
      <c r="L713" t="str">
        <f>VLOOKUP($C713,Customer!$A$2:$F$793,3,FALSE)</f>
        <v>England</v>
      </c>
      <c r="M713" t="str">
        <f>VLOOKUP($C713,Customer!$A$2:$F$793,4,FALSE)</f>
        <v>London</v>
      </c>
      <c r="N713" t="str">
        <f>VLOOKUP($C713,Customer!$A$2:$F$793,5,FALSE)</f>
        <v>North</v>
      </c>
      <c r="O713" t="str">
        <f>VLOOKUP($C713,Customer!$A$2:$F$793,6,FALSE)</f>
        <v>Consumer</v>
      </c>
      <c r="P713" t="str">
        <f>VLOOKUP(E713,Product!$B$2:$C$1811,2,FALSE)</f>
        <v>Technology</v>
      </c>
      <c r="Q713" t="str">
        <f>VLOOKUP(E713,CHOOSE({1,2},Product!$B$2:$B$1811,Product!$A$2:$A$1811),2,FALSE)</f>
        <v>Phones</v>
      </c>
      <c r="R713" t="str">
        <f t="shared" si="11"/>
        <v>AZ</v>
      </c>
    </row>
    <row r="714" spans="1:18" x14ac:dyDescent="0.25">
      <c r="A714" t="s">
        <v>3001</v>
      </c>
      <c r="B714" s="35">
        <v>43688</v>
      </c>
      <c r="C714" t="s">
        <v>862</v>
      </c>
      <c r="D714" t="s">
        <v>24</v>
      </c>
      <c r="E714" t="s">
        <v>245</v>
      </c>
      <c r="F714">
        <v>0</v>
      </c>
      <c r="G714">
        <v>1681425.9000000001</v>
      </c>
      <c r="H714">
        <v>501477.9</v>
      </c>
      <c r="I714">
        <v>2</v>
      </c>
      <c r="J714" t="s">
        <v>22</v>
      </c>
      <c r="K714" t="str">
        <f>VLOOKUP(C714,Customer!$A$2:$F$793,2,FALSE)</f>
        <v>Italy</v>
      </c>
      <c r="L714" t="str">
        <f>VLOOKUP($C714,Customer!$A$2:$F$793,3,FALSE)</f>
        <v>Emilia-Romagna</v>
      </c>
      <c r="M714" t="str">
        <f>VLOOKUP($C714,Customer!$A$2:$F$793,4,FALSE)</f>
        <v>Parma</v>
      </c>
      <c r="N714" t="str">
        <f>VLOOKUP($C714,Customer!$A$2:$F$793,5,FALSE)</f>
        <v>South</v>
      </c>
      <c r="O714" t="str">
        <f>VLOOKUP($C714,Customer!$A$2:$F$793,6,FALSE)</f>
        <v>Consumer</v>
      </c>
      <c r="P714" t="str">
        <f>VLOOKUP(E714,Product!$B$2:$C$1811,2,FALSE)</f>
        <v>Office Supplies</v>
      </c>
      <c r="Q714" t="str">
        <f>VLOOKUP(E714,CHOOSE({1,2},Product!$B$2:$B$1811,Product!$A$2:$A$1811),2,FALSE)</f>
        <v>Appliances</v>
      </c>
      <c r="R714" t="str">
        <f t="shared" si="11"/>
        <v>AZ</v>
      </c>
    </row>
    <row r="715" spans="1:18" x14ac:dyDescent="0.25">
      <c r="A715" t="s">
        <v>3001</v>
      </c>
      <c r="B715" s="35">
        <v>43688</v>
      </c>
      <c r="C715" t="s">
        <v>862</v>
      </c>
      <c r="D715" t="s">
        <v>24</v>
      </c>
      <c r="E715" t="s">
        <v>863</v>
      </c>
      <c r="F715">
        <v>0</v>
      </c>
      <c r="G715">
        <v>1740423.3</v>
      </c>
      <c r="H715">
        <v>0</v>
      </c>
      <c r="I715">
        <v>4</v>
      </c>
      <c r="J715" t="s">
        <v>26</v>
      </c>
      <c r="K715" t="str">
        <f>VLOOKUP(C715,Customer!$A$2:$F$793,2,FALSE)</f>
        <v>Italy</v>
      </c>
      <c r="L715" t="str">
        <f>VLOOKUP($C715,Customer!$A$2:$F$793,3,FALSE)</f>
        <v>Emilia-Romagna</v>
      </c>
      <c r="M715" t="str">
        <f>VLOOKUP($C715,Customer!$A$2:$F$793,4,FALSE)</f>
        <v>Parma</v>
      </c>
      <c r="N715" t="str">
        <f>VLOOKUP($C715,Customer!$A$2:$F$793,5,FALSE)</f>
        <v>South</v>
      </c>
      <c r="O715" t="str">
        <f>VLOOKUP($C715,Customer!$A$2:$F$793,6,FALSE)</f>
        <v>Consumer</v>
      </c>
      <c r="P715" t="str">
        <f>VLOOKUP(E715,Product!$B$2:$C$1811,2,FALSE)</f>
        <v>Office Supplies</v>
      </c>
      <c r="Q715" t="str">
        <f>VLOOKUP(E715,CHOOSE({1,2},Product!$B$2:$B$1811,Product!$A$2:$A$1811),2,FALSE)</f>
        <v>Art</v>
      </c>
      <c r="R715" t="str">
        <f t="shared" si="11"/>
        <v>AZ</v>
      </c>
    </row>
    <row r="716" spans="1:18" x14ac:dyDescent="0.25">
      <c r="A716" t="s">
        <v>3001</v>
      </c>
      <c r="B716" s="35">
        <v>43688</v>
      </c>
      <c r="C716" t="s">
        <v>862</v>
      </c>
      <c r="D716" t="s">
        <v>24</v>
      </c>
      <c r="E716" t="s">
        <v>49</v>
      </c>
      <c r="F716">
        <v>0</v>
      </c>
      <c r="G716">
        <v>471979.2</v>
      </c>
      <c r="H716">
        <v>58997.4</v>
      </c>
      <c r="I716">
        <v>4</v>
      </c>
      <c r="J716" t="s">
        <v>26</v>
      </c>
      <c r="K716" t="str">
        <f>VLOOKUP(C716,Customer!$A$2:$F$793,2,FALSE)</f>
        <v>Italy</v>
      </c>
      <c r="L716" t="str">
        <f>VLOOKUP($C716,Customer!$A$2:$F$793,3,FALSE)</f>
        <v>Emilia-Romagna</v>
      </c>
      <c r="M716" t="str">
        <f>VLOOKUP($C716,Customer!$A$2:$F$793,4,FALSE)</f>
        <v>Parma</v>
      </c>
      <c r="N716" t="str">
        <f>VLOOKUP($C716,Customer!$A$2:$F$793,5,FALSE)</f>
        <v>South</v>
      </c>
      <c r="O716" t="str">
        <f>VLOOKUP($C716,Customer!$A$2:$F$793,6,FALSE)</f>
        <v>Consumer</v>
      </c>
      <c r="P716" t="str">
        <f>VLOOKUP(E716,Product!$B$2:$C$1811,2,FALSE)</f>
        <v>Office Supplies</v>
      </c>
      <c r="Q716" t="str">
        <f>VLOOKUP(E716,CHOOSE({1,2},Product!$B$2:$B$1811,Product!$A$2:$A$1811),2,FALSE)</f>
        <v>Labels</v>
      </c>
      <c r="R716" t="str">
        <f t="shared" si="11"/>
        <v>AZ</v>
      </c>
    </row>
    <row r="717" spans="1:18" x14ac:dyDescent="0.25">
      <c r="A717" t="s">
        <v>3001</v>
      </c>
      <c r="B717" s="35">
        <v>43688</v>
      </c>
      <c r="C717" t="s">
        <v>862</v>
      </c>
      <c r="D717" t="s">
        <v>24</v>
      </c>
      <c r="E717" t="s">
        <v>864</v>
      </c>
      <c r="F717">
        <v>0.4</v>
      </c>
      <c r="G717">
        <v>1637177.85</v>
      </c>
      <c r="H717">
        <v>-899710.35</v>
      </c>
      <c r="I717">
        <v>3</v>
      </c>
      <c r="J717" t="s">
        <v>26</v>
      </c>
      <c r="K717" t="str">
        <f>VLOOKUP(C717,Customer!$A$2:$F$793,2,FALSE)</f>
        <v>Italy</v>
      </c>
      <c r="L717" t="str">
        <f>VLOOKUP($C717,Customer!$A$2:$F$793,3,FALSE)</f>
        <v>Emilia-Romagna</v>
      </c>
      <c r="M717" t="str">
        <f>VLOOKUP($C717,Customer!$A$2:$F$793,4,FALSE)</f>
        <v>Parma</v>
      </c>
      <c r="N717" t="str">
        <f>VLOOKUP($C717,Customer!$A$2:$F$793,5,FALSE)</f>
        <v>South</v>
      </c>
      <c r="O717" t="str">
        <f>VLOOKUP($C717,Customer!$A$2:$F$793,6,FALSE)</f>
        <v>Consumer</v>
      </c>
      <c r="P717" t="str">
        <f>VLOOKUP(E717,Product!$B$2:$C$1811,2,FALSE)</f>
        <v>Office Supplies</v>
      </c>
      <c r="Q717" t="str">
        <f>VLOOKUP(E717,CHOOSE({1,2},Product!$B$2:$B$1811,Product!$A$2:$A$1811),2,FALSE)</f>
        <v>Storage</v>
      </c>
      <c r="R717" t="str">
        <f t="shared" si="11"/>
        <v>AZ</v>
      </c>
    </row>
    <row r="718" spans="1:18" x14ac:dyDescent="0.25">
      <c r="A718" t="s">
        <v>3001</v>
      </c>
      <c r="B718" s="35">
        <v>43688</v>
      </c>
      <c r="C718" t="s">
        <v>862</v>
      </c>
      <c r="D718" t="s">
        <v>24</v>
      </c>
      <c r="E718" t="s">
        <v>865</v>
      </c>
      <c r="F718">
        <v>0.4</v>
      </c>
      <c r="G718">
        <v>707968.8</v>
      </c>
      <c r="H718">
        <v>-294987</v>
      </c>
      <c r="I718">
        <v>2</v>
      </c>
      <c r="J718" t="s">
        <v>22</v>
      </c>
      <c r="K718" t="str">
        <f>VLOOKUP(C718,Customer!$A$2:$F$793,2,FALSE)</f>
        <v>Italy</v>
      </c>
      <c r="L718" t="str">
        <f>VLOOKUP($C718,Customer!$A$2:$F$793,3,FALSE)</f>
        <v>Emilia-Romagna</v>
      </c>
      <c r="M718" t="str">
        <f>VLOOKUP($C718,Customer!$A$2:$F$793,4,FALSE)</f>
        <v>Parma</v>
      </c>
      <c r="N718" t="str">
        <f>VLOOKUP($C718,Customer!$A$2:$F$793,5,FALSE)</f>
        <v>South</v>
      </c>
      <c r="O718" t="str">
        <f>VLOOKUP($C718,Customer!$A$2:$F$793,6,FALSE)</f>
        <v>Consumer</v>
      </c>
      <c r="P718" t="str">
        <f>VLOOKUP(E718,Product!$B$2:$C$1811,2,FALSE)</f>
        <v>Technology</v>
      </c>
      <c r="Q718" t="str">
        <f>VLOOKUP(E718,CHOOSE({1,2},Product!$B$2:$B$1811,Product!$A$2:$A$1811),2,FALSE)</f>
        <v>Machines</v>
      </c>
      <c r="R718" t="str">
        <f t="shared" si="11"/>
        <v>AZ</v>
      </c>
    </row>
    <row r="719" spans="1:18" x14ac:dyDescent="0.25">
      <c r="A719" t="s">
        <v>3002</v>
      </c>
      <c r="B719" s="35">
        <v>43688</v>
      </c>
      <c r="C719" t="s">
        <v>866</v>
      </c>
      <c r="D719" t="s">
        <v>33</v>
      </c>
      <c r="E719" t="s">
        <v>285</v>
      </c>
      <c r="F719">
        <v>0</v>
      </c>
      <c r="G719">
        <v>943958.4</v>
      </c>
      <c r="H719">
        <v>44248.05</v>
      </c>
      <c r="I719">
        <v>4</v>
      </c>
      <c r="J719" t="s">
        <v>22</v>
      </c>
      <c r="K719" t="str">
        <f>VLOOKUP(C719,Customer!$A$2:$F$793,2,FALSE)</f>
        <v>Germany</v>
      </c>
      <c r="L719" t="str">
        <f>VLOOKUP($C719,Customer!$A$2:$F$793,3,FALSE)</f>
        <v>Hesse</v>
      </c>
      <c r="M719" t="str">
        <f>VLOOKUP($C719,Customer!$A$2:$F$793,4,FALSE)</f>
        <v>Wiesbaden</v>
      </c>
      <c r="N719" t="str">
        <f>VLOOKUP($C719,Customer!$A$2:$F$793,5,FALSE)</f>
        <v>Central</v>
      </c>
      <c r="O719" t="str">
        <f>VLOOKUP($C719,Customer!$A$2:$F$793,6,FALSE)</f>
        <v>Consumer</v>
      </c>
      <c r="P719" t="str">
        <f>VLOOKUP(E719,Product!$B$2:$C$1811,2,FALSE)</f>
        <v>Office Supplies</v>
      </c>
      <c r="Q719" t="str">
        <f>VLOOKUP(E719,CHOOSE({1,2},Product!$B$2:$B$1811,Product!$A$2:$A$1811),2,FALSE)</f>
        <v>Art</v>
      </c>
      <c r="R719" t="str">
        <f t="shared" si="11"/>
        <v>AZ</v>
      </c>
    </row>
    <row r="720" spans="1:18" x14ac:dyDescent="0.25">
      <c r="A720" t="s">
        <v>3003</v>
      </c>
      <c r="B720" s="35">
        <v>43688</v>
      </c>
      <c r="C720" t="s">
        <v>867</v>
      </c>
      <c r="D720" t="s">
        <v>20</v>
      </c>
      <c r="E720" t="s">
        <v>209</v>
      </c>
      <c r="F720">
        <v>0.1</v>
      </c>
      <c r="G720">
        <v>648971.4</v>
      </c>
      <c r="H720">
        <v>14749.35</v>
      </c>
      <c r="I720">
        <v>1</v>
      </c>
      <c r="J720" t="s">
        <v>26</v>
      </c>
      <c r="K720" t="str">
        <f>VLOOKUP(C720,Customer!$A$2:$F$793,2,FALSE)</f>
        <v>Germany</v>
      </c>
      <c r="L720" t="str">
        <f>VLOOKUP($C720,Customer!$A$2:$F$793,3,FALSE)</f>
        <v>Saxony-Anhalt</v>
      </c>
      <c r="M720" t="str">
        <f>VLOOKUP($C720,Customer!$A$2:$F$793,4,FALSE)</f>
        <v>Halle</v>
      </c>
      <c r="N720" t="str">
        <f>VLOOKUP($C720,Customer!$A$2:$F$793,5,FALSE)</f>
        <v>Central</v>
      </c>
      <c r="O720" t="str">
        <f>VLOOKUP($C720,Customer!$A$2:$F$793,6,FALSE)</f>
        <v>Home Office</v>
      </c>
      <c r="P720" t="str">
        <f>VLOOKUP(E720,Product!$B$2:$C$1811,2,FALSE)</f>
        <v>Office Supplies</v>
      </c>
      <c r="Q720" t="str">
        <f>VLOOKUP(E720,CHOOSE({1,2},Product!$B$2:$B$1811,Product!$A$2:$A$1811),2,FALSE)</f>
        <v>Storage</v>
      </c>
      <c r="R720" t="str">
        <f t="shared" si="11"/>
        <v>AZ</v>
      </c>
    </row>
    <row r="721" spans="1:18" x14ac:dyDescent="0.25">
      <c r="A721" t="s">
        <v>3004</v>
      </c>
      <c r="B721" s="35">
        <v>43688</v>
      </c>
      <c r="C721" t="s">
        <v>868</v>
      </c>
      <c r="D721" t="s">
        <v>33</v>
      </c>
      <c r="E721" t="s">
        <v>869</v>
      </c>
      <c r="F721">
        <v>0</v>
      </c>
      <c r="G721">
        <v>2728629.75</v>
      </c>
      <c r="H721">
        <v>250738.95</v>
      </c>
      <c r="I721">
        <v>7</v>
      </c>
      <c r="J721" t="s">
        <v>22</v>
      </c>
      <c r="K721" t="str">
        <f>VLOOKUP(C721,Customer!$A$2:$F$793,2,FALSE)</f>
        <v>Italy</v>
      </c>
      <c r="L721" t="str">
        <f>VLOOKUP($C721,Customer!$A$2:$F$793,3,FALSE)</f>
        <v>Emilia-Romagna</v>
      </c>
      <c r="M721" t="str">
        <f>VLOOKUP($C721,Customer!$A$2:$F$793,4,FALSE)</f>
        <v>Bologna</v>
      </c>
      <c r="N721" t="str">
        <f>VLOOKUP($C721,Customer!$A$2:$F$793,5,FALSE)</f>
        <v>South</v>
      </c>
      <c r="O721" t="str">
        <f>VLOOKUP($C721,Customer!$A$2:$F$793,6,FALSE)</f>
        <v>Consumer</v>
      </c>
      <c r="P721" t="str">
        <f>VLOOKUP(E721,Product!$B$2:$C$1811,2,FALSE)</f>
        <v>Office Supplies</v>
      </c>
      <c r="Q721" t="str">
        <f>VLOOKUP(E721,CHOOSE({1,2},Product!$B$2:$B$1811,Product!$A$2:$A$1811),2,FALSE)</f>
        <v>Art</v>
      </c>
      <c r="R721" t="str">
        <f t="shared" si="11"/>
        <v>AZ</v>
      </c>
    </row>
    <row r="722" spans="1:18" x14ac:dyDescent="0.25">
      <c r="A722" t="s">
        <v>3004</v>
      </c>
      <c r="B722" s="35">
        <v>43688</v>
      </c>
      <c r="C722" t="s">
        <v>868</v>
      </c>
      <c r="D722" t="s">
        <v>33</v>
      </c>
      <c r="E722" t="s">
        <v>870</v>
      </c>
      <c r="F722">
        <v>0</v>
      </c>
      <c r="G722">
        <v>2286149.25</v>
      </c>
      <c r="H722">
        <v>412981.8</v>
      </c>
      <c r="I722">
        <v>3</v>
      </c>
      <c r="J722" t="s">
        <v>22</v>
      </c>
      <c r="K722" t="str">
        <f>VLOOKUP(C722,Customer!$A$2:$F$793,2,FALSE)</f>
        <v>Italy</v>
      </c>
      <c r="L722" t="str">
        <f>VLOOKUP($C722,Customer!$A$2:$F$793,3,FALSE)</f>
        <v>Emilia-Romagna</v>
      </c>
      <c r="M722" t="str">
        <f>VLOOKUP($C722,Customer!$A$2:$F$793,4,FALSE)</f>
        <v>Bologna</v>
      </c>
      <c r="N722" t="str">
        <f>VLOOKUP($C722,Customer!$A$2:$F$793,5,FALSE)</f>
        <v>South</v>
      </c>
      <c r="O722" t="str">
        <f>VLOOKUP($C722,Customer!$A$2:$F$793,6,FALSE)</f>
        <v>Consumer</v>
      </c>
      <c r="P722" t="str">
        <f>VLOOKUP(E722,Product!$B$2:$C$1811,2,FALSE)</f>
        <v>Office Supplies</v>
      </c>
      <c r="Q722" t="str">
        <f>VLOOKUP(E722,CHOOSE({1,2},Product!$B$2:$B$1811,Product!$A$2:$A$1811),2,FALSE)</f>
        <v>Binders</v>
      </c>
      <c r="R722" t="str">
        <f t="shared" si="11"/>
        <v>AZ</v>
      </c>
    </row>
    <row r="723" spans="1:18" x14ac:dyDescent="0.25">
      <c r="A723" t="s">
        <v>3005</v>
      </c>
      <c r="B723" s="35">
        <v>43689</v>
      </c>
      <c r="C723" t="s">
        <v>871</v>
      </c>
      <c r="D723" t="s">
        <v>24</v>
      </c>
      <c r="E723" t="s">
        <v>872</v>
      </c>
      <c r="F723">
        <v>0</v>
      </c>
      <c r="G723">
        <v>737467.5</v>
      </c>
      <c r="H723">
        <v>368733.75</v>
      </c>
      <c r="I723">
        <v>5</v>
      </c>
      <c r="J723" t="s">
        <v>26</v>
      </c>
      <c r="K723" t="str">
        <f>VLOOKUP(C723,Customer!$A$2:$F$793,2,FALSE)</f>
        <v>Austria</v>
      </c>
      <c r="L723" t="str">
        <f>VLOOKUP($C723,Customer!$A$2:$F$793,3,FALSE)</f>
        <v>Vienna</v>
      </c>
      <c r="M723" t="str">
        <f>VLOOKUP($C723,Customer!$A$2:$F$793,4,FALSE)</f>
        <v>Vienna</v>
      </c>
      <c r="N723" t="str">
        <f>VLOOKUP($C723,Customer!$A$2:$F$793,5,FALSE)</f>
        <v>Central</v>
      </c>
      <c r="O723" t="str">
        <f>VLOOKUP($C723,Customer!$A$2:$F$793,6,FALSE)</f>
        <v>Corporate</v>
      </c>
      <c r="P723" t="str">
        <f>VLOOKUP(E723,Product!$B$2:$C$1811,2,FALSE)</f>
        <v>Office Supplies</v>
      </c>
      <c r="Q723" t="str">
        <f>VLOOKUP(E723,CHOOSE({1,2},Product!$B$2:$B$1811,Product!$A$2:$A$1811),2,FALSE)</f>
        <v>Art</v>
      </c>
      <c r="R723" t="str">
        <f t="shared" si="11"/>
        <v>AZ</v>
      </c>
    </row>
    <row r="724" spans="1:18" x14ac:dyDescent="0.25">
      <c r="A724" t="s">
        <v>3006</v>
      </c>
      <c r="B724" s="35">
        <v>43689</v>
      </c>
      <c r="C724" t="s">
        <v>770</v>
      </c>
      <c r="D724" t="s">
        <v>24</v>
      </c>
      <c r="E724" t="s">
        <v>873</v>
      </c>
      <c r="F724">
        <v>0</v>
      </c>
      <c r="G724">
        <v>2109157.0500000003</v>
      </c>
      <c r="H724">
        <v>471979.2</v>
      </c>
      <c r="I724">
        <v>1</v>
      </c>
      <c r="J724" t="s">
        <v>22</v>
      </c>
      <c r="K724" t="str">
        <f>VLOOKUP(C724,Customer!$A$2:$F$793,2,FALSE)</f>
        <v>Italy</v>
      </c>
      <c r="L724" t="str">
        <f>VLOOKUP($C724,Customer!$A$2:$F$793,3,FALSE)</f>
        <v>Sicily</v>
      </c>
      <c r="M724" t="str">
        <f>VLOOKUP($C724,Customer!$A$2:$F$793,4,FALSE)</f>
        <v>Marsala</v>
      </c>
      <c r="N724" t="str">
        <f>VLOOKUP($C724,Customer!$A$2:$F$793,5,FALSE)</f>
        <v>South</v>
      </c>
      <c r="O724" t="str">
        <f>VLOOKUP($C724,Customer!$A$2:$F$793,6,FALSE)</f>
        <v>Consumer</v>
      </c>
      <c r="P724" t="str">
        <f>VLOOKUP(E724,Product!$B$2:$C$1811,2,FALSE)</f>
        <v>Furniture</v>
      </c>
      <c r="Q724" t="str">
        <f>VLOOKUP(E724,CHOOSE({1,2},Product!$B$2:$B$1811,Product!$A$2:$A$1811),2,FALSE)</f>
        <v>Bookcases</v>
      </c>
      <c r="R724" t="str">
        <f t="shared" si="11"/>
        <v>AZ</v>
      </c>
    </row>
    <row r="725" spans="1:18" x14ac:dyDescent="0.25">
      <c r="A725" t="s">
        <v>3006</v>
      </c>
      <c r="B725" s="35">
        <v>43689</v>
      </c>
      <c r="C725" t="s">
        <v>770</v>
      </c>
      <c r="D725" t="s">
        <v>24</v>
      </c>
      <c r="E725" t="s">
        <v>874</v>
      </c>
      <c r="F725">
        <v>0</v>
      </c>
      <c r="G725">
        <v>2802376.5</v>
      </c>
      <c r="H725">
        <v>1002955.8</v>
      </c>
      <c r="I725">
        <v>4</v>
      </c>
      <c r="J725" t="s">
        <v>26</v>
      </c>
      <c r="K725" t="str">
        <f>VLOOKUP(C725,Customer!$A$2:$F$793,2,FALSE)</f>
        <v>Italy</v>
      </c>
      <c r="L725" t="str">
        <f>VLOOKUP($C725,Customer!$A$2:$F$793,3,FALSE)</f>
        <v>Sicily</v>
      </c>
      <c r="M725" t="str">
        <f>VLOOKUP($C725,Customer!$A$2:$F$793,4,FALSE)</f>
        <v>Marsala</v>
      </c>
      <c r="N725" t="str">
        <f>VLOOKUP($C725,Customer!$A$2:$F$793,5,FALSE)</f>
        <v>South</v>
      </c>
      <c r="O725" t="str">
        <f>VLOOKUP($C725,Customer!$A$2:$F$793,6,FALSE)</f>
        <v>Consumer</v>
      </c>
      <c r="P725" t="str">
        <f>VLOOKUP(E725,Product!$B$2:$C$1811,2,FALSE)</f>
        <v>Office Supplies</v>
      </c>
      <c r="Q725" t="str">
        <f>VLOOKUP(E725,CHOOSE({1,2},Product!$B$2:$B$1811,Product!$A$2:$A$1811),2,FALSE)</f>
        <v>Envelopes</v>
      </c>
      <c r="R725" t="str">
        <f t="shared" si="11"/>
        <v>AZ</v>
      </c>
    </row>
    <row r="726" spans="1:18" x14ac:dyDescent="0.25">
      <c r="A726" t="s">
        <v>3006</v>
      </c>
      <c r="B726" s="35">
        <v>43689</v>
      </c>
      <c r="C726" t="s">
        <v>770</v>
      </c>
      <c r="D726" t="s">
        <v>24</v>
      </c>
      <c r="E726" t="s">
        <v>875</v>
      </c>
      <c r="F726">
        <v>0</v>
      </c>
      <c r="G726">
        <v>8805361.9500000011</v>
      </c>
      <c r="H726">
        <v>2728629.75</v>
      </c>
      <c r="I726">
        <v>5</v>
      </c>
      <c r="J726" t="s">
        <v>22</v>
      </c>
      <c r="K726" t="str">
        <f>VLOOKUP(C726,Customer!$A$2:$F$793,2,FALSE)</f>
        <v>Italy</v>
      </c>
      <c r="L726" t="str">
        <f>VLOOKUP($C726,Customer!$A$2:$F$793,3,FALSE)</f>
        <v>Sicily</v>
      </c>
      <c r="M726" t="str">
        <f>VLOOKUP($C726,Customer!$A$2:$F$793,4,FALSE)</f>
        <v>Marsala</v>
      </c>
      <c r="N726" t="str">
        <f>VLOOKUP($C726,Customer!$A$2:$F$793,5,FALSE)</f>
        <v>South</v>
      </c>
      <c r="O726" t="str">
        <f>VLOOKUP($C726,Customer!$A$2:$F$793,6,FALSE)</f>
        <v>Consumer</v>
      </c>
      <c r="P726" t="str">
        <f>VLOOKUP(E726,Product!$B$2:$C$1811,2,FALSE)</f>
        <v>Technology</v>
      </c>
      <c r="Q726" t="str">
        <f>VLOOKUP(E726,CHOOSE({1,2},Product!$B$2:$B$1811,Product!$A$2:$A$1811),2,FALSE)</f>
        <v>Machines</v>
      </c>
      <c r="R726" t="str">
        <f t="shared" si="11"/>
        <v>AZ</v>
      </c>
    </row>
    <row r="727" spans="1:18" x14ac:dyDescent="0.25">
      <c r="A727" t="s">
        <v>3006</v>
      </c>
      <c r="B727" s="35">
        <v>43689</v>
      </c>
      <c r="C727" t="s">
        <v>770</v>
      </c>
      <c r="D727" t="s">
        <v>24</v>
      </c>
      <c r="E727" t="s">
        <v>132</v>
      </c>
      <c r="F727">
        <v>0</v>
      </c>
      <c r="G727">
        <v>8613620.4000000004</v>
      </c>
      <c r="H727">
        <v>3879079.0500000003</v>
      </c>
      <c r="I727">
        <v>4</v>
      </c>
      <c r="J727" t="s">
        <v>26</v>
      </c>
      <c r="K727" t="str">
        <f>VLOOKUP(C727,Customer!$A$2:$F$793,2,FALSE)</f>
        <v>Italy</v>
      </c>
      <c r="L727" t="str">
        <f>VLOOKUP($C727,Customer!$A$2:$F$793,3,FALSE)</f>
        <v>Sicily</v>
      </c>
      <c r="M727" t="str">
        <f>VLOOKUP($C727,Customer!$A$2:$F$793,4,FALSE)</f>
        <v>Marsala</v>
      </c>
      <c r="N727" t="str">
        <f>VLOOKUP($C727,Customer!$A$2:$F$793,5,FALSE)</f>
        <v>South</v>
      </c>
      <c r="O727" t="str">
        <f>VLOOKUP($C727,Customer!$A$2:$F$793,6,FALSE)</f>
        <v>Consumer</v>
      </c>
      <c r="P727" t="str">
        <f>VLOOKUP(E727,Product!$B$2:$C$1811,2,FALSE)</f>
        <v>Technology</v>
      </c>
      <c r="Q727" t="str">
        <f>VLOOKUP(E727,CHOOSE({1,2},Product!$B$2:$B$1811,Product!$A$2:$A$1811),2,FALSE)</f>
        <v>Phones</v>
      </c>
      <c r="R727" t="str">
        <f t="shared" si="11"/>
        <v>AZ</v>
      </c>
    </row>
    <row r="728" spans="1:18" x14ac:dyDescent="0.25">
      <c r="A728" t="s">
        <v>3007</v>
      </c>
      <c r="B728" s="35">
        <v>43689</v>
      </c>
      <c r="C728" t="s">
        <v>637</v>
      </c>
      <c r="D728" t="s">
        <v>33</v>
      </c>
      <c r="E728" t="s">
        <v>876</v>
      </c>
      <c r="F728">
        <v>0</v>
      </c>
      <c r="G728">
        <v>1474935</v>
      </c>
      <c r="H728">
        <v>486728.55</v>
      </c>
      <c r="I728">
        <v>2</v>
      </c>
      <c r="J728" t="s">
        <v>22</v>
      </c>
      <c r="K728" t="str">
        <f>VLOOKUP(C728,Customer!$A$2:$F$793,2,FALSE)</f>
        <v>Germany</v>
      </c>
      <c r="L728" t="str">
        <f>VLOOKUP($C728,Customer!$A$2:$F$793,3,FALSE)</f>
        <v>Baden-Württemberg</v>
      </c>
      <c r="M728" t="str">
        <f>VLOOKUP($C728,Customer!$A$2:$F$793,4,FALSE)</f>
        <v>Mannheim</v>
      </c>
      <c r="N728" t="str">
        <f>VLOOKUP($C728,Customer!$A$2:$F$793,5,FALSE)</f>
        <v>Central</v>
      </c>
      <c r="O728" t="str">
        <f>VLOOKUP($C728,Customer!$A$2:$F$793,6,FALSE)</f>
        <v>Home Office</v>
      </c>
      <c r="P728" t="str">
        <f>VLOOKUP(E728,Product!$B$2:$C$1811,2,FALSE)</f>
        <v>Office Supplies</v>
      </c>
      <c r="Q728" t="str">
        <f>VLOOKUP(E728,CHOOSE({1,2},Product!$B$2:$B$1811,Product!$A$2:$A$1811),2,FALSE)</f>
        <v>Art</v>
      </c>
      <c r="R728" t="str">
        <f t="shared" si="11"/>
        <v>AZ</v>
      </c>
    </row>
    <row r="729" spans="1:18" x14ac:dyDescent="0.25">
      <c r="A729" t="s">
        <v>3008</v>
      </c>
      <c r="B729" s="35">
        <v>43689</v>
      </c>
      <c r="C729" t="s">
        <v>877</v>
      </c>
      <c r="D729" t="s">
        <v>33</v>
      </c>
      <c r="E729" t="s">
        <v>878</v>
      </c>
      <c r="F729">
        <v>0.1</v>
      </c>
      <c r="G729">
        <v>619472.70000000007</v>
      </c>
      <c r="H729">
        <v>162242.85</v>
      </c>
      <c r="I729">
        <v>3</v>
      </c>
      <c r="J729" t="s">
        <v>22</v>
      </c>
      <c r="K729" t="str">
        <f>VLOOKUP(C729,Customer!$A$2:$F$793,2,FALSE)</f>
        <v>United Kingdom</v>
      </c>
      <c r="L729" t="str">
        <f>VLOOKUP($C729,Customer!$A$2:$F$793,3,FALSE)</f>
        <v>England</v>
      </c>
      <c r="M729" t="str">
        <f>VLOOKUP($C729,Customer!$A$2:$F$793,4,FALSE)</f>
        <v>London</v>
      </c>
      <c r="N729" t="str">
        <f>VLOOKUP($C729,Customer!$A$2:$F$793,5,FALSE)</f>
        <v>North</v>
      </c>
      <c r="O729" t="str">
        <f>VLOOKUP($C729,Customer!$A$2:$F$793,6,FALSE)</f>
        <v>Consumer</v>
      </c>
      <c r="P729" t="str">
        <f>VLOOKUP(E729,Product!$B$2:$C$1811,2,FALSE)</f>
        <v>Office Supplies</v>
      </c>
      <c r="Q729" t="str">
        <f>VLOOKUP(E729,CHOOSE({1,2},Product!$B$2:$B$1811,Product!$A$2:$A$1811),2,FALSE)</f>
        <v>Art</v>
      </c>
      <c r="R729" t="str">
        <f t="shared" si="11"/>
        <v>AZ</v>
      </c>
    </row>
    <row r="730" spans="1:18" x14ac:dyDescent="0.25">
      <c r="A730" t="s">
        <v>3009</v>
      </c>
      <c r="B730" s="35">
        <v>43689</v>
      </c>
      <c r="C730" t="s">
        <v>79</v>
      </c>
      <c r="D730" t="s">
        <v>24</v>
      </c>
      <c r="E730" t="s">
        <v>879</v>
      </c>
      <c r="F730">
        <v>0.4</v>
      </c>
      <c r="G730">
        <v>899710.35</v>
      </c>
      <c r="H730">
        <v>-206490.9</v>
      </c>
      <c r="I730">
        <v>4</v>
      </c>
      <c r="J730" t="s">
        <v>26</v>
      </c>
      <c r="K730" t="str">
        <f>VLOOKUP(C730,Customer!$A$2:$F$793,2,FALSE)</f>
        <v>Denmark</v>
      </c>
      <c r="L730" t="str">
        <f>VLOOKUP($C730,Customer!$A$2:$F$793,3,FALSE)</f>
        <v>Hovedstaden</v>
      </c>
      <c r="M730" t="str">
        <f>VLOOKUP($C730,Customer!$A$2:$F$793,4,FALSE)</f>
        <v>Copenhagen</v>
      </c>
      <c r="N730" t="str">
        <f>VLOOKUP($C730,Customer!$A$2:$F$793,5,FALSE)</f>
        <v>North</v>
      </c>
      <c r="O730" t="str">
        <f>VLOOKUP($C730,Customer!$A$2:$F$793,6,FALSE)</f>
        <v>Home Office</v>
      </c>
      <c r="P730" t="str">
        <f>VLOOKUP(E730,Product!$B$2:$C$1811,2,FALSE)</f>
        <v>Office Supplies</v>
      </c>
      <c r="Q730" t="str">
        <f>VLOOKUP(E730,CHOOSE({1,2},Product!$B$2:$B$1811,Product!$A$2:$A$1811),2,FALSE)</f>
        <v>Storage</v>
      </c>
      <c r="R730" t="str">
        <f t="shared" si="11"/>
        <v>BN</v>
      </c>
    </row>
    <row r="731" spans="1:18" x14ac:dyDescent="0.25">
      <c r="A731" t="s">
        <v>3010</v>
      </c>
      <c r="B731" s="35">
        <v>43692</v>
      </c>
      <c r="C731" t="s">
        <v>880</v>
      </c>
      <c r="D731" t="s">
        <v>24</v>
      </c>
      <c r="E731" t="s">
        <v>881</v>
      </c>
      <c r="F731">
        <v>0</v>
      </c>
      <c r="G731">
        <v>604723.35</v>
      </c>
      <c r="H731">
        <v>44248.05</v>
      </c>
      <c r="I731">
        <v>3</v>
      </c>
      <c r="J731" t="s">
        <v>26</v>
      </c>
      <c r="K731" t="str">
        <f>VLOOKUP(C731,Customer!$A$2:$F$793,2,FALSE)</f>
        <v>Germany</v>
      </c>
      <c r="L731" t="str">
        <f>VLOOKUP($C731,Customer!$A$2:$F$793,3,FALSE)</f>
        <v>Hamburg</v>
      </c>
      <c r="M731" t="str">
        <f>VLOOKUP($C731,Customer!$A$2:$F$793,4,FALSE)</f>
        <v>Hamburg</v>
      </c>
      <c r="N731" t="str">
        <f>VLOOKUP($C731,Customer!$A$2:$F$793,5,FALSE)</f>
        <v>Central</v>
      </c>
      <c r="O731" t="str">
        <f>VLOOKUP($C731,Customer!$A$2:$F$793,6,FALSE)</f>
        <v>Consumer</v>
      </c>
      <c r="P731" t="str">
        <f>VLOOKUP(E731,Product!$B$2:$C$1811,2,FALSE)</f>
        <v>Office Supplies</v>
      </c>
      <c r="Q731" t="str">
        <f>VLOOKUP(E731,CHOOSE({1,2},Product!$B$2:$B$1811,Product!$A$2:$A$1811),2,FALSE)</f>
        <v>Supplies</v>
      </c>
      <c r="R731" t="str">
        <f t="shared" si="11"/>
        <v>AZ</v>
      </c>
    </row>
    <row r="732" spans="1:18" x14ac:dyDescent="0.25">
      <c r="A732" t="s">
        <v>3010</v>
      </c>
      <c r="B732" s="35">
        <v>43692</v>
      </c>
      <c r="C732" t="s">
        <v>880</v>
      </c>
      <c r="D732" t="s">
        <v>24</v>
      </c>
      <c r="E732" t="s">
        <v>475</v>
      </c>
      <c r="F732">
        <v>0</v>
      </c>
      <c r="G732">
        <v>2817125.85</v>
      </c>
      <c r="H732">
        <v>398232.45</v>
      </c>
      <c r="I732">
        <v>1</v>
      </c>
      <c r="J732" t="s">
        <v>26</v>
      </c>
      <c r="K732" t="str">
        <f>VLOOKUP(C732,Customer!$A$2:$F$793,2,FALSE)</f>
        <v>Germany</v>
      </c>
      <c r="L732" t="str">
        <f>VLOOKUP($C732,Customer!$A$2:$F$793,3,FALSE)</f>
        <v>Hamburg</v>
      </c>
      <c r="M732" t="str">
        <f>VLOOKUP($C732,Customer!$A$2:$F$793,4,FALSE)</f>
        <v>Hamburg</v>
      </c>
      <c r="N732" t="str">
        <f>VLOOKUP($C732,Customer!$A$2:$F$793,5,FALSE)</f>
        <v>Central</v>
      </c>
      <c r="O732" t="str">
        <f>VLOOKUP($C732,Customer!$A$2:$F$793,6,FALSE)</f>
        <v>Consumer</v>
      </c>
      <c r="P732" t="str">
        <f>VLOOKUP(E732,Product!$B$2:$C$1811,2,FALSE)</f>
        <v>Technology</v>
      </c>
      <c r="Q732" t="str">
        <f>VLOOKUP(E732,CHOOSE({1,2},Product!$B$2:$B$1811,Product!$A$2:$A$1811),2,FALSE)</f>
        <v>Copiers</v>
      </c>
      <c r="R732" t="str">
        <f t="shared" si="11"/>
        <v>AZ</v>
      </c>
    </row>
    <row r="733" spans="1:18" x14ac:dyDescent="0.25">
      <c r="A733" t="s">
        <v>3011</v>
      </c>
      <c r="B733" s="35">
        <v>43692</v>
      </c>
      <c r="C733" t="s">
        <v>669</v>
      </c>
      <c r="D733" t="s">
        <v>51</v>
      </c>
      <c r="E733" t="s">
        <v>549</v>
      </c>
      <c r="F733">
        <v>0</v>
      </c>
      <c r="G733">
        <v>2492640.15</v>
      </c>
      <c r="H733">
        <v>943958.4</v>
      </c>
      <c r="I733">
        <v>1</v>
      </c>
      <c r="J733" t="s">
        <v>22</v>
      </c>
      <c r="K733" t="str">
        <f>VLOOKUP(C733,Customer!$A$2:$F$793,2,FALSE)</f>
        <v>Italy</v>
      </c>
      <c r="L733" t="str">
        <f>VLOOKUP($C733,Customer!$A$2:$F$793,3,FALSE)</f>
        <v>Lazio</v>
      </c>
      <c r="M733" t="str">
        <f>VLOOKUP($C733,Customer!$A$2:$F$793,4,FALSE)</f>
        <v>Aprilia</v>
      </c>
      <c r="N733" t="str">
        <f>VLOOKUP($C733,Customer!$A$2:$F$793,5,FALSE)</f>
        <v>South</v>
      </c>
      <c r="O733" t="str">
        <f>VLOOKUP($C733,Customer!$A$2:$F$793,6,FALSE)</f>
        <v>Consumer</v>
      </c>
      <c r="P733" t="str">
        <f>VLOOKUP(E733,Product!$B$2:$C$1811,2,FALSE)</f>
        <v>Furniture</v>
      </c>
      <c r="Q733" t="str">
        <f>VLOOKUP(E733,CHOOSE({1,2},Product!$B$2:$B$1811,Product!$A$2:$A$1811),2,FALSE)</f>
        <v>Bookcases</v>
      </c>
      <c r="R733" t="str">
        <f t="shared" si="11"/>
        <v>AZ</v>
      </c>
    </row>
    <row r="734" spans="1:18" x14ac:dyDescent="0.25">
      <c r="A734" t="s">
        <v>3011</v>
      </c>
      <c r="B734" s="35">
        <v>43692</v>
      </c>
      <c r="C734" t="s">
        <v>669</v>
      </c>
      <c r="D734" t="s">
        <v>51</v>
      </c>
      <c r="E734" t="s">
        <v>432</v>
      </c>
      <c r="F734">
        <v>0</v>
      </c>
      <c r="G734">
        <v>6356969.8500000006</v>
      </c>
      <c r="H734">
        <v>191741.55000000002</v>
      </c>
      <c r="I734">
        <v>3</v>
      </c>
      <c r="J734" t="s">
        <v>26</v>
      </c>
      <c r="K734" t="str">
        <f>VLOOKUP(C734,Customer!$A$2:$F$793,2,FALSE)</f>
        <v>Italy</v>
      </c>
      <c r="L734" t="str">
        <f>VLOOKUP($C734,Customer!$A$2:$F$793,3,FALSE)</f>
        <v>Lazio</v>
      </c>
      <c r="M734" t="str">
        <f>VLOOKUP($C734,Customer!$A$2:$F$793,4,FALSE)</f>
        <v>Aprilia</v>
      </c>
      <c r="N734" t="str">
        <f>VLOOKUP($C734,Customer!$A$2:$F$793,5,FALSE)</f>
        <v>South</v>
      </c>
      <c r="O734" t="str">
        <f>VLOOKUP($C734,Customer!$A$2:$F$793,6,FALSE)</f>
        <v>Consumer</v>
      </c>
      <c r="P734" t="str">
        <f>VLOOKUP(E734,Product!$B$2:$C$1811,2,FALSE)</f>
        <v>Furniture</v>
      </c>
      <c r="Q734" t="str">
        <f>VLOOKUP(E734,CHOOSE({1,2},Product!$B$2:$B$1811,Product!$A$2:$A$1811),2,FALSE)</f>
        <v>Bookcases</v>
      </c>
      <c r="R734" t="str">
        <f t="shared" si="11"/>
        <v>AZ</v>
      </c>
    </row>
    <row r="735" spans="1:18" x14ac:dyDescent="0.25">
      <c r="A735" t="s">
        <v>3011</v>
      </c>
      <c r="B735" s="35">
        <v>43692</v>
      </c>
      <c r="C735" t="s">
        <v>669</v>
      </c>
      <c r="D735" t="s">
        <v>51</v>
      </c>
      <c r="E735" t="s">
        <v>570</v>
      </c>
      <c r="F735">
        <v>0</v>
      </c>
      <c r="G735">
        <v>825963.6</v>
      </c>
      <c r="H735">
        <v>265488.3</v>
      </c>
      <c r="I735">
        <v>2</v>
      </c>
      <c r="J735" t="s">
        <v>22</v>
      </c>
      <c r="K735" t="str">
        <f>VLOOKUP(C735,Customer!$A$2:$F$793,2,FALSE)</f>
        <v>Italy</v>
      </c>
      <c r="L735" t="str">
        <f>VLOOKUP($C735,Customer!$A$2:$F$793,3,FALSE)</f>
        <v>Lazio</v>
      </c>
      <c r="M735" t="str">
        <f>VLOOKUP($C735,Customer!$A$2:$F$793,4,FALSE)</f>
        <v>Aprilia</v>
      </c>
      <c r="N735" t="str">
        <f>VLOOKUP($C735,Customer!$A$2:$F$793,5,FALSE)</f>
        <v>South</v>
      </c>
      <c r="O735" t="str">
        <f>VLOOKUP($C735,Customer!$A$2:$F$793,6,FALSE)</f>
        <v>Consumer</v>
      </c>
      <c r="P735" t="str">
        <f>VLOOKUP(E735,Product!$B$2:$C$1811,2,FALSE)</f>
        <v>Office Supplies</v>
      </c>
      <c r="Q735" t="str">
        <f>VLOOKUP(E735,CHOOSE({1,2},Product!$B$2:$B$1811,Product!$A$2:$A$1811),2,FALSE)</f>
        <v>Binders</v>
      </c>
      <c r="R735" t="str">
        <f t="shared" si="11"/>
        <v>AZ</v>
      </c>
    </row>
    <row r="736" spans="1:18" x14ac:dyDescent="0.25">
      <c r="A736" t="s">
        <v>3011</v>
      </c>
      <c r="B736" s="35">
        <v>43692</v>
      </c>
      <c r="C736" t="s">
        <v>669</v>
      </c>
      <c r="D736" t="s">
        <v>51</v>
      </c>
      <c r="E736" t="s">
        <v>88</v>
      </c>
      <c r="F736">
        <v>0</v>
      </c>
      <c r="G736">
        <v>5000029.6500000004</v>
      </c>
      <c r="H736">
        <v>1504433.7</v>
      </c>
      <c r="I736">
        <v>7</v>
      </c>
      <c r="J736" t="s">
        <v>22</v>
      </c>
      <c r="K736" t="str">
        <f>VLOOKUP(C736,Customer!$A$2:$F$793,2,FALSE)</f>
        <v>Italy</v>
      </c>
      <c r="L736" t="str">
        <f>VLOOKUP($C736,Customer!$A$2:$F$793,3,FALSE)</f>
        <v>Lazio</v>
      </c>
      <c r="M736" t="str">
        <f>VLOOKUP($C736,Customer!$A$2:$F$793,4,FALSE)</f>
        <v>Aprilia</v>
      </c>
      <c r="N736" t="str">
        <f>VLOOKUP($C736,Customer!$A$2:$F$793,5,FALSE)</f>
        <v>South</v>
      </c>
      <c r="O736" t="str">
        <f>VLOOKUP($C736,Customer!$A$2:$F$793,6,FALSE)</f>
        <v>Consumer</v>
      </c>
      <c r="P736" t="str">
        <f>VLOOKUP(E736,Product!$B$2:$C$1811,2,FALSE)</f>
        <v>Office Supplies</v>
      </c>
      <c r="Q736" t="str">
        <f>VLOOKUP(E736,CHOOSE({1,2},Product!$B$2:$B$1811,Product!$A$2:$A$1811),2,FALSE)</f>
        <v>Binders</v>
      </c>
      <c r="R736" t="str">
        <f t="shared" si="11"/>
        <v>AZ</v>
      </c>
    </row>
    <row r="737" spans="1:18" x14ac:dyDescent="0.25">
      <c r="A737" t="s">
        <v>3012</v>
      </c>
      <c r="B737" s="35">
        <v>43692</v>
      </c>
      <c r="C737" t="s">
        <v>882</v>
      </c>
      <c r="D737" t="s">
        <v>51</v>
      </c>
      <c r="E737" t="s">
        <v>88</v>
      </c>
      <c r="F737">
        <v>0</v>
      </c>
      <c r="G737">
        <v>1430686.95</v>
      </c>
      <c r="H737">
        <v>427731.15</v>
      </c>
      <c r="I737">
        <v>2</v>
      </c>
      <c r="J737" t="s">
        <v>26</v>
      </c>
      <c r="K737" t="str">
        <f>VLOOKUP(C737,Customer!$A$2:$F$793,2,FALSE)</f>
        <v>United Kingdom</v>
      </c>
      <c r="L737" t="str">
        <f>VLOOKUP($C737,Customer!$A$2:$F$793,3,FALSE)</f>
        <v>England</v>
      </c>
      <c r="M737" t="str">
        <f>VLOOKUP($C737,Customer!$A$2:$F$793,4,FALSE)</f>
        <v>Manchester</v>
      </c>
      <c r="N737" t="str">
        <f>VLOOKUP($C737,Customer!$A$2:$F$793,5,FALSE)</f>
        <v>North</v>
      </c>
      <c r="O737" t="str">
        <f>VLOOKUP($C737,Customer!$A$2:$F$793,6,FALSE)</f>
        <v>Home Office</v>
      </c>
      <c r="P737" t="str">
        <f>VLOOKUP(E737,Product!$B$2:$C$1811,2,FALSE)</f>
        <v>Office Supplies</v>
      </c>
      <c r="Q737" t="str">
        <f>VLOOKUP(E737,CHOOSE({1,2},Product!$B$2:$B$1811,Product!$A$2:$A$1811),2,FALSE)</f>
        <v>Binders</v>
      </c>
      <c r="R737" t="str">
        <f t="shared" si="11"/>
        <v>AZ</v>
      </c>
    </row>
    <row r="738" spans="1:18" x14ac:dyDescent="0.25">
      <c r="A738" t="s">
        <v>3013</v>
      </c>
      <c r="B738" s="35">
        <v>43692</v>
      </c>
      <c r="C738" t="s">
        <v>214</v>
      </c>
      <c r="D738" t="s">
        <v>20</v>
      </c>
      <c r="E738" t="s">
        <v>883</v>
      </c>
      <c r="F738">
        <v>0</v>
      </c>
      <c r="G738">
        <v>1533932.4000000001</v>
      </c>
      <c r="H738">
        <v>29498.7</v>
      </c>
      <c r="I738">
        <v>3</v>
      </c>
      <c r="J738" t="s">
        <v>22</v>
      </c>
      <c r="K738" t="str">
        <f>VLOOKUP(C738,Customer!$A$2:$F$793,2,FALSE)</f>
        <v>Italy</v>
      </c>
      <c r="L738" t="str">
        <f>VLOOKUP($C738,Customer!$A$2:$F$793,3,FALSE)</f>
        <v>Tuscany</v>
      </c>
      <c r="M738" t="str">
        <f>VLOOKUP($C738,Customer!$A$2:$F$793,4,FALSE)</f>
        <v>Grosseto</v>
      </c>
      <c r="N738" t="str">
        <f>VLOOKUP($C738,Customer!$A$2:$F$793,5,FALSE)</f>
        <v>South</v>
      </c>
      <c r="O738" t="str">
        <f>VLOOKUP($C738,Customer!$A$2:$F$793,6,FALSE)</f>
        <v>Consumer</v>
      </c>
      <c r="P738" t="str">
        <f>VLOOKUP(E738,Product!$B$2:$C$1811,2,FALSE)</f>
        <v>Office Supplies</v>
      </c>
      <c r="Q738" t="str">
        <f>VLOOKUP(E738,CHOOSE({1,2},Product!$B$2:$B$1811,Product!$A$2:$A$1811),2,FALSE)</f>
        <v>Envelopes</v>
      </c>
      <c r="R738" t="str">
        <f t="shared" si="11"/>
        <v>AZ</v>
      </c>
    </row>
    <row r="739" spans="1:18" x14ac:dyDescent="0.25">
      <c r="A739" t="s">
        <v>3013</v>
      </c>
      <c r="B739" s="35">
        <v>43692</v>
      </c>
      <c r="C739" t="s">
        <v>214</v>
      </c>
      <c r="D739" t="s">
        <v>20</v>
      </c>
      <c r="E739" t="s">
        <v>884</v>
      </c>
      <c r="F739">
        <v>0.4</v>
      </c>
      <c r="G739">
        <v>3510345.3000000003</v>
      </c>
      <c r="H739">
        <v>294987</v>
      </c>
      <c r="I739">
        <v>2</v>
      </c>
      <c r="J739" t="s">
        <v>22</v>
      </c>
      <c r="K739" t="str">
        <f>VLOOKUP(C739,Customer!$A$2:$F$793,2,FALSE)</f>
        <v>Italy</v>
      </c>
      <c r="L739" t="str">
        <f>VLOOKUP($C739,Customer!$A$2:$F$793,3,FALSE)</f>
        <v>Tuscany</v>
      </c>
      <c r="M739" t="str">
        <f>VLOOKUP($C739,Customer!$A$2:$F$793,4,FALSE)</f>
        <v>Grosseto</v>
      </c>
      <c r="N739" t="str">
        <f>VLOOKUP($C739,Customer!$A$2:$F$793,5,FALSE)</f>
        <v>South</v>
      </c>
      <c r="O739" t="str">
        <f>VLOOKUP($C739,Customer!$A$2:$F$793,6,FALSE)</f>
        <v>Consumer</v>
      </c>
      <c r="P739" t="str">
        <f>VLOOKUP(E739,Product!$B$2:$C$1811,2,FALSE)</f>
        <v>Office Supplies</v>
      </c>
      <c r="Q739" t="str">
        <f>VLOOKUP(E739,CHOOSE({1,2},Product!$B$2:$B$1811,Product!$A$2:$A$1811),2,FALSE)</f>
        <v>Storage</v>
      </c>
      <c r="R739" t="str">
        <f t="shared" si="11"/>
        <v>AZ</v>
      </c>
    </row>
    <row r="740" spans="1:18" x14ac:dyDescent="0.25">
      <c r="A740" t="s">
        <v>3014</v>
      </c>
      <c r="B740" s="35">
        <v>43692</v>
      </c>
      <c r="C740" t="s">
        <v>144</v>
      </c>
      <c r="D740" t="s">
        <v>20</v>
      </c>
      <c r="E740" t="s">
        <v>885</v>
      </c>
      <c r="F740">
        <v>0.1</v>
      </c>
      <c r="G740">
        <v>19262651.100000001</v>
      </c>
      <c r="H740">
        <v>3849580.35</v>
      </c>
      <c r="I740">
        <v>9</v>
      </c>
      <c r="J740" t="s">
        <v>26</v>
      </c>
      <c r="K740" t="str">
        <f>VLOOKUP(C740,Customer!$A$2:$F$793,2,FALSE)</f>
        <v>France</v>
      </c>
      <c r="L740" t="str">
        <f>VLOOKUP($C740,Customer!$A$2:$F$793,3,FALSE)</f>
        <v>Alsace-Champagne-Ardenne-Lorraine</v>
      </c>
      <c r="M740" t="str">
        <f>VLOOKUP($C740,Customer!$A$2:$F$793,4,FALSE)</f>
        <v>Reims</v>
      </c>
      <c r="N740" t="str">
        <f>VLOOKUP($C740,Customer!$A$2:$F$793,5,FALSE)</f>
        <v>Central</v>
      </c>
      <c r="O740" t="str">
        <f>VLOOKUP($C740,Customer!$A$2:$F$793,6,FALSE)</f>
        <v>Consumer</v>
      </c>
      <c r="P740" t="str">
        <f>VLOOKUP(E740,Product!$B$2:$C$1811,2,FALSE)</f>
        <v>Furniture</v>
      </c>
      <c r="Q740" t="str">
        <f>VLOOKUP(E740,CHOOSE({1,2},Product!$B$2:$B$1811,Product!$A$2:$A$1811),2,FALSE)</f>
        <v>Chairs</v>
      </c>
      <c r="R740" t="str">
        <f t="shared" si="11"/>
        <v>AZ</v>
      </c>
    </row>
    <row r="741" spans="1:18" x14ac:dyDescent="0.25">
      <c r="A741" t="s">
        <v>3015</v>
      </c>
      <c r="B741" s="35">
        <v>43692</v>
      </c>
      <c r="C741" t="s">
        <v>97</v>
      </c>
      <c r="D741" t="s">
        <v>33</v>
      </c>
      <c r="E741" t="s">
        <v>886</v>
      </c>
      <c r="F741">
        <v>0</v>
      </c>
      <c r="G741">
        <v>2595885.6</v>
      </c>
      <c r="H741">
        <v>280237.65000000002</v>
      </c>
      <c r="I741">
        <v>3</v>
      </c>
      <c r="J741" t="s">
        <v>26</v>
      </c>
      <c r="K741" t="str">
        <f>VLOOKUP(C741,Customer!$A$2:$F$793,2,FALSE)</f>
        <v>Italy</v>
      </c>
      <c r="L741" t="str">
        <f>VLOOKUP($C741,Customer!$A$2:$F$793,3,FALSE)</f>
        <v>Tuscany</v>
      </c>
      <c r="M741" t="str">
        <f>VLOOKUP($C741,Customer!$A$2:$F$793,4,FALSE)</f>
        <v>Prato</v>
      </c>
      <c r="N741" t="str">
        <f>VLOOKUP($C741,Customer!$A$2:$F$793,5,FALSE)</f>
        <v>South</v>
      </c>
      <c r="O741" t="str">
        <f>VLOOKUP($C741,Customer!$A$2:$F$793,6,FALSE)</f>
        <v>Home Office</v>
      </c>
      <c r="P741" t="str">
        <f>VLOOKUP(E741,Product!$B$2:$C$1811,2,FALSE)</f>
        <v>Technology</v>
      </c>
      <c r="Q741" t="str">
        <f>VLOOKUP(E741,CHOOSE({1,2},Product!$B$2:$B$1811,Product!$A$2:$A$1811),2,FALSE)</f>
        <v>Accessories</v>
      </c>
      <c r="R741" t="str">
        <f t="shared" si="11"/>
        <v>AZ</v>
      </c>
    </row>
    <row r="742" spans="1:18" x14ac:dyDescent="0.25">
      <c r="A742" t="s">
        <v>3016</v>
      </c>
      <c r="B742" s="35">
        <v>43693</v>
      </c>
      <c r="C742" t="s">
        <v>390</v>
      </c>
      <c r="D742" t="s">
        <v>24</v>
      </c>
      <c r="E742" t="s">
        <v>53</v>
      </c>
      <c r="F742">
        <v>0</v>
      </c>
      <c r="G742">
        <v>3023616.75</v>
      </c>
      <c r="H742">
        <v>575224.65</v>
      </c>
      <c r="I742">
        <v>4</v>
      </c>
      <c r="J742" t="s">
        <v>22</v>
      </c>
      <c r="K742" t="str">
        <f>VLOOKUP(C742,Customer!$A$2:$F$793,2,FALSE)</f>
        <v>Sweden</v>
      </c>
      <c r="L742" t="str">
        <f>VLOOKUP($C742,Customer!$A$2:$F$793,3,FALSE)</f>
        <v>Stockholm</v>
      </c>
      <c r="M742" t="str">
        <f>VLOOKUP($C742,Customer!$A$2:$F$793,4,FALSE)</f>
        <v>Nacka</v>
      </c>
      <c r="N742" t="str">
        <f>VLOOKUP($C742,Customer!$A$2:$F$793,5,FALSE)</f>
        <v>North</v>
      </c>
      <c r="O742" t="str">
        <f>VLOOKUP($C742,Customer!$A$2:$F$793,6,FALSE)</f>
        <v>Corporate</v>
      </c>
      <c r="P742" t="str">
        <f>VLOOKUP(E742,Product!$B$2:$C$1811,2,FALSE)</f>
        <v>Office Supplies</v>
      </c>
      <c r="Q742" t="str">
        <f>VLOOKUP(E742,CHOOSE({1,2},Product!$B$2:$B$1811,Product!$A$2:$A$1811),2,FALSE)</f>
        <v>Art</v>
      </c>
      <c r="R742" t="str">
        <f t="shared" si="11"/>
        <v>AZ</v>
      </c>
    </row>
    <row r="743" spans="1:18" x14ac:dyDescent="0.25">
      <c r="A743" t="s">
        <v>3016</v>
      </c>
      <c r="B743" s="35">
        <v>43693</v>
      </c>
      <c r="C743" t="s">
        <v>390</v>
      </c>
      <c r="D743" t="s">
        <v>24</v>
      </c>
      <c r="E743" t="s">
        <v>63</v>
      </c>
      <c r="F743">
        <v>0</v>
      </c>
      <c r="G743">
        <v>176992.2</v>
      </c>
      <c r="H743">
        <v>58997.4</v>
      </c>
      <c r="I743">
        <v>2</v>
      </c>
      <c r="J743" t="s">
        <v>26</v>
      </c>
      <c r="K743" t="str">
        <f>VLOOKUP(C743,Customer!$A$2:$F$793,2,FALSE)</f>
        <v>Sweden</v>
      </c>
      <c r="L743" t="str">
        <f>VLOOKUP($C743,Customer!$A$2:$F$793,3,FALSE)</f>
        <v>Stockholm</v>
      </c>
      <c r="M743" t="str">
        <f>VLOOKUP($C743,Customer!$A$2:$F$793,4,FALSE)</f>
        <v>Nacka</v>
      </c>
      <c r="N743" t="str">
        <f>VLOOKUP($C743,Customer!$A$2:$F$793,5,FALSE)</f>
        <v>North</v>
      </c>
      <c r="O743" t="str">
        <f>VLOOKUP($C743,Customer!$A$2:$F$793,6,FALSE)</f>
        <v>Corporate</v>
      </c>
      <c r="P743" t="str">
        <f>VLOOKUP(E743,Product!$B$2:$C$1811,2,FALSE)</f>
        <v>Office Supplies</v>
      </c>
      <c r="Q743" t="str">
        <f>VLOOKUP(E743,CHOOSE({1,2},Product!$B$2:$B$1811,Product!$A$2:$A$1811),2,FALSE)</f>
        <v>Binders</v>
      </c>
      <c r="R743" t="str">
        <f t="shared" si="11"/>
        <v>AZ</v>
      </c>
    </row>
    <row r="744" spans="1:18" x14ac:dyDescent="0.25">
      <c r="A744" t="s">
        <v>3016</v>
      </c>
      <c r="B744" s="35">
        <v>43693</v>
      </c>
      <c r="C744" t="s">
        <v>390</v>
      </c>
      <c r="D744" t="s">
        <v>24</v>
      </c>
      <c r="E744" t="s">
        <v>528</v>
      </c>
      <c r="F744">
        <v>0</v>
      </c>
      <c r="G744">
        <v>707968.8</v>
      </c>
      <c r="H744">
        <v>88496.1</v>
      </c>
      <c r="I744">
        <v>2</v>
      </c>
      <c r="J744" t="s">
        <v>26</v>
      </c>
      <c r="K744" t="str">
        <f>VLOOKUP(C744,Customer!$A$2:$F$793,2,FALSE)</f>
        <v>Sweden</v>
      </c>
      <c r="L744" t="str">
        <f>VLOOKUP($C744,Customer!$A$2:$F$793,3,FALSE)</f>
        <v>Stockholm</v>
      </c>
      <c r="M744" t="str">
        <f>VLOOKUP($C744,Customer!$A$2:$F$793,4,FALSE)</f>
        <v>Nacka</v>
      </c>
      <c r="N744" t="str">
        <f>VLOOKUP($C744,Customer!$A$2:$F$793,5,FALSE)</f>
        <v>North</v>
      </c>
      <c r="O744" t="str">
        <f>VLOOKUP($C744,Customer!$A$2:$F$793,6,FALSE)</f>
        <v>Corporate</v>
      </c>
      <c r="P744" t="str">
        <f>VLOOKUP(E744,Product!$B$2:$C$1811,2,FALSE)</f>
        <v>Office Supplies</v>
      </c>
      <c r="Q744" t="str">
        <f>VLOOKUP(E744,CHOOSE({1,2},Product!$B$2:$B$1811,Product!$A$2:$A$1811),2,FALSE)</f>
        <v>Storage</v>
      </c>
      <c r="R744" t="str">
        <f t="shared" si="11"/>
        <v>AZ</v>
      </c>
    </row>
    <row r="745" spans="1:18" x14ac:dyDescent="0.25">
      <c r="A745" t="s">
        <v>3016</v>
      </c>
      <c r="B745" s="35">
        <v>43693</v>
      </c>
      <c r="C745" t="s">
        <v>390</v>
      </c>
      <c r="D745" t="s">
        <v>24</v>
      </c>
      <c r="E745" t="s">
        <v>606</v>
      </c>
      <c r="F745">
        <v>0</v>
      </c>
      <c r="G745">
        <v>3952825.8000000003</v>
      </c>
      <c r="H745">
        <v>353984.4</v>
      </c>
      <c r="I745">
        <v>2</v>
      </c>
      <c r="J745" t="s">
        <v>26</v>
      </c>
      <c r="K745" t="str">
        <f>VLOOKUP(C745,Customer!$A$2:$F$793,2,FALSE)</f>
        <v>Sweden</v>
      </c>
      <c r="L745" t="str">
        <f>VLOOKUP($C745,Customer!$A$2:$F$793,3,FALSE)</f>
        <v>Stockholm</v>
      </c>
      <c r="M745" t="str">
        <f>VLOOKUP($C745,Customer!$A$2:$F$793,4,FALSE)</f>
        <v>Nacka</v>
      </c>
      <c r="N745" t="str">
        <f>VLOOKUP($C745,Customer!$A$2:$F$793,5,FALSE)</f>
        <v>North</v>
      </c>
      <c r="O745" t="str">
        <f>VLOOKUP($C745,Customer!$A$2:$F$793,6,FALSE)</f>
        <v>Corporate</v>
      </c>
      <c r="P745" t="str">
        <f>VLOOKUP(E745,Product!$B$2:$C$1811,2,FALSE)</f>
        <v>Office Supplies</v>
      </c>
      <c r="Q745" t="str">
        <f>VLOOKUP(E745,CHOOSE({1,2},Product!$B$2:$B$1811,Product!$A$2:$A$1811),2,FALSE)</f>
        <v>Storage</v>
      </c>
      <c r="R745" t="str">
        <f t="shared" si="11"/>
        <v>AZ</v>
      </c>
    </row>
    <row r="746" spans="1:18" x14ac:dyDescent="0.25">
      <c r="A746" t="s">
        <v>3016</v>
      </c>
      <c r="B746" s="35">
        <v>43693</v>
      </c>
      <c r="C746" t="s">
        <v>390</v>
      </c>
      <c r="D746" t="s">
        <v>24</v>
      </c>
      <c r="E746" t="s">
        <v>887</v>
      </c>
      <c r="F746">
        <v>0</v>
      </c>
      <c r="G746">
        <v>65678855.550000004</v>
      </c>
      <c r="H746">
        <v>21017823.75</v>
      </c>
      <c r="I746">
        <v>7</v>
      </c>
      <c r="J746" t="s">
        <v>26</v>
      </c>
      <c r="K746" t="str">
        <f>VLOOKUP(C746,Customer!$A$2:$F$793,2,FALSE)</f>
        <v>Sweden</v>
      </c>
      <c r="L746" t="str">
        <f>VLOOKUP($C746,Customer!$A$2:$F$793,3,FALSE)</f>
        <v>Stockholm</v>
      </c>
      <c r="M746" t="str">
        <f>VLOOKUP($C746,Customer!$A$2:$F$793,4,FALSE)</f>
        <v>Nacka</v>
      </c>
      <c r="N746" t="str">
        <f>VLOOKUP($C746,Customer!$A$2:$F$793,5,FALSE)</f>
        <v>North</v>
      </c>
      <c r="O746" t="str">
        <f>VLOOKUP($C746,Customer!$A$2:$F$793,6,FALSE)</f>
        <v>Corporate</v>
      </c>
      <c r="P746" t="str">
        <f>VLOOKUP(E746,Product!$B$2:$C$1811,2,FALSE)</f>
        <v>Technology</v>
      </c>
      <c r="Q746" t="str">
        <f>VLOOKUP(E746,CHOOSE({1,2},Product!$B$2:$B$1811,Product!$A$2:$A$1811),2,FALSE)</f>
        <v>Phones</v>
      </c>
      <c r="R746" t="str">
        <f t="shared" si="11"/>
        <v>AZ</v>
      </c>
    </row>
    <row r="747" spans="1:18" x14ac:dyDescent="0.25">
      <c r="A747" t="s">
        <v>3017</v>
      </c>
      <c r="B747" s="35">
        <v>43693</v>
      </c>
      <c r="C747" t="s">
        <v>597</v>
      </c>
      <c r="D747" t="s">
        <v>24</v>
      </c>
      <c r="E747" t="s">
        <v>888</v>
      </c>
      <c r="F747">
        <v>0</v>
      </c>
      <c r="G747">
        <v>1651927.2</v>
      </c>
      <c r="H747">
        <v>176992.2</v>
      </c>
      <c r="I747">
        <v>4</v>
      </c>
      <c r="J747" t="s">
        <v>26</v>
      </c>
      <c r="K747" t="str">
        <f>VLOOKUP(C747,Customer!$A$2:$F$793,2,FALSE)</f>
        <v>Austria</v>
      </c>
      <c r="L747" t="str">
        <f>VLOOKUP($C747,Customer!$A$2:$F$793,3,FALSE)</f>
        <v>Vienna</v>
      </c>
      <c r="M747" t="str">
        <f>VLOOKUP($C747,Customer!$A$2:$F$793,4,FALSE)</f>
        <v>Vienna</v>
      </c>
      <c r="N747" t="str">
        <f>VLOOKUP($C747,Customer!$A$2:$F$793,5,FALSE)</f>
        <v>Central</v>
      </c>
      <c r="O747" t="str">
        <f>VLOOKUP($C747,Customer!$A$2:$F$793,6,FALSE)</f>
        <v>Consumer</v>
      </c>
      <c r="P747" t="str">
        <f>VLOOKUP(E747,Product!$B$2:$C$1811,2,FALSE)</f>
        <v>Office Supplies</v>
      </c>
      <c r="Q747" t="str">
        <f>VLOOKUP(E747,CHOOSE({1,2},Product!$B$2:$B$1811,Product!$A$2:$A$1811),2,FALSE)</f>
        <v>Art</v>
      </c>
      <c r="R747" t="str">
        <f t="shared" si="11"/>
        <v>AZ</v>
      </c>
    </row>
    <row r="748" spans="1:18" x14ac:dyDescent="0.25">
      <c r="A748" t="s">
        <v>3017</v>
      </c>
      <c r="B748" s="35">
        <v>43693</v>
      </c>
      <c r="C748" t="s">
        <v>597</v>
      </c>
      <c r="D748" t="s">
        <v>24</v>
      </c>
      <c r="E748" t="s">
        <v>889</v>
      </c>
      <c r="F748">
        <v>0</v>
      </c>
      <c r="G748">
        <v>471979.2</v>
      </c>
      <c r="H748">
        <v>132744.15</v>
      </c>
      <c r="I748">
        <v>2</v>
      </c>
      <c r="J748" t="s">
        <v>26</v>
      </c>
      <c r="K748" t="str">
        <f>VLOOKUP(C748,Customer!$A$2:$F$793,2,FALSE)</f>
        <v>Austria</v>
      </c>
      <c r="L748" t="str">
        <f>VLOOKUP($C748,Customer!$A$2:$F$793,3,FALSE)</f>
        <v>Vienna</v>
      </c>
      <c r="M748" t="str">
        <f>VLOOKUP($C748,Customer!$A$2:$F$793,4,FALSE)</f>
        <v>Vienna</v>
      </c>
      <c r="N748" t="str">
        <f>VLOOKUP($C748,Customer!$A$2:$F$793,5,FALSE)</f>
        <v>Central</v>
      </c>
      <c r="O748" t="str">
        <f>VLOOKUP($C748,Customer!$A$2:$F$793,6,FALSE)</f>
        <v>Consumer</v>
      </c>
      <c r="P748" t="str">
        <f>VLOOKUP(E748,Product!$B$2:$C$1811,2,FALSE)</f>
        <v>Office Supplies</v>
      </c>
      <c r="Q748" t="str">
        <f>VLOOKUP(E748,CHOOSE({1,2},Product!$B$2:$B$1811,Product!$A$2:$A$1811),2,FALSE)</f>
        <v>Fasteners</v>
      </c>
      <c r="R748" t="str">
        <f t="shared" si="11"/>
        <v>AZ</v>
      </c>
    </row>
    <row r="749" spans="1:18" x14ac:dyDescent="0.25">
      <c r="A749" t="s">
        <v>3017</v>
      </c>
      <c r="B749" s="35">
        <v>43693</v>
      </c>
      <c r="C749" t="s">
        <v>597</v>
      </c>
      <c r="D749" t="s">
        <v>24</v>
      </c>
      <c r="E749" t="s">
        <v>595</v>
      </c>
      <c r="F749">
        <v>0.1</v>
      </c>
      <c r="G749">
        <v>427731.15</v>
      </c>
      <c r="H749">
        <v>132744.15</v>
      </c>
      <c r="I749">
        <v>3</v>
      </c>
      <c r="J749" t="s">
        <v>26</v>
      </c>
      <c r="K749" t="str">
        <f>VLOOKUP(C749,Customer!$A$2:$F$793,2,FALSE)</f>
        <v>Austria</v>
      </c>
      <c r="L749" t="str">
        <f>VLOOKUP($C749,Customer!$A$2:$F$793,3,FALSE)</f>
        <v>Vienna</v>
      </c>
      <c r="M749" t="str">
        <f>VLOOKUP($C749,Customer!$A$2:$F$793,4,FALSE)</f>
        <v>Vienna</v>
      </c>
      <c r="N749" t="str">
        <f>VLOOKUP($C749,Customer!$A$2:$F$793,5,FALSE)</f>
        <v>Central</v>
      </c>
      <c r="O749" t="str">
        <f>VLOOKUP($C749,Customer!$A$2:$F$793,6,FALSE)</f>
        <v>Consumer</v>
      </c>
      <c r="P749" t="str">
        <f>VLOOKUP(E749,Product!$B$2:$C$1811,2,FALSE)</f>
        <v>Office Supplies</v>
      </c>
      <c r="Q749" t="str">
        <f>VLOOKUP(E749,CHOOSE({1,2},Product!$B$2:$B$1811,Product!$A$2:$A$1811),2,FALSE)</f>
        <v>Storage</v>
      </c>
      <c r="R749" t="str">
        <f t="shared" si="11"/>
        <v>AZ</v>
      </c>
    </row>
    <row r="750" spans="1:18" x14ac:dyDescent="0.25">
      <c r="A750" t="s">
        <v>3017</v>
      </c>
      <c r="B750" s="35">
        <v>43693</v>
      </c>
      <c r="C750" t="s">
        <v>597</v>
      </c>
      <c r="D750" t="s">
        <v>24</v>
      </c>
      <c r="E750" t="s">
        <v>540</v>
      </c>
      <c r="F750">
        <v>0.1</v>
      </c>
      <c r="G750">
        <v>7522168.5</v>
      </c>
      <c r="H750">
        <v>1342190.85</v>
      </c>
      <c r="I750">
        <v>4</v>
      </c>
      <c r="J750" t="s">
        <v>22</v>
      </c>
      <c r="K750" t="str">
        <f>VLOOKUP(C750,Customer!$A$2:$F$793,2,FALSE)</f>
        <v>Austria</v>
      </c>
      <c r="L750" t="str">
        <f>VLOOKUP($C750,Customer!$A$2:$F$793,3,FALSE)</f>
        <v>Vienna</v>
      </c>
      <c r="M750" t="str">
        <f>VLOOKUP($C750,Customer!$A$2:$F$793,4,FALSE)</f>
        <v>Vienna</v>
      </c>
      <c r="N750" t="str">
        <f>VLOOKUP($C750,Customer!$A$2:$F$793,5,FALSE)</f>
        <v>Central</v>
      </c>
      <c r="O750" t="str">
        <f>VLOOKUP($C750,Customer!$A$2:$F$793,6,FALSE)</f>
        <v>Consumer</v>
      </c>
      <c r="P750" t="str">
        <f>VLOOKUP(E750,Product!$B$2:$C$1811,2,FALSE)</f>
        <v>Office Supplies</v>
      </c>
      <c r="Q750" t="str">
        <f>VLOOKUP(E750,CHOOSE({1,2},Product!$B$2:$B$1811,Product!$A$2:$A$1811),2,FALSE)</f>
        <v>Storage</v>
      </c>
      <c r="R750" t="str">
        <f t="shared" si="11"/>
        <v>AZ</v>
      </c>
    </row>
    <row r="751" spans="1:18" x14ac:dyDescent="0.25">
      <c r="A751" t="s">
        <v>3018</v>
      </c>
      <c r="B751" s="35">
        <v>43693</v>
      </c>
      <c r="C751" t="s">
        <v>890</v>
      </c>
      <c r="D751" t="s">
        <v>33</v>
      </c>
      <c r="E751" t="s">
        <v>891</v>
      </c>
      <c r="F751">
        <v>0</v>
      </c>
      <c r="G751">
        <v>752216.85</v>
      </c>
      <c r="H751">
        <v>176992.2</v>
      </c>
      <c r="I751">
        <v>3</v>
      </c>
      <c r="J751" t="s">
        <v>26</v>
      </c>
      <c r="K751" t="str">
        <f>VLOOKUP(C751,Customer!$A$2:$F$793,2,FALSE)</f>
        <v>Spain</v>
      </c>
      <c r="L751" t="str">
        <f>VLOOKUP($C751,Customer!$A$2:$F$793,3,FALSE)</f>
        <v>Catalonia</v>
      </c>
      <c r="M751" t="str">
        <f>VLOOKUP($C751,Customer!$A$2:$F$793,4,FALSE)</f>
        <v>Sant Boi de Llobregat</v>
      </c>
      <c r="N751" t="str">
        <f>VLOOKUP($C751,Customer!$A$2:$F$793,5,FALSE)</f>
        <v>South</v>
      </c>
      <c r="O751" t="str">
        <f>VLOOKUP($C751,Customer!$A$2:$F$793,6,FALSE)</f>
        <v>Corporate</v>
      </c>
      <c r="P751" t="str">
        <f>VLOOKUP(E751,Product!$B$2:$C$1811,2,FALSE)</f>
        <v>Furniture</v>
      </c>
      <c r="Q751" t="str">
        <f>VLOOKUP(E751,CHOOSE({1,2},Product!$B$2:$B$1811,Product!$A$2:$A$1811),2,FALSE)</f>
        <v>Furnishings</v>
      </c>
      <c r="R751" t="str">
        <f t="shared" si="11"/>
        <v>AZ</v>
      </c>
    </row>
    <row r="752" spans="1:18" x14ac:dyDescent="0.25">
      <c r="A752" t="s">
        <v>3019</v>
      </c>
      <c r="B752" s="35">
        <v>43693</v>
      </c>
      <c r="C752" t="s">
        <v>781</v>
      </c>
      <c r="D752" t="s">
        <v>24</v>
      </c>
      <c r="E752" t="s">
        <v>892</v>
      </c>
      <c r="F752">
        <v>0.1</v>
      </c>
      <c r="G752">
        <v>9867315.1500000004</v>
      </c>
      <c r="H752">
        <v>4277311.5</v>
      </c>
      <c r="I752">
        <v>5</v>
      </c>
      <c r="J752" t="s">
        <v>26</v>
      </c>
      <c r="K752" t="str">
        <f>VLOOKUP(C752,Customer!$A$2:$F$793,2,FALSE)</f>
        <v>France</v>
      </c>
      <c r="L752" t="str">
        <f>VLOOKUP($C752,Customer!$A$2:$F$793,3,FALSE)</f>
        <v>Brittany</v>
      </c>
      <c r="M752" t="str">
        <f>VLOOKUP($C752,Customer!$A$2:$F$793,4,FALSE)</f>
        <v>Landerneau</v>
      </c>
      <c r="N752" t="str">
        <f>VLOOKUP($C752,Customer!$A$2:$F$793,5,FALSE)</f>
        <v>Central</v>
      </c>
      <c r="O752" t="str">
        <f>VLOOKUP($C752,Customer!$A$2:$F$793,6,FALSE)</f>
        <v>Consumer</v>
      </c>
      <c r="P752" t="str">
        <f>VLOOKUP(E752,Product!$B$2:$C$1811,2,FALSE)</f>
        <v>Technology</v>
      </c>
      <c r="Q752" t="str">
        <f>VLOOKUP(E752,CHOOSE({1,2},Product!$B$2:$B$1811,Product!$A$2:$A$1811),2,FALSE)</f>
        <v>Copiers</v>
      </c>
      <c r="R752" t="str">
        <f t="shared" si="11"/>
        <v>AZ</v>
      </c>
    </row>
    <row r="753" spans="1:18" x14ac:dyDescent="0.25">
      <c r="A753" t="s">
        <v>3020</v>
      </c>
      <c r="B753" s="35">
        <v>43694</v>
      </c>
      <c r="C753" t="s">
        <v>893</v>
      </c>
      <c r="D753" t="s">
        <v>24</v>
      </c>
      <c r="E753" t="s">
        <v>184</v>
      </c>
      <c r="F753">
        <v>0</v>
      </c>
      <c r="G753">
        <v>471979.2</v>
      </c>
      <c r="H753">
        <v>103245.45</v>
      </c>
      <c r="I753">
        <v>3</v>
      </c>
      <c r="J753" t="s">
        <v>26</v>
      </c>
      <c r="K753" t="str">
        <f>VLOOKUP(C753,Customer!$A$2:$F$793,2,FALSE)</f>
        <v>Spain</v>
      </c>
      <c r="L753" t="str">
        <f>VLOOKUP($C753,Customer!$A$2:$F$793,3,FALSE)</f>
        <v>Madrid</v>
      </c>
      <c r="M753" t="str">
        <f>VLOOKUP($C753,Customer!$A$2:$F$793,4,FALSE)</f>
        <v>Madrid</v>
      </c>
      <c r="N753" t="str">
        <f>VLOOKUP($C753,Customer!$A$2:$F$793,5,FALSE)</f>
        <v>South</v>
      </c>
      <c r="O753" t="str">
        <f>VLOOKUP($C753,Customer!$A$2:$F$793,6,FALSE)</f>
        <v>Consumer</v>
      </c>
      <c r="P753" t="str">
        <f>VLOOKUP(E753,Product!$B$2:$C$1811,2,FALSE)</f>
        <v>Office Supplies</v>
      </c>
      <c r="Q753" t="str">
        <f>VLOOKUP(E753,CHOOSE({1,2},Product!$B$2:$B$1811,Product!$A$2:$A$1811),2,FALSE)</f>
        <v>Binders</v>
      </c>
      <c r="R753" t="str">
        <f t="shared" si="11"/>
        <v>AZ</v>
      </c>
    </row>
    <row r="754" spans="1:18" x14ac:dyDescent="0.25">
      <c r="A754" t="s">
        <v>3021</v>
      </c>
      <c r="B754" s="35">
        <v>43694</v>
      </c>
      <c r="C754" t="s">
        <v>773</v>
      </c>
      <c r="D754" t="s">
        <v>24</v>
      </c>
      <c r="E754" t="s">
        <v>472</v>
      </c>
      <c r="F754">
        <v>0.5</v>
      </c>
      <c r="G754">
        <v>24306928.800000001</v>
      </c>
      <c r="H754">
        <v>-9247842.4500000011</v>
      </c>
      <c r="I754">
        <v>8</v>
      </c>
      <c r="J754" t="s">
        <v>26</v>
      </c>
      <c r="K754" t="str">
        <f>VLOOKUP(C754,Customer!$A$2:$F$793,2,FALSE)</f>
        <v>United Kingdom</v>
      </c>
      <c r="L754" t="str">
        <f>VLOOKUP($C754,Customer!$A$2:$F$793,3,FALSE)</f>
        <v>England</v>
      </c>
      <c r="M754" t="str">
        <f>VLOOKUP($C754,Customer!$A$2:$F$793,4,FALSE)</f>
        <v>Bideford</v>
      </c>
      <c r="N754" t="str">
        <f>VLOOKUP($C754,Customer!$A$2:$F$793,5,FALSE)</f>
        <v>North</v>
      </c>
      <c r="O754" t="str">
        <f>VLOOKUP($C754,Customer!$A$2:$F$793,6,FALSE)</f>
        <v>Consumer</v>
      </c>
      <c r="P754" t="str">
        <f>VLOOKUP(E754,Product!$B$2:$C$1811,2,FALSE)</f>
        <v>Furniture</v>
      </c>
      <c r="Q754" t="str">
        <f>VLOOKUP(E754,CHOOSE({1,2},Product!$B$2:$B$1811,Product!$A$2:$A$1811),2,FALSE)</f>
        <v>Bookcases</v>
      </c>
      <c r="R754" t="str">
        <f t="shared" si="11"/>
        <v>BN</v>
      </c>
    </row>
    <row r="755" spans="1:18" x14ac:dyDescent="0.25">
      <c r="A755" t="s">
        <v>3022</v>
      </c>
      <c r="B755" s="35">
        <v>43695</v>
      </c>
      <c r="C755" t="s">
        <v>894</v>
      </c>
      <c r="D755" t="s">
        <v>20</v>
      </c>
      <c r="E755" t="s">
        <v>539</v>
      </c>
      <c r="F755">
        <v>0.1</v>
      </c>
      <c r="G755">
        <v>368733.75</v>
      </c>
      <c r="H755">
        <v>147493.5</v>
      </c>
      <c r="I755">
        <v>2</v>
      </c>
      <c r="J755" t="s">
        <v>22</v>
      </c>
      <c r="K755" t="str">
        <f>VLOOKUP(C755,Customer!$A$2:$F$793,2,FALSE)</f>
        <v>United Kingdom</v>
      </c>
      <c r="L755" t="str">
        <f>VLOOKUP($C755,Customer!$A$2:$F$793,3,FALSE)</f>
        <v>England</v>
      </c>
      <c r="M755" t="str">
        <f>VLOOKUP($C755,Customer!$A$2:$F$793,4,FALSE)</f>
        <v>London</v>
      </c>
      <c r="N755" t="str">
        <f>VLOOKUP($C755,Customer!$A$2:$F$793,5,FALSE)</f>
        <v>North</v>
      </c>
      <c r="O755" t="str">
        <f>VLOOKUP($C755,Customer!$A$2:$F$793,6,FALSE)</f>
        <v>Home Office</v>
      </c>
      <c r="P755" t="str">
        <f>VLOOKUP(E755,Product!$B$2:$C$1811,2,FALSE)</f>
        <v>Office Supplies</v>
      </c>
      <c r="Q755" t="str">
        <f>VLOOKUP(E755,CHOOSE({1,2},Product!$B$2:$B$1811,Product!$A$2:$A$1811),2,FALSE)</f>
        <v>Fasteners</v>
      </c>
      <c r="R755" t="str">
        <f t="shared" si="11"/>
        <v>AZ</v>
      </c>
    </row>
    <row r="756" spans="1:18" x14ac:dyDescent="0.25">
      <c r="A756" t="s">
        <v>3022</v>
      </c>
      <c r="B756" s="35">
        <v>43695</v>
      </c>
      <c r="C756" t="s">
        <v>894</v>
      </c>
      <c r="D756" t="s">
        <v>20</v>
      </c>
      <c r="E756" t="s">
        <v>865</v>
      </c>
      <c r="F756">
        <v>0.1</v>
      </c>
      <c r="G756">
        <v>1061953.2</v>
      </c>
      <c r="H756">
        <v>58997.4</v>
      </c>
      <c r="I756">
        <v>2</v>
      </c>
      <c r="J756" t="s">
        <v>22</v>
      </c>
      <c r="K756" t="str">
        <f>VLOOKUP(C756,Customer!$A$2:$F$793,2,FALSE)</f>
        <v>United Kingdom</v>
      </c>
      <c r="L756" t="str">
        <f>VLOOKUP($C756,Customer!$A$2:$F$793,3,FALSE)</f>
        <v>England</v>
      </c>
      <c r="M756" t="str">
        <f>VLOOKUP($C756,Customer!$A$2:$F$793,4,FALSE)</f>
        <v>London</v>
      </c>
      <c r="N756" t="str">
        <f>VLOOKUP($C756,Customer!$A$2:$F$793,5,FALSE)</f>
        <v>North</v>
      </c>
      <c r="O756" t="str">
        <f>VLOOKUP($C756,Customer!$A$2:$F$793,6,FALSE)</f>
        <v>Home Office</v>
      </c>
      <c r="P756" t="str">
        <f>VLOOKUP(E756,Product!$B$2:$C$1811,2,FALSE)</f>
        <v>Technology</v>
      </c>
      <c r="Q756" t="str">
        <f>VLOOKUP(E756,CHOOSE({1,2},Product!$B$2:$B$1811,Product!$A$2:$A$1811),2,FALSE)</f>
        <v>Machines</v>
      </c>
      <c r="R756" t="str">
        <f t="shared" si="11"/>
        <v>AZ</v>
      </c>
    </row>
    <row r="757" spans="1:18" x14ac:dyDescent="0.25">
      <c r="A757" t="s">
        <v>3023</v>
      </c>
      <c r="B757" s="35">
        <v>43695</v>
      </c>
      <c r="C757" t="s">
        <v>67</v>
      </c>
      <c r="D757" t="s">
        <v>24</v>
      </c>
      <c r="E757" t="s">
        <v>728</v>
      </c>
      <c r="F757">
        <v>0.15</v>
      </c>
      <c r="G757">
        <v>23141730.150000002</v>
      </c>
      <c r="H757">
        <v>2728629.75</v>
      </c>
      <c r="I757">
        <v>7</v>
      </c>
      <c r="J757" t="s">
        <v>26</v>
      </c>
      <c r="K757" t="str">
        <f>VLOOKUP(C757,Customer!$A$2:$F$793,2,FALSE)</f>
        <v>Sweden</v>
      </c>
      <c r="L757" t="str">
        <f>VLOOKUP($C757,Customer!$A$2:$F$793,3,FALSE)</f>
        <v>Västra Götaland</v>
      </c>
      <c r="M757" t="str">
        <f>VLOOKUP($C757,Customer!$A$2:$F$793,4,FALSE)</f>
        <v>Gothenburg</v>
      </c>
      <c r="N757" t="str">
        <f>VLOOKUP($C757,Customer!$A$2:$F$793,5,FALSE)</f>
        <v>North</v>
      </c>
      <c r="O757" t="str">
        <f>VLOOKUP($C757,Customer!$A$2:$F$793,6,FALSE)</f>
        <v>Consumer</v>
      </c>
      <c r="P757" t="str">
        <f>VLOOKUP(E757,Product!$B$2:$C$1811,2,FALSE)</f>
        <v>Technology</v>
      </c>
      <c r="Q757" t="str">
        <f>VLOOKUP(E757,CHOOSE({1,2},Product!$B$2:$B$1811,Product!$A$2:$A$1811),2,FALSE)</f>
        <v>Copiers</v>
      </c>
      <c r="R757" t="str">
        <f t="shared" si="11"/>
        <v>AZ</v>
      </c>
    </row>
    <row r="758" spans="1:18" x14ac:dyDescent="0.25">
      <c r="A758" t="s">
        <v>3024</v>
      </c>
      <c r="B758" s="35">
        <v>43695</v>
      </c>
      <c r="C758" t="s">
        <v>895</v>
      </c>
      <c r="D758" t="s">
        <v>20</v>
      </c>
      <c r="E758" t="s">
        <v>896</v>
      </c>
      <c r="F758">
        <v>0</v>
      </c>
      <c r="G758">
        <v>9439584</v>
      </c>
      <c r="H758">
        <v>2359896</v>
      </c>
      <c r="I758">
        <v>2</v>
      </c>
      <c r="J758" t="s">
        <v>22</v>
      </c>
      <c r="K758" t="str">
        <f>VLOOKUP(C758,Customer!$A$2:$F$793,2,FALSE)</f>
        <v>Germany</v>
      </c>
      <c r="L758" t="str">
        <f>VLOOKUP($C758,Customer!$A$2:$F$793,3,FALSE)</f>
        <v>North Rhine-Westphalia</v>
      </c>
      <c r="M758" t="str">
        <f>VLOOKUP($C758,Customer!$A$2:$F$793,4,FALSE)</f>
        <v>Cologne</v>
      </c>
      <c r="N758" t="str">
        <f>VLOOKUP($C758,Customer!$A$2:$F$793,5,FALSE)</f>
        <v>Central</v>
      </c>
      <c r="O758" t="str">
        <f>VLOOKUP($C758,Customer!$A$2:$F$793,6,FALSE)</f>
        <v>Home Office</v>
      </c>
      <c r="P758" t="str">
        <f>VLOOKUP(E758,Product!$B$2:$C$1811,2,FALSE)</f>
        <v>Technology</v>
      </c>
      <c r="Q758" t="str">
        <f>VLOOKUP(E758,CHOOSE({1,2},Product!$B$2:$B$1811,Product!$A$2:$A$1811),2,FALSE)</f>
        <v>Copiers</v>
      </c>
      <c r="R758" t="str">
        <f t="shared" si="11"/>
        <v>AZ</v>
      </c>
    </row>
    <row r="759" spans="1:18" x14ac:dyDescent="0.25">
      <c r="A759" t="s">
        <v>3025</v>
      </c>
      <c r="B759" s="35">
        <v>43695</v>
      </c>
      <c r="C759" t="s">
        <v>897</v>
      </c>
      <c r="D759" t="s">
        <v>24</v>
      </c>
      <c r="E759" t="s">
        <v>898</v>
      </c>
      <c r="F759">
        <v>0.5</v>
      </c>
      <c r="G759">
        <v>2064909</v>
      </c>
      <c r="H759">
        <v>-368733.75</v>
      </c>
      <c r="I759">
        <v>4</v>
      </c>
      <c r="J759" t="s">
        <v>26</v>
      </c>
      <c r="K759" t="str">
        <f>VLOOKUP(C759,Customer!$A$2:$F$793,2,FALSE)</f>
        <v>Netherlands</v>
      </c>
      <c r="L759" t="str">
        <f>VLOOKUP($C759,Customer!$A$2:$F$793,3,FALSE)</f>
        <v>Gelderland</v>
      </c>
      <c r="M759" t="str">
        <f>VLOOKUP($C759,Customer!$A$2:$F$793,4,FALSE)</f>
        <v>Apeldoorn</v>
      </c>
      <c r="N759" t="str">
        <f>VLOOKUP($C759,Customer!$A$2:$F$793,5,FALSE)</f>
        <v>Central</v>
      </c>
      <c r="O759" t="str">
        <f>VLOOKUP($C759,Customer!$A$2:$F$793,6,FALSE)</f>
        <v>Consumer</v>
      </c>
      <c r="P759" t="str">
        <f>VLOOKUP(E759,Product!$B$2:$C$1811,2,FALSE)</f>
        <v>Office Supplies</v>
      </c>
      <c r="Q759" t="str">
        <f>VLOOKUP(E759,CHOOSE({1,2},Product!$B$2:$B$1811,Product!$A$2:$A$1811),2,FALSE)</f>
        <v>Appliances</v>
      </c>
      <c r="R759" t="str">
        <f t="shared" si="11"/>
        <v>BN</v>
      </c>
    </row>
    <row r="760" spans="1:18" x14ac:dyDescent="0.25">
      <c r="A760" t="s">
        <v>3026</v>
      </c>
      <c r="B760" s="35">
        <v>43695</v>
      </c>
      <c r="C760" t="s">
        <v>899</v>
      </c>
      <c r="D760" t="s">
        <v>24</v>
      </c>
      <c r="E760" t="s">
        <v>900</v>
      </c>
      <c r="F760">
        <v>0.1</v>
      </c>
      <c r="G760">
        <v>5634251.7000000002</v>
      </c>
      <c r="H760">
        <v>0</v>
      </c>
      <c r="I760">
        <v>3</v>
      </c>
      <c r="J760" t="s">
        <v>22</v>
      </c>
      <c r="K760" t="str">
        <f>VLOOKUP(C760,Customer!$A$2:$F$793,2,FALSE)</f>
        <v>United Kingdom</v>
      </c>
      <c r="L760" t="str">
        <f>VLOOKUP($C760,Customer!$A$2:$F$793,3,FALSE)</f>
        <v>England</v>
      </c>
      <c r="M760" t="str">
        <f>VLOOKUP($C760,Customer!$A$2:$F$793,4,FALSE)</f>
        <v>London</v>
      </c>
      <c r="N760" t="str">
        <f>VLOOKUP($C760,Customer!$A$2:$F$793,5,FALSE)</f>
        <v>North</v>
      </c>
      <c r="O760" t="str">
        <f>VLOOKUP($C760,Customer!$A$2:$F$793,6,FALSE)</f>
        <v>Consumer</v>
      </c>
      <c r="P760" t="str">
        <f>VLOOKUP(E760,Product!$B$2:$C$1811,2,FALSE)</f>
        <v>Technology</v>
      </c>
      <c r="Q760" t="str">
        <f>VLOOKUP(E760,CHOOSE({1,2},Product!$B$2:$B$1811,Product!$A$2:$A$1811),2,FALSE)</f>
        <v>Phones</v>
      </c>
      <c r="R760" t="str">
        <f t="shared" si="11"/>
        <v>BN</v>
      </c>
    </row>
    <row r="761" spans="1:18" x14ac:dyDescent="0.25">
      <c r="A761" t="s">
        <v>3027</v>
      </c>
      <c r="B761" s="35">
        <v>43696</v>
      </c>
      <c r="C761" t="s">
        <v>901</v>
      </c>
      <c r="D761" t="s">
        <v>20</v>
      </c>
      <c r="E761" t="s">
        <v>379</v>
      </c>
      <c r="F761">
        <v>0</v>
      </c>
      <c r="G761">
        <v>973457.1</v>
      </c>
      <c r="H761">
        <v>176992.2</v>
      </c>
      <c r="I761">
        <v>3</v>
      </c>
      <c r="J761" t="s">
        <v>26</v>
      </c>
      <c r="K761" t="str">
        <f>VLOOKUP(C761,Customer!$A$2:$F$793,2,FALSE)</f>
        <v>Spain</v>
      </c>
      <c r="L761" t="str">
        <f>VLOOKUP($C761,Customer!$A$2:$F$793,3,FALSE)</f>
        <v>Madrid</v>
      </c>
      <c r="M761" t="str">
        <f>VLOOKUP($C761,Customer!$A$2:$F$793,4,FALSE)</f>
        <v>Madrid</v>
      </c>
      <c r="N761" t="str">
        <f>VLOOKUP($C761,Customer!$A$2:$F$793,5,FALSE)</f>
        <v>South</v>
      </c>
      <c r="O761" t="str">
        <f>VLOOKUP($C761,Customer!$A$2:$F$793,6,FALSE)</f>
        <v>Corporate</v>
      </c>
      <c r="P761" t="str">
        <f>VLOOKUP(E761,Product!$B$2:$C$1811,2,FALSE)</f>
        <v>Office Supplies</v>
      </c>
      <c r="Q761" t="str">
        <f>VLOOKUP(E761,CHOOSE({1,2},Product!$B$2:$B$1811,Product!$A$2:$A$1811),2,FALSE)</f>
        <v>Art</v>
      </c>
      <c r="R761" t="str">
        <f t="shared" si="11"/>
        <v>AZ</v>
      </c>
    </row>
    <row r="762" spans="1:18" x14ac:dyDescent="0.25">
      <c r="A762" t="s">
        <v>3028</v>
      </c>
      <c r="B762" s="35">
        <v>43698</v>
      </c>
      <c r="C762" t="s">
        <v>633</v>
      </c>
      <c r="D762" t="s">
        <v>51</v>
      </c>
      <c r="E762" t="s">
        <v>653</v>
      </c>
      <c r="F762">
        <v>0.1</v>
      </c>
      <c r="G762">
        <v>5840742.6000000006</v>
      </c>
      <c r="H762">
        <v>1238945.4000000001</v>
      </c>
      <c r="I762">
        <v>3</v>
      </c>
      <c r="J762" t="s">
        <v>26</v>
      </c>
      <c r="K762" t="str">
        <f>VLOOKUP(C762,Customer!$A$2:$F$793,2,FALSE)</f>
        <v>Spain</v>
      </c>
      <c r="L762" t="str">
        <f>VLOOKUP($C762,Customer!$A$2:$F$793,3,FALSE)</f>
        <v>Ceuta</v>
      </c>
      <c r="M762" t="str">
        <f>VLOOKUP($C762,Customer!$A$2:$F$793,4,FALSE)</f>
        <v>Ceuta</v>
      </c>
      <c r="N762" t="str">
        <f>VLOOKUP($C762,Customer!$A$2:$F$793,5,FALSE)</f>
        <v>South</v>
      </c>
      <c r="O762" t="str">
        <f>VLOOKUP($C762,Customer!$A$2:$F$793,6,FALSE)</f>
        <v>Consumer</v>
      </c>
      <c r="P762" t="str">
        <f>VLOOKUP(E762,Product!$B$2:$C$1811,2,FALSE)</f>
        <v>Furniture</v>
      </c>
      <c r="Q762" t="str">
        <f>VLOOKUP(E762,CHOOSE({1,2},Product!$B$2:$B$1811,Product!$A$2:$A$1811),2,FALSE)</f>
        <v>Bookcases</v>
      </c>
      <c r="R762" t="str">
        <f t="shared" si="11"/>
        <v>AZ</v>
      </c>
    </row>
    <row r="763" spans="1:18" x14ac:dyDescent="0.25">
      <c r="A763" t="s">
        <v>3028</v>
      </c>
      <c r="B763" s="35">
        <v>43698</v>
      </c>
      <c r="C763" t="s">
        <v>633</v>
      </c>
      <c r="D763" t="s">
        <v>51</v>
      </c>
      <c r="E763" t="s">
        <v>902</v>
      </c>
      <c r="F763">
        <v>0</v>
      </c>
      <c r="G763">
        <v>1917415.5</v>
      </c>
      <c r="H763">
        <v>648971.4</v>
      </c>
      <c r="I763">
        <v>5</v>
      </c>
      <c r="J763" t="s">
        <v>26</v>
      </c>
      <c r="K763" t="str">
        <f>VLOOKUP(C763,Customer!$A$2:$F$793,2,FALSE)</f>
        <v>Spain</v>
      </c>
      <c r="L763" t="str">
        <f>VLOOKUP($C763,Customer!$A$2:$F$793,3,FALSE)</f>
        <v>Ceuta</v>
      </c>
      <c r="M763" t="str">
        <f>VLOOKUP($C763,Customer!$A$2:$F$793,4,FALSE)</f>
        <v>Ceuta</v>
      </c>
      <c r="N763" t="str">
        <f>VLOOKUP($C763,Customer!$A$2:$F$793,5,FALSE)</f>
        <v>South</v>
      </c>
      <c r="O763" t="str">
        <f>VLOOKUP($C763,Customer!$A$2:$F$793,6,FALSE)</f>
        <v>Consumer</v>
      </c>
      <c r="P763" t="str">
        <f>VLOOKUP(E763,Product!$B$2:$C$1811,2,FALSE)</f>
        <v>Office Supplies</v>
      </c>
      <c r="Q763" t="str">
        <f>VLOOKUP(E763,CHOOSE({1,2},Product!$B$2:$B$1811,Product!$A$2:$A$1811),2,FALSE)</f>
        <v>Art</v>
      </c>
      <c r="R763" t="str">
        <f t="shared" si="11"/>
        <v>AZ</v>
      </c>
    </row>
    <row r="764" spans="1:18" x14ac:dyDescent="0.25">
      <c r="A764" t="s">
        <v>3028</v>
      </c>
      <c r="B764" s="35">
        <v>43698</v>
      </c>
      <c r="C764" t="s">
        <v>633</v>
      </c>
      <c r="D764" t="s">
        <v>51</v>
      </c>
      <c r="E764" t="s">
        <v>903</v>
      </c>
      <c r="F764">
        <v>0</v>
      </c>
      <c r="G764">
        <v>117994.8</v>
      </c>
      <c r="H764">
        <v>29498.7</v>
      </c>
      <c r="I764">
        <v>1</v>
      </c>
      <c r="J764" t="s">
        <v>22</v>
      </c>
      <c r="K764" t="str">
        <f>VLOOKUP(C764,Customer!$A$2:$F$793,2,FALSE)</f>
        <v>Spain</v>
      </c>
      <c r="L764" t="str">
        <f>VLOOKUP($C764,Customer!$A$2:$F$793,3,FALSE)</f>
        <v>Ceuta</v>
      </c>
      <c r="M764" t="str">
        <f>VLOOKUP($C764,Customer!$A$2:$F$793,4,FALSE)</f>
        <v>Ceuta</v>
      </c>
      <c r="N764" t="str">
        <f>VLOOKUP($C764,Customer!$A$2:$F$793,5,FALSE)</f>
        <v>South</v>
      </c>
      <c r="O764" t="str">
        <f>VLOOKUP($C764,Customer!$A$2:$F$793,6,FALSE)</f>
        <v>Consumer</v>
      </c>
      <c r="P764" t="str">
        <f>VLOOKUP(E764,Product!$B$2:$C$1811,2,FALSE)</f>
        <v>Office Supplies</v>
      </c>
      <c r="Q764" t="str">
        <f>VLOOKUP(E764,CHOOSE({1,2},Product!$B$2:$B$1811,Product!$A$2:$A$1811),2,FALSE)</f>
        <v>Labels</v>
      </c>
      <c r="R764" t="str">
        <f t="shared" si="11"/>
        <v>AZ</v>
      </c>
    </row>
    <row r="765" spans="1:18" x14ac:dyDescent="0.25">
      <c r="A765" t="s">
        <v>3028</v>
      </c>
      <c r="B765" s="35">
        <v>43698</v>
      </c>
      <c r="C765" t="s">
        <v>633</v>
      </c>
      <c r="D765" t="s">
        <v>51</v>
      </c>
      <c r="E765" t="s">
        <v>39</v>
      </c>
      <c r="F765">
        <v>0.1</v>
      </c>
      <c r="G765">
        <v>13200668.25</v>
      </c>
      <c r="H765">
        <v>2640133.65</v>
      </c>
      <c r="I765">
        <v>5</v>
      </c>
      <c r="J765" t="s">
        <v>22</v>
      </c>
      <c r="K765" t="str">
        <f>VLOOKUP(C765,Customer!$A$2:$F$793,2,FALSE)</f>
        <v>Spain</v>
      </c>
      <c r="L765" t="str">
        <f>VLOOKUP($C765,Customer!$A$2:$F$793,3,FALSE)</f>
        <v>Ceuta</v>
      </c>
      <c r="M765" t="str">
        <f>VLOOKUP($C765,Customer!$A$2:$F$793,4,FALSE)</f>
        <v>Ceuta</v>
      </c>
      <c r="N765" t="str">
        <f>VLOOKUP($C765,Customer!$A$2:$F$793,5,FALSE)</f>
        <v>South</v>
      </c>
      <c r="O765" t="str">
        <f>VLOOKUP($C765,Customer!$A$2:$F$793,6,FALSE)</f>
        <v>Consumer</v>
      </c>
      <c r="P765" t="str">
        <f>VLOOKUP(E765,Product!$B$2:$C$1811,2,FALSE)</f>
        <v>Office Supplies</v>
      </c>
      <c r="Q765" t="str">
        <f>VLOOKUP(E765,CHOOSE({1,2},Product!$B$2:$B$1811,Product!$A$2:$A$1811),2,FALSE)</f>
        <v>Storage</v>
      </c>
      <c r="R765" t="str">
        <f t="shared" si="11"/>
        <v>AZ</v>
      </c>
    </row>
    <row r="766" spans="1:18" x14ac:dyDescent="0.25">
      <c r="A766" t="s">
        <v>3029</v>
      </c>
      <c r="B766" s="35">
        <v>43698</v>
      </c>
      <c r="C766" t="s">
        <v>779</v>
      </c>
      <c r="D766" t="s">
        <v>51</v>
      </c>
      <c r="E766" t="s">
        <v>904</v>
      </c>
      <c r="F766">
        <v>0</v>
      </c>
      <c r="G766">
        <v>7581165.9000000004</v>
      </c>
      <c r="H766">
        <v>1356940.2</v>
      </c>
      <c r="I766">
        <v>3</v>
      </c>
      <c r="J766" t="s">
        <v>26</v>
      </c>
      <c r="K766" t="str">
        <f>VLOOKUP(C766,Customer!$A$2:$F$793,2,FALSE)</f>
        <v>Austria</v>
      </c>
      <c r="L766" t="str">
        <f>VLOOKUP($C766,Customer!$A$2:$F$793,3,FALSE)</f>
        <v>Vienna</v>
      </c>
      <c r="M766" t="str">
        <f>VLOOKUP($C766,Customer!$A$2:$F$793,4,FALSE)</f>
        <v>Vienna</v>
      </c>
      <c r="N766" t="str">
        <f>VLOOKUP($C766,Customer!$A$2:$F$793,5,FALSE)</f>
        <v>Central</v>
      </c>
      <c r="O766" t="str">
        <f>VLOOKUP($C766,Customer!$A$2:$F$793,6,FALSE)</f>
        <v>Consumer</v>
      </c>
      <c r="P766" t="str">
        <f>VLOOKUP(E766,Product!$B$2:$C$1811,2,FALSE)</f>
        <v>Furniture</v>
      </c>
      <c r="Q766" t="str">
        <f>VLOOKUP(E766,CHOOSE({1,2},Product!$B$2:$B$1811,Product!$A$2:$A$1811),2,FALSE)</f>
        <v>Bookcases</v>
      </c>
      <c r="R766" t="str">
        <f t="shared" si="11"/>
        <v>AZ</v>
      </c>
    </row>
    <row r="767" spans="1:18" x14ac:dyDescent="0.25">
      <c r="A767" t="s">
        <v>3029</v>
      </c>
      <c r="B767" s="35">
        <v>43698</v>
      </c>
      <c r="C767" t="s">
        <v>779</v>
      </c>
      <c r="D767" t="s">
        <v>51</v>
      </c>
      <c r="E767" t="s">
        <v>905</v>
      </c>
      <c r="F767">
        <v>0</v>
      </c>
      <c r="G767">
        <v>840712.95000000007</v>
      </c>
      <c r="H767">
        <v>368733.75</v>
      </c>
      <c r="I767">
        <v>1</v>
      </c>
      <c r="J767" t="s">
        <v>26</v>
      </c>
      <c r="K767" t="str">
        <f>VLOOKUP(C767,Customer!$A$2:$F$793,2,FALSE)</f>
        <v>Austria</v>
      </c>
      <c r="L767" t="str">
        <f>VLOOKUP($C767,Customer!$A$2:$F$793,3,FALSE)</f>
        <v>Vienna</v>
      </c>
      <c r="M767" t="str">
        <f>VLOOKUP($C767,Customer!$A$2:$F$793,4,FALSE)</f>
        <v>Vienna</v>
      </c>
      <c r="N767" t="str">
        <f>VLOOKUP($C767,Customer!$A$2:$F$793,5,FALSE)</f>
        <v>Central</v>
      </c>
      <c r="O767" t="str">
        <f>VLOOKUP($C767,Customer!$A$2:$F$793,6,FALSE)</f>
        <v>Consumer</v>
      </c>
      <c r="P767" t="str">
        <f>VLOOKUP(E767,Product!$B$2:$C$1811,2,FALSE)</f>
        <v>Furniture</v>
      </c>
      <c r="Q767" t="str">
        <f>VLOOKUP(E767,CHOOSE({1,2},Product!$B$2:$B$1811,Product!$A$2:$A$1811),2,FALSE)</f>
        <v>Furnishings</v>
      </c>
      <c r="R767" t="str">
        <f t="shared" si="11"/>
        <v>AZ</v>
      </c>
    </row>
    <row r="768" spans="1:18" x14ac:dyDescent="0.25">
      <c r="A768" t="s">
        <v>3029</v>
      </c>
      <c r="B768" s="35">
        <v>43698</v>
      </c>
      <c r="C768" t="s">
        <v>779</v>
      </c>
      <c r="D768" t="s">
        <v>51</v>
      </c>
      <c r="E768" t="s">
        <v>604</v>
      </c>
      <c r="F768">
        <v>0</v>
      </c>
      <c r="G768">
        <v>1002955.8</v>
      </c>
      <c r="H768">
        <v>103245.45</v>
      </c>
      <c r="I768">
        <v>2</v>
      </c>
      <c r="J768" t="s">
        <v>26</v>
      </c>
      <c r="K768" t="str">
        <f>VLOOKUP(C768,Customer!$A$2:$F$793,2,FALSE)</f>
        <v>Austria</v>
      </c>
      <c r="L768" t="str">
        <f>VLOOKUP($C768,Customer!$A$2:$F$793,3,FALSE)</f>
        <v>Vienna</v>
      </c>
      <c r="M768" t="str">
        <f>VLOOKUP($C768,Customer!$A$2:$F$793,4,FALSE)</f>
        <v>Vienna</v>
      </c>
      <c r="N768" t="str">
        <f>VLOOKUP($C768,Customer!$A$2:$F$793,5,FALSE)</f>
        <v>Central</v>
      </c>
      <c r="O768" t="str">
        <f>VLOOKUP($C768,Customer!$A$2:$F$793,6,FALSE)</f>
        <v>Consumer</v>
      </c>
      <c r="P768" t="str">
        <f>VLOOKUP(E768,Product!$B$2:$C$1811,2,FALSE)</f>
        <v>Office Supplies</v>
      </c>
      <c r="Q768" t="str">
        <f>VLOOKUP(E768,CHOOSE({1,2},Product!$B$2:$B$1811,Product!$A$2:$A$1811),2,FALSE)</f>
        <v>Paper</v>
      </c>
      <c r="R768" t="str">
        <f t="shared" si="11"/>
        <v>AZ</v>
      </c>
    </row>
    <row r="769" spans="1:18" x14ac:dyDescent="0.25">
      <c r="A769" t="s">
        <v>3029</v>
      </c>
      <c r="B769" s="35">
        <v>43698</v>
      </c>
      <c r="C769" t="s">
        <v>779</v>
      </c>
      <c r="D769" t="s">
        <v>51</v>
      </c>
      <c r="E769" t="s">
        <v>906</v>
      </c>
      <c r="F769">
        <v>0.1</v>
      </c>
      <c r="G769">
        <v>1578180.45</v>
      </c>
      <c r="H769">
        <v>117994.8</v>
      </c>
      <c r="I769">
        <v>7</v>
      </c>
      <c r="J769" t="s">
        <v>26</v>
      </c>
      <c r="K769" t="str">
        <f>VLOOKUP(C769,Customer!$A$2:$F$793,2,FALSE)</f>
        <v>Austria</v>
      </c>
      <c r="L769" t="str">
        <f>VLOOKUP($C769,Customer!$A$2:$F$793,3,FALSE)</f>
        <v>Vienna</v>
      </c>
      <c r="M769" t="str">
        <f>VLOOKUP($C769,Customer!$A$2:$F$793,4,FALSE)</f>
        <v>Vienna</v>
      </c>
      <c r="N769" t="str">
        <f>VLOOKUP($C769,Customer!$A$2:$F$793,5,FALSE)</f>
        <v>Central</v>
      </c>
      <c r="O769" t="str">
        <f>VLOOKUP($C769,Customer!$A$2:$F$793,6,FALSE)</f>
        <v>Consumer</v>
      </c>
      <c r="P769" t="str">
        <f>VLOOKUP(E769,Product!$B$2:$C$1811,2,FALSE)</f>
        <v>Office Supplies</v>
      </c>
      <c r="Q769" t="str">
        <f>VLOOKUP(E769,CHOOSE({1,2},Product!$B$2:$B$1811,Product!$A$2:$A$1811),2,FALSE)</f>
        <v>Storage</v>
      </c>
      <c r="R769" t="str">
        <f t="shared" si="11"/>
        <v>AZ</v>
      </c>
    </row>
    <row r="770" spans="1:18" x14ac:dyDescent="0.25">
      <c r="A770" t="s">
        <v>3030</v>
      </c>
      <c r="B770" s="35">
        <v>43698</v>
      </c>
      <c r="C770" t="s">
        <v>907</v>
      </c>
      <c r="D770" t="s">
        <v>24</v>
      </c>
      <c r="E770" t="s">
        <v>908</v>
      </c>
      <c r="F770">
        <v>0</v>
      </c>
      <c r="G770">
        <v>3908577.75</v>
      </c>
      <c r="H770">
        <v>44248.05</v>
      </c>
      <c r="I770">
        <v>5</v>
      </c>
      <c r="J770" t="s">
        <v>26</v>
      </c>
      <c r="K770" t="str">
        <f>VLOOKUP(C770,Customer!$A$2:$F$793,2,FALSE)</f>
        <v>Switzerland</v>
      </c>
      <c r="L770" t="str">
        <f>VLOOKUP($C770,Customer!$A$2:$F$793,3,FALSE)</f>
        <v>Vaud</v>
      </c>
      <c r="M770" t="str">
        <f>VLOOKUP($C770,Customer!$A$2:$F$793,4,FALSE)</f>
        <v>Lausanne</v>
      </c>
      <c r="N770" t="str">
        <f>VLOOKUP($C770,Customer!$A$2:$F$793,5,FALSE)</f>
        <v>Central</v>
      </c>
      <c r="O770" t="str">
        <f>VLOOKUP($C770,Customer!$A$2:$F$793,6,FALSE)</f>
        <v>Consumer</v>
      </c>
      <c r="P770" t="str">
        <f>VLOOKUP(E770,Product!$B$2:$C$1811,2,FALSE)</f>
        <v>Furniture</v>
      </c>
      <c r="Q770" t="str">
        <f>VLOOKUP(E770,CHOOSE({1,2},Product!$B$2:$B$1811,Product!$A$2:$A$1811),2,FALSE)</f>
        <v>Furnishings</v>
      </c>
      <c r="R770" t="str">
        <f t="shared" si="11"/>
        <v>BN</v>
      </c>
    </row>
    <row r="771" spans="1:18" x14ac:dyDescent="0.25">
      <c r="A771" t="s">
        <v>3030</v>
      </c>
      <c r="B771" s="35">
        <v>43698</v>
      </c>
      <c r="C771" t="s">
        <v>907</v>
      </c>
      <c r="D771" t="s">
        <v>24</v>
      </c>
      <c r="E771" t="s">
        <v>909</v>
      </c>
      <c r="F771">
        <v>0</v>
      </c>
      <c r="G771">
        <v>442480.5</v>
      </c>
      <c r="H771">
        <v>73746.75</v>
      </c>
      <c r="I771">
        <v>3</v>
      </c>
      <c r="J771" t="s">
        <v>26</v>
      </c>
      <c r="K771" t="str">
        <f>VLOOKUP(C771,Customer!$A$2:$F$793,2,FALSE)</f>
        <v>Switzerland</v>
      </c>
      <c r="L771" t="str">
        <f>VLOOKUP($C771,Customer!$A$2:$F$793,3,FALSE)</f>
        <v>Vaud</v>
      </c>
      <c r="M771" t="str">
        <f>VLOOKUP($C771,Customer!$A$2:$F$793,4,FALSE)</f>
        <v>Lausanne</v>
      </c>
      <c r="N771" t="str">
        <f>VLOOKUP($C771,Customer!$A$2:$F$793,5,FALSE)</f>
        <v>Central</v>
      </c>
      <c r="O771" t="str">
        <f>VLOOKUP($C771,Customer!$A$2:$F$793,6,FALSE)</f>
        <v>Consumer</v>
      </c>
      <c r="P771" t="str">
        <f>VLOOKUP(E771,Product!$B$2:$C$1811,2,FALSE)</f>
        <v>Office Supplies</v>
      </c>
      <c r="Q771" t="str">
        <f>VLOOKUP(E771,CHOOSE({1,2},Product!$B$2:$B$1811,Product!$A$2:$A$1811),2,FALSE)</f>
        <v>Storage</v>
      </c>
      <c r="R771" t="str">
        <f t="shared" ref="R771:R834" si="12">LEFT(A771,2)</f>
        <v>BN</v>
      </c>
    </row>
    <row r="772" spans="1:18" x14ac:dyDescent="0.25">
      <c r="A772" t="s">
        <v>3030</v>
      </c>
      <c r="B772" s="35">
        <v>43698</v>
      </c>
      <c r="C772" t="s">
        <v>907</v>
      </c>
      <c r="D772" t="s">
        <v>24</v>
      </c>
      <c r="E772" t="s">
        <v>910</v>
      </c>
      <c r="F772">
        <v>0</v>
      </c>
      <c r="G772">
        <v>3008867.4</v>
      </c>
      <c r="H772">
        <v>457229.85000000003</v>
      </c>
      <c r="I772">
        <v>3</v>
      </c>
      <c r="J772" t="s">
        <v>26</v>
      </c>
      <c r="K772" t="str">
        <f>VLOOKUP(C772,Customer!$A$2:$F$793,2,FALSE)</f>
        <v>Switzerland</v>
      </c>
      <c r="L772" t="str">
        <f>VLOOKUP($C772,Customer!$A$2:$F$793,3,FALSE)</f>
        <v>Vaud</v>
      </c>
      <c r="M772" t="str">
        <f>VLOOKUP($C772,Customer!$A$2:$F$793,4,FALSE)</f>
        <v>Lausanne</v>
      </c>
      <c r="N772" t="str">
        <f>VLOOKUP($C772,Customer!$A$2:$F$793,5,FALSE)</f>
        <v>Central</v>
      </c>
      <c r="O772" t="str">
        <f>VLOOKUP($C772,Customer!$A$2:$F$793,6,FALSE)</f>
        <v>Consumer</v>
      </c>
      <c r="P772" t="str">
        <f>VLOOKUP(E772,Product!$B$2:$C$1811,2,FALSE)</f>
        <v>Technology</v>
      </c>
      <c r="Q772" t="str">
        <f>VLOOKUP(E772,CHOOSE({1,2},Product!$B$2:$B$1811,Product!$A$2:$A$1811),2,FALSE)</f>
        <v>Phones</v>
      </c>
      <c r="R772" t="str">
        <f t="shared" si="12"/>
        <v>BN</v>
      </c>
    </row>
    <row r="773" spans="1:18" x14ac:dyDescent="0.25">
      <c r="A773" t="s">
        <v>3031</v>
      </c>
      <c r="B773" s="35">
        <v>43699</v>
      </c>
      <c r="C773" t="s">
        <v>911</v>
      </c>
      <c r="D773" t="s">
        <v>20</v>
      </c>
      <c r="E773" t="s">
        <v>912</v>
      </c>
      <c r="F773">
        <v>0</v>
      </c>
      <c r="G773">
        <v>9174095.7000000011</v>
      </c>
      <c r="H773">
        <v>280237.65000000002</v>
      </c>
      <c r="I773">
        <v>2</v>
      </c>
      <c r="J773" t="s">
        <v>22</v>
      </c>
      <c r="K773" t="str">
        <f>VLOOKUP(C773,Customer!$A$2:$F$793,2,FALSE)</f>
        <v>United Kingdom</v>
      </c>
      <c r="L773" t="str">
        <f>VLOOKUP($C773,Customer!$A$2:$F$793,3,FALSE)</f>
        <v>England</v>
      </c>
      <c r="M773" t="str">
        <f>VLOOKUP($C773,Customer!$A$2:$F$793,4,FALSE)</f>
        <v>Bristol</v>
      </c>
      <c r="N773" t="str">
        <f>VLOOKUP($C773,Customer!$A$2:$F$793,5,FALSE)</f>
        <v>North</v>
      </c>
      <c r="O773" t="str">
        <f>VLOOKUP($C773,Customer!$A$2:$F$793,6,FALSE)</f>
        <v>Consumer</v>
      </c>
      <c r="P773" t="str">
        <f>VLOOKUP(E773,Product!$B$2:$C$1811,2,FALSE)</f>
        <v>Office Supplies</v>
      </c>
      <c r="Q773" t="str">
        <f>VLOOKUP(E773,CHOOSE({1,2},Product!$B$2:$B$1811,Product!$A$2:$A$1811),2,FALSE)</f>
        <v>Appliances</v>
      </c>
      <c r="R773" t="str">
        <f t="shared" si="12"/>
        <v>AZ</v>
      </c>
    </row>
    <row r="774" spans="1:18" x14ac:dyDescent="0.25">
      <c r="A774" t="s">
        <v>3032</v>
      </c>
      <c r="B774" s="35">
        <v>43700</v>
      </c>
      <c r="C774" t="s">
        <v>913</v>
      </c>
      <c r="D774" t="s">
        <v>24</v>
      </c>
      <c r="E774" t="s">
        <v>817</v>
      </c>
      <c r="F774">
        <v>0</v>
      </c>
      <c r="G774">
        <v>383483.10000000003</v>
      </c>
      <c r="H774">
        <v>103245.45</v>
      </c>
      <c r="I774">
        <v>2</v>
      </c>
      <c r="J774" t="s">
        <v>26</v>
      </c>
      <c r="K774" t="str">
        <f>VLOOKUP(C774,Customer!$A$2:$F$793,2,FALSE)</f>
        <v>France</v>
      </c>
      <c r="L774" t="str">
        <f>VLOOKUP($C774,Customer!$A$2:$F$793,3,FALSE)</f>
        <v>Nord-Pas-de-Calais-Picardie</v>
      </c>
      <c r="M774" t="str">
        <f>VLOOKUP($C774,Customer!$A$2:$F$793,4,FALSE)</f>
        <v>Lille</v>
      </c>
      <c r="N774" t="str">
        <f>VLOOKUP($C774,Customer!$A$2:$F$793,5,FALSE)</f>
        <v>Central</v>
      </c>
      <c r="O774" t="str">
        <f>VLOOKUP($C774,Customer!$A$2:$F$793,6,FALSE)</f>
        <v>Consumer</v>
      </c>
      <c r="P774" t="str">
        <f>VLOOKUP(E774,Product!$B$2:$C$1811,2,FALSE)</f>
        <v>Office Supplies</v>
      </c>
      <c r="Q774" t="str">
        <f>VLOOKUP(E774,CHOOSE({1,2},Product!$B$2:$B$1811,Product!$A$2:$A$1811),2,FALSE)</f>
        <v>Labels</v>
      </c>
      <c r="R774" t="str">
        <f t="shared" si="12"/>
        <v>AZ</v>
      </c>
    </row>
    <row r="775" spans="1:18" x14ac:dyDescent="0.25">
      <c r="A775" t="s">
        <v>3033</v>
      </c>
      <c r="B775" s="35">
        <v>43700</v>
      </c>
      <c r="C775" t="s">
        <v>914</v>
      </c>
      <c r="D775" t="s">
        <v>24</v>
      </c>
      <c r="E775" t="s">
        <v>570</v>
      </c>
      <c r="F775">
        <v>0.1</v>
      </c>
      <c r="G775">
        <v>1120950.6000000001</v>
      </c>
      <c r="H775">
        <v>280237.65000000002</v>
      </c>
      <c r="I775">
        <v>3</v>
      </c>
      <c r="J775" t="s">
        <v>26</v>
      </c>
      <c r="K775" t="str">
        <f>VLOOKUP(C775,Customer!$A$2:$F$793,2,FALSE)</f>
        <v>United Kingdom</v>
      </c>
      <c r="L775" t="str">
        <f>VLOOKUP($C775,Customer!$A$2:$F$793,3,FALSE)</f>
        <v>England</v>
      </c>
      <c r="M775" t="str">
        <f>VLOOKUP($C775,Customer!$A$2:$F$793,4,FALSE)</f>
        <v>London</v>
      </c>
      <c r="N775" t="str">
        <f>VLOOKUP($C775,Customer!$A$2:$F$793,5,FALSE)</f>
        <v>North</v>
      </c>
      <c r="O775" t="str">
        <f>VLOOKUP($C775,Customer!$A$2:$F$793,6,FALSE)</f>
        <v>Corporate</v>
      </c>
      <c r="P775" t="str">
        <f>VLOOKUP(E775,Product!$B$2:$C$1811,2,FALSE)</f>
        <v>Office Supplies</v>
      </c>
      <c r="Q775" t="str">
        <f>VLOOKUP(E775,CHOOSE({1,2},Product!$B$2:$B$1811,Product!$A$2:$A$1811),2,FALSE)</f>
        <v>Binders</v>
      </c>
      <c r="R775" t="str">
        <f t="shared" si="12"/>
        <v>AZ</v>
      </c>
    </row>
    <row r="776" spans="1:18" x14ac:dyDescent="0.25">
      <c r="A776" t="s">
        <v>3033</v>
      </c>
      <c r="B776" s="35">
        <v>43700</v>
      </c>
      <c r="C776" t="s">
        <v>914</v>
      </c>
      <c r="D776" t="s">
        <v>24</v>
      </c>
      <c r="E776" t="s">
        <v>915</v>
      </c>
      <c r="F776">
        <v>0.1</v>
      </c>
      <c r="G776">
        <v>2197653.15</v>
      </c>
      <c r="H776">
        <v>530976.6</v>
      </c>
      <c r="I776">
        <v>2</v>
      </c>
      <c r="J776" t="s">
        <v>22</v>
      </c>
      <c r="K776" t="str">
        <f>VLOOKUP(C776,Customer!$A$2:$F$793,2,FALSE)</f>
        <v>United Kingdom</v>
      </c>
      <c r="L776" t="str">
        <f>VLOOKUP($C776,Customer!$A$2:$F$793,3,FALSE)</f>
        <v>England</v>
      </c>
      <c r="M776" t="str">
        <f>VLOOKUP($C776,Customer!$A$2:$F$793,4,FALSE)</f>
        <v>London</v>
      </c>
      <c r="N776" t="str">
        <f>VLOOKUP($C776,Customer!$A$2:$F$793,5,FALSE)</f>
        <v>North</v>
      </c>
      <c r="O776" t="str">
        <f>VLOOKUP($C776,Customer!$A$2:$F$793,6,FALSE)</f>
        <v>Corporate</v>
      </c>
      <c r="P776" t="str">
        <f>VLOOKUP(E776,Product!$B$2:$C$1811,2,FALSE)</f>
        <v>Technology</v>
      </c>
      <c r="Q776" t="str">
        <f>VLOOKUP(E776,CHOOSE({1,2},Product!$B$2:$B$1811,Product!$A$2:$A$1811),2,FALSE)</f>
        <v>Phones</v>
      </c>
      <c r="R776" t="str">
        <f t="shared" si="12"/>
        <v>AZ</v>
      </c>
    </row>
    <row r="777" spans="1:18" x14ac:dyDescent="0.25">
      <c r="A777" t="s">
        <v>3034</v>
      </c>
      <c r="B777" s="35">
        <v>43700</v>
      </c>
      <c r="C777" t="s">
        <v>916</v>
      </c>
      <c r="D777" t="s">
        <v>20</v>
      </c>
      <c r="E777" t="s">
        <v>49</v>
      </c>
      <c r="F777">
        <v>0</v>
      </c>
      <c r="G777">
        <v>235989.6</v>
      </c>
      <c r="H777">
        <v>29498.7</v>
      </c>
      <c r="I777">
        <v>2</v>
      </c>
      <c r="J777" t="s">
        <v>22</v>
      </c>
      <c r="K777" t="str">
        <f>VLOOKUP(C777,Customer!$A$2:$F$793,2,FALSE)</f>
        <v>France</v>
      </c>
      <c r="L777" t="str">
        <f>VLOOKUP($C777,Customer!$A$2:$F$793,3,FALSE)</f>
        <v>Alsace-Champagne-Ardenne-Lorraine</v>
      </c>
      <c r="M777" t="str">
        <f>VLOOKUP($C777,Customer!$A$2:$F$793,4,FALSE)</f>
        <v>Saint-Avold</v>
      </c>
      <c r="N777" t="str">
        <f>VLOOKUP($C777,Customer!$A$2:$F$793,5,FALSE)</f>
        <v>Central</v>
      </c>
      <c r="O777" t="str">
        <f>VLOOKUP($C777,Customer!$A$2:$F$793,6,FALSE)</f>
        <v>Home Office</v>
      </c>
      <c r="P777" t="str">
        <f>VLOOKUP(E777,Product!$B$2:$C$1811,2,FALSE)</f>
        <v>Office Supplies</v>
      </c>
      <c r="Q777" t="str">
        <f>VLOOKUP(E777,CHOOSE({1,2},Product!$B$2:$B$1811,Product!$A$2:$A$1811),2,FALSE)</f>
        <v>Labels</v>
      </c>
      <c r="R777" t="str">
        <f t="shared" si="12"/>
        <v>AZ</v>
      </c>
    </row>
    <row r="778" spans="1:18" x14ac:dyDescent="0.25">
      <c r="A778" t="s">
        <v>3035</v>
      </c>
      <c r="B778" s="35">
        <v>43700</v>
      </c>
      <c r="C778" t="s">
        <v>917</v>
      </c>
      <c r="D778" t="s">
        <v>24</v>
      </c>
      <c r="E778" t="s">
        <v>381</v>
      </c>
      <c r="F778">
        <v>0.5</v>
      </c>
      <c r="G778">
        <v>3864329.7</v>
      </c>
      <c r="H778">
        <v>-3008867.4</v>
      </c>
      <c r="I778">
        <v>2</v>
      </c>
      <c r="J778" t="s">
        <v>22</v>
      </c>
      <c r="K778" t="str">
        <f>VLOOKUP(C778,Customer!$A$2:$F$793,2,FALSE)</f>
        <v>Netherlands</v>
      </c>
      <c r="L778" t="str">
        <f>VLOOKUP($C778,Customer!$A$2:$F$793,3,FALSE)</f>
        <v>North Brabant</v>
      </c>
      <c r="M778" t="str">
        <f>VLOOKUP($C778,Customer!$A$2:$F$793,4,FALSE)</f>
        <v>Breda</v>
      </c>
      <c r="N778" t="str">
        <f>VLOOKUP($C778,Customer!$A$2:$F$793,5,FALSE)</f>
        <v>Central</v>
      </c>
      <c r="O778" t="str">
        <f>VLOOKUP($C778,Customer!$A$2:$F$793,6,FALSE)</f>
        <v>Consumer</v>
      </c>
      <c r="P778" t="str">
        <f>VLOOKUP(E778,Product!$B$2:$C$1811,2,FALSE)</f>
        <v>Technology</v>
      </c>
      <c r="Q778" t="str">
        <f>VLOOKUP(E778,CHOOSE({1,2},Product!$B$2:$B$1811,Product!$A$2:$A$1811),2,FALSE)</f>
        <v>Copiers</v>
      </c>
      <c r="R778" t="str">
        <f t="shared" si="12"/>
        <v>BN</v>
      </c>
    </row>
    <row r="779" spans="1:18" x14ac:dyDescent="0.25">
      <c r="A779" t="s">
        <v>3036</v>
      </c>
      <c r="B779" s="35">
        <v>43701</v>
      </c>
      <c r="C779" t="s">
        <v>918</v>
      </c>
      <c r="D779" t="s">
        <v>24</v>
      </c>
      <c r="E779" t="s">
        <v>919</v>
      </c>
      <c r="F779">
        <v>0</v>
      </c>
      <c r="G779">
        <v>1120950.6000000001</v>
      </c>
      <c r="H779">
        <v>132744.15</v>
      </c>
      <c r="I779">
        <v>4</v>
      </c>
      <c r="J779" t="s">
        <v>22</v>
      </c>
      <c r="K779" t="str">
        <f>VLOOKUP(C779,Customer!$A$2:$F$793,2,FALSE)</f>
        <v>France</v>
      </c>
      <c r="L779" t="str">
        <f>VLOOKUP($C779,Customer!$A$2:$F$793,3,FALSE)</f>
        <v>Languedoc-Roussillon-Midi-Pyrénées</v>
      </c>
      <c r="M779" t="str">
        <f>VLOOKUP($C779,Customer!$A$2:$F$793,4,FALSE)</f>
        <v>Montpellier</v>
      </c>
      <c r="N779" t="str">
        <f>VLOOKUP($C779,Customer!$A$2:$F$793,5,FALSE)</f>
        <v>Central</v>
      </c>
      <c r="O779" t="str">
        <f>VLOOKUP($C779,Customer!$A$2:$F$793,6,FALSE)</f>
        <v>Consumer</v>
      </c>
      <c r="P779" t="str">
        <f>VLOOKUP(E779,Product!$B$2:$C$1811,2,FALSE)</f>
        <v>Furniture</v>
      </c>
      <c r="Q779" t="str">
        <f>VLOOKUP(E779,CHOOSE({1,2},Product!$B$2:$B$1811,Product!$A$2:$A$1811),2,FALSE)</f>
        <v>Furnishings</v>
      </c>
      <c r="R779" t="str">
        <f t="shared" si="12"/>
        <v>AZ</v>
      </c>
    </row>
    <row r="780" spans="1:18" x14ac:dyDescent="0.25">
      <c r="A780" t="s">
        <v>3037</v>
      </c>
      <c r="B780" s="35">
        <v>43701</v>
      </c>
      <c r="C780" t="s">
        <v>492</v>
      </c>
      <c r="D780" t="s">
        <v>24</v>
      </c>
      <c r="E780" t="s">
        <v>113</v>
      </c>
      <c r="F780">
        <v>0</v>
      </c>
      <c r="G780">
        <v>752216.85</v>
      </c>
      <c r="H780">
        <v>250738.95</v>
      </c>
      <c r="I780">
        <v>2</v>
      </c>
      <c r="J780" t="s">
        <v>26</v>
      </c>
      <c r="K780" t="str">
        <f>VLOOKUP(C780,Customer!$A$2:$F$793,2,FALSE)</f>
        <v>France</v>
      </c>
      <c r="L780" t="str">
        <f>VLOOKUP($C780,Customer!$A$2:$F$793,3,FALSE)</f>
        <v>Ile-de-France</v>
      </c>
      <c r="M780" t="str">
        <f>VLOOKUP($C780,Customer!$A$2:$F$793,4,FALSE)</f>
        <v>Champigny-sur-Marne</v>
      </c>
      <c r="N780" t="str">
        <f>VLOOKUP($C780,Customer!$A$2:$F$793,5,FALSE)</f>
        <v>Central</v>
      </c>
      <c r="O780" t="str">
        <f>VLOOKUP($C780,Customer!$A$2:$F$793,6,FALSE)</f>
        <v>Consumer</v>
      </c>
      <c r="P780" t="str">
        <f>VLOOKUP(E780,Product!$B$2:$C$1811,2,FALSE)</f>
        <v>Office Supplies</v>
      </c>
      <c r="Q780" t="str">
        <f>VLOOKUP(E780,CHOOSE({1,2},Product!$B$2:$B$1811,Product!$A$2:$A$1811),2,FALSE)</f>
        <v>Art</v>
      </c>
      <c r="R780" t="str">
        <f t="shared" si="12"/>
        <v>AZ</v>
      </c>
    </row>
    <row r="781" spans="1:18" x14ac:dyDescent="0.25">
      <c r="A781" t="s">
        <v>3038</v>
      </c>
      <c r="B781" s="35">
        <v>43701</v>
      </c>
      <c r="C781" t="s">
        <v>920</v>
      </c>
      <c r="D781" t="s">
        <v>51</v>
      </c>
      <c r="E781" t="s">
        <v>422</v>
      </c>
      <c r="F781">
        <v>0.4</v>
      </c>
      <c r="G781">
        <v>2684381.7</v>
      </c>
      <c r="H781">
        <v>-678470.1</v>
      </c>
      <c r="I781">
        <v>2</v>
      </c>
      <c r="J781" t="s">
        <v>26</v>
      </c>
      <c r="K781" t="str">
        <f>VLOOKUP(C781,Customer!$A$2:$F$793,2,FALSE)</f>
        <v>Italy</v>
      </c>
      <c r="L781" t="str">
        <f>VLOOKUP($C781,Customer!$A$2:$F$793,3,FALSE)</f>
        <v>Tuscany</v>
      </c>
      <c r="M781" t="str">
        <f>VLOOKUP($C781,Customer!$A$2:$F$793,4,FALSE)</f>
        <v>Lucca</v>
      </c>
      <c r="N781" t="str">
        <f>VLOOKUP($C781,Customer!$A$2:$F$793,5,FALSE)</f>
        <v>South</v>
      </c>
      <c r="O781" t="str">
        <f>VLOOKUP($C781,Customer!$A$2:$F$793,6,FALSE)</f>
        <v>Consumer</v>
      </c>
      <c r="P781" t="str">
        <f>VLOOKUP(E781,Product!$B$2:$C$1811,2,FALSE)</f>
        <v>Technology</v>
      </c>
      <c r="Q781" t="str">
        <f>VLOOKUP(E781,CHOOSE({1,2},Product!$B$2:$B$1811,Product!$A$2:$A$1811),2,FALSE)</f>
        <v>Phones</v>
      </c>
      <c r="R781" t="str">
        <f t="shared" si="12"/>
        <v>BN</v>
      </c>
    </row>
    <row r="782" spans="1:18" x14ac:dyDescent="0.25">
      <c r="A782" t="s">
        <v>3039</v>
      </c>
      <c r="B782" s="35">
        <v>43701</v>
      </c>
      <c r="C782" t="s">
        <v>921</v>
      </c>
      <c r="D782" t="s">
        <v>24</v>
      </c>
      <c r="E782" t="s">
        <v>922</v>
      </c>
      <c r="F782">
        <v>0.6</v>
      </c>
      <c r="G782">
        <v>10973516.4</v>
      </c>
      <c r="H782">
        <v>-5206520.55</v>
      </c>
      <c r="I782">
        <v>4</v>
      </c>
      <c r="J782" t="s">
        <v>22</v>
      </c>
      <c r="K782" t="str">
        <f>VLOOKUP(C782,Customer!$A$2:$F$793,2,FALSE)</f>
        <v>Italy</v>
      </c>
      <c r="L782" t="str">
        <f>VLOOKUP($C782,Customer!$A$2:$F$793,3,FALSE)</f>
        <v>Piedmont</v>
      </c>
      <c r="M782" t="str">
        <f>VLOOKUP($C782,Customer!$A$2:$F$793,4,FALSE)</f>
        <v>Turin</v>
      </c>
      <c r="N782" t="str">
        <f>VLOOKUP($C782,Customer!$A$2:$F$793,5,FALSE)</f>
        <v>South</v>
      </c>
      <c r="O782" t="str">
        <f>VLOOKUP($C782,Customer!$A$2:$F$793,6,FALSE)</f>
        <v>Corporate</v>
      </c>
      <c r="P782" t="str">
        <f>VLOOKUP(E782,Product!$B$2:$C$1811,2,FALSE)</f>
        <v>Furniture</v>
      </c>
      <c r="Q782" t="str">
        <f>VLOOKUP(E782,CHOOSE({1,2},Product!$B$2:$B$1811,Product!$A$2:$A$1811),2,FALSE)</f>
        <v>Chairs</v>
      </c>
      <c r="R782" t="str">
        <f t="shared" si="12"/>
        <v>BN</v>
      </c>
    </row>
    <row r="783" spans="1:18" x14ac:dyDescent="0.25">
      <c r="A783" t="s">
        <v>3039</v>
      </c>
      <c r="B783" s="35">
        <v>43701</v>
      </c>
      <c r="C783" t="s">
        <v>921</v>
      </c>
      <c r="D783" t="s">
        <v>24</v>
      </c>
      <c r="E783" t="s">
        <v>31</v>
      </c>
      <c r="F783">
        <v>0.4</v>
      </c>
      <c r="G783">
        <v>752216.85</v>
      </c>
      <c r="H783">
        <v>88496.1</v>
      </c>
      <c r="I783">
        <v>5</v>
      </c>
      <c r="J783" t="s">
        <v>22</v>
      </c>
      <c r="K783" t="str">
        <f>VLOOKUP(C783,Customer!$A$2:$F$793,2,FALSE)</f>
        <v>Italy</v>
      </c>
      <c r="L783" t="str">
        <f>VLOOKUP($C783,Customer!$A$2:$F$793,3,FALSE)</f>
        <v>Piedmont</v>
      </c>
      <c r="M783" t="str">
        <f>VLOOKUP($C783,Customer!$A$2:$F$793,4,FALSE)</f>
        <v>Turin</v>
      </c>
      <c r="N783" t="str">
        <f>VLOOKUP($C783,Customer!$A$2:$F$793,5,FALSE)</f>
        <v>South</v>
      </c>
      <c r="O783" t="str">
        <f>VLOOKUP($C783,Customer!$A$2:$F$793,6,FALSE)</f>
        <v>Corporate</v>
      </c>
      <c r="P783" t="str">
        <f>VLOOKUP(E783,Product!$B$2:$C$1811,2,FALSE)</f>
        <v>Office Supplies</v>
      </c>
      <c r="Q783" t="str">
        <f>VLOOKUP(E783,CHOOSE({1,2},Product!$B$2:$B$1811,Product!$A$2:$A$1811),2,FALSE)</f>
        <v>Storage</v>
      </c>
      <c r="R783" t="str">
        <f t="shared" si="12"/>
        <v>BN</v>
      </c>
    </row>
    <row r="784" spans="1:18" x14ac:dyDescent="0.25">
      <c r="A784" t="s">
        <v>3039</v>
      </c>
      <c r="B784" s="35">
        <v>43701</v>
      </c>
      <c r="C784" t="s">
        <v>921</v>
      </c>
      <c r="D784" t="s">
        <v>24</v>
      </c>
      <c r="E784" t="s">
        <v>923</v>
      </c>
      <c r="F784">
        <v>0.4</v>
      </c>
      <c r="G784">
        <v>1755172.6500000001</v>
      </c>
      <c r="H784">
        <v>265488.3</v>
      </c>
      <c r="I784">
        <v>1</v>
      </c>
      <c r="J784" t="s">
        <v>22</v>
      </c>
      <c r="K784" t="str">
        <f>VLOOKUP(C784,Customer!$A$2:$F$793,2,FALSE)</f>
        <v>Italy</v>
      </c>
      <c r="L784" t="str">
        <f>VLOOKUP($C784,Customer!$A$2:$F$793,3,FALSE)</f>
        <v>Piedmont</v>
      </c>
      <c r="M784" t="str">
        <f>VLOOKUP($C784,Customer!$A$2:$F$793,4,FALSE)</f>
        <v>Turin</v>
      </c>
      <c r="N784" t="str">
        <f>VLOOKUP($C784,Customer!$A$2:$F$793,5,FALSE)</f>
        <v>South</v>
      </c>
      <c r="O784" t="str">
        <f>VLOOKUP($C784,Customer!$A$2:$F$793,6,FALSE)</f>
        <v>Corporate</v>
      </c>
      <c r="P784" t="str">
        <f>VLOOKUP(E784,Product!$B$2:$C$1811,2,FALSE)</f>
        <v>Office Supplies</v>
      </c>
      <c r="Q784" t="str">
        <f>VLOOKUP(E784,CHOOSE({1,2},Product!$B$2:$B$1811,Product!$A$2:$A$1811),2,FALSE)</f>
        <v>Storage</v>
      </c>
      <c r="R784" t="str">
        <f t="shared" si="12"/>
        <v>BN</v>
      </c>
    </row>
    <row r="785" spans="1:18" x14ac:dyDescent="0.25">
      <c r="A785" t="s">
        <v>3039</v>
      </c>
      <c r="B785" s="35">
        <v>43701</v>
      </c>
      <c r="C785" t="s">
        <v>921</v>
      </c>
      <c r="D785" t="s">
        <v>24</v>
      </c>
      <c r="E785" t="s">
        <v>578</v>
      </c>
      <c r="F785">
        <v>0.4</v>
      </c>
      <c r="G785">
        <v>1253694.75</v>
      </c>
      <c r="H785">
        <v>-14749.35</v>
      </c>
      <c r="I785">
        <v>3</v>
      </c>
      <c r="J785" t="s">
        <v>22</v>
      </c>
      <c r="K785" t="str">
        <f>VLOOKUP(C785,Customer!$A$2:$F$793,2,FALSE)</f>
        <v>Italy</v>
      </c>
      <c r="L785" t="str">
        <f>VLOOKUP($C785,Customer!$A$2:$F$793,3,FALSE)</f>
        <v>Piedmont</v>
      </c>
      <c r="M785" t="str">
        <f>VLOOKUP($C785,Customer!$A$2:$F$793,4,FALSE)</f>
        <v>Turin</v>
      </c>
      <c r="N785" t="str">
        <f>VLOOKUP($C785,Customer!$A$2:$F$793,5,FALSE)</f>
        <v>South</v>
      </c>
      <c r="O785" t="str">
        <f>VLOOKUP($C785,Customer!$A$2:$F$793,6,FALSE)</f>
        <v>Corporate</v>
      </c>
      <c r="P785" t="str">
        <f>VLOOKUP(E785,Product!$B$2:$C$1811,2,FALSE)</f>
        <v>Office Supplies</v>
      </c>
      <c r="Q785" t="str">
        <f>VLOOKUP(E785,CHOOSE({1,2},Product!$B$2:$B$1811,Product!$A$2:$A$1811),2,FALSE)</f>
        <v>Storage</v>
      </c>
      <c r="R785" t="str">
        <f t="shared" si="12"/>
        <v>BN</v>
      </c>
    </row>
    <row r="786" spans="1:18" x14ac:dyDescent="0.25">
      <c r="A786" t="s">
        <v>3039</v>
      </c>
      <c r="B786" s="35">
        <v>43701</v>
      </c>
      <c r="C786" t="s">
        <v>921</v>
      </c>
      <c r="D786" t="s">
        <v>24</v>
      </c>
      <c r="E786" t="s">
        <v>805</v>
      </c>
      <c r="F786">
        <v>0.4</v>
      </c>
      <c r="G786">
        <v>6651956.8500000006</v>
      </c>
      <c r="H786">
        <v>-1106201.25</v>
      </c>
      <c r="I786">
        <v>12</v>
      </c>
      <c r="J786" t="s">
        <v>22</v>
      </c>
      <c r="K786" t="str">
        <f>VLOOKUP(C786,Customer!$A$2:$F$793,2,FALSE)</f>
        <v>Italy</v>
      </c>
      <c r="L786" t="str">
        <f>VLOOKUP($C786,Customer!$A$2:$F$793,3,FALSE)</f>
        <v>Piedmont</v>
      </c>
      <c r="M786" t="str">
        <f>VLOOKUP($C786,Customer!$A$2:$F$793,4,FALSE)</f>
        <v>Turin</v>
      </c>
      <c r="N786" t="str">
        <f>VLOOKUP($C786,Customer!$A$2:$F$793,5,FALSE)</f>
        <v>South</v>
      </c>
      <c r="O786" t="str">
        <f>VLOOKUP($C786,Customer!$A$2:$F$793,6,FALSE)</f>
        <v>Corporate</v>
      </c>
      <c r="P786" t="str">
        <f>VLOOKUP(E786,Product!$B$2:$C$1811,2,FALSE)</f>
        <v>Office Supplies</v>
      </c>
      <c r="Q786" t="str">
        <f>VLOOKUP(E786,CHOOSE({1,2},Product!$B$2:$B$1811,Product!$A$2:$A$1811),2,FALSE)</f>
        <v>Storage</v>
      </c>
      <c r="R786" t="str">
        <f t="shared" si="12"/>
        <v>BN</v>
      </c>
    </row>
    <row r="787" spans="1:18" x14ac:dyDescent="0.25">
      <c r="A787" t="s">
        <v>3039</v>
      </c>
      <c r="B787" s="35">
        <v>43701</v>
      </c>
      <c r="C787" t="s">
        <v>921</v>
      </c>
      <c r="D787" t="s">
        <v>24</v>
      </c>
      <c r="E787" t="s">
        <v>924</v>
      </c>
      <c r="F787">
        <v>0.4</v>
      </c>
      <c r="G787">
        <v>5796494.5499999998</v>
      </c>
      <c r="H787">
        <v>-2802376.5</v>
      </c>
      <c r="I787">
        <v>5</v>
      </c>
      <c r="J787" t="s">
        <v>26</v>
      </c>
      <c r="K787" t="str">
        <f>VLOOKUP(C787,Customer!$A$2:$F$793,2,FALSE)</f>
        <v>Italy</v>
      </c>
      <c r="L787" t="str">
        <f>VLOOKUP($C787,Customer!$A$2:$F$793,3,FALSE)</f>
        <v>Piedmont</v>
      </c>
      <c r="M787" t="str">
        <f>VLOOKUP($C787,Customer!$A$2:$F$793,4,FALSE)</f>
        <v>Turin</v>
      </c>
      <c r="N787" t="str">
        <f>VLOOKUP($C787,Customer!$A$2:$F$793,5,FALSE)</f>
        <v>South</v>
      </c>
      <c r="O787" t="str">
        <f>VLOOKUP($C787,Customer!$A$2:$F$793,6,FALSE)</f>
        <v>Corporate</v>
      </c>
      <c r="P787" t="str">
        <f>VLOOKUP(E787,Product!$B$2:$C$1811,2,FALSE)</f>
        <v>Technology</v>
      </c>
      <c r="Q787" t="str">
        <f>VLOOKUP(E787,CHOOSE({1,2},Product!$B$2:$B$1811,Product!$A$2:$A$1811),2,FALSE)</f>
        <v>Phones</v>
      </c>
      <c r="R787" t="str">
        <f t="shared" si="12"/>
        <v>BN</v>
      </c>
    </row>
    <row r="788" spans="1:18" x14ac:dyDescent="0.25">
      <c r="A788" t="s">
        <v>3040</v>
      </c>
      <c r="B788" s="35">
        <v>43702</v>
      </c>
      <c r="C788" t="s">
        <v>925</v>
      </c>
      <c r="D788" t="s">
        <v>51</v>
      </c>
      <c r="E788" t="s">
        <v>926</v>
      </c>
      <c r="F788">
        <v>0</v>
      </c>
      <c r="G788">
        <v>1120950.6000000001</v>
      </c>
      <c r="H788">
        <v>29498.7</v>
      </c>
      <c r="I788">
        <v>5</v>
      </c>
      <c r="J788" t="s">
        <v>22</v>
      </c>
      <c r="K788" t="str">
        <f>VLOOKUP(C788,Customer!$A$2:$F$793,2,FALSE)</f>
        <v>Germany</v>
      </c>
      <c r="L788" t="str">
        <f>VLOOKUP($C788,Customer!$A$2:$F$793,3,FALSE)</f>
        <v>Baden-Württemberg</v>
      </c>
      <c r="M788" t="str">
        <f>VLOOKUP($C788,Customer!$A$2:$F$793,4,FALSE)</f>
        <v>Baden-Baden</v>
      </c>
      <c r="N788" t="str">
        <f>VLOOKUP($C788,Customer!$A$2:$F$793,5,FALSE)</f>
        <v>Central</v>
      </c>
      <c r="O788" t="str">
        <f>VLOOKUP($C788,Customer!$A$2:$F$793,6,FALSE)</f>
        <v>Corporate</v>
      </c>
      <c r="P788" t="str">
        <f>VLOOKUP(E788,Product!$B$2:$C$1811,2,FALSE)</f>
        <v>Office Supplies</v>
      </c>
      <c r="Q788" t="str">
        <f>VLOOKUP(E788,CHOOSE({1,2},Product!$B$2:$B$1811,Product!$A$2:$A$1811),2,FALSE)</f>
        <v>Supplies</v>
      </c>
      <c r="R788" t="str">
        <f t="shared" si="12"/>
        <v>AZ</v>
      </c>
    </row>
    <row r="789" spans="1:18" x14ac:dyDescent="0.25">
      <c r="A789" t="s">
        <v>3041</v>
      </c>
      <c r="B789" s="35">
        <v>43702</v>
      </c>
      <c r="C789" t="s">
        <v>927</v>
      </c>
      <c r="D789" t="s">
        <v>24</v>
      </c>
      <c r="E789" t="s">
        <v>25</v>
      </c>
      <c r="F789">
        <v>0.1</v>
      </c>
      <c r="G789">
        <v>6474964.6500000004</v>
      </c>
      <c r="H789">
        <v>1725673.95</v>
      </c>
      <c r="I789">
        <v>4</v>
      </c>
      <c r="J789" t="s">
        <v>26</v>
      </c>
      <c r="K789" t="str">
        <f>VLOOKUP(C789,Customer!$A$2:$F$793,2,FALSE)</f>
        <v>France</v>
      </c>
      <c r="L789" t="str">
        <f>VLOOKUP($C789,Customer!$A$2:$F$793,3,FALSE)</f>
        <v>Provence-Alpes-Côte d'Azur</v>
      </c>
      <c r="M789" t="str">
        <f>VLOOKUP($C789,Customer!$A$2:$F$793,4,FALSE)</f>
        <v>Menton</v>
      </c>
      <c r="N789" t="str">
        <f>VLOOKUP($C789,Customer!$A$2:$F$793,5,FALSE)</f>
        <v>Central</v>
      </c>
      <c r="O789" t="str">
        <f>VLOOKUP($C789,Customer!$A$2:$F$793,6,FALSE)</f>
        <v>Consumer</v>
      </c>
      <c r="P789" t="str">
        <f>VLOOKUP(E789,Product!$B$2:$C$1811,2,FALSE)</f>
        <v>Furniture</v>
      </c>
      <c r="Q789" t="str">
        <f>VLOOKUP(E789,CHOOSE({1,2},Product!$B$2:$B$1811,Product!$A$2:$A$1811),2,FALSE)</f>
        <v>Bookcases</v>
      </c>
      <c r="R789" t="str">
        <f t="shared" si="12"/>
        <v>AZ</v>
      </c>
    </row>
    <row r="790" spans="1:18" x14ac:dyDescent="0.25">
      <c r="A790" t="s">
        <v>3042</v>
      </c>
      <c r="B790" s="35">
        <v>43702</v>
      </c>
      <c r="C790" t="s">
        <v>928</v>
      </c>
      <c r="D790" t="s">
        <v>24</v>
      </c>
      <c r="E790" t="s">
        <v>929</v>
      </c>
      <c r="F790">
        <v>0</v>
      </c>
      <c r="G790">
        <v>457229.85000000003</v>
      </c>
      <c r="H790">
        <v>191741.55000000002</v>
      </c>
      <c r="I790">
        <v>4</v>
      </c>
      <c r="J790" t="s">
        <v>26</v>
      </c>
      <c r="K790" t="str">
        <f>VLOOKUP(C790,Customer!$A$2:$F$793,2,FALSE)</f>
        <v>Italy</v>
      </c>
      <c r="L790" t="str">
        <f>VLOOKUP($C790,Customer!$A$2:$F$793,3,FALSE)</f>
        <v>Calabria</v>
      </c>
      <c r="M790" t="str">
        <f>VLOOKUP($C790,Customer!$A$2:$F$793,4,FALSE)</f>
        <v>Crotone</v>
      </c>
      <c r="N790" t="str">
        <f>VLOOKUP($C790,Customer!$A$2:$F$793,5,FALSE)</f>
        <v>South</v>
      </c>
      <c r="O790" t="str">
        <f>VLOOKUP($C790,Customer!$A$2:$F$793,6,FALSE)</f>
        <v>Home Office</v>
      </c>
      <c r="P790" t="str">
        <f>VLOOKUP(E790,Product!$B$2:$C$1811,2,FALSE)</f>
        <v>Office Supplies</v>
      </c>
      <c r="Q790" t="str">
        <f>VLOOKUP(E790,CHOOSE({1,2},Product!$B$2:$B$1811,Product!$A$2:$A$1811),2,FALSE)</f>
        <v>Binders</v>
      </c>
      <c r="R790" t="str">
        <f t="shared" si="12"/>
        <v>AZ</v>
      </c>
    </row>
    <row r="791" spans="1:18" x14ac:dyDescent="0.25">
      <c r="A791" t="s">
        <v>3042</v>
      </c>
      <c r="B791" s="35">
        <v>43702</v>
      </c>
      <c r="C791" t="s">
        <v>928</v>
      </c>
      <c r="D791" t="s">
        <v>24</v>
      </c>
      <c r="E791" t="s">
        <v>632</v>
      </c>
      <c r="F791">
        <v>0</v>
      </c>
      <c r="G791">
        <v>693219.45000000007</v>
      </c>
      <c r="H791">
        <v>309736.35000000003</v>
      </c>
      <c r="I791">
        <v>3</v>
      </c>
      <c r="J791" t="s">
        <v>22</v>
      </c>
      <c r="K791" t="str">
        <f>VLOOKUP(C791,Customer!$A$2:$F$793,2,FALSE)</f>
        <v>Italy</v>
      </c>
      <c r="L791" t="str">
        <f>VLOOKUP($C791,Customer!$A$2:$F$793,3,FALSE)</f>
        <v>Calabria</v>
      </c>
      <c r="M791" t="str">
        <f>VLOOKUP($C791,Customer!$A$2:$F$793,4,FALSE)</f>
        <v>Crotone</v>
      </c>
      <c r="N791" t="str">
        <f>VLOOKUP($C791,Customer!$A$2:$F$793,5,FALSE)</f>
        <v>South</v>
      </c>
      <c r="O791" t="str">
        <f>VLOOKUP($C791,Customer!$A$2:$F$793,6,FALSE)</f>
        <v>Home Office</v>
      </c>
      <c r="P791" t="str">
        <f>VLOOKUP(E791,Product!$B$2:$C$1811,2,FALSE)</f>
        <v>Office Supplies</v>
      </c>
      <c r="Q791" t="str">
        <f>VLOOKUP(E791,CHOOSE({1,2},Product!$B$2:$B$1811,Product!$A$2:$A$1811),2,FALSE)</f>
        <v>Envelopes</v>
      </c>
      <c r="R791" t="str">
        <f t="shared" si="12"/>
        <v>AZ</v>
      </c>
    </row>
    <row r="792" spans="1:18" x14ac:dyDescent="0.25">
      <c r="A792" t="s">
        <v>3042</v>
      </c>
      <c r="B792" s="35">
        <v>43702</v>
      </c>
      <c r="C792" t="s">
        <v>928</v>
      </c>
      <c r="D792" t="s">
        <v>24</v>
      </c>
      <c r="E792" t="s">
        <v>322</v>
      </c>
      <c r="F792">
        <v>0</v>
      </c>
      <c r="G792">
        <v>589974</v>
      </c>
      <c r="H792">
        <v>265488.3</v>
      </c>
      <c r="I792">
        <v>2</v>
      </c>
      <c r="J792" t="s">
        <v>26</v>
      </c>
      <c r="K792" t="str">
        <f>VLOOKUP(C792,Customer!$A$2:$F$793,2,FALSE)</f>
        <v>Italy</v>
      </c>
      <c r="L792" t="str">
        <f>VLOOKUP($C792,Customer!$A$2:$F$793,3,FALSE)</f>
        <v>Calabria</v>
      </c>
      <c r="M792" t="str">
        <f>VLOOKUP($C792,Customer!$A$2:$F$793,4,FALSE)</f>
        <v>Crotone</v>
      </c>
      <c r="N792" t="str">
        <f>VLOOKUP($C792,Customer!$A$2:$F$793,5,FALSE)</f>
        <v>South</v>
      </c>
      <c r="O792" t="str">
        <f>VLOOKUP($C792,Customer!$A$2:$F$793,6,FALSE)</f>
        <v>Home Office</v>
      </c>
      <c r="P792" t="str">
        <f>VLOOKUP(E792,Product!$B$2:$C$1811,2,FALSE)</f>
        <v>Office Supplies</v>
      </c>
      <c r="Q792" t="str">
        <f>VLOOKUP(E792,CHOOSE({1,2},Product!$B$2:$B$1811,Product!$A$2:$A$1811),2,FALSE)</f>
        <v>Fasteners</v>
      </c>
      <c r="R792" t="str">
        <f t="shared" si="12"/>
        <v>AZ</v>
      </c>
    </row>
    <row r="793" spans="1:18" x14ac:dyDescent="0.25">
      <c r="A793" t="s">
        <v>3042</v>
      </c>
      <c r="B793" s="35">
        <v>43702</v>
      </c>
      <c r="C793" t="s">
        <v>928</v>
      </c>
      <c r="D793" t="s">
        <v>24</v>
      </c>
      <c r="E793" t="s">
        <v>562</v>
      </c>
      <c r="F793">
        <v>0.4</v>
      </c>
      <c r="G793">
        <v>1504433.7</v>
      </c>
      <c r="H793">
        <v>-368733.75</v>
      </c>
      <c r="I793">
        <v>3</v>
      </c>
      <c r="J793" t="s">
        <v>26</v>
      </c>
      <c r="K793" t="str">
        <f>VLOOKUP(C793,Customer!$A$2:$F$793,2,FALSE)</f>
        <v>Italy</v>
      </c>
      <c r="L793" t="str">
        <f>VLOOKUP($C793,Customer!$A$2:$F$793,3,FALSE)</f>
        <v>Calabria</v>
      </c>
      <c r="M793" t="str">
        <f>VLOOKUP($C793,Customer!$A$2:$F$793,4,FALSE)</f>
        <v>Crotone</v>
      </c>
      <c r="N793" t="str">
        <f>VLOOKUP($C793,Customer!$A$2:$F$793,5,FALSE)</f>
        <v>South</v>
      </c>
      <c r="O793" t="str">
        <f>VLOOKUP($C793,Customer!$A$2:$F$793,6,FALSE)</f>
        <v>Home Office</v>
      </c>
      <c r="P793" t="str">
        <f>VLOOKUP(E793,Product!$B$2:$C$1811,2,FALSE)</f>
        <v>Office Supplies</v>
      </c>
      <c r="Q793" t="str">
        <f>VLOOKUP(E793,CHOOSE({1,2},Product!$B$2:$B$1811,Product!$A$2:$A$1811),2,FALSE)</f>
        <v>Storage</v>
      </c>
      <c r="R793" t="str">
        <f t="shared" si="12"/>
        <v>AZ</v>
      </c>
    </row>
    <row r="794" spans="1:18" x14ac:dyDescent="0.25">
      <c r="A794" t="s">
        <v>3043</v>
      </c>
      <c r="B794" s="35">
        <v>43702</v>
      </c>
      <c r="C794" t="s">
        <v>930</v>
      </c>
      <c r="D794" t="s">
        <v>51</v>
      </c>
      <c r="E794" t="s">
        <v>805</v>
      </c>
      <c r="F794">
        <v>0.1</v>
      </c>
      <c r="G794">
        <v>1666676.55</v>
      </c>
      <c r="H794">
        <v>368733.75</v>
      </c>
      <c r="I794">
        <v>2</v>
      </c>
      <c r="J794" t="s">
        <v>26</v>
      </c>
      <c r="K794" t="str">
        <f>VLOOKUP(C794,Customer!$A$2:$F$793,2,FALSE)</f>
        <v>France</v>
      </c>
      <c r="L794" t="str">
        <f>VLOOKUP($C794,Customer!$A$2:$F$793,3,FALSE)</f>
        <v>Pays de la Loire</v>
      </c>
      <c r="M794" t="str">
        <f>VLOOKUP($C794,Customer!$A$2:$F$793,4,FALSE)</f>
        <v>Vertou</v>
      </c>
      <c r="N794" t="str">
        <f>VLOOKUP($C794,Customer!$A$2:$F$793,5,FALSE)</f>
        <v>Central</v>
      </c>
      <c r="O794" t="str">
        <f>VLOOKUP($C794,Customer!$A$2:$F$793,6,FALSE)</f>
        <v>Consumer</v>
      </c>
      <c r="P794" t="str">
        <f>VLOOKUP(E794,Product!$B$2:$C$1811,2,FALSE)</f>
        <v>Office Supplies</v>
      </c>
      <c r="Q794" t="str">
        <f>VLOOKUP(E794,CHOOSE({1,2},Product!$B$2:$B$1811,Product!$A$2:$A$1811),2,FALSE)</f>
        <v>Storage</v>
      </c>
      <c r="R794" t="str">
        <f t="shared" si="12"/>
        <v>AZ</v>
      </c>
    </row>
    <row r="795" spans="1:18" x14ac:dyDescent="0.25">
      <c r="A795" t="s">
        <v>3044</v>
      </c>
      <c r="B795" s="35">
        <v>43702</v>
      </c>
      <c r="C795" t="s">
        <v>931</v>
      </c>
      <c r="D795" t="s">
        <v>24</v>
      </c>
      <c r="E795" t="s">
        <v>350</v>
      </c>
      <c r="F795">
        <v>0</v>
      </c>
      <c r="G795">
        <v>501477.9</v>
      </c>
      <c r="H795">
        <v>117994.8</v>
      </c>
      <c r="I795">
        <v>3</v>
      </c>
      <c r="J795" t="s">
        <v>22</v>
      </c>
      <c r="K795" t="str">
        <f>VLOOKUP(C795,Customer!$A$2:$F$793,2,FALSE)</f>
        <v>United Kingdom</v>
      </c>
      <c r="L795" t="str">
        <f>VLOOKUP($C795,Customer!$A$2:$F$793,3,FALSE)</f>
        <v>Scotland</v>
      </c>
      <c r="M795" t="str">
        <f>VLOOKUP($C795,Customer!$A$2:$F$793,4,FALSE)</f>
        <v>Paisley</v>
      </c>
      <c r="N795" t="str">
        <f>VLOOKUP($C795,Customer!$A$2:$F$793,5,FALSE)</f>
        <v>North</v>
      </c>
      <c r="O795" t="str">
        <f>VLOOKUP($C795,Customer!$A$2:$F$793,6,FALSE)</f>
        <v>Corporate</v>
      </c>
      <c r="P795" t="str">
        <f>VLOOKUP(E795,Product!$B$2:$C$1811,2,FALSE)</f>
        <v>Office Supplies</v>
      </c>
      <c r="Q795" t="str">
        <f>VLOOKUP(E795,CHOOSE({1,2},Product!$B$2:$B$1811,Product!$A$2:$A$1811),2,FALSE)</f>
        <v>Art</v>
      </c>
      <c r="R795" t="str">
        <f t="shared" si="12"/>
        <v>AZ</v>
      </c>
    </row>
    <row r="796" spans="1:18" x14ac:dyDescent="0.25">
      <c r="A796" t="s">
        <v>3045</v>
      </c>
      <c r="B796" s="35">
        <v>43702</v>
      </c>
      <c r="C796" t="s">
        <v>412</v>
      </c>
      <c r="D796" t="s">
        <v>33</v>
      </c>
      <c r="E796" t="s">
        <v>449</v>
      </c>
      <c r="F796">
        <v>0.5</v>
      </c>
      <c r="G796">
        <v>4823037.45</v>
      </c>
      <c r="H796">
        <v>-294987</v>
      </c>
      <c r="I796">
        <v>14</v>
      </c>
      <c r="J796" t="s">
        <v>26</v>
      </c>
      <c r="K796" t="str">
        <f>VLOOKUP(C796,Customer!$A$2:$F$793,2,FALSE)</f>
        <v>United Kingdom</v>
      </c>
      <c r="L796" t="str">
        <f>VLOOKUP($C796,Customer!$A$2:$F$793,3,FALSE)</f>
        <v>England</v>
      </c>
      <c r="M796" t="str">
        <f>VLOOKUP($C796,Customer!$A$2:$F$793,4,FALSE)</f>
        <v>Lowestoft</v>
      </c>
      <c r="N796" t="str">
        <f>VLOOKUP($C796,Customer!$A$2:$F$793,5,FALSE)</f>
        <v>North</v>
      </c>
      <c r="O796" t="str">
        <f>VLOOKUP($C796,Customer!$A$2:$F$793,6,FALSE)</f>
        <v>Consumer</v>
      </c>
      <c r="P796" t="str">
        <f>VLOOKUP(E796,Product!$B$2:$C$1811,2,FALSE)</f>
        <v>Office Supplies</v>
      </c>
      <c r="Q796" t="str">
        <f>VLOOKUP(E796,CHOOSE({1,2},Product!$B$2:$B$1811,Product!$A$2:$A$1811),2,FALSE)</f>
        <v>Art</v>
      </c>
      <c r="R796" t="str">
        <f t="shared" si="12"/>
        <v>BN</v>
      </c>
    </row>
    <row r="797" spans="1:18" x14ac:dyDescent="0.25">
      <c r="A797" t="s">
        <v>3045</v>
      </c>
      <c r="B797" s="35">
        <v>43702</v>
      </c>
      <c r="C797" t="s">
        <v>412</v>
      </c>
      <c r="D797" t="s">
        <v>33</v>
      </c>
      <c r="E797" t="s">
        <v>309</v>
      </c>
      <c r="F797">
        <v>0.5</v>
      </c>
      <c r="G797">
        <v>294987</v>
      </c>
      <c r="H797">
        <v>-58997.4</v>
      </c>
      <c r="I797">
        <v>3</v>
      </c>
      <c r="J797" t="s">
        <v>22</v>
      </c>
      <c r="K797" t="str">
        <f>VLOOKUP(C797,Customer!$A$2:$F$793,2,FALSE)</f>
        <v>United Kingdom</v>
      </c>
      <c r="L797" t="str">
        <f>VLOOKUP($C797,Customer!$A$2:$F$793,3,FALSE)</f>
        <v>England</v>
      </c>
      <c r="M797" t="str">
        <f>VLOOKUP($C797,Customer!$A$2:$F$793,4,FALSE)</f>
        <v>Lowestoft</v>
      </c>
      <c r="N797" t="str">
        <f>VLOOKUP($C797,Customer!$A$2:$F$793,5,FALSE)</f>
        <v>North</v>
      </c>
      <c r="O797" t="str">
        <f>VLOOKUP($C797,Customer!$A$2:$F$793,6,FALSE)</f>
        <v>Consumer</v>
      </c>
      <c r="P797" t="str">
        <f>VLOOKUP(E797,Product!$B$2:$C$1811,2,FALSE)</f>
        <v>Office Supplies</v>
      </c>
      <c r="Q797" t="str">
        <f>VLOOKUP(E797,CHOOSE({1,2},Product!$B$2:$B$1811,Product!$A$2:$A$1811),2,FALSE)</f>
        <v>Binders</v>
      </c>
      <c r="R797" t="str">
        <f t="shared" si="12"/>
        <v>BN</v>
      </c>
    </row>
    <row r="798" spans="1:18" x14ac:dyDescent="0.25">
      <c r="A798" t="s">
        <v>3045</v>
      </c>
      <c r="B798" s="35">
        <v>43702</v>
      </c>
      <c r="C798" t="s">
        <v>412</v>
      </c>
      <c r="D798" t="s">
        <v>33</v>
      </c>
      <c r="E798" t="s">
        <v>118</v>
      </c>
      <c r="F798">
        <v>0.5</v>
      </c>
      <c r="G798">
        <v>280237.65000000002</v>
      </c>
      <c r="H798">
        <v>-58997.4</v>
      </c>
      <c r="I798">
        <v>3</v>
      </c>
      <c r="J798" t="s">
        <v>26</v>
      </c>
      <c r="K798" t="str">
        <f>VLOOKUP(C798,Customer!$A$2:$F$793,2,FALSE)</f>
        <v>United Kingdom</v>
      </c>
      <c r="L798" t="str">
        <f>VLOOKUP($C798,Customer!$A$2:$F$793,3,FALSE)</f>
        <v>England</v>
      </c>
      <c r="M798" t="str">
        <f>VLOOKUP($C798,Customer!$A$2:$F$793,4,FALSE)</f>
        <v>Lowestoft</v>
      </c>
      <c r="N798" t="str">
        <f>VLOOKUP($C798,Customer!$A$2:$F$793,5,FALSE)</f>
        <v>North</v>
      </c>
      <c r="O798" t="str">
        <f>VLOOKUP($C798,Customer!$A$2:$F$793,6,FALSE)</f>
        <v>Consumer</v>
      </c>
      <c r="P798" t="str">
        <f>VLOOKUP(E798,Product!$B$2:$C$1811,2,FALSE)</f>
        <v>Office Supplies</v>
      </c>
      <c r="Q798" t="str">
        <f>VLOOKUP(E798,CHOOSE({1,2},Product!$B$2:$B$1811,Product!$A$2:$A$1811),2,FALSE)</f>
        <v>Binders</v>
      </c>
      <c r="R798" t="str">
        <f t="shared" si="12"/>
        <v>BN</v>
      </c>
    </row>
    <row r="799" spans="1:18" x14ac:dyDescent="0.25">
      <c r="A799" t="s">
        <v>3045</v>
      </c>
      <c r="B799" s="35">
        <v>43702</v>
      </c>
      <c r="C799" t="s">
        <v>412</v>
      </c>
      <c r="D799" t="s">
        <v>33</v>
      </c>
      <c r="E799" t="s">
        <v>381</v>
      </c>
      <c r="F799">
        <v>0.5</v>
      </c>
      <c r="G799">
        <v>5796494.5499999998</v>
      </c>
      <c r="H799">
        <v>-4513301.1000000006</v>
      </c>
      <c r="I799">
        <v>3</v>
      </c>
      <c r="J799" t="s">
        <v>22</v>
      </c>
      <c r="K799" t="str">
        <f>VLOOKUP(C799,Customer!$A$2:$F$793,2,FALSE)</f>
        <v>United Kingdom</v>
      </c>
      <c r="L799" t="str">
        <f>VLOOKUP($C799,Customer!$A$2:$F$793,3,FALSE)</f>
        <v>England</v>
      </c>
      <c r="M799" t="str">
        <f>VLOOKUP($C799,Customer!$A$2:$F$793,4,FALSE)</f>
        <v>Lowestoft</v>
      </c>
      <c r="N799" t="str">
        <f>VLOOKUP($C799,Customer!$A$2:$F$793,5,FALSE)</f>
        <v>North</v>
      </c>
      <c r="O799" t="str">
        <f>VLOOKUP($C799,Customer!$A$2:$F$793,6,FALSE)</f>
        <v>Consumer</v>
      </c>
      <c r="P799" t="str">
        <f>VLOOKUP(E799,Product!$B$2:$C$1811,2,FALSE)</f>
        <v>Technology</v>
      </c>
      <c r="Q799" t="str">
        <f>VLOOKUP(E799,CHOOSE({1,2},Product!$B$2:$B$1811,Product!$A$2:$A$1811),2,FALSE)</f>
        <v>Copiers</v>
      </c>
      <c r="R799" t="str">
        <f t="shared" si="12"/>
        <v>BN</v>
      </c>
    </row>
    <row r="800" spans="1:18" x14ac:dyDescent="0.25">
      <c r="A800" t="s">
        <v>3046</v>
      </c>
      <c r="B800" s="35">
        <v>43703</v>
      </c>
      <c r="C800" t="s">
        <v>932</v>
      </c>
      <c r="D800" t="s">
        <v>24</v>
      </c>
      <c r="E800" t="s">
        <v>342</v>
      </c>
      <c r="F800">
        <v>0.2</v>
      </c>
      <c r="G800">
        <v>3820081.65</v>
      </c>
      <c r="H800">
        <v>-811214.25</v>
      </c>
      <c r="I800">
        <v>2</v>
      </c>
      <c r="J800" t="s">
        <v>26</v>
      </c>
      <c r="K800" t="str">
        <f>VLOOKUP(C800,Customer!$A$2:$F$793,2,FALSE)</f>
        <v>Spain</v>
      </c>
      <c r="L800" t="str">
        <f>VLOOKUP($C800,Customer!$A$2:$F$793,3,FALSE)</f>
        <v>Galicia</v>
      </c>
      <c r="M800" t="str">
        <f>VLOOKUP($C800,Customer!$A$2:$F$793,4,FALSE)</f>
        <v>Vigo</v>
      </c>
      <c r="N800" t="str">
        <f>VLOOKUP($C800,Customer!$A$2:$F$793,5,FALSE)</f>
        <v>South</v>
      </c>
      <c r="O800" t="str">
        <f>VLOOKUP($C800,Customer!$A$2:$F$793,6,FALSE)</f>
        <v>Consumer</v>
      </c>
      <c r="P800" t="str">
        <f>VLOOKUP(E800,Product!$B$2:$C$1811,2,FALSE)</f>
        <v>Furniture</v>
      </c>
      <c r="Q800" t="str">
        <f>VLOOKUP(E800,CHOOSE({1,2},Product!$B$2:$B$1811,Product!$A$2:$A$1811),2,FALSE)</f>
        <v>Chairs</v>
      </c>
      <c r="R800" t="str">
        <f t="shared" si="12"/>
        <v>AZ</v>
      </c>
    </row>
    <row r="801" spans="1:18" x14ac:dyDescent="0.25">
      <c r="A801" t="s">
        <v>3046</v>
      </c>
      <c r="B801" s="35">
        <v>43703</v>
      </c>
      <c r="C801" t="s">
        <v>932</v>
      </c>
      <c r="D801" t="s">
        <v>24</v>
      </c>
      <c r="E801" t="s">
        <v>46</v>
      </c>
      <c r="F801">
        <v>0</v>
      </c>
      <c r="G801">
        <v>811214.25</v>
      </c>
      <c r="H801">
        <v>147493.5</v>
      </c>
      <c r="I801">
        <v>1</v>
      </c>
      <c r="J801" t="s">
        <v>22</v>
      </c>
      <c r="K801" t="str">
        <f>VLOOKUP(C801,Customer!$A$2:$F$793,2,FALSE)</f>
        <v>Spain</v>
      </c>
      <c r="L801" t="str">
        <f>VLOOKUP($C801,Customer!$A$2:$F$793,3,FALSE)</f>
        <v>Galicia</v>
      </c>
      <c r="M801" t="str">
        <f>VLOOKUP($C801,Customer!$A$2:$F$793,4,FALSE)</f>
        <v>Vigo</v>
      </c>
      <c r="N801" t="str">
        <f>VLOOKUP($C801,Customer!$A$2:$F$793,5,FALSE)</f>
        <v>South</v>
      </c>
      <c r="O801" t="str">
        <f>VLOOKUP($C801,Customer!$A$2:$F$793,6,FALSE)</f>
        <v>Consumer</v>
      </c>
      <c r="P801" t="str">
        <f>VLOOKUP(E801,Product!$B$2:$C$1811,2,FALSE)</f>
        <v>Office Supplies</v>
      </c>
      <c r="Q801" t="str">
        <f>VLOOKUP(E801,CHOOSE({1,2},Product!$B$2:$B$1811,Product!$A$2:$A$1811),2,FALSE)</f>
        <v>Art</v>
      </c>
      <c r="R801" t="str">
        <f t="shared" si="12"/>
        <v>AZ</v>
      </c>
    </row>
    <row r="802" spans="1:18" x14ac:dyDescent="0.25">
      <c r="A802" t="s">
        <v>3047</v>
      </c>
      <c r="B802" s="35">
        <v>43703</v>
      </c>
      <c r="C802" t="s">
        <v>933</v>
      </c>
      <c r="D802" t="s">
        <v>20</v>
      </c>
      <c r="E802" t="s">
        <v>934</v>
      </c>
      <c r="F802">
        <v>0</v>
      </c>
      <c r="G802">
        <v>250738.95</v>
      </c>
      <c r="H802">
        <v>58997.4</v>
      </c>
      <c r="I802">
        <v>1</v>
      </c>
      <c r="J802" t="s">
        <v>22</v>
      </c>
      <c r="K802" t="str">
        <f>VLOOKUP(C802,Customer!$A$2:$F$793,2,FALSE)</f>
        <v>United Kingdom</v>
      </c>
      <c r="L802" t="str">
        <f>VLOOKUP($C802,Customer!$A$2:$F$793,3,FALSE)</f>
        <v>England</v>
      </c>
      <c r="M802" t="str">
        <f>VLOOKUP($C802,Customer!$A$2:$F$793,4,FALSE)</f>
        <v>Rochdale</v>
      </c>
      <c r="N802" t="str">
        <f>VLOOKUP($C802,Customer!$A$2:$F$793,5,FALSE)</f>
        <v>North</v>
      </c>
      <c r="O802" t="str">
        <f>VLOOKUP($C802,Customer!$A$2:$F$793,6,FALSE)</f>
        <v>Consumer</v>
      </c>
      <c r="P802" t="str">
        <f>VLOOKUP(E802,Product!$B$2:$C$1811,2,FALSE)</f>
        <v>Office Supplies</v>
      </c>
      <c r="Q802" t="str">
        <f>VLOOKUP(E802,CHOOSE({1,2},Product!$B$2:$B$1811,Product!$A$2:$A$1811),2,FALSE)</f>
        <v>Fasteners</v>
      </c>
      <c r="R802" t="str">
        <f t="shared" si="12"/>
        <v>AZ</v>
      </c>
    </row>
    <row r="803" spans="1:18" x14ac:dyDescent="0.25">
      <c r="A803" t="s">
        <v>3048</v>
      </c>
      <c r="B803" s="35">
        <v>43703</v>
      </c>
      <c r="C803" t="s">
        <v>932</v>
      </c>
      <c r="D803" t="s">
        <v>20</v>
      </c>
      <c r="E803" t="s">
        <v>89</v>
      </c>
      <c r="F803">
        <v>0.1</v>
      </c>
      <c r="G803">
        <v>1047203.85</v>
      </c>
      <c r="H803">
        <v>471979.2</v>
      </c>
      <c r="I803">
        <v>3</v>
      </c>
      <c r="J803" t="s">
        <v>26</v>
      </c>
      <c r="K803" t="str">
        <f>VLOOKUP(C803,Customer!$A$2:$F$793,2,FALSE)</f>
        <v>Spain</v>
      </c>
      <c r="L803" t="str">
        <f>VLOOKUP($C803,Customer!$A$2:$F$793,3,FALSE)</f>
        <v>Galicia</v>
      </c>
      <c r="M803" t="str">
        <f>VLOOKUP($C803,Customer!$A$2:$F$793,4,FALSE)</f>
        <v>Vigo</v>
      </c>
      <c r="N803" t="str">
        <f>VLOOKUP($C803,Customer!$A$2:$F$793,5,FALSE)</f>
        <v>South</v>
      </c>
      <c r="O803" t="str">
        <f>VLOOKUP($C803,Customer!$A$2:$F$793,6,FALSE)</f>
        <v>Consumer</v>
      </c>
      <c r="P803" t="str">
        <f>VLOOKUP(E803,Product!$B$2:$C$1811,2,FALSE)</f>
        <v>Office Supplies</v>
      </c>
      <c r="Q803" t="str">
        <f>VLOOKUP(E803,CHOOSE({1,2},Product!$B$2:$B$1811,Product!$A$2:$A$1811),2,FALSE)</f>
        <v>Storage</v>
      </c>
      <c r="R803" t="str">
        <f t="shared" si="12"/>
        <v>AZ</v>
      </c>
    </row>
    <row r="804" spans="1:18" x14ac:dyDescent="0.25">
      <c r="A804" t="s">
        <v>3048</v>
      </c>
      <c r="B804" s="35">
        <v>43703</v>
      </c>
      <c r="C804" t="s">
        <v>932</v>
      </c>
      <c r="D804" t="s">
        <v>20</v>
      </c>
      <c r="E804" t="s">
        <v>370</v>
      </c>
      <c r="F804">
        <v>0</v>
      </c>
      <c r="G804">
        <v>2787627.15</v>
      </c>
      <c r="H804">
        <v>663720.75</v>
      </c>
      <c r="I804">
        <v>7</v>
      </c>
      <c r="J804" t="s">
        <v>22</v>
      </c>
      <c r="K804" t="str">
        <f>VLOOKUP(C804,Customer!$A$2:$F$793,2,FALSE)</f>
        <v>Spain</v>
      </c>
      <c r="L804" t="str">
        <f>VLOOKUP($C804,Customer!$A$2:$F$793,3,FALSE)</f>
        <v>Galicia</v>
      </c>
      <c r="M804" t="str">
        <f>VLOOKUP($C804,Customer!$A$2:$F$793,4,FALSE)</f>
        <v>Vigo</v>
      </c>
      <c r="N804" t="str">
        <f>VLOOKUP($C804,Customer!$A$2:$F$793,5,FALSE)</f>
        <v>South</v>
      </c>
      <c r="O804" t="str">
        <f>VLOOKUP($C804,Customer!$A$2:$F$793,6,FALSE)</f>
        <v>Consumer</v>
      </c>
      <c r="P804" t="str">
        <f>VLOOKUP(E804,Product!$B$2:$C$1811,2,FALSE)</f>
        <v>Office Supplies</v>
      </c>
      <c r="Q804" t="str">
        <f>VLOOKUP(E804,CHOOSE({1,2},Product!$B$2:$B$1811,Product!$A$2:$A$1811),2,FALSE)</f>
        <v>Supplies</v>
      </c>
      <c r="R804" t="str">
        <f t="shared" si="12"/>
        <v>AZ</v>
      </c>
    </row>
    <row r="805" spans="1:18" x14ac:dyDescent="0.25">
      <c r="A805" t="s">
        <v>3049</v>
      </c>
      <c r="B805" s="35">
        <v>43703</v>
      </c>
      <c r="C805" t="s">
        <v>935</v>
      </c>
      <c r="D805" t="s">
        <v>24</v>
      </c>
      <c r="E805" t="s">
        <v>354</v>
      </c>
      <c r="F805">
        <v>0</v>
      </c>
      <c r="G805">
        <v>781715.55</v>
      </c>
      <c r="H805">
        <v>339235.05</v>
      </c>
      <c r="I805">
        <v>1</v>
      </c>
      <c r="J805" t="s">
        <v>26</v>
      </c>
      <c r="K805" t="str">
        <f>VLOOKUP(C805,Customer!$A$2:$F$793,2,FALSE)</f>
        <v>Germany</v>
      </c>
      <c r="L805" t="str">
        <f>VLOOKUP($C805,Customer!$A$2:$F$793,3,FALSE)</f>
        <v>Baden-Württemberg</v>
      </c>
      <c r="M805" t="str">
        <f>VLOOKUP($C805,Customer!$A$2:$F$793,4,FALSE)</f>
        <v>Stuttgart</v>
      </c>
      <c r="N805" t="str">
        <f>VLOOKUP($C805,Customer!$A$2:$F$793,5,FALSE)</f>
        <v>Central</v>
      </c>
      <c r="O805" t="str">
        <f>VLOOKUP($C805,Customer!$A$2:$F$793,6,FALSE)</f>
        <v>Corporate</v>
      </c>
      <c r="P805" t="str">
        <f>VLOOKUP(E805,Product!$B$2:$C$1811,2,FALSE)</f>
        <v>Office Supplies</v>
      </c>
      <c r="Q805" t="str">
        <f>VLOOKUP(E805,CHOOSE({1,2},Product!$B$2:$B$1811,Product!$A$2:$A$1811),2,FALSE)</f>
        <v>Art</v>
      </c>
      <c r="R805" t="str">
        <f t="shared" si="12"/>
        <v>AZ</v>
      </c>
    </row>
    <row r="806" spans="1:18" x14ac:dyDescent="0.25">
      <c r="A806" t="s">
        <v>3050</v>
      </c>
      <c r="B806" s="35">
        <v>43703</v>
      </c>
      <c r="C806" t="s">
        <v>936</v>
      </c>
      <c r="D806" t="s">
        <v>51</v>
      </c>
      <c r="E806" t="s">
        <v>937</v>
      </c>
      <c r="F806">
        <v>0</v>
      </c>
      <c r="G806">
        <v>2330397.3000000003</v>
      </c>
      <c r="H806">
        <v>442480.5</v>
      </c>
      <c r="I806">
        <v>3</v>
      </c>
      <c r="J806" t="s">
        <v>22</v>
      </c>
      <c r="K806" t="str">
        <f>VLOOKUP(C806,Customer!$A$2:$F$793,2,FALSE)</f>
        <v>France</v>
      </c>
      <c r="L806" t="str">
        <f>VLOOKUP($C806,Customer!$A$2:$F$793,3,FALSE)</f>
        <v>Ile-de-France</v>
      </c>
      <c r="M806" t="str">
        <f>VLOOKUP($C806,Customer!$A$2:$F$793,4,FALSE)</f>
        <v>Taverny</v>
      </c>
      <c r="N806" t="str">
        <f>VLOOKUP($C806,Customer!$A$2:$F$793,5,FALSE)</f>
        <v>Central</v>
      </c>
      <c r="O806" t="str">
        <f>VLOOKUP($C806,Customer!$A$2:$F$793,6,FALSE)</f>
        <v>Corporate</v>
      </c>
      <c r="P806" t="str">
        <f>VLOOKUP(E806,Product!$B$2:$C$1811,2,FALSE)</f>
        <v>Office Supplies</v>
      </c>
      <c r="Q806" t="str">
        <f>VLOOKUP(E806,CHOOSE({1,2},Product!$B$2:$B$1811,Product!$A$2:$A$1811),2,FALSE)</f>
        <v>Art</v>
      </c>
      <c r="R806" t="str">
        <f t="shared" si="12"/>
        <v>AZ</v>
      </c>
    </row>
    <row r="807" spans="1:18" x14ac:dyDescent="0.25">
      <c r="A807" t="s">
        <v>3050</v>
      </c>
      <c r="B807" s="35">
        <v>43703</v>
      </c>
      <c r="C807" t="s">
        <v>936</v>
      </c>
      <c r="D807" t="s">
        <v>51</v>
      </c>
      <c r="E807" t="s">
        <v>938</v>
      </c>
      <c r="F807">
        <v>0</v>
      </c>
      <c r="G807">
        <v>1238945.4000000001</v>
      </c>
      <c r="H807">
        <v>427731.15</v>
      </c>
      <c r="I807">
        <v>2</v>
      </c>
      <c r="J807" t="s">
        <v>22</v>
      </c>
      <c r="K807" t="str">
        <f>VLOOKUP(C807,Customer!$A$2:$F$793,2,FALSE)</f>
        <v>France</v>
      </c>
      <c r="L807" t="str">
        <f>VLOOKUP($C807,Customer!$A$2:$F$793,3,FALSE)</f>
        <v>Ile-de-France</v>
      </c>
      <c r="M807" t="str">
        <f>VLOOKUP($C807,Customer!$A$2:$F$793,4,FALSE)</f>
        <v>Taverny</v>
      </c>
      <c r="N807" t="str">
        <f>VLOOKUP($C807,Customer!$A$2:$F$793,5,FALSE)</f>
        <v>Central</v>
      </c>
      <c r="O807" t="str">
        <f>VLOOKUP($C807,Customer!$A$2:$F$793,6,FALSE)</f>
        <v>Corporate</v>
      </c>
      <c r="P807" t="str">
        <f>VLOOKUP(E807,Product!$B$2:$C$1811,2,FALSE)</f>
        <v>Office Supplies</v>
      </c>
      <c r="Q807" t="str">
        <f>VLOOKUP(E807,CHOOSE({1,2},Product!$B$2:$B$1811,Product!$A$2:$A$1811),2,FALSE)</f>
        <v>Supplies</v>
      </c>
      <c r="R807" t="str">
        <f t="shared" si="12"/>
        <v>AZ</v>
      </c>
    </row>
    <row r="808" spans="1:18" x14ac:dyDescent="0.25">
      <c r="A808" t="s">
        <v>3050</v>
      </c>
      <c r="B808" s="35">
        <v>43703</v>
      </c>
      <c r="C808" t="s">
        <v>936</v>
      </c>
      <c r="D808" t="s">
        <v>51</v>
      </c>
      <c r="E808" t="s">
        <v>939</v>
      </c>
      <c r="F808">
        <v>0.15</v>
      </c>
      <c r="G808">
        <v>7935150.2999999998</v>
      </c>
      <c r="H808">
        <v>-280237.65000000002</v>
      </c>
      <c r="I808">
        <v>2</v>
      </c>
      <c r="J808" t="s">
        <v>22</v>
      </c>
      <c r="K808" t="str">
        <f>VLOOKUP(C808,Customer!$A$2:$F$793,2,FALSE)</f>
        <v>France</v>
      </c>
      <c r="L808" t="str">
        <f>VLOOKUP($C808,Customer!$A$2:$F$793,3,FALSE)</f>
        <v>Ile-de-France</v>
      </c>
      <c r="M808" t="str">
        <f>VLOOKUP($C808,Customer!$A$2:$F$793,4,FALSE)</f>
        <v>Taverny</v>
      </c>
      <c r="N808" t="str">
        <f>VLOOKUP($C808,Customer!$A$2:$F$793,5,FALSE)</f>
        <v>Central</v>
      </c>
      <c r="O808" t="str">
        <f>VLOOKUP($C808,Customer!$A$2:$F$793,6,FALSE)</f>
        <v>Corporate</v>
      </c>
      <c r="P808" t="str">
        <f>VLOOKUP(E808,Product!$B$2:$C$1811,2,FALSE)</f>
        <v>Technology</v>
      </c>
      <c r="Q808" t="str">
        <f>VLOOKUP(E808,CHOOSE({1,2},Product!$B$2:$B$1811,Product!$A$2:$A$1811),2,FALSE)</f>
        <v>Copiers</v>
      </c>
      <c r="R808" t="str">
        <f t="shared" si="12"/>
        <v>AZ</v>
      </c>
    </row>
    <row r="809" spans="1:18" x14ac:dyDescent="0.25">
      <c r="A809" t="s">
        <v>3051</v>
      </c>
      <c r="B809" s="35">
        <v>43704</v>
      </c>
      <c r="C809" t="s">
        <v>940</v>
      </c>
      <c r="D809" t="s">
        <v>24</v>
      </c>
      <c r="E809" t="s">
        <v>941</v>
      </c>
      <c r="F809">
        <v>0</v>
      </c>
      <c r="G809">
        <v>3938076.45</v>
      </c>
      <c r="H809">
        <v>427731.15</v>
      </c>
      <c r="I809">
        <v>2</v>
      </c>
      <c r="J809" t="s">
        <v>26</v>
      </c>
      <c r="K809" t="str">
        <f>VLOOKUP(C809,Customer!$A$2:$F$793,2,FALSE)</f>
        <v>Finland</v>
      </c>
      <c r="L809" t="str">
        <f>VLOOKUP($C809,Customer!$A$2:$F$793,3,FALSE)</f>
        <v>Uusimaa</v>
      </c>
      <c r="M809" t="str">
        <f>VLOOKUP($C809,Customer!$A$2:$F$793,4,FALSE)</f>
        <v>Helsinki</v>
      </c>
      <c r="N809" t="str">
        <f>VLOOKUP($C809,Customer!$A$2:$F$793,5,FALSE)</f>
        <v>North</v>
      </c>
      <c r="O809" t="str">
        <f>VLOOKUP($C809,Customer!$A$2:$F$793,6,FALSE)</f>
        <v>Corporate</v>
      </c>
      <c r="P809" t="str">
        <f>VLOOKUP(E809,Product!$B$2:$C$1811,2,FALSE)</f>
        <v>Furniture</v>
      </c>
      <c r="Q809" t="str">
        <f>VLOOKUP(E809,CHOOSE({1,2},Product!$B$2:$B$1811,Product!$A$2:$A$1811),2,FALSE)</f>
        <v>Chairs</v>
      </c>
      <c r="R809" t="str">
        <f t="shared" si="12"/>
        <v>AZ</v>
      </c>
    </row>
    <row r="810" spans="1:18" x14ac:dyDescent="0.25">
      <c r="A810" t="s">
        <v>3051</v>
      </c>
      <c r="B810" s="35">
        <v>43704</v>
      </c>
      <c r="C810" t="s">
        <v>940</v>
      </c>
      <c r="D810" t="s">
        <v>24</v>
      </c>
      <c r="E810" t="s">
        <v>942</v>
      </c>
      <c r="F810">
        <v>0</v>
      </c>
      <c r="G810">
        <v>4056071.25</v>
      </c>
      <c r="H810">
        <v>117994.8</v>
      </c>
      <c r="I810">
        <v>4</v>
      </c>
      <c r="J810" t="s">
        <v>26</v>
      </c>
      <c r="K810" t="str">
        <f>VLOOKUP(C810,Customer!$A$2:$F$793,2,FALSE)</f>
        <v>Finland</v>
      </c>
      <c r="L810" t="str">
        <f>VLOOKUP($C810,Customer!$A$2:$F$793,3,FALSE)</f>
        <v>Uusimaa</v>
      </c>
      <c r="M810" t="str">
        <f>VLOOKUP($C810,Customer!$A$2:$F$793,4,FALSE)</f>
        <v>Helsinki</v>
      </c>
      <c r="N810" t="str">
        <f>VLOOKUP($C810,Customer!$A$2:$F$793,5,FALSE)</f>
        <v>North</v>
      </c>
      <c r="O810" t="str">
        <f>VLOOKUP($C810,Customer!$A$2:$F$793,6,FALSE)</f>
        <v>Corporate</v>
      </c>
      <c r="P810" t="str">
        <f>VLOOKUP(E810,Product!$B$2:$C$1811,2,FALSE)</f>
        <v>Office Supplies</v>
      </c>
      <c r="Q810" t="str">
        <f>VLOOKUP(E810,CHOOSE({1,2},Product!$B$2:$B$1811,Product!$A$2:$A$1811),2,FALSE)</f>
        <v>Appliances</v>
      </c>
      <c r="R810" t="str">
        <f t="shared" si="12"/>
        <v>AZ</v>
      </c>
    </row>
    <row r="811" spans="1:18" x14ac:dyDescent="0.25">
      <c r="A811" t="s">
        <v>3051</v>
      </c>
      <c r="B811" s="35">
        <v>43704</v>
      </c>
      <c r="C811" t="s">
        <v>940</v>
      </c>
      <c r="D811" t="s">
        <v>24</v>
      </c>
      <c r="E811" t="s">
        <v>943</v>
      </c>
      <c r="F811">
        <v>0</v>
      </c>
      <c r="G811">
        <v>132744.15</v>
      </c>
      <c r="H811">
        <v>44248.05</v>
      </c>
      <c r="I811">
        <v>2</v>
      </c>
      <c r="J811" t="s">
        <v>22</v>
      </c>
      <c r="K811" t="str">
        <f>VLOOKUP(C811,Customer!$A$2:$F$793,2,FALSE)</f>
        <v>Finland</v>
      </c>
      <c r="L811" t="str">
        <f>VLOOKUP($C811,Customer!$A$2:$F$793,3,FALSE)</f>
        <v>Uusimaa</v>
      </c>
      <c r="M811" t="str">
        <f>VLOOKUP($C811,Customer!$A$2:$F$793,4,FALSE)</f>
        <v>Helsinki</v>
      </c>
      <c r="N811" t="str">
        <f>VLOOKUP($C811,Customer!$A$2:$F$793,5,FALSE)</f>
        <v>North</v>
      </c>
      <c r="O811" t="str">
        <f>VLOOKUP($C811,Customer!$A$2:$F$793,6,FALSE)</f>
        <v>Corporate</v>
      </c>
      <c r="P811" t="str">
        <f>VLOOKUP(E811,Product!$B$2:$C$1811,2,FALSE)</f>
        <v>Office Supplies</v>
      </c>
      <c r="Q811" t="str">
        <f>VLOOKUP(E811,CHOOSE({1,2},Product!$B$2:$B$1811,Product!$A$2:$A$1811),2,FALSE)</f>
        <v>Labels</v>
      </c>
      <c r="R811" t="str">
        <f t="shared" si="12"/>
        <v>AZ</v>
      </c>
    </row>
    <row r="812" spans="1:18" x14ac:dyDescent="0.25">
      <c r="A812" t="s">
        <v>3052</v>
      </c>
      <c r="B812" s="35">
        <v>43704</v>
      </c>
      <c r="C812" t="s">
        <v>944</v>
      </c>
      <c r="D812" t="s">
        <v>20</v>
      </c>
      <c r="E812" t="s">
        <v>945</v>
      </c>
      <c r="F812">
        <v>0</v>
      </c>
      <c r="G812">
        <v>10944017.700000001</v>
      </c>
      <c r="H812">
        <v>870211.65</v>
      </c>
      <c r="I812">
        <v>3</v>
      </c>
      <c r="J812" t="s">
        <v>26</v>
      </c>
      <c r="K812" t="str">
        <f>VLOOKUP(C812,Customer!$A$2:$F$793,2,FALSE)</f>
        <v>Italy</v>
      </c>
      <c r="L812" t="str">
        <f>VLOOKUP($C812,Customer!$A$2:$F$793,3,FALSE)</f>
        <v>Apulia</v>
      </c>
      <c r="M812" t="str">
        <f>VLOOKUP($C812,Customer!$A$2:$F$793,4,FALSE)</f>
        <v>Brindisi</v>
      </c>
      <c r="N812" t="str">
        <f>VLOOKUP($C812,Customer!$A$2:$F$793,5,FALSE)</f>
        <v>South</v>
      </c>
      <c r="O812" t="str">
        <f>VLOOKUP($C812,Customer!$A$2:$F$793,6,FALSE)</f>
        <v>Consumer</v>
      </c>
      <c r="P812" t="str">
        <f>VLOOKUP(E812,Product!$B$2:$C$1811,2,FALSE)</f>
        <v>Technology</v>
      </c>
      <c r="Q812" t="str">
        <f>VLOOKUP(E812,CHOOSE({1,2},Product!$B$2:$B$1811,Product!$A$2:$A$1811),2,FALSE)</f>
        <v>Accessories</v>
      </c>
      <c r="R812" t="str">
        <f t="shared" si="12"/>
        <v>AZ</v>
      </c>
    </row>
    <row r="813" spans="1:18" x14ac:dyDescent="0.25">
      <c r="A813" t="s">
        <v>3053</v>
      </c>
      <c r="B813" s="35">
        <v>43704</v>
      </c>
      <c r="C813" t="s">
        <v>925</v>
      </c>
      <c r="D813" t="s">
        <v>24</v>
      </c>
      <c r="E813" t="s">
        <v>946</v>
      </c>
      <c r="F813">
        <v>0</v>
      </c>
      <c r="G813">
        <v>4129818</v>
      </c>
      <c r="H813">
        <v>663720.75</v>
      </c>
      <c r="I813">
        <v>6</v>
      </c>
      <c r="J813" t="s">
        <v>26</v>
      </c>
      <c r="K813" t="str">
        <f>VLOOKUP(C813,Customer!$A$2:$F$793,2,FALSE)</f>
        <v>Germany</v>
      </c>
      <c r="L813" t="str">
        <f>VLOOKUP($C813,Customer!$A$2:$F$793,3,FALSE)</f>
        <v>Baden-Württemberg</v>
      </c>
      <c r="M813" t="str">
        <f>VLOOKUP($C813,Customer!$A$2:$F$793,4,FALSE)</f>
        <v>Baden-Baden</v>
      </c>
      <c r="N813" t="str">
        <f>VLOOKUP($C813,Customer!$A$2:$F$793,5,FALSE)</f>
        <v>Central</v>
      </c>
      <c r="O813" t="str">
        <f>VLOOKUP($C813,Customer!$A$2:$F$793,6,FALSE)</f>
        <v>Corporate</v>
      </c>
      <c r="P813" t="str">
        <f>VLOOKUP(E813,Product!$B$2:$C$1811,2,FALSE)</f>
        <v>Technology</v>
      </c>
      <c r="Q813" t="str">
        <f>VLOOKUP(E813,CHOOSE({1,2},Product!$B$2:$B$1811,Product!$A$2:$A$1811),2,FALSE)</f>
        <v>Accessories</v>
      </c>
      <c r="R813" t="str">
        <f t="shared" si="12"/>
        <v>AZ</v>
      </c>
    </row>
    <row r="814" spans="1:18" x14ac:dyDescent="0.25">
      <c r="A814" t="s">
        <v>3054</v>
      </c>
      <c r="B814" s="35">
        <v>43704</v>
      </c>
      <c r="C814" t="s">
        <v>907</v>
      </c>
      <c r="D814" t="s">
        <v>24</v>
      </c>
      <c r="E814" t="s">
        <v>947</v>
      </c>
      <c r="F814">
        <v>0</v>
      </c>
      <c r="G814">
        <v>9292090.5</v>
      </c>
      <c r="H814">
        <v>1946914.2</v>
      </c>
      <c r="I814">
        <v>5</v>
      </c>
      <c r="J814" t="s">
        <v>26</v>
      </c>
      <c r="K814" t="str">
        <f>VLOOKUP(C814,Customer!$A$2:$F$793,2,FALSE)</f>
        <v>Switzerland</v>
      </c>
      <c r="L814" t="str">
        <f>VLOOKUP($C814,Customer!$A$2:$F$793,3,FALSE)</f>
        <v>Vaud</v>
      </c>
      <c r="M814" t="str">
        <f>VLOOKUP($C814,Customer!$A$2:$F$793,4,FALSE)</f>
        <v>Lausanne</v>
      </c>
      <c r="N814" t="str">
        <f>VLOOKUP($C814,Customer!$A$2:$F$793,5,FALSE)</f>
        <v>Central</v>
      </c>
      <c r="O814" t="str">
        <f>VLOOKUP($C814,Customer!$A$2:$F$793,6,FALSE)</f>
        <v>Consumer</v>
      </c>
      <c r="P814" t="str">
        <f>VLOOKUP(E814,Product!$B$2:$C$1811,2,FALSE)</f>
        <v>Furniture</v>
      </c>
      <c r="Q814" t="str">
        <f>VLOOKUP(E814,CHOOSE({1,2},Product!$B$2:$B$1811,Product!$A$2:$A$1811),2,FALSE)</f>
        <v>Bookcases</v>
      </c>
      <c r="R814" t="str">
        <f t="shared" si="12"/>
        <v>AZ</v>
      </c>
    </row>
    <row r="815" spans="1:18" x14ac:dyDescent="0.25">
      <c r="A815" t="s">
        <v>3055</v>
      </c>
      <c r="B815" s="35">
        <v>43706</v>
      </c>
      <c r="C815" t="s">
        <v>554</v>
      </c>
      <c r="D815" t="s">
        <v>33</v>
      </c>
      <c r="E815" t="s">
        <v>527</v>
      </c>
      <c r="F815">
        <v>0.2</v>
      </c>
      <c r="G815">
        <v>2581136.25</v>
      </c>
      <c r="H815">
        <v>353984.4</v>
      </c>
      <c r="I815">
        <v>5</v>
      </c>
      <c r="J815" t="s">
        <v>22</v>
      </c>
      <c r="K815" t="str">
        <f>VLOOKUP(C815,Customer!$A$2:$F$793,2,FALSE)</f>
        <v>Germany</v>
      </c>
      <c r="L815" t="str">
        <f>VLOOKUP($C815,Customer!$A$2:$F$793,3,FALSE)</f>
        <v>Hamburg</v>
      </c>
      <c r="M815" t="str">
        <f>VLOOKUP($C815,Customer!$A$2:$F$793,4,FALSE)</f>
        <v>Hamburg</v>
      </c>
      <c r="N815" t="str">
        <f>VLOOKUP($C815,Customer!$A$2:$F$793,5,FALSE)</f>
        <v>Central</v>
      </c>
      <c r="O815" t="str">
        <f>VLOOKUP($C815,Customer!$A$2:$F$793,6,FALSE)</f>
        <v>Consumer</v>
      </c>
      <c r="P815" t="str">
        <f>VLOOKUP(E815,Product!$B$2:$C$1811,2,FALSE)</f>
        <v>Furniture</v>
      </c>
      <c r="Q815" t="str">
        <f>VLOOKUP(E815,CHOOSE({1,2},Product!$B$2:$B$1811,Product!$A$2:$A$1811),2,FALSE)</f>
        <v>Furnishings</v>
      </c>
      <c r="R815" t="str">
        <f t="shared" si="12"/>
        <v>BN</v>
      </c>
    </row>
    <row r="816" spans="1:18" x14ac:dyDescent="0.25">
      <c r="A816" t="s">
        <v>3055</v>
      </c>
      <c r="B816" s="35">
        <v>43706</v>
      </c>
      <c r="C816" t="s">
        <v>554</v>
      </c>
      <c r="D816" t="s">
        <v>33</v>
      </c>
      <c r="E816" t="s">
        <v>53</v>
      </c>
      <c r="F816">
        <v>0.5</v>
      </c>
      <c r="G816">
        <v>2271399.9</v>
      </c>
      <c r="H816">
        <v>-1415937.6</v>
      </c>
      <c r="I816">
        <v>6</v>
      </c>
      <c r="J816" t="s">
        <v>26</v>
      </c>
      <c r="K816" t="str">
        <f>VLOOKUP(C816,Customer!$A$2:$F$793,2,FALSE)</f>
        <v>Germany</v>
      </c>
      <c r="L816" t="str">
        <f>VLOOKUP($C816,Customer!$A$2:$F$793,3,FALSE)</f>
        <v>Hamburg</v>
      </c>
      <c r="M816" t="str">
        <f>VLOOKUP($C816,Customer!$A$2:$F$793,4,FALSE)</f>
        <v>Hamburg</v>
      </c>
      <c r="N816" t="str">
        <f>VLOOKUP($C816,Customer!$A$2:$F$793,5,FALSE)</f>
        <v>Central</v>
      </c>
      <c r="O816" t="str">
        <f>VLOOKUP($C816,Customer!$A$2:$F$793,6,FALSE)</f>
        <v>Consumer</v>
      </c>
      <c r="P816" t="str">
        <f>VLOOKUP(E816,Product!$B$2:$C$1811,2,FALSE)</f>
        <v>Office Supplies</v>
      </c>
      <c r="Q816" t="str">
        <f>VLOOKUP(E816,CHOOSE({1,2},Product!$B$2:$B$1811,Product!$A$2:$A$1811),2,FALSE)</f>
        <v>Art</v>
      </c>
      <c r="R816" t="str">
        <f t="shared" si="12"/>
        <v>BN</v>
      </c>
    </row>
    <row r="817" spans="1:18" x14ac:dyDescent="0.25">
      <c r="A817" t="s">
        <v>3056</v>
      </c>
      <c r="B817" s="35">
        <v>43706</v>
      </c>
      <c r="C817" t="s">
        <v>129</v>
      </c>
      <c r="D817" t="s">
        <v>33</v>
      </c>
      <c r="E817" t="s">
        <v>948</v>
      </c>
      <c r="F817">
        <v>0.6</v>
      </c>
      <c r="G817">
        <v>1283193.45</v>
      </c>
      <c r="H817">
        <v>-1563431.1</v>
      </c>
      <c r="I817">
        <v>2</v>
      </c>
      <c r="J817" t="s">
        <v>22</v>
      </c>
      <c r="K817" t="str">
        <f>VLOOKUP(C817,Customer!$A$2:$F$793,2,FALSE)</f>
        <v>Germany</v>
      </c>
      <c r="L817" t="str">
        <f>VLOOKUP($C817,Customer!$A$2:$F$793,3,FALSE)</f>
        <v>Saxony</v>
      </c>
      <c r="M817" t="str">
        <f>VLOOKUP($C817,Customer!$A$2:$F$793,4,FALSE)</f>
        <v>Dresden</v>
      </c>
      <c r="N817" t="str">
        <f>VLOOKUP($C817,Customer!$A$2:$F$793,5,FALSE)</f>
        <v>Central</v>
      </c>
      <c r="O817" t="str">
        <f>VLOOKUP($C817,Customer!$A$2:$F$793,6,FALSE)</f>
        <v>Corporate</v>
      </c>
      <c r="P817" t="str">
        <f>VLOOKUP(E817,Product!$B$2:$C$1811,2,FALSE)</f>
        <v>Furniture</v>
      </c>
      <c r="Q817" t="str">
        <f>VLOOKUP(E817,CHOOSE({1,2},Product!$B$2:$B$1811,Product!$A$2:$A$1811),2,FALSE)</f>
        <v>Furnishings</v>
      </c>
      <c r="R817" t="str">
        <f t="shared" si="12"/>
        <v>BN</v>
      </c>
    </row>
    <row r="818" spans="1:18" x14ac:dyDescent="0.25">
      <c r="A818" t="s">
        <v>3057</v>
      </c>
      <c r="B818" s="35">
        <v>43707</v>
      </c>
      <c r="C818" t="s">
        <v>949</v>
      </c>
      <c r="D818" t="s">
        <v>24</v>
      </c>
      <c r="E818" t="s">
        <v>950</v>
      </c>
      <c r="F818">
        <v>0</v>
      </c>
      <c r="G818">
        <v>147493.5</v>
      </c>
      <c r="H818">
        <v>58997.4</v>
      </c>
      <c r="I818">
        <v>2</v>
      </c>
      <c r="J818" t="s">
        <v>26</v>
      </c>
      <c r="K818" t="str">
        <f>VLOOKUP(C818,Customer!$A$2:$F$793,2,FALSE)</f>
        <v>United Kingdom</v>
      </c>
      <c r="L818" t="str">
        <f>VLOOKUP($C818,Customer!$A$2:$F$793,3,FALSE)</f>
        <v>England</v>
      </c>
      <c r="M818" t="str">
        <f>VLOOKUP($C818,Customer!$A$2:$F$793,4,FALSE)</f>
        <v>Chester</v>
      </c>
      <c r="N818" t="str">
        <f>VLOOKUP($C818,Customer!$A$2:$F$793,5,FALSE)</f>
        <v>North</v>
      </c>
      <c r="O818" t="str">
        <f>VLOOKUP($C818,Customer!$A$2:$F$793,6,FALSE)</f>
        <v>Corporate</v>
      </c>
      <c r="P818" t="str">
        <f>VLOOKUP(E818,Product!$B$2:$C$1811,2,FALSE)</f>
        <v>Office Supplies</v>
      </c>
      <c r="Q818" t="str">
        <f>VLOOKUP(E818,CHOOSE({1,2},Product!$B$2:$B$1811,Product!$A$2:$A$1811),2,FALSE)</f>
        <v>Binders</v>
      </c>
      <c r="R818" t="str">
        <f t="shared" si="12"/>
        <v>AZ</v>
      </c>
    </row>
    <row r="819" spans="1:18" x14ac:dyDescent="0.25">
      <c r="A819" t="s">
        <v>3058</v>
      </c>
      <c r="B819" s="35">
        <v>43707</v>
      </c>
      <c r="C819" t="s">
        <v>301</v>
      </c>
      <c r="D819" t="s">
        <v>20</v>
      </c>
      <c r="E819" t="s">
        <v>919</v>
      </c>
      <c r="F819">
        <v>0</v>
      </c>
      <c r="G819">
        <v>1120950.6000000001</v>
      </c>
      <c r="H819">
        <v>132744.15</v>
      </c>
      <c r="I819">
        <v>4</v>
      </c>
      <c r="J819" t="s">
        <v>22</v>
      </c>
      <c r="K819" t="str">
        <f>VLOOKUP(C819,Customer!$A$2:$F$793,2,FALSE)</f>
        <v>Italy</v>
      </c>
      <c r="L819" t="str">
        <f>VLOOKUP($C819,Customer!$A$2:$F$793,3,FALSE)</f>
        <v>Sicily</v>
      </c>
      <c r="M819" t="str">
        <f>VLOOKUP($C819,Customer!$A$2:$F$793,4,FALSE)</f>
        <v>Marsala</v>
      </c>
      <c r="N819" t="str">
        <f>VLOOKUP($C819,Customer!$A$2:$F$793,5,FALSE)</f>
        <v>South</v>
      </c>
      <c r="O819" t="str">
        <f>VLOOKUP($C819,Customer!$A$2:$F$793,6,FALSE)</f>
        <v>Consumer</v>
      </c>
      <c r="P819" t="str">
        <f>VLOOKUP(E819,Product!$B$2:$C$1811,2,FALSE)</f>
        <v>Furniture</v>
      </c>
      <c r="Q819" t="str">
        <f>VLOOKUP(E819,CHOOSE({1,2},Product!$B$2:$B$1811,Product!$A$2:$A$1811),2,FALSE)</f>
        <v>Furnishings</v>
      </c>
      <c r="R819" t="str">
        <f t="shared" si="12"/>
        <v>AZ</v>
      </c>
    </row>
    <row r="820" spans="1:18" x14ac:dyDescent="0.25">
      <c r="A820" t="s">
        <v>3058</v>
      </c>
      <c r="B820" s="35">
        <v>43707</v>
      </c>
      <c r="C820" t="s">
        <v>301</v>
      </c>
      <c r="D820" t="s">
        <v>20</v>
      </c>
      <c r="E820" t="s">
        <v>617</v>
      </c>
      <c r="F820">
        <v>0</v>
      </c>
      <c r="G820">
        <v>1179948</v>
      </c>
      <c r="H820">
        <v>501477.9</v>
      </c>
      <c r="I820">
        <v>3</v>
      </c>
      <c r="J820" t="s">
        <v>26</v>
      </c>
      <c r="K820" t="str">
        <f>VLOOKUP(C820,Customer!$A$2:$F$793,2,FALSE)</f>
        <v>Italy</v>
      </c>
      <c r="L820" t="str">
        <f>VLOOKUP($C820,Customer!$A$2:$F$793,3,FALSE)</f>
        <v>Sicily</v>
      </c>
      <c r="M820" t="str">
        <f>VLOOKUP($C820,Customer!$A$2:$F$793,4,FALSE)</f>
        <v>Marsala</v>
      </c>
      <c r="N820" t="str">
        <f>VLOOKUP($C820,Customer!$A$2:$F$793,5,FALSE)</f>
        <v>South</v>
      </c>
      <c r="O820" t="str">
        <f>VLOOKUP($C820,Customer!$A$2:$F$793,6,FALSE)</f>
        <v>Consumer</v>
      </c>
      <c r="P820" t="str">
        <f>VLOOKUP(E820,Product!$B$2:$C$1811,2,FALSE)</f>
        <v>Office Supplies</v>
      </c>
      <c r="Q820" t="str">
        <f>VLOOKUP(E820,CHOOSE({1,2},Product!$B$2:$B$1811,Product!$A$2:$A$1811),2,FALSE)</f>
        <v>Supplies</v>
      </c>
      <c r="R820" t="str">
        <f t="shared" si="12"/>
        <v>AZ</v>
      </c>
    </row>
    <row r="821" spans="1:18" x14ac:dyDescent="0.25">
      <c r="A821" t="s">
        <v>3059</v>
      </c>
      <c r="B821" s="35">
        <v>43707</v>
      </c>
      <c r="C821" t="s">
        <v>846</v>
      </c>
      <c r="D821" t="s">
        <v>24</v>
      </c>
      <c r="E821" t="s">
        <v>951</v>
      </c>
      <c r="F821">
        <v>0.1</v>
      </c>
      <c r="G821">
        <v>2153405.1</v>
      </c>
      <c r="H821">
        <v>265488.3</v>
      </c>
      <c r="I821">
        <v>3</v>
      </c>
      <c r="J821" t="s">
        <v>22</v>
      </c>
      <c r="K821" t="str">
        <f>VLOOKUP(C821,Customer!$A$2:$F$793,2,FALSE)</f>
        <v>Italy</v>
      </c>
      <c r="L821" t="str">
        <f>VLOOKUP($C821,Customer!$A$2:$F$793,3,FALSE)</f>
        <v>Apulia</v>
      </c>
      <c r="M821" t="str">
        <f>VLOOKUP($C821,Customer!$A$2:$F$793,4,FALSE)</f>
        <v>Altamura</v>
      </c>
      <c r="N821" t="str">
        <f>VLOOKUP($C821,Customer!$A$2:$F$793,5,FALSE)</f>
        <v>South</v>
      </c>
      <c r="O821" t="str">
        <f>VLOOKUP($C821,Customer!$A$2:$F$793,6,FALSE)</f>
        <v>Consumer</v>
      </c>
      <c r="P821" t="str">
        <f>VLOOKUP(E821,Product!$B$2:$C$1811,2,FALSE)</f>
        <v>Office Supplies</v>
      </c>
      <c r="Q821" t="str">
        <f>VLOOKUP(E821,CHOOSE({1,2},Product!$B$2:$B$1811,Product!$A$2:$A$1811),2,FALSE)</f>
        <v>Storage</v>
      </c>
      <c r="R821" t="str">
        <f t="shared" si="12"/>
        <v>BN</v>
      </c>
    </row>
    <row r="822" spans="1:18" x14ac:dyDescent="0.25">
      <c r="A822" t="s">
        <v>3059</v>
      </c>
      <c r="B822" s="35">
        <v>43707</v>
      </c>
      <c r="C822" t="s">
        <v>846</v>
      </c>
      <c r="D822" t="s">
        <v>24</v>
      </c>
      <c r="E822" t="s">
        <v>732</v>
      </c>
      <c r="F822">
        <v>0.15</v>
      </c>
      <c r="G822">
        <v>10073806.050000001</v>
      </c>
      <c r="H822">
        <v>-1415937.6</v>
      </c>
      <c r="I822">
        <v>3</v>
      </c>
      <c r="J822" t="s">
        <v>26</v>
      </c>
      <c r="K822" t="str">
        <f>VLOOKUP(C822,Customer!$A$2:$F$793,2,FALSE)</f>
        <v>Italy</v>
      </c>
      <c r="L822" t="str">
        <f>VLOOKUP($C822,Customer!$A$2:$F$793,3,FALSE)</f>
        <v>Apulia</v>
      </c>
      <c r="M822" t="str">
        <f>VLOOKUP($C822,Customer!$A$2:$F$793,4,FALSE)</f>
        <v>Altamura</v>
      </c>
      <c r="N822" t="str">
        <f>VLOOKUP($C822,Customer!$A$2:$F$793,5,FALSE)</f>
        <v>South</v>
      </c>
      <c r="O822" t="str">
        <f>VLOOKUP($C822,Customer!$A$2:$F$793,6,FALSE)</f>
        <v>Consumer</v>
      </c>
      <c r="P822" t="str">
        <f>VLOOKUP(E822,Product!$B$2:$C$1811,2,FALSE)</f>
        <v>Technology</v>
      </c>
      <c r="Q822" t="str">
        <f>VLOOKUP(E822,CHOOSE({1,2},Product!$B$2:$B$1811,Product!$A$2:$A$1811),2,FALSE)</f>
        <v>Machines</v>
      </c>
      <c r="R822" t="str">
        <f t="shared" si="12"/>
        <v>BN</v>
      </c>
    </row>
    <row r="823" spans="1:18" x14ac:dyDescent="0.25">
      <c r="A823" t="s">
        <v>3060</v>
      </c>
      <c r="B823" s="35">
        <v>43707</v>
      </c>
      <c r="C823" t="s">
        <v>593</v>
      </c>
      <c r="D823" t="s">
        <v>24</v>
      </c>
      <c r="E823" t="s">
        <v>952</v>
      </c>
      <c r="F823">
        <v>0.5</v>
      </c>
      <c r="G823">
        <v>1253694.75</v>
      </c>
      <c r="H823">
        <v>-870211.65</v>
      </c>
      <c r="I823">
        <v>4</v>
      </c>
      <c r="J823" t="s">
        <v>26</v>
      </c>
      <c r="K823" t="str">
        <f>VLOOKUP(C823,Customer!$A$2:$F$793,2,FALSE)</f>
        <v>Germany</v>
      </c>
      <c r="L823" t="str">
        <f>VLOOKUP($C823,Customer!$A$2:$F$793,3,FALSE)</f>
        <v>Lower Saxony</v>
      </c>
      <c r="M823" t="str">
        <f>VLOOKUP($C823,Customer!$A$2:$F$793,4,FALSE)</f>
        <v>Hanover</v>
      </c>
      <c r="N823" t="str">
        <f>VLOOKUP($C823,Customer!$A$2:$F$793,5,FALSE)</f>
        <v>Central</v>
      </c>
      <c r="O823" t="str">
        <f>VLOOKUP($C823,Customer!$A$2:$F$793,6,FALSE)</f>
        <v>Home Office</v>
      </c>
      <c r="P823" t="str">
        <f>VLOOKUP(E823,Product!$B$2:$C$1811,2,FALSE)</f>
        <v>Office Supplies</v>
      </c>
      <c r="Q823" t="str">
        <f>VLOOKUP(E823,CHOOSE({1,2},Product!$B$2:$B$1811,Product!$A$2:$A$1811),2,FALSE)</f>
        <v>Supplies</v>
      </c>
      <c r="R823" t="str">
        <f t="shared" si="12"/>
        <v>BN</v>
      </c>
    </row>
    <row r="824" spans="1:18" x14ac:dyDescent="0.25">
      <c r="A824" t="s">
        <v>3060</v>
      </c>
      <c r="B824" s="35">
        <v>43707</v>
      </c>
      <c r="C824" t="s">
        <v>593</v>
      </c>
      <c r="D824" t="s">
        <v>24</v>
      </c>
      <c r="E824" t="s">
        <v>579</v>
      </c>
      <c r="F824">
        <v>0.5</v>
      </c>
      <c r="G824">
        <v>3259606.35</v>
      </c>
      <c r="H824">
        <v>-3259606.35</v>
      </c>
      <c r="I824">
        <v>3</v>
      </c>
      <c r="J824" t="s">
        <v>26</v>
      </c>
      <c r="K824" t="str">
        <f>VLOOKUP(C824,Customer!$A$2:$F$793,2,FALSE)</f>
        <v>Germany</v>
      </c>
      <c r="L824" t="str">
        <f>VLOOKUP($C824,Customer!$A$2:$F$793,3,FALSE)</f>
        <v>Lower Saxony</v>
      </c>
      <c r="M824" t="str">
        <f>VLOOKUP($C824,Customer!$A$2:$F$793,4,FALSE)</f>
        <v>Hanover</v>
      </c>
      <c r="N824" t="str">
        <f>VLOOKUP($C824,Customer!$A$2:$F$793,5,FALSE)</f>
        <v>Central</v>
      </c>
      <c r="O824" t="str">
        <f>VLOOKUP($C824,Customer!$A$2:$F$793,6,FALSE)</f>
        <v>Home Office</v>
      </c>
      <c r="P824" t="str">
        <f>VLOOKUP(E824,Product!$B$2:$C$1811,2,FALSE)</f>
        <v>Technology</v>
      </c>
      <c r="Q824" t="str">
        <f>VLOOKUP(E824,CHOOSE({1,2},Product!$B$2:$B$1811,Product!$A$2:$A$1811),2,FALSE)</f>
        <v>Copiers</v>
      </c>
      <c r="R824" t="str">
        <f t="shared" si="12"/>
        <v>BN</v>
      </c>
    </row>
    <row r="825" spans="1:18" x14ac:dyDescent="0.25">
      <c r="A825" t="s">
        <v>3061</v>
      </c>
      <c r="B825" s="35">
        <v>43708</v>
      </c>
      <c r="C825" t="s">
        <v>944</v>
      </c>
      <c r="D825" t="s">
        <v>24</v>
      </c>
      <c r="E825" t="s">
        <v>953</v>
      </c>
      <c r="F825">
        <v>0</v>
      </c>
      <c r="G825">
        <v>1681425.9000000001</v>
      </c>
      <c r="H825">
        <v>604723.35</v>
      </c>
      <c r="I825">
        <v>6</v>
      </c>
      <c r="J825" t="s">
        <v>26</v>
      </c>
      <c r="K825" t="str">
        <f>VLOOKUP(C825,Customer!$A$2:$F$793,2,FALSE)</f>
        <v>Italy</v>
      </c>
      <c r="L825" t="str">
        <f>VLOOKUP($C825,Customer!$A$2:$F$793,3,FALSE)</f>
        <v>Apulia</v>
      </c>
      <c r="M825" t="str">
        <f>VLOOKUP($C825,Customer!$A$2:$F$793,4,FALSE)</f>
        <v>Brindisi</v>
      </c>
      <c r="N825" t="str">
        <f>VLOOKUP($C825,Customer!$A$2:$F$793,5,FALSE)</f>
        <v>South</v>
      </c>
      <c r="O825" t="str">
        <f>VLOOKUP($C825,Customer!$A$2:$F$793,6,FALSE)</f>
        <v>Consumer</v>
      </c>
      <c r="P825" t="str">
        <f>VLOOKUP(E825,Product!$B$2:$C$1811,2,FALSE)</f>
        <v>Office Supplies</v>
      </c>
      <c r="Q825" t="str">
        <f>VLOOKUP(E825,CHOOSE({1,2},Product!$B$2:$B$1811,Product!$A$2:$A$1811),2,FALSE)</f>
        <v>Art</v>
      </c>
      <c r="R825" t="str">
        <f t="shared" si="12"/>
        <v>AZ</v>
      </c>
    </row>
    <row r="826" spans="1:18" x14ac:dyDescent="0.25">
      <c r="A826" t="s">
        <v>3061</v>
      </c>
      <c r="B826" s="35">
        <v>43708</v>
      </c>
      <c r="C826" t="s">
        <v>944</v>
      </c>
      <c r="D826" t="s">
        <v>24</v>
      </c>
      <c r="E826" t="s">
        <v>954</v>
      </c>
      <c r="F826">
        <v>0.1</v>
      </c>
      <c r="G826">
        <v>5516256.9000000004</v>
      </c>
      <c r="H826">
        <v>2079658.35</v>
      </c>
      <c r="I826">
        <v>2</v>
      </c>
      <c r="J826" t="s">
        <v>22</v>
      </c>
      <c r="K826" t="str">
        <f>VLOOKUP(C826,Customer!$A$2:$F$793,2,FALSE)</f>
        <v>Italy</v>
      </c>
      <c r="L826" t="str">
        <f>VLOOKUP($C826,Customer!$A$2:$F$793,3,FALSE)</f>
        <v>Apulia</v>
      </c>
      <c r="M826" t="str">
        <f>VLOOKUP($C826,Customer!$A$2:$F$793,4,FALSE)</f>
        <v>Brindisi</v>
      </c>
      <c r="N826" t="str">
        <f>VLOOKUP($C826,Customer!$A$2:$F$793,5,FALSE)</f>
        <v>South</v>
      </c>
      <c r="O826" t="str">
        <f>VLOOKUP($C826,Customer!$A$2:$F$793,6,FALSE)</f>
        <v>Consumer</v>
      </c>
      <c r="P826" t="str">
        <f>VLOOKUP(E826,Product!$B$2:$C$1811,2,FALSE)</f>
        <v>Office Supplies</v>
      </c>
      <c r="Q826" t="str">
        <f>VLOOKUP(E826,CHOOSE({1,2},Product!$B$2:$B$1811,Product!$A$2:$A$1811),2,FALSE)</f>
        <v>Storage</v>
      </c>
      <c r="R826" t="str">
        <f t="shared" si="12"/>
        <v>AZ</v>
      </c>
    </row>
    <row r="827" spans="1:18" x14ac:dyDescent="0.25">
      <c r="A827" t="s">
        <v>3062</v>
      </c>
      <c r="B827" s="35">
        <v>43708</v>
      </c>
      <c r="C827" t="s">
        <v>308</v>
      </c>
      <c r="D827" t="s">
        <v>24</v>
      </c>
      <c r="E827" t="s">
        <v>955</v>
      </c>
      <c r="F827">
        <v>0</v>
      </c>
      <c r="G827">
        <v>737467.5</v>
      </c>
      <c r="H827">
        <v>221240.25</v>
      </c>
      <c r="I827">
        <v>4</v>
      </c>
      <c r="J827" t="s">
        <v>22</v>
      </c>
      <c r="K827" t="str">
        <f>VLOOKUP(C827,Customer!$A$2:$F$793,2,FALSE)</f>
        <v>Germany</v>
      </c>
      <c r="L827" t="str">
        <f>VLOOKUP($C827,Customer!$A$2:$F$793,3,FALSE)</f>
        <v>Bavaria</v>
      </c>
      <c r="M827" t="str">
        <f>VLOOKUP($C827,Customer!$A$2:$F$793,4,FALSE)</f>
        <v>Augsburg</v>
      </c>
      <c r="N827" t="str">
        <f>VLOOKUP($C827,Customer!$A$2:$F$793,5,FALSE)</f>
        <v>Central</v>
      </c>
      <c r="O827" t="str">
        <f>VLOOKUP($C827,Customer!$A$2:$F$793,6,FALSE)</f>
        <v>Consumer</v>
      </c>
      <c r="P827" t="str">
        <f>VLOOKUP(E827,Product!$B$2:$C$1811,2,FALSE)</f>
        <v>Office Supplies</v>
      </c>
      <c r="Q827" t="str">
        <f>VLOOKUP(E827,CHOOSE({1,2},Product!$B$2:$B$1811,Product!$A$2:$A$1811),2,FALSE)</f>
        <v>Fasteners</v>
      </c>
      <c r="R827" t="str">
        <f t="shared" si="12"/>
        <v>AZ</v>
      </c>
    </row>
    <row r="828" spans="1:18" x14ac:dyDescent="0.25">
      <c r="A828" t="s">
        <v>3062</v>
      </c>
      <c r="B828" s="35">
        <v>43708</v>
      </c>
      <c r="C828" t="s">
        <v>308</v>
      </c>
      <c r="D828" t="s">
        <v>24</v>
      </c>
      <c r="E828" t="s">
        <v>540</v>
      </c>
      <c r="F828">
        <v>0.1</v>
      </c>
      <c r="G828">
        <v>11283252.75</v>
      </c>
      <c r="H828">
        <v>2005911.6</v>
      </c>
      <c r="I828">
        <v>6</v>
      </c>
      <c r="J828" t="s">
        <v>22</v>
      </c>
      <c r="K828" t="str">
        <f>VLOOKUP(C828,Customer!$A$2:$F$793,2,FALSE)</f>
        <v>Germany</v>
      </c>
      <c r="L828" t="str">
        <f>VLOOKUP($C828,Customer!$A$2:$F$793,3,FALSE)</f>
        <v>Bavaria</v>
      </c>
      <c r="M828" t="str">
        <f>VLOOKUP($C828,Customer!$A$2:$F$793,4,FALSE)</f>
        <v>Augsburg</v>
      </c>
      <c r="N828" t="str">
        <f>VLOOKUP($C828,Customer!$A$2:$F$793,5,FALSE)</f>
        <v>Central</v>
      </c>
      <c r="O828" t="str">
        <f>VLOOKUP($C828,Customer!$A$2:$F$793,6,FALSE)</f>
        <v>Consumer</v>
      </c>
      <c r="P828" t="str">
        <f>VLOOKUP(E828,Product!$B$2:$C$1811,2,FALSE)</f>
        <v>Office Supplies</v>
      </c>
      <c r="Q828" t="str">
        <f>VLOOKUP(E828,CHOOSE({1,2},Product!$B$2:$B$1811,Product!$A$2:$A$1811),2,FALSE)</f>
        <v>Storage</v>
      </c>
      <c r="R828" t="str">
        <f t="shared" si="12"/>
        <v>AZ</v>
      </c>
    </row>
    <row r="829" spans="1:18" x14ac:dyDescent="0.25">
      <c r="A829" t="s">
        <v>3062</v>
      </c>
      <c r="B829" s="35">
        <v>43708</v>
      </c>
      <c r="C829" t="s">
        <v>308</v>
      </c>
      <c r="D829" t="s">
        <v>24</v>
      </c>
      <c r="E829" t="s">
        <v>606</v>
      </c>
      <c r="F829">
        <v>0.1</v>
      </c>
      <c r="G829">
        <v>5339264.7</v>
      </c>
      <c r="H829">
        <v>-58997.4</v>
      </c>
      <c r="I829">
        <v>3</v>
      </c>
      <c r="J829" t="s">
        <v>26</v>
      </c>
      <c r="K829" t="str">
        <f>VLOOKUP(C829,Customer!$A$2:$F$793,2,FALSE)</f>
        <v>Germany</v>
      </c>
      <c r="L829" t="str">
        <f>VLOOKUP($C829,Customer!$A$2:$F$793,3,FALSE)</f>
        <v>Bavaria</v>
      </c>
      <c r="M829" t="str">
        <f>VLOOKUP($C829,Customer!$A$2:$F$793,4,FALSE)</f>
        <v>Augsburg</v>
      </c>
      <c r="N829" t="str">
        <f>VLOOKUP($C829,Customer!$A$2:$F$793,5,FALSE)</f>
        <v>Central</v>
      </c>
      <c r="O829" t="str">
        <f>VLOOKUP($C829,Customer!$A$2:$F$793,6,FALSE)</f>
        <v>Consumer</v>
      </c>
      <c r="P829" t="str">
        <f>VLOOKUP(E829,Product!$B$2:$C$1811,2,FALSE)</f>
        <v>Office Supplies</v>
      </c>
      <c r="Q829" t="str">
        <f>VLOOKUP(E829,CHOOSE({1,2},Product!$B$2:$B$1811,Product!$A$2:$A$1811),2,FALSE)</f>
        <v>Storage</v>
      </c>
      <c r="R829" t="str">
        <f t="shared" si="12"/>
        <v>AZ</v>
      </c>
    </row>
    <row r="830" spans="1:18" x14ac:dyDescent="0.25">
      <c r="A830" t="s">
        <v>3063</v>
      </c>
      <c r="B830" s="35">
        <v>43709</v>
      </c>
      <c r="C830" t="s">
        <v>956</v>
      </c>
      <c r="D830" t="s">
        <v>33</v>
      </c>
      <c r="E830" t="s">
        <v>957</v>
      </c>
      <c r="F830">
        <v>0</v>
      </c>
      <c r="G830">
        <v>899710.35</v>
      </c>
      <c r="H830">
        <v>309736.35000000003</v>
      </c>
      <c r="I830">
        <v>2</v>
      </c>
      <c r="J830" t="s">
        <v>22</v>
      </c>
      <c r="K830" t="str">
        <f>VLOOKUP(C830,Customer!$A$2:$F$793,2,FALSE)</f>
        <v>United Kingdom</v>
      </c>
      <c r="L830" t="str">
        <f>VLOOKUP($C830,Customer!$A$2:$F$793,3,FALSE)</f>
        <v>England</v>
      </c>
      <c r="M830" t="str">
        <f>VLOOKUP($C830,Customer!$A$2:$F$793,4,FALSE)</f>
        <v>High Wycombe</v>
      </c>
      <c r="N830" t="str">
        <f>VLOOKUP($C830,Customer!$A$2:$F$793,5,FALSE)</f>
        <v>North</v>
      </c>
      <c r="O830" t="str">
        <f>VLOOKUP($C830,Customer!$A$2:$F$793,6,FALSE)</f>
        <v>Home Office</v>
      </c>
      <c r="P830" t="str">
        <f>VLOOKUP(E830,Product!$B$2:$C$1811,2,FALSE)</f>
        <v>Office Supplies</v>
      </c>
      <c r="Q830" t="str">
        <f>VLOOKUP(E830,CHOOSE({1,2},Product!$B$2:$B$1811,Product!$A$2:$A$1811),2,FALSE)</f>
        <v>Art</v>
      </c>
      <c r="R830" t="str">
        <f t="shared" si="12"/>
        <v>AZ</v>
      </c>
    </row>
    <row r="831" spans="1:18" x14ac:dyDescent="0.25">
      <c r="A831" t="s">
        <v>3064</v>
      </c>
      <c r="B831" s="35">
        <v>43709</v>
      </c>
      <c r="C831" t="s">
        <v>958</v>
      </c>
      <c r="D831" t="s">
        <v>33</v>
      </c>
      <c r="E831" t="s">
        <v>173</v>
      </c>
      <c r="F831">
        <v>0</v>
      </c>
      <c r="G831">
        <v>3584092.0500000003</v>
      </c>
      <c r="H831">
        <v>1755172.6500000001</v>
      </c>
      <c r="I831">
        <v>4</v>
      </c>
      <c r="J831" t="s">
        <v>26</v>
      </c>
      <c r="K831" t="str">
        <f>VLOOKUP(C831,Customer!$A$2:$F$793,2,FALSE)</f>
        <v>Norway</v>
      </c>
      <c r="L831" t="str">
        <f>VLOOKUP($C831,Customer!$A$2:$F$793,3,FALSE)</f>
        <v>Buskerud</v>
      </c>
      <c r="M831" t="str">
        <f>VLOOKUP($C831,Customer!$A$2:$F$793,4,FALSE)</f>
        <v>Drammen</v>
      </c>
      <c r="N831" t="str">
        <f>VLOOKUP($C831,Customer!$A$2:$F$793,5,FALSE)</f>
        <v>North</v>
      </c>
      <c r="O831" t="str">
        <f>VLOOKUP($C831,Customer!$A$2:$F$793,6,FALSE)</f>
        <v>Corporate</v>
      </c>
      <c r="P831" t="str">
        <f>VLOOKUP(E831,Product!$B$2:$C$1811,2,FALSE)</f>
        <v>Office Supplies</v>
      </c>
      <c r="Q831" t="str">
        <f>VLOOKUP(E831,CHOOSE({1,2},Product!$B$2:$B$1811,Product!$A$2:$A$1811),2,FALSE)</f>
        <v>Storage</v>
      </c>
      <c r="R831" t="str">
        <f t="shared" si="12"/>
        <v>BN</v>
      </c>
    </row>
    <row r="832" spans="1:18" x14ac:dyDescent="0.25">
      <c r="A832" t="s">
        <v>3065</v>
      </c>
      <c r="B832" s="35">
        <v>43709</v>
      </c>
      <c r="C832" t="s">
        <v>959</v>
      </c>
      <c r="D832" t="s">
        <v>24</v>
      </c>
      <c r="E832" t="s">
        <v>315</v>
      </c>
      <c r="F832">
        <v>0</v>
      </c>
      <c r="G832">
        <v>1489684.35</v>
      </c>
      <c r="H832">
        <v>88496.1</v>
      </c>
      <c r="I832">
        <v>2</v>
      </c>
      <c r="J832" t="s">
        <v>26</v>
      </c>
      <c r="K832" t="str">
        <f>VLOOKUP(C832,Customer!$A$2:$F$793,2,FALSE)</f>
        <v>Germany</v>
      </c>
      <c r="L832" t="str">
        <f>VLOOKUP($C832,Customer!$A$2:$F$793,3,FALSE)</f>
        <v>Thuringia</v>
      </c>
      <c r="M832" t="str">
        <f>VLOOKUP($C832,Customer!$A$2:$F$793,4,FALSE)</f>
        <v>Jena</v>
      </c>
      <c r="N832" t="str">
        <f>VLOOKUP($C832,Customer!$A$2:$F$793,5,FALSE)</f>
        <v>Central</v>
      </c>
      <c r="O832" t="str">
        <f>VLOOKUP($C832,Customer!$A$2:$F$793,6,FALSE)</f>
        <v>Home Office</v>
      </c>
      <c r="P832" t="str">
        <f>VLOOKUP(E832,Product!$B$2:$C$1811,2,FALSE)</f>
        <v>Office Supplies</v>
      </c>
      <c r="Q832" t="str">
        <f>VLOOKUP(E832,CHOOSE({1,2},Product!$B$2:$B$1811,Product!$A$2:$A$1811),2,FALSE)</f>
        <v>Binders</v>
      </c>
      <c r="R832" t="str">
        <f t="shared" si="12"/>
        <v>BN</v>
      </c>
    </row>
    <row r="833" spans="1:18" x14ac:dyDescent="0.25">
      <c r="A833" t="s">
        <v>3065</v>
      </c>
      <c r="B833" s="35">
        <v>43709</v>
      </c>
      <c r="C833" t="s">
        <v>959</v>
      </c>
      <c r="D833" t="s">
        <v>24</v>
      </c>
      <c r="E833" t="s">
        <v>960</v>
      </c>
      <c r="F833">
        <v>0</v>
      </c>
      <c r="G833">
        <v>545725.95000000007</v>
      </c>
      <c r="H833">
        <v>235989.6</v>
      </c>
      <c r="I833">
        <v>4</v>
      </c>
      <c r="J833" t="s">
        <v>26</v>
      </c>
      <c r="K833" t="str">
        <f>VLOOKUP(C833,Customer!$A$2:$F$793,2,FALSE)</f>
        <v>Germany</v>
      </c>
      <c r="L833" t="str">
        <f>VLOOKUP($C833,Customer!$A$2:$F$793,3,FALSE)</f>
        <v>Thuringia</v>
      </c>
      <c r="M833" t="str">
        <f>VLOOKUP($C833,Customer!$A$2:$F$793,4,FALSE)</f>
        <v>Jena</v>
      </c>
      <c r="N833" t="str">
        <f>VLOOKUP($C833,Customer!$A$2:$F$793,5,FALSE)</f>
        <v>Central</v>
      </c>
      <c r="O833" t="str">
        <f>VLOOKUP($C833,Customer!$A$2:$F$793,6,FALSE)</f>
        <v>Home Office</v>
      </c>
      <c r="P833" t="str">
        <f>VLOOKUP(E833,Product!$B$2:$C$1811,2,FALSE)</f>
        <v>Office Supplies</v>
      </c>
      <c r="Q833" t="str">
        <f>VLOOKUP(E833,CHOOSE({1,2},Product!$B$2:$B$1811,Product!$A$2:$A$1811),2,FALSE)</f>
        <v>Binders</v>
      </c>
      <c r="R833" t="str">
        <f t="shared" si="12"/>
        <v>BN</v>
      </c>
    </row>
    <row r="834" spans="1:18" x14ac:dyDescent="0.25">
      <c r="A834" t="s">
        <v>3066</v>
      </c>
      <c r="B834" s="35">
        <v>43710</v>
      </c>
      <c r="C834" t="s">
        <v>961</v>
      </c>
      <c r="D834" t="s">
        <v>51</v>
      </c>
      <c r="E834" t="s">
        <v>962</v>
      </c>
      <c r="F834">
        <v>0.1</v>
      </c>
      <c r="G834">
        <v>4528050.45</v>
      </c>
      <c r="H834">
        <v>1460185.6500000001</v>
      </c>
      <c r="I834">
        <v>5</v>
      </c>
      <c r="J834" t="s">
        <v>22</v>
      </c>
      <c r="K834" t="str">
        <f>VLOOKUP(C834,Customer!$A$2:$F$793,2,FALSE)</f>
        <v>Germany</v>
      </c>
      <c r="L834" t="str">
        <f>VLOOKUP($C834,Customer!$A$2:$F$793,3,FALSE)</f>
        <v>Baden-Württemberg</v>
      </c>
      <c r="M834" t="str">
        <f>VLOOKUP($C834,Customer!$A$2:$F$793,4,FALSE)</f>
        <v>Friedrichshafen</v>
      </c>
      <c r="N834" t="str">
        <f>VLOOKUP($C834,Customer!$A$2:$F$793,5,FALSE)</f>
        <v>Central</v>
      </c>
      <c r="O834" t="str">
        <f>VLOOKUP($C834,Customer!$A$2:$F$793,6,FALSE)</f>
        <v>Corporate</v>
      </c>
      <c r="P834" t="str">
        <f>VLOOKUP(E834,Product!$B$2:$C$1811,2,FALSE)</f>
        <v>Furniture</v>
      </c>
      <c r="Q834" t="str">
        <f>VLOOKUP(E834,CHOOSE({1,2},Product!$B$2:$B$1811,Product!$A$2:$A$1811),2,FALSE)</f>
        <v>Chairs</v>
      </c>
      <c r="R834" t="str">
        <f t="shared" si="12"/>
        <v>AZ</v>
      </c>
    </row>
    <row r="835" spans="1:18" x14ac:dyDescent="0.25">
      <c r="A835" t="s">
        <v>3066</v>
      </c>
      <c r="B835" s="35">
        <v>43710</v>
      </c>
      <c r="C835" t="s">
        <v>961</v>
      </c>
      <c r="D835" t="s">
        <v>51</v>
      </c>
      <c r="E835" t="s">
        <v>963</v>
      </c>
      <c r="F835">
        <v>0</v>
      </c>
      <c r="G835">
        <v>648971.4</v>
      </c>
      <c r="H835">
        <v>206490.9</v>
      </c>
      <c r="I835">
        <v>3</v>
      </c>
      <c r="J835" t="s">
        <v>26</v>
      </c>
      <c r="K835" t="str">
        <f>VLOOKUP(C835,Customer!$A$2:$F$793,2,FALSE)</f>
        <v>Germany</v>
      </c>
      <c r="L835" t="str">
        <f>VLOOKUP($C835,Customer!$A$2:$F$793,3,FALSE)</f>
        <v>Baden-Württemberg</v>
      </c>
      <c r="M835" t="str">
        <f>VLOOKUP($C835,Customer!$A$2:$F$793,4,FALSE)</f>
        <v>Friedrichshafen</v>
      </c>
      <c r="N835" t="str">
        <f>VLOOKUP($C835,Customer!$A$2:$F$793,5,FALSE)</f>
        <v>Central</v>
      </c>
      <c r="O835" t="str">
        <f>VLOOKUP($C835,Customer!$A$2:$F$793,6,FALSE)</f>
        <v>Corporate</v>
      </c>
      <c r="P835" t="str">
        <f>VLOOKUP(E835,Product!$B$2:$C$1811,2,FALSE)</f>
        <v>Office Supplies</v>
      </c>
      <c r="Q835" t="str">
        <f>VLOOKUP(E835,CHOOSE({1,2},Product!$B$2:$B$1811,Product!$A$2:$A$1811),2,FALSE)</f>
        <v>Binders</v>
      </c>
      <c r="R835" t="str">
        <f t="shared" ref="R835:R898" si="13">LEFT(A835,2)</f>
        <v>AZ</v>
      </c>
    </row>
    <row r="836" spans="1:18" x14ac:dyDescent="0.25">
      <c r="A836" t="s">
        <v>3066</v>
      </c>
      <c r="B836" s="35">
        <v>43710</v>
      </c>
      <c r="C836" t="s">
        <v>961</v>
      </c>
      <c r="D836" t="s">
        <v>51</v>
      </c>
      <c r="E836" t="s">
        <v>964</v>
      </c>
      <c r="F836">
        <v>0</v>
      </c>
      <c r="G836">
        <v>1415937.6</v>
      </c>
      <c r="H836">
        <v>309736.35000000003</v>
      </c>
      <c r="I836">
        <v>4</v>
      </c>
      <c r="J836" t="s">
        <v>22</v>
      </c>
      <c r="K836" t="str">
        <f>VLOOKUP(C836,Customer!$A$2:$F$793,2,FALSE)</f>
        <v>Germany</v>
      </c>
      <c r="L836" t="str">
        <f>VLOOKUP($C836,Customer!$A$2:$F$793,3,FALSE)</f>
        <v>Baden-Württemberg</v>
      </c>
      <c r="M836" t="str">
        <f>VLOOKUP($C836,Customer!$A$2:$F$793,4,FALSE)</f>
        <v>Friedrichshafen</v>
      </c>
      <c r="N836" t="str">
        <f>VLOOKUP($C836,Customer!$A$2:$F$793,5,FALSE)</f>
        <v>Central</v>
      </c>
      <c r="O836" t="str">
        <f>VLOOKUP($C836,Customer!$A$2:$F$793,6,FALSE)</f>
        <v>Corporate</v>
      </c>
      <c r="P836" t="str">
        <f>VLOOKUP(E836,Product!$B$2:$C$1811,2,FALSE)</f>
        <v>Office Supplies</v>
      </c>
      <c r="Q836" t="str">
        <f>VLOOKUP(E836,CHOOSE({1,2},Product!$B$2:$B$1811,Product!$A$2:$A$1811),2,FALSE)</f>
        <v>Supplies</v>
      </c>
      <c r="R836" t="str">
        <f t="shared" si="13"/>
        <v>AZ</v>
      </c>
    </row>
    <row r="837" spans="1:18" x14ac:dyDescent="0.25">
      <c r="A837" t="s">
        <v>3067</v>
      </c>
      <c r="B837" s="35">
        <v>43710</v>
      </c>
      <c r="C837" t="s">
        <v>965</v>
      </c>
      <c r="D837" t="s">
        <v>33</v>
      </c>
      <c r="E837" t="s">
        <v>350</v>
      </c>
      <c r="F837">
        <v>0</v>
      </c>
      <c r="G837">
        <v>1002955.8</v>
      </c>
      <c r="H837">
        <v>235989.6</v>
      </c>
      <c r="I837">
        <v>6</v>
      </c>
      <c r="J837" t="s">
        <v>22</v>
      </c>
      <c r="K837" t="str">
        <f>VLOOKUP(C837,Customer!$A$2:$F$793,2,FALSE)</f>
        <v>Austria</v>
      </c>
      <c r="L837" t="str">
        <f>VLOOKUP($C837,Customer!$A$2:$F$793,3,FALSE)</f>
        <v>Vienna</v>
      </c>
      <c r="M837" t="str">
        <f>VLOOKUP($C837,Customer!$A$2:$F$793,4,FALSE)</f>
        <v>Vienna</v>
      </c>
      <c r="N837" t="str">
        <f>VLOOKUP($C837,Customer!$A$2:$F$793,5,FALSE)</f>
        <v>Central</v>
      </c>
      <c r="O837" t="str">
        <f>VLOOKUP($C837,Customer!$A$2:$F$793,6,FALSE)</f>
        <v>Consumer</v>
      </c>
      <c r="P837" t="str">
        <f>VLOOKUP(E837,Product!$B$2:$C$1811,2,FALSE)</f>
        <v>Office Supplies</v>
      </c>
      <c r="Q837" t="str">
        <f>VLOOKUP(E837,CHOOSE({1,2},Product!$B$2:$B$1811,Product!$A$2:$A$1811),2,FALSE)</f>
        <v>Art</v>
      </c>
      <c r="R837" t="str">
        <f t="shared" si="13"/>
        <v>AZ</v>
      </c>
    </row>
    <row r="838" spans="1:18" x14ac:dyDescent="0.25">
      <c r="A838" t="s">
        <v>3067</v>
      </c>
      <c r="B838" s="35">
        <v>43710</v>
      </c>
      <c r="C838" t="s">
        <v>965</v>
      </c>
      <c r="D838" t="s">
        <v>33</v>
      </c>
      <c r="E838" t="s">
        <v>355</v>
      </c>
      <c r="F838">
        <v>0</v>
      </c>
      <c r="G838">
        <v>2182903.8000000003</v>
      </c>
      <c r="H838">
        <v>235989.6</v>
      </c>
      <c r="I838">
        <v>3</v>
      </c>
      <c r="J838" t="s">
        <v>26</v>
      </c>
      <c r="K838" t="str">
        <f>VLOOKUP(C838,Customer!$A$2:$F$793,2,FALSE)</f>
        <v>Austria</v>
      </c>
      <c r="L838" t="str">
        <f>VLOOKUP($C838,Customer!$A$2:$F$793,3,FALSE)</f>
        <v>Vienna</v>
      </c>
      <c r="M838" t="str">
        <f>VLOOKUP($C838,Customer!$A$2:$F$793,4,FALSE)</f>
        <v>Vienna</v>
      </c>
      <c r="N838" t="str">
        <f>VLOOKUP($C838,Customer!$A$2:$F$793,5,FALSE)</f>
        <v>Central</v>
      </c>
      <c r="O838" t="str">
        <f>VLOOKUP($C838,Customer!$A$2:$F$793,6,FALSE)</f>
        <v>Consumer</v>
      </c>
      <c r="P838" t="str">
        <f>VLOOKUP(E838,Product!$B$2:$C$1811,2,FALSE)</f>
        <v>Office Supplies</v>
      </c>
      <c r="Q838" t="str">
        <f>VLOOKUP(E838,CHOOSE({1,2},Product!$B$2:$B$1811,Product!$A$2:$A$1811),2,FALSE)</f>
        <v>Binders</v>
      </c>
      <c r="R838" t="str">
        <f t="shared" si="13"/>
        <v>AZ</v>
      </c>
    </row>
    <row r="839" spans="1:18" x14ac:dyDescent="0.25">
      <c r="A839" t="s">
        <v>3067</v>
      </c>
      <c r="B839" s="35">
        <v>43710</v>
      </c>
      <c r="C839" t="s">
        <v>965</v>
      </c>
      <c r="D839" t="s">
        <v>33</v>
      </c>
      <c r="E839" t="s">
        <v>966</v>
      </c>
      <c r="F839">
        <v>0</v>
      </c>
      <c r="G839">
        <v>339235.05</v>
      </c>
      <c r="H839">
        <v>117994.8</v>
      </c>
      <c r="I839">
        <v>2</v>
      </c>
      <c r="J839" t="s">
        <v>26</v>
      </c>
      <c r="K839" t="str">
        <f>VLOOKUP(C839,Customer!$A$2:$F$793,2,FALSE)</f>
        <v>Austria</v>
      </c>
      <c r="L839" t="str">
        <f>VLOOKUP($C839,Customer!$A$2:$F$793,3,FALSE)</f>
        <v>Vienna</v>
      </c>
      <c r="M839" t="str">
        <f>VLOOKUP($C839,Customer!$A$2:$F$793,4,FALSE)</f>
        <v>Vienna</v>
      </c>
      <c r="N839" t="str">
        <f>VLOOKUP($C839,Customer!$A$2:$F$793,5,FALSE)</f>
        <v>Central</v>
      </c>
      <c r="O839" t="str">
        <f>VLOOKUP($C839,Customer!$A$2:$F$793,6,FALSE)</f>
        <v>Consumer</v>
      </c>
      <c r="P839" t="str">
        <f>VLOOKUP(E839,Product!$B$2:$C$1811,2,FALSE)</f>
        <v>Office Supplies</v>
      </c>
      <c r="Q839" t="str">
        <f>VLOOKUP(E839,CHOOSE({1,2},Product!$B$2:$B$1811,Product!$A$2:$A$1811),2,FALSE)</f>
        <v>Supplies</v>
      </c>
      <c r="R839" t="str">
        <f t="shared" si="13"/>
        <v>AZ</v>
      </c>
    </row>
    <row r="840" spans="1:18" x14ac:dyDescent="0.25">
      <c r="A840" t="s">
        <v>3068</v>
      </c>
      <c r="B840" s="35">
        <v>43710</v>
      </c>
      <c r="C840" t="s">
        <v>967</v>
      </c>
      <c r="D840" t="s">
        <v>24</v>
      </c>
      <c r="E840" t="s">
        <v>968</v>
      </c>
      <c r="F840">
        <v>0.1</v>
      </c>
      <c r="G840">
        <v>18230196.600000001</v>
      </c>
      <c r="H840">
        <v>4454303.7</v>
      </c>
      <c r="I840">
        <v>3</v>
      </c>
      <c r="J840" t="s">
        <v>22</v>
      </c>
      <c r="K840" t="str">
        <f>VLOOKUP(C840,Customer!$A$2:$F$793,2,FALSE)</f>
        <v>France</v>
      </c>
      <c r="L840" t="str">
        <f>VLOOKUP($C840,Customer!$A$2:$F$793,3,FALSE)</f>
        <v>Nord-Pas-de-Calais-Picardie</v>
      </c>
      <c r="M840" t="str">
        <f>VLOOKUP($C840,Customer!$A$2:$F$793,4,FALSE)</f>
        <v>Wattrelos</v>
      </c>
      <c r="N840" t="str">
        <f>VLOOKUP($C840,Customer!$A$2:$F$793,5,FALSE)</f>
        <v>Central</v>
      </c>
      <c r="O840" t="str">
        <f>VLOOKUP($C840,Customer!$A$2:$F$793,6,FALSE)</f>
        <v>Consumer</v>
      </c>
      <c r="P840" t="str">
        <f>VLOOKUP(E840,Product!$B$2:$C$1811,2,FALSE)</f>
        <v>Furniture</v>
      </c>
      <c r="Q840" t="str">
        <f>VLOOKUP(E840,CHOOSE({1,2},Product!$B$2:$B$1811,Product!$A$2:$A$1811),2,FALSE)</f>
        <v>Chairs</v>
      </c>
      <c r="R840" t="str">
        <f t="shared" si="13"/>
        <v>AZ</v>
      </c>
    </row>
    <row r="841" spans="1:18" x14ac:dyDescent="0.25">
      <c r="A841" t="s">
        <v>3069</v>
      </c>
      <c r="B841" s="35">
        <v>43711</v>
      </c>
      <c r="C841" t="s">
        <v>969</v>
      </c>
      <c r="D841" t="s">
        <v>24</v>
      </c>
      <c r="E841" t="s">
        <v>970</v>
      </c>
      <c r="F841">
        <v>0</v>
      </c>
      <c r="G841">
        <v>398232.45</v>
      </c>
      <c r="H841">
        <v>162242.85</v>
      </c>
      <c r="I841">
        <v>4</v>
      </c>
      <c r="J841" t="s">
        <v>22</v>
      </c>
      <c r="K841" t="str">
        <f>VLOOKUP(C841,Customer!$A$2:$F$793,2,FALSE)</f>
        <v>Norway</v>
      </c>
      <c r="L841" t="str">
        <f>VLOOKUP($C841,Customer!$A$2:$F$793,3,FALSE)</f>
        <v>Oslo</v>
      </c>
      <c r="M841" t="str">
        <f>VLOOKUP($C841,Customer!$A$2:$F$793,4,FALSE)</f>
        <v>Oslo</v>
      </c>
      <c r="N841" t="str">
        <f>VLOOKUP($C841,Customer!$A$2:$F$793,5,FALSE)</f>
        <v>North</v>
      </c>
      <c r="O841" t="str">
        <f>VLOOKUP($C841,Customer!$A$2:$F$793,6,FALSE)</f>
        <v>Home Office</v>
      </c>
      <c r="P841" t="str">
        <f>VLOOKUP(E841,Product!$B$2:$C$1811,2,FALSE)</f>
        <v>Office Supplies</v>
      </c>
      <c r="Q841" t="str">
        <f>VLOOKUP(E841,CHOOSE({1,2},Product!$B$2:$B$1811,Product!$A$2:$A$1811),2,FALSE)</f>
        <v>Labels</v>
      </c>
      <c r="R841" t="str">
        <f t="shared" si="13"/>
        <v>AZ</v>
      </c>
    </row>
    <row r="842" spans="1:18" x14ac:dyDescent="0.25">
      <c r="A842" t="s">
        <v>3069</v>
      </c>
      <c r="B842" s="35">
        <v>43711</v>
      </c>
      <c r="C842" t="s">
        <v>969</v>
      </c>
      <c r="D842" t="s">
        <v>24</v>
      </c>
      <c r="E842" t="s">
        <v>971</v>
      </c>
      <c r="F842">
        <v>0</v>
      </c>
      <c r="G842">
        <v>1356940.2</v>
      </c>
      <c r="H842">
        <v>162242.85</v>
      </c>
      <c r="I842">
        <v>4</v>
      </c>
      <c r="J842" t="s">
        <v>26</v>
      </c>
      <c r="K842" t="str">
        <f>VLOOKUP(C842,Customer!$A$2:$F$793,2,FALSE)</f>
        <v>Norway</v>
      </c>
      <c r="L842" t="str">
        <f>VLOOKUP($C842,Customer!$A$2:$F$793,3,FALSE)</f>
        <v>Oslo</v>
      </c>
      <c r="M842" t="str">
        <f>VLOOKUP($C842,Customer!$A$2:$F$793,4,FALSE)</f>
        <v>Oslo</v>
      </c>
      <c r="N842" t="str">
        <f>VLOOKUP($C842,Customer!$A$2:$F$793,5,FALSE)</f>
        <v>North</v>
      </c>
      <c r="O842" t="str">
        <f>VLOOKUP($C842,Customer!$A$2:$F$793,6,FALSE)</f>
        <v>Home Office</v>
      </c>
      <c r="P842" t="str">
        <f>VLOOKUP(E842,Product!$B$2:$C$1811,2,FALSE)</f>
        <v>Office Supplies</v>
      </c>
      <c r="Q842" t="str">
        <f>VLOOKUP(E842,CHOOSE({1,2},Product!$B$2:$B$1811,Product!$A$2:$A$1811),2,FALSE)</f>
        <v>Storage</v>
      </c>
      <c r="R842" t="str">
        <f t="shared" si="13"/>
        <v>AZ</v>
      </c>
    </row>
    <row r="843" spans="1:18" x14ac:dyDescent="0.25">
      <c r="A843" t="s">
        <v>3069</v>
      </c>
      <c r="B843" s="35">
        <v>43711</v>
      </c>
      <c r="C843" t="s">
        <v>969</v>
      </c>
      <c r="D843" t="s">
        <v>24</v>
      </c>
      <c r="E843" t="s">
        <v>972</v>
      </c>
      <c r="F843">
        <v>0</v>
      </c>
      <c r="G843">
        <v>560475.30000000005</v>
      </c>
      <c r="H843">
        <v>147493.5</v>
      </c>
      <c r="I843">
        <v>1</v>
      </c>
      <c r="J843" t="s">
        <v>22</v>
      </c>
      <c r="K843" t="str">
        <f>VLOOKUP(C843,Customer!$A$2:$F$793,2,FALSE)</f>
        <v>Norway</v>
      </c>
      <c r="L843" t="str">
        <f>VLOOKUP($C843,Customer!$A$2:$F$793,3,FALSE)</f>
        <v>Oslo</v>
      </c>
      <c r="M843" t="str">
        <f>VLOOKUP($C843,Customer!$A$2:$F$793,4,FALSE)</f>
        <v>Oslo</v>
      </c>
      <c r="N843" t="str">
        <f>VLOOKUP($C843,Customer!$A$2:$F$793,5,FALSE)</f>
        <v>North</v>
      </c>
      <c r="O843" t="str">
        <f>VLOOKUP($C843,Customer!$A$2:$F$793,6,FALSE)</f>
        <v>Home Office</v>
      </c>
      <c r="P843" t="str">
        <f>VLOOKUP(E843,Product!$B$2:$C$1811,2,FALSE)</f>
        <v>Office Supplies</v>
      </c>
      <c r="Q843" t="str">
        <f>VLOOKUP(E843,CHOOSE({1,2},Product!$B$2:$B$1811,Product!$A$2:$A$1811),2,FALSE)</f>
        <v>Supplies</v>
      </c>
      <c r="R843" t="str">
        <f t="shared" si="13"/>
        <v>AZ</v>
      </c>
    </row>
    <row r="844" spans="1:18" x14ac:dyDescent="0.25">
      <c r="A844" t="s">
        <v>3070</v>
      </c>
      <c r="B844" s="35">
        <v>43711</v>
      </c>
      <c r="C844" t="s">
        <v>43</v>
      </c>
      <c r="D844" t="s">
        <v>24</v>
      </c>
      <c r="E844" t="s">
        <v>53</v>
      </c>
      <c r="F844">
        <v>0.5</v>
      </c>
      <c r="G844">
        <v>752216.85</v>
      </c>
      <c r="H844">
        <v>-471979.2</v>
      </c>
      <c r="I844">
        <v>2</v>
      </c>
      <c r="J844" t="s">
        <v>22</v>
      </c>
      <c r="K844" t="str">
        <f>VLOOKUP(C844,Customer!$A$2:$F$793,2,FALSE)</f>
        <v>Italy</v>
      </c>
      <c r="L844" t="str">
        <f>VLOOKUP($C844,Customer!$A$2:$F$793,3,FALSE)</f>
        <v>Liguria</v>
      </c>
      <c r="M844" t="str">
        <f>VLOOKUP($C844,Customer!$A$2:$F$793,4,FALSE)</f>
        <v>Genoa</v>
      </c>
      <c r="N844" t="str">
        <f>VLOOKUP($C844,Customer!$A$2:$F$793,5,FALSE)</f>
        <v>South</v>
      </c>
      <c r="O844" t="str">
        <f>VLOOKUP($C844,Customer!$A$2:$F$793,6,FALSE)</f>
        <v>Consumer</v>
      </c>
      <c r="P844" t="str">
        <f>VLOOKUP(E844,Product!$B$2:$C$1811,2,FALSE)</f>
        <v>Office Supplies</v>
      </c>
      <c r="Q844" t="str">
        <f>VLOOKUP(E844,CHOOSE({1,2},Product!$B$2:$B$1811,Product!$A$2:$A$1811),2,FALSE)</f>
        <v>Art</v>
      </c>
      <c r="R844" t="str">
        <f t="shared" si="13"/>
        <v>BN</v>
      </c>
    </row>
    <row r="845" spans="1:18" x14ac:dyDescent="0.25">
      <c r="A845" t="s">
        <v>3070</v>
      </c>
      <c r="B845" s="35">
        <v>43711</v>
      </c>
      <c r="C845" t="s">
        <v>43</v>
      </c>
      <c r="D845" t="s">
        <v>24</v>
      </c>
      <c r="E845" t="s">
        <v>973</v>
      </c>
      <c r="F845">
        <v>0.5</v>
      </c>
      <c r="G845">
        <v>2153405.1</v>
      </c>
      <c r="H845">
        <v>-1887916.8</v>
      </c>
      <c r="I845">
        <v>2</v>
      </c>
      <c r="J845" t="s">
        <v>26</v>
      </c>
      <c r="K845" t="str">
        <f>VLOOKUP(C845,Customer!$A$2:$F$793,2,FALSE)</f>
        <v>Italy</v>
      </c>
      <c r="L845" t="str">
        <f>VLOOKUP($C845,Customer!$A$2:$F$793,3,FALSE)</f>
        <v>Liguria</v>
      </c>
      <c r="M845" t="str">
        <f>VLOOKUP($C845,Customer!$A$2:$F$793,4,FALSE)</f>
        <v>Genoa</v>
      </c>
      <c r="N845" t="str">
        <f>VLOOKUP($C845,Customer!$A$2:$F$793,5,FALSE)</f>
        <v>South</v>
      </c>
      <c r="O845" t="str">
        <f>VLOOKUP($C845,Customer!$A$2:$F$793,6,FALSE)</f>
        <v>Consumer</v>
      </c>
      <c r="P845" t="str">
        <f>VLOOKUP(E845,Product!$B$2:$C$1811,2,FALSE)</f>
        <v>Technology</v>
      </c>
      <c r="Q845" t="str">
        <f>VLOOKUP(E845,CHOOSE({1,2},Product!$B$2:$B$1811,Product!$A$2:$A$1811),2,FALSE)</f>
        <v>Copiers</v>
      </c>
      <c r="R845" t="str">
        <f t="shared" si="13"/>
        <v>BN</v>
      </c>
    </row>
    <row r="846" spans="1:18" x14ac:dyDescent="0.25">
      <c r="A846" t="s">
        <v>3071</v>
      </c>
      <c r="B846" s="35">
        <v>43713</v>
      </c>
      <c r="C846" t="s">
        <v>674</v>
      </c>
      <c r="D846" t="s">
        <v>24</v>
      </c>
      <c r="E846" t="s">
        <v>974</v>
      </c>
      <c r="F846">
        <v>0.1</v>
      </c>
      <c r="G846">
        <v>15870300.6</v>
      </c>
      <c r="H846">
        <v>353984.4</v>
      </c>
      <c r="I846">
        <v>6</v>
      </c>
      <c r="J846" t="s">
        <v>26</v>
      </c>
      <c r="K846" t="str">
        <f>VLOOKUP(C846,Customer!$A$2:$F$793,2,FALSE)</f>
        <v>United Kingdom</v>
      </c>
      <c r="L846" t="str">
        <f>VLOOKUP($C846,Customer!$A$2:$F$793,3,FALSE)</f>
        <v>England</v>
      </c>
      <c r="M846" t="str">
        <f>VLOOKUP($C846,Customer!$A$2:$F$793,4,FALSE)</f>
        <v>London</v>
      </c>
      <c r="N846" t="str">
        <f>VLOOKUP($C846,Customer!$A$2:$F$793,5,FALSE)</f>
        <v>North</v>
      </c>
      <c r="O846" t="str">
        <f>VLOOKUP($C846,Customer!$A$2:$F$793,6,FALSE)</f>
        <v>Consumer</v>
      </c>
      <c r="P846" t="str">
        <f>VLOOKUP(E846,Product!$B$2:$C$1811,2,FALSE)</f>
        <v>Furniture</v>
      </c>
      <c r="Q846" t="str">
        <f>VLOOKUP(E846,CHOOSE({1,2},Product!$B$2:$B$1811,Product!$A$2:$A$1811),2,FALSE)</f>
        <v>Bookcases</v>
      </c>
      <c r="R846" t="str">
        <f t="shared" si="13"/>
        <v>AZ</v>
      </c>
    </row>
    <row r="847" spans="1:18" x14ac:dyDescent="0.25">
      <c r="A847" t="s">
        <v>3071</v>
      </c>
      <c r="B847" s="35">
        <v>43713</v>
      </c>
      <c r="C847" t="s">
        <v>674</v>
      </c>
      <c r="D847" t="s">
        <v>24</v>
      </c>
      <c r="E847" t="s">
        <v>110</v>
      </c>
      <c r="F847">
        <v>0</v>
      </c>
      <c r="G847">
        <v>589974</v>
      </c>
      <c r="H847">
        <v>117994.8</v>
      </c>
      <c r="I847">
        <v>2</v>
      </c>
      <c r="J847" t="s">
        <v>26</v>
      </c>
      <c r="K847" t="str">
        <f>VLOOKUP(C847,Customer!$A$2:$F$793,2,FALSE)</f>
        <v>United Kingdom</v>
      </c>
      <c r="L847" t="str">
        <f>VLOOKUP($C847,Customer!$A$2:$F$793,3,FALSE)</f>
        <v>England</v>
      </c>
      <c r="M847" t="str">
        <f>VLOOKUP($C847,Customer!$A$2:$F$793,4,FALSE)</f>
        <v>London</v>
      </c>
      <c r="N847" t="str">
        <f>VLOOKUP($C847,Customer!$A$2:$F$793,5,FALSE)</f>
        <v>North</v>
      </c>
      <c r="O847" t="str">
        <f>VLOOKUP($C847,Customer!$A$2:$F$793,6,FALSE)</f>
        <v>Consumer</v>
      </c>
      <c r="P847" t="str">
        <f>VLOOKUP(E847,Product!$B$2:$C$1811,2,FALSE)</f>
        <v>Furniture</v>
      </c>
      <c r="Q847" t="str">
        <f>VLOOKUP(E847,CHOOSE({1,2},Product!$B$2:$B$1811,Product!$A$2:$A$1811),2,FALSE)</f>
        <v>Furnishings</v>
      </c>
      <c r="R847" t="str">
        <f t="shared" si="13"/>
        <v>AZ</v>
      </c>
    </row>
    <row r="848" spans="1:18" x14ac:dyDescent="0.25">
      <c r="A848" t="s">
        <v>3071</v>
      </c>
      <c r="B848" s="35">
        <v>43713</v>
      </c>
      <c r="C848" t="s">
        <v>674</v>
      </c>
      <c r="D848" t="s">
        <v>24</v>
      </c>
      <c r="E848" t="s">
        <v>975</v>
      </c>
      <c r="F848">
        <v>0</v>
      </c>
      <c r="G848">
        <v>1533932.4000000001</v>
      </c>
      <c r="H848">
        <v>412981.8</v>
      </c>
      <c r="I848">
        <v>6</v>
      </c>
      <c r="J848" t="s">
        <v>22</v>
      </c>
      <c r="K848" t="str">
        <f>VLOOKUP(C848,Customer!$A$2:$F$793,2,FALSE)</f>
        <v>United Kingdom</v>
      </c>
      <c r="L848" t="str">
        <f>VLOOKUP($C848,Customer!$A$2:$F$793,3,FALSE)</f>
        <v>England</v>
      </c>
      <c r="M848" t="str">
        <f>VLOOKUP($C848,Customer!$A$2:$F$793,4,FALSE)</f>
        <v>London</v>
      </c>
      <c r="N848" t="str">
        <f>VLOOKUP($C848,Customer!$A$2:$F$793,5,FALSE)</f>
        <v>North</v>
      </c>
      <c r="O848" t="str">
        <f>VLOOKUP($C848,Customer!$A$2:$F$793,6,FALSE)</f>
        <v>Consumer</v>
      </c>
      <c r="P848" t="str">
        <f>VLOOKUP(E848,Product!$B$2:$C$1811,2,FALSE)</f>
        <v>Office Supplies</v>
      </c>
      <c r="Q848" t="str">
        <f>VLOOKUP(E848,CHOOSE({1,2},Product!$B$2:$B$1811,Product!$A$2:$A$1811),2,FALSE)</f>
        <v>Envelopes</v>
      </c>
      <c r="R848" t="str">
        <f t="shared" si="13"/>
        <v>AZ</v>
      </c>
    </row>
    <row r="849" spans="1:18" x14ac:dyDescent="0.25">
      <c r="A849" t="s">
        <v>3072</v>
      </c>
      <c r="B849" s="35">
        <v>43714</v>
      </c>
      <c r="C849" t="s">
        <v>976</v>
      </c>
      <c r="D849" t="s">
        <v>24</v>
      </c>
      <c r="E849" t="s">
        <v>977</v>
      </c>
      <c r="F849">
        <v>0.1</v>
      </c>
      <c r="G849">
        <v>7581165.9000000004</v>
      </c>
      <c r="H849">
        <v>1592929.8</v>
      </c>
      <c r="I849">
        <v>4</v>
      </c>
      <c r="J849" t="s">
        <v>26</v>
      </c>
      <c r="K849" t="str">
        <f>VLOOKUP(C849,Customer!$A$2:$F$793,2,FALSE)</f>
        <v>France</v>
      </c>
      <c r="L849" t="str">
        <f>VLOOKUP($C849,Customer!$A$2:$F$793,3,FALSE)</f>
        <v>Centre-Val de Loire</v>
      </c>
      <c r="M849" t="str">
        <f>VLOOKUP($C849,Customer!$A$2:$F$793,4,FALSE)</f>
        <v>Dreux</v>
      </c>
      <c r="N849" t="str">
        <f>VLOOKUP($C849,Customer!$A$2:$F$793,5,FALSE)</f>
        <v>Central</v>
      </c>
      <c r="O849" t="str">
        <f>VLOOKUP($C849,Customer!$A$2:$F$793,6,FALSE)</f>
        <v>Corporate</v>
      </c>
      <c r="P849" t="str">
        <f>VLOOKUP(E849,Product!$B$2:$C$1811,2,FALSE)</f>
        <v>Furniture</v>
      </c>
      <c r="Q849" t="str">
        <f>VLOOKUP(E849,CHOOSE({1,2},Product!$B$2:$B$1811,Product!$A$2:$A$1811),2,FALSE)</f>
        <v>Bookcases</v>
      </c>
      <c r="R849" t="str">
        <f t="shared" si="13"/>
        <v>AZ</v>
      </c>
    </row>
    <row r="850" spans="1:18" x14ac:dyDescent="0.25">
      <c r="A850" t="s">
        <v>3072</v>
      </c>
      <c r="B850" s="35">
        <v>43714</v>
      </c>
      <c r="C850" t="s">
        <v>976</v>
      </c>
      <c r="D850" t="s">
        <v>24</v>
      </c>
      <c r="E850" t="s">
        <v>978</v>
      </c>
      <c r="F850">
        <v>0.1</v>
      </c>
      <c r="G850">
        <v>4719792</v>
      </c>
      <c r="H850">
        <v>1209446.7</v>
      </c>
      <c r="I850">
        <v>2</v>
      </c>
      <c r="J850" t="s">
        <v>26</v>
      </c>
      <c r="K850" t="str">
        <f>VLOOKUP(C850,Customer!$A$2:$F$793,2,FALSE)</f>
        <v>France</v>
      </c>
      <c r="L850" t="str">
        <f>VLOOKUP($C850,Customer!$A$2:$F$793,3,FALSE)</f>
        <v>Centre-Val de Loire</v>
      </c>
      <c r="M850" t="str">
        <f>VLOOKUP($C850,Customer!$A$2:$F$793,4,FALSE)</f>
        <v>Dreux</v>
      </c>
      <c r="N850" t="str">
        <f>VLOOKUP($C850,Customer!$A$2:$F$793,5,FALSE)</f>
        <v>Central</v>
      </c>
      <c r="O850" t="str">
        <f>VLOOKUP($C850,Customer!$A$2:$F$793,6,FALSE)</f>
        <v>Corporate</v>
      </c>
      <c r="P850" t="str">
        <f>VLOOKUP(E850,Product!$B$2:$C$1811,2,FALSE)</f>
        <v>Furniture</v>
      </c>
      <c r="Q850" t="str">
        <f>VLOOKUP(E850,CHOOSE({1,2},Product!$B$2:$B$1811,Product!$A$2:$A$1811),2,FALSE)</f>
        <v>Chairs</v>
      </c>
      <c r="R850" t="str">
        <f t="shared" si="13"/>
        <v>AZ</v>
      </c>
    </row>
    <row r="851" spans="1:18" x14ac:dyDescent="0.25">
      <c r="A851" t="s">
        <v>3072</v>
      </c>
      <c r="B851" s="35">
        <v>43714</v>
      </c>
      <c r="C851" t="s">
        <v>976</v>
      </c>
      <c r="D851" t="s">
        <v>24</v>
      </c>
      <c r="E851" t="s">
        <v>573</v>
      </c>
      <c r="F851">
        <v>0</v>
      </c>
      <c r="G851">
        <v>486728.55</v>
      </c>
      <c r="H851">
        <v>147493.5</v>
      </c>
      <c r="I851">
        <v>3</v>
      </c>
      <c r="J851" t="s">
        <v>22</v>
      </c>
      <c r="K851" t="str">
        <f>VLOOKUP(C851,Customer!$A$2:$F$793,2,FALSE)</f>
        <v>France</v>
      </c>
      <c r="L851" t="str">
        <f>VLOOKUP($C851,Customer!$A$2:$F$793,3,FALSE)</f>
        <v>Centre-Val de Loire</v>
      </c>
      <c r="M851" t="str">
        <f>VLOOKUP($C851,Customer!$A$2:$F$793,4,FALSE)</f>
        <v>Dreux</v>
      </c>
      <c r="N851" t="str">
        <f>VLOOKUP($C851,Customer!$A$2:$F$793,5,FALSE)</f>
        <v>Central</v>
      </c>
      <c r="O851" t="str">
        <f>VLOOKUP($C851,Customer!$A$2:$F$793,6,FALSE)</f>
        <v>Corporate</v>
      </c>
      <c r="P851" t="str">
        <f>VLOOKUP(E851,Product!$B$2:$C$1811,2,FALSE)</f>
        <v>Office Supplies</v>
      </c>
      <c r="Q851" t="str">
        <f>VLOOKUP(E851,CHOOSE({1,2},Product!$B$2:$B$1811,Product!$A$2:$A$1811),2,FALSE)</f>
        <v>Binders</v>
      </c>
      <c r="R851" t="str">
        <f t="shared" si="13"/>
        <v>AZ</v>
      </c>
    </row>
    <row r="852" spans="1:18" x14ac:dyDescent="0.25">
      <c r="A852" t="s">
        <v>3072</v>
      </c>
      <c r="B852" s="35">
        <v>43714</v>
      </c>
      <c r="C852" t="s">
        <v>976</v>
      </c>
      <c r="D852" t="s">
        <v>24</v>
      </c>
      <c r="E852" t="s">
        <v>166</v>
      </c>
      <c r="F852">
        <v>0.1</v>
      </c>
      <c r="G852">
        <v>884961</v>
      </c>
      <c r="H852">
        <v>-44248.05</v>
      </c>
      <c r="I852">
        <v>4</v>
      </c>
      <c r="J852" t="s">
        <v>22</v>
      </c>
      <c r="K852" t="str">
        <f>VLOOKUP(C852,Customer!$A$2:$F$793,2,FALSE)</f>
        <v>France</v>
      </c>
      <c r="L852" t="str">
        <f>VLOOKUP($C852,Customer!$A$2:$F$793,3,FALSE)</f>
        <v>Centre-Val de Loire</v>
      </c>
      <c r="M852" t="str">
        <f>VLOOKUP($C852,Customer!$A$2:$F$793,4,FALSE)</f>
        <v>Dreux</v>
      </c>
      <c r="N852" t="str">
        <f>VLOOKUP($C852,Customer!$A$2:$F$793,5,FALSE)</f>
        <v>Central</v>
      </c>
      <c r="O852" t="str">
        <f>VLOOKUP($C852,Customer!$A$2:$F$793,6,FALSE)</f>
        <v>Corporate</v>
      </c>
      <c r="P852" t="str">
        <f>VLOOKUP(E852,Product!$B$2:$C$1811,2,FALSE)</f>
        <v>Office Supplies</v>
      </c>
      <c r="Q852" t="str">
        <f>VLOOKUP(E852,CHOOSE({1,2},Product!$B$2:$B$1811,Product!$A$2:$A$1811),2,FALSE)</f>
        <v>Storage</v>
      </c>
      <c r="R852" t="str">
        <f t="shared" si="13"/>
        <v>AZ</v>
      </c>
    </row>
    <row r="853" spans="1:18" x14ac:dyDescent="0.25">
      <c r="A853" t="s">
        <v>3072</v>
      </c>
      <c r="B853" s="35">
        <v>43714</v>
      </c>
      <c r="C853" t="s">
        <v>976</v>
      </c>
      <c r="D853" t="s">
        <v>24</v>
      </c>
      <c r="E853" t="s">
        <v>979</v>
      </c>
      <c r="F853">
        <v>0</v>
      </c>
      <c r="G853">
        <v>2271399.9</v>
      </c>
      <c r="H853">
        <v>678470.1</v>
      </c>
      <c r="I853">
        <v>5</v>
      </c>
      <c r="J853" t="s">
        <v>22</v>
      </c>
      <c r="K853" t="str">
        <f>VLOOKUP(C853,Customer!$A$2:$F$793,2,FALSE)</f>
        <v>France</v>
      </c>
      <c r="L853" t="str">
        <f>VLOOKUP($C853,Customer!$A$2:$F$793,3,FALSE)</f>
        <v>Centre-Val de Loire</v>
      </c>
      <c r="M853" t="str">
        <f>VLOOKUP($C853,Customer!$A$2:$F$793,4,FALSE)</f>
        <v>Dreux</v>
      </c>
      <c r="N853" t="str">
        <f>VLOOKUP($C853,Customer!$A$2:$F$793,5,FALSE)</f>
        <v>Central</v>
      </c>
      <c r="O853" t="str">
        <f>VLOOKUP($C853,Customer!$A$2:$F$793,6,FALSE)</f>
        <v>Corporate</v>
      </c>
      <c r="P853" t="str">
        <f>VLOOKUP(E853,Product!$B$2:$C$1811,2,FALSE)</f>
        <v>Technology</v>
      </c>
      <c r="Q853" t="str">
        <f>VLOOKUP(E853,CHOOSE({1,2},Product!$B$2:$B$1811,Product!$A$2:$A$1811),2,FALSE)</f>
        <v>Accessories</v>
      </c>
      <c r="R853" t="str">
        <f t="shared" si="13"/>
        <v>AZ</v>
      </c>
    </row>
    <row r="854" spans="1:18" x14ac:dyDescent="0.25">
      <c r="A854" t="s">
        <v>3073</v>
      </c>
      <c r="B854" s="35">
        <v>43714</v>
      </c>
      <c r="C854" t="s">
        <v>806</v>
      </c>
      <c r="D854" t="s">
        <v>24</v>
      </c>
      <c r="E854" t="s">
        <v>388</v>
      </c>
      <c r="F854">
        <v>0</v>
      </c>
      <c r="G854">
        <v>1076702.55</v>
      </c>
      <c r="H854">
        <v>427731.15</v>
      </c>
      <c r="I854">
        <v>3</v>
      </c>
      <c r="J854" t="s">
        <v>22</v>
      </c>
      <c r="K854" t="str">
        <f>VLOOKUP(C854,Customer!$A$2:$F$793,2,FALSE)</f>
        <v>France</v>
      </c>
      <c r="L854" t="str">
        <f>VLOOKUP($C854,Customer!$A$2:$F$793,3,FALSE)</f>
        <v>Nord-Pas-de-Calais-Picardie</v>
      </c>
      <c r="M854" t="str">
        <f>VLOOKUP($C854,Customer!$A$2:$F$793,4,FALSE)</f>
        <v>La Madeleine</v>
      </c>
      <c r="N854" t="str">
        <f>VLOOKUP($C854,Customer!$A$2:$F$793,5,FALSE)</f>
        <v>Central</v>
      </c>
      <c r="O854" t="str">
        <f>VLOOKUP($C854,Customer!$A$2:$F$793,6,FALSE)</f>
        <v>Home Office</v>
      </c>
      <c r="P854" t="str">
        <f>VLOOKUP(E854,Product!$B$2:$C$1811,2,FALSE)</f>
        <v>Office Supplies</v>
      </c>
      <c r="Q854" t="str">
        <f>VLOOKUP(E854,CHOOSE({1,2},Product!$B$2:$B$1811,Product!$A$2:$A$1811),2,FALSE)</f>
        <v>Art</v>
      </c>
      <c r="R854" t="str">
        <f t="shared" si="13"/>
        <v>AZ</v>
      </c>
    </row>
    <row r="855" spans="1:18" x14ac:dyDescent="0.25">
      <c r="A855" t="s">
        <v>3073</v>
      </c>
      <c r="B855" s="35">
        <v>43714</v>
      </c>
      <c r="C855" t="s">
        <v>806</v>
      </c>
      <c r="D855" t="s">
        <v>24</v>
      </c>
      <c r="E855" t="s">
        <v>102</v>
      </c>
      <c r="F855">
        <v>0</v>
      </c>
      <c r="G855">
        <v>2846624.5500000003</v>
      </c>
      <c r="H855">
        <v>427731.15</v>
      </c>
      <c r="I855">
        <v>7</v>
      </c>
      <c r="J855" t="s">
        <v>22</v>
      </c>
      <c r="K855" t="str">
        <f>VLOOKUP(C855,Customer!$A$2:$F$793,2,FALSE)</f>
        <v>France</v>
      </c>
      <c r="L855" t="str">
        <f>VLOOKUP($C855,Customer!$A$2:$F$793,3,FALSE)</f>
        <v>Nord-Pas-de-Calais-Picardie</v>
      </c>
      <c r="M855" t="str">
        <f>VLOOKUP($C855,Customer!$A$2:$F$793,4,FALSE)</f>
        <v>La Madeleine</v>
      </c>
      <c r="N855" t="str">
        <f>VLOOKUP($C855,Customer!$A$2:$F$793,5,FALSE)</f>
        <v>Central</v>
      </c>
      <c r="O855" t="str">
        <f>VLOOKUP($C855,Customer!$A$2:$F$793,6,FALSE)</f>
        <v>Home Office</v>
      </c>
      <c r="P855" t="str">
        <f>VLOOKUP(E855,Product!$B$2:$C$1811,2,FALSE)</f>
        <v>Office Supplies</v>
      </c>
      <c r="Q855" t="str">
        <f>VLOOKUP(E855,CHOOSE({1,2},Product!$B$2:$B$1811,Product!$A$2:$A$1811),2,FALSE)</f>
        <v>Art</v>
      </c>
      <c r="R855" t="str">
        <f t="shared" si="13"/>
        <v>AZ</v>
      </c>
    </row>
    <row r="856" spans="1:18" x14ac:dyDescent="0.25">
      <c r="A856" t="s">
        <v>3073</v>
      </c>
      <c r="B856" s="35">
        <v>43714</v>
      </c>
      <c r="C856" t="s">
        <v>806</v>
      </c>
      <c r="D856" t="s">
        <v>24</v>
      </c>
      <c r="E856" t="s">
        <v>220</v>
      </c>
      <c r="F856">
        <v>0</v>
      </c>
      <c r="G856">
        <v>147493.5</v>
      </c>
      <c r="H856">
        <v>29498.7</v>
      </c>
      <c r="I856">
        <v>2</v>
      </c>
      <c r="J856" t="s">
        <v>22</v>
      </c>
      <c r="K856" t="str">
        <f>VLOOKUP(C856,Customer!$A$2:$F$793,2,FALSE)</f>
        <v>France</v>
      </c>
      <c r="L856" t="str">
        <f>VLOOKUP($C856,Customer!$A$2:$F$793,3,FALSE)</f>
        <v>Nord-Pas-de-Calais-Picardie</v>
      </c>
      <c r="M856" t="str">
        <f>VLOOKUP($C856,Customer!$A$2:$F$793,4,FALSE)</f>
        <v>La Madeleine</v>
      </c>
      <c r="N856" t="str">
        <f>VLOOKUP($C856,Customer!$A$2:$F$793,5,FALSE)</f>
        <v>Central</v>
      </c>
      <c r="O856" t="str">
        <f>VLOOKUP($C856,Customer!$A$2:$F$793,6,FALSE)</f>
        <v>Home Office</v>
      </c>
      <c r="P856" t="str">
        <f>VLOOKUP(E856,Product!$B$2:$C$1811,2,FALSE)</f>
        <v>Office Supplies</v>
      </c>
      <c r="Q856" t="str">
        <f>VLOOKUP(E856,CHOOSE({1,2},Product!$B$2:$B$1811,Product!$A$2:$A$1811),2,FALSE)</f>
        <v>Binders</v>
      </c>
      <c r="R856" t="str">
        <f t="shared" si="13"/>
        <v>AZ</v>
      </c>
    </row>
    <row r="857" spans="1:18" x14ac:dyDescent="0.25">
      <c r="A857" t="s">
        <v>3073</v>
      </c>
      <c r="B857" s="35">
        <v>43714</v>
      </c>
      <c r="C857" t="s">
        <v>806</v>
      </c>
      <c r="D857" t="s">
        <v>24</v>
      </c>
      <c r="E857" t="s">
        <v>107</v>
      </c>
      <c r="F857">
        <v>0</v>
      </c>
      <c r="G857">
        <v>796464.9</v>
      </c>
      <c r="H857">
        <v>117994.8</v>
      </c>
      <c r="I857">
        <v>5</v>
      </c>
      <c r="J857" t="s">
        <v>26</v>
      </c>
      <c r="K857" t="str">
        <f>VLOOKUP(C857,Customer!$A$2:$F$793,2,FALSE)</f>
        <v>France</v>
      </c>
      <c r="L857" t="str">
        <f>VLOOKUP($C857,Customer!$A$2:$F$793,3,FALSE)</f>
        <v>Nord-Pas-de-Calais-Picardie</v>
      </c>
      <c r="M857" t="str">
        <f>VLOOKUP($C857,Customer!$A$2:$F$793,4,FALSE)</f>
        <v>La Madeleine</v>
      </c>
      <c r="N857" t="str">
        <f>VLOOKUP($C857,Customer!$A$2:$F$793,5,FALSE)</f>
        <v>Central</v>
      </c>
      <c r="O857" t="str">
        <f>VLOOKUP($C857,Customer!$A$2:$F$793,6,FALSE)</f>
        <v>Home Office</v>
      </c>
      <c r="P857" t="str">
        <f>VLOOKUP(E857,Product!$B$2:$C$1811,2,FALSE)</f>
        <v>Office Supplies</v>
      </c>
      <c r="Q857" t="str">
        <f>VLOOKUP(E857,CHOOSE({1,2},Product!$B$2:$B$1811,Product!$A$2:$A$1811),2,FALSE)</f>
        <v>Labels</v>
      </c>
      <c r="R857" t="str">
        <f t="shared" si="13"/>
        <v>AZ</v>
      </c>
    </row>
    <row r="858" spans="1:18" x14ac:dyDescent="0.25">
      <c r="A858" t="s">
        <v>3073</v>
      </c>
      <c r="B858" s="35">
        <v>43714</v>
      </c>
      <c r="C858" t="s">
        <v>806</v>
      </c>
      <c r="D858" t="s">
        <v>24</v>
      </c>
      <c r="E858" t="s">
        <v>506</v>
      </c>
      <c r="F858">
        <v>0.4</v>
      </c>
      <c r="G858">
        <v>3761084.25</v>
      </c>
      <c r="H858">
        <v>-1445436.3</v>
      </c>
      <c r="I858">
        <v>3</v>
      </c>
      <c r="J858" t="s">
        <v>22</v>
      </c>
      <c r="K858" t="str">
        <f>VLOOKUP(C858,Customer!$A$2:$F$793,2,FALSE)</f>
        <v>France</v>
      </c>
      <c r="L858" t="str">
        <f>VLOOKUP($C858,Customer!$A$2:$F$793,3,FALSE)</f>
        <v>Nord-Pas-de-Calais-Picardie</v>
      </c>
      <c r="M858" t="str">
        <f>VLOOKUP($C858,Customer!$A$2:$F$793,4,FALSE)</f>
        <v>La Madeleine</v>
      </c>
      <c r="N858" t="str">
        <f>VLOOKUP($C858,Customer!$A$2:$F$793,5,FALSE)</f>
        <v>Central</v>
      </c>
      <c r="O858" t="str">
        <f>VLOOKUP($C858,Customer!$A$2:$F$793,6,FALSE)</f>
        <v>Home Office</v>
      </c>
      <c r="P858" t="str">
        <f>VLOOKUP(E858,Product!$B$2:$C$1811,2,FALSE)</f>
        <v>Office Supplies</v>
      </c>
      <c r="Q858" t="str">
        <f>VLOOKUP(E858,CHOOSE({1,2},Product!$B$2:$B$1811,Product!$A$2:$A$1811),2,FALSE)</f>
        <v>Storage</v>
      </c>
      <c r="R858" t="str">
        <f t="shared" si="13"/>
        <v>AZ</v>
      </c>
    </row>
    <row r="859" spans="1:18" x14ac:dyDescent="0.25">
      <c r="A859" t="s">
        <v>3073</v>
      </c>
      <c r="B859" s="35">
        <v>43714</v>
      </c>
      <c r="C859" t="s">
        <v>806</v>
      </c>
      <c r="D859" t="s">
        <v>24</v>
      </c>
      <c r="E859" t="s">
        <v>980</v>
      </c>
      <c r="F859">
        <v>0</v>
      </c>
      <c r="G859">
        <v>9823067.0999999996</v>
      </c>
      <c r="H859">
        <v>973457.1</v>
      </c>
      <c r="I859">
        <v>9</v>
      </c>
      <c r="J859" t="s">
        <v>22</v>
      </c>
      <c r="K859" t="str">
        <f>VLOOKUP(C859,Customer!$A$2:$F$793,2,FALSE)</f>
        <v>France</v>
      </c>
      <c r="L859" t="str">
        <f>VLOOKUP($C859,Customer!$A$2:$F$793,3,FALSE)</f>
        <v>Nord-Pas-de-Calais-Picardie</v>
      </c>
      <c r="M859" t="str">
        <f>VLOOKUP($C859,Customer!$A$2:$F$793,4,FALSE)</f>
        <v>La Madeleine</v>
      </c>
      <c r="N859" t="str">
        <f>VLOOKUP($C859,Customer!$A$2:$F$793,5,FALSE)</f>
        <v>Central</v>
      </c>
      <c r="O859" t="str">
        <f>VLOOKUP($C859,Customer!$A$2:$F$793,6,FALSE)</f>
        <v>Home Office</v>
      </c>
      <c r="P859" t="str">
        <f>VLOOKUP(E859,Product!$B$2:$C$1811,2,FALSE)</f>
        <v>Technology</v>
      </c>
      <c r="Q859" t="str">
        <f>VLOOKUP(E859,CHOOSE({1,2},Product!$B$2:$B$1811,Product!$A$2:$A$1811),2,FALSE)</f>
        <v>Accessories</v>
      </c>
      <c r="R859" t="str">
        <f t="shared" si="13"/>
        <v>AZ</v>
      </c>
    </row>
    <row r="860" spans="1:18" x14ac:dyDescent="0.25">
      <c r="A860" t="s">
        <v>3074</v>
      </c>
      <c r="B860" s="35">
        <v>43714</v>
      </c>
      <c r="C860" t="s">
        <v>525</v>
      </c>
      <c r="D860" t="s">
        <v>24</v>
      </c>
      <c r="E860" t="s">
        <v>981</v>
      </c>
      <c r="F860">
        <v>0</v>
      </c>
      <c r="G860">
        <v>16504522.65</v>
      </c>
      <c r="H860">
        <v>3628340.1</v>
      </c>
      <c r="I860">
        <v>2</v>
      </c>
      <c r="J860" t="s">
        <v>22</v>
      </c>
      <c r="K860" t="str">
        <f>VLOOKUP(C860,Customer!$A$2:$F$793,2,FALSE)</f>
        <v>Austria</v>
      </c>
      <c r="L860" t="str">
        <f>VLOOKUP($C860,Customer!$A$2:$F$793,3,FALSE)</f>
        <v>Vienna</v>
      </c>
      <c r="M860" t="str">
        <f>VLOOKUP($C860,Customer!$A$2:$F$793,4,FALSE)</f>
        <v>Vienna</v>
      </c>
      <c r="N860" t="str">
        <f>VLOOKUP($C860,Customer!$A$2:$F$793,5,FALSE)</f>
        <v>Central</v>
      </c>
      <c r="O860" t="str">
        <f>VLOOKUP($C860,Customer!$A$2:$F$793,6,FALSE)</f>
        <v>Consumer</v>
      </c>
      <c r="P860" t="str">
        <f>VLOOKUP(E860,Product!$B$2:$C$1811,2,FALSE)</f>
        <v>Office Supplies</v>
      </c>
      <c r="Q860" t="str">
        <f>VLOOKUP(E860,CHOOSE({1,2},Product!$B$2:$B$1811,Product!$A$2:$A$1811),2,FALSE)</f>
        <v>Appliances</v>
      </c>
      <c r="R860" t="str">
        <f t="shared" si="13"/>
        <v>AZ</v>
      </c>
    </row>
    <row r="861" spans="1:18" x14ac:dyDescent="0.25">
      <c r="A861" t="s">
        <v>3075</v>
      </c>
      <c r="B861" s="35">
        <v>43714</v>
      </c>
      <c r="C861" t="s">
        <v>260</v>
      </c>
      <c r="D861" t="s">
        <v>24</v>
      </c>
      <c r="E861" t="s">
        <v>982</v>
      </c>
      <c r="F861">
        <v>0.5</v>
      </c>
      <c r="G861">
        <v>575224.65</v>
      </c>
      <c r="H861">
        <v>-73746.75</v>
      </c>
      <c r="I861">
        <v>2</v>
      </c>
      <c r="J861" t="s">
        <v>22</v>
      </c>
      <c r="K861" t="str">
        <f>VLOOKUP(C861,Customer!$A$2:$F$793,2,FALSE)</f>
        <v>United Kingdom</v>
      </c>
      <c r="L861" t="str">
        <f>VLOOKUP($C861,Customer!$A$2:$F$793,3,FALSE)</f>
        <v>England</v>
      </c>
      <c r="M861" t="str">
        <f>VLOOKUP($C861,Customer!$A$2:$F$793,4,FALSE)</f>
        <v>Sheffield</v>
      </c>
      <c r="N861" t="str">
        <f>VLOOKUP($C861,Customer!$A$2:$F$793,5,FALSE)</f>
        <v>North</v>
      </c>
      <c r="O861" t="str">
        <f>VLOOKUP($C861,Customer!$A$2:$F$793,6,FALSE)</f>
        <v>Consumer</v>
      </c>
      <c r="P861" t="str">
        <f>VLOOKUP(E861,Product!$B$2:$C$1811,2,FALSE)</f>
        <v>Technology</v>
      </c>
      <c r="Q861" t="str">
        <f>VLOOKUP(E861,CHOOSE({1,2},Product!$B$2:$B$1811,Product!$A$2:$A$1811),2,FALSE)</f>
        <v>Accessories</v>
      </c>
      <c r="R861" t="str">
        <f t="shared" si="13"/>
        <v>BN</v>
      </c>
    </row>
    <row r="862" spans="1:18" x14ac:dyDescent="0.25">
      <c r="A862" t="s">
        <v>3075</v>
      </c>
      <c r="B862" s="35">
        <v>43714</v>
      </c>
      <c r="C862" t="s">
        <v>260</v>
      </c>
      <c r="D862" t="s">
        <v>24</v>
      </c>
      <c r="E862" t="s">
        <v>769</v>
      </c>
      <c r="F862">
        <v>0.5</v>
      </c>
      <c r="G862">
        <v>4896784.2</v>
      </c>
      <c r="H862">
        <v>-3333353.1</v>
      </c>
      <c r="I862">
        <v>8</v>
      </c>
      <c r="J862" t="s">
        <v>22</v>
      </c>
      <c r="K862" t="str">
        <f>VLOOKUP(C862,Customer!$A$2:$F$793,2,FALSE)</f>
        <v>United Kingdom</v>
      </c>
      <c r="L862" t="str">
        <f>VLOOKUP($C862,Customer!$A$2:$F$793,3,FALSE)</f>
        <v>England</v>
      </c>
      <c r="M862" t="str">
        <f>VLOOKUP($C862,Customer!$A$2:$F$793,4,FALSE)</f>
        <v>Sheffield</v>
      </c>
      <c r="N862" t="str">
        <f>VLOOKUP($C862,Customer!$A$2:$F$793,5,FALSE)</f>
        <v>North</v>
      </c>
      <c r="O862" t="str">
        <f>VLOOKUP($C862,Customer!$A$2:$F$793,6,FALSE)</f>
        <v>Consumer</v>
      </c>
      <c r="P862" t="str">
        <f>VLOOKUP(E862,Product!$B$2:$C$1811,2,FALSE)</f>
        <v>Technology</v>
      </c>
      <c r="Q862" t="str">
        <f>VLOOKUP(E862,CHOOSE({1,2},Product!$B$2:$B$1811,Product!$A$2:$A$1811),2,FALSE)</f>
        <v>Accessories</v>
      </c>
      <c r="R862" t="str">
        <f t="shared" si="13"/>
        <v>BN</v>
      </c>
    </row>
    <row r="863" spans="1:18" x14ac:dyDescent="0.25">
      <c r="A863" t="s">
        <v>3076</v>
      </c>
      <c r="B863" s="35">
        <v>43715</v>
      </c>
      <c r="C863" t="s">
        <v>29</v>
      </c>
      <c r="D863" t="s">
        <v>51</v>
      </c>
      <c r="E863" t="s">
        <v>983</v>
      </c>
      <c r="F863">
        <v>0</v>
      </c>
      <c r="G863">
        <v>412981.8</v>
      </c>
      <c r="H863">
        <v>147493.5</v>
      </c>
      <c r="I863">
        <v>2</v>
      </c>
      <c r="J863" t="s">
        <v>26</v>
      </c>
      <c r="K863" t="str">
        <f>VLOOKUP(C863,Customer!$A$2:$F$793,2,FALSE)</f>
        <v>United Kingdom</v>
      </c>
      <c r="L863" t="str">
        <f>VLOOKUP($C863,Customer!$A$2:$F$793,3,FALSE)</f>
        <v>England</v>
      </c>
      <c r="M863" t="str">
        <f>VLOOKUP($C863,Customer!$A$2:$F$793,4,FALSE)</f>
        <v>Birmingham</v>
      </c>
      <c r="N863" t="str">
        <f>VLOOKUP($C863,Customer!$A$2:$F$793,5,FALSE)</f>
        <v>North</v>
      </c>
      <c r="O863" t="str">
        <f>VLOOKUP($C863,Customer!$A$2:$F$793,6,FALSE)</f>
        <v>Corporate</v>
      </c>
      <c r="P863" t="str">
        <f>VLOOKUP(E863,Product!$B$2:$C$1811,2,FALSE)</f>
        <v>Office Supplies</v>
      </c>
      <c r="Q863" t="str">
        <f>VLOOKUP(E863,CHOOSE({1,2},Product!$B$2:$B$1811,Product!$A$2:$A$1811),2,FALSE)</f>
        <v>Binders</v>
      </c>
      <c r="R863" t="str">
        <f t="shared" si="13"/>
        <v>AZ</v>
      </c>
    </row>
    <row r="864" spans="1:18" x14ac:dyDescent="0.25">
      <c r="A864" t="s">
        <v>3077</v>
      </c>
      <c r="B864" s="35">
        <v>43716</v>
      </c>
      <c r="C864" t="s">
        <v>247</v>
      </c>
      <c r="D864" t="s">
        <v>51</v>
      </c>
      <c r="E864" t="s">
        <v>456</v>
      </c>
      <c r="F864">
        <v>0.1</v>
      </c>
      <c r="G864">
        <v>24587166.449999999</v>
      </c>
      <c r="H864">
        <v>2728629.75</v>
      </c>
      <c r="I864">
        <v>6</v>
      </c>
      <c r="J864" t="s">
        <v>26</v>
      </c>
      <c r="K864" t="str">
        <f>VLOOKUP(C864,Customer!$A$2:$F$793,2,FALSE)</f>
        <v>Italy</v>
      </c>
      <c r="L864" t="str">
        <f>VLOOKUP($C864,Customer!$A$2:$F$793,3,FALSE)</f>
        <v>Emilia-Romagna</v>
      </c>
      <c r="M864" t="str">
        <f>VLOOKUP($C864,Customer!$A$2:$F$793,4,FALSE)</f>
        <v>Rimini</v>
      </c>
      <c r="N864" t="str">
        <f>VLOOKUP($C864,Customer!$A$2:$F$793,5,FALSE)</f>
        <v>South</v>
      </c>
      <c r="O864" t="str">
        <f>VLOOKUP($C864,Customer!$A$2:$F$793,6,FALSE)</f>
        <v>Consumer</v>
      </c>
      <c r="P864" t="str">
        <f>VLOOKUP(E864,Product!$B$2:$C$1811,2,FALSE)</f>
        <v>Office Supplies</v>
      </c>
      <c r="Q864" t="str">
        <f>VLOOKUP(E864,CHOOSE({1,2},Product!$B$2:$B$1811,Product!$A$2:$A$1811),2,FALSE)</f>
        <v>Appliances</v>
      </c>
      <c r="R864" t="str">
        <f t="shared" si="13"/>
        <v>AZ</v>
      </c>
    </row>
    <row r="865" spans="1:18" x14ac:dyDescent="0.25">
      <c r="A865" t="s">
        <v>3077</v>
      </c>
      <c r="B865" s="35">
        <v>43716</v>
      </c>
      <c r="C865" t="s">
        <v>247</v>
      </c>
      <c r="D865" t="s">
        <v>51</v>
      </c>
      <c r="E865" t="s">
        <v>984</v>
      </c>
      <c r="F865">
        <v>0</v>
      </c>
      <c r="G865">
        <v>1445436.3</v>
      </c>
      <c r="H865">
        <v>176992.2</v>
      </c>
      <c r="I865">
        <v>2</v>
      </c>
      <c r="J865" t="s">
        <v>22</v>
      </c>
      <c r="K865" t="str">
        <f>VLOOKUP(C865,Customer!$A$2:$F$793,2,FALSE)</f>
        <v>Italy</v>
      </c>
      <c r="L865" t="str">
        <f>VLOOKUP($C865,Customer!$A$2:$F$793,3,FALSE)</f>
        <v>Emilia-Romagna</v>
      </c>
      <c r="M865" t="str">
        <f>VLOOKUP($C865,Customer!$A$2:$F$793,4,FALSE)</f>
        <v>Rimini</v>
      </c>
      <c r="N865" t="str">
        <f>VLOOKUP($C865,Customer!$A$2:$F$793,5,FALSE)</f>
        <v>South</v>
      </c>
      <c r="O865" t="str">
        <f>VLOOKUP($C865,Customer!$A$2:$F$793,6,FALSE)</f>
        <v>Consumer</v>
      </c>
      <c r="P865" t="str">
        <f>VLOOKUP(E865,Product!$B$2:$C$1811,2,FALSE)</f>
        <v>Office Supplies</v>
      </c>
      <c r="Q865" t="str">
        <f>VLOOKUP(E865,CHOOSE({1,2},Product!$B$2:$B$1811,Product!$A$2:$A$1811),2,FALSE)</f>
        <v>Binders</v>
      </c>
      <c r="R865" t="str">
        <f t="shared" si="13"/>
        <v>AZ</v>
      </c>
    </row>
    <row r="866" spans="1:18" x14ac:dyDescent="0.25">
      <c r="A866" t="s">
        <v>3078</v>
      </c>
      <c r="B866" s="35">
        <v>43716</v>
      </c>
      <c r="C866" t="s">
        <v>985</v>
      </c>
      <c r="D866" t="s">
        <v>33</v>
      </c>
      <c r="E866" t="s">
        <v>986</v>
      </c>
      <c r="F866">
        <v>0</v>
      </c>
      <c r="G866">
        <v>825963.6</v>
      </c>
      <c r="H866">
        <v>0</v>
      </c>
      <c r="I866">
        <v>2</v>
      </c>
      <c r="J866" t="s">
        <v>26</v>
      </c>
      <c r="K866" t="str">
        <f>VLOOKUP(C866,Customer!$A$2:$F$793,2,FALSE)</f>
        <v>Germany</v>
      </c>
      <c r="L866" t="str">
        <f>VLOOKUP($C866,Customer!$A$2:$F$793,3,FALSE)</f>
        <v>North Rhine-Westphalia</v>
      </c>
      <c r="M866" t="str">
        <f>VLOOKUP($C866,Customer!$A$2:$F$793,4,FALSE)</f>
        <v>Oberhausen</v>
      </c>
      <c r="N866" t="str">
        <f>VLOOKUP($C866,Customer!$A$2:$F$793,5,FALSE)</f>
        <v>Central</v>
      </c>
      <c r="O866" t="str">
        <f>VLOOKUP($C866,Customer!$A$2:$F$793,6,FALSE)</f>
        <v>Consumer</v>
      </c>
      <c r="P866" t="str">
        <f>VLOOKUP(E866,Product!$B$2:$C$1811,2,FALSE)</f>
        <v>Office Supplies</v>
      </c>
      <c r="Q866" t="str">
        <f>VLOOKUP(E866,CHOOSE({1,2},Product!$B$2:$B$1811,Product!$A$2:$A$1811),2,FALSE)</f>
        <v>Binders</v>
      </c>
      <c r="R866" t="str">
        <f t="shared" si="13"/>
        <v>AZ</v>
      </c>
    </row>
    <row r="867" spans="1:18" x14ac:dyDescent="0.25">
      <c r="A867" t="s">
        <v>3078</v>
      </c>
      <c r="B867" s="35">
        <v>43716</v>
      </c>
      <c r="C867" t="s">
        <v>985</v>
      </c>
      <c r="D867" t="s">
        <v>33</v>
      </c>
      <c r="E867" t="s">
        <v>573</v>
      </c>
      <c r="F867">
        <v>0</v>
      </c>
      <c r="G867">
        <v>324485.7</v>
      </c>
      <c r="H867">
        <v>103245.45</v>
      </c>
      <c r="I867">
        <v>2</v>
      </c>
      <c r="J867" t="s">
        <v>22</v>
      </c>
      <c r="K867" t="str">
        <f>VLOOKUP(C867,Customer!$A$2:$F$793,2,FALSE)</f>
        <v>Germany</v>
      </c>
      <c r="L867" t="str">
        <f>VLOOKUP($C867,Customer!$A$2:$F$793,3,FALSE)</f>
        <v>North Rhine-Westphalia</v>
      </c>
      <c r="M867" t="str">
        <f>VLOOKUP($C867,Customer!$A$2:$F$793,4,FALSE)</f>
        <v>Oberhausen</v>
      </c>
      <c r="N867" t="str">
        <f>VLOOKUP($C867,Customer!$A$2:$F$793,5,FALSE)</f>
        <v>Central</v>
      </c>
      <c r="O867" t="str">
        <f>VLOOKUP($C867,Customer!$A$2:$F$793,6,FALSE)</f>
        <v>Consumer</v>
      </c>
      <c r="P867" t="str">
        <f>VLOOKUP(E867,Product!$B$2:$C$1811,2,FALSE)</f>
        <v>Office Supplies</v>
      </c>
      <c r="Q867" t="str">
        <f>VLOOKUP(E867,CHOOSE({1,2},Product!$B$2:$B$1811,Product!$A$2:$A$1811),2,FALSE)</f>
        <v>Binders</v>
      </c>
      <c r="R867" t="str">
        <f t="shared" si="13"/>
        <v>AZ</v>
      </c>
    </row>
    <row r="868" spans="1:18" x14ac:dyDescent="0.25">
      <c r="A868" t="s">
        <v>3078</v>
      </c>
      <c r="B868" s="35">
        <v>43716</v>
      </c>
      <c r="C868" t="s">
        <v>985</v>
      </c>
      <c r="D868" t="s">
        <v>33</v>
      </c>
      <c r="E868" t="s">
        <v>89</v>
      </c>
      <c r="F868">
        <v>0.1</v>
      </c>
      <c r="G868">
        <v>1401188.25</v>
      </c>
      <c r="H868">
        <v>619472.70000000007</v>
      </c>
      <c r="I868">
        <v>4</v>
      </c>
      <c r="J868" t="s">
        <v>26</v>
      </c>
      <c r="K868" t="str">
        <f>VLOOKUP(C868,Customer!$A$2:$F$793,2,FALSE)</f>
        <v>Germany</v>
      </c>
      <c r="L868" t="str">
        <f>VLOOKUP($C868,Customer!$A$2:$F$793,3,FALSE)</f>
        <v>North Rhine-Westphalia</v>
      </c>
      <c r="M868" t="str">
        <f>VLOOKUP($C868,Customer!$A$2:$F$793,4,FALSE)</f>
        <v>Oberhausen</v>
      </c>
      <c r="N868" t="str">
        <f>VLOOKUP($C868,Customer!$A$2:$F$793,5,FALSE)</f>
        <v>Central</v>
      </c>
      <c r="O868" t="str">
        <f>VLOOKUP($C868,Customer!$A$2:$F$793,6,FALSE)</f>
        <v>Consumer</v>
      </c>
      <c r="P868" t="str">
        <f>VLOOKUP(E868,Product!$B$2:$C$1811,2,FALSE)</f>
        <v>Office Supplies</v>
      </c>
      <c r="Q868" t="str">
        <f>VLOOKUP(E868,CHOOSE({1,2},Product!$B$2:$B$1811,Product!$A$2:$A$1811),2,FALSE)</f>
        <v>Storage</v>
      </c>
      <c r="R868" t="str">
        <f t="shared" si="13"/>
        <v>AZ</v>
      </c>
    </row>
    <row r="869" spans="1:18" x14ac:dyDescent="0.25">
      <c r="A869" t="s">
        <v>3078</v>
      </c>
      <c r="B869" s="35">
        <v>43716</v>
      </c>
      <c r="C869" t="s">
        <v>985</v>
      </c>
      <c r="D869" t="s">
        <v>33</v>
      </c>
      <c r="E869" t="s">
        <v>276</v>
      </c>
      <c r="F869">
        <v>0</v>
      </c>
      <c r="G869">
        <v>1430686.95</v>
      </c>
      <c r="H869">
        <v>457229.85000000003</v>
      </c>
      <c r="I869">
        <v>3</v>
      </c>
      <c r="J869" t="s">
        <v>22</v>
      </c>
      <c r="K869" t="str">
        <f>VLOOKUP(C869,Customer!$A$2:$F$793,2,FALSE)</f>
        <v>Germany</v>
      </c>
      <c r="L869" t="str">
        <f>VLOOKUP($C869,Customer!$A$2:$F$793,3,FALSE)</f>
        <v>North Rhine-Westphalia</v>
      </c>
      <c r="M869" t="str">
        <f>VLOOKUP($C869,Customer!$A$2:$F$793,4,FALSE)</f>
        <v>Oberhausen</v>
      </c>
      <c r="N869" t="str">
        <f>VLOOKUP($C869,Customer!$A$2:$F$793,5,FALSE)</f>
        <v>Central</v>
      </c>
      <c r="O869" t="str">
        <f>VLOOKUP($C869,Customer!$A$2:$F$793,6,FALSE)</f>
        <v>Consumer</v>
      </c>
      <c r="P869" t="str">
        <f>VLOOKUP(E869,Product!$B$2:$C$1811,2,FALSE)</f>
        <v>Office Supplies</v>
      </c>
      <c r="Q869" t="str">
        <f>VLOOKUP(E869,CHOOSE({1,2},Product!$B$2:$B$1811,Product!$A$2:$A$1811),2,FALSE)</f>
        <v>Supplies</v>
      </c>
      <c r="R869" t="str">
        <f t="shared" si="13"/>
        <v>AZ</v>
      </c>
    </row>
    <row r="870" spans="1:18" x14ac:dyDescent="0.25">
      <c r="A870" t="s">
        <v>3079</v>
      </c>
      <c r="B870" s="35">
        <v>43716</v>
      </c>
      <c r="C870" t="s">
        <v>987</v>
      </c>
      <c r="D870" t="s">
        <v>20</v>
      </c>
      <c r="E870" t="s">
        <v>988</v>
      </c>
      <c r="F870">
        <v>0</v>
      </c>
      <c r="G870">
        <v>96121513.950000003</v>
      </c>
      <c r="H870">
        <v>36519390.600000001</v>
      </c>
      <c r="I870">
        <v>12</v>
      </c>
      <c r="J870" t="s">
        <v>22</v>
      </c>
      <c r="K870" t="str">
        <f>VLOOKUP(C870,Customer!$A$2:$F$793,2,FALSE)</f>
        <v>Spain</v>
      </c>
      <c r="L870" t="str">
        <f>VLOOKUP($C870,Customer!$A$2:$F$793,3,FALSE)</f>
        <v>Galicia</v>
      </c>
      <c r="M870" t="str">
        <f>VLOOKUP($C870,Customer!$A$2:$F$793,4,FALSE)</f>
        <v>Lugo</v>
      </c>
      <c r="N870" t="str">
        <f>VLOOKUP($C870,Customer!$A$2:$F$793,5,FALSE)</f>
        <v>South</v>
      </c>
      <c r="O870" t="str">
        <f>VLOOKUP($C870,Customer!$A$2:$F$793,6,FALSE)</f>
        <v>Corporate</v>
      </c>
      <c r="P870" t="str">
        <f>VLOOKUP(E870,Product!$B$2:$C$1811,2,FALSE)</f>
        <v>Office Supplies</v>
      </c>
      <c r="Q870" t="str">
        <f>VLOOKUP(E870,CHOOSE({1,2},Product!$B$2:$B$1811,Product!$A$2:$A$1811),2,FALSE)</f>
        <v>Appliances</v>
      </c>
      <c r="R870" t="str">
        <f t="shared" si="13"/>
        <v>AZ</v>
      </c>
    </row>
    <row r="871" spans="1:18" x14ac:dyDescent="0.25">
      <c r="A871" t="s">
        <v>3079</v>
      </c>
      <c r="B871" s="35">
        <v>43716</v>
      </c>
      <c r="C871" t="s">
        <v>987</v>
      </c>
      <c r="D871" t="s">
        <v>20</v>
      </c>
      <c r="E871" t="s">
        <v>562</v>
      </c>
      <c r="F871">
        <v>0.1</v>
      </c>
      <c r="G871">
        <v>6740452.9500000002</v>
      </c>
      <c r="H871">
        <v>1120950.6000000001</v>
      </c>
      <c r="I871">
        <v>9</v>
      </c>
      <c r="J871" t="s">
        <v>26</v>
      </c>
      <c r="K871" t="str">
        <f>VLOOKUP(C871,Customer!$A$2:$F$793,2,FALSE)</f>
        <v>Spain</v>
      </c>
      <c r="L871" t="str">
        <f>VLOOKUP($C871,Customer!$A$2:$F$793,3,FALSE)</f>
        <v>Galicia</v>
      </c>
      <c r="M871" t="str">
        <f>VLOOKUP($C871,Customer!$A$2:$F$793,4,FALSE)</f>
        <v>Lugo</v>
      </c>
      <c r="N871" t="str">
        <f>VLOOKUP($C871,Customer!$A$2:$F$793,5,FALSE)</f>
        <v>South</v>
      </c>
      <c r="O871" t="str">
        <f>VLOOKUP($C871,Customer!$A$2:$F$793,6,FALSE)</f>
        <v>Corporate</v>
      </c>
      <c r="P871" t="str">
        <f>VLOOKUP(E871,Product!$B$2:$C$1811,2,FALSE)</f>
        <v>Office Supplies</v>
      </c>
      <c r="Q871" t="str">
        <f>VLOOKUP(E871,CHOOSE({1,2},Product!$B$2:$B$1811,Product!$A$2:$A$1811),2,FALSE)</f>
        <v>Storage</v>
      </c>
      <c r="R871" t="str">
        <f t="shared" si="13"/>
        <v>AZ</v>
      </c>
    </row>
    <row r="872" spans="1:18" x14ac:dyDescent="0.25">
      <c r="A872" t="s">
        <v>3080</v>
      </c>
      <c r="B872" s="35">
        <v>43716</v>
      </c>
      <c r="C872" t="s">
        <v>803</v>
      </c>
      <c r="D872" t="s">
        <v>24</v>
      </c>
      <c r="E872" t="s">
        <v>989</v>
      </c>
      <c r="F872">
        <v>0.1</v>
      </c>
      <c r="G872">
        <v>752216.85</v>
      </c>
      <c r="H872">
        <v>294987</v>
      </c>
      <c r="I872">
        <v>3</v>
      </c>
      <c r="J872" t="s">
        <v>22</v>
      </c>
      <c r="K872" t="str">
        <f>VLOOKUP(C872,Customer!$A$2:$F$793,2,FALSE)</f>
        <v>France</v>
      </c>
      <c r="L872" t="str">
        <f>VLOOKUP($C872,Customer!$A$2:$F$793,3,FALSE)</f>
        <v>Aquitaine-Limousin-Poitou-Charentes</v>
      </c>
      <c r="M872" t="str">
        <f>VLOOKUP($C872,Customer!$A$2:$F$793,4,FALSE)</f>
        <v>Bressuire</v>
      </c>
      <c r="N872" t="str">
        <f>VLOOKUP($C872,Customer!$A$2:$F$793,5,FALSE)</f>
        <v>Central</v>
      </c>
      <c r="O872" t="str">
        <f>VLOOKUP($C872,Customer!$A$2:$F$793,6,FALSE)</f>
        <v>Consumer</v>
      </c>
      <c r="P872" t="str">
        <f>VLOOKUP(E872,Product!$B$2:$C$1811,2,FALSE)</f>
        <v>Office Supplies</v>
      </c>
      <c r="Q872" t="str">
        <f>VLOOKUP(E872,CHOOSE({1,2},Product!$B$2:$B$1811,Product!$A$2:$A$1811),2,FALSE)</f>
        <v>Storage</v>
      </c>
      <c r="R872" t="str">
        <f t="shared" si="13"/>
        <v>AZ</v>
      </c>
    </row>
    <row r="873" spans="1:18" x14ac:dyDescent="0.25">
      <c r="A873" t="s">
        <v>3081</v>
      </c>
      <c r="B873" s="35">
        <v>43717</v>
      </c>
      <c r="C873" t="s">
        <v>990</v>
      </c>
      <c r="D873" t="s">
        <v>24</v>
      </c>
      <c r="E873" t="s">
        <v>977</v>
      </c>
      <c r="F873">
        <v>0</v>
      </c>
      <c r="G873">
        <v>4218314.1000000006</v>
      </c>
      <c r="H873">
        <v>1224196.05</v>
      </c>
      <c r="I873">
        <v>2</v>
      </c>
      <c r="J873" t="s">
        <v>22</v>
      </c>
      <c r="K873" t="str">
        <f>VLOOKUP(C873,Customer!$A$2:$F$793,2,FALSE)</f>
        <v>Austria</v>
      </c>
      <c r="L873" t="str">
        <f>VLOOKUP($C873,Customer!$A$2:$F$793,3,FALSE)</f>
        <v>Tyrol</v>
      </c>
      <c r="M873" t="str">
        <f>VLOOKUP($C873,Customer!$A$2:$F$793,4,FALSE)</f>
        <v>Innsbruck</v>
      </c>
      <c r="N873" t="str">
        <f>VLOOKUP($C873,Customer!$A$2:$F$793,5,FALSE)</f>
        <v>Central</v>
      </c>
      <c r="O873" t="str">
        <f>VLOOKUP($C873,Customer!$A$2:$F$793,6,FALSE)</f>
        <v>Corporate</v>
      </c>
      <c r="P873" t="str">
        <f>VLOOKUP(E873,Product!$B$2:$C$1811,2,FALSE)</f>
        <v>Furniture</v>
      </c>
      <c r="Q873" t="str">
        <f>VLOOKUP(E873,CHOOSE({1,2},Product!$B$2:$B$1811,Product!$A$2:$A$1811),2,FALSE)</f>
        <v>Bookcases</v>
      </c>
      <c r="R873" t="str">
        <f t="shared" si="13"/>
        <v>AZ</v>
      </c>
    </row>
    <row r="874" spans="1:18" x14ac:dyDescent="0.25">
      <c r="A874" t="s">
        <v>3081</v>
      </c>
      <c r="B874" s="35">
        <v>43717</v>
      </c>
      <c r="C874" t="s">
        <v>990</v>
      </c>
      <c r="D874" t="s">
        <v>24</v>
      </c>
      <c r="E874" t="s">
        <v>962</v>
      </c>
      <c r="F874">
        <v>0</v>
      </c>
      <c r="G874">
        <v>3023616.75</v>
      </c>
      <c r="H874">
        <v>1179948</v>
      </c>
      <c r="I874">
        <v>3</v>
      </c>
      <c r="J874" t="s">
        <v>22</v>
      </c>
      <c r="K874" t="str">
        <f>VLOOKUP(C874,Customer!$A$2:$F$793,2,FALSE)</f>
        <v>Austria</v>
      </c>
      <c r="L874" t="str">
        <f>VLOOKUP($C874,Customer!$A$2:$F$793,3,FALSE)</f>
        <v>Tyrol</v>
      </c>
      <c r="M874" t="str">
        <f>VLOOKUP($C874,Customer!$A$2:$F$793,4,FALSE)</f>
        <v>Innsbruck</v>
      </c>
      <c r="N874" t="str">
        <f>VLOOKUP($C874,Customer!$A$2:$F$793,5,FALSE)</f>
        <v>Central</v>
      </c>
      <c r="O874" t="str">
        <f>VLOOKUP($C874,Customer!$A$2:$F$793,6,FALSE)</f>
        <v>Corporate</v>
      </c>
      <c r="P874" t="str">
        <f>VLOOKUP(E874,Product!$B$2:$C$1811,2,FALSE)</f>
        <v>Furniture</v>
      </c>
      <c r="Q874" t="str">
        <f>VLOOKUP(E874,CHOOSE({1,2},Product!$B$2:$B$1811,Product!$A$2:$A$1811),2,FALSE)</f>
        <v>Chairs</v>
      </c>
      <c r="R874" t="str">
        <f t="shared" si="13"/>
        <v>AZ</v>
      </c>
    </row>
    <row r="875" spans="1:18" x14ac:dyDescent="0.25">
      <c r="A875" t="s">
        <v>3081</v>
      </c>
      <c r="B875" s="35">
        <v>43717</v>
      </c>
      <c r="C875" t="s">
        <v>990</v>
      </c>
      <c r="D875" t="s">
        <v>24</v>
      </c>
      <c r="E875" t="s">
        <v>991</v>
      </c>
      <c r="F875">
        <v>0</v>
      </c>
      <c r="G875">
        <v>1297942.8</v>
      </c>
      <c r="H875">
        <v>398232.45</v>
      </c>
      <c r="I875">
        <v>2</v>
      </c>
      <c r="J875" t="s">
        <v>22</v>
      </c>
      <c r="K875" t="str">
        <f>VLOOKUP(C875,Customer!$A$2:$F$793,2,FALSE)</f>
        <v>Austria</v>
      </c>
      <c r="L875" t="str">
        <f>VLOOKUP($C875,Customer!$A$2:$F$793,3,FALSE)</f>
        <v>Tyrol</v>
      </c>
      <c r="M875" t="str">
        <f>VLOOKUP($C875,Customer!$A$2:$F$793,4,FALSE)</f>
        <v>Innsbruck</v>
      </c>
      <c r="N875" t="str">
        <f>VLOOKUP($C875,Customer!$A$2:$F$793,5,FALSE)</f>
        <v>Central</v>
      </c>
      <c r="O875" t="str">
        <f>VLOOKUP($C875,Customer!$A$2:$F$793,6,FALSE)</f>
        <v>Corporate</v>
      </c>
      <c r="P875" t="str">
        <f>VLOOKUP(E875,Product!$B$2:$C$1811,2,FALSE)</f>
        <v>Furniture</v>
      </c>
      <c r="Q875" t="str">
        <f>VLOOKUP(E875,CHOOSE({1,2},Product!$B$2:$B$1811,Product!$A$2:$A$1811),2,FALSE)</f>
        <v>Furnishings</v>
      </c>
      <c r="R875" t="str">
        <f t="shared" si="13"/>
        <v>AZ</v>
      </c>
    </row>
    <row r="876" spans="1:18" x14ac:dyDescent="0.25">
      <c r="A876" t="s">
        <v>3081</v>
      </c>
      <c r="B876" s="35">
        <v>43717</v>
      </c>
      <c r="C876" t="s">
        <v>990</v>
      </c>
      <c r="D876" t="s">
        <v>24</v>
      </c>
      <c r="E876" t="s">
        <v>992</v>
      </c>
      <c r="F876">
        <v>0</v>
      </c>
      <c r="G876">
        <v>2020660.95</v>
      </c>
      <c r="H876">
        <v>929209.05</v>
      </c>
      <c r="I876">
        <v>3</v>
      </c>
      <c r="J876" t="s">
        <v>22</v>
      </c>
      <c r="K876" t="str">
        <f>VLOOKUP(C876,Customer!$A$2:$F$793,2,FALSE)</f>
        <v>Austria</v>
      </c>
      <c r="L876" t="str">
        <f>VLOOKUP($C876,Customer!$A$2:$F$793,3,FALSE)</f>
        <v>Tyrol</v>
      </c>
      <c r="M876" t="str">
        <f>VLOOKUP($C876,Customer!$A$2:$F$793,4,FALSE)</f>
        <v>Innsbruck</v>
      </c>
      <c r="N876" t="str">
        <f>VLOOKUP($C876,Customer!$A$2:$F$793,5,FALSE)</f>
        <v>Central</v>
      </c>
      <c r="O876" t="str">
        <f>VLOOKUP($C876,Customer!$A$2:$F$793,6,FALSE)</f>
        <v>Corporate</v>
      </c>
      <c r="P876" t="str">
        <f>VLOOKUP(E876,Product!$B$2:$C$1811,2,FALSE)</f>
        <v>Office Supplies</v>
      </c>
      <c r="Q876" t="str">
        <f>VLOOKUP(E876,CHOOSE({1,2},Product!$B$2:$B$1811,Product!$A$2:$A$1811),2,FALSE)</f>
        <v>Art</v>
      </c>
      <c r="R876" t="str">
        <f t="shared" si="13"/>
        <v>AZ</v>
      </c>
    </row>
    <row r="877" spans="1:18" x14ac:dyDescent="0.25">
      <c r="A877" t="s">
        <v>3081</v>
      </c>
      <c r="B877" s="35">
        <v>43717</v>
      </c>
      <c r="C877" t="s">
        <v>990</v>
      </c>
      <c r="D877" t="s">
        <v>24</v>
      </c>
      <c r="E877" t="s">
        <v>993</v>
      </c>
      <c r="F877">
        <v>0</v>
      </c>
      <c r="G877">
        <v>663720.75</v>
      </c>
      <c r="H877">
        <v>29498.7</v>
      </c>
      <c r="I877">
        <v>2</v>
      </c>
      <c r="J877" t="s">
        <v>26</v>
      </c>
      <c r="K877" t="str">
        <f>VLOOKUP(C877,Customer!$A$2:$F$793,2,FALSE)</f>
        <v>Austria</v>
      </c>
      <c r="L877" t="str">
        <f>VLOOKUP($C877,Customer!$A$2:$F$793,3,FALSE)</f>
        <v>Tyrol</v>
      </c>
      <c r="M877" t="str">
        <f>VLOOKUP($C877,Customer!$A$2:$F$793,4,FALSE)</f>
        <v>Innsbruck</v>
      </c>
      <c r="N877" t="str">
        <f>VLOOKUP($C877,Customer!$A$2:$F$793,5,FALSE)</f>
        <v>Central</v>
      </c>
      <c r="O877" t="str">
        <f>VLOOKUP($C877,Customer!$A$2:$F$793,6,FALSE)</f>
        <v>Corporate</v>
      </c>
      <c r="P877" t="str">
        <f>VLOOKUP(E877,Product!$B$2:$C$1811,2,FALSE)</f>
        <v>Office Supplies</v>
      </c>
      <c r="Q877" t="str">
        <f>VLOOKUP(E877,CHOOSE({1,2},Product!$B$2:$B$1811,Product!$A$2:$A$1811),2,FALSE)</f>
        <v>Paper</v>
      </c>
      <c r="R877" t="str">
        <f t="shared" si="13"/>
        <v>AZ</v>
      </c>
    </row>
    <row r="878" spans="1:18" x14ac:dyDescent="0.25">
      <c r="A878" t="s">
        <v>3081</v>
      </c>
      <c r="B878" s="35">
        <v>43717</v>
      </c>
      <c r="C878" t="s">
        <v>990</v>
      </c>
      <c r="D878" t="s">
        <v>24</v>
      </c>
      <c r="E878" t="s">
        <v>994</v>
      </c>
      <c r="F878">
        <v>0</v>
      </c>
      <c r="G878">
        <v>23495714.550000001</v>
      </c>
      <c r="H878">
        <v>9631325.5500000007</v>
      </c>
      <c r="I878">
        <v>5</v>
      </c>
      <c r="J878" t="s">
        <v>26</v>
      </c>
      <c r="K878" t="str">
        <f>VLOOKUP(C878,Customer!$A$2:$F$793,2,FALSE)</f>
        <v>Austria</v>
      </c>
      <c r="L878" t="str">
        <f>VLOOKUP($C878,Customer!$A$2:$F$793,3,FALSE)</f>
        <v>Tyrol</v>
      </c>
      <c r="M878" t="str">
        <f>VLOOKUP($C878,Customer!$A$2:$F$793,4,FALSE)</f>
        <v>Innsbruck</v>
      </c>
      <c r="N878" t="str">
        <f>VLOOKUP($C878,Customer!$A$2:$F$793,5,FALSE)</f>
        <v>Central</v>
      </c>
      <c r="O878" t="str">
        <f>VLOOKUP($C878,Customer!$A$2:$F$793,6,FALSE)</f>
        <v>Corporate</v>
      </c>
      <c r="P878" t="str">
        <f>VLOOKUP(E878,Product!$B$2:$C$1811,2,FALSE)</f>
        <v>Technology</v>
      </c>
      <c r="Q878" t="str">
        <f>VLOOKUP(E878,CHOOSE({1,2},Product!$B$2:$B$1811,Product!$A$2:$A$1811),2,FALSE)</f>
        <v>Copiers</v>
      </c>
      <c r="R878" t="str">
        <f t="shared" si="13"/>
        <v>AZ</v>
      </c>
    </row>
    <row r="879" spans="1:18" x14ac:dyDescent="0.25">
      <c r="A879" t="s">
        <v>3082</v>
      </c>
      <c r="B879" s="35">
        <v>43717</v>
      </c>
      <c r="C879" t="s">
        <v>995</v>
      </c>
      <c r="D879" t="s">
        <v>24</v>
      </c>
      <c r="E879" t="s">
        <v>996</v>
      </c>
      <c r="F879">
        <v>0</v>
      </c>
      <c r="G879">
        <v>250738.95</v>
      </c>
      <c r="H879">
        <v>103245.45</v>
      </c>
      <c r="I879">
        <v>2</v>
      </c>
      <c r="J879" t="s">
        <v>26</v>
      </c>
      <c r="K879" t="str">
        <f>VLOOKUP(C879,Customer!$A$2:$F$793,2,FALSE)</f>
        <v>Italy</v>
      </c>
      <c r="L879" t="str">
        <f>VLOOKUP($C879,Customer!$A$2:$F$793,3,FALSE)</f>
        <v>Lazio</v>
      </c>
      <c r="M879" t="str">
        <f>VLOOKUP($C879,Customer!$A$2:$F$793,4,FALSE)</f>
        <v>Rome</v>
      </c>
      <c r="N879" t="str">
        <f>VLOOKUP($C879,Customer!$A$2:$F$793,5,FALSE)</f>
        <v>South</v>
      </c>
      <c r="O879" t="str">
        <f>VLOOKUP($C879,Customer!$A$2:$F$793,6,FALSE)</f>
        <v>Home Office</v>
      </c>
      <c r="P879" t="str">
        <f>VLOOKUP(E879,Product!$B$2:$C$1811,2,FALSE)</f>
        <v>Office Supplies</v>
      </c>
      <c r="Q879" t="str">
        <f>VLOOKUP(E879,CHOOSE({1,2},Product!$B$2:$B$1811,Product!$A$2:$A$1811),2,FALSE)</f>
        <v>Fasteners</v>
      </c>
      <c r="R879" t="str">
        <f t="shared" si="13"/>
        <v>AZ</v>
      </c>
    </row>
    <row r="880" spans="1:18" x14ac:dyDescent="0.25">
      <c r="A880" t="s">
        <v>3083</v>
      </c>
      <c r="B880" s="35">
        <v>43718</v>
      </c>
      <c r="C880" t="s">
        <v>781</v>
      </c>
      <c r="D880" t="s">
        <v>20</v>
      </c>
      <c r="E880" t="s">
        <v>997</v>
      </c>
      <c r="F880">
        <v>0</v>
      </c>
      <c r="G880">
        <v>1297942.8</v>
      </c>
      <c r="H880">
        <v>44248.05</v>
      </c>
      <c r="I880">
        <v>2</v>
      </c>
      <c r="J880" t="s">
        <v>26</v>
      </c>
      <c r="K880" t="str">
        <f>VLOOKUP(C880,Customer!$A$2:$F$793,2,FALSE)</f>
        <v>France</v>
      </c>
      <c r="L880" t="str">
        <f>VLOOKUP($C880,Customer!$A$2:$F$793,3,FALSE)</f>
        <v>Brittany</v>
      </c>
      <c r="M880" t="str">
        <f>VLOOKUP($C880,Customer!$A$2:$F$793,4,FALSE)</f>
        <v>Landerneau</v>
      </c>
      <c r="N880" t="str">
        <f>VLOOKUP($C880,Customer!$A$2:$F$793,5,FALSE)</f>
        <v>Central</v>
      </c>
      <c r="O880" t="str">
        <f>VLOOKUP($C880,Customer!$A$2:$F$793,6,FALSE)</f>
        <v>Consumer</v>
      </c>
      <c r="P880" t="str">
        <f>VLOOKUP(E880,Product!$B$2:$C$1811,2,FALSE)</f>
        <v>Furniture</v>
      </c>
      <c r="Q880" t="str">
        <f>VLOOKUP(E880,CHOOSE({1,2},Product!$B$2:$B$1811,Product!$A$2:$A$1811),2,FALSE)</f>
        <v>Furnishings</v>
      </c>
      <c r="R880" t="str">
        <f t="shared" si="13"/>
        <v>AZ</v>
      </c>
    </row>
    <row r="881" spans="1:18" x14ac:dyDescent="0.25">
      <c r="A881" t="s">
        <v>3083</v>
      </c>
      <c r="B881" s="35">
        <v>43718</v>
      </c>
      <c r="C881" t="s">
        <v>781</v>
      </c>
      <c r="D881" t="s">
        <v>20</v>
      </c>
      <c r="E881" t="s">
        <v>998</v>
      </c>
      <c r="F881">
        <v>0</v>
      </c>
      <c r="G881">
        <v>4188815.4</v>
      </c>
      <c r="H881">
        <v>634222.05000000005</v>
      </c>
      <c r="I881">
        <v>5</v>
      </c>
      <c r="J881" t="s">
        <v>22</v>
      </c>
      <c r="K881" t="str">
        <f>VLOOKUP(C881,Customer!$A$2:$F$793,2,FALSE)</f>
        <v>France</v>
      </c>
      <c r="L881" t="str">
        <f>VLOOKUP($C881,Customer!$A$2:$F$793,3,FALSE)</f>
        <v>Brittany</v>
      </c>
      <c r="M881" t="str">
        <f>VLOOKUP($C881,Customer!$A$2:$F$793,4,FALSE)</f>
        <v>Landerneau</v>
      </c>
      <c r="N881" t="str">
        <f>VLOOKUP($C881,Customer!$A$2:$F$793,5,FALSE)</f>
        <v>Central</v>
      </c>
      <c r="O881" t="str">
        <f>VLOOKUP($C881,Customer!$A$2:$F$793,6,FALSE)</f>
        <v>Consumer</v>
      </c>
      <c r="P881" t="str">
        <f>VLOOKUP(E881,Product!$B$2:$C$1811,2,FALSE)</f>
        <v>Office Supplies</v>
      </c>
      <c r="Q881" t="str">
        <f>VLOOKUP(E881,CHOOSE({1,2},Product!$B$2:$B$1811,Product!$A$2:$A$1811),2,FALSE)</f>
        <v>Art</v>
      </c>
      <c r="R881" t="str">
        <f t="shared" si="13"/>
        <v>AZ</v>
      </c>
    </row>
    <row r="882" spans="1:18" x14ac:dyDescent="0.25">
      <c r="A882" t="s">
        <v>3084</v>
      </c>
      <c r="B882" s="35">
        <v>43720</v>
      </c>
      <c r="C882" t="s">
        <v>999</v>
      </c>
      <c r="D882" t="s">
        <v>24</v>
      </c>
      <c r="E882" t="s">
        <v>222</v>
      </c>
      <c r="F882">
        <v>0.1</v>
      </c>
      <c r="G882">
        <v>11460244.950000001</v>
      </c>
      <c r="H882">
        <v>1902666.1500000001</v>
      </c>
      <c r="I882">
        <v>7</v>
      </c>
      <c r="J882" t="s">
        <v>22</v>
      </c>
      <c r="K882" t="str">
        <f>VLOOKUP(C882,Customer!$A$2:$F$793,2,FALSE)</f>
        <v>Spain</v>
      </c>
      <c r="L882" t="str">
        <f>VLOOKUP($C882,Customer!$A$2:$F$793,3,FALSE)</f>
        <v>Valenciana</v>
      </c>
      <c r="M882" t="str">
        <f>VLOOKUP($C882,Customer!$A$2:$F$793,4,FALSE)</f>
        <v>Alicante</v>
      </c>
      <c r="N882" t="str">
        <f>VLOOKUP($C882,Customer!$A$2:$F$793,5,FALSE)</f>
        <v>South</v>
      </c>
      <c r="O882" t="str">
        <f>VLOOKUP($C882,Customer!$A$2:$F$793,6,FALSE)</f>
        <v>Corporate</v>
      </c>
      <c r="P882" t="str">
        <f>VLOOKUP(E882,Product!$B$2:$C$1811,2,FALSE)</f>
        <v>Technology</v>
      </c>
      <c r="Q882" t="str">
        <f>VLOOKUP(E882,CHOOSE({1,2},Product!$B$2:$B$1811,Product!$A$2:$A$1811),2,FALSE)</f>
        <v>Phones</v>
      </c>
      <c r="R882" t="str">
        <f t="shared" si="13"/>
        <v>AZ</v>
      </c>
    </row>
    <row r="883" spans="1:18" x14ac:dyDescent="0.25">
      <c r="A883" t="s">
        <v>3085</v>
      </c>
      <c r="B883" s="35">
        <v>43720</v>
      </c>
      <c r="C883" t="s">
        <v>1000</v>
      </c>
      <c r="D883" t="s">
        <v>20</v>
      </c>
      <c r="E883" t="s">
        <v>1001</v>
      </c>
      <c r="F883">
        <v>0.5</v>
      </c>
      <c r="G883">
        <v>884961</v>
      </c>
      <c r="H883">
        <v>-545725.95000000007</v>
      </c>
      <c r="I883">
        <v>4</v>
      </c>
      <c r="J883" t="s">
        <v>22</v>
      </c>
      <c r="K883" t="str">
        <f>VLOOKUP(C883,Customer!$A$2:$F$793,2,FALSE)</f>
        <v>Ireland</v>
      </c>
      <c r="L883" t="str">
        <f>VLOOKUP($C883,Customer!$A$2:$F$793,3,FALSE)</f>
        <v>Dublin</v>
      </c>
      <c r="M883" t="str">
        <f>VLOOKUP($C883,Customer!$A$2:$F$793,4,FALSE)</f>
        <v>Dublin</v>
      </c>
      <c r="N883" t="str">
        <f>VLOOKUP($C883,Customer!$A$2:$F$793,5,FALSE)</f>
        <v>North</v>
      </c>
      <c r="O883" t="str">
        <f>VLOOKUP($C883,Customer!$A$2:$F$793,6,FALSE)</f>
        <v>Corporate</v>
      </c>
      <c r="P883" t="str">
        <f>VLOOKUP(E883,Product!$B$2:$C$1811,2,FALSE)</f>
        <v>Office Supplies</v>
      </c>
      <c r="Q883" t="str">
        <f>VLOOKUP(E883,CHOOSE({1,2},Product!$B$2:$B$1811,Product!$A$2:$A$1811),2,FALSE)</f>
        <v>Supplies</v>
      </c>
      <c r="R883" t="str">
        <f t="shared" si="13"/>
        <v>BN</v>
      </c>
    </row>
    <row r="884" spans="1:18" x14ac:dyDescent="0.25">
      <c r="A884" t="s">
        <v>3086</v>
      </c>
      <c r="B884" s="35">
        <v>43720</v>
      </c>
      <c r="C884" t="s">
        <v>931</v>
      </c>
      <c r="D884" t="s">
        <v>33</v>
      </c>
      <c r="E884" t="s">
        <v>309</v>
      </c>
      <c r="F884">
        <v>0.5</v>
      </c>
      <c r="G884">
        <v>191741.55000000002</v>
      </c>
      <c r="H884">
        <v>-29498.7</v>
      </c>
      <c r="I884">
        <v>2</v>
      </c>
      <c r="J884" t="s">
        <v>26</v>
      </c>
      <c r="K884" t="str">
        <f>VLOOKUP(C884,Customer!$A$2:$F$793,2,FALSE)</f>
        <v>United Kingdom</v>
      </c>
      <c r="L884" t="str">
        <f>VLOOKUP($C884,Customer!$A$2:$F$793,3,FALSE)</f>
        <v>Scotland</v>
      </c>
      <c r="M884" t="str">
        <f>VLOOKUP($C884,Customer!$A$2:$F$793,4,FALSE)</f>
        <v>Paisley</v>
      </c>
      <c r="N884" t="str">
        <f>VLOOKUP($C884,Customer!$A$2:$F$793,5,FALSE)</f>
        <v>North</v>
      </c>
      <c r="O884" t="str">
        <f>VLOOKUP($C884,Customer!$A$2:$F$793,6,FALSE)</f>
        <v>Corporate</v>
      </c>
      <c r="P884" t="str">
        <f>VLOOKUP(E884,Product!$B$2:$C$1811,2,FALSE)</f>
        <v>Office Supplies</v>
      </c>
      <c r="Q884" t="str">
        <f>VLOOKUP(E884,CHOOSE({1,2},Product!$B$2:$B$1811,Product!$A$2:$A$1811),2,FALSE)</f>
        <v>Binders</v>
      </c>
      <c r="R884" t="str">
        <f t="shared" si="13"/>
        <v>BN</v>
      </c>
    </row>
    <row r="885" spans="1:18" x14ac:dyDescent="0.25">
      <c r="A885" t="s">
        <v>3087</v>
      </c>
      <c r="B885" s="35">
        <v>43721</v>
      </c>
      <c r="C885" t="s">
        <v>103</v>
      </c>
      <c r="D885" t="s">
        <v>24</v>
      </c>
      <c r="E885" t="s">
        <v>1002</v>
      </c>
      <c r="F885">
        <v>0</v>
      </c>
      <c r="G885">
        <v>1268444.1000000001</v>
      </c>
      <c r="H885">
        <v>58997.4</v>
      </c>
      <c r="I885">
        <v>6</v>
      </c>
      <c r="J885" t="s">
        <v>22</v>
      </c>
      <c r="K885" t="str">
        <f>VLOOKUP(C885,Customer!$A$2:$F$793,2,FALSE)</f>
        <v>Italy</v>
      </c>
      <c r="L885" t="str">
        <f>VLOOKUP($C885,Customer!$A$2:$F$793,3,FALSE)</f>
        <v>Emilia-Romagna</v>
      </c>
      <c r="M885" t="str">
        <f>VLOOKUP($C885,Customer!$A$2:$F$793,4,FALSE)</f>
        <v>Bologna</v>
      </c>
      <c r="N885" t="str">
        <f>VLOOKUP($C885,Customer!$A$2:$F$793,5,FALSE)</f>
        <v>South</v>
      </c>
      <c r="O885" t="str">
        <f>VLOOKUP($C885,Customer!$A$2:$F$793,6,FALSE)</f>
        <v>Consumer</v>
      </c>
      <c r="P885" t="str">
        <f>VLOOKUP(E885,Product!$B$2:$C$1811,2,FALSE)</f>
        <v>Office Supplies</v>
      </c>
      <c r="Q885" t="str">
        <f>VLOOKUP(E885,CHOOSE({1,2},Product!$B$2:$B$1811,Product!$A$2:$A$1811),2,FALSE)</f>
        <v>Binders</v>
      </c>
      <c r="R885" t="str">
        <f t="shared" si="13"/>
        <v>AZ</v>
      </c>
    </row>
    <row r="886" spans="1:18" x14ac:dyDescent="0.25">
      <c r="A886" t="s">
        <v>3087</v>
      </c>
      <c r="B886" s="35">
        <v>43721</v>
      </c>
      <c r="C886" t="s">
        <v>103</v>
      </c>
      <c r="D886" t="s">
        <v>24</v>
      </c>
      <c r="E886" t="s">
        <v>213</v>
      </c>
      <c r="F886">
        <v>0.1</v>
      </c>
      <c r="G886">
        <v>1150449.3</v>
      </c>
      <c r="H886">
        <v>206490.9</v>
      </c>
      <c r="I886">
        <v>8</v>
      </c>
      <c r="J886" t="s">
        <v>26</v>
      </c>
      <c r="K886" t="str">
        <f>VLOOKUP(C886,Customer!$A$2:$F$793,2,FALSE)</f>
        <v>Italy</v>
      </c>
      <c r="L886" t="str">
        <f>VLOOKUP($C886,Customer!$A$2:$F$793,3,FALSE)</f>
        <v>Emilia-Romagna</v>
      </c>
      <c r="M886" t="str">
        <f>VLOOKUP($C886,Customer!$A$2:$F$793,4,FALSE)</f>
        <v>Bologna</v>
      </c>
      <c r="N886" t="str">
        <f>VLOOKUP($C886,Customer!$A$2:$F$793,5,FALSE)</f>
        <v>South</v>
      </c>
      <c r="O886" t="str">
        <f>VLOOKUP($C886,Customer!$A$2:$F$793,6,FALSE)</f>
        <v>Consumer</v>
      </c>
      <c r="P886" t="str">
        <f>VLOOKUP(E886,Product!$B$2:$C$1811,2,FALSE)</f>
        <v>Office Supplies</v>
      </c>
      <c r="Q886" t="str">
        <f>VLOOKUP(E886,CHOOSE({1,2},Product!$B$2:$B$1811,Product!$A$2:$A$1811),2,FALSE)</f>
        <v>Storage</v>
      </c>
      <c r="R886" t="str">
        <f t="shared" si="13"/>
        <v>AZ</v>
      </c>
    </row>
    <row r="887" spans="1:18" x14ac:dyDescent="0.25">
      <c r="A887" t="s">
        <v>3088</v>
      </c>
      <c r="B887" s="35">
        <v>43721</v>
      </c>
      <c r="C887" t="s">
        <v>846</v>
      </c>
      <c r="D887" t="s">
        <v>51</v>
      </c>
      <c r="E887" t="s">
        <v>237</v>
      </c>
      <c r="F887">
        <v>0</v>
      </c>
      <c r="G887">
        <v>1976412.9000000001</v>
      </c>
      <c r="H887">
        <v>545725.95000000007</v>
      </c>
      <c r="I887">
        <v>5</v>
      </c>
      <c r="J887" t="s">
        <v>22</v>
      </c>
      <c r="K887" t="str">
        <f>VLOOKUP(C887,Customer!$A$2:$F$793,2,FALSE)</f>
        <v>Italy</v>
      </c>
      <c r="L887" t="str">
        <f>VLOOKUP($C887,Customer!$A$2:$F$793,3,FALSE)</f>
        <v>Apulia</v>
      </c>
      <c r="M887" t="str">
        <f>VLOOKUP($C887,Customer!$A$2:$F$793,4,FALSE)</f>
        <v>Altamura</v>
      </c>
      <c r="N887" t="str">
        <f>VLOOKUP($C887,Customer!$A$2:$F$793,5,FALSE)</f>
        <v>South</v>
      </c>
      <c r="O887" t="str">
        <f>VLOOKUP($C887,Customer!$A$2:$F$793,6,FALSE)</f>
        <v>Consumer</v>
      </c>
      <c r="P887" t="str">
        <f>VLOOKUP(E887,Product!$B$2:$C$1811,2,FALSE)</f>
        <v>Office Supplies</v>
      </c>
      <c r="Q887" t="str">
        <f>VLOOKUP(E887,CHOOSE({1,2},Product!$B$2:$B$1811,Product!$A$2:$A$1811),2,FALSE)</f>
        <v>Art</v>
      </c>
      <c r="R887" t="str">
        <f t="shared" si="13"/>
        <v>AZ</v>
      </c>
    </row>
    <row r="888" spans="1:18" x14ac:dyDescent="0.25">
      <c r="A888" t="s">
        <v>3088</v>
      </c>
      <c r="B888" s="35">
        <v>43721</v>
      </c>
      <c r="C888" t="s">
        <v>846</v>
      </c>
      <c r="D888" t="s">
        <v>51</v>
      </c>
      <c r="E888" t="s">
        <v>1003</v>
      </c>
      <c r="F888">
        <v>0</v>
      </c>
      <c r="G888">
        <v>398232.45</v>
      </c>
      <c r="H888">
        <v>58997.4</v>
      </c>
      <c r="I888">
        <v>2</v>
      </c>
      <c r="J888" t="s">
        <v>26</v>
      </c>
      <c r="K888" t="str">
        <f>VLOOKUP(C888,Customer!$A$2:$F$793,2,FALSE)</f>
        <v>Italy</v>
      </c>
      <c r="L888" t="str">
        <f>VLOOKUP($C888,Customer!$A$2:$F$793,3,FALSE)</f>
        <v>Apulia</v>
      </c>
      <c r="M888" t="str">
        <f>VLOOKUP($C888,Customer!$A$2:$F$793,4,FALSE)</f>
        <v>Altamura</v>
      </c>
      <c r="N888" t="str">
        <f>VLOOKUP($C888,Customer!$A$2:$F$793,5,FALSE)</f>
        <v>South</v>
      </c>
      <c r="O888" t="str">
        <f>VLOOKUP($C888,Customer!$A$2:$F$793,6,FALSE)</f>
        <v>Consumer</v>
      </c>
      <c r="P888" t="str">
        <f>VLOOKUP(E888,Product!$B$2:$C$1811,2,FALSE)</f>
        <v>Office Supplies</v>
      </c>
      <c r="Q888" t="str">
        <f>VLOOKUP(E888,CHOOSE({1,2},Product!$B$2:$B$1811,Product!$A$2:$A$1811),2,FALSE)</f>
        <v>Binders</v>
      </c>
      <c r="R888" t="str">
        <f t="shared" si="13"/>
        <v>AZ</v>
      </c>
    </row>
    <row r="889" spans="1:18" x14ac:dyDescent="0.25">
      <c r="A889" t="s">
        <v>3089</v>
      </c>
      <c r="B889" s="35">
        <v>43722</v>
      </c>
      <c r="C889" t="s">
        <v>921</v>
      </c>
      <c r="D889" t="s">
        <v>24</v>
      </c>
      <c r="E889" t="s">
        <v>1004</v>
      </c>
      <c r="F889">
        <v>0</v>
      </c>
      <c r="G889">
        <v>3112112.85</v>
      </c>
      <c r="H889">
        <v>280237.65000000002</v>
      </c>
      <c r="I889">
        <v>3</v>
      </c>
      <c r="J889" t="s">
        <v>22</v>
      </c>
      <c r="K889" t="str">
        <f>VLOOKUP(C889,Customer!$A$2:$F$793,2,FALSE)</f>
        <v>Italy</v>
      </c>
      <c r="L889" t="str">
        <f>VLOOKUP($C889,Customer!$A$2:$F$793,3,FALSE)</f>
        <v>Piedmont</v>
      </c>
      <c r="M889" t="str">
        <f>VLOOKUP($C889,Customer!$A$2:$F$793,4,FALSE)</f>
        <v>Turin</v>
      </c>
      <c r="N889" t="str">
        <f>VLOOKUP($C889,Customer!$A$2:$F$793,5,FALSE)</f>
        <v>South</v>
      </c>
      <c r="O889" t="str">
        <f>VLOOKUP($C889,Customer!$A$2:$F$793,6,FALSE)</f>
        <v>Corporate</v>
      </c>
      <c r="P889" t="str">
        <f>VLOOKUP(E889,Product!$B$2:$C$1811,2,FALSE)</f>
        <v>Technology</v>
      </c>
      <c r="Q889" t="str">
        <f>VLOOKUP(E889,CHOOSE({1,2},Product!$B$2:$B$1811,Product!$A$2:$A$1811),2,FALSE)</f>
        <v>Accessories</v>
      </c>
      <c r="R889" t="str">
        <f t="shared" si="13"/>
        <v>AZ</v>
      </c>
    </row>
    <row r="890" spans="1:18" x14ac:dyDescent="0.25">
      <c r="A890" t="s">
        <v>3090</v>
      </c>
      <c r="B890" s="35">
        <v>43722</v>
      </c>
      <c r="C890" t="s">
        <v>424</v>
      </c>
      <c r="D890" t="s">
        <v>20</v>
      </c>
      <c r="E890" t="s">
        <v>665</v>
      </c>
      <c r="F890">
        <v>0</v>
      </c>
      <c r="G890">
        <v>4026572.5500000003</v>
      </c>
      <c r="H890">
        <v>206490.9</v>
      </c>
      <c r="I890">
        <v>5</v>
      </c>
      <c r="J890" t="s">
        <v>22</v>
      </c>
      <c r="K890" t="str">
        <f>VLOOKUP(C890,Customer!$A$2:$F$793,2,FALSE)</f>
        <v>United Kingdom</v>
      </c>
      <c r="L890" t="str">
        <f>VLOOKUP($C890,Customer!$A$2:$F$793,3,FALSE)</f>
        <v>England</v>
      </c>
      <c r="M890" t="str">
        <f>VLOOKUP($C890,Customer!$A$2:$F$793,4,FALSE)</f>
        <v>Halifax</v>
      </c>
      <c r="N890" t="str">
        <f>VLOOKUP($C890,Customer!$A$2:$F$793,5,FALSE)</f>
        <v>North</v>
      </c>
      <c r="O890" t="str">
        <f>VLOOKUP($C890,Customer!$A$2:$F$793,6,FALSE)</f>
        <v>Consumer</v>
      </c>
      <c r="P890" t="str">
        <f>VLOOKUP(E890,Product!$B$2:$C$1811,2,FALSE)</f>
        <v>Office Supplies</v>
      </c>
      <c r="Q890" t="str">
        <f>VLOOKUP(E890,CHOOSE({1,2},Product!$B$2:$B$1811,Product!$A$2:$A$1811),2,FALSE)</f>
        <v>Storage</v>
      </c>
      <c r="R890" t="str">
        <f t="shared" si="13"/>
        <v>AZ</v>
      </c>
    </row>
    <row r="891" spans="1:18" x14ac:dyDescent="0.25">
      <c r="A891" t="s">
        <v>3091</v>
      </c>
      <c r="B891" s="35">
        <v>43722</v>
      </c>
      <c r="C891" t="s">
        <v>1005</v>
      </c>
      <c r="D891" t="s">
        <v>24</v>
      </c>
      <c r="E891" t="s">
        <v>1006</v>
      </c>
      <c r="F891">
        <v>0</v>
      </c>
      <c r="G891">
        <v>3790582.95</v>
      </c>
      <c r="H891">
        <v>1592929.8</v>
      </c>
      <c r="I891">
        <v>1</v>
      </c>
      <c r="J891" t="s">
        <v>26</v>
      </c>
      <c r="K891" t="str">
        <f>VLOOKUP(C891,Customer!$A$2:$F$793,2,FALSE)</f>
        <v>France</v>
      </c>
      <c r="L891" t="str">
        <f>VLOOKUP($C891,Customer!$A$2:$F$793,3,FALSE)</f>
        <v>Alsace-Champagne-Ardenne-Lorraine</v>
      </c>
      <c r="M891" t="str">
        <f>VLOOKUP($C891,Customer!$A$2:$F$793,4,FALSE)</f>
        <v>Strasbourg</v>
      </c>
      <c r="N891" t="str">
        <f>VLOOKUP($C891,Customer!$A$2:$F$793,5,FALSE)</f>
        <v>Central</v>
      </c>
      <c r="O891" t="str">
        <f>VLOOKUP($C891,Customer!$A$2:$F$793,6,FALSE)</f>
        <v>Corporate</v>
      </c>
      <c r="P891" t="str">
        <f>VLOOKUP(E891,Product!$B$2:$C$1811,2,FALSE)</f>
        <v>Technology</v>
      </c>
      <c r="Q891" t="str">
        <f>VLOOKUP(E891,CHOOSE({1,2},Product!$B$2:$B$1811,Product!$A$2:$A$1811),2,FALSE)</f>
        <v>Accessories</v>
      </c>
      <c r="R891" t="str">
        <f t="shared" si="13"/>
        <v>AZ</v>
      </c>
    </row>
    <row r="892" spans="1:18" x14ac:dyDescent="0.25">
      <c r="A892" t="s">
        <v>3092</v>
      </c>
      <c r="B892" s="35">
        <v>43722</v>
      </c>
      <c r="C892" t="s">
        <v>1007</v>
      </c>
      <c r="D892" t="s">
        <v>51</v>
      </c>
      <c r="E892" t="s">
        <v>869</v>
      </c>
      <c r="F892">
        <v>0</v>
      </c>
      <c r="G892">
        <v>4675543.95</v>
      </c>
      <c r="H892">
        <v>412981.8</v>
      </c>
      <c r="I892">
        <v>12</v>
      </c>
      <c r="J892" t="s">
        <v>26</v>
      </c>
      <c r="K892" t="str">
        <f>VLOOKUP(C892,Customer!$A$2:$F$793,2,FALSE)</f>
        <v>United Kingdom</v>
      </c>
      <c r="L892" t="str">
        <f>VLOOKUP($C892,Customer!$A$2:$F$793,3,FALSE)</f>
        <v>England</v>
      </c>
      <c r="M892" t="str">
        <f>VLOOKUP($C892,Customer!$A$2:$F$793,4,FALSE)</f>
        <v>Worcester</v>
      </c>
      <c r="N892" t="str">
        <f>VLOOKUP($C892,Customer!$A$2:$F$793,5,FALSE)</f>
        <v>North</v>
      </c>
      <c r="O892" t="str">
        <f>VLOOKUP($C892,Customer!$A$2:$F$793,6,FALSE)</f>
        <v>Consumer</v>
      </c>
      <c r="P892" t="str">
        <f>VLOOKUP(E892,Product!$B$2:$C$1811,2,FALSE)</f>
        <v>Office Supplies</v>
      </c>
      <c r="Q892" t="str">
        <f>VLOOKUP(E892,CHOOSE({1,2},Product!$B$2:$B$1811,Product!$A$2:$A$1811),2,FALSE)</f>
        <v>Art</v>
      </c>
      <c r="R892" t="str">
        <f t="shared" si="13"/>
        <v>AZ</v>
      </c>
    </row>
    <row r="893" spans="1:18" x14ac:dyDescent="0.25">
      <c r="A893" t="s">
        <v>3093</v>
      </c>
      <c r="B893" s="35">
        <v>43722</v>
      </c>
      <c r="C893" t="s">
        <v>860</v>
      </c>
      <c r="D893" t="s">
        <v>24</v>
      </c>
      <c r="E893" t="s">
        <v>68</v>
      </c>
      <c r="F893">
        <v>0.5</v>
      </c>
      <c r="G893">
        <v>368733.75</v>
      </c>
      <c r="H893">
        <v>-162242.85</v>
      </c>
      <c r="I893">
        <v>4</v>
      </c>
      <c r="J893" t="s">
        <v>22</v>
      </c>
      <c r="K893" t="str">
        <f>VLOOKUP(C893,Customer!$A$2:$F$793,2,FALSE)</f>
        <v>United Kingdom</v>
      </c>
      <c r="L893" t="str">
        <f>VLOOKUP($C893,Customer!$A$2:$F$793,3,FALSE)</f>
        <v>England</v>
      </c>
      <c r="M893" t="str">
        <f>VLOOKUP($C893,Customer!$A$2:$F$793,4,FALSE)</f>
        <v>London</v>
      </c>
      <c r="N893" t="str">
        <f>VLOOKUP($C893,Customer!$A$2:$F$793,5,FALSE)</f>
        <v>North</v>
      </c>
      <c r="O893" t="str">
        <f>VLOOKUP($C893,Customer!$A$2:$F$793,6,FALSE)</f>
        <v>Consumer</v>
      </c>
      <c r="P893" t="str">
        <f>VLOOKUP(E893,Product!$B$2:$C$1811,2,FALSE)</f>
        <v>Office Supplies</v>
      </c>
      <c r="Q893" t="str">
        <f>VLOOKUP(E893,CHOOSE({1,2},Product!$B$2:$B$1811,Product!$A$2:$A$1811),2,FALSE)</f>
        <v>Art</v>
      </c>
      <c r="R893" t="str">
        <f t="shared" si="13"/>
        <v>AZ</v>
      </c>
    </row>
    <row r="894" spans="1:18" x14ac:dyDescent="0.25">
      <c r="A894" t="s">
        <v>3093</v>
      </c>
      <c r="B894" s="35">
        <v>43722</v>
      </c>
      <c r="C894" t="s">
        <v>860</v>
      </c>
      <c r="D894" t="s">
        <v>24</v>
      </c>
      <c r="E894" t="s">
        <v>665</v>
      </c>
      <c r="F894">
        <v>0.5</v>
      </c>
      <c r="G894">
        <v>1209446.7</v>
      </c>
      <c r="H894">
        <v>-1091451.9000000001</v>
      </c>
      <c r="I894">
        <v>3</v>
      </c>
      <c r="J894" t="s">
        <v>26</v>
      </c>
      <c r="K894" t="str">
        <f>VLOOKUP(C894,Customer!$A$2:$F$793,2,FALSE)</f>
        <v>United Kingdom</v>
      </c>
      <c r="L894" t="str">
        <f>VLOOKUP($C894,Customer!$A$2:$F$793,3,FALSE)</f>
        <v>England</v>
      </c>
      <c r="M894" t="str">
        <f>VLOOKUP($C894,Customer!$A$2:$F$793,4,FALSE)</f>
        <v>London</v>
      </c>
      <c r="N894" t="str">
        <f>VLOOKUP($C894,Customer!$A$2:$F$793,5,FALSE)</f>
        <v>North</v>
      </c>
      <c r="O894" t="str">
        <f>VLOOKUP($C894,Customer!$A$2:$F$793,6,FALSE)</f>
        <v>Consumer</v>
      </c>
      <c r="P894" t="str">
        <f>VLOOKUP(E894,Product!$B$2:$C$1811,2,FALSE)</f>
        <v>Office Supplies</v>
      </c>
      <c r="Q894" t="str">
        <f>VLOOKUP(E894,CHOOSE({1,2},Product!$B$2:$B$1811,Product!$A$2:$A$1811),2,FALSE)</f>
        <v>Storage</v>
      </c>
      <c r="R894" t="str">
        <f t="shared" si="13"/>
        <v>AZ</v>
      </c>
    </row>
    <row r="895" spans="1:18" x14ac:dyDescent="0.25">
      <c r="A895" t="s">
        <v>3094</v>
      </c>
      <c r="B895" s="35">
        <v>43722</v>
      </c>
      <c r="C895" t="s">
        <v>490</v>
      </c>
      <c r="D895" t="s">
        <v>24</v>
      </c>
      <c r="E895" t="s">
        <v>380</v>
      </c>
      <c r="F895">
        <v>0</v>
      </c>
      <c r="G895">
        <v>309736.35000000003</v>
      </c>
      <c r="H895">
        <v>117994.8</v>
      </c>
      <c r="I895">
        <v>3</v>
      </c>
      <c r="J895" t="s">
        <v>22</v>
      </c>
      <c r="K895" t="str">
        <f>VLOOKUP(C895,Customer!$A$2:$F$793,2,FALSE)</f>
        <v>Portugal</v>
      </c>
      <c r="L895" t="str">
        <f>VLOOKUP($C895,Customer!$A$2:$F$793,3,FALSE)</f>
        <v>Porto</v>
      </c>
      <c r="M895" t="str">
        <f>VLOOKUP($C895,Customer!$A$2:$F$793,4,FALSE)</f>
        <v>Porto</v>
      </c>
      <c r="N895" t="str">
        <f>VLOOKUP($C895,Customer!$A$2:$F$793,5,FALSE)</f>
        <v>South</v>
      </c>
      <c r="O895" t="str">
        <f>VLOOKUP($C895,Customer!$A$2:$F$793,6,FALSE)</f>
        <v>Corporate</v>
      </c>
      <c r="P895" t="str">
        <f>VLOOKUP(E895,Product!$B$2:$C$1811,2,FALSE)</f>
        <v>Office Supplies</v>
      </c>
      <c r="Q895" t="str">
        <f>VLOOKUP(E895,CHOOSE({1,2},Product!$B$2:$B$1811,Product!$A$2:$A$1811),2,FALSE)</f>
        <v>Labels</v>
      </c>
      <c r="R895" t="str">
        <f t="shared" si="13"/>
        <v>AZ</v>
      </c>
    </row>
    <row r="896" spans="1:18" x14ac:dyDescent="0.25">
      <c r="A896" t="s">
        <v>3095</v>
      </c>
      <c r="B896" s="35">
        <v>43722</v>
      </c>
      <c r="C896" t="s">
        <v>1008</v>
      </c>
      <c r="D896" t="s">
        <v>24</v>
      </c>
      <c r="E896" t="s">
        <v>1009</v>
      </c>
      <c r="F896">
        <v>0.15</v>
      </c>
      <c r="G896">
        <v>14233122.75</v>
      </c>
      <c r="H896">
        <v>-1002955.8</v>
      </c>
      <c r="I896">
        <v>3</v>
      </c>
      <c r="J896" t="s">
        <v>22</v>
      </c>
      <c r="K896" t="str">
        <f>VLOOKUP(C896,Customer!$A$2:$F$793,2,FALSE)</f>
        <v>France</v>
      </c>
      <c r="L896" t="str">
        <f>VLOOKUP($C896,Customer!$A$2:$F$793,3,FALSE)</f>
        <v>Ile-de-France</v>
      </c>
      <c r="M896" t="str">
        <f>VLOOKUP($C896,Customer!$A$2:$F$793,4,FALSE)</f>
        <v>Aulnay-sous-Bois</v>
      </c>
      <c r="N896" t="str">
        <f>VLOOKUP($C896,Customer!$A$2:$F$793,5,FALSE)</f>
        <v>Central</v>
      </c>
      <c r="O896" t="str">
        <f>VLOOKUP($C896,Customer!$A$2:$F$793,6,FALSE)</f>
        <v>Consumer</v>
      </c>
      <c r="P896" t="str">
        <f>VLOOKUP(E896,Product!$B$2:$C$1811,2,FALSE)</f>
        <v>Technology</v>
      </c>
      <c r="Q896" t="str">
        <f>VLOOKUP(E896,CHOOSE({1,2},Product!$B$2:$B$1811,Product!$A$2:$A$1811),2,FALSE)</f>
        <v>Copiers</v>
      </c>
      <c r="R896" t="str">
        <f t="shared" si="13"/>
        <v>BN</v>
      </c>
    </row>
    <row r="897" spans="1:18" x14ac:dyDescent="0.25">
      <c r="A897" t="s">
        <v>3096</v>
      </c>
      <c r="B897" s="35">
        <v>43723</v>
      </c>
      <c r="C897" t="s">
        <v>1010</v>
      </c>
      <c r="D897" t="s">
        <v>24</v>
      </c>
      <c r="E897" t="s">
        <v>1011</v>
      </c>
      <c r="F897">
        <v>0</v>
      </c>
      <c r="G897">
        <v>1120950.6000000001</v>
      </c>
      <c r="H897">
        <v>162242.85</v>
      </c>
      <c r="I897">
        <v>3</v>
      </c>
      <c r="J897" t="s">
        <v>22</v>
      </c>
      <c r="K897" t="str">
        <f>VLOOKUP(C897,Customer!$A$2:$F$793,2,FALSE)</f>
        <v>Germany</v>
      </c>
      <c r="L897" t="str">
        <f>VLOOKUP($C897,Customer!$A$2:$F$793,3,FALSE)</f>
        <v>Baden-Württemberg</v>
      </c>
      <c r="M897" t="str">
        <f>VLOOKUP($C897,Customer!$A$2:$F$793,4,FALSE)</f>
        <v>Karlsruhe</v>
      </c>
      <c r="N897" t="str">
        <f>VLOOKUP($C897,Customer!$A$2:$F$793,5,FALSE)</f>
        <v>Central</v>
      </c>
      <c r="O897" t="str">
        <f>VLOOKUP($C897,Customer!$A$2:$F$793,6,FALSE)</f>
        <v>Home Office</v>
      </c>
      <c r="P897" t="str">
        <f>VLOOKUP(E897,Product!$B$2:$C$1811,2,FALSE)</f>
        <v>Furniture</v>
      </c>
      <c r="Q897" t="str">
        <f>VLOOKUP(E897,CHOOSE({1,2},Product!$B$2:$B$1811,Product!$A$2:$A$1811),2,FALSE)</f>
        <v>Furnishings</v>
      </c>
      <c r="R897" t="str">
        <f t="shared" si="13"/>
        <v>AZ</v>
      </c>
    </row>
    <row r="898" spans="1:18" x14ac:dyDescent="0.25">
      <c r="A898" t="s">
        <v>3096</v>
      </c>
      <c r="B898" s="35">
        <v>43723</v>
      </c>
      <c r="C898" t="s">
        <v>1010</v>
      </c>
      <c r="D898" t="s">
        <v>24</v>
      </c>
      <c r="E898" t="s">
        <v>315</v>
      </c>
      <c r="F898">
        <v>0</v>
      </c>
      <c r="G898">
        <v>3716836.2</v>
      </c>
      <c r="H898">
        <v>221240.25</v>
      </c>
      <c r="I898">
        <v>5</v>
      </c>
      <c r="J898" t="s">
        <v>26</v>
      </c>
      <c r="K898" t="str">
        <f>VLOOKUP(C898,Customer!$A$2:$F$793,2,FALSE)</f>
        <v>Germany</v>
      </c>
      <c r="L898" t="str">
        <f>VLOOKUP($C898,Customer!$A$2:$F$793,3,FALSE)</f>
        <v>Baden-Württemberg</v>
      </c>
      <c r="M898" t="str">
        <f>VLOOKUP($C898,Customer!$A$2:$F$793,4,FALSE)</f>
        <v>Karlsruhe</v>
      </c>
      <c r="N898" t="str">
        <f>VLOOKUP($C898,Customer!$A$2:$F$793,5,FALSE)</f>
        <v>Central</v>
      </c>
      <c r="O898" t="str">
        <f>VLOOKUP($C898,Customer!$A$2:$F$793,6,FALSE)</f>
        <v>Home Office</v>
      </c>
      <c r="P898" t="str">
        <f>VLOOKUP(E898,Product!$B$2:$C$1811,2,FALSE)</f>
        <v>Office Supplies</v>
      </c>
      <c r="Q898" t="str">
        <f>VLOOKUP(E898,CHOOSE({1,2},Product!$B$2:$B$1811,Product!$A$2:$A$1811),2,FALSE)</f>
        <v>Binders</v>
      </c>
      <c r="R898" t="str">
        <f t="shared" si="13"/>
        <v>AZ</v>
      </c>
    </row>
    <row r="899" spans="1:18" x14ac:dyDescent="0.25">
      <c r="A899" t="s">
        <v>3096</v>
      </c>
      <c r="B899" s="35">
        <v>43723</v>
      </c>
      <c r="C899" t="s">
        <v>1010</v>
      </c>
      <c r="D899" t="s">
        <v>24</v>
      </c>
      <c r="E899" t="s">
        <v>1001</v>
      </c>
      <c r="F899">
        <v>0</v>
      </c>
      <c r="G899">
        <v>1327441.5</v>
      </c>
      <c r="H899">
        <v>250738.95</v>
      </c>
      <c r="I899">
        <v>3</v>
      </c>
      <c r="J899" t="s">
        <v>22</v>
      </c>
      <c r="K899" t="str">
        <f>VLOOKUP(C899,Customer!$A$2:$F$793,2,FALSE)</f>
        <v>Germany</v>
      </c>
      <c r="L899" t="str">
        <f>VLOOKUP($C899,Customer!$A$2:$F$793,3,FALSE)</f>
        <v>Baden-Württemberg</v>
      </c>
      <c r="M899" t="str">
        <f>VLOOKUP($C899,Customer!$A$2:$F$793,4,FALSE)</f>
        <v>Karlsruhe</v>
      </c>
      <c r="N899" t="str">
        <f>VLOOKUP($C899,Customer!$A$2:$F$793,5,FALSE)</f>
        <v>Central</v>
      </c>
      <c r="O899" t="str">
        <f>VLOOKUP($C899,Customer!$A$2:$F$793,6,FALSE)</f>
        <v>Home Office</v>
      </c>
      <c r="P899" t="str">
        <f>VLOOKUP(E899,Product!$B$2:$C$1811,2,FALSE)</f>
        <v>Office Supplies</v>
      </c>
      <c r="Q899" t="str">
        <f>VLOOKUP(E899,CHOOSE({1,2},Product!$B$2:$B$1811,Product!$A$2:$A$1811),2,FALSE)</f>
        <v>Supplies</v>
      </c>
      <c r="R899" t="str">
        <f t="shared" ref="R899:R962" si="14">LEFT(A899,2)</f>
        <v>AZ</v>
      </c>
    </row>
    <row r="900" spans="1:18" x14ac:dyDescent="0.25">
      <c r="A900" t="s">
        <v>3097</v>
      </c>
      <c r="B900" s="35">
        <v>43723</v>
      </c>
      <c r="C900" t="s">
        <v>1012</v>
      </c>
      <c r="D900" t="s">
        <v>24</v>
      </c>
      <c r="E900" t="s">
        <v>1013</v>
      </c>
      <c r="F900">
        <v>0</v>
      </c>
      <c r="G900">
        <v>11047263.15</v>
      </c>
      <c r="H900">
        <v>2654883</v>
      </c>
      <c r="I900">
        <v>7</v>
      </c>
      <c r="J900" t="s">
        <v>26</v>
      </c>
      <c r="K900" t="str">
        <f>VLOOKUP(C900,Customer!$A$2:$F$793,2,FALSE)</f>
        <v>Spain</v>
      </c>
      <c r="L900" t="str">
        <f>VLOOKUP($C900,Customer!$A$2:$F$793,3,FALSE)</f>
        <v>Madrid</v>
      </c>
      <c r="M900" t="str">
        <f>VLOOKUP($C900,Customer!$A$2:$F$793,4,FALSE)</f>
        <v>Madrid</v>
      </c>
      <c r="N900" t="str">
        <f>VLOOKUP($C900,Customer!$A$2:$F$793,5,FALSE)</f>
        <v>South</v>
      </c>
      <c r="O900" t="str">
        <f>VLOOKUP($C900,Customer!$A$2:$F$793,6,FALSE)</f>
        <v>Consumer</v>
      </c>
      <c r="P900" t="str">
        <f>VLOOKUP(E900,Product!$B$2:$C$1811,2,FALSE)</f>
        <v>Furniture</v>
      </c>
      <c r="Q900" t="str">
        <f>VLOOKUP(E900,CHOOSE({1,2},Product!$B$2:$B$1811,Product!$A$2:$A$1811),2,FALSE)</f>
        <v>Furnishings</v>
      </c>
      <c r="R900" t="str">
        <f t="shared" si="14"/>
        <v>AZ</v>
      </c>
    </row>
    <row r="901" spans="1:18" x14ac:dyDescent="0.25">
      <c r="A901" t="s">
        <v>3098</v>
      </c>
      <c r="B901" s="35">
        <v>43723</v>
      </c>
      <c r="C901" t="s">
        <v>1014</v>
      </c>
      <c r="D901" t="s">
        <v>24</v>
      </c>
      <c r="E901" t="s">
        <v>753</v>
      </c>
      <c r="F901">
        <v>0.1</v>
      </c>
      <c r="G901">
        <v>4439554.3500000006</v>
      </c>
      <c r="H901">
        <v>1076702.55</v>
      </c>
      <c r="I901">
        <v>2</v>
      </c>
      <c r="J901" t="s">
        <v>26</v>
      </c>
      <c r="K901" t="str">
        <f>VLOOKUP(C901,Customer!$A$2:$F$793,2,FALSE)</f>
        <v>Spain</v>
      </c>
      <c r="L901" t="str">
        <f>VLOOKUP($C901,Customer!$A$2:$F$793,3,FALSE)</f>
        <v>Valenciana</v>
      </c>
      <c r="M901" t="str">
        <f>VLOOKUP($C901,Customer!$A$2:$F$793,4,FALSE)</f>
        <v>Valencia</v>
      </c>
      <c r="N901" t="str">
        <f>VLOOKUP($C901,Customer!$A$2:$F$793,5,FALSE)</f>
        <v>South</v>
      </c>
      <c r="O901" t="str">
        <f>VLOOKUP($C901,Customer!$A$2:$F$793,6,FALSE)</f>
        <v>Consumer</v>
      </c>
      <c r="P901" t="str">
        <f>VLOOKUP(E901,Product!$B$2:$C$1811,2,FALSE)</f>
        <v>Technology</v>
      </c>
      <c r="Q901" t="str">
        <f>VLOOKUP(E901,CHOOSE({1,2},Product!$B$2:$B$1811,Product!$A$2:$A$1811),2,FALSE)</f>
        <v>Phones</v>
      </c>
      <c r="R901" t="str">
        <f t="shared" si="14"/>
        <v>AZ</v>
      </c>
    </row>
    <row r="902" spans="1:18" x14ac:dyDescent="0.25">
      <c r="A902" t="s">
        <v>3099</v>
      </c>
      <c r="B902" s="35">
        <v>43723</v>
      </c>
      <c r="C902" t="s">
        <v>830</v>
      </c>
      <c r="D902" t="s">
        <v>51</v>
      </c>
      <c r="E902" t="s">
        <v>568</v>
      </c>
      <c r="F902">
        <v>0.5</v>
      </c>
      <c r="G902">
        <v>752216.85</v>
      </c>
      <c r="H902">
        <v>-221240.25</v>
      </c>
      <c r="I902">
        <v>2</v>
      </c>
      <c r="J902" t="s">
        <v>26</v>
      </c>
      <c r="K902" t="str">
        <f>VLOOKUP(C902,Customer!$A$2:$F$793,2,FALSE)</f>
        <v>Austria</v>
      </c>
      <c r="L902" t="str">
        <f>VLOOKUP($C902,Customer!$A$2:$F$793,3,FALSE)</f>
        <v>Tyrol</v>
      </c>
      <c r="M902" t="str">
        <f>VLOOKUP($C902,Customer!$A$2:$F$793,4,FALSE)</f>
        <v>Innsbruck</v>
      </c>
      <c r="N902" t="str">
        <f>VLOOKUP($C902,Customer!$A$2:$F$793,5,FALSE)</f>
        <v>Central</v>
      </c>
      <c r="O902" t="str">
        <f>VLOOKUP($C902,Customer!$A$2:$F$793,6,FALSE)</f>
        <v>Consumer</v>
      </c>
      <c r="P902" t="str">
        <f>VLOOKUP(E902,Product!$B$2:$C$1811,2,FALSE)</f>
        <v>Office Supplies</v>
      </c>
      <c r="Q902" t="str">
        <f>VLOOKUP(E902,CHOOSE({1,2},Product!$B$2:$B$1811,Product!$A$2:$A$1811),2,FALSE)</f>
        <v>Binders</v>
      </c>
      <c r="R902" t="str">
        <f t="shared" si="14"/>
        <v>BN</v>
      </c>
    </row>
    <row r="903" spans="1:18" x14ac:dyDescent="0.25">
      <c r="A903" t="s">
        <v>3100</v>
      </c>
      <c r="B903" s="35">
        <v>43723</v>
      </c>
      <c r="C903" t="s">
        <v>1015</v>
      </c>
      <c r="D903" t="s">
        <v>24</v>
      </c>
      <c r="E903" t="s">
        <v>1016</v>
      </c>
      <c r="F903">
        <v>0</v>
      </c>
      <c r="G903">
        <v>4144567.35</v>
      </c>
      <c r="H903">
        <v>44248.05</v>
      </c>
      <c r="I903">
        <v>2</v>
      </c>
      <c r="J903" t="s">
        <v>26</v>
      </c>
      <c r="K903" t="str">
        <f>VLOOKUP(C903,Customer!$A$2:$F$793,2,FALSE)</f>
        <v>United Kingdom</v>
      </c>
      <c r="L903" t="str">
        <f>VLOOKUP($C903,Customer!$A$2:$F$793,3,FALSE)</f>
        <v>England</v>
      </c>
      <c r="M903" t="str">
        <f>VLOOKUP($C903,Customer!$A$2:$F$793,4,FALSE)</f>
        <v>Loughborough</v>
      </c>
      <c r="N903" t="str">
        <f>VLOOKUP($C903,Customer!$A$2:$F$793,5,FALSE)</f>
        <v>North</v>
      </c>
      <c r="O903" t="str">
        <f>VLOOKUP($C903,Customer!$A$2:$F$793,6,FALSE)</f>
        <v>Consumer</v>
      </c>
      <c r="P903" t="str">
        <f>VLOOKUP(E903,Product!$B$2:$C$1811,2,FALSE)</f>
        <v>Office Supplies</v>
      </c>
      <c r="Q903" t="str">
        <f>VLOOKUP(E903,CHOOSE({1,2},Product!$B$2:$B$1811,Product!$A$2:$A$1811),2,FALSE)</f>
        <v>Storage</v>
      </c>
      <c r="R903" t="str">
        <f t="shared" si="14"/>
        <v>BN</v>
      </c>
    </row>
    <row r="904" spans="1:18" x14ac:dyDescent="0.25">
      <c r="A904" t="s">
        <v>3101</v>
      </c>
      <c r="B904" s="35">
        <v>43723</v>
      </c>
      <c r="C904" t="s">
        <v>651</v>
      </c>
      <c r="D904" t="s">
        <v>24</v>
      </c>
      <c r="E904" t="s">
        <v>1017</v>
      </c>
      <c r="F904">
        <v>0.1</v>
      </c>
      <c r="G904">
        <v>11578239.75</v>
      </c>
      <c r="H904">
        <v>3982324.5</v>
      </c>
      <c r="I904">
        <v>2</v>
      </c>
      <c r="J904" t="s">
        <v>26</v>
      </c>
      <c r="K904" t="str">
        <f>VLOOKUP(C904,Customer!$A$2:$F$793,2,FALSE)</f>
        <v>France</v>
      </c>
      <c r="L904" t="str">
        <f>VLOOKUP($C904,Customer!$A$2:$F$793,3,FALSE)</f>
        <v>Auvergne-Rhône-Alpes</v>
      </c>
      <c r="M904" t="str">
        <f>VLOOKUP($C904,Customer!$A$2:$F$793,4,FALSE)</f>
        <v>Thonon-les-Bains</v>
      </c>
      <c r="N904" t="str">
        <f>VLOOKUP($C904,Customer!$A$2:$F$793,5,FALSE)</f>
        <v>Central</v>
      </c>
      <c r="O904" t="str">
        <f>VLOOKUP($C904,Customer!$A$2:$F$793,6,FALSE)</f>
        <v>Corporate</v>
      </c>
      <c r="P904" t="str">
        <f>VLOOKUP(E904,Product!$B$2:$C$1811,2,FALSE)</f>
        <v>Furniture</v>
      </c>
      <c r="Q904" t="str">
        <f>VLOOKUP(E904,CHOOSE({1,2},Product!$B$2:$B$1811,Product!$A$2:$A$1811),2,FALSE)</f>
        <v>Bookcases</v>
      </c>
      <c r="R904" t="str">
        <f t="shared" si="14"/>
        <v>BN</v>
      </c>
    </row>
    <row r="905" spans="1:18" x14ac:dyDescent="0.25">
      <c r="A905" t="s">
        <v>3101</v>
      </c>
      <c r="B905" s="35">
        <v>43723</v>
      </c>
      <c r="C905" t="s">
        <v>651</v>
      </c>
      <c r="D905" t="s">
        <v>24</v>
      </c>
      <c r="E905" t="s">
        <v>166</v>
      </c>
      <c r="F905">
        <v>0.1</v>
      </c>
      <c r="G905">
        <v>884961</v>
      </c>
      <c r="H905">
        <v>-44248.05</v>
      </c>
      <c r="I905">
        <v>4</v>
      </c>
      <c r="J905" t="s">
        <v>22</v>
      </c>
      <c r="K905" t="str">
        <f>VLOOKUP(C905,Customer!$A$2:$F$793,2,FALSE)</f>
        <v>France</v>
      </c>
      <c r="L905" t="str">
        <f>VLOOKUP($C905,Customer!$A$2:$F$793,3,FALSE)</f>
        <v>Auvergne-Rhône-Alpes</v>
      </c>
      <c r="M905" t="str">
        <f>VLOOKUP($C905,Customer!$A$2:$F$793,4,FALSE)</f>
        <v>Thonon-les-Bains</v>
      </c>
      <c r="N905" t="str">
        <f>VLOOKUP($C905,Customer!$A$2:$F$793,5,FALSE)</f>
        <v>Central</v>
      </c>
      <c r="O905" t="str">
        <f>VLOOKUP($C905,Customer!$A$2:$F$793,6,FALSE)</f>
        <v>Corporate</v>
      </c>
      <c r="P905" t="str">
        <f>VLOOKUP(E905,Product!$B$2:$C$1811,2,FALSE)</f>
        <v>Office Supplies</v>
      </c>
      <c r="Q905" t="str">
        <f>VLOOKUP(E905,CHOOSE({1,2},Product!$B$2:$B$1811,Product!$A$2:$A$1811),2,FALSE)</f>
        <v>Storage</v>
      </c>
      <c r="R905" t="str">
        <f t="shared" si="14"/>
        <v>BN</v>
      </c>
    </row>
    <row r="906" spans="1:18" x14ac:dyDescent="0.25">
      <c r="A906" t="s">
        <v>3101</v>
      </c>
      <c r="B906" s="35">
        <v>43723</v>
      </c>
      <c r="C906" t="s">
        <v>651</v>
      </c>
      <c r="D906" t="s">
        <v>24</v>
      </c>
      <c r="E906" t="s">
        <v>1018</v>
      </c>
      <c r="F906">
        <v>0</v>
      </c>
      <c r="G906">
        <v>19070909.550000001</v>
      </c>
      <c r="H906">
        <v>3436598.5500000003</v>
      </c>
      <c r="I906">
        <v>5</v>
      </c>
      <c r="J906" t="s">
        <v>22</v>
      </c>
      <c r="K906" t="str">
        <f>VLOOKUP(C906,Customer!$A$2:$F$793,2,FALSE)</f>
        <v>France</v>
      </c>
      <c r="L906" t="str">
        <f>VLOOKUP($C906,Customer!$A$2:$F$793,3,FALSE)</f>
        <v>Auvergne-Rhône-Alpes</v>
      </c>
      <c r="M906" t="str">
        <f>VLOOKUP($C906,Customer!$A$2:$F$793,4,FALSE)</f>
        <v>Thonon-les-Bains</v>
      </c>
      <c r="N906" t="str">
        <f>VLOOKUP($C906,Customer!$A$2:$F$793,5,FALSE)</f>
        <v>Central</v>
      </c>
      <c r="O906" t="str">
        <f>VLOOKUP($C906,Customer!$A$2:$F$793,6,FALSE)</f>
        <v>Corporate</v>
      </c>
      <c r="P906" t="str">
        <f>VLOOKUP(E906,Product!$B$2:$C$1811,2,FALSE)</f>
        <v>Technology</v>
      </c>
      <c r="Q906" t="str">
        <f>VLOOKUP(E906,CHOOSE({1,2},Product!$B$2:$B$1811,Product!$A$2:$A$1811),2,FALSE)</f>
        <v>Accessories</v>
      </c>
      <c r="R906" t="str">
        <f t="shared" si="14"/>
        <v>BN</v>
      </c>
    </row>
    <row r="907" spans="1:18" x14ac:dyDescent="0.25">
      <c r="A907" t="s">
        <v>3102</v>
      </c>
      <c r="B907" s="35">
        <v>43724</v>
      </c>
      <c r="C907" t="s">
        <v>1019</v>
      </c>
      <c r="D907" t="s">
        <v>24</v>
      </c>
      <c r="E907" t="s">
        <v>1020</v>
      </c>
      <c r="F907">
        <v>0</v>
      </c>
      <c r="G907">
        <v>24690411.900000002</v>
      </c>
      <c r="H907">
        <v>10118054.1</v>
      </c>
      <c r="I907">
        <v>5</v>
      </c>
      <c r="J907" t="s">
        <v>22</v>
      </c>
      <c r="K907" t="str">
        <f>VLOOKUP(C907,Customer!$A$2:$F$793,2,FALSE)</f>
        <v>United Kingdom</v>
      </c>
      <c r="L907" t="str">
        <f>VLOOKUP($C907,Customer!$A$2:$F$793,3,FALSE)</f>
        <v>England</v>
      </c>
      <c r="M907" t="str">
        <f>VLOOKUP($C907,Customer!$A$2:$F$793,4,FALSE)</f>
        <v>Woking</v>
      </c>
      <c r="N907" t="str">
        <f>VLOOKUP($C907,Customer!$A$2:$F$793,5,FALSE)</f>
        <v>North</v>
      </c>
      <c r="O907" t="str">
        <f>VLOOKUP($C907,Customer!$A$2:$F$793,6,FALSE)</f>
        <v>Consumer</v>
      </c>
      <c r="P907" t="str">
        <f>VLOOKUP(E907,Product!$B$2:$C$1811,2,FALSE)</f>
        <v>Furniture</v>
      </c>
      <c r="Q907" t="str">
        <f>VLOOKUP(E907,CHOOSE({1,2},Product!$B$2:$B$1811,Product!$A$2:$A$1811),2,FALSE)</f>
        <v>Tables</v>
      </c>
      <c r="R907" t="str">
        <f t="shared" si="14"/>
        <v>AZ</v>
      </c>
    </row>
    <row r="908" spans="1:18" x14ac:dyDescent="0.25">
      <c r="A908" t="s">
        <v>3103</v>
      </c>
      <c r="B908" s="35">
        <v>43724</v>
      </c>
      <c r="C908" t="s">
        <v>1021</v>
      </c>
      <c r="D908" t="s">
        <v>20</v>
      </c>
      <c r="E908" t="s">
        <v>1022</v>
      </c>
      <c r="F908">
        <v>0.2</v>
      </c>
      <c r="G908">
        <v>781715.55</v>
      </c>
      <c r="H908">
        <v>250738.95</v>
      </c>
      <c r="I908">
        <v>3</v>
      </c>
      <c r="J908" t="s">
        <v>22</v>
      </c>
      <c r="K908" t="str">
        <f>VLOOKUP(C908,Customer!$A$2:$F$793,2,FALSE)</f>
        <v>Netherlands</v>
      </c>
      <c r="L908" t="str">
        <f>VLOOKUP($C908,Customer!$A$2:$F$793,3,FALSE)</f>
        <v>North Holland</v>
      </c>
      <c r="M908" t="str">
        <f>VLOOKUP($C908,Customer!$A$2:$F$793,4,FALSE)</f>
        <v>Amsterdam</v>
      </c>
      <c r="N908" t="str">
        <f>VLOOKUP($C908,Customer!$A$2:$F$793,5,FALSE)</f>
        <v>Central</v>
      </c>
      <c r="O908" t="str">
        <f>VLOOKUP($C908,Customer!$A$2:$F$793,6,FALSE)</f>
        <v>Consumer</v>
      </c>
      <c r="P908" t="str">
        <f>VLOOKUP(E908,Product!$B$2:$C$1811,2,FALSE)</f>
        <v>Furniture</v>
      </c>
      <c r="Q908" t="str">
        <f>VLOOKUP(E908,CHOOSE({1,2},Product!$B$2:$B$1811,Product!$A$2:$A$1811),2,FALSE)</f>
        <v>Furnishings</v>
      </c>
      <c r="R908" t="str">
        <f t="shared" si="14"/>
        <v>AZ</v>
      </c>
    </row>
    <row r="909" spans="1:18" x14ac:dyDescent="0.25">
      <c r="A909" t="s">
        <v>3103</v>
      </c>
      <c r="B909" s="35">
        <v>43724</v>
      </c>
      <c r="C909" t="s">
        <v>1021</v>
      </c>
      <c r="D909" t="s">
        <v>20</v>
      </c>
      <c r="E909" t="s">
        <v>1023</v>
      </c>
      <c r="F909">
        <v>0.5</v>
      </c>
      <c r="G909">
        <v>2566386.9</v>
      </c>
      <c r="H909">
        <v>-560475.30000000005</v>
      </c>
      <c r="I909">
        <v>5</v>
      </c>
      <c r="J909" t="s">
        <v>22</v>
      </c>
      <c r="K909" t="str">
        <f>VLOOKUP(C909,Customer!$A$2:$F$793,2,FALSE)</f>
        <v>Netherlands</v>
      </c>
      <c r="L909" t="str">
        <f>VLOOKUP($C909,Customer!$A$2:$F$793,3,FALSE)</f>
        <v>North Holland</v>
      </c>
      <c r="M909" t="str">
        <f>VLOOKUP($C909,Customer!$A$2:$F$793,4,FALSE)</f>
        <v>Amsterdam</v>
      </c>
      <c r="N909" t="str">
        <f>VLOOKUP($C909,Customer!$A$2:$F$793,5,FALSE)</f>
        <v>Central</v>
      </c>
      <c r="O909" t="str">
        <f>VLOOKUP($C909,Customer!$A$2:$F$793,6,FALSE)</f>
        <v>Consumer</v>
      </c>
      <c r="P909" t="str">
        <f>VLOOKUP(E909,Product!$B$2:$C$1811,2,FALSE)</f>
        <v>Office Supplies</v>
      </c>
      <c r="Q909" t="str">
        <f>VLOOKUP(E909,CHOOSE({1,2},Product!$B$2:$B$1811,Product!$A$2:$A$1811),2,FALSE)</f>
        <v>Appliances</v>
      </c>
      <c r="R909" t="str">
        <f t="shared" si="14"/>
        <v>AZ</v>
      </c>
    </row>
    <row r="910" spans="1:18" x14ac:dyDescent="0.25">
      <c r="A910" t="s">
        <v>3103</v>
      </c>
      <c r="B910" s="35">
        <v>43724</v>
      </c>
      <c r="C910" t="s">
        <v>1021</v>
      </c>
      <c r="D910" t="s">
        <v>20</v>
      </c>
      <c r="E910" t="s">
        <v>1024</v>
      </c>
      <c r="F910">
        <v>0.5</v>
      </c>
      <c r="G910">
        <v>2492640.15</v>
      </c>
      <c r="H910">
        <v>-1843668.75</v>
      </c>
      <c r="I910">
        <v>3</v>
      </c>
      <c r="J910" t="s">
        <v>26</v>
      </c>
      <c r="K910" t="str">
        <f>VLOOKUP(C910,Customer!$A$2:$F$793,2,FALSE)</f>
        <v>Netherlands</v>
      </c>
      <c r="L910" t="str">
        <f>VLOOKUP($C910,Customer!$A$2:$F$793,3,FALSE)</f>
        <v>North Holland</v>
      </c>
      <c r="M910" t="str">
        <f>VLOOKUP($C910,Customer!$A$2:$F$793,4,FALSE)</f>
        <v>Amsterdam</v>
      </c>
      <c r="N910" t="str">
        <f>VLOOKUP($C910,Customer!$A$2:$F$793,5,FALSE)</f>
        <v>Central</v>
      </c>
      <c r="O910" t="str">
        <f>VLOOKUP($C910,Customer!$A$2:$F$793,6,FALSE)</f>
        <v>Consumer</v>
      </c>
      <c r="P910" t="str">
        <f>VLOOKUP(E910,Product!$B$2:$C$1811,2,FALSE)</f>
        <v>Technology</v>
      </c>
      <c r="Q910" t="str">
        <f>VLOOKUP(E910,CHOOSE({1,2},Product!$B$2:$B$1811,Product!$A$2:$A$1811),2,FALSE)</f>
        <v>Accessories</v>
      </c>
      <c r="R910" t="str">
        <f t="shared" si="14"/>
        <v>AZ</v>
      </c>
    </row>
    <row r="911" spans="1:18" x14ac:dyDescent="0.25">
      <c r="A911" t="s">
        <v>3104</v>
      </c>
      <c r="B911" s="35">
        <v>43724</v>
      </c>
      <c r="C911" t="s">
        <v>1025</v>
      </c>
      <c r="D911" t="s">
        <v>24</v>
      </c>
      <c r="E911" t="s">
        <v>1026</v>
      </c>
      <c r="F911">
        <v>0</v>
      </c>
      <c r="G911">
        <v>2507389.5</v>
      </c>
      <c r="H911">
        <v>471979.2</v>
      </c>
      <c r="I911">
        <v>1</v>
      </c>
      <c r="J911" t="s">
        <v>26</v>
      </c>
      <c r="K911" t="str">
        <f>VLOOKUP(C911,Customer!$A$2:$F$793,2,FALSE)</f>
        <v>Germany</v>
      </c>
      <c r="L911" t="str">
        <f>VLOOKUP($C911,Customer!$A$2:$F$793,3,FALSE)</f>
        <v>Mecklenburg-Vorpommern</v>
      </c>
      <c r="M911" t="str">
        <f>VLOOKUP($C911,Customer!$A$2:$F$793,4,FALSE)</f>
        <v>Rostock</v>
      </c>
      <c r="N911" t="str">
        <f>VLOOKUP($C911,Customer!$A$2:$F$793,5,FALSE)</f>
        <v>Central</v>
      </c>
      <c r="O911" t="str">
        <f>VLOOKUP($C911,Customer!$A$2:$F$793,6,FALSE)</f>
        <v>Consumer</v>
      </c>
      <c r="P911" t="str">
        <f>VLOOKUP(E911,Product!$B$2:$C$1811,2,FALSE)</f>
        <v>Technology</v>
      </c>
      <c r="Q911" t="str">
        <f>VLOOKUP(E911,CHOOSE({1,2},Product!$B$2:$B$1811,Product!$A$2:$A$1811),2,FALSE)</f>
        <v>Phones</v>
      </c>
      <c r="R911" t="str">
        <f t="shared" si="14"/>
        <v>AZ</v>
      </c>
    </row>
    <row r="912" spans="1:18" x14ac:dyDescent="0.25">
      <c r="A912" t="s">
        <v>3105</v>
      </c>
      <c r="B912" s="35">
        <v>43724</v>
      </c>
      <c r="C912" t="s">
        <v>1027</v>
      </c>
      <c r="D912" t="s">
        <v>24</v>
      </c>
      <c r="E912" t="s">
        <v>1028</v>
      </c>
      <c r="F912">
        <v>0.1</v>
      </c>
      <c r="G912">
        <v>9646074.9000000004</v>
      </c>
      <c r="H912">
        <v>3643089.45</v>
      </c>
      <c r="I912">
        <v>2</v>
      </c>
      <c r="J912" t="s">
        <v>26</v>
      </c>
      <c r="K912" t="str">
        <f>VLOOKUP(C912,Customer!$A$2:$F$793,2,FALSE)</f>
        <v>Germany</v>
      </c>
      <c r="L912" t="str">
        <f>VLOOKUP($C912,Customer!$A$2:$F$793,3,FALSE)</f>
        <v>North Rhine-Westphalia</v>
      </c>
      <c r="M912" t="str">
        <f>VLOOKUP($C912,Customer!$A$2:$F$793,4,FALSE)</f>
        <v>Bonn</v>
      </c>
      <c r="N912" t="str">
        <f>VLOOKUP($C912,Customer!$A$2:$F$793,5,FALSE)</f>
        <v>Central</v>
      </c>
      <c r="O912" t="str">
        <f>VLOOKUP($C912,Customer!$A$2:$F$793,6,FALSE)</f>
        <v>Consumer</v>
      </c>
      <c r="P912" t="str">
        <f>VLOOKUP(E912,Product!$B$2:$C$1811,2,FALSE)</f>
        <v>Furniture</v>
      </c>
      <c r="Q912" t="str">
        <f>VLOOKUP(E912,CHOOSE({1,2},Product!$B$2:$B$1811,Product!$A$2:$A$1811),2,FALSE)</f>
        <v>Bookcases</v>
      </c>
      <c r="R912" t="str">
        <f t="shared" si="14"/>
        <v>AZ</v>
      </c>
    </row>
    <row r="913" spans="1:18" x14ac:dyDescent="0.25">
      <c r="A913" t="s">
        <v>3105</v>
      </c>
      <c r="B913" s="35">
        <v>43724</v>
      </c>
      <c r="C913" t="s">
        <v>1027</v>
      </c>
      <c r="D913" t="s">
        <v>24</v>
      </c>
      <c r="E913" t="s">
        <v>1029</v>
      </c>
      <c r="F913">
        <v>0</v>
      </c>
      <c r="G913">
        <v>250738.95</v>
      </c>
      <c r="H913">
        <v>0</v>
      </c>
      <c r="I913">
        <v>1</v>
      </c>
      <c r="J913" t="s">
        <v>22</v>
      </c>
      <c r="K913" t="str">
        <f>VLOOKUP(C913,Customer!$A$2:$F$793,2,FALSE)</f>
        <v>Germany</v>
      </c>
      <c r="L913" t="str">
        <f>VLOOKUP($C913,Customer!$A$2:$F$793,3,FALSE)</f>
        <v>North Rhine-Westphalia</v>
      </c>
      <c r="M913" t="str">
        <f>VLOOKUP($C913,Customer!$A$2:$F$793,4,FALSE)</f>
        <v>Bonn</v>
      </c>
      <c r="N913" t="str">
        <f>VLOOKUP($C913,Customer!$A$2:$F$793,5,FALSE)</f>
        <v>Central</v>
      </c>
      <c r="O913" t="str">
        <f>VLOOKUP($C913,Customer!$A$2:$F$793,6,FALSE)</f>
        <v>Consumer</v>
      </c>
      <c r="P913" t="str">
        <f>VLOOKUP(E913,Product!$B$2:$C$1811,2,FALSE)</f>
        <v>Office Supplies</v>
      </c>
      <c r="Q913" t="str">
        <f>VLOOKUP(E913,CHOOSE({1,2},Product!$B$2:$B$1811,Product!$A$2:$A$1811),2,FALSE)</f>
        <v>Paper</v>
      </c>
      <c r="R913" t="str">
        <f t="shared" si="14"/>
        <v>AZ</v>
      </c>
    </row>
    <row r="914" spans="1:18" x14ac:dyDescent="0.25">
      <c r="A914" t="s">
        <v>3105</v>
      </c>
      <c r="B914" s="35">
        <v>43724</v>
      </c>
      <c r="C914" t="s">
        <v>1027</v>
      </c>
      <c r="D914" t="s">
        <v>24</v>
      </c>
      <c r="E914" t="s">
        <v>805</v>
      </c>
      <c r="F914">
        <v>0.1</v>
      </c>
      <c r="G914">
        <v>2492640.15</v>
      </c>
      <c r="H914">
        <v>560475.30000000005</v>
      </c>
      <c r="I914">
        <v>3</v>
      </c>
      <c r="J914" t="s">
        <v>22</v>
      </c>
      <c r="K914" t="str">
        <f>VLOOKUP(C914,Customer!$A$2:$F$793,2,FALSE)</f>
        <v>Germany</v>
      </c>
      <c r="L914" t="str">
        <f>VLOOKUP($C914,Customer!$A$2:$F$793,3,FALSE)</f>
        <v>North Rhine-Westphalia</v>
      </c>
      <c r="M914" t="str">
        <f>VLOOKUP($C914,Customer!$A$2:$F$793,4,FALSE)</f>
        <v>Bonn</v>
      </c>
      <c r="N914" t="str">
        <f>VLOOKUP($C914,Customer!$A$2:$F$793,5,FALSE)</f>
        <v>Central</v>
      </c>
      <c r="O914" t="str">
        <f>VLOOKUP($C914,Customer!$A$2:$F$793,6,FALSE)</f>
        <v>Consumer</v>
      </c>
      <c r="P914" t="str">
        <f>VLOOKUP(E914,Product!$B$2:$C$1811,2,FALSE)</f>
        <v>Office Supplies</v>
      </c>
      <c r="Q914" t="str">
        <f>VLOOKUP(E914,CHOOSE({1,2},Product!$B$2:$B$1811,Product!$A$2:$A$1811),2,FALSE)</f>
        <v>Storage</v>
      </c>
      <c r="R914" t="str">
        <f t="shared" si="14"/>
        <v>AZ</v>
      </c>
    </row>
    <row r="915" spans="1:18" x14ac:dyDescent="0.25">
      <c r="A915" t="s">
        <v>3105</v>
      </c>
      <c r="B915" s="35">
        <v>43724</v>
      </c>
      <c r="C915" t="s">
        <v>1027</v>
      </c>
      <c r="D915" t="s">
        <v>24</v>
      </c>
      <c r="E915" t="s">
        <v>1030</v>
      </c>
      <c r="F915">
        <v>0</v>
      </c>
      <c r="G915">
        <v>12713939.700000001</v>
      </c>
      <c r="H915">
        <v>2920371.3000000003</v>
      </c>
      <c r="I915">
        <v>5</v>
      </c>
      <c r="J915" t="s">
        <v>22</v>
      </c>
      <c r="K915" t="str">
        <f>VLOOKUP(C915,Customer!$A$2:$F$793,2,FALSE)</f>
        <v>Germany</v>
      </c>
      <c r="L915" t="str">
        <f>VLOOKUP($C915,Customer!$A$2:$F$793,3,FALSE)</f>
        <v>North Rhine-Westphalia</v>
      </c>
      <c r="M915" t="str">
        <f>VLOOKUP($C915,Customer!$A$2:$F$793,4,FALSE)</f>
        <v>Bonn</v>
      </c>
      <c r="N915" t="str">
        <f>VLOOKUP($C915,Customer!$A$2:$F$793,5,FALSE)</f>
        <v>Central</v>
      </c>
      <c r="O915" t="str">
        <f>VLOOKUP($C915,Customer!$A$2:$F$793,6,FALSE)</f>
        <v>Consumer</v>
      </c>
      <c r="P915" t="str">
        <f>VLOOKUP(E915,Product!$B$2:$C$1811,2,FALSE)</f>
        <v>Technology</v>
      </c>
      <c r="Q915" t="str">
        <f>VLOOKUP(E915,CHOOSE({1,2},Product!$B$2:$B$1811,Product!$A$2:$A$1811),2,FALSE)</f>
        <v>Machines</v>
      </c>
      <c r="R915" t="str">
        <f t="shared" si="14"/>
        <v>AZ</v>
      </c>
    </row>
    <row r="916" spans="1:18" x14ac:dyDescent="0.25">
      <c r="A916" t="s">
        <v>3106</v>
      </c>
      <c r="B916" s="35">
        <v>43725</v>
      </c>
      <c r="C916" t="s">
        <v>195</v>
      </c>
      <c r="D916" t="s">
        <v>24</v>
      </c>
      <c r="E916" t="s">
        <v>1031</v>
      </c>
      <c r="F916">
        <v>0</v>
      </c>
      <c r="G916">
        <v>1725673.95</v>
      </c>
      <c r="H916">
        <v>530976.6</v>
      </c>
      <c r="I916">
        <v>5</v>
      </c>
      <c r="J916" t="s">
        <v>22</v>
      </c>
      <c r="K916" t="str">
        <f>VLOOKUP(C916,Customer!$A$2:$F$793,2,FALSE)</f>
        <v>France</v>
      </c>
      <c r="L916" t="str">
        <f>VLOOKUP($C916,Customer!$A$2:$F$793,3,FALSE)</f>
        <v>Languedoc-Roussillon-Midi-Pyrénées</v>
      </c>
      <c r="M916" t="str">
        <f>VLOOKUP($C916,Customer!$A$2:$F$793,4,FALSE)</f>
        <v>Muret</v>
      </c>
      <c r="N916" t="str">
        <f>VLOOKUP($C916,Customer!$A$2:$F$793,5,FALSE)</f>
        <v>Central</v>
      </c>
      <c r="O916" t="str">
        <f>VLOOKUP($C916,Customer!$A$2:$F$793,6,FALSE)</f>
        <v>Corporate</v>
      </c>
      <c r="P916" t="str">
        <f>VLOOKUP(E916,Product!$B$2:$C$1811,2,FALSE)</f>
        <v>Furniture</v>
      </c>
      <c r="Q916" t="str">
        <f>VLOOKUP(E916,CHOOSE({1,2},Product!$B$2:$B$1811,Product!$A$2:$A$1811),2,FALSE)</f>
        <v>Furnishings</v>
      </c>
      <c r="R916" t="str">
        <f t="shared" si="14"/>
        <v>AZ</v>
      </c>
    </row>
    <row r="917" spans="1:18" x14ac:dyDescent="0.25">
      <c r="A917" t="s">
        <v>3106</v>
      </c>
      <c r="B917" s="35">
        <v>43725</v>
      </c>
      <c r="C917" t="s">
        <v>195</v>
      </c>
      <c r="D917" t="s">
        <v>24</v>
      </c>
      <c r="E917" t="s">
        <v>1032</v>
      </c>
      <c r="F917">
        <v>0</v>
      </c>
      <c r="G917">
        <v>2256650.5500000003</v>
      </c>
      <c r="H917">
        <v>1032454.5</v>
      </c>
      <c r="I917">
        <v>3</v>
      </c>
      <c r="J917" t="s">
        <v>26</v>
      </c>
      <c r="K917" t="str">
        <f>VLOOKUP(C917,Customer!$A$2:$F$793,2,FALSE)</f>
        <v>France</v>
      </c>
      <c r="L917" t="str">
        <f>VLOOKUP($C917,Customer!$A$2:$F$793,3,FALSE)</f>
        <v>Languedoc-Roussillon-Midi-Pyrénées</v>
      </c>
      <c r="M917" t="str">
        <f>VLOOKUP($C917,Customer!$A$2:$F$793,4,FALSE)</f>
        <v>Muret</v>
      </c>
      <c r="N917" t="str">
        <f>VLOOKUP($C917,Customer!$A$2:$F$793,5,FALSE)</f>
        <v>Central</v>
      </c>
      <c r="O917" t="str">
        <f>VLOOKUP($C917,Customer!$A$2:$F$793,6,FALSE)</f>
        <v>Corporate</v>
      </c>
      <c r="P917" t="str">
        <f>VLOOKUP(E917,Product!$B$2:$C$1811,2,FALSE)</f>
        <v>Office Supplies</v>
      </c>
      <c r="Q917" t="str">
        <f>VLOOKUP(E917,CHOOSE({1,2},Product!$B$2:$B$1811,Product!$A$2:$A$1811),2,FALSE)</f>
        <v>Binders</v>
      </c>
      <c r="R917" t="str">
        <f t="shared" si="14"/>
        <v>AZ</v>
      </c>
    </row>
    <row r="918" spans="1:18" x14ac:dyDescent="0.25">
      <c r="A918" t="s">
        <v>3107</v>
      </c>
      <c r="B918" s="35">
        <v>43725</v>
      </c>
      <c r="C918" t="s">
        <v>1033</v>
      </c>
      <c r="D918" t="s">
        <v>24</v>
      </c>
      <c r="E918" t="s">
        <v>1034</v>
      </c>
      <c r="F918">
        <v>0.35</v>
      </c>
      <c r="G918">
        <v>9085599.5999999996</v>
      </c>
      <c r="H918">
        <v>2094407.7</v>
      </c>
      <c r="I918">
        <v>3</v>
      </c>
      <c r="J918" t="s">
        <v>26</v>
      </c>
      <c r="K918" t="str">
        <f>VLOOKUP(C918,Customer!$A$2:$F$793,2,FALSE)</f>
        <v>Germany</v>
      </c>
      <c r="L918" t="str">
        <f>VLOOKUP($C918,Customer!$A$2:$F$793,3,FALSE)</f>
        <v>North Rhine-Westphalia</v>
      </c>
      <c r="M918" t="str">
        <f>VLOOKUP($C918,Customer!$A$2:$F$793,4,FALSE)</f>
        <v>Castrop-Rauxel</v>
      </c>
      <c r="N918" t="str">
        <f>VLOOKUP($C918,Customer!$A$2:$F$793,5,FALSE)</f>
        <v>Central</v>
      </c>
      <c r="O918" t="str">
        <f>VLOOKUP($C918,Customer!$A$2:$F$793,6,FALSE)</f>
        <v>Consumer</v>
      </c>
      <c r="P918" t="str">
        <f>VLOOKUP(E918,Product!$B$2:$C$1811,2,FALSE)</f>
        <v>Furniture</v>
      </c>
      <c r="Q918" t="str">
        <f>VLOOKUP(E918,CHOOSE({1,2},Product!$B$2:$B$1811,Product!$A$2:$A$1811),2,FALSE)</f>
        <v>Tables</v>
      </c>
      <c r="R918" t="str">
        <f t="shared" si="14"/>
        <v>AZ</v>
      </c>
    </row>
    <row r="919" spans="1:18" x14ac:dyDescent="0.25">
      <c r="A919" t="s">
        <v>3108</v>
      </c>
      <c r="B919" s="35">
        <v>43726</v>
      </c>
      <c r="C919" t="s">
        <v>1035</v>
      </c>
      <c r="D919" t="s">
        <v>24</v>
      </c>
      <c r="E919" t="s">
        <v>37</v>
      </c>
      <c r="F919">
        <v>0</v>
      </c>
      <c r="G919">
        <v>7640163.2999999998</v>
      </c>
      <c r="H919">
        <v>2359896</v>
      </c>
      <c r="I919">
        <v>3</v>
      </c>
      <c r="J919" t="s">
        <v>26</v>
      </c>
      <c r="K919" t="str">
        <f>VLOOKUP(C919,Customer!$A$2:$F$793,2,FALSE)</f>
        <v>United Kingdom</v>
      </c>
      <c r="L919" t="str">
        <f>VLOOKUP($C919,Customer!$A$2:$F$793,3,FALSE)</f>
        <v>England</v>
      </c>
      <c r="M919" t="str">
        <f>VLOOKUP($C919,Customer!$A$2:$F$793,4,FALSE)</f>
        <v>Dudley</v>
      </c>
      <c r="N919" t="str">
        <f>VLOOKUP($C919,Customer!$A$2:$F$793,5,FALSE)</f>
        <v>North</v>
      </c>
      <c r="O919" t="str">
        <f>VLOOKUP($C919,Customer!$A$2:$F$793,6,FALSE)</f>
        <v>Consumer</v>
      </c>
      <c r="P919" t="str">
        <f>VLOOKUP(E919,Product!$B$2:$C$1811,2,FALSE)</f>
        <v>Furniture</v>
      </c>
      <c r="Q919" t="str">
        <f>VLOOKUP(E919,CHOOSE({1,2},Product!$B$2:$B$1811,Product!$A$2:$A$1811),2,FALSE)</f>
        <v>Bookcases</v>
      </c>
      <c r="R919" t="str">
        <f t="shared" si="14"/>
        <v>AZ</v>
      </c>
    </row>
    <row r="920" spans="1:18" x14ac:dyDescent="0.25">
      <c r="A920" t="s">
        <v>3108</v>
      </c>
      <c r="B920" s="35">
        <v>43726</v>
      </c>
      <c r="C920" t="s">
        <v>1035</v>
      </c>
      <c r="D920" t="s">
        <v>24</v>
      </c>
      <c r="E920" t="s">
        <v>544</v>
      </c>
      <c r="F920">
        <v>0</v>
      </c>
      <c r="G920">
        <v>1047203.85</v>
      </c>
      <c r="H920">
        <v>14749.35</v>
      </c>
      <c r="I920">
        <v>5</v>
      </c>
      <c r="J920" t="s">
        <v>22</v>
      </c>
      <c r="K920" t="str">
        <f>VLOOKUP(C920,Customer!$A$2:$F$793,2,FALSE)</f>
        <v>United Kingdom</v>
      </c>
      <c r="L920" t="str">
        <f>VLOOKUP($C920,Customer!$A$2:$F$793,3,FALSE)</f>
        <v>England</v>
      </c>
      <c r="M920" t="str">
        <f>VLOOKUP($C920,Customer!$A$2:$F$793,4,FALSE)</f>
        <v>Dudley</v>
      </c>
      <c r="N920" t="str">
        <f>VLOOKUP($C920,Customer!$A$2:$F$793,5,FALSE)</f>
        <v>North</v>
      </c>
      <c r="O920" t="str">
        <f>VLOOKUP($C920,Customer!$A$2:$F$793,6,FALSE)</f>
        <v>Consumer</v>
      </c>
      <c r="P920" t="str">
        <f>VLOOKUP(E920,Product!$B$2:$C$1811,2,FALSE)</f>
        <v>Office Supplies</v>
      </c>
      <c r="Q920" t="str">
        <f>VLOOKUP(E920,CHOOSE({1,2},Product!$B$2:$B$1811,Product!$A$2:$A$1811),2,FALSE)</f>
        <v>Art</v>
      </c>
      <c r="R920" t="str">
        <f t="shared" si="14"/>
        <v>AZ</v>
      </c>
    </row>
    <row r="921" spans="1:18" x14ac:dyDescent="0.25">
      <c r="A921" t="s">
        <v>3108</v>
      </c>
      <c r="B921" s="35">
        <v>43726</v>
      </c>
      <c r="C921" t="s">
        <v>1035</v>
      </c>
      <c r="D921" t="s">
        <v>24</v>
      </c>
      <c r="E921" t="s">
        <v>1036</v>
      </c>
      <c r="F921">
        <v>0</v>
      </c>
      <c r="G921">
        <v>1297942.8</v>
      </c>
      <c r="H921">
        <v>132744.15</v>
      </c>
      <c r="I921">
        <v>5</v>
      </c>
      <c r="J921" t="s">
        <v>26</v>
      </c>
      <c r="K921" t="str">
        <f>VLOOKUP(C921,Customer!$A$2:$F$793,2,FALSE)</f>
        <v>United Kingdom</v>
      </c>
      <c r="L921" t="str">
        <f>VLOOKUP($C921,Customer!$A$2:$F$793,3,FALSE)</f>
        <v>England</v>
      </c>
      <c r="M921" t="str">
        <f>VLOOKUP($C921,Customer!$A$2:$F$793,4,FALSE)</f>
        <v>Dudley</v>
      </c>
      <c r="N921" t="str">
        <f>VLOOKUP($C921,Customer!$A$2:$F$793,5,FALSE)</f>
        <v>North</v>
      </c>
      <c r="O921" t="str">
        <f>VLOOKUP($C921,Customer!$A$2:$F$793,6,FALSE)</f>
        <v>Consumer</v>
      </c>
      <c r="P921" t="str">
        <f>VLOOKUP(E921,Product!$B$2:$C$1811,2,FALSE)</f>
        <v>Office Supplies</v>
      </c>
      <c r="Q921" t="str">
        <f>VLOOKUP(E921,CHOOSE({1,2},Product!$B$2:$B$1811,Product!$A$2:$A$1811),2,FALSE)</f>
        <v>Paper</v>
      </c>
      <c r="R921" t="str">
        <f t="shared" si="14"/>
        <v>AZ</v>
      </c>
    </row>
    <row r="922" spans="1:18" x14ac:dyDescent="0.25">
      <c r="A922" t="s">
        <v>3108</v>
      </c>
      <c r="B922" s="35">
        <v>43726</v>
      </c>
      <c r="C922" t="s">
        <v>1035</v>
      </c>
      <c r="D922" t="s">
        <v>24</v>
      </c>
      <c r="E922" t="s">
        <v>1037</v>
      </c>
      <c r="F922">
        <v>0</v>
      </c>
      <c r="G922">
        <v>1076702.55</v>
      </c>
      <c r="H922">
        <v>442480.5</v>
      </c>
      <c r="I922">
        <v>1</v>
      </c>
      <c r="J922" t="s">
        <v>26</v>
      </c>
      <c r="K922" t="str">
        <f>VLOOKUP(C922,Customer!$A$2:$F$793,2,FALSE)</f>
        <v>United Kingdom</v>
      </c>
      <c r="L922" t="str">
        <f>VLOOKUP($C922,Customer!$A$2:$F$793,3,FALSE)</f>
        <v>England</v>
      </c>
      <c r="M922" t="str">
        <f>VLOOKUP($C922,Customer!$A$2:$F$793,4,FALSE)</f>
        <v>Dudley</v>
      </c>
      <c r="N922" t="str">
        <f>VLOOKUP($C922,Customer!$A$2:$F$793,5,FALSE)</f>
        <v>North</v>
      </c>
      <c r="O922" t="str">
        <f>VLOOKUP($C922,Customer!$A$2:$F$793,6,FALSE)</f>
        <v>Consumer</v>
      </c>
      <c r="P922" t="str">
        <f>VLOOKUP(E922,Product!$B$2:$C$1811,2,FALSE)</f>
        <v>Technology</v>
      </c>
      <c r="Q922" t="str">
        <f>VLOOKUP(E922,CHOOSE({1,2},Product!$B$2:$B$1811,Product!$A$2:$A$1811),2,FALSE)</f>
        <v>Machines</v>
      </c>
      <c r="R922" t="str">
        <f t="shared" si="14"/>
        <v>AZ</v>
      </c>
    </row>
    <row r="923" spans="1:18" x14ac:dyDescent="0.25">
      <c r="A923" t="s">
        <v>3109</v>
      </c>
      <c r="B923" s="35">
        <v>43727</v>
      </c>
      <c r="C923" t="s">
        <v>1038</v>
      </c>
      <c r="D923" t="s">
        <v>33</v>
      </c>
      <c r="E923" t="s">
        <v>1039</v>
      </c>
      <c r="F923">
        <v>0.1</v>
      </c>
      <c r="G923">
        <v>2536888.2000000002</v>
      </c>
      <c r="H923">
        <v>707968.8</v>
      </c>
      <c r="I923">
        <v>2</v>
      </c>
      <c r="J923" t="s">
        <v>26</v>
      </c>
      <c r="K923" t="str">
        <f>VLOOKUP(C923,Customer!$A$2:$F$793,2,FALSE)</f>
        <v>France</v>
      </c>
      <c r="L923" t="str">
        <f>VLOOKUP($C923,Customer!$A$2:$F$793,3,FALSE)</f>
        <v>Ile-de-France</v>
      </c>
      <c r="M923" t="str">
        <f>VLOOKUP($C923,Customer!$A$2:$F$793,4,FALSE)</f>
        <v>Poissy</v>
      </c>
      <c r="N923" t="str">
        <f>VLOOKUP($C923,Customer!$A$2:$F$793,5,FALSE)</f>
        <v>Central</v>
      </c>
      <c r="O923" t="str">
        <f>VLOOKUP($C923,Customer!$A$2:$F$793,6,FALSE)</f>
        <v>Consumer</v>
      </c>
      <c r="P923" t="str">
        <f>VLOOKUP(E923,Product!$B$2:$C$1811,2,FALSE)</f>
        <v>Office Supplies</v>
      </c>
      <c r="Q923" t="str">
        <f>VLOOKUP(E923,CHOOSE({1,2},Product!$B$2:$B$1811,Product!$A$2:$A$1811),2,FALSE)</f>
        <v>Appliances</v>
      </c>
      <c r="R923" t="str">
        <f t="shared" si="14"/>
        <v>AZ</v>
      </c>
    </row>
    <row r="924" spans="1:18" x14ac:dyDescent="0.25">
      <c r="A924" t="s">
        <v>3109</v>
      </c>
      <c r="B924" s="35">
        <v>43727</v>
      </c>
      <c r="C924" t="s">
        <v>1038</v>
      </c>
      <c r="D924" t="s">
        <v>33</v>
      </c>
      <c r="E924" t="s">
        <v>46</v>
      </c>
      <c r="F924">
        <v>0</v>
      </c>
      <c r="G924">
        <v>4056071.25</v>
      </c>
      <c r="H924">
        <v>722718.15</v>
      </c>
      <c r="I924">
        <v>5</v>
      </c>
      <c r="J924" t="s">
        <v>22</v>
      </c>
      <c r="K924" t="str">
        <f>VLOOKUP(C924,Customer!$A$2:$F$793,2,FALSE)</f>
        <v>France</v>
      </c>
      <c r="L924" t="str">
        <f>VLOOKUP($C924,Customer!$A$2:$F$793,3,FALSE)</f>
        <v>Ile-de-France</v>
      </c>
      <c r="M924" t="str">
        <f>VLOOKUP($C924,Customer!$A$2:$F$793,4,FALSE)</f>
        <v>Poissy</v>
      </c>
      <c r="N924" t="str">
        <f>VLOOKUP($C924,Customer!$A$2:$F$793,5,FALSE)</f>
        <v>Central</v>
      </c>
      <c r="O924" t="str">
        <f>VLOOKUP($C924,Customer!$A$2:$F$793,6,FALSE)</f>
        <v>Consumer</v>
      </c>
      <c r="P924" t="str">
        <f>VLOOKUP(E924,Product!$B$2:$C$1811,2,FALSE)</f>
        <v>Office Supplies</v>
      </c>
      <c r="Q924" t="str">
        <f>VLOOKUP(E924,CHOOSE({1,2},Product!$B$2:$B$1811,Product!$A$2:$A$1811),2,FALSE)</f>
        <v>Art</v>
      </c>
      <c r="R924" t="str">
        <f t="shared" si="14"/>
        <v>AZ</v>
      </c>
    </row>
    <row r="925" spans="1:18" x14ac:dyDescent="0.25">
      <c r="A925" t="s">
        <v>3110</v>
      </c>
      <c r="B925" s="35">
        <v>43727</v>
      </c>
      <c r="C925" t="s">
        <v>133</v>
      </c>
      <c r="D925" t="s">
        <v>24</v>
      </c>
      <c r="E925" t="s">
        <v>544</v>
      </c>
      <c r="F925">
        <v>0</v>
      </c>
      <c r="G925">
        <v>1047203.85</v>
      </c>
      <c r="H925">
        <v>14749.35</v>
      </c>
      <c r="I925">
        <v>5</v>
      </c>
      <c r="J925" t="s">
        <v>26</v>
      </c>
      <c r="K925" t="str">
        <f>VLOOKUP(C925,Customer!$A$2:$F$793,2,FALSE)</f>
        <v>Spain</v>
      </c>
      <c r="L925" t="str">
        <f>VLOOKUP($C925,Customer!$A$2:$F$793,3,FALSE)</f>
        <v>Andalusía</v>
      </c>
      <c r="M925" t="str">
        <f>VLOOKUP($C925,Customer!$A$2:$F$793,4,FALSE)</f>
        <v>Seville</v>
      </c>
      <c r="N925" t="str">
        <f>VLOOKUP($C925,Customer!$A$2:$F$793,5,FALSE)</f>
        <v>South</v>
      </c>
      <c r="O925" t="str">
        <f>VLOOKUP($C925,Customer!$A$2:$F$793,6,FALSE)</f>
        <v>Corporate</v>
      </c>
      <c r="P925" t="str">
        <f>VLOOKUP(E925,Product!$B$2:$C$1811,2,FALSE)</f>
        <v>Office Supplies</v>
      </c>
      <c r="Q925" t="str">
        <f>VLOOKUP(E925,CHOOSE({1,2},Product!$B$2:$B$1811,Product!$A$2:$A$1811),2,FALSE)</f>
        <v>Art</v>
      </c>
      <c r="R925" t="str">
        <f t="shared" si="14"/>
        <v>AZ</v>
      </c>
    </row>
    <row r="926" spans="1:18" x14ac:dyDescent="0.25">
      <c r="A926" t="s">
        <v>3110</v>
      </c>
      <c r="B926" s="35">
        <v>43727</v>
      </c>
      <c r="C926" t="s">
        <v>133</v>
      </c>
      <c r="D926" t="s">
        <v>24</v>
      </c>
      <c r="E926" t="s">
        <v>1040</v>
      </c>
      <c r="F926">
        <v>0</v>
      </c>
      <c r="G926">
        <v>855462.3</v>
      </c>
      <c r="H926">
        <v>280237.65000000002</v>
      </c>
      <c r="I926">
        <v>4</v>
      </c>
      <c r="J926" t="s">
        <v>26</v>
      </c>
      <c r="K926" t="str">
        <f>VLOOKUP(C926,Customer!$A$2:$F$793,2,FALSE)</f>
        <v>Spain</v>
      </c>
      <c r="L926" t="str">
        <f>VLOOKUP($C926,Customer!$A$2:$F$793,3,FALSE)</f>
        <v>Andalusía</v>
      </c>
      <c r="M926" t="str">
        <f>VLOOKUP($C926,Customer!$A$2:$F$793,4,FALSE)</f>
        <v>Seville</v>
      </c>
      <c r="N926" t="str">
        <f>VLOOKUP($C926,Customer!$A$2:$F$793,5,FALSE)</f>
        <v>South</v>
      </c>
      <c r="O926" t="str">
        <f>VLOOKUP($C926,Customer!$A$2:$F$793,6,FALSE)</f>
        <v>Corporate</v>
      </c>
      <c r="P926" t="str">
        <f>VLOOKUP(E926,Product!$B$2:$C$1811,2,FALSE)</f>
        <v>Office Supplies</v>
      </c>
      <c r="Q926" t="str">
        <f>VLOOKUP(E926,CHOOSE({1,2},Product!$B$2:$B$1811,Product!$A$2:$A$1811),2,FALSE)</f>
        <v>Art</v>
      </c>
      <c r="R926" t="str">
        <f t="shared" si="14"/>
        <v>AZ</v>
      </c>
    </row>
    <row r="927" spans="1:18" x14ac:dyDescent="0.25">
      <c r="A927" t="s">
        <v>3110</v>
      </c>
      <c r="B927" s="35">
        <v>43727</v>
      </c>
      <c r="C927" t="s">
        <v>133</v>
      </c>
      <c r="D927" t="s">
        <v>24</v>
      </c>
      <c r="E927" t="s">
        <v>209</v>
      </c>
      <c r="F927">
        <v>0.1</v>
      </c>
      <c r="G927">
        <v>648971.4</v>
      </c>
      <c r="H927">
        <v>14749.35</v>
      </c>
      <c r="I927">
        <v>1</v>
      </c>
      <c r="J927" t="s">
        <v>26</v>
      </c>
      <c r="K927" t="str">
        <f>VLOOKUP(C927,Customer!$A$2:$F$793,2,FALSE)</f>
        <v>Spain</v>
      </c>
      <c r="L927" t="str">
        <f>VLOOKUP($C927,Customer!$A$2:$F$793,3,FALSE)</f>
        <v>Andalusía</v>
      </c>
      <c r="M927" t="str">
        <f>VLOOKUP($C927,Customer!$A$2:$F$793,4,FALSE)</f>
        <v>Seville</v>
      </c>
      <c r="N927" t="str">
        <f>VLOOKUP($C927,Customer!$A$2:$F$793,5,FALSE)</f>
        <v>South</v>
      </c>
      <c r="O927" t="str">
        <f>VLOOKUP($C927,Customer!$A$2:$F$793,6,FALSE)</f>
        <v>Corporate</v>
      </c>
      <c r="P927" t="str">
        <f>VLOOKUP(E927,Product!$B$2:$C$1811,2,FALSE)</f>
        <v>Office Supplies</v>
      </c>
      <c r="Q927" t="str">
        <f>VLOOKUP(E927,CHOOSE({1,2},Product!$B$2:$B$1811,Product!$A$2:$A$1811),2,FALSE)</f>
        <v>Storage</v>
      </c>
      <c r="R927" t="str">
        <f t="shared" si="14"/>
        <v>AZ</v>
      </c>
    </row>
    <row r="928" spans="1:18" x14ac:dyDescent="0.25">
      <c r="A928" t="s">
        <v>3111</v>
      </c>
      <c r="B928" s="35">
        <v>43727</v>
      </c>
      <c r="C928" t="s">
        <v>517</v>
      </c>
      <c r="D928" t="s">
        <v>24</v>
      </c>
      <c r="E928" t="s">
        <v>1041</v>
      </c>
      <c r="F928">
        <v>0</v>
      </c>
      <c r="G928">
        <v>5295016.6500000004</v>
      </c>
      <c r="H928">
        <v>2640133.65</v>
      </c>
      <c r="I928">
        <v>3</v>
      </c>
      <c r="J928" t="s">
        <v>22</v>
      </c>
      <c r="K928" t="str">
        <f>VLOOKUP(C928,Customer!$A$2:$F$793,2,FALSE)</f>
        <v>Ireland</v>
      </c>
      <c r="L928" t="str">
        <f>VLOOKUP($C928,Customer!$A$2:$F$793,3,FALSE)</f>
        <v>Dublin</v>
      </c>
      <c r="M928" t="str">
        <f>VLOOKUP($C928,Customer!$A$2:$F$793,4,FALSE)</f>
        <v>Dublin</v>
      </c>
      <c r="N928" t="str">
        <f>VLOOKUP($C928,Customer!$A$2:$F$793,5,FALSE)</f>
        <v>North</v>
      </c>
      <c r="O928" t="str">
        <f>VLOOKUP($C928,Customer!$A$2:$F$793,6,FALSE)</f>
        <v>Consumer</v>
      </c>
      <c r="P928" t="str">
        <f>VLOOKUP(E928,Product!$B$2:$C$1811,2,FALSE)</f>
        <v>Technology</v>
      </c>
      <c r="Q928" t="str">
        <f>VLOOKUP(E928,CHOOSE({1,2},Product!$B$2:$B$1811,Product!$A$2:$A$1811),2,FALSE)</f>
        <v>Copiers</v>
      </c>
      <c r="R928" t="str">
        <f t="shared" si="14"/>
        <v>AZ</v>
      </c>
    </row>
    <row r="929" spans="1:18" x14ac:dyDescent="0.25">
      <c r="A929" t="s">
        <v>3112</v>
      </c>
      <c r="B929" s="35">
        <v>43727</v>
      </c>
      <c r="C929" t="s">
        <v>54</v>
      </c>
      <c r="D929" t="s">
        <v>24</v>
      </c>
      <c r="E929" t="s">
        <v>1042</v>
      </c>
      <c r="F929">
        <v>0</v>
      </c>
      <c r="G929">
        <v>4587047.8500000006</v>
      </c>
      <c r="H929">
        <v>1002955.8</v>
      </c>
      <c r="I929">
        <v>6</v>
      </c>
      <c r="J929" t="s">
        <v>26</v>
      </c>
      <c r="K929" t="str">
        <f>VLOOKUP(C929,Customer!$A$2:$F$793,2,FALSE)</f>
        <v>Germany</v>
      </c>
      <c r="L929" t="str">
        <f>VLOOKUP($C929,Customer!$A$2:$F$793,3,FALSE)</f>
        <v>Lower Saxony</v>
      </c>
      <c r="M929" t="str">
        <f>VLOOKUP($C929,Customer!$A$2:$F$793,4,FALSE)</f>
        <v>Lohne</v>
      </c>
      <c r="N929" t="str">
        <f>VLOOKUP($C929,Customer!$A$2:$F$793,5,FALSE)</f>
        <v>Central</v>
      </c>
      <c r="O929" t="str">
        <f>VLOOKUP($C929,Customer!$A$2:$F$793,6,FALSE)</f>
        <v>Corporate</v>
      </c>
      <c r="P929" t="str">
        <f>VLOOKUP(E929,Product!$B$2:$C$1811,2,FALSE)</f>
        <v>Furniture</v>
      </c>
      <c r="Q929" t="str">
        <f>VLOOKUP(E929,CHOOSE({1,2},Product!$B$2:$B$1811,Product!$A$2:$A$1811),2,FALSE)</f>
        <v>Furnishings</v>
      </c>
      <c r="R929" t="str">
        <f t="shared" si="14"/>
        <v>AZ</v>
      </c>
    </row>
    <row r="930" spans="1:18" x14ac:dyDescent="0.25">
      <c r="A930" t="s">
        <v>3112</v>
      </c>
      <c r="B930" s="35">
        <v>43727</v>
      </c>
      <c r="C930" t="s">
        <v>54</v>
      </c>
      <c r="D930" t="s">
        <v>24</v>
      </c>
      <c r="E930" t="s">
        <v>169</v>
      </c>
      <c r="F930">
        <v>0</v>
      </c>
      <c r="G930">
        <v>501477.9</v>
      </c>
      <c r="H930">
        <v>132744.15</v>
      </c>
      <c r="I930">
        <v>3</v>
      </c>
      <c r="J930" t="s">
        <v>26</v>
      </c>
      <c r="K930" t="str">
        <f>VLOOKUP(C930,Customer!$A$2:$F$793,2,FALSE)</f>
        <v>Germany</v>
      </c>
      <c r="L930" t="str">
        <f>VLOOKUP($C930,Customer!$A$2:$F$793,3,FALSE)</f>
        <v>Lower Saxony</v>
      </c>
      <c r="M930" t="str">
        <f>VLOOKUP($C930,Customer!$A$2:$F$793,4,FALSE)</f>
        <v>Lohne</v>
      </c>
      <c r="N930" t="str">
        <f>VLOOKUP($C930,Customer!$A$2:$F$793,5,FALSE)</f>
        <v>Central</v>
      </c>
      <c r="O930" t="str">
        <f>VLOOKUP($C930,Customer!$A$2:$F$793,6,FALSE)</f>
        <v>Corporate</v>
      </c>
      <c r="P930" t="str">
        <f>VLOOKUP(E930,Product!$B$2:$C$1811,2,FALSE)</f>
        <v>Office Supplies</v>
      </c>
      <c r="Q930" t="str">
        <f>VLOOKUP(E930,CHOOSE({1,2},Product!$B$2:$B$1811,Product!$A$2:$A$1811),2,FALSE)</f>
        <v>Binders</v>
      </c>
      <c r="R930" t="str">
        <f t="shared" si="14"/>
        <v>AZ</v>
      </c>
    </row>
    <row r="931" spans="1:18" x14ac:dyDescent="0.25">
      <c r="A931" t="s">
        <v>3113</v>
      </c>
      <c r="B931" s="35">
        <v>43727</v>
      </c>
      <c r="C931" t="s">
        <v>658</v>
      </c>
      <c r="D931" t="s">
        <v>24</v>
      </c>
      <c r="E931" t="s">
        <v>861</v>
      </c>
      <c r="F931">
        <v>0.15</v>
      </c>
      <c r="G931">
        <v>16342279.800000001</v>
      </c>
      <c r="H931">
        <v>4808288.1000000006</v>
      </c>
      <c r="I931">
        <v>2</v>
      </c>
      <c r="J931" t="s">
        <v>22</v>
      </c>
      <c r="K931" t="str">
        <f>VLOOKUP(C931,Customer!$A$2:$F$793,2,FALSE)</f>
        <v>Italy</v>
      </c>
      <c r="L931" t="str">
        <f>VLOOKUP($C931,Customer!$A$2:$F$793,3,FALSE)</f>
        <v>Veneto</v>
      </c>
      <c r="M931" t="str">
        <f>VLOOKUP($C931,Customer!$A$2:$F$793,4,FALSE)</f>
        <v>Venice</v>
      </c>
      <c r="N931" t="str">
        <f>VLOOKUP($C931,Customer!$A$2:$F$793,5,FALSE)</f>
        <v>South</v>
      </c>
      <c r="O931" t="str">
        <f>VLOOKUP($C931,Customer!$A$2:$F$793,6,FALSE)</f>
        <v>Consumer</v>
      </c>
      <c r="P931" t="str">
        <f>VLOOKUP(E931,Product!$B$2:$C$1811,2,FALSE)</f>
        <v>Technology</v>
      </c>
      <c r="Q931" t="str">
        <f>VLOOKUP(E931,CHOOSE({1,2},Product!$B$2:$B$1811,Product!$A$2:$A$1811),2,FALSE)</f>
        <v>Phones</v>
      </c>
      <c r="R931" t="str">
        <f t="shared" si="14"/>
        <v>AZ</v>
      </c>
    </row>
    <row r="932" spans="1:18" x14ac:dyDescent="0.25">
      <c r="A932" t="s">
        <v>3114</v>
      </c>
      <c r="B932" s="35">
        <v>43727</v>
      </c>
      <c r="C932" t="s">
        <v>1043</v>
      </c>
      <c r="D932" t="s">
        <v>24</v>
      </c>
      <c r="E932" t="s">
        <v>715</v>
      </c>
      <c r="F932">
        <v>0</v>
      </c>
      <c r="G932">
        <v>1194697.3500000001</v>
      </c>
      <c r="H932">
        <v>604723.35</v>
      </c>
      <c r="I932">
        <v>3</v>
      </c>
      <c r="J932" t="s">
        <v>22</v>
      </c>
      <c r="K932" t="str">
        <f>VLOOKUP(C932,Customer!$A$2:$F$793,2,FALSE)</f>
        <v>United Kingdom</v>
      </c>
      <c r="L932" t="str">
        <f>VLOOKUP($C932,Customer!$A$2:$F$793,3,FALSE)</f>
        <v>Scotland</v>
      </c>
      <c r="M932" t="str">
        <f>VLOOKUP($C932,Customer!$A$2:$F$793,4,FALSE)</f>
        <v>Cumbernauld</v>
      </c>
      <c r="N932" t="str">
        <f>VLOOKUP($C932,Customer!$A$2:$F$793,5,FALSE)</f>
        <v>North</v>
      </c>
      <c r="O932" t="str">
        <f>VLOOKUP($C932,Customer!$A$2:$F$793,6,FALSE)</f>
        <v>Home Office</v>
      </c>
      <c r="P932" t="str">
        <f>VLOOKUP(E932,Product!$B$2:$C$1811,2,FALSE)</f>
        <v>Office Supplies</v>
      </c>
      <c r="Q932" t="str">
        <f>VLOOKUP(E932,CHOOSE({1,2},Product!$B$2:$B$1811,Product!$A$2:$A$1811),2,FALSE)</f>
        <v>Art</v>
      </c>
      <c r="R932" t="str">
        <f t="shared" si="14"/>
        <v>BN</v>
      </c>
    </row>
    <row r="933" spans="1:18" x14ac:dyDescent="0.25">
      <c r="A933" t="s">
        <v>3115</v>
      </c>
      <c r="B933" s="35">
        <v>43728</v>
      </c>
      <c r="C933" t="s">
        <v>1044</v>
      </c>
      <c r="D933" t="s">
        <v>20</v>
      </c>
      <c r="E933" t="s">
        <v>1045</v>
      </c>
      <c r="F933">
        <v>0</v>
      </c>
      <c r="G933">
        <v>648971.4</v>
      </c>
      <c r="H933">
        <v>147493.5</v>
      </c>
      <c r="I933">
        <v>3</v>
      </c>
      <c r="J933" t="s">
        <v>22</v>
      </c>
      <c r="K933" t="str">
        <f>VLOOKUP(C933,Customer!$A$2:$F$793,2,FALSE)</f>
        <v>Germany</v>
      </c>
      <c r="L933" t="str">
        <f>VLOOKUP($C933,Customer!$A$2:$F$793,3,FALSE)</f>
        <v>North Rhine-Westphalia</v>
      </c>
      <c r="M933" t="str">
        <f>VLOOKUP($C933,Customer!$A$2:$F$793,4,FALSE)</f>
        <v>Wuppertal</v>
      </c>
      <c r="N933" t="str">
        <f>VLOOKUP($C933,Customer!$A$2:$F$793,5,FALSE)</f>
        <v>Central</v>
      </c>
      <c r="O933" t="str">
        <f>VLOOKUP($C933,Customer!$A$2:$F$793,6,FALSE)</f>
        <v>Consumer</v>
      </c>
      <c r="P933" t="str">
        <f>VLOOKUP(E933,Product!$B$2:$C$1811,2,FALSE)</f>
        <v>Office Supplies</v>
      </c>
      <c r="Q933" t="str">
        <f>VLOOKUP(E933,CHOOSE({1,2},Product!$B$2:$B$1811,Product!$A$2:$A$1811),2,FALSE)</f>
        <v>Art</v>
      </c>
      <c r="R933" t="str">
        <f t="shared" si="14"/>
        <v>AZ</v>
      </c>
    </row>
    <row r="934" spans="1:18" x14ac:dyDescent="0.25">
      <c r="A934" t="s">
        <v>3116</v>
      </c>
      <c r="B934" s="35">
        <v>43728</v>
      </c>
      <c r="C934" t="s">
        <v>1046</v>
      </c>
      <c r="D934" t="s">
        <v>20</v>
      </c>
      <c r="E934" t="s">
        <v>1047</v>
      </c>
      <c r="F934">
        <v>0.1</v>
      </c>
      <c r="G934">
        <v>2625384.3000000003</v>
      </c>
      <c r="H934">
        <v>-88496.1</v>
      </c>
      <c r="I934">
        <v>4</v>
      </c>
      <c r="J934" t="s">
        <v>22</v>
      </c>
      <c r="K934" t="str">
        <f>VLOOKUP(C934,Customer!$A$2:$F$793,2,FALSE)</f>
        <v>Germany</v>
      </c>
      <c r="L934" t="str">
        <f>VLOOKUP($C934,Customer!$A$2:$F$793,3,FALSE)</f>
        <v>North Rhine-Westphalia</v>
      </c>
      <c r="M934" t="str">
        <f>VLOOKUP($C934,Customer!$A$2:$F$793,4,FALSE)</f>
        <v>Bochum</v>
      </c>
      <c r="N934" t="str">
        <f>VLOOKUP($C934,Customer!$A$2:$F$793,5,FALSE)</f>
        <v>Central</v>
      </c>
      <c r="O934" t="str">
        <f>VLOOKUP($C934,Customer!$A$2:$F$793,6,FALSE)</f>
        <v>Consumer</v>
      </c>
      <c r="P934" t="str">
        <f>VLOOKUP(E934,Product!$B$2:$C$1811,2,FALSE)</f>
        <v>Furniture</v>
      </c>
      <c r="Q934" t="str">
        <f>VLOOKUP(E934,CHOOSE({1,2},Product!$B$2:$B$1811,Product!$A$2:$A$1811),2,FALSE)</f>
        <v>Chairs</v>
      </c>
      <c r="R934" t="str">
        <f t="shared" si="14"/>
        <v>AZ</v>
      </c>
    </row>
    <row r="935" spans="1:18" x14ac:dyDescent="0.25">
      <c r="A935" t="s">
        <v>3116</v>
      </c>
      <c r="B935" s="35">
        <v>43728</v>
      </c>
      <c r="C935" t="s">
        <v>1046</v>
      </c>
      <c r="D935" t="s">
        <v>20</v>
      </c>
      <c r="E935" t="s">
        <v>1048</v>
      </c>
      <c r="F935">
        <v>0</v>
      </c>
      <c r="G935">
        <v>14351117.550000001</v>
      </c>
      <c r="H935">
        <v>7182933.4500000002</v>
      </c>
      <c r="I935">
        <v>4</v>
      </c>
      <c r="J935" t="s">
        <v>26</v>
      </c>
      <c r="K935" t="str">
        <f>VLOOKUP(C935,Customer!$A$2:$F$793,2,FALSE)</f>
        <v>Germany</v>
      </c>
      <c r="L935" t="str">
        <f>VLOOKUP($C935,Customer!$A$2:$F$793,3,FALSE)</f>
        <v>North Rhine-Westphalia</v>
      </c>
      <c r="M935" t="str">
        <f>VLOOKUP($C935,Customer!$A$2:$F$793,4,FALSE)</f>
        <v>Bochum</v>
      </c>
      <c r="N935" t="str">
        <f>VLOOKUP($C935,Customer!$A$2:$F$793,5,FALSE)</f>
        <v>Central</v>
      </c>
      <c r="O935" t="str">
        <f>VLOOKUP($C935,Customer!$A$2:$F$793,6,FALSE)</f>
        <v>Consumer</v>
      </c>
      <c r="P935" t="str">
        <f>VLOOKUP(E935,Product!$B$2:$C$1811,2,FALSE)</f>
        <v>Technology</v>
      </c>
      <c r="Q935" t="str">
        <f>VLOOKUP(E935,CHOOSE({1,2},Product!$B$2:$B$1811,Product!$A$2:$A$1811),2,FALSE)</f>
        <v>Copiers</v>
      </c>
      <c r="R935" t="str">
        <f t="shared" si="14"/>
        <v>AZ</v>
      </c>
    </row>
    <row r="936" spans="1:18" x14ac:dyDescent="0.25">
      <c r="A936" t="s">
        <v>3116</v>
      </c>
      <c r="B936" s="35">
        <v>43728</v>
      </c>
      <c r="C936" t="s">
        <v>1046</v>
      </c>
      <c r="D936" t="s">
        <v>20</v>
      </c>
      <c r="E936" t="s">
        <v>1049</v>
      </c>
      <c r="F936">
        <v>0</v>
      </c>
      <c r="G936">
        <v>53348398.950000003</v>
      </c>
      <c r="H936">
        <v>530976.6</v>
      </c>
      <c r="I936">
        <v>10</v>
      </c>
      <c r="J936" t="s">
        <v>26</v>
      </c>
      <c r="K936" t="str">
        <f>VLOOKUP(C936,Customer!$A$2:$F$793,2,FALSE)</f>
        <v>Germany</v>
      </c>
      <c r="L936" t="str">
        <f>VLOOKUP($C936,Customer!$A$2:$F$793,3,FALSE)</f>
        <v>North Rhine-Westphalia</v>
      </c>
      <c r="M936" t="str">
        <f>VLOOKUP($C936,Customer!$A$2:$F$793,4,FALSE)</f>
        <v>Bochum</v>
      </c>
      <c r="N936" t="str">
        <f>VLOOKUP($C936,Customer!$A$2:$F$793,5,FALSE)</f>
        <v>Central</v>
      </c>
      <c r="O936" t="str">
        <f>VLOOKUP($C936,Customer!$A$2:$F$793,6,FALSE)</f>
        <v>Consumer</v>
      </c>
      <c r="P936" t="str">
        <f>VLOOKUP(E936,Product!$B$2:$C$1811,2,FALSE)</f>
        <v>Technology</v>
      </c>
      <c r="Q936" t="str">
        <f>VLOOKUP(E936,CHOOSE({1,2},Product!$B$2:$B$1811,Product!$A$2:$A$1811),2,FALSE)</f>
        <v>Copiers</v>
      </c>
      <c r="R936" t="str">
        <f t="shared" si="14"/>
        <v>AZ</v>
      </c>
    </row>
    <row r="937" spans="1:18" x14ac:dyDescent="0.25">
      <c r="A937" t="s">
        <v>3117</v>
      </c>
      <c r="B937" s="35">
        <v>43728</v>
      </c>
      <c r="C937" t="s">
        <v>1050</v>
      </c>
      <c r="D937" t="s">
        <v>33</v>
      </c>
      <c r="E937" t="s">
        <v>1051</v>
      </c>
      <c r="F937">
        <v>0</v>
      </c>
      <c r="G937">
        <v>324485.7</v>
      </c>
      <c r="H937">
        <v>0</v>
      </c>
      <c r="I937">
        <v>2</v>
      </c>
      <c r="J937" t="s">
        <v>22</v>
      </c>
      <c r="K937" t="str">
        <f>VLOOKUP(C937,Customer!$A$2:$F$793,2,FALSE)</f>
        <v>United Kingdom</v>
      </c>
      <c r="L937" t="str">
        <f>VLOOKUP($C937,Customer!$A$2:$F$793,3,FALSE)</f>
        <v>England</v>
      </c>
      <c r="M937" t="str">
        <f>VLOOKUP($C937,Customer!$A$2:$F$793,4,FALSE)</f>
        <v>Plymouth</v>
      </c>
      <c r="N937" t="str">
        <f>VLOOKUP($C937,Customer!$A$2:$F$793,5,FALSE)</f>
        <v>North</v>
      </c>
      <c r="O937" t="str">
        <f>VLOOKUP($C937,Customer!$A$2:$F$793,6,FALSE)</f>
        <v>Corporate</v>
      </c>
      <c r="P937" t="str">
        <f>VLOOKUP(E937,Product!$B$2:$C$1811,2,FALSE)</f>
        <v>Office Supplies</v>
      </c>
      <c r="Q937" t="str">
        <f>VLOOKUP(E937,CHOOSE({1,2},Product!$B$2:$B$1811,Product!$A$2:$A$1811),2,FALSE)</f>
        <v>Storage</v>
      </c>
      <c r="R937" t="str">
        <f t="shared" si="14"/>
        <v>AZ</v>
      </c>
    </row>
    <row r="938" spans="1:18" x14ac:dyDescent="0.25">
      <c r="A938" t="s">
        <v>3118</v>
      </c>
      <c r="B938" s="35">
        <v>43728</v>
      </c>
      <c r="C938" t="s">
        <v>1052</v>
      </c>
      <c r="D938" t="s">
        <v>51</v>
      </c>
      <c r="E938" t="s">
        <v>966</v>
      </c>
      <c r="F938">
        <v>0</v>
      </c>
      <c r="G938">
        <v>516227.25</v>
      </c>
      <c r="H938">
        <v>162242.85</v>
      </c>
      <c r="I938">
        <v>3</v>
      </c>
      <c r="J938" t="s">
        <v>22</v>
      </c>
      <c r="K938" t="str">
        <f>VLOOKUP(C938,Customer!$A$2:$F$793,2,FALSE)</f>
        <v>United Kingdom</v>
      </c>
      <c r="L938" t="str">
        <f>VLOOKUP($C938,Customer!$A$2:$F$793,3,FALSE)</f>
        <v>England</v>
      </c>
      <c r="M938" t="str">
        <f>VLOOKUP($C938,Customer!$A$2:$F$793,4,FALSE)</f>
        <v>Colchester</v>
      </c>
      <c r="N938" t="str">
        <f>VLOOKUP($C938,Customer!$A$2:$F$793,5,FALSE)</f>
        <v>North</v>
      </c>
      <c r="O938" t="str">
        <f>VLOOKUP($C938,Customer!$A$2:$F$793,6,FALSE)</f>
        <v>Consumer</v>
      </c>
      <c r="P938" t="str">
        <f>VLOOKUP(E938,Product!$B$2:$C$1811,2,FALSE)</f>
        <v>Office Supplies</v>
      </c>
      <c r="Q938" t="str">
        <f>VLOOKUP(E938,CHOOSE({1,2},Product!$B$2:$B$1811,Product!$A$2:$A$1811),2,FALSE)</f>
        <v>Supplies</v>
      </c>
      <c r="R938" t="str">
        <f t="shared" si="14"/>
        <v>AZ</v>
      </c>
    </row>
    <row r="939" spans="1:18" x14ac:dyDescent="0.25">
      <c r="A939" t="s">
        <v>3119</v>
      </c>
      <c r="B939" s="35">
        <v>43728</v>
      </c>
      <c r="C939" t="s">
        <v>1053</v>
      </c>
      <c r="D939" t="s">
        <v>24</v>
      </c>
      <c r="E939" t="s">
        <v>477</v>
      </c>
      <c r="F939">
        <v>0</v>
      </c>
      <c r="G939">
        <v>1740423.3</v>
      </c>
      <c r="H939">
        <v>604723.35</v>
      </c>
      <c r="I939">
        <v>4</v>
      </c>
      <c r="J939" t="s">
        <v>26</v>
      </c>
      <c r="K939" t="str">
        <f>VLOOKUP(C939,Customer!$A$2:$F$793,2,FALSE)</f>
        <v>Italy</v>
      </c>
      <c r="L939" t="str">
        <f>VLOOKUP($C939,Customer!$A$2:$F$793,3,FALSE)</f>
        <v>Sicily</v>
      </c>
      <c r="M939" t="str">
        <f>VLOOKUP($C939,Customer!$A$2:$F$793,4,FALSE)</f>
        <v>Catania</v>
      </c>
      <c r="N939" t="str">
        <f>VLOOKUP($C939,Customer!$A$2:$F$793,5,FALSE)</f>
        <v>South</v>
      </c>
      <c r="O939" t="str">
        <f>VLOOKUP($C939,Customer!$A$2:$F$793,6,FALSE)</f>
        <v>Corporate</v>
      </c>
      <c r="P939" t="str">
        <f>VLOOKUP(E939,Product!$B$2:$C$1811,2,FALSE)</f>
        <v>Office Supplies</v>
      </c>
      <c r="Q939" t="str">
        <f>VLOOKUP(E939,CHOOSE({1,2},Product!$B$2:$B$1811,Product!$A$2:$A$1811),2,FALSE)</f>
        <v>Art</v>
      </c>
      <c r="R939" t="str">
        <f t="shared" si="14"/>
        <v>AZ</v>
      </c>
    </row>
    <row r="940" spans="1:18" x14ac:dyDescent="0.25">
      <c r="A940" t="s">
        <v>3120</v>
      </c>
      <c r="B940" s="35">
        <v>43728</v>
      </c>
      <c r="C940" t="s">
        <v>60</v>
      </c>
      <c r="D940" t="s">
        <v>24</v>
      </c>
      <c r="E940" t="s">
        <v>606</v>
      </c>
      <c r="F940">
        <v>0</v>
      </c>
      <c r="G940">
        <v>3952825.8000000003</v>
      </c>
      <c r="H940">
        <v>353984.4</v>
      </c>
      <c r="I940">
        <v>2</v>
      </c>
      <c r="J940" t="s">
        <v>22</v>
      </c>
      <c r="K940" t="str">
        <f>VLOOKUP(C940,Customer!$A$2:$F$793,2,FALSE)</f>
        <v>United Kingdom</v>
      </c>
      <c r="L940" t="str">
        <f>VLOOKUP($C940,Customer!$A$2:$F$793,3,FALSE)</f>
        <v>England</v>
      </c>
      <c r="M940" t="str">
        <f>VLOOKUP($C940,Customer!$A$2:$F$793,4,FALSE)</f>
        <v>Sheffield</v>
      </c>
      <c r="N940" t="str">
        <f>VLOOKUP($C940,Customer!$A$2:$F$793,5,FALSE)</f>
        <v>North</v>
      </c>
      <c r="O940" t="str">
        <f>VLOOKUP($C940,Customer!$A$2:$F$793,6,FALSE)</f>
        <v>Consumer</v>
      </c>
      <c r="P940" t="str">
        <f>VLOOKUP(E940,Product!$B$2:$C$1811,2,FALSE)</f>
        <v>Office Supplies</v>
      </c>
      <c r="Q940" t="str">
        <f>VLOOKUP(E940,CHOOSE({1,2},Product!$B$2:$B$1811,Product!$A$2:$A$1811),2,FALSE)</f>
        <v>Storage</v>
      </c>
      <c r="R940" t="str">
        <f t="shared" si="14"/>
        <v>AZ</v>
      </c>
    </row>
    <row r="941" spans="1:18" x14ac:dyDescent="0.25">
      <c r="A941" t="s">
        <v>3120</v>
      </c>
      <c r="B941" s="35">
        <v>43728</v>
      </c>
      <c r="C941" t="s">
        <v>60</v>
      </c>
      <c r="D941" t="s">
        <v>24</v>
      </c>
      <c r="E941" t="s">
        <v>900</v>
      </c>
      <c r="F941">
        <v>0</v>
      </c>
      <c r="G941">
        <v>8333382.75</v>
      </c>
      <c r="H941">
        <v>840712.95000000007</v>
      </c>
      <c r="I941">
        <v>4</v>
      </c>
      <c r="J941" t="s">
        <v>26</v>
      </c>
      <c r="K941" t="str">
        <f>VLOOKUP(C941,Customer!$A$2:$F$793,2,FALSE)</f>
        <v>United Kingdom</v>
      </c>
      <c r="L941" t="str">
        <f>VLOOKUP($C941,Customer!$A$2:$F$793,3,FALSE)</f>
        <v>England</v>
      </c>
      <c r="M941" t="str">
        <f>VLOOKUP($C941,Customer!$A$2:$F$793,4,FALSE)</f>
        <v>Sheffield</v>
      </c>
      <c r="N941" t="str">
        <f>VLOOKUP($C941,Customer!$A$2:$F$793,5,FALSE)</f>
        <v>North</v>
      </c>
      <c r="O941" t="str">
        <f>VLOOKUP($C941,Customer!$A$2:$F$793,6,FALSE)</f>
        <v>Consumer</v>
      </c>
      <c r="P941" t="str">
        <f>VLOOKUP(E941,Product!$B$2:$C$1811,2,FALSE)</f>
        <v>Technology</v>
      </c>
      <c r="Q941" t="str">
        <f>VLOOKUP(E941,CHOOSE({1,2},Product!$B$2:$B$1811,Product!$A$2:$A$1811),2,FALSE)</f>
        <v>Phones</v>
      </c>
      <c r="R941" t="str">
        <f t="shared" si="14"/>
        <v>AZ</v>
      </c>
    </row>
    <row r="942" spans="1:18" x14ac:dyDescent="0.25">
      <c r="A942" t="s">
        <v>3121</v>
      </c>
      <c r="B942" s="35">
        <v>43728</v>
      </c>
      <c r="C942" t="s">
        <v>1054</v>
      </c>
      <c r="D942" t="s">
        <v>20</v>
      </c>
      <c r="E942" t="s">
        <v>1055</v>
      </c>
      <c r="F942">
        <v>0.1</v>
      </c>
      <c r="G942">
        <v>2241901.2000000002</v>
      </c>
      <c r="H942">
        <v>103245.45</v>
      </c>
      <c r="I942">
        <v>2</v>
      </c>
      <c r="J942" t="s">
        <v>26</v>
      </c>
      <c r="K942" t="str">
        <f>VLOOKUP(C942,Customer!$A$2:$F$793,2,FALSE)</f>
        <v>France</v>
      </c>
      <c r="L942" t="str">
        <f>VLOOKUP($C942,Customer!$A$2:$F$793,3,FALSE)</f>
        <v>Ile-de-France</v>
      </c>
      <c r="M942" t="str">
        <f>VLOOKUP($C942,Customer!$A$2:$F$793,4,FALSE)</f>
        <v>Drancy</v>
      </c>
      <c r="N942" t="str">
        <f>VLOOKUP($C942,Customer!$A$2:$F$793,5,FALSE)</f>
        <v>Central</v>
      </c>
      <c r="O942" t="str">
        <f>VLOOKUP($C942,Customer!$A$2:$F$793,6,FALSE)</f>
        <v>Consumer</v>
      </c>
      <c r="P942" t="str">
        <f>VLOOKUP(E942,Product!$B$2:$C$1811,2,FALSE)</f>
        <v>Furniture</v>
      </c>
      <c r="Q942" t="str">
        <f>VLOOKUP(E942,CHOOSE({1,2},Product!$B$2:$B$1811,Product!$A$2:$A$1811),2,FALSE)</f>
        <v>Chairs</v>
      </c>
      <c r="R942" t="str">
        <f t="shared" si="14"/>
        <v>AZ</v>
      </c>
    </row>
    <row r="943" spans="1:18" x14ac:dyDescent="0.25">
      <c r="A943" t="s">
        <v>3122</v>
      </c>
      <c r="B943" s="35">
        <v>43729</v>
      </c>
      <c r="C943" t="s">
        <v>529</v>
      </c>
      <c r="D943" t="s">
        <v>33</v>
      </c>
      <c r="E943" t="s">
        <v>284</v>
      </c>
      <c r="F943">
        <v>0</v>
      </c>
      <c r="G943">
        <v>530976.6</v>
      </c>
      <c r="H943">
        <v>221240.25</v>
      </c>
      <c r="I943">
        <v>3</v>
      </c>
      <c r="J943" t="s">
        <v>26</v>
      </c>
      <c r="K943" t="str">
        <f>VLOOKUP(C943,Customer!$A$2:$F$793,2,FALSE)</f>
        <v>Spain</v>
      </c>
      <c r="L943" t="str">
        <f>VLOOKUP($C943,Customer!$A$2:$F$793,3,FALSE)</f>
        <v>Castile-La Mancha</v>
      </c>
      <c r="M943" t="str">
        <f>VLOOKUP($C943,Customer!$A$2:$F$793,4,FALSE)</f>
        <v>Toledo</v>
      </c>
      <c r="N943" t="str">
        <f>VLOOKUP($C943,Customer!$A$2:$F$793,5,FALSE)</f>
        <v>South</v>
      </c>
      <c r="O943" t="str">
        <f>VLOOKUP($C943,Customer!$A$2:$F$793,6,FALSE)</f>
        <v>Corporate</v>
      </c>
      <c r="P943" t="str">
        <f>VLOOKUP(E943,Product!$B$2:$C$1811,2,FALSE)</f>
        <v>Office Supplies</v>
      </c>
      <c r="Q943" t="str">
        <f>VLOOKUP(E943,CHOOSE({1,2},Product!$B$2:$B$1811,Product!$A$2:$A$1811),2,FALSE)</f>
        <v>Art</v>
      </c>
      <c r="R943" t="str">
        <f t="shared" si="14"/>
        <v>AZ</v>
      </c>
    </row>
    <row r="944" spans="1:18" x14ac:dyDescent="0.25">
      <c r="A944" t="s">
        <v>3123</v>
      </c>
      <c r="B944" s="35">
        <v>43729</v>
      </c>
      <c r="C944" t="s">
        <v>314</v>
      </c>
      <c r="D944" t="s">
        <v>20</v>
      </c>
      <c r="E944" t="s">
        <v>1056</v>
      </c>
      <c r="F944">
        <v>0.1</v>
      </c>
      <c r="G944">
        <v>17433731.699999999</v>
      </c>
      <c r="H944">
        <v>7359925.6500000004</v>
      </c>
      <c r="I944">
        <v>3</v>
      </c>
      <c r="J944" t="s">
        <v>26</v>
      </c>
      <c r="K944" t="str">
        <f>VLOOKUP(C944,Customer!$A$2:$F$793,2,FALSE)</f>
        <v>France</v>
      </c>
      <c r="L944" t="str">
        <f>VLOOKUP($C944,Customer!$A$2:$F$793,3,FALSE)</f>
        <v>Languedoc-Roussillon-Midi-Pyrénées</v>
      </c>
      <c r="M944" t="str">
        <f>VLOOKUP($C944,Customer!$A$2:$F$793,4,FALSE)</f>
        <v>Carcassonne</v>
      </c>
      <c r="N944" t="str">
        <f>VLOOKUP($C944,Customer!$A$2:$F$793,5,FALSE)</f>
        <v>Central</v>
      </c>
      <c r="O944" t="str">
        <f>VLOOKUP($C944,Customer!$A$2:$F$793,6,FALSE)</f>
        <v>Home Office</v>
      </c>
      <c r="P944" t="str">
        <f>VLOOKUP(E944,Product!$B$2:$C$1811,2,FALSE)</f>
        <v>Furniture</v>
      </c>
      <c r="Q944" t="str">
        <f>VLOOKUP(E944,CHOOSE({1,2},Product!$B$2:$B$1811,Product!$A$2:$A$1811),2,FALSE)</f>
        <v>Bookcases</v>
      </c>
      <c r="R944" t="str">
        <f t="shared" si="14"/>
        <v>BN</v>
      </c>
    </row>
    <row r="945" spans="1:18" x14ac:dyDescent="0.25">
      <c r="A945" t="s">
        <v>3123</v>
      </c>
      <c r="B945" s="35">
        <v>43729</v>
      </c>
      <c r="C945" t="s">
        <v>314</v>
      </c>
      <c r="D945" t="s">
        <v>20</v>
      </c>
      <c r="E945" t="s">
        <v>1057</v>
      </c>
      <c r="F945">
        <v>0</v>
      </c>
      <c r="G945">
        <v>309736.35000000003</v>
      </c>
      <c r="H945">
        <v>132744.15</v>
      </c>
      <c r="I945">
        <v>4</v>
      </c>
      <c r="J945" t="s">
        <v>26</v>
      </c>
      <c r="K945" t="str">
        <f>VLOOKUP(C945,Customer!$A$2:$F$793,2,FALSE)</f>
        <v>France</v>
      </c>
      <c r="L945" t="str">
        <f>VLOOKUP($C945,Customer!$A$2:$F$793,3,FALSE)</f>
        <v>Languedoc-Roussillon-Midi-Pyrénées</v>
      </c>
      <c r="M945" t="str">
        <f>VLOOKUP($C945,Customer!$A$2:$F$793,4,FALSE)</f>
        <v>Carcassonne</v>
      </c>
      <c r="N945" t="str">
        <f>VLOOKUP($C945,Customer!$A$2:$F$793,5,FALSE)</f>
        <v>Central</v>
      </c>
      <c r="O945" t="str">
        <f>VLOOKUP($C945,Customer!$A$2:$F$793,6,FALSE)</f>
        <v>Home Office</v>
      </c>
      <c r="P945" t="str">
        <f>VLOOKUP(E945,Product!$B$2:$C$1811,2,FALSE)</f>
        <v>Office Supplies</v>
      </c>
      <c r="Q945" t="str">
        <f>VLOOKUP(E945,CHOOSE({1,2},Product!$B$2:$B$1811,Product!$A$2:$A$1811),2,FALSE)</f>
        <v>Binders</v>
      </c>
      <c r="R945" t="str">
        <f t="shared" si="14"/>
        <v>BN</v>
      </c>
    </row>
    <row r="946" spans="1:18" x14ac:dyDescent="0.25">
      <c r="A946" t="s">
        <v>3123</v>
      </c>
      <c r="B946" s="35">
        <v>43729</v>
      </c>
      <c r="C946" t="s">
        <v>314</v>
      </c>
      <c r="D946" t="s">
        <v>20</v>
      </c>
      <c r="E946" t="s">
        <v>1058</v>
      </c>
      <c r="F946">
        <v>0</v>
      </c>
      <c r="G946">
        <v>191741.55000000002</v>
      </c>
      <c r="H946">
        <v>88496.1</v>
      </c>
      <c r="I946">
        <v>2</v>
      </c>
      <c r="J946" t="s">
        <v>26</v>
      </c>
      <c r="K946" t="str">
        <f>VLOOKUP(C946,Customer!$A$2:$F$793,2,FALSE)</f>
        <v>France</v>
      </c>
      <c r="L946" t="str">
        <f>VLOOKUP($C946,Customer!$A$2:$F$793,3,FALSE)</f>
        <v>Languedoc-Roussillon-Midi-Pyrénées</v>
      </c>
      <c r="M946" t="str">
        <f>VLOOKUP($C946,Customer!$A$2:$F$793,4,FALSE)</f>
        <v>Carcassonne</v>
      </c>
      <c r="N946" t="str">
        <f>VLOOKUP($C946,Customer!$A$2:$F$793,5,FALSE)</f>
        <v>Central</v>
      </c>
      <c r="O946" t="str">
        <f>VLOOKUP($C946,Customer!$A$2:$F$793,6,FALSE)</f>
        <v>Home Office</v>
      </c>
      <c r="P946" t="str">
        <f>VLOOKUP(E946,Product!$B$2:$C$1811,2,FALSE)</f>
        <v>Office Supplies</v>
      </c>
      <c r="Q946" t="str">
        <f>VLOOKUP(E946,CHOOSE({1,2},Product!$B$2:$B$1811,Product!$A$2:$A$1811),2,FALSE)</f>
        <v>Labels</v>
      </c>
      <c r="R946" t="str">
        <f t="shared" si="14"/>
        <v>BN</v>
      </c>
    </row>
    <row r="947" spans="1:18" x14ac:dyDescent="0.25">
      <c r="A947" t="s">
        <v>3123</v>
      </c>
      <c r="B947" s="35">
        <v>43729</v>
      </c>
      <c r="C947" t="s">
        <v>314</v>
      </c>
      <c r="D947" t="s">
        <v>20</v>
      </c>
      <c r="E947" t="s">
        <v>1059</v>
      </c>
      <c r="F947">
        <v>0</v>
      </c>
      <c r="G947">
        <v>899710.35</v>
      </c>
      <c r="H947">
        <v>368733.75</v>
      </c>
      <c r="I947">
        <v>2</v>
      </c>
      <c r="J947" t="s">
        <v>22</v>
      </c>
      <c r="K947" t="str">
        <f>VLOOKUP(C947,Customer!$A$2:$F$793,2,FALSE)</f>
        <v>France</v>
      </c>
      <c r="L947" t="str">
        <f>VLOOKUP($C947,Customer!$A$2:$F$793,3,FALSE)</f>
        <v>Languedoc-Roussillon-Midi-Pyrénées</v>
      </c>
      <c r="M947" t="str">
        <f>VLOOKUP($C947,Customer!$A$2:$F$793,4,FALSE)</f>
        <v>Carcassonne</v>
      </c>
      <c r="N947" t="str">
        <f>VLOOKUP($C947,Customer!$A$2:$F$793,5,FALSE)</f>
        <v>Central</v>
      </c>
      <c r="O947" t="str">
        <f>VLOOKUP($C947,Customer!$A$2:$F$793,6,FALSE)</f>
        <v>Home Office</v>
      </c>
      <c r="P947" t="str">
        <f>VLOOKUP(E947,Product!$B$2:$C$1811,2,FALSE)</f>
        <v>Office Supplies</v>
      </c>
      <c r="Q947" t="str">
        <f>VLOOKUP(E947,CHOOSE({1,2},Product!$B$2:$B$1811,Product!$A$2:$A$1811),2,FALSE)</f>
        <v>Paper</v>
      </c>
      <c r="R947" t="str">
        <f t="shared" si="14"/>
        <v>BN</v>
      </c>
    </row>
    <row r="948" spans="1:18" x14ac:dyDescent="0.25">
      <c r="A948" t="s">
        <v>3124</v>
      </c>
      <c r="B948" s="35">
        <v>43730</v>
      </c>
      <c r="C948" t="s">
        <v>321</v>
      </c>
      <c r="D948" t="s">
        <v>24</v>
      </c>
      <c r="E948" t="s">
        <v>91</v>
      </c>
      <c r="F948">
        <v>0</v>
      </c>
      <c r="G948">
        <v>2374645.35</v>
      </c>
      <c r="H948">
        <v>1179948</v>
      </c>
      <c r="I948">
        <v>5</v>
      </c>
      <c r="J948" t="s">
        <v>22</v>
      </c>
      <c r="K948" t="str">
        <f>VLOOKUP(C948,Customer!$A$2:$F$793,2,FALSE)</f>
        <v>Germany</v>
      </c>
      <c r="L948" t="str">
        <f>VLOOKUP($C948,Customer!$A$2:$F$793,3,FALSE)</f>
        <v>Bavaria</v>
      </c>
      <c r="M948" t="str">
        <f>VLOOKUP($C948,Customer!$A$2:$F$793,4,FALSE)</f>
        <v>Munich</v>
      </c>
      <c r="N948" t="str">
        <f>VLOOKUP($C948,Customer!$A$2:$F$793,5,FALSE)</f>
        <v>Central</v>
      </c>
      <c r="O948" t="str">
        <f>VLOOKUP($C948,Customer!$A$2:$F$793,6,FALSE)</f>
        <v>Consumer</v>
      </c>
      <c r="P948" t="str">
        <f>VLOOKUP(E948,Product!$B$2:$C$1811,2,FALSE)</f>
        <v>Office Supplies</v>
      </c>
      <c r="Q948" t="str">
        <f>VLOOKUP(E948,CHOOSE({1,2},Product!$B$2:$B$1811,Product!$A$2:$A$1811),2,FALSE)</f>
        <v>Art</v>
      </c>
      <c r="R948" t="str">
        <f t="shared" si="14"/>
        <v>AZ</v>
      </c>
    </row>
    <row r="949" spans="1:18" x14ac:dyDescent="0.25">
      <c r="A949" t="s">
        <v>3125</v>
      </c>
      <c r="B949" s="35">
        <v>43730</v>
      </c>
      <c r="C949" t="s">
        <v>1060</v>
      </c>
      <c r="D949" t="s">
        <v>24</v>
      </c>
      <c r="E949" t="s">
        <v>701</v>
      </c>
      <c r="F949">
        <v>0</v>
      </c>
      <c r="G949">
        <v>4483802.4000000004</v>
      </c>
      <c r="H949">
        <v>1430686.95</v>
      </c>
      <c r="I949">
        <v>6</v>
      </c>
      <c r="J949" t="s">
        <v>22</v>
      </c>
      <c r="K949" t="str">
        <f>VLOOKUP(C949,Customer!$A$2:$F$793,2,FALSE)</f>
        <v>Germany</v>
      </c>
      <c r="L949" t="str">
        <f>VLOOKUP($C949,Customer!$A$2:$F$793,3,FALSE)</f>
        <v>Bavaria</v>
      </c>
      <c r="M949" t="str">
        <f>VLOOKUP($C949,Customer!$A$2:$F$793,4,FALSE)</f>
        <v>Munich</v>
      </c>
      <c r="N949" t="str">
        <f>VLOOKUP($C949,Customer!$A$2:$F$793,5,FALSE)</f>
        <v>Central</v>
      </c>
      <c r="O949" t="str">
        <f>VLOOKUP($C949,Customer!$A$2:$F$793,6,FALSE)</f>
        <v>Consumer</v>
      </c>
      <c r="P949" t="str">
        <f>VLOOKUP(E949,Product!$B$2:$C$1811,2,FALSE)</f>
        <v>Office Supplies</v>
      </c>
      <c r="Q949" t="str">
        <f>VLOOKUP(E949,CHOOSE({1,2},Product!$B$2:$B$1811,Product!$A$2:$A$1811),2,FALSE)</f>
        <v>Art</v>
      </c>
      <c r="R949" t="str">
        <f t="shared" si="14"/>
        <v>AZ</v>
      </c>
    </row>
    <row r="950" spans="1:18" x14ac:dyDescent="0.25">
      <c r="A950" t="s">
        <v>3125</v>
      </c>
      <c r="B950" s="35">
        <v>43730</v>
      </c>
      <c r="C950" t="s">
        <v>1060</v>
      </c>
      <c r="D950" t="s">
        <v>24</v>
      </c>
      <c r="E950" t="s">
        <v>1061</v>
      </c>
      <c r="F950">
        <v>0</v>
      </c>
      <c r="G950">
        <v>1696175.25</v>
      </c>
      <c r="H950">
        <v>29498.7</v>
      </c>
      <c r="I950">
        <v>3</v>
      </c>
      <c r="J950" t="s">
        <v>26</v>
      </c>
      <c r="K950" t="str">
        <f>VLOOKUP(C950,Customer!$A$2:$F$793,2,FALSE)</f>
        <v>Germany</v>
      </c>
      <c r="L950" t="str">
        <f>VLOOKUP($C950,Customer!$A$2:$F$793,3,FALSE)</f>
        <v>Bavaria</v>
      </c>
      <c r="M950" t="str">
        <f>VLOOKUP($C950,Customer!$A$2:$F$793,4,FALSE)</f>
        <v>Munich</v>
      </c>
      <c r="N950" t="str">
        <f>VLOOKUP($C950,Customer!$A$2:$F$793,5,FALSE)</f>
        <v>Central</v>
      </c>
      <c r="O950" t="str">
        <f>VLOOKUP($C950,Customer!$A$2:$F$793,6,FALSE)</f>
        <v>Consumer</v>
      </c>
      <c r="P950" t="str">
        <f>VLOOKUP(E950,Product!$B$2:$C$1811,2,FALSE)</f>
        <v>Technology</v>
      </c>
      <c r="Q950" t="str">
        <f>VLOOKUP(E950,CHOOSE({1,2},Product!$B$2:$B$1811,Product!$A$2:$A$1811),2,FALSE)</f>
        <v>Machines</v>
      </c>
      <c r="R950" t="str">
        <f t="shared" si="14"/>
        <v>AZ</v>
      </c>
    </row>
    <row r="951" spans="1:18" x14ac:dyDescent="0.25">
      <c r="A951" t="s">
        <v>3126</v>
      </c>
      <c r="B951" s="35">
        <v>43730</v>
      </c>
      <c r="C951" t="s">
        <v>1062</v>
      </c>
      <c r="D951" t="s">
        <v>24</v>
      </c>
      <c r="E951" t="s">
        <v>1063</v>
      </c>
      <c r="F951">
        <v>0</v>
      </c>
      <c r="G951">
        <v>958707.75</v>
      </c>
      <c r="H951">
        <v>294987</v>
      </c>
      <c r="I951">
        <v>5</v>
      </c>
      <c r="J951" t="s">
        <v>26</v>
      </c>
      <c r="K951" t="str">
        <f>VLOOKUP(C951,Customer!$A$2:$F$793,2,FALSE)</f>
        <v>Germany</v>
      </c>
      <c r="L951" t="str">
        <f>VLOOKUP($C951,Customer!$A$2:$F$793,3,FALSE)</f>
        <v>North Rhine-Westphalia</v>
      </c>
      <c r="M951" t="str">
        <f>VLOOKUP($C951,Customer!$A$2:$F$793,4,FALSE)</f>
        <v>Cologne</v>
      </c>
      <c r="N951" t="str">
        <f>VLOOKUP($C951,Customer!$A$2:$F$793,5,FALSE)</f>
        <v>Central</v>
      </c>
      <c r="O951" t="str">
        <f>VLOOKUP($C951,Customer!$A$2:$F$793,6,FALSE)</f>
        <v>Consumer</v>
      </c>
      <c r="P951" t="str">
        <f>VLOOKUP(E951,Product!$B$2:$C$1811,2,FALSE)</f>
        <v>Office Supplies</v>
      </c>
      <c r="Q951" t="str">
        <f>VLOOKUP(E951,CHOOSE({1,2},Product!$B$2:$B$1811,Product!$A$2:$A$1811),2,FALSE)</f>
        <v>Binders</v>
      </c>
      <c r="R951" t="str">
        <f t="shared" si="14"/>
        <v>AZ</v>
      </c>
    </row>
    <row r="952" spans="1:18" x14ac:dyDescent="0.25">
      <c r="A952" t="s">
        <v>3126</v>
      </c>
      <c r="B952" s="35">
        <v>43730</v>
      </c>
      <c r="C952" t="s">
        <v>1062</v>
      </c>
      <c r="D952" t="s">
        <v>24</v>
      </c>
      <c r="E952" t="s">
        <v>1064</v>
      </c>
      <c r="F952">
        <v>0.1</v>
      </c>
      <c r="G952">
        <v>18303943.350000001</v>
      </c>
      <c r="H952">
        <v>2035410.3</v>
      </c>
      <c r="I952">
        <v>7</v>
      </c>
      <c r="J952" t="s">
        <v>22</v>
      </c>
      <c r="K952" t="str">
        <f>VLOOKUP(C952,Customer!$A$2:$F$793,2,FALSE)</f>
        <v>Germany</v>
      </c>
      <c r="L952" t="str">
        <f>VLOOKUP($C952,Customer!$A$2:$F$793,3,FALSE)</f>
        <v>North Rhine-Westphalia</v>
      </c>
      <c r="M952" t="str">
        <f>VLOOKUP($C952,Customer!$A$2:$F$793,4,FALSE)</f>
        <v>Cologne</v>
      </c>
      <c r="N952" t="str">
        <f>VLOOKUP($C952,Customer!$A$2:$F$793,5,FALSE)</f>
        <v>Central</v>
      </c>
      <c r="O952" t="str">
        <f>VLOOKUP($C952,Customer!$A$2:$F$793,6,FALSE)</f>
        <v>Consumer</v>
      </c>
      <c r="P952" t="str">
        <f>VLOOKUP(E952,Product!$B$2:$C$1811,2,FALSE)</f>
        <v>Office Supplies</v>
      </c>
      <c r="Q952" t="str">
        <f>VLOOKUP(E952,CHOOSE({1,2},Product!$B$2:$B$1811,Product!$A$2:$A$1811),2,FALSE)</f>
        <v>Storage</v>
      </c>
      <c r="R952" t="str">
        <f t="shared" si="14"/>
        <v>AZ</v>
      </c>
    </row>
    <row r="953" spans="1:18" x14ac:dyDescent="0.25">
      <c r="A953" t="s">
        <v>3127</v>
      </c>
      <c r="B953" s="35">
        <v>43730</v>
      </c>
      <c r="C953" t="s">
        <v>758</v>
      </c>
      <c r="D953" t="s">
        <v>24</v>
      </c>
      <c r="E953" t="s">
        <v>679</v>
      </c>
      <c r="F953">
        <v>0</v>
      </c>
      <c r="G953">
        <v>3525094.65</v>
      </c>
      <c r="H953">
        <v>1415937.6</v>
      </c>
      <c r="I953">
        <v>8</v>
      </c>
      <c r="J953" t="s">
        <v>26</v>
      </c>
      <c r="K953" t="str">
        <f>VLOOKUP(C953,Customer!$A$2:$F$793,2,FALSE)</f>
        <v>Germany</v>
      </c>
      <c r="L953" t="str">
        <f>VLOOKUP($C953,Customer!$A$2:$F$793,3,FALSE)</f>
        <v>Baden-Württemberg</v>
      </c>
      <c r="M953" t="str">
        <f>VLOOKUP($C953,Customer!$A$2:$F$793,4,FALSE)</f>
        <v>Villingen-Schwenningen</v>
      </c>
      <c r="N953" t="str">
        <f>VLOOKUP($C953,Customer!$A$2:$F$793,5,FALSE)</f>
        <v>Central</v>
      </c>
      <c r="O953" t="str">
        <f>VLOOKUP($C953,Customer!$A$2:$F$793,6,FALSE)</f>
        <v>Corporate</v>
      </c>
      <c r="P953" t="str">
        <f>VLOOKUP(E953,Product!$B$2:$C$1811,2,FALSE)</f>
        <v>Office Supplies</v>
      </c>
      <c r="Q953" t="str">
        <f>VLOOKUP(E953,CHOOSE({1,2},Product!$B$2:$B$1811,Product!$A$2:$A$1811),2,FALSE)</f>
        <v>Binders</v>
      </c>
      <c r="R953" t="str">
        <f t="shared" si="14"/>
        <v>AZ</v>
      </c>
    </row>
    <row r="954" spans="1:18" x14ac:dyDescent="0.25">
      <c r="A954" t="s">
        <v>3127</v>
      </c>
      <c r="B954" s="35">
        <v>43730</v>
      </c>
      <c r="C954" t="s">
        <v>758</v>
      </c>
      <c r="D954" t="s">
        <v>24</v>
      </c>
      <c r="E954" t="s">
        <v>1065</v>
      </c>
      <c r="F954">
        <v>0.15</v>
      </c>
      <c r="G954">
        <v>2758128.45</v>
      </c>
      <c r="H954">
        <v>870211.65</v>
      </c>
      <c r="I954">
        <v>3</v>
      </c>
      <c r="J954" t="s">
        <v>22</v>
      </c>
      <c r="K954" t="str">
        <f>VLOOKUP(C954,Customer!$A$2:$F$793,2,FALSE)</f>
        <v>Germany</v>
      </c>
      <c r="L954" t="str">
        <f>VLOOKUP($C954,Customer!$A$2:$F$793,3,FALSE)</f>
        <v>Baden-Württemberg</v>
      </c>
      <c r="M954" t="str">
        <f>VLOOKUP($C954,Customer!$A$2:$F$793,4,FALSE)</f>
        <v>Villingen-Schwenningen</v>
      </c>
      <c r="N954" t="str">
        <f>VLOOKUP($C954,Customer!$A$2:$F$793,5,FALSE)</f>
        <v>Central</v>
      </c>
      <c r="O954" t="str">
        <f>VLOOKUP($C954,Customer!$A$2:$F$793,6,FALSE)</f>
        <v>Corporate</v>
      </c>
      <c r="P954" t="str">
        <f>VLOOKUP(E954,Product!$B$2:$C$1811,2,FALSE)</f>
        <v>Technology</v>
      </c>
      <c r="Q954" t="str">
        <f>VLOOKUP(E954,CHOOSE({1,2},Product!$B$2:$B$1811,Product!$A$2:$A$1811),2,FALSE)</f>
        <v>Phones</v>
      </c>
      <c r="R954" t="str">
        <f t="shared" si="14"/>
        <v>AZ</v>
      </c>
    </row>
    <row r="955" spans="1:18" x14ac:dyDescent="0.25">
      <c r="A955" t="s">
        <v>3128</v>
      </c>
      <c r="B955" s="35">
        <v>43730</v>
      </c>
      <c r="C955" t="s">
        <v>1066</v>
      </c>
      <c r="D955" t="s">
        <v>51</v>
      </c>
      <c r="E955" t="s">
        <v>1067</v>
      </c>
      <c r="F955">
        <v>0</v>
      </c>
      <c r="G955">
        <v>4808288.1000000006</v>
      </c>
      <c r="H955">
        <v>1578180.45</v>
      </c>
      <c r="I955">
        <v>3</v>
      </c>
      <c r="J955" t="s">
        <v>22</v>
      </c>
      <c r="K955" t="str">
        <f>VLOOKUP(C955,Customer!$A$2:$F$793,2,FALSE)</f>
        <v>Italy</v>
      </c>
      <c r="L955" t="str">
        <f>VLOOKUP($C955,Customer!$A$2:$F$793,3,FALSE)</f>
        <v>Apulia</v>
      </c>
      <c r="M955" t="str">
        <f>VLOOKUP($C955,Customer!$A$2:$F$793,4,FALSE)</f>
        <v>Molfetta</v>
      </c>
      <c r="N955" t="str">
        <f>VLOOKUP($C955,Customer!$A$2:$F$793,5,FALSE)</f>
        <v>South</v>
      </c>
      <c r="O955" t="str">
        <f>VLOOKUP($C955,Customer!$A$2:$F$793,6,FALSE)</f>
        <v>Home Office</v>
      </c>
      <c r="P955" t="str">
        <f>VLOOKUP(E955,Product!$B$2:$C$1811,2,FALSE)</f>
        <v>Furniture</v>
      </c>
      <c r="Q955" t="str">
        <f>VLOOKUP(E955,CHOOSE({1,2},Product!$B$2:$B$1811,Product!$A$2:$A$1811),2,FALSE)</f>
        <v>Furnishings</v>
      </c>
      <c r="R955" t="str">
        <f t="shared" si="14"/>
        <v>AZ</v>
      </c>
    </row>
    <row r="956" spans="1:18" x14ac:dyDescent="0.25">
      <c r="A956" t="s">
        <v>3129</v>
      </c>
      <c r="B956" s="35">
        <v>43731</v>
      </c>
      <c r="C956" t="s">
        <v>1068</v>
      </c>
      <c r="D956" t="s">
        <v>20</v>
      </c>
      <c r="E956" t="s">
        <v>1069</v>
      </c>
      <c r="F956">
        <v>0</v>
      </c>
      <c r="G956">
        <v>1253694.75</v>
      </c>
      <c r="H956">
        <v>58997.4</v>
      </c>
      <c r="I956">
        <v>3</v>
      </c>
      <c r="J956" t="s">
        <v>22</v>
      </c>
      <c r="K956" t="str">
        <f>VLOOKUP(C956,Customer!$A$2:$F$793,2,FALSE)</f>
        <v>Germany</v>
      </c>
      <c r="L956" t="str">
        <f>VLOOKUP($C956,Customer!$A$2:$F$793,3,FALSE)</f>
        <v>North Rhine-Westphalia</v>
      </c>
      <c r="M956" t="str">
        <f>VLOOKUP($C956,Customer!$A$2:$F$793,4,FALSE)</f>
        <v>Krefeld</v>
      </c>
      <c r="N956" t="str">
        <f>VLOOKUP($C956,Customer!$A$2:$F$793,5,FALSE)</f>
        <v>Central</v>
      </c>
      <c r="O956" t="str">
        <f>VLOOKUP($C956,Customer!$A$2:$F$793,6,FALSE)</f>
        <v>Consumer</v>
      </c>
      <c r="P956" t="str">
        <f>VLOOKUP(E956,Product!$B$2:$C$1811,2,FALSE)</f>
        <v>Office Supplies</v>
      </c>
      <c r="Q956" t="str">
        <f>VLOOKUP(E956,CHOOSE({1,2},Product!$B$2:$B$1811,Product!$A$2:$A$1811),2,FALSE)</f>
        <v>Paper</v>
      </c>
      <c r="R956" t="str">
        <f t="shared" si="14"/>
        <v>AZ</v>
      </c>
    </row>
    <row r="957" spans="1:18" x14ac:dyDescent="0.25">
      <c r="A957" t="s">
        <v>3130</v>
      </c>
      <c r="B957" s="35">
        <v>43731</v>
      </c>
      <c r="C957" t="s">
        <v>545</v>
      </c>
      <c r="D957" t="s">
        <v>20</v>
      </c>
      <c r="E957" t="s">
        <v>198</v>
      </c>
      <c r="F957">
        <v>0</v>
      </c>
      <c r="G957">
        <v>663720.75</v>
      </c>
      <c r="H957">
        <v>235989.6</v>
      </c>
      <c r="I957">
        <v>3</v>
      </c>
      <c r="J957" t="s">
        <v>22</v>
      </c>
      <c r="K957" t="str">
        <f>VLOOKUP(C957,Customer!$A$2:$F$793,2,FALSE)</f>
        <v>United Kingdom</v>
      </c>
      <c r="L957" t="str">
        <f>VLOOKUP($C957,Customer!$A$2:$F$793,3,FALSE)</f>
        <v>England</v>
      </c>
      <c r="M957" t="str">
        <f>VLOOKUP($C957,Customer!$A$2:$F$793,4,FALSE)</f>
        <v>Portsmouth</v>
      </c>
      <c r="N957" t="str">
        <f>VLOOKUP($C957,Customer!$A$2:$F$793,5,FALSE)</f>
        <v>North</v>
      </c>
      <c r="O957" t="str">
        <f>VLOOKUP($C957,Customer!$A$2:$F$793,6,FALSE)</f>
        <v>Corporate</v>
      </c>
      <c r="P957" t="str">
        <f>VLOOKUP(E957,Product!$B$2:$C$1811,2,FALSE)</f>
        <v>Office Supplies</v>
      </c>
      <c r="Q957" t="str">
        <f>VLOOKUP(E957,CHOOSE({1,2},Product!$B$2:$B$1811,Product!$A$2:$A$1811),2,FALSE)</f>
        <v>Art</v>
      </c>
      <c r="R957" t="str">
        <f t="shared" si="14"/>
        <v>AZ</v>
      </c>
    </row>
    <row r="958" spans="1:18" x14ac:dyDescent="0.25">
      <c r="A958" t="s">
        <v>3131</v>
      </c>
      <c r="B958" s="35">
        <v>43731</v>
      </c>
      <c r="C958" t="s">
        <v>1070</v>
      </c>
      <c r="D958" t="s">
        <v>24</v>
      </c>
      <c r="E958" t="s">
        <v>1071</v>
      </c>
      <c r="F958">
        <v>0.1</v>
      </c>
      <c r="G958">
        <v>6047233.5</v>
      </c>
      <c r="H958">
        <v>2286149.25</v>
      </c>
      <c r="I958">
        <v>3</v>
      </c>
      <c r="J958" t="s">
        <v>26</v>
      </c>
      <c r="K958" t="str">
        <f>VLOOKUP(C958,Customer!$A$2:$F$793,2,FALSE)</f>
        <v>Germany</v>
      </c>
      <c r="L958" t="str">
        <f>VLOOKUP($C958,Customer!$A$2:$F$793,3,FALSE)</f>
        <v>Saxony-Anhalt</v>
      </c>
      <c r="M958" t="str">
        <f>VLOOKUP($C958,Customer!$A$2:$F$793,4,FALSE)</f>
        <v>Magdeburg</v>
      </c>
      <c r="N958" t="str">
        <f>VLOOKUP($C958,Customer!$A$2:$F$793,5,FALSE)</f>
        <v>Central</v>
      </c>
      <c r="O958" t="str">
        <f>VLOOKUP($C958,Customer!$A$2:$F$793,6,FALSE)</f>
        <v>Home Office</v>
      </c>
      <c r="P958" t="str">
        <f>VLOOKUP(E958,Product!$B$2:$C$1811,2,FALSE)</f>
        <v>Furniture</v>
      </c>
      <c r="Q958" t="str">
        <f>VLOOKUP(E958,CHOOSE({1,2},Product!$B$2:$B$1811,Product!$A$2:$A$1811),2,FALSE)</f>
        <v>Bookcases</v>
      </c>
      <c r="R958" t="str">
        <f t="shared" si="14"/>
        <v>AZ</v>
      </c>
    </row>
    <row r="959" spans="1:18" x14ac:dyDescent="0.25">
      <c r="A959" t="s">
        <v>3132</v>
      </c>
      <c r="B959" s="35">
        <v>43731</v>
      </c>
      <c r="C959" t="s">
        <v>1072</v>
      </c>
      <c r="D959" t="s">
        <v>33</v>
      </c>
      <c r="E959" t="s">
        <v>1073</v>
      </c>
      <c r="F959">
        <v>0.2</v>
      </c>
      <c r="G959">
        <v>17846713.5</v>
      </c>
      <c r="H959">
        <v>3569342.7</v>
      </c>
      <c r="I959">
        <v>5</v>
      </c>
      <c r="J959" t="s">
        <v>26</v>
      </c>
      <c r="K959" t="str">
        <f>VLOOKUP(C959,Customer!$A$2:$F$793,2,FALSE)</f>
        <v>Germany</v>
      </c>
      <c r="L959" t="str">
        <f>VLOOKUP($C959,Customer!$A$2:$F$793,3,FALSE)</f>
        <v>Berlin</v>
      </c>
      <c r="M959" t="str">
        <f>VLOOKUP($C959,Customer!$A$2:$F$793,4,FALSE)</f>
        <v>Berlin</v>
      </c>
      <c r="N959" t="str">
        <f>VLOOKUP($C959,Customer!$A$2:$F$793,5,FALSE)</f>
        <v>Central</v>
      </c>
      <c r="O959" t="str">
        <f>VLOOKUP($C959,Customer!$A$2:$F$793,6,FALSE)</f>
        <v>Consumer</v>
      </c>
      <c r="P959" t="str">
        <f>VLOOKUP(E959,Product!$B$2:$C$1811,2,FALSE)</f>
        <v>Office Supplies</v>
      </c>
      <c r="Q959" t="str">
        <f>VLOOKUP(E959,CHOOSE({1,2},Product!$B$2:$B$1811,Product!$A$2:$A$1811),2,FALSE)</f>
        <v>Appliances</v>
      </c>
      <c r="R959" t="str">
        <f t="shared" si="14"/>
        <v>BN</v>
      </c>
    </row>
    <row r="960" spans="1:18" x14ac:dyDescent="0.25">
      <c r="A960" t="s">
        <v>3132</v>
      </c>
      <c r="B960" s="35">
        <v>43731</v>
      </c>
      <c r="C960" t="s">
        <v>1072</v>
      </c>
      <c r="D960" t="s">
        <v>33</v>
      </c>
      <c r="E960" t="s">
        <v>1074</v>
      </c>
      <c r="F960">
        <v>0.2</v>
      </c>
      <c r="G960">
        <v>44528287.649999999</v>
      </c>
      <c r="H960">
        <v>5560504.9500000002</v>
      </c>
      <c r="I960">
        <v>7</v>
      </c>
      <c r="J960" t="s">
        <v>26</v>
      </c>
      <c r="K960" t="str">
        <f>VLOOKUP(C960,Customer!$A$2:$F$793,2,FALSE)</f>
        <v>Germany</v>
      </c>
      <c r="L960" t="str">
        <f>VLOOKUP($C960,Customer!$A$2:$F$793,3,FALSE)</f>
        <v>Berlin</v>
      </c>
      <c r="M960" t="str">
        <f>VLOOKUP($C960,Customer!$A$2:$F$793,4,FALSE)</f>
        <v>Berlin</v>
      </c>
      <c r="N960" t="str">
        <f>VLOOKUP($C960,Customer!$A$2:$F$793,5,FALSE)</f>
        <v>Central</v>
      </c>
      <c r="O960" t="str">
        <f>VLOOKUP($C960,Customer!$A$2:$F$793,6,FALSE)</f>
        <v>Consumer</v>
      </c>
      <c r="P960" t="str">
        <f>VLOOKUP(E960,Product!$B$2:$C$1811,2,FALSE)</f>
        <v>Office Supplies</v>
      </c>
      <c r="Q960" t="str">
        <f>VLOOKUP(E960,CHOOSE({1,2},Product!$B$2:$B$1811,Product!$A$2:$A$1811),2,FALSE)</f>
        <v>Appliances</v>
      </c>
      <c r="R960" t="str">
        <f t="shared" si="14"/>
        <v>BN</v>
      </c>
    </row>
    <row r="961" spans="1:18" x14ac:dyDescent="0.25">
      <c r="A961" t="s">
        <v>3132</v>
      </c>
      <c r="B961" s="35">
        <v>43731</v>
      </c>
      <c r="C961" t="s">
        <v>1072</v>
      </c>
      <c r="D961" t="s">
        <v>33</v>
      </c>
      <c r="E961" t="s">
        <v>1075</v>
      </c>
      <c r="F961">
        <v>0.1</v>
      </c>
      <c r="G961">
        <v>2138655.75</v>
      </c>
      <c r="H961">
        <v>-44248.05</v>
      </c>
      <c r="I961">
        <v>3</v>
      </c>
      <c r="J961" t="s">
        <v>26</v>
      </c>
      <c r="K961" t="str">
        <f>VLOOKUP(C961,Customer!$A$2:$F$793,2,FALSE)</f>
        <v>Germany</v>
      </c>
      <c r="L961" t="str">
        <f>VLOOKUP($C961,Customer!$A$2:$F$793,3,FALSE)</f>
        <v>Berlin</v>
      </c>
      <c r="M961" t="str">
        <f>VLOOKUP($C961,Customer!$A$2:$F$793,4,FALSE)</f>
        <v>Berlin</v>
      </c>
      <c r="N961" t="str">
        <f>VLOOKUP($C961,Customer!$A$2:$F$793,5,FALSE)</f>
        <v>Central</v>
      </c>
      <c r="O961" t="str">
        <f>VLOOKUP($C961,Customer!$A$2:$F$793,6,FALSE)</f>
        <v>Consumer</v>
      </c>
      <c r="P961" t="str">
        <f>VLOOKUP(E961,Product!$B$2:$C$1811,2,FALSE)</f>
        <v>Office Supplies</v>
      </c>
      <c r="Q961" t="str">
        <f>VLOOKUP(E961,CHOOSE({1,2},Product!$B$2:$B$1811,Product!$A$2:$A$1811),2,FALSE)</f>
        <v>Art</v>
      </c>
      <c r="R961" t="str">
        <f t="shared" si="14"/>
        <v>BN</v>
      </c>
    </row>
    <row r="962" spans="1:18" x14ac:dyDescent="0.25">
      <c r="A962" t="s">
        <v>3132</v>
      </c>
      <c r="B962" s="35">
        <v>43731</v>
      </c>
      <c r="C962" t="s">
        <v>1072</v>
      </c>
      <c r="D962" t="s">
        <v>33</v>
      </c>
      <c r="E962" t="s">
        <v>1076</v>
      </c>
      <c r="F962">
        <v>0.1</v>
      </c>
      <c r="G962">
        <v>309736.35000000003</v>
      </c>
      <c r="H962">
        <v>44248.05</v>
      </c>
      <c r="I962">
        <v>2</v>
      </c>
      <c r="J962" t="s">
        <v>26</v>
      </c>
      <c r="K962" t="str">
        <f>VLOOKUP(C962,Customer!$A$2:$F$793,2,FALSE)</f>
        <v>Germany</v>
      </c>
      <c r="L962" t="str">
        <f>VLOOKUP($C962,Customer!$A$2:$F$793,3,FALSE)</f>
        <v>Berlin</v>
      </c>
      <c r="M962" t="str">
        <f>VLOOKUP($C962,Customer!$A$2:$F$793,4,FALSE)</f>
        <v>Berlin</v>
      </c>
      <c r="N962" t="str">
        <f>VLOOKUP($C962,Customer!$A$2:$F$793,5,FALSE)</f>
        <v>Central</v>
      </c>
      <c r="O962" t="str">
        <f>VLOOKUP($C962,Customer!$A$2:$F$793,6,FALSE)</f>
        <v>Consumer</v>
      </c>
      <c r="P962" t="str">
        <f>VLOOKUP(E962,Product!$B$2:$C$1811,2,FALSE)</f>
        <v>Office Supplies</v>
      </c>
      <c r="Q962" t="str">
        <f>VLOOKUP(E962,CHOOSE({1,2},Product!$B$2:$B$1811,Product!$A$2:$A$1811),2,FALSE)</f>
        <v>Envelopes</v>
      </c>
      <c r="R962" t="str">
        <f t="shared" si="14"/>
        <v>BN</v>
      </c>
    </row>
    <row r="963" spans="1:18" x14ac:dyDescent="0.25">
      <c r="A963" t="s">
        <v>3132</v>
      </c>
      <c r="B963" s="35">
        <v>43731</v>
      </c>
      <c r="C963" t="s">
        <v>1072</v>
      </c>
      <c r="D963" t="s">
        <v>33</v>
      </c>
      <c r="E963" t="s">
        <v>1077</v>
      </c>
      <c r="F963">
        <v>0.1</v>
      </c>
      <c r="G963">
        <v>1047203.85</v>
      </c>
      <c r="H963">
        <v>471979.2</v>
      </c>
      <c r="I963">
        <v>3</v>
      </c>
      <c r="J963" t="s">
        <v>26</v>
      </c>
      <c r="K963" t="str">
        <f>VLOOKUP(C963,Customer!$A$2:$F$793,2,FALSE)</f>
        <v>Germany</v>
      </c>
      <c r="L963" t="str">
        <f>VLOOKUP($C963,Customer!$A$2:$F$793,3,FALSE)</f>
        <v>Berlin</v>
      </c>
      <c r="M963" t="str">
        <f>VLOOKUP($C963,Customer!$A$2:$F$793,4,FALSE)</f>
        <v>Berlin</v>
      </c>
      <c r="N963" t="str">
        <f>VLOOKUP($C963,Customer!$A$2:$F$793,5,FALSE)</f>
        <v>Central</v>
      </c>
      <c r="O963" t="str">
        <f>VLOOKUP($C963,Customer!$A$2:$F$793,6,FALSE)</f>
        <v>Consumer</v>
      </c>
      <c r="P963" t="str">
        <f>VLOOKUP(E963,Product!$B$2:$C$1811,2,FALSE)</f>
        <v>Office Supplies</v>
      </c>
      <c r="Q963" t="str">
        <f>VLOOKUP(E963,CHOOSE({1,2},Product!$B$2:$B$1811,Product!$A$2:$A$1811),2,FALSE)</f>
        <v>Paper</v>
      </c>
      <c r="R963" t="str">
        <f t="shared" ref="R963:R1026" si="15">LEFT(A963,2)</f>
        <v>BN</v>
      </c>
    </row>
    <row r="964" spans="1:18" x14ac:dyDescent="0.25">
      <c r="A964" t="s">
        <v>3133</v>
      </c>
      <c r="B964" s="35">
        <v>43731</v>
      </c>
      <c r="C964" t="s">
        <v>1078</v>
      </c>
      <c r="D964" t="s">
        <v>24</v>
      </c>
      <c r="E964" t="s">
        <v>303</v>
      </c>
      <c r="F964">
        <v>0.5</v>
      </c>
      <c r="G964">
        <v>1799420.7</v>
      </c>
      <c r="H964">
        <v>-353984.4</v>
      </c>
      <c r="I964">
        <v>7</v>
      </c>
      <c r="J964" t="s">
        <v>26</v>
      </c>
      <c r="K964" t="str">
        <f>VLOOKUP(C964,Customer!$A$2:$F$793,2,FALSE)</f>
        <v>Sweden</v>
      </c>
      <c r="L964" t="str">
        <f>VLOOKUP($C964,Customer!$A$2:$F$793,3,FALSE)</f>
        <v>Västra Götaland</v>
      </c>
      <c r="M964" t="str">
        <f>VLOOKUP($C964,Customer!$A$2:$F$793,4,FALSE)</f>
        <v>Gothenburg</v>
      </c>
      <c r="N964" t="str">
        <f>VLOOKUP($C964,Customer!$A$2:$F$793,5,FALSE)</f>
        <v>North</v>
      </c>
      <c r="O964" t="str">
        <f>VLOOKUP($C964,Customer!$A$2:$F$793,6,FALSE)</f>
        <v>Corporate</v>
      </c>
      <c r="P964" t="str">
        <f>VLOOKUP(E964,Product!$B$2:$C$1811,2,FALSE)</f>
        <v>Office Supplies</v>
      </c>
      <c r="Q964" t="str">
        <f>VLOOKUP(E964,CHOOSE({1,2},Product!$B$2:$B$1811,Product!$A$2:$A$1811),2,FALSE)</f>
        <v>Supplies</v>
      </c>
      <c r="R964" t="str">
        <f t="shared" si="15"/>
        <v>BN</v>
      </c>
    </row>
    <row r="965" spans="1:18" x14ac:dyDescent="0.25">
      <c r="A965" t="s">
        <v>3134</v>
      </c>
      <c r="B965" s="35">
        <v>43732</v>
      </c>
      <c r="C965" t="s">
        <v>1079</v>
      </c>
      <c r="D965" t="s">
        <v>33</v>
      </c>
      <c r="E965" t="s">
        <v>709</v>
      </c>
      <c r="F965">
        <v>0</v>
      </c>
      <c r="G965">
        <v>2182903.8000000003</v>
      </c>
      <c r="H965">
        <v>870211.65</v>
      </c>
      <c r="I965">
        <v>3</v>
      </c>
      <c r="J965" t="s">
        <v>26</v>
      </c>
      <c r="K965" t="str">
        <f>VLOOKUP(C965,Customer!$A$2:$F$793,2,FALSE)</f>
        <v>United Kingdom</v>
      </c>
      <c r="L965" t="str">
        <f>VLOOKUP($C965,Customer!$A$2:$F$793,3,FALSE)</f>
        <v>England</v>
      </c>
      <c r="M965" t="str">
        <f>VLOOKUP($C965,Customer!$A$2:$F$793,4,FALSE)</f>
        <v>Birkenhead</v>
      </c>
      <c r="N965" t="str">
        <f>VLOOKUP($C965,Customer!$A$2:$F$793,5,FALSE)</f>
        <v>North</v>
      </c>
      <c r="O965" t="str">
        <f>VLOOKUP($C965,Customer!$A$2:$F$793,6,FALSE)</f>
        <v>Consumer</v>
      </c>
      <c r="P965" t="str">
        <f>VLOOKUP(E965,Product!$B$2:$C$1811,2,FALSE)</f>
        <v>Office Supplies</v>
      </c>
      <c r="Q965" t="str">
        <f>VLOOKUP(E965,CHOOSE({1,2},Product!$B$2:$B$1811,Product!$A$2:$A$1811),2,FALSE)</f>
        <v>Binders</v>
      </c>
      <c r="R965" t="str">
        <f t="shared" si="15"/>
        <v>AZ</v>
      </c>
    </row>
    <row r="966" spans="1:18" x14ac:dyDescent="0.25">
      <c r="A966" t="s">
        <v>3135</v>
      </c>
      <c r="B966" s="35">
        <v>43732</v>
      </c>
      <c r="C966" t="s">
        <v>668</v>
      </c>
      <c r="D966" t="s">
        <v>33</v>
      </c>
      <c r="E966" t="s">
        <v>1080</v>
      </c>
      <c r="F966">
        <v>0</v>
      </c>
      <c r="G966">
        <v>840712.95000000007</v>
      </c>
      <c r="H966">
        <v>368733.75</v>
      </c>
      <c r="I966">
        <v>3</v>
      </c>
      <c r="J966" t="s">
        <v>22</v>
      </c>
      <c r="K966" t="str">
        <f>VLOOKUP(C966,Customer!$A$2:$F$793,2,FALSE)</f>
        <v>Denmark</v>
      </c>
      <c r="L966" t="str">
        <f>VLOOKUP($C966,Customer!$A$2:$F$793,3,FALSE)</f>
        <v>South Denmark</v>
      </c>
      <c r="M966" t="str">
        <f>VLOOKUP($C966,Customer!$A$2:$F$793,4,FALSE)</f>
        <v>Odense</v>
      </c>
      <c r="N966" t="str">
        <f>VLOOKUP($C966,Customer!$A$2:$F$793,5,FALSE)</f>
        <v>North</v>
      </c>
      <c r="O966" t="str">
        <f>VLOOKUP($C966,Customer!$A$2:$F$793,6,FALSE)</f>
        <v>Corporate</v>
      </c>
      <c r="P966" t="str">
        <f>VLOOKUP(E966,Product!$B$2:$C$1811,2,FALSE)</f>
        <v>Furniture</v>
      </c>
      <c r="Q966" t="str">
        <f>VLOOKUP(E966,CHOOSE({1,2},Product!$B$2:$B$1811,Product!$A$2:$A$1811),2,FALSE)</f>
        <v>Furnishings</v>
      </c>
      <c r="R966" t="str">
        <f t="shared" si="15"/>
        <v>AZ</v>
      </c>
    </row>
    <row r="967" spans="1:18" x14ac:dyDescent="0.25">
      <c r="A967" t="s">
        <v>3136</v>
      </c>
      <c r="B967" s="35">
        <v>43734</v>
      </c>
      <c r="C967" t="s">
        <v>1081</v>
      </c>
      <c r="D967" t="s">
        <v>24</v>
      </c>
      <c r="E967" t="s">
        <v>1082</v>
      </c>
      <c r="F967">
        <v>0.1</v>
      </c>
      <c r="G967">
        <v>18480935.550000001</v>
      </c>
      <c r="H967">
        <v>3495595.95</v>
      </c>
      <c r="I967">
        <v>5</v>
      </c>
      <c r="J967" t="s">
        <v>22</v>
      </c>
      <c r="K967" t="str">
        <f>VLOOKUP(C967,Customer!$A$2:$F$793,2,FALSE)</f>
        <v>France</v>
      </c>
      <c r="L967" t="str">
        <f>VLOOKUP($C967,Customer!$A$2:$F$793,3,FALSE)</f>
        <v>Nord-Pas-de-Calais-Picardie</v>
      </c>
      <c r="M967" t="str">
        <f>VLOOKUP($C967,Customer!$A$2:$F$793,4,FALSE)</f>
        <v>Beauvais</v>
      </c>
      <c r="N967" t="str">
        <f>VLOOKUP($C967,Customer!$A$2:$F$793,5,FALSE)</f>
        <v>Central</v>
      </c>
      <c r="O967" t="str">
        <f>VLOOKUP($C967,Customer!$A$2:$F$793,6,FALSE)</f>
        <v>Home Office</v>
      </c>
      <c r="P967" t="str">
        <f>VLOOKUP(E967,Product!$B$2:$C$1811,2,FALSE)</f>
        <v>Office Supplies</v>
      </c>
      <c r="Q967" t="str">
        <f>VLOOKUP(E967,CHOOSE({1,2},Product!$B$2:$B$1811,Product!$A$2:$A$1811),2,FALSE)</f>
        <v>Appliances</v>
      </c>
      <c r="R967" t="str">
        <f t="shared" si="15"/>
        <v>AZ</v>
      </c>
    </row>
    <row r="968" spans="1:18" x14ac:dyDescent="0.25">
      <c r="A968" t="s">
        <v>3136</v>
      </c>
      <c r="B968" s="35">
        <v>43734</v>
      </c>
      <c r="C968" t="s">
        <v>1081</v>
      </c>
      <c r="D968" t="s">
        <v>24</v>
      </c>
      <c r="E968" t="s">
        <v>1083</v>
      </c>
      <c r="F968">
        <v>0</v>
      </c>
      <c r="G968">
        <v>619472.70000000007</v>
      </c>
      <c r="H968">
        <v>147493.5</v>
      </c>
      <c r="I968">
        <v>3</v>
      </c>
      <c r="J968" t="s">
        <v>22</v>
      </c>
      <c r="K968" t="str">
        <f>VLOOKUP(C968,Customer!$A$2:$F$793,2,FALSE)</f>
        <v>France</v>
      </c>
      <c r="L968" t="str">
        <f>VLOOKUP($C968,Customer!$A$2:$F$793,3,FALSE)</f>
        <v>Nord-Pas-de-Calais-Picardie</v>
      </c>
      <c r="M968" t="str">
        <f>VLOOKUP($C968,Customer!$A$2:$F$793,4,FALSE)</f>
        <v>Beauvais</v>
      </c>
      <c r="N968" t="str">
        <f>VLOOKUP($C968,Customer!$A$2:$F$793,5,FALSE)</f>
        <v>Central</v>
      </c>
      <c r="O968" t="str">
        <f>VLOOKUP($C968,Customer!$A$2:$F$793,6,FALSE)</f>
        <v>Home Office</v>
      </c>
      <c r="P968" t="str">
        <f>VLOOKUP(E968,Product!$B$2:$C$1811,2,FALSE)</f>
        <v>Office Supplies</v>
      </c>
      <c r="Q968" t="str">
        <f>VLOOKUP(E968,CHOOSE({1,2},Product!$B$2:$B$1811,Product!$A$2:$A$1811),2,FALSE)</f>
        <v>Fasteners</v>
      </c>
      <c r="R968" t="str">
        <f t="shared" si="15"/>
        <v>AZ</v>
      </c>
    </row>
    <row r="969" spans="1:18" x14ac:dyDescent="0.25">
      <c r="A969" t="s">
        <v>3136</v>
      </c>
      <c r="B969" s="35">
        <v>43734</v>
      </c>
      <c r="C969" t="s">
        <v>1081</v>
      </c>
      <c r="D969" t="s">
        <v>24</v>
      </c>
      <c r="E969" t="s">
        <v>1084</v>
      </c>
      <c r="F969">
        <v>0</v>
      </c>
      <c r="G969">
        <v>1179948</v>
      </c>
      <c r="H969">
        <v>206490.9</v>
      </c>
      <c r="I969">
        <v>6</v>
      </c>
      <c r="J969" t="s">
        <v>22</v>
      </c>
      <c r="K969" t="str">
        <f>VLOOKUP(C969,Customer!$A$2:$F$793,2,FALSE)</f>
        <v>France</v>
      </c>
      <c r="L969" t="str">
        <f>VLOOKUP($C969,Customer!$A$2:$F$793,3,FALSE)</f>
        <v>Nord-Pas-de-Calais-Picardie</v>
      </c>
      <c r="M969" t="str">
        <f>VLOOKUP($C969,Customer!$A$2:$F$793,4,FALSE)</f>
        <v>Beauvais</v>
      </c>
      <c r="N969" t="str">
        <f>VLOOKUP($C969,Customer!$A$2:$F$793,5,FALSE)</f>
        <v>Central</v>
      </c>
      <c r="O969" t="str">
        <f>VLOOKUP($C969,Customer!$A$2:$F$793,6,FALSE)</f>
        <v>Home Office</v>
      </c>
      <c r="P969" t="str">
        <f>VLOOKUP(E969,Product!$B$2:$C$1811,2,FALSE)</f>
        <v>Office Supplies</v>
      </c>
      <c r="Q969" t="str">
        <f>VLOOKUP(E969,CHOOSE({1,2},Product!$B$2:$B$1811,Product!$A$2:$A$1811),2,FALSE)</f>
        <v>Labels</v>
      </c>
      <c r="R969" t="str">
        <f t="shared" si="15"/>
        <v>AZ</v>
      </c>
    </row>
    <row r="970" spans="1:18" x14ac:dyDescent="0.25">
      <c r="A970" t="s">
        <v>3136</v>
      </c>
      <c r="B970" s="35">
        <v>43734</v>
      </c>
      <c r="C970" t="s">
        <v>1081</v>
      </c>
      <c r="D970" t="s">
        <v>24</v>
      </c>
      <c r="E970" t="s">
        <v>1085</v>
      </c>
      <c r="F970">
        <v>0</v>
      </c>
      <c r="G970">
        <v>1563431.1</v>
      </c>
      <c r="H970">
        <v>707968.8</v>
      </c>
      <c r="I970">
        <v>9</v>
      </c>
      <c r="J970" t="s">
        <v>22</v>
      </c>
      <c r="K970" t="str">
        <f>VLOOKUP(C970,Customer!$A$2:$F$793,2,FALSE)</f>
        <v>France</v>
      </c>
      <c r="L970" t="str">
        <f>VLOOKUP($C970,Customer!$A$2:$F$793,3,FALSE)</f>
        <v>Nord-Pas-de-Calais-Picardie</v>
      </c>
      <c r="M970" t="str">
        <f>VLOOKUP($C970,Customer!$A$2:$F$793,4,FALSE)</f>
        <v>Beauvais</v>
      </c>
      <c r="N970" t="str">
        <f>VLOOKUP($C970,Customer!$A$2:$F$793,5,FALSE)</f>
        <v>Central</v>
      </c>
      <c r="O970" t="str">
        <f>VLOOKUP($C970,Customer!$A$2:$F$793,6,FALSE)</f>
        <v>Home Office</v>
      </c>
      <c r="P970" t="str">
        <f>VLOOKUP(E970,Product!$B$2:$C$1811,2,FALSE)</f>
        <v>Office Supplies</v>
      </c>
      <c r="Q970" t="str">
        <f>VLOOKUP(E970,CHOOSE({1,2},Product!$B$2:$B$1811,Product!$A$2:$A$1811),2,FALSE)</f>
        <v>Labels</v>
      </c>
      <c r="R970" t="str">
        <f t="shared" si="15"/>
        <v>AZ</v>
      </c>
    </row>
    <row r="971" spans="1:18" x14ac:dyDescent="0.25">
      <c r="A971" t="s">
        <v>3136</v>
      </c>
      <c r="B971" s="35">
        <v>43734</v>
      </c>
      <c r="C971" t="s">
        <v>1081</v>
      </c>
      <c r="D971" t="s">
        <v>24</v>
      </c>
      <c r="E971" t="s">
        <v>166</v>
      </c>
      <c r="F971">
        <v>0.1</v>
      </c>
      <c r="G971">
        <v>442480.5</v>
      </c>
      <c r="H971">
        <v>-14749.35</v>
      </c>
      <c r="I971">
        <v>2</v>
      </c>
      <c r="J971" t="s">
        <v>26</v>
      </c>
      <c r="K971" t="str">
        <f>VLOOKUP(C971,Customer!$A$2:$F$793,2,FALSE)</f>
        <v>France</v>
      </c>
      <c r="L971" t="str">
        <f>VLOOKUP($C971,Customer!$A$2:$F$793,3,FALSE)</f>
        <v>Nord-Pas-de-Calais-Picardie</v>
      </c>
      <c r="M971" t="str">
        <f>VLOOKUP($C971,Customer!$A$2:$F$793,4,FALSE)</f>
        <v>Beauvais</v>
      </c>
      <c r="N971" t="str">
        <f>VLOOKUP($C971,Customer!$A$2:$F$793,5,FALSE)</f>
        <v>Central</v>
      </c>
      <c r="O971" t="str">
        <f>VLOOKUP($C971,Customer!$A$2:$F$793,6,FALSE)</f>
        <v>Home Office</v>
      </c>
      <c r="P971" t="str">
        <f>VLOOKUP(E971,Product!$B$2:$C$1811,2,FALSE)</f>
        <v>Office Supplies</v>
      </c>
      <c r="Q971" t="str">
        <f>VLOOKUP(E971,CHOOSE({1,2},Product!$B$2:$B$1811,Product!$A$2:$A$1811),2,FALSE)</f>
        <v>Storage</v>
      </c>
      <c r="R971" t="str">
        <f t="shared" si="15"/>
        <v>AZ</v>
      </c>
    </row>
    <row r="972" spans="1:18" x14ac:dyDescent="0.25">
      <c r="A972" t="s">
        <v>3137</v>
      </c>
      <c r="B972" s="35">
        <v>43734</v>
      </c>
      <c r="C972" t="s">
        <v>412</v>
      </c>
      <c r="D972" t="s">
        <v>24</v>
      </c>
      <c r="E972" t="s">
        <v>1086</v>
      </c>
      <c r="F972">
        <v>0</v>
      </c>
      <c r="G972">
        <v>1932164.85</v>
      </c>
      <c r="H972">
        <v>560475.30000000005</v>
      </c>
      <c r="I972">
        <v>2</v>
      </c>
      <c r="J972" t="s">
        <v>22</v>
      </c>
      <c r="K972" t="str">
        <f>VLOOKUP(C972,Customer!$A$2:$F$793,2,FALSE)</f>
        <v>United Kingdom</v>
      </c>
      <c r="L972" t="str">
        <f>VLOOKUP($C972,Customer!$A$2:$F$793,3,FALSE)</f>
        <v>England</v>
      </c>
      <c r="M972" t="str">
        <f>VLOOKUP($C972,Customer!$A$2:$F$793,4,FALSE)</f>
        <v>Lowestoft</v>
      </c>
      <c r="N972" t="str">
        <f>VLOOKUP($C972,Customer!$A$2:$F$793,5,FALSE)</f>
        <v>North</v>
      </c>
      <c r="O972" t="str">
        <f>VLOOKUP($C972,Customer!$A$2:$F$793,6,FALSE)</f>
        <v>Consumer</v>
      </c>
      <c r="P972" t="str">
        <f>VLOOKUP(E972,Product!$B$2:$C$1811,2,FALSE)</f>
        <v>Technology</v>
      </c>
      <c r="Q972" t="str">
        <f>VLOOKUP(E972,CHOOSE({1,2},Product!$B$2:$B$1811,Product!$A$2:$A$1811),2,FALSE)</f>
        <v>Phones</v>
      </c>
      <c r="R972" t="str">
        <f t="shared" si="15"/>
        <v>AZ</v>
      </c>
    </row>
    <row r="973" spans="1:18" x14ac:dyDescent="0.25">
      <c r="A973" t="s">
        <v>3138</v>
      </c>
      <c r="B973" s="35">
        <v>43734</v>
      </c>
      <c r="C973" t="s">
        <v>1087</v>
      </c>
      <c r="D973" t="s">
        <v>24</v>
      </c>
      <c r="E973" t="s">
        <v>477</v>
      </c>
      <c r="F973">
        <v>0</v>
      </c>
      <c r="G973">
        <v>3495595.95</v>
      </c>
      <c r="H973">
        <v>1224196.05</v>
      </c>
      <c r="I973">
        <v>8</v>
      </c>
      <c r="J973" t="s">
        <v>26</v>
      </c>
      <c r="K973" t="str">
        <f>VLOOKUP(C973,Customer!$A$2:$F$793,2,FALSE)</f>
        <v>Germany</v>
      </c>
      <c r="L973" t="str">
        <f>VLOOKUP($C973,Customer!$A$2:$F$793,3,FALSE)</f>
        <v>Hesse</v>
      </c>
      <c r="M973" t="str">
        <f>VLOOKUP($C973,Customer!$A$2:$F$793,4,FALSE)</f>
        <v>Wiesbaden</v>
      </c>
      <c r="N973" t="str">
        <f>VLOOKUP($C973,Customer!$A$2:$F$793,5,FALSE)</f>
        <v>Central</v>
      </c>
      <c r="O973" t="str">
        <f>VLOOKUP($C973,Customer!$A$2:$F$793,6,FALSE)</f>
        <v>Corporate</v>
      </c>
      <c r="P973" t="str">
        <f>VLOOKUP(E973,Product!$B$2:$C$1811,2,FALSE)</f>
        <v>Office Supplies</v>
      </c>
      <c r="Q973" t="str">
        <f>VLOOKUP(E973,CHOOSE({1,2},Product!$B$2:$B$1811,Product!$A$2:$A$1811),2,FALSE)</f>
        <v>Art</v>
      </c>
      <c r="R973" t="str">
        <f t="shared" si="15"/>
        <v>BN</v>
      </c>
    </row>
    <row r="974" spans="1:18" x14ac:dyDescent="0.25">
      <c r="A974" t="s">
        <v>3138</v>
      </c>
      <c r="B974" s="35">
        <v>43734</v>
      </c>
      <c r="C974" t="s">
        <v>1087</v>
      </c>
      <c r="D974" t="s">
        <v>24</v>
      </c>
      <c r="E974" t="s">
        <v>505</v>
      </c>
      <c r="F974">
        <v>0.1</v>
      </c>
      <c r="G974">
        <v>796464.9</v>
      </c>
      <c r="H974">
        <v>-44248.05</v>
      </c>
      <c r="I974">
        <v>3</v>
      </c>
      <c r="J974" t="s">
        <v>22</v>
      </c>
      <c r="K974" t="str">
        <f>VLOOKUP(C974,Customer!$A$2:$F$793,2,FALSE)</f>
        <v>Germany</v>
      </c>
      <c r="L974" t="str">
        <f>VLOOKUP($C974,Customer!$A$2:$F$793,3,FALSE)</f>
        <v>Hesse</v>
      </c>
      <c r="M974" t="str">
        <f>VLOOKUP($C974,Customer!$A$2:$F$793,4,FALSE)</f>
        <v>Wiesbaden</v>
      </c>
      <c r="N974" t="str">
        <f>VLOOKUP($C974,Customer!$A$2:$F$793,5,FALSE)</f>
        <v>Central</v>
      </c>
      <c r="O974" t="str">
        <f>VLOOKUP($C974,Customer!$A$2:$F$793,6,FALSE)</f>
        <v>Corporate</v>
      </c>
      <c r="P974" t="str">
        <f>VLOOKUP(E974,Product!$B$2:$C$1811,2,FALSE)</f>
        <v>Office Supplies</v>
      </c>
      <c r="Q974" t="str">
        <f>VLOOKUP(E974,CHOOSE({1,2},Product!$B$2:$B$1811,Product!$A$2:$A$1811),2,FALSE)</f>
        <v>Storage</v>
      </c>
      <c r="R974" t="str">
        <f t="shared" si="15"/>
        <v>BN</v>
      </c>
    </row>
    <row r="975" spans="1:18" x14ac:dyDescent="0.25">
      <c r="A975" t="s">
        <v>3139</v>
      </c>
      <c r="B975" s="35">
        <v>43734</v>
      </c>
      <c r="C975" t="s">
        <v>1088</v>
      </c>
      <c r="D975" t="s">
        <v>24</v>
      </c>
      <c r="E975" t="s">
        <v>1089</v>
      </c>
      <c r="F975">
        <v>0</v>
      </c>
      <c r="G975">
        <v>412981.8</v>
      </c>
      <c r="H975">
        <v>103245.45</v>
      </c>
      <c r="I975">
        <v>2</v>
      </c>
      <c r="J975" t="s">
        <v>26</v>
      </c>
      <c r="K975" t="str">
        <f>VLOOKUP(C975,Customer!$A$2:$F$793,2,FALSE)</f>
        <v>France</v>
      </c>
      <c r="L975" t="str">
        <f>VLOOKUP($C975,Customer!$A$2:$F$793,3,FALSE)</f>
        <v>Nord-Pas-de-Calais-Picardie</v>
      </c>
      <c r="M975" t="str">
        <f>VLOOKUP($C975,Customer!$A$2:$F$793,4,FALSE)</f>
        <v>Arras</v>
      </c>
      <c r="N975" t="str">
        <f>VLOOKUP($C975,Customer!$A$2:$F$793,5,FALSE)</f>
        <v>Central</v>
      </c>
      <c r="O975" t="str">
        <f>VLOOKUP($C975,Customer!$A$2:$F$793,6,FALSE)</f>
        <v>Corporate</v>
      </c>
      <c r="P975" t="str">
        <f>VLOOKUP(E975,Product!$B$2:$C$1811,2,FALSE)</f>
        <v>Office Supplies</v>
      </c>
      <c r="Q975" t="str">
        <f>VLOOKUP(E975,CHOOSE({1,2},Product!$B$2:$B$1811,Product!$A$2:$A$1811),2,FALSE)</f>
        <v>Fasteners</v>
      </c>
      <c r="R975" t="str">
        <f t="shared" si="15"/>
        <v>BN</v>
      </c>
    </row>
    <row r="976" spans="1:18" x14ac:dyDescent="0.25">
      <c r="A976" t="s">
        <v>3139</v>
      </c>
      <c r="B976" s="35">
        <v>43734</v>
      </c>
      <c r="C976" t="s">
        <v>1088</v>
      </c>
      <c r="D976" t="s">
        <v>24</v>
      </c>
      <c r="E976" t="s">
        <v>1090</v>
      </c>
      <c r="F976">
        <v>0.15</v>
      </c>
      <c r="G976">
        <v>6268473.75</v>
      </c>
      <c r="H976">
        <v>0</v>
      </c>
      <c r="I976">
        <v>3</v>
      </c>
      <c r="J976" t="s">
        <v>26</v>
      </c>
      <c r="K976" t="str">
        <f>VLOOKUP(C976,Customer!$A$2:$F$793,2,FALSE)</f>
        <v>France</v>
      </c>
      <c r="L976" t="str">
        <f>VLOOKUP($C976,Customer!$A$2:$F$793,3,FALSE)</f>
        <v>Nord-Pas-de-Calais-Picardie</v>
      </c>
      <c r="M976" t="str">
        <f>VLOOKUP($C976,Customer!$A$2:$F$793,4,FALSE)</f>
        <v>Arras</v>
      </c>
      <c r="N976" t="str">
        <f>VLOOKUP($C976,Customer!$A$2:$F$793,5,FALSE)</f>
        <v>Central</v>
      </c>
      <c r="O976" t="str">
        <f>VLOOKUP($C976,Customer!$A$2:$F$793,6,FALSE)</f>
        <v>Corporate</v>
      </c>
      <c r="P976" t="str">
        <f>VLOOKUP(E976,Product!$B$2:$C$1811,2,FALSE)</f>
        <v>Technology</v>
      </c>
      <c r="Q976" t="str">
        <f>VLOOKUP(E976,CHOOSE({1,2},Product!$B$2:$B$1811,Product!$A$2:$A$1811),2,FALSE)</f>
        <v>Phones</v>
      </c>
      <c r="R976" t="str">
        <f t="shared" si="15"/>
        <v>BN</v>
      </c>
    </row>
    <row r="977" spans="1:18" x14ac:dyDescent="0.25">
      <c r="A977" t="s">
        <v>3140</v>
      </c>
      <c r="B977" s="35">
        <v>43735</v>
      </c>
      <c r="C977" t="s">
        <v>1091</v>
      </c>
      <c r="D977" t="s">
        <v>24</v>
      </c>
      <c r="E977" t="s">
        <v>1092</v>
      </c>
      <c r="F977">
        <v>0</v>
      </c>
      <c r="G977">
        <v>1799420.7</v>
      </c>
      <c r="H977">
        <v>766966.20000000007</v>
      </c>
      <c r="I977">
        <v>4</v>
      </c>
      <c r="J977" t="s">
        <v>26</v>
      </c>
      <c r="K977" t="str">
        <f>VLOOKUP(C977,Customer!$A$2:$F$793,2,FALSE)</f>
        <v>United Kingdom</v>
      </c>
      <c r="L977" t="str">
        <f>VLOOKUP($C977,Customer!$A$2:$F$793,3,FALSE)</f>
        <v>England</v>
      </c>
      <c r="M977" t="str">
        <f>VLOOKUP($C977,Customer!$A$2:$F$793,4,FALSE)</f>
        <v>Littlehampton</v>
      </c>
      <c r="N977" t="str">
        <f>VLOOKUP($C977,Customer!$A$2:$F$793,5,FALSE)</f>
        <v>North</v>
      </c>
      <c r="O977" t="str">
        <f>VLOOKUP($C977,Customer!$A$2:$F$793,6,FALSE)</f>
        <v>Consumer</v>
      </c>
      <c r="P977" t="str">
        <f>VLOOKUP(E977,Product!$B$2:$C$1811,2,FALSE)</f>
        <v>Technology</v>
      </c>
      <c r="Q977" t="str">
        <f>VLOOKUP(E977,CHOOSE({1,2},Product!$B$2:$B$1811,Product!$A$2:$A$1811),2,FALSE)</f>
        <v>Accessories</v>
      </c>
      <c r="R977" t="str">
        <f t="shared" si="15"/>
        <v>AZ</v>
      </c>
    </row>
    <row r="978" spans="1:18" x14ac:dyDescent="0.25">
      <c r="A978" t="s">
        <v>3140</v>
      </c>
      <c r="B978" s="35">
        <v>43735</v>
      </c>
      <c r="C978" t="s">
        <v>1091</v>
      </c>
      <c r="D978" t="s">
        <v>24</v>
      </c>
      <c r="E978" t="s">
        <v>1093</v>
      </c>
      <c r="F978">
        <v>0</v>
      </c>
      <c r="G978">
        <v>16829008.350000001</v>
      </c>
      <c r="H978">
        <v>3525094.65</v>
      </c>
      <c r="I978">
        <v>3</v>
      </c>
      <c r="J978" t="s">
        <v>26</v>
      </c>
      <c r="K978" t="str">
        <f>VLOOKUP(C978,Customer!$A$2:$F$793,2,FALSE)</f>
        <v>United Kingdom</v>
      </c>
      <c r="L978" t="str">
        <f>VLOOKUP($C978,Customer!$A$2:$F$793,3,FALSE)</f>
        <v>England</v>
      </c>
      <c r="M978" t="str">
        <f>VLOOKUP($C978,Customer!$A$2:$F$793,4,FALSE)</f>
        <v>Littlehampton</v>
      </c>
      <c r="N978" t="str">
        <f>VLOOKUP($C978,Customer!$A$2:$F$793,5,FALSE)</f>
        <v>North</v>
      </c>
      <c r="O978" t="str">
        <f>VLOOKUP($C978,Customer!$A$2:$F$793,6,FALSE)</f>
        <v>Consumer</v>
      </c>
      <c r="P978" t="str">
        <f>VLOOKUP(E978,Product!$B$2:$C$1811,2,FALSE)</f>
        <v>Technology</v>
      </c>
      <c r="Q978" t="str">
        <f>VLOOKUP(E978,CHOOSE({1,2},Product!$B$2:$B$1811,Product!$A$2:$A$1811),2,FALSE)</f>
        <v>Copiers</v>
      </c>
      <c r="R978" t="str">
        <f t="shared" si="15"/>
        <v>AZ</v>
      </c>
    </row>
    <row r="979" spans="1:18" x14ac:dyDescent="0.25">
      <c r="A979" t="s">
        <v>3140</v>
      </c>
      <c r="B979" s="35">
        <v>43735</v>
      </c>
      <c r="C979" t="s">
        <v>1091</v>
      </c>
      <c r="D979" t="s">
        <v>24</v>
      </c>
      <c r="E979" t="s">
        <v>1009</v>
      </c>
      <c r="F979">
        <v>0</v>
      </c>
      <c r="G979">
        <v>27905770.199999999</v>
      </c>
      <c r="H979">
        <v>2507389.5</v>
      </c>
      <c r="I979">
        <v>5</v>
      </c>
      <c r="J979" t="s">
        <v>22</v>
      </c>
      <c r="K979" t="str">
        <f>VLOOKUP(C979,Customer!$A$2:$F$793,2,FALSE)</f>
        <v>United Kingdom</v>
      </c>
      <c r="L979" t="str">
        <f>VLOOKUP($C979,Customer!$A$2:$F$793,3,FALSE)</f>
        <v>England</v>
      </c>
      <c r="M979" t="str">
        <f>VLOOKUP($C979,Customer!$A$2:$F$793,4,FALSE)</f>
        <v>Littlehampton</v>
      </c>
      <c r="N979" t="str">
        <f>VLOOKUP($C979,Customer!$A$2:$F$793,5,FALSE)</f>
        <v>North</v>
      </c>
      <c r="O979" t="str">
        <f>VLOOKUP($C979,Customer!$A$2:$F$793,6,FALSE)</f>
        <v>Consumer</v>
      </c>
      <c r="P979" t="str">
        <f>VLOOKUP(E979,Product!$B$2:$C$1811,2,FALSE)</f>
        <v>Technology</v>
      </c>
      <c r="Q979" t="str">
        <f>VLOOKUP(E979,CHOOSE({1,2},Product!$B$2:$B$1811,Product!$A$2:$A$1811),2,FALSE)</f>
        <v>Copiers</v>
      </c>
      <c r="R979" t="str">
        <f t="shared" si="15"/>
        <v>AZ</v>
      </c>
    </row>
    <row r="980" spans="1:18" x14ac:dyDescent="0.25">
      <c r="A980" t="s">
        <v>3141</v>
      </c>
      <c r="B980" s="35">
        <v>43735</v>
      </c>
      <c r="C980" t="s">
        <v>746</v>
      </c>
      <c r="D980" t="s">
        <v>24</v>
      </c>
      <c r="E980" t="s">
        <v>1094</v>
      </c>
      <c r="F980">
        <v>0.1</v>
      </c>
      <c r="G980">
        <v>6563460.75</v>
      </c>
      <c r="H980">
        <v>1828919.4000000001</v>
      </c>
      <c r="I980">
        <v>9</v>
      </c>
      <c r="J980" t="s">
        <v>22</v>
      </c>
      <c r="K980" t="str">
        <f>VLOOKUP(C980,Customer!$A$2:$F$793,2,FALSE)</f>
        <v>France</v>
      </c>
      <c r="L980" t="str">
        <f>VLOOKUP($C980,Customer!$A$2:$F$793,3,FALSE)</f>
        <v>Ile-de-France</v>
      </c>
      <c r="M980" t="str">
        <f>VLOOKUP($C980,Customer!$A$2:$F$793,4,FALSE)</f>
        <v>Paris</v>
      </c>
      <c r="N980" t="str">
        <f>VLOOKUP($C980,Customer!$A$2:$F$793,5,FALSE)</f>
        <v>Central</v>
      </c>
      <c r="O980" t="str">
        <f>VLOOKUP($C980,Customer!$A$2:$F$793,6,FALSE)</f>
        <v>Consumer</v>
      </c>
      <c r="P980" t="str">
        <f>VLOOKUP(E980,Product!$B$2:$C$1811,2,FALSE)</f>
        <v>Office Supplies</v>
      </c>
      <c r="Q980" t="str">
        <f>VLOOKUP(E980,CHOOSE({1,2},Product!$B$2:$B$1811,Product!$A$2:$A$1811),2,FALSE)</f>
        <v>Art</v>
      </c>
      <c r="R980" t="str">
        <f t="shared" si="15"/>
        <v>AZ</v>
      </c>
    </row>
    <row r="981" spans="1:18" x14ac:dyDescent="0.25">
      <c r="A981" t="s">
        <v>3141</v>
      </c>
      <c r="B981" s="35">
        <v>43735</v>
      </c>
      <c r="C981" t="s">
        <v>746</v>
      </c>
      <c r="D981" t="s">
        <v>24</v>
      </c>
      <c r="E981" t="s">
        <v>656</v>
      </c>
      <c r="F981">
        <v>0.1</v>
      </c>
      <c r="G981">
        <v>2005911.6</v>
      </c>
      <c r="H981">
        <v>191741.55000000002</v>
      </c>
      <c r="I981">
        <v>5</v>
      </c>
      <c r="J981" t="s">
        <v>26</v>
      </c>
      <c r="K981" t="str">
        <f>VLOOKUP(C981,Customer!$A$2:$F$793,2,FALSE)</f>
        <v>France</v>
      </c>
      <c r="L981" t="str">
        <f>VLOOKUP($C981,Customer!$A$2:$F$793,3,FALSE)</f>
        <v>Ile-de-France</v>
      </c>
      <c r="M981" t="str">
        <f>VLOOKUP($C981,Customer!$A$2:$F$793,4,FALSE)</f>
        <v>Paris</v>
      </c>
      <c r="N981" t="str">
        <f>VLOOKUP($C981,Customer!$A$2:$F$793,5,FALSE)</f>
        <v>Central</v>
      </c>
      <c r="O981" t="str">
        <f>VLOOKUP($C981,Customer!$A$2:$F$793,6,FALSE)</f>
        <v>Consumer</v>
      </c>
      <c r="P981" t="str">
        <f>VLOOKUP(E981,Product!$B$2:$C$1811,2,FALSE)</f>
        <v>Office Supplies</v>
      </c>
      <c r="Q981" t="str">
        <f>VLOOKUP(E981,CHOOSE({1,2},Product!$B$2:$B$1811,Product!$A$2:$A$1811),2,FALSE)</f>
        <v>Binders</v>
      </c>
      <c r="R981" t="str">
        <f t="shared" si="15"/>
        <v>AZ</v>
      </c>
    </row>
    <row r="982" spans="1:18" x14ac:dyDescent="0.25">
      <c r="A982" t="s">
        <v>3141</v>
      </c>
      <c r="B982" s="35">
        <v>43735</v>
      </c>
      <c r="C982" t="s">
        <v>746</v>
      </c>
      <c r="D982" t="s">
        <v>24</v>
      </c>
      <c r="E982" t="s">
        <v>1095</v>
      </c>
      <c r="F982">
        <v>0.2</v>
      </c>
      <c r="G982">
        <v>1696175.25</v>
      </c>
      <c r="H982">
        <v>545725.95000000007</v>
      </c>
      <c r="I982">
        <v>3</v>
      </c>
      <c r="J982" t="s">
        <v>26</v>
      </c>
      <c r="K982" t="str">
        <f>VLOOKUP(C982,Customer!$A$2:$F$793,2,FALSE)</f>
        <v>France</v>
      </c>
      <c r="L982" t="str">
        <f>VLOOKUP($C982,Customer!$A$2:$F$793,3,FALSE)</f>
        <v>Ile-de-France</v>
      </c>
      <c r="M982" t="str">
        <f>VLOOKUP($C982,Customer!$A$2:$F$793,4,FALSE)</f>
        <v>Paris</v>
      </c>
      <c r="N982" t="str">
        <f>VLOOKUP($C982,Customer!$A$2:$F$793,5,FALSE)</f>
        <v>Central</v>
      </c>
      <c r="O982" t="str">
        <f>VLOOKUP($C982,Customer!$A$2:$F$793,6,FALSE)</f>
        <v>Consumer</v>
      </c>
      <c r="P982" t="str">
        <f>VLOOKUP(E982,Product!$B$2:$C$1811,2,FALSE)</f>
        <v>Office Supplies</v>
      </c>
      <c r="Q982" t="str">
        <f>VLOOKUP(E982,CHOOSE({1,2},Product!$B$2:$B$1811,Product!$A$2:$A$1811),2,FALSE)</f>
        <v>Storage</v>
      </c>
      <c r="R982" t="str">
        <f t="shared" si="15"/>
        <v>AZ</v>
      </c>
    </row>
    <row r="983" spans="1:18" x14ac:dyDescent="0.25">
      <c r="A983" t="s">
        <v>3142</v>
      </c>
      <c r="B983" s="35">
        <v>43735</v>
      </c>
      <c r="C983" t="s">
        <v>109</v>
      </c>
      <c r="D983" t="s">
        <v>33</v>
      </c>
      <c r="E983" t="s">
        <v>840</v>
      </c>
      <c r="F983">
        <v>0.15</v>
      </c>
      <c r="G983">
        <v>14734600.65</v>
      </c>
      <c r="H983">
        <v>1032454.5</v>
      </c>
      <c r="I983">
        <v>4</v>
      </c>
      <c r="J983" t="s">
        <v>22</v>
      </c>
      <c r="K983" t="str">
        <f>VLOOKUP(C983,Customer!$A$2:$F$793,2,FALSE)</f>
        <v>Germany</v>
      </c>
      <c r="L983" t="str">
        <f>VLOOKUP($C983,Customer!$A$2:$F$793,3,FALSE)</f>
        <v>North Rhine-Westphalia</v>
      </c>
      <c r="M983" t="str">
        <f>VLOOKUP($C983,Customer!$A$2:$F$793,4,FALSE)</f>
        <v>Menden</v>
      </c>
      <c r="N983" t="str">
        <f>VLOOKUP($C983,Customer!$A$2:$F$793,5,FALSE)</f>
        <v>Central</v>
      </c>
      <c r="O983" t="str">
        <f>VLOOKUP($C983,Customer!$A$2:$F$793,6,FALSE)</f>
        <v>Corporate</v>
      </c>
      <c r="P983" t="str">
        <f>VLOOKUP(E983,Product!$B$2:$C$1811,2,FALSE)</f>
        <v>Technology</v>
      </c>
      <c r="Q983" t="str">
        <f>VLOOKUP(E983,CHOOSE({1,2},Product!$B$2:$B$1811,Product!$A$2:$A$1811),2,FALSE)</f>
        <v>Copiers</v>
      </c>
      <c r="R983" t="str">
        <f t="shared" si="15"/>
        <v>AZ</v>
      </c>
    </row>
    <row r="984" spans="1:18" x14ac:dyDescent="0.25">
      <c r="A984" t="s">
        <v>3143</v>
      </c>
      <c r="B984" s="35">
        <v>43735</v>
      </c>
      <c r="C984" t="s">
        <v>27</v>
      </c>
      <c r="D984" t="s">
        <v>24</v>
      </c>
      <c r="E984" t="s">
        <v>418</v>
      </c>
      <c r="F984">
        <v>0</v>
      </c>
      <c r="G984">
        <v>471979.2</v>
      </c>
      <c r="H984">
        <v>117994.8</v>
      </c>
      <c r="I984">
        <v>5</v>
      </c>
      <c r="J984" t="s">
        <v>26</v>
      </c>
      <c r="K984" t="str">
        <f>VLOOKUP(C984,Customer!$A$2:$F$793,2,FALSE)</f>
        <v>France</v>
      </c>
      <c r="L984" t="str">
        <f>VLOOKUP($C984,Customer!$A$2:$F$793,3,FALSE)</f>
        <v>Auvergne-Rhône-Alpes</v>
      </c>
      <c r="M984" t="str">
        <f>VLOOKUP($C984,Customer!$A$2:$F$793,4,FALSE)</f>
        <v>Valence</v>
      </c>
      <c r="N984" t="str">
        <f>VLOOKUP($C984,Customer!$A$2:$F$793,5,FALSE)</f>
        <v>Central</v>
      </c>
      <c r="O984" t="str">
        <f>VLOOKUP($C984,Customer!$A$2:$F$793,6,FALSE)</f>
        <v>Consumer</v>
      </c>
      <c r="P984" t="str">
        <f>VLOOKUP(E984,Product!$B$2:$C$1811,2,FALSE)</f>
        <v>Office Supplies</v>
      </c>
      <c r="Q984" t="str">
        <f>VLOOKUP(E984,CHOOSE({1,2},Product!$B$2:$B$1811,Product!$A$2:$A$1811),2,FALSE)</f>
        <v>Binders</v>
      </c>
      <c r="R984" t="str">
        <f t="shared" si="15"/>
        <v>AZ</v>
      </c>
    </row>
    <row r="985" spans="1:18" x14ac:dyDescent="0.25">
      <c r="A985" t="s">
        <v>3144</v>
      </c>
      <c r="B985" s="35">
        <v>43735</v>
      </c>
      <c r="C985" t="s">
        <v>1096</v>
      </c>
      <c r="D985" t="s">
        <v>24</v>
      </c>
      <c r="E985" t="s">
        <v>1097</v>
      </c>
      <c r="F985">
        <v>0</v>
      </c>
      <c r="G985">
        <v>2197653.15</v>
      </c>
      <c r="H985">
        <v>221240.25</v>
      </c>
      <c r="I985">
        <v>3</v>
      </c>
      <c r="J985" t="s">
        <v>26</v>
      </c>
      <c r="K985" t="str">
        <f>VLOOKUP(C985,Customer!$A$2:$F$793,2,FALSE)</f>
        <v>United Kingdom</v>
      </c>
      <c r="L985" t="str">
        <f>VLOOKUP($C985,Customer!$A$2:$F$793,3,FALSE)</f>
        <v>England</v>
      </c>
      <c r="M985" t="str">
        <f>VLOOKUP($C985,Customer!$A$2:$F$793,4,FALSE)</f>
        <v>Newcastle upon Tyne</v>
      </c>
      <c r="N985" t="str">
        <f>VLOOKUP($C985,Customer!$A$2:$F$793,5,FALSE)</f>
        <v>North</v>
      </c>
      <c r="O985" t="str">
        <f>VLOOKUP($C985,Customer!$A$2:$F$793,6,FALSE)</f>
        <v>Consumer</v>
      </c>
      <c r="P985" t="str">
        <f>VLOOKUP(E985,Product!$B$2:$C$1811,2,FALSE)</f>
        <v>Office Supplies</v>
      </c>
      <c r="Q985" t="str">
        <f>VLOOKUP(E985,CHOOSE({1,2},Product!$B$2:$B$1811,Product!$A$2:$A$1811),2,FALSE)</f>
        <v>Envelopes</v>
      </c>
      <c r="R985" t="str">
        <f t="shared" si="15"/>
        <v>AZ</v>
      </c>
    </row>
    <row r="986" spans="1:18" x14ac:dyDescent="0.25">
      <c r="A986" t="s">
        <v>3145</v>
      </c>
      <c r="B986" s="35">
        <v>43735</v>
      </c>
      <c r="C986" t="s">
        <v>1005</v>
      </c>
      <c r="D986" t="s">
        <v>24</v>
      </c>
      <c r="E986" t="s">
        <v>1098</v>
      </c>
      <c r="F986">
        <v>0.1</v>
      </c>
      <c r="G986">
        <v>7477920.4500000002</v>
      </c>
      <c r="H986">
        <v>0</v>
      </c>
      <c r="I986">
        <v>2</v>
      </c>
      <c r="J986" t="s">
        <v>22</v>
      </c>
      <c r="K986" t="str">
        <f>VLOOKUP(C986,Customer!$A$2:$F$793,2,FALSE)</f>
        <v>France</v>
      </c>
      <c r="L986" t="str">
        <f>VLOOKUP($C986,Customer!$A$2:$F$793,3,FALSE)</f>
        <v>Alsace-Champagne-Ardenne-Lorraine</v>
      </c>
      <c r="M986" t="str">
        <f>VLOOKUP($C986,Customer!$A$2:$F$793,4,FALSE)</f>
        <v>Strasbourg</v>
      </c>
      <c r="N986" t="str">
        <f>VLOOKUP($C986,Customer!$A$2:$F$793,5,FALSE)</f>
        <v>Central</v>
      </c>
      <c r="O986" t="str">
        <f>VLOOKUP($C986,Customer!$A$2:$F$793,6,FALSE)</f>
        <v>Corporate</v>
      </c>
      <c r="P986" t="str">
        <f>VLOOKUP(E986,Product!$B$2:$C$1811,2,FALSE)</f>
        <v>Office Supplies</v>
      </c>
      <c r="Q986" t="str">
        <f>VLOOKUP(E986,CHOOSE({1,2},Product!$B$2:$B$1811,Product!$A$2:$A$1811),2,FALSE)</f>
        <v>Appliances</v>
      </c>
      <c r="R986" t="str">
        <f t="shared" si="15"/>
        <v>BN</v>
      </c>
    </row>
    <row r="987" spans="1:18" x14ac:dyDescent="0.25">
      <c r="A987" t="s">
        <v>3146</v>
      </c>
      <c r="B987" s="35">
        <v>43735</v>
      </c>
      <c r="C987" t="s">
        <v>664</v>
      </c>
      <c r="D987" t="s">
        <v>24</v>
      </c>
      <c r="E987" t="s">
        <v>1099</v>
      </c>
      <c r="F987">
        <v>0</v>
      </c>
      <c r="G987">
        <v>1725673.95</v>
      </c>
      <c r="H987">
        <v>589974</v>
      </c>
      <c r="I987">
        <v>5</v>
      </c>
      <c r="J987" t="s">
        <v>22</v>
      </c>
      <c r="K987" t="str">
        <f>VLOOKUP(C987,Customer!$A$2:$F$793,2,FALSE)</f>
        <v>Sweden</v>
      </c>
      <c r="L987" t="str">
        <f>VLOOKUP($C987,Customer!$A$2:$F$793,3,FALSE)</f>
        <v>Halland</v>
      </c>
      <c r="M987" t="str">
        <f>VLOOKUP($C987,Customer!$A$2:$F$793,4,FALSE)</f>
        <v>Halmstad</v>
      </c>
      <c r="N987" t="str">
        <f>VLOOKUP($C987,Customer!$A$2:$F$793,5,FALSE)</f>
        <v>North</v>
      </c>
      <c r="O987" t="str">
        <f>VLOOKUP($C987,Customer!$A$2:$F$793,6,FALSE)</f>
        <v>Consumer</v>
      </c>
      <c r="P987" t="str">
        <f>VLOOKUP(E987,Product!$B$2:$C$1811,2,FALSE)</f>
        <v>Office Supplies</v>
      </c>
      <c r="Q987" t="str">
        <f>VLOOKUP(E987,CHOOSE({1,2},Product!$B$2:$B$1811,Product!$A$2:$A$1811),2,FALSE)</f>
        <v>Art</v>
      </c>
      <c r="R987" t="str">
        <f t="shared" si="15"/>
        <v>BN</v>
      </c>
    </row>
    <row r="988" spans="1:18" x14ac:dyDescent="0.25">
      <c r="A988" t="s">
        <v>3146</v>
      </c>
      <c r="B988" s="35">
        <v>43735</v>
      </c>
      <c r="C988" t="s">
        <v>664</v>
      </c>
      <c r="D988" t="s">
        <v>24</v>
      </c>
      <c r="E988" t="s">
        <v>1100</v>
      </c>
      <c r="F988">
        <v>0</v>
      </c>
      <c r="G988">
        <v>1725673.95</v>
      </c>
      <c r="H988">
        <v>663720.75</v>
      </c>
      <c r="I988">
        <v>5</v>
      </c>
      <c r="J988" t="s">
        <v>22</v>
      </c>
      <c r="K988" t="str">
        <f>VLOOKUP(C988,Customer!$A$2:$F$793,2,FALSE)</f>
        <v>Sweden</v>
      </c>
      <c r="L988" t="str">
        <f>VLOOKUP($C988,Customer!$A$2:$F$793,3,FALSE)</f>
        <v>Halland</v>
      </c>
      <c r="M988" t="str">
        <f>VLOOKUP($C988,Customer!$A$2:$F$793,4,FALSE)</f>
        <v>Halmstad</v>
      </c>
      <c r="N988" t="str">
        <f>VLOOKUP($C988,Customer!$A$2:$F$793,5,FALSE)</f>
        <v>North</v>
      </c>
      <c r="O988" t="str">
        <f>VLOOKUP($C988,Customer!$A$2:$F$793,6,FALSE)</f>
        <v>Consumer</v>
      </c>
      <c r="P988" t="str">
        <f>VLOOKUP(E988,Product!$B$2:$C$1811,2,FALSE)</f>
        <v>Office Supplies</v>
      </c>
      <c r="Q988" t="str">
        <f>VLOOKUP(E988,CHOOSE({1,2},Product!$B$2:$B$1811,Product!$A$2:$A$1811),2,FALSE)</f>
        <v>Envelopes</v>
      </c>
      <c r="R988" t="str">
        <f t="shared" si="15"/>
        <v>BN</v>
      </c>
    </row>
    <row r="989" spans="1:18" x14ac:dyDescent="0.25">
      <c r="A989" t="s">
        <v>3146</v>
      </c>
      <c r="B989" s="35">
        <v>43735</v>
      </c>
      <c r="C989" t="s">
        <v>664</v>
      </c>
      <c r="D989" t="s">
        <v>24</v>
      </c>
      <c r="E989" t="s">
        <v>1101</v>
      </c>
      <c r="F989">
        <v>0</v>
      </c>
      <c r="G989">
        <v>1194697.3500000001</v>
      </c>
      <c r="H989">
        <v>471979.2</v>
      </c>
      <c r="I989">
        <v>3</v>
      </c>
      <c r="J989" t="s">
        <v>26</v>
      </c>
      <c r="K989" t="str">
        <f>VLOOKUP(C989,Customer!$A$2:$F$793,2,FALSE)</f>
        <v>Sweden</v>
      </c>
      <c r="L989" t="str">
        <f>VLOOKUP($C989,Customer!$A$2:$F$793,3,FALSE)</f>
        <v>Halland</v>
      </c>
      <c r="M989" t="str">
        <f>VLOOKUP($C989,Customer!$A$2:$F$793,4,FALSE)</f>
        <v>Halmstad</v>
      </c>
      <c r="N989" t="str">
        <f>VLOOKUP($C989,Customer!$A$2:$F$793,5,FALSE)</f>
        <v>North</v>
      </c>
      <c r="O989" t="str">
        <f>VLOOKUP($C989,Customer!$A$2:$F$793,6,FALSE)</f>
        <v>Consumer</v>
      </c>
      <c r="P989" t="str">
        <f>VLOOKUP(E989,Product!$B$2:$C$1811,2,FALSE)</f>
        <v>Office Supplies</v>
      </c>
      <c r="Q989" t="str">
        <f>VLOOKUP(E989,CHOOSE({1,2},Product!$B$2:$B$1811,Product!$A$2:$A$1811),2,FALSE)</f>
        <v>Envelopes</v>
      </c>
      <c r="R989" t="str">
        <f t="shared" si="15"/>
        <v>BN</v>
      </c>
    </row>
    <row r="990" spans="1:18" x14ac:dyDescent="0.25">
      <c r="A990" t="s">
        <v>3146</v>
      </c>
      <c r="B990" s="35">
        <v>43735</v>
      </c>
      <c r="C990" t="s">
        <v>664</v>
      </c>
      <c r="D990" t="s">
        <v>24</v>
      </c>
      <c r="E990" t="s">
        <v>625</v>
      </c>
      <c r="F990">
        <v>0</v>
      </c>
      <c r="G990">
        <v>3038366.1</v>
      </c>
      <c r="H990">
        <v>1489684.35</v>
      </c>
      <c r="I990">
        <v>7</v>
      </c>
      <c r="J990" t="s">
        <v>26</v>
      </c>
      <c r="K990" t="str">
        <f>VLOOKUP(C990,Customer!$A$2:$F$793,2,FALSE)</f>
        <v>Sweden</v>
      </c>
      <c r="L990" t="str">
        <f>VLOOKUP($C990,Customer!$A$2:$F$793,3,FALSE)</f>
        <v>Halland</v>
      </c>
      <c r="M990" t="str">
        <f>VLOOKUP($C990,Customer!$A$2:$F$793,4,FALSE)</f>
        <v>Halmstad</v>
      </c>
      <c r="N990" t="str">
        <f>VLOOKUP($C990,Customer!$A$2:$F$793,5,FALSE)</f>
        <v>North</v>
      </c>
      <c r="O990" t="str">
        <f>VLOOKUP($C990,Customer!$A$2:$F$793,6,FALSE)</f>
        <v>Consumer</v>
      </c>
      <c r="P990" t="str">
        <f>VLOOKUP(E990,Product!$B$2:$C$1811,2,FALSE)</f>
        <v>Office Supplies</v>
      </c>
      <c r="Q990" t="str">
        <f>VLOOKUP(E990,CHOOSE({1,2},Product!$B$2:$B$1811,Product!$A$2:$A$1811),2,FALSE)</f>
        <v>Envelopes</v>
      </c>
      <c r="R990" t="str">
        <f t="shared" si="15"/>
        <v>BN</v>
      </c>
    </row>
    <row r="991" spans="1:18" x14ac:dyDescent="0.25">
      <c r="A991" t="s">
        <v>3146</v>
      </c>
      <c r="B991" s="35">
        <v>43735</v>
      </c>
      <c r="C991" t="s">
        <v>664</v>
      </c>
      <c r="D991" t="s">
        <v>24</v>
      </c>
      <c r="E991" t="s">
        <v>1102</v>
      </c>
      <c r="F991">
        <v>0.4</v>
      </c>
      <c r="G991">
        <v>4498551.75</v>
      </c>
      <c r="H991">
        <v>-2846624.5500000003</v>
      </c>
      <c r="I991">
        <v>4</v>
      </c>
      <c r="J991" t="s">
        <v>26</v>
      </c>
      <c r="K991" t="str">
        <f>VLOOKUP(C991,Customer!$A$2:$F$793,2,FALSE)</f>
        <v>Sweden</v>
      </c>
      <c r="L991" t="str">
        <f>VLOOKUP($C991,Customer!$A$2:$F$793,3,FALSE)</f>
        <v>Halland</v>
      </c>
      <c r="M991" t="str">
        <f>VLOOKUP($C991,Customer!$A$2:$F$793,4,FALSE)</f>
        <v>Halmstad</v>
      </c>
      <c r="N991" t="str">
        <f>VLOOKUP($C991,Customer!$A$2:$F$793,5,FALSE)</f>
        <v>North</v>
      </c>
      <c r="O991" t="str">
        <f>VLOOKUP($C991,Customer!$A$2:$F$793,6,FALSE)</f>
        <v>Consumer</v>
      </c>
      <c r="P991" t="str">
        <f>VLOOKUP(E991,Product!$B$2:$C$1811,2,FALSE)</f>
        <v>Office Supplies</v>
      </c>
      <c r="Q991" t="str">
        <f>VLOOKUP(E991,CHOOSE({1,2},Product!$B$2:$B$1811,Product!$A$2:$A$1811),2,FALSE)</f>
        <v>Storage</v>
      </c>
      <c r="R991" t="str">
        <f t="shared" si="15"/>
        <v>BN</v>
      </c>
    </row>
    <row r="992" spans="1:18" x14ac:dyDescent="0.25">
      <c r="A992" t="s">
        <v>3146</v>
      </c>
      <c r="B992" s="35">
        <v>43735</v>
      </c>
      <c r="C992" t="s">
        <v>664</v>
      </c>
      <c r="D992" t="s">
        <v>24</v>
      </c>
      <c r="E992" t="s">
        <v>849</v>
      </c>
      <c r="F992">
        <v>0.4</v>
      </c>
      <c r="G992">
        <v>2979368.7</v>
      </c>
      <c r="H992">
        <v>-1533932.4000000001</v>
      </c>
      <c r="I992">
        <v>2</v>
      </c>
      <c r="J992" t="s">
        <v>22</v>
      </c>
      <c r="K992" t="str">
        <f>VLOOKUP(C992,Customer!$A$2:$F$793,2,FALSE)</f>
        <v>Sweden</v>
      </c>
      <c r="L992" t="str">
        <f>VLOOKUP($C992,Customer!$A$2:$F$793,3,FALSE)</f>
        <v>Halland</v>
      </c>
      <c r="M992" t="str">
        <f>VLOOKUP($C992,Customer!$A$2:$F$793,4,FALSE)</f>
        <v>Halmstad</v>
      </c>
      <c r="N992" t="str">
        <f>VLOOKUP($C992,Customer!$A$2:$F$793,5,FALSE)</f>
        <v>North</v>
      </c>
      <c r="O992" t="str">
        <f>VLOOKUP($C992,Customer!$A$2:$F$793,6,FALSE)</f>
        <v>Consumer</v>
      </c>
      <c r="P992" t="str">
        <f>VLOOKUP(E992,Product!$B$2:$C$1811,2,FALSE)</f>
        <v>Technology</v>
      </c>
      <c r="Q992" t="str">
        <f>VLOOKUP(E992,CHOOSE({1,2},Product!$B$2:$B$1811,Product!$A$2:$A$1811),2,FALSE)</f>
        <v>Phones</v>
      </c>
      <c r="R992" t="str">
        <f t="shared" si="15"/>
        <v>BN</v>
      </c>
    </row>
    <row r="993" spans="1:18" x14ac:dyDescent="0.25">
      <c r="A993" t="s">
        <v>3147</v>
      </c>
      <c r="B993" s="35">
        <v>43736</v>
      </c>
      <c r="C993" t="s">
        <v>1103</v>
      </c>
      <c r="D993" t="s">
        <v>20</v>
      </c>
      <c r="E993" t="s">
        <v>1104</v>
      </c>
      <c r="F993">
        <v>0</v>
      </c>
      <c r="G993">
        <v>2758128.45</v>
      </c>
      <c r="H993">
        <v>604723.35</v>
      </c>
      <c r="I993">
        <v>3</v>
      </c>
      <c r="J993" t="s">
        <v>22</v>
      </c>
      <c r="K993" t="str">
        <f>VLOOKUP(C993,Customer!$A$2:$F$793,2,FALSE)</f>
        <v>Austria</v>
      </c>
      <c r="L993" t="str">
        <f>VLOOKUP($C993,Customer!$A$2:$F$793,3,FALSE)</f>
        <v>Styria</v>
      </c>
      <c r="M993" t="str">
        <f>VLOOKUP($C993,Customer!$A$2:$F$793,4,FALSE)</f>
        <v>Graz</v>
      </c>
      <c r="N993" t="str">
        <f>VLOOKUP($C993,Customer!$A$2:$F$793,5,FALSE)</f>
        <v>Central</v>
      </c>
      <c r="O993" t="str">
        <f>VLOOKUP($C993,Customer!$A$2:$F$793,6,FALSE)</f>
        <v>Corporate</v>
      </c>
      <c r="P993" t="str">
        <f>VLOOKUP(E993,Product!$B$2:$C$1811,2,FALSE)</f>
        <v>Furniture</v>
      </c>
      <c r="Q993" t="str">
        <f>VLOOKUP(E993,CHOOSE({1,2},Product!$B$2:$B$1811,Product!$A$2:$A$1811),2,FALSE)</f>
        <v>Chairs</v>
      </c>
      <c r="R993" t="str">
        <f t="shared" si="15"/>
        <v>AZ</v>
      </c>
    </row>
    <row r="994" spans="1:18" x14ac:dyDescent="0.25">
      <c r="A994" t="s">
        <v>3148</v>
      </c>
      <c r="B994" s="35">
        <v>43736</v>
      </c>
      <c r="C994" t="s">
        <v>1050</v>
      </c>
      <c r="D994" t="s">
        <v>24</v>
      </c>
      <c r="E994" t="s">
        <v>1105</v>
      </c>
      <c r="F994">
        <v>0</v>
      </c>
      <c r="G994">
        <v>191741.55000000002</v>
      </c>
      <c r="H994">
        <v>73746.75</v>
      </c>
      <c r="I994">
        <v>1</v>
      </c>
      <c r="J994" t="s">
        <v>22</v>
      </c>
      <c r="K994" t="str">
        <f>VLOOKUP(C994,Customer!$A$2:$F$793,2,FALSE)</f>
        <v>United Kingdom</v>
      </c>
      <c r="L994" t="str">
        <f>VLOOKUP($C994,Customer!$A$2:$F$793,3,FALSE)</f>
        <v>England</v>
      </c>
      <c r="M994" t="str">
        <f>VLOOKUP($C994,Customer!$A$2:$F$793,4,FALSE)</f>
        <v>Plymouth</v>
      </c>
      <c r="N994" t="str">
        <f>VLOOKUP($C994,Customer!$A$2:$F$793,5,FALSE)</f>
        <v>North</v>
      </c>
      <c r="O994" t="str">
        <f>VLOOKUP($C994,Customer!$A$2:$F$793,6,FALSE)</f>
        <v>Corporate</v>
      </c>
      <c r="P994" t="str">
        <f>VLOOKUP(E994,Product!$B$2:$C$1811,2,FALSE)</f>
        <v>Office Supplies</v>
      </c>
      <c r="Q994" t="str">
        <f>VLOOKUP(E994,CHOOSE({1,2},Product!$B$2:$B$1811,Product!$A$2:$A$1811),2,FALSE)</f>
        <v>Envelopes</v>
      </c>
      <c r="R994" t="str">
        <f t="shared" si="15"/>
        <v>AZ</v>
      </c>
    </row>
    <row r="995" spans="1:18" x14ac:dyDescent="0.25">
      <c r="A995" t="s">
        <v>3149</v>
      </c>
      <c r="B995" s="35">
        <v>43736</v>
      </c>
      <c r="C995" t="s">
        <v>1106</v>
      </c>
      <c r="D995" t="s">
        <v>20</v>
      </c>
      <c r="E995" t="s">
        <v>1107</v>
      </c>
      <c r="F995">
        <v>0</v>
      </c>
      <c r="G995">
        <v>221240.25</v>
      </c>
      <c r="H995">
        <v>103245.45</v>
      </c>
      <c r="I995">
        <v>2</v>
      </c>
      <c r="J995" t="s">
        <v>26</v>
      </c>
      <c r="K995" t="str">
        <f>VLOOKUP(C995,Customer!$A$2:$F$793,2,FALSE)</f>
        <v>Germany</v>
      </c>
      <c r="L995" t="str">
        <f>VLOOKUP($C995,Customer!$A$2:$F$793,3,FALSE)</f>
        <v>North Rhine-Westphalia</v>
      </c>
      <c r="M995" t="str">
        <f>VLOOKUP($C995,Customer!$A$2:$F$793,4,FALSE)</f>
        <v>Cologne</v>
      </c>
      <c r="N995" t="str">
        <f>VLOOKUP($C995,Customer!$A$2:$F$793,5,FALSE)</f>
        <v>Central</v>
      </c>
      <c r="O995" t="str">
        <f>VLOOKUP($C995,Customer!$A$2:$F$793,6,FALSE)</f>
        <v>Consumer</v>
      </c>
      <c r="P995" t="str">
        <f>VLOOKUP(E995,Product!$B$2:$C$1811,2,FALSE)</f>
        <v>Office Supplies</v>
      </c>
      <c r="Q995" t="str">
        <f>VLOOKUP(E995,CHOOSE({1,2},Product!$B$2:$B$1811,Product!$A$2:$A$1811),2,FALSE)</f>
        <v>Envelopes</v>
      </c>
      <c r="R995" t="str">
        <f t="shared" si="15"/>
        <v>AZ</v>
      </c>
    </row>
    <row r="996" spans="1:18" x14ac:dyDescent="0.25">
      <c r="A996" t="s">
        <v>3150</v>
      </c>
      <c r="B996" s="35">
        <v>43736</v>
      </c>
      <c r="C996" t="s">
        <v>608</v>
      </c>
      <c r="D996" t="s">
        <v>20</v>
      </c>
      <c r="E996" t="s">
        <v>34</v>
      </c>
      <c r="F996">
        <v>0</v>
      </c>
      <c r="G996">
        <v>1327441.5</v>
      </c>
      <c r="H996">
        <v>309736.35000000003</v>
      </c>
      <c r="I996">
        <v>3</v>
      </c>
      <c r="J996" t="s">
        <v>26</v>
      </c>
      <c r="K996" t="str">
        <f>VLOOKUP(C996,Customer!$A$2:$F$793,2,FALSE)</f>
        <v>France</v>
      </c>
      <c r="L996" t="str">
        <f>VLOOKUP($C996,Customer!$A$2:$F$793,3,FALSE)</f>
        <v>Ile-de-France</v>
      </c>
      <c r="M996" t="str">
        <f>VLOOKUP($C996,Customer!$A$2:$F$793,4,FALSE)</f>
        <v>Drancy</v>
      </c>
      <c r="N996" t="str">
        <f>VLOOKUP($C996,Customer!$A$2:$F$793,5,FALSE)</f>
        <v>Central</v>
      </c>
      <c r="O996" t="str">
        <f>VLOOKUP($C996,Customer!$A$2:$F$793,6,FALSE)</f>
        <v>Home Office</v>
      </c>
      <c r="P996" t="str">
        <f>VLOOKUP(E996,Product!$B$2:$C$1811,2,FALSE)</f>
        <v>Office Supplies</v>
      </c>
      <c r="Q996" t="str">
        <f>VLOOKUP(E996,CHOOSE({1,2},Product!$B$2:$B$1811,Product!$A$2:$A$1811),2,FALSE)</f>
        <v>Art</v>
      </c>
      <c r="R996" t="str">
        <f t="shared" si="15"/>
        <v>AZ</v>
      </c>
    </row>
    <row r="997" spans="1:18" x14ac:dyDescent="0.25">
      <c r="A997" t="s">
        <v>3150</v>
      </c>
      <c r="B997" s="35">
        <v>43736</v>
      </c>
      <c r="C997" t="s">
        <v>608</v>
      </c>
      <c r="D997" t="s">
        <v>20</v>
      </c>
      <c r="E997" t="s">
        <v>263</v>
      </c>
      <c r="F997">
        <v>0</v>
      </c>
      <c r="G997">
        <v>412981.8</v>
      </c>
      <c r="H997">
        <v>147493.5</v>
      </c>
      <c r="I997">
        <v>2</v>
      </c>
      <c r="J997" t="s">
        <v>26</v>
      </c>
      <c r="K997" t="str">
        <f>VLOOKUP(C997,Customer!$A$2:$F$793,2,FALSE)</f>
        <v>France</v>
      </c>
      <c r="L997" t="str">
        <f>VLOOKUP($C997,Customer!$A$2:$F$793,3,FALSE)</f>
        <v>Ile-de-France</v>
      </c>
      <c r="M997" t="str">
        <f>VLOOKUP($C997,Customer!$A$2:$F$793,4,FALSE)</f>
        <v>Drancy</v>
      </c>
      <c r="N997" t="str">
        <f>VLOOKUP($C997,Customer!$A$2:$F$793,5,FALSE)</f>
        <v>Central</v>
      </c>
      <c r="O997" t="str">
        <f>VLOOKUP($C997,Customer!$A$2:$F$793,6,FALSE)</f>
        <v>Home Office</v>
      </c>
      <c r="P997" t="str">
        <f>VLOOKUP(E997,Product!$B$2:$C$1811,2,FALSE)</f>
        <v>Office Supplies</v>
      </c>
      <c r="Q997" t="str">
        <f>VLOOKUP(E997,CHOOSE({1,2},Product!$B$2:$B$1811,Product!$A$2:$A$1811),2,FALSE)</f>
        <v>Fasteners</v>
      </c>
      <c r="R997" t="str">
        <f t="shared" si="15"/>
        <v>AZ</v>
      </c>
    </row>
    <row r="998" spans="1:18" x14ac:dyDescent="0.25">
      <c r="A998" t="s">
        <v>3151</v>
      </c>
      <c r="B998" s="35">
        <v>43736</v>
      </c>
      <c r="C998" t="s">
        <v>1108</v>
      </c>
      <c r="D998" t="s">
        <v>24</v>
      </c>
      <c r="E998" t="s">
        <v>1109</v>
      </c>
      <c r="F998">
        <v>0</v>
      </c>
      <c r="G998">
        <v>1401188.25</v>
      </c>
      <c r="H998">
        <v>29498.7</v>
      </c>
      <c r="I998">
        <v>5</v>
      </c>
      <c r="J998" t="s">
        <v>26</v>
      </c>
      <c r="K998" t="str">
        <f>VLOOKUP(C998,Customer!$A$2:$F$793,2,FALSE)</f>
        <v>United Kingdom</v>
      </c>
      <c r="L998" t="str">
        <f>VLOOKUP($C998,Customer!$A$2:$F$793,3,FALSE)</f>
        <v>England</v>
      </c>
      <c r="M998" t="str">
        <f>VLOOKUP($C998,Customer!$A$2:$F$793,4,FALSE)</f>
        <v>Gloucester</v>
      </c>
      <c r="N998" t="str">
        <f>VLOOKUP($C998,Customer!$A$2:$F$793,5,FALSE)</f>
        <v>North</v>
      </c>
      <c r="O998" t="str">
        <f>VLOOKUP($C998,Customer!$A$2:$F$793,6,FALSE)</f>
        <v>Consumer</v>
      </c>
      <c r="P998" t="str">
        <f>VLOOKUP(E998,Product!$B$2:$C$1811,2,FALSE)</f>
        <v>Office Supplies</v>
      </c>
      <c r="Q998" t="str">
        <f>VLOOKUP(E998,CHOOSE({1,2},Product!$B$2:$B$1811,Product!$A$2:$A$1811),2,FALSE)</f>
        <v>Fasteners</v>
      </c>
      <c r="R998" t="str">
        <f t="shared" si="15"/>
        <v>AZ</v>
      </c>
    </row>
    <row r="999" spans="1:18" x14ac:dyDescent="0.25">
      <c r="A999" t="s">
        <v>3152</v>
      </c>
      <c r="B999" s="35">
        <v>43736</v>
      </c>
      <c r="C999" t="s">
        <v>1110</v>
      </c>
      <c r="D999" t="s">
        <v>24</v>
      </c>
      <c r="E999" t="s">
        <v>1063</v>
      </c>
      <c r="F999">
        <v>0</v>
      </c>
      <c r="G999">
        <v>383483.10000000003</v>
      </c>
      <c r="H999">
        <v>117994.8</v>
      </c>
      <c r="I999">
        <v>2</v>
      </c>
      <c r="J999" t="s">
        <v>22</v>
      </c>
      <c r="K999" t="str">
        <f>VLOOKUP(C999,Customer!$A$2:$F$793,2,FALSE)</f>
        <v>Italy</v>
      </c>
      <c r="L999" t="str">
        <f>VLOOKUP($C999,Customer!$A$2:$F$793,3,FALSE)</f>
        <v>Tuscany</v>
      </c>
      <c r="M999" t="str">
        <f>VLOOKUP($C999,Customer!$A$2:$F$793,4,FALSE)</f>
        <v>Massa</v>
      </c>
      <c r="N999" t="str">
        <f>VLOOKUP($C999,Customer!$A$2:$F$793,5,FALSE)</f>
        <v>South</v>
      </c>
      <c r="O999" t="str">
        <f>VLOOKUP($C999,Customer!$A$2:$F$793,6,FALSE)</f>
        <v>Consumer</v>
      </c>
      <c r="P999" t="str">
        <f>VLOOKUP(E999,Product!$B$2:$C$1811,2,FALSE)</f>
        <v>Office Supplies</v>
      </c>
      <c r="Q999" t="str">
        <f>VLOOKUP(E999,CHOOSE({1,2},Product!$B$2:$B$1811,Product!$A$2:$A$1811),2,FALSE)</f>
        <v>Binders</v>
      </c>
      <c r="R999" t="str">
        <f t="shared" si="15"/>
        <v>AZ</v>
      </c>
    </row>
    <row r="1000" spans="1:18" x14ac:dyDescent="0.25">
      <c r="A1000" t="s">
        <v>3153</v>
      </c>
      <c r="B1000" s="35">
        <v>43737</v>
      </c>
      <c r="C1000" t="s">
        <v>201</v>
      </c>
      <c r="D1000" t="s">
        <v>24</v>
      </c>
      <c r="E1000" t="s">
        <v>1040</v>
      </c>
      <c r="F1000">
        <v>0</v>
      </c>
      <c r="G1000">
        <v>1710924.6</v>
      </c>
      <c r="H1000">
        <v>560475.30000000005</v>
      </c>
      <c r="I1000">
        <v>8</v>
      </c>
      <c r="J1000" t="s">
        <v>22</v>
      </c>
      <c r="K1000" t="str">
        <f>VLOOKUP(C1000,Customer!$A$2:$F$793,2,FALSE)</f>
        <v>France</v>
      </c>
      <c r="L1000" t="str">
        <f>VLOOKUP($C1000,Customer!$A$2:$F$793,3,FALSE)</f>
        <v>Ile-de-France</v>
      </c>
      <c r="M1000" t="str">
        <f>VLOOKUP($C1000,Customer!$A$2:$F$793,4,FALSE)</f>
        <v>Paris</v>
      </c>
      <c r="N1000" t="str">
        <f>VLOOKUP($C1000,Customer!$A$2:$F$793,5,FALSE)</f>
        <v>Central</v>
      </c>
      <c r="O1000" t="str">
        <f>VLOOKUP($C1000,Customer!$A$2:$F$793,6,FALSE)</f>
        <v>Consumer</v>
      </c>
      <c r="P1000" t="str">
        <f>VLOOKUP(E1000,Product!$B$2:$C$1811,2,FALSE)</f>
        <v>Office Supplies</v>
      </c>
      <c r="Q1000" t="str">
        <f>VLOOKUP(E1000,CHOOSE({1,2},Product!$B$2:$B$1811,Product!$A$2:$A$1811),2,FALSE)</f>
        <v>Art</v>
      </c>
      <c r="R1000" t="str">
        <f t="shared" si="15"/>
        <v>AZ</v>
      </c>
    </row>
    <row r="1001" spans="1:18" x14ac:dyDescent="0.25">
      <c r="A1001" t="s">
        <v>3153</v>
      </c>
      <c r="B1001" s="35">
        <v>43737</v>
      </c>
      <c r="C1001" t="s">
        <v>201</v>
      </c>
      <c r="D1001" t="s">
        <v>24</v>
      </c>
      <c r="E1001" t="s">
        <v>1111</v>
      </c>
      <c r="F1001">
        <v>0</v>
      </c>
      <c r="G1001">
        <v>530976.6</v>
      </c>
      <c r="H1001">
        <v>73746.75</v>
      </c>
      <c r="I1001">
        <v>4</v>
      </c>
      <c r="J1001" t="s">
        <v>22</v>
      </c>
      <c r="K1001" t="str">
        <f>VLOOKUP(C1001,Customer!$A$2:$F$793,2,FALSE)</f>
        <v>France</v>
      </c>
      <c r="L1001" t="str">
        <f>VLOOKUP($C1001,Customer!$A$2:$F$793,3,FALSE)</f>
        <v>Ile-de-France</v>
      </c>
      <c r="M1001" t="str">
        <f>VLOOKUP($C1001,Customer!$A$2:$F$793,4,FALSE)</f>
        <v>Paris</v>
      </c>
      <c r="N1001" t="str">
        <f>VLOOKUP($C1001,Customer!$A$2:$F$793,5,FALSE)</f>
        <v>Central</v>
      </c>
      <c r="O1001" t="str">
        <f>VLOOKUP($C1001,Customer!$A$2:$F$793,6,FALSE)</f>
        <v>Consumer</v>
      </c>
      <c r="P1001" t="str">
        <f>VLOOKUP(E1001,Product!$B$2:$C$1811,2,FALSE)</f>
        <v>Office Supplies</v>
      </c>
      <c r="Q1001" t="str">
        <f>VLOOKUP(E1001,CHOOSE({1,2},Product!$B$2:$B$1811,Product!$A$2:$A$1811),2,FALSE)</f>
        <v>Labels</v>
      </c>
      <c r="R1001" t="str">
        <f t="shared" si="15"/>
        <v>AZ</v>
      </c>
    </row>
    <row r="1002" spans="1:18" x14ac:dyDescent="0.25">
      <c r="A1002" t="s">
        <v>3153</v>
      </c>
      <c r="B1002" s="35">
        <v>43737</v>
      </c>
      <c r="C1002" t="s">
        <v>201</v>
      </c>
      <c r="D1002" t="s">
        <v>24</v>
      </c>
      <c r="E1002" t="s">
        <v>1112</v>
      </c>
      <c r="F1002">
        <v>0</v>
      </c>
      <c r="G1002">
        <v>1327441.5</v>
      </c>
      <c r="H1002">
        <v>442480.5</v>
      </c>
      <c r="I1002">
        <v>2</v>
      </c>
      <c r="J1002" t="s">
        <v>22</v>
      </c>
      <c r="K1002" t="str">
        <f>VLOOKUP(C1002,Customer!$A$2:$F$793,2,FALSE)</f>
        <v>France</v>
      </c>
      <c r="L1002" t="str">
        <f>VLOOKUP($C1002,Customer!$A$2:$F$793,3,FALSE)</f>
        <v>Ile-de-France</v>
      </c>
      <c r="M1002" t="str">
        <f>VLOOKUP($C1002,Customer!$A$2:$F$793,4,FALSE)</f>
        <v>Paris</v>
      </c>
      <c r="N1002" t="str">
        <f>VLOOKUP($C1002,Customer!$A$2:$F$793,5,FALSE)</f>
        <v>Central</v>
      </c>
      <c r="O1002" t="str">
        <f>VLOOKUP($C1002,Customer!$A$2:$F$793,6,FALSE)</f>
        <v>Consumer</v>
      </c>
      <c r="P1002" t="str">
        <f>VLOOKUP(E1002,Product!$B$2:$C$1811,2,FALSE)</f>
        <v>Office Supplies</v>
      </c>
      <c r="Q1002" t="str">
        <f>VLOOKUP(E1002,CHOOSE({1,2},Product!$B$2:$B$1811,Product!$A$2:$A$1811),2,FALSE)</f>
        <v>Supplies</v>
      </c>
      <c r="R1002" t="str">
        <f t="shared" si="15"/>
        <v>AZ</v>
      </c>
    </row>
    <row r="1003" spans="1:18" x14ac:dyDescent="0.25">
      <c r="A1003" t="s">
        <v>3154</v>
      </c>
      <c r="B1003" s="35">
        <v>43737</v>
      </c>
      <c r="C1003" t="s">
        <v>660</v>
      </c>
      <c r="D1003" t="s">
        <v>24</v>
      </c>
      <c r="E1003" t="s">
        <v>387</v>
      </c>
      <c r="F1003">
        <v>0</v>
      </c>
      <c r="G1003">
        <v>796464.9</v>
      </c>
      <c r="H1003">
        <v>58997.4</v>
      </c>
      <c r="I1003">
        <v>3</v>
      </c>
      <c r="J1003" t="s">
        <v>26</v>
      </c>
      <c r="K1003" t="str">
        <f>VLOOKUP(C1003,Customer!$A$2:$F$793,2,FALSE)</f>
        <v>United Kingdom</v>
      </c>
      <c r="L1003" t="str">
        <f>VLOOKUP($C1003,Customer!$A$2:$F$793,3,FALSE)</f>
        <v>England</v>
      </c>
      <c r="M1003" t="str">
        <f>VLOOKUP($C1003,Customer!$A$2:$F$793,4,FALSE)</f>
        <v>Bolton</v>
      </c>
      <c r="N1003" t="str">
        <f>VLOOKUP($C1003,Customer!$A$2:$F$793,5,FALSE)</f>
        <v>North</v>
      </c>
      <c r="O1003" t="str">
        <f>VLOOKUP($C1003,Customer!$A$2:$F$793,6,FALSE)</f>
        <v>Consumer</v>
      </c>
      <c r="P1003" t="str">
        <f>VLOOKUP(E1003,Product!$B$2:$C$1811,2,FALSE)</f>
        <v>Office Supplies</v>
      </c>
      <c r="Q1003" t="str">
        <f>VLOOKUP(E1003,CHOOSE({1,2},Product!$B$2:$B$1811,Product!$A$2:$A$1811),2,FALSE)</f>
        <v>Art</v>
      </c>
      <c r="R1003" t="str">
        <f t="shared" si="15"/>
        <v>AZ</v>
      </c>
    </row>
    <row r="1004" spans="1:18" x14ac:dyDescent="0.25">
      <c r="A1004" t="s">
        <v>3155</v>
      </c>
      <c r="B1004" s="35">
        <v>43737</v>
      </c>
      <c r="C1004" t="s">
        <v>1113</v>
      </c>
      <c r="D1004" t="s">
        <v>24</v>
      </c>
      <c r="E1004" t="s">
        <v>25</v>
      </c>
      <c r="F1004">
        <v>0</v>
      </c>
      <c r="G1004">
        <v>12595944.9</v>
      </c>
      <c r="H1004">
        <v>4277311.5</v>
      </c>
      <c r="I1004">
        <v>7</v>
      </c>
      <c r="J1004" t="s">
        <v>22</v>
      </c>
      <c r="K1004" t="str">
        <f>VLOOKUP(C1004,Customer!$A$2:$F$793,2,FALSE)</f>
        <v>Spain</v>
      </c>
      <c r="L1004" t="str">
        <f>VLOOKUP($C1004,Customer!$A$2:$F$793,3,FALSE)</f>
        <v>Andalusía</v>
      </c>
      <c r="M1004" t="str">
        <f>VLOOKUP($C1004,Customer!$A$2:$F$793,4,FALSE)</f>
        <v>Dos Hermanas</v>
      </c>
      <c r="N1004" t="str">
        <f>VLOOKUP($C1004,Customer!$A$2:$F$793,5,FALSE)</f>
        <v>South</v>
      </c>
      <c r="O1004" t="str">
        <f>VLOOKUP($C1004,Customer!$A$2:$F$793,6,FALSE)</f>
        <v>Home Office</v>
      </c>
      <c r="P1004" t="str">
        <f>VLOOKUP(E1004,Product!$B$2:$C$1811,2,FALSE)</f>
        <v>Furniture</v>
      </c>
      <c r="Q1004" t="str">
        <f>VLOOKUP(E1004,CHOOSE({1,2},Product!$B$2:$B$1811,Product!$A$2:$A$1811),2,FALSE)</f>
        <v>Bookcases</v>
      </c>
      <c r="R1004" t="str">
        <f t="shared" si="15"/>
        <v>AZ</v>
      </c>
    </row>
    <row r="1005" spans="1:18" x14ac:dyDescent="0.25">
      <c r="A1005" t="s">
        <v>3155</v>
      </c>
      <c r="B1005" s="35">
        <v>43737</v>
      </c>
      <c r="C1005" t="s">
        <v>1113</v>
      </c>
      <c r="D1005" t="s">
        <v>24</v>
      </c>
      <c r="E1005" t="s">
        <v>1114</v>
      </c>
      <c r="F1005">
        <v>0</v>
      </c>
      <c r="G1005">
        <v>6460215.2999999998</v>
      </c>
      <c r="H1005">
        <v>2581136.25</v>
      </c>
      <c r="I1005">
        <v>7</v>
      </c>
      <c r="J1005" t="s">
        <v>22</v>
      </c>
      <c r="K1005" t="str">
        <f>VLOOKUP(C1005,Customer!$A$2:$F$793,2,FALSE)</f>
        <v>Spain</v>
      </c>
      <c r="L1005" t="str">
        <f>VLOOKUP($C1005,Customer!$A$2:$F$793,3,FALSE)</f>
        <v>Andalusía</v>
      </c>
      <c r="M1005" t="str">
        <f>VLOOKUP($C1005,Customer!$A$2:$F$793,4,FALSE)</f>
        <v>Dos Hermanas</v>
      </c>
      <c r="N1005" t="str">
        <f>VLOOKUP($C1005,Customer!$A$2:$F$793,5,FALSE)</f>
        <v>South</v>
      </c>
      <c r="O1005" t="str">
        <f>VLOOKUP($C1005,Customer!$A$2:$F$793,6,FALSE)</f>
        <v>Home Office</v>
      </c>
      <c r="P1005" t="str">
        <f>VLOOKUP(E1005,Product!$B$2:$C$1811,2,FALSE)</f>
        <v>Office Supplies</v>
      </c>
      <c r="Q1005" t="str">
        <f>VLOOKUP(E1005,CHOOSE({1,2},Product!$B$2:$B$1811,Product!$A$2:$A$1811),2,FALSE)</f>
        <v>Appliances</v>
      </c>
      <c r="R1005" t="str">
        <f t="shared" si="15"/>
        <v>AZ</v>
      </c>
    </row>
    <row r="1006" spans="1:18" x14ac:dyDescent="0.25">
      <c r="A1006" t="s">
        <v>3155</v>
      </c>
      <c r="B1006" s="35">
        <v>43737</v>
      </c>
      <c r="C1006" t="s">
        <v>1113</v>
      </c>
      <c r="D1006" t="s">
        <v>24</v>
      </c>
      <c r="E1006" t="s">
        <v>1115</v>
      </c>
      <c r="F1006">
        <v>0</v>
      </c>
      <c r="G1006">
        <v>457229.85000000003</v>
      </c>
      <c r="H1006">
        <v>0</v>
      </c>
      <c r="I1006">
        <v>1</v>
      </c>
      <c r="J1006" t="s">
        <v>22</v>
      </c>
      <c r="K1006" t="str">
        <f>VLOOKUP(C1006,Customer!$A$2:$F$793,2,FALSE)</f>
        <v>Spain</v>
      </c>
      <c r="L1006" t="str">
        <f>VLOOKUP($C1006,Customer!$A$2:$F$793,3,FALSE)</f>
        <v>Andalusía</v>
      </c>
      <c r="M1006" t="str">
        <f>VLOOKUP($C1006,Customer!$A$2:$F$793,4,FALSE)</f>
        <v>Dos Hermanas</v>
      </c>
      <c r="N1006" t="str">
        <f>VLOOKUP($C1006,Customer!$A$2:$F$793,5,FALSE)</f>
        <v>South</v>
      </c>
      <c r="O1006" t="str">
        <f>VLOOKUP($C1006,Customer!$A$2:$F$793,6,FALSE)</f>
        <v>Home Office</v>
      </c>
      <c r="P1006" t="str">
        <f>VLOOKUP(E1006,Product!$B$2:$C$1811,2,FALSE)</f>
        <v>Office Supplies</v>
      </c>
      <c r="Q1006" t="str">
        <f>VLOOKUP(E1006,CHOOSE({1,2},Product!$B$2:$B$1811,Product!$A$2:$A$1811),2,FALSE)</f>
        <v>Paper</v>
      </c>
      <c r="R1006" t="str">
        <f t="shared" si="15"/>
        <v>AZ</v>
      </c>
    </row>
    <row r="1007" spans="1:18" x14ac:dyDescent="0.25">
      <c r="A1007" t="s">
        <v>3156</v>
      </c>
      <c r="B1007" s="35">
        <v>43738</v>
      </c>
      <c r="C1007" t="s">
        <v>40</v>
      </c>
      <c r="D1007" t="s">
        <v>24</v>
      </c>
      <c r="E1007" t="s">
        <v>501</v>
      </c>
      <c r="F1007">
        <v>0.6</v>
      </c>
      <c r="G1007">
        <v>5796494.5499999998</v>
      </c>
      <c r="H1007">
        <v>-2315647.9500000002</v>
      </c>
      <c r="I1007">
        <v>5</v>
      </c>
      <c r="J1007" t="s">
        <v>22</v>
      </c>
      <c r="K1007" t="str">
        <f>VLOOKUP(C1007,Customer!$A$2:$F$793,2,FALSE)</f>
        <v>France</v>
      </c>
      <c r="L1007" t="str">
        <f>VLOOKUP($C1007,Customer!$A$2:$F$793,3,FALSE)</f>
        <v>Languedoc-Roussillon-Midi-Pyrénées</v>
      </c>
      <c r="M1007" t="str">
        <f>VLOOKUP($C1007,Customer!$A$2:$F$793,4,FALSE)</f>
        <v>Toulouse</v>
      </c>
      <c r="N1007" t="str">
        <f>VLOOKUP($C1007,Customer!$A$2:$F$793,5,FALSE)</f>
        <v>Central</v>
      </c>
      <c r="O1007" t="str">
        <f>VLOOKUP($C1007,Customer!$A$2:$F$793,6,FALSE)</f>
        <v>Consumer</v>
      </c>
      <c r="P1007" t="str">
        <f>VLOOKUP(E1007,Product!$B$2:$C$1811,2,FALSE)</f>
        <v>Furniture</v>
      </c>
      <c r="Q1007" t="str">
        <f>VLOOKUP(E1007,CHOOSE({1,2},Product!$B$2:$B$1811,Product!$A$2:$A$1811),2,FALSE)</f>
        <v>Bookcases</v>
      </c>
      <c r="R1007" t="str">
        <f t="shared" si="15"/>
        <v>AZ</v>
      </c>
    </row>
    <row r="1008" spans="1:18" x14ac:dyDescent="0.25">
      <c r="A1008" t="s">
        <v>3156</v>
      </c>
      <c r="B1008" s="35">
        <v>43738</v>
      </c>
      <c r="C1008" t="s">
        <v>40</v>
      </c>
      <c r="D1008" t="s">
        <v>24</v>
      </c>
      <c r="E1008" t="s">
        <v>978</v>
      </c>
      <c r="F1008">
        <v>0.6</v>
      </c>
      <c r="G1008">
        <v>2094407.7</v>
      </c>
      <c r="H1008">
        <v>-1415937.6</v>
      </c>
      <c r="I1008">
        <v>2</v>
      </c>
      <c r="J1008" t="s">
        <v>26</v>
      </c>
      <c r="K1008" t="str">
        <f>VLOOKUP(C1008,Customer!$A$2:$F$793,2,FALSE)</f>
        <v>France</v>
      </c>
      <c r="L1008" t="str">
        <f>VLOOKUP($C1008,Customer!$A$2:$F$793,3,FALSE)</f>
        <v>Languedoc-Roussillon-Midi-Pyrénées</v>
      </c>
      <c r="M1008" t="str">
        <f>VLOOKUP($C1008,Customer!$A$2:$F$793,4,FALSE)</f>
        <v>Toulouse</v>
      </c>
      <c r="N1008" t="str">
        <f>VLOOKUP($C1008,Customer!$A$2:$F$793,5,FALSE)</f>
        <v>Central</v>
      </c>
      <c r="O1008" t="str">
        <f>VLOOKUP($C1008,Customer!$A$2:$F$793,6,FALSE)</f>
        <v>Consumer</v>
      </c>
      <c r="P1008" t="str">
        <f>VLOOKUP(E1008,Product!$B$2:$C$1811,2,FALSE)</f>
        <v>Furniture</v>
      </c>
      <c r="Q1008" t="str">
        <f>VLOOKUP(E1008,CHOOSE({1,2},Product!$B$2:$B$1811,Product!$A$2:$A$1811),2,FALSE)</f>
        <v>Chairs</v>
      </c>
      <c r="R1008" t="str">
        <f t="shared" si="15"/>
        <v>AZ</v>
      </c>
    </row>
    <row r="1009" spans="1:18" x14ac:dyDescent="0.25">
      <c r="A1009" t="s">
        <v>3156</v>
      </c>
      <c r="B1009" s="35">
        <v>43738</v>
      </c>
      <c r="C1009" t="s">
        <v>40</v>
      </c>
      <c r="D1009" t="s">
        <v>24</v>
      </c>
      <c r="E1009" t="s">
        <v>1116</v>
      </c>
      <c r="F1009">
        <v>0.6</v>
      </c>
      <c r="G1009">
        <v>2492640.15</v>
      </c>
      <c r="H1009">
        <v>-2684381.7</v>
      </c>
      <c r="I1009">
        <v>9</v>
      </c>
      <c r="J1009" t="s">
        <v>26</v>
      </c>
      <c r="K1009" t="str">
        <f>VLOOKUP(C1009,Customer!$A$2:$F$793,2,FALSE)</f>
        <v>France</v>
      </c>
      <c r="L1009" t="str">
        <f>VLOOKUP($C1009,Customer!$A$2:$F$793,3,FALSE)</f>
        <v>Languedoc-Roussillon-Midi-Pyrénées</v>
      </c>
      <c r="M1009" t="str">
        <f>VLOOKUP($C1009,Customer!$A$2:$F$793,4,FALSE)</f>
        <v>Toulouse</v>
      </c>
      <c r="N1009" t="str">
        <f>VLOOKUP($C1009,Customer!$A$2:$F$793,5,FALSE)</f>
        <v>Central</v>
      </c>
      <c r="O1009" t="str">
        <f>VLOOKUP($C1009,Customer!$A$2:$F$793,6,FALSE)</f>
        <v>Consumer</v>
      </c>
      <c r="P1009" t="str">
        <f>VLOOKUP(E1009,Product!$B$2:$C$1811,2,FALSE)</f>
        <v>Furniture</v>
      </c>
      <c r="Q1009" t="str">
        <f>VLOOKUP(E1009,CHOOSE({1,2},Product!$B$2:$B$1811,Product!$A$2:$A$1811),2,FALSE)</f>
        <v>Chairs</v>
      </c>
      <c r="R1009" t="str">
        <f t="shared" si="15"/>
        <v>AZ</v>
      </c>
    </row>
    <row r="1010" spans="1:18" x14ac:dyDescent="0.25">
      <c r="A1010" t="s">
        <v>3156</v>
      </c>
      <c r="B1010" s="35">
        <v>43738</v>
      </c>
      <c r="C1010" t="s">
        <v>40</v>
      </c>
      <c r="D1010" t="s">
        <v>24</v>
      </c>
      <c r="E1010" t="s">
        <v>745</v>
      </c>
      <c r="F1010">
        <v>0.5</v>
      </c>
      <c r="G1010">
        <v>457229.85000000003</v>
      </c>
      <c r="H1010">
        <v>-14749.35</v>
      </c>
      <c r="I1010">
        <v>9</v>
      </c>
      <c r="J1010" t="s">
        <v>22</v>
      </c>
      <c r="K1010" t="str">
        <f>VLOOKUP(C1010,Customer!$A$2:$F$793,2,FALSE)</f>
        <v>France</v>
      </c>
      <c r="L1010" t="str">
        <f>VLOOKUP($C1010,Customer!$A$2:$F$793,3,FALSE)</f>
        <v>Languedoc-Roussillon-Midi-Pyrénées</v>
      </c>
      <c r="M1010" t="str">
        <f>VLOOKUP($C1010,Customer!$A$2:$F$793,4,FALSE)</f>
        <v>Toulouse</v>
      </c>
      <c r="N1010" t="str">
        <f>VLOOKUP($C1010,Customer!$A$2:$F$793,5,FALSE)</f>
        <v>Central</v>
      </c>
      <c r="O1010" t="str">
        <f>VLOOKUP($C1010,Customer!$A$2:$F$793,6,FALSE)</f>
        <v>Consumer</v>
      </c>
      <c r="P1010" t="str">
        <f>VLOOKUP(E1010,Product!$B$2:$C$1811,2,FALSE)</f>
        <v>Office Supplies</v>
      </c>
      <c r="Q1010" t="str">
        <f>VLOOKUP(E1010,CHOOSE({1,2},Product!$B$2:$B$1811,Product!$A$2:$A$1811),2,FALSE)</f>
        <v>Binders</v>
      </c>
      <c r="R1010" t="str">
        <f t="shared" si="15"/>
        <v>AZ</v>
      </c>
    </row>
    <row r="1011" spans="1:18" x14ac:dyDescent="0.25">
      <c r="A1011" t="s">
        <v>3157</v>
      </c>
      <c r="B1011" s="35">
        <v>43738</v>
      </c>
      <c r="C1011" t="s">
        <v>618</v>
      </c>
      <c r="D1011" t="s">
        <v>24</v>
      </c>
      <c r="E1011" t="s">
        <v>506</v>
      </c>
      <c r="F1011">
        <v>0.4</v>
      </c>
      <c r="G1011">
        <v>1253694.75</v>
      </c>
      <c r="H1011">
        <v>-486728.55</v>
      </c>
      <c r="I1011">
        <v>1</v>
      </c>
      <c r="J1011" t="s">
        <v>22</v>
      </c>
      <c r="K1011" t="str">
        <f>VLOOKUP(C1011,Customer!$A$2:$F$793,2,FALSE)</f>
        <v>United Kingdom</v>
      </c>
      <c r="L1011" t="str">
        <f>VLOOKUP($C1011,Customer!$A$2:$F$793,3,FALSE)</f>
        <v>England</v>
      </c>
      <c r="M1011" t="str">
        <f>VLOOKUP($C1011,Customer!$A$2:$F$793,4,FALSE)</f>
        <v>Southend-on-Sea</v>
      </c>
      <c r="N1011" t="str">
        <f>VLOOKUP($C1011,Customer!$A$2:$F$793,5,FALSE)</f>
        <v>North</v>
      </c>
      <c r="O1011" t="str">
        <f>VLOOKUP($C1011,Customer!$A$2:$F$793,6,FALSE)</f>
        <v>Home Office</v>
      </c>
      <c r="P1011" t="str">
        <f>VLOOKUP(E1011,Product!$B$2:$C$1811,2,FALSE)</f>
        <v>Office Supplies</v>
      </c>
      <c r="Q1011" t="str">
        <f>VLOOKUP(E1011,CHOOSE({1,2},Product!$B$2:$B$1811,Product!$A$2:$A$1811),2,FALSE)</f>
        <v>Storage</v>
      </c>
      <c r="R1011" t="str">
        <f t="shared" si="15"/>
        <v>AZ</v>
      </c>
    </row>
    <row r="1012" spans="1:18" x14ac:dyDescent="0.25">
      <c r="A1012" t="s">
        <v>3158</v>
      </c>
      <c r="B1012" s="35">
        <v>43738</v>
      </c>
      <c r="C1012" t="s">
        <v>676</v>
      </c>
      <c r="D1012" t="s">
        <v>51</v>
      </c>
      <c r="E1012" t="s">
        <v>1117</v>
      </c>
      <c r="F1012">
        <v>0</v>
      </c>
      <c r="G1012">
        <v>3702086.85</v>
      </c>
      <c r="H1012">
        <v>781715.55</v>
      </c>
      <c r="I1012">
        <v>5</v>
      </c>
      <c r="J1012" t="s">
        <v>22</v>
      </c>
      <c r="K1012" t="str">
        <f>VLOOKUP(C1012,Customer!$A$2:$F$793,2,FALSE)</f>
        <v>France</v>
      </c>
      <c r="L1012" t="str">
        <f>VLOOKUP($C1012,Customer!$A$2:$F$793,3,FALSE)</f>
        <v>Aquitaine-Limousin-Poitou-Charentes</v>
      </c>
      <c r="M1012" t="str">
        <f>VLOOKUP($C1012,Customer!$A$2:$F$793,4,FALSE)</f>
        <v>Talence</v>
      </c>
      <c r="N1012" t="str">
        <f>VLOOKUP($C1012,Customer!$A$2:$F$793,5,FALSE)</f>
        <v>Central</v>
      </c>
      <c r="O1012" t="str">
        <f>VLOOKUP($C1012,Customer!$A$2:$F$793,6,FALSE)</f>
        <v>Home Office</v>
      </c>
      <c r="P1012" t="str">
        <f>VLOOKUP(E1012,Product!$B$2:$C$1811,2,FALSE)</f>
        <v>Office Supplies</v>
      </c>
      <c r="Q1012" t="str">
        <f>VLOOKUP(E1012,CHOOSE({1,2},Product!$B$2:$B$1811,Product!$A$2:$A$1811),2,FALSE)</f>
        <v>Binders</v>
      </c>
      <c r="R1012" t="str">
        <f t="shared" si="15"/>
        <v>AZ</v>
      </c>
    </row>
    <row r="1013" spans="1:18" x14ac:dyDescent="0.25">
      <c r="A1013" t="s">
        <v>3158</v>
      </c>
      <c r="B1013" s="35">
        <v>43738</v>
      </c>
      <c r="C1013" t="s">
        <v>676</v>
      </c>
      <c r="D1013" t="s">
        <v>51</v>
      </c>
      <c r="E1013" t="s">
        <v>1118</v>
      </c>
      <c r="F1013">
        <v>0</v>
      </c>
      <c r="G1013">
        <v>2123906.4</v>
      </c>
      <c r="H1013">
        <v>471979.2</v>
      </c>
      <c r="I1013">
        <v>4</v>
      </c>
      <c r="J1013" t="s">
        <v>26</v>
      </c>
      <c r="K1013" t="str">
        <f>VLOOKUP(C1013,Customer!$A$2:$F$793,2,FALSE)</f>
        <v>France</v>
      </c>
      <c r="L1013" t="str">
        <f>VLOOKUP($C1013,Customer!$A$2:$F$793,3,FALSE)</f>
        <v>Aquitaine-Limousin-Poitou-Charentes</v>
      </c>
      <c r="M1013" t="str">
        <f>VLOOKUP($C1013,Customer!$A$2:$F$793,4,FALSE)</f>
        <v>Talence</v>
      </c>
      <c r="N1013" t="str">
        <f>VLOOKUP($C1013,Customer!$A$2:$F$793,5,FALSE)</f>
        <v>Central</v>
      </c>
      <c r="O1013" t="str">
        <f>VLOOKUP($C1013,Customer!$A$2:$F$793,6,FALSE)</f>
        <v>Home Office</v>
      </c>
      <c r="P1013" t="str">
        <f>VLOOKUP(E1013,Product!$B$2:$C$1811,2,FALSE)</f>
        <v>Office Supplies</v>
      </c>
      <c r="Q1013" t="str">
        <f>VLOOKUP(E1013,CHOOSE({1,2},Product!$B$2:$B$1811,Product!$A$2:$A$1811),2,FALSE)</f>
        <v>Supplies</v>
      </c>
      <c r="R1013" t="str">
        <f t="shared" si="15"/>
        <v>AZ</v>
      </c>
    </row>
    <row r="1014" spans="1:18" x14ac:dyDescent="0.25">
      <c r="A1014" t="s">
        <v>3159</v>
      </c>
      <c r="B1014" s="35">
        <v>43738</v>
      </c>
      <c r="C1014" t="s">
        <v>512</v>
      </c>
      <c r="D1014" t="s">
        <v>33</v>
      </c>
      <c r="E1014" t="s">
        <v>535</v>
      </c>
      <c r="F1014">
        <v>0</v>
      </c>
      <c r="G1014">
        <v>191741.55000000002</v>
      </c>
      <c r="H1014">
        <v>14749.35</v>
      </c>
      <c r="I1014">
        <v>2</v>
      </c>
      <c r="J1014" t="s">
        <v>22</v>
      </c>
      <c r="K1014" t="str">
        <f>VLOOKUP(C1014,Customer!$A$2:$F$793,2,FALSE)</f>
        <v>Italy</v>
      </c>
      <c r="L1014" t="str">
        <f>VLOOKUP($C1014,Customer!$A$2:$F$793,3,FALSE)</f>
        <v>Sicily</v>
      </c>
      <c r="M1014" t="str">
        <f>VLOOKUP($C1014,Customer!$A$2:$F$793,4,FALSE)</f>
        <v>Messina</v>
      </c>
      <c r="N1014" t="str">
        <f>VLOOKUP($C1014,Customer!$A$2:$F$793,5,FALSE)</f>
        <v>South</v>
      </c>
      <c r="O1014" t="str">
        <f>VLOOKUP($C1014,Customer!$A$2:$F$793,6,FALSE)</f>
        <v>Corporate</v>
      </c>
      <c r="P1014" t="str">
        <f>VLOOKUP(E1014,Product!$B$2:$C$1811,2,FALSE)</f>
        <v>Office Supplies</v>
      </c>
      <c r="Q1014" t="str">
        <f>VLOOKUP(E1014,CHOOSE({1,2},Product!$B$2:$B$1811,Product!$A$2:$A$1811),2,FALSE)</f>
        <v>Binders</v>
      </c>
      <c r="R1014" t="str">
        <f t="shared" si="15"/>
        <v>AZ</v>
      </c>
    </row>
    <row r="1015" spans="1:18" x14ac:dyDescent="0.25">
      <c r="A1015" t="s">
        <v>3160</v>
      </c>
      <c r="B1015" s="35">
        <v>43741</v>
      </c>
      <c r="C1015" t="s">
        <v>718</v>
      </c>
      <c r="D1015" t="s">
        <v>24</v>
      </c>
      <c r="E1015" t="s">
        <v>1119</v>
      </c>
      <c r="F1015">
        <v>0</v>
      </c>
      <c r="G1015">
        <v>3569342.7</v>
      </c>
      <c r="H1015">
        <v>1504433.7</v>
      </c>
      <c r="I1015">
        <v>2</v>
      </c>
      <c r="J1015" t="s">
        <v>22</v>
      </c>
      <c r="K1015" t="str">
        <f>VLOOKUP(C1015,Customer!$A$2:$F$793,2,FALSE)</f>
        <v>Spain</v>
      </c>
      <c r="L1015" t="str">
        <f>VLOOKUP($C1015,Customer!$A$2:$F$793,3,FALSE)</f>
        <v>Madrid</v>
      </c>
      <c r="M1015" t="str">
        <f>VLOOKUP($C1015,Customer!$A$2:$F$793,4,FALSE)</f>
        <v>Madrid</v>
      </c>
      <c r="N1015" t="str">
        <f>VLOOKUP($C1015,Customer!$A$2:$F$793,5,FALSE)</f>
        <v>South</v>
      </c>
      <c r="O1015" t="str">
        <f>VLOOKUP($C1015,Customer!$A$2:$F$793,6,FALSE)</f>
        <v>Consumer</v>
      </c>
      <c r="P1015" t="str">
        <f>VLOOKUP(E1015,Product!$B$2:$C$1811,2,FALSE)</f>
        <v>Furniture</v>
      </c>
      <c r="Q1015" t="str">
        <f>VLOOKUP(E1015,CHOOSE({1,2},Product!$B$2:$B$1811,Product!$A$2:$A$1811),2,FALSE)</f>
        <v>Bookcases</v>
      </c>
      <c r="R1015" t="str">
        <f t="shared" si="15"/>
        <v>BN</v>
      </c>
    </row>
    <row r="1016" spans="1:18" x14ac:dyDescent="0.25">
      <c r="A1016" t="s">
        <v>3160</v>
      </c>
      <c r="B1016" s="35">
        <v>43741</v>
      </c>
      <c r="C1016" t="s">
        <v>718</v>
      </c>
      <c r="D1016" t="s">
        <v>24</v>
      </c>
      <c r="E1016" t="s">
        <v>125</v>
      </c>
      <c r="F1016">
        <v>0</v>
      </c>
      <c r="G1016">
        <v>309736.35000000003</v>
      </c>
      <c r="H1016">
        <v>162242.85</v>
      </c>
      <c r="I1016">
        <v>3</v>
      </c>
      <c r="J1016" t="s">
        <v>22</v>
      </c>
      <c r="K1016" t="str">
        <f>VLOOKUP(C1016,Customer!$A$2:$F$793,2,FALSE)</f>
        <v>Spain</v>
      </c>
      <c r="L1016" t="str">
        <f>VLOOKUP($C1016,Customer!$A$2:$F$793,3,FALSE)</f>
        <v>Madrid</v>
      </c>
      <c r="M1016" t="str">
        <f>VLOOKUP($C1016,Customer!$A$2:$F$793,4,FALSE)</f>
        <v>Madrid</v>
      </c>
      <c r="N1016" t="str">
        <f>VLOOKUP($C1016,Customer!$A$2:$F$793,5,FALSE)</f>
        <v>South</v>
      </c>
      <c r="O1016" t="str">
        <f>VLOOKUP($C1016,Customer!$A$2:$F$793,6,FALSE)</f>
        <v>Consumer</v>
      </c>
      <c r="P1016" t="str">
        <f>VLOOKUP(E1016,Product!$B$2:$C$1811,2,FALSE)</f>
        <v>Office Supplies</v>
      </c>
      <c r="Q1016" t="str">
        <f>VLOOKUP(E1016,CHOOSE({1,2},Product!$B$2:$B$1811,Product!$A$2:$A$1811),2,FALSE)</f>
        <v>Binders</v>
      </c>
      <c r="R1016" t="str">
        <f t="shared" si="15"/>
        <v>BN</v>
      </c>
    </row>
    <row r="1017" spans="1:18" x14ac:dyDescent="0.25">
      <c r="A1017" t="s">
        <v>3160</v>
      </c>
      <c r="B1017" s="35">
        <v>43741</v>
      </c>
      <c r="C1017" t="s">
        <v>718</v>
      </c>
      <c r="D1017" t="s">
        <v>24</v>
      </c>
      <c r="E1017" t="s">
        <v>1120</v>
      </c>
      <c r="F1017">
        <v>0</v>
      </c>
      <c r="G1017">
        <v>575224.65</v>
      </c>
      <c r="H1017">
        <v>0</v>
      </c>
      <c r="I1017">
        <v>6</v>
      </c>
      <c r="J1017" t="s">
        <v>26</v>
      </c>
      <c r="K1017" t="str">
        <f>VLOOKUP(C1017,Customer!$A$2:$F$793,2,FALSE)</f>
        <v>Spain</v>
      </c>
      <c r="L1017" t="str">
        <f>VLOOKUP($C1017,Customer!$A$2:$F$793,3,FALSE)</f>
        <v>Madrid</v>
      </c>
      <c r="M1017" t="str">
        <f>VLOOKUP($C1017,Customer!$A$2:$F$793,4,FALSE)</f>
        <v>Madrid</v>
      </c>
      <c r="N1017" t="str">
        <f>VLOOKUP($C1017,Customer!$A$2:$F$793,5,FALSE)</f>
        <v>South</v>
      </c>
      <c r="O1017" t="str">
        <f>VLOOKUP($C1017,Customer!$A$2:$F$793,6,FALSE)</f>
        <v>Consumer</v>
      </c>
      <c r="P1017" t="str">
        <f>VLOOKUP(E1017,Product!$B$2:$C$1811,2,FALSE)</f>
        <v>Office Supplies</v>
      </c>
      <c r="Q1017" t="str">
        <f>VLOOKUP(E1017,CHOOSE({1,2},Product!$B$2:$B$1811,Product!$A$2:$A$1811),2,FALSE)</f>
        <v>Labels</v>
      </c>
      <c r="R1017" t="str">
        <f t="shared" si="15"/>
        <v>BN</v>
      </c>
    </row>
    <row r="1018" spans="1:18" x14ac:dyDescent="0.25">
      <c r="A1018" t="s">
        <v>3160</v>
      </c>
      <c r="B1018" s="35">
        <v>43741</v>
      </c>
      <c r="C1018" t="s">
        <v>718</v>
      </c>
      <c r="D1018" t="s">
        <v>24</v>
      </c>
      <c r="E1018" t="s">
        <v>1121</v>
      </c>
      <c r="F1018">
        <v>0.4</v>
      </c>
      <c r="G1018">
        <v>4277311.5</v>
      </c>
      <c r="H1018">
        <v>-2005911.6</v>
      </c>
      <c r="I1018">
        <v>9</v>
      </c>
      <c r="J1018" t="s">
        <v>26</v>
      </c>
      <c r="K1018" t="str">
        <f>VLOOKUP(C1018,Customer!$A$2:$F$793,2,FALSE)</f>
        <v>Spain</v>
      </c>
      <c r="L1018" t="str">
        <f>VLOOKUP($C1018,Customer!$A$2:$F$793,3,FALSE)</f>
        <v>Madrid</v>
      </c>
      <c r="M1018" t="str">
        <f>VLOOKUP($C1018,Customer!$A$2:$F$793,4,FALSE)</f>
        <v>Madrid</v>
      </c>
      <c r="N1018" t="str">
        <f>VLOOKUP($C1018,Customer!$A$2:$F$793,5,FALSE)</f>
        <v>South</v>
      </c>
      <c r="O1018" t="str">
        <f>VLOOKUP($C1018,Customer!$A$2:$F$793,6,FALSE)</f>
        <v>Consumer</v>
      </c>
      <c r="P1018" t="str">
        <f>VLOOKUP(E1018,Product!$B$2:$C$1811,2,FALSE)</f>
        <v>Office Supplies</v>
      </c>
      <c r="Q1018" t="str">
        <f>VLOOKUP(E1018,CHOOSE({1,2},Product!$B$2:$B$1811,Product!$A$2:$A$1811),2,FALSE)</f>
        <v>Storage</v>
      </c>
      <c r="R1018" t="str">
        <f t="shared" si="15"/>
        <v>BN</v>
      </c>
    </row>
    <row r="1019" spans="1:18" x14ac:dyDescent="0.25">
      <c r="A1019" t="s">
        <v>3161</v>
      </c>
      <c r="B1019" s="35">
        <v>43742</v>
      </c>
      <c r="C1019" t="s">
        <v>1122</v>
      </c>
      <c r="D1019" t="s">
        <v>24</v>
      </c>
      <c r="E1019" t="s">
        <v>1123</v>
      </c>
      <c r="F1019">
        <v>0</v>
      </c>
      <c r="G1019">
        <v>4321559.55</v>
      </c>
      <c r="H1019">
        <v>2153405.1</v>
      </c>
      <c r="I1019">
        <v>6</v>
      </c>
      <c r="J1019" t="s">
        <v>22</v>
      </c>
      <c r="K1019" t="str">
        <f>VLOOKUP(C1019,Customer!$A$2:$F$793,2,FALSE)</f>
        <v>France</v>
      </c>
      <c r="L1019" t="str">
        <f>VLOOKUP($C1019,Customer!$A$2:$F$793,3,FALSE)</f>
        <v>Ile-de-France</v>
      </c>
      <c r="M1019" t="str">
        <f>VLOOKUP($C1019,Customer!$A$2:$F$793,4,FALSE)</f>
        <v>Montreuil</v>
      </c>
      <c r="N1019" t="str">
        <f>VLOOKUP($C1019,Customer!$A$2:$F$793,5,FALSE)</f>
        <v>Central</v>
      </c>
      <c r="O1019" t="str">
        <f>VLOOKUP($C1019,Customer!$A$2:$F$793,6,FALSE)</f>
        <v>Home Office</v>
      </c>
      <c r="P1019" t="str">
        <f>VLOOKUP(E1019,Product!$B$2:$C$1811,2,FALSE)</f>
        <v>Furniture</v>
      </c>
      <c r="Q1019" t="str">
        <f>VLOOKUP(E1019,CHOOSE({1,2},Product!$B$2:$B$1811,Product!$A$2:$A$1811),2,FALSE)</f>
        <v>Furnishings</v>
      </c>
      <c r="R1019" t="str">
        <f t="shared" si="15"/>
        <v>AZ</v>
      </c>
    </row>
    <row r="1020" spans="1:18" x14ac:dyDescent="0.25">
      <c r="A1020" t="s">
        <v>3161</v>
      </c>
      <c r="B1020" s="35">
        <v>43742</v>
      </c>
      <c r="C1020" t="s">
        <v>1122</v>
      </c>
      <c r="D1020" t="s">
        <v>24</v>
      </c>
      <c r="E1020" t="s">
        <v>1124</v>
      </c>
      <c r="F1020">
        <v>0.1</v>
      </c>
      <c r="G1020">
        <v>1135699.95</v>
      </c>
      <c r="H1020">
        <v>29498.7</v>
      </c>
      <c r="I1020">
        <v>2</v>
      </c>
      <c r="J1020" t="s">
        <v>22</v>
      </c>
      <c r="K1020" t="str">
        <f>VLOOKUP(C1020,Customer!$A$2:$F$793,2,FALSE)</f>
        <v>France</v>
      </c>
      <c r="L1020" t="str">
        <f>VLOOKUP($C1020,Customer!$A$2:$F$793,3,FALSE)</f>
        <v>Ile-de-France</v>
      </c>
      <c r="M1020" t="str">
        <f>VLOOKUP($C1020,Customer!$A$2:$F$793,4,FALSE)</f>
        <v>Montreuil</v>
      </c>
      <c r="N1020" t="str">
        <f>VLOOKUP($C1020,Customer!$A$2:$F$793,5,FALSE)</f>
        <v>Central</v>
      </c>
      <c r="O1020" t="str">
        <f>VLOOKUP($C1020,Customer!$A$2:$F$793,6,FALSE)</f>
        <v>Home Office</v>
      </c>
      <c r="P1020" t="str">
        <f>VLOOKUP(E1020,Product!$B$2:$C$1811,2,FALSE)</f>
        <v>Office Supplies</v>
      </c>
      <c r="Q1020" t="str">
        <f>VLOOKUP(E1020,CHOOSE({1,2},Product!$B$2:$B$1811,Product!$A$2:$A$1811),2,FALSE)</f>
        <v>Appliances</v>
      </c>
      <c r="R1020" t="str">
        <f t="shared" si="15"/>
        <v>AZ</v>
      </c>
    </row>
    <row r="1021" spans="1:18" x14ac:dyDescent="0.25">
      <c r="A1021" t="s">
        <v>3161</v>
      </c>
      <c r="B1021" s="35">
        <v>43742</v>
      </c>
      <c r="C1021" t="s">
        <v>1122</v>
      </c>
      <c r="D1021" t="s">
        <v>24</v>
      </c>
      <c r="E1021" t="s">
        <v>750</v>
      </c>
      <c r="F1021">
        <v>0</v>
      </c>
      <c r="G1021">
        <v>1253694.75</v>
      </c>
      <c r="H1021">
        <v>530976.6</v>
      </c>
      <c r="I1021">
        <v>5</v>
      </c>
      <c r="J1021" t="s">
        <v>26</v>
      </c>
      <c r="K1021" t="str">
        <f>VLOOKUP(C1021,Customer!$A$2:$F$793,2,FALSE)</f>
        <v>France</v>
      </c>
      <c r="L1021" t="str">
        <f>VLOOKUP($C1021,Customer!$A$2:$F$793,3,FALSE)</f>
        <v>Ile-de-France</v>
      </c>
      <c r="M1021" t="str">
        <f>VLOOKUP($C1021,Customer!$A$2:$F$793,4,FALSE)</f>
        <v>Montreuil</v>
      </c>
      <c r="N1021" t="str">
        <f>VLOOKUP($C1021,Customer!$A$2:$F$793,5,FALSE)</f>
        <v>Central</v>
      </c>
      <c r="O1021" t="str">
        <f>VLOOKUP($C1021,Customer!$A$2:$F$793,6,FALSE)</f>
        <v>Home Office</v>
      </c>
      <c r="P1021" t="str">
        <f>VLOOKUP(E1021,Product!$B$2:$C$1811,2,FALSE)</f>
        <v>Office Supplies</v>
      </c>
      <c r="Q1021" t="str">
        <f>VLOOKUP(E1021,CHOOSE({1,2},Product!$B$2:$B$1811,Product!$A$2:$A$1811),2,FALSE)</f>
        <v>Art</v>
      </c>
      <c r="R1021" t="str">
        <f t="shared" si="15"/>
        <v>AZ</v>
      </c>
    </row>
    <row r="1022" spans="1:18" x14ac:dyDescent="0.25">
      <c r="A1022" t="s">
        <v>3161</v>
      </c>
      <c r="B1022" s="35">
        <v>43742</v>
      </c>
      <c r="C1022" t="s">
        <v>1122</v>
      </c>
      <c r="D1022" t="s">
        <v>24</v>
      </c>
      <c r="E1022" t="s">
        <v>1125</v>
      </c>
      <c r="F1022">
        <v>0</v>
      </c>
      <c r="G1022">
        <v>4070820.6</v>
      </c>
      <c r="H1022">
        <v>235989.6</v>
      </c>
      <c r="I1022">
        <v>7</v>
      </c>
      <c r="J1022" t="s">
        <v>26</v>
      </c>
      <c r="K1022" t="str">
        <f>VLOOKUP(C1022,Customer!$A$2:$F$793,2,FALSE)</f>
        <v>France</v>
      </c>
      <c r="L1022" t="str">
        <f>VLOOKUP($C1022,Customer!$A$2:$F$793,3,FALSE)</f>
        <v>Ile-de-France</v>
      </c>
      <c r="M1022" t="str">
        <f>VLOOKUP($C1022,Customer!$A$2:$F$793,4,FALSE)</f>
        <v>Montreuil</v>
      </c>
      <c r="N1022" t="str">
        <f>VLOOKUP($C1022,Customer!$A$2:$F$793,5,FALSE)</f>
        <v>Central</v>
      </c>
      <c r="O1022" t="str">
        <f>VLOOKUP($C1022,Customer!$A$2:$F$793,6,FALSE)</f>
        <v>Home Office</v>
      </c>
      <c r="P1022" t="str">
        <f>VLOOKUP(E1022,Product!$B$2:$C$1811,2,FALSE)</f>
        <v>Office Supplies</v>
      </c>
      <c r="Q1022" t="str">
        <f>VLOOKUP(E1022,CHOOSE({1,2},Product!$B$2:$B$1811,Product!$A$2:$A$1811),2,FALSE)</f>
        <v>Supplies</v>
      </c>
      <c r="R1022" t="str">
        <f t="shared" si="15"/>
        <v>AZ</v>
      </c>
    </row>
    <row r="1023" spans="1:18" x14ac:dyDescent="0.25">
      <c r="A1023" t="s">
        <v>3161</v>
      </c>
      <c r="B1023" s="35">
        <v>43742</v>
      </c>
      <c r="C1023" t="s">
        <v>1122</v>
      </c>
      <c r="D1023" t="s">
        <v>24</v>
      </c>
      <c r="E1023" t="s">
        <v>1126</v>
      </c>
      <c r="F1023">
        <v>0.15</v>
      </c>
      <c r="G1023">
        <v>19056160.199999999</v>
      </c>
      <c r="H1023">
        <v>-2020660.95</v>
      </c>
      <c r="I1023">
        <v>4</v>
      </c>
      <c r="J1023" t="s">
        <v>22</v>
      </c>
      <c r="K1023" t="str">
        <f>VLOOKUP(C1023,Customer!$A$2:$F$793,2,FALSE)</f>
        <v>France</v>
      </c>
      <c r="L1023" t="str">
        <f>VLOOKUP($C1023,Customer!$A$2:$F$793,3,FALSE)</f>
        <v>Ile-de-France</v>
      </c>
      <c r="M1023" t="str">
        <f>VLOOKUP($C1023,Customer!$A$2:$F$793,4,FALSE)</f>
        <v>Montreuil</v>
      </c>
      <c r="N1023" t="str">
        <f>VLOOKUP($C1023,Customer!$A$2:$F$793,5,FALSE)</f>
        <v>Central</v>
      </c>
      <c r="O1023" t="str">
        <f>VLOOKUP($C1023,Customer!$A$2:$F$793,6,FALSE)</f>
        <v>Home Office</v>
      </c>
      <c r="P1023" t="str">
        <f>VLOOKUP(E1023,Product!$B$2:$C$1811,2,FALSE)</f>
        <v>Technology</v>
      </c>
      <c r="Q1023" t="str">
        <f>VLOOKUP(E1023,CHOOSE({1,2},Product!$B$2:$B$1811,Product!$A$2:$A$1811),2,FALSE)</f>
        <v>Copiers</v>
      </c>
      <c r="R1023" t="str">
        <f t="shared" si="15"/>
        <v>AZ</v>
      </c>
    </row>
    <row r="1024" spans="1:18" x14ac:dyDescent="0.25">
      <c r="A1024" t="s">
        <v>3161</v>
      </c>
      <c r="B1024" s="35">
        <v>43742</v>
      </c>
      <c r="C1024" t="s">
        <v>1122</v>
      </c>
      <c r="D1024" t="s">
        <v>24</v>
      </c>
      <c r="E1024" t="s">
        <v>1127</v>
      </c>
      <c r="F1024">
        <v>0.15</v>
      </c>
      <c r="G1024">
        <v>5324515.3500000006</v>
      </c>
      <c r="H1024">
        <v>1946914.2</v>
      </c>
      <c r="I1024">
        <v>5</v>
      </c>
      <c r="J1024" t="s">
        <v>26</v>
      </c>
      <c r="K1024" t="str">
        <f>VLOOKUP(C1024,Customer!$A$2:$F$793,2,FALSE)</f>
        <v>France</v>
      </c>
      <c r="L1024" t="str">
        <f>VLOOKUP($C1024,Customer!$A$2:$F$793,3,FALSE)</f>
        <v>Ile-de-France</v>
      </c>
      <c r="M1024" t="str">
        <f>VLOOKUP($C1024,Customer!$A$2:$F$793,4,FALSE)</f>
        <v>Montreuil</v>
      </c>
      <c r="N1024" t="str">
        <f>VLOOKUP($C1024,Customer!$A$2:$F$793,5,FALSE)</f>
        <v>Central</v>
      </c>
      <c r="O1024" t="str">
        <f>VLOOKUP($C1024,Customer!$A$2:$F$793,6,FALSE)</f>
        <v>Home Office</v>
      </c>
      <c r="P1024" t="str">
        <f>VLOOKUP(E1024,Product!$B$2:$C$1811,2,FALSE)</f>
        <v>Technology</v>
      </c>
      <c r="Q1024" t="str">
        <f>VLOOKUP(E1024,CHOOSE({1,2},Product!$B$2:$B$1811,Product!$A$2:$A$1811),2,FALSE)</f>
        <v>Machines</v>
      </c>
      <c r="R1024" t="str">
        <f t="shared" si="15"/>
        <v>AZ</v>
      </c>
    </row>
    <row r="1025" spans="1:18" x14ac:dyDescent="0.25">
      <c r="A1025" t="s">
        <v>3161</v>
      </c>
      <c r="B1025" s="35">
        <v>43742</v>
      </c>
      <c r="C1025" t="s">
        <v>1122</v>
      </c>
      <c r="D1025" t="s">
        <v>24</v>
      </c>
      <c r="E1025" t="s">
        <v>1128</v>
      </c>
      <c r="F1025">
        <v>0.15</v>
      </c>
      <c r="G1025">
        <v>8377630.7999999998</v>
      </c>
      <c r="H1025">
        <v>1076702.55</v>
      </c>
      <c r="I1025">
        <v>4</v>
      </c>
      <c r="J1025" t="s">
        <v>22</v>
      </c>
      <c r="K1025" t="str">
        <f>VLOOKUP(C1025,Customer!$A$2:$F$793,2,FALSE)</f>
        <v>France</v>
      </c>
      <c r="L1025" t="str">
        <f>VLOOKUP($C1025,Customer!$A$2:$F$793,3,FALSE)</f>
        <v>Ile-de-France</v>
      </c>
      <c r="M1025" t="str">
        <f>VLOOKUP($C1025,Customer!$A$2:$F$793,4,FALSE)</f>
        <v>Montreuil</v>
      </c>
      <c r="N1025" t="str">
        <f>VLOOKUP($C1025,Customer!$A$2:$F$793,5,FALSE)</f>
        <v>Central</v>
      </c>
      <c r="O1025" t="str">
        <f>VLOOKUP($C1025,Customer!$A$2:$F$793,6,FALSE)</f>
        <v>Home Office</v>
      </c>
      <c r="P1025" t="str">
        <f>VLOOKUP(E1025,Product!$B$2:$C$1811,2,FALSE)</f>
        <v>Technology</v>
      </c>
      <c r="Q1025" t="str">
        <f>VLOOKUP(E1025,CHOOSE({1,2},Product!$B$2:$B$1811,Product!$A$2:$A$1811),2,FALSE)</f>
        <v>Phones</v>
      </c>
      <c r="R1025" t="str">
        <f t="shared" si="15"/>
        <v>AZ</v>
      </c>
    </row>
    <row r="1026" spans="1:18" x14ac:dyDescent="0.25">
      <c r="A1026" t="s">
        <v>3162</v>
      </c>
      <c r="B1026" s="35">
        <v>43744</v>
      </c>
      <c r="C1026" t="s">
        <v>1129</v>
      </c>
      <c r="D1026" t="s">
        <v>24</v>
      </c>
      <c r="E1026" t="s">
        <v>173</v>
      </c>
      <c r="F1026">
        <v>0.2</v>
      </c>
      <c r="G1026">
        <v>2861373.9</v>
      </c>
      <c r="H1026">
        <v>1032454.5</v>
      </c>
      <c r="I1026">
        <v>4</v>
      </c>
      <c r="J1026" t="s">
        <v>22</v>
      </c>
      <c r="K1026" t="str">
        <f>VLOOKUP(C1026,Customer!$A$2:$F$793,2,FALSE)</f>
        <v>Germany</v>
      </c>
      <c r="L1026" t="str">
        <f>VLOOKUP($C1026,Customer!$A$2:$F$793,3,FALSE)</f>
        <v>Berlin</v>
      </c>
      <c r="M1026" t="str">
        <f>VLOOKUP($C1026,Customer!$A$2:$F$793,4,FALSE)</f>
        <v>Berlin</v>
      </c>
      <c r="N1026" t="str">
        <f>VLOOKUP($C1026,Customer!$A$2:$F$793,5,FALSE)</f>
        <v>Central</v>
      </c>
      <c r="O1026" t="str">
        <f>VLOOKUP($C1026,Customer!$A$2:$F$793,6,FALSE)</f>
        <v>Consumer</v>
      </c>
      <c r="P1026" t="str">
        <f>VLOOKUP(E1026,Product!$B$2:$C$1811,2,FALSE)</f>
        <v>Office Supplies</v>
      </c>
      <c r="Q1026" t="str">
        <f>VLOOKUP(E1026,CHOOSE({1,2},Product!$B$2:$B$1811,Product!$A$2:$A$1811),2,FALSE)</f>
        <v>Storage</v>
      </c>
      <c r="R1026" t="str">
        <f t="shared" si="15"/>
        <v>AZ</v>
      </c>
    </row>
    <row r="1027" spans="1:18" x14ac:dyDescent="0.25">
      <c r="A1027" t="s">
        <v>3163</v>
      </c>
      <c r="B1027" s="35">
        <v>43745</v>
      </c>
      <c r="C1027" t="s">
        <v>92</v>
      </c>
      <c r="D1027" t="s">
        <v>33</v>
      </c>
      <c r="E1027" t="s">
        <v>1130</v>
      </c>
      <c r="F1027">
        <v>0</v>
      </c>
      <c r="G1027">
        <v>324485.7</v>
      </c>
      <c r="H1027">
        <v>0</v>
      </c>
      <c r="I1027">
        <v>1</v>
      </c>
      <c r="J1027" t="s">
        <v>26</v>
      </c>
      <c r="K1027" t="str">
        <f>VLOOKUP(C1027,Customer!$A$2:$F$793,2,FALSE)</f>
        <v>Germany</v>
      </c>
      <c r="L1027" t="str">
        <f>VLOOKUP($C1027,Customer!$A$2:$F$793,3,FALSE)</f>
        <v>North Rhine-Westphalia</v>
      </c>
      <c r="M1027" t="str">
        <f>VLOOKUP($C1027,Customer!$A$2:$F$793,4,FALSE)</f>
        <v>Bielefeld</v>
      </c>
      <c r="N1027" t="str">
        <f>VLOOKUP($C1027,Customer!$A$2:$F$793,5,FALSE)</f>
        <v>Central</v>
      </c>
      <c r="O1027" t="str">
        <f>VLOOKUP($C1027,Customer!$A$2:$F$793,6,FALSE)</f>
        <v>Consumer</v>
      </c>
      <c r="P1027" t="str">
        <f>VLOOKUP(E1027,Product!$B$2:$C$1811,2,FALSE)</f>
        <v>Office Supplies</v>
      </c>
      <c r="Q1027" t="str">
        <f>VLOOKUP(E1027,CHOOSE({1,2},Product!$B$2:$B$1811,Product!$A$2:$A$1811),2,FALSE)</f>
        <v>Art</v>
      </c>
      <c r="R1027" t="str">
        <f t="shared" ref="R1027:R1090" si="16">LEFT(A1027,2)</f>
        <v>AZ</v>
      </c>
    </row>
    <row r="1028" spans="1:18" x14ac:dyDescent="0.25">
      <c r="A1028" t="s">
        <v>3164</v>
      </c>
      <c r="B1028" s="35">
        <v>43746</v>
      </c>
      <c r="C1028" t="s">
        <v>1131</v>
      </c>
      <c r="D1028" t="s">
        <v>24</v>
      </c>
      <c r="E1028" t="s">
        <v>387</v>
      </c>
      <c r="F1028">
        <v>0</v>
      </c>
      <c r="G1028">
        <v>530976.6</v>
      </c>
      <c r="H1028">
        <v>44248.05</v>
      </c>
      <c r="I1028">
        <v>2</v>
      </c>
      <c r="J1028" t="s">
        <v>22</v>
      </c>
      <c r="K1028" t="str">
        <f>VLOOKUP(C1028,Customer!$A$2:$F$793,2,FALSE)</f>
        <v>Germany</v>
      </c>
      <c r="L1028" t="str">
        <f>VLOOKUP($C1028,Customer!$A$2:$F$793,3,FALSE)</f>
        <v>Hamburg</v>
      </c>
      <c r="M1028" t="str">
        <f>VLOOKUP($C1028,Customer!$A$2:$F$793,4,FALSE)</f>
        <v>Hamburg</v>
      </c>
      <c r="N1028" t="str">
        <f>VLOOKUP($C1028,Customer!$A$2:$F$793,5,FALSE)</f>
        <v>Central</v>
      </c>
      <c r="O1028" t="str">
        <f>VLOOKUP($C1028,Customer!$A$2:$F$793,6,FALSE)</f>
        <v>Home Office</v>
      </c>
      <c r="P1028" t="str">
        <f>VLOOKUP(E1028,Product!$B$2:$C$1811,2,FALSE)</f>
        <v>Office Supplies</v>
      </c>
      <c r="Q1028" t="str">
        <f>VLOOKUP(E1028,CHOOSE({1,2},Product!$B$2:$B$1811,Product!$A$2:$A$1811),2,FALSE)</f>
        <v>Art</v>
      </c>
      <c r="R1028" t="str">
        <f t="shared" si="16"/>
        <v>AZ</v>
      </c>
    </row>
    <row r="1029" spans="1:18" x14ac:dyDescent="0.25">
      <c r="A1029" t="s">
        <v>3164</v>
      </c>
      <c r="B1029" s="35">
        <v>43746</v>
      </c>
      <c r="C1029" t="s">
        <v>1131</v>
      </c>
      <c r="D1029" t="s">
        <v>24</v>
      </c>
      <c r="E1029" t="s">
        <v>42</v>
      </c>
      <c r="F1029">
        <v>0</v>
      </c>
      <c r="G1029">
        <v>1371689.55</v>
      </c>
      <c r="H1029">
        <v>353984.4</v>
      </c>
      <c r="I1029">
        <v>2</v>
      </c>
      <c r="J1029" t="s">
        <v>26</v>
      </c>
      <c r="K1029" t="str">
        <f>VLOOKUP(C1029,Customer!$A$2:$F$793,2,FALSE)</f>
        <v>Germany</v>
      </c>
      <c r="L1029" t="str">
        <f>VLOOKUP($C1029,Customer!$A$2:$F$793,3,FALSE)</f>
        <v>Hamburg</v>
      </c>
      <c r="M1029" t="str">
        <f>VLOOKUP($C1029,Customer!$A$2:$F$793,4,FALSE)</f>
        <v>Hamburg</v>
      </c>
      <c r="N1029" t="str">
        <f>VLOOKUP($C1029,Customer!$A$2:$F$793,5,FALSE)</f>
        <v>Central</v>
      </c>
      <c r="O1029" t="str">
        <f>VLOOKUP($C1029,Customer!$A$2:$F$793,6,FALSE)</f>
        <v>Home Office</v>
      </c>
      <c r="P1029" t="str">
        <f>VLOOKUP(E1029,Product!$B$2:$C$1811,2,FALSE)</f>
        <v>Office Supplies</v>
      </c>
      <c r="Q1029" t="str">
        <f>VLOOKUP(E1029,CHOOSE({1,2},Product!$B$2:$B$1811,Product!$A$2:$A$1811),2,FALSE)</f>
        <v>Art</v>
      </c>
      <c r="R1029" t="str">
        <f t="shared" si="16"/>
        <v>AZ</v>
      </c>
    </row>
    <row r="1030" spans="1:18" x14ac:dyDescent="0.25">
      <c r="A1030" t="s">
        <v>3165</v>
      </c>
      <c r="B1030" s="35">
        <v>43746</v>
      </c>
      <c r="C1030" t="s">
        <v>32</v>
      </c>
      <c r="D1030" t="s">
        <v>20</v>
      </c>
      <c r="E1030" t="s">
        <v>1132</v>
      </c>
      <c r="F1030">
        <v>0.5</v>
      </c>
      <c r="G1030">
        <v>1814170.05</v>
      </c>
      <c r="H1030">
        <v>-442480.5</v>
      </c>
      <c r="I1030">
        <v>2</v>
      </c>
      <c r="J1030" t="s">
        <v>26</v>
      </c>
      <c r="K1030" t="str">
        <f>VLOOKUP(C1030,Customer!$A$2:$F$793,2,FALSE)</f>
        <v>France</v>
      </c>
      <c r="L1030" t="str">
        <f>VLOOKUP($C1030,Customer!$A$2:$F$793,3,FALSE)</f>
        <v>Auvergne-Rhône-Alpes</v>
      </c>
      <c r="M1030" t="str">
        <f>VLOOKUP($C1030,Customer!$A$2:$F$793,4,FALSE)</f>
        <v>Echirolles</v>
      </c>
      <c r="N1030" t="str">
        <f>VLOOKUP($C1030,Customer!$A$2:$F$793,5,FALSE)</f>
        <v>Central</v>
      </c>
      <c r="O1030" t="str">
        <f>VLOOKUP($C1030,Customer!$A$2:$F$793,6,FALSE)</f>
        <v>Home Office</v>
      </c>
      <c r="P1030" t="str">
        <f>VLOOKUP(E1030,Product!$B$2:$C$1811,2,FALSE)</f>
        <v>Furniture</v>
      </c>
      <c r="Q1030" t="str">
        <f>VLOOKUP(E1030,CHOOSE({1,2},Product!$B$2:$B$1811,Product!$A$2:$A$1811),2,FALSE)</f>
        <v>Bookcases</v>
      </c>
      <c r="R1030" t="str">
        <f t="shared" si="16"/>
        <v>BN</v>
      </c>
    </row>
    <row r="1031" spans="1:18" x14ac:dyDescent="0.25">
      <c r="A1031" t="s">
        <v>3165</v>
      </c>
      <c r="B1031" s="35">
        <v>43746</v>
      </c>
      <c r="C1031" t="s">
        <v>32</v>
      </c>
      <c r="D1031" t="s">
        <v>20</v>
      </c>
      <c r="E1031" t="s">
        <v>435</v>
      </c>
      <c r="F1031">
        <v>0.5</v>
      </c>
      <c r="G1031">
        <v>73746.75</v>
      </c>
      <c r="H1031">
        <v>0</v>
      </c>
      <c r="I1031">
        <v>2</v>
      </c>
      <c r="J1031" t="s">
        <v>22</v>
      </c>
      <c r="K1031" t="str">
        <f>VLOOKUP(C1031,Customer!$A$2:$F$793,2,FALSE)</f>
        <v>France</v>
      </c>
      <c r="L1031" t="str">
        <f>VLOOKUP($C1031,Customer!$A$2:$F$793,3,FALSE)</f>
        <v>Auvergne-Rhône-Alpes</v>
      </c>
      <c r="M1031" t="str">
        <f>VLOOKUP($C1031,Customer!$A$2:$F$793,4,FALSE)</f>
        <v>Echirolles</v>
      </c>
      <c r="N1031" t="str">
        <f>VLOOKUP($C1031,Customer!$A$2:$F$793,5,FALSE)</f>
        <v>Central</v>
      </c>
      <c r="O1031" t="str">
        <f>VLOOKUP($C1031,Customer!$A$2:$F$793,6,FALSE)</f>
        <v>Home Office</v>
      </c>
      <c r="P1031" t="str">
        <f>VLOOKUP(E1031,Product!$B$2:$C$1811,2,FALSE)</f>
        <v>Office Supplies</v>
      </c>
      <c r="Q1031" t="str">
        <f>VLOOKUP(E1031,CHOOSE({1,2},Product!$B$2:$B$1811,Product!$A$2:$A$1811),2,FALSE)</f>
        <v>Binders</v>
      </c>
      <c r="R1031" t="str">
        <f t="shared" si="16"/>
        <v>BN</v>
      </c>
    </row>
    <row r="1032" spans="1:18" x14ac:dyDescent="0.25">
      <c r="A1032" t="s">
        <v>3166</v>
      </c>
      <c r="B1032" s="35">
        <v>43748</v>
      </c>
      <c r="C1032" t="s">
        <v>1133</v>
      </c>
      <c r="D1032" t="s">
        <v>24</v>
      </c>
      <c r="E1032" t="s">
        <v>998</v>
      </c>
      <c r="F1032">
        <v>0</v>
      </c>
      <c r="G1032">
        <v>1681425.9000000001</v>
      </c>
      <c r="H1032">
        <v>250738.95</v>
      </c>
      <c r="I1032">
        <v>2</v>
      </c>
      <c r="J1032" t="s">
        <v>22</v>
      </c>
      <c r="K1032" t="str">
        <f>VLOOKUP(C1032,Customer!$A$2:$F$793,2,FALSE)</f>
        <v>Germany</v>
      </c>
      <c r="L1032" t="str">
        <f>VLOOKUP($C1032,Customer!$A$2:$F$793,3,FALSE)</f>
        <v>North Rhine-Westphalia</v>
      </c>
      <c r="M1032" t="str">
        <f>VLOOKUP($C1032,Customer!$A$2:$F$793,4,FALSE)</f>
        <v>Recklinghausen</v>
      </c>
      <c r="N1032" t="str">
        <f>VLOOKUP($C1032,Customer!$A$2:$F$793,5,FALSE)</f>
        <v>Central</v>
      </c>
      <c r="O1032" t="str">
        <f>VLOOKUP($C1032,Customer!$A$2:$F$793,6,FALSE)</f>
        <v>Home Office</v>
      </c>
      <c r="P1032" t="str">
        <f>VLOOKUP(E1032,Product!$B$2:$C$1811,2,FALSE)</f>
        <v>Office Supplies</v>
      </c>
      <c r="Q1032" t="str">
        <f>VLOOKUP(E1032,CHOOSE({1,2},Product!$B$2:$B$1811,Product!$A$2:$A$1811),2,FALSE)</f>
        <v>Art</v>
      </c>
      <c r="R1032" t="str">
        <f t="shared" si="16"/>
        <v>AZ</v>
      </c>
    </row>
    <row r="1033" spans="1:18" x14ac:dyDescent="0.25">
      <c r="A1033" t="s">
        <v>3166</v>
      </c>
      <c r="B1033" s="35">
        <v>43748</v>
      </c>
      <c r="C1033" t="s">
        <v>1133</v>
      </c>
      <c r="D1033" t="s">
        <v>24</v>
      </c>
      <c r="E1033" t="s">
        <v>964</v>
      </c>
      <c r="F1033">
        <v>0</v>
      </c>
      <c r="G1033">
        <v>1769922</v>
      </c>
      <c r="H1033">
        <v>383483.10000000003</v>
      </c>
      <c r="I1033">
        <v>5</v>
      </c>
      <c r="J1033" t="s">
        <v>26</v>
      </c>
      <c r="K1033" t="str">
        <f>VLOOKUP(C1033,Customer!$A$2:$F$793,2,FALSE)</f>
        <v>Germany</v>
      </c>
      <c r="L1033" t="str">
        <f>VLOOKUP($C1033,Customer!$A$2:$F$793,3,FALSE)</f>
        <v>North Rhine-Westphalia</v>
      </c>
      <c r="M1033" t="str">
        <f>VLOOKUP($C1033,Customer!$A$2:$F$793,4,FALSE)</f>
        <v>Recklinghausen</v>
      </c>
      <c r="N1033" t="str">
        <f>VLOOKUP($C1033,Customer!$A$2:$F$793,5,FALSE)</f>
        <v>Central</v>
      </c>
      <c r="O1033" t="str">
        <f>VLOOKUP($C1033,Customer!$A$2:$F$793,6,FALSE)</f>
        <v>Home Office</v>
      </c>
      <c r="P1033" t="str">
        <f>VLOOKUP(E1033,Product!$B$2:$C$1811,2,FALSE)</f>
        <v>Office Supplies</v>
      </c>
      <c r="Q1033" t="str">
        <f>VLOOKUP(E1033,CHOOSE({1,2},Product!$B$2:$B$1811,Product!$A$2:$A$1811),2,FALSE)</f>
        <v>Supplies</v>
      </c>
      <c r="R1033" t="str">
        <f t="shared" si="16"/>
        <v>AZ</v>
      </c>
    </row>
    <row r="1034" spans="1:18" x14ac:dyDescent="0.25">
      <c r="A1034" t="s">
        <v>3167</v>
      </c>
      <c r="B1034" s="35">
        <v>43748</v>
      </c>
      <c r="C1034" t="s">
        <v>1134</v>
      </c>
      <c r="D1034" t="s">
        <v>33</v>
      </c>
      <c r="E1034" t="s">
        <v>217</v>
      </c>
      <c r="F1034">
        <v>0</v>
      </c>
      <c r="G1034">
        <v>501477.9</v>
      </c>
      <c r="H1034">
        <v>176992.2</v>
      </c>
      <c r="I1034">
        <v>3</v>
      </c>
      <c r="J1034" t="s">
        <v>26</v>
      </c>
      <c r="K1034" t="str">
        <f>VLOOKUP(C1034,Customer!$A$2:$F$793,2,FALSE)</f>
        <v>Germany</v>
      </c>
      <c r="L1034" t="str">
        <f>VLOOKUP($C1034,Customer!$A$2:$F$793,3,FALSE)</f>
        <v>North Rhine-Westphalia</v>
      </c>
      <c r="M1034" t="str">
        <f>VLOOKUP($C1034,Customer!$A$2:$F$793,4,FALSE)</f>
        <v>Troisdorf</v>
      </c>
      <c r="N1034" t="str">
        <f>VLOOKUP($C1034,Customer!$A$2:$F$793,5,FALSE)</f>
        <v>Central</v>
      </c>
      <c r="O1034" t="str">
        <f>VLOOKUP($C1034,Customer!$A$2:$F$793,6,FALSE)</f>
        <v>Consumer</v>
      </c>
      <c r="P1034" t="str">
        <f>VLOOKUP(E1034,Product!$B$2:$C$1811,2,FALSE)</f>
        <v>Office Supplies</v>
      </c>
      <c r="Q1034" t="str">
        <f>VLOOKUP(E1034,CHOOSE({1,2},Product!$B$2:$B$1811,Product!$A$2:$A$1811),2,FALSE)</f>
        <v>Binders</v>
      </c>
      <c r="R1034" t="str">
        <f t="shared" si="16"/>
        <v>AZ</v>
      </c>
    </row>
    <row r="1035" spans="1:18" x14ac:dyDescent="0.25">
      <c r="A1035" t="s">
        <v>3168</v>
      </c>
      <c r="B1035" s="35">
        <v>43748</v>
      </c>
      <c r="C1035" t="s">
        <v>508</v>
      </c>
      <c r="D1035" t="s">
        <v>33</v>
      </c>
      <c r="E1035" t="s">
        <v>421</v>
      </c>
      <c r="F1035">
        <v>0</v>
      </c>
      <c r="G1035">
        <v>1032454.5</v>
      </c>
      <c r="H1035">
        <v>162242.85</v>
      </c>
      <c r="I1035">
        <v>8</v>
      </c>
      <c r="J1035" t="s">
        <v>26</v>
      </c>
      <c r="K1035" t="str">
        <f>VLOOKUP(C1035,Customer!$A$2:$F$793,2,FALSE)</f>
        <v>Netherlands</v>
      </c>
      <c r="L1035" t="str">
        <f>VLOOKUP($C1035,Customer!$A$2:$F$793,3,FALSE)</f>
        <v>Utrecht</v>
      </c>
      <c r="M1035" t="str">
        <f>VLOOKUP($C1035,Customer!$A$2:$F$793,4,FALSE)</f>
        <v>Utrecht</v>
      </c>
      <c r="N1035" t="str">
        <f>VLOOKUP($C1035,Customer!$A$2:$F$793,5,FALSE)</f>
        <v>Central</v>
      </c>
      <c r="O1035" t="str">
        <f>VLOOKUP($C1035,Customer!$A$2:$F$793,6,FALSE)</f>
        <v>Corporate</v>
      </c>
      <c r="P1035" t="str">
        <f>VLOOKUP(E1035,Product!$B$2:$C$1811,2,FALSE)</f>
        <v>Office Supplies</v>
      </c>
      <c r="Q1035" t="str">
        <f>VLOOKUP(E1035,CHOOSE({1,2},Product!$B$2:$B$1811,Product!$A$2:$A$1811),2,FALSE)</f>
        <v>Labels</v>
      </c>
      <c r="R1035" t="str">
        <f t="shared" si="16"/>
        <v>AZ</v>
      </c>
    </row>
    <row r="1036" spans="1:18" x14ac:dyDescent="0.25">
      <c r="A1036" t="s">
        <v>3169</v>
      </c>
      <c r="B1036" s="35">
        <v>43749</v>
      </c>
      <c r="C1036" t="s">
        <v>1135</v>
      </c>
      <c r="D1036" t="s">
        <v>24</v>
      </c>
      <c r="E1036" t="s">
        <v>1136</v>
      </c>
      <c r="F1036">
        <v>0</v>
      </c>
      <c r="G1036">
        <v>457229.85000000003</v>
      </c>
      <c r="H1036">
        <v>132744.15</v>
      </c>
      <c r="I1036">
        <v>2</v>
      </c>
      <c r="J1036" t="s">
        <v>26</v>
      </c>
      <c r="K1036" t="str">
        <f>VLOOKUP(C1036,Customer!$A$2:$F$793,2,FALSE)</f>
        <v>United Kingdom</v>
      </c>
      <c r="L1036" t="str">
        <f>VLOOKUP($C1036,Customer!$A$2:$F$793,3,FALSE)</f>
        <v>England</v>
      </c>
      <c r="M1036" t="str">
        <f>VLOOKUP($C1036,Customer!$A$2:$F$793,4,FALSE)</f>
        <v>Waterlooville</v>
      </c>
      <c r="N1036" t="str">
        <f>VLOOKUP($C1036,Customer!$A$2:$F$793,5,FALSE)</f>
        <v>North</v>
      </c>
      <c r="O1036" t="str">
        <f>VLOOKUP($C1036,Customer!$A$2:$F$793,6,FALSE)</f>
        <v>Home Office</v>
      </c>
      <c r="P1036" t="str">
        <f>VLOOKUP(E1036,Product!$B$2:$C$1811,2,FALSE)</f>
        <v>Office Supplies</v>
      </c>
      <c r="Q1036" t="str">
        <f>VLOOKUP(E1036,CHOOSE({1,2},Product!$B$2:$B$1811,Product!$A$2:$A$1811),2,FALSE)</f>
        <v>Binders</v>
      </c>
      <c r="R1036" t="str">
        <f t="shared" si="16"/>
        <v>AZ</v>
      </c>
    </row>
    <row r="1037" spans="1:18" x14ac:dyDescent="0.25">
      <c r="A1037" t="s">
        <v>3170</v>
      </c>
      <c r="B1037" s="35">
        <v>43749</v>
      </c>
      <c r="C1037" t="s">
        <v>823</v>
      </c>
      <c r="D1037" t="s">
        <v>51</v>
      </c>
      <c r="E1037" t="s">
        <v>1137</v>
      </c>
      <c r="F1037">
        <v>0</v>
      </c>
      <c r="G1037">
        <v>766966.20000000007</v>
      </c>
      <c r="H1037">
        <v>235989.6</v>
      </c>
      <c r="I1037">
        <v>5</v>
      </c>
      <c r="J1037" t="s">
        <v>22</v>
      </c>
      <c r="K1037" t="str">
        <f>VLOOKUP(C1037,Customer!$A$2:$F$793,2,FALSE)</f>
        <v>Germany</v>
      </c>
      <c r="L1037" t="str">
        <f>VLOOKUP($C1037,Customer!$A$2:$F$793,3,FALSE)</f>
        <v>Bavaria</v>
      </c>
      <c r="M1037" t="str">
        <f>VLOOKUP($C1037,Customer!$A$2:$F$793,4,FALSE)</f>
        <v>Passau</v>
      </c>
      <c r="N1037" t="str">
        <f>VLOOKUP($C1037,Customer!$A$2:$F$793,5,FALSE)</f>
        <v>Central</v>
      </c>
      <c r="O1037" t="str">
        <f>VLOOKUP($C1037,Customer!$A$2:$F$793,6,FALSE)</f>
        <v>Consumer</v>
      </c>
      <c r="P1037" t="str">
        <f>VLOOKUP(E1037,Product!$B$2:$C$1811,2,FALSE)</f>
        <v>Office Supplies</v>
      </c>
      <c r="Q1037" t="str">
        <f>VLOOKUP(E1037,CHOOSE({1,2},Product!$B$2:$B$1811,Product!$A$2:$A$1811),2,FALSE)</f>
        <v>Labels</v>
      </c>
      <c r="R1037" t="str">
        <f t="shared" si="16"/>
        <v>AZ</v>
      </c>
    </row>
    <row r="1038" spans="1:18" x14ac:dyDescent="0.25">
      <c r="A1038" t="s">
        <v>3171</v>
      </c>
      <c r="B1038" s="35">
        <v>43749</v>
      </c>
      <c r="C1038" t="s">
        <v>985</v>
      </c>
      <c r="D1038" t="s">
        <v>33</v>
      </c>
      <c r="E1038" t="s">
        <v>155</v>
      </c>
      <c r="F1038">
        <v>0.5</v>
      </c>
      <c r="G1038">
        <v>1858418.1</v>
      </c>
      <c r="H1038">
        <v>-1710924.6</v>
      </c>
      <c r="I1038">
        <v>9</v>
      </c>
      <c r="J1038" t="s">
        <v>22</v>
      </c>
      <c r="K1038" t="str">
        <f>VLOOKUP(C1038,Customer!$A$2:$F$793,2,FALSE)</f>
        <v>Germany</v>
      </c>
      <c r="L1038" t="str">
        <f>VLOOKUP($C1038,Customer!$A$2:$F$793,3,FALSE)</f>
        <v>North Rhine-Westphalia</v>
      </c>
      <c r="M1038" t="str">
        <f>VLOOKUP($C1038,Customer!$A$2:$F$793,4,FALSE)</f>
        <v>Oberhausen</v>
      </c>
      <c r="N1038" t="str">
        <f>VLOOKUP($C1038,Customer!$A$2:$F$793,5,FALSE)</f>
        <v>Central</v>
      </c>
      <c r="O1038" t="str">
        <f>VLOOKUP($C1038,Customer!$A$2:$F$793,6,FALSE)</f>
        <v>Consumer</v>
      </c>
      <c r="P1038" t="str">
        <f>VLOOKUP(E1038,Product!$B$2:$C$1811,2,FALSE)</f>
        <v>Office Supplies</v>
      </c>
      <c r="Q1038" t="str">
        <f>VLOOKUP(E1038,CHOOSE({1,2},Product!$B$2:$B$1811,Product!$A$2:$A$1811),2,FALSE)</f>
        <v>Art</v>
      </c>
      <c r="R1038" t="str">
        <f t="shared" si="16"/>
        <v>AZ</v>
      </c>
    </row>
    <row r="1039" spans="1:18" x14ac:dyDescent="0.25">
      <c r="A1039" t="s">
        <v>3172</v>
      </c>
      <c r="B1039" s="35">
        <v>43750</v>
      </c>
      <c r="C1039" t="s">
        <v>916</v>
      </c>
      <c r="D1039" t="s">
        <v>51</v>
      </c>
      <c r="E1039" t="s">
        <v>363</v>
      </c>
      <c r="F1039">
        <v>0</v>
      </c>
      <c r="G1039">
        <v>1474935</v>
      </c>
      <c r="H1039">
        <v>412981.8</v>
      </c>
      <c r="I1039">
        <v>2</v>
      </c>
      <c r="J1039" t="s">
        <v>22</v>
      </c>
      <c r="K1039" t="str">
        <f>VLOOKUP(C1039,Customer!$A$2:$F$793,2,FALSE)</f>
        <v>France</v>
      </c>
      <c r="L1039" t="str">
        <f>VLOOKUP($C1039,Customer!$A$2:$F$793,3,FALSE)</f>
        <v>Alsace-Champagne-Ardenne-Lorraine</v>
      </c>
      <c r="M1039" t="str">
        <f>VLOOKUP($C1039,Customer!$A$2:$F$793,4,FALSE)</f>
        <v>Saint-Avold</v>
      </c>
      <c r="N1039" t="str">
        <f>VLOOKUP($C1039,Customer!$A$2:$F$793,5,FALSE)</f>
        <v>Central</v>
      </c>
      <c r="O1039" t="str">
        <f>VLOOKUP($C1039,Customer!$A$2:$F$793,6,FALSE)</f>
        <v>Home Office</v>
      </c>
      <c r="P1039" t="str">
        <f>VLOOKUP(E1039,Product!$B$2:$C$1811,2,FALSE)</f>
        <v>Office Supplies</v>
      </c>
      <c r="Q1039" t="str">
        <f>VLOOKUP(E1039,CHOOSE({1,2},Product!$B$2:$B$1811,Product!$A$2:$A$1811),2,FALSE)</f>
        <v>Binders</v>
      </c>
      <c r="R1039" t="str">
        <f t="shared" si="16"/>
        <v>AZ</v>
      </c>
    </row>
    <row r="1040" spans="1:18" x14ac:dyDescent="0.25">
      <c r="A1040" t="s">
        <v>3172</v>
      </c>
      <c r="B1040" s="35">
        <v>43750</v>
      </c>
      <c r="C1040" t="s">
        <v>916</v>
      </c>
      <c r="D1040" t="s">
        <v>51</v>
      </c>
      <c r="E1040" t="s">
        <v>469</v>
      </c>
      <c r="F1040">
        <v>0</v>
      </c>
      <c r="G1040">
        <v>648971.4</v>
      </c>
      <c r="H1040">
        <v>206490.9</v>
      </c>
      <c r="I1040">
        <v>5</v>
      </c>
      <c r="J1040" t="s">
        <v>22</v>
      </c>
      <c r="K1040" t="str">
        <f>VLOOKUP(C1040,Customer!$A$2:$F$793,2,FALSE)</f>
        <v>France</v>
      </c>
      <c r="L1040" t="str">
        <f>VLOOKUP($C1040,Customer!$A$2:$F$793,3,FALSE)</f>
        <v>Alsace-Champagne-Ardenne-Lorraine</v>
      </c>
      <c r="M1040" t="str">
        <f>VLOOKUP($C1040,Customer!$A$2:$F$793,4,FALSE)</f>
        <v>Saint-Avold</v>
      </c>
      <c r="N1040" t="str">
        <f>VLOOKUP($C1040,Customer!$A$2:$F$793,5,FALSE)</f>
        <v>Central</v>
      </c>
      <c r="O1040" t="str">
        <f>VLOOKUP($C1040,Customer!$A$2:$F$793,6,FALSE)</f>
        <v>Home Office</v>
      </c>
      <c r="P1040" t="str">
        <f>VLOOKUP(E1040,Product!$B$2:$C$1811,2,FALSE)</f>
        <v>Office Supplies</v>
      </c>
      <c r="Q1040" t="str">
        <f>VLOOKUP(E1040,CHOOSE({1,2},Product!$B$2:$B$1811,Product!$A$2:$A$1811),2,FALSE)</f>
        <v>Labels</v>
      </c>
      <c r="R1040" t="str">
        <f t="shared" si="16"/>
        <v>AZ</v>
      </c>
    </row>
    <row r="1041" spans="1:18" x14ac:dyDescent="0.25">
      <c r="A1041" t="s">
        <v>3172</v>
      </c>
      <c r="B1041" s="35">
        <v>43750</v>
      </c>
      <c r="C1041" t="s">
        <v>916</v>
      </c>
      <c r="D1041" t="s">
        <v>51</v>
      </c>
      <c r="E1041" t="s">
        <v>1138</v>
      </c>
      <c r="F1041">
        <v>0.1</v>
      </c>
      <c r="G1041">
        <v>3244857</v>
      </c>
      <c r="H1041">
        <v>825963.6</v>
      </c>
      <c r="I1041">
        <v>5</v>
      </c>
      <c r="J1041" t="s">
        <v>22</v>
      </c>
      <c r="K1041" t="str">
        <f>VLOOKUP(C1041,Customer!$A$2:$F$793,2,FALSE)</f>
        <v>France</v>
      </c>
      <c r="L1041" t="str">
        <f>VLOOKUP($C1041,Customer!$A$2:$F$793,3,FALSE)</f>
        <v>Alsace-Champagne-Ardenne-Lorraine</v>
      </c>
      <c r="M1041" t="str">
        <f>VLOOKUP($C1041,Customer!$A$2:$F$793,4,FALSE)</f>
        <v>Saint-Avold</v>
      </c>
      <c r="N1041" t="str">
        <f>VLOOKUP($C1041,Customer!$A$2:$F$793,5,FALSE)</f>
        <v>Central</v>
      </c>
      <c r="O1041" t="str">
        <f>VLOOKUP($C1041,Customer!$A$2:$F$793,6,FALSE)</f>
        <v>Home Office</v>
      </c>
      <c r="P1041" t="str">
        <f>VLOOKUP(E1041,Product!$B$2:$C$1811,2,FALSE)</f>
        <v>Office Supplies</v>
      </c>
      <c r="Q1041" t="str">
        <f>VLOOKUP(E1041,CHOOSE({1,2},Product!$B$2:$B$1811,Product!$A$2:$A$1811),2,FALSE)</f>
        <v>Storage</v>
      </c>
      <c r="R1041" t="str">
        <f t="shared" si="16"/>
        <v>AZ</v>
      </c>
    </row>
    <row r="1042" spans="1:18" x14ac:dyDescent="0.25">
      <c r="A1042" t="s">
        <v>3173</v>
      </c>
      <c r="B1042" s="35">
        <v>43750</v>
      </c>
      <c r="C1042" t="s">
        <v>1139</v>
      </c>
      <c r="D1042" t="s">
        <v>24</v>
      </c>
      <c r="E1042" t="s">
        <v>845</v>
      </c>
      <c r="F1042">
        <v>0</v>
      </c>
      <c r="G1042">
        <v>3584092.0500000003</v>
      </c>
      <c r="H1042">
        <v>1533932.4000000001</v>
      </c>
      <c r="I1042">
        <v>5</v>
      </c>
      <c r="J1042" t="s">
        <v>26</v>
      </c>
      <c r="K1042" t="str">
        <f>VLOOKUP(C1042,Customer!$A$2:$F$793,2,FALSE)</f>
        <v>Germany</v>
      </c>
      <c r="L1042" t="str">
        <f>VLOOKUP($C1042,Customer!$A$2:$F$793,3,FALSE)</f>
        <v>Rhineland-Palatinate</v>
      </c>
      <c r="M1042" t="str">
        <f>VLOOKUP($C1042,Customer!$A$2:$F$793,4,FALSE)</f>
        <v>Trier</v>
      </c>
      <c r="N1042" t="str">
        <f>VLOOKUP($C1042,Customer!$A$2:$F$793,5,FALSE)</f>
        <v>Central</v>
      </c>
      <c r="O1042" t="str">
        <f>VLOOKUP($C1042,Customer!$A$2:$F$793,6,FALSE)</f>
        <v>Consumer</v>
      </c>
      <c r="P1042" t="str">
        <f>VLOOKUP(E1042,Product!$B$2:$C$1811,2,FALSE)</f>
        <v>Office Supplies</v>
      </c>
      <c r="Q1042" t="str">
        <f>VLOOKUP(E1042,CHOOSE({1,2},Product!$B$2:$B$1811,Product!$A$2:$A$1811),2,FALSE)</f>
        <v>Art</v>
      </c>
      <c r="R1042" t="str">
        <f t="shared" si="16"/>
        <v>BN</v>
      </c>
    </row>
    <row r="1043" spans="1:18" x14ac:dyDescent="0.25">
      <c r="A1043" t="s">
        <v>3173</v>
      </c>
      <c r="B1043" s="35">
        <v>43750</v>
      </c>
      <c r="C1043" t="s">
        <v>1139</v>
      </c>
      <c r="D1043" t="s">
        <v>24</v>
      </c>
      <c r="E1043" t="s">
        <v>505</v>
      </c>
      <c r="F1043">
        <v>0.1</v>
      </c>
      <c r="G1043">
        <v>1342190.85</v>
      </c>
      <c r="H1043">
        <v>-73746.75</v>
      </c>
      <c r="I1043">
        <v>5</v>
      </c>
      <c r="J1043" t="s">
        <v>26</v>
      </c>
      <c r="K1043" t="str">
        <f>VLOOKUP(C1043,Customer!$A$2:$F$793,2,FALSE)</f>
        <v>Germany</v>
      </c>
      <c r="L1043" t="str">
        <f>VLOOKUP($C1043,Customer!$A$2:$F$793,3,FALSE)</f>
        <v>Rhineland-Palatinate</v>
      </c>
      <c r="M1043" t="str">
        <f>VLOOKUP($C1043,Customer!$A$2:$F$793,4,FALSE)</f>
        <v>Trier</v>
      </c>
      <c r="N1043" t="str">
        <f>VLOOKUP($C1043,Customer!$A$2:$F$793,5,FALSE)</f>
        <v>Central</v>
      </c>
      <c r="O1043" t="str">
        <f>VLOOKUP($C1043,Customer!$A$2:$F$793,6,FALSE)</f>
        <v>Consumer</v>
      </c>
      <c r="P1043" t="str">
        <f>VLOOKUP(E1043,Product!$B$2:$C$1811,2,FALSE)</f>
        <v>Office Supplies</v>
      </c>
      <c r="Q1043" t="str">
        <f>VLOOKUP(E1043,CHOOSE({1,2},Product!$B$2:$B$1811,Product!$A$2:$A$1811),2,FALSE)</f>
        <v>Storage</v>
      </c>
      <c r="R1043" t="str">
        <f t="shared" si="16"/>
        <v>BN</v>
      </c>
    </row>
    <row r="1044" spans="1:18" x14ac:dyDescent="0.25">
      <c r="A1044" t="s">
        <v>3173</v>
      </c>
      <c r="B1044" s="35">
        <v>43750</v>
      </c>
      <c r="C1044" t="s">
        <v>1139</v>
      </c>
      <c r="D1044" t="s">
        <v>24</v>
      </c>
      <c r="E1044" t="s">
        <v>1140</v>
      </c>
      <c r="F1044">
        <v>0</v>
      </c>
      <c r="G1044">
        <v>16121039.550000001</v>
      </c>
      <c r="H1044">
        <v>4513301.1000000006</v>
      </c>
      <c r="I1044">
        <v>8</v>
      </c>
      <c r="J1044" t="s">
        <v>26</v>
      </c>
      <c r="K1044" t="str">
        <f>VLOOKUP(C1044,Customer!$A$2:$F$793,2,FALSE)</f>
        <v>Germany</v>
      </c>
      <c r="L1044" t="str">
        <f>VLOOKUP($C1044,Customer!$A$2:$F$793,3,FALSE)</f>
        <v>Rhineland-Palatinate</v>
      </c>
      <c r="M1044" t="str">
        <f>VLOOKUP($C1044,Customer!$A$2:$F$793,4,FALSE)</f>
        <v>Trier</v>
      </c>
      <c r="N1044" t="str">
        <f>VLOOKUP($C1044,Customer!$A$2:$F$793,5,FALSE)</f>
        <v>Central</v>
      </c>
      <c r="O1044" t="str">
        <f>VLOOKUP($C1044,Customer!$A$2:$F$793,6,FALSE)</f>
        <v>Consumer</v>
      </c>
      <c r="P1044" t="str">
        <f>VLOOKUP(E1044,Product!$B$2:$C$1811,2,FALSE)</f>
        <v>Technology</v>
      </c>
      <c r="Q1044" t="str">
        <f>VLOOKUP(E1044,CHOOSE({1,2},Product!$B$2:$B$1811,Product!$A$2:$A$1811),2,FALSE)</f>
        <v>Phones</v>
      </c>
      <c r="R1044" t="str">
        <f t="shared" si="16"/>
        <v>BN</v>
      </c>
    </row>
    <row r="1045" spans="1:18" x14ac:dyDescent="0.25">
      <c r="A1045" t="s">
        <v>3174</v>
      </c>
      <c r="B1045" s="35">
        <v>43751</v>
      </c>
      <c r="C1045" t="s">
        <v>1141</v>
      </c>
      <c r="D1045" t="s">
        <v>51</v>
      </c>
      <c r="E1045" t="s">
        <v>937</v>
      </c>
      <c r="F1045">
        <v>0</v>
      </c>
      <c r="G1045">
        <v>2330397.3000000003</v>
      </c>
      <c r="H1045">
        <v>442480.5</v>
      </c>
      <c r="I1045">
        <v>3</v>
      </c>
      <c r="J1045" t="s">
        <v>26</v>
      </c>
      <c r="K1045" t="str">
        <f>VLOOKUP(C1045,Customer!$A$2:$F$793,2,FALSE)</f>
        <v>Germany</v>
      </c>
      <c r="L1045" t="str">
        <f>VLOOKUP($C1045,Customer!$A$2:$F$793,3,FALSE)</f>
        <v>Hamburg</v>
      </c>
      <c r="M1045" t="str">
        <f>VLOOKUP($C1045,Customer!$A$2:$F$793,4,FALSE)</f>
        <v>Hamburg</v>
      </c>
      <c r="N1045" t="str">
        <f>VLOOKUP($C1045,Customer!$A$2:$F$793,5,FALSE)</f>
        <v>Central</v>
      </c>
      <c r="O1045" t="str">
        <f>VLOOKUP($C1045,Customer!$A$2:$F$793,6,FALSE)</f>
        <v>Corporate</v>
      </c>
      <c r="P1045" t="str">
        <f>VLOOKUP(E1045,Product!$B$2:$C$1811,2,FALSE)</f>
        <v>Office Supplies</v>
      </c>
      <c r="Q1045" t="str">
        <f>VLOOKUP(E1045,CHOOSE({1,2},Product!$B$2:$B$1811,Product!$A$2:$A$1811),2,FALSE)</f>
        <v>Art</v>
      </c>
      <c r="R1045" t="str">
        <f t="shared" si="16"/>
        <v>AZ</v>
      </c>
    </row>
    <row r="1046" spans="1:18" x14ac:dyDescent="0.25">
      <c r="A1046" t="s">
        <v>3174</v>
      </c>
      <c r="B1046" s="35">
        <v>43751</v>
      </c>
      <c r="C1046" t="s">
        <v>1141</v>
      </c>
      <c r="D1046" t="s">
        <v>51</v>
      </c>
      <c r="E1046" t="s">
        <v>1036</v>
      </c>
      <c r="F1046">
        <v>0</v>
      </c>
      <c r="G1046">
        <v>516227.25</v>
      </c>
      <c r="H1046">
        <v>44248.05</v>
      </c>
      <c r="I1046">
        <v>2</v>
      </c>
      <c r="J1046" t="s">
        <v>22</v>
      </c>
      <c r="K1046" t="str">
        <f>VLOOKUP(C1046,Customer!$A$2:$F$793,2,FALSE)</f>
        <v>Germany</v>
      </c>
      <c r="L1046" t="str">
        <f>VLOOKUP($C1046,Customer!$A$2:$F$793,3,FALSE)</f>
        <v>Hamburg</v>
      </c>
      <c r="M1046" t="str">
        <f>VLOOKUP($C1046,Customer!$A$2:$F$793,4,FALSE)</f>
        <v>Hamburg</v>
      </c>
      <c r="N1046" t="str">
        <f>VLOOKUP($C1046,Customer!$A$2:$F$793,5,FALSE)</f>
        <v>Central</v>
      </c>
      <c r="O1046" t="str">
        <f>VLOOKUP($C1046,Customer!$A$2:$F$793,6,FALSE)</f>
        <v>Corporate</v>
      </c>
      <c r="P1046" t="str">
        <f>VLOOKUP(E1046,Product!$B$2:$C$1811,2,FALSE)</f>
        <v>Office Supplies</v>
      </c>
      <c r="Q1046" t="str">
        <f>VLOOKUP(E1046,CHOOSE({1,2},Product!$B$2:$B$1811,Product!$A$2:$A$1811),2,FALSE)</f>
        <v>Paper</v>
      </c>
      <c r="R1046" t="str">
        <f t="shared" si="16"/>
        <v>AZ</v>
      </c>
    </row>
    <row r="1047" spans="1:18" x14ac:dyDescent="0.25">
      <c r="A1047" t="s">
        <v>3174</v>
      </c>
      <c r="B1047" s="35">
        <v>43751</v>
      </c>
      <c r="C1047" t="s">
        <v>1141</v>
      </c>
      <c r="D1047" t="s">
        <v>51</v>
      </c>
      <c r="E1047" t="s">
        <v>1142</v>
      </c>
      <c r="F1047">
        <v>0.1</v>
      </c>
      <c r="G1047">
        <v>15722807.1</v>
      </c>
      <c r="H1047">
        <v>-176992.2</v>
      </c>
      <c r="I1047">
        <v>6</v>
      </c>
      <c r="J1047" t="s">
        <v>22</v>
      </c>
      <c r="K1047" t="str">
        <f>VLOOKUP(C1047,Customer!$A$2:$F$793,2,FALSE)</f>
        <v>Germany</v>
      </c>
      <c r="L1047" t="str">
        <f>VLOOKUP($C1047,Customer!$A$2:$F$793,3,FALSE)</f>
        <v>Hamburg</v>
      </c>
      <c r="M1047" t="str">
        <f>VLOOKUP($C1047,Customer!$A$2:$F$793,4,FALSE)</f>
        <v>Hamburg</v>
      </c>
      <c r="N1047" t="str">
        <f>VLOOKUP($C1047,Customer!$A$2:$F$793,5,FALSE)</f>
        <v>Central</v>
      </c>
      <c r="O1047" t="str">
        <f>VLOOKUP($C1047,Customer!$A$2:$F$793,6,FALSE)</f>
        <v>Corporate</v>
      </c>
      <c r="P1047" t="str">
        <f>VLOOKUP(E1047,Product!$B$2:$C$1811,2,FALSE)</f>
        <v>Office Supplies</v>
      </c>
      <c r="Q1047" t="str">
        <f>VLOOKUP(E1047,CHOOSE({1,2},Product!$B$2:$B$1811,Product!$A$2:$A$1811),2,FALSE)</f>
        <v>Storage</v>
      </c>
      <c r="R1047" t="str">
        <f t="shared" si="16"/>
        <v>AZ</v>
      </c>
    </row>
    <row r="1048" spans="1:18" x14ac:dyDescent="0.25">
      <c r="A1048" t="s">
        <v>3174</v>
      </c>
      <c r="B1048" s="35">
        <v>43751</v>
      </c>
      <c r="C1048" t="s">
        <v>1141</v>
      </c>
      <c r="D1048" t="s">
        <v>51</v>
      </c>
      <c r="E1048" t="s">
        <v>881</v>
      </c>
      <c r="F1048">
        <v>0</v>
      </c>
      <c r="G1048">
        <v>412981.8</v>
      </c>
      <c r="H1048">
        <v>29498.7</v>
      </c>
      <c r="I1048">
        <v>2</v>
      </c>
      <c r="J1048" t="s">
        <v>22</v>
      </c>
      <c r="K1048" t="str">
        <f>VLOOKUP(C1048,Customer!$A$2:$F$793,2,FALSE)</f>
        <v>Germany</v>
      </c>
      <c r="L1048" t="str">
        <f>VLOOKUP($C1048,Customer!$A$2:$F$793,3,FALSE)</f>
        <v>Hamburg</v>
      </c>
      <c r="M1048" t="str">
        <f>VLOOKUP($C1048,Customer!$A$2:$F$793,4,FALSE)</f>
        <v>Hamburg</v>
      </c>
      <c r="N1048" t="str">
        <f>VLOOKUP($C1048,Customer!$A$2:$F$793,5,FALSE)</f>
        <v>Central</v>
      </c>
      <c r="O1048" t="str">
        <f>VLOOKUP($C1048,Customer!$A$2:$F$793,6,FALSE)</f>
        <v>Corporate</v>
      </c>
      <c r="P1048" t="str">
        <f>VLOOKUP(E1048,Product!$B$2:$C$1811,2,FALSE)</f>
        <v>Office Supplies</v>
      </c>
      <c r="Q1048" t="str">
        <f>VLOOKUP(E1048,CHOOSE({1,2},Product!$B$2:$B$1811,Product!$A$2:$A$1811),2,FALSE)</f>
        <v>Supplies</v>
      </c>
      <c r="R1048" t="str">
        <f t="shared" si="16"/>
        <v>AZ</v>
      </c>
    </row>
    <row r="1049" spans="1:18" x14ac:dyDescent="0.25">
      <c r="A1049" t="s">
        <v>3175</v>
      </c>
      <c r="B1049" s="35">
        <v>43751</v>
      </c>
      <c r="C1049" t="s">
        <v>1143</v>
      </c>
      <c r="D1049" t="s">
        <v>51</v>
      </c>
      <c r="E1049" t="s">
        <v>1144</v>
      </c>
      <c r="F1049">
        <v>0.5</v>
      </c>
      <c r="G1049">
        <v>280237.65000000002</v>
      </c>
      <c r="H1049">
        <v>-147493.5</v>
      </c>
      <c r="I1049">
        <v>2</v>
      </c>
      <c r="J1049" t="s">
        <v>22</v>
      </c>
      <c r="K1049" t="str">
        <f>VLOOKUP(C1049,Customer!$A$2:$F$793,2,FALSE)</f>
        <v>Netherlands</v>
      </c>
      <c r="L1049" t="str">
        <f>VLOOKUP($C1049,Customer!$A$2:$F$793,3,FALSE)</f>
        <v>South Holland</v>
      </c>
      <c r="M1049" t="str">
        <f>VLOOKUP($C1049,Customer!$A$2:$F$793,4,FALSE)</f>
        <v>Rotterdam</v>
      </c>
      <c r="N1049" t="str">
        <f>VLOOKUP($C1049,Customer!$A$2:$F$793,5,FALSE)</f>
        <v>Central</v>
      </c>
      <c r="O1049" t="str">
        <f>VLOOKUP($C1049,Customer!$A$2:$F$793,6,FALSE)</f>
        <v>Home Office</v>
      </c>
      <c r="P1049" t="str">
        <f>VLOOKUP(E1049,Product!$B$2:$C$1811,2,FALSE)</f>
        <v>Office Supplies</v>
      </c>
      <c r="Q1049" t="str">
        <f>VLOOKUP(E1049,CHOOSE({1,2},Product!$B$2:$B$1811,Product!$A$2:$A$1811),2,FALSE)</f>
        <v>Art</v>
      </c>
      <c r="R1049" t="str">
        <f t="shared" si="16"/>
        <v>BN</v>
      </c>
    </row>
    <row r="1050" spans="1:18" x14ac:dyDescent="0.25">
      <c r="A1050" t="s">
        <v>3175</v>
      </c>
      <c r="B1050" s="35">
        <v>43751</v>
      </c>
      <c r="C1050" t="s">
        <v>1143</v>
      </c>
      <c r="D1050" t="s">
        <v>51</v>
      </c>
      <c r="E1050" t="s">
        <v>237</v>
      </c>
      <c r="F1050">
        <v>0.5</v>
      </c>
      <c r="G1050">
        <v>398232.45</v>
      </c>
      <c r="H1050">
        <v>-176992.2</v>
      </c>
      <c r="I1050">
        <v>2</v>
      </c>
      <c r="J1050" t="s">
        <v>26</v>
      </c>
      <c r="K1050" t="str">
        <f>VLOOKUP(C1050,Customer!$A$2:$F$793,2,FALSE)</f>
        <v>Netherlands</v>
      </c>
      <c r="L1050" t="str">
        <f>VLOOKUP($C1050,Customer!$A$2:$F$793,3,FALSE)</f>
        <v>South Holland</v>
      </c>
      <c r="M1050" t="str">
        <f>VLOOKUP($C1050,Customer!$A$2:$F$793,4,FALSE)</f>
        <v>Rotterdam</v>
      </c>
      <c r="N1050" t="str">
        <f>VLOOKUP($C1050,Customer!$A$2:$F$793,5,FALSE)</f>
        <v>Central</v>
      </c>
      <c r="O1050" t="str">
        <f>VLOOKUP($C1050,Customer!$A$2:$F$793,6,FALSE)</f>
        <v>Home Office</v>
      </c>
      <c r="P1050" t="str">
        <f>VLOOKUP(E1050,Product!$B$2:$C$1811,2,FALSE)</f>
        <v>Office Supplies</v>
      </c>
      <c r="Q1050" t="str">
        <f>VLOOKUP(E1050,CHOOSE({1,2},Product!$B$2:$B$1811,Product!$A$2:$A$1811),2,FALSE)</f>
        <v>Art</v>
      </c>
      <c r="R1050" t="str">
        <f t="shared" si="16"/>
        <v>BN</v>
      </c>
    </row>
    <row r="1051" spans="1:18" x14ac:dyDescent="0.25">
      <c r="A1051" t="s">
        <v>3175</v>
      </c>
      <c r="B1051" s="35">
        <v>43751</v>
      </c>
      <c r="C1051" t="s">
        <v>1143</v>
      </c>
      <c r="D1051" t="s">
        <v>51</v>
      </c>
      <c r="E1051" t="s">
        <v>366</v>
      </c>
      <c r="F1051">
        <v>0.5</v>
      </c>
      <c r="G1051">
        <v>530976.6</v>
      </c>
      <c r="H1051">
        <v>-147493.5</v>
      </c>
      <c r="I1051">
        <v>3</v>
      </c>
      <c r="J1051" t="s">
        <v>22</v>
      </c>
      <c r="K1051" t="str">
        <f>VLOOKUP(C1051,Customer!$A$2:$F$793,2,FALSE)</f>
        <v>Netherlands</v>
      </c>
      <c r="L1051" t="str">
        <f>VLOOKUP($C1051,Customer!$A$2:$F$793,3,FALSE)</f>
        <v>South Holland</v>
      </c>
      <c r="M1051" t="str">
        <f>VLOOKUP($C1051,Customer!$A$2:$F$793,4,FALSE)</f>
        <v>Rotterdam</v>
      </c>
      <c r="N1051" t="str">
        <f>VLOOKUP($C1051,Customer!$A$2:$F$793,5,FALSE)</f>
        <v>Central</v>
      </c>
      <c r="O1051" t="str">
        <f>VLOOKUP($C1051,Customer!$A$2:$F$793,6,FALSE)</f>
        <v>Home Office</v>
      </c>
      <c r="P1051" t="str">
        <f>VLOOKUP(E1051,Product!$B$2:$C$1811,2,FALSE)</f>
        <v>Office Supplies</v>
      </c>
      <c r="Q1051" t="str">
        <f>VLOOKUP(E1051,CHOOSE({1,2},Product!$B$2:$B$1811,Product!$A$2:$A$1811),2,FALSE)</f>
        <v>Paper</v>
      </c>
      <c r="R1051" t="str">
        <f t="shared" si="16"/>
        <v>BN</v>
      </c>
    </row>
    <row r="1052" spans="1:18" x14ac:dyDescent="0.25">
      <c r="A1052" t="s">
        <v>3176</v>
      </c>
      <c r="B1052" s="35">
        <v>43752</v>
      </c>
      <c r="C1052" t="s">
        <v>1027</v>
      </c>
      <c r="D1052" t="s">
        <v>33</v>
      </c>
      <c r="E1052" t="s">
        <v>359</v>
      </c>
      <c r="F1052">
        <v>0</v>
      </c>
      <c r="G1052">
        <v>752216.85</v>
      </c>
      <c r="H1052">
        <v>206490.9</v>
      </c>
      <c r="I1052">
        <v>2</v>
      </c>
      <c r="J1052" t="s">
        <v>26</v>
      </c>
      <c r="K1052" t="str">
        <f>VLOOKUP(C1052,Customer!$A$2:$F$793,2,FALSE)</f>
        <v>Germany</v>
      </c>
      <c r="L1052" t="str">
        <f>VLOOKUP($C1052,Customer!$A$2:$F$793,3,FALSE)</f>
        <v>North Rhine-Westphalia</v>
      </c>
      <c r="M1052" t="str">
        <f>VLOOKUP($C1052,Customer!$A$2:$F$793,4,FALSE)</f>
        <v>Bonn</v>
      </c>
      <c r="N1052" t="str">
        <f>VLOOKUP($C1052,Customer!$A$2:$F$793,5,FALSE)</f>
        <v>Central</v>
      </c>
      <c r="O1052" t="str">
        <f>VLOOKUP($C1052,Customer!$A$2:$F$793,6,FALSE)</f>
        <v>Consumer</v>
      </c>
      <c r="P1052" t="str">
        <f>VLOOKUP(E1052,Product!$B$2:$C$1811,2,FALSE)</f>
        <v>Office Supplies</v>
      </c>
      <c r="Q1052" t="str">
        <f>VLOOKUP(E1052,CHOOSE({1,2},Product!$B$2:$B$1811,Product!$A$2:$A$1811),2,FALSE)</f>
        <v>Art</v>
      </c>
      <c r="R1052" t="str">
        <f t="shared" si="16"/>
        <v>AZ</v>
      </c>
    </row>
    <row r="1053" spans="1:18" x14ac:dyDescent="0.25">
      <c r="A1053" t="s">
        <v>3177</v>
      </c>
      <c r="B1053" s="35">
        <v>43752</v>
      </c>
      <c r="C1053" t="s">
        <v>483</v>
      </c>
      <c r="D1053" t="s">
        <v>24</v>
      </c>
      <c r="E1053" t="s">
        <v>216</v>
      </c>
      <c r="F1053">
        <v>0</v>
      </c>
      <c r="G1053">
        <v>604723.35</v>
      </c>
      <c r="H1053">
        <v>176992.2</v>
      </c>
      <c r="I1053">
        <v>3</v>
      </c>
      <c r="J1053" t="s">
        <v>26</v>
      </c>
      <c r="K1053" t="str">
        <f>VLOOKUP(C1053,Customer!$A$2:$F$793,2,FALSE)</f>
        <v>Spain</v>
      </c>
      <c r="L1053" t="str">
        <f>VLOOKUP($C1053,Customer!$A$2:$F$793,3,FALSE)</f>
        <v>Madrid</v>
      </c>
      <c r="M1053" t="str">
        <f>VLOOKUP($C1053,Customer!$A$2:$F$793,4,FALSE)</f>
        <v>Alcobendas</v>
      </c>
      <c r="N1053" t="str">
        <f>VLOOKUP($C1053,Customer!$A$2:$F$793,5,FALSE)</f>
        <v>South</v>
      </c>
      <c r="O1053" t="str">
        <f>VLOOKUP($C1053,Customer!$A$2:$F$793,6,FALSE)</f>
        <v>Consumer</v>
      </c>
      <c r="P1053" t="str">
        <f>VLOOKUP(E1053,Product!$B$2:$C$1811,2,FALSE)</f>
        <v>Office Supplies</v>
      </c>
      <c r="Q1053" t="str">
        <f>VLOOKUP(E1053,CHOOSE({1,2},Product!$B$2:$B$1811,Product!$A$2:$A$1811),2,FALSE)</f>
        <v>Binders</v>
      </c>
      <c r="R1053" t="str">
        <f t="shared" si="16"/>
        <v>AZ</v>
      </c>
    </row>
    <row r="1054" spans="1:18" x14ac:dyDescent="0.25">
      <c r="A1054" t="s">
        <v>3178</v>
      </c>
      <c r="B1054" s="35">
        <v>43755</v>
      </c>
      <c r="C1054" t="s">
        <v>1087</v>
      </c>
      <c r="D1054" t="s">
        <v>20</v>
      </c>
      <c r="E1054" t="s">
        <v>89</v>
      </c>
      <c r="F1054">
        <v>0.1</v>
      </c>
      <c r="G1054">
        <v>707968.8</v>
      </c>
      <c r="H1054">
        <v>309736.35000000003</v>
      </c>
      <c r="I1054">
        <v>2</v>
      </c>
      <c r="J1054" t="s">
        <v>26</v>
      </c>
      <c r="K1054" t="str">
        <f>VLOOKUP(C1054,Customer!$A$2:$F$793,2,FALSE)</f>
        <v>Germany</v>
      </c>
      <c r="L1054" t="str">
        <f>VLOOKUP($C1054,Customer!$A$2:$F$793,3,FALSE)</f>
        <v>Hesse</v>
      </c>
      <c r="M1054" t="str">
        <f>VLOOKUP($C1054,Customer!$A$2:$F$793,4,FALSE)</f>
        <v>Wiesbaden</v>
      </c>
      <c r="N1054" t="str">
        <f>VLOOKUP($C1054,Customer!$A$2:$F$793,5,FALSE)</f>
        <v>Central</v>
      </c>
      <c r="O1054" t="str">
        <f>VLOOKUP($C1054,Customer!$A$2:$F$793,6,FALSE)</f>
        <v>Corporate</v>
      </c>
      <c r="P1054" t="str">
        <f>VLOOKUP(E1054,Product!$B$2:$C$1811,2,FALSE)</f>
        <v>Office Supplies</v>
      </c>
      <c r="Q1054" t="str">
        <f>VLOOKUP(E1054,CHOOSE({1,2},Product!$B$2:$B$1811,Product!$A$2:$A$1811),2,FALSE)</f>
        <v>Storage</v>
      </c>
      <c r="R1054" t="str">
        <f t="shared" si="16"/>
        <v>AZ</v>
      </c>
    </row>
    <row r="1055" spans="1:18" x14ac:dyDescent="0.25">
      <c r="A1055" t="s">
        <v>3179</v>
      </c>
      <c r="B1055" s="35">
        <v>43756</v>
      </c>
      <c r="C1055" t="s">
        <v>1145</v>
      </c>
      <c r="D1055" t="s">
        <v>20</v>
      </c>
      <c r="E1055" t="s">
        <v>1090</v>
      </c>
      <c r="F1055">
        <v>0</v>
      </c>
      <c r="G1055">
        <v>19675632.900000002</v>
      </c>
      <c r="H1055">
        <v>2949870</v>
      </c>
      <c r="I1055">
        <v>8</v>
      </c>
      <c r="J1055" t="s">
        <v>26</v>
      </c>
      <c r="K1055" t="str">
        <f>VLOOKUP(C1055,Customer!$A$2:$F$793,2,FALSE)</f>
        <v>Germany</v>
      </c>
      <c r="L1055" t="str">
        <f>VLOOKUP($C1055,Customer!$A$2:$F$793,3,FALSE)</f>
        <v>Hamburg</v>
      </c>
      <c r="M1055" t="str">
        <f>VLOOKUP($C1055,Customer!$A$2:$F$793,4,FALSE)</f>
        <v>Hamburg</v>
      </c>
      <c r="N1055" t="str">
        <f>VLOOKUP($C1055,Customer!$A$2:$F$793,5,FALSE)</f>
        <v>Central</v>
      </c>
      <c r="O1055" t="str">
        <f>VLOOKUP($C1055,Customer!$A$2:$F$793,6,FALSE)</f>
        <v>Consumer</v>
      </c>
      <c r="P1055" t="str">
        <f>VLOOKUP(E1055,Product!$B$2:$C$1811,2,FALSE)</f>
        <v>Technology</v>
      </c>
      <c r="Q1055" t="str">
        <f>VLOOKUP(E1055,CHOOSE({1,2},Product!$B$2:$B$1811,Product!$A$2:$A$1811),2,FALSE)</f>
        <v>Phones</v>
      </c>
      <c r="R1055" t="str">
        <f t="shared" si="16"/>
        <v>AZ</v>
      </c>
    </row>
    <row r="1056" spans="1:18" x14ac:dyDescent="0.25">
      <c r="A1056" t="s">
        <v>3180</v>
      </c>
      <c r="B1056" s="35">
        <v>43757</v>
      </c>
      <c r="C1056" t="s">
        <v>1146</v>
      </c>
      <c r="D1056" t="s">
        <v>24</v>
      </c>
      <c r="E1056" t="s">
        <v>736</v>
      </c>
      <c r="F1056">
        <v>0</v>
      </c>
      <c r="G1056">
        <v>5545755.6000000006</v>
      </c>
      <c r="H1056">
        <v>2654883</v>
      </c>
      <c r="I1056">
        <v>3</v>
      </c>
      <c r="J1056" t="s">
        <v>26</v>
      </c>
      <c r="K1056" t="str">
        <f>VLOOKUP(C1056,Customer!$A$2:$F$793,2,FALSE)</f>
        <v>United Kingdom</v>
      </c>
      <c r="L1056" t="str">
        <f>VLOOKUP($C1056,Customer!$A$2:$F$793,3,FALSE)</f>
        <v>England</v>
      </c>
      <c r="M1056" t="str">
        <f>VLOOKUP($C1056,Customer!$A$2:$F$793,4,FALSE)</f>
        <v>Worcester</v>
      </c>
      <c r="N1056" t="str">
        <f>VLOOKUP($C1056,Customer!$A$2:$F$793,5,FALSE)</f>
        <v>North</v>
      </c>
      <c r="O1056" t="str">
        <f>VLOOKUP($C1056,Customer!$A$2:$F$793,6,FALSE)</f>
        <v>Consumer</v>
      </c>
      <c r="P1056" t="str">
        <f>VLOOKUP(E1056,Product!$B$2:$C$1811,2,FALSE)</f>
        <v>Furniture</v>
      </c>
      <c r="Q1056" t="str">
        <f>VLOOKUP(E1056,CHOOSE({1,2},Product!$B$2:$B$1811,Product!$A$2:$A$1811),2,FALSE)</f>
        <v>Bookcases</v>
      </c>
      <c r="R1056" t="str">
        <f t="shared" si="16"/>
        <v>AZ</v>
      </c>
    </row>
    <row r="1057" spans="1:18" x14ac:dyDescent="0.25">
      <c r="A1057" t="s">
        <v>3180</v>
      </c>
      <c r="B1057" s="35">
        <v>43757</v>
      </c>
      <c r="C1057" t="s">
        <v>1146</v>
      </c>
      <c r="D1057" t="s">
        <v>24</v>
      </c>
      <c r="E1057" t="s">
        <v>1147</v>
      </c>
      <c r="F1057">
        <v>0</v>
      </c>
      <c r="G1057">
        <v>25693367.699999999</v>
      </c>
      <c r="H1057">
        <v>3849580.35</v>
      </c>
      <c r="I1057">
        <v>4</v>
      </c>
      <c r="J1057" t="s">
        <v>22</v>
      </c>
      <c r="K1057" t="str">
        <f>VLOOKUP(C1057,Customer!$A$2:$F$793,2,FALSE)</f>
        <v>United Kingdom</v>
      </c>
      <c r="L1057" t="str">
        <f>VLOOKUP($C1057,Customer!$A$2:$F$793,3,FALSE)</f>
        <v>England</v>
      </c>
      <c r="M1057" t="str">
        <f>VLOOKUP($C1057,Customer!$A$2:$F$793,4,FALSE)</f>
        <v>Worcester</v>
      </c>
      <c r="N1057" t="str">
        <f>VLOOKUP($C1057,Customer!$A$2:$F$793,5,FALSE)</f>
        <v>North</v>
      </c>
      <c r="O1057" t="str">
        <f>VLOOKUP($C1057,Customer!$A$2:$F$793,6,FALSE)</f>
        <v>Consumer</v>
      </c>
      <c r="P1057" t="str">
        <f>VLOOKUP(E1057,Product!$B$2:$C$1811,2,FALSE)</f>
        <v>Furniture</v>
      </c>
      <c r="Q1057" t="str">
        <f>VLOOKUP(E1057,CHOOSE({1,2},Product!$B$2:$B$1811,Product!$A$2:$A$1811),2,FALSE)</f>
        <v>Bookcases</v>
      </c>
      <c r="R1057" t="str">
        <f t="shared" si="16"/>
        <v>AZ</v>
      </c>
    </row>
    <row r="1058" spans="1:18" x14ac:dyDescent="0.25">
      <c r="A1058" t="s">
        <v>3180</v>
      </c>
      <c r="B1058" s="35">
        <v>43757</v>
      </c>
      <c r="C1058" t="s">
        <v>1146</v>
      </c>
      <c r="D1058" t="s">
        <v>24</v>
      </c>
      <c r="E1058" t="s">
        <v>377</v>
      </c>
      <c r="F1058">
        <v>0</v>
      </c>
      <c r="G1058">
        <v>501477.9</v>
      </c>
      <c r="H1058">
        <v>176992.2</v>
      </c>
      <c r="I1058">
        <v>2</v>
      </c>
      <c r="J1058" t="s">
        <v>26</v>
      </c>
      <c r="K1058" t="str">
        <f>VLOOKUP(C1058,Customer!$A$2:$F$793,2,FALSE)</f>
        <v>United Kingdom</v>
      </c>
      <c r="L1058" t="str">
        <f>VLOOKUP($C1058,Customer!$A$2:$F$793,3,FALSE)</f>
        <v>England</v>
      </c>
      <c r="M1058" t="str">
        <f>VLOOKUP($C1058,Customer!$A$2:$F$793,4,FALSE)</f>
        <v>Worcester</v>
      </c>
      <c r="N1058" t="str">
        <f>VLOOKUP($C1058,Customer!$A$2:$F$793,5,FALSE)</f>
        <v>North</v>
      </c>
      <c r="O1058" t="str">
        <f>VLOOKUP($C1058,Customer!$A$2:$F$793,6,FALSE)</f>
        <v>Consumer</v>
      </c>
      <c r="P1058" t="str">
        <f>VLOOKUP(E1058,Product!$B$2:$C$1811,2,FALSE)</f>
        <v>Office Supplies</v>
      </c>
      <c r="Q1058" t="str">
        <f>VLOOKUP(E1058,CHOOSE({1,2},Product!$B$2:$B$1811,Product!$A$2:$A$1811),2,FALSE)</f>
        <v>Envelopes</v>
      </c>
      <c r="R1058" t="str">
        <f t="shared" si="16"/>
        <v>AZ</v>
      </c>
    </row>
    <row r="1059" spans="1:18" x14ac:dyDescent="0.25">
      <c r="A1059" t="s">
        <v>3181</v>
      </c>
      <c r="B1059" s="35">
        <v>43757</v>
      </c>
      <c r="C1059" t="s">
        <v>1148</v>
      </c>
      <c r="D1059" t="s">
        <v>24</v>
      </c>
      <c r="E1059" t="s">
        <v>268</v>
      </c>
      <c r="F1059">
        <v>0.5</v>
      </c>
      <c r="G1059">
        <v>1076702.55</v>
      </c>
      <c r="H1059">
        <v>-58997.4</v>
      </c>
      <c r="I1059">
        <v>3</v>
      </c>
      <c r="J1059" t="s">
        <v>26</v>
      </c>
      <c r="K1059" t="str">
        <f>VLOOKUP(C1059,Customer!$A$2:$F$793,2,FALSE)</f>
        <v>Netherlands</v>
      </c>
      <c r="L1059" t="str">
        <f>VLOOKUP($C1059,Customer!$A$2:$F$793,3,FALSE)</f>
        <v>North Brabant</v>
      </c>
      <c r="M1059" t="str">
        <f>VLOOKUP($C1059,Customer!$A$2:$F$793,4,FALSE)</f>
        <v>Helmond</v>
      </c>
      <c r="N1059" t="str">
        <f>VLOOKUP($C1059,Customer!$A$2:$F$793,5,FALSE)</f>
        <v>Central</v>
      </c>
      <c r="O1059" t="str">
        <f>VLOOKUP($C1059,Customer!$A$2:$F$793,6,FALSE)</f>
        <v>Home Office</v>
      </c>
      <c r="P1059" t="str">
        <f>VLOOKUP(E1059,Product!$B$2:$C$1811,2,FALSE)</f>
        <v>Office Supplies</v>
      </c>
      <c r="Q1059" t="str">
        <f>VLOOKUP(E1059,CHOOSE({1,2},Product!$B$2:$B$1811,Product!$A$2:$A$1811),2,FALSE)</f>
        <v>Art</v>
      </c>
      <c r="R1059" t="str">
        <f t="shared" si="16"/>
        <v>BN</v>
      </c>
    </row>
    <row r="1060" spans="1:18" x14ac:dyDescent="0.25">
      <c r="A1060" t="s">
        <v>3182</v>
      </c>
      <c r="B1060" s="35">
        <v>43758</v>
      </c>
      <c r="C1060" t="s">
        <v>318</v>
      </c>
      <c r="D1060" t="s">
        <v>24</v>
      </c>
      <c r="E1060" t="s">
        <v>1149</v>
      </c>
      <c r="F1060">
        <v>0</v>
      </c>
      <c r="G1060">
        <v>191741.55000000002</v>
      </c>
      <c r="H1060">
        <v>29498.7</v>
      </c>
      <c r="I1060">
        <v>1</v>
      </c>
      <c r="J1060" t="s">
        <v>26</v>
      </c>
      <c r="K1060" t="str">
        <f>VLOOKUP(C1060,Customer!$A$2:$F$793,2,FALSE)</f>
        <v>United Kingdom</v>
      </c>
      <c r="L1060" t="str">
        <f>VLOOKUP($C1060,Customer!$A$2:$F$793,3,FALSE)</f>
        <v>England</v>
      </c>
      <c r="M1060" t="str">
        <f>VLOOKUP($C1060,Customer!$A$2:$F$793,4,FALSE)</f>
        <v>Sheffield</v>
      </c>
      <c r="N1060" t="str">
        <f>VLOOKUP($C1060,Customer!$A$2:$F$793,5,FALSE)</f>
        <v>North</v>
      </c>
      <c r="O1060" t="str">
        <f>VLOOKUP($C1060,Customer!$A$2:$F$793,6,FALSE)</f>
        <v>Home Office</v>
      </c>
      <c r="P1060" t="str">
        <f>VLOOKUP(E1060,Product!$B$2:$C$1811,2,FALSE)</f>
        <v>Office Supplies</v>
      </c>
      <c r="Q1060" t="str">
        <f>VLOOKUP(E1060,CHOOSE({1,2},Product!$B$2:$B$1811,Product!$A$2:$A$1811),2,FALSE)</f>
        <v>Paper</v>
      </c>
      <c r="R1060" t="str">
        <f t="shared" si="16"/>
        <v>AZ</v>
      </c>
    </row>
    <row r="1061" spans="1:18" x14ac:dyDescent="0.25">
      <c r="A1061" t="s">
        <v>3183</v>
      </c>
      <c r="B1061" s="35">
        <v>43758</v>
      </c>
      <c r="C1061" t="s">
        <v>1150</v>
      </c>
      <c r="D1061" t="s">
        <v>24</v>
      </c>
      <c r="E1061" t="s">
        <v>1151</v>
      </c>
      <c r="F1061">
        <v>0</v>
      </c>
      <c r="G1061">
        <v>840712.95000000007</v>
      </c>
      <c r="H1061">
        <v>235989.6</v>
      </c>
      <c r="I1061">
        <v>1</v>
      </c>
      <c r="J1061" t="s">
        <v>22</v>
      </c>
      <c r="K1061" t="str">
        <f>VLOOKUP(C1061,Customer!$A$2:$F$793,2,FALSE)</f>
        <v>Austria</v>
      </c>
      <c r="L1061" t="str">
        <f>VLOOKUP($C1061,Customer!$A$2:$F$793,3,FALSE)</f>
        <v>Vienna</v>
      </c>
      <c r="M1061" t="str">
        <f>VLOOKUP($C1061,Customer!$A$2:$F$793,4,FALSE)</f>
        <v>Vienna</v>
      </c>
      <c r="N1061" t="str">
        <f>VLOOKUP($C1061,Customer!$A$2:$F$793,5,FALSE)</f>
        <v>Central</v>
      </c>
      <c r="O1061" t="str">
        <f>VLOOKUP($C1061,Customer!$A$2:$F$793,6,FALSE)</f>
        <v>Corporate</v>
      </c>
      <c r="P1061" t="str">
        <f>VLOOKUP(E1061,Product!$B$2:$C$1811,2,FALSE)</f>
        <v>Furniture</v>
      </c>
      <c r="Q1061" t="str">
        <f>VLOOKUP(E1061,CHOOSE({1,2},Product!$B$2:$B$1811,Product!$A$2:$A$1811),2,FALSE)</f>
        <v>Furnishings</v>
      </c>
      <c r="R1061" t="str">
        <f t="shared" si="16"/>
        <v>AZ</v>
      </c>
    </row>
    <row r="1062" spans="1:18" x14ac:dyDescent="0.25">
      <c r="A1062" t="s">
        <v>3184</v>
      </c>
      <c r="B1062" s="35">
        <v>43758</v>
      </c>
      <c r="C1062" t="s">
        <v>1146</v>
      </c>
      <c r="D1062" t="s">
        <v>24</v>
      </c>
      <c r="E1062" t="s">
        <v>656</v>
      </c>
      <c r="F1062">
        <v>0.1</v>
      </c>
      <c r="G1062">
        <v>398232.45</v>
      </c>
      <c r="H1062">
        <v>44248.05</v>
      </c>
      <c r="I1062">
        <v>1</v>
      </c>
      <c r="J1062" t="s">
        <v>26</v>
      </c>
      <c r="K1062" t="str">
        <f>VLOOKUP(C1062,Customer!$A$2:$F$793,2,FALSE)</f>
        <v>United Kingdom</v>
      </c>
      <c r="L1062" t="str">
        <f>VLOOKUP($C1062,Customer!$A$2:$F$793,3,FALSE)</f>
        <v>England</v>
      </c>
      <c r="M1062" t="str">
        <f>VLOOKUP($C1062,Customer!$A$2:$F$793,4,FALSE)</f>
        <v>Worcester</v>
      </c>
      <c r="N1062" t="str">
        <f>VLOOKUP($C1062,Customer!$A$2:$F$793,5,FALSE)</f>
        <v>North</v>
      </c>
      <c r="O1062" t="str">
        <f>VLOOKUP($C1062,Customer!$A$2:$F$793,6,FALSE)</f>
        <v>Consumer</v>
      </c>
      <c r="P1062" t="str">
        <f>VLOOKUP(E1062,Product!$B$2:$C$1811,2,FALSE)</f>
        <v>Office Supplies</v>
      </c>
      <c r="Q1062" t="str">
        <f>VLOOKUP(E1062,CHOOSE({1,2},Product!$B$2:$B$1811,Product!$A$2:$A$1811),2,FALSE)</f>
        <v>Binders</v>
      </c>
      <c r="R1062" t="str">
        <f t="shared" si="16"/>
        <v>BN</v>
      </c>
    </row>
    <row r="1063" spans="1:18" x14ac:dyDescent="0.25">
      <c r="A1063" t="s">
        <v>3184</v>
      </c>
      <c r="B1063" s="35">
        <v>43758</v>
      </c>
      <c r="C1063" t="s">
        <v>1146</v>
      </c>
      <c r="D1063" t="s">
        <v>24</v>
      </c>
      <c r="E1063" t="s">
        <v>1152</v>
      </c>
      <c r="F1063">
        <v>0.1</v>
      </c>
      <c r="G1063">
        <v>442480.5</v>
      </c>
      <c r="H1063">
        <v>58997.4</v>
      </c>
      <c r="I1063">
        <v>3</v>
      </c>
      <c r="J1063" t="s">
        <v>26</v>
      </c>
      <c r="K1063" t="str">
        <f>VLOOKUP(C1063,Customer!$A$2:$F$793,2,FALSE)</f>
        <v>United Kingdom</v>
      </c>
      <c r="L1063" t="str">
        <f>VLOOKUP($C1063,Customer!$A$2:$F$793,3,FALSE)</f>
        <v>England</v>
      </c>
      <c r="M1063" t="str">
        <f>VLOOKUP($C1063,Customer!$A$2:$F$793,4,FALSE)</f>
        <v>Worcester</v>
      </c>
      <c r="N1063" t="str">
        <f>VLOOKUP($C1063,Customer!$A$2:$F$793,5,FALSE)</f>
        <v>North</v>
      </c>
      <c r="O1063" t="str">
        <f>VLOOKUP($C1063,Customer!$A$2:$F$793,6,FALSE)</f>
        <v>Consumer</v>
      </c>
      <c r="P1063" t="str">
        <f>VLOOKUP(E1063,Product!$B$2:$C$1811,2,FALSE)</f>
        <v>Office Supplies</v>
      </c>
      <c r="Q1063" t="str">
        <f>VLOOKUP(E1063,CHOOSE({1,2},Product!$B$2:$B$1811,Product!$A$2:$A$1811),2,FALSE)</f>
        <v>Labels</v>
      </c>
      <c r="R1063" t="str">
        <f t="shared" si="16"/>
        <v>BN</v>
      </c>
    </row>
    <row r="1064" spans="1:18" x14ac:dyDescent="0.25">
      <c r="A1064" t="s">
        <v>3184</v>
      </c>
      <c r="B1064" s="35">
        <v>43758</v>
      </c>
      <c r="C1064" t="s">
        <v>1146</v>
      </c>
      <c r="D1064" t="s">
        <v>24</v>
      </c>
      <c r="E1064" t="s">
        <v>271</v>
      </c>
      <c r="F1064">
        <v>0.2</v>
      </c>
      <c r="G1064">
        <v>8053145.1000000006</v>
      </c>
      <c r="H1064">
        <v>103245.45</v>
      </c>
      <c r="I1064">
        <v>5</v>
      </c>
      <c r="J1064" t="s">
        <v>22</v>
      </c>
      <c r="K1064" t="str">
        <f>VLOOKUP(C1064,Customer!$A$2:$F$793,2,FALSE)</f>
        <v>United Kingdom</v>
      </c>
      <c r="L1064" t="str">
        <f>VLOOKUP($C1064,Customer!$A$2:$F$793,3,FALSE)</f>
        <v>England</v>
      </c>
      <c r="M1064" t="str">
        <f>VLOOKUP($C1064,Customer!$A$2:$F$793,4,FALSE)</f>
        <v>Worcester</v>
      </c>
      <c r="N1064" t="str">
        <f>VLOOKUP($C1064,Customer!$A$2:$F$793,5,FALSE)</f>
        <v>North</v>
      </c>
      <c r="O1064" t="str">
        <f>VLOOKUP($C1064,Customer!$A$2:$F$793,6,FALSE)</f>
        <v>Consumer</v>
      </c>
      <c r="P1064" t="str">
        <f>VLOOKUP(E1064,Product!$B$2:$C$1811,2,FALSE)</f>
        <v>Office Supplies</v>
      </c>
      <c r="Q1064" t="str">
        <f>VLOOKUP(E1064,CHOOSE({1,2},Product!$B$2:$B$1811,Product!$A$2:$A$1811),2,FALSE)</f>
        <v>Storage</v>
      </c>
      <c r="R1064" t="str">
        <f t="shared" si="16"/>
        <v>BN</v>
      </c>
    </row>
    <row r="1065" spans="1:18" x14ac:dyDescent="0.25">
      <c r="A1065" t="s">
        <v>3184</v>
      </c>
      <c r="B1065" s="35">
        <v>43758</v>
      </c>
      <c r="C1065" t="s">
        <v>1146</v>
      </c>
      <c r="D1065" t="s">
        <v>24</v>
      </c>
      <c r="E1065" t="s">
        <v>1153</v>
      </c>
      <c r="F1065">
        <v>0.2</v>
      </c>
      <c r="G1065">
        <v>7581165.9000000004</v>
      </c>
      <c r="H1065">
        <v>-1799420.7</v>
      </c>
      <c r="I1065">
        <v>5</v>
      </c>
      <c r="J1065" t="s">
        <v>26</v>
      </c>
      <c r="K1065" t="str">
        <f>VLOOKUP(C1065,Customer!$A$2:$F$793,2,FALSE)</f>
        <v>United Kingdom</v>
      </c>
      <c r="L1065" t="str">
        <f>VLOOKUP($C1065,Customer!$A$2:$F$793,3,FALSE)</f>
        <v>England</v>
      </c>
      <c r="M1065" t="str">
        <f>VLOOKUP($C1065,Customer!$A$2:$F$793,4,FALSE)</f>
        <v>Worcester</v>
      </c>
      <c r="N1065" t="str">
        <f>VLOOKUP($C1065,Customer!$A$2:$F$793,5,FALSE)</f>
        <v>North</v>
      </c>
      <c r="O1065" t="str">
        <f>VLOOKUP($C1065,Customer!$A$2:$F$793,6,FALSE)</f>
        <v>Consumer</v>
      </c>
      <c r="P1065" t="str">
        <f>VLOOKUP(E1065,Product!$B$2:$C$1811,2,FALSE)</f>
        <v>Office Supplies</v>
      </c>
      <c r="Q1065" t="str">
        <f>VLOOKUP(E1065,CHOOSE({1,2},Product!$B$2:$B$1811,Product!$A$2:$A$1811),2,FALSE)</f>
        <v>Storage</v>
      </c>
      <c r="R1065" t="str">
        <f t="shared" si="16"/>
        <v>BN</v>
      </c>
    </row>
    <row r="1066" spans="1:18" x14ac:dyDescent="0.25">
      <c r="A1066" t="s">
        <v>3185</v>
      </c>
      <c r="B1066" s="35">
        <v>43759</v>
      </c>
      <c r="C1066" t="s">
        <v>1154</v>
      </c>
      <c r="D1066" t="s">
        <v>24</v>
      </c>
      <c r="E1066" t="s">
        <v>1155</v>
      </c>
      <c r="F1066">
        <v>0</v>
      </c>
      <c r="G1066">
        <v>4321559.55</v>
      </c>
      <c r="H1066">
        <v>221240.25</v>
      </c>
      <c r="I1066">
        <v>6</v>
      </c>
      <c r="J1066" t="s">
        <v>22</v>
      </c>
      <c r="K1066" t="str">
        <f>VLOOKUP(C1066,Customer!$A$2:$F$793,2,FALSE)</f>
        <v>Finland</v>
      </c>
      <c r="L1066" t="str">
        <f>VLOOKUP($C1066,Customer!$A$2:$F$793,3,FALSE)</f>
        <v>Uusimaa</v>
      </c>
      <c r="M1066" t="str">
        <f>VLOOKUP($C1066,Customer!$A$2:$F$793,4,FALSE)</f>
        <v>Helsinki</v>
      </c>
      <c r="N1066" t="str">
        <f>VLOOKUP($C1066,Customer!$A$2:$F$793,5,FALSE)</f>
        <v>North</v>
      </c>
      <c r="O1066" t="str">
        <f>VLOOKUP($C1066,Customer!$A$2:$F$793,6,FALSE)</f>
        <v>Corporate</v>
      </c>
      <c r="P1066" t="str">
        <f>VLOOKUP(E1066,Product!$B$2:$C$1811,2,FALSE)</f>
        <v>Furniture</v>
      </c>
      <c r="Q1066" t="str">
        <f>VLOOKUP(E1066,CHOOSE({1,2},Product!$B$2:$B$1811,Product!$A$2:$A$1811),2,FALSE)</f>
        <v>Furnishings</v>
      </c>
      <c r="R1066" t="str">
        <f t="shared" si="16"/>
        <v>AZ</v>
      </c>
    </row>
    <row r="1067" spans="1:18" x14ac:dyDescent="0.25">
      <c r="A1067" t="s">
        <v>3185</v>
      </c>
      <c r="B1067" s="35">
        <v>43759</v>
      </c>
      <c r="C1067" t="s">
        <v>1154</v>
      </c>
      <c r="D1067" t="s">
        <v>24</v>
      </c>
      <c r="E1067" t="s">
        <v>466</v>
      </c>
      <c r="F1067">
        <v>0</v>
      </c>
      <c r="G1067">
        <v>3657838.8000000003</v>
      </c>
      <c r="H1067">
        <v>1209446.7</v>
      </c>
      <c r="I1067">
        <v>5</v>
      </c>
      <c r="J1067" t="s">
        <v>22</v>
      </c>
      <c r="K1067" t="str">
        <f>VLOOKUP(C1067,Customer!$A$2:$F$793,2,FALSE)</f>
        <v>Finland</v>
      </c>
      <c r="L1067" t="str">
        <f>VLOOKUP($C1067,Customer!$A$2:$F$793,3,FALSE)</f>
        <v>Uusimaa</v>
      </c>
      <c r="M1067" t="str">
        <f>VLOOKUP($C1067,Customer!$A$2:$F$793,4,FALSE)</f>
        <v>Helsinki</v>
      </c>
      <c r="N1067" t="str">
        <f>VLOOKUP($C1067,Customer!$A$2:$F$793,5,FALSE)</f>
        <v>North</v>
      </c>
      <c r="O1067" t="str">
        <f>VLOOKUP($C1067,Customer!$A$2:$F$793,6,FALSE)</f>
        <v>Corporate</v>
      </c>
      <c r="P1067" t="str">
        <f>VLOOKUP(E1067,Product!$B$2:$C$1811,2,FALSE)</f>
        <v>Office Supplies</v>
      </c>
      <c r="Q1067" t="str">
        <f>VLOOKUP(E1067,CHOOSE({1,2},Product!$B$2:$B$1811,Product!$A$2:$A$1811),2,FALSE)</f>
        <v>Art</v>
      </c>
      <c r="R1067" t="str">
        <f t="shared" si="16"/>
        <v>AZ</v>
      </c>
    </row>
    <row r="1068" spans="1:18" x14ac:dyDescent="0.25">
      <c r="A1068" t="s">
        <v>3185</v>
      </c>
      <c r="B1068" s="35">
        <v>43759</v>
      </c>
      <c r="C1068" t="s">
        <v>1154</v>
      </c>
      <c r="D1068" t="s">
        <v>24</v>
      </c>
      <c r="E1068" t="s">
        <v>499</v>
      </c>
      <c r="F1068">
        <v>0</v>
      </c>
      <c r="G1068">
        <v>1725673.95</v>
      </c>
      <c r="H1068">
        <v>486728.55</v>
      </c>
      <c r="I1068">
        <v>6</v>
      </c>
      <c r="J1068" t="s">
        <v>22</v>
      </c>
      <c r="K1068" t="str">
        <f>VLOOKUP(C1068,Customer!$A$2:$F$793,2,FALSE)</f>
        <v>Finland</v>
      </c>
      <c r="L1068" t="str">
        <f>VLOOKUP($C1068,Customer!$A$2:$F$793,3,FALSE)</f>
        <v>Uusimaa</v>
      </c>
      <c r="M1068" t="str">
        <f>VLOOKUP($C1068,Customer!$A$2:$F$793,4,FALSE)</f>
        <v>Helsinki</v>
      </c>
      <c r="N1068" t="str">
        <f>VLOOKUP($C1068,Customer!$A$2:$F$793,5,FALSE)</f>
        <v>North</v>
      </c>
      <c r="O1068" t="str">
        <f>VLOOKUP($C1068,Customer!$A$2:$F$793,6,FALSE)</f>
        <v>Corporate</v>
      </c>
      <c r="P1068" t="str">
        <f>VLOOKUP(E1068,Product!$B$2:$C$1811,2,FALSE)</f>
        <v>Office Supplies</v>
      </c>
      <c r="Q1068" t="str">
        <f>VLOOKUP(E1068,CHOOSE({1,2},Product!$B$2:$B$1811,Product!$A$2:$A$1811),2,FALSE)</f>
        <v>Paper</v>
      </c>
      <c r="R1068" t="str">
        <f t="shared" si="16"/>
        <v>AZ</v>
      </c>
    </row>
    <row r="1069" spans="1:18" x14ac:dyDescent="0.25">
      <c r="A1069" t="s">
        <v>3186</v>
      </c>
      <c r="B1069" s="35">
        <v>43760</v>
      </c>
      <c r="C1069" t="s">
        <v>1156</v>
      </c>
      <c r="D1069" t="s">
        <v>24</v>
      </c>
      <c r="E1069" t="s">
        <v>1157</v>
      </c>
      <c r="F1069">
        <v>0</v>
      </c>
      <c r="G1069">
        <v>1489684.35</v>
      </c>
      <c r="H1069">
        <v>678470.1</v>
      </c>
      <c r="I1069">
        <v>4</v>
      </c>
      <c r="J1069" t="s">
        <v>22</v>
      </c>
      <c r="K1069" t="str">
        <f>VLOOKUP(C1069,Customer!$A$2:$F$793,2,FALSE)</f>
        <v>France</v>
      </c>
      <c r="L1069" t="str">
        <f>VLOOKUP($C1069,Customer!$A$2:$F$793,3,FALSE)</f>
        <v>Ile-de-France</v>
      </c>
      <c r="M1069" t="str">
        <f>VLOOKUP($C1069,Customer!$A$2:$F$793,4,FALSE)</f>
        <v>Alfortville</v>
      </c>
      <c r="N1069" t="str">
        <f>VLOOKUP($C1069,Customer!$A$2:$F$793,5,FALSE)</f>
        <v>Central</v>
      </c>
      <c r="O1069" t="str">
        <f>VLOOKUP($C1069,Customer!$A$2:$F$793,6,FALSE)</f>
        <v>Consumer</v>
      </c>
      <c r="P1069" t="str">
        <f>VLOOKUP(E1069,Product!$B$2:$C$1811,2,FALSE)</f>
        <v>Furniture</v>
      </c>
      <c r="Q1069" t="str">
        <f>VLOOKUP(E1069,CHOOSE({1,2},Product!$B$2:$B$1811,Product!$A$2:$A$1811),2,FALSE)</f>
        <v>Furnishings</v>
      </c>
      <c r="R1069" t="str">
        <f t="shared" si="16"/>
        <v>AZ</v>
      </c>
    </row>
    <row r="1070" spans="1:18" x14ac:dyDescent="0.25">
      <c r="A1070" t="s">
        <v>3187</v>
      </c>
      <c r="B1070" s="35">
        <v>43760</v>
      </c>
      <c r="C1070" t="s">
        <v>1158</v>
      </c>
      <c r="D1070" t="s">
        <v>24</v>
      </c>
      <c r="E1070" t="s">
        <v>1159</v>
      </c>
      <c r="F1070">
        <v>0</v>
      </c>
      <c r="G1070">
        <v>766966.20000000007</v>
      </c>
      <c r="H1070">
        <v>280237.65000000002</v>
      </c>
      <c r="I1070">
        <v>4</v>
      </c>
      <c r="J1070" t="s">
        <v>22</v>
      </c>
      <c r="K1070" t="str">
        <f>VLOOKUP(C1070,Customer!$A$2:$F$793,2,FALSE)</f>
        <v>United Kingdom</v>
      </c>
      <c r="L1070" t="str">
        <f>VLOOKUP($C1070,Customer!$A$2:$F$793,3,FALSE)</f>
        <v>England</v>
      </c>
      <c r="M1070" t="str">
        <f>VLOOKUP($C1070,Customer!$A$2:$F$793,4,FALSE)</f>
        <v>Preston</v>
      </c>
      <c r="N1070" t="str">
        <f>VLOOKUP($C1070,Customer!$A$2:$F$793,5,FALSE)</f>
        <v>North</v>
      </c>
      <c r="O1070" t="str">
        <f>VLOOKUP($C1070,Customer!$A$2:$F$793,6,FALSE)</f>
        <v>Corporate</v>
      </c>
      <c r="P1070" t="str">
        <f>VLOOKUP(E1070,Product!$B$2:$C$1811,2,FALSE)</f>
        <v>Office Supplies</v>
      </c>
      <c r="Q1070" t="str">
        <f>VLOOKUP(E1070,CHOOSE({1,2},Product!$B$2:$B$1811,Product!$A$2:$A$1811),2,FALSE)</f>
        <v>Envelopes</v>
      </c>
      <c r="R1070" t="str">
        <f t="shared" si="16"/>
        <v>AZ</v>
      </c>
    </row>
    <row r="1071" spans="1:18" x14ac:dyDescent="0.25">
      <c r="A1071" t="s">
        <v>3187</v>
      </c>
      <c r="B1071" s="35">
        <v>43760</v>
      </c>
      <c r="C1071" t="s">
        <v>1158</v>
      </c>
      <c r="D1071" t="s">
        <v>24</v>
      </c>
      <c r="E1071" t="s">
        <v>604</v>
      </c>
      <c r="F1071">
        <v>0</v>
      </c>
      <c r="G1071">
        <v>2005911.6</v>
      </c>
      <c r="H1071">
        <v>221240.25</v>
      </c>
      <c r="I1071">
        <v>4</v>
      </c>
      <c r="J1071" t="s">
        <v>26</v>
      </c>
      <c r="K1071" t="str">
        <f>VLOOKUP(C1071,Customer!$A$2:$F$793,2,FALSE)</f>
        <v>United Kingdom</v>
      </c>
      <c r="L1071" t="str">
        <f>VLOOKUP($C1071,Customer!$A$2:$F$793,3,FALSE)</f>
        <v>England</v>
      </c>
      <c r="M1071" t="str">
        <f>VLOOKUP($C1071,Customer!$A$2:$F$793,4,FALSE)</f>
        <v>Preston</v>
      </c>
      <c r="N1071" t="str">
        <f>VLOOKUP($C1071,Customer!$A$2:$F$793,5,FALSE)</f>
        <v>North</v>
      </c>
      <c r="O1071" t="str">
        <f>VLOOKUP($C1071,Customer!$A$2:$F$793,6,FALSE)</f>
        <v>Corporate</v>
      </c>
      <c r="P1071" t="str">
        <f>VLOOKUP(E1071,Product!$B$2:$C$1811,2,FALSE)</f>
        <v>Office Supplies</v>
      </c>
      <c r="Q1071" t="str">
        <f>VLOOKUP(E1071,CHOOSE({1,2},Product!$B$2:$B$1811,Product!$A$2:$A$1811),2,FALSE)</f>
        <v>Paper</v>
      </c>
      <c r="R1071" t="str">
        <f t="shared" si="16"/>
        <v>AZ</v>
      </c>
    </row>
    <row r="1072" spans="1:18" x14ac:dyDescent="0.25">
      <c r="A1072" t="s">
        <v>3188</v>
      </c>
      <c r="B1072" s="35">
        <v>43762</v>
      </c>
      <c r="C1072" t="s">
        <v>1010</v>
      </c>
      <c r="D1072" t="s">
        <v>20</v>
      </c>
      <c r="E1072" t="s">
        <v>518</v>
      </c>
      <c r="F1072">
        <v>0.1</v>
      </c>
      <c r="G1072">
        <v>1017705.15</v>
      </c>
      <c r="H1072">
        <v>265488.3</v>
      </c>
      <c r="I1072">
        <v>1</v>
      </c>
      <c r="J1072" t="s">
        <v>26</v>
      </c>
      <c r="K1072" t="str">
        <f>VLOOKUP(C1072,Customer!$A$2:$F$793,2,FALSE)</f>
        <v>Germany</v>
      </c>
      <c r="L1072" t="str">
        <f>VLOOKUP($C1072,Customer!$A$2:$F$793,3,FALSE)</f>
        <v>Baden-Württemberg</v>
      </c>
      <c r="M1072" t="str">
        <f>VLOOKUP($C1072,Customer!$A$2:$F$793,4,FALSE)</f>
        <v>Karlsruhe</v>
      </c>
      <c r="N1072" t="str">
        <f>VLOOKUP($C1072,Customer!$A$2:$F$793,5,FALSE)</f>
        <v>Central</v>
      </c>
      <c r="O1072" t="str">
        <f>VLOOKUP($C1072,Customer!$A$2:$F$793,6,FALSE)</f>
        <v>Home Office</v>
      </c>
      <c r="P1072" t="str">
        <f>VLOOKUP(E1072,Product!$B$2:$C$1811,2,FALSE)</f>
        <v>Office Supplies</v>
      </c>
      <c r="Q1072" t="str">
        <f>VLOOKUP(E1072,CHOOSE({1,2},Product!$B$2:$B$1811,Product!$A$2:$A$1811),2,FALSE)</f>
        <v>Appliances</v>
      </c>
      <c r="R1072" t="str">
        <f t="shared" si="16"/>
        <v>AZ</v>
      </c>
    </row>
    <row r="1073" spans="1:18" x14ac:dyDescent="0.25">
      <c r="A1073" t="s">
        <v>3188</v>
      </c>
      <c r="B1073" s="35">
        <v>43762</v>
      </c>
      <c r="C1073" t="s">
        <v>1010</v>
      </c>
      <c r="D1073" t="s">
        <v>20</v>
      </c>
      <c r="E1073" t="s">
        <v>565</v>
      </c>
      <c r="F1073">
        <v>0</v>
      </c>
      <c r="G1073">
        <v>2123906.4</v>
      </c>
      <c r="H1073">
        <v>958707.75</v>
      </c>
      <c r="I1073">
        <v>5</v>
      </c>
      <c r="J1073" t="s">
        <v>26</v>
      </c>
      <c r="K1073" t="str">
        <f>VLOOKUP(C1073,Customer!$A$2:$F$793,2,FALSE)</f>
        <v>Germany</v>
      </c>
      <c r="L1073" t="str">
        <f>VLOOKUP($C1073,Customer!$A$2:$F$793,3,FALSE)</f>
        <v>Baden-Württemberg</v>
      </c>
      <c r="M1073" t="str">
        <f>VLOOKUP($C1073,Customer!$A$2:$F$793,4,FALSE)</f>
        <v>Karlsruhe</v>
      </c>
      <c r="N1073" t="str">
        <f>VLOOKUP($C1073,Customer!$A$2:$F$793,5,FALSE)</f>
        <v>Central</v>
      </c>
      <c r="O1073" t="str">
        <f>VLOOKUP($C1073,Customer!$A$2:$F$793,6,FALSE)</f>
        <v>Home Office</v>
      </c>
      <c r="P1073" t="str">
        <f>VLOOKUP(E1073,Product!$B$2:$C$1811,2,FALSE)</f>
        <v>Office Supplies</v>
      </c>
      <c r="Q1073" t="str">
        <f>VLOOKUP(E1073,CHOOSE({1,2},Product!$B$2:$B$1811,Product!$A$2:$A$1811),2,FALSE)</f>
        <v>Binders</v>
      </c>
      <c r="R1073" t="str">
        <f t="shared" si="16"/>
        <v>AZ</v>
      </c>
    </row>
    <row r="1074" spans="1:18" x14ac:dyDescent="0.25">
      <c r="A1074" t="s">
        <v>3188</v>
      </c>
      <c r="B1074" s="35">
        <v>43762</v>
      </c>
      <c r="C1074" t="s">
        <v>1010</v>
      </c>
      <c r="D1074" t="s">
        <v>20</v>
      </c>
      <c r="E1074" t="s">
        <v>1160</v>
      </c>
      <c r="F1074">
        <v>0</v>
      </c>
      <c r="G1074">
        <v>324485.7</v>
      </c>
      <c r="H1074">
        <v>14749.35</v>
      </c>
      <c r="I1074">
        <v>1</v>
      </c>
      <c r="J1074" t="s">
        <v>22</v>
      </c>
      <c r="K1074" t="str">
        <f>VLOOKUP(C1074,Customer!$A$2:$F$793,2,FALSE)</f>
        <v>Germany</v>
      </c>
      <c r="L1074" t="str">
        <f>VLOOKUP($C1074,Customer!$A$2:$F$793,3,FALSE)</f>
        <v>Baden-Württemberg</v>
      </c>
      <c r="M1074" t="str">
        <f>VLOOKUP($C1074,Customer!$A$2:$F$793,4,FALSE)</f>
        <v>Karlsruhe</v>
      </c>
      <c r="N1074" t="str">
        <f>VLOOKUP($C1074,Customer!$A$2:$F$793,5,FALSE)</f>
        <v>Central</v>
      </c>
      <c r="O1074" t="str">
        <f>VLOOKUP($C1074,Customer!$A$2:$F$793,6,FALSE)</f>
        <v>Home Office</v>
      </c>
      <c r="P1074" t="str">
        <f>VLOOKUP(E1074,Product!$B$2:$C$1811,2,FALSE)</f>
        <v>Office Supplies</v>
      </c>
      <c r="Q1074" t="str">
        <f>VLOOKUP(E1074,CHOOSE({1,2},Product!$B$2:$B$1811,Product!$A$2:$A$1811),2,FALSE)</f>
        <v>Supplies</v>
      </c>
      <c r="R1074" t="str">
        <f t="shared" si="16"/>
        <v>AZ</v>
      </c>
    </row>
    <row r="1075" spans="1:18" x14ac:dyDescent="0.25">
      <c r="A1075" t="s">
        <v>3189</v>
      </c>
      <c r="B1075" s="35">
        <v>43762</v>
      </c>
      <c r="C1075" t="s">
        <v>1161</v>
      </c>
      <c r="D1075" t="s">
        <v>24</v>
      </c>
      <c r="E1075" t="s">
        <v>1162</v>
      </c>
      <c r="F1075">
        <v>0.4</v>
      </c>
      <c r="G1075">
        <v>5649001.0499999998</v>
      </c>
      <c r="H1075">
        <v>-1135699.95</v>
      </c>
      <c r="I1075">
        <v>1</v>
      </c>
      <c r="J1075" t="s">
        <v>26</v>
      </c>
      <c r="K1075" t="str">
        <f>VLOOKUP(C1075,Customer!$A$2:$F$793,2,FALSE)</f>
        <v>Italy</v>
      </c>
      <c r="L1075" t="str">
        <f>VLOOKUP($C1075,Customer!$A$2:$F$793,3,FALSE)</f>
        <v>Emilia-Romagna</v>
      </c>
      <c r="M1075" t="str">
        <f>VLOOKUP($C1075,Customer!$A$2:$F$793,4,FALSE)</f>
        <v>Ferrara</v>
      </c>
      <c r="N1075" t="str">
        <f>VLOOKUP($C1075,Customer!$A$2:$F$793,5,FALSE)</f>
        <v>South</v>
      </c>
      <c r="O1075" t="str">
        <f>VLOOKUP($C1075,Customer!$A$2:$F$793,6,FALSE)</f>
        <v>Corporate</v>
      </c>
      <c r="P1075" t="str">
        <f>VLOOKUP(E1075,Product!$B$2:$C$1811,2,FALSE)</f>
        <v>Technology</v>
      </c>
      <c r="Q1075" t="str">
        <f>VLOOKUP(E1075,CHOOSE({1,2},Product!$B$2:$B$1811,Product!$A$2:$A$1811),2,FALSE)</f>
        <v>Phones</v>
      </c>
      <c r="R1075" t="str">
        <f t="shared" si="16"/>
        <v>BN</v>
      </c>
    </row>
    <row r="1076" spans="1:18" x14ac:dyDescent="0.25">
      <c r="A1076" t="s">
        <v>3190</v>
      </c>
      <c r="B1076" s="35">
        <v>43763</v>
      </c>
      <c r="C1076" t="s">
        <v>154</v>
      </c>
      <c r="D1076" t="s">
        <v>20</v>
      </c>
      <c r="E1076" t="s">
        <v>95</v>
      </c>
      <c r="F1076">
        <v>0</v>
      </c>
      <c r="G1076">
        <v>176992.2</v>
      </c>
      <c r="H1076">
        <v>44248.05</v>
      </c>
      <c r="I1076">
        <v>2</v>
      </c>
      <c r="J1076" t="s">
        <v>26</v>
      </c>
      <c r="K1076" t="str">
        <f>VLOOKUP(C1076,Customer!$A$2:$F$793,2,FALSE)</f>
        <v>France</v>
      </c>
      <c r="L1076" t="str">
        <f>VLOOKUP($C1076,Customer!$A$2:$F$793,3,FALSE)</f>
        <v>Nord-Pas-de-Calais-Picardie</v>
      </c>
      <c r="M1076" t="str">
        <f>VLOOKUP($C1076,Customer!$A$2:$F$793,4,FALSE)</f>
        <v>Boulogne-sur-Mer</v>
      </c>
      <c r="N1076" t="str">
        <f>VLOOKUP($C1076,Customer!$A$2:$F$793,5,FALSE)</f>
        <v>Central</v>
      </c>
      <c r="O1076" t="str">
        <f>VLOOKUP($C1076,Customer!$A$2:$F$793,6,FALSE)</f>
        <v>Consumer</v>
      </c>
      <c r="P1076" t="str">
        <f>VLOOKUP(E1076,Product!$B$2:$C$1811,2,FALSE)</f>
        <v>Office Supplies</v>
      </c>
      <c r="Q1076" t="str">
        <f>VLOOKUP(E1076,CHOOSE({1,2},Product!$B$2:$B$1811,Product!$A$2:$A$1811),2,FALSE)</f>
        <v>Binders</v>
      </c>
      <c r="R1076" t="str">
        <f t="shared" si="16"/>
        <v>AZ</v>
      </c>
    </row>
    <row r="1077" spans="1:18" x14ac:dyDescent="0.25">
      <c r="A1077" t="s">
        <v>3190</v>
      </c>
      <c r="B1077" s="35">
        <v>43763</v>
      </c>
      <c r="C1077" t="s">
        <v>154</v>
      </c>
      <c r="D1077" t="s">
        <v>20</v>
      </c>
      <c r="E1077" t="s">
        <v>1163</v>
      </c>
      <c r="F1077">
        <v>0</v>
      </c>
      <c r="G1077">
        <v>1165198.6500000001</v>
      </c>
      <c r="H1077">
        <v>530976.6</v>
      </c>
      <c r="I1077">
        <v>9</v>
      </c>
      <c r="J1077" t="s">
        <v>26</v>
      </c>
      <c r="K1077" t="str">
        <f>VLOOKUP(C1077,Customer!$A$2:$F$793,2,FALSE)</f>
        <v>France</v>
      </c>
      <c r="L1077" t="str">
        <f>VLOOKUP($C1077,Customer!$A$2:$F$793,3,FALSE)</f>
        <v>Nord-Pas-de-Calais-Picardie</v>
      </c>
      <c r="M1077" t="str">
        <f>VLOOKUP($C1077,Customer!$A$2:$F$793,4,FALSE)</f>
        <v>Boulogne-sur-Mer</v>
      </c>
      <c r="N1077" t="str">
        <f>VLOOKUP($C1077,Customer!$A$2:$F$793,5,FALSE)</f>
        <v>Central</v>
      </c>
      <c r="O1077" t="str">
        <f>VLOOKUP($C1077,Customer!$A$2:$F$793,6,FALSE)</f>
        <v>Consumer</v>
      </c>
      <c r="P1077" t="str">
        <f>VLOOKUP(E1077,Product!$B$2:$C$1811,2,FALSE)</f>
        <v>Office Supplies</v>
      </c>
      <c r="Q1077" t="str">
        <f>VLOOKUP(E1077,CHOOSE({1,2},Product!$B$2:$B$1811,Product!$A$2:$A$1811),2,FALSE)</f>
        <v>Binders</v>
      </c>
      <c r="R1077" t="str">
        <f t="shared" si="16"/>
        <v>AZ</v>
      </c>
    </row>
    <row r="1078" spans="1:18" x14ac:dyDescent="0.25">
      <c r="A1078" t="s">
        <v>3191</v>
      </c>
      <c r="B1078" s="35">
        <v>43763</v>
      </c>
      <c r="C1078" t="s">
        <v>1164</v>
      </c>
      <c r="D1078" t="s">
        <v>20</v>
      </c>
      <c r="E1078" t="s">
        <v>331</v>
      </c>
      <c r="F1078">
        <v>0.5</v>
      </c>
      <c r="G1078">
        <v>1135699.95</v>
      </c>
      <c r="H1078">
        <v>-501477.9</v>
      </c>
      <c r="I1078">
        <v>5</v>
      </c>
      <c r="J1078" t="s">
        <v>26</v>
      </c>
      <c r="K1078" t="str">
        <f>VLOOKUP(C1078,Customer!$A$2:$F$793,2,FALSE)</f>
        <v>France</v>
      </c>
      <c r="L1078" t="str">
        <f>VLOOKUP($C1078,Customer!$A$2:$F$793,3,FALSE)</f>
        <v>Alsace-Champagne-Ardenne-Lorraine</v>
      </c>
      <c r="M1078" t="str">
        <f>VLOOKUP($C1078,Customer!$A$2:$F$793,4,FALSE)</f>
        <v>Reims</v>
      </c>
      <c r="N1078" t="str">
        <f>VLOOKUP($C1078,Customer!$A$2:$F$793,5,FALSE)</f>
        <v>Central</v>
      </c>
      <c r="O1078" t="str">
        <f>VLOOKUP($C1078,Customer!$A$2:$F$793,6,FALSE)</f>
        <v>Corporate</v>
      </c>
      <c r="P1078" t="str">
        <f>VLOOKUP(E1078,Product!$B$2:$C$1811,2,FALSE)</f>
        <v>Office Supplies</v>
      </c>
      <c r="Q1078" t="str">
        <f>VLOOKUP(E1078,CHOOSE({1,2},Product!$B$2:$B$1811,Product!$A$2:$A$1811),2,FALSE)</f>
        <v>Binders</v>
      </c>
      <c r="R1078" t="str">
        <f t="shared" si="16"/>
        <v>BN</v>
      </c>
    </row>
    <row r="1079" spans="1:18" x14ac:dyDescent="0.25">
      <c r="A1079" t="s">
        <v>3192</v>
      </c>
      <c r="B1079" s="35">
        <v>43764</v>
      </c>
      <c r="C1079" t="s">
        <v>1012</v>
      </c>
      <c r="D1079" t="s">
        <v>24</v>
      </c>
      <c r="E1079" t="s">
        <v>1165</v>
      </c>
      <c r="F1079">
        <v>0</v>
      </c>
      <c r="G1079">
        <v>722718.15</v>
      </c>
      <c r="H1079">
        <v>58997.4</v>
      </c>
      <c r="I1079">
        <v>1</v>
      </c>
      <c r="J1079" t="s">
        <v>22</v>
      </c>
      <c r="K1079" t="str">
        <f>VLOOKUP(C1079,Customer!$A$2:$F$793,2,FALSE)</f>
        <v>Spain</v>
      </c>
      <c r="L1079" t="str">
        <f>VLOOKUP($C1079,Customer!$A$2:$F$793,3,FALSE)</f>
        <v>Madrid</v>
      </c>
      <c r="M1079" t="str">
        <f>VLOOKUP($C1079,Customer!$A$2:$F$793,4,FALSE)</f>
        <v>Madrid</v>
      </c>
      <c r="N1079" t="str">
        <f>VLOOKUP($C1079,Customer!$A$2:$F$793,5,FALSE)</f>
        <v>South</v>
      </c>
      <c r="O1079" t="str">
        <f>VLOOKUP($C1079,Customer!$A$2:$F$793,6,FALSE)</f>
        <v>Consumer</v>
      </c>
      <c r="P1079" t="str">
        <f>VLOOKUP(E1079,Product!$B$2:$C$1811,2,FALSE)</f>
        <v>Furniture</v>
      </c>
      <c r="Q1079" t="str">
        <f>VLOOKUP(E1079,CHOOSE({1,2},Product!$B$2:$B$1811,Product!$A$2:$A$1811),2,FALSE)</f>
        <v>Furnishings</v>
      </c>
      <c r="R1079" t="str">
        <f t="shared" si="16"/>
        <v>AZ</v>
      </c>
    </row>
    <row r="1080" spans="1:18" x14ac:dyDescent="0.25">
      <c r="A1080" t="s">
        <v>3193</v>
      </c>
      <c r="B1080" s="35">
        <v>43765</v>
      </c>
      <c r="C1080" t="s">
        <v>295</v>
      </c>
      <c r="D1080" t="s">
        <v>24</v>
      </c>
      <c r="E1080" t="s">
        <v>501</v>
      </c>
      <c r="F1080">
        <v>0</v>
      </c>
      <c r="G1080">
        <v>8702116.5</v>
      </c>
      <c r="H1080">
        <v>3834831</v>
      </c>
      <c r="I1080">
        <v>3</v>
      </c>
      <c r="J1080" t="s">
        <v>22</v>
      </c>
      <c r="K1080" t="str">
        <f>VLOOKUP(C1080,Customer!$A$2:$F$793,2,FALSE)</f>
        <v>France</v>
      </c>
      <c r="L1080" t="str">
        <f>VLOOKUP($C1080,Customer!$A$2:$F$793,3,FALSE)</f>
        <v>Ile-de-France</v>
      </c>
      <c r="M1080" t="str">
        <f>VLOOKUP($C1080,Customer!$A$2:$F$793,4,FALSE)</f>
        <v>Noisy-le-Sec</v>
      </c>
      <c r="N1080" t="str">
        <f>VLOOKUP($C1080,Customer!$A$2:$F$793,5,FALSE)</f>
        <v>Central</v>
      </c>
      <c r="O1080" t="str">
        <f>VLOOKUP($C1080,Customer!$A$2:$F$793,6,FALSE)</f>
        <v>Home Office</v>
      </c>
      <c r="P1080" t="str">
        <f>VLOOKUP(E1080,Product!$B$2:$C$1811,2,FALSE)</f>
        <v>Furniture</v>
      </c>
      <c r="Q1080" t="str">
        <f>VLOOKUP(E1080,CHOOSE({1,2},Product!$B$2:$B$1811,Product!$A$2:$A$1811),2,FALSE)</f>
        <v>Bookcases</v>
      </c>
      <c r="R1080" t="str">
        <f t="shared" si="16"/>
        <v>AZ</v>
      </c>
    </row>
    <row r="1081" spans="1:18" x14ac:dyDescent="0.25">
      <c r="A1081" t="s">
        <v>3194</v>
      </c>
      <c r="B1081" s="35">
        <v>43766</v>
      </c>
      <c r="C1081" t="s">
        <v>1166</v>
      </c>
      <c r="D1081" t="s">
        <v>24</v>
      </c>
      <c r="E1081" t="s">
        <v>1167</v>
      </c>
      <c r="F1081">
        <v>0.1</v>
      </c>
      <c r="G1081">
        <v>3215358.3000000003</v>
      </c>
      <c r="H1081">
        <v>-147493.5</v>
      </c>
      <c r="I1081">
        <v>5</v>
      </c>
      <c r="J1081" t="s">
        <v>22</v>
      </c>
      <c r="K1081" t="str">
        <f>VLOOKUP(C1081,Customer!$A$2:$F$793,2,FALSE)</f>
        <v>Germany</v>
      </c>
      <c r="L1081" t="str">
        <f>VLOOKUP($C1081,Customer!$A$2:$F$793,3,FALSE)</f>
        <v>Berlin</v>
      </c>
      <c r="M1081" t="str">
        <f>VLOOKUP($C1081,Customer!$A$2:$F$793,4,FALSE)</f>
        <v>Berlin</v>
      </c>
      <c r="N1081" t="str">
        <f>VLOOKUP($C1081,Customer!$A$2:$F$793,5,FALSE)</f>
        <v>Central</v>
      </c>
      <c r="O1081" t="str">
        <f>VLOOKUP($C1081,Customer!$A$2:$F$793,6,FALSE)</f>
        <v>Home Office</v>
      </c>
      <c r="P1081" t="str">
        <f>VLOOKUP(E1081,Product!$B$2:$C$1811,2,FALSE)</f>
        <v>Furniture</v>
      </c>
      <c r="Q1081" t="str">
        <f>VLOOKUP(E1081,CHOOSE({1,2},Product!$B$2:$B$1811,Product!$A$2:$A$1811),2,FALSE)</f>
        <v>Furnishings</v>
      </c>
      <c r="R1081" t="str">
        <f t="shared" si="16"/>
        <v>BN</v>
      </c>
    </row>
    <row r="1082" spans="1:18" x14ac:dyDescent="0.25">
      <c r="A1082" t="s">
        <v>3194</v>
      </c>
      <c r="B1082" s="35">
        <v>43766</v>
      </c>
      <c r="C1082" t="s">
        <v>1166</v>
      </c>
      <c r="D1082" t="s">
        <v>24</v>
      </c>
      <c r="E1082" t="s">
        <v>1168</v>
      </c>
      <c r="F1082">
        <v>0.1</v>
      </c>
      <c r="G1082">
        <v>530976.6</v>
      </c>
      <c r="H1082">
        <v>191741.55000000002</v>
      </c>
      <c r="I1082">
        <v>2</v>
      </c>
      <c r="J1082" t="s">
        <v>26</v>
      </c>
      <c r="K1082" t="str">
        <f>VLOOKUP(C1082,Customer!$A$2:$F$793,2,FALSE)</f>
        <v>Germany</v>
      </c>
      <c r="L1082" t="str">
        <f>VLOOKUP($C1082,Customer!$A$2:$F$793,3,FALSE)</f>
        <v>Berlin</v>
      </c>
      <c r="M1082" t="str">
        <f>VLOOKUP($C1082,Customer!$A$2:$F$793,4,FALSE)</f>
        <v>Berlin</v>
      </c>
      <c r="N1082" t="str">
        <f>VLOOKUP($C1082,Customer!$A$2:$F$793,5,FALSE)</f>
        <v>Central</v>
      </c>
      <c r="O1082" t="str">
        <f>VLOOKUP($C1082,Customer!$A$2:$F$793,6,FALSE)</f>
        <v>Home Office</v>
      </c>
      <c r="P1082" t="str">
        <f>VLOOKUP(E1082,Product!$B$2:$C$1811,2,FALSE)</f>
        <v>Office Supplies</v>
      </c>
      <c r="Q1082" t="str">
        <f>VLOOKUP(E1082,CHOOSE({1,2},Product!$B$2:$B$1811,Product!$A$2:$A$1811),2,FALSE)</f>
        <v>Art</v>
      </c>
      <c r="R1082" t="str">
        <f t="shared" si="16"/>
        <v>BN</v>
      </c>
    </row>
    <row r="1083" spans="1:18" x14ac:dyDescent="0.25">
      <c r="A1083" t="s">
        <v>3194</v>
      </c>
      <c r="B1083" s="35">
        <v>43766</v>
      </c>
      <c r="C1083" t="s">
        <v>1166</v>
      </c>
      <c r="D1083" t="s">
        <v>24</v>
      </c>
      <c r="E1083" t="s">
        <v>95</v>
      </c>
      <c r="F1083">
        <v>0.1</v>
      </c>
      <c r="G1083">
        <v>457229.85000000003</v>
      </c>
      <c r="H1083">
        <v>88496.1</v>
      </c>
      <c r="I1083">
        <v>6</v>
      </c>
      <c r="J1083" t="s">
        <v>22</v>
      </c>
      <c r="K1083" t="str">
        <f>VLOOKUP(C1083,Customer!$A$2:$F$793,2,FALSE)</f>
        <v>Germany</v>
      </c>
      <c r="L1083" t="str">
        <f>VLOOKUP($C1083,Customer!$A$2:$F$793,3,FALSE)</f>
        <v>Berlin</v>
      </c>
      <c r="M1083" t="str">
        <f>VLOOKUP($C1083,Customer!$A$2:$F$793,4,FALSE)</f>
        <v>Berlin</v>
      </c>
      <c r="N1083" t="str">
        <f>VLOOKUP($C1083,Customer!$A$2:$F$793,5,FALSE)</f>
        <v>Central</v>
      </c>
      <c r="O1083" t="str">
        <f>VLOOKUP($C1083,Customer!$A$2:$F$793,6,FALSE)</f>
        <v>Home Office</v>
      </c>
      <c r="P1083" t="str">
        <f>VLOOKUP(E1083,Product!$B$2:$C$1811,2,FALSE)</f>
        <v>Office Supplies</v>
      </c>
      <c r="Q1083" t="str">
        <f>VLOOKUP(E1083,CHOOSE({1,2},Product!$B$2:$B$1811,Product!$A$2:$A$1811),2,FALSE)</f>
        <v>Binders</v>
      </c>
      <c r="R1083" t="str">
        <f t="shared" si="16"/>
        <v>BN</v>
      </c>
    </row>
    <row r="1084" spans="1:18" x14ac:dyDescent="0.25">
      <c r="A1084" t="s">
        <v>3195</v>
      </c>
      <c r="B1084" s="35">
        <v>43769</v>
      </c>
      <c r="C1084" t="s">
        <v>1169</v>
      </c>
      <c r="D1084" t="s">
        <v>33</v>
      </c>
      <c r="E1084" t="s">
        <v>77</v>
      </c>
      <c r="F1084">
        <v>0</v>
      </c>
      <c r="G1084">
        <v>1209446.7</v>
      </c>
      <c r="H1084">
        <v>44248.05</v>
      </c>
      <c r="I1084">
        <v>3</v>
      </c>
      <c r="J1084" t="s">
        <v>22</v>
      </c>
      <c r="K1084" t="str">
        <f>VLOOKUP(C1084,Customer!$A$2:$F$793,2,FALSE)</f>
        <v>Italy</v>
      </c>
      <c r="L1084" t="str">
        <f>VLOOKUP($C1084,Customer!$A$2:$F$793,3,FALSE)</f>
        <v>Campania</v>
      </c>
      <c r="M1084" t="str">
        <f>VLOOKUP($C1084,Customer!$A$2:$F$793,4,FALSE)</f>
        <v>Pozzuoli</v>
      </c>
      <c r="N1084" t="str">
        <f>VLOOKUP($C1084,Customer!$A$2:$F$793,5,FALSE)</f>
        <v>South</v>
      </c>
      <c r="O1084" t="str">
        <f>VLOOKUP($C1084,Customer!$A$2:$F$793,6,FALSE)</f>
        <v>Consumer</v>
      </c>
      <c r="P1084" t="str">
        <f>VLOOKUP(E1084,Product!$B$2:$C$1811,2,FALSE)</f>
        <v>Office Supplies</v>
      </c>
      <c r="Q1084" t="str">
        <f>VLOOKUP(E1084,CHOOSE({1,2},Product!$B$2:$B$1811,Product!$A$2:$A$1811),2,FALSE)</f>
        <v>Supplies</v>
      </c>
      <c r="R1084" t="str">
        <f t="shared" si="16"/>
        <v>AZ</v>
      </c>
    </row>
    <row r="1085" spans="1:18" x14ac:dyDescent="0.25">
      <c r="A1085" t="s">
        <v>3196</v>
      </c>
      <c r="B1085" s="35">
        <v>43769</v>
      </c>
      <c r="C1085" t="s">
        <v>1170</v>
      </c>
      <c r="D1085" t="s">
        <v>24</v>
      </c>
      <c r="E1085" t="s">
        <v>1171</v>
      </c>
      <c r="F1085">
        <v>0.1</v>
      </c>
      <c r="G1085">
        <v>988206.45000000007</v>
      </c>
      <c r="H1085">
        <v>412981.8</v>
      </c>
      <c r="I1085">
        <v>3</v>
      </c>
      <c r="J1085" t="s">
        <v>26</v>
      </c>
      <c r="K1085" t="str">
        <f>VLOOKUP(C1085,Customer!$A$2:$F$793,2,FALSE)</f>
        <v>Germany</v>
      </c>
      <c r="L1085" t="str">
        <f>VLOOKUP($C1085,Customer!$A$2:$F$793,3,FALSE)</f>
        <v>Berlin</v>
      </c>
      <c r="M1085" t="str">
        <f>VLOOKUP($C1085,Customer!$A$2:$F$793,4,FALSE)</f>
        <v>Berlin</v>
      </c>
      <c r="N1085" t="str">
        <f>VLOOKUP($C1085,Customer!$A$2:$F$793,5,FALSE)</f>
        <v>Central</v>
      </c>
      <c r="O1085" t="str">
        <f>VLOOKUP($C1085,Customer!$A$2:$F$793,6,FALSE)</f>
        <v>Consumer</v>
      </c>
      <c r="P1085" t="str">
        <f>VLOOKUP(E1085,Product!$B$2:$C$1811,2,FALSE)</f>
        <v>Office Supplies</v>
      </c>
      <c r="Q1085" t="str">
        <f>VLOOKUP(E1085,CHOOSE({1,2},Product!$B$2:$B$1811,Product!$A$2:$A$1811),2,FALSE)</f>
        <v>Supplies</v>
      </c>
      <c r="R1085" t="str">
        <f t="shared" si="16"/>
        <v>AZ</v>
      </c>
    </row>
    <row r="1086" spans="1:18" x14ac:dyDescent="0.25">
      <c r="A1086" t="s">
        <v>3197</v>
      </c>
      <c r="B1086" s="35">
        <v>43769</v>
      </c>
      <c r="C1086" t="s">
        <v>1172</v>
      </c>
      <c r="D1086" t="s">
        <v>20</v>
      </c>
      <c r="E1086" t="s">
        <v>1102</v>
      </c>
      <c r="F1086">
        <v>0</v>
      </c>
      <c r="G1086">
        <v>3746334.9</v>
      </c>
      <c r="H1086">
        <v>73746.75</v>
      </c>
      <c r="I1086">
        <v>2</v>
      </c>
      <c r="J1086" t="s">
        <v>22</v>
      </c>
      <c r="K1086" t="str">
        <f>VLOOKUP(C1086,Customer!$A$2:$F$793,2,FALSE)</f>
        <v>Switzerland</v>
      </c>
      <c r="L1086" t="str">
        <f>VLOOKUP($C1086,Customer!$A$2:$F$793,3,FALSE)</f>
        <v>Zürich</v>
      </c>
      <c r="M1086" t="str">
        <f>VLOOKUP($C1086,Customer!$A$2:$F$793,4,FALSE)</f>
        <v>Zurich</v>
      </c>
      <c r="N1086" t="str">
        <f>VLOOKUP($C1086,Customer!$A$2:$F$793,5,FALSE)</f>
        <v>Central</v>
      </c>
      <c r="O1086" t="str">
        <f>VLOOKUP($C1086,Customer!$A$2:$F$793,6,FALSE)</f>
        <v>Home Office</v>
      </c>
      <c r="P1086" t="str">
        <f>VLOOKUP(E1086,Product!$B$2:$C$1811,2,FALSE)</f>
        <v>Office Supplies</v>
      </c>
      <c r="Q1086" t="str">
        <f>VLOOKUP(E1086,CHOOSE({1,2},Product!$B$2:$B$1811,Product!$A$2:$A$1811),2,FALSE)</f>
        <v>Storage</v>
      </c>
      <c r="R1086" t="str">
        <f t="shared" si="16"/>
        <v>BN</v>
      </c>
    </row>
    <row r="1087" spans="1:18" x14ac:dyDescent="0.25">
      <c r="A1087" t="s">
        <v>3198</v>
      </c>
      <c r="B1087" s="35">
        <v>43770</v>
      </c>
      <c r="C1087" t="s">
        <v>1173</v>
      </c>
      <c r="D1087" t="s">
        <v>24</v>
      </c>
      <c r="E1087" t="s">
        <v>767</v>
      </c>
      <c r="F1087">
        <v>0.1</v>
      </c>
      <c r="G1087">
        <v>1651927.2</v>
      </c>
      <c r="H1087">
        <v>73746.75</v>
      </c>
      <c r="I1087">
        <v>4</v>
      </c>
      <c r="J1087" t="s">
        <v>22</v>
      </c>
      <c r="K1087" t="str">
        <f>VLOOKUP(C1087,Customer!$A$2:$F$793,2,FALSE)</f>
        <v>France</v>
      </c>
      <c r="L1087" t="str">
        <f>VLOOKUP($C1087,Customer!$A$2:$F$793,3,FALSE)</f>
        <v>Languedoc-Roussillon-Midi-Pyrénées</v>
      </c>
      <c r="M1087" t="str">
        <f>VLOOKUP($C1087,Customer!$A$2:$F$793,4,FALSE)</f>
        <v>Castres</v>
      </c>
      <c r="N1087" t="str">
        <f>VLOOKUP($C1087,Customer!$A$2:$F$793,5,FALSE)</f>
        <v>Central</v>
      </c>
      <c r="O1087" t="str">
        <f>VLOOKUP($C1087,Customer!$A$2:$F$793,6,FALSE)</f>
        <v>Consumer</v>
      </c>
      <c r="P1087" t="str">
        <f>VLOOKUP(E1087,Product!$B$2:$C$1811,2,FALSE)</f>
        <v>Office Supplies</v>
      </c>
      <c r="Q1087" t="str">
        <f>VLOOKUP(E1087,CHOOSE({1,2},Product!$B$2:$B$1811,Product!$A$2:$A$1811),2,FALSE)</f>
        <v>Storage</v>
      </c>
      <c r="R1087" t="str">
        <f t="shared" si="16"/>
        <v>AZ</v>
      </c>
    </row>
    <row r="1088" spans="1:18" x14ac:dyDescent="0.25">
      <c r="A1088" t="s">
        <v>3199</v>
      </c>
      <c r="B1088" s="35">
        <v>43770</v>
      </c>
      <c r="C1088" t="s">
        <v>685</v>
      </c>
      <c r="D1088" t="s">
        <v>24</v>
      </c>
      <c r="E1088" t="s">
        <v>1174</v>
      </c>
      <c r="F1088">
        <v>0</v>
      </c>
      <c r="G1088">
        <v>9985309.9500000011</v>
      </c>
      <c r="H1088">
        <v>899710.35</v>
      </c>
      <c r="I1088">
        <v>4</v>
      </c>
      <c r="J1088" t="s">
        <v>26</v>
      </c>
      <c r="K1088" t="str">
        <f>VLOOKUP(C1088,Customer!$A$2:$F$793,2,FALSE)</f>
        <v>Sweden</v>
      </c>
      <c r="L1088" t="str">
        <f>VLOOKUP($C1088,Customer!$A$2:$F$793,3,FALSE)</f>
        <v>Västra Götaland</v>
      </c>
      <c r="M1088" t="str">
        <f>VLOOKUP($C1088,Customer!$A$2:$F$793,4,FALSE)</f>
        <v>Gothenburg</v>
      </c>
      <c r="N1088" t="str">
        <f>VLOOKUP($C1088,Customer!$A$2:$F$793,5,FALSE)</f>
        <v>North</v>
      </c>
      <c r="O1088" t="str">
        <f>VLOOKUP($C1088,Customer!$A$2:$F$793,6,FALSE)</f>
        <v>Consumer</v>
      </c>
      <c r="P1088" t="str">
        <f>VLOOKUP(E1088,Product!$B$2:$C$1811,2,FALSE)</f>
        <v>Furniture</v>
      </c>
      <c r="Q1088" t="str">
        <f>VLOOKUP(E1088,CHOOSE({1,2},Product!$B$2:$B$1811,Product!$A$2:$A$1811),2,FALSE)</f>
        <v>Bookcases</v>
      </c>
      <c r="R1088" t="str">
        <f t="shared" si="16"/>
        <v>AZ</v>
      </c>
    </row>
    <row r="1089" spans="1:18" x14ac:dyDescent="0.25">
      <c r="A1089" t="s">
        <v>3199</v>
      </c>
      <c r="B1089" s="35">
        <v>43770</v>
      </c>
      <c r="C1089" t="s">
        <v>685</v>
      </c>
      <c r="D1089" t="s">
        <v>24</v>
      </c>
      <c r="E1089" t="s">
        <v>279</v>
      </c>
      <c r="F1089">
        <v>0.4</v>
      </c>
      <c r="G1089">
        <v>11356999.5</v>
      </c>
      <c r="H1089">
        <v>560475.30000000005</v>
      </c>
      <c r="I1089">
        <v>10</v>
      </c>
      <c r="J1089" t="s">
        <v>26</v>
      </c>
      <c r="K1089" t="str">
        <f>VLOOKUP(C1089,Customer!$A$2:$F$793,2,FALSE)</f>
        <v>Sweden</v>
      </c>
      <c r="L1089" t="str">
        <f>VLOOKUP($C1089,Customer!$A$2:$F$793,3,FALSE)</f>
        <v>Västra Götaland</v>
      </c>
      <c r="M1089" t="str">
        <f>VLOOKUP($C1089,Customer!$A$2:$F$793,4,FALSE)</f>
        <v>Gothenburg</v>
      </c>
      <c r="N1089" t="str">
        <f>VLOOKUP($C1089,Customer!$A$2:$F$793,5,FALSE)</f>
        <v>North</v>
      </c>
      <c r="O1089" t="str">
        <f>VLOOKUP($C1089,Customer!$A$2:$F$793,6,FALSE)</f>
        <v>Consumer</v>
      </c>
      <c r="P1089" t="str">
        <f>VLOOKUP(E1089,Product!$B$2:$C$1811,2,FALSE)</f>
        <v>Office Supplies</v>
      </c>
      <c r="Q1089" t="str">
        <f>VLOOKUP(E1089,CHOOSE({1,2},Product!$B$2:$B$1811,Product!$A$2:$A$1811),2,FALSE)</f>
        <v>Storage</v>
      </c>
      <c r="R1089" t="str">
        <f t="shared" si="16"/>
        <v>AZ</v>
      </c>
    </row>
    <row r="1090" spans="1:18" x14ac:dyDescent="0.25">
      <c r="A1090" t="s">
        <v>3199</v>
      </c>
      <c r="B1090" s="35">
        <v>43770</v>
      </c>
      <c r="C1090" t="s">
        <v>685</v>
      </c>
      <c r="D1090" t="s">
        <v>24</v>
      </c>
      <c r="E1090" t="s">
        <v>1175</v>
      </c>
      <c r="F1090">
        <v>0.4</v>
      </c>
      <c r="G1090">
        <v>7286178.9000000004</v>
      </c>
      <c r="H1090">
        <v>0</v>
      </c>
      <c r="I1090">
        <v>6</v>
      </c>
      <c r="J1090" t="s">
        <v>22</v>
      </c>
      <c r="K1090" t="str">
        <f>VLOOKUP(C1090,Customer!$A$2:$F$793,2,FALSE)</f>
        <v>Sweden</v>
      </c>
      <c r="L1090" t="str">
        <f>VLOOKUP($C1090,Customer!$A$2:$F$793,3,FALSE)</f>
        <v>Västra Götaland</v>
      </c>
      <c r="M1090" t="str">
        <f>VLOOKUP($C1090,Customer!$A$2:$F$793,4,FALSE)</f>
        <v>Gothenburg</v>
      </c>
      <c r="N1090" t="str">
        <f>VLOOKUP($C1090,Customer!$A$2:$F$793,5,FALSE)</f>
        <v>North</v>
      </c>
      <c r="O1090" t="str">
        <f>VLOOKUP($C1090,Customer!$A$2:$F$793,6,FALSE)</f>
        <v>Consumer</v>
      </c>
      <c r="P1090" t="str">
        <f>VLOOKUP(E1090,Product!$B$2:$C$1811,2,FALSE)</f>
        <v>Office Supplies</v>
      </c>
      <c r="Q1090" t="str">
        <f>VLOOKUP(E1090,CHOOSE({1,2},Product!$B$2:$B$1811,Product!$A$2:$A$1811),2,FALSE)</f>
        <v>Storage</v>
      </c>
      <c r="R1090" t="str">
        <f t="shared" si="16"/>
        <v>AZ</v>
      </c>
    </row>
    <row r="1091" spans="1:18" x14ac:dyDescent="0.25">
      <c r="A1091" t="s">
        <v>3199</v>
      </c>
      <c r="B1091" s="35">
        <v>43770</v>
      </c>
      <c r="C1091" t="s">
        <v>685</v>
      </c>
      <c r="D1091" t="s">
        <v>24</v>
      </c>
      <c r="E1091" t="s">
        <v>1176</v>
      </c>
      <c r="F1091">
        <v>0</v>
      </c>
      <c r="G1091">
        <v>2123906.4</v>
      </c>
      <c r="H1091">
        <v>191741.55000000002</v>
      </c>
      <c r="I1091">
        <v>3</v>
      </c>
      <c r="J1091" t="s">
        <v>22</v>
      </c>
      <c r="K1091" t="str">
        <f>VLOOKUP(C1091,Customer!$A$2:$F$793,2,FALSE)</f>
        <v>Sweden</v>
      </c>
      <c r="L1091" t="str">
        <f>VLOOKUP($C1091,Customer!$A$2:$F$793,3,FALSE)</f>
        <v>Västra Götaland</v>
      </c>
      <c r="M1091" t="str">
        <f>VLOOKUP($C1091,Customer!$A$2:$F$793,4,FALSE)</f>
        <v>Gothenburg</v>
      </c>
      <c r="N1091" t="str">
        <f>VLOOKUP($C1091,Customer!$A$2:$F$793,5,FALSE)</f>
        <v>North</v>
      </c>
      <c r="O1091" t="str">
        <f>VLOOKUP($C1091,Customer!$A$2:$F$793,6,FALSE)</f>
        <v>Consumer</v>
      </c>
      <c r="P1091" t="str">
        <f>VLOOKUP(E1091,Product!$B$2:$C$1811,2,FALSE)</f>
        <v>Office Supplies</v>
      </c>
      <c r="Q1091" t="str">
        <f>VLOOKUP(E1091,CHOOSE({1,2},Product!$B$2:$B$1811,Product!$A$2:$A$1811),2,FALSE)</f>
        <v>Supplies</v>
      </c>
      <c r="R1091" t="str">
        <f t="shared" ref="R1091:R1154" si="17">LEFT(A1091,2)</f>
        <v>AZ</v>
      </c>
    </row>
    <row r="1092" spans="1:18" x14ac:dyDescent="0.25">
      <c r="A1092" t="s">
        <v>3199</v>
      </c>
      <c r="B1092" s="35">
        <v>43770</v>
      </c>
      <c r="C1092" t="s">
        <v>685</v>
      </c>
      <c r="D1092" t="s">
        <v>24</v>
      </c>
      <c r="E1092" t="s">
        <v>1177</v>
      </c>
      <c r="F1092">
        <v>0</v>
      </c>
      <c r="G1092">
        <v>8687367.1500000004</v>
      </c>
      <c r="H1092">
        <v>4085569.95</v>
      </c>
      <c r="I1092">
        <v>4</v>
      </c>
      <c r="J1092" t="s">
        <v>26</v>
      </c>
      <c r="K1092" t="str">
        <f>VLOOKUP(C1092,Customer!$A$2:$F$793,2,FALSE)</f>
        <v>Sweden</v>
      </c>
      <c r="L1092" t="str">
        <f>VLOOKUP($C1092,Customer!$A$2:$F$793,3,FALSE)</f>
        <v>Västra Götaland</v>
      </c>
      <c r="M1092" t="str">
        <f>VLOOKUP($C1092,Customer!$A$2:$F$793,4,FALSE)</f>
        <v>Gothenburg</v>
      </c>
      <c r="N1092" t="str">
        <f>VLOOKUP($C1092,Customer!$A$2:$F$793,5,FALSE)</f>
        <v>North</v>
      </c>
      <c r="O1092" t="str">
        <f>VLOOKUP($C1092,Customer!$A$2:$F$793,6,FALSE)</f>
        <v>Consumer</v>
      </c>
      <c r="P1092" t="str">
        <f>VLOOKUP(E1092,Product!$B$2:$C$1811,2,FALSE)</f>
        <v>Technology</v>
      </c>
      <c r="Q1092" t="str">
        <f>VLOOKUP(E1092,CHOOSE({1,2},Product!$B$2:$B$1811,Product!$A$2:$A$1811),2,FALSE)</f>
        <v>Copiers</v>
      </c>
      <c r="R1092" t="str">
        <f t="shared" si="17"/>
        <v>AZ</v>
      </c>
    </row>
    <row r="1093" spans="1:18" x14ac:dyDescent="0.25">
      <c r="A1093" t="s">
        <v>3200</v>
      </c>
      <c r="B1093" s="35">
        <v>43770</v>
      </c>
      <c r="C1093" t="s">
        <v>1044</v>
      </c>
      <c r="D1093" t="s">
        <v>24</v>
      </c>
      <c r="E1093" t="s">
        <v>91</v>
      </c>
      <c r="F1093">
        <v>0</v>
      </c>
      <c r="G1093">
        <v>2374645.35</v>
      </c>
      <c r="H1093">
        <v>1179948</v>
      </c>
      <c r="I1093">
        <v>5</v>
      </c>
      <c r="J1093" t="s">
        <v>26</v>
      </c>
      <c r="K1093" t="str">
        <f>VLOOKUP(C1093,Customer!$A$2:$F$793,2,FALSE)</f>
        <v>Germany</v>
      </c>
      <c r="L1093" t="str">
        <f>VLOOKUP($C1093,Customer!$A$2:$F$793,3,FALSE)</f>
        <v>North Rhine-Westphalia</v>
      </c>
      <c r="M1093" t="str">
        <f>VLOOKUP($C1093,Customer!$A$2:$F$793,4,FALSE)</f>
        <v>Wuppertal</v>
      </c>
      <c r="N1093" t="str">
        <f>VLOOKUP($C1093,Customer!$A$2:$F$793,5,FALSE)</f>
        <v>Central</v>
      </c>
      <c r="O1093" t="str">
        <f>VLOOKUP($C1093,Customer!$A$2:$F$793,6,FALSE)</f>
        <v>Consumer</v>
      </c>
      <c r="P1093" t="str">
        <f>VLOOKUP(E1093,Product!$B$2:$C$1811,2,FALSE)</f>
        <v>Office Supplies</v>
      </c>
      <c r="Q1093" t="str">
        <f>VLOOKUP(E1093,CHOOSE({1,2},Product!$B$2:$B$1811,Product!$A$2:$A$1811),2,FALSE)</f>
        <v>Art</v>
      </c>
      <c r="R1093" t="str">
        <f t="shared" si="17"/>
        <v>AZ</v>
      </c>
    </row>
    <row r="1094" spans="1:18" x14ac:dyDescent="0.25">
      <c r="A1094" t="s">
        <v>3200</v>
      </c>
      <c r="B1094" s="35">
        <v>43770</v>
      </c>
      <c r="C1094" t="s">
        <v>1044</v>
      </c>
      <c r="D1094" t="s">
        <v>24</v>
      </c>
      <c r="E1094" t="s">
        <v>1178</v>
      </c>
      <c r="F1094">
        <v>0</v>
      </c>
      <c r="G1094">
        <v>2182903.8000000003</v>
      </c>
      <c r="H1094">
        <v>516227.25</v>
      </c>
      <c r="I1094">
        <v>3</v>
      </c>
      <c r="J1094" t="s">
        <v>22</v>
      </c>
      <c r="K1094" t="str">
        <f>VLOOKUP(C1094,Customer!$A$2:$F$793,2,FALSE)</f>
        <v>Germany</v>
      </c>
      <c r="L1094" t="str">
        <f>VLOOKUP($C1094,Customer!$A$2:$F$793,3,FALSE)</f>
        <v>North Rhine-Westphalia</v>
      </c>
      <c r="M1094" t="str">
        <f>VLOOKUP($C1094,Customer!$A$2:$F$793,4,FALSE)</f>
        <v>Wuppertal</v>
      </c>
      <c r="N1094" t="str">
        <f>VLOOKUP($C1094,Customer!$A$2:$F$793,5,FALSE)</f>
        <v>Central</v>
      </c>
      <c r="O1094" t="str">
        <f>VLOOKUP($C1094,Customer!$A$2:$F$793,6,FALSE)</f>
        <v>Consumer</v>
      </c>
      <c r="P1094" t="str">
        <f>VLOOKUP(E1094,Product!$B$2:$C$1811,2,FALSE)</f>
        <v>Office Supplies</v>
      </c>
      <c r="Q1094" t="str">
        <f>VLOOKUP(E1094,CHOOSE({1,2},Product!$B$2:$B$1811,Product!$A$2:$A$1811),2,FALSE)</f>
        <v>Paper</v>
      </c>
      <c r="R1094" t="str">
        <f t="shared" si="17"/>
        <v>AZ</v>
      </c>
    </row>
    <row r="1095" spans="1:18" x14ac:dyDescent="0.25">
      <c r="A1095" t="s">
        <v>3200</v>
      </c>
      <c r="B1095" s="35">
        <v>43770</v>
      </c>
      <c r="C1095" t="s">
        <v>1044</v>
      </c>
      <c r="D1095" t="s">
        <v>24</v>
      </c>
      <c r="E1095" t="s">
        <v>546</v>
      </c>
      <c r="F1095">
        <v>0.1</v>
      </c>
      <c r="G1095">
        <v>5427760.7999999998</v>
      </c>
      <c r="H1095">
        <v>-235989.6</v>
      </c>
      <c r="I1095">
        <v>2</v>
      </c>
      <c r="J1095" t="s">
        <v>22</v>
      </c>
      <c r="K1095" t="str">
        <f>VLOOKUP(C1095,Customer!$A$2:$F$793,2,FALSE)</f>
        <v>Germany</v>
      </c>
      <c r="L1095" t="str">
        <f>VLOOKUP($C1095,Customer!$A$2:$F$793,3,FALSE)</f>
        <v>North Rhine-Westphalia</v>
      </c>
      <c r="M1095" t="str">
        <f>VLOOKUP($C1095,Customer!$A$2:$F$793,4,FALSE)</f>
        <v>Wuppertal</v>
      </c>
      <c r="N1095" t="str">
        <f>VLOOKUP($C1095,Customer!$A$2:$F$793,5,FALSE)</f>
        <v>Central</v>
      </c>
      <c r="O1095" t="str">
        <f>VLOOKUP($C1095,Customer!$A$2:$F$793,6,FALSE)</f>
        <v>Consumer</v>
      </c>
      <c r="P1095" t="str">
        <f>VLOOKUP(E1095,Product!$B$2:$C$1811,2,FALSE)</f>
        <v>Office Supplies</v>
      </c>
      <c r="Q1095" t="str">
        <f>VLOOKUP(E1095,CHOOSE({1,2},Product!$B$2:$B$1811,Product!$A$2:$A$1811),2,FALSE)</f>
        <v>Storage</v>
      </c>
      <c r="R1095" t="str">
        <f t="shared" si="17"/>
        <v>AZ</v>
      </c>
    </row>
    <row r="1096" spans="1:18" x14ac:dyDescent="0.25">
      <c r="A1096" t="s">
        <v>3200</v>
      </c>
      <c r="B1096" s="35">
        <v>43770</v>
      </c>
      <c r="C1096" t="s">
        <v>1044</v>
      </c>
      <c r="D1096" t="s">
        <v>24</v>
      </c>
      <c r="E1096" t="s">
        <v>630</v>
      </c>
      <c r="F1096">
        <v>0</v>
      </c>
      <c r="G1096">
        <v>1843668.75</v>
      </c>
      <c r="H1096">
        <v>0</v>
      </c>
      <c r="I1096">
        <v>3</v>
      </c>
      <c r="J1096" t="s">
        <v>22</v>
      </c>
      <c r="K1096" t="str">
        <f>VLOOKUP(C1096,Customer!$A$2:$F$793,2,FALSE)</f>
        <v>Germany</v>
      </c>
      <c r="L1096" t="str">
        <f>VLOOKUP($C1096,Customer!$A$2:$F$793,3,FALSE)</f>
        <v>North Rhine-Westphalia</v>
      </c>
      <c r="M1096" t="str">
        <f>VLOOKUP($C1096,Customer!$A$2:$F$793,4,FALSE)</f>
        <v>Wuppertal</v>
      </c>
      <c r="N1096" t="str">
        <f>VLOOKUP($C1096,Customer!$A$2:$F$793,5,FALSE)</f>
        <v>Central</v>
      </c>
      <c r="O1096" t="str">
        <f>VLOOKUP($C1096,Customer!$A$2:$F$793,6,FALSE)</f>
        <v>Consumer</v>
      </c>
      <c r="P1096" t="str">
        <f>VLOOKUP(E1096,Product!$B$2:$C$1811,2,FALSE)</f>
        <v>Technology</v>
      </c>
      <c r="Q1096" t="str">
        <f>VLOOKUP(E1096,CHOOSE({1,2},Product!$B$2:$B$1811,Product!$A$2:$A$1811),2,FALSE)</f>
        <v>Accessories</v>
      </c>
      <c r="R1096" t="str">
        <f t="shared" si="17"/>
        <v>AZ</v>
      </c>
    </row>
    <row r="1097" spans="1:18" x14ac:dyDescent="0.25">
      <c r="A1097" t="s">
        <v>3201</v>
      </c>
      <c r="B1097" s="35">
        <v>43770</v>
      </c>
      <c r="C1097" t="s">
        <v>1179</v>
      </c>
      <c r="D1097" t="s">
        <v>20</v>
      </c>
      <c r="E1097" t="s">
        <v>994</v>
      </c>
      <c r="F1097">
        <v>0</v>
      </c>
      <c r="G1097">
        <v>23495714.550000001</v>
      </c>
      <c r="H1097">
        <v>9631325.5500000007</v>
      </c>
      <c r="I1097">
        <v>5</v>
      </c>
      <c r="J1097" t="s">
        <v>22</v>
      </c>
      <c r="K1097" t="str">
        <f>VLOOKUP(C1097,Customer!$A$2:$F$793,2,FALSE)</f>
        <v>United Kingdom</v>
      </c>
      <c r="L1097" t="str">
        <f>VLOOKUP($C1097,Customer!$A$2:$F$793,3,FALSE)</f>
        <v>England</v>
      </c>
      <c r="M1097" t="str">
        <f>VLOOKUP($C1097,Customer!$A$2:$F$793,4,FALSE)</f>
        <v>Slough</v>
      </c>
      <c r="N1097" t="str">
        <f>VLOOKUP($C1097,Customer!$A$2:$F$793,5,FALSE)</f>
        <v>North</v>
      </c>
      <c r="O1097" t="str">
        <f>VLOOKUP($C1097,Customer!$A$2:$F$793,6,FALSE)</f>
        <v>Consumer</v>
      </c>
      <c r="P1097" t="str">
        <f>VLOOKUP(E1097,Product!$B$2:$C$1811,2,FALSE)</f>
        <v>Technology</v>
      </c>
      <c r="Q1097" t="str">
        <f>VLOOKUP(E1097,CHOOSE({1,2},Product!$B$2:$B$1811,Product!$A$2:$A$1811),2,FALSE)</f>
        <v>Copiers</v>
      </c>
      <c r="R1097" t="str">
        <f t="shared" si="17"/>
        <v>BN</v>
      </c>
    </row>
    <row r="1098" spans="1:18" x14ac:dyDescent="0.25">
      <c r="A1098" t="s">
        <v>3202</v>
      </c>
      <c r="B1098" s="35">
        <v>43770</v>
      </c>
      <c r="C1098" t="s">
        <v>660</v>
      </c>
      <c r="D1098" t="s">
        <v>24</v>
      </c>
      <c r="E1098" t="s">
        <v>1180</v>
      </c>
      <c r="F1098">
        <v>0</v>
      </c>
      <c r="G1098">
        <v>1283193.45</v>
      </c>
      <c r="H1098">
        <v>368733.75</v>
      </c>
      <c r="I1098">
        <v>3</v>
      </c>
      <c r="J1098" t="s">
        <v>22</v>
      </c>
      <c r="K1098" t="str">
        <f>VLOOKUP(C1098,Customer!$A$2:$F$793,2,FALSE)</f>
        <v>United Kingdom</v>
      </c>
      <c r="L1098" t="str">
        <f>VLOOKUP($C1098,Customer!$A$2:$F$793,3,FALSE)</f>
        <v>England</v>
      </c>
      <c r="M1098" t="str">
        <f>VLOOKUP($C1098,Customer!$A$2:$F$793,4,FALSE)</f>
        <v>Bolton</v>
      </c>
      <c r="N1098" t="str">
        <f>VLOOKUP($C1098,Customer!$A$2:$F$793,5,FALSE)</f>
        <v>North</v>
      </c>
      <c r="O1098" t="str">
        <f>VLOOKUP($C1098,Customer!$A$2:$F$793,6,FALSE)</f>
        <v>Consumer</v>
      </c>
      <c r="P1098" t="str">
        <f>VLOOKUP(E1098,Product!$B$2:$C$1811,2,FALSE)</f>
        <v>Office Supplies</v>
      </c>
      <c r="Q1098" t="str">
        <f>VLOOKUP(E1098,CHOOSE({1,2},Product!$B$2:$B$1811,Product!$A$2:$A$1811),2,FALSE)</f>
        <v>Binders</v>
      </c>
      <c r="R1098" t="str">
        <f t="shared" si="17"/>
        <v>BN</v>
      </c>
    </row>
    <row r="1099" spans="1:18" x14ac:dyDescent="0.25">
      <c r="A1099" t="s">
        <v>3202</v>
      </c>
      <c r="B1099" s="35">
        <v>43770</v>
      </c>
      <c r="C1099" t="s">
        <v>660</v>
      </c>
      <c r="D1099" t="s">
        <v>24</v>
      </c>
      <c r="E1099" t="s">
        <v>1181</v>
      </c>
      <c r="F1099">
        <v>0</v>
      </c>
      <c r="G1099">
        <v>2020660.95</v>
      </c>
      <c r="H1099">
        <v>560475.30000000005</v>
      </c>
      <c r="I1099">
        <v>5</v>
      </c>
      <c r="J1099" t="s">
        <v>22</v>
      </c>
      <c r="K1099" t="str">
        <f>VLOOKUP(C1099,Customer!$A$2:$F$793,2,FALSE)</f>
        <v>United Kingdom</v>
      </c>
      <c r="L1099" t="str">
        <f>VLOOKUP($C1099,Customer!$A$2:$F$793,3,FALSE)</f>
        <v>England</v>
      </c>
      <c r="M1099" t="str">
        <f>VLOOKUP($C1099,Customer!$A$2:$F$793,4,FALSE)</f>
        <v>Bolton</v>
      </c>
      <c r="N1099" t="str">
        <f>VLOOKUP($C1099,Customer!$A$2:$F$793,5,FALSE)</f>
        <v>North</v>
      </c>
      <c r="O1099" t="str">
        <f>VLOOKUP($C1099,Customer!$A$2:$F$793,6,FALSE)</f>
        <v>Consumer</v>
      </c>
      <c r="P1099" t="str">
        <f>VLOOKUP(E1099,Product!$B$2:$C$1811,2,FALSE)</f>
        <v>Office Supplies</v>
      </c>
      <c r="Q1099" t="str">
        <f>VLOOKUP(E1099,CHOOSE({1,2},Product!$B$2:$B$1811,Product!$A$2:$A$1811),2,FALSE)</f>
        <v>Binders</v>
      </c>
      <c r="R1099" t="str">
        <f t="shared" si="17"/>
        <v>BN</v>
      </c>
    </row>
    <row r="1100" spans="1:18" x14ac:dyDescent="0.25">
      <c r="A1100" t="s">
        <v>3202</v>
      </c>
      <c r="B1100" s="35">
        <v>43770</v>
      </c>
      <c r="C1100" t="s">
        <v>660</v>
      </c>
      <c r="D1100" t="s">
        <v>24</v>
      </c>
      <c r="E1100" t="s">
        <v>1182</v>
      </c>
      <c r="F1100">
        <v>0.1</v>
      </c>
      <c r="G1100">
        <v>13702146.15</v>
      </c>
      <c r="H1100">
        <v>5324515.3500000006</v>
      </c>
      <c r="I1100">
        <v>5</v>
      </c>
      <c r="J1100" t="s">
        <v>22</v>
      </c>
      <c r="K1100" t="str">
        <f>VLOOKUP(C1100,Customer!$A$2:$F$793,2,FALSE)</f>
        <v>United Kingdom</v>
      </c>
      <c r="L1100" t="str">
        <f>VLOOKUP($C1100,Customer!$A$2:$F$793,3,FALSE)</f>
        <v>England</v>
      </c>
      <c r="M1100" t="str">
        <f>VLOOKUP($C1100,Customer!$A$2:$F$793,4,FALSE)</f>
        <v>Bolton</v>
      </c>
      <c r="N1100" t="str">
        <f>VLOOKUP($C1100,Customer!$A$2:$F$793,5,FALSE)</f>
        <v>North</v>
      </c>
      <c r="O1100" t="str">
        <f>VLOOKUP($C1100,Customer!$A$2:$F$793,6,FALSE)</f>
        <v>Consumer</v>
      </c>
      <c r="P1100" t="str">
        <f>VLOOKUP(E1100,Product!$B$2:$C$1811,2,FALSE)</f>
        <v>Office Supplies</v>
      </c>
      <c r="Q1100" t="str">
        <f>VLOOKUP(E1100,CHOOSE({1,2},Product!$B$2:$B$1811,Product!$A$2:$A$1811),2,FALSE)</f>
        <v>Storage</v>
      </c>
      <c r="R1100" t="str">
        <f t="shared" si="17"/>
        <v>BN</v>
      </c>
    </row>
    <row r="1101" spans="1:18" x14ac:dyDescent="0.25">
      <c r="A1101" t="s">
        <v>3202</v>
      </c>
      <c r="B1101" s="35">
        <v>43770</v>
      </c>
      <c r="C1101" t="s">
        <v>660</v>
      </c>
      <c r="D1101" t="s">
        <v>24</v>
      </c>
      <c r="E1101" t="s">
        <v>209</v>
      </c>
      <c r="F1101">
        <v>0.1</v>
      </c>
      <c r="G1101">
        <v>1283193.45</v>
      </c>
      <c r="H1101">
        <v>44248.05</v>
      </c>
      <c r="I1101">
        <v>2</v>
      </c>
      <c r="J1101" t="s">
        <v>22</v>
      </c>
      <c r="K1101" t="str">
        <f>VLOOKUP(C1101,Customer!$A$2:$F$793,2,FALSE)</f>
        <v>United Kingdom</v>
      </c>
      <c r="L1101" t="str">
        <f>VLOOKUP($C1101,Customer!$A$2:$F$793,3,FALSE)</f>
        <v>England</v>
      </c>
      <c r="M1101" t="str">
        <f>VLOOKUP($C1101,Customer!$A$2:$F$793,4,FALSE)</f>
        <v>Bolton</v>
      </c>
      <c r="N1101" t="str">
        <f>VLOOKUP($C1101,Customer!$A$2:$F$793,5,FALSE)</f>
        <v>North</v>
      </c>
      <c r="O1101" t="str">
        <f>VLOOKUP($C1101,Customer!$A$2:$F$793,6,FALSE)</f>
        <v>Consumer</v>
      </c>
      <c r="P1101" t="str">
        <f>VLOOKUP(E1101,Product!$B$2:$C$1811,2,FALSE)</f>
        <v>Office Supplies</v>
      </c>
      <c r="Q1101" t="str">
        <f>VLOOKUP(E1101,CHOOSE({1,2},Product!$B$2:$B$1811,Product!$A$2:$A$1811),2,FALSE)</f>
        <v>Storage</v>
      </c>
      <c r="R1101" t="str">
        <f t="shared" si="17"/>
        <v>BN</v>
      </c>
    </row>
    <row r="1102" spans="1:18" x14ac:dyDescent="0.25">
      <c r="A1102" t="s">
        <v>3203</v>
      </c>
      <c r="B1102" s="35">
        <v>43771</v>
      </c>
      <c r="C1102" t="s">
        <v>1183</v>
      </c>
      <c r="D1102" t="s">
        <v>24</v>
      </c>
      <c r="E1102" t="s">
        <v>1184</v>
      </c>
      <c r="F1102">
        <v>0.1</v>
      </c>
      <c r="G1102">
        <v>8746364.5500000007</v>
      </c>
      <c r="H1102">
        <v>3702086.85</v>
      </c>
      <c r="I1102">
        <v>7</v>
      </c>
      <c r="J1102" t="s">
        <v>26</v>
      </c>
      <c r="K1102" t="str">
        <f>VLOOKUP(C1102,Customer!$A$2:$F$793,2,FALSE)</f>
        <v>Germany</v>
      </c>
      <c r="L1102" t="str">
        <f>VLOOKUP($C1102,Customer!$A$2:$F$793,3,FALSE)</f>
        <v>Bavaria</v>
      </c>
      <c r="M1102" t="str">
        <f>VLOOKUP($C1102,Customer!$A$2:$F$793,4,FALSE)</f>
        <v>Nuremberg</v>
      </c>
      <c r="N1102" t="str">
        <f>VLOOKUP($C1102,Customer!$A$2:$F$793,5,FALSE)</f>
        <v>Central</v>
      </c>
      <c r="O1102" t="str">
        <f>VLOOKUP($C1102,Customer!$A$2:$F$793,6,FALSE)</f>
        <v>Consumer</v>
      </c>
      <c r="P1102" t="str">
        <f>VLOOKUP(E1102,Product!$B$2:$C$1811,2,FALSE)</f>
        <v>Furniture</v>
      </c>
      <c r="Q1102" t="str">
        <f>VLOOKUP(E1102,CHOOSE({1,2},Product!$B$2:$B$1811,Product!$A$2:$A$1811),2,FALSE)</f>
        <v>Chairs</v>
      </c>
      <c r="R1102" t="str">
        <f t="shared" si="17"/>
        <v>AZ</v>
      </c>
    </row>
    <row r="1103" spans="1:18" x14ac:dyDescent="0.25">
      <c r="A1103" t="s">
        <v>3204</v>
      </c>
      <c r="B1103" s="35">
        <v>43771</v>
      </c>
      <c r="C1103" t="s">
        <v>186</v>
      </c>
      <c r="D1103" t="s">
        <v>24</v>
      </c>
      <c r="E1103" t="s">
        <v>1185</v>
      </c>
      <c r="F1103">
        <v>0</v>
      </c>
      <c r="G1103">
        <v>2625384.3000000003</v>
      </c>
      <c r="H1103">
        <v>1209446.7</v>
      </c>
      <c r="I1103">
        <v>8</v>
      </c>
      <c r="J1103" t="s">
        <v>26</v>
      </c>
      <c r="K1103" t="str">
        <f>VLOOKUP(C1103,Customer!$A$2:$F$793,2,FALSE)</f>
        <v>Spain</v>
      </c>
      <c r="L1103" t="str">
        <f>VLOOKUP($C1103,Customer!$A$2:$F$793,3,FALSE)</f>
        <v>Valenciana</v>
      </c>
      <c r="M1103" t="str">
        <f>VLOOKUP($C1103,Customer!$A$2:$F$793,4,FALSE)</f>
        <v>Elda</v>
      </c>
      <c r="N1103" t="str">
        <f>VLOOKUP($C1103,Customer!$A$2:$F$793,5,FALSE)</f>
        <v>South</v>
      </c>
      <c r="O1103" t="str">
        <f>VLOOKUP($C1103,Customer!$A$2:$F$793,6,FALSE)</f>
        <v>Consumer</v>
      </c>
      <c r="P1103" t="str">
        <f>VLOOKUP(E1103,Product!$B$2:$C$1811,2,FALSE)</f>
        <v>Office Supplies</v>
      </c>
      <c r="Q1103" t="str">
        <f>VLOOKUP(E1103,CHOOSE({1,2},Product!$B$2:$B$1811,Product!$A$2:$A$1811),2,FALSE)</f>
        <v>Envelopes</v>
      </c>
      <c r="R1103" t="str">
        <f t="shared" si="17"/>
        <v>AZ</v>
      </c>
    </row>
    <row r="1104" spans="1:18" x14ac:dyDescent="0.25">
      <c r="A1104" t="s">
        <v>3205</v>
      </c>
      <c r="B1104" s="35">
        <v>43771</v>
      </c>
      <c r="C1104" t="s">
        <v>416</v>
      </c>
      <c r="D1104" t="s">
        <v>24</v>
      </c>
      <c r="E1104" t="s">
        <v>1186</v>
      </c>
      <c r="F1104">
        <v>0.1</v>
      </c>
      <c r="G1104">
        <v>339235.05</v>
      </c>
      <c r="H1104">
        <v>117994.8</v>
      </c>
      <c r="I1104">
        <v>1</v>
      </c>
      <c r="J1104" t="s">
        <v>22</v>
      </c>
      <c r="K1104" t="str">
        <f>VLOOKUP(C1104,Customer!$A$2:$F$793,2,FALSE)</f>
        <v>Ireland</v>
      </c>
      <c r="L1104" t="str">
        <f>VLOOKUP($C1104,Customer!$A$2:$F$793,3,FALSE)</f>
        <v>Dublin</v>
      </c>
      <c r="M1104" t="str">
        <f>VLOOKUP($C1104,Customer!$A$2:$F$793,4,FALSE)</f>
        <v>Dublin</v>
      </c>
      <c r="N1104" t="str">
        <f>VLOOKUP($C1104,Customer!$A$2:$F$793,5,FALSE)</f>
        <v>North</v>
      </c>
      <c r="O1104" t="str">
        <f>VLOOKUP($C1104,Customer!$A$2:$F$793,6,FALSE)</f>
        <v>Consumer</v>
      </c>
      <c r="P1104" t="str">
        <f>VLOOKUP(E1104,Product!$B$2:$C$1811,2,FALSE)</f>
        <v>Furniture</v>
      </c>
      <c r="Q1104" t="str">
        <f>VLOOKUP(E1104,CHOOSE({1,2},Product!$B$2:$B$1811,Product!$A$2:$A$1811),2,FALSE)</f>
        <v>Furnishings</v>
      </c>
      <c r="R1104" t="str">
        <f t="shared" si="17"/>
        <v>AZ</v>
      </c>
    </row>
    <row r="1105" spans="1:18" x14ac:dyDescent="0.25">
      <c r="A1105" t="s">
        <v>3206</v>
      </c>
      <c r="B1105" s="35">
        <v>43771</v>
      </c>
      <c r="C1105" t="s">
        <v>1187</v>
      </c>
      <c r="D1105" t="s">
        <v>20</v>
      </c>
      <c r="E1105" t="s">
        <v>1188</v>
      </c>
      <c r="F1105">
        <v>0</v>
      </c>
      <c r="G1105">
        <v>2271399.9</v>
      </c>
      <c r="H1105">
        <v>206490.9</v>
      </c>
      <c r="I1105">
        <v>3</v>
      </c>
      <c r="J1105" t="s">
        <v>22</v>
      </c>
      <c r="K1105" t="str">
        <f>VLOOKUP(C1105,Customer!$A$2:$F$793,2,FALSE)</f>
        <v>United Kingdom</v>
      </c>
      <c r="L1105" t="str">
        <f>VLOOKUP($C1105,Customer!$A$2:$F$793,3,FALSE)</f>
        <v>England</v>
      </c>
      <c r="M1105" t="str">
        <f>VLOOKUP($C1105,Customer!$A$2:$F$793,4,FALSE)</f>
        <v>Ipswich</v>
      </c>
      <c r="N1105" t="str">
        <f>VLOOKUP($C1105,Customer!$A$2:$F$793,5,FALSE)</f>
        <v>North</v>
      </c>
      <c r="O1105" t="str">
        <f>VLOOKUP($C1105,Customer!$A$2:$F$793,6,FALSE)</f>
        <v>Corporate</v>
      </c>
      <c r="P1105" t="str">
        <f>VLOOKUP(E1105,Product!$B$2:$C$1811,2,FALSE)</f>
        <v>Office Supplies</v>
      </c>
      <c r="Q1105" t="str">
        <f>VLOOKUP(E1105,CHOOSE({1,2},Product!$B$2:$B$1811,Product!$A$2:$A$1811),2,FALSE)</f>
        <v>Binders</v>
      </c>
      <c r="R1105" t="str">
        <f t="shared" si="17"/>
        <v>AZ</v>
      </c>
    </row>
    <row r="1106" spans="1:18" x14ac:dyDescent="0.25">
      <c r="A1106" t="s">
        <v>3206</v>
      </c>
      <c r="B1106" s="35">
        <v>43771</v>
      </c>
      <c r="C1106" t="s">
        <v>1187</v>
      </c>
      <c r="D1106" t="s">
        <v>20</v>
      </c>
      <c r="E1106" t="s">
        <v>615</v>
      </c>
      <c r="F1106">
        <v>0</v>
      </c>
      <c r="G1106">
        <v>1253694.75</v>
      </c>
      <c r="H1106">
        <v>530976.6</v>
      </c>
      <c r="I1106">
        <v>3</v>
      </c>
      <c r="J1106" t="s">
        <v>22</v>
      </c>
      <c r="K1106" t="str">
        <f>VLOOKUP(C1106,Customer!$A$2:$F$793,2,FALSE)</f>
        <v>United Kingdom</v>
      </c>
      <c r="L1106" t="str">
        <f>VLOOKUP($C1106,Customer!$A$2:$F$793,3,FALSE)</f>
        <v>England</v>
      </c>
      <c r="M1106" t="str">
        <f>VLOOKUP($C1106,Customer!$A$2:$F$793,4,FALSE)</f>
        <v>Ipswich</v>
      </c>
      <c r="N1106" t="str">
        <f>VLOOKUP($C1106,Customer!$A$2:$F$793,5,FALSE)</f>
        <v>North</v>
      </c>
      <c r="O1106" t="str">
        <f>VLOOKUP($C1106,Customer!$A$2:$F$793,6,FALSE)</f>
        <v>Corporate</v>
      </c>
      <c r="P1106" t="str">
        <f>VLOOKUP(E1106,Product!$B$2:$C$1811,2,FALSE)</f>
        <v>Office Supplies</v>
      </c>
      <c r="Q1106" t="str">
        <f>VLOOKUP(E1106,CHOOSE({1,2},Product!$B$2:$B$1811,Product!$A$2:$A$1811),2,FALSE)</f>
        <v>Paper</v>
      </c>
      <c r="R1106" t="str">
        <f t="shared" si="17"/>
        <v>AZ</v>
      </c>
    </row>
    <row r="1107" spans="1:18" x14ac:dyDescent="0.25">
      <c r="A1107" t="s">
        <v>3207</v>
      </c>
      <c r="B1107" s="35">
        <v>43771</v>
      </c>
      <c r="C1107" t="s">
        <v>94</v>
      </c>
      <c r="D1107" t="s">
        <v>24</v>
      </c>
      <c r="E1107" t="s">
        <v>1189</v>
      </c>
      <c r="F1107">
        <v>0.1</v>
      </c>
      <c r="G1107">
        <v>2949870</v>
      </c>
      <c r="H1107">
        <v>324485.7</v>
      </c>
      <c r="I1107">
        <v>4</v>
      </c>
      <c r="J1107" t="s">
        <v>22</v>
      </c>
      <c r="K1107" t="str">
        <f>VLOOKUP(C1107,Customer!$A$2:$F$793,2,FALSE)</f>
        <v>Belgium</v>
      </c>
      <c r="L1107" t="str">
        <f>VLOOKUP($C1107,Customer!$A$2:$F$793,3,FALSE)</f>
        <v>Flemish Brabant</v>
      </c>
      <c r="M1107" t="str">
        <f>VLOOKUP($C1107,Customer!$A$2:$F$793,4,FALSE)</f>
        <v>Leuven</v>
      </c>
      <c r="N1107" t="str">
        <f>VLOOKUP($C1107,Customer!$A$2:$F$793,5,FALSE)</f>
        <v>Central</v>
      </c>
      <c r="O1107" t="str">
        <f>VLOOKUP($C1107,Customer!$A$2:$F$793,6,FALSE)</f>
        <v>Home Office</v>
      </c>
      <c r="P1107" t="str">
        <f>VLOOKUP(E1107,Product!$B$2:$C$1811,2,FALSE)</f>
        <v>Furniture</v>
      </c>
      <c r="Q1107" t="str">
        <f>VLOOKUP(E1107,CHOOSE({1,2},Product!$B$2:$B$1811,Product!$A$2:$A$1811),2,FALSE)</f>
        <v>Chairs</v>
      </c>
      <c r="R1107" t="str">
        <f t="shared" si="17"/>
        <v>AZ</v>
      </c>
    </row>
    <row r="1108" spans="1:18" x14ac:dyDescent="0.25">
      <c r="A1108" t="s">
        <v>3207</v>
      </c>
      <c r="B1108" s="35">
        <v>43771</v>
      </c>
      <c r="C1108" t="s">
        <v>94</v>
      </c>
      <c r="D1108" t="s">
        <v>24</v>
      </c>
      <c r="E1108" t="s">
        <v>1040</v>
      </c>
      <c r="F1108">
        <v>0</v>
      </c>
      <c r="G1108">
        <v>206490.9</v>
      </c>
      <c r="H1108">
        <v>73746.75</v>
      </c>
      <c r="I1108">
        <v>1</v>
      </c>
      <c r="J1108" t="s">
        <v>26</v>
      </c>
      <c r="K1108" t="str">
        <f>VLOOKUP(C1108,Customer!$A$2:$F$793,2,FALSE)</f>
        <v>Belgium</v>
      </c>
      <c r="L1108" t="str">
        <f>VLOOKUP($C1108,Customer!$A$2:$F$793,3,FALSE)</f>
        <v>Flemish Brabant</v>
      </c>
      <c r="M1108" t="str">
        <f>VLOOKUP($C1108,Customer!$A$2:$F$793,4,FALSE)</f>
        <v>Leuven</v>
      </c>
      <c r="N1108" t="str">
        <f>VLOOKUP($C1108,Customer!$A$2:$F$793,5,FALSE)</f>
        <v>Central</v>
      </c>
      <c r="O1108" t="str">
        <f>VLOOKUP($C1108,Customer!$A$2:$F$793,6,FALSE)</f>
        <v>Home Office</v>
      </c>
      <c r="P1108" t="str">
        <f>VLOOKUP(E1108,Product!$B$2:$C$1811,2,FALSE)</f>
        <v>Office Supplies</v>
      </c>
      <c r="Q1108" t="str">
        <f>VLOOKUP(E1108,CHOOSE({1,2},Product!$B$2:$B$1811,Product!$A$2:$A$1811),2,FALSE)</f>
        <v>Art</v>
      </c>
      <c r="R1108" t="str">
        <f t="shared" si="17"/>
        <v>AZ</v>
      </c>
    </row>
    <row r="1109" spans="1:18" x14ac:dyDescent="0.25">
      <c r="A1109" t="s">
        <v>3207</v>
      </c>
      <c r="B1109" s="35">
        <v>43771</v>
      </c>
      <c r="C1109" t="s">
        <v>94</v>
      </c>
      <c r="D1109" t="s">
        <v>24</v>
      </c>
      <c r="E1109" t="s">
        <v>1190</v>
      </c>
      <c r="F1109">
        <v>0</v>
      </c>
      <c r="G1109">
        <v>1047203.85</v>
      </c>
      <c r="H1109">
        <v>147493.5</v>
      </c>
      <c r="I1109">
        <v>1</v>
      </c>
      <c r="J1109" t="s">
        <v>26</v>
      </c>
      <c r="K1109" t="str">
        <f>VLOOKUP(C1109,Customer!$A$2:$F$793,2,FALSE)</f>
        <v>Belgium</v>
      </c>
      <c r="L1109" t="str">
        <f>VLOOKUP($C1109,Customer!$A$2:$F$793,3,FALSE)</f>
        <v>Flemish Brabant</v>
      </c>
      <c r="M1109" t="str">
        <f>VLOOKUP($C1109,Customer!$A$2:$F$793,4,FALSE)</f>
        <v>Leuven</v>
      </c>
      <c r="N1109" t="str">
        <f>VLOOKUP($C1109,Customer!$A$2:$F$793,5,FALSE)</f>
        <v>Central</v>
      </c>
      <c r="O1109" t="str">
        <f>VLOOKUP($C1109,Customer!$A$2:$F$793,6,FALSE)</f>
        <v>Home Office</v>
      </c>
      <c r="P1109" t="str">
        <f>VLOOKUP(E1109,Product!$B$2:$C$1811,2,FALSE)</f>
        <v>Technology</v>
      </c>
      <c r="Q1109" t="str">
        <f>VLOOKUP(E1109,CHOOSE({1,2},Product!$B$2:$B$1811,Product!$A$2:$A$1811),2,FALSE)</f>
        <v>Accessories</v>
      </c>
      <c r="R1109" t="str">
        <f t="shared" si="17"/>
        <v>AZ</v>
      </c>
    </row>
    <row r="1110" spans="1:18" x14ac:dyDescent="0.25">
      <c r="A1110" t="s">
        <v>3207</v>
      </c>
      <c r="B1110" s="35">
        <v>43771</v>
      </c>
      <c r="C1110" t="s">
        <v>94</v>
      </c>
      <c r="D1110" t="s">
        <v>24</v>
      </c>
      <c r="E1110" t="s">
        <v>345</v>
      </c>
      <c r="F1110">
        <v>0</v>
      </c>
      <c r="G1110">
        <v>9572328.1500000004</v>
      </c>
      <c r="H1110">
        <v>383483.10000000003</v>
      </c>
      <c r="I1110">
        <v>5</v>
      </c>
      <c r="J1110" t="s">
        <v>22</v>
      </c>
      <c r="K1110" t="str">
        <f>VLOOKUP(C1110,Customer!$A$2:$F$793,2,FALSE)</f>
        <v>Belgium</v>
      </c>
      <c r="L1110" t="str">
        <f>VLOOKUP($C1110,Customer!$A$2:$F$793,3,FALSE)</f>
        <v>Flemish Brabant</v>
      </c>
      <c r="M1110" t="str">
        <f>VLOOKUP($C1110,Customer!$A$2:$F$793,4,FALSE)</f>
        <v>Leuven</v>
      </c>
      <c r="N1110" t="str">
        <f>VLOOKUP($C1110,Customer!$A$2:$F$793,5,FALSE)</f>
        <v>Central</v>
      </c>
      <c r="O1110" t="str">
        <f>VLOOKUP($C1110,Customer!$A$2:$F$793,6,FALSE)</f>
        <v>Home Office</v>
      </c>
      <c r="P1110" t="str">
        <f>VLOOKUP(E1110,Product!$B$2:$C$1811,2,FALSE)</f>
        <v>Technology</v>
      </c>
      <c r="Q1110" t="str">
        <f>VLOOKUP(E1110,CHOOSE({1,2},Product!$B$2:$B$1811,Product!$A$2:$A$1811),2,FALSE)</f>
        <v>Phones</v>
      </c>
      <c r="R1110" t="str">
        <f t="shared" si="17"/>
        <v>AZ</v>
      </c>
    </row>
    <row r="1111" spans="1:18" x14ac:dyDescent="0.25">
      <c r="A1111" t="s">
        <v>3208</v>
      </c>
      <c r="B1111" s="35">
        <v>43771</v>
      </c>
      <c r="C1111" t="s">
        <v>694</v>
      </c>
      <c r="D1111" t="s">
        <v>24</v>
      </c>
      <c r="E1111" t="s">
        <v>1191</v>
      </c>
      <c r="F1111">
        <v>0.1</v>
      </c>
      <c r="G1111">
        <v>18613679.699999999</v>
      </c>
      <c r="H1111">
        <v>-619472.70000000007</v>
      </c>
      <c r="I1111">
        <v>3</v>
      </c>
      <c r="J1111" t="s">
        <v>26</v>
      </c>
      <c r="K1111" t="str">
        <f>VLOOKUP(C1111,Customer!$A$2:$F$793,2,FALSE)</f>
        <v>United Kingdom</v>
      </c>
      <c r="L1111" t="str">
        <f>VLOOKUP($C1111,Customer!$A$2:$F$793,3,FALSE)</f>
        <v>England</v>
      </c>
      <c r="M1111" t="str">
        <f>VLOOKUP($C1111,Customer!$A$2:$F$793,4,FALSE)</f>
        <v>Mansfield</v>
      </c>
      <c r="N1111" t="str">
        <f>VLOOKUP($C1111,Customer!$A$2:$F$793,5,FALSE)</f>
        <v>North</v>
      </c>
      <c r="O1111" t="str">
        <f>VLOOKUP($C1111,Customer!$A$2:$F$793,6,FALSE)</f>
        <v>Home Office</v>
      </c>
      <c r="P1111" t="str">
        <f>VLOOKUP(E1111,Product!$B$2:$C$1811,2,FALSE)</f>
        <v>Furniture</v>
      </c>
      <c r="Q1111" t="str">
        <f>VLOOKUP(E1111,CHOOSE({1,2},Product!$B$2:$B$1811,Product!$A$2:$A$1811),2,FALSE)</f>
        <v>Chairs</v>
      </c>
      <c r="R1111" t="str">
        <f t="shared" si="17"/>
        <v>BN</v>
      </c>
    </row>
    <row r="1112" spans="1:18" x14ac:dyDescent="0.25">
      <c r="A1112" t="s">
        <v>3209</v>
      </c>
      <c r="B1112" s="35">
        <v>43772</v>
      </c>
      <c r="C1112" t="s">
        <v>1192</v>
      </c>
      <c r="D1112" t="s">
        <v>33</v>
      </c>
      <c r="E1112" t="s">
        <v>1045</v>
      </c>
      <c r="F1112">
        <v>0</v>
      </c>
      <c r="G1112">
        <v>427731.15</v>
      </c>
      <c r="H1112">
        <v>88496.1</v>
      </c>
      <c r="I1112">
        <v>2</v>
      </c>
      <c r="J1112" t="s">
        <v>26</v>
      </c>
      <c r="K1112" t="str">
        <f>VLOOKUP(C1112,Customer!$A$2:$F$793,2,FALSE)</f>
        <v>Germany</v>
      </c>
      <c r="L1112" t="str">
        <f>VLOOKUP($C1112,Customer!$A$2:$F$793,3,FALSE)</f>
        <v>North Rhine-Westphalia</v>
      </c>
      <c r="M1112" t="str">
        <f>VLOOKUP($C1112,Customer!$A$2:$F$793,4,FALSE)</f>
        <v>Menden</v>
      </c>
      <c r="N1112" t="str">
        <f>VLOOKUP($C1112,Customer!$A$2:$F$793,5,FALSE)</f>
        <v>Central</v>
      </c>
      <c r="O1112" t="str">
        <f>VLOOKUP($C1112,Customer!$A$2:$F$793,6,FALSE)</f>
        <v>Corporate</v>
      </c>
      <c r="P1112" t="str">
        <f>VLOOKUP(E1112,Product!$B$2:$C$1811,2,FALSE)</f>
        <v>Office Supplies</v>
      </c>
      <c r="Q1112" t="str">
        <f>VLOOKUP(E1112,CHOOSE({1,2},Product!$B$2:$B$1811,Product!$A$2:$A$1811),2,FALSE)</f>
        <v>Art</v>
      </c>
      <c r="R1112" t="str">
        <f t="shared" si="17"/>
        <v>AZ</v>
      </c>
    </row>
    <row r="1113" spans="1:18" x14ac:dyDescent="0.25">
      <c r="A1113" t="s">
        <v>3210</v>
      </c>
      <c r="B1113" s="35">
        <v>43772</v>
      </c>
      <c r="C1113" t="s">
        <v>1173</v>
      </c>
      <c r="D1113" t="s">
        <v>20</v>
      </c>
      <c r="E1113" t="s">
        <v>504</v>
      </c>
      <c r="F1113">
        <v>0.1</v>
      </c>
      <c r="G1113">
        <v>368733.75</v>
      </c>
      <c r="H1113">
        <v>88496.1</v>
      </c>
      <c r="I1113">
        <v>3</v>
      </c>
      <c r="J1113" t="s">
        <v>26</v>
      </c>
      <c r="K1113" t="str">
        <f>VLOOKUP(C1113,Customer!$A$2:$F$793,2,FALSE)</f>
        <v>France</v>
      </c>
      <c r="L1113" t="str">
        <f>VLOOKUP($C1113,Customer!$A$2:$F$793,3,FALSE)</f>
        <v>Languedoc-Roussillon-Midi-Pyrénées</v>
      </c>
      <c r="M1113" t="str">
        <f>VLOOKUP($C1113,Customer!$A$2:$F$793,4,FALSE)</f>
        <v>Castres</v>
      </c>
      <c r="N1113" t="str">
        <f>VLOOKUP($C1113,Customer!$A$2:$F$793,5,FALSE)</f>
        <v>Central</v>
      </c>
      <c r="O1113" t="str">
        <f>VLOOKUP($C1113,Customer!$A$2:$F$793,6,FALSE)</f>
        <v>Consumer</v>
      </c>
      <c r="P1113" t="str">
        <f>VLOOKUP(E1113,Product!$B$2:$C$1811,2,FALSE)</f>
        <v>Office Supplies</v>
      </c>
      <c r="Q1113" t="str">
        <f>VLOOKUP(E1113,CHOOSE({1,2},Product!$B$2:$B$1811,Product!$A$2:$A$1811),2,FALSE)</f>
        <v>Storage</v>
      </c>
      <c r="R1113" t="str">
        <f t="shared" si="17"/>
        <v>AZ</v>
      </c>
    </row>
    <row r="1114" spans="1:18" x14ac:dyDescent="0.25">
      <c r="A1114" t="s">
        <v>3211</v>
      </c>
      <c r="B1114" s="35">
        <v>43772</v>
      </c>
      <c r="C1114" t="s">
        <v>1193</v>
      </c>
      <c r="D1114" t="s">
        <v>20</v>
      </c>
      <c r="E1114" t="s">
        <v>1194</v>
      </c>
      <c r="F1114">
        <v>0</v>
      </c>
      <c r="G1114">
        <v>17802465.449999999</v>
      </c>
      <c r="H1114">
        <v>1607679.1500000001</v>
      </c>
      <c r="I1114">
        <v>4</v>
      </c>
      <c r="J1114" t="s">
        <v>22</v>
      </c>
      <c r="K1114" t="str">
        <f>VLOOKUP(C1114,Customer!$A$2:$F$793,2,FALSE)</f>
        <v>Spain</v>
      </c>
      <c r="L1114" t="str">
        <f>VLOOKUP($C1114,Customer!$A$2:$F$793,3,FALSE)</f>
        <v>Murcia</v>
      </c>
      <c r="M1114" t="str">
        <f>VLOOKUP($C1114,Customer!$A$2:$F$793,4,FALSE)</f>
        <v>Murcia</v>
      </c>
      <c r="N1114" t="str">
        <f>VLOOKUP($C1114,Customer!$A$2:$F$793,5,FALSE)</f>
        <v>South</v>
      </c>
      <c r="O1114" t="str">
        <f>VLOOKUP($C1114,Customer!$A$2:$F$793,6,FALSE)</f>
        <v>Consumer</v>
      </c>
      <c r="P1114" t="str">
        <f>VLOOKUP(E1114,Product!$B$2:$C$1811,2,FALSE)</f>
        <v>Office Supplies</v>
      </c>
      <c r="Q1114" t="str">
        <f>VLOOKUP(E1114,CHOOSE({1,2},Product!$B$2:$B$1811,Product!$A$2:$A$1811),2,FALSE)</f>
        <v>Appliances</v>
      </c>
      <c r="R1114" t="str">
        <f t="shared" si="17"/>
        <v>AZ</v>
      </c>
    </row>
    <row r="1115" spans="1:18" x14ac:dyDescent="0.25">
      <c r="A1115" t="s">
        <v>3212</v>
      </c>
      <c r="B1115" s="35">
        <v>43772</v>
      </c>
      <c r="C1115" t="s">
        <v>999</v>
      </c>
      <c r="D1115" t="s">
        <v>24</v>
      </c>
      <c r="E1115" t="s">
        <v>1195</v>
      </c>
      <c r="F1115">
        <v>0.1</v>
      </c>
      <c r="G1115">
        <v>17699220</v>
      </c>
      <c r="H1115">
        <v>5501507.5499999998</v>
      </c>
      <c r="I1115">
        <v>8</v>
      </c>
      <c r="J1115" t="s">
        <v>22</v>
      </c>
      <c r="K1115" t="str">
        <f>VLOOKUP(C1115,Customer!$A$2:$F$793,2,FALSE)</f>
        <v>Spain</v>
      </c>
      <c r="L1115" t="str">
        <f>VLOOKUP($C1115,Customer!$A$2:$F$793,3,FALSE)</f>
        <v>Valenciana</v>
      </c>
      <c r="M1115" t="str">
        <f>VLOOKUP($C1115,Customer!$A$2:$F$793,4,FALSE)</f>
        <v>Alicante</v>
      </c>
      <c r="N1115" t="str">
        <f>VLOOKUP($C1115,Customer!$A$2:$F$793,5,FALSE)</f>
        <v>South</v>
      </c>
      <c r="O1115" t="str">
        <f>VLOOKUP($C1115,Customer!$A$2:$F$793,6,FALSE)</f>
        <v>Corporate</v>
      </c>
      <c r="P1115" t="str">
        <f>VLOOKUP(E1115,Product!$B$2:$C$1811,2,FALSE)</f>
        <v>Furniture</v>
      </c>
      <c r="Q1115" t="str">
        <f>VLOOKUP(E1115,CHOOSE({1,2},Product!$B$2:$B$1811,Product!$A$2:$A$1811),2,FALSE)</f>
        <v>Chairs</v>
      </c>
      <c r="R1115" t="str">
        <f t="shared" si="17"/>
        <v>AZ</v>
      </c>
    </row>
    <row r="1116" spans="1:18" x14ac:dyDescent="0.25">
      <c r="A1116" t="s">
        <v>3212</v>
      </c>
      <c r="B1116" s="35">
        <v>43772</v>
      </c>
      <c r="C1116" t="s">
        <v>999</v>
      </c>
      <c r="D1116" t="s">
        <v>24</v>
      </c>
      <c r="E1116" t="s">
        <v>1196</v>
      </c>
      <c r="F1116">
        <v>0</v>
      </c>
      <c r="G1116">
        <v>1224196.05</v>
      </c>
      <c r="H1116">
        <v>265488.3</v>
      </c>
      <c r="I1116">
        <v>3</v>
      </c>
      <c r="J1116" t="s">
        <v>22</v>
      </c>
      <c r="K1116" t="str">
        <f>VLOOKUP(C1116,Customer!$A$2:$F$793,2,FALSE)</f>
        <v>Spain</v>
      </c>
      <c r="L1116" t="str">
        <f>VLOOKUP($C1116,Customer!$A$2:$F$793,3,FALSE)</f>
        <v>Valenciana</v>
      </c>
      <c r="M1116" t="str">
        <f>VLOOKUP($C1116,Customer!$A$2:$F$793,4,FALSE)</f>
        <v>Alicante</v>
      </c>
      <c r="N1116" t="str">
        <f>VLOOKUP($C1116,Customer!$A$2:$F$793,5,FALSE)</f>
        <v>South</v>
      </c>
      <c r="O1116" t="str">
        <f>VLOOKUP($C1116,Customer!$A$2:$F$793,6,FALSE)</f>
        <v>Corporate</v>
      </c>
      <c r="P1116" t="str">
        <f>VLOOKUP(E1116,Product!$B$2:$C$1811,2,FALSE)</f>
        <v>Office Supplies</v>
      </c>
      <c r="Q1116" t="str">
        <f>VLOOKUP(E1116,CHOOSE({1,2},Product!$B$2:$B$1811,Product!$A$2:$A$1811),2,FALSE)</f>
        <v>Paper</v>
      </c>
      <c r="R1116" t="str">
        <f t="shared" si="17"/>
        <v>AZ</v>
      </c>
    </row>
    <row r="1117" spans="1:18" x14ac:dyDescent="0.25">
      <c r="A1117" t="s">
        <v>3213</v>
      </c>
      <c r="B1117" s="35">
        <v>43772</v>
      </c>
      <c r="C1117" t="s">
        <v>893</v>
      </c>
      <c r="D1117" t="s">
        <v>24</v>
      </c>
      <c r="E1117" t="s">
        <v>487</v>
      </c>
      <c r="F1117">
        <v>0</v>
      </c>
      <c r="G1117">
        <v>2168154.4500000002</v>
      </c>
      <c r="H1117">
        <v>781715.55</v>
      </c>
      <c r="I1117">
        <v>3</v>
      </c>
      <c r="J1117" t="s">
        <v>26</v>
      </c>
      <c r="K1117" t="str">
        <f>VLOOKUP(C1117,Customer!$A$2:$F$793,2,FALSE)</f>
        <v>Spain</v>
      </c>
      <c r="L1117" t="str">
        <f>VLOOKUP($C1117,Customer!$A$2:$F$793,3,FALSE)</f>
        <v>Madrid</v>
      </c>
      <c r="M1117" t="str">
        <f>VLOOKUP($C1117,Customer!$A$2:$F$793,4,FALSE)</f>
        <v>Madrid</v>
      </c>
      <c r="N1117" t="str">
        <f>VLOOKUP($C1117,Customer!$A$2:$F$793,5,FALSE)</f>
        <v>South</v>
      </c>
      <c r="O1117" t="str">
        <f>VLOOKUP($C1117,Customer!$A$2:$F$793,6,FALSE)</f>
        <v>Consumer</v>
      </c>
      <c r="P1117" t="str">
        <f>VLOOKUP(E1117,Product!$B$2:$C$1811,2,FALSE)</f>
        <v>Office Supplies</v>
      </c>
      <c r="Q1117" t="str">
        <f>VLOOKUP(E1117,CHOOSE({1,2},Product!$B$2:$B$1811,Product!$A$2:$A$1811),2,FALSE)</f>
        <v>Binders</v>
      </c>
      <c r="R1117" t="str">
        <f t="shared" si="17"/>
        <v>AZ</v>
      </c>
    </row>
    <row r="1118" spans="1:18" x14ac:dyDescent="0.25">
      <c r="A1118" t="s">
        <v>3214</v>
      </c>
      <c r="B1118" s="35">
        <v>43772</v>
      </c>
      <c r="C1118" t="s">
        <v>933</v>
      </c>
      <c r="D1118" t="s">
        <v>20</v>
      </c>
      <c r="E1118" t="s">
        <v>165</v>
      </c>
      <c r="F1118">
        <v>0</v>
      </c>
      <c r="G1118">
        <v>235989.6</v>
      </c>
      <c r="H1118">
        <v>29498.7</v>
      </c>
      <c r="I1118">
        <v>1</v>
      </c>
      <c r="J1118" t="s">
        <v>26</v>
      </c>
      <c r="K1118" t="str">
        <f>VLOOKUP(C1118,Customer!$A$2:$F$793,2,FALSE)</f>
        <v>United Kingdom</v>
      </c>
      <c r="L1118" t="str">
        <f>VLOOKUP($C1118,Customer!$A$2:$F$793,3,FALSE)</f>
        <v>England</v>
      </c>
      <c r="M1118" t="str">
        <f>VLOOKUP($C1118,Customer!$A$2:$F$793,4,FALSE)</f>
        <v>Rochdale</v>
      </c>
      <c r="N1118" t="str">
        <f>VLOOKUP($C1118,Customer!$A$2:$F$793,5,FALSE)</f>
        <v>North</v>
      </c>
      <c r="O1118" t="str">
        <f>VLOOKUP($C1118,Customer!$A$2:$F$793,6,FALSE)</f>
        <v>Consumer</v>
      </c>
      <c r="P1118" t="str">
        <f>VLOOKUP(E1118,Product!$B$2:$C$1811,2,FALSE)</f>
        <v>Office Supplies</v>
      </c>
      <c r="Q1118" t="str">
        <f>VLOOKUP(E1118,CHOOSE({1,2},Product!$B$2:$B$1811,Product!$A$2:$A$1811),2,FALSE)</f>
        <v>Fasteners</v>
      </c>
      <c r="R1118" t="str">
        <f t="shared" si="17"/>
        <v>AZ</v>
      </c>
    </row>
    <row r="1119" spans="1:18" x14ac:dyDescent="0.25">
      <c r="A1119" t="s">
        <v>3215</v>
      </c>
      <c r="B1119" s="35">
        <v>43772</v>
      </c>
      <c r="C1119" t="s">
        <v>868</v>
      </c>
      <c r="D1119" t="s">
        <v>24</v>
      </c>
      <c r="E1119" t="s">
        <v>110</v>
      </c>
      <c r="F1119">
        <v>0</v>
      </c>
      <c r="G1119">
        <v>2669632.35</v>
      </c>
      <c r="H1119">
        <v>530976.6</v>
      </c>
      <c r="I1119">
        <v>9</v>
      </c>
      <c r="J1119" t="s">
        <v>26</v>
      </c>
      <c r="K1119" t="str">
        <f>VLOOKUP(C1119,Customer!$A$2:$F$793,2,FALSE)</f>
        <v>Italy</v>
      </c>
      <c r="L1119" t="str">
        <f>VLOOKUP($C1119,Customer!$A$2:$F$793,3,FALSE)</f>
        <v>Emilia-Romagna</v>
      </c>
      <c r="M1119" t="str">
        <f>VLOOKUP($C1119,Customer!$A$2:$F$793,4,FALSE)</f>
        <v>Bologna</v>
      </c>
      <c r="N1119" t="str">
        <f>VLOOKUP($C1119,Customer!$A$2:$F$793,5,FALSE)</f>
        <v>South</v>
      </c>
      <c r="O1119" t="str">
        <f>VLOOKUP($C1119,Customer!$A$2:$F$793,6,FALSE)</f>
        <v>Consumer</v>
      </c>
      <c r="P1119" t="str">
        <f>VLOOKUP(E1119,Product!$B$2:$C$1811,2,FALSE)</f>
        <v>Furniture</v>
      </c>
      <c r="Q1119" t="str">
        <f>VLOOKUP(E1119,CHOOSE({1,2},Product!$B$2:$B$1811,Product!$A$2:$A$1811),2,FALSE)</f>
        <v>Furnishings</v>
      </c>
      <c r="R1119" t="str">
        <f t="shared" si="17"/>
        <v>AZ</v>
      </c>
    </row>
    <row r="1120" spans="1:18" x14ac:dyDescent="0.25">
      <c r="A1120" t="s">
        <v>3215</v>
      </c>
      <c r="B1120" s="35">
        <v>43772</v>
      </c>
      <c r="C1120" t="s">
        <v>868</v>
      </c>
      <c r="D1120" t="s">
        <v>24</v>
      </c>
      <c r="E1120" t="s">
        <v>1197</v>
      </c>
      <c r="F1120">
        <v>0</v>
      </c>
      <c r="G1120">
        <v>7920400.9500000002</v>
      </c>
      <c r="H1120">
        <v>2138655.75</v>
      </c>
      <c r="I1120">
        <v>2</v>
      </c>
      <c r="J1120" t="s">
        <v>22</v>
      </c>
      <c r="K1120" t="str">
        <f>VLOOKUP(C1120,Customer!$A$2:$F$793,2,FALSE)</f>
        <v>Italy</v>
      </c>
      <c r="L1120" t="str">
        <f>VLOOKUP($C1120,Customer!$A$2:$F$793,3,FALSE)</f>
        <v>Emilia-Romagna</v>
      </c>
      <c r="M1120" t="str">
        <f>VLOOKUP($C1120,Customer!$A$2:$F$793,4,FALSE)</f>
        <v>Bologna</v>
      </c>
      <c r="N1120" t="str">
        <f>VLOOKUP($C1120,Customer!$A$2:$F$793,5,FALSE)</f>
        <v>South</v>
      </c>
      <c r="O1120" t="str">
        <f>VLOOKUP($C1120,Customer!$A$2:$F$793,6,FALSE)</f>
        <v>Consumer</v>
      </c>
      <c r="P1120" t="str">
        <f>VLOOKUP(E1120,Product!$B$2:$C$1811,2,FALSE)</f>
        <v>Technology</v>
      </c>
      <c r="Q1120" t="str">
        <f>VLOOKUP(E1120,CHOOSE({1,2},Product!$B$2:$B$1811,Product!$A$2:$A$1811),2,FALSE)</f>
        <v>Machines</v>
      </c>
      <c r="R1120" t="str">
        <f t="shared" si="17"/>
        <v>AZ</v>
      </c>
    </row>
    <row r="1121" spans="1:18" x14ac:dyDescent="0.25">
      <c r="A1121" t="s">
        <v>3216</v>
      </c>
      <c r="B1121" s="35">
        <v>43772</v>
      </c>
      <c r="C1121" t="s">
        <v>349</v>
      </c>
      <c r="D1121" t="s">
        <v>24</v>
      </c>
      <c r="E1121" t="s">
        <v>737</v>
      </c>
      <c r="F1121">
        <v>0.1</v>
      </c>
      <c r="G1121">
        <v>11003015.1</v>
      </c>
      <c r="H1121">
        <v>2684381.7</v>
      </c>
      <c r="I1121">
        <v>2</v>
      </c>
      <c r="J1121" t="s">
        <v>26</v>
      </c>
      <c r="K1121" t="str">
        <f>VLOOKUP(C1121,Customer!$A$2:$F$793,2,FALSE)</f>
        <v>United Kingdom</v>
      </c>
      <c r="L1121" t="str">
        <f>VLOOKUP($C1121,Customer!$A$2:$F$793,3,FALSE)</f>
        <v>England</v>
      </c>
      <c r="M1121" t="str">
        <f>VLOOKUP($C1121,Customer!$A$2:$F$793,4,FALSE)</f>
        <v>Newcastle upon Tyne</v>
      </c>
      <c r="N1121" t="str">
        <f>VLOOKUP($C1121,Customer!$A$2:$F$793,5,FALSE)</f>
        <v>North</v>
      </c>
      <c r="O1121" t="str">
        <f>VLOOKUP($C1121,Customer!$A$2:$F$793,6,FALSE)</f>
        <v>Consumer</v>
      </c>
      <c r="P1121" t="str">
        <f>VLOOKUP(E1121,Product!$B$2:$C$1811,2,FALSE)</f>
        <v>Furniture</v>
      </c>
      <c r="Q1121" t="str">
        <f>VLOOKUP(E1121,CHOOSE({1,2},Product!$B$2:$B$1811,Product!$A$2:$A$1811),2,FALSE)</f>
        <v>Bookcases</v>
      </c>
      <c r="R1121" t="str">
        <f t="shared" si="17"/>
        <v>BN</v>
      </c>
    </row>
    <row r="1122" spans="1:18" x14ac:dyDescent="0.25">
      <c r="A1122" t="s">
        <v>3217</v>
      </c>
      <c r="B1122" s="35">
        <v>43773</v>
      </c>
      <c r="C1122" t="s">
        <v>930</v>
      </c>
      <c r="D1122" t="s">
        <v>24</v>
      </c>
      <c r="E1122" t="s">
        <v>37</v>
      </c>
      <c r="F1122">
        <v>0</v>
      </c>
      <c r="G1122">
        <v>15280326.6</v>
      </c>
      <c r="H1122">
        <v>4734541.3500000006</v>
      </c>
      <c r="I1122">
        <v>6</v>
      </c>
      <c r="J1122" t="s">
        <v>26</v>
      </c>
      <c r="K1122" t="str">
        <f>VLOOKUP(C1122,Customer!$A$2:$F$793,2,FALSE)</f>
        <v>France</v>
      </c>
      <c r="L1122" t="str">
        <f>VLOOKUP($C1122,Customer!$A$2:$F$793,3,FALSE)</f>
        <v>Pays de la Loire</v>
      </c>
      <c r="M1122" t="str">
        <f>VLOOKUP($C1122,Customer!$A$2:$F$793,4,FALSE)</f>
        <v>Vertou</v>
      </c>
      <c r="N1122" t="str">
        <f>VLOOKUP($C1122,Customer!$A$2:$F$793,5,FALSE)</f>
        <v>Central</v>
      </c>
      <c r="O1122" t="str">
        <f>VLOOKUP($C1122,Customer!$A$2:$F$793,6,FALSE)</f>
        <v>Consumer</v>
      </c>
      <c r="P1122" t="str">
        <f>VLOOKUP(E1122,Product!$B$2:$C$1811,2,FALSE)</f>
        <v>Furniture</v>
      </c>
      <c r="Q1122" t="str">
        <f>VLOOKUP(E1122,CHOOSE({1,2},Product!$B$2:$B$1811,Product!$A$2:$A$1811),2,FALSE)</f>
        <v>Bookcases</v>
      </c>
      <c r="R1122" t="str">
        <f t="shared" si="17"/>
        <v>AZ</v>
      </c>
    </row>
    <row r="1123" spans="1:18" x14ac:dyDescent="0.25">
      <c r="A1123" t="s">
        <v>3217</v>
      </c>
      <c r="B1123" s="35">
        <v>43773</v>
      </c>
      <c r="C1123" t="s">
        <v>930</v>
      </c>
      <c r="D1123" t="s">
        <v>24</v>
      </c>
      <c r="E1123" t="s">
        <v>118</v>
      </c>
      <c r="F1123">
        <v>0</v>
      </c>
      <c r="G1123">
        <v>383483.10000000003</v>
      </c>
      <c r="H1123">
        <v>147493.5</v>
      </c>
      <c r="I1123">
        <v>2</v>
      </c>
      <c r="J1123" t="s">
        <v>26</v>
      </c>
      <c r="K1123" t="str">
        <f>VLOOKUP(C1123,Customer!$A$2:$F$793,2,FALSE)</f>
        <v>France</v>
      </c>
      <c r="L1123" t="str">
        <f>VLOOKUP($C1123,Customer!$A$2:$F$793,3,FALSE)</f>
        <v>Pays de la Loire</v>
      </c>
      <c r="M1123" t="str">
        <f>VLOOKUP($C1123,Customer!$A$2:$F$793,4,FALSE)</f>
        <v>Vertou</v>
      </c>
      <c r="N1123" t="str">
        <f>VLOOKUP($C1123,Customer!$A$2:$F$793,5,FALSE)</f>
        <v>Central</v>
      </c>
      <c r="O1123" t="str">
        <f>VLOOKUP($C1123,Customer!$A$2:$F$793,6,FALSE)</f>
        <v>Consumer</v>
      </c>
      <c r="P1123" t="str">
        <f>VLOOKUP(E1123,Product!$B$2:$C$1811,2,FALSE)</f>
        <v>Office Supplies</v>
      </c>
      <c r="Q1123" t="str">
        <f>VLOOKUP(E1123,CHOOSE({1,2},Product!$B$2:$B$1811,Product!$A$2:$A$1811),2,FALSE)</f>
        <v>Binders</v>
      </c>
      <c r="R1123" t="str">
        <f t="shared" si="17"/>
        <v>AZ</v>
      </c>
    </row>
    <row r="1124" spans="1:18" x14ac:dyDescent="0.25">
      <c r="A1124" t="s">
        <v>3218</v>
      </c>
      <c r="B1124" s="35">
        <v>43773</v>
      </c>
      <c r="C1124" t="s">
        <v>495</v>
      </c>
      <c r="D1124" t="s">
        <v>20</v>
      </c>
      <c r="E1124" t="s">
        <v>1198</v>
      </c>
      <c r="F1124">
        <v>0.1</v>
      </c>
      <c r="G1124">
        <v>3392350.5</v>
      </c>
      <c r="H1124">
        <v>73746.75</v>
      </c>
      <c r="I1124">
        <v>2</v>
      </c>
      <c r="J1124" t="s">
        <v>26</v>
      </c>
      <c r="K1124" t="str">
        <f>VLOOKUP(C1124,Customer!$A$2:$F$793,2,FALSE)</f>
        <v>United Kingdom</v>
      </c>
      <c r="L1124" t="str">
        <f>VLOOKUP($C1124,Customer!$A$2:$F$793,3,FALSE)</f>
        <v>England</v>
      </c>
      <c r="M1124" t="str">
        <f>VLOOKUP($C1124,Customer!$A$2:$F$793,4,FALSE)</f>
        <v>Dudley</v>
      </c>
      <c r="N1124" t="str">
        <f>VLOOKUP($C1124,Customer!$A$2:$F$793,5,FALSE)</f>
        <v>North</v>
      </c>
      <c r="O1124" t="str">
        <f>VLOOKUP($C1124,Customer!$A$2:$F$793,6,FALSE)</f>
        <v>Consumer</v>
      </c>
      <c r="P1124" t="str">
        <f>VLOOKUP(E1124,Product!$B$2:$C$1811,2,FALSE)</f>
        <v>Office Supplies</v>
      </c>
      <c r="Q1124" t="str">
        <f>VLOOKUP(E1124,CHOOSE({1,2},Product!$B$2:$B$1811,Product!$A$2:$A$1811),2,FALSE)</f>
        <v>Storage</v>
      </c>
      <c r="R1124" t="str">
        <f t="shared" si="17"/>
        <v>AZ</v>
      </c>
    </row>
    <row r="1125" spans="1:18" x14ac:dyDescent="0.25">
      <c r="A1125" t="s">
        <v>3218</v>
      </c>
      <c r="B1125" s="35">
        <v>43773</v>
      </c>
      <c r="C1125" t="s">
        <v>495</v>
      </c>
      <c r="D1125" t="s">
        <v>20</v>
      </c>
      <c r="E1125" t="s">
        <v>1199</v>
      </c>
      <c r="F1125">
        <v>0</v>
      </c>
      <c r="G1125">
        <v>1519183.05</v>
      </c>
      <c r="H1125">
        <v>589974</v>
      </c>
      <c r="I1125">
        <v>3</v>
      </c>
      <c r="J1125" t="s">
        <v>26</v>
      </c>
      <c r="K1125" t="str">
        <f>VLOOKUP(C1125,Customer!$A$2:$F$793,2,FALSE)</f>
        <v>United Kingdom</v>
      </c>
      <c r="L1125" t="str">
        <f>VLOOKUP($C1125,Customer!$A$2:$F$793,3,FALSE)</f>
        <v>England</v>
      </c>
      <c r="M1125" t="str">
        <f>VLOOKUP($C1125,Customer!$A$2:$F$793,4,FALSE)</f>
        <v>Dudley</v>
      </c>
      <c r="N1125" t="str">
        <f>VLOOKUP($C1125,Customer!$A$2:$F$793,5,FALSE)</f>
        <v>North</v>
      </c>
      <c r="O1125" t="str">
        <f>VLOOKUP($C1125,Customer!$A$2:$F$793,6,FALSE)</f>
        <v>Consumer</v>
      </c>
      <c r="P1125" t="str">
        <f>VLOOKUP(E1125,Product!$B$2:$C$1811,2,FALSE)</f>
        <v>Office Supplies</v>
      </c>
      <c r="Q1125" t="str">
        <f>VLOOKUP(E1125,CHOOSE({1,2},Product!$B$2:$B$1811,Product!$A$2:$A$1811),2,FALSE)</f>
        <v>Supplies</v>
      </c>
      <c r="R1125" t="str">
        <f t="shared" si="17"/>
        <v>AZ</v>
      </c>
    </row>
    <row r="1126" spans="1:18" x14ac:dyDescent="0.25">
      <c r="A1126" t="s">
        <v>3219</v>
      </c>
      <c r="B1126" s="35">
        <v>43773</v>
      </c>
      <c r="C1126" t="s">
        <v>781</v>
      </c>
      <c r="D1126" t="s">
        <v>51</v>
      </c>
      <c r="E1126" t="s">
        <v>309</v>
      </c>
      <c r="F1126">
        <v>0</v>
      </c>
      <c r="G1126">
        <v>1179948</v>
      </c>
      <c r="H1126">
        <v>486728.55</v>
      </c>
      <c r="I1126">
        <v>6</v>
      </c>
      <c r="J1126" t="s">
        <v>22</v>
      </c>
      <c r="K1126" t="str">
        <f>VLOOKUP(C1126,Customer!$A$2:$F$793,2,FALSE)</f>
        <v>France</v>
      </c>
      <c r="L1126" t="str">
        <f>VLOOKUP($C1126,Customer!$A$2:$F$793,3,FALSE)</f>
        <v>Brittany</v>
      </c>
      <c r="M1126" t="str">
        <f>VLOOKUP($C1126,Customer!$A$2:$F$793,4,FALSE)</f>
        <v>Landerneau</v>
      </c>
      <c r="N1126" t="str">
        <f>VLOOKUP($C1126,Customer!$A$2:$F$793,5,FALSE)</f>
        <v>Central</v>
      </c>
      <c r="O1126" t="str">
        <f>VLOOKUP($C1126,Customer!$A$2:$F$793,6,FALSE)</f>
        <v>Consumer</v>
      </c>
      <c r="P1126" t="str">
        <f>VLOOKUP(E1126,Product!$B$2:$C$1811,2,FALSE)</f>
        <v>Office Supplies</v>
      </c>
      <c r="Q1126" t="str">
        <f>VLOOKUP(E1126,CHOOSE({1,2},Product!$B$2:$B$1811,Product!$A$2:$A$1811),2,FALSE)</f>
        <v>Binders</v>
      </c>
      <c r="R1126" t="str">
        <f t="shared" si="17"/>
        <v>AZ</v>
      </c>
    </row>
    <row r="1127" spans="1:18" x14ac:dyDescent="0.25">
      <c r="A1127" t="s">
        <v>3220</v>
      </c>
      <c r="B1127" s="35">
        <v>43773</v>
      </c>
      <c r="C1127" t="s">
        <v>1200</v>
      </c>
      <c r="D1127" t="s">
        <v>20</v>
      </c>
      <c r="E1127" t="s">
        <v>1201</v>
      </c>
      <c r="F1127">
        <v>0</v>
      </c>
      <c r="G1127">
        <v>663720.75</v>
      </c>
      <c r="H1127">
        <v>324485.7</v>
      </c>
      <c r="I1127">
        <v>2</v>
      </c>
      <c r="J1127" t="s">
        <v>22</v>
      </c>
      <c r="K1127" t="str">
        <f>VLOOKUP(C1127,Customer!$A$2:$F$793,2,FALSE)</f>
        <v>Italy</v>
      </c>
      <c r="L1127" t="str">
        <f>VLOOKUP($C1127,Customer!$A$2:$F$793,3,FALSE)</f>
        <v>Lombardy</v>
      </c>
      <c r="M1127" t="str">
        <f>VLOOKUP($C1127,Customer!$A$2:$F$793,4,FALSE)</f>
        <v>Cinisello Balsamo</v>
      </c>
      <c r="N1127" t="str">
        <f>VLOOKUP($C1127,Customer!$A$2:$F$793,5,FALSE)</f>
        <v>South</v>
      </c>
      <c r="O1127" t="str">
        <f>VLOOKUP($C1127,Customer!$A$2:$F$793,6,FALSE)</f>
        <v>Consumer</v>
      </c>
      <c r="P1127" t="str">
        <f>VLOOKUP(E1127,Product!$B$2:$C$1811,2,FALSE)</f>
        <v>Office Supplies</v>
      </c>
      <c r="Q1127" t="str">
        <f>VLOOKUP(E1127,CHOOSE({1,2},Product!$B$2:$B$1811,Product!$A$2:$A$1811),2,FALSE)</f>
        <v>Supplies</v>
      </c>
      <c r="R1127" t="str">
        <f t="shared" si="17"/>
        <v>AZ</v>
      </c>
    </row>
    <row r="1128" spans="1:18" x14ac:dyDescent="0.25">
      <c r="A1128" t="s">
        <v>3221</v>
      </c>
      <c r="B1128" s="35">
        <v>43773</v>
      </c>
      <c r="C1128" t="s">
        <v>664</v>
      </c>
      <c r="D1128" t="s">
        <v>24</v>
      </c>
      <c r="E1128" t="s">
        <v>1202</v>
      </c>
      <c r="F1128">
        <v>0.1</v>
      </c>
      <c r="G1128">
        <v>2522138.85</v>
      </c>
      <c r="H1128">
        <v>501477.9</v>
      </c>
      <c r="I1128">
        <v>3</v>
      </c>
      <c r="J1128" t="s">
        <v>22</v>
      </c>
      <c r="K1128" t="str">
        <f>VLOOKUP(C1128,Customer!$A$2:$F$793,2,FALSE)</f>
        <v>Sweden</v>
      </c>
      <c r="L1128" t="str">
        <f>VLOOKUP($C1128,Customer!$A$2:$F$793,3,FALSE)</f>
        <v>Halland</v>
      </c>
      <c r="M1128" t="str">
        <f>VLOOKUP($C1128,Customer!$A$2:$F$793,4,FALSE)</f>
        <v>Halmstad</v>
      </c>
      <c r="N1128" t="str">
        <f>VLOOKUP($C1128,Customer!$A$2:$F$793,5,FALSE)</f>
        <v>North</v>
      </c>
      <c r="O1128" t="str">
        <f>VLOOKUP($C1128,Customer!$A$2:$F$793,6,FALSE)</f>
        <v>Consumer</v>
      </c>
      <c r="P1128" t="str">
        <f>VLOOKUP(E1128,Product!$B$2:$C$1811,2,FALSE)</f>
        <v>Furniture</v>
      </c>
      <c r="Q1128" t="str">
        <f>VLOOKUP(E1128,CHOOSE({1,2},Product!$B$2:$B$1811,Product!$A$2:$A$1811),2,FALSE)</f>
        <v>Chairs</v>
      </c>
      <c r="R1128" t="str">
        <f t="shared" si="17"/>
        <v>AZ</v>
      </c>
    </row>
    <row r="1129" spans="1:18" x14ac:dyDescent="0.25">
      <c r="A1129" t="s">
        <v>3221</v>
      </c>
      <c r="B1129" s="35">
        <v>43773</v>
      </c>
      <c r="C1129" t="s">
        <v>664</v>
      </c>
      <c r="D1129" t="s">
        <v>24</v>
      </c>
      <c r="E1129" t="s">
        <v>1203</v>
      </c>
      <c r="F1129">
        <v>0</v>
      </c>
      <c r="G1129">
        <v>811214.25</v>
      </c>
      <c r="H1129">
        <v>162242.85</v>
      </c>
      <c r="I1129">
        <v>9</v>
      </c>
      <c r="J1129" t="s">
        <v>22</v>
      </c>
      <c r="K1129" t="str">
        <f>VLOOKUP(C1129,Customer!$A$2:$F$793,2,FALSE)</f>
        <v>Sweden</v>
      </c>
      <c r="L1129" t="str">
        <f>VLOOKUP($C1129,Customer!$A$2:$F$793,3,FALSE)</f>
        <v>Halland</v>
      </c>
      <c r="M1129" t="str">
        <f>VLOOKUP($C1129,Customer!$A$2:$F$793,4,FALSE)</f>
        <v>Halmstad</v>
      </c>
      <c r="N1129" t="str">
        <f>VLOOKUP($C1129,Customer!$A$2:$F$793,5,FALSE)</f>
        <v>North</v>
      </c>
      <c r="O1129" t="str">
        <f>VLOOKUP($C1129,Customer!$A$2:$F$793,6,FALSE)</f>
        <v>Consumer</v>
      </c>
      <c r="P1129" t="str">
        <f>VLOOKUP(E1129,Product!$B$2:$C$1811,2,FALSE)</f>
        <v>Office Supplies</v>
      </c>
      <c r="Q1129" t="str">
        <f>VLOOKUP(E1129,CHOOSE({1,2},Product!$B$2:$B$1811,Product!$A$2:$A$1811),2,FALSE)</f>
        <v>Labels</v>
      </c>
      <c r="R1129" t="str">
        <f t="shared" si="17"/>
        <v>AZ</v>
      </c>
    </row>
    <row r="1130" spans="1:18" x14ac:dyDescent="0.25">
      <c r="A1130" t="s">
        <v>3222</v>
      </c>
      <c r="B1130" s="35">
        <v>43773</v>
      </c>
      <c r="C1130" t="s">
        <v>1204</v>
      </c>
      <c r="D1130" t="s">
        <v>20</v>
      </c>
      <c r="E1130" t="s">
        <v>1205</v>
      </c>
      <c r="F1130">
        <v>0.5</v>
      </c>
      <c r="G1130">
        <v>1858418.1</v>
      </c>
      <c r="H1130">
        <v>-1120950.6000000001</v>
      </c>
      <c r="I1130">
        <v>7</v>
      </c>
      <c r="J1130" t="s">
        <v>22</v>
      </c>
      <c r="K1130" t="str">
        <f>VLOOKUP(C1130,Customer!$A$2:$F$793,2,FALSE)</f>
        <v>United Kingdom</v>
      </c>
      <c r="L1130" t="str">
        <f>VLOOKUP($C1130,Customer!$A$2:$F$793,3,FALSE)</f>
        <v>England</v>
      </c>
      <c r="M1130" t="str">
        <f>VLOOKUP($C1130,Customer!$A$2:$F$793,4,FALSE)</f>
        <v>Birmingham</v>
      </c>
      <c r="N1130" t="str">
        <f>VLOOKUP($C1130,Customer!$A$2:$F$793,5,FALSE)</f>
        <v>North</v>
      </c>
      <c r="O1130" t="str">
        <f>VLOOKUP($C1130,Customer!$A$2:$F$793,6,FALSE)</f>
        <v>Consumer</v>
      </c>
      <c r="P1130" t="str">
        <f>VLOOKUP(E1130,Product!$B$2:$C$1811,2,FALSE)</f>
        <v>Office Supplies</v>
      </c>
      <c r="Q1130" t="str">
        <f>VLOOKUP(E1130,CHOOSE({1,2},Product!$B$2:$B$1811,Product!$A$2:$A$1811),2,FALSE)</f>
        <v>Envelopes</v>
      </c>
      <c r="R1130" t="str">
        <f t="shared" si="17"/>
        <v>BN</v>
      </c>
    </row>
    <row r="1131" spans="1:18" x14ac:dyDescent="0.25">
      <c r="A1131" t="s">
        <v>3222</v>
      </c>
      <c r="B1131" s="35">
        <v>43773</v>
      </c>
      <c r="C1131" t="s">
        <v>1204</v>
      </c>
      <c r="D1131" t="s">
        <v>20</v>
      </c>
      <c r="E1131" t="s">
        <v>833</v>
      </c>
      <c r="F1131">
        <v>0.5</v>
      </c>
      <c r="G1131">
        <v>250738.95</v>
      </c>
      <c r="H1131">
        <v>-44248.05</v>
      </c>
      <c r="I1131">
        <v>3</v>
      </c>
      <c r="J1131" t="s">
        <v>22</v>
      </c>
      <c r="K1131" t="str">
        <f>VLOOKUP(C1131,Customer!$A$2:$F$793,2,FALSE)</f>
        <v>United Kingdom</v>
      </c>
      <c r="L1131" t="str">
        <f>VLOOKUP($C1131,Customer!$A$2:$F$793,3,FALSE)</f>
        <v>England</v>
      </c>
      <c r="M1131" t="str">
        <f>VLOOKUP($C1131,Customer!$A$2:$F$793,4,FALSE)</f>
        <v>Birmingham</v>
      </c>
      <c r="N1131" t="str">
        <f>VLOOKUP($C1131,Customer!$A$2:$F$793,5,FALSE)</f>
        <v>North</v>
      </c>
      <c r="O1131" t="str">
        <f>VLOOKUP($C1131,Customer!$A$2:$F$793,6,FALSE)</f>
        <v>Consumer</v>
      </c>
      <c r="P1131" t="str">
        <f>VLOOKUP(E1131,Product!$B$2:$C$1811,2,FALSE)</f>
        <v>Office Supplies</v>
      </c>
      <c r="Q1131" t="str">
        <f>VLOOKUP(E1131,CHOOSE({1,2},Product!$B$2:$B$1811,Product!$A$2:$A$1811),2,FALSE)</f>
        <v>Fasteners</v>
      </c>
      <c r="R1131" t="str">
        <f t="shared" si="17"/>
        <v>BN</v>
      </c>
    </row>
    <row r="1132" spans="1:18" x14ac:dyDescent="0.25">
      <c r="A1132" t="s">
        <v>3223</v>
      </c>
      <c r="B1132" s="35">
        <v>43774</v>
      </c>
      <c r="C1132" t="s">
        <v>265</v>
      </c>
      <c r="D1132" t="s">
        <v>20</v>
      </c>
      <c r="E1132" t="s">
        <v>1206</v>
      </c>
      <c r="F1132">
        <v>0.15</v>
      </c>
      <c r="G1132">
        <v>65619858.149999999</v>
      </c>
      <c r="H1132">
        <v>22389513.300000001</v>
      </c>
      <c r="I1132">
        <v>8</v>
      </c>
      <c r="J1132" t="s">
        <v>22</v>
      </c>
      <c r="K1132" t="str">
        <f>VLOOKUP(C1132,Customer!$A$2:$F$793,2,FALSE)</f>
        <v>France</v>
      </c>
      <c r="L1132" t="str">
        <f>VLOOKUP($C1132,Customer!$A$2:$F$793,3,FALSE)</f>
        <v>Aquitaine-Limousin-Poitou-Charentes</v>
      </c>
      <c r="M1132" t="str">
        <f>VLOOKUP($C1132,Customer!$A$2:$F$793,4,FALSE)</f>
        <v>Pessac</v>
      </c>
      <c r="N1132" t="str">
        <f>VLOOKUP($C1132,Customer!$A$2:$F$793,5,FALSE)</f>
        <v>Central</v>
      </c>
      <c r="O1132" t="str">
        <f>VLOOKUP($C1132,Customer!$A$2:$F$793,6,FALSE)</f>
        <v>Consumer</v>
      </c>
      <c r="P1132" t="str">
        <f>VLOOKUP(E1132,Product!$B$2:$C$1811,2,FALSE)</f>
        <v>Technology</v>
      </c>
      <c r="Q1132" t="str">
        <f>VLOOKUP(E1132,CHOOSE({1,2},Product!$B$2:$B$1811,Product!$A$2:$A$1811),2,FALSE)</f>
        <v>Phones</v>
      </c>
      <c r="R1132" t="str">
        <f t="shared" si="17"/>
        <v>AZ</v>
      </c>
    </row>
    <row r="1133" spans="1:18" x14ac:dyDescent="0.25">
      <c r="A1133" t="s">
        <v>3224</v>
      </c>
      <c r="B1133" s="35">
        <v>43775</v>
      </c>
      <c r="C1133" t="s">
        <v>1207</v>
      </c>
      <c r="D1133" t="s">
        <v>33</v>
      </c>
      <c r="E1133" t="s">
        <v>386</v>
      </c>
      <c r="F1133">
        <v>0.1</v>
      </c>
      <c r="G1133">
        <v>2182903.8000000003</v>
      </c>
      <c r="H1133">
        <v>796464.9</v>
      </c>
      <c r="I1133">
        <v>2</v>
      </c>
      <c r="J1133" t="s">
        <v>26</v>
      </c>
      <c r="K1133" t="str">
        <f>VLOOKUP(C1133,Customer!$A$2:$F$793,2,FALSE)</f>
        <v>France</v>
      </c>
      <c r="L1133" t="str">
        <f>VLOOKUP($C1133,Customer!$A$2:$F$793,3,FALSE)</f>
        <v>Pays de la Loire</v>
      </c>
      <c r="M1133" t="str">
        <f>VLOOKUP($C1133,Customer!$A$2:$F$793,4,FALSE)</f>
        <v>Laval</v>
      </c>
      <c r="N1133" t="str">
        <f>VLOOKUP($C1133,Customer!$A$2:$F$793,5,FALSE)</f>
        <v>Central</v>
      </c>
      <c r="O1133" t="str">
        <f>VLOOKUP($C1133,Customer!$A$2:$F$793,6,FALSE)</f>
        <v>Home Office</v>
      </c>
      <c r="P1133" t="str">
        <f>VLOOKUP(E1133,Product!$B$2:$C$1811,2,FALSE)</f>
        <v>Furniture</v>
      </c>
      <c r="Q1133" t="str">
        <f>VLOOKUP(E1133,CHOOSE({1,2},Product!$B$2:$B$1811,Product!$A$2:$A$1811),2,FALSE)</f>
        <v>Chairs</v>
      </c>
      <c r="R1133" t="str">
        <f t="shared" si="17"/>
        <v>BN</v>
      </c>
    </row>
    <row r="1134" spans="1:18" x14ac:dyDescent="0.25">
      <c r="A1134" t="s">
        <v>3224</v>
      </c>
      <c r="B1134" s="35">
        <v>43775</v>
      </c>
      <c r="C1134" t="s">
        <v>1207</v>
      </c>
      <c r="D1134" t="s">
        <v>33</v>
      </c>
      <c r="E1134" t="s">
        <v>427</v>
      </c>
      <c r="F1134">
        <v>0</v>
      </c>
      <c r="G1134">
        <v>648971.4</v>
      </c>
      <c r="H1134">
        <v>235989.6</v>
      </c>
      <c r="I1134">
        <v>1</v>
      </c>
      <c r="J1134" t="s">
        <v>26</v>
      </c>
      <c r="K1134" t="str">
        <f>VLOOKUP(C1134,Customer!$A$2:$F$793,2,FALSE)</f>
        <v>France</v>
      </c>
      <c r="L1134" t="str">
        <f>VLOOKUP($C1134,Customer!$A$2:$F$793,3,FALSE)</f>
        <v>Pays de la Loire</v>
      </c>
      <c r="M1134" t="str">
        <f>VLOOKUP($C1134,Customer!$A$2:$F$793,4,FALSE)</f>
        <v>Laval</v>
      </c>
      <c r="N1134" t="str">
        <f>VLOOKUP($C1134,Customer!$A$2:$F$793,5,FALSE)</f>
        <v>Central</v>
      </c>
      <c r="O1134" t="str">
        <f>VLOOKUP($C1134,Customer!$A$2:$F$793,6,FALSE)</f>
        <v>Home Office</v>
      </c>
      <c r="P1134" t="str">
        <f>VLOOKUP(E1134,Product!$B$2:$C$1811,2,FALSE)</f>
        <v>Office Supplies</v>
      </c>
      <c r="Q1134" t="str">
        <f>VLOOKUP(E1134,CHOOSE({1,2},Product!$B$2:$B$1811,Product!$A$2:$A$1811),2,FALSE)</f>
        <v>Supplies</v>
      </c>
      <c r="R1134" t="str">
        <f t="shared" si="17"/>
        <v>BN</v>
      </c>
    </row>
    <row r="1135" spans="1:18" x14ac:dyDescent="0.25">
      <c r="A1135" t="s">
        <v>3224</v>
      </c>
      <c r="B1135" s="35">
        <v>43775</v>
      </c>
      <c r="C1135" t="s">
        <v>1207</v>
      </c>
      <c r="D1135" t="s">
        <v>33</v>
      </c>
      <c r="E1135" t="s">
        <v>1208</v>
      </c>
      <c r="F1135">
        <v>0.15</v>
      </c>
      <c r="G1135">
        <v>19469142</v>
      </c>
      <c r="H1135">
        <v>5265517.95</v>
      </c>
      <c r="I1135">
        <v>5</v>
      </c>
      <c r="J1135" t="s">
        <v>26</v>
      </c>
      <c r="K1135" t="str">
        <f>VLOOKUP(C1135,Customer!$A$2:$F$793,2,FALSE)</f>
        <v>France</v>
      </c>
      <c r="L1135" t="str">
        <f>VLOOKUP($C1135,Customer!$A$2:$F$793,3,FALSE)</f>
        <v>Pays de la Loire</v>
      </c>
      <c r="M1135" t="str">
        <f>VLOOKUP($C1135,Customer!$A$2:$F$793,4,FALSE)</f>
        <v>Laval</v>
      </c>
      <c r="N1135" t="str">
        <f>VLOOKUP($C1135,Customer!$A$2:$F$793,5,FALSE)</f>
        <v>Central</v>
      </c>
      <c r="O1135" t="str">
        <f>VLOOKUP($C1135,Customer!$A$2:$F$793,6,FALSE)</f>
        <v>Home Office</v>
      </c>
      <c r="P1135" t="str">
        <f>VLOOKUP(E1135,Product!$B$2:$C$1811,2,FALSE)</f>
        <v>Technology</v>
      </c>
      <c r="Q1135" t="str">
        <f>VLOOKUP(E1135,CHOOSE({1,2},Product!$B$2:$B$1811,Product!$A$2:$A$1811),2,FALSE)</f>
        <v>Machines</v>
      </c>
      <c r="R1135" t="str">
        <f t="shared" si="17"/>
        <v>BN</v>
      </c>
    </row>
    <row r="1136" spans="1:18" x14ac:dyDescent="0.25">
      <c r="A1136" t="s">
        <v>3225</v>
      </c>
      <c r="B1136" s="35">
        <v>43776</v>
      </c>
      <c r="C1136" t="s">
        <v>1209</v>
      </c>
      <c r="D1136" t="s">
        <v>24</v>
      </c>
      <c r="E1136" t="s">
        <v>1210</v>
      </c>
      <c r="F1136">
        <v>0</v>
      </c>
      <c r="G1136">
        <v>1238945.4000000001</v>
      </c>
      <c r="H1136">
        <v>604723.35</v>
      </c>
      <c r="I1136">
        <v>4</v>
      </c>
      <c r="J1136" t="s">
        <v>26</v>
      </c>
      <c r="K1136" t="str">
        <f>VLOOKUP(C1136,Customer!$A$2:$F$793,2,FALSE)</f>
        <v>Germany</v>
      </c>
      <c r="L1136" t="str">
        <f>VLOOKUP($C1136,Customer!$A$2:$F$793,3,FALSE)</f>
        <v>Hamburg</v>
      </c>
      <c r="M1136" t="str">
        <f>VLOOKUP($C1136,Customer!$A$2:$F$793,4,FALSE)</f>
        <v>Hamburg</v>
      </c>
      <c r="N1136" t="str">
        <f>VLOOKUP($C1136,Customer!$A$2:$F$793,5,FALSE)</f>
        <v>Central</v>
      </c>
      <c r="O1136" t="str">
        <f>VLOOKUP($C1136,Customer!$A$2:$F$793,6,FALSE)</f>
        <v>Home Office</v>
      </c>
      <c r="P1136" t="str">
        <f>VLOOKUP(E1136,Product!$B$2:$C$1811,2,FALSE)</f>
        <v>Office Supplies</v>
      </c>
      <c r="Q1136" t="str">
        <f>VLOOKUP(E1136,CHOOSE({1,2},Product!$B$2:$B$1811,Product!$A$2:$A$1811),2,FALSE)</f>
        <v>Paper</v>
      </c>
      <c r="R1136" t="str">
        <f t="shared" si="17"/>
        <v>AZ</v>
      </c>
    </row>
    <row r="1137" spans="1:18" x14ac:dyDescent="0.25">
      <c r="A1137" t="s">
        <v>3226</v>
      </c>
      <c r="B1137" s="35">
        <v>43776</v>
      </c>
      <c r="C1137" t="s">
        <v>1211</v>
      </c>
      <c r="D1137" t="s">
        <v>24</v>
      </c>
      <c r="E1137" t="s">
        <v>1212</v>
      </c>
      <c r="F1137">
        <v>0</v>
      </c>
      <c r="G1137">
        <v>2448392.1</v>
      </c>
      <c r="H1137">
        <v>1120950.6000000001</v>
      </c>
      <c r="I1137">
        <v>10</v>
      </c>
      <c r="J1137" t="s">
        <v>22</v>
      </c>
      <c r="K1137" t="str">
        <f>VLOOKUP(C1137,Customer!$A$2:$F$793,2,FALSE)</f>
        <v>Germany</v>
      </c>
      <c r="L1137" t="str">
        <f>VLOOKUP($C1137,Customer!$A$2:$F$793,3,FALSE)</f>
        <v>North Rhine-Westphalia</v>
      </c>
      <c r="M1137" t="str">
        <f>VLOOKUP($C1137,Customer!$A$2:$F$793,4,FALSE)</f>
        <v>Halle</v>
      </c>
      <c r="N1137" t="str">
        <f>VLOOKUP($C1137,Customer!$A$2:$F$793,5,FALSE)</f>
        <v>Central</v>
      </c>
      <c r="O1137" t="str">
        <f>VLOOKUP($C1137,Customer!$A$2:$F$793,6,FALSE)</f>
        <v>Consumer</v>
      </c>
      <c r="P1137" t="str">
        <f>VLOOKUP(E1137,Product!$B$2:$C$1811,2,FALSE)</f>
        <v>Office Supplies</v>
      </c>
      <c r="Q1137" t="str">
        <f>VLOOKUP(E1137,CHOOSE({1,2},Product!$B$2:$B$1811,Product!$A$2:$A$1811),2,FALSE)</f>
        <v>Paper</v>
      </c>
      <c r="R1137" t="str">
        <f t="shared" si="17"/>
        <v>AZ</v>
      </c>
    </row>
    <row r="1138" spans="1:18" x14ac:dyDescent="0.25">
      <c r="A1138" t="s">
        <v>3227</v>
      </c>
      <c r="B1138" s="35">
        <v>43777</v>
      </c>
      <c r="C1138" t="s">
        <v>69</v>
      </c>
      <c r="D1138" t="s">
        <v>24</v>
      </c>
      <c r="E1138" t="s">
        <v>1213</v>
      </c>
      <c r="F1138">
        <v>0</v>
      </c>
      <c r="G1138">
        <v>619472.70000000007</v>
      </c>
      <c r="H1138">
        <v>235989.6</v>
      </c>
      <c r="I1138">
        <v>5</v>
      </c>
      <c r="J1138" t="s">
        <v>26</v>
      </c>
      <c r="K1138" t="str">
        <f>VLOOKUP(C1138,Customer!$A$2:$F$793,2,FALSE)</f>
        <v>Austria</v>
      </c>
      <c r="L1138" t="str">
        <f>VLOOKUP($C1138,Customer!$A$2:$F$793,3,FALSE)</f>
        <v>Vienna</v>
      </c>
      <c r="M1138" t="str">
        <f>VLOOKUP($C1138,Customer!$A$2:$F$793,4,FALSE)</f>
        <v>Vienna</v>
      </c>
      <c r="N1138" t="str">
        <f>VLOOKUP($C1138,Customer!$A$2:$F$793,5,FALSE)</f>
        <v>Central</v>
      </c>
      <c r="O1138" t="str">
        <f>VLOOKUP($C1138,Customer!$A$2:$F$793,6,FALSE)</f>
        <v>Home Office</v>
      </c>
      <c r="P1138" t="str">
        <f>VLOOKUP(E1138,Product!$B$2:$C$1811,2,FALSE)</f>
        <v>Office Supplies</v>
      </c>
      <c r="Q1138" t="str">
        <f>VLOOKUP(E1138,CHOOSE({1,2},Product!$B$2:$B$1811,Product!$A$2:$A$1811),2,FALSE)</f>
        <v>Labels</v>
      </c>
      <c r="R1138" t="str">
        <f t="shared" si="17"/>
        <v>AZ</v>
      </c>
    </row>
    <row r="1139" spans="1:18" x14ac:dyDescent="0.25">
      <c r="A1139" t="s">
        <v>3227</v>
      </c>
      <c r="B1139" s="35">
        <v>43777</v>
      </c>
      <c r="C1139" t="s">
        <v>69</v>
      </c>
      <c r="D1139" t="s">
        <v>24</v>
      </c>
      <c r="E1139" t="s">
        <v>1214</v>
      </c>
      <c r="F1139">
        <v>0</v>
      </c>
      <c r="G1139">
        <v>5147523.1500000004</v>
      </c>
      <c r="H1139">
        <v>2581136.25</v>
      </c>
      <c r="I1139">
        <v>7</v>
      </c>
      <c r="J1139" t="s">
        <v>22</v>
      </c>
      <c r="K1139" t="str">
        <f>VLOOKUP(C1139,Customer!$A$2:$F$793,2,FALSE)</f>
        <v>Austria</v>
      </c>
      <c r="L1139" t="str">
        <f>VLOOKUP($C1139,Customer!$A$2:$F$793,3,FALSE)</f>
        <v>Vienna</v>
      </c>
      <c r="M1139" t="str">
        <f>VLOOKUP($C1139,Customer!$A$2:$F$793,4,FALSE)</f>
        <v>Vienna</v>
      </c>
      <c r="N1139" t="str">
        <f>VLOOKUP($C1139,Customer!$A$2:$F$793,5,FALSE)</f>
        <v>Central</v>
      </c>
      <c r="O1139" t="str">
        <f>VLOOKUP($C1139,Customer!$A$2:$F$793,6,FALSE)</f>
        <v>Home Office</v>
      </c>
      <c r="P1139" t="str">
        <f>VLOOKUP(E1139,Product!$B$2:$C$1811,2,FALSE)</f>
        <v>Office Supplies</v>
      </c>
      <c r="Q1139" t="str">
        <f>VLOOKUP(E1139,CHOOSE({1,2},Product!$B$2:$B$1811,Product!$A$2:$A$1811),2,FALSE)</f>
        <v>Supplies</v>
      </c>
      <c r="R1139" t="str">
        <f t="shared" si="17"/>
        <v>AZ</v>
      </c>
    </row>
    <row r="1140" spans="1:18" x14ac:dyDescent="0.25">
      <c r="A1140" t="s">
        <v>3228</v>
      </c>
      <c r="B1140" s="35">
        <v>43777</v>
      </c>
      <c r="C1140" t="s">
        <v>1215</v>
      </c>
      <c r="D1140" t="s">
        <v>33</v>
      </c>
      <c r="E1140" t="s">
        <v>857</v>
      </c>
      <c r="F1140">
        <v>0</v>
      </c>
      <c r="G1140">
        <v>1224196.05</v>
      </c>
      <c r="H1140">
        <v>457229.85000000003</v>
      </c>
      <c r="I1140">
        <v>6</v>
      </c>
      <c r="J1140" t="s">
        <v>26</v>
      </c>
      <c r="K1140" t="str">
        <f>VLOOKUP(C1140,Customer!$A$2:$F$793,2,FALSE)</f>
        <v>France</v>
      </c>
      <c r="L1140" t="str">
        <f>VLOOKUP($C1140,Customer!$A$2:$F$793,3,FALSE)</f>
        <v>Ile-de-France</v>
      </c>
      <c r="M1140" t="str">
        <f>VLOOKUP($C1140,Customer!$A$2:$F$793,4,FALSE)</f>
        <v>Paris</v>
      </c>
      <c r="N1140" t="str">
        <f>VLOOKUP($C1140,Customer!$A$2:$F$793,5,FALSE)</f>
        <v>Central</v>
      </c>
      <c r="O1140" t="str">
        <f>VLOOKUP($C1140,Customer!$A$2:$F$793,6,FALSE)</f>
        <v>Consumer</v>
      </c>
      <c r="P1140" t="str">
        <f>VLOOKUP(E1140,Product!$B$2:$C$1811,2,FALSE)</f>
        <v>Office Supplies</v>
      </c>
      <c r="Q1140" t="str">
        <f>VLOOKUP(E1140,CHOOSE({1,2},Product!$B$2:$B$1811,Product!$A$2:$A$1811),2,FALSE)</f>
        <v>Binders</v>
      </c>
      <c r="R1140" t="str">
        <f t="shared" si="17"/>
        <v>AZ</v>
      </c>
    </row>
    <row r="1141" spans="1:18" x14ac:dyDescent="0.25">
      <c r="A1141" t="s">
        <v>3229</v>
      </c>
      <c r="B1141" s="35">
        <v>43777</v>
      </c>
      <c r="C1141" t="s">
        <v>658</v>
      </c>
      <c r="D1141" t="s">
        <v>20</v>
      </c>
      <c r="E1141" t="s">
        <v>888</v>
      </c>
      <c r="F1141">
        <v>0</v>
      </c>
      <c r="G1141">
        <v>1238945.4000000001</v>
      </c>
      <c r="H1141">
        <v>132744.15</v>
      </c>
      <c r="I1141">
        <v>3</v>
      </c>
      <c r="J1141" t="s">
        <v>26</v>
      </c>
      <c r="K1141" t="str">
        <f>VLOOKUP(C1141,Customer!$A$2:$F$793,2,FALSE)</f>
        <v>Italy</v>
      </c>
      <c r="L1141" t="str">
        <f>VLOOKUP($C1141,Customer!$A$2:$F$793,3,FALSE)</f>
        <v>Veneto</v>
      </c>
      <c r="M1141" t="str">
        <f>VLOOKUP($C1141,Customer!$A$2:$F$793,4,FALSE)</f>
        <v>Venice</v>
      </c>
      <c r="N1141" t="str">
        <f>VLOOKUP($C1141,Customer!$A$2:$F$793,5,FALSE)</f>
        <v>South</v>
      </c>
      <c r="O1141" t="str">
        <f>VLOOKUP($C1141,Customer!$A$2:$F$793,6,FALSE)</f>
        <v>Consumer</v>
      </c>
      <c r="P1141" t="str">
        <f>VLOOKUP(E1141,Product!$B$2:$C$1811,2,FALSE)</f>
        <v>Office Supplies</v>
      </c>
      <c r="Q1141" t="str">
        <f>VLOOKUP(E1141,CHOOSE({1,2},Product!$B$2:$B$1811,Product!$A$2:$A$1811),2,FALSE)</f>
        <v>Art</v>
      </c>
      <c r="R1141" t="str">
        <f t="shared" si="17"/>
        <v>AZ</v>
      </c>
    </row>
    <row r="1142" spans="1:18" x14ac:dyDescent="0.25">
      <c r="A1142" t="s">
        <v>3230</v>
      </c>
      <c r="B1142" s="35">
        <v>43777</v>
      </c>
      <c r="C1142" t="s">
        <v>340</v>
      </c>
      <c r="D1142" t="s">
        <v>24</v>
      </c>
      <c r="E1142" t="s">
        <v>1216</v>
      </c>
      <c r="F1142">
        <v>0.1</v>
      </c>
      <c r="G1142">
        <v>2477890.8000000003</v>
      </c>
      <c r="H1142">
        <v>825963.6</v>
      </c>
      <c r="I1142">
        <v>3</v>
      </c>
      <c r="J1142" t="s">
        <v>26</v>
      </c>
      <c r="K1142" t="str">
        <f>VLOOKUP(C1142,Customer!$A$2:$F$793,2,FALSE)</f>
        <v>Germany</v>
      </c>
      <c r="L1142" t="str">
        <f>VLOOKUP($C1142,Customer!$A$2:$F$793,3,FALSE)</f>
        <v>Lower Saxony</v>
      </c>
      <c r="M1142" t="str">
        <f>VLOOKUP($C1142,Customer!$A$2:$F$793,4,FALSE)</f>
        <v>Hanover</v>
      </c>
      <c r="N1142" t="str">
        <f>VLOOKUP($C1142,Customer!$A$2:$F$793,5,FALSE)</f>
        <v>Central</v>
      </c>
      <c r="O1142" t="str">
        <f>VLOOKUP($C1142,Customer!$A$2:$F$793,6,FALSE)</f>
        <v>Home Office</v>
      </c>
      <c r="P1142" t="str">
        <f>VLOOKUP(E1142,Product!$B$2:$C$1811,2,FALSE)</f>
        <v>Office Supplies</v>
      </c>
      <c r="Q1142" t="str">
        <f>VLOOKUP(E1142,CHOOSE({1,2},Product!$B$2:$B$1811,Product!$A$2:$A$1811),2,FALSE)</f>
        <v>Storage</v>
      </c>
      <c r="R1142" t="str">
        <f t="shared" si="17"/>
        <v>AZ</v>
      </c>
    </row>
    <row r="1143" spans="1:18" x14ac:dyDescent="0.25">
      <c r="A1143" t="s">
        <v>3231</v>
      </c>
      <c r="B1143" s="35">
        <v>43777</v>
      </c>
      <c r="C1143" t="s">
        <v>361</v>
      </c>
      <c r="D1143" t="s">
        <v>51</v>
      </c>
      <c r="E1143" t="s">
        <v>1217</v>
      </c>
      <c r="F1143">
        <v>0.1</v>
      </c>
      <c r="G1143">
        <v>11342250.15</v>
      </c>
      <c r="H1143">
        <v>4410055.6500000004</v>
      </c>
      <c r="I1143">
        <v>6</v>
      </c>
      <c r="J1143" t="s">
        <v>26</v>
      </c>
      <c r="K1143" t="str">
        <f>VLOOKUP(C1143,Customer!$A$2:$F$793,2,FALSE)</f>
        <v>France</v>
      </c>
      <c r="L1143" t="str">
        <f>VLOOKUP($C1143,Customer!$A$2:$F$793,3,FALSE)</f>
        <v>Auvergne-Rhône-Alpes</v>
      </c>
      <c r="M1143" t="str">
        <f>VLOOKUP($C1143,Customer!$A$2:$F$793,4,FALSE)</f>
        <v>Saint-Priest</v>
      </c>
      <c r="N1143" t="str">
        <f>VLOOKUP($C1143,Customer!$A$2:$F$793,5,FALSE)</f>
        <v>Central</v>
      </c>
      <c r="O1143" t="str">
        <f>VLOOKUP($C1143,Customer!$A$2:$F$793,6,FALSE)</f>
        <v>Corporate</v>
      </c>
      <c r="P1143" t="str">
        <f>VLOOKUP(E1143,Product!$B$2:$C$1811,2,FALSE)</f>
        <v>Furniture</v>
      </c>
      <c r="Q1143" t="str">
        <f>VLOOKUP(E1143,CHOOSE({1,2},Product!$B$2:$B$1811,Product!$A$2:$A$1811),2,FALSE)</f>
        <v>Bookcases</v>
      </c>
      <c r="R1143" t="str">
        <f t="shared" si="17"/>
        <v>AZ</v>
      </c>
    </row>
    <row r="1144" spans="1:18" x14ac:dyDescent="0.25">
      <c r="A1144" t="s">
        <v>3231</v>
      </c>
      <c r="B1144" s="35">
        <v>43777</v>
      </c>
      <c r="C1144" t="s">
        <v>361</v>
      </c>
      <c r="D1144" t="s">
        <v>51</v>
      </c>
      <c r="E1144" t="s">
        <v>337</v>
      </c>
      <c r="F1144">
        <v>0</v>
      </c>
      <c r="G1144">
        <v>1253694.75</v>
      </c>
      <c r="H1144">
        <v>206490.9</v>
      </c>
      <c r="I1144">
        <v>2</v>
      </c>
      <c r="J1144" t="s">
        <v>22</v>
      </c>
      <c r="K1144" t="str">
        <f>VLOOKUP(C1144,Customer!$A$2:$F$793,2,FALSE)</f>
        <v>France</v>
      </c>
      <c r="L1144" t="str">
        <f>VLOOKUP($C1144,Customer!$A$2:$F$793,3,FALSE)</f>
        <v>Auvergne-Rhône-Alpes</v>
      </c>
      <c r="M1144" t="str">
        <f>VLOOKUP($C1144,Customer!$A$2:$F$793,4,FALSE)</f>
        <v>Saint-Priest</v>
      </c>
      <c r="N1144" t="str">
        <f>VLOOKUP($C1144,Customer!$A$2:$F$793,5,FALSE)</f>
        <v>Central</v>
      </c>
      <c r="O1144" t="str">
        <f>VLOOKUP($C1144,Customer!$A$2:$F$793,6,FALSE)</f>
        <v>Corporate</v>
      </c>
      <c r="P1144" t="str">
        <f>VLOOKUP(E1144,Product!$B$2:$C$1811,2,FALSE)</f>
        <v>Furniture</v>
      </c>
      <c r="Q1144" t="str">
        <f>VLOOKUP(E1144,CHOOSE({1,2},Product!$B$2:$B$1811,Product!$A$2:$A$1811),2,FALSE)</f>
        <v>Furnishings</v>
      </c>
      <c r="R1144" t="str">
        <f t="shared" si="17"/>
        <v>AZ</v>
      </c>
    </row>
    <row r="1145" spans="1:18" x14ac:dyDescent="0.25">
      <c r="A1145" t="s">
        <v>3231</v>
      </c>
      <c r="B1145" s="35">
        <v>43777</v>
      </c>
      <c r="C1145" t="s">
        <v>361</v>
      </c>
      <c r="D1145" t="s">
        <v>51</v>
      </c>
      <c r="E1145" t="s">
        <v>937</v>
      </c>
      <c r="F1145">
        <v>0</v>
      </c>
      <c r="G1145">
        <v>5427760.7999999998</v>
      </c>
      <c r="H1145">
        <v>1032454.5</v>
      </c>
      <c r="I1145">
        <v>7</v>
      </c>
      <c r="J1145" t="s">
        <v>22</v>
      </c>
      <c r="K1145" t="str">
        <f>VLOOKUP(C1145,Customer!$A$2:$F$793,2,FALSE)</f>
        <v>France</v>
      </c>
      <c r="L1145" t="str">
        <f>VLOOKUP($C1145,Customer!$A$2:$F$793,3,FALSE)</f>
        <v>Auvergne-Rhône-Alpes</v>
      </c>
      <c r="M1145" t="str">
        <f>VLOOKUP($C1145,Customer!$A$2:$F$793,4,FALSE)</f>
        <v>Saint-Priest</v>
      </c>
      <c r="N1145" t="str">
        <f>VLOOKUP($C1145,Customer!$A$2:$F$793,5,FALSE)</f>
        <v>Central</v>
      </c>
      <c r="O1145" t="str">
        <f>VLOOKUP($C1145,Customer!$A$2:$F$793,6,FALSE)</f>
        <v>Corporate</v>
      </c>
      <c r="P1145" t="str">
        <f>VLOOKUP(E1145,Product!$B$2:$C$1811,2,FALSE)</f>
        <v>Office Supplies</v>
      </c>
      <c r="Q1145" t="str">
        <f>VLOOKUP(E1145,CHOOSE({1,2},Product!$B$2:$B$1811,Product!$A$2:$A$1811),2,FALSE)</f>
        <v>Art</v>
      </c>
      <c r="R1145" t="str">
        <f t="shared" si="17"/>
        <v>AZ</v>
      </c>
    </row>
    <row r="1146" spans="1:18" x14ac:dyDescent="0.25">
      <c r="A1146" t="s">
        <v>3231</v>
      </c>
      <c r="B1146" s="35">
        <v>43777</v>
      </c>
      <c r="C1146" t="s">
        <v>361</v>
      </c>
      <c r="D1146" t="s">
        <v>51</v>
      </c>
      <c r="E1146" t="s">
        <v>1218</v>
      </c>
      <c r="F1146">
        <v>0</v>
      </c>
      <c r="G1146">
        <v>501477.9</v>
      </c>
      <c r="H1146">
        <v>117994.8</v>
      </c>
      <c r="I1146">
        <v>3</v>
      </c>
      <c r="J1146" t="s">
        <v>22</v>
      </c>
      <c r="K1146" t="str">
        <f>VLOOKUP(C1146,Customer!$A$2:$F$793,2,FALSE)</f>
        <v>France</v>
      </c>
      <c r="L1146" t="str">
        <f>VLOOKUP($C1146,Customer!$A$2:$F$793,3,FALSE)</f>
        <v>Auvergne-Rhône-Alpes</v>
      </c>
      <c r="M1146" t="str">
        <f>VLOOKUP($C1146,Customer!$A$2:$F$793,4,FALSE)</f>
        <v>Saint-Priest</v>
      </c>
      <c r="N1146" t="str">
        <f>VLOOKUP($C1146,Customer!$A$2:$F$793,5,FALSE)</f>
        <v>Central</v>
      </c>
      <c r="O1146" t="str">
        <f>VLOOKUP($C1146,Customer!$A$2:$F$793,6,FALSE)</f>
        <v>Corporate</v>
      </c>
      <c r="P1146" t="str">
        <f>VLOOKUP(E1146,Product!$B$2:$C$1811,2,FALSE)</f>
        <v>Office Supplies</v>
      </c>
      <c r="Q1146" t="str">
        <f>VLOOKUP(E1146,CHOOSE({1,2},Product!$B$2:$B$1811,Product!$A$2:$A$1811),2,FALSE)</f>
        <v>Labels</v>
      </c>
      <c r="R1146" t="str">
        <f t="shared" si="17"/>
        <v>AZ</v>
      </c>
    </row>
    <row r="1147" spans="1:18" x14ac:dyDescent="0.25">
      <c r="A1147" t="s">
        <v>3232</v>
      </c>
      <c r="B1147" s="35">
        <v>43778</v>
      </c>
      <c r="C1147" t="s">
        <v>1219</v>
      </c>
      <c r="D1147" t="s">
        <v>24</v>
      </c>
      <c r="E1147" t="s">
        <v>1220</v>
      </c>
      <c r="F1147">
        <v>0</v>
      </c>
      <c r="G1147">
        <v>2138655.75</v>
      </c>
      <c r="H1147">
        <v>530976.6</v>
      </c>
      <c r="I1147">
        <v>3</v>
      </c>
      <c r="J1147" t="s">
        <v>22</v>
      </c>
      <c r="K1147" t="str">
        <f>VLOOKUP(C1147,Customer!$A$2:$F$793,2,FALSE)</f>
        <v>United Kingdom</v>
      </c>
      <c r="L1147" t="str">
        <f>VLOOKUP($C1147,Customer!$A$2:$F$793,3,FALSE)</f>
        <v>England</v>
      </c>
      <c r="M1147" t="str">
        <f>VLOOKUP($C1147,Customer!$A$2:$F$793,4,FALSE)</f>
        <v>Stockport</v>
      </c>
      <c r="N1147" t="str">
        <f>VLOOKUP($C1147,Customer!$A$2:$F$793,5,FALSE)</f>
        <v>North</v>
      </c>
      <c r="O1147" t="str">
        <f>VLOOKUP($C1147,Customer!$A$2:$F$793,6,FALSE)</f>
        <v>Corporate</v>
      </c>
      <c r="P1147" t="str">
        <f>VLOOKUP(E1147,Product!$B$2:$C$1811,2,FALSE)</f>
        <v>Furniture</v>
      </c>
      <c r="Q1147" t="str">
        <f>VLOOKUP(E1147,CHOOSE({1,2},Product!$B$2:$B$1811,Product!$A$2:$A$1811),2,FALSE)</f>
        <v>Chairs</v>
      </c>
      <c r="R1147" t="str">
        <f t="shared" si="17"/>
        <v>AZ</v>
      </c>
    </row>
    <row r="1148" spans="1:18" x14ac:dyDescent="0.25">
      <c r="A1148" t="s">
        <v>3232</v>
      </c>
      <c r="B1148" s="35">
        <v>43778</v>
      </c>
      <c r="C1148" t="s">
        <v>1219</v>
      </c>
      <c r="D1148" t="s">
        <v>24</v>
      </c>
      <c r="E1148" t="s">
        <v>1221</v>
      </c>
      <c r="F1148">
        <v>0</v>
      </c>
      <c r="G1148">
        <v>737467.5</v>
      </c>
      <c r="H1148">
        <v>132744.15</v>
      </c>
      <c r="I1148">
        <v>3</v>
      </c>
      <c r="J1148" t="s">
        <v>26</v>
      </c>
      <c r="K1148" t="str">
        <f>VLOOKUP(C1148,Customer!$A$2:$F$793,2,FALSE)</f>
        <v>United Kingdom</v>
      </c>
      <c r="L1148" t="str">
        <f>VLOOKUP($C1148,Customer!$A$2:$F$793,3,FALSE)</f>
        <v>England</v>
      </c>
      <c r="M1148" t="str">
        <f>VLOOKUP($C1148,Customer!$A$2:$F$793,4,FALSE)</f>
        <v>Stockport</v>
      </c>
      <c r="N1148" t="str">
        <f>VLOOKUP($C1148,Customer!$A$2:$F$793,5,FALSE)</f>
        <v>North</v>
      </c>
      <c r="O1148" t="str">
        <f>VLOOKUP($C1148,Customer!$A$2:$F$793,6,FALSE)</f>
        <v>Corporate</v>
      </c>
      <c r="P1148" t="str">
        <f>VLOOKUP(E1148,Product!$B$2:$C$1811,2,FALSE)</f>
        <v>Office Supplies</v>
      </c>
      <c r="Q1148" t="str">
        <f>VLOOKUP(E1148,CHOOSE({1,2},Product!$B$2:$B$1811,Product!$A$2:$A$1811),2,FALSE)</f>
        <v>Paper</v>
      </c>
      <c r="R1148" t="str">
        <f t="shared" si="17"/>
        <v>AZ</v>
      </c>
    </row>
    <row r="1149" spans="1:18" x14ac:dyDescent="0.25">
      <c r="A1149" t="s">
        <v>3232</v>
      </c>
      <c r="B1149" s="35">
        <v>43778</v>
      </c>
      <c r="C1149" t="s">
        <v>1219</v>
      </c>
      <c r="D1149" t="s">
        <v>24</v>
      </c>
      <c r="E1149" t="s">
        <v>906</v>
      </c>
      <c r="F1149">
        <v>0</v>
      </c>
      <c r="G1149">
        <v>752216.85</v>
      </c>
      <c r="H1149">
        <v>132744.15</v>
      </c>
      <c r="I1149">
        <v>3</v>
      </c>
      <c r="J1149" t="s">
        <v>26</v>
      </c>
      <c r="K1149" t="str">
        <f>VLOOKUP(C1149,Customer!$A$2:$F$793,2,FALSE)</f>
        <v>United Kingdom</v>
      </c>
      <c r="L1149" t="str">
        <f>VLOOKUP($C1149,Customer!$A$2:$F$793,3,FALSE)</f>
        <v>England</v>
      </c>
      <c r="M1149" t="str">
        <f>VLOOKUP($C1149,Customer!$A$2:$F$793,4,FALSE)</f>
        <v>Stockport</v>
      </c>
      <c r="N1149" t="str">
        <f>VLOOKUP($C1149,Customer!$A$2:$F$793,5,FALSE)</f>
        <v>North</v>
      </c>
      <c r="O1149" t="str">
        <f>VLOOKUP($C1149,Customer!$A$2:$F$793,6,FALSE)</f>
        <v>Corporate</v>
      </c>
      <c r="P1149" t="str">
        <f>VLOOKUP(E1149,Product!$B$2:$C$1811,2,FALSE)</f>
        <v>Office Supplies</v>
      </c>
      <c r="Q1149" t="str">
        <f>VLOOKUP(E1149,CHOOSE({1,2},Product!$B$2:$B$1811,Product!$A$2:$A$1811),2,FALSE)</f>
        <v>Storage</v>
      </c>
      <c r="R1149" t="str">
        <f t="shared" si="17"/>
        <v>AZ</v>
      </c>
    </row>
    <row r="1150" spans="1:18" x14ac:dyDescent="0.25">
      <c r="A1150" t="s">
        <v>3233</v>
      </c>
      <c r="B1150" s="35">
        <v>43778</v>
      </c>
      <c r="C1150" t="s">
        <v>1222</v>
      </c>
      <c r="D1150" t="s">
        <v>20</v>
      </c>
      <c r="E1150" t="s">
        <v>1223</v>
      </c>
      <c r="F1150">
        <v>0.1</v>
      </c>
      <c r="G1150">
        <v>2772877.8000000003</v>
      </c>
      <c r="H1150">
        <v>339235.05</v>
      </c>
      <c r="I1150">
        <v>3</v>
      </c>
      <c r="J1150" t="s">
        <v>22</v>
      </c>
      <c r="K1150" t="str">
        <f>VLOOKUP(C1150,Customer!$A$2:$F$793,2,FALSE)</f>
        <v>France</v>
      </c>
      <c r="L1150" t="str">
        <f>VLOOKUP($C1150,Customer!$A$2:$F$793,3,FALSE)</f>
        <v>Ile-de-France</v>
      </c>
      <c r="M1150" t="str">
        <f>VLOOKUP($C1150,Customer!$A$2:$F$793,4,FALSE)</f>
        <v>Paris</v>
      </c>
      <c r="N1150" t="str">
        <f>VLOOKUP($C1150,Customer!$A$2:$F$793,5,FALSE)</f>
        <v>Central</v>
      </c>
      <c r="O1150" t="str">
        <f>VLOOKUP($C1150,Customer!$A$2:$F$793,6,FALSE)</f>
        <v>Consumer</v>
      </c>
      <c r="P1150" t="str">
        <f>VLOOKUP(E1150,Product!$B$2:$C$1811,2,FALSE)</f>
        <v>Furniture</v>
      </c>
      <c r="Q1150" t="str">
        <f>VLOOKUP(E1150,CHOOSE({1,2},Product!$B$2:$B$1811,Product!$A$2:$A$1811),2,FALSE)</f>
        <v>Chairs</v>
      </c>
      <c r="R1150" t="str">
        <f t="shared" si="17"/>
        <v>AZ</v>
      </c>
    </row>
    <row r="1151" spans="1:18" x14ac:dyDescent="0.25">
      <c r="A1151" t="s">
        <v>3233</v>
      </c>
      <c r="B1151" s="35">
        <v>43778</v>
      </c>
      <c r="C1151" t="s">
        <v>1222</v>
      </c>
      <c r="D1151" t="s">
        <v>20</v>
      </c>
      <c r="E1151" t="s">
        <v>1224</v>
      </c>
      <c r="F1151">
        <v>0</v>
      </c>
      <c r="G1151">
        <v>486728.55</v>
      </c>
      <c r="H1151">
        <v>206490.9</v>
      </c>
      <c r="I1151">
        <v>4</v>
      </c>
      <c r="J1151" t="s">
        <v>26</v>
      </c>
      <c r="K1151" t="str">
        <f>VLOOKUP(C1151,Customer!$A$2:$F$793,2,FALSE)</f>
        <v>France</v>
      </c>
      <c r="L1151" t="str">
        <f>VLOOKUP($C1151,Customer!$A$2:$F$793,3,FALSE)</f>
        <v>Ile-de-France</v>
      </c>
      <c r="M1151" t="str">
        <f>VLOOKUP($C1151,Customer!$A$2:$F$793,4,FALSE)</f>
        <v>Paris</v>
      </c>
      <c r="N1151" t="str">
        <f>VLOOKUP($C1151,Customer!$A$2:$F$793,5,FALSE)</f>
        <v>Central</v>
      </c>
      <c r="O1151" t="str">
        <f>VLOOKUP($C1151,Customer!$A$2:$F$793,6,FALSE)</f>
        <v>Consumer</v>
      </c>
      <c r="P1151" t="str">
        <f>VLOOKUP(E1151,Product!$B$2:$C$1811,2,FALSE)</f>
        <v>Office Supplies</v>
      </c>
      <c r="Q1151" t="str">
        <f>VLOOKUP(E1151,CHOOSE({1,2},Product!$B$2:$B$1811,Product!$A$2:$A$1811),2,FALSE)</f>
        <v>Fasteners</v>
      </c>
      <c r="R1151" t="str">
        <f t="shared" si="17"/>
        <v>AZ</v>
      </c>
    </row>
    <row r="1152" spans="1:18" x14ac:dyDescent="0.25">
      <c r="A1152" t="s">
        <v>3233</v>
      </c>
      <c r="B1152" s="35">
        <v>43778</v>
      </c>
      <c r="C1152" t="s">
        <v>1222</v>
      </c>
      <c r="D1152" t="s">
        <v>20</v>
      </c>
      <c r="E1152" t="s">
        <v>1225</v>
      </c>
      <c r="F1152">
        <v>0.15</v>
      </c>
      <c r="G1152">
        <v>9483832.0500000007</v>
      </c>
      <c r="H1152">
        <v>781715.55</v>
      </c>
      <c r="I1152">
        <v>6</v>
      </c>
      <c r="J1152" t="s">
        <v>22</v>
      </c>
      <c r="K1152" t="str">
        <f>VLOOKUP(C1152,Customer!$A$2:$F$793,2,FALSE)</f>
        <v>France</v>
      </c>
      <c r="L1152" t="str">
        <f>VLOOKUP($C1152,Customer!$A$2:$F$793,3,FALSE)</f>
        <v>Ile-de-France</v>
      </c>
      <c r="M1152" t="str">
        <f>VLOOKUP($C1152,Customer!$A$2:$F$793,4,FALSE)</f>
        <v>Paris</v>
      </c>
      <c r="N1152" t="str">
        <f>VLOOKUP($C1152,Customer!$A$2:$F$793,5,FALSE)</f>
        <v>Central</v>
      </c>
      <c r="O1152" t="str">
        <f>VLOOKUP($C1152,Customer!$A$2:$F$793,6,FALSE)</f>
        <v>Consumer</v>
      </c>
      <c r="P1152" t="str">
        <f>VLOOKUP(E1152,Product!$B$2:$C$1811,2,FALSE)</f>
        <v>Technology</v>
      </c>
      <c r="Q1152" t="str">
        <f>VLOOKUP(E1152,CHOOSE({1,2},Product!$B$2:$B$1811,Product!$A$2:$A$1811),2,FALSE)</f>
        <v>Phones</v>
      </c>
      <c r="R1152" t="str">
        <f t="shared" si="17"/>
        <v>AZ</v>
      </c>
    </row>
    <row r="1153" spans="1:18" x14ac:dyDescent="0.25">
      <c r="A1153" t="s">
        <v>3234</v>
      </c>
      <c r="B1153" s="35">
        <v>43779</v>
      </c>
      <c r="C1153" t="s">
        <v>1068</v>
      </c>
      <c r="D1153" t="s">
        <v>20</v>
      </c>
      <c r="E1153" t="s">
        <v>363</v>
      </c>
      <c r="F1153">
        <v>0</v>
      </c>
      <c r="G1153">
        <v>2935120.65</v>
      </c>
      <c r="H1153">
        <v>825963.6</v>
      </c>
      <c r="I1153">
        <v>4</v>
      </c>
      <c r="J1153" t="s">
        <v>26</v>
      </c>
      <c r="K1153" t="str">
        <f>VLOOKUP(C1153,Customer!$A$2:$F$793,2,FALSE)</f>
        <v>Germany</v>
      </c>
      <c r="L1153" t="str">
        <f>VLOOKUP($C1153,Customer!$A$2:$F$793,3,FALSE)</f>
        <v>North Rhine-Westphalia</v>
      </c>
      <c r="M1153" t="str">
        <f>VLOOKUP($C1153,Customer!$A$2:$F$793,4,FALSE)</f>
        <v>Krefeld</v>
      </c>
      <c r="N1153" t="str">
        <f>VLOOKUP($C1153,Customer!$A$2:$F$793,5,FALSE)</f>
        <v>Central</v>
      </c>
      <c r="O1153" t="str">
        <f>VLOOKUP($C1153,Customer!$A$2:$F$793,6,FALSE)</f>
        <v>Consumer</v>
      </c>
      <c r="P1153" t="str">
        <f>VLOOKUP(E1153,Product!$B$2:$C$1811,2,FALSE)</f>
        <v>Office Supplies</v>
      </c>
      <c r="Q1153" t="str">
        <f>VLOOKUP(E1153,CHOOSE({1,2},Product!$B$2:$B$1811,Product!$A$2:$A$1811),2,FALSE)</f>
        <v>Binders</v>
      </c>
      <c r="R1153" t="str">
        <f t="shared" si="17"/>
        <v>AZ</v>
      </c>
    </row>
    <row r="1154" spans="1:18" x14ac:dyDescent="0.25">
      <c r="A1154" t="s">
        <v>3234</v>
      </c>
      <c r="B1154" s="35">
        <v>43779</v>
      </c>
      <c r="C1154" t="s">
        <v>1068</v>
      </c>
      <c r="D1154" t="s">
        <v>20</v>
      </c>
      <c r="E1154" t="s">
        <v>1226</v>
      </c>
      <c r="F1154">
        <v>0</v>
      </c>
      <c r="G1154">
        <v>1002955.8</v>
      </c>
      <c r="H1154">
        <v>427731.15</v>
      </c>
      <c r="I1154">
        <v>2</v>
      </c>
      <c r="J1154" t="s">
        <v>26</v>
      </c>
      <c r="K1154" t="str">
        <f>VLOOKUP(C1154,Customer!$A$2:$F$793,2,FALSE)</f>
        <v>Germany</v>
      </c>
      <c r="L1154" t="str">
        <f>VLOOKUP($C1154,Customer!$A$2:$F$793,3,FALSE)</f>
        <v>North Rhine-Westphalia</v>
      </c>
      <c r="M1154" t="str">
        <f>VLOOKUP($C1154,Customer!$A$2:$F$793,4,FALSE)</f>
        <v>Krefeld</v>
      </c>
      <c r="N1154" t="str">
        <f>VLOOKUP($C1154,Customer!$A$2:$F$793,5,FALSE)</f>
        <v>Central</v>
      </c>
      <c r="O1154" t="str">
        <f>VLOOKUP($C1154,Customer!$A$2:$F$793,6,FALSE)</f>
        <v>Consumer</v>
      </c>
      <c r="P1154" t="str">
        <f>VLOOKUP(E1154,Product!$B$2:$C$1811,2,FALSE)</f>
        <v>Office Supplies</v>
      </c>
      <c r="Q1154" t="str">
        <f>VLOOKUP(E1154,CHOOSE({1,2},Product!$B$2:$B$1811,Product!$A$2:$A$1811),2,FALSE)</f>
        <v>Paper</v>
      </c>
      <c r="R1154" t="str">
        <f t="shared" si="17"/>
        <v>AZ</v>
      </c>
    </row>
    <row r="1155" spans="1:18" x14ac:dyDescent="0.25">
      <c r="A1155" t="s">
        <v>3235</v>
      </c>
      <c r="B1155" s="35">
        <v>43779</v>
      </c>
      <c r="C1155" t="s">
        <v>464</v>
      </c>
      <c r="D1155" t="s">
        <v>24</v>
      </c>
      <c r="E1155" t="s">
        <v>1185</v>
      </c>
      <c r="F1155">
        <v>0</v>
      </c>
      <c r="G1155">
        <v>648971.4</v>
      </c>
      <c r="H1155">
        <v>294987</v>
      </c>
      <c r="I1155">
        <v>2</v>
      </c>
      <c r="J1155" t="s">
        <v>22</v>
      </c>
      <c r="K1155" t="str">
        <f>VLOOKUP(C1155,Customer!$A$2:$F$793,2,FALSE)</f>
        <v>United Kingdom</v>
      </c>
      <c r="L1155" t="str">
        <f>VLOOKUP($C1155,Customer!$A$2:$F$793,3,FALSE)</f>
        <v>England</v>
      </c>
      <c r="M1155" t="str">
        <f>VLOOKUP($C1155,Customer!$A$2:$F$793,4,FALSE)</f>
        <v>London</v>
      </c>
      <c r="N1155" t="str">
        <f>VLOOKUP($C1155,Customer!$A$2:$F$793,5,FALSE)</f>
        <v>North</v>
      </c>
      <c r="O1155" t="str">
        <f>VLOOKUP($C1155,Customer!$A$2:$F$793,6,FALSE)</f>
        <v>Consumer</v>
      </c>
      <c r="P1155" t="str">
        <f>VLOOKUP(E1155,Product!$B$2:$C$1811,2,FALSE)</f>
        <v>Office Supplies</v>
      </c>
      <c r="Q1155" t="str">
        <f>VLOOKUP(E1155,CHOOSE({1,2},Product!$B$2:$B$1811,Product!$A$2:$A$1811),2,FALSE)</f>
        <v>Envelopes</v>
      </c>
      <c r="R1155" t="str">
        <f t="shared" ref="R1155:R1218" si="18">LEFT(A1155,2)</f>
        <v>AZ</v>
      </c>
    </row>
    <row r="1156" spans="1:18" x14ac:dyDescent="0.25">
      <c r="A1156" t="s">
        <v>3236</v>
      </c>
      <c r="B1156" s="35">
        <v>43779</v>
      </c>
      <c r="C1156" t="s">
        <v>1227</v>
      </c>
      <c r="D1156" t="s">
        <v>33</v>
      </c>
      <c r="E1156" t="s">
        <v>1228</v>
      </c>
      <c r="F1156">
        <v>0</v>
      </c>
      <c r="G1156">
        <v>6858447.75</v>
      </c>
      <c r="H1156">
        <v>280237.65000000002</v>
      </c>
      <c r="I1156">
        <v>6</v>
      </c>
      <c r="J1156" t="s">
        <v>26</v>
      </c>
      <c r="K1156" t="str">
        <f>VLOOKUP(C1156,Customer!$A$2:$F$793,2,FALSE)</f>
        <v>Spain</v>
      </c>
      <c r="L1156" t="str">
        <f>VLOOKUP($C1156,Customer!$A$2:$F$793,3,FALSE)</f>
        <v>Catalonia</v>
      </c>
      <c r="M1156" t="str">
        <f>VLOOKUP($C1156,Customer!$A$2:$F$793,4,FALSE)</f>
        <v>Girona</v>
      </c>
      <c r="N1156" t="str">
        <f>VLOOKUP($C1156,Customer!$A$2:$F$793,5,FALSE)</f>
        <v>South</v>
      </c>
      <c r="O1156" t="str">
        <f>VLOOKUP($C1156,Customer!$A$2:$F$793,6,FALSE)</f>
        <v>Consumer</v>
      </c>
      <c r="P1156" t="str">
        <f>VLOOKUP(E1156,Product!$B$2:$C$1811,2,FALSE)</f>
        <v>Office Supplies</v>
      </c>
      <c r="Q1156" t="str">
        <f>VLOOKUP(E1156,CHOOSE({1,2},Product!$B$2:$B$1811,Product!$A$2:$A$1811),2,FALSE)</f>
        <v>Appliances</v>
      </c>
      <c r="R1156" t="str">
        <f t="shared" si="18"/>
        <v>AZ</v>
      </c>
    </row>
    <row r="1157" spans="1:18" x14ac:dyDescent="0.25">
      <c r="A1157" t="s">
        <v>3236</v>
      </c>
      <c r="B1157" s="35">
        <v>43779</v>
      </c>
      <c r="C1157" t="s">
        <v>1227</v>
      </c>
      <c r="D1157" t="s">
        <v>33</v>
      </c>
      <c r="E1157" t="s">
        <v>1229</v>
      </c>
      <c r="F1157">
        <v>0</v>
      </c>
      <c r="G1157">
        <v>265488.3</v>
      </c>
      <c r="H1157">
        <v>73746.75</v>
      </c>
      <c r="I1157">
        <v>1</v>
      </c>
      <c r="J1157" t="s">
        <v>26</v>
      </c>
      <c r="K1157" t="str">
        <f>VLOOKUP(C1157,Customer!$A$2:$F$793,2,FALSE)</f>
        <v>Spain</v>
      </c>
      <c r="L1157" t="str">
        <f>VLOOKUP($C1157,Customer!$A$2:$F$793,3,FALSE)</f>
        <v>Catalonia</v>
      </c>
      <c r="M1157" t="str">
        <f>VLOOKUP($C1157,Customer!$A$2:$F$793,4,FALSE)</f>
        <v>Girona</v>
      </c>
      <c r="N1157" t="str">
        <f>VLOOKUP($C1157,Customer!$A$2:$F$793,5,FALSE)</f>
        <v>South</v>
      </c>
      <c r="O1157" t="str">
        <f>VLOOKUP($C1157,Customer!$A$2:$F$793,6,FALSE)</f>
        <v>Consumer</v>
      </c>
      <c r="P1157" t="str">
        <f>VLOOKUP(E1157,Product!$B$2:$C$1811,2,FALSE)</f>
        <v>Office Supplies</v>
      </c>
      <c r="Q1157" t="str">
        <f>VLOOKUP(E1157,CHOOSE({1,2},Product!$B$2:$B$1811,Product!$A$2:$A$1811),2,FALSE)</f>
        <v>Paper</v>
      </c>
      <c r="R1157" t="str">
        <f t="shared" si="18"/>
        <v>AZ</v>
      </c>
    </row>
    <row r="1158" spans="1:18" x14ac:dyDescent="0.25">
      <c r="A1158" t="s">
        <v>3236</v>
      </c>
      <c r="B1158" s="35">
        <v>43779</v>
      </c>
      <c r="C1158" t="s">
        <v>1227</v>
      </c>
      <c r="D1158" t="s">
        <v>33</v>
      </c>
      <c r="E1158" t="s">
        <v>1230</v>
      </c>
      <c r="F1158">
        <v>0</v>
      </c>
      <c r="G1158">
        <v>442480.5</v>
      </c>
      <c r="H1158">
        <v>44248.05</v>
      </c>
      <c r="I1158">
        <v>1</v>
      </c>
      <c r="J1158" t="s">
        <v>26</v>
      </c>
      <c r="K1158" t="str">
        <f>VLOOKUP(C1158,Customer!$A$2:$F$793,2,FALSE)</f>
        <v>Spain</v>
      </c>
      <c r="L1158" t="str">
        <f>VLOOKUP($C1158,Customer!$A$2:$F$793,3,FALSE)</f>
        <v>Catalonia</v>
      </c>
      <c r="M1158" t="str">
        <f>VLOOKUP($C1158,Customer!$A$2:$F$793,4,FALSE)</f>
        <v>Girona</v>
      </c>
      <c r="N1158" t="str">
        <f>VLOOKUP($C1158,Customer!$A$2:$F$793,5,FALSE)</f>
        <v>South</v>
      </c>
      <c r="O1158" t="str">
        <f>VLOOKUP($C1158,Customer!$A$2:$F$793,6,FALSE)</f>
        <v>Consumer</v>
      </c>
      <c r="P1158" t="str">
        <f>VLOOKUP(E1158,Product!$B$2:$C$1811,2,FALSE)</f>
        <v>Office Supplies</v>
      </c>
      <c r="Q1158" t="str">
        <f>VLOOKUP(E1158,CHOOSE({1,2},Product!$B$2:$B$1811,Product!$A$2:$A$1811),2,FALSE)</f>
        <v>Paper</v>
      </c>
      <c r="R1158" t="str">
        <f t="shared" si="18"/>
        <v>AZ</v>
      </c>
    </row>
    <row r="1159" spans="1:18" x14ac:dyDescent="0.25">
      <c r="A1159" t="s">
        <v>3237</v>
      </c>
      <c r="B1159" s="35">
        <v>43779</v>
      </c>
      <c r="C1159" t="s">
        <v>1231</v>
      </c>
      <c r="D1159" t="s">
        <v>33</v>
      </c>
      <c r="E1159" t="s">
        <v>1232</v>
      </c>
      <c r="F1159">
        <v>0</v>
      </c>
      <c r="G1159">
        <v>383483.10000000003</v>
      </c>
      <c r="H1159">
        <v>147493.5</v>
      </c>
      <c r="I1159">
        <v>4</v>
      </c>
      <c r="J1159" t="s">
        <v>22</v>
      </c>
      <c r="K1159" t="str">
        <f>VLOOKUP(C1159,Customer!$A$2:$F$793,2,FALSE)</f>
        <v>Germany</v>
      </c>
      <c r="L1159" t="str">
        <f>VLOOKUP($C1159,Customer!$A$2:$F$793,3,FALSE)</f>
        <v>Hamburg</v>
      </c>
      <c r="M1159" t="str">
        <f>VLOOKUP($C1159,Customer!$A$2:$F$793,4,FALSE)</f>
        <v>Hamburg</v>
      </c>
      <c r="N1159" t="str">
        <f>VLOOKUP($C1159,Customer!$A$2:$F$793,5,FALSE)</f>
        <v>Central</v>
      </c>
      <c r="O1159" t="str">
        <f>VLOOKUP($C1159,Customer!$A$2:$F$793,6,FALSE)</f>
        <v>Corporate</v>
      </c>
      <c r="P1159" t="str">
        <f>VLOOKUP(E1159,Product!$B$2:$C$1811,2,FALSE)</f>
        <v>Office Supplies</v>
      </c>
      <c r="Q1159" t="str">
        <f>VLOOKUP(E1159,CHOOSE({1,2},Product!$B$2:$B$1811,Product!$A$2:$A$1811),2,FALSE)</f>
        <v>Binders</v>
      </c>
      <c r="R1159" t="str">
        <f t="shared" si="18"/>
        <v>AZ</v>
      </c>
    </row>
    <row r="1160" spans="1:18" x14ac:dyDescent="0.25">
      <c r="A1160" t="s">
        <v>3238</v>
      </c>
      <c r="B1160" s="35">
        <v>43779</v>
      </c>
      <c r="C1160" t="s">
        <v>444</v>
      </c>
      <c r="D1160" t="s">
        <v>24</v>
      </c>
      <c r="E1160" t="s">
        <v>821</v>
      </c>
      <c r="F1160">
        <v>0.2</v>
      </c>
      <c r="G1160">
        <v>3038366.1</v>
      </c>
      <c r="H1160">
        <v>-309736.35000000003</v>
      </c>
      <c r="I1160">
        <v>2</v>
      </c>
      <c r="J1160" t="s">
        <v>26</v>
      </c>
      <c r="K1160" t="str">
        <f>VLOOKUP(C1160,Customer!$A$2:$F$793,2,FALSE)</f>
        <v>Switzerland</v>
      </c>
      <c r="L1160" t="str">
        <f>VLOOKUP($C1160,Customer!$A$2:$F$793,3,FALSE)</f>
        <v>Geneva</v>
      </c>
      <c r="M1160" t="str">
        <f>VLOOKUP($C1160,Customer!$A$2:$F$793,4,FALSE)</f>
        <v>Geneva</v>
      </c>
      <c r="N1160" t="str">
        <f>VLOOKUP($C1160,Customer!$A$2:$F$793,5,FALSE)</f>
        <v>Central</v>
      </c>
      <c r="O1160" t="str">
        <f>VLOOKUP($C1160,Customer!$A$2:$F$793,6,FALSE)</f>
        <v>Consumer</v>
      </c>
      <c r="P1160" t="str">
        <f>VLOOKUP(E1160,Product!$B$2:$C$1811,2,FALSE)</f>
        <v>Furniture</v>
      </c>
      <c r="Q1160" t="str">
        <f>VLOOKUP(E1160,CHOOSE({1,2},Product!$B$2:$B$1811,Product!$A$2:$A$1811),2,FALSE)</f>
        <v>Chairs</v>
      </c>
      <c r="R1160" t="str">
        <f t="shared" si="18"/>
        <v>BN</v>
      </c>
    </row>
    <row r="1161" spans="1:18" x14ac:dyDescent="0.25">
      <c r="A1161" t="s">
        <v>3238</v>
      </c>
      <c r="B1161" s="35">
        <v>43779</v>
      </c>
      <c r="C1161" t="s">
        <v>444</v>
      </c>
      <c r="D1161" t="s">
        <v>24</v>
      </c>
      <c r="E1161" t="s">
        <v>1233</v>
      </c>
      <c r="F1161">
        <v>0</v>
      </c>
      <c r="G1161">
        <v>324485.7</v>
      </c>
      <c r="H1161">
        <v>73746.75</v>
      </c>
      <c r="I1161">
        <v>2</v>
      </c>
      <c r="J1161" t="s">
        <v>22</v>
      </c>
      <c r="K1161" t="str">
        <f>VLOOKUP(C1161,Customer!$A$2:$F$793,2,FALSE)</f>
        <v>Switzerland</v>
      </c>
      <c r="L1161" t="str">
        <f>VLOOKUP($C1161,Customer!$A$2:$F$793,3,FALSE)</f>
        <v>Geneva</v>
      </c>
      <c r="M1161" t="str">
        <f>VLOOKUP($C1161,Customer!$A$2:$F$793,4,FALSE)</f>
        <v>Geneva</v>
      </c>
      <c r="N1161" t="str">
        <f>VLOOKUP($C1161,Customer!$A$2:$F$793,5,FALSE)</f>
        <v>Central</v>
      </c>
      <c r="O1161" t="str">
        <f>VLOOKUP($C1161,Customer!$A$2:$F$793,6,FALSE)</f>
        <v>Consumer</v>
      </c>
      <c r="P1161" t="str">
        <f>VLOOKUP(E1161,Product!$B$2:$C$1811,2,FALSE)</f>
        <v>Office Supplies</v>
      </c>
      <c r="Q1161" t="str">
        <f>VLOOKUP(E1161,CHOOSE({1,2},Product!$B$2:$B$1811,Product!$A$2:$A$1811),2,FALSE)</f>
        <v>Art</v>
      </c>
      <c r="R1161" t="str">
        <f t="shared" si="18"/>
        <v>BN</v>
      </c>
    </row>
    <row r="1162" spans="1:18" x14ac:dyDescent="0.25">
      <c r="A1162" t="s">
        <v>3238</v>
      </c>
      <c r="B1162" s="35">
        <v>43779</v>
      </c>
      <c r="C1162" t="s">
        <v>444</v>
      </c>
      <c r="D1162" t="s">
        <v>24</v>
      </c>
      <c r="E1162" t="s">
        <v>950</v>
      </c>
      <c r="F1162">
        <v>0</v>
      </c>
      <c r="G1162">
        <v>280237.65000000002</v>
      </c>
      <c r="H1162">
        <v>117994.8</v>
      </c>
      <c r="I1162">
        <v>4</v>
      </c>
      <c r="J1162" t="s">
        <v>26</v>
      </c>
      <c r="K1162" t="str">
        <f>VLOOKUP(C1162,Customer!$A$2:$F$793,2,FALSE)</f>
        <v>Switzerland</v>
      </c>
      <c r="L1162" t="str">
        <f>VLOOKUP($C1162,Customer!$A$2:$F$793,3,FALSE)</f>
        <v>Geneva</v>
      </c>
      <c r="M1162" t="str">
        <f>VLOOKUP($C1162,Customer!$A$2:$F$793,4,FALSE)</f>
        <v>Geneva</v>
      </c>
      <c r="N1162" t="str">
        <f>VLOOKUP($C1162,Customer!$A$2:$F$793,5,FALSE)</f>
        <v>Central</v>
      </c>
      <c r="O1162" t="str">
        <f>VLOOKUP($C1162,Customer!$A$2:$F$793,6,FALSE)</f>
        <v>Consumer</v>
      </c>
      <c r="P1162" t="str">
        <f>VLOOKUP(E1162,Product!$B$2:$C$1811,2,FALSE)</f>
        <v>Office Supplies</v>
      </c>
      <c r="Q1162" t="str">
        <f>VLOOKUP(E1162,CHOOSE({1,2},Product!$B$2:$B$1811,Product!$A$2:$A$1811),2,FALSE)</f>
        <v>Binders</v>
      </c>
      <c r="R1162" t="str">
        <f t="shared" si="18"/>
        <v>BN</v>
      </c>
    </row>
    <row r="1163" spans="1:18" x14ac:dyDescent="0.25">
      <c r="A1163" t="s">
        <v>3238</v>
      </c>
      <c r="B1163" s="35">
        <v>43779</v>
      </c>
      <c r="C1163" t="s">
        <v>444</v>
      </c>
      <c r="D1163" t="s">
        <v>24</v>
      </c>
      <c r="E1163" t="s">
        <v>1234</v>
      </c>
      <c r="F1163">
        <v>0.1</v>
      </c>
      <c r="G1163">
        <v>2020660.95</v>
      </c>
      <c r="H1163">
        <v>-88496.1</v>
      </c>
      <c r="I1163">
        <v>1</v>
      </c>
      <c r="J1163" t="s">
        <v>22</v>
      </c>
      <c r="K1163" t="str">
        <f>VLOOKUP(C1163,Customer!$A$2:$F$793,2,FALSE)</f>
        <v>Switzerland</v>
      </c>
      <c r="L1163" t="str">
        <f>VLOOKUP($C1163,Customer!$A$2:$F$793,3,FALSE)</f>
        <v>Geneva</v>
      </c>
      <c r="M1163" t="str">
        <f>VLOOKUP($C1163,Customer!$A$2:$F$793,4,FALSE)</f>
        <v>Geneva</v>
      </c>
      <c r="N1163" t="str">
        <f>VLOOKUP($C1163,Customer!$A$2:$F$793,5,FALSE)</f>
        <v>Central</v>
      </c>
      <c r="O1163" t="str">
        <f>VLOOKUP($C1163,Customer!$A$2:$F$793,6,FALSE)</f>
        <v>Consumer</v>
      </c>
      <c r="P1163" t="str">
        <f>VLOOKUP(E1163,Product!$B$2:$C$1811,2,FALSE)</f>
        <v>Technology</v>
      </c>
      <c r="Q1163" t="str">
        <f>VLOOKUP(E1163,CHOOSE({1,2},Product!$B$2:$B$1811,Product!$A$2:$A$1811),2,FALSE)</f>
        <v>Phones</v>
      </c>
      <c r="R1163" t="str">
        <f t="shared" si="18"/>
        <v>BN</v>
      </c>
    </row>
    <row r="1164" spans="1:18" x14ac:dyDescent="0.25">
      <c r="A1164" t="s">
        <v>3239</v>
      </c>
      <c r="B1164" s="35">
        <v>43779</v>
      </c>
      <c r="C1164" t="s">
        <v>676</v>
      </c>
      <c r="D1164" t="s">
        <v>24</v>
      </c>
      <c r="E1164" t="s">
        <v>814</v>
      </c>
      <c r="F1164">
        <v>0</v>
      </c>
      <c r="G1164">
        <v>737467.5</v>
      </c>
      <c r="H1164">
        <v>206490.9</v>
      </c>
      <c r="I1164">
        <v>3</v>
      </c>
      <c r="J1164" t="s">
        <v>22</v>
      </c>
      <c r="K1164" t="str">
        <f>VLOOKUP(C1164,Customer!$A$2:$F$793,2,FALSE)</f>
        <v>France</v>
      </c>
      <c r="L1164" t="str">
        <f>VLOOKUP($C1164,Customer!$A$2:$F$793,3,FALSE)</f>
        <v>Aquitaine-Limousin-Poitou-Charentes</v>
      </c>
      <c r="M1164" t="str">
        <f>VLOOKUP($C1164,Customer!$A$2:$F$793,4,FALSE)</f>
        <v>Talence</v>
      </c>
      <c r="N1164" t="str">
        <f>VLOOKUP($C1164,Customer!$A$2:$F$793,5,FALSE)</f>
        <v>Central</v>
      </c>
      <c r="O1164" t="str">
        <f>VLOOKUP($C1164,Customer!$A$2:$F$793,6,FALSE)</f>
        <v>Home Office</v>
      </c>
      <c r="P1164" t="str">
        <f>VLOOKUP(E1164,Product!$B$2:$C$1811,2,FALSE)</f>
        <v>Office Supplies</v>
      </c>
      <c r="Q1164" t="str">
        <f>VLOOKUP(E1164,CHOOSE({1,2},Product!$B$2:$B$1811,Product!$A$2:$A$1811),2,FALSE)</f>
        <v>Binders</v>
      </c>
      <c r="R1164" t="str">
        <f t="shared" si="18"/>
        <v>BN</v>
      </c>
    </row>
    <row r="1165" spans="1:18" x14ac:dyDescent="0.25">
      <c r="A1165" t="s">
        <v>3239</v>
      </c>
      <c r="B1165" s="35">
        <v>43779</v>
      </c>
      <c r="C1165" t="s">
        <v>676</v>
      </c>
      <c r="D1165" t="s">
        <v>24</v>
      </c>
      <c r="E1165" t="s">
        <v>606</v>
      </c>
      <c r="F1165">
        <v>0.1</v>
      </c>
      <c r="G1165">
        <v>8908607.4000000004</v>
      </c>
      <c r="H1165">
        <v>-103245.45</v>
      </c>
      <c r="I1165">
        <v>5</v>
      </c>
      <c r="J1165" t="s">
        <v>22</v>
      </c>
      <c r="K1165" t="str">
        <f>VLOOKUP(C1165,Customer!$A$2:$F$793,2,FALSE)</f>
        <v>France</v>
      </c>
      <c r="L1165" t="str">
        <f>VLOOKUP($C1165,Customer!$A$2:$F$793,3,FALSE)</f>
        <v>Aquitaine-Limousin-Poitou-Charentes</v>
      </c>
      <c r="M1165" t="str">
        <f>VLOOKUP($C1165,Customer!$A$2:$F$793,4,FALSE)</f>
        <v>Talence</v>
      </c>
      <c r="N1165" t="str">
        <f>VLOOKUP($C1165,Customer!$A$2:$F$793,5,FALSE)</f>
        <v>Central</v>
      </c>
      <c r="O1165" t="str">
        <f>VLOOKUP($C1165,Customer!$A$2:$F$793,6,FALSE)</f>
        <v>Home Office</v>
      </c>
      <c r="P1165" t="str">
        <f>VLOOKUP(E1165,Product!$B$2:$C$1811,2,FALSE)</f>
        <v>Office Supplies</v>
      </c>
      <c r="Q1165" t="str">
        <f>VLOOKUP(E1165,CHOOSE({1,2},Product!$B$2:$B$1811,Product!$A$2:$A$1811),2,FALSE)</f>
        <v>Storage</v>
      </c>
      <c r="R1165" t="str">
        <f t="shared" si="18"/>
        <v>BN</v>
      </c>
    </row>
    <row r="1166" spans="1:18" x14ac:dyDescent="0.25">
      <c r="A1166" t="s">
        <v>3239</v>
      </c>
      <c r="B1166" s="35">
        <v>43779</v>
      </c>
      <c r="C1166" t="s">
        <v>676</v>
      </c>
      <c r="D1166" t="s">
        <v>24</v>
      </c>
      <c r="E1166" t="s">
        <v>494</v>
      </c>
      <c r="F1166">
        <v>0</v>
      </c>
      <c r="G1166">
        <v>6371719.2000000002</v>
      </c>
      <c r="H1166">
        <v>2669632.35</v>
      </c>
      <c r="I1166">
        <v>5</v>
      </c>
      <c r="J1166" t="s">
        <v>26</v>
      </c>
      <c r="K1166" t="str">
        <f>VLOOKUP(C1166,Customer!$A$2:$F$793,2,FALSE)</f>
        <v>France</v>
      </c>
      <c r="L1166" t="str">
        <f>VLOOKUP($C1166,Customer!$A$2:$F$793,3,FALSE)</f>
        <v>Aquitaine-Limousin-Poitou-Charentes</v>
      </c>
      <c r="M1166" t="str">
        <f>VLOOKUP($C1166,Customer!$A$2:$F$793,4,FALSE)</f>
        <v>Talence</v>
      </c>
      <c r="N1166" t="str">
        <f>VLOOKUP($C1166,Customer!$A$2:$F$793,5,FALSE)</f>
        <v>Central</v>
      </c>
      <c r="O1166" t="str">
        <f>VLOOKUP($C1166,Customer!$A$2:$F$793,6,FALSE)</f>
        <v>Home Office</v>
      </c>
      <c r="P1166" t="str">
        <f>VLOOKUP(E1166,Product!$B$2:$C$1811,2,FALSE)</f>
        <v>Technology</v>
      </c>
      <c r="Q1166" t="str">
        <f>VLOOKUP(E1166,CHOOSE({1,2},Product!$B$2:$B$1811,Product!$A$2:$A$1811),2,FALSE)</f>
        <v>Machines</v>
      </c>
      <c r="R1166" t="str">
        <f t="shared" si="18"/>
        <v>BN</v>
      </c>
    </row>
    <row r="1167" spans="1:18" x14ac:dyDescent="0.25">
      <c r="A1167" t="s">
        <v>3240</v>
      </c>
      <c r="B1167" s="35">
        <v>43780</v>
      </c>
      <c r="C1167" t="s">
        <v>1235</v>
      </c>
      <c r="D1167" t="s">
        <v>24</v>
      </c>
      <c r="E1167" t="s">
        <v>155</v>
      </c>
      <c r="F1167">
        <v>0</v>
      </c>
      <c r="G1167">
        <v>737467.5</v>
      </c>
      <c r="H1167">
        <v>44248.05</v>
      </c>
      <c r="I1167">
        <v>2</v>
      </c>
      <c r="J1167" t="s">
        <v>26</v>
      </c>
      <c r="K1167" t="str">
        <f>VLOOKUP(C1167,Customer!$A$2:$F$793,2,FALSE)</f>
        <v>France</v>
      </c>
      <c r="L1167" t="str">
        <f>VLOOKUP($C1167,Customer!$A$2:$F$793,3,FALSE)</f>
        <v>Provence-Alpes-Côte d'Azur</v>
      </c>
      <c r="M1167" t="str">
        <f>VLOOKUP($C1167,Customer!$A$2:$F$793,4,FALSE)</f>
        <v>Mougins</v>
      </c>
      <c r="N1167" t="str">
        <f>VLOOKUP($C1167,Customer!$A$2:$F$793,5,FALSE)</f>
        <v>Central</v>
      </c>
      <c r="O1167" t="str">
        <f>VLOOKUP($C1167,Customer!$A$2:$F$793,6,FALSE)</f>
        <v>Consumer</v>
      </c>
      <c r="P1167" t="str">
        <f>VLOOKUP(E1167,Product!$B$2:$C$1811,2,FALSE)</f>
        <v>Office Supplies</v>
      </c>
      <c r="Q1167" t="str">
        <f>VLOOKUP(E1167,CHOOSE({1,2},Product!$B$2:$B$1811,Product!$A$2:$A$1811),2,FALSE)</f>
        <v>Art</v>
      </c>
      <c r="R1167" t="str">
        <f t="shared" si="18"/>
        <v>BN</v>
      </c>
    </row>
    <row r="1168" spans="1:18" x14ac:dyDescent="0.25">
      <c r="A1168" t="s">
        <v>3240</v>
      </c>
      <c r="B1168" s="35">
        <v>43780</v>
      </c>
      <c r="C1168" t="s">
        <v>1235</v>
      </c>
      <c r="D1168" t="s">
        <v>24</v>
      </c>
      <c r="E1168" t="s">
        <v>1100</v>
      </c>
      <c r="F1168">
        <v>0</v>
      </c>
      <c r="G1168">
        <v>339235.05</v>
      </c>
      <c r="H1168">
        <v>132744.15</v>
      </c>
      <c r="I1168">
        <v>1</v>
      </c>
      <c r="J1168" t="s">
        <v>26</v>
      </c>
      <c r="K1168" t="str">
        <f>VLOOKUP(C1168,Customer!$A$2:$F$793,2,FALSE)</f>
        <v>France</v>
      </c>
      <c r="L1168" t="str">
        <f>VLOOKUP($C1168,Customer!$A$2:$F$793,3,FALSE)</f>
        <v>Provence-Alpes-Côte d'Azur</v>
      </c>
      <c r="M1168" t="str">
        <f>VLOOKUP($C1168,Customer!$A$2:$F$793,4,FALSE)</f>
        <v>Mougins</v>
      </c>
      <c r="N1168" t="str">
        <f>VLOOKUP($C1168,Customer!$A$2:$F$793,5,FALSE)</f>
        <v>Central</v>
      </c>
      <c r="O1168" t="str">
        <f>VLOOKUP($C1168,Customer!$A$2:$F$793,6,FALSE)</f>
        <v>Consumer</v>
      </c>
      <c r="P1168" t="str">
        <f>VLOOKUP(E1168,Product!$B$2:$C$1811,2,FALSE)</f>
        <v>Office Supplies</v>
      </c>
      <c r="Q1168" t="str">
        <f>VLOOKUP(E1168,CHOOSE({1,2},Product!$B$2:$B$1811,Product!$A$2:$A$1811),2,FALSE)</f>
        <v>Envelopes</v>
      </c>
      <c r="R1168" t="str">
        <f t="shared" si="18"/>
        <v>BN</v>
      </c>
    </row>
    <row r="1169" spans="1:18" x14ac:dyDescent="0.25">
      <c r="A1169" t="s">
        <v>3240</v>
      </c>
      <c r="B1169" s="35">
        <v>43780</v>
      </c>
      <c r="C1169" t="s">
        <v>1235</v>
      </c>
      <c r="D1169" t="s">
        <v>24</v>
      </c>
      <c r="E1169" t="s">
        <v>351</v>
      </c>
      <c r="F1169">
        <v>0.1</v>
      </c>
      <c r="G1169">
        <v>14041381.200000001</v>
      </c>
      <c r="H1169">
        <v>-471979.2</v>
      </c>
      <c r="I1169">
        <v>5</v>
      </c>
      <c r="J1169" t="s">
        <v>22</v>
      </c>
      <c r="K1169" t="str">
        <f>VLOOKUP(C1169,Customer!$A$2:$F$793,2,FALSE)</f>
        <v>France</v>
      </c>
      <c r="L1169" t="str">
        <f>VLOOKUP($C1169,Customer!$A$2:$F$793,3,FALSE)</f>
        <v>Provence-Alpes-Côte d'Azur</v>
      </c>
      <c r="M1169" t="str">
        <f>VLOOKUP($C1169,Customer!$A$2:$F$793,4,FALSE)</f>
        <v>Mougins</v>
      </c>
      <c r="N1169" t="str">
        <f>VLOOKUP($C1169,Customer!$A$2:$F$793,5,FALSE)</f>
        <v>Central</v>
      </c>
      <c r="O1169" t="str">
        <f>VLOOKUP($C1169,Customer!$A$2:$F$793,6,FALSE)</f>
        <v>Consumer</v>
      </c>
      <c r="P1169" t="str">
        <f>VLOOKUP(E1169,Product!$B$2:$C$1811,2,FALSE)</f>
        <v>Office Supplies</v>
      </c>
      <c r="Q1169" t="str">
        <f>VLOOKUP(E1169,CHOOSE({1,2},Product!$B$2:$B$1811,Product!$A$2:$A$1811),2,FALSE)</f>
        <v>Storage</v>
      </c>
      <c r="R1169" t="str">
        <f t="shared" si="18"/>
        <v>BN</v>
      </c>
    </row>
    <row r="1170" spans="1:18" x14ac:dyDescent="0.25">
      <c r="A1170" t="s">
        <v>3241</v>
      </c>
      <c r="B1170" s="35">
        <v>43782</v>
      </c>
      <c r="C1170" t="s">
        <v>1070</v>
      </c>
      <c r="D1170" t="s">
        <v>24</v>
      </c>
      <c r="E1170" t="s">
        <v>1236</v>
      </c>
      <c r="F1170">
        <v>0</v>
      </c>
      <c r="G1170">
        <v>1312692.1500000001</v>
      </c>
      <c r="H1170">
        <v>221240.25</v>
      </c>
      <c r="I1170">
        <v>3</v>
      </c>
      <c r="J1170" t="s">
        <v>22</v>
      </c>
      <c r="K1170" t="str">
        <f>VLOOKUP(C1170,Customer!$A$2:$F$793,2,FALSE)</f>
        <v>Germany</v>
      </c>
      <c r="L1170" t="str">
        <f>VLOOKUP($C1170,Customer!$A$2:$F$793,3,FALSE)</f>
        <v>Saxony-Anhalt</v>
      </c>
      <c r="M1170" t="str">
        <f>VLOOKUP($C1170,Customer!$A$2:$F$793,4,FALSE)</f>
        <v>Magdeburg</v>
      </c>
      <c r="N1170" t="str">
        <f>VLOOKUP($C1170,Customer!$A$2:$F$793,5,FALSE)</f>
        <v>Central</v>
      </c>
      <c r="O1170" t="str">
        <f>VLOOKUP($C1170,Customer!$A$2:$F$793,6,FALSE)</f>
        <v>Home Office</v>
      </c>
      <c r="P1170" t="str">
        <f>VLOOKUP(E1170,Product!$B$2:$C$1811,2,FALSE)</f>
        <v>Office Supplies</v>
      </c>
      <c r="Q1170" t="str">
        <f>VLOOKUP(E1170,CHOOSE({1,2},Product!$B$2:$B$1811,Product!$A$2:$A$1811),2,FALSE)</f>
        <v>Binders</v>
      </c>
      <c r="R1170" t="str">
        <f t="shared" si="18"/>
        <v>AZ</v>
      </c>
    </row>
    <row r="1171" spans="1:18" x14ac:dyDescent="0.25">
      <c r="A1171" t="s">
        <v>3241</v>
      </c>
      <c r="B1171" s="35">
        <v>43782</v>
      </c>
      <c r="C1171" t="s">
        <v>1070</v>
      </c>
      <c r="D1171" t="s">
        <v>24</v>
      </c>
      <c r="E1171" t="s">
        <v>1176</v>
      </c>
      <c r="F1171">
        <v>0</v>
      </c>
      <c r="G1171">
        <v>2123906.4</v>
      </c>
      <c r="H1171">
        <v>191741.55000000002</v>
      </c>
      <c r="I1171">
        <v>3</v>
      </c>
      <c r="J1171" t="s">
        <v>22</v>
      </c>
      <c r="K1171" t="str">
        <f>VLOOKUP(C1171,Customer!$A$2:$F$793,2,FALSE)</f>
        <v>Germany</v>
      </c>
      <c r="L1171" t="str">
        <f>VLOOKUP($C1171,Customer!$A$2:$F$793,3,FALSE)</f>
        <v>Saxony-Anhalt</v>
      </c>
      <c r="M1171" t="str">
        <f>VLOOKUP($C1171,Customer!$A$2:$F$793,4,FALSE)</f>
        <v>Magdeburg</v>
      </c>
      <c r="N1171" t="str">
        <f>VLOOKUP($C1171,Customer!$A$2:$F$793,5,FALSE)</f>
        <v>Central</v>
      </c>
      <c r="O1171" t="str">
        <f>VLOOKUP($C1171,Customer!$A$2:$F$793,6,FALSE)</f>
        <v>Home Office</v>
      </c>
      <c r="P1171" t="str">
        <f>VLOOKUP(E1171,Product!$B$2:$C$1811,2,FALSE)</f>
        <v>Office Supplies</v>
      </c>
      <c r="Q1171" t="str">
        <f>VLOOKUP(E1171,CHOOSE({1,2},Product!$B$2:$B$1811,Product!$A$2:$A$1811),2,FALSE)</f>
        <v>Supplies</v>
      </c>
      <c r="R1171" t="str">
        <f t="shared" si="18"/>
        <v>AZ</v>
      </c>
    </row>
    <row r="1172" spans="1:18" x14ac:dyDescent="0.25">
      <c r="A1172" t="s">
        <v>3242</v>
      </c>
      <c r="B1172" s="35">
        <v>43783</v>
      </c>
      <c r="C1172" t="s">
        <v>623</v>
      </c>
      <c r="D1172" t="s">
        <v>20</v>
      </c>
      <c r="E1172" t="s">
        <v>1031</v>
      </c>
      <c r="F1172">
        <v>0</v>
      </c>
      <c r="G1172">
        <v>1032454.5</v>
      </c>
      <c r="H1172">
        <v>324485.7</v>
      </c>
      <c r="I1172">
        <v>3</v>
      </c>
      <c r="J1172" t="s">
        <v>22</v>
      </c>
      <c r="K1172" t="str">
        <f>VLOOKUP(C1172,Customer!$A$2:$F$793,2,FALSE)</f>
        <v>United Kingdom</v>
      </c>
      <c r="L1172" t="str">
        <f>VLOOKUP($C1172,Customer!$A$2:$F$793,3,FALSE)</f>
        <v>England</v>
      </c>
      <c r="M1172" t="str">
        <f>VLOOKUP($C1172,Customer!$A$2:$F$793,4,FALSE)</f>
        <v>Worcester</v>
      </c>
      <c r="N1172" t="str">
        <f>VLOOKUP($C1172,Customer!$A$2:$F$793,5,FALSE)</f>
        <v>North</v>
      </c>
      <c r="O1172" t="str">
        <f>VLOOKUP($C1172,Customer!$A$2:$F$793,6,FALSE)</f>
        <v>Corporate</v>
      </c>
      <c r="P1172" t="str">
        <f>VLOOKUP(E1172,Product!$B$2:$C$1811,2,FALSE)</f>
        <v>Furniture</v>
      </c>
      <c r="Q1172" t="str">
        <f>VLOOKUP(E1172,CHOOSE({1,2},Product!$B$2:$B$1811,Product!$A$2:$A$1811),2,FALSE)</f>
        <v>Furnishings</v>
      </c>
      <c r="R1172" t="str">
        <f t="shared" si="18"/>
        <v>AZ</v>
      </c>
    </row>
    <row r="1173" spans="1:18" x14ac:dyDescent="0.25">
      <c r="A1173" t="s">
        <v>3243</v>
      </c>
      <c r="B1173" s="35">
        <v>43783</v>
      </c>
      <c r="C1173" t="s">
        <v>90</v>
      </c>
      <c r="D1173" t="s">
        <v>24</v>
      </c>
      <c r="E1173" t="s">
        <v>399</v>
      </c>
      <c r="F1173">
        <v>0</v>
      </c>
      <c r="G1173">
        <v>280237.65000000002</v>
      </c>
      <c r="H1173">
        <v>73746.75</v>
      </c>
      <c r="I1173">
        <v>1</v>
      </c>
      <c r="J1173" t="s">
        <v>22</v>
      </c>
      <c r="K1173" t="str">
        <f>VLOOKUP(C1173,Customer!$A$2:$F$793,2,FALSE)</f>
        <v>France</v>
      </c>
      <c r="L1173" t="str">
        <f>VLOOKUP($C1173,Customer!$A$2:$F$793,3,FALSE)</f>
        <v>Ile-de-France</v>
      </c>
      <c r="M1173" t="str">
        <f>VLOOKUP($C1173,Customer!$A$2:$F$793,4,FALSE)</f>
        <v>Villiers-sur-Marne</v>
      </c>
      <c r="N1173" t="str">
        <f>VLOOKUP($C1173,Customer!$A$2:$F$793,5,FALSE)</f>
        <v>Central</v>
      </c>
      <c r="O1173" t="str">
        <f>VLOOKUP($C1173,Customer!$A$2:$F$793,6,FALSE)</f>
        <v>Consumer</v>
      </c>
      <c r="P1173" t="str">
        <f>VLOOKUP(E1173,Product!$B$2:$C$1811,2,FALSE)</f>
        <v>Office Supplies</v>
      </c>
      <c r="Q1173" t="str">
        <f>VLOOKUP(E1173,CHOOSE({1,2},Product!$B$2:$B$1811,Product!$A$2:$A$1811),2,FALSE)</f>
        <v>Art</v>
      </c>
      <c r="R1173" t="str">
        <f t="shared" si="18"/>
        <v>BN</v>
      </c>
    </row>
    <row r="1174" spans="1:18" x14ac:dyDescent="0.25">
      <c r="A1174" t="s">
        <v>3243</v>
      </c>
      <c r="B1174" s="35">
        <v>43783</v>
      </c>
      <c r="C1174" t="s">
        <v>90</v>
      </c>
      <c r="D1174" t="s">
        <v>24</v>
      </c>
      <c r="E1174" t="s">
        <v>869</v>
      </c>
      <c r="F1174">
        <v>0</v>
      </c>
      <c r="G1174">
        <v>1165198.6500000001</v>
      </c>
      <c r="H1174">
        <v>103245.45</v>
      </c>
      <c r="I1174">
        <v>3</v>
      </c>
      <c r="J1174" t="s">
        <v>26</v>
      </c>
      <c r="K1174" t="str">
        <f>VLOOKUP(C1174,Customer!$A$2:$F$793,2,FALSE)</f>
        <v>France</v>
      </c>
      <c r="L1174" t="str">
        <f>VLOOKUP($C1174,Customer!$A$2:$F$793,3,FALSE)</f>
        <v>Ile-de-France</v>
      </c>
      <c r="M1174" t="str">
        <f>VLOOKUP($C1174,Customer!$A$2:$F$793,4,FALSE)</f>
        <v>Villiers-sur-Marne</v>
      </c>
      <c r="N1174" t="str">
        <f>VLOOKUP($C1174,Customer!$A$2:$F$793,5,FALSE)</f>
        <v>Central</v>
      </c>
      <c r="O1174" t="str">
        <f>VLOOKUP($C1174,Customer!$A$2:$F$793,6,FALSE)</f>
        <v>Consumer</v>
      </c>
      <c r="P1174" t="str">
        <f>VLOOKUP(E1174,Product!$B$2:$C$1811,2,FALSE)</f>
        <v>Office Supplies</v>
      </c>
      <c r="Q1174" t="str">
        <f>VLOOKUP(E1174,CHOOSE({1,2},Product!$B$2:$B$1811,Product!$A$2:$A$1811),2,FALSE)</f>
        <v>Art</v>
      </c>
      <c r="R1174" t="str">
        <f t="shared" si="18"/>
        <v>BN</v>
      </c>
    </row>
    <row r="1175" spans="1:18" x14ac:dyDescent="0.25">
      <c r="A1175" t="s">
        <v>3243</v>
      </c>
      <c r="B1175" s="35">
        <v>43783</v>
      </c>
      <c r="C1175" t="s">
        <v>90</v>
      </c>
      <c r="D1175" t="s">
        <v>24</v>
      </c>
      <c r="E1175" t="s">
        <v>780</v>
      </c>
      <c r="F1175">
        <v>0</v>
      </c>
      <c r="G1175">
        <v>103245.45</v>
      </c>
      <c r="H1175">
        <v>44248.05</v>
      </c>
      <c r="I1175">
        <v>1</v>
      </c>
      <c r="J1175" t="s">
        <v>26</v>
      </c>
      <c r="K1175" t="str">
        <f>VLOOKUP(C1175,Customer!$A$2:$F$793,2,FALSE)</f>
        <v>France</v>
      </c>
      <c r="L1175" t="str">
        <f>VLOOKUP($C1175,Customer!$A$2:$F$793,3,FALSE)</f>
        <v>Ile-de-France</v>
      </c>
      <c r="M1175" t="str">
        <f>VLOOKUP($C1175,Customer!$A$2:$F$793,4,FALSE)</f>
        <v>Villiers-sur-Marne</v>
      </c>
      <c r="N1175" t="str">
        <f>VLOOKUP($C1175,Customer!$A$2:$F$793,5,FALSE)</f>
        <v>Central</v>
      </c>
      <c r="O1175" t="str">
        <f>VLOOKUP($C1175,Customer!$A$2:$F$793,6,FALSE)</f>
        <v>Consumer</v>
      </c>
      <c r="P1175" t="str">
        <f>VLOOKUP(E1175,Product!$B$2:$C$1811,2,FALSE)</f>
        <v>Office Supplies</v>
      </c>
      <c r="Q1175" t="str">
        <f>VLOOKUP(E1175,CHOOSE({1,2},Product!$B$2:$B$1811,Product!$A$2:$A$1811),2,FALSE)</f>
        <v>Binders</v>
      </c>
      <c r="R1175" t="str">
        <f t="shared" si="18"/>
        <v>BN</v>
      </c>
    </row>
    <row r="1176" spans="1:18" x14ac:dyDescent="0.25">
      <c r="A1176" t="s">
        <v>3244</v>
      </c>
      <c r="B1176" s="35">
        <v>43784</v>
      </c>
      <c r="C1176" t="s">
        <v>1237</v>
      </c>
      <c r="D1176" t="s">
        <v>24</v>
      </c>
      <c r="E1176" t="s">
        <v>1238</v>
      </c>
      <c r="F1176">
        <v>0</v>
      </c>
      <c r="G1176">
        <v>10737526.800000001</v>
      </c>
      <c r="H1176">
        <v>1179948</v>
      </c>
      <c r="I1176">
        <v>2</v>
      </c>
      <c r="J1176" t="s">
        <v>22</v>
      </c>
      <c r="K1176" t="str">
        <f>VLOOKUP(C1176,Customer!$A$2:$F$793,2,FALSE)</f>
        <v>Finland</v>
      </c>
      <c r="L1176" t="str">
        <f>VLOOKUP($C1176,Customer!$A$2:$F$793,3,FALSE)</f>
        <v>Uusimaa</v>
      </c>
      <c r="M1176" t="str">
        <f>VLOOKUP($C1176,Customer!$A$2:$F$793,4,FALSE)</f>
        <v>Helsinki</v>
      </c>
      <c r="N1176" t="str">
        <f>VLOOKUP($C1176,Customer!$A$2:$F$793,5,FALSE)</f>
        <v>North</v>
      </c>
      <c r="O1176" t="str">
        <f>VLOOKUP($C1176,Customer!$A$2:$F$793,6,FALSE)</f>
        <v>Consumer</v>
      </c>
      <c r="P1176" t="str">
        <f>VLOOKUP(E1176,Product!$B$2:$C$1811,2,FALSE)</f>
        <v>Furniture</v>
      </c>
      <c r="Q1176" t="str">
        <f>VLOOKUP(E1176,CHOOSE({1,2},Product!$B$2:$B$1811,Product!$A$2:$A$1811),2,FALSE)</f>
        <v>Bookcases</v>
      </c>
      <c r="R1176" t="str">
        <f t="shared" si="18"/>
        <v>AZ</v>
      </c>
    </row>
    <row r="1177" spans="1:18" x14ac:dyDescent="0.25">
      <c r="A1177" t="s">
        <v>3244</v>
      </c>
      <c r="B1177" s="35">
        <v>43784</v>
      </c>
      <c r="C1177" t="s">
        <v>1237</v>
      </c>
      <c r="D1177" t="s">
        <v>24</v>
      </c>
      <c r="E1177" t="s">
        <v>1239</v>
      </c>
      <c r="F1177">
        <v>0</v>
      </c>
      <c r="G1177">
        <v>5973486.75</v>
      </c>
      <c r="H1177">
        <v>294987</v>
      </c>
      <c r="I1177">
        <v>3</v>
      </c>
      <c r="J1177" t="s">
        <v>26</v>
      </c>
      <c r="K1177" t="str">
        <f>VLOOKUP(C1177,Customer!$A$2:$F$793,2,FALSE)</f>
        <v>Finland</v>
      </c>
      <c r="L1177" t="str">
        <f>VLOOKUP($C1177,Customer!$A$2:$F$793,3,FALSE)</f>
        <v>Uusimaa</v>
      </c>
      <c r="M1177" t="str">
        <f>VLOOKUP($C1177,Customer!$A$2:$F$793,4,FALSE)</f>
        <v>Helsinki</v>
      </c>
      <c r="N1177" t="str">
        <f>VLOOKUP($C1177,Customer!$A$2:$F$793,5,FALSE)</f>
        <v>North</v>
      </c>
      <c r="O1177" t="str">
        <f>VLOOKUP($C1177,Customer!$A$2:$F$793,6,FALSE)</f>
        <v>Consumer</v>
      </c>
      <c r="P1177" t="str">
        <f>VLOOKUP(E1177,Product!$B$2:$C$1811,2,FALSE)</f>
        <v>Furniture</v>
      </c>
      <c r="Q1177" t="str">
        <f>VLOOKUP(E1177,CHOOSE({1,2},Product!$B$2:$B$1811,Product!$A$2:$A$1811),2,FALSE)</f>
        <v>Chairs</v>
      </c>
      <c r="R1177" t="str">
        <f t="shared" si="18"/>
        <v>AZ</v>
      </c>
    </row>
    <row r="1178" spans="1:18" x14ac:dyDescent="0.25">
      <c r="A1178" t="s">
        <v>3244</v>
      </c>
      <c r="B1178" s="35">
        <v>43784</v>
      </c>
      <c r="C1178" t="s">
        <v>1237</v>
      </c>
      <c r="D1178" t="s">
        <v>24</v>
      </c>
      <c r="E1178" t="s">
        <v>388</v>
      </c>
      <c r="F1178">
        <v>0</v>
      </c>
      <c r="G1178">
        <v>722718.15</v>
      </c>
      <c r="H1178">
        <v>280237.65000000002</v>
      </c>
      <c r="I1178">
        <v>2</v>
      </c>
      <c r="J1178" t="s">
        <v>22</v>
      </c>
      <c r="K1178" t="str">
        <f>VLOOKUP(C1178,Customer!$A$2:$F$793,2,FALSE)</f>
        <v>Finland</v>
      </c>
      <c r="L1178" t="str">
        <f>VLOOKUP($C1178,Customer!$A$2:$F$793,3,FALSE)</f>
        <v>Uusimaa</v>
      </c>
      <c r="M1178" t="str">
        <f>VLOOKUP($C1178,Customer!$A$2:$F$793,4,FALSE)</f>
        <v>Helsinki</v>
      </c>
      <c r="N1178" t="str">
        <f>VLOOKUP($C1178,Customer!$A$2:$F$793,5,FALSE)</f>
        <v>North</v>
      </c>
      <c r="O1178" t="str">
        <f>VLOOKUP($C1178,Customer!$A$2:$F$793,6,FALSE)</f>
        <v>Consumer</v>
      </c>
      <c r="P1178" t="str">
        <f>VLOOKUP(E1178,Product!$B$2:$C$1811,2,FALSE)</f>
        <v>Office Supplies</v>
      </c>
      <c r="Q1178" t="str">
        <f>VLOOKUP(E1178,CHOOSE({1,2},Product!$B$2:$B$1811,Product!$A$2:$A$1811),2,FALSE)</f>
        <v>Art</v>
      </c>
      <c r="R1178" t="str">
        <f t="shared" si="18"/>
        <v>AZ</v>
      </c>
    </row>
    <row r="1179" spans="1:18" x14ac:dyDescent="0.25">
      <c r="A1179" t="s">
        <v>3244</v>
      </c>
      <c r="B1179" s="35">
        <v>43784</v>
      </c>
      <c r="C1179" t="s">
        <v>1237</v>
      </c>
      <c r="D1179" t="s">
        <v>24</v>
      </c>
      <c r="E1179" t="s">
        <v>309</v>
      </c>
      <c r="F1179">
        <v>0</v>
      </c>
      <c r="G1179">
        <v>398232.45</v>
      </c>
      <c r="H1179">
        <v>162242.85</v>
      </c>
      <c r="I1179">
        <v>2</v>
      </c>
      <c r="J1179" t="s">
        <v>26</v>
      </c>
      <c r="K1179" t="str">
        <f>VLOOKUP(C1179,Customer!$A$2:$F$793,2,FALSE)</f>
        <v>Finland</v>
      </c>
      <c r="L1179" t="str">
        <f>VLOOKUP($C1179,Customer!$A$2:$F$793,3,FALSE)</f>
        <v>Uusimaa</v>
      </c>
      <c r="M1179" t="str">
        <f>VLOOKUP($C1179,Customer!$A$2:$F$793,4,FALSE)</f>
        <v>Helsinki</v>
      </c>
      <c r="N1179" t="str">
        <f>VLOOKUP($C1179,Customer!$A$2:$F$793,5,FALSE)</f>
        <v>North</v>
      </c>
      <c r="O1179" t="str">
        <f>VLOOKUP($C1179,Customer!$A$2:$F$793,6,FALSE)</f>
        <v>Consumer</v>
      </c>
      <c r="P1179" t="str">
        <f>VLOOKUP(E1179,Product!$B$2:$C$1811,2,FALSE)</f>
        <v>Office Supplies</v>
      </c>
      <c r="Q1179" t="str">
        <f>VLOOKUP(E1179,CHOOSE({1,2},Product!$B$2:$B$1811,Product!$A$2:$A$1811),2,FALSE)</f>
        <v>Binders</v>
      </c>
      <c r="R1179" t="str">
        <f t="shared" si="18"/>
        <v>AZ</v>
      </c>
    </row>
    <row r="1180" spans="1:18" x14ac:dyDescent="0.25">
      <c r="A1180" t="s">
        <v>3244</v>
      </c>
      <c r="B1180" s="35">
        <v>43784</v>
      </c>
      <c r="C1180" t="s">
        <v>1237</v>
      </c>
      <c r="D1180" t="s">
        <v>24</v>
      </c>
      <c r="E1180" t="s">
        <v>1162</v>
      </c>
      <c r="F1180">
        <v>0</v>
      </c>
      <c r="G1180">
        <v>9380586.5999999996</v>
      </c>
      <c r="H1180">
        <v>2625384.3000000003</v>
      </c>
      <c r="I1180">
        <v>1</v>
      </c>
      <c r="J1180" t="s">
        <v>26</v>
      </c>
      <c r="K1180" t="str">
        <f>VLOOKUP(C1180,Customer!$A$2:$F$793,2,FALSE)</f>
        <v>Finland</v>
      </c>
      <c r="L1180" t="str">
        <f>VLOOKUP($C1180,Customer!$A$2:$F$793,3,FALSE)</f>
        <v>Uusimaa</v>
      </c>
      <c r="M1180" t="str">
        <f>VLOOKUP($C1180,Customer!$A$2:$F$793,4,FALSE)</f>
        <v>Helsinki</v>
      </c>
      <c r="N1180" t="str">
        <f>VLOOKUP($C1180,Customer!$A$2:$F$793,5,FALSE)</f>
        <v>North</v>
      </c>
      <c r="O1180" t="str">
        <f>VLOOKUP($C1180,Customer!$A$2:$F$793,6,FALSE)</f>
        <v>Consumer</v>
      </c>
      <c r="P1180" t="str">
        <f>VLOOKUP(E1180,Product!$B$2:$C$1811,2,FALSE)</f>
        <v>Technology</v>
      </c>
      <c r="Q1180" t="str">
        <f>VLOOKUP(E1180,CHOOSE({1,2},Product!$B$2:$B$1811,Product!$A$2:$A$1811),2,FALSE)</f>
        <v>Phones</v>
      </c>
      <c r="R1180" t="str">
        <f t="shared" si="18"/>
        <v>AZ</v>
      </c>
    </row>
    <row r="1181" spans="1:18" x14ac:dyDescent="0.25">
      <c r="A1181" t="s">
        <v>3245</v>
      </c>
      <c r="B1181" s="35">
        <v>43784</v>
      </c>
      <c r="C1181" t="s">
        <v>1240</v>
      </c>
      <c r="D1181" t="s">
        <v>33</v>
      </c>
      <c r="E1181" t="s">
        <v>679</v>
      </c>
      <c r="F1181">
        <v>0</v>
      </c>
      <c r="G1181">
        <v>884961</v>
      </c>
      <c r="H1181">
        <v>353984.4</v>
      </c>
      <c r="I1181">
        <v>2</v>
      </c>
      <c r="J1181" t="s">
        <v>26</v>
      </c>
      <c r="K1181" t="str">
        <f>VLOOKUP(C1181,Customer!$A$2:$F$793,2,FALSE)</f>
        <v>Italy</v>
      </c>
      <c r="L1181" t="str">
        <f>VLOOKUP($C1181,Customer!$A$2:$F$793,3,FALSE)</f>
        <v>Veneto</v>
      </c>
      <c r="M1181" t="str">
        <f>VLOOKUP($C1181,Customer!$A$2:$F$793,4,FALSE)</f>
        <v>Rovigo</v>
      </c>
      <c r="N1181" t="str">
        <f>VLOOKUP($C1181,Customer!$A$2:$F$793,5,FALSE)</f>
        <v>South</v>
      </c>
      <c r="O1181" t="str">
        <f>VLOOKUP($C1181,Customer!$A$2:$F$793,6,FALSE)</f>
        <v>Home Office</v>
      </c>
      <c r="P1181" t="str">
        <f>VLOOKUP(E1181,Product!$B$2:$C$1811,2,FALSE)</f>
        <v>Office Supplies</v>
      </c>
      <c r="Q1181" t="str">
        <f>VLOOKUP(E1181,CHOOSE({1,2},Product!$B$2:$B$1811,Product!$A$2:$A$1811),2,FALSE)</f>
        <v>Binders</v>
      </c>
      <c r="R1181" t="str">
        <f t="shared" si="18"/>
        <v>AZ</v>
      </c>
    </row>
    <row r="1182" spans="1:18" x14ac:dyDescent="0.25">
      <c r="A1182" t="s">
        <v>3246</v>
      </c>
      <c r="B1182" s="35">
        <v>43784</v>
      </c>
      <c r="C1182" t="s">
        <v>40</v>
      </c>
      <c r="D1182" t="s">
        <v>33</v>
      </c>
      <c r="E1182" t="s">
        <v>1094</v>
      </c>
      <c r="F1182">
        <v>0</v>
      </c>
      <c r="G1182">
        <v>2433642.75</v>
      </c>
      <c r="H1182">
        <v>855462.3</v>
      </c>
      <c r="I1182">
        <v>3</v>
      </c>
      <c r="J1182" t="s">
        <v>22</v>
      </c>
      <c r="K1182" t="str">
        <f>VLOOKUP(C1182,Customer!$A$2:$F$793,2,FALSE)</f>
        <v>France</v>
      </c>
      <c r="L1182" t="str">
        <f>VLOOKUP($C1182,Customer!$A$2:$F$793,3,FALSE)</f>
        <v>Languedoc-Roussillon-Midi-Pyrénées</v>
      </c>
      <c r="M1182" t="str">
        <f>VLOOKUP($C1182,Customer!$A$2:$F$793,4,FALSE)</f>
        <v>Toulouse</v>
      </c>
      <c r="N1182" t="str">
        <f>VLOOKUP($C1182,Customer!$A$2:$F$793,5,FALSE)</f>
        <v>Central</v>
      </c>
      <c r="O1182" t="str">
        <f>VLOOKUP($C1182,Customer!$A$2:$F$793,6,FALSE)</f>
        <v>Consumer</v>
      </c>
      <c r="P1182" t="str">
        <f>VLOOKUP(E1182,Product!$B$2:$C$1811,2,FALSE)</f>
        <v>Office Supplies</v>
      </c>
      <c r="Q1182" t="str">
        <f>VLOOKUP(E1182,CHOOSE({1,2},Product!$B$2:$B$1811,Product!$A$2:$A$1811),2,FALSE)</f>
        <v>Art</v>
      </c>
      <c r="R1182" t="str">
        <f t="shared" si="18"/>
        <v>AZ</v>
      </c>
    </row>
    <row r="1183" spans="1:18" x14ac:dyDescent="0.25">
      <c r="A1183" t="s">
        <v>3246</v>
      </c>
      <c r="B1183" s="35">
        <v>43784</v>
      </c>
      <c r="C1183" t="s">
        <v>40</v>
      </c>
      <c r="D1183" t="s">
        <v>33</v>
      </c>
      <c r="E1183" t="s">
        <v>487</v>
      </c>
      <c r="F1183">
        <v>0</v>
      </c>
      <c r="G1183">
        <v>2168154.4500000002</v>
      </c>
      <c r="H1183">
        <v>781715.55</v>
      </c>
      <c r="I1183">
        <v>3</v>
      </c>
      <c r="J1183" t="s">
        <v>26</v>
      </c>
      <c r="K1183" t="str">
        <f>VLOOKUP(C1183,Customer!$A$2:$F$793,2,FALSE)</f>
        <v>France</v>
      </c>
      <c r="L1183" t="str">
        <f>VLOOKUP($C1183,Customer!$A$2:$F$793,3,FALSE)</f>
        <v>Languedoc-Roussillon-Midi-Pyrénées</v>
      </c>
      <c r="M1183" t="str">
        <f>VLOOKUP($C1183,Customer!$A$2:$F$793,4,FALSE)</f>
        <v>Toulouse</v>
      </c>
      <c r="N1183" t="str">
        <f>VLOOKUP($C1183,Customer!$A$2:$F$793,5,FALSE)</f>
        <v>Central</v>
      </c>
      <c r="O1183" t="str">
        <f>VLOOKUP($C1183,Customer!$A$2:$F$793,6,FALSE)</f>
        <v>Consumer</v>
      </c>
      <c r="P1183" t="str">
        <f>VLOOKUP(E1183,Product!$B$2:$C$1811,2,FALSE)</f>
        <v>Office Supplies</v>
      </c>
      <c r="Q1183" t="str">
        <f>VLOOKUP(E1183,CHOOSE({1,2},Product!$B$2:$B$1811,Product!$A$2:$A$1811),2,FALSE)</f>
        <v>Binders</v>
      </c>
      <c r="R1183" t="str">
        <f t="shared" si="18"/>
        <v>AZ</v>
      </c>
    </row>
    <row r="1184" spans="1:18" x14ac:dyDescent="0.25">
      <c r="A1184" t="s">
        <v>3247</v>
      </c>
      <c r="B1184" s="35">
        <v>43785</v>
      </c>
      <c r="C1184" t="s">
        <v>346</v>
      </c>
      <c r="D1184" t="s">
        <v>20</v>
      </c>
      <c r="E1184" t="s">
        <v>1241</v>
      </c>
      <c r="F1184">
        <v>0</v>
      </c>
      <c r="G1184">
        <v>4719792</v>
      </c>
      <c r="H1184">
        <v>2359896</v>
      </c>
      <c r="I1184">
        <v>6</v>
      </c>
      <c r="J1184" t="s">
        <v>22</v>
      </c>
      <c r="K1184" t="str">
        <f>VLOOKUP(C1184,Customer!$A$2:$F$793,2,FALSE)</f>
        <v>Switzerland</v>
      </c>
      <c r="L1184" t="str">
        <f>VLOOKUP($C1184,Customer!$A$2:$F$793,3,FALSE)</f>
        <v>Geneva</v>
      </c>
      <c r="M1184" t="str">
        <f>VLOOKUP($C1184,Customer!$A$2:$F$793,4,FALSE)</f>
        <v>Geneva</v>
      </c>
      <c r="N1184" t="str">
        <f>VLOOKUP($C1184,Customer!$A$2:$F$793,5,FALSE)</f>
        <v>Central</v>
      </c>
      <c r="O1184" t="str">
        <f>VLOOKUP($C1184,Customer!$A$2:$F$793,6,FALSE)</f>
        <v>Consumer</v>
      </c>
      <c r="P1184" t="str">
        <f>VLOOKUP(E1184,Product!$B$2:$C$1811,2,FALSE)</f>
        <v>Office Supplies</v>
      </c>
      <c r="Q1184" t="str">
        <f>VLOOKUP(E1184,CHOOSE({1,2},Product!$B$2:$B$1811,Product!$A$2:$A$1811),2,FALSE)</f>
        <v>Storage</v>
      </c>
      <c r="R1184" t="str">
        <f t="shared" si="18"/>
        <v>AZ</v>
      </c>
    </row>
    <row r="1185" spans="1:18" x14ac:dyDescent="0.25">
      <c r="A1185" t="s">
        <v>3248</v>
      </c>
      <c r="B1185" s="35">
        <v>43785</v>
      </c>
      <c r="C1185" t="s">
        <v>1242</v>
      </c>
      <c r="D1185" t="s">
        <v>24</v>
      </c>
      <c r="E1185" t="s">
        <v>1243</v>
      </c>
      <c r="F1185">
        <v>0.5</v>
      </c>
      <c r="G1185">
        <v>1356940.2</v>
      </c>
      <c r="H1185">
        <v>-412981.8</v>
      </c>
      <c r="I1185">
        <v>3</v>
      </c>
      <c r="J1185" t="s">
        <v>22</v>
      </c>
      <c r="K1185" t="str">
        <f>VLOOKUP(C1185,Customer!$A$2:$F$793,2,FALSE)</f>
        <v>Sweden</v>
      </c>
      <c r="L1185" t="str">
        <f>VLOOKUP($C1185,Customer!$A$2:$F$793,3,FALSE)</f>
        <v>Stockholm</v>
      </c>
      <c r="M1185" t="str">
        <f>VLOOKUP($C1185,Customer!$A$2:$F$793,4,FALSE)</f>
        <v>Stockholm</v>
      </c>
      <c r="N1185" t="str">
        <f>VLOOKUP($C1185,Customer!$A$2:$F$793,5,FALSE)</f>
        <v>North</v>
      </c>
      <c r="O1185" t="str">
        <f>VLOOKUP($C1185,Customer!$A$2:$F$793,6,FALSE)</f>
        <v>Corporate</v>
      </c>
      <c r="P1185" t="str">
        <f>VLOOKUP(E1185,Product!$B$2:$C$1811,2,FALSE)</f>
        <v>Office Supplies</v>
      </c>
      <c r="Q1185" t="str">
        <f>VLOOKUP(E1185,CHOOSE({1,2},Product!$B$2:$B$1811,Product!$A$2:$A$1811),2,FALSE)</f>
        <v>Appliances</v>
      </c>
      <c r="R1185" t="str">
        <f t="shared" si="18"/>
        <v>BN</v>
      </c>
    </row>
    <row r="1186" spans="1:18" x14ac:dyDescent="0.25">
      <c r="A1186" t="s">
        <v>3248</v>
      </c>
      <c r="B1186" s="35">
        <v>43785</v>
      </c>
      <c r="C1186" t="s">
        <v>1242</v>
      </c>
      <c r="D1186" t="s">
        <v>24</v>
      </c>
      <c r="E1186" t="s">
        <v>91</v>
      </c>
      <c r="F1186">
        <v>0.5</v>
      </c>
      <c r="G1186">
        <v>1415937.6</v>
      </c>
      <c r="H1186">
        <v>0</v>
      </c>
      <c r="I1186">
        <v>6</v>
      </c>
      <c r="J1186" t="s">
        <v>26</v>
      </c>
      <c r="K1186" t="str">
        <f>VLOOKUP(C1186,Customer!$A$2:$F$793,2,FALSE)</f>
        <v>Sweden</v>
      </c>
      <c r="L1186" t="str">
        <f>VLOOKUP($C1186,Customer!$A$2:$F$793,3,FALSE)</f>
        <v>Stockholm</v>
      </c>
      <c r="M1186" t="str">
        <f>VLOOKUP($C1186,Customer!$A$2:$F$793,4,FALSE)</f>
        <v>Stockholm</v>
      </c>
      <c r="N1186" t="str">
        <f>VLOOKUP($C1186,Customer!$A$2:$F$793,5,FALSE)</f>
        <v>North</v>
      </c>
      <c r="O1186" t="str">
        <f>VLOOKUP($C1186,Customer!$A$2:$F$793,6,FALSE)</f>
        <v>Corporate</v>
      </c>
      <c r="P1186" t="str">
        <f>VLOOKUP(E1186,Product!$B$2:$C$1811,2,FALSE)</f>
        <v>Office Supplies</v>
      </c>
      <c r="Q1186" t="str">
        <f>VLOOKUP(E1186,CHOOSE({1,2},Product!$B$2:$B$1811,Product!$A$2:$A$1811),2,FALSE)</f>
        <v>Art</v>
      </c>
      <c r="R1186" t="str">
        <f t="shared" si="18"/>
        <v>BN</v>
      </c>
    </row>
    <row r="1187" spans="1:18" x14ac:dyDescent="0.25">
      <c r="A1187" t="s">
        <v>3248</v>
      </c>
      <c r="B1187" s="35">
        <v>43785</v>
      </c>
      <c r="C1187" t="s">
        <v>1242</v>
      </c>
      <c r="D1187" t="s">
        <v>24</v>
      </c>
      <c r="E1187" t="s">
        <v>1244</v>
      </c>
      <c r="F1187">
        <v>0.5</v>
      </c>
      <c r="G1187">
        <v>58997.4</v>
      </c>
      <c r="H1187">
        <v>-29498.7</v>
      </c>
      <c r="I1187">
        <v>1</v>
      </c>
      <c r="J1187" t="s">
        <v>26</v>
      </c>
      <c r="K1187" t="str">
        <f>VLOOKUP(C1187,Customer!$A$2:$F$793,2,FALSE)</f>
        <v>Sweden</v>
      </c>
      <c r="L1187" t="str">
        <f>VLOOKUP($C1187,Customer!$A$2:$F$793,3,FALSE)</f>
        <v>Stockholm</v>
      </c>
      <c r="M1187" t="str">
        <f>VLOOKUP($C1187,Customer!$A$2:$F$793,4,FALSE)</f>
        <v>Stockholm</v>
      </c>
      <c r="N1187" t="str">
        <f>VLOOKUP($C1187,Customer!$A$2:$F$793,5,FALSE)</f>
        <v>North</v>
      </c>
      <c r="O1187" t="str">
        <f>VLOOKUP($C1187,Customer!$A$2:$F$793,6,FALSE)</f>
        <v>Corporate</v>
      </c>
      <c r="P1187" t="str">
        <f>VLOOKUP(E1187,Product!$B$2:$C$1811,2,FALSE)</f>
        <v>Office Supplies</v>
      </c>
      <c r="Q1187" t="str">
        <f>VLOOKUP(E1187,CHOOSE({1,2},Product!$B$2:$B$1811,Product!$A$2:$A$1811),2,FALSE)</f>
        <v>Binders</v>
      </c>
      <c r="R1187" t="str">
        <f t="shared" si="18"/>
        <v>BN</v>
      </c>
    </row>
    <row r="1188" spans="1:18" x14ac:dyDescent="0.25">
      <c r="A1188" t="s">
        <v>3248</v>
      </c>
      <c r="B1188" s="35">
        <v>43785</v>
      </c>
      <c r="C1188" t="s">
        <v>1242</v>
      </c>
      <c r="D1188" t="s">
        <v>24</v>
      </c>
      <c r="E1188" t="s">
        <v>1245</v>
      </c>
      <c r="F1188">
        <v>0.5</v>
      </c>
      <c r="G1188">
        <v>294987</v>
      </c>
      <c r="H1188">
        <v>-294987</v>
      </c>
      <c r="I1188">
        <v>3</v>
      </c>
      <c r="J1188" t="s">
        <v>22</v>
      </c>
      <c r="K1188" t="str">
        <f>VLOOKUP(C1188,Customer!$A$2:$F$793,2,FALSE)</f>
        <v>Sweden</v>
      </c>
      <c r="L1188" t="str">
        <f>VLOOKUP($C1188,Customer!$A$2:$F$793,3,FALSE)</f>
        <v>Stockholm</v>
      </c>
      <c r="M1188" t="str">
        <f>VLOOKUP($C1188,Customer!$A$2:$F$793,4,FALSE)</f>
        <v>Stockholm</v>
      </c>
      <c r="N1188" t="str">
        <f>VLOOKUP($C1188,Customer!$A$2:$F$793,5,FALSE)</f>
        <v>North</v>
      </c>
      <c r="O1188" t="str">
        <f>VLOOKUP($C1188,Customer!$A$2:$F$793,6,FALSE)</f>
        <v>Corporate</v>
      </c>
      <c r="P1188" t="str">
        <f>VLOOKUP(E1188,Product!$B$2:$C$1811,2,FALSE)</f>
        <v>Office Supplies</v>
      </c>
      <c r="Q1188" t="str">
        <f>VLOOKUP(E1188,CHOOSE({1,2},Product!$B$2:$B$1811,Product!$A$2:$A$1811),2,FALSE)</f>
        <v>Fasteners</v>
      </c>
      <c r="R1188" t="str">
        <f t="shared" si="18"/>
        <v>BN</v>
      </c>
    </row>
    <row r="1189" spans="1:18" x14ac:dyDescent="0.25">
      <c r="A1189" t="s">
        <v>3248</v>
      </c>
      <c r="B1189" s="35">
        <v>43785</v>
      </c>
      <c r="C1189" t="s">
        <v>1242</v>
      </c>
      <c r="D1189" t="s">
        <v>24</v>
      </c>
      <c r="E1189" t="s">
        <v>1121</v>
      </c>
      <c r="F1189">
        <v>0.5</v>
      </c>
      <c r="G1189">
        <v>398232.45</v>
      </c>
      <c r="H1189">
        <v>-294987</v>
      </c>
      <c r="I1189">
        <v>1</v>
      </c>
      <c r="J1189" t="s">
        <v>22</v>
      </c>
      <c r="K1189" t="str">
        <f>VLOOKUP(C1189,Customer!$A$2:$F$793,2,FALSE)</f>
        <v>Sweden</v>
      </c>
      <c r="L1189" t="str">
        <f>VLOOKUP($C1189,Customer!$A$2:$F$793,3,FALSE)</f>
        <v>Stockholm</v>
      </c>
      <c r="M1189" t="str">
        <f>VLOOKUP($C1189,Customer!$A$2:$F$793,4,FALSE)</f>
        <v>Stockholm</v>
      </c>
      <c r="N1189" t="str">
        <f>VLOOKUP($C1189,Customer!$A$2:$F$793,5,FALSE)</f>
        <v>North</v>
      </c>
      <c r="O1189" t="str">
        <f>VLOOKUP($C1189,Customer!$A$2:$F$793,6,FALSE)</f>
        <v>Corporate</v>
      </c>
      <c r="P1189" t="str">
        <f>VLOOKUP(E1189,Product!$B$2:$C$1811,2,FALSE)</f>
        <v>Office Supplies</v>
      </c>
      <c r="Q1189" t="str">
        <f>VLOOKUP(E1189,CHOOSE({1,2},Product!$B$2:$B$1811,Product!$A$2:$A$1811),2,FALSE)</f>
        <v>Storage</v>
      </c>
      <c r="R1189" t="str">
        <f t="shared" si="18"/>
        <v>BN</v>
      </c>
    </row>
    <row r="1190" spans="1:18" x14ac:dyDescent="0.25">
      <c r="A1190" t="s">
        <v>3249</v>
      </c>
      <c r="B1190" s="35">
        <v>43786</v>
      </c>
      <c r="C1190" t="s">
        <v>1246</v>
      </c>
      <c r="D1190" t="s">
        <v>24</v>
      </c>
      <c r="E1190" t="s">
        <v>215</v>
      </c>
      <c r="F1190">
        <v>0</v>
      </c>
      <c r="G1190">
        <v>1519183.05</v>
      </c>
      <c r="H1190">
        <v>442480.5</v>
      </c>
      <c r="I1190">
        <v>2</v>
      </c>
      <c r="J1190" t="s">
        <v>22</v>
      </c>
      <c r="K1190" t="str">
        <f>VLOOKUP(C1190,Customer!$A$2:$F$793,2,FALSE)</f>
        <v>Spain</v>
      </c>
      <c r="L1190" t="str">
        <f>VLOOKUP($C1190,Customer!$A$2:$F$793,3,FALSE)</f>
        <v>Madrid</v>
      </c>
      <c r="M1190" t="str">
        <f>VLOOKUP($C1190,Customer!$A$2:$F$793,4,FALSE)</f>
        <v>Madrid</v>
      </c>
      <c r="N1190" t="str">
        <f>VLOOKUP($C1190,Customer!$A$2:$F$793,5,FALSE)</f>
        <v>South</v>
      </c>
      <c r="O1190" t="str">
        <f>VLOOKUP($C1190,Customer!$A$2:$F$793,6,FALSE)</f>
        <v>Home Office</v>
      </c>
      <c r="P1190" t="str">
        <f>VLOOKUP(E1190,Product!$B$2:$C$1811,2,FALSE)</f>
        <v>Furniture</v>
      </c>
      <c r="Q1190" t="str">
        <f>VLOOKUP(E1190,CHOOSE({1,2},Product!$B$2:$B$1811,Product!$A$2:$A$1811),2,FALSE)</f>
        <v>Furnishings</v>
      </c>
      <c r="R1190" t="str">
        <f t="shared" si="18"/>
        <v>AZ</v>
      </c>
    </row>
    <row r="1191" spans="1:18" x14ac:dyDescent="0.25">
      <c r="A1191" t="s">
        <v>3249</v>
      </c>
      <c r="B1191" s="35">
        <v>43786</v>
      </c>
      <c r="C1191" t="s">
        <v>1246</v>
      </c>
      <c r="D1191" t="s">
        <v>24</v>
      </c>
      <c r="E1191" t="s">
        <v>1247</v>
      </c>
      <c r="F1191">
        <v>0</v>
      </c>
      <c r="G1191">
        <v>1946914.2</v>
      </c>
      <c r="H1191">
        <v>899710.35</v>
      </c>
      <c r="I1191">
        <v>6</v>
      </c>
      <c r="J1191" t="s">
        <v>26</v>
      </c>
      <c r="K1191" t="str">
        <f>VLOOKUP(C1191,Customer!$A$2:$F$793,2,FALSE)</f>
        <v>Spain</v>
      </c>
      <c r="L1191" t="str">
        <f>VLOOKUP($C1191,Customer!$A$2:$F$793,3,FALSE)</f>
        <v>Madrid</v>
      </c>
      <c r="M1191" t="str">
        <f>VLOOKUP($C1191,Customer!$A$2:$F$793,4,FALSE)</f>
        <v>Madrid</v>
      </c>
      <c r="N1191" t="str">
        <f>VLOOKUP($C1191,Customer!$A$2:$F$793,5,FALSE)</f>
        <v>South</v>
      </c>
      <c r="O1191" t="str">
        <f>VLOOKUP($C1191,Customer!$A$2:$F$793,6,FALSE)</f>
        <v>Home Office</v>
      </c>
      <c r="P1191" t="str">
        <f>VLOOKUP(E1191,Product!$B$2:$C$1811,2,FALSE)</f>
        <v>Office Supplies</v>
      </c>
      <c r="Q1191" t="str">
        <f>VLOOKUP(E1191,CHOOSE({1,2},Product!$B$2:$B$1811,Product!$A$2:$A$1811),2,FALSE)</f>
        <v>Paper</v>
      </c>
      <c r="R1191" t="str">
        <f t="shared" si="18"/>
        <v>AZ</v>
      </c>
    </row>
    <row r="1192" spans="1:18" x14ac:dyDescent="0.25">
      <c r="A1192" t="s">
        <v>3249</v>
      </c>
      <c r="B1192" s="35">
        <v>43786</v>
      </c>
      <c r="C1192" t="s">
        <v>1246</v>
      </c>
      <c r="D1192" t="s">
        <v>24</v>
      </c>
      <c r="E1192" t="s">
        <v>1175</v>
      </c>
      <c r="F1192">
        <v>0.1</v>
      </c>
      <c r="G1192">
        <v>1828919.4000000001</v>
      </c>
      <c r="H1192">
        <v>604723.35</v>
      </c>
      <c r="I1192">
        <v>1</v>
      </c>
      <c r="J1192" t="s">
        <v>22</v>
      </c>
      <c r="K1192" t="str">
        <f>VLOOKUP(C1192,Customer!$A$2:$F$793,2,FALSE)</f>
        <v>Spain</v>
      </c>
      <c r="L1192" t="str">
        <f>VLOOKUP($C1192,Customer!$A$2:$F$793,3,FALSE)</f>
        <v>Madrid</v>
      </c>
      <c r="M1192" t="str">
        <f>VLOOKUP($C1192,Customer!$A$2:$F$793,4,FALSE)</f>
        <v>Madrid</v>
      </c>
      <c r="N1192" t="str">
        <f>VLOOKUP($C1192,Customer!$A$2:$F$793,5,FALSE)</f>
        <v>South</v>
      </c>
      <c r="O1192" t="str">
        <f>VLOOKUP($C1192,Customer!$A$2:$F$793,6,FALSE)</f>
        <v>Home Office</v>
      </c>
      <c r="P1192" t="str">
        <f>VLOOKUP(E1192,Product!$B$2:$C$1811,2,FALSE)</f>
        <v>Office Supplies</v>
      </c>
      <c r="Q1192" t="str">
        <f>VLOOKUP(E1192,CHOOSE({1,2},Product!$B$2:$B$1811,Product!$A$2:$A$1811),2,FALSE)</f>
        <v>Storage</v>
      </c>
      <c r="R1192" t="str">
        <f t="shared" si="18"/>
        <v>AZ</v>
      </c>
    </row>
    <row r="1193" spans="1:18" x14ac:dyDescent="0.25">
      <c r="A1193" t="s">
        <v>3250</v>
      </c>
      <c r="B1193" s="35">
        <v>43786</v>
      </c>
      <c r="C1193" t="s">
        <v>492</v>
      </c>
      <c r="D1193" t="s">
        <v>24</v>
      </c>
      <c r="E1193" t="s">
        <v>797</v>
      </c>
      <c r="F1193">
        <v>0.1</v>
      </c>
      <c r="G1193">
        <v>427731.15</v>
      </c>
      <c r="H1193">
        <v>-14749.35</v>
      </c>
      <c r="I1193">
        <v>2</v>
      </c>
      <c r="J1193" t="s">
        <v>22</v>
      </c>
      <c r="K1193" t="str">
        <f>VLOOKUP(C1193,Customer!$A$2:$F$793,2,FALSE)</f>
        <v>France</v>
      </c>
      <c r="L1193" t="str">
        <f>VLOOKUP($C1193,Customer!$A$2:$F$793,3,FALSE)</f>
        <v>Ile-de-France</v>
      </c>
      <c r="M1193" t="str">
        <f>VLOOKUP($C1193,Customer!$A$2:$F$793,4,FALSE)</f>
        <v>Champigny-sur-Marne</v>
      </c>
      <c r="N1193" t="str">
        <f>VLOOKUP($C1193,Customer!$A$2:$F$793,5,FALSE)</f>
        <v>Central</v>
      </c>
      <c r="O1193" t="str">
        <f>VLOOKUP($C1193,Customer!$A$2:$F$793,6,FALSE)</f>
        <v>Consumer</v>
      </c>
      <c r="P1193" t="str">
        <f>VLOOKUP(E1193,Product!$B$2:$C$1811,2,FALSE)</f>
        <v>Office Supplies</v>
      </c>
      <c r="Q1193" t="str">
        <f>VLOOKUP(E1193,CHOOSE({1,2},Product!$B$2:$B$1811,Product!$A$2:$A$1811),2,FALSE)</f>
        <v>Binders</v>
      </c>
      <c r="R1193" t="str">
        <f t="shared" si="18"/>
        <v>BN</v>
      </c>
    </row>
    <row r="1194" spans="1:18" x14ac:dyDescent="0.25">
      <c r="A1194" t="s">
        <v>3251</v>
      </c>
      <c r="B1194" s="35">
        <v>43786</v>
      </c>
      <c r="C1194" t="s">
        <v>999</v>
      </c>
      <c r="D1194" t="s">
        <v>24</v>
      </c>
      <c r="E1194" t="s">
        <v>46</v>
      </c>
      <c r="F1194">
        <v>0.5</v>
      </c>
      <c r="G1194">
        <v>1209446.7</v>
      </c>
      <c r="H1194">
        <v>-781715.55</v>
      </c>
      <c r="I1194">
        <v>3</v>
      </c>
      <c r="J1194" t="s">
        <v>26</v>
      </c>
      <c r="K1194" t="str">
        <f>VLOOKUP(C1194,Customer!$A$2:$F$793,2,FALSE)</f>
        <v>Spain</v>
      </c>
      <c r="L1194" t="str">
        <f>VLOOKUP($C1194,Customer!$A$2:$F$793,3,FALSE)</f>
        <v>Valenciana</v>
      </c>
      <c r="M1194" t="str">
        <f>VLOOKUP($C1194,Customer!$A$2:$F$793,4,FALSE)</f>
        <v>Alicante</v>
      </c>
      <c r="N1194" t="str">
        <f>VLOOKUP($C1194,Customer!$A$2:$F$793,5,FALSE)</f>
        <v>South</v>
      </c>
      <c r="O1194" t="str">
        <f>VLOOKUP($C1194,Customer!$A$2:$F$793,6,FALSE)</f>
        <v>Corporate</v>
      </c>
      <c r="P1194" t="str">
        <f>VLOOKUP(E1194,Product!$B$2:$C$1811,2,FALSE)</f>
        <v>Office Supplies</v>
      </c>
      <c r="Q1194" t="str">
        <f>VLOOKUP(E1194,CHOOSE({1,2},Product!$B$2:$B$1811,Product!$A$2:$A$1811),2,FALSE)</f>
        <v>Art</v>
      </c>
      <c r="R1194" t="str">
        <f t="shared" si="18"/>
        <v>BN</v>
      </c>
    </row>
    <row r="1195" spans="1:18" x14ac:dyDescent="0.25">
      <c r="A1195" t="s">
        <v>3252</v>
      </c>
      <c r="B1195" s="35">
        <v>43787</v>
      </c>
      <c r="C1195" t="s">
        <v>706</v>
      </c>
      <c r="D1195" t="s">
        <v>24</v>
      </c>
      <c r="E1195" t="s">
        <v>1248</v>
      </c>
      <c r="F1195">
        <v>0.1</v>
      </c>
      <c r="G1195">
        <v>46873434.300000004</v>
      </c>
      <c r="H1195">
        <v>-2610634.9500000002</v>
      </c>
      <c r="I1195">
        <v>9</v>
      </c>
      <c r="J1195" t="s">
        <v>22</v>
      </c>
      <c r="K1195" t="str">
        <f>VLOOKUP(C1195,Customer!$A$2:$F$793,2,FALSE)</f>
        <v>Germany</v>
      </c>
      <c r="L1195" t="str">
        <f>VLOOKUP($C1195,Customer!$A$2:$F$793,3,FALSE)</f>
        <v>North Rhine-Westphalia</v>
      </c>
      <c r="M1195" t="str">
        <f>VLOOKUP($C1195,Customer!$A$2:$F$793,4,FALSE)</f>
        <v>Minden</v>
      </c>
      <c r="N1195" t="str">
        <f>VLOOKUP($C1195,Customer!$A$2:$F$793,5,FALSE)</f>
        <v>Central</v>
      </c>
      <c r="O1195" t="str">
        <f>VLOOKUP($C1195,Customer!$A$2:$F$793,6,FALSE)</f>
        <v>Consumer</v>
      </c>
      <c r="P1195" t="str">
        <f>VLOOKUP(E1195,Product!$B$2:$C$1811,2,FALSE)</f>
        <v>Furniture</v>
      </c>
      <c r="Q1195" t="str">
        <f>VLOOKUP(E1195,CHOOSE({1,2},Product!$B$2:$B$1811,Product!$A$2:$A$1811),2,FALSE)</f>
        <v>Bookcases</v>
      </c>
      <c r="R1195" t="str">
        <f t="shared" si="18"/>
        <v>AZ</v>
      </c>
    </row>
    <row r="1196" spans="1:18" x14ac:dyDescent="0.25">
      <c r="A1196" t="s">
        <v>3252</v>
      </c>
      <c r="B1196" s="35">
        <v>43787</v>
      </c>
      <c r="C1196" t="s">
        <v>706</v>
      </c>
      <c r="D1196" t="s">
        <v>24</v>
      </c>
      <c r="E1196" t="s">
        <v>1249</v>
      </c>
      <c r="F1196">
        <v>0.1</v>
      </c>
      <c r="G1196">
        <v>9867315.1500000004</v>
      </c>
      <c r="H1196">
        <v>-663720.75</v>
      </c>
      <c r="I1196">
        <v>14</v>
      </c>
      <c r="J1196" t="s">
        <v>22</v>
      </c>
      <c r="K1196" t="str">
        <f>VLOOKUP(C1196,Customer!$A$2:$F$793,2,FALSE)</f>
        <v>Germany</v>
      </c>
      <c r="L1196" t="str">
        <f>VLOOKUP($C1196,Customer!$A$2:$F$793,3,FALSE)</f>
        <v>North Rhine-Westphalia</v>
      </c>
      <c r="M1196" t="str">
        <f>VLOOKUP($C1196,Customer!$A$2:$F$793,4,FALSE)</f>
        <v>Minden</v>
      </c>
      <c r="N1196" t="str">
        <f>VLOOKUP($C1196,Customer!$A$2:$F$793,5,FALSE)</f>
        <v>Central</v>
      </c>
      <c r="O1196" t="str">
        <f>VLOOKUP($C1196,Customer!$A$2:$F$793,6,FALSE)</f>
        <v>Consumer</v>
      </c>
      <c r="P1196" t="str">
        <f>VLOOKUP(E1196,Product!$B$2:$C$1811,2,FALSE)</f>
        <v>Furniture</v>
      </c>
      <c r="Q1196" t="str">
        <f>VLOOKUP(E1196,CHOOSE({1,2},Product!$B$2:$B$1811,Product!$A$2:$A$1811),2,FALSE)</f>
        <v>Chairs</v>
      </c>
      <c r="R1196" t="str">
        <f t="shared" si="18"/>
        <v>AZ</v>
      </c>
    </row>
    <row r="1197" spans="1:18" x14ac:dyDescent="0.25">
      <c r="A1197" t="s">
        <v>3252</v>
      </c>
      <c r="B1197" s="35">
        <v>43787</v>
      </c>
      <c r="C1197" t="s">
        <v>706</v>
      </c>
      <c r="D1197" t="s">
        <v>24</v>
      </c>
      <c r="E1197" t="s">
        <v>609</v>
      </c>
      <c r="F1197">
        <v>0</v>
      </c>
      <c r="G1197">
        <v>339235.05</v>
      </c>
      <c r="H1197">
        <v>58997.4</v>
      </c>
      <c r="I1197">
        <v>1</v>
      </c>
      <c r="J1197" t="s">
        <v>22</v>
      </c>
      <c r="K1197" t="str">
        <f>VLOOKUP(C1197,Customer!$A$2:$F$793,2,FALSE)</f>
        <v>Germany</v>
      </c>
      <c r="L1197" t="str">
        <f>VLOOKUP($C1197,Customer!$A$2:$F$793,3,FALSE)</f>
        <v>North Rhine-Westphalia</v>
      </c>
      <c r="M1197" t="str">
        <f>VLOOKUP($C1197,Customer!$A$2:$F$793,4,FALSE)</f>
        <v>Minden</v>
      </c>
      <c r="N1197" t="str">
        <f>VLOOKUP($C1197,Customer!$A$2:$F$793,5,FALSE)</f>
        <v>Central</v>
      </c>
      <c r="O1197" t="str">
        <f>VLOOKUP($C1197,Customer!$A$2:$F$793,6,FALSE)</f>
        <v>Consumer</v>
      </c>
      <c r="P1197" t="str">
        <f>VLOOKUP(E1197,Product!$B$2:$C$1811,2,FALSE)</f>
        <v>Office Supplies</v>
      </c>
      <c r="Q1197" t="str">
        <f>VLOOKUP(E1197,CHOOSE({1,2},Product!$B$2:$B$1811,Product!$A$2:$A$1811),2,FALSE)</f>
        <v>Envelopes</v>
      </c>
      <c r="R1197" t="str">
        <f t="shared" si="18"/>
        <v>AZ</v>
      </c>
    </row>
    <row r="1198" spans="1:18" x14ac:dyDescent="0.25">
      <c r="A1198" t="s">
        <v>3253</v>
      </c>
      <c r="B1198" s="35">
        <v>43788</v>
      </c>
      <c r="C1198" t="s">
        <v>471</v>
      </c>
      <c r="D1198" t="s">
        <v>20</v>
      </c>
      <c r="E1198" t="s">
        <v>1250</v>
      </c>
      <c r="F1198">
        <v>0.5</v>
      </c>
      <c r="G1198">
        <v>8952855.4500000011</v>
      </c>
      <c r="H1198">
        <v>-4483802.4000000004</v>
      </c>
      <c r="I1198">
        <v>4</v>
      </c>
      <c r="J1198" t="s">
        <v>22</v>
      </c>
      <c r="K1198" t="str">
        <f>VLOOKUP(C1198,Customer!$A$2:$F$793,2,FALSE)</f>
        <v>Germany</v>
      </c>
      <c r="L1198" t="str">
        <f>VLOOKUP($C1198,Customer!$A$2:$F$793,3,FALSE)</f>
        <v>Baden-Württemberg</v>
      </c>
      <c r="M1198" t="str">
        <f>VLOOKUP($C1198,Customer!$A$2:$F$793,4,FALSE)</f>
        <v>Ulm</v>
      </c>
      <c r="N1198" t="str">
        <f>VLOOKUP($C1198,Customer!$A$2:$F$793,5,FALSE)</f>
        <v>Central</v>
      </c>
      <c r="O1198" t="str">
        <f>VLOOKUP($C1198,Customer!$A$2:$F$793,6,FALSE)</f>
        <v>Corporate</v>
      </c>
      <c r="P1198" t="str">
        <f>VLOOKUP(E1198,Product!$B$2:$C$1811,2,FALSE)</f>
        <v>Furniture</v>
      </c>
      <c r="Q1198" t="str">
        <f>VLOOKUP(E1198,CHOOSE({1,2},Product!$B$2:$B$1811,Product!$A$2:$A$1811),2,FALSE)</f>
        <v>Tables</v>
      </c>
      <c r="R1198" t="str">
        <f t="shared" si="18"/>
        <v>BN</v>
      </c>
    </row>
    <row r="1199" spans="1:18" x14ac:dyDescent="0.25">
      <c r="A1199" t="s">
        <v>3253</v>
      </c>
      <c r="B1199" s="35">
        <v>43788</v>
      </c>
      <c r="C1199" t="s">
        <v>471</v>
      </c>
      <c r="D1199" t="s">
        <v>20</v>
      </c>
      <c r="E1199" t="s">
        <v>1251</v>
      </c>
      <c r="F1199">
        <v>0</v>
      </c>
      <c r="G1199">
        <v>2345146.65</v>
      </c>
      <c r="H1199">
        <v>88496.1</v>
      </c>
      <c r="I1199">
        <v>4</v>
      </c>
      <c r="J1199" t="s">
        <v>26</v>
      </c>
      <c r="K1199" t="str">
        <f>VLOOKUP(C1199,Customer!$A$2:$F$793,2,FALSE)</f>
        <v>Germany</v>
      </c>
      <c r="L1199" t="str">
        <f>VLOOKUP($C1199,Customer!$A$2:$F$793,3,FALSE)</f>
        <v>Baden-Württemberg</v>
      </c>
      <c r="M1199" t="str">
        <f>VLOOKUP($C1199,Customer!$A$2:$F$793,4,FALSE)</f>
        <v>Ulm</v>
      </c>
      <c r="N1199" t="str">
        <f>VLOOKUP($C1199,Customer!$A$2:$F$793,5,FALSE)</f>
        <v>Central</v>
      </c>
      <c r="O1199" t="str">
        <f>VLOOKUP($C1199,Customer!$A$2:$F$793,6,FALSE)</f>
        <v>Corporate</v>
      </c>
      <c r="P1199" t="str">
        <f>VLOOKUP(E1199,Product!$B$2:$C$1811,2,FALSE)</f>
        <v>Technology</v>
      </c>
      <c r="Q1199" t="str">
        <f>VLOOKUP(E1199,CHOOSE({1,2},Product!$B$2:$B$1811,Product!$A$2:$A$1811),2,FALSE)</f>
        <v>Accessories</v>
      </c>
      <c r="R1199" t="str">
        <f t="shared" si="18"/>
        <v>BN</v>
      </c>
    </row>
    <row r="1200" spans="1:18" x14ac:dyDescent="0.25">
      <c r="A1200" t="s">
        <v>3253</v>
      </c>
      <c r="B1200" s="35">
        <v>43788</v>
      </c>
      <c r="C1200" t="s">
        <v>471</v>
      </c>
      <c r="D1200" t="s">
        <v>20</v>
      </c>
      <c r="E1200" t="s">
        <v>734</v>
      </c>
      <c r="F1200">
        <v>0.4</v>
      </c>
      <c r="G1200">
        <v>10752276.15</v>
      </c>
      <c r="H1200">
        <v>-1976412.9000000001</v>
      </c>
      <c r="I1200">
        <v>7</v>
      </c>
      <c r="J1200" t="s">
        <v>22</v>
      </c>
      <c r="K1200" t="str">
        <f>VLOOKUP(C1200,Customer!$A$2:$F$793,2,FALSE)</f>
        <v>Germany</v>
      </c>
      <c r="L1200" t="str">
        <f>VLOOKUP($C1200,Customer!$A$2:$F$793,3,FALSE)</f>
        <v>Baden-Württemberg</v>
      </c>
      <c r="M1200" t="str">
        <f>VLOOKUP($C1200,Customer!$A$2:$F$793,4,FALSE)</f>
        <v>Ulm</v>
      </c>
      <c r="N1200" t="str">
        <f>VLOOKUP($C1200,Customer!$A$2:$F$793,5,FALSE)</f>
        <v>Central</v>
      </c>
      <c r="O1200" t="str">
        <f>VLOOKUP($C1200,Customer!$A$2:$F$793,6,FALSE)</f>
        <v>Corporate</v>
      </c>
      <c r="P1200" t="str">
        <f>VLOOKUP(E1200,Product!$B$2:$C$1811,2,FALSE)</f>
        <v>Technology</v>
      </c>
      <c r="Q1200" t="str">
        <f>VLOOKUP(E1200,CHOOSE({1,2},Product!$B$2:$B$1811,Product!$A$2:$A$1811),2,FALSE)</f>
        <v>Phones</v>
      </c>
      <c r="R1200" t="str">
        <f t="shared" si="18"/>
        <v>BN</v>
      </c>
    </row>
    <row r="1201" spans="1:18" x14ac:dyDescent="0.25">
      <c r="A1201" t="s">
        <v>3254</v>
      </c>
      <c r="B1201" s="35">
        <v>43790</v>
      </c>
      <c r="C1201" t="s">
        <v>1252</v>
      </c>
      <c r="D1201" t="s">
        <v>24</v>
      </c>
      <c r="E1201" t="s">
        <v>1253</v>
      </c>
      <c r="F1201">
        <v>0</v>
      </c>
      <c r="G1201">
        <v>752216.85</v>
      </c>
      <c r="H1201">
        <v>339235.05</v>
      </c>
      <c r="I1201">
        <v>4</v>
      </c>
      <c r="J1201" t="s">
        <v>26</v>
      </c>
      <c r="K1201" t="str">
        <f>VLOOKUP(C1201,Customer!$A$2:$F$793,2,FALSE)</f>
        <v>France</v>
      </c>
      <c r="L1201" t="str">
        <f>VLOOKUP($C1201,Customer!$A$2:$F$793,3,FALSE)</f>
        <v>Provence-Alpes-Côte d'Azur</v>
      </c>
      <c r="M1201" t="str">
        <f>VLOOKUP($C1201,Customer!$A$2:$F$793,4,FALSE)</f>
        <v>Antibes</v>
      </c>
      <c r="N1201" t="str">
        <f>VLOOKUP($C1201,Customer!$A$2:$F$793,5,FALSE)</f>
        <v>Central</v>
      </c>
      <c r="O1201" t="str">
        <f>VLOOKUP($C1201,Customer!$A$2:$F$793,6,FALSE)</f>
        <v>Consumer</v>
      </c>
      <c r="P1201" t="str">
        <f>VLOOKUP(E1201,Product!$B$2:$C$1811,2,FALSE)</f>
        <v>Office Supplies</v>
      </c>
      <c r="Q1201" t="str">
        <f>VLOOKUP(E1201,CHOOSE({1,2},Product!$B$2:$B$1811,Product!$A$2:$A$1811),2,FALSE)</f>
        <v>Binders</v>
      </c>
      <c r="R1201" t="str">
        <f t="shared" si="18"/>
        <v>AZ</v>
      </c>
    </row>
    <row r="1202" spans="1:18" x14ac:dyDescent="0.25">
      <c r="A1202" t="s">
        <v>3254</v>
      </c>
      <c r="B1202" s="35">
        <v>43790</v>
      </c>
      <c r="C1202" t="s">
        <v>1252</v>
      </c>
      <c r="D1202" t="s">
        <v>24</v>
      </c>
      <c r="E1202" t="s">
        <v>1199</v>
      </c>
      <c r="F1202">
        <v>0</v>
      </c>
      <c r="G1202">
        <v>1017705.15</v>
      </c>
      <c r="H1202">
        <v>398232.45</v>
      </c>
      <c r="I1202">
        <v>2</v>
      </c>
      <c r="J1202" t="s">
        <v>22</v>
      </c>
      <c r="K1202" t="str">
        <f>VLOOKUP(C1202,Customer!$A$2:$F$793,2,FALSE)</f>
        <v>France</v>
      </c>
      <c r="L1202" t="str">
        <f>VLOOKUP($C1202,Customer!$A$2:$F$793,3,FALSE)</f>
        <v>Provence-Alpes-Côte d'Azur</v>
      </c>
      <c r="M1202" t="str">
        <f>VLOOKUP($C1202,Customer!$A$2:$F$793,4,FALSE)</f>
        <v>Antibes</v>
      </c>
      <c r="N1202" t="str">
        <f>VLOOKUP($C1202,Customer!$A$2:$F$793,5,FALSE)</f>
        <v>Central</v>
      </c>
      <c r="O1202" t="str">
        <f>VLOOKUP($C1202,Customer!$A$2:$F$793,6,FALSE)</f>
        <v>Consumer</v>
      </c>
      <c r="P1202" t="str">
        <f>VLOOKUP(E1202,Product!$B$2:$C$1811,2,FALSE)</f>
        <v>Office Supplies</v>
      </c>
      <c r="Q1202" t="str">
        <f>VLOOKUP(E1202,CHOOSE({1,2},Product!$B$2:$B$1811,Product!$A$2:$A$1811),2,FALSE)</f>
        <v>Supplies</v>
      </c>
      <c r="R1202" t="str">
        <f t="shared" si="18"/>
        <v>AZ</v>
      </c>
    </row>
    <row r="1203" spans="1:18" x14ac:dyDescent="0.25">
      <c r="A1203" t="s">
        <v>3255</v>
      </c>
      <c r="B1203" s="35">
        <v>43790</v>
      </c>
      <c r="C1203" t="s">
        <v>1254</v>
      </c>
      <c r="D1203" t="s">
        <v>20</v>
      </c>
      <c r="E1203" t="s">
        <v>399</v>
      </c>
      <c r="F1203">
        <v>0</v>
      </c>
      <c r="G1203">
        <v>1386438.9000000001</v>
      </c>
      <c r="H1203">
        <v>353984.4</v>
      </c>
      <c r="I1203">
        <v>5</v>
      </c>
      <c r="J1203" t="s">
        <v>22</v>
      </c>
      <c r="K1203" t="str">
        <f>VLOOKUP(C1203,Customer!$A$2:$F$793,2,FALSE)</f>
        <v>Germany</v>
      </c>
      <c r="L1203" t="str">
        <f>VLOOKUP($C1203,Customer!$A$2:$F$793,3,FALSE)</f>
        <v>North Rhine-Westphalia</v>
      </c>
      <c r="M1203" t="str">
        <f>VLOOKUP($C1203,Customer!$A$2:$F$793,4,FALSE)</f>
        <v>Hattingen</v>
      </c>
      <c r="N1203" t="str">
        <f>VLOOKUP($C1203,Customer!$A$2:$F$793,5,FALSE)</f>
        <v>Central</v>
      </c>
      <c r="O1203" t="str">
        <f>VLOOKUP($C1203,Customer!$A$2:$F$793,6,FALSE)</f>
        <v>Consumer</v>
      </c>
      <c r="P1203" t="str">
        <f>VLOOKUP(E1203,Product!$B$2:$C$1811,2,FALSE)</f>
        <v>Office Supplies</v>
      </c>
      <c r="Q1203" t="str">
        <f>VLOOKUP(E1203,CHOOSE({1,2},Product!$B$2:$B$1811,Product!$A$2:$A$1811),2,FALSE)</f>
        <v>Art</v>
      </c>
      <c r="R1203" t="str">
        <f t="shared" si="18"/>
        <v>AZ</v>
      </c>
    </row>
    <row r="1204" spans="1:18" x14ac:dyDescent="0.25">
      <c r="A1204" t="s">
        <v>3256</v>
      </c>
      <c r="B1204" s="35">
        <v>43790</v>
      </c>
      <c r="C1204" t="s">
        <v>1012</v>
      </c>
      <c r="D1204" t="s">
        <v>24</v>
      </c>
      <c r="E1204" t="s">
        <v>1255</v>
      </c>
      <c r="F1204">
        <v>0.1</v>
      </c>
      <c r="G1204">
        <v>3407099.85</v>
      </c>
      <c r="H1204">
        <v>1401188.25</v>
      </c>
      <c r="I1204">
        <v>3</v>
      </c>
      <c r="J1204" t="s">
        <v>22</v>
      </c>
      <c r="K1204" t="str">
        <f>VLOOKUP(C1204,Customer!$A$2:$F$793,2,FALSE)</f>
        <v>Spain</v>
      </c>
      <c r="L1204" t="str">
        <f>VLOOKUP($C1204,Customer!$A$2:$F$793,3,FALSE)</f>
        <v>Madrid</v>
      </c>
      <c r="M1204" t="str">
        <f>VLOOKUP($C1204,Customer!$A$2:$F$793,4,FALSE)</f>
        <v>Madrid</v>
      </c>
      <c r="N1204" t="str">
        <f>VLOOKUP($C1204,Customer!$A$2:$F$793,5,FALSE)</f>
        <v>South</v>
      </c>
      <c r="O1204" t="str">
        <f>VLOOKUP($C1204,Customer!$A$2:$F$793,6,FALSE)</f>
        <v>Consumer</v>
      </c>
      <c r="P1204" t="str">
        <f>VLOOKUP(E1204,Product!$B$2:$C$1811,2,FALSE)</f>
        <v>Furniture</v>
      </c>
      <c r="Q1204" t="str">
        <f>VLOOKUP(E1204,CHOOSE({1,2},Product!$B$2:$B$1811,Product!$A$2:$A$1811),2,FALSE)</f>
        <v>Chairs</v>
      </c>
      <c r="R1204" t="str">
        <f t="shared" si="18"/>
        <v>BN</v>
      </c>
    </row>
    <row r="1205" spans="1:18" x14ac:dyDescent="0.25">
      <c r="A1205" t="s">
        <v>3256</v>
      </c>
      <c r="B1205" s="35">
        <v>43790</v>
      </c>
      <c r="C1205" t="s">
        <v>1012</v>
      </c>
      <c r="D1205" t="s">
        <v>24</v>
      </c>
      <c r="E1205" t="s">
        <v>82</v>
      </c>
      <c r="F1205">
        <v>0</v>
      </c>
      <c r="G1205">
        <v>973457.1</v>
      </c>
      <c r="H1205">
        <v>235989.6</v>
      </c>
      <c r="I1205">
        <v>5</v>
      </c>
      <c r="J1205" t="s">
        <v>22</v>
      </c>
      <c r="K1205" t="str">
        <f>VLOOKUP(C1205,Customer!$A$2:$F$793,2,FALSE)</f>
        <v>Spain</v>
      </c>
      <c r="L1205" t="str">
        <f>VLOOKUP($C1205,Customer!$A$2:$F$793,3,FALSE)</f>
        <v>Madrid</v>
      </c>
      <c r="M1205" t="str">
        <f>VLOOKUP($C1205,Customer!$A$2:$F$793,4,FALSE)</f>
        <v>Madrid</v>
      </c>
      <c r="N1205" t="str">
        <f>VLOOKUP($C1205,Customer!$A$2:$F$793,5,FALSE)</f>
        <v>South</v>
      </c>
      <c r="O1205" t="str">
        <f>VLOOKUP($C1205,Customer!$A$2:$F$793,6,FALSE)</f>
        <v>Consumer</v>
      </c>
      <c r="P1205" t="str">
        <f>VLOOKUP(E1205,Product!$B$2:$C$1811,2,FALSE)</f>
        <v>Office Supplies</v>
      </c>
      <c r="Q1205" t="str">
        <f>VLOOKUP(E1205,CHOOSE({1,2},Product!$B$2:$B$1811,Product!$A$2:$A$1811),2,FALSE)</f>
        <v>Fasteners</v>
      </c>
      <c r="R1205" t="str">
        <f t="shared" si="18"/>
        <v>BN</v>
      </c>
    </row>
    <row r="1206" spans="1:18" x14ac:dyDescent="0.25">
      <c r="A1206" t="s">
        <v>3257</v>
      </c>
      <c r="B1206" s="35">
        <v>43791</v>
      </c>
      <c r="C1206" t="s">
        <v>1256</v>
      </c>
      <c r="D1206" t="s">
        <v>24</v>
      </c>
      <c r="E1206" t="s">
        <v>1257</v>
      </c>
      <c r="F1206">
        <v>0</v>
      </c>
      <c r="G1206">
        <v>1946914.2</v>
      </c>
      <c r="H1206">
        <v>796464.9</v>
      </c>
      <c r="I1206">
        <v>5</v>
      </c>
      <c r="J1206" t="s">
        <v>26</v>
      </c>
      <c r="K1206" t="str">
        <f>VLOOKUP(C1206,Customer!$A$2:$F$793,2,FALSE)</f>
        <v>Germany</v>
      </c>
      <c r="L1206" t="str">
        <f>VLOOKUP($C1206,Customer!$A$2:$F$793,3,FALSE)</f>
        <v>Bavaria</v>
      </c>
      <c r="M1206" t="str">
        <f>VLOOKUP($C1206,Customer!$A$2:$F$793,4,FALSE)</f>
        <v>Augsburg</v>
      </c>
      <c r="N1206" t="str">
        <f>VLOOKUP($C1206,Customer!$A$2:$F$793,5,FALSE)</f>
        <v>Central</v>
      </c>
      <c r="O1206" t="str">
        <f>VLOOKUP($C1206,Customer!$A$2:$F$793,6,FALSE)</f>
        <v>Home Office</v>
      </c>
      <c r="P1206" t="str">
        <f>VLOOKUP(E1206,Product!$B$2:$C$1811,2,FALSE)</f>
        <v>Office Supplies</v>
      </c>
      <c r="Q1206" t="str">
        <f>VLOOKUP(E1206,CHOOSE({1,2},Product!$B$2:$B$1811,Product!$A$2:$A$1811),2,FALSE)</f>
        <v>Art</v>
      </c>
      <c r="R1206" t="str">
        <f t="shared" si="18"/>
        <v>AZ</v>
      </c>
    </row>
    <row r="1207" spans="1:18" x14ac:dyDescent="0.25">
      <c r="A1207" t="s">
        <v>3257</v>
      </c>
      <c r="B1207" s="35">
        <v>43791</v>
      </c>
      <c r="C1207" t="s">
        <v>1256</v>
      </c>
      <c r="D1207" t="s">
        <v>24</v>
      </c>
      <c r="E1207" t="s">
        <v>1258</v>
      </c>
      <c r="F1207">
        <v>0</v>
      </c>
      <c r="G1207">
        <v>1371689.55</v>
      </c>
      <c r="H1207">
        <v>589974</v>
      </c>
      <c r="I1207">
        <v>2</v>
      </c>
      <c r="J1207" t="s">
        <v>22</v>
      </c>
      <c r="K1207" t="str">
        <f>VLOOKUP(C1207,Customer!$A$2:$F$793,2,FALSE)</f>
        <v>Germany</v>
      </c>
      <c r="L1207" t="str">
        <f>VLOOKUP($C1207,Customer!$A$2:$F$793,3,FALSE)</f>
        <v>Bavaria</v>
      </c>
      <c r="M1207" t="str">
        <f>VLOOKUP($C1207,Customer!$A$2:$F$793,4,FALSE)</f>
        <v>Augsburg</v>
      </c>
      <c r="N1207" t="str">
        <f>VLOOKUP($C1207,Customer!$A$2:$F$793,5,FALSE)</f>
        <v>Central</v>
      </c>
      <c r="O1207" t="str">
        <f>VLOOKUP($C1207,Customer!$A$2:$F$793,6,FALSE)</f>
        <v>Home Office</v>
      </c>
      <c r="P1207" t="str">
        <f>VLOOKUP(E1207,Product!$B$2:$C$1811,2,FALSE)</f>
        <v>Technology</v>
      </c>
      <c r="Q1207" t="str">
        <f>VLOOKUP(E1207,CHOOSE({1,2},Product!$B$2:$B$1811,Product!$A$2:$A$1811),2,FALSE)</f>
        <v>Accessories</v>
      </c>
      <c r="R1207" t="str">
        <f t="shared" si="18"/>
        <v>AZ</v>
      </c>
    </row>
    <row r="1208" spans="1:18" x14ac:dyDescent="0.25">
      <c r="A1208" t="s">
        <v>3258</v>
      </c>
      <c r="B1208" s="35">
        <v>43791</v>
      </c>
      <c r="C1208" t="s">
        <v>206</v>
      </c>
      <c r="D1208" t="s">
        <v>20</v>
      </c>
      <c r="E1208" t="s">
        <v>1259</v>
      </c>
      <c r="F1208">
        <v>0</v>
      </c>
      <c r="G1208">
        <v>634222.05000000005</v>
      </c>
      <c r="H1208">
        <v>294987</v>
      </c>
      <c r="I1208">
        <v>5</v>
      </c>
      <c r="J1208" t="s">
        <v>26</v>
      </c>
      <c r="K1208" t="str">
        <f>VLOOKUP(C1208,Customer!$A$2:$F$793,2,FALSE)</f>
        <v>Italy</v>
      </c>
      <c r="L1208" t="str">
        <f>VLOOKUP($C1208,Customer!$A$2:$F$793,3,FALSE)</f>
        <v>Lombardy</v>
      </c>
      <c r="M1208" t="str">
        <f>VLOOKUP($C1208,Customer!$A$2:$F$793,4,FALSE)</f>
        <v>Milan</v>
      </c>
      <c r="N1208" t="str">
        <f>VLOOKUP($C1208,Customer!$A$2:$F$793,5,FALSE)</f>
        <v>South</v>
      </c>
      <c r="O1208" t="str">
        <f>VLOOKUP($C1208,Customer!$A$2:$F$793,6,FALSE)</f>
        <v>Consumer</v>
      </c>
      <c r="P1208" t="str">
        <f>VLOOKUP(E1208,Product!$B$2:$C$1811,2,FALSE)</f>
        <v>Office Supplies</v>
      </c>
      <c r="Q1208" t="str">
        <f>VLOOKUP(E1208,CHOOSE({1,2},Product!$B$2:$B$1811,Product!$A$2:$A$1811),2,FALSE)</f>
        <v>Labels</v>
      </c>
      <c r="R1208" t="str">
        <f t="shared" si="18"/>
        <v>AZ</v>
      </c>
    </row>
    <row r="1209" spans="1:18" x14ac:dyDescent="0.25">
      <c r="A1209" t="s">
        <v>3258</v>
      </c>
      <c r="B1209" s="35">
        <v>43791</v>
      </c>
      <c r="C1209" t="s">
        <v>206</v>
      </c>
      <c r="D1209" t="s">
        <v>20</v>
      </c>
      <c r="E1209" t="s">
        <v>837</v>
      </c>
      <c r="F1209">
        <v>0</v>
      </c>
      <c r="G1209">
        <v>1445436.3</v>
      </c>
      <c r="H1209">
        <v>560475.30000000005</v>
      </c>
      <c r="I1209">
        <v>2</v>
      </c>
      <c r="J1209" t="s">
        <v>26</v>
      </c>
      <c r="K1209" t="str">
        <f>VLOOKUP(C1209,Customer!$A$2:$F$793,2,FALSE)</f>
        <v>Italy</v>
      </c>
      <c r="L1209" t="str">
        <f>VLOOKUP($C1209,Customer!$A$2:$F$793,3,FALSE)</f>
        <v>Lombardy</v>
      </c>
      <c r="M1209" t="str">
        <f>VLOOKUP($C1209,Customer!$A$2:$F$793,4,FALSE)</f>
        <v>Milan</v>
      </c>
      <c r="N1209" t="str">
        <f>VLOOKUP($C1209,Customer!$A$2:$F$793,5,FALSE)</f>
        <v>South</v>
      </c>
      <c r="O1209" t="str">
        <f>VLOOKUP($C1209,Customer!$A$2:$F$793,6,FALSE)</f>
        <v>Consumer</v>
      </c>
      <c r="P1209" t="str">
        <f>VLOOKUP(E1209,Product!$B$2:$C$1811,2,FALSE)</f>
        <v>Technology</v>
      </c>
      <c r="Q1209" t="str">
        <f>VLOOKUP(E1209,CHOOSE({1,2},Product!$B$2:$B$1811,Product!$A$2:$A$1811),2,FALSE)</f>
        <v>Machines</v>
      </c>
      <c r="R1209" t="str">
        <f t="shared" si="18"/>
        <v>AZ</v>
      </c>
    </row>
    <row r="1210" spans="1:18" x14ac:dyDescent="0.25">
      <c r="A1210" t="s">
        <v>3259</v>
      </c>
      <c r="B1210" s="35">
        <v>43791</v>
      </c>
      <c r="C1210" t="s">
        <v>1260</v>
      </c>
      <c r="D1210" t="s">
        <v>24</v>
      </c>
      <c r="E1210" t="s">
        <v>540</v>
      </c>
      <c r="F1210">
        <v>0</v>
      </c>
      <c r="G1210">
        <v>6283223.1000000006</v>
      </c>
      <c r="H1210">
        <v>1002955.8</v>
      </c>
      <c r="I1210">
        <v>3</v>
      </c>
      <c r="J1210" t="s">
        <v>26</v>
      </c>
      <c r="K1210" t="str">
        <f>VLOOKUP(C1210,Customer!$A$2:$F$793,2,FALSE)</f>
        <v>Austria</v>
      </c>
      <c r="L1210" t="str">
        <f>VLOOKUP($C1210,Customer!$A$2:$F$793,3,FALSE)</f>
        <v>Vienna</v>
      </c>
      <c r="M1210" t="str">
        <f>VLOOKUP($C1210,Customer!$A$2:$F$793,4,FALSE)</f>
        <v>Vienna</v>
      </c>
      <c r="N1210" t="str">
        <f>VLOOKUP($C1210,Customer!$A$2:$F$793,5,FALSE)</f>
        <v>Central</v>
      </c>
      <c r="O1210" t="str">
        <f>VLOOKUP($C1210,Customer!$A$2:$F$793,6,FALSE)</f>
        <v>Consumer</v>
      </c>
      <c r="P1210" t="str">
        <f>VLOOKUP(E1210,Product!$B$2:$C$1811,2,FALSE)</f>
        <v>Office Supplies</v>
      </c>
      <c r="Q1210" t="str">
        <f>VLOOKUP(E1210,CHOOSE({1,2},Product!$B$2:$B$1811,Product!$A$2:$A$1811),2,FALSE)</f>
        <v>Storage</v>
      </c>
      <c r="R1210" t="str">
        <f t="shared" si="18"/>
        <v>AZ</v>
      </c>
    </row>
    <row r="1211" spans="1:18" x14ac:dyDescent="0.25">
      <c r="A1211" t="s">
        <v>3260</v>
      </c>
      <c r="B1211" s="35">
        <v>43791</v>
      </c>
      <c r="C1211" t="s">
        <v>1261</v>
      </c>
      <c r="D1211" t="s">
        <v>51</v>
      </c>
      <c r="E1211" t="s">
        <v>977</v>
      </c>
      <c r="F1211">
        <v>0</v>
      </c>
      <c r="G1211">
        <v>2109157.0500000003</v>
      </c>
      <c r="H1211">
        <v>604723.35</v>
      </c>
      <c r="I1211">
        <v>1</v>
      </c>
      <c r="J1211" t="s">
        <v>22</v>
      </c>
      <c r="K1211" t="str">
        <f>VLOOKUP(C1211,Customer!$A$2:$F$793,2,FALSE)</f>
        <v>United Kingdom</v>
      </c>
      <c r="L1211" t="str">
        <f>VLOOKUP($C1211,Customer!$A$2:$F$793,3,FALSE)</f>
        <v>England</v>
      </c>
      <c r="M1211" t="str">
        <f>VLOOKUP($C1211,Customer!$A$2:$F$793,4,FALSE)</f>
        <v>Guildford</v>
      </c>
      <c r="N1211" t="str">
        <f>VLOOKUP($C1211,Customer!$A$2:$F$793,5,FALSE)</f>
        <v>North</v>
      </c>
      <c r="O1211" t="str">
        <f>VLOOKUP($C1211,Customer!$A$2:$F$793,6,FALSE)</f>
        <v>Consumer</v>
      </c>
      <c r="P1211" t="str">
        <f>VLOOKUP(E1211,Product!$B$2:$C$1811,2,FALSE)</f>
        <v>Furniture</v>
      </c>
      <c r="Q1211" t="str">
        <f>VLOOKUP(E1211,CHOOSE({1,2},Product!$B$2:$B$1811,Product!$A$2:$A$1811),2,FALSE)</f>
        <v>Bookcases</v>
      </c>
      <c r="R1211" t="str">
        <f t="shared" si="18"/>
        <v>AZ</v>
      </c>
    </row>
    <row r="1212" spans="1:18" x14ac:dyDescent="0.25">
      <c r="A1212" t="s">
        <v>3261</v>
      </c>
      <c r="B1212" s="35">
        <v>43791</v>
      </c>
      <c r="C1212" t="s">
        <v>1262</v>
      </c>
      <c r="D1212" t="s">
        <v>24</v>
      </c>
      <c r="E1212" t="s">
        <v>209</v>
      </c>
      <c r="F1212">
        <v>0.6</v>
      </c>
      <c r="G1212">
        <v>855462.3</v>
      </c>
      <c r="H1212">
        <v>-1002955.8</v>
      </c>
      <c r="I1212">
        <v>3</v>
      </c>
      <c r="J1212" t="s">
        <v>26</v>
      </c>
      <c r="K1212" t="str">
        <f>VLOOKUP(C1212,Customer!$A$2:$F$793,2,FALSE)</f>
        <v>France</v>
      </c>
      <c r="L1212" t="str">
        <f>VLOOKUP($C1212,Customer!$A$2:$F$793,3,FALSE)</f>
        <v>Alsace-Champagne-Ardenne-Lorraine</v>
      </c>
      <c r="M1212" t="str">
        <f>VLOOKUP($C1212,Customer!$A$2:$F$793,4,FALSE)</f>
        <v>Reims</v>
      </c>
      <c r="N1212" t="str">
        <f>VLOOKUP($C1212,Customer!$A$2:$F$793,5,FALSE)</f>
        <v>Central</v>
      </c>
      <c r="O1212" t="str">
        <f>VLOOKUP($C1212,Customer!$A$2:$F$793,6,FALSE)</f>
        <v>Home Office</v>
      </c>
      <c r="P1212" t="str">
        <f>VLOOKUP(E1212,Product!$B$2:$C$1811,2,FALSE)</f>
        <v>Office Supplies</v>
      </c>
      <c r="Q1212" t="str">
        <f>VLOOKUP(E1212,CHOOSE({1,2},Product!$B$2:$B$1811,Product!$A$2:$A$1811),2,FALSE)</f>
        <v>Storage</v>
      </c>
      <c r="R1212" t="str">
        <f t="shared" si="18"/>
        <v>BN</v>
      </c>
    </row>
    <row r="1213" spans="1:18" x14ac:dyDescent="0.25">
      <c r="A1213" t="s">
        <v>3261</v>
      </c>
      <c r="B1213" s="35">
        <v>43791</v>
      </c>
      <c r="C1213" t="s">
        <v>1262</v>
      </c>
      <c r="D1213" t="s">
        <v>24</v>
      </c>
      <c r="E1213" t="s">
        <v>1263</v>
      </c>
      <c r="F1213">
        <v>0.5</v>
      </c>
      <c r="G1213">
        <v>368733.75</v>
      </c>
      <c r="H1213">
        <v>-339235.05</v>
      </c>
      <c r="I1213">
        <v>3</v>
      </c>
      <c r="J1213" t="s">
        <v>22</v>
      </c>
      <c r="K1213" t="str">
        <f>VLOOKUP(C1213,Customer!$A$2:$F$793,2,FALSE)</f>
        <v>France</v>
      </c>
      <c r="L1213" t="str">
        <f>VLOOKUP($C1213,Customer!$A$2:$F$793,3,FALSE)</f>
        <v>Alsace-Champagne-Ardenne-Lorraine</v>
      </c>
      <c r="M1213" t="str">
        <f>VLOOKUP($C1213,Customer!$A$2:$F$793,4,FALSE)</f>
        <v>Reims</v>
      </c>
      <c r="N1213" t="str">
        <f>VLOOKUP($C1213,Customer!$A$2:$F$793,5,FALSE)</f>
        <v>Central</v>
      </c>
      <c r="O1213" t="str">
        <f>VLOOKUP($C1213,Customer!$A$2:$F$793,6,FALSE)</f>
        <v>Home Office</v>
      </c>
      <c r="P1213" t="str">
        <f>VLOOKUP(E1213,Product!$B$2:$C$1811,2,FALSE)</f>
        <v>Office Supplies</v>
      </c>
      <c r="Q1213" t="str">
        <f>VLOOKUP(E1213,CHOOSE({1,2},Product!$B$2:$B$1811,Product!$A$2:$A$1811),2,FALSE)</f>
        <v>Supplies</v>
      </c>
      <c r="R1213" t="str">
        <f t="shared" si="18"/>
        <v>BN</v>
      </c>
    </row>
    <row r="1214" spans="1:18" x14ac:dyDescent="0.25">
      <c r="A1214" t="s">
        <v>3262</v>
      </c>
      <c r="B1214" s="35">
        <v>43792</v>
      </c>
      <c r="C1214" t="s">
        <v>1211</v>
      </c>
      <c r="D1214" t="s">
        <v>24</v>
      </c>
      <c r="E1214" t="s">
        <v>1264</v>
      </c>
      <c r="F1214">
        <v>0.1</v>
      </c>
      <c r="G1214">
        <v>4528050.45</v>
      </c>
      <c r="H1214">
        <v>1209446.7</v>
      </c>
      <c r="I1214">
        <v>2</v>
      </c>
      <c r="J1214" t="s">
        <v>26</v>
      </c>
      <c r="K1214" t="str">
        <f>VLOOKUP(C1214,Customer!$A$2:$F$793,2,FALSE)</f>
        <v>Germany</v>
      </c>
      <c r="L1214" t="str">
        <f>VLOOKUP($C1214,Customer!$A$2:$F$793,3,FALSE)</f>
        <v>North Rhine-Westphalia</v>
      </c>
      <c r="M1214" t="str">
        <f>VLOOKUP($C1214,Customer!$A$2:$F$793,4,FALSE)</f>
        <v>Halle</v>
      </c>
      <c r="N1214" t="str">
        <f>VLOOKUP($C1214,Customer!$A$2:$F$793,5,FALSE)</f>
        <v>Central</v>
      </c>
      <c r="O1214" t="str">
        <f>VLOOKUP($C1214,Customer!$A$2:$F$793,6,FALSE)</f>
        <v>Consumer</v>
      </c>
      <c r="P1214" t="str">
        <f>VLOOKUP(E1214,Product!$B$2:$C$1811,2,FALSE)</f>
        <v>Furniture</v>
      </c>
      <c r="Q1214" t="str">
        <f>VLOOKUP(E1214,CHOOSE({1,2},Product!$B$2:$B$1811,Product!$A$2:$A$1811),2,FALSE)</f>
        <v>Bookcases</v>
      </c>
      <c r="R1214" t="str">
        <f t="shared" si="18"/>
        <v>AZ</v>
      </c>
    </row>
    <row r="1215" spans="1:18" x14ac:dyDescent="0.25">
      <c r="A1215" t="s">
        <v>3262</v>
      </c>
      <c r="B1215" s="35">
        <v>43792</v>
      </c>
      <c r="C1215" t="s">
        <v>1211</v>
      </c>
      <c r="D1215" t="s">
        <v>24</v>
      </c>
      <c r="E1215" t="s">
        <v>1265</v>
      </c>
      <c r="F1215">
        <v>0</v>
      </c>
      <c r="G1215">
        <v>2286149.25</v>
      </c>
      <c r="H1215">
        <v>825963.6</v>
      </c>
      <c r="I1215">
        <v>3</v>
      </c>
      <c r="J1215" t="s">
        <v>22</v>
      </c>
      <c r="K1215" t="str">
        <f>VLOOKUP(C1215,Customer!$A$2:$F$793,2,FALSE)</f>
        <v>Germany</v>
      </c>
      <c r="L1215" t="str">
        <f>VLOOKUP($C1215,Customer!$A$2:$F$793,3,FALSE)</f>
        <v>North Rhine-Westphalia</v>
      </c>
      <c r="M1215" t="str">
        <f>VLOOKUP($C1215,Customer!$A$2:$F$793,4,FALSE)</f>
        <v>Halle</v>
      </c>
      <c r="N1215" t="str">
        <f>VLOOKUP($C1215,Customer!$A$2:$F$793,5,FALSE)</f>
        <v>Central</v>
      </c>
      <c r="O1215" t="str">
        <f>VLOOKUP($C1215,Customer!$A$2:$F$793,6,FALSE)</f>
        <v>Consumer</v>
      </c>
      <c r="P1215" t="str">
        <f>VLOOKUP(E1215,Product!$B$2:$C$1811,2,FALSE)</f>
        <v>Furniture</v>
      </c>
      <c r="Q1215" t="str">
        <f>VLOOKUP(E1215,CHOOSE({1,2},Product!$B$2:$B$1811,Product!$A$2:$A$1811),2,FALSE)</f>
        <v>Furnishings</v>
      </c>
      <c r="R1215" t="str">
        <f t="shared" si="18"/>
        <v>AZ</v>
      </c>
    </row>
    <row r="1216" spans="1:18" x14ac:dyDescent="0.25">
      <c r="A1216" t="s">
        <v>3262</v>
      </c>
      <c r="B1216" s="35">
        <v>43792</v>
      </c>
      <c r="C1216" t="s">
        <v>1211</v>
      </c>
      <c r="D1216" t="s">
        <v>24</v>
      </c>
      <c r="E1216" t="s">
        <v>1117</v>
      </c>
      <c r="F1216">
        <v>0</v>
      </c>
      <c r="G1216">
        <v>1474935</v>
      </c>
      <c r="H1216">
        <v>309736.35000000003</v>
      </c>
      <c r="I1216">
        <v>2</v>
      </c>
      <c r="J1216" t="s">
        <v>22</v>
      </c>
      <c r="K1216" t="str">
        <f>VLOOKUP(C1216,Customer!$A$2:$F$793,2,FALSE)</f>
        <v>Germany</v>
      </c>
      <c r="L1216" t="str">
        <f>VLOOKUP($C1216,Customer!$A$2:$F$793,3,FALSE)</f>
        <v>North Rhine-Westphalia</v>
      </c>
      <c r="M1216" t="str">
        <f>VLOOKUP($C1216,Customer!$A$2:$F$793,4,FALSE)</f>
        <v>Halle</v>
      </c>
      <c r="N1216" t="str">
        <f>VLOOKUP($C1216,Customer!$A$2:$F$793,5,FALSE)</f>
        <v>Central</v>
      </c>
      <c r="O1216" t="str">
        <f>VLOOKUP($C1216,Customer!$A$2:$F$793,6,FALSE)</f>
        <v>Consumer</v>
      </c>
      <c r="P1216" t="str">
        <f>VLOOKUP(E1216,Product!$B$2:$C$1811,2,FALSE)</f>
        <v>Office Supplies</v>
      </c>
      <c r="Q1216" t="str">
        <f>VLOOKUP(E1216,CHOOSE({1,2},Product!$B$2:$B$1811,Product!$A$2:$A$1811),2,FALSE)</f>
        <v>Binders</v>
      </c>
      <c r="R1216" t="str">
        <f t="shared" si="18"/>
        <v>AZ</v>
      </c>
    </row>
    <row r="1217" spans="1:18" x14ac:dyDescent="0.25">
      <c r="A1217" t="s">
        <v>3262</v>
      </c>
      <c r="B1217" s="35">
        <v>43792</v>
      </c>
      <c r="C1217" t="s">
        <v>1211</v>
      </c>
      <c r="D1217" t="s">
        <v>24</v>
      </c>
      <c r="E1217" t="s">
        <v>1266</v>
      </c>
      <c r="F1217">
        <v>0</v>
      </c>
      <c r="G1217">
        <v>943958.4</v>
      </c>
      <c r="H1217">
        <v>353984.4</v>
      </c>
      <c r="I1217">
        <v>2</v>
      </c>
      <c r="J1217" t="s">
        <v>26</v>
      </c>
      <c r="K1217" t="str">
        <f>VLOOKUP(C1217,Customer!$A$2:$F$793,2,FALSE)</f>
        <v>Germany</v>
      </c>
      <c r="L1217" t="str">
        <f>VLOOKUP($C1217,Customer!$A$2:$F$793,3,FALSE)</f>
        <v>North Rhine-Westphalia</v>
      </c>
      <c r="M1217" t="str">
        <f>VLOOKUP($C1217,Customer!$A$2:$F$793,4,FALSE)</f>
        <v>Halle</v>
      </c>
      <c r="N1217" t="str">
        <f>VLOOKUP($C1217,Customer!$A$2:$F$793,5,FALSE)</f>
        <v>Central</v>
      </c>
      <c r="O1217" t="str">
        <f>VLOOKUP($C1217,Customer!$A$2:$F$793,6,FALSE)</f>
        <v>Consumer</v>
      </c>
      <c r="P1217" t="str">
        <f>VLOOKUP(E1217,Product!$B$2:$C$1811,2,FALSE)</f>
        <v>Office Supplies</v>
      </c>
      <c r="Q1217" t="str">
        <f>VLOOKUP(E1217,CHOOSE({1,2},Product!$B$2:$B$1811,Product!$A$2:$A$1811),2,FALSE)</f>
        <v>Binders</v>
      </c>
      <c r="R1217" t="str">
        <f t="shared" si="18"/>
        <v>AZ</v>
      </c>
    </row>
    <row r="1218" spans="1:18" x14ac:dyDescent="0.25">
      <c r="A1218" t="s">
        <v>3262</v>
      </c>
      <c r="B1218" s="35">
        <v>43792</v>
      </c>
      <c r="C1218" t="s">
        <v>1211</v>
      </c>
      <c r="D1218" t="s">
        <v>24</v>
      </c>
      <c r="E1218" t="s">
        <v>1267</v>
      </c>
      <c r="F1218">
        <v>0</v>
      </c>
      <c r="G1218">
        <v>1740423.3</v>
      </c>
      <c r="H1218">
        <v>368733.75</v>
      </c>
      <c r="I1218">
        <v>4</v>
      </c>
      <c r="J1218" t="s">
        <v>26</v>
      </c>
      <c r="K1218" t="str">
        <f>VLOOKUP(C1218,Customer!$A$2:$F$793,2,FALSE)</f>
        <v>Germany</v>
      </c>
      <c r="L1218" t="str">
        <f>VLOOKUP($C1218,Customer!$A$2:$F$793,3,FALSE)</f>
        <v>North Rhine-Westphalia</v>
      </c>
      <c r="M1218" t="str">
        <f>VLOOKUP($C1218,Customer!$A$2:$F$793,4,FALSE)</f>
        <v>Halle</v>
      </c>
      <c r="N1218" t="str">
        <f>VLOOKUP($C1218,Customer!$A$2:$F$793,5,FALSE)</f>
        <v>Central</v>
      </c>
      <c r="O1218" t="str">
        <f>VLOOKUP($C1218,Customer!$A$2:$F$793,6,FALSE)</f>
        <v>Consumer</v>
      </c>
      <c r="P1218" t="str">
        <f>VLOOKUP(E1218,Product!$B$2:$C$1811,2,FALSE)</f>
        <v>Office Supplies</v>
      </c>
      <c r="Q1218" t="str">
        <f>VLOOKUP(E1218,CHOOSE({1,2},Product!$B$2:$B$1811,Product!$A$2:$A$1811),2,FALSE)</f>
        <v>Binders</v>
      </c>
      <c r="R1218" t="str">
        <f t="shared" si="18"/>
        <v>AZ</v>
      </c>
    </row>
    <row r="1219" spans="1:18" x14ac:dyDescent="0.25">
      <c r="A1219" t="s">
        <v>3262</v>
      </c>
      <c r="B1219" s="35">
        <v>43792</v>
      </c>
      <c r="C1219" t="s">
        <v>1211</v>
      </c>
      <c r="D1219" t="s">
        <v>24</v>
      </c>
      <c r="E1219" t="s">
        <v>764</v>
      </c>
      <c r="F1219">
        <v>0</v>
      </c>
      <c r="G1219">
        <v>8598871.0500000007</v>
      </c>
      <c r="H1219">
        <v>3613590.75</v>
      </c>
      <c r="I1219">
        <v>7</v>
      </c>
      <c r="J1219" t="s">
        <v>22</v>
      </c>
      <c r="K1219" t="str">
        <f>VLOOKUP(C1219,Customer!$A$2:$F$793,2,FALSE)</f>
        <v>Germany</v>
      </c>
      <c r="L1219" t="str">
        <f>VLOOKUP($C1219,Customer!$A$2:$F$793,3,FALSE)</f>
        <v>North Rhine-Westphalia</v>
      </c>
      <c r="M1219" t="str">
        <f>VLOOKUP($C1219,Customer!$A$2:$F$793,4,FALSE)</f>
        <v>Halle</v>
      </c>
      <c r="N1219" t="str">
        <f>VLOOKUP($C1219,Customer!$A$2:$F$793,5,FALSE)</f>
        <v>Central</v>
      </c>
      <c r="O1219" t="str">
        <f>VLOOKUP($C1219,Customer!$A$2:$F$793,6,FALSE)</f>
        <v>Consumer</v>
      </c>
      <c r="P1219" t="str">
        <f>VLOOKUP(E1219,Product!$B$2:$C$1811,2,FALSE)</f>
        <v>Technology</v>
      </c>
      <c r="Q1219" t="str">
        <f>VLOOKUP(E1219,CHOOSE({1,2},Product!$B$2:$B$1811,Product!$A$2:$A$1811),2,FALSE)</f>
        <v>Machines</v>
      </c>
      <c r="R1219" t="str">
        <f t="shared" ref="R1219:R1282" si="19">LEFT(A1219,2)</f>
        <v>AZ</v>
      </c>
    </row>
    <row r="1220" spans="1:18" x14ac:dyDescent="0.25">
      <c r="A1220" t="s">
        <v>3262</v>
      </c>
      <c r="B1220" s="35">
        <v>43792</v>
      </c>
      <c r="C1220" t="s">
        <v>1211</v>
      </c>
      <c r="D1220" t="s">
        <v>24</v>
      </c>
      <c r="E1220" t="s">
        <v>1268</v>
      </c>
      <c r="F1220">
        <v>0</v>
      </c>
      <c r="G1220">
        <v>11401247.550000001</v>
      </c>
      <c r="H1220">
        <v>678470.1</v>
      </c>
      <c r="I1220">
        <v>5</v>
      </c>
      <c r="J1220" t="s">
        <v>22</v>
      </c>
      <c r="K1220" t="str">
        <f>VLOOKUP(C1220,Customer!$A$2:$F$793,2,FALSE)</f>
        <v>Germany</v>
      </c>
      <c r="L1220" t="str">
        <f>VLOOKUP($C1220,Customer!$A$2:$F$793,3,FALSE)</f>
        <v>North Rhine-Westphalia</v>
      </c>
      <c r="M1220" t="str">
        <f>VLOOKUP($C1220,Customer!$A$2:$F$793,4,FALSE)</f>
        <v>Halle</v>
      </c>
      <c r="N1220" t="str">
        <f>VLOOKUP($C1220,Customer!$A$2:$F$793,5,FALSE)</f>
        <v>Central</v>
      </c>
      <c r="O1220" t="str">
        <f>VLOOKUP($C1220,Customer!$A$2:$F$793,6,FALSE)</f>
        <v>Consumer</v>
      </c>
      <c r="P1220" t="str">
        <f>VLOOKUP(E1220,Product!$B$2:$C$1811,2,FALSE)</f>
        <v>Technology</v>
      </c>
      <c r="Q1220" t="str">
        <f>VLOOKUP(E1220,CHOOSE({1,2},Product!$B$2:$B$1811,Product!$A$2:$A$1811),2,FALSE)</f>
        <v>Phones</v>
      </c>
      <c r="R1220" t="str">
        <f t="shared" si="19"/>
        <v>AZ</v>
      </c>
    </row>
    <row r="1221" spans="1:18" x14ac:dyDescent="0.25">
      <c r="A1221" t="s">
        <v>3263</v>
      </c>
      <c r="B1221" s="35">
        <v>43792</v>
      </c>
      <c r="C1221" t="s">
        <v>788</v>
      </c>
      <c r="D1221" t="s">
        <v>24</v>
      </c>
      <c r="E1221" t="s">
        <v>986</v>
      </c>
      <c r="F1221">
        <v>0</v>
      </c>
      <c r="G1221">
        <v>825963.6</v>
      </c>
      <c r="H1221">
        <v>0</v>
      </c>
      <c r="I1221">
        <v>2</v>
      </c>
      <c r="J1221" t="s">
        <v>26</v>
      </c>
      <c r="K1221" t="str">
        <f>VLOOKUP(C1221,Customer!$A$2:$F$793,2,FALSE)</f>
        <v>United Kingdom</v>
      </c>
      <c r="L1221" t="str">
        <f>VLOOKUP($C1221,Customer!$A$2:$F$793,3,FALSE)</f>
        <v>England</v>
      </c>
      <c r="M1221" t="str">
        <f>VLOOKUP($C1221,Customer!$A$2:$F$793,4,FALSE)</f>
        <v>Aylesbury</v>
      </c>
      <c r="N1221" t="str">
        <f>VLOOKUP($C1221,Customer!$A$2:$F$793,5,FALSE)</f>
        <v>North</v>
      </c>
      <c r="O1221" t="str">
        <f>VLOOKUP($C1221,Customer!$A$2:$F$793,6,FALSE)</f>
        <v>Consumer</v>
      </c>
      <c r="P1221" t="str">
        <f>VLOOKUP(E1221,Product!$B$2:$C$1811,2,FALSE)</f>
        <v>Office Supplies</v>
      </c>
      <c r="Q1221" t="str">
        <f>VLOOKUP(E1221,CHOOSE({1,2},Product!$B$2:$B$1811,Product!$A$2:$A$1811),2,FALSE)</f>
        <v>Binders</v>
      </c>
      <c r="R1221" t="str">
        <f t="shared" si="19"/>
        <v>AZ</v>
      </c>
    </row>
    <row r="1222" spans="1:18" x14ac:dyDescent="0.25">
      <c r="A1222" t="s">
        <v>3263</v>
      </c>
      <c r="B1222" s="35">
        <v>43792</v>
      </c>
      <c r="C1222" t="s">
        <v>788</v>
      </c>
      <c r="D1222" t="s">
        <v>24</v>
      </c>
      <c r="E1222" t="s">
        <v>1100</v>
      </c>
      <c r="F1222">
        <v>0</v>
      </c>
      <c r="G1222">
        <v>693219.45000000007</v>
      </c>
      <c r="H1222">
        <v>265488.3</v>
      </c>
      <c r="I1222">
        <v>2</v>
      </c>
      <c r="J1222" t="s">
        <v>26</v>
      </c>
      <c r="K1222" t="str">
        <f>VLOOKUP(C1222,Customer!$A$2:$F$793,2,FALSE)</f>
        <v>United Kingdom</v>
      </c>
      <c r="L1222" t="str">
        <f>VLOOKUP($C1222,Customer!$A$2:$F$793,3,FALSE)</f>
        <v>England</v>
      </c>
      <c r="M1222" t="str">
        <f>VLOOKUP($C1222,Customer!$A$2:$F$793,4,FALSE)</f>
        <v>Aylesbury</v>
      </c>
      <c r="N1222" t="str">
        <f>VLOOKUP($C1222,Customer!$A$2:$F$793,5,FALSE)</f>
        <v>North</v>
      </c>
      <c r="O1222" t="str">
        <f>VLOOKUP($C1222,Customer!$A$2:$F$793,6,FALSE)</f>
        <v>Consumer</v>
      </c>
      <c r="P1222" t="str">
        <f>VLOOKUP(E1222,Product!$B$2:$C$1811,2,FALSE)</f>
        <v>Office Supplies</v>
      </c>
      <c r="Q1222" t="str">
        <f>VLOOKUP(E1222,CHOOSE({1,2},Product!$B$2:$B$1811,Product!$A$2:$A$1811),2,FALSE)</f>
        <v>Envelopes</v>
      </c>
      <c r="R1222" t="str">
        <f t="shared" si="19"/>
        <v>AZ</v>
      </c>
    </row>
    <row r="1223" spans="1:18" x14ac:dyDescent="0.25">
      <c r="A1223" t="s">
        <v>3264</v>
      </c>
      <c r="B1223" s="35">
        <v>43793</v>
      </c>
      <c r="C1223" t="s">
        <v>1269</v>
      </c>
      <c r="D1223" t="s">
        <v>33</v>
      </c>
      <c r="E1223" t="s">
        <v>1270</v>
      </c>
      <c r="F1223">
        <v>0</v>
      </c>
      <c r="G1223">
        <v>14218373.4</v>
      </c>
      <c r="H1223">
        <v>3407099.85</v>
      </c>
      <c r="I1223">
        <v>5</v>
      </c>
      <c r="J1223" t="s">
        <v>22</v>
      </c>
      <c r="K1223" t="str">
        <f>VLOOKUP(C1223,Customer!$A$2:$F$793,2,FALSE)</f>
        <v>Austria</v>
      </c>
      <c r="L1223" t="str">
        <f>VLOOKUP($C1223,Customer!$A$2:$F$793,3,FALSE)</f>
        <v>Vienna</v>
      </c>
      <c r="M1223" t="str">
        <f>VLOOKUP($C1223,Customer!$A$2:$F$793,4,FALSE)</f>
        <v>Vienna</v>
      </c>
      <c r="N1223" t="str">
        <f>VLOOKUP($C1223,Customer!$A$2:$F$793,5,FALSE)</f>
        <v>Central</v>
      </c>
      <c r="O1223" t="str">
        <f>VLOOKUP($C1223,Customer!$A$2:$F$793,6,FALSE)</f>
        <v>Consumer</v>
      </c>
      <c r="P1223" t="str">
        <f>VLOOKUP(E1223,Product!$B$2:$C$1811,2,FALSE)</f>
        <v>Technology</v>
      </c>
      <c r="Q1223" t="str">
        <f>VLOOKUP(E1223,CHOOSE({1,2},Product!$B$2:$B$1811,Product!$A$2:$A$1811),2,FALSE)</f>
        <v>Copiers</v>
      </c>
      <c r="R1223" t="str">
        <f t="shared" si="19"/>
        <v>AZ</v>
      </c>
    </row>
    <row r="1224" spans="1:18" x14ac:dyDescent="0.25">
      <c r="A1224" t="s">
        <v>3264</v>
      </c>
      <c r="B1224" s="35">
        <v>43793</v>
      </c>
      <c r="C1224" t="s">
        <v>1269</v>
      </c>
      <c r="D1224" t="s">
        <v>33</v>
      </c>
      <c r="E1224" t="s">
        <v>1271</v>
      </c>
      <c r="F1224">
        <v>0</v>
      </c>
      <c r="G1224">
        <v>5177021.8500000006</v>
      </c>
      <c r="H1224">
        <v>1238945.4000000001</v>
      </c>
      <c r="I1224">
        <v>3</v>
      </c>
      <c r="J1224" t="s">
        <v>22</v>
      </c>
      <c r="K1224" t="str">
        <f>VLOOKUP(C1224,Customer!$A$2:$F$793,2,FALSE)</f>
        <v>Austria</v>
      </c>
      <c r="L1224" t="str">
        <f>VLOOKUP($C1224,Customer!$A$2:$F$793,3,FALSE)</f>
        <v>Vienna</v>
      </c>
      <c r="M1224" t="str">
        <f>VLOOKUP($C1224,Customer!$A$2:$F$793,4,FALSE)</f>
        <v>Vienna</v>
      </c>
      <c r="N1224" t="str">
        <f>VLOOKUP($C1224,Customer!$A$2:$F$793,5,FALSE)</f>
        <v>Central</v>
      </c>
      <c r="O1224" t="str">
        <f>VLOOKUP($C1224,Customer!$A$2:$F$793,6,FALSE)</f>
        <v>Consumer</v>
      </c>
      <c r="P1224" t="str">
        <f>VLOOKUP(E1224,Product!$B$2:$C$1811,2,FALSE)</f>
        <v>Technology</v>
      </c>
      <c r="Q1224" t="str">
        <f>VLOOKUP(E1224,CHOOSE({1,2},Product!$B$2:$B$1811,Product!$A$2:$A$1811),2,FALSE)</f>
        <v>Machines</v>
      </c>
      <c r="R1224" t="str">
        <f t="shared" si="19"/>
        <v>AZ</v>
      </c>
    </row>
    <row r="1225" spans="1:18" x14ac:dyDescent="0.25">
      <c r="A1225" t="s">
        <v>3265</v>
      </c>
      <c r="B1225" s="35">
        <v>43794</v>
      </c>
      <c r="C1225" t="s">
        <v>1272</v>
      </c>
      <c r="D1225" t="s">
        <v>24</v>
      </c>
      <c r="E1225" t="s">
        <v>1273</v>
      </c>
      <c r="F1225">
        <v>0</v>
      </c>
      <c r="G1225">
        <v>19100408.25</v>
      </c>
      <c r="H1225">
        <v>8982354.1500000004</v>
      </c>
      <c r="I1225">
        <v>5</v>
      </c>
      <c r="J1225" t="s">
        <v>22</v>
      </c>
      <c r="K1225" t="str">
        <f>VLOOKUP(C1225,Customer!$A$2:$F$793,2,FALSE)</f>
        <v>Spain</v>
      </c>
      <c r="L1225" t="str">
        <f>VLOOKUP($C1225,Customer!$A$2:$F$793,3,FALSE)</f>
        <v>Andalusía</v>
      </c>
      <c r="M1225" t="str">
        <f>VLOOKUP($C1225,Customer!$A$2:$F$793,4,FALSE)</f>
        <v>Fuengirola</v>
      </c>
      <c r="N1225" t="str">
        <f>VLOOKUP($C1225,Customer!$A$2:$F$793,5,FALSE)</f>
        <v>South</v>
      </c>
      <c r="O1225" t="str">
        <f>VLOOKUP($C1225,Customer!$A$2:$F$793,6,FALSE)</f>
        <v>Consumer</v>
      </c>
      <c r="P1225" t="str">
        <f>VLOOKUP(E1225,Product!$B$2:$C$1811,2,FALSE)</f>
        <v>Technology</v>
      </c>
      <c r="Q1225" t="str">
        <f>VLOOKUP(E1225,CHOOSE({1,2},Product!$B$2:$B$1811,Product!$A$2:$A$1811),2,FALSE)</f>
        <v>Accessories</v>
      </c>
      <c r="R1225" t="str">
        <f t="shared" si="19"/>
        <v>AZ</v>
      </c>
    </row>
    <row r="1226" spans="1:18" x14ac:dyDescent="0.25">
      <c r="A1226" t="s">
        <v>3266</v>
      </c>
      <c r="B1226" s="35">
        <v>43794</v>
      </c>
      <c r="C1226" t="s">
        <v>664</v>
      </c>
      <c r="D1226" t="s">
        <v>24</v>
      </c>
      <c r="E1226" t="s">
        <v>493</v>
      </c>
      <c r="F1226">
        <v>0.5</v>
      </c>
      <c r="G1226">
        <v>368733.75</v>
      </c>
      <c r="H1226">
        <v>-103245.45</v>
      </c>
      <c r="I1226">
        <v>3</v>
      </c>
      <c r="J1226" t="s">
        <v>22</v>
      </c>
      <c r="K1226" t="str">
        <f>VLOOKUP(C1226,Customer!$A$2:$F$793,2,FALSE)</f>
        <v>Sweden</v>
      </c>
      <c r="L1226" t="str">
        <f>VLOOKUP($C1226,Customer!$A$2:$F$793,3,FALSE)</f>
        <v>Halland</v>
      </c>
      <c r="M1226" t="str">
        <f>VLOOKUP($C1226,Customer!$A$2:$F$793,4,FALSE)</f>
        <v>Halmstad</v>
      </c>
      <c r="N1226" t="str">
        <f>VLOOKUP($C1226,Customer!$A$2:$F$793,5,FALSE)</f>
        <v>North</v>
      </c>
      <c r="O1226" t="str">
        <f>VLOOKUP($C1226,Customer!$A$2:$F$793,6,FALSE)</f>
        <v>Consumer</v>
      </c>
      <c r="P1226" t="str">
        <f>VLOOKUP(E1226,Product!$B$2:$C$1811,2,FALSE)</f>
        <v>Office Supplies</v>
      </c>
      <c r="Q1226" t="str">
        <f>VLOOKUP(E1226,CHOOSE({1,2},Product!$B$2:$B$1811,Product!$A$2:$A$1811),2,FALSE)</f>
        <v>Art</v>
      </c>
      <c r="R1226" t="str">
        <f t="shared" si="19"/>
        <v>BN</v>
      </c>
    </row>
    <row r="1227" spans="1:18" x14ac:dyDescent="0.25">
      <c r="A1227" t="s">
        <v>3267</v>
      </c>
      <c r="B1227" s="35">
        <v>43795</v>
      </c>
      <c r="C1227" t="s">
        <v>1274</v>
      </c>
      <c r="D1227" t="s">
        <v>33</v>
      </c>
      <c r="E1227" t="s">
        <v>558</v>
      </c>
      <c r="F1227">
        <v>0</v>
      </c>
      <c r="G1227">
        <v>796464.9</v>
      </c>
      <c r="H1227">
        <v>176992.2</v>
      </c>
      <c r="I1227">
        <v>2</v>
      </c>
      <c r="J1227" t="s">
        <v>26</v>
      </c>
      <c r="K1227" t="str">
        <f>VLOOKUP(C1227,Customer!$A$2:$F$793,2,FALSE)</f>
        <v>Italy</v>
      </c>
      <c r="L1227" t="str">
        <f>VLOOKUP($C1227,Customer!$A$2:$F$793,3,FALSE)</f>
        <v>Tuscany</v>
      </c>
      <c r="M1227" t="str">
        <f>VLOOKUP($C1227,Customer!$A$2:$F$793,4,FALSE)</f>
        <v>Florence</v>
      </c>
      <c r="N1227" t="str">
        <f>VLOOKUP($C1227,Customer!$A$2:$F$793,5,FALSE)</f>
        <v>South</v>
      </c>
      <c r="O1227" t="str">
        <f>VLOOKUP($C1227,Customer!$A$2:$F$793,6,FALSE)</f>
        <v>Corporate</v>
      </c>
      <c r="P1227" t="str">
        <f>VLOOKUP(E1227,Product!$B$2:$C$1811,2,FALSE)</f>
        <v>Technology</v>
      </c>
      <c r="Q1227" t="str">
        <f>VLOOKUP(E1227,CHOOSE({1,2},Product!$B$2:$B$1811,Product!$A$2:$A$1811),2,FALSE)</f>
        <v>Accessories</v>
      </c>
      <c r="R1227" t="str">
        <f t="shared" si="19"/>
        <v>AZ</v>
      </c>
    </row>
    <row r="1228" spans="1:18" x14ac:dyDescent="0.25">
      <c r="A1228" t="s">
        <v>3267</v>
      </c>
      <c r="B1228" s="35">
        <v>43795</v>
      </c>
      <c r="C1228" t="s">
        <v>1274</v>
      </c>
      <c r="D1228" t="s">
        <v>33</v>
      </c>
      <c r="E1228" t="s">
        <v>307</v>
      </c>
      <c r="F1228">
        <v>0.4</v>
      </c>
      <c r="G1228">
        <v>7935150.2999999998</v>
      </c>
      <c r="H1228">
        <v>530976.6</v>
      </c>
      <c r="I1228">
        <v>3</v>
      </c>
      <c r="J1228" t="s">
        <v>22</v>
      </c>
      <c r="K1228" t="str">
        <f>VLOOKUP(C1228,Customer!$A$2:$F$793,2,FALSE)</f>
        <v>Italy</v>
      </c>
      <c r="L1228" t="str">
        <f>VLOOKUP($C1228,Customer!$A$2:$F$793,3,FALSE)</f>
        <v>Tuscany</v>
      </c>
      <c r="M1228" t="str">
        <f>VLOOKUP($C1228,Customer!$A$2:$F$793,4,FALSE)</f>
        <v>Florence</v>
      </c>
      <c r="N1228" t="str">
        <f>VLOOKUP($C1228,Customer!$A$2:$F$793,5,FALSE)</f>
        <v>South</v>
      </c>
      <c r="O1228" t="str">
        <f>VLOOKUP($C1228,Customer!$A$2:$F$793,6,FALSE)</f>
        <v>Corporate</v>
      </c>
      <c r="P1228" t="str">
        <f>VLOOKUP(E1228,Product!$B$2:$C$1811,2,FALSE)</f>
        <v>Technology</v>
      </c>
      <c r="Q1228" t="str">
        <f>VLOOKUP(E1228,CHOOSE({1,2},Product!$B$2:$B$1811,Product!$A$2:$A$1811),2,FALSE)</f>
        <v>Machines</v>
      </c>
      <c r="R1228" t="str">
        <f t="shared" si="19"/>
        <v>AZ</v>
      </c>
    </row>
    <row r="1229" spans="1:18" x14ac:dyDescent="0.25">
      <c r="A1229" t="s">
        <v>3267</v>
      </c>
      <c r="B1229" s="35">
        <v>43795</v>
      </c>
      <c r="C1229" t="s">
        <v>1274</v>
      </c>
      <c r="D1229" t="s">
        <v>33</v>
      </c>
      <c r="E1229" t="s">
        <v>1275</v>
      </c>
      <c r="F1229">
        <v>0.4</v>
      </c>
      <c r="G1229">
        <v>1769922</v>
      </c>
      <c r="H1229">
        <v>-324485.7</v>
      </c>
      <c r="I1229">
        <v>3</v>
      </c>
      <c r="J1229" t="s">
        <v>26</v>
      </c>
      <c r="K1229" t="str">
        <f>VLOOKUP(C1229,Customer!$A$2:$F$793,2,FALSE)</f>
        <v>Italy</v>
      </c>
      <c r="L1229" t="str">
        <f>VLOOKUP($C1229,Customer!$A$2:$F$793,3,FALSE)</f>
        <v>Tuscany</v>
      </c>
      <c r="M1229" t="str">
        <f>VLOOKUP($C1229,Customer!$A$2:$F$793,4,FALSE)</f>
        <v>Florence</v>
      </c>
      <c r="N1229" t="str">
        <f>VLOOKUP($C1229,Customer!$A$2:$F$793,5,FALSE)</f>
        <v>South</v>
      </c>
      <c r="O1229" t="str">
        <f>VLOOKUP($C1229,Customer!$A$2:$F$793,6,FALSE)</f>
        <v>Corporate</v>
      </c>
      <c r="P1229" t="str">
        <f>VLOOKUP(E1229,Product!$B$2:$C$1811,2,FALSE)</f>
        <v>Technology</v>
      </c>
      <c r="Q1229" t="str">
        <f>VLOOKUP(E1229,CHOOSE({1,2},Product!$B$2:$B$1811,Product!$A$2:$A$1811),2,FALSE)</f>
        <v>Phones</v>
      </c>
      <c r="R1229" t="str">
        <f t="shared" si="19"/>
        <v>AZ</v>
      </c>
    </row>
    <row r="1230" spans="1:18" x14ac:dyDescent="0.25">
      <c r="A1230" t="s">
        <v>3268</v>
      </c>
      <c r="B1230" s="35">
        <v>43795</v>
      </c>
      <c r="C1230" t="s">
        <v>594</v>
      </c>
      <c r="D1230" t="s">
        <v>24</v>
      </c>
      <c r="E1230" t="s">
        <v>1276</v>
      </c>
      <c r="F1230">
        <v>0</v>
      </c>
      <c r="G1230">
        <v>2227151.85</v>
      </c>
      <c r="H1230">
        <v>73746.75</v>
      </c>
      <c r="I1230">
        <v>3</v>
      </c>
      <c r="J1230" t="s">
        <v>26</v>
      </c>
      <c r="K1230" t="str">
        <f>VLOOKUP(C1230,Customer!$A$2:$F$793,2,FALSE)</f>
        <v>France</v>
      </c>
      <c r="L1230" t="str">
        <f>VLOOKUP($C1230,Customer!$A$2:$F$793,3,FALSE)</f>
        <v>Auvergne-Rhône-Alpes</v>
      </c>
      <c r="M1230" t="str">
        <f>VLOOKUP($C1230,Customer!$A$2:$F$793,4,FALSE)</f>
        <v>Oyonnax</v>
      </c>
      <c r="N1230" t="str">
        <f>VLOOKUP($C1230,Customer!$A$2:$F$793,5,FALSE)</f>
        <v>Central</v>
      </c>
      <c r="O1230" t="str">
        <f>VLOOKUP($C1230,Customer!$A$2:$F$793,6,FALSE)</f>
        <v>Corporate</v>
      </c>
      <c r="P1230" t="str">
        <f>VLOOKUP(E1230,Product!$B$2:$C$1811,2,FALSE)</f>
        <v>Furniture</v>
      </c>
      <c r="Q1230" t="str">
        <f>VLOOKUP(E1230,CHOOSE({1,2},Product!$B$2:$B$1811,Product!$A$2:$A$1811),2,FALSE)</f>
        <v>Furnishings</v>
      </c>
      <c r="R1230" t="str">
        <f t="shared" si="19"/>
        <v>AZ</v>
      </c>
    </row>
    <row r="1231" spans="1:18" x14ac:dyDescent="0.25">
      <c r="A1231" t="s">
        <v>3269</v>
      </c>
      <c r="B1231" s="35">
        <v>43795</v>
      </c>
      <c r="C1231" t="s">
        <v>1277</v>
      </c>
      <c r="D1231" t="s">
        <v>24</v>
      </c>
      <c r="E1231" t="s">
        <v>1278</v>
      </c>
      <c r="F1231">
        <v>0.1</v>
      </c>
      <c r="G1231">
        <v>30088674</v>
      </c>
      <c r="H1231">
        <v>-1666676.55</v>
      </c>
      <c r="I1231">
        <v>4</v>
      </c>
      <c r="J1231" t="s">
        <v>26</v>
      </c>
      <c r="K1231" t="str">
        <f>VLOOKUP(C1231,Customer!$A$2:$F$793,2,FALSE)</f>
        <v>Germany</v>
      </c>
      <c r="L1231" t="str">
        <f>VLOOKUP($C1231,Customer!$A$2:$F$793,3,FALSE)</f>
        <v>North Rhine-Westphalia</v>
      </c>
      <c r="M1231" t="str">
        <f>VLOOKUP($C1231,Customer!$A$2:$F$793,4,FALSE)</f>
        <v>Menden</v>
      </c>
      <c r="N1231" t="str">
        <f>VLOOKUP($C1231,Customer!$A$2:$F$793,5,FALSE)</f>
        <v>Central</v>
      </c>
      <c r="O1231" t="str">
        <f>VLOOKUP($C1231,Customer!$A$2:$F$793,6,FALSE)</f>
        <v>Consumer</v>
      </c>
      <c r="P1231" t="str">
        <f>VLOOKUP(E1231,Product!$B$2:$C$1811,2,FALSE)</f>
        <v>Office Supplies</v>
      </c>
      <c r="Q1231" t="str">
        <f>VLOOKUP(E1231,CHOOSE({1,2},Product!$B$2:$B$1811,Product!$A$2:$A$1811),2,FALSE)</f>
        <v>Appliances</v>
      </c>
      <c r="R1231" t="str">
        <f t="shared" si="19"/>
        <v>BN</v>
      </c>
    </row>
    <row r="1232" spans="1:18" x14ac:dyDescent="0.25">
      <c r="A1232" t="s">
        <v>3270</v>
      </c>
      <c r="B1232" s="35">
        <v>43796</v>
      </c>
      <c r="C1232" t="s">
        <v>1279</v>
      </c>
      <c r="D1232" t="s">
        <v>24</v>
      </c>
      <c r="E1232" t="s">
        <v>348</v>
      </c>
      <c r="F1232">
        <v>0</v>
      </c>
      <c r="G1232">
        <v>766966.20000000007</v>
      </c>
      <c r="H1232">
        <v>339235.05</v>
      </c>
      <c r="I1232">
        <v>5</v>
      </c>
      <c r="J1232" t="s">
        <v>26</v>
      </c>
      <c r="K1232" t="str">
        <f>VLOOKUP(C1232,Customer!$A$2:$F$793,2,FALSE)</f>
        <v>France</v>
      </c>
      <c r="L1232" t="str">
        <f>VLOOKUP($C1232,Customer!$A$2:$F$793,3,FALSE)</f>
        <v>Ile-de-France</v>
      </c>
      <c r="M1232" t="str">
        <f>VLOOKUP($C1232,Customer!$A$2:$F$793,4,FALSE)</f>
        <v>Grigny</v>
      </c>
      <c r="N1232" t="str">
        <f>VLOOKUP($C1232,Customer!$A$2:$F$793,5,FALSE)</f>
        <v>Central</v>
      </c>
      <c r="O1232" t="str">
        <f>VLOOKUP($C1232,Customer!$A$2:$F$793,6,FALSE)</f>
        <v>Consumer</v>
      </c>
      <c r="P1232" t="str">
        <f>VLOOKUP(E1232,Product!$B$2:$C$1811,2,FALSE)</f>
        <v>Office Supplies</v>
      </c>
      <c r="Q1232" t="str">
        <f>VLOOKUP(E1232,CHOOSE({1,2},Product!$B$2:$B$1811,Product!$A$2:$A$1811),2,FALSE)</f>
        <v>Art</v>
      </c>
      <c r="R1232" t="str">
        <f t="shared" si="19"/>
        <v>AZ</v>
      </c>
    </row>
    <row r="1233" spans="1:18" x14ac:dyDescent="0.25">
      <c r="A1233" t="s">
        <v>3271</v>
      </c>
      <c r="B1233" s="35">
        <v>43796</v>
      </c>
      <c r="C1233" t="s">
        <v>1280</v>
      </c>
      <c r="D1233" t="s">
        <v>33</v>
      </c>
      <c r="E1233" t="s">
        <v>1281</v>
      </c>
      <c r="F1233">
        <v>0.5</v>
      </c>
      <c r="G1233">
        <v>693219.45000000007</v>
      </c>
      <c r="H1233">
        <v>-589974</v>
      </c>
      <c r="I1233">
        <v>2</v>
      </c>
      <c r="J1233" t="s">
        <v>26</v>
      </c>
      <c r="K1233" t="str">
        <f>VLOOKUP(C1233,Customer!$A$2:$F$793,2,FALSE)</f>
        <v>Portugal</v>
      </c>
      <c r="L1233" t="str">
        <f>VLOOKUP($C1233,Customer!$A$2:$F$793,3,FALSE)</f>
        <v>Lisboa</v>
      </c>
      <c r="M1233" t="str">
        <f>VLOOKUP($C1233,Customer!$A$2:$F$793,4,FALSE)</f>
        <v>Lisbon</v>
      </c>
      <c r="N1233" t="str">
        <f>VLOOKUP($C1233,Customer!$A$2:$F$793,5,FALSE)</f>
        <v>South</v>
      </c>
      <c r="O1233" t="str">
        <f>VLOOKUP($C1233,Customer!$A$2:$F$793,6,FALSE)</f>
        <v>Consumer</v>
      </c>
      <c r="P1233" t="str">
        <f>VLOOKUP(E1233,Product!$B$2:$C$1811,2,FALSE)</f>
        <v>Office Supplies</v>
      </c>
      <c r="Q1233" t="str">
        <f>VLOOKUP(E1233,CHOOSE({1,2},Product!$B$2:$B$1811,Product!$A$2:$A$1811),2,FALSE)</f>
        <v>Storage</v>
      </c>
      <c r="R1233" t="str">
        <f t="shared" si="19"/>
        <v>BN</v>
      </c>
    </row>
    <row r="1234" spans="1:18" x14ac:dyDescent="0.25">
      <c r="A1234" t="s">
        <v>3272</v>
      </c>
      <c r="B1234" s="35">
        <v>43797</v>
      </c>
      <c r="C1234" t="s">
        <v>1282</v>
      </c>
      <c r="D1234" t="s">
        <v>20</v>
      </c>
      <c r="E1234" t="s">
        <v>800</v>
      </c>
      <c r="F1234">
        <v>0</v>
      </c>
      <c r="G1234">
        <v>2005911.6</v>
      </c>
      <c r="H1234">
        <v>604723.35</v>
      </c>
      <c r="I1234">
        <v>3</v>
      </c>
      <c r="J1234" t="s">
        <v>26</v>
      </c>
      <c r="K1234" t="str">
        <f>VLOOKUP(C1234,Customer!$A$2:$F$793,2,FALSE)</f>
        <v>Italy</v>
      </c>
      <c r="L1234" t="str">
        <f>VLOOKUP($C1234,Customer!$A$2:$F$793,3,FALSE)</f>
        <v>Lombardy</v>
      </c>
      <c r="M1234" t="str">
        <f>VLOOKUP($C1234,Customer!$A$2:$F$793,4,FALSE)</f>
        <v>Milan</v>
      </c>
      <c r="N1234" t="str">
        <f>VLOOKUP($C1234,Customer!$A$2:$F$793,5,FALSE)</f>
        <v>South</v>
      </c>
      <c r="O1234" t="str">
        <f>VLOOKUP($C1234,Customer!$A$2:$F$793,6,FALSE)</f>
        <v>Consumer</v>
      </c>
      <c r="P1234" t="str">
        <f>VLOOKUP(E1234,Product!$B$2:$C$1811,2,FALSE)</f>
        <v>Office Supplies</v>
      </c>
      <c r="Q1234" t="str">
        <f>VLOOKUP(E1234,CHOOSE({1,2},Product!$B$2:$B$1811,Product!$A$2:$A$1811),2,FALSE)</f>
        <v>Paper</v>
      </c>
      <c r="R1234" t="str">
        <f t="shared" si="19"/>
        <v>AZ</v>
      </c>
    </row>
    <row r="1235" spans="1:18" x14ac:dyDescent="0.25">
      <c r="A1235" t="s">
        <v>3273</v>
      </c>
      <c r="B1235" s="35">
        <v>43797</v>
      </c>
      <c r="C1235" t="s">
        <v>1169</v>
      </c>
      <c r="D1235" t="s">
        <v>24</v>
      </c>
      <c r="E1235" t="s">
        <v>1283</v>
      </c>
      <c r="F1235">
        <v>0</v>
      </c>
      <c r="G1235">
        <v>3598841.4</v>
      </c>
      <c r="H1235">
        <v>1002955.8</v>
      </c>
      <c r="I1235">
        <v>9</v>
      </c>
      <c r="J1235" t="s">
        <v>26</v>
      </c>
      <c r="K1235" t="str">
        <f>VLOOKUP(C1235,Customer!$A$2:$F$793,2,FALSE)</f>
        <v>Italy</v>
      </c>
      <c r="L1235" t="str">
        <f>VLOOKUP($C1235,Customer!$A$2:$F$793,3,FALSE)</f>
        <v>Campania</v>
      </c>
      <c r="M1235" t="str">
        <f>VLOOKUP($C1235,Customer!$A$2:$F$793,4,FALSE)</f>
        <v>Pozzuoli</v>
      </c>
      <c r="N1235" t="str">
        <f>VLOOKUP($C1235,Customer!$A$2:$F$793,5,FALSE)</f>
        <v>South</v>
      </c>
      <c r="O1235" t="str">
        <f>VLOOKUP($C1235,Customer!$A$2:$F$793,6,FALSE)</f>
        <v>Consumer</v>
      </c>
      <c r="P1235" t="str">
        <f>VLOOKUP(E1235,Product!$B$2:$C$1811,2,FALSE)</f>
        <v>Office Supplies</v>
      </c>
      <c r="Q1235" t="str">
        <f>VLOOKUP(E1235,CHOOSE({1,2},Product!$B$2:$B$1811,Product!$A$2:$A$1811),2,FALSE)</f>
        <v>Supplies</v>
      </c>
      <c r="R1235" t="str">
        <f t="shared" si="19"/>
        <v>AZ</v>
      </c>
    </row>
    <row r="1236" spans="1:18" x14ac:dyDescent="0.25">
      <c r="A1236" t="s">
        <v>3274</v>
      </c>
      <c r="B1236" s="35">
        <v>43797</v>
      </c>
      <c r="C1236" t="s">
        <v>1284</v>
      </c>
      <c r="D1236" t="s">
        <v>24</v>
      </c>
      <c r="E1236" t="s">
        <v>91</v>
      </c>
      <c r="F1236">
        <v>0.1</v>
      </c>
      <c r="G1236">
        <v>781715.55</v>
      </c>
      <c r="H1236">
        <v>29498.7</v>
      </c>
      <c r="I1236">
        <v>2</v>
      </c>
      <c r="J1236" t="s">
        <v>22</v>
      </c>
      <c r="K1236" t="str">
        <f>VLOOKUP(C1236,Customer!$A$2:$F$793,2,FALSE)</f>
        <v>United Kingdom</v>
      </c>
      <c r="L1236" t="str">
        <f>VLOOKUP($C1236,Customer!$A$2:$F$793,3,FALSE)</f>
        <v>England</v>
      </c>
      <c r="M1236" t="str">
        <f>VLOOKUP($C1236,Customer!$A$2:$F$793,4,FALSE)</f>
        <v>London</v>
      </c>
      <c r="N1236" t="str">
        <f>VLOOKUP($C1236,Customer!$A$2:$F$793,5,FALSE)</f>
        <v>North</v>
      </c>
      <c r="O1236" t="str">
        <f>VLOOKUP($C1236,Customer!$A$2:$F$793,6,FALSE)</f>
        <v>Consumer</v>
      </c>
      <c r="P1236" t="str">
        <f>VLOOKUP(E1236,Product!$B$2:$C$1811,2,FALSE)</f>
        <v>Office Supplies</v>
      </c>
      <c r="Q1236" t="str">
        <f>VLOOKUP(E1236,CHOOSE({1,2},Product!$B$2:$B$1811,Product!$A$2:$A$1811),2,FALSE)</f>
        <v>Art</v>
      </c>
      <c r="R1236" t="str">
        <f t="shared" si="19"/>
        <v>BN</v>
      </c>
    </row>
    <row r="1237" spans="1:18" x14ac:dyDescent="0.25">
      <c r="A1237" t="s">
        <v>3274</v>
      </c>
      <c r="B1237" s="35">
        <v>43797</v>
      </c>
      <c r="C1237" t="s">
        <v>1284</v>
      </c>
      <c r="D1237" t="s">
        <v>24</v>
      </c>
      <c r="E1237" t="s">
        <v>1285</v>
      </c>
      <c r="F1237">
        <v>0.1</v>
      </c>
      <c r="G1237">
        <v>1179948</v>
      </c>
      <c r="H1237">
        <v>-14749.35</v>
      </c>
      <c r="I1237">
        <v>4</v>
      </c>
      <c r="J1237" t="s">
        <v>26</v>
      </c>
      <c r="K1237" t="str">
        <f>VLOOKUP(C1237,Customer!$A$2:$F$793,2,FALSE)</f>
        <v>United Kingdom</v>
      </c>
      <c r="L1237" t="str">
        <f>VLOOKUP($C1237,Customer!$A$2:$F$793,3,FALSE)</f>
        <v>England</v>
      </c>
      <c r="M1237" t="str">
        <f>VLOOKUP($C1237,Customer!$A$2:$F$793,4,FALSE)</f>
        <v>London</v>
      </c>
      <c r="N1237" t="str">
        <f>VLOOKUP($C1237,Customer!$A$2:$F$793,5,FALSE)</f>
        <v>North</v>
      </c>
      <c r="O1237" t="str">
        <f>VLOOKUP($C1237,Customer!$A$2:$F$793,6,FALSE)</f>
        <v>Consumer</v>
      </c>
      <c r="P1237" t="str">
        <f>VLOOKUP(E1237,Product!$B$2:$C$1811,2,FALSE)</f>
        <v>Office Supplies</v>
      </c>
      <c r="Q1237" t="str">
        <f>VLOOKUP(E1237,CHOOSE({1,2},Product!$B$2:$B$1811,Product!$A$2:$A$1811),2,FALSE)</f>
        <v>Art</v>
      </c>
      <c r="R1237" t="str">
        <f t="shared" si="19"/>
        <v>BN</v>
      </c>
    </row>
    <row r="1238" spans="1:18" x14ac:dyDescent="0.25">
      <c r="A1238" t="s">
        <v>3275</v>
      </c>
      <c r="B1238" s="35">
        <v>43797</v>
      </c>
      <c r="C1238" t="s">
        <v>1286</v>
      </c>
      <c r="D1238" t="s">
        <v>20</v>
      </c>
      <c r="E1238" t="s">
        <v>387</v>
      </c>
      <c r="F1238">
        <v>0.5</v>
      </c>
      <c r="G1238">
        <v>265488.3</v>
      </c>
      <c r="H1238">
        <v>-221240.25</v>
      </c>
      <c r="I1238">
        <v>2</v>
      </c>
      <c r="J1238" t="s">
        <v>22</v>
      </c>
      <c r="K1238" t="str">
        <f>VLOOKUP(C1238,Customer!$A$2:$F$793,2,FALSE)</f>
        <v>Netherlands</v>
      </c>
      <c r="L1238" t="str">
        <f>VLOOKUP($C1238,Customer!$A$2:$F$793,3,FALSE)</f>
        <v>North Holland</v>
      </c>
      <c r="M1238" t="str">
        <f>VLOOKUP($C1238,Customer!$A$2:$F$793,4,FALSE)</f>
        <v>Haarlem</v>
      </c>
      <c r="N1238" t="str">
        <f>VLOOKUP($C1238,Customer!$A$2:$F$793,5,FALSE)</f>
        <v>Central</v>
      </c>
      <c r="O1238" t="str">
        <f>VLOOKUP($C1238,Customer!$A$2:$F$793,6,FALSE)</f>
        <v>Consumer</v>
      </c>
      <c r="P1238" t="str">
        <f>VLOOKUP(E1238,Product!$B$2:$C$1811,2,FALSE)</f>
        <v>Office Supplies</v>
      </c>
      <c r="Q1238" t="str">
        <f>VLOOKUP(E1238,CHOOSE({1,2},Product!$B$2:$B$1811,Product!$A$2:$A$1811),2,FALSE)</f>
        <v>Art</v>
      </c>
      <c r="R1238" t="str">
        <f t="shared" si="19"/>
        <v>BN</v>
      </c>
    </row>
    <row r="1239" spans="1:18" x14ac:dyDescent="0.25">
      <c r="A1239" t="s">
        <v>3275</v>
      </c>
      <c r="B1239" s="35">
        <v>43797</v>
      </c>
      <c r="C1239" t="s">
        <v>1286</v>
      </c>
      <c r="D1239" t="s">
        <v>20</v>
      </c>
      <c r="E1239" t="s">
        <v>715</v>
      </c>
      <c r="F1239">
        <v>0.5</v>
      </c>
      <c r="G1239">
        <v>1799420.7</v>
      </c>
      <c r="H1239">
        <v>0</v>
      </c>
      <c r="I1239">
        <v>9</v>
      </c>
      <c r="J1239" t="s">
        <v>22</v>
      </c>
      <c r="K1239" t="str">
        <f>VLOOKUP(C1239,Customer!$A$2:$F$793,2,FALSE)</f>
        <v>Netherlands</v>
      </c>
      <c r="L1239" t="str">
        <f>VLOOKUP($C1239,Customer!$A$2:$F$793,3,FALSE)</f>
        <v>North Holland</v>
      </c>
      <c r="M1239" t="str">
        <f>VLOOKUP($C1239,Customer!$A$2:$F$793,4,FALSE)</f>
        <v>Haarlem</v>
      </c>
      <c r="N1239" t="str">
        <f>VLOOKUP($C1239,Customer!$A$2:$F$793,5,FALSE)</f>
        <v>Central</v>
      </c>
      <c r="O1239" t="str">
        <f>VLOOKUP($C1239,Customer!$A$2:$F$793,6,FALSE)</f>
        <v>Consumer</v>
      </c>
      <c r="P1239" t="str">
        <f>VLOOKUP(E1239,Product!$B$2:$C$1811,2,FALSE)</f>
        <v>Office Supplies</v>
      </c>
      <c r="Q1239" t="str">
        <f>VLOOKUP(E1239,CHOOSE({1,2},Product!$B$2:$B$1811,Product!$A$2:$A$1811),2,FALSE)</f>
        <v>Art</v>
      </c>
      <c r="R1239" t="str">
        <f t="shared" si="19"/>
        <v>BN</v>
      </c>
    </row>
    <row r="1240" spans="1:18" x14ac:dyDescent="0.25">
      <c r="A1240" t="s">
        <v>3275</v>
      </c>
      <c r="B1240" s="35">
        <v>43797</v>
      </c>
      <c r="C1240" t="s">
        <v>1286</v>
      </c>
      <c r="D1240" t="s">
        <v>20</v>
      </c>
      <c r="E1240" t="s">
        <v>790</v>
      </c>
      <c r="F1240">
        <v>0.5</v>
      </c>
      <c r="G1240">
        <v>250738.95</v>
      </c>
      <c r="H1240">
        <v>-103245.45</v>
      </c>
      <c r="I1240">
        <v>2</v>
      </c>
      <c r="J1240" t="s">
        <v>22</v>
      </c>
      <c r="K1240" t="str">
        <f>VLOOKUP(C1240,Customer!$A$2:$F$793,2,FALSE)</f>
        <v>Netherlands</v>
      </c>
      <c r="L1240" t="str">
        <f>VLOOKUP($C1240,Customer!$A$2:$F$793,3,FALSE)</f>
        <v>North Holland</v>
      </c>
      <c r="M1240" t="str">
        <f>VLOOKUP($C1240,Customer!$A$2:$F$793,4,FALSE)</f>
        <v>Haarlem</v>
      </c>
      <c r="N1240" t="str">
        <f>VLOOKUP($C1240,Customer!$A$2:$F$793,5,FALSE)</f>
        <v>Central</v>
      </c>
      <c r="O1240" t="str">
        <f>VLOOKUP($C1240,Customer!$A$2:$F$793,6,FALSE)</f>
        <v>Consumer</v>
      </c>
      <c r="P1240" t="str">
        <f>VLOOKUP(E1240,Product!$B$2:$C$1811,2,FALSE)</f>
        <v>Office Supplies</v>
      </c>
      <c r="Q1240" t="str">
        <f>VLOOKUP(E1240,CHOOSE({1,2},Product!$B$2:$B$1811,Product!$A$2:$A$1811),2,FALSE)</f>
        <v>Fasteners</v>
      </c>
      <c r="R1240" t="str">
        <f t="shared" si="19"/>
        <v>BN</v>
      </c>
    </row>
    <row r="1241" spans="1:18" x14ac:dyDescent="0.25">
      <c r="A1241" t="s">
        <v>3275</v>
      </c>
      <c r="B1241" s="35">
        <v>43797</v>
      </c>
      <c r="C1241" t="s">
        <v>1286</v>
      </c>
      <c r="D1241" t="s">
        <v>20</v>
      </c>
      <c r="E1241" t="s">
        <v>1287</v>
      </c>
      <c r="F1241">
        <v>0.5</v>
      </c>
      <c r="G1241">
        <v>398232.45</v>
      </c>
      <c r="H1241">
        <v>-88496.1</v>
      </c>
      <c r="I1241">
        <v>5</v>
      </c>
      <c r="J1241" t="s">
        <v>22</v>
      </c>
      <c r="K1241" t="str">
        <f>VLOOKUP(C1241,Customer!$A$2:$F$793,2,FALSE)</f>
        <v>Netherlands</v>
      </c>
      <c r="L1241" t="str">
        <f>VLOOKUP($C1241,Customer!$A$2:$F$793,3,FALSE)</f>
        <v>North Holland</v>
      </c>
      <c r="M1241" t="str">
        <f>VLOOKUP($C1241,Customer!$A$2:$F$793,4,FALSE)</f>
        <v>Haarlem</v>
      </c>
      <c r="N1241" t="str">
        <f>VLOOKUP($C1241,Customer!$A$2:$F$793,5,FALSE)</f>
        <v>Central</v>
      </c>
      <c r="O1241" t="str">
        <f>VLOOKUP($C1241,Customer!$A$2:$F$793,6,FALSE)</f>
        <v>Consumer</v>
      </c>
      <c r="P1241" t="str">
        <f>VLOOKUP(E1241,Product!$B$2:$C$1811,2,FALSE)</f>
        <v>Office Supplies</v>
      </c>
      <c r="Q1241" t="str">
        <f>VLOOKUP(E1241,CHOOSE({1,2},Product!$B$2:$B$1811,Product!$A$2:$A$1811),2,FALSE)</f>
        <v>Fasteners</v>
      </c>
      <c r="R1241" t="str">
        <f t="shared" si="19"/>
        <v>BN</v>
      </c>
    </row>
    <row r="1242" spans="1:18" x14ac:dyDescent="0.25">
      <c r="A1242" t="s">
        <v>3275</v>
      </c>
      <c r="B1242" s="35">
        <v>43797</v>
      </c>
      <c r="C1242" t="s">
        <v>1286</v>
      </c>
      <c r="D1242" t="s">
        <v>20</v>
      </c>
      <c r="E1242" t="s">
        <v>1288</v>
      </c>
      <c r="F1242">
        <v>0.5</v>
      </c>
      <c r="G1242">
        <v>353984.4</v>
      </c>
      <c r="H1242">
        <v>-88496.1</v>
      </c>
      <c r="I1242">
        <v>4</v>
      </c>
      <c r="J1242" t="s">
        <v>26</v>
      </c>
      <c r="K1242" t="str">
        <f>VLOOKUP(C1242,Customer!$A$2:$F$793,2,FALSE)</f>
        <v>Netherlands</v>
      </c>
      <c r="L1242" t="str">
        <f>VLOOKUP($C1242,Customer!$A$2:$F$793,3,FALSE)</f>
        <v>North Holland</v>
      </c>
      <c r="M1242" t="str">
        <f>VLOOKUP($C1242,Customer!$A$2:$F$793,4,FALSE)</f>
        <v>Haarlem</v>
      </c>
      <c r="N1242" t="str">
        <f>VLOOKUP($C1242,Customer!$A$2:$F$793,5,FALSE)</f>
        <v>Central</v>
      </c>
      <c r="O1242" t="str">
        <f>VLOOKUP($C1242,Customer!$A$2:$F$793,6,FALSE)</f>
        <v>Consumer</v>
      </c>
      <c r="P1242" t="str">
        <f>VLOOKUP(E1242,Product!$B$2:$C$1811,2,FALSE)</f>
        <v>Office Supplies</v>
      </c>
      <c r="Q1242" t="str">
        <f>VLOOKUP(E1242,CHOOSE({1,2},Product!$B$2:$B$1811,Product!$A$2:$A$1811),2,FALSE)</f>
        <v>Labels</v>
      </c>
      <c r="R1242" t="str">
        <f t="shared" si="19"/>
        <v>BN</v>
      </c>
    </row>
    <row r="1243" spans="1:18" x14ac:dyDescent="0.25">
      <c r="A1243" t="s">
        <v>3275</v>
      </c>
      <c r="B1243" s="35">
        <v>43797</v>
      </c>
      <c r="C1243" t="s">
        <v>1286</v>
      </c>
      <c r="D1243" t="s">
        <v>20</v>
      </c>
      <c r="E1243" t="s">
        <v>834</v>
      </c>
      <c r="F1243">
        <v>0.5</v>
      </c>
      <c r="G1243">
        <v>1533932.4000000001</v>
      </c>
      <c r="H1243">
        <v>-1002955.8</v>
      </c>
      <c r="I1243">
        <v>1</v>
      </c>
      <c r="J1243" t="s">
        <v>22</v>
      </c>
      <c r="K1243" t="str">
        <f>VLOOKUP(C1243,Customer!$A$2:$F$793,2,FALSE)</f>
        <v>Netherlands</v>
      </c>
      <c r="L1243" t="str">
        <f>VLOOKUP($C1243,Customer!$A$2:$F$793,3,FALSE)</f>
        <v>North Holland</v>
      </c>
      <c r="M1243" t="str">
        <f>VLOOKUP($C1243,Customer!$A$2:$F$793,4,FALSE)</f>
        <v>Haarlem</v>
      </c>
      <c r="N1243" t="str">
        <f>VLOOKUP($C1243,Customer!$A$2:$F$793,5,FALSE)</f>
        <v>Central</v>
      </c>
      <c r="O1243" t="str">
        <f>VLOOKUP($C1243,Customer!$A$2:$F$793,6,FALSE)</f>
        <v>Consumer</v>
      </c>
      <c r="P1243" t="str">
        <f>VLOOKUP(E1243,Product!$B$2:$C$1811,2,FALSE)</f>
        <v>Office Supplies</v>
      </c>
      <c r="Q1243" t="str">
        <f>VLOOKUP(E1243,CHOOSE({1,2},Product!$B$2:$B$1811,Product!$A$2:$A$1811),2,FALSE)</f>
        <v>Storage</v>
      </c>
      <c r="R1243" t="str">
        <f t="shared" si="19"/>
        <v>BN</v>
      </c>
    </row>
    <row r="1244" spans="1:18" x14ac:dyDescent="0.25">
      <c r="A1244" t="s">
        <v>3275</v>
      </c>
      <c r="B1244" s="35">
        <v>43797</v>
      </c>
      <c r="C1244" t="s">
        <v>1286</v>
      </c>
      <c r="D1244" t="s">
        <v>20</v>
      </c>
      <c r="E1244" t="s">
        <v>357</v>
      </c>
      <c r="F1244">
        <v>0.5</v>
      </c>
      <c r="G1244">
        <v>6106230.9000000004</v>
      </c>
      <c r="H1244">
        <v>-5501507.5499999998</v>
      </c>
      <c r="I1244">
        <v>6</v>
      </c>
      <c r="J1244" t="s">
        <v>22</v>
      </c>
      <c r="K1244" t="str">
        <f>VLOOKUP(C1244,Customer!$A$2:$F$793,2,FALSE)</f>
        <v>Netherlands</v>
      </c>
      <c r="L1244" t="str">
        <f>VLOOKUP($C1244,Customer!$A$2:$F$793,3,FALSE)</f>
        <v>North Holland</v>
      </c>
      <c r="M1244" t="str">
        <f>VLOOKUP($C1244,Customer!$A$2:$F$793,4,FALSE)</f>
        <v>Haarlem</v>
      </c>
      <c r="N1244" t="str">
        <f>VLOOKUP($C1244,Customer!$A$2:$F$793,5,FALSE)</f>
        <v>Central</v>
      </c>
      <c r="O1244" t="str">
        <f>VLOOKUP($C1244,Customer!$A$2:$F$793,6,FALSE)</f>
        <v>Consumer</v>
      </c>
      <c r="P1244" t="str">
        <f>VLOOKUP(E1244,Product!$B$2:$C$1811,2,FALSE)</f>
        <v>Technology</v>
      </c>
      <c r="Q1244" t="str">
        <f>VLOOKUP(E1244,CHOOSE({1,2},Product!$B$2:$B$1811,Product!$A$2:$A$1811),2,FALSE)</f>
        <v>Phones</v>
      </c>
      <c r="R1244" t="str">
        <f t="shared" si="19"/>
        <v>BN</v>
      </c>
    </row>
    <row r="1245" spans="1:18" x14ac:dyDescent="0.25">
      <c r="A1245" t="s">
        <v>3276</v>
      </c>
      <c r="B1245" s="35">
        <v>43798</v>
      </c>
      <c r="C1245" t="s">
        <v>1289</v>
      </c>
      <c r="D1245" t="s">
        <v>24</v>
      </c>
      <c r="E1245" t="s">
        <v>1290</v>
      </c>
      <c r="F1245">
        <v>0</v>
      </c>
      <c r="G1245">
        <v>2241901.2000000002</v>
      </c>
      <c r="H1245">
        <v>206490.9</v>
      </c>
      <c r="I1245">
        <v>5</v>
      </c>
      <c r="J1245" t="s">
        <v>22</v>
      </c>
      <c r="K1245" t="str">
        <f>VLOOKUP(C1245,Customer!$A$2:$F$793,2,FALSE)</f>
        <v>Spain</v>
      </c>
      <c r="L1245" t="str">
        <f>VLOOKUP($C1245,Customer!$A$2:$F$793,3,FALSE)</f>
        <v>Valenciana</v>
      </c>
      <c r="M1245" t="str">
        <f>VLOOKUP($C1245,Customer!$A$2:$F$793,4,FALSE)</f>
        <v>Torrevieja</v>
      </c>
      <c r="N1245" t="str">
        <f>VLOOKUP($C1245,Customer!$A$2:$F$793,5,FALSE)</f>
        <v>South</v>
      </c>
      <c r="O1245" t="str">
        <f>VLOOKUP($C1245,Customer!$A$2:$F$793,6,FALSE)</f>
        <v>Consumer</v>
      </c>
      <c r="P1245" t="str">
        <f>VLOOKUP(E1245,Product!$B$2:$C$1811,2,FALSE)</f>
        <v>Office Supplies</v>
      </c>
      <c r="Q1245" t="str">
        <f>VLOOKUP(E1245,CHOOSE({1,2},Product!$B$2:$B$1811,Product!$A$2:$A$1811),2,FALSE)</f>
        <v>Binders</v>
      </c>
      <c r="R1245" t="str">
        <f t="shared" si="19"/>
        <v>AZ</v>
      </c>
    </row>
    <row r="1246" spans="1:18" x14ac:dyDescent="0.25">
      <c r="A1246" t="s">
        <v>3277</v>
      </c>
      <c r="B1246" s="35">
        <v>43798</v>
      </c>
      <c r="C1246" t="s">
        <v>995</v>
      </c>
      <c r="D1246" t="s">
        <v>24</v>
      </c>
      <c r="E1246" t="s">
        <v>152</v>
      </c>
      <c r="F1246">
        <v>0</v>
      </c>
      <c r="G1246">
        <v>884961</v>
      </c>
      <c r="H1246">
        <v>147493.5</v>
      </c>
      <c r="I1246">
        <v>2</v>
      </c>
      <c r="J1246" t="s">
        <v>26</v>
      </c>
      <c r="K1246" t="str">
        <f>VLOOKUP(C1246,Customer!$A$2:$F$793,2,FALSE)</f>
        <v>Italy</v>
      </c>
      <c r="L1246" t="str">
        <f>VLOOKUP($C1246,Customer!$A$2:$F$793,3,FALSE)</f>
        <v>Lazio</v>
      </c>
      <c r="M1246" t="str">
        <f>VLOOKUP($C1246,Customer!$A$2:$F$793,4,FALSE)</f>
        <v>Rome</v>
      </c>
      <c r="N1246" t="str">
        <f>VLOOKUP($C1246,Customer!$A$2:$F$793,5,FALSE)</f>
        <v>South</v>
      </c>
      <c r="O1246" t="str">
        <f>VLOOKUP($C1246,Customer!$A$2:$F$793,6,FALSE)</f>
        <v>Home Office</v>
      </c>
      <c r="P1246" t="str">
        <f>VLOOKUP(E1246,Product!$B$2:$C$1811,2,FALSE)</f>
        <v>Office Supplies</v>
      </c>
      <c r="Q1246" t="str">
        <f>VLOOKUP(E1246,CHOOSE({1,2},Product!$B$2:$B$1811,Product!$A$2:$A$1811),2,FALSE)</f>
        <v>Art</v>
      </c>
      <c r="R1246" t="str">
        <f t="shared" si="19"/>
        <v>AZ</v>
      </c>
    </row>
    <row r="1247" spans="1:18" x14ac:dyDescent="0.25">
      <c r="A1247" t="s">
        <v>3277</v>
      </c>
      <c r="B1247" s="35">
        <v>43798</v>
      </c>
      <c r="C1247" t="s">
        <v>995</v>
      </c>
      <c r="D1247" t="s">
        <v>24</v>
      </c>
      <c r="E1247" t="s">
        <v>61</v>
      </c>
      <c r="F1247">
        <v>0</v>
      </c>
      <c r="G1247">
        <v>2507389.5</v>
      </c>
      <c r="H1247">
        <v>1017705.15</v>
      </c>
      <c r="I1247">
        <v>5</v>
      </c>
      <c r="J1247" t="s">
        <v>26</v>
      </c>
      <c r="K1247" t="str">
        <f>VLOOKUP(C1247,Customer!$A$2:$F$793,2,FALSE)</f>
        <v>Italy</v>
      </c>
      <c r="L1247" t="str">
        <f>VLOOKUP($C1247,Customer!$A$2:$F$793,3,FALSE)</f>
        <v>Lazio</v>
      </c>
      <c r="M1247" t="str">
        <f>VLOOKUP($C1247,Customer!$A$2:$F$793,4,FALSE)</f>
        <v>Rome</v>
      </c>
      <c r="N1247" t="str">
        <f>VLOOKUP($C1247,Customer!$A$2:$F$793,5,FALSE)</f>
        <v>South</v>
      </c>
      <c r="O1247" t="str">
        <f>VLOOKUP($C1247,Customer!$A$2:$F$793,6,FALSE)</f>
        <v>Home Office</v>
      </c>
      <c r="P1247" t="str">
        <f>VLOOKUP(E1247,Product!$B$2:$C$1811,2,FALSE)</f>
        <v>Office Supplies</v>
      </c>
      <c r="Q1247" t="str">
        <f>VLOOKUP(E1247,CHOOSE({1,2},Product!$B$2:$B$1811,Product!$A$2:$A$1811),2,FALSE)</f>
        <v>Paper</v>
      </c>
      <c r="R1247" t="str">
        <f t="shared" si="19"/>
        <v>AZ</v>
      </c>
    </row>
    <row r="1248" spans="1:18" x14ac:dyDescent="0.25">
      <c r="A1248" t="s">
        <v>3277</v>
      </c>
      <c r="B1248" s="35">
        <v>43798</v>
      </c>
      <c r="C1248" t="s">
        <v>995</v>
      </c>
      <c r="D1248" t="s">
        <v>24</v>
      </c>
      <c r="E1248" t="s">
        <v>1291</v>
      </c>
      <c r="F1248">
        <v>0.15</v>
      </c>
      <c r="G1248">
        <v>24041440.5</v>
      </c>
      <c r="H1248">
        <v>8761113.9000000004</v>
      </c>
      <c r="I1248">
        <v>6</v>
      </c>
      <c r="J1248" t="s">
        <v>26</v>
      </c>
      <c r="K1248" t="str">
        <f>VLOOKUP(C1248,Customer!$A$2:$F$793,2,FALSE)</f>
        <v>Italy</v>
      </c>
      <c r="L1248" t="str">
        <f>VLOOKUP($C1248,Customer!$A$2:$F$793,3,FALSE)</f>
        <v>Lazio</v>
      </c>
      <c r="M1248" t="str">
        <f>VLOOKUP($C1248,Customer!$A$2:$F$793,4,FALSE)</f>
        <v>Rome</v>
      </c>
      <c r="N1248" t="str">
        <f>VLOOKUP($C1248,Customer!$A$2:$F$793,5,FALSE)</f>
        <v>South</v>
      </c>
      <c r="O1248" t="str">
        <f>VLOOKUP($C1248,Customer!$A$2:$F$793,6,FALSE)</f>
        <v>Home Office</v>
      </c>
      <c r="P1248" t="str">
        <f>VLOOKUP(E1248,Product!$B$2:$C$1811,2,FALSE)</f>
        <v>Technology</v>
      </c>
      <c r="Q1248" t="str">
        <f>VLOOKUP(E1248,CHOOSE({1,2},Product!$B$2:$B$1811,Product!$A$2:$A$1811),2,FALSE)</f>
        <v>Copiers</v>
      </c>
      <c r="R1248" t="str">
        <f t="shared" si="19"/>
        <v>AZ</v>
      </c>
    </row>
    <row r="1249" spans="1:18" x14ac:dyDescent="0.25">
      <c r="A1249" t="s">
        <v>3278</v>
      </c>
      <c r="B1249" s="35">
        <v>43798</v>
      </c>
      <c r="C1249" t="s">
        <v>54</v>
      </c>
      <c r="D1249" t="s">
        <v>24</v>
      </c>
      <c r="E1249" t="s">
        <v>1292</v>
      </c>
      <c r="F1249">
        <v>0.5</v>
      </c>
      <c r="G1249">
        <v>781715.55</v>
      </c>
      <c r="H1249">
        <v>-442480.5</v>
      </c>
      <c r="I1249">
        <v>9</v>
      </c>
      <c r="J1249" t="s">
        <v>26</v>
      </c>
      <c r="K1249" t="str">
        <f>VLOOKUP(C1249,Customer!$A$2:$F$793,2,FALSE)</f>
        <v>Germany</v>
      </c>
      <c r="L1249" t="str">
        <f>VLOOKUP($C1249,Customer!$A$2:$F$793,3,FALSE)</f>
        <v>Lower Saxony</v>
      </c>
      <c r="M1249" t="str">
        <f>VLOOKUP($C1249,Customer!$A$2:$F$793,4,FALSE)</f>
        <v>Lohne</v>
      </c>
      <c r="N1249" t="str">
        <f>VLOOKUP($C1249,Customer!$A$2:$F$793,5,FALSE)</f>
        <v>Central</v>
      </c>
      <c r="O1249" t="str">
        <f>VLOOKUP($C1249,Customer!$A$2:$F$793,6,FALSE)</f>
        <v>Corporate</v>
      </c>
      <c r="P1249" t="str">
        <f>VLOOKUP(E1249,Product!$B$2:$C$1811,2,FALSE)</f>
        <v>Office Supplies</v>
      </c>
      <c r="Q1249" t="str">
        <f>VLOOKUP(E1249,CHOOSE({1,2},Product!$B$2:$B$1811,Product!$A$2:$A$1811),2,FALSE)</f>
        <v>Labels</v>
      </c>
      <c r="R1249" t="str">
        <f t="shared" si="19"/>
        <v>BN</v>
      </c>
    </row>
    <row r="1250" spans="1:18" x14ac:dyDescent="0.25">
      <c r="A1250" t="s">
        <v>3278</v>
      </c>
      <c r="B1250" s="35">
        <v>43798</v>
      </c>
      <c r="C1250" t="s">
        <v>54</v>
      </c>
      <c r="D1250" t="s">
        <v>24</v>
      </c>
      <c r="E1250" t="s">
        <v>1293</v>
      </c>
      <c r="F1250">
        <v>0.5</v>
      </c>
      <c r="G1250">
        <v>1445436.3</v>
      </c>
      <c r="H1250">
        <v>-1268444.1000000001</v>
      </c>
      <c r="I1250">
        <v>3</v>
      </c>
      <c r="J1250" t="s">
        <v>22</v>
      </c>
      <c r="K1250" t="str">
        <f>VLOOKUP(C1250,Customer!$A$2:$F$793,2,FALSE)</f>
        <v>Germany</v>
      </c>
      <c r="L1250" t="str">
        <f>VLOOKUP($C1250,Customer!$A$2:$F$793,3,FALSE)</f>
        <v>Lower Saxony</v>
      </c>
      <c r="M1250" t="str">
        <f>VLOOKUP($C1250,Customer!$A$2:$F$793,4,FALSE)</f>
        <v>Lohne</v>
      </c>
      <c r="N1250" t="str">
        <f>VLOOKUP($C1250,Customer!$A$2:$F$793,5,FALSE)</f>
        <v>Central</v>
      </c>
      <c r="O1250" t="str">
        <f>VLOOKUP($C1250,Customer!$A$2:$F$793,6,FALSE)</f>
        <v>Corporate</v>
      </c>
      <c r="P1250" t="str">
        <f>VLOOKUP(E1250,Product!$B$2:$C$1811,2,FALSE)</f>
        <v>Technology</v>
      </c>
      <c r="Q1250" t="str">
        <f>VLOOKUP(E1250,CHOOSE({1,2},Product!$B$2:$B$1811,Product!$A$2:$A$1811),2,FALSE)</f>
        <v>Phones</v>
      </c>
      <c r="R1250" t="str">
        <f t="shared" si="19"/>
        <v>BN</v>
      </c>
    </row>
    <row r="1251" spans="1:18" x14ac:dyDescent="0.25">
      <c r="A1251" t="s">
        <v>3279</v>
      </c>
      <c r="B1251" s="35">
        <v>43799</v>
      </c>
      <c r="C1251" t="s">
        <v>1294</v>
      </c>
      <c r="D1251" t="s">
        <v>24</v>
      </c>
      <c r="E1251" t="s">
        <v>1295</v>
      </c>
      <c r="F1251">
        <v>0</v>
      </c>
      <c r="G1251">
        <v>1209446.7</v>
      </c>
      <c r="H1251">
        <v>294987</v>
      </c>
      <c r="I1251">
        <v>8</v>
      </c>
      <c r="J1251" t="s">
        <v>26</v>
      </c>
      <c r="K1251" t="str">
        <f>VLOOKUP(C1251,Customer!$A$2:$F$793,2,FALSE)</f>
        <v>Spain</v>
      </c>
      <c r="L1251" t="str">
        <f>VLOOKUP($C1251,Customer!$A$2:$F$793,3,FALSE)</f>
        <v>Andalusía</v>
      </c>
      <c r="M1251" t="str">
        <f>VLOOKUP($C1251,Customer!$A$2:$F$793,4,FALSE)</f>
        <v>Mijas</v>
      </c>
      <c r="N1251" t="str">
        <f>VLOOKUP($C1251,Customer!$A$2:$F$793,5,FALSE)</f>
        <v>South</v>
      </c>
      <c r="O1251" t="str">
        <f>VLOOKUP($C1251,Customer!$A$2:$F$793,6,FALSE)</f>
        <v>Consumer</v>
      </c>
      <c r="P1251" t="str">
        <f>VLOOKUP(E1251,Product!$B$2:$C$1811,2,FALSE)</f>
        <v>Office Supplies</v>
      </c>
      <c r="Q1251" t="str">
        <f>VLOOKUP(E1251,CHOOSE({1,2},Product!$B$2:$B$1811,Product!$A$2:$A$1811),2,FALSE)</f>
        <v>Supplies</v>
      </c>
      <c r="R1251" t="str">
        <f t="shared" si="19"/>
        <v>AZ</v>
      </c>
    </row>
    <row r="1252" spans="1:18" x14ac:dyDescent="0.25">
      <c r="A1252" t="s">
        <v>3280</v>
      </c>
      <c r="B1252" s="35">
        <v>43799</v>
      </c>
      <c r="C1252" t="s">
        <v>1296</v>
      </c>
      <c r="D1252" t="s">
        <v>33</v>
      </c>
      <c r="E1252" t="s">
        <v>1223</v>
      </c>
      <c r="F1252">
        <v>0.1</v>
      </c>
      <c r="G1252">
        <v>10162302.15</v>
      </c>
      <c r="H1252">
        <v>1238945.4000000001</v>
      </c>
      <c r="I1252">
        <v>11</v>
      </c>
      <c r="J1252" t="s">
        <v>22</v>
      </c>
      <c r="K1252" t="str">
        <f>VLOOKUP(C1252,Customer!$A$2:$F$793,2,FALSE)</f>
        <v>France</v>
      </c>
      <c r="L1252" t="str">
        <f>VLOOKUP($C1252,Customer!$A$2:$F$793,3,FALSE)</f>
        <v>Ile-de-France</v>
      </c>
      <c r="M1252" t="str">
        <f>VLOOKUP($C1252,Customer!$A$2:$F$793,4,FALSE)</f>
        <v>Paris</v>
      </c>
      <c r="N1252" t="str">
        <f>VLOOKUP($C1252,Customer!$A$2:$F$793,5,FALSE)</f>
        <v>Central</v>
      </c>
      <c r="O1252" t="str">
        <f>VLOOKUP($C1252,Customer!$A$2:$F$793,6,FALSE)</f>
        <v>Corporate</v>
      </c>
      <c r="P1252" t="str">
        <f>VLOOKUP(E1252,Product!$B$2:$C$1811,2,FALSE)</f>
        <v>Furniture</v>
      </c>
      <c r="Q1252" t="str">
        <f>VLOOKUP(E1252,CHOOSE({1,2},Product!$B$2:$B$1811,Product!$A$2:$A$1811),2,FALSE)</f>
        <v>Chairs</v>
      </c>
      <c r="R1252" t="str">
        <f t="shared" si="19"/>
        <v>AZ</v>
      </c>
    </row>
    <row r="1253" spans="1:18" x14ac:dyDescent="0.25">
      <c r="A1253" t="s">
        <v>3280</v>
      </c>
      <c r="B1253" s="35">
        <v>43799</v>
      </c>
      <c r="C1253" t="s">
        <v>1296</v>
      </c>
      <c r="D1253" t="s">
        <v>33</v>
      </c>
      <c r="E1253" t="s">
        <v>1297</v>
      </c>
      <c r="F1253">
        <v>0</v>
      </c>
      <c r="G1253">
        <v>914459.70000000007</v>
      </c>
      <c r="H1253">
        <v>88496.1</v>
      </c>
      <c r="I1253">
        <v>5</v>
      </c>
      <c r="J1253" t="s">
        <v>22</v>
      </c>
      <c r="K1253" t="str">
        <f>VLOOKUP(C1253,Customer!$A$2:$F$793,2,FALSE)</f>
        <v>France</v>
      </c>
      <c r="L1253" t="str">
        <f>VLOOKUP($C1253,Customer!$A$2:$F$793,3,FALSE)</f>
        <v>Ile-de-France</v>
      </c>
      <c r="M1253" t="str">
        <f>VLOOKUP($C1253,Customer!$A$2:$F$793,4,FALSE)</f>
        <v>Paris</v>
      </c>
      <c r="N1253" t="str">
        <f>VLOOKUP($C1253,Customer!$A$2:$F$793,5,FALSE)</f>
        <v>Central</v>
      </c>
      <c r="O1253" t="str">
        <f>VLOOKUP($C1253,Customer!$A$2:$F$793,6,FALSE)</f>
        <v>Corporate</v>
      </c>
      <c r="P1253" t="str">
        <f>VLOOKUP(E1253,Product!$B$2:$C$1811,2,FALSE)</f>
        <v>Office Supplies</v>
      </c>
      <c r="Q1253" t="str">
        <f>VLOOKUP(E1253,CHOOSE({1,2},Product!$B$2:$B$1811,Product!$A$2:$A$1811),2,FALSE)</f>
        <v>Binders</v>
      </c>
      <c r="R1253" t="str">
        <f t="shared" si="19"/>
        <v>AZ</v>
      </c>
    </row>
    <row r="1254" spans="1:18" x14ac:dyDescent="0.25">
      <c r="A1254" t="s">
        <v>3281</v>
      </c>
      <c r="B1254" s="35">
        <v>43799</v>
      </c>
      <c r="C1254" t="s">
        <v>1298</v>
      </c>
      <c r="D1254" t="s">
        <v>24</v>
      </c>
      <c r="E1254" t="s">
        <v>810</v>
      </c>
      <c r="F1254">
        <v>0.3</v>
      </c>
      <c r="G1254">
        <v>604723.35</v>
      </c>
      <c r="H1254">
        <v>-103245.45</v>
      </c>
      <c r="I1254">
        <v>1</v>
      </c>
      <c r="J1254" t="s">
        <v>22</v>
      </c>
      <c r="K1254" t="str">
        <f>VLOOKUP(C1254,Customer!$A$2:$F$793,2,FALSE)</f>
        <v>United Kingdom</v>
      </c>
      <c r="L1254" t="str">
        <f>VLOOKUP($C1254,Customer!$A$2:$F$793,3,FALSE)</f>
        <v>England</v>
      </c>
      <c r="M1254" t="str">
        <f>VLOOKUP($C1254,Customer!$A$2:$F$793,4,FALSE)</f>
        <v>Hove</v>
      </c>
      <c r="N1254" t="str">
        <f>VLOOKUP($C1254,Customer!$A$2:$F$793,5,FALSE)</f>
        <v>North</v>
      </c>
      <c r="O1254" t="str">
        <f>VLOOKUP($C1254,Customer!$A$2:$F$793,6,FALSE)</f>
        <v>Consumer</v>
      </c>
      <c r="P1254" t="str">
        <f>VLOOKUP(E1254,Product!$B$2:$C$1811,2,FALSE)</f>
        <v>Furniture</v>
      </c>
      <c r="Q1254" t="str">
        <f>VLOOKUP(E1254,CHOOSE({1,2},Product!$B$2:$B$1811,Product!$A$2:$A$1811),2,FALSE)</f>
        <v>Furnishings</v>
      </c>
      <c r="R1254" t="str">
        <f t="shared" si="19"/>
        <v>BN</v>
      </c>
    </row>
    <row r="1255" spans="1:18" x14ac:dyDescent="0.25">
      <c r="A1255" t="s">
        <v>3282</v>
      </c>
      <c r="B1255" s="35">
        <v>43799</v>
      </c>
      <c r="C1255" t="s">
        <v>1299</v>
      </c>
      <c r="D1255" t="s">
        <v>33</v>
      </c>
      <c r="E1255" t="s">
        <v>59</v>
      </c>
      <c r="F1255">
        <v>0.5</v>
      </c>
      <c r="G1255">
        <v>1283193.45</v>
      </c>
      <c r="H1255">
        <v>-663720.75</v>
      </c>
      <c r="I1255">
        <v>3</v>
      </c>
      <c r="J1255" t="s">
        <v>22</v>
      </c>
      <c r="K1255" t="str">
        <f>VLOOKUP(C1255,Customer!$A$2:$F$793,2,FALSE)</f>
        <v>Netherlands</v>
      </c>
      <c r="L1255" t="str">
        <f>VLOOKUP($C1255,Customer!$A$2:$F$793,3,FALSE)</f>
        <v>North Holland</v>
      </c>
      <c r="M1255" t="str">
        <f>VLOOKUP($C1255,Customer!$A$2:$F$793,4,FALSE)</f>
        <v>Amsterdam</v>
      </c>
      <c r="N1255" t="str">
        <f>VLOOKUP($C1255,Customer!$A$2:$F$793,5,FALSE)</f>
        <v>Central</v>
      </c>
      <c r="O1255" t="str">
        <f>VLOOKUP($C1255,Customer!$A$2:$F$793,6,FALSE)</f>
        <v>Consumer</v>
      </c>
      <c r="P1255" t="str">
        <f>VLOOKUP(E1255,Product!$B$2:$C$1811,2,FALSE)</f>
        <v>Furniture</v>
      </c>
      <c r="Q1255" t="str">
        <f>VLOOKUP(E1255,CHOOSE({1,2},Product!$B$2:$B$1811,Product!$A$2:$A$1811),2,FALSE)</f>
        <v>Chairs</v>
      </c>
      <c r="R1255" t="str">
        <f t="shared" si="19"/>
        <v>BN</v>
      </c>
    </row>
    <row r="1256" spans="1:18" x14ac:dyDescent="0.25">
      <c r="A1256" t="s">
        <v>3282</v>
      </c>
      <c r="B1256" s="35">
        <v>43799</v>
      </c>
      <c r="C1256" t="s">
        <v>1299</v>
      </c>
      <c r="D1256" t="s">
        <v>33</v>
      </c>
      <c r="E1256" t="s">
        <v>1300</v>
      </c>
      <c r="F1256">
        <v>0.5</v>
      </c>
      <c r="G1256">
        <v>250738.95</v>
      </c>
      <c r="H1256">
        <v>-73746.75</v>
      </c>
      <c r="I1256">
        <v>2</v>
      </c>
      <c r="J1256" t="s">
        <v>22</v>
      </c>
      <c r="K1256" t="str">
        <f>VLOOKUP(C1256,Customer!$A$2:$F$793,2,FALSE)</f>
        <v>Netherlands</v>
      </c>
      <c r="L1256" t="str">
        <f>VLOOKUP($C1256,Customer!$A$2:$F$793,3,FALSE)</f>
        <v>North Holland</v>
      </c>
      <c r="M1256" t="str">
        <f>VLOOKUP($C1256,Customer!$A$2:$F$793,4,FALSE)</f>
        <v>Amsterdam</v>
      </c>
      <c r="N1256" t="str">
        <f>VLOOKUP($C1256,Customer!$A$2:$F$793,5,FALSE)</f>
        <v>Central</v>
      </c>
      <c r="O1256" t="str">
        <f>VLOOKUP($C1256,Customer!$A$2:$F$793,6,FALSE)</f>
        <v>Consumer</v>
      </c>
      <c r="P1256" t="str">
        <f>VLOOKUP(E1256,Product!$B$2:$C$1811,2,FALSE)</f>
        <v>Office Supplies</v>
      </c>
      <c r="Q1256" t="str">
        <f>VLOOKUP(E1256,CHOOSE({1,2},Product!$B$2:$B$1811,Product!$A$2:$A$1811),2,FALSE)</f>
        <v>Fasteners</v>
      </c>
      <c r="R1256" t="str">
        <f t="shared" si="19"/>
        <v>BN</v>
      </c>
    </row>
    <row r="1257" spans="1:18" x14ac:dyDescent="0.25">
      <c r="A1257" t="s">
        <v>3282</v>
      </c>
      <c r="B1257" s="35">
        <v>43799</v>
      </c>
      <c r="C1257" t="s">
        <v>1299</v>
      </c>
      <c r="D1257" t="s">
        <v>33</v>
      </c>
      <c r="E1257" t="s">
        <v>1301</v>
      </c>
      <c r="F1257">
        <v>0.5</v>
      </c>
      <c r="G1257">
        <v>21253813.350000001</v>
      </c>
      <c r="H1257">
        <v>-18702175.800000001</v>
      </c>
      <c r="I1257">
        <v>8</v>
      </c>
      <c r="J1257" t="s">
        <v>22</v>
      </c>
      <c r="K1257" t="str">
        <f>VLOOKUP(C1257,Customer!$A$2:$F$793,2,FALSE)</f>
        <v>Netherlands</v>
      </c>
      <c r="L1257" t="str">
        <f>VLOOKUP($C1257,Customer!$A$2:$F$793,3,FALSE)</f>
        <v>North Holland</v>
      </c>
      <c r="M1257" t="str">
        <f>VLOOKUP($C1257,Customer!$A$2:$F$793,4,FALSE)</f>
        <v>Amsterdam</v>
      </c>
      <c r="N1257" t="str">
        <f>VLOOKUP($C1257,Customer!$A$2:$F$793,5,FALSE)</f>
        <v>Central</v>
      </c>
      <c r="O1257" t="str">
        <f>VLOOKUP($C1257,Customer!$A$2:$F$793,6,FALSE)</f>
        <v>Consumer</v>
      </c>
      <c r="P1257" t="str">
        <f>VLOOKUP(E1257,Product!$B$2:$C$1811,2,FALSE)</f>
        <v>Technology</v>
      </c>
      <c r="Q1257" t="str">
        <f>VLOOKUP(E1257,CHOOSE({1,2},Product!$B$2:$B$1811,Product!$A$2:$A$1811),2,FALSE)</f>
        <v>Copiers</v>
      </c>
      <c r="R1257" t="str">
        <f t="shared" si="19"/>
        <v>BN</v>
      </c>
    </row>
    <row r="1258" spans="1:18" x14ac:dyDescent="0.25">
      <c r="A1258" t="s">
        <v>3283</v>
      </c>
      <c r="B1258" s="35">
        <v>43800</v>
      </c>
      <c r="C1258" t="s">
        <v>1302</v>
      </c>
      <c r="D1258" t="s">
        <v>20</v>
      </c>
      <c r="E1258" t="s">
        <v>1303</v>
      </c>
      <c r="F1258">
        <v>0.1</v>
      </c>
      <c r="G1258">
        <v>1651927.2</v>
      </c>
      <c r="H1258">
        <v>-44248.05</v>
      </c>
      <c r="I1258">
        <v>2</v>
      </c>
      <c r="J1258" t="s">
        <v>22</v>
      </c>
      <c r="K1258" t="str">
        <f>VLOOKUP(C1258,Customer!$A$2:$F$793,2,FALSE)</f>
        <v>Spain</v>
      </c>
      <c r="L1258" t="str">
        <f>VLOOKUP($C1258,Customer!$A$2:$F$793,3,FALSE)</f>
        <v>Valenciana</v>
      </c>
      <c r="M1258" t="str">
        <f>VLOOKUP($C1258,Customer!$A$2:$F$793,4,FALSE)</f>
        <v>Valencia</v>
      </c>
      <c r="N1258" t="str">
        <f>VLOOKUP($C1258,Customer!$A$2:$F$793,5,FALSE)</f>
        <v>South</v>
      </c>
      <c r="O1258" t="str">
        <f>VLOOKUP($C1258,Customer!$A$2:$F$793,6,FALSE)</f>
        <v>Home Office</v>
      </c>
      <c r="P1258" t="str">
        <f>VLOOKUP(E1258,Product!$B$2:$C$1811,2,FALSE)</f>
        <v>Office Supplies</v>
      </c>
      <c r="Q1258" t="str">
        <f>VLOOKUP(E1258,CHOOSE({1,2},Product!$B$2:$B$1811,Product!$A$2:$A$1811),2,FALSE)</f>
        <v>Storage</v>
      </c>
      <c r="R1258" t="str">
        <f t="shared" si="19"/>
        <v>AZ</v>
      </c>
    </row>
    <row r="1259" spans="1:18" x14ac:dyDescent="0.25">
      <c r="A1259" t="s">
        <v>3283</v>
      </c>
      <c r="B1259" s="35">
        <v>43800</v>
      </c>
      <c r="C1259" t="s">
        <v>1302</v>
      </c>
      <c r="D1259" t="s">
        <v>20</v>
      </c>
      <c r="E1259" t="s">
        <v>150</v>
      </c>
      <c r="F1259">
        <v>0</v>
      </c>
      <c r="G1259">
        <v>27935268.900000002</v>
      </c>
      <c r="H1259">
        <v>10339294.35</v>
      </c>
      <c r="I1259">
        <v>5</v>
      </c>
      <c r="J1259" t="s">
        <v>26</v>
      </c>
      <c r="K1259" t="str">
        <f>VLOOKUP(C1259,Customer!$A$2:$F$793,2,FALSE)</f>
        <v>Spain</v>
      </c>
      <c r="L1259" t="str">
        <f>VLOOKUP($C1259,Customer!$A$2:$F$793,3,FALSE)</f>
        <v>Valenciana</v>
      </c>
      <c r="M1259" t="str">
        <f>VLOOKUP($C1259,Customer!$A$2:$F$793,4,FALSE)</f>
        <v>Valencia</v>
      </c>
      <c r="N1259" t="str">
        <f>VLOOKUP($C1259,Customer!$A$2:$F$793,5,FALSE)</f>
        <v>South</v>
      </c>
      <c r="O1259" t="str">
        <f>VLOOKUP($C1259,Customer!$A$2:$F$793,6,FALSE)</f>
        <v>Home Office</v>
      </c>
      <c r="P1259" t="str">
        <f>VLOOKUP(E1259,Product!$B$2:$C$1811,2,FALSE)</f>
        <v>Technology</v>
      </c>
      <c r="Q1259" t="str">
        <f>VLOOKUP(E1259,CHOOSE({1,2},Product!$B$2:$B$1811,Product!$A$2:$A$1811),2,FALSE)</f>
        <v>Copiers</v>
      </c>
      <c r="R1259" t="str">
        <f t="shared" si="19"/>
        <v>AZ</v>
      </c>
    </row>
    <row r="1260" spans="1:18" x14ac:dyDescent="0.25">
      <c r="A1260" t="s">
        <v>3284</v>
      </c>
      <c r="B1260" s="35">
        <v>43800</v>
      </c>
      <c r="C1260" t="s">
        <v>593</v>
      </c>
      <c r="D1260" t="s">
        <v>24</v>
      </c>
      <c r="E1260" t="s">
        <v>1304</v>
      </c>
      <c r="F1260">
        <v>0</v>
      </c>
      <c r="G1260">
        <v>26489832.600000001</v>
      </c>
      <c r="H1260">
        <v>12448451.4</v>
      </c>
      <c r="I1260">
        <v>7</v>
      </c>
      <c r="J1260" t="s">
        <v>26</v>
      </c>
      <c r="K1260" t="str">
        <f>VLOOKUP(C1260,Customer!$A$2:$F$793,2,FALSE)</f>
        <v>Germany</v>
      </c>
      <c r="L1260" t="str">
        <f>VLOOKUP($C1260,Customer!$A$2:$F$793,3,FALSE)</f>
        <v>Lower Saxony</v>
      </c>
      <c r="M1260" t="str">
        <f>VLOOKUP($C1260,Customer!$A$2:$F$793,4,FALSE)</f>
        <v>Hanover</v>
      </c>
      <c r="N1260" t="str">
        <f>VLOOKUP($C1260,Customer!$A$2:$F$793,5,FALSE)</f>
        <v>Central</v>
      </c>
      <c r="O1260" t="str">
        <f>VLOOKUP($C1260,Customer!$A$2:$F$793,6,FALSE)</f>
        <v>Home Office</v>
      </c>
      <c r="P1260" t="str">
        <f>VLOOKUP(E1260,Product!$B$2:$C$1811,2,FALSE)</f>
        <v>Technology</v>
      </c>
      <c r="Q1260" t="str">
        <f>VLOOKUP(E1260,CHOOSE({1,2},Product!$B$2:$B$1811,Product!$A$2:$A$1811),2,FALSE)</f>
        <v>Accessories</v>
      </c>
      <c r="R1260" t="str">
        <f t="shared" si="19"/>
        <v>AZ</v>
      </c>
    </row>
    <row r="1261" spans="1:18" x14ac:dyDescent="0.25">
      <c r="A1261" t="s">
        <v>3285</v>
      </c>
      <c r="B1261" s="35">
        <v>43800</v>
      </c>
      <c r="C1261" t="s">
        <v>1305</v>
      </c>
      <c r="D1261" t="s">
        <v>33</v>
      </c>
      <c r="E1261" t="s">
        <v>1306</v>
      </c>
      <c r="F1261">
        <v>0</v>
      </c>
      <c r="G1261">
        <v>383483.10000000003</v>
      </c>
      <c r="H1261">
        <v>73746.75</v>
      </c>
      <c r="I1261">
        <v>1</v>
      </c>
      <c r="J1261" t="s">
        <v>22</v>
      </c>
      <c r="K1261" t="str">
        <f>VLOOKUP(C1261,Customer!$A$2:$F$793,2,FALSE)</f>
        <v>Spain</v>
      </c>
      <c r="L1261" t="str">
        <f>VLOOKUP($C1261,Customer!$A$2:$F$793,3,FALSE)</f>
        <v>Castile and León</v>
      </c>
      <c r="M1261" t="str">
        <f>VLOOKUP($C1261,Customer!$A$2:$F$793,4,FALSE)</f>
        <v>Valladolid</v>
      </c>
      <c r="N1261" t="str">
        <f>VLOOKUP($C1261,Customer!$A$2:$F$793,5,FALSE)</f>
        <v>South</v>
      </c>
      <c r="O1261" t="str">
        <f>VLOOKUP($C1261,Customer!$A$2:$F$793,6,FALSE)</f>
        <v>Consumer</v>
      </c>
      <c r="P1261" t="str">
        <f>VLOOKUP(E1261,Product!$B$2:$C$1811,2,FALSE)</f>
        <v>Office Supplies</v>
      </c>
      <c r="Q1261" t="str">
        <f>VLOOKUP(E1261,CHOOSE({1,2},Product!$B$2:$B$1811,Product!$A$2:$A$1811),2,FALSE)</f>
        <v>Paper</v>
      </c>
      <c r="R1261" t="str">
        <f t="shared" si="19"/>
        <v>AZ</v>
      </c>
    </row>
    <row r="1262" spans="1:18" x14ac:dyDescent="0.25">
      <c r="A1262" t="s">
        <v>3286</v>
      </c>
      <c r="B1262" s="35">
        <v>43800</v>
      </c>
      <c r="C1262" t="s">
        <v>1298</v>
      </c>
      <c r="D1262" t="s">
        <v>24</v>
      </c>
      <c r="E1262" t="s">
        <v>1307</v>
      </c>
      <c r="F1262">
        <v>0</v>
      </c>
      <c r="G1262">
        <v>176992.2</v>
      </c>
      <c r="H1262">
        <v>58997.4</v>
      </c>
      <c r="I1262">
        <v>1</v>
      </c>
      <c r="J1262" t="s">
        <v>26</v>
      </c>
      <c r="K1262" t="str">
        <f>VLOOKUP(C1262,Customer!$A$2:$F$793,2,FALSE)</f>
        <v>United Kingdom</v>
      </c>
      <c r="L1262" t="str">
        <f>VLOOKUP($C1262,Customer!$A$2:$F$793,3,FALSE)</f>
        <v>England</v>
      </c>
      <c r="M1262" t="str">
        <f>VLOOKUP($C1262,Customer!$A$2:$F$793,4,FALSE)</f>
        <v>Hove</v>
      </c>
      <c r="N1262" t="str">
        <f>VLOOKUP($C1262,Customer!$A$2:$F$793,5,FALSE)</f>
        <v>North</v>
      </c>
      <c r="O1262" t="str">
        <f>VLOOKUP($C1262,Customer!$A$2:$F$793,6,FALSE)</f>
        <v>Consumer</v>
      </c>
      <c r="P1262" t="str">
        <f>VLOOKUP(E1262,Product!$B$2:$C$1811,2,FALSE)</f>
        <v>Office Supplies</v>
      </c>
      <c r="Q1262" t="str">
        <f>VLOOKUP(E1262,CHOOSE({1,2},Product!$B$2:$B$1811,Product!$A$2:$A$1811),2,FALSE)</f>
        <v>Labels</v>
      </c>
      <c r="R1262" t="str">
        <f t="shared" si="19"/>
        <v>BN</v>
      </c>
    </row>
    <row r="1263" spans="1:18" x14ac:dyDescent="0.25">
      <c r="A1263" t="s">
        <v>3286</v>
      </c>
      <c r="B1263" s="35">
        <v>43800</v>
      </c>
      <c r="C1263" t="s">
        <v>1298</v>
      </c>
      <c r="D1263" t="s">
        <v>24</v>
      </c>
      <c r="E1263" t="s">
        <v>775</v>
      </c>
      <c r="F1263">
        <v>0.1</v>
      </c>
      <c r="G1263">
        <v>5781745.2000000002</v>
      </c>
      <c r="H1263">
        <v>-648971.4</v>
      </c>
      <c r="I1263">
        <v>9</v>
      </c>
      <c r="J1263" t="s">
        <v>22</v>
      </c>
      <c r="K1263" t="str">
        <f>VLOOKUP(C1263,Customer!$A$2:$F$793,2,FALSE)</f>
        <v>United Kingdom</v>
      </c>
      <c r="L1263" t="str">
        <f>VLOOKUP($C1263,Customer!$A$2:$F$793,3,FALSE)</f>
        <v>England</v>
      </c>
      <c r="M1263" t="str">
        <f>VLOOKUP($C1263,Customer!$A$2:$F$793,4,FALSE)</f>
        <v>Hove</v>
      </c>
      <c r="N1263" t="str">
        <f>VLOOKUP($C1263,Customer!$A$2:$F$793,5,FALSE)</f>
        <v>North</v>
      </c>
      <c r="O1263" t="str">
        <f>VLOOKUP($C1263,Customer!$A$2:$F$793,6,FALSE)</f>
        <v>Consumer</v>
      </c>
      <c r="P1263" t="str">
        <f>VLOOKUP(E1263,Product!$B$2:$C$1811,2,FALSE)</f>
        <v>Office Supplies</v>
      </c>
      <c r="Q1263" t="str">
        <f>VLOOKUP(E1263,CHOOSE({1,2},Product!$B$2:$B$1811,Product!$A$2:$A$1811),2,FALSE)</f>
        <v>Storage</v>
      </c>
      <c r="R1263" t="str">
        <f t="shared" si="19"/>
        <v>BN</v>
      </c>
    </row>
    <row r="1264" spans="1:18" x14ac:dyDescent="0.25">
      <c r="A1264" t="s">
        <v>3287</v>
      </c>
      <c r="B1264" s="35">
        <v>43800</v>
      </c>
      <c r="C1264" t="s">
        <v>136</v>
      </c>
      <c r="D1264" t="s">
        <v>33</v>
      </c>
      <c r="E1264" t="s">
        <v>227</v>
      </c>
      <c r="F1264">
        <v>0.5</v>
      </c>
      <c r="G1264">
        <v>2654883</v>
      </c>
      <c r="H1264">
        <v>-1327441.5</v>
      </c>
      <c r="I1264">
        <v>7</v>
      </c>
      <c r="J1264" t="s">
        <v>22</v>
      </c>
      <c r="K1264" t="str">
        <f>VLOOKUP(C1264,Customer!$A$2:$F$793,2,FALSE)</f>
        <v>Spain</v>
      </c>
      <c r="L1264" t="str">
        <f>VLOOKUP($C1264,Customer!$A$2:$F$793,3,FALSE)</f>
        <v>Valenciana</v>
      </c>
      <c r="M1264" t="str">
        <f>VLOOKUP($C1264,Customer!$A$2:$F$793,4,FALSE)</f>
        <v>Torrevieja</v>
      </c>
      <c r="N1264" t="str">
        <f>VLOOKUP($C1264,Customer!$A$2:$F$793,5,FALSE)</f>
        <v>South</v>
      </c>
      <c r="O1264" t="str">
        <f>VLOOKUP($C1264,Customer!$A$2:$F$793,6,FALSE)</f>
        <v>Corporate</v>
      </c>
      <c r="P1264" t="str">
        <f>VLOOKUP(E1264,Product!$B$2:$C$1811,2,FALSE)</f>
        <v>Office Supplies</v>
      </c>
      <c r="Q1264" t="str">
        <f>VLOOKUP(E1264,CHOOSE({1,2},Product!$B$2:$B$1811,Product!$A$2:$A$1811),2,FALSE)</f>
        <v>Binders</v>
      </c>
      <c r="R1264" t="str">
        <f t="shared" si="19"/>
        <v>BN</v>
      </c>
    </row>
    <row r="1265" spans="1:18" x14ac:dyDescent="0.25">
      <c r="A1265" t="s">
        <v>3288</v>
      </c>
      <c r="B1265" s="35">
        <v>43801</v>
      </c>
      <c r="C1265" t="s">
        <v>1308</v>
      </c>
      <c r="D1265" t="s">
        <v>24</v>
      </c>
      <c r="E1265" t="s">
        <v>1309</v>
      </c>
      <c r="F1265">
        <v>0</v>
      </c>
      <c r="G1265">
        <v>1047203.85</v>
      </c>
      <c r="H1265">
        <v>14749.35</v>
      </c>
      <c r="I1265">
        <v>3</v>
      </c>
      <c r="J1265" t="s">
        <v>26</v>
      </c>
      <c r="K1265" t="str">
        <f>VLOOKUP(C1265,Customer!$A$2:$F$793,2,FALSE)</f>
        <v>France</v>
      </c>
      <c r="L1265" t="str">
        <f>VLOOKUP($C1265,Customer!$A$2:$F$793,3,FALSE)</f>
        <v>Auvergne-Rhône-Alpes</v>
      </c>
      <c r="M1265" t="str">
        <f>VLOOKUP($C1265,Customer!$A$2:$F$793,4,FALSE)</f>
        <v>Villeurbanne</v>
      </c>
      <c r="N1265" t="str">
        <f>VLOOKUP($C1265,Customer!$A$2:$F$793,5,FALSE)</f>
        <v>Central</v>
      </c>
      <c r="O1265" t="str">
        <f>VLOOKUP($C1265,Customer!$A$2:$F$793,6,FALSE)</f>
        <v>Home Office</v>
      </c>
      <c r="P1265" t="str">
        <f>VLOOKUP(E1265,Product!$B$2:$C$1811,2,FALSE)</f>
        <v>Office Supplies</v>
      </c>
      <c r="Q1265" t="str">
        <f>VLOOKUP(E1265,CHOOSE({1,2},Product!$B$2:$B$1811,Product!$A$2:$A$1811),2,FALSE)</f>
        <v>Art</v>
      </c>
      <c r="R1265" t="str">
        <f t="shared" si="19"/>
        <v>AZ</v>
      </c>
    </row>
    <row r="1266" spans="1:18" x14ac:dyDescent="0.25">
      <c r="A1266" t="s">
        <v>3289</v>
      </c>
      <c r="B1266" s="35">
        <v>43801</v>
      </c>
      <c r="C1266" t="s">
        <v>917</v>
      </c>
      <c r="D1266" t="s">
        <v>33</v>
      </c>
      <c r="E1266" t="s">
        <v>447</v>
      </c>
      <c r="F1266">
        <v>0</v>
      </c>
      <c r="G1266">
        <v>9970560.5999999996</v>
      </c>
      <c r="H1266">
        <v>1194697.3500000001</v>
      </c>
      <c r="I1266">
        <v>14</v>
      </c>
      <c r="J1266" t="s">
        <v>26</v>
      </c>
      <c r="K1266" t="str">
        <f>VLOOKUP(C1266,Customer!$A$2:$F$793,2,FALSE)</f>
        <v>Netherlands</v>
      </c>
      <c r="L1266" t="str">
        <f>VLOOKUP($C1266,Customer!$A$2:$F$793,3,FALSE)</f>
        <v>North Brabant</v>
      </c>
      <c r="M1266" t="str">
        <f>VLOOKUP($C1266,Customer!$A$2:$F$793,4,FALSE)</f>
        <v>Breda</v>
      </c>
      <c r="N1266" t="str">
        <f>VLOOKUP($C1266,Customer!$A$2:$F$793,5,FALSE)</f>
        <v>Central</v>
      </c>
      <c r="O1266" t="str">
        <f>VLOOKUP($C1266,Customer!$A$2:$F$793,6,FALSE)</f>
        <v>Consumer</v>
      </c>
      <c r="P1266" t="str">
        <f>VLOOKUP(E1266,Product!$B$2:$C$1811,2,FALSE)</f>
        <v>Office Supplies</v>
      </c>
      <c r="Q1266" t="str">
        <f>VLOOKUP(E1266,CHOOSE({1,2},Product!$B$2:$B$1811,Product!$A$2:$A$1811),2,FALSE)</f>
        <v>Binders</v>
      </c>
      <c r="R1266" t="str">
        <f t="shared" si="19"/>
        <v>AZ</v>
      </c>
    </row>
    <row r="1267" spans="1:18" x14ac:dyDescent="0.25">
      <c r="A1267" t="s">
        <v>3289</v>
      </c>
      <c r="B1267" s="35">
        <v>43801</v>
      </c>
      <c r="C1267" t="s">
        <v>917</v>
      </c>
      <c r="D1267" t="s">
        <v>33</v>
      </c>
      <c r="E1267" t="s">
        <v>621</v>
      </c>
      <c r="F1267">
        <v>0.1</v>
      </c>
      <c r="G1267">
        <v>5472008.8500000006</v>
      </c>
      <c r="H1267">
        <v>-604723.35</v>
      </c>
      <c r="I1267">
        <v>3</v>
      </c>
      <c r="J1267" t="s">
        <v>26</v>
      </c>
      <c r="K1267" t="str">
        <f>VLOOKUP(C1267,Customer!$A$2:$F$793,2,FALSE)</f>
        <v>Netherlands</v>
      </c>
      <c r="L1267" t="str">
        <f>VLOOKUP($C1267,Customer!$A$2:$F$793,3,FALSE)</f>
        <v>North Brabant</v>
      </c>
      <c r="M1267" t="str">
        <f>VLOOKUP($C1267,Customer!$A$2:$F$793,4,FALSE)</f>
        <v>Breda</v>
      </c>
      <c r="N1267" t="str">
        <f>VLOOKUP($C1267,Customer!$A$2:$F$793,5,FALSE)</f>
        <v>Central</v>
      </c>
      <c r="O1267" t="str">
        <f>VLOOKUP($C1267,Customer!$A$2:$F$793,6,FALSE)</f>
        <v>Consumer</v>
      </c>
      <c r="P1267" t="str">
        <f>VLOOKUP(E1267,Product!$B$2:$C$1811,2,FALSE)</f>
        <v>Office Supplies</v>
      </c>
      <c r="Q1267" t="str">
        <f>VLOOKUP(E1267,CHOOSE({1,2},Product!$B$2:$B$1811,Product!$A$2:$A$1811),2,FALSE)</f>
        <v>Storage</v>
      </c>
      <c r="R1267" t="str">
        <f t="shared" si="19"/>
        <v>AZ</v>
      </c>
    </row>
    <row r="1268" spans="1:18" x14ac:dyDescent="0.25">
      <c r="A1268" t="s">
        <v>3289</v>
      </c>
      <c r="B1268" s="35">
        <v>43801</v>
      </c>
      <c r="C1268" t="s">
        <v>917</v>
      </c>
      <c r="D1268" t="s">
        <v>33</v>
      </c>
      <c r="E1268" t="s">
        <v>1092</v>
      </c>
      <c r="F1268">
        <v>0</v>
      </c>
      <c r="G1268">
        <v>457229.85000000003</v>
      </c>
      <c r="H1268">
        <v>191741.55000000002</v>
      </c>
      <c r="I1268">
        <v>1</v>
      </c>
      <c r="J1268" t="s">
        <v>22</v>
      </c>
      <c r="K1268" t="str">
        <f>VLOOKUP(C1268,Customer!$A$2:$F$793,2,FALSE)</f>
        <v>Netherlands</v>
      </c>
      <c r="L1268" t="str">
        <f>VLOOKUP($C1268,Customer!$A$2:$F$793,3,FALSE)</f>
        <v>North Brabant</v>
      </c>
      <c r="M1268" t="str">
        <f>VLOOKUP($C1268,Customer!$A$2:$F$793,4,FALSE)</f>
        <v>Breda</v>
      </c>
      <c r="N1268" t="str">
        <f>VLOOKUP($C1268,Customer!$A$2:$F$793,5,FALSE)</f>
        <v>Central</v>
      </c>
      <c r="O1268" t="str">
        <f>VLOOKUP($C1268,Customer!$A$2:$F$793,6,FALSE)</f>
        <v>Consumer</v>
      </c>
      <c r="P1268" t="str">
        <f>VLOOKUP(E1268,Product!$B$2:$C$1811,2,FALSE)</f>
        <v>Technology</v>
      </c>
      <c r="Q1268" t="str">
        <f>VLOOKUP(E1268,CHOOSE({1,2},Product!$B$2:$B$1811,Product!$A$2:$A$1811),2,FALSE)</f>
        <v>Accessories</v>
      </c>
      <c r="R1268" t="str">
        <f t="shared" si="19"/>
        <v>AZ</v>
      </c>
    </row>
    <row r="1269" spans="1:18" x14ac:dyDescent="0.25">
      <c r="A1269" t="s">
        <v>3289</v>
      </c>
      <c r="B1269" s="35">
        <v>43801</v>
      </c>
      <c r="C1269" t="s">
        <v>917</v>
      </c>
      <c r="D1269" t="s">
        <v>33</v>
      </c>
      <c r="E1269" t="s">
        <v>892</v>
      </c>
      <c r="F1269">
        <v>0.15</v>
      </c>
      <c r="G1269">
        <v>5590003.6500000004</v>
      </c>
      <c r="H1269">
        <v>2241901.2000000002</v>
      </c>
      <c r="I1269">
        <v>3</v>
      </c>
      <c r="J1269" t="s">
        <v>26</v>
      </c>
      <c r="K1269" t="str">
        <f>VLOOKUP(C1269,Customer!$A$2:$F$793,2,FALSE)</f>
        <v>Netherlands</v>
      </c>
      <c r="L1269" t="str">
        <f>VLOOKUP($C1269,Customer!$A$2:$F$793,3,FALSE)</f>
        <v>North Brabant</v>
      </c>
      <c r="M1269" t="str">
        <f>VLOOKUP($C1269,Customer!$A$2:$F$793,4,FALSE)</f>
        <v>Breda</v>
      </c>
      <c r="N1269" t="str">
        <f>VLOOKUP($C1269,Customer!$A$2:$F$793,5,FALSE)</f>
        <v>Central</v>
      </c>
      <c r="O1269" t="str">
        <f>VLOOKUP($C1269,Customer!$A$2:$F$793,6,FALSE)</f>
        <v>Consumer</v>
      </c>
      <c r="P1269" t="str">
        <f>VLOOKUP(E1269,Product!$B$2:$C$1811,2,FALSE)</f>
        <v>Technology</v>
      </c>
      <c r="Q1269" t="str">
        <f>VLOOKUP(E1269,CHOOSE({1,2},Product!$B$2:$B$1811,Product!$A$2:$A$1811),2,FALSE)</f>
        <v>Copiers</v>
      </c>
      <c r="R1269" t="str">
        <f t="shared" si="19"/>
        <v>AZ</v>
      </c>
    </row>
    <row r="1270" spans="1:18" x14ac:dyDescent="0.25">
      <c r="A1270" t="s">
        <v>3289</v>
      </c>
      <c r="B1270" s="35">
        <v>43801</v>
      </c>
      <c r="C1270" t="s">
        <v>917</v>
      </c>
      <c r="D1270" t="s">
        <v>33</v>
      </c>
      <c r="E1270" t="s">
        <v>1310</v>
      </c>
      <c r="F1270">
        <v>0.15</v>
      </c>
      <c r="G1270">
        <v>3230107.65</v>
      </c>
      <c r="H1270">
        <v>1209446.7</v>
      </c>
      <c r="I1270">
        <v>5</v>
      </c>
      <c r="J1270" t="s">
        <v>26</v>
      </c>
      <c r="K1270" t="str">
        <f>VLOOKUP(C1270,Customer!$A$2:$F$793,2,FALSE)</f>
        <v>Netherlands</v>
      </c>
      <c r="L1270" t="str">
        <f>VLOOKUP($C1270,Customer!$A$2:$F$793,3,FALSE)</f>
        <v>North Brabant</v>
      </c>
      <c r="M1270" t="str">
        <f>VLOOKUP($C1270,Customer!$A$2:$F$793,4,FALSE)</f>
        <v>Breda</v>
      </c>
      <c r="N1270" t="str">
        <f>VLOOKUP($C1270,Customer!$A$2:$F$793,5,FALSE)</f>
        <v>Central</v>
      </c>
      <c r="O1270" t="str">
        <f>VLOOKUP($C1270,Customer!$A$2:$F$793,6,FALSE)</f>
        <v>Consumer</v>
      </c>
      <c r="P1270" t="str">
        <f>VLOOKUP(E1270,Product!$B$2:$C$1811,2,FALSE)</f>
        <v>Technology</v>
      </c>
      <c r="Q1270" t="str">
        <f>VLOOKUP(E1270,CHOOSE({1,2},Product!$B$2:$B$1811,Product!$A$2:$A$1811),2,FALSE)</f>
        <v>Machines</v>
      </c>
      <c r="R1270" t="str">
        <f t="shared" si="19"/>
        <v>AZ</v>
      </c>
    </row>
    <row r="1271" spans="1:18" x14ac:dyDescent="0.25">
      <c r="A1271" t="s">
        <v>3290</v>
      </c>
      <c r="B1271" s="35">
        <v>43801</v>
      </c>
      <c r="C1271" t="s">
        <v>1192</v>
      </c>
      <c r="D1271" t="s">
        <v>24</v>
      </c>
      <c r="E1271" t="s">
        <v>1306</v>
      </c>
      <c r="F1271">
        <v>0</v>
      </c>
      <c r="G1271">
        <v>383483.10000000003</v>
      </c>
      <c r="H1271">
        <v>73746.75</v>
      </c>
      <c r="I1271">
        <v>1</v>
      </c>
      <c r="J1271" t="s">
        <v>22</v>
      </c>
      <c r="K1271" t="str">
        <f>VLOOKUP(C1271,Customer!$A$2:$F$793,2,FALSE)</f>
        <v>Germany</v>
      </c>
      <c r="L1271" t="str">
        <f>VLOOKUP($C1271,Customer!$A$2:$F$793,3,FALSE)</f>
        <v>North Rhine-Westphalia</v>
      </c>
      <c r="M1271" t="str">
        <f>VLOOKUP($C1271,Customer!$A$2:$F$793,4,FALSE)</f>
        <v>Menden</v>
      </c>
      <c r="N1271" t="str">
        <f>VLOOKUP($C1271,Customer!$A$2:$F$793,5,FALSE)</f>
        <v>Central</v>
      </c>
      <c r="O1271" t="str">
        <f>VLOOKUP($C1271,Customer!$A$2:$F$793,6,FALSE)</f>
        <v>Corporate</v>
      </c>
      <c r="P1271" t="str">
        <f>VLOOKUP(E1271,Product!$B$2:$C$1811,2,FALSE)</f>
        <v>Office Supplies</v>
      </c>
      <c r="Q1271" t="str">
        <f>VLOOKUP(E1271,CHOOSE({1,2},Product!$B$2:$B$1811,Product!$A$2:$A$1811),2,FALSE)</f>
        <v>Paper</v>
      </c>
      <c r="R1271" t="str">
        <f t="shared" si="19"/>
        <v>AZ</v>
      </c>
    </row>
    <row r="1272" spans="1:18" x14ac:dyDescent="0.25">
      <c r="A1272" t="s">
        <v>3291</v>
      </c>
      <c r="B1272" s="35">
        <v>43801</v>
      </c>
      <c r="C1272" t="s">
        <v>1311</v>
      </c>
      <c r="D1272" t="s">
        <v>24</v>
      </c>
      <c r="E1272" t="s">
        <v>241</v>
      </c>
      <c r="F1272">
        <v>0</v>
      </c>
      <c r="G1272">
        <v>2153405.1</v>
      </c>
      <c r="H1272">
        <v>383483.10000000003</v>
      </c>
      <c r="I1272">
        <v>3</v>
      </c>
      <c r="J1272" t="s">
        <v>26</v>
      </c>
      <c r="K1272" t="str">
        <f>VLOOKUP(C1272,Customer!$A$2:$F$793,2,FALSE)</f>
        <v>Germany</v>
      </c>
      <c r="L1272" t="str">
        <f>VLOOKUP($C1272,Customer!$A$2:$F$793,3,FALSE)</f>
        <v>Hesse</v>
      </c>
      <c r="M1272" t="str">
        <f>VLOOKUP($C1272,Customer!$A$2:$F$793,4,FALSE)</f>
        <v>Offenbach</v>
      </c>
      <c r="N1272" t="str">
        <f>VLOOKUP($C1272,Customer!$A$2:$F$793,5,FALSE)</f>
        <v>Central</v>
      </c>
      <c r="O1272" t="str">
        <f>VLOOKUP($C1272,Customer!$A$2:$F$793,6,FALSE)</f>
        <v>Home Office</v>
      </c>
      <c r="P1272" t="str">
        <f>VLOOKUP(E1272,Product!$B$2:$C$1811,2,FALSE)</f>
        <v>Office Supplies</v>
      </c>
      <c r="Q1272" t="str">
        <f>VLOOKUP(E1272,CHOOSE({1,2},Product!$B$2:$B$1811,Product!$A$2:$A$1811),2,FALSE)</f>
        <v>Art</v>
      </c>
      <c r="R1272" t="str">
        <f t="shared" si="19"/>
        <v>AZ</v>
      </c>
    </row>
    <row r="1273" spans="1:18" x14ac:dyDescent="0.25">
      <c r="A1273" t="s">
        <v>3291</v>
      </c>
      <c r="B1273" s="35">
        <v>43801</v>
      </c>
      <c r="C1273" t="s">
        <v>1311</v>
      </c>
      <c r="D1273" t="s">
        <v>24</v>
      </c>
      <c r="E1273" t="s">
        <v>1312</v>
      </c>
      <c r="F1273">
        <v>0</v>
      </c>
      <c r="G1273">
        <v>132744.15</v>
      </c>
      <c r="H1273">
        <v>29498.7</v>
      </c>
      <c r="I1273">
        <v>1</v>
      </c>
      <c r="J1273" t="s">
        <v>26</v>
      </c>
      <c r="K1273" t="str">
        <f>VLOOKUP(C1273,Customer!$A$2:$F$793,2,FALSE)</f>
        <v>Germany</v>
      </c>
      <c r="L1273" t="str">
        <f>VLOOKUP($C1273,Customer!$A$2:$F$793,3,FALSE)</f>
        <v>Hesse</v>
      </c>
      <c r="M1273" t="str">
        <f>VLOOKUP($C1273,Customer!$A$2:$F$793,4,FALSE)</f>
        <v>Offenbach</v>
      </c>
      <c r="N1273" t="str">
        <f>VLOOKUP($C1273,Customer!$A$2:$F$793,5,FALSE)</f>
        <v>Central</v>
      </c>
      <c r="O1273" t="str">
        <f>VLOOKUP($C1273,Customer!$A$2:$F$793,6,FALSE)</f>
        <v>Home Office</v>
      </c>
      <c r="P1273" t="str">
        <f>VLOOKUP(E1273,Product!$B$2:$C$1811,2,FALSE)</f>
        <v>Office Supplies</v>
      </c>
      <c r="Q1273" t="str">
        <f>VLOOKUP(E1273,CHOOSE({1,2},Product!$B$2:$B$1811,Product!$A$2:$A$1811),2,FALSE)</f>
        <v>Binders</v>
      </c>
      <c r="R1273" t="str">
        <f t="shared" si="19"/>
        <v>AZ</v>
      </c>
    </row>
    <row r="1274" spans="1:18" x14ac:dyDescent="0.25">
      <c r="A1274" t="s">
        <v>3292</v>
      </c>
      <c r="B1274" s="35">
        <v>43802</v>
      </c>
      <c r="C1274" t="s">
        <v>122</v>
      </c>
      <c r="D1274" t="s">
        <v>33</v>
      </c>
      <c r="E1274" t="s">
        <v>1313</v>
      </c>
      <c r="F1274">
        <v>0</v>
      </c>
      <c r="G1274">
        <v>530976.6</v>
      </c>
      <c r="H1274">
        <v>147493.5</v>
      </c>
      <c r="I1274">
        <v>3</v>
      </c>
      <c r="J1274" t="s">
        <v>26</v>
      </c>
      <c r="K1274" t="str">
        <f>VLOOKUP(C1274,Customer!$A$2:$F$793,2,FALSE)</f>
        <v>France</v>
      </c>
      <c r="L1274" t="str">
        <f>VLOOKUP($C1274,Customer!$A$2:$F$793,3,FALSE)</f>
        <v>Provence-Alpes-Côte d'Azur</v>
      </c>
      <c r="M1274" t="str">
        <f>VLOOKUP($C1274,Customer!$A$2:$F$793,4,FALSE)</f>
        <v>Draguignan</v>
      </c>
      <c r="N1274" t="str">
        <f>VLOOKUP($C1274,Customer!$A$2:$F$793,5,FALSE)</f>
        <v>Central</v>
      </c>
      <c r="O1274" t="str">
        <f>VLOOKUP($C1274,Customer!$A$2:$F$793,6,FALSE)</f>
        <v>Consumer</v>
      </c>
      <c r="P1274" t="str">
        <f>VLOOKUP(E1274,Product!$B$2:$C$1811,2,FALSE)</f>
        <v>Office Supplies</v>
      </c>
      <c r="Q1274" t="str">
        <f>VLOOKUP(E1274,CHOOSE({1,2},Product!$B$2:$B$1811,Product!$A$2:$A$1811),2,FALSE)</f>
        <v>Envelopes</v>
      </c>
      <c r="R1274" t="str">
        <f t="shared" si="19"/>
        <v>AZ</v>
      </c>
    </row>
    <row r="1275" spans="1:18" x14ac:dyDescent="0.25">
      <c r="A1275" t="s">
        <v>3292</v>
      </c>
      <c r="B1275" s="35">
        <v>43802</v>
      </c>
      <c r="C1275" t="s">
        <v>122</v>
      </c>
      <c r="D1275" t="s">
        <v>33</v>
      </c>
      <c r="E1275" t="s">
        <v>1292</v>
      </c>
      <c r="F1275">
        <v>0</v>
      </c>
      <c r="G1275">
        <v>530976.6</v>
      </c>
      <c r="H1275">
        <v>117994.8</v>
      </c>
      <c r="I1275">
        <v>3</v>
      </c>
      <c r="J1275" t="s">
        <v>22</v>
      </c>
      <c r="K1275" t="str">
        <f>VLOOKUP(C1275,Customer!$A$2:$F$793,2,FALSE)</f>
        <v>France</v>
      </c>
      <c r="L1275" t="str">
        <f>VLOOKUP($C1275,Customer!$A$2:$F$793,3,FALSE)</f>
        <v>Provence-Alpes-Côte d'Azur</v>
      </c>
      <c r="M1275" t="str">
        <f>VLOOKUP($C1275,Customer!$A$2:$F$793,4,FALSE)</f>
        <v>Draguignan</v>
      </c>
      <c r="N1275" t="str">
        <f>VLOOKUP($C1275,Customer!$A$2:$F$793,5,FALSE)</f>
        <v>Central</v>
      </c>
      <c r="O1275" t="str">
        <f>VLOOKUP($C1275,Customer!$A$2:$F$793,6,FALSE)</f>
        <v>Consumer</v>
      </c>
      <c r="P1275" t="str">
        <f>VLOOKUP(E1275,Product!$B$2:$C$1811,2,FALSE)</f>
        <v>Office Supplies</v>
      </c>
      <c r="Q1275" t="str">
        <f>VLOOKUP(E1275,CHOOSE({1,2},Product!$B$2:$B$1811,Product!$A$2:$A$1811),2,FALSE)</f>
        <v>Labels</v>
      </c>
      <c r="R1275" t="str">
        <f t="shared" si="19"/>
        <v>AZ</v>
      </c>
    </row>
    <row r="1276" spans="1:18" x14ac:dyDescent="0.25">
      <c r="A1276" t="s">
        <v>3292</v>
      </c>
      <c r="B1276" s="35">
        <v>43802</v>
      </c>
      <c r="C1276" t="s">
        <v>122</v>
      </c>
      <c r="D1276" t="s">
        <v>33</v>
      </c>
      <c r="E1276" t="s">
        <v>1314</v>
      </c>
      <c r="F1276">
        <v>0</v>
      </c>
      <c r="G1276">
        <v>5221269.9000000004</v>
      </c>
      <c r="H1276">
        <v>2566386.9</v>
      </c>
      <c r="I1276">
        <v>3</v>
      </c>
      <c r="J1276" t="s">
        <v>22</v>
      </c>
      <c r="K1276" t="str">
        <f>VLOOKUP(C1276,Customer!$A$2:$F$793,2,FALSE)</f>
        <v>France</v>
      </c>
      <c r="L1276" t="str">
        <f>VLOOKUP($C1276,Customer!$A$2:$F$793,3,FALSE)</f>
        <v>Provence-Alpes-Côte d'Azur</v>
      </c>
      <c r="M1276" t="str">
        <f>VLOOKUP($C1276,Customer!$A$2:$F$793,4,FALSE)</f>
        <v>Draguignan</v>
      </c>
      <c r="N1276" t="str">
        <f>VLOOKUP($C1276,Customer!$A$2:$F$793,5,FALSE)</f>
        <v>Central</v>
      </c>
      <c r="O1276" t="str">
        <f>VLOOKUP($C1276,Customer!$A$2:$F$793,6,FALSE)</f>
        <v>Consumer</v>
      </c>
      <c r="P1276" t="str">
        <f>VLOOKUP(E1276,Product!$B$2:$C$1811,2,FALSE)</f>
        <v>Technology</v>
      </c>
      <c r="Q1276" t="str">
        <f>VLOOKUP(E1276,CHOOSE({1,2},Product!$B$2:$B$1811,Product!$A$2:$A$1811),2,FALSE)</f>
        <v>Machines</v>
      </c>
      <c r="R1276" t="str">
        <f t="shared" si="19"/>
        <v>AZ</v>
      </c>
    </row>
    <row r="1277" spans="1:18" x14ac:dyDescent="0.25">
      <c r="A1277" t="s">
        <v>3293</v>
      </c>
      <c r="B1277" s="35">
        <v>43802</v>
      </c>
      <c r="C1277" t="s">
        <v>820</v>
      </c>
      <c r="D1277" t="s">
        <v>24</v>
      </c>
      <c r="E1277" t="s">
        <v>1315</v>
      </c>
      <c r="F1277">
        <v>0.1</v>
      </c>
      <c r="G1277">
        <v>2123906.4</v>
      </c>
      <c r="H1277">
        <v>516227.25</v>
      </c>
      <c r="I1277">
        <v>3</v>
      </c>
      <c r="J1277" t="s">
        <v>22</v>
      </c>
      <c r="K1277" t="str">
        <f>VLOOKUP(C1277,Customer!$A$2:$F$793,2,FALSE)</f>
        <v>France</v>
      </c>
      <c r="L1277" t="str">
        <f>VLOOKUP($C1277,Customer!$A$2:$F$793,3,FALSE)</f>
        <v>Aquitaine-Limousin-Poitou-Charentes</v>
      </c>
      <c r="M1277" t="str">
        <f>VLOOKUP($C1277,Customer!$A$2:$F$793,4,FALSE)</f>
        <v>Cestas</v>
      </c>
      <c r="N1277" t="str">
        <f>VLOOKUP($C1277,Customer!$A$2:$F$793,5,FALSE)</f>
        <v>Central</v>
      </c>
      <c r="O1277" t="str">
        <f>VLOOKUP($C1277,Customer!$A$2:$F$793,6,FALSE)</f>
        <v>Home Office</v>
      </c>
      <c r="P1277" t="str">
        <f>VLOOKUP(E1277,Product!$B$2:$C$1811,2,FALSE)</f>
        <v>Office Supplies</v>
      </c>
      <c r="Q1277" t="str">
        <f>VLOOKUP(E1277,CHOOSE({1,2},Product!$B$2:$B$1811,Product!$A$2:$A$1811),2,FALSE)</f>
        <v>Appliances</v>
      </c>
      <c r="R1277" t="str">
        <f t="shared" si="19"/>
        <v>AZ</v>
      </c>
    </row>
    <row r="1278" spans="1:18" x14ac:dyDescent="0.25">
      <c r="A1278" t="s">
        <v>3293</v>
      </c>
      <c r="B1278" s="35">
        <v>43802</v>
      </c>
      <c r="C1278" t="s">
        <v>820</v>
      </c>
      <c r="D1278" t="s">
        <v>24</v>
      </c>
      <c r="E1278" t="s">
        <v>971</v>
      </c>
      <c r="F1278">
        <v>0.1</v>
      </c>
      <c r="G1278">
        <v>604723.35</v>
      </c>
      <c r="H1278">
        <v>14749.35</v>
      </c>
      <c r="I1278">
        <v>2</v>
      </c>
      <c r="J1278" t="s">
        <v>26</v>
      </c>
      <c r="K1278" t="str">
        <f>VLOOKUP(C1278,Customer!$A$2:$F$793,2,FALSE)</f>
        <v>France</v>
      </c>
      <c r="L1278" t="str">
        <f>VLOOKUP($C1278,Customer!$A$2:$F$793,3,FALSE)</f>
        <v>Aquitaine-Limousin-Poitou-Charentes</v>
      </c>
      <c r="M1278" t="str">
        <f>VLOOKUP($C1278,Customer!$A$2:$F$793,4,FALSE)</f>
        <v>Cestas</v>
      </c>
      <c r="N1278" t="str">
        <f>VLOOKUP($C1278,Customer!$A$2:$F$793,5,FALSE)</f>
        <v>Central</v>
      </c>
      <c r="O1278" t="str">
        <f>VLOOKUP($C1278,Customer!$A$2:$F$793,6,FALSE)</f>
        <v>Home Office</v>
      </c>
      <c r="P1278" t="str">
        <f>VLOOKUP(E1278,Product!$B$2:$C$1811,2,FALSE)</f>
        <v>Office Supplies</v>
      </c>
      <c r="Q1278" t="str">
        <f>VLOOKUP(E1278,CHOOSE({1,2},Product!$B$2:$B$1811,Product!$A$2:$A$1811),2,FALSE)</f>
        <v>Storage</v>
      </c>
      <c r="R1278" t="str">
        <f t="shared" si="19"/>
        <v>AZ</v>
      </c>
    </row>
    <row r="1279" spans="1:18" x14ac:dyDescent="0.25">
      <c r="A1279" t="s">
        <v>3294</v>
      </c>
      <c r="B1279" s="35">
        <v>43804</v>
      </c>
      <c r="C1279" t="s">
        <v>1316</v>
      </c>
      <c r="D1279" t="s">
        <v>33</v>
      </c>
      <c r="E1279" t="s">
        <v>551</v>
      </c>
      <c r="F1279">
        <v>0</v>
      </c>
      <c r="G1279">
        <v>14601856.5</v>
      </c>
      <c r="H1279">
        <v>2197653.15</v>
      </c>
      <c r="I1279">
        <v>5</v>
      </c>
      <c r="J1279" t="s">
        <v>22</v>
      </c>
      <c r="K1279" t="str">
        <f>VLOOKUP(C1279,Customer!$A$2:$F$793,2,FALSE)</f>
        <v>Spain</v>
      </c>
      <c r="L1279" t="str">
        <f>VLOOKUP($C1279,Customer!$A$2:$F$793,3,FALSE)</f>
        <v>Murcia</v>
      </c>
      <c r="M1279" t="str">
        <f>VLOOKUP($C1279,Customer!$A$2:$F$793,4,FALSE)</f>
        <v>Cartagena</v>
      </c>
      <c r="N1279" t="str">
        <f>VLOOKUP($C1279,Customer!$A$2:$F$793,5,FALSE)</f>
        <v>South</v>
      </c>
      <c r="O1279" t="str">
        <f>VLOOKUP($C1279,Customer!$A$2:$F$793,6,FALSE)</f>
        <v>Consumer</v>
      </c>
      <c r="P1279" t="str">
        <f>VLOOKUP(E1279,Product!$B$2:$C$1811,2,FALSE)</f>
        <v>Furniture</v>
      </c>
      <c r="Q1279" t="str">
        <f>VLOOKUP(E1279,CHOOSE({1,2},Product!$B$2:$B$1811,Product!$A$2:$A$1811),2,FALSE)</f>
        <v>Bookcases</v>
      </c>
      <c r="R1279" t="str">
        <f t="shared" si="19"/>
        <v>AZ</v>
      </c>
    </row>
    <row r="1280" spans="1:18" x14ac:dyDescent="0.25">
      <c r="A1280" t="s">
        <v>3294</v>
      </c>
      <c r="B1280" s="35">
        <v>43804</v>
      </c>
      <c r="C1280" t="s">
        <v>1316</v>
      </c>
      <c r="D1280" t="s">
        <v>33</v>
      </c>
      <c r="E1280" t="s">
        <v>996</v>
      </c>
      <c r="F1280">
        <v>0</v>
      </c>
      <c r="G1280">
        <v>250738.95</v>
      </c>
      <c r="H1280">
        <v>103245.45</v>
      </c>
      <c r="I1280">
        <v>2</v>
      </c>
      <c r="J1280" t="s">
        <v>26</v>
      </c>
      <c r="K1280" t="str">
        <f>VLOOKUP(C1280,Customer!$A$2:$F$793,2,FALSE)</f>
        <v>Spain</v>
      </c>
      <c r="L1280" t="str">
        <f>VLOOKUP($C1280,Customer!$A$2:$F$793,3,FALSE)</f>
        <v>Murcia</v>
      </c>
      <c r="M1280" t="str">
        <f>VLOOKUP($C1280,Customer!$A$2:$F$793,4,FALSE)</f>
        <v>Cartagena</v>
      </c>
      <c r="N1280" t="str">
        <f>VLOOKUP($C1280,Customer!$A$2:$F$793,5,FALSE)</f>
        <v>South</v>
      </c>
      <c r="O1280" t="str">
        <f>VLOOKUP($C1280,Customer!$A$2:$F$793,6,FALSE)</f>
        <v>Consumer</v>
      </c>
      <c r="P1280" t="str">
        <f>VLOOKUP(E1280,Product!$B$2:$C$1811,2,FALSE)</f>
        <v>Office Supplies</v>
      </c>
      <c r="Q1280" t="str">
        <f>VLOOKUP(E1280,CHOOSE({1,2},Product!$B$2:$B$1811,Product!$A$2:$A$1811),2,FALSE)</f>
        <v>Fasteners</v>
      </c>
      <c r="R1280" t="str">
        <f t="shared" si="19"/>
        <v>AZ</v>
      </c>
    </row>
    <row r="1281" spans="1:18" x14ac:dyDescent="0.25">
      <c r="A1281" t="s">
        <v>3295</v>
      </c>
      <c r="B1281" s="35">
        <v>43804</v>
      </c>
      <c r="C1281" t="s">
        <v>148</v>
      </c>
      <c r="D1281" t="s">
        <v>24</v>
      </c>
      <c r="E1281" t="s">
        <v>703</v>
      </c>
      <c r="F1281">
        <v>0</v>
      </c>
      <c r="G1281">
        <v>619472.70000000007</v>
      </c>
      <c r="H1281">
        <v>132744.15</v>
      </c>
      <c r="I1281">
        <v>3</v>
      </c>
      <c r="J1281" t="s">
        <v>22</v>
      </c>
      <c r="K1281" t="str">
        <f>VLOOKUP(C1281,Customer!$A$2:$F$793,2,FALSE)</f>
        <v>Germany</v>
      </c>
      <c r="L1281" t="str">
        <f>VLOOKUP($C1281,Customer!$A$2:$F$793,3,FALSE)</f>
        <v>Bavaria</v>
      </c>
      <c r="M1281" t="str">
        <f>VLOOKUP($C1281,Customer!$A$2:$F$793,4,FALSE)</f>
        <v>Rosenheim</v>
      </c>
      <c r="N1281" t="str">
        <f>VLOOKUP($C1281,Customer!$A$2:$F$793,5,FALSE)</f>
        <v>Central</v>
      </c>
      <c r="O1281" t="str">
        <f>VLOOKUP($C1281,Customer!$A$2:$F$793,6,FALSE)</f>
        <v>Corporate</v>
      </c>
      <c r="P1281" t="str">
        <f>VLOOKUP(E1281,Product!$B$2:$C$1811,2,FALSE)</f>
        <v>Office Supplies</v>
      </c>
      <c r="Q1281" t="str">
        <f>VLOOKUP(E1281,CHOOSE({1,2},Product!$B$2:$B$1811,Product!$A$2:$A$1811),2,FALSE)</f>
        <v>Fasteners</v>
      </c>
      <c r="R1281" t="str">
        <f t="shared" si="19"/>
        <v>AZ</v>
      </c>
    </row>
    <row r="1282" spans="1:18" x14ac:dyDescent="0.25">
      <c r="A1282" t="s">
        <v>3296</v>
      </c>
      <c r="B1282" s="35">
        <v>43805</v>
      </c>
      <c r="C1282" t="s">
        <v>1317</v>
      </c>
      <c r="D1282" t="s">
        <v>24</v>
      </c>
      <c r="E1282" t="s">
        <v>1318</v>
      </c>
      <c r="F1282">
        <v>0.1</v>
      </c>
      <c r="G1282">
        <v>18200697.900000002</v>
      </c>
      <c r="H1282">
        <v>5457259.5</v>
      </c>
      <c r="I1282">
        <v>3</v>
      </c>
      <c r="J1282" t="s">
        <v>26</v>
      </c>
      <c r="K1282" t="str">
        <f>VLOOKUP(C1282,Customer!$A$2:$F$793,2,FALSE)</f>
        <v>France</v>
      </c>
      <c r="L1282" t="str">
        <f>VLOOKUP($C1282,Customer!$A$2:$F$793,3,FALSE)</f>
        <v>Auvergne-Rhône-Alpes</v>
      </c>
      <c r="M1282" t="str">
        <f>VLOOKUP($C1282,Customer!$A$2:$F$793,4,FALSE)</f>
        <v>Firminy</v>
      </c>
      <c r="N1282" t="str">
        <f>VLOOKUP($C1282,Customer!$A$2:$F$793,5,FALSE)</f>
        <v>Central</v>
      </c>
      <c r="O1282" t="str">
        <f>VLOOKUP($C1282,Customer!$A$2:$F$793,6,FALSE)</f>
        <v>Home Office</v>
      </c>
      <c r="P1282" t="str">
        <f>VLOOKUP(E1282,Product!$B$2:$C$1811,2,FALSE)</f>
        <v>Furniture</v>
      </c>
      <c r="Q1282" t="str">
        <f>VLOOKUP(E1282,CHOOSE({1,2},Product!$B$2:$B$1811,Product!$A$2:$A$1811),2,FALSE)</f>
        <v>Chairs</v>
      </c>
      <c r="R1282" t="str">
        <f t="shared" si="19"/>
        <v>AZ</v>
      </c>
    </row>
    <row r="1283" spans="1:18" x14ac:dyDescent="0.25">
      <c r="A1283" t="s">
        <v>3297</v>
      </c>
      <c r="B1283" s="35">
        <v>43805</v>
      </c>
      <c r="C1283" t="s">
        <v>564</v>
      </c>
      <c r="D1283" t="s">
        <v>51</v>
      </c>
      <c r="E1283" t="s">
        <v>1319</v>
      </c>
      <c r="F1283">
        <v>0</v>
      </c>
      <c r="G1283">
        <v>678470.1</v>
      </c>
      <c r="H1283">
        <v>117994.8</v>
      </c>
      <c r="I1283">
        <v>3</v>
      </c>
      <c r="J1283" t="s">
        <v>22</v>
      </c>
      <c r="K1283" t="str">
        <f>VLOOKUP(C1283,Customer!$A$2:$F$793,2,FALSE)</f>
        <v>France</v>
      </c>
      <c r="L1283" t="str">
        <f>VLOOKUP($C1283,Customer!$A$2:$F$793,3,FALSE)</f>
        <v>Ile-de-France</v>
      </c>
      <c r="M1283" t="str">
        <f>VLOOKUP($C1283,Customer!$A$2:$F$793,4,FALSE)</f>
        <v>Deuil-la-Barre</v>
      </c>
      <c r="N1283" t="str">
        <f>VLOOKUP($C1283,Customer!$A$2:$F$793,5,FALSE)</f>
        <v>Central</v>
      </c>
      <c r="O1283" t="str">
        <f>VLOOKUP($C1283,Customer!$A$2:$F$793,6,FALSE)</f>
        <v>Consumer</v>
      </c>
      <c r="P1283" t="str">
        <f>VLOOKUP(E1283,Product!$B$2:$C$1811,2,FALSE)</f>
        <v>Office Supplies</v>
      </c>
      <c r="Q1283" t="str">
        <f>VLOOKUP(E1283,CHOOSE({1,2},Product!$B$2:$B$1811,Product!$A$2:$A$1811),2,FALSE)</f>
        <v>Art</v>
      </c>
      <c r="R1283" t="str">
        <f t="shared" ref="R1283:R1346" si="20">LEFT(A1283,2)</f>
        <v>AZ</v>
      </c>
    </row>
    <row r="1284" spans="1:18" x14ac:dyDescent="0.25">
      <c r="A1284" t="s">
        <v>3297</v>
      </c>
      <c r="B1284" s="35">
        <v>43805</v>
      </c>
      <c r="C1284" t="s">
        <v>564</v>
      </c>
      <c r="D1284" t="s">
        <v>51</v>
      </c>
      <c r="E1284" t="s">
        <v>1320</v>
      </c>
      <c r="F1284">
        <v>0</v>
      </c>
      <c r="G1284">
        <v>9380586.5999999996</v>
      </c>
      <c r="H1284">
        <v>2064909</v>
      </c>
      <c r="I1284">
        <v>1</v>
      </c>
      <c r="J1284" t="s">
        <v>22</v>
      </c>
      <c r="K1284" t="str">
        <f>VLOOKUP(C1284,Customer!$A$2:$F$793,2,FALSE)</f>
        <v>France</v>
      </c>
      <c r="L1284" t="str">
        <f>VLOOKUP($C1284,Customer!$A$2:$F$793,3,FALSE)</f>
        <v>Ile-de-France</v>
      </c>
      <c r="M1284" t="str">
        <f>VLOOKUP($C1284,Customer!$A$2:$F$793,4,FALSE)</f>
        <v>Deuil-la-Barre</v>
      </c>
      <c r="N1284" t="str">
        <f>VLOOKUP($C1284,Customer!$A$2:$F$793,5,FALSE)</f>
        <v>Central</v>
      </c>
      <c r="O1284" t="str">
        <f>VLOOKUP($C1284,Customer!$A$2:$F$793,6,FALSE)</f>
        <v>Consumer</v>
      </c>
      <c r="P1284" t="str">
        <f>VLOOKUP(E1284,Product!$B$2:$C$1811,2,FALSE)</f>
        <v>Technology</v>
      </c>
      <c r="Q1284" t="str">
        <f>VLOOKUP(E1284,CHOOSE({1,2},Product!$B$2:$B$1811,Product!$A$2:$A$1811),2,FALSE)</f>
        <v>Phones</v>
      </c>
      <c r="R1284" t="str">
        <f t="shared" si="20"/>
        <v>AZ</v>
      </c>
    </row>
    <row r="1285" spans="1:18" x14ac:dyDescent="0.25">
      <c r="A1285" t="s">
        <v>3298</v>
      </c>
      <c r="B1285" s="35">
        <v>43805</v>
      </c>
      <c r="C1285" t="s">
        <v>1321</v>
      </c>
      <c r="D1285" t="s">
        <v>24</v>
      </c>
      <c r="E1285" t="s">
        <v>570</v>
      </c>
      <c r="F1285">
        <v>0</v>
      </c>
      <c r="G1285">
        <v>412981.8</v>
      </c>
      <c r="H1285">
        <v>132744.15</v>
      </c>
      <c r="I1285">
        <v>1</v>
      </c>
      <c r="J1285" t="s">
        <v>26</v>
      </c>
      <c r="K1285" t="str">
        <f>VLOOKUP(C1285,Customer!$A$2:$F$793,2,FALSE)</f>
        <v>United Kingdom</v>
      </c>
      <c r="L1285" t="str">
        <f>VLOOKUP($C1285,Customer!$A$2:$F$793,3,FALSE)</f>
        <v>England</v>
      </c>
      <c r="M1285" t="str">
        <f>VLOOKUP($C1285,Customer!$A$2:$F$793,4,FALSE)</f>
        <v>Stockport</v>
      </c>
      <c r="N1285" t="str">
        <f>VLOOKUP($C1285,Customer!$A$2:$F$793,5,FALSE)</f>
        <v>North</v>
      </c>
      <c r="O1285" t="str">
        <f>VLOOKUP($C1285,Customer!$A$2:$F$793,6,FALSE)</f>
        <v>Consumer</v>
      </c>
      <c r="P1285" t="str">
        <f>VLOOKUP(E1285,Product!$B$2:$C$1811,2,FALSE)</f>
        <v>Office Supplies</v>
      </c>
      <c r="Q1285" t="str">
        <f>VLOOKUP(E1285,CHOOSE({1,2},Product!$B$2:$B$1811,Product!$A$2:$A$1811),2,FALSE)</f>
        <v>Binders</v>
      </c>
      <c r="R1285" t="str">
        <f t="shared" si="20"/>
        <v>AZ</v>
      </c>
    </row>
    <row r="1286" spans="1:18" x14ac:dyDescent="0.25">
      <c r="A1286" t="s">
        <v>3299</v>
      </c>
      <c r="B1286" s="35">
        <v>43805</v>
      </c>
      <c r="C1286" t="s">
        <v>272</v>
      </c>
      <c r="D1286" t="s">
        <v>20</v>
      </c>
      <c r="E1286" t="s">
        <v>1002</v>
      </c>
      <c r="F1286">
        <v>0</v>
      </c>
      <c r="G1286">
        <v>427731.15</v>
      </c>
      <c r="H1286">
        <v>14749.35</v>
      </c>
      <c r="I1286">
        <v>2</v>
      </c>
      <c r="J1286" t="s">
        <v>22</v>
      </c>
      <c r="K1286" t="str">
        <f>VLOOKUP(C1286,Customer!$A$2:$F$793,2,FALSE)</f>
        <v>Germany</v>
      </c>
      <c r="L1286" t="str">
        <f>VLOOKUP($C1286,Customer!$A$2:$F$793,3,FALSE)</f>
        <v>Berlin</v>
      </c>
      <c r="M1286" t="str">
        <f>VLOOKUP($C1286,Customer!$A$2:$F$793,4,FALSE)</f>
        <v>Berlin</v>
      </c>
      <c r="N1286" t="str">
        <f>VLOOKUP($C1286,Customer!$A$2:$F$793,5,FALSE)</f>
        <v>Central</v>
      </c>
      <c r="O1286" t="str">
        <f>VLOOKUP($C1286,Customer!$A$2:$F$793,6,FALSE)</f>
        <v>Corporate</v>
      </c>
      <c r="P1286" t="str">
        <f>VLOOKUP(E1286,Product!$B$2:$C$1811,2,FALSE)</f>
        <v>Office Supplies</v>
      </c>
      <c r="Q1286" t="str">
        <f>VLOOKUP(E1286,CHOOSE({1,2},Product!$B$2:$B$1811,Product!$A$2:$A$1811),2,FALSE)</f>
        <v>Binders</v>
      </c>
      <c r="R1286" t="str">
        <f t="shared" si="20"/>
        <v>AZ</v>
      </c>
    </row>
    <row r="1287" spans="1:18" x14ac:dyDescent="0.25">
      <c r="A1287" t="s">
        <v>3299</v>
      </c>
      <c r="B1287" s="35">
        <v>43805</v>
      </c>
      <c r="C1287" t="s">
        <v>272</v>
      </c>
      <c r="D1287" t="s">
        <v>20</v>
      </c>
      <c r="E1287" t="s">
        <v>1322</v>
      </c>
      <c r="F1287">
        <v>0.4</v>
      </c>
      <c r="G1287">
        <v>707968.8</v>
      </c>
      <c r="H1287">
        <v>14749.35</v>
      </c>
      <c r="I1287">
        <v>1</v>
      </c>
      <c r="J1287" t="s">
        <v>22</v>
      </c>
      <c r="K1287" t="str">
        <f>VLOOKUP(C1287,Customer!$A$2:$F$793,2,FALSE)</f>
        <v>Germany</v>
      </c>
      <c r="L1287" t="str">
        <f>VLOOKUP($C1287,Customer!$A$2:$F$793,3,FALSE)</f>
        <v>Berlin</v>
      </c>
      <c r="M1287" t="str">
        <f>VLOOKUP($C1287,Customer!$A$2:$F$793,4,FALSE)</f>
        <v>Berlin</v>
      </c>
      <c r="N1287" t="str">
        <f>VLOOKUP($C1287,Customer!$A$2:$F$793,5,FALSE)</f>
        <v>Central</v>
      </c>
      <c r="O1287" t="str">
        <f>VLOOKUP($C1287,Customer!$A$2:$F$793,6,FALSE)</f>
        <v>Corporate</v>
      </c>
      <c r="P1287" t="str">
        <f>VLOOKUP(E1287,Product!$B$2:$C$1811,2,FALSE)</f>
        <v>Technology</v>
      </c>
      <c r="Q1287" t="str">
        <f>VLOOKUP(E1287,CHOOSE({1,2},Product!$B$2:$B$1811,Product!$A$2:$A$1811),2,FALSE)</f>
        <v>Phones</v>
      </c>
      <c r="R1287" t="str">
        <f t="shared" si="20"/>
        <v>AZ</v>
      </c>
    </row>
    <row r="1288" spans="1:18" x14ac:dyDescent="0.25">
      <c r="A1288" t="s">
        <v>3299</v>
      </c>
      <c r="B1288" s="35">
        <v>43805</v>
      </c>
      <c r="C1288" t="s">
        <v>272</v>
      </c>
      <c r="D1288" t="s">
        <v>20</v>
      </c>
      <c r="E1288" t="s">
        <v>1140</v>
      </c>
      <c r="F1288">
        <v>0.4</v>
      </c>
      <c r="G1288">
        <v>3628340.1</v>
      </c>
      <c r="H1288">
        <v>-722718.15</v>
      </c>
      <c r="I1288">
        <v>3</v>
      </c>
      <c r="J1288" t="s">
        <v>26</v>
      </c>
      <c r="K1288" t="str">
        <f>VLOOKUP(C1288,Customer!$A$2:$F$793,2,FALSE)</f>
        <v>Germany</v>
      </c>
      <c r="L1288" t="str">
        <f>VLOOKUP($C1288,Customer!$A$2:$F$793,3,FALSE)</f>
        <v>Berlin</v>
      </c>
      <c r="M1288" t="str">
        <f>VLOOKUP($C1288,Customer!$A$2:$F$793,4,FALSE)</f>
        <v>Berlin</v>
      </c>
      <c r="N1288" t="str">
        <f>VLOOKUP($C1288,Customer!$A$2:$F$793,5,FALSE)</f>
        <v>Central</v>
      </c>
      <c r="O1288" t="str">
        <f>VLOOKUP($C1288,Customer!$A$2:$F$793,6,FALSE)</f>
        <v>Corporate</v>
      </c>
      <c r="P1288" t="str">
        <f>VLOOKUP(E1288,Product!$B$2:$C$1811,2,FALSE)</f>
        <v>Technology</v>
      </c>
      <c r="Q1288" t="str">
        <f>VLOOKUP(E1288,CHOOSE({1,2},Product!$B$2:$B$1811,Product!$A$2:$A$1811),2,FALSE)</f>
        <v>Phones</v>
      </c>
      <c r="R1288" t="str">
        <f t="shared" si="20"/>
        <v>AZ</v>
      </c>
    </row>
    <row r="1289" spans="1:18" x14ac:dyDescent="0.25">
      <c r="A1289" t="s">
        <v>3300</v>
      </c>
      <c r="B1289" s="35">
        <v>43805</v>
      </c>
      <c r="C1289" t="s">
        <v>1323</v>
      </c>
      <c r="D1289" t="s">
        <v>51</v>
      </c>
      <c r="E1289" t="s">
        <v>1324</v>
      </c>
      <c r="F1289">
        <v>0</v>
      </c>
      <c r="G1289">
        <v>1769922</v>
      </c>
      <c r="H1289">
        <v>678470.1</v>
      </c>
      <c r="I1289">
        <v>9</v>
      </c>
      <c r="J1289" t="s">
        <v>26</v>
      </c>
      <c r="K1289" t="str">
        <f>VLOOKUP(C1289,Customer!$A$2:$F$793,2,FALSE)</f>
        <v>Italy</v>
      </c>
      <c r="L1289" t="str">
        <f>VLOOKUP($C1289,Customer!$A$2:$F$793,3,FALSE)</f>
        <v>Sicily</v>
      </c>
      <c r="M1289" t="str">
        <f>VLOOKUP($C1289,Customer!$A$2:$F$793,4,FALSE)</f>
        <v>Vittoria</v>
      </c>
      <c r="N1289" t="str">
        <f>VLOOKUP($C1289,Customer!$A$2:$F$793,5,FALSE)</f>
        <v>South</v>
      </c>
      <c r="O1289" t="str">
        <f>VLOOKUP($C1289,Customer!$A$2:$F$793,6,FALSE)</f>
        <v>Consumer</v>
      </c>
      <c r="P1289" t="str">
        <f>VLOOKUP(E1289,Product!$B$2:$C$1811,2,FALSE)</f>
        <v>Office Supplies</v>
      </c>
      <c r="Q1289" t="str">
        <f>VLOOKUP(E1289,CHOOSE({1,2},Product!$B$2:$B$1811,Product!$A$2:$A$1811),2,FALSE)</f>
        <v>Binders</v>
      </c>
      <c r="R1289" t="str">
        <f t="shared" si="20"/>
        <v>AZ</v>
      </c>
    </row>
    <row r="1290" spans="1:18" x14ac:dyDescent="0.25">
      <c r="A1290" t="s">
        <v>3300</v>
      </c>
      <c r="B1290" s="35">
        <v>43805</v>
      </c>
      <c r="C1290" t="s">
        <v>1323</v>
      </c>
      <c r="D1290" t="s">
        <v>51</v>
      </c>
      <c r="E1290" t="s">
        <v>1325</v>
      </c>
      <c r="F1290">
        <v>0</v>
      </c>
      <c r="G1290">
        <v>1666676.55</v>
      </c>
      <c r="H1290">
        <v>280237.65000000002</v>
      </c>
      <c r="I1290">
        <v>7</v>
      </c>
      <c r="J1290" t="s">
        <v>26</v>
      </c>
      <c r="K1290" t="str">
        <f>VLOOKUP(C1290,Customer!$A$2:$F$793,2,FALSE)</f>
        <v>Italy</v>
      </c>
      <c r="L1290" t="str">
        <f>VLOOKUP($C1290,Customer!$A$2:$F$793,3,FALSE)</f>
        <v>Sicily</v>
      </c>
      <c r="M1290" t="str">
        <f>VLOOKUP($C1290,Customer!$A$2:$F$793,4,FALSE)</f>
        <v>Vittoria</v>
      </c>
      <c r="N1290" t="str">
        <f>VLOOKUP($C1290,Customer!$A$2:$F$793,5,FALSE)</f>
        <v>South</v>
      </c>
      <c r="O1290" t="str">
        <f>VLOOKUP($C1290,Customer!$A$2:$F$793,6,FALSE)</f>
        <v>Consumer</v>
      </c>
      <c r="P1290" t="str">
        <f>VLOOKUP(E1290,Product!$B$2:$C$1811,2,FALSE)</f>
        <v>Office Supplies</v>
      </c>
      <c r="Q1290" t="str">
        <f>VLOOKUP(E1290,CHOOSE({1,2},Product!$B$2:$B$1811,Product!$A$2:$A$1811),2,FALSE)</f>
        <v>Fasteners</v>
      </c>
      <c r="R1290" t="str">
        <f t="shared" si="20"/>
        <v>AZ</v>
      </c>
    </row>
    <row r="1291" spans="1:18" x14ac:dyDescent="0.25">
      <c r="A1291" t="s">
        <v>3301</v>
      </c>
      <c r="B1291" s="35">
        <v>43806</v>
      </c>
      <c r="C1291" t="s">
        <v>1326</v>
      </c>
      <c r="D1291" t="s">
        <v>24</v>
      </c>
      <c r="E1291" t="s">
        <v>1042</v>
      </c>
      <c r="F1291">
        <v>0</v>
      </c>
      <c r="G1291">
        <v>2300898.6</v>
      </c>
      <c r="H1291">
        <v>501477.9</v>
      </c>
      <c r="I1291">
        <v>3</v>
      </c>
      <c r="J1291" t="s">
        <v>26</v>
      </c>
      <c r="K1291" t="str">
        <f>VLOOKUP(C1291,Customer!$A$2:$F$793,2,FALSE)</f>
        <v>Germany</v>
      </c>
      <c r="L1291" t="str">
        <f>VLOOKUP($C1291,Customer!$A$2:$F$793,3,FALSE)</f>
        <v>Saxony-Anhalt</v>
      </c>
      <c r="M1291" t="str">
        <f>VLOOKUP($C1291,Customer!$A$2:$F$793,4,FALSE)</f>
        <v>Magdeburg</v>
      </c>
      <c r="N1291" t="str">
        <f>VLOOKUP($C1291,Customer!$A$2:$F$793,5,FALSE)</f>
        <v>Central</v>
      </c>
      <c r="O1291" t="str">
        <f>VLOOKUP($C1291,Customer!$A$2:$F$793,6,FALSE)</f>
        <v>Consumer</v>
      </c>
      <c r="P1291" t="str">
        <f>VLOOKUP(E1291,Product!$B$2:$C$1811,2,FALSE)</f>
        <v>Furniture</v>
      </c>
      <c r="Q1291" t="str">
        <f>VLOOKUP(E1291,CHOOSE({1,2},Product!$B$2:$B$1811,Product!$A$2:$A$1811),2,FALSE)</f>
        <v>Furnishings</v>
      </c>
      <c r="R1291" t="str">
        <f t="shared" si="20"/>
        <v>AZ</v>
      </c>
    </row>
    <row r="1292" spans="1:18" x14ac:dyDescent="0.25">
      <c r="A1292" t="s">
        <v>3302</v>
      </c>
      <c r="B1292" s="35">
        <v>43806</v>
      </c>
      <c r="C1292" t="s">
        <v>824</v>
      </c>
      <c r="D1292" t="s">
        <v>20</v>
      </c>
      <c r="E1292" t="s">
        <v>1099</v>
      </c>
      <c r="F1292">
        <v>0.1</v>
      </c>
      <c r="G1292">
        <v>1563431.1</v>
      </c>
      <c r="H1292">
        <v>412981.8</v>
      </c>
      <c r="I1292">
        <v>5</v>
      </c>
      <c r="J1292" t="s">
        <v>22</v>
      </c>
      <c r="K1292" t="str">
        <f>VLOOKUP(C1292,Customer!$A$2:$F$793,2,FALSE)</f>
        <v>France</v>
      </c>
      <c r="L1292" t="str">
        <f>VLOOKUP($C1292,Customer!$A$2:$F$793,3,FALSE)</f>
        <v>Aquitaine-Limousin-Poitou-Charentes</v>
      </c>
      <c r="M1292" t="str">
        <f>VLOOKUP($C1292,Customer!$A$2:$F$793,4,FALSE)</f>
        <v>Biarritz</v>
      </c>
      <c r="N1292" t="str">
        <f>VLOOKUP($C1292,Customer!$A$2:$F$793,5,FALSE)</f>
        <v>Central</v>
      </c>
      <c r="O1292" t="str">
        <f>VLOOKUP($C1292,Customer!$A$2:$F$793,6,FALSE)</f>
        <v>Consumer</v>
      </c>
      <c r="P1292" t="str">
        <f>VLOOKUP(E1292,Product!$B$2:$C$1811,2,FALSE)</f>
        <v>Office Supplies</v>
      </c>
      <c r="Q1292" t="str">
        <f>VLOOKUP(E1292,CHOOSE({1,2},Product!$B$2:$B$1811,Product!$A$2:$A$1811),2,FALSE)</f>
        <v>Art</v>
      </c>
      <c r="R1292" t="str">
        <f t="shared" si="20"/>
        <v>AZ</v>
      </c>
    </row>
    <row r="1293" spans="1:18" x14ac:dyDescent="0.25">
      <c r="A1293" t="s">
        <v>3303</v>
      </c>
      <c r="B1293" s="35">
        <v>43807</v>
      </c>
      <c r="C1293" t="s">
        <v>841</v>
      </c>
      <c r="D1293" t="s">
        <v>24</v>
      </c>
      <c r="E1293" t="s">
        <v>1327</v>
      </c>
      <c r="F1293">
        <v>0</v>
      </c>
      <c r="G1293">
        <v>737467.5</v>
      </c>
      <c r="H1293">
        <v>339235.05</v>
      </c>
      <c r="I1293">
        <v>5</v>
      </c>
      <c r="J1293" t="s">
        <v>22</v>
      </c>
      <c r="K1293" t="str">
        <f>VLOOKUP(C1293,Customer!$A$2:$F$793,2,FALSE)</f>
        <v>United Kingdom</v>
      </c>
      <c r="L1293" t="str">
        <f>VLOOKUP($C1293,Customer!$A$2:$F$793,3,FALSE)</f>
        <v>England</v>
      </c>
      <c r="M1293" t="str">
        <f>VLOOKUP($C1293,Customer!$A$2:$F$793,4,FALSE)</f>
        <v>Harrow</v>
      </c>
      <c r="N1293" t="str">
        <f>VLOOKUP($C1293,Customer!$A$2:$F$793,5,FALSE)</f>
        <v>North</v>
      </c>
      <c r="O1293" t="str">
        <f>VLOOKUP($C1293,Customer!$A$2:$F$793,6,FALSE)</f>
        <v>Corporate</v>
      </c>
      <c r="P1293" t="str">
        <f>VLOOKUP(E1293,Product!$B$2:$C$1811,2,FALSE)</f>
        <v>Office Supplies</v>
      </c>
      <c r="Q1293" t="str">
        <f>VLOOKUP(E1293,CHOOSE({1,2},Product!$B$2:$B$1811,Product!$A$2:$A$1811),2,FALSE)</f>
        <v>Binders</v>
      </c>
      <c r="R1293" t="str">
        <f t="shared" si="20"/>
        <v>AZ</v>
      </c>
    </row>
    <row r="1294" spans="1:18" x14ac:dyDescent="0.25">
      <c r="A1294" t="s">
        <v>3303</v>
      </c>
      <c r="B1294" s="35">
        <v>43807</v>
      </c>
      <c r="C1294" t="s">
        <v>841</v>
      </c>
      <c r="D1294" t="s">
        <v>24</v>
      </c>
      <c r="E1294" t="s">
        <v>1328</v>
      </c>
      <c r="F1294">
        <v>0</v>
      </c>
      <c r="G1294">
        <v>678470.1</v>
      </c>
      <c r="H1294">
        <v>29498.7</v>
      </c>
      <c r="I1294">
        <v>3</v>
      </c>
      <c r="J1294" t="s">
        <v>26</v>
      </c>
      <c r="K1294" t="str">
        <f>VLOOKUP(C1294,Customer!$A$2:$F$793,2,FALSE)</f>
        <v>United Kingdom</v>
      </c>
      <c r="L1294" t="str">
        <f>VLOOKUP($C1294,Customer!$A$2:$F$793,3,FALSE)</f>
        <v>England</v>
      </c>
      <c r="M1294" t="str">
        <f>VLOOKUP($C1294,Customer!$A$2:$F$793,4,FALSE)</f>
        <v>Harrow</v>
      </c>
      <c r="N1294" t="str">
        <f>VLOOKUP($C1294,Customer!$A$2:$F$793,5,FALSE)</f>
        <v>North</v>
      </c>
      <c r="O1294" t="str">
        <f>VLOOKUP($C1294,Customer!$A$2:$F$793,6,FALSE)</f>
        <v>Corporate</v>
      </c>
      <c r="P1294" t="str">
        <f>VLOOKUP(E1294,Product!$B$2:$C$1811,2,FALSE)</f>
        <v>Office Supplies</v>
      </c>
      <c r="Q1294" t="str">
        <f>VLOOKUP(E1294,CHOOSE({1,2},Product!$B$2:$B$1811,Product!$A$2:$A$1811),2,FALSE)</f>
        <v>Binders</v>
      </c>
      <c r="R1294" t="str">
        <f t="shared" si="20"/>
        <v>AZ</v>
      </c>
    </row>
    <row r="1295" spans="1:18" x14ac:dyDescent="0.25">
      <c r="A1295" t="s">
        <v>3303</v>
      </c>
      <c r="B1295" s="35">
        <v>43807</v>
      </c>
      <c r="C1295" t="s">
        <v>841</v>
      </c>
      <c r="D1295" t="s">
        <v>24</v>
      </c>
      <c r="E1295" t="s">
        <v>1329</v>
      </c>
      <c r="F1295">
        <v>0</v>
      </c>
      <c r="G1295">
        <v>589974</v>
      </c>
      <c r="H1295">
        <v>0</v>
      </c>
      <c r="I1295">
        <v>3</v>
      </c>
      <c r="J1295" t="s">
        <v>22</v>
      </c>
      <c r="K1295" t="str">
        <f>VLOOKUP(C1295,Customer!$A$2:$F$793,2,FALSE)</f>
        <v>United Kingdom</v>
      </c>
      <c r="L1295" t="str">
        <f>VLOOKUP($C1295,Customer!$A$2:$F$793,3,FALSE)</f>
        <v>England</v>
      </c>
      <c r="M1295" t="str">
        <f>VLOOKUP($C1295,Customer!$A$2:$F$793,4,FALSE)</f>
        <v>Harrow</v>
      </c>
      <c r="N1295" t="str">
        <f>VLOOKUP($C1295,Customer!$A$2:$F$793,5,FALSE)</f>
        <v>North</v>
      </c>
      <c r="O1295" t="str">
        <f>VLOOKUP($C1295,Customer!$A$2:$F$793,6,FALSE)</f>
        <v>Corporate</v>
      </c>
      <c r="P1295" t="str">
        <f>VLOOKUP(E1295,Product!$B$2:$C$1811,2,FALSE)</f>
        <v>Office Supplies</v>
      </c>
      <c r="Q1295" t="str">
        <f>VLOOKUP(E1295,CHOOSE({1,2},Product!$B$2:$B$1811,Product!$A$2:$A$1811),2,FALSE)</f>
        <v>Labels</v>
      </c>
      <c r="R1295" t="str">
        <f t="shared" si="20"/>
        <v>AZ</v>
      </c>
    </row>
    <row r="1296" spans="1:18" x14ac:dyDescent="0.25">
      <c r="A1296" t="s">
        <v>3304</v>
      </c>
      <c r="B1296" s="35">
        <v>43807</v>
      </c>
      <c r="C1296" t="s">
        <v>1173</v>
      </c>
      <c r="D1296" t="s">
        <v>51</v>
      </c>
      <c r="E1296" t="s">
        <v>606</v>
      </c>
      <c r="F1296">
        <v>0</v>
      </c>
      <c r="G1296">
        <v>1991162.25</v>
      </c>
      <c r="H1296">
        <v>929209.05</v>
      </c>
      <c r="I1296">
        <v>1</v>
      </c>
      <c r="J1296" t="s">
        <v>22</v>
      </c>
      <c r="K1296" t="str">
        <f>VLOOKUP(C1296,Customer!$A$2:$F$793,2,FALSE)</f>
        <v>France</v>
      </c>
      <c r="L1296" t="str">
        <f>VLOOKUP($C1296,Customer!$A$2:$F$793,3,FALSE)</f>
        <v>Languedoc-Roussillon-Midi-Pyrénées</v>
      </c>
      <c r="M1296" t="str">
        <f>VLOOKUP($C1296,Customer!$A$2:$F$793,4,FALSE)</f>
        <v>Castres</v>
      </c>
      <c r="N1296" t="str">
        <f>VLOOKUP($C1296,Customer!$A$2:$F$793,5,FALSE)</f>
        <v>Central</v>
      </c>
      <c r="O1296" t="str">
        <f>VLOOKUP($C1296,Customer!$A$2:$F$793,6,FALSE)</f>
        <v>Consumer</v>
      </c>
      <c r="P1296" t="str">
        <f>VLOOKUP(E1296,Product!$B$2:$C$1811,2,FALSE)</f>
        <v>Office Supplies</v>
      </c>
      <c r="Q1296" t="str">
        <f>VLOOKUP(E1296,CHOOSE({1,2},Product!$B$2:$B$1811,Product!$A$2:$A$1811),2,FALSE)</f>
        <v>Storage</v>
      </c>
      <c r="R1296" t="str">
        <f t="shared" si="20"/>
        <v>AZ</v>
      </c>
    </row>
    <row r="1297" spans="1:18" x14ac:dyDescent="0.25">
      <c r="A1297" t="s">
        <v>3304</v>
      </c>
      <c r="B1297" s="35">
        <v>43807</v>
      </c>
      <c r="C1297" t="s">
        <v>1173</v>
      </c>
      <c r="D1297" t="s">
        <v>51</v>
      </c>
      <c r="E1297" t="s">
        <v>1330</v>
      </c>
      <c r="F1297">
        <v>0</v>
      </c>
      <c r="G1297">
        <v>2817125.85</v>
      </c>
      <c r="H1297">
        <v>707968.8</v>
      </c>
      <c r="I1297">
        <v>1</v>
      </c>
      <c r="J1297" t="s">
        <v>22</v>
      </c>
      <c r="K1297" t="str">
        <f>VLOOKUP(C1297,Customer!$A$2:$F$793,2,FALSE)</f>
        <v>France</v>
      </c>
      <c r="L1297" t="str">
        <f>VLOOKUP($C1297,Customer!$A$2:$F$793,3,FALSE)</f>
        <v>Languedoc-Roussillon-Midi-Pyrénées</v>
      </c>
      <c r="M1297" t="str">
        <f>VLOOKUP($C1297,Customer!$A$2:$F$793,4,FALSE)</f>
        <v>Castres</v>
      </c>
      <c r="N1297" t="str">
        <f>VLOOKUP($C1297,Customer!$A$2:$F$793,5,FALSE)</f>
        <v>Central</v>
      </c>
      <c r="O1297" t="str">
        <f>VLOOKUP($C1297,Customer!$A$2:$F$793,6,FALSE)</f>
        <v>Consumer</v>
      </c>
      <c r="P1297" t="str">
        <f>VLOOKUP(E1297,Product!$B$2:$C$1811,2,FALSE)</f>
        <v>Technology</v>
      </c>
      <c r="Q1297" t="str">
        <f>VLOOKUP(E1297,CHOOSE({1,2},Product!$B$2:$B$1811,Product!$A$2:$A$1811),2,FALSE)</f>
        <v>Copiers</v>
      </c>
      <c r="R1297" t="str">
        <f t="shared" si="20"/>
        <v>AZ</v>
      </c>
    </row>
    <row r="1298" spans="1:18" x14ac:dyDescent="0.25">
      <c r="A1298" t="s">
        <v>3305</v>
      </c>
      <c r="B1298" s="35">
        <v>43807</v>
      </c>
      <c r="C1298" t="s">
        <v>1331</v>
      </c>
      <c r="D1298" t="s">
        <v>20</v>
      </c>
      <c r="E1298" t="s">
        <v>477</v>
      </c>
      <c r="F1298">
        <v>0</v>
      </c>
      <c r="G1298">
        <v>870211.65</v>
      </c>
      <c r="H1298">
        <v>309736.35000000003</v>
      </c>
      <c r="I1298">
        <v>2</v>
      </c>
      <c r="J1298" t="s">
        <v>26</v>
      </c>
      <c r="K1298" t="str">
        <f>VLOOKUP(C1298,Customer!$A$2:$F$793,2,FALSE)</f>
        <v>Germany</v>
      </c>
      <c r="L1298" t="str">
        <f>VLOOKUP($C1298,Customer!$A$2:$F$793,3,FALSE)</f>
        <v>Baden-Württemberg</v>
      </c>
      <c r="M1298" t="str">
        <f>VLOOKUP($C1298,Customer!$A$2:$F$793,4,FALSE)</f>
        <v>Karlsruhe</v>
      </c>
      <c r="N1298" t="str">
        <f>VLOOKUP($C1298,Customer!$A$2:$F$793,5,FALSE)</f>
        <v>Central</v>
      </c>
      <c r="O1298" t="str">
        <f>VLOOKUP($C1298,Customer!$A$2:$F$793,6,FALSE)</f>
        <v>Consumer</v>
      </c>
      <c r="P1298" t="str">
        <f>VLOOKUP(E1298,Product!$B$2:$C$1811,2,FALSE)</f>
        <v>Office Supplies</v>
      </c>
      <c r="Q1298" t="str">
        <f>VLOOKUP(E1298,CHOOSE({1,2},Product!$B$2:$B$1811,Product!$A$2:$A$1811),2,FALSE)</f>
        <v>Art</v>
      </c>
      <c r="R1298" t="str">
        <f t="shared" si="20"/>
        <v>AZ</v>
      </c>
    </row>
    <row r="1299" spans="1:18" x14ac:dyDescent="0.25">
      <c r="A1299" t="s">
        <v>3305</v>
      </c>
      <c r="B1299" s="35">
        <v>43807</v>
      </c>
      <c r="C1299" t="s">
        <v>1331</v>
      </c>
      <c r="D1299" t="s">
        <v>20</v>
      </c>
      <c r="E1299" t="s">
        <v>31</v>
      </c>
      <c r="F1299">
        <v>0.1</v>
      </c>
      <c r="G1299">
        <v>678470.1</v>
      </c>
      <c r="H1299">
        <v>280237.65000000002</v>
      </c>
      <c r="I1299">
        <v>3</v>
      </c>
      <c r="J1299" t="s">
        <v>22</v>
      </c>
      <c r="K1299" t="str">
        <f>VLOOKUP(C1299,Customer!$A$2:$F$793,2,FALSE)</f>
        <v>Germany</v>
      </c>
      <c r="L1299" t="str">
        <f>VLOOKUP($C1299,Customer!$A$2:$F$793,3,FALSE)</f>
        <v>Baden-Württemberg</v>
      </c>
      <c r="M1299" t="str">
        <f>VLOOKUP($C1299,Customer!$A$2:$F$793,4,FALSE)</f>
        <v>Karlsruhe</v>
      </c>
      <c r="N1299" t="str">
        <f>VLOOKUP($C1299,Customer!$A$2:$F$793,5,FALSE)</f>
        <v>Central</v>
      </c>
      <c r="O1299" t="str">
        <f>VLOOKUP($C1299,Customer!$A$2:$F$793,6,FALSE)</f>
        <v>Consumer</v>
      </c>
      <c r="P1299" t="str">
        <f>VLOOKUP(E1299,Product!$B$2:$C$1811,2,FALSE)</f>
        <v>Office Supplies</v>
      </c>
      <c r="Q1299" t="str">
        <f>VLOOKUP(E1299,CHOOSE({1,2},Product!$B$2:$B$1811,Product!$A$2:$A$1811),2,FALSE)</f>
        <v>Storage</v>
      </c>
      <c r="R1299" t="str">
        <f t="shared" si="20"/>
        <v>AZ</v>
      </c>
    </row>
    <row r="1300" spans="1:18" x14ac:dyDescent="0.25">
      <c r="A1300" t="s">
        <v>3306</v>
      </c>
      <c r="B1300" s="35">
        <v>43807</v>
      </c>
      <c r="C1300" t="s">
        <v>1332</v>
      </c>
      <c r="D1300" t="s">
        <v>20</v>
      </c>
      <c r="E1300" t="s">
        <v>977</v>
      </c>
      <c r="F1300">
        <v>0.1</v>
      </c>
      <c r="G1300">
        <v>3790582.95</v>
      </c>
      <c r="H1300">
        <v>796464.9</v>
      </c>
      <c r="I1300">
        <v>2</v>
      </c>
      <c r="J1300" t="s">
        <v>22</v>
      </c>
      <c r="K1300" t="str">
        <f>VLOOKUP(C1300,Customer!$A$2:$F$793,2,FALSE)</f>
        <v>Germany</v>
      </c>
      <c r="L1300" t="str">
        <f>VLOOKUP($C1300,Customer!$A$2:$F$793,3,FALSE)</f>
        <v>North Rhine-Westphalia</v>
      </c>
      <c r="M1300" t="str">
        <f>VLOOKUP($C1300,Customer!$A$2:$F$793,4,FALSE)</f>
        <v>Duisburg</v>
      </c>
      <c r="N1300" t="str">
        <f>VLOOKUP($C1300,Customer!$A$2:$F$793,5,FALSE)</f>
        <v>Central</v>
      </c>
      <c r="O1300" t="str">
        <f>VLOOKUP($C1300,Customer!$A$2:$F$793,6,FALSE)</f>
        <v>Home Office</v>
      </c>
      <c r="P1300" t="str">
        <f>VLOOKUP(E1300,Product!$B$2:$C$1811,2,FALSE)</f>
        <v>Furniture</v>
      </c>
      <c r="Q1300" t="str">
        <f>VLOOKUP(E1300,CHOOSE({1,2},Product!$B$2:$B$1811,Product!$A$2:$A$1811),2,FALSE)</f>
        <v>Bookcases</v>
      </c>
      <c r="R1300" t="str">
        <f t="shared" si="20"/>
        <v>BN</v>
      </c>
    </row>
    <row r="1301" spans="1:18" x14ac:dyDescent="0.25">
      <c r="A1301" t="s">
        <v>3306</v>
      </c>
      <c r="B1301" s="35">
        <v>43807</v>
      </c>
      <c r="C1301" t="s">
        <v>1332</v>
      </c>
      <c r="D1301" t="s">
        <v>20</v>
      </c>
      <c r="E1301" t="s">
        <v>1333</v>
      </c>
      <c r="F1301">
        <v>0.1</v>
      </c>
      <c r="G1301">
        <v>10973516.4</v>
      </c>
      <c r="H1301">
        <v>973457.1</v>
      </c>
      <c r="I1301">
        <v>2</v>
      </c>
      <c r="J1301" t="s">
        <v>22</v>
      </c>
      <c r="K1301" t="str">
        <f>VLOOKUP(C1301,Customer!$A$2:$F$793,2,FALSE)</f>
        <v>Germany</v>
      </c>
      <c r="L1301" t="str">
        <f>VLOOKUP($C1301,Customer!$A$2:$F$793,3,FALSE)</f>
        <v>North Rhine-Westphalia</v>
      </c>
      <c r="M1301" t="str">
        <f>VLOOKUP($C1301,Customer!$A$2:$F$793,4,FALSE)</f>
        <v>Duisburg</v>
      </c>
      <c r="N1301" t="str">
        <f>VLOOKUP($C1301,Customer!$A$2:$F$793,5,FALSE)</f>
        <v>Central</v>
      </c>
      <c r="O1301" t="str">
        <f>VLOOKUP($C1301,Customer!$A$2:$F$793,6,FALSE)</f>
        <v>Home Office</v>
      </c>
      <c r="P1301" t="str">
        <f>VLOOKUP(E1301,Product!$B$2:$C$1811,2,FALSE)</f>
        <v>Furniture</v>
      </c>
      <c r="Q1301" t="str">
        <f>VLOOKUP(E1301,CHOOSE({1,2},Product!$B$2:$B$1811,Product!$A$2:$A$1811),2,FALSE)</f>
        <v>Bookcases</v>
      </c>
      <c r="R1301" t="str">
        <f t="shared" si="20"/>
        <v>BN</v>
      </c>
    </row>
    <row r="1302" spans="1:18" x14ac:dyDescent="0.25">
      <c r="A1302" t="s">
        <v>3306</v>
      </c>
      <c r="B1302" s="35">
        <v>43807</v>
      </c>
      <c r="C1302" t="s">
        <v>1332</v>
      </c>
      <c r="D1302" t="s">
        <v>20</v>
      </c>
      <c r="E1302" t="s">
        <v>1016</v>
      </c>
      <c r="F1302">
        <v>0.1</v>
      </c>
      <c r="G1302">
        <v>3731585.5500000003</v>
      </c>
      <c r="H1302">
        <v>-368733.75</v>
      </c>
      <c r="I1302">
        <v>2</v>
      </c>
      <c r="J1302" t="s">
        <v>22</v>
      </c>
      <c r="K1302" t="str">
        <f>VLOOKUP(C1302,Customer!$A$2:$F$793,2,FALSE)</f>
        <v>Germany</v>
      </c>
      <c r="L1302" t="str">
        <f>VLOOKUP($C1302,Customer!$A$2:$F$793,3,FALSE)</f>
        <v>North Rhine-Westphalia</v>
      </c>
      <c r="M1302" t="str">
        <f>VLOOKUP($C1302,Customer!$A$2:$F$793,4,FALSE)</f>
        <v>Duisburg</v>
      </c>
      <c r="N1302" t="str">
        <f>VLOOKUP($C1302,Customer!$A$2:$F$793,5,FALSE)</f>
        <v>Central</v>
      </c>
      <c r="O1302" t="str">
        <f>VLOOKUP($C1302,Customer!$A$2:$F$793,6,FALSE)</f>
        <v>Home Office</v>
      </c>
      <c r="P1302" t="str">
        <f>VLOOKUP(E1302,Product!$B$2:$C$1811,2,FALSE)</f>
        <v>Office Supplies</v>
      </c>
      <c r="Q1302" t="str">
        <f>VLOOKUP(E1302,CHOOSE({1,2},Product!$B$2:$B$1811,Product!$A$2:$A$1811),2,FALSE)</f>
        <v>Storage</v>
      </c>
      <c r="R1302" t="str">
        <f t="shared" si="20"/>
        <v>BN</v>
      </c>
    </row>
    <row r="1303" spans="1:18" x14ac:dyDescent="0.25">
      <c r="A1303" t="s">
        <v>3306</v>
      </c>
      <c r="B1303" s="35">
        <v>43807</v>
      </c>
      <c r="C1303" t="s">
        <v>1332</v>
      </c>
      <c r="D1303" t="s">
        <v>20</v>
      </c>
      <c r="E1303" t="s">
        <v>357</v>
      </c>
      <c r="F1303">
        <v>0</v>
      </c>
      <c r="G1303">
        <v>4070820.6</v>
      </c>
      <c r="H1303">
        <v>206490.9</v>
      </c>
      <c r="I1303">
        <v>2</v>
      </c>
      <c r="J1303" t="s">
        <v>22</v>
      </c>
      <c r="K1303" t="str">
        <f>VLOOKUP(C1303,Customer!$A$2:$F$793,2,FALSE)</f>
        <v>Germany</v>
      </c>
      <c r="L1303" t="str">
        <f>VLOOKUP($C1303,Customer!$A$2:$F$793,3,FALSE)</f>
        <v>North Rhine-Westphalia</v>
      </c>
      <c r="M1303" t="str">
        <f>VLOOKUP($C1303,Customer!$A$2:$F$793,4,FALSE)</f>
        <v>Duisburg</v>
      </c>
      <c r="N1303" t="str">
        <f>VLOOKUP($C1303,Customer!$A$2:$F$793,5,FALSE)</f>
        <v>Central</v>
      </c>
      <c r="O1303" t="str">
        <f>VLOOKUP($C1303,Customer!$A$2:$F$793,6,FALSE)</f>
        <v>Home Office</v>
      </c>
      <c r="P1303" t="str">
        <f>VLOOKUP(E1303,Product!$B$2:$C$1811,2,FALSE)</f>
        <v>Technology</v>
      </c>
      <c r="Q1303" t="str">
        <f>VLOOKUP(E1303,CHOOSE({1,2},Product!$B$2:$B$1811,Product!$A$2:$A$1811),2,FALSE)</f>
        <v>Phones</v>
      </c>
      <c r="R1303" t="str">
        <f t="shared" si="20"/>
        <v>BN</v>
      </c>
    </row>
    <row r="1304" spans="1:18" x14ac:dyDescent="0.25">
      <c r="A1304" t="s">
        <v>3307</v>
      </c>
      <c r="B1304" s="35">
        <v>43808</v>
      </c>
      <c r="C1304" t="s">
        <v>647</v>
      </c>
      <c r="D1304" t="s">
        <v>24</v>
      </c>
      <c r="E1304" t="s">
        <v>947</v>
      </c>
      <c r="F1304">
        <v>0</v>
      </c>
      <c r="G1304">
        <v>12890931.9</v>
      </c>
      <c r="H1304">
        <v>5029528.3500000006</v>
      </c>
      <c r="I1304">
        <v>7</v>
      </c>
      <c r="J1304" t="s">
        <v>22</v>
      </c>
      <c r="K1304" t="str">
        <f>VLOOKUP(C1304,Customer!$A$2:$F$793,2,FALSE)</f>
        <v>Italy</v>
      </c>
      <c r="L1304" t="str">
        <f>VLOOKUP($C1304,Customer!$A$2:$F$793,3,FALSE)</f>
        <v>Lazio</v>
      </c>
      <c r="M1304" t="str">
        <f>VLOOKUP($C1304,Customer!$A$2:$F$793,4,FALSE)</f>
        <v>Aprilia</v>
      </c>
      <c r="N1304" t="str">
        <f>VLOOKUP($C1304,Customer!$A$2:$F$793,5,FALSE)</f>
        <v>South</v>
      </c>
      <c r="O1304" t="str">
        <f>VLOOKUP($C1304,Customer!$A$2:$F$793,6,FALSE)</f>
        <v>Corporate</v>
      </c>
      <c r="P1304" t="str">
        <f>VLOOKUP(E1304,Product!$B$2:$C$1811,2,FALSE)</f>
        <v>Furniture</v>
      </c>
      <c r="Q1304" t="str">
        <f>VLOOKUP(E1304,CHOOSE({1,2},Product!$B$2:$B$1811,Product!$A$2:$A$1811),2,FALSE)</f>
        <v>Bookcases</v>
      </c>
      <c r="R1304" t="str">
        <f t="shared" si="20"/>
        <v>AZ</v>
      </c>
    </row>
    <row r="1305" spans="1:18" x14ac:dyDescent="0.25">
      <c r="A1305" t="s">
        <v>3307</v>
      </c>
      <c r="B1305" s="35">
        <v>43808</v>
      </c>
      <c r="C1305" t="s">
        <v>647</v>
      </c>
      <c r="D1305" t="s">
        <v>24</v>
      </c>
      <c r="E1305" t="s">
        <v>184</v>
      </c>
      <c r="F1305">
        <v>0</v>
      </c>
      <c r="G1305">
        <v>162242.85</v>
      </c>
      <c r="H1305">
        <v>29498.7</v>
      </c>
      <c r="I1305">
        <v>1</v>
      </c>
      <c r="J1305" t="s">
        <v>26</v>
      </c>
      <c r="K1305" t="str">
        <f>VLOOKUP(C1305,Customer!$A$2:$F$793,2,FALSE)</f>
        <v>Italy</v>
      </c>
      <c r="L1305" t="str">
        <f>VLOOKUP($C1305,Customer!$A$2:$F$793,3,FALSE)</f>
        <v>Lazio</v>
      </c>
      <c r="M1305" t="str">
        <f>VLOOKUP($C1305,Customer!$A$2:$F$793,4,FALSE)</f>
        <v>Aprilia</v>
      </c>
      <c r="N1305" t="str">
        <f>VLOOKUP($C1305,Customer!$A$2:$F$793,5,FALSE)</f>
        <v>South</v>
      </c>
      <c r="O1305" t="str">
        <f>VLOOKUP($C1305,Customer!$A$2:$F$793,6,FALSE)</f>
        <v>Corporate</v>
      </c>
      <c r="P1305" t="str">
        <f>VLOOKUP(E1305,Product!$B$2:$C$1811,2,FALSE)</f>
        <v>Office Supplies</v>
      </c>
      <c r="Q1305" t="str">
        <f>VLOOKUP(E1305,CHOOSE({1,2},Product!$B$2:$B$1811,Product!$A$2:$A$1811),2,FALSE)</f>
        <v>Binders</v>
      </c>
      <c r="R1305" t="str">
        <f t="shared" si="20"/>
        <v>AZ</v>
      </c>
    </row>
    <row r="1306" spans="1:18" x14ac:dyDescent="0.25">
      <c r="A1306" t="s">
        <v>3308</v>
      </c>
      <c r="B1306" s="35">
        <v>43808</v>
      </c>
      <c r="C1306" t="s">
        <v>1334</v>
      </c>
      <c r="D1306" t="s">
        <v>33</v>
      </c>
      <c r="E1306" t="s">
        <v>433</v>
      </c>
      <c r="F1306">
        <v>0.1</v>
      </c>
      <c r="G1306">
        <v>6312721.7999999998</v>
      </c>
      <c r="H1306">
        <v>2035410.3</v>
      </c>
      <c r="I1306">
        <v>1</v>
      </c>
      <c r="J1306" t="s">
        <v>22</v>
      </c>
      <c r="K1306" t="str">
        <f>VLOOKUP(C1306,Customer!$A$2:$F$793,2,FALSE)</f>
        <v>France</v>
      </c>
      <c r="L1306" t="str">
        <f>VLOOKUP($C1306,Customer!$A$2:$F$793,3,FALSE)</f>
        <v>Languedoc-Roussillon-Midi-Pyrénées</v>
      </c>
      <c r="M1306" t="str">
        <f>VLOOKUP($C1306,Customer!$A$2:$F$793,4,FALSE)</f>
        <v>Lunel</v>
      </c>
      <c r="N1306" t="str">
        <f>VLOOKUP($C1306,Customer!$A$2:$F$793,5,FALSE)</f>
        <v>Central</v>
      </c>
      <c r="O1306" t="str">
        <f>VLOOKUP($C1306,Customer!$A$2:$F$793,6,FALSE)</f>
        <v>Home Office</v>
      </c>
      <c r="P1306" t="str">
        <f>VLOOKUP(E1306,Product!$B$2:$C$1811,2,FALSE)</f>
        <v>Furniture</v>
      </c>
      <c r="Q1306" t="str">
        <f>VLOOKUP(E1306,CHOOSE({1,2},Product!$B$2:$B$1811,Product!$A$2:$A$1811),2,FALSE)</f>
        <v>Chairs</v>
      </c>
      <c r="R1306" t="str">
        <f t="shared" si="20"/>
        <v>AZ</v>
      </c>
    </row>
    <row r="1307" spans="1:18" x14ac:dyDescent="0.25">
      <c r="A1307" t="s">
        <v>3308</v>
      </c>
      <c r="B1307" s="35">
        <v>43808</v>
      </c>
      <c r="C1307" t="s">
        <v>1334</v>
      </c>
      <c r="D1307" t="s">
        <v>33</v>
      </c>
      <c r="E1307" t="s">
        <v>814</v>
      </c>
      <c r="F1307">
        <v>0</v>
      </c>
      <c r="G1307">
        <v>737467.5</v>
      </c>
      <c r="H1307">
        <v>206490.9</v>
      </c>
      <c r="I1307">
        <v>3</v>
      </c>
      <c r="J1307" t="s">
        <v>22</v>
      </c>
      <c r="K1307" t="str">
        <f>VLOOKUP(C1307,Customer!$A$2:$F$793,2,FALSE)</f>
        <v>France</v>
      </c>
      <c r="L1307" t="str">
        <f>VLOOKUP($C1307,Customer!$A$2:$F$793,3,FALSE)</f>
        <v>Languedoc-Roussillon-Midi-Pyrénées</v>
      </c>
      <c r="M1307" t="str">
        <f>VLOOKUP($C1307,Customer!$A$2:$F$793,4,FALSE)</f>
        <v>Lunel</v>
      </c>
      <c r="N1307" t="str">
        <f>VLOOKUP($C1307,Customer!$A$2:$F$793,5,FALSE)</f>
        <v>Central</v>
      </c>
      <c r="O1307" t="str">
        <f>VLOOKUP($C1307,Customer!$A$2:$F$793,6,FALSE)</f>
        <v>Home Office</v>
      </c>
      <c r="P1307" t="str">
        <f>VLOOKUP(E1307,Product!$B$2:$C$1811,2,FALSE)</f>
        <v>Office Supplies</v>
      </c>
      <c r="Q1307" t="str">
        <f>VLOOKUP(E1307,CHOOSE({1,2},Product!$B$2:$B$1811,Product!$A$2:$A$1811),2,FALSE)</f>
        <v>Binders</v>
      </c>
      <c r="R1307" t="str">
        <f t="shared" si="20"/>
        <v>AZ</v>
      </c>
    </row>
    <row r="1308" spans="1:18" x14ac:dyDescent="0.25">
      <c r="A1308" t="s">
        <v>3308</v>
      </c>
      <c r="B1308" s="35">
        <v>43808</v>
      </c>
      <c r="C1308" t="s">
        <v>1334</v>
      </c>
      <c r="D1308" t="s">
        <v>33</v>
      </c>
      <c r="E1308" t="s">
        <v>95</v>
      </c>
      <c r="F1308">
        <v>0</v>
      </c>
      <c r="G1308">
        <v>191741.55000000002</v>
      </c>
      <c r="H1308">
        <v>0</v>
      </c>
      <c r="I1308">
        <v>2</v>
      </c>
      <c r="J1308" t="s">
        <v>26</v>
      </c>
      <c r="K1308" t="str">
        <f>VLOOKUP(C1308,Customer!$A$2:$F$793,2,FALSE)</f>
        <v>France</v>
      </c>
      <c r="L1308" t="str">
        <f>VLOOKUP($C1308,Customer!$A$2:$F$793,3,FALSE)</f>
        <v>Languedoc-Roussillon-Midi-Pyrénées</v>
      </c>
      <c r="M1308" t="str">
        <f>VLOOKUP($C1308,Customer!$A$2:$F$793,4,FALSE)</f>
        <v>Lunel</v>
      </c>
      <c r="N1308" t="str">
        <f>VLOOKUP($C1308,Customer!$A$2:$F$793,5,FALSE)</f>
        <v>Central</v>
      </c>
      <c r="O1308" t="str">
        <f>VLOOKUP($C1308,Customer!$A$2:$F$793,6,FALSE)</f>
        <v>Home Office</v>
      </c>
      <c r="P1308" t="str">
        <f>VLOOKUP(E1308,Product!$B$2:$C$1811,2,FALSE)</f>
        <v>Office Supplies</v>
      </c>
      <c r="Q1308" t="str">
        <f>VLOOKUP(E1308,CHOOSE({1,2},Product!$B$2:$B$1811,Product!$A$2:$A$1811),2,FALSE)</f>
        <v>Binders</v>
      </c>
      <c r="R1308" t="str">
        <f t="shared" si="20"/>
        <v>AZ</v>
      </c>
    </row>
    <row r="1309" spans="1:18" x14ac:dyDescent="0.25">
      <c r="A1309" t="s">
        <v>3308</v>
      </c>
      <c r="B1309" s="35">
        <v>43808</v>
      </c>
      <c r="C1309" t="s">
        <v>1334</v>
      </c>
      <c r="D1309" t="s">
        <v>33</v>
      </c>
      <c r="E1309" t="s">
        <v>1335</v>
      </c>
      <c r="F1309">
        <v>0</v>
      </c>
      <c r="G1309">
        <v>1651927.2</v>
      </c>
      <c r="H1309">
        <v>265488.3</v>
      </c>
      <c r="I1309">
        <v>6</v>
      </c>
      <c r="J1309" t="s">
        <v>22</v>
      </c>
      <c r="K1309" t="str">
        <f>VLOOKUP(C1309,Customer!$A$2:$F$793,2,FALSE)</f>
        <v>France</v>
      </c>
      <c r="L1309" t="str">
        <f>VLOOKUP($C1309,Customer!$A$2:$F$793,3,FALSE)</f>
        <v>Languedoc-Roussillon-Midi-Pyrénées</v>
      </c>
      <c r="M1309" t="str">
        <f>VLOOKUP($C1309,Customer!$A$2:$F$793,4,FALSE)</f>
        <v>Lunel</v>
      </c>
      <c r="N1309" t="str">
        <f>VLOOKUP($C1309,Customer!$A$2:$F$793,5,FALSE)</f>
        <v>Central</v>
      </c>
      <c r="O1309" t="str">
        <f>VLOOKUP($C1309,Customer!$A$2:$F$793,6,FALSE)</f>
        <v>Home Office</v>
      </c>
      <c r="P1309" t="str">
        <f>VLOOKUP(E1309,Product!$B$2:$C$1811,2,FALSE)</f>
        <v>Office Supplies</v>
      </c>
      <c r="Q1309" t="str">
        <f>VLOOKUP(E1309,CHOOSE({1,2},Product!$B$2:$B$1811,Product!$A$2:$A$1811),2,FALSE)</f>
        <v>Fasteners</v>
      </c>
      <c r="R1309" t="str">
        <f t="shared" si="20"/>
        <v>AZ</v>
      </c>
    </row>
    <row r="1310" spans="1:18" x14ac:dyDescent="0.25">
      <c r="A1310" t="s">
        <v>3308</v>
      </c>
      <c r="B1310" s="35">
        <v>43808</v>
      </c>
      <c r="C1310" t="s">
        <v>1334</v>
      </c>
      <c r="D1310" t="s">
        <v>33</v>
      </c>
      <c r="E1310" t="s">
        <v>1336</v>
      </c>
      <c r="F1310">
        <v>0</v>
      </c>
      <c r="G1310">
        <v>2094407.7</v>
      </c>
      <c r="H1310">
        <v>1002955.8</v>
      </c>
      <c r="I1310">
        <v>5</v>
      </c>
      <c r="J1310" t="s">
        <v>26</v>
      </c>
      <c r="K1310" t="str">
        <f>VLOOKUP(C1310,Customer!$A$2:$F$793,2,FALSE)</f>
        <v>France</v>
      </c>
      <c r="L1310" t="str">
        <f>VLOOKUP($C1310,Customer!$A$2:$F$793,3,FALSE)</f>
        <v>Languedoc-Roussillon-Midi-Pyrénées</v>
      </c>
      <c r="M1310" t="str">
        <f>VLOOKUP($C1310,Customer!$A$2:$F$793,4,FALSE)</f>
        <v>Lunel</v>
      </c>
      <c r="N1310" t="str">
        <f>VLOOKUP($C1310,Customer!$A$2:$F$793,5,FALSE)</f>
        <v>Central</v>
      </c>
      <c r="O1310" t="str">
        <f>VLOOKUP($C1310,Customer!$A$2:$F$793,6,FALSE)</f>
        <v>Home Office</v>
      </c>
      <c r="P1310" t="str">
        <f>VLOOKUP(E1310,Product!$B$2:$C$1811,2,FALSE)</f>
        <v>Office Supplies</v>
      </c>
      <c r="Q1310" t="str">
        <f>VLOOKUP(E1310,CHOOSE({1,2},Product!$B$2:$B$1811,Product!$A$2:$A$1811),2,FALSE)</f>
        <v>Paper</v>
      </c>
      <c r="R1310" t="str">
        <f t="shared" si="20"/>
        <v>AZ</v>
      </c>
    </row>
    <row r="1311" spans="1:18" x14ac:dyDescent="0.25">
      <c r="A1311" t="s">
        <v>3308</v>
      </c>
      <c r="B1311" s="35">
        <v>43808</v>
      </c>
      <c r="C1311" t="s">
        <v>1334</v>
      </c>
      <c r="D1311" t="s">
        <v>33</v>
      </c>
      <c r="E1311" t="s">
        <v>1281</v>
      </c>
      <c r="F1311">
        <v>0.1</v>
      </c>
      <c r="G1311">
        <v>3775833.6</v>
      </c>
      <c r="H1311">
        <v>-88496.1</v>
      </c>
      <c r="I1311">
        <v>6</v>
      </c>
      <c r="J1311" t="s">
        <v>26</v>
      </c>
      <c r="K1311" t="str">
        <f>VLOOKUP(C1311,Customer!$A$2:$F$793,2,FALSE)</f>
        <v>France</v>
      </c>
      <c r="L1311" t="str">
        <f>VLOOKUP($C1311,Customer!$A$2:$F$793,3,FALSE)</f>
        <v>Languedoc-Roussillon-Midi-Pyrénées</v>
      </c>
      <c r="M1311" t="str">
        <f>VLOOKUP($C1311,Customer!$A$2:$F$793,4,FALSE)</f>
        <v>Lunel</v>
      </c>
      <c r="N1311" t="str">
        <f>VLOOKUP($C1311,Customer!$A$2:$F$793,5,FALSE)</f>
        <v>Central</v>
      </c>
      <c r="O1311" t="str">
        <f>VLOOKUP($C1311,Customer!$A$2:$F$793,6,FALSE)</f>
        <v>Home Office</v>
      </c>
      <c r="P1311" t="str">
        <f>VLOOKUP(E1311,Product!$B$2:$C$1811,2,FALSE)</f>
        <v>Office Supplies</v>
      </c>
      <c r="Q1311" t="str">
        <f>VLOOKUP(E1311,CHOOSE({1,2},Product!$B$2:$B$1811,Product!$A$2:$A$1811),2,FALSE)</f>
        <v>Storage</v>
      </c>
      <c r="R1311" t="str">
        <f t="shared" si="20"/>
        <v>AZ</v>
      </c>
    </row>
    <row r="1312" spans="1:18" x14ac:dyDescent="0.25">
      <c r="A1312" t="s">
        <v>3308</v>
      </c>
      <c r="B1312" s="35">
        <v>43808</v>
      </c>
      <c r="C1312" t="s">
        <v>1334</v>
      </c>
      <c r="D1312" t="s">
        <v>33</v>
      </c>
      <c r="E1312" t="s">
        <v>259</v>
      </c>
      <c r="F1312">
        <v>0.15</v>
      </c>
      <c r="G1312">
        <v>4351058.25</v>
      </c>
      <c r="H1312">
        <v>1224196.05</v>
      </c>
      <c r="I1312">
        <v>2</v>
      </c>
      <c r="J1312" t="s">
        <v>22</v>
      </c>
      <c r="K1312" t="str">
        <f>VLOOKUP(C1312,Customer!$A$2:$F$793,2,FALSE)</f>
        <v>France</v>
      </c>
      <c r="L1312" t="str">
        <f>VLOOKUP($C1312,Customer!$A$2:$F$793,3,FALSE)</f>
        <v>Languedoc-Roussillon-Midi-Pyrénées</v>
      </c>
      <c r="M1312" t="str">
        <f>VLOOKUP($C1312,Customer!$A$2:$F$793,4,FALSE)</f>
        <v>Lunel</v>
      </c>
      <c r="N1312" t="str">
        <f>VLOOKUP($C1312,Customer!$A$2:$F$793,5,FALSE)</f>
        <v>Central</v>
      </c>
      <c r="O1312" t="str">
        <f>VLOOKUP($C1312,Customer!$A$2:$F$793,6,FALSE)</f>
        <v>Home Office</v>
      </c>
      <c r="P1312" t="str">
        <f>VLOOKUP(E1312,Product!$B$2:$C$1811,2,FALSE)</f>
        <v>Technology</v>
      </c>
      <c r="Q1312" t="str">
        <f>VLOOKUP(E1312,CHOOSE({1,2},Product!$B$2:$B$1811,Product!$A$2:$A$1811),2,FALSE)</f>
        <v>Phones</v>
      </c>
      <c r="R1312" t="str">
        <f t="shared" si="20"/>
        <v>AZ</v>
      </c>
    </row>
    <row r="1313" spans="1:18" x14ac:dyDescent="0.25">
      <c r="A1313" t="s">
        <v>3309</v>
      </c>
      <c r="B1313" s="35">
        <v>43809</v>
      </c>
      <c r="C1313" t="s">
        <v>1337</v>
      </c>
      <c r="D1313" t="s">
        <v>33</v>
      </c>
      <c r="E1313" t="s">
        <v>537</v>
      </c>
      <c r="F1313">
        <v>0.1</v>
      </c>
      <c r="G1313">
        <v>4498551.75</v>
      </c>
      <c r="H1313">
        <v>1548681.75</v>
      </c>
      <c r="I1313">
        <v>2</v>
      </c>
      <c r="J1313" t="s">
        <v>26</v>
      </c>
      <c r="K1313" t="str">
        <f>VLOOKUP(C1313,Customer!$A$2:$F$793,2,FALSE)</f>
        <v>United Kingdom</v>
      </c>
      <c r="L1313" t="str">
        <f>VLOOKUP($C1313,Customer!$A$2:$F$793,3,FALSE)</f>
        <v>England</v>
      </c>
      <c r="M1313" t="str">
        <f>VLOOKUP($C1313,Customer!$A$2:$F$793,4,FALSE)</f>
        <v>London</v>
      </c>
      <c r="N1313" t="str">
        <f>VLOOKUP($C1313,Customer!$A$2:$F$793,5,FALSE)</f>
        <v>North</v>
      </c>
      <c r="O1313" t="str">
        <f>VLOOKUP($C1313,Customer!$A$2:$F$793,6,FALSE)</f>
        <v>Corporate</v>
      </c>
      <c r="P1313" t="str">
        <f>VLOOKUP(E1313,Product!$B$2:$C$1811,2,FALSE)</f>
        <v>Furniture</v>
      </c>
      <c r="Q1313" t="str">
        <f>VLOOKUP(E1313,CHOOSE({1,2},Product!$B$2:$B$1811,Product!$A$2:$A$1811),2,FALSE)</f>
        <v>Bookcases</v>
      </c>
      <c r="R1313" t="str">
        <f t="shared" si="20"/>
        <v>AZ</v>
      </c>
    </row>
    <row r="1314" spans="1:18" x14ac:dyDescent="0.25">
      <c r="A1314" t="s">
        <v>3309</v>
      </c>
      <c r="B1314" s="35">
        <v>43809</v>
      </c>
      <c r="C1314" t="s">
        <v>1337</v>
      </c>
      <c r="D1314" t="s">
        <v>33</v>
      </c>
      <c r="E1314" t="s">
        <v>197</v>
      </c>
      <c r="F1314">
        <v>0.1</v>
      </c>
      <c r="G1314">
        <v>8185889.25</v>
      </c>
      <c r="H1314">
        <v>0</v>
      </c>
      <c r="I1314">
        <v>2</v>
      </c>
      <c r="J1314" t="s">
        <v>22</v>
      </c>
      <c r="K1314" t="str">
        <f>VLOOKUP(C1314,Customer!$A$2:$F$793,2,FALSE)</f>
        <v>United Kingdom</v>
      </c>
      <c r="L1314" t="str">
        <f>VLOOKUP($C1314,Customer!$A$2:$F$793,3,FALSE)</f>
        <v>England</v>
      </c>
      <c r="M1314" t="str">
        <f>VLOOKUP($C1314,Customer!$A$2:$F$793,4,FALSE)</f>
        <v>London</v>
      </c>
      <c r="N1314" t="str">
        <f>VLOOKUP($C1314,Customer!$A$2:$F$793,5,FALSE)</f>
        <v>North</v>
      </c>
      <c r="O1314" t="str">
        <f>VLOOKUP($C1314,Customer!$A$2:$F$793,6,FALSE)</f>
        <v>Corporate</v>
      </c>
      <c r="P1314" t="str">
        <f>VLOOKUP(E1314,Product!$B$2:$C$1811,2,FALSE)</f>
        <v>Office Supplies</v>
      </c>
      <c r="Q1314" t="str">
        <f>VLOOKUP(E1314,CHOOSE({1,2},Product!$B$2:$B$1811,Product!$A$2:$A$1811),2,FALSE)</f>
        <v>Appliances</v>
      </c>
      <c r="R1314" t="str">
        <f t="shared" si="20"/>
        <v>AZ</v>
      </c>
    </row>
    <row r="1315" spans="1:18" x14ac:dyDescent="0.25">
      <c r="A1315" t="s">
        <v>3309</v>
      </c>
      <c r="B1315" s="35">
        <v>43809</v>
      </c>
      <c r="C1315" t="s">
        <v>1337</v>
      </c>
      <c r="D1315" t="s">
        <v>33</v>
      </c>
      <c r="E1315" t="s">
        <v>1144</v>
      </c>
      <c r="F1315">
        <v>0.1</v>
      </c>
      <c r="G1315">
        <v>766966.20000000007</v>
      </c>
      <c r="H1315">
        <v>103245.45</v>
      </c>
      <c r="I1315">
        <v>3</v>
      </c>
      <c r="J1315" t="s">
        <v>26</v>
      </c>
      <c r="K1315" t="str">
        <f>VLOOKUP(C1315,Customer!$A$2:$F$793,2,FALSE)</f>
        <v>United Kingdom</v>
      </c>
      <c r="L1315" t="str">
        <f>VLOOKUP($C1315,Customer!$A$2:$F$793,3,FALSE)</f>
        <v>England</v>
      </c>
      <c r="M1315" t="str">
        <f>VLOOKUP($C1315,Customer!$A$2:$F$793,4,FALSE)</f>
        <v>London</v>
      </c>
      <c r="N1315" t="str">
        <f>VLOOKUP($C1315,Customer!$A$2:$F$793,5,FALSE)</f>
        <v>North</v>
      </c>
      <c r="O1315" t="str">
        <f>VLOOKUP($C1315,Customer!$A$2:$F$793,6,FALSE)</f>
        <v>Corporate</v>
      </c>
      <c r="P1315" t="str">
        <f>VLOOKUP(E1315,Product!$B$2:$C$1811,2,FALSE)</f>
        <v>Office Supplies</v>
      </c>
      <c r="Q1315" t="str">
        <f>VLOOKUP(E1315,CHOOSE({1,2},Product!$B$2:$B$1811,Product!$A$2:$A$1811),2,FALSE)</f>
        <v>Art</v>
      </c>
      <c r="R1315" t="str">
        <f t="shared" si="20"/>
        <v>AZ</v>
      </c>
    </row>
    <row r="1316" spans="1:18" x14ac:dyDescent="0.25">
      <c r="A1316" t="s">
        <v>3309</v>
      </c>
      <c r="B1316" s="35">
        <v>43809</v>
      </c>
      <c r="C1316" t="s">
        <v>1337</v>
      </c>
      <c r="D1316" t="s">
        <v>33</v>
      </c>
      <c r="E1316" t="s">
        <v>156</v>
      </c>
      <c r="F1316">
        <v>0.1</v>
      </c>
      <c r="G1316">
        <v>501477.9</v>
      </c>
      <c r="H1316">
        <v>14749.35</v>
      </c>
      <c r="I1316">
        <v>3</v>
      </c>
      <c r="J1316" t="s">
        <v>22</v>
      </c>
      <c r="K1316" t="str">
        <f>VLOOKUP(C1316,Customer!$A$2:$F$793,2,FALSE)</f>
        <v>United Kingdom</v>
      </c>
      <c r="L1316" t="str">
        <f>VLOOKUP($C1316,Customer!$A$2:$F$793,3,FALSE)</f>
        <v>England</v>
      </c>
      <c r="M1316" t="str">
        <f>VLOOKUP($C1316,Customer!$A$2:$F$793,4,FALSE)</f>
        <v>London</v>
      </c>
      <c r="N1316" t="str">
        <f>VLOOKUP($C1316,Customer!$A$2:$F$793,5,FALSE)</f>
        <v>North</v>
      </c>
      <c r="O1316" t="str">
        <f>VLOOKUP($C1316,Customer!$A$2:$F$793,6,FALSE)</f>
        <v>Corporate</v>
      </c>
      <c r="P1316" t="str">
        <f>VLOOKUP(E1316,Product!$B$2:$C$1811,2,FALSE)</f>
        <v>Office Supplies</v>
      </c>
      <c r="Q1316" t="str">
        <f>VLOOKUP(E1316,CHOOSE({1,2},Product!$B$2:$B$1811,Product!$A$2:$A$1811),2,FALSE)</f>
        <v>Binders</v>
      </c>
      <c r="R1316" t="str">
        <f t="shared" si="20"/>
        <v>AZ</v>
      </c>
    </row>
    <row r="1317" spans="1:18" x14ac:dyDescent="0.25">
      <c r="A1317" t="s">
        <v>3309</v>
      </c>
      <c r="B1317" s="35">
        <v>43809</v>
      </c>
      <c r="C1317" t="s">
        <v>1337</v>
      </c>
      <c r="D1317" t="s">
        <v>33</v>
      </c>
      <c r="E1317" t="s">
        <v>955</v>
      </c>
      <c r="F1317">
        <v>0.1</v>
      </c>
      <c r="G1317">
        <v>501477.9</v>
      </c>
      <c r="H1317">
        <v>117994.8</v>
      </c>
      <c r="I1317">
        <v>3</v>
      </c>
      <c r="J1317" t="s">
        <v>22</v>
      </c>
      <c r="K1317" t="str">
        <f>VLOOKUP(C1317,Customer!$A$2:$F$793,2,FALSE)</f>
        <v>United Kingdom</v>
      </c>
      <c r="L1317" t="str">
        <f>VLOOKUP($C1317,Customer!$A$2:$F$793,3,FALSE)</f>
        <v>England</v>
      </c>
      <c r="M1317" t="str">
        <f>VLOOKUP($C1317,Customer!$A$2:$F$793,4,FALSE)</f>
        <v>London</v>
      </c>
      <c r="N1317" t="str">
        <f>VLOOKUP($C1317,Customer!$A$2:$F$793,5,FALSE)</f>
        <v>North</v>
      </c>
      <c r="O1317" t="str">
        <f>VLOOKUP($C1317,Customer!$A$2:$F$793,6,FALSE)</f>
        <v>Corporate</v>
      </c>
      <c r="P1317" t="str">
        <f>VLOOKUP(E1317,Product!$B$2:$C$1811,2,FALSE)</f>
        <v>Office Supplies</v>
      </c>
      <c r="Q1317" t="str">
        <f>VLOOKUP(E1317,CHOOSE({1,2},Product!$B$2:$B$1811,Product!$A$2:$A$1811),2,FALSE)</f>
        <v>Fasteners</v>
      </c>
      <c r="R1317" t="str">
        <f t="shared" si="20"/>
        <v>AZ</v>
      </c>
    </row>
    <row r="1318" spans="1:18" x14ac:dyDescent="0.25">
      <c r="A1318" t="s">
        <v>3309</v>
      </c>
      <c r="B1318" s="35">
        <v>43809</v>
      </c>
      <c r="C1318" t="s">
        <v>1337</v>
      </c>
      <c r="D1318" t="s">
        <v>33</v>
      </c>
      <c r="E1318" t="s">
        <v>1338</v>
      </c>
      <c r="F1318">
        <v>0.1</v>
      </c>
      <c r="G1318">
        <v>988206.45000000007</v>
      </c>
      <c r="H1318">
        <v>368733.75</v>
      </c>
      <c r="I1318">
        <v>3</v>
      </c>
      <c r="J1318" t="s">
        <v>26</v>
      </c>
      <c r="K1318" t="str">
        <f>VLOOKUP(C1318,Customer!$A$2:$F$793,2,FALSE)</f>
        <v>United Kingdom</v>
      </c>
      <c r="L1318" t="str">
        <f>VLOOKUP($C1318,Customer!$A$2:$F$793,3,FALSE)</f>
        <v>England</v>
      </c>
      <c r="M1318" t="str">
        <f>VLOOKUP($C1318,Customer!$A$2:$F$793,4,FALSE)</f>
        <v>London</v>
      </c>
      <c r="N1318" t="str">
        <f>VLOOKUP($C1318,Customer!$A$2:$F$793,5,FALSE)</f>
        <v>North</v>
      </c>
      <c r="O1318" t="str">
        <f>VLOOKUP($C1318,Customer!$A$2:$F$793,6,FALSE)</f>
        <v>Corporate</v>
      </c>
      <c r="P1318" t="str">
        <f>VLOOKUP(E1318,Product!$B$2:$C$1811,2,FALSE)</f>
        <v>Office Supplies</v>
      </c>
      <c r="Q1318" t="str">
        <f>VLOOKUP(E1318,CHOOSE({1,2},Product!$B$2:$B$1811,Product!$A$2:$A$1811),2,FALSE)</f>
        <v>Paper</v>
      </c>
      <c r="R1318" t="str">
        <f t="shared" si="20"/>
        <v>AZ</v>
      </c>
    </row>
    <row r="1319" spans="1:18" x14ac:dyDescent="0.25">
      <c r="A1319" t="s">
        <v>3310</v>
      </c>
      <c r="B1319" s="35">
        <v>43809</v>
      </c>
      <c r="C1319" t="s">
        <v>917</v>
      </c>
      <c r="D1319" t="s">
        <v>24</v>
      </c>
      <c r="E1319" t="s">
        <v>619</v>
      </c>
      <c r="F1319">
        <v>0</v>
      </c>
      <c r="G1319">
        <v>1725673.95</v>
      </c>
      <c r="H1319">
        <v>88496.1</v>
      </c>
      <c r="I1319">
        <v>4</v>
      </c>
      <c r="J1319" t="s">
        <v>26</v>
      </c>
      <c r="K1319" t="str">
        <f>VLOOKUP(C1319,Customer!$A$2:$F$793,2,FALSE)</f>
        <v>Netherlands</v>
      </c>
      <c r="L1319" t="str">
        <f>VLOOKUP($C1319,Customer!$A$2:$F$793,3,FALSE)</f>
        <v>North Brabant</v>
      </c>
      <c r="M1319" t="str">
        <f>VLOOKUP($C1319,Customer!$A$2:$F$793,4,FALSE)</f>
        <v>Breda</v>
      </c>
      <c r="N1319" t="str">
        <f>VLOOKUP($C1319,Customer!$A$2:$F$793,5,FALSE)</f>
        <v>Central</v>
      </c>
      <c r="O1319" t="str">
        <f>VLOOKUP($C1319,Customer!$A$2:$F$793,6,FALSE)</f>
        <v>Consumer</v>
      </c>
      <c r="P1319" t="str">
        <f>VLOOKUP(E1319,Product!$B$2:$C$1811,2,FALSE)</f>
        <v>Office Supplies</v>
      </c>
      <c r="Q1319" t="str">
        <f>VLOOKUP(E1319,CHOOSE({1,2},Product!$B$2:$B$1811,Product!$A$2:$A$1811),2,FALSE)</f>
        <v>Art</v>
      </c>
      <c r="R1319" t="str">
        <f t="shared" si="20"/>
        <v>AZ</v>
      </c>
    </row>
    <row r="1320" spans="1:18" x14ac:dyDescent="0.25">
      <c r="A1320" t="s">
        <v>3311</v>
      </c>
      <c r="B1320" s="35">
        <v>43809</v>
      </c>
      <c r="C1320" t="s">
        <v>1282</v>
      </c>
      <c r="D1320" t="s">
        <v>24</v>
      </c>
      <c r="E1320" t="s">
        <v>808</v>
      </c>
      <c r="F1320">
        <v>0.1</v>
      </c>
      <c r="G1320">
        <v>5870241.2999999998</v>
      </c>
      <c r="H1320">
        <v>-191741.55000000002</v>
      </c>
      <c r="I1320">
        <v>3</v>
      </c>
      <c r="J1320" t="s">
        <v>22</v>
      </c>
      <c r="K1320" t="str">
        <f>VLOOKUP(C1320,Customer!$A$2:$F$793,2,FALSE)</f>
        <v>Italy</v>
      </c>
      <c r="L1320" t="str">
        <f>VLOOKUP($C1320,Customer!$A$2:$F$793,3,FALSE)</f>
        <v>Lombardy</v>
      </c>
      <c r="M1320" t="str">
        <f>VLOOKUP($C1320,Customer!$A$2:$F$793,4,FALSE)</f>
        <v>Milan</v>
      </c>
      <c r="N1320" t="str">
        <f>VLOOKUP($C1320,Customer!$A$2:$F$793,5,FALSE)</f>
        <v>South</v>
      </c>
      <c r="O1320" t="str">
        <f>VLOOKUP($C1320,Customer!$A$2:$F$793,6,FALSE)</f>
        <v>Consumer</v>
      </c>
      <c r="P1320" t="str">
        <f>VLOOKUP(E1320,Product!$B$2:$C$1811,2,FALSE)</f>
        <v>Furniture</v>
      </c>
      <c r="Q1320" t="str">
        <f>VLOOKUP(E1320,CHOOSE({1,2},Product!$B$2:$B$1811,Product!$A$2:$A$1811),2,FALSE)</f>
        <v>Bookcases</v>
      </c>
      <c r="R1320" t="str">
        <f t="shared" si="20"/>
        <v>BN</v>
      </c>
    </row>
    <row r="1321" spans="1:18" x14ac:dyDescent="0.25">
      <c r="A1321" t="s">
        <v>3312</v>
      </c>
      <c r="B1321" s="35">
        <v>43809</v>
      </c>
      <c r="C1321" t="s">
        <v>1148</v>
      </c>
      <c r="D1321" t="s">
        <v>24</v>
      </c>
      <c r="E1321" t="s">
        <v>470</v>
      </c>
      <c r="F1321">
        <v>0.15</v>
      </c>
      <c r="G1321">
        <v>6533962.0499999998</v>
      </c>
      <c r="H1321">
        <v>-855462.3</v>
      </c>
      <c r="I1321">
        <v>8</v>
      </c>
      <c r="J1321" t="s">
        <v>26</v>
      </c>
      <c r="K1321" t="str">
        <f>VLOOKUP(C1321,Customer!$A$2:$F$793,2,FALSE)</f>
        <v>Netherlands</v>
      </c>
      <c r="L1321" t="str">
        <f>VLOOKUP($C1321,Customer!$A$2:$F$793,3,FALSE)</f>
        <v>North Brabant</v>
      </c>
      <c r="M1321" t="str">
        <f>VLOOKUP($C1321,Customer!$A$2:$F$793,4,FALSE)</f>
        <v>Helmond</v>
      </c>
      <c r="N1321" t="str">
        <f>VLOOKUP($C1321,Customer!$A$2:$F$793,5,FALSE)</f>
        <v>Central</v>
      </c>
      <c r="O1321" t="str">
        <f>VLOOKUP($C1321,Customer!$A$2:$F$793,6,FALSE)</f>
        <v>Home Office</v>
      </c>
      <c r="P1321" t="str">
        <f>VLOOKUP(E1321,Product!$B$2:$C$1811,2,FALSE)</f>
        <v>Technology</v>
      </c>
      <c r="Q1321" t="str">
        <f>VLOOKUP(E1321,CHOOSE({1,2},Product!$B$2:$B$1811,Product!$A$2:$A$1811),2,FALSE)</f>
        <v>Phones</v>
      </c>
      <c r="R1321" t="str">
        <f t="shared" si="20"/>
        <v>BN</v>
      </c>
    </row>
    <row r="1322" spans="1:18" x14ac:dyDescent="0.25">
      <c r="A1322" t="s">
        <v>3313</v>
      </c>
      <c r="B1322" s="35">
        <v>43811</v>
      </c>
      <c r="C1322" t="s">
        <v>1339</v>
      </c>
      <c r="D1322" t="s">
        <v>24</v>
      </c>
      <c r="E1322" t="s">
        <v>102</v>
      </c>
      <c r="F1322">
        <v>0</v>
      </c>
      <c r="G1322">
        <v>412981.8</v>
      </c>
      <c r="H1322">
        <v>58997.4</v>
      </c>
      <c r="I1322">
        <v>1</v>
      </c>
      <c r="J1322" t="s">
        <v>26</v>
      </c>
      <c r="K1322" t="str">
        <f>VLOOKUP(C1322,Customer!$A$2:$F$793,2,FALSE)</f>
        <v>United Kingdom</v>
      </c>
      <c r="L1322" t="str">
        <f>VLOOKUP($C1322,Customer!$A$2:$F$793,3,FALSE)</f>
        <v>England</v>
      </c>
      <c r="M1322" t="str">
        <f>VLOOKUP($C1322,Customer!$A$2:$F$793,4,FALSE)</f>
        <v>Peterborough</v>
      </c>
      <c r="N1322" t="str">
        <f>VLOOKUP($C1322,Customer!$A$2:$F$793,5,FALSE)</f>
        <v>North</v>
      </c>
      <c r="O1322" t="str">
        <f>VLOOKUP($C1322,Customer!$A$2:$F$793,6,FALSE)</f>
        <v>Consumer</v>
      </c>
      <c r="P1322" t="str">
        <f>VLOOKUP(E1322,Product!$B$2:$C$1811,2,FALSE)</f>
        <v>Office Supplies</v>
      </c>
      <c r="Q1322" t="str">
        <f>VLOOKUP(E1322,CHOOSE({1,2},Product!$B$2:$B$1811,Product!$A$2:$A$1811),2,FALSE)</f>
        <v>Art</v>
      </c>
      <c r="R1322" t="str">
        <f t="shared" si="20"/>
        <v>AZ</v>
      </c>
    </row>
    <row r="1323" spans="1:18" x14ac:dyDescent="0.25">
      <c r="A1323" t="s">
        <v>3314</v>
      </c>
      <c r="B1323" s="35">
        <v>43811</v>
      </c>
      <c r="C1323" t="s">
        <v>361</v>
      </c>
      <c r="D1323" t="s">
        <v>24</v>
      </c>
      <c r="E1323" t="s">
        <v>1312</v>
      </c>
      <c r="F1323">
        <v>0</v>
      </c>
      <c r="G1323">
        <v>398232.45</v>
      </c>
      <c r="H1323">
        <v>88496.1</v>
      </c>
      <c r="I1323">
        <v>3</v>
      </c>
      <c r="J1323" t="s">
        <v>26</v>
      </c>
      <c r="K1323" t="str">
        <f>VLOOKUP(C1323,Customer!$A$2:$F$793,2,FALSE)</f>
        <v>France</v>
      </c>
      <c r="L1323" t="str">
        <f>VLOOKUP($C1323,Customer!$A$2:$F$793,3,FALSE)</f>
        <v>Auvergne-Rhône-Alpes</v>
      </c>
      <c r="M1323" t="str">
        <f>VLOOKUP($C1323,Customer!$A$2:$F$793,4,FALSE)</f>
        <v>Saint-Priest</v>
      </c>
      <c r="N1323" t="str">
        <f>VLOOKUP($C1323,Customer!$A$2:$F$793,5,FALSE)</f>
        <v>Central</v>
      </c>
      <c r="O1323" t="str">
        <f>VLOOKUP($C1323,Customer!$A$2:$F$793,6,FALSE)</f>
        <v>Corporate</v>
      </c>
      <c r="P1323" t="str">
        <f>VLOOKUP(E1323,Product!$B$2:$C$1811,2,FALSE)</f>
        <v>Office Supplies</v>
      </c>
      <c r="Q1323" t="str">
        <f>VLOOKUP(E1323,CHOOSE({1,2},Product!$B$2:$B$1811,Product!$A$2:$A$1811),2,FALSE)</f>
        <v>Binders</v>
      </c>
      <c r="R1323" t="str">
        <f t="shared" si="20"/>
        <v>AZ</v>
      </c>
    </row>
    <row r="1324" spans="1:18" x14ac:dyDescent="0.25">
      <c r="A1324" t="s">
        <v>3314</v>
      </c>
      <c r="B1324" s="35">
        <v>43811</v>
      </c>
      <c r="C1324" t="s">
        <v>361</v>
      </c>
      <c r="D1324" t="s">
        <v>24</v>
      </c>
      <c r="E1324" t="s">
        <v>1340</v>
      </c>
      <c r="F1324">
        <v>0</v>
      </c>
      <c r="G1324">
        <v>2094407.7</v>
      </c>
      <c r="H1324">
        <v>619472.70000000007</v>
      </c>
      <c r="I1324">
        <v>5</v>
      </c>
      <c r="J1324" t="s">
        <v>22</v>
      </c>
      <c r="K1324" t="str">
        <f>VLOOKUP(C1324,Customer!$A$2:$F$793,2,FALSE)</f>
        <v>France</v>
      </c>
      <c r="L1324" t="str">
        <f>VLOOKUP($C1324,Customer!$A$2:$F$793,3,FALSE)</f>
        <v>Auvergne-Rhône-Alpes</v>
      </c>
      <c r="M1324" t="str">
        <f>VLOOKUP($C1324,Customer!$A$2:$F$793,4,FALSE)</f>
        <v>Saint-Priest</v>
      </c>
      <c r="N1324" t="str">
        <f>VLOOKUP($C1324,Customer!$A$2:$F$793,5,FALSE)</f>
        <v>Central</v>
      </c>
      <c r="O1324" t="str">
        <f>VLOOKUP($C1324,Customer!$A$2:$F$793,6,FALSE)</f>
        <v>Corporate</v>
      </c>
      <c r="P1324" t="str">
        <f>VLOOKUP(E1324,Product!$B$2:$C$1811,2,FALSE)</f>
        <v>Office Supplies</v>
      </c>
      <c r="Q1324" t="str">
        <f>VLOOKUP(E1324,CHOOSE({1,2},Product!$B$2:$B$1811,Product!$A$2:$A$1811),2,FALSE)</f>
        <v>Binders</v>
      </c>
      <c r="R1324" t="str">
        <f t="shared" si="20"/>
        <v>AZ</v>
      </c>
    </row>
    <row r="1325" spans="1:18" x14ac:dyDescent="0.25">
      <c r="A1325" t="s">
        <v>3315</v>
      </c>
      <c r="B1325" s="35">
        <v>43811</v>
      </c>
      <c r="C1325" t="s">
        <v>1081</v>
      </c>
      <c r="D1325" t="s">
        <v>24</v>
      </c>
      <c r="E1325" t="s">
        <v>760</v>
      </c>
      <c r="F1325">
        <v>0.15</v>
      </c>
      <c r="G1325">
        <v>5147523.1500000004</v>
      </c>
      <c r="H1325">
        <v>-309736.35000000003</v>
      </c>
      <c r="I1325">
        <v>3</v>
      </c>
      <c r="J1325" t="s">
        <v>22</v>
      </c>
      <c r="K1325" t="str">
        <f>VLOOKUP(C1325,Customer!$A$2:$F$793,2,FALSE)</f>
        <v>France</v>
      </c>
      <c r="L1325" t="str">
        <f>VLOOKUP($C1325,Customer!$A$2:$F$793,3,FALSE)</f>
        <v>Nord-Pas-de-Calais-Picardie</v>
      </c>
      <c r="M1325" t="str">
        <f>VLOOKUP($C1325,Customer!$A$2:$F$793,4,FALSE)</f>
        <v>Beauvais</v>
      </c>
      <c r="N1325" t="str">
        <f>VLOOKUP($C1325,Customer!$A$2:$F$793,5,FALSE)</f>
        <v>Central</v>
      </c>
      <c r="O1325" t="str">
        <f>VLOOKUP($C1325,Customer!$A$2:$F$793,6,FALSE)</f>
        <v>Home Office</v>
      </c>
      <c r="P1325" t="str">
        <f>VLOOKUP(E1325,Product!$B$2:$C$1811,2,FALSE)</f>
        <v>Technology</v>
      </c>
      <c r="Q1325" t="str">
        <f>VLOOKUP(E1325,CHOOSE({1,2},Product!$B$2:$B$1811,Product!$A$2:$A$1811),2,FALSE)</f>
        <v>Phones</v>
      </c>
      <c r="R1325" t="str">
        <f t="shared" si="20"/>
        <v>BN</v>
      </c>
    </row>
    <row r="1326" spans="1:18" x14ac:dyDescent="0.25">
      <c r="A1326" t="s">
        <v>3316</v>
      </c>
      <c r="B1326" s="35">
        <v>43812</v>
      </c>
      <c r="C1326" t="s">
        <v>580</v>
      </c>
      <c r="D1326" t="s">
        <v>20</v>
      </c>
      <c r="E1326" t="s">
        <v>149</v>
      </c>
      <c r="F1326">
        <v>0.4</v>
      </c>
      <c r="G1326">
        <v>3657838.8000000003</v>
      </c>
      <c r="H1326">
        <v>-1651927.2</v>
      </c>
      <c r="I1326">
        <v>3</v>
      </c>
      <c r="J1326" t="s">
        <v>26</v>
      </c>
      <c r="K1326" t="str">
        <f>VLOOKUP(C1326,Customer!$A$2:$F$793,2,FALSE)</f>
        <v>United Kingdom</v>
      </c>
      <c r="L1326" t="str">
        <f>VLOOKUP($C1326,Customer!$A$2:$F$793,3,FALSE)</f>
        <v>England</v>
      </c>
      <c r="M1326" t="str">
        <f>VLOOKUP($C1326,Customer!$A$2:$F$793,4,FALSE)</f>
        <v>London</v>
      </c>
      <c r="N1326" t="str">
        <f>VLOOKUP($C1326,Customer!$A$2:$F$793,5,FALSE)</f>
        <v>North</v>
      </c>
      <c r="O1326" t="str">
        <f>VLOOKUP($C1326,Customer!$A$2:$F$793,6,FALSE)</f>
        <v>Corporate</v>
      </c>
      <c r="P1326" t="str">
        <f>VLOOKUP(E1326,Product!$B$2:$C$1811,2,FALSE)</f>
        <v>Office Supplies</v>
      </c>
      <c r="Q1326" t="str">
        <f>VLOOKUP(E1326,CHOOSE({1,2},Product!$B$2:$B$1811,Product!$A$2:$A$1811),2,FALSE)</f>
        <v>Storage</v>
      </c>
      <c r="R1326" t="str">
        <f t="shared" si="20"/>
        <v>BN</v>
      </c>
    </row>
    <row r="1327" spans="1:18" x14ac:dyDescent="0.25">
      <c r="A1327" t="s">
        <v>3317</v>
      </c>
      <c r="B1327" s="35">
        <v>43812</v>
      </c>
      <c r="C1327" t="s">
        <v>1341</v>
      </c>
      <c r="D1327" t="s">
        <v>24</v>
      </c>
      <c r="E1327" t="s">
        <v>178</v>
      </c>
      <c r="F1327">
        <v>0.5</v>
      </c>
      <c r="G1327">
        <v>6061982.8500000006</v>
      </c>
      <c r="H1327">
        <v>-855462.3</v>
      </c>
      <c r="I1327">
        <v>2</v>
      </c>
      <c r="J1327" t="s">
        <v>22</v>
      </c>
      <c r="K1327" t="str">
        <f>VLOOKUP(C1327,Customer!$A$2:$F$793,2,FALSE)</f>
        <v>Portugal</v>
      </c>
      <c r="L1327" t="str">
        <f>VLOOKUP($C1327,Customer!$A$2:$F$793,3,FALSE)</f>
        <v>Lisboa</v>
      </c>
      <c r="M1327" t="str">
        <f>VLOOKUP($C1327,Customer!$A$2:$F$793,4,FALSE)</f>
        <v>Amadora</v>
      </c>
      <c r="N1327" t="str">
        <f>VLOOKUP($C1327,Customer!$A$2:$F$793,5,FALSE)</f>
        <v>South</v>
      </c>
      <c r="O1327" t="str">
        <f>VLOOKUP($C1327,Customer!$A$2:$F$793,6,FALSE)</f>
        <v>Consumer</v>
      </c>
      <c r="P1327" t="str">
        <f>VLOOKUP(E1327,Product!$B$2:$C$1811,2,FALSE)</f>
        <v>Furniture</v>
      </c>
      <c r="Q1327" t="str">
        <f>VLOOKUP(E1327,CHOOSE({1,2},Product!$B$2:$B$1811,Product!$A$2:$A$1811),2,FALSE)</f>
        <v>Bookcases</v>
      </c>
      <c r="R1327" t="str">
        <f t="shared" si="20"/>
        <v>BN</v>
      </c>
    </row>
    <row r="1328" spans="1:18" x14ac:dyDescent="0.25">
      <c r="A1328" t="s">
        <v>3317</v>
      </c>
      <c r="B1328" s="35">
        <v>43812</v>
      </c>
      <c r="C1328" t="s">
        <v>1341</v>
      </c>
      <c r="D1328" t="s">
        <v>24</v>
      </c>
      <c r="E1328" t="s">
        <v>1342</v>
      </c>
      <c r="F1328">
        <v>0.5</v>
      </c>
      <c r="G1328">
        <v>1799420.7</v>
      </c>
      <c r="H1328">
        <v>-1297942.8</v>
      </c>
      <c r="I1328">
        <v>5</v>
      </c>
      <c r="J1328" t="s">
        <v>22</v>
      </c>
      <c r="K1328" t="str">
        <f>VLOOKUP(C1328,Customer!$A$2:$F$793,2,FALSE)</f>
        <v>Portugal</v>
      </c>
      <c r="L1328" t="str">
        <f>VLOOKUP($C1328,Customer!$A$2:$F$793,3,FALSE)</f>
        <v>Lisboa</v>
      </c>
      <c r="M1328" t="str">
        <f>VLOOKUP($C1328,Customer!$A$2:$F$793,4,FALSE)</f>
        <v>Amadora</v>
      </c>
      <c r="N1328" t="str">
        <f>VLOOKUP($C1328,Customer!$A$2:$F$793,5,FALSE)</f>
        <v>South</v>
      </c>
      <c r="O1328" t="str">
        <f>VLOOKUP($C1328,Customer!$A$2:$F$793,6,FALSE)</f>
        <v>Consumer</v>
      </c>
      <c r="P1328" t="str">
        <f>VLOOKUP(E1328,Product!$B$2:$C$1811,2,FALSE)</f>
        <v>Furniture</v>
      </c>
      <c r="Q1328" t="str">
        <f>VLOOKUP(E1328,CHOOSE({1,2},Product!$B$2:$B$1811,Product!$A$2:$A$1811),2,FALSE)</f>
        <v>Furnishings</v>
      </c>
      <c r="R1328" t="str">
        <f t="shared" si="20"/>
        <v>BN</v>
      </c>
    </row>
    <row r="1329" spans="1:18" x14ac:dyDescent="0.25">
      <c r="A1329" t="s">
        <v>3317</v>
      </c>
      <c r="B1329" s="35">
        <v>43812</v>
      </c>
      <c r="C1329" t="s">
        <v>1341</v>
      </c>
      <c r="D1329" t="s">
        <v>24</v>
      </c>
      <c r="E1329" t="s">
        <v>462</v>
      </c>
      <c r="F1329">
        <v>0.5</v>
      </c>
      <c r="G1329">
        <v>884961</v>
      </c>
      <c r="H1329">
        <v>-383483.10000000003</v>
      </c>
      <c r="I1329">
        <v>5</v>
      </c>
      <c r="J1329" t="s">
        <v>26</v>
      </c>
      <c r="K1329" t="str">
        <f>VLOOKUP(C1329,Customer!$A$2:$F$793,2,FALSE)</f>
        <v>Portugal</v>
      </c>
      <c r="L1329" t="str">
        <f>VLOOKUP($C1329,Customer!$A$2:$F$793,3,FALSE)</f>
        <v>Lisboa</v>
      </c>
      <c r="M1329" t="str">
        <f>VLOOKUP($C1329,Customer!$A$2:$F$793,4,FALSE)</f>
        <v>Amadora</v>
      </c>
      <c r="N1329" t="str">
        <f>VLOOKUP($C1329,Customer!$A$2:$F$793,5,FALSE)</f>
        <v>South</v>
      </c>
      <c r="O1329" t="str">
        <f>VLOOKUP($C1329,Customer!$A$2:$F$793,6,FALSE)</f>
        <v>Consumer</v>
      </c>
      <c r="P1329" t="str">
        <f>VLOOKUP(E1329,Product!$B$2:$C$1811,2,FALSE)</f>
        <v>Furniture</v>
      </c>
      <c r="Q1329" t="str">
        <f>VLOOKUP(E1329,CHOOSE({1,2},Product!$B$2:$B$1811,Product!$A$2:$A$1811),2,FALSE)</f>
        <v>Furnishings</v>
      </c>
      <c r="R1329" t="str">
        <f t="shared" si="20"/>
        <v>BN</v>
      </c>
    </row>
    <row r="1330" spans="1:18" x14ac:dyDescent="0.25">
      <c r="A1330" t="s">
        <v>3317</v>
      </c>
      <c r="B1330" s="35">
        <v>43812</v>
      </c>
      <c r="C1330" t="s">
        <v>1341</v>
      </c>
      <c r="D1330" t="s">
        <v>24</v>
      </c>
      <c r="E1330" t="s">
        <v>581</v>
      </c>
      <c r="F1330">
        <v>0.5</v>
      </c>
      <c r="G1330">
        <v>12610694.25</v>
      </c>
      <c r="H1330">
        <v>-5545755.6000000006</v>
      </c>
      <c r="I1330">
        <v>3</v>
      </c>
      <c r="J1330" t="s">
        <v>26</v>
      </c>
      <c r="K1330" t="str">
        <f>VLOOKUP(C1330,Customer!$A$2:$F$793,2,FALSE)</f>
        <v>Portugal</v>
      </c>
      <c r="L1330" t="str">
        <f>VLOOKUP($C1330,Customer!$A$2:$F$793,3,FALSE)</f>
        <v>Lisboa</v>
      </c>
      <c r="M1330" t="str">
        <f>VLOOKUP($C1330,Customer!$A$2:$F$793,4,FALSE)</f>
        <v>Amadora</v>
      </c>
      <c r="N1330" t="str">
        <f>VLOOKUP($C1330,Customer!$A$2:$F$793,5,FALSE)</f>
        <v>South</v>
      </c>
      <c r="O1330" t="str">
        <f>VLOOKUP($C1330,Customer!$A$2:$F$793,6,FALSE)</f>
        <v>Consumer</v>
      </c>
      <c r="P1330" t="str">
        <f>VLOOKUP(E1330,Product!$B$2:$C$1811,2,FALSE)</f>
        <v>Office Supplies</v>
      </c>
      <c r="Q1330" t="str">
        <f>VLOOKUP(E1330,CHOOSE({1,2},Product!$B$2:$B$1811,Product!$A$2:$A$1811),2,FALSE)</f>
        <v>Appliances</v>
      </c>
      <c r="R1330" t="str">
        <f t="shared" si="20"/>
        <v>BN</v>
      </c>
    </row>
    <row r="1331" spans="1:18" x14ac:dyDescent="0.25">
      <c r="A1331" t="s">
        <v>3317</v>
      </c>
      <c r="B1331" s="35">
        <v>43812</v>
      </c>
      <c r="C1331" t="s">
        <v>1341</v>
      </c>
      <c r="D1331" t="s">
        <v>24</v>
      </c>
      <c r="E1331" t="s">
        <v>845</v>
      </c>
      <c r="F1331">
        <v>0.5</v>
      </c>
      <c r="G1331">
        <v>1799420.7</v>
      </c>
      <c r="H1331">
        <v>-250738.95</v>
      </c>
      <c r="I1331">
        <v>5</v>
      </c>
      <c r="J1331" t="s">
        <v>26</v>
      </c>
      <c r="K1331" t="str">
        <f>VLOOKUP(C1331,Customer!$A$2:$F$793,2,FALSE)</f>
        <v>Portugal</v>
      </c>
      <c r="L1331" t="str">
        <f>VLOOKUP($C1331,Customer!$A$2:$F$793,3,FALSE)</f>
        <v>Lisboa</v>
      </c>
      <c r="M1331" t="str">
        <f>VLOOKUP($C1331,Customer!$A$2:$F$793,4,FALSE)</f>
        <v>Amadora</v>
      </c>
      <c r="N1331" t="str">
        <f>VLOOKUP($C1331,Customer!$A$2:$F$793,5,FALSE)</f>
        <v>South</v>
      </c>
      <c r="O1331" t="str">
        <f>VLOOKUP($C1331,Customer!$A$2:$F$793,6,FALSE)</f>
        <v>Consumer</v>
      </c>
      <c r="P1331" t="str">
        <f>VLOOKUP(E1331,Product!$B$2:$C$1811,2,FALSE)</f>
        <v>Office Supplies</v>
      </c>
      <c r="Q1331" t="str">
        <f>VLOOKUP(E1331,CHOOSE({1,2},Product!$B$2:$B$1811,Product!$A$2:$A$1811),2,FALSE)</f>
        <v>Art</v>
      </c>
      <c r="R1331" t="str">
        <f t="shared" si="20"/>
        <v>BN</v>
      </c>
    </row>
    <row r="1332" spans="1:18" x14ac:dyDescent="0.25">
      <c r="A1332" t="s">
        <v>3317</v>
      </c>
      <c r="B1332" s="35">
        <v>43812</v>
      </c>
      <c r="C1332" t="s">
        <v>1341</v>
      </c>
      <c r="D1332" t="s">
        <v>24</v>
      </c>
      <c r="E1332" t="s">
        <v>319</v>
      </c>
      <c r="F1332">
        <v>0.5</v>
      </c>
      <c r="G1332">
        <v>545725.95000000007</v>
      </c>
      <c r="H1332">
        <v>-324485.7</v>
      </c>
      <c r="I1332">
        <v>5</v>
      </c>
      <c r="J1332" t="s">
        <v>22</v>
      </c>
      <c r="K1332" t="str">
        <f>VLOOKUP(C1332,Customer!$A$2:$F$793,2,FALSE)</f>
        <v>Portugal</v>
      </c>
      <c r="L1332" t="str">
        <f>VLOOKUP($C1332,Customer!$A$2:$F$793,3,FALSE)</f>
        <v>Lisboa</v>
      </c>
      <c r="M1332" t="str">
        <f>VLOOKUP($C1332,Customer!$A$2:$F$793,4,FALSE)</f>
        <v>Amadora</v>
      </c>
      <c r="N1332" t="str">
        <f>VLOOKUP($C1332,Customer!$A$2:$F$793,5,FALSE)</f>
        <v>South</v>
      </c>
      <c r="O1332" t="str">
        <f>VLOOKUP($C1332,Customer!$A$2:$F$793,6,FALSE)</f>
        <v>Consumer</v>
      </c>
      <c r="P1332" t="str">
        <f>VLOOKUP(E1332,Product!$B$2:$C$1811,2,FALSE)</f>
        <v>Office Supplies</v>
      </c>
      <c r="Q1332" t="str">
        <f>VLOOKUP(E1332,CHOOSE({1,2},Product!$B$2:$B$1811,Product!$A$2:$A$1811),2,FALSE)</f>
        <v>Art</v>
      </c>
      <c r="R1332" t="str">
        <f t="shared" si="20"/>
        <v>BN</v>
      </c>
    </row>
    <row r="1333" spans="1:18" x14ac:dyDescent="0.25">
      <c r="A1333" t="s">
        <v>3317</v>
      </c>
      <c r="B1333" s="35">
        <v>43812</v>
      </c>
      <c r="C1333" t="s">
        <v>1341</v>
      </c>
      <c r="D1333" t="s">
        <v>24</v>
      </c>
      <c r="E1333" t="s">
        <v>1343</v>
      </c>
      <c r="F1333">
        <v>0.5</v>
      </c>
      <c r="G1333">
        <v>103245.45</v>
      </c>
      <c r="H1333">
        <v>-44248.05</v>
      </c>
      <c r="I1333">
        <v>2</v>
      </c>
      <c r="J1333" t="s">
        <v>26</v>
      </c>
      <c r="K1333" t="str">
        <f>VLOOKUP(C1333,Customer!$A$2:$F$793,2,FALSE)</f>
        <v>Portugal</v>
      </c>
      <c r="L1333" t="str">
        <f>VLOOKUP($C1333,Customer!$A$2:$F$793,3,FALSE)</f>
        <v>Lisboa</v>
      </c>
      <c r="M1333" t="str">
        <f>VLOOKUP($C1333,Customer!$A$2:$F$793,4,FALSE)</f>
        <v>Amadora</v>
      </c>
      <c r="N1333" t="str">
        <f>VLOOKUP($C1333,Customer!$A$2:$F$793,5,FALSE)</f>
        <v>South</v>
      </c>
      <c r="O1333" t="str">
        <f>VLOOKUP($C1333,Customer!$A$2:$F$793,6,FALSE)</f>
        <v>Consumer</v>
      </c>
      <c r="P1333" t="str">
        <f>VLOOKUP(E1333,Product!$B$2:$C$1811,2,FALSE)</f>
        <v>Office Supplies</v>
      </c>
      <c r="Q1333" t="str">
        <f>VLOOKUP(E1333,CHOOSE({1,2},Product!$B$2:$B$1811,Product!$A$2:$A$1811),2,FALSE)</f>
        <v>Binders</v>
      </c>
      <c r="R1333" t="str">
        <f t="shared" si="20"/>
        <v>BN</v>
      </c>
    </row>
    <row r="1334" spans="1:18" x14ac:dyDescent="0.25">
      <c r="A1334" t="s">
        <v>3318</v>
      </c>
      <c r="B1334" s="35">
        <v>43812</v>
      </c>
      <c r="C1334" t="s">
        <v>1344</v>
      </c>
      <c r="D1334" t="s">
        <v>24</v>
      </c>
      <c r="E1334" t="s">
        <v>1345</v>
      </c>
      <c r="F1334">
        <v>0.6</v>
      </c>
      <c r="G1334">
        <v>10722777.450000001</v>
      </c>
      <c r="H1334">
        <v>-5899740</v>
      </c>
      <c r="I1334">
        <v>2</v>
      </c>
      <c r="J1334" t="s">
        <v>22</v>
      </c>
      <c r="K1334" t="str">
        <f>VLOOKUP(C1334,Customer!$A$2:$F$793,2,FALSE)</f>
        <v>Spain</v>
      </c>
      <c r="L1334" t="str">
        <f>VLOOKUP($C1334,Customer!$A$2:$F$793,3,FALSE)</f>
        <v>Asturias</v>
      </c>
      <c r="M1334" t="str">
        <f>VLOOKUP($C1334,Customer!$A$2:$F$793,4,FALSE)</f>
        <v>Oviedo</v>
      </c>
      <c r="N1334" t="str">
        <f>VLOOKUP($C1334,Customer!$A$2:$F$793,5,FALSE)</f>
        <v>South</v>
      </c>
      <c r="O1334" t="str">
        <f>VLOOKUP($C1334,Customer!$A$2:$F$793,6,FALSE)</f>
        <v>Consumer</v>
      </c>
      <c r="P1334" t="str">
        <f>VLOOKUP(E1334,Product!$B$2:$C$1811,2,FALSE)</f>
        <v>Furniture</v>
      </c>
      <c r="Q1334" t="str">
        <f>VLOOKUP(E1334,CHOOSE({1,2},Product!$B$2:$B$1811,Product!$A$2:$A$1811),2,FALSE)</f>
        <v>Tables</v>
      </c>
      <c r="R1334" t="str">
        <f t="shared" si="20"/>
        <v>BN</v>
      </c>
    </row>
    <row r="1335" spans="1:18" x14ac:dyDescent="0.25">
      <c r="A1335" t="s">
        <v>3319</v>
      </c>
      <c r="B1335" s="35">
        <v>43812</v>
      </c>
      <c r="C1335" t="s">
        <v>961</v>
      </c>
      <c r="D1335" t="s">
        <v>24</v>
      </c>
      <c r="E1335" t="s">
        <v>1346</v>
      </c>
      <c r="F1335">
        <v>0</v>
      </c>
      <c r="G1335">
        <v>1489684.35</v>
      </c>
      <c r="H1335">
        <v>457229.85000000003</v>
      </c>
      <c r="I1335">
        <v>2</v>
      </c>
      <c r="J1335" t="s">
        <v>22</v>
      </c>
      <c r="K1335" t="str">
        <f>VLOOKUP(C1335,Customer!$A$2:$F$793,2,FALSE)</f>
        <v>Germany</v>
      </c>
      <c r="L1335" t="str">
        <f>VLOOKUP($C1335,Customer!$A$2:$F$793,3,FALSE)</f>
        <v>Baden-Württemberg</v>
      </c>
      <c r="M1335" t="str">
        <f>VLOOKUP($C1335,Customer!$A$2:$F$793,4,FALSE)</f>
        <v>Friedrichshafen</v>
      </c>
      <c r="N1335" t="str">
        <f>VLOOKUP($C1335,Customer!$A$2:$F$793,5,FALSE)</f>
        <v>Central</v>
      </c>
      <c r="O1335" t="str">
        <f>VLOOKUP($C1335,Customer!$A$2:$F$793,6,FALSE)</f>
        <v>Corporate</v>
      </c>
      <c r="P1335" t="str">
        <f>VLOOKUP(E1335,Product!$B$2:$C$1811,2,FALSE)</f>
        <v>Furniture</v>
      </c>
      <c r="Q1335" t="str">
        <f>VLOOKUP(E1335,CHOOSE({1,2},Product!$B$2:$B$1811,Product!$A$2:$A$1811),2,FALSE)</f>
        <v>Furnishings</v>
      </c>
      <c r="R1335" t="str">
        <f t="shared" si="20"/>
        <v>BN</v>
      </c>
    </row>
    <row r="1336" spans="1:18" x14ac:dyDescent="0.25">
      <c r="A1336" t="s">
        <v>3319</v>
      </c>
      <c r="B1336" s="35">
        <v>43812</v>
      </c>
      <c r="C1336" t="s">
        <v>961</v>
      </c>
      <c r="D1336" t="s">
        <v>24</v>
      </c>
      <c r="E1336" t="s">
        <v>1107</v>
      </c>
      <c r="F1336">
        <v>0</v>
      </c>
      <c r="G1336">
        <v>427731.15</v>
      </c>
      <c r="H1336">
        <v>206490.9</v>
      </c>
      <c r="I1336">
        <v>4</v>
      </c>
      <c r="J1336" t="s">
        <v>22</v>
      </c>
      <c r="K1336" t="str">
        <f>VLOOKUP(C1336,Customer!$A$2:$F$793,2,FALSE)</f>
        <v>Germany</v>
      </c>
      <c r="L1336" t="str">
        <f>VLOOKUP($C1336,Customer!$A$2:$F$793,3,FALSE)</f>
        <v>Baden-Württemberg</v>
      </c>
      <c r="M1336" t="str">
        <f>VLOOKUP($C1336,Customer!$A$2:$F$793,4,FALSE)</f>
        <v>Friedrichshafen</v>
      </c>
      <c r="N1336" t="str">
        <f>VLOOKUP($C1336,Customer!$A$2:$F$793,5,FALSE)</f>
        <v>Central</v>
      </c>
      <c r="O1336" t="str">
        <f>VLOOKUP($C1336,Customer!$A$2:$F$793,6,FALSE)</f>
        <v>Corporate</v>
      </c>
      <c r="P1336" t="str">
        <f>VLOOKUP(E1336,Product!$B$2:$C$1811,2,FALSE)</f>
        <v>Office Supplies</v>
      </c>
      <c r="Q1336" t="str">
        <f>VLOOKUP(E1336,CHOOSE({1,2},Product!$B$2:$B$1811,Product!$A$2:$A$1811),2,FALSE)</f>
        <v>Envelopes</v>
      </c>
      <c r="R1336" t="str">
        <f t="shared" si="20"/>
        <v>BN</v>
      </c>
    </row>
    <row r="1337" spans="1:18" x14ac:dyDescent="0.25">
      <c r="A1337" t="s">
        <v>3319</v>
      </c>
      <c r="B1337" s="35">
        <v>43812</v>
      </c>
      <c r="C1337" t="s">
        <v>961</v>
      </c>
      <c r="D1337" t="s">
        <v>24</v>
      </c>
      <c r="E1337" t="s">
        <v>475</v>
      </c>
      <c r="F1337">
        <v>0.15</v>
      </c>
      <c r="G1337">
        <v>4793538.75</v>
      </c>
      <c r="H1337">
        <v>-58997.4</v>
      </c>
      <c r="I1337">
        <v>2</v>
      </c>
      <c r="J1337" t="s">
        <v>22</v>
      </c>
      <c r="K1337" t="str">
        <f>VLOOKUP(C1337,Customer!$A$2:$F$793,2,FALSE)</f>
        <v>Germany</v>
      </c>
      <c r="L1337" t="str">
        <f>VLOOKUP($C1337,Customer!$A$2:$F$793,3,FALSE)</f>
        <v>Baden-Württemberg</v>
      </c>
      <c r="M1337" t="str">
        <f>VLOOKUP($C1337,Customer!$A$2:$F$793,4,FALSE)</f>
        <v>Friedrichshafen</v>
      </c>
      <c r="N1337" t="str">
        <f>VLOOKUP($C1337,Customer!$A$2:$F$793,5,FALSE)</f>
        <v>Central</v>
      </c>
      <c r="O1337" t="str">
        <f>VLOOKUP($C1337,Customer!$A$2:$F$793,6,FALSE)</f>
        <v>Corporate</v>
      </c>
      <c r="P1337" t="str">
        <f>VLOOKUP(E1337,Product!$B$2:$C$1811,2,FALSE)</f>
        <v>Technology</v>
      </c>
      <c r="Q1337" t="str">
        <f>VLOOKUP(E1337,CHOOSE({1,2},Product!$B$2:$B$1811,Product!$A$2:$A$1811),2,FALSE)</f>
        <v>Copiers</v>
      </c>
      <c r="R1337" t="str">
        <f t="shared" si="20"/>
        <v>BN</v>
      </c>
    </row>
    <row r="1338" spans="1:18" x14ac:dyDescent="0.25">
      <c r="A1338" t="s">
        <v>3320</v>
      </c>
      <c r="B1338" s="35">
        <v>43812</v>
      </c>
      <c r="C1338" t="s">
        <v>416</v>
      </c>
      <c r="D1338" t="s">
        <v>20</v>
      </c>
      <c r="E1338" t="s">
        <v>1347</v>
      </c>
      <c r="F1338">
        <v>0.6</v>
      </c>
      <c r="G1338">
        <v>3112112.85</v>
      </c>
      <c r="H1338">
        <v>-1327441.5</v>
      </c>
      <c r="I1338">
        <v>6</v>
      </c>
      <c r="J1338" t="s">
        <v>26</v>
      </c>
      <c r="K1338" t="str">
        <f>VLOOKUP(C1338,Customer!$A$2:$F$793,2,FALSE)</f>
        <v>Ireland</v>
      </c>
      <c r="L1338" t="str">
        <f>VLOOKUP($C1338,Customer!$A$2:$F$793,3,FALSE)</f>
        <v>Dublin</v>
      </c>
      <c r="M1338" t="str">
        <f>VLOOKUP($C1338,Customer!$A$2:$F$793,4,FALSE)</f>
        <v>Dublin</v>
      </c>
      <c r="N1338" t="str">
        <f>VLOOKUP($C1338,Customer!$A$2:$F$793,5,FALSE)</f>
        <v>North</v>
      </c>
      <c r="O1338" t="str">
        <f>VLOOKUP($C1338,Customer!$A$2:$F$793,6,FALSE)</f>
        <v>Consumer</v>
      </c>
      <c r="P1338" t="str">
        <f>VLOOKUP(E1338,Product!$B$2:$C$1811,2,FALSE)</f>
        <v>Furniture</v>
      </c>
      <c r="Q1338" t="str">
        <f>VLOOKUP(E1338,CHOOSE({1,2},Product!$B$2:$B$1811,Product!$A$2:$A$1811),2,FALSE)</f>
        <v>Chairs</v>
      </c>
      <c r="R1338" t="str">
        <f t="shared" si="20"/>
        <v>BN</v>
      </c>
    </row>
    <row r="1339" spans="1:18" x14ac:dyDescent="0.25">
      <c r="A1339" t="s">
        <v>3321</v>
      </c>
      <c r="B1339" s="35">
        <v>43812</v>
      </c>
      <c r="C1339" t="s">
        <v>1348</v>
      </c>
      <c r="D1339" t="s">
        <v>20</v>
      </c>
      <c r="E1339" t="s">
        <v>1345</v>
      </c>
      <c r="F1339">
        <v>0.5</v>
      </c>
      <c r="G1339">
        <v>20103364.050000001</v>
      </c>
      <c r="H1339">
        <v>-4823037.45</v>
      </c>
      <c r="I1339">
        <v>3</v>
      </c>
      <c r="J1339" t="s">
        <v>22</v>
      </c>
      <c r="K1339" t="str">
        <f>VLOOKUP(C1339,Customer!$A$2:$F$793,2,FALSE)</f>
        <v>Italy</v>
      </c>
      <c r="L1339" t="str">
        <f>VLOOKUP($C1339,Customer!$A$2:$F$793,3,FALSE)</f>
        <v>Campania</v>
      </c>
      <c r="M1339" t="str">
        <f>VLOOKUP($C1339,Customer!$A$2:$F$793,4,FALSE)</f>
        <v>Naples</v>
      </c>
      <c r="N1339" t="str">
        <f>VLOOKUP($C1339,Customer!$A$2:$F$793,5,FALSE)</f>
        <v>South</v>
      </c>
      <c r="O1339" t="str">
        <f>VLOOKUP($C1339,Customer!$A$2:$F$793,6,FALSE)</f>
        <v>Corporate</v>
      </c>
      <c r="P1339" t="str">
        <f>VLOOKUP(E1339,Product!$B$2:$C$1811,2,FALSE)</f>
        <v>Furniture</v>
      </c>
      <c r="Q1339" t="str">
        <f>VLOOKUP(E1339,CHOOSE({1,2},Product!$B$2:$B$1811,Product!$A$2:$A$1811),2,FALSE)</f>
        <v>Tables</v>
      </c>
      <c r="R1339" t="str">
        <f t="shared" si="20"/>
        <v>BN</v>
      </c>
    </row>
    <row r="1340" spans="1:18" x14ac:dyDescent="0.25">
      <c r="A1340" t="s">
        <v>3321</v>
      </c>
      <c r="B1340" s="35">
        <v>43812</v>
      </c>
      <c r="C1340" t="s">
        <v>1348</v>
      </c>
      <c r="D1340" t="s">
        <v>20</v>
      </c>
      <c r="E1340" t="s">
        <v>1349</v>
      </c>
      <c r="F1340">
        <v>0</v>
      </c>
      <c r="G1340">
        <v>4203564.75</v>
      </c>
      <c r="H1340">
        <v>206490.9</v>
      </c>
      <c r="I1340">
        <v>6</v>
      </c>
      <c r="J1340" t="s">
        <v>22</v>
      </c>
      <c r="K1340" t="str">
        <f>VLOOKUP(C1340,Customer!$A$2:$F$793,2,FALSE)</f>
        <v>Italy</v>
      </c>
      <c r="L1340" t="str">
        <f>VLOOKUP($C1340,Customer!$A$2:$F$793,3,FALSE)</f>
        <v>Campania</v>
      </c>
      <c r="M1340" t="str">
        <f>VLOOKUP($C1340,Customer!$A$2:$F$793,4,FALSE)</f>
        <v>Naples</v>
      </c>
      <c r="N1340" t="str">
        <f>VLOOKUP($C1340,Customer!$A$2:$F$793,5,FALSE)</f>
        <v>South</v>
      </c>
      <c r="O1340" t="str">
        <f>VLOOKUP($C1340,Customer!$A$2:$F$793,6,FALSE)</f>
        <v>Corporate</v>
      </c>
      <c r="P1340" t="str">
        <f>VLOOKUP(E1340,Product!$B$2:$C$1811,2,FALSE)</f>
        <v>Office Supplies</v>
      </c>
      <c r="Q1340" t="str">
        <f>VLOOKUP(E1340,CHOOSE({1,2},Product!$B$2:$B$1811,Product!$A$2:$A$1811),2,FALSE)</f>
        <v>Art</v>
      </c>
      <c r="R1340" t="str">
        <f t="shared" si="20"/>
        <v>BN</v>
      </c>
    </row>
    <row r="1341" spans="1:18" x14ac:dyDescent="0.25">
      <c r="A1341" t="s">
        <v>3321</v>
      </c>
      <c r="B1341" s="35">
        <v>43812</v>
      </c>
      <c r="C1341" t="s">
        <v>1348</v>
      </c>
      <c r="D1341" t="s">
        <v>20</v>
      </c>
      <c r="E1341" t="s">
        <v>1350</v>
      </c>
      <c r="F1341">
        <v>0.4</v>
      </c>
      <c r="G1341">
        <v>5073776.4000000004</v>
      </c>
      <c r="H1341">
        <v>-2802376.5</v>
      </c>
      <c r="I1341">
        <v>10</v>
      </c>
      <c r="J1341" t="s">
        <v>26</v>
      </c>
      <c r="K1341" t="str">
        <f>VLOOKUP(C1341,Customer!$A$2:$F$793,2,FALSE)</f>
        <v>Italy</v>
      </c>
      <c r="L1341" t="str">
        <f>VLOOKUP($C1341,Customer!$A$2:$F$793,3,FALSE)</f>
        <v>Campania</v>
      </c>
      <c r="M1341" t="str">
        <f>VLOOKUP($C1341,Customer!$A$2:$F$793,4,FALSE)</f>
        <v>Naples</v>
      </c>
      <c r="N1341" t="str">
        <f>VLOOKUP($C1341,Customer!$A$2:$F$793,5,FALSE)</f>
        <v>South</v>
      </c>
      <c r="O1341" t="str">
        <f>VLOOKUP($C1341,Customer!$A$2:$F$793,6,FALSE)</f>
        <v>Corporate</v>
      </c>
      <c r="P1341" t="str">
        <f>VLOOKUP(E1341,Product!$B$2:$C$1811,2,FALSE)</f>
        <v>Office Supplies</v>
      </c>
      <c r="Q1341" t="str">
        <f>VLOOKUP(E1341,CHOOSE({1,2},Product!$B$2:$B$1811,Product!$A$2:$A$1811),2,FALSE)</f>
        <v>Storage</v>
      </c>
      <c r="R1341" t="str">
        <f t="shared" si="20"/>
        <v>BN</v>
      </c>
    </row>
    <row r="1342" spans="1:18" x14ac:dyDescent="0.25">
      <c r="A1342" t="s">
        <v>3322</v>
      </c>
      <c r="B1342" s="35">
        <v>43812</v>
      </c>
      <c r="C1342" t="s">
        <v>1351</v>
      </c>
      <c r="D1342" t="s">
        <v>24</v>
      </c>
      <c r="E1342" t="s">
        <v>1352</v>
      </c>
      <c r="F1342">
        <v>0.5</v>
      </c>
      <c r="G1342">
        <v>147493.5</v>
      </c>
      <c r="H1342">
        <v>-88496.1</v>
      </c>
      <c r="I1342">
        <v>2</v>
      </c>
      <c r="J1342" t="s">
        <v>22</v>
      </c>
      <c r="K1342" t="str">
        <f>VLOOKUP(C1342,Customer!$A$2:$F$793,2,FALSE)</f>
        <v>Sweden</v>
      </c>
      <c r="L1342" t="str">
        <f>VLOOKUP($C1342,Customer!$A$2:$F$793,3,FALSE)</f>
        <v>Stockholm</v>
      </c>
      <c r="M1342" t="str">
        <f>VLOOKUP($C1342,Customer!$A$2:$F$793,4,FALSE)</f>
        <v>Nacka</v>
      </c>
      <c r="N1342" t="str">
        <f>VLOOKUP($C1342,Customer!$A$2:$F$793,5,FALSE)</f>
        <v>North</v>
      </c>
      <c r="O1342" t="str">
        <f>VLOOKUP($C1342,Customer!$A$2:$F$793,6,FALSE)</f>
        <v>Consumer</v>
      </c>
      <c r="P1342" t="str">
        <f>VLOOKUP(E1342,Product!$B$2:$C$1811,2,FALSE)</f>
        <v>Office Supplies</v>
      </c>
      <c r="Q1342" t="str">
        <f>VLOOKUP(E1342,CHOOSE({1,2},Product!$B$2:$B$1811,Product!$A$2:$A$1811),2,FALSE)</f>
        <v>Fasteners</v>
      </c>
      <c r="R1342" t="str">
        <f t="shared" si="20"/>
        <v>BN</v>
      </c>
    </row>
    <row r="1343" spans="1:18" x14ac:dyDescent="0.25">
      <c r="A1343" t="s">
        <v>3322</v>
      </c>
      <c r="B1343" s="35">
        <v>43812</v>
      </c>
      <c r="C1343" t="s">
        <v>1351</v>
      </c>
      <c r="D1343" t="s">
        <v>24</v>
      </c>
      <c r="E1343" t="s">
        <v>1353</v>
      </c>
      <c r="F1343">
        <v>0.5</v>
      </c>
      <c r="G1343">
        <v>1799420.7</v>
      </c>
      <c r="H1343">
        <v>-693219.45000000007</v>
      </c>
      <c r="I1343">
        <v>4</v>
      </c>
      <c r="J1343" t="s">
        <v>26</v>
      </c>
      <c r="K1343" t="str">
        <f>VLOOKUP(C1343,Customer!$A$2:$F$793,2,FALSE)</f>
        <v>Sweden</v>
      </c>
      <c r="L1343" t="str">
        <f>VLOOKUP($C1343,Customer!$A$2:$F$793,3,FALSE)</f>
        <v>Stockholm</v>
      </c>
      <c r="M1343" t="str">
        <f>VLOOKUP($C1343,Customer!$A$2:$F$793,4,FALSE)</f>
        <v>Nacka</v>
      </c>
      <c r="N1343" t="str">
        <f>VLOOKUP($C1343,Customer!$A$2:$F$793,5,FALSE)</f>
        <v>North</v>
      </c>
      <c r="O1343" t="str">
        <f>VLOOKUP($C1343,Customer!$A$2:$F$793,6,FALSE)</f>
        <v>Consumer</v>
      </c>
      <c r="P1343" t="str">
        <f>VLOOKUP(E1343,Product!$B$2:$C$1811,2,FALSE)</f>
        <v>Office Supplies</v>
      </c>
      <c r="Q1343" t="str">
        <f>VLOOKUP(E1343,CHOOSE({1,2},Product!$B$2:$B$1811,Product!$A$2:$A$1811),2,FALSE)</f>
        <v>Storage</v>
      </c>
      <c r="R1343" t="str">
        <f t="shared" si="20"/>
        <v>BN</v>
      </c>
    </row>
    <row r="1344" spans="1:18" x14ac:dyDescent="0.25">
      <c r="A1344" t="s">
        <v>3323</v>
      </c>
      <c r="B1344" s="35">
        <v>43813</v>
      </c>
      <c r="C1344" t="s">
        <v>249</v>
      </c>
      <c r="D1344" t="s">
        <v>24</v>
      </c>
      <c r="E1344" t="s">
        <v>1354</v>
      </c>
      <c r="F1344">
        <v>0.15</v>
      </c>
      <c r="G1344">
        <v>14100378.6</v>
      </c>
      <c r="H1344">
        <v>-663720.75</v>
      </c>
      <c r="I1344">
        <v>7</v>
      </c>
      <c r="J1344" t="s">
        <v>26</v>
      </c>
      <c r="K1344" t="str">
        <f>VLOOKUP(C1344,Customer!$A$2:$F$793,2,FALSE)</f>
        <v>France</v>
      </c>
      <c r="L1344" t="str">
        <f>VLOOKUP($C1344,Customer!$A$2:$F$793,3,FALSE)</f>
        <v>Ile-de-France</v>
      </c>
      <c r="M1344" t="str">
        <f>VLOOKUP($C1344,Customer!$A$2:$F$793,4,FALSE)</f>
        <v>Paris</v>
      </c>
      <c r="N1344" t="str">
        <f>VLOOKUP($C1344,Customer!$A$2:$F$793,5,FALSE)</f>
        <v>Central</v>
      </c>
      <c r="O1344" t="str">
        <f>VLOOKUP($C1344,Customer!$A$2:$F$793,6,FALSE)</f>
        <v>Consumer</v>
      </c>
      <c r="P1344" t="str">
        <f>VLOOKUP(E1344,Product!$B$2:$C$1811,2,FALSE)</f>
        <v>Technology</v>
      </c>
      <c r="Q1344" t="str">
        <f>VLOOKUP(E1344,CHOOSE({1,2},Product!$B$2:$B$1811,Product!$A$2:$A$1811),2,FALSE)</f>
        <v>Machines</v>
      </c>
      <c r="R1344" t="str">
        <f t="shared" si="20"/>
        <v>BN</v>
      </c>
    </row>
    <row r="1345" spans="1:18" x14ac:dyDescent="0.25">
      <c r="A1345" t="s">
        <v>3323</v>
      </c>
      <c r="B1345" s="35">
        <v>43813</v>
      </c>
      <c r="C1345" t="s">
        <v>249</v>
      </c>
      <c r="D1345" t="s">
        <v>24</v>
      </c>
      <c r="E1345" t="s">
        <v>667</v>
      </c>
      <c r="F1345">
        <v>0.15</v>
      </c>
      <c r="G1345">
        <v>3421849.2</v>
      </c>
      <c r="H1345">
        <v>-604723.35</v>
      </c>
      <c r="I1345">
        <v>2</v>
      </c>
      <c r="J1345" t="s">
        <v>26</v>
      </c>
      <c r="K1345" t="str">
        <f>VLOOKUP(C1345,Customer!$A$2:$F$793,2,FALSE)</f>
        <v>France</v>
      </c>
      <c r="L1345" t="str">
        <f>VLOOKUP($C1345,Customer!$A$2:$F$793,3,FALSE)</f>
        <v>Ile-de-France</v>
      </c>
      <c r="M1345" t="str">
        <f>VLOOKUP($C1345,Customer!$A$2:$F$793,4,FALSE)</f>
        <v>Paris</v>
      </c>
      <c r="N1345" t="str">
        <f>VLOOKUP($C1345,Customer!$A$2:$F$793,5,FALSE)</f>
        <v>Central</v>
      </c>
      <c r="O1345" t="str">
        <f>VLOOKUP($C1345,Customer!$A$2:$F$793,6,FALSE)</f>
        <v>Consumer</v>
      </c>
      <c r="P1345" t="str">
        <f>VLOOKUP(E1345,Product!$B$2:$C$1811,2,FALSE)</f>
        <v>Technology</v>
      </c>
      <c r="Q1345" t="str">
        <f>VLOOKUP(E1345,CHOOSE({1,2},Product!$B$2:$B$1811,Product!$A$2:$A$1811),2,FALSE)</f>
        <v>Phones</v>
      </c>
      <c r="R1345" t="str">
        <f t="shared" si="20"/>
        <v>BN</v>
      </c>
    </row>
    <row r="1346" spans="1:18" x14ac:dyDescent="0.25">
      <c r="A1346" t="s">
        <v>3324</v>
      </c>
      <c r="B1346" s="35">
        <v>43814</v>
      </c>
      <c r="C1346" t="s">
        <v>1355</v>
      </c>
      <c r="D1346" t="s">
        <v>24</v>
      </c>
      <c r="E1346" t="s">
        <v>731</v>
      </c>
      <c r="F1346">
        <v>0</v>
      </c>
      <c r="G1346">
        <v>1666676.55</v>
      </c>
      <c r="H1346">
        <v>825963.6</v>
      </c>
      <c r="I1346">
        <v>1</v>
      </c>
      <c r="J1346" t="s">
        <v>26</v>
      </c>
      <c r="K1346" t="str">
        <f>VLOOKUP(C1346,Customer!$A$2:$F$793,2,FALSE)</f>
        <v>Germany</v>
      </c>
      <c r="L1346" t="str">
        <f>VLOOKUP($C1346,Customer!$A$2:$F$793,3,FALSE)</f>
        <v>Bavaria</v>
      </c>
      <c r="M1346" t="str">
        <f>VLOOKUP($C1346,Customer!$A$2:$F$793,4,FALSE)</f>
        <v>Augsburg</v>
      </c>
      <c r="N1346" t="str">
        <f>VLOOKUP($C1346,Customer!$A$2:$F$793,5,FALSE)</f>
        <v>Central</v>
      </c>
      <c r="O1346" t="str">
        <f>VLOOKUP($C1346,Customer!$A$2:$F$793,6,FALSE)</f>
        <v>Home Office</v>
      </c>
      <c r="P1346" t="str">
        <f>VLOOKUP(E1346,Product!$B$2:$C$1811,2,FALSE)</f>
        <v>Technology</v>
      </c>
      <c r="Q1346" t="str">
        <f>VLOOKUP(E1346,CHOOSE({1,2},Product!$B$2:$B$1811,Product!$A$2:$A$1811),2,FALSE)</f>
        <v>Accessories</v>
      </c>
      <c r="R1346" t="str">
        <f t="shared" si="20"/>
        <v>AZ</v>
      </c>
    </row>
    <row r="1347" spans="1:18" x14ac:dyDescent="0.25">
      <c r="A1347" t="s">
        <v>3325</v>
      </c>
      <c r="B1347" s="35">
        <v>43814</v>
      </c>
      <c r="C1347" t="s">
        <v>916</v>
      </c>
      <c r="D1347" t="s">
        <v>24</v>
      </c>
      <c r="E1347" t="s">
        <v>767</v>
      </c>
      <c r="F1347">
        <v>0.1</v>
      </c>
      <c r="G1347">
        <v>2477890.8000000003</v>
      </c>
      <c r="H1347">
        <v>103245.45</v>
      </c>
      <c r="I1347">
        <v>6</v>
      </c>
      <c r="J1347" t="s">
        <v>22</v>
      </c>
      <c r="K1347" t="str">
        <f>VLOOKUP(C1347,Customer!$A$2:$F$793,2,FALSE)</f>
        <v>France</v>
      </c>
      <c r="L1347" t="str">
        <f>VLOOKUP($C1347,Customer!$A$2:$F$793,3,FALSE)</f>
        <v>Alsace-Champagne-Ardenne-Lorraine</v>
      </c>
      <c r="M1347" t="str">
        <f>VLOOKUP($C1347,Customer!$A$2:$F$793,4,FALSE)</f>
        <v>Saint-Avold</v>
      </c>
      <c r="N1347" t="str">
        <f>VLOOKUP($C1347,Customer!$A$2:$F$793,5,FALSE)</f>
        <v>Central</v>
      </c>
      <c r="O1347" t="str">
        <f>VLOOKUP($C1347,Customer!$A$2:$F$793,6,FALSE)</f>
        <v>Home Office</v>
      </c>
      <c r="P1347" t="str">
        <f>VLOOKUP(E1347,Product!$B$2:$C$1811,2,FALSE)</f>
        <v>Office Supplies</v>
      </c>
      <c r="Q1347" t="str">
        <f>VLOOKUP(E1347,CHOOSE({1,2},Product!$B$2:$B$1811,Product!$A$2:$A$1811),2,FALSE)</f>
        <v>Storage</v>
      </c>
      <c r="R1347" t="str">
        <f t="shared" ref="R1347:R1410" si="21">LEFT(A1347,2)</f>
        <v>AZ</v>
      </c>
    </row>
    <row r="1348" spans="1:18" x14ac:dyDescent="0.25">
      <c r="A1348" t="s">
        <v>3326</v>
      </c>
      <c r="B1348" s="35">
        <v>43814</v>
      </c>
      <c r="C1348" t="s">
        <v>1356</v>
      </c>
      <c r="D1348" t="s">
        <v>24</v>
      </c>
      <c r="E1348" t="s">
        <v>1357</v>
      </c>
      <c r="F1348">
        <v>0.1</v>
      </c>
      <c r="G1348">
        <v>29247961.050000001</v>
      </c>
      <c r="H1348">
        <v>9100348.9500000011</v>
      </c>
      <c r="I1348">
        <v>5</v>
      </c>
      <c r="J1348" t="s">
        <v>22</v>
      </c>
      <c r="K1348" t="str">
        <f>VLOOKUP(C1348,Customer!$A$2:$F$793,2,FALSE)</f>
        <v>United Kingdom</v>
      </c>
      <c r="L1348" t="str">
        <f>VLOOKUP($C1348,Customer!$A$2:$F$793,3,FALSE)</f>
        <v>England</v>
      </c>
      <c r="M1348" t="str">
        <f>VLOOKUP($C1348,Customer!$A$2:$F$793,4,FALSE)</f>
        <v>London</v>
      </c>
      <c r="N1348" t="str">
        <f>VLOOKUP($C1348,Customer!$A$2:$F$793,5,FALSE)</f>
        <v>North</v>
      </c>
      <c r="O1348" t="str">
        <f>VLOOKUP($C1348,Customer!$A$2:$F$793,6,FALSE)</f>
        <v>Consumer</v>
      </c>
      <c r="P1348" t="str">
        <f>VLOOKUP(E1348,Product!$B$2:$C$1811,2,FALSE)</f>
        <v>Furniture</v>
      </c>
      <c r="Q1348" t="str">
        <f>VLOOKUP(E1348,CHOOSE({1,2},Product!$B$2:$B$1811,Product!$A$2:$A$1811),2,FALSE)</f>
        <v>Bookcases</v>
      </c>
      <c r="R1348" t="str">
        <f t="shared" si="21"/>
        <v>AZ</v>
      </c>
    </row>
    <row r="1349" spans="1:18" x14ac:dyDescent="0.25">
      <c r="A1349" t="s">
        <v>3326</v>
      </c>
      <c r="B1349" s="35">
        <v>43814</v>
      </c>
      <c r="C1349" t="s">
        <v>1356</v>
      </c>
      <c r="D1349" t="s">
        <v>24</v>
      </c>
      <c r="E1349" t="s">
        <v>1358</v>
      </c>
      <c r="F1349">
        <v>0.1</v>
      </c>
      <c r="G1349">
        <v>353984.4</v>
      </c>
      <c r="H1349">
        <v>58997.4</v>
      </c>
      <c r="I1349">
        <v>4</v>
      </c>
      <c r="J1349" t="s">
        <v>26</v>
      </c>
      <c r="K1349" t="str">
        <f>VLOOKUP(C1349,Customer!$A$2:$F$793,2,FALSE)</f>
        <v>United Kingdom</v>
      </c>
      <c r="L1349" t="str">
        <f>VLOOKUP($C1349,Customer!$A$2:$F$793,3,FALSE)</f>
        <v>England</v>
      </c>
      <c r="M1349" t="str">
        <f>VLOOKUP($C1349,Customer!$A$2:$F$793,4,FALSE)</f>
        <v>London</v>
      </c>
      <c r="N1349" t="str">
        <f>VLOOKUP($C1349,Customer!$A$2:$F$793,5,FALSE)</f>
        <v>North</v>
      </c>
      <c r="O1349" t="str">
        <f>VLOOKUP($C1349,Customer!$A$2:$F$793,6,FALSE)</f>
        <v>Consumer</v>
      </c>
      <c r="P1349" t="str">
        <f>VLOOKUP(E1349,Product!$B$2:$C$1811,2,FALSE)</f>
        <v>Office Supplies</v>
      </c>
      <c r="Q1349" t="str">
        <f>VLOOKUP(E1349,CHOOSE({1,2},Product!$B$2:$B$1811,Product!$A$2:$A$1811),2,FALSE)</f>
        <v>Binders</v>
      </c>
      <c r="R1349" t="str">
        <f t="shared" si="21"/>
        <v>AZ</v>
      </c>
    </row>
    <row r="1350" spans="1:18" x14ac:dyDescent="0.25">
      <c r="A1350" t="s">
        <v>3327</v>
      </c>
      <c r="B1350" s="35">
        <v>43814</v>
      </c>
      <c r="C1350" t="s">
        <v>1359</v>
      </c>
      <c r="D1350" t="s">
        <v>24</v>
      </c>
      <c r="E1350" t="s">
        <v>1360</v>
      </c>
      <c r="F1350">
        <v>0.1</v>
      </c>
      <c r="G1350">
        <v>1002955.8</v>
      </c>
      <c r="H1350">
        <v>309736.35000000003</v>
      </c>
      <c r="I1350">
        <v>3</v>
      </c>
      <c r="J1350" t="s">
        <v>26</v>
      </c>
      <c r="K1350" t="str">
        <f>VLOOKUP(C1350,Customer!$A$2:$F$793,2,FALSE)</f>
        <v>Germany</v>
      </c>
      <c r="L1350" t="str">
        <f>VLOOKUP($C1350,Customer!$A$2:$F$793,3,FALSE)</f>
        <v>Berlin</v>
      </c>
      <c r="M1350" t="str">
        <f>VLOOKUP($C1350,Customer!$A$2:$F$793,4,FALSE)</f>
        <v>Berlin</v>
      </c>
      <c r="N1350" t="str">
        <f>VLOOKUP($C1350,Customer!$A$2:$F$793,5,FALSE)</f>
        <v>Central</v>
      </c>
      <c r="O1350" t="str">
        <f>VLOOKUP($C1350,Customer!$A$2:$F$793,6,FALSE)</f>
        <v>Corporate</v>
      </c>
      <c r="P1350" t="str">
        <f>VLOOKUP(E1350,Product!$B$2:$C$1811,2,FALSE)</f>
        <v>Furniture</v>
      </c>
      <c r="Q1350" t="str">
        <f>VLOOKUP(E1350,CHOOSE({1,2},Product!$B$2:$B$1811,Product!$A$2:$A$1811),2,FALSE)</f>
        <v>Furnishings</v>
      </c>
      <c r="R1350" t="str">
        <f t="shared" si="21"/>
        <v>AZ</v>
      </c>
    </row>
    <row r="1351" spans="1:18" x14ac:dyDescent="0.25">
      <c r="A1351" t="s">
        <v>3327</v>
      </c>
      <c r="B1351" s="35">
        <v>43814</v>
      </c>
      <c r="C1351" t="s">
        <v>1359</v>
      </c>
      <c r="D1351" t="s">
        <v>24</v>
      </c>
      <c r="E1351" t="s">
        <v>354</v>
      </c>
      <c r="F1351">
        <v>0.1</v>
      </c>
      <c r="G1351">
        <v>1401188.25</v>
      </c>
      <c r="H1351">
        <v>530976.6</v>
      </c>
      <c r="I1351">
        <v>2</v>
      </c>
      <c r="J1351" t="s">
        <v>22</v>
      </c>
      <c r="K1351" t="str">
        <f>VLOOKUP(C1351,Customer!$A$2:$F$793,2,FALSE)</f>
        <v>Germany</v>
      </c>
      <c r="L1351" t="str">
        <f>VLOOKUP($C1351,Customer!$A$2:$F$793,3,FALSE)</f>
        <v>Berlin</v>
      </c>
      <c r="M1351" t="str">
        <f>VLOOKUP($C1351,Customer!$A$2:$F$793,4,FALSE)</f>
        <v>Berlin</v>
      </c>
      <c r="N1351" t="str">
        <f>VLOOKUP($C1351,Customer!$A$2:$F$793,5,FALSE)</f>
        <v>Central</v>
      </c>
      <c r="O1351" t="str">
        <f>VLOOKUP($C1351,Customer!$A$2:$F$793,6,FALSE)</f>
        <v>Corporate</v>
      </c>
      <c r="P1351" t="str">
        <f>VLOOKUP(E1351,Product!$B$2:$C$1811,2,FALSE)</f>
        <v>Office Supplies</v>
      </c>
      <c r="Q1351" t="str">
        <f>VLOOKUP(E1351,CHOOSE({1,2},Product!$B$2:$B$1811,Product!$A$2:$A$1811),2,FALSE)</f>
        <v>Art</v>
      </c>
      <c r="R1351" t="str">
        <f t="shared" si="21"/>
        <v>AZ</v>
      </c>
    </row>
    <row r="1352" spans="1:18" x14ac:dyDescent="0.25">
      <c r="A1352" t="s">
        <v>3327</v>
      </c>
      <c r="B1352" s="35">
        <v>43814</v>
      </c>
      <c r="C1352" t="s">
        <v>1359</v>
      </c>
      <c r="D1352" t="s">
        <v>24</v>
      </c>
      <c r="E1352" t="s">
        <v>500</v>
      </c>
      <c r="F1352">
        <v>0.2</v>
      </c>
      <c r="G1352">
        <v>7197682.7999999998</v>
      </c>
      <c r="H1352">
        <v>988206.45000000007</v>
      </c>
      <c r="I1352">
        <v>3</v>
      </c>
      <c r="J1352" t="s">
        <v>22</v>
      </c>
      <c r="K1352" t="str">
        <f>VLOOKUP(C1352,Customer!$A$2:$F$793,2,FALSE)</f>
        <v>Germany</v>
      </c>
      <c r="L1352" t="str">
        <f>VLOOKUP($C1352,Customer!$A$2:$F$793,3,FALSE)</f>
        <v>Berlin</v>
      </c>
      <c r="M1352" t="str">
        <f>VLOOKUP($C1352,Customer!$A$2:$F$793,4,FALSE)</f>
        <v>Berlin</v>
      </c>
      <c r="N1352" t="str">
        <f>VLOOKUP($C1352,Customer!$A$2:$F$793,5,FALSE)</f>
        <v>Central</v>
      </c>
      <c r="O1352" t="str">
        <f>VLOOKUP($C1352,Customer!$A$2:$F$793,6,FALSE)</f>
        <v>Corporate</v>
      </c>
      <c r="P1352" t="str">
        <f>VLOOKUP(E1352,Product!$B$2:$C$1811,2,FALSE)</f>
        <v>Office Supplies</v>
      </c>
      <c r="Q1352" t="str">
        <f>VLOOKUP(E1352,CHOOSE({1,2},Product!$B$2:$B$1811,Product!$A$2:$A$1811),2,FALSE)</f>
        <v>Storage</v>
      </c>
      <c r="R1352" t="str">
        <f t="shared" si="21"/>
        <v>AZ</v>
      </c>
    </row>
    <row r="1353" spans="1:18" x14ac:dyDescent="0.25">
      <c r="A1353" t="s">
        <v>3327</v>
      </c>
      <c r="B1353" s="35">
        <v>43814</v>
      </c>
      <c r="C1353" t="s">
        <v>1359</v>
      </c>
      <c r="D1353" t="s">
        <v>24</v>
      </c>
      <c r="E1353" t="s">
        <v>575</v>
      </c>
      <c r="F1353">
        <v>0.1</v>
      </c>
      <c r="G1353">
        <v>1533932.4000000001</v>
      </c>
      <c r="H1353">
        <v>221240.25</v>
      </c>
      <c r="I1353">
        <v>2</v>
      </c>
      <c r="J1353" t="s">
        <v>22</v>
      </c>
      <c r="K1353" t="str">
        <f>VLOOKUP(C1353,Customer!$A$2:$F$793,2,FALSE)</f>
        <v>Germany</v>
      </c>
      <c r="L1353" t="str">
        <f>VLOOKUP($C1353,Customer!$A$2:$F$793,3,FALSE)</f>
        <v>Berlin</v>
      </c>
      <c r="M1353" t="str">
        <f>VLOOKUP($C1353,Customer!$A$2:$F$793,4,FALSE)</f>
        <v>Berlin</v>
      </c>
      <c r="N1353" t="str">
        <f>VLOOKUP($C1353,Customer!$A$2:$F$793,5,FALSE)</f>
        <v>Central</v>
      </c>
      <c r="O1353" t="str">
        <f>VLOOKUP($C1353,Customer!$A$2:$F$793,6,FALSE)</f>
        <v>Corporate</v>
      </c>
      <c r="P1353" t="str">
        <f>VLOOKUP(E1353,Product!$B$2:$C$1811,2,FALSE)</f>
        <v>Technology</v>
      </c>
      <c r="Q1353" t="str">
        <f>VLOOKUP(E1353,CHOOSE({1,2},Product!$B$2:$B$1811,Product!$A$2:$A$1811),2,FALSE)</f>
        <v>Accessories</v>
      </c>
      <c r="R1353" t="str">
        <f t="shared" si="21"/>
        <v>AZ</v>
      </c>
    </row>
    <row r="1354" spans="1:18" x14ac:dyDescent="0.25">
      <c r="A1354" t="s">
        <v>3327</v>
      </c>
      <c r="B1354" s="35">
        <v>43814</v>
      </c>
      <c r="C1354" t="s">
        <v>1359</v>
      </c>
      <c r="D1354" t="s">
        <v>24</v>
      </c>
      <c r="E1354" t="s">
        <v>689</v>
      </c>
      <c r="F1354">
        <v>0.1</v>
      </c>
      <c r="G1354">
        <v>3362851.8000000003</v>
      </c>
      <c r="H1354">
        <v>-294987</v>
      </c>
      <c r="I1354">
        <v>5</v>
      </c>
      <c r="J1354" t="s">
        <v>22</v>
      </c>
      <c r="K1354" t="str">
        <f>VLOOKUP(C1354,Customer!$A$2:$F$793,2,FALSE)</f>
        <v>Germany</v>
      </c>
      <c r="L1354" t="str">
        <f>VLOOKUP($C1354,Customer!$A$2:$F$793,3,FALSE)</f>
        <v>Berlin</v>
      </c>
      <c r="M1354" t="str">
        <f>VLOOKUP($C1354,Customer!$A$2:$F$793,4,FALSE)</f>
        <v>Berlin</v>
      </c>
      <c r="N1354" t="str">
        <f>VLOOKUP($C1354,Customer!$A$2:$F$793,5,FALSE)</f>
        <v>Central</v>
      </c>
      <c r="O1354" t="str">
        <f>VLOOKUP($C1354,Customer!$A$2:$F$793,6,FALSE)</f>
        <v>Corporate</v>
      </c>
      <c r="P1354" t="str">
        <f>VLOOKUP(E1354,Product!$B$2:$C$1811,2,FALSE)</f>
        <v>Technology</v>
      </c>
      <c r="Q1354" t="str">
        <f>VLOOKUP(E1354,CHOOSE({1,2},Product!$B$2:$B$1811,Product!$A$2:$A$1811),2,FALSE)</f>
        <v>Machines</v>
      </c>
      <c r="R1354" t="str">
        <f t="shared" si="21"/>
        <v>AZ</v>
      </c>
    </row>
    <row r="1355" spans="1:18" x14ac:dyDescent="0.25">
      <c r="A1355" t="s">
        <v>3328</v>
      </c>
      <c r="B1355" s="35">
        <v>43814</v>
      </c>
      <c r="C1355" t="s">
        <v>264</v>
      </c>
      <c r="D1355" t="s">
        <v>24</v>
      </c>
      <c r="E1355" t="s">
        <v>870</v>
      </c>
      <c r="F1355">
        <v>0</v>
      </c>
      <c r="G1355">
        <v>1533932.4000000001</v>
      </c>
      <c r="H1355">
        <v>280237.65000000002</v>
      </c>
      <c r="I1355">
        <v>2</v>
      </c>
      <c r="J1355" t="s">
        <v>22</v>
      </c>
      <c r="K1355" t="str">
        <f>VLOOKUP(C1355,Customer!$A$2:$F$793,2,FALSE)</f>
        <v>Germany</v>
      </c>
      <c r="L1355" t="str">
        <f>VLOOKUP($C1355,Customer!$A$2:$F$793,3,FALSE)</f>
        <v>Berlin</v>
      </c>
      <c r="M1355" t="str">
        <f>VLOOKUP($C1355,Customer!$A$2:$F$793,4,FALSE)</f>
        <v>Berlin</v>
      </c>
      <c r="N1355" t="str">
        <f>VLOOKUP($C1355,Customer!$A$2:$F$793,5,FALSE)</f>
        <v>Central</v>
      </c>
      <c r="O1355" t="str">
        <f>VLOOKUP($C1355,Customer!$A$2:$F$793,6,FALSE)</f>
        <v>Corporate</v>
      </c>
      <c r="P1355" t="str">
        <f>VLOOKUP(E1355,Product!$B$2:$C$1811,2,FALSE)</f>
        <v>Office Supplies</v>
      </c>
      <c r="Q1355" t="str">
        <f>VLOOKUP(E1355,CHOOSE({1,2},Product!$B$2:$B$1811,Product!$A$2:$A$1811),2,FALSE)</f>
        <v>Binders</v>
      </c>
      <c r="R1355" t="str">
        <f t="shared" si="21"/>
        <v>AZ</v>
      </c>
    </row>
    <row r="1356" spans="1:18" x14ac:dyDescent="0.25">
      <c r="A1356" t="s">
        <v>3328</v>
      </c>
      <c r="B1356" s="35">
        <v>43814</v>
      </c>
      <c r="C1356" t="s">
        <v>264</v>
      </c>
      <c r="D1356" t="s">
        <v>24</v>
      </c>
      <c r="E1356" t="s">
        <v>271</v>
      </c>
      <c r="F1356">
        <v>0.1</v>
      </c>
      <c r="G1356">
        <v>10855521.6</v>
      </c>
      <c r="H1356">
        <v>1327441.5</v>
      </c>
      <c r="I1356">
        <v>6</v>
      </c>
      <c r="J1356" t="s">
        <v>26</v>
      </c>
      <c r="K1356" t="str">
        <f>VLOOKUP(C1356,Customer!$A$2:$F$793,2,FALSE)</f>
        <v>Germany</v>
      </c>
      <c r="L1356" t="str">
        <f>VLOOKUP($C1356,Customer!$A$2:$F$793,3,FALSE)</f>
        <v>Berlin</v>
      </c>
      <c r="M1356" t="str">
        <f>VLOOKUP($C1356,Customer!$A$2:$F$793,4,FALSE)</f>
        <v>Berlin</v>
      </c>
      <c r="N1356" t="str">
        <f>VLOOKUP($C1356,Customer!$A$2:$F$793,5,FALSE)</f>
        <v>Central</v>
      </c>
      <c r="O1356" t="str">
        <f>VLOOKUP($C1356,Customer!$A$2:$F$793,6,FALSE)</f>
        <v>Corporate</v>
      </c>
      <c r="P1356" t="str">
        <f>VLOOKUP(E1356,Product!$B$2:$C$1811,2,FALSE)</f>
        <v>Office Supplies</v>
      </c>
      <c r="Q1356" t="str">
        <f>VLOOKUP(E1356,CHOOSE({1,2},Product!$B$2:$B$1811,Product!$A$2:$A$1811),2,FALSE)</f>
        <v>Storage</v>
      </c>
      <c r="R1356" t="str">
        <f t="shared" si="21"/>
        <v>AZ</v>
      </c>
    </row>
    <row r="1357" spans="1:18" x14ac:dyDescent="0.25">
      <c r="A1357" t="s">
        <v>3328</v>
      </c>
      <c r="B1357" s="35">
        <v>43814</v>
      </c>
      <c r="C1357" t="s">
        <v>264</v>
      </c>
      <c r="D1357" t="s">
        <v>24</v>
      </c>
      <c r="E1357" t="s">
        <v>1206</v>
      </c>
      <c r="F1357">
        <v>0.15</v>
      </c>
      <c r="G1357">
        <v>16401277.200000001</v>
      </c>
      <c r="H1357">
        <v>5590003.6500000004</v>
      </c>
      <c r="I1357">
        <v>2</v>
      </c>
      <c r="J1357" t="s">
        <v>26</v>
      </c>
      <c r="K1357" t="str">
        <f>VLOOKUP(C1357,Customer!$A$2:$F$793,2,FALSE)</f>
        <v>Germany</v>
      </c>
      <c r="L1357" t="str">
        <f>VLOOKUP($C1357,Customer!$A$2:$F$793,3,FALSE)</f>
        <v>Berlin</v>
      </c>
      <c r="M1357" t="str">
        <f>VLOOKUP($C1357,Customer!$A$2:$F$793,4,FALSE)</f>
        <v>Berlin</v>
      </c>
      <c r="N1357" t="str">
        <f>VLOOKUP($C1357,Customer!$A$2:$F$793,5,FALSE)</f>
        <v>Central</v>
      </c>
      <c r="O1357" t="str">
        <f>VLOOKUP($C1357,Customer!$A$2:$F$793,6,FALSE)</f>
        <v>Corporate</v>
      </c>
      <c r="P1357" t="str">
        <f>VLOOKUP(E1357,Product!$B$2:$C$1811,2,FALSE)</f>
        <v>Technology</v>
      </c>
      <c r="Q1357" t="str">
        <f>VLOOKUP(E1357,CHOOSE({1,2},Product!$B$2:$B$1811,Product!$A$2:$A$1811),2,FALSE)</f>
        <v>Phones</v>
      </c>
      <c r="R1357" t="str">
        <f t="shared" si="21"/>
        <v>AZ</v>
      </c>
    </row>
    <row r="1358" spans="1:18" x14ac:dyDescent="0.25">
      <c r="A1358" t="s">
        <v>3329</v>
      </c>
      <c r="B1358" s="35">
        <v>43814</v>
      </c>
      <c r="C1358" t="s">
        <v>882</v>
      </c>
      <c r="D1358" t="s">
        <v>24</v>
      </c>
      <c r="E1358" t="s">
        <v>104</v>
      </c>
      <c r="F1358">
        <v>0</v>
      </c>
      <c r="G1358">
        <v>8067894.4500000002</v>
      </c>
      <c r="H1358">
        <v>2345146.65</v>
      </c>
      <c r="I1358">
        <v>3</v>
      </c>
      <c r="J1358" t="s">
        <v>22</v>
      </c>
      <c r="K1358" t="str">
        <f>VLOOKUP(C1358,Customer!$A$2:$F$793,2,FALSE)</f>
        <v>United Kingdom</v>
      </c>
      <c r="L1358" t="str">
        <f>VLOOKUP($C1358,Customer!$A$2:$F$793,3,FALSE)</f>
        <v>England</v>
      </c>
      <c r="M1358" t="str">
        <f>VLOOKUP($C1358,Customer!$A$2:$F$793,4,FALSE)</f>
        <v>Manchester</v>
      </c>
      <c r="N1358" t="str">
        <f>VLOOKUP($C1358,Customer!$A$2:$F$793,5,FALSE)</f>
        <v>North</v>
      </c>
      <c r="O1358" t="str">
        <f>VLOOKUP($C1358,Customer!$A$2:$F$793,6,FALSE)</f>
        <v>Home Office</v>
      </c>
      <c r="P1358" t="str">
        <f>VLOOKUP(E1358,Product!$B$2:$C$1811,2,FALSE)</f>
        <v>Furniture</v>
      </c>
      <c r="Q1358" t="str">
        <f>VLOOKUP(E1358,CHOOSE({1,2},Product!$B$2:$B$1811,Product!$A$2:$A$1811),2,FALSE)</f>
        <v>Chairs</v>
      </c>
      <c r="R1358" t="str">
        <f t="shared" si="21"/>
        <v>AZ</v>
      </c>
    </row>
    <row r="1359" spans="1:18" x14ac:dyDescent="0.25">
      <c r="A1359" t="s">
        <v>3330</v>
      </c>
      <c r="B1359" s="35">
        <v>43815</v>
      </c>
      <c r="C1359" t="s">
        <v>1361</v>
      </c>
      <c r="D1359" t="s">
        <v>24</v>
      </c>
      <c r="E1359" t="s">
        <v>546</v>
      </c>
      <c r="F1359">
        <v>0</v>
      </c>
      <c r="G1359">
        <v>9041351.5500000007</v>
      </c>
      <c r="H1359">
        <v>545725.95000000007</v>
      </c>
      <c r="I1359">
        <v>3</v>
      </c>
      <c r="J1359" t="s">
        <v>26</v>
      </c>
      <c r="K1359" t="str">
        <f>VLOOKUP(C1359,Customer!$A$2:$F$793,2,FALSE)</f>
        <v>United Kingdom</v>
      </c>
      <c r="L1359" t="str">
        <f>VLOOKUP($C1359,Customer!$A$2:$F$793,3,FALSE)</f>
        <v>England</v>
      </c>
      <c r="M1359" t="str">
        <f>VLOOKUP($C1359,Customer!$A$2:$F$793,4,FALSE)</f>
        <v>Walsall</v>
      </c>
      <c r="N1359" t="str">
        <f>VLOOKUP($C1359,Customer!$A$2:$F$793,5,FALSE)</f>
        <v>North</v>
      </c>
      <c r="O1359" t="str">
        <f>VLOOKUP($C1359,Customer!$A$2:$F$793,6,FALSE)</f>
        <v>Consumer</v>
      </c>
      <c r="P1359" t="str">
        <f>VLOOKUP(E1359,Product!$B$2:$C$1811,2,FALSE)</f>
        <v>Office Supplies</v>
      </c>
      <c r="Q1359" t="str">
        <f>VLOOKUP(E1359,CHOOSE({1,2},Product!$B$2:$B$1811,Product!$A$2:$A$1811),2,FALSE)</f>
        <v>Storage</v>
      </c>
      <c r="R1359" t="str">
        <f t="shared" si="21"/>
        <v>AZ</v>
      </c>
    </row>
    <row r="1360" spans="1:18" x14ac:dyDescent="0.25">
      <c r="A1360" t="s">
        <v>3331</v>
      </c>
      <c r="B1360" s="35">
        <v>43815</v>
      </c>
      <c r="C1360" t="s">
        <v>274</v>
      </c>
      <c r="D1360" t="s">
        <v>20</v>
      </c>
      <c r="E1360" t="s">
        <v>1362</v>
      </c>
      <c r="F1360">
        <v>0</v>
      </c>
      <c r="G1360">
        <v>8834860.6500000004</v>
      </c>
      <c r="H1360">
        <v>0</v>
      </c>
      <c r="I1360">
        <v>2</v>
      </c>
      <c r="J1360" t="s">
        <v>22</v>
      </c>
      <c r="K1360" t="str">
        <f>VLOOKUP(C1360,Customer!$A$2:$F$793,2,FALSE)</f>
        <v>Germany</v>
      </c>
      <c r="L1360" t="str">
        <f>VLOOKUP($C1360,Customer!$A$2:$F$793,3,FALSE)</f>
        <v>North Rhine-Westphalia</v>
      </c>
      <c r="M1360" t="str">
        <f>VLOOKUP($C1360,Customer!$A$2:$F$793,4,FALSE)</f>
        <v>Bonn</v>
      </c>
      <c r="N1360" t="str">
        <f>VLOOKUP($C1360,Customer!$A$2:$F$793,5,FALSE)</f>
        <v>Central</v>
      </c>
      <c r="O1360" t="str">
        <f>VLOOKUP($C1360,Customer!$A$2:$F$793,6,FALSE)</f>
        <v>Consumer</v>
      </c>
      <c r="P1360" t="str">
        <f>VLOOKUP(E1360,Product!$B$2:$C$1811,2,FALSE)</f>
        <v>Technology</v>
      </c>
      <c r="Q1360" t="str">
        <f>VLOOKUP(E1360,CHOOSE({1,2},Product!$B$2:$B$1811,Product!$A$2:$A$1811),2,FALSE)</f>
        <v>Copiers</v>
      </c>
      <c r="R1360" t="str">
        <f t="shared" si="21"/>
        <v>AZ</v>
      </c>
    </row>
    <row r="1361" spans="1:18" x14ac:dyDescent="0.25">
      <c r="A1361" t="s">
        <v>3332</v>
      </c>
      <c r="B1361" s="35">
        <v>43816</v>
      </c>
      <c r="C1361" t="s">
        <v>495</v>
      </c>
      <c r="D1361" t="s">
        <v>24</v>
      </c>
      <c r="E1361" t="s">
        <v>1358</v>
      </c>
      <c r="F1361">
        <v>0</v>
      </c>
      <c r="G1361">
        <v>191741.55000000002</v>
      </c>
      <c r="H1361">
        <v>44248.05</v>
      </c>
      <c r="I1361">
        <v>2</v>
      </c>
      <c r="J1361" t="s">
        <v>22</v>
      </c>
      <c r="K1361" t="str">
        <f>VLOOKUP(C1361,Customer!$A$2:$F$793,2,FALSE)</f>
        <v>United Kingdom</v>
      </c>
      <c r="L1361" t="str">
        <f>VLOOKUP($C1361,Customer!$A$2:$F$793,3,FALSE)</f>
        <v>England</v>
      </c>
      <c r="M1361" t="str">
        <f>VLOOKUP($C1361,Customer!$A$2:$F$793,4,FALSE)</f>
        <v>Dudley</v>
      </c>
      <c r="N1361" t="str">
        <f>VLOOKUP($C1361,Customer!$A$2:$F$793,5,FALSE)</f>
        <v>North</v>
      </c>
      <c r="O1361" t="str">
        <f>VLOOKUP($C1361,Customer!$A$2:$F$793,6,FALSE)</f>
        <v>Consumer</v>
      </c>
      <c r="P1361" t="str">
        <f>VLOOKUP(E1361,Product!$B$2:$C$1811,2,FALSE)</f>
        <v>Office Supplies</v>
      </c>
      <c r="Q1361" t="str">
        <f>VLOOKUP(E1361,CHOOSE({1,2},Product!$B$2:$B$1811,Product!$A$2:$A$1811),2,FALSE)</f>
        <v>Binders</v>
      </c>
      <c r="R1361" t="str">
        <f t="shared" si="21"/>
        <v>AZ</v>
      </c>
    </row>
    <row r="1362" spans="1:18" x14ac:dyDescent="0.25">
      <c r="A1362" t="s">
        <v>3332</v>
      </c>
      <c r="B1362" s="35">
        <v>43816</v>
      </c>
      <c r="C1362" t="s">
        <v>495</v>
      </c>
      <c r="D1362" t="s">
        <v>24</v>
      </c>
      <c r="E1362" t="s">
        <v>954</v>
      </c>
      <c r="F1362">
        <v>0.1</v>
      </c>
      <c r="G1362">
        <v>11032513.800000001</v>
      </c>
      <c r="H1362">
        <v>4174066.0500000003</v>
      </c>
      <c r="I1362">
        <v>4</v>
      </c>
      <c r="J1362" t="s">
        <v>26</v>
      </c>
      <c r="K1362" t="str">
        <f>VLOOKUP(C1362,Customer!$A$2:$F$793,2,FALSE)</f>
        <v>United Kingdom</v>
      </c>
      <c r="L1362" t="str">
        <f>VLOOKUP($C1362,Customer!$A$2:$F$793,3,FALSE)</f>
        <v>England</v>
      </c>
      <c r="M1362" t="str">
        <f>VLOOKUP($C1362,Customer!$A$2:$F$793,4,FALSE)</f>
        <v>Dudley</v>
      </c>
      <c r="N1362" t="str">
        <f>VLOOKUP($C1362,Customer!$A$2:$F$793,5,FALSE)</f>
        <v>North</v>
      </c>
      <c r="O1362" t="str">
        <f>VLOOKUP($C1362,Customer!$A$2:$F$793,6,FALSE)</f>
        <v>Consumer</v>
      </c>
      <c r="P1362" t="str">
        <f>VLOOKUP(E1362,Product!$B$2:$C$1811,2,FALSE)</f>
        <v>Office Supplies</v>
      </c>
      <c r="Q1362" t="str">
        <f>VLOOKUP(E1362,CHOOSE({1,2},Product!$B$2:$B$1811,Product!$A$2:$A$1811),2,FALSE)</f>
        <v>Storage</v>
      </c>
      <c r="R1362" t="str">
        <f t="shared" si="21"/>
        <v>AZ</v>
      </c>
    </row>
    <row r="1363" spans="1:18" x14ac:dyDescent="0.25">
      <c r="A1363" t="s">
        <v>3332</v>
      </c>
      <c r="B1363" s="35">
        <v>43816</v>
      </c>
      <c r="C1363" t="s">
        <v>495</v>
      </c>
      <c r="D1363" t="s">
        <v>24</v>
      </c>
      <c r="E1363" t="s">
        <v>1363</v>
      </c>
      <c r="F1363">
        <v>0</v>
      </c>
      <c r="G1363">
        <v>11799480</v>
      </c>
      <c r="H1363">
        <v>2477890.8000000003</v>
      </c>
      <c r="I1363">
        <v>3</v>
      </c>
      <c r="J1363" t="s">
        <v>26</v>
      </c>
      <c r="K1363" t="str">
        <f>VLOOKUP(C1363,Customer!$A$2:$F$793,2,FALSE)</f>
        <v>United Kingdom</v>
      </c>
      <c r="L1363" t="str">
        <f>VLOOKUP($C1363,Customer!$A$2:$F$793,3,FALSE)</f>
        <v>England</v>
      </c>
      <c r="M1363" t="str">
        <f>VLOOKUP($C1363,Customer!$A$2:$F$793,4,FALSE)</f>
        <v>Dudley</v>
      </c>
      <c r="N1363" t="str">
        <f>VLOOKUP($C1363,Customer!$A$2:$F$793,5,FALSE)</f>
        <v>North</v>
      </c>
      <c r="O1363" t="str">
        <f>VLOOKUP($C1363,Customer!$A$2:$F$793,6,FALSE)</f>
        <v>Consumer</v>
      </c>
      <c r="P1363" t="str">
        <f>VLOOKUP(E1363,Product!$B$2:$C$1811,2,FALSE)</f>
        <v>Technology</v>
      </c>
      <c r="Q1363" t="str">
        <f>VLOOKUP(E1363,CHOOSE({1,2},Product!$B$2:$B$1811,Product!$A$2:$A$1811),2,FALSE)</f>
        <v>Machines</v>
      </c>
      <c r="R1363" t="str">
        <f t="shared" si="21"/>
        <v>AZ</v>
      </c>
    </row>
    <row r="1364" spans="1:18" x14ac:dyDescent="0.25">
      <c r="A1364" t="s">
        <v>3332</v>
      </c>
      <c r="B1364" s="35">
        <v>43816</v>
      </c>
      <c r="C1364" t="s">
        <v>495</v>
      </c>
      <c r="D1364" t="s">
        <v>24</v>
      </c>
      <c r="E1364" t="s">
        <v>661</v>
      </c>
      <c r="F1364">
        <v>0</v>
      </c>
      <c r="G1364">
        <v>28141759.800000001</v>
      </c>
      <c r="H1364">
        <v>12094467</v>
      </c>
      <c r="I1364">
        <v>3</v>
      </c>
      <c r="J1364" t="s">
        <v>26</v>
      </c>
      <c r="K1364" t="str">
        <f>VLOOKUP(C1364,Customer!$A$2:$F$793,2,FALSE)</f>
        <v>United Kingdom</v>
      </c>
      <c r="L1364" t="str">
        <f>VLOOKUP($C1364,Customer!$A$2:$F$793,3,FALSE)</f>
        <v>England</v>
      </c>
      <c r="M1364" t="str">
        <f>VLOOKUP($C1364,Customer!$A$2:$F$793,4,FALSE)</f>
        <v>Dudley</v>
      </c>
      <c r="N1364" t="str">
        <f>VLOOKUP($C1364,Customer!$A$2:$F$793,5,FALSE)</f>
        <v>North</v>
      </c>
      <c r="O1364" t="str">
        <f>VLOOKUP($C1364,Customer!$A$2:$F$793,6,FALSE)</f>
        <v>Consumer</v>
      </c>
      <c r="P1364" t="str">
        <f>VLOOKUP(E1364,Product!$B$2:$C$1811,2,FALSE)</f>
        <v>Technology</v>
      </c>
      <c r="Q1364" t="str">
        <f>VLOOKUP(E1364,CHOOSE({1,2},Product!$B$2:$B$1811,Product!$A$2:$A$1811),2,FALSE)</f>
        <v>Phones</v>
      </c>
      <c r="R1364" t="str">
        <f t="shared" si="21"/>
        <v>AZ</v>
      </c>
    </row>
    <row r="1365" spans="1:18" x14ac:dyDescent="0.25">
      <c r="A1365" t="s">
        <v>3333</v>
      </c>
      <c r="B1365" s="35">
        <v>43816</v>
      </c>
      <c r="C1365" t="s">
        <v>243</v>
      </c>
      <c r="D1365" t="s">
        <v>24</v>
      </c>
      <c r="E1365" t="s">
        <v>1163</v>
      </c>
      <c r="F1365">
        <v>0</v>
      </c>
      <c r="G1365">
        <v>265488.3</v>
      </c>
      <c r="H1365">
        <v>117994.8</v>
      </c>
      <c r="I1365">
        <v>2</v>
      </c>
      <c r="J1365" t="s">
        <v>26</v>
      </c>
      <c r="K1365" t="str">
        <f>VLOOKUP(C1365,Customer!$A$2:$F$793,2,FALSE)</f>
        <v>Italy</v>
      </c>
      <c r="L1365" t="str">
        <f>VLOOKUP($C1365,Customer!$A$2:$F$793,3,FALSE)</f>
        <v>Lazio</v>
      </c>
      <c r="M1365" t="str">
        <f>VLOOKUP($C1365,Customer!$A$2:$F$793,4,FALSE)</f>
        <v>Rome</v>
      </c>
      <c r="N1365" t="str">
        <f>VLOOKUP($C1365,Customer!$A$2:$F$793,5,FALSE)</f>
        <v>South</v>
      </c>
      <c r="O1365" t="str">
        <f>VLOOKUP($C1365,Customer!$A$2:$F$793,6,FALSE)</f>
        <v>Consumer</v>
      </c>
      <c r="P1365" t="str">
        <f>VLOOKUP(E1365,Product!$B$2:$C$1811,2,FALSE)</f>
        <v>Office Supplies</v>
      </c>
      <c r="Q1365" t="str">
        <f>VLOOKUP(E1365,CHOOSE({1,2},Product!$B$2:$B$1811,Product!$A$2:$A$1811),2,FALSE)</f>
        <v>Binders</v>
      </c>
      <c r="R1365" t="str">
        <f t="shared" si="21"/>
        <v>AZ</v>
      </c>
    </row>
    <row r="1366" spans="1:18" x14ac:dyDescent="0.25">
      <c r="A1366" t="s">
        <v>3334</v>
      </c>
      <c r="B1366" s="35">
        <v>43816</v>
      </c>
      <c r="C1366" t="s">
        <v>612</v>
      </c>
      <c r="D1366" t="s">
        <v>24</v>
      </c>
      <c r="E1366" t="s">
        <v>1343</v>
      </c>
      <c r="F1366">
        <v>0</v>
      </c>
      <c r="G1366">
        <v>604723.35</v>
      </c>
      <c r="H1366">
        <v>162242.85</v>
      </c>
      <c r="I1366">
        <v>6</v>
      </c>
      <c r="J1366" t="s">
        <v>22</v>
      </c>
      <c r="K1366" t="str">
        <f>VLOOKUP(C1366,Customer!$A$2:$F$793,2,FALSE)</f>
        <v>France</v>
      </c>
      <c r="L1366" t="str">
        <f>VLOOKUP($C1366,Customer!$A$2:$F$793,3,FALSE)</f>
        <v>Normandy</v>
      </c>
      <c r="M1366" t="str">
        <f>VLOOKUP($C1366,Customer!$A$2:$F$793,4,FALSE)</f>
        <v>Evreux</v>
      </c>
      <c r="N1366" t="str">
        <f>VLOOKUP($C1366,Customer!$A$2:$F$793,5,FALSE)</f>
        <v>Central</v>
      </c>
      <c r="O1366" t="str">
        <f>VLOOKUP($C1366,Customer!$A$2:$F$793,6,FALSE)</f>
        <v>Corporate</v>
      </c>
      <c r="P1366" t="str">
        <f>VLOOKUP(E1366,Product!$B$2:$C$1811,2,FALSE)</f>
        <v>Office Supplies</v>
      </c>
      <c r="Q1366" t="str">
        <f>VLOOKUP(E1366,CHOOSE({1,2},Product!$B$2:$B$1811,Product!$A$2:$A$1811),2,FALSE)</f>
        <v>Binders</v>
      </c>
      <c r="R1366" t="str">
        <f t="shared" si="21"/>
        <v>AZ</v>
      </c>
    </row>
    <row r="1367" spans="1:18" x14ac:dyDescent="0.25">
      <c r="A1367" t="s">
        <v>3334</v>
      </c>
      <c r="B1367" s="35">
        <v>43816</v>
      </c>
      <c r="C1367" t="s">
        <v>612</v>
      </c>
      <c r="D1367" t="s">
        <v>24</v>
      </c>
      <c r="E1367" t="s">
        <v>1364</v>
      </c>
      <c r="F1367">
        <v>0</v>
      </c>
      <c r="G1367">
        <v>1725673.95</v>
      </c>
      <c r="H1367">
        <v>825963.6</v>
      </c>
      <c r="I1367">
        <v>7</v>
      </c>
      <c r="J1367" t="s">
        <v>26</v>
      </c>
      <c r="K1367" t="str">
        <f>VLOOKUP(C1367,Customer!$A$2:$F$793,2,FALSE)</f>
        <v>France</v>
      </c>
      <c r="L1367" t="str">
        <f>VLOOKUP($C1367,Customer!$A$2:$F$793,3,FALSE)</f>
        <v>Normandy</v>
      </c>
      <c r="M1367" t="str">
        <f>VLOOKUP($C1367,Customer!$A$2:$F$793,4,FALSE)</f>
        <v>Evreux</v>
      </c>
      <c r="N1367" t="str">
        <f>VLOOKUP($C1367,Customer!$A$2:$F$793,5,FALSE)</f>
        <v>Central</v>
      </c>
      <c r="O1367" t="str">
        <f>VLOOKUP($C1367,Customer!$A$2:$F$793,6,FALSE)</f>
        <v>Corporate</v>
      </c>
      <c r="P1367" t="str">
        <f>VLOOKUP(E1367,Product!$B$2:$C$1811,2,FALSE)</f>
        <v>Office Supplies</v>
      </c>
      <c r="Q1367" t="str">
        <f>VLOOKUP(E1367,CHOOSE({1,2},Product!$B$2:$B$1811,Product!$A$2:$A$1811),2,FALSE)</f>
        <v>Fasteners</v>
      </c>
      <c r="R1367" t="str">
        <f t="shared" si="21"/>
        <v>AZ</v>
      </c>
    </row>
    <row r="1368" spans="1:18" x14ac:dyDescent="0.25">
      <c r="A1368" t="s">
        <v>3334</v>
      </c>
      <c r="B1368" s="35">
        <v>43816</v>
      </c>
      <c r="C1368" t="s">
        <v>612</v>
      </c>
      <c r="D1368" t="s">
        <v>24</v>
      </c>
      <c r="E1368" t="s">
        <v>1365</v>
      </c>
      <c r="F1368">
        <v>0</v>
      </c>
      <c r="G1368">
        <v>10560534.6</v>
      </c>
      <c r="H1368">
        <v>2212402.5</v>
      </c>
      <c r="I1368">
        <v>7</v>
      </c>
      <c r="J1368" t="s">
        <v>22</v>
      </c>
      <c r="K1368" t="str">
        <f>VLOOKUP(C1368,Customer!$A$2:$F$793,2,FALSE)</f>
        <v>France</v>
      </c>
      <c r="L1368" t="str">
        <f>VLOOKUP($C1368,Customer!$A$2:$F$793,3,FALSE)</f>
        <v>Normandy</v>
      </c>
      <c r="M1368" t="str">
        <f>VLOOKUP($C1368,Customer!$A$2:$F$793,4,FALSE)</f>
        <v>Evreux</v>
      </c>
      <c r="N1368" t="str">
        <f>VLOOKUP($C1368,Customer!$A$2:$F$793,5,FALSE)</f>
        <v>Central</v>
      </c>
      <c r="O1368" t="str">
        <f>VLOOKUP($C1368,Customer!$A$2:$F$793,6,FALSE)</f>
        <v>Corporate</v>
      </c>
      <c r="P1368" t="str">
        <f>VLOOKUP(E1368,Product!$B$2:$C$1811,2,FALSE)</f>
        <v>Technology</v>
      </c>
      <c r="Q1368" t="str">
        <f>VLOOKUP(E1368,CHOOSE({1,2},Product!$B$2:$B$1811,Product!$A$2:$A$1811),2,FALSE)</f>
        <v>Accessories</v>
      </c>
      <c r="R1368" t="str">
        <f t="shared" si="21"/>
        <v>AZ</v>
      </c>
    </row>
    <row r="1369" spans="1:18" x14ac:dyDescent="0.25">
      <c r="A1369" t="s">
        <v>3335</v>
      </c>
      <c r="B1369" s="35">
        <v>43816</v>
      </c>
      <c r="C1369" t="s">
        <v>1008</v>
      </c>
      <c r="D1369" t="s">
        <v>20</v>
      </c>
      <c r="E1369" t="s">
        <v>1366</v>
      </c>
      <c r="F1369">
        <v>0.5</v>
      </c>
      <c r="G1369">
        <v>6917445.1500000004</v>
      </c>
      <c r="H1369">
        <v>-1519183.05</v>
      </c>
      <c r="I1369">
        <v>7</v>
      </c>
      <c r="J1369" t="s">
        <v>22</v>
      </c>
      <c r="K1369" t="str">
        <f>VLOOKUP(C1369,Customer!$A$2:$F$793,2,FALSE)</f>
        <v>France</v>
      </c>
      <c r="L1369" t="str">
        <f>VLOOKUP($C1369,Customer!$A$2:$F$793,3,FALSE)</f>
        <v>Ile-de-France</v>
      </c>
      <c r="M1369" t="str">
        <f>VLOOKUP($C1369,Customer!$A$2:$F$793,4,FALSE)</f>
        <v>Aulnay-sous-Bois</v>
      </c>
      <c r="N1369" t="str">
        <f>VLOOKUP($C1369,Customer!$A$2:$F$793,5,FALSE)</f>
        <v>Central</v>
      </c>
      <c r="O1369" t="str">
        <f>VLOOKUP($C1369,Customer!$A$2:$F$793,6,FALSE)</f>
        <v>Consumer</v>
      </c>
      <c r="P1369" t="str">
        <f>VLOOKUP(E1369,Product!$B$2:$C$1811,2,FALSE)</f>
        <v>Furniture</v>
      </c>
      <c r="Q1369" t="str">
        <f>VLOOKUP(E1369,CHOOSE({1,2},Product!$B$2:$B$1811,Product!$A$2:$A$1811),2,FALSE)</f>
        <v>Chairs</v>
      </c>
      <c r="R1369" t="str">
        <f t="shared" si="21"/>
        <v>BN</v>
      </c>
    </row>
    <row r="1370" spans="1:18" x14ac:dyDescent="0.25">
      <c r="A1370" t="s">
        <v>3335</v>
      </c>
      <c r="B1370" s="35">
        <v>43816</v>
      </c>
      <c r="C1370" t="s">
        <v>1008</v>
      </c>
      <c r="D1370" t="s">
        <v>20</v>
      </c>
      <c r="E1370" t="s">
        <v>998</v>
      </c>
      <c r="F1370">
        <v>0.5</v>
      </c>
      <c r="G1370">
        <v>840712.95000000007</v>
      </c>
      <c r="H1370">
        <v>-589974</v>
      </c>
      <c r="I1370">
        <v>2</v>
      </c>
      <c r="J1370" t="s">
        <v>26</v>
      </c>
      <c r="K1370" t="str">
        <f>VLOOKUP(C1370,Customer!$A$2:$F$793,2,FALSE)</f>
        <v>France</v>
      </c>
      <c r="L1370" t="str">
        <f>VLOOKUP($C1370,Customer!$A$2:$F$793,3,FALSE)</f>
        <v>Ile-de-France</v>
      </c>
      <c r="M1370" t="str">
        <f>VLOOKUP($C1370,Customer!$A$2:$F$793,4,FALSE)</f>
        <v>Aulnay-sous-Bois</v>
      </c>
      <c r="N1370" t="str">
        <f>VLOOKUP($C1370,Customer!$A$2:$F$793,5,FALSE)</f>
        <v>Central</v>
      </c>
      <c r="O1370" t="str">
        <f>VLOOKUP($C1370,Customer!$A$2:$F$793,6,FALSE)</f>
        <v>Consumer</v>
      </c>
      <c r="P1370" t="str">
        <f>VLOOKUP(E1370,Product!$B$2:$C$1811,2,FALSE)</f>
        <v>Office Supplies</v>
      </c>
      <c r="Q1370" t="str">
        <f>VLOOKUP(E1370,CHOOSE({1,2},Product!$B$2:$B$1811,Product!$A$2:$A$1811),2,FALSE)</f>
        <v>Art</v>
      </c>
      <c r="R1370" t="str">
        <f t="shared" si="21"/>
        <v>BN</v>
      </c>
    </row>
    <row r="1371" spans="1:18" x14ac:dyDescent="0.25">
      <c r="A1371" t="s">
        <v>3335</v>
      </c>
      <c r="B1371" s="35">
        <v>43816</v>
      </c>
      <c r="C1371" t="s">
        <v>1008</v>
      </c>
      <c r="D1371" t="s">
        <v>20</v>
      </c>
      <c r="E1371" t="s">
        <v>153</v>
      </c>
      <c r="F1371">
        <v>0.5</v>
      </c>
      <c r="G1371">
        <v>811214.25</v>
      </c>
      <c r="H1371">
        <v>-501477.9</v>
      </c>
      <c r="I1371">
        <v>2</v>
      </c>
      <c r="J1371" t="s">
        <v>22</v>
      </c>
      <c r="K1371" t="str">
        <f>VLOOKUP(C1371,Customer!$A$2:$F$793,2,FALSE)</f>
        <v>France</v>
      </c>
      <c r="L1371" t="str">
        <f>VLOOKUP($C1371,Customer!$A$2:$F$793,3,FALSE)</f>
        <v>Ile-de-France</v>
      </c>
      <c r="M1371" t="str">
        <f>VLOOKUP($C1371,Customer!$A$2:$F$793,4,FALSE)</f>
        <v>Aulnay-sous-Bois</v>
      </c>
      <c r="N1371" t="str">
        <f>VLOOKUP($C1371,Customer!$A$2:$F$793,5,FALSE)</f>
        <v>Central</v>
      </c>
      <c r="O1371" t="str">
        <f>VLOOKUP($C1371,Customer!$A$2:$F$793,6,FALSE)</f>
        <v>Consumer</v>
      </c>
      <c r="P1371" t="str">
        <f>VLOOKUP(E1371,Product!$B$2:$C$1811,2,FALSE)</f>
        <v>Office Supplies</v>
      </c>
      <c r="Q1371" t="str">
        <f>VLOOKUP(E1371,CHOOSE({1,2},Product!$B$2:$B$1811,Product!$A$2:$A$1811),2,FALSE)</f>
        <v>Storage</v>
      </c>
      <c r="R1371" t="str">
        <f t="shared" si="21"/>
        <v>BN</v>
      </c>
    </row>
    <row r="1372" spans="1:18" x14ac:dyDescent="0.25">
      <c r="A1372" t="s">
        <v>3336</v>
      </c>
      <c r="B1372" s="35">
        <v>43818</v>
      </c>
      <c r="C1372" t="s">
        <v>305</v>
      </c>
      <c r="D1372" t="s">
        <v>20</v>
      </c>
      <c r="E1372" t="s">
        <v>324</v>
      </c>
      <c r="F1372">
        <v>0</v>
      </c>
      <c r="G1372">
        <v>1460185.6500000001</v>
      </c>
      <c r="H1372">
        <v>353984.4</v>
      </c>
      <c r="I1372">
        <v>2</v>
      </c>
      <c r="J1372" t="s">
        <v>26</v>
      </c>
      <c r="K1372" t="str">
        <f>VLOOKUP(C1372,Customer!$A$2:$F$793,2,FALSE)</f>
        <v>Switzerland</v>
      </c>
      <c r="L1372" t="str">
        <f>VLOOKUP($C1372,Customer!$A$2:$F$793,3,FALSE)</f>
        <v>Basel-Stadt</v>
      </c>
      <c r="M1372" t="str">
        <f>VLOOKUP($C1372,Customer!$A$2:$F$793,4,FALSE)</f>
        <v>Basel</v>
      </c>
      <c r="N1372" t="str">
        <f>VLOOKUP($C1372,Customer!$A$2:$F$793,5,FALSE)</f>
        <v>Central</v>
      </c>
      <c r="O1372" t="str">
        <f>VLOOKUP($C1372,Customer!$A$2:$F$793,6,FALSE)</f>
        <v>Corporate</v>
      </c>
      <c r="P1372" t="str">
        <f>VLOOKUP(E1372,Product!$B$2:$C$1811,2,FALSE)</f>
        <v>Office Supplies</v>
      </c>
      <c r="Q1372" t="str">
        <f>VLOOKUP(E1372,CHOOSE({1,2},Product!$B$2:$B$1811,Product!$A$2:$A$1811),2,FALSE)</f>
        <v>Art</v>
      </c>
      <c r="R1372" t="str">
        <f t="shared" si="21"/>
        <v>AZ</v>
      </c>
    </row>
    <row r="1373" spans="1:18" x14ac:dyDescent="0.25">
      <c r="A1373" t="s">
        <v>3336</v>
      </c>
      <c r="B1373" s="35">
        <v>43818</v>
      </c>
      <c r="C1373" t="s">
        <v>305</v>
      </c>
      <c r="D1373" t="s">
        <v>20</v>
      </c>
      <c r="E1373" t="s">
        <v>971</v>
      </c>
      <c r="F1373">
        <v>0.1</v>
      </c>
      <c r="G1373">
        <v>1224196.05</v>
      </c>
      <c r="H1373">
        <v>29498.7</v>
      </c>
      <c r="I1373">
        <v>4</v>
      </c>
      <c r="J1373" t="s">
        <v>26</v>
      </c>
      <c r="K1373" t="str">
        <f>VLOOKUP(C1373,Customer!$A$2:$F$793,2,FALSE)</f>
        <v>Switzerland</v>
      </c>
      <c r="L1373" t="str">
        <f>VLOOKUP($C1373,Customer!$A$2:$F$793,3,FALSE)</f>
        <v>Basel-Stadt</v>
      </c>
      <c r="M1373" t="str">
        <f>VLOOKUP($C1373,Customer!$A$2:$F$793,4,FALSE)</f>
        <v>Basel</v>
      </c>
      <c r="N1373" t="str">
        <f>VLOOKUP($C1373,Customer!$A$2:$F$793,5,FALSE)</f>
        <v>Central</v>
      </c>
      <c r="O1373" t="str">
        <f>VLOOKUP($C1373,Customer!$A$2:$F$793,6,FALSE)</f>
        <v>Corporate</v>
      </c>
      <c r="P1373" t="str">
        <f>VLOOKUP(E1373,Product!$B$2:$C$1811,2,FALSE)</f>
        <v>Office Supplies</v>
      </c>
      <c r="Q1373" t="str">
        <f>VLOOKUP(E1373,CHOOSE({1,2},Product!$B$2:$B$1811,Product!$A$2:$A$1811),2,FALSE)</f>
        <v>Storage</v>
      </c>
      <c r="R1373" t="str">
        <f t="shared" si="21"/>
        <v>AZ</v>
      </c>
    </row>
    <row r="1374" spans="1:18" x14ac:dyDescent="0.25">
      <c r="A1374" t="s">
        <v>3337</v>
      </c>
      <c r="B1374" s="35">
        <v>43818</v>
      </c>
      <c r="C1374" t="s">
        <v>641</v>
      </c>
      <c r="D1374" t="s">
        <v>24</v>
      </c>
      <c r="E1374" t="s">
        <v>1367</v>
      </c>
      <c r="F1374">
        <v>0</v>
      </c>
      <c r="G1374">
        <v>604723.35</v>
      </c>
      <c r="H1374">
        <v>58997.4</v>
      </c>
      <c r="I1374">
        <v>4</v>
      </c>
      <c r="J1374" t="s">
        <v>26</v>
      </c>
      <c r="K1374" t="str">
        <f>VLOOKUP(C1374,Customer!$A$2:$F$793,2,FALSE)</f>
        <v>France</v>
      </c>
      <c r="L1374" t="str">
        <f>VLOOKUP($C1374,Customer!$A$2:$F$793,3,FALSE)</f>
        <v>Languedoc-Roussillon-Midi-Pyrénées</v>
      </c>
      <c r="M1374" t="str">
        <f>VLOOKUP($C1374,Customer!$A$2:$F$793,4,FALSE)</f>
        <v>Toulouse</v>
      </c>
      <c r="N1374" t="str">
        <f>VLOOKUP($C1374,Customer!$A$2:$F$793,5,FALSE)</f>
        <v>Central</v>
      </c>
      <c r="O1374" t="str">
        <f>VLOOKUP($C1374,Customer!$A$2:$F$793,6,FALSE)</f>
        <v>Corporate</v>
      </c>
      <c r="P1374" t="str">
        <f>VLOOKUP(E1374,Product!$B$2:$C$1811,2,FALSE)</f>
        <v>Office Supplies</v>
      </c>
      <c r="Q1374" t="str">
        <f>VLOOKUP(E1374,CHOOSE({1,2},Product!$B$2:$B$1811,Product!$A$2:$A$1811),2,FALSE)</f>
        <v>Labels</v>
      </c>
      <c r="R1374" t="str">
        <f t="shared" si="21"/>
        <v>AZ</v>
      </c>
    </row>
    <row r="1375" spans="1:18" x14ac:dyDescent="0.25">
      <c r="A1375" t="s">
        <v>3337</v>
      </c>
      <c r="B1375" s="35">
        <v>43818</v>
      </c>
      <c r="C1375" t="s">
        <v>641</v>
      </c>
      <c r="D1375" t="s">
        <v>24</v>
      </c>
      <c r="E1375" t="s">
        <v>1368</v>
      </c>
      <c r="F1375">
        <v>0</v>
      </c>
      <c r="G1375">
        <v>1342190.85</v>
      </c>
      <c r="H1375">
        <v>516227.25</v>
      </c>
      <c r="I1375">
        <v>2</v>
      </c>
      <c r="J1375" t="s">
        <v>26</v>
      </c>
      <c r="K1375" t="str">
        <f>VLOOKUP(C1375,Customer!$A$2:$F$793,2,FALSE)</f>
        <v>France</v>
      </c>
      <c r="L1375" t="str">
        <f>VLOOKUP($C1375,Customer!$A$2:$F$793,3,FALSE)</f>
        <v>Languedoc-Roussillon-Midi-Pyrénées</v>
      </c>
      <c r="M1375" t="str">
        <f>VLOOKUP($C1375,Customer!$A$2:$F$793,4,FALSE)</f>
        <v>Toulouse</v>
      </c>
      <c r="N1375" t="str">
        <f>VLOOKUP($C1375,Customer!$A$2:$F$793,5,FALSE)</f>
        <v>Central</v>
      </c>
      <c r="O1375" t="str">
        <f>VLOOKUP($C1375,Customer!$A$2:$F$793,6,FALSE)</f>
        <v>Corporate</v>
      </c>
      <c r="P1375" t="str">
        <f>VLOOKUP(E1375,Product!$B$2:$C$1811,2,FALSE)</f>
        <v>Technology</v>
      </c>
      <c r="Q1375" t="str">
        <f>VLOOKUP(E1375,CHOOSE({1,2},Product!$B$2:$B$1811,Product!$A$2:$A$1811),2,FALSE)</f>
        <v>Accessories</v>
      </c>
      <c r="R1375" t="str">
        <f t="shared" si="21"/>
        <v>AZ</v>
      </c>
    </row>
    <row r="1376" spans="1:18" x14ac:dyDescent="0.25">
      <c r="A1376" t="s">
        <v>3338</v>
      </c>
      <c r="B1376" s="35">
        <v>43818</v>
      </c>
      <c r="C1376" t="s">
        <v>1133</v>
      </c>
      <c r="D1376" t="s">
        <v>24</v>
      </c>
      <c r="E1376" t="s">
        <v>1369</v>
      </c>
      <c r="F1376">
        <v>0</v>
      </c>
      <c r="G1376">
        <v>22743497.699999999</v>
      </c>
      <c r="H1376">
        <v>2949870</v>
      </c>
      <c r="I1376">
        <v>9</v>
      </c>
      <c r="J1376" t="s">
        <v>22</v>
      </c>
      <c r="K1376" t="str">
        <f>VLOOKUP(C1376,Customer!$A$2:$F$793,2,FALSE)</f>
        <v>Germany</v>
      </c>
      <c r="L1376" t="str">
        <f>VLOOKUP($C1376,Customer!$A$2:$F$793,3,FALSE)</f>
        <v>North Rhine-Westphalia</v>
      </c>
      <c r="M1376" t="str">
        <f>VLOOKUP($C1376,Customer!$A$2:$F$793,4,FALSE)</f>
        <v>Recklinghausen</v>
      </c>
      <c r="N1376" t="str">
        <f>VLOOKUP($C1376,Customer!$A$2:$F$793,5,FALSE)</f>
        <v>Central</v>
      </c>
      <c r="O1376" t="str">
        <f>VLOOKUP($C1376,Customer!$A$2:$F$793,6,FALSE)</f>
        <v>Home Office</v>
      </c>
      <c r="P1376" t="str">
        <f>VLOOKUP(E1376,Product!$B$2:$C$1811,2,FALSE)</f>
        <v>Furniture</v>
      </c>
      <c r="Q1376" t="str">
        <f>VLOOKUP(E1376,CHOOSE({1,2},Product!$B$2:$B$1811,Product!$A$2:$A$1811),2,FALSE)</f>
        <v>Bookcases</v>
      </c>
      <c r="R1376" t="str">
        <f t="shared" si="21"/>
        <v>AZ</v>
      </c>
    </row>
    <row r="1377" spans="1:18" x14ac:dyDescent="0.25">
      <c r="A1377" t="s">
        <v>3338</v>
      </c>
      <c r="B1377" s="35">
        <v>43818</v>
      </c>
      <c r="C1377" t="s">
        <v>1133</v>
      </c>
      <c r="D1377" t="s">
        <v>24</v>
      </c>
      <c r="E1377" t="s">
        <v>922</v>
      </c>
      <c r="F1377">
        <v>0</v>
      </c>
      <c r="G1377">
        <v>20575343.25</v>
      </c>
      <c r="H1377">
        <v>8436628.2000000011</v>
      </c>
      <c r="I1377">
        <v>3</v>
      </c>
      <c r="J1377" t="s">
        <v>22</v>
      </c>
      <c r="K1377" t="str">
        <f>VLOOKUP(C1377,Customer!$A$2:$F$793,2,FALSE)</f>
        <v>Germany</v>
      </c>
      <c r="L1377" t="str">
        <f>VLOOKUP($C1377,Customer!$A$2:$F$793,3,FALSE)</f>
        <v>North Rhine-Westphalia</v>
      </c>
      <c r="M1377" t="str">
        <f>VLOOKUP($C1377,Customer!$A$2:$F$793,4,FALSE)</f>
        <v>Recklinghausen</v>
      </c>
      <c r="N1377" t="str">
        <f>VLOOKUP($C1377,Customer!$A$2:$F$793,5,FALSE)</f>
        <v>Central</v>
      </c>
      <c r="O1377" t="str">
        <f>VLOOKUP($C1377,Customer!$A$2:$F$793,6,FALSE)</f>
        <v>Home Office</v>
      </c>
      <c r="P1377" t="str">
        <f>VLOOKUP(E1377,Product!$B$2:$C$1811,2,FALSE)</f>
        <v>Furniture</v>
      </c>
      <c r="Q1377" t="str">
        <f>VLOOKUP(E1377,CHOOSE({1,2},Product!$B$2:$B$1811,Product!$A$2:$A$1811),2,FALSE)</f>
        <v>Chairs</v>
      </c>
      <c r="R1377" t="str">
        <f t="shared" si="21"/>
        <v>AZ</v>
      </c>
    </row>
    <row r="1378" spans="1:18" x14ac:dyDescent="0.25">
      <c r="A1378" t="s">
        <v>3338</v>
      </c>
      <c r="B1378" s="35">
        <v>43818</v>
      </c>
      <c r="C1378" t="s">
        <v>1133</v>
      </c>
      <c r="D1378" t="s">
        <v>24</v>
      </c>
      <c r="E1378" t="s">
        <v>1353</v>
      </c>
      <c r="F1378">
        <v>0</v>
      </c>
      <c r="G1378">
        <v>2713880.4</v>
      </c>
      <c r="H1378">
        <v>840712.95000000007</v>
      </c>
      <c r="I1378">
        <v>3</v>
      </c>
      <c r="J1378" t="s">
        <v>22</v>
      </c>
      <c r="K1378" t="str">
        <f>VLOOKUP(C1378,Customer!$A$2:$F$793,2,FALSE)</f>
        <v>Germany</v>
      </c>
      <c r="L1378" t="str">
        <f>VLOOKUP($C1378,Customer!$A$2:$F$793,3,FALSE)</f>
        <v>North Rhine-Westphalia</v>
      </c>
      <c r="M1378" t="str">
        <f>VLOOKUP($C1378,Customer!$A$2:$F$793,4,FALSE)</f>
        <v>Recklinghausen</v>
      </c>
      <c r="N1378" t="str">
        <f>VLOOKUP($C1378,Customer!$A$2:$F$793,5,FALSE)</f>
        <v>Central</v>
      </c>
      <c r="O1378" t="str">
        <f>VLOOKUP($C1378,Customer!$A$2:$F$793,6,FALSE)</f>
        <v>Home Office</v>
      </c>
      <c r="P1378" t="str">
        <f>VLOOKUP(E1378,Product!$B$2:$C$1811,2,FALSE)</f>
        <v>Office Supplies</v>
      </c>
      <c r="Q1378" t="str">
        <f>VLOOKUP(E1378,CHOOSE({1,2},Product!$B$2:$B$1811,Product!$A$2:$A$1811),2,FALSE)</f>
        <v>Storage</v>
      </c>
      <c r="R1378" t="str">
        <f t="shared" si="21"/>
        <v>AZ</v>
      </c>
    </row>
    <row r="1379" spans="1:18" x14ac:dyDescent="0.25">
      <c r="A1379" t="s">
        <v>3338</v>
      </c>
      <c r="B1379" s="35">
        <v>43818</v>
      </c>
      <c r="C1379" t="s">
        <v>1133</v>
      </c>
      <c r="D1379" t="s">
        <v>24</v>
      </c>
      <c r="E1379" t="s">
        <v>1370</v>
      </c>
      <c r="F1379">
        <v>0</v>
      </c>
      <c r="G1379">
        <v>2640133.65</v>
      </c>
      <c r="H1379">
        <v>339235.05</v>
      </c>
      <c r="I1379">
        <v>12</v>
      </c>
      <c r="J1379" t="s">
        <v>22</v>
      </c>
      <c r="K1379" t="str">
        <f>VLOOKUP(C1379,Customer!$A$2:$F$793,2,FALSE)</f>
        <v>Germany</v>
      </c>
      <c r="L1379" t="str">
        <f>VLOOKUP($C1379,Customer!$A$2:$F$793,3,FALSE)</f>
        <v>North Rhine-Westphalia</v>
      </c>
      <c r="M1379" t="str">
        <f>VLOOKUP($C1379,Customer!$A$2:$F$793,4,FALSE)</f>
        <v>Recklinghausen</v>
      </c>
      <c r="N1379" t="str">
        <f>VLOOKUP($C1379,Customer!$A$2:$F$793,5,FALSE)</f>
        <v>Central</v>
      </c>
      <c r="O1379" t="str">
        <f>VLOOKUP($C1379,Customer!$A$2:$F$793,6,FALSE)</f>
        <v>Home Office</v>
      </c>
      <c r="P1379" t="str">
        <f>VLOOKUP(E1379,Product!$B$2:$C$1811,2,FALSE)</f>
        <v>Office Supplies</v>
      </c>
      <c r="Q1379" t="str">
        <f>VLOOKUP(E1379,CHOOSE({1,2},Product!$B$2:$B$1811,Product!$A$2:$A$1811),2,FALSE)</f>
        <v>Supplies</v>
      </c>
      <c r="R1379" t="str">
        <f t="shared" si="21"/>
        <v>AZ</v>
      </c>
    </row>
    <row r="1380" spans="1:18" x14ac:dyDescent="0.25">
      <c r="A1380" t="s">
        <v>3339</v>
      </c>
      <c r="B1380" s="35">
        <v>43818</v>
      </c>
      <c r="C1380" t="s">
        <v>933</v>
      </c>
      <c r="D1380" t="s">
        <v>20</v>
      </c>
      <c r="E1380" t="s">
        <v>1159</v>
      </c>
      <c r="F1380">
        <v>0.5</v>
      </c>
      <c r="G1380">
        <v>191741.55000000002</v>
      </c>
      <c r="H1380">
        <v>-58997.4</v>
      </c>
      <c r="I1380">
        <v>2</v>
      </c>
      <c r="J1380" t="s">
        <v>22</v>
      </c>
      <c r="K1380" t="str">
        <f>VLOOKUP(C1380,Customer!$A$2:$F$793,2,FALSE)</f>
        <v>United Kingdom</v>
      </c>
      <c r="L1380" t="str">
        <f>VLOOKUP($C1380,Customer!$A$2:$F$793,3,FALSE)</f>
        <v>England</v>
      </c>
      <c r="M1380" t="str">
        <f>VLOOKUP($C1380,Customer!$A$2:$F$793,4,FALSE)</f>
        <v>Rochdale</v>
      </c>
      <c r="N1380" t="str">
        <f>VLOOKUP($C1380,Customer!$A$2:$F$793,5,FALSE)</f>
        <v>North</v>
      </c>
      <c r="O1380" t="str">
        <f>VLOOKUP($C1380,Customer!$A$2:$F$793,6,FALSE)</f>
        <v>Consumer</v>
      </c>
      <c r="P1380" t="str">
        <f>VLOOKUP(E1380,Product!$B$2:$C$1811,2,FALSE)</f>
        <v>Office Supplies</v>
      </c>
      <c r="Q1380" t="str">
        <f>VLOOKUP(E1380,CHOOSE({1,2},Product!$B$2:$B$1811,Product!$A$2:$A$1811),2,FALSE)</f>
        <v>Envelopes</v>
      </c>
      <c r="R1380" t="str">
        <f t="shared" si="21"/>
        <v>BN</v>
      </c>
    </row>
    <row r="1381" spans="1:18" x14ac:dyDescent="0.25">
      <c r="A1381" t="s">
        <v>3340</v>
      </c>
      <c r="B1381" s="35">
        <v>43819</v>
      </c>
      <c r="C1381" t="s">
        <v>1371</v>
      </c>
      <c r="D1381" t="s">
        <v>24</v>
      </c>
      <c r="E1381" t="s">
        <v>1138</v>
      </c>
      <c r="F1381">
        <v>0.1</v>
      </c>
      <c r="G1381">
        <v>1297942.8</v>
      </c>
      <c r="H1381">
        <v>324485.7</v>
      </c>
      <c r="I1381">
        <v>2</v>
      </c>
      <c r="J1381" t="s">
        <v>26</v>
      </c>
      <c r="K1381" t="str">
        <f>VLOOKUP(C1381,Customer!$A$2:$F$793,2,FALSE)</f>
        <v>Germany</v>
      </c>
      <c r="L1381" t="str">
        <f>VLOOKUP($C1381,Customer!$A$2:$F$793,3,FALSE)</f>
        <v>North Rhine-Westphalia</v>
      </c>
      <c r="M1381" t="str">
        <f>VLOOKUP($C1381,Customer!$A$2:$F$793,4,FALSE)</f>
        <v>Duisburg</v>
      </c>
      <c r="N1381" t="str">
        <f>VLOOKUP($C1381,Customer!$A$2:$F$793,5,FALSE)</f>
        <v>Central</v>
      </c>
      <c r="O1381" t="str">
        <f>VLOOKUP($C1381,Customer!$A$2:$F$793,6,FALSE)</f>
        <v>Consumer</v>
      </c>
      <c r="P1381" t="str">
        <f>VLOOKUP(E1381,Product!$B$2:$C$1811,2,FALSE)</f>
        <v>Office Supplies</v>
      </c>
      <c r="Q1381" t="str">
        <f>VLOOKUP(E1381,CHOOSE({1,2},Product!$B$2:$B$1811,Product!$A$2:$A$1811),2,FALSE)</f>
        <v>Storage</v>
      </c>
      <c r="R1381" t="str">
        <f t="shared" si="21"/>
        <v>AZ</v>
      </c>
    </row>
    <row r="1382" spans="1:18" x14ac:dyDescent="0.25">
      <c r="A1382" t="s">
        <v>3341</v>
      </c>
      <c r="B1382" s="35">
        <v>43819</v>
      </c>
      <c r="C1382" t="s">
        <v>1372</v>
      </c>
      <c r="D1382" t="s">
        <v>20</v>
      </c>
      <c r="E1382" t="s">
        <v>447</v>
      </c>
      <c r="F1382">
        <v>0</v>
      </c>
      <c r="G1382">
        <v>1430686.95</v>
      </c>
      <c r="H1382">
        <v>176992.2</v>
      </c>
      <c r="I1382">
        <v>2</v>
      </c>
      <c r="J1382" t="s">
        <v>22</v>
      </c>
      <c r="K1382" t="str">
        <f>VLOOKUP(C1382,Customer!$A$2:$F$793,2,FALSE)</f>
        <v>Spain</v>
      </c>
      <c r="L1382" t="str">
        <f>VLOOKUP($C1382,Customer!$A$2:$F$793,3,FALSE)</f>
        <v>Catalonia</v>
      </c>
      <c r="M1382" t="str">
        <f>VLOOKUP($C1382,Customer!$A$2:$F$793,4,FALSE)</f>
        <v>Barcelona</v>
      </c>
      <c r="N1382" t="str">
        <f>VLOOKUP($C1382,Customer!$A$2:$F$793,5,FALSE)</f>
        <v>South</v>
      </c>
      <c r="O1382" t="str">
        <f>VLOOKUP($C1382,Customer!$A$2:$F$793,6,FALSE)</f>
        <v>Consumer</v>
      </c>
      <c r="P1382" t="str">
        <f>VLOOKUP(E1382,Product!$B$2:$C$1811,2,FALSE)</f>
        <v>Office Supplies</v>
      </c>
      <c r="Q1382" t="str">
        <f>VLOOKUP(E1382,CHOOSE({1,2},Product!$B$2:$B$1811,Product!$A$2:$A$1811),2,FALSE)</f>
        <v>Binders</v>
      </c>
      <c r="R1382" t="str">
        <f t="shared" si="21"/>
        <v>AZ</v>
      </c>
    </row>
    <row r="1383" spans="1:18" x14ac:dyDescent="0.25">
      <c r="A1383" t="s">
        <v>3342</v>
      </c>
      <c r="B1383" s="35">
        <v>43819</v>
      </c>
      <c r="C1383" t="s">
        <v>396</v>
      </c>
      <c r="D1383" t="s">
        <v>20</v>
      </c>
      <c r="E1383" t="s">
        <v>1373</v>
      </c>
      <c r="F1383">
        <v>0</v>
      </c>
      <c r="G1383">
        <v>589974</v>
      </c>
      <c r="H1383">
        <v>250738.95</v>
      </c>
      <c r="I1383">
        <v>5</v>
      </c>
      <c r="J1383" t="s">
        <v>22</v>
      </c>
      <c r="K1383" t="str">
        <f>VLOOKUP(C1383,Customer!$A$2:$F$793,2,FALSE)</f>
        <v>Netherlands</v>
      </c>
      <c r="L1383" t="str">
        <f>VLOOKUP($C1383,Customer!$A$2:$F$793,3,FALSE)</f>
        <v>Gelderland</v>
      </c>
      <c r="M1383" t="str">
        <f>VLOOKUP($C1383,Customer!$A$2:$F$793,4,FALSE)</f>
        <v>Apeldoorn</v>
      </c>
      <c r="N1383" t="str">
        <f>VLOOKUP($C1383,Customer!$A$2:$F$793,5,FALSE)</f>
        <v>Central</v>
      </c>
      <c r="O1383" t="str">
        <f>VLOOKUP($C1383,Customer!$A$2:$F$793,6,FALSE)</f>
        <v>Corporate</v>
      </c>
      <c r="P1383" t="str">
        <f>VLOOKUP(E1383,Product!$B$2:$C$1811,2,FALSE)</f>
        <v>Office Supplies</v>
      </c>
      <c r="Q1383" t="str">
        <f>VLOOKUP(E1383,CHOOSE({1,2},Product!$B$2:$B$1811,Product!$A$2:$A$1811),2,FALSE)</f>
        <v>Binders</v>
      </c>
      <c r="R1383" t="str">
        <f t="shared" si="21"/>
        <v>AZ</v>
      </c>
    </row>
    <row r="1384" spans="1:18" x14ac:dyDescent="0.25">
      <c r="A1384" t="s">
        <v>3343</v>
      </c>
      <c r="B1384" s="35">
        <v>43819</v>
      </c>
      <c r="C1384" t="s">
        <v>1374</v>
      </c>
      <c r="D1384" t="s">
        <v>24</v>
      </c>
      <c r="E1384" t="s">
        <v>118</v>
      </c>
      <c r="F1384">
        <v>0</v>
      </c>
      <c r="G1384">
        <v>383483.10000000003</v>
      </c>
      <c r="H1384">
        <v>147493.5</v>
      </c>
      <c r="I1384">
        <v>2</v>
      </c>
      <c r="J1384" t="s">
        <v>22</v>
      </c>
      <c r="K1384" t="str">
        <f>VLOOKUP(C1384,Customer!$A$2:$F$793,2,FALSE)</f>
        <v>France</v>
      </c>
      <c r="L1384" t="str">
        <f>VLOOKUP($C1384,Customer!$A$2:$F$793,3,FALSE)</f>
        <v>Auvergne-Rhône-Alpes</v>
      </c>
      <c r="M1384" t="str">
        <f>VLOOKUP($C1384,Customer!$A$2:$F$793,4,FALSE)</f>
        <v>Oullins</v>
      </c>
      <c r="N1384" t="str">
        <f>VLOOKUP($C1384,Customer!$A$2:$F$793,5,FALSE)</f>
        <v>Central</v>
      </c>
      <c r="O1384" t="str">
        <f>VLOOKUP($C1384,Customer!$A$2:$F$793,6,FALSE)</f>
        <v>Consumer</v>
      </c>
      <c r="P1384" t="str">
        <f>VLOOKUP(E1384,Product!$B$2:$C$1811,2,FALSE)</f>
        <v>Office Supplies</v>
      </c>
      <c r="Q1384" t="str">
        <f>VLOOKUP(E1384,CHOOSE({1,2},Product!$B$2:$B$1811,Product!$A$2:$A$1811),2,FALSE)</f>
        <v>Binders</v>
      </c>
      <c r="R1384" t="str">
        <f t="shared" si="21"/>
        <v>AZ</v>
      </c>
    </row>
    <row r="1385" spans="1:18" x14ac:dyDescent="0.25">
      <c r="A1385" t="s">
        <v>3343</v>
      </c>
      <c r="B1385" s="35">
        <v>43819</v>
      </c>
      <c r="C1385" t="s">
        <v>1374</v>
      </c>
      <c r="D1385" t="s">
        <v>24</v>
      </c>
      <c r="E1385" t="s">
        <v>1375</v>
      </c>
      <c r="F1385">
        <v>0</v>
      </c>
      <c r="G1385">
        <v>2728629.75</v>
      </c>
      <c r="H1385">
        <v>1150449.3</v>
      </c>
      <c r="I1385">
        <v>4</v>
      </c>
      <c r="J1385" t="s">
        <v>26</v>
      </c>
      <c r="K1385" t="str">
        <f>VLOOKUP(C1385,Customer!$A$2:$F$793,2,FALSE)</f>
        <v>France</v>
      </c>
      <c r="L1385" t="str">
        <f>VLOOKUP($C1385,Customer!$A$2:$F$793,3,FALSE)</f>
        <v>Auvergne-Rhône-Alpes</v>
      </c>
      <c r="M1385" t="str">
        <f>VLOOKUP($C1385,Customer!$A$2:$F$793,4,FALSE)</f>
        <v>Oullins</v>
      </c>
      <c r="N1385" t="str">
        <f>VLOOKUP($C1385,Customer!$A$2:$F$793,5,FALSE)</f>
        <v>Central</v>
      </c>
      <c r="O1385" t="str">
        <f>VLOOKUP($C1385,Customer!$A$2:$F$793,6,FALSE)</f>
        <v>Consumer</v>
      </c>
      <c r="P1385" t="str">
        <f>VLOOKUP(E1385,Product!$B$2:$C$1811,2,FALSE)</f>
        <v>Office Supplies</v>
      </c>
      <c r="Q1385" t="str">
        <f>VLOOKUP(E1385,CHOOSE({1,2},Product!$B$2:$B$1811,Product!$A$2:$A$1811),2,FALSE)</f>
        <v>Envelopes</v>
      </c>
      <c r="R1385" t="str">
        <f t="shared" si="21"/>
        <v>AZ</v>
      </c>
    </row>
    <row r="1386" spans="1:18" x14ac:dyDescent="0.25">
      <c r="A1386" t="s">
        <v>3343</v>
      </c>
      <c r="B1386" s="35">
        <v>43819</v>
      </c>
      <c r="C1386" t="s">
        <v>1374</v>
      </c>
      <c r="D1386" t="s">
        <v>24</v>
      </c>
      <c r="E1386" t="s">
        <v>1061</v>
      </c>
      <c r="F1386">
        <v>0.15</v>
      </c>
      <c r="G1386">
        <v>1917415.5</v>
      </c>
      <c r="H1386">
        <v>-294987</v>
      </c>
      <c r="I1386">
        <v>4</v>
      </c>
      <c r="J1386" t="s">
        <v>26</v>
      </c>
      <c r="K1386" t="str">
        <f>VLOOKUP(C1386,Customer!$A$2:$F$793,2,FALSE)</f>
        <v>France</v>
      </c>
      <c r="L1386" t="str">
        <f>VLOOKUP($C1386,Customer!$A$2:$F$793,3,FALSE)</f>
        <v>Auvergne-Rhône-Alpes</v>
      </c>
      <c r="M1386" t="str">
        <f>VLOOKUP($C1386,Customer!$A$2:$F$793,4,FALSE)</f>
        <v>Oullins</v>
      </c>
      <c r="N1386" t="str">
        <f>VLOOKUP($C1386,Customer!$A$2:$F$793,5,FALSE)</f>
        <v>Central</v>
      </c>
      <c r="O1386" t="str">
        <f>VLOOKUP($C1386,Customer!$A$2:$F$793,6,FALSE)</f>
        <v>Consumer</v>
      </c>
      <c r="P1386" t="str">
        <f>VLOOKUP(E1386,Product!$B$2:$C$1811,2,FALSE)</f>
        <v>Technology</v>
      </c>
      <c r="Q1386" t="str">
        <f>VLOOKUP(E1386,CHOOSE({1,2},Product!$B$2:$B$1811,Product!$A$2:$A$1811),2,FALSE)</f>
        <v>Machines</v>
      </c>
      <c r="R1386" t="str">
        <f t="shared" si="21"/>
        <v>AZ</v>
      </c>
    </row>
    <row r="1387" spans="1:18" x14ac:dyDescent="0.25">
      <c r="A1387" t="s">
        <v>3344</v>
      </c>
      <c r="B1387" s="35">
        <v>43819</v>
      </c>
      <c r="C1387" t="s">
        <v>921</v>
      </c>
      <c r="D1387" t="s">
        <v>24</v>
      </c>
      <c r="E1387" t="s">
        <v>102</v>
      </c>
      <c r="F1387">
        <v>0</v>
      </c>
      <c r="G1387">
        <v>811214.25</v>
      </c>
      <c r="H1387">
        <v>117994.8</v>
      </c>
      <c r="I1387">
        <v>2</v>
      </c>
      <c r="J1387" t="s">
        <v>26</v>
      </c>
      <c r="K1387" t="str">
        <f>VLOOKUP(C1387,Customer!$A$2:$F$793,2,FALSE)</f>
        <v>Italy</v>
      </c>
      <c r="L1387" t="str">
        <f>VLOOKUP($C1387,Customer!$A$2:$F$793,3,FALSE)</f>
        <v>Piedmont</v>
      </c>
      <c r="M1387" t="str">
        <f>VLOOKUP($C1387,Customer!$A$2:$F$793,4,FALSE)</f>
        <v>Turin</v>
      </c>
      <c r="N1387" t="str">
        <f>VLOOKUP($C1387,Customer!$A$2:$F$793,5,FALSE)</f>
        <v>South</v>
      </c>
      <c r="O1387" t="str">
        <f>VLOOKUP($C1387,Customer!$A$2:$F$793,6,FALSE)</f>
        <v>Corporate</v>
      </c>
      <c r="P1387" t="str">
        <f>VLOOKUP(E1387,Product!$B$2:$C$1811,2,FALSE)</f>
        <v>Office Supplies</v>
      </c>
      <c r="Q1387" t="str">
        <f>VLOOKUP(E1387,CHOOSE({1,2},Product!$B$2:$B$1811,Product!$A$2:$A$1811),2,FALSE)</f>
        <v>Art</v>
      </c>
      <c r="R1387" t="str">
        <f t="shared" si="21"/>
        <v>AZ</v>
      </c>
    </row>
    <row r="1388" spans="1:18" x14ac:dyDescent="0.25">
      <c r="A1388" t="s">
        <v>3344</v>
      </c>
      <c r="B1388" s="35">
        <v>43819</v>
      </c>
      <c r="C1388" t="s">
        <v>921</v>
      </c>
      <c r="D1388" t="s">
        <v>24</v>
      </c>
      <c r="E1388" t="s">
        <v>291</v>
      </c>
      <c r="F1388">
        <v>0</v>
      </c>
      <c r="G1388">
        <v>619472.70000000007</v>
      </c>
      <c r="H1388">
        <v>206490.9</v>
      </c>
      <c r="I1388">
        <v>6</v>
      </c>
      <c r="J1388" t="s">
        <v>26</v>
      </c>
      <c r="K1388" t="str">
        <f>VLOOKUP(C1388,Customer!$A$2:$F$793,2,FALSE)</f>
        <v>Italy</v>
      </c>
      <c r="L1388" t="str">
        <f>VLOOKUP($C1388,Customer!$A$2:$F$793,3,FALSE)</f>
        <v>Piedmont</v>
      </c>
      <c r="M1388" t="str">
        <f>VLOOKUP($C1388,Customer!$A$2:$F$793,4,FALSE)</f>
        <v>Turin</v>
      </c>
      <c r="N1388" t="str">
        <f>VLOOKUP($C1388,Customer!$A$2:$F$793,5,FALSE)</f>
        <v>South</v>
      </c>
      <c r="O1388" t="str">
        <f>VLOOKUP($C1388,Customer!$A$2:$F$793,6,FALSE)</f>
        <v>Corporate</v>
      </c>
      <c r="P1388" t="str">
        <f>VLOOKUP(E1388,Product!$B$2:$C$1811,2,FALSE)</f>
        <v>Office Supplies</v>
      </c>
      <c r="Q1388" t="str">
        <f>VLOOKUP(E1388,CHOOSE({1,2},Product!$B$2:$B$1811,Product!$A$2:$A$1811),2,FALSE)</f>
        <v>Labels</v>
      </c>
      <c r="R1388" t="str">
        <f t="shared" si="21"/>
        <v>AZ</v>
      </c>
    </row>
    <row r="1389" spans="1:18" x14ac:dyDescent="0.25">
      <c r="A1389" t="s">
        <v>3345</v>
      </c>
      <c r="B1389" s="35">
        <v>43819</v>
      </c>
      <c r="C1389" t="s">
        <v>1269</v>
      </c>
      <c r="D1389" t="s">
        <v>20</v>
      </c>
      <c r="E1389" t="s">
        <v>1376</v>
      </c>
      <c r="F1389">
        <v>0.1</v>
      </c>
      <c r="G1389">
        <v>10398291.75</v>
      </c>
      <c r="H1389">
        <v>1504433.7</v>
      </c>
      <c r="I1389">
        <v>4</v>
      </c>
      <c r="J1389" t="s">
        <v>26</v>
      </c>
      <c r="K1389" t="str">
        <f>VLOOKUP(C1389,Customer!$A$2:$F$793,2,FALSE)</f>
        <v>Austria</v>
      </c>
      <c r="L1389" t="str">
        <f>VLOOKUP($C1389,Customer!$A$2:$F$793,3,FALSE)</f>
        <v>Vienna</v>
      </c>
      <c r="M1389" t="str">
        <f>VLOOKUP($C1389,Customer!$A$2:$F$793,4,FALSE)</f>
        <v>Vienna</v>
      </c>
      <c r="N1389" t="str">
        <f>VLOOKUP($C1389,Customer!$A$2:$F$793,5,FALSE)</f>
        <v>Central</v>
      </c>
      <c r="O1389" t="str">
        <f>VLOOKUP($C1389,Customer!$A$2:$F$793,6,FALSE)</f>
        <v>Consumer</v>
      </c>
      <c r="P1389" t="str">
        <f>VLOOKUP(E1389,Product!$B$2:$C$1811,2,FALSE)</f>
        <v>Furniture</v>
      </c>
      <c r="Q1389" t="str">
        <f>VLOOKUP(E1389,CHOOSE({1,2},Product!$B$2:$B$1811,Product!$A$2:$A$1811),2,FALSE)</f>
        <v>Bookcases</v>
      </c>
      <c r="R1389" t="str">
        <f t="shared" si="21"/>
        <v>AZ</v>
      </c>
    </row>
    <row r="1390" spans="1:18" x14ac:dyDescent="0.25">
      <c r="A1390" t="s">
        <v>3345</v>
      </c>
      <c r="B1390" s="35">
        <v>43819</v>
      </c>
      <c r="C1390" t="s">
        <v>1269</v>
      </c>
      <c r="D1390" t="s">
        <v>20</v>
      </c>
      <c r="E1390" t="s">
        <v>240</v>
      </c>
      <c r="F1390">
        <v>0.1</v>
      </c>
      <c r="G1390">
        <v>5604753</v>
      </c>
      <c r="H1390">
        <v>1932164.85</v>
      </c>
      <c r="I1390">
        <v>3</v>
      </c>
      <c r="J1390" t="s">
        <v>26</v>
      </c>
      <c r="K1390" t="str">
        <f>VLOOKUP(C1390,Customer!$A$2:$F$793,2,FALSE)</f>
        <v>Austria</v>
      </c>
      <c r="L1390" t="str">
        <f>VLOOKUP($C1390,Customer!$A$2:$F$793,3,FALSE)</f>
        <v>Vienna</v>
      </c>
      <c r="M1390" t="str">
        <f>VLOOKUP($C1390,Customer!$A$2:$F$793,4,FALSE)</f>
        <v>Vienna</v>
      </c>
      <c r="N1390" t="str">
        <f>VLOOKUP($C1390,Customer!$A$2:$F$793,5,FALSE)</f>
        <v>Central</v>
      </c>
      <c r="O1390" t="str">
        <f>VLOOKUP($C1390,Customer!$A$2:$F$793,6,FALSE)</f>
        <v>Consumer</v>
      </c>
      <c r="P1390" t="str">
        <f>VLOOKUP(E1390,Product!$B$2:$C$1811,2,FALSE)</f>
        <v>Furniture</v>
      </c>
      <c r="Q1390" t="str">
        <f>VLOOKUP(E1390,CHOOSE({1,2},Product!$B$2:$B$1811,Product!$A$2:$A$1811),2,FALSE)</f>
        <v>Chairs</v>
      </c>
      <c r="R1390" t="str">
        <f t="shared" si="21"/>
        <v>AZ</v>
      </c>
    </row>
    <row r="1391" spans="1:18" x14ac:dyDescent="0.25">
      <c r="A1391" t="s">
        <v>3346</v>
      </c>
      <c r="B1391" s="35">
        <v>43819</v>
      </c>
      <c r="C1391" t="s">
        <v>1377</v>
      </c>
      <c r="D1391" t="s">
        <v>24</v>
      </c>
      <c r="E1391" t="s">
        <v>176</v>
      </c>
      <c r="F1391">
        <v>0.5</v>
      </c>
      <c r="G1391">
        <v>280237.65000000002</v>
      </c>
      <c r="H1391">
        <v>-58997.4</v>
      </c>
      <c r="I1391">
        <v>2</v>
      </c>
      <c r="J1391" t="s">
        <v>26</v>
      </c>
      <c r="K1391" t="str">
        <f>VLOOKUP(C1391,Customer!$A$2:$F$793,2,FALSE)</f>
        <v>Sweden</v>
      </c>
      <c r="L1391" t="str">
        <f>VLOOKUP($C1391,Customer!$A$2:$F$793,3,FALSE)</f>
        <v>Stockholm</v>
      </c>
      <c r="M1391" t="str">
        <f>VLOOKUP($C1391,Customer!$A$2:$F$793,4,FALSE)</f>
        <v>Stockholm</v>
      </c>
      <c r="N1391" t="str">
        <f>VLOOKUP($C1391,Customer!$A$2:$F$793,5,FALSE)</f>
        <v>North</v>
      </c>
      <c r="O1391" t="str">
        <f>VLOOKUP($C1391,Customer!$A$2:$F$793,6,FALSE)</f>
        <v>Corporate</v>
      </c>
      <c r="P1391" t="str">
        <f>VLOOKUP(E1391,Product!$B$2:$C$1811,2,FALSE)</f>
        <v>Office Supplies</v>
      </c>
      <c r="Q1391" t="str">
        <f>VLOOKUP(E1391,CHOOSE({1,2},Product!$B$2:$B$1811,Product!$A$2:$A$1811),2,FALSE)</f>
        <v>Art</v>
      </c>
      <c r="R1391" t="str">
        <f t="shared" si="21"/>
        <v>BN</v>
      </c>
    </row>
    <row r="1392" spans="1:18" x14ac:dyDescent="0.25">
      <c r="A1392" t="s">
        <v>3347</v>
      </c>
      <c r="B1392" s="35">
        <v>43820</v>
      </c>
      <c r="C1392" t="s">
        <v>1378</v>
      </c>
      <c r="D1392" t="s">
        <v>20</v>
      </c>
      <c r="E1392" t="s">
        <v>1144</v>
      </c>
      <c r="F1392">
        <v>0</v>
      </c>
      <c r="G1392">
        <v>560475.30000000005</v>
      </c>
      <c r="H1392">
        <v>132744.15</v>
      </c>
      <c r="I1392">
        <v>2</v>
      </c>
      <c r="J1392" t="s">
        <v>22</v>
      </c>
      <c r="K1392" t="str">
        <f>VLOOKUP(C1392,Customer!$A$2:$F$793,2,FALSE)</f>
        <v>Spain</v>
      </c>
      <c r="L1392" t="str">
        <f>VLOOKUP($C1392,Customer!$A$2:$F$793,3,FALSE)</f>
        <v>Catalonia</v>
      </c>
      <c r="M1392" t="str">
        <f>VLOOKUP($C1392,Customer!$A$2:$F$793,4,FALSE)</f>
        <v>Manresa</v>
      </c>
      <c r="N1392" t="str">
        <f>VLOOKUP($C1392,Customer!$A$2:$F$793,5,FALSE)</f>
        <v>South</v>
      </c>
      <c r="O1392" t="str">
        <f>VLOOKUP($C1392,Customer!$A$2:$F$793,6,FALSE)</f>
        <v>Consumer</v>
      </c>
      <c r="P1392" t="str">
        <f>VLOOKUP(E1392,Product!$B$2:$C$1811,2,FALSE)</f>
        <v>Office Supplies</v>
      </c>
      <c r="Q1392" t="str">
        <f>VLOOKUP(E1392,CHOOSE({1,2},Product!$B$2:$B$1811,Product!$A$2:$A$1811),2,FALSE)</f>
        <v>Art</v>
      </c>
      <c r="R1392" t="str">
        <f t="shared" si="21"/>
        <v>AZ</v>
      </c>
    </row>
    <row r="1393" spans="1:18" x14ac:dyDescent="0.25">
      <c r="A1393" t="s">
        <v>3348</v>
      </c>
      <c r="B1393" s="35">
        <v>43820</v>
      </c>
      <c r="C1393" t="s">
        <v>1007</v>
      </c>
      <c r="D1393" t="s">
        <v>20</v>
      </c>
      <c r="E1393" t="s">
        <v>1379</v>
      </c>
      <c r="F1393">
        <v>0</v>
      </c>
      <c r="G1393">
        <v>1578180.45</v>
      </c>
      <c r="H1393">
        <v>0</v>
      </c>
      <c r="I1393">
        <v>2</v>
      </c>
      <c r="J1393" t="s">
        <v>22</v>
      </c>
      <c r="K1393" t="str">
        <f>VLOOKUP(C1393,Customer!$A$2:$F$793,2,FALSE)</f>
        <v>United Kingdom</v>
      </c>
      <c r="L1393" t="str">
        <f>VLOOKUP($C1393,Customer!$A$2:$F$793,3,FALSE)</f>
        <v>England</v>
      </c>
      <c r="M1393" t="str">
        <f>VLOOKUP($C1393,Customer!$A$2:$F$793,4,FALSE)</f>
        <v>Worcester</v>
      </c>
      <c r="N1393" t="str">
        <f>VLOOKUP($C1393,Customer!$A$2:$F$793,5,FALSE)</f>
        <v>North</v>
      </c>
      <c r="O1393" t="str">
        <f>VLOOKUP($C1393,Customer!$A$2:$F$793,6,FALSE)</f>
        <v>Consumer</v>
      </c>
      <c r="P1393" t="str">
        <f>VLOOKUP(E1393,Product!$B$2:$C$1811,2,FALSE)</f>
        <v>Office Supplies</v>
      </c>
      <c r="Q1393" t="str">
        <f>VLOOKUP(E1393,CHOOSE({1,2},Product!$B$2:$B$1811,Product!$A$2:$A$1811),2,FALSE)</f>
        <v>Art</v>
      </c>
      <c r="R1393" t="str">
        <f t="shared" si="21"/>
        <v>AZ</v>
      </c>
    </row>
    <row r="1394" spans="1:18" x14ac:dyDescent="0.25">
      <c r="A1394" t="s">
        <v>3348</v>
      </c>
      <c r="B1394" s="35">
        <v>43820</v>
      </c>
      <c r="C1394" t="s">
        <v>1007</v>
      </c>
      <c r="D1394" t="s">
        <v>20</v>
      </c>
      <c r="E1394" t="s">
        <v>1380</v>
      </c>
      <c r="F1394">
        <v>0</v>
      </c>
      <c r="G1394">
        <v>752216.85</v>
      </c>
      <c r="H1394">
        <v>132744.15</v>
      </c>
      <c r="I1394">
        <v>3</v>
      </c>
      <c r="J1394" t="s">
        <v>26</v>
      </c>
      <c r="K1394" t="str">
        <f>VLOOKUP(C1394,Customer!$A$2:$F$793,2,FALSE)</f>
        <v>United Kingdom</v>
      </c>
      <c r="L1394" t="str">
        <f>VLOOKUP($C1394,Customer!$A$2:$F$793,3,FALSE)</f>
        <v>England</v>
      </c>
      <c r="M1394" t="str">
        <f>VLOOKUP($C1394,Customer!$A$2:$F$793,4,FALSE)</f>
        <v>Worcester</v>
      </c>
      <c r="N1394" t="str">
        <f>VLOOKUP($C1394,Customer!$A$2:$F$793,5,FALSE)</f>
        <v>North</v>
      </c>
      <c r="O1394" t="str">
        <f>VLOOKUP($C1394,Customer!$A$2:$F$793,6,FALSE)</f>
        <v>Consumer</v>
      </c>
      <c r="P1394" t="str">
        <f>VLOOKUP(E1394,Product!$B$2:$C$1811,2,FALSE)</f>
        <v>Office Supplies</v>
      </c>
      <c r="Q1394" t="str">
        <f>VLOOKUP(E1394,CHOOSE({1,2},Product!$B$2:$B$1811,Product!$A$2:$A$1811),2,FALSE)</f>
        <v>Paper</v>
      </c>
      <c r="R1394" t="str">
        <f t="shared" si="21"/>
        <v>AZ</v>
      </c>
    </row>
    <row r="1395" spans="1:18" x14ac:dyDescent="0.25">
      <c r="A1395" t="s">
        <v>3349</v>
      </c>
      <c r="B1395" s="35">
        <v>43820</v>
      </c>
      <c r="C1395" t="s">
        <v>1381</v>
      </c>
      <c r="D1395" t="s">
        <v>20</v>
      </c>
      <c r="E1395" t="s">
        <v>1382</v>
      </c>
      <c r="F1395">
        <v>0.5</v>
      </c>
      <c r="G1395">
        <v>693219.45000000007</v>
      </c>
      <c r="H1395">
        <v>-58997.4</v>
      </c>
      <c r="I1395">
        <v>5</v>
      </c>
      <c r="J1395" t="s">
        <v>26</v>
      </c>
      <c r="K1395" t="str">
        <f>VLOOKUP(C1395,Customer!$A$2:$F$793,2,FALSE)</f>
        <v>Ireland</v>
      </c>
      <c r="L1395" t="str">
        <f>VLOOKUP($C1395,Customer!$A$2:$F$793,3,FALSE)</f>
        <v>Dublin</v>
      </c>
      <c r="M1395" t="str">
        <f>VLOOKUP($C1395,Customer!$A$2:$F$793,4,FALSE)</f>
        <v>Dublin</v>
      </c>
      <c r="N1395" t="str">
        <f>VLOOKUP($C1395,Customer!$A$2:$F$793,5,FALSE)</f>
        <v>North</v>
      </c>
      <c r="O1395" t="str">
        <f>VLOOKUP($C1395,Customer!$A$2:$F$793,6,FALSE)</f>
        <v>Home Office</v>
      </c>
      <c r="P1395" t="str">
        <f>VLOOKUP(E1395,Product!$B$2:$C$1811,2,FALSE)</f>
        <v>Office Supplies</v>
      </c>
      <c r="Q1395" t="str">
        <f>VLOOKUP(E1395,CHOOSE({1,2},Product!$B$2:$B$1811,Product!$A$2:$A$1811),2,FALSE)</f>
        <v>Envelopes</v>
      </c>
      <c r="R1395" t="str">
        <f t="shared" si="21"/>
        <v>BN</v>
      </c>
    </row>
    <row r="1396" spans="1:18" x14ac:dyDescent="0.25">
      <c r="A1396" t="s">
        <v>3349</v>
      </c>
      <c r="B1396" s="35">
        <v>43820</v>
      </c>
      <c r="C1396" t="s">
        <v>1381</v>
      </c>
      <c r="D1396" t="s">
        <v>20</v>
      </c>
      <c r="E1396" t="s">
        <v>482</v>
      </c>
      <c r="F1396">
        <v>0.5</v>
      </c>
      <c r="G1396">
        <v>88496.1</v>
      </c>
      <c r="H1396">
        <v>-88496.1</v>
      </c>
      <c r="I1396">
        <v>1</v>
      </c>
      <c r="J1396" t="s">
        <v>26</v>
      </c>
      <c r="K1396" t="str">
        <f>VLOOKUP(C1396,Customer!$A$2:$F$793,2,FALSE)</f>
        <v>Ireland</v>
      </c>
      <c r="L1396" t="str">
        <f>VLOOKUP($C1396,Customer!$A$2:$F$793,3,FALSE)</f>
        <v>Dublin</v>
      </c>
      <c r="M1396" t="str">
        <f>VLOOKUP($C1396,Customer!$A$2:$F$793,4,FALSE)</f>
        <v>Dublin</v>
      </c>
      <c r="N1396" t="str">
        <f>VLOOKUP($C1396,Customer!$A$2:$F$793,5,FALSE)</f>
        <v>North</v>
      </c>
      <c r="O1396" t="str">
        <f>VLOOKUP($C1396,Customer!$A$2:$F$793,6,FALSE)</f>
        <v>Home Office</v>
      </c>
      <c r="P1396" t="str">
        <f>VLOOKUP(E1396,Product!$B$2:$C$1811,2,FALSE)</f>
        <v>Office Supplies</v>
      </c>
      <c r="Q1396" t="str">
        <f>VLOOKUP(E1396,CHOOSE({1,2},Product!$B$2:$B$1811,Product!$A$2:$A$1811),2,FALSE)</f>
        <v>Fasteners</v>
      </c>
      <c r="R1396" t="str">
        <f t="shared" si="21"/>
        <v>BN</v>
      </c>
    </row>
    <row r="1397" spans="1:18" x14ac:dyDescent="0.25">
      <c r="A1397" t="s">
        <v>3349</v>
      </c>
      <c r="B1397" s="35">
        <v>43820</v>
      </c>
      <c r="C1397" t="s">
        <v>1381</v>
      </c>
      <c r="D1397" t="s">
        <v>20</v>
      </c>
      <c r="E1397" t="s">
        <v>1383</v>
      </c>
      <c r="F1397">
        <v>0.5</v>
      </c>
      <c r="G1397">
        <v>1179948</v>
      </c>
      <c r="H1397">
        <v>-884961</v>
      </c>
      <c r="I1397">
        <v>2</v>
      </c>
      <c r="J1397" t="s">
        <v>22</v>
      </c>
      <c r="K1397" t="str">
        <f>VLOOKUP(C1397,Customer!$A$2:$F$793,2,FALSE)</f>
        <v>Ireland</v>
      </c>
      <c r="L1397" t="str">
        <f>VLOOKUP($C1397,Customer!$A$2:$F$793,3,FALSE)</f>
        <v>Dublin</v>
      </c>
      <c r="M1397" t="str">
        <f>VLOOKUP($C1397,Customer!$A$2:$F$793,4,FALSE)</f>
        <v>Dublin</v>
      </c>
      <c r="N1397" t="str">
        <f>VLOOKUP($C1397,Customer!$A$2:$F$793,5,FALSE)</f>
        <v>North</v>
      </c>
      <c r="O1397" t="str">
        <f>VLOOKUP($C1397,Customer!$A$2:$F$793,6,FALSE)</f>
        <v>Home Office</v>
      </c>
      <c r="P1397" t="str">
        <f>VLOOKUP(E1397,Product!$B$2:$C$1811,2,FALSE)</f>
        <v>Technology</v>
      </c>
      <c r="Q1397" t="str">
        <f>VLOOKUP(E1397,CHOOSE({1,2},Product!$B$2:$B$1811,Product!$A$2:$A$1811),2,FALSE)</f>
        <v>Phones</v>
      </c>
      <c r="R1397" t="str">
        <f t="shared" si="21"/>
        <v>BN</v>
      </c>
    </row>
    <row r="1398" spans="1:18" x14ac:dyDescent="0.25">
      <c r="A1398" t="s">
        <v>3349</v>
      </c>
      <c r="B1398" s="35">
        <v>43820</v>
      </c>
      <c r="C1398" t="s">
        <v>1381</v>
      </c>
      <c r="D1398" t="s">
        <v>20</v>
      </c>
      <c r="E1398" t="s">
        <v>1384</v>
      </c>
      <c r="F1398">
        <v>0.5</v>
      </c>
      <c r="G1398">
        <v>2448392.1</v>
      </c>
      <c r="H1398">
        <v>-1224196.05</v>
      </c>
      <c r="I1398">
        <v>5</v>
      </c>
      <c r="J1398" t="s">
        <v>22</v>
      </c>
      <c r="K1398" t="str">
        <f>VLOOKUP(C1398,Customer!$A$2:$F$793,2,FALSE)</f>
        <v>Ireland</v>
      </c>
      <c r="L1398" t="str">
        <f>VLOOKUP($C1398,Customer!$A$2:$F$793,3,FALSE)</f>
        <v>Dublin</v>
      </c>
      <c r="M1398" t="str">
        <f>VLOOKUP($C1398,Customer!$A$2:$F$793,4,FALSE)</f>
        <v>Dublin</v>
      </c>
      <c r="N1398" t="str">
        <f>VLOOKUP($C1398,Customer!$A$2:$F$793,5,FALSE)</f>
        <v>North</v>
      </c>
      <c r="O1398" t="str">
        <f>VLOOKUP($C1398,Customer!$A$2:$F$793,6,FALSE)</f>
        <v>Home Office</v>
      </c>
      <c r="P1398" t="str">
        <f>VLOOKUP(E1398,Product!$B$2:$C$1811,2,FALSE)</f>
        <v>Technology</v>
      </c>
      <c r="Q1398" t="str">
        <f>VLOOKUP(E1398,CHOOSE({1,2},Product!$B$2:$B$1811,Product!$A$2:$A$1811),2,FALSE)</f>
        <v>Phones</v>
      </c>
      <c r="R1398" t="str">
        <f t="shared" si="21"/>
        <v>BN</v>
      </c>
    </row>
    <row r="1399" spans="1:18" x14ac:dyDescent="0.25">
      <c r="A1399" t="s">
        <v>3350</v>
      </c>
      <c r="B1399" s="35">
        <v>43820</v>
      </c>
      <c r="C1399" t="s">
        <v>811</v>
      </c>
      <c r="D1399" t="s">
        <v>24</v>
      </c>
      <c r="E1399" t="s">
        <v>418</v>
      </c>
      <c r="F1399">
        <v>0</v>
      </c>
      <c r="G1399">
        <v>471979.2</v>
      </c>
      <c r="H1399">
        <v>117994.8</v>
      </c>
      <c r="I1399">
        <v>5</v>
      </c>
      <c r="J1399" t="s">
        <v>22</v>
      </c>
      <c r="K1399" t="str">
        <f>VLOOKUP(C1399,Customer!$A$2:$F$793,2,FALSE)</f>
        <v>Germany</v>
      </c>
      <c r="L1399" t="str">
        <f>VLOOKUP($C1399,Customer!$A$2:$F$793,3,FALSE)</f>
        <v>Saxony</v>
      </c>
      <c r="M1399" t="str">
        <f>VLOOKUP($C1399,Customer!$A$2:$F$793,4,FALSE)</f>
        <v>Dresden</v>
      </c>
      <c r="N1399" t="str">
        <f>VLOOKUP($C1399,Customer!$A$2:$F$793,5,FALSE)</f>
        <v>Central</v>
      </c>
      <c r="O1399" t="str">
        <f>VLOOKUP($C1399,Customer!$A$2:$F$793,6,FALSE)</f>
        <v>Consumer</v>
      </c>
      <c r="P1399" t="str">
        <f>VLOOKUP(E1399,Product!$B$2:$C$1811,2,FALSE)</f>
        <v>Office Supplies</v>
      </c>
      <c r="Q1399" t="str">
        <f>VLOOKUP(E1399,CHOOSE({1,2},Product!$B$2:$B$1811,Product!$A$2:$A$1811),2,FALSE)</f>
        <v>Binders</v>
      </c>
      <c r="R1399" t="str">
        <f t="shared" si="21"/>
        <v>BN</v>
      </c>
    </row>
    <row r="1400" spans="1:18" x14ac:dyDescent="0.25">
      <c r="A1400" t="s">
        <v>3350</v>
      </c>
      <c r="B1400" s="35">
        <v>43820</v>
      </c>
      <c r="C1400" t="s">
        <v>811</v>
      </c>
      <c r="D1400" t="s">
        <v>24</v>
      </c>
      <c r="E1400" t="s">
        <v>1142</v>
      </c>
      <c r="F1400">
        <v>0.1</v>
      </c>
      <c r="G1400">
        <v>18348191.400000002</v>
      </c>
      <c r="H1400">
        <v>-206490.9</v>
      </c>
      <c r="I1400">
        <v>7</v>
      </c>
      <c r="J1400" t="s">
        <v>22</v>
      </c>
      <c r="K1400" t="str">
        <f>VLOOKUP(C1400,Customer!$A$2:$F$793,2,FALSE)</f>
        <v>Germany</v>
      </c>
      <c r="L1400" t="str">
        <f>VLOOKUP($C1400,Customer!$A$2:$F$793,3,FALSE)</f>
        <v>Saxony</v>
      </c>
      <c r="M1400" t="str">
        <f>VLOOKUP($C1400,Customer!$A$2:$F$793,4,FALSE)</f>
        <v>Dresden</v>
      </c>
      <c r="N1400" t="str">
        <f>VLOOKUP($C1400,Customer!$A$2:$F$793,5,FALSE)</f>
        <v>Central</v>
      </c>
      <c r="O1400" t="str">
        <f>VLOOKUP($C1400,Customer!$A$2:$F$793,6,FALSE)</f>
        <v>Consumer</v>
      </c>
      <c r="P1400" t="str">
        <f>VLOOKUP(E1400,Product!$B$2:$C$1811,2,FALSE)</f>
        <v>Office Supplies</v>
      </c>
      <c r="Q1400" t="str">
        <f>VLOOKUP(E1400,CHOOSE({1,2},Product!$B$2:$B$1811,Product!$A$2:$A$1811),2,FALSE)</f>
        <v>Storage</v>
      </c>
      <c r="R1400" t="str">
        <f t="shared" si="21"/>
        <v>BN</v>
      </c>
    </row>
    <row r="1401" spans="1:18" x14ac:dyDescent="0.25">
      <c r="A1401" t="s">
        <v>3351</v>
      </c>
      <c r="B1401" s="35">
        <v>43821</v>
      </c>
      <c r="C1401" t="s">
        <v>1005</v>
      </c>
      <c r="D1401" t="s">
        <v>20</v>
      </c>
      <c r="E1401" t="s">
        <v>35</v>
      </c>
      <c r="F1401">
        <v>0</v>
      </c>
      <c r="G1401">
        <v>2286149.25</v>
      </c>
      <c r="H1401">
        <v>840712.95000000007</v>
      </c>
      <c r="I1401">
        <v>3</v>
      </c>
      <c r="J1401" t="s">
        <v>22</v>
      </c>
      <c r="K1401" t="str">
        <f>VLOOKUP(C1401,Customer!$A$2:$F$793,2,FALSE)</f>
        <v>France</v>
      </c>
      <c r="L1401" t="str">
        <f>VLOOKUP($C1401,Customer!$A$2:$F$793,3,FALSE)</f>
        <v>Alsace-Champagne-Ardenne-Lorraine</v>
      </c>
      <c r="M1401" t="str">
        <f>VLOOKUP($C1401,Customer!$A$2:$F$793,4,FALSE)</f>
        <v>Strasbourg</v>
      </c>
      <c r="N1401" t="str">
        <f>VLOOKUP($C1401,Customer!$A$2:$F$793,5,FALSE)</f>
        <v>Central</v>
      </c>
      <c r="O1401" t="str">
        <f>VLOOKUP($C1401,Customer!$A$2:$F$793,6,FALSE)</f>
        <v>Corporate</v>
      </c>
      <c r="P1401" t="str">
        <f>VLOOKUP(E1401,Product!$B$2:$C$1811,2,FALSE)</f>
        <v>Office Supplies</v>
      </c>
      <c r="Q1401" t="str">
        <f>VLOOKUP(E1401,CHOOSE({1,2},Product!$B$2:$B$1811,Product!$A$2:$A$1811),2,FALSE)</f>
        <v>Art</v>
      </c>
      <c r="R1401" t="str">
        <f t="shared" si="21"/>
        <v>AZ</v>
      </c>
    </row>
    <row r="1402" spans="1:18" x14ac:dyDescent="0.25">
      <c r="A1402" t="s">
        <v>3351</v>
      </c>
      <c r="B1402" s="35">
        <v>43821</v>
      </c>
      <c r="C1402" t="s">
        <v>1005</v>
      </c>
      <c r="D1402" t="s">
        <v>20</v>
      </c>
      <c r="E1402" t="s">
        <v>1003</v>
      </c>
      <c r="F1402">
        <v>0</v>
      </c>
      <c r="G1402">
        <v>2020660.95</v>
      </c>
      <c r="H1402">
        <v>280237.65000000002</v>
      </c>
      <c r="I1402">
        <v>10</v>
      </c>
      <c r="J1402" t="s">
        <v>26</v>
      </c>
      <c r="K1402" t="str">
        <f>VLOOKUP(C1402,Customer!$A$2:$F$793,2,FALSE)</f>
        <v>France</v>
      </c>
      <c r="L1402" t="str">
        <f>VLOOKUP($C1402,Customer!$A$2:$F$793,3,FALSE)</f>
        <v>Alsace-Champagne-Ardenne-Lorraine</v>
      </c>
      <c r="M1402" t="str">
        <f>VLOOKUP($C1402,Customer!$A$2:$F$793,4,FALSE)</f>
        <v>Strasbourg</v>
      </c>
      <c r="N1402" t="str">
        <f>VLOOKUP($C1402,Customer!$A$2:$F$793,5,FALSE)</f>
        <v>Central</v>
      </c>
      <c r="O1402" t="str">
        <f>VLOOKUP($C1402,Customer!$A$2:$F$793,6,FALSE)</f>
        <v>Corporate</v>
      </c>
      <c r="P1402" t="str">
        <f>VLOOKUP(E1402,Product!$B$2:$C$1811,2,FALSE)</f>
        <v>Office Supplies</v>
      </c>
      <c r="Q1402" t="str">
        <f>VLOOKUP(E1402,CHOOSE({1,2},Product!$B$2:$B$1811,Product!$A$2:$A$1811),2,FALSE)</f>
        <v>Binders</v>
      </c>
      <c r="R1402" t="str">
        <f t="shared" si="21"/>
        <v>AZ</v>
      </c>
    </row>
    <row r="1403" spans="1:18" x14ac:dyDescent="0.25">
      <c r="A1403" t="s">
        <v>3351</v>
      </c>
      <c r="B1403" s="35">
        <v>43821</v>
      </c>
      <c r="C1403" t="s">
        <v>1005</v>
      </c>
      <c r="D1403" t="s">
        <v>20</v>
      </c>
      <c r="E1403" t="s">
        <v>107</v>
      </c>
      <c r="F1403">
        <v>0</v>
      </c>
      <c r="G1403">
        <v>471979.2</v>
      </c>
      <c r="H1403">
        <v>73746.75</v>
      </c>
      <c r="I1403">
        <v>3</v>
      </c>
      <c r="J1403" t="s">
        <v>22</v>
      </c>
      <c r="K1403" t="str">
        <f>VLOOKUP(C1403,Customer!$A$2:$F$793,2,FALSE)</f>
        <v>France</v>
      </c>
      <c r="L1403" t="str">
        <f>VLOOKUP($C1403,Customer!$A$2:$F$793,3,FALSE)</f>
        <v>Alsace-Champagne-Ardenne-Lorraine</v>
      </c>
      <c r="M1403" t="str">
        <f>VLOOKUP($C1403,Customer!$A$2:$F$793,4,FALSE)</f>
        <v>Strasbourg</v>
      </c>
      <c r="N1403" t="str">
        <f>VLOOKUP($C1403,Customer!$A$2:$F$793,5,FALSE)</f>
        <v>Central</v>
      </c>
      <c r="O1403" t="str">
        <f>VLOOKUP($C1403,Customer!$A$2:$F$793,6,FALSE)</f>
        <v>Corporate</v>
      </c>
      <c r="P1403" t="str">
        <f>VLOOKUP(E1403,Product!$B$2:$C$1811,2,FALSE)</f>
        <v>Office Supplies</v>
      </c>
      <c r="Q1403" t="str">
        <f>VLOOKUP(E1403,CHOOSE({1,2},Product!$B$2:$B$1811,Product!$A$2:$A$1811),2,FALSE)</f>
        <v>Labels</v>
      </c>
      <c r="R1403" t="str">
        <f t="shared" si="21"/>
        <v>AZ</v>
      </c>
    </row>
    <row r="1404" spans="1:18" x14ac:dyDescent="0.25">
      <c r="A1404" t="s">
        <v>3352</v>
      </c>
      <c r="B1404" s="35">
        <v>43821</v>
      </c>
      <c r="C1404" t="s">
        <v>852</v>
      </c>
      <c r="D1404" t="s">
        <v>24</v>
      </c>
      <c r="E1404" t="s">
        <v>1212</v>
      </c>
      <c r="F1404">
        <v>0</v>
      </c>
      <c r="G1404">
        <v>2448392.1</v>
      </c>
      <c r="H1404">
        <v>1120950.6000000001</v>
      </c>
      <c r="I1404">
        <v>10</v>
      </c>
      <c r="J1404" t="s">
        <v>22</v>
      </c>
      <c r="K1404" t="str">
        <f>VLOOKUP(C1404,Customer!$A$2:$F$793,2,FALSE)</f>
        <v>Spain</v>
      </c>
      <c r="L1404" t="str">
        <f>VLOOKUP($C1404,Customer!$A$2:$F$793,3,FALSE)</f>
        <v>Valenciana</v>
      </c>
      <c r="M1404" t="str">
        <f>VLOOKUP($C1404,Customer!$A$2:$F$793,4,FALSE)</f>
        <v>Valencia</v>
      </c>
      <c r="N1404" t="str">
        <f>VLOOKUP($C1404,Customer!$A$2:$F$793,5,FALSE)</f>
        <v>South</v>
      </c>
      <c r="O1404" t="str">
        <f>VLOOKUP($C1404,Customer!$A$2:$F$793,6,FALSE)</f>
        <v>Home Office</v>
      </c>
      <c r="P1404" t="str">
        <f>VLOOKUP(E1404,Product!$B$2:$C$1811,2,FALSE)</f>
        <v>Office Supplies</v>
      </c>
      <c r="Q1404" t="str">
        <f>VLOOKUP(E1404,CHOOSE({1,2},Product!$B$2:$B$1811,Product!$A$2:$A$1811),2,FALSE)</f>
        <v>Paper</v>
      </c>
      <c r="R1404" t="str">
        <f t="shared" si="21"/>
        <v>AZ</v>
      </c>
    </row>
    <row r="1405" spans="1:18" x14ac:dyDescent="0.25">
      <c r="A1405" t="s">
        <v>3353</v>
      </c>
      <c r="B1405" s="35">
        <v>43821</v>
      </c>
      <c r="C1405" t="s">
        <v>1129</v>
      </c>
      <c r="D1405" t="s">
        <v>24</v>
      </c>
      <c r="E1405" t="s">
        <v>1385</v>
      </c>
      <c r="F1405">
        <v>0.1</v>
      </c>
      <c r="G1405">
        <v>1946914.2</v>
      </c>
      <c r="H1405">
        <v>-103245.45</v>
      </c>
      <c r="I1405">
        <v>2</v>
      </c>
      <c r="J1405" t="s">
        <v>26</v>
      </c>
      <c r="K1405" t="str">
        <f>VLOOKUP(C1405,Customer!$A$2:$F$793,2,FALSE)</f>
        <v>Germany</v>
      </c>
      <c r="L1405" t="str">
        <f>VLOOKUP($C1405,Customer!$A$2:$F$793,3,FALSE)</f>
        <v>Berlin</v>
      </c>
      <c r="M1405" t="str">
        <f>VLOOKUP($C1405,Customer!$A$2:$F$793,4,FALSE)</f>
        <v>Berlin</v>
      </c>
      <c r="N1405" t="str">
        <f>VLOOKUP($C1405,Customer!$A$2:$F$793,5,FALSE)</f>
        <v>Central</v>
      </c>
      <c r="O1405" t="str">
        <f>VLOOKUP($C1405,Customer!$A$2:$F$793,6,FALSE)</f>
        <v>Consumer</v>
      </c>
      <c r="P1405" t="str">
        <f>VLOOKUP(E1405,Product!$B$2:$C$1811,2,FALSE)</f>
        <v>Technology</v>
      </c>
      <c r="Q1405" t="str">
        <f>VLOOKUP(E1405,CHOOSE({1,2},Product!$B$2:$B$1811,Product!$A$2:$A$1811),2,FALSE)</f>
        <v>Phones</v>
      </c>
      <c r="R1405" t="str">
        <f t="shared" si="21"/>
        <v>BN</v>
      </c>
    </row>
    <row r="1406" spans="1:18" x14ac:dyDescent="0.25">
      <c r="A1406" t="s">
        <v>3354</v>
      </c>
      <c r="B1406" s="35">
        <v>43822</v>
      </c>
      <c r="C1406" t="s">
        <v>1156</v>
      </c>
      <c r="D1406" t="s">
        <v>20</v>
      </c>
      <c r="E1406" t="s">
        <v>1386</v>
      </c>
      <c r="F1406">
        <v>0</v>
      </c>
      <c r="G1406">
        <v>988206.45000000007</v>
      </c>
      <c r="H1406">
        <v>427731.15</v>
      </c>
      <c r="I1406">
        <v>3</v>
      </c>
      <c r="J1406" t="s">
        <v>26</v>
      </c>
      <c r="K1406" t="str">
        <f>VLOOKUP(C1406,Customer!$A$2:$F$793,2,FALSE)</f>
        <v>France</v>
      </c>
      <c r="L1406" t="str">
        <f>VLOOKUP($C1406,Customer!$A$2:$F$793,3,FALSE)</f>
        <v>Ile-de-France</v>
      </c>
      <c r="M1406" t="str">
        <f>VLOOKUP($C1406,Customer!$A$2:$F$793,4,FALSE)</f>
        <v>Alfortville</v>
      </c>
      <c r="N1406" t="str">
        <f>VLOOKUP($C1406,Customer!$A$2:$F$793,5,FALSE)</f>
        <v>Central</v>
      </c>
      <c r="O1406" t="str">
        <f>VLOOKUP($C1406,Customer!$A$2:$F$793,6,FALSE)</f>
        <v>Consumer</v>
      </c>
      <c r="P1406" t="str">
        <f>VLOOKUP(E1406,Product!$B$2:$C$1811,2,FALSE)</f>
        <v>Furniture</v>
      </c>
      <c r="Q1406" t="str">
        <f>VLOOKUP(E1406,CHOOSE({1,2},Product!$B$2:$B$1811,Product!$A$2:$A$1811),2,FALSE)</f>
        <v>Furnishings</v>
      </c>
      <c r="R1406" t="str">
        <f t="shared" si="21"/>
        <v>AZ</v>
      </c>
    </row>
    <row r="1407" spans="1:18" x14ac:dyDescent="0.25">
      <c r="A1407" t="s">
        <v>3354</v>
      </c>
      <c r="B1407" s="35">
        <v>43822</v>
      </c>
      <c r="C1407" t="s">
        <v>1156</v>
      </c>
      <c r="D1407" t="s">
        <v>20</v>
      </c>
      <c r="E1407" t="s">
        <v>1387</v>
      </c>
      <c r="F1407">
        <v>0</v>
      </c>
      <c r="G1407">
        <v>1002955.8</v>
      </c>
      <c r="H1407">
        <v>324485.7</v>
      </c>
      <c r="I1407">
        <v>7</v>
      </c>
      <c r="J1407" t="s">
        <v>22</v>
      </c>
      <c r="K1407" t="str">
        <f>VLOOKUP(C1407,Customer!$A$2:$F$793,2,FALSE)</f>
        <v>France</v>
      </c>
      <c r="L1407" t="str">
        <f>VLOOKUP($C1407,Customer!$A$2:$F$793,3,FALSE)</f>
        <v>Ile-de-France</v>
      </c>
      <c r="M1407" t="str">
        <f>VLOOKUP($C1407,Customer!$A$2:$F$793,4,FALSE)</f>
        <v>Alfortville</v>
      </c>
      <c r="N1407" t="str">
        <f>VLOOKUP($C1407,Customer!$A$2:$F$793,5,FALSE)</f>
        <v>Central</v>
      </c>
      <c r="O1407" t="str">
        <f>VLOOKUP($C1407,Customer!$A$2:$F$793,6,FALSE)</f>
        <v>Consumer</v>
      </c>
      <c r="P1407" t="str">
        <f>VLOOKUP(E1407,Product!$B$2:$C$1811,2,FALSE)</f>
        <v>Office Supplies</v>
      </c>
      <c r="Q1407" t="str">
        <f>VLOOKUP(E1407,CHOOSE({1,2},Product!$B$2:$B$1811,Product!$A$2:$A$1811),2,FALSE)</f>
        <v>Labels</v>
      </c>
      <c r="R1407" t="str">
        <f t="shared" si="21"/>
        <v>AZ</v>
      </c>
    </row>
    <row r="1408" spans="1:18" x14ac:dyDescent="0.25">
      <c r="A1408" t="s">
        <v>3354</v>
      </c>
      <c r="B1408" s="35">
        <v>43822</v>
      </c>
      <c r="C1408" t="s">
        <v>1156</v>
      </c>
      <c r="D1408" t="s">
        <v>20</v>
      </c>
      <c r="E1408" t="s">
        <v>1388</v>
      </c>
      <c r="F1408">
        <v>0</v>
      </c>
      <c r="G1408">
        <v>1415937.6</v>
      </c>
      <c r="H1408">
        <v>294987</v>
      </c>
      <c r="I1408">
        <v>7</v>
      </c>
      <c r="J1408" t="s">
        <v>22</v>
      </c>
      <c r="K1408" t="str">
        <f>VLOOKUP(C1408,Customer!$A$2:$F$793,2,FALSE)</f>
        <v>France</v>
      </c>
      <c r="L1408" t="str">
        <f>VLOOKUP($C1408,Customer!$A$2:$F$793,3,FALSE)</f>
        <v>Ile-de-France</v>
      </c>
      <c r="M1408" t="str">
        <f>VLOOKUP($C1408,Customer!$A$2:$F$793,4,FALSE)</f>
        <v>Alfortville</v>
      </c>
      <c r="N1408" t="str">
        <f>VLOOKUP($C1408,Customer!$A$2:$F$793,5,FALSE)</f>
        <v>Central</v>
      </c>
      <c r="O1408" t="str">
        <f>VLOOKUP($C1408,Customer!$A$2:$F$793,6,FALSE)</f>
        <v>Consumer</v>
      </c>
      <c r="P1408" t="str">
        <f>VLOOKUP(E1408,Product!$B$2:$C$1811,2,FALSE)</f>
        <v>Office Supplies</v>
      </c>
      <c r="Q1408" t="str">
        <f>VLOOKUP(E1408,CHOOSE({1,2},Product!$B$2:$B$1811,Product!$A$2:$A$1811),2,FALSE)</f>
        <v>Paper</v>
      </c>
      <c r="R1408" t="str">
        <f t="shared" si="21"/>
        <v>AZ</v>
      </c>
    </row>
    <row r="1409" spans="1:18" x14ac:dyDescent="0.25">
      <c r="A1409" t="s">
        <v>3354</v>
      </c>
      <c r="B1409" s="35">
        <v>43822</v>
      </c>
      <c r="C1409" t="s">
        <v>1156</v>
      </c>
      <c r="D1409" t="s">
        <v>20</v>
      </c>
      <c r="E1409" t="s">
        <v>149</v>
      </c>
      <c r="F1409">
        <v>0.1</v>
      </c>
      <c r="G1409">
        <v>12802435.800000001</v>
      </c>
      <c r="H1409">
        <v>427731.15</v>
      </c>
      <c r="I1409">
        <v>7</v>
      </c>
      <c r="J1409" t="s">
        <v>26</v>
      </c>
      <c r="K1409" t="str">
        <f>VLOOKUP(C1409,Customer!$A$2:$F$793,2,FALSE)</f>
        <v>France</v>
      </c>
      <c r="L1409" t="str">
        <f>VLOOKUP($C1409,Customer!$A$2:$F$793,3,FALSE)</f>
        <v>Ile-de-France</v>
      </c>
      <c r="M1409" t="str">
        <f>VLOOKUP($C1409,Customer!$A$2:$F$793,4,FALSE)</f>
        <v>Alfortville</v>
      </c>
      <c r="N1409" t="str">
        <f>VLOOKUP($C1409,Customer!$A$2:$F$793,5,FALSE)</f>
        <v>Central</v>
      </c>
      <c r="O1409" t="str">
        <f>VLOOKUP($C1409,Customer!$A$2:$F$793,6,FALSE)</f>
        <v>Consumer</v>
      </c>
      <c r="P1409" t="str">
        <f>VLOOKUP(E1409,Product!$B$2:$C$1811,2,FALSE)</f>
        <v>Office Supplies</v>
      </c>
      <c r="Q1409" t="str">
        <f>VLOOKUP(E1409,CHOOSE({1,2},Product!$B$2:$B$1811,Product!$A$2:$A$1811),2,FALSE)</f>
        <v>Storage</v>
      </c>
      <c r="R1409" t="str">
        <f t="shared" si="21"/>
        <v>AZ</v>
      </c>
    </row>
    <row r="1410" spans="1:18" x14ac:dyDescent="0.25">
      <c r="A1410" t="s">
        <v>3355</v>
      </c>
      <c r="B1410" s="35">
        <v>43822</v>
      </c>
      <c r="C1410" t="s">
        <v>43</v>
      </c>
      <c r="D1410" t="s">
        <v>20</v>
      </c>
      <c r="E1410" t="s">
        <v>513</v>
      </c>
      <c r="F1410">
        <v>0.5</v>
      </c>
      <c r="G1410">
        <v>13230166.950000001</v>
      </c>
      <c r="H1410">
        <v>-2920371.3000000003</v>
      </c>
      <c r="I1410">
        <v>7</v>
      </c>
      <c r="J1410" t="s">
        <v>26</v>
      </c>
      <c r="K1410" t="str">
        <f>VLOOKUP(C1410,Customer!$A$2:$F$793,2,FALSE)</f>
        <v>Italy</v>
      </c>
      <c r="L1410" t="str">
        <f>VLOOKUP($C1410,Customer!$A$2:$F$793,3,FALSE)</f>
        <v>Liguria</v>
      </c>
      <c r="M1410" t="str">
        <f>VLOOKUP($C1410,Customer!$A$2:$F$793,4,FALSE)</f>
        <v>Genoa</v>
      </c>
      <c r="N1410" t="str">
        <f>VLOOKUP($C1410,Customer!$A$2:$F$793,5,FALSE)</f>
        <v>South</v>
      </c>
      <c r="O1410" t="str">
        <f>VLOOKUP($C1410,Customer!$A$2:$F$793,6,FALSE)</f>
        <v>Consumer</v>
      </c>
      <c r="P1410" t="str">
        <f>VLOOKUP(E1410,Product!$B$2:$C$1811,2,FALSE)</f>
        <v>Technology</v>
      </c>
      <c r="Q1410" t="str">
        <f>VLOOKUP(E1410,CHOOSE({1,2},Product!$B$2:$B$1811,Product!$A$2:$A$1811),2,FALSE)</f>
        <v>Accessories</v>
      </c>
      <c r="R1410" t="str">
        <f t="shared" si="21"/>
        <v>BN</v>
      </c>
    </row>
    <row r="1411" spans="1:18" x14ac:dyDescent="0.25">
      <c r="A1411" t="s">
        <v>3355</v>
      </c>
      <c r="B1411" s="35">
        <v>43822</v>
      </c>
      <c r="C1411" t="s">
        <v>43</v>
      </c>
      <c r="D1411" t="s">
        <v>20</v>
      </c>
      <c r="E1411" t="s">
        <v>1271</v>
      </c>
      <c r="F1411">
        <v>0.5</v>
      </c>
      <c r="G1411">
        <v>1725673.95</v>
      </c>
      <c r="H1411">
        <v>-899710.35</v>
      </c>
      <c r="I1411">
        <v>2</v>
      </c>
      <c r="J1411" t="s">
        <v>22</v>
      </c>
      <c r="K1411" t="str">
        <f>VLOOKUP(C1411,Customer!$A$2:$F$793,2,FALSE)</f>
        <v>Italy</v>
      </c>
      <c r="L1411" t="str">
        <f>VLOOKUP($C1411,Customer!$A$2:$F$793,3,FALSE)</f>
        <v>Liguria</v>
      </c>
      <c r="M1411" t="str">
        <f>VLOOKUP($C1411,Customer!$A$2:$F$793,4,FALSE)</f>
        <v>Genoa</v>
      </c>
      <c r="N1411" t="str">
        <f>VLOOKUP($C1411,Customer!$A$2:$F$793,5,FALSE)</f>
        <v>South</v>
      </c>
      <c r="O1411" t="str">
        <f>VLOOKUP($C1411,Customer!$A$2:$F$793,6,FALSE)</f>
        <v>Consumer</v>
      </c>
      <c r="P1411" t="str">
        <f>VLOOKUP(E1411,Product!$B$2:$C$1811,2,FALSE)</f>
        <v>Technology</v>
      </c>
      <c r="Q1411" t="str">
        <f>VLOOKUP(E1411,CHOOSE({1,2},Product!$B$2:$B$1811,Product!$A$2:$A$1811),2,FALSE)</f>
        <v>Machines</v>
      </c>
      <c r="R1411" t="str">
        <f t="shared" ref="R1411:R1474" si="22">LEFT(A1411,2)</f>
        <v>BN</v>
      </c>
    </row>
    <row r="1412" spans="1:18" x14ac:dyDescent="0.25">
      <c r="A1412" t="s">
        <v>3355</v>
      </c>
      <c r="B1412" s="35">
        <v>43822</v>
      </c>
      <c r="C1412" t="s">
        <v>43</v>
      </c>
      <c r="D1412" t="s">
        <v>20</v>
      </c>
      <c r="E1412" t="s">
        <v>1206</v>
      </c>
      <c r="F1412">
        <v>0.5</v>
      </c>
      <c r="G1412">
        <v>14469112.35</v>
      </c>
      <c r="H1412">
        <v>-1740423.3</v>
      </c>
      <c r="I1412">
        <v>3</v>
      </c>
      <c r="J1412" t="s">
        <v>26</v>
      </c>
      <c r="K1412" t="str">
        <f>VLOOKUP(C1412,Customer!$A$2:$F$793,2,FALSE)</f>
        <v>Italy</v>
      </c>
      <c r="L1412" t="str">
        <f>VLOOKUP($C1412,Customer!$A$2:$F$793,3,FALSE)</f>
        <v>Liguria</v>
      </c>
      <c r="M1412" t="str">
        <f>VLOOKUP($C1412,Customer!$A$2:$F$793,4,FALSE)</f>
        <v>Genoa</v>
      </c>
      <c r="N1412" t="str">
        <f>VLOOKUP($C1412,Customer!$A$2:$F$793,5,FALSE)</f>
        <v>South</v>
      </c>
      <c r="O1412" t="str">
        <f>VLOOKUP($C1412,Customer!$A$2:$F$793,6,FALSE)</f>
        <v>Consumer</v>
      </c>
      <c r="P1412" t="str">
        <f>VLOOKUP(E1412,Product!$B$2:$C$1811,2,FALSE)</f>
        <v>Technology</v>
      </c>
      <c r="Q1412" t="str">
        <f>VLOOKUP(E1412,CHOOSE({1,2},Product!$B$2:$B$1811,Product!$A$2:$A$1811),2,FALSE)</f>
        <v>Phones</v>
      </c>
      <c r="R1412" t="str">
        <f t="shared" si="22"/>
        <v>BN</v>
      </c>
    </row>
    <row r="1413" spans="1:18" x14ac:dyDescent="0.25">
      <c r="A1413" t="s">
        <v>3356</v>
      </c>
      <c r="B1413" s="35">
        <v>43823</v>
      </c>
      <c r="C1413" t="s">
        <v>1389</v>
      </c>
      <c r="D1413" t="s">
        <v>24</v>
      </c>
      <c r="E1413" t="s">
        <v>1390</v>
      </c>
      <c r="F1413">
        <v>0</v>
      </c>
      <c r="G1413">
        <v>619472.70000000007</v>
      </c>
      <c r="H1413">
        <v>206490.9</v>
      </c>
      <c r="I1413">
        <v>4</v>
      </c>
      <c r="J1413" t="s">
        <v>26</v>
      </c>
      <c r="K1413" t="str">
        <f>VLOOKUP(C1413,Customer!$A$2:$F$793,2,FALSE)</f>
        <v>Spain</v>
      </c>
      <c r="L1413" t="str">
        <f>VLOOKUP($C1413,Customer!$A$2:$F$793,3,FALSE)</f>
        <v>Murcia</v>
      </c>
      <c r="M1413" t="str">
        <f>VLOOKUP($C1413,Customer!$A$2:$F$793,4,FALSE)</f>
        <v>Molina de Segura</v>
      </c>
      <c r="N1413" t="str">
        <f>VLOOKUP($C1413,Customer!$A$2:$F$793,5,FALSE)</f>
        <v>South</v>
      </c>
      <c r="O1413" t="str">
        <f>VLOOKUP($C1413,Customer!$A$2:$F$793,6,FALSE)</f>
        <v>Consumer</v>
      </c>
      <c r="P1413" t="str">
        <f>VLOOKUP(E1413,Product!$B$2:$C$1811,2,FALSE)</f>
        <v>Office Supplies</v>
      </c>
      <c r="Q1413" t="str">
        <f>VLOOKUP(E1413,CHOOSE({1,2},Product!$B$2:$B$1811,Product!$A$2:$A$1811),2,FALSE)</f>
        <v>Binders</v>
      </c>
      <c r="R1413" t="str">
        <f t="shared" si="22"/>
        <v>AZ</v>
      </c>
    </row>
    <row r="1414" spans="1:18" x14ac:dyDescent="0.25">
      <c r="A1414" t="s">
        <v>3357</v>
      </c>
      <c r="B1414" s="35">
        <v>43825</v>
      </c>
      <c r="C1414" t="s">
        <v>1261</v>
      </c>
      <c r="D1414" t="s">
        <v>20</v>
      </c>
      <c r="E1414" t="s">
        <v>1391</v>
      </c>
      <c r="F1414">
        <v>0</v>
      </c>
      <c r="G1414">
        <v>206490.9</v>
      </c>
      <c r="H1414">
        <v>29498.7</v>
      </c>
      <c r="I1414">
        <v>1</v>
      </c>
      <c r="J1414" t="s">
        <v>26</v>
      </c>
      <c r="K1414" t="str">
        <f>VLOOKUP(C1414,Customer!$A$2:$F$793,2,FALSE)</f>
        <v>United Kingdom</v>
      </c>
      <c r="L1414" t="str">
        <f>VLOOKUP($C1414,Customer!$A$2:$F$793,3,FALSE)</f>
        <v>England</v>
      </c>
      <c r="M1414" t="str">
        <f>VLOOKUP($C1414,Customer!$A$2:$F$793,4,FALSE)</f>
        <v>Guildford</v>
      </c>
      <c r="N1414" t="str">
        <f>VLOOKUP($C1414,Customer!$A$2:$F$793,5,FALSE)</f>
        <v>North</v>
      </c>
      <c r="O1414" t="str">
        <f>VLOOKUP($C1414,Customer!$A$2:$F$793,6,FALSE)</f>
        <v>Consumer</v>
      </c>
      <c r="P1414" t="str">
        <f>VLOOKUP(E1414,Product!$B$2:$C$1811,2,FALSE)</f>
        <v>Office Supplies</v>
      </c>
      <c r="Q1414" t="str">
        <f>VLOOKUP(E1414,CHOOSE({1,2},Product!$B$2:$B$1811,Product!$A$2:$A$1811),2,FALSE)</f>
        <v>Art</v>
      </c>
      <c r="R1414" t="str">
        <f t="shared" si="22"/>
        <v>AZ</v>
      </c>
    </row>
    <row r="1415" spans="1:18" x14ac:dyDescent="0.25">
      <c r="A1415" t="s">
        <v>3357</v>
      </c>
      <c r="B1415" s="35">
        <v>43825</v>
      </c>
      <c r="C1415" t="s">
        <v>1261</v>
      </c>
      <c r="D1415" t="s">
        <v>20</v>
      </c>
      <c r="E1415" t="s">
        <v>884</v>
      </c>
      <c r="F1415">
        <v>0.1</v>
      </c>
      <c r="G1415">
        <v>10531035.9</v>
      </c>
      <c r="H1415">
        <v>4100319.3000000003</v>
      </c>
      <c r="I1415">
        <v>4</v>
      </c>
      <c r="J1415" t="s">
        <v>22</v>
      </c>
      <c r="K1415" t="str">
        <f>VLOOKUP(C1415,Customer!$A$2:$F$793,2,FALSE)</f>
        <v>United Kingdom</v>
      </c>
      <c r="L1415" t="str">
        <f>VLOOKUP($C1415,Customer!$A$2:$F$793,3,FALSE)</f>
        <v>England</v>
      </c>
      <c r="M1415" t="str">
        <f>VLOOKUP($C1415,Customer!$A$2:$F$793,4,FALSE)</f>
        <v>Guildford</v>
      </c>
      <c r="N1415" t="str">
        <f>VLOOKUP($C1415,Customer!$A$2:$F$793,5,FALSE)</f>
        <v>North</v>
      </c>
      <c r="O1415" t="str">
        <f>VLOOKUP($C1415,Customer!$A$2:$F$793,6,FALSE)</f>
        <v>Consumer</v>
      </c>
      <c r="P1415" t="str">
        <f>VLOOKUP(E1415,Product!$B$2:$C$1811,2,FALSE)</f>
        <v>Office Supplies</v>
      </c>
      <c r="Q1415" t="str">
        <f>VLOOKUP(E1415,CHOOSE({1,2},Product!$B$2:$B$1811,Product!$A$2:$A$1811),2,FALSE)</f>
        <v>Storage</v>
      </c>
      <c r="R1415" t="str">
        <f t="shared" si="22"/>
        <v>AZ</v>
      </c>
    </row>
    <row r="1416" spans="1:18" x14ac:dyDescent="0.25">
      <c r="A1416" t="s">
        <v>3358</v>
      </c>
      <c r="B1416" s="35">
        <v>43825</v>
      </c>
      <c r="C1416" t="s">
        <v>1392</v>
      </c>
      <c r="D1416" t="s">
        <v>24</v>
      </c>
      <c r="E1416" t="s">
        <v>953</v>
      </c>
      <c r="F1416">
        <v>0</v>
      </c>
      <c r="G1416">
        <v>560475.30000000005</v>
      </c>
      <c r="H1416">
        <v>206490.9</v>
      </c>
      <c r="I1416">
        <v>2</v>
      </c>
      <c r="J1416" t="s">
        <v>22</v>
      </c>
      <c r="K1416" t="str">
        <f>VLOOKUP(C1416,Customer!$A$2:$F$793,2,FALSE)</f>
        <v>Germany</v>
      </c>
      <c r="L1416" t="str">
        <f>VLOOKUP($C1416,Customer!$A$2:$F$793,3,FALSE)</f>
        <v>Bavaria</v>
      </c>
      <c r="M1416" t="str">
        <f>VLOOKUP($C1416,Customer!$A$2:$F$793,4,FALSE)</f>
        <v>Regensburg</v>
      </c>
      <c r="N1416" t="str">
        <f>VLOOKUP($C1416,Customer!$A$2:$F$793,5,FALSE)</f>
        <v>Central</v>
      </c>
      <c r="O1416" t="str">
        <f>VLOOKUP($C1416,Customer!$A$2:$F$793,6,FALSE)</f>
        <v>Corporate</v>
      </c>
      <c r="P1416" t="str">
        <f>VLOOKUP(E1416,Product!$B$2:$C$1811,2,FALSE)</f>
        <v>Office Supplies</v>
      </c>
      <c r="Q1416" t="str">
        <f>VLOOKUP(E1416,CHOOSE({1,2},Product!$B$2:$B$1811,Product!$A$2:$A$1811),2,FALSE)</f>
        <v>Art</v>
      </c>
      <c r="R1416" t="str">
        <f t="shared" si="22"/>
        <v>AZ</v>
      </c>
    </row>
    <row r="1417" spans="1:18" x14ac:dyDescent="0.25">
      <c r="A1417" t="s">
        <v>3358</v>
      </c>
      <c r="B1417" s="35">
        <v>43825</v>
      </c>
      <c r="C1417" t="s">
        <v>1392</v>
      </c>
      <c r="D1417" t="s">
        <v>24</v>
      </c>
      <c r="E1417" t="s">
        <v>1393</v>
      </c>
      <c r="F1417">
        <v>0</v>
      </c>
      <c r="G1417">
        <v>2831875.2</v>
      </c>
      <c r="H1417">
        <v>1327441.5</v>
      </c>
      <c r="I1417">
        <v>5</v>
      </c>
      <c r="J1417" t="s">
        <v>22</v>
      </c>
      <c r="K1417" t="str">
        <f>VLOOKUP(C1417,Customer!$A$2:$F$793,2,FALSE)</f>
        <v>Germany</v>
      </c>
      <c r="L1417" t="str">
        <f>VLOOKUP($C1417,Customer!$A$2:$F$793,3,FALSE)</f>
        <v>Bavaria</v>
      </c>
      <c r="M1417" t="str">
        <f>VLOOKUP($C1417,Customer!$A$2:$F$793,4,FALSE)</f>
        <v>Regensburg</v>
      </c>
      <c r="N1417" t="str">
        <f>VLOOKUP($C1417,Customer!$A$2:$F$793,5,FALSE)</f>
        <v>Central</v>
      </c>
      <c r="O1417" t="str">
        <f>VLOOKUP($C1417,Customer!$A$2:$F$793,6,FALSE)</f>
        <v>Corporate</v>
      </c>
      <c r="P1417" t="str">
        <f>VLOOKUP(E1417,Product!$B$2:$C$1811,2,FALSE)</f>
        <v>Office Supplies</v>
      </c>
      <c r="Q1417" t="str">
        <f>VLOOKUP(E1417,CHOOSE({1,2},Product!$B$2:$B$1811,Product!$A$2:$A$1811),2,FALSE)</f>
        <v>Supplies</v>
      </c>
      <c r="R1417" t="str">
        <f t="shared" si="22"/>
        <v>AZ</v>
      </c>
    </row>
    <row r="1418" spans="1:18" x14ac:dyDescent="0.25">
      <c r="A1418" t="s">
        <v>3359</v>
      </c>
      <c r="B1418" s="35">
        <v>43825</v>
      </c>
      <c r="C1418" t="s">
        <v>471</v>
      </c>
      <c r="D1418" t="s">
        <v>33</v>
      </c>
      <c r="E1418" t="s">
        <v>782</v>
      </c>
      <c r="F1418">
        <v>0</v>
      </c>
      <c r="G1418">
        <v>3628340.1</v>
      </c>
      <c r="H1418">
        <v>899710.35</v>
      </c>
      <c r="I1418">
        <v>2</v>
      </c>
      <c r="J1418" t="s">
        <v>26</v>
      </c>
      <c r="K1418" t="str">
        <f>VLOOKUP(C1418,Customer!$A$2:$F$793,2,FALSE)</f>
        <v>Germany</v>
      </c>
      <c r="L1418" t="str">
        <f>VLOOKUP($C1418,Customer!$A$2:$F$793,3,FALSE)</f>
        <v>Baden-Württemberg</v>
      </c>
      <c r="M1418" t="str">
        <f>VLOOKUP($C1418,Customer!$A$2:$F$793,4,FALSE)</f>
        <v>Ulm</v>
      </c>
      <c r="N1418" t="str">
        <f>VLOOKUP($C1418,Customer!$A$2:$F$793,5,FALSE)</f>
        <v>Central</v>
      </c>
      <c r="O1418" t="str">
        <f>VLOOKUP($C1418,Customer!$A$2:$F$793,6,FALSE)</f>
        <v>Corporate</v>
      </c>
      <c r="P1418" t="str">
        <f>VLOOKUP(E1418,Product!$B$2:$C$1811,2,FALSE)</f>
        <v>Furniture</v>
      </c>
      <c r="Q1418" t="str">
        <f>VLOOKUP(E1418,CHOOSE({1,2},Product!$B$2:$B$1811,Product!$A$2:$A$1811),2,FALSE)</f>
        <v>Bookcases</v>
      </c>
      <c r="R1418" t="str">
        <f t="shared" si="22"/>
        <v>AZ</v>
      </c>
    </row>
    <row r="1419" spans="1:18" x14ac:dyDescent="0.25">
      <c r="A1419" t="s">
        <v>3360</v>
      </c>
      <c r="B1419" s="35">
        <v>43825</v>
      </c>
      <c r="C1419" t="s">
        <v>1394</v>
      </c>
      <c r="D1419" t="s">
        <v>24</v>
      </c>
      <c r="E1419" t="s">
        <v>763</v>
      </c>
      <c r="F1419">
        <v>0</v>
      </c>
      <c r="G1419">
        <v>575224.65</v>
      </c>
      <c r="H1419">
        <v>117994.8</v>
      </c>
      <c r="I1419">
        <v>3</v>
      </c>
      <c r="J1419" t="s">
        <v>22</v>
      </c>
      <c r="K1419" t="str">
        <f>VLOOKUP(C1419,Customer!$A$2:$F$793,2,FALSE)</f>
        <v>Norway</v>
      </c>
      <c r="L1419" t="str">
        <f>VLOOKUP($C1419,Customer!$A$2:$F$793,3,FALSE)</f>
        <v>Oslo</v>
      </c>
      <c r="M1419" t="str">
        <f>VLOOKUP($C1419,Customer!$A$2:$F$793,4,FALSE)</f>
        <v>Oslo</v>
      </c>
      <c r="N1419" t="str">
        <f>VLOOKUP($C1419,Customer!$A$2:$F$793,5,FALSE)</f>
        <v>North</v>
      </c>
      <c r="O1419" t="str">
        <f>VLOOKUP($C1419,Customer!$A$2:$F$793,6,FALSE)</f>
        <v>Consumer</v>
      </c>
      <c r="P1419" t="str">
        <f>VLOOKUP(E1419,Product!$B$2:$C$1811,2,FALSE)</f>
        <v>Office Supplies</v>
      </c>
      <c r="Q1419" t="str">
        <f>VLOOKUP(E1419,CHOOSE({1,2},Product!$B$2:$B$1811,Product!$A$2:$A$1811),2,FALSE)</f>
        <v>Labels</v>
      </c>
      <c r="R1419" t="str">
        <f t="shared" si="22"/>
        <v>AZ</v>
      </c>
    </row>
    <row r="1420" spans="1:18" x14ac:dyDescent="0.25">
      <c r="A1420" t="s">
        <v>3360</v>
      </c>
      <c r="B1420" s="35">
        <v>43825</v>
      </c>
      <c r="C1420" t="s">
        <v>1394</v>
      </c>
      <c r="D1420" t="s">
        <v>24</v>
      </c>
      <c r="E1420" t="s">
        <v>1395</v>
      </c>
      <c r="F1420">
        <v>0</v>
      </c>
      <c r="G1420">
        <v>5368763.4000000004</v>
      </c>
      <c r="H1420">
        <v>2094407.7</v>
      </c>
      <c r="I1420">
        <v>2</v>
      </c>
      <c r="J1420" t="s">
        <v>26</v>
      </c>
      <c r="K1420" t="str">
        <f>VLOOKUP(C1420,Customer!$A$2:$F$793,2,FALSE)</f>
        <v>Norway</v>
      </c>
      <c r="L1420" t="str">
        <f>VLOOKUP($C1420,Customer!$A$2:$F$793,3,FALSE)</f>
        <v>Oslo</v>
      </c>
      <c r="M1420" t="str">
        <f>VLOOKUP($C1420,Customer!$A$2:$F$793,4,FALSE)</f>
        <v>Oslo</v>
      </c>
      <c r="N1420" t="str">
        <f>VLOOKUP($C1420,Customer!$A$2:$F$793,5,FALSE)</f>
        <v>North</v>
      </c>
      <c r="O1420" t="str">
        <f>VLOOKUP($C1420,Customer!$A$2:$F$793,6,FALSE)</f>
        <v>Consumer</v>
      </c>
      <c r="P1420" t="str">
        <f>VLOOKUP(E1420,Product!$B$2:$C$1811,2,FALSE)</f>
        <v>Technology</v>
      </c>
      <c r="Q1420" t="str">
        <f>VLOOKUP(E1420,CHOOSE({1,2},Product!$B$2:$B$1811,Product!$A$2:$A$1811),2,FALSE)</f>
        <v>Phones</v>
      </c>
      <c r="R1420" t="str">
        <f t="shared" si="22"/>
        <v>AZ</v>
      </c>
    </row>
    <row r="1421" spans="1:18" x14ac:dyDescent="0.25">
      <c r="A1421" t="s">
        <v>3361</v>
      </c>
      <c r="B1421" s="35">
        <v>43825</v>
      </c>
      <c r="C1421" t="s">
        <v>1396</v>
      </c>
      <c r="D1421" t="s">
        <v>24</v>
      </c>
      <c r="E1421" t="s">
        <v>1397</v>
      </c>
      <c r="F1421">
        <v>0</v>
      </c>
      <c r="G1421">
        <v>46003222.649999999</v>
      </c>
      <c r="H1421">
        <v>22537006.800000001</v>
      </c>
      <c r="I1421">
        <v>7</v>
      </c>
      <c r="J1421" t="s">
        <v>22</v>
      </c>
      <c r="K1421" t="str">
        <f>VLOOKUP(C1421,Customer!$A$2:$F$793,2,FALSE)</f>
        <v>United Kingdom</v>
      </c>
      <c r="L1421" t="str">
        <f>VLOOKUP($C1421,Customer!$A$2:$F$793,3,FALSE)</f>
        <v>England</v>
      </c>
      <c r="M1421" t="str">
        <f>VLOOKUP($C1421,Customer!$A$2:$F$793,4,FALSE)</f>
        <v>Blackpool</v>
      </c>
      <c r="N1421" t="str">
        <f>VLOOKUP($C1421,Customer!$A$2:$F$793,5,FALSE)</f>
        <v>North</v>
      </c>
      <c r="O1421" t="str">
        <f>VLOOKUP($C1421,Customer!$A$2:$F$793,6,FALSE)</f>
        <v>Corporate</v>
      </c>
      <c r="P1421" t="str">
        <f>VLOOKUP(E1421,Product!$B$2:$C$1811,2,FALSE)</f>
        <v>Furniture</v>
      </c>
      <c r="Q1421" t="str">
        <f>VLOOKUP(E1421,CHOOSE({1,2},Product!$B$2:$B$1811,Product!$A$2:$A$1811),2,FALSE)</f>
        <v>Tables</v>
      </c>
      <c r="R1421" t="str">
        <f t="shared" si="22"/>
        <v>BN</v>
      </c>
    </row>
    <row r="1422" spans="1:18" x14ac:dyDescent="0.25">
      <c r="A1422" t="s">
        <v>3361</v>
      </c>
      <c r="B1422" s="35">
        <v>43825</v>
      </c>
      <c r="C1422" t="s">
        <v>1396</v>
      </c>
      <c r="D1422" t="s">
        <v>24</v>
      </c>
      <c r="E1422" t="s">
        <v>131</v>
      </c>
      <c r="F1422">
        <v>0</v>
      </c>
      <c r="G1422">
        <v>22905740.550000001</v>
      </c>
      <c r="H1422">
        <v>11445495.6</v>
      </c>
      <c r="I1422">
        <v>9</v>
      </c>
      <c r="J1422" t="s">
        <v>26</v>
      </c>
      <c r="K1422" t="str">
        <f>VLOOKUP(C1422,Customer!$A$2:$F$793,2,FALSE)</f>
        <v>United Kingdom</v>
      </c>
      <c r="L1422" t="str">
        <f>VLOOKUP($C1422,Customer!$A$2:$F$793,3,FALSE)</f>
        <v>England</v>
      </c>
      <c r="M1422" t="str">
        <f>VLOOKUP($C1422,Customer!$A$2:$F$793,4,FALSE)</f>
        <v>Blackpool</v>
      </c>
      <c r="N1422" t="str">
        <f>VLOOKUP($C1422,Customer!$A$2:$F$793,5,FALSE)</f>
        <v>North</v>
      </c>
      <c r="O1422" t="str">
        <f>VLOOKUP($C1422,Customer!$A$2:$F$793,6,FALSE)</f>
        <v>Corporate</v>
      </c>
      <c r="P1422" t="str">
        <f>VLOOKUP(E1422,Product!$B$2:$C$1811,2,FALSE)</f>
        <v>Technology</v>
      </c>
      <c r="Q1422" t="str">
        <f>VLOOKUP(E1422,CHOOSE({1,2},Product!$B$2:$B$1811,Product!$A$2:$A$1811),2,FALSE)</f>
        <v>Copiers</v>
      </c>
      <c r="R1422" t="str">
        <f t="shared" si="22"/>
        <v>BN</v>
      </c>
    </row>
    <row r="1423" spans="1:18" x14ac:dyDescent="0.25">
      <c r="A1423" t="s">
        <v>3362</v>
      </c>
      <c r="B1423" s="35">
        <v>43825</v>
      </c>
      <c r="C1423" t="s">
        <v>1398</v>
      </c>
      <c r="D1423" t="s">
        <v>51</v>
      </c>
      <c r="E1423" t="s">
        <v>1399</v>
      </c>
      <c r="F1423">
        <v>0.5</v>
      </c>
      <c r="G1423">
        <v>20368852.350000001</v>
      </c>
      <c r="H1423">
        <v>-6106230.9000000004</v>
      </c>
      <c r="I1423">
        <v>6</v>
      </c>
      <c r="J1423" t="s">
        <v>22</v>
      </c>
      <c r="K1423" t="str">
        <f>VLOOKUP(C1423,Customer!$A$2:$F$793,2,FALSE)</f>
        <v>Netherlands</v>
      </c>
      <c r="L1423" t="str">
        <f>VLOOKUP($C1423,Customer!$A$2:$F$793,3,FALSE)</f>
        <v>South Holland</v>
      </c>
      <c r="M1423" t="str">
        <f>VLOOKUP($C1423,Customer!$A$2:$F$793,4,FALSE)</f>
        <v>The Hague</v>
      </c>
      <c r="N1423" t="str">
        <f>VLOOKUP($C1423,Customer!$A$2:$F$793,5,FALSE)</f>
        <v>Central</v>
      </c>
      <c r="O1423" t="str">
        <f>VLOOKUP($C1423,Customer!$A$2:$F$793,6,FALSE)</f>
        <v>Consumer</v>
      </c>
      <c r="P1423" t="str">
        <f>VLOOKUP(E1423,Product!$B$2:$C$1811,2,FALSE)</f>
        <v>Furniture</v>
      </c>
      <c r="Q1423" t="str">
        <f>VLOOKUP(E1423,CHOOSE({1,2},Product!$B$2:$B$1811,Product!$A$2:$A$1811),2,FALSE)</f>
        <v>Chairs</v>
      </c>
      <c r="R1423" t="str">
        <f t="shared" si="22"/>
        <v>BN</v>
      </c>
    </row>
    <row r="1424" spans="1:18" x14ac:dyDescent="0.25">
      <c r="A1424" t="s">
        <v>3363</v>
      </c>
      <c r="B1424" s="35">
        <v>43826</v>
      </c>
      <c r="C1424" t="s">
        <v>1400</v>
      </c>
      <c r="D1424" t="s">
        <v>33</v>
      </c>
      <c r="E1424" t="s">
        <v>1401</v>
      </c>
      <c r="F1424">
        <v>0</v>
      </c>
      <c r="G1424">
        <v>309736.35000000003</v>
      </c>
      <c r="H1424">
        <v>73746.75</v>
      </c>
      <c r="I1424">
        <v>2</v>
      </c>
      <c r="J1424" t="s">
        <v>26</v>
      </c>
      <c r="K1424" t="str">
        <f>VLOOKUP(C1424,Customer!$A$2:$F$793,2,FALSE)</f>
        <v>Germany</v>
      </c>
      <c r="L1424" t="str">
        <f>VLOOKUP($C1424,Customer!$A$2:$F$793,3,FALSE)</f>
        <v>Hamburg</v>
      </c>
      <c r="M1424" t="str">
        <f>VLOOKUP($C1424,Customer!$A$2:$F$793,4,FALSE)</f>
        <v>Hamburg</v>
      </c>
      <c r="N1424" t="str">
        <f>VLOOKUP($C1424,Customer!$A$2:$F$793,5,FALSE)</f>
        <v>Central</v>
      </c>
      <c r="O1424" t="str">
        <f>VLOOKUP($C1424,Customer!$A$2:$F$793,6,FALSE)</f>
        <v>Consumer</v>
      </c>
      <c r="P1424" t="str">
        <f>VLOOKUP(E1424,Product!$B$2:$C$1811,2,FALSE)</f>
        <v>Office Supplies</v>
      </c>
      <c r="Q1424" t="str">
        <f>VLOOKUP(E1424,CHOOSE({1,2},Product!$B$2:$B$1811,Product!$A$2:$A$1811),2,FALSE)</f>
        <v>Binders</v>
      </c>
      <c r="R1424" t="str">
        <f t="shared" si="22"/>
        <v>AZ</v>
      </c>
    </row>
    <row r="1425" spans="1:18" x14ac:dyDescent="0.25">
      <c r="A1425" t="s">
        <v>3363</v>
      </c>
      <c r="B1425" s="35">
        <v>43826</v>
      </c>
      <c r="C1425" t="s">
        <v>1400</v>
      </c>
      <c r="D1425" t="s">
        <v>33</v>
      </c>
      <c r="E1425" t="s">
        <v>1247</v>
      </c>
      <c r="F1425">
        <v>0</v>
      </c>
      <c r="G1425">
        <v>1297942.8</v>
      </c>
      <c r="H1425">
        <v>589974</v>
      </c>
      <c r="I1425">
        <v>4</v>
      </c>
      <c r="J1425" t="s">
        <v>26</v>
      </c>
      <c r="K1425" t="str">
        <f>VLOOKUP(C1425,Customer!$A$2:$F$793,2,FALSE)</f>
        <v>Germany</v>
      </c>
      <c r="L1425" t="str">
        <f>VLOOKUP($C1425,Customer!$A$2:$F$793,3,FALSE)</f>
        <v>Hamburg</v>
      </c>
      <c r="M1425" t="str">
        <f>VLOOKUP($C1425,Customer!$A$2:$F$793,4,FALSE)</f>
        <v>Hamburg</v>
      </c>
      <c r="N1425" t="str">
        <f>VLOOKUP($C1425,Customer!$A$2:$F$793,5,FALSE)</f>
        <v>Central</v>
      </c>
      <c r="O1425" t="str">
        <f>VLOOKUP($C1425,Customer!$A$2:$F$793,6,FALSE)</f>
        <v>Consumer</v>
      </c>
      <c r="P1425" t="str">
        <f>VLOOKUP(E1425,Product!$B$2:$C$1811,2,FALSE)</f>
        <v>Office Supplies</v>
      </c>
      <c r="Q1425" t="str">
        <f>VLOOKUP(E1425,CHOOSE({1,2},Product!$B$2:$B$1811,Product!$A$2:$A$1811),2,FALSE)</f>
        <v>Paper</v>
      </c>
      <c r="R1425" t="str">
        <f t="shared" si="22"/>
        <v>AZ</v>
      </c>
    </row>
    <row r="1426" spans="1:18" x14ac:dyDescent="0.25">
      <c r="A1426" t="s">
        <v>3363</v>
      </c>
      <c r="B1426" s="35">
        <v>43826</v>
      </c>
      <c r="C1426" t="s">
        <v>1400</v>
      </c>
      <c r="D1426" t="s">
        <v>33</v>
      </c>
      <c r="E1426" t="s">
        <v>1402</v>
      </c>
      <c r="F1426">
        <v>0</v>
      </c>
      <c r="G1426">
        <v>1283193.45</v>
      </c>
      <c r="H1426">
        <v>604723.35</v>
      </c>
      <c r="I1426">
        <v>2</v>
      </c>
      <c r="J1426" t="s">
        <v>26</v>
      </c>
      <c r="K1426" t="str">
        <f>VLOOKUP(C1426,Customer!$A$2:$F$793,2,FALSE)</f>
        <v>Germany</v>
      </c>
      <c r="L1426" t="str">
        <f>VLOOKUP($C1426,Customer!$A$2:$F$793,3,FALSE)</f>
        <v>Hamburg</v>
      </c>
      <c r="M1426" t="str">
        <f>VLOOKUP($C1426,Customer!$A$2:$F$793,4,FALSE)</f>
        <v>Hamburg</v>
      </c>
      <c r="N1426" t="str">
        <f>VLOOKUP($C1426,Customer!$A$2:$F$793,5,FALSE)</f>
        <v>Central</v>
      </c>
      <c r="O1426" t="str">
        <f>VLOOKUP($C1426,Customer!$A$2:$F$793,6,FALSE)</f>
        <v>Consumer</v>
      </c>
      <c r="P1426" t="str">
        <f>VLOOKUP(E1426,Product!$B$2:$C$1811,2,FALSE)</f>
        <v>Office Supplies</v>
      </c>
      <c r="Q1426" t="str">
        <f>VLOOKUP(E1426,CHOOSE({1,2},Product!$B$2:$B$1811,Product!$A$2:$A$1811),2,FALSE)</f>
        <v>Supplies</v>
      </c>
      <c r="R1426" t="str">
        <f t="shared" si="22"/>
        <v>AZ</v>
      </c>
    </row>
    <row r="1427" spans="1:18" x14ac:dyDescent="0.25">
      <c r="A1427" t="s">
        <v>3364</v>
      </c>
      <c r="B1427" s="35">
        <v>43826</v>
      </c>
      <c r="C1427" t="s">
        <v>1403</v>
      </c>
      <c r="D1427" t="s">
        <v>33</v>
      </c>
      <c r="E1427" t="s">
        <v>888</v>
      </c>
      <c r="F1427">
        <v>0</v>
      </c>
      <c r="G1427">
        <v>825963.6</v>
      </c>
      <c r="H1427">
        <v>88496.1</v>
      </c>
      <c r="I1427">
        <v>2</v>
      </c>
      <c r="J1427" t="s">
        <v>26</v>
      </c>
      <c r="K1427" t="str">
        <f>VLOOKUP(C1427,Customer!$A$2:$F$793,2,FALSE)</f>
        <v>Austria</v>
      </c>
      <c r="L1427" t="str">
        <f>VLOOKUP($C1427,Customer!$A$2:$F$793,3,FALSE)</f>
        <v>Vienna</v>
      </c>
      <c r="M1427" t="str">
        <f>VLOOKUP($C1427,Customer!$A$2:$F$793,4,FALSE)</f>
        <v>Vienna</v>
      </c>
      <c r="N1427" t="str">
        <f>VLOOKUP($C1427,Customer!$A$2:$F$793,5,FALSE)</f>
        <v>Central</v>
      </c>
      <c r="O1427" t="str">
        <f>VLOOKUP($C1427,Customer!$A$2:$F$793,6,FALSE)</f>
        <v>Home Office</v>
      </c>
      <c r="P1427" t="str">
        <f>VLOOKUP(E1427,Product!$B$2:$C$1811,2,FALSE)</f>
        <v>Office Supplies</v>
      </c>
      <c r="Q1427" t="str">
        <f>VLOOKUP(E1427,CHOOSE({1,2},Product!$B$2:$B$1811,Product!$A$2:$A$1811),2,FALSE)</f>
        <v>Art</v>
      </c>
      <c r="R1427" t="str">
        <f t="shared" si="22"/>
        <v>AZ</v>
      </c>
    </row>
    <row r="1428" spans="1:18" x14ac:dyDescent="0.25">
      <c r="A1428" t="s">
        <v>3364</v>
      </c>
      <c r="B1428" s="35">
        <v>43826</v>
      </c>
      <c r="C1428" t="s">
        <v>1403</v>
      </c>
      <c r="D1428" t="s">
        <v>33</v>
      </c>
      <c r="E1428" t="s">
        <v>118</v>
      </c>
      <c r="F1428">
        <v>0</v>
      </c>
      <c r="G1428">
        <v>766966.20000000007</v>
      </c>
      <c r="H1428">
        <v>294987</v>
      </c>
      <c r="I1428">
        <v>4</v>
      </c>
      <c r="J1428" t="s">
        <v>26</v>
      </c>
      <c r="K1428" t="str">
        <f>VLOOKUP(C1428,Customer!$A$2:$F$793,2,FALSE)</f>
        <v>Austria</v>
      </c>
      <c r="L1428" t="str">
        <f>VLOOKUP($C1428,Customer!$A$2:$F$793,3,FALSE)</f>
        <v>Vienna</v>
      </c>
      <c r="M1428" t="str">
        <f>VLOOKUP($C1428,Customer!$A$2:$F$793,4,FALSE)</f>
        <v>Vienna</v>
      </c>
      <c r="N1428" t="str">
        <f>VLOOKUP($C1428,Customer!$A$2:$F$793,5,FALSE)</f>
        <v>Central</v>
      </c>
      <c r="O1428" t="str">
        <f>VLOOKUP($C1428,Customer!$A$2:$F$793,6,FALSE)</f>
        <v>Home Office</v>
      </c>
      <c r="P1428" t="str">
        <f>VLOOKUP(E1428,Product!$B$2:$C$1811,2,FALSE)</f>
        <v>Office Supplies</v>
      </c>
      <c r="Q1428" t="str">
        <f>VLOOKUP(E1428,CHOOSE({1,2},Product!$B$2:$B$1811,Product!$A$2:$A$1811),2,FALSE)</f>
        <v>Binders</v>
      </c>
      <c r="R1428" t="str">
        <f t="shared" si="22"/>
        <v>AZ</v>
      </c>
    </row>
    <row r="1429" spans="1:18" x14ac:dyDescent="0.25">
      <c r="A1429" t="s">
        <v>3364</v>
      </c>
      <c r="B1429" s="35">
        <v>43826</v>
      </c>
      <c r="C1429" t="s">
        <v>1403</v>
      </c>
      <c r="D1429" t="s">
        <v>33</v>
      </c>
      <c r="E1429" t="s">
        <v>848</v>
      </c>
      <c r="F1429">
        <v>0</v>
      </c>
      <c r="G1429">
        <v>752216.85</v>
      </c>
      <c r="H1429">
        <v>309736.35000000003</v>
      </c>
      <c r="I1429">
        <v>9</v>
      </c>
      <c r="J1429" t="s">
        <v>22</v>
      </c>
      <c r="K1429" t="str">
        <f>VLOOKUP(C1429,Customer!$A$2:$F$793,2,FALSE)</f>
        <v>Austria</v>
      </c>
      <c r="L1429" t="str">
        <f>VLOOKUP($C1429,Customer!$A$2:$F$793,3,FALSE)</f>
        <v>Vienna</v>
      </c>
      <c r="M1429" t="str">
        <f>VLOOKUP($C1429,Customer!$A$2:$F$793,4,FALSE)</f>
        <v>Vienna</v>
      </c>
      <c r="N1429" t="str">
        <f>VLOOKUP($C1429,Customer!$A$2:$F$793,5,FALSE)</f>
        <v>Central</v>
      </c>
      <c r="O1429" t="str">
        <f>VLOOKUP($C1429,Customer!$A$2:$F$793,6,FALSE)</f>
        <v>Home Office</v>
      </c>
      <c r="P1429" t="str">
        <f>VLOOKUP(E1429,Product!$B$2:$C$1811,2,FALSE)</f>
        <v>Office Supplies</v>
      </c>
      <c r="Q1429" t="str">
        <f>VLOOKUP(E1429,CHOOSE({1,2},Product!$B$2:$B$1811,Product!$A$2:$A$1811),2,FALSE)</f>
        <v>Binders</v>
      </c>
      <c r="R1429" t="str">
        <f t="shared" si="22"/>
        <v>AZ</v>
      </c>
    </row>
    <row r="1430" spans="1:18" x14ac:dyDescent="0.25">
      <c r="A1430" t="s">
        <v>3364</v>
      </c>
      <c r="B1430" s="35">
        <v>43826</v>
      </c>
      <c r="C1430" t="s">
        <v>1403</v>
      </c>
      <c r="D1430" t="s">
        <v>33</v>
      </c>
      <c r="E1430" t="s">
        <v>487</v>
      </c>
      <c r="F1430">
        <v>0</v>
      </c>
      <c r="G1430">
        <v>1445436.3</v>
      </c>
      <c r="H1430">
        <v>516227.25</v>
      </c>
      <c r="I1430">
        <v>2</v>
      </c>
      <c r="J1430" t="s">
        <v>26</v>
      </c>
      <c r="K1430" t="str">
        <f>VLOOKUP(C1430,Customer!$A$2:$F$793,2,FALSE)</f>
        <v>Austria</v>
      </c>
      <c r="L1430" t="str">
        <f>VLOOKUP($C1430,Customer!$A$2:$F$793,3,FALSE)</f>
        <v>Vienna</v>
      </c>
      <c r="M1430" t="str">
        <f>VLOOKUP($C1430,Customer!$A$2:$F$793,4,FALSE)</f>
        <v>Vienna</v>
      </c>
      <c r="N1430" t="str">
        <f>VLOOKUP($C1430,Customer!$A$2:$F$793,5,FALSE)</f>
        <v>Central</v>
      </c>
      <c r="O1430" t="str">
        <f>VLOOKUP($C1430,Customer!$A$2:$F$793,6,FALSE)</f>
        <v>Home Office</v>
      </c>
      <c r="P1430" t="str">
        <f>VLOOKUP(E1430,Product!$B$2:$C$1811,2,FALSE)</f>
        <v>Office Supplies</v>
      </c>
      <c r="Q1430" t="str">
        <f>VLOOKUP(E1430,CHOOSE({1,2},Product!$B$2:$B$1811,Product!$A$2:$A$1811),2,FALSE)</f>
        <v>Binders</v>
      </c>
      <c r="R1430" t="str">
        <f t="shared" si="22"/>
        <v>AZ</v>
      </c>
    </row>
    <row r="1431" spans="1:18" x14ac:dyDescent="0.25">
      <c r="A1431" t="s">
        <v>3364</v>
      </c>
      <c r="B1431" s="35">
        <v>43826</v>
      </c>
      <c r="C1431" t="s">
        <v>1403</v>
      </c>
      <c r="D1431" t="s">
        <v>33</v>
      </c>
      <c r="E1431" t="s">
        <v>425</v>
      </c>
      <c r="F1431">
        <v>0</v>
      </c>
      <c r="G1431">
        <v>1165198.6500000001</v>
      </c>
      <c r="H1431">
        <v>471979.2</v>
      </c>
      <c r="I1431">
        <v>3</v>
      </c>
      <c r="J1431" t="s">
        <v>22</v>
      </c>
      <c r="K1431" t="str">
        <f>VLOOKUP(C1431,Customer!$A$2:$F$793,2,FALSE)</f>
        <v>Austria</v>
      </c>
      <c r="L1431" t="str">
        <f>VLOOKUP($C1431,Customer!$A$2:$F$793,3,FALSE)</f>
        <v>Vienna</v>
      </c>
      <c r="M1431" t="str">
        <f>VLOOKUP($C1431,Customer!$A$2:$F$793,4,FALSE)</f>
        <v>Vienna</v>
      </c>
      <c r="N1431" t="str">
        <f>VLOOKUP($C1431,Customer!$A$2:$F$793,5,FALSE)</f>
        <v>Central</v>
      </c>
      <c r="O1431" t="str">
        <f>VLOOKUP($C1431,Customer!$A$2:$F$793,6,FALSE)</f>
        <v>Home Office</v>
      </c>
      <c r="P1431" t="str">
        <f>VLOOKUP(E1431,Product!$B$2:$C$1811,2,FALSE)</f>
        <v>Office Supplies</v>
      </c>
      <c r="Q1431" t="str">
        <f>VLOOKUP(E1431,CHOOSE({1,2},Product!$B$2:$B$1811,Product!$A$2:$A$1811),2,FALSE)</f>
        <v>Storage</v>
      </c>
      <c r="R1431" t="str">
        <f t="shared" si="22"/>
        <v>AZ</v>
      </c>
    </row>
    <row r="1432" spans="1:18" x14ac:dyDescent="0.25">
      <c r="A1432" t="s">
        <v>3364</v>
      </c>
      <c r="B1432" s="35">
        <v>43826</v>
      </c>
      <c r="C1432" t="s">
        <v>1403</v>
      </c>
      <c r="D1432" t="s">
        <v>33</v>
      </c>
      <c r="E1432" t="s">
        <v>1404</v>
      </c>
      <c r="F1432">
        <v>0</v>
      </c>
      <c r="G1432">
        <v>1312692.1500000001</v>
      </c>
      <c r="H1432">
        <v>412981.8</v>
      </c>
      <c r="I1432">
        <v>4</v>
      </c>
      <c r="J1432" t="s">
        <v>22</v>
      </c>
      <c r="K1432" t="str">
        <f>VLOOKUP(C1432,Customer!$A$2:$F$793,2,FALSE)</f>
        <v>Austria</v>
      </c>
      <c r="L1432" t="str">
        <f>VLOOKUP($C1432,Customer!$A$2:$F$793,3,FALSE)</f>
        <v>Vienna</v>
      </c>
      <c r="M1432" t="str">
        <f>VLOOKUP($C1432,Customer!$A$2:$F$793,4,FALSE)</f>
        <v>Vienna</v>
      </c>
      <c r="N1432" t="str">
        <f>VLOOKUP($C1432,Customer!$A$2:$F$793,5,FALSE)</f>
        <v>Central</v>
      </c>
      <c r="O1432" t="str">
        <f>VLOOKUP($C1432,Customer!$A$2:$F$793,6,FALSE)</f>
        <v>Home Office</v>
      </c>
      <c r="P1432" t="str">
        <f>VLOOKUP(E1432,Product!$B$2:$C$1811,2,FALSE)</f>
        <v>Office Supplies</v>
      </c>
      <c r="Q1432" t="str">
        <f>VLOOKUP(E1432,CHOOSE({1,2},Product!$B$2:$B$1811,Product!$A$2:$A$1811),2,FALSE)</f>
        <v>Supplies</v>
      </c>
      <c r="R1432" t="str">
        <f t="shared" si="22"/>
        <v>AZ</v>
      </c>
    </row>
    <row r="1433" spans="1:18" x14ac:dyDescent="0.25">
      <c r="A1433" t="s">
        <v>3364</v>
      </c>
      <c r="B1433" s="35">
        <v>43826</v>
      </c>
      <c r="C1433" t="s">
        <v>1403</v>
      </c>
      <c r="D1433" t="s">
        <v>33</v>
      </c>
      <c r="E1433" t="s">
        <v>1405</v>
      </c>
      <c r="F1433">
        <v>0</v>
      </c>
      <c r="G1433">
        <v>4159316.7</v>
      </c>
      <c r="H1433">
        <v>1120950.6000000001</v>
      </c>
      <c r="I1433">
        <v>2</v>
      </c>
      <c r="J1433" t="s">
        <v>22</v>
      </c>
      <c r="K1433" t="str">
        <f>VLOOKUP(C1433,Customer!$A$2:$F$793,2,FALSE)</f>
        <v>Austria</v>
      </c>
      <c r="L1433" t="str">
        <f>VLOOKUP($C1433,Customer!$A$2:$F$793,3,FALSE)</f>
        <v>Vienna</v>
      </c>
      <c r="M1433" t="str">
        <f>VLOOKUP($C1433,Customer!$A$2:$F$793,4,FALSE)</f>
        <v>Vienna</v>
      </c>
      <c r="N1433" t="str">
        <f>VLOOKUP($C1433,Customer!$A$2:$F$793,5,FALSE)</f>
        <v>Central</v>
      </c>
      <c r="O1433" t="str">
        <f>VLOOKUP($C1433,Customer!$A$2:$F$793,6,FALSE)</f>
        <v>Home Office</v>
      </c>
      <c r="P1433" t="str">
        <f>VLOOKUP(E1433,Product!$B$2:$C$1811,2,FALSE)</f>
        <v>Technology</v>
      </c>
      <c r="Q1433" t="str">
        <f>VLOOKUP(E1433,CHOOSE({1,2},Product!$B$2:$B$1811,Product!$A$2:$A$1811),2,FALSE)</f>
        <v>Copiers</v>
      </c>
      <c r="R1433" t="str">
        <f t="shared" si="22"/>
        <v>AZ</v>
      </c>
    </row>
    <row r="1434" spans="1:18" x14ac:dyDescent="0.25">
      <c r="A1434" t="s">
        <v>3365</v>
      </c>
      <c r="B1434" s="35">
        <v>43826</v>
      </c>
      <c r="C1434" t="s">
        <v>1406</v>
      </c>
      <c r="D1434" t="s">
        <v>24</v>
      </c>
      <c r="E1434" t="s">
        <v>254</v>
      </c>
      <c r="F1434">
        <v>0</v>
      </c>
      <c r="G1434">
        <v>1430686.95</v>
      </c>
      <c r="H1434">
        <v>545725.95000000007</v>
      </c>
      <c r="I1434">
        <v>3</v>
      </c>
      <c r="J1434" t="s">
        <v>26</v>
      </c>
      <c r="K1434" t="str">
        <f>VLOOKUP(C1434,Customer!$A$2:$F$793,2,FALSE)</f>
        <v>France</v>
      </c>
      <c r="L1434" t="str">
        <f>VLOOKUP($C1434,Customer!$A$2:$F$793,3,FALSE)</f>
        <v>Ile-de-France</v>
      </c>
      <c r="M1434" t="str">
        <f>VLOOKUP($C1434,Customer!$A$2:$F$793,4,FALSE)</f>
        <v>Villeparisis</v>
      </c>
      <c r="N1434" t="str">
        <f>VLOOKUP($C1434,Customer!$A$2:$F$793,5,FALSE)</f>
        <v>Central</v>
      </c>
      <c r="O1434" t="str">
        <f>VLOOKUP($C1434,Customer!$A$2:$F$793,6,FALSE)</f>
        <v>Consumer</v>
      </c>
      <c r="P1434" t="str">
        <f>VLOOKUP(E1434,Product!$B$2:$C$1811,2,FALSE)</f>
        <v>Office Supplies</v>
      </c>
      <c r="Q1434" t="str">
        <f>VLOOKUP(E1434,CHOOSE({1,2},Product!$B$2:$B$1811,Product!$A$2:$A$1811),2,FALSE)</f>
        <v>Art</v>
      </c>
      <c r="R1434" t="str">
        <f t="shared" si="22"/>
        <v>BN</v>
      </c>
    </row>
    <row r="1435" spans="1:18" x14ac:dyDescent="0.25">
      <c r="A1435" t="s">
        <v>3365</v>
      </c>
      <c r="B1435" s="35">
        <v>43826</v>
      </c>
      <c r="C1435" t="s">
        <v>1406</v>
      </c>
      <c r="D1435" t="s">
        <v>24</v>
      </c>
      <c r="E1435" t="s">
        <v>1407</v>
      </c>
      <c r="F1435">
        <v>0</v>
      </c>
      <c r="G1435">
        <v>3879079.0500000003</v>
      </c>
      <c r="H1435">
        <v>929209.05</v>
      </c>
      <c r="I1435">
        <v>5</v>
      </c>
      <c r="J1435" t="s">
        <v>22</v>
      </c>
      <c r="K1435" t="str">
        <f>VLOOKUP(C1435,Customer!$A$2:$F$793,2,FALSE)</f>
        <v>France</v>
      </c>
      <c r="L1435" t="str">
        <f>VLOOKUP($C1435,Customer!$A$2:$F$793,3,FALSE)</f>
        <v>Ile-de-France</v>
      </c>
      <c r="M1435" t="str">
        <f>VLOOKUP($C1435,Customer!$A$2:$F$793,4,FALSE)</f>
        <v>Villeparisis</v>
      </c>
      <c r="N1435" t="str">
        <f>VLOOKUP($C1435,Customer!$A$2:$F$793,5,FALSE)</f>
        <v>Central</v>
      </c>
      <c r="O1435" t="str">
        <f>VLOOKUP($C1435,Customer!$A$2:$F$793,6,FALSE)</f>
        <v>Consumer</v>
      </c>
      <c r="P1435" t="str">
        <f>VLOOKUP(E1435,Product!$B$2:$C$1811,2,FALSE)</f>
        <v>Office Supplies</v>
      </c>
      <c r="Q1435" t="str">
        <f>VLOOKUP(E1435,CHOOSE({1,2},Product!$B$2:$B$1811,Product!$A$2:$A$1811),2,FALSE)</f>
        <v>Binders</v>
      </c>
      <c r="R1435" t="str">
        <f t="shared" si="22"/>
        <v>BN</v>
      </c>
    </row>
    <row r="1436" spans="1:18" x14ac:dyDescent="0.25">
      <c r="A1436" t="s">
        <v>3365</v>
      </c>
      <c r="B1436" s="35">
        <v>43826</v>
      </c>
      <c r="C1436" t="s">
        <v>1406</v>
      </c>
      <c r="D1436" t="s">
        <v>24</v>
      </c>
      <c r="E1436" t="s">
        <v>1408</v>
      </c>
      <c r="F1436">
        <v>0</v>
      </c>
      <c r="G1436">
        <v>781715.55</v>
      </c>
      <c r="H1436">
        <v>265488.3</v>
      </c>
      <c r="I1436">
        <v>4</v>
      </c>
      <c r="J1436" t="s">
        <v>26</v>
      </c>
      <c r="K1436" t="str">
        <f>VLOOKUP(C1436,Customer!$A$2:$F$793,2,FALSE)</f>
        <v>France</v>
      </c>
      <c r="L1436" t="str">
        <f>VLOOKUP($C1436,Customer!$A$2:$F$793,3,FALSE)</f>
        <v>Ile-de-France</v>
      </c>
      <c r="M1436" t="str">
        <f>VLOOKUP($C1436,Customer!$A$2:$F$793,4,FALSE)</f>
        <v>Villeparisis</v>
      </c>
      <c r="N1436" t="str">
        <f>VLOOKUP($C1436,Customer!$A$2:$F$793,5,FALSE)</f>
        <v>Central</v>
      </c>
      <c r="O1436" t="str">
        <f>VLOOKUP($C1436,Customer!$A$2:$F$793,6,FALSE)</f>
        <v>Consumer</v>
      </c>
      <c r="P1436" t="str">
        <f>VLOOKUP(E1436,Product!$B$2:$C$1811,2,FALSE)</f>
        <v>Office Supplies</v>
      </c>
      <c r="Q1436" t="str">
        <f>VLOOKUP(E1436,CHOOSE({1,2},Product!$B$2:$B$1811,Product!$A$2:$A$1811),2,FALSE)</f>
        <v>Fasteners</v>
      </c>
      <c r="R1436" t="str">
        <f t="shared" si="22"/>
        <v>BN</v>
      </c>
    </row>
    <row r="1437" spans="1:18" x14ac:dyDescent="0.25">
      <c r="A1437" t="s">
        <v>3365</v>
      </c>
      <c r="B1437" s="35">
        <v>43826</v>
      </c>
      <c r="C1437" t="s">
        <v>1406</v>
      </c>
      <c r="D1437" t="s">
        <v>24</v>
      </c>
      <c r="E1437" t="s">
        <v>1153</v>
      </c>
      <c r="F1437">
        <v>0.1</v>
      </c>
      <c r="G1437">
        <v>11976472.200000001</v>
      </c>
      <c r="H1437">
        <v>-398232.45</v>
      </c>
      <c r="I1437">
        <v>7</v>
      </c>
      <c r="J1437" t="s">
        <v>22</v>
      </c>
      <c r="K1437" t="str">
        <f>VLOOKUP(C1437,Customer!$A$2:$F$793,2,FALSE)</f>
        <v>France</v>
      </c>
      <c r="L1437" t="str">
        <f>VLOOKUP($C1437,Customer!$A$2:$F$793,3,FALSE)</f>
        <v>Ile-de-France</v>
      </c>
      <c r="M1437" t="str">
        <f>VLOOKUP($C1437,Customer!$A$2:$F$793,4,FALSE)</f>
        <v>Villeparisis</v>
      </c>
      <c r="N1437" t="str">
        <f>VLOOKUP($C1437,Customer!$A$2:$F$793,5,FALSE)</f>
        <v>Central</v>
      </c>
      <c r="O1437" t="str">
        <f>VLOOKUP($C1437,Customer!$A$2:$F$793,6,FALSE)</f>
        <v>Consumer</v>
      </c>
      <c r="P1437" t="str">
        <f>VLOOKUP(E1437,Product!$B$2:$C$1811,2,FALSE)</f>
        <v>Office Supplies</v>
      </c>
      <c r="Q1437" t="str">
        <f>VLOOKUP(E1437,CHOOSE({1,2},Product!$B$2:$B$1811,Product!$A$2:$A$1811),2,FALSE)</f>
        <v>Storage</v>
      </c>
      <c r="R1437" t="str">
        <f t="shared" si="22"/>
        <v>BN</v>
      </c>
    </row>
    <row r="1438" spans="1:18" x14ac:dyDescent="0.25">
      <c r="A1438" t="s">
        <v>3365</v>
      </c>
      <c r="B1438" s="35">
        <v>43826</v>
      </c>
      <c r="C1438" t="s">
        <v>1406</v>
      </c>
      <c r="D1438" t="s">
        <v>24</v>
      </c>
      <c r="E1438" t="s">
        <v>1322</v>
      </c>
      <c r="F1438">
        <v>0.15</v>
      </c>
      <c r="G1438">
        <v>4041321.9</v>
      </c>
      <c r="H1438">
        <v>1238945.4000000001</v>
      </c>
      <c r="I1438">
        <v>4</v>
      </c>
      <c r="J1438" t="s">
        <v>26</v>
      </c>
      <c r="K1438" t="str">
        <f>VLOOKUP(C1438,Customer!$A$2:$F$793,2,FALSE)</f>
        <v>France</v>
      </c>
      <c r="L1438" t="str">
        <f>VLOOKUP($C1438,Customer!$A$2:$F$793,3,FALSE)</f>
        <v>Ile-de-France</v>
      </c>
      <c r="M1438" t="str">
        <f>VLOOKUP($C1438,Customer!$A$2:$F$793,4,FALSE)</f>
        <v>Villeparisis</v>
      </c>
      <c r="N1438" t="str">
        <f>VLOOKUP($C1438,Customer!$A$2:$F$793,5,FALSE)</f>
        <v>Central</v>
      </c>
      <c r="O1438" t="str">
        <f>VLOOKUP($C1438,Customer!$A$2:$F$793,6,FALSE)</f>
        <v>Consumer</v>
      </c>
      <c r="P1438" t="str">
        <f>VLOOKUP(E1438,Product!$B$2:$C$1811,2,FALSE)</f>
        <v>Technology</v>
      </c>
      <c r="Q1438" t="str">
        <f>VLOOKUP(E1438,CHOOSE({1,2},Product!$B$2:$B$1811,Product!$A$2:$A$1811),2,FALSE)</f>
        <v>Phones</v>
      </c>
      <c r="R1438" t="str">
        <f t="shared" si="22"/>
        <v>BN</v>
      </c>
    </row>
    <row r="1439" spans="1:18" x14ac:dyDescent="0.25">
      <c r="A1439" t="s">
        <v>3366</v>
      </c>
      <c r="B1439" s="35">
        <v>43826</v>
      </c>
      <c r="C1439" t="s">
        <v>1409</v>
      </c>
      <c r="D1439" t="s">
        <v>24</v>
      </c>
      <c r="E1439" t="s">
        <v>1410</v>
      </c>
      <c r="F1439">
        <v>0.5</v>
      </c>
      <c r="G1439">
        <v>3067864.8000000003</v>
      </c>
      <c r="H1439">
        <v>-2817125.85</v>
      </c>
      <c r="I1439">
        <v>3</v>
      </c>
      <c r="J1439" t="s">
        <v>26</v>
      </c>
      <c r="K1439" t="str">
        <f>VLOOKUP(C1439,Customer!$A$2:$F$793,2,FALSE)</f>
        <v>Denmark</v>
      </c>
      <c r="L1439" t="str">
        <f>VLOOKUP($C1439,Customer!$A$2:$F$793,3,FALSE)</f>
        <v>Hovedstaden</v>
      </c>
      <c r="M1439" t="str">
        <f>VLOOKUP($C1439,Customer!$A$2:$F$793,4,FALSE)</f>
        <v>Copenhagen</v>
      </c>
      <c r="N1439" t="str">
        <f>VLOOKUP($C1439,Customer!$A$2:$F$793,5,FALSE)</f>
        <v>North</v>
      </c>
      <c r="O1439" t="str">
        <f>VLOOKUP($C1439,Customer!$A$2:$F$793,6,FALSE)</f>
        <v>Corporate</v>
      </c>
      <c r="P1439" t="str">
        <f>VLOOKUP(E1439,Product!$B$2:$C$1811,2,FALSE)</f>
        <v>Technology</v>
      </c>
      <c r="Q1439" t="str">
        <f>VLOOKUP(E1439,CHOOSE({1,2},Product!$B$2:$B$1811,Product!$A$2:$A$1811),2,FALSE)</f>
        <v>Phones</v>
      </c>
      <c r="R1439" t="str">
        <f t="shared" si="22"/>
        <v>BN</v>
      </c>
    </row>
    <row r="1440" spans="1:18" x14ac:dyDescent="0.25">
      <c r="A1440" t="s">
        <v>3367</v>
      </c>
      <c r="B1440" s="35">
        <v>43826</v>
      </c>
      <c r="C1440" t="s">
        <v>1411</v>
      </c>
      <c r="D1440" t="s">
        <v>33</v>
      </c>
      <c r="E1440" t="s">
        <v>1412</v>
      </c>
      <c r="F1440">
        <v>0.4</v>
      </c>
      <c r="G1440">
        <v>2684381.7</v>
      </c>
      <c r="H1440">
        <v>-811214.25</v>
      </c>
      <c r="I1440">
        <v>4</v>
      </c>
      <c r="J1440" t="s">
        <v>22</v>
      </c>
      <c r="K1440" t="str">
        <f>VLOOKUP(C1440,Customer!$A$2:$F$793,2,FALSE)</f>
        <v>Italy</v>
      </c>
      <c r="L1440" t="str">
        <f>VLOOKUP($C1440,Customer!$A$2:$F$793,3,FALSE)</f>
        <v>Veneto</v>
      </c>
      <c r="M1440" t="str">
        <f>VLOOKUP($C1440,Customer!$A$2:$F$793,4,FALSE)</f>
        <v>Verona</v>
      </c>
      <c r="N1440" t="str">
        <f>VLOOKUP($C1440,Customer!$A$2:$F$793,5,FALSE)</f>
        <v>South</v>
      </c>
      <c r="O1440" t="str">
        <f>VLOOKUP($C1440,Customer!$A$2:$F$793,6,FALSE)</f>
        <v>Corporate</v>
      </c>
      <c r="P1440" t="str">
        <f>VLOOKUP(E1440,Product!$B$2:$C$1811,2,FALSE)</f>
        <v>Technology</v>
      </c>
      <c r="Q1440" t="str">
        <f>VLOOKUP(E1440,CHOOSE({1,2},Product!$B$2:$B$1811,Product!$A$2:$A$1811),2,FALSE)</f>
        <v>Phones</v>
      </c>
      <c r="R1440" t="str">
        <f t="shared" si="22"/>
        <v>BN</v>
      </c>
    </row>
    <row r="1441" spans="1:18" x14ac:dyDescent="0.25">
      <c r="A1441" t="s">
        <v>3368</v>
      </c>
      <c r="B1441" s="35">
        <v>43827</v>
      </c>
      <c r="C1441" t="s">
        <v>290</v>
      </c>
      <c r="D1441" t="s">
        <v>20</v>
      </c>
      <c r="E1441" t="s">
        <v>1288</v>
      </c>
      <c r="F1441">
        <v>0</v>
      </c>
      <c r="G1441">
        <v>545725.95000000007</v>
      </c>
      <c r="H1441">
        <v>206490.9</v>
      </c>
      <c r="I1441">
        <v>3</v>
      </c>
      <c r="J1441" t="s">
        <v>22</v>
      </c>
      <c r="K1441" t="str">
        <f>VLOOKUP(C1441,Customer!$A$2:$F$793,2,FALSE)</f>
        <v>Germany</v>
      </c>
      <c r="L1441" t="str">
        <f>VLOOKUP($C1441,Customer!$A$2:$F$793,3,FALSE)</f>
        <v>Saxony-Anhalt</v>
      </c>
      <c r="M1441" t="str">
        <f>VLOOKUP($C1441,Customer!$A$2:$F$793,4,FALSE)</f>
        <v>Magdeburg</v>
      </c>
      <c r="N1441" t="str">
        <f>VLOOKUP($C1441,Customer!$A$2:$F$793,5,FALSE)</f>
        <v>Central</v>
      </c>
      <c r="O1441" t="str">
        <f>VLOOKUP($C1441,Customer!$A$2:$F$793,6,FALSE)</f>
        <v>Corporate</v>
      </c>
      <c r="P1441" t="str">
        <f>VLOOKUP(E1441,Product!$B$2:$C$1811,2,FALSE)</f>
        <v>Office Supplies</v>
      </c>
      <c r="Q1441" t="str">
        <f>VLOOKUP(E1441,CHOOSE({1,2},Product!$B$2:$B$1811,Product!$A$2:$A$1811),2,FALSE)</f>
        <v>Labels</v>
      </c>
      <c r="R1441" t="str">
        <f t="shared" si="22"/>
        <v>AZ</v>
      </c>
    </row>
    <row r="1442" spans="1:18" x14ac:dyDescent="0.25">
      <c r="A1442" t="s">
        <v>3368</v>
      </c>
      <c r="B1442" s="35">
        <v>43827</v>
      </c>
      <c r="C1442" t="s">
        <v>290</v>
      </c>
      <c r="D1442" t="s">
        <v>20</v>
      </c>
      <c r="E1442" t="s">
        <v>1413</v>
      </c>
      <c r="F1442">
        <v>0</v>
      </c>
      <c r="G1442">
        <v>1017705.15</v>
      </c>
      <c r="H1442">
        <v>117994.8</v>
      </c>
      <c r="I1442">
        <v>8</v>
      </c>
      <c r="J1442" t="s">
        <v>22</v>
      </c>
      <c r="K1442" t="str">
        <f>VLOOKUP(C1442,Customer!$A$2:$F$793,2,FALSE)</f>
        <v>Germany</v>
      </c>
      <c r="L1442" t="str">
        <f>VLOOKUP($C1442,Customer!$A$2:$F$793,3,FALSE)</f>
        <v>Saxony-Anhalt</v>
      </c>
      <c r="M1442" t="str">
        <f>VLOOKUP($C1442,Customer!$A$2:$F$793,4,FALSE)</f>
        <v>Magdeburg</v>
      </c>
      <c r="N1442" t="str">
        <f>VLOOKUP($C1442,Customer!$A$2:$F$793,5,FALSE)</f>
        <v>Central</v>
      </c>
      <c r="O1442" t="str">
        <f>VLOOKUP($C1442,Customer!$A$2:$F$793,6,FALSE)</f>
        <v>Corporate</v>
      </c>
      <c r="P1442" t="str">
        <f>VLOOKUP(E1442,Product!$B$2:$C$1811,2,FALSE)</f>
        <v>Office Supplies</v>
      </c>
      <c r="Q1442" t="str">
        <f>VLOOKUP(E1442,CHOOSE({1,2},Product!$B$2:$B$1811,Product!$A$2:$A$1811),2,FALSE)</f>
        <v>Labels</v>
      </c>
      <c r="R1442" t="str">
        <f t="shared" si="22"/>
        <v>AZ</v>
      </c>
    </row>
    <row r="1443" spans="1:18" x14ac:dyDescent="0.25">
      <c r="A1443" t="s">
        <v>3369</v>
      </c>
      <c r="B1443" s="35">
        <v>43827</v>
      </c>
      <c r="C1443" t="s">
        <v>195</v>
      </c>
      <c r="D1443" t="s">
        <v>20</v>
      </c>
      <c r="E1443" t="s">
        <v>1414</v>
      </c>
      <c r="F1443">
        <v>0.1</v>
      </c>
      <c r="G1443">
        <v>7064938.6500000004</v>
      </c>
      <c r="H1443">
        <v>2979368.7</v>
      </c>
      <c r="I1443">
        <v>4</v>
      </c>
      <c r="J1443" t="s">
        <v>26</v>
      </c>
      <c r="K1443" t="str">
        <f>VLOOKUP(C1443,Customer!$A$2:$F$793,2,FALSE)</f>
        <v>France</v>
      </c>
      <c r="L1443" t="str">
        <f>VLOOKUP($C1443,Customer!$A$2:$F$793,3,FALSE)</f>
        <v>Languedoc-Roussillon-Midi-Pyrénées</v>
      </c>
      <c r="M1443" t="str">
        <f>VLOOKUP($C1443,Customer!$A$2:$F$793,4,FALSE)</f>
        <v>Muret</v>
      </c>
      <c r="N1443" t="str">
        <f>VLOOKUP($C1443,Customer!$A$2:$F$793,5,FALSE)</f>
        <v>Central</v>
      </c>
      <c r="O1443" t="str">
        <f>VLOOKUP($C1443,Customer!$A$2:$F$793,6,FALSE)</f>
        <v>Corporate</v>
      </c>
      <c r="P1443" t="str">
        <f>VLOOKUP(E1443,Product!$B$2:$C$1811,2,FALSE)</f>
        <v>Furniture</v>
      </c>
      <c r="Q1443" t="str">
        <f>VLOOKUP(E1443,CHOOSE({1,2},Product!$B$2:$B$1811,Product!$A$2:$A$1811),2,FALSE)</f>
        <v>Chairs</v>
      </c>
      <c r="R1443" t="str">
        <f t="shared" si="22"/>
        <v>AZ</v>
      </c>
    </row>
    <row r="1444" spans="1:18" x14ac:dyDescent="0.25">
      <c r="A1444" t="s">
        <v>3369</v>
      </c>
      <c r="B1444" s="35">
        <v>43827</v>
      </c>
      <c r="C1444" t="s">
        <v>195</v>
      </c>
      <c r="D1444" t="s">
        <v>20</v>
      </c>
      <c r="E1444" t="s">
        <v>1340</v>
      </c>
      <c r="F1444">
        <v>0</v>
      </c>
      <c r="G1444">
        <v>840712.95000000007</v>
      </c>
      <c r="H1444">
        <v>250738.95</v>
      </c>
      <c r="I1444">
        <v>2</v>
      </c>
      <c r="J1444" t="s">
        <v>22</v>
      </c>
      <c r="K1444" t="str">
        <f>VLOOKUP(C1444,Customer!$A$2:$F$793,2,FALSE)</f>
        <v>France</v>
      </c>
      <c r="L1444" t="str">
        <f>VLOOKUP($C1444,Customer!$A$2:$F$793,3,FALSE)</f>
        <v>Languedoc-Roussillon-Midi-Pyrénées</v>
      </c>
      <c r="M1444" t="str">
        <f>VLOOKUP($C1444,Customer!$A$2:$F$793,4,FALSE)</f>
        <v>Muret</v>
      </c>
      <c r="N1444" t="str">
        <f>VLOOKUP($C1444,Customer!$A$2:$F$793,5,FALSE)</f>
        <v>Central</v>
      </c>
      <c r="O1444" t="str">
        <f>VLOOKUP($C1444,Customer!$A$2:$F$793,6,FALSE)</f>
        <v>Corporate</v>
      </c>
      <c r="P1444" t="str">
        <f>VLOOKUP(E1444,Product!$B$2:$C$1811,2,FALSE)</f>
        <v>Office Supplies</v>
      </c>
      <c r="Q1444" t="str">
        <f>VLOOKUP(E1444,CHOOSE({1,2},Product!$B$2:$B$1811,Product!$A$2:$A$1811),2,FALSE)</f>
        <v>Binders</v>
      </c>
      <c r="R1444" t="str">
        <f t="shared" si="22"/>
        <v>AZ</v>
      </c>
    </row>
    <row r="1445" spans="1:18" x14ac:dyDescent="0.25">
      <c r="A1445" t="s">
        <v>3370</v>
      </c>
      <c r="B1445" s="35">
        <v>43827</v>
      </c>
      <c r="C1445" t="s">
        <v>1359</v>
      </c>
      <c r="D1445" t="s">
        <v>51</v>
      </c>
      <c r="E1445" t="s">
        <v>953</v>
      </c>
      <c r="F1445">
        <v>0.1</v>
      </c>
      <c r="G1445">
        <v>250738.95</v>
      </c>
      <c r="H1445">
        <v>73746.75</v>
      </c>
      <c r="I1445">
        <v>1</v>
      </c>
      <c r="J1445" t="s">
        <v>26</v>
      </c>
      <c r="K1445" t="str">
        <f>VLOOKUP(C1445,Customer!$A$2:$F$793,2,FALSE)</f>
        <v>Germany</v>
      </c>
      <c r="L1445" t="str">
        <f>VLOOKUP($C1445,Customer!$A$2:$F$793,3,FALSE)</f>
        <v>Berlin</v>
      </c>
      <c r="M1445" t="str">
        <f>VLOOKUP($C1445,Customer!$A$2:$F$793,4,FALSE)</f>
        <v>Berlin</v>
      </c>
      <c r="N1445" t="str">
        <f>VLOOKUP($C1445,Customer!$A$2:$F$793,5,FALSE)</f>
        <v>Central</v>
      </c>
      <c r="O1445" t="str">
        <f>VLOOKUP($C1445,Customer!$A$2:$F$793,6,FALSE)</f>
        <v>Corporate</v>
      </c>
      <c r="P1445" t="str">
        <f>VLOOKUP(E1445,Product!$B$2:$C$1811,2,FALSE)</f>
        <v>Office Supplies</v>
      </c>
      <c r="Q1445" t="str">
        <f>VLOOKUP(E1445,CHOOSE({1,2},Product!$B$2:$B$1811,Product!$A$2:$A$1811),2,FALSE)</f>
        <v>Art</v>
      </c>
      <c r="R1445" t="str">
        <f t="shared" si="22"/>
        <v>AZ</v>
      </c>
    </row>
    <row r="1446" spans="1:18" x14ac:dyDescent="0.25">
      <c r="A1446" t="s">
        <v>3370</v>
      </c>
      <c r="B1446" s="35">
        <v>43827</v>
      </c>
      <c r="C1446" t="s">
        <v>1359</v>
      </c>
      <c r="D1446" t="s">
        <v>51</v>
      </c>
      <c r="E1446" t="s">
        <v>304</v>
      </c>
      <c r="F1446">
        <v>0.1</v>
      </c>
      <c r="G1446">
        <v>2713880.4</v>
      </c>
      <c r="H1446">
        <v>1209446.7</v>
      </c>
      <c r="I1446">
        <v>3</v>
      </c>
      <c r="J1446" t="s">
        <v>26</v>
      </c>
      <c r="K1446" t="str">
        <f>VLOOKUP(C1446,Customer!$A$2:$F$793,2,FALSE)</f>
        <v>Germany</v>
      </c>
      <c r="L1446" t="str">
        <f>VLOOKUP($C1446,Customer!$A$2:$F$793,3,FALSE)</f>
        <v>Berlin</v>
      </c>
      <c r="M1446" t="str">
        <f>VLOOKUP($C1446,Customer!$A$2:$F$793,4,FALSE)</f>
        <v>Berlin</v>
      </c>
      <c r="N1446" t="str">
        <f>VLOOKUP($C1446,Customer!$A$2:$F$793,5,FALSE)</f>
        <v>Central</v>
      </c>
      <c r="O1446" t="str">
        <f>VLOOKUP($C1446,Customer!$A$2:$F$793,6,FALSE)</f>
        <v>Corporate</v>
      </c>
      <c r="P1446" t="str">
        <f>VLOOKUP(E1446,Product!$B$2:$C$1811,2,FALSE)</f>
        <v>Technology</v>
      </c>
      <c r="Q1446" t="str">
        <f>VLOOKUP(E1446,CHOOSE({1,2},Product!$B$2:$B$1811,Product!$A$2:$A$1811),2,FALSE)</f>
        <v>Phones</v>
      </c>
      <c r="R1446" t="str">
        <f t="shared" si="22"/>
        <v>AZ</v>
      </c>
    </row>
    <row r="1447" spans="1:18" x14ac:dyDescent="0.25">
      <c r="A1447" t="s">
        <v>3371</v>
      </c>
      <c r="B1447" s="35">
        <v>43827</v>
      </c>
      <c r="C1447" t="s">
        <v>1415</v>
      </c>
      <c r="D1447" t="s">
        <v>20</v>
      </c>
      <c r="E1447" t="s">
        <v>1416</v>
      </c>
      <c r="F1447">
        <v>0</v>
      </c>
      <c r="G1447">
        <v>18230196.600000001</v>
      </c>
      <c r="H1447">
        <v>6194727</v>
      </c>
      <c r="I1447">
        <v>3</v>
      </c>
      <c r="J1447" t="s">
        <v>22</v>
      </c>
      <c r="K1447" t="str">
        <f>VLOOKUP(C1447,Customer!$A$2:$F$793,2,FALSE)</f>
        <v>Italy</v>
      </c>
      <c r="L1447" t="str">
        <f>VLOOKUP($C1447,Customer!$A$2:$F$793,3,FALSE)</f>
        <v>Piedmont</v>
      </c>
      <c r="M1447" t="str">
        <f>VLOOKUP($C1447,Customer!$A$2:$F$793,4,FALSE)</f>
        <v>Turin</v>
      </c>
      <c r="N1447" t="str">
        <f>VLOOKUP($C1447,Customer!$A$2:$F$793,5,FALSE)</f>
        <v>South</v>
      </c>
      <c r="O1447" t="str">
        <f>VLOOKUP($C1447,Customer!$A$2:$F$793,6,FALSE)</f>
        <v>Home Office</v>
      </c>
      <c r="P1447" t="str">
        <f>VLOOKUP(E1447,Product!$B$2:$C$1811,2,FALSE)</f>
        <v>Furniture</v>
      </c>
      <c r="Q1447" t="str">
        <f>VLOOKUP(E1447,CHOOSE({1,2},Product!$B$2:$B$1811,Product!$A$2:$A$1811),2,FALSE)</f>
        <v>Bookcases</v>
      </c>
      <c r="R1447" t="str">
        <f t="shared" si="22"/>
        <v>AZ</v>
      </c>
    </row>
    <row r="1448" spans="1:18" x14ac:dyDescent="0.25">
      <c r="A1448" t="s">
        <v>3371</v>
      </c>
      <c r="B1448" s="35">
        <v>43827</v>
      </c>
      <c r="C1448" t="s">
        <v>1415</v>
      </c>
      <c r="D1448" t="s">
        <v>20</v>
      </c>
      <c r="E1448" t="s">
        <v>449</v>
      </c>
      <c r="F1448">
        <v>0</v>
      </c>
      <c r="G1448">
        <v>3451347.9</v>
      </c>
      <c r="H1448">
        <v>1622428.5</v>
      </c>
      <c r="I1448">
        <v>5</v>
      </c>
      <c r="J1448" t="s">
        <v>26</v>
      </c>
      <c r="K1448" t="str">
        <f>VLOOKUP(C1448,Customer!$A$2:$F$793,2,FALSE)</f>
        <v>Italy</v>
      </c>
      <c r="L1448" t="str">
        <f>VLOOKUP($C1448,Customer!$A$2:$F$793,3,FALSE)</f>
        <v>Piedmont</v>
      </c>
      <c r="M1448" t="str">
        <f>VLOOKUP($C1448,Customer!$A$2:$F$793,4,FALSE)</f>
        <v>Turin</v>
      </c>
      <c r="N1448" t="str">
        <f>VLOOKUP($C1448,Customer!$A$2:$F$793,5,FALSE)</f>
        <v>South</v>
      </c>
      <c r="O1448" t="str">
        <f>VLOOKUP($C1448,Customer!$A$2:$F$793,6,FALSE)</f>
        <v>Home Office</v>
      </c>
      <c r="P1448" t="str">
        <f>VLOOKUP(E1448,Product!$B$2:$C$1811,2,FALSE)</f>
        <v>Office Supplies</v>
      </c>
      <c r="Q1448" t="str">
        <f>VLOOKUP(E1448,CHOOSE({1,2},Product!$B$2:$B$1811,Product!$A$2:$A$1811),2,FALSE)</f>
        <v>Art</v>
      </c>
      <c r="R1448" t="str">
        <f t="shared" si="22"/>
        <v>AZ</v>
      </c>
    </row>
    <row r="1449" spans="1:18" x14ac:dyDescent="0.25">
      <c r="A1449" t="s">
        <v>3371</v>
      </c>
      <c r="B1449" s="35">
        <v>43827</v>
      </c>
      <c r="C1449" t="s">
        <v>1415</v>
      </c>
      <c r="D1449" t="s">
        <v>20</v>
      </c>
      <c r="E1449" t="s">
        <v>550</v>
      </c>
      <c r="F1449">
        <v>0</v>
      </c>
      <c r="G1449">
        <v>2020660.95</v>
      </c>
      <c r="H1449">
        <v>265488.3</v>
      </c>
      <c r="I1449">
        <v>5</v>
      </c>
      <c r="J1449" t="s">
        <v>22</v>
      </c>
      <c r="K1449" t="str">
        <f>VLOOKUP(C1449,Customer!$A$2:$F$793,2,FALSE)</f>
        <v>Italy</v>
      </c>
      <c r="L1449" t="str">
        <f>VLOOKUP($C1449,Customer!$A$2:$F$793,3,FALSE)</f>
        <v>Piedmont</v>
      </c>
      <c r="M1449" t="str">
        <f>VLOOKUP($C1449,Customer!$A$2:$F$793,4,FALSE)</f>
        <v>Turin</v>
      </c>
      <c r="N1449" t="str">
        <f>VLOOKUP($C1449,Customer!$A$2:$F$793,5,FALSE)</f>
        <v>South</v>
      </c>
      <c r="O1449" t="str">
        <f>VLOOKUP($C1449,Customer!$A$2:$F$793,6,FALSE)</f>
        <v>Home Office</v>
      </c>
      <c r="P1449" t="str">
        <f>VLOOKUP(E1449,Product!$B$2:$C$1811,2,FALSE)</f>
        <v>Office Supplies</v>
      </c>
      <c r="Q1449" t="str">
        <f>VLOOKUP(E1449,CHOOSE({1,2},Product!$B$2:$B$1811,Product!$A$2:$A$1811),2,FALSE)</f>
        <v>Binders</v>
      </c>
      <c r="R1449" t="str">
        <f t="shared" si="22"/>
        <v>AZ</v>
      </c>
    </row>
    <row r="1450" spans="1:18" x14ac:dyDescent="0.25">
      <c r="A1450" t="s">
        <v>3371</v>
      </c>
      <c r="B1450" s="35">
        <v>43827</v>
      </c>
      <c r="C1450" t="s">
        <v>1415</v>
      </c>
      <c r="D1450" t="s">
        <v>20</v>
      </c>
      <c r="E1450" t="s">
        <v>986</v>
      </c>
      <c r="F1450">
        <v>0</v>
      </c>
      <c r="G1450">
        <v>2920371.3000000003</v>
      </c>
      <c r="H1450">
        <v>0</v>
      </c>
      <c r="I1450">
        <v>7</v>
      </c>
      <c r="J1450" t="s">
        <v>26</v>
      </c>
      <c r="K1450" t="str">
        <f>VLOOKUP(C1450,Customer!$A$2:$F$793,2,FALSE)</f>
        <v>Italy</v>
      </c>
      <c r="L1450" t="str">
        <f>VLOOKUP($C1450,Customer!$A$2:$F$793,3,FALSE)</f>
        <v>Piedmont</v>
      </c>
      <c r="M1450" t="str">
        <f>VLOOKUP($C1450,Customer!$A$2:$F$793,4,FALSE)</f>
        <v>Turin</v>
      </c>
      <c r="N1450" t="str">
        <f>VLOOKUP($C1450,Customer!$A$2:$F$793,5,FALSE)</f>
        <v>South</v>
      </c>
      <c r="O1450" t="str">
        <f>VLOOKUP($C1450,Customer!$A$2:$F$793,6,FALSE)</f>
        <v>Home Office</v>
      </c>
      <c r="P1450" t="str">
        <f>VLOOKUP(E1450,Product!$B$2:$C$1811,2,FALSE)</f>
        <v>Office Supplies</v>
      </c>
      <c r="Q1450" t="str">
        <f>VLOOKUP(E1450,CHOOSE({1,2},Product!$B$2:$B$1811,Product!$A$2:$A$1811),2,FALSE)</f>
        <v>Binders</v>
      </c>
      <c r="R1450" t="str">
        <f t="shared" si="22"/>
        <v>AZ</v>
      </c>
    </row>
    <row r="1451" spans="1:18" x14ac:dyDescent="0.25">
      <c r="A1451" t="s">
        <v>3372</v>
      </c>
      <c r="B1451" s="35">
        <v>43827</v>
      </c>
      <c r="C1451" t="s">
        <v>1262</v>
      </c>
      <c r="D1451" t="s">
        <v>20</v>
      </c>
      <c r="E1451" t="s">
        <v>239</v>
      </c>
      <c r="F1451">
        <v>0.5</v>
      </c>
      <c r="G1451">
        <v>19380645.900000002</v>
      </c>
      <c r="H1451">
        <v>-9306839.8499999996</v>
      </c>
      <c r="I1451">
        <v>6</v>
      </c>
      <c r="J1451" t="s">
        <v>26</v>
      </c>
      <c r="K1451" t="str">
        <f>VLOOKUP(C1451,Customer!$A$2:$F$793,2,FALSE)</f>
        <v>France</v>
      </c>
      <c r="L1451" t="str">
        <f>VLOOKUP($C1451,Customer!$A$2:$F$793,3,FALSE)</f>
        <v>Alsace-Champagne-Ardenne-Lorraine</v>
      </c>
      <c r="M1451" t="str">
        <f>VLOOKUP($C1451,Customer!$A$2:$F$793,4,FALSE)</f>
        <v>Reims</v>
      </c>
      <c r="N1451" t="str">
        <f>VLOOKUP($C1451,Customer!$A$2:$F$793,5,FALSE)</f>
        <v>Central</v>
      </c>
      <c r="O1451" t="str">
        <f>VLOOKUP($C1451,Customer!$A$2:$F$793,6,FALSE)</f>
        <v>Home Office</v>
      </c>
      <c r="P1451" t="str">
        <f>VLOOKUP(E1451,Product!$B$2:$C$1811,2,FALSE)</f>
        <v>Furniture</v>
      </c>
      <c r="Q1451" t="str">
        <f>VLOOKUP(E1451,CHOOSE({1,2},Product!$B$2:$B$1811,Product!$A$2:$A$1811),2,FALSE)</f>
        <v>Bookcases</v>
      </c>
      <c r="R1451" t="str">
        <f t="shared" si="22"/>
        <v>BN</v>
      </c>
    </row>
    <row r="1452" spans="1:18" x14ac:dyDescent="0.25">
      <c r="A1452" t="s">
        <v>3372</v>
      </c>
      <c r="B1452" s="35">
        <v>43827</v>
      </c>
      <c r="C1452" t="s">
        <v>1262</v>
      </c>
      <c r="D1452" t="s">
        <v>20</v>
      </c>
      <c r="E1452" t="s">
        <v>198</v>
      </c>
      <c r="F1452">
        <v>0.5</v>
      </c>
      <c r="G1452">
        <v>221240.25</v>
      </c>
      <c r="H1452">
        <v>-58997.4</v>
      </c>
      <c r="I1452">
        <v>2</v>
      </c>
      <c r="J1452" t="s">
        <v>26</v>
      </c>
      <c r="K1452" t="str">
        <f>VLOOKUP(C1452,Customer!$A$2:$F$793,2,FALSE)</f>
        <v>France</v>
      </c>
      <c r="L1452" t="str">
        <f>VLOOKUP($C1452,Customer!$A$2:$F$793,3,FALSE)</f>
        <v>Alsace-Champagne-Ardenne-Lorraine</v>
      </c>
      <c r="M1452" t="str">
        <f>VLOOKUP($C1452,Customer!$A$2:$F$793,4,FALSE)</f>
        <v>Reims</v>
      </c>
      <c r="N1452" t="str">
        <f>VLOOKUP($C1452,Customer!$A$2:$F$793,5,FALSE)</f>
        <v>Central</v>
      </c>
      <c r="O1452" t="str">
        <f>VLOOKUP($C1452,Customer!$A$2:$F$793,6,FALSE)</f>
        <v>Home Office</v>
      </c>
      <c r="P1452" t="str">
        <f>VLOOKUP(E1452,Product!$B$2:$C$1811,2,FALSE)</f>
        <v>Office Supplies</v>
      </c>
      <c r="Q1452" t="str">
        <f>VLOOKUP(E1452,CHOOSE({1,2},Product!$B$2:$B$1811,Product!$A$2:$A$1811),2,FALSE)</f>
        <v>Art</v>
      </c>
      <c r="R1452" t="str">
        <f t="shared" si="22"/>
        <v>BN</v>
      </c>
    </row>
    <row r="1453" spans="1:18" x14ac:dyDescent="0.25">
      <c r="A1453" t="s">
        <v>3373</v>
      </c>
      <c r="B1453" s="35">
        <v>43828</v>
      </c>
      <c r="C1453" t="s">
        <v>1417</v>
      </c>
      <c r="D1453" t="s">
        <v>24</v>
      </c>
      <c r="E1453" t="s">
        <v>858</v>
      </c>
      <c r="F1453">
        <v>0</v>
      </c>
      <c r="G1453">
        <v>1297942.8</v>
      </c>
      <c r="H1453">
        <v>280237.65000000002</v>
      </c>
      <c r="I1453">
        <v>2</v>
      </c>
      <c r="J1453" t="s">
        <v>22</v>
      </c>
      <c r="K1453" t="str">
        <f>VLOOKUP(C1453,Customer!$A$2:$F$793,2,FALSE)</f>
        <v>Belgium</v>
      </c>
      <c r="L1453" t="str">
        <f>VLOOKUP($C1453,Customer!$A$2:$F$793,3,FALSE)</f>
        <v>East Flanders</v>
      </c>
      <c r="M1453" t="str">
        <f>VLOOKUP($C1453,Customer!$A$2:$F$793,4,FALSE)</f>
        <v>Ghent</v>
      </c>
      <c r="N1453" t="str">
        <f>VLOOKUP($C1453,Customer!$A$2:$F$793,5,FALSE)</f>
        <v>Central</v>
      </c>
      <c r="O1453" t="str">
        <f>VLOOKUP($C1453,Customer!$A$2:$F$793,6,FALSE)</f>
        <v>Consumer</v>
      </c>
      <c r="P1453" t="str">
        <f>VLOOKUP(E1453,Product!$B$2:$C$1811,2,FALSE)</f>
        <v>Office Supplies</v>
      </c>
      <c r="Q1453" t="str">
        <f>VLOOKUP(E1453,CHOOSE({1,2},Product!$B$2:$B$1811,Product!$A$2:$A$1811),2,FALSE)</f>
        <v>Supplies</v>
      </c>
      <c r="R1453" t="str">
        <f t="shared" si="22"/>
        <v>AZ</v>
      </c>
    </row>
    <row r="1454" spans="1:18" x14ac:dyDescent="0.25">
      <c r="A1454" t="s">
        <v>3374</v>
      </c>
      <c r="B1454" s="35">
        <v>43828</v>
      </c>
      <c r="C1454" t="s">
        <v>607</v>
      </c>
      <c r="D1454" t="s">
        <v>51</v>
      </c>
      <c r="E1454" t="s">
        <v>284</v>
      </c>
      <c r="F1454">
        <v>0</v>
      </c>
      <c r="G1454">
        <v>353984.4</v>
      </c>
      <c r="H1454">
        <v>147493.5</v>
      </c>
      <c r="I1454">
        <v>2</v>
      </c>
      <c r="J1454" t="s">
        <v>26</v>
      </c>
      <c r="K1454" t="str">
        <f>VLOOKUP(C1454,Customer!$A$2:$F$793,2,FALSE)</f>
        <v>France</v>
      </c>
      <c r="L1454" t="str">
        <f>VLOOKUP($C1454,Customer!$A$2:$F$793,3,FALSE)</f>
        <v>Ile-de-France</v>
      </c>
      <c r="M1454" t="str">
        <f>VLOOKUP($C1454,Customer!$A$2:$F$793,4,FALSE)</f>
        <v>Paris</v>
      </c>
      <c r="N1454" t="str">
        <f>VLOOKUP($C1454,Customer!$A$2:$F$793,5,FALSE)</f>
        <v>Central</v>
      </c>
      <c r="O1454" t="str">
        <f>VLOOKUP($C1454,Customer!$A$2:$F$793,6,FALSE)</f>
        <v>Home Office</v>
      </c>
      <c r="P1454" t="str">
        <f>VLOOKUP(E1454,Product!$B$2:$C$1811,2,FALSE)</f>
        <v>Office Supplies</v>
      </c>
      <c r="Q1454" t="str">
        <f>VLOOKUP(E1454,CHOOSE({1,2},Product!$B$2:$B$1811,Product!$A$2:$A$1811),2,FALSE)</f>
        <v>Art</v>
      </c>
      <c r="R1454" t="str">
        <f t="shared" si="22"/>
        <v>AZ</v>
      </c>
    </row>
    <row r="1455" spans="1:18" x14ac:dyDescent="0.25">
      <c r="A1455" t="s">
        <v>3374</v>
      </c>
      <c r="B1455" s="35">
        <v>43828</v>
      </c>
      <c r="C1455" t="s">
        <v>607</v>
      </c>
      <c r="D1455" t="s">
        <v>51</v>
      </c>
      <c r="E1455" t="s">
        <v>1418</v>
      </c>
      <c r="F1455">
        <v>0.1</v>
      </c>
      <c r="G1455">
        <v>1533932.4000000001</v>
      </c>
      <c r="H1455">
        <v>235989.6</v>
      </c>
      <c r="I1455">
        <v>2</v>
      </c>
      <c r="J1455" t="s">
        <v>22</v>
      </c>
      <c r="K1455" t="str">
        <f>VLOOKUP(C1455,Customer!$A$2:$F$793,2,FALSE)</f>
        <v>France</v>
      </c>
      <c r="L1455" t="str">
        <f>VLOOKUP($C1455,Customer!$A$2:$F$793,3,FALSE)</f>
        <v>Ile-de-France</v>
      </c>
      <c r="M1455" t="str">
        <f>VLOOKUP($C1455,Customer!$A$2:$F$793,4,FALSE)</f>
        <v>Paris</v>
      </c>
      <c r="N1455" t="str">
        <f>VLOOKUP($C1455,Customer!$A$2:$F$793,5,FALSE)</f>
        <v>Central</v>
      </c>
      <c r="O1455" t="str">
        <f>VLOOKUP($C1455,Customer!$A$2:$F$793,6,FALSE)</f>
        <v>Home Office</v>
      </c>
      <c r="P1455" t="str">
        <f>VLOOKUP(E1455,Product!$B$2:$C$1811,2,FALSE)</f>
        <v>Office Supplies</v>
      </c>
      <c r="Q1455" t="str">
        <f>VLOOKUP(E1455,CHOOSE({1,2},Product!$B$2:$B$1811,Product!$A$2:$A$1811),2,FALSE)</f>
        <v>Storage</v>
      </c>
      <c r="R1455" t="str">
        <f t="shared" si="22"/>
        <v>AZ</v>
      </c>
    </row>
    <row r="1456" spans="1:18" x14ac:dyDescent="0.25">
      <c r="A1456" t="s">
        <v>3375</v>
      </c>
      <c r="B1456" s="35">
        <v>43828</v>
      </c>
      <c r="C1456" t="s">
        <v>1419</v>
      </c>
      <c r="D1456" t="s">
        <v>24</v>
      </c>
      <c r="E1456" t="s">
        <v>1420</v>
      </c>
      <c r="F1456">
        <v>0.15</v>
      </c>
      <c r="G1456">
        <v>4188815.4</v>
      </c>
      <c r="H1456">
        <v>-147493.5</v>
      </c>
      <c r="I1456">
        <v>2</v>
      </c>
      <c r="J1456" t="s">
        <v>26</v>
      </c>
      <c r="K1456" t="str">
        <f>VLOOKUP(C1456,Customer!$A$2:$F$793,2,FALSE)</f>
        <v>France</v>
      </c>
      <c r="L1456" t="str">
        <f>VLOOKUP($C1456,Customer!$A$2:$F$793,3,FALSE)</f>
        <v>Languedoc-Roussillon-Midi-Pyrénées</v>
      </c>
      <c r="M1456" t="str">
        <f>VLOOKUP($C1456,Customer!$A$2:$F$793,4,FALSE)</f>
        <v>Plaisance-du-Touch</v>
      </c>
      <c r="N1456" t="str">
        <f>VLOOKUP($C1456,Customer!$A$2:$F$793,5,FALSE)</f>
        <v>Central</v>
      </c>
      <c r="O1456" t="str">
        <f>VLOOKUP($C1456,Customer!$A$2:$F$793,6,FALSE)</f>
        <v>Consumer</v>
      </c>
      <c r="P1456" t="str">
        <f>VLOOKUP(E1456,Product!$B$2:$C$1811,2,FALSE)</f>
        <v>Technology</v>
      </c>
      <c r="Q1456" t="str">
        <f>VLOOKUP(E1456,CHOOSE({1,2},Product!$B$2:$B$1811,Product!$A$2:$A$1811),2,FALSE)</f>
        <v>Copiers</v>
      </c>
      <c r="R1456" t="str">
        <f t="shared" si="22"/>
        <v>BN</v>
      </c>
    </row>
    <row r="1457" spans="1:18" x14ac:dyDescent="0.25">
      <c r="A1457" t="s">
        <v>3376</v>
      </c>
      <c r="B1457" s="35">
        <v>43829</v>
      </c>
      <c r="C1457" t="s">
        <v>385</v>
      </c>
      <c r="D1457" t="s">
        <v>33</v>
      </c>
      <c r="E1457" t="s">
        <v>212</v>
      </c>
      <c r="F1457">
        <v>0</v>
      </c>
      <c r="G1457">
        <v>619472.70000000007</v>
      </c>
      <c r="H1457">
        <v>176992.2</v>
      </c>
      <c r="I1457">
        <v>4</v>
      </c>
      <c r="J1457" t="s">
        <v>26</v>
      </c>
      <c r="K1457" t="str">
        <f>VLOOKUP(C1457,Customer!$A$2:$F$793,2,FALSE)</f>
        <v>Spain</v>
      </c>
      <c r="L1457" t="str">
        <f>VLOOKUP($C1457,Customer!$A$2:$F$793,3,FALSE)</f>
        <v>Castile and León</v>
      </c>
      <c r="M1457" t="str">
        <f>VLOOKUP($C1457,Customer!$A$2:$F$793,4,FALSE)</f>
        <v>Ponferrada</v>
      </c>
      <c r="N1457" t="str">
        <f>VLOOKUP($C1457,Customer!$A$2:$F$793,5,FALSE)</f>
        <v>South</v>
      </c>
      <c r="O1457" t="str">
        <f>VLOOKUP($C1457,Customer!$A$2:$F$793,6,FALSE)</f>
        <v>Home Office</v>
      </c>
      <c r="P1457" t="str">
        <f>VLOOKUP(E1457,Product!$B$2:$C$1811,2,FALSE)</f>
        <v>Office Supplies</v>
      </c>
      <c r="Q1457" t="str">
        <f>VLOOKUP(E1457,CHOOSE({1,2},Product!$B$2:$B$1811,Product!$A$2:$A$1811),2,FALSE)</f>
        <v>Fasteners</v>
      </c>
      <c r="R1457" t="str">
        <f t="shared" si="22"/>
        <v>AZ</v>
      </c>
    </row>
    <row r="1458" spans="1:18" x14ac:dyDescent="0.25">
      <c r="A1458" t="s">
        <v>3377</v>
      </c>
      <c r="B1458" s="35">
        <v>43829</v>
      </c>
      <c r="C1458" t="s">
        <v>267</v>
      </c>
      <c r="D1458" t="s">
        <v>24</v>
      </c>
      <c r="E1458" t="s">
        <v>1421</v>
      </c>
      <c r="F1458">
        <v>0.1</v>
      </c>
      <c r="G1458">
        <v>2109157.0500000003</v>
      </c>
      <c r="H1458">
        <v>648971.4</v>
      </c>
      <c r="I1458">
        <v>2</v>
      </c>
      <c r="J1458" t="s">
        <v>26</v>
      </c>
      <c r="K1458" t="str">
        <f>VLOOKUP(C1458,Customer!$A$2:$F$793,2,FALSE)</f>
        <v>Finland</v>
      </c>
      <c r="L1458" t="str">
        <f>VLOOKUP($C1458,Customer!$A$2:$F$793,3,FALSE)</f>
        <v>Uusimaa</v>
      </c>
      <c r="M1458" t="str">
        <f>VLOOKUP($C1458,Customer!$A$2:$F$793,4,FALSE)</f>
        <v>Helsinki</v>
      </c>
      <c r="N1458" t="str">
        <f>VLOOKUP($C1458,Customer!$A$2:$F$793,5,FALSE)</f>
        <v>North</v>
      </c>
      <c r="O1458" t="str">
        <f>VLOOKUP($C1458,Customer!$A$2:$F$793,6,FALSE)</f>
        <v>Consumer</v>
      </c>
      <c r="P1458" t="str">
        <f>VLOOKUP(E1458,Product!$B$2:$C$1811,2,FALSE)</f>
        <v>Technology</v>
      </c>
      <c r="Q1458" t="str">
        <f>VLOOKUP(E1458,CHOOSE({1,2},Product!$B$2:$B$1811,Product!$A$2:$A$1811),2,FALSE)</f>
        <v>Machines</v>
      </c>
      <c r="R1458" t="str">
        <f t="shared" si="22"/>
        <v>AZ</v>
      </c>
    </row>
    <row r="1459" spans="1:18" x14ac:dyDescent="0.25">
      <c r="A1459" t="s">
        <v>3378</v>
      </c>
      <c r="B1459" s="35">
        <v>43829</v>
      </c>
      <c r="C1459" t="s">
        <v>1422</v>
      </c>
      <c r="D1459" t="s">
        <v>24</v>
      </c>
      <c r="E1459" t="s">
        <v>1423</v>
      </c>
      <c r="F1459">
        <v>0</v>
      </c>
      <c r="G1459">
        <v>4410055.6500000004</v>
      </c>
      <c r="H1459">
        <v>1666676.55</v>
      </c>
      <c r="I1459">
        <v>2</v>
      </c>
      <c r="J1459" t="s">
        <v>22</v>
      </c>
      <c r="K1459" t="str">
        <f>VLOOKUP(C1459,Customer!$A$2:$F$793,2,FALSE)</f>
        <v>United Kingdom</v>
      </c>
      <c r="L1459" t="str">
        <f>VLOOKUP($C1459,Customer!$A$2:$F$793,3,FALSE)</f>
        <v>England</v>
      </c>
      <c r="M1459" t="str">
        <f>VLOOKUP($C1459,Customer!$A$2:$F$793,4,FALSE)</f>
        <v>Derby</v>
      </c>
      <c r="N1459" t="str">
        <f>VLOOKUP($C1459,Customer!$A$2:$F$793,5,FALSE)</f>
        <v>North</v>
      </c>
      <c r="O1459" t="str">
        <f>VLOOKUP($C1459,Customer!$A$2:$F$793,6,FALSE)</f>
        <v>Home Office</v>
      </c>
      <c r="P1459" t="str">
        <f>VLOOKUP(E1459,Product!$B$2:$C$1811,2,FALSE)</f>
        <v>Furniture</v>
      </c>
      <c r="Q1459" t="str">
        <f>VLOOKUP(E1459,CHOOSE({1,2},Product!$B$2:$B$1811,Product!$A$2:$A$1811),2,FALSE)</f>
        <v>Bookcases</v>
      </c>
      <c r="R1459" t="str">
        <f t="shared" si="22"/>
        <v>AZ</v>
      </c>
    </row>
    <row r="1460" spans="1:18" x14ac:dyDescent="0.25">
      <c r="A1460" t="s">
        <v>3379</v>
      </c>
      <c r="B1460" s="35">
        <v>43829</v>
      </c>
      <c r="C1460" t="s">
        <v>1424</v>
      </c>
      <c r="D1460" t="s">
        <v>33</v>
      </c>
      <c r="E1460" t="s">
        <v>1319</v>
      </c>
      <c r="F1460">
        <v>0</v>
      </c>
      <c r="G1460">
        <v>678470.1</v>
      </c>
      <c r="H1460">
        <v>117994.8</v>
      </c>
      <c r="I1460">
        <v>3</v>
      </c>
      <c r="J1460" t="s">
        <v>22</v>
      </c>
      <c r="K1460" t="str">
        <f>VLOOKUP(C1460,Customer!$A$2:$F$793,2,FALSE)</f>
        <v>Italy</v>
      </c>
      <c r="L1460" t="str">
        <f>VLOOKUP($C1460,Customer!$A$2:$F$793,3,FALSE)</f>
        <v>Campania</v>
      </c>
      <c r="M1460" t="str">
        <f>VLOOKUP($C1460,Customer!$A$2:$F$793,4,FALSE)</f>
        <v>Naples</v>
      </c>
      <c r="N1460" t="str">
        <f>VLOOKUP($C1460,Customer!$A$2:$F$793,5,FALSE)</f>
        <v>South</v>
      </c>
      <c r="O1460" t="str">
        <f>VLOOKUP($C1460,Customer!$A$2:$F$793,6,FALSE)</f>
        <v>Consumer</v>
      </c>
      <c r="P1460" t="str">
        <f>VLOOKUP(E1460,Product!$B$2:$C$1811,2,FALSE)</f>
        <v>Office Supplies</v>
      </c>
      <c r="Q1460" t="str">
        <f>VLOOKUP(E1460,CHOOSE({1,2},Product!$B$2:$B$1811,Product!$A$2:$A$1811),2,FALSE)</f>
        <v>Art</v>
      </c>
      <c r="R1460" t="str">
        <f t="shared" si="22"/>
        <v>AZ</v>
      </c>
    </row>
    <row r="1461" spans="1:18" x14ac:dyDescent="0.25">
      <c r="A1461" t="s">
        <v>3379</v>
      </c>
      <c r="B1461" s="35">
        <v>43829</v>
      </c>
      <c r="C1461" t="s">
        <v>1424</v>
      </c>
      <c r="D1461" t="s">
        <v>33</v>
      </c>
      <c r="E1461" t="s">
        <v>1425</v>
      </c>
      <c r="F1461">
        <v>0</v>
      </c>
      <c r="G1461">
        <v>457229.85000000003</v>
      </c>
      <c r="H1461">
        <v>88496.1</v>
      </c>
      <c r="I1461">
        <v>2</v>
      </c>
      <c r="J1461" t="s">
        <v>22</v>
      </c>
      <c r="K1461" t="str">
        <f>VLOOKUP(C1461,Customer!$A$2:$F$793,2,FALSE)</f>
        <v>Italy</v>
      </c>
      <c r="L1461" t="str">
        <f>VLOOKUP($C1461,Customer!$A$2:$F$793,3,FALSE)</f>
        <v>Campania</v>
      </c>
      <c r="M1461" t="str">
        <f>VLOOKUP($C1461,Customer!$A$2:$F$793,4,FALSE)</f>
        <v>Naples</v>
      </c>
      <c r="N1461" t="str">
        <f>VLOOKUP($C1461,Customer!$A$2:$F$793,5,FALSE)</f>
        <v>South</v>
      </c>
      <c r="O1461" t="str">
        <f>VLOOKUP($C1461,Customer!$A$2:$F$793,6,FALSE)</f>
        <v>Consumer</v>
      </c>
      <c r="P1461" t="str">
        <f>VLOOKUP(E1461,Product!$B$2:$C$1811,2,FALSE)</f>
        <v>Office Supplies</v>
      </c>
      <c r="Q1461" t="str">
        <f>VLOOKUP(E1461,CHOOSE({1,2},Product!$B$2:$B$1811,Product!$A$2:$A$1811),2,FALSE)</f>
        <v>Paper</v>
      </c>
      <c r="R1461" t="str">
        <f t="shared" si="22"/>
        <v>AZ</v>
      </c>
    </row>
    <row r="1462" spans="1:18" x14ac:dyDescent="0.25">
      <c r="A1462" t="s">
        <v>3379</v>
      </c>
      <c r="B1462" s="35">
        <v>43829</v>
      </c>
      <c r="C1462" t="s">
        <v>1424</v>
      </c>
      <c r="D1462" t="s">
        <v>33</v>
      </c>
      <c r="E1462" t="s">
        <v>615</v>
      </c>
      <c r="F1462">
        <v>0</v>
      </c>
      <c r="G1462">
        <v>1253694.75</v>
      </c>
      <c r="H1462">
        <v>530976.6</v>
      </c>
      <c r="I1462">
        <v>3</v>
      </c>
      <c r="J1462" t="s">
        <v>26</v>
      </c>
      <c r="K1462" t="str">
        <f>VLOOKUP(C1462,Customer!$A$2:$F$793,2,FALSE)</f>
        <v>Italy</v>
      </c>
      <c r="L1462" t="str">
        <f>VLOOKUP($C1462,Customer!$A$2:$F$793,3,FALSE)</f>
        <v>Campania</v>
      </c>
      <c r="M1462" t="str">
        <f>VLOOKUP($C1462,Customer!$A$2:$F$793,4,FALSE)</f>
        <v>Naples</v>
      </c>
      <c r="N1462" t="str">
        <f>VLOOKUP($C1462,Customer!$A$2:$F$793,5,FALSE)</f>
        <v>South</v>
      </c>
      <c r="O1462" t="str">
        <f>VLOOKUP($C1462,Customer!$A$2:$F$793,6,FALSE)</f>
        <v>Consumer</v>
      </c>
      <c r="P1462" t="str">
        <f>VLOOKUP(E1462,Product!$B$2:$C$1811,2,FALSE)</f>
        <v>Office Supplies</v>
      </c>
      <c r="Q1462" t="str">
        <f>VLOOKUP(E1462,CHOOSE({1,2},Product!$B$2:$B$1811,Product!$A$2:$A$1811),2,FALSE)</f>
        <v>Paper</v>
      </c>
      <c r="R1462" t="str">
        <f t="shared" si="22"/>
        <v>AZ</v>
      </c>
    </row>
    <row r="1463" spans="1:18" x14ac:dyDescent="0.25">
      <c r="A1463" t="s">
        <v>3379</v>
      </c>
      <c r="B1463" s="35">
        <v>43829</v>
      </c>
      <c r="C1463" t="s">
        <v>1424</v>
      </c>
      <c r="D1463" t="s">
        <v>33</v>
      </c>
      <c r="E1463" t="s">
        <v>1041</v>
      </c>
      <c r="F1463">
        <v>0</v>
      </c>
      <c r="G1463">
        <v>5295016.6500000004</v>
      </c>
      <c r="H1463">
        <v>2640133.65</v>
      </c>
      <c r="I1463">
        <v>3</v>
      </c>
      <c r="J1463" t="s">
        <v>22</v>
      </c>
      <c r="K1463" t="str">
        <f>VLOOKUP(C1463,Customer!$A$2:$F$793,2,FALSE)</f>
        <v>Italy</v>
      </c>
      <c r="L1463" t="str">
        <f>VLOOKUP($C1463,Customer!$A$2:$F$793,3,FALSE)</f>
        <v>Campania</v>
      </c>
      <c r="M1463" t="str">
        <f>VLOOKUP($C1463,Customer!$A$2:$F$793,4,FALSE)</f>
        <v>Naples</v>
      </c>
      <c r="N1463" t="str">
        <f>VLOOKUP($C1463,Customer!$A$2:$F$793,5,FALSE)</f>
        <v>South</v>
      </c>
      <c r="O1463" t="str">
        <f>VLOOKUP($C1463,Customer!$A$2:$F$793,6,FALSE)</f>
        <v>Consumer</v>
      </c>
      <c r="P1463" t="str">
        <f>VLOOKUP(E1463,Product!$B$2:$C$1811,2,FALSE)</f>
        <v>Technology</v>
      </c>
      <c r="Q1463" t="str">
        <f>VLOOKUP(E1463,CHOOSE({1,2},Product!$B$2:$B$1811,Product!$A$2:$A$1811),2,FALSE)</f>
        <v>Copiers</v>
      </c>
      <c r="R1463" t="str">
        <f t="shared" si="22"/>
        <v>AZ</v>
      </c>
    </row>
    <row r="1464" spans="1:18" x14ac:dyDescent="0.25">
      <c r="A1464" t="s">
        <v>3380</v>
      </c>
      <c r="B1464" s="35">
        <v>43832</v>
      </c>
      <c r="C1464" t="s">
        <v>174</v>
      </c>
      <c r="D1464" t="s">
        <v>24</v>
      </c>
      <c r="E1464" t="s">
        <v>205</v>
      </c>
      <c r="F1464">
        <v>0</v>
      </c>
      <c r="G1464">
        <v>383483.10000000003</v>
      </c>
      <c r="H1464">
        <v>147493.5</v>
      </c>
      <c r="I1464">
        <v>3</v>
      </c>
      <c r="J1464" t="s">
        <v>26</v>
      </c>
      <c r="K1464" t="str">
        <f>VLOOKUP(C1464,Customer!$A$2:$F$793,2,FALSE)</f>
        <v>Switzerland</v>
      </c>
      <c r="L1464" t="str">
        <f>VLOOKUP($C1464,Customer!$A$2:$F$793,3,FALSE)</f>
        <v>Basel-Stadt</v>
      </c>
      <c r="M1464" t="str">
        <f>VLOOKUP($C1464,Customer!$A$2:$F$793,4,FALSE)</f>
        <v>Basel</v>
      </c>
      <c r="N1464" t="str">
        <f>VLOOKUP($C1464,Customer!$A$2:$F$793,5,FALSE)</f>
        <v>Central</v>
      </c>
      <c r="O1464" t="str">
        <f>VLOOKUP($C1464,Customer!$A$2:$F$793,6,FALSE)</f>
        <v>Corporate</v>
      </c>
      <c r="P1464" t="str">
        <f>VLOOKUP(E1464,Product!$B$2:$C$1811,2,FALSE)</f>
        <v>Office Supplies</v>
      </c>
      <c r="Q1464" t="str">
        <f>VLOOKUP(E1464,CHOOSE({1,2},Product!$B$2:$B$1811,Product!$A$2:$A$1811),2,FALSE)</f>
        <v>Fasteners</v>
      </c>
      <c r="R1464" t="str">
        <f t="shared" si="22"/>
        <v>AZ</v>
      </c>
    </row>
    <row r="1465" spans="1:18" x14ac:dyDescent="0.25">
      <c r="A1465" t="s">
        <v>3381</v>
      </c>
      <c r="B1465" s="35">
        <v>43832</v>
      </c>
      <c r="C1465" t="s">
        <v>1296</v>
      </c>
      <c r="D1465" t="s">
        <v>24</v>
      </c>
      <c r="E1465" t="s">
        <v>421</v>
      </c>
      <c r="F1465">
        <v>0</v>
      </c>
      <c r="G1465">
        <v>899710.35</v>
      </c>
      <c r="H1465">
        <v>147493.5</v>
      </c>
      <c r="I1465">
        <v>7</v>
      </c>
      <c r="J1465" t="s">
        <v>26</v>
      </c>
      <c r="K1465" t="str">
        <f>VLOOKUP(C1465,Customer!$A$2:$F$793,2,FALSE)</f>
        <v>France</v>
      </c>
      <c r="L1465" t="str">
        <f>VLOOKUP($C1465,Customer!$A$2:$F$793,3,FALSE)</f>
        <v>Ile-de-France</v>
      </c>
      <c r="M1465" t="str">
        <f>VLOOKUP($C1465,Customer!$A$2:$F$793,4,FALSE)</f>
        <v>Paris</v>
      </c>
      <c r="N1465" t="str">
        <f>VLOOKUP($C1465,Customer!$A$2:$F$793,5,FALSE)</f>
        <v>Central</v>
      </c>
      <c r="O1465" t="str">
        <f>VLOOKUP($C1465,Customer!$A$2:$F$793,6,FALSE)</f>
        <v>Corporate</v>
      </c>
      <c r="P1465" t="str">
        <f>VLOOKUP(E1465,Product!$B$2:$C$1811,2,FALSE)</f>
        <v>Office Supplies</v>
      </c>
      <c r="Q1465" t="str">
        <f>VLOOKUP(E1465,CHOOSE({1,2},Product!$B$2:$B$1811,Product!$A$2:$A$1811),2,FALSE)</f>
        <v>Labels</v>
      </c>
      <c r="R1465" t="str">
        <f t="shared" si="22"/>
        <v>AZ</v>
      </c>
    </row>
    <row r="1466" spans="1:18" x14ac:dyDescent="0.25">
      <c r="A1466" t="s">
        <v>3382</v>
      </c>
      <c r="B1466" s="35">
        <v>43833</v>
      </c>
      <c r="C1466" t="s">
        <v>911</v>
      </c>
      <c r="D1466" t="s">
        <v>33</v>
      </c>
      <c r="E1466" t="s">
        <v>521</v>
      </c>
      <c r="F1466">
        <v>0</v>
      </c>
      <c r="G1466">
        <v>1386438.9000000001</v>
      </c>
      <c r="H1466">
        <v>309736.35000000003</v>
      </c>
      <c r="I1466">
        <v>3</v>
      </c>
      <c r="J1466" t="s">
        <v>26</v>
      </c>
      <c r="K1466" t="str">
        <f>VLOOKUP(C1466,Customer!$A$2:$F$793,2,FALSE)</f>
        <v>United Kingdom</v>
      </c>
      <c r="L1466" t="str">
        <f>VLOOKUP($C1466,Customer!$A$2:$F$793,3,FALSE)</f>
        <v>England</v>
      </c>
      <c r="M1466" t="str">
        <f>VLOOKUP($C1466,Customer!$A$2:$F$793,4,FALSE)</f>
        <v>Bristol</v>
      </c>
      <c r="N1466" t="str">
        <f>VLOOKUP($C1466,Customer!$A$2:$F$793,5,FALSE)</f>
        <v>North</v>
      </c>
      <c r="O1466" t="str">
        <f>VLOOKUP($C1466,Customer!$A$2:$F$793,6,FALSE)</f>
        <v>Consumer</v>
      </c>
      <c r="P1466" t="str">
        <f>VLOOKUP(E1466,Product!$B$2:$C$1811,2,FALSE)</f>
        <v>Office Supplies</v>
      </c>
      <c r="Q1466" t="str">
        <f>VLOOKUP(E1466,CHOOSE({1,2},Product!$B$2:$B$1811,Product!$A$2:$A$1811),2,FALSE)</f>
        <v>Paper</v>
      </c>
      <c r="R1466" t="str">
        <f t="shared" si="22"/>
        <v>AZ</v>
      </c>
    </row>
    <row r="1467" spans="1:18" x14ac:dyDescent="0.25">
      <c r="A1467" t="s">
        <v>3382</v>
      </c>
      <c r="B1467" s="35">
        <v>43833</v>
      </c>
      <c r="C1467" t="s">
        <v>911</v>
      </c>
      <c r="D1467" t="s">
        <v>33</v>
      </c>
      <c r="E1467" t="s">
        <v>39</v>
      </c>
      <c r="F1467">
        <v>0.1</v>
      </c>
      <c r="G1467">
        <v>5280267.3</v>
      </c>
      <c r="H1467">
        <v>1061953.2</v>
      </c>
      <c r="I1467">
        <v>2</v>
      </c>
      <c r="J1467" t="s">
        <v>22</v>
      </c>
      <c r="K1467" t="str">
        <f>VLOOKUP(C1467,Customer!$A$2:$F$793,2,FALSE)</f>
        <v>United Kingdom</v>
      </c>
      <c r="L1467" t="str">
        <f>VLOOKUP($C1467,Customer!$A$2:$F$793,3,FALSE)</f>
        <v>England</v>
      </c>
      <c r="M1467" t="str">
        <f>VLOOKUP($C1467,Customer!$A$2:$F$793,4,FALSE)</f>
        <v>Bristol</v>
      </c>
      <c r="N1467" t="str">
        <f>VLOOKUP($C1467,Customer!$A$2:$F$793,5,FALSE)</f>
        <v>North</v>
      </c>
      <c r="O1467" t="str">
        <f>VLOOKUP($C1467,Customer!$A$2:$F$793,6,FALSE)</f>
        <v>Consumer</v>
      </c>
      <c r="P1467" t="str">
        <f>VLOOKUP(E1467,Product!$B$2:$C$1811,2,FALSE)</f>
        <v>Office Supplies</v>
      </c>
      <c r="Q1467" t="str">
        <f>VLOOKUP(E1467,CHOOSE({1,2},Product!$B$2:$B$1811,Product!$A$2:$A$1811),2,FALSE)</f>
        <v>Storage</v>
      </c>
      <c r="R1467" t="str">
        <f t="shared" si="22"/>
        <v>AZ</v>
      </c>
    </row>
    <row r="1468" spans="1:18" x14ac:dyDescent="0.25">
      <c r="A1468" t="s">
        <v>3383</v>
      </c>
      <c r="B1468" s="35">
        <v>43833</v>
      </c>
      <c r="C1468" t="s">
        <v>148</v>
      </c>
      <c r="D1468" t="s">
        <v>24</v>
      </c>
      <c r="E1468" t="s">
        <v>684</v>
      </c>
      <c r="F1468">
        <v>0</v>
      </c>
      <c r="G1468">
        <v>737467.5</v>
      </c>
      <c r="H1468">
        <v>191741.55000000002</v>
      </c>
      <c r="I1468">
        <v>1</v>
      </c>
      <c r="J1468" t="s">
        <v>22</v>
      </c>
      <c r="K1468" t="str">
        <f>VLOOKUP(C1468,Customer!$A$2:$F$793,2,FALSE)</f>
        <v>Germany</v>
      </c>
      <c r="L1468" t="str">
        <f>VLOOKUP($C1468,Customer!$A$2:$F$793,3,FALSE)</f>
        <v>Bavaria</v>
      </c>
      <c r="M1468" t="str">
        <f>VLOOKUP($C1468,Customer!$A$2:$F$793,4,FALSE)</f>
        <v>Rosenheim</v>
      </c>
      <c r="N1468" t="str">
        <f>VLOOKUP($C1468,Customer!$A$2:$F$793,5,FALSE)</f>
        <v>Central</v>
      </c>
      <c r="O1468" t="str">
        <f>VLOOKUP($C1468,Customer!$A$2:$F$793,6,FALSE)</f>
        <v>Corporate</v>
      </c>
      <c r="P1468" t="str">
        <f>VLOOKUP(E1468,Product!$B$2:$C$1811,2,FALSE)</f>
        <v>Furniture</v>
      </c>
      <c r="Q1468" t="str">
        <f>VLOOKUP(E1468,CHOOSE({1,2},Product!$B$2:$B$1811,Product!$A$2:$A$1811),2,FALSE)</f>
        <v>Furnishings</v>
      </c>
      <c r="R1468" t="str">
        <f t="shared" si="22"/>
        <v>AZ</v>
      </c>
    </row>
    <row r="1469" spans="1:18" x14ac:dyDescent="0.25">
      <c r="A1469" t="s">
        <v>3384</v>
      </c>
      <c r="B1469" s="35">
        <v>43834</v>
      </c>
      <c r="C1469" t="s">
        <v>1426</v>
      </c>
      <c r="D1469" t="s">
        <v>24</v>
      </c>
      <c r="E1469" t="s">
        <v>1353</v>
      </c>
      <c r="F1469">
        <v>0</v>
      </c>
      <c r="G1469">
        <v>2713880.4</v>
      </c>
      <c r="H1469">
        <v>840712.95000000007</v>
      </c>
      <c r="I1469">
        <v>3</v>
      </c>
      <c r="J1469" t="s">
        <v>26</v>
      </c>
      <c r="K1469" t="str">
        <f>VLOOKUP(C1469,Customer!$A$2:$F$793,2,FALSE)</f>
        <v>United Kingdom</v>
      </c>
      <c r="L1469" t="str">
        <f>VLOOKUP($C1469,Customer!$A$2:$F$793,3,FALSE)</f>
        <v>England</v>
      </c>
      <c r="M1469" t="str">
        <f>VLOOKUP($C1469,Customer!$A$2:$F$793,4,FALSE)</f>
        <v>Tamworth</v>
      </c>
      <c r="N1469" t="str">
        <f>VLOOKUP($C1469,Customer!$A$2:$F$793,5,FALSE)</f>
        <v>North</v>
      </c>
      <c r="O1469" t="str">
        <f>VLOOKUP($C1469,Customer!$A$2:$F$793,6,FALSE)</f>
        <v>Consumer</v>
      </c>
      <c r="P1469" t="str">
        <f>VLOOKUP(E1469,Product!$B$2:$C$1811,2,FALSE)</f>
        <v>Office Supplies</v>
      </c>
      <c r="Q1469" t="str">
        <f>VLOOKUP(E1469,CHOOSE({1,2},Product!$B$2:$B$1811,Product!$A$2:$A$1811),2,FALSE)</f>
        <v>Storage</v>
      </c>
      <c r="R1469" t="str">
        <f t="shared" si="22"/>
        <v>AZ</v>
      </c>
    </row>
    <row r="1470" spans="1:18" x14ac:dyDescent="0.25">
      <c r="A1470" t="s">
        <v>3384</v>
      </c>
      <c r="B1470" s="35">
        <v>43834</v>
      </c>
      <c r="C1470" t="s">
        <v>1426</v>
      </c>
      <c r="D1470" t="s">
        <v>24</v>
      </c>
      <c r="E1470" t="s">
        <v>606</v>
      </c>
      <c r="F1470">
        <v>0</v>
      </c>
      <c r="G1470">
        <v>9926312.5500000007</v>
      </c>
      <c r="H1470">
        <v>4660794.6000000006</v>
      </c>
      <c r="I1470">
        <v>5</v>
      </c>
      <c r="J1470" t="s">
        <v>26</v>
      </c>
      <c r="K1470" t="str">
        <f>VLOOKUP(C1470,Customer!$A$2:$F$793,2,FALSE)</f>
        <v>United Kingdom</v>
      </c>
      <c r="L1470" t="str">
        <f>VLOOKUP($C1470,Customer!$A$2:$F$793,3,FALSE)</f>
        <v>England</v>
      </c>
      <c r="M1470" t="str">
        <f>VLOOKUP($C1470,Customer!$A$2:$F$793,4,FALSE)</f>
        <v>Tamworth</v>
      </c>
      <c r="N1470" t="str">
        <f>VLOOKUP($C1470,Customer!$A$2:$F$793,5,FALSE)</f>
        <v>North</v>
      </c>
      <c r="O1470" t="str">
        <f>VLOOKUP($C1470,Customer!$A$2:$F$793,6,FALSE)</f>
        <v>Consumer</v>
      </c>
      <c r="P1470" t="str">
        <f>VLOOKUP(E1470,Product!$B$2:$C$1811,2,FALSE)</f>
        <v>Office Supplies</v>
      </c>
      <c r="Q1470" t="str">
        <f>VLOOKUP(E1470,CHOOSE({1,2},Product!$B$2:$B$1811,Product!$A$2:$A$1811),2,FALSE)</f>
        <v>Storage</v>
      </c>
      <c r="R1470" t="str">
        <f t="shared" si="22"/>
        <v>AZ</v>
      </c>
    </row>
    <row r="1471" spans="1:18" x14ac:dyDescent="0.25">
      <c r="A1471" t="s">
        <v>3385</v>
      </c>
      <c r="B1471" s="35">
        <v>43835</v>
      </c>
      <c r="C1471" t="s">
        <v>1427</v>
      </c>
      <c r="D1471" t="s">
        <v>24</v>
      </c>
      <c r="E1471" t="s">
        <v>1428</v>
      </c>
      <c r="F1471">
        <v>0.2</v>
      </c>
      <c r="G1471">
        <v>2005911.6</v>
      </c>
      <c r="H1471">
        <v>353984.4</v>
      </c>
      <c r="I1471">
        <v>3</v>
      </c>
      <c r="J1471" t="s">
        <v>26</v>
      </c>
      <c r="K1471" t="str">
        <f>VLOOKUP(C1471,Customer!$A$2:$F$793,2,FALSE)</f>
        <v>Netherlands</v>
      </c>
      <c r="L1471" t="str">
        <f>VLOOKUP($C1471,Customer!$A$2:$F$793,3,FALSE)</f>
        <v>North Brabant</v>
      </c>
      <c r="M1471" t="str">
        <f>VLOOKUP($C1471,Customer!$A$2:$F$793,4,FALSE)</f>
        <v>Breda</v>
      </c>
      <c r="N1471" t="str">
        <f>VLOOKUP($C1471,Customer!$A$2:$F$793,5,FALSE)</f>
        <v>Central</v>
      </c>
      <c r="O1471" t="str">
        <f>VLOOKUP($C1471,Customer!$A$2:$F$793,6,FALSE)</f>
        <v>Consumer</v>
      </c>
      <c r="P1471" t="str">
        <f>VLOOKUP(E1471,Product!$B$2:$C$1811,2,FALSE)</f>
        <v>Furniture</v>
      </c>
      <c r="Q1471" t="str">
        <f>VLOOKUP(E1471,CHOOSE({1,2},Product!$B$2:$B$1811,Product!$A$2:$A$1811),2,FALSE)</f>
        <v>Furnishings</v>
      </c>
      <c r="R1471" t="str">
        <f t="shared" si="22"/>
        <v>AZ</v>
      </c>
    </row>
    <row r="1472" spans="1:18" x14ac:dyDescent="0.25">
      <c r="A1472" t="s">
        <v>3386</v>
      </c>
      <c r="B1472" s="35">
        <v>43835</v>
      </c>
      <c r="C1472" t="s">
        <v>1429</v>
      </c>
      <c r="D1472" t="s">
        <v>24</v>
      </c>
      <c r="E1472" t="s">
        <v>1093</v>
      </c>
      <c r="F1472">
        <v>0</v>
      </c>
      <c r="G1472">
        <v>11224255.35</v>
      </c>
      <c r="H1472">
        <v>2359896</v>
      </c>
      <c r="I1472">
        <v>2</v>
      </c>
      <c r="J1472" t="s">
        <v>22</v>
      </c>
      <c r="K1472" t="str">
        <f>VLOOKUP(C1472,Customer!$A$2:$F$793,2,FALSE)</f>
        <v>Spain</v>
      </c>
      <c r="L1472" t="str">
        <f>VLOOKUP($C1472,Customer!$A$2:$F$793,3,FALSE)</f>
        <v>Valenciana</v>
      </c>
      <c r="M1472" t="str">
        <f>VLOOKUP($C1472,Customer!$A$2:$F$793,4,FALSE)</f>
        <v>Valencia</v>
      </c>
      <c r="N1472" t="str">
        <f>VLOOKUP($C1472,Customer!$A$2:$F$793,5,FALSE)</f>
        <v>South</v>
      </c>
      <c r="O1472" t="str">
        <f>VLOOKUP($C1472,Customer!$A$2:$F$793,6,FALSE)</f>
        <v>Consumer</v>
      </c>
      <c r="P1472" t="str">
        <f>VLOOKUP(E1472,Product!$B$2:$C$1811,2,FALSE)</f>
        <v>Technology</v>
      </c>
      <c r="Q1472" t="str">
        <f>VLOOKUP(E1472,CHOOSE({1,2},Product!$B$2:$B$1811,Product!$A$2:$A$1811),2,FALSE)</f>
        <v>Copiers</v>
      </c>
      <c r="R1472" t="str">
        <f t="shared" si="22"/>
        <v>AZ</v>
      </c>
    </row>
    <row r="1473" spans="1:18" x14ac:dyDescent="0.25">
      <c r="A1473" t="s">
        <v>3387</v>
      </c>
      <c r="B1473" s="35">
        <v>43835</v>
      </c>
      <c r="C1473" t="s">
        <v>1430</v>
      </c>
      <c r="D1473" t="s">
        <v>24</v>
      </c>
      <c r="E1473" t="s">
        <v>884</v>
      </c>
      <c r="F1473">
        <v>0.1</v>
      </c>
      <c r="G1473">
        <v>13171169.550000001</v>
      </c>
      <c r="H1473">
        <v>5118024.45</v>
      </c>
      <c r="I1473">
        <v>5</v>
      </c>
      <c r="J1473" t="s">
        <v>22</v>
      </c>
      <c r="K1473" t="str">
        <f>VLOOKUP(C1473,Customer!$A$2:$F$793,2,FALSE)</f>
        <v>France</v>
      </c>
      <c r="L1473" t="str">
        <f>VLOOKUP($C1473,Customer!$A$2:$F$793,3,FALSE)</f>
        <v>Ile-de-France</v>
      </c>
      <c r="M1473" t="str">
        <f>VLOOKUP($C1473,Customer!$A$2:$F$793,4,FALSE)</f>
        <v>Paris</v>
      </c>
      <c r="N1473" t="str">
        <f>VLOOKUP($C1473,Customer!$A$2:$F$793,5,FALSE)</f>
        <v>Central</v>
      </c>
      <c r="O1473" t="str">
        <f>VLOOKUP($C1473,Customer!$A$2:$F$793,6,FALSE)</f>
        <v>Home Office</v>
      </c>
      <c r="P1473" t="str">
        <f>VLOOKUP(E1473,Product!$B$2:$C$1811,2,FALSE)</f>
        <v>Office Supplies</v>
      </c>
      <c r="Q1473" t="str">
        <f>VLOOKUP(E1473,CHOOSE({1,2},Product!$B$2:$B$1811,Product!$A$2:$A$1811),2,FALSE)</f>
        <v>Storage</v>
      </c>
      <c r="R1473" t="str">
        <f t="shared" si="22"/>
        <v>AZ</v>
      </c>
    </row>
    <row r="1474" spans="1:18" x14ac:dyDescent="0.25">
      <c r="A1474" t="s">
        <v>3388</v>
      </c>
      <c r="B1474" s="35">
        <v>43835</v>
      </c>
      <c r="C1474" t="s">
        <v>1240</v>
      </c>
      <c r="D1474" t="s">
        <v>51</v>
      </c>
      <c r="E1474" t="s">
        <v>1067</v>
      </c>
      <c r="F1474">
        <v>0</v>
      </c>
      <c r="G1474">
        <v>6401217.9000000004</v>
      </c>
      <c r="H1474">
        <v>2109157.0500000003</v>
      </c>
      <c r="I1474">
        <v>4</v>
      </c>
      <c r="J1474" t="s">
        <v>26</v>
      </c>
      <c r="K1474" t="str">
        <f>VLOOKUP(C1474,Customer!$A$2:$F$793,2,FALSE)</f>
        <v>Italy</v>
      </c>
      <c r="L1474" t="str">
        <f>VLOOKUP($C1474,Customer!$A$2:$F$793,3,FALSE)</f>
        <v>Veneto</v>
      </c>
      <c r="M1474" t="str">
        <f>VLOOKUP($C1474,Customer!$A$2:$F$793,4,FALSE)</f>
        <v>Rovigo</v>
      </c>
      <c r="N1474" t="str">
        <f>VLOOKUP($C1474,Customer!$A$2:$F$793,5,FALSE)</f>
        <v>South</v>
      </c>
      <c r="O1474" t="str">
        <f>VLOOKUP($C1474,Customer!$A$2:$F$793,6,FALSE)</f>
        <v>Home Office</v>
      </c>
      <c r="P1474" t="str">
        <f>VLOOKUP(E1474,Product!$B$2:$C$1811,2,FALSE)</f>
        <v>Furniture</v>
      </c>
      <c r="Q1474" t="str">
        <f>VLOOKUP(E1474,CHOOSE({1,2},Product!$B$2:$B$1811,Product!$A$2:$A$1811),2,FALSE)</f>
        <v>Furnishings</v>
      </c>
      <c r="R1474" t="str">
        <f t="shared" si="22"/>
        <v>AZ</v>
      </c>
    </row>
    <row r="1475" spans="1:18" x14ac:dyDescent="0.25">
      <c r="A1475" t="s">
        <v>3388</v>
      </c>
      <c r="B1475" s="35">
        <v>43835</v>
      </c>
      <c r="C1475" t="s">
        <v>1240</v>
      </c>
      <c r="D1475" t="s">
        <v>51</v>
      </c>
      <c r="E1475" t="s">
        <v>1431</v>
      </c>
      <c r="F1475">
        <v>0</v>
      </c>
      <c r="G1475">
        <v>634222.05000000005</v>
      </c>
      <c r="H1475">
        <v>132744.15</v>
      </c>
      <c r="I1475">
        <v>4</v>
      </c>
      <c r="J1475" t="s">
        <v>22</v>
      </c>
      <c r="K1475" t="str">
        <f>VLOOKUP(C1475,Customer!$A$2:$F$793,2,FALSE)</f>
        <v>Italy</v>
      </c>
      <c r="L1475" t="str">
        <f>VLOOKUP($C1475,Customer!$A$2:$F$793,3,FALSE)</f>
        <v>Veneto</v>
      </c>
      <c r="M1475" t="str">
        <f>VLOOKUP($C1475,Customer!$A$2:$F$793,4,FALSE)</f>
        <v>Rovigo</v>
      </c>
      <c r="N1475" t="str">
        <f>VLOOKUP($C1475,Customer!$A$2:$F$793,5,FALSE)</f>
        <v>South</v>
      </c>
      <c r="O1475" t="str">
        <f>VLOOKUP($C1475,Customer!$A$2:$F$793,6,FALSE)</f>
        <v>Home Office</v>
      </c>
      <c r="P1475" t="str">
        <f>VLOOKUP(E1475,Product!$B$2:$C$1811,2,FALSE)</f>
        <v>Office Supplies</v>
      </c>
      <c r="Q1475" t="str">
        <f>VLOOKUP(E1475,CHOOSE({1,2},Product!$B$2:$B$1811,Product!$A$2:$A$1811),2,FALSE)</f>
        <v>Labels</v>
      </c>
      <c r="R1475" t="str">
        <f t="shared" ref="R1475:R1538" si="23">LEFT(A1475,2)</f>
        <v>AZ</v>
      </c>
    </row>
    <row r="1476" spans="1:18" x14ac:dyDescent="0.25">
      <c r="A1476" t="s">
        <v>3388</v>
      </c>
      <c r="B1476" s="35">
        <v>43835</v>
      </c>
      <c r="C1476" t="s">
        <v>1240</v>
      </c>
      <c r="D1476" t="s">
        <v>51</v>
      </c>
      <c r="E1476" t="s">
        <v>1432</v>
      </c>
      <c r="F1476">
        <v>0</v>
      </c>
      <c r="G1476">
        <v>6268473.75</v>
      </c>
      <c r="H1476">
        <v>2005911.6</v>
      </c>
      <c r="I1476">
        <v>8</v>
      </c>
      <c r="J1476" t="s">
        <v>22</v>
      </c>
      <c r="K1476" t="str">
        <f>VLOOKUP(C1476,Customer!$A$2:$F$793,2,FALSE)</f>
        <v>Italy</v>
      </c>
      <c r="L1476" t="str">
        <f>VLOOKUP($C1476,Customer!$A$2:$F$793,3,FALSE)</f>
        <v>Veneto</v>
      </c>
      <c r="M1476" t="str">
        <f>VLOOKUP($C1476,Customer!$A$2:$F$793,4,FALSE)</f>
        <v>Rovigo</v>
      </c>
      <c r="N1476" t="str">
        <f>VLOOKUP($C1476,Customer!$A$2:$F$793,5,FALSE)</f>
        <v>South</v>
      </c>
      <c r="O1476" t="str">
        <f>VLOOKUP($C1476,Customer!$A$2:$F$793,6,FALSE)</f>
        <v>Home Office</v>
      </c>
      <c r="P1476" t="str">
        <f>VLOOKUP(E1476,Product!$B$2:$C$1811,2,FALSE)</f>
        <v>Technology</v>
      </c>
      <c r="Q1476" t="str">
        <f>VLOOKUP(E1476,CHOOSE({1,2},Product!$B$2:$B$1811,Product!$A$2:$A$1811),2,FALSE)</f>
        <v>Accessories</v>
      </c>
      <c r="R1476" t="str">
        <f t="shared" si="23"/>
        <v>AZ</v>
      </c>
    </row>
    <row r="1477" spans="1:18" x14ac:dyDescent="0.25">
      <c r="A1477" t="s">
        <v>3389</v>
      </c>
      <c r="B1477" s="35">
        <v>43835</v>
      </c>
      <c r="C1477" t="s">
        <v>811</v>
      </c>
      <c r="D1477" t="s">
        <v>24</v>
      </c>
      <c r="E1477" t="s">
        <v>682</v>
      </c>
      <c r="F1477">
        <v>0.5</v>
      </c>
      <c r="G1477">
        <v>4542799.8</v>
      </c>
      <c r="H1477">
        <v>-3539844</v>
      </c>
      <c r="I1477">
        <v>2</v>
      </c>
      <c r="J1477" t="s">
        <v>26</v>
      </c>
      <c r="K1477" t="str">
        <f>VLOOKUP(C1477,Customer!$A$2:$F$793,2,FALSE)</f>
        <v>Germany</v>
      </c>
      <c r="L1477" t="str">
        <f>VLOOKUP($C1477,Customer!$A$2:$F$793,3,FALSE)</f>
        <v>Saxony</v>
      </c>
      <c r="M1477" t="str">
        <f>VLOOKUP($C1477,Customer!$A$2:$F$793,4,FALSE)</f>
        <v>Dresden</v>
      </c>
      <c r="N1477" t="str">
        <f>VLOOKUP($C1477,Customer!$A$2:$F$793,5,FALSE)</f>
        <v>Central</v>
      </c>
      <c r="O1477" t="str">
        <f>VLOOKUP($C1477,Customer!$A$2:$F$793,6,FALSE)</f>
        <v>Consumer</v>
      </c>
      <c r="P1477" t="str">
        <f>VLOOKUP(E1477,Product!$B$2:$C$1811,2,FALSE)</f>
        <v>Technology</v>
      </c>
      <c r="Q1477" t="str">
        <f>VLOOKUP(E1477,CHOOSE({1,2},Product!$B$2:$B$1811,Product!$A$2:$A$1811),2,FALSE)</f>
        <v>Machines</v>
      </c>
      <c r="R1477" t="str">
        <f t="shared" si="23"/>
        <v>BN</v>
      </c>
    </row>
    <row r="1478" spans="1:18" x14ac:dyDescent="0.25">
      <c r="A1478" t="s">
        <v>3390</v>
      </c>
      <c r="B1478" s="35">
        <v>43836</v>
      </c>
      <c r="C1478" t="s">
        <v>618</v>
      </c>
      <c r="D1478" t="s">
        <v>24</v>
      </c>
      <c r="E1478" t="s">
        <v>252</v>
      </c>
      <c r="F1478">
        <v>0</v>
      </c>
      <c r="G1478">
        <v>1474935</v>
      </c>
      <c r="H1478">
        <v>191741.55000000002</v>
      </c>
      <c r="I1478">
        <v>6</v>
      </c>
      <c r="J1478" t="s">
        <v>22</v>
      </c>
      <c r="K1478" t="str">
        <f>VLOOKUP(C1478,Customer!$A$2:$F$793,2,FALSE)</f>
        <v>United Kingdom</v>
      </c>
      <c r="L1478" t="str">
        <f>VLOOKUP($C1478,Customer!$A$2:$F$793,3,FALSE)</f>
        <v>England</v>
      </c>
      <c r="M1478" t="str">
        <f>VLOOKUP($C1478,Customer!$A$2:$F$793,4,FALSE)</f>
        <v>Southend-on-Sea</v>
      </c>
      <c r="N1478" t="str">
        <f>VLOOKUP($C1478,Customer!$A$2:$F$793,5,FALSE)</f>
        <v>North</v>
      </c>
      <c r="O1478" t="str">
        <f>VLOOKUP($C1478,Customer!$A$2:$F$793,6,FALSE)</f>
        <v>Home Office</v>
      </c>
      <c r="P1478" t="str">
        <f>VLOOKUP(E1478,Product!$B$2:$C$1811,2,FALSE)</f>
        <v>Office Supplies</v>
      </c>
      <c r="Q1478" t="str">
        <f>VLOOKUP(E1478,CHOOSE({1,2},Product!$B$2:$B$1811,Product!$A$2:$A$1811),2,FALSE)</f>
        <v>Fasteners</v>
      </c>
      <c r="R1478" t="str">
        <f t="shared" si="23"/>
        <v>AZ</v>
      </c>
    </row>
    <row r="1479" spans="1:18" x14ac:dyDescent="0.25">
      <c r="A1479" t="s">
        <v>3391</v>
      </c>
      <c r="B1479" s="35">
        <v>43837</v>
      </c>
      <c r="C1479" t="s">
        <v>743</v>
      </c>
      <c r="D1479" t="s">
        <v>33</v>
      </c>
      <c r="E1479" t="s">
        <v>767</v>
      </c>
      <c r="F1479">
        <v>0.1</v>
      </c>
      <c r="G1479">
        <v>825963.6</v>
      </c>
      <c r="H1479">
        <v>29498.7</v>
      </c>
      <c r="I1479">
        <v>2</v>
      </c>
      <c r="J1479" t="s">
        <v>22</v>
      </c>
      <c r="K1479" t="str">
        <f>VLOOKUP(C1479,Customer!$A$2:$F$793,2,FALSE)</f>
        <v>Spain</v>
      </c>
      <c r="L1479" t="str">
        <f>VLOOKUP($C1479,Customer!$A$2:$F$793,3,FALSE)</f>
        <v>Andalusía</v>
      </c>
      <c r="M1479" t="str">
        <f>VLOOKUP($C1479,Customer!$A$2:$F$793,4,FALSE)</f>
        <v>Torremolinos</v>
      </c>
      <c r="N1479" t="str">
        <f>VLOOKUP($C1479,Customer!$A$2:$F$793,5,FALSE)</f>
        <v>South</v>
      </c>
      <c r="O1479" t="str">
        <f>VLOOKUP($C1479,Customer!$A$2:$F$793,6,FALSE)</f>
        <v>Home Office</v>
      </c>
      <c r="P1479" t="str">
        <f>VLOOKUP(E1479,Product!$B$2:$C$1811,2,FALSE)</f>
        <v>Office Supplies</v>
      </c>
      <c r="Q1479" t="str">
        <f>VLOOKUP(E1479,CHOOSE({1,2},Product!$B$2:$B$1811,Product!$A$2:$A$1811),2,FALSE)</f>
        <v>Storage</v>
      </c>
      <c r="R1479" t="str">
        <f t="shared" si="23"/>
        <v>AZ</v>
      </c>
    </row>
    <row r="1480" spans="1:18" x14ac:dyDescent="0.25">
      <c r="A1480" t="s">
        <v>3392</v>
      </c>
      <c r="B1480" s="35">
        <v>43837</v>
      </c>
      <c r="C1480" t="s">
        <v>1433</v>
      </c>
      <c r="D1480" t="s">
        <v>33</v>
      </c>
      <c r="E1480" t="s">
        <v>1297</v>
      </c>
      <c r="F1480">
        <v>0</v>
      </c>
      <c r="G1480">
        <v>722718.15</v>
      </c>
      <c r="H1480">
        <v>73746.75</v>
      </c>
      <c r="I1480">
        <v>4</v>
      </c>
      <c r="J1480" t="s">
        <v>26</v>
      </c>
      <c r="K1480" t="str">
        <f>VLOOKUP(C1480,Customer!$A$2:$F$793,2,FALSE)</f>
        <v>Norway</v>
      </c>
      <c r="L1480" t="str">
        <f>VLOOKUP($C1480,Customer!$A$2:$F$793,3,FALSE)</f>
        <v>Oslo</v>
      </c>
      <c r="M1480" t="str">
        <f>VLOOKUP($C1480,Customer!$A$2:$F$793,4,FALSE)</f>
        <v>Oslo</v>
      </c>
      <c r="N1480" t="str">
        <f>VLOOKUP($C1480,Customer!$A$2:$F$793,5,FALSE)</f>
        <v>North</v>
      </c>
      <c r="O1480" t="str">
        <f>VLOOKUP($C1480,Customer!$A$2:$F$793,6,FALSE)</f>
        <v>Corporate</v>
      </c>
      <c r="P1480" t="str">
        <f>VLOOKUP(E1480,Product!$B$2:$C$1811,2,FALSE)</f>
        <v>Office Supplies</v>
      </c>
      <c r="Q1480" t="str">
        <f>VLOOKUP(E1480,CHOOSE({1,2},Product!$B$2:$B$1811,Product!$A$2:$A$1811),2,FALSE)</f>
        <v>Binders</v>
      </c>
      <c r="R1480" t="str">
        <f t="shared" si="23"/>
        <v>AZ</v>
      </c>
    </row>
    <row r="1481" spans="1:18" x14ac:dyDescent="0.25">
      <c r="A1481" t="s">
        <v>3392</v>
      </c>
      <c r="B1481" s="35">
        <v>43837</v>
      </c>
      <c r="C1481" t="s">
        <v>1433</v>
      </c>
      <c r="D1481" t="s">
        <v>33</v>
      </c>
      <c r="E1481" t="s">
        <v>1434</v>
      </c>
      <c r="F1481">
        <v>0</v>
      </c>
      <c r="G1481">
        <v>383483.10000000003</v>
      </c>
      <c r="H1481">
        <v>162242.85</v>
      </c>
      <c r="I1481">
        <v>2</v>
      </c>
      <c r="J1481" t="s">
        <v>26</v>
      </c>
      <c r="K1481" t="str">
        <f>VLOOKUP(C1481,Customer!$A$2:$F$793,2,FALSE)</f>
        <v>Norway</v>
      </c>
      <c r="L1481" t="str">
        <f>VLOOKUP($C1481,Customer!$A$2:$F$793,3,FALSE)</f>
        <v>Oslo</v>
      </c>
      <c r="M1481" t="str">
        <f>VLOOKUP($C1481,Customer!$A$2:$F$793,4,FALSE)</f>
        <v>Oslo</v>
      </c>
      <c r="N1481" t="str">
        <f>VLOOKUP($C1481,Customer!$A$2:$F$793,5,FALSE)</f>
        <v>North</v>
      </c>
      <c r="O1481" t="str">
        <f>VLOOKUP($C1481,Customer!$A$2:$F$793,6,FALSE)</f>
        <v>Corporate</v>
      </c>
      <c r="P1481" t="str">
        <f>VLOOKUP(E1481,Product!$B$2:$C$1811,2,FALSE)</f>
        <v>Office Supplies</v>
      </c>
      <c r="Q1481" t="str">
        <f>VLOOKUP(E1481,CHOOSE({1,2},Product!$B$2:$B$1811,Product!$A$2:$A$1811),2,FALSE)</f>
        <v>Labels</v>
      </c>
      <c r="R1481" t="str">
        <f t="shared" si="23"/>
        <v>AZ</v>
      </c>
    </row>
    <row r="1482" spans="1:18" x14ac:dyDescent="0.25">
      <c r="A1482" t="s">
        <v>3392</v>
      </c>
      <c r="B1482" s="35">
        <v>43837</v>
      </c>
      <c r="C1482" t="s">
        <v>1433</v>
      </c>
      <c r="D1482" t="s">
        <v>33</v>
      </c>
      <c r="E1482" t="s">
        <v>1435</v>
      </c>
      <c r="F1482">
        <v>0</v>
      </c>
      <c r="G1482">
        <v>14218373.4</v>
      </c>
      <c r="H1482">
        <v>4970530.95</v>
      </c>
      <c r="I1482">
        <v>3</v>
      </c>
      <c r="J1482" t="s">
        <v>22</v>
      </c>
      <c r="K1482" t="str">
        <f>VLOOKUP(C1482,Customer!$A$2:$F$793,2,FALSE)</f>
        <v>Norway</v>
      </c>
      <c r="L1482" t="str">
        <f>VLOOKUP($C1482,Customer!$A$2:$F$793,3,FALSE)</f>
        <v>Oslo</v>
      </c>
      <c r="M1482" t="str">
        <f>VLOOKUP($C1482,Customer!$A$2:$F$793,4,FALSE)</f>
        <v>Oslo</v>
      </c>
      <c r="N1482" t="str">
        <f>VLOOKUP($C1482,Customer!$A$2:$F$793,5,FALSE)</f>
        <v>North</v>
      </c>
      <c r="O1482" t="str">
        <f>VLOOKUP($C1482,Customer!$A$2:$F$793,6,FALSE)</f>
        <v>Corporate</v>
      </c>
      <c r="P1482" t="str">
        <f>VLOOKUP(E1482,Product!$B$2:$C$1811,2,FALSE)</f>
        <v>Technology</v>
      </c>
      <c r="Q1482" t="str">
        <f>VLOOKUP(E1482,CHOOSE({1,2},Product!$B$2:$B$1811,Product!$A$2:$A$1811),2,FALSE)</f>
        <v>Copiers</v>
      </c>
      <c r="R1482" t="str">
        <f t="shared" si="23"/>
        <v>AZ</v>
      </c>
    </row>
    <row r="1483" spans="1:18" x14ac:dyDescent="0.25">
      <c r="A1483" t="s">
        <v>3393</v>
      </c>
      <c r="B1483" s="35">
        <v>43837</v>
      </c>
      <c r="C1483" t="s">
        <v>1436</v>
      </c>
      <c r="D1483" t="s">
        <v>24</v>
      </c>
      <c r="E1483" t="s">
        <v>1437</v>
      </c>
      <c r="F1483">
        <v>0.5</v>
      </c>
      <c r="G1483">
        <v>1651927.2</v>
      </c>
      <c r="H1483">
        <v>-1386438.9000000001</v>
      </c>
      <c r="I1483">
        <v>3</v>
      </c>
      <c r="J1483" t="s">
        <v>22</v>
      </c>
      <c r="K1483" t="str">
        <f>VLOOKUP(C1483,Customer!$A$2:$F$793,2,FALSE)</f>
        <v>Netherlands</v>
      </c>
      <c r="L1483" t="str">
        <f>VLOOKUP($C1483,Customer!$A$2:$F$793,3,FALSE)</f>
        <v>Overijssel</v>
      </c>
      <c r="M1483" t="str">
        <f>VLOOKUP($C1483,Customer!$A$2:$F$793,4,FALSE)</f>
        <v>Enschede</v>
      </c>
      <c r="N1483" t="str">
        <f>VLOOKUP($C1483,Customer!$A$2:$F$793,5,FALSE)</f>
        <v>Central</v>
      </c>
      <c r="O1483" t="str">
        <f>VLOOKUP($C1483,Customer!$A$2:$F$793,6,FALSE)</f>
        <v>Consumer</v>
      </c>
      <c r="P1483" t="str">
        <f>VLOOKUP(E1483,Product!$B$2:$C$1811,2,FALSE)</f>
        <v>Technology</v>
      </c>
      <c r="Q1483" t="str">
        <f>VLOOKUP(E1483,CHOOSE({1,2},Product!$B$2:$B$1811,Product!$A$2:$A$1811),2,FALSE)</f>
        <v>Machines</v>
      </c>
      <c r="R1483" t="str">
        <f t="shared" si="23"/>
        <v>BN</v>
      </c>
    </row>
    <row r="1484" spans="1:18" x14ac:dyDescent="0.25">
      <c r="A1484" t="s">
        <v>3394</v>
      </c>
      <c r="B1484" s="35">
        <v>43839</v>
      </c>
      <c r="C1484" t="s">
        <v>1141</v>
      </c>
      <c r="D1484" t="s">
        <v>24</v>
      </c>
      <c r="E1484" t="s">
        <v>467</v>
      </c>
      <c r="F1484">
        <v>0</v>
      </c>
      <c r="G1484">
        <v>5590003.6500000004</v>
      </c>
      <c r="H1484">
        <v>398232.45</v>
      </c>
      <c r="I1484">
        <v>2</v>
      </c>
      <c r="J1484" t="s">
        <v>26</v>
      </c>
      <c r="K1484" t="str">
        <f>VLOOKUP(C1484,Customer!$A$2:$F$793,2,FALSE)</f>
        <v>Germany</v>
      </c>
      <c r="L1484" t="str">
        <f>VLOOKUP($C1484,Customer!$A$2:$F$793,3,FALSE)</f>
        <v>Hamburg</v>
      </c>
      <c r="M1484" t="str">
        <f>VLOOKUP($C1484,Customer!$A$2:$F$793,4,FALSE)</f>
        <v>Hamburg</v>
      </c>
      <c r="N1484" t="str">
        <f>VLOOKUP($C1484,Customer!$A$2:$F$793,5,FALSE)</f>
        <v>Central</v>
      </c>
      <c r="O1484" t="str">
        <f>VLOOKUP($C1484,Customer!$A$2:$F$793,6,FALSE)</f>
        <v>Corporate</v>
      </c>
      <c r="P1484" t="str">
        <f>VLOOKUP(E1484,Product!$B$2:$C$1811,2,FALSE)</f>
        <v>Technology</v>
      </c>
      <c r="Q1484" t="str">
        <f>VLOOKUP(E1484,CHOOSE({1,2},Product!$B$2:$B$1811,Product!$A$2:$A$1811),2,FALSE)</f>
        <v>Copiers</v>
      </c>
      <c r="R1484" t="str">
        <f t="shared" si="23"/>
        <v>AZ</v>
      </c>
    </row>
    <row r="1485" spans="1:18" x14ac:dyDescent="0.25">
      <c r="A1485" t="s">
        <v>3395</v>
      </c>
      <c r="B1485" s="35">
        <v>43839</v>
      </c>
      <c r="C1485" t="s">
        <v>253</v>
      </c>
      <c r="D1485" t="s">
        <v>24</v>
      </c>
      <c r="E1485" t="s">
        <v>1438</v>
      </c>
      <c r="F1485">
        <v>0</v>
      </c>
      <c r="G1485">
        <v>15073835.700000001</v>
      </c>
      <c r="H1485">
        <v>899710.35</v>
      </c>
      <c r="I1485">
        <v>6</v>
      </c>
      <c r="J1485" t="s">
        <v>26</v>
      </c>
      <c r="K1485" t="str">
        <f>VLOOKUP(C1485,Customer!$A$2:$F$793,2,FALSE)</f>
        <v>Spain</v>
      </c>
      <c r="L1485" t="str">
        <f>VLOOKUP($C1485,Customer!$A$2:$F$793,3,FALSE)</f>
        <v>Madrid</v>
      </c>
      <c r="M1485" t="str">
        <f>VLOOKUP($C1485,Customer!$A$2:$F$793,4,FALSE)</f>
        <v>Madrid</v>
      </c>
      <c r="N1485" t="str">
        <f>VLOOKUP($C1485,Customer!$A$2:$F$793,5,FALSE)</f>
        <v>South</v>
      </c>
      <c r="O1485" t="str">
        <f>VLOOKUP($C1485,Customer!$A$2:$F$793,6,FALSE)</f>
        <v>Consumer</v>
      </c>
      <c r="P1485" t="str">
        <f>VLOOKUP(E1485,Product!$B$2:$C$1811,2,FALSE)</f>
        <v>Furniture</v>
      </c>
      <c r="Q1485" t="str">
        <f>VLOOKUP(E1485,CHOOSE({1,2},Product!$B$2:$B$1811,Product!$A$2:$A$1811),2,FALSE)</f>
        <v>Bookcases</v>
      </c>
      <c r="R1485" t="str">
        <f t="shared" si="23"/>
        <v>AZ</v>
      </c>
    </row>
    <row r="1486" spans="1:18" x14ac:dyDescent="0.25">
      <c r="A1486" t="s">
        <v>3395</v>
      </c>
      <c r="B1486" s="35">
        <v>43839</v>
      </c>
      <c r="C1486" t="s">
        <v>253</v>
      </c>
      <c r="D1486" t="s">
        <v>24</v>
      </c>
      <c r="E1486" t="s">
        <v>1247</v>
      </c>
      <c r="F1486">
        <v>0</v>
      </c>
      <c r="G1486">
        <v>648971.4</v>
      </c>
      <c r="H1486">
        <v>294987</v>
      </c>
      <c r="I1486">
        <v>2</v>
      </c>
      <c r="J1486" t="s">
        <v>22</v>
      </c>
      <c r="K1486" t="str">
        <f>VLOOKUP(C1486,Customer!$A$2:$F$793,2,FALSE)</f>
        <v>Spain</v>
      </c>
      <c r="L1486" t="str">
        <f>VLOOKUP($C1486,Customer!$A$2:$F$793,3,FALSE)</f>
        <v>Madrid</v>
      </c>
      <c r="M1486" t="str">
        <f>VLOOKUP($C1486,Customer!$A$2:$F$793,4,FALSE)</f>
        <v>Madrid</v>
      </c>
      <c r="N1486" t="str">
        <f>VLOOKUP($C1486,Customer!$A$2:$F$793,5,FALSE)</f>
        <v>South</v>
      </c>
      <c r="O1486" t="str">
        <f>VLOOKUP($C1486,Customer!$A$2:$F$793,6,FALSE)</f>
        <v>Consumer</v>
      </c>
      <c r="P1486" t="str">
        <f>VLOOKUP(E1486,Product!$B$2:$C$1811,2,FALSE)</f>
        <v>Office Supplies</v>
      </c>
      <c r="Q1486" t="str">
        <f>VLOOKUP(E1486,CHOOSE({1,2},Product!$B$2:$B$1811,Product!$A$2:$A$1811),2,FALSE)</f>
        <v>Paper</v>
      </c>
      <c r="R1486" t="str">
        <f t="shared" si="23"/>
        <v>AZ</v>
      </c>
    </row>
    <row r="1487" spans="1:18" x14ac:dyDescent="0.25">
      <c r="A1487" t="s">
        <v>3395</v>
      </c>
      <c r="B1487" s="35">
        <v>43839</v>
      </c>
      <c r="C1487" t="s">
        <v>253</v>
      </c>
      <c r="D1487" t="s">
        <v>24</v>
      </c>
      <c r="E1487" t="s">
        <v>708</v>
      </c>
      <c r="F1487">
        <v>0</v>
      </c>
      <c r="G1487">
        <v>884961</v>
      </c>
      <c r="H1487">
        <v>265488.3</v>
      </c>
      <c r="I1487">
        <v>2</v>
      </c>
      <c r="J1487" t="s">
        <v>22</v>
      </c>
      <c r="K1487" t="str">
        <f>VLOOKUP(C1487,Customer!$A$2:$F$793,2,FALSE)</f>
        <v>Spain</v>
      </c>
      <c r="L1487" t="str">
        <f>VLOOKUP($C1487,Customer!$A$2:$F$793,3,FALSE)</f>
        <v>Madrid</v>
      </c>
      <c r="M1487" t="str">
        <f>VLOOKUP($C1487,Customer!$A$2:$F$793,4,FALSE)</f>
        <v>Madrid</v>
      </c>
      <c r="N1487" t="str">
        <f>VLOOKUP($C1487,Customer!$A$2:$F$793,5,FALSE)</f>
        <v>South</v>
      </c>
      <c r="O1487" t="str">
        <f>VLOOKUP($C1487,Customer!$A$2:$F$793,6,FALSE)</f>
        <v>Consumer</v>
      </c>
      <c r="P1487" t="str">
        <f>VLOOKUP(E1487,Product!$B$2:$C$1811,2,FALSE)</f>
        <v>Office Supplies</v>
      </c>
      <c r="Q1487" t="str">
        <f>VLOOKUP(E1487,CHOOSE({1,2},Product!$B$2:$B$1811,Product!$A$2:$A$1811),2,FALSE)</f>
        <v>Paper</v>
      </c>
      <c r="R1487" t="str">
        <f t="shared" si="23"/>
        <v>AZ</v>
      </c>
    </row>
    <row r="1488" spans="1:18" x14ac:dyDescent="0.25">
      <c r="A1488" t="s">
        <v>3395</v>
      </c>
      <c r="B1488" s="35">
        <v>43839</v>
      </c>
      <c r="C1488" t="s">
        <v>253</v>
      </c>
      <c r="D1488" t="s">
        <v>24</v>
      </c>
      <c r="E1488" t="s">
        <v>540</v>
      </c>
      <c r="F1488">
        <v>0.4</v>
      </c>
      <c r="G1488">
        <v>2507389.5</v>
      </c>
      <c r="H1488">
        <v>-589974</v>
      </c>
      <c r="I1488">
        <v>2</v>
      </c>
      <c r="J1488" t="s">
        <v>22</v>
      </c>
      <c r="K1488" t="str">
        <f>VLOOKUP(C1488,Customer!$A$2:$F$793,2,FALSE)</f>
        <v>Spain</v>
      </c>
      <c r="L1488" t="str">
        <f>VLOOKUP($C1488,Customer!$A$2:$F$793,3,FALSE)</f>
        <v>Madrid</v>
      </c>
      <c r="M1488" t="str">
        <f>VLOOKUP($C1488,Customer!$A$2:$F$793,4,FALSE)</f>
        <v>Madrid</v>
      </c>
      <c r="N1488" t="str">
        <f>VLOOKUP($C1488,Customer!$A$2:$F$793,5,FALSE)</f>
        <v>South</v>
      </c>
      <c r="O1488" t="str">
        <f>VLOOKUP($C1488,Customer!$A$2:$F$793,6,FALSE)</f>
        <v>Consumer</v>
      </c>
      <c r="P1488" t="str">
        <f>VLOOKUP(E1488,Product!$B$2:$C$1811,2,FALSE)</f>
        <v>Office Supplies</v>
      </c>
      <c r="Q1488" t="str">
        <f>VLOOKUP(E1488,CHOOSE({1,2},Product!$B$2:$B$1811,Product!$A$2:$A$1811),2,FALSE)</f>
        <v>Storage</v>
      </c>
      <c r="R1488" t="str">
        <f t="shared" si="23"/>
        <v>AZ</v>
      </c>
    </row>
    <row r="1489" spans="1:18" x14ac:dyDescent="0.25">
      <c r="A1489" t="s">
        <v>3396</v>
      </c>
      <c r="B1489" s="35">
        <v>43839</v>
      </c>
      <c r="C1489" t="s">
        <v>154</v>
      </c>
      <c r="D1489" t="s">
        <v>24</v>
      </c>
      <c r="E1489" t="s">
        <v>1439</v>
      </c>
      <c r="F1489">
        <v>0</v>
      </c>
      <c r="G1489">
        <v>13569402</v>
      </c>
      <c r="H1489">
        <v>4469053.05</v>
      </c>
      <c r="I1489">
        <v>3</v>
      </c>
      <c r="J1489" t="s">
        <v>26</v>
      </c>
      <c r="K1489" t="str">
        <f>VLOOKUP(C1489,Customer!$A$2:$F$793,2,FALSE)</f>
        <v>France</v>
      </c>
      <c r="L1489" t="str">
        <f>VLOOKUP($C1489,Customer!$A$2:$F$793,3,FALSE)</f>
        <v>Nord-Pas-de-Calais-Picardie</v>
      </c>
      <c r="M1489" t="str">
        <f>VLOOKUP($C1489,Customer!$A$2:$F$793,4,FALSE)</f>
        <v>Boulogne-sur-Mer</v>
      </c>
      <c r="N1489" t="str">
        <f>VLOOKUP($C1489,Customer!$A$2:$F$793,5,FALSE)</f>
        <v>Central</v>
      </c>
      <c r="O1489" t="str">
        <f>VLOOKUP($C1489,Customer!$A$2:$F$793,6,FALSE)</f>
        <v>Consumer</v>
      </c>
      <c r="P1489" t="str">
        <f>VLOOKUP(E1489,Product!$B$2:$C$1811,2,FALSE)</f>
        <v>Technology</v>
      </c>
      <c r="Q1489" t="str">
        <f>VLOOKUP(E1489,CHOOSE({1,2},Product!$B$2:$B$1811,Product!$A$2:$A$1811),2,FALSE)</f>
        <v>Machines</v>
      </c>
      <c r="R1489" t="str">
        <f t="shared" si="23"/>
        <v>AZ</v>
      </c>
    </row>
    <row r="1490" spans="1:18" x14ac:dyDescent="0.25">
      <c r="A1490" t="s">
        <v>3397</v>
      </c>
      <c r="B1490" s="35">
        <v>43840</v>
      </c>
      <c r="C1490" t="s">
        <v>1440</v>
      </c>
      <c r="D1490" t="s">
        <v>24</v>
      </c>
      <c r="E1490" t="s">
        <v>187</v>
      </c>
      <c r="F1490">
        <v>0</v>
      </c>
      <c r="G1490">
        <v>1165198.6500000001</v>
      </c>
      <c r="H1490">
        <v>29498.7</v>
      </c>
      <c r="I1490">
        <v>3</v>
      </c>
      <c r="J1490" t="s">
        <v>26</v>
      </c>
      <c r="K1490" t="str">
        <f>VLOOKUP(C1490,Customer!$A$2:$F$793,2,FALSE)</f>
        <v>Germany</v>
      </c>
      <c r="L1490" t="str">
        <f>VLOOKUP($C1490,Customer!$A$2:$F$793,3,FALSE)</f>
        <v>Mecklenburg-Vorpommern</v>
      </c>
      <c r="M1490" t="str">
        <f>VLOOKUP($C1490,Customer!$A$2:$F$793,4,FALSE)</f>
        <v>Neubrandenburg</v>
      </c>
      <c r="N1490" t="str">
        <f>VLOOKUP($C1490,Customer!$A$2:$F$793,5,FALSE)</f>
        <v>Central</v>
      </c>
      <c r="O1490" t="str">
        <f>VLOOKUP($C1490,Customer!$A$2:$F$793,6,FALSE)</f>
        <v>Consumer</v>
      </c>
      <c r="P1490" t="str">
        <f>VLOOKUP(E1490,Product!$B$2:$C$1811,2,FALSE)</f>
        <v>Office Supplies</v>
      </c>
      <c r="Q1490" t="str">
        <f>VLOOKUP(E1490,CHOOSE({1,2},Product!$B$2:$B$1811,Product!$A$2:$A$1811),2,FALSE)</f>
        <v>Art</v>
      </c>
      <c r="R1490" t="str">
        <f t="shared" si="23"/>
        <v>AZ</v>
      </c>
    </row>
    <row r="1491" spans="1:18" x14ac:dyDescent="0.25">
      <c r="A1491" t="s">
        <v>3398</v>
      </c>
      <c r="B1491" s="35">
        <v>43840</v>
      </c>
      <c r="C1491" t="s">
        <v>1441</v>
      </c>
      <c r="D1491" t="s">
        <v>33</v>
      </c>
      <c r="E1491" t="s">
        <v>1442</v>
      </c>
      <c r="F1491">
        <v>0.5</v>
      </c>
      <c r="G1491">
        <v>19085658.900000002</v>
      </c>
      <c r="H1491">
        <v>-11445495.6</v>
      </c>
      <c r="I1491">
        <v>5</v>
      </c>
      <c r="J1491" t="s">
        <v>22</v>
      </c>
      <c r="K1491" t="str">
        <f>VLOOKUP(C1491,Customer!$A$2:$F$793,2,FALSE)</f>
        <v>Sweden</v>
      </c>
      <c r="L1491" t="str">
        <f>VLOOKUP($C1491,Customer!$A$2:$F$793,3,FALSE)</f>
        <v>Stockholm</v>
      </c>
      <c r="M1491" t="str">
        <f>VLOOKUP($C1491,Customer!$A$2:$F$793,4,FALSE)</f>
        <v>Haninge</v>
      </c>
      <c r="N1491" t="str">
        <f>VLOOKUP($C1491,Customer!$A$2:$F$793,5,FALSE)</f>
        <v>North</v>
      </c>
      <c r="O1491" t="str">
        <f>VLOOKUP($C1491,Customer!$A$2:$F$793,6,FALSE)</f>
        <v>Consumer</v>
      </c>
      <c r="P1491" t="str">
        <f>VLOOKUP(E1491,Product!$B$2:$C$1811,2,FALSE)</f>
        <v>Office Supplies</v>
      </c>
      <c r="Q1491" t="str">
        <f>VLOOKUP(E1491,CHOOSE({1,2},Product!$B$2:$B$1811,Product!$A$2:$A$1811),2,FALSE)</f>
        <v>Appliances</v>
      </c>
      <c r="R1491" t="str">
        <f t="shared" si="23"/>
        <v>AZ</v>
      </c>
    </row>
    <row r="1492" spans="1:18" x14ac:dyDescent="0.25">
      <c r="A1492" t="s">
        <v>3398</v>
      </c>
      <c r="B1492" s="35">
        <v>43840</v>
      </c>
      <c r="C1492" t="s">
        <v>1441</v>
      </c>
      <c r="D1492" t="s">
        <v>33</v>
      </c>
      <c r="E1492" t="s">
        <v>208</v>
      </c>
      <c r="F1492">
        <v>0.5</v>
      </c>
      <c r="G1492">
        <v>2418893.4</v>
      </c>
      <c r="H1492">
        <v>-103245.45</v>
      </c>
      <c r="I1492">
        <v>6</v>
      </c>
      <c r="J1492" t="s">
        <v>26</v>
      </c>
      <c r="K1492" t="str">
        <f>VLOOKUP(C1492,Customer!$A$2:$F$793,2,FALSE)</f>
        <v>Sweden</v>
      </c>
      <c r="L1492" t="str">
        <f>VLOOKUP($C1492,Customer!$A$2:$F$793,3,FALSE)</f>
        <v>Stockholm</v>
      </c>
      <c r="M1492" t="str">
        <f>VLOOKUP($C1492,Customer!$A$2:$F$793,4,FALSE)</f>
        <v>Haninge</v>
      </c>
      <c r="N1492" t="str">
        <f>VLOOKUP($C1492,Customer!$A$2:$F$793,5,FALSE)</f>
        <v>North</v>
      </c>
      <c r="O1492" t="str">
        <f>VLOOKUP($C1492,Customer!$A$2:$F$793,6,FALSE)</f>
        <v>Consumer</v>
      </c>
      <c r="P1492" t="str">
        <f>VLOOKUP(E1492,Product!$B$2:$C$1811,2,FALSE)</f>
        <v>Office Supplies</v>
      </c>
      <c r="Q1492" t="str">
        <f>VLOOKUP(E1492,CHOOSE({1,2},Product!$B$2:$B$1811,Product!$A$2:$A$1811),2,FALSE)</f>
        <v>Art</v>
      </c>
      <c r="R1492" t="str">
        <f t="shared" si="23"/>
        <v>AZ</v>
      </c>
    </row>
    <row r="1493" spans="1:18" x14ac:dyDescent="0.25">
      <c r="A1493" t="s">
        <v>3399</v>
      </c>
      <c r="B1493" s="35">
        <v>43841</v>
      </c>
      <c r="C1493" t="s">
        <v>641</v>
      </c>
      <c r="D1493" t="s">
        <v>33</v>
      </c>
      <c r="E1493" t="s">
        <v>141</v>
      </c>
      <c r="F1493">
        <v>0</v>
      </c>
      <c r="G1493">
        <v>1681425.9000000001</v>
      </c>
      <c r="H1493">
        <v>14749.35</v>
      </c>
      <c r="I1493">
        <v>2</v>
      </c>
      <c r="J1493" t="s">
        <v>26</v>
      </c>
      <c r="K1493" t="str">
        <f>VLOOKUP(C1493,Customer!$A$2:$F$793,2,FALSE)</f>
        <v>France</v>
      </c>
      <c r="L1493" t="str">
        <f>VLOOKUP($C1493,Customer!$A$2:$F$793,3,FALSE)</f>
        <v>Languedoc-Roussillon-Midi-Pyrénées</v>
      </c>
      <c r="M1493" t="str">
        <f>VLOOKUP($C1493,Customer!$A$2:$F$793,4,FALSE)</f>
        <v>Toulouse</v>
      </c>
      <c r="N1493" t="str">
        <f>VLOOKUP($C1493,Customer!$A$2:$F$793,5,FALSE)</f>
        <v>Central</v>
      </c>
      <c r="O1493" t="str">
        <f>VLOOKUP($C1493,Customer!$A$2:$F$793,6,FALSE)</f>
        <v>Corporate</v>
      </c>
      <c r="P1493" t="str">
        <f>VLOOKUP(E1493,Product!$B$2:$C$1811,2,FALSE)</f>
        <v>Office Supplies</v>
      </c>
      <c r="Q1493" t="str">
        <f>VLOOKUP(E1493,CHOOSE({1,2},Product!$B$2:$B$1811,Product!$A$2:$A$1811),2,FALSE)</f>
        <v>Art</v>
      </c>
      <c r="R1493" t="str">
        <f t="shared" si="23"/>
        <v>AZ</v>
      </c>
    </row>
    <row r="1494" spans="1:18" x14ac:dyDescent="0.25">
      <c r="A1494" t="s">
        <v>3400</v>
      </c>
      <c r="B1494" s="35">
        <v>43842</v>
      </c>
      <c r="C1494" t="s">
        <v>1443</v>
      </c>
      <c r="D1494" t="s">
        <v>24</v>
      </c>
      <c r="E1494" t="s">
        <v>1373</v>
      </c>
      <c r="F1494">
        <v>0</v>
      </c>
      <c r="G1494">
        <v>250738.95</v>
      </c>
      <c r="H1494">
        <v>44248.05</v>
      </c>
      <c r="I1494">
        <v>2</v>
      </c>
      <c r="J1494" t="s">
        <v>22</v>
      </c>
      <c r="K1494" t="str">
        <f>VLOOKUP(C1494,Customer!$A$2:$F$793,2,FALSE)</f>
        <v>Austria</v>
      </c>
      <c r="L1494" t="str">
        <f>VLOOKUP($C1494,Customer!$A$2:$F$793,3,FALSE)</f>
        <v>Vienna</v>
      </c>
      <c r="M1494" t="str">
        <f>VLOOKUP($C1494,Customer!$A$2:$F$793,4,FALSE)</f>
        <v>Vienna</v>
      </c>
      <c r="N1494" t="str">
        <f>VLOOKUP($C1494,Customer!$A$2:$F$793,5,FALSE)</f>
        <v>Central</v>
      </c>
      <c r="O1494" t="str">
        <f>VLOOKUP($C1494,Customer!$A$2:$F$793,6,FALSE)</f>
        <v>Corporate</v>
      </c>
      <c r="P1494" t="str">
        <f>VLOOKUP(E1494,Product!$B$2:$C$1811,2,FALSE)</f>
        <v>Office Supplies</v>
      </c>
      <c r="Q1494" t="str">
        <f>VLOOKUP(E1494,CHOOSE({1,2},Product!$B$2:$B$1811,Product!$A$2:$A$1811),2,FALSE)</f>
        <v>Binders</v>
      </c>
      <c r="R1494" t="str">
        <f t="shared" si="23"/>
        <v>AZ</v>
      </c>
    </row>
    <row r="1495" spans="1:18" x14ac:dyDescent="0.25">
      <c r="A1495" t="s">
        <v>3400</v>
      </c>
      <c r="B1495" s="35">
        <v>43842</v>
      </c>
      <c r="C1495" t="s">
        <v>1443</v>
      </c>
      <c r="D1495" t="s">
        <v>24</v>
      </c>
      <c r="E1495" t="s">
        <v>1444</v>
      </c>
      <c r="F1495">
        <v>0</v>
      </c>
      <c r="G1495">
        <v>781715.55</v>
      </c>
      <c r="H1495">
        <v>29498.7</v>
      </c>
      <c r="I1495">
        <v>5</v>
      </c>
      <c r="J1495" t="s">
        <v>26</v>
      </c>
      <c r="K1495" t="str">
        <f>VLOOKUP(C1495,Customer!$A$2:$F$793,2,FALSE)</f>
        <v>Austria</v>
      </c>
      <c r="L1495" t="str">
        <f>VLOOKUP($C1495,Customer!$A$2:$F$793,3,FALSE)</f>
        <v>Vienna</v>
      </c>
      <c r="M1495" t="str">
        <f>VLOOKUP($C1495,Customer!$A$2:$F$793,4,FALSE)</f>
        <v>Vienna</v>
      </c>
      <c r="N1495" t="str">
        <f>VLOOKUP($C1495,Customer!$A$2:$F$793,5,FALSE)</f>
        <v>Central</v>
      </c>
      <c r="O1495" t="str">
        <f>VLOOKUP($C1495,Customer!$A$2:$F$793,6,FALSE)</f>
        <v>Corporate</v>
      </c>
      <c r="P1495" t="str">
        <f>VLOOKUP(E1495,Product!$B$2:$C$1811,2,FALSE)</f>
        <v>Office Supplies</v>
      </c>
      <c r="Q1495" t="str">
        <f>VLOOKUP(E1495,CHOOSE({1,2},Product!$B$2:$B$1811,Product!$A$2:$A$1811),2,FALSE)</f>
        <v>Labels</v>
      </c>
      <c r="R1495" t="str">
        <f t="shared" si="23"/>
        <v>AZ</v>
      </c>
    </row>
    <row r="1496" spans="1:18" x14ac:dyDescent="0.25">
      <c r="A1496" t="s">
        <v>3400</v>
      </c>
      <c r="B1496" s="35">
        <v>43842</v>
      </c>
      <c r="C1496" t="s">
        <v>1443</v>
      </c>
      <c r="D1496" t="s">
        <v>24</v>
      </c>
      <c r="E1496" t="s">
        <v>1210</v>
      </c>
      <c r="F1496">
        <v>0</v>
      </c>
      <c r="G1496">
        <v>929209.05</v>
      </c>
      <c r="H1496">
        <v>457229.85000000003</v>
      </c>
      <c r="I1496">
        <v>3</v>
      </c>
      <c r="J1496" t="s">
        <v>26</v>
      </c>
      <c r="K1496" t="str">
        <f>VLOOKUP(C1496,Customer!$A$2:$F$793,2,FALSE)</f>
        <v>Austria</v>
      </c>
      <c r="L1496" t="str">
        <f>VLOOKUP($C1496,Customer!$A$2:$F$793,3,FALSE)</f>
        <v>Vienna</v>
      </c>
      <c r="M1496" t="str">
        <f>VLOOKUP($C1496,Customer!$A$2:$F$793,4,FALSE)</f>
        <v>Vienna</v>
      </c>
      <c r="N1496" t="str">
        <f>VLOOKUP($C1496,Customer!$A$2:$F$793,5,FALSE)</f>
        <v>Central</v>
      </c>
      <c r="O1496" t="str">
        <f>VLOOKUP($C1496,Customer!$A$2:$F$793,6,FALSE)</f>
        <v>Corporate</v>
      </c>
      <c r="P1496" t="str">
        <f>VLOOKUP(E1496,Product!$B$2:$C$1811,2,FALSE)</f>
        <v>Office Supplies</v>
      </c>
      <c r="Q1496" t="str">
        <f>VLOOKUP(E1496,CHOOSE({1,2},Product!$B$2:$B$1811,Product!$A$2:$A$1811),2,FALSE)</f>
        <v>Paper</v>
      </c>
      <c r="R1496" t="str">
        <f t="shared" si="23"/>
        <v>AZ</v>
      </c>
    </row>
    <row r="1497" spans="1:18" x14ac:dyDescent="0.25">
      <c r="A1497" t="s">
        <v>3400</v>
      </c>
      <c r="B1497" s="35">
        <v>43842</v>
      </c>
      <c r="C1497" t="s">
        <v>1443</v>
      </c>
      <c r="D1497" t="s">
        <v>24</v>
      </c>
      <c r="E1497" t="s">
        <v>1445</v>
      </c>
      <c r="F1497">
        <v>0</v>
      </c>
      <c r="G1497">
        <v>1165198.6500000001</v>
      </c>
      <c r="H1497">
        <v>73746.75</v>
      </c>
      <c r="I1497">
        <v>4</v>
      </c>
      <c r="J1497" t="s">
        <v>22</v>
      </c>
      <c r="K1497" t="str">
        <f>VLOOKUP(C1497,Customer!$A$2:$F$793,2,FALSE)</f>
        <v>Austria</v>
      </c>
      <c r="L1497" t="str">
        <f>VLOOKUP($C1497,Customer!$A$2:$F$793,3,FALSE)</f>
        <v>Vienna</v>
      </c>
      <c r="M1497" t="str">
        <f>VLOOKUP($C1497,Customer!$A$2:$F$793,4,FALSE)</f>
        <v>Vienna</v>
      </c>
      <c r="N1497" t="str">
        <f>VLOOKUP($C1497,Customer!$A$2:$F$793,5,FALSE)</f>
        <v>Central</v>
      </c>
      <c r="O1497" t="str">
        <f>VLOOKUP($C1497,Customer!$A$2:$F$793,6,FALSE)</f>
        <v>Corporate</v>
      </c>
      <c r="P1497" t="str">
        <f>VLOOKUP(E1497,Product!$B$2:$C$1811,2,FALSE)</f>
        <v>Office Supplies</v>
      </c>
      <c r="Q1497" t="str">
        <f>VLOOKUP(E1497,CHOOSE({1,2},Product!$B$2:$B$1811,Product!$A$2:$A$1811),2,FALSE)</f>
        <v>Storage</v>
      </c>
      <c r="R1497" t="str">
        <f t="shared" si="23"/>
        <v>AZ</v>
      </c>
    </row>
    <row r="1498" spans="1:18" x14ac:dyDescent="0.25">
      <c r="A1498" t="s">
        <v>3400</v>
      </c>
      <c r="B1498" s="35">
        <v>43842</v>
      </c>
      <c r="C1498" t="s">
        <v>1443</v>
      </c>
      <c r="D1498" t="s">
        <v>24</v>
      </c>
      <c r="E1498" t="s">
        <v>1446</v>
      </c>
      <c r="F1498">
        <v>0</v>
      </c>
      <c r="G1498">
        <v>17625473.25</v>
      </c>
      <c r="H1498">
        <v>2286149.25</v>
      </c>
      <c r="I1498">
        <v>5</v>
      </c>
      <c r="J1498" t="s">
        <v>26</v>
      </c>
      <c r="K1498" t="str">
        <f>VLOOKUP(C1498,Customer!$A$2:$F$793,2,FALSE)</f>
        <v>Austria</v>
      </c>
      <c r="L1498" t="str">
        <f>VLOOKUP($C1498,Customer!$A$2:$F$793,3,FALSE)</f>
        <v>Vienna</v>
      </c>
      <c r="M1498" t="str">
        <f>VLOOKUP($C1498,Customer!$A$2:$F$793,4,FALSE)</f>
        <v>Vienna</v>
      </c>
      <c r="N1498" t="str">
        <f>VLOOKUP($C1498,Customer!$A$2:$F$793,5,FALSE)</f>
        <v>Central</v>
      </c>
      <c r="O1498" t="str">
        <f>VLOOKUP($C1498,Customer!$A$2:$F$793,6,FALSE)</f>
        <v>Corporate</v>
      </c>
      <c r="P1498" t="str">
        <f>VLOOKUP(E1498,Product!$B$2:$C$1811,2,FALSE)</f>
        <v>Technology</v>
      </c>
      <c r="Q1498" t="str">
        <f>VLOOKUP(E1498,CHOOSE({1,2},Product!$B$2:$B$1811,Product!$A$2:$A$1811),2,FALSE)</f>
        <v>Copiers</v>
      </c>
      <c r="R1498" t="str">
        <f t="shared" si="23"/>
        <v>AZ</v>
      </c>
    </row>
    <row r="1499" spans="1:18" x14ac:dyDescent="0.25">
      <c r="A1499" t="s">
        <v>3400</v>
      </c>
      <c r="B1499" s="35">
        <v>43842</v>
      </c>
      <c r="C1499" t="s">
        <v>1443</v>
      </c>
      <c r="D1499" t="s">
        <v>24</v>
      </c>
      <c r="E1499" t="s">
        <v>1447</v>
      </c>
      <c r="F1499">
        <v>0</v>
      </c>
      <c r="G1499">
        <v>8230137.2999999998</v>
      </c>
      <c r="H1499">
        <v>2050159.6500000001</v>
      </c>
      <c r="I1499">
        <v>4</v>
      </c>
      <c r="J1499" t="s">
        <v>22</v>
      </c>
      <c r="K1499" t="str">
        <f>VLOOKUP(C1499,Customer!$A$2:$F$793,2,FALSE)</f>
        <v>Austria</v>
      </c>
      <c r="L1499" t="str">
        <f>VLOOKUP($C1499,Customer!$A$2:$F$793,3,FALSE)</f>
        <v>Vienna</v>
      </c>
      <c r="M1499" t="str">
        <f>VLOOKUP($C1499,Customer!$A$2:$F$793,4,FALSE)</f>
        <v>Vienna</v>
      </c>
      <c r="N1499" t="str">
        <f>VLOOKUP($C1499,Customer!$A$2:$F$793,5,FALSE)</f>
        <v>Central</v>
      </c>
      <c r="O1499" t="str">
        <f>VLOOKUP($C1499,Customer!$A$2:$F$793,6,FALSE)</f>
        <v>Corporate</v>
      </c>
      <c r="P1499" t="str">
        <f>VLOOKUP(E1499,Product!$B$2:$C$1811,2,FALSE)</f>
        <v>Technology</v>
      </c>
      <c r="Q1499" t="str">
        <f>VLOOKUP(E1499,CHOOSE({1,2},Product!$B$2:$B$1811,Product!$A$2:$A$1811),2,FALSE)</f>
        <v>Phones</v>
      </c>
      <c r="R1499" t="str">
        <f t="shared" si="23"/>
        <v>AZ</v>
      </c>
    </row>
    <row r="1500" spans="1:18" x14ac:dyDescent="0.25">
      <c r="A1500" t="s">
        <v>3401</v>
      </c>
      <c r="B1500" s="35">
        <v>43842</v>
      </c>
      <c r="C1500" t="s">
        <v>1448</v>
      </c>
      <c r="D1500" t="s">
        <v>24</v>
      </c>
      <c r="E1500" t="s">
        <v>1449</v>
      </c>
      <c r="F1500">
        <v>0</v>
      </c>
      <c r="G1500">
        <v>1386438.9000000001</v>
      </c>
      <c r="H1500">
        <v>501477.9</v>
      </c>
      <c r="I1500">
        <v>2</v>
      </c>
      <c r="J1500" t="s">
        <v>22</v>
      </c>
      <c r="K1500" t="str">
        <f>VLOOKUP(C1500,Customer!$A$2:$F$793,2,FALSE)</f>
        <v>Italy</v>
      </c>
      <c r="L1500" t="str">
        <f>VLOOKUP($C1500,Customer!$A$2:$F$793,3,FALSE)</f>
        <v>Abruzzi</v>
      </c>
      <c r="M1500" t="str">
        <f>VLOOKUP($C1500,Customer!$A$2:$F$793,4,FALSE)</f>
        <v>Pescara</v>
      </c>
      <c r="N1500" t="str">
        <f>VLOOKUP($C1500,Customer!$A$2:$F$793,5,FALSE)</f>
        <v>South</v>
      </c>
      <c r="O1500" t="str">
        <f>VLOOKUP($C1500,Customer!$A$2:$F$793,6,FALSE)</f>
        <v>Corporate</v>
      </c>
      <c r="P1500" t="str">
        <f>VLOOKUP(E1500,Product!$B$2:$C$1811,2,FALSE)</f>
        <v>Furniture</v>
      </c>
      <c r="Q1500" t="str">
        <f>VLOOKUP(E1500,CHOOSE({1,2},Product!$B$2:$B$1811,Product!$A$2:$A$1811),2,FALSE)</f>
        <v>Furnishings</v>
      </c>
      <c r="R1500" t="str">
        <f t="shared" si="23"/>
        <v>AZ</v>
      </c>
    </row>
    <row r="1501" spans="1:18" x14ac:dyDescent="0.25">
      <c r="A1501" t="s">
        <v>3401</v>
      </c>
      <c r="B1501" s="35">
        <v>43842</v>
      </c>
      <c r="C1501" t="s">
        <v>1448</v>
      </c>
      <c r="D1501" t="s">
        <v>24</v>
      </c>
      <c r="E1501" t="s">
        <v>1450</v>
      </c>
      <c r="F1501">
        <v>0</v>
      </c>
      <c r="G1501">
        <v>23008986</v>
      </c>
      <c r="H1501">
        <v>6209476.3500000006</v>
      </c>
      <c r="I1501">
        <v>3</v>
      </c>
      <c r="J1501" t="s">
        <v>22</v>
      </c>
      <c r="K1501" t="str">
        <f>VLOOKUP(C1501,Customer!$A$2:$F$793,2,FALSE)</f>
        <v>Italy</v>
      </c>
      <c r="L1501" t="str">
        <f>VLOOKUP($C1501,Customer!$A$2:$F$793,3,FALSE)</f>
        <v>Abruzzi</v>
      </c>
      <c r="M1501" t="str">
        <f>VLOOKUP($C1501,Customer!$A$2:$F$793,4,FALSE)</f>
        <v>Pescara</v>
      </c>
      <c r="N1501" t="str">
        <f>VLOOKUP($C1501,Customer!$A$2:$F$793,5,FALSE)</f>
        <v>South</v>
      </c>
      <c r="O1501" t="str">
        <f>VLOOKUP($C1501,Customer!$A$2:$F$793,6,FALSE)</f>
        <v>Corporate</v>
      </c>
      <c r="P1501" t="str">
        <f>VLOOKUP(E1501,Product!$B$2:$C$1811,2,FALSE)</f>
        <v>Office Supplies</v>
      </c>
      <c r="Q1501" t="str">
        <f>VLOOKUP(E1501,CHOOSE({1,2},Product!$B$2:$B$1811,Product!$A$2:$A$1811),2,FALSE)</f>
        <v>Appliances</v>
      </c>
      <c r="R1501" t="str">
        <f t="shared" si="23"/>
        <v>AZ</v>
      </c>
    </row>
    <row r="1502" spans="1:18" x14ac:dyDescent="0.25">
      <c r="A1502" t="s">
        <v>3401</v>
      </c>
      <c r="B1502" s="35">
        <v>43842</v>
      </c>
      <c r="C1502" t="s">
        <v>1448</v>
      </c>
      <c r="D1502" t="s">
        <v>24</v>
      </c>
      <c r="E1502" t="s">
        <v>960</v>
      </c>
      <c r="F1502">
        <v>0</v>
      </c>
      <c r="G1502">
        <v>545725.95000000007</v>
      </c>
      <c r="H1502">
        <v>235989.6</v>
      </c>
      <c r="I1502">
        <v>4</v>
      </c>
      <c r="J1502" t="s">
        <v>26</v>
      </c>
      <c r="K1502" t="str">
        <f>VLOOKUP(C1502,Customer!$A$2:$F$793,2,FALSE)</f>
        <v>Italy</v>
      </c>
      <c r="L1502" t="str">
        <f>VLOOKUP($C1502,Customer!$A$2:$F$793,3,FALSE)</f>
        <v>Abruzzi</v>
      </c>
      <c r="M1502" t="str">
        <f>VLOOKUP($C1502,Customer!$A$2:$F$793,4,FALSE)</f>
        <v>Pescara</v>
      </c>
      <c r="N1502" t="str">
        <f>VLOOKUP($C1502,Customer!$A$2:$F$793,5,FALSE)</f>
        <v>South</v>
      </c>
      <c r="O1502" t="str">
        <f>VLOOKUP($C1502,Customer!$A$2:$F$793,6,FALSE)</f>
        <v>Corporate</v>
      </c>
      <c r="P1502" t="str">
        <f>VLOOKUP(E1502,Product!$B$2:$C$1811,2,FALSE)</f>
        <v>Office Supplies</v>
      </c>
      <c r="Q1502" t="str">
        <f>VLOOKUP(E1502,CHOOSE({1,2},Product!$B$2:$B$1811,Product!$A$2:$A$1811),2,FALSE)</f>
        <v>Binders</v>
      </c>
      <c r="R1502" t="str">
        <f t="shared" si="23"/>
        <v>AZ</v>
      </c>
    </row>
    <row r="1503" spans="1:18" x14ac:dyDescent="0.25">
      <c r="A1503" t="s">
        <v>3401</v>
      </c>
      <c r="B1503" s="35">
        <v>43842</v>
      </c>
      <c r="C1503" t="s">
        <v>1448</v>
      </c>
      <c r="D1503" t="s">
        <v>24</v>
      </c>
      <c r="E1503" t="s">
        <v>1451</v>
      </c>
      <c r="F1503">
        <v>0</v>
      </c>
      <c r="G1503">
        <v>530976.6</v>
      </c>
      <c r="H1503">
        <v>176992.2</v>
      </c>
      <c r="I1503">
        <v>1</v>
      </c>
      <c r="J1503" t="s">
        <v>26</v>
      </c>
      <c r="K1503" t="str">
        <f>VLOOKUP(C1503,Customer!$A$2:$F$793,2,FALSE)</f>
        <v>Italy</v>
      </c>
      <c r="L1503" t="str">
        <f>VLOOKUP($C1503,Customer!$A$2:$F$793,3,FALSE)</f>
        <v>Abruzzi</v>
      </c>
      <c r="M1503" t="str">
        <f>VLOOKUP($C1503,Customer!$A$2:$F$793,4,FALSE)</f>
        <v>Pescara</v>
      </c>
      <c r="N1503" t="str">
        <f>VLOOKUP($C1503,Customer!$A$2:$F$793,5,FALSE)</f>
        <v>South</v>
      </c>
      <c r="O1503" t="str">
        <f>VLOOKUP($C1503,Customer!$A$2:$F$793,6,FALSE)</f>
        <v>Corporate</v>
      </c>
      <c r="P1503" t="str">
        <f>VLOOKUP(E1503,Product!$B$2:$C$1811,2,FALSE)</f>
        <v>Office Supplies</v>
      </c>
      <c r="Q1503" t="str">
        <f>VLOOKUP(E1503,CHOOSE({1,2},Product!$B$2:$B$1811,Product!$A$2:$A$1811),2,FALSE)</f>
        <v>Supplies</v>
      </c>
      <c r="R1503" t="str">
        <f t="shared" si="23"/>
        <v>AZ</v>
      </c>
    </row>
    <row r="1504" spans="1:18" x14ac:dyDescent="0.25">
      <c r="A1504" t="s">
        <v>3402</v>
      </c>
      <c r="B1504" s="35">
        <v>43843</v>
      </c>
      <c r="C1504" t="s">
        <v>1452</v>
      </c>
      <c r="D1504" t="s">
        <v>33</v>
      </c>
      <c r="E1504" t="s">
        <v>784</v>
      </c>
      <c r="F1504">
        <v>0</v>
      </c>
      <c r="G1504">
        <v>17802465.449999999</v>
      </c>
      <c r="H1504">
        <v>530976.6</v>
      </c>
      <c r="I1504">
        <v>4</v>
      </c>
      <c r="J1504" t="s">
        <v>26</v>
      </c>
      <c r="K1504" t="str">
        <f>VLOOKUP(C1504,Customer!$A$2:$F$793,2,FALSE)</f>
        <v>United Kingdom</v>
      </c>
      <c r="L1504" t="str">
        <f>VLOOKUP($C1504,Customer!$A$2:$F$793,3,FALSE)</f>
        <v>England</v>
      </c>
      <c r="M1504" t="str">
        <f>VLOOKUP($C1504,Customer!$A$2:$F$793,4,FALSE)</f>
        <v>Carlisle</v>
      </c>
      <c r="N1504" t="str">
        <f>VLOOKUP($C1504,Customer!$A$2:$F$793,5,FALSE)</f>
        <v>North</v>
      </c>
      <c r="O1504" t="str">
        <f>VLOOKUP($C1504,Customer!$A$2:$F$793,6,FALSE)</f>
        <v>Home Office</v>
      </c>
      <c r="P1504" t="str">
        <f>VLOOKUP(E1504,Product!$B$2:$C$1811,2,FALSE)</f>
        <v>Technology</v>
      </c>
      <c r="Q1504" t="str">
        <f>VLOOKUP(E1504,CHOOSE({1,2},Product!$B$2:$B$1811,Product!$A$2:$A$1811),2,FALSE)</f>
        <v>Machines</v>
      </c>
      <c r="R1504" t="str">
        <f t="shared" si="23"/>
        <v>AZ</v>
      </c>
    </row>
    <row r="1505" spans="1:18" x14ac:dyDescent="0.25">
      <c r="A1505" t="s">
        <v>3403</v>
      </c>
      <c r="B1505" s="35">
        <v>43843</v>
      </c>
      <c r="C1505" t="s">
        <v>452</v>
      </c>
      <c r="D1505" t="s">
        <v>20</v>
      </c>
      <c r="E1505" t="s">
        <v>329</v>
      </c>
      <c r="F1505">
        <v>0</v>
      </c>
      <c r="G1505">
        <v>9026602.2000000011</v>
      </c>
      <c r="H1505">
        <v>2345146.65</v>
      </c>
      <c r="I1505">
        <v>3</v>
      </c>
      <c r="J1505" t="s">
        <v>22</v>
      </c>
      <c r="K1505" t="str">
        <f>VLOOKUP(C1505,Customer!$A$2:$F$793,2,FALSE)</f>
        <v>Belgium</v>
      </c>
      <c r="L1505" t="str">
        <f>VLOOKUP($C1505,Customer!$A$2:$F$793,3,FALSE)</f>
        <v>Antwerp</v>
      </c>
      <c r="M1505" t="str">
        <f>VLOOKUP($C1505,Customer!$A$2:$F$793,4,FALSE)</f>
        <v>Antwerp</v>
      </c>
      <c r="N1505" t="str">
        <f>VLOOKUP($C1505,Customer!$A$2:$F$793,5,FALSE)</f>
        <v>Central</v>
      </c>
      <c r="O1505" t="str">
        <f>VLOOKUP($C1505,Customer!$A$2:$F$793,6,FALSE)</f>
        <v>Consumer</v>
      </c>
      <c r="P1505" t="str">
        <f>VLOOKUP(E1505,Product!$B$2:$C$1811,2,FALSE)</f>
        <v>Office Supplies</v>
      </c>
      <c r="Q1505" t="str">
        <f>VLOOKUP(E1505,CHOOSE({1,2},Product!$B$2:$B$1811,Product!$A$2:$A$1811),2,FALSE)</f>
        <v>Storage</v>
      </c>
      <c r="R1505" t="str">
        <f t="shared" si="23"/>
        <v>AZ</v>
      </c>
    </row>
    <row r="1506" spans="1:18" x14ac:dyDescent="0.25">
      <c r="A1506" t="s">
        <v>3404</v>
      </c>
      <c r="B1506" s="35">
        <v>43844</v>
      </c>
      <c r="C1506" t="s">
        <v>1453</v>
      </c>
      <c r="D1506" t="s">
        <v>24</v>
      </c>
      <c r="E1506" t="s">
        <v>863</v>
      </c>
      <c r="F1506">
        <v>0</v>
      </c>
      <c r="G1506">
        <v>870211.65</v>
      </c>
      <c r="H1506">
        <v>0</v>
      </c>
      <c r="I1506">
        <v>2</v>
      </c>
      <c r="J1506" t="s">
        <v>22</v>
      </c>
      <c r="K1506" t="str">
        <f>VLOOKUP(C1506,Customer!$A$2:$F$793,2,FALSE)</f>
        <v>France</v>
      </c>
      <c r="L1506" t="str">
        <f>VLOOKUP($C1506,Customer!$A$2:$F$793,3,FALSE)</f>
        <v>Nord-Pas-de-Calais-Picardie</v>
      </c>
      <c r="M1506" t="str">
        <f>VLOOKUP($C1506,Customer!$A$2:$F$793,4,FALSE)</f>
        <v>Wattrelos</v>
      </c>
      <c r="N1506" t="str">
        <f>VLOOKUP($C1506,Customer!$A$2:$F$793,5,FALSE)</f>
        <v>Central</v>
      </c>
      <c r="O1506" t="str">
        <f>VLOOKUP($C1506,Customer!$A$2:$F$793,6,FALSE)</f>
        <v>Consumer</v>
      </c>
      <c r="P1506" t="str">
        <f>VLOOKUP(E1506,Product!$B$2:$C$1811,2,FALSE)</f>
        <v>Office Supplies</v>
      </c>
      <c r="Q1506" t="str">
        <f>VLOOKUP(E1506,CHOOSE({1,2},Product!$B$2:$B$1811,Product!$A$2:$A$1811),2,FALSE)</f>
        <v>Art</v>
      </c>
      <c r="R1506" t="str">
        <f t="shared" si="23"/>
        <v>AZ</v>
      </c>
    </row>
    <row r="1507" spans="1:18" x14ac:dyDescent="0.25">
      <c r="A1507" t="s">
        <v>3404</v>
      </c>
      <c r="B1507" s="35">
        <v>43844</v>
      </c>
      <c r="C1507" t="s">
        <v>1453</v>
      </c>
      <c r="D1507" t="s">
        <v>24</v>
      </c>
      <c r="E1507" t="s">
        <v>1454</v>
      </c>
      <c r="F1507">
        <v>0.15</v>
      </c>
      <c r="G1507">
        <v>6002985.4500000002</v>
      </c>
      <c r="H1507">
        <v>427731.15</v>
      </c>
      <c r="I1507">
        <v>6</v>
      </c>
      <c r="J1507" t="s">
        <v>22</v>
      </c>
      <c r="K1507" t="str">
        <f>VLOOKUP(C1507,Customer!$A$2:$F$793,2,FALSE)</f>
        <v>France</v>
      </c>
      <c r="L1507" t="str">
        <f>VLOOKUP($C1507,Customer!$A$2:$F$793,3,FALSE)</f>
        <v>Nord-Pas-de-Calais-Picardie</v>
      </c>
      <c r="M1507" t="str">
        <f>VLOOKUP($C1507,Customer!$A$2:$F$793,4,FALSE)</f>
        <v>Wattrelos</v>
      </c>
      <c r="N1507" t="str">
        <f>VLOOKUP($C1507,Customer!$A$2:$F$793,5,FALSE)</f>
        <v>Central</v>
      </c>
      <c r="O1507" t="str">
        <f>VLOOKUP($C1507,Customer!$A$2:$F$793,6,FALSE)</f>
        <v>Consumer</v>
      </c>
      <c r="P1507" t="str">
        <f>VLOOKUP(E1507,Product!$B$2:$C$1811,2,FALSE)</f>
        <v>Technology</v>
      </c>
      <c r="Q1507" t="str">
        <f>VLOOKUP(E1507,CHOOSE({1,2},Product!$B$2:$B$1811,Product!$A$2:$A$1811),2,FALSE)</f>
        <v>Phones</v>
      </c>
      <c r="R1507" t="str">
        <f t="shared" si="23"/>
        <v>AZ</v>
      </c>
    </row>
    <row r="1508" spans="1:18" x14ac:dyDescent="0.25">
      <c r="A1508" t="s">
        <v>3405</v>
      </c>
      <c r="B1508" s="35">
        <v>43846</v>
      </c>
      <c r="C1508" t="s">
        <v>1455</v>
      </c>
      <c r="D1508" t="s">
        <v>20</v>
      </c>
      <c r="E1508" t="s">
        <v>1456</v>
      </c>
      <c r="F1508">
        <v>0</v>
      </c>
      <c r="G1508">
        <v>4469053.05</v>
      </c>
      <c r="H1508">
        <v>88496.1</v>
      </c>
      <c r="I1508">
        <v>6</v>
      </c>
      <c r="J1508" t="s">
        <v>22</v>
      </c>
      <c r="K1508" t="str">
        <f>VLOOKUP(C1508,Customer!$A$2:$F$793,2,FALSE)</f>
        <v>Italy</v>
      </c>
      <c r="L1508" t="str">
        <f>VLOOKUP($C1508,Customer!$A$2:$F$793,3,FALSE)</f>
        <v>Lazio</v>
      </c>
      <c r="M1508" t="str">
        <f>VLOOKUP($C1508,Customer!$A$2:$F$793,4,FALSE)</f>
        <v>Rome</v>
      </c>
      <c r="N1508" t="str">
        <f>VLOOKUP($C1508,Customer!$A$2:$F$793,5,FALSE)</f>
        <v>South</v>
      </c>
      <c r="O1508" t="str">
        <f>VLOOKUP($C1508,Customer!$A$2:$F$793,6,FALSE)</f>
        <v>Consumer</v>
      </c>
      <c r="P1508" t="str">
        <f>VLOOKUP(E1508,Product!$B$2:$C$1811,2,FALSE)</f>
        <v>Furniture</v>
      </c>
      <c r="Q1508" t="str">
        <f>VLOOKUP(E1508,CHOOSE({1,2},Product!$B$2:$B$1811,Product!$A$2:$A$1811),2,FALSE)</f>
        <v>Furnishings</v>
      </c>
      <c r="R1508" t="str">
        <f t="shared" si="23"/>
        <v>AZ</v>
      </c>
    </row>
    <row r="1509" spans="1:18" x14ac:dyDescent="0.25">
      <c r="A1509" t="s">
        <v>3405</v>
      </c>
      <c r="B1509" s="35">
        <v>43846</v>
      </c>
      <c r="C1509" t="s">
        <v>1455</v>
      </c>
      <c r="D1509" t="s">
        <v>20</v>
      </c>
      <c r="E1509" t="s">
        <v>1457</v>
      </c>
      <c r="F1509">
        <v>0.4</v>
      </c>
      <c r="G1509">
        <v>3303854.4</v>
      </c>
      <c r="H1509">
        <v>-1268444.1000000001</v>
      </c>
      <c r="I1509">
        <v>5</v>
      </c>
      <c r="J1509" t="s">
        <v>22</v>
      </c>
      <c r="K1509" t="str">
        <f>VLOOKUP(C1509,Customer!$A$2:$F$793,2,FALSE)</f>
        <v>Italy</v>
      </c>
      <c r="L1509" t="str">
        <f>VLOOKUP($C1509,Customer!$A$2:$F$793,3,FALSE)</f>
        <v>Lazio</v>
      </c>
      <c r="M1509" t="str">
        <f>VLOOKUP($C1509,Customer!$A$2:$F$793,4,FALSE)</f>
        <v>Rome</v>
      </c>
      <c r="N1509" t="str">
        <f>VLOOKUP($C1509,Customer!$A$2:$F$793,5,FALSE)</f>
        <v>South</v>
      </c>
      <c r="O1509" t="str">
        <f>VLOOKUP($C1509,Customer!$A$2:$F$793,6,FALSE)</f>
        <v>Consumer</v>
      </c>
      <c r="P1509" t="str">
        <f>VLOOKUP(E1509,Product!$B$2:$C$1811,2,FALSE)</f>
        <v>Technology</v>
      </c>
      <c r="Q1509" t="str">
        <f>VLOOKUP(E1509,CHOOSE({1,2},Product!$B$2:$B$1811,Product!$A$2:$A$1811),2,FALSE)</f>
        <v>Phones</v>
      </c>
      <c r="R1509" t="str">
        <f t="shared" si="23"/>
        <v>AZ</v>
      </c>
    </row>
    <row r="1510" spans="1:18" x14ac:dyDescent="0.25">
      <c r="A1510" t="s">
        <v>3406</v>
      </c>
      <c r="B1510" s="35">
        <v>43846</v>
      </c>
      <c r="C1510" t="s">
        <v>464</v>
      </c>
      <c r="D1510" t="s">
        <v>24</v>
      </c>
      <c r="E1510" t="s">
        <v>1265</v>
      </c>
      <c r="F1510">
        <v>0</v>
      </c>
      <c r="G1510">
        <v>5354014.05</v>
      </c>
      <c r="H1510">
        <v>1917415.5</v>
      </c>
      <c r="I1510">
        <v>7</v>
      </c>
      <c r="J1510" t="s">
        <v>22</v>
      </c>
      <c r="K1510" t="str">
        <f>VLOOKUP(C1510,Customer!$A$2:$F$793,2,FALSE)</f>
        <v>United Kingdom</v>
      </c>
      <c r="L1510" t="str">
        <f>VLOOKUP($C1510,Customer!$A$2:$F$793,3,FALSE)</f>
        <v>England</v>
      </c>
      <c r="M1510" t="str">
        <f>VLOOKUP($C1510,Customer!$A$2:$F$793,4,FALSE)</f>
        <v>London</v>
      </c>
      <c r="N1510" t="str">
        <f>VLOOKUP($C1510,Customer!$A$2:$F$793,5,FALSE)</f>
        <v>North</v>
      </c>
      <c r="O1510" t="str">
        <f>VLOOKUP($C1510,Customer!$A$2:$F$793,6,FALSE)</f>
        <v>Consumer</v>
      </c>
      <c r="P1510" t="str">
        <f>VLOOKUP(E1510,Product!$B$2:$C$1811,2,FALSE)</f>
        <v>Furniture</v>
      </c>
      <c r="Q1510" t="str">
        <f>VLOOKUP(E1510,CHOOSE({1,2},Product!$B$2:$B$1811,Product!$A$2:$A$1811),2,FALSE)</f>
        <v>Furnishings</v>
      </c>
      <c r="R1510" t="str">
        <f t="shared" si="23"/>
        <v>AZ</v>
      </c>
    </row>
    <row r="1511" spans="1:18" x14ac:dyDescent="0.25">
      <c r="A1511" t="s">
        <v>3406</v>
      </c>
      <c r="B1511" s="35">
        <v>43846</v>
      </c>
      <c r="C1511" t="s">
        <v>464</v>
      </c>
      <c r="D1511" t="s">
        <v>24</v>
      </c>
      <c r="E1511" t="s">
        <v>1458</v>
      </c>
      <c r="F1511">
        <v>0</v>
      </c>
      <c r="G1511">
        <v>265488.3</v>
      </c>
      <c r="H1511">
        <v>29498.7</v>
      </c>
      <c r="I1511">
        <v>3</v>
      </c>
      <c r="J1511" t="s">
        <v>22</v>
      </c>
      <c r="K1511" t="str">
        <f>VLOOKUP(C1511,Customer!$A$2:$F$793,2,FALSE)</f>
        <v>United Kingdom</v>
      </c>
      <c r="L1511" t="str">
        <f>VLOOKUP($C1511,Customer!$A$2:$F$793,3,FALSE)</f>
        <v>England</v>
      </c>
      <c r="M1511" t="str">
        <f>VLOOKUP($C1511,Customer!$A$2:$F$793,4,FALSE)</f>
        <v>London</v>
      </c>
      <c r="N1511" t="str">
        <f>VLOOKUP($C1511,Customer!$A$2:$F$793,5,FALSE)</f>
        <v>North</v>
      </c>
      <c r="O1511" t="str">
        <f>VLOOKUP($C1511,Customer!$A$2:$F$793,6,FALSE)</f>
        <v>Consumer</v>
      </c>
      <c r="P1511" t="str">
        <f>VLOOKUP(E1511,Product!$B$2:$C$1811,2,FALSE)</f>
        <v>Office Supplies</v>
      </c>
      <c r="Q1511" t="str">
        <f>VLOOKUP(E1511,CHOOSE({1,2},Product!$B$2:$B$1811,Product!$A$2:$A$1811),2,FALSE)</f>
        <v>Binders</v>
      </c>
      <c r="R1511" t="str">
        <f t="shared" si="23"/>
        <v>AZ</v>
      </c>
    </row>
    <row r="1512" spans="1:18" x14ac:dyDescent="0.25">
      <c r="A1512" t="s">
        <v>3407</v>
      </c>
      <c r="B1512" s="35">
        <v>43846</v>
      </c>
      <c r="C1512" t="s">
        <v>959</v>
      </c>
      <c r="D1512" t="s">
        <v>20</v>
      </c>
      <c r="E1512" t="s">
        <v>1379</v>
      </c>
      <c r="F1512">
        <v>0</v>
      </c>
      <c r="G1512">
        <v>1578180.45</v>
      </c>
      <c r="H1512">
        <v>0</v>
      </c>
      <c r="I1512">
        <v>2</v>
      </c>
      <c r="J1512" t="s">
        <v>22</v>
      </c>
      <c r="K1512" t="str">
        <f>VLOOKUP(C1512,Customer!$A$2:$F$793,2,FALSE)</f>
        <v>Germany</v>
      </c>
      <c r="L1512" t="str">
        <f>VLOOKUP($C1512,Customer!$A$2:$F$793,3,FALSE)</f>
        <v>Thuringia</v>
      </c>
      <c r="M1512" t="str">
        <f>VLOOKUP($C1512,Customer!$A$2:$F$793,4,FALSE)</f>
        <v>Jena</v>
      </c>
      <c r="N1512" t="str">
        <f>VLOOKUP($C1512,Customer!$A$2:$F$793,5,FALSE)</f>
        <v>Central</v>
      </c>
      <c r="O1512" t="str">
        <f>VLOOKUP($C1512,Customer!$A$2:$F$793,6,FALSE)</f>
        <v>Home Office</v>
      </c>
      <c r="P1512" t="str">
        <f>VLOOKUP(E1512,Product!$B$2:$C$1811,2,FALSE)</f>
        <v>Office Supplies</v>
      </c>
      <c r="Q1512" t="str">
        <f>VLOOKUP(E1512,CHOOSE({1,2},Product!$B$2:$B$1811,Product!$A$2:$A$1811),2,FALSE)</f>
        <v>Art</v>
      </c>
      <c r="R1512" t="str">
        <f t="shared" si="23"/>
        <v>AZ</v>
      </c>
    </row>
    <row r="1513" spans="1:18" x14ac:dyDescent="0.25">
      <c r="A1513" t="s">
        <v>3408</v>
      </c>
      <c r="B1513" s="35">
        <v>43846</v>
      </c>
      <c r="C1513" t="s">
        <v>269</v>
      </c>
      <c r="D1513" t="s">
        <v>24</v>
      </c>
      <c r="E1513" t="s">
        <v>1408</v>
      </c>
      <c r="F1513">
        <v>0.1</v>
      </c>
      <c r="G1513">
        <v>545725.95000000007</v>
      </c>
      <c r="H1513">
        <v>132744.15</v>
      </c>
      <c r="I1513">
        <v>3</v>
      </c>
      <c r="J1513" t="s">
        <v>22</v>
      </c>
      <c r="K1513" t="str">
        <f>VLOOKUP(C1513,Customer!$A$2:$F$793,2,FALSE)</f>
        <v>Switzerland</v>
      </c>
      <c r="L1513" t="str">
        <f>VLOOKUP($C1513,Customer!$A$2:$F$793,3,FALSE)</f>
        <v>Basel-Stadt</v>
      </c>
      <c r="M1513" t="str">
        <f>VLOOKUP($C1513,Customer!$A$2:$F$793,4,FALSE)</f>
        <v>Basel</v>
      </c>
      <c r="N1513" t="str">
        <f>VLOOKUP($C1513,Customer!$A$2:$F$793,5,FALSE)</f>
        <v>Central</v>
      </c>
      <c r="O1513" t="str">
        <f>VLOOKUP($C1513,Customer!$A$2:$F$793,6,FALSE)</f>
        <v>Corporate</v>
      </c>
      <c r="P1513" t="str">
        <f>VLOOKUP(E1513,Product!$B$2:$C$1811,2,FALSE)</f>
        <v>Office Supplies</v>
      </c>
      <c r="Q1513" t="str">
        <f>VLOOKUP(E1513,CHOOSE({1,2},Product!$B$2:$B$1811,Product!$A$2:$A$1811),2,FALSE)</f>
        <v>Fasteners</v>
      </c>
      <c r="R1513" t="str">
        <f t="shared" si="23"/>
        <v>BN</v>
      </c>
    </row>
    <row r="1514" spans="1:18" x14ac:dyDescent="0.25">
      <c r="A1514" t="s">
        <v>3408</v>
      </c>
      <c r="B1514" s="35">
        <v>43846</v>
      </c>
      <c r="C1514" t="s">
        <v>269</v>
      </c>
      <c r="D1514" t="s">
        <v>24</v>
      </c>
      <c r="E1514" t="s">
        <v>402</v>
      </c>
      <c r="F1514">
        <v>0.1</v>
      </c>
      <c r="G1514">
        <v>958707.75</v>
      </c>
      <c r="H1514">
        <v>-88496.1</v>
      </c>
      <c r="I1514">
        <v>3</v>
      </c>
      <c r="J1514" t="s">
        <v>22</v>
      </c>
      <c r="K1514" t="str">
        <f>VLOOKUP(C1514,Customer!$A$2:$F$793,2,FALSE)</f>
        <v>Switzerland</v>
      </c>
      <c r="L1514" t="str">
        <f>VLOOKUP($C1514,Customer!$A$2:$F$793,3,FALSE)</f>
        <v>Basel-Stadt</v>
      </c>
      <c r="M1514" t="str">
        <f>VLOOKUP($C1514,Customer!$A$2:$F$793,4,FALSE)</f>
        <v>Basel</v>
      </c>
      <c r="N1514" t="str">
        <f>VLOOKUP($C1514,Customer!$A$2:$F$793,5,FALSE)</f>
        <v>Central</v>
      </c>
      <c r="O1514" t="str">
        <f>VLOOKUP($C1514,Customer!$A$2:$F$793,6,FALSE)</f>
        <v>Corporate</v>
      </c>
      <c r="P1514" t="str">
        <f>VLOOKUP(E1514,Product!$B$2:$C$1811,2,FALSE)</f>
        <v>Office Supplies</v>
      </c>
      <c r="Q1514" t="str">
        <f>VLOOKUP(E1514,CHOOSE({1,2},Product!$B$2:$B$1811,Product!$A$2:$A$1811),2,FALSE)</f>
        <v>Storage</v>
      </c>
      <c r="R1514" t="str">
        <f t="shared" si="23"/>
        <v>BN</v>
      </c>
    </row>
    <row r="1515" spans="1:18" x14ac:dyDescent="0.25">
      <c r="A1515" t="s">
        <v>3409</v>
      </c>
      <c r="B1515" s="35">
        <v>43846</v>
      </c>
      <c r="C1515" t="s">
        <v>809</v>
      </c>
      <c r="D1515" t="s">
        <v>33</v>
      </c>
      <c r="E1515" t="s">
        <v>885</v>
      </c>
      <c r="F1515">
        <v>0.1</v>
      </c>
      <c r="G1515">
        <v>6415967.25</v>
      </c>
      <c r="H1515">
        <v>1283193.45</v>
      </c>
      <c r="I1515">
        <v>3</v>
      </c>
      <c r="J1515" t="s">
        <v>26</v>
      </c>
      <c r="K1515" t="str">
        <f>VLOOKUP(C1515,Customer!$A$2:$F$793,2,FALSE)</f>
        <v>Germany</v>
      </c>
      <c r="L1515" t="str">
        <f>VLOOKUP($C1515,Customer!$A$2:$F$793,3,FALSE)</f>
        <v>Mecklenburg-Vorpommern</v>
      </c>
      <c r="M1515" t="str">
        <f>VLOOKUP($C1515,Customer!$A$2:$F$793,4,FALSE)</f>
        <v>Rostock</v>
      </c>
      <c r="N1515" t="str">
        <f>VLOOKUP($C1515,Customer!$A$2:$F$793,5,FALSE)</f>
        <v>Central</v>
      </c>
      <c r="O1515" t="str">
        <f>VLOOKUP($C1515,Customer!$A$2:$F$793,6,FALSE)</f>
        <v>Corporate</v>
      </c>
      <c r="P1515" t="str">
        <f>VLOOKUP(E1515,Product!$B$2:$C$1811,2,FALSE)</f>
        <v>Furniture</v>
      </c>
      <c r="Q1515" t="str">
        <f>VLOOKUP(E1515,CHOOSE({1,2},Product!$B$2:$B$1811,Product!$A$2:$A$1811),2,FALSE)</f>
        <v>Chairs</v>
      </c>
      <c r="R1515" t="str">
        <f t="shared" si="23"/>
        <v>BN</v>
      </c>
    </row>
    <row r="1516" spans="1:18" x14ac:dyDescent="0.25">
      <c r="A1516" t="s">
        <v>3409</v>
      </c>
      <c r="B1516" s="35">
        <v>43846</v>
      </c>
      <c r="C1516" t="s">
        <v>809</v>
      </c>
      <c r="D1516" t="s">
        <v>33</v>
      </c>
      <c r="E1516" t="s">
        <v>1098</v>
      </c>
      <c r="F1516">
        <v>0.1</v>
      </c>
      <c r="G1516">
        <v>33687515.399999999</v>
      </c>
      <c r="H1516">
        <v>0</v>
      </c>
      <c r="I1516">
        <v>9</v>
      </c>
      <c r="J1516" t="s">
        <v>22</v>
      </c>
      <c r="K1516" t="str">
        <f>VLOOKUP(C1516,Customer!$A$2:$F$793,2,FALSE)</f>
        <v>Germany</v>
      </c>
      <c r="L1516" t="str">
        <f>VLOOKUP($C1516,Customer!$A$2:$F$793,3,FALSE)</f>
        <v>Mecklenburg-Vorpommern</v>
      </c>
      <c r="M1516" t="str">
        <f>VLOOKUP($C1516,Customer!$A$2:$F$793,4,FALSE)</f>
        <v>Rostock</v>
      </c>
      <c r="N1516" t="str">
        <f>VLOOKUP($C1516,Customer!$A$2:$F$793,5,FALSE)</f>
        <v>Central</v>
      </c>
      <c r="O1516" t="str">
        <f>VLOOKUP($C1516,Customer!$A$2:$F$793,6,FALSE)</f>
        <v>Corporate</v>
      </c>
      <c r="P1516" t="str">
        <f>VLOOKUP(E1516,Product!$B$2:$C$1811,2,FALSE)</f>
        <v>Office Supplies</v>
      </c>
      <c r="Q1516" t="str">
        <f>VLOOKUP(E1516,CHOOSE({1,2},Product!$B$2:$B$1811,Product!$A$2:$A$1811),2,FALSE)</f>
        <v>Appliances</v>
      </c>
      <c r="R1516" t="str">
        <f t="shared" si="23"/>
        <v>BN</v>
      </c>
    </row>
    <row r="1517" spans="1:18" x14ac:dyDescent="0.25">
      <c r="A1517" t="s">
        <v>3410</v>
      </c>
      <c r="B1517" s="35">
        <v>43847</v>
      </c>
      <c r="C1517" t="s">
        <v>318</v>
      </c>
      <c r="D1517" t="s">
        <v>24</v>
      </c>
      <c r="E1517" t="s">
        <v>1459</v>
      </c>
      <c r="F1517">
        <v>0.5</v>
      </c>
      <c r="G1517">
        <v>2522138.85</v>
      </c>
      <c r="H1517">
        <v>-1061953.2</v>
      </c>
      <c r="I1517">
        <v>7</v>
      </c>
      <c r="J1517" t="s">
        <v>22</v>
      </c>
      <c r="K1517" t="str">
        <f>VLOOKUP(C1517,Customer!$A$2:$F$793,2,FALSE)</f>
        <v>United Kingdom</v>
      </c>
      <c r="L1517" t="str">
        <f>VLOOKUP($C1517,Customer!$A$2:$F$793,3,FALSE)</f>
        <v>England</v>
      </c>
      <c r="M1517" t="str">
        <f>VLOOKUP($C1517,Customer!$A$2:$F$793,4,FALSE)</f>
        <v>Sheffield</v>
      </c>
      <c r="N1517" t="str">
        <f>VLOOKUP($C1517,Customer!$A$2:$F$793,5,FALSE)</f>
        <v>North</v>
      </c>
      <c r="O1517" t="str">
        <f>VLOOKUP($C1517,Customer!$A$2:$F$793,6,FALSE)</f>
        <v>Home Office</v>
      </c>
      <c r="P1517" t="str">
        <f>VLOOKUP(E1517,Product!$B$2:$C$1811,2,FALSE)</f>
        <v>Office Supplies</v>
      </c>
      <c r="Q1517" t="str">
        <f>VLOOKUP(E1517,CHOOSE({1,2},Product!$B$2:$B$1811,Product!$A$2:$A$1811),2,FALSE)</f>
        <v>Art</v>
      </c>
      <c r="R1517" t="str">
        <f t="shared" si="23"/>
        <v>BN</v>
      </c>
    </row>
    <row r="1518" spans="1:18" x14ac:dyDescent="0.25">
      <c r="A1518" t="s">
        <v>3411</v>
      </c>
      <c r="B1518" s="35">
        <v>43848</v>
      </c>
      <c r="C1518" t="s">
        <v>474</v>
      </c>
      <c r="D1518" t="s">
        <v>24</v>
      </c>
      <c r="E1518" t="s">
        <v>698</v>
      </c>
      <c r="F1518">
        <v>0</v>
      </c>
      <c r="G1518">
        <v>5014779</v>
      </c>
      <c r="H1518">
        <v>442480.5</v>
      </c>
      <c r="I1518">
        <v>5</v>
      </c>
      <c r="J1518" t="s">
        <v>22</v>
      </c>
      <c r="K1518" t="str">
        <f>VLOOKUP(C1518,Customer!$A$2:$F$793,2,FALSE)</f>
        <v>Austria</v>
      </c>
      <c r="L1518" t="str">
        <f>VLOOKUP($C1518,Customer!$A$2:$F$793,3,FALSE)</f>
        <v>Vienna</v>
      </c>
      <c r="M1518" t="str">
        <f>VLOOKUP($C1518,Customer!$A$2:$F$793,4,FALSE)</f>
        <v>Vienna</v>
      </c>
      <c r="N1518" t="str">
        <f>VLOOKUP($C1518,Customer!$A$2:$F$793,5,FALSE)</f>
        <v>Central</v>
      </c>
      <c r="O1518" t="str">
        <f>VLOOKUP($C1518,Customer!$A$2:$F$793,6,FALSE)</f>
        <v>Corporate</v>
      </c>
      <c r="P1518" t="str">
        <f>VLOOKUP(E1518,Product!$B$2:$C$1811,2,FALSE)</f>
        <v>Technology</v>
      </c>
      <c r="Q1518" t="str">
        <f>VLOOKUP(E1518,CHOOSE({1,2},Product!$B$2:$B$1811,Product!$A$2:$A$1811),2,FALSE)</f>
        <v>Phones</v>
      </c>
      <c r="R1518" t="str">
        <f t="shared" si="23"/>
        <v>AZ</v>
      </c>
    </row>
    <row r="1519" spans="1:18" x14ac:dyDescent="0.25">
      <c r="A1519" t="s">
        <v>3412</v>
      </c>
      <c r="B1519" s="35">
        <v>43848</v>
      </c>
      <c r="C1519" t="s">
        <v>452</v>
      </c>
      <c r="D1519" t="s">
        <v>20</v>
      </c>
      <c r="E1519" t="s">
        <v>1460</v>
      </c>
      <c r="F1519">
        <v>0</v>
      </c>
      <c r="G1519">
        <v>2964619.35</v>
      </c>
      <c r="H1519">
        <v>265488.3</v>
      </c>
      <c r="I1519">
        <v>4</v>
      </c>
      <c r="J1519" t="s">
        <v>22</v>
      </c>
      <c r="K1519" t="str">
        <f>VLOOKUP(C1519,Customer!$A$2:$F$793,2,FALSE)</f>
        <v>Belgium</v>
      </c>
      <c r="L1519" t="str">
        <f>VLOOKUP($C1519,Customer!$A$2:$F$793,3,FALSE)</f>
        <v>Antwerp</v>
      </c>
      <c r="M1519" t="str">
        <f>VLOOKUP($C1519,Customer!$A$2:$F$793,4,FALSE)</f>
        <v>Antwerp</v>
      </c>
      <c r="N1519" t="str">
        <f>VLOOKUP($C1519,Customer!$A$2:$F$793,5,FALSE)</f>
        <v>Central</v>
      </c>
      <c r="O1519" t="str">
        <f>VLOOKUP($C1519,Customer!$A$2:$F$793,6,FALSE)</f>
        <v>Consumer</v>
      </c>
      <c r="P1519" t="str">
        <f>VLOOKUP(E1519,Product!$B$2:$C$1811,2,FALSE)</f>
        <v>Furniture</v>
      </c>
      <c r="Q1519" t="str">
        <f>VLOOKUP(E1519,CHOOSE({1,2},Product!$B$2:$B$1811,Product!$A$2:$A$1811),2,FALSE)</f>
        <v>Furnishings</v>
      </c>
      <c r="R1519" t="str">
        <f t="shared" si="23"/>
        <v>AZ</v>
      </c>
    </row>
    <row r="1520" spans="1:18" x14ac:dyDescent="0.25">
      <c r="A1520" t="s">
        <v>3412</v>
      </c>
      <c r="B1520" s="35">
        <v>43848</v>
      </c>
      <c r="C1520" t="s">
        <v>452</v>
      </c>
      <c r="D1520" t="s">
        <v>20</v>
      </c>
      <c r="E1520" t="s">
        <v>950</v>
      </c>
      <c r="F1520">
        <v>0</v>
      </c>
      <c r="G1520">
        <v>206490.9</v>
      </c>
      <c r="H1520">
        <v>88496.1</v>
      </c>
      <c r="I1520">
        <v>3</v>
      </c>
      <c r="J1520" t="s">
        <v>22</v>
      </c>
      <c r="K1520" t="str">
        <f>VLOOKUP(C1520,Customer!$A$2:$F$793,2,FALSE)</f>
        <v>Belgium</v>
      </c>
      <c r="L1520" t="str">
        <f>VLOOKUP($C1520,Customer!$A$2:$F$793,3,FALSE)</f>
        <v>Antwerp</v>
      </c>
      <c r="M1520" t="str">
        <f>VLOOKUP($C1520,Customer!$A$2:$F$793,4,FALSE)</f>
        <v>Antwerp</v>
      </c>
      <c r="N1520" t="str">
        <f>VLOOKUP($C1520,Customer!$A$2:$F$793,5,FALSE)</f>
        <v>Central</v>
      </c>
      <c r="O1520" t="str">
        <f>VLOOKUP($C1520,Customer!$A$2:$F$793,6,FALSE)</f>
        <v>Consumer</v>
      </c>
      <c r="P1520" t="str">
        <f>VLOOKUP(E1520,Product!$B$2:$C$1811,2,FALSE)</f>
        <v>Office Supplies</v>
      </c>
      <c r="Q1520" t="str">
        <f>VLOOKUP(E1520,CHOOSE({1,2},Product!$B$2:$B$1811,Product!$A$2:$A$1811),2,FALSE)</f>
        <v>Binders</v>
      </c>
      <c r="R1520" t="str">
        <f t="shared" si="23"/>
        <v>AZ</v>
      </c>
    </row>
    <row r="1521" spans="1:18" x14ac:dyDescent="0.25">
      <c r="A1521" t="s">
        <v>3413</v>
      </c>
      <c r="B1521" s="35">
        <v>43848</v>
      </c>
      <c r="C1521" t="s">
        <v>1461</v>
      </c>
      <c r="D1521" t="s">
        <v>51</v>
      </c>
      <c r="E1521" t="s">
        <v>1462</v>
      </c>
      <c r="F1521">
        <v>0</v>
      </c>
      <c r="G1521">
        <v>781715.55</v>
      </c>
      <c r="H1521">
        <v>294987</v>
      </c>
      <c r="I1521">
        <v>1</v>
      </c>
      <c r="J1521" t="s">
        <v>22</v>
      </c>
      <c r="K1521" t="str">
        <f>VLOOKUP(C1521,Customer!$A$2:$F$793,2,FALSE)</f>
        <v>France</v>
      </c>
      <c r="L1521" t="str">
        <f>VLOOKUP($C1521,Customer!$A$2:$F$793,3,FALSE)</f>
        <v>Bourgogne-Franche-Comté</v>
      </c>
      <c r="M1521" t="str">
        <f>VLOOKUP($C1521,Customer!$A$2:$F$793,4,FALSE)</f>
        <v>Dijon</v>
      </c>
      <c r="N1521" t="str">
        <f>VLOOKUP($C1521,Customer!$A$2:$F$793,5,FALSE)</f>
        <v>Central</v>
      </c>
      <c r="O1521" t="str">
        <f>VLOOKUP($C1521,Customer!$A$2:$F$793,6,FALSE)</f>
        <v>Corporate</v>
      </c>
      <c r="P1521" t="str">
        <f>VLOOKUP(E1521,Product!$B$2:$C$1811,2,FALSE)</f>
        <v>Furniture</v>
      </c>
      <c r="Q1521" t="str">
        <f>VLOOKUP(E1521,CHOOSE({1,2},Product!$B$2:$B$1811,Product!$A$2:$A$1811),2,FALSE)</f>
        <v>Furnishings</v>
      </c>
      <c r="R1521" t="str">
        <f t="shared" si="23"/>
        <v>AZ</v>
      </c>
    </row>
    <row r="1522" spans="1:18" x14ac:dyDescent="0.25">
      <c r="A1522" t="s">
        <v>3414</v>
      </c>
      <c r="B1522" s="35">
        <v>43848</v>
      </c>
      <c r="C1522" t="s">
        <v>1122</v>
      </c>
      <c r="D1522" t="s">
        <v>24</v>
      </c>
      <c r="E1522" t="s">
        <v>279</v>
      </c>
      <c r="F1522">
        <v>0</v>
      </c>
      <c r="G1522">
        <v>3790582.95</v>
      </c>
      <c r="H1522">
        <v>1622428.5</v>
      </c>
      <c r="I1522">
        <v>2</v>
      </c>
      <c r="J1522" t="s">
        <v>26</v>
      </c>
      <c r="K1522" t="str">
        <f>VLOOKUP(C1522,Customer!$A$2:$F$793,2,FALSE)</f>
        <v>France</v>
      </c>
      <c r="L1522" t="str">
        <f>VLOOKUP($C1522,Customer!$A$2:$F$793,3,FALSE)</f>
        <v>Ile-de-France</v>
      </c>
      <c r="M1522" t="str">
        <f>VLOOKUP($C1522,Customer!$A$2:$F$793,4,FALSE)</f>
        <v>Montreuil</v>
      </c>
      <c r="N1522" t="str">
        <f>VLOOKUP($C1522,Customer!$A$2:$F$793,5,FALSE)</f>
        <v>Central</v>
      </c>
      <c r="O1522" t="str">
        <f>VLOOKUP($C1522,Customer!$A$2:$F$793,6,FALSE)</f>
        <v>Home Office</v>
      </c>
      <c r="P1522" t="str">
        <f>VLOOKUP(E1522,Product!$B$2:$C$1811,2,FALSE)</f>
        <v>Office Supplies</v>
      </c>
      <c r="Q1522" t="str">
        <f>VLOOKUP(E1522,CHOOSE({1,2},Product!$B$2:$B$1811,Product!$A$2:$A$1811),2,FALSE)</f>
        <v>Storage</v>
      </c>
      <c r="R1522" t="str">
        <f t="shared" si="23"/>
        <v>AZ</v>
      </c>
    </row>
    <row r="1523" spans="1:18" x14ac:dyDescent="0.25">
      <c r="A1523" t="s">
        <v>3414</v>
      </c>
      <c r="B1523" s="35">
        <v>43848</v>
      </c>
      <c r="C1523" t="s">
        <v>1122</v>
      </c>
      <c r="D1523" t="s">
        <v>24</v>
      </c>
      <c r="E1523" t="s">
        <v>234</v>
      </c>
      <c r="F1523">
        <v>0</v>
      </c>
      <c r="G1523">
        <v>4203564.75</v>
      </c>
      <c r="H1523">
        <v>1725673.95</v>
      </c>
      <c r="I1523">
        <v>5</v>
      </c>
      <c r="J1523" t="s">
        <v>26</v>
      </c>
      <c r="K1523" t="str">
        <f>VLOOKUP(C1523,Customer!$A$2:$F$793,2,FALSE)</f>
        <v>France</v>
      </c>
      <c r="L1523" t="str">
        <f>VLOOKUP($C1523,Customer!$A$2:$F$793,3,FALSE)</f>
        <v>Ile-de-France</v>
      </c>
      <c r="M1523" t="str">
        <f>VLOOKUP($C1523,Customer!$A$2:$F$793,4,FALSE)</f>
        <v>Montreuil</v>
      </c>
      <c r="N1523" t="str">
        <f>VLOOKUP($C1523,Customer!$A$2:$F$793,5,FALSE)</f>
        <v>Central</v>
      </c>
      <c r="O1523" t="str">
        <f>VLOOKUP($C1523,Customer!$A$2:$F$793,6,FALSE)</f>
        <v>Home Office</v>
      </c>
      <c r="P1523" t="str">
        <f>VLOOKUP(E1523,Product!$B$2:$C$1811,2,FALSE)</f>
        <v>Office Supplies</v>
      </c>
      <c r="Q1523" t="str">
        <f>VLOOKUP(E1523,CHOOSE({1,2},Product!$B$2:$B$1811,Product!$A$2:$A$1811),2,FALSE)</f>
        <v>Storage</v>
      </c>
      <c r="R1523" t="str">
        <f t="shared" si="23"/>
        <v>AZ</v>
      </c>
    </row>
    <row r="1524" spans="1:18" x14ac:dyDescent="0.25">
      <c r="A1524" t="s">
        <v>3414</v>
      </c>
      <c r="B1524" s="35">
        <v>43848</v>
      </c>
      <c r="C1524" t="s">
        <v>1122</v>
      </c>
      <c r="D1524" t="s">
        <v>24</v>
      </c>
      <c r="E1524" t="s">
        <v>540</v>
      </c>
      <c r="F1524">
        <v>0</v>
      </c>
      <c r="G1524">
        <v>12566446.200000001</v>
      </c>
      <c r="H1524">
        <v>2005911.6</v>
      </c>
      <c r="I1524">
        <v>6</v>
      </c>
      <c r="J1524" t="s">
        <v>26</v>
      </c>
      <c r="K1524" t="str">
        <f>VLOOKUP(C1524,Customer!$A$2:$F$793,2,FALSE)</f>
        <v>France</v>
      </c>
      <c r="L1524" t="str">
        <f>VLOOKUP($C1524,Customer!$A$2:$F$793,3,FALSE)</f>
        <v>Ile-de-France</v>
      </c>
      <c r="M1524" t="str">
        <f>VLOOKUP($C1524,Customer!$A$2:$F$793,4,FALSE)</f>
        <v>Montreuil</v>
      </c>
      <c r="N1524" t="str">
        <f>VLOOKUP($C1524,Customer!$A$2:$F$793,5,FALSE)</f>
        <v>Central</v>
      </c>
      <c r="O1524" t="str">
        <f>VLOOKUP($C1524,Customer!$A$2:$F$793,6,FALSE)</f>
        <v>Home Office</v>
      </c>
      <c r="P1524" t="str">
        <f>VLOOKUP(E1524,Product!$B$2:$C$1811,2,FALSE)</f>
        <v>Office Supplies</v>
      </c>
      <c r="Q1524" t="str">
        <f>VLOOKUP(E1524,CHOOSE({1,2},Product!$B$2:$B$1811,Product!$A$2:$A$1811),2,FALSE)</f>
        <v>Storage</v>
      </c>
      <c r="R1524" t="str">
        <f t="shared" si="23"/>
        <v>AZ</v>
      </c>
    </row>
    <row r="1525" spans="1:18" x14ac:dyDescent="0.25">
      <c r="A1525" t="s">
        <v>3415</v>
      </c>
      <c r="B1525" s="35">
        <v>43849</v>
      </c>
      <c r="C1525" t="s">
        <v>1463</v>
      </c>
      <c r="D1525" t="s">
        <v>24</v>
      </c>
      <c r="E1525" t="s">
        <v>1464</v>
      </c>
      <c r="F1525">
        <v>0.7</v>
      </c>
      <c r="G1525">
        <v>3539844</v>
      </c>
      <c r="H1525">
        <v>-7890902.25</v>
      </c>
      <c r="I1525">
        <v>3</v>
      </c>
      <c r="J1525" t="s">
        <v>22</v>
      </c>
      <c r="K1525" t="str">
        <f>VLOOKUP(C1525,Customer!$A$2:$F$793,2,FALSE)</f>
        <v>Netherlands</v>
      </c>
      <c r="L1525" t="str">
        <f>VLOOKUP($C1525,Customer!$A$2:$F$793,3,FALSE)</f>
        <v>North Holland</v>
      </c>
      <c r="M1525" t="str">
        <f>VLOOKUP($C1525,Customer!$A$2:$F$793,4,FALSE)</f>
        <v>Amsterdam</v>
      </c>
      <c r="N1525" t="str">
        <f>VLOOKUP($C1525,Customer!$A$2:$F$793,5,FALSE)</f>
        <v>Central</v>
      </c>
      <c r="O1525" t="str">
        <f>VLOOKUP($C1525,Customer!$A$2:$F$793,6,FALSE)</f>
        <v>Consumer</v>
      </c>
      <c r="P1525" t="str">
        <f>VLOOKUP(E1525,Product!$B$2:$C$1811,2,FALSE)</f>
        <v>Furniture</v>
      </c>
      <c r="Q1525" t="str">
        <f>VLOOKUP(E1525,CHOOSE({1,2},Product!$B$2:$B$1811,Product!$A$2:$A$1811),2,FALSE)</f>
        <v>Tables</v>
      </c>
      <c r="R1525" t="str">
        <f t="shared" si="23"/>
        <v>BN</v>
      </c>
    </row>
    <row r="1526" spans="1:18" x14ac:dyDescent="0.25">
      <c r="A1526" t="s">
        <v>3415</v>
      </c>
      <c r="B1526" s="35">
        <v>43849</v>
      </c>
      <c r="C1526" t="s">
        <v>1463</v>
      </c>
      <c r="D1526" t="s">
        <v>24</v>
      </c>
      <c r="E1526" t="s">
        <v>1465</v>
      </c>
      <c r="F1526">
        <v>0.5</v>
      </c>
      <c r="G1526">
        <v>324485.7</v>
      </c>
      <c r="H1526">
        <v>0</v>
      </c>
      <c r="I1526">
        <v>3</v>
      </c>
      <c r="J1526" t="s">
        <v>22</v>
      </c>
      <c r="K1526" t="str">
        <f>VLOOKUP(C1526,Customer!$A$2:$F$793,2,FALSE)</f>
        <v>Netherlands</v>
      </c>
      <c r="L1526" t="str">
        <f>VLOOKUP($C1526,Customer!$A$2:$F$793,3,FALSE)</f>
        <v>North Holland</v>
      </c>
      <c r="M1526" t="str">
        <f>VLOOKUP($C1526,Customer!$A$2:$F$793,4,FALSE)</f>
        <v>Amsterdam</v>
      </c>
      <c r="N1526" t="str">
        <f>VLOOKUP($C1526,Customer!$A$2:$F$793,5,FALSE)</f>
        <v>Central</v>
      </c>
      <c r="O1526" t="str">
        <f>VLOOKUP($C1526,Customer!$A$2:$F$793,6,FALSE)</f>
        <v>Consumer</v>
      </c>
      <c r="P1526" t="str">
        <f>VLOOKUP(E1526,Product!$B$2:$C$1811,2,FALSE)</f>
        <v>Office Supplies</v>
      </c>
      <c r="Q1526" t="str">
        <f>VLOOKUP(E1526,CHOOSE({1,2},Product!$B$2:$B$1811,Product!$A$2:$A$1811),2,FALSE)</f>
        <v>Fasteners</v>
      </c>
      <c r="R1526" t="str">
        <f t="shared" si="23"/>
        <v>BN</v>
      </c>
    </row>
    <row r="1527" spans="1:18" x14ac:dyDescent="0.25">
      <c r="A1527" t="s">
        <v>3415</v>
      </c>
      <c r="B1527" s="35">
        <v>43849</v>
      </c>
      <c r="C1527" t="s">
        <v>1463</v>
      </c>
      <c r="D1527" t="s">
        <v>24</v>
      </c>
      <c r="E1527" t="s">
        <v>1466</v>
      </c>
      <c r="F1527">
        <v>0.5</v>
      </c>
      <c r="G1527">
        <v>2138655.75</v>
      </c>
      <c r="H1527">
        <v>-132744.15</v>
      </c>
      <c r="I1527">
        <v>6</v>
      </c>
      <c r="J1527" t="s">
        <v>26</v>
      </c>
      <c r="K1527" t="str">
        <f>VLOOKUP(C1527,Customer!$A$2:$F$793,2,FALSE)</f>
        <v>Netherlands</v>
      </c>
      <c r="L1527" t="str">
        <f>VLOOKUP($C1527,Customer!$A$2:$F$793,3,FALSE)</f>
        <v>North Holland</v>
      </c>
      <c r="M1527" t="str">
        <f>VLOOKUP($C1527,Customer!$A$2:$F$793,4,FALSE)</f>
        <v>Amsterdam</v>
      </c>
      <c r="N1527" t="str">
        <f>VLOOKUP($C1527,Customer!$A$2:$F$793,5,FALSE)</f>
        <v>Central</v>
      </c>
      <c r="O1527" t="str">
        <f>VLOOKUP($C1527,Customer!$A$2:$F$793,6,FALSE)</f>
        <v>Consumer</v>
      </c>
      <c r="P1527" t="str">
        <f>VLOOKUP(E1527,Product!$B$2:$C$1811,2,FALSE)</f>
        <v>Office Supplies</v>
      </c>
      <c r="Q1527" t="str">
        <f>VLOOKUP(E1527,CHOOSE({1,2},Product!$B$2:$B$1811,Product!$A$2:$A$1811),2,FALSE)</f>
        <v>Storage</v>
      </c>
      <c r="R1527" t="str">
        <f t="shared" si="23"/>
        <v>BN</v>
      </c>
    </row>
    <row r="1528" spans="1:18" x14ac:dyDescent="0.25">
      <c r="A1528" t="s">
        <v>3415</v>
      </c>
      <c r="B1528" s="35">
        <v>43849</v>
      </c>
      <c r="C1528" t="s">
        <v>1463</v>
      </c>
      <c r="D1528" t="s">
        <v>24</v>
      </c>
      <c r="E1528" t="s">
        <v>1467</v>
      </c>
      <c r="F1528">
        <v>0.5</v>
      </c>
      <c r="G1528">
        <v>530976.6</v>
      </c>
      <c r="H1528">
        <v>-265488.3</v>
      </c>
      <c r="I1528">
        <v>3</v>
      </c>
      <c r="J1528" t="s">
        <v>26</v>
      </c>
      <c r="K1528" t="str">
        <f>VLOOKUP(C1528,Customer!$A$2:$F$793,2,FALSE)</f>
        <v>Netherlands</v>
      </c>
      <c r="L1528" t="str">
        <f>VLOOKUP($C1528,Customer!$A$2:$F$793,3,FALSE)</f>
        <v>North Holland</v>
      </c>
      <c r="M1528" t="str">
        <f>VLOOKUP($C1528,Customer!$A$2:$F$793,4,FALSE)</f>
        <v>Amsterdam</v>
      </c>
      <c r="N1528" t="str">
        <f>VLOOKUP($C1528,Customer!$A$2:$F$793,5,FALSE)</f>
        <v>Central</v>
      </c>
      <c r="O1528" t="str">
        <f>VLOOKUP($C1528,Customer!$A$2:$F$793,6,FALSE)</f>
        <v>Consumer</v>
      </c>
      <c r="P1528" t="str">
        <f>VLOOKUP(E1528,Product!$B$2:$C$1811,2,FALSE)</f>
        <v>Office Supplies</v>
      </c>
      <c r="Q1528" t="str">
        <f>VLOOKUP(E1528,CHOOSE({1,2},Product!$B$2:$B$1811,Product!$A$2:$A$1811),2,FALSE)</f>
        <v>Supplies</v>
      </c>
      <c r="R1528" t="str">
        <f t="shared" si="23"/>
        <v>BN</v>
      </c>
    </row>
    <row r="1529" spans="1:18" x14ac:dyDescent="0.25">
      <c r="A1529" t="s">
        <v>3416</v>
      </c>
      <c r="B1529" s="35">
        <v>43850</v>
      </c>
      <c r="C1529" t="s">
        <v>779</v>
      </c>
      <c r="D1529" t="s">
        <v>33</v>
      </c>
      <c r="E1529" t="s">
        <v>56</v>
      </c>
      <c r="F1529">
        <v>0</v>
      </c>
      <c r="G1529">
        <v>265488.3</v>
      </c>
      <c r="H1529">
        <v>44248.05</v>
      </c>
      <c r="I1529">
        <v>2</v>
      </c>
      <c r="J1529" t="s">
        <v>26</v>
      </c>
      <c r="K1529" t="str">
        <f>VLOOKUP(C1529,Customer!$A$2:$F$793,2,FALSE)</f>
        <v>Austria</v>
      </c>
      <c r="L1529" t="str">
        <f>VLOOKUP($C1529,Customer!$A$2:$F$793,3,FALSE)</f>
        <v>Vienna</v>
      </c>
      <c r="M1529" t="str">
        <f>VLOOKUP($C1529,Customer!$A$2:$F$793,4,FALSE)</f>
        <v>Vienna</v>
      </c>
      <c r="N1529" t="str">
        <f>VLOOKUP($C1529,Customer!$A$2:$F$793,5,FALSE)</f>
        <v>Central</v>
      </c>
      <c r="O1529" t="str">
        <f>VLOOKUP($C1529,Customer!$A$2:$F$793,6,FALSE)</f>
        <v>Consumer</v>
      </c>
      <c r="P1529" t="str">
        <f>VLOOKUP(E1529,Product!$B$2:$C$1811,2,FALSE)</f>
        <v>Office Supplies</v>
      </c>
      <c r="Q1529" t="str">
        <f>VLOOKUP(E1529,CHOOSE({1,2},Product!$B$2:$B$1811,Product!$A$2:$A$1811),2,FALSE)</f>
        <v>Binders</v>
      </c>
      <c r="R1529" t="str">
        <f t="shared" si="23"/>
        <v>AZ</v>
      </c>
    </row>
    <row r="1530" spans="1:18" x14ac:dyDescent="0.25">
      <c r="A1530" t="s">
        <v>3417</v>
      </c>
      <c r="B1530" s="35">
        <v>43850</v>
      </c>
      <c r="C1530" t="s">
        <v>1468</v>
      </c>
      <c r="D1530" t="s">
        <v>24</v>
      </c>
      <c r="E1530" t="s">
        <v>1276</v>
      </c>
      <c r="F1530">
        <v>0.8</v>
      </c>
      <c r="G1530">
        <v>1032454.5</v>
      </c>
      <c r="H1530">
        <v>-3997073.85</v>
      </c>
      <c r="I1530">
        <v>7</v>
      </c>
      <c r="J1530" t="s">
        <v>26</v>
      </c>
      <c r="K1530" t="str">
        <f>VLOOKUP(C1530,Customer!$A$2:$F$793,2,FALSE)</f>
        <v>United Kingdom</v>
      </c>
      <c r="L1530" t="str">
        <f>VLOOKUP($C1530,Customer!$A$2:$F$793,3,FALSE)</f>
        <v>England</v>
      </c>
      <c r="M1530" t="str">
        <f>VLOOKUP($C1530,Customer!$A$2:$F$793,4,FALSE)</f>
        <v>Birmingham</v>
      </c>
      <c r="N1530" t="str">
        <f>VLOOKUP($C1530,Customer!$A$2:$F$793,5,FALSE)</f>
        <v>North</v>
      </c>
      <c r="O1530" t="str">
        <f>VLOOKUP($C1530,Customer!$A$2:$F$793,6,FALSE)</f>
        <v>Corporate</v>
      </c>
      <c r="P1530" t="str">
        <f>VLOOKUP(E1530,Product!$B$2:$C$1811,2,FALSE)</f>
        <v>Furniture</v>
      </c>
      <c r="Q1530" t="str">
        <f>VLOOKUP(E1530,CHOOSE({1,2},Product!$B$2:$B$1811,Product!$A$2:$A$1811),2,FALSE)</f>
        <v>Furnishings</v>
      </c>
      <c r="R1530" t="str">
        <f t="shared" si="23"/>
        <v>BN</v>
      </c>
    </row>
    <row r="1531" spans="1:18" x14ac:dyDescent="0.25">
      <c r="A1531" t="s">
        <v>3418</v>
      </c>
      <c r="B1531" s="35">
        <v>43852</v>
      </c>
      <c r="C1531" t="s">
        <v>1469</v>
      </c>
      <c r="D1531" t="s">
        <v>24</v>
      </c>
      <c r="E1531" t="s">
        <v>1470</v>
      </c>
      <c r="F1531">
        <v>0.5</v>
      </c>
      <c r="G1531">
        <v>2227151.85</v>
      </c>
      <c r="H1531">
        <v>-707968.8</v>
      </c>
      <c r="I1531">
        <v>3</v>
      </c>
      <c r="J1531" t="s">
        <v>26</v>
      </c>
      <c r="K1531" t="str">
        <f>VLOOKUP(C1531,Customer!$A$2:$F$793,2,FALSE)</f>
        <v>Netherlands</v>
      </c>
      <c r="L1531" t="str">
        <f>VLOOKUP($C1531,Customer!$A$2:$F$793,3,FALSE)</f>
        <v>Utrecht</v>
      </c>
      <c r="M1531" t="str">
        <f>VLOOKUP($C1531,Customer!$A$2:$F$793,4,FALSE)</f>
        <v>Utrecht</v>
      </c>
      <c r="N1531" t="str">
        <f>VLOOKUP($C1531,Customer!$A$2:$F$793,5,FALSE)</f>
        <v>Central</v>
      </c>
      <c r="O1531" t="str">
        <f>VLOOKUP($C1531,Customer!$A$2:$F$793,6,FALSE)</f>
        <v>Home Office</v>
      </c>
      <c r="P1531" t="str">
        <f>VLOOKUP(E1531,Product!$B$2:$C$1811,2,FALSE)</f>
        <v>Furniture</v>
      </c>
      <c r="Q1531" t="str">
        <f>VLOOKUP(E1531,CHOOSE({1,2},Product!$B$2:$B$1811,Product!$A$2:$A$1811),2,FALSE)</f>
        <v>Chairs</v>
      </c>
      <c r="R1531" t="str">
        <f t="shared" si="23"/>
        <v>AZ</v>
      </c>
    </row>
    <row r="1532" spans="1:18" x14ac:dyDescent="0.25">
      <c r="A1532" t="s">
        <v>3419</v>
      </c>
      <c r="B1532" s="35">
        <v>43853</v>
      </c>
      <c r="C1532" t="s">
        <v>1471</v>
      </c>
      <c r="D1532" t="s">
        <v>24</v>
      </c>
      <c r="E1532" t="s">
        <v>1343</v>
      </c>
      <c r="F1532">
        <v>0</v>
      </c>
      <c r="G1532">
        <v>604723.35</v>
      </c>
      <c r="H1532">
        <v>162242.85</v>
      </c>
      <c r="I1532">
        <v>6</v>
      </c>
      <c r="J1532" t="s">
        <v>22</v>
      </c>
      <c r="K1532" t="str">
        <f>VLOOKUP(C1532,Customer!$A$2:$F$793,2,FALSE)</f>
        <v>United Kingdom</v>
      </c>
      <c r="L1532" t="str">
        <f>VLOOKUP($C1532,Customer!$A$2:$F$793,3,FALSE)</f>
        <v>England</v>
      </c>
      <c r="M1532" t="str">
        <f>VLOOKUP($C1532,Customer!$A$2:$F$793,4,FALSE)</f>
        <v>Gosport</v>
      </c>
      <c r="N1532" t="str">
        <f>VLOOKUP($C1532,Customer!$A$2:$F$793,5,FALSE)</f>
        <v>North</v>
      </c>
      <c r="O1532" t="str">
        <f>VLOOKUP($C1532,Customer!$A$2:$F$793,6,FALSE)</f>
        <v>Corporate</v>
      </c>
      <c r="P1532" t="str">
        <f>VLOOKUP(E1532,Product!$B$2:$C$1811,2,FALSE)</f>
        <v>Office Supplies</v>
      </c>
      <c r="Q1532" t="str">
        <f>VLOOKUP(E1532,CHOOSE({1,2},Product!$B$2:$B$1811,Product!$A$2:$A$1811),2,FALSE)</f>
        <v>Binders</v>
      </c>
      <c r="R1532" t="str">
        <f t="shared" si="23"/>
        <v>AZ</v>
      </c>
    </row>
    <row r="1533" spans="1:18" x14ac:dyDescent="0.25">
      <c r="A1533" t="s">
        <v>3420</v>
      </c>
      <c r="B1533" s="35">
        <v>43853</v>
      </c>
      <c r="C1533" t="s">
        <v>1141</v>
      </c>
      <c r="D1533" t="s">
        <v>24</v>
      </c>
      <c r="E1533" t="s">
        <v>778</v>
      </c>
      <c r="F1533">
        <v>0.4</v>
      </c>
      <c r="G1533">
        <v>6047233.5</v>
      </c>
      <c r="H1533">
        <v>-3126862.2</v>
      </c>
      <c r="I1533">
        <v>5</v>
      </c>
      <c r="J1533" t="s">
        <v>22</v>
      </c>
      <c r="K1533" t="str">
        <f>VLOOKUP(C1533,Customer!$A$2:$F$793,2,FALSE)</f>
        <v>Germany</v>
      </c>
      <c r="L1533" t="str">
        <f>VLOOKUP($C1533,Customer!$A$2:$F$793,3,FALSE)</f>
        <v>Hamburg</v>
      </c>
      <c r="M1533" t="str">
        <f>VLOOKUP($C1533,Customer!$A$2:$F$793,4,FALSE)</f>
        <v>Hamburg</v>
      </c>
      <c r="N1533" t="str">
        <f>VLOOKUP($C1533,Customer!$A$2:$F$793,5,FALSE)</f>
        <v>Central</v>
      </c>
      <c r="O1533" t="str">
        <f>VLOOKUP($C1533,Customer!$A$2:$F$793,6,FALSE)</f>
        <v>Corporate</v>
      </c>
      <c r="P1533" t="str">
        <f>VLOOKUP(E1533,Product!$B$2:$C$1811,2,FALSE)</f>
        <v>Technology</v>
      </c>
      <c r="Q1533" t="str">
        <f>VLOOKUP(E1533,CHOOSE({1,2},Product!$B$2:$B$1811,Product!$A$2:$A$1811),2,FALSE)</f>
        <v>Phones</v>
      </c>
      <c r="R1533" t="str">
        <f t="shared" si="23"/>
        <v>BN</v>
      </c>
    </row>
    <row r="1534" spans="1:18" x14ac:dyDescent="0.25">
      <c r="A1534" t="s">
        <v>3421</v>
      </c>
      <c r="B1534" s="35">
        <v>43853</v>
      </c>
      <c r="C1534" t="s">
        <v>1472</v>
      </c>
      <c r="D1534" t="s">
        <v>24</v>
      </c>
      <c r="E1534" t="s">
        <v>1473</v>
      </c>
      <c r="F1534">
        <v>0.6</v>
      </c>
      <c r="G1534">
        <v>21401306.850000001</v>
      </c>
      <c r="H1534">
        <v>-5354014.05</v>
      </c>
      <c r="I1534">
        <v>8</v>
      </c>
      <c r="J1534" t="s">
        <v>26</v>
      </c>
      <c r="K1534" t="str">
        <f>VLOOKUP(C1534,Customer!$A$2:$F$793,2,FALSE)</f>
        <v>Spain</v>
      </c>
      <c r="L1534" t="str">
        <f>VLOOKUP($C1534,Customer!$A$2:$F$793,3,FALSE)</f>
        <v>Andalusía</v>
      </c>
      <c r="M1534" t="str">
        <f>VLOOKUP($C1534,Customer!$A$2:$F$793,4,FALSE)</f>
        <v>Dos Hermanas</v>
      </c>
      <c r="N1534" t="str">
        <f>VLOOKUP($C1534,Customer!$A$2:$F$793,5,FALSE)</f>
        <v>South</v>
      </c>
      <c r="O1534" t="str">
        <f>VLOOKUP($C1534,Customer!$A$2:$F$793,6,FALSE)</f>
        <v>Corporate</v>
      </c>
      <c r="P1534" t="str">
        <f>VLOOKUP(E1534,Product!$B$2:$C$1811,2,FALSE)</f>
        <v>Furniture</v>
      </c>
      <c r="Q1534" t="str">
        <f>VLOOKUP(E1534,CHOOSE({1,2},Product!$B$2:$B$1811,Product!$A$2:$A$1811),2,FALSE)</f>
        <v>Tables</v>
      </c>
      <c r="R1534" t="str">
        <f t="shared" si="23"/>
        <v>BN</v>
      </c>
    </row>
    <row r="1535" spans="1:18" x14ac:dyDescent="0.25">
      <c r="A1535" t="s">
        <v>3421</v>
      </c>
      <c r="B1535" s="35">
        <v>43853</v>
      </c>
      <c r="C1535" t="s">
        <v>1472</v>
      </c>
      <c r="D1535" t="s">
        <v>24</v>
      </c>
      <c r="E1535" t="s">
        <v>656</v>
      </c>
      <c r="F1535">
        <v>0</v>
      </c>
      <c r="G1535">
        <v>3112112.85</v>
      </c>
      <c r="H1535">
        <v>589974</v>
      </c>
      <c r="I1535">
        <v>7</v>
      </c>
      <c r="J1535" t="s">
        <v>22</v>
      </c>
      <c r="K1535" t="str">
        <f>VLOOKUP(C1535,Customer!$A$2:$F$793,2,FALSE)</f>
        <v>Spain</v>
      </c>
      <c r="L1535" t="str">
        <f>VLOOKUP($C1535,Customer!$A$2:$F$793,3,FALSE)</f>
        <v>Andalusía</v>
      </c>
      <c r="M1535" t="str">
        <f>VLOOKUP($C1535,Customer!$A$2:$F$793,4,FALSE)</f>
        <v>Dos Hermanas</v>
      </c>
      <c r="N1535" t="str">
        <f>VLOOKUP($C1535,Customer!$A$2:$F$793,5,FALSE)</f>
        <v>South</v>
      </c>
      <c r="O1535" t="str">
        <f>VLOOKUP($C1535,Customer!$A$2:$F$793,6,FALSE)</f>
        <v>Corporate</v>
      </c>
      <c r="P1535" t="str">
        <f>VLOOKUP(E1535,Product!$B$2:$C$1811,2,FALSE)</f>
        <v>Office Supplies</v>
      </c>
      <c r="Q1535" t="str">
        <f>VLOOKUP(E1535,CHOOSE({1,2},Product!$B$2:$B$1811,Product!$A$2:$A$1811),2,FALSE)</f>
        <v>Binders</v>
      </c>
      <c r="R1535" t="str">
        <f t="shared" si="23"/>
        <v>BN</v>
      </c>
    </row>
    <row r="1536" spans="1:18" x14ac:dyDescent="0.25">
      <c r="A1536" t="s">
        <v>3422</v>
      </c>
      <c r="B1536" s="35">
        <v>43854</v>
      </c>
      <c r="C1536" t="s">
        <v>664</v>
      </c>
      <c r="D1536" t="s">
        <v>33</v>
      </c>
      <c r="E1536" t="s">
        <v>152</v>
      </c>
      <c r="F1536">
        <v>0</v>
      </c>
      <c r="G1536">
        <v>1342190.85</v>
      </c>
      <c r="H1536">
        <v>206490.9</v>
      </c>
      <c r="I1536">
        <v>3</v>
      </c>
      <c r="J1536" t="s">
        <v>26</v>
      </c>
      <c r="K1536" t="str">
        <f>VLOOKUP(C1536,Customer!$A$2:$F$793,2,FALSE)</f>
        <v>Sweden</v>
      </c>
      <c r="L1536" t="str">
        <f>VLOOKUP($C1536,Customer!$A$2:$F$793,3,FALSE)</f>
        <v>Halland</v>
      </c>
      <c r="M1536" t="str">
        <f>VLOOKUP($C1536,Customer!$A$2:$F$793,4,FALSE)</f>
        <v>Halmstad</v>
      </c>
      <c r="N1536" t="str">
        <f>VLOOKUP($C1536,Customer!$A$2:$F$793,5,FALSE)</f>
        <v>North</v>
      </c>
      <c r="O1536" t="str">
        <f>VLOOKUP($C1536,Customer!$A$2:$F$793,6,FALSE)</f>
        <v>Consumer</v>
      </c>
      <c r="P1536" t="str">
        <f>VLOOKUP(E1536,Product!$B$2:$C$1811,2,FALSE)</f>
        <v>Office Supplies</v>
      </c>
      <c r="Q1536" t="str">
        <f>VLOOKUP(E1536,CHOOSE({1,2},Product!$B$2:$B$1811,Product!$A$2:$A$1811),2,FALSE)</f>
        <v>Art</v>
      </c>
      <c r="R1536" t="str">
        <f t="shared" si="23"/>
        <v>AZ</v>
      </c>
    </row>
    <row r="1537" spans="1:18" x14ac:dyDescent="0.25">
      <c r="A1537" t="s">
        <v>3423</v>
      </c>
      <c r="B1537" s="35">
        <v>43854</v>
      </c>
      <c r="C1537" t="s">
        <v>1400</v>
      </c>
      <c r="D1537" t="s">
        <v>24</v>
      </c>
      <c r="E1537" t="s">
        <v>113</v>
      </c>
      <c r="F1537">
        <v>0</v>
      </c>
      <c r="G1537">
        <v>2241901.2000000002</v>
      </c>
      <c r="H1537">
        <v>737467.5</v>
      </c>
      <c r="I1537">
        <v>6</v>
      </c>
      <c r="J1537" t="s">
        <v>22</v>
      </c>
      <c r="K1537" t="str">
        <f>VLOOKUP(C1537,Customer!$A$2:$F$793,2,FALSE)</f>
        <v>Germany</v>
      </c>
      <c r="L1537" t="str">
        <f>VLOOKUP($C1537,Customer!$A$2:$F$793,3,FALSE)</f>
        <v>Hamburg</v>
      </c>
      <c r="M1537" t="str">
        <f>VLOOKUP($C1537,Customer!$A$2:$F$793,4,FALSE)</f>
        <v>Hamburg</v>
      </c>
      <c r="N1537" t="str">
        <f>VLOOKUP($C1537,Customer!$A$2:$F$793,5,FALSE)</f>
        <v>Central</v>
      </c>
      <c r="O1537" t="str">
        <f>VLOOKUP($C1537,Customer!$A$2:$F$793,6,FALSE)</f>
        <v>Consumer</v>
      </c>
      <c r="P1537" t="str">
        <f>VLOOKUP(E1537,Product!$B$2:$C$1811,2,FALSE)</f>
        <v>Office Supplies</v>
      </c>
      <c r="Q1537" t="str">
        <f>VLOOKUP(E1537,CHOOSE({1,2},Product!$B$2:$B$1811,Product!$A$2:$A$1811),2,FALSE)</f>
        <v>Art</v>
      </c>
      <c r="R1537" t="str">
        <f t="shared" si="23"/>
        <v>AZ</v>
      </c>
    </row>
    <row r="1538" spans="1:18" x14ac:dyDescent="0.25">
      <c r="A1538" t="s">
        <v>3423</v>
      </c>
      <c r="B1538" s="35">
        <v>43854</v>
      </c>
      <c r="C1538" t="s">
        <v>1400</v>
      </c>
      <c r="D1538" t="s">
        <v>24</v>
      </c>
      <c r="E1538" t="s">
        <v>535</v>
      </c>
      <c r="F1538">
        <v>0</v>
      </c>
      <c r="G1538">
        <v>103245.45</v>
      </c>
      <c r="H1538">
        <v>14749.35</v>
      </c>
      <c r="I1538">
        <v>1</v>
      </c>
      <c r="J1538" t="s">
        <v>26</v>
      </c>
      <c r="K1538" t="str">
        <f>VLOOKUP(C1538,Customer!$A$2:$F$793,2,FALSE)</f>
        <v>Germany</v>
      </c>
      <c r="L1538" t="str">
        <f>VLOOKUP($C1538,Customer!$A$2:$F$793,3,FALSE)</f>
        <v>Hamburg</v>
      </c>
      <c r="M1538" t="str">
        <f>VLOOKUP($C1538,Customer!$A$2:$F$793,4,FALSE)</f>
        <v>Hamburg</v>
      </c>
      <c r="N1538" t="str">
        <f>VLOOKUP($C1538,Customer!$A$2:$F$793,5,FALSE)</f>
        <v>Central</v>
      </c>
      <c r="O1538" t="str">
        <f>VLOOKUP($C1538,Customer!$A$2:$F$793,6,FALSE)</f>
        <v>Consumer</v>
      </c>
      <c r="P1538" t="str">
        <f>VLOOKUP(E1538,Product!$B$2:$C$1811,2,FALSE)</f>
        <v>Office Supplies</v>
      </c>
      <c r="Q1538" t="str">
        <f>VLOOKUP(E1538,CHOOSE({1,2},Product!$B$2:$B$1811,Product!$A$2:$A$1811),2,FALSE)</f>
        <v>Binders</v>
      </c>
      <c r="R1538" t="str">
        <f t="shared" si="23"/>
        <v>AZ</v>
      </c>
    </row>
    <row r="1539" spans="1:18" x14ac:dyDescent="0.25">
      <c r="A1539" t="s">
        <v>3423</v>
      </c>
      <c r="B1539" s="35">
        <v>43854</v>
      </c>
      <c r="C1539" t="s">
        <v>1400</v>
      </c>
      <c r="D1539" t="s">
        <v>24</v>
      </c>
      <c r="E1539" t="s">
        <v>407</v>
      </c>
      <c r="F1539">
        <v>0</v>
      </c>
      <c r="G1539">
        <v>1430686.95</v>
      </c>
      <c r="H1539">
        <v>427731.15</v>
      </c>
      <c r="I1539">
        <v>6</v>
      </c>
      <c r="J1539" t="s">
        <v>26</v>
      </c>
      <c r="K1539" t="str">
        <f>VLOOKUP(C1539,Customer!$A$2:$F$793,2,FALSE)</f>
        <v>Germany</v>
      </c>
      <c r="L1539" t="str">
        <f>VLOOKUP($C1539,Customer!$A$2:$F$793,3,FALSE)</f>
        <v>Hamburg</v>
      </c>
      <c r="M1539" t="str">
        <f>VLOOKUP($C1539,Customer!$A$2:$F$793,4,FALSE)</f>
        <v>Hamburg</v>
      </c>
      <c r="N1539" t="str">
        <f>VLOOKUP($C1539,Customer!$A$2:$F$793,5,FALSE)</f>
        <v>Central</v>
      </c>
      <c r="O1539" t="str">
        <f>VLOOKUP($C1539,Customer!$A$2:$F$793,6,FALSE)</f>
        <v>Consumer</v>
      </c>
      <c r="P1539" t="str">
        <f>VLOOKUP(E1539,Product!$B$2:$C$1811,2,FALSE)</f>
        <v>Office Supplies</v>
      </c>
      <c r="Q1539" t="str">
        <f>VLOOKUP(E1539,CHOOSE({1,2},Product!$B$2:$B$1811,Product!$A$2:$A$1811),2,FALSE)</f>
        <v>Supplies</v>
      </c>
      <c r="R1539" t="str">
        <f t="shared" ref="R1539:R1602" si="24">LEFT(A1539,2)</f>
        <v>AZ</v>
      </c>
    </row>
    <row r="1540" spans="1:18" x14ac:dyDescent="0.25">
      <c r="A1540" t="s">
        <v>3423</v>
      </c>
      <c r="B1540" s="35">
        <v>43854</v>
      </c>
      <c r="C1540" t="s">
        <v>1400</v>
      </c>
      <c r="D1540" t="s">
        <v>24</v>
      </c>
      <c r="E1540" t="s">
        <v>739</v>
      </c>
      <c r="F1540">
        <v>0</v>
      </c>
      <c r="G1540">
        <v>7418923.0499999998</v>
      </c>
      <c r="H1540">
        <v>3259606.35</v>
      </c>
      <c r="I1540">
        <v>7</v>
      </c>
      <c r="J1540" t="s">
        <v>26</v>
      </c>
      <c r="K1540" t="str">
        <f>VLOOKUP(C1540,Customer!$A$2:$F$793,2,FALSE)</f>
        <v>Germany</v>
      </c>
      <c r="L1540" t="str">
        <f>VLOOKUP($C1540,Customer!$A$2:$F$793,3,FALSE)</f>
        <v>Hamburg</v>
      </c>
      <c r="M1540" t="str">
        <f>VLOOKUP($C1540,Customer!$A$2:$F$793,4,FALSE)</f>
        <v>Hamburg</v>
      </c>
      <c r="N1540" t="str">
        <f>VLOOKUP($C1540,Customer!$A$2:$F$793,5,FALSE)</f>
        <v>Central</v>
      </c>
      <c r="O1540" t="str">
        <f>VLOOKUP($C1540,Customer!$A$2:$F$793,6,FALSE)</f>
        <v>Consumer</v>
      </c>
      <c r="P1540" t="str">
        <f>VLOOKUP(E1540,Product!$B$2:$C$1811,2,FALSE)</f>
        <v>Technology</v>
      </c>
      <c r="Q1540" t="str">
        <f>VLOOKUP(E1540,CHOOSE({1,2},Product!$B$2:$B$1811,Product!$A$2:$A$1811),2,FALSE)</f>
        <v>Phones</v>
      </c>
      <c r="R1540" t="str">
        <f t="shared" si="24"/>
        <v>AZ</v>
      </c>
    </row>
    <row r="1541" spans="1:18" x14ac:dyDescent="0.25">
      <c r="A1541" t="s">
        <v>3424</v>
      </c>
      <c r="B1541" s="35">
        <v>43854</v>
      </c>
      <c r="C1541" t="s">
        <v>664</v>
      </c>
      <c r="D1541" t="s">
        <v>24</v>
      </c>
      <c r="E1541" t="s">
        <v>1474</v>
      </c>
      <c r="F1541">
        <v>0.1</v>
      </c>
      <c r="G1541">
        <v>6696204.9000000004</v>
      </c>
      <c r="H1541">
        <v>1858418.1</v>
      </c>
      <c r="I1541">
        <v>3</v>
      </c>
      <c r="J1541" t="s">
        <v>26</v>
      </c>
      <c r="K1541" t="str">
        <f>VLOOKUP(C1541,Customer!$A$2:$F$793,2,FALSE)</f>
        <v>Sweden</v>
      </c>
      <c r="L1541" t="str">
        <f>VLOOKUP($C1541,Customer!$A$2:$F$793,3,FALSE)</f>
        <v>Halland</v>
      </c>
      <c r="M1541" t="str">
        <f>VLOOKUP($C1541,Customer!$A$2:$F$793,4,FALSE)</f>
        <v>Halmstad</v>
      </c>
      <c r="N1541" t="str">
        <f>VLOOKUP($C1541,Customer!$A$2:$F$793,5,FALSE)</f>
        <v>North</v>
      </c>
      <c r="O1541" t="str">
        <f>VLOOKUP($C1541,Customer!$A$2:$F$793,6,FALSE)</f>
        <v>Consumer</v>
      </c>
      <c r="P1541" t="str">
        <f>VLOOKUP(E1541,Product!$B$2:$C$1811,2,FALSE)</f>
        <v>Furniture</v>
      </c>
      <c r="Q1541" t="str">
        <f>VLOOKUP(E1541,CHOOSE({1,2},Product!$B$2:$B$1811,Product!$A$2:$A$1811),2,FALSE)</f>
        <v>Bookcases</v>
      </c>
      <c r="R1541" t="str">
        <f t="shared" si="24"/>
        <v>BN</v>
      </c>
    </row>
    <row r="1542" spans="1:18" x14ac:dyDescent="0.25">
      <c r="A1542" t="s">
        <v>3424</v>
      </c>
      <c r="B1542" s="35">
        <v>43854</v>
      </c>
      <c r="C1542" t="s">
        <v>664</v>
      </c>
      <c r="D1542" t="s">
        <v>24</v>
      </c>
      <c r="E1542" t="s">
        <v>1102</v>
      </c>
      <c r="F1542">
        <v>0.1</v>
      </c>
      <c r="G1542">
        <v>8421878.8499999996</v>
      </c>
      <c r="H1542">
        <v>-752216.85</v>
      </c>
      <c r="I1542">
        <v>5</v>
      </c>
      <c r="J1542" t="s">
        <v>26</v>
      </c>
      <c r="K1542" t="str">
        <f>VLOOKUP(C1542,Customer!$A$2:$F$793,2,FALSE)</f>
        <v>Sweden</v>
      </c>
      <c r="L1542" t="str">
        <f>VLOOKUP($C1542,Customer!$A$2:$F$793,3,FALSE)</f>
        <v>Halland</v>
      </c>
      <c r="M1542" t="str">
        <f>VLOOKUP($C1542,Customer!$A$2:$F$793,4,FALSE)</f>
        <v>Halmstad</v>
      </c>
      <c r="N1542" t="str">
        <f>VLOOKUP($C1542,Customer!$A$2:$F$793,5,FALSE)</f>
        <v>North</v>
      </c>
      <c r="O1542" t="str">
        <f>VLOOKUP($C1542,Customer!$A$2:$F$793,6,FALSE)</f>
        <v>Consumer</v>
      </c>
      <c r="P1542" t="str">
        <f>VLOOKUP(E1542,Product!$B$2:$C$1811,2,FALSE)</f>
        <v>Office Supplies</v>
      </c>
      <c r="Q1542" t="str">
        <f>VLOOKUP(E1542,CHOOSE({1,2},Product!$B$2:$B$1811,Product!$A$2:$A$1811),2,FALSE)</f>
        <v>Storage</v>
      </c>
      <c r="R1542" t="str">
        <f t="shared" si="24"/>
        <v>BN</v>
      </c>
    </row>
    <row r="1543" spans="1:18" x14ac:dyDescent="0.25">
      <c r="A1543" t="s">
        <v>3424</v>
      </c>
      <c r="B1543" s="35">
        <v>43854</v>
      </c>
      <c r="C1543" t="s">
        <v>664</v>
      </c>
      <c r="D1543" t="s">
        <v>24</v>
      </c>
      <c r="E1543" t="s">
        <v>1475</v>
      </c>
      <c r="F1543">
        <v>0.15</v>
      </c>
      <c r="G1543">
        <v>4896784.2</v>
      </c>
      <c r="H1543">
        <v>0</v>
      </c>
      <c r="I1543">
        <v>5</v>
      </c>
      <c r="J1543" t="s">
        <v>26</v>
      </c>
      <c r="K1543" t="str">
        <f>VLOOKUP(C1543,Customer!$A$2:$F$793,2,FALSE)</f>
        <v>Sweden</v>
      </c>
      <c r="L1543" t="str">
        <f>VLOOKUP($C1543,Customer!$A$2:$F$793,3,FALSE)</f>
        <v>Halland</v>
      </c>
      <c r="M1543" t="str">
        <f>VLOOKUP($C1543,Customer!$A$2:$F$793,4,FALSE)</f>
        <v>Halmstad</v>
      </c>
      <c r="N1543" t="str">
        <f>VLOOKUP($C1543,Customer!$A$2:$F$793,5,FALSE)</f>
        <v>North</v>
      </c>
      <c r="O1543" t="str">
        <f>VLOOKUP($C1543,Customer!$A$2:$F$793,6,FALSE)</f>
        <v>Consumer</v>
      </c>
      <c r="P1543" t="str">
        <f>VLOOKUP(E1543,Product!$B$2:$C$1811,2,FALSE)</f>
        <v>Technology</v>
      </c>
      <c r="Q1543" t="str">
        <f>VLOOKUP(E1543,CHOOSE({1,2},Product!$B$2:$B$1811,Product!$A$2:$A$1811),2,FALSE)</f>
        <v>Machines</v>
      </c>
      <c r="R1543" t="str">
        <f t="shared" si="24"/>
        <v>BN</v>
      </c>
    </row>
    <row r="1544" spans="1:18" x14ac:dyDescent="0.25">
      <c r="A1544" t="s">
        <v>3425</v>
      </c>
      <c r="B1544" s="35">
        <v>43854</v>
      </c>
      <c r="C1544" t="s">
        <v>1476</v>
      </c>
      <c r="D1544" t="s">
        <v>24</v>
      </c>
      <c r="E1544" t="s">
        <v>1477</v>
      </c>
      <c r="F1544">
        <v>0.4</v>
      </c>
      <c r="G1544">
        <v>4336308.9000000004</v>
      </c>
      <c r="H1544">
        <v>-943958.4</v>
      </c>
      <c r="I1544">
        <v>3</v>
      </c>
      <c r="J1544" t="s">
        <v>22</v>
      </c>
      <c r="K1544" t="str">
        <f>VLOOKUP(C1544,Customer!$A$2:$F$793,2,FALSE)</f>
        <v>Italy</v>
      </c>
      <c r="L1544" t="str">
        <f>VLOOKUP($C1544,Customer!$A$2:$F$793,3,FALSE)</f>
        <v>Campania</v>
      </c>
      <c r="M1544" t="str">
        <f>VLOOKUP($C1544,Customer!$A$2:$F$793,4,FALSE)</f>
        <v>Naples</v>
      </c>
      <c r="N1544" t="str">
        <f>VLOOKUP($C1544,Customer!$A$2:$F$793,5,FALSE)</f>
        <v>South</v>
      </c>
      <c r="O1544" t="str">
        <f>VLOOKUP($C1544,Customer!$A$2:$F$793,6,FALSE)</f>
        <v>Consumer</v>
      </c>
      <c r="P1544" t="str">
        <f>VLOOKUP(E1544,Product!$B$2:$C$1811,2,FALSE)</f>
        <v>Technology</v>
      </c>
      <c r="Q1544" t="str">
        <f>VLOOKUP(E1544,CHOOSE({1,2},Product!$B$2:$B$1811,Product!$A$2:$A$1811),2,FALSE)</f>
        <v>Machines</v>
      </c>
      <c r="R1544" t="str">
        <f t="shared" si="24"/>
        <v>BN</v>
      </c>
    </row>
    <row r="1545" spans="1:18" x14ac:dyDescent="0.25">
      <c r="A1545" t="s">
        <v>3426</v>
      </c>
      <c r="B1545" s="35">
        <v>43855</v>
      </c>
      <c r="C1545" t="s">
        <v>657</v>
      </c>
      <c r="D1545" t="s">
        <v>33</v>
      </c>
      <c r="E1545" t="s">
        <v>1401</v>
      </c>
      <c r="F1545">
        <v>0</v>
      </c>
      <c r="G1545">
        <v>471979.2</v>
      </c>
      <c r="H1545">
        <v>117994.8</v>
      </c>
      <c r="I1545">
        <v>3</v>
      </c>
      <c r="J1545" t="s">
        <v>22</v>
      </c>
      <c r="K1545" t="str">
        <f>VLOOKUP(C1545,Customer!$A$2:$F$793,2,FALSE)</f>
        <v>Belgium</v>
      </c>
      <c r="L1545" t="str">
        <f>VLOOKUP($C1545,Customer!$A$2:$F$793,3,FALSE)</f>
        <v>Antwerp</v>
      </c>
      <c r="M1545" t="str">
        <f>VLOOKUP($C1545,Customer!$A$2:$F$793,4,FALSE)</f>
        <v>Antwerp</v>
      </c>
      <c r="N1545" t="str">
        <f>VLOOKUP($C1545,Customer!$A$2:$F$793,5,FALSE)</f>
        <v>Central</v>
      </c>
      <c r="O1545" t="str">
        <f>VLOOKUP($C1545,Customer!$A$2:$F$793,6,FALSE)</f>
        <v>Corporate</v>
      </c>
      <c r="P1545" t="str">
        <f>VLOOKUP(E1545,Product!$B$2:$C$1811,2,FALSE)</f>
        <v>Office Supplies</v>
      </c>
      <c r="Q1545" t="str">
        <f>VLOOKUP(E1545,CHOOSE({1,2},Product!$B$2:$B$1811,Product!$A$2:$A$1811),2,FALSE)</f>
        <v>Binders</v>
      </c>
      <c r="R1545" t="str">
        <f t="shared" si="24"/>
        <v>AZ</v>
      </c>
    </row>
    <row r="1546" spans="1:18" x14ac:dyDescent="0.25">
      <c r="A1546" t="s">
        <v>3427</v>
      </c>
      <c r="B1546" s="35">
        <v>43855</v>
      </c>
      <c r="C1546" t="s">
        <v>729</v>
      </c>
      <c r="D1546" t="s">
        <v>24</v>
      </c>
      <c r="E1546" t="s">
        <v>1478</v>
      </c>
      <c r="F1546">
        <v>0</v>
      </c>
      <c r="G1546">
        <v>1002955.8</v>
      </c>
      <c r="H1546">
        <v>442480.5</v>
      </c>
      <c r="I1546">
        <v>1</v>
      </c>
      <c r="J1546" t="s">
        <v>22</v>
      </c>
      <c r="K1546" t="str">
        <f>VLOOKUP(C1546,Customer!$A$2:$F$793,2,FALSE)</f>
        <v>Germany</v>
      </c>
      <c r="L1546" t="str">
        <f>VLOOKUP($C1546,Customer!$A$2:$F$793,3,FALSE)</f>
        <v>Hesse</v>
      </c>
      <c r="M1546" t="str">
        <f>VLOOKUP($C1546,Customer!$A$2:$F$793,4,FALSE)</f>
        <v>Wiesbaden</v>
      </c>
      <c r="N1546" t="str">
        <f>VLOOKUP($C1546,Customer!$A$2:$F$793,5,FALSE)</f>
        <v>Central</v>
      </c>
      <c r="O1546" t="str">
        <f>VLOOKUP($C1546,Customer!$A$2:$F$793,6,FALSE)</f>
        <v>Corporate</v>
      </c>
      <c r="P1546" t="str">
        <f>VLOOKUP(E1546,Product!$B$2:$C$1811,2,FALSE)</f>
        <v>Furniture</v>
      </c>
      <c r="Q1546" t="str">
        <f>VLOOKUP(E1546,CHOOSE({1,2},Product!$B$2:$B$1811,Product!$A$2:$A$1811),2,FALSE)</f>
        <v>Chairs</v>
      </c>
      <c r="R1546" t="str">
        <f t="shared" si="24"/>
        <v>AZ</v>
      </c>
    </row>
    <row r="1547" spans="1:18" x14ac:dyDescent="0.25">
      <c r="A1547" t="s">
        <v>3427</v>
      </c>
      <c r="B1547" s="35">
        <v>43855</v>
      </c>
      <c r="C1547" t="s">
        <v>729</v>
      </c>
      <c r="D1547" t="s">
        <v>24</v>
      </c>
      <c r="E1547" t="s">
        <v>870</v>
      </c>
      <c r="F1547">
        <v>0</v>
      </c>
      <c r="G1547">
        <v>5339264.7</v>
      </c>
      <c r="H1547">
        <v>958707.75</v>
      </c>
      <c r="I1547">
        <v>7</v>
      </c>
      <c r="J1547" t="s">
        <v>26</v>
      </c>
      <c r="K1547" t="str">
        <f>VLOOKUP(C1547,Customer!$A$2:$F$793,2,FALSE)</f>
        <v>Germany</v>
      </c>
      <c r="L1547" t="str">
        <f>VLOOKUP($C1547,Customer!$A$2:$F$793,3,FALSE)</f>
        <v>Hesse</v>
      </c>
      <c r="M1547" t="str">
        <f>VLOOKUP($C1547,Customer!$A$2:$F$793,4,FALSE)</f>
        <v>Wiesbaden</v>
      </c>
      <c r="N1547" t="str">
        <f>VLOOKUP($C1547,Customer!$A$2:$F$793,5,FALSE)</f>
        <v>Central</v>
      </c>
      <c r="O1547" t="str">
        <f>VLOOKUP($C1547,Customer!$A$2:$F$793,6,FALSE)</f>
        <v>Corporate</v>
      </c>
      <c r="P1547" t="str">
        <f>VLOOKUP(E1547,Product!$B$2:$C$1811,2,FALSE)</f>
        <v>Office Supplies</v>
      </c>
      <c r="Q1547" t="str">
        <f>VLOOKUP(E1547,CHOOSE({1,2},Product!$B$2:$B$1811,Product!$A$2:$A$1811),2,FALSE)</f>
        <v>Binders</v>
      </c>
      <c r="R1547" t="str">
        <f t="shared" si="24"/>
        <v>AZ</v>
      </c>
    </row>
    <row r="1548" spans="1:18" x14ac:dyDescent="0.25">
      <c r="A1548" t="s">
        <v>3427</v>
      </c>
      <c r="B1548" s="35">
        <v>43855</v>
      </c>
      <c r="C1548" t="s">
        <v>729</v>
      </c>
      <c r="D1548" t="s">
        <v>24</v>
      </c>
      <c r="E1548" t="s">
        <v>1375</v>
      </c>
      <c r="F1548">
        <v>0</v>
      </c>
      <c r="G1548">
        <v>3407099.85</v>
      </c>
      <c r="H1548">
        <v>1430686.95</v>
      </c>
      <c r="I1548">
        <v>5</v>
      </c>
      <c r="J1548" t="s">
        <v>22</v>
      </c>
      <c r="K1548" t="str">
        <f>VLOOKUP(C1548,Customer!$A$2:$F$793,2,FALSE)</f>
        <v>Germany</v>
      </c>
      <c r="L1548" t="str">
        <f>VLOOKUP($C1548,Customer!$A$2:$F$793,3,FALSE)</f>
        <v>Hesse</v>
      </c>
      <c r="M1548" t="str">
        <f>VLOOKUP($C1548,Customer!$A$2:$F$793,4,FALSE)</f>
        <v>Wiesbaden</v>
      </c>
      <c r="N1548" t="str">
        <f>VLOOKUP($C1548,Customer!$A$2:$F$793,5,FALSE)</f>
        <v>Central</v>
      </c>
      <c r="O1548" t="str">
        <f>VLOOKUP($C1548,Customer!$A$2:$F$793,6,FALSE)</f>
        <v>Corporate</v>
      </c>
      <c r="P1548" t="str">
        <f>VLOOKUP(E1548,Product!$B$2:$C$1811,2,FALSE)</f>
        <v>Office Supplies</v>
      </c>
      <c r="Q1548" t="str">
        <f>VLOOKUP(E1548,CHOOSE({1,2},Product!$B$2:$B$1811,Product!$A$2:$A$1811),2,FALSE)</f>
        <v>Envelopes</v>
      </c>
      <c r="R1548" t="str">
        <f t="shared" si="24"/>
        <v>AZ</v>
      </c>
    </row>
    <row r="1549" spans="1:18" x14ac:dyDescent="0.25">
      <c r="A1549" t="s">
        <v>3427</v>
      </c>
      <c r="B1549" s="35">
        <v>43855</v>
      </c>
      <c r="C1549" t="s">
        <v>729</v>
      </c>
      <c r="D1549" t="s">
        <v>24</v>
      </c>
      <c r="E1549" t="s">
        <v>1479</v>
      </c>
      <c r="F1549">
        <v>0</v>
      </c>
      <c r="G1549">
        <v>4380556.95</v>
      </c>
      <c r="H1549">
        <v>1961663.55</v>
      </c>
      <c r="I1549">
        <v>2</v>
      </c>
      <c r="J1549" t="s">
        <v>22</v>
      </c>
      <c r="K1549" t="str">
        <f>VLOOKUP(C1549,Customer!$A$2:$F$793,2,FALSE)</f>
        <v>Germany</v>
      </c>
      <c r="L1549" t="str">
        <f>VLOOKUP($C1549,Customer!$A$2:$F$793,3,FALSE)</f>
        <v>Hesse</v>
      </c>
      <c r="M1549" t="str">
        <f>VLOOKUP($C1549,Customer!$A$2:$F$793,4,FALSE)</f>
        <v>Wiesbaden</v>
      </c>
      <c r="N1549" t="str">
        <f>VLOOKUP($C1549,Customer!$A$2:$F$793,5,FALSE)</f>
        <v>Central</v>
      </c>
      <c r="O1549" t="str">
        <f>VLOOKUP($C1549,Customer!$A$2:$F$793,6,FALSE)</f>
        <v>Corporate</v>
      </c>
      <c r="P1549" t="str">
        <f>VLOOKUP(E1549,Product!$B$2:$C$1811,2,FALSE)</f>
        <v>Technology</v>
      </c>
      <c r="Q1549" t="str">
        <f>VLOOKUP(E1549,CHOOSE({1,2},Product!$B$2:$B$1811,Product!$A$2:$A$1811),2,FALSE)</f>
        <v>Copiers</v>
      </c>
      <c r="R1549" t="str">
        <f t="shared" si="24"/>
        <v>AZ</v>
      </c>
    </row>
    <row r="1550" spans="1:18" x14ac:dyDescent="0.25">
      <c r="A1550" t="s">
        <v>3428</v>
      </c>
      <c r="B1550" s="35">
        <v>43855</v>
      </c>
      <c r="C1550" t="s">
        <v>1480</v>
      </c>
      <c r="D1550" t="s">
        <v>24</v>
      </c>
      <c r="E1550" t="s">
        <v>1481</v>
      </c>
      <c r="F1550">
        <v>0</v>
      </c>
      <c r="G1550">
        <v>3171110.25</v>
      </c>
      <c r="H1550">
        <v>162242.85</v>
      </c>
      <c r="I1550">
        <v>9</v>
      </c>
      <c r="J1550" t="s">
        <v>26</v>
      </c>
      <c r="K1550" t="str">
        <f>VLOOKUP(C1550,Customer!$A$2:$F$793,2,FALSE)</f>
        <v>United Kingdom</v>
      </c>
      <c r="L1550" t="str">
        <f>VLOOKUP($C1550,Customer!$A$2:$F$793,3,FALSE)</f>
        <v>England</v>
      </c>
      <c r="M1550" t="str">
        <f>VLOOKUP($C1550,Customer!$A$2:$F$793,4,FALSE)</f>
        <v>Plymouth</v>
      </c>
      <c r="N1550" t="str">
        <f>VLOOKUP($C1550,Customer!$A$2:$F$793,5,FALSE)</f>
        <v>North</v>
      </c>
      <c r="O1550" t="str">
        <f>VLOOKUP($C1550,Customer!$A$2:$F$793,6,FALSE)</f>
        <v>Home Office</v>
      </c>
      <c r="P1550" t="str">
        <f>VLOOKUP(E1550,Product!$B$2:$C$1811,2,FALSE)</f>
        <v>Office Supplies</v>
      </c>
      <c r="Q1550" t="str">
        <f>VLOOKUP(E1550,CHOOSE({1,2},Product!$B$2:$B$1811,Product!$A$2:$A$1811),2,FALSE)</f>
        <v>Paper</v>
      </c>
      <c r="R1550" t="str">
        <f t="shared" si="24"/>
        <v>AZ</v>
      </c>
    </row>
    <row r="1551" spans="1:18" x14ac:dyDescent="0.25">
      <c r="A1551" t="s">
        <v>3429</v>
      </c>
      <c r="B1551" s="35">
        <v>43855</v>
      </c>
      <c r="C1551" t="s">
        <v>1482</v>
      </c>
      <c r="D1551" t="s">
        <v>33</v>
      </c>
      <c r="E1551" t="s">
        <v>869</v>
      </c>
      <c r="F1551">
        <v>0</v>
      </c>
      <c r="G1551">
        <v>1946914.2</v>
      </c>
      <c r="H1551">
        <v>176992.2</v>
      </c>
      <c r="I1551">
        <v>5</v>
      </c>
      <c r="J1551" t="s">
        <v>22</v>
      </c>
      <c r="K1551" t="str">
        <f>VLOOKUP(C1551,Customer!$A$2:$F$793,2,FALSE)</f>
        <v>Italy</v>
      </c>
      <c r="L1551" t="str">
        <f>VLOOKUP($C1551,Customer!$A$2:$F$793,3,FALSE)</f>
        <v>Lazio</v>
      </c>
      <c r="M1551" t="str">
        <f>VLOOKUP($C1551,Customer!$A$2:$F$793,4,FALSE)</f>
        <v>Rome</v>
      </c>
      <c r="N1551" t="str">
        <f>VLOOKUP($C1551,Customer!$A$2:$F$793,5,FALSE)</f>
        <v>South</v>
      </c>
      <c r="O1551" t="str">
        <f>VLOOKUP($C1551,Customer!$A$2:$F$793,6,FALSE)</f>
        <v>Corporate</v>
      </c>
      <c r="P1551" t="str">
        <f>VLOOKUP(E1551,Product!$B$2:$C$1811,2,FALSE)</f>
        <v>Office Supplies</v>
      </c>
      <c r="Q1551" t="str">
        <f>VLOOKUP(E1551,CHOOSE({1,2},Product!$B$2:$B$1811,Product!$A$2:$A$1811),2,FALSE)</f>
        <v>Art</v>
      </c>
      <c r="R1551" t="str">
        <f t="shared" si="24"/>
        <v>AZ</v>
      </c>
    </row>
    <row r="1552" spans="1:18" x14ac:dyDescent="0.25">
      <c r="A1552" t="s">
        <v>3429</v>
      </c>
      <c r="B1552" s="35">
        <v>43855</v>
      </c>
      <c r="C1552" t="s">
        <v>1482</v>
      </c>
      <c r="D1552" t="s">
        <v>33</v>
      </c>
      <c r="E1552" t="s">
        <v>1483</v>
      </c>
      <c r="F1552">
        <v>0</v>
      </c>
      <c r="G1552">
        <v>1342190.85</v>
      </c>
      <c r="H1552">
        <v>398232.45</v>
      </c>
      <c r="I1552">
        <v>6</v>
      </c>
      <c r="J1552" t="s">
        <v>22</v>
      </c>
      <c r="K1552" t="str">
        <f>VLOOKUP(C1552,Customer!$A$2:$F$793,2,FALSE)</f>
        <v>Italy</v>
      </c>
      <c r="L1552" t="str">
        <f>VLOOKUP($C1552,Customer!$A$2:$F$793,3,FALSE)</f>
        <v>Lazio</v>
      </c>
      <c r="M1552" t="str">
        <f>VLOOKUP($C1552,Customer!$A$2:$F$793,4,FALSE)</f>
        <v>Rome</v>
      </c>
      <c r="N1552" t="str">
        <f>VLOOKUP($C1552,Customer!$A$2:$F$793,5,FALSE)</f>
        <v>South</v>
      </c>
      <c r="O1552" t="str">
        <f>VLOOKUP($C1552,Customer!$A$2:$F$793,6,FALSE)</f>
        <v>Corporate</v>
      </c>
      <c r="P1552" t="str">
        <f>VLOOKUP(E1552,Product!$B$2:$C$1811,2,FALSE)</f>
        <v>Office Supplies</v>
      </c>
      <c r="Q1552" t="str">
        <f>VLOOKUP(E1552,CHOOSE({1,2},Product!$B$2:$B$1811,Product!$A$2:$A$1811),2,FALSE)</f>
        <v>Envelopes</v>
      </c>
      <c r="R1552" t="str">
        <f t="shared" si="24"/>
        <v>AZ</v>
      </c>
    </row>
    <row r="1553" spans="1:18" x14ac:dyDescent="0.25">
      <c r="A1553" t="s">
        <v>3430</v>
      </c>
      <c r="B1553" s="35">
        <v>43857</v>
      </c>
      <c r="C1553" t="s">
        <v>718</v>
      </c>
      <c r="D1553" t="s">
        <v>24</v>
      </c>
      <c r="E1553" t="s">
        <v>1002</v>
      </c>
      <c r="F1553">
        <v>0</v>
      </c>
      <c r="G1553">
        <v>634222.05000000005</v>
      </c>
      <c r="H1553">
        <v>29498.7</v>
      </c>
      <c r="I1553">
        <v>3</v>
      </c>
      <c r="J1553" t="s">
        <v>26</v>
      </c>
      <c r="K1553" t="str">
        <f>VLOOKUP(C1553,Customer!$A$2:$F$793,2,FALSE)</f>
        <v>Spain</v>
      </c>
      <c r="L1553" t="str">
        <f>VLOOKUP($C1553,Customer!$A$2:$F$793,3,FALSE)</f>
        <v>Madrid</v>
      </c>
      <c r="M1553" t="str">
        <f>VLOOKUP($C1553,Customer!$A$2:$F$793,4,FALSE)</f>
        <v>Madrid</v>
      </c>
      <c r="N1553" t="str">
        <f>VLOOKUP($C1553,Customer!$A$2:$F$793,5,FALSE)</f>
        <v>South</v>
      </c>
      <c r="O1553" t="str">
        <f>VLOOKUP($C1553,Customer!$A$2:$F$793,6,FALSE)</f>
        <v>Consumer</v>
      </c>
      <c r="P1553" t="str">
        <f>VLOOKUP(E1553,Product!$B$2:$C$1811,2,FALSE)</f>
        <v>Office Supplies</v>
      </c>
      <c r="Q1553" t="str">
        <f>VLOOKUP(E1553,CHOOSE({1,2},Product!$B$2:$B$1811,Product!$A$2:$A$1811),2,FALSE)</f>
        <v>Binders</v>
      </c>
      <c r="R1553" t="str">
        <f t="shared" si="24"/>
        <v>AZ</v>
      </c>
    </row>
    <row r="1554" spans="1:18" x14ac:dyDescent="0.25">
      <c r="A1554" t="s">
        <v>3431</v>
      </c>
      <c r="B1554" s="35">
        <v>43857</v>
      </c>
      <c r="C1554" t="s">
        <v>1254</v>
      </c>
      <c r="D1554" t="s">
        <v>24</v>
      </c>
      <c r="E1554" t="s">
        <v>1484</v>
      </c>
      <c r="F1554">
        <v>0</v>
      </c>
      <c r="G1554">
        <v>206490.9</v>
      </c>
      <c r="H1554">
        <v>44248.05</v>
      </c>
      <c r="I1554">
        <v>2</v>
      </c>
      <c r="J1554" t="s">
        <v>22</v>
      </c>
      <c r="K1554" t="str">
        <f>VLOOKUP(C1554,Customer!$A$2:$F$793,2,FALSE)</f>
        <v>Germany</v>
      </c>
      <c r="L1554" t="str">
        <f>VLOOKUP($C1554,Customer!$A$2:$F$793,3,FALSE)</f>
        <v>North Rhine-Westphalia</v>
      </c>
      <c r="M1554" t="str">
        <f>VLOOKUP($C1554,Customer!$A$2:$F$793,4,FALSE)</f>
        <v>Hattingen</v>
      </c>
      <c r="N1554" t="str">
        <f>VLOOKUP($C1554,Customer!$A$2:$F$793,5,FALSE)</f>
        <v>Central</v>
      </c>
      <c r="O1554" t="str">
        <f>VLOOKUP($C1554,Customer!$A$2:$F$793,6,FALSE)</f>
        <v>Consumer</v>
      </c>
      <c r="P1554" t="str">
        <f>VLOOKUP(E1554,Product!$B$2:$C$1811,2,FALSE)</f>
        <v>Office Supplies</v>
      </c>
      <c r="Q1554" t="str">
        <f>VLOOKUP(E1554,CHOOSE({1,2},Product!$B$2:$B$1811,Product!$A$2:$A$1811),2,FALSE)</f>
        <v>Binders</v>
      </c>
      <c r="R1554" t="str">
        <f t="shared" si="24"/>
        <v>AZ</v>
      </c>
    </row>
    <row r="1555" spans="1:18" x14ac:dyDescent="0.25">
      <c r="A1555" t="s">
        <v>3432</v>
      </c>
      <c r="B1555" s="35">
        <v>43857</v>
      </c>
      <c r="C1555" t="s">
        <v>823</v>
      </c>
      <c r="D1555" t="s">
        <v>24</v>
      </c>
      <c r="E1555" t="s">
        <v>1485</v>
      </c>
      <c r="F1555">
        <v>0</v>
      </c>
      <c r="G1555">
        <v>4469053.05</v>
      </c>
      <c r="H1555">
        <v>1297942.8</v>
      </c>
      <c r="I1555">
        <v>6</v>
      </c>
      <c r="J1555" t="s">
        <v>22</v>
      </c>
      <c r="K1555" t="str">
        <f>VLOOKUP(C1555,Customer!$A$2:$F$793,2,FALSE)</f>
        <v>Germany</v>
      </c>
      <c r="L1555" t="str">
        <f>VLOOKUP($C1555,Customer!$A$2:$F$793,3,FALSE)</f>
        <v>Bavaria</v>
      </c>
      <c r="M1555" t="str">
        <f>VLOOKUP($C1555,Customer!$A$2:$F$793,4,FALSE)</f>
        <v>Passau</v>
      </c>
      <c r="N1555" t="str">
        <f>VLOOKUP($C1555,Customer!$A$2:$F$793,5,FALSE)</f>
        <v>Central</v>
      </c>
      <c r="O1555" t="str">
        <f>VLOOKUP($C1555,Customer!$A$2:$F$793,6,FALSE)</f>
        <v>Consumer</v>
      </c>
      <c r="P1555" t="str">
        <f>VLOOKUP(E1555,Product!$B$2:$C$1811,2,FALSE)</f>
        <v>Office Supplies</v>
      </c>
      <c r="Q1555" t="str">
        <f>VLOOKUP(E1555,CHOOSE({1,2},Product!$B$2:$B$1811,Product!$A$2:$A$1811),2,FALSE)</f>
        <v>Art</v>
      </c>
      <c r="R1555" t="str">
        <f t="shared" si="24"/>
        <v>BN</v>
      </c>
    </row>
    <row r="1556" spans="1:18" x14ac:dyDescent="0.25">
      <c r="A1556" t="s">
        <v>3432</v>
      </c>
      <c r="B1556" s="35">
        <v>43857</v>
      </c>
      <c r="C1556" t="s">
        <v>823</v>
      </c>
      <c r="D1556" t="s">
        <v>24</v>
      </c>
      <c r="E1556" t="s">
        <v>1312</v>
      </c>
      <c r="F1556">
        <v>0</v>
      </c>
      <c r="G1556">
        <v>265488.3</v>
      </c>
      <c r="H1556">
        <v>58997.4</v>
      </c>
      <c r="I1556">
        <v>2</v>
      </c>
      <c r="J1556" t="s">
        <v>26</v>
      </c>
      <c r="K1556" t="str">
        <f>VLOOKUP(C1556,Customer!$A$2:$F$793,2,FALSE)</f>
        <v>Germany</v>
      </c>
      <c r="L1556" t="str">
        <f>VLOOKUP($C1556,Customer!$A$2:$F$793,3,FALSE)</f>
        <v>Bavaria</v>
      </c>
      <c r="M1556" t="str">
        <f>VLOOKUP($C1556,Customer!$A$2:$F$793,4,FALSE)</f>
        <v>Passau</v>
      </c>
      <c r="N1556" t="str">
        <f>VLOOKUP($C1556,Customer!$A$2:$F$793,5,FALSE)</f>
        <v>Central</v>
      </c>
      <c r="O1556" t="str">
        <f>VLOOKUP($C1556,Customer!$A$2:$F$793,6,FALSE)</f>
        <v>Consumer</v>
      </c>
      <c r="P1556" t="str">
        <f>VLOOKUP(E1556,Product!$B$2:$C$1811,2,FALSE)</f>
        <v>Office Supplies</v>
      </c>
      <c r="Q1556" t="str">
        <f>VLOOKUP(E1556,CHOOSE({1,2},Product!$B$2:$B$1811,Product!$A$2:$A$1811),2,FALSE)</f>
        <v>Binders</v>
      </c>
      <c r="R1556" t="str">
        <f t="shared" si="24"/>
        <v>BN</v>
      </c>
    </row>
    <row r="1557" spans="1:18" x14ac:dyDescent="0.25">
      <c r="A1557" t="s">
        <v>3433</v>
      </c>
      <c r="B1557" s="35">
        <v>43858</v>
      </c>
      <c r="C1557" t="s">
        <v>1486</v>
      </c>
      <c r="D1557" t="s">
        <v>24</v>
      </c>
      <c r="E1557" t="s">
        <v>168</v>
      </c>
      <c r="F1557">
        <v>0</v>
      </c>
      <c r="G1557">
        <v>398232.45</v>
      </c>
      <c r="H1557">
        <v>14749.35</v>
      </c>
      <c r="I1557">
        <v>1</v>
      </c>
      <c r="J1557" t="s">
        <v>26</v>
      </c>
      <c r="K1557" t="str">
        <f>VLOOKUP(C1557,Customer!$A$2:$F$793,2,FALSE)</f>
        <v>Austria</v>
      </c>
      <c r="L1557" t="str">
        <f>VLOOKUP($C1557,Customer!$A$2:$F$793,3,FALSE)</f>
        <v>Upper Austria</v>
      </c>
      <c r="M1557" t="str">
        <f>VLOOKUP($C1557,Customer!$A$2:$F$793,4,FALSE)</f>
        <v>Linz</v>
      </c>
      <c r="N1557" t="str">
        <f>VLOOKUP($C1557,Customer!$A$2:$F$793,5,FALSE)</f>
        <v>Central</v>
      </c>
      <c r="O1557" t="str">
        <f>VLOOKUP($C1557,Customer!$A$2:$F$793,6,FALSE)</f>
        <v>Corporate</v>
      </c>
      <c r="P1557" t="str">
        <f>VLOOKUP(E1557,Product!$B$2:$C$1811,2,FALSE)</f>
        <v>Office Supplies</v>
      </c>
      <c r="Q1557" t="str">
        <f>VLOOKUP(E1557,CHOOSE({1,2},Product!$B$2:$B$1811,Product!$A$2:$A$1811),2,FALSE)</f>
        <v>Art</v>
      </c>
      <c r="R1557" t="str">
        <f t="shared" si="24"/>
        <v>AZ</v>
      </c>
    </row>
    <row r="1558" spans="1:18" x14ac:dyDescent="0.25">
      <c r="A1558" t="s">
        <v>3434</v>
      </c>
      <c r="B1558" s="35">
        <v>43860</v>
      </c>
      <c r="C1558" t="s">
        <v>1487</v>
      </c>
      <c r="D1558" t="s">
        <v>24</v>
      </c>
      <c r="E1558" t="s">
        <v>780</v>
      </c>
      <c r="F1558">
        <v>0</v>
      </c>
      <c r="G1558">
        <v>398232.45</v>
      </c>
      <c r="H1558">
        <v>162242.85</v>
      </c>
      <c r="I1558">
        <v>4</v>
      </c>
      <c r="J1558" t="s">
        <v>22</v>
      </c>
      <c r="K1558" t="str">
        <f>VLOOKUP(C1558,Customer!$A$2:$F$793,2,FALSE)</f>
        <v>France</v>
      </c>
      <c r="L1558" t="str">
        <f>VLOOKUP($C1558,Customer!$A$2:$F$793,3,FALSE)</f>
        <v>Ile-de-France</v>
      </c>
      <c r="M1558" t="str">
        <f>VLOOKUP($C1558,Customer!$A$2:$F$793,4,FALSE)</f>
        <v>Montrouge</v>
      </c>
      <c r="N1558" t="str">
        <f>VLOOKUP($C1558,Customer!$A$2:$F$793,5,FALSE)</f>
        <v>Central</v>
      </c>
      <c r="O1558" t="str">
        <f>VLOOKUP($C1558,Customer!$A$2:$F$793,6,FALSE)</f>
        <v>Corporate</v>
      </c>
      <c r="P1558" t="str">
        <f>VLOOKUP(E1558,Product!$B$2:$C$1811,2,FALSE)</f>
        <v>Office Supplies</v>
      </c>
      <c r="Q1558" t="str">
        <f>VLOOKUP(E1558,CHOOSE({1,2},Product!$B$2:$B$1811,Product!$A$2:$A$1811),2,FALSE)</f>
        <v>Binders</v>
      </c>
      <c r="R1558" t="str">
        <f t="shared" si="24"/>
        <v>AZ</v>
      </c>
    </row>
    <row r="1559" spans="1:18" x14ac:dyDescent="0.25">
      <c r="A1559" t="s">
        <v>3434</v>
      </c>
      <c r="B1559" s="35">
        <v>43860</v>
      </c>
      <c r="C1559" t="s">
        <v>1487</v>
      </c>
      <c r="D1559" t="s">
        <v>24</v>
      </c>
      <c r="E1559" t="s">
        <v>826</v>
      </c>
      <c r="F1559">
        <v>0</v>
      </c>
      <c r="G1559">
        <v>604723.35</v>
      </c>
      <c r="H1559">
        <v>103245.45</v>
      </c>
      <c r="I1559">
        <v>3</v>
      </c>
      <c r="J1559" t="s">
        <v>26</v>
      </c>
      <c r="K1559" t="str">
        <f>VLOOKUP(C1559,Customer!$A$2:$F$793,2,FALSE)</f>
        <v>France</v>
      </c>
      <c r="L1559" t="str">
        <f>VLOOKUP($C1559,Customer!$A$2:$F$793,3,FALSE)</f>
        <v>Ile-de-France</v>
      </c>
      <c r="M1559" t="str">
        <f>VLOOKUP($C1559,Customer!$A$2:$F$793,4,FALSE)</f>
        <v>Montrouge</v>
      </c>
      <c r="N1559" t="str">
        <f>VLOOKUP($C1559,Customer!$A$2:$F$793,5,FALSE)</f>
        <v>Central</v>
      </c>
      <c r="O1559" t="str">
        <f>VLOOKUP($C1559,Customer!$A$2:$F$793,6,FALSE)</f>
        <v>Corporate</v>
      </c>
      <c r="P1559" t="str">
        <f>VLOOKUP(E1559,Product!$B$2:$C$1811,2,FALSE)</f>
        <v>Office Supplies</v>
      </c>
      <c r="Q1559" t="str">
        <f>VLOOKUP(E1559,CHOOSE({1,2},Product!$B$2:$B$1811,Product!$A$2:$A$1811),2,FALSE)</f>
        <v>Supplies</v>
      </c>
      <c r="R1559" t="str">
        <f t="shared" si="24"/>
        <v>AZ</v>
      </c>
    </row>
    <row r="1560" spans="1:18" x14ac:dyDescent="0.25">
      <c r="A1560" t="s">
        <v>3435</v>
      </c>
      <c r="B1560" s="35">
        <v>43860</v>
      </c>
      <c r="C1560" t="s">
        <v>961</v>
      </c>
      <c r="D1560" t="s">
        <v>20</v>
      </c>
      <c r="E1560" t="s">
        <v>38</v>
      </c>
      <c r="F1560">
        <v>0</v>
      </c>
      <c r="G1560">
        <v>486728.55</v>
      </c>
      <c r="H1560">
        <v>29498.7</v>
      </c>
      <c r="I1560">
        <v>3</v>
      </c>
      <c r="J1560" t="s">
        <v>26</v>
      </c>
      <c r="K1560" t="str">
        <f>VLOOKUP(C1560,Customer!$A$2:$F$793,2,FALSE)</f>
        <v>Germany</v>
      </c>
      <c r="L1560" t="str">
        <f>VLOOKUP($C1560,Customer!$A$2:$F$793,3,FALSE)</f>
        <v>Baden-Württemberg</v>
      </c>
      <c r="M1560" t="str">
        <f>VLOOKUP($C1560,Customer!$A$2:$F$793,4,FALSE)</f>
        <v>Friedrichshafen</v>
      </c>
      <c r="N1560" t="str">
        <f>VLOOKUP($C1560,Customer!$A$2:$F$793,5,FALSE)</f>
        <v>Central</v>
      </c>
      <c r="O1560" t="str">
        <f>VLOOKUP($C1560,Customer!$A$2:$F$793,6,FALSE)</f>
        <v>Corporate</v>
      </c>
      <c r="P1560" t="str">
        <f>VLOOKUP(E1560,Product!$B$2:$C$1811,2,FALSE)</f>
        <v>Office Supplies</v>
      </c>
      <c r="Q1560" t="str">
        <f>VLOOKUP(E1560,CHOOSE({1,2},Product!$B$2:$B$1811,Product!$A$2:$A$1811),2,FALSE)</f>
        <v>Fasteners</v>
      </c>
      <c r="R1560" t="str">
        <f t="shared" si="24"/>
        <v>AZ</v>
      </c>
    </row>
    <row r="1561" spans="1:18" x14ac:dyDescent="0.25">
      <c r="A1561" t="s">
        <v>3435</v>
      </c>
      <c r="B1561" s="35">
        <v>43860</v>
      </c>
      <c r="C1561" t="s">
        <v>961</v>
      </c>
      <c r="D1561" t="s">
        <v>20</v>
      </c>
      <c r="E1561" t="s">
        <v>1488</v>
      </c>
      <c r="F1561">
        <v>0</v>
      </c>
      <c r="G1561">
        <v>516227.25</v>
      </c>
      <c r="H1561">
        <v>176992.2</v>
      </c>
      <c r="I1561">
        <v>3</v>
      </c>
      <c r="J1561" t="s">
        <v>26</v>
      </c>
      <c r="K1561" t="str">
        <f>VLOOKUP(C1561,Customer!$A$2:$F$793,2,FALSE)</f>
        <v>Germany</v>
      </c>
      <c r="L1561" t="str">
        <f>VLOOKUP($C1561,Customer!$A$2:$F$793,3,FALSE)</f>
        <v>Baden-Württemberg</v>
      </c>
      <c r="M1561" t="str">
        <f>VLOOKUP($C1561,Customer!$A$2:$F$793,4,FALSE)</f>
        <v>Friedrichshafen</v>
      </c>
      <c r="N1561" t="str">
        <f>VLOOKUP($C1561,Customer!$A$2:$F$793,5,FALSE)</f>
        <v>Central</v>
      </c>
      <c r="O1561" t="str">
        <f>VLOOKUP($C1561,Customer!$A$2:$F$793,6,FALSE)</f>
        <v>Corporate</v>
      </c>
      <c r="P1561" t="str">
        <f>VLOOKUP(E1561,Product!$B$2:$C$1811,2,FALSE)</f>
        <v>Office Supplies</v>
      </c>
      <c r="Q1561" t="str">
        <f>VLOOKUP(E1561,CHOOSE({1,2},Product!$B$2:$B$1811,Product!$A$2:$A$1811),2,FALSE)</f>
        <v>Fasteners</v>
      </c>
      <c r="R1561" t="str">
        <f t="shared" si="24"/>
        <v>AZ</v>
      </c>
    </row>
    <row r="1562" spans="1:18" x14ac:dyDescent="0.25">
      <c r="A1562" t="s">
        <v>3435</v>
      </c>
      <c r="B1562" s="35">
        <v>43860</v>
      </c>
      <c r="C1562" t="s">
        <v>961</v>
      </c>
      <c r="D1562" t="s">
        <v>20</v>
      </c>
      <c r="E1562" t="s">
        <v>209</v>
      </c>
      <c r="F1562">
        <v>0.1</v>
      </c>
      <c r="G1562">
        <v>3215358.3000000003</v>
      </c>
      <c r="H1562">
        <v>103245.45</v>
      </c>
      <c r="I1562">
        <v>5</v>
      </c>
      <c r="J1562" t="s">
        <v>26</v>
      </c>
      <c r="K1562" t="str">
        <f>VLOOKUP(C1562,Customer!$A$2:$F$793,2,FALSE)</f>
        <v>Germany</v>
      </c>
      <c r="L1562" t="str">
        <f>VLOOKUP($C1562,Customer!$A$2:$F$793,3,FALSE)</f>
        <v>Baden-Württemberg</v>
      </c>
      <c r="M1562" t="str">
        <f>VLOOKUP($C1562,Customer!$A$2:$F$793,4,FALSE)</f>
        <v>Friedrichshafen</v>
      </c>
      <c r="N1562" t="str">
        <f>VLOOKUP($C1562,Customer!$A$2:$F$793,5,FALSE)</f>
        <v>Central</v>
      </c>
      <c r="O1562" t="str">
        <f>VLOOKUP($C1562,Customer!$A$2:$F$793,6,FALSE)</f>
        <v>Corporate</v>
      </c>
      <c r="P1562" t="str">
        <f>VLOOKUP(E1562,Product!$B$2:$C$1811,2,FALSE)</f>
        <v>Office Supplies</v>
      </c>
      <c r="Q1562" t="str">
        <f>VLOOKUP(E1562,CHOOSE({1,2},Product!$B$2:$B$1811,Product!$A$2:$A$1811),2,FALSE)</f>
        <v>Storage</v>
      </c>
      <c r="R1562" t="str">
        <f t="shared" si="24"/>
        <v>AZ</v>
      </c>
    </row>
    <row r="1563" spans="1:18" x14ac:dyDescent="0.25">
      <c r="A1563" t="s">
        <v>3436</v>
      </c>
      <c r="B1563" s="35">
        <v>43860</v>
      </c>
      <c r="C1563" t="s">
        <v>1489</v>
      </c>
      <c r="D1563" t="s">
        <v>20</v>
      </c>
      <c r="E1563" t="s">
        <v>324</v>
      </c>
      <c r="F1563">
        <v>0</v>
      </c>
      <c r="G1563">
        <v>3672588.15</v>
      </c>
      <c r="H1563">
        <v>884961</v>
      </c>
      <c r="I1563">
        <v>5</v>
      </c>
      <c r="J1563" t="s">
        <v>22</v>
      </c>
      <c r="K1563" t="str">
        <f>VLOOKUP(C1563,Customer!$A$2:$F$793,2,FALSE)</f>
        <v>France</v>
      </c>
      <c r="L1563" t="str">
        <f>VLOOKUP($C1563,Customer!$A$2:$F$793,3,FALSE)</f>
        <v>Ile-de-France</v>
      </c>
      <c r="M1563" t="str">
        <f>VLOOKUP($C1563,Customer!$A$2:$F$793,4,FALSE)</f>
        <v>Corbeil-Essonnes</v>
      </c>
      <c r="N1563" t="str">
        <f>VLOOKUP($C1563,Customer!$A$2:$F$793,5,FALSE)</f>
        <v>Central</v>
      </c>
      <c r="O1563" t="str">
        <f>VLOOKUP($C1563,Customer!$A$2:$F$793,6,FALSE)</f>
        <v>Home Office</v>
      </c>
      <c r="P1563" t="str">
        <f>VLOOKUP(E1563,Product!$B$2:$C$1811,2,FALSE)</f>
        <v>Office Supplies</v>
      </c>
      <c r="Q1563" t="str">
        <f>VLOOKUP(E1563,CHOOSE({1,2},Product!$B$2:$B$1811,Product!$A$2:$A$1811),2,FALSE)</f>
        <v>Art</v>
      </c>
      <c r="R1563" t="str">
        <f t="shared" si="24"/>
        <v>AZ</v>
      </c>
    </row>
    <row r="1564" spans="1:18" x14ac:dyDescent="0.25">
      <c r="A1564" t="s">
        <v>3436</v>
      </c>
      <c r="B1564" s="35">
        <v>43860</v>
      </c>
      <c r="C1564" t="s">
        <v>1489</v>
      </c>
      <c r="D1564" t="s">
        <v>20</v>
      </c>
      <c r="E1564" t="s">
        <v>1490</v>
      </c>
      <c r="F1564">
        <v>0.1</v>
      </c>
      <c r="G1564">
        <v>4498551.75</v>
      </c>
      <c r="H1564">
        <v>840712.95000000007</v>
      </c>
      <c r="I1564">
        <v>7</v>
      </c>
      <c r="J1564" t="s">
        <v>26</v>
      </c>
      <c r="K1564" t="str">
        <f>VLOOKUP(C1564,Customer!$A$2:$F$793,2,FALSE)</f>
        <v>France</v>
      </c>
      <c r="L1564" t="str">
        <f>VLOOKUP($C1564,Customer!$A$2:$F$793,3,FALSE)</f>
        <v>Ile-de-France</v>
      </c>
      <c r="M1564" t="str">
        <f>VLOOKUP($C1564,Customer!$A$2:$F$793,4,FALSE)</f>
        <v>Corbeil-Essonnes</v>
      </c>
      <c r="N1564" t="str">
        <f>VLOOKUP($C1564,Customer!$A$2:$F$793,5,FALSE)</f>
        <v>Central</v>
      </c>
      <c r="O1564" t="str">
        <f>VLOOKUP($C1564,Customer!$A$2:$F$793,6,FALSE)</f>
        <v>Home Office</v>
      </c>
      <c r="P1564" t="str">
        <f>VLOOKUP(E1564,Product!$B$2:$C$1811,2,FALSE)</f>
        <v>Office Supplies</v>
      </c>
      <c r="Q1564" t="str">
        <f>VLOOKUP(E1564,CHOOSE({1,2},Product!$B$2:$B$1811,Product!$A$2:$A$1811),2,FALSE)</f>
        <v>Storage</v>
      </c>
      <c r="R1564" t="str">
        <f t="shared" si="24"/>
        <v>AZ</v>
      </c>
    </row>
    <row r="1565" spans="1:18" x14ac:dyDescent="0.25">
      <c r="A1565" t="s">
        <v>3437</v>
      </c>
      <c r="B1565" s="35">
        <v>43862</v>
      </c>
      <c r="C1565" t="s">
        <v>1491</v>
      </c>
      <c r="D1565" t="s">
        <v>24</v>
      </c>
      <c r="E1565" t="s">
        <v>1258</v>
      </c>
      <c r="F1565">
        <v>0</v>
      </c>
      <c r="G1565">
        <v>2064909</v>
      </c>
      <c r="H1565">
        <v>884961</v>
      </c>
      <c r="I1565">
        <v>3</v>
      </c>
      <c r="J1565" t="s">
        <v>22</v>
      </c>
      <c r="K1565" t="str">
        <f>VLOOKUP(C1565,Customer!$A$2:$F$793,2,FALSE)</f>
        <v>Italy</v>
      </c>
      <c r="L1565" t="str">
        <f>VLOOKUP($C1565,Customer!$A$2:$F$793,3,FALSE)</f>
        <v>Lazio</v>
      </c>
      <c r="M1565" t="str">
        <f>VLOOKUP($C1565,Customer!$A$2:$F$793,4,FALSE)</f>
        <v>Fiumicino</v>
      </c>
      <c r="N1565" t="str">
        <f>VLOOKUP($C1565,Customer!$A$2:$F$793,5,FALSE)</f>
        <v>South</v>
      </c>
      <c r="O1565" t="str">
        <f>VLOOKUP($C1565,Customer!$A$2:$F$793,6,FALSE)</f>
        <v>Consumer</v>
      </c>
      <c r="P1565" t="str">
        <f>VLOOKUP(E1565,Product!$B$2:$C$1811,2,FALSE)</f>
        <v>Technology</v>
      </c>
      <c r="Q1565" t="str">
        <f>VLOOKUP(E1565,CHOOSE({1,2},Product!$B$2:$B$1811,Product!$A$2:$A$1811),2,FALSE)</f>
        <v>Accessories</v>
      </c>
      <c r="R1565" t="str">
        <f t="shared" si="24"/>
        <v>AZ</v>
      </c>
    </row>
    <row r="1566" spans="1:18" x14ac:dyDescent="0.25">
      <c r="A1566" t="s">
        <v>3438</v>
      </c>
      <c r="B1566" s="35">
        <v>43863</v>
      </c>
      <c r="C1566" t="s">
        <v>669</v>
      </c>
      <c r="D1566" t="s">
        <v>24</v>
      </c>
      <c r="E1566" t="s">
        <v>1492</v>
      </c>
      <c r="F1566">
        <v>0</v>
      </c>
      <c r="G1566">
        <v>26239093.650000002</v>
      </c>
      <c r="H1566">
        <v>10486787.85</v>
      </c>
      <c r="I1566">
        <v>7</v>
      </c>
      <c r="J1566" t="s">
        <v>22</v>
      </c>
      <c r="K1566" t="str">
        <f>VLOOKUP(C1566,Customer!$A$2:$F$793,2,FALSE)</f>
        <v>Italy</v>
      </c>
      <c r="L1566" t="str">
        <f>VLOOKUP($C1566,Customer!$A$2:$F$793,3,FALSE)</f>
        <v>Lazio</v>
      </c>
      <c r="M1566" t="str">
        <f>VLOOKUP($C1566,Customer!$A$2:$F$793,4,FALSE)</f>
        <v>Aprilia</v>
      </c>
      <c r="N1566" t="str">
        <f>VLOOKUP($C1566,Customer!$A$2:$F$793,5,FALSE)</f>
        <v>South</v>
      </c>
      <c r="O1566" t="str">
        <f>VLOOKUP($C1566,Customer!$A$2:$F$793,6,FALSE)</f>
        <v>Consumer</v>
      </c>
      <c r="P1566" t="str">
        <f>VLOOKUP(E1566,Product!$B$2:$C$1811,2,FALSE)</f>
        <v>Technology</v>
      </c>
      <c r="Q1566" t="str">
        <f>VLOOKUP(E1566,CHOOSE({1,2},Product!$B$2:$B$1811,Product!$A$2:$A$1811),2,FALSE)</f>
        <v>Accessories</v>
      </c>
      <c r="R1566" t="str">
        <f t="shared" si="24"/>
        <v>AZ</v>
      </c>
    </row>
    <row r="1567" spans="1:18" x14ac:dyDescent="0.25">
      <c r="A1567" t="s">
        <v>3439</v>
      </c>
      <c r="B1567" s="35">
        <v>43863</v>
      </c>
      <c r="C1567" t="s">
        <v>557</v>
      </c>
      <c r="D1567" t="s">
        <v>24</v>
      </c>
      <c r="E1567" t="s">
        <v>1217</v>
      </c>
      <c r="F1567">
        <v>0.1</v>
      </c>
      <c r="G1567">
        <v>3775833.6</v>
      </c>
      <c r="H1567">
        <v>1474935</v>
      </c>
      <c r="I1567">
        <v>2</v>
      </c>
      <c r="J1567" t="s">
        <v>26</v>
      </c>
      <c r="K1567" t="str">
        <f>VLOOKUP(C1567,Customer!$A$2:$F$793,2,FALSE)</f>
        <v>United Kingdom</v>
      </c>
      <c r="L1567" t="str">
        <f>VLOOKUP($C1567,Customer!$A$2:$F$793,3,FALSE)</f>
        <v>England</v>
      </c>
      <c r="M1567" t="str">
        <f>VLOOKUP($C1567,Customer!$A$2:$F$793,4,FALSE)</f>
        <v>Luton</v>
      </c>
      <c r="N1567" t="str">
        <f>VLOOKUP($C1567,Customer!$A$2:$F$793,5,FALSE)</f>
        <v>North</v>
      </c>
      <c r="O1567" t="str">
        <f>VLOOKUP($C1567,Customer!$A$2:$F$793,6,FALSE)</f>
        <v>Consumer</v>
      </c>
      <c r="P1567" t="str">
        <f>VLOOKUP(E1567,Product!$B$2:$C$1811,2,FALSE)</f>
        <v>Furniture</v>
      </c>
      <c r="Q1567" t="str">
        <f>VLOOKUP(E1567,CHOOSE({1,2},Product!$B$2:$B$1811,Product!$A$2:$A$1811),2,FALSE)</f>
        <v>Bookcases</v>
      </c>
      <c r="R1567" t="str">
        <f t="shared" si="24"/>
        <v>AZ</v>
      </c>
    </row>
    <row r="1568" spans="1:18" x14ac:dyDescent="0.25">
      <c r="A1568" t="s">
        <v>3439</v>
      </c>
      <c r="B1568" s="35">
        <v>43863</v>
      </c>
      <c r="C1568" t="s">
        <v>557</v>
      </c>
      <c r="D1568" t="s">
        <v>24</v>
      </c>
      <c r="E1568" t="s">
        <v>324</v>
      </c>
      <c r="F1568">
        <v>0</v>
      </c>
      <c r="G1568">
        <v>4395306.3</v>
      </c>
      <c r="H1568">
        <v>1047203.85</v>
      </c>
      <c r="I1568">
        <v>6</v>
      </c>
      <c r="J1568" t="s">
        <v>26</v>
      </c>
      <c r="K1568" t="str">
        <f>VLOOKUP(C1568,Customer!$A$2:$F$793,2,FALSE)</f>
        <v>United Kingdom</v>
      </c>
      <c r="L1568" t="str">
        <f>VLOOKUP($C1568,Customer!$A$2:$F$793,3,FALSE)</f>
        <v>England</v>
      </c>
      <c r="M1568" t="str">
        <f>VLOOKUP($C1568,Customer!$A$2:$F$793,4,FALSE)</f>
        <v>Luton</v>
      </c>
      <c r="N1568" t="str">
        <f>VLOOKUP($C1568,Customer!$A$2:$F$793,5,FALSE)</f>
        <v>North</v>
      </c>
      <c r="O1568" t="str">
        <f>VLOOKUP($C1568,Customer!$A$2:$F$793,6,FALSE)</f>
        <v>Consumer</v>
      </c>
      <c r="P1568" t="str">
        <f>VLOOKUP(E1568,Product!$B$2:$C$1811,2,FALSE)</f>
        <v>Office Supplies</v>
      </c>
      <c r="Q1568" t="str">
        <f>VLOOKUP(E1568,CHOOSE({1,2},Product!$B$2:$B$1811,Product!$A$2:$A$1811),2,FALSE)</f>
        <v>Art</v>
      </c>
      <c r="R1568" t="str">
        <f t="shared" si="24"/>
        <v>AZ</v>
      </c>
    </row>
    <row r="1569" spans="1:18" x14ac:dyDescent="0.25">
      <c r="A1569" t="s">
        <v>3439</v>
      </c>
      <c r="B1569" s="35">
        <v>43863</v>
      </c>
      <c r="C1569" t="s">
        <v>557</v>
      </c>
      <c r="D1569" t="s">
        <v>24</v>
      </c>
      <c r="E1569" t="s">
        <v>389</v>
      </c>
      <c r="F1569">
        <v>0</v>
      </c>
      <c r="G1569">
        <v>1592929.8</v>
      </c>
      <c r="H1569">
        <v>58997.4</v>
      </c>
      <c r="I1569">
        <v>9</v>
      </c>
      <c r="J1569" t="s">
        <v>22</v>
      </c>
      <c r="K1569" t="str">
        <f>VLOOKUP(C1569,Customer!$A$2:$F$793,2,FALSE)</f>
        <v>United Kingdom</v>
      </c>
      <c r="L1569" t="str">
        <f>VLOOKUP($C1569,Customer!$A$2:$F$793,3,FALSE)</f>
        <v>England</v>
      </c>
      <c r="M1569" t="str">
        <f>VLOOKUP($C1569,Customer!$A$2:$F$793,4,FALSE)</f>
        <v>Luton</v>
      </c>
      <c r="N1569" t="str">
        <f>VLOOKUP($C1569,Customer!$A$2:$F$793,5,FALSE)</f>
        <v>North</v>
      </c>
      <c r="O1569" t="str">
        <f>VLOOKUP($C1569,Customer!$A$2:$F$793,6,FALSE)</f>
        <v>Consumer</v>
      </c>
      <c r="P1569" t="str">
        <f>VLOOKUP(E1569,Product!$B$2:$C$1811,2,FALSE)</f>
        <v>Office Supplies</v>
      </c>
      <c r="Q1569" t="str">
        <f>VLOOKUP(E1569,CHOOSE({1,2},Product!$B$2:$B$1811,Product!$A$2:$A$1811),2,FALSE)</f>
        <v>Binders</v>
      </c>
      <c r="R1569" t="str">
        <f t="shared" si="24"/>
        <v>AZ</v>
      </c>
    </row>
    <row r="1570" spans="1:18" x14ac:dyDescent="0.25">
      <c r="A1570" t="s">
        <v>3440</v>
      </c>
      <c r="B1570" s="35">
        <v>43864</v>
      </c>
      <c r="C1570" t="s">
        <v>201</v>
      </c>
      <c r="D1570" t="s">
        <v>24</v>
      </c>
      <c r="E1570" t="s">
        <v>421</v>
      </c>
      <c r="F1570">
        <v>0</v>
      </c>
      <c r="G1570">
        <v>899710.35</v>
      </c>
      <c r="H1570">
        <v>147493.5</v>
      </c>
      <c r="I1570">
        <v>7</v>
      </c>
      <c r="J1570" t="s">
        <v>22</v>
      </c>
      <c r="K1570" t="str">
        <f>VLOOKUP(C1570,Customer!$A$2:$F$793,2,FALSE)</f>
        <v>France</v>
      </c>
      <c r="L1570" t="str">
        <f>VLOOKUP($C1570,Customer!$A$2:$F$793,3,FALSE)</f>
        <v>Ile-de-France</v>
      </c>
      <c r="M1570" t="str">
        <f>VLOOKUP($C1570,Customer!$A$2:$F$793,4,FALSE)</f>
        <v>Paris</v>
      </c>
      <c r="N1570" t="str">
        <f>VLOOKUP($C1570,Customer!$A$2:$F$793,5,FALSE)</f>
        <v>Central</v>
      </c>
      <c r="O1570" t="str">
        <f>VLOOKUP($C1570,Customer!$A$2:$F$793,6,FALSE)</f>
        <v>Consumer</v>
      </c>
      <c r="P1570" t="str">
        <f>VLOOKUP(E1570,Product!$B$2:$C$1811,2,FALSE)</f>
        <v>Office Supplies</v>
      </c>
      <c r="Q1570" t="str">
        <f>VLOOKUP(E1570,CHOOSE({1,2},Product!$B$2:$B$1811,Product!$A$2:$A$1811),2,FALSE)</f>
        <v>Labels</v>
      </c>
      <c r="R1570" t="str">
        <f t="shared" si="24"/>
        <v>AZ</v>
      </c>
    </row>
    <row r="1571" spans="1:18" x14ac:dyDescent="0.25">
      <c r="A1571" t="s">
        <v>3441</v>
      </c>
      <c r="B1571" s="35">
        <v>43864</v>
      </c>
      <c r="C1571" t="s">
        <v>1053</v>
      </c>
      <c r="D1571" t="s">
        <v>24</v>
      </c>
      <c r="E1571" t="s">
        <v>1335</v>
      </c>
      <c r="F1571">
        <v>0</v>
      </c>
      <c r="G1571">
        <v>825963.6</v>
      </c>
      <c r="H1571">
        <v>132744.15</v>
      </c>
      <c r="I1571">
        <v>3</v>
      </c>
      <c r="J1571" t="s">
        <v>26</v>
      </c>
      <c r="K1571" t="str">
        <f>VLOOKUP(C1571,Customer!$A$2:$F$793,2,FALSE)</f>
        <v>Italy</v>
      </c>
      <c r="L1571" t="str">
        <f>VLOOKUP($C1571,Customer!$A$2:$F$793,3,FALSE)</f>
        <v>Sicily</v>
      </c>
      <c r="M1571" t="str">
        <f>VLOOKUP($C1571,Customer!$A$2:$F$793,4,FALSE)</f>
        <v>Catania</v>
      </c>
      <c r="N1571" t="str">
        <f>VLOOKUP($C1571,Customer!$A$2:$F$793,5,FALSE)</f>
        <v>South</v>
      </c>
      <c r="O1571" t="str">
        <f>VLOOKUP($C1571,Customer!$A$2:$F$793,6,FALSE)</f>
        <v>Corporate</v>
      </c>
      <c r="P1571" t="str">
        <f>VLOOKUP(E1571,Product!$B$2:$C$1811,2,FALSE)</f>
        <v>Office Supplies</v>
      </c>
      <c r="Q1571" t="str">
        <f>VLOOKUP(E1571,CHOOSE({1,2},Product!$B$2:$B$1811,Product!$A$2:$A$1811),2,FALSE)</f>
        <v>Fasteners</v>
      </c>
      <c r="R1571" t="str">
        <f t="shared" si="24"/>
        <v>AZ</v>
      </c>
    </row>
    <row r="1572" spans="1:18" x14ac:dyDescent="0.25">
      <c r="A1572" t="s">
        <v>3442</v>
      </c>
      <c r="B1572" s="35">
        <v>43865</v>
      </c>
      <c r="C1572" t="s">
        <v>788</v>
      </c>
      <c r="D1572" t="s">
        <v>20</v>
      </c>
      <c r="E1572" t="s">
        <v>837</v>
      </c>
      <c r="F1572">
        <v>0.4</v>
      </c>
      <c r="G1572">
        <v>870211.65</v>
      </c>
      <c r="H1572">
        <v>-14749.35</v>
      </c>
      <c r="I1572">
        <v>2</v>
      </c>
      <c r="J1572" t="s">
        <v>22</v>
      </c>
      <c r="K1572" t="str">
        <f>VLOOKUP(C1572,Customer!$A$2:$F$793,2,FALSE)</f>
        <v>United Kingdom</v>
      </c>
      <c r="L1572" t="str">
        <f>VLOOKUP($C1572,Customer!$A$2:$F$793,3,FALSE)</f>
        <v>England</v>
      </c>
      <c r="M1572" t="str">
        <f>VLOOKUP($C1572,Customer!$A$2:$F$793,4,FALSE)</f>
        <v>Aylesbury</v>
      </c>
      <c r="N1572" t="str">
        <f>VLOOKUP($C1572,Customer!$A$2:$F$793,5,FALSE)</f>
        <v>North</v>
      </c>
      <c r="O1572" t="str">
        <f>VLOOKUP($C1572,Customer!$A$2:$F$793,6,FALSE)</f>
        <v>Consumer</v>
      </c>
      <c r="P1572" t="str">
        <f>VLOOKUP(E1572,Product!$B$2:$C$1811,2,FALSE)</f>
        <v>Technology</v>
      </c>
      <c r="Q1572" t="str">
        <f>VLOOKUP(E1572,CHOOSE({1,2},Product!$B$2:$B$1811,Product!$A$2:$A$1811),2,FALSE)</f>
        <v>Machines</v>
      </c>
      <c r="R1572" t="str">
        <f t="shared" si="24"/>
        <v>BN</v>
      </c>
    </row>
    <row r="1573" spans="1:18" x14ac:dyDescent="0.25">
      <c r="A1573" t="s">
        <v>3442</v>
      </c>
      <c r="B1573" s="35">
        <v>43865</v>
      </c>
      <c r="C1573" t="s">
        <v>788</v>
      </c>
      <c r="D1573" t="s">
        <v>20</v>
      </c>
      <c r="E1573" t="s">
        <v>143</v>
      </c>
      <c r="F1573">
        <v>0.4</v>
      </c>
      <c r="G1573">
        <v>796464.9</v>
      </c>
      <c r="H1573">
        <v>-73746.75</v>
      </c>
      <c r="I1573">
        <v>1</v>
      </c>
      <c r="J1573" t="s">
        <v>26</v>
      </c>
      <c r="K1573" t="str">
        <f>VLOOKUP(C1573,Customer!$A$2:$F$793,2,FALSE)</f>
        <v>United Kingdom</v>
      </c>
      <c r="L1573" t="str">
        <f>VLOOKUP($C1573,Customer!$A$2:$F$793,3,FALSE)</f>
        <v>England</v>
      </c>
      <c r="M1573" t="str">
        <f>VLOOKUP($C1573,Customer!$A$2:$F$793,4,FALSE)</f>
        <v>Aylesbury</v>
      </c>
      <c r="N1573" t="str">
        <f>VLOOKUP($C1573,Customer!$A$2:$F$793,5,FALSE)</f>
        <v>North</v>
      </c>
      <c r="O1573" t="str">
        <f>VLOOKUP($C1573,Customer!$A$2:$F$793,6,FALSE)</f>
        <v>Consumer</v>
      </c>
      <c r="P1573" t="str">
        <f>VLOOKUP(E1573,Product!$B$2:$C$1811,2,FALSE)</f>
        <v>Technology</v>
      </c>
      <c r="Q1573" t="str">
        <f>VLOOKUP(E1573,CHOOSE({1,2},Product!$B$2:$B$1811,Product!$A$2:$A$1811),2,FALSE)</f>
        <v>Phones</v>
      </c>
      <c r="R1573" t="str">
        <f t="shared" si="24"/>
        <v>BN</v>
      </c>
    </row>
    <row r="1574" spans="1:18" x14ac:dyDescent="0.25">
      <c r="A1574" t="s">
        <v>3443</v>
      </c>
      <c r="B1574" s="35">
        <v>43867</v>
      </c>
      <c r="C1574" t="s">
        <v>626</v>
      </c>
      <c r="D1574" t="s">
        <v>24</v>
      </c>
      <c r="E1574" t="s">
        <v>1493</v>
      </c>
      <c r="F1574">
        <v>0</v>
      </c>
      <c r="G1574">
        <v>3628340.1</v>
      </c>
      <c r="H1574">
        <v>368733.75</v>
      </c>
      <c r="I1574">
        <v>5</v>
      </c>
      <c r="J1574" t="s">
        <v>26</v>
      </c>
      <c r="K1574" t="str">
        <f>VLOOKUP(C1574,Customer!$A$2:$F$793,2,FALSE)</f>
        <v>Belgium</v>
      </c>
      <c r="L1574" t="str">
        <f>VLOOKUP($C1574,Customer!$A$2:$F$793,3,FALSE)</f>
        <v>East Flanders</v>
      </c>
      <c r="M1574" t="str">
        <f>VLOOKUP($C1574,Customer!$A$2:$F$793,4,FALSE)</f>
        <v>Ghent</v>
      </c>
      <c r="N1574" t="str">
        <f>VLOOKUP($C1574,Customer!$A$2:$F$793,5,FALSE)</f>
        <v>Central</v>
      </c>
      <c r="O1574" t="str">
        <f>VLOOKUP($C1574,Customer!$A$2:$F$793,6,FALSE)</f>
        <v>Consumer</v>
      </c>
      <c r="P1574" t="str">
        <f>VLOOKUP(E1574,Product!$B$2:$C$1811,2,FALSE)</f>
        <v>Office Supplies</v>
      </c>
      <c r="Q1574" t="str">
        <f>VLOOKUP(E1574,CHOOSE({1,2},Product!$B$2:$B$1811,Product!$A$2:$A$1811),2,FALSE)</f>
        <v>Supplies</v>
      </c>
      <c r="R1574" t="str">
        <f t="shared" si="24"/>
        <v>AZ</v>
      </c>
    </row>
    <row r="1575" spans="1:18" x14ac:dyDescent="0.25">
      <c r="A1575" t="s">
        <v>3444</v>
      </c>
      <c r="B1575" s="35">
        <v>43867</v>
      </c>
      <c r="C1575" t="s">
        <v>897</v>
      </c>
      <c r="D1575" t="s">
        <v>20</v>
      </c>
      <c r="E1575" t="s">
        <v>1494</v>
      </c>
      <c r="F1575">
        <v>0</v>
      </c>
      <c r="G1575">
        <v>648971.4</v>
      </c>
      <c r="H1575">
        <v>0</v>
      </c>
      <c r="I1575">
        <v>2</v>
      </c>
      <c r="J1575" t="s">
        <v>26</v>
      </c>
      <c r="K1575" t="str">
        <f>VLOOKUP(C1575,Customer!$A$2:$F$793,2,FALSE)</f>
        <v>Netherlands</v>
      </c>
      <c r="L1575" t="str">
        <f>VLOOKUP($C1575,Customer!$A$2:$F$793,3,FALSE)</f>
        <v>Gelderland</v>
      </c>
      <c r="M1575" t="str">
        <f>VLOOKUP($C1575,Customer!$A$2:$F$793,4,FALSE)</f>
        <v>Apeldoorn</v>
      </c>
      <c r="N1575" t="str">
        <f>VLOOKUP($C1575,Customer!$A$2:$F$793,5,FALSE)</f>
        <v>Central</v>
      </c>
      <c r="O1575" t="str">
        <f>VLOOKUP($C1575,Customer!$A$2:$F$793,6,FALSE)</f>
        <v>Consumer</v>
      </c>
      <c r="P1575" t="str">
        <f>VLOOKUP(E1575,Product!$B$2:$C$1811,2,FALSE)</f>
        <v>Furniture</v>
      </c>
      <c r="Q1575" t="str">
        <f>VLOOKUP(E1575,CHOOSE({1,2},Product!$B$2:$B$1811,Product!$A$2:$A$1811),2,FALSE)</f>
        <v>Furnishings</v>
      </c>
      <c r="R1575" t="str">
        <f t="shared" si="24"/>
        <v>AZ</v>
      </c>
    </row>
    <row r="1576" spans="1:18" x14ac:dyDescent="0.25">
      <c r="A1576" t="s">
        <v>3444</v>
      </c>
      <c r="B1576" s="35">
        <v>43867</v>
      </c>
      <c r="C1576" t="s">
        <v>897</v>
      </c>
      <c r="D1576" t="s">
        <v>20</v>
      </c>
      <c r="E1576" t="s">
        <v>1495</v>
      </c>
      <c r="F1576">
        <v>0</v>
      </c>
      <c r="G1576">
        <v>1651927.2</v>
      </c>
      <c r="H1576">
        <v>250738.95</v>
      </c>
      <c r="I1576">
        <v>4</v>
      </c>
      <c r="J1576" t="s">
        <v>26</v>
      </c>
      <c r="K1576" t="str">
        <f>VLOOKUP(C1576,Customer!$A$2:$F$793,2,FALSE)</f>
        <v>Netherlands</v>
      </c>
      <c r="L1576" t="str">
        <f>VLOOKUP($C1576,Customer!$A$2:$F$793,3,FALSE)</f>
        <v>Gelderland</v>
      </c>
      <c r="M1576" t="str">
        <f>VLOOKUP($C1576,Customer!$A$2:$F$793,4,FALSE)</f>
        <v>Apeldoorn</v>
      </c>
      <c r="N1576" t="str">
        <f>VLOOKUP($C1576,Customer!$A$2:$F$793,5,FALSE)</f>
        <v>Central</v>
      </c>
      <c r="O1576" t="str">
        <f>VLOOKUP($C1576,Customer!$A$2:$F$793,6,FALSE)</f>
        <v>Consumer</v>
      </c>
      <c r="P1576" t="str">
        <f>VLOOKUP(E1576,Product!$B$2:$C$1811,2,FALSE)</f>
        <v>Office Supplies</v>
      </c>
      <c r="Q1576" t="str">
        <f>VLOOKUP(E1576,CHOOSE({1,2},Product!$B$2:$B$1811,Product!$A$2:$A$1811),2,FALSE)</f>
        <v>Paper</v>
      </c>
      <c r="R1576" t="str">
        <f t="shared" si="24"/>
        <v>AZ</v>
      </c>
    </row>
    <row r="1577" spans="1:18" x14ac:dyDescent="0.25">
      <c r="A1577" t="s">
        <v>3445</v>
      </c>
      <c r="B1577" s="35">
        <v>43868</v>
      </c>
      <c r="C1577" t="s">
        <v>1496</v>
      </c>
      <c r="D1577" t="s">
        <v>24</v>
      </c>
      <c r="E1577" t="s">
        <v>810</v>
      </c>
      <c r="F1577">
        <v>0</v>
      </c>
      <c r="G1577">
        <v>3421849.2</v>
      </c>
      <c r="H1577">
        <v>619472.70000000007</v>
      </c>
      <c r="I1577">
        <v>4</v>
      </c>
      <c r="J1577" t="s">
        <v>26</v>
      </c>
      <c r="K1577" t="str">
        <f>VLOOKUP(C1577,Customer!$A$2:$F$793,2,FALSE)</f>
        <v>Austria</v>
      </c>
      <c r="L1577" t="str">
        <f>VLOOKUP($C1577,Customer!$A$2:$F$793,3,FALSE)</f>
        <v>Styria</v>
      </c>
      <c r="M1577" t="str">
        <f>VLOOKUP($C1577,Customer!$A$2:$F$793,4,FALSE)</f>
        <v>Graz</v>
      </c>
      <c r="N1577" t="str">
        <f>VLOOKUP($C1577,Customer!$A$2:$F$793,5,FALSE)</f>
        <v>Central</v>
      </c>
      <c r="O1577" t="str">
        <f>VLOOKUP($C1577,Customer!$A$2:$F$793,6,FALSE)</f>
        <v>Corporate</v>
      </c>
      <c r="P1577" t="str">
        <f>VLOOKUP(E1577,Product!$B$2:$C$1811,2,FALSE)</f>
        <v>Furniture</v>
      </c>
      <c r="Q1577" t="str">
        <f>VLOOKUP(E1577,CHOOSE({1,2},Product!$B$2:$B$1811,Product!$A$2:$A$1811),2,FALSE)</f>
        <v>Furnishings</v>
      </c>
      <c r="R1577" t="str">
        <f t="shared" si="24"/>
        <v>AZ</v>
      </c>
    </row>
    <row r="1578" spans="1:18" x14ac:dyDescent="0.25">
      <c r="A1578" t="s">
        <v>3445</v>
      </c>
      <c r="B1578" s="35">
        <v>43868</v>
      </c>
      <c r="C1578" t="s">
        <v>1496</v>
      </c>
      <c r="D1578" t="s">
        <v>24</v>
      </c>
      <c r="E1578" t="s">
        <v>1497</v>
      </c>
      <c r="F1578">
        <v>0</v>
      </c>
      <c r="G1578">
        <v>6401217.9000000004</v>
      </c>
      <c r="H1578">
        <v>2374645.35</v>
      </c>
      <c r="I1578">
        <v>4</v>
      </c>
      <c r="J1578" t="s">
        <v>22</v>
      </c>
      <c r="K1578" t="str">
        <f>VLOOKUP(C1578,Customer!$A$2:$F$793,2,FALSE)</f>
        <v>Austria</v>
      </c>
      <c r="L1578" t="str">
        <f>VLOOKUP($C1578,Customer!$A$2:$F$793,3,FALSE)</f>
        <v>Styria</v>
      </c>
      <c r="M1578" t="str">
        <f>VLOOKUP($C1578,Customer!$A$2:$F$793,4,FALSE)</f>
        <v>Graz</v>
      </c>
      <c r="N1578" t="str">
        <f>VLOOKUP($C1578,Customer!$A$2:$F$793,5,FALSE)</f>
        <v>Central</v>
      </c>
      <c r="O1578" t="str">
        <f>VLOOKUP($C1578,Customer!$A$2:$F$793,6,FALSE)</f>
        <v>Corporate</v>
      </c>
      <c r="P1578" t="str">
        <f>VLOOKUP(E1578,Product!$B$2:$C$1811,2,FALSE)</f>
        <v>Furniture</v>
      </c>
      <c r="Q1578" t="str">
        <f>VLOOKUP(E1578,CHOOSE({1,2},Product!$B$2:$B$1811,Product!$A$2:$A$1811),2,FALSE)</f>
        <v>Furnishings</v>
      </c>
      <c r="R1578" t="str">
        <f t="shared" si="24"/>
        <v>AZ</v>
      </c>
    </row>
    <row r="1579" spans="1:18" x14ac:dyDescent="0.25">
      <c r="A1579" t="s">
        <v>3446</v>
      </c>
      <c r="B1579" s="35">
        <v>43868</v>
      </c>
      <c r="C1579" t="s">
        <v>1498</v>
      </c>
      <c r="D1579" t="s">
        <v>24</v>
      </c>
      <c r="E1579" t="s">
        <v>562</v>
      </c>
      <c r="F1579">
        <v>0</v>
      </c>
      <c r="G1579">
        <v>2492640.15</v>
      </c>
      <c r="H1579">
        <v>619472.70000000007</v>
      </c>
      <c r="I1579">
        <v>3</v>
      </c>
      <c r="J1579" t="s">
        <v>22</v>
      </c>
      <c r="K1579" t="str">
        <f>VLOOKUP(C1579,Customer!$A$2:$F$793,2,FALSE)</f>
        <v>United Kingdom</v>
      </c>
      <c r="L1579" t="str">
        <f>VLOOKUP($C1579,Customer!$A$2:$F$793,3,FALSE)</f>
        <v>Scotland</v>
      </c>
      <c r="M1579" t="str">
        <f>VLOOKUP($C1579,Customer!$A$2:$F$793,4,FALSE)</f>
        <v>Edinburgh</v>
      </c>
      <c r="N1579" t="str">
        <f>VLOOKUP($C1579,Customer!$A$2:$F$793,5,FALSE)</f>
        <v>North</v>
      </c>
      <c r="O1579" t="str">
        <f>VLOOKUP($C1579,Customer!$A$2:$F$793,6,FALSE)</f>
        <v>Consumer</v>
      </c>
      <c r="P1579" t="str">
        <f>VLOOKUP(E1579,Product!$B$2:$C$1811,2,FALSE)</f>
        <v>Office Supplies</v>
      </c>
      <c r="Q1579" t="str">
        <f>VLOOKUP(E1579,CHOOSE({1,2},Product!$B$2:$B$1811,Product!$A$2:$A$1811),2,FALSE)</f>
        <v>Storage</v>
      </c>
      <c r="R1579" t="str">
        <f t="shared" si="24"/>
        <v>AZ</v>
      </c>
    </row>
    <row r="1580" spans="1:18" x14ac:dyDescent="0.25">
      <c r="A1580" t="s">
        <v>3447</v>
      </c>
      <c r="B1580" s="35">
        <v>43868</v>
      </c>
      <c r="C1580" t="s">
        <v>1499</v>
      </c>
      <c r="D1580" t="s">
        <v>24</v>
      </c>
      <c r="E1580" t="s">
        <v>1497</v>
      </c>
      <c r="F1580">
        <v>0</v>
      </c>
      <c r="G1580">
        <v>9601826.8499999996</v>
      </c>
      <c r="H1580">
        <v>3554593.35</v>
      </c>
      <c r="I1580">
        <v>6</v>
      </c>
      <c r="J1580" t="s">
        <v>22</v>
      </c>
      <c r="K1580" t="str">
        <f>VLOOKUP(C1580,Customer!$A$2:$F$793,2,FALSE)</f>
        <v>France</v>
      </c>
      <c r="L1580" t="str">
        <f>VLOOKUP($C1580,Customer!$A$2:$F$793,3,FALSE)</f>
        <v>Ile-de-France</v>
      </c>
      <c r="M1580" t="str">
        <f>VLOOKUP($C1580,Customer!$A$2:$F$793,4,FALSE)</f>
        <v>Paris</v>
      </c>
      <c r="N1580" t="str">
        <f>VLOOKUP($C1580,Customer!$A$2:$F$793,5,FALSE)</f>
        <v>Central</v>
      </c>
      <c r="O1580" t="str">
        <f>VLOOKUP($C1580,Customer!$A$2:$F$793,6,FALSE)</f>
        <v>Consumer</v>
      </c>
      <c r="P1580" t="str">
        <f>VLOOKUP(E1580,Product!$B$2:$C$1811,2,FALSE)</f>
        <v>Furniture</v>
      </c>
      <c r="Q1580" t="str">
        <f>VLOOKUP(E1580,CHOOSE({1,2},Product!$B$2:$B$1811,Product!$A$2:$A$1811),2,FALSE)</f>
        <v>Furnishings</v>
      </c>
      <c r="R1580" t="str">
        <f t="shared" si="24"/>
        <v>AZ</v>
      </c>
    </row>
    <row r="1581" spans="1:18" x14ac:dyDescent="0.25">
      <c r="A1581" t="s">
        <v>3448</v>
      </c>
      <c r="B1581" s="35">
        <v>43869</v>
      </c>
      <c r="C1581" t="s">
        <v>917</v>
      </c>
      <c r="D1581" t="s">
        <v>24</v>
      </c>
      <c r="E1581" t="s">
        <v>812</v>
      </c>
      <c r="F1581">
        <v>0</v>
      </c>
      <c r="G1581">
        <v>2079658.35</v>
      </c>
      <c r="H1581">
        <v>693219.45000000007</v>
      </c>
      <c r="I1581">
        <v>7</v>
      </c>
      <c r="J1581" t="s">
        <v>22</v>
      </c>
      <c r="K1581" t="str">
        <f>VLOOKUP(C1581,Customer!$A$2:$F$793,2,FALSE)</f>
        <v>Netherlands</v>
      </c>
      <c r="L1581" t="str">
        <f>VLOOKUP($C1581,Customer!$A$2:$F$793,3,FALSE)</f>
        <v>North Brabant</v>
      </c>
      <c r="M1581" t="str">
        <f>VLOOKUP($C1581,Customer!$A$2:$F$793,4,FALSE)</f>
        <v>Breda</v>
      </c>
      <c r="N1581" t="str">
        <f>VLOOKUP($C1581,Customer!$A$2:$F$793,5,FALSE)</f>
        <v>Central</v>
      </c>
      <c r="O1581" t="str">
        <f>VLOOKUP($C1581,Customer!$A$2:$F$793,6,FALSE)</f>
        <v>Consumer</v>
      </c>
      <c r="P1581" t="str">
        <f>VLOOKUP(E1581,Product!$B$2:$C$1811,2,FALSE)</f>
        <v>Office Supplies</v>
      </c>
      <c r="Q1581" t="str">
        <f>VLOOKUP(E1581,CHOOSE({1,2},Product!$B$2:$B$1811,Product!$A$2:$A$1811),2,FALSE)</f>
        <v>Art</v>
      </c>
      <c r="R1581" t="str">
        <f t="shared" si="24"/>
        <v>AZ</v>
      </c>
    </row>
    <row r="1582" spans="1:18" x14ac:dyDescent="0.25">
      <c r="A1582" t="s">
        <v>3449</v>
      </c>
      <c r="B1582" s="35">
        <v>43870</v>
      </c>
      <c r="C1582" t="s">
        <v>895</v>
      </c>
      <c r="D1582" t="s">
        <v>24</v>
      </c>
      <c r="E1582" t="s">
        <v>752</v>
      </c>
      <c r="F1582">
        <v>0</v>
      </c>
      <c r="G1582">
        <v>339235.05</v>
      </c>
      <c r="H1582">
        <v>58997.4</v>
      </c>
      <c r="I1582">
        <v>1</v>
      </c>
      <c r="J1582" t="s">
        <v>26</v>
      </c>
      <c r="K1582" t="str">
        <f>VLOOKUP(C1582,Customer!$A$2:$F$793,2,FALSE)</f>
        <v>Germany</v>
      </c>
      <c r="L1582" t="str">
        <f>VLOOKUP($C1582,Customer!$A$2:$F$793,3,FALSE)</f>
        <v>North Rhine-Westphalia</v>
      </c>
      <c r="M1582" t="str">
        <f>VLOOKUP($C1582,Customer!$A$2:$F$793,4,FALSE)</f>
        <v>Cologne</v>
      </c>
      <c r="N1582" t="str">
        <f>VLOOKUP($C1582,Customer!$A$2:$F$793,5,FALSE)</f>
        <v>Central</v>
      </c>
      <c r="O1582" t="str">
        <f>VLOOKUP($C1582,Customer!$A$2:$F$793,6,FALSE)</f>
        <v>Home Office</v>
      </c>
      <c r="P1582" t="str">
        <f>VLOOKUP(E1582,Product!$B$2:$C$1811,2,FALSE)</f>
        <v>Office Supplies</v>
      </c>
      <c r="Q1582" t="str">
        <f>VLOOKUP(E1582,CHOOSE({1,2},Product!$B$2:$B$1811,Product!$A$2:$A$1811),2,FALSE)</f>
        <v>Art</v>
      </c>
      <c r="R1582" t="str">
        <f t="shared" si="24"/>
        <v>AZ</v>
      </c>
    </row>
    <row r="1583" spans="1:18" x14ac:dyDescent="0.25">
      <c r="A1583" t="s">
        <v>3449</v>
      </c>
      <c r="B1583" s="35">
        <v>43870</v>
      </c>
      <c r="C1583" t="s">
        <v>895</v>
      </c>
      <c r="D1583" t="s">
        <v>24</v>
      </c>
      <c r="E1583" t="s">
        <v>1500</v>
      </c>
      <c r="F1583">
        <v>0</v>
      </c>
      <c r="G1583">
        <v>560475.30000000005</v>
      </c>
      <c r="H1583">
        <v>280237.65000000002</v>
      </c>
      <c r="I1583">
        <v>3</v>
      </c>
      <c r="J1583" t="s">
        <v>26</v>
      </c>
      <c r="K1583" t="str">
        <f>VLOOKUP(C1583,Customer!$A$2:$F$793,2,FALSE)</f>
        <v>Germany</v>
      </c>
      <c r="L1583" t="str">
        <f>VLOOKUP($C1583,Customer!$A$2:$F$793,3,FALSE)</f>
        <v>North Rhine-Westphalia</v>
      </c>
      <c r="M1583" t="str">
        <f>VLOOKUP($C1583,Customer!$A$2:$F$793,4,FALSE)</f>
        <v>Cologne</v>
      </c>
      <c r="N1583" t="str">
        <f>VLOOKUP($C1583,Customer!$A$2:$F$793,5,FALSE)</f>
        <v>Central</v>
      </c>
      <c r="O1583" t="str">
        <f>VLOOKUP($C1583,Customer!$A$2:$F$793,6,FALSE)</f>
        <v>Home Office</v>
      </c>
      <c r="P1583" t="str">
        <f>VLOOKUP(E1583,Product!$B$2:$C$1811,2,FALSE)</f>
        <v>Office Supplies</v>
      </c>
      <c r="Q1583" t="str">
        <f>VLOOKUP(E1583,CHOOSE({1,2},Product!$B$2:$B$1811,Product!$A$2:$A$1811),2,FALSE)</f>
        <v>Labels</v>
      </c>
      <c r="R1583" t="str">
        <f t="shared" si="24"/>
        <v>AZ</v>
      </c>
    </row>
    <row r="1584" spans="1:18" x14ac:dyDescent="0.25">
      <c r="A1584" t="s">
        <v>3449</v>
      </c>
      <c r="B1584" s="35">
        <v>43870</v>
      </c>
      <c r="C1584" t="s">
        <v>895</v>
      </c>
      <c r="D1584" t="s">
        <v>24</v>
      </c>
      <c r="E1584" t="s">
        <v>562</v>
      </c>
      <c r="F1584">
        <v>0.1</v>
      </c>
      <c r="G1584">
        <v>8244886.6500000004</v>
      </c>
      <c r="H1584">
        <v>1371689.55</v>
      </c>
      <c r="I1584">
        <v>11</v>
      </c>
      <c r="J1584" t="s">
        <v>26</v>
      </c>
      <c r="K1584" t="str">
        <f>VLOOKUP(C1584,Customer!$A$2:$F$793,2,FALSE)</f>
        <v>Germany</v>
      </c>
      <c r="L1584" t="str">
        <f>VLOOKUP($C1584,Customer!$A$2:$F$793,3,FALSE)</f>
        <v>North Rhine-Westphalia</v>
      </c>
      <c r="M1584" t="str">
        <f>VLOOKUP($C1584,Customer!$A$2:$F$793,4,FALSE)</f>
        <v>Cologne</v>
      </c>
      <c r="N1584" t="str">
        <f>VLOOKUP($C1584,Customer!$A$2:$F$793,5,FALSE)</f>
        <v>Central</v>
      </c>
      <c r="O1584" t="str">
        <f>VLOOKUP($C1584,Customer!$A$2:$F$793,6,FALSE)</f>
        <v>Home Office</v>
      </c>
      <c r="P1584" t="str">
        <f>VLOOKUP(E1584,Product!$B$2:$C$1811,2,FALSE)</f>
        <v>Office Supplies</v>
      </c>
      <c r="Q1584" t="str">
        <f>VLOOKUP(E1584,CHOOSE({1,2},Product!$B$2:$B$1811,Product!$A$2:$A$1811),2,FALSE)</f>
        <v>Storage</v>
      </c>
      <c r="R1584" t="str">
        <f t="shared" si="24"/>
        <v>AZ</v>
      </c>
    </row>
    <row r="1585" spans="1:18" x14ac:dyDescent="0.25">
      <c r="A1585" t="s">
        <v>3449</v>
      </c>
      <c r="B1585" s="35">
        <v>43870</v>
      </c>
      <c r="C1585" t="s">
        <v>895</v>
      </c>
      <c r="D1585" t="s">
        <v>24</v>
      </c>
      <c r="E1585" t="s">
        <v>665</v>
      </c>
      <c r="F1585">
        <v>0.1</v>
      </c>
      <c r="G1585">
        <v>3628340.1</v>
      </c>
      <c r="H1585">
        <v>-206490.9</v>
      </c>
      <c r="I1585">
        <v>5</v>
      </c>
      <c r="J1585" t="s">
        <v>26</v>
      </c>
      <c r="K1585" t="str">
        <f>VLOOKUP(C1585,Customer!$A$2:$F$793,2,FALSE)</f>
        <v>Germany</v>
      </c>
      <c r="L1585" t="str">
        <f>VLOOKUP($C1585,Customer!$A$2:$F$793,3,FALSE)</f>
        <v>North Rhine-Westphalia</v>
      </c>
      <c r="M1585" t="str">
        <f>VLOOKUP($C1585,Customer!$A$2:$F$793,4,FALSE)</f>
        <v>Cologne</v>
      </c>
      <c r="N1585" t="str">
        <f>VLOOKUP($C1585,Customer!$A$2:$F$793,5,FALSE)</f>
        <v>Central</v>
      </c>
      <c r="O1585" t="str">
        <f>VLOOKUP($C1585,Customer!$A$2:$F$793,6,FALSE)</f>
        <v>Home Office</v>
      </c>
      <c r="P1585" t="str">
        <f>VLOOKUP(E1585,Product!$B$2:$C$1811,2,FALSE)</f>
        <v>Office Supplies</v>
      </c>
      <c r="Q1585" t="str">
        <f>VLOOKUP(E1585,CHOOSE({1,2},Product!$B$2:$B$1811,Product!$A$2:$A$1811),2,FALSE)</f>
        <v>Storage</v>
      </c>
      <c r="R1585" t="str">
        <f t="shared" si="24"/>
        <v>AZ</v>
      </c>
    </row>
    <row r="1586" spans="1:18" x14ac:dyDescent="0.25">
      <c r="A1586" t="s">
        <v>3449</v>
      </c>
      <c r="B1586" s="35">
        <v>43870</v>
      </c>
      <c r="C1586" t="s">
        <v>895</v>
      </c>
      <c r="D1586" t="s">
        <v>24</v>
      </c>
      <c r="E1586" t="s">
        <v>381</v>
      </c>
      <c r="F1586">
        <v>0.15</v>
      </c>
      <c r="G1586">
        <v>9852565.8000000007</v>
      </c>
      <c r="H1586">
        <v>-457229.85000000003</v>
      </c>
      <c r="I1586">
        <v>3</v>
      </c>
      <c r="J1586" t="s">
        <v>26</v>
      </c>
      <c r="K1586" t="str">
        <f>VLOOKUP(C1586,Customer!$A$2:$F$793,2,FALSE)</f>
        <v>Germany</v>
      </c>
      <c r="L1586" t="str">
        <f>VLOOKUP($C1586,Customer!$A$2:$F$793,3,FALSE)</f>
        <v>North Rhine-Westphalia</v>
      </c>
      <c r="M1586" t="str">
        <f>VLOOKUP($C1586,Customer!$A$2:$F$793,4,FALSE)</f>
        <v>Cologne</v>
      </c>
      <c r="N1586" t="str">
        <f>VLOOKUP($C1586,Customer!$A$2:$F$793,5,FALSE)</f>
        <v>Central</v>
      </c>
      <c r="O1586" t="str">
        <f>VLOOKUP($C1586,Customer!$A$2:$F$793,6,FALSE)</f>
        <v>Home Office</v>
      </c>
      <c r="P1586" t="str">
        <f>VLOOKUP(E1586,Product!$B$2:$C$1811,2,FALSE)</f>
        <v>Technology</v>
      </c>
      <c r="Q1586" t="str">
        <f>VLOOKUP(E1586,CHOOSE({1,2},Product!$B$2:$B$1811,Product!$A$2:$A$1811),2,FALSE)</f>
        <v>Copiers</v>
      </c>
      <c r="R1586" t="str">
        <f t="shared" si="24"/>
        <v>AZ</v>
      </c>
    </row>
    <row r="1587" spans="1:18" x14ac:dyDescent="0.25">
      <c r="A1587" t="s">
        <v>3449</v>
      </c>
      <c r="B1587" s="35">
        <v>43870</v>
      </c>
      <c r="C1587" t="s">
        <v>895</v>
      </c>
      <c r="D1587" t="s">
        <v>24</v>
      </c>
      <c r="E1587" t="s">
        <v>1501</v>
      </c>
      <c r="F1587">
        <v>0.15</v>
      </c>
      <c r="G1587">
        <v>4188815.4</v>
      </c>
      <c r="H1587">
        <v>1474935</v>
      </c>
      <c r="I1587">
        <v>2</v>
      </c>
      <c r="J1587" t="s">
        <v>26</v>
      </c>
      <c r="K1587" t="str">
        <f>VLOOKUP(C1587,Customer!$A$2:$F$793,2,FALSE)</f>
        <v>Germany</v>
      </c>
      <c r="L1587" t="str">
        <f>VLOOKUP($C1587,Customer!$A$2:$F$793,3,FALSE)</f>
        <v>North Rhine-Westphalia</v>
      </c>
      <c r="M1587" t="str">
        <f>VLOOKUP($C1587,Customer!$A$2:$F$793,4,FALSE)</f>
        <v>Cologne</v>
      </c>
      <c r="N1587" t="str">
        <f>VLOOKUP($C1587,Customer!$A$2:$F$793,5,FALSE)</f>
        <v>Central</v>
      </c>
      <c r="O1587" t="str">
        <f>VLOOKUP($C1587,Customer!$A$2:$F$793,6,FALSE)</f>
        <v>Home Office</v>
      </c>
      <c r="P1587" t="str">
        <f>VLOOKUP(E1587,Product!$B$2:$C$1811,2,FALSE)</f>
        <v>Technology</v>
      </c>
      <c r="Q1587" t="str">
        <f>VLOOKUP(E1587,CHOOSE({1,2},Product!$B$2:$B$1811,Product!$A$2:$A$1811),2,FALSE)</f>
        <v>Machines</v>
      </c>
      <c r="R1587" t="str">
        <f t="shared" si="24"/>
        <v>AZ</v>
      </c>
    </row>
    <row r="1588" spans="1:18" x14ac:dyDescent="0.25">
      <c r="A1588" t="s">
        <v>3450</v>
      </c>
      <c r="B1588" s="35">
        <v>43870</v>
      </c>
      <c r="C1588" t="s">
        <v>1502</v>
      </c>
      <c r="D1588" t="s">
        <v>24</v>
      </c>
      <c r="E1588" t="s">
        <v>556</v>
      </c>
      <c r="F1588">
        <v>0</v>
      </c>
      <c r="G1588">
        <v>619472.70000000007</v>
      </c>
      <c r="H1588">
        <v>44248.05</v>
      </c>
      <c r="I1588">
        <v>5</v>
      </c>
      <c r="J1588" t="s">
        <v>26</v>
      </c>
      <c r="K1588" t="str">
        <f>VLOOKUP(C1588,Customer!$A$2:$F$793,2,FALSE)</f>
        <v>United Kingdom</v>
      </c>
      <c r="L1588" t="str">
        <f>VLOOKUP($C1588,Customer!$A$2:$F$793,3,FALSE)</f>
        <v>England</v>
      </c>
      <c r="M1588" t="str">
        <f>VLOOKUP($C1588,Customer!$A$2:$F$793,4,FALSE)</f>
        <v>Runcorn</v>
      </c>
      <c r="N1588" t="str">
        <f>VLOOKUP($C1588,Customer!$A$2:$F$793,5,FALSE)</f>
        <v>North</v>
      </c>
      <c r="O1588" t="str">
        <f>VLOOKUP($C1588,Customer!$A$2:$F$793,6,FALSE)</f>
        <v>Home Office</v>
      </c>
      <c r="P1588" t="str">
        <f>VLOOKUP(E1588,Product!$B$2:$C$1811,2,FALSE)</f>
        <v>Office Supplies</v>
      </c>
      <c r="Q1588" t="str">
        <f>VLOOKUP(E1588,CHOOSE({1,2},Product!$B$2:$B$1811,Product!$A$2:$A$1811),2,FALSE)</f>
        <v>Envelopes</v>
      </c>
      <c r="R1588" t="str">
        <f t="shared" si="24"/>
        <v>AZ</v>
      </c>
    </row>
    <row r="1589" spans="1:18" x14ac:dyDescent="0.25">
      <c r="A1589" t="s">
        <v>3451</v>
      </c>
      <c r="B1589" s="35">
        <v>43870</v>
      </c>
      <c r="C1589" t="s">
        <v>1503</v>
      </c>
      <c r="D1589" t="s">
        <v>24</v>
      </c>
      <c r="E1589" t="s">
        <v>1314</v>
      </c>
      <c r="F1589">
        <v>0</v>
      </c>
      <c r="G1589">
        <v>3480846.6</v>
      </c>
      <c r="H1589">
        <v>1710924.6</v>
      </c>
      <c r="I1589">
        <v>2</v>
      </c>
      <c r="J1589" t="s">
        <v>26</v>
      </c>
      <c r="K1589" t="str">
        <f>VLOOKUP(C1589,Customer!$A$2:$F$793,2,FALSE)</f>
        <v>Germany</v>
      </c>
      <c r="L1589" t="str">
        <f>VLOOKUP($C1589,Customer!$A$2:$F$793,3,FALSE)</f>
        <v>Bavaria</v>
      </c>
      <c r="M1589" t="str">
        <f>VLOOKUP($C1589,Customer!$A$2:$F$793,4,FALSE)</f>
        <v>Aschaffenburg</v>
      </c>
      <c r="N1589" t="str">
        <f>VLOOKUP($C1589,Customer!$A$2:$F$793,5,FALSE)</f>
        <v>Central</v>
      </c>
      <c r="O1589" t="str">
        <f>VLOOKUP($C1589,Customer!$A$2:$F$793,6,FALSE)</f>
        <v>Corporate</v>
      </c>
      <c r="P1589" t="str">
        <f>VLOOKUP(E1589,Product!$B$2:$C$1811,2,FALSE)</f>
        <v>Technology</v>
      </c>
      <c r="Q1589" t="str">
        <f>VLOOKUP(E1589,CHOOSE({1,2},Product!$B$2:$B$1811,Product!$A$2:$A$1811),2,FALSE)</f>
        <v>Machines</v>
      </c>
      <c r="R1589" t="str">
        <f t="shared" si="24"/>
        <v>AZ</v>
      </c>
    </row>
    <row r="1590" spans="1:18" x14ac:dyDescent="0.25">
      <c r="A1590" t="s">
        <v>3452</v>
      </c>
      <c r="B1590" s="35">
        <v>43871</v>
      </c>
      <c r="C1590" t="s">
        <v>1504</v>
      </c>
      <c r="D1590" t="s">
        <v>20</v>
      </c>
      <c r="E1590" t="s">
        <v>1505</v>
      </c>
      <c r="F1590">
        <v>0</v>
      </c>
      <c r="G1590">
        <v>796464.9</v>
      </c>
      <c r="H1590">
        <v>176992.2</v>
      </c>
      <c r="I1590">
        <v>4</v>
      </c>
      <c r="J1590" t="s">
        <v>22</v>
      </c>
      <c r="K1590" t="str">
        <f>VLOOKUP(C1590,Customer!$A$2:$F$793,2,FALSE)</f>
        <v>Norway</v>
      </c>
      <c r="L1590" t="str">
        <f>VLOOKUP($C1590,Customer!$A$2:$F$793,3,FALSE)</f>
        <v>Rogaland</v>
      </c>
      <c r="M1590" t="str">
        <f>VLOOKUP($C1590,Customer!$A$2:$F$793,4,FALSE)</f>
        <v>Sandnes</v>
      </c>
      <c r="N1590" t="str">
        <f>VLOOKUP($C1590,Customer!$A$2:$F$793,5,FALSE)</f>
        <v>North</v>
      </c>
      <c r="O1590" t="str">
        <f>VLOOKUP($C1590,Customer!$A$2:$F$793,6,FALSE)</f>
        <v>Corporate</v>
      </c>
      <c r="P1590" t="str">
        <f>VLOOKUP(E1590,Product!$B$2:$C$1811,2,FALSE)</f>
        <v>Office Supplies</v>
      </c>
      <c r="Q1590" t="str">
        <f>VLOOKUP(E1590,CHOOSE({1,2},Product!$B$2:$B$1811,Product!$A$2:$A$1811),2,FALSE)</f>
        <v>Supplies</v>
      </c>
      <c r="R1590" t="str">
        <f t="shared" si="24"/>
        <v>AZ</v>
      </c>
    </row>
    <row r="1591" spans="1:18" x14ac:dyDescent="0.25">
      <c r="A1591" t="s">
        <v>3453</v>
      </c>
      <c r="B1591" s="35">
        <v>43872</v>
      </c>
      <c r="C1591" t="s">
        <v>1506</v>
      </c>
      <c r="D1591" t="s">
        <v>20</v>
      </c>
      <c r="E1591" t="s">
        <v>402</v>
      </c>
      <c r="F1591">
        <v>0.1</v>
      </c>
      <c r="G1591">
        <v>958707.75</v>
      </c>
      <c r="H1591">
        <v>-88496.1</v>
      </c>
      <c r="I1591">
        <v>3</v>
      </c>
      <c r="J1591" t="s">
        <v>22</v>
      </c>
      <c r="K1591" t="str">
        <f>VLOOKUP(C1591,Customer!$A$2:$F$793,2,FALSE)</f>
        <v>Germany</v>
      </c>
      <c r="L1591" t="str">
        <f>VLOOKUP($C1591,Customer!$A$2:$F$793,3,FALSE)</f>
        <v>North Rhine-Westphalia</v>
      </c>
      <c r="M1591" t="str">
        <f>VLOOKUP($C1591,Customer!$A$2:$F$793,4,FALSE)</f>
        <v>Arnsberg</v>
      </c>
      <c r="N1591" t="str">
        <f>VLOOKUP($C1591,Customer!$A$2:$F$793,5,FALSE)</f>
        <v>Central</v>
      </c>
      <c r="O1591" t="str">
        <f>VLOOKUP($C1591,Customer!$A$2:$F$793,6,FALSE)</f>
        <v>Consumer</v>
      </c>
      <c r="P1591" t="str">
        <f>VLOOKUP(E1591,Product!$B$2:$C$1811,2,FALSE)</f>
        <v>Office Supplies</v>
      </c>
      <c r="Q1591" t="str">
        <f>VLOOKUP(E1591,CHOOSE({1,2},Product!$B$2:$B$1811,Product!$A$2:$A$1811),2,FALSE)</f>
        <v>Storage</v>
      </c>
      <c r="R1591" t="str">
        <f t="shared" si="24"/>
        <v>BN</v>
      </c>
    </row>
    <row r="1592" spans="1:18" x14ac:dyDescent="0.25">
      <c r="A1592" t="s">
        <v>3454</v>
      </c>
      <c r="B1592" s="35">
        <v>43874</v>
      </c>
      <c r="C1592" t="s">
        <v>1227</v>
      </c>
      <c r="D1592" t="s">
        <v>33</v>
      </c>
      <c r="E1592" t="s">
        <v>1189</v>
      </c>
      <c r="F1592">
        <v>0.1</v>
      </c>
      <c r="G1592">
        <v>1474935</v>
      </c>
      <c r="H1592">
        <v>162242.85</v>
      </c>
      <c r="I1592">
        <v>2</v>
      </c>
      <c r="J1592" t="s">
        <v>26</v>
      </c>
      <c r="K1592" t="str">
        <f>VLOOKUP(C1592,Customer!$A$2:$F$793,2,FALSE)</f>
        <v>Spain</v>
      </c>
      <c r="L1592" t="str">
        <f>VLOOKUP($C1592,Customer!$A$2:$F$793,3,FALSE)</f>
        <v>Catalonia</v>
      </c>
      <c r="M1592" t="str">
        <f>VLOOKUP($C1592,Customer!$A$2:$F$793,4,FALSE)</f>
        <v>Girona</v>
      </c>
      <c r="N1592" t="str">
        <f>VLOOKUP($C1592,Customer!$A$2:$F$793,5,FALSE)</f>
        <v>South</v>
      </c>
      <c r="O1592" t="str">
        <f>VLOOKUP($C1592,Customer!$A$2:$F$793,6,FALSE)</f>
        <v>Consumer</v>
      </c>
      <c r="P1592" t="str">
        <f>VLOOKUP(E1592,Product!$B$2:$C$1811,2,FALSE)</f>
        <v>Furniture</v>
      </c>
      <c r="Q1592" t="str">
        <f>VLOOKUP(E1592,CHOOSE({1,2},Product!$B$2:$B$1811,Product!$A$2:$A$1811),2,FALSE)</f>
        <v>Chairs</v>
      </c>
      <c r="R1592" t="str">
        <f t="shared" si="24"/>
        <v>AZ</v>
      </c>
    </row>
    <row r="1593" spans="1:18" x14ac:dyDescent="0.25">
      <c r="A1593" t="s">
        <v>3454</v>
      </c>
      <c r="B1593" s="35">
        <v>43874</v>
      </c>
      <c r="C1593" t="s">
        <v>1227</v>
      </c>
      <c r="D1593" t="s">
        <v>33</v>
      </c>
      <c r="E1593" t="s">
        <v>137</v>
      </c>
      <c r="F1593">
        <v>0</v>
      </c>
      <c r="G1593">
        <v>1297942.8</v>
      </c>
      <c r="H1593">
        <v>235989.6</v>
      </c>
      <c r="I1593">
        <v>4</v>
      </c>
      <c r="J1593" t="s">
        <v>22</v>
      </c>
      <c r="K1593" t="str">
        <f>VLOOKUP(C1593,Customer!$A$2:$F$793,2,FALSE)</f>
        <v>Spain</v>
      </c>
      <c r="L1593" t="str">
        <f>VLOOKUP($C1593,Customer!$A$2:$F$793,3,FALSE)</f>
        <v>Catalonia</v>
      </c>
      <c r="M1593" t="str">
        <f>VLOOKUP($C1593,Customer!$A$2:$F$793,4,FALSE)</f>
        <v>Girona</v>
      </c>
      <c r="N1593" t="str">
        <f>VLOOKUP($C1593,Customer!$A$2:$F$793,5,FALSE)</f>
        <v>South</v>
      </c>
      <c r="O1593" t="str">
        <f>VLOOKUP($C1593,Customer!$A$2:$F$793,6,FALSE)</f>
        <v>Consumer</v>
      </c>
      <c r="P1593" t="str">
        <f>VLOOKUP(E1593,Product!$B$2:$C$1811,2,FALSE)</f>
        <v>Office Supplies</v>
      </c>
      <c r="Q1593" t="str">
        <f>VLOOKUP(E1593,CHOOSE({1,2},Product!$B$2:$B$1811,Product!$A$2:$A$1811),2,FALSE)</f>
        <v>Art</v>
      </c>
      <c r="R1593" t="str">
        <f t="shared" si="24"/>
        <v>AZ</v>
      </c>
    </row>
    <row r="1594" spans="1:18" x14ac:dyDescent="0.25">
      <c r="A1594" t="s">
        <v>3454</v>
      </c>
      <c r="B1594" s="35">
        <v>43874</v>
      </c>
      <c r="C1594" t="s">
        <v>1227</v>
      </c>
      <c r="D1594" t="s">
        <v>33</v>
      </c>
      <c r="E1594" t="s">
        <v>1407</v>
      </c>
      <c r="F1594">
        <v>0</v>
      </c>
      <c r="G1594">
        <v>1548681.75</v>
      </c>
      <c r="H1594">
        <v>368733.75</v>
      </c>
      <c r="I1594">
        <v>2</v>
      </c>
      <c r="J1594" t="s">
        <v>26</v>
      </c>
      <c r="K1594" t="str">
        <f>VLOOKUP(C1594,Customer!$A$2:$F$793,2,FALSE)</f>
        <v>Spain</v>
      </c>
      <c r="L1594" t="str">
        <f>VLOOKUP($C1594,Customer!$A$2:$F$793,3,FALSE)</f>
        <v>Catalonia</v>
      </c>
      <c r="M1594" t="str">
        <f>VLOOKUP($C1594,Customer!$A$2:$F$793,4,FALSE)</f>
        <v>Girona</v>
      </c>
      <c r="N1594" t="str">
        <f>VLOOKUP($C1594,Customer!$A$2:$F$793,5,FALSE)</f>
        <v>South</v>
      </c>
      <c r="O1594" t="str">
        <f>VLOOKUP($C1594,Customer!$A$2:$F$793,6,FALSE)</f>
        <v>Consumer</v>
      </c>
      <c r="P1594" t="str">
        <f>VLOOKUP(E1594,Product!$B$2:$C$1811,2,FALSE)</f>
        <v>Office Supplies</v>
      </c>
      <c r="Q1594" t="str">
        <f>VLOOKUP(E1594,CHOOSE({1,2},Product!$B$2:$B$1811,Product!$A$2:$A$1811),2,FALSE)</f>
        <v>Binders</v>
      </c>
      <c r="R1594" t="str">
        <f t="shared" si="24"/>
        <v>AZ</v>
      </c>
    </row>
    <row r="1595" spans="1:18" x14ac:dyDescent="0.25">
      <c r="A1595" t="s">
        <v>3454</v>
      </c>
      <c r="B1595" s="35">
        <v>43874</v>
      </c>
      <c r="C1595" t="s">
        <v>1227</v>
      </c>
      <c r="D1595" t="s">
        <v>33</v>
      </c>
      <c r="E1595" t="s">
        <v>1507</v>
      </c>
      <c r="F1595">
        <v>0</v>
      </c>
      <c r="G1595">
        <v>117994.8</v>
      </c>
      <c r="H1595">
        <v>14749.35</v>
      </c>
      <c r="I1595">
        <v>2</v>
      </c>
      <c r="J1595" t="s">
        <v>26</v>
      </c>
      <c r="K1595" t="str">
        <f>VLOOKUP(C1595,Customer!$A$2:$F$793,2,FALSE)</f>
        <v>Spain</v>
      </c>
      <c r="L1595" t="str">
        <f>VLOOKUP($C1595,Customer!$A$2:$F$793,3,FALSE)</f>
        <v>Catalonia</v>
      </c>
      <c r="M1595" t="str">
        <f>VLOOKUP($C1595,Customer!$A$2:$F$793,4,FALSE)</f>
        <v>Girona</v>
      </c>
      <c r="N1595" t="str">
        <f>VLOOKUP($C1595,Customer!$A$2:$F$793,5,FALSE)</f>
        <v>South</v>
      </c>
      <c r="O1595" t="str">
        <f>VLOOKUP($C1595,Customer!$A$2:$F$793,6,FALSE)</f>
        <v>Consumer</v>
      </c>
      <c r="P1595" t="str">
        <f>VLOOKUP(E1595,Product!$B$2:$C$1811,2,FALSE)</f>
        <v>Office Supplies</v>
      </c>
      <c r="Q1595" t="str">
        <f>VLOOKUP(E1595,CHOOSE({1,2},Product!$B$2:$B$1811,Product!$A$2:$A$1811),2,FALSE)</f>
        <v>Binders</v>
      </c>
      <c r="R1595" t="str">
        <f t="shared" si="24"/>
        <v>AZ</v>
      </c>
    </row>
    <row r="1596" spans="1:18" x14ac:dyDescent="0.25">
      <c r="A1596" t="s">
        <v>3454</v>
      </c>
      <c r="B1596" s="35">
        <v>43874</v>
      </c>
      <c r="C1596" t="s">
        <v>1227</v>
      </c>
      <c r="D1596" t="s">
        <v>33</v>
      </c>
      <c r="E1596" t="s">
        <v>153</v>
      </c>
      <c r="F1596">
        <v>0.1</v>
      </c>
      <c r="G1596">
        <v>3657838.8000000003</v>
      </c>
      <c r="H1596">
        <v>368733.75</v>
      </c>
      <c r="I1596">
        <v>5</v>
      </c>
      <c r="J1596" t="s">
        <v>26</v>
      </c>
      <c r="K1596" t="str">
        <f>VLOOKUP(C1596,Customer!$A$2:$F$793,2,FALSE)</f>
        <v>Spain</v>
      </c>
      <c r="L1596" t="str">
        <f>VLOOKUP($C1596,Customer!$A$2:$F$793,3,FALSE)</f>
        <v>Catalonia</v>
      </c>
      <c r="M1596" t="str">
        <f>VLOOKUP($C1596,Customer!$A$2:$F$793,4,FALSE)</f>
        <v>Girona</v>
      </c>
      <c r="N1596" t="str">
        <f>VLOOKUP($C1596,Customer!$A$2:$F$793,5,FALSE)</f>
        <v>South</v>
      </c>
      <c r="O1596" t="str">
        <f>VLOOKUP($C1596,Customer!$A$2:$F$793,6,FALSE)</f>
        <v>Consumer</v>
      </c>
      <c r="P1596" t="str">
        <f>VLOOKUP(E1596,Product!$B$2:$C$1811,2,FALSE)</f>
        <v>Office Supplies</v>
      </c>
      <c r="Q1596" t="str">
        <f>VLOOKUP(E1596,CHOOSE({1,2},Product!$B$2:$B$1811,Product!$A$2:$A$1811),2,FALSE)</f>
        <v>Storage</v>
      </c>
      <c r="R1596" t="str">
        <f t="shared" si="24"/>
        <v>AZ</v>
      </c>
    </row>
    <row r="1597" spans="1:18" x14ac:dyDescent="0.25">
      <c r="A1597" t="s">
        <v>3455</v>
      </c>
      <c r="B1597" s="35">
        <v>43875</v>
      </c>
      <c r="C1597" t="s">
        <v>623</v>
      </c>
      <c r="D1597" t="s">
        <v>24</v>
      </c>
      <c r="E1597" t="s">
        <v>1508</v>
      </c>
      <c r="F1597">
        <v>0</v>
      </c>
      <c r="G1597">
        <v>1445436.3</v>
      </c>
      <c r="H1597">
        <v>722718.15</v>
      </c>
      <c r="I1597">
        <v>2</v>
      </c>
      <c r="J1597" t="s">
        <v>26</v>
      </c>
      <c r="K1597" t="str">
        <f>VLOOKUP(C1597,Customer!$A$2:$F$793,2,FALSE)</f>
        <v>United Kingdom</v>
      </c>
      <c r="L1597" t="str">
        <f>VLOOKUP($C1597,Customer!$A$2:$F$793,3,FALSE)</f>
        <v>England</v>
      </c>
      <c r="M1597" t="str">
        <f>VLOOKUP($C1597,Customer!$A$2:$F$793,4,FALSE)</f>
        <v>Worcester</v>
      </c>
      <c r="N1597" t="str">
        <f>VLOOKUP($C1597,Customer!$A$2:$F$793,5,FALSE)</f>
        <v>North</v>
      </c>
      <c r="O1597" t="str">
        <f>VLOOKUP($C1597,Customer!$A$2:$F$793,6,FALSE)</f>
        <v>Corporate</v>
      </c>
      <c r="P1597" t="str">
        <f>VLOOKUP(E1597,Product!$B$2:$C$1811,2,FALSE)</f>
        <v>Office Supplies</v>
      </c>
      <c r="Q1597" t="str">
        <f>VLOOKUP(E1597,CHOOSE({1,2},Product!$B$2:$B$1811,Product!$A$2:$A$1811),2,FALSE)</f>
        <v>Art</v>
      </c>
      <c r="R1597" t="str">
        <f t="shared" si="24"/>
        <v>AZ</v>
      </c>
    </row>
    <row r="1598" spans="1:18" x14ac:dyDescent="0.25">
      <c r="A1598" t="s">
        <v>3456</v>
      </c>
      <c r="B1598" s="35">
        <v>43875</v>
      </c>
      <c r="C1598" t="s">
        <v>1509</v>
      </c>
      <c r="D1598" t="s">
        <v>20</v>
      </c>
      <c r="E1598" t="s">
        <v>1510</v>
      </c>
      <c r="F1598">
        <v>0.1</v>
      </c>
      <c r="G1598">
        <v>20560593.900000002</v>
      </c>
      <c r="H1598">
        <v>5250768.6000000006</v>
      </c>
      <c r="I1598">
        <v>4</v>
      </c>
      <c r="J1598" t="s">
        <v>22</v>
      </c>
      <c r="K1598" t="str">
        <f>VLOOKUP(C1598,Customer!$A$2:$F$793,2,FALSE)</f>
        <v>United Kingdom</v>
      </c>
      <c r="L1598" t="str">
        <f>VLOOKUP($C1598,Customer!$A$2:$F$793,3,FALSE)</f>
        <v>England</v>
      </c>
      <c r="M1598" t="str">
        <f>VLOOKUP($C1598,Customer!$A$2:$F$793,4,FALSE)</f>
        <v>London</v>
      </c>
      <c r="N1598" t="str">
        <f>VLOOKUP($C1598,Customer!$A$2:$F$793,5,FALSE)</f>
        <v>North</v>
      </c>
      <c r="O1598" t="str">
        <f>VLOOKUP($C1598,Customer!$A$2:$F$793,6,FALSE)</f>
        <v>Consumer</v>
      </c>
      <c r="P1598" t="str">
        <f>VLOOKUP(E1598,Product!$B$2:$C$1811,2,FALSE)</f>
        <v>Furniture</v>
      </c>
      <c r="Q1598" t="str">
        <f>VLOOKUP(E1598,CHOOSE({1,2},Product!$B$2:$B$1811,Product!$A$2:$A$1811),2,FALSE)</f>
        <v>Bookcases</v>
      </c>
      <c r="R1598" t="str">
        <f t="shared" si="24"/>
        <v>AZ</v>
      </c>
    </row>
    <row r="1599" spans="1:18" x14ac:dyDescent="0.25">
      <c r="A1599" t="s">
        <v>3456</v>
      </c>
      <c r="B1599" s="35">
        <v>43875</v>
      </c>
      <c r="C1599" t="s">
        <v>1509</v>
      </c>
      <c r="D1599" t="s">
        <v>20</v>
      </c>
      <c r="E1599" t="s">
        <v>156</v>
      </c>
      <c r="F1599">
        <v>0.1</v>
      </c>
      <c r="G1599">
        <v>162242.85</v>
      </c>
      <c r="H1599">
        <v>0</v>
      </c>
      <c r="I1599">
        <v>1</v>
      </c>
      <c r="J1599" t="s">
        <v>22</v>
      </c>
      <c r="K1599" t="str">
        <f>VLOOKUP(C1599,Customer!$A$2:$F$793,2,FALSE)</f>
        <v>United Kingdom</v>
      </c>
      <c r="L1599" t="str">
        <f>VLOOKUP($C1599,Customer!$A$2:$F$793,3,FALSE)</f>
        <v>England</v>
      </c>
      <c r="M1599" t="str">
        <f>VLOOKUP($C1599,Customer!$A$2:$F$793,4,FALSE)</f>
        <v>London</v>
      </c>
      <c r="N1599" t="str">
        <f>VLOOKUP($C1599,Customer!$A$2:$F$793,5,FALSE)</f>
        <v>North</v>
      </c>
      <c r="O1599" t="str">
        <f>VLOOKUP($C1599,Customer!$A$2:$F$793,6,FALSE)</f>
        <v>Consumer</v>
      </c>
      <c r="P1599" t="str">
        <f>VLOOKUP(E1599,Product!$B$2:$C$1811,2,FALSE)</f>
        <v>Office Supplies</v>
      </c>
      <c r="Q1599" t="str">
        <f>VLOOKUP(E1599,CHOOSE({1,2},Product!$B$2:$B$1811,Product!$A$2:$A$1811),2,FALSE)</f>
        <v>Binders</v>
      </c>
      <c r="R1599" t="str">
        <f t="shared" si="24"/>
        <v>AZ</v>
      </c>
    </row>
    <row r="1600" spans="1:18" x14ac:dyDescent="0.25">
      <c r="A1600" t="s">
        <v>3456</v>
      </c>
      <c r="B1600" s="35">
        <v>43875</v>
      </c>
      <c r="C1600" t="s">
        <v>1509</v>
      </c>
      <c r="D1600" t="s">
        <v>20</v>
      </c>
      <c r="E1600" t="s">
        <v>1511</v>
      </c>
      <c r="F1600">
        <v>0.1</v>
      </c>
      <c r="G1600">
        <v>870211.65</v>
      </c>
      <c r="H1600">
        <v>383483.10000000003</v>
      </c>
      <c r="I1600">
        <v>4</v>
      </c>
      <c r="J1600" t="s">
        <v>22</v>
      </c>
      <c r="K1600" t="str">
        <f>VLOOKUP(C1600,Customer!$A$2:$F$793,2,FALSE)</f>
        <v>United Kingdom</v>
      </c>
      <c r="L1600" t="str">
        <f>VLOOKUP($C1600,Customer!$A$2:$F$793,3,FALSE)</f>
        <v>England</v>
      </c>
      <c r="M1600" t="str">
        <f>VLOOKUP($C1600,Customer!$A$2:$F$793,4,FALSE)</f>
        <v>London</v>
      </c>
      <c r="N1600" t="str">
        <f>VLOOKUP($C1600,Customer!$A$2:$F$793,5,FALSE)</f>
        <v>North</v>
      </c>
      <c r="O1600" t="str">
        <f>VLOOKUP($C1600,Customer!$A$2:$F$793,6,FALSE)</f>
        <v>Consumer</v>
      </c>
      <c r="P1600" t="str">
        <f>VLOOKUP(E1600,Product!$B$2:$C$1811,2,FALSE)</f>
        <v>Office Supplies</v>
      </c>
      <c r="Q1600" t="str">
        <f>VLOOKUP(E1600,CHOOSE({1,2},Product!$B$2:$B$1811,Product!$A$2:$A$1811),2,FALSE)</f>
        <v>Envelopes</v>
      </c>
      <c r="R1600" t="str">
        <f t="shared" si="24"/>
        <v>AZ</v>
      </c>
    </row>
    <row r="1601" spans="1:18" x14ac:dyDescent="0.25">
      <c r="A1601" t="s">
        <v>3456</v>
      </c>
      <c r="B1601" s="35">
        <v>43875</v>
      </c>
      <c r="C1601" t="s">
        <v>1509</v>
      </c>
      <c r="D1601" t="s">
        <v>20</v>
      </c>
      <c r="E1601" t="s">
        <v>1041</v>
      </c>
      <c r="F1601">
        <v>0.1</v>
      </c>
      <c r="G1601">
        <v>12699190.35</v>
      </c>
      <c r="H1601">
        <v>5649001.0499999998</v>
      </c>
      <c r="I1601">
        <v>8</v>
      </c>
      <c r="J1601" t="s">
        <v>22</v>
      </c>
      <c r="K1601" t="str">
        <f>VLOOKUP(C1601,Customer!$A$2:$F$793,2,FALSE)</f>
        <v>United Kingdom</v>
      </c>
      <c r="L1601" t="str">
        <f>VLOOKUP($C1601,Customer!$A$2:$F$793,3,FALSE)</f>
        <v>England</v>
      </c>
      <c r="M1601" t="str">
        <f>VLOOKUP($C1601,Customer!$A$2:$F$793,4,FALSE)</f>
        <v>London</v>
      </c>
      <c r="N1601" t="str">
        <f>VLOOKUP($C1601,Customer!$A$2:$F$793,5,FALSE)</f>
        <v>North</v>
      </c>
      <c r="O1601" t="str">
        <f>VLOOKUP($C1601,Customer!$A$2:$F$793,6,FALSE)</f>
        <v>Consumer</v>
      </c>
      <c r="P1601" t="str">
        <f>VLOOKUP(E1601,Product!$B$2:$C$1811,2,FALSE)</f>
        <v>Technology</v>
      </c>
      <c r="Q1601" t="str">
        <f>VLOOKUP(E1601,CHOOSE({1,2},Product!$B$2:$B$1811,Product!$A$2:$A$1811),2,FALSE)</f>
        <v>Copiers</v>
      </c>
      <c r="R1601" t="str">
        <f t="shared" si="24"/>
        <v>AZ</v>
      </c>
    </row>
    <row r="1602" spans="1:18" x14ac:dyDescent="0.25">
      <c r="A1602" t="s">
        <v>3457</v>
      </c>
      <c r="B1602" s="35">
        <v>43876</v>
      </c>
      <c r="C1602" t="s">
        <v>597</v>
      </c>
      <c r="D1602" t="s">
        <v>20</v>
      </c>
      <c r="E1602" t="s">
        <v>1512</v>
      </c>
      <c r="F1602">
        <v>0</v>
      </c>
      <c r="G1602">
        <v>855462.3</v>
      </c>
      <c r="H1602">
        <v>339235.05</v>
      </c>
      <c r="I1602">
        <v>3</v>
      </c>
      <c r="J1602" t="s">
        <v>26</v>
      </c>
      <c r="K1602" t="str">
        <f>VLOOKUP(C1602,Customer!$A$2:$F$793,2,FALSE)</f>
        <v>Austria</v>
      </c>
      <c r="L1602" t="str">
        <f>VLOOKUP($C1602,Customer!$A$2:$F$793,3,FALSE)</f>
        <v>Vienna</v>
      </c>
      <c r="M1602" t="str">
        <f>VLOOKUP($C1602,Customer!$A$2:$F$793,4,FALSE)</f>
        <v>Vienna</v>
      </c>
      <c r="N1602" t="str">
        <f>VLOOKUP($C1602,Customer!$A$2:$F$793,5,FALSE)</f>
        <v>Central</v>
      </c>
      <c r="O1602" t="str">
        <f>VLOOKUP($C1602,Customer!$A$2:$F$793,6,FALSE)</f>
        <v>Consumer</v>
      </c>
      <c r="P1602" t="str">
        <f>VLOOKUP(E1602,Product!$B$2:$C$1811,2,FALSE)</f>
        <v>Office Supplies</v>
      </c>
      <c r="Q1602" t="str">
        <f>VLOOKUP(E1602,CHOOSE({1,2},Product!$B$2:$B$1811,Product!$A$2:$A$1811),2,FALSE)</f>
        <v>Fasteners</v>
      </c>
      <c r="R1602" t="str">
        <f t="shared" si="24"/>
        <v>AZ</v>
      </c>
    </row>
    <row r="1603" spans="1:18" x14ac:dyDescent="0.25">
      <c r="A1603" t="s">
        <v>3457</v>
      </c>
      <c r="B1603" s="35">
        <v>43876</v>
      </c>
      <c r="C1603" t="s">
        <v>597</v>
      </c>
      <c r="D1603" t="s">
        <v>20</v>
      </c>
      <c r="E1603" t="s">
        <v>425</v>
      </c>
      <c r="F1603">
        <v>0</v>
      </c>
      <c r="G1603">
        <v>781715.55</v>
      </c>
      <c r="H1603">
        <v>324485.7</v>
      </c>
      <c r="I1603">
        <v>2</v>
      </c>
      <c r="J1603" t="s">
        <v>22</v>
      </c>
      <c r="K1603" t="str">
        <f>VLOOKUP(C1603,Customer!$A$2:$F$793,2,FALSE)</f>
        <v>Austria</v>
      </c>
      <c r="L1603" t="str">
        <f>VLOOKUP($C1603,Customer!$A$2:$F$793,3,FALSE)</f>
        <v>Vienna</v>
      </c>
      <c r="M1603" t="str">
        <f>VLOOKUP($C1603,Customer!$A$2:$F$793,4,FALSE)</f>
        <v>Vienna</v>
      </c>
      <c r="N1603" t="str">
        <f>VLOOKUP($C1603,Customer!$A$2:$F$793,5,FALSE)</f>
        <v>Central</v>
      </c>
      <c r="O1603" t="str">
        <f>VLOOKUP($C1603,Customer!$A$2:$F$793,6,FALSE)</f>
        <v>Consumer</v>
      </c>
      <c r="P1603" t="str">
        <f>VLOOKUP(E1603,Product!$B$2:$C$1811,2,FALSE)</f>
        <v>Office Supplies</v>
      </c>
      <c r="Q1603" t="str">
        <f>VLOOKUP(E1603,CHOOSE({1,2},Product!$B$2:$B$1811,Product!$A$2:$A$1811),2,FALSE)</f>
        <v>Storage</v>
      </c>
      <c r="R1603" t="str">
        <f t="shared" ref="R1603:R1666" si="25">LEFT(A1603,2)</f>
        <v>AZ</v>
      </c>
    </row>
    <row r="1604" spans="1:18" x14ac:dyDescent="0.25">
      <c r="A1604" t="s">
        <v>3457</v>
      </c>
      <c r="B1604" s="35">
        <v>43876</v>
      </c>
      <c r="C1604" t="s">
        <v>597</v>
      </c>
      <c r="D1604" t="s">
        <v>20</v>
      </c>
      <c r="E1604" t="s">
        <v>1513</v>
      </c>
      <c r="F1604">
        <v>0</v>
      </c>
      <c r="G1604">
        <v>1725673.95</v>
      </c>
      <c r="H1604">
        <v>206490.9</v>
      </c>
      <c r="I1604">
        <v>3</v>
      </c>
      <c r="J1604" t="s">
        <v>22</v>
      </c>
      <c r="K1604" t="str">
        <f>VLOOKUP(C1604,Customer!$A$2:$F$793,2,FALSE)</f>
        <v>Austria</v>
      </c>
      <c r="L1604" t="str">
        <f>VLOOKUP($C1604,Customer!$A$2:$F$793,3,FALSE)</f>
        <v>Vienna</v>
      </c>
      <c r="M1604" t="str">
        <f>VLOOKUP($C1604,Customer!$A$2:$F$793,4,FALSE)</f>
        <v>Vienna</v>
      </c>
      <c r="N1604" t="str">
        <f>VLOOKUP($C1604,Customer!$A$2:$F$793,5,FALSE)</f>
        <v>Central</v>
      </c>
      <c r="O1604" t="str">
        <f>VLOOKUP($C1604,Customer!$A$2:$F$793,6,FALSE)</f>
        <v>Consumer</v>
      </c>
      <c r="P1604" t="str">
        <f>VLOOKUP(E1604,Product!$B$2:$C$1811,2,FALSE)</f>
        <v>Office Supplies</v>
      </c>
      <c r="Q1604" t="str">
        <f>VLOOKUP(E1604,CHOOSE({1,2},Product!$B$2:$B$1811,Product!$A$2:$A$1811),2,FALSE)</f>
        <v>Supplies</v>
      </c>
      <c r="R1604" t="str">
        <f t="shared" si="25"/>
        <v>AZ</v>
      </c>
    </row>
    <row r="1605" spans="1:18" x14ac:dyDescent="0.25">
      <c r="A1605" t="s">
        <v>3458</v>
      </c>
      <c r="B1605" s="35">
        <v>43876</v>
      </c>
      <c r="C1605" t="s">
        <v>305</v>
      </c>
      <c r="D1605" t="s">
        <v>20</v>
      </c>
      <c r="E1605" t="s">
        <v>648</v>
      </c>
      <c r="F1605">
        <v>0</v>
      </c>
      <c r="G1605">
        <v>442480.5</v>
      </c>
      <c r="H1605">
        <v>58997.4</v>
      </c>
      <c r="I1605">
        <v>2</v>
      </c>
      <c r="J1605" t="s">
        <v>22</v>
      </c>
      <c r="K1605" t="str">
        <f>VLOOKUP(C1605,Customer!$A$2:$F$793,2,FALSE)</f>
        <v>Switzerland</v>
      </c>
      <c r="L1605" t="str">
        <f>VLOOKUP($C1605,Customer!$A$2:$F$793,3,FALSE)</f>
        <v>Basel-Stadt</v>
      </c>
      <c r="M1605" t="str">
        <f>VLOOKUP($C1605,Customer!$A$2:$F$793,4,FALSE)</f>
        <v>Basel</v>
      </c>
      <c r="N1605" t="str">
        <f>VLOOKUP($C1605,Customer!$A$2:$F$793,5,FALSE)</f>
        <v>Central</v>
      </c>
      <c r="O1605" t="str">
        <f>VLOOKUP($C1605,Customer!$A$2:$F$793,6,FALSE)</f>
        <v>Corporate</v>
      </c>
      <c r="P1605" t="str">
        <f>VLOOKUP(E1605,Product!$B$2:$C$1811,2,FALSE)</f>
        <v>Office Supplies</v>
      </c>
      <c r="Q1605" t="str">
        <f>VLOOKUP(E1605,CHOOSE({1,2},Product!$B$2:$B$1811,Product!$A$2:$A$1811),2,FALSE)</f>
        <v>Binders</v>
      </c>
      <c r="R1605" t="str">
        <f t="shared" si="25"/>
        <v>AZ</v>
      </c>
    </row>
    <row r="1606" spans="1:18" x14ac:dyDescent="0.25">
      <c r="A1606" t="s">
        <v>3459</v>
      </c>
      <c r="B1606" s="35">
        <v>43876</v>
      </c>
      <c r="C1606" t="s">
        <v>45</v>
      </c>
      <c r="D1606" t="s">
        <v>20</v>
      </c>
      <c r="E1606" t="s">
        <v>194</v>
      </c>
      <c r="F1606">
        <v>0.6</v>
      </c>
      <c r="G1606">
        <v>250738.95</v>
      </c>
      <c r="H1606">
        <v>-280237.65000000002</v>
      </c>
      <c r="I1606">
        <v>1</v>
      </c>
      <c r="J1606" t="s">
        <v>26</v>
      </c>
      <c r="K1606" t="str">
        <f>VLOOKUP(C1606,Customer!$A$2:$F$793,2,FALSE)</f>
        <v>Austria</v>
      </c>
      <c r="L1606" t="str">
        <f>VLOOKUP($C1606,Customer!$A$2:$F$793,3,FALSE)</f>
        <v>Vienna</v>
      </c>
      <c r="M1606" t="str">
        <f>VLOOKUP($C1606,Customer!$A$2:$F$793,4,FALSE)</f>
        <v>Vienna</v>
      </c>
      <c r="N1606" t="str">
        <f>VLOOKUP($C1606,Customer!$A$2:$F$793,5,FALSE)</f>
        <v>Central</v>
      </c>
      <c r="O1606" t="str">
        <f>VLOOKUP($C1606,Customer!$A$2:$F$793,6,FALSE)</f>
        <v>Consumer</v>
      </c>
      <c r="P1606" t="str">
        <f>VLOOKUP(E1606,Product!$B$2:$C$1811,2,FALSE)</f>
        <v>Furniture</v>
      </c>
      <c r="Q1606" t="str">
        <f>VLOOKUP(E1606,CHOOSE({1,2},Product!$B$2:$B$1811,Product!$A$2:$A$1811),2,FALSE)</f>
        <v>Furnishings</v>
      </c>
      <c r="R1606" t="str">
        <f t="shared" si="25"/>
        <v>BN</v>
      </c>
    </row>
    <row r="1607" spans="1:18" x14ac:dyDescent="0.25">
      <c r="A1607" t="s">
        <v>3459</v>
      </c>
      <c r="B1607" s="35">
        <v>43876</v>
      </c>
      <c r="C1607" t="s">
        <v>45</v>
      </c>
      <c r="D1607" t="s">
        <v>20</v>
      </c>
      <c r="E1607" t="s">
        <v>1221</v>
      </c>
      <c r="F1607">
        <v>0.5</v>
      </c>
      <c r="G1607">
        <v>250738.95</v>
      </c>
      <c r="H1607">
        <v>-147493.5</v>
      </c>
      <c r="I1607">
        <v>2</v>
      </c>
      <c r="J1607" t="s">
        <v>26</v>
      </c>
      <c r="K1607" t="str">
        <f>VLOOKUP(C1607,Customer!$A$2:$F$793,2,FALSE)</f>
        <v>Austria</v>
      </c>
      <c r="L1607" t="str">
        <f>VLOOKUP($C1607,Customer!$A$2:$F$793,3,FALSE)</f>
        <v>Vienna</v>
      </c>
      <c r="M1607" t="str">
        <f>VLOOKUP($C1607,Customer!$A$2:$F$793,4,FALSE)</f>
        <v>Vienna</v>
      </c>
      <c r="N1607" t="str">
        <f>VLOOKUP($C1607,Customer!$A$2:$F$793,5,FALSE)</f>
        <v>Central</v>
      </c>
      <c r="O1607" t="str">
        <f>VLOOKUP($C1607,Customer!$A$2:$F$793,6,FALSE)</f>
        <v>Consumer</v>
      </c>
      <c r="P1607" t="str">
        <f>VLOOKUP(E1607,Product!$B$2:$C$1811,2,FALSE)</f>
        <v>Office Supplies</v>
      </c>
      <c r="Q1607" t="str">
        <f>VLOOKUP(E1607,CHOOSE({1,2},Product!$B$2:$B$1811,Product!$A$2:$A$1811),2,FALSE)</f>
        <v>Paper</v>
      </c>
      <c r="R1607" t="str">
        <f t="shared" si="25"/>
        <v>BN</v>
      </c>
    </row>
    <row r="1608" spans="1:18" x14ac:dyDescent="0.25">
      <c r="A1608" t="s">
        <v>3460</v>
      </c>
      <c r="B1608" s="35">
        <v>43879</v>
      </c>
      <c r="C1608" t="s">
        <v>633</v>
      </c>
      <c r="D1608" t="s">
        <v>24</v>
      </c>
      <c r="E1608" t="s">
        <v>644</v>
      </c>
      <c r="F1608">
        <v>0.1</v>
      </c>
      <c r="G1608">
        <v>5988236.1000000006</v>
      </c>
      <c r="H1608">
        <v>1725673.95</v>
      </c>
      <c r="I1608">
        <v>3</v>
      </c>
      <c r="J1608" t="s">
        <v>22</v>
      </c>
      <c r="K1608" t="str">
        <f>VLOOKUP(C1608,Customer!$A$2:$F$793,2,FALSE)</f>
        <v>Spain</v>
      </c>
      <c r="L1608" t="str">
        <f>VLOOKUP($C1608,Customer!$A$2:$F$793,3,FALSE)</f>
        <v>Ceuta</v>
      </c>
      <c r="M1608" t="str">
        <f>VLOOKUP($C1608,Customer!$A$2:$F$793,4,FALSE)</f>
        <v>Ceuta</v>
      </c>
      <c r="N1608" t="str">
        <f>VLOOKUP($C1608,Customer!$A$2:$F$793,5,FALSE)</f>
        <v>South</v>
      </c>
      <c r="O1608" t="str">
        <f>VLOOKUP($C1608,Customer!$A$2:$F$793,6,FALSE)</f>
        <v>Consumer</v>
      </c>
      <c r="P1608" t="str">
        <f>VLOOKUP(E1608,Product!$B$2:$C$1811,2,FALSE)</f>
        <v>Furniture</v>
      </c>
      <c r="Q1608" t="str">
        <f>VLOOKUP(E1608,CHOOSE({1,2},Product!$B$2:$B$1811,Product!$A$2:$A$1811),2,FALSE)</f>
        <v>Bookcases</v>
      </c>
      <c r="R1608" t="str">
        <f t="shared" si="25"/>
        <v>AZ</v>
      </c>
    </row>
    <row r="1609" spans="1:18" x14ac:dyDescent="0.25">
      <c r="A1609" t="s">
        <v>3460</v>
      </c>
      <c r="B1609" s="35">
        <v>43879</v>
      </c>
      <c r="C1609" t="s">
        <v>633</v>
      </c>
      <c r="D1609" t="s">
        <v>24</v>
      </c>
      <c r="E1609" t="s">
        <v>1063</v>
      </c>
      <c r="F1609">
        <v>0</v>
      </c>
      <c r="G1609">
        <v>958707.75</v>
      </c>
      <c r="H1609">
        <v>294987</v>
      </c>
      <c r="I1609">
        <v>5</v>
      </c>
      <c r="J1609" t="s">
        <v>22</v>
      </c>
      <c r="K1609" t="str">
        <f>VLOOKUP(C1609,Customer!$A$2:$F$793,2,FALSE)</f>
        <v>Spain</v>
      </c>
      <c r="L1609" t="str">
        <f>VLOOKUP($C1609,Customer!$A$2:$F$793,3,FALSE)</f>
        <v>Ceuta</v>
      </c>
      <c r="M1609" t="str">
        <f>VLOOKUP($C1609,Customer!$A$2:$F$793,4,FALSE)</f>
        <v>Ceuta</v>
      </c>
      <c r="N1609" t="str">
        <f>VLOOKUP($C1609,Customer!$A$2:$F$793,5,FALSE)</f>
        <v>South</v>
      </c>
      <c r="O1609" t="str">
        <f>VLOOKUP($C1609,Customer!$A$2:$F$793,6,FALSE)</f>
        <v>Consumer</v>
      </c>
      <c r="P1609" t="str">
        <f>VLOOKUP(E1609,Product!$B$2:$C$1811,2,FALSE)</f>
        <v>Office Supplies</v>
      </c>
      <c r="Q1609" t="str">
        <f>VLOOKUP(E1609,CHOOSE({1,2},Product!$B$2:$B$1811,Product!$A$2:$A$1811),2,FALSE)</f>
        <v>Binders</v>
      </c>
      <c r="R1609" t="str">
        <f t="shared" si="25"/>
        <v>AZ</v>
      </c>
    </row>
    <row r="1610" spans="1:18" x14ac:dyDescent="0.25">
      <c r="A1610" t="s">
        <v>3460</v>
      </c>
      <c r="B1610" s="35">
        <v>43879</v>
      </c>
      <c r="C1610" t="s">
        <v>633</v>
      </c>
      <c r="D1610" t="s">
        <v>24</v>
      </c>
      <c r="E1610" t="s">
        <v>1514</v>
      </c>
      <c r="F1610">
        <v>0</v>
      </c>
      <c r="G1610">
        <v>8554623</v>
      </c>
      <c r="H1610">
        <v>2640133.65</v>
      </c>
      <c r="I1610">
        <v>10</v>
      </c>
      <c r="J1610" t="s">
        <v>22</v>
      </c>
      <c r="K1610" t="str">
        <f>VLOOKUP(C1610,Customer!$A$2:$F$793,2,FALSE)</f>
        <v>Spain</v>
      </c>
      <c r="L1610" t="str">
        <f>VLOOKUP($C1610,Customer!$A$2:$F$793,3,FALSE)</f>
        <v>Ceuta</v>
      </c>
      <c r="M1610" t="str">
        <f>VLOOKUP($C1610,Customer!$A$2:$F$793,4,FALSE)</f>
        <v>Ceuta</v>
      </c>
      <c r="N1610" t="str">
        <f>VLOOKUP($C1610,Customer!$A$2:$F$793,5,FALSE)</f>
        <v>South</v>
      </c>
      <c r="O1610" t="str">
        <f>VLOOKUP($C1610,Customer!$A$2:$F$793,6,FALSE)</f>
        <v>Consumer</v>
      </c>
      <c r="P1610" t="str">
        <f>VLOOKUP(E1610,Product!$B$2:$C$1811,2,FALSE)</f>
        <v>Technology</v>
      </c>
      <c r="Q1610" t="str">
        <f>VLOOKUP(E1610,CHOOSE({1,2},Product!$B$2:$B$1811,Product!$A$2:$A$1811),2,FALSE)</f>
        <v>Accessories</v>
      </c>
      <c r="R1610" t="str">
        <f t="shared" si="25"/>
        <v>AZ</v>
      </c>
    </row>
    <row r="1611" spans="1:18" x14ac:dyDescent="0.25">
      <c r="A1611" t="s">
        <v>3461</v>
      </c>
      <c r="B1611" s="35">
        <v>43879</v>
      </c>
      <c r="C1611" t="s">
        <v>958</v>
      </c>
      <c r="D1611" t="s">
        <v>20</v>
      </c>
      <c r="E1611" t="s">
        <v>1515</v>
      </c>
      <c r="F1611">
        <v>0</v>
      </c>
      <c r="G1611">
        <v>132744.15</v>
      </c>
      <c r="H1611">
        <v>58997.4</v>
      </c>
      <c r="I1611">
        <v>1</v>
      </c>
      <c r="J1611" t="s">
        <v>22</v>
      </c>
      <c r="K1611" t="str">
        <f>VLOOKUP(C1611,Customer!$A$2:$F$793,2,FALSE)</f>
        <v>Norway</v>
      </c>
      <c r="L1611" t="str">
        <f>VLOOKUP($C1611,Customer!$A$2:$F$793,3,FALSE)</f>
        <v>Buskerud</v>
      </c>
      <c r="M1611" t="str">
        <f>VLOOKUP($C1611,Customer!$A$2:$F$793,4,FALSE)</f>
        <v>Drammen</v>
      </c>
      <c r="N1611" t="str">
        <f>VLOOKUP($C1611,Customer!$A$2:$F$793,5,FALSE)</f>
        <v>North</v>
      </c>
      <c r="O1611" t="str">
        <f>VLOOKUP($C1611,Customer!$A$2:$F$793,6,FALSE)</f>
        <v>Corporate</v>
      </c>
      <c r="P1611" t="str">
        <f>VLOOKUP(E1611,Product!$B$2:$C$1811,2,FALSE)</f>
        <v>Office Supplies</v>
      </c>
      <c r="Q1611" t="str">
        <f>VLOOKUP(E1611,CHOOSE({1,2},Product!$B$2:$B$1811,Product!$A$2:$A$1811),2,FALSE)</f>
        <v>Labels</v>
      </c>
      <c r="R1611" t="str">
        <f t="shared" si="25"/>
        <v>BN</v>
      </c>
    </row>
    <row r="1612" spans="1:18" x14ac:dyDescent="0.25">
      <c r="A1612" t="s">
        <v>3461</v>
      </c>
      <c r="B1612" s="35">
        <v>43879</v>
      </c>
      <c r="C1612" t="s">
        <v>958</v>
      </c>
      <c r="D1612" t="s">
        <v>20</v>
      </c>
      <c r="E1612" t="s">
        <v>879</v>
      </c>
      <c r="F1612">
        <v>0.4</v>
      </c>
      <c r="G1612">
        <v>899710.35</v>
      </c>
      <c r="H1612">
        <v>-206490.9</v>
      </c>
      <c r="I1612">
        <v>4</v>
      </c>
      <c r="J1612" t="s">
        <v>26</v>
      </c>
      <c r="K1612" t="str">
        <f>VLOOKUP(C1612,Customer!$A$2:$F$793,2,FALSE)</f>
        <v>Norway</v>
      </c>
      <c r="L1612" t="str">
        <f>VLOOKUP($C1612,Customer!$A$2:$F$793,3,FALSE)</f>
        <v>Buskerud</v>
      </c>
      <c r="M1612" t="str">
        <f>VLOOKUP($C1612,Customer!$A$2:$F$793,4,FALSE)</f>
        <v>Drammen</v>
      </c>
      <c r="N1612" t="str">
        <f>VLOOKUP($C1612,Customer!$A$2:$F$793,5,FALSE)</f>
        <v>North</v>
      </c>
      <c r="O1612" t="str">
        <f>VLOOKUP($C1612,Customer!$A$2:$F$793,6,FALSE)</f>
        <v>Corporate</v>
      </c>
      <c r="P1612" t="str">
        <f>VLOOKUP(E1612,Product!$B$2:$C$1811,2,FALSE)</f>
        <v>Office Supplies</v>
      </c>
      <c r="Q1612" t="str">
        <f>VLOOKUP(E1612,CHOOSE({1,2},Product!$B$2:$B$1811,Product!$A$2:$A$1811),2,FALSE)</f>
        <v>Storage</v>
      </c>
      <c r="R1612" t="str">
        <f t="shared" si="25"/>
        <v>BN</v>
      </c>
    </row>
    <row r="1613" spans="1:18" x14ac:dyDescent="0.25">
      <c r="A1613" t="s">
        <v>3461</v>
      </c>
      <c r="B1613" s="35">
        <v>43879</v>
      </c>
      <c r="C1613" t="s">
        <v>958</v>
      </c>
      <c r="D1613" t="s">
        <v>20</v>
      </c>
      <c r="E1613" t="s">
        <v>1516</v>
      </c>
      <c r="F1613">
        <v>0</v>
      </c>
      <c r="G1613">
        <v>958707.75</v>
      </c>
      <c r="H1613">
        <v>442480.5</v>
      </c>
      <c r="I1613">
        <v>2</v>
      </c>
      <c r="J1613" t="s">
        <v>22</v>
      </c>
      <c r="K1613" t="str">
        <f>VLOOKUP(C1613,Customer!$A$2:$F$793,2,FALSE)</f>
        <v>Norway</v>
      </c>
      <c r="L1613" t="str">
        <f>VLOOKUP($C1613,Customer!$A$2:$F$793,3,FALSE)</f>
        <v>Buskerud</v>
      </c>
      <c r="M1613" t="str">
        <f>VLOOKUP($C1613,Customer!$A$2:$F$793,4,FALSE)</f>
        <v>Drammen</v>
      </c>
      <c r="N1613" t="str">
        <f>VLOOKUP($C1613,Customer!$A$2:$F$793,5,FALSE)</f>
        <v>North</v>
      </c>
      <c r="O1613" t="str">
        <f>VLOOKUP($C1613,Customer!$A$2:$F$793,6,FALSE)</f>
        <v>Corporate</v>
      </c>
      <c r="P1613" t="str">
        <f>VLOOKUP(E1613,Product!$B$2:$C$1811,2,FALSE)</f>
        <v>Office Supplies</v>
      </c>
      <c r="Q1613" t="str">
        <f>VLOOKUP(E1613,CHOOSE({1,2},Product!$B$2:$B$1811,Product!$A$2:$A$1811),2,FALSE)</f>
        <v>Supplies</v>
      </c>
      <c r="R1613" t="str">
        <f t="shared" si="25"/>
        <v>BN</v>
      </c>
    </row>
    <row r="1614" spans="1:18" x14ac:dyDescent="0.25">
      <c r="A1614" t="s">
        <v>3462</v>
      </c>
      <c r="B1614" s="35">
        <v>43879</v>
      </c>
      <c r="C1614" t="s">
        <v>620</v>
      </c>
      <c r="D1614" t="s">
        <v>24</v>
      </c>
      <c r="E1614" t="s">
        <v>343</v>
      </c>
      <c r="F1614">
        <v>0.1</v>
      </c>
      <c r="G1614">
        <v>442480.5</v>
      </c>
      <c r="H1614">
        <v>-14749.35</v>
      </c>
      <c r="I1614">
        <v>3</v>
      </c>
      <c r="J1614" t="s">
        <v>22</v>
      </c>
      <c r="K1614" t="str">
        <f>VLOOKUP(C1614,Customer!$A$2:$F$793,2,FALSE)</f>
        <v>Italy</v>
      </c>
      <c r="L1614" t="str">
        <f>VLOOKUP($C1614,Customer!$A$2:$F$793,3,FALSE)</f>
        <v>Sicily</v>
      </c>
      <c r="M1614" t="str">
        <f>VLOOKUP($C1614,Customer!$A$2:$F$793,4,FALSE)</f>
        <v>Palermo</v>
      </c>
      <c r="N1614" t="str">
        <f>VLOOKUP($C1614,Customer!$A$2:$F$793,5,FALSE)</f>
        <v>South</v>
      </c>
      <c r="O1614" t="str">
        <f>VLOOKUP($C1614,Customer!$A$2:$F$793,6,FALSE)</f>
        <v>Home Office</v>
      </c>
      <c r="P1614" t="str">
        <f>VLOOKUP(E1614,Product!$B$2:$C$1811,2,FALSE)</f>
        <v>Office Supplies</v>
      </c>
      <c r="Q1614" t="str">
        <f>VLOOKUP(E1614,CHOOSE({1,2},Product!$B$2:$B$1811,Product!$A$2:$A$1811),2,FALSE)</f>
        <v>Storage</v>
      </c>
      <c r="R1614" t="str">
        <f t="shared" si="25"/>
        <v>BN</v>
      </c>
    </row>
    <row r="1615" spans="1:18" x14ac:dyDescent="0.25">
      <c r="A1615" t="s">
        <v>3463</v>
      </c>
      <c r="B1615" s="35">
        <v>43881</v>
      </c>
      <c r="C1615" t="s">
        <v>1517</v>
      </c>
      <c r="D1615" t="s">
        <v>20</v>
      </c>
      <c r="E1615" t="s">
        <v>1117</v>
      </c>
      <c r="F1615">
        <v>0</v>
      </c>
      <c r="G1615">
        <v>1474935</v>
      </c>
      <c r="H1615">
        <v>309736.35000000003</v>
      </c>
      <c r="I1615">
        <v>2</v>
      </c>
      <c r="J1615" t="s">
        <v>26</v>
      </c>
      <c r="K1615" t="str">
        <f>VLOOKUP(C1615,Customer!$A$2:$F$793,2,FALSE)</f>
        <v>France</v>
      </c>
      <c r="L1615" t="str">
        <f>VLOOKUP($C1615,Customer!$A$2:$F$793,3,FALSE)</f>
        <v>Normandy</v>
      </c>
      <c r="M1615" t="str">
        <f>VLOOKUP($C1615,Customer!$A$2:$F$793,4,FALSE)</f>
        <v>Le Havre</v>
      </c>
      <c r="N1615" t="str">
        <f>VLOOKUP($C1615,Customer!$A$2:$F$793,5,FALSE)</f>
        <v>Central</v>
      </c>
      <c r="O1615" t="str">
        <f>VLOOKUP($C1615,Customer!$A$2:$F$793,6,FALSE)</f>
        <v>Consumer</v>
      </c>
      <c r="P1615" t="str">
        <f>VLOOKUP(E1615,Product!$B$2:$C$1811,2,FALSE)</f>
        <v>Office Supplies</v>
      </c>
      <c r="Q1615" t="str">
        <f>VLOOKUP(E1615,CHOOSE({1,2},Product!$B$2:$B$1811,Product!$A$2:$A$1811),2,FALSE)</f>
        <v>Binders</v>
      </c>
      <c r="R1615" t="str">
        <f t="shared" si="25"/>
        <v>AZ</v>
      </c>
    </row>
    <row r="1616" spans="1:18" x14ac:dyDescent="0.25">
      <c r="A1616" t="s">
        <v>3463</v>
      </c>
      <c r="B1616" s="35">
        <v>43881</v>
      </c>
      <c r="C1616" t="s">
        <v>1517</v>
      </c>
      <c r="D1616" t="s">
        <v>20</v>
      </c>
      <c r="E1616" t="s">
        <v>331</v>
      </c>
      <c r="F1616">
        <v>0</v>
      </c>
      <c r="G1616">
        <v>1356940.2</v>
      </c>
      <c r="H1616">
        <v>383483.10000000003</v>
      </c>
      <c r="I1616">
        <v>3</v>
      </c>
      <c r="J1616" t="s">
        <v>22</v>
      </c>
      <c r="K1616" t="str">
        <f>VLOOKUP(C1616,Customer!$A$2:$F$793,2,FALSE)</f>
        <v>France</v>
      </c>
      <c r="L1616" t="str">
        <f>VLOOKUP($C1616,Customer!$A$2:$F$793,3,FALSE)</f>
        <v>Normandy</v>
      </c>
      <c r="M1616" t="str">
        <f>VLOOKUP($C1616,Customer!$A$2:$F$793,4,FALSE)</f>
        <v>Le Havre</v>
      </c>
      <c r="N1616" t="str">
        <f>VLOOKUP($C1616,Customer!$A$2:$F$793,5,FALSE)</f>
        <v>Central</v>
      </c>
      <c r="O1616" t="str">
        <f>VLOOKUP($C1616,Customer!$A$2:$F$793,6,FALSE)</f>
        <v>Consumer</v>
      </c>
      <c r="P1616" t="str">
        <f>VLOOKUP(E1616,Product!$B$2:$C$1811,2,FALSE)</f>
        <v>Office Supplies</v>
      </c>
      <c r="Q1616" t="str">
        <f>VLOOKUP(E1616,CHOOSE({1,2},Product!$B$2:$B$1811,Product!$A$2:$A$1811),2,FALSE)</f>
        <v>Binders</v>
      </c>
      <c r="R1616" t="str">
        <f t="shared" si="25"/>
        <v>AZ</v>
      </c>
    </row>
    <row r="1617" spans="1:18" x14ac:dyDescent="0.25">
      <c r="A1617" t="s">
        <v>3464</v>
      </c>
      <c r="B1617" s="35">
        <v>43882</v>
      </c>
      <c r="C1617" t="s">
        <v>718</v>
      </c>
      <c r="D1617" t="s">
        <v>24</v>
      </c>
      <c r="E1617" t="s">
        <v>1518</v>
      </c>
      <c r="F1617">
        <v>0.1</v>
      </c>
      <c r="G1617">
        <v>2315647.9500000002</v>
      </c>
      <c r="H1617">
        <v>870211.65</v>
      </c>
      <c r="I1617">
        <v>3</v>
      </c>
      <c r="J1617" t="s">
        <v>22</v>
      </c>
      <c r="K1617" t="str">
        <f>VLOOKUP(C1617,Customer!$A$2:$F$793,2,FALSE)</f>
        <v>Spain</v>
      </c>
      <c r="L1617" t="str">
        <f>VLOOKUP($C1617,Customer!$A$2:$F$793,3,FALSE)</f>
        <v>Madrid</v>
      </c>
      <c r="M1617" t="str">
        <f>VLOOKUP($C1617,Customer!$A$2:$F$793,4,FALSE)</f>
        <v>Madrid</v>
      </c>
      <c r="N1617" t="str">
        <f>VLOOKUP($C1617,Customer!$A$2:$F$793,5,FALSE)</f>
        <v>South</v>
      </c>
      <c r="O1617" t="str">
        <f>VLOOKUP($C1617,Customer!$A$2:$F$793,6,FALSE)</f>
        <v>Consumer</v>
      </c>
      <c r="P1617" t="str">
        <f>VLOOKUP(E1617,Product!$B$2:$C$1811,2,FALSE)</f>
        <v>Office Supplies</v>
      </c>
      <c r="Q1617" t="str">
        <f>VLOOKUP(E1617,CHOOSE({1,2},Product!$B$2:$B$1811,Product!$A$2:$A$1811),2,FALSE)</f>
        <v>Storage</v>
      </c>
      <c r="R1617" t="str">
        <f t="shared" si="25"/>
        <v>AZ</v>
      </c>
    </row>
    <row r="1618" spans="1:18" x14ac:dyDescent="0.25">
      <c r="A1618" t="s">
        <v>3465</v>
      </c>
      <c r="B1618" s="35">
        <v>43883</v>
      </c>
      <c r="C1618" t="s">
        <v>1519</v>
      </c>
      <c r="D1618" t="s">
        <v>24</v>
      </c>
      <c r="E1618" t="s">
        <v>64</v>
      </c>
      <c r="F1618">
        <v>0</v>
      </c>
      <c r="G1618">
        <v>811214.25</v>
      </c>
      <c r="H1618">
        <v>176992.2</v>
      </c>
      <c r="I1618">
        <v>5</v>
      </c>
      <c r="J1618" t="s">
        <v>26</v>
      </c>
      <c r="K1618" t="str">
        <f>VLOOKUP(C1618,Customer!$A$2:$F$793,2,FALSE)</f>
        <v>United Kingdom</v>
      </c>
      <c r="L1618" t="str">
        <f>VLOOKUP($C1618,Customer!$A$2:$F$793,3,FALSE)</f>
        <v>England</v>
      </c>
      <c r="M1618" t="str">
        <f>VLOOKUP($C1618,Customer!$A$2:$F$793,4,FALSE)</f>
        <v>Coventry</v>
      </c>
      <c r="N1618" t="str">
        <f>VLOOKUP($C1618,Customer!$A$2:$F$793,5,FALSE)</f>
        <v>North</v>
      </c>
      <c r="O1618" t="str">
        <f>VLOOKUP($C1618,Customer!$A$2:$F$793,6,FALSE)</f>
        <v>Consumer</v>
      </c>
      <c r="P1618" t="str">
        <f>VLOOKUP(E1618,Product!$B$2:$C$1811,2,FALSE)</f>
        <v>Office Supplies</v>
      </c>
      <c r="Q1618" t="str">
        <f>VLOOKUP(E1618,CHOOSE({1,2},Product!$B$2:$B$1811,Product!$A$2:$A$1811),2,FALSE)</f>
        <v>Labels</v>
      </c>
      <c r="R1618" t="str">
        <f t="shared" si="25"/>
        <v>AZ</v>
      </c>
    </row>
    <row r="1619" spans="1:18" x14ac:dyDescent="0.25">
      <c r="A1619" t="s">
        <v>3465</v>
      </c>
      <c r="B1619" s="35">
        <v>43883</v>
      </c>
      <c r="C1619" t="s">
        <v>1519</v>
      </c>
      <c r="D1619" t="s">
        <v>24</v>
      </c>
      <c r="E1619" t="s">
        <v>704</v>
      </c>
      <c r="F1619">
        <v>0</v>
      </c>
      <c r="G1619">
        <v>693219.45000000007</v>
      </c>
      <c r="H1619">
        <v>14749.35</v>
      </c>
      <c r="I1619">
        <v>3</v>
      </c>
      <c r="J1619" t="s">
        <v>22</v>
      </c>
      <c r="K1619" t="str">
        <f>VLOOKUP(C1619,Customer!$A$2:$F$793,2,FALSE)</f>
        <v>United Kingdom</v>
      </c>
      <c r="L1619" t="str">
        <f>VLOOKUP($C1619,Customer!$A$2:$F$793,3,FALSE)</f>
        <v>England</v>
      </c>
      <c r="M1619" t="str">
        <f>VLOOKUP($C1619,Customer!$A$2:$F$793,4,FALSE)</f>
        <v>Coventry</v>
      </c>
      <c r="N1619" t="str">
        <f>VLOOKUP($C1619,Customer!$A$2:$F$793,5,FALSE)</f>
        <v>North</v>
      </c>
      <c r="O1619" t="str">
        <f>VLOOKUP($C1619,Customer!$A$2:$F$793,6,FALSE)</f>
        <v>Consumer</v>
      </c>
      <c r="P1619" t="str">
        <f>VLOOKUP(E1619,Product!$B$2:$C$1811,2,FALSE)</f>
        <v>Office Supplies</v>
      </c>
      <c r="Q1619" t="str">
        <f>VLOOKUP(E1619,CHOOSE({1,2},Product!$B$2:$B$1811,Product!$A$2:$A$1811),2,FALSE)</f>
        <v>Paper</v>
      </c>
      <c r="R1619" t="str">
        <f t="shared" si="25"/>
        <v>AZ</v>
      </c>
    </row>
    <row r="1620" spans="1:18" x14ac:dyDescent="0.25">
      <c r="A1620" t="s">
        <v>3465</v>
      </c>
      <c r="B1620" s="35">
        <v>43883</v>
      </c>
      <c r="C1620" t="s">
        <v>1519</v>
      </c>
      <c r="D1620" t="s">
        <v>24</v>
      </c>
      <c r="E1620" t="s">
        <v>1520</v>
      </c>
      <c r="F1620">
        <v>0</v>
      </c>
      <c r="G1620">
        <v>3023616.75</v>
      </c>
      <c r="H1620">
        <v>1356940.2</v>
      </c>
      <c r="I1620">
        <v>7</v>
      </c>
      <c r="J1620" t="s">
        <v>26</v>
      </c>
      <c r="K1620" t="str">
        <f>VLOOKUP(C1620,Customer!$A$2:$F$793,2,FALSE)</f>
        <v>United Kingdom</v>
      </c>
      <c r="L1620" t="str">
        <f>VLOOKUP($C1620,Customer!$A$2:$F$793,3,FALSE)</f>
        <v>England</v>
      </c>
      <c r="M1620" t="str">
        <f>VLOOKUP($C1620,Customer!$A$2:$F$793,4,FALSE)</f>
        <v>Coventry</v>
      </c>
      <c r="N1620" t="str">
        <f>VLOOKUP($C1620,Customer!$A$2:$F$793,5,FALSE)</f>
        <v>North</v>
      </c>
      <c r="O1620" t="str">
        <f>VLOOKUP($C1620,Customer!$A$2:$F$793,6,FALSE)</f>
        <v>Consumer</v>
      </c>
      <c r="P1620" t="str">
        <f>VLOOKUP(E1620,Product!$B$2:$C$1811,2,FALSE)</f>
        <v>Technology</v>
      </c>
      <c r="Q1620" t="str">
        <f>VLOOKUP(E1620,CHOOSE({1,2},Product!$B$2:$B$1811,Product!$A$2:$A$1811),2,FALSE)</f>
        <v>Accessories</v>
      </c>
      <c r="R1620" t="str">
        <f t="shared" si="25"/>
        <v>AZ</v>
      </c>
    </row>
    <row r="1621" spans="1:18" x14ac:dyDescent="0.25">
      <c r="A1621" t="s">
        <v>3466</v>
      </c>
      <c r="B1621" s="35">
        <v>43883</v>
      </c>
      <c r="C1621" t="s">
        <v>1256</v>
      </c>
      <c r="D1621" t="s">
        <v>24</v>
      </c>
      <c r="E1621" t="s">
        <v>1521</v>
      </c>
      <c r="F1621">
        <v>0</v>
      </c>
      <c r="G1621">
        <v>1445436.3</v>
      </c>
      <c r="H1621">
        <v>575224.65</v>
      </c>
      <c r="I1621">
        <v>5</v>
      </c>
      <c r="J1621" t="s">
        <v>22</v>
      </c>
      <c r="K1621" t="str">
        <f>VLOOKUP(C1621,Customer!$A$2:$F$793,2,FALSE)</f>
        <v>Germany</v>
      </c>
      <c r="L1621" t="str">
        <f>VLOOKUP($C1621,Customer!$A$2:$F$793,3,FALSE)</f>
        <v>Bavaria</v>
      </c>
      <c r="M1621" t="str">
        <f>VLOOKUP($C1621,Customer!$A$2:$F$793,4,FALSE)</f>
        <v>Augsburg</v>
      </c>
      <c r="N1621" t="str">
        <f>VLOOKUP($C1621,Customer!$A$2:$F$793,5,FALSE)</f>
        <v>Central</v>
      </c>
      <c r="O1621" t="str">
        <f>VLOOKUP($C1621,Customer!$A$2:$F$793,6,FALSE)</f>
        <v>Home Office</v>
      </c>
      <c r="P1621" t="str">
        <f>VLOOKUP(E1621,Product!$B$2:$C$1811,2,FALSE)</f>
        <v>Office Supplies</v>
      </c>
      <c r="Q1621" t="str">
        <f>VLOOKUP(E1621,CHOOSE({1,2},Product!$B$2:$B$1811,Product!$A$2:$A$1811),2,FALSE)</f>
        <v>Fasteners</v>
      </c>
      <c r="R1621" t="str">
        <f t="shared" si="25"/>
        <v>AZ</v>
      </c>
    </row>
    <row r="1622" spans="1:18" x14ac:dyDescent="0.25">
      <c r="A1622" t="s">
        <v>3466</v>
      </c>
      <c r="B1622" s="35">
        <v>43883</v>
      </c>
      <c r="C1622" t="s">
        <v>1256</v>
      </c>
      <c r="D1622" t="s">
        <v>24</v>
      </c>
      <c r="E1622" t="s">
        <v>909</v>
      </c>
      <c r="F1622">
        <v>0</v>
      </c>
      <c r="G1622">
        <v>442480.5</v>
      </c>
      <c r="H1622">
        <v>73746.75</v>
      </c>
      <c r="I1622">
        <v>3</v>
      </c>
      <c r="J1622" t="s">
        <v>26</v>
      </c>
      <c r="K1622" t="str">
        <f>VLOOKUP(C1622,Customer!$A$2:$F$793,2,FALSE)</f>
        <v>Germany</v>
      </c>
      <c r="L1622" t="str">
        <f>VLOOKUP($C1622,Customer!$A$2:$F$793,3,FALSE)</f>
        <v>Bavaria</v>
      </c>
      <c r="M1622" t="str">
        <f>VLOOKUP($C1622,Customer!$A$2:$F$793,4,FALSE)</f>
        <v>Augsburg</v>
      </c>
      <c r="N1622" t="str">
        <f>VLOOKUP($C1622,Customer!$A$2:$F$793,5,FALSE)</f>
        <v>Central</v>
      </c>
      <c r="O1622" t="str">
        <f>VLOOKUP($C1622,Customer!$A$2:$F$793,6,FALSE)</f>
        <v>Home Office</v>
      </c>
      <c r="P1622" t="str">
        <f>VLOOKUP(E1622,Product!$B$2:$C$1811,2,FALSE)</f>
        <v>Office Supplies</v>
      </c>
      <c r="Q1622" t="str">
        <f>VLOOKUP(E1622,CHOOSE({1,2},Product!$B$2:$B$1811,Product!$A$2:$A$1811),2,FALSE)</f>
        <v>Storage</v>
      </c>
      <c r="R1622" t="str">
        <f t="shared" si="25"/>
        <v>AZ</v>
      </c>
    </row>
    <row r="1623" spans="1:18" x14ac:dyDescent="0.25">
      <c r="A1623" t="s">
        <v>3467</v>
      </c>
      <c r="B1623" s="35">
        <v>43883</v>
      </c>
      <c r="C1623" t="s">
        <v>1522</v>
      </c>
      <c r="D1623" t="s">
        <v>24</v>
      </c>
      <c r="E1623" t="s">
        <v>1523</v>
      </c>
      <c r="F1623">
        <v>0.4</v>
      </c>
      <c r="G1623">
        <v>2168154.4500000002</v>
      </c>
      <c r="H1623">
        <v>-471979.2</v>
      </c>
      <c r="I1623">
        <v>2</v>
      </c>
      <c r="J1623" t="s">
        <v>26</v>
      </c>
      <c r="K1623" t="str">
        <f>VLOOKUP(C1623,Customer!$A$2:$F$793,2,FALSE)</f>
        <v>Italy</v>
      </c>
      <c r="L1623" t="str">
        <f>VLOOKUP($C1623,Customer!$A$2:$F$793,3,FALSE)</f>
        <v>Sardinia</v>
      </c>
      <c r="M1623" t="str">
        <f>VLOOKUP($C1623,Customer!$A$2:$F$793,4,FALSE)</f>
        <v>Sassari</v>
      </c>
      <c r="N1623" t="str">
        <f>VLOOKUP($C1623,Customer!$A$2:$F$793,5,FALSE)</f>
        <v>South</v>
      </c>
      <c r="O1623" t="str">
        <f>VLOOKUP($C1623,Customer!$A$2:$F$793,6,FALSE)</f>
        <v>Home Office</v>
      </c>
      <c r="P1623" t="str">
        <f>VLOOKUP(E1623,Product!$B$2:$C$1811,2,FALSE)</f>
        <v>Technology</v>
      </c>
      <c r="Q1623" t="str">
        <f>VLOOKUP(E1623,CHOOSE({1,2},Product!$B$2:$B$1811,Product!$A$2:$A$1811),2,FALSE)</f>
        <v>Machines</v>
      </c>
      <c r="R1623" t="str">
        <f t="shared" si="25"/>
        <v>BN</v>
      </c>
    </row>
    <row r="1624" spans="1:18" x14ac:dyDescent="0.25">
      <c r="A1624" t="s">
        <v>3468</v>
      </c>
      <c r="B1624" s="35">
        <v>43884</v>
      </c>
      <c r="C1624" t="s">
        <v>694</v>
      </c>
      <c r="D1624" t="s">
        <v>33</v>
      </c>
      <c r="E1624" t="s">
        <v>1318</v>
      </c>
      <c r="F1624">
        <v>0</v>
      </c>
      <c r="G1624">
        <v>33717014.100000001</v>
      </c>
      <c r="H1624">
        <v>12477950.1</v>
      </c>
      <c r="I1624">
        <v>5</v>
      </c>
      <c r="J1624" t="s">
        <v>26</v>
      </c>
      <c r="K1624" t="str">
        <f>VLOOKUP(C1624,Customer!$A$2:$F$793,2,FALSE)</f>
        <v>United Kingdom</v>
      </c>
      <c r="L1624" t="str">
        <f>VLOOKUP($C1624,Customer!$A$2:$F$793,3,FALSE)</f>
        <v>England</v>
      </c>
      <c r="M1624" t="str">
        <f>VLOOKUP($C1624,Customer!$A$2:$F$793,4,FALSE)</f>
        <v>Mansfield</v>
      </c>
      <c r="N1624" t="str">
        <f>VLOOKUP($C1624,Customer!$A$2:$F$793,5,FALSE)</f>
        <v>North</v>
      </c>
      <c r="O1624" t="str">
        <f>VLOOKUP($C1624,Customer!$A$2:$F$793,6,FALSE)</f>
        <v>Home Office</v>
      </c>
      <c r="P1624" t="str">
        <f>VLOOKUP(E1624,Product!$B$2:$C$1811,2,FALSE)</f>
        <v>Furniture</v>
      </c>
      <c r="Q1624" t="str">
        <f>VLOOKUP(E1624,CHOOSE({1,2},Product!$B$2:$B$1811,Product!$A$2:$A$1811),2,FALSE)</f>
        <v>Chairs</v>
      </c>
      <c r="R1624" t="str">
        <f t="shared" si="25"/>
        <v>AZ</v>
      </c>
    </row>
    <row r="1625" spans="1:18" x14ac:dyDescent="0.25">
      <c r="A1625" t="s">
        <v>3469</v>
      </c>
      <c r="B1625" s="35">
        <v>43884</v>
      </c>
      <c r="C1625" t="s">
        <v>592</v>
      </c>
      <c r="D1625" t="s">
        <v>24</v>
      </c>
      <c r="E1625" t="s">
        <v>102</v>
      </c>
      <c r="F1625">
        <v>0</v>
      </c>
      <c r="G1625">
        <v>1224196.05</v>
      </c>
      <c r="H1625">
        <v>176992.2</v>
      </c>
      <c r="I1625">
        <v>3</v>
      </c>
      <c r="J1625" t="s">
        <v>22</v>
      </c>
      <c r="K1625" t="str">
        <f>VLOOKUP(C1625,Customer!$A$2:$F$793,2,FALSE)</f>
        <v>United Kingdom</v>
      </c>
      <c r="L1625" t="str">
        <f>VLOOKUP($C1625,Customer!$A$2:$F$793,3,FALSE)</f>
        <v>Scotland</v>
      </c>
      <c r="M1625" t="str">
        <f>VLOOKUP($C1625,Customer!$A$2:$F$793,4,FALSE)</f>
        <v>Edinburgh</v>
      </c>
      <c r="N1625" t="str">
        <f>VLOOKUP($C1625,Customer!$A$2:$F$793,5,FALSE)</f>
        <v>North</v>
      </c>
      <c r="O1625" t="str">
        <f>VLOOKUP($C1625,Customer!$A$2:$F$793,6,FALSE)</f>
        <v>Corporate</v>
      </c>
      <c r="P1625" t="str">
        <f>VLOOKUP(E1625,Product!$B$2:$C$1811,2,FALSE)</f>
        <v>Office Supplies</v>
      </c>
      <c r="Q1625" t="str">
        <f>VLOOKUP(E1625,CHOOSE({1,2},Product!$B$2:$B$1811,Product!$A$2:$A$1811),2,FALSE)</f>
        <v>Art</v>
      </c>
      <c r="R1625" t="str">
        <f t="shared" si="25"/>
        <v>AZ</v>
      </c>
    </row>
    <row r="1626" spans="1:18" x14ac:dyDescent="0.25">
      <c r="A1626" t="s">
        <v>3470</v>
      </c>
      <c r="B1626" s="35">
        <v>43888</v>
      </c>
      <c r="C1626" t="s">
        <v>1524</v>
      </c>
      <c r="D1626" t="s">
        <v>24</v>
      </c>
      <c r="E1626" t="s">
        <v>1525</v>
      </c>
      <c r="F1626">
        <v>0</v>
      </c>
      <c r="G1626">
        <v>309736.35000000003</v>
      </c>
      <c r="H1626">
        <v>73746.75</v>
      </c>
      <c r="I1626">
        <v>3</v>
      </c>
      <c r="J1626" t="s">
        <v>26</v>
      </c>
      <c r="K1626" t="str">
        <f>VLOOKUP(C1626,Customer!$A$2:$F$793,2,FALSE)</f>
        <v>Italy</v>
      </c>
      <c r="L1626" t="str">
        <f>VLOOKUP($C1626,Customer!$A$2:$F$793,3,FALSE)</f>
        <v>Lombardy</v>
      </c>
      <c r="M1626" t="str">
        <f>VLOOKUP($C1626,Customer!$A$2:$F$793,4,FALSE)</f>
        <v>Busto Arsizio</v>
      </c>
      <c r="N1626" t="str">
        <f>VLOOKUP($C1626,Customer!$A$2:$F$793,5,FALSE)</f>
        <v>South</v>
      </c>
      <c r="O1626" t="str">
        <f>VLOOKUP($C1626,Customer!$A$2:$F$793,6,FALSE)</f>
        <v>Consumer</v>
      </c>
      <c r="P1626" t="str">
        <f>VLOOKUP(E1626,Product!$B$2:$C$1811,2,FALSE)</f>
        <v>Office Supplies</v>
      </c>
      <c r="Q1626" t="str">
        <f>VLOOKUP(E1626,CHOOSE({1,2},Product!$B$2:$B$1811,Product!$A$2:$A$1811),2,FALSE)</f>
        <v>Labels</v>
      </c>
      <c r="R1626" t="str">
        <f t="shared" si="25"/>
        <v>AZ</v>
      </c>
    </row>
    <row r="1627" spans="1:18" x14ac:dyDescent="0.25">
      <c r="A1627" t="s">
        <v>3471</v>
      </c>
      <c r="B1627" s="35">
        <v>43889</v>
      </c>
      <c r="C1627" t="s">
        <v>148</v>
      </c>
      <c r="D1627" t="s">
        <v>24</v>
      </c>
      <c r="E1627" t="s">
        <v>1526</v>
      </c>
      <c r="F1627">
        <v>0</v>
      </c>
      <c r="G1627">
        <v>427731.15</v>
      </c>
      <c r="H1627">
        <v>14749.35</v>
      </c>
      <c r="I1627">
        <v>2</v>
      </c>
      <c r="J1627" t="s">
        <v>22</v>
      </c>
      <c r="K1627" t="str">
        <f>VLOOKUP(C1627,Customer!$A$2:$F$793,2,FALSE)</f>
        <v>Germany</v>
      </c>
      <c r="L1627" t="str">
        <f>VLOOKUP($C1627,Customer!$A$2:$F$793,3,FALSE)</f>
        <v>Bavaria</v>
      </c>
      <c r="M1627" t="str">
        <f>VLOOKUP($C1627,Customer!$A$2:$F$793,4,FALSE)</f>
        <v>Rosenheim</v>
      </c>
      <c r="N1627" t="str">
        <f>VLOOKUP($C1627,Customer!$A$2:$F$793,5,FALSE)</f>
        <v>Central</v>
      </c>
      <c r="O1627" t="str">
        <f>VLOOKUP($C1627,Customer!$A$2:$F$793,6,FALSE)</f>
        <v>Corporate</v>
      </c>
      <c r="P1627" t="str">
        <f>VLOOKUP(E1627,Product!$B$2:$C$1811,2,FALSE)</f>
        <v>Office Supplies</v>
      </c>
      <c r="Q1627" t="str">
        <f>VLOOKUP(E1627,CHOOSE({1,2},Product!$B$2:$B$1811,Product!$A$2:$A$1811),2,FALSE)</f>
        <v>Binders</v>
      </c>
      <c r="R1627" t="str">
        <f t="shared" si="25"/>
        <v>AZ</v>
      </c>
    </row>
    <row r="1628" spans="1:18" x14ac:dyDescent="0.25">
      <c r="A1628" t="s">
        <v>3472</v>
      </c>
      <c r="B1628" s="35">
        <v>43889</v>
      </c>
      <c r="C1628" t="s">
        <v>959</v>
      </c>
      <c r="D1628" t="s">
        <v>24</v>
      </c>
      <c r="E1628" t="s">
        <v>1527</v>
      </c>
      <c r="F1628">
        <v>0</v>
      </c>
      <c r="G1628">
        <v>4631295.9000000004</v>
      </c>
      <c r="H1628">
        <v>324485.7</v>
      </c>
      <c r="I1628">
        <v>6</v>
      </c>
      <c r="J1628" t="s">
        <v>22</v>
      </c>
      <c r="K1628" t="str">
        <f>VLOOKUP(C1628,Customer!$A$2:$F$793,2,FALSE)</f>
        <v>Germany</v>
      </c>
      <c r="L1628" t="str">
        <f>VLOOKUP($C1628,Customer!$A$2:$F$793,3,FALSE)</f>
        <v>Thuringia</v>
      </c>
      <c r="M1628" t="str">
        <f>VLOOKUP($C1628,Customer!$A$2:$F$793,4,FALSE)</f>
        <v>Jena</v>
      </c>
      <c r="N1628" t="str">
        <f>VLOOKUP($C1628,Customer!$A$2:$F$793,5,FALSE)</f>
        <v>Central</v>
      </c>
      <c r="O1628" t="str">
        <f>VLOOKUP($C1628,Customer!$A$2:$F$793,6,FALSE)</f>
        <v>Home Office</v>
      </c>
      <c r="P1628" t="str">
        <f>VLOOKUP(E1628,Product!$B$2:$C$1811,2,FALSE)</f>
        <v>Technology</v>
      </c>
      <c r="Q1628" t="str">
        <f>VLOOKUP(E1628,CHOOSE({1,2},Product!$B$2:$B$1811,Product!$A$2:$A$1811),2,FALSE)</f>
        <v>Machines</v>
      </c>
      <c r="R1628" t="str">
        <f t="shared" si="25"/>
        <v>AZ</v>
      </c>
    </row>
    <row r="1629" spans="1:18" x14ac:dyDescent="0.25">
      <c r="A1629" t="s">
        <v>3473</v>
      </c>
      <c r="B1629" s="35">
        <v>43889</v>
      </c>
      <c r="C1629" t="s">
        <v>394</v>
      </c>
      <c r="D1629" t="s">
        <v>24</v>
      </c>
      <c r="E1629" t="s">
        <v>1528</v>
      </c>
      <c r="F1629">
        <v>0.1</v>
      </c>
      <c r="G1629">
        <v>634222.05000000005</v>
      </c>
      <c r="H1629">
        <v>-73746.75</v>
      </c>
      <c r="I1629">
        <v>2</v>
      </c>
      <c r="J1629" t="s">
        <v>26</v>
      </c>
      <c r="K1629" t="str">
        <f>VLOOKUP(C1629,Customer!$A$2:$F$793,2,FALSE)</f>
        <v>Germany</v>
      </c>
      <c r="L1629" t="str">
        <f>VLOOKUP($C1629,Customer!$A$2:$F$793,3,FALSE)</f>
        <v>North Rhine-Westphalia</v>
      </c>
      <c r="M1629" t="str">
        <f>VLOOKUP($C1629,Customer!$A$2:$F$793,4,FALSE)</f>
        <v>Duisburg</v>
      </c>
      <c r="N1629" t="str">
        <f>VLOOKUP($C1629,Customer!$A$2:$F$793,5,FALSE)</f>
        <v>Central</v>
      </c>
      <c r="O1629" t="str">
        <f>VLOOKUP($C1629,Customer!$A$2:$F$793,6,FALSE)</f>
        <v>Consumer</v>
      </c>
      <c r="P1629" t="str">
        <f>VLOOKUP(E1629,Product!$B$2:$C$1811,2,FALSE)</f>
        <v>Office Supplies</v>
      </c>
      <c r="Q1629" t="str">
        <f>VLOOKUP(E1629,CHOOSE({1,2},Product!$B$2:$B$1811,Product!$A$2:$A$1811),2,FALSE)</f>
        <v>Storage</v>
      </c>
      <c r="R1629" t="str">
        <f t="shared" si="25"/>
        <v>BN</v>
      </c>
    </row>
    <row r="1630" spans="1:18" x14ac:dyDescent="0.25">
      <c r="A1630" t="s">
        <v>3474</v>
      </c>
      <c r="B1630" s="35">
        <v>43890</v>
      </c>
      <c r="C1630" t="s">
        <v>232</v>
      </c>
      <c r="D1630" t="s">
        <v>24</v>
      </c>
      <c r="E1630" t="s">
        <v>1373</v>
      </c>
      <c r="F1630">
        <v>0</v>
      </c>
      <c r="G1630">
        <v>634222.05000000005</v>
      </c>
      <c r="H1630">
        <v>103245.45</v>
      </c>
      <c r="I1630">
        <v>5</v>
      </c>
      <c r="J1630" t="s">
        <v>22</v>
      </c>
      <c r="K1630" t="str">
        <f>VLOOKUP(C1630,Customer!$A$2:$F$793,2,FALSE)</f>
        <v>Germany</v>
      </c>
      <c r="L1630" t="str">
        <f>VLOOKUP($C1630,Customer!$A$2:$F$793,3,FALSE)</f>
        <v>North Rhine-Westphalia</v>
      </c>
      <c r="M1630" t="str">
        <f>VLOOKUP($C1630,Customer!$A$2:$F$793,4,FALSE)</f>
        <v>Bochum</v>
      </c>
      <c r="N1630" t="str">
        <f>VLOOKUP($C1630,Customer!$A$2:$F$793,5,FALSE)</f>
        <v>Central</v>
      </c>
      <c r="O1630" t="str">
        <f>VLOOKUP($C1630,Customer!$A$2:$F$793,6,FALSE)</f>
        <v>Home Office</v>
      </c>
      <c r="P1630" t="str">
        <f>VLOOKUP(E1630,Product!$B$2:$C$1811,2,FALSE)</f>
        <v>Office Supplies</v>
      </c>
      <c r="Q1630" t="str">
        <f>VLOOKUP(E1630,CHOOSE({1,2},Product!$B$2:$B$1811,Product!$A$2:$A$1811),2,FALSE)</f>
        <v>Binders</v>
      </c>
      <c r="R1630" t="str">
        <f t="shared" si="25"/>
        <v>AZ</v>
      </c>
    </row>
    <row r="1631" spans="1:18" x14ac:dyDescent="0.25">
      <c r="A1631" t="s">
        <v>3474</v>
      </c>
      <c r="B1631" s="35">
        <v>43890</v>
      </c>
      <c r="C1631" t="s">
        <v>232</v>
      </c>
      <c r="D1631" t="s">
        <v>24</v>
      </c>
      <c r="E1631" t="s">
        <v>1529</v>
      </c>
      <c r="F1631">
        <v>0</v>
      </c>
      <c r="G1631">
        <v>280237.65000000002</v>
      </c>
      <c r="H1631">
        <v>117994.8</v>
      </c>
      <c r="I1631">
        <v>2</v>
      </c>
      <c r="J1631" t="s">
        <v>22</v>
      </c>
      <c r="K1631" t="str">
        <f>VLOOKUP(C1631,Customer!$A$2:$F$793,2,FALSE)</f>
        <v>Germany</v>
      </c>
      <c r="L1631" t="str">
        <f>VLOOKUP($C1631,Customer!$A$2:$F$793,3,FALSE)</f>
        <v>North Rhine-Westphalia</v>
      </c>
      <c r="M1631" t="str">
        <f>VLOOKUP($C1631,Customer!$A$2:$F$793,4,FALSE)</f>
        <v>Bochum</v>
      </c>
      <c r="N1631" t="str">
        <f>VLOOKUP($C1631,Customer!$A$2:$F$793,5,FALSE)</f>
        <v>Central</v>
      </c>
      <c r="O1631" t="str">
        <f>VLOOKUP($C1631,Customer!$A$2:$F$793,6,FALSE)</f>
        <v>Home Office</v>
      </c>
      <c r="P1631" t="str">
        <f>VLOOKUP(E1631,Product!$B$2:$C$1811,2,FALSE)</f>
        <v>Office Supplies</v>
      </c>
      <c r="Q1631" t="str">
        <f>VLOOKUP(E1631,CHOOSE({1,2},Product!$B$2:$B$1811,Product!$A$2:$A$1811),2,FALSE)</f>
        <v>Labels</v>
      </c>
      <c r="R1631" t="str">
        <f t="shared" si="25"/>
        <v>AZ</v>
      </c>
    </row>
    <row r="1632" spans="1:18" x14ac:dyDescent="0.25">
      <c r="A1632" t="s">
        <v>3475</v>
      </c>
      <c r="B1632" s="35">
        <v>43891</v>
      </c>
      <c r="C1632" t="s">
        <v>1530</v>
      </c>
      <c r="D1632" t="s">
        <v>24</v>
      </c>
      <c r="E1632" t="s">
        <v>715</v>
      </c>
      <c r="F1632">
        <v>0</v>
      </c>
      <c r="G1632">
        <v>2802376.5</v>
      </c>
      <c r="H1632">
        <v>1401188.25</v>
      </c>
      <c r="I1632">
        <v>7</v>
      </c>
      <c r="J1632" t="s">
        <v>22</v>
      </c>
      <c r="K1632" t="str">
        <f>VLOOKUP(C1632,Customer!$A$2:$F$793,2,FALSE)</f>
        <v>Germany</v>
      </c>
      <c r="L1632" t="str">
        <f>VLOOKUP($C1632,Customer!$A$2:$F$793,3,FALSE)</f>
        <v>Bremen</v>
      </c>
      <c r="M1632" t="str">
        <f>VLOOKUP($C1632,Customer!$A$2:$F$793,4,FALSE)</f>
        <v>Bremen</v>
      </c>
      <c r="N1632" t="str">
        <f>VLOOKUP($C1632,Customer!$A$2:$F$793,5,FALSE)</f>
        <v>Central</v>
      </c>
      <c r="O1632" t="str">
        <f>VLOOKUP($C1632,Customer!$A$2:$F$793,6,FALSE)</f>
        <v>Consumer</v>
      </c>
      <c r="P1632" t="str">
        <f>VLOOKUP(E1632,Product!$B$2:$C$1811,2,FALSE)</f>
        <v>Office Supplies</v>
      </c>
      <c r="Q1632" t="str">
        <f>VLOOKUP(E1632,CHOOSE({1,2},Product!$B$2:$B$1811,Product!$A$2:$A$1811),2,FALSE)</f>
        <v>Art</v>
      </c>
      <c r="R1632" t="str">
        <f t="shared" si="25"/>
        <v>AZ</v>
      </c>
    </row>
    <row r="1633" spans="1:18" x14ac:dyDescent="0.25">
      <c r="A1633" t="s">
        <v>3475</v>
      </c>
      <c r="B1633" s="35">
        <v>43891</v>
      </c>
      <c r="C1633" t="s">
        <v>1530</v>
      </c>
      <c r="D1633" t="s">
        <v>24</v>
      </c>
      <c r="E1633" t="s">
        <v>1531</v>
      </c>
      <c r="F1633">
        <v>0</v>
      </c>
      <c r="G1633">
        <v>8805361.9500000011</v>
      </c>
      <c r="H1633">
        <v>88496.1</v>
      </c>
      <c r="I1633">
        <v>7</v>
      </c>
      <c r="J1633" t="s">
        <v>22</v>
      </c>
      <c r="K1633" t="str">
        <f>VLOOKUP(C1633,Customer!$A$2:$F$793,2,FALSE)</f>
        <v>Germany</v>
      </c>
      <c r="L1633" t="str">
        <f>VLOOKUP($C1633,Customer!$A$2:$F$793,3,FALSE)</f>
        <v>Bremen</v>
      </c>
      <c r="M1633" t="str">
        <f>VLOOKUP($C1633,Customer!$A$2:$F$793,4,FALSE)</f>
        <v>Bremen</v>
      </c>
      <c r="N1633" t="str">
        <f>VLOOKUP($C1633,Customer!$A$2:$F$793,5,FALSE)</f>
        <v>Central</v>
      </c>
      <c r="O1633" t="str">
        <f>VLOOKUP($C1633,Customer!$A$2:$F$793,6,FALSE)</f>
        <v>Consumer</v>
      </c>
      <c r="P1633" t="str">
        <f>VLOOKUP(E1633,Product!$B$2:$C$1811,2,FALSE)</f>
        <v>Technology</v>
      </c>
      <c r="Q1633" t="str">
        <f>VLOOKUP(E1633,CHOOSE({1,2},Product!$B$2:$B$1811,Product!$A$2:$A$1811),2,FALSE)</f>
        <v>Machines</v>
      </c>
      <c r="R1633" t="str">
        <f t="shared" si="25"/>
        <v>AZ</v>
      </c>
    </row>
    <row r="1634" spans="1:18" x14ac:dyDescent="0.25">
      <c r="A1634" t="s">
        <v>3476</v>
      </c>
      <c r="B1634" s="35">
        <v>43892</v>
      </c>
      <c r="C1634" t="s">
        <v>1429</v>
      </c>
      <c r="D1634" t="s">
        <v>33</v>
      </c>
      <c r="E1634" t="s">
        <v>1532</v>
      </c>
      <c r="F1634">
        <v>0</v>
      </c>
      <c r="G1634">
        <v>31047381.75</v>
      </c>
      <c r="H1634">
        <v>14587107.15</v>
      </c>
      <c r="I1634">
        <v>11</v>
      </c>
      <c r="J1634" t="s">
        <v>22</v>
      </c>
      <c r="K1634" t="str">
        <f>VLOOKUP(C1634,Customer!$A$2:$F$793,2,FALSE)</f>
        <v>Spain</v>
      </c>
      <c r="L1634" t="str">
        <f>VLOOKUP($C1634,Customer!$A$2:$F$793,3,FALSE)</f>
        <v>Valenciana</v>
      </c>
      <c r="M1634" t="str">
        <f>VLOOKUP($C1634,Customer!$A$2:$F$793,4,FALSE)</f>
        <v>Valencia</v>
      </c>
      <c r="N1634" t="str">
        <f>VLOOKUP($C1634,Customer!$A$2:$F$793,5,FALSE)</f>
        <v>South</v>
      </c>
      <c r="O1634" t="str">
        <f>VLOOKUP($C1634,Customer!$A$2:$F$793,6,FALSE)</f>
        <v>Consumer</v>
      </c>
      <c r="P1634" t="str">
        <f>VLOOKUP(E1634,Product!$B$2:$C$1811,2,FALSE)</f>
        <v>Technology</v>
      </c>
      <c r="Q1634" t="str">
        <f>VLOOKUP(E1634,CHOOSE({1,2},Product!$B$2:$B$1811,Product!$A$2:$A$1811),2,FALSE)</f>
        <v>Copiers</v>
      </c>
      <c r="R1634" t="str">
        <f t="shared" si="25"/>
        <v>AZ</v>
      </c>
    </row>
    <row r="1635" spans="1:18" x14ac:dyDescent="0.25">
      <c r="A1635" t="s">
        <v>3476</v>
      </c>
      <c r="B1635" s="35">
        <v>43892</v>
      </c>
      <c r="C1635" t="s">
        <v>1429</v>
      </c>
      <c r="D1635" t="s">
        <v>33</v>
      </c>
      <c r="E1635" t="s">
        <v>784</v>
      </c>
      <c r="F1635">
        <v>0.1</v>
      </c>
      <c r="G1635">
        <v>12020720.25</v>
      </c>
      <c r="H1635">
        <v>-1342190.85</v>
      </c>
      <c r="I1635">
        <v>3</v>
      </c>
      <c r="J1635" t="s">
        <v>22</v>
      </c>
      <c r="K1635" t="str">
        <f>VLOOKUP(C1635,Customer!$A$2:$F$793,2,FALSE)</f>
        <v>Spain</v>
      </c>
      <c r="L1635" t="str">
        <f>VLOOKUP($C1635,Customer!$A$2:$F$793,3,FALSE)</f>
        <v>Valenciana</v>
      </c>
      <c r="M1635" t="str">
        <f>VLOOKUP($C1635,Customer!$A$2:$F$793,4,FALSE)</f>
        <v>Valencia</v>
      </c>
      <c r="N1635" t="str">
        <f>VLOOKUP($C1635,Customer!$A$2:$F$793,5,FALSE)</f>
        <v>South</v>
      </c>
      <c r="O1635" t="str">
        <f>VLOOKUP($C1635,Customer!$A$2:$F$793,6,FALSE)</f>
        <v>Consumer</v>
      </c>
      <c r="P1635" t="str">
        <f>VLOOKUP(E1635,Product!$B$2:$C$1811,2,FALSE)</f>
        <v>Technology</v>
      </c>
      <c r="Q1635" t="str">
        <f>VLOOKUP(E1635,CHOOSE({1,2},Product!$B$2:$B$1811,Product!$A$2:$A$1811),2,FALSE)</f>
        <v>Machines</v>
      </c>
      <c r="R1635" t="str">
        <f t="shared" si="25"/>
        <v>AZ</v>
      </c>
    </row>
    <row r="1636" spans="1:18" x14ac:dyDescent="0.25">
      <c r="A1636" t="s">
        <v>3477</v>
      </c>
      <c r="B1636" s="35">
        <v>43892</v>
      </c>
      <c r="C1636" t="s">
        <v>1323</v>
      </c>
      <c r="D1636" t="s">
        <v>24</v>
      </c>
      <c r="E1636" t="s">
        <v>1533</v>
      </c>
      <c r="F1636">
        <v>0.5</v>
      </c>
      <c r="G1636">
        <v>8598871.0500000007</v>
      </c>
      <c r="H1636">
        <v>-7227181.5</v>
      </c>
      <c r="I1636">
        <v>3</v>
      </c>
      <c r="J1636" t="s">
        <v>22</v>
      </c>
      <c r="K1636" t="str">
        <f>VLOOKUP(C1636,Customer!$A$2:$F$793,2,FALSE)</f>
        <v>Italy</v>
      </c>
      <c r="L1636" t="str">
        <f>VLOOKUP($C1636,Customer!$A$2:$F$793,3,FALSE)</f>
        <v>Sicily</v>
      </c>
      <c r="M1636" t="str">
        <f>VLOOKUP($C1636,Customer!$A$2:$F$793,4,FALSE)</f>
        <v>Vittoria</v>
      </c>
      <c r="N1636" t="str">
        <f>VLOOKUP($C1636,Customer!$A$2:$F$793,5,FALSE)</f>
        <v>South</v>
      </c>
      <c r="O1636" t="str">
        <f>VLOOKUP($C1636,Customer!$A$2:$F$793,6,FALSE)</f>
        <v>Consumer</v>
      </c>
      <c r="P1636" t="str">
        <f>VLOOKUP(E1636,Product!$B$2:$C$1811,2,FALSE)</f>
        <v>Furniture</v>
      </c>
      <c r="Q1636" t="str">
        <f>VLOOKUP(E1636,CHOOSE({1,2},Product!$B$2:$B$1811,Product!$A$2:$A$1811),2,FALSE)</f>
        <v>Bookcases</v>
      </c>
      <c r="R1636" t="str">
        <f t="shared" si="25"/>
        <v>AZ</v>
      </c>
    </row>
    <row r="1637" spans="1:18" x14ac:dyDescent="0.25">
      <c r="A1637" t="s">
        <v>3477</v>
      </c>
      <c r="B1637" s="35">
        <v>43892</v>
      </c>
      <c r="C1637" t="s">
        <v>1323</v>
      </c>
      <c r="D1637" t="s">
        <v>24</v>
      </c>
      <c r="E1637" t="s">
        <v>487</v>
      </c>
      <c r="F1637">
        <v>0.5</v>
      </c>
      <c r="G1637">
        <v>1445436.3</v>
      </c>
      <c r="H1637">
        <v>-398232.45</v>
      </c>
      <c r="I1637">
        <v>4</v>
      </c>
      <c r="J1637" t="s">
        <v>26</v>
      </c>
      <c r="K1637" t="str">
        <f>VLOOKUP(C1637,Customer!$A$2:$F$793,2,FALSE)</f>
        <v>Italy</v>
      </c>
      <c r="L1637" t="str">
        <f>VLOOKUP($C1637,Customer!$A$2:$F$793,3,FALSE)</f>
        <v>Sicily</v>
      </c>
      <c r="M1637" t="str">
        <f>VLOOKUP($C1637,Customer!$A$2:$F$793,4,FALSE)</f>
        <v>Vittoria</v>
      </c>
      <c r="N1637" t="str">
        <f>VLOOKUP($C1637,Customer!$A$2:$F$793,5,FALSE)</f>
        <v>South</v>
      </c>
      <c r="O1637" t="str">
        <f>VLOOKUP($C1637,Customer!$A$2:$F$793,6,FALSE)</f>
        <v>Consumer</v>
      </c>
      <c r="P1637" t="str">
        <f>VLOOKUP(E1637,Product!$B$2:$C$1811,2,FALSE)</f>
        <v>Office Supplies</v>
      </c>
      <c r="Q1637" t="str">
        <f>VLOOKUP(E1637,CHOOSE({1,2},Product!$B$2:$B$1811,Product!$A$2:$A$1811),2,FALSE)</f>
        <v>Binders</v>
      </c>
      <c r="R1637" t="str">
        <f t="shared" si="25"/>
        <v>AZ</v>
      </c>
    </row>
    <row r="1638" spans="1:18" x14ac:dyDescent="0.25">
      <c r="A1638" t="s">
        <v>3477</v>
      </c>
      <c r="B1638" s="35">
        <v>43892</v>
      </c>
      <c r="C1638" t="s">
        <v>1323</v>
      </c>
      <c r="D1638" t="s">
        <v>24</v>
      </c>
      <c r="E1638" t="s">
        <v>595</v>
      </c>
      <c r="F1638">
        <v>0.5</v>
      </c>
      <c r="G1638">
        <v>162242.85</v>
      </c>
      <c r="H1638">
        <v>-44248.05</v>
      </c>
      <c r="I1638">
        <v>2</v>
      </c>
      <c r="J1638" t="s">
        <v>26</v>
      </c>
      <c r="K1638" t="str">
        <f>VLOOKUP(C1638,Customer!$A$2:$F$793,2,FALSE)</f>
        <v>Italy</v>
      </c>
      <c r="L1638" t="str">
        <f>VLOOKUP($C1638,Customer!$A$2:$F$793,3,FALSE)</f>
        <v>Sicily</v>
      </c>
      <c r="M1638" t="str">
        <f>VLOOKUP($C1638,Customer!$A$2:$F$793,4,FALSE)</f>
        <v>Vittoria</v>
      </c>
      <c r="N1638" t="str">
        <f>VLOOKUP($C1638,Customer!$A$2:$F$793,5,FALSE)</f>
        <v>South</v>
      </c>
      <c r="O1638" t="str">
        <f>VLOOKUP($C1638,Customer!$A$2:$F$793,6,FALSE)</f>
        <v>Consumer</v>
      </c>
      <c r="P1638" t="str">
        <f>VLOOKUP(E1638,Product!$B$2:$C$1811,2,FALSE)</f>
        <v>Office Supplies</v>
      </c>
      <c r="Q1638" t="str">
        <f>VLOOKUP(E1638,CHOOSE({1,2},Product!$B$2:$B$1811,Product!$A$2:$A$1811),2,FALSE)</f>
        <v>Storage</v>
      </c>
      <c r="R1638" t="str">
        <f t="shared" si="25"/>
        <v>AZ</v>
      </c>
    </row>
    <row r="1639" spans="1:18" x14ac:dyDescent="0.25">
      <c r="A1639" t="s">
        <v>3477</v>
      </c>
      <c r="B1639" s="35">
        <v>43892</v>
      </c>
      <c r="C1639" t="s">
        <v>1323</v>
      </c>
      <c r="D1639" t="s">
        <v>24</v>
      </c>
      <c r="E1639" t="s">
        <v>279</v>
      </c>
      <c r="F1639">
        <v>0.5</v>
      </c>
      <c r="G1639">
        <v>6607708.7999999998</v>
      </c>
      <c r="H1639">
        <v>-4233063.45</v>
      </c>
      <c r="I1639">
        <v>7</v>
      </c>
      <c r="J1639" t="s">
        <v>26</v>
      </c>
      <c r="K1639" t="str">
        <f>VLOOKUP(C1639,Customer!$A$2:$F$793,2,FALSE)</f>
        <v>Italy</v>
      </c>
      <c r="L1639" t="str">
        <f>VLOOKUP($C1639,Customer!$A$2:$F$793,3,FALSE)</f>
        <v>Sicily</v>
      </c>
      <c r="M1639" t="str">
        <f>VLOOKUP($C1639,Customer!$A$2:$F$793,4,FALSE)</f>
        <v>Vittoria</v>
      </c>
      <c r="N1639" t="str">
        <f>VLOOKUP($C1639,Customer!$A$2:$F$793,5,FALSE)</f>
        <v>South</v>
      </c>
      <c r="O1639" t="str">
        <f>VLOOKUP($C1639,Customer!$A$2:$F$793,6,FALSE)</f>
        <v>Consumer</v>
      </c>
      <c r="P1639" t="str">
        <f>VLOOKUP(E1639,Product!$B$2:$C$1811,2,FALSE)</f>
        <v>Office Supplies</v>
      </c>
      <c r="Q1639" t="str">
        <f>VLOOKUP(E1639,CHOOSE({1,2},Product!$B$2:$B$1811,Product!$A$2:$A$1811),2,FALSE)</f>
        <v>Storage</v>
      </c>
      <c r="R1639" t="str">
        <f t="shared" si="25"/>
        <v>AZ</v>
      </c>
    </row>
    <row r="1640" spans="1:18" x14ac:dyDescent="0.25">
      <c r="A1640" t="s">
        <v>3477</v>
      </c>
      <c r="B1640" s="35">
        <v>43892</v>
      </c>
      <c r="C1640" t="s">
        <v>1323</v>
      </c>
      <c r="D1640" t="s">
        <v>24</v>
      </c>
      <c r="E1640" t="s">
        <v>938</v>
      </c>
      <c r="F1640">
        <v>0.5</v>
      </c>
      <c r="G1640">
        <v>1858418.1</v>
      </c>
      <c r="H1640">
        <v>-604723.35</v>
      </c>
      <c r="I1640">
        <v>6</v>
      </c>
      <c r="J1640" t="s">
        <v>22</v>
      </c>
      <c r="K1640" t="str">
        <f>VLOOKUP(C1640,Customer!$A$2:$F$793,2,FALSE)</f>
        <v>Italy</v>
      </c>
      <c r="L1640" t="str">
        <f>VLOOKUP($C1640,Customer!$A$2:$F$793,3,FALSE)</f>
        <v>Sicily</v>
      </c>
      <c r="M1640" t="str">
        <f>VLOOKUP($C1640,Customer!$A$2:$F$793,4,FALSE)</f>
        <v>Vittoria</v>
      </c>
      <c r="N1640" t="str">
        <f>VLOOKUP($C1640,Customer!$A$2:$F$793,5,FALSE)</f>
        <v>South</v>
      </c>
      <c r="O1640" t="str">
        <f>VLOOKUP($C1640,Customer!$A$2:$F$793,6,FALSE)</f>
        <v>Consumer</v>
      </c>
      <c r="P1640" t="str">
        <f>VLOOKUP(E1640,Product!$B$2:$C$1811,2,FALSE)</f>
        <v>Office Supplies</v>
      </c>
      <c r="Q1640" t="str">
        <f>VLOOKUP(E1640,CHOOSE({1,2},Product!$B$2:$B$1811,Product!$A$2:$A$1811),2,FALSE)</f>
        <v>Supplies</v>
      </c>
      <c r="R1640" t="str">
        <f t="shared" si="25"/>
        <v>AZ</v>
      </c>
    </row>
    <row r="1641" spans="1:18" x14ac:dyDescent="0.25">
      <c r="A1641" t="s">
        <v>3478</v>
      </c>
      <c r="B1641" s="35">
        <v>43892</v>
      </c>
      <c r="C1641" t="s">
        <v>1534</v>
      </c>
      <c r="D1641" t="s">
        <v>20</v>
      </c>
      <c r="E1641" t="s">
        <v>422</v>
      </c>
      <c r="F1641">
        <v>0</v>
      </c>
      <c r="G1641">
        <v>4483802.4000000004</v>
      </c>
      <c r="H1641">
        <v>1120950.6000000001</v>
      </c>
      <c r="I1641">
        <v>2</v>
      </c>
      <c r="J1641" t="s">
        <v>26</v>
      </c>
      <c r="K1641" t="str">
        <f>VLOOKUP(C1641,Customer!$A$2:$F$793,2,FALSE)</f>
        <v>Germany</v>
      </c>
      <c r="L1641" t="str">
        <f>VLOOKUP($C1641,Customer!$A$2:$F$793,3,FALSE)</f>
        <v>Baden-Württemberg</v>
      </c>
      <c r="M1641" t="str">
        <f>VLOOKUP($C1641,Customer!$A$2:$F$793,4,FALSE)</f>
        <v>Karlsruhe</v>
      </c>
      <c r="N1641" t="str">
        <f>VLOOKUP($C1641,Customer!$A$2:$F$793,5,FALSE)</f>
        <v>Central</v>
      </c>
      <c r="O1641" t="str">
        <f>VLOOKUP($C1641,Customer!$A$2:$F$793,6,FALSE)</f>
        <v>Corporate</v>
      </c>
      <c r="P1641" t="str">
        <f>VLOOKUP(E1641,Product!$B$2:$C$1811,2,FALSE)</f>
        <v>Technology</v>
      </c>
      <c r="Q1641" t="str">
        <f>VLOOKUP(E1641,CHOOSE({1,2},Product!$B$2:$B$1811,Product!$A$2:$A$1811),2,FALSE)</f>
        <v>Phones</v>
      </c>
      <c r="R1641" t="str">
        <f t="shared" si="25"/>
        <v>AZ</v>
      </c>
    </row>
    <row r="1642" spans="1:18" x14ac:dyDescent="0.25">
      <c r="A1642" t="s">
        <v>3479</v>
      </c>
      <c r="B1642" s="35">
        <v>43892</v>
      </c>
      <c r="C1642" t="s">
        <v>290</v>
      </c>
      <c r="D1642" t="s">
        <v>20</v>
      </c>
      <c r="E1642" t="s">
        <v>1535</v>
      </c>
      <c r="F1642">
        <v>0.1</v>
      </c>
      <c r="G1642">
        <v>1932164.85</v>
      </c>
      <c r="H1642">
        <v>103245.45</v>
      </c>
      <c r="I1642">
        <v>1</v>
      </c>
      <c r="J1642" t="s">
        <v>26</v>
      </c>
      <c r="K1642" t="str">
        <f>VLOOKUP(C1642,Customer!$A$2:$F$793,2,FALSE)</f>
        <v>Germany</v>
      </c>
      <c r="L1642" t="str">
        <f>VLOOKUP($C1642,Customer!$A$2:$F$793,3,FALSE)</f>
        <v>Saxony-Anhalt</v>
      </c>
      <c r="M1642" t="str">
        <f>VLOOKUP($C1642,Customer!$A$2:$F$793,4,FALSE)</f>
        <v>Magdeburg</v>
      </c>
      <c r="N1642" t="str">
        <f>VLOOKUP($C1642,Customer!$A$2:$F$793,5,FALSE)</f>
        <v>Central</v>
      </c>
      <c r="O1642" t="str">
        <f>VLOOKUP($C1642,Customer!$A$2:$F$793,6,FALSE)</f>
        <v>Corporate</v>
      </c>
      <c r="P1642" t="str">
        <f>VLOOKUP(E1642,Product!$B$2:$C$1811,2,FALSE)</f>
        <v>Furniture</v>
      </c>
      <c r="Q1642" t="str">
        <f>VLOOKUP(E1642,CHOOSE({1,2},Product!$B$2:$B$1811,Product!$A$2:$A$1811),2,FALSE)</f>
        <v>Bookcases</v>
      </c>
      <c r="R1642" t="str">
        <f t="shared" si="25"/>
        <v>AZ</v>
      </c>
    </row>
    <row r="1643" spans="1:18" x14ac:dyDescent="0.25">
      <c r="A1643" t="s">
        <v>3479</v>
      </c>
      <c r="B1643" s="35">
        <v>43892</v>
      </c>
      <c r="C1643" t="s">
        <v>290</v>
      </c>
      <c r="D1643" t="s">
        <v>20</v>
      </c>
      <c r="E1643" t="s">
        <v>300</v>
      </c>
      <c r="F1643">
        <v>0.1</v>
      </c>
      <c r="G1643">
        <v>3820081.65</v>
      </c>
      <c r="H1643">
        <v>-132744.15</v>
      </c>
      <c r="I1643">
        <v>2</v>
      </c>
      <c r="J1643" t="s">
        <v>22</v>
      </c>
      <c r="K1643" t="str">
        <f>VLOOKUP(C1643,Customer!$A$2:$F$793,2,FALSE)</f>
        <v>Germany</v>
      </c>
      <c r="L1643" t="str">
        <f>VLOOKUP($C1643,Customer!$A$2:$F$793,3,FALSE)</f>
        <v>Saxony-Anhalt</v>
      </c>
      <c r="M1643" t="str">
        <f>VLOOKUP($C1643,Customer!$A$2:$F$793,4,FALSE)</f>
        <v>Magdeburg</v>
      </c>
      <c r="N1643" t="str">
        <f>VLOOKUP($C1643,Customer!$A$2:$F$793,5,FALSE)</f>
        <v>Central</v>
      </c>
      <c r="O1643" t="str">
        <f>VLOOKUP($C1643,Customer!$A$2:$F$793,6,FALSE)</f>
        <v>Corporate</v>
      </c>
      <c r="P1643" t="str">
        <f>VLOOKUP(E1643,Product!$B$2:$C$1811,2,FALSE)</f>
        <v>Furniture</v>
      </c>
      <c r="Q1643" t="str">
        <f>VLOOKUP(E1643,CHOOSE({1,2},Product!$B$2:$B$1811,Product!$A$2:$A$1811),2,FALSE)</f>
        <v>Bookcases</v>
      </c>
      <c r="R1643" t="str">
        <f t="shared" si="25"/>
        <v>AZ</v>
      </c>
    </row>
    <row r="1644" spans="1:18" x14ac:dyDescent="0.25">
      <c r="A1644" t="s">
        <v>3479</v>
      </c>
      <c r="B1644" s="35">
        <v>43892</v>
      </c>
      <c r="C1644" t="s">
        <v>290</v>
      </c>
      <c r="D1644" t="s">
        <v>20</v>
      </c>
      <c r="E1644" t="s">
        <v>501</v>
      </c>
      <c r="F1644">
        <v>0.1</v>
      </c>
      <c r="G1644">
        <v>18274444.650000002</v>
      </c>
      <c r="H1644">
        <v>6902695.7999999998</v>
      </c>
      <c r="I1644">
        <v>7</v>
      </c>
      <c r="J1644" t="s">
        <v>22</v>
      </c>
      <c r="K1644" t="str">
        <f>VLOOKUP(C1644,Customer!$A$2:$F$793,2,FALSE)</f>
        <v>Germany</v>
      </c>
      <c r="L1644" t="str">
        <f>VLOOKUP($C1644,Customer!$A$2:$F$793,3,FALSE)</f>
        <v>Saxony-Anhalt</v>
      </c>
      <c r="M1644" t="str">
        <f>VLOOKUP($C1644,Customer!$A$2:$F$793,4,FALSE)</f>
        <v>Magdeburg</v>
      </c>
      <c r="N1644" t="str">
        <f>VLOOKUP($C1644,Customer!$A$2:$F$793,5,FALSE)</f>
        <v>Central</v>
      </c>
      <c r="O1644" t="str">
        <f>VLOOKUP($C1644,Customer!$A$2:$F$793,6,FALSE)</f>
        <v>Corporate</v>
      </c>
      <c r="P1644" t="str">
        <f>VLOOKUP(E1644,Product!$B$2:$C$1811,2,FALSE)</f>
        <v>Furniture</v>
      </c>
      <c r="Q1644" t="str">
        <f>VLOOKUP(E1644,CHOOSE({1,2},Product!$B$2:$B$1811,Product!$A$2:$A$1811),2,FALSE)</f>
        <v>Bookcases</v>
      </c>
      <c r="R1644" t="str">
        <f t="shared" si="25"/>
        <v>AZ</v>
      </c>
    </row>
    <row r="1645" spans="1:18" x14ac:dyDescent="0.25">
      <c r="A1645" t="s">
        <v>3479</v>
      </c>
      <c r="B1645" s="35">
        <v>43892</v>
      </c>
      <c r="C1645" t="s">
        <v>290</v>
      </c>
      <c r="D1645" t="s">
        <v>20</v>
      </c>
      <c r="E1645" t="s">
        <v>168</v>
      </c>
      <c r="F1645">
        <v>0</v>
      </c>
      <c r="G1645">
        <v>398232.45</v>
      </c>
      <c r="H1645">
        <v>14749.35</v>
      </c>
      <c r="I1645">
        <v>1</v>
      </c>
      <c r="J1645" t="s">
        <v>26</v>
      </c>
      <c r="K1645" t="str">
        <f>VLOOKUP(C1645,Customer!$A$2:$F$793,2,FALSE)</f>
        <v>Germany</v>
      </c>
      <c r="L1645" t="str">
        <f>VLOOKUP($C1645,Customer!$A$2:$F$793,3,FALSE)</f>
        <v>Saxony-Anhalt</v>
      </c>
      <c r="M1645" t="str">
        <f>VLOOKUP($C1645,Customer!$A$2:$F$793,4,FALSE)</f>
        <v>Magdeburg</v>
      </c>
      <c r="N1645" t="str">
        <f>VLOOKUP($C1645,Customer!$A$2:$F$793,5,FALSE)</f>
        <v>Central</v>
      </c>
      <c r="O1645" t="str">
        <f>VLOOKUP($C1645,Customer!$A$2:$F$793,6,FALSE)</f>
        <v>Corporate</v>
      </c>
      <c r="P1645" t="str">
        <f>VLOOKUP(E1645,Product!$B$2:$C$1811,2,FALSE)</f>
        <v>Office Supplies</v>
      </c>
      <c r="Q1645" t="str">
        <f>VLOOKUP(E1645,CHOOSE({1,2},Product!$B$2:$B$1811,Product!$A$2:$A$1811),2,FALSE)</f>
        <v>Art</v>
      </c>
      <c r="R1645" t="str">
        <f t="shared" si="25"/>
        <v>AZ</v>
      </c>
    </row>
    <row r="1646" spans="1:18" x14ac:dyDescent="0.25">
      <c r="A1646" t="s">
        <v>3479</v>
      </c>
      <c r="B1646" s="35">
        <v>43892</v>
      </c>
      <c r="C1646" t="s">
        <v>290</v>
      </c>
      <c r="D1646" t="s">
        <v>20</v>
      </c>
      <c r="E1646" t="s">
        <v>1536</v>
      </c>
      <c r="F1646">
        <v>0</v>
      </c>
      <c r="G1646">
        <v>2241901.2000000002</v>
      </c>
      <c r="H1646">
        <v>1032454.5</v>
      </c>
      <c r="I1646">
        <v>5</v>
      </c>
      <c r="J1646" t="s">
        <v>22</v>
      </c>
      <c r="K1646" t="str">
        <f>VLOOKUP(C1646,Customer!$A$2:$F$793,2,FALSE)</f>
        <v>Germany</v>
      </c>
      <c r="L1646" t="str">
        <f>VLOOKUP($C1646,Customer!$A$2:$F$793,3,FALSE)</f>
        <v>Saxony-Anhalt</v>
      </c>
      <c r="M1646" t="str">
        <f>VLOOKUP($C1646,Customer!$A$2:$F$793,4,FALSE)</f>
        <v>Magdeburg</v>
      </c>
      <c r="N1646" t="str">
        <f>VLOOKUP($C1646,Customer!$A$2:$F$793,5,FALSE)</f>
        <v>Central</v>
      </c>
      <c r="O1646" t="str">
        <f>VLOOKUP($C1646,Customer!$A$2:$F$793,6,FALSE)</f>
        <v>Corporate</v>
      </c>
      <c r="P1646" t="str">
        <f>VLOOKUP(E1646,Product!$B$2:$C$1811,2,FALSE)</f>
        <v>Office Supplies</v>
      </c>
      <c r="Q1646" t="str">
        <f>VLOOKUP(E1646,CHOOSE({1,2},Product!$B$2:$B$1811,Product!$A$2:$A$1811),2,FALSE)</f>
        <v>Binders</v>
      </c>
      <c r="R1646" t="str">
        <f t="shared" si="25"/>
        <v>AZ</v>
      </c>
    </row>
    <row r="1647" spans="1:18" x14ac:dyDescent="0.25">
      <c r="A1647" t="s">
        <v>3479</v>
      </c>
      <c r="B1647" s="35">
        <v>43892</v>
      </c>
      <c r="C1647" t="s">
        <v>290</v>
      </c>
      <c r="D1647" t="s">
        <v>20</v>
      </c>
      <c r="E1647" t="s">
        <v>679</v>
      </c>
      <c r="F1647">
        <v>0</v>
      </c>
      <c r="G1647">
        <v>1327441.5</v>
      </c>
      <c r="H1647">
        <v>530976.6</v>
      </c>
      <c r="I1647">
        <v>3</v>
      </c>
      <c r="J1647" t="s">
        <v>26</v>
      </c>
      <c r="K1647" t="str">
        <f>VLOOKUP(C1647,Customer!$A$2:$F$793,2,FALSE)</f>
        <v>Germany</v>
      </c>
      <c r="L1647" t="str">
        <f>VLOOKUP($C1647,Customer!$A$2:$F$793,3,FALSE)</f>
        <v>Saxony-Anhalt</v>
      </c>
      <c r="M1647" t="str">
        <f>VLOOKUP($C1647,Customer!$A$2:$F$793,4,FALSE)</f>
        <v>Magdeburg</v>
      </c>
      <c r="N1647" t="str">
        <f>VLOOKUP($C1647,Customer!$A$2:$F$793,5,FALSE)</f>
        <v>Central</v>
      </c>
      <c r="O1647" t="str">
        <f>VLOOKUP($C1647,Customer!$A$2:$F$793,6,FALSE)</f>
        <v>Corporate</v>
      </c>
      <c r="P1647" t="str">
        <f>VLOOKUP(E1647,Product!$B$2:$C$1811,2,FALSE)</f>
        <v>Office Supplies</v>
      </c>
      <c r="Q1647" t="str">
        <f>VLOOKUP(E1647,CHOOSE({1,2},Product!$B$2:$B$1811,Product!$A$2:$A$1811),2,FALSE)</f>
        <v>Binders</v>
      </c>
      <c r="R1647" t="str">
        <f t="shared" si="25"/>
        <v>AZ</v>
      </c>
    </row>
    <row r="1648" spans="1:18" x14ac:dyDescent="0.25">
      <c r="A1648" t="s">
        <v>3480</v>
      </c>
      <c r="B1648" s="35">
        <v>43893</v>
      </c>
      <c r="C1648" t="s">
        <v>497</v>
      </c>
      <c r="D1648" t="s">
        <v>24</v>
      </c>
      <c r="E1648" t="s">
        <v>1418</v>
      </c>
      <c r="F1648">
        <v>0</v>
      </c>
      <c r="G1648">
        <v>1710924.6</v>
      </c>
      <c r="H1648">
        <v>412981.8</v>
      </c>
      <c r="I1648">
        <v>2</v>
      </c>
      <c r="J1648" t="s">
        <v>22</v>
      </c>
      <c r="K1648" t="str">
        <f>VLOOKUP(C1648,Customer!$A$2:$F$793,2,FALSE)</f>
        <v>Spain</v>
      </c>
      <c r="L1648" t="str">
        <f>VLOOKUP($C1648,Customer!$A$2:$F$793,3,FALSE)</f>
        <v>Catalonia</v>
      </c>
      <c r="M1648" t="str">
        <f>VLOOKUP($C1648,Customer!$A$2:$F$793,4,FALSE)</f>
        <v>Barcelona</v>
      </c>
      <c r="N1648" t="str">
        <f>VLOOKUP($C1648,Customer!$A$2:$F$793,5,FALSE)</f>
        <v>South</v>
      </c>
      <c r="O1648" t="str">
        <f>VLOOKUP($C1648,Customer!$A$2:$F$793,6,FALSE)</f>
        <v>Corporate</v>
      </c>
      <c r="P1648" t="str">
        <f>VLOOKUP(E1648,Product!$B$2:$C$1811,2,FALSE)</f>
        <v>Office Supplies</v>
      </c>
      <c r="Q1648" t="str">
        <f>VLOOKUP(E1648,CHOOSE({1,2},Product!$B$2:$B$1811,Product!$A$2:$A$1811),2,FALSE)</f>
        <v>Storage</v>
      </c>
      <c r="R1648" t="str">
        <f t="shared" si="25"/>
        <v>AZ</v>
      </c>
    </row>
    <row r="1649" spans="1:18" x14ac:dyDescent="0.25">
      <c r="A1649" t="s">
        <v>3480</v>
      </c>
      <c r="B1649" s="35">
        <v>43893</v>
      </c>
      <c r="C1649" t="s">
        <v>497</v>
      </c>
      <c r="D1649" t="s">
        <v>24</v>
      </c>
      <c r="E1649" t="s">
        <v>1418</v>
      </c>
      <c r="F1649">
        <v>0</v>
      </c>
      <c r="G1649">
        <v>2566386.9</v>
      </c>
      <c r="H1649">
        <v>619472.70000000007</v>
      </c>
      <c r="I1649">
        <v>3</v>
      </c>
      <c r="J1649" t="s">
        <v>26</v>
      </c>
      <c r="K1649" t="str">
        <f>VLOOKUP(C1649,Customer!$A$2:$F$793,2,FALSE)</f>
        <v>Spain</v>
      </c>
      <c r="L1649" t="str">
        <f>VLOOKUP($C1649,Customer!$A$2:$F$793,3,FALSE)</f>
        <v>Catalonia</v>
      </c>
      <c r="M1649" t="str">
        <f>VLOOKUP($C1649,Customer!$A$2:$F$793,4,FALSE)</f>
        <v>Barcelona</v>
      </c>
      <c r="N1649" t="str">
        <f>VLOOKUP($C1649,Customer!$A$2:$F$793,5,FALSE)</f>
        <v>South</v>
      </c>
      <c r="O1649" t="str">
        <f>VLOOKUP($C1649,Customer!$A$2:$F$793,6,FALSE)</f>
        <v>Corporate</v>
      </c>
      <c r="P1649" t="str">
        <f>VLOOKUP(E1649,Product!$B$2:$C$1811,2,FALSE)</f>
        <v>Office Supplies</v>
      </c>
      <c r="Q1649" t="str">
        <f>VLOOKUP(E1649,CHOOSE({1,2},Product!$B$2:$B$1811,Product!$A$2:$A$1811),2,FALSE)</f>
        <v>Storage</v>
      </c>
      <c r="R1649" t="str">
        <f t="shared" si="25"/>
        <v>AZ</v>
      </c>
    </row>
    <row r="1650" spans="1:18" x14ac:dyDescent="0.25">
      <c r="A1650" t="s">
        <v>3481</v>
      </c>
      <c r="B1650" s="35">
        <v>43895</v>
      </c>
      <c r="C1650" t="s">
        <v>385</v>
      </c>
      <c r="D1650" t="s">
        <v>24</v>
      </c>
      <c r="E1650" t="s">
        <v>1485</v>
      </c>
      <c r="F1650">
        <v>0</v>
      </c>
      <c r="G1650">
        <v>752216.85</v>
      </c>
      <c r="H1650">
        <v>221240.25</v>
      </c>
      <c r="I1650">
        <v>1</v>
      </c>
      <c r="J1650" t="s">
        <v>22</v>
      </c>
      <c r="K1650" t="str">
        <f>VLOOKUP(C1650,Customer!$A$2:$F$793,2,FALSE)</f>
        <v>Spain</v>
      </c>
      <c r="L1650" t="str">
        <f>VLOOKUP($C1650,Customer!$A$2:$F$793,3,FALSE)</f>
        <v>Castile and León</v>
      </c>
      <c r="M1650" t="str">
        <f>VLOOKUP($C1650,Customer!$A$2:$F$793,4,FALSE)</f>
        <v>Ponferrada</v>
      </c>
      <c r="N1650" t="str">
        <f>VLOOKUP($C1650,Customer!$A$2:$F$793,5,FALSE)</f>
        <v>South</v>
      </c>
      <c r="O1650" t="str">
        <f>VLOOKUP($C1650,Customer!$A$2:$F$793,6,FALSE)</f>
        <v>Home Office</v>
      </c>
      <c r="P1650" t="str">
        <f>VLOOKUP(E1650,Product!$B$2:$C$1811,2,FALSE)</f>
        <v>Office Supplies</v>
      </c>
      <c r="Q1650" t="str">
        <f>VLOOKUP(E1650,CHOOSE({1,2},Product!$B$2:$B$1811,Product!$A$2:$A$1811),2,FALSE)</f>
        <v>Art</v>
      </c>
      <c r="R1650" t="str">
        <f t="shared" si="25"/>
        <v>AZ</v>
      </c>
    </row>
    <row r="1651" spans="1:18" x14ac:dyDescent="0.25">
      <c r="A1651" t="s">
        <v>3481</v>
      </c>
      <c r="B1651" s="35">
        <v>43895</v>
      </c>
      <c r="C1651" t="s">
        <v>385</v>
      </c>
      <c r="D1651" t="s">
        <v>24</v>
      </c>
      <c r="E1651" t="s">
        <v>1180</v>
      </c>
      <c r="F1651">
        <v>0</v>
      </c>
      <c r="G1651">
        <v>855462.3</v>
      </c>
      <c r="H1651">
        <v>250738.95</v>
      </c>
      <c r="I1651">
        <v>2</v>
      </c>
      <c r="J1651" t="s">
        <v>22</v>
      </c>
      <c r="K1651" t="str">
        <f>VLOOKUP(C1651,Customer!$A$2:$F$793,2,FALSE)</f>
        <v>Spain</v>
      </c>
      <c r="L1651" t="str">
        <f>VLOOKUP($C1651,Customer!$A$2:$F$793,3,FALSE)</f>
        <v>Castile and León</v>
      </c>
      <c r="M1651" t="str">
        <f>VLOOKUP($C1651,Customer!$A$2:$F$793,4,FALSE)</f>
        <v>Ponferrada</v>
      </c>
      <c r="N1651" t="str">
        <f>VLOOKUP($C1651,Customer!$A$2:$F$793,5,FALSE)</f>
        <v>South</v>
      </c>
      <c r="O1651" t="str">
        <f>VLOOKUP($C1651,Customer!$A$2:$F$793,6,FALSE)</f>
        <v>Home Office</v>
      </c>
      <c r="P1651" t="str">
        <f>VLOOKUP(E1651,Product!$B$2:$C$1811,2,FALSE)</f>
        <v>Office Supplies</v>
      </c>
      <c r="Q1651" t="str">
        <f>VLOOKUP(E1651,CHOOSE({1,2},Product!$B$2:$B$1811,Product!$A$2:$A$1811),2,FALSE)</f>
        <v>Binders</v>
      </c>
      <c r="R1651" t="str">
        <f t="shared" si="25"/>
        <v>AZ</v>
      </c>
    </row>
    <row r="1652" spans="1:18" x14ac:dyDescent="0.25">
      <c r="A1652" t="s">
        <v>3482</v>
      </c>
      <c r="B1652" s="35">
        <v>43895</v>
      </c>
      <c r="C1652" t="s">
        <v>669</v>
      </c>
      <c r="D1652" t="s">
        <v>20</v>
      </c>
      <c r="E1652" t="s">
        <v>1537</v>
      </c>
      <c r="F1652">
        <v>0.1</v>
      </c>
      <c r="G1652">
        <v>12566446.200000001</v>
      </c>
      <c r="H1652">
        <v>2654883</v>
      </c>
      <c r="I1652">
        <v>2</v>
      </c>
      <c r="J1652" t="s">
        <v>26</v>
      </c>
      <c r="K1652" t="str">
        <f>VLOOKUP(C1652,Customer!$A$2:$F$793,2,FALSE)</f>
        <v>Italy</v>
      </c>
      <c r="L1652" t="str">
        <f>VLOOKUP($C1652,Customer!$A$2:$F$793,3,FALSE)</f>
        <v>Lazio</v>
      </c>
      <c r="M1652" t="str">
        <f>VLOOKUP($C1652,Customer!$A$2:$F$793,4,FALSE)</f>
        <v>Aprilia</v>
      </c>
      <c r="N1652" t="str">
        <f>VLOOKUP($C1652,Customer!$A$2:$F$793,5,FALSE)</f>
        <v>South</v>
      </c>
      <c r="O1652" t="str">
        <f>VLOOKUP($C1652,Customer!$A$2:$F$793,6,FALSE)</f>
        <v>Consumer</v>
      </c>
      <c r="P1652" t="str">
        <f>VLOOKUP(E1652,Product!$B$2:$C$1811,2,FALSE)</f>
        <v>Furniture</v>
      </c>
      <c r="Q1652" t="str">
        <f>VLOOKUP(E1652,CHOOSE({1,2},Product!$B$2:$B$1811,Product!$A$2:$A$1811),2,FALSE)</f>
        <v>Chairs</v>
      </c>
      <c r="R1652" t="str">
        <f t="shared" si="25"/>
        <v>AZ</v>
      </c>
    </row>
    <row r="1653" spans="1:18" x14ac:dyDescent="0.25">
      <c r="A1653" t="s">
        <v>3482</v>
      </c>
      <c r="B1653" s="35">
        <v>43895</v>
      </c>
      <c r="C1653" t="s">
        <v>669</v>
      </c>
      <c r="D1653" t="s">
        <v>20</v>
      </c>
      <c r="E1653" t="s">
        <v>130</v>
      </c>
      <c r="F1653">
        <v>0</v>
      </c>
      <c r="G1653">
        <v>1946914.2</v>
      </c>
      <c r="H1653">
        <v>383483.10000000003</v>
      </c>
      <c r="I1653">
        <v>5</v>
      </c>
      <c r="J1653" t="s">
        <v>26</v>
      </c>
      <c r="K1653" t="str">
        <f>VLOOKUP(C1653,Customer!$A$2:$F$793,2,FALSE)</f>
        <v>Italy</v>
      </c>
      <c r="L1653" t="str">
        <f>VLOOKUP($C1653,Customer!$A$2:$F$793,3,FALSE)</f>
        <v>Lazio</v>
      </c>
      <c r="M1653" t="str">
        <f>VLOOKUP($C1653,Customer!$A$2:$F$793,4,FALSE)</f>
        <v>Aprilia</v>
      </c>
      <c r="N1653" t="str">
        <f>VLOOKUP($C1653,Customer!$A$2:$F$793,5,FALSE)</f>
        <v>South</v>
      </c>
      <c r="O1653" t="str">
        <f>VLOOKUP($C1653,Customer!$A$2:$F$793,6,FALSE)</f>
        <v>Consumer</v>
      </c>
      <c r="P1653" t="str">
        <f>VLOOKUP(E1653,Product!$B$2:$C$1811,2,FALSE)</f>
        <v>Office Supplies</v>
      </c>
      <c r="Q1653" t="str">
        <f>VLOOKUP(E1653,CHOOSE({1,2},Product!$B$2:$B$1811,Product!$A$2:$A$1811),2,FALSE)</f>
        <v>Paper</v>
      </c>
      <c r="R1653" t="str">
        <f t="shared" si="25"/>
        <v>AZ</v>
      </c>
    </row>
    <row r="1654" spans="1:18" x14ac:dyDescent="0.25">
      <c r="A1654" t="s">
        <v>3483</v>
      </c>
      <c r="B1654" s="35">
        <v>43895</v>
      </c>
      <c r="C1654" t="s">
        <v>675</v>
      </c>
      <c r="D1654" t="s">
        <v>24</v>
      </c>
      <c r="E1654" t="s">
        <v>1428</v>
      </c>
      <c r="F1654">
        <v>0.3</v>
      </c>
      <c r="G1654">
        <v>1755172.6500000001</v>
      </c>
      <c r="H1654">
        <v>103245.45</v>
      </c>
      <c r="I1654">
        <v>3</v>
      </c>
      <c r="J1654" t="s">
        <v>22</v>
      </c>
      <c r="K1654" t="str">
        <f>VLOOKUP(C1654,Customer!$A$2:$F$793,2,FALSE)</f>
        <v>United Kingdom</v>
      </c>
      <c r="L1654" t="str">
        <f>VLOOKUP($C1654,Customer!$A$2:$F$793,3,FALSE)</f>
        <v>England</v>
      </c>
      <c r="M1654" t="str">
        <f>VLOOKUP($C1654,Customer!$A$2:$F$793,4,FALSE)</f>
        <v>Southport</v>
      </c>
      <c r="N1654" t="str">
        <f>VLOOKUP($C1654,Customer!$A$2:$F$793,5,FALSE)</f>
        <v>North</v>
      </c>
      <c r="O1654" t="str">
        <f>VLOOKUP($C1654,Customer!$A$2:$F$793,6,FALSE)</f>
        <v>Consumer</v>
      </c>
      <c r="P1654" t="str">
        <f>VLOOKUP(E1654,Product!$B$2:$C$1811,2,FALSE)</f>
        <v>Furniture</v>
      </c>
      <c r="Q1654" t="str">
        <f>VLOOKUP(E1654,CHOOSE({1,2},Product!$B$2:$B$1811,Product!$A$2:$A$1811),2,FALSE)</f>
        <v>Furnishings</v>
      </c>
      <c r="R1654" t="str">
        <f t="shared" si="25"/>
        <v>BN</v>
      </c>
    </row>
    <row r="1655" spans="1:18" x14ac:dyDescent="0.25">
      <c r="A1655" t="s">
        <v>3483</v>
      </c>
      <c r="B1655" s="35">
        <v>43895</v>
      </c>
      <c r="C1655" t="s">
        <v>675</v>
      </c>
      <c r="D1655" t="s">
        <v>24</v>
      </c>
      <c r="E1655" t="s">
        <v>621</v>
      </c>
      <c r="F1655">
        <v>0</v>
      </c>
      <c r="G1655">
        <v>2020660.95</v>
      </c>
      <c r="H1655">
        <v>0</v>
      </c>
      <c r="I1655">
        <v>1</v>
      </c>
      <c r="J1655" t="s">
        <v>22</v>
      </c>
      <c r="K1655" t="str">
        <f>VLOOKUP(C1655,Customer!$A$2:$F$793,2,FALSE)</f>
        <v>United Kingdom</v>
      </c>
      <c r="L1655" t="str">
        <f>VLOOKUP($C1655,Customer!$A$2:$F$793,3,FALSE)</f>
        <v>England</v>
      </c>
      <c r="M1655" t="str">
        <f>VLOOKUP($C1655,Customer!$A$2:$F$793,4,FALSE)</f>
        <v>Southport</v>
      </c>
      <c r="N1655" t="str">
        <f>VLOOKUP($C1655,Customer!$A$2:$F$793,5,FALSE)</f>
        <v>North</v>
      </c>
      <c r="O1655" t="str">
        <f>VLOOKUP($C1655,Customer!$A$2:$F$793,6,FALSE)</f>
        <v>Consumer</v>
      </c>
      <c r="P1655" t="str">
        <f>VLOOKUP(E1655,Product!$B$2:$C$1811,2,FALSE)</f>
        <v>Office Supplies</v>
      </c>
      <c r="Q1655" t="str">
        <f>VLOOKUP(E1655,CHOOSE({1,2},Product!$B$2:$B$1811,Product!$A$2:$A$1811),2,FALSE)</f>
        <v>Storage</v>
      </c>
      <c r="R1655" t="str">
        <f t="shared" si="25"/>
        <v>BN</v>
      </c>
    </row>
    <row r="1656" spans="1:18" x14ac:dyDescent="0.25">
      <c r="A1656" t="s">
        <v>3484</v>
      </c>
      <c r="B1656" s="35">
        <v>43896</v>
      </c>
      <c r="C1656" t="s">
        <v>1538</v>
      </c>
      <c r="D1656" t="s">
        <v>20</v>
      </c>
      <c r="E1656" t="s">
        <v>1539</v>
      </c>
      <c r="F1656">
        <v>0.5</v>
      </c>
      <c r="G1656">
        <v>14660853.9</v>
      </c>
      <c r="H1656">
        <v>-5870241.2999999998</v>
      </c>
      <c r="I1656">
        <v>7</v>
      </c>
      <c r="J1656" t="s">
        <v>22</v>
      </c>
      <c r="K1656" t="str">
        <f>VLOOKUP(C1656,Customer!$A$2:$F$793,2,FALSE)</f>
        <v>United Kingdom</v>
      </c>
      <c r="L1656" t="str">
        <f>VLOOKUP($C1656,Customer!$A$2:$F$793,3,FALSE)</f>
        <v>England</v>
      </c>
      <c r="M1656" t="str">
        <f>VLOOKUP($C1656,Customer!$A$2:$F$793,4,FALSE)</f>
        <v>Sheffield</v>
      </c>
      <c r="N1656" t="str">
        <f>VLOOKUP($C1656,Customer!$A$2:$F$793,5,FALSE)</f>
        <v>North</v>
      </c>
      <c r="O1656" t="str">
        <f>VLOOKUP($C1656,Customer!$A$2:$F$793,6,FALSE)</f>
        <v>Consumer</v>
      </c>
      <c r="P1656" t="str">
        <f>VLOOKUP(E1656,Product!$B$2:$C$1811,2,FALSE)</f>
        <v>Furniture</v>
      </c>
      <c r="Q1656" t="str">
        <f>VLOOKUP(E1656,CHOOSE({1,2},Product!$B$2:$B$1811,Product!$A$2:$A$1811),2,FALSE)</f>
        <v>Tables</v>
      </c>
      <c r="R1656" t="str">
        <f t="shared" si="25"/>
        <v>AZ</v>
      </c>
    </row>
    <row r="1657" spans="1:18" x14ac:dyDescent="0.25">
      <c r="A1657" t="s">
        <v>3484</v>
      </c>
      <c r="B1657" s="35">
        <v>43896</v>
      </c>
      <c r="C1657" t="s">
        <v>1538</v>
      </c>
      <c r="D1657" t="s">
        <v>20</v>
      </c>
      <c r="E1657" t="s">
        <v>271</v>
      </c>
      <c r="F1657">
        <v>0.5</v>
      </c>
      <c r="G1657">
        <v>2005911.6</v>
      </c>
      <c r="H1657">
        <v>-1165198.6500000001</v>
      </c>
      <c r="I1657">
        <v>2</v>
      </c>
      <c r="J1657" t="s">
        <v>22</v>
      </c>
      <c r="K1657" t="str">
        <f>VLOOKUP(C1657,Customer!$A$2:$F$793,2,FALSE)</f>
        <v>United Kingdom</v>
      </c>
      <c r="L1657" t="str">
        <f>VLOOKUP($C1657,Customer!$A$2:$F$793,3,FALSE)</f>
        <v>England</v>
      </c>
      <c r="M1657" t="str">
        <f>VLOOKUP($C1657,Customer!$A$2:$F$793,4,FALSE)</f>
        <v>Sheffield</v>
      </c>
      <c r="N1657" t="str">
        <f>VLOOKUP($C1657,Customer!$A$2:$F$793,5,FALSE)</f>
        <v>North</v>
      </c>
      <c r="O1657" t="str">
        <f>VLOOKUP($C1657,Customer!$A$2:$F$793,6,FALSE)</f>
        <v>Consumer</v>
      </c>
      <c r="P1657" t="str">
        <f>VLOOKUP(E1657,Product!$B$2:$C$1811,2,FALSE)</f>
        <v>Office Supplies</v>
      </c>
      <c r="Q1657" t="str">
        <f>VLOOKUP(E1657,CHOOSE({1,2},Product!$B$2:$B$1811,Product!$A$2:$A$1811),2,FALSE)</f>
        <v>Storage</v>
      </c>
      <c r="R1657" t="str">
        <f t="shared" si="25"/>
        <v>AZ</v>
      </c>
    </row>
    <row r="1658" spans="1:18" x14ac:dyDescent="0.25">
      <c r="A1658" t="s">
        <v>3485</v>
      </c>
      <c r="B1658" s="35">
        <v>43896</v>
      </c>
      <c r="C1658" t="s">
        <v>1540</v>
      </c>
      <c r="D1658" t="s">
        <v>20</v>
      </c>
      <c r="E1658" t="s">
        <v>91</v>
      </c>
      <c r="F1658">
        <v>0.5</v>
      </c>
      <c r="G1658">
        <v>427731.15</v>
      </c>
      <c r="H1658">
        <v>-324485.7</v>
      </c>
      <c r="I1658">
        <v>2</v>
      </c>
      <c r="J1658" t="s">
        <v>26</v>
      </c>
      <c r="K1658" t="str">
        <f>VLOOKUP(C1658,Customer!$A$2:$F$793,2,FALSE)</f>
        <v>Portugal</v>
      </c>
      <c r="L1658" t="str">
        <f>VLOOKUP($C1658,Customer!$A$2:$F$793,3,FALSE)</f>
        <v>Lisboa</v>
      </c>
      <c r="M1658" t="str">
        <f>VLOOKUP($C1658,Customer!$A$2:$F$793,4,FALSE)</f>
        <v>Odivelas</v>
      </c>
      <c r="N1658" t="str">
        <f>VLOOKUP($C1658,Customer!$A$2:$F$793,5,FALSE)</f>
        <v>South</v>
      </c>
      <c r="O1658" t="str">
        <f>VLOOKUP($C1658,Customer!$A$2:$F$793,6,FALSE)</f>
        <v>Corporate</v>
      </c>
      <c r="P1658" t="str">
        <f>VLOOKUP(E1658,Product!$B$2:$C$1811,2,FALSE)</f>
        <v>Office Supplies</v>
      </c>
      <c r="Q1658" t="str">
        <f>VLOOKUP(E1658,CHOOSE({1,2},Product!$B$2:$B$1811,Product!$A$2:$A$1811),2,FALSE)</f>
        <v>Art</v>
      </c>
      <c r="R1658" t="str">
        <f t="shared" si="25"/>
        <v>BN</v>
      </c>
    </row>
    <row r="1659" spans="1:18" x14ac:dyDescent="0.25">
      <c r="A1659" t="s">
        <v>3486</v>
      </c>
      <c r="B1659" s="35">
        <v>43896</v>
      </c>
      <c r="C1659" t="s">
        <v>1541</v>
      </c>
      <c r="D1659" t="s">
        <v>33</v>
      </c>
      <c r="E1659" t="s">
        <v>1542</v>
      </c>
      <c r="F1659">
        <v>0.5</v>
      </c>
      <c r="G1659">
        <v>707968.8</v>
      </c>
      <c r="H1659">
        <v>-442480.5</v>
      </c>
      <c r="I1659">
        <v>2</v>
      </c>
      <c r="J1659" t="s">
        <v>22</v>
      </c>
      <c r="K1659" t="str">
        <f>VLOOKUP(C1659,Customer!$A$2:$F$793,2,FALSE)</f>
        <v>Netherlands</v>
      </c>
      <c r="L1659" t="str">
        <f>VLOOKUP($C1659,Customer!$A$2:$F$793,3,FALSE)</f>
        <v>South Holland</v>
      </c>
      <c r="M1659" t="str">
        <f>VLOOKUP($C1659,Customer!$A$2:$F$793,4,FALSE)</f>
        <v>Rotterdam</v>
      </c>
      <c r="N1659" t="str">
        <f>VLOOKUP($C1659,Customer!$A$2:$F$793,5,FALSE)</f>
        <v>Central</v>
      </c>
      <c r="O1659" t="str">
        <f>VLOOKUP($C1659,Customer!$A$2:$F$793,6,FALSE)</f>
        <v>Consumer</v>
      </c>
      <c r="P1659" t="str">
        <f>VLOOKUP(E1659,Product!$B$2:$C$1811,2,FALSE)</f>
        <v>Office Supplies</v>
      </c>
      <c r="Q1659" t="str">
        <f>VLOOKUP(E1659,CHOOSE({1,2},Product!$B$2:$B$1811,Product!$A$2:$A$1811),2,FALSE)</f>
        <v>Art</v>
      </c>
      <c r="R1659" t="str">
        <f t="shared" si="25"/>
        <v>BN</v>
      </c>
    </row>
    <row r="1660" spans="1:18" x14ac:dyDescent="0.25">
      <c r="A1660" t="s">
        <v>3486</v>
      </c>
      <c r="B1660" s="35">
        <v>43896</v>
      </c>
      <c r="C1660" t="s">
        <v>1541</v>
      </c>
      <c r="D1660" t="s">
        <v>33</v>
      </c>
      <c r="E1660" t="s">
        <v>1136</v>
      </c>
      <c r="F1660">
        <v>0.5</v>
      </c>
      <c r="G1660">
        <v>221240.25</v>
      </c>
      <c r="H1660">
        <v>-103245.45</v>
      </c>
      <c r="I1660">
        <v>2</v>
      </c>
      <c r="J1660" t="s">
        <v>26</v>
      </c>
      <c r="K1660" t="str">
        <f>VLOOKUP(C1660,Customer!$A$2:$F$793,2,FALSE)</f>
        <v>Netherlands</v>
      </c>
      <c r="L1660" t="str">
        <f>VLOOKUP($C1660,Customer!$A$2:$F$793,3,FALSE)</f>
        <v>South Holland</v>
      </c>
      <c r="M1660" t="str">
        <f>VLOOKUP($C1660,Customer!$A$2:$F$793,4,FALSE)</f>
        <v>Rotterdam</v>
      </c>
      <c r="N1660" t="str">
        <f>VLOOKUP($C1660,Customer!$A$2:$F$793,5,FALSE)</f>
        <v>Central</v>
      </c>
      <c r="O1660" t="str">
        <f>VLOOKUP($C1660,Customer!$A$2:$F$793,6,FALSE)</f>
        <v>Consumer</v>
      </c>
      <c r="P1660" t="str">
        <f>VLOOKUP(E1660,Product!$B$2:$C$1811,2,FALSE)</f>
        <v>Office Supplies</v>
      </c>
      <c r="Q1660" t="str">
        <f>VLOOKUP(E1660,CHOOSE({1,2},Product!$B$2:$B$1811,Product!$A$2:$A$1811),2,FALSE)</f>
        <v>Binders</v>
      </c>
      <c r="R1660" t="str">
        <f t="shared" si="25"/>
        <v>BN</v>
      </c>
    </row>
    <row r="1661" spans="1:18" x14ac:dyDescent="0.25">
      <c r="A1661" t="s">
        <v>3487</v>
      </c>
      <c r="B1661" s="35">
        <v>43897</v>
      </c>
      <c r="C1661" t="s">
        <v>394</v>
      </c>
      <c r="D1661" t="s">
        <v>20</v>
      </c>
      <c r="E1661" t="s">
        <v>1435</v>
      </c>
      <c r="F1661">
        <v>0</v>
      </c>
      <c r="G1661">
        <v>18952914.75</v>
      </c>
      <c r="H1661">
        <v>6637207.5</v>
      </c>
      <c r="I1661">
        <v>4</v>
      </c>
      <c r="J1661" t="s">
        <v>26</v>
      </c>
      <c r="K1661" t="str">
        <f>VLOOKUP(C1661,Customer!$A$2:$F$793,2,FALSE)</f>
        <v>Germany</v>
      </c>
      <c r="L1661" t="str">
        <f>VLOOKUP($C1661,Customer!$A$2:$F$793,3,FALSE)</f>
        <v>North Rhine-Westphalia</v>
      </c>
      <c r="M1661" t="str">
        <f>VLOOKUP($C1661,Customer!$A$2:$F$793,4,FALSE)</f>
        <v>Duisburg</v>
      </c>
      <c r="N1661" t="str">
        <f>VLOOKUP($C1661,Customer!$A$2:$F$793,5,FALSE)</f>
        <v>Central</v>
      </c>
      <c r="O1661" t="str">
        <f>VLOOKUP($C1661,Customer!$A$2:$F$793,6,FALSE)</f>
        <v>Consumer</v>
      </c>
      <c r="P1661" t="str">
        <f>VLOOKUP(E1661,Product!$B$2:$C$1811,2,FALSE)</f>
        <v>Technology</v>
      </c>
      <c r="Q1661" t="str">
        <f>VLOOKUP(E1661,CHOOSE({1,2},Product!$B$2:$B$1811,Product!$A$2:$A$1811),2,FALSE)</f>
        <v>Copiers</v>
      </c>
      <c r="R1661" t="str">
        <f t="shared" si="25"/>
        <v>AZ</v>
      </c>
    </row>
    <row r="1662" spans="1:18" x14ac:dyDescent="0.25">
      <c r="A1662" t="s">
        <v>3488</v>
      </c>
      <c r="B1662" s="35">
        <v>43897</v>
      </c>
      <c r="C1662" t="s">
        <v>564</v>
      </c>
      <c r="D1662" t="s">
        <v>24</v>
      </c>
      <c r="E1662" t="s">
        <v>1369</v>
      </c>
      <c r="F1662">
        <v>0.1</v>
      </c>
      <c r="G1662">
        <v>15929298</v>
      </c>
      <c r="H1662">
        <v>530976.6</v>
      </c>
      <c r="I1662">
        <v>7</v>
      </c>
      <c r="J1662" t="s">
        <v>22</v>
      </c>
      <c r="K1662" t="str">
        <f>VLOOKUP(C1662,Customer!$A$2:$F$793,2,FALSE)</f>
        <v>France</v>
      </c>
      <c r="L1662" t="str">
        <f>VLOOKUP($C1662,Customer!$A$2:$F$793,3,FALSE)</f>
        <v>Ile-de-France</v>
      </c>
      <c r="M1662" t="str">
        <f>VLOOKUP($C1662,Customer!$A$2:$F$793,4,FALSE)</f>
        <v>Deuil-la-Barre</v>
      </c>
      <c r="N1662" t="str">
        <f>VLOOKUP($C1662,Customer!$A$2:$F$793,5,FALSE)</f>
        <v>Central</v>
      </c>
      <c r="O1662" t="str">
        <f>VLOOKUP($C1662,Customer!$A$2:$F$793,6,FALSE)</f>
        <v>Consumer</v>
      </c>
      <c r="P1662" t="str">
        <f>VLOOKUP(E1662,Product!$B$2:$C$1811,2,FALSE)</f>
        <v>Furniture</v>
      </c>
      <c r="Q1662" t="str">
        <f>VLOOKUP(E1662,CHOOSE({1,2},Product!$B$2:$B$1811,Product!$A$2:$A$1811),2,FALSE)</f>
        <v>Bookcases</v>
      </c>
      <c r="R1662" t="str">
        <f t="shared" si="25"/>
        <v>AZ</v>
      </c>
    </row>
    <row r="1663" spans="1:18" x14ac:dyDescent="0.25">
      <c r="A1663" t="s">
        <v>3488</v>
      </c>
      <c r="B1663" s="35">
        <v>43897</v>
      </c>
      <c r="C1663" t="s">
        <v>564</v>
      </c>
      <c r="D1663" t="s">
        <v>24</v>
      </c>
      <c r="E1663" t="s">
        <v>402</v>
      </c>
      <c r="F1663">
        <v>0.1</v>
      </c>
      <c r="G1663">
        <v>958707.75</v>
      </c>
      <c r="H1663">
        <v>-88496.1</v>
      </c>
      <c r="I1663">
        <v>3</v>
      </c>
      <c r="J1663" t="s">
        <v>22</v>
      </c>
      <c r="K1663" t="str">
        <f>VLOOKUP(C1663,Customer!$A$2:$F$793,2,FALSE)</f>
        <v>France</v>
      </c>
      <c r="L1663" t="str">
        <f>VLOOKUP($C1663,Customer!$A$2:$F$793,3,FALSE)</f>
        <v>Ile-de-France</v>
      </c>
      <c r="M1663" t="str">
        <f>VLOOKUP($C1663,Customer!$A$2:$F$793,4,FALSE)</f>
        <v>Deuil-la-Barre</v>
      </c>
      <c r="N1663" t="str">
        <f>VLOOKUP($C1663,Customer!$A$2:$F$793,5,FALSE)</f>
        <v>Central</v>
      </c>
      <c r="O1663" t="str">
        <f>VLOOKUP($C1663,Customer!$A$2:$F$793,6,FALSE)</f>
        <v>Consumer</v>
      </c>
      <c r="P1663" t="str">
        <f>VLOOKUP(E1663,Product!$B$2:$C$1811,2,FALSE)</f>
        <v>Office Supplies</v>
      </c>
      <c r="Q1663" t="str">
        <f>VLOOKUP(E1663,CHOOSE({1,2},Product!$B$2:$B$1811,Product!$A$2:$A$1811),2,FALSE)</f>
        <v>Storage</v>
      </c>
      <c r="R1663" t="str">
        <f t="shared" si="25"/>
        <v>AZ</v>
      </c>
    </row>
    <row r="1664" spans="1:18" x14ac:dyDescent="0.25">
      <c r="A1664" t="s">
        <v>3488</v>
      </c>
      <c r="B1664" s="35">
        <v>43897</v>
      </c>
      <c r="C1664" t="s">
        <v>564</v>
      </c>
      <c r="D1664" t="s">
        <v>24</v>
      </c>
      <c r="E1664" t="s">
        <v>1543</v>
      </c>
      <c r="F1664">
        <v>0.1</v>
      </c>
      <c r="G1664">
        <v>8451377.5500000007</v>
      </c>
      <c r="H1664">
        <v>2625384.3000000003</v>
      </c>
      <c r="I1664">
        <v>3</v>
      </c>
      <c r="J1664" t="s">
        <v>26</v>
      </c>
      <c r="K1664" t="str">
        <f>VLOOKUP(C1664,Customer!$A$2:$F$793,2,FALSE)</f>
        <v>France</v>
      </c>
      <c r="L1664" t="str">
        <f>VLOOKUP($C1664,Customer!$A$2:$F$793,3,FALSE)</f>
        <v>Ile-de-France</v>
      </c>
      <c r="M1664" t="str">
        <f>VLOOKUP($C1664,Customer!$A$2:$F$793,4,FALSE)</f>
        <v>Deuil-la-Barre</v>
      </c>
      <c r="N1664" t="str">
        <f>VLOOKUP($C1664,Customer!$A$2:$F$793,5,FALSE)</f>
        <v>Central</v>
      </c>
      <c r="O1664" t="str">
        <f>VLOOKUP($C1664,Customer!$A$2:$F$793,6,FALSE)</f>
        <v>Consumer</v>
      </c>
      <c r="P1664" t="str">
        <f>VLOOKUP(E1664,Product!$B$2:$C$1811,2,FALSE)</f>
        <v>Office Supplies</v>
      </c>
      <c r="Q1664" t="str">
        <f>VLOOKUP(E1664,CHOOSE({1,2},Product!$B$2:$B$1811,Product!$A$2:$A$1811),2,FALSE)</f>
        <v>Storage</v>
      </c>
      <c r="R1664" t="str">
        <f t="shared" si="25"/>
        <v>AZ</v>
      </c>
    </row>
    <row r="1665" spans="1:18" x14ac:dyDescent="0.25">
      <c r="A1665" t="s">
        <v>3489</v>
      </c>
      <c r="B1665" s="35">
        <v>43897</v>
      </c>
      <c r="C1665" t="s">
        <v>1066</v>
      </c>
      <c r="D1665" t="s">
        <v>20</v>
      </c>
      <c r="E1665" t="s">
        <v>1544</v>
      </c>
      <c r="F1665">
        <v>0</v>
      </c>
      <c r="G1665">
        <v>27920519.550000001</v>
      </c>
      <c r="H1665">
        <v>13687396.800000001</v>
      </c>
      <c r="I1665">
        <v>5</v>
      </c>
      <c r="J1665" t="s">
        <v>22</v>
      </c>
      <c r="K1665" t="str">
        <f>VLOOKUP(C1665,Customer!$A$2:$F$793,2,FALSE)</f>
        <v>Italy</v>
      </c>
      <c r="L1665" t="str">
        <f>VLOOKUP($C1665,Customer!$A$2:$F$793,3,FALSE)</f>
        <v>Apulia</v>
      </c>
      <c r="M1665" t="str">
        <f>VLOOKUP($C1665,Customer!$A$2:$F$793,4,FALSE)</f>
        <v>Molfetta</v>
      </c>
      <c r="N1665" t="str">
        <f>VLOOKUP($C1665,Customer!$A$2:$F$793,5,FALSE)</f>
        <v>South</v>
      </c>
      <c r="O1665" t="str">
        <f>VLOOKUP($C1665,Customer!$A$2:$F$793,6,FALSE)</f>
        <v>Home Office</v>
      </c>
      <c r="P1665" t="str">
        <f>VLOOKUP(E1665,Product!$B$2:$C$1811,2,FALSE)</f>
        <v>Technology</v>
      </c>
      <c r="Q1665" t="str">
        <f>VLOOKUP(E1665,CHOOSE({1,2},Product!$B$2:$B$1811,Product!$A$2:$A$1811),2,FALSE)</f>
        <v>Copiers</v>
      </c>
      <c r="R1665" t="str">
        <f t="shared" si="25"/>
        <v>AZ</v>
      </c>
    </row>
    <row r="1666" spans="1:18" x14ac:dyDescent="0.25">
      <c r="A1666" t="s">
        <v>3490</v>
      </c>
      <c r="B1666" s="35">
        <v>43897</v>
      </c>
      <c r="C1666" t="s">
        <v>238</v>
      </c>
      <c r="D1666" t="s">
        <v>33</v>
      </c>
      <c r="E1666" t="s">
        <v>1545</v>
      </c>
      <c r="F1666">
        <v>0</v>
      </c>
      <c r="G1666">
        <v>6474964.6500000004</v>
      </c>
      <c r="H1666">
        <v>973457.1</v>
      </c>
      <c r="I1666">
        <v>3</v>
      </c>
      <c r="J1666" t="s">
        <v>26</v>
      </c>
      <c r="K1666" t="str">
        <f>VLOOKUP(C1666,Customer!$A$2:$F$793,2,FALSE)</f>
        <v>United Kingdom</v>
      </c>
      <c r="L1666" t="str">
        <f>VLOOKUP($C1666,Customer!$A$2:$F$793,3,FALSE)</f>
        <v>England</v>
      </c>
      <c r="M1666" t="str">
        <f>VLOOKUP($C1666,Customer!$A$2:$F$793,4,FALSE)</f>
        <v>Farnborough</v>
      </c>
      <c r="N1666" t="str">
        <f>VLOOKUP($C1666,Customer!$A$2:$F$793,5,FALSE)</f>
        <v>North</v>
      </c>
      <c r="O1666" t="str">
        <f>VLOOKUP($C1666,Customer!$A$2:$F$793,6,FALSE)</f>
        <v>Corporate</v>
      </c>
      <c r="P1666" t="str">
        <f>VLOOKUP(E1666,Product!$B$2:$C$1811,2,FALSE)</f>
        <v>Furniture</v>
      </c>
      <c r="Q1666" t="str">
        <f>VLOOKUP(E1666,CHOOSE({1,2},Product!$B$2:$B$1811,Product!$A$2:$A$1811),2,FALSE)</f>
        <v>Bookcases</v>
      </c>
      <c r="R1666" t="str">
        <f t="shared" si="25"/>
        <v>AZ</v>
      </c>
    </row>
    <row r="1667" spans="1:18" x14ac:dyDescent="0.25">
      <c r="A1667" t="s">
        <v>3490</v>
      </c>
      <c r="B1667" s="35">
        <v>43897</v>
      </c>
      <c r="C1667" t="s">
        <v>238</v>
      </c>
      <c r="D1667" t="s">
        <v>33</v>
      </c>
      <c r="E1667" t="s">
        <v>725</v>
      </c>
      <c r="F1667">
        <v>0</v>
      </c>
      <c r="G1667">
        <v>368733.75</v>
      </c>
      <c r="H1667">
        <v>103245.45</v>
      </c>
      <c r="I1667">
        <v>1</v>
      </c>
      <c r="J1667" t="s">
        <v>26</v>
      </c>
      <c r="K1667" t="str">
        <f>VLOOKUP(C1667,Customer!$A$2:$F$793,2,FALSE)</f>
        <v>United Kingdom</v>
      </c>
      <c r="L1667" t="str">
        <f>VLOOKUP($C1667,Customer!$A$2:$F$793,3,FALSE)</f>
        <v>England</v>
      </c>
      <c r="M1667" t="str">
        <f>VLOOKUP($C1667,Customer!$A$2:$F$793,4,FALSE)</f>
        <v>Farnborough</v>
      </c>
      <c r="N1667" t="str">
        <f>VLOOKUP($C1667,Customer!$A$2:$F$793,5,FALSE)</f>
        <v>North</v>
      </c>
      <c r="O1667" t="str">
        <f>VLOOKUP($C1667,Customer!$A$2:$F$793,6,FALSE)</f>
        <v>Corporate</v>
      </c>
      <c r="P1667" t="str">
        <f>VLOOKUP(E1667,Product!$B$2:$C$1811,2,FALSE)</f>
        <v>Office Supplies</v>
      </c>
      <c r="Q1667" t="str">
        <f>VLOOKUP(E1667,CHOOSE({1,2},Product!$B$2:$B$1811,Product!$A$2:$A$1811),2,FALSE)</f>
        <v>Supplies</v>
      </c>
      <c r="R1667" t="str">
        <f t="shared" ref="R1667:R1730" si="26">LEFT(A1667,2)</f>
        <v>AZ</v>
      </c>
    </row>
    <row r="1668" spans="1:18" x14ac:dyDescent="0.25">
      <c r="A1668" t="s">
        <v>3491</v>
      </c>
      <c r="B1668" s="35">
        <v>43897</v>
      </c>
      <c r="C1668" t="s">
        <v>1540</v>
      </c>
      <c r="D1668" t="s">
        <v>24</v>
      </c>
      <c r="E1668" t="s">
        <v>1546</v>
      </c>
      <c r="F1668">
        <v>0.5</v>
      </c>
      <c r="G1668">
        <v>398232.45</v>
      </c>
      <c r="H1668">
        <v>-265488.3</v>
      </c>
      <c r="I1668">
        <v>2</v>
      </c>
      <c r="J1668" t="s">
        <v>26</v>
      </c>
      <c r="K1668" t="str">
        <f>VLOOKUP(C1668,Customer!$A$2:$F$793,2,FALSE)</f>
        <v>Portugal</v>
      </c>
      <c r="L1668" t="str">
        <f>VLOOKUP($C1668,Customer!$A$2:$F$793,3,FALSE)</f>
        <v>Lisboa</v>
      </c>
      <c r="M1668" t="str">
        <f>VLOOKUP($C1668,Customer!$A$2:$F$793,4,FALSE)</f>
        <v>Odivelas</v>
      </c>
      <c r="N1668" t="str">
        <f>VLOOKUP($C1668,Customer!$A$2:$F$793,5,FALSE)</f>
        <v>South</v>
      </c>
      <c r="O1668" t="str">
        <f>VLOOKUP($C1668,Customer!$A$2:$F$793,6,FALSE)</f>
        <v>Corporate</v>
      </c>
      <c r="P1668" t="str">
        <f>VLOOKUP(E1668,Product!$B$2:$C$1811,2,FALSE)</f>
        <v>Office Supplies</v>
      </c>
      <c r="Q1668" t="str">
        <f>VLOOKUP(E1668,CHOOSE({1,2},Product!$B$2:$B$1811,Product!$A$2:$A$1811),2,FALSE)</f>
        <v>Art</v>
      </c>
      <c r="R1668" t="str">
        <f t="shared" si="26"/>
        <v>BN</v>
      </c>
    </row>
    <row r="1669" spans="1:18" x14ac:dyDescent="0.25">
      <c r="A1669" t="s">
        <v>3492</v>
      </c>
      <c r="B1669" s="35">
        <v>43897</v>
      </c>
      <c r="C1669" t="s">
        <v>1547</v>
      </c>
      <c r="D1669" t="s">
        <v>24</v>
      </c>
      <c r="E1669" t="s">
        <v>606</v>
      </c>
      <c r="F1669">
        <v>0.1</v>
      </c>
      <c r="G1669">
        <v>8908607.4000000004</v>
      </c>
      <c r="H1669">
        <v>-103245.45</v>
      </c>
      <c r="I1669">
        <v>5</v>
      </c>
      <c r="J1669" t="s">
        <v>26</v>
      </c>
      <c r="K1669" t="str">
        <f>VLOOKUP(C1669,Customer!$A$2:$F$793,2,FALSE)</f>
        <v>France</v>
      </c>
      <c r="L1669" t="str">
        <f>VLOOKUP($C1669,Customer!$A$2:$F$793,3,FALSE)</f>
        <v>Auvergne-Rhône-Alpes</v>
      </c>
      <c r="M1669" t="str">
        <f>VLOOKUP($C1669,Customer!$A$2:$F$793,4,FALSE)</f>
        <v>Meyzieu</v>
      </c>
      <c r="N1669" t="str">
        <f>VLOOKUP($C1669,Customer!$A$2:$F$793,5,FALSE)</f>
        <v>Central</v>
      </c>
      <c r="O1669" t="str">
        <f>VLOOKUP($C1669,Customer!$A$2:$F$793,6,FALSE)</f>
        <v>Consumer</v>
      </c>
      <c r="P1669" t="str">
        <f>VLOOKUP(E1669,Product!$B$2:$C$1811,2,FALSE)</f>
        <v>Office Supplies</v>
      </c>
      <c r="Q1669" t="str">
        <f>VLOOKUP(E1669,CHOOSE({1,2},Product!$B$2:$B$1811,Product!$A$2:$A$1811),2,FALSE)</f>
        <v>Storage</v>
      </c>
      <c r="R1669" t="str">
        <f t="shared" si="26"/>
        <v>BN</v>
      </c>
    </row>
    <row r="1670" spans="1:18" x14ac:dyDescent="0.25">
      <c r="A1670" t="s">
        <v>3493</v>
      </c>
      <c r="B1670" s="35">
        <v>43898</v>
      </c>
      <c r="C1670" t="s">
        <v>692</v>
      </c>
      <c r="D1670" t="s">
        <v>24</v>
      </c>
      <c r="E1670" t="s">
        <v>1045</v>
      </c>
      <c r="F1670">
        <v>0</v>
      </c>
      <c r="G1670">
        <v>648971.4</v>
      </c>
      <c r="H1670">
        <v>147493.5</v>
      </c>
      <c r="I1670">
        <v>3</v>
      </c>
      <c r="J1670" t="s">
        <v>22</v>
      </c>
      <c r="K1670" t="str">
        <f>VLOOKUP(C1670,Customer!$A$2:$F$793,2,FALSE)</f>
        <v>Italy</v>
      </c>
      <c r="L1670" t="str">
        <f>VLOOKUP($C1670,Customer!$A$2:$F$793,3,FALSE)</f>
        <v>Veneto</v>
      </c>
      <c r="M1670" t="str">
        <f>VLOOKUP($C1670,Customer!$A$2:$F$793,4,FALSE)</f>
        <v>Venice</v>
      </c>
      <c r="N1670" t="str">
        <f>VLOOKUP($C1670,Customer!$A$2:$F$793,5,FALSE)</f>
        <v>South</v>
      </c>
      <c r="O1670" t="str">
        <f>VLOOKUP($C1670,Customer!$A$2:$F$793,6,FALSE)</f>
        <v>Corporate</v>
      </c>
      <c r="P1670" t="str">
        <f>VLOOKUP(E1670,Product!$B$2:$C$1811,2,FALSE)</f>
        <v>Office Supplies</v>
      </c>
      <c r="Q1670" t="str">
        <f>VLOOKUP(E1670,CHOOSE({1,2},Product!$B$2:$B$1811,Product!$A$2:$A$1811),2,FALSE)</f>
        <v>Art</v>
      </c>
      <c r="R1670" t="str">
        <f t="shared" si="26"/>
        <v>AZ</v>
      </c>
    </row>
    <row r="1671" spans="1:18" x14ac:dyDescent="0.25">
      <c r="A1671" t="s">
        <v>3494</v>
      </c>
      <c r="B1671" s="35">
        <v>43899</v>
      </c>
      <c r="C1671" t="s">
        <v>1279</v>
      </c>
      <c r="D1671" t="s">
        <v>24</v>
      </c>
      <c r="E1671" t="s">
        <v>671</v>
      </c>
      <c r="F1671">
        <v>0</v>
      </c>
      <c r="G1671">
        <v>3672588.15</v>
      </c>
      <c r="H1671">
        <v>589974</v>
      </c>
      <c r="I1671">
        <v>2</v>
      </c>
      <c r="J1671" t="s">
        <v>26</v>
      </c>
      <c r="K1671" t="str">
        <f>VLOOKUP(C1671,Customer!$A$2:$F$793,2,FALSE)</f>
        <v>France</v>
      </c>
      <c r="L1671" t="str">
        <f>VLOOKUP($C1671,Customer!$A$2:$F$793,3,FALSE)</f>
        <v>Ile-de-France</v>
      </c>
      <c r="M1671" t="str">
        <f>VLOOKUP($C1671,Customer!$A$2:$F$793,4,FALSE)</f>
        <v>Grigny</v>
      </c>
      <c r="N1671" t="str">
        <f>VLOOKUP($C1671,Customer!$A$2:$F$793,5,FALSE)</f>
        <v>Central</v>
      </c>
      <c r="O1671" t="str">
        <f>VLOOKUP($C1671,Customer!$A$2:$F$793,6,FALSE)</f>
        <v>Consumer</v>
      </c>
      <c r="P1671" t="str">
        <f>VLOOKUP(E1671,Product!$B$2:$C$1811,2,FALSE)</f>
        <v>Technology</v>
      </c>
      <c r="Q1671" t="str">
        <f>VLOOKUP(E1671,CHOOSE({1,2},Product!$B$2:$B$1811,Product!$A$2:$A$1811),2,FALSE)</f>
        <v>Copiers</v>
      </c>
      <c r="R1671" t="str">
        <f t="shared" si="26"/>
        <v>AZ</v>
      </c>
    </row>
    <row r="1672" spans="1:18" x14ac:dyDescent="0.25">
      <c r="A1672" t="s">
        <v>3495</v>
      </c>
      <c r="B1672" s="35">
        <v>43899</v>
      </c>
      <c r="C1672" t="s">
        <v>1548</v>
      </c>
      <c r="D1672" t="s">
        <v>20</v>
      </c>
      <c r="E1672" t="s">
        <v>1266</v>
      </c>
      <c r="F1672">
        <v>0</v>
      </c>
      <c r="G1672">
        <v>943958.4</v>
      </c>
      <c r="H1672">
        <v>353984.4</v>
      </c>
      <c r="I1672">
        <v>2</v>
      </c>
      <c r="J1672" t="s">
        <v>22</v>
      </c>
      <c r="K1672" t="str">
        <f>VLOOKUP(C1672,Customer!$A$2:$F$793,2,FALSE)</f>
        <v>United Kingdom</v>
      </c>
      <c r="L1672" t="str">
        <f>VLOOKUP($C1672,Customer!$A$2:$F$793,3,FALSE)</f>
        <v>Wales</v>
      </c>
      <c r="M1672" t="str">
        <f>VLOOKUP($C1672,Customer!$A$2:$F$793,4,FALSE)</f>
        <v>Barry</v>
      </c>
      <c r="N1672" t="str">
        <f>VLOOKUP($C1672,Customer!$A$2:$F$793,5,FALSE)</f>
        <v>North</v>
      </c>
      <c r="O1672" t="str">
        <f>VLOOKUP($C1672,Customer!$A$2:$F$793,6,FALSE)</f>
        <v>Consumer</v>
      </c>
      <c r="P1672" t="str">
        <f>VLOOKUP(E1672,Product!$B$2:$C$1811,2,FALSE)</f>
        <v>Office Supplies</v>
      </c>
      <c r="Q1672" t="str">
        <f>VLOOKUP(E1672,CHOOSE({1,2},Product!$B$2:$B$1811,Product!$A$2:$A$1811),2,FALSE)</f>
        <v>Binders</v>
      </c>
      <c r="R1672" t="str">
        <f t="shared" si="26"/>
        <v>AZ</v>
      </c>
    </row>
    <row r="1673" spans="1:18" x14ac:dyDescent="0.25">
      <c r="A1673" t="s">
        <v>3496</v>
      </c>
      <c r="B1673" s="35">
        <v>43899</v>
      </c>
      <c r="C1673" t="s">
        <v>332</v>
      </c>
      <c r="D1673" t="s">
        <v>20</v>
      </c>
      <c r="E1673" t="s">
        <v>1549</v>
      </c>
      <c r="F1673">
        <v>0.6</v>
      </c>
      <c r="G1673">
        <v>1961663.55</v>
      </c>
      <c r="H1673">
        <v>-1755172.6500000001</v>
      </c>
      <c r="I1673">
        <v>2</v>
      </c>
      <c r="J1673" t="s">
        <v>26</v>
      </c>
      <c r="K1673" t="str">
        <f>VLOOKUP(C1673,Customer!$A$2:$F$793,2,FALSE)</f>
        <v>Italy</v>
      </c>
      <c r="L1673" t="str">
        <f>VLOOKUP($C1673,Customer!$A$2:$F$793,3,FALSE)</f>
        <v>Umbria</v>
      </c>
      <c r="M1673" t="str">
        <f>VLOOKUP($C1673,Customer!$A$2:$F$793,4,FALSE)</f>
        <v>Foligno</v>
      </c>
      <c r="N1673" t="str">
        <f>VLOOKUP($C1673,Customer!$A$2:$F$793,5,FALSE)</f>
        <v>South</v>
      </c>
      <c r="O1673" t="str">
        <f>VLOOKUP($C1673,Customer!$A$2:$F$793,6,FALSE)</f>
        <v>Corporate</v>
      </c>
      <c r="P1673" t="str">
        <f>VLOOKUP(E1673,Product!$B$2:$C$1811,2,FALSE)</f>
        <v>Furniture</v>
      </c>
      <c r="Q1673" t="str">
        <f>VLOOKUP(E1673,CHOOSE({1,2},Product!$B$2:$B$1811,Product!$A$2:$A$1811),2,FALSE)</f>
        <v>Chairs</v>
      </c>
      <c r="R1673" t="str">
        <f t="shared" si="26"/>
        <v>BN</v>
      </c>
    </row>
    <row r="1674" spans="1:18" x14ac:dyDescent="0.25">
      <c r="A1674" t="s">
        <v>3497</v>
      </c>
      <c r="B1674" s="35">
        <v>43902</v>
      </c>
      <c r="C1674" t="s">
        <v>301</v>
      </c>
      <c r="D1674" t="s">
        <v>24</v>
      </c>
      <c r="E1674" t="s">
        <v>1550</v>
      </c>
      <c r="F1674">
        <v>0.1</v>
      </c>
      <c r="G1674">
        <v>1401188.25</v>
      </c>
      <c r="H1674">
        <v>486728.55</v>
      </c>
      <c r="I1674">
        <v>2</v>
      </c>
      <c r="J1674" t="s">
        <v>26</v>
      </c>
      <c r="K1674" t="str">
        <f>VLOOKUP(C1674,Customer!$A$2:$F$793,2,FALSE)</f>
        <v>Italy</v>
      </c>
      <c r="L1674" t="str">
        <f>VLOOKUP($C1674,Customer!$A$2:$F$793,3,FALSE)</f>
        <v>Sicily</v>
      </c>
      <c r="M1674" t="str">
        <f>VLOOKUP($C1674,Customer!$A$2:$F$793,4,FALSE)</f>
        <v>Marsala</v>
      </c>
      <c r="N1674" t="str">
        <f>VLOOKUP($C1674,Customer!$A$2:$F$793,5,FALSE)</f>
        <v>South</v>
      </c>
      <c r="O1674" t="str">
        <f>VLOOKUP($C1674,Customer!$A$2:$F$793,6,FALSE)</f>
        <v>Consumer</v>
      </c>
      <c r="P1674" t="str">
        <f>VLOOKUP(E1674,Product!$B$2:$C$1811,2,FALSE)</f>
        <v>Furniture</v>
      </c>
      <c r="Q1674" t="str">
        <f>VLOOKUP(E1674,CHOOSE({1,2},Product!$B$2:$B$1811,Product!$A$2:$A$1811),2,FALSE)</f>
        <v>Chairs</v>
      </c>
      <c r="R1674" t="str">
        <f t="shared" si="26"/>
        <v>AZ</v>
      </c>
    </row>
    <row r="1675" spans="1:18" x14ac:dyDescent="0.25">
      <c r="A1675" t="s">
        <v>3497</v>
      </c>
      <c r="B1675" s="35">
        <v>43902</v>
      </c>
      <c r="C1675" t="s">
        <v>301</v>
      </c>
      <c r="D1675" t="s">
        <v>24</v>
      </c>
      <c r="E1675" t="s">
        <v>296</v>
      </c>
      <c r="F1675">
        <v>0</v>
      </c>
      <c r="G1675">
        <v>1696175.25</v>
      </c>
      <c r="H1675">
        <v>368733.75</v>
      </c>
      <c r="I1675">
        <v>6</v>
      </c>
      <c r="J1675" t="s">
        <v>22</v>
      </c>
      <c r="K1675" t="str">
        <f>VLOOKUP(C1675,Customer!$A$2:$F$793,2,FALSE)</f>
        <v>Italy</v>
      </c>
      <c r="L1675" t="str">
        <f>VLOOKUP($C1675,Customer!$A$2:$F$793,3,FALSE)</f>
        <v>Sicily</v>
      </c>
      <c r="M1675" t="str">
        <f>VLOOKUP($C1675,Customer!$A$2:$F$793,4,FALSE)</f>
        <v>Marsala</v>
      </c>
      <c r="N1675" t="str">
        <f>VLOOKUP($C1675,Customer!$A$2:$F$793,5,FALSE)</f>
        <v>South</v>
      </c>
      <c r="O1675" t="str">
        <f>VLOOKUP($C1675,Customer!$A$2:$F$793,6,FALSE)</f>
        <v>Consumer</v>
      </c>
      <c r="P1675" t="str">
        <f>VLOOKUP(E1675,Product!$B$2:$C$1811,2,FALSE)</f>
        <v>Office Supplies</v>
      </c>
      <c r="Q1675" t="str">
        <f>VLOOKUP(E1675,CHOOSE({1,2},Product!$B$2:$B$1811,Product!$A$2:$A$1811),2,FALSE)</f>
        <v>Fasteners</v>
      </c>
      <c r="R1675" t="str">
        <f t="shared" si="26"/>
        <v>AZ</v>
      </c>
    </row>
    <row r="1676" spans="1:18" x14ac:dyDescent="0.25">
      <c r="A1676" t="s">
        <v>3497</v>
      </c>
      <c r="B1676" s="35">
        <v>43902</v>
      </c>
      <c r="C1676" t="s">
        <v>301</v>
      </c>
      <c r="D1676" t="s">
        <v>24</v>
      </c>
      <c r="E1676" t="s">
        <v>96</v>
      </c>
      <c r="F1676">
        <v>0.1</v>
      </c>
      <c r="G1676">
        <v>3539844</v>
      </c>
      <c r="H1676">
        <v>309736.35000000003</v>
      </c>
      <c r="I1676">
        <v>2</v>
      </c>
      <c r="J1676" t="s">
        <v>26</v>
      </c>
      <c r="K1676" t="str">
        <f>VLOOKUP(C1676,Customer!$A$2:$F$793,2,FALSE)</f>
        <v>Italy</v>
      </c>
      <c r="L1676" t="str">
        <f>VLOOKUP($C1676,Customer!$A$2:$F$793,3,FALSE)</f>
        <v>Sicily</v>
      </c>
      <c r="M1676" t="str">
        <f>VLOOKUP($C1676,Customer!$A$2:$F$793,4,FALSE)</f>
        <v>Marsala</v>
      </c>
      <c r="N1676" t="str">
        <f>VLOOKUP($C1676,Customer!$A$2:$F$793,5,FALSE)</f>
        <v>South</v>
      </c>
      <c r="O1676" t="str">
        <f>VLOOKUP($C1676,Customer!$A$2:$F$793,6,FALSE)</f>
        <v>Consumer</v>
      </c>
      <c r="P1676" t="str">
        <f>VLOOKUP(E1676,Product!$B$2:$C$1811,2,FALSE)</f>
        <v>Office Supplies</v>
      </c>
      <c r="Q1676" t="str">
        <f>VLOOKUP(E1676,CHOOSE({1,2},Product!$B$2:$B$1811,Product!$A$2:$A$1811),2,FALSE)</f>
        <v>Storage</v>
      </c>
      <c r="R1676" t="str">
        <f t="shared" si="26"/>
        <v>AZ</v>
      </c>
    </row>
    <row r="1677" spans="1:18" x14ac:dyDescent="0.25">
      <c r="A1677" t="s">
        <v>3497</v>
      </c>
      <c r="B1677" s="35">
        <v>43902</v>
      </c>
      <c r="C1677" t="s">
        <v>301</v>
      </c>
      <c r="D1677" t="s">
        <v>24</v>
      </c>
      <c r="E1677" t="s">
        <v>1527</v>
      </c>
      <c r="F1677">
        <v>0</v>
      </c>
      <c r="G1677">
        <v>2315647.9500000002</v>
      </c>
      <c r="H1677">
        <v>162242.85</v>
      </c>
      <c r="I1677">
        <v>3</v>
      </c>
      <c r="J1677" t="s">
        <v>22</v>
      </c>
      <c r="K1677" t="str">
        <f>VLOOKUP(C1677,Customer!$A$2:$F$793,2,FALSE)</f>
        <v>Italy</v>
      </c>
      <c r="L1677" t="str">
        <f>VLOOKUP($C1677,Customer!$A$2:$F$793,3,FALSE)</f>
        <v>Sicily</v>
      </c>
      <c r="M1677" t="str">
        <f>VLOOKUP($C1677,Customer!$A$2:$F$793,4,FALSE)</f>
        <v>Marsala</v>
      </c>
      <c r="N1677" t="str">
        <f>VLOOKUP($C1677,Customer!$A$2:$F$793,5,FALSE)</f>
        <v>South</v>
      </c>
      <c r="O1677" t="str">
        <f>VLOOKUP($C1677,Customer!$A$2:$F$793,6,FALSE)</f>
        <v>Consumer</v>
      </c>
      <c r="P1677" t="str">
        <f>VLOOKUP(E1677,Product!$B$2:$C$1811,2,FALSE)</f>
        <v>Technology</v>
      </c>
      <c r="Q1677" t="str">
        <f>VLOOKUP(E1677,CHOOSE({1,2},Product!$B$2:$B$1811,Product!$A$2:$A$1811),2,FALSE)</f>
        <v>Machines</v>
      </c>
      <c r="R1677" t="str">
        <f t="shared" si="26"/>
        <v>AZ</v>
      </c>
    </row>
    <row r="1678" spans="1:18" x14ac:dyDescent="0.25">
      <c r="A1678" t="s">
        <v>3498</v>
      </c>
      <c r="B1678" s="35">
        <v>43903</v>
      </c>
      <c r="C1678" t="s">
        <v>608</v>
      </c>
      <c r="D1678" t="s">
        <v>24</v>
      </c>
      <c r="E1678" t="s">
        <v>1551</v>
      </c>
      <c r="F1678">
        <v>0.1</v>
      </c>
      <c r="G1678">
        <v>2064909</v>
      </c>
      <c r="H1678">
        <v>501477.9</v>
      </c>
      <c r="I1678">
        <v>3</v>
      </c>
      <c r="J1678" t="s">
        <v>26</v>
      </c>
      <c r="K1678" t="str">
        <f>VLOOKUP(C1678,Customer!$A$2:$F$793,2,FALSE)</f>
        <v>France</v>
      </c>
      <c r="L1678" t="str">
        <f>VLOOKUP($C1678,Customer!$A$2:$F$793,3,FALSE)</f>
        <v>Ile-de-France</v>
      </c>
      <c r="M1678" t="str">
        <f>VLOOKUP($C1678,Customer!$A$2:$F$793,4,FALSE)</f>
        <v>Drancy</v>
      </c>
      <c r="N1678" t="str">
        <f>VLOOKUP($C1678,Customer!$A$2:$F$793,5,FALSE)</f>
        <v>Central</v>
      </c>
      <c r="O1678" t="str">
        <f>VLOOKUP($C1678,Customer!$A$2:$F$793,6,FALSE)</f>
        <v>Home Office</v>
      </c>
      <c r="P1678" t="str">
        <f>VLOOKUP(E1678,Product!$B$2:$C$1811,2,FALSE)</f>
        <v>Furniture</v>
      </c>
      <c r="Q1678" t="str">
        <f>VLOOKUP(E1678,CHOOSE({1,2},Product!$B$2:$B$1811,Product!$A$2:$A$1811),2,FALSE)</f>
        <v>Chairs</v>
      </c>
      <c r="R1678" t="str">
        <f t="shared" si="26"/>
        <v>BN</v>
      </c>
    </row>
    <row r="1679" spans="1:18" x14ac:dyDescent="0.25">
      <c r="A1679" t="s">
        <v>3498</v>
      </c>
      <c r="B1679" s="35">
        <v>43903</v>
      </c>
      <c r="C1679" t="s">
        <v>608</v>
      </c>
      <c r="D1679" t="s">
        <v>24</v>
      </c>
      <c r="E1679" t="s">
        <v>161</v>
      </c>
      <c r="F1679">
        <v>0</v>
      </c>
      <c r="G1679">
        <v>825963.6</v>
      </c>
      <c r="H1679">
        <v>398232.45</v>
      </c>
      <c r="I1679">
        <v>3</v>
      </c>
      <c r="J1679" t="s">
        <v>26</v>
      </c>
      <c r="K1679" t="str">
        <f>VLOOKUP(C1679,Customer!$A$2:$F$793,2,FALSE)</f>
        <v>France</v>
      </c>
      <c r="L1679" t="str">
        <f>VLOOKUP($C1679,Customer!$A$2:$F$793,3,FALSE)</f>
        <v>Ile-de-France</v>
      </c>
      <c r="M1679" t="str">
        <f>VLOOKUP($C1679,Customer!$A$2:$F$793,4,FALSE)</f>
        <v>Drancy</v>
      </c>
      <c r="N1679" t="str">
        <f>VLOOKUP($C1679,Customer!$A$2:$F$793,5,FALSE)</f>
        <v>Central</v>
      </c>
      <c r="O1679" t="str">
        <f>VLOOKUP($C1679,Customer!$A$2:$F$793,6,FALSE)</f>
        <v>Home Office</v>
      </c>
      <c r="P1679" t="str">
        <f>VLOOKUP(E1679,Product!$B$2:$C$1811,2,FALSE)</f>
        <v>Office Supplies</v>
      </c>
      <c r="Q1679" t="str">
        <f>VLOOKUP(E1679,CHOOSE({1,2},Product!$B$2:$B$1811,Product!$A$2:$A$1811),2,FALSE)</f>
        <v>Fasteners</v>
      </c>
      <c r="R1679" t="str">
        <f t="shared" si="26"/>
        <v>BN</v>
      </c>
    </row>
    <row r="1680" spans="1:18" x14ac:dyDescent="0.25">
      <c r="A1680" t="s">
        <v>3499</v>
      </c>
      <c r="B1680" s="35">
        <v>43903</v>
      </c>
      <c r="C1680" t="s">
        <v>1552</v>
      </c>
      <c r="D1680" t="s">
        <v>33</v>
      </c>
      <c r="E1680" t="s">
        <v>506</v>
      </c>
      <c r="F1680">
        <v>0.1</v>
      </c>
      <c r="G1680">
        <v>3761084.25</v>
      </c>
      <c r="H1680">
        <v>294987</v>
      </c>
      <c r="I1680">
        <v>2</v>
      </c>
      <c r="J1680" t="s">
        <v>22</v>
      </c>
      <c r="K1680" t="str">
        <f>VLOOKUP(C1680,Customer!$A$2:$F$793,2,FALSE)</f>
        <v>Germany</v>
      </c>
      <c r="L1680" t="str">
        <f>VLOOKUP($C1680,Customer!$A$2:$F$793,3,FALSE)</f>
        <v>Thuringia</v>
      </c>
      <c r="M1680" t="str">
        <f>VLOOKUP($C1680,Customer!$A$2:$F$793,4,FALSE)</f>
        <v>Weimar</v>
      </c>
      <c r="N1680" t="str">
        <f>VLOOKUP($C1680,Customer!$A$2:$F$793,5,FALSE)</f>
        <v>Central</v>
      </c>
      <c r="O1680" t="str">
        <f>VLOOKUP($C1680,Customer!$A$2:$F$793,6,FALSE)</f>
        <v>Consumer</v>
      </c>
      <c r="P1680" t="str">
        <f>VLOOKUP(E1680,Product!$B$2:$C$1811,2,FALSE)</f>
        <v>Office Supplies</v>
      </c>
      <c r="Q1680" t="str">
        <f>VLOOKUP(E1680,CHOOSE({1,2},Product!$B$2:$B$1811,Product!$A$2:$A$1811),2,FALSE)</f>
        <v>Storage</v>
      </c>
      <c r="R1680" t="str">
        <f t="shared" si="26"/>
        <v>BN</v>
      </c>
    </row>
    <row r="1681" spans="1:18" x14ac:dyDescent="0.25">
      <c r="A1681" t="s">
        <v>3500</v>
      </c>
      <c r="B1681" s="35">
        <v>43903</v>
      </c>
      <c r="C1681" t="s">
        <v>398</v>
      </c>
      <c r="D1681" t="s">
        <v>20</v>
      </c>
      <c r="E1681" t="s">
        <v>1553</v>
      </c>
      <c r="F1681">
        <v>0.15</v>
      </c>
      <c r="G1681">
        <v>18539932.949999999</v>
      </c>
      <c r="H1681">
        <v>-442480.5</v>
      </c>
      <c r="I1681">
        <v>8</v>
      </c>
      <c r="J1681" t="s">
        <v>26</v>
      </c>
      <c r="K1681" t="str">
        <f>VLOOKUP(C1681,Customer!$A$2:$F$793,2,FALSE)</f>
        <v>Italy</v>
      </c>
      <c r="L1681" t="str">
        <f>VLOOKUP($C1681,Customer!$A$2:$F$793,3,FALSE)</f>
        <v>Apulia</v>
      </c>
      <c r="M1681" t="str">
        <f>VLOOKUP($C1681,Customer!$A$2:$F$793,4,FALSE)</f>
        <v>Brindisi</v>
      </c>
      <c r="N1681" t="str">
        <f>VLOOKUP($C1681,Customer!$A$2:$F$793,5,FALSE)</f>
        <v>South</v>
      </c>
      <c r="O1681" t="str">
        <f>VLOOKUP($C1681,Customer!$A$2:$F$793,6,FALSE)</f>
        <v>Corporate</v>
      </c>
      <c r="P1681" t="str">
        <f>VLOOKUP(E1681,Product!$B$2:$C$1811,2,FALSE)</f>
        <v>Technology</v>
      </c>
      <c r="Q1681" t="str">
        <f>VLOOKUP(E1681,CHOOSE({1,2},Product!$B$2:$B$1811,Product!$A$2:$A$1811),2,FALSE)</f>
        <v>Phones</v>
      </c>
      <c r="R1681" t="str">
        <f t="shared" si="26"/>
        <v>BN</v>
      </c>
    </row>
    <row r="1682" spans="1:18" x14ac:dyDescent="0.25">
      <c r="A1682" t="s">
        <v>3501</v>
      </c>
      <c r="B1682" s="35">
        <v>43903</v>
      </c>
      <c r="C1682" t="s">
        <v>1554</v>
      </c>
      <c r="D1682" t="s">
        <v>24</v>
      </c>
      <c r="E1682" t="s">
        <v>1555</v>
      </c>
      <c r="F1682">
        <v>0.15</v>
      </c>
      <c r="G1682">
        <v>1828919.4000000001</v>
      </c>
      <c r="H1682">
        <v>-221240.25</v>
      </c>
      <c r="I1682">
        <v>1</v>
      </c>
      <c r="J1682" t="s">
        <v>26</v>
      </c>
      <c r="K1682" t="str">
        <f>VLOOKUP(C1682,Customer!$A$2:$F$793,2,FALSE)</f>
        <v>France</v>
      </c>
      <c r="L1682" t="str">
        <f>VLOOKUP($C1682,Customer!$A$2:$F$793,3,FALSE)</f>
        <v>Centre-Val de Loire</v>
      </c>
      <c r="M1682" t="str">
        <f>VLOOKUP($C1682,Customer!$A$2:$F$793,4,FALSE)</f>
        <v>Chartres</v>
      </c>
      <c r="N1682" t="str">
        <f>VLOOKUP($C1682,Customer!$A$2:$F$793,5,FALSE)</f>
        <v>Central</v>
      </c>
      <c r="O1682" t="str">
        <f>VLOOKUP($C1682,Customer!$A$2:$F$793,6,FALSE)</f>
        <v>Home Office</v>
      </c>
      <c r="P1682" t="str">
        <f>VLOOKUP(E1682,Product!$B$2:$C$1811,2,FALSE)</f>
        <v>Technology</v>
      </c>
      <c r="Q1682" t="str">
        <f>VLOOKUP(E1682,CHOOSE({1,2},Product!$B$2:$B$1811,Product!$A$2:$A$1811),2,FALSE)</f>
        <v>Copiers</v>
      </c>
      <c r="R1682" t="str">
        <f t="shared" si="26"/>
        <v>BN</v>
      </c>
    </row>
    <row r="1683" spans="1:18" x14ac:dyDescent="0.25">
      <c r="A1683" t="s">
        <v>3502</v>
      </c>
      <c r="B1683" s="35">
        <v>43904</v>
      </c>
      <c r="C1683" t="s">
        <v>1556</v>
      </c>
      <c r="D1683" t="s">
        <v>51</v>
      </c>
      <c r="E1683" t="s">
        <v>250</v>
      </c>
      <c r="F1683">
        <v>0</v>
      </c>
      <c r="G1683">
        <v>4778789.4000000004</v>
      </c>
      <c r="H1683">
        <v>1622428.5</v>
      </c>
      <c r="I1683">
        <v>6</v>
      </c>
      <c r="J1683" t="s">
        <v>22</v>
      </c>
      <c r="K1683" t="str">
        <f>VLOOKUP(C1683,Customer!$A$2:$F$793,2,FALSE)</f>
        <v>Spain</v>
      </c>
      <c r="L1683" t="str">
        <f>VLOOKUP($C1683,Customer!$A$2:$F$793,3,FALSE)</f>
        <v>Castile and León</v>
      </c>
      <c r="M1683" t="str">
        <f>VLOOKUP($C1683,Customer!$A$2:$F$793,4,FALSE)</f>
        <v>Ponferrada</v>
      </c>
      <c r="N1683" t="str">
        <f>VLOOKUP($C1683,Customer!$A$2:$F$793,5,FALSE)</f>
        <v>South</v>
      </c>
      <c r="O1683" t="str">
        <f>VLOOKUP($C1683,Customer!$A$2:$F$793,6,FALSE)</f>
        <v>Consumer</v>
      </c>
      <c r="P1683" t="str">
        <f>VLOOKUP(E1683,Product!$B$2:$C$1811,2,FALSE)</f>
        <v>Office Supplies</v>
      </c>
      <c r="Q1683" t="str">
        <f>VLOOKUP(E1683,CHOOSE({1,2},Product!$B$2:$B$1811,Product!$A$2:$A$1811),2,FALSE)</f>
        <v>Art</v>
      </c>
      <c r="R1683" t="str">
        <f t="shared" si="26"/>
        <v>AZ</v>
      </c>
    </row>
    <row r="1684" spans="1:18" x14ac:dyDescent="0.25">
      <c r="A1684" t="s">
        <v>3503</v>
      </c>
      <c r="B1684" s="35">
        <v>43904</v>
      </c>
      <c r="C1684" t="s">
        <v>676</v>
      </c>
      <c r="D1684" t="s">
        <v>33</v>
      </c>
      <c r="E1684" t="s">
        <v>831</v>
      </c>
      <c r="F1684">
        <v>0.6</v>
      </c>
      <c r="G1684">
        <v>2315647.9500000002</v>
      </c>
      <c r="H1684">
        <v>-3008867.4</v>
      </c>
      <c r="I1684">
        <v>3</v>
      </c>
      <c r="J1684" t="s">
        <v>22</v>
      </c>
      <c r="K1684" t="str">
        <f>VLOOKUP(C1684,Customer!$A$2:$F$793,2,FALSE)</f>
        <v>France</v>
      </c>
      <c r="L1684" t="str">
        <f>VLOOKUP($C1684,Customer!$A$2:$F$793,3,FALSE)</f>
        <v>Aquitaine-Limousin-Poitou-Charentes</v>
      </c>
      <c r="M1684" t="str">
        <f>VLOOKUP($C1684,Customer!$A$2:$F$793,4,FALSE)</f>
        <v>Talence</v>
      </c>
      <c r="N1684" t="str">
        <f>VLOOKUP($C1684,Customer!$A$2:$F$793,5,FALSE)</f>
        <v>Central</v>
      </c>
      <c r="O1684" t="str">
        <f>VLOOKUP($C1684,Customer!$A$2:$F$793,6,FALSE)</f>
        <v>Home Office</v>
      </c>
      <c r="P1684" t="str">
        <f>VLOOKUP(E1684,Product!$B$2:$C$1811,2,FALSE)</f>
        <v>Furniture</v>
      </c>
      <c r="Q1684" t="str">
        <f>VLOOKUP(E1684,CHOOSE({1,2},Product!$B$2:$B$1811,Product!$A$2:$A$1811),2,FALSE)</f>
        <v>Chairs</v>
      </c>
      <c r="R1684" t="str">
        <f t="shared" si="26"/>
        <v>BN</v>
      </c>
    </row>
    <row r="1685" spans="1:18" x14ac:dyDescent="0.25">
      <c r="A1685" t="s">
        <v>3503</v>
      </c>
      <c r="B1685" s="35">
        <v>43904</v>
      </c>
      <c r="C1685" t="s">
        <v>676</v>
      </c>
      <c r="D1685" t="s">
        <v>33</v>
      </c>
      <c r="E1685" t="s">
        <v>467</v>
      </c>
      <c r="F1685">
        <v>0</v>
      </c>
      <c r="G1685">
        <v>13982383.800000001</v>
      </c>
      <c r="H1685">
        <v>973457.1</v>
      </c>
      <c r="I1685">
        <v>5</v>
      </c>
      <c r="J1685" t="s">
        <v>22</v>
      </c>
      <c r="K1685" t="str">
        <f>VLOOKUP(C1685,Customer!$A$2:$F$793,2,FALSE)</f>
        <v>France</v>
      </c>
      <c r="L1685" t="str">
        <f>VLOOKUP($C1685,Customer!$A$2:$F$793,3,FALSE)</f>
        <v>Aquitaine-Limousin-Poitou-Charentes</v>
      </c>
      <c r="M1685" t="str">
        <f>VLOOKUP($C1685,Customer!$A$2:$F$793,4,FALSE)</f>
        <v>Talence</v>
      </c>
      <c r="N1685" t="str">
        <f>VLOOKUP($C1685,Customer!$A$2:$F$793,5,FALSE)</f>
        <v>Central</v>
      </c>
      <c r="O1685" t="str">
        <f>VLOOKUP($C1685,Customer!$A$2:$F$793,6,FALSE)</f>
        <v>Home Office</v>
      </c>
      <c r="P1685" t="str">
        <f>VLOOKUP(E1685,Product!$B$2:$C$1811,2,FALSE)</f>
        <v>Technology</v>
      </c>
      <c r="Q1685" t="str">
        <f>VLOOKUP(E1685,CHOOSE({1,2},Product!$B$2:$B$1811,Product!$A$2:$A$1811),2,FALSE)</f>
        <v>Copiers</v>
      </c>
      <c r="R1685" t="str">
        <f t="shared" si="26"/>
        <v>BN</v>
      </c>
    </row>
    <row r="1686" spans="1:18" x14ac:dyDescent="0.25">
      <c r="A1686" t="s">
        <v>3504</v>
      </c>
      <c r="B1686" s="35">
        <v>43904</v>
      </c>
      <c r="C1686" t="s">
        <v>1394</v>
      </c>
      <c r="D1686" t="s">
        <v>33</v>
      </c>
      <c r="E1686" t="s">
        <v>1238</v>
      </c>
      <c r="F1686">
        <v>0.5</v>
      </c>
      <c r="G1686">
        <v>18775922.550000001</v>
      </c>
      <c r="H1686">
        <v>-14646104.550000001</v>
      </c>
      <c r="I1686">
        <v>7</v>
      </c>
      <c r="J1686" t="s">
        <v>26</v>
      </c>
      <c r="K1686" t="str">
        <f>VLOOKUP(C1686,Customer!$A$2:$F$793,2,FALSE)</f>
        <v>Norway</v>
      </c>
      <c r="L1686" t="str">
        <f>VLOOKUP($C1686,Customer!$A$2:$F$793,3,FALSE)</f>
        <v>Oslo</v>
      </c>
      <c r="M1686" t="str">
        <f>VLOOKUP($C1686,Customer!$A$2:$F$793,4,FALSE)</f>
        <v>Oslo</v>
      </c>
      <c r="N1686" t="str">
        <f>VLOOKUP($C1686,Customer!$A$2:$F$793,5,FALSE)</f>
        <v>North</v>
      </c>
      <c r="O1686" t="str">
        <f>VLOOKUP($C1686,Customer!$A$2:$F$793,6,FALSE)</f>
        <v>Consumer</v>
      </c>
      <c r="P1686" t="str">
        <f>VLOOKUP(E1686,Product!$B$2:$C$1811,2,FALSE)</f>
        <v>Furniture</v>
      </c>
      <c r="Q1686" t="str">
        <f>VLOOKUP(E1686,CHOOSE({1,2},Product!$B$2:$B$1811,Product!$A$2:$A$1811),2,FALSE)</f>
        <v>Bookcases</v>
      </c>
      <c r="R1686" t="str">
        <f t="shared" si="26"/>
        <v>BN</v>
      </c>
    </row>
    <row r="1687" spans="1:18" x14ac:dyDescent="0.25">
      <c r="A1687" t="s">
        <v>3504</v>
      </c>
      <c r="B1687" s="35">
        <v>43904</v>
      </c>
      <c r="C1687" t="s">
        <v>1394</v>
      </c>
      <c r="D1687" t="s">
        <v>33</v>
      </c>
      <c r="E1687" t="s">
        <v>213</v>
      </c>
      <c r="F1687">
        <v>0.5</v>
      </c>
      <c r="G1687">
        <v>162242.85</v>
      </c>
      <c r="H1687">
        <v>-73746.75</v>
      </c>
      <c r="I1687">
        <v>2</v>
      </c>
      <c r="J1687" t="s">
        <v>22</v>
      </c>
      <c r="K1687" t="str">
        <f>VLOOKUP(C1687,Customer!$A$2:$F$793,2,FALSE)</f>
        <v>Norway</v>
      </c>
      <c r="L1687" t="str">
        <f>VLOOKUP($C1687,Customer!$A$2:$F$793,3,FALSE)</f>
        <v>Oslo</v>
      </c>
      <c r="M1687" t="str">
        <f>VLOOKUP($C1687,Customer!$A$2:$F$793,4,FALSE)</f>
        <v>Oslo</v>
      </c>
      <c r="N1687" t="str">
        <f>VLOOKUP($C1687,Customer!$A$2:$F$793,5,FALSE)</f>
        <v>North</v>
      </c>
      <c r="O1687" t="str">
        <f>VLOOKUP($C1687,Customer!$A$2:$F$793,6,FALSE)</f>
        <v>Consumer</v>
      </c>
      <c r="P1687" t="str">
        <f>VLOOKUP(E1687,Product!$B$2:$C$1811,2,FALSE)</f>
        <v>Office Supplies</v>
      </c>
      <c r="Q1687" t="str">
        <f>VLOOKUP(E1687,CHOOSE({1,2},Product!$B$2:$B$1811,Product!$A$2:$A$1811),2,FALSE)</f>
        <v>Storage</v>
      </c>
      <c r="R1687" t="str">
        <f t="shared" si="26"/>
        <v>BN</v>
      </c>
    </row>
    <row r="1688" spans="1:18" x14ac:dyDescent="0.25">
      <c r="A1688" t="s">
        <v>3505</v>
      </c>
      <c r="B1688" s="35">
        <v>43905</v>
      </c>
      <c r="C1688" t="s">
        <v>409</v>
      </c>
      <c r="D1688" t="s">
        <v>24</v>
      </c>
      <c r="E1688" t="s">
        <v>98</v>
      </c>
      <c r="F1688">
        <v>0.1</v>
      </c>
      <c r="G1688">
        <v>10958767.050000001</v>
      </c>
      <c r="H1688">
        <v>3775833.6</v>
      </c>
      <c r="I1688">
        <v>2</v>
      </c>
      <c r="J1688" t="s">
        <v>22</v>
      </c>
      <c r="K1688" t="str">
        <f>VLOOKUP(C1688,Customer!$A$2:$F$793,2,FALSE)</f>
        <v>France</v>
      </c>
      <c r="L1688" t="str">
        <f>VLOOKUP($C1688,Customer!$A$2:$F$793,3,FALSE)</f>
        <v>Auvergne-Rhône-Alpes</v>
      </c>
      <c r="M1688" t="str">
        <f>VLOOKUP($C1688,Customer!$A$2:$F$793,4,FALSE)</f>
        <v>Riom</v>
      </c>
      <c r="N1688" t="str">
        <f>VLOOKUP($C1688,Customer!$A$2:$F$793,5,FALSE)</f>
        <v>Central</v>
      </c>
      <c r="O1688" t="str">
        <f>VLOOKUP($C1688,Customer!$A$2:$F$793,6,FALSE)</f>
        <v>Consumer</v>
      </c>
      <c r="P1688" t="str">
        <f>VLOOKUP(E1688,Product!$B$2:$C$1811,2,FALSE)</f>
        <v>Furniture</v>
      </c>
      <c r="Q1688" t="str">
        <f>VLOOKUP(E1688,CHOOSE({1,2},Product!$B$2:$B$1811,Product!$A$2:$A$1811),2,FALSE)</f>
        <v>Bookcases</v>
      </c>
      <c r="R1688" t="str">
        <f t="shared" si="26"/>
        <v>AZ</v>
      </c>
    </row>
    <row r="1689" spans="1:18" x14ac:dyDescent="0.25">
      <c r="A1689" t="s">
        <v>3505</v>
      </c>
      <c r="B1689" s="35">
        <v>43905</v>
      </c>
      <c r="C1689" t="s">
        <v>409</v>
      </c>
      <c r="D1689" t="s">
        <v>24</v>
      </c>
      <c r="E1689" t="s">
        <v>1184</v>
      </c>
      <c r="F1689">
        <v>0.1</v>
      </c>
      <c r="G1689">
        <v>3746334.9</v>
      </c>
      <c r="H1689">
        <v>1578180.45</v>
      </c>
      <c r="I1689">
        <v>3</v>
      </c>
      <c r="J1689" t="s">
        <v>26</v>
      </c>
      <c r="K1689" t="str">
        <f>VLOOKUP(C1689,Customer!$A$2:$F$793,2,FALSE)</f>
        <v>France</v>
      </c>
      <c r="L1689" t="str">
        <f>VLOOKUP($C1689,Customer!$A$2:$F$793,3,FALSE)</f>
        <v>Auvergne-Rhône-Alpes</v>
      </c>
      <c r="M1689" t="str">
        <f>VLOOKUP($C1689,Customer!$A$2:$F$793,4,FALSE)</f>
        <v>Riom</v>
      </c>
      <c r="N1689" t="str">
        <f>VLOOKUP($C1689,Customer!$A$2:$F$793,5,FALSE)</f>
        <v>Central</v>
      </c>
      <c r="O1689" t="str">
        <f>VLOOKUP($C1689,Customer!$A$2:$F$793,6,FALSE)</f>
        <v>Consumer</v>
      </c>
      <c r="P1689" t="str">
        <f>VLOOKUP(E1689,Product!$B$2:$C$1811,2,FALSE)</f>
        <v>Furniture</v>
      </c>
      <c r="Q1689" t="str">
        <f>VLOOKUP(E1689,CHOOSE({1,2},Product!$B$2:$B$1811,Product!$A$2:$A$1811),2,FALSE)</f>
        <v>Chairs</v>
      </c>
      <c r="R1689" t="str">
        <f t="shared" si="26"/>
        <v>AZ</v>
      </c>
    </row>
    <row r="1690" spans="1:18" x14ac:dyDescent="0.25">
      <c r="A1690" t="s">
        <v>3505</v>
      </c>
      <c r="B1690" s="35">
        <v>43905</v>
      </c>
      <c r="C1690" t="s">
        <v>409</v>
      </c>
      <c r="D1690" t="s">
        <v>24</v>
      </c>
      <c r="E1690" t="s">
        <v>872</v>
      </c>
      <c r="F1690">
        <v>0</v>
      </c>
      <c r="G1690">
        <v>442480.5</v>
      </c>
      <c r="H1690">
        <v>221240.25</v>
      </c>
      <c r="I1690">
        <v>3</v>
      </c>
      <c r="J1690" t="s">
        <v>22</v>
      </c>
      <c r="K1690" t="str">
        <f>VLOOKUP(C1690,Customer!$A$2:$F$793,2,FALSE)</f>
        <v>France</v>
      </c>
      <c r="L1690" t="str">
        <f>VLOOKUP($C1690,Customer!$A$2:$F$793,3,FALSE)</f>
        <v>Auvergne-Rhône-Alpes</v>
      </c>
      <c r="M1690" t="str">
        <f>VLOOKUP($C1690,Customer!$A$2:$F$793,4,FALSE)</f>
        <v>Riom</v>
      </c>
      <c r="N1690" t="str">
        <f>VLOOKUP($C1690,Customer!$A$2:$F$793,5,FALSE)</f>
        <v>Central</v>
      </c>
      <c r="O1690" t="str">
        <f>VLOOKUP($C1690,Customer!$A$2:$F$793,6,FALSE)</f>
        <v>Consumer</v>
      </c>
      <c r="P1690" t="str">
        <f>VLOOKUP(E1690,Product!$B$2:$C$1811,2,FALSE)</f>
        <v>Office Supplies</v>
      </c>
      <c r="Q1690" t="str">
        <f>VLOOKUP(E1690,CHOOSE({1,2},Product!$B$2:$B$1811,Product!$A$2:$A$1811),2,FALSE)</f>
        <v>Art</v>
      </c>
      <c r="R1690" t="str">
        <f t="shared" si="26"/>
        <v>AZ</v>
      </c>
    </row>
    <row r="1691" spans="1:18" x14ac:dyDescent="0.25">
      <c r="A1691" t="s">
        <v>3505</v>
      </c>
      <c r="B1691" s="35">
        <v>43905</v>
      </c>
      <c r="C1691" t="s">
        <v>409</v>
      </c>
      <c r="D1691" t="s">
        <v>24</v>
      </c>
      <c r="E1691" t="s">
        <v>200</v>
      </c>
      <c r="F1691">
        <v>0</v>
      </c>
      <c r="G1691">
        <v>678470.1</v>
      </c>
      <c r="H1691">
        <v>265488.3</v>
      </c>
      <c r="I1691">
        <v>4</v>
      </c>
      <c r="J1691" t="s">
        <v>26</v>
      </c>
      <c r="K1691" t="str">
        <f>VLOOKUP(C1691,Customer!$A$2:$F$793,2,FALSE)</f>
        <v>France</v>
      </c>
      <c r="L1691" t="str">
        <f>VLOOKUP($C1691,Customer!$A$2:$F$793,3,FALSE)</f>
        <v>Auvergne-Rhône-Alpes</v>
      </c>
      <c r="M1691" t="str">
        <f>VLOOKUP($C1691,Customer!$A$2:$F$793,4,FALSE)</f>
        <v>Riom</v>
      </c>
      <c r="N1691" t="str">
        <f>VLOOKUP($C1691,Customer!$A$2:$F$793,5,FALSE)</f>
        <v>Central</v>
      </c>
      <c r="O1691" t="str">
        <f>VLOOKUP($C1691,Customer!$A$2:$F$793,6,FALSE)</f>
        <v>Consumer</v>
      </c>
      <c r="P1691" t="str">
        <f>VLOOKUP(E1691,Product!$B$2:$C$1811,2,FALSE)</f>
        <v>Office Supplies</v>
      </c>
      <c r="Q1691" t="str">
        <f>VLOOKUP(E1691,CHOOSE({1,2},Product!$B$2:$B$1811,Product!$A$2:$A$1811),2,FALSE)</f>
        <v>Fasteners</v>
      </c>
      <c r="R1691" t="str">
        <f t="shared" si="26"/>
        <v>AZ</v>
      </c>
    </row>
    <row r="1692" spans="1:18" x14ac:dyDescent="0.25">
      <c r="A1692" t="s">
        <v>3505</v>
      </c>
      <c r="B1692" s="35">
        <v>43905</v>
      </c>
      <c r="C1692" t="s">
        <v>409</v>
      </c>
      <c r="D1692" t="s">
        <v>24</v>
      </c>
      <c r="E1692" t="s">
        <v>1557</v>
      </c>
      <c r="F1692">
        <v>0</v>
      </c>
      <c r="G1692">
        <v>12699190.35</v>
      </c>
      <c r="H1692">
        <v>4823037.45</v>
      </c>
      <c r="I1692">
        <v>5</v>
      </c>
      <c r="J1692" t="s">
        <v>22</v>
      </c>
      <c r="K1692" t="str">
        <f>VLOOKUP(C1692,Customer!$A$2:$F$793,2,FALSE)</f>
        <v>France</v>
      </c>
      <c r="L1692" t="str">
        <f>VLOOKUP($C1692,Customer!$A$2:$F$793,3,FALSE)</f>
        <v>Auvergne-Rhône-Alpes</v>
      </c>
      <c r="M1692" t="str">
        <f>VLOOKUP($C1692,Customer!$A$2:$F$793,4,FALSE)</f>
        <v>Riom</v>
      </c>
      <c r="N1692" t="str">
        <f>VLOOKUP($C1692,Customer!$A$2:$F$793,5,FALSE)</f>
        <v>Central</v>
      </c>
      <c r="O1692" t="str">
        <f>VLOOKUP($C1692,Customer!$A$2:$F$793,6,FALSE)</f>
        <v>Consumer</v>
      </c>
      <c r="P1692" t="str">
        <f>VLOOKUP(E1692,Product!$B$2:$C$1811,2,FALSE)</f>
        <v>Technology</v>
      </c>
      <c r="Q1692" t="str">
        <f>VLOOKUP(E1692,CHOOSE({1,2},Product!$B$2:$B$1811,Product!$A$2:$A$1811),2,FALSE)</f>
        <v>Machines</v>
      </c>
      <c r="R1692" t="str">
        <f t="shared" si="26"/>
        <v>AZ</v>
      </c>
    </row>
    <row r="1693" spans="1:18" x14ac:dyDescent="0.25">
      <c r="A1693" t="s">
        <v>3506</v>
      </c>
      <c r="B1693" s="35">
        <v>43905</v>
      </c>
      <c r="C1693" t="s">
        <v>1193</v>
      </c>
      <c r="D1693" t="s">
        <v>24</v>
      </c>
      <c r="E1693" t="s">
        <v>476</v>
      </c>
      <c r="F1693">
        <v>0.3</v>
      </c>
      <c r="G1693">
        <v>530976.6</v>
      </c>
      <c r="H1693">
        <v>-14749.35</v>
      </c>
      <c r="I1693">
        <v>1</v>
      </c>
      <c r="J1693" t="s">
        <v>22</v>
      </c>
      <c r="K1693" t="str">
        <f>VLOOKUP(C1693,Customer!$A$2:$F$793,2,FALSE)</f>
        <v>Spain</v>
      </c>
      <c r="L1693" t="str">
        <f>VLOOKUP($C1693,Customer!$A$2:$F$793,3,FALSE)</f>
        <v>Murcia</v>
      </c>
      <c r="M1693" t="str">
        <f>VLOOKUP($C1693,Customer!$A$2:$F$793,4,FALSE)</f>
        <v>Murcia</v>
      </c>
      <c r="N1693" t="str">
        <f>VLOOKUP($C1693,Customer!$A$2:$F$793,5,FALSE)</f>
        <v>South</v>
      </c>
      <c r="O1693" t="str">
        <f>VLOOKUP($C1693,Customer!$A$2:$F$793,6,FALSE)</f>
        <v>Consumer</v>
      </c>
      <c r="P1693" t="str">
        <f>VLOOKUP(E1693,Product!$B$2:$C$1811,2,FALSE)</f>
        <v>Furniture</v>
      </c>
      <c r="Q1693" t="str">
        <f>VLOOKUP(E1693,CHOOSE({1,2},Product!$B$2:$B$1811,Product!$A$2:$A$1811),2,FALSE)</f>
        <v>Furnishings</v>
      </c>
      <c r="R1693" t="str">
        <f t="shared" si="26"/>
        <v>AZ</v>
      </c>
    </row>
    <row r="1694" spans="1:18" x14ac:dyDescent="0.25">
      <c r="A1694" t="s">
        <v>3506</v>
      </c>
      <c r="B1694" s="35">
        <v>43905</v>
      </c>
      <c r="C1694" t="s">
        <v>1193</v>
      </c>
      <c r="D1694" t="s">
        <v>24</v>
      </c>
      <c r="E1694" t="s">
        <v>368</v>
      </c>
      <c r="F1694">
        <v>0</v>
      </c>
      <c r="G1694">
        <v>2463141.4500000002</v>
      </c>
      <c r="H1694">
        <v>988206.45000000007</v>
      </c>
      <c r="I1694">
        <v>2</v>
      </c>
      <c r="J1694" t="s">
        <v>22</v>
      </c>
      <c r="K1694" t="str">
        <f>VLOOKUP(C1694,Customer!$A$2:$F$793,2,FALSE)</f>
        <v>Spain</v>
      </c>
      <c r="L1694" t="str">
        <f>VLOOKUP($C1694,Customer!$A$2:$F$793,3,FALSE)</f>
        <v>Murcia</v>
      </c>
      <c r="M1694" t="str">
        <f>VLOOKUP($C1694,Customer!$A$2:$F$793,4,FALSE)</f>
        <v>Murcia</v>
      </c>
      <c r="N1694" t="str">
        <f>VLOOKUP($C1694,Customer!$A$2:$F$793,5,FALSE)</f>
        <v>South</v>
      </c>
      <c r="O1694" t="str">
        <f>VLOOKUP($C1694,Customer!$A$2:$F$793,6,FALSE)</f>
        <v>Consumer</v>
      </c>
      <c r="P1694" t="str">
        <f>VLOOKUP(E1694,Product!$B$2:$C$1811,2,FALSE)</f>
        <v>Office Supplies</v>
      </c>
      <c r="Q1694" t="str">
        <f>VLOOKUP(E1694,CHOOSE({1,2},Product!$B$2:$B$1811,Product!$A$2:$A$1811),2,FALSE)</f>
        <v>Appliances</v>
      </c>
      <c r="R1694" t="str">
        <f t="shared" si="26"/>
        <v>AZ</v>
      </c>
    </row>
    <row r="1695" spans="1:18" x14ac:dyDescent="0.25">
      <c r="A1695" t="s">
        <v>3506</v>
      </c>
      <c r="B1695" s="35">
        <v>43905</v>
      </c>
      <c r="C1695" t="s">
        <v>1193</v>
      </c>
      <c r="D1695" t="s">
        <v>24</v>
      </c>
      <c r="E1695" t="s">
        <v>84</v>
      </c>
      <c r="F1695">
        <v>0</v>
      </c>
      <c r="G1695">
        <v>1504433.7</v>
      </c>
      <c r="H1695">
        <v>442480.5</v>
      </c>
      <c r="I1695">
        <v>2</v>
      </c>
      <c r="J1695" t="s">
        <v>26</v>
      </c>
      <c r="K1695" t="str">
        <f>VLOOKUP(C1695,Customer!$A$2:$F$793,2,FALSE)</f>
        <v>Spain</v>
      </c>
      <c r="L1695" t="str">
        <f>VLOOKUP($C1695,Customer!$A$2:$F$793,3,FALSE)</f>
        <v>Murcia</v>
      </c>
      <c r="M1695" t="str">
        <f>VLOOKUP($C1695,Customer!$A$2:$F$793,4,FALSE)</f>
        <v>Murcia</v>
      </c>
      <c r="N1695" t="str">
        <f>VLOOKUP($C1695,Customer!$A$2:$F$793,5,FALSE)</f>
        <v>South</v>
      </c>
      <c r="O1695" t="str">
        <f>VLOOKUP($C1695,Customer!$A$2:$F$793,6,FALSE)</f>
        <v>Consumer</v>
      </c>
      <c r="P1695" t="str">
        <f>VLOOKUP(E1695,Product!$B$2:$C$1811,2,FALSE)</f>
        <v>Office Supplies</v>
      </c>
      <c r="Q1695" t="str">
        <f>VLOOKUP(E1695,CHOOSE({1,2},Product!$B$2:$B$1811,Product!$A$2:$A$1811),2,FALSE)</f>
        <v>Binders</v>
      </c>
      <c r="R1695" t="str">
        <f t="shared" si="26"/>
        <v>AZ</v>
      </c>
    </row>
    <row r="1696" spans="1:18" x14ac:dyDescent="0.25">
      <c r="A1696" t="s">
        <v>3506</v>
      </c>
      <c r="B1696" s="35">
        <v>43905</v>
      </c>
      <c r="C1696" t="s">
        <v>1193</v>
      </c>
      <c r="D1696" t="s">
        <v>24</v>
      </c>
      <c r="E1696" t="s">
        <v>49</v>
      </c>
      <c r="F1696">
        <v>0</v>
      </c>
      <c r="G1696">
        <v>589974</v>
      </c>
      <c r="H1696">
        <v>88496.1</v>
      </c>
      <c r="I1696">
        <v>5</v>
      </c>
      <c r="J1696" t="s">
        <v>26</v>
      </c>
      <c r="K1696" t="str">
        <f>VLOOKUP(C1696,Customer!$A$2:$F$793,2,FALSE)</f>
        <v>Spain</v>
      </c>
      <c r="L1696" t="str">
        <f>VLOOKUP($C1696,Customer!$A$2:$F$793,3,FALSE)</f>
        <v>Murcia</v>
      </c>
      <c r="M1696" t="str">
        <f>VLOOKUP($C1696,Customer!$A$2:$F$793,4,FALSE)</f>
        <v>Murcia</v>
      </c>
      <c r="N1696" t="str">
        <f>VLOOKUP($C1696,Customer!$A$2:$F$793,5,FALSE)</f>
        <v>South</v>
      </c>
      <c r="O1696" t="str">
        <f>VLOOKUP($C1696,Customer!$A$2:$F$793,6,FALSE)</f>
        <v>Consumer</v>
      </c>
      <c r="P1696" t="str">
        <f>VLOOKUP(E1696,Product!$B$2:$C$1811,2,FALSE)</f>
        <v>Office Supplies</v>
      </c>
      <c r="Q1696" t="str">
        <f>VLOOKUP(E1696,CHOOSE({1,2},Product!$B$2:$B$1811,Product!$A$2:$A$1811),2,FALSE)</f>
        <v>Labels</v>
      </c>
      <c r="R1696" t="str">
        <f t="shared" si="26"/>
        <v>AZ</v>
      </c>
    </row>
    <row r="1697" spans="1:18" x14ac:dyDescent="0.25">
      <c r="A1697" t="s">
        <v>3506</v>
      </c>
      <c r="B1697" s="35">
        <v>43905</v>
      </c>
      <c r="C1697" t="s">
        <v>1193</v>
      </c>
      <c r="D1697" t="s">
        <v>24</v>
      </c>
      <c r="E1697" t="s">
        <v>1367</v>
      </c>
      <c r="F1697">
        <v>0</v>
      </c>
      <c r="G1697">
        <v>457229.85000000003</v>
      </c>
      <c r="H1697">
        <v>44248.05</v>
      </c>
      <c r="I1697">
        <v>3</v>
      </c>
      <c r="J1697" t="s">
        <v>26</v>
      </c>
      <c r="K1697" t="str">
        <f>VLOOKUP(C1697,Customer!$A$2:$F$793,2,FALSE)</f>
        <v>Spain</v>
      </c>
      <c r="L1697" t="str">
        <f>VLOOKUP($C1697,Customer!$A$2:$F$793,3,FALSE)</f>
        <v>Murcia</v>
      </c>
      <c r="M1697" t="str">
        <f>VLOOKUP($C1697,Customer!$A$2:$F$793,4,FALSE)</f>
        <v>Murcia</v>
      </c>
      <c r="N1697" t="str">
        <f>VLOOKUP($C1697,Customer!$A$2:$F$793,5,FALSE)</f>
        <v>South</v>
      </c>
      <c r="O1697" t="str">
        <f>VLOOKUP($C1697,Customer!$A$2:$F$793,6,FALSE)</f>
        <v>Consumer</v>
      </c>
      <c r="P1697" t="str">
        <f>VLOOKUP(E1697,Product!$B$2:$C$1811,2,FALSE)</f>
        <v>Office Supplies</v>
      </c>
      <c r="Q1697" t="str">
        <f>VLOOKUP(E1697,CHOOSE({1,2},Product!$B$2:$B$1811,Product!$A$2:$A$1811),2,FALSE)</f>
        <v>Labels</v>
      </c>
      <c r="R1697" t="str">
        <f t="shared" si="26"/>
        <v>AZ</v>
      </c>
    </row>
    <row r="1698" spans="1:18" x14ac:dyDescent="0.25">
      <c r="A1698" t="s">
        <v>3506</v>
      </c>
      <c r="B1698" s="35">
        <v>43905</v>
      </c>
      <c r="C1698" t="s">
        <v>1193</v>
      </c>
      <c r="D1698" t="s">
        <v>24</v>
      </c>
      <c r="E1698" t="s">
        <v>1051</v>
      </c>
      <c r="F1698">
        <v>0</v>
      </c>
      <c r="G1698">
        <v>324485.7</v>
      </c>
      <c r="H1698">
        <v>0</v>
      </c>
      <c r="I1698">
        <v>2</v>
      </c>
      <c r="J1698" t="s">
        <v>26</v>
      </c>
      <c r="K1698" t="str">
        <f>VLOOKUP(C1698,Customer!$A$2:$F$793,2,FALSE)</f>
        <v>Spain</v>
      </c>
      <c r="L1698" t="str">
        <f>VLOOKUP($C1698,Customer!$A$2:$F$793,3,FALSE)</f>
        <v>Murcia</v>
      </c>
      <c r="M1698" t="str">
        <f>VLOOKUP($C1698,Customer!$A$2:$F$793,4,FALSE)</f>
        <v>Murcia</v>
      </c>
      <c r="N1698" t="str">
        <f>VLOOKUP($C1698,Customer!$A$2:$F$793,5,FALSE)</f>
        <v>South</v>
      </c>
      <c r="O1698" t="str">
        <f>VLOOKUP($C1698,Customer!$A$2:$F$793,6,FALSE)</f>
        <v>Consumer</v>
      </c>
      <c r="P1698" t="str">
        <f>VLOOKUP(E1698,Product!$B$2:$C$1811,2,FALSE)</f>
        <v>Office Supplies</v>
      </c>
      <c r="Q1698" t="str">
        <f>VLOOKUP(E1698,CHOOSE({1,2},Product!$B$2:$B$1811,Product!$A$2:$A$1811),2,FALSE)</f>
        <v>Storage</v>
      </c>
      <c r="R1698" t="str">
        <f t="shared" si="26"/>
        <v>AZ</v>
      </c>
    </row>
    <row r="1699" spans="1:18" x14ac:dyDescent="0.25">
      <c r="A1699" t="s">
        <v>3506</v>
      </c>
      <c r="B1699" s="35">
        <v>43905</v>
      </c>
      <c r="C1699" t="s">
        <v>1193</v>
      </c>
      <c r="D1699" t="s">
        <v>24</v>
      </c>
      <c r="E1699" t="s">
        <v>1363</v>
      </c>
      <c r="F1699">
        <v>0</v>
      </c>
      <c r="G1699">
        <v>15722807.1</v>
      </c>
      <c r="H1699">
        <v>3303854.4</v>
      </c>
      <c r="I1699">
        <v>4</v>
      </c>
      <c r="J1699" t="s">
        <v>26</v>
      </c>
      <c r="K1699" t="str">
        <f>VLOOKUP(C1699,Customer!$A$2:$F$793,2,FALSE)</f>
        <v>Spain</v>
      </c>
      <c r="L1699" t="str">
        <f>VLOOKUP($C1699,Customer!$A$2:$F$793,3,FALSE)</f>
        <v>Murcia</v>
      </c>
      <c r="M1699" t="str">
        <f>VLOOKUP($C1699,Customer!$A$2:$F$793,4,FALSE)</f>
        <v>Murcia</v>
      </c>
      <c r="N1699" t="str">
        <f>VLOOKUP($C1699,Customer!$A$2:$F$793,5,FALSE)</f>
        <v>South</v>
      </c>
      <c r="O1699" t="str">
        <f>VLOOKUP($C1699,Customer!$A$2:$F$793,6,FALSE)</f>
        <v>Consumer</v>
      </c>
      <c r="P1699" t="str">
        <f>VLOOKUP(E1699,Product!$B$2:$C$1811,2,FALSE)</f>
        <v>Technology</v>
      </c>
      <c r="Q1699" t="str">
        <f>VLOOKUP(E1699,CHOOSE({1,2},Product!$B$2:$B$1811,Product!$A$2:$A$1811),2,FALSE)</f>
        <v>Machines</v>
      </c>
      <c r="R1699" t="str">
        <f t="shared" si="26"/>
        <v>AZ</v>
      </c>
    </row>
    <row r="1700" spans="1:18" x14ac:dyDescent="0.25">
      <c r="A1700" t="s">
        <v>3506</v>
      </c>
      <c r="B1700" s="35">
        <v>43905</v>
      </c>
      <c r="C1700" t="s">
        <v>1193</v>
      </c>
      <c r="D1700" t="s">
        <v>24</v>
      </c>
      <c r="E1700" t="s">
        <v>357</v>
      </c>
      <c r="F1700">
        <v>0</v>
      </c>
      <c r="G1700">
        <v>6106230.9000000004</v>
      </c>
      <c r="H1700">
        <v>309736.35000000003</v>
      </c>
      <c r="I1700">
        <v>3</v>
      </c>
      <c r="J1700" t="s">
        <v>22</v>
      </c>
      <c r="K1700" t="str">
        <f>VLOOKUP(C1700,Customer!$A$2:$F$793,2,FALSE)</f>
        <v>Spain</v>
      </c>
      <c r="L1700" t="str">
        <f>VLOOKUP($C1700,Customer!$A$2:$F$793,3,FALSE)</f>
        <v>Murcia</v>
      </c>
      <c r="M1700" t="str">
        <f>VLOOKUP($C1700,Customer!$A$2:$F$793,4,FALSE)</f>
        <v>Murcia</v>
      </c>
      <c r="N1700" t="str">
        <f>VLOOKUP($C1700,Customer!$A$2:$F$793,5,FALSE)</f>
        <v>South</v>
      </c>
      <c r="O1700" t="str">
        <f>VLOOKUP($C1700,Customer!$A$2:$F$793,6,FALSE)</f>
        <v>Consumer</v>
      </c>
      <c r="P1700" t="str">
        <f>VLOOKUP(E1700,Product!$B$2:$C$1811,2,FALSE)</f>
        <v>Technology</v>
      </c>
      <c r="Q1700" t="str">
        <f>VLOOKUP(E1700,CHOOSE({1,2},Product!$B$2:$B$1811,Product!$A$2:$A$1811),2,FALSE)</f>
        <v>Phones</v>
      </c>
      <c r="R1700" t="str">
        <f t="shared" si="26"/>
        <v>AZ</v>
      </c>
    </row>
    <row r="1701" spans="1:18" x14ac:dyDescent="0.25">
      <c r="A1701" t="s">
        <v>3507</v>
      </c>
      <c r="B1701" s="35">
        <v>43905</v>
      </c>
      <c r="C1701" t="s">
        <v>1378</v>
      </c>
      <c r="D1701" t="s">
        <v>24</v>
      </c>
      <c r="E1701" t="s">
        <v>573</v>
      </c>
      <c r="F1701">
        <v>0.5</v>
      </c>
      <c r="G1701">
        <v>324485.7</v>
      </c>
      <c r="H1701">
        <v>-117994.8</v>
      </c>
      <c r="I1701">
        <v>4</v>
      </c>
      <c r="J1701" t="s">
        <v>22</v>
      </c>
      <c r="K1701" t="str">
        <f>VLOOKUP(C1701,Customer!$A$2:$F$793,2,FALSE)</f>
        <v>Spain</v>
      </c>
      <c r="L1701" t="str">
        <f>VLOOKUP($C1701,Customer!$A$2:$F$793,3,FALSE)</f>
        <v>Catalonia</v>
      </c>
      <c r="M1701" t="str">
        <f>VLOOKUP($C1701,Customer!$A$2:$F$793,4,FALSE)</f>
        <v>Manresa</v>
      </c>
      <c r="N1701" t="str">
        <f>VLOOKUP($C1701,Customer!$A$2:$F$793,5,FALSE)</f>
        <v>South</v>
      </c>
      <c r="O1701" t="str">
        <f>VLOOKUP($C1701,Customer!$A$2:$F$793,6,FALSE)</f>
        <v>Consumer</v>
      </c>
      <c r="P1701" t="str">
        <f>VLOOKUP(E1701,Product!$B$2:$C$1811,2,FALSE)</f>
        <v>Office Supplies</v>
      </c>
      <c r="Q1701" t="str">
        <f>VLOOKUP(E1701,CHOOSE({1,2},Product!$B$2:$B$1811,Product!$A$2:$A$1811),2,FALSE)</f>
        <v>Binders</v>
      </c>
      <c r="R1701" t="str">
        <f t="shared" si="26"/>
        <v>BN</v>
      </c>
    </row>
    <row r="1702" spans="1:18" x14ac:dyDescent="0.25">
      <c r="A1702" t="s">
        <v>3507</v>
      </c>
      <c r="B1702" s="35">
        <v>43905</v>
      </c>
      <c r="C1702" t="s">
        <v>1378</v>
      </c>
      <c r="D1702" t="s">
        <v>24</v>
      </c>
      <c r="E1702" t="s">
        <v>1558</v>
      </c>
      <c r="F1702">
        <v>0.5</v>
      </c>
      <c r="G1702">
        <v>250738.95</v>
      </c>
      <c r="H1702">
        <v>-117994.8</v>
      </c>
      <c r="I1702">
        <v>3</v>
      </c>
      <c r="J1702" t="s">
        <v>26</v>
      </c>
      <c r="K1702" t="str">
        <f>VLOOKUP(C1702,Customer!$A$2:$F$793,2,FALSE)</f>
        <v>Spain</v>
      </c>
      <c r="L1702" t="str">
        <f>VLOOKUP($C1702,Customer!$A$2:$F$793,3,FALSE)</f>
        <v>Catalonia</v>
      </c>
      <c r="M1702" t="str">
        <f>VLOOKUP($C1702,Customer!$A$2:$F$793,4,FALSE)</f>
        <v>Manresa</v>
      </c>
      <c r="N1702" t="str">
        <f>VLOOKUP($C1702,Customer!$A$2:$F$793,5,FALSE)</f>
        <v>South</v>
      </c>
      <c r="O1702" t="str">
        <f>VLOOKUP($C1702,Customer!$A$2:$F$793,6,FALSE)</f>
        <v>Consumer</v>
      </c>
      <c r="P1702" t="str">
        <f>VLOOKUP(E1702,Product!$B$2:$C$1811,2,FALSE)</f>
        <v>Office Supplies</v>
      </c>
      <c r="Q1702" t="str">
        <f>VLOOKUP(E1702,CHOOSE({1,2},Product!$B$2:$B$1811,Product!$A$2:$A$1811),2,FALSE)</f>
        <v>Binders</v>
      </c>
      <c r="R1702" t="str">
        <f t="shared" si="26"/>
        <v>BN</v>
      </c>
    </row>
    <row r="1703" spans="1:18" x14ac:dyDescent="0.25">
      <c r="A1703" t="s">
        <v>3507</v>
      </c>
      <c r="B1703" s="35">
        <v>43905</v>
      </c>
      <c r="C1703" t="s">
        <v>1378</v>
      </c>
      <c r="D1703" t="s">
        <v>24</v>
      </c>
      <c r="E1703" t="s">
        <v>1559</v>
      </c>
      <c r="F1703">
        <v>0.5</v>
      </c>
      <c r="G1703">
        <v>693219.45000000007</v>
      </c>
      <c r="H1703">
        <v>-162242.85</v>
      </c>
      <c r="I1703">
        <v>7</v>
      </c>
      <c r="J1703" t="s">
        <v>26</v>
      </c>
      <c r="K1703" t="str">
        <f>VLOOKUP(C1703,Customer!$A$2:$F$793,2,FALSE)</f>
        <v>Spain</v>
      </c>
      <c r="L1703" t="str">
        <f>VLOOKUP($C1703,Customer!$A$2:$F$793,3,FALSE)</f>
        <v>Catalonia</v>
      </c>
      <c r="M1703" t="str">
        <f>VLOOKUP($C1703,Customer!$A$2:$F$793,4,FALSE)</f>
        <v>Manresa</v>
      </c>
      <c r="N1703" t="str">
        <f>VLOOKUP($C1703,Customer!$A$2:$F$793,5,FALSE)</f>
        <v>South</v>
      </c>
      <c r="O1703" t="str">
        <f>VLOOKUP($C1703,Customer!$A$2:$F$793,6,FALSE)</f>
        <v>Consumer</v>
      </c>
      <c r="P1703" t="str">
        <f>VLOOKUP(E1703,Product!$B$2:$C$1811,2,FALSE)</f>
        <v>Office Supplies</v>
      </c>
      <c r="Q1703" t="str">
        <f>VLOOKUP(E1703,CHOOSE({1,2},Product!$B$2:$B$1811,Product!$A$2:$A$1811),2,FALSE)</f>
        <v>Envelopes</v>
      </c>
      <c r="R1703" t="str">
        <f t="shared" si="26"/>
        <v>BN</v>
      </c>
    </row>
    <row r="1704" spans="1:18" x14ac:dyDescent="0.25">
      <c r="A1704" t="s">
        <v>3507</v>
      </c>
      <c r="B1704" s="35">
        <v>43905</v>
      </c>
      <c r="C1704" t="s">
        <v>1378</v>
      </c>
      <c r="D1704" t="s">
        <v>24</v>
      </c>
      <c r="E1704" t="s">
        <v>1560</v>
      </c>
      <c r="F1704">
        <v>0.5</v>
      </c>
      <c r="G1704">
        <v>560475.30000000005</v>
      </c>
      <c r="H1704">
        <v>-368733.75</v>
      </c>
      <c r="I1704">
        <v>5</v>
      </c>
      <c r="J1704" t="s">
        <v>22</v>
      </c>
      <c r="K1704" t="str">
        <f>VLOOKUP(C1704,Customer!$A$2:$F$793,2,FALSE)</f>
        <v>Spain</v>
      </c>
      <c r="L1704" t="str">
        <f>VLOOKUP($C1704,Customer!$A$2:$F$793,3,FALSE)</f>
        <v>Catalonia</v>
      </c>
      <c r="M1704" t="str">
        <f>VLOOKUP($C1704,Customer!$A$2:$F$793,4,FALSE)</f>
        <v>Manresa</v>
      </c>
      <c r="N1704" t="str">
        <f>VLOOKUP($C1704,Customer!$A$2:$F$793,5,FALSE)</f>
        <v>South</v>
      </c>
      <c r="O1704" t="str">
        <f>VLOOKUP($C1704,Customer!$A$2:$F$793,6,FALSE)</f>
        <v>Consumer</v>
      </c>
      <c r="P1704" t="str">
        <f>VLOOKUP(E1704,Product!$B$2:$C$1811,2,FALSE)</f>
        <v>Office Supplies</v>
      </c>
      <c r="Q1704" t="str">
        <f>VLOOKUP(E1704,CHOOSE({1,2},Product!$B$2:$B$1811,Product!$A$2:$A$1811),2,FALSE)</f>
        <v>Paper</v>
      </c>
      <c r="R1704" t="str">
        <f t="shared" si="26"/>
        <v>BN</v>
      </c>
    </row>
    <row r="1705" spans="1:18" x14ac:dyDescent="0.25">
      <c r="A1705" t="s">
        <v>3507</v>
      </c>
      <c r="B1705" s="35">
        <v>43905</v>
      </c>
      <c r="C1705" t="s">
        <v>1378</v>
      </c>
      <c r="D1705" t="s">
        <v>24</v>
      </c>
      <c r="E1705" t="s">
        <v>1561</v>
      </c>
      <c r="F1705">
        <v>0.5</v>
      </c>
      <c r="G1705">
        <v>707968.8</v>
      </c>
      <c r="H1705">
        <v>-560475.30000000005</v>
      </c>
      <c r="I1705">
        <v>4</v>
      </c>
      <c r="J1705" t="s">
        <v>26</v>
      </c>
      <c r="K1705" t="str">
        <f>VLOOKUP(C1705,Customer!$A$2:$F$793,2,FALSE)</f>
        <v>Spain</v>
      </c>
      <c r="L1705" t="str">
        <f>VLOOKUP($C1705,Customer!$A$2:$F$793,3,FALSE)</f>
        <v>Catalonia</v>
      </c>
      <c r="M1705" t="str">
        <f>VLOOKUP($C1705,Customer!$A$2:$F$793,4,FALSE)</f>
        <v>Manresa</v>
      </c>
      <c r="N1705" t="str">
        <f>VLOOKUP($C1705,Customer!$A$2:$F$793,5,FALSE)</f>
        <v>South</v>
      </c>
      <c r="O1705" t="str">
        <f>VLOOKUP($C1705,Customer!$A$2:$F$793,6,FALSE)</f>
        <v>Consumer</v>
      </c>
      <c r="P1705" t="str">
        <f>VLOOKUP(E1705,Product!$B$2:$C$1811,2,FALSE)</f>
        <v>Office Supplies</v>
      </c>
      <c r="Q1705" t="str">
        <f>VLOOKUP(E1705,CHOOSE({1,2},Product!$B$2:$B$1811,Product!$A$2:$A$1811),2,FALSE)</f>
        <v>Paper</v>
      </c>
      <c r="R1705" t="str">
        <f t="shared" si="26"/>
        <v>BN</v>
      </c>
    </row>
    <row r="1706" spans="1:18" x14ac:dyDescent="0.25">
      <c r="A1706" t="s">
        <v>3507</v>
      </c>
      <c r="B1706" s="35">
        <v>43905</v>
      </c>
      <c r="C1706" t="s">
        <v>1378</v>
      </c>
      <c r="D1706" t="s">
        <v>24</v>
      </c>
      <c r="E1706" t="s">
        <v>1562</v>
      </c>
      <c r="F1706">
        <v>0.5</v>
      </c>
      <c r="G1706">
        <v>3215358.3000000003</v>
      </c>
      <c r="H1706">
        <v>-1165198.6500000001</v>
      </c>
      <c r="I1706">
        <v>3</v>
      </c>
      <c r="J1706" t="s">
        <v>22</v>
      </c>
      <c r="K1706" t="str">
        <f>VLOOKUP(C1706,Customer!$A$2:$F$793,2,FALSE)</f>
        <v>Spain</v>
      </c>
      <c r="L1706" t="str">
        <f>VLOOKUP($C1706,Customer!$A$2:$F$793,3,FALSE)</f>
        <v>Catalonia</v>
      </c>
      <c r="M1706" t="str">
        <f>VLOOKUP($C1706,Customer!$A$2:$F$793,4,FALSE)</f>
        <v>Manresa</v>
      </c>
      <c r="N1706" t="str">
        <f>VLOOKUP($C1706,Customer!$A$2:$F$793,5,FALSE)</f>
        <v>South</v>
      </c>
      <c r="O1706" t="str">
        <f>VLOOKUP($C1706,Customer!$A$2:$F$793,6,FALSE)</f>
        <v>Consumer</v>
      </c>
      <c r="P1706" t="str">
        <f>VLOOKUP(E1706,Product!$B$2:$C$1811,2,FALSE)</f>
        <v>Technology</v>
      </c>
      <c r="Q1706" t="str">
        <f>VLOOKUP(E1706,CHOOSE({1,2},Product!$B$2:$B$1811,Product!$A$2:$A$1811),2,FALSE)</f>
        <v>Copiers</v>
      </c>
      <c r="R1706" t="str">
        <f t="shared" si="26"/>
        <v>BN</v>
      </c>
    </row>
    <row r="1707" spans="1:18" x14ac:dyDescent="0.25">
      <c r="A1707" t="s">
        <v>3507</v>
      </c>
      <c r="B1707" s="35">
        <v>43905</v>
      </c>
      <c r="C1707" t="s">
        <v>1378</v>
      </c>
      <c r="D1707" t="s">
        <v>24</v>
      </c>
      <c r="E1707" t="s">
        <v>1126</v>
      </c>
      <c r="F1707">
        <v>0.5</v>
      </c>
      <c r="G1707">
        <v>28038514.350000001</v>
      </c>
      <c r="H1707">
        <v>-24675662.550000001</v>
      </c>
      <c r="I1707">
        <v>10</v>
      </c>
      <c r="J1707" t="s">
        <v>26</v>
      </c>
      <c r="K1707" t="str">
        <f>VLOOKUP(C1707,Customer!$A$2:$F$793,2,FALSE)</f>
        <v>Spain</v>
      </c>
      <c r="L1707" t="str">
        <f>VLOOKUP($C1707,Customer!$A$2:$F$793,3,FALSE)</f>
        <v>Catalonia</v>
      </c>
      <c r="M1707" t="str">
        <f>VLOOKUP($C1707,Customer!$A$2:$F$793,4,FALSE)</f>
        <v>Manresa</v>
      </c>
      <c r="N1707" t="str">
        <f>VLOOKUP($C1707,Customer!$A$2:$F$793,5,FALSE)</f>
        <v>South</v>
      </c>
      <c r="O1707" t="str">
        <f>VLOOKUP($C1707,Customer!$A$2:$F$793,6,FALSE)</f>
        <v>Consumer</v>
      </c>
      <c r="P1707" t="str">
        <f>VLOOKUP(E1707,Product!$B$2:$C$1811,2,FALSE)</f>
        <v>Technology</v>
      </c>
      <c r="Q1707" t="str">
        <f>VLOOKUP(E1707,CHOOSE({1,2},Product!$B$2:$B$1811,Product!$A$2:$A$1811),2,FALSE)</f>
        <v>Copiers</v>
      </c>
      <c r="R1707" t="str">
        <f t="shared" si="26"/>
        <v>BN</v>
      </c>
    </row>
    <row r="1708" spans="1:18" x14ac:dyDescent="0.25">
      <c r="A1708" t="s">
        <v>3507</v>
      </c>
      <c r="B1708" s="35">
        <v>43905</v>
      </c>
      <c r="C1708" t="s">
        <v>1378</v>
      </c>
      <c r="D1708" t="s">
        <v>24</v>
      </c>
      <c r="E1708" t="s">
        <v>1563</v>
      </c>
      <c r="F1708">
        <v>0.5</v>
      </c>
      <c r="G1708">
        <v>3053115.45</v>
      </c>
      <c r="H1708">
        <v>-1769922</v>
      </c>
      <c r="I1708">
        <v>3</v>
      </c>
      <c r="J1708" t="s">
        <v>22</v>
      </c>
      <c r="K1708" t="str">
        <f>VLOOKUP(C1708,Customer!$A$2:$F$793,2,FALSE)</f>
        <v>Spain</v>
      </c>
      <c r="L1708" t="str">
        <f>VLOOKUP($C1708,Customer!$A$2:$F$793,3,FALSE)</f>
        <v>Catalonia</v>
      </c>
      <c r="M1708" t="str">
        <f>VLOOKUP($C1708,Customer!$A$2:$F$793,4,FALSE)</f>
        <v>Manresa</v>
      </c>
      <c r="N1708" t="str">
        <f>VLOOKUP($C1708,Customer!$A$2:$F$793,5,FALSE)</f>
        <v>South</v>
      </c>
      <c r="O1708" t="str">
        <f>VLOOKUP($C1708,Customer!$A$2:$F$793,6,FALSE)</f>
        <v>Consumer</v>
      </c>
      <c r="P1708" t="str">
        <f>VLOOKUP(E1708,Product!$B$2:$C$1811,2,FALSE)</f>
        <v>Technology</v>
      </c>
      <c r="Q1708" t="str">
        <f>VLOOKUP(E1708,CHOOSE({1,2},Product!$B$2:$B$1811,Product!$A$2:$A$1811),2,FALSE)</f>
        <v>Phones</v>
      </c>
      <c r="R1708" t="str">
        <f t="shared" si="26"/>
        <v>BN</v>
      </c>
    </row>
    <row r="1709" spans="1:18" x14ac:dyDescent="0.25">
      <c r="A1709" t="s">
        <v>3508</v>
      </c>
      <c r="B1709" s="35">
        <v>43905</v>
      </c>
      <c r="C1709" t="s">
        <v>1452</v>
      </c>
      <c r="D1709" t="s">
        <v>20</v>
      </c>
      <c r="E1709" t="s">
        <v>99</v>
      </c>
      <c r="F1709">
        <v>0.5</v>
      </c>
      <c r="G1709">
        <v>1592929.8</v>
      </c>
      <c r="H1709">
        <v>-855462.3</v>
      </c>
      <c r="I1709">
        <v>4</v>
      </c>
      <c r="J1709" t="s">
        <v>26</v>
      </c>
      <c r="K1709" t="str">
        <f>VLOOKUP(C1709,Customer!$A$2:$F$793,2,FALSE)</f>
        <v>United Kingdom</v>
      </c>
      <c r="L1709" t="str">
        <f>VLOOKUP($C1709,Customer!$A$2:$F$793,3,FALSE)</f>
        <v>England</v>
      </c>
      <c r="M1709" t="str">
        <f>VLOOKUP($C1709,Customer!$A$2:$F$793,4,FALSE)</f>
        <v>Carlisle</v>
      </c>
      <c r="N1709" t="str">
        <f>VLOOKUP($C1709,Customer!$A$2:$F$793,5,FALSE)</f>
        <v>North</v>
      </c>
      <c r="O1709" t="str">
        <f>VLOOKUP($C1709,Customer!$A$2:$F$793,6,FALSE)</f>
        <v>Home Office</v>
      </c>
      <c r="P1709" t="str">
        <f>VLOOKUP(E1709,Product!$B$2:$C$1811,2,FALSE)</f>
        <v>Office Supplies</v>
      </c>
      <c r="Q1709" t="str">
        <f>VLOOKUP(E1709,CHOOSE({1,2},Product!$B$2:$B$1811,Product!$A$2:$A$1811),2,FALSE)</f>
        <v>Art</v>
      </c>
      <c r="R1709" t="str">
        <f t="shared" si="26"/>
        <v>BN</v>
      </c>
    </row>
    <row r="1710" spans="1:18" x14ac:dyDescent="0.25">
      <c r="A1710" t="s">
        <v>3509</v>
      </c>
      <c r="B1710" s="35">
        <v>43905</v>
      </c>
      <c r="C1710" t="s">
        <v>1564</v>
      </c>
      <c r="D1710" t="s">
        <v>33</v>
      </c>
      <c r="E1710" t="s">
        <v>355</v>
      </c>
      <c r="F1710">
        <v>0</v>
      </c>
      <c r="G1710">
        <v>2905621.95</v>
      </c>
      <c r="H1710">
        <v>324485.7</v>
      </c>
      <c r="I1710">
        <v>4</v>
      </c>
      <c r="J1710" t="s">
        <v>22</v>
      </c>
      <c r="K1710" t="str">
        <f>VLOOKUP(C1710,Customer!$A$2:$F$793,2,FALSE)</f>
        <v>United Kingdom</v>
      </c>
      <c r="L1710" t="str">
        <f>VLOOKUP($C1710,Customer!$A$2:$F$793,3,FALSE)</f>
        <v>Scotland</v>
      </c>
      <c r="M1710" t="str">
        <f>VLOOKUP($C1710,Customer!$A$2:$F$793,4,FALSE)</f>
        <v>Aberdeen</v>
      </c>
      <c r="N1710" t="str">
        <f>VLOOKUP($C1710,Customer!$A$2:$F$793,5,FALSE)</f>
        <v>North</v>
      </c>
      <c r="O1710" t="str">
        <f>VLOOKUP($C1710,Customer!$A$2:$F$793,6,FALSE)</f>
        <v>Corporate</v>
      </c>
      <c r="P1710" t="str">
        <f>VLOOKUP(E1710,Product!$B$2:$C$1811,2,FALSE)</f>
        <v>Office Supplies</v>
      </c>
      <c r="Q1710" t="str">
        <f>VLOOKUP(E1710,CHOOSE({1,2},Product!$B$2:$B$1811,Product!$A$2:$A$1811),2,FALSE)</f>
        <v>Binders</v>
      </c>
      <c r="R1710" t="str">
        <f t="shared" si="26"/>
        <v>BN</v>
      </c>
    </row>
    <row r="1711" spans="1:18" x14ac:dyDescent="0.25">
      <c r="A1711" t="s">
        <v>3509</v>
      </c>
      <c r="B1711" s="35">
        <v>43905</v>
      </c>
      <c r="C1711" t="s">
        <v>1564</v>
      </c>
      <c r="D1711" t="s">
        <v>33</v>
      </c>
      <c r="E1711" t="s">
        <v>1565</v>
      </c>
      <c r="F1711">
        <v>0</v>
      </c>
      <c r="G1711">
        <v>1592929.8</v>
      </c>
      <c r="H1711">
        <v>589974</v>
      </c>
      <c r="I1711">
        <v>11</v>
      </c>
      <c r="J1711" t="s">
        <v>26</v>
      </c>
      <c r="K1711" t="str">
        <f>VLOOKUP(C1711,Customer!$A$2:$F$793,2,FALSE)</f>
        <v>United Kingdom</v>
      </c>
      <c r="L1711" t="str">
        <f>VLOOKUP($C1711,Customer!$A$2:$F$793,3,FALSE)</f>
        <v>Scotland</v>
      </c>
      <c r="M1711" t="str">
        <f>VLOOKUP($C1711,Customer!$A$2:$F$793,4,FALSE)</f>
        <v>Aberdeen</v>
      </c>
      <c r="N1711" t="str">
        <f>VLOOKUP($C1711,Customer!$A$2:$F$793,5,FALSE)</f>
        <v>North</v>
      </c>
      <c r="O1711" t="str">
        <f>VLOOKUP($C1711,Customer!$A$2:$F$793,6,FALSE)</f>
        <v>Corporate</v>
      </c>
      <c r="P1711" t="str">
        <f>VLOOKUP(E1711,Product!$B$2:$C$1811,2,FALSE)</f>
        <v>Office Supplies</v>
      </c>
      <c r="Q1711" t="str">
        <f>VLOOKUP(E1711,CHOOSE({1,2},Product!$B$2:$B$1811,Product!$A$2:$A$1811),2,FALSE)</f>
        <v>Fasteners</v>
      </c>
      <c r="R1711" t="str">
        <f t="shared" si="26"/>
        <v>BN</v>
      </c>
    </row>
    <row r="1712" spans="1:18" x14ac:dyDescent="0.25">
      <c r="A1712" t="s">
        <v>3510</v>
      </c>
      <c r="B1712" s="35">
        <v>43906</v>
      </c>
      <c r="C1712" t="s">
        <v>1108</v>
      </c>
      <c r="D1712" t="s">
        <v>51</v>
      </c>
      <c r="E1712" t="s">
        <v>1255</v>
      </c>
      <c r="F1712">
        <v>0.1</v>
      </c>
      <c r="G1712">
        <v>4557549.1500000004</v>
      </c>
      <c r="H1712">
        <v>1873167.45</v>
      </c>
      <c r="I1712">
        <v>4</v>
      </c>
      <c r="J1712" t="s">
        <v>22</v>
      </c>
      <c r="K1712" t="str">
        <f>VLOOKUP(C1712,Customer!$A$2:$F$793,2,FALSE)</f>
        <v>United Kingdom</v>
      </c>
      <c r="L1712" t="str">
        <f>VLOOKUP($C1712,Customer!$A$2:$F$793,3,FALSE)</f>
        <v>England</v>
      </c>
      <c r="M1712" t="str">
        <f>VLOOKUP($C1712,Customer!$A$2:$F$793,4,FALSE)</f>
        <v>Gloucester</v>
      </c>
      <c r="N1712" t="str">
        <f>VLOOKUP($C1712,Customer!$A$2:$F$793,5,FALSE)</f>
        <v>North</v>
      </c>
      <c r="O1712" t="str">
        <f>VLOOKUP($C1712,Customer!$A$2:$F$793,6,FALSE)</f>
        <v>Consumer</v>
      </c>
      <c r="P1712" t="str">
        <f>VLOOKUP(E1712,Product!$B$2:$C$1811,2,FALSE)</f>
        <v>Furniture</v>
      </c>
      <c r="Q1712" t="str">
        <f>VLOOKUP(E1712,CHOOSE({1,2},Product!$B$2:$B$1811,Product!$A$2:$A$1811),2,FALSE)</f>
        <v>Chairs</v>
      </c>
      <c r="R1712" t="str">
        <f t="shared" si="26"/>
        <v>AZ</v>
      </c>
    </row>
    <row r="1713" spans="1:18" x14ac:dyDescent="0.25">
      <c r="A1713" t="s">
        <v>3510</v>
      </c>
      <c r="B1713" s="35">
        <v>43906</v>
      </c>
      <c r="C1713" t="s">
        <v>1108</v>
      </c>
      <c r="D1713" t="s">
        <v>51</v>
      </c>
      <c r="E1713" t="s">
        <v>447</v>
      </c>
      <c r="F1713">
        <v>0.1</v>
      </c>
      <c r="G1713">
        <v>2566386.9</v>
      </c>
      <c r="H1713">
        <v>58997.4</v>
      </c>
      <c r="I1713">
        <v>4</v>
      </c>
      <c r="J1713" t="s">
        <v>22</v>
      </c>
      <c r="K1713" t="str">
        <f>VLOOKUP(C1713,Customer!$A$2:$F$793,2,FALSE)</f>
        <v>United Kingdom</v>
      </c>
      <c r="L1713" t="str">
        <f>VLOOKUP($C1713,Customer!$A$2:$F$793,3,FALSE)</f>
        <v>England</v>
      </c>
      <c r="M1713" t="str">
        <f>VLOOKUP($C1713,Customer!$A$2:$F$793,4,FALSE)</f>
        <v>Gloucester</v>
      </c>
      <c r="N1713" t="str">
        <f>VLOOKUP($C1713,Customer!$A$2:$F$793,5,FALSE)</f>
        <v>North</v>
      </c>
      <c r="O1713" t="str">
        <f>VLOOKUP($C1713,Customer!$A$2:$F$793,6,FALSE)</f>
        <v>Consumer</v>
      </c>
      <c r="P1713" t="str">
        <f>VLOOKUP(E1713,Product!$B$2:$C$1811,2,FALSE)</f>
        <v>Office Supplies</v>
      </c>
      <c r="Q1713" t="str">
        <f>VLOOKUP(E1713,CHOOSE({1,2},Product!$B$2:$B$1811,Product!$A$2:$A$1811),2,FALSE)</f>
        <v>Binders</v>
      </c>
      <c r="R1713" t="str">
        <f t="shared" si="26"/>
        <v>AZ</v>
      </c>
    </row>
    <row r="1714" spans="1:18" x14ac:dyDescent="0.25">
      <c r="A1714" t="s">
        <v>3510</v>
      </c>
      <c r="B1714" s="35">
        <v>43906</v>
      </c>
      <c r="C1714" t="s">
        <v>1108</v>
      </c>
      <c r="D1714" t="s">
        <v>51</v>
      </c>
      <c r="E1714" t="s">
        <v>1566</v>
      </c>
      <c r="F1714">
        <v>0.1</v>
      </c>
      <c r="G1714">
        <v>707968.8</v>
      </c>
      <c r="H1714">
        <v>14749.35</v>
      </c>
      <c r="I1714">
        <v>2</v>
      </c>
      <c r="J1714" t="s">
        <v>26</v>
      </c>
      <c r="K1714" t="str">
        <f>VLOOKUP(C1714,Customer!$A$2:$F$793,2,FALSE)</f>
        <v>United Kingdom</v>
      </c>
      <c r="L1714" t="str">
        <f>VLOOKUP($C1714,Customer!$A$2:$F$793,3,FALSE)</f>
        <v>England</v>
      </c>
      <c r="M1714" t="str">
        <f>VLOOKUP($C1714,Customer!$A$2:$F$793,4,FALSE)</f>
        <v>Gloucester</v>
      </c>
      <c r="N1714" t="str">
        <f>VLOOKUP($C1714,Customer!$A$2:$F$793,5,FALSE)</f>
        <v>North</v>
      </c>
      <c r="O1714" t="str">
        <f>VLOOKUP($C1714,Customer!$A$2:$F$793,6,FALSE)</f>
        <v>Consumer</v>
      </c>
      <c r="P1714" t="str">
        <f>VLOOKUP(E1714,Product!$B$2:$C$1811,2,FALSE)</f>
        <v>Office Supplies</v>
      </c>
      <c r="Q1714" t="str">
        <f>VLOOKUP(E1714,CHOOSE({1,2},Product!$B$2:$B$1811,Product!$A$2:$A$1811),2,FALSE)</f>
        <v>Envelopes</v>
      </c>
      <c r="R1714" t="str">
        <f t="shared" si="26"/>
        <v>AZ</v>
      </c>
    </row>
    <row r="1715" spans="1:18" x14ac:dyDescent="0.25">
      <c r="A1715" t="s">
        <v>3511</v>
      </c>
      <c r="B1715" s="35">
        <v>43906</v>
      </c>
      <c r="C1715" t="s">
        <v>907</v>
      </c>
      <c r="D1715" t="s">
        <v>24</v>
      </c>
      <c r="E1715" t="s">
        <v>1567</v>
      </c>
      <c r="F1715">
        <v>0.5</v>
      </c>
      <c r="G1715">
        <v>3849580.35</v>
      </c>
      <c r="H1715">
        <v>-1002955.8</v>
      </c>
      <c r="I1715">
        <v>8</v>
      </c>
      <c r="J1715" t="s">
        <v>26</v>
      </c>
      <c r="K1715" t="str">
        <f>VLOOKUP(C1715,Customer!$A$2:$F$793,2,FALSE)</f>
        <v>Switzerland</v>
      </c>
      <c r="L1715" t="str">
        <f>VLOOKUP($C1715,Customer!$A$2:$F$793,3,FALSE)</f>
        <v>Vaud</v>
      </c>
      <c r="M1715" t="str">
        <f>VLOOKUP($C1715,Customer!$A$2:$F$793,4,FALSE)</f>
        <v>Lausanne</v>
      </c>
      <c r="N1715" t="str">
        <f>VLOOKUP($C1715,Customer!$A$2:$F$793,5,FALSE)</f>
        <v>Central</v>
      </c>
      <c r="O1715" t="str">
        <f>VLOOKUP($C1715,Customer!$A$2:$F$793,6,FALSE)</f>
        <v>Consumer</v>
      </c>
      <c r="P1715" t="str">
        <f>VLOOKUP(E1715,Product!$B$2:$C$1811,2,FALSE)</f>
        <v>Technology</v>
      </c>
      <c r="Q1715" t="str">
        <f>VLOOKUP(E1715,CHOOSE({1,2},Product!$B$2:$B$1811,Product!$A$2:$A$1811),2,FALSE)</f>
        <v>Phones</v>
      </c>
      <c r="R1715" t="str">
        <f t="shared" si="26"/>
        <v>BN</v>
      </c>
    </row>
    <row r="1716" spans="1:18" x14ac:dyDescent="0.25">
      <c r="A1716" t="s">
        <v>3512</v>
      </c>
      <c r="B1716" s="35">
        <v>43906</v>
      </c>
      <c r="C1716" t="s">
        <v>323</v>
      </c>
      <c r="D1716" t="s">
        <v>24</v>
      </c>
      <c r="E1716" t="s">
        <v>1568</v>
      </c>
      <c r="F1716">
        <v>0</v>
      </c>
      <c r="G1716">
        <v>471979.2</v>
      </c>
      <c r="H1716">
        <v>132744.15</v>
      </c>
      <c r="I1716">
        <v>1</v>
      </c>
      <c r="J1716" t="s">
        <v>26</v>
      </c>
      <c r="K1716" t="str">
        <f>VLOOKUP(C1716,Customer!$A$2:$F$793,2,FALSE)</f>
        <v>United Kingdom</v>
      </c>
      <c r="L1716" t="str">
        <f>VLOOKUP($C1716,Customer!$A$2:$F$793,3,FALSE)</f>
        <v>England</v>
      </c>
      <c r="M1716" t="str">
        <f>VLOOKUP($C1716,Customer!$A$2:$F$793,4,FALSE)</f>
        <v>Wigan</v>
      </c>
      <c r="N1716" t="str">
        <f>VLOOKUP($C1716,Customer!$A$2:$F$793,5,FALSE)</f>
        <v>North</v>
      </c>
      <c r="O1716" t="str">
        <f>VLOOKUP($C1716,Customer!$A$2:$F$793,6,FALSE)</f>
        <v>Home Office</v>
      </c>
      <c r="P1716" t="str">
        <f>VLOOKUP(E1716,Product!$B$2:$C$1811,2,FALSE)</f>
        <v>Office Supplies</v>
      </c>
      <c r="Q1716" t="str">
        <f>VLOOKUP(E1716,CHOOSE({1,2},Product!$B$2:$B$1811,Product!$A$2:$A$1811),2,FALSE)</f>
        <v>Supplies</v>
      </c>
      <c r="R1716" t="str">
        <f t="shared" si="26"/>
        <v>BN</v>
      </c>
    </row>
    <row r="1717" spans="1:18" x14ac:dyDescent="0.25">
      <c r="A1717" t="s">
        <v>3512</v>
      </c>
      <c r="B1717" s="35">
        <v>43906</v>
      </c>
      <c r="C1717" t="s">
        <v>323</v>
      </c>
      <c r="D1717" t="s">
        <v>24</v>
      </c>
      <c r="E1717" t="s">
        <v>1569</v>
      </c>
      <c r="F1717">
        <v>0.15</v>
      </c>
      <c r="G1717">
        <v>10767025.5</v>
      </c>
      <c r="H1717">
        <v>-884961</v>
      </c>
      <c r="I1717">
        <v>7</v>
      </c>
      <c r="J1717" t="s">
        <v>26</v>
      </c>
      <c r="K1717" t="str">
        <f>VLOOKUP(C1717,Customer!$A$2:$F$793,2,FALSE)</f>
        <v>United Kingdom</v>
      </c>
      <c r="L1717" t="str">
        <f>VLOOKUP($C1717,Customer!$A$2:$F$793,3,FALSE)</f>
        <v>England</v>
      </c>
      <c r="M1717" t="str">
        <f>VLOOKUP($C1717,Customer!$A$2:$F$793,4,FALSE)</f>
        <v>Wigan</v>
      </c>
      <c r="N1717" t="str">
        <f>VLOOKUP($C1717,Customer!$A$2:$F$793,5,FALSE)</f>
        <v>North</v>
      </c>
      <c r="O1717" t="str">
        <f>VLOOKUP($C1717,Customer!$A$2:$F$793,6,FALSE)</f>
        <v>Home Office</v>
      </c>
      <c r="P1717" t="str">
        <f>VLOOKUP(E1717,Product!$B$2:$C$1811,2,FALSE)</f>
        <v>Technology</v>
      </c>
      <c r="Q1717" t="str">
        <f>VLOOKUP(E1717,CHOOSE({1,2},Product!$B$2:$B$1811,Product!$A$2:$A$1811),2,FALSE)</f>
        <v>Copiers</v>
      </c>
      <c r="R1717" t="str">
        <f t="shared" si="26"/>
        <v>BN</v>
      </c>
    </row>
    <row r="1718" spans="1:18" x14ac:dyDescent="0.25">
      <c r="A1718" t="s">
        <v>3513</v>
      </c>
      <c r="B1718" s="35">
        <v>43907</v>
      </c>
      <c r="C1718" t="s">
        <v>1169</v>
      </c>
      <c r="D1718" t="s">
        <v>24</v>
      </c>
      <c r="E1718" t="s">
        <v>1570</v>
      </c>
      <c r="F1718">
        <v>0</v>
      </c>
      <c r="G1718">
        <v>1489684.35</v>
      </c>
      <c r="H1718">
        <v>560475.30000000005</v>
      </c>
      <c r="I1718">
        <v>2</v>
      </c>
      <c r="J1718" t="s">
        <v>26</v>
      </c>
      <c r="K1718" t="str">
        <f>VLOOKUP(C1718,Customer!$A$2:$F$793,2,FALSE)</f>
        <v>Italy</v>
      </c>
      <c r="L1718" t="str">
        <f>VLOOKUP($C1718,Customer!$A$2:$F$793,3,FALSE)</f>
        <v>Campania</v>
      </c>
      <c r="M1718" t="str">
        <f>VLOOKUP($C1718,Customer!$A$2:$F$793,4,FALSE)</f>
        <v>Pozzuoli</v>
      </c>
      <c r="N1718" t="str">
        <f>VLOOKUP($C1718,Customer!$A$2:$F$793,5,FALSE)</f>
        <v>South</v>
      </c>
      <c r="O1718" t="str">
        <f>VLOOKUP($C1718,Customer!$A$2:$F$793,6,FALSE)</f>
        <v>Consumer</v>
      </c>
      <c r="P1718" t="str">
        <f>VLOOKUP(E1718,Product!$B$2:$C$1811,2,FALSE)</f>
        <v>Furniture</v>
      </c>
      <c r="Q1718" t="str">
        <f>VLOOKUP(E1718,CHOOSE({1,2},Product!$B$2:$B$1811,Product!$A$2:$A$1811),2,FALSE)</f>
        <v>Furnishings</v>
      </c>
      <c r="R1718" t="str">
        <f t="shared" si="26"/>
        <v>AZ</v>
      </c>
    </row>
    <row r="1719" spans="1:18" x14ac:dyDescent="0.25">
      <c r="A1719" t="s">
        <v>3513</v>
      </c>
      <c r="B1719" s="35">
        <v>43907</v>
      </c>
      <c r="C1719" t="s">
        <v>1169</v>
      </c>
      <c r="D1719" t="s">
        <v>24</v>
      </c>
      <c r="E1719" t="s">
        <v>489</v>
      </c>
      <c r="F1719">
        <v>0</v>
      </c>
      <c r="G1719">
        <v>766966.20000000007</v>
      </c>
      <c r="H1719">
        <v>265488.3</v>
      </c>
      <c r="I1719">
        <v>2</v>
      </c>
      <c r="J1719" t="s">
        <v>22</v>
      </c>
      <c r="K1719" t="str">
        <f>VLOOKUP(C1719,Customer!$A$2:$F$793,2,FALSE)</f>
        <v>Italy</v>
      </c>
      <c r="L1719" t="str">
        <f>VLOOKUP($C1719,Customer!$A$2:$F$793,3,FALSE)</f>
        <v>Campania</v>
      </c>
      <c r="M1719" t="str">
        <f>VLOOKUP($C1719,Customer!$A$2:$F$793,4,FALSE)</f>
        <v>Pozzuoli</v>
      </c>
      <c r="N1719" t="str">
        <f>VLOOKUP($C1719,Customer!$A$2:$F$793,5,FALSE)</f>
        <v>South</v>
      </c>
      <c r="O1719" t="str">
        <f>VLOOKUP($C1719,Customer!$A$2:$F$793,6,FALSE)</f>
        <v>Consumer</v>
      </c>
      <c r="P1719" t="str">
        <f>VLOOKUP(E1719,Product!$B$2:$C$1811,2,FALSE)</f>
        <v>Office Supplies</v>
      </c>
      <c r="Q1719" t="str">
        <f>VLOOKUP(E1719,CHOOSE({1,2},Product!$B$2:$B$1811,Product!$A$2:$A$1811),2,FALSE)</f>
        <v>Art</v>
      </c>
      <c r="R1719" t="str">
        <f t="shared" si="26"/>
        <v>AZ</v>
      </c>
    </row>
    <row r="1720" spans="1:18" x14ac:dyDescent="0.25">
      <c r="A1720" t="s">
        <v>3513</v>
      </c>
      <c r="B1720" s="35">
        <v>43907</v>
      </c>
      <c r="C1720" t="s">
        <v>1169</v>
      </c>
      <c r="D1720" t="s">
        <v>24</v>
      </c>
      <c r="E1720" t="s">
        <v>971</v>
      </c>
      <c r="F1720">
        <v>0.1</v>
      </c>
      <c r="G1720">
        <v>1533932.4000000001</v>
      </c>
      <c r="H1720">
        <v>29498.7</v>
      </c>
      <c r="I1720">
        <v>5</v>
      </c>
      <c r="J1720" t="s">
        <v>22</v>
      </c>
      <c r="K1720" t="str">
        <f>VLOOKUP(C1720,Customer!$A$2:$F$793,2,FALSE)</f>
        <v>Italy</v>
      </c>
      <c r="L1720" t="str">
        <f>VLOOKUP($C1720,Customer!$A$2:$F$793,3,FALSE)</f>
        <v>Campania</v>
      </c>
      <c r="M1720" t="str">
        <f>VLOOKUP($C1720,Customer!$A$2:$F$793,4,FALSE)</f>
        <v>Pozzuoli</v>
      </c>
      <c r="N1720" t="str">
        <f>VLOOKUP($C1720,Customer!$A$2:$F$793,5,FALSE)</f>
        <v>South</v>
      </c>
      <c r="O1720" t="str">
        <f>VLOOKUP($C1720,Customer!$A$2:$F$793,6,FALSE)</f>
        <v>Consumer</v>
      </c>
      <c r="P1720" t="str">
        <f>VLOOKUP(E1720,Product!$B$2:$C$1811,2,FALSE)</f>
        <v>Office Supplies</v>
      </c>
      <c r="Q1720" t="str">
        <f>VLOOKUP(E1720,CHOOSE({1,2},Product!$B$2:$B$1811,Product!$A$2:$A$1811),2,FALSE)</f>
        <v>Storage</v>
      </c>
      <c r="R1720" t="str">
        <f t="shared" si="26"/>
        <v>AZ</v>
      </c>
    </row>
    <row r="1721" spans="1:18" x14ac:dyDescent="0.25">
      <c r="A1721" t="s">
        <v>3514</v>
      </c>
      <c r="B1721" s="35">
        <v>43907</v>
      </c>
      <c r="C1721" t="s">
        <v>1193</v>
      </c>
      <c r="D1721" t="s">
        <v>20</v>
      </c>
      <c r="E1721" t="s">
        <v>1536</v>
      </c>
      <c r="F1721">
        <v>0</v>
      </c>
      <c r="G1721">
        <v>899710.35</v>
      </c>
      <c r="H1721">
        <v>412981.8</v>
      </c>
      <c r="I1721">
        <v>2</v>
      </c>
      <c r="J1721" t="s">
        <v>26</v>
      </c>
      <c r="K1721" t="str">
        <f>VLOOKUP(C1721,Customer!$A$2:$F$793,2,FALSE)</f>
        <v>Spain</v>
      </c>
      <c r="L1721" t="str">
        <f>VLOOKUP($C1721,Customer!$A$2:$F$793,3,FALSE)</f>
        <v>Murcia</v>
      </c>
      <c r="M1721" t="str">
        <f>VLOOKUP($C1721,Customer!$A$2:$F$793,4,FALSE)</f>
        <v>Murcia</v>
      </c>
      <c r="N1721" t="str">
        <f>VLOOKUP($C1721,Customer!$A$2:$F$793,5,FALSE)</f>
        <v>South</v>
      </c>
      <c r="O1721" t="str">
        <f>VLOOKUP($C1721,Customer!$A$2:$F$793,6,FALSE)</f>
        <v>Consumer</v>
      </c>
      <c r="P1721" t="str">
        <f>VLOOKUP(E1721,Product!$B$2:$C$1811,2,FALSE)</f>
        <v>Office Supplies</v>
      </c>
      <c r="Q1721" t="str">
        <f>VLOOKUP(E1721,CHOOSE({1,2},Product!$B$2:$B$1811,Product!$A$2:$A$1811),2,FALSE)</f>
        <v>Binders</v>
      </c>
      <c r="R1721" t="str">
        <f t="shared" si="26"/>
        <v>AZ</v>
      </c>
    </row>
    <row r="1722" spans="1:18" x14ac:dyDescent="0.25">
      <c r="A1722" t="s">
        <v>3514</v>
      </c>
      <c r="B1722" s="35">
        <v>43907</v>
      </c>
      <c r="C1722" t="s">
        <v>1193</v>
      </c>
      <c r="D1722" t="s">
        <v>20</v>
      </c>
      <c r="E1722" t="s">
        <v>1571</v>
      </c>
      <c r="F1722">
        <v>0</v>
      </c>
      <c r="G1722">
        <v>619472.70000000007</v>
      </c>
      <c r="H1722">
        <v>191741.55000000002</v>
      </c>
      <c r="I1722">
        <v>2</v>
      </c>
      <c r="J1722" t="s">
        <v>22</v>
      </c>
      <c r="K1722" t="str">
        <f>VLOOKUP(C1722,Customer!$A$2:$F$793,2,FALSE)</f>
        <v>Spain</v>
      </c>
      <c r="L1722" t="str">
        <f>VLOOKUP($C1722,Customer!$A$2:$F$793,3,FALSE)</f>
        <v>Murcia</v>
      </c>
      <c r="M1722" t="str">
        <f>VLOOKUP($C1722,Customer!$A$2:$F$793,4,FALSE)</f>
        <v>Murcia</v>
      </c>
      <c r="N1722" t="str">
        <f>VLOOKUP($C1722,Customer!$A$2:$F$793,5,FALSE)</f>
        <v>South</v>
      </c>
      <c r="O1722" t="str">
        <f>VLOOKUP($C1722,Customer!$A$2:$F$793,6,FALSE)</f>
        <v>Consumer</v>
      </c>
      <c r="P1722" t="str">
        <f>VLOOKUP(E1722,Product!$B$2:$C$1811,2,FALSE)</f>
        <v>Office Supplies</v>
      </c>
      <c r="Q1722" t="str">
        <f>VLOOKUP(E1722,CHOOSE({1,2},Product!$B$2:$B$1811,Product!$A$2:$A$1811),2,FALSE)</f>
        <v>Envelopes</v>
      </c>
      <c r="R1722" t="str">
        <f t="shared" si="26"/>
        <v>AZ</v>
      </c>
    </row>
    <row r="1723" spans="1:18" x14ac:dyDescent="0.25">
      <c r="A1723" t="s">
        <v>3515</v>
      </c>
      <c r="B1723" s="35">
        <v>43907</v>
      </c>
      <c r="C1723" t="s">
        <v>1173</v>
      </c>
      <c r="D1723" t="s">
        <v>20</v>
      </c>
      <c r="E1723" t="s">
        <v>1288</v>
      </c>
      <c r="F1723">
        <v>0.1</v>
      </c>
      <c r="G1723">
        <v>1297942.8</v>
      </c>
      <c r="H1723">
        <v>398232.45</v>
      </c>
      <c r="I1723">
        <v>8</v>
      </c>
      <c r="J1723" t="s">
        <v>22</v>
      </c>
      <c r="K1723" t="str">
        <f>VLOOKUP(C1723,Customer!$A$2:$F$793,2,FALSE)</f>
        <v>France</v>
      </c>
      <c r="L1723" t="str">
        <f>VLOOKUP($C1723,Customer!$A$2:$F$793,3,FALSE)</f>
        <v>Languedoc-Roussillon-Midi-Pyrénées</v>
      </c>
      <c r="M1723" t="str">
        <f>VLOOKUP($C1723,Customer!$A$2:$F$793,4,FALSE)</f>
        <v>Castres</v>
      </c>
      <c r="N1723" t="str">
        <f>VLOOKUP($C1723,Customer!$A$2:$F$793,5,FALSE)</f>
        <v>Central</v>
      </c>
      <c r="O1723" t="str">
        <f>VLOOKUP($C1723,Customer!$A$2:$F$793,6,FALSE)</f>
        <v>Consumer</v>
      </c>
      <c r="P1723" t="str">
        <f>VLOOKUP(E1723,Product!$B$2:$C$1811,2,FALSE)</f>
        <v>Office Supplies</v>
      </c>
      <c r="Q1723" t="str">
        <f>VLOOKUP(E1723,CHOOSE({1,2},Product!$B$2:$B$1811,Product!$A$2:$A$1811),2,FALSE)</f>
        <v>Labels</v>
      </c>
      <c r="R1723" t="str">
        <f t="shared" si="26"/>
        <v>AZ</v>
      </c>
    </row>
    <row r="1724" spans="1:18" x14ac:dyDescent="0.25">
      <c r="A1724" t="s">
        <v>3515</v>
      </c>
      <c r="B1724" s="35">
        <v>43907</v>
      </c>
      <c r="C1724" t="s">
        <v>1173</v>
      </c>
      <c r="D1724" t="s">
        <v>20</v>
      </c>
      <c r="E1724" t="s">
        <v>1572</v>
      </c>
      <c r="F1724">
        <v>0.1</v>
      </c>
      <c r="G1724">
        <v>634222.05000000005</v>
      </c>
      <c r="H1724">
        <v>14749.35</v>
      </c>
      <c r="I1724">
        <v>1</v>
      </c>
      <c r="J1724" t="s">
        <v>26</v>
      </c>
      <c r="K1724" t="str">
        <f>VLOOKUP(C1724,Customer!$A$2:$F$793,2,FALSE)</f>
        <v>France</v>
      </c>
      <c r="L1724" t="str">
        <f>VLOOKUP($C1724,Customer!$A$2:$F$793,3,FALSE)</f>
        <v>Languedoc-Roussillon-Midi-Pyrénées</v>
      </c>
      <c r="M1724" t="str">
        <f>VLOOKUP($C1724,Customer!$A$2:$F$793,4,FALSE)</f>
        <v>Castres</v>
      </c>
      <c r="N1724" t="str">
        <f>VLOOKUP($C1724,Customer!$A$2:$F$793,5,FALSE)</f>
        <v>Central</v>
      </c>
      <c r="O1724" t="str">
        <f>VLOOKUP($C1724,Customer!$A$2:$F$793,6,FALSE)</f>
        <v>Consumer</v>
      </c>
      <c r="P1724" t="str">
        <f>VLOOKUP(E1724,Product!$B$2:$C$1811,2,FALSE)</f>
        <v>Office Supplies</v>
      </c>
      <c r="Q1724" t="str">
        <f>VLOOKUP(E1724,CHOOSE({1,2},Product!$B$2:$B$1811,Product!$A$2:$A$1811),2,FALSE)</f>
        <v>Storage</v>
      </c>
      <c r="R1724" t="str">
        <f t="shared" si="26"/>
        <v>AZ</v>
      </c>
    </row>
    <row r="1725" spans="1:18" x14ac:dyDescent="0.25">
      <c r="A1725" t="s">
        <v>3516</v>
      </c>
      <c r="B1725" s="35">
        <v>43909</v>
      </c>
      <c r="C1725" t="s">
        <v>933</v>
      </c>
      <c r="D1725" t="s">
        <v>20</v>
      </c>
      <c r="E1725" t="s">
        <v>1002</v>
      </c>
      <c r="F1725">
        <v>0</v>
      </c>
      <c r="G1725">
        <v>855462.3</v>
      </c>
      <c r="H1725">
        <v>44248.05</v>
      </c>
      <c r="I1725">
        <v>4</v>
      </c>
      <c r="J1725" t="s">
        <v>22</v>
      </c>
      <c r="K1725" t="str">
        <f>VLOOKUP(C1725,Customer!$A$2:$F$793,2,FALSE)</f>
        <v>United Kingdom</v>
      </c>
      <c r="L1725" t="str">
        <f>VLOOKUP($C1725,Customer!$A$2:$F$793,3,FALSE)</f>
        <v>England</v>
      </c>
      <c r="M1725" t="str">
        <f>VLOOKUP($C1725,Customer!$A$2:$F$793,4,FALSE)</f>
        <v>Rochdale</v>
      </c>
      <c r="N1725" t="str">
        <f>VLOOKUP($C1725,Customer!$A$2:$F$793,5,FALSE)</f>
        <v>North</v>
      </c>
      <c r="O1725" t="str">
        <f>VLOOKUP($C1725,Customer!$A$2:$F$793,6,FALSE)</f>
        <v>Consumer</v>
      </c>
      <c r="P1725" t="str">
        <f>VLOOKUP(E1725,Product!$B$2:$C$1811,2,FALSE)</f>
        <v>Office Supplies</v>
      </c>
      <c r="Q1725" t="str">
        <f>VLOOKUP(E1725,CHOOSE({1,2},Product!$B$2:$B$1811,Product!$A$2:$A$1811),2,FALSE)</f>
        <v>Binders</v>
      </c>
      <c r="R1725" t="str">
        <f t="shared" si="26"/>
        <v>AZ</v>
      </c>
    </row>
    <row r="1726" spans="1:18" x14ac:dyDescent="0.25">
      <c r="A1726" t="s">
        <v>3517</v>
      </c>
      <c r="B1726" s="35">
        <v>43909</v>
      </c>
      <c r="C1726" t="s">
        <v>1374</v>
      </c>
      <c r="D1726" t="s">
        <v>24</v>
      </c>
      <c r="E1726" t="s">
        <v>285</v>
      </c>
      <c r="F1726">
        <v>0</v>
      </c>
      <c r="G1726">
        <v>471979.2</v>
      </c>
      <c r="H1726">
        <v>14749.35</v>
      </c>
      <c r="I1726">
        <v>2</v>
      </c>
      <c r="J1726" t="s">
        <v>22</v>
      </c>
      <c r="K1726" t="str">
        <f>VLOOKUP(C1726,Customer!$A$2:$F$793,2,FALSE)</f>
        <v>France</v>
      </c>
      <c r="L1726" t="str">
        <f>VLOOKUP($C1726,Customer!$A$2:$F$793,3,FALSE)</f>
        <v>Auvergne-Rhône-Alpes</v>
      </c>
      <c r="M1726" t="str">
        <f>VLOOKUP($C1726,Customer!$A$2:$F$793,4,FALSE)</f>
        <v>Oullins</v>
      </c>
      <c r="N1726" t="str">
        <f>VLOOKUP($C1726,Customer!$A$2:$F$793,5,FALSE)</f>
        <v>Central</v>
      </c>
      <c r="O1726" t="str">
        <f>VLOOKUP($C1726,Customer!$A$2:$F$793,6,FALSE)</f>
        <v>Consumer</v>
      </c>
      <c r="P1726" t="str">
        <f>VLOOKUP(E1726,Product!$B$2:$C$1811,2,FALSE)</f>
        <v>Office Supplies</v>
      </c>
      <c r="Q1726" t="str">
        <f>VLOOKUP(E1726,CHOOSE({1,2},Product!$B$2:$B$1811,Product!$A$2:$A$1811),2,FALSE)</f>
        <v>Art</v>
      </c>
      <c r="R1726" t="str">
        <f t="shared" si="26"/>
        <v>AZ</v>
      </c>
    </row>
    <row r="1727" spans="1:18" x14ac:dyDescent="0.25">
      <c r="A1727" t="s">
        <v>3518</v>
      </c>
      <c r="B1727" s="35">
        <v>43909</v>
      </c>
      <c r="C1727" t="s">
        <v>1573</v>
      </c>
      <c r="D1727" t="s">
        <v>33</v>
      </c>
      <c r="E1727" t="s">
        <v>800</v>
      </c>
      <c r="F1727">
        <v>0</v>
      </c>
      <c r="G1727">
        <v>2005911.6</v>
      </c>
      <c r="H1727">
        <v>604723.35</v>
      </c>
      <c r="I1727">
        <v>3</v>
      </c>
      <c r="J1727" t="s">
        <v>26</v>
      </c>
      <c r="K1727" t="str">
        <f>VLOOKUP(C1727,Customer!$A$2:$F$793,2,FALSE)</f>
        <v>Germany</v>
      </c>
      <c r="L1727" t="str">
        <f>VLOOKUP($C1727,Customer!$A$2:$F$793,3,FALSE)</f>
        <v>Hesse</v>
      </c>
      <c r="M1727" t="str">
        <f>VLOOKUP($C1727,Customer!$A$2:$F$793,4,FALSE)</f>
        <v>Wiesbaden</v>
      </c>
      <c r="N1727" t="str">
        <f>VLOOKUP($C1727,Customer!$A$2:$F$793,5,FALSE)</f>
        <v>Central</v>
      </c>
      <c r="O1727" t="str">
        <f>VLOOKUP($C1727,Customer!$A$2:$F$793,6,FALSE)</f>
        <v>Corporate</v>
      </c>
      <c r="P1727" t="str">
        <f>VLOOKUP(E1727,Product!$B$2:$C$1811,2,FALSE)</f>
        <v>Office Supplies</v>
      </c>
      <c r="Q1727" t="str">
        <f>VLOOKUP(E1727,CHOOSE({1,2},Product!$B$2:$B$1811,Product!$A$2:$A$1811),2,FALSE)</f>
        <v>Paper</v>
      </c>
      <c r="R1727" t="str">
        <f t="shared" si="26"/>
        <v>AZ</v>
      </c>
    </row>
    <row r="1728" spans="1:18" x14ac:dyDescent="0.25">
      <c r="A1728" t="s">
        <v>3519</v>
      </c>
      <c r="B1728" s="35">
        <v>43909</v>
      </c>
      <c r="C1728" t="s">
        <v>90</v>
      </c>
      <c r="D1728" t="s">
        <v>33</v>
      </c>
      <c r="E1728" t="s">
        <v>1367</v>
      </c>
      <c r="F1728">
        <v>0</v>
      </c>
      <c r="G1728">
        <v>1061953.2</v>
      </c>
      <c r="H1728">
        <v>103245.45</v>
      </c>
      <c r="I1728">
        <v>7</v>
      </c>
      <c r="J1728" t="s">
        <v>22</v>
      </c>
      <c r="K1728" t="str">
        <f>VLOOKUP(C1728,Customer!$A$2:$F$793,2,FALSE)</f>
        <v>France</v>
      </c>
      <c r="L1728" t="str">
        <f>VLOOKUP($C1728,Customer!$A$2:$F$793,3,FALSE)</f>
        <v>Ile-de-France</v>
      </c>
      <c r="M1728" t="str">
        <f>VLOOKUP($C1728,Customer!$A$2:$F$793,4,FALSE)</f>
        <v>Villiers-sur-Marne</v>
      </c>
      <c r="N1728" t="str">
        <f>VLOOKUP($C1728,Customer!$A$2:$F$793,5,FALSE)</f>
        <v>Central</v>
      </c>
      <c r="O1728" t="str">
        <f>VLOOKUP($C1728,Customer!$A$2:$F$793,6,FALSE)</f>
        <v>Consumer</v>
      </c>
      <c r="P1728" t="str">
        <f>VLOOKUP(E1728,Product!$B$2:$C$1811,2,FALSE)</f>
        <v>Office Supplies</v>
      </c>
      <c r="Q1728" t="str">
        <f>VLOOKUP(E1728,CHOOSE({1,2},Product!$B$2:$B$1811,Product!$A$2:$A$1811),2,FALSE)</f>
        <v>Labels</v>
      </c>
      <c r="R1728" t="str">
        <f t="shared" si="26"/>
        <v>AZ</v>
      </c>
    </row>
    <row r="1729" spans="1:18" x14ac:dyDescent="0.25">
      <c r="A1729" t="s">
        <v>3519</v>
      </c>
      <c r="B1729" s="35">
        <v>43909</v>
      </c>
      <c r="C1729" t="s">
        <v>90</v>
      </c>
      <c r="D1729" t="s">
        <v>33</v>
      </c>
      <c r="E1729" t="s">
        <v>279</v>
      </c>
      <c r="F1729">
        <v>0</v>
      </c>
      <c r="G1729">
        <v>5663750.4000000004</v>
      </c>
      <c r="H1729">
        <v>1017705.15</v>
      </c>
      <c r="I1729">
        <v>3</v>
      </c>
      <c r="J1729" t="s">
        <v>26</v>
      </c>
      <c r="K1729" t="str">
        <f>VLOOKUP(C1729,Customer!$A$2:$F$793,2,FALSE)</f>
        <v>France</v>
      </c>
      <c r="L1729" t="str">
        <f>VLOOKUP($C1729,Customer!$A$2:$F$793,3,FALSE)</f>
        <v>Ile-de-France</v>
      </c>
      <c r="M1729" t="str">
        <f>VLOOKUP($C1729,Customer!$A$2:$F$793,4,FALSE)</f>
        <v>Villiers-sur-Marne</v>
      </c>
      <c r="N1729" t="str">
        <f>VLOOKUP($C1729,Customer!$A$2:$F$793,5,FALSE)</f>
        <v>Central</v>
      </c>
      <c r="O1729" t="str">
        <f>VLOOKUP($C1729,Customer!$A$2:$F$793,6,FALSE)</f>
        <v>Consumer</v>
      </c>
      <c r="P1729" t="str">
        <f>VLOOKUP(E1729,Product!$B$2:$C$1811,2,FALSE)</f>
        <v>Office Supplies</v>
      </c>
      <c r="Q1729" t="str">
        <f>VLOOKUP(E1729,CHOOSE({1,2},Product!$B$2:$B$1811,Product!$A$2:$A$1811),2,FALSE)</f>
        <v>Storage</v>
      </c>
      <c r="R1729" t="str">
        <f t="shared" si="26"/>
        <v>AZ</v>
      </c>
    </row>
    <row r="1730" spans="1:18" x14ac:dyDescent="0.25">
      <c r="A1730" t="s">
        <v>3520</v>
      </c>
      <c r="B1730" s="35">
        <v>43909</v>
      </c>
      <c r="C1730" t="s">
        <v>1396</v>
      </c>
      <c r="D1730" t="s">
        <v>51</v>
      </c>
      <c r="E1730" t="s">
        <v>1543</v>
      </c>
      <c r="F1730">
        <v>0.1</v>
      </c>
      <c r="G1730">
        <v>22522257.449999999</v>
      </c>
      <c r="H1730">
        <v>7005941.25</v>
      </c>
      <c r="I1730">
        <v>8</v>
      </c>
      <c r="J1730" t="s">
        <v>26</v>
      </c>
      <c r="K1730" t="str">
        <f>VLOOKUP(C1730,Customer!$A$2:$F$793,2,FALSE)</f>
        <v>United Kingdom</v>
      </c>
      <c r="L1730" t="str">
        <f>VLOOKUP($C1730,Customer!$A$2:$F$793,3,FALSE)</f>
        <v>England</v>
      </c>
      <c r="M1730" t="str">
        <f>VLOOKUP($C1730,Customer!$A$2:$F$793,4,FALSE)</f>
        <v>Blackpool</v>
      </c>
      <c r="N1730" t="str">
        <f>VLOOKUP($C1730,Customer!$A$2:$F$793,5,FALSE)</f>
        <v>North</v>
      </c>
      <c r="O1730" t="str">
        <f>VLOOKUP($C1730,Customer!$A$2:$F$793,6,FALSE)</f>
        <v>Corporate</v>
      </c>
      <c r="P1730" t="str">
        <f>VLOOKUP(E1730,Product!$B$2:$C$1811,2,FALSE)</f>
        <v>Office Supplies</v>
      </c>
      <c r="Q1730" t="str">
        <f>VLOOKUP(E1730,CHOOSE({1,2},Product!$B$2:$B$1811,Product!$A$2:$A$1811),2,FALSE)</f>
        <v>Storage</v>
      </c>
      <c r="R1730" t="str">
        <f t="shared" si="26"/>
        <v>AZ</v>
      </c>
    </row>
    <row r="1731" spans="1:18" x14ac:dyDescent="0.25">
      <c r="A1731" t="s">
        <v>3521</v>
      </c>
      <c r="B1731" s="35">
        <v>43909</v>
      </c>
      <c r="C1731" t="s">
        <v>73</v>
      </c>
      <c r="D1731" t="s">
        <v>24</v>
      </c>
      <c r="E1731" t="s">
        <v>1574</v>
      </c>
      <c r="F1731">
        <v>0</v>
      </c>
      <c r="G1731">
        <v>2050159.6500000001</v>
      </c>
      <c r="H1731">
        <v>206490.9</v>
      </c>
      <c r="I1731">
        <v>3</v>
      </c>
      <c r="J1731" t="s">
        <v>22</v>
      </c>
      <c r="K1731" t="str">
        <f>VLOOKUP(C1731,Customer!$A$2:$F$793,2,FALSE)</f>
        <v>Germany</v>
      </c>
      <c r="L1731" t="str">
        <f>VLOOKUP($C1731,Customer!$A$2:$F$793,3,FALSE)</f>
        <v>Lower Saxony</v>
      </c>
      <c r="M1731" t="str">
        <f>VLOOKUP($C1731,Customer!$A$2:$F$793,4,FALSE)</f>
        <v>Langen</v>
      </c>
      <c r="N1731" t="str">
        <f>VLOOKUP($C1731,Customer!$A$2:$F$793,5,FALSE)</f>
        <v>Central</v>
      </c>
      <c r="O1731" t="str">
        <f>VLOOKUP($C1731,Customer!$A$2:$F$793,6,FALSE)</f>
        <v>Corporate</v>
      </c>
      <c r="P1731" t="str">
        <f>VLOOKUP(E1731,Product!$B$2:$C$1811,2,FALSE)</f>
        <v>Office Supplies</v>
      </c>
      <c r="Q1731" t="str">
        <f>VLOOKUP(E1731,CHOOSE({1,2},Product!$B$2:$B$1811,Product!$A$2:$A$1811),2,FALSE)</f>
        <v>Paper</v>
      </c>
      <c r="R1731" t="str">
        <f t="shared" ref="R1731:R1794" si="27">LEFT(A1731,2)</f>
        <v>BN</v>
      </c>
    </row>
    <row r="1732" spans="1:18" x14ac:dyDescent="0.25">
      <c r="A1732" t="s">
        <v>3521</v>
      </c>
      <c r="B1732" s="35">
        <v>43909</v>
      </c>
      <c r="C1732" t="s">
        <v>73</v>
      </c>
      <c r="D1732" t="s">
        <v>24</v>
      </c>
      <c r="E1732" t="s">
        <v>1575</v>
      </c>
      <c r="F1732">
        <v>0.4</v>
      </c>
      <c r="G1732">
        <v>1976412.9000000001</v>
      </c>
      <c r="H1732">
        <v>-457229.85000000003</v>
      </c>
      <c r="I1732">
        <v>3</v>
      </c>
      <c r="J1732" t="s">
        <v>22</v>
      </c>
      <c r="K1732" t="str">
        <f>VLOOKUP(C1732,Customer!$A$2:$F$793,2,FALSE)</f>
        <v>Germany</v>
      </c>
      <c r="L1732" t="str">
        <f>VLOOKUP($C1732,Customer!$A$2:$F$793,3,FALSE)</f>
        <v>Lower Saxony</v>
      </c>
      <c r="M1732" t="str">
        <f>VLOOKUP($C1732,Customer!$A$2:$F$793,4,FALSE)</f>
        <v>Langen</v>
      </c>
      <c r="N1732" t="str">
        <f>VLOOKUP($C1732,Customer!$A$2:$F$793,5,FALSE)</f>
        <v>Central</v>
      </c>
      <c r="O1732" t="str">
        <f>VLOOKUP($C1732,Customer!$A$2:$F$793,6,FALSE)</f>
        <v>Corporate</v>
      </c>
      <c r="P1732" t="str">
        <f>VLOOKUP(E1732,Product!$B$2:$C$1811,2,FALSE)</f>
        <v>Technology</v>
      </c>
      <c r="Q1732" t="str">
        <f>VLOOKUP(E1732,CHOOSE({1,2},Product!$B$2:$B$1811,Product!$A$2:$A$1811),2,FALSE)</f>
        <v>Phones</v>
      </c>
      <c r="R1732" t="str">
        <f t="shared" si="27"/>
        <v>BN</v>
      </c>
    </row>
    <row r="1733" spans="1:18" x14ac:dyDescent="0.25">
      <c r="A1733" t="s">
        <v>3522</v>
      </c>
      <c r="B1733" s="35">
        <v>43910</v>
      </c>
      <c r="C1733" t="s">
        <v>846</v>
      </c>
      <c r="D1733" t="s">
        <v>33</v>
      </c>
      <c r="E1733" t="s">
        <v>672</v>
      </c>
      <c r="F1733">
        <v>0</v>
      </c>
      <c r="G1733">
        <v>3259606.35</v>
      </c>
      <c r="H1733">
        <v>1342190.85</v>
      </c>
      <c r="I1733">
        <v>7</v>
      </c>
      <c r="J1733" t="s">
        <v>26</v>
      </c>
      <c r="K1733" t="str">
        <f>VLOOKUP(C1733,Customer!$A$2:$F$793,2,FALSE)</f>
        <v>Italy</v>
      </c>
      <c r="L1733" t="str">
        <f>VLOOKUP($C1733,Customer!$A$2:$F$793,3,FALSE)</f>
        <v>Apulia</v>
      </c>
      <c r="M1733" t="str">
        <f>VLOOKUP($C1733,Customer!$A$2:$F$793,4,FALSE)</f>
        <v>Altamura</v>
      </c>
      <c r="N1733" t="str">
        <f>VLOOKUP($C1733,Customer!$A$2:$F$793,5,FALSE)</f>
        <v>South</v>
      </c>
      <c r="O1733" t="str">
        <f>VLOOKUP($C1733,Customer!$A$2:$F$793,6,FALSE)</f>
        <v>Consumer</v>
      </c>
      <c r="P1733" t="str">
        <f>VLOOKUP(E1733,Product!$B$2:$C$1811,2,FALSE)</f>
        <v>Office Supplies</v>
      </c>
      <c r="Q1733" t="str">
        <f>VLOOKUP(E1733,CHOOSE({1,2},Product!$B$2:$B$1811,Product!$A$2:$A$1811),2,FALSE)</f>
        <v>Binders</v>
      </c>
      <c r="R1733" t="str">
        <f t="shared" si="27"/>
        <v>AZ</v>
      </c>
    </row>
    <row r="1734" spans="1:18" x14ac:dyDescent="0.25">
      <c r="A1734" t="s">
        <v>3522</v>
      </c>
      <c r="B1734" s="35">
        <v>43910</v>
      </c>
      <c r="C1734" t="s">
        <v>846</v>
      </c>
      <c r="D1734" t="s">
        <v>33</v>
      </c>
      <c r="E1734" t="s">
        <v>636</v>
      </c>
      <c r="F1734">
        <v>0.15</v>
      </c>
      <c r="G1734">
        <v>2448392.1</v>
      </c>
      <c r="H1734">
        <v>235989.6</v>
      </c>
      <c r="I1734">
        <v>3</v>
      </c>
      <c r="J1734" t="s">
        <v>22</v>
      </c>
      <c r="K1734" t="str">
        <f>VLOOKUP(C1734,Customer!$A$2:$F$793,2,FALSE)</f>
        <v>Italy</v>
      </c>
      <c r="L1734" t="str">
        <f>VLOOKUP($C1734,Customer!$A$2:$F$793,3,FALSE)</f>
        <v>Apulia</v>
      </c>
      <c r="M1734" t="str">
        <f>VLOOKUP($C1734,Customer!$A$2:$F$793,4,FALSE)</f>
        <v>Altamura</v>
      </c>
      <c r="N1734" t="str">
        <f>VLOOKUP($C1734,Customer!$A$2:$F$793,5,FALSE)</f>
        <v>South</v>
      </c>
      <c r="O1734" t="str">
        <f>VLOOKUP($C1734,Customer!$A$2:$F$793,6,FALSE)</f>
        <v>Consumer</v>
      </c>
      <c r="P1734" t="str">
        <f>VLOOKUP(E1734,Product!$B$2:$C$1811,2,FALSE)</f>
        <v>Technology</v>
      </c>
      <c r="Q1734" t="str">
        <f>VLOOKUP(E1734,CHOOSE({1,2},Product!$B$2:$B$1811,Product!$A$2:$A$1811),2,FALSE)</f>
        <v>Phones</v>
      </c>
      <c r="R1734" t="str">
        <f t="shared" si="27"/>
        <v>AZ</v>
      </c>
    </row>
    <row r="1735" spans="1:18" x14ac:dyDescent="0.25">
      <c r="A1735" t="s">
        <v>3523</v>
      </c>
      <c r="B1735" s="35">
        <v>43910</v>
      </c>
      <c r="C1735" t="s">
        <v>301</v>
      </c>
      <c r="D1735" t="s">
        <v>51</v>
      </c>
      <c r="E1735" t="s">
        <v>1576</v>
      </c>
      <c r="F1735">
        <v>0</v>
      </c>
      <c r="G1735">
        <v>3613590.75</v>
      </c>
      <c r="H1735">
        <v>1047203.85</v>
      </c>
      <c r="I1735">
        <v>2</v>
      </c>
      <c r="J1735" t="s">
        <v>26</v>
      </c>
      <c r="K1735" t="str">
        <f>VLOOKUP(C1735,Customer!$A$2:$F$793,2,FALSE)</f>
        <v>Italy</v>
      </c>
      <c r="L1735" t="str">
        <f>VLOOKUP($C1735,Customer!$A$2:$F$793,3,FALSE)</f>
        <v>Sicily</v>
      </c>
      <c r="M1735" t="str">
        <f>VLOOKUP($C1735,Customer!$A$2:$F$793,4,FALSE)</f>
        <v>Marsala</v>
      </c>
      <c r="N1735" t="str">
        <f>VLOOKUP($C1735,Customer!$A$2:$F$793,5,FALSE)</f>
        <v>South</v>
      </c>
      <c r="O1735" t="str">
        <f>VLOOKUP($C1735,Customer!$A$2:$F$793,6,FALSE)</f>
        <v>Consumer</v>
      </c>
      <c r="P1735" t="str">
        <f>VLOOKUP(E1735,Product!$B$2:$C$1811,2,FALSE)</f>
        <v>Technology</v>
      </c>
      <c r="Q1735" t="str">
        <f>VLOOKUP(E1735,CHOOSE({1,2},Product!$B$2:$B$1811,Product!$A$2:$A$1811),2,FALSE)</f>
        <v>Machines</v>
      </c>
      <c r="R1735" t="str">
        <f t="shared" si="27"/>
        <v>AZ</v>
      </c>
    </row>
    <row r="1736" spans="1:18" x14ac:dyDescent="0.25">
      <c r="A1736" t="s">
        <v>3524</v>
      </c>
      <c r="B1736" s="35">
        <v>43910</v>
      </c>
      <c r="C1736" t="s">
        <v>761</v>
      </c>
      <c r="D1736" t="s">
        <v>20</v>
      </c>
      <c r="E1736" t="s">
        <v>1349</v>
      </c>
      <c r="F1736">
        <v>0</v>
      </c>
      <c r="G1736">
        <v>4203564.75</v>
      </c>
      <c r="H1736">
        <v>206490.9</v>
      </c>
      <c r="I1736">
        <v>6</v>
      </c>
      <c r="J1736" t="s">
        <v>22</v>
      </c>
      <c r="K1736" t="str">
        <f>VLOOKUP(C1736,Customer!$A$2:$F$793,2,FALSE)</f>
        <v>France</v>
      </c>
      <c r="L1736" t="str">
        <f>VLOOKUP($C1736,Customer!$A$2:$F$793,3,FALSE)</f>
        <v>Ile-de-France</v>
      </c>
      <c r="M1736" t="str">
        <f>VLOOKUP($C1736,Customer!$A$2:$F$793,4,FALSE)</f>
        <v>Les Lilas</v>
      </c>
      <c r="N1736" t="str">
        <f>VLOOKUP($C1736,Customer!$A$2:$F$793,5,FALSE)</f>
        <v>Central</v>
      </c>
      <c r="O1736" t="str">
        <f>VLOOKUP($C1736,Customer!$A$2:$F$793,6,FALSE)</f>
        <v>Corporate</v>
      </c>
      <c r="P1736" t="str">
        <f>VLOOKUP(E1736,Product!$B$2:$C$1811,2,FALSE)</f>
        <v>Office Supplies</v>
      </c>
      <c r="Q1736" t="str">
        <f>VLOOKUP(E1736,CHOOSE({1,2},Product!$B$2:$B$1811,Product!$A$2:$A$1811),2,FALSE)</f>
        <v>Art</v>
      </c>
      <c r="R1736" t="str">
        <f t="shared" si="27"/>
        <v>AZ</v>
      </c>
    </row>
    <row r="1737" spans="1:18" x14ac:dyDescent="0.25">
      <c r="A1737" t="s">
        <v>3524</v>
      </c>
      <c r="B1737" s="35">
        <v>43910</v>
      </c>
      <c r="C1737" t="s">
        <v>761</v>
      </c>
      <c r="D1737" t="s">
        <v>20</v>
      </c>
      <c r="E1737" t="s">
        <v>870</v>
      </c>
      <c r="F1737">
        <v>0</v>
      </c>
      <c r="G1737">
        <v>1533932.4000000001</v>
      </c>
      <c r="H1737">
        <v>280237.65000000002</v>
      </c>
      <c r="I1737">
        <v>2</v>
      </c>
      <c r="J1737" t="s">
        <v>26</v>
      </c>
      <c r="K1737" t="str">
        <f>VLOOKUP(C1737,Customer!$A$2:$F$793,2,FALSE)</f>
        <v>France</v>
      </c>
      <c r="L1737" t="str">
        <f>VLOOKUP($C1737,Customer!$A$2:$F$793,3,FALSE)</f>
        <v>Ile-de-France</v>
      </c>
      <c r="M1737" t="str">
        <f>VLOOKUP($C1737,Customer!$A$2:$F$793,4,FALSE)</f>
        <v>Les Lilas</v>
      </c>
      <c r="N1737" t="str">
        <f>VLOOKUP($C1737,Customer!$A$2:$F$793,5,FALSE)</f>
        <v>Central</v>
      </c>
      <c r="O1737" t="str">
        <f>VLOOKUP($C1737,Customer!$A$2:$F$793,6,FALSE)</f>
        <v>Corporate</v>
      </c>
      <c r="P1737" t="str">
        <f>VLOOKUP(E1737,Product!$B$2:$C$1811,2,FALSE)</f>
        <v>Office Supplies</v>
      </c>
      <c r="Q1737" t="str">
        <f>VLOOKUP(E1737,CHOOSE({1,2},Product!$B$2:$B$1811,Product!$A$2:$A$1811),2,FALSE)</f>
        <v>Binders</v>
      </c>
      <c r="R1737" t="str">
        <f t="shared" si="27"/>
        <v>AZ</v>
      </c>
    </row>
    <row r="1738" spans="1:18" x14ac:dyDescent="0.25">
      <c r="A1738" t="s">
        <v>3524</v>
      </c>
      <c r="B1738" s="35">
        <v>43910</v>
      </c>
      <c r="C1738" t="s">
        <v>761</v>
      </c>
      <c r="D1738" t="s">
        <v>20</v>
      </c>
      <c r="E1738" t="s">
        <v>355</v>
      </c>
      <c r="F1738">
        <v>0</v>
      </c>
      <c r="G1738">
        <v>2182903.8000000003</v>
      </c>
      <c r="H1738">
        <v>235989.6</v>
      </c>
      <c r="I1738">
        <v>3</v>
      </c>
      <c r="J1738" t="s">
        <v>26</v>
      </c>
      <c r="K1738" t="str">
        <f>VLOOKUP(C1738,Customer!$A$2:$F$793,2,FALSE)</f>
        <v>France</v>
      </c>
      <c r="L1738" t="str">
        <f>VLOOKUP($C1738,Customer!$A$2:$F$793,3,FALSE)</f>
        <v>Ile-de-France</v>
      </c>
      <c r="M1738" t="str">
        <f>VLOOKUP($C1738,Customer!$A$2:$F$793,4,FALSE)</f>
        <v>Les Lilas</v>
      </c>
      <c r="N1738" t="str">
        <f>VLOOKUP($C1738,Customer!$A$2:$F$793,5,FALSE)</f>
        <v>Central</v>
      </c>
      <c r="O1738" t="str">
        <f>VLOOKUP($C1738,Customer!$A$2:$F$793,6,FALSE)</f>
        <v>Corporate</v>
      </c>
      <c r="P1738" t="str">
        <f>VLOOKUP(E1738,Product!$B$2:$C$1811,2,FALSE)</f>
        <v>Office Supplies</v>
      </c>
      <c r="Q1738" t="str">
        <f>VLOOKUP(E1738,CHOOSE({1,2},Product!$B$2:$B$1811,Product!$A$2:$A$1811),2,FALSE)</f>
        <v>Binders</v>
      </c>
      <c r="R1738" t="str">
        <f t="shared" si="27"/>
        <v>AZ</v>
      </c>
    </row>
    <row r="1739" spans="1:18" x14ac:dyDescent="0.25">
      <c r="A1739" t="s">
        <v>3524</v>
      </c>
      <c r="B1739" s="35">
        <v>43910</v>
      </c>
      <c r="C1739" t="s">
        <v>761</v>
      </c>
      <c r="D1739" t="s">
        <v>20</v>
      </c>
      <c r="E1739" t="s">
        <v>1577</v>
      </c>
      <c r="F1739">
        <v>0</v>
      </c>
      <c r="G1739">
        <v>943958.4</v>
      </c>
      <c r="H1739">
        <v>442480.5</v>
      </c>
      <c r="I1739">
        <v>2</v>
      </c>
      <c r="J1739" t="s">
        <v>26</v>
      </c>
      <c r="K1739" t="str">
        <f>VLOOKUP(C1739,Customer!$A$2:$F$793,2,FALSE)</f>
        <v>France</v>
      </c>
      <c r="L1739" t="str">
        <f>VLOOKUP($C1739,Customer!$A$2:$F$793,3,FALSE)</f>
        <v>Ile-de-France</v>
      </c>
      <c r="M1739" t="str">
        <f>VLOOKUP($C1739,Customer!$A$2:$F$793,4,FALSE)</f>
        <v>Les Lilas</v>
      </c>
      <c r="N1739" t="str">
        <f>VLOOKUP($C1739,Customer!$A$2:$F$793,5,FALSE)</f>
        <v>Central</v>
      </c>
      <c r="O1739" t="str">
        <f>VLOOKUP($C1739,Customer!$A$2:$F$793,6,FALSE)</f>
        <v>Corporate</v>
      </c>
      <c r="P1739" t="str">
        <f>VLOOKUP(E1739,Product!$B$2:$C$1811,2,FALSE)</f>
        <v>Technology</v>
      </c>
      <c r="Q1739" t="str">
        <f>VLOOKUP(E1739,CHOOSE({1,2},Product!$B$2:$B$1811,Product!$A$2:$A$1811),2,FALSE)</f>
        <v>Accessories</v>
      </c>
      <c r="R1739" t="str">
        <f t="shared" si="27"/>
        <v>AZ</v>
      </c>
    </row>
    <row r="1740" spans="1:18" x14ac:dyDescent="0.25">
      <c r="A1740" t="s">
        <v>3525</v>
      </c>
      <c r="B1740" s="35">
        <v>43911</v>
      </c>
      <c r="C1740" t="s">
        <v>1411</v>
      </c>
      <c r="D1740" t="s">
        <v>24</v>
      </c>
      <c r="E1740" t="s">
        <v>772</v>
      </c>
      <c r="F1740">
        <v>0.4</v>
      </c>
      <c r="G1740">
        <v>619472.70000000007</v>
      </c>
      <c r="H1740">
        <v>-294987</v>
      </c>
      <c r="I1740">
        <v>4</v>
      </c>
      <c r="J1740" t="s">
        <v>22</v>
      </c>
      <c r="K1740" t="str">
        <f>VLOOKUP(C1740,Customer!$A$2:$F$793,2,FALSE)</f>
        <v>Italy</v>
      </c>
      <c r="L1740" t="str">
        <f>VLOOKUP($C1740,Customer!$A$2:$F$793,3,FALSE)</f>
        <v>Veneto</v>
      </c>
      <c r="M1740" t="str">
        <f>VLOOKUP($C1740,Customer!$A$2:$F$793,4,FALSE)</f>
        <v>Verona</v>
      </c>
      <c r="N1740" t="str">
        <f>VLOOKUP($C1740,Customer!$A$2:$F$793,5,FALSE)</f>
        <v>South</v>
      </c>
      <c r="O1740" t="str">
        <f>VLOOKUP($C1740,Customer!$A$2:$F$793,6,FALSE)</f>
        <v>Corporate</v>
      </c>
      <c r="P1740" t="str">
        <f>VLOOKUP(E1740,Product!$B$2:$C$1811,2,FALSE)</f>
        <v>Office Supplies</v>
      </c>
      <c r="Q1740" t="str">
        <f>VLOOKUP(E1740,CHOOSE({1,2},Product!$B$2:$B$1811,Product!$A$2:$A$1811),2,FALSE)</f>
        <v>Storage</v>
      </c>
      <c r="R1740" t="str">
        <f t="shared" si="27"/>
        <v>AZ</v>
      </c>
    </row>
    <row r="1741" spans="1:18" x14ac:dyDescent="0.25">
      <c r="A1741" t="s">
        <v>3525</v>
      </c>
      <c r="B1741" s="35">
        <v>43911</v>
      </c>
      <c r="C1741" t="s">
        <v>1411</v>
      </c>
      <c r="D1741" t="s">
        <v>24</v>
      </c>
      <c r="E1741" t="s">
        <v>1578</v>
      </c>
      <c r="F1741">
        <v>0</v>
      </c>
      <c r="G1741">
        <v>707968.8</v>
      </c>
      <c r="H1741">
        <v>339235.05</v>
      </c>
      <c r="I1741">
        <v>1</v>
      </c>
      <c r="J1741" t="s">
        <v>22</v>
      </c>
      <c r="K1741" t="str">
        <f>VLOOKUP(C1741,Customer!$A$2:$F$793,2,FALSE)</f>
        <v>Italy</v>
      </c>
      <c r="L1741" t="str">
        <f>VLOOKUP($C1741,Customer!$A$2:$F$793,3,FALSE)</f>
        <v>Veneto</v>
      </c>
      <c r="M1741" t="str">
        <f>VLOOKUP($C1741,Customer!$A$2:$F$793,4,FALSE)</f>
        <v>Verona</v>
      </c>
      <c r="N1741" t="str">
        <f>VLOOKUP($C1741,Customer!$A$2:$F$793,5,FALSE)</f>
        <v>South</v>
      </c>
      <c r="O1741" t="str">
        <f>VLOOKUP($C1741,Customer!$A$2:$F$793,6,FALSE)</f>
        <v>Corporate</v>
      </c>
      <c r="P1741" t="str">
        <f>VLOOKUP(E1741,Product!$B$2:$C$1811,2,FALSE)</f>
        <v>Office Supplies</v>
      </c>
      <c r="Q1741" t="str">
        <f>VLOOKUP(E1741,CHOOSE({1,2},Product!$B$2:$B$1811,Product!$A$2:$A$1811),2,FALSE)</f>
        <v>Supplies</v>
      </c>
      <c r="R1741" t="str">
        <f t="shared" si="27"/>
        <v>AZ</v>
      </c>
    </row>
    <row r="1742" spans="1:18" x14ac:dyDescent="0.25">
      <c r="A1742" t="s">
        <v>3526</v>
      </c>
      <c r="B1742" s="35">
        <v>43912</v>
      </c>
      <c r="C1742" t="s">
        <v>247</v>
      </c>
      <c r="D1742" t="s">
        <v>24</v>
      </c>
      <c r="E1742" t="s">
        <v>822</v>
      </c>
      <c r="F1742">
        <v>0.5</v>
      </c>
      <c r="G1742">
        <v>5884990.6500000004</v>
      </c>
      <c r="H1742">
        <v>-3879079.0500000003</v>
      </c>
      <c r="I1742">
        <v>10</v>
      </c>
      <c r="J1742" t="s">
        <v>26</v>
      </c>
      <c r="K1742" t="str">
        <f>VLOOKUP(C1742,Customer!$A$2:$F$793,2,FALSE)</f>
        <v>Italy</v>
      </c>
      <c r="L1742" t="str">
        <f>VLOOKUP($C1742,Customer!$A$2:$F$793,3,FALSE)</f>
        <v>Emilia-Romagna</v>
      </c>
      <c r="M1742" t="str">
        <f>VLOOKUP($C1742,Customer!$A$2:$F$793,4,FALSE)</f>
        <v>Rimini</v>
      </c>
      <c r="N1742" t="str">
        <f>VLOOKUP($C1742,Customer!$A$2:$F$793,5,FALSE)</f>
        <v>South</v>
      </c>
      <c r="O1742" t="str">
        <f>VLOOKUP($C1742,Customer!$A$2:$F$793,6,FALSE)</f>
        <v>Consumer</v>
      </c>
      <c r="P1742" t="str">
        <f>VLOOKUP(E1742,Product!$B$2:$C$1811,2,FALSE)</f>
        <v>Furniture</v>
      </c>
      <c r="Q1742" t="str">
        <f>VLOOKUP(E1742,CHOOSE({1,2},Product!$B$2:$B$1811,Product!$A$2:$A$1811),2,FALSE)</f>
        <v>Chairs</v>
      </c>
      <c r="R1742" t="str">
        <f t="shared" si="27"/>
        <v>AZ</v>
      </c>
    </row>
    <row r="1743" spans="1:18" x14ac:dyDescent="0.25">
      <c r="A1743" t="s">
        <v>3527</v>
      </c>
      <c r="B1743" s="35">
        <v>43912</v>
      </c>
      <c r="C1743" t="s">
        <v>1131</v>
      </c>
      <c r="D1743" t="s">
        <v>20</v>
      </c>
      <c r="E1743" t="s">
        <v>1579</v>
      </c>
      <c r="F1743">
        <v>0</v>
      </c>
      <c r="G1743">
        <v>1902666.1500000001</v>
      </c>
      <c r="H1743">
        <v>678470.1</v>
      </c>
      <c r="I1743">
        <v>3</v>
      </c>
      <c r="J1743" t="s">
        <v>22</v>
      </c>
      <c r="K1743" t="str">
        <f>VLOOKUP(C1743,Customer!$A$2:$F$793,2,FALSE)</f>
        <v>Germany</v>
      </c>
      <c r="L1743" t="str">
        <f>VLOOKUP($C1743,Customer!$A$2:$F$793,3,FALSE)</f>
        <v>Hamburg</v>
      </c>
      <c r="M1743" t="str">
        <f>VLOOKUP($C1743,Customer!$A$2:$F$793,4,FALSE)</f>
        <v>Hamburg</v>
      </c>
      <c r="N1743" t="str">
        <f>VLOOKUP($C1743,Customer!$A$2:$F$793,5,FALSE)</f>
        <v>Central</v>
      </c>
      <c r="O1743" t="str">
        <f>VLOOKUP($C1743,Customer!$A$2:$F$793,6,FALSE)</f>
        <v>Home Office</v>
      </c>
      <c r="P1743" t="str">
        <f>VLOOKUP(E1743,Product!$B$2:$C$1811,2,FALSE)</f>
        <v>Technology</v>
      </c>
      <c r="Q1743" t="str">
        <f>VLOOKUP(E1743,CHOOSE({1,2},Product!$B$2:$B$1811,Product!$A$2:$A$1811),2,FALSE)</f>
        <v>Accessories</v>
      </c>
      <c r="R1743" t="str">
        <f t="shared" si="27"/>
        <v>AZ</v>
      </c>
    </row>
    <row r="1744" spans="1:18" x14ac:dyDescent="0.25">
      <c r="A1744" t="s">
        <v>3528</v>
      </c>
      <c r="B1744" s="35">
        <v>43912</v>
      </c>
      <c r="C1744" t="s">
        <v>437</v>
      </c>
      <c r="D1744" t="s">
        <v>51</v>
      </c>
      <c r="E1744" t="s">
        <v>152</v>
      </c>
      <c r="F1744">
        <v>0</v>
      </c>
      <c r="G1744">
        <v>3569342.7</v>
      </c>
      <c r="H1744">
        <v>575224.65</v>
      </c>
      <c r="I1744">
        <v>8</v>
      </c>
      <c r="J1744" t="s">
        <v>26</v>
      </c>
      <c r="K1744" t="str">
        <f>VLOOKUP(C1744,Customer!$A$2:$F$793,2,FALSE)</f>
        <v>Netherlands</v>
      </c>
      <c r="L1744" t="str">
        <f>VLOOKUP($C1744,Customer!$A$2:$F$793,3,FALSE)</f>
        <v>Gelderland</v>
      </c>
      <c r="M1744" t="str">
        <f>VLOOKUP($C1744,Customer!$A$2:$F$793,4,FALSE)</f>
        <v>Nijmegen</v>
      </c>
      <c r="N1744" t="str">
        <f>VLOOKUP($C1744,Customer!$A$2:$F$793,5,FALSE)</f>
        <v>Central</v>
      </c>
      <c r="O1744" t="str">
        <f>VLOOKUP($C1744,Customer!$A$2:$F$793,6,FALSE)</f>
        <v>Corporate</v>
      </c>
      <c r="P1744" t="str">
        <f>VLOOKUP(E1744,Product!$B$2:$C$1811,2,FALSE)</f>
        <v>Office Supplies</v>
      </c>
      <c r="Q1744" t="str">
        <f>VLOOKUP(E1744,CHOOSE({1,2},Product!$B$2:$B$1811,Product!$A$2:$A$1811),2,FALSE)</f>
        <v>Art</v>
      </c>
      <c r="R1744" t="str">
        <f t="shared" si="27"/>
        <v>AZ</v>
      </c>
    </row>
    <row r="1745" spans="1:18" x14ac:dyDescent="0.25">
      <c r="A1745" t="s">
        <v>3529</v>
      </c>
      <c r="B1745" s="35">
        <v>43912</v>
      </c>
      <c r="C1745" t="s">
        <v>1580</v>
      </c>
      <c r="D1745" t="s">
        <v>24</v>
      </c>
      <c r="E1745" t="s">
        <v>237</v>
      </c>
      <c r="F1745">
        <v>0</v>
      </c>
      <c r="G1745">
        <v>398232.45</v>
      </c>
      <c r="H1745">
        <v>103245.45</v>
      </c>
      <c r="I1745">
        <v>1</v>
      </c>
      <c r="J1745" t="s">
        <v>26</v>
      </c>
      <c r="K1745" t="str">
        <f>VLOOKUP(C1745,Customer!$A$2:$F$793,2,FALSE)</f>
        <v>Germany</v>
      </c>
      <c r="L1745" t="str">
        <f>VLOOKUP($C1745,Customer!$A$2:$F$793,3,FALSE)</f>
        <v>Bavaria</v>
      </c>
      <c r="M1745" t="str">
        <f>VLOOKUP($C1745,Customer!$A$2:$F$793,4,FALSE)</f>
        <v>Nuremberg</v>
      </c>
      <c r="N1745" t="str">
        <f>VLOOKUP($C1745,Customer!$A$2:$F$793,5,FALSE)</f>
        <v>Central</v>
      </c>
      <c r="O1745" t="str">
        <f>VLOOKUP($C1745,Customer!$A$2:$F$793,6,FALSE)</f>
        <v>Consumer</v>
      </c>
      <c r="P1745" t="str">
        <f>VLOOKUP(E1745,Product!$B$2:$C$1811,2,FALSE)</f>
        <v>Office Supplies</v>
      </c>
      <c r="Q1745" t="str">
        <f>VLOOKUP(E1745,CHOOSE({1,2},Product!$B$2:$B$1811,Product!$A$2:$A$1811),2,FALSE)</f>
        <v>Art</v>
      </c>
      <c r="R1745" t="str">
        <f t="shared" si="27"/>
        <v>BN</v>
      </c>
    </row>
    <row r="1746" spans="1:18" x14ac:dyDescent="0.25">
      <c r="A1746" t="s">
        <v>3529</v>
      </c>
      <c r="B1746" s="35">
        <v>43912</v>
      </c>
      <c r="C1746" t="s">
        <v>1580</v>
      </c>
      <c r="D1746" t="s">
        <v>24</v>
      </c>
      <c r="E1746" t="s">
        <v>505</v>
      </c>
      <c r="F1746">
        <v>0.1</v>
      </c>
      <c r="G1746">
        <v>1607679.1500000001</v>
      </c>
      <c r="H1746">
        <v>-88496.1</v>
      </c>
      <c r="I1746">
        <v>6</v>
      </c>
      <c r="J1746" t="s">
        <v>26</v>
      </c>
      <c r="K1746" t="str">
        <f>VLOOKUP(C1746,Customer!$A$2:$F$793,2,FALSE)</f>
        <v>Germany</v>
      </c>
      <c r="L1746" t="str">
        <f>VLOOKUP($C1746,Customer!$A$2:$F$793,3,FALSE)</f>
        <v>Bavaria</v>
      </c>
      <c r="M1746" t="str">
        <f>VLOOKUP($C1746,Customer!$A$2:$F$793,4,FALSE)</f>
        <v>Nuremberg</v>
      </c>
      <c r="N1746" t="str">
        <f>VLOOKUP($C1746,Customer!$A$2:$F$793,5,FALSE)</f>
        <v>Central</v>
      </c>
      <c r="O1746" t="str">
        <f>VLOOKUP($C1746,Customer!$A$2:$F$793,6,FALSE)</f>
        <v>Consumer</v>
      </c>
      <c r="P1746" t="str">
        <f>VLOOKUP(E1746,Product!$B$2:$C$1811,2,FALSE)</f>
        <v>Office Supplies</v>
      </c>
      <c r="Q1746" t="str">
        <f>VLOOKUP(E1746,CHOOSE({1,2},Product!$B$2:$B$1811,Product!$A$2:$A$1811),2,FALSE)</f>
        <v>Storage</v>
      </c>
      <c r="R1746" t="str">
        <f t="shared" si="27"/>
        <v>BN</v>
      </c>
    </row>
    <row r="1747" spans="1:18" x14ac:dyDescent="0.25">
      <c r="A1747" t="s">
        <v>3530</v>
      </c>
      <c r="B1747" s="35">
        <v>43913</v>
      </c>
      <c r="C1747" t="s">
        <v>323</v>
      </c>
      <c r="D1747" t="s">
        <v>20</v>
      </c>
      <c r="E1747" t="s">
        <v>659</v>
      </c>
      <c r="F1747">
        <v>0</v>
      </c>
      <c r="G1747">
        <v>825963.6</v>
      </c>
      <c r="H1747">
        <v>398232.45</v>
      </c>
      <c r="I1747">
        <v>2</v>
      </c>
      <c r="J1747" t="s">
        <v>22</v>
      </c>
      <c r="K1747" t="str">
        <f>VLOOKUP(C1747,Customer!$A$2:$F$793,2,FALSE)</f>
        <v>United Kingdom</v>
      </c>
      <c r="L1747" t="str">
        <f>VLOOKUP($C1747,Customer!$A$2:$F$793,3,FALSE)</f>
        <v>England</v>
      </c>
      <c r="M1747" t="str">
        <f>VLOOKUP($C1747,Customer!$A$2:$F$793,4,FALSE)</f>
        <v>Wigan</v>
      </c>
      <c r="N1747" t="str">
        <f>VLOOKUP($C1747,Customer!$A$2:$F$793,5,FALSE)</f>
        <v>North</v>
      </c>
      <c r="O1747" t="str">
        <f>VLOOKUP($C1747,Customer!$A$2:$F$793,6,FALSE)</f>
        <v>Home Office</v>
      </c>
      <c r="P1747" t="str">
        <f>VLOOKUP(E1747,Product!$B$2:$C$1811,2,FALSE)</f>
        <v>Office Supplies</v>
      </c>
      <c r="Q1747" t="str">
        <f>VLOOKUP(E1747,CHOOSE({1,2},Product!$B$2:$B$1811,Product!$A$2:$A$1811),2,FALSE)</f>
        <v>Paper</v>
      </c>
      <c r="R1747" t="str">
        <f t="shared" si="27"/>
        <v>AZ</v>
      </c>
    </row>
    <row r="1748" spans="1:18" x14ac:dyDescent="0.25">
      <c r="A1748" t="s">
        <v>3531</v>
      </c>
      <c r="B1748" s="35">
        <v>43913</v>
      </c>
      <c r="C1748" t="s">
        <v>1411</v>
      </c>
      <c r="D1748" t="s">
        <v>24</v>
      </c>
      <c r="E1748" t="s">
        <v>292</v>
      </c>
      <c r="F1748">
        <v>0.1</v>
      </c>
      <c r="G1748">
        <v>471979.2</v>
      </c>
      <c r="H1748">
        <v>73746.75</v>
      </c>
      <c r="I1748">
        <v>2</v>
      </c>
      <c r="J1748" t="s">
        <v>26</v>
      </c>
      <c r="K1748" t="str">
        <f>VLOOKUP(C1748,Customer!$A$2:$F$793,2,FALSE)</f>
        <v>Italy</v>
      </c>
      <c r="L1748" t="str">
        <f>VLOOKUP($C1748,Customer!$A$2:$F$793,3,FALSE)</f>
        <v>Veneto</v>
      </c>
      <c r="M1748" t="str">
        <f>VLOOKUP($C1748,Customer!$A$2:$F$793,4,FALSE)</f>
        <v>Verona</v>
      </c>
      <c r="N1748" t="str">
        <f>VLOOKUP($C1748,Customer!$A$2:$F$793,5,FALSE)</f>
        <v>South</v>
      </c>
      <c r="O1748" t="str">
        <f>VLOOKUP($C1748,Customer!$A$2:$F$793,6,FALSE)</f>
        <v>Corporate</v>
      </c>
      <c r="P1748" t="str">
        <f>VLOOKUP(E1748,Product!$B$2:$C$1811,2,FALSE)</f>
        <v>Office Supplies</v>
      </c>
      <c r="Q1748" t="str">
        <f>VLOOKUP(E1748,CHOOSE({1,2},Product!$B$2:$B$1811,Product!$A$2:$A$1811),2,FALSE)</f>
        <v>Storage</v>
      </c>
      <c r="R1748" t="str">
        <f t="shared" si="27"/>
        <v>AZ</v>
      </c>
    </row>
    <row r="1749" spans="1:18" x14ac:dyDescent="0.25">
      <c r="A1749" t="s">
        <v>3531</v>
      </c>
      <c r="B1749" s="35">
        <v>43913</v>
      </c>
      <c r="C1749" t="s">
        <v>1411</v>
      </c>
      <c r="D1749" t="s">
        <v>24</v>
      </c>
      <c r="E1749" t="s">
        <v>1581</v>
      </c>
      <c r="F1749">
        <v>0</v>
      </c>
      <c r="G1749">
        <v>2315647.9500000002</v>
      </c>
      <c r="H1749">
        <v>44248.05</v>
      </c>
      <c r="I1749">
        <v>3</v>
      </c>
      <c r="J1749" t="s">
        <v>22</v>
      </c>
      <c r="K1749" t="str">
        <f>VLOOKUP(C1749,Customer!$A$2:$F$793,2,FALSE)</f>
        <v>Italy</v>
      </c>
      <c r="L1749" t="str">
        <f>VLOOKUP($C1749,Customer!$A$2:$F$793,3,FALSE)</f>
        <v>Veneto</v>
      </c>
      <c r="M1749" t="str">
        <f>VLOOKUP($C1749,Customer!$A$2:$F$793,4,FALSE)</f>
        <v>Verona</v>
      </c>
      <c r="N1749" t="str">
        <f>VLOOKUP($C1749,Customer!$A$2:$F$793,5,FALSE)</f>
        <v>South</v>
      </c>
      <c r="O1749" t="str">
        <f>VLOOKUP($C1749,Customer!$A$2:$F$793,6,FALSE)</f>
        <v>Corporate</v>
      </c>
      <c r="P1749" t="str">
        <f>VLOOKUP(E1749,Product!$B$2:$C$1811,2,FALSE)</f>
        <v>Technology</v>
      </c>
      <c r="Q1749" t="str">
        <f>VLOOKUP(E1749,CHOOSE({1,2},Product!$B$2:$B$1811,Product!$A$2:$A$1811),2,FALSE)</f>
        <v>Machines</v>
      </c>
      <c r="R1749" t="str">
        <f t="shared" si="27"/>
        <v>AZ</v>
      </c>
    </row>
    <row r="1750" spans="1:18" x14ac:dyDescent="0.25">
      <c r="A1750" t="s">
        <v>3532</v>
      </c>
      <c r="B1750" s="35">
        <v>43913</v>
      </c>
      <c r="C1750" t="s">
        <v>1582</v>
      </c>
      <c r="D1750" t="s">
        <v>20</v>
      </c>
      <c r="E1750" t="s">
        <v>156</v>
      </c>
      <c r="F1750">
        <v>0</v>
      </c>
      <c r="G1750">
        <v>737467.5</v>
      </c>
      <c r="H1750">
        <v>88496.1</v>
      </c>
      <c r="I1750">
        <v>4</v>
      </c>
      <c r="J1750" t="s">
        <v>22</v>
      </c>
      <c r="K1750" t="str">
        <f>VLOOKUP(C1750,Customer!$A$2:$F$793,2,FALSE)</f>
        <v>Germany</v>
      </c>
      <c r="L1750" t="str">
        <f>VLOOKUP($C1750,Customer!$A$2:$F$793,3,FALSE)</f>
        <v>Thuringia</v>
      </c>
      <c r="M1750" t="str">
        <f>VLOOKUP($C1750,Customer!$A$2:$F$793,4,FALSE)</f>
        <v>Jena</v>
      </c>
      <c r="N1750" t="str">
        <f>VLOOKUP($C1750,Customer!$A$2:$F$793,5,FALSE)</f>
        <v>Central</v>
      </c>
      <c r="O1750" t="str">
        <f>VLOOKUP($C1750,Customer!$A$2:$F$793,6,FALSE)</f>
        <v>Corporate</v>
      </c>
      <c r="P1750" t="str">
        <f>VLOOKUP(E1750,Product!$B$2:$C$1811,2,FALSE)</f>
        <v>Office Supplies</v>
      </c>
      <c r="Q1750" t="str">
        <f>VLOOKUP(E1750,CHOOSE({1,2},Product!$B$2:$B$1811,Product!$A$2:$A$1811),2,FALSE)</f>
        <v>Binders</v>
      </c>
      <c r="R1750" t="str">
        <f t="shared" si="27"/>
        <v>BN</v>
      </c>
    </row>
    <row r="1751" spans="1:18" x14ac:dyDescent="0.25">
      <c r="A1751" t="s">
        <v>3532</v>
      </c>
      <c r="B1751" s="35">
        <v>43913</v>
      </c>
      <c r="C1751" t="s">
        <v>1582</v>
      </c>
      <c r="D1751" t="s">
        <v>20</v>
      </c>
      <c r="E1751" t="s">
        <v>1401</v>
      </c>
      <c r="F1751">
        <v>0</v>
      </c>
      <c r="G1751">
        <v>309736.35000000003</v>
      </c>
      <c r="H1751">
        <v>73746.75</v>
      </c>
      <c r="I1751">
        <v>2</v>
      </c>
      <c r="J1751" t="s">
        <v>26</v>
      </c>
      <c r="K1751" t="str">
        <f>VLOOKUP(C1751,Customer!$A$2:$F$793,2,FALSE)</f>
        <v>Germany</v>
      </c>
      <c r="L1751" t="str">
        <f>VLOOKUP($C1751,Customer!$A$2:$F$793,3,FALSE)</f>
        <v>Thuringia</v>
      </c>
      <c r="M1751" t="str">
        <f>VLOOKUP($C1751,Customer!$A$2:$F$793,4,FALSE)</f>
        <v>Jena</v>
      </c>
      <c r="N1751" t="str">
        <f>VLOOKUP($C1751,Customer!$A$2:$F$793,5,FALSE)</f>
        <v>Central</v>
      </c>
      <c r="O1751" t="str">
        <f>VLOOKUP($C1751,Customer!$A$2:$F$793,6,FALSE)</f>
        <v>Corporate</v>
      </c>
      <c r="P1751" t="str">
        <f>VLOOKUP(E1751,Product!$B$2:$C$1811,2,FALSE)</f>
        <v>Office Supplies</v>
      </c>
      <c r="Q1751" t="str">
        <f>VLOOKUP(E1751,CHOOSE({1,2},Product!$B$2:$B$1811,Product!$A$2:$A$1811),2,FALSE)</f>
        <v>Binders</v>
      </c>
      <c r="R1751" t="str">
        <f t="shared" si="27"/>
        <v>BN</v>
      </c>
    </row>
    <row r="1752" spans="1:18" x14ac:dyDescent="0.25">
      <c r="A1752" t="s">
        <v>3533</v>
      </c>
      <c r="B1752" s="35">
        <v>43914</v>
      </c>
      <c r="C1752" t="s">
        <v>1433</v>
      </c>
      <c r="D1752" t="s">
        <v>20</v>
      </c>
      <c r="E1752" t="s">
        <v>1583</v>
      </c>
      <c r="F1752">
        <v>0</v>
      </c>
      <c r="G1752">
        <v>2463141.4500000002</v>
      </c>
      <c r="H1752">
        <v>368733.75</v>
      </c>
      <c r="I1752">
        <v>8</v>
      </c>
      <c r="J1752" t="s">
        <v>22</v>
      </c>
      <c r="K1752" t="str">
        <f>VLOOKUP(C1752,Customer!$A$2:$F$793,2,FALSE)</f>
        <v>Norway</v>
      </c>
      <c r="L1752" t="str">
        <f>VLOOKUP($C1752,Customer!$A$2:$F$793,3,FALSE)</f>
        <v>Oslo</v>
      </c>
      <c r="M1752" t="str">
        <f>VLOOKUP($C1752,Customer!$A$2:$F$793,4,FALSE)</f>
        <v>Oslo</v>
      </c>
      <c r="N1752" t="str">
        <f>VLOOKUP($C1752,Customer!$A$2:$F$793,5,FALSE)</f>
        <v>North</v>
      </c>
      <c r="O1752" t="str">
        <f>VLOOKUP($C1752,Customer!$A$2:$F$793,6,FALSE)</f>
        <v>Corporate</v>
      </c>
      <c r="P1752" t="str">
        <f>VLOOKUP(E1752,Product!$B$2:$C$1811,2,FALSE)</f>
        <v>Office Supplies</v>
      </c>
      <c r="Q1752" t="str">
        <f>VLOOKUP(E1752,CHOOSE({1,2},Product!$B$2:$B$1811,Product!$A$2:$A$1811),2,FALSE)</f>
        <v>Paper</v>
      </c>
      <c r="R1752" t="str">
        <f t="shared" si="27"/>
        <v>AZ</v>
      </c>
    </row>
    <row r="1753" spans="1:18" x14ac:dyDescent="0.25">
      <c r="A1753" t="s">
        <v>3534</v>
      </c>
      <c r="B1753" s="35">
        <v>43914</v>
      </c>
      <c r="C1753" t="s">
        <v>410</v>
      </c>
      <c r="D1753" t="s">
        <v>20</v>
      </c>
      <c r="E1753" t="s">
        <v>91</v>
      </c>
      <c r="F1753">
        <v>0</v>
      </c>
      <c r="G1753">
        <v>943958.4</v>
      </c>
      <c r="H1753">
        <v>471979.2</v>
      </c>
      <c r="I1753">
        <v>2</v>
      </c>
      <c r="J1753" t="s">
        <v>22</v>
      </c>
      <c r="K1753" t="str">
        <f>VLOOKUP(C1753,Customer!$A$2:$F$793,2,FALSE)</f>
        <v>France</v>
      </c>
      <c r="L1753" t="str">
        <f>VLOOKUP($C1753,Customer!$A$2:$F$793,3,FALSE)</f>
        <v>Aquitaine-Limousin-Poitou-Charentes</v>
      </c>
      <c r="M1753" t="str">
        <f>VLOOKUP($C1753,Customer!$A$2:$F$793,4,FALSE)</f>
        <v>Limoges</v>
      </c>
      <c r="N1753" t="str">
        <f>VLOOKUP($C1753,Customer!$A$2:$F$793,5,FALSE)</f>
        <v>Central</v>
      </c>
      <c r="O1753" t="str">
        <f>VLOOKUP($C1753,Customer!$A$2:$F$793,6,FALSE)</f>
        <v>Consumer</v>
      </c>
      <c r="P1753" t="str">
        <f>VLOOKUP(E1753,Product!$B$2:$C$1811,2,FALSE)</f>
        <v>Office Supplies</v>
      </c>
      <c r="Q1753" t="str">
        <f>VLOOKUP(E1753,CHOOSE({1,2},Product!$B$2:$B$1811,Product!$A$2:$A$1811),2,FALSE)</f>
        <v>Art</v>
      </c>
      <c r="R1753" t="str">
        <f t="shared" si="27"/>
        <v>AZ</v>
      </c>
    </row>
    <row r="1754" spans="1:18" x14ac:dyDescent="0.25">
      <c r="A1754" t="s">
        <v>3535</v>
      </c>
      <c r="B1754" s="35">
        <v>43916</v>
      </c>
      <c r="C1754" t="s">
        <v>1584</v>
      </c>
      <c r="D1754" t="s">
        <v>33</v>
      </c>
      <c r="E1754" t="s">
        <v>1288</v>
      </c>
      <c r="F1754">
        <v>0</v>
      </c>
      <c r="G1754">
        <v>722718.15</v>
      </c>
      <c r="H1754">
        <v>280237.65000000002</v>
      </c>
      <c r="I1754">
        <v>4</v>
      </c>
      <c r="J1754" t="s">
        <v>26</v>
      </c>
      <c r="K1754" t="str">
        <f>VLOOKUP(C1754,Customer!$A$2:$F$793,2,FALSE)</f>
        <v>Spain</v>
      </c>
      <c r="L1754" t="str">
        <f>VLOOKUP($C1754,Customer!$A$2:$F$793,3,FALSE)</f>
        <v>Valenciana</v>
      </c>
      <c r="M1754" t="str">
        <f>VLOOKUP($C1754,Customer!$A$2:$F$793,4,FALSE)</f>
        <v>Benidorm</v>
      </c>
      <c r="N1754" t="str">
        <f>VLOOKUP($C1754,Customer!$A$2:$F$793,5,FALSE)</f>
        <v>South</v>
      </c>
      <c r="O1754" t="str">
        <f>VLOOKUP($C1754,Customer!$A$2:$F$793,6,FALSE)</f>
        <v>Corporate</v>
      </c>
      <c r="P1754" t="str">
        <f>VLOOKUP(E1754,Product!$B$2:$C$1811,2,FALSE)</f>
        <v>Office Supplies</v>
      </c>
      <c r="Q1754" t="str">
        <f>VLOOKUP(E1754,CHOOSE({1,2},Product!$B$2:$B$1811,Product!$A$2:$A$1811),2,FALSE)</f>
        <v>Labels</v>
      </c>
      <c r="R1754" t="str">
        <f t="shared" si="27"/>
        <v>AZ</v>
      </c>
    </row>
    <row r="1755" spans="1:18" x14ac:dyDescent="0.25">
      <c r="A1755" t="s">
        <v>3535</v>
      </c>
      <c r="B1755" s="35">
        <v>43916</v>
      </c>
      <c r="C1755" t="s">
        <v>1584</v>
      </c>
      <c r="D1755" t="s">
        <v>33</v>
      </c>
      <c r="E1755" t="s">
        <v>1140</v>
      </c>
      <c r="F1755">
        <v>0.1</v>
      </c>
      <c r="G1755">
        <v>3628340.1</v>
      </c>
      <c r="H1755">
        <v>722718.15</v>
      </c>
      <c r="I1755">
        <v>2</v>
      </c>
      <c r="J1755" t="s">
        <v>26</v>
      </c>
      <c r="K1755" t="str">
        <f>VLOOKUP(C1755,Customer!$A$2:$F$793,2,FALSE)</f>
        <v>Spain</v>
      </c>
      <c r="L1755" t="str">
        <f>VLOOKUP($C1755,Customer!$A$2:$F$793,3,FALSE)</f>
        <v>Valenciana</v>
      </c>
      <c r="M1755" t="str">
        <f>VLOOKUP($C1755,Customer!$A$2:$F$793,4,FALSE)</f>
        <v>Benidorm</v>
      </c>
      <c r="N1755" t="str">
        <f>VLOOKUP($C1755,Customer!$A$2:$F$793,5,FALSE)</f>
        <v>South</v>
      </c>
      <c r="O1755" t="str">
        <f>VLOOKUP($C1755,Customer!$A$2:$F$793,6,FALSE)</f>
        <v>Corporate</v>
      </c>
      <c r="P1755" t="str">
        <f>VLOOKUP(E1755,Product!$B$2:$C$1811,2,FALSE)</f>
        <v>Technology</v>
      </c>
      <c r="Q1755" t="str">
        <f>VLOOKUP(E1755,CHOOSE({1,2},Product!$B$2:$B$1811,Product!$A$2:$A$1811),2,FALSE)</f>
        <v>Phones</v>
      </c>
      <c r="R1755" t="str">
        <f t="shared" si="27"/>
        <v>AZ</v>
      </c>
    </row>
    <row r="1756" spans="1:18" x14ac:dyDescent="0.25">
      <c r="A1756" t="s">
        <v>3536</v>
      </c>
      <c r="B1756" s="35">
        <v>43916</v>
      </c>
      <c r="C1756" t="s">
        <v>597</v>
      </c>
      <c r="D1756" t="s">
        <v>51</v>
      </c>
      <c r="E1756" t="s">
        <v>1585</v>
      </c>
      <c r="F1756">
        <v>0</v>
      </c>
      <c r="G1756">
        <v>7050189.2999999998</v>
      </c>
      <c r="H1756">
        <v>3525094.65</v>
      </c>
      <c r="I1756">
        <v>7</v>
      </c>
      <c r="J1756" t="s">
        <v>26</v>
      </c>
      <c r="K1756" t="str">
        <f>VLOOKUP(C1756,Customer!$A$2:$F$793,2,FALSE)</f>
        <v>Austria</v>
      </c>
      <c r="L1756" t="str">
        <f>VLOOKUP($C1756,Customer!$A$2:$F$793,3,FALSE)</f>
        <v>Vienna</v>
      </c>
      <c r="M1756" t="str">
        <f>VLOOKUP($C1756,Customer!$A$2:$F$793,4,FALSE)</f>
        <v>Vienna</v>
      </c>
      <c r="N1756" t="str">
        <f>VLOOKUP($C1756,Customer!$A$2:$F$793,5,FALSE)</f>
        <v>Central</v>
      </c>
      <c r="O1756" t="str">
        <f>VLOOKUP($C1756,Customer!$A$2:$F$793,6,FALSE)</f>
        <v>Consumer</v>
      </c>
      <c r="P1756" t="str">
        <f>VLOOKUP(E1756,Product!$B$2:$C$1811,2,FALSE)</f>
        <v>Office Supplies</v>
      </c>
      <c r="Q1756" t="str">
        <f>VLOOKUP(E1756,CHOOSE({1,2},Product!$B$2:$B$1811,Product!$A$2:$A$1811),2,FALSE)</f>
        <v>Appliances</v>
      </c>
      <c r="R1756" t="str">
        <f t="shared" si="27"/>
        <v>AZ</v>
      </c>
    </row>
    <row r="1757" spans="1:18" x14ac:dyDescent="0.25">
      <c r="A1757" t="s">
        <v>3536</v>
      </c>
      <c r="B1757" s="35">
        <v>43916</v>
      </c>
      <c r="C1757" t="s">
        <v>597</v>
      </c>
      <c r="D1757" t="s">
        <v>51</v>
      </c>
      <c r="E1757" t="s">
        <v>1586</v>
      </c>
      <c r="F1757">
        <v>0</v>
      </c>
      <c r="G1757">
        <v>2625384.3000000003</v>
      </c>
      <c r="H1757">
        <v>870211.65</v>
      </c>
      <c r="I1757">
        <v>4</v>
      </c>
      <c r="J1757" t="s">
        <v>22</v>
      </c>
      <c r="K1757" t="str">
        <f>VLOOKUP(C1757,Customer!$A$2:$F$793,2,FALSE)</f>
        <v>Austria</v>
      </c>
      <c r="L1757" t="str">
        <f>VLOOKUP($C1757,Customer!$A$2:$F$793,3,FALSE)</f>
        <v>Vienna</v>
      </c>
      <c r="M1757" t="str">
        <f>VLOOKUP($C1757,Customer!$A$2:$F$793,4,FALSE)</f>
        <v>Vienna</v>
      </c>
      <c r="N1757" t="str">
        <f>VLOOKUP($C1757,Customer!$A$2:$F$793,5,FALSE)</f>
        <v>Central</v>
      </c>
      <c r="O1757" t="str">
        <f>VLOOKUP($C1757,Customer!$A$2:$F$793,6,FALSE)</f>
        <v>Consumer</v>
      </c>
      <c r="P1757" t="str">
        <f>VLOOKUP(E1757,Product!$B$2:$C$1811,2,FALSE)</f>
        <v>Office Supplies</v>
      </c>
      <c r="Q1757" t="str">
        <f>VLOOKUP(E1757,CHOOSE({1,2},Product!$B$2:$B$1811,Product!$A$2:$A$1811),2,FALSE)</f>
        <v>Art</v>
      </c>
      <c r="R1757" t="str">
        <f t="shared" si="27"/>
        <v>AZ</v>
      </c>
    </row>
    <row r="1758" spans="1:18" x14ac:dyDescent="0.25">
      <c r="A1758" t="s">
        <v>3536</v>
      </c>
      <c r="B1758" s="35">
        <v>43916</v>
      </c>
      <c r="C1758" t="s">
        <v>597</v>
      </c>
      <c r="D1758" t="s">
        <v>51</v>
      </c>
      <c r="E1758" t="s">
        <v>1587</v>
      </c>
      <c r="F1758">
        <v>0</v>
      </c>
      <c r="G1758">
        <v>1445436.3</v>
      </c>
      <c r="H1758">
        <v>44248.05</v>
      </c>
      <c r="I1758">
        <v>2</v>
      </c>
      <c r="J1758" t="s">
        <v>26</v>
      </c>
      <c r="K1758" t="str">
        <f>VLOOKUP(C1758,Customer!$A$2:$F$793,2,FALSE)</f>
        <v>Austria</v>
      </c>
      <c r="L1758" t="str">
        <f>VLOOKUP($C1758,Customer!$A$2:$F$793,3,FALSE)</f>
        <v>Vienna</v>
      </c>
      <c r="M1758" t="str">
        <f>VLOOKUP($C1758,Customer!$A$2:$F$793,4,FALSE)</f>
        <v>Vienna</v>
      </c>
      <c r="N1758" t="str">
        <f>VLOOKUP($C1758,Customer!$A$2:$F$793,5,FALSE)</f>
        <v>Central</v>
      </c>
      <c r="O1758" t="str">
        <f>VLOOKUP($C1758,Customer!$A$2:$F$793,6,FALSE)</f>
        <v>Consumer</v>
      </c>
      <c r="P1758" t="str">
        <f>VLOOKUP(E1758,Product!$B$2:$C$1811,2,FALSE)</f>
        <v>Office Supplies</v>
      </c>
      <c r="Q1758" t="str">
        <f>VLOOKUP(E1758,CHOOSE({1,2},Product!$B$2:$B$1811,Product!$A$2:$A$1811),2,FALSE)</f>
        <v>Storage</v>
      </c>
      <c r="R1758" t="str">
        <f t="shared" si="27"/>
        <v>AZ</v>
      </c>
    </row>
    <row r="1759" spans="1:18" x14ac:dyDescent="0.25">
      <c r="A1759" t="s">
        <v>3536</v>
      </c>
      <c r="B1759" s="35">
        <v>43916</v>
      </c>
      <c r="C1759" t="s">
        <v>597</v>
      </c>
      <c r="D1759" t="s">
        <v>51</v>
      </c>
      <c r="E1759" t="s">
        <v>1182</v>
      </c>
      <c r="F1759">
        <v>0</v>
      </c>
      <c r="G1759">
        <v>6091481.5499999998</v>
      </c>
      <c r="H1759">
        <v>2743379.1</v>
      </c>
      <c r="I1759">
        <v>2</v>
      </c>
      <c r="J1759" t="s">
        <v>22</v>
      </c>
      <c r="K1759" t="str">
        <f>VLOOKUP(C1759,Customer!$A$2:$F$793,2,FALSE)</f>
        <v>Austria</v>
      </c>
      <c r="L1759" t="str">
        <f>VLOOKUP($C1759,Customer!$A$2:$F$793,3,FALSE)</f>
        <v>Vienna</v>
      </c>
      <c r="M1759" t="str">
        <f>VLOOKUP($C1759,Customer!$A$2:$F$793,4,FALSE)</f>
        <v>Vienna</v>
      </c>
      <c r="N1759" t="str">
        <f>VLOOKUP($C1759,Customer!$A$2:$F$793,5,FALSE)</f>
        <v>Central</v>
      </c>
      <c r="O1759" t="str">
        <f>VLOOKUP($C1759,Customer!$A$2:$F$793,6,FALSE)</f>
        <v>Consumer</v>
      </c>
      <c r="P1759" t="str">
        <f>VLOOKUP(E1759,Product!$B$2:$C$1811,2,FALSE)</f>
        <v>Office Supplies</v>
      </c>
      <c r="Q1759" t="str">
        <f>VLOOKUP(E1759,CHOOSE({1,2},Product!$B$2:$B$1811,Product!$A$2:$A$1811),2,FALSE)</f>
        <v>Storage</v>
      </c>
      <c r="R1759" t="str">
        <f t="shared" si="27"/>
        <v>AZ</v>
      </c>
    </row>
    <row r="1760" spans="1:18" x14ac:dyDescent="0.25">
      <c r="A1760" t="s">
        <v>3536</v>
      </c>
      <c r="B1760" s="35">
        <v>43916</v>
      </c>
      <c r="C1760" t="s">
        <v>597</v>
      </c>
      <c r="D1760" t="s">
        <v>51</v>
      </c>
      <c r="E1760" t="s">
        <v>1588</v>
      </c>
      <c r="F1760">
        <v>0</v>
      </c>
      <c r="G1760">
        <v>3053115.45</v>
      </c>
      <c r="H1760">
        <v>58997.4</v>
      </c>
      <c r="I1760">
        <v>3</v>
      </c>
      <c r="J1760" t="s">
        <v>26</v>
      </c>
      <c r="K1760" t="str">
        <f>VLOOKUP(C1760,Customer!$A$2:$F$793,2,FALSE)</f>
        <v>Austria</v>
      </c>
      <c r="L1760" t="str">
        <f>VLOOKUP($C1760,Customer!$A$2:$F$793,3,FALSE)</f>
        <v>Vienna</v>
      </c>
      <c r="M1760" t="str">
        <f>VLOOKUP($C1760,Customer!$A$2:$F$793,4,FALSE)</f>
        <v>Vienna</v>
      </c>
      <c r="N1760" t="str">
        <f>VLOOKUP($C1760,Customer!$A$2:$F$793,5,FALSE)</f>
        <v>Central</v>
      </c>
      <c r="O1760" t="str">
        <f>VLOOKUP($C1760,Customer!$A$2:$F$793,6,FALSE)</f>
        <v>Consumer</v>
      </c>
      <c r="P1760" t="str">
        <f>VLOOKUP(E1760,Product!$B$2:$C$1811,2,FALSE)</f>
        <v>Technology</v>
      </c>
      <c r="Q1760" t="str">
        <f>VLOOKUP(E1760,CHOOSE({1,2},Product!$B$2:$B$1811,Product!$A$2:$A$1811),2,FALSE)</f>
        <v>Accessories</v>
      </c>
      <c r="R1760" t="str">
        <f t="shared" si="27"/>
        <v>AZ</v>
      </c>
    </row>
    <row r="1761" spans="1:18" x14ac:dyDescent="0.25">
      <c r="A1761" t="s">
        <v>3537</v>
      </c>
      <c r="B1761" s="35">
        <v>43916</v>
      </c>
      <c r="C1761" t="s">
        <v>651</v>
      </c>
      <c r="D1761" t="s">
        <v>33</v>
      </c>
      <c r="E1761" t="s">
        <v>284</v>
      </c>
      <c r="F1761">
        <v>0</v>
      </c>
      <c r="G1761">
        <v>2109157.0500000003</v>
      </c>
      <c r="H1761">
        <v>884961</v>
      </c>
      <c r="I1761">
        <v>12</v>
      </c>
      <c r="J1761" t="s">
        <v>26</v>
      </c>
      <c r="K1761" t="str">
        <f>VLOOKUP(C1761,Customer!$A$2:$F$793,2,FALSE)</f>
        <v>France</v>
      </c>
      <c r="L1761" t="str">
        <f>VLOOKUP($C1761,Customer!$A$2:$F$793,3,FALSE)</f>
        <v>Auvergne-Rhône-Alpes</v>
      </c>
      <c r="M1761" t="str">
        <f>VLOOKUP($C1761,Customer!$A$2:$F$793,4,FALSE)</f>
        <v>Thonon-les-Bains</v>
      </c>
      <c r="N1761" t="str">
        <f>VLOOKUP($C1761,Customer!$A$2:$F$793,5,FALSE)</f>
        <v>Central</v>
      </c>
      <c r="O1761" t="str">
        <f>VLOOKUP($C1761,Customer!$A$2:$F$793,6,FALSE)</f>
        <v>Corporate</v>
      </c>
      <c r="P1761" t="str">
        <f>VLOOKUP(E1761,Product!$B$2:$C$1811,2,FALSE)</f>
        <v>Office Supplies</v>
      </c>
      <c r="Q1761" t="str">
        <f>VLOOKUP(E1761,CHOOSE({1,2},Product!$B$2:$B$1811,Product!$A$2:$A$1811),2,FALSE)</f>
        <v>Art</v>
      </c>
      <c r="R1761" t="str">
        <f t="shared" si="27"/>
        <v>AZ</v>
      </c>
    </row>
    <row r="1762" spans="1:18" x14ac:dyDescent="0.25">
      <c r="A1762" t="s">
        <v>3538</v>
      </c>
      <c r="B1762" s="35">
        <v>43916</v>
      </c>
      <c r="C1762" t="s">
        <v>280</v>
      </c>
      <c r="D1762" t="s">
        <v>24</v>
      </c>
      <c r="E1762" t="s">
        <v>1291</v>
      </c>
      <c r="F1762">
        <v>0</v>
      </c>
      <c r="G1762">
        <v>4719792</v>
      </c>
      <c r="H1762">
        <v>2168154.4500000002</v>
      </c>
      <c r="I1762">
        <v>1</v>
      </c>
      <c r="J1762" t="s">
        <v>26</v>
      </c>
      <c r="K1762" t="str">
        <f>VLOOKUP(C1762,Customer!$A$2:$F$793,2,FALSE)</f>
        <v>France</v>
      </c>
      <c r="L1762" t="str">
        <f>VLOOKUP($C1762,Customer!$A$2:$F$793,3,FALSE)</f>
        <v>Nord-Pas-de-Calais-Picardie</v>
      </c>
      <c r="M1762" t="str">
        <f>VLOOKUP($C1762,Customer!$A$2:$F$793,4,FALSE)</f>
        <v>Tourcoing</v>
      </c>
      <c r="N1762" t="str">
        <f>VLOOKUP($C1762,Customer!$A$2:$F$793,5,FALSE)</f>
        <v>Central</v>
      </c>
      <c r="O1762" t="str">
        <f>VLOOKUP($C1762,Customer!$A$2:$F$793,6,FALSE)</f>
        <v>Corporate</v>
      </c>
      <c r="P1762" t="str">
        <f>VLOOKUP(E1762,Product!$B$2:$C$1811,2,FALSE)</f>
        <v>Technology</v>
      </c>
      <c r="Q1762" t="str">
        <f>VLOOKUP(E1762,CHOOSE({1,2},Product!$B$2:$B$1811,Product!$A$2:$A$1811),2,FALSE)</f>
        <v>Copiers</v>
      </c>
      <c r="R1762" t="str">
        <f t="shared" si="27"/>
        <v>AZ</v>
      </c>
    </row>
    <row r="1763" spans="1:18" x14ac:dyDescent="0.25">
      <c r="A1763" t="s">
        <v>3539</v>
      </c>
      <c r="B1763" s="35">
        <v>43917</v>
      </c>
      <c r="C1763" t="s">
        <v>1589</v>
      </c>
      <c r="D1763" t="s">
        <v>20</v>
      </c>
      <c r="E1763" t="s">
        <v>406</v>
      </c>
      <c r="F1763">
        <v>0</v>
      </c>
      <c r="G1763">
        <v>1976412.9000000001</v>
      </c>
      <c r="H1763">
        <v>457229.85000000003</v>
      </c>
      <c r="I1763">
        <v>5</v>
      </c>
      <c r="J1763" t="s">
        <v>26</v>
      </c>
      <c r="K1763" t="str">
        <f>VLOOKUP(C1763,Customer!$A$2:$F$793,2,FALSE)</f>
        <v>United Kingdom</v>
      </c>
      <c r="L1763" t="str">
        <f>VLOOKUP($C1763,Customer!$A$2:$F$793,3,FALSE)</f>
        <v>England</v>
      </c>
      <c r="M1763" t="str">
        <f>VLOOKUP($C1763,Customer!$A$2:$F$793,4,FALSE)</f>
        <v>West Bromwich</v>
      </c>
      <c r="N1763" t="str">
        <f>VLOOKUP($C1763,Customer!$A$2:$F$793,5,FALSE)</f>
        <v>North</v>
      </c>
      <c r="O1763" t="str">
        <f>VLOOKUP($C1763,Customer!$A$2:$F$793,6,FALSE)</f>
        <v>Consumer</v>
      </c>
      <c r="P1763" t="str">
        <f>VLOOKUP(E1763,Product!$B$2:$C$1811,2,FALSE)</f>
        <v>Office Supplies</v>
      </c>
      <c r="Q1763" t="str">
        <f>VLOOKUP(E1763,CHOOSE({1,2},Product!$B$2:$B$1811,Product!$A$2:$A$1811),2,FALSE)</f>
        <v>Storage</v>
      </c>
      <c r="R1763" t="str">
        <f t="shared" si="27"/>
        <v>AZ</v>
      </c>
    </row>
    <row r="1764" spans="1:18" x14ac:dyDescent="0.25">
      <c r="A1764" t="s">
        <v>3539</v>
      </c>
      <c r="B1764" s="35">
        <v>43917</v>
      </c>
      <c r="C1764" t="s">
        <v>1589</v>
      </c>
      <c r="D1764" t="s">
        <v>20</v>
      </c>
      <c r="E1764" t="s">
        <v>202</v>
      </c>
      <c r="F1764">
        <v>0</v>
      </c>
      <c r="G1764">
        <v>1489684.35</v>
      </c>
      <c r="H1764">
        <v>206490.9</v>
      </c>
      <c r="I1764">
        <v>2</v>
      </c>
      <c r="J1764" t="s">
        <v>22</v>
      </c>
      <c r="K1764" t="str">
        <f>VLOOKUP(C1764,Customer!$A$2:$F$793,2,FALSE)</f>
        <v>United Kingdom</v>
      </c>
      <c r="L1764" t="str">
        <f>VLOOKUP($C1764,Customer!$A$2:$F$793,3,FALSE)</f>
        <v>England</v>
      </c>
      <c r="M1764" t="str">
        <f>VLOOKUP($C1764,Customer!$A$2:$F$793,4,FALSE)</f>
        <v>West Bromwich</v>
      </c>
      <c r="N1764" t="str">
        <f>VLOOKUP($C1764,Customer!$A$2:$F$793,5,FALSE)</f>
        <v>North</v>
      </c>
      <c r="O1764" t="str">
        <f>VLOOKUP($C1764,Customer!$A$2:$F$793,6,FALSE)</f>
        <v>Consumer</v>
      </c>
      <c r="P1764" t="str">
        <f>VLOOKUP(E1764,Product!$B$2:$C$1811,2,FALSE)</f>
        <v>Technology</v>
      </c>
      <c r="Q1764" t="str">
        <f>VLOOKUP(E1764,CHOOSE({1,2},Product!$B$2:$B$1811,Product!$A$2:$A$1811),2,FALSE)</f>
        <v>Machines</v>
      </c>
      <c r="R1764" t="str">
        <f t="shared" si="27"/>
        <v>AZ</v>
      </c>
    </row>
    <row r="1765" spans="1:18" x14ac:dyDescent="0.25">
      <c r="A1765" t="s">
        <v>3540</v>
      </c>
      <c r="B1765" s="35">
        <v>43917</v>
      </c>
      <c r="C1765" t="s">
        <v>1172</v>
      </c>
      <c r="D1765" t="s">
        <v>20</v>
      </c>
      <c r="E1765" t="s">
        <v>82</v>
      </c>
      <c r="F1765">
        <v>0</v>
      </c>
      <c r="G1765">
        <v>781715.55</v>
      </c>
      <c r="H1765">
        <v>191741.55000000002</v>
      </c>
      <c r="I1765">
        <v>4</v>
      </c>
      <c r="J1765" t="s">
        <v>22</v>
      </c>
      <c r="K1765" t="str">
        <f>VLOOKUP(C1765,Customer!$A$2:$F$793,2,FALSE)</f>
        <v>Switzerland</v>
      </c>
      <c r="L1765" t="str">
        <f>VLOOKUP($C1765,Customer!$A$2:$F$793,3,FALSE)</f>
        <v>Zürich</v>
      </c>
      <c r="M1765" t="str">
        <f>VLOOKUP($C1765,Customer!$A$2:$F$793,4,FALSE)</f>
        <v>Zurich</v>
      </c>
      <c r="N1765" t="str">
        <f>VLOOKUP($C1765,Customer!$A$2:$F$793,5,FALSE)</f>
        <v>Central</v>
      </c>
      <c r="O1765" t="str">
        <f>VLOOKUP($C1765,Customer!$A$2:$F$793,6,FALSE)</f>
        <v>Home Office</v>
      </c>
      <c r="P1765" t="str">
        <f>VLOOKUP(E1765,Product!$B$2:$C$1811,2,FALSE)</f>
        <v>Office Supplies</v>
      </c>
      <c r="Q1765" t="str">
        <f>VLOOKUP(E1765,CHOOSE({1,2},Product!$B$2:$B$1811,Product!$A$2:$A$1811),2,FALSE)</f>
        <v>Fasteners</v>
      </c>
      <c r="R1765" t="str">
        <f t="shared" si="27"/>
        <v>AZ</v>
      </c>
    </row>
    <row r="1766" spans="1:18" x14ac:dyDescent="0.25">
      <c r="A1766" t="s">
        <v>3540</v>
      </c>
      <c r="B1766" s="35">
        <v>43917</v>
      </c>
      <c r="C1766" t="s">
        <v>1172</v>
      </c>
      <c r="D1766" t="s">
        <v>20</v>
      </c>
      <c r="E1766" t="s">
        <v>279</v>
      </c>
      <c r="F1766">
        <v>0.1</v>
      </c>
      <c r="G1766">
        <v>8525124.3000000007</v>
      </c>
      <c r="H1766">
        <v>3126862.2</v>
      </c>
      <c r="I1766">
        <v>5</v>
      </c>
      <c r="J1766" t="s">
        <v>22</v>
      </c>
      <c r="K1766" t="str">
        <f>VLOOKUP(C1766,Customer!$A$2:$F$793,2,FALSE)</f>
        <v>Switzerland</v>
      </c>
      <c r="L1766" t="str">
        <f>VLOOKUP($C1766,Customer!$A$2:$F$793,3,FALSE)</f>
        <v>Zürich</v>
      </c>
      <c r="M1766" t="str">
        <f>VLOOKUP($C1766,Customer!$A$2:$F$793,4,FALSE)</f>
        <v>Zurich</v>
      </c>
      <c r="N1766" t="str">
        <f>VLOOKUP($C1766,Customer!$A$2:$F$793,5,FALSE)</f>
        <v>Central</v>
      </c>
      <c r="O1766" t="str">
        <f>VLOOKUP($C1766,Customer!$A$2:$F$793,6,FALSE)</f>
        <v>Home Office</v>
      </c>
      <c r="P1766" t="str">
        <f>VLOOKUP(E1766,Product!$B$2:$C$1811,2,FALSE)</f>
        <v>Office Supplies</v>
      </c>
      <c r="Q1766" t="str">
        <f>VLOOKUP(E1766,CHOOSE({1,2},Product!$B$2:$B$1811,Product!$A$2:$A$1811),2,FALSE)</f>
        <v>Storage</v>
      </c>
      <c r="R1766" t="str">
        <f t="shared" si="27"/>
        <v>AZ</v>
      </c>
    </row>
    <row r="1767" spans="1:18" x14ac:dyDescent="0.25">
      <c r="A1767" t="s">
        <v>3541</v>
      </c>
      <c r="B1767" s="35">
        <v>43917</v>
      </c>
      <c r="C1767" t="s">
        <v>1590</v>
      </c>
      <c r="D1767" t="s">
        <v>51</v>
      </c>
      <c r="E1767" t="s">
        <v>279</v>
      </c>
      <c r="F1767">
        <v>0</v>
      </c>
      <c r="G1767">
        <v>1887916.8</v>
      </c>
      <c r="H1767">
        <v>811214.25</v>
      </c>
      <c r="I1767">
        <v>1</v>
      </c>
      <c r="J1767" t="s">
        <v>22</v>
      </c>
      <c r="K1767" t="str">
        <f>VLOOKUP(C1767,Customer!$A$2:$F$793,2,FALSE)</f>
        <v>Austria</v>
      </c>
      <c r="L1767" t="str">
        <f>VLOOKUP($C1767,Customer!$A$2:$F$793,3,FALSE)</f>
        <v>Vienna</v>
      </c>
      <c r="M1767" t="str">
        <f>VLOOKUP($C1767,Customer!$A$2:$F$793,4,FALSE)</f>
        <v>Vienna</v>
      </c>
      <c r="N1767" t="str">
        <f>VLOOKUP($C1767,Customer!$A$2:$F$793,5,FALSE)</f>
        <v>Central</v>
      </c>
      <c r="O1767" t="str">
        <f>VLOOKUP($C1767,Customer!$A$2:$F$793,6,FALSE)</f>
        <v>Home Office</v>
      </c>
      <c r="P1767" t="str">
        <f>VLOOKUP(E1767,Product!$B$2:$C$1811,2,FALSE)</f>
        <v>Office Supplies</v>
      </c>
      <c r="Q1767" t="str">
        <f>VLOOKUP(E1767,CHOOSE({1,2},Product!$B$2:$B$1811,Product!$A$2:$A$1811),2,FALSE)</f>
        <v>Storage</v>
      </c>
      <c r="R1767" t="str">
        <f t="shared" si="27"/>
        <v>AZ</v>
      </c>
    </row>
    <row r="1768" spans="1:18" x14ac:dyDescent="0.25">
      <c r="A1768" t="s">
        <v>3542</v>
      </c>
      <c r="B1768" s="35">
        <v>43918</v>
      </c>
      <c r="C1768" t="s">
        <v>412</v>
      </c>
      <c r="D1768" t="s">
        <v>20</v>
      </c>
      <c r="E1768" t="s">
        <v>252</v>
      </c>
      <c r="F1768">
        <v>0</v>
      </c>
      <c r="G1768">
        <v>988206.45000000007</v>
      </c>
      <c r="H1768">
        <v>132744.15</v>
      </c>
      <c r="I1768">
        <v>4</v>
      </c>
      <c r="J1768" t="s">
        <v>22</v>
      </c>
      <c r="K1768" t="str">
        <f>VLOOKUP(C1768,Customer!$A$2:$F$793,2,FALSE)</f>
        <v>United Kingdom</v>
      </c>
      <c r="L1768" t="str">
        <f>VLOOKUP($C1768,Customer!$A$2:$F$793,3,FALSE)</f>
        <v>England</v>
      </c>
      <c r="M1768" t="str">
        <f>VLOOKUP($C1768,Customer!$A$2:$F$793,4,FALSE)</f>
        <v>Lowestoft</v>
      </c>
      <c r="N1768" t="str">
        <f>VLOOKUP($C1768,Customer!$A$2:$F$793,5,FALSE)</f>
        <v>North</v>
      </c>
      <c r="O1768" t="str">
        <f>VLOOKUP($C1768,Customer!$A$2:$F$793,6,FALSE)</f>
        <v>Consumer</v>
      </c>
      <c r="P1768" t="str">
        <f>VLOOKUP(E1768,Product!$B$2:$C$1811,2,FALSE)</f>
        <v>Office Supplies</v>
      </c>
      <c r="Q1768" t="str">
        <f>VLOOKUP(E1768,CHOOSE({1,2},Product!$B$2:$B$1811,Product!$A$2:$A$1811),2,FALSE)</f>
        <v>Fasteners</v>
      </c>
      <c r="R1768" t="str">
        <f t="shared" si="27"/>
        <v>AZ</v>
      </c>
    </row>
    <row r="1769" spans="1:18" x14ac:dyDescent="0.25">
      <c r="A1769" t="s">
        <v>3542</v>
      </c>
      <c r="B1769" s="35">
        <v>43918</v>
      </c>
      <c r="C1769" t="s">
        <v>412</v>
      </c>
      <c r="D1769" t="s">
        <v>20</v>
      </c>
      <c r="E1769" t="s">
        <v>1281</v>
      </c>
      <c r="F1769">
        <v>0.1</v>
      </c>
      <c r="G1769">
        <v>1253694.75</v>
      </c>
      <c r="H1769">
        <v>-29498.7</v>
      </c>
      <c r="I1769">
        <v>2</v>
      </c>
      <c r="J1769" t="s">
        <v>22</v>
      </c>
      <c r="K1769" t="str">
        <f>VLOOKUP(C1769,Customer!$A$2:$F$793,2,FALSE)</f>
        <v>United Kingdom</v>
      </c>
      <c r="L1769" t="str">
        <f>VLOOKUP($C1769,Customer!$A$2:$F$793,3,FALSE)</f>
        <v>England</v>
      </c>
      <c r="M1769" t="str">
        <f>VLOOKUP($C1769,Customer!$A$2:$F$793,4,FALSE)</f>
        <v>Lowestoft</v>
      </c>
      <c r="N1769" t="str">
        <f>VLOOKUP($C1769,Customer!$A$2:$F$793,5,FALSE)</f>
        <v>North</v>
      </c>
      <c r="O1769" t="str">
        <f>VLOOKUP($C1769,Customer!$A$2:$F$793,6,FALSE)</f>
        <v>Consumer</v>
      </c>
      <c r="P1769" t="str">
        <f>VLOOKUP(E1769,Product!$B$2:$C$1811,2,FALSE)</f>
        <v>Office Supplies</v>
      </c>
      <c r="Q1769" t="str">
        <f>VLOOKUP(E1769,CHOOSE({1,2},Product!$B$2:$B$1811,Product!$A$2:$A$1811),2,FALSE)</f>
        <v>Storage</v>
      </c>
      <c r="R1769" t="str">
        <f t="shared" si="27"/>
        <v>AZ</v>
      </c>
    </row>
    <row r="1770" spans="1:18" x14ac:dyDescent="0.25">
      <c r="A1770" t="s">
        <v>3543</v>
      </c>
      <c r="B1770" s="35">
        <v>43919</v>
      </c>
      <c r="C1770" t="s">
        <v>1294</v>
      </c>
      <c r="D1770" t="s">
        <v>33</v>
      </c>
      <c r="E1770" t="s">
        <v>941</v>
      </c>
      <c r="F1770">
        <v>0.6</v>
      </c>
      <c r="G1770">
        <v>2359896</v>
      </c>
      <c r="H1770">
        <v>-2905621.95</v>
      </c>
      <c r="I1770">
        <v>3</v>
      </c>
      <c r="J1770" t="s">
        <v>22</v>
      </c>
      <c r="K1770" t="str">
        <f>VLOOKUP(C1770,Customer!$A$2:$F$793,2,FALSE)</f>
        <v>Spain</v>
      </c>
      <c r="L1770" t="str">
        <f>VLOOKUP($C1770,Customer!$A$2:$F$793,3,FALSE)</f>
        <v>Andalusía</v>
      </c>
      <c r="M1770" t="str">
        <f>VLOOKUP($C1770,Customer!$A$2:$F$793,4,FALSE)</f>
        <v>Mijas</v>
      </c>
      <c r="N1770" t="str">
        <f>VLOOKUP($C1770,Customer!$A$2:$F$793,5,FALSE)</f>
        <v>South</v>
      </c>
      <c r="O1770" t="str">
        <f>VLOOKUP($C1770,Customer!$A$2:$F$793,6,FALSE)</f>
        <v>Consumer</v>
      </c>
      <c r="P1770" t="str">
        <f>VLOOKUP(E1770,Product!$B$2:$C$1811,2,FALSE)</f>
        <v>Furniture</v>
      </c>
      <c r="Q1770" t="str">
        <f>VLOOKUP(E1770,CHOOSE({1,2},Product!$B$2:$B$1811,Product!$A$2:$A$1811),2,FALSE)</f>
        <v>Chairs</v>
      </c>
      <c r="R1770" t="str">
        <f t="shared" si="27"/>
        <v>AZ</v>
      </c>
    </row>
    <row r="1771" spans="1:18" x14ac:dyDescent="0.25">
      <c r="A1771" t="s">
        <v>3543</v>
      </c>
      <c r="B1771" s="35">
        <v>43919</v>
      </c>
      <c r="C1771" t="s">
        <v>1294</v>
      </c>
      <c r="D1771" t="s">
        <v>33</v>
      </c>
      <c r="E1771" t="s">
        <v>1591</v>
      </c>
      <c r="F1771">
        <v>0.5</v>
      </c>
      <c r="G1771">
        <v>457229.85000000003</v>
      </c>
      <c r="H1771">
        <v>-339235.05</v>
      </c>
      <c r="I1771">
        <v>2</v>
      </c>
      <c r="J1771" t="s">
        <v>26</v>
      </c>
      <c r="K1771" t="str">
        <f>VLOOKUP(C1771,Customer!$A$2:$F$793,2,FALSE)</f>
        <v>Spain</v>
      </c>
      <c r="L1771" t="str">
        <f>VLOOKUP($C1771,Customer!$A$2:$F$793,3,FALSE)</f>
        <v>Andalusía</v>
      </c>
      <c r="M1771" t="str">
        <f>VLOOKUP($C1771,Customer!$A$2:$F$793,4,FALSE)</f>
        <v>Mijas</v>
      </c>
      <c r="N1771" t="str">
        <f>VLOOKUP($C1771,Customer!$A$2:$F$793,5,FALSE)</f>
        <v>South</v>
      </c>
      <c r="O1771" t="str">
        <f>VLOOKUP($C1771,Customer!$A$2:$F$793,6,FALSE)</f>
        <v>Consumer</v>
      </c>
      <c r="P1771" t="str">
        <f>VLOOKUP(E1771,Product!$B$2:$C$1811,2,FALSE)</f>
        <v>Office Supplies</v>
      </c>
      <c r="Q1771" t="str">
        <f>VLOOKUP(E1771,CHOOSE({1,2},Product!$B$2:$B$1811,Product!$A$2:$A$1811),2,FALSE)</f>
        <v>Paper</v>
      </c>
      <c r="R1771" t="str">
        <f t="shared" si="27"/>
        <v>AZ</v>
      </c>
    </row>
    <row r="1772" spans="1:18" x14ac:dyDescent="0.25">
      <c r="A1772" t="s">
        <v>3544</v>
      </c>
      <c r="B1772" s="35">
        <v>43919</v>
      </c>
      <c r="C1772" t="s">
        <v>1592</v>
      </c>
      <c r="D1772" t="s">
        <v>24</v>
      </c>
      <c r="E1772" t="s">
        <v>621</v>
      </c>
      <c r="F1772">
        <v>0.1</v>
      </c>
      <c r="G1772">
        <v>7286178.9000000004</v>
      </c>
      <c r="H1772">
        <v>-811214.25</v>
      </c>
      <c r="I1772">
        <v>4</v>
      </c>
      <c r="J1772" t="s">
        <v>26</v>
      </c>
      <c r="K1772" t="str">
        <f>VLOOKUP(C1772,Customer!$A$2:$F$793,2,FALSE)</f>
        <v>France</v>
      </c>
      <c r="L1772" t="str">
        <f>VLOOKUP($C1772,Customer!$A$2:$F$793,3,FALSE)</f>
        <v>Aquitaine-Limousin-Poitou-Charentes</v>
      </c>
      <c r="M1772" t="str">
        <f>VLOOKUP($C1772,Customer!$A$2:$F$793,4,FALSE)</f>
        <v>Limoges</v>
      </c>
      <c r="N1772" t="str">
        <f>VLOOKUP($C1772,Customer!$A$2:$F$793,5,FALSE)</f>
        <v>Central</v>
      </c>
      <c r="O1772" t="str">
        <f>VLOOKUP($C1772,Customer!$A$2:$F$793,6,FALSE)</f>
        <v>Consumer</v>
      </c>
      <c r="P1772" t="str">
        <f>VLOOKUP(E1772,Product!$B$2:$C$1811,2,FALSE)</f>
        <v>Office Supplies</v>
      </c>
      <c r="Q1772" t="str">
        <f>VLOOKUP(E1772,CHOOSE({1,2},Product!$B$2:$B$1811,Product!$A$2:$A$1811),2,FALSE)</f>
        <v>Storage</v>
      </c>
      <c r="R1772" t="str">
        <f t="shared" si="27"/>
        <v>BN</v>
      </c>
    </row>
    <row r="1773" spans="1:18" x14ac:dyDescent="0.25">
      <c r="A1773" t="s">
        <v>3545</v>
      </c>
      <c r="B1773" s="35">
        <v>43920</v>
      </c>
      <c r="C1773" t="s">
        <v>1053</v>
      </c>
      <c r="D1773" t="s">
        <v>24</v>
      </c>
      <c r="E1773" t="s">
        <v>1593</v>
      </c>
      <c r="F1773">
        <v>0</v>
      </c>
      <c r="G1773">
        <v>3923327.1</v>
      </c>
      <c r="H1773">
        <v>899710.35</v>
      </c>
      <c r="I1773">
        <v>6</v>
      </c>
      <c r="J1773" t="s">
        <v>26</v>
      </c>
      <c r="K1773" t="str">
        <f>VLOOKUP(C1773,Customer!$A$2:$F$793,2,FALSE)</f>
        <v>Italy</v>
      </c>
      <c r="L1773" t="str">
        <f>VLOOKUP($C1773,Customer!$A$2:$F$793,3,FALSE)</f>
        <v>Sicily</v>
      </c>
      <c r="M1773" t="str">
        <f>VLOOKUP($C1773,Customer!$A$2:$F$793,4,FALSE)</f>
        <v>Catania</v>
      </c>
      <c r="N1773" t="str">
        <f>VLOOKUP($C1773,Customer!$A$2:$F$793,5,FALSE)</f>
        <v>South</v>
      </c>
      <c r="O1773" t="str">
        <f>VLOOKUP($C1773,Customer!$A$2:$F$793,6,FALSE)</f>
        <v>Corporate</v>
      </c>
      <c r="P1773" t="str">
        <f>VLOOKUP(E1773,Product!$B$2:$C$1811,2,FALSE)</f>
        <v>Office Supplies</v>
      </c>
      <c r="Q1773" t="str">
        <f>VLOOKUP(E1773,CHOOSE({1,2},Product!$B$2:$B$1811,Product!$A$2:$A$1811),2,FALSE)</f>
        <v>Supplies</v>
      </c>
      <c r="R1773" t="str">
        <f t="shared" si="27"/>
        <v>AZ</v>
      </c>
    </row>
    <row r="1774" spans="1:18" x14ac:dyDescent="0.25">
      <c r="A1774" t="s">
        <v>3546</v>
      </c>
      <c r="B1774" s="35">
        <v>43920</v>
      </c>
      <c r="C1774" t="s">
        <v>265</v>
      </c>
      <c r="D1774" t="s">
        <v>20</v>
      </c>
      <c r="E1774" t="s">
        <v>1594</v>
      </c>
      <c r="F1774">
        <v>0</v>
      </c>
      <c r="G1774">
        <v>1238945.4000000001</v>
      </c>
      <c r="H1774">
        <v>442480.5</v>
      </c>
      <c r="I1774">
        <v>3</v>
      </c>
      <c r="J1774" t="s">
        <v>26</v>
      </c>
      <c r="K1774" t="str">
        <f>VLOOKUP(C1774,Customer!$A$2:$F$793,2,FALSE)</f>
        <v>France</v>
      </c>
      <c r="L1774" t="str">
        <f>VLOOKUP($C1774,Customer!$A$2:$F$793,3,FALSE)</f>
        <v>Aquitaine-Limousin-Poitou-Charentes</v>
      </c>
      <c r="M1774" t="str">
        <f>VLOOKUP($C1774,Customer!$A$2:$F$793,4,FALSE)</f>
        <v>Pessac</v>
      </c>
      <c r="N1774" t="str">
        <f>VLOOKUP($C1774,Customer!$A$2:$F$793,5,FALSE)</f>
        <v>Central</v>
      </c>
      <c r="O1774" t="str">
        <f>VLOOKUP($C1774,Customer!$A$2:$F$793,6,FALSE)</f>
        <v>Consumer</v>
      </c>
      <c r="P1774" t="str">
        <f>VLOOKUP(E1774,Product!$B$2:$C$1811,2,FALSE)</f>
        <v>Office Supplies</v>
      </c>
      <c r="Q1774" t="str">
        <f>VLOOKUP(E1774,CHOOSE({1,2},Product!$B$2:$B$1811,Product!$A$2:$A$1811),2,FALSE)</f>
        <v>Paper</v>
      </c>
      <c r="R1774" t="str">
        <f t="shared" si="27"/>
        <v>BN</v>
      </c>
    </row>
    <row r="1775" spans="1:18" x14ac:dyDescent="0.25">
      <c r="A1775" t="s">
        <v>3547</v>
      </c>
      <c r="B1775" s="35">
        <v>43921</v>
      </c>
      <c r="C1775" t="s">
        <v>1406</v>
      </c>
      <c r="D1775" t="s">
        <v>24</v>
      </c>
      <c r="E1775" t="s">
        <v>870</v>
      </c>
      <c r="F1775">
        <v>0</v>
      </c>
      <c r="G1775">
        <v>3820081.65</v>
      </c>
      <c r="H1775">
        <v>693219.45000000007</v>
      </c>
      <c r="I1775">
        <v>5</v>
      </c>
      <c r="J1775" t="s">
        <v>22</v>
      </c>
      <c r="K1775" t="str">
        <f>VLOOKUP(C1775,Customer!$A$2:$F$793,2,FALSE)</f>
        <v>France</v>
      </c>
      <c r="L1775" t="str">
        <f>VLOOKUP($C1775,Customer!$A$2:$F$793,3,FALSE)</f>
        <v>Ile-de-France</v>
      </c>
      <c r="M1775" t="str">
        <f>VLOOKUP($C1775,Customer!$A$2:$F$793,4,FALSE)</f>
        <v>Villeparisis</v>
      </c>
      <c r="N1775" t="str">
        <f>VLOOKUP($C1775,Customer!$A$2:$F$793,5,FALSE)</f>
        <v>Central</v>
      </c>
      <c r="O1775" t="str">
        <f>VLOOKUP($C1775,Customer!$A$2:$F$793,6,FALSE)</f>
        <v>Consumer</v>
      </c>
      <c r="P1775" t="str">
        <f>VLOOKUP(E1775,Product!$B$2:$C$1811,2,FALSE)</f>
        <v>Office Supplies</v>
      </c>
      <c r="Q1775" t="str">
        <f>VLOOKUP(E1775,CHOOSE({1,2},Product!$B$2:$B$1811,Product!$A$2:$A$1811),2,FALSE)</f>
        <v>Binders</v>
      </c>
      <c r="R1775" t="str">
        <f t="shared" si="27"/>
        <v>AZ</v>
      </c>
    </row>
    <row r="1776" spans="1:18" x14ac:dyDescent="0.25">
      <c r="A1776" t="s">
        <v>3547</v>
      </c>
      <c r="B1776" s="35">
        <v>43921</v>
      </c>
      <c r="C1776" t="s">
        <v>1406</v>
      </c>
      <c r="D1776" t="s">
        <v>24</v>
      </c>
      <c r="E1776" t="s">
        <v>1595</v>
      </c>
      <c r="F1776">
        <v>0</v>
      </c>
      <c r="G1776">
        <v>309736.35000000003</v>
      </c>
      <c r="H1776">
        <v>103245.45</v>
      </c>
      <c r="I1776">
        <v>3</v>
      </c>
      <c r="J1776" t="s">
        <v>22</v>
      </c>
      <c r="K1776" t="str">
        <f>VLOOKUP(C1776,Customer!$A$2:$F$793,2,FALSE)</f>
        <v>France</v>
      </c>
      <c r="L1776" t="str">
        <f>VLOOKUP($C1776,Customer!$A$2:$F$793,3,FALSE)</f>
        <v>Ile-de-France</v>
      </c>
      <c r="M1776" t="str">
        <f>VLOOKUP($C1776,Customer!$A$2:$F$793,4,FALSE)</f>
        <v>Villeparisis</v>
      </c>
      <c r="N1776" t="str">
        <f>VLOOKUP($C1776,Customer!$A$2:$F$793,5,FALSE)</f>
        <v>Central</v>
      </c>
      <c r="O1776" t="str">
        <f>VLOOKUP($C1776,Customer!$A$2:$F$793,6,FALSE)</f>
        <v>Consumer</v>
      </c>
      <c r="P1776" t="str">
        <f>VLOOKUP(E1776,Product!$B$2:$C$1811,2,FALSE)</f>
        <v>Office Supplies</v>
      </c>
      <c r="Q1776" t="str">
        <f>VLOOKUP(E1776,CHOOSE({1,2},Product!$B$2:$B$1811,Product!$A$2:$A$1811),2,FALSE)</f>
        <v>Labels</v>
      </c>
      <c r="R1776" t="str">
        <f t="shared" si="27"/>
        <v>AZ</v>
      </c>
    </row>
    <row r="1777" spans="1:18" x14ac:dyDescent="0.25">
      <c r="A1777" t="s">
        <v>3548</v>
      </c>
      <c r="B1777" s="35">
        <v>43921</v>
      </c>
      <c r="C1777" t="s">
        <v>1596</v>
      </c>
      <c r="D1777" t="s">
        <v>24</v>
      </c>
      <c r="E1777" t="s">
        <v>544</v>
      </c>
      <c r="F1777">
        <v>0</v>
      </c>
      <c r="G1777">
        <v>840712.95000000007</v>
      </c>
      <c r="H1777">
        <v>14749.35</v>
      </c>
      <c r="I1777">
        <v>4</v>
      </c>
      <c r="J1777" t="s">
        <v>26</v>
      </c>
      <c r="K1777" t="str">
        <f>VLOOKUP(C1777,Customer!$A$2:$F$793,2,FALSE)</f>
        <v>Germany</v>
      </c>
      <c r="L1777" t="str">
        <f>VLOOKUP($C1777,Customer!$A$2:$F$793,3,FALSE)</f>
        <v>North Rhine-Westphalia</v>
      </c>
      <c r="M1777" t="str">
        <f>VLOOKUP($C1777,Customer!$A$2:$F$793,4,FALSE)</f>
        <v>Erftstadt</v>
      </c>
      <c r="N1777" t="str">
        <f>VLOOKUP($C1777,Customer!$A$2:$F$793,5,FALSE)</f>
        <v>Central</v>
      </c>
      <c r="O1777" t="str">
        <f>VLOOKUP($C1777,Customer!$A$2:$F$793,6,FALSE)</f>
        <v>Corporate</v>
      </c>
      <c r="P1777" t="str">
        <f>VLOOKUP(E1777,Product!$B$2:$C$1811,2,FALSE)</f>
        <v>Office Supplies</v>
      </c>
      <c r="Q1777" t="str">
        <f>VLOOKUP(E1777,CHOOSE({1,2},Product!$B$2:$B$1811,Product!$A$2:$A$1811),2,FALSE)</f>
        <v>Art</v>
      </c>
      <c r="R1777" t="str">
        <f t="shared" si="27"/>
        <v>AZ</v>
      </c>
    </row>
    <row r="1778" spans="1:18" x14ac:dyDescent="0.25">
      <c r="A1778" t="s">
        <v>3548</v>
      </c>
      <c r="B1778" s="35">
        <v>43921</v>
      </c>
      <c r="C1778" t="s">
        <v>1596</v>
      </c>
      <c r="D1778" t="s">
        <v>24</v>
      </c>
      <c r="E1778" t="s">
        <v>84</v>
      </c>
      <c r="F1778">
        <v>0</v>
      </c>
      <c r="G1778">
        <v>1504433.7</v>
      </c>
      <c r="H1778">
        <v>442480.5</v>
      </c>
      <c r="I1778">
        <v>2</v>
      </c>
      <c r="J1778" t="s">
        <v>26</v>
      </c>
      <c r="K1778" t="str">
        <f>VLOOKUP(C1778,Customer!$A$2:$F$793,2,FALSE)</f>
        <v>Germany</v>
      </c>
      <c r="L1778" t="str">
        <f>VLOOKUP($C1778,Customer!$A$2:$F$793,3,FALSE)</f>
        <v>North Rhine-Westphalia</v>
      </c>
      <c r="M1778" t="str">
        <f>VLOOKUP($C1778,Customer!$A$2:$F$793,4,FALSE)</f>
        <v>Erftstadt</v>
      </c>
      <c r="N1778" t="str">
        <f>VLOOKUP($C1778,Customer!$A$2:$F$793,5,FALSE)</f>
        <v>Central</v>
      </c>
      <c r="O1778" t="str">
        <f>VLOOKUP($C1778,Customer!$A$2:$F$793,6,FALSE)</f>
        <v>Corporate</v>
      </c>
      <c r="P1778" t="str">
        <f>VLOOKUP(E1778,Product!$B$2:$C$1811,2,FALSE)</f>
        <v>Office Supplies</v>
      </c>
      <c r="Q1778" t="str">
        <f>VLOOKUP(E1778,CHOOSE({1,2},Product!$B$2:$B$1811,Product!$A$2:$A$1811),2,FALSE)</f>
        <v>Binders</v>
      </c>
      <c r="R1778" t="str">
        <f t="shared" si="27"/>
        <v>AZ</v>
      </c>
    </row>
    <row r="1779" spans="1:18" x14ac:dyDescent="0.25">
      <c r="A1779" t="s">
        <v>3548</v>
      </c>
      <c r="B1779" s="35">
        <v>43921</v>
      </c>
      <c r="C1779" t="s">
        <v>1596</v>
      </c>
      <c r="D1779" t="s">
        <v>24</v>
      </c>
      <c r="E1779" t="s">
        <v>1213</v>
      </c>
      <c r="F1779">
        <v>0</v>
      </c>
      <c r="G1779">
        <v>368733.75</v>
      </c>
      <c r="H1779">
        <v>147493.5</v>
      </c>
      <c r="I1779">
        <v>3</v>
      </c>
      <c r="J1779" t="s">
        <v>22</v>
      </c>
      <c r="K1779" t="str">
        <f>VLOOKUP(C1779,Customer!$A$2:$F$793,2,FALSE)</f>
        <v>Germany</v>
      </c>
      <c r="L1779" t="str">
        <f>VLOOKUP($C1779,Customer!$A$2:$F$793,3,FALSE)</f>
        <v>North Rhine-Westphalia</v>
      </c>
      <c r="M1779" t="str">
        <f>VLOOKUP($C1779,Customer!$A$2:$F$793,4,FALSE)</f>
        <v>Erftstadt</v>
      </c>
      <c r="N1779" t="str">
        <f>VLOOKUP($C1779,Customer!$A$2:$F$793,5,FALSE)</f>
        <v>Central</v>
      </c>
      <c r="O1779" t="str">
        <f>VLOOKUP($C1779,Customer!$A$2:$F$793,6,FALSE)</f>
        <v>Corporate</v>
      </c>
      <c r="P1779" t="str">
        <f>VLOOKUP(E1779,Product!$B$2:$C$1811,2,FALSE)</f>
        <v>Office Supplies</v>
      </c>
      <c r="Q1779" t="str">
        <f>VLOOKUP(E1779,CHOOSE({1,2},Product!$B$2:$B$1811,Product!$A$2:$A$1811),2,FALSE)</f>
        <v>Labels</v>
      </c>
      <c r="R1779" t="str">
        <f t="shared" si="27"/>
        <v>AZ</v>
      </c>
    </row>
    <row r="1780" spans="1:18" x14ac:dyDescent="0.25">
      <c r="A1780" t="s">
        <v>3548</v>
      </c>
      <c r="B1780" s="35">
        <v>43921</v>
      </c>
      <c r="C1780" t="s">
        <v>1596</v>
      </c>
      <c r="D1780" t="s">
        <v>24</v>
      </c>
      <c r="E1780" t="s">
        <v>1102</v>
      </c>
      <c r="F1780">
        <v>0.1</v>
      </c>
      <c r="G1780">
        <v>5059027.05</v>
      </c>
      <c r="H1780">
        <v>-457229.85000000003</v>
      </c>
      <c r="I1780">
        <v>3</v>
      </c>
      <c r="J1780" t="s">
        <v>26</v>
      </c>
      <c r="K1780" t="str">
        <f>VLOOKUP(C1780,Customer!$A$2:$F$793,2,FALSE)</f>
        <v>Germany</v>
      </c>
      <c r="L1780" t="str">
        <f>VLOOKUP($C1780,Customer!$A$2:$F$793,3,FALSE)</f>
        <v>North Rhine-Westphalia</v>
      </c>
      <c r="M1780" t="str">
        <f>VLOOKUP($C1780,Customer!$A$2:$F$793,4,FALSE)</f>
        <v>Erftstadt</v>
      </c>
      <c r="N1780" t="str">
        <f>VLOOKUP($C1780,Customer!$A$2:$F$793,5,FALSE)</f>
        <v>Central</v>
      </c>
      <c r="O1780" t="str">
        <f>VLOOKUP($C1780,Customer!$A$2:$F$793,6,FALSE)</f>
        <v>Corporate</v>
      </c>
      <c r="P1780" t="str">
        <f>VLOOKUP(E1780,Product!$B$2:$C$1811,2,FALSE)</f>
        <v>Office Supplies</v>
      </c>
      <c r="Q1780" t="str">
        <f>VLOOKUP(E1780,CHOOSE({1,2},Product!$B$2:$B$1811,Product!$A$2:$A$1811),2,FALSE)</f>
        <v>Storage</v>
      </c>
      <c r="R1780" t="str">
        <f t="shared" si="27"/>
        <v>AZ</v>
      </c>
    </row>
    <row r="1781" spans="1:18" x14ac:dyDescent="0.25">
      <c r="A1781" t="s">
        <v>3548</v>
      </c>
      <c r="B1781" s="35">
        <v>43921</v>
      </c>
      <c r="C1781" t="s">
        <v>1596</v>
      </c>
      <c r="D1781" t="s">
        <v>24</v>
      </c>
      <c r="E1781" t="s">
        <v>1543</v>
      </c>
      <c r="F1781">
        <v>0.1</v>
      </c>
      <c r="G1781">
        <v>8451377.5500000007</v>
      </c>
      <c r="H1781">
        <v>2625384.3000000003</v>
      </c>
      <c r="I1781">
        <v>3</v>
      </c>
      <c r="J1781" t="s">
        <v>22</v>
      </c>
      <c r="K1781" t="str">
        <f>VLOOKUP(C1781,Customer!$A$2:$F$793,2,FALSE)</f>
        <v>Germany</v>
      </c>
      <c r="L1781" t="str">
        <f>VLOOKUP($C1781,Customer!$A$2:$F$793,3,FALSE)</f>
        <v>North Rhine-Westphalia</v>
      </c>
      <c r="M1781" t="str">
        <f>VLOOKUP($C1781,Customer!$A$2:$F$793,4,FALSE)</f>
        <v>Erftstadt</v>
      </c>
      <c r="N1781" t="str">
        <f>VLOOKUP($C1781,Customer!$A$2:$F$793,5,FALSE)</f>
        <v>Central</v>
      </c>
      <c r="O1781" t="str">
        <f>VLOOKUP($C1781,Customer!$A$2:$F$793,6,FALSE)</f>
        <v>Corporate</v>
      </c>
      <c r="P1781" t="str">
        <f>VLOOKUP(E1781,Product!$B$2:$C$1811,2,FALSE)</f>
        <v>Office Supplies</v>
      </c>
      <c r="Q1781" t="str">
        <f>VLOOKUP(E1781,CHOOSE({1,2},Product!$B$2:$B$1811,Product!$A$2:$A$1811),2,FALSE)</f>
        <v>Storage</v>
      </c>
      <c r="R1781" t="str">
        <f t="shared" si="27"/>
        <v>AZ</v>
      </c>
    </row>
    <row r="1782" spans="1:18" x14ac:dyDescent="0.25">
      <c r="A1782" t="s">
        <v>3549</v>
      </c>
      <c r="B1782" s="35">
        <v>43923</v>
      </c>
      <c r="C1782" t="s">
        <v>637</v>
      </c>
      <c r="D1782" t="s">
        <v>33</v>
      </c>
      <c r="E1782" t="s">
        <v>1327</v>
      </c>
      <c r="F1782">
        <v>0</v>
      </c>
      <c r="G1782">
        <v>737467.5</v>
      </c>
      <c r="H1782">
        <v>339235.05</v>
      </c>
      <c r="I1782">
        <v>5</v>
      </c>
      <c r="J1782" t="s">
        <v>22</v>
      </c>
      <c r="K1782" t="str">
        <f>VLOOKUP(C1782,Customer!$A$2:$F$793,2,FALSE)</f>
        <v>Germany</v>
      </c>
      <c r="L1782" t="str">
        <f>VLOOKUP($C1782,Customer!$A$2:$F$793,3,FALSE)</f>
        <v>Baden-Württemberg</v>
      </c>
      <c r="M1782" t="str">
        <f>VLOOKUP($C1782,Customer!$A$2:$F$793,4,FALSE)</f>
        <v>Mannheim</v>
      </c>
      <c r="N1782" t="str">
        <f>VLOOKUP($C1782,Customer!$A$2:$F$793,5,FALSE)</f>
        <v>Central</v>
      </c>
      <c r="O1782" t="str">
        <f>VLOOKUP($C1782,Customer!$A$2:$F$793,6,FALSE)</f>
        <v>Home Office</v>
      </c>
      <c r="P1782" t="str">
        <f>VLOOKUP(E1782,Product!$B$2:$C$1811,2,FALSE)</f>
        <v>Office Supplies</v>
      </c>
      <c r="Q1782" t="str">
        <f>VLOOKUP(E1782,CHOOSE({1,2},Product!$B$2:$B$1811,Product!$A$2:$A$1811),2,FALSE)</f>
        <v>Binders</v>
      </c>
      <c r="R1782" t="str">
        <f t="shared" si="27"/>
        <v>AZ</v>
      </c>
    </row>
    <row r="1783" spans="1:18" x14ac:dyDescent="0.25">
      <c r="A1783" t="s">
        <v>3550</v>
      </c>
      <c r="B1783" s="35">
        <v>43923</v>
      </c>
      <c r="C1783" t="s">
        <v>437</v>
      </c>
      <c r="D1783" t="s">
        <v>24</v>
      </c>
      <c r="E1783" t="s">
        <v>1597</v>
      </c>
      <c r="F1783">
        <v>0</v>
      </c>
      <c r="G1783">
        <v>2123906.4</v>
      </c>
      <c r="H1783">
        <v>383483.10000000003</v>
      </c>
      <c r="I1783">
        <v>3</v>
      </c>
      <c r="J1783" t="s">
        <v>26</v>
      </c>
      <c r="K1783" t="str">
        <f>VLOOKUP(C1783,Customer!$A$2:$F$793,2,FALSE)</f>
        <v>Netherlands</v>
      </c>
      <c r="L1783" t="str">
        <f>VLOOKUP($C1783,Customer!$A$2:$F$793,3,FALSE)</f>
        <v>Gelderland</v>
      </c>
      <c r="M1783" t="str">
        <f>VLOOKUP($C1783,Customer!$A$2:$F$793,4,FALSE)</f>
        <v>Nijmegen</v>
      </c>
      <c r="N1783" t="str">
        <f>VLOOKUP($C1783,Customer!$A$2:$F$793,5,FALSE)</f>
        <v>Central</v>
      </c>
      <c r="O1783" t="str">
        <f>VLOOKUP($C1783,Customer!$A$2:$F$793,6,FALSE)</f>
        <v>Corporate</v>
      </c>
      <c r="P1783" t="str">
        <f>VLOOKUP(E1783,Product!$B$2:$C$1811,2,FALSE)</f>
        <v>Office Supplies</v>
      </c>
      <c r="Q1783" t="str">
        <f>VLOOKUP(E1783,CHOOSE({1,2},Product!$B$2:$B$1811,Product!$A$2:$A$1811),2,FALSE)</f>
        <v>Storage</v>
      </c>
      <c r="R1783" t="str">
        <f t="shared" si="27"/>
        <v>AZ</v>
      </c>
    </row>
    <row r="1784" spans="1:18" x14ac:dyDescent="0.25">
      <c r="A1784" t="s">
        <v>3551</v>
      </c>
      <c r="B1784" s="35">
        <v>43924</v>
      </c>
      <c r="C1784" t="s">
        <v>1096</v>
      </c>
      <c r="D1784" t="s">
        <v>24</v>
      </c>
      <c r="E1784" t="s">
        <v>287</v>
      </c>
      <c r="F1784">
        <v>0</v>
      </c>
      <c r="G1784">
        <v>398232.45</v>
      </c>
      <c r="H1784">
        <v>162242.85</v>
      </c>
      <c r="I1784">
        <v>2</v>
      </c>
      <c r="J1784" t="s">
        <v>22</v>
      </c>
      <c r="K1784" t="str">
        <f>VLOOKUP(C1784,Customer!$A$2:$F$793,2,FALSE)</f>
        <v>United Kingdom</v>
      </c>
      <c r="L1784" t="str">
        <f>VLOOKUP($C1784,Customer!$A$2:$F$793,3,FALSE)</f>
        <v>England</v>
      </c>
      <c r="M1784" t="str">
        <f>VLOOKUP($C1784,Customer!$A$2:$F$793,4,FALSE)</f>
        <v>Newcastle upon Tyne</v>
      </c>
      <c r="N1784" t="str">
        <f>VLOOKUP($C1784,Customer!$A$2:$F$793,5,FALSE)</f>
        <v>North</v>
      </c>
      <c r="O1784" t="str">
        <f>VLOOKUP($C1784,Customer!$A$2:$F$793,6,FALSE)</f>
        <v>Consumer</v>
      </c>
      <c r="P1784" t="str">
        <f>VLOOKUP(E1784,Product!$B$2:$C$1811,2,FALSE)</f>
        <v>Office Supplies</v>
      </c>
      <c r="Q1784" t="str">
        <f>VLOOKUP(E1784,CHOOSE({1,2},Product!$B$2:$B$1811,Product!$A$2:$A$1811),2,FALSE)</f>
        <v>Fasteners</v>
      </c>
      <c r="R1784" t="str">
        <f t="shared" si="27"/>
        <v>AZ</v>
      </c>
    </row>
    <row r="1785" spans="1:18" x14ac:dyDescent="0.25">
      <c r="A1785" t="s">
        <v>3552</v>
      </c>
      <c r="B1785" s="35">
        <v>43924</v>
      </c>
      <c r="C1785" t="s">
        <v>488</v>
      </c>
      <c r="D1785" t="s">
        <v>24</v>
      </c>
      <c r="E1785" t="s">
        <v>1598</v>
      </c>
      <c r="F1785">
        <v>0.4</v>
      </c>
      <c r="G1785">
        <v>1179948</v>
      </c>
      <c r="H1785">
        <v>162242.85</v>
      </c>
      <c r="I1785">
        <v>6</v>
      </c>
      <c r="J1785" t="s">
        <v>22</v>
      </c>
      <c r="K1785" t="str">
        <f>VLOOKUP(C1785,Customer!$A$2:$F$793,2,FALSE)</f>
        <v>Sweden</v>
      </c>
      <c r="L1785" t="str">
        <f>VLOOKUP($C1785,Customer!$A$2:$F$793,3,FALSE)</f>
        <v>Stockholm</v>
      </c>
      <c r="M1785" t="str">
        <f>VLOOKUP($C1785,Customer!$A$2:$F$793,4,FALSE)</f>
        <v>Stockholm</v>
      </c>
      <c r="N1785" t="str">
        <f>VLOOKUP($C1785,Customer!$A$2:$F$793,5,FALSE)</f>
        <v>North</v>
      </c>
      <c r="O1785" t="str">
        <f>VLOOKUP($C1785,Customer!$A$2:$F$793,6,FALSE)</f>
        <v>Consumer</v>
      </c>
      <c r="P1785" t="str">
        <f>VLOOKUP(E1785,Product!$B$2:$C$1811,2,FALSE)</f>
        <v>Office Supplies</v>
      </c>
      <c r="Q1785" t="str">
        <f>VLOOKUP(E1785,CHOOSE({1,2},Product!$B$2:$B$1811,Product!$A$2:$A$1811),2,FALSE)</f>
        <v>Storage</v>
      </c>
      <c r="R1785" t="str">
        <f t="shared" si="27"/>
        <v>AZ</v>
      </c>
    </row>
    <row r="1786" spans="1:18" x14ac:dyDescent="0.25">
      <c r="A1786" t="s">
        <v>3553</v>
      </c>
      <c r="B1786" s="35">
        <v>43924</v>
      </c>
      <c r="C1786" t="s">
        <v>1599</v>
      </c>
      <c r="D1786" t="s">
        <v>33</v>
      </c>
      <c r="E1786" t="s">
        <v>220</v>
      </c>
      <c r="F1786">
        <v>0</v>
      </c>
      <c r="G1786">
        <v>147493.5</v>
      </c>
      <c r="H1786">
        <v>29498.7</v>
      </c>
      <c r="I1786">
        <v>2</v>
      </c>
      <c r="J1786" t="s">
        <v>26</v>
      </c>
      <c r="K1786" t="str">
        <f>VLOOKUP(C1786,Customer!$A$2:$F$793,2,FALSE)</f>
        <v>Austria</v>
      </c>
      <c r="L1786" t="str">
        <f>VLOOKUP($C1786,Customer!$A$2:$F$793,3,FALSE)</f>
        <v>Vienna</v>
      </c>
      <c r="M1786" t="str">
        <f>VLOOKUP($C1786,Customer!$A$2:$F$793,4,FALSE)</f>
        <v>Vienna</v>
      </c>
      <c r="N1786" t="str">
        <f>VLOOKUP($C1786,Customer!$A$2:$F$793,5,FALSE)</f>
        <v>Central</v>
      </c>
      <c r="O1786" t="str">
        <f>VLOOKUP($C1786,Customer!$A$2:$F$793,6,FALSE)</f>
        <v>Consumer</v>
      </c>
      <c r="P1786" t="str">
        <f>VLOOKUP(E1786,Product!$B$2:$C$1811,2,FALSE)</f>
        <v>Office Supplies</v>
      </c>
      <c r="Q1786" t="str">
        <f>VLOOKUP(E1786,CHOOSE({1,2},Product!$B$2:$B$1811,Product!$A$2:$A$1811),2,FALSE)</f>
        <v>Binders</v>
      </c>
      <c r="R1786" t="str">
        <f t="shared" si="27"/>
        <v>AZ</v>
      </c>
    </row>
    <row r="1787" spans="1:18" x14ac:dyDescent="0.25">
      <c r="A1787" t="s">
        <v>3554</v>
      </c>
      <c r="B1787" s="35">
        <v>43925</v>
      </c>
      <c r="C1787" t="s">
        <v>1600</v>
      </c>
      <c r="D1787" t="s">
        <v>24</v>
      </c>
      <c r="E1787" t="s">
        <v>1349</v>
      </c>
      <c r="F1787">
        <v>0</v>
      </c>
      <c r="G1787">
        <v>1401188.25</v>
      </c>
      <c r="H1787">
        <v>73746.75</v>
      </c>
      <c r="I1787">
        <v>2</v>
      </c>
      <c r="J1787" t="s">
        <v>22</v>
      </c>
      <c r="K1787" t="str">
        <f>VLOOKUP(C1787,Customer!$A$2:$F$793,2,FALSE)</f>
        <v>Italy</v>
      </c>
      <c r="L1787" t="str">
        <f>VLOOKUP($C1787,Customer!$A$2:$F$793,3,FALSE)</f>
        <v>Veneto</v>
      </c>
      <c r="M1787" t="str">
        <f>VLOOKUP($C1787,Customer!$A$2:$F$793,4,FALSE)</f>
        <v>Venice</v>
      </c>
      <c r="N1787" t="str">
        <f>VLOOKUP($C1787,Customer!$A$2:$F$793,5,FALSE)</f>
        <v>South</v>
      </c>
      <c r="O1787" t="str">
        <f>VLOOKUP($C1787,Customer!$A$2:$F$793,6,FALSE)</f>
        <v>Consumer</v>
      </c>
      <c r="P1787" t="str">
        <f>VLOOKUP(E1787,Product!$B$2:$C$1811,2,FALSE)</f>
        <v>Office Supplies</v>
      </c>
      <c r="Q1787" t="str">
        <f>VLOOKUP(E1787,CHOOSE({1,2},Product!$B$2:$B$1811,Product!$A$2:$A$1811),2,FALSE)</f>
        <v>Art</v>
      </c>
      <c r="R1787" t="str">
        <f t="shared" si="27"/>
        <v>AZ</v>
      </c>
    </row>
    <row r="1788" spans="1:18" x14ac:dyDescent="0.25">
      <c r="A1788" t="s">
        <v>3554</v>
      </c>
      <c r="B1788" s="35">
        <v>43925</v>
      </c>
      <c r="C1788" t="s">
        <v>1600</v>
      </c>
      <c r="D1788" t="s">
        <v>24</v>
      </c>
      <c r="E1788" t="s">
        <v>399</v>
      </c>
      <c r="F1788">
        <v>0</v>
      </c>
      <c r="G1788">
        <v>840712.95000000007</v>
      </c>
      <c r="H1788">
        <v>206490.9</v>
      </c>
      <c r="I1788">
        <v>3</v>
      </c>
      <c r="J1788" t="s">
        <v>22</v>
      </c>
      <c r="K1788" t="str">
        <f>VLOOKUP(C1788,Customer!$A$2:$F$793,2,FALSE)</f>
        <v>Italy</v>
      </c>
      <c r="L1788" t="str">
        <f>VLOOKUP($C1788,Customer!$A$2:$F$793,3,FALSE)</f>
        <v>Veneto</v>
      </c>
      <c r="M1788" t="str">
        <f>VLOOKUP($C1788,Customer!$A$2:$F$793,4,FALSE)</f>
        <v>Venice</v>
      </c>
      <c r="N1788" t="str">
        <f>VLOOKUP($C1788,Customer!$A$2:$F$793,5,FALSE)</f>
        <v>South</v>
      </c>
      <c r="O1788" t="str">
        <f>VLOOKUP($C1788,Customer!$A$2:$F$793,6,FALSE)</f>
        <v>Consumer</v>
      </c>
      <c r="P1788" t="str">
        <f>VLOOKUP(E1788,Product!$B$2:$C$1811,2,FALSE)</f>
        <v>Office Supplies</v>
      </c>
      <c r="Q1788" t="str">
        <f>VLOOKUP(E1788,CHOOSE({1,2},Product!$B$2:$B$1811,Product!$A$2:$A$1811),2,FALSE)</f>
        <v>Art</v>
      </c>
      <c r="R1788" t="str">
        <f t="shared" si="27"/>
        <v>AZ</v>
      </c>
    </row>
    <row r="1789" spans="1:18" x14ac:dyDescent="0.25">
      <c r="A1789" t="s">
        <v>3555</v>
      </c>
      <c r="B1789" s="35">
        <v>43925</v>
      </c>
      <c r="C1789" t="s">
        <v>1299</v>
      </c>
      <c r="D1789" t="s">
        <v>51</v>
      </c>
      <c r="E1789" t="s">
        <v>1601</v>
      </c>
      <c r="F1789">
        <v>0</v>
      </c>
      <c r="G1789">
        <v>1814170.05</v>
      </c>
      <c r="H1789">
        <v>825963.6</v>
      </c>
      <c r="I1789">
        <v>4</v>
      </c>
      <c r="J1789" t="s">
        <v>22</v>
      </c>
      <c r="K1789" t="str">
        <f>VLOOKUP(C1789,Customer!$A$2:$F$793,2,FALSE)</f>
        <v>Netherlands</v>
      </c>
      <c r="L1789" t="str">
        <f>VLOOKUP($C1789,Customer!$A$2:$F$793,3,FALSE)</f>
        <v>North Holland</v>
      </c>
      <c r="M1789" t="str">
        <f>VLOOKUP($C1789,Customer!$A$2:$F$793,4,FALSE)</f>
        <v>Amsterdam</v>
      </c>
      <c r="N1789" t="str">
        <f>VLOOKUP($C1789,Customer!$A$2:$F$793,5,FALSE)</f>
        <v>Central</v>
      </c>
      <c r="O1789" t="str">
        <f>VLOOKUP($C1789,Customer!$A$2:$F$793,6,FALSE)</f>
        <v>Consumer</v>
      </c>
      <c r="P1789" t="str">
        <f>VLOOKUP(E1789,Product!$B$2:$C$1811,2,FALSE)</f>
        <v>Office Supplies</v>
      </c>
      <c r="Q1789" t="str">
        <f>VLOOKUP(E1789,CHOOSE({1,2},Product!$B$2:$B$1811,Product!$A$2:$A$1811),2,FALSE)</f>
        <v>Paper</v>
      </c>
      <c r="R1789" t="str">
        <f t="shared" si="27"/>
        <v>AZ</v>
      </c>
    </row>
    <row r="1790" spans="1:18" x14ac:dyDescent="0.25">
      <c r="A1790" t="s">
        <v>3556</v>
      </c>
      <c r="B1790" s="35">
        <v>43926</v>
      </c>
      <c r="C1790" t="s">
        <v>1602</v>
      </c>
      <c r="D1790" t="s">
        <v>51</v>
      </c>
      <c r="E1790" t="s">
        <v>128</v>
      </c>
      <c r="F1790">
        <v>0.5</v>
      </c>
      <c r="G1790">
        <v>383483.10000000003</v>
      </c>
      <c r="H1790">
        <v>-191741.55000000002</v>
      </c>
      <c r="I1790">
        <v>2</v>
      </c>
      <c r="J1790" t="s">
        <v>22</v>
      </c>
      <c r="K1790" t="str">
        <f>VLOOKUP(C1790,Customer!$A$2:$F$793,2,FALSE)</f>
        <v>Germany</v>
      </c>
      <c r="L1790" t="str">
        <f>VLOOKUP($C1790,Customer!$A$2:$F$793,3,FALSE)</f>
        <v>Lower Saxony</v>
      </c>
      <c r="M1790" t="str">
        <f>VLOOKUP($C1790,Customer!$A$2:$F$793,4,FALSE)</f>
        <v>Hanover</v>
      </c>
      <c r="N1790" t="str">
        <f>VLOOKUP($C1790,Customer!$A$2:$F$793,5,FALSE)</f>
        <v>Central</v>
      </c>
      <c r="O1790" t="str">
        <f>VLOOKUP($C1790,Customer!$A$2:$F$793,6,FALSE)</f>
        <v>Corporate</v>
      </c>
      <c r="P1790" t="str">
        <f>VLOOKUP(E1790,Product!$B$2:$C$1811,2,FALSE)</f>
        <v>Office Supplies</v>
      </c>
      <c r="Q1790" t="str">
        <f>VLOOKUP(E1790,CHOOSE({1,2},Product!$B$2:$B$1811,Product!$A$2:$A$1811),2,FALSE)</f>
        <v>Art</v>
      </c>
      <c r="R1790" t="str">
        <f t="shared" si="27"/>
        <v>AZ</v>
      </c>
    </row>
    <row r="1791" spans="1:18" x14ac:dyDescent="0.25">
      <c r="A1791" t="s">
        <v>3556</v>
      </c>
      <c r="B1791" s="35">
        <v>43926</v>
      </c>
      <c r="C1791" t="s">
        <v>1602</v>
      </c>
      <c r="D1791" t="s">
        <v>51</v>
      </c>
      <c r="E1791" t="s">
        <v>449</v>
      </c>
      <c r="F1791">
        <v>0.5</v>
      </c>
      <c r="G1791">
        <v>1725673.95</v>
      </c>
      <c r="H1791">
        <v>-103245.45</v>
      </c>
      <c r="I1791">
        <v>5</v>
      </c>
      <c r="J1791" t="s">
        <v>26</v>
      </c>
      <c r="K1791" t="str">
        <f>VLOOKUP(C1791,Customer!$A$2:$F$793,2,FALSE)</f>
        <v>Germany</v>
      </c>
      <c r="L1791" t="str">
        <f>VLOOKUP($C1791,Customer!$A$2:$F$793,3,FALSE)</f>
        <v>Lower Saxony</v>
      </c>
      <c r="M1791" t="str">
        <f>VLOOKUP($C1791,Customer!$A$2:$F$793,4,FALSE)</f>
        <v>Hanover</v>
      </c>
      <c r="N1791" t="str">
        <f>VLOOKUP($C1791,Customer!$A$2:$F$793,5,FALSE)</f>
        <v>Central</v>
      </c>
      <c r="O1791" t="str">
        <f>VLOOKUP($C1791,Customer!$A$2:$F$793,6,FALSE)</f>
        <v>Corporate</v>
      </c>
      <c r="P1791" t="str">
        <f>VLOOKUP(E1791,Product!$B$2:$C$1811,2,FALSE)</f>
        <v>Office Supplies</v>
      </c>
      <c r="Q1791" t="str">
        <f>VLOOKUP(E1791,CHOOSE({1,2},Product!$B$2:$B$1811,Product!$A$2:$A$1811),2,FALSE)</f>
        <v>Art</v>
      </c>
      <c r="R1791" t="str">
        <f t="shared" si="27"/>
        <v>AZ</v>
      </c>
    </row>
    <row r="1792" spans="1:18" x14ac:dyDescent="0.25">
      <c r="A1792" t="s">
        <v>3556</v>
      </c>
      <c r="B1792" s="35">
        <v>43926</v>
      </c>
      <c r="C1792" t="s">
        <v>1602</v>
      </c>
      <c r="D1792" t="s">
        <v>51</v>
      </c>
      <c r="E1792" t="s">
        <v>1603</v>
      </c>
      <c r="F1792">
        <v>0.5</v>
      </c>
      <c r="G1792">
        <v>42419130.600000001</v>
      </c>
      <c r="H1792">
        <v>-26298091.050000001</v>
      </c>
      <c r="I1792">
        <v>9</v>
      </c>
      <c r="J1792" t="s">
        <v>26</v>
      </c>
      <c r="K1792" t="str">
        <f>VLOOKUP(C1792,Customer!$A$2:$F$793,2,FALSE)</f>
        <v>Germany</v>
      </c>
      <c r="L1792" t="str">
        <f>VLOOKUP($C1792,Customer!$A$2:$F$793,3,FALSE)</f>
        <v>Lower Saxony</v>
      </c>
      <c r="M1792" t="str">
        <f>VLOOKUP($C1792,Customer!$A$2:$F$793,4,FALSE)</f>
        <v>Hanover</v>
      </c>
      <c r="N1792" t="str">
        <f>VLOOKUP($C1792,Customer!$A$2:$F$793,5,FALSE)</f>
        <v>Central</v>
      </c>
      <c r="O1792" t="str">
        <f>VLOOKUP($C1792,Customer!$A$2:$F$793,6,FALSE)</f>
        <v>Corporate</v>
      </c>
      <c r="P1792" t="str">
        <f>VLOOKUP(E1792,Product!$B$2:$C$1811,2,FALSE)</f>
        <v>Technology</v>
      </c>
      <c r="Q1792" t="str">
        <f>VLOOKUP(E1792,CHOOSE({1,2},Product!$B$2:$B$1811,Product!$A$2:$A$1811),2,FALSE)</f>
        <v>Phones</v>
      </c>
      <c r="R1792" t="str">
        <f t="shared" si="27"/>
        <v>AZ</v>
      </c>
    </row>
    <row r="1793" spans="1:18" x14ac:dyDescent="0.25">
      <c r="A1793" t="s">
        <v>3557</v>
      </c>
      <c r="B1793" s="35">
        <v>43927</v>
      </c>
      <c r="C1793" t="s">
        <v>367</v>
      </c>
      <c r="D1793" t="s">
        <v>24</v>
      </c>
      <c r="E1793" t="s">
        <v>539</v>
      </c>
      <c r="F1793">
        <v>0</v>
      </c>
      <c r="G1793">
        <v>162242.85</v>
      </c>
      <c r="H1793">
        <v>29498.7</v>
      </c>
      <c r="I1793">
        <v>1</v>
      </c>
      <c r="J1793" t="s">
        <v>22</v>
      </c>
      <c r="K1793" t="str">
        <f>VLOOKUP(C1793,Customer!$A$2:$F$793,2,FALSE)</f>
        <v>Switzerland</v>
      </c>
      <c r="L1793" t="str">
        <f>VLOOKUP($C1793,Customer!$A$2:$F$793,3,FALSE)</f>
        <v>Geneva</v>
      </c>
      <c r="M1793" t="str">
        <f>VLOOKUP($C1793,Customer!$A$2:$F$793,4,FALSE)</f>
        <v>Geneva</v>
      </c>
      <c r="N1793" t="str">
        <f>VLOOKUP($C1793,Customer!$A$2:$F$793,5,FALSE)</f>
        <v>Central</v>
      </c>
      <c r="O1793" t="str">
        <f>VLOOKUP($C1793,Customer!$A$2:$F$793,6,FALSE)</f>
        <v>Consumer</v>
      </c>
      <c r="P1793" t="str">
        <f>VLOOKUP(E1793,Product!$B$2:$C$1811,2,FALSE)</f>
        <v>Office Supplies</v>
      </c>
      <c r="Q1793" t="str">
        <f>VLOOKUP(E1793,CHOOSE({1,2},Product!$B$2:$B$1811,Product!$A$2:$A$1811),2,FALSE)</f>
        <v>Fasteners</v>
      </c>
      <c r="R1793" t="str">
        <f t="shared" si="27"/>
        <v>AZ</v>
      </c>
    </row>
    <row r="1794" spans="1:18" x14ac:dyDescent="0.25">
      <c r="A1794" t="s">
        <v>3558</v>
      </c>
      <c r="B1794" s="35">
        <v>43927</v>
      </c>
      <c r="C1794" t="s">
        <v>265</v>
      </c>
      <c r="D1794" t="s">
        <v>24</v>
      </c>
      <c r="E1794" t="s">
        <v>1597</v>
      </c>
      <c r="F1794">
        <v>0.1</v>
      </c>
      <c r="G1794">
        <v>634222.05000000005</v>
      </c>
      <c r="H1794">
        <v>58997.4</v>
      </c>
      <c r="I1794">
        <v>1</v>
      </c>
      <c r="J1794" t="s">
        <v>26</v>
      </c>
      <c r="K1794" t="str">
        <f>VLOOKUP(C1794,Customer!$A$2:$F$793,2,FALSE)</f>
        <v>France</v>
      </c>
      <c r="L1794" t="str">
        <f>VLOOKUP($C1794,Customer!$A$2:$F$793,3,FALSE)</f>
        <v>Aquitaine-Limousin-Poitou-Charentes</v>
      </c>
      <c r="M1794" t="str">
        <f>VLOOKUP($C1794,Customer!$A$2:$F$793,4,FALSE)</f>
        <v>Pessac</v>
      </c>
      <c r="N1794" t="str">
        <f>VLOOKUP($C1794,Customer!$A$2:$F$793,5,FALSE)</f>
        <v>Central</v>
      </c>
      <c r="O1794" t="str">
        <f>VLOOKUP($C1794,Customer!$A$2:$F$793,6,FALSE)</f>
        <v>Consumer</v>
      </c>
      <c r="P1794" t="str">
        <f>VLOOKUP(E1794,Product!$B$2:$C$1811,2,FALSE)</f>
        <v>Office Supplies</v>
      </c>
      <c r="Q1794" t="str">
        <f>VLOOKUP(E1794,CHOOSE({1,2},Product!$B$2:$B$1811,Product!$A$2:$A$1811),2,FALSE)</f>
        <v>Storage</v>
      </c>
      <c r="R1794" t="str">
        <f t="shared" si="27"/>
        <v>AZ</v>
      </c>
    </row>
    <row r="1795" spans="1:18" x14ac:dyDescent="0.25">
      <c r="A1795" t="s">
        <v>3559</v>
      </c>
      <c r="B1795" s="35">
        <v>43927</v>
      </c>
      <c r="C1795" t="s">
        <v>829</v>
      </c>
      <c r="D1795" t="s">
        <v>24</v>
      </c>
      <c r="E1795" t="s">
        <v>184</v>
      </c>
      <c r="F1795">
        <v>0</v>
      </c>
      <c r="G1795">
        <v>471979.2</v>
      </c>
      <c r="H1795">
        <v>103245.45</v>
      </c>
      <c r="I1795">
        <v>3</v>
      </c>
      <c r="J1795" t="s">
        <v>22</v>
      </c>
      <c r="K1795" t="str">
        <f>VLOOKUP(C1795,Customer!$A$2:$F$793,2,FALSE)</f>
        <v>Germany</v>
      </c>
      <c r="L1795" t="str">
        <f>VLOOKUP($C1795,Customer!$A$2:$F$793,3,FALSE)</f>
        <v>Schleswig-Holstein</v>
      </c>
      <c r="M1795" t="str">
        <f>VLOOKUP($C1795,Customer!$A$2:$F$793,4,FALSE)</f>
        <v>Kiel</v>
      </c>
      <c r="N1795" t="str">
        <f>VLOOKUP($C1795,Customer!$A$2:$F$793,5,FALSE)</f>
        <v>Central</v>
      </c>
      <c r="O1795" t="str">
        <f>VLOOKUP($C1795,Customer!$A$2:$F$793,6,FALSE)</f>
        <v>Consumer</v>
      </c>
      <c r="P1795" t="str">
        <f>VLOOKUP(E1795,Product!$B$2:$C$1811,2,FALSE)</f>
        <v>Office Supplies</v>
      </c>
      <c r="Q1795" t="str">
        <f>VLOOKUP(E1795,CHOOSE({1,2},Product!$B$2:$B$1811,Product!$A$2:$A$1811),2,FALSE)</f>
        <v>Binders</v>
      </c>
      <c r="R1795" t="str">
        <f t="shared" ref="R1795:R1858" si="28">LEFT(A1795,2)</f>
        <v>BN</v>
      </c>
    </row>
    <row r="1796" spans="1:18" x14ac:dyDescent="0.25">
      <c r="A1796" t="s">
        <v>3560</v>
      </c>
      <c r="B1796" s="35">
        <v>43928</v>
      </c>
      <c r="C1796" t="s">
        <v>1254</v>
      </c>
      <c r="D1796" t="s">
        <v>24</v>
      </c>
      <c r="E1796" t="s">
        <v>923</v>
      </c>
      <c r="F1796">
        <v>0</v>
      </c>
      <c r="G1796">
        <v>5855491.9500000002</v>
      </c>
      <c r="H1796">
        <v>2861373.9</v>
      </c>
      <c r="I1796">
        <v>2</v>
      </c>
      <c r="J1796" t="s">
        <v>26</v>
      </c>
      <c r="K1796" t="str">
        <f>VLOOKUP(C1796,Customer!$A$2:$F$793,2,FALSE)</f>
        <v>Germany</v>
      </c>
      <c r="L1796" t="str">
        <f>VLOOKUP($C1796,Customer!$A$2:$F$793,3,FALSE)</f>
        <v>North Rhine-Westphalia</v>
      </c>
      <c r="M1796" t="str">
        <f>VLOOKUP($C1796,Customer!$A$2:$F$793,4,FALSE)</f>
        <v>Hattingen</v>
      </c>
      <c r="N1796" t="str">
        <f>VLOOKUP($C1796,Customer!$A$2:$F$793,5,FALSE)</f>
        <v>Central</v>
      </c>
      <c r="O1796" t="str">
        <f>VLOOKUP($C1796,Customer!$A$2:$F$793,6,FALSE)</f>
        <v>Consumer</v>
      </c>
      <c r="P1796" t="str">
        <f>VLOOKUP(E1796,Product!$B$2:$C$1811,2,FALSE)</f>
        <v>Office Supplies</v>
      </c>
      <c r="Q1796" t="str">
        <f>VLOOKUP(E1796,CHOOSE({1,2},Product!$B$2:$B$1811,Product!$A$2:$A$1811),2,FALSE)</f>
        <v>Storage</v>
      </c>
      <c r="R1796" t="str">
        <f t="shared" si="28"/>
        <v>AZ</v>
      </c>
    </row>
    <row r="1797" spans="1:18" x14ac:dyDescent="0.25">
      <c r="A1797" t="s">
        <v>3560</v>
      </c>
      <c r="B1797" s="35">
        <v>43928</v>
      </c>
      <c r="C1797" t="s">
        <v>1254</v>
      </c>
      <c r="D1797" t="s">
        <v>24</v>
      </c>
      <c r="E1797" t="s">
        <v>1604</v>
      </c>
      <c r="F1797">
        <v>0</v>
      </c>
      <c r="G1797">
        <v>11386498.200000001</v>
      </c>
      <c r="H1797">
        <v>2728629.75</v>
      </c>
      <c r="I1797">
        <v>4</v>
      </c>
      <c r="J1797" t="s">
        <v>22</v>
      </c>
      <c r="K1797" t="str">
        <f>VLOOKUP(C1797,Customer!$A$2:$F$793,2,FALSE)</f>
        <v>Germany</v>
      </c>
      <c r="L1797" t="str">
        <f>VLOOKUP($C1797,Customer!$A$2:$F$793,3,FALSE)</f>
        <v>North Rhine-Westphalia</v>
      </c>
      <c r="M1797" t="str">
        <f>VLOOKUP($C1797,Customer!$A$2:$F$793,4,FALSE)</f>
        <v>Hattingen</v>
      </c>
      <c r="N1797" t="str">
        <f>VLOOKUP($C1797,Customer!$A$2:$F$793,5,FALSE)</f>
        <v>Central</v>
      </c>
      <c r="O1797" t="str">
        <f>VLOOKUP($C1797,Customer!$A$2:$F$793,6,FALSE)</f>
        <v>Consumer</v>
      </c>
      <c r="P1797" t="str">
        <f>VLOOKUP(E1797,Product!$B$2:$C$1811,2,FALSE)</f>
        <v>Technology</v>
      </c>
      <c r="Q1797" t="str">
        <f>VLOOKUP(E1797,CHOOSE({1,2},Product!$B$2:$B$1811,Product!$A$2:$A$1811),2,FALSE)</f>
        <v>Copiers</v>
      </c>
      <c r="R1797" t="str">
        <f t="shared" si="28"/>
        <v>AZ</v>
      </c>
    </row>
    <row r="1798" spans="1:18" x14ac:dyDescent="0.25">
      <c r="A1798" t="s">
        <v>3561</v>
      </c>
      <c r="B1798" s="35">
        <v>43930</v>
      </c>
      <c r="C1798" t="s">
        <v>838</v>
      </c>
      <c r="D1798" t="s">
        <v>24</v>
      </c>
      <c r="E1798" t="s">
        <v>1605</v>
      </c>
      <c r="F1798">
        <v>0.1</v>
      </c>
      <c r="G1798">
        <v>13982383.800000001</v>
      </c>
      <c r="H1798">
        <v>1858418.1</v>
      </c>
      <c r="I1798">
        <v>13</v>
      </c>
      <c r="J1798" t="s">
        <v>22</v>
      </c>
      <c r="K1798" t="str">
        <f>VLOOKUP(C1798,Customer!$A$2:$F$793,2,FALSE)</f>
        <v>France</v>
      </c>
      <c r="L1798" t="str">
        <f>VLOOKUP($C1798,Customer!$A$2:$F$793,3,FALSE)</f>
        <v>Ile-de-France</v>
      </c>
      <c r="M1798" t="str">
        <f>VLOOKUP($C1798,Customer!$A$2:$F$793,4,FALSE)</f>
        <v>Courbevoie</v>
      </c>
      <c r="N1798" t="str">
        <f>VLOOKUP($C1798,Customer!$A$2:$F$793,5,FALSE)</f>
        <v>Central</v>
      </c>
      <c r="O1798" t="str">
        <f>VLOOKUP($C1798,Customer!$A$2:$F$793,6,FALSE)</f>
        <v>Home Office</v>
      </c>
      <c r="P1798" t="str">
        <f>VLOOKUP(E1798,Product!$B$2:$C$1811,2,FALSE)</f>
        <v>Technology</v>
      </c>
      <c r="Q1798" t="str">
        <f>VLOOKUP(E1798,CHOOSE({1,2},Product!$B$2:$B$1811,Product!$A$2:$A$1811),2,FALSE)</f>
        <v>Phones</v>
      </c>
      <c r="R1798" t="str">
        <f t="shared" si="28"/>
        <v>AZ</v>
      </c>
    </row>
    <row r="1799" spans="1:18" x14ac:dyDescent="0.25">
      <c r="A1799" t="s">
        <v>3562</v>
      </c>
      <c r="B1799" s="35">
        <v>43930</v>
      </c>
      <c r="C1799" t="s">
        <v>1499</v>
      </c>
      <c r="D1799" t="s">
        <v>24</v>
      </c>
      <c r="E1799" t="s">
        <v>1606</v>
      </c>
      <c r="F1799">
        <v>0</v>
      </c>
      <c r="G1799">
        <v>1460185.6500000001</v>
      </c>
      <c r="H1799">
        <v>117994.8</v>
      </c>
      <c r="I1799">
        <v>4</v>
      </c>
      <c r="J1799" t="s">
        <v>26</v>
      </c>
      <c r="K1799" t="str">
        <f>VLOOKUP(C1799,Customer!$A$2:$F$793,2,FALSE)</f>
        <v>France</v>
      </c>
      <c r="L1799" t="str">
        <f>VLOOKUP($C1799,Customer!$A$2:$F$793,3,FALSE)</f>
        <v>Ile-de-France</v>
      </c>
      <c r="M1799" t="str">
        <f>VLOOKUP($C1799,Customer!$A$2:$F$793,4,FALSE)</f>
        <v>Paris</v>
      </c>
      <c r="N1799" t="str">
        <f>VLOOKUP($C1799,Customer!$A$2:$F$793,5,FALSE)</f>
        <v>Central</v>
      </c>
      <c r="O1799" t="str">
        <f>VLOOKUP($C1799,Customer!$A$2:$F$793,6,FALSE)</f>
        <v>Consumer</v>
      </c>
      <c r="P1799" t="str">
        <f>VLOOKUP(E1799,Product!$B$2:$C$1811,2,FALSE)</f>
        <v>Office Supplies</v>
      </c>
      <c r="Q1799" t="str">
        <f>VLOOKUP(E1799,CHOOSE({1,2},Product!$B$2:$B$1811,Product!$A$2:$A$1811),2,FALSE)</f>
        <v>Envelopes</v>
      </c>
      <c r="R1799" t="str">
        <f t="shared" si="28"/>
        <v>AZ</v>
      </c>
    </row>
    <row r="1800" spans="1:18" x14ac:dyDescent="0.25">
      <c r="A1800" t="s">
        <v>3562</v>
      </c>
      <c r="B1800" s="35">
        <v>43930</v>
      </c>
      <c r="C1800" t="s">
        <v>1499</v>
      </c>
      <c r="D1800" t="s">
        <v>24</v>
      </c>
      <c r="E1800" t="s">
        <v>1569</v>
      </c>
      <c r="F1800">
        <v>0</v>
      </c>
      <c r="G1800">
        <v>5427760.7999999998</v>
      </c>
      <c r="H1800">
        <v>427731.15</v>
      </c>
      <c r="I1800">
        <v>3</v>
      </c>
      <c r="J1800" t="s">
        <v>26</v>
      </c>
      <c r="K1800" t="str">
        <f>VLOOKUP(C1800,Customer!$A$2:$F$793,2,FALSE)</f>
        <v>France</v>
      </c>
      <c r="L1800" t="str">
        <f>VLOOKUP($C1800,Customer!$A$2:$F$793,3,FALSE)</f>
        <v>Ile-de-France</v>
      </c>
      <c r="M1800" t="str">
        <f>VLOOKUP($C1800,Customer!$A$2:$F$793,4,FALSE)</f>
        <v>Paris</v>
      </c>
      <c r="N1800" t="str">
        <f>VLOOKUP($C1800,Customer!$A$2:$F$793,5,FALSE)</f>
        <v>Central</v>
      </c>
      <c r="O1800" t="str">
        <f>VLOOKUP($C1800,Customer!$A$2:$F$793,6,FALSE)</f>
        <v>Consumer</v>
      </c>
      <c r="P1800" t="str">
        <f>VLOOKUP(E1800,Product!$B$2:$C$1811,2,FALSE)</f>
        <v>Technology</v>
      </c>
      <c r="Q1800" t="str">
        <f>VLOOKUP(E1800,CHOOSE({1,2},Product!$B$2:$B$1811,Product!$A$2:$A$1811),2,FALSE)</f>
        <v>Copiers</v>
      </c>
      <c r="R1800" t="str">
        <f t="shared" si="28"/>
        <v>AZ</v>
      </c>
    </row>
    <row r="1801" spans="1:18" x14ac:dyDescent="0.25">
      <c r="A1801" t="s">
        <v>3563</v>
      </c>
      <c r="B1801" s="35">
        <v>43930</v>
      </c>
      <c r="C1801" t="s">
        <v>1607</v>
      </c>
      <c r="D1801" t="s">
        <v>24</v>
      </c>
      <c r="E1801" t="s">
        <v>1608</v>
      </c>
      <c r="F1801">
        <v>0.5</v>
      </c>
      <c r="G1801">
        <v>309736.35000000003</v>
      </c>
      <c r="H1801">
        <v>-176992.2</v>
      </c>
      <c r="I1801">
        <v>3</v>
      </c>
      <c r="J1801" t="s">
        <v>26</v>
      </c>
      <c r="K1801" t="str">
        <f>VLOOKUP(C1801,Customer!$A$2:$F$793,2,FALSE)</f>
        <v>Denmark</v>
      </c>
      <c r="L1801" t="str">
        <f>VLOOKUP($C1801,Customer!$A$2:$F$793,3,FALSE)</f>
        <v>Hovedstaden</v>
      </c>
      <c r="M1801" t="str">
        <f>VLOOKUP($C1801,Customer!$A$2:$F$793,4,FALSE)</f>
        <v>Frederiksberg</v>
      </c>
      <c r="N1801" t="str">
        <f>VLOOKUP($C1801,Customer!$A$2:$F$793,5,FALSE)</f>
        <v>North</v>
      </c>
      <c r="O1801" t="str">
        <f>VLOOKUP($C1801,Customer!$A$2:$F$793,6,FALSE)</f>
        <v>Consumer</v>
      </c>
      <c r="P1801" t="str">
        <f>VLOOKUP(E1801,Product!$B$2:$C$1811,2,FALSE)</f>
        <v>Office Supplies</v>
      </c>
      <c r="Q1801" t="str">
        <f>VLOOKUP(E1801,CHOOSE({1,2},Product!$B$2:$B$1811,Product!$A$2:$A$1811),2,FALSE)</f>
        <v>Binders</v>
      </c>
      <c r="R1801" t="str">
        <f t="shared" si="28"/>
        <v>AZ</v>
      </c>
    </row>
    <row r="1802" spans="1:18" x14ac:dyDescent="0.25">
      <c r="A1802" t="s">
        <v>3564</v>
      </c>
      <c r="B1802" s="35">
        <v>43931</v>
      </c>
      <c r="C1802" t="s">
        <v>1269</v>
      </c>
      <c r="D1802" t="s">
        <v>24</v>
      </c>
      <c r="E1802" t="s">
        <v>1312</v>
      </c>
      <c r="F1802">
        <v>0</v>
      </c>
      <c r="G1802">
        <v>398232.45</v>
      </c>
      <c r="H1802">
        <v>88496.1</v>
      </c>
      <c r="I1802">
        <v>3</v>
      </c>
      <c r="J1802" t="s">
        <v>26</v>
      </c>
      <c r="K1802" t="str">
        <f>VLOOKUP(C1802,Customer!$A$2:$F$793,2,FALSE)</f>
        <v>Austria</v>
      </c>
      <c r="L1802" t="str">
        <f>VLOOKUP($C1802,Customer!$A$2:$F$793,3,FALSE)</f>
        <v>Vienna</v>
      </c>
      <c r="M1802" t="str">
        <f>VLOOKUP($C1802,Customer!$A$2:$F$793,4,FALSE)</f>
        <v>Vienna</v>
      </c>
      <c r="N1802" t="str">
        <f>VLOOKUP($C1802,Customer!$A$2:$F$793,5,FALSE)</f>
        <v>Central</v>
      </c>
      <c r="O1802" t="str">
        <f>VLOOKUP($C1802,Customer!$A$2:$F$793,6,FALSE)</f>
        <v>Consumer</v>
      </c>
      <c r="P1802" t="str">
        <f>VLOOKUP(E1802,Product!$B$2:$C$1811,2,FALSE)</f>
        <v>Office Supplies</v>
      </c>
      <c r="Q1802" t="str">
        <f>VLOOKUP(E1802,CHOOSE({1,2},Product!$B$2:$B$1811,Product!$A$2:$A$1811),2,FALSE)</f>
        <v>Binders</v>
      </c>
      <c r="R1802" t="str">
        <f t="shared" si="28"/>
        <v>AZ</v>
      </c>
    </row>
    <row r="1803" spans="1:18" x14ac:dyDescent="0.25">
      <c r="A1803" t="s">
        <v>3564</v>
      </c>
      <c r="B1803" s="35">
        <v>43931</v>
      </c>
      <c r="C1803" t="s">
        <v>1269</v>
      </c>
      <c r="D1803" t="s">
        <v>24</v>
      </c>
      <c r="E1803" t="s">
        <v>1609</v>
      </c>
      <c r="F1803">
        <v>0</v>
      </c>
      <c r="G1803">
        <v>530976.6</v>
      </c>
      <c r="H1803">
        <v>132744.15</v>
      </c>
      <c r="I1803">
        <v>3</v>
      </c>
      <c r="J1803" t="s">
        <v>22</v>
      </c>
      <c r="K1803" t="str">
        <f>VLOOKUP(C1803,Customer!$A$2:$F$793,2,FALSE)</f>
        <v>Austria</v>
      </c>
      <c r="L1803" t="str">
        <f>VLOOKUP($C1803,Customer!$A$2:$F$793,3,FALSE)</f>
        <v>Vienna</v>
      </c>
      <c r="M1803" t="str">
        <f>VLOOKUP($C1803,Customer!$A$2:$F$793,4,FALSE)</f>
        <v>Vienna</v>
      </c>
      <c r="N1803" t="str">
        <f>VLOOKUP($C1803,Customer!$A$2:$F$793,5,FALSE)</f>
        <v>Central</v>
      </c>
      <c r="O1803" t="str">
        <f>VLOOKUP($C1803,Customer!$A$2:$F$793,6,FALSE)</f>
        <v>Consumer</v>
      </c>
      <c r="P1803" t="str">
        <f>VLOOKUP(E1803,Product!$B$2:$C$1811,2,FALSE)</f>
        <v>Office Supplies</v>
      </c>
      <c r="Q1803" t="str">
        <f>VLOOKUP(E1803,CHOOSE({1,2},Product!$B$2:$B$1811,Product!$A$2:$A$1811),2,FALSE)</f>
        <v>Fasteners</v>
      </c>
      <c r="R1803" t="str">
        <f t="shared" si="28"/>
        <v>AZ</v>
      </c>
    </row>
    <row r="1804" spans="1:18" x14ac:dyDescent="0.25">
      <c r="A1804" t="s">
        <v>3565</v>
      </c>
      <c r="B1804" s="35">
        <v>43931</v>
      </c>
      <c r="C1804" t="s">
        <v>201</v>
      </c>
      <c r="D1804" t="s">
        <v>51</v>
      </c>
      <c r="E1804" t="s">
        <v>1458</v>
      </c>
      <c r="F1804">
        <v>0</v>
      </c>
      <c r="G1804">
        <v>353984.4</v>
      </c>
      <c r="H1804">
        <v>29498.7</v>
      </c>
      <c r="I1804">
        <v>4</v>
      </c>
      <c r="J1804" t="s">
        <v>26</v>
      </c>
      <c r="K1804" t="str">
        <f>VLOOKUP(C1804,Customer!$A$2:$F$793,2,FALSE)</f>
        <v>France</v>
      </c>
      <c r="L1804" t="str">
        <f>VLOOKUP($C1804,Customer!$A$2:$F$793,3,FALSE)</f>
        <v>Ile-de-France</v>
      </c>
      <c r="M1804" t="str">
        <f>VLOOKUP($C1804,Customer!$A$2:$F$793,4,FALSE)</f>
        <v>Paris</v>
      </c>
      <c r="N1804" t="str">
        <f>VLOOKUP($C1804,Customer!$A$2:$F$793,5,FALSE)</f>
        <v>Central</v>
      </c>
      <c r="O1804" t="str">
        <f>VLOOKUP($C1804,Customer!$A$2:$F$793,6,FALSE)</f>
        <v>Consumer</v>
      </c>
      <c r="P1804" t="str">
        <f>VLOOKUP(E1804,Product!$B$2:$C$1811,2,FALSE)</f>
        <v>Office Supplies</v>
      </c>
      <c r="Q1804" t="str">
        <f>VLOOKUP(E1804,CHOOSE({1,2},Product!$B$2:$B$1811,Product!$A$2:$A$1811),2,FALSE)</f>
        <v>Binders</v>
      </c>
      <c r="R1804" t="str">
        <f t="shared" si="28"/>
        <v>AZ</v>
      </c>
    </row>
    <row r="1805" spans="1:18" x14ac:dyDescent="0.25">
      <c r="A1805" t="s">
        <v>3566</v>
      </c>
      <c r="B1805" s="35">
        <v>43931</v>
      </c>
      <c r="C1805" t="s">
        <v>483</v>
      </c>
      <c r="D1805" t="s">
        <v>20</v>
      </c>
      <c r="E1805" t="s">
        <v>950</v>
      </c>
      <c r="F1805">
        <v>0</v>
      </c>
      <c r="G1805">
        <v>353984.4</v>
      </c>
      <c r="H1805">
        <v>147493.5</v>
      </c>
      <c r="I1805">
        <v>5</v>
      </c>
      <c r="J1805" t="s">
        <v>26</v>
      </c>
      <c r="K1805" t="str">
        <f>VLOOKUP(C1805,Customer!$A$2:$F$793,2,FALSE)</f>
        <v>Spain</v>
      </c>
      <c r="L1805" t="str">
        <f>VLOOKUP($C1805,Customer!$A$2:$F$793,3,FALSE)</f>
        <v>Madrid</v>
      </c>
      <c r="M1805" t="str">
        <f>VLOOKUP($C1805,Customer!$A$2:$F$793,4,FALSE)</f>
        <v>Alcobendas</v>
      </c>
      <c r="N1805" t="str">
        <f>VLOOKUP($C1805,Customer!$A$2:$F$793,5,FALSE)</f>
        <v>South</v>
      </c>
      <c r="O1805" t="str">
        <f>VLOOKUP($C1805,Customer!$A$2:$F$793,6,FALSE)</f>
        <v>Consumer</v>
      </c>
      <c r="P1805" t="str">
        <f>VLOOKUP(E1805,Product!$B$2:$C$1811,2,FALSE)</f>
        <v>Office Supplies</v>
      </c>
      <c r="Q1805" t="str">
        <f>VLOOKUP(E1805,CHOOSE({1,2},Product!$B$2:$B$1811,Product!$A$2:$A$1811),2,FALSE)</f>
        <v>Binders</v>
      </c>
      <c r="R1805" t="str">
        <f t="shared" si="28"/>
        <v>AZ</v>
      </c>
    </row>
    <row r="1806" spans="1:18" x14ac:dyDescent="0.25">
      <c r="A1806" t="s">
        <v>3567</v>
      </c>
      <c r="B1806" s="35">
        <v>43931</v>
      </c>
      <c r="C1806" t="s">
        <v>720</v>
      </c>
      <c r="D1806" t="s">
        <v>24</v>
      </c>
      <c r="E1806" t="s">
        <v>1610</v>
      </c>
      <c r="F1806">
        <v>0.5</v>
      </c>
      <c r="G1806">
        <v>8097393.1500000004</v>
      </c>
      <c r="H1806">
        <v>-6312721.7999999998</v>
      </c>
      <c r="I1806">
        <v>3</v>
      </c>
      <c r="J1806" t="s">
        <v>26</v>
      </c>
      <c r="K1806" t="str">
        <f>VLOOKUP(C1806,Customer!$A$2:$F$793,2,FALSE)</f>
        <v>Netherlands</v>
      </c>
      <c r="L1806" t="str">
        <f>VLOOKUP($C1806,Customer!$A$2:$F$793,3,FALSE)</f>
        <v>Limburg</v>
      </c>
      <c r="M1806" t="str">
        <f>VLOOKUP($C1806,Customer!$A$2:$F$793,4,FALSE)</f>
        <v>Roermond</v>
      </c>
      <c r="N1806" t="str">
        <f>VLOOKUP($C1806,Customer!$A$2:$F$793,5,FALSE)</f>
        <v>Central</v>
      </c>
      <c r="O1806" t="str">
        <f>VLOOKUP($C1806,Customer!$A$2:$F$793,6,FALSE)</f>
        <v>Consumer</v>
      </c>
      <c r="P1806" t="str">
        <f>VLOOKUP(E1806,Product!$B$2:$C$1811,2,FALSE)</f>
        <v>Furniture</v>
      </c>
      <c r="Q1806" t="str">
        <f>VLOOKUP(E1806,CHOOSE({1,2},Product!$B$2:$B$1811,Product!$A$2:$A$1811),2,FALSE)</f>
        <v>Bookcases</v>
      </c>
      <c r="R1806" t="str">
        <f t="shared" si="28"/>
        <v>BN</v>
      </c>
    </row>
    <row r="1807" spans="1:18" x14ac:dyDescent="0.25">
      <c r="A1807" t="s">
        <v>3567</v>
      </c>
      <c r="B1807" s="35">
        <v>43931</v>
      </c>
      <c r="C1807" t="s">
        <v>720</v>
      </c>
      <c r="D1807" t="s">
        <v>24</v>
      </c>
      <c r="E1807" t="s">
        <v>1233</v>
      </c>
      <c r="F1807">
        <v>0.5</v>
      </c>
      <c r="G1807">
        <v>486728.55</v>
      </c>
      <c r="H1807">
        <v>-250738.95</v>
      </c>
      <c r="I1807">
        <v>6</v>
      </c>
      <c r="J1807" t="s">
        <v>22</v>
      </c>
      <c r="K1807" t="str">
        <f>VLOOKUP(C1807,Customer!$A$2:$F$793,2,FALSE)</f>
        <v>Netherlands</v>
      </c>
      <c r="L1807" t="str">
        <f>VLOOKUP($C1807,Customer!$A$2:$F$793,3,FALSE)</f>
        <v>Limburg</v>
      </c>
      <c r="M1807" t="str">
        <f>VLOOKUP($C1807,Customer!$A$2:$F$793,4,FALSE)</f>
        <v>Roermond</v>
      </c>
      <c r="N1807" t="str">
        <f>VLOOKUP($C1807,Customer!$A$2:$F$793,5,FALSE)</f>
        <v>Central</v>
      </c>
      <c r="O1807" t="str">
        <f>VLOOKUP($C1807,Customer!$A$2:$F$793,6,FALSE)</f>
        <v>Consumer</v>
      </c>
      <c r="P1807" t="str">
        <f>VLOOKUP(E1807,Product!$B$2:$C$1811,2,FALSE)</f>
        <v>Office Supplies</v>
      </c>
      <c r="Q1807" t="str">
        <f>VLOOKUP(E1807,CHOOSE({1,2},Product!$B$2:$B$1811,Product!$A$2:$A$1811),2,FALSE)</f>
        <v>Art</v>
      </c>
      <c r="R1807" t="str">
        <f t="shared" si="28"/>
        <v>BN</v>
      </c>
    </row>
    <row r="1808" spans="1:18" x14ac:dyDescent="0.25">
      <c r="A1808" t="s">
        <v>3567</v>
      </c>
      <c r="B1808" s="35">
        <v>43931</v>
      </c>
      <c r="C1808" t="s">
        <v>720</v>
      </c>
      <c r="D1808" t="s">
        <v>24</v>
      </c>
      <c r="E1808" t="s">
        <v>1611</v>
      </c>
      <c r="F1808">
        <v>0.5</v>
      </c>
      <c r="G1808">
        <v>412981.8</v>
      </c>
      <c r="H1808">
        <v>-117994.8</v>
      </c>
      <c r="I1808">
        <v>3</v>
      </c>
      <c r="J1808" t="s">
        <v>22</v>
      </c>
      <c r="K1808" t="str">
        <f>VLOOKUP(C1808,Customer!$A$2:$F$793,2,FALSE)</f>
        <v>Netherlands</v>
      </c>
      <c r="L1808" t="str">
        <f>VLOOKUP($C1808,Customer!$A$2:$F$793,3,FALSE)</f>
        <v>Limburg</v>
      </c>
      <c r="M1808" t="str">
        <f>VLOOKUP($C1808,Customer!$A$2:$F$793,4,FALSE)</f>
        <v>Roermond</v>
      </c>
      <c r="N1808" t="str">
        <f>VLOOKUP($C1808,Customer!$A$2:$F$793,5,FALSE)</f>
        <v>Central</v>
      </c>
      <c r="O1808" t="str">
        <f>VLOOKUP($C1808,Customer!$A$2:$F$793,6,FALSE)</f>
        <v>Consumer</v>
      </c>
      <c r="P1808" t="str">
        <f>VLOOKUP(E1808,Product!$B$2:$C$1811,2,FALSE)</f>
        <v>Office Supplies</v>
      </c>
      <c r="Q1808" t="str">
        <f>VLOOKUP(E1808,CHOOSE({1,2},Product!$B$2:$B$1811,Product!$A$2:$A$1811),2,FALSE)</f>
        <v>Paper</v>
      </c>
      <c r="R1808" t="str">
        <f t="shared" si="28"/>
        <v>BN</v>
      </c>
    </row>
    <row r="1809" spans="1:18" x14ac:dyDescent="0.25">
      <c r="A1809" t="s">
        <v>3568</v>
      </c>
      <c r="B1809" s="35">
        <v>43932</v>
      </c>
      <c r="C1809" t="s">
        <v>1612</v>
      </c>
      <c r="D1809" t="s">
        <v>24</v>
      </c>
      <c r="E1809" t="s">
        <v>974</v>
      </c>
      <c r="F1809">
        <v>0</v>
      </c>
      <c r="G1809">
        <v>5884990.6500000004</v>
      </c>
      <c r="H1809">
        <v>707968.8</v>
      </c>
      <c r="I1809">
        <v>2</v>
      </c>
      <c r="J1809" t="s">
        <v>26</v>
      </c>
      <c r="K1809" t="str">
        <f>VLOOKUP(C1809,Customer!$A$2:$F$793,2,FALSE)</f>
        <v>Austria</v>
      </c>
      <c r="L1809" t="str">
        <f>VLOOKUP($C1809,Customer!$A$2:$F$793,3,FALSE)</f>
        <v>Vienna</v>
      </c>
      <c r="M1809" t="str">
        <f>VLOOKUP($C1809,Customer!$A$2:$F$793,4,FALSE)</f>
        <v>Vienna</v>
      </c>
      <c r="N1809" t="str">
        <f>VLOOKUP($C1809,Customer!$A$2:$F$793,5,FALSE)</f>
        <v>Central</v>
      </c>
      <c r="O1809" t="str">
        <f>VLOOKUP($C1809,Customer!$A$2:$F$793,6,FALSE)</f>
        <v>Consumer</v>
      </c>
      <c r="P1809" t="str">
        <f>VLOOKUP(E1809,Product!$B$2:$C$1811,2,FALSE)</f>
        <v>Furniture</v>
      </c>
      <c r="Q1809" t="str">
        <f>VLOOKUP(E1809,CHOOSE({1,2},Product!$B$2:$B$1811,Product!$A$2:$A$1811),2,FALSE)</f>
        <v>Bookcases</v>
      </c>
      <c r="R1809" t="str">
        <f t="shared" si="28"/>
        <v>AZ</v>
      </c>
    </row>
    <row r="1810" spans="1:18" x14ac:dyDescent="0.25">
      <c r="A1810" t="s">
        <v>3568</v>
      </c>
      <c r="B1810" s="35">
        <v>43932</v>
      </c>
      <c r="C1810" t="s">
        <v>1612</v>
      </c>
      <c r="D1810" t="s">
        <v>24</v>
      </c>
      <c r="E1810" t="s">
        <v>477</v>
      </c>
      <c r="F1810">
        <v>0</v>
      </c>
      <c r="G1810">
        <v>1312692.1500000001</v>
      </c>
      <c r="H1810">
        <v>457229.85000000003</v>
      </c>
      <c r="I1810">
        <v>3</v>
      </c>
      <c r="J1810" t="s">
        <v>22</v>
      </c>
      <c r="K1810" t="str">
        <f>VLOOKUP(C1810,Customer!$A$2:$F$793,2,FALSE)</f>
        <v>Austria</v>
      </c>
      <c r="L1810" t="str">
        <f>VLOOKUP($C1810,Customer!$A$2:$F$793,3,FALSE)</f>
        <v>Vienna</v>
      </c>
      <c r="M1810" t="str">
        <f>VLOOKUP($C1810,Customer!$A$2:$F$793,4,FALSE)</f>
        <v>Vienna</v>
      </c>
      <c r="N1810" t="str">
        <f>VLOOKUP($C1810,Customer!$A$2:$F$793,5,FALSE)</f>
        <v>Central</v>
      </c>
      <c r="O1810" t="str">
        <f>VLOOKUP($C1810,Customer!$A$2:$F$793,6,FALSE)</f>
        <v>Consumer</v>
      </c>
      <c r="P1810" t="str">
        <f>VLOOKUP(E1810,Product!$B$2:$C$1811,2,FALSE)</f>
        <v>Office Supplies</v>
      </c>
      <c r="Q1810" t="str">
        <f>VLOOKUP(E1810,CHOOSE({1,2},Product!$B$2:$B$1811,Product!$A$2:$A$1811),2,FALSE)</f>
        <v>Art</v>
      </c>
      <c r="R1810" t="str">
        <f t="shared" si="28"/>
        <v>AZ</v>
      </c>
    </row>
    <row r="1811" spans="1:18" x14ac:dyDescent="0.25">
      <c r="A1811" t="s">
        <v>3568</v>
      </c>
      <c r="B1811" s="35">
        <v>43932</v>
      </c>
      <c r="C1811" t="s">
        <v>1612</v>
      </c>
      <c r="D1811" t="s">
        <v>24</v>
      </c>
      <c r="E1811" t="s">
        <v>943</v>
      </c>
      <c r="F1811">
        <v>0</v>
      </c>
      <c r="G1811">
        <v>339235.05</v>
      </c>
      <c r="H1811">
        <v>117994.8</v>
      </c>
      <c r="I1811">
        <v>5</v>
      </c>
      <c r="J1811" t="s">
        <v>22</v>
      </c>
      <c r="K1811" t="str">
        <f>VLOOKUP(C1811,Customer!$A$2:$F$793,2,FALSE)</f>
        <v>Austria</v>
      </c>
      <c r="L1811" t="str">
        <f>VLOOKUP($C1811,Customer!$A$2:$F$793,3,FALSE)</f>
        <v>Vienna</v>
      </c>
      <c r="M1811" t="str">
        <f>VLOOKUP($C1811,Customer!$A$2:$F$793,4,FALSE)</f>
        <v>Vienna</v>
      </c>
      <c r="N1811" t="str">
        <f>VLOOKUP($C1811,Customer!$A$2:$F$793,5,FALSE)</f>
        <v>Central</v>
      </c>
      <c r="O1811" t="str">
        <f>VLOOKUP($C1811,Customer!$A$2:$F$793,6,FALSE)</f>
        <v>Consumer</v>
      </c>
      <c r="P1811" t="str">
        <f>VLOOKUP(E1811,Product!$B$2:$C$1811,2,FALSE)</f>
        <v>Office Supplies</v>
      </c>
      <c r="Q1811" t="str">
        <f>VLOOKUP(E1811,CHOOSE({1,2},Product!$B$2:$B$1811,Product!$A$2:$A$1811),2,FALSE)</f>
        <v>Labels</v>
      </c>
      <c r="R1811" t="str">
        <f t="shared" si="28"/>
        <v>AZ</v>
      </c>
    </row>
    <row r="1812" spans="1:18" x14ac:dyDescent="0.25">
      <c r="A1812" t="s">
        <v>3568</v>
      </c>
      <c r="B1812" s="35">
        <v>43932</v>
      </c>
      <c r="C1812" t="s">
        <v>1612</v>
      </c>
      <c r="D1812" t="s">
        <v>24</v>
      </c>
      <c r="E1812" t="s">
        <v>1613</v>
      </c>
      <c r="F1812">
        <v>0</v>
      </c>
      <c r="G1812">
        <v>16917504.449999999</v>
      </c>
      <c r="H1812">
        <v>162242.85</v>
      </c>
      <c r="I1812">
        <v>9</v>
      </c>
      <c r="J1812" t="s">
        <v>22</v>
      </c>
      <c r="K1812" t="str">
        <f>VLOOKUP(C1812,Customer!$A$2:$F$793,2,FALSE)</f>
        <v>Austria</v>
      </c>
      <c r="L1812" t="str">
        <f>VLOOKUP($C1812,Customer!$A$2:$F$793,3,FALSE)</f>
        <v>Vienna</v>
      </c>
      <c r="M1812" t="str">
        <f>VLOOKUP($C1812,Customer!$A$2:$F$793,4,FALSE)</f>
        <v>Vienna</v>
      </c>
      <c r="N1812" t="str">
        <f>VLOOKUP($C1812,Customer!$A$2:$F$793,5,FALSE)</f>
        <v>Central</v>
      </c>
      <c r="O1812" t="str">
        <f>VLOOKUP($C1812,Customer!$A$2:$F$793,6,FALSE)</f>
        <v>Consumer</v>
      </c>
      <c r="P1812" t="str">
        <f>VLOOKUP(E1812,Product!$B$2:$C$1811,2,FALSE)</f>
        <v>Office Supplies</v>
      </c>
      <c r="Q1812" t="str">
        <f>VLOOKUP(E1812,CHOOSE({1,2},Product!$B$2:$B$1811,Product!$A$2:$A$1811),2,FALSE)</f>
        <v>Storage</v>
      </c>
      <c r="R1812" t="str">
        <f t="shared" si="28"/>
        <v>AZ</v>
      </c>
    </row>
    <row r="1813" spans="1:18" x14ac:dyDescent="0.25">
      <c r="A1813" t="s">
        <v>3569</v>
      </c>
      <c r="B1813" s="35">
        <v>43933</v>
      </c>
      <c r="C1813" t="s">
        <v>1614</v>
      </c>
      <c r="D1813" t="s">
        <v>24</v>
      </c>
      <c r="E1813" t="s">
        <v>544</v>
      </c>
      <c r="F1813">
        <v>0.1</v>
      </c>
      <c r="G1813">
        <v>383483.10000000003</v>
      </c>
      <c r="H1813">
        <v>-29498.7</v>
      </c>
      <c r="I1813">
        <v>2</v>
      </c>
      <c r="J1813" t="s">
        <v>22</v>
      </c>
      <c r="K1813" t="str">
        <f>VLOOKUP(C1813,Customer!$A$2:$F$793,2,FALSE)</f>
        <v>Germany</v>
      </c>
      <c r="L1813" t="str">
        <f>VLOOKUP($C1813,Customer!$A$2:$F$793,3,FALSE)</f>
        <v>Berlin</v>
      </c>
      <c r="M1813" t="str">
        <f>VLOOKUP($C1813,Customer!$A$2:$F$793,4,FALSE)</f>
        <v>Berlin</v>
      </c>
      <c r="N1813" t="str">
        <f>VLOOKUP($C1813,Customer!$A$2:$F$793,5,FALSE)</f>
        <v>Central</v>
      </c>
      <c r="O1813" t="str">
        <f>VLOOKUP($C1813,Customer!$A$2:$F$793,6,FALSE)</f>
        <v>Consumer</v>
      </c>
      <c r="P1813" t="str">
        <f>VLOOKUP(E1813,Product!$B$2:$C$1811,2,FALSE)</f>
        <v>Office Supplies</v>
      </c>
      <c r="Q1813" t="str">
        <f>VLOOKUP(E1813,CHOOSE({1,2},Product!$B$2:$B$1811,Product!$A$2:$A$1811),2,FALSE)</f>
        <v>Art</v>
      </c>
      <c r="R1813" t="str">
        <f t="shared" si="28"/>
        <v>BN</v>
      </c>
    </row>
    <row r="1814" spans="1:18" x14ac:dyDescent="0.25">
      <c r="A1814" t="s">
        <v>3569</v>
      </c>
      <c r="B1814" s="35">
        <v>43933</v>
      </c>
      <c r="C1814" t="s">
        <v>1614</v>
      </c>
      <c r="D1814" t="s">
        <v>24</v>
      </c>
      <c r="E1814" t="s">
        <v>1615</v>
      </c>
      <c r="F1814">
        <v>0.1</v>
      </c>
      <c r="G1814">
        <v>9557578.8000000007</v>
      </c>
      <c r="H1814">
        <v>840712.95000000007</v>
      </c>
      <c r="I1814">
        <v>5</v>
      </c>
      <c r="J1814" t="s">
        <v>26</v>
      </c>
      <c r="K1814" t="str">
        <f>VLOOKUP(C1814,Customer!$A$2:$F$793,2,FALSE)</f>
        <v>Germany</v>
      </c>
      <c r="L1814" t="str">
        <f>VLOOKUP($C1814,Customer!$A$2:$F$793,3,FALSE)</f>
        <v>Berlin</v>
      </c>
      <c r="M1814" t="str">
        <f>VLOOKUP($C1814,Customer!$A$2:$F$793,4,FALSE)</f>
        <v>Berlin</v>
      </c>
      <c r="N1814" t="str">
        <f>VLOOKUP($C1814,Customer!$A$2:$F$793,5,FALSE)</f>
        <v>Central</v>
      </c>
      <c r="O1814" t="str">
        <f>VLOOKUP($C1814,Customer!$A$2:$F$793,6,FALSE)</f>
        <v>Consumer</v>
      </c>
      <c r="P1814" t="str">
        <f>VLOOKUP(E1814,Product!$B$2:$C$1811,2,FALSE)</f>
        <v>Technology</v>
      </c>
      <c r="Q1814" t="str">
        <f>VLOOKUP(E1814,CHOOSE({1,2},Product!$B$2:$B$1811,Product!$A$2:$A$1811),2,FALSE)</f>
        <v>Copiers</v>
      </c>
      <c r="R1814" t="str">
        <f t="shared" si="28"/>
        <v>BN</v>
      </c>
    </row>
    <row r="1815" spans="1:18" x14ac:dyDescent="0.25">
      <c r="A1815" t="s">
        <v>3570</v>
      </c>
      <c r="B1815" s="35">
        <v>43934</v>
      </c>
      <c r="C1815" t="s">
        <v>598</v>
      </c>
      <c r="D1815" t="s">
        <v>24</v>
      </c>
      <c r="E1815" t="s">
        <v>1576</v>
      </c>
      <c r="F1815">
        <v>0.15</v>
      </c>
      <c r="G1815">
        <v>6135729.6000000006</v>
      </c>
      <c r="H1815">
        <v>1002955.8</v>
      </c>
      <c r="I1815">
        <v>4</v>
      </c>
      <c r="J1815" t="s">
        <v>26</v>
      </c>
      <c r="K1815" t="str">
        <f>VLOOKUP(C1815,Customer!$A$2:$F$793,2,FALSE)</f>
        <v>Germany</v>
      </c>
      <c r="L1815" t="str">
        <f>VLOOKUP($C1815,Customer!$A$2:$F$793,3,FALSE)</f>
        <v>North Rhine-Westphalia</v>
      </c>
      <c r="M1815" t="str">
        <f>VLOOKUP($C1815,Customer!$A$2:$F$793,4,FALSE)</f>
        <v>Cologne</v>
      </c>
      <c r="N1815" t="str">
        <f>VLOOKUP($C1815,Customer!$A$2:$F$793,5,FALSE)</f>
        <v>Central</v>
      </c>
      <c r="O1815" t="str">
        <f>VLOOKUP($C1815,Customer!$A$2:$F$793,6,FALSE)</f>
        <v>Consumer</v>
      </c>
      <c r="P1815" t="str">
        <f>VLOOKUP(E1815,Product!$B$2:$C$1811,2,FALSE)</f>
        <v>Technology</v>
      </c>
      <c r="Q1815" t="str">
        <f>VLOOKUP(E1815,CHOOSE({1,2},Product!$B$2:$B$1811,Product!$A$2:$A$1811),2,FALSE)</f>
        <v>Machines</v>
      </c>
      <c r="R1815" t="str">
        <f t="shared" si="28"/>
        <v>AZ</v>
      </c>
    </row>
    <row r="1816" spans="1:18" x14ac:dyDescent="0.25">
      <c r="A1816" t="s">
        <v>3571</v>
      </c>
      <c r="B1816" s="35">
        <v>43934</v>
      </c>
      <c r="C1816" t="s">
        <v>417</v>
      </c>
      <c r="D1816" t="s">
        <v>20</v>
      </c>
      <c r="E1816" t="s">
        <v>1616</v>
      </c>
      <c r="F1816">
        <v>0.5</v>
      </c>
      <c r="G1816">
        <v>3893828.4</v>
      </c>
      <c r="H1816">
        <v>-1873167.45</v>
      </c>
      <c r="I1816">
        <v>3</v>
      </c>
      <c r="J1816" t="s">
        <v>22</v>
      </c>
      <c r="K1816" t="str">
        <f>VLOOKUP(C1816,Customer!$A$2:$F$793,2,FALSE)</f>
        <v>Spain</v>
      </c>
      <c r="L1816" t="str">
        <f>VLOOKUP($C1816,Customer!$A$2:$F$793,3,FALSE)</f>
        <v>Valenciana</v>
      </c>
      <c r="M1816" t="str">
        <f>VLOOKUP($C1816,Customer!$A$2:$F$793,4,FALSE)</f>
        <v>Elx</v>
      </c>
      <c r="N1816" t="str">
        <f>VLOOKUP($C1816,Customer!$A$2:$F$793,5,FALSE)</f>
        <v>South</v>
      </c>
      <c r="O1816" t="str">
        <f>VLOOKUP($C1816,Customer!$A$2:$F$793,6,FALSE)</f>
        <v>Consumer</v>
      </c>
      <c r="P1816" t="str">
        <f>VLOOKUP(E1816,Product!$B$2:$C$1811,2,FALSE)</f>
        <v>Technology</v>
      </c>
      <c r="Q1816" t="str">
        <f>VLOOKUP(E1816,CHOOSE({1,2},Product!$B$2:$B$1811,Product!$A$2:$A$1811),2,FALSE)</f>
        <v>Phones</v>
      </c>
      <c r="R1816" t="str">
        <f t="shared" si="28"/>
        <v>BN</v>
      </c>
    </row>
    <row r="1817" spans="1:18" x14ac:dyDescent="0.25">
      <c r="A1817" t="s">
        <v>3572</v>
      </c>
      <c r="B1817" s="35">
        <v>43934</v>
      </c>
      <c r="C1817" t="s">
        <v>674</v>
      </c>
      <c r="D1817" t="s">
        <v>20</v>
      </c>
      <c r="E1817" t="s">
        <v>52</v>
      </c>
      <c r="F1817">
        <v>0.1</v>
      </c>
      <c r="G1817">
        <v>18377690.100000001</v>
      </c>
      <c r="H1817">
        <v>-1843668.75</v>
      </c>
      <c r="I1817">
        <v>3</v>
      </c>
      <c r="J1817" t="s">
        <v>22</v>
      </c>
      <c r="K1817" t="str">
        <f>VLOOKUP(C1817,Customer!$A$2:$F$793,2,FALSE)</f>
        <v>United Kingdom</v>
      </c>
      <c r="L1817" t="str">
        <f>VLOOKUP($C1817,Customer!$A$2:$F$793,3,FALSE)</f>
        <v>England</v>
      </c>
      <c r="M1817" t="str">
        <f>VLOOKUP($C1817,Customer!$A$2:$F$793,4,FALSE)</f>
        <v>London</v>
      </c>
      <c r="N1817" t="str">
        <f>VLOOKUP($C1817,Customer!$A$2:$F$793,5,FALSE)</f>
        <v>North</v>
      </c>
      <c r="O1817" t="str">
        <f>VLOOKUP($C1817,Customer!$A$2:$F$793,6,FALSE)</f>
        <v>Consumer</v>
      </c>
      <c r="P1817" t="str">
        <f>VLOOKUP(E1817,Product!$B$2:$C$1811,2,FALSE)</f>
        <v>Furniture</v>
      </c>
      <c r="Q1817" t="str">
        <f>VLOOKUP(E1817,CHOOSE({1,2},Product!$B$2:$B$1811,Product!$A$2:$A$1811),2,FALSE)</f>
        <v>Chairs</v>
      </c>
      <c r="R1817" t="str">
        <f t="shared" si="28"/>
        <v>BN</v>
      </c>
    </row>
    <row r="1818" spans="1:18" x14ac:dyDescent="0.25">
      <c r="A1818" t="s">
        <v>3572</v>
      </c>
      <c r="B1818" s="35">
        <v>43934</v>
      </c>
      <c r="C1818" t="s">
        <v>674</v>
      </c>
      <c r="D1818" t="s">
        <v>20</v>
      </c>
      <c r="E1818" t="s">
        <v>102</v>
      </c>
      <c r="F1818">
        <v>0</v>
      </c>
      <c r="G1818">
        <v>1224196.05</v>
      </c>
      <c r="H1818">
        <v>176992.2</v>
      </c>
      <c r="I1818">
        <v>3</v>
      </c>
      <c r="J1818" t="s">
        <v>26</v>
      </c>
      <c r="K1818" t="str">
        <f>VLOOKUP(C1818,Customer!$A$2:$F$793,2,FALSE)</f>
        <v>United Kingdom</v>
      </c>
      <c r="L1818" t="str">
        <f>VLOOKUP($C1818,Customer!$A$2:$F$793,3,FALSE)</f>
        <v>England</v>
      </c>
      <c r="M1818" t="str">
        <f>VLOOKUP($C1818,Customer!$A$2:$F$793,4,FALSE)</f>
        <v>London</v>
      </c>
      <c r="N1818" t="str">
        <f>VLOOKUP($C1818,Customer!$A$2:$F$793,5,FALSE)</f>
        <v>North</v>
      </c>
      <c r="O1818" t="str">
        <f>VLOOKUP($C1818,Customer!$A$2:$F$793,6,FALSE)</f>
        <v>Consumer</v>
      </c>
      <c r="P1818" t="str">
        <f>VLOOKUP(E1818,Product!$B$2:$C$1811,2,FALSE)</f>
        <v>Office Supplies</v>
      </c>
      <c r="Q1818" t="str">
        <f>VLOOKUP(E1818,CHOOSE({1,2},Product!$B$2:$B$1811,Product!$A$2:$A$1811),2,FALSE)</f>
        <v>Art</v>
      </c>
      <c r="R1818" t="str">
        <f t="shared" si="28"/>
        <v>BN</v>
      </c>
    </row>
    <row r="1819" spans="1:18" x14ac:dyDescent="0.25">
      <c r="A1819" t="s">
        <v>3572</v>
      </c>
      <c r="B1819" s="35">
        <v>43934</v>
      </c>
      <c r="C1819" t="s">
        <v>674</v>
      </c>
      <c r="D1819" t="s">
        <v>20</v>
      </c>
      <c r="E1819" t="s">
        <v>679</v>
      </c>
      <c r="F1819">
        <v>0</v>
      </c>
      <c r="G1819">
        <v>3082614.15</v>
      </c>
      <c r="H1819">
        <v>1238945.4000000001</v>
      </c>
      <c r="I1819">
        <v>7</v>
      </c>
      <c r="J1819" t="s">
        <v>22</v>
      </c>
      <c r="K1819" t="str">
        <f>VLOOKUP(C1819,Customer!$A$2:$F$793,2,FALSE)</f>
        <v>United Kingdom</v>
      </c>
      <c r="L1819" t="str">
        <f>VLOOKUP($C1819,Customer!$A$2:$F$793,3,FALSE)</f>
        <v>England</v>
      </c>
      <c r="M1819" t="str">
        <f>VLOOKUP($C1819,Customer!$A$2:$F$793,4,FALSE)</f>
        <v>London</v>
      </c>
      <c r="N1819" t="str">
        <f>VLOOKUP($C1819,Customer!$A$2:$F$793,5,FALSE)</f>
        <v>North</v>
      </c>
      <c r="O1819" t="str">
        <f>VLOOKUP($C1819,Customer!$A$2:$F$793,6,FALSE)</f>
        <v>Consumer</v>
      </c>
      <c r="P1819" t="str">
        <f>VLOOKUP(E1819,Product!$B$2:$C$1811,2,FALSE)</f>
        <v>Office Supplies</v>
      </c>
      <c r="Q1819" t="str">
        <f>VLOOKUP(E1819,CHOOSE({1,2},Product!$B$2:$B$1811,Product!$A$2:$A$1811),2,FALSE)</f>
        <v>Binders</v>
      </c>
      <c r="R1819" t="str">
        <f t="shared" si="28"/>
        <v>BN</v>
      </c>
    </row>
    <row r="1820" spans="1:18" x14ac:dyDescent="0.25">
      <c r="A1820" t="s">
        <v>3573</v>
      </c>
      <c r="B1820" s="35">
        <v>43935</v>
      </c>
      <c r="C1820" t="s">
        <v>452</v>
      </c>
      <c r="D1820" t="s">
        <v>24</v>
      </c>
      <c r="E1820" t="s">
        <v>351</v>
      </c>
      <c r="F1820">
        <v>0</v>
      </c>
      <c r="G1820">
        <v>15604812.300000001</v>
      </c>
      <c r="H1820">
        <v>1091451.9000000001</v>
      </c>
      <c r="I1820">
        <v>5</v>
      </c>
      <c r="J1820" t="s">
        <v>26</v>
      </c>
      <c r="K1820" t="str">
        <f>VLOOKUP(C1820,Customer!$A$2:$F$793,2,FALSE)</f>
        <v>Belgium</v>
      </c>
      <c r="L1820" t="str">
        <f>VLOOKUP($C1820,Customer!$A$2:$F$793,3,FALSE)</f>
        <v>Antwerp</v>
      </c>
      <c r="M1820" t="str">
        <f>VLOOKUP($C1820,Customer!$A$2:$F$793,4,FALSE)</f>
        <v>Antwerp</v>
      </c>
      <c r="N1820" t="str">
        <f>VLOOKUP($C1820,Customer!$A$2:$F$793,5,FALSE)</f>
        <v>Central</v>
      </c>
      <c r="O1820" t="str">
        <f>VLOOKUP($C1820,Customer!$A$2:$F$793,6,FALSE)</f>
        <v>Consumer</v>
      </c>
      <c r="P1820" t="str">
        <f>VLOOKUP(E1820,Product!$B$2:$C$1811,2,FALSE)</f>
        <v>Office Supplies</v>
      </c>
      <c r="Q1820" t="str">
        <f>VLOOKUP(E1820,CHOOSE({1,2},Product!$B$2:$B$1811,Product!$A$2:$A$1811),2,FALSE)</f>
        <v>Storage</v>
      </c>
      <c r="R1820" t="str">
        <f t="shared" si="28"/>
        <v>AZ</v>
      </c>
    </row>
    <row r="1821" spans="1:18" x14ac:dyDescent="0.25">
      <c r="A1821" t="s">
        <v>3574</v>
      </c>
      <c r="B1821" s="35">
        <v>43937</v>
      </c>
      <c r="C1821" t="s">
        <v>1617</v>
      </c>
      <c r="D1821" t="s">
        <v>24</v>
      </c>
      <c r="E1821" t="s">
        <v>1485</v>
      </c>
      <c r="F1821">
        <v>0</v>
      </c>
      <c r="G1821">
        <v>3731585.5500000003</v>
      </c>
      <c r="H1821">
        <v>1076702.55</v>
      </c>
      <c r="I1821">
        <v>5</v>
      </c>
      <c r="J1821" t="s">
        <v>26</v>
      </c>
      <c r="K1821" t="str">
        <f>VLOOKUP(C1821,Customer!$A$2:$F$793,2,FALSE)</f>
        <v>Germany</v>
      </c>
      <c r="L1821" t="str">
        <f>VLOOKUP($C1821,Customer!$A$2:$F$793,3,FALSE)</f>
        <v>Lower Saxony</v>
      </c>
      <c r="M1821" t="str">
        <f>VLOOKUP($C1821,Customer!$A$2:$F$793,4,FALSE)</f>
        <v>Langenhagen</v>
      </c>
      <c r="N1821" t="str">
        <f>VLOOKUP($C1821,Customer!$A$2:$F$793,5,FALSE)</f>
        <v>Central</v>
      </c>
      <c r="O1821" t="str">
        <f>VLOOKUP($C1821,Customer!$A$2:$F$793,6,FALSE)</f>
        <v>Consumer</v>
      </c>
      <c r="P1821" t="str">
        <f>VLOOKUP(E1821,Product!$B$2:$C$1811,2,FALSE)</f>
        <v>Office Supplies</v>
      </c>
      <c r="Q1821" t="str">
        <f>VLOOKUP(E1821,CHOOSE({1,2},Product!$B$2:$B$1811,Product!$A$2:$A$1811),2,FALSE)</f>
        <v>Art</v>
      </c>
      <c r="R1821" t="str">
        <f t="shared" si="28"/>
        <v>AZ</v>
      </c>
    </row>
    <row r="1822" spans="1:18" x14ac:dyDescent="0.25">
      <c r="A1822" t="s">
        <v>3574</v>
      </c>
      <c r="B1822" s="35">
        <v>43937</v>
      </c>
      <c r="C1822" t="s">
        <v>1617</v>
      </c>
      <c r="D1822" t="s">
        <v>24</v>
      </c>
      <c r="E1822" t="s">
        <v>351</v>
      </c>
      <c r="F1822">
        <v>0.1</v>
      </c>
      <c r="G1822">
        <v>8421878.8499999996</v>
      </c>
      <c r="H1822">
        <v>-280237.65000000002</v>
      </c>
      <c r="I1822">
        <v>3</v>
      </c>
      <c r="J1822" t="s">
        <v>22</v>
      </c>
      <c r="K1822" t="str">
        <f>VLOOKUP(C1822,Customer!$A$2:$F$793,2,FALSE)</f>
        <v>Germany</v>
      </c>
      <c r="L1822" t="str">
        <f>VLOOKUP($C1822,Customer!$A$2:$F$793,3,FALSE)</f>
        <v>Lower Saxony</v>
      </c>
      <c r="M1822" t="str">
        <f>VLOOKUP($C1822,Customer!$A$2:$F$793,4,FALSE)</f>
        <v>Langenhagen</v>
      </c>
      <c r="N1822" t="str">
        <f>VLOOKUP($C1822,Customer!$A$2:$F$793,5,FALSE)</f>
        <v>Central</v>
      </c>
      <c r="O1822" t="str">
        <f>VLOOKUP($C1822,Customer!$A$2:$F$793,6,FALSE)</f>
        <v>Consumer</v>
      </c>
      <c r="P1822" t="str">
        <f>VLOOKUP(E1822,Product!$B$2:$C$1811,2,FALSE)</f>
        <v>Office Supplies</v>
      </c>
      <c r="Q1822" t="str">
        <f>VLOOKUP(E1822,CHOOSE({1,2},Product!$B$2:$B$1811,Product!$A$2:$A$1811),2,FALSE)</f>
        <v>Storage</v>
      </c>
      <c r="R1822" t="str">
        <f t="shared" si="28"/>
        <v>AZ</v>
      </c>
    </row>
    <row r="1823" spans="1:18" x14ac:dyDescent="0.25">
      <c r="A1823" t="s">
        <v>3574</v>
      </c>
      <c r="B1823" s="35">
        <v>43937</v>
      </c>
      <c r="C1823" t="s">
        <v>1617</v>
      </c>
      <c r="D1823" t="s">
        <v>24</v>
      </c>
      <c r="E1823" t="s">
        <v>1162</v>
      </c>
      <c r="F1823">
        <v>0</v>
      </c>
      <c r="G1823">
        <v>28215506.550000001</v>
      </c>
      <c r="H1823">
        <v>7905651.6000000006</v>
      </c>
      <c r="I1823">
        <v>3</v>
      </c>
      <c r="J1823" t="s">
        <v>26</v>
      </c>
      <c r="K1823" t="str">
        <f>VLOOKUP(C1823,Customer!$A$2:$F$793,2,FALSE)</f>
        <v>Germany</v>
      </c>
      <c r="L1823" t="str">
        <f>VLOOKUP($C1823,Customer!$A$2:$F$793,3,FALSE)</f>
        <v>Lower Saxony</v>
      </c>
      <c r="M1823" t="str">
        <f>VLOOKUP($C1823,Customer!$A$2:$F$793,4,FALSE)</f>
        <v>Langenhagen</v>
      </c>
      <c r="N1823" t="str">
        <f>VLOOKUP($C1823,Customer!$A$2:$F$793,5,FALSE)</f>
        <v>Central</v>
      </c>
      <c r="O1823" t="str">
        <f>VLOOKUP($C1823,Customer!$A$2:$F$793,6,FALSE)</f>
        <v>Consumer</v>
      </c>
      <c r="P1823" t="str">
        <f>VLOOKUP(E1823,Product!$B$2:$C$1811,2,FALSE)</f>
        <v>Technology</v>
      </c>
      <c r="Q1823" t="str">
        <f>VLOOKUP(E1823,CHOOSE({1,2},Product!$B$2:$B$1811,Product!$A$2:$A$1811),2,FALSE)</f>
        <v>Phones</v>
      </c>
      <c r="R1823" t="str">
        <f t="shared" si="28"/>
        <v>AZ</v>
      </c>
    </row>
    <row r="1824" spans="1:18" x14ac:dyDescent="0.25">
      <c r="A1824" t="s">
        <v>3575</v>
      </c>
      <c r="B1824" s="35">
        <v>43937</v>
      </c>
      <c r="C1824" t="s">
        <v>1618</v>
      </c>
      <c r="D1824" t="s">
        <v>24</v>
      </c>
      <c r="E1824" t="s">
        <v>583</v>
      </c>
      <c r="F1824">
        <v>0.1</v>
      </c>
      <c r="G1824">
        <v>12315707.25</v>
      </c>
      <c r="H1824">
        <v>-412981.8</v>
      </c>
      <c r="I1824">
        <v>2</v>
      </c>
      <c r="J1824" t="s">
        <v>22</v>
      </c>
      <c r="K1824" t="str">
        <f>VLOOKUP(C1824,Customer!$A$2:$F$793,2,FALSE)</f>
        <v>Germany</v>
      </c>
      <c r="L1824" t="str">
        <f>VLOOKUP($C1824,Customer!$A$2:$F$793,3,FALSE)</f>
        <v>Thuringia</v>
      </c>
      <c r="M1824" t="str">
        <f>VLOOKUP($C1824,Customer!$A$2:$F$793,4,FALSE)</f>
        <v>Erfurt</v>
      </c>
      <c r="N1824" t="str">
        <f>VLOOKUP($C1824,Customer!$A$2:$F$793,5,FALSE)</f>
        <v>Central</v>
      </c>
      <c r="O1824" t="str">
        <f>VLOOKUP($C1824,Customer!$A$2:$F$793,6,FALSE)</f>
        <v>Consumer</v>
      </c>
      <c r="P1824" t="str">
        <f>VLOOKUP(E1824,Product!$B$2:$C$1811,2,FALSE)</f>
        <v>Furniture</v>
      </c>
      <c r="Q1824" t="str">
        <f>VLOOKUP(E1824,CHOOSE({1,2},Product!$B$2:$B$1811,Product!$A$2:$A$1811),2,FALSE)</f>
        <v>Chairs</v>
      </c>
      <c r="R1824" t="str">
        <f t="shared" si="28"/>
        <v>BN</v>
      </c>
    </row>
    <row r="1825" spans="1:18" x14ac:dyDescent="0.25">
      <c r="A1825" t="s">
        <v>3576</v>
      </c>
      <c r="B1825" s="35">
        <v>43937</v>
      </c>
      <c r="C1825" t="s">
        <v>122</v>
      </c>
      <c r="D1825" t="s">
        <v>24</v>
      </c>
      <c r="E1825" t="s">
        <v>500</v>
      </c>
      <c r="F1825">
        <v>0.5</v>
      </c>
      <c r="G1825">
        <v>8997103.5</v>
      </c>
      <c r="H1825">
        <v>-3421849.2</v>
      </c>
      <c r="I1825">
        <v>6</v>
      </c>
      <c r="J1825" t="s">
        <v>22</v>
      </c>
      <c r="K1825" t="str">
        <f>VLOOKUP(C1825,Customer!$A$2:$F$793,2,FALSE)</f>
        <v>France</v>
      </c>
      <c r="L1825" t="str">
        <f>VLOOKUP($C1825,Customer!$A$2:$F$793,3,FALSE)</f>
        <v>Provence-Alpes-Côte d'Azur</v>
      </c>
      <c r="M1825" t="str">
        <f>VLOOKUP($C1825,Customer!$A$2:$F$793,4,FALSE)</f>
        <v>Draguignan</v>
      </c>
      <c r="N1825" t="str">
        <f>VLOOKUP($C1825,Customer!$A$2:$F$793,5,FALSE)</f>
        <v>Central</v>
      </c>
      <c r="O1825" t="str">
        <f>VLOOKUP($C1825,Customer!$A$2:$F$793,6,FALSE)</f>
        <v>Consumer</v>
      </c>
      <c r="P1825" t="str">
        <f>VLOOKUP(E1825,Product!$B$2:$C$1811,2,FALSE)</f>
        <v>Office Supplies</v>
      </c>
      <c r="Q1825" t="str">
        <f>VLOOKUP(E1825,CHOOSE({1,2},Product!$B$2:$B$1811,Product!$A$2:$A$1811),2,FALSE)</f>
        <v>Storage</v>
      </c>
      <c r="R1825" t="str">
        <f t="shared" si="28"/>
        <v>BN</v>
      </c>
    </row>
    <row r="1826" spans="1:18" x14ac:dyDescent="0.25">
      <c r="A1826" t="s">
        <v>3576</v>
      </c>
      <c r="B1826" s="35">
        <v>43937</v>
      </c>
      <c r="C1826" t="s">
        <v>122</v>
      </c>
      <c r="D1826" t="s">
        <v>24</v>
      </c>
      <c r="E1826" t="s">
        <v>1619</v>
      </c>
      <c r="F1826">
        <v>0.5</v>
      </c>
      <c r="G1826">
        <v>1224196.05</v>
      </c>
      <c r="H1826">
        <v>-811214.25</v>
      </c>
      <c r="I1826">
        <v>6</v>
      </c>
      <c r="J1826" t="s">
        <v>22</v>
      </c>
      <c r="K1826" t="str">
        <f>VLOOKUP(C1826,Customer!$A$2:$F$793,2,FALSE)</f>
        <v>France</v>
      </c>
      <c r="L1826" t="str">
        <f>VLOOKUP($C1826,Customer!$A$2:$F$793,3,FALSE)</f>
        <v>Provence-Alpes-Côte d'Azur</v>
      </c>
      <c r="M1826" t="str">
        <f>VLOOKUP($C1826,Customer!$A$2:$F$793,4,FALSE)</f>
        <v>Draguignan</v>
      </c>
      <c r="N1826" t="str">
        <f>VLOOKUP($C1826,Customer!$A$2:$F$793,5,FALSE)</f>
        <v>Central</v>
      </c>
      <c r="O1826" t="str">
        <f>VLOOKUP($C1826,Customer!$A$2:$F$793,6,FALSE)</f>
        <v>Consumer</v>
      </c>
      <c r="P1826" t="str">
        <f>VLOOKUP(E1826,Product!$B$2:$C$1811,2,FALSE)</f>
        <v>Office Supplies</v>
      </c>
      <c r="Q1826" t="str">
        <f>VLOOKUP(E1826,CHOOSE({1,2},Product!$B$2:$B$1811,Product!$A$2:$A$1811),2,FALSE)</f>
        <v>Supplies</v>
      </c>
      <c r="R1826" t="str">
        <f t="shared" si="28"/>
        <v>BN</v>
      </c>
    </row>
    <row r="1827" spans="1:18" x14ac:dyDescent="0.25">
      <c r="A1827" t="s">
        <v>3577</v>
      </c>
      <c r="B1827" s="35">
        <v>43938</v>
      </c>
      <c r="C1827" t="s">
        <v>1351</v>
      </c>
      <c r="D1827" t="s">
        <v>24</v>
      </c>
      <c r="E1827" t="s">
        <v>1188</v>
      </c>
      <c r="F1827">
        <v>0</v>
      </c>
      <c r="G1827">
        <v>1519183.05</v>
      </c>
      <c r="H1827">
        <v>132744.15</v>
      </c>
      <c r="I1827">
        <v>2</v>
      </c>
      <c r="J1827" t="s">
        <v>26</v>
      </c>
      <c r="K1827" t="str">
        <f>VLOOKUP(C1827,Customer!$A$2:$F$793,2,FALSE)</f>
        <v>Sweden</v>
      </c>
      <c r="L1827" t="str">
        <f>VLOOKUP($C1827,Customer!$A$2:$F$793,3,FALSE)</f>
        <v>Stockholm</v>
      </c>
      <c r="M1827" t="str">
        <f>VLOOKUP($C1827,Customer!$A$2:$F$793,4,FALSE)</f>
        <v>Nacka</v>
      </c>
      <c r="N1827" t="str">
        <f>VLOOKUP($C1827,Customer!$A$2:$F$793,5,FALSE)</f>
        <v>North</v>
      </c>
      <c r="O1827" t="str">
        <f>VLOOKUP($C1827,Customer!$A$2:$F$793,6,FALSE)</f>
        <v>Consumer</v>
      </c>
      <c r="P1827" t="str">
        <f>VLOOKUP(E1827,Product!$B$2:$C$1811,2,FALSE)</f>
        <v>Office Supplies</v>
      </c>
      <c r="Q1827" t="str">
        <f>VLOOKUP(E1827,CHOOSE({1,2},Product!$B$2:$B$1811,Product!$A$2:$A$1811),2,FALSE)</f>
        <v>Binders</v>
      </c>
      <c r="R1827" t="str">
        <f t="shared" si="28"/>
        <v>AZ</v>
      </c>
    </row>
    <row r="1828" spans="1:18" x14ac:dyDescent="0.25">
      <c r="A1828" t="s">
        <v>3578</v>
      </c>
      <c r="B1828" s="35">
        <v>43940</v>
      </c>
      <c r="C1828" t="s">
        <v>481</v>
      </c>
      <c r="D1828" t="s">
        <v>20</v>
      </c>
      <c r="E1828" t="s">
        <v>440</v>
      </c>
      <c r="F1828">
        <v>0</v>
      </c>
      <c r="G1828">
        <v>1828919.4000000001</v>
      </c>
      <c r="H1828">
        <v>589974</v>
      </c>
      <c r="I1828">
        <v>5</v>
      </c>
      <c r="J1828" t="s">
        <v>26</v>
      </c>
      <c r="K1828" t="str">
        <f>VLOOKUP(C1828,Customer!$A$2:$F$793,2,FALSE)</f>
        <v>United Kingdom</v>
      </c>
      <c r="L1828" t="str">
        <f>VLOOKUP($C1828,Customer!$A$2:$F$793,3,FALSE)</f>
        <v>England</v>
      </c>
      <c r="M1828" t="str">
        <f>VLOOKUP($C1828,Customer!$A$2:$F$793,4,FALSE)</f>
        <v>Watford</v>
      </c>
      <c r="N1828" t="str">
        <f>VLOOKUP($C1828,Customer!$A$2:$F$793,5,FALSE)</f>
        <v>North</v>
      </c>
      <c r="O1828" t="str">
        <f>VLOOKUP($C1828,Customer!$A$2:$F$793,6,FALSE)</f>
        <v>Consumer</v>
      </c>
      <c r="P1828" t="str">
        <f>VLOOKUP(E1828,Product!$B$2:$C$1811,2,FALSE)</f>
        <v>Office Supplies</v>
      </c>
      <c r="Q1828" t="str">
        <f>VLOOKUP(E1828,CHOOSE({1,2},Product!$B$2:$B$1811,Product!$A$2:$A$1811),2,FALSE)</f>
        <v>Art</v>
      </c>
      <c r="R1828" t="str">
        <f t="shared" si="28"/>
        <v>AZ</v>
      </c>
    </row>
    <row r="1829" spans="1:18" x14ac:dyDescent="0.25">
      <c r="A1829" t="s">
        <v>3579</v>
      </c>
      <c r="B1829" s="35">
        <v>43940</v>
      </c>
      <c r="C1829" t="s">
        <v>917</v>
      </c>
      <c r="D1829" t="s">
        <v>20</v>
      </c>
      <c r="E1829" t="s">
        <v>858</v>
      </c>
      <c r="F1829">
        <v>0</v>
      </c>
      <c r="G1829">
        <v>4542799.8</v>
      </c>
      <c r="H1829">
        <v>1002955.8</v>
      </c>
      <c r="I1829">
        <v>7</v>
      </c>
      <c r="J1829" t="s">
        <v>26</v>
      </c>
      <c r="K1829" t="str">
        <f>VLOOKUP(C1829,Customer!$A$2:$F$793,2,FALSE)</f>
        <v>Netherlands</v>
      </c>
      <c r="L1829" t="str">
        <f>VLOOKUP($C1829,Customer!$A$2:$F$793,3,FALSE)</f>
        <v>North Brabant</v>
      </c>
      <c r="M1829" t="str">
        <f>VLOOKUP($C1829,Customer!$A$2:$F$793,4,FALSE)</f>
        <v>Breda</v>
      </c>
      <c r="N1829" t="str">
        <f>VLOOKUP($C1829,Customer!$A$2:$F$793,5,FALSE)</f>
        <v>Central</v>
      </c>
      <c r="O1829" t="str">
        <f>VLOOKUP($C1829,Customer!$A$2:$F$793,6,FALSE)</f>
        <v>Consumer</v>
      </c>
      <c r="P1829" t="str">
        <f>VLOOKUP(E1829,Product!$B$2:$C$1811,2,FALSE)</f>
        <v>Office Supplies</v>
      </c>
      <c r="Q1829" t="str">
        <f>VLOOKUP(E1829,CHOOSE({1,2},Product!$B$2:$B$1811,Product!$A$2:$A$1811),2,FALSE)</f>
        <v>Supplies</v>
      </c>
      <c r="R1829" t="str">
        <f t="shared" si="28"/>
        <v>AZ</v>
      </c>
    </row>
    <row r="1830" spans="1:18" x14ac:dyDescent="0.25">
      <c r="A1830" t="s">
        <v>3580</v>
      </c>
      <c r="B1830" s="35">
        <v>43941</v>
      </c>
      <c r="C1830" t="s">
        <v>1000</v>
      </c>
      <c r="D1830" t="s">
        <v>24</v>
      </c>
      <c r="E1830" t="s">
        <v>1620</v>
      </c>
      <c r="F1830">
        <v>0</v>
      </c>
      <c r="G1830">
        <v>5560504.9500000002</v>
      </c>
      <c r="H1830">
        <v>1224196.05</v>
      </c>
      <c r="I1830">
        <v>3</v>
      </c>
      <c r="J1830" t="s">
        <v>22</v>
      </c>
      <c r="K1830" t="str">
        <f>VLOOKUP(C1830,Customer!$A$2:$F$793,2,FALSE)</f>
        <v>Ireland</v>
      </c>
      <c r="L1830" t="str">
        <f>VLOOKUP($C1830,Customer!$A$2:$F$793,3,FALSE)</f>
        <v>Dublin</v>
      </c>
      <c r="M1830" t="str">
        <f>VLOOKUP($C1830,Customer!$A$2:$F$793,4,FALSE)</f>
        <v>Dublin</v>
      </c>
      <c r="N1830" t="str">
        <f>VLOOKUP($C1830,Customer!$A$2:$F$793,5,FALSE)</f>
        <v>North</v>
      </c>
      <c r="O1830" t="str">
        <f>VLOOKUP($C1830,Customer!$A$2:$F$793,6,FALSE)</f>
        <v>Corporate</v>
      </c>
      <c r="P1830" t="str">
        <f>VLOOKUP(E1830,Product!$B$2:$C$1811,2,FALSE)</f>
        <v>Technology</v>
      </c>
      <c r="Q1830" t="str">
        <f>VLOOKUP(E1830,CHOOSE({1,2},Product!$B$2:$B$1811,Product!$A$2:$A$1811),2,FALSE)</f>
        <v>Copiers</v>
      </c>
      <c r="R1830" t="str">
        <f t="shared" si="28"/>
        <v>AZ</v>
      </c>
    </row>
    <row r="1831" spans="1:18" x14ac:dyDescent="0.25">
      <c r="A1831" t="s">
        <v>3581</v>
      </c>
      <c r="B1831" s="35">
        <v>43941</v>
      </c>
      <c r="C1831" t="s">
        <v>1621</v>
      </c>
      <c r="D1831" t="s">
        <v>33</v>
      </c>
      <c r="E1831" t="s">
        <v>1622</v>
      </c>
      <c r="F1831">
        <v>0</v>
      </c>
      <c r="G1831">
        <v>16032543.450000001</v>
      </c>
      <c r="H1831">
        <v>1769922</v>
      </c>
      <c r="I1831">
        <v>3</v>
      </c>
      <c r="J1831" t="s">
        <v>22</v>
      </c>
      <c r="K1831" t="str">
        <f>VLOOKUP(C1831,Customer!$A$2:$F$793,2,FALSE)</f>
        <v>Spain</v>
      </c>
      <c r="L1831" t="str">
        <f>VLOOKUP($C1831,Customer!$A$2:$F$793,3,FALSE)</f>
        <v>Catalonia</v>
      </c>
      <c r="M1831" t="str">
        <f>VLOOKUP($C1831,Customer!$A$2:$F$793,4,FALSE)</f>
        <v>Barcelona</v>
      </c>
      <c r="N1831" t="str">
        <f>VLOOKUP($C1831,Customer!$A$2:$F$793,5,FALSE)</f>
        <v>South</v>
      </c>
      <c r="O1831" t="str">
        <f>VLOOKUP($C1831,Customer!$A$2:$F$793,6,FALSE)</f>
        <v>Corporate</v>
      </c>
      <c r="P1831" t="str">
        <f>VLOOKUP(E1831,Product!$B$2:$C$1811,2,FALSE)</f>
        <v>Furniture</v>
      </c>
      <c r="Q1831" t="str">
        <f>VLOOKUP(E1831,CHOOSE({1,2},Product!$B$2:$B$1811,Product!$A$2:$A$1811),2,FALSE)</f>
        <v>Bookcases</v>
      </c>
      <c r="R1831" t="str">
        <f t="shared" si="28"/>
        <v>AZ</v>
      </c>
    </row>
    <row r="1832" spans="1:18" x14ac:dyDescent="0.25">
      <c r="A1832" t="s">
        <v>3582</v>
      </c>
      <c r="B1832" s="35">
        <v>43941</v>
      </c>
      <c r="C1832" t="s">
        <v>1623</v>
      </c>
      <c r="D1832" t="s">
        <v>20</v>
      </c>
      <c r="E1832" t="s">
        <v>1624</v>
      </c>
      <c r="F1832">
        <v>0</v>
      </c>
      <c r="G1832">
        <v>929209.05</v>
      </c>
      <c r="H1832">
        <v>206490.9</v>
      </c>
      <c r="I1832">
        <v>2</v>
      </c>
      <c r="J1832" t="s">
        <v>22</v>
      </c>
      <c r="K1832" t="str">
        <f>VLOOKUP(C1832,Customer!$A$2:$F$793,2,FALSE)</f>
        <v>Italy</v>
      </c>
      <c r="L1832" t="str">
        <f>VLOOKUP($C1832,Customer!$A$2:$F$793,3,FALSE)</f>
        <v>Piedmont</v>
      </c>
      <c r="M1832" t="str">
        <f>VLOOKUP($C1832,Customer!$A$2:$F$793,4,FALSE)</f>
        <v>Turin</v>
      </c>
      <c r="N1832" t="str">
        <f>VLOOKUP($C1832,Customer!$A$2:$F$793,5,FALSE)</f>
        <v>South</v>
      </c>
      <c r="O1832" t="str">
        <f>VLOOKUP($C1832,Customer!$A$2:$F$793,6,FALSE)</f>
        <v>Corporate</v>
      </c>
      <c r="P1832" t="str">
        <f>VLOOKUP(E1832,Product!$B$2:$C$1811,2,FALSE)</f>
        <v>Office Supplies</v>
      </c>
      <c r="Q1832" t="str">
        <f>VLOOKUP(E1832,CHOOSE({1,2},Product!$B$2:$B$1811,Product!$A$2:$A$1811),2,FALSE)</f>
        <v>Supplies</v>
      </c>
      <c r="R1832" t="str">
        <f t="shared" si="28"/>
        <v>AZ</v>
      </c>
    </row>
    <row r="1833" spans="1:18" x14ac:dyDescent="0.25">
      <c r="A1833" t="s">
        <v>3583</v>
      </c>
      <c r="B1833" s="35">
        <v>43943</v>
      </c>
      <c r="C1833" t="s">
        <v>1625</v>
      </c>
      <c r="D1833" t="s">
        <v>24</v>
      </c>
      <c r="E1833" t="s">
        <v>1114</v>
      </c>
      <c r="F1833">
        <v>0.2</v>
      </c>
      <c r="G1833">
        <v>1474935</v>
      </c>
      <c r="H1833">
        <v>368733.75</v>
      </c>
      <c r="I1833">
        <v>2</v>
      </c>
      <c r="J1833" t="s">
        <v>22</v>
      </c>
      <c r="K1833" t="str">
        <f>VLOOKUP(C1833,Customer!$A$2:$F$793,2,FALSE)</f>
        <v>Germany</v>
      </c>
      <c r="L1833" t="str">
        <f>VLOOKUP($C1833,Customer!$A$2:$F$793,3,FALSE)</f>
        <v>Berlin</v>
      </c>
      <c r="M1833" t="str">
        <f>VLOOKUP($C1833,Customer!$A$2:$F$793,4,FALSE)</f>
        <v>Berlin</v>
      </c>
      <c r="N1833" t="str">
        <f>VLOOKUP($C1833,Customer!$A$2:$F$793,5,FALSE)</f>
        <v>Central</v>
      </c>
      <c r="O1833" t="str">
        <f>VLOOKUP($C1833,Customer!$A$2:$F$793,6,FALSE)</f>
        <v>Corporate</v>
      </c>
      <c r="P1833" t="str">
        <f>VLOOKUP(E1833,Product!$B$2:$C$1811,2,FALSE)</f>
        <v>Office Supplies</v>
      </c>
      <c r="Q1833" t="str">
        <f>VLOOKUP(E1833,CHOOSE({1,2},Product!$B$2:$B$1811,Product!$A$2:$A$1811),2,FALSE)</f>
        <v>Appliances</v>
      </c>
      <c r="R1833" t="str">
        <f t="shared" si="28"/>
        <v>AZ</v>
      </c>
    </row>
    <row r="1834" spans="1:18" x14ac:dyDescent="0.25">
      <c r="A1834" t="s">
        <v>3583</v>
      </c>
      <c r="B1834" s="35">
        <v>43943</v>
      </c>
      <c r="C1834" t="s">
        <v>1625</v>
      </c>
      <c r="D1834" t="s">
        <v>24</v>
      </c>
      <c r="E1834" t="s">
        <v>454</v>
      </c>
      <c r="F1834">
        <v>0.1</v>
      </c>
      <c r="G1834">
        <v>3554593.35</v>
      </c>
      <c r="H1834">
        <v>589974</v>
      </c>
      <c r="I1834">
        <v>5</v>
      </c>
      <c r="J1834" t="s">
        <v>26</v>
      </c>
      <c r="K1834" t="str">
        <f>VLOOKUP(C1834,Customer!$A$2:$F$793,2,FALSE)</f>
        <v>Germany</v>
      </c>
      <c r="L1834" t="str">
        <f>VLOOKUP($C1834,Customer!$A$2:$F$793,3,FALSE)</f>
        <v>Berlin</v>
      </c>
      <c r="M1834" t="str">
        <f>VLOOKUP($C1834,Customer!$A$2:$F$793,4,FALSE)</f>
        <v>Berlin</v>
      </c>
      <c r="N1834" t="str">
        <f>VLOOKUP($C1834,Customer!$A$2:$F$793,5,FALSE)</f>
        <v>Central</v>
      </c>
      <c r="O1834" t="str">
        <f>VLOOKUP($C1834,Customer!$A$2:$F$793,6,FALSE)</f>
        <v>Corporate</v>
      </c>
      <c r="P1834" t="str">
        <f>VLOOKUP(E1834,Product!$B$2:$C$1811,2,FALSE)</f>
        <v>Office Supplies</v>
      </c>
      <c r="Q1834" t="str">
        <f>VLOOKUP(E1834,CHOOSE({1,2},Product!$B$2:$B$1811,Product!$A$2:$A$1811),2,FALSE)</f>
        <v>Art</v>
      </c>
      <c r="R1834" t="str">
        <f t="shared" si="28"/>
        <v>AZ</v>
      </c>
    </row>
    <row r="1835" spans="1:18" x14ac:dyDescent="0.25">
      <c r="A1835" t="s">
        <v>3583</v>
      </c>
      <c r="B1835" s="35">
        <v>43943</v>
      </c>
      <c r="C1835" t="s">
        <v>1625</v>
      </c>
      <c r="D1835" t="s">
        <v>24</v>
      </c>
      <c r="E1835" t="s">
        <v>285</v>
      </c>
      <c r="F1835">
        <v>0.1</v>
      </c>
      <c r="G1835">
        <v>1489684.35</v>
      </c>
      <c r="H1835">
        <v>-103245.45</v>
      </c>
      <c r="I1835">
        <v>7</v>
      </c>
      <c r="J1835" t="s">
        <v>26</v>
      </c>
      <c r="K1835" t="str">
        <f>VLOOKUP(C1835,Customer!$A$2:$F$793,2,FALSE)</f>
        <v>Germany</v>
      </c>
      <c r="L1835" t="str">
        <f>VLOOKUP($C1835,Customer!$A$2:$F$793,3,FALSE)</f>
        <v>Berlin</v>
      </c>
      <c r="M1835" t="str">
        <f>VLOOKUP($C1835,Customer!$A$2:$F$793,4,FALSE)</f>
        <v>Berlin</v>
      </c>
      <c r="N1835" t="str">
        <f>VLOOKUP($C1835,Customer!$A$2:$F$793,5,FALSE)</f>
        <v>Central</v>
      </c>
      <c r="O1835" t="str">
        <f>VLOOKUP($C1835,Customer!$A$2:$F$793,6,FALSE)</f>
        <v>Corporate</v>
      </c>
      <c r="P1835" t="str">
        <f>VLOOKUP(E1835,Product!$B$2:$C$1811,2,FALSE)</f>
        <v>Office Supplies</v>
      </c>
      <c r="Q1835" t="str">
        <f>VLOOKUP(E1835,CHOOSE({1,2},Product!$B$2:$B$1811,Product!$A$2:$A$1811),2,FALSE)</f>
        <v>Art</v>
      </c>
      <c r="R1835" t="str">
        <f t="shared" si="28"/>
        <v>AZ</v>
      </c>
    </row>
    <row r="1836" spans="1:18" x14ac:dyDescent="0.25">
      <c r="A1836" t="s">
        <v>3583</v>
      </c>
      <c r="B1836" s="35">
        <v>43943</v>
      </c>
      <c r="C1836" t="s">
        <v>1625</v>
      </c>
      <c r="D1836" t="s">
        <v>24</v>
      </c>
      <c r="E1836" t="s">
        <v>1626</v>
      </c>
      <c r="F1836">
        <v>0.1</v>
      </c>
      <c r="G1836">
        <v>70029913.799999997</v>
      </c>
      <c r="H1836">
        <v>12448451.4</v>
      </c>
      <c r="I1836">
        <v>14</v>
      </c>
      <c r="J1836" t="s">
        <v>22</v>
      </c>
      <c r="K1836" t="str">
        <f>VLOOKUP(C1836,Customer!$A$2:$F$793,2,FALSE)</f>
        <v>Germany</v>
      </c>
      <c r="L1836" t="str">
        <f>VLOOKUP($C1836,Customer!$A$2:$F$793,3,FALSE)</f>
        <v>Berlin</v>
      </c>
      <c r="M1836" t="str">
        <f>VLOOKUP($C1836,Customer!$A$2:$F$793,4,FALSE)</f>
        <v>Berlin</v>
      </c>
      <c r="N1836" t="str">
        <f>VLOOKUP($C1836,Customer!$A$2:$F$793,5,FALSE)</f>
        <v>Central</v>
      </c>
      <c r="O1836" t="str">
        <f>VLOOKUP($C1836,Customer!$A$2:$F$793,6,FALSE)</f>
        <v>Corporate</v>
      </c>
      <c r="P1836" t="str">
        <f>VLOOKUP(E1836,Product!$B$2:$C$1811,2,FALSE)</f>
        <v>Technology</v>
      </c>
      <c r="Q1836" t="str">
        <f>VLOOKUP(E1836,CHOOSE({1,2},Product!$B$2:$B$1811,Product!$A$2:$A$1811),2,FALSE)</f>
        <v>Copiers</v>
      </c>
      <c r="R1836" t="str">
        <f t="shared" si="28"/>
        <v>AZ</v>
      </c>
    </row>
    <row r="1837" spans="1:18" x14ac:dyDescent="0.25">
      <c r="A1837" t="s">
        <v>3584</v>
      </c>
      <c r="B1837" s="35">
        <v>43943</v>
      </c>
      <c r="C1837" t="s">
        <v>1284</v>
      </c>
      <c r="D1837" t="s">
        <v>24</v>
      </c>
      <c r="E1837" t="s">
        <v>1526</v>
      </c>
      <c r="F1837">
        <v>0.5</v>
      </c>
      <c r="G1837">
        <v>427731.15</v>
      </c>
      <c r="H1837">
        <v>-398232.45</v>
      </c>
      <c r="I1837">
        <v>4</v>
      </c>
      <c r="J1837" t="s">
        <v>26</v>
      </c>
      <c r="K1837" t="str">
        <f>VLOOKUP(C1837,Customer!$A$2:$F$793,2,FALSE)</f>
        <v>United Kingdom</v>
      </c>
      <c r="L1837" t="str">
        <f>VLOOKUP($C1837,Customer!$A$2:$F$793,3,FALSE)</f>
        <v>England</v>
      </c>
      <c r="M1837" t="str">
        <f>VLOOKUP($C1837,Customer!$A$2:$F$793,4,FALSE)</f>
        <v>London</v>
      </c>
      <c r="N1837" t="str">
        <f>VLOOKUP($C1837,Customer!$A$2:$F$793,5,FALSE)</f>
        <v>North</v>
      </c>
      <c r="O1837" t="str">
        <f>VLOOKUP($C1837,Customer!$A$2:$F$793,6,FALSE)</f>
        <v>Consumer</v>
      </c>
      <c r="P1837" t="str">
        <f>VLOOKUP(E1837,Product!$B$2:$C$1811,2,FALSE)</f>
        <v>Office Supplies</v>
      </c>
      <c r="Q1837" t="str">
        <f>VLOOKUP(E1837,CHOOSE({1,2},Product!$B$2:$B$1811,Product!$A$2:$A$1811),2,FALSE)</f>
        <v>Binders</v>
      </c>
      <c r="R1837" t="str">
        <f t="shared" si="28"/>
        <v>BN</v>
      </c>
    </row>
    <row r="1838" spans="1:18" x14ac:dyDescent="0.25">
      <c r="A1838" t="s">
        <v>3584</v>
      </c>
      <c r="B1838" s="35">
        <v>43943</v>
      </c>
      <c r="C1838" t="s">
        <v>1284</v>
      </c>
      <c r="D1838" t="s">
        <v>24</v>
      </c>
      <c r="E1838" t="s">
        <v>1627</v>
      </c>
      <c r="F1838">
        <v>0.5</v>
      </c>
      <c r="G1838">
        <v>3023616.75</v>
      </c>
      <c r="H1838">
        <v>-1327441.5</v>
      </c>
      <c r="I1838">
        <v>8</v>
      </c>
      <c r="J1838" t="s">
        <v>26</v>
      </c>
      <c r="K1838" t="str">
        <f>VLOOKUP(C1838,Customer!$A$2:$F$793,2,FALSE)</f>
        <v>United Kingdom</v>
      </c>
      <c r="L1838" t="str">
        <f>VLOOKUP($C1838,Customer!$A$2:$F$793,3,FALSE)</f>
        <v>England</v>
      </c>
      <c r="M1838" t="str">
        <f>VLOOKUP($C1838,Customer!$A$2:$F$793,4,FALSE)</f>
        <v>London</v>
      </c>
      <c r="N1838" t="str">
        <f>VLOOKUP($C1838,Customer!$A$2:$F$793,5,FALSE)</f>
        <v>North</v>
      </c>
      <c r="O1838" t="str">
        <f>VLOOKUP($C1838,Customer!$A$2:$F$793,6,FALSE)</f>
        <v>Consumer</v>
      </c>
      <c r="P1838" t="str">
        <f>VLOOKUP(E1838,Product!$B$2:$C$1811,2,FALSE)</f>
        <v>Office Supplies</v>
      </c>
      <c r="Q1838" t="str">
        <f>VLOOKUP(E1838,CHOOSE({1,2},Product!$B$2:$B$1811,Product!$A$2:$A$1811),2,FALSE)</f>
        <v>Envelopes</v>
      </c>
      <c r="R1838" t="str">
        <f t="shared" si="28"/>
        <v>BN</v>
      </c>
    </row>
    <row r="1839" spans="1:18" x14ac:dyDescent="0.25">
      <c r="A1839" t="s">
        <v>3585</v>
      </c>
      <c r="B1839" s="35">
        <v>43944</v>
      </c>
      <c r="C1839" t="s">
        <v>1614</v>
      </c>
      <c r="D1839" t="s">
        <v>24</v>
      </c>
      <c r="E1839" t="s">
        <v>929</v>
      </c>
      <c r="F1839">
        <v>0.1</v>
      </c>
      <c r="G1839">
        <v>309736.35000000003</v>
      </c>
      <c r="H1839">
        <v>103245.45</v>
      </c>
      <c r="I1839">
        <v>3</v>
      </c>
      <c r="J1839" t="s">
        <v>22</v>
      </c>
      <c r="K1839" t="str">
        <f>VLOOKUP(C1839,Customer!$A$2:$F$793,2,FALSE)</f>
        <v>Germany</v>
      </c>
      <c r="L1839" t="str">
        <f>VLOOKUP($C1839,Customer!$A$2:$F$793,3,FALSE)</f>
        <v>Berlin</v>
      </c>
      <c r="M1839" t="str">
        <f>VLOOKUP($C1839,Customer!$A$2:$F$793,4,FALSE)</f>
        <v>Berlin</v>
      </c>
      <c r="N1839" t="str">
        <f>VLOOKUP($C1839,Customer!$A$2:$F$793,5,FALSE)</f>
        <v>Central</v>
      </c>
      <c r="O1839" t="str">
        <f>VLOOKUP($C1839,Customer!$A$2:$F$793,6,FALSE)</f>
        <v>Consumer</v>
      </c>
      <c r="P1839" t="str">
        <f>VLOOKUP(E1839,Product!$B$2:$C$1811,2,FALSE)</f>
        <v>Office Supplies</v>
      </c>
      <c r="Q1839" t="str">
        <f>VLOOKUP(E1839,CHOOSE({1,2},Product!$B$2:$B$1811,Product!$A$2:$A$1811),2,FALSE)</f>
        <v>Binders</v>
      </c>
      <c r="R1839" t="str">
        <f t="shared" si="28"/>
        <v>AZ</v>
      </c>
    </row>
    <row r="1840" spans="1:18" x14ac:dyDescent="0.25">
      <c r="A1840" t="s">
        <v>3586</v>
      </c>
      <c r="B1840" s="35">
        <v>43944</v>
      </c>
      <c r="C1840" t="s">
        <v>1628</v>
      </c>
      <c r="D1840" t="s">
        <v>24</v>
      </c>
      <c r="E1840" t="s">
        <v>1629</v>
      </c>
      <c r="F1840">
        <v>0</v>
      </c>
      <c r="G1840">
        <v>4911533.55</v>
      </c>
      <c r="H1840">
        <v>1120950.6000000001</v>
      </c>
      <c r="I1840">
        <v>9</v>
      </c>
      <c r="J1840" t="s">
        <v>22</v>
      </c>
      <c r="K1840" t="str">
        <f>VLOOKUP(C1840,Customer!$A$2:$F$793,2,FALSE)</f>
        <v>France</v>
      </c>
      <c r="L1840" t="str">
        <f>VLOOKUP($C1840,Customer!$A$2:$F$793,3,FALSE)</f>
        <v>Provence-Alpes-Côte d'Azur</v>
      </c>
      <c r="M1840" t="str">
        <f>VLOOKUP($C1840,Customer!$A$2:$F$793,4,FALSE)</f>
        <v>Draguignan</v>
      </c>
      <c r="N1840" t="str">
        <f>VLOOKUP($C1840,Customer!$A$2:$F$793,5,FALSE)</f>
        <v>Central</v>
      </c>
      <c r="O1840" t="str">
        <f>VLOOKUP($C1840,Customer!$A$2:$F$793,6,FALSE)</f>
        <v>Corporate</v>
      </c>
      <c r="P1840" t="str">
        <f>VLOOKUP(E1840,Product!$B$2:$C$1811,2,FALSE)</f>
        <v>Office Supplies</v>
      </c>
      <c r="Q1840" t="str">
        <f>VLOOKUP(E1840,CHOOSE({1,2},Product!$B$2:$B$1811,Product!$A$2:$A$1811),2,FALSE)</f>
        <v>Envelopes</v>
      </c>
      <c r="R1840" t="str">
        <f t="shared" si="28"/>
        <v>AZ</v>
      </c>
    </row>
    <row r="1841" spans="1:18" x14ac:dyDescent="0.25">
      <c r="A1841" t="s">
        <v>3586</v>
      </c>
      <c r="B1841" s="35">
        <v>43944</v>
      </c>
      <c r="C1841" t="s">
        <v>1628</v>
      </c>
      <c r="D1841" t="s">
        <v>24</v>
      </c>
      <c r="E1841" t="s">
        <v>406</v>
      </c>
      <c r="F1841">
        <v>0.1</v>
      </c>
      <c r="G1841">
        <v>1076702.55</v>
      </c>
      <c r="H1841">
        <v>147493.5</v>
      </c>
      <c r="I1841">
        <v>3</v>
      </c>
      <c r="J1841" t="s">
        <v>26</v>
      </c>
      <c r="K1841" t="str">
        <f>VLOOKUP(C1841,Customer!$A$2:$F$793,2,FALSE)</f>
        <v>France</v>
      </c>
      <c r="L1841" t="str">
        <f>VLOOKUP($C1841,Customer!$A$2:$F$793,3,FALSE)</f>
        <v>Provence-Alpes-Côte d'Azur</v>
      </c>
      <c r="M1841" t="str">
        <f>VLOOKUP($C1841,Customer!$A$2:$F$793,4,FALSE)</f>
        <v>Draguignan</v>
      </c>
      <c r="N1841" t="str">
        <f>VLOOKUP($C1841,Customer!$A$2:$F$793,5,FALSE)</f>
        <v>Central</v>
      </c>
      <c r="O1841" t="str">
        <f>VLOOKUP($C1841,Customer!$A$2:$F$793,6,FALSE)</f>
        <v>Corporate</v>
      </c>
      <c r="P1841" t="str">
        <f>VLOOKUP(E1841,Product!$B$2:$C$1811,2,FALSE)</f>
        <v>Office Supplies</v>
      </c>
      <c r="Q1841" t="str">
        <f>VLOOKUP(E1841,CHOOSE({1,2},Product!$B$2:$B$1811,Product!$A$2:$A$1811),2,FALSE)</f>
        <v>Storage</v>
      </c>
      <c r="R1841" t="str">
        <f t="shared" si="28"/>
        <v>AZ</v>
      </c>
    </row>
    <row r="1842" spans="1:18" x14ac:dyDescent="0.25">
      <c r="A1842" t="s">
        <v>3587</v>
      </c>
      <c r="B1842" s="35">
        <v>43944</v>
      </c>
      <c r="C1842" t="s">
        <v>925</v>
      </c>
      <c r="D1842" t="s">
        <v>24</v>
      </c>
      <c r="E1842" t="s">
        <v>769</v>
      </c>
      <c r="F1842">
        <v>0</v>
      </c>
      <c r="G1842">
        <v>6120980.25</v>
      </c>
      <c r="H1842">
        <v>973457.1</v>
      </c>
      <c r="I1842">
        <v>5</v>
      </c>
      <c r="J1842" t="s">
        <v>26</v>
      </c>
      <c r="K1842" t="str">
        <f>VLOOKUP(C1842,Customer!$A$2:$F$793,2,FALSE)</f>
        <v>Germany</v>
      </c>
      <c r="L1842" t="str">
        <f>VLOOKUP($C1842,Customer!$A$2:$F$793,3,FALSE)</f>
        <v>Baden-Württemberg</v>
      </c>
      <c r="M1842" t="str">
        <f>VLOOKUP($C1842,Customer!$A$2:$F$793,4,FALSE)</f>
        <v>Baden-Baden</v>
      </c>
      <c r="N1842" t="str">
        <f>VLOOKUP($C1842,Customer!$A$2:$F$793,5,FALSE)</f>
        <v>Central</v>
      </c>
      <c r="O1842" t="str">
        <f>VLOOKUP($C1842,Customer!$A$2:$F$793,6,FALSE)</f>
        <v>Corporate</v>
      </c>
      <c r="P1842" t="str">
        <f>VLOOKUP(E1842,Product!$B$2:$C$1811,2,FALSE)</f>
        <v>Technology</v>
      </c>
      <c r="Q1842" t="str">
        <f>VLOOKUP(E1842,CHOOSE({1,2},Product!$B$2:$B$1811,Product!$A$2:$A$1811),2,FALSE)</f>
        <v>Accessories</v>
      </c>
      <c r="R1842" t="str">
        <f t="shared" si="28"/>
        <v>AZ</v>
      </c>
    </row>
    <row r="1843" spans="1:18" x14ac:dyDescent="0.25">
      <c r="A1843" t="s">
        <v>3588</v>
      </c>
      <c r="B1843" s="35">
        <v>43945</v>
      </c>
      <c r="C1843" t="s">
        <v>1596</v>
      </c>
      <c r="D1843" t="s">
        <v>24</v>
      </c>
      <c r="E1843" t="s">
        <v>1630</v>
      </c>
      <c r="F1843">
        <v>0.5</v>
      </c>
      <c r="G1843">
        <v>1902666.1500000001</v>
      </c>
      <c r="H1843">
        <v>-1799420.7</v>
      </c>
      <c r="I1843">
        <v>5</v>
      </c>
      <c r="J1843" t="s">
        <v>22</v>
      </c>
      <c r="K1843" t="str">
        <f>VLOOKUP(C1843,Customer!$A$2:$F$793,2,FALSE)</f>
        <v>Germany</v>
      </c>
      <c r="L1843" t="str">
        <f>VLOOKUP($C1843,Customer!$A$2:$F$793,3,FALSE)</f>
        <v>North Rhine-Westphalia</v>
      </c>
      <c r="M1843" t="str">
        <f>VLOOKUP($C1843,Customer!$A$2:$F$793,4,FALSE)</f>
        <v>Erftstadt</v>
      </c>
      <c r="N1843" t="str">
        <f>VLOOKUP($C1843,Customer!$A$2:$F$793,5,FALSE)</f>
        <v>Central</v>
      </c>
      <c r="O1843" t="str">
        <f>VLOOKUP($C1843,Customer!$A$2:$F$793,6,FALSE)</f>
        <v>Corporate</v>
      </c>
      <c r="P1843" t="str">
        <f>VLOOKUP(E1843,Product!$B$2:$C$1811,2,FALSE)</f>
        <v>Office Supplies</v>
      </c>
      <c r="Q1843" t="str">
        <f>VLOOKUP(E1843,CHOOSE({1,2},Product!$B$2:$B$1811,Product!$A$2:$A$1811),2,FALSE)</f>
        <v>Art</v>
      </c>
      <c r="R1843" t="str">
        <f t="shared" si="28"/>
        <v>AZ</v>
      </c>
    </row>
    <row r="1844" spans="1:18" x14ac:dyDescent="0.25">
      <c r="A1844" t="s">
        <v>3588</v>
      </c>
      <c r="B1844" s="35">
        <v>43945</v>
      </c>
      <c r="C1844" t="s">
        <v>1596</v>
      </c>
      <c r="D1844" t="s">
        <v>24</v>
      </c>
      <c r="E1844" t="s">
        <v>1631</v>
      </c>
      <c r="F1844">
        <v>0.5</v>
      </c>
      <c r="G1844">
        <v>221240.25</v>
      </c>
      <c r="H1844">
        <v>-29498.7</v>
      </c>
      <c r="I1844">
        <v>2</v>
      </c>
      <c r="J1844" t="s">
        <v>26</v>
      </c>
      <c r="K1844" t="str">
        <f>VLOOKUP(C1844,Customer!$A$2:$F$793,2,FALSE)</f>
        <v>Germany</v>
      </c>
      <c r="L1844" t="str">
        <f>VLOOKUP($C1844,Customer!$A$2:$F$793,3,FALSE)</f>
        <v>North Rhine-Westphalia</v>
      </c>
      <c r="M1844" t="str">
        <f>VLOOKUP($C1844,Customer!$A$2:$F$793,4,FALSE)</f>
        <v>Erftstadt</v>
      </c>
      <c r="N1844" t="str">
        <f>VLOOKUP($C1844,Customer!$A$2:$F$793,5,FALSE)</f>
        <v>Central</v>
      </c>
      <c r="O1844" t="str">
        <f>VLOOKUP($C1844,Customer!$A$2:$F$793,6,FALSE)</f>
        <v>Corporate</v>
      </c>
      <c r="P1844" t="str">
        <f>VLOOKUP(E1844,Product!$B$2:$C$1811,2,FALSE)</f>
        <v>Office Supplies</v>
      </c>
      <c r="Q1844" t="str">
        <f>VLOOKUP(E1844,CHOOSE({1,2},Product!$B$2:$B$1811,Product!$A$2:$A$1811),2,FALSE)</f>
        <v>Binders</v>
      </c>
      <c r="R1844" t="str">
        <f t="shared" si="28"/>
        <v>AZ</v>
      </c>
    </row>
    <row r="1845" spans="1:18" x14ac:dyDescent="0.25">
      <c r="A1845" t="s">
        <v>3588</v>
      </c>
      <c r="B1845" s="35">
        <v>43945</v>
      </c>
      <c r="C1845" t="s">
        <v>1596</v>
      </c>
      <c r="D1845" t="s">
        <v>24</v>
      </c>
      <c r="E1845" t="s">
        <v>1632</v>
      </c>
      <c r="F1845">
        <v>0.5</v>
      </c>
      <c r="G1845">
        <v>221240.25</v>
      </c>
      <c r="H1845">
        <v>-58997.4</v>
      </c>
      <c r="I1845">
        <v>1</v>
      </c>
      <c r="J1845" t="s">
        <v>26</v>
      </c>
      <c r="K1845" t="str">
        <f>VLOOKUP(C1845,Customer!$A$2:$F$793,2,FALSE)</f>
        <v>Germany</v>
      </c>
      <c r="L1845" t="str">
        <f>VLOOKUP($C1845,Customer!$A$2:$F$793,3,FALSE)</f>
        <v>North Rhine-Westphalia</v>
      </c>
      <c r="M1845" t="str">
        <f>VLOOKUP($C1845,Customer!$A$2:$F$793,4,FALSE)</f>
        <v>Erftstadt</v>
      </c>
      <c r="N1845" t="str">
        <f>VLOOKUP($C1845,Customer!$A$2:$F$793,5,FALSE)</f>
        <v>Central</v>
      </c>
      <c r="O1845" t="str">
        <f>VLOOKUP($C1845,Customer!$A$2:$F$793,6,FALSE)</f>
        <v>Corporate</v>
      </c>
      <c r="P1845" t="str">
        <f>VLOOKUP(E1845,Product!$B$2:$C$1811,2,FALSE)</f>
        <v>Office Supplies</v>
      </c>
      <c r="Q1845" t="str">
        <f>VLOOKUP(E1845,CHOOSE({1,2},Product!$B$2:$B$1811,Product!$A$2:$A$1811),2,FALSE)</f>
        <v>Binders</v>
      </c>
      <c r="R1845" t="str">
        <f t="shared" si="28"/>
        <v>AZ</v>
      </c>
    </row>
    <row r="1846" spans="1:18" x14ac:dyDescent="0.25">
      <c r="A1846" t="s">
        <v>3588</v>
      </c>
      <c r="B1846" s="35">
        <v>43945</v>
      </c>
      <c r="C1846" t="s">
        <v>1596</v>
      </c>
      <c r="D1846" t="s">
        <v>24</v>
      </c>
      <c r="E1846" t="s">
        <v>334</v>
      </c>
      <c r="F1846">
        <v>0.5</v>
      </c>
      <c r="G1846">
        <v>412981.8</v>
      </c>
      <c r="H1846">
        <v>-368733.75</v>
      </c>
      <c r="I1846">
        <v>4</v>
      </c>
      <c r="J1846" t="s">
        <v>26</v>
      </c>
      <c r="K1846" t="str">
        <f>VLOOKUP(C1846,Customer!$A$2:$F$793,2,FALSE)</f>
        <v>Germany</v>
      </c>
      <c r="L1846" t="str">
        <f>VLOOKUP($C1846,Customer!$A$2:$F$793,3,FALSE)</f>
        <v>North Rhine-Westphalia</v>
      </c>
      <c r="M1846" t="str">
        <f>VLOOKUP($C1846,Customer!$A$2:$F$793,4,FALSE)</f>
        <v>Erftstadt</v>
      </c>
      <c r="N1846" t="str">
        <f>VLOOKUP($C1846,Customer!$A$2:$F$793,5,FALSE)</f>
        <v>Central</v>
      </c>
      <c r="O1846" t="str">
        <f>VLOOKUP($C1846,Customer!$A$2:$F$793,6,FALSE)</f>
        <v>Corporate</v>
      </c>
      <c r="P1846" t="str">
        <f>VLOOKUP(E1846,Product!$B$2:$C$1811,2,FALSE)</f>
        <v>Office Supplies</v>
      </c>
      <c r="Q1846" t="str">
        <f>VLOOKUP(E1846,CHOOSE({1,2},Product!$B$2:$B$1811,Product!$A$2:$A$1811),2,FALSE)</f>
        <v>Fasteners</v>
      </c>
      <c r="R1846" t="str">
        <f t="shared" si="28"/>
        <v>AZ</v>
      </c>
    </row>
    <row r="1847" spans="1:18" x14ac:dyDescent="0.25">
      <c r="A1847" t="s">
        <v>3589</v>
      </c>
      <c r="B1847" s="35">
        <v>43945</v>
      </c>
      <c r="C1847" t="s">
        <v>1633</v>
      </c>
      <c r="D1847" t="s">
        <v>24</v>
      </c>
      <c r="E1847" t="s">
        <v>723</v>
      </c>
      <c r="F1847">
        <v>0</v>
      </c>
      <c r="G1847">
        <v>884961</v>
      </c>
      <c r="H1847">
        <v>14749.35</v>
      </c>
      <c r="I1847">
        <v>5</v>
      </c>
      <c r="J1847" t="s">
        <v>22</v>
      </c>
      <c r="K1847" t="str">
        <f>VLOOKUP(C1847,Customer!$A$2:$F$793,2,FALSE)</f>
        <v>Finland</v>
      </c>
      <c r="L1847" t="str">
        <f>VLOOKUP($C1847,Customer!$A$2:$F$793,3,FALSE)</f>
        <v>Kymenlaakso</v>
      </c>
      <c r="M1847" t="str">
        <f>VLOOKUP($C1847,Customer!$A$2:$F$793,4,FALSE)</f>
        <v>Kotka</v>
      </c>
      <c r="N1847" t="str">
        <f>VLOOKUP($C1847,Customer!$A$2:$F$793,5,FALSE)</f>
        <v>North</v>
      </c>
      <c r="O1847" t="str">
        <f>VLOOKUP($C1847,Customer!$A$2:$F$793,6,FALSE)</f>
        <v>Consumer</v>
      </c>
      <c r="P1847" t="str">
        <f>VLOOKUP(E1847,Product!$B$2:$C$1811,2,FALSE)</f>
        <v>Office Supplies</v>
      </c>
      <c r="Q1847" t="str">
        <f>VLOOKUP(E1847,CHOOSE({1,2},Product!$B$2:$B$1811,Product!$A$2:$A$1811),2,FALSE)</f>
        <v>Fasteners</v>
      </c>
      <c r="R1847" t="str">
        <f t="shared" si="28"/>
        <v>AZ</v>
      </c>
    </row>
    <row r="1848" spans="1:18" x14ac:dyDescent="0.25">
      <c r="A1848" t="s">
        <v>3590</v>
      </c>
      <c r="B1848" s="35">
        <v>43945</v>
      </c>
      <c r="C1848" t="s">
        <v>325</v>
      </c>
      <c r="D1848" t="s">
        <v>24</v>
      </c>
      <c r="E1848" t="s">
        <v>95</v>
      </c>
      <c r="F1848">
        <v>0</v>
      </c>
      <c r="G1848">
        <v>752216.85</v>
      </c>
      <c r="H1848">
        <v>29498.7</v>
      </c>
      <c r="I1848">
        <v>8</v>
      </c>
      <c r="J1848" t="s">
        <v>22</v>
      </c>
      <c r="K1848" t="str">
        <f>VLOOKUP(C1848,Customer!$A$2:$F$793,2,FALSE)</f>
        <v>Netherlands</v>
      </c>
      <c r="L1848" t="str">
        <f>VLOOKUP($C1848,Customer!$A$2:$F$793,3,FALSE)</f>
        <v>North Brabant</v>
      </c>
      <c r="M1848" t="str">
        <f>VLOOKUP($C1848,Customer!$A$2:$F$793,4,FALSE)</f>
        <v>Helmond</v>
      </c>
      <c r="N1848" t="str">
        <f>VLOOKUP($C1848,Customer!$A$2:$F$793,5,FALSE)</f>
        <v>Central</v>
      </c>
      <c r="O1848" t="str">
        <f>VLOOKUP($C1848,Customer!$A$2:$F$793,6,FALSE)</f>
        <v>Consumer</v>
      </c>
      <c r="P1848" t="str">
        <f>VLOOKUP(E1848,Product!$B$2:$C$1811,2,FALSE)</f>
        <v>Office Supplies</v>
      </c>
      <c r="Q1848" t="str">
        <f>VLOOKUP(E1848,CHOOSE({1,2},Product!$B$2:$B$1811,Product!$A$2:$A$1811),2,FALSE)</f>
        <v>Binders</v>
      </c>
      <c r="R1848" t="str">
        <f t="shared" si="28"/>
        <v>AZ</v>
      </c>
    </row>
    <row r="1849" spans="1:18" x14ac:dyDescent="0.25">
      <c r="A1849" t="s">
        <v>3591</v>
      </c>
      <c r="B1849" s="35">
        <v>43946</v>
      </c>
      <c r="C1849" t="s">
        <v>722</v>
      </c>
      <c r="D1849" t="s">
        <v>20</v>
      </c>
      <c r="E1849" t="s">
        <v>1216</v>
      </c>
      <c r="F1849">
        <v>0.5</v>
      </c>
      <c r="G1849">
        <v>2286149.25</v>
      </c>
      <c r="H1849">
        <v>-457229.85000000003</v>
      </c>
      <c r="I1849">
        <v>5</v>
      </c>
      <c r="J1849" t="s">
        <v>26</v>
      </c>
      <c r="K1849" t="str">
        <f>VLOOKUP(C1849,Customer!$A$2:$F$793,2,FALSE)</f>
        <v>Sweden</v>
      </c>
      <c r="L1849" t="str">
        <f>VLOOKUP($C1849,Customer!$A$2:$F$793,3,FALSE)</f>
        <v>Stockholm</v>
      </c>
      <c r="M1849" t="str">
        <f>VLOOKUP($C1849,Customer!$A$2:$F$793,4,FALSE)</f>
        <v>Stockholm</v>
      </c>
      <c r="N1849" t="str">
        <f>VLOOKUP($C1849,Customer!$A$2:$F$793,5,FALSE)</f>
        <v>North</v>
      </c>
      <c r="O1849" t="str">
        <f>VLOOKUP($C1849,Customer!$A$2:$F$793,6,FALSE)</f>
        <v>Corporate</v>
      </c>
      <c r="P1849" t="str">
        <f>VLOOKUP(E1849,Product!$B$2:$C$1811,2,FALSE)</f>
        <v>Office Supplies</v>
      </c>
      <c r="Q1849" t="str">
        <f>VLOOKUP(E1849,CHOOSE({1,2},Product!$B$2:$B$1811,Product!$A$2:$A$1811),2,FALSE)</f>
        <v>Storage</v>
      </c>
      <c r="R1849" t="str">
        <f t="shared" si="28"/>
        <v>BN</v>
      </c>
    </row>
    <row r="1850" spans="1:18" x14ac:dyDescent="0.25">
      <c r="A1850" t="s">
        <v>3592</v>
      </c>
      <c r="B1850" s="35">
        <v>43947</v>
      </c>
      <c r="C1850" t="s">
        <v>383</v>
      </c>
      <c r="D1850" t="s">
        <v>24</v>
      </c>
      <c r="E1850" t="s">
        <v>1543</v>
      </c>
      <c r="F1850">
        <v>0.1</v>
      </c>
      <c r="G1850">
        <v>16888005.75</v>
      </c>
      <c r="H1850">
        <v>5250768.6000000006</v>
      </c>
      <c r="I1850">
        <v>6</v>
      </c>
      <c r="J1850" t="s">
        <v>26</v>
      </c>
      <c r="K1850" t="str">
        <f>VLOOKUP(C1850,Customer!$A$2:$F$793,2,FALSE)</f>
        <v>France</v>
      </c>
      <c r="L1850" t="str">
        <f>VLOOKUP($C1850,Customer!$A$2:$F$793,3,FALSE)</f>
        <v>Provence-Alpes-Côte d'Azur</v>
      </c>
      <c r="M1850" t="str">
        <f>VLOOKUP($C1850,Customer!$A$2:$F$793,4,FALSE)</f>
        <v>Marseille</v>
      </c>
      <c r="N1850" t="str">
        <f>VLOOKUP($C1850,Customer!$A$2:$F$793,5,FALSE)</f>
        <v>Central</v>
      </c>
      <c r="O1850" t="str">
        <f>VLOOKUP($C1850,Customer!$A$2:$F$793,6,FALSE)</f>
        <v>Consumer</v>
      </c>
      <c r="P1850" t="str">
        <f>VLOOKUP(E1850,Product!$B$2:$C$1811,2,FALSE)</f>
        <v>Office Supplies</v>
      </c>
      <c r="Q1850" t="str">
        <f>VLOOKUP(E1850,CHOOSE({1,2},Product!$B$2:$B$1811,Product!$A$2:$A$1811),2,FALSE)</f>
        <v>Storage</v>
      </c>
      <c r="R1850" t="str">
        <f t="shared" si="28"/>
        <v>AZ</v>
      </c>
    </row>
    <row r="1851" spans="1:18" x14ac:dyDescent="0.25">
      <c r="A1851" t="s">
        <v>3592</v>
      </c>
      <c r="B1851" s="35">
        <v>43947</v>
      </c>
      <c r="C1851" t="s">
        <v>383</v>
      </c>
      <c r="D1851" t="s">
        <v>24</v>
      </c>
      <c r="E1851" t="s">
        <v>1634</v>
      </c>
      <c r="F1851">
        <v>0</v>
      </c>
      <c r="G1851">
        <v>7713910.0499999998</v>
      </c>
      <c r="H1851">
        <v>2625384.3000000003</v>
      </c>
      <c r="I1851">
        <v>3</v>
      </c>
      <c r="J1851" t="s">
        <v>22</v>
      </c>
      <c r="K1851" t="str">
        <f>VLOOKUP(C1851,Customer!$A$2:$F$793,2,FALSE)</f>
        <v>France</v>
      </c>
      <c r="L1851" t="str">
        <f>VLOOKUP($C1851,Customer!$A$2:$F$793,3,FALSE)</f>
        <v>Provence-Alpes-Côte d'Azur</v>
      </c>
      <c r="M1851" t="str">
        <f>VLOOKUP($C1851,Customer!$A$2:$F$793,4,FALSE)</f>
        <v>Marseille</v>
      </c>
      <c r="N1851" t="str">
        <f>VLOOKUP($C1851,Customer!$A$2:$F$793,5,FALSE)</f>
        <v>Central</v>
      </c>
      <c r="O1851" t="str">
        <f>VLOOKUP($C1851,Customer!$A$2:$F$793,6,FALSE)</f>
        <v>Consumer</v>
      </c>
      <c r="P1851" t="str">
        <f>VLOOKUP(E1851,Product!$B$2:$C$1811,2,FALSE)</f>
        <v>Technology</v>
      </c>
      <c r="Q1851" t="str">
        <f>VLOOKUP(E1851,CHOOSE({1,2},Product!$B$2:$B$1811,Product!$A$2:$A$1811),2,FALSE)</f>
        <v>Machines</v>
      </c>
      <c r="R1851" t="str">
        <f t="shared" si="28"/>
        <v>AZ</v>
      </c>
    </row>
    <row r="1852" spans="1:18" x14ac:dyDescent="0.25">
      <c r="A1852" t="s">
        <v>3593</v>
      </c>
      <c r="B1852" s="35">
        <v>43947</v>
      </c>
      <c r="C1852" t="s">
        <v>1113</v>
      </c>
      <c r="D1852" t="s">
        <v>33</v>
      </c>
      <c r="E1852" t="s">
        <v>204</v>
      </c>
      <c r="F1852">
        <v>0</v>
      </c>
      <c r="G1852">
        <v>162242.85</v>
      </c>
      <c r="H1852">
        <v>29498.7</v>
      </c>
      <c r="I1852">
        <v>1</v>
      </c>
      <c r="J1852" t="s">
        <v>26</v>
      </c>
      <c r="K1852" t="str">
        <f>VLOOKUP(C1852,Customer!$A$2:$F$793,2,FALSE)</f>
        <v>Spain</v>
      </c>
      <c r="L1852" t="str">
        <f>VLOOKUP($C1852,Customer!$A$2:$F$793,3,FALSE)</f>
        <v>Andalusía</v>
      </c>
      <c r="M1852" t="str">
        <f>VLOOKUP($C1852,Customer!$A$2:$F$793,4,FALSE)</f>
        <v>Dos Hermanas</v>
      </c>
      <c r="N1852" t="str">
        <f>VLOOKUP($C1852,Customer!$A$2:$F$793,5,FALSE)</f>
        <v>South</v>
      </c>
      <c r="O1852" t="str">
        <f>VLOOKUP($C1852,Customer!$A$2:$F$793,6,FALSE)</f>
        <v>Home Office</v>
      </c>
      <c r="P1852" t="str">
        <f>VLOOKUP(E1852,Product!$B$2:$C$1811,2,FALSE)</f>
        <v>Office Supplies</v>
      </c>
      <c r="Q1852" t="str">
        <f>VLOOKUP(E1852,CHOOSE({1,2},Product!$B$2:$B$1811,Product!$A$2:$A$1811),2,FALSE)</f>
        <v>Fasteners</v>
      </c>
      <c r="R1852" t="str">
        <f t="shared" si="28"/>
        <v>AZ</v>
      </c>
    </row>
    <row r="1853" spans="1:18" x14ac:dyDescent="0.25">
      <c r="A1853" t="s">
        <v>3594</v>
      </c>
      <c r="B1853" s="35">
        <v>43947</v>
      </c>
      <c r="C1853" t="s">
        <v>1261</v>
      </c>
      <c r="D1853" t="s">
        <v>20</v>
      </c>
      <c r="E1853" t="s">
        <v>347</v>
      </c>
      <c r="F1853">
        <v>0.2</v>
      </c>
      <c r="G1853">
        <v>1297942.8</v>
      </c>
      <c r="H1853">
        <v>221240.25</v>
      </c>
      <c r="I1853">
        <v>2</v>
      </c>
      <c r="J1853" t="s">
        <v>26</v>
      </c>
      <c r="K1853" t="str">
        <f>VLOOKUP(C1853,Customer!$A$2:$F$793,2,FALSE)</f>
        <v>United Kingdom</v>
      </c>
      <c r="L1853" t="str">
        <f>VLOOKUP($C1853,Customer!$A$2:$F$793,3,FALSE)</f>
        <v>England</v>
      </c>
      <c r="M1853" t="str">
        <f>VLOOKUP($C1853,Customer!$A$2:$F$793,4,FALSE)</f>
        <v>Guildford</v>
      </c>
      <c r="N1853" t="str">
        <f>VLOOKUP($C1853,Customer!$A$2:$F$793,5,FALSE)</f>
        <v>North</v>
      </c>
      <c r="O1853" t="str">
        <f>VLOOKUP($C1853,Customer!$A$2:$F$793,6,FALSE)</f>
        <v>Consumer</v>
      </c>
      <c r="P1853" t="str">
        <f>VLOOKUP(E1853,Product!$B$2:$C$1811,2,FALSE)</f>
        <v>Furniture</v>
      </c>
      <c r="Q1853" t="str">
        <f>VLOOKUP(E1853,CHOOSE({1,2},Product!$B$2:$B$1811,Product!$A$2:$A$1811),2,FALSE)</f>
        <v>Furnishings</v>
      </c>
      <c r="R1853" t="str">
        <f t="shared" si="28"/>
        <v>BN</v>
      </c>
    </row>
    <row r="1854" spans="1:18" x14ac:dyDescent="0.25">
      <c r="A1854" t="s">
        <v>3594</v>
      </c>
      <c r="B1854" s="35">
        <v>43947</v>
      </c>
      <c r="C1854" t="s">
        <v>1261</v>
      </c>
      <c r="D1854" t="s">
        <v>20</v>
      </c>
      <c r="E1854" t="s">
        <v>1635</v>
      </c>
      <c r="F1854">
        <v>0.5</v>
      </c>
      <c r="G1854">
        <v>2566386.9</v>
      </c>
      <c r="H1854">
        <v>-1533932.4000000001</v>
      </c>
      <c r="I1854">
        <v>2</v>
      </c>
      <c r="J1854" t="s">
        <v>26</v>
      </c>
      <c r="K1854" t="str">
        <f>VLOOKUP(C1854,Customer!$A$2:$F$793,2,FALSE)</f>
        <v>United Kingdom</v>
      </c>
      <c r="L1854" t="str">
        <f>VLOOKUP($C1854,Customer!$A$2:$F$793,3,FALSE)</f>
        <v>England</v>
      </c>
      <c r="M1854" t="str">
        <f>VLOOKUP($C1854,Customer!$A$2:$F$793,4,FALSE)</f>
        <v>Guildford</v>
      </c>
      <c r="N1854" t="str">
        <f>VLOOKUP($C1854,Customer!$A$2:$F$793,5,FALSE)</f>
        <v>North</v>
      </c>
      <c r="O1854" t="str">
        <f>VLOOKUP($C1854,Customer!$A$2:$F$793,6,FALSE)</f>
        <v>Consumer</v>
      </c>
      <c r="P1854" t="str">
        <f>VLOOKUP(E1854,Product!$B$2:$C$1811,2,FALSE)</f>
        <v>Technology</v>
      </c>
      <c r="Q1854" t="str">
        <f>VLOOKUP(E1854,CHOOSE({1,2},Product!$B$2:$B$1811,Product!$A$2:$A$1811),2,FALSE)</f>
        <v>Machines</v>
      </c>
      <c r="R1854" t="str">
        <f t="shared" si="28"/>
        <v>BN</v>
      </c>
    </row>
    <row r="1855" spans="1:18" x14ac:dyDescent="0.25">
      <c r="A1855" t="s">
        <v>3595</v>
      </c>
      <c r="B1855" s="35">
        <v>43948</v>
      </c>
      <c r="C1855" t="s">
        <v>1344</v>
      </c>
      <c r="D1855" t="s">
        <v>24</v>
      </c>
      <c r="E1855" t="s">
        <v>46</v>
      </c>
      <c r="F1855">
        <v>0</v>
      </c>
      <c r="G1855">
        <v>1622428.5</v>
      </c>
      <c r="H1855">
        <v>294987</v>
      </c>
      <c r="I1855">
        <v>2</v>
      </c>
      <c r="J1855" t="s">
        <v>22</v>
      </c>
      <c r="K1855" t="str">
        <f>VLOOKUP(C1855,Customer!$A$2:$F$793,2,FALSE)</f>
        <v>Spain</v>
      </c>
      <c r="L1855" t="str">
        <f>VLOOKUP($C1855,Customer!$A$2:$F$793,3,FALSE)</f>
        <v>Asturias</v>
      </c>
      <c r="M1855" t="str">
        <f>VLOOKUP($C1855,Customer!$A$2:$F$793,4,FALSE)</f>
        <v>Oviedo</v>
      </c>
      <c r="N1855" t="str">
        <f>VLOOKUP($C1855,Customer!$A$2:$F$793,5,FALSE)</f>
        <v>South</v>
      </c>
      <c r="O1855" t="str">
        <f>VLOOKUP($C1855,Customer!$A$2:$F$793,6,FALSE)</f>
        <v>Consumer</v>
      </c>
      <c r="P1855" t="str">
        <f>VLOOKUP(E1855,Product!$B$2:$C$1811,2,FALSE)</f>
        <v>Office Supplies</v>
      </c>
      <c r="Q1855" t="str">
        <f>VLOOKUP(E1855,CHOOSE({1,2},Product!$B$2:$B$1811,Product!$A$2:$A$1811),2,FALSE)</f>
        <v>Art</v>
      </c>
      <c r="R1855" t="str">
        <f t="shared" si="28"/>
        <v>AZ</v>
      </c>
    </row>
    <row r="1856" spans="1:18" x14ac:dyDescent="0.25">
      <c r="A1856" t="s">
        <v>3595</v>
      </c>
      <c r="B1856" s="35">
        <v>43948</v>
      </c>
      <c r="C1856" t="s">
        <v>1344</v>
      </c>
      <c r="D1856" t="s">
        <v>24</v>
      </c>
      <c r="E1856" t="s">
        <v>946</v>
      </c>
      <c r="F1856">
        <v>0</v>
      </c>
      <c r="G1856">
        <v>1371689.55</v>
      </c>
      <c r="H1856">
        <v>221240.25</v>
      </c>
      <c r="I1856">
        <v>2</v>
      </c>
      <c r="J1856" t="s">
        <v>22</v>
      </c>
      <c r="K1856" t="str">
        <f>VLOOKUP(C1856,Customer!$A$2:$F$793,2,FALSE)</f>
        <v>Spain</v>
      </c>
      <c r="L1856" t="str">
        <f>VLOOKUP($C1856,Customer!$A$2:$F$793,3,FALSE)</f>
        <v>Asturias</v>
      </c>
      <c r="M1856" t="str">
        <f>VLOOKUP($C1856,Customer!$A$2:$F$793,4,FALSE)</f>
        <v>Oviedo</v>
      </c>
      <c r="N1856" t="str">
        <f>VLOOKUP($C1856,Customer!$A$2:$F$793,5,FALSE)</f>
        <v>South</v>
      </c>
      <c r="O1856" t="str">
        <f>VLOOKUP($C1856,Customer!$A$2:$F$793,6,FALSE)</f>
        <v>Consumer</v>
      </c>
      <c r="P1856" t="str">
        <f>VLOOKUP(E1856,Product!$B$2:$C$1811,2,FALSE)</f>
        <v>Technology</v>
      </c>
      <c r="Q1856" t="str">
        <f>VLOOKUP(E1856,CHOOSE({1,2},Product!$B$2:$B$1811,Product!$A$2:$A$1811),2,FALSE)</f>
        <v>Accessories</v>
      </c>
      <c r="R1856" t="str">
        <f t="shared" si="28"/>
        <v>AZ</v>
      </c>
    </row>
    <row r="1857" spans="1:18" x14ac:dyDescent="0.25">
      <c r="A1857" t="s">
        <v>3596</v>
      </c>
      <c r="B1857" s="35">
        <v>43948</v>
      </c>
      <c r="C1857" t="s">
        <v>19</v>
      </c>
      <c r="D1857" t="s">
        <v>33</v>
      </c>
      <c r="E1857" t="s">
        <v>1466</v>
      </c>
      <c r="F1857">
        <v>0.6</v>
      </c>
      <c r="G1857">
        <v>575224.65</v>
      </c>
      <c r="H1857">
        <v>-191741.55000000002</v>
      </c>
      <c r="I1857">
        <v>2</v>
      </c>
      <c r="J1857" t="s">
        <v>26</v>
      </c>
      <c r="K1857" t="str">
        <f>VLOOKUP(C1857,Customer!$A$2:$F$793,2,FALSE)</f>
        <v>Sweden</v>
      </c>
      <c r="L1857" t="str">
        <f>VLOOKUP($C1857,Customer!$A$2:$F$793,3,FALSE)</f>
        <v>Stockholm</v>
      </c>
      <c r="M1857" t="str">
        <f>VLOOKUP($C1857,Customer!$A$2:$F$793,4,FALSE)</f>
        <v>Stockholm</v>
      </c>
      <c r="N1857" t="str">
        <f>VLOOKUP($C1857,Customer!$A$2:$F$793,5,FALSE)</f>
        <v>North</v>
      </c>
      <c r="O1857" t="str">
        <f>VLOOKUP($C1857,Customer!$A$2:$F$793,6,FALSE)</f>
        <v>Home Office</v>
      </c>
      <c r="P1857" t="str">
        <f>VLOOKUP(E1857,Product!$B$2:$C$1811,2,FALSE)</f>
        <v>Office Supplies</v>
      </c>
      <c r="Q1857" t="str">
        <f>VLOOKUP(E1857,CHOOSE({1,2},Product!$B$2:$B$1811,Product!$A$2:$A$1811),2,FALSE)</f>
        <v>Storage</v>
      </c>
      <c r="R1857" t="str">
        <f t="shared" si="28"/>
        <v>AZ</v>
      </c>
    </row>
    <row r="1858" spans="1:18" x14ac:dyDescent="0.25">
      <c r="A1858" t="s">
        <v>3596</v>
      </c>
      <c r="B1858" s="35">
        <v>43948</v>
      </c>
      <c r="C1858" t="s">
        <v>19</v>
      </c>
      <c r="D1858" t="s">
        <v>33</v>
      </c>
      <c r="E1858" t="s">
        <v>1636</v>
      </c>
      <c r="F1858">
        <v>0.5</v>
      </c>
      <c r="G1858">
        <v>501477.9</v>
      </c>
      <c r="H1858">
        <v>-14749.35</v>
      </c>
      <c r="I1858">
        <v>3</v>
      </c>
      <c r="J1858" t="s">
        <v>22</v>
      </c>
      <c r="K1858" t="str">
        <f>VLOOKUP(C1858,Customer!$A$2:$F$793,2,FALSE)</f>
        <v>Sweden</v>
      </c>
      <c r="L1858" t="str">
        <f>VLOOKUP($C1858,Customer!$A$2:$F$793,3,FALSE)</f>
        <v>Stockholm</v>
      </c>
      <c r="M1858" t="str">
        <f>VLOOKUP($C1858,Customer!$A$2:$F$793,4,FALSE)</f>
        <v>Stockholm</v>
      </c>
      <c r="N1858" t="str">
        <f>VLOOKUP($C1858,Customer!$A$2:$F$793,5,FALSE)</f>
        <v>North</v>
      </c>
      <c r="O1858" t="str">
        <f>VLOOKUP($C1858,Customer!$A$2:$F$793,6,FALSE)</f>
        <v>Home Office</v>
      </c>
      <c r="P1858" t="str">
        <f>VLOOKUP(E1858,Product!$B$2:$C$1811,2,FALSE)</f>
        <v>Office Supplies</v>
      </c>
      <c r="Q1858" t="str">
        <f>VLOOKUP(E1858,CHOOSE({1,2},Product!$B$2:$B$1811,Product!$A$2:$A$1811),2,FALSE)</f>
        <v>Supplies</v>
      </c>
      <c r="R1858" t="str">
        <f t="shared" si="28"/>
        <v>AZ</v>
      </c>
    </row>
    <row r="1859" spans="1:18" x14ac:dyDescent="0.25">
      <c r="A1859" t="s">
        <v>3597</v>
      </c>
      <c r="B1859" s="35">
        <v>43948</v>
      </c>
      <c r="C1859" t="s">
        <v>717</v>
      </c>
      <c r="D1859" t="s">
        <v>24</v>
      </c>
      <c r="E1859" t="s">
        <v>1045</v>
      </c>
      <c r="F1859">
        <v>0</v>
      </c>
      <c r="G1859">
        <v>648971.4</v>
      </c>
      <c r="H1859">
        <v>147493.5</v>
      </c>
      <c r="I1859">
        <v>3</v>
      </c>
      <c r="J1859" t="s">
        <v>26</v>
      </c>
      <c r="K1859" t="str">
        <f>VLOOKUP(C1859,Customer!$A$2:$F$793,2,FALSE)</f>
        <v>Netherlands</v>
      </c>
      <c r="L1859" t="str">
        <f>VLOOKUP($C1859,Customer!$A$2:$F$793,3,FALSE)</f>
        <v>Overijssel</v>
      </c>
      <c r="M1859" t="str">
        <f>VLOOKUP($C1859,Customer!$A$2:$F$793,4,FALSE)</f>
        <v>Zwolle</v>
      </c>
      <c r="N1859" t="str">
        <f>VLOOKUP($C1859,Customer!$A$2:$F$793,5,FALSE)</f>
        <v>Central</v>
      </c>
      <c r="O1859" t="str">
        <f>VLOOKUP($C1859,Customer!$A$2:$F$793,6,FALSE)</f>
        <v>Corporate</v>
      </c>
      <c r="P1859" t="str">
        <f>VLOOKUP(E1859,Product!$B$2:$C$1811,2,FALSE)</f>
        <v>Office Supplies</v>
      </c>
      <c r="Q1859" t="str">
        <f>VLOOKUP(E1859,CHOOSE({1,2},Product!$B$2:$B$1811,Product!$A$2:$A$1811),2,FALSE)</f>
        <v>Art</v>
      </c>
      <c r="R1859" t="str">
        <f t="shared" ref="R1859:R1922" si="29">LEFT(A1859,2)</f>
        <v>AZ</v>
      </c>
    </row>
    <row r="1860" spans="1:18" x14ac:dyDescent="0.25">
      <c r="A1860" t="s">
        <v>3597</v>
      </c>
      <c r="B1860" s="35">
        <v>43948</v>
      </c>
      <c r="C1860" t="s">
        <v>717</v>
      </c>
      <c r="D1860" t="s">
        <v>24</v>
      </c>
      <c r="E1860" t="s">
        <v>1591</v>
      </c>
      <c r="F1860">
        <v>0</v>
      </c>
      <c r="G1860">
        <v>457229.85000000003</v>
      </c>
      <c r="H1860">
        <v>58997.4</v>
      </c>
      <c r="I1860">
        <v>1</v>
      </c>
      <c r="J1860" t="s">
        <v>22</v>
      </c>
      <c r="K1860" t="str">
        <f>VLOOKUP(C1860,Customer!$A$2:$F$793,2,FALSE)</f>
        <v>Netherlands</v>
      </c>
      <c r="L1860" t="str">
        <f>VLOOKUP($C1860,Customer!$A$2:$F$793,3,FALSE)</f>
        <v>Overijssel</v>
      </c>
      <c r="M1860" t="str">
        <f>VLOOKUP($C1860,Customer!$A$2:$F$793,4,FALSE)</f>
        <v>Zwolle</v>
      </c>
      <c r="N1860" t="str">
        <f>VLOOKUP($C1860,Customer!$A$2:$F$793,5,FALSE)</f>
        <v>Central</v>
      </c>
      <c r="O1860" t="str">
        <f>VLOOKUP($C1860,Customer!$A$2:$F$793,6,FALSE)</f>
        <v>Corporate</v>
      </c>
      <c r="P1860" t="str">
        <f>VLOOKUP(E1860,Product!$B$2:$C$1811,2,FALSE)</f>
        <v>Office Supplies</v>
      </c>
      <c r="Q1860" t="str">
        <f>VLOOKUP(E1860,CHOOSE({1,2},Product!$B$2:$B$1811,Product!$A$2:$A$1811),2,FALSE)</f>
        <v>Paper</v>
      </c>
      <c r="R1860" t="str">
        <f t="shared" si="29"/>
        <v>AZ</v>
      </c>
    </row>
    <row r="1861" spans="1:18" x14ac:dyDescent="0.25">
      <c r="A1861" t="s">
        <v>3598</v>
      </c>
      <c r="B1861" s="35">
        <v>43948</v>
      </c>
      <c r="C1861" t="s">
        <v>598</v>
      </c>
      <c r="D1861" t="s">
        <v>24</v>
      </c>
      <c r="E1861" t="s">
        <v>1637</v>
      </c>
      <c r="F1861">
        <v>0.1</v>
      </c>
      <c r="G1861">
        <v>2551637.5500000003</v>
      </c>
      <c r="H1861">
        <v>648971.4</v>
      </c>
      <c r="I1861">
        <v>4</v>
      </c>
      <c r="J1861" t="s">
        <v>26</v>
      </c>
      <c r="K1861" t="str">
        <f>VLOOKUP(C1861,Customer!$A$2:$F$793,2,FALSE)</f>
        <v>Germany</v>
      </c>
      <c r="L1861" t="str">
        <f>VLOOKUP($C1861,Customer!$A$2:$F$793,3,FALSE)</f>
        <v>North Rhine-Westphalia</v>
      </c>
      <c r="M1861" t="str">
        <f>VLOOKUP($C1861,Customer!$A$2:$F$793,4,FALSE)</f>
        <v>Cologne</v>
      </c>
      <c r="N1861" t="str">
        <f>VLOOKUP($C1861,Customer!$A$2:$F$793,5,FALSE)</f>
        <v>Central</v>
      </c>
      <c r="O1861" t="str">
        <f>VLOOKUP($C1861,Customer!$A$2:$F$793,6,FALSE)</f>
        <v>Consumer</v>
      </c>
      <c r="P1861" t="str">
        <f>VLOOKUP(E1861,Product!$B$2:$C$1811,2,FALSE)</f>
        <v>Office Supplies</v>
      </c>
      <c r="Q1861" t="str">
        <f>VLOOKUP(E1861,CHOOSE({1,2},Product!$B$2:$B$1811,Product!$A$2:$A$1811),2,FALSE)</f>
        <v>Storage</v>
      </c>
      <c r="R1861" t="str">
        <f t="shared" si="29"/>
        <v>AZ</v>
      </c>
    </row>
    <row r="1862" spans="1:18" x14ac:dyDescent="0.25">
      <c r="A1862" t="s">
        <v>3599</v>
      </c>
      <c r="B1862" s="35">
        <v>43948</v>
      </c>
      <c r="C1862" t="s">
        <v>1308</v>
      </c>
      <c r="D1862" t="s">
        <v>24</v>
      </c>
      <c r="E1862" t="s">
        <v>814</v>
      </c>
      <c r="F1862">
        <v>0</v>
      </c>
      <c r="G1862">
        <v>737467.5</v>
      </c>
      <c r="H1862">
        <v>206490.9</v>
      </c>
      <c r="I1862">
        <v>3</v>
      </c>
      <c r="J1862" t="s">
        <v>26</v>
      </c>
      <c r="K1862" t="str">
        <f>VLOOKUP(C1862,Customer!$A$2:$F$793,2,FALSE)</f>
        <v>France</v>
      </c>
      <c r="L1862" t="str">
        <f>VLOOKUP($C1862,Customer!$A$2:$F$793,3,FALSE)</f>
        <v>Auvergne-Rhône-Alpes</v>
      </c>
      <c r="M1862" t="str">
        <f>VLOOKUP($C1862,Customer!$A$2:$F$793,4,FALSE)</f>
        <v>Villeurbanne</v>
      </c>
      <c r="N1862" t="str">
        <f>VLOOKUP($C1862,Customer!$A$2:$F$793,5,FALSE)</f>
        <v>Central</v>
      </c>
      <c r="O1862" t="str">
        <f>VLOOKUP($C1862,Customer!$A$2:$F$793,6,FALSE)</f>
        <v>Home Office</v>
      </c>
      <c r="P1862" t="str">
        <f>VLOOKUP(E1862,Product!$B$2:$C$1811,2,FALSE)</f>
        <v>Office Supplies</v>
      </c>
      <c r="Q1862" t="str">
        <f>VLOOKUP(E1862,CHOOSE({1,2},Product!$B$2:$B$1811,Product!$A$2:$A$1811),2,FALSE)</f>
        <v>Binders</v>
      </c>
      <c r="R1862" t="str">
        <f t="shared" si="29"/>
        <v>AZ</v>
      </c>
    </row>
    <row r="1863" spans="1:18" x14ac:dyDescent="0.25">
      <c r="A1863" t="s">
        <v>3599</v>
      </c>
      <c r="B1863" s="35">
        <v>43948</v>
      </c>
      <c r="C1863" t="s">
        <v>1308</v>
      </c>
      <c r="D1863" t="s">
        <v>24</v>
      </c>
      <c r="E1863" t="s">
        <v>1408</v>
      </c>
      <c r="F1863">
        <v>0</v>
      </c>
      <c r="G1863">
        <v>398232.45</v>
      </c>
      <c r="H1863">
        <v>132744.15</v>
      </c>
      <c r="I1863">
        <v>2</v>
      </c>
      <c r="J1863" t="s">
        <v>22</v>
      </c>
      <c r="K1863" t="str">
        <f>VLOOKUP(C1863,Customer!$A$2:$F$793,2,FALSE)</f>
        <v>France</v>
      </c>
      <c r="L1863" t="str">
        <f>VLOOKUP($C1863,Customer!$A$2:$F$793,3,FALSE)</f>
        <v>Auvergne-Rhône-Alpes</v>
      </c>
      <c r="M1863" t="str">
        <f>VLOOKUP($C1863,Customer!$A$2:$F$793,4,FALSE)</f>
        <v>Villeurbanne</v>
      </c>
      <c r="N1863" t="str">
        <f>VLOOKUP($C1863,Customer!$A$2:$F$793,5,FALSE)</f>
        <v>Central</v>
      </c>
      <c r="O1863" t="str">
        <f>VLOOKUP($C1863,Customer!$A$2:$F$793,6,FALSE)</f>
        <v>Home Office</v>
      </c>
      <c r="P1863" t="str">
        <f>VLOOKUP(E1863,Product!$B$2:$C$1811,2,FALSE)</f>
        <v>Office Supplies</v>
      </c>
      <c r="Q1863" t="str">
        <f>VLOOKUP(E1863,CHOOSE({1,2},Product!$B$2:$B$1811,Product!$A$2:$A$1811),2,FALSE)</f>
        <v>Fasteners</v>
      </c>
      <c r="R1863" t="str">
        <f t="shared" si="29"/>
        <v>AZ</v>
      </c>
    </row>
    <row r="1864" spans="1:18" x14ac:dyDescent="0.25">
      <c r="A1864" t="s">
        <v>3599</v>
      </c>
      <c r="B1864" s="35">
        <v>43948</v>
      </c>
      <c r="C1864" t="s">
        <v>1308</v>
      </c>
      <c r="D1864" t="s">
        <v>24</v>
      </c>
      <c r="E1864" t="s">
        <v>302</v>
      </c>
      <c r="F1864">
        <v>0</v>
      </c>
      <c r="G1864">
        <v>398232.45</v>
      </c>
      <c r="H1864">
        <v>58997.4</v>
      </c>
      <c r="I1864">
        <v>4</v>
      </c>
      <c r="J1864" t="s">
        <v>22</v>
      </c>
      <c r="K1864" t="str">
        <f>VLOOKUP(C1864,Customer!$A$2:$F$793,2,FALSE)</f>
        <v>France</v>
      </c>
      <c r="L1864" t="str">
        <f>VLOOKUP($C1864,Customer!$A$2:$F$793,3,FALSE)</f>
        <v>Auvergne-Rhône-Alpes</v>
      </c>
      <c r="M1864" t="str">
        <f>VLOOKUP($C1864,Customer!$A$2:$F$793,4,FALSE)</f>
        <v>Villeurbanne</v>
      </c>
      <c r="N1864" t="str">
        <f>VLOOKUP($C1864,Customer!$A$2:$F$793,5,FALSE)</f>
        <v>Central</v>
      </c>
      <c r="O1864" t="str">
        <f>VLOOKUP($C1864,Customer!$A$2:$F$793,6,FALSE)</f>
        <v>Home Office</v>
      </c>
      <c r="P1864" t="str">
        <f>VLOOKUP(E1864,Product!$B$2:$C$1811,2,FALSE)</f>
        <v>Office Supplies</v>
      </c>
      <c r="Q1864" t="str">
        <f>VLOOKUP(E1864,CHOOSE({1,2},Product!$B$2:$B$1811,Product!$A$2:$A$1811),2,FALSE)</f>
        <v>Labels</v>
      </c>
      <c r="R1864" t="str">
        <f t="shared" si="29"/>
        <v>AZ</v>
      </c>
    </row>
    <row r="1865" spans="1:18" x14ac:dyDescent="0.25">
      <c r="A1865" t="s">
        <v>3599</v>
      </c>
      <c r="B1865" s="35">
        <v>43948</v>
      </c>
      <c r="C1865" t="s">
        <v>1308</v>
      </c>
      <c r="D1865" t="s">
        <v>24</v>
      </c>
      <c r="E1865" t="s">
        <v>1051</v>
      </c>
      <c r="F1865">
        <v>0</v>
      </c>
      <c r="G1865">
        <v>634222.05000000005</v>
      </c>
      <c r="H1865">
        <v>0</v>
      </c>
      <c r="I1865">
        <v>4</v>
      </c>
      <c r="J1865" t="s">
        <v>26</v>
      </c>
      <c r="K1865" t="str">
        <f>VLOOKUP(C1865,Customer!$A$2:$F$793,2,FALSE)</f>
        <v>France</v>
      </c>
      <c r="L1865" t="str">
        <f>VLOOKUP($C1865,Customer!$A$2:$F$793,3,FALSE)</f>
        <v>Auvergne-Rhône-Alpes</v>
      </c>
      <c r="M1865" t="str">
        <f>VLOOKUP($C1865,Customer!$A$2:$F$793,4,FALSE)</f>
        <v>Villeurbanne</v>
      </c>
      <c r="N1865" t="str">
        <f>VLOOKUP($C1865,Customer!$A$2:$F$793,5,FALSE)</f>
        <v>Central</v>
      </c>
      <c r="O1865" t="str">
        <f>VLOOKUP($C1865,Customer!$A$2:$F$793,6,FALSE)</f>
        <v>Home Office</v>
      </c>
      <c r="P1865" t="str">
        <f>VLOOKUP(E1865,Product!$B$2:$C$1811,2,FALSE)</f>
        <v>Office Supplies</v>
      </c>
      <c r="Q1865" t="str">
        <f>VLOOKUP(E1865,CHOOSE({1,2},Product!$B$2:$B$1811,Product!$A$2:$A$1811),2,FALSE)</f>
        <v>Storage</v>
      </c>
      <c r="R1865" t="str">
        <f t="shared" si="29"/>
        <v>AZ</v>
      </c>
    </row>
    <row r="1866" spans="1:18" x14ac:dyDescent="0.25">
      <c r="A1866" t="s">
        <v>3599</v>
      </c>
      <c r="B1866" s="35">
        <v>43948</v>
      </c>
      <c r="C1866" t="s">
        <v>1308</v>
      </c>
      <c r="D1866" t="s">
        <v>24</v>
      </c>
      <c r="E1866" t="s">
        <v>689</v>
      </c>
      <c r="F1866">
        <v>0</v>
      </c>
      <c r="G1866">
        <v>3746334.9</v>
      </c>
      <c r="H1866">
        <v>73746.75</v>
      </c>
      <c r="I1866">
        <v>5</v>
      </c>
      <c r="J1866" t="s">
        <v>26</v>
      </c>
      <c r="K1866" t="str">
        <f>VLOOKUP(C1866,Customer!$A$2:$F$793,2,FALSE)</f>
        <v>France</v>
      </c>
      <c r="L1866" t="str">
        <f>VLOOKUP($C1866,Customer!$A$2:$F$793,3,FALSE)</f>
        <v>Auvergne-Rhône-Alpes</v>
      </c>
      <c r="M1866" t="str">
        <f>VLOOKUP($C1866,Customer!$A$2:$F$793,4,FALSE)</f>
        <v>Villeurbanne</v>
      </c>
      <c r="N1866" t="str">
        <f>VLOOKUP($C1866,Customer!$A$2:$F$793,5,FALSE)</f>
        <v>Central</v>
      </c>
      <c r="O1866" t="str">
        <f>VLOOKUP($C1866,Customer!$A$2:$F$793,6,FALSE)</f>
        <v>Home Office</v>
      </c>
      <c r="P1866" t="str">
        <f>VLOOKUP(E1866,Product!$B$2:$C$1811,2,FALSE)</f>
        <v>Technology</v>
      </c>
      <c r="Q1866" t="str">
        <f>VLOOKUP(E1866,CHOOSE({1,2},Product!$B$2:$B$1811,Product!$A$2:$A$1811),2,FALSE)</f>
        <v>Machines</v>
      </c>
      <c r="R1866" t="str">
        <f t="shared" si="29"/>
        <v>AZ</v>
      </c>
    </row>
    <row r="1867" spans="1:18" x14ac:dyDescent="0.25">
      <c r="A1867" t="s">
        <v>3600</v>
      </c>
      <c r="B1867" s="35">
        <v>43948</v>
      </c>
      <c r="C1867" t="s">
        <v>1014</v>
      </c>
      <c r="D1867" t="s">
        <v>24</v>
      </c>
      <c r="E1867" t="s">
        <v>418</v>
      </c>
      <c r="F1867">
        <v>0</v>
      </c>
      <c r="G1867">
        <v>191741.55000000002</v>
      </c>
      <c r="H1867">
        <v>44248.05</v>
      </c>
      <c r="I1867">
        <v>2</v>
      </c>
      <c r="J1867" t="s">
        <v>22</v>
      </c>
      <c r="K1867" t="str">
        <f>VLOOKUP(C1867,Customer!$A$2:$F$793,2,FALSE)</f>
        <v>Spain</v>
      </c>
      <c r="L1867" t="str">
        <f>VLOOKUP($C1867,Customer!$A$2:$F$793,3,FALSE)</f>
        <v>Valenciana</v>
      </c>
      <c r="M1867" t="str">
        <f>VLOOKUP($C1867,Customer!$A$2:$F$793,4,FALSE)</f>
        <v>Valencia</v>
      </c>
      <c r="N1867" t="str">
        <f>VLOOKUP($C1867,Customer!$A$2:$F$793,5,FALSE)</f>
        <v>South</v>
      </c>
      <c r="O1867" t="str">
        <f>VLOOKUP($C1867,Customer!$A$2:$F$793,6,FALSE)</f>
        <v>Consumer</v>
      </c>
      <c r="P1867" t="str">
        <f>VLOOKUP(E1867,Product!$B$2:$C$1811,2,FALSE)</f>
        <v>Office Supplies</v>
      </c>
      <c r="Q1867" t="str">
        <f>VLOOKUP(E1867,CHOOSE({1,2},Product!$B$2:$B$1811,Product!$A$2:$A$1811),2,FALSE)</f>
        <v>Binders</v>
      </c>
      <c r="R1867" t="str">
        <f t="shared" si="29"/>
        <v>BN</v>
      </c>
    </row>
    <row r="1868" spans="1:18" x14ac:dyDescent="0.25">
      <c r="A1868" t="s">
        <v>3600</v>
      </c>
      <c r="B1868" s="35">
        <v>43948</v>
      </c>
      <c r="C1868" t="s">
        <v>1014</v>
      </c>
      <c r="D1868" t="s">
        <v>24</v>
      </c>
      <c r="E1868" t="s">
        <v>1638</v>
      </c>
      <c r="F1868">
        <v>0</v>
      </c>
      <c r="G1868">
        <v>1224196.05</v>
      </c>
      <c r="H1868">
        <v>501477.9</v>
      </c>
      <c r="I1868">
        <v>5</v>
      </c>
      <c r="J1868" t="s">
        <v>22</v>
      </c>
      <c r="K1868" t="str">
        <f>VLOOKUP(C1868,Customer!$A$2:$F$793,2,FALSE)</f>
        <v>Spain</v>
      </c>
      <c r="L1868" t="str">
        <f>VLOOKUP($C1868,Customer!$A$2:$F$793,3,FALSE)</f>
        <v>Valenciana</v>
      </c>
      <c r="M1868" t="str">
        <f>VLOOKUP($C1868,Customer!$A$2:$F$793,4,FALSE)</f>
        <v>Valencia</v>
      </c>
      <c r="N1868" t="str">
        <f>VLOOKUP($C1868,Customer!$A$2:$F$793,5,FALSE)</f>
        <v>South</v>
      </c>
      <c r="O1868" t="str">
        <f>VLOOKUP($C1868,Customer!$A$2:$F$793,6,FALSE)</f>
        <v>Consumer</v>
      </c>
      <c r="P1868" t="str">
        <f>VLOOKUP(E1868,Product!$B$2:$C$1811,2,FALSE)</f>
        <v>Office Supplies</v>
      </c>
      <c r="Q1868" t="str">
        <f>VLOOKUP(E1868,CHOOSE({1,2},Product!$B$2:$B$1811,Product!$A$2:$A$1811),2,FALSE)</f>
        <v>Supplies</v>
      </c>
      <c r="R1868" t="str">
        <f t="shared" si="29"/>
        <v>BN</v>
      </c>
    </row>
    <row r="1869" spans="1:18" x14ac:dyDescent="0.25">
      <c r="A1869" t="s">
        <v>3601</v>
      </c>
      <c r="B1869" s="35">
        <v>43949</v>
      </c>
      <c r="C1869" t="s">
        <v>1639</v>
      </c>
      <c r="D1869" t="s">
        <v>24</v>
      </c>
      <c r="E1869" t="s">
        <v>399</v>
      </c>
      <c r="F1869">
        <v>0</v>
      </c>
      <c r="G1869">
        <v>280237.65000000002</v>
      </c>
      <c r="H1869">
        <v>73746.75</v>
      </c>
      <c r="I1869">
        <v>1</v>
      </c>
      <c r="J1869" t="s">
        <v>26</v>
      </c>
      <c r="K1869" t="str">
        <f>VLOOKUP(C1869,Customer!$A$2:$F$793,2,FALSE)</f>
        <v>Austria</v>
      </c>
      <c r="L1869" t="str">
        <f>VLOOKUP($C1869,Customer!$A$2:$F$793,3,FALSE)</f>
        <v>Vienna</v>
      </c>
      <c r="M1869" t="str">
        <f>VLOOKUP($C1869,Customer!$A$2:$F$793,4,FALSE)</f>
        <v>Vienna</v>
      </c>
      <c r="N1869" t="str">
        <f>VLOOKUP($C1869,Customer!$A$2:$F$793,5,FALSE)</f>
        <v>Central</v>
      </c>
      <c r="O1869" t="str">
        <f>VLOOKUP($C1869,Customer!$A$2:$F$793,6,FALSE)</f>
        <v>Consumer</v>
      </c>
      <c r="P1869" t="str">
        <f>VLOOKUP(E1869,Product!$B$2:$C$1811,2,FALSE)</f>
        <v>Office Supplies</v>
      </c>
      <c r="Q1869" t="str">
        <f>VLOOKUP(E1869,CHOOSE({1,2},Product!$B$2:$B$1811,Product!$A$2:$A$1811),2,FALSE)</f>
        <v>Art</v>
      </c>
      <c r="R1869" t="str">
        <f t="shared" si="29"/>
        <v>AZ</v>
      </c>
    </row>
    <row r="1870" spans="1:18" x14ac:dyDescent="0.25">
      <c r="A1870" t="s">
        <v>3601</v>
      </c>
      <c r="B1870" s="35">
        <v>43949</v>
      </c>
      <c r="C1870" t="s">
        <v>1639</v>
      </c>
      <c r="D1870" t="s">
        <v>24</v>
      </c>
      <c r="E1870" t="s">
        <v>1640</v>
      </c>
      <c r="F1870">
        <v>0</v>
      </c>
      <c r="G1870">
        <v>589974</v>
      </c>
      <c r="H1870">
        <v>147493.5</v>
      </c>
      <c r="I1870">
        <v>2</v>
      </c>
      <c r="J1870" t="s">
        <v>26</v>
      </c>
      <c r="K1870" t="str">
        <f>VLOOKUP(C1870,Customer!$A$2:$F$793,2,FALSE)</f>
        <v>Austria</v>
      </c>
      <c r="L1870" t="str">
        <f>VLOOKUP($C1870,Customer!$A$2:$F$793,3,FALSE)</f>
        <v>Vienna</v>
      </c>
      <c r="M1870" t="str">
        <f>VLOOKUP($C1870,Customer!$A$2:$F$793,4,FALSE)</f>
        <v>Vienna</v>
      </c>
      <c r="N1870" t="str">
        <f>VLOOKUP($C1870,Customer!$A$2:$F$793,5,FALSE)</f>
        <v>Central</v>
      </c>
      <c r="O1870" t="str">
        <f>VLOOKUP($C1870,Customer!$A$2:$F$793,6,FALSE)</f>
        <v>Consumer</v>
      </c>
      <c r="P1870" t="str">
        <f>VLOOKUP(E1870,Product!$B$2:$C$1811,2,FALSE)</f>
        <v>Office Supplies</v>
      </c>
      <c r="Q1870" t="str">
        <f>VLOOKUP(E1870,CHOOSE({1,2},Product!$B$2:$B$1811,Product!$A$2:$A$1811),2,FALSE)</f>
        <v>Art</v>
      </c>
      <c r="R1870" t="str">
        <f t="shared" si="29"/>
        <v>AZ</v>
      </c>
    </row>
    <row r="1871" spans="1:18" x14ac:dyDescent="0.25">
      <c r="A1871" t="s">
        <v>3601</v>
      </c>
      <c r="B1871" s="35">
        <v>43949</v>
      </c>
      <c r="C1871" t="s">
        <v>1639</v>
      </c>
      <c r="D1871" t="s">
        <v>24</v>
      </c>
      <c r="E1871" t="s">
        <v>1641</v>
      </c>
      <c r="F1871">
        <v>0</v>
      </c>
      <c r="G1871">
        <v>309736.35000000003</v>
      </c>
      <c r="H1871">
        <v>44248.05</v>
      </c>
      <c r="I1871">
        <v>2</v>
      </c>
      <c r="J1871" t="s">
        <v>26</v>
      </c>
      <c r="K1871" t="str">
        <f>VLOOKUP(C1871,Customer!$A$2:$F$793,2,FALSE)</f>
        <v>Austria</v>
      </c>
      <c r="L1871" t="str">
        <f>VLOOKUP($C1871,Customer!$A$2:$F$793,3,FALSE)</f>
        <v>Vienna</v>
      </c>
      <c r="M1871" t="str">
        <f>VLOOKUP($C1871,Customer!$A$2:$F$793,4,FALSE)</f>
        <v>Vienna</v>
      </c>
      <c r="N1871" t="str">
        <f>VLOOKUP($C1871,Customer!$A$2:$F$793,5,FALSE)</f>
        <v>Central</v>
      </c>
      <c r="O1871" t="str">
        <f>VLOOKUP($C1871,Customer!$A$2:$F$793,6,FALSE)</f>
        <v>Consumer</v>
      </c>
      <c r="P1871" t="str">
        <f>VLOOKUP(E1871,Product!$B$2:$C$1811,2,FALSE)</f>
        <v>Office Supplies</v>
      </c>
      <c r="Q1871" t="str">
        <f>VLOOKUP(E1871,CHOOSE({1,2},Product!$B$2:$B$1811,Product!$A$2:$A$1811),2,FALSE)</f>
        <v>Labels</v>
      </c>
      <c r="R1871" t="str">
        <f t="shared" si="29"/>
        <v>AZ</v>
      </c>
    </row>
    <row r="1872" spans="1:18" x14ac:dyDescent="0.25">
      <c r="A1872" t="s">
        <v>3601</v>
      </c>
      <c r="B1872" s="35">
        <v>43949</v>
      </c>
      <c r="C1872" t="s">
        <v>1639</v>
      </c>
      <c r="D1872" t="s">
        <v>24</v>
      </c>
      <c r="E1872" t="s">
        <v>1196</v>
      </c>
      <c r="F1872">
        <v>0</v>
      </c>
      <c r="G1872">
        <v>1224196.05</v>
      </c>
      <c r="H1872">
        <v>265488.3</v>
      </c>
      <c r="I1872">
        <v>3</v>
      </c>
      <c r="J1872" t="s">
        <v>22</v>
      </c>
      <c r="K1872" t="str">
        <f>VLOOKUP(C1872,Customer!$A$2:$F$793,2,FALSE)</f>
        <v>Austria</v>
      </c>
      <c r="L1872" t="str">
        <f>VLOOKUP($C1872,Customer!$A$2:$F$793,3,FALSE)</f>
        <v>Vienna</v>
      </c>
      <c r="M1872" t="str">
        <f>VLOOKUP($C1872,Customer!$A$2:$F$793,4,FALSE)</f>
        <v>Vienna</v>
      </c>
      <c r="N1872" t="str">
        <f>VLOOKUP($C1872,Customer!$A$2:$F$793,5,FALSE)</f>
        <v>Central</v>
      </c>
      <c r="O1872" t="str">
        <f>VLOOKUP($C1872,Customer!$A$2:$F$793,6,FALSE)</f>
        <v>Consumer</v>
      </c>
      <c r="P1872" t="str">
        <f>VLOOKUP(E1872,Product!$B$2:$C$1811,2,FALSE)</f>
        <v>Office Supplies</v>
      </c>
      <c r="Q1872" t="str">
        <f>VLOOKUP(E1872,CHOOSE({1,2},Product!$B$2:$B$1811,Product!$A$2:$A$1811),2,FALSE)</f>
        <v>Paper</v>
      </c>
      <c r="R1872" t="str">
        <f t="shared" si="29"/>
        <v>AZ</v>
      </c>
    </row>
    <row r="1873" spans="1:18" x14ac:dyDescent="0.25">
      <c r="A1873" t="s">
        <v>3601</v>
      </c>
      <c r="B1873" s="35">
        <v>43949</v>
      </c>
      <c r="C1873" t="s">
        <v>1639</v>
      </c>
      <c r="D1873" t="s">
        <v>24</v>
      </c>
      <c r="E1873" t="s">
        <v>1531</v>
      </c>
      <c r="F1873">
        <v>0</v>
      </c>
      <c r="G1873">
        <v>6283223.1000000006</v>
      </c>
      <c r="H1873">
        <v>58997.4</v>
      </c>
      <c r="I1873">
        <v>5</v>
      </c>
      <c r="J1873" t="s">
        <v>22</v>
      </c>
      <c r="K1873" t="str">
        <f>VLOOKUP(C1873,Customer!$A$2:$F$793,2,FALSE)</f>
        <v>Austria</v>
      </c>
      <c r="L1873" t="str">
        <f>VLOOKUP($C1873,Customer!$A$2:$F$793,3,FALSE)</f>
        <v>Vienna</v>
      </c>
      <c r="M1873" t="str">
        <f>VLOOKUP($C1873,Customer!$A$2:$F$793,4,FALSE)</f>
        <v>Vienna</v>
      </c>
      <c r="N1873" t="str">
        <f>VLOOKUP($C1873,Customer!$A$2:$F$793,5,FALSE)</f>
        <v>Central</v>
      </c>
      <c r="O1873" t="str">
        <f>VLOOKUP($C1873,Customer!$A$2:$F$793,6,FALSE)</f>
        <v>Consumer</v>
      </c>
      <c r="P1873" t="str">
        <f>VLOOKUP(E1873,Product!$B$2:$C$1811,2,FALSE)</f>
        <v>Technology</v>
      </c>
      <c r="Q1873" t="str">
        <f>VLOOKUP(E1873,CHOOSE({1,2},Product!$B$2:$B$1811,Product!$A$2:$A$1811),2,FALSE)</f>
        <v>Machines</v>
      </c>
      <c r="R1873" t="str">
        <f t="shared" si="29"/>
        <v>AZ</v>
      </c>
    </row>
    <row r="1874" spans="1:18" x14ac:dyDescent="0.25">
      <c r="A1874" t="s">
        <v>3602</v>
      </c>
      <c r="B1874" s="35">
        <v>43949</v>
      </c>
      <c r="C1874" t="s">
        <v>1642</v>
      </c>
      <c r="D1874" t="s">
        <v>24</v>
      </c>
      <c r="E1874" t="s">
        <v>1643</v>
      </c>
      <c r="F1874">
        <v>0</v>
      </c>
      <c r="G1874">
        <v>2566386.9</v>
      </c>
      <c r="H1874">
        <v>147493.5</v>
      </c>
      <c r="I1874">
        <v>9</v>
      </c>
      <c r="J1874" t="s">
        <v>22</v>
      </c>
      <c r="K1874" t="str">
        <f>VLOOKUP(C1874,Customer!$A$2:$F$793,2,FALSE)</f>
        <v>Switzerland</v>
      </c>
      <c r="L1874" t="str">
        <f>VLOOKUP($C1874,Customer!$A$2:$F$793,3,FALSE)</f>
        <v>Zürich</v>
      </c>
      <c r="M1874" t="str">
        <f>VLOOKUP($C1874,Customer!$A$2:$F$793,4,FALSE)</f>
        <v>Winterthur</v>
      </c>
      <c r="N1874" t="str">
        <f>VLOOKUP($C1874,Customer!$A$2:$F$793,5,FALSE)</f>
        <v>Central</v>
      </c>
      <c r="O1874" t="str">
        <f>VLOOKUP($C1874,Customer!$A$2:$F$793,6,FALSE)</f>
        <v>Consumer</v>
      </c>
      <c r="P1874" t="str">
        <f>VLOOKUP(E1874,Product!$B$2:$C$1811,2,FALSE)</f>
        <v>Office Supplies</v>
      </c>
      <c r="Q1874" t="str">
        <f>VLOOKUP(E1874,CHOOSE({1,2},Product!$B$2:$B$1811,Product!$A$2:$A$1811),2,FALSE)</f>
        <v>Envelopes</v>
      </c>
      <c r="R1874" t="str">
        <f t="shared" si="29"/>
        <v>BN</v>
      </c>
    </row>
    <row r="1875" spans="1:18" x14ac:dyDescent="0.25">
      <c r="A1875" t="s">
        <v>3603</v>
      </c>
      <c r="B1875" s="35">
        <v>43951</v>
      </c>
      <c r="C1875" t="s">
        <v>803</v>
      </c>
      <c r="D1875" t="s">
        <v>24</v>
      </c>
      <c r="E1875" t="s">
        <v>1399</v>
      </c>
      <c r="F1875">
        <v>0.1</v>
      </c>
      <c r="G1875">
        <v>18333442.050000001</v>
      </c>
      <c r="H1875">
        <v>5088525.75</v>
      </c>
      <c r="I1875">
        <v>3</v>
      </c>
      <c r="J1875" t="s">
        <v>26</v>
      </c>
      <c r="K1875" t="str">
        <f>VLOOKUP(C1875,Customer!$A$2:$F$793,2,FALSE)</f>
        <v>France</v>
      </c>
      <c r="L1875" t="str">
        <f>VLOOKUP($C1875,Customer!$A$2:$F$793,3,FALSE)</f>
        <v>Aquitaine-Limousin-Poitou-Charentes</v>
      </c>
      <c r="M1875" t="str">
        <f>VLOOKUP($C1875,Customer!$A$2:$F$793,4,FALSE)</f>
        <v>Bressuire</v>
      </c>
      <c r="N1875" t="str">
        <f>VLOOKUP($C1875,Customer!$A$2:$F$793,5,FALSE)</f>
        <v>Central</v>
      </c>
      <c r="O1875" t="str">
        <f>VLOOKUP($C1875,Customer!$A$2:$F$793,6,FALSE)</f>
        <v>Consumer</v>
      </c>
      <c r="P1875" t="str">
        <f>VLOOKUP(E1875,Product!$B$2:$C$1811,2,FALSE)</f>
        <v>Furniture</v>
      </c>
      <c r="Q1875" t="str">
        <f>VLOOKUP(E1875,CHOOSE({1,2},Product!$B$2:$B$1811,Product!$A$2:$A$1811),2,FALSE)</f>
        <v>Chairs</v>
      </c>
      <c r="R1875" t="str">
        <f t="shared" si="29"/>
        <v>AZ</v>
      </c>
    </row>
    <row r="1876" spans="1:18" x14ac:dyDescent="0.25">
      <c r="A1876" t="s">
        <v>3603</v>
      </c>
      <c r="B1876" s="35">
        <v>43951</v>
      </c>
      <c r="C1876" t="s">
        <v>803</v>
      </c>
      <c r="D1876" t="s">
        <v>24</v>
      </c>
      <c r="E1876" t="s">
        <v>152</v>
      </c>
      <c r="F1876">
        <v>0</v>
      </c>
      <c r="G1876">
        <v>884961</v>
      </c>
      <c r="H1876">
        <v>147493.5</v>
      </c>
      <c r="I1876">
        <v>2</v>
      </c>
      <c r="J1876" t="s">
        <v>22</v>
      </c>
      <c r="K1876" t="str">
        <f>VLOOKUP(C1876,Customer!$A$2:$F$793,2,FALSE)</f>
        <v>France</v>
      </c>
      <c r="L1876" t="str">
        <f>VLOOKUP($C1876,Customer!$A$2:$F$793,3,FALSE)</f>
        <v>Aquitaine-Limousin-Poitou-Charentes</v>
      </c>
      <c r="M1876" t="str">
        <f>VLOOKUP($C1876,Customer!$A$2:$F$793,4,FALSE)</f>
        <v>Bressuire</v>
      </c>
      <c r="N1876" t="str">
        <f>VLOOKUP($C1876,Customer!$A$2:$F$793,5,FALSE)</f>
        <v>Central</v>
      </c>
      <c r="O1876" t="str">
        <f>VLOOKUP($C1876,Customer!$A$2:$F$793,6,FALSE)</f>
        <v>Consumer</v>
      </c>
      <c r="P1876" t="str">
        <f>VLOOKUP(E1876,Product!$B$2:$C$1811,2,FALSE)</f>
        <v>Office Supplies</v>
      </c>
      <c r="Q1876" t="str">
        <f>VLOOKUP(E1876,CHOOSE({1,2},Product!$B$2:$B$1811,Product!$A$2:$A$1811),2,FALSE)</f>
        <v>Art</v>
      </c>
      <c r="R1876" t="str">
        <f t="shared" si="29"/>
        <v>AZ</v>
      </c>
    </row>
    <row r="1877" spans="1:18" x14ac:dyDescent="0.25">
      <c r="A1877" t="s">
        <v>3603</v>
      </c>
      <c r="B1877" s="35">
        <v>43951</v>
      </c>
      <c r="C1877" t="s">
        <v>803</v>
      </c>
      <c r="D1877" t="s">
        <v>24</v>
      </c>
      <c r="E1877" t="s">
        <v>1465</v>
      </c>
      <c r="F1877">
        <v>0</v>
      </c>
      <c r="G1877">
        <v>1061953.2</v>
      </c>
      <c r="H1877">
        <v>516227.25</v>
      </c>
      <c r="I1877">
        <v>5</v>
      </c>
      <c r="J1877" t="s">
        <v>22</v>
      </c>
      <c r="K1877" t="str">
        <f>VLOOKUP(C1877,Customer!$A$2:$F$793,2,FALSE)</f>
        <v>France</v>
      </c>
      <c r="L1877" t="str">
        <f>VLOOKUP($C1877,Customer!$A$2:$F$793,3,FALSE)</f>
        <v>Aquitaine-Limousin-Poitou-Charentes</v>
      </c>
      <c r="M1877" t="str">
        <f>VLOOKUP($C1877,Customer!$A$2:$F$793,4,FALSE)</f>
        <v>Bressuire</v>
      </c>
      <c r="N1877" t="str">
        <f>VLOOKUP($C1877,Customer!$A$2:$F$793,5,FALSE)</f>
        <v>Central</v>
      </c>
      <c r="O1877" t="str">
        <f>VLOOKUP($C1877,Customer!$A$2:$F$793,6,FALSE)</f>
        <v>Consumer</v>
      </c>
      <c r="P1877" t="str">
        <f>VLOOKUP(E1877,Product!$B$2:$C$1811,2,FALSE)</f>
        <v>Office Supplies</v>
      </c>
      <c r="Q1877" t="str">
        <f>VLOOKUP(E1877,CHOOSE({1,2},Product!$B$2:$B$1811,Product!$A$2:$A$1811),2,FALSE)</f>
        <v>Fasteners</v>
      </c>
      <c r="R1877" t="str">
        <f t="shared" si="29"/>
        <v>AZ</v>
      </c>
    </row>
    <row r="1878" spans="1:18" x14ac:dyDescent="0.25">
      <c r="A1878" t="s">
        <v>3604</v>
      </c>
      <c r="B1878" s="35">
        <v>43952</v>
      </c>
      <c r="C1878" t="s">
        <v>1644</v>
      </c>
      <c r="D1878" t="s">
        <v>20</v>
      </c>
      <c r="E1878" t="s">
        <v>363</v>
      </c>
      <c r="F1878">
        <v>0</v>
      </c>
      <c r="G1878">
        <v>1474935</v>
      </c>
      <c r="H1878">
        <v>412981.8</v>
      </c>
      <c r="I1878">
        <v>2</v>
      </c>
      <c r="J1878" t="s">
        <v>22</v>
      </c>
      <c r="K1878" t="str">
        <f>VLOOKUP(C1878,Customer!$A$2:$F$793,2,FALSE)</f>
        <v>Germany</v>
      </c>
      <c r="L1878" t="str">
        <f>VLOOKUP($C1878,Customer!$A$2:$F$793,3,FALSE)</f>
        <v>Baden-Württemberg</v>
      </c>
      <c r="M1878" t="str">
        <f>VLOOKUP($C1878,Customer!$A$2:$F$793,4,FALSE)</f>
        <v>Karlsruhe</v>
      </c>
      <c r="N1878" t="str">
        <f>VLOOKUP($C1878,Customer!$A$2:$F$793,5,FALSE)</f>
        <v>Central</v>
      </c>
      <c r="O1878" t="str">
        <f>VLOOKUP($C1878,Customer!$A$2:$F$793,6,FALSE)</f>
        <v>Home Office</v>
      </c>
      <c r="P1878" t="str">
        <f>VLOOKUP(E1878,Product!$B$2:$C$1811,2,FALSE)</f>
        <v>Office Supplies</v>
      </c>
      <c r="Q1878" t="str">
        <f>VLOOKUP(E1878,CHOOSE({1,2},Product!$B$2:$B$1811,Product!$A$2:$A$1811),2,FALSE)</f>
        <v>Binders</v>
      </c>
      <c r="R1878" t="str">
        <f t="shared" si="29"/>
        <v>AZ</v>
      </c>
    </row>
    <row r="1879" spans="1:18" x14ac:dyDescent="0.25">
      <c r="A1879" t="s">
        <v>3605</v>
      </c>
      <c r="B1879" s="35">
        <v>43952</v>
      </c>
      <c r="C1879" t="s">
        <v>1169</v>
      </c>
      <c r="D1879" t="s">
        <v>24</v>
      </c>
      <c r="E1879" t="s">
        <v>1123</v>
      </c>
      <c r="F1879">
        <v>0</v>
      </c>
      <c r="G1879">
        <v>722718.15</v>
      </c>
      <c r="H1879">
        <v>353984.4</v>
      </c>
      <c r="I1879">
        <v>1</v>
      </c>
      <c r="J1879" t="s">
        <v>26</v>
      </c>
      <c r="K1879" t="str">
        <f>VLOOKUP(C1879,Customer!$A$2:$F$793,2,FALSE)</f>
        <v>Italy</v>
      </c>
      <c r="L1879" t="str">
        <f>VLOOKUP($C1879,Customer!$A$2:$F$793,3,FALSE)</f>
        <v>Campania</v>
      </c>
      <c r="M1879" t="str">
        <f>VLOOKUP($C1879,Customer!$A$2:$F$793,4,FALSE)</f>
        <v>Pozzuoli</v>
      </c>
      <c r="N1879" t="str">
        <f>VLOOKUP($C1879,Customer!$A$2:$F$793,5,FALSE)</f>
        <v>South</v>
      </c>
      <c r="O1879" t="str">
        <f>VLOOKUP($C1879,Customer!$A$2:$F$793,6,FALSE)</f>
        <v>Consumer</v>
      </c>
      <c r="P1879" t="str">
        <f>VLOOKUP(E1879,Product!$B$2:$C$1811,2,FALSE)</f>
        <v>Furniture</v>
      </c>
      <c r="Q1879" t="str">
        <f>VLOOKUP(E1879,CHOOSE({1,2},Product!$B$2:$B$1811,Product!$A$2:$A$1811),2,FALSE)</f>
        <v>Furnishings</v>
      </c>
      <c r="R1879" t="str">
        <f t="shared" si="29"/>
        <v>AZ</v>
      </c>
    </row>
    <row r="1880" spans="1:18" x14ac:dyDescent="0.25">
      <c r="A1880" t="s">
        <v>3605</v>
      </c>
      <c r="B1880" s="35">
        <v>43952</v>
      </c>
      <c r="C1880" t="s">
        <v>1169</v>
      </c>
      <c r="D1880" t="s">
        <v>24</v>
      </c>
      <c r="E1880" t="s">
        <v>606</v>
      </c>
      <c r="F1880">
        <v>0.1</v>
      </c>
      <c r="G1880">
        <v>5354014.05</v>
      </c>
      <c r="H1880">
        <v>2197653.15</v>
      </c>
      <c r="I1880">
        <v>3</v>
      </c>
      <c r="J1880" t="s">
        <v>26</v>
      </c>
      <c r="K1880" t="str">
        <f>VLOOKUP(C1880,Customer!$A$2:$F$793,2,FALSE)</f>
        <v>Italy</v>
      </c>
      <c r="L1880" t="str">
        <f>VLOOKUP($C1880,Customer!$A$2:$F$793,3,FALSE)</f>
        <v>Campania</v>
      </c>
      <c r="M1880" t="str">
        <f>VLOOKUP($C1880,Customer!$A$2:$F$793,4,FALSE)</f>
        <v>Pozzuoli</v>
      </c>
      <c r="N1880" t="str">
        <f>VLOOKUP($C1880,Customer!$A$2:$F$793,5,FALSE)</f>
        <v>South</v>
      </c>
      <c r="O1880" t="str">
        <f>VLOOKUP($C1880,Customer!$A$2:$F$793,6,FALSE)</f>
        <v>Consumer</v>
      </c>
      <c r="P1880" t="str">
        <f>VLOOKUP(E1880,Product!$B$2:$C$1811,2,FALSE)</f>
        <v>Office Supplies</v>
      </c>
      <c r="Q1880" t="str">
        <f>VLOOKUP(E1880,CHOOSE({1,2},Product!$B$2:$B$1811,Product!$A$2:$A$1811),2,FALSE)</f>
        <v>Storage</v>
      </c>
      <c r="R1880" t="str">
        <f t="shared" si="29"/>
        <v>AZ</v>
      </c>
    </row>
    <row r="1881" spans="1:18" x14ac:dyDescent="0.25">
      <c r="A1881" t="s">
        <v>3606</v>
      </c>
      <c r="B1881" s="35">
        <v>43952</v>
      </c>
      <c r="C1881" t="s">
        <v>508</v>
      </c>
      <c r="D1881" t="s">
        <v>33</v>
      </c>
      <c r="E1881" t="s">
        <v>1319</v>
      </c>
      <c r="F1881">
        <v>0.5</v>
      </c>
      <c r="G1881">
        <v>221240.25</v>
      </c>
      <c r="H1881">
        <v>-147493.5</v>
      </c>
      <c r="I1881">
        <v>2</v>
      </c>
      <c r="J1881" t="s">
        <v>22</v>
      </c>
      <c r="K1881" t="str">
        <f>VLOOKUP(C1881,Customer!$A$2:$F$793,2,FALSE)</f>
        <v>Netherlands</v>
      </c>
      <c r="L1881" t="str">
        <f>VLOOKUP($C1881,Customer!$A$2:$F$793,3,FALSE)</f>
        <v>Utrecht</v>
      </c>
      <c r="M1881" t="str">
        <f>VLOOKUP($C1881,Customer!$A$2:$F$793,4,FALSE)</f>
        <v>Utrecht</v>
      </c>
      <c r="N1881" t="str">
        <f>VLOOKUP($C1881,Customer!$A$2:$F$793,5,FALSE)</f>
        <v>Central</v>
      </c>
      <c r="O1881" t="str">
        <f>VLOOKUP($C1881,Customer!$A$2:$F$793,6,FALSE)</f>
        <v>Corporate</v>
      </c>
      <c r="P1881" t="str">
        <f>VLOOKUP(E1881,Product!$B$2:$C$1811,2,FALSE)</f>
        <v>Office Supplies</v>
      </c>
      <c r="Q1881" t="str">
        <f>VLOOKUP(E1881,CHOOSE({1,2},Product!$B$2:$B$1811,Product!$A$2:$A$1811),2,FALSE)</f>
        <v>Art</v>
      </c>
      <c r="R1881" t="str">
        <f t="shared" si="29"/>
        <v>BN</v>
      </c>
    </row>
    <row r="1882" spans="1:18" x14ac:dyDescent="0.25">
      <c r="A1882" t="s">
        <v>3607</v>
      </c>
      <c r="B1882" s="35">
        <v>43954</v>
      </c>
      <c r="C1882" t="s">
        <v>921</v>
      </c>
      <c r="D1882" t="s">
        <v>20</v>
      </c>
      <c r="E1882" t="s">
        <v>1347</v>
      </c>
      <c r="F1882">
        <v>0.5</v>
      </c>
      <c r="G1882">
        <v>5191771.2</v>
      </c>
      <c r="H1882">
        <v>-722718.15</v>
      </c>
      <c r="I1882">
        <v>8</v>
      </c>
      <c r="J1882" t="s">
        <v>26</v>
      </c>
      <c r="K1882" t="str">
        <f>VLOOKUP(C1882,Customer!$A$2:$F$793,2,FALSE)</f>
        <v>Italy</v>
      </c>
      <c r="L1882" t="str">
        <f>VLOOKUP($C1882,Customer!$A$2:$F$793,3,FALSE)</f>
        <v>Piedmont</v>
      </c>
      <c r="M1882" t="str">
        <f>VLOOKUP($C1882,Customer!$A$2:$F$793,4,FALSE)</f>
        <v>Turin</v>
      </c>
      <c r="N1882" t="str">
        <f>VLOOKUP($C1882,Customer!$A$2:$F$793,5,FALSE)</f>
        <v>South</v>
      </c>
      <c r="O1882" t="str">
        <f>VLOOKUP($C1882,Customer!$A$2:$F$793,6,FALSE)</f>
        <v>Corporate</v>
      </c>
      <c r="P1882" t="str">
        <f>VLOOKUP(E1882,Product!$B$2:$C$1811,2,FALSE)</f>
        <v>Furniture</v>
      </c>
      <c r="Q1882" t="str">
        <f>VLOOKUP(E1882,CHOOSE({1,2},Product!$B$2:$B$1811,Product!$A$2:$A$1811),2,FALSE)</f>
        <v>Chairs</v>
      </c>
      <c r="R1882" t="str">
        <f t="shared" si="29"/>
        <v>AZ</v>
      </c>
    </row>
    <row r="1883" spans="1:18" x14ac:dyDescent="0.25">
      <c r="A1883" t="s">
        <v>3608</v>
      </c>
      <c r="B1883" s="35">
        <v>43959</v>
      </c>
      <c r="C1883" t="s">
        <v>1645</v>
      </c>
      <c r="D1883" t="s">
        <v>20</v>
      </c>
      <c r="E1883" t="s">
        <v>179</v>
      </c>
      <c r="F1883">
        <v>0</v>
      </c>
      <c r="G1883">
        <v>560475.30000000005</v>
      </c>
      <c r="H1883">
        <v>117994.8</v>
      </c>
      <c r="I1883">
        <v>2</v>
      </c>
      <c r="J1883" t="s">
        <v>26</v>
      </c>
      <c r="K1883" t="str">
        <f>VLOOKUP(C1883,Customer!$A$2:$F$793,2,FALSE)</f>
        <v>United Kingdom</v>
      </c>
      <c r="L1883" t="str">
        <f>VLOOKUP($C1883,Customer!$A$2:$F$793,3,FALSE)</f>
        <v>Scotland</v>
      </c>
      <c r="M1883" t="str">
        <f>VLOOKUP($C1883,Customer!$A$2:$F$793,4,FALSE)</f>
        <v>Glasgow</v>
      </c>
      <c r="N1883" t="str">
        <f>VLOOKUP($C1883,Customer!$A$2:$F$793,5,FALSE)</f>
        <v>North</v>
      </c>
      <c r="O1883" t="str">
        <f>VLOOKUP($C1883,Customer!$A$2:$F$793,6,FALSE)</f>
        <v>Corporate</v>
      </c>
      <c r="P1883" t="str">
        <f>VLOOKUP(E1883,Product!$B$2:$C$1811,2,FALSE)</f>
        <v>Office Supplies</v>
      </c>
      <c r="Q1883" t="str">
        <f>VLOOKUP(E1883,CHOOSE({1,2},Product!$B$2:$B$1811,Product!$A$2:$A$1811),2,FALSE)</f>
        <v>Art</v>
      </c>
      <c r="R1883" t="str">
        <f t="shared" si="29"/>
        <v>AZ</v>
      </c>
    </row>
    <row r="1884" spans="1:18" x14ac:dyDescent="0.25">
      <c r="A1884" t="s">
        <v>3608</v>
      </c>
      <c r="B1884" s="35">
        <v>43959</v>
      </c>
      <c r="C1884" t="s">
        <v>1645</v>
      </c>
      <c r="D1884" t="s">
        <v>20</v>
      </c>
      <c r="E1884" t="s">
        <v>487</v>
      </c>
      <c r="F1884">
        <v>0</v>
      </c>
      <c r="G1884">
        <v>3613590.75</v>
      </c>
      <c r="H1884">
        <v>1297942.8</v>
      </c>
      <c r="I1884">
        <v>5</v>
      </c>
      <c r="J1884" t="s">
        <v>22</v>
      </c>
      <c r="K1884" t="str">
        <f>VLOOKUP(C1884,Customer!$A$2:$F$793,2,FALSE)</f>
        <v>United Kingdom</v>
      </c>
      <c r="L1884" t="str">
        <f>VLOOKUP($C1884,Customer!$A$2:$F$793,3,FALSE)</f>
        <v>Scotland</v>
      </c>
      <c r="M1884" t="str">
        <f>VLOOKUP($C1884,Customer!$A$2:$F$793,4,FALSE)</f>
        <v>Glasgow</v>
      </c>
      <c r="N1884" t="str">
        <f>VLOOKUP($C1884,Customer!$A$2:$F$793,5,FALSE)</f>
        <v>North</v>
      </c>
      <c r="O1884" t="str">
        <f>VLOOKUP($C1884,Customer!$A$2:$F$793,6,FALSE)</f>
        <v>Corporate</v>
      </c>
      <c r="P1884" t="str">
        <f>VLOOKUP(E1884,Product!$B$2:$C$1811,2,FALSE)</f>
        <v>Office Supplies</v>
      </c>
      <c r="Q1884" t="str">
        <f>VLOOKUP(E1884,CHOOSE({1,2},Product!$B$2:$B$1811,Product!$A$2:$A$1811),2,FALSE)</f>
        <v>Binders</v>
      </c>
      <c r="R1884" t="str">
        <f t="shared" si="29"/>
        <v>AZ</v>
      </c>
    </row>
    <row r="1885" spans="1:18" x14ac:dyDescent="0.25">
      <c r="A1885" t="s">
        <v>3608</v>
      </c>
      <c r="B1885" s="35">
        <v>43959</v>
      </c>
      <c r="C1885" t="s">
        <v>1645</v>
      </c>
      <c r="D1885" t="s">
        <v>20</v>
      </c>
      <c r="E1885" t="s">
        <v>61</v>
      </c>
      <c r="F1885">
        <v>0</v>
      </c>
      <c r="G1885">
        <v>2005911.6</v>
      </c>
      <c r="H1885">
        <v>825963.6</v>
      </c>
      <c r="I1885">
        <v>4</v>
      </c>
      <c r="J1885" t="s">
        <v>22</v>
      </c>
      <c r="K1885" t="str">
        <f>VLOOKUP(C1885,Customer!$A$2:$F$793,2,FALSE)</f>
        <v>United Kingdom</v>
      </c>
      <c r="L1885" t="str">
        <f>VLOOKUP($C1885,Customer!$A$2:$F$793,3,FALSE)</f>
        <v>Scotland</v>
      </c>
      <c r="M1885" t="str">
        <f>VLOOKUP($C1885,Customer!$A$2:$F$793,4,FALSE)</f>
        <v>Glasgow</v>
      </c>
      <c r="N1885" t="str">
        <f>VLOOKUP($C1885,Customer!$A$2:$F$793,5,FALSE)</f>
        <v>North</v>
      </c>
      <c r="O1885" t="str">
        <f>VLOOKUP($C1885,Customer!$A$2:$F$793,6,FALSE)</f>
        <v>Corporate</v>
      </c>
      <c r="P1885" t="str">
        <f>VLOOKUP(E1885,Product!$B$2:$C$1811,2,FALSE)</f>
        <v>Office Supplies</v>
      </c>
      <c r="Q1885" t="str">
        <f>VLOOKUP(E1885,CHOOSE({1,2},Product!$B$2:$B$1811,Product!$A$2:$A$1811),2,FALSE)</f>
        <v>Paper</v>
      </c>
      <c r="R1885" t="str">
        <f t="shared" si="29"/>
        <v>AZ</v>
      </c>
    </row>
    <row r="1886" spans="1:18" x14ac:dyDescent="0.25">
      <c r="A1886" t="s">
        <v>3609</v>
      </c>
      <c r="B1886" s="35">
        <v>43959</v>
      </c>
      <c r="C1886" t="s">
        <v>1046</v>
      </c>
      <c r="D1886" t="s">
        <v>24</v>
      </c>
      <c r="E1886" t="s">
        <v>1646</v>
      </c>
      <c r="F1886">
        <v>0.5</v>
      </c>
      <c r="G1886">
        <v>2743379.1</v>
      </c>
      <c r="H1886">
        <v>-2315647.9500000002</v>
      </c>
      <c r="I1886">
        <v>5</v>
      </c>
      <c r="J1886" t="s">
        <v>22</v>
      </c>
      <c r="K1886" t="str">
        <f>VLOOKUP(C1886,Customer!$A$2:$F$793,2,FALSE)</f>
        <v>Germany</v>
      </c>
      <c r="L1886" t="str">
        <f>VLOOKUP($C1886,Customer!$A$2:$F$793,3,FALSE)</f>
        <v>North Rhine-Westphalia</v>
      </c>
      <c r="M1886" t="str">
        <f>VLOOKUP($C1886,Customer!$A$2:$F$793,4,FALSE)</f>
        <v>Bochum</v>
      </c>
      <c r="N1886" t="str">
        <f>VLOOKUP($C1886,Customer!$A$2:$F$793,5,FALSE)</f>
        <v>Central</v>
      </c>
      <c r="O1886" t="str">
        <f>VLOOKUP($C1886,Customer!$A$2:$F$793,6,FALSE)</f>
        <v>Consumer</v>
      </c>
      <c r="P1886" t="str">
        <f>VLOOKUP(E1886,Product!$B$2:$C$1811,2,FALSE)</f>
        <v>Technology</v>
      </c>
      <c r="Q1886" t="str">
        <f>VLOOKUP(E1886,CHOOSE({1,2},Product!$B$2:$B$1811,Product!$A$2:$A$1811),2,FALSE)</f>
        <v>Machines</v>
      </c>
      <c r="R1886" t="str">
        <f t="shared" si="29"/>
        <v>BN</v>
      </c>
    </row>
    <row r="1887" spans="1:18" x14ac:dyDescent="0.25">
      <c r="A1887" t="s">
        <v>3610</v>
      </c>
      <c r="B1887" s="35">
        <v>43960</v>
      </c>
      <c r="C1887" t="s">
        <v>1227</v>
      </c>
      <c r="D1887" t="s">
        <v>51</v>
      </c>
      <c r="E1887" t="s">
        <v>1408</v>
      </c>
      <c r="F1887">
        <v>0</v>
      </c>
      <c r="G1887">
        <v>811214.25</v>
      </c>
      <c r="H1887">
        <v>250738.95</v>
      </c>
      <c r="I1887">
        <v>4</v>
      </c>
      <c r="J1887" t="s">
        <v>22</v>
      </c>
      <c r="K1887" t="str">
        <f>VLOOKUP(C1887,Customer!$A$2:$F$793,2,FALSE)</f>
        <v>Spain</v>
      </c>
      <c r="L1887" t="str">
        <f>VLOOKUP($C1887,Customer!$A$2:$F$793,3,FALSE)</f>
        <v>Catalonia</v>
      </c>
      <c r="M1887" t="str">
        <f>VLOOKUP($C1887,Customer!$A$2:$F$793,4,FALSE)</f>
        <v>Girona</v>
      </c>
      <c r="N1887" t="str">
        <f>VLOOKUP($C1887,Customer!$A$2:$F$793,5,FALSE)</f>
        <v>South</v>
      </c>
      <c r="O1887" t="str">
        <f>VLOOKUP($C1887,Customer!$A$2:$F$793,6,FALSE)</f>
        <v>Consumer</v>
      </c>
      <c r="P1887" t="str">
        <f>VLOOKUP(E1887,Product!$B$2:$C$1811,2,FALSE)</f>
        <v>Office Supplies</v>
      </c>
      <c r="Q1887" t="str">
        <f>VLOOKUP(E1887,CHOOSE({1,2},Product!$B$2:$B$1811,Product!$A$2:$A$1811),2,FALSE)</f>
        <v>Fasteners</v>
      </c>
      <c r="R1887" t="str">
        <f t="shared" si="29"/>
        <v>AZ</v>
      </c>
    </row>
    <row r="1888" spans="1:18" x14ac:dyDescent="0.25">
      <c r="A1888" t="s">
        <v>3611</v>
      </c>
      <c r="B1888" s="35">
        <v>43960</v>
      </c>
      <c r="C1888" t="s">
        <v>1647</v>
      </c>
      <c r="D1888" t="s">
        <v>24</v>
      </c>
      <c r="E1888" t="s">
        <v>425</v>
      </c>
      <c r="F1888">
        <v>0.1</v>
      </c>
      <c r="G1888">
        <v>1047203.85</v>
      </c>
      <c r="H1888">
        <v>368733.75</v>
      </c>
      <c r="I1888">
        <v>3</v>
      </c>
      <c r="J1888" t="s">
        <v>26</v>
      </c>
      <c r="K1888" t="str">
        <f>VLOOKUP(C1888,Customer!$A$2:$F$793,2,FALSE)</f>
        <v>France</v>
      </c>
      <c r="L1888" t="str">
        <f>VLOOKUP($C1888,Customer!$A$2:$F$793,3,FALSE)</f>
        <v>Aquitaine-Limousin-Poitou-Charentes</v>
      </c>
      <c r="M1888" t="str">
        <f>VLOOKUP($C1888,Customer!$A$2:$F$793,4,FALSE)</f>
        <v>La Teste-de-Buch</v>
      </c>
      <c r="N1888" t="str">
        <f>VLOOKUP($C1888,Customer!$A$2:$F$793,5,FALSE)</f>
        <v>Central</v>
      </c>
      <c r="O1888" t="str">
        <f>VLOOKUP($C1888,Customer!$A$2:$F$793,6,FALSE)</f>
        <v>Consumer</v>
      </c>
      <c r="P1888" t="str">
        <f>VLOOKUP(E1888,Product!$B$2:$C$1811,2,FALSE)</f>
        <v>Office Supplies</v>
      </c>
      <c r="Q1888" t="str">
        <f>VLOOKUP(E1888,CHOOSE({1,2},Product!$B$2:$B$1811,Product!$A$2:$A$1811),2,FALSE)</f>
        <v>Storage</v>
      </c>
      <c r="R1888" t="str">
        <f t="shared" si="29"/>
        <v>AZ</v>
      </c>
    </row>
    <row r="1889" spans="1:18" x14ac:dyDescent="0.25">
      <c r="A1889" t="s">
        <v>3612</v>
      </c>
      <c r="B1889" s="35">
        <v>43960</v>
      </c>
      <c r="C1889" t="s">
        <v>1648</v>
      </c>
      <c r="D1889" t="s">
        <v>20</v>
      </c>
      <c r="E1889" t="s">
        <v>1649</v>
      </c>
      <c r="F1889">
        <v>0.5</v>
      </c>
      <c r="G1889">
        <v>162242.85</v>
      </c>
      <c r="H1889">
        <v>-103245.45</v>
      </c>
      <c r="I1889">
        <v>2</v>
      </c>
      <c r="J1889" t="s">
        <v>26</v>
      </c>
      <c r="K1889" t="str">
        <f>VLOOKUP(C1889,Customer!$A$2:$F$793,2,FALSE)</f>
        <v>Netherlands</v>
      </c>
      <c r="L1889" t="str">
        <f>VLOOKUP($C1889,Customer!$A$2:$F$793,3,FALSE)</f>
        <v>North Holland</v>
      </c>
      <c r="M1889" t="str">
        <f>VLOOKUP($C1889,Customer!$A$2:$F$793,4,FALSE)</f>
        <v>Amsterdam</v>
      </c>
      <c r="N1889" t="str">
        <f>VLOOKUP($C1889,Customer!$A$2:$F$793,5,FALSE)</f>
        <v>Central</v>
      </c>
      <c r="O1889" t="str">
        <f>VLOOKUP($C1889,Customer!$A$2:$F$793,6,FALSE)</f>
        <v>Home Office</v>
      </c>
      <c r="P1889" t="str">
        <f>VLOOKUP(E1889,Product!$B$2:$C$1811,2,FALSE)</f>
        <v>Office Supplies</v>
      </c>
      <c r="Q1889" t="str">
        <f>VLOOKUP(E1889,CHOOSE({1,2},Product!$B$2:$B$1811,Product!$A$2:$A$1811),2,FALSE)</f>
        <v>Fasteners</v>
      </c>
      <c r="R1889" t="str">
        <f t="shared" si="29"/>
        <v>BN</v>
      </c>
    </row>
    <row r="1890" spans="1:18" x14ac:dyDescent="0.25">
      <c r="A1890" t="s">
        <v>3613</v>
      </c>
      <c r="B1890" s="35">
        <v>43962</v>
      </c>
      <c r="C1890" t="s">
        <v>1110</v>
      </c>
      <c r="D1890" t="s">
        <v>24</v>
      </c>
      <c r="E1890" t="s">
        <v>1423</v>
      </c>
      <c r="F1890">
        <v>0.1</v>
      </c>
      <c r="G1890">
        <v>3967575.15</v>
      </c>
      <c r="H1890">
        <v>1238945.4000000001</v>
      </c>
      <c r="I1890">
        <v>2</v>
      </c>
      <c r="J1890" t="s">
        <v>22</v>
      </c>
      <c r="K1890" t="str">
        <f>VLOOKUP(C1890,Customer!$A$2:$F$793,2,FALSE)</f>
        <v>Italy</v>
      </c>
      <c r="L1890" t="str">
        <f>VLOOKUP($C1890,Customer!$A$2:$F$793,3,FALSE)</f>
        <v>Tuscany</v>
      </c>
      <c r="M1890" t="str">
        <f>VLOOKUP($C1890,Customer!$A$2:$F$793,4,FALSE)</f>
        <v>Massa</v>
      </c>
      <c r="N1890" t="str">
        <f>VLOOKUP($C1890,Customer!$A$2:$F$793,5,FALSE)</f>
        <v>South</v>
      </c>
      <c r="O1890" t="str">
        <f>VLOOKUP($C1890,Customer!$A$2:$F$793,6,FALSE)</f>
        <v>Consumer</v>
      </c>
      <c r="P1890" t="str">
        <f>VLOOKUP(E1890,Product!$B$2:$C$1811,2,FALSE)</f>
        <v>Furniture</v>
      </c>
      <c r="Q1890" t="str">
        <f>VLOOKUP(E1890,CHOOSE({1,2},Product!$B$2:$B$1811,Product!$A$2:$A$1811),2,FALSE)</f>
        <v>Bookcases</v>
      </c>
      <c r="R1890" t="str">
        <f t="shared" si="29"/>
        <v>AZ</v>
      </c>
    </row>
    <row r="1891" spans="1:18" x14ac:dyDescent="0.25">
      <c r="A1891" t="s">
        <v>3613</v>
      </c>
      <c r="B1891" s="35">
        <v>43962</v>
      </c>
      <c r="C1891" t="s">
        <v>1110</v>
      </c>
      <c r="D1891" t="s">
        <v>24</v>
      </c>
      <c r="E1891" t="s">
        <v>1650</v>
      </c>
      <c r="F1891">
        <v>0.1</v>
      </c>
      <c r="G1891">
        <v>5073776.4000000004</v>
      </c>
      <c r="H1891">
        <v>339235.05</v>
      </c>
      <c r="I1891">
        <v>4</v>
      </c>
      <c r="J1891" t="s">
        <v>22</v>
      </c>
      <c r="K1891" t="str">
        <f>VLOOKUP(C1891,Customer!$A$2:$F$793,2,FALSE)</f>
        <v>Italy</v>
      </c>
      <c r="L1891" t="str">
        <f>VLOOKUP($C1891,Customer!$A$2:$F$793,3,FALSE)</f>
        <v>Tuscany</v>
      </c>
      <c r="M1891" t="str">
        <f>VLOOKUP($C1891,Customer!$A$2:$F$793,4,FALSE)</f>
        <v>Massa</v>
      </c>
      <c r="N1891" t="str">
        <f>VLOOKUP($C1891,Customer!$A$2:$F$793,5,FALSE)</f>
        <v>South</v>
      </c>
      <c r="O1891" t="str">
        <f>VLOOKUP($C1891,Customer!$A$2:$F$793,6,FALSE)</f>
        <v>Consumer</v>
      </c>
      <c r="P1891" t="str">
        <f>VLOOKUP(E1891,Product!$B$2:$C$1811,2,FALSE)</f>
        <v>Furniture</v>
      </c>
      <c r="Q1891" t="str">
        <f>VLOOKUP(E1891,CHOOSE({1,2},Product!$B$2:$B$1811,Product!$A$2:$A$1811),2,FALSE)</f>
        <v>Chairs</v>
      </c>
      <c r="R1891" t="str">
        <f t="shared" si="29"/>
        <v>AZ</v>
      </c>
    </row>
    <row r="1892" spans="1:18" x14ac:dyDescent="0.25">
      <c r="A1892" t="s">
        <v>3613</v>
      </c>
      <c r="B1892" s="35">
        <v>43962</v>
      </c>
      <c r="C1892" t="s">
        <v>1110</v>
      </c>
      <c r="D1892" t="s">
        <v>24</v>
      </c>
      <c r="E1892" t="s">
        <v>1630</v>
      </c>
      <c r="F1892">
        <v>0</v>
      </c>
      <c r="G1892">
        <v>1533932.4000000001</v>
      </c>
      <c r="H1892">
        <v>44248.05</v>
      </c>
      <c r="I1892">
        <v>2</v>
      </c>
      <c r="J1892" t="s">
        <v>26</v>
      </c>
      <c r="K1892" t="str">
        <f>VLOOKUP(C1892,Customer!$A$2:$F$793,2,FALSE)</f>
        <v>Italy</v>
      </c>
      <c r="L1892" t="str">
        <f>VLOOKUP($C1892,Customer!$A$2:$F$793,3,FALSE)</f>
        <v>Tuscany</v>
      </c>
      <c r="M1892" t="str">
        <f>VLOOKUP($C1892,Customer!$A$2:$F$793,4,FALSE)</f>
        <v>Massa</v>
      </c>
      <c r="N1892" t="str">
        <f>VLOOKUP($C1892,Customer!$A$2:$F$793,5,FALSE)</f>
        <v>South</v>
      </c>
      <c r="O1892" t="str">
        <f>VLOOKUP($C1892,Customer!$A$2:$F$793,6,FALSE)</f>
        <v>Consumer</v>
      </c>
      <c r="P1892" t="str">
        <f>VLOOKUP(E1892,Product!$B$2:$C$1811,2,FALSE)</f>
        <v>Office Supplies</v>
      </c>
      <c r="Q1892" t="str">
        <f>VLOOKUP(E1892,CHOOSE({1,2},Product!$B$2:$B$1811,Product!$A$2:$A$1811),2,FALSE)</f>
        <v>Art</v>
      </c>
      <c r="R1892" t="str">
        <f t="shared" si="29"/>
        <v>AZ</v>
      </c>
    </row>
    <row r="1893" spans="1:18" x14ac:dyDescent="0.25">
      <c r="A1893" t="s">
        <v>3613</v>
      </c>
      <c r="B1893" s="35">
        <v>43962</v>
      </c>
      <c r="C1893" t="s">
        <v>1110</v>
      </c>
      <c r="D1893" t="s">
        <v>24</v>
      </c>
      <c r="E1893" t="s">
        <v>1651</v>
      </c>
      <c r="F1893">
        <v>0</v>
      </c>
      <c r="G1893">
        <v>383483.10000000003</v>
      </c>
      <c r="H1893">
        <v>132744.15</v>
      </c>
      <c r="I1893">
        <v>2</v>
      </c>
      <c r="J1893" t="s">
        <v>26</v>
      </c>
      <c r="K1893" t="str">
        <f>VLOOKUP(C1893,Customer!$A$2:$F$793,2,FALSE)</f>
        <v>Italy</v>
      </c>
      <c r="L1893" t="str">
        <f>VLOOKUP($C1893,Customer!$A$2:$F$793,3,FALSE)</f>
        <v>Tuscany</v>
      </c>
      <c r="M1893" t="str">
        <f>VLOOKUP($C1893,Customer!$A$2:$F$793,4,FALSE)</f>
        <v>Massa</v>
      </c>
      <c r="N1893" t="str">
        <f>VLOOKUP($C1893,Customer!$A$2:$F$793,5,FALSE)</f>
        <v>South</v>
      </c>
      <c r="O1893" t="str">
        <f>VLOOKUP($C1893,Customer!$A$2:$F$793,6,FALSE)</f>
        <v>Consumer</v>
      </c>
      <c r="P1893" t="str">
        <f>VLOOKUP(E1893,Product!$B$2:$C$1811,2,FALSE)</f>
        <v>Office Supplies</v>
      </c>
      <c r="Q1893" t="str">
        <f>VLOOKUP(E1893,CHOOSE({1,2},Product!$B$2:$B$1811,Product!$A$2:$A$1811),2,FALSE)</f>
        <v>Fasteners</v>
      </c>
      <c r="R1893" t="str">
        <f t="shared" si="29"/>
        <v>AZ</v>
      </c>
    </row>
    <row r="1894" spans="1:18" x14ac:dyDescent="0.25">
      <c r="A1894" t="s">
        <v>3613</v>
      </c>
      <c r="B1894" s="35">
        <v>43962</v>
      </c>
      <c r="C1894" t="s">
        <v>1110</v>
      </c>
      <c r="D1894" t="s">
        <v>24</v>
      </c>
      <c r="E1894" t="s">
        <v>1652</v>
      </c>
      <c r="F1894">
        <v>0</v>
      </c>
      <c r="G1894">
        <v>722718.15</v>
      </c>
      <c r="H1894">
        <v>250738.95</v>
      </c>
      <c r="I1894">
        <v>3</v>
      </c>
      <c r="J1894" t="s">
        <v>26</v>
      </c>
      <c r="K1894" t="str">
        <f>VLOOKUP(C1894,Customer!$A$2:$F$793,2,FALSE)</f>
        <v>Italy</v>
      </c>
      <c r="L1894" t="str">
        <f>VLOOKUP($C1894,Customer!$A$2:$F$793,3,FALSE)</f>
        <v>Tuscany</v>
      </c>
      <c r="M1894" t="str">
        <f>VLOOKUP($C1894,Customer!$A$2:$F$793,4,FALSE)</f>
        <v>Massa</v>
      </c>
      <c r="N1894" t="str">
        <f>VLOOKUP($C1894,Customer!$A$2:$F$793,5,FALSE)</f>
        <v>South</v>
      </c>
      <c r="O1894" t="str">
        <f>VLOOKUP($C1894,Customer!$A$2:$F$793,6,FALSE)</f>
        <v>Consumer</v>
      </c>
      <c r="P1894" t="str">
        <f>VLOOKUP(E1894,Product!$B$2:$C$1811,2,FALSE)</f>
        <v>Office Supplies</v>
      </c>
      <c r="Q1894" t="str">
        <f>VLOOKUP(E1894,CHOOSE({1,2},Product!$B$2:$B$1811,Product!$A$2:$A$1811),2,FALSE)</f>
        <v>Fasteners</v>
      </c>
      <c r="R1894" t="str">
        <f t="shared" si="29"/>
        <v>AZ</v>
      </c>
    </row>
    <row r="1895" spans="1:18" x14ac:dyDescent="0.25">
      <c r="A1895" t="s">
        <v>3613</v>
      </c>
      <c r="B1895" s="35">
        <v>43962</v>
      </c>
      <c r="C1895" t="s">
        <v>1110</v>
      </c>
      <c r="D1895" t="s">
        <v>24</v>
      </c>
      <c r="E1895" t="s">
        <v>1572</v>
      </c>
      <c r="F1895">
        <v>0.1</v>
      </c>
      <c r="G1895">
        <v>2522138.85</v>
      </c>
      <c r="H1895">
        <v>88496.1</v>
      </c>
      <c r="I1895">
        <v>4</v>
      </c>
      <c r="J1895" t="s">
        <v>26</v>
      </c>
      <c r="K1895" t="str">
        <f>VLOOKUP(C1895,Customer!$A$2:$F$793,2,FALSE)</f>
        <v>Italy</v>
      </c>
      <c r="L1895" t="str">
        <f>VLOOKUP($C1895,Customer!$A$2:$F$793,3,FALSE)</f>
        <v>Tuscany</v>
      </c>
      <c r="M1895" t="str">
        <f>VLOOKUP($C1895,Customer!$A$2:$F$793,4,FALSE)</f>
        <v>Massa</v>
      </c>
      <c r="N1895" t="str">
        <f>VLOOKUP($C1895,Customer!$A$2:$F$793,5,FALSE)</f>
        <v>South</v>
      </c>
      <c r="O1895" t="str">
        <f>VLOOKUP($C1895,Customer!$A$2:$F$793,6,FALSE)</f>
        <v>Consumer</v>
      </c>
      <c r="P1895" t="str">
        <f>VLOOKUP(E1895,Product!$B$2:$C$1811,2,FALSE)</f>
        <v>Office Supplies</v>
      </c>
      <c r="Q1895" t="str">
        <f>VLOOKUP(E1895,CHOOSE({1,2},Product!$B$2:$B$1811,Product!$A$2:$A$1811),2,FALSE)</f>
        <v>Storage</v>
      </c>
      <c r="R1895" t="str">
        <f t="shared" si="29"/>
        <v>AZ</v>
      </c>
    </row>
    <row r="1896" spans="1:18" x14ac:dyDescent="0.25">
      <c r="A1896" t="s">
        <v>3614</v>
      </c>
      <c r="B1896" s="35">
        <v>43962</v>
      </c>
      <c r="C1896" t="s">
        <v>1653</v>
      </c>
      <c r="D1896" t="s">
        <v>24</v>
      </c>
      <c r="E1896" t="s">
        <v>1654</v>
      </c>
      <c r="F1896">
        <v>0</v>
      </c>
      <c r="G1896">
        <v>15545814.9</v>
      </c>
      <c r="H1896">
        <v>4970530.95</v>
      </c>
      <c r="I1896">
        <v>2</v>
      </c>
      <c r="J1896" t="s">
        <v>26</v>
      </c>
      <c r="K1896" t="str">
        <f>VLOOKUP(C1896,Customer!$A$2:$F$793,2,FALSE)</f>
        <v>Italy</v>
      </c>
      <c r="L1896" t="str">
        <f>VLOOKUP($C1896,Customer!$A$2:$F$793,3,FALSE)</f>
        <v>Lazio</v>
      </c>
      <c r="M1896" t="str">
        <f>VLOOKUP($C1896,Customer!$A$2:$F$793,4,FALSE)</f>
        <v>Velletri</v>
      </c>
      <c r="N1896" t="str">
        <f>VLOOKUP($C1896,Customer!$A$2:$F$793,5,FALSE)</f>
        <v>South</v>
      </c>
      <c r="O1896" t="str">
        <f>VLOOKUP($C1896,Customer!$A$2:$F$793,6,FALSE)</f>
        <v>Corporate</v>
      </c>
      <c r="P1896" t="str">
        <f>VLOOKUP(E1896,Product!$B$2:$C$1811,2,FALSE)</f>
        <v>Office Supplies</v>
      </c>
      <c r="Q1896" t="str">
        <f>VLOOKUP(E1896,CHOOSE({1,2},Product!$B$2:$B$1811,Product!$A$2:$A$1811),2,FALSE)</f>
        <v>Appliances</v>
      </c>
      <c r="R1896" t="str">
        <f t="shared" si="29"/>
        <v>AZ</v>
      </c>
    </row>
    <row r="1897" spans="1:18" x14ac:dyDescent="0.25">
      <c r="A1897" t="s">
        <v>3614</v>
      </c>
      <c r="B1897" s="35">
        <v>43962</v>
      </c>
      <c r="C1897" t="s">
        <v>1653</v>
      </c>
      <c r="D1897" t="s">
        <v>24</v>
      </c>
      <c r="E1897" t="s">
        <v>84</v>
      </c>
      <c r="F1897">
        <v>0</v>
      </c>
      <c r="G1897">
        <v>2256650.5500000003</v>
      </c>
      <c r="H1897">
        <v>648971.4</v>
      </c>
      <c r="I1897">
        <v>3</v>
      </c>
      <c r="J1897" t="s">
        <v>22</v>
      </c>
      <c r="K1897" t="str">
        <f>VLOOKUP(C1897,Customer!$A$2:$F$793,2,FALSE)</f>
        <v>Italy</v>
      </c>
      <c r="L1897" t="str">
        <f>VLOOKUP($C1897,Customer!$A$2:$F$793,3,FALSE)</f>
        <v>Lazio</v>
      </c>
      <c r="M1897" t="str">
        <f>VLOOKUP($C1897,Customer!$A$2:$F$793,4,FALSE)</f>
        <v>Velletri</v>
      </c>
      <c r="N1897" t="str">
        <f>VLOOKUP($C1897,Customer!$A$2:$F$793,5,FALSE)</f>
        <v>South</v>
      </c>
      <c r="O1897" t="str">
        <f>VLOOKUP($C1897,Customer!$A$2:$F$793,6,FALSE)</f>
        <v>Corporate</v>
      </c>
      <c r="P1897" t="str">
        <f>VLOOKUP(E1897,Product!$B$2:$C$1811,2,FALSE)</f>
        <v>Office Supplies</v>
      </c>
      <c r="Q1897" t="str">
        <f>VLOOKUP(E1897,CHOOSE({1,2},Product!$B$2:$B$1811,Product!$A$2:$A$1811),2,FALSE)</f>
        <v>Binders</v>
      </c>
      <c r="R1897" t="str">
        <f t="shared" si="29"/>
        <v>AZ</v>
      </c>
    </row>
    <row r="1898" spans="1:18" x14ac:dyDescent="0.25">
      <c r="A1898" t="s">
        <v>3614</v>
      </c>
      <c r="B1898" s="35">
        <v>43962</v>
      </c>
      <c r="C1898" t="s">
        <v>1653</v>
      </c>
      <c r="D1898" t="s">
        <v>24</v>
      </c>
      <c r="E1898" t="s">
        <v>49</v>
      </c>
      <c r="F1898">
        <v>0</v>
      </c>
      <c r="G1898">
        <v>825963.6</v>
      </c>
      <c r="H1898">
        <v>117994.8</v>
      </c>
      <c r="I1898">
        <v>7</v>
      </c>
      <c r="J1898" t="s">
        <v>26</v>
      </c>
      <c r="K1898" t="str">
        <f>VLOOKUP(C1898,Customer!$A$2:$F$793,2,FALSE)</f>
        <v>Italy</v>
      </c>
      <c r="L1898" t="str">
        <f>VLOOKUP($C1898,Customer!$A$2:$F$793,3,FALSE)</f>
        <v>Lazio</v>
      </c>
      <c r="M1898" t="str">
        <f>VLOOKUP($C1898,Customer!$A$2:$F$793,4,FALSE)</f>
        <v>Velletri</v>
      </c>
      <c r="N1898" t="str">
        <f>VLOOKUP($C1898,Customer!$A$2:$F$793,5,FALSE)</f>
        <v>South</v>
      </c>
      <c r="O1898" t="str">
        <f>VLOOKUP($C1898,Customer!$A$2:$F$793,6,FALSE)</f>
        <v>Corporate</v>
      </c>
      <c r="P1898" t="str">
        <f>VLOOKUP(E1898,Product!$B$2:$C$1811,2,FALSE)</f>
        <v>Office Supplies</v>
      </c>
      <c r="Q1898" t="str">
        <f>VLOOKUP(E1898,CHOOSE({1,2},Product!$B$2:$B$1811,Product!$A$2:$A$1811),2,FALSE)</f>
        <v>Labels</v>
      </c>
      <c r="R1898" t="str">
        <f t="shared" si="29"/>
        <v>AZ</v>
      </c>
    </row>
    <row r="1899" spans="1:18" x14ac:dyDescent="0.25">
      <c r="A1899" t="s">
        <v>3615</v>
      </c>
      <c r="B1899" s="35">
        <v>43962</v>
      </c>
      <c r="C1899" t="s">
        <v>1655</v>
      </c>
      <c r="D1899" t="s">
        <v>20</v>
      </c>
      <c r="E1899" t="s">
        <v>1656</v>
      </c>
      <c r="F1899">
        <v>0</v>
      </c>
      <c r="G1899">
        <v>5029528.3500000006</v>
      </c>
      <c r="H1899">
        <v>457229.85000000003</v>
      </c>
      <c r="I1899">
        <v>2</v>
      </c>
      <c r="J1899" t="s">
        <v>26</v>
      </c>
      <c r="K1899" t="str">
        <f>VLOOKUP(C1899,Customer!$A$2:$F$793,2,FALSE)</f>
        <v>Spain</v>
      </c>
      <c r="L1899" t="str">
        <f>VLOOKUP($C1899,Customer!$A$2:$F$793,3,FALSE)</f>
        <v>Madrid</v>
      </c>
      <c r="M1899" t="str">
        <f>VLOOKUP($C1899,Customer!$A$2:$F$793,4,FALSE)</f>
        <v>Las Rozas de Madrid</v>
      </c>
      <c r="N1899" t="str">
        <f>VLOOKUP($C1899,Customer!$A$2:$F$793,5,FALSE)</f>
        <v>South</v>
      </c>
      <c r="O1899" t="str">
        <f>VLOOKUP($C1899,Customer!$A$2:$F$793,6,FALSE)</f>
        <v>Corporate</v>
      </c>
      <c r="P1899" t="str">
        <f>VLOOKUP(E1899,Product!$B$2:$C$1811,2,FALSE)</f>
        <v>Furniture</v>
      </c>
      <c r="Q1899" t="str">
        <f>VLOOKUP(E1899,CHOOSE({1,2},Product!$B$2:$B$1811,Product!$A$2:$A$1811),2,FALSE)</f>
        <v>Bookcases</v>
      </c>
      <c r="R1899" t="str">
        <f t="shared" si="29"/>
        <v>AZ</v>
      </c>
    </row>
    <row r="1900" spans="1:18" x14ac:dyDescent="0.25">
      <c r="A1900" t="s">
        <v>3615</v>
      </c>
      <c r="B1900" s="35">
        <v>43962</v>
      </c>
      <c r="C1900" t="s">
        <v>1655</v>
      </c>
      <c r="D1900" t="s">
        <v>20</v>
      </c>
      <c r="E1900" t="s">
        <v>1288</v>
      </c>
      <c r="F1900">
        <v>0</v>
      </c>
      <c r="G1900">
        <v>1622428.5</v>
      </c>
      <c r="H1900">
        <v>619472.70000000007</v>
      </c>
      <c r="I1900">
        <v>9</v>
      </c>
      <c r="J1900" t="s">
        <v>26</v>
      </c>
      <c r="K1900" t="str">
        <f>VLOOKUP(C1900,Customer!$A$2:$F$793,2,FALSE)</f>
        <v>Spain</v>
      </c>
      <c r="L1900" t="str">
        <f>VLOOKUP($C1900,Customer!$A$2:$F$793,3,FALSE)</f>
        <v>Madrid</v>
      </c>
      <c r="M1900" t="str">
        <f>VLOOKUP($C1900,Customer!$A$2:$F$793,4,FALSE)</f>
        <v>Las Rozas de Madrid</v>
      </c>
      <c r="N1900" t="str">
        <f>VLOOKUP($C1900,Customer!$A$2:$F$793,5,FALSE)</f>
        <v>South</v>
      </c>
      <c r="O1900" t="str">
        <f>VLOOKUP($C1900,Customer!$A$2:$F$793,6,FALSE)</f>
        <v>Corporate</v>
      </c>
      <c r="P1900" t="str">
        <f>VLOOKUP(E1900,Product!$B$2:$C$1811,2,FALSE)</f>
        <v>Office Supplies</v>
      </c>
      <c r="Q1900" t="str">
        <f>VLOOKUP(E1900,CHOOSE({1,2},Product!$B$2:$B$1811,Product!$A$2:$A$1811),2,FALSE)</f>
        <v>Labels</v>
      </c>
      <c r="R1900" t="str">
        <f t="shared" si="29"/>
        <v>AZ</v>
      </c>
    </row>
    <row r="1901" spans="1:18" x14ac:dyDescent="0.25">
      <c r="A1901" t="s">
        <v>3616</v>
      </c>
      <c r="B1901" s="35">
        <v>43963</v>
      </c>
      <c r="C1901" t="s">
        <v>1235</v>
      </c>
      <c r="D1901" t="s">
        <v>33</v>
      </c>
      <c r="E1901" t="s">
        <v>948</v>
      </c>
      <c r="F1901">
        <v>0</v>
      </c>
      <c r="G1901">
        <v>1592929.8</v>
      </c>
      <c r="H1901">
        <v>176992.2</v>
      </c>
      <c r="I1901">
        <v>1</v>
      </c>
      <c r="J1901" t="s">
        <v>26</v>
      </c>
      <c r="K1901" t="str">
        <f>VLOOKUP(C1901,Customer!$A$2:$F$793,2,FALSE)</f>
        <v>France</v>
      </c>
      <c r="L1901" t="str">
        <f>VLOOKUP($C1901,Customer!$A$2:$F$793,3,FALSE)</f>
        <v>Provence-Alpes-Côte d'Azur</v>
      </c>
      <c r="M1901" t="str">
        <f>VLOOKUP($C1901,Customer!$A$2:$F$793,4,FALSE)</f>
        <v>Mougins</v>
      </c>
      <c r="N1901" t="str">
        <f>VLOOKUP($C1901,Customer!$A$2:$F$793,5,FALSE)</f>
        <v>Central</v>
      </c>
      <c r="O1901" t="str">
        <f>VLOOKUP($C1901,Customer!$A$2:$F$793,6,FALSE)</f>
        <v>Consumer</v>
      </c>
      <c r="P1901" t="str">
        <f>VLOOKUP(E1901,Product!$B$2:$C$1811,2,FALSE)</f>
        <v>Furniture</v>
      </c>
      <c r="Q1901" t="str">
        <f>VLOOKUP(E1901,CHOOSE({1,2},Product!$B$2:$B$1811,Product!$A$2:$A$1811),2,FALSE)</f>
        <v>Furnishings</v>
      </c>
      <c r="R1901" t="str">
        <f t="shared" si="29"/>
        <v>AZ</v>
      </c>
    </row>
    <row r="1902" spans="1:18" x14ac:dyDescent="0.25">
      <c r="A1902" t="s">
        <v>3616</v>
      </c>
      <c r="B1902" s="35">
        <v>43963</v>
      </c>
      <c r="C1902" t="s">
        <v>1235</v>
      </c>
      <c r="D1902" t="s">
        <v>33</v>
      </c>
      <c r="E1902" t="s">
        <v>337</v>
      </c>
      <c r="F1902">
        <v>0</v>
      </c>
      <c r="G1902">
        <v>2507389.5</v>
      </c>
      <c r="H1902">
        <v>398232.45</v>
      </c>
      <c r="I1902">
        <v>4</v>
      </c>
      <c r="J1902" t="s">
        <v>26</v>
      </c>
      <c r="K1902" t="str">
        <f>VLOOKUP(C1902,Customer!$A$2:$F$793,2,FALSE)</f>
        <v>France</v>
      </c>
      <c r="L1902" t="str">
        <f>VLOOKUP($C1902,Customer!$A$2:$F$793,3,FALSE)</f>
        <v>Provence-Alpes-Côte d'Azur</v>
      </c>
      <c r="M1902" t="str">
        <f>VLOOKUP($C1902,Customer!$A$2:$F$793,4,FALSE)</f>
        <v>Mougins</v>
      </c>
      <c r="N1902" t="str">
        <f>VLOOKUP($C1902,Customer!$A$2:$F$793,5,FALSE)</f>
        <v>Central</v>
      </c>
      <c r="O1902" t="str">
        <f>VLOOKUP($C1902,Customer!$A$2:$F$793,6,FALSE)</f>
        <v>Consumer</v>
      </c>
      <c r="P1902" t="str">
        <f>VLOOKUP(E1902,Product!$B$2:$C$1811,2,FALSE)</f>
        <v>Furniture</v>
      </c>
      <c r="Q1902" t="str">
        <f>VLOOKUP(E1902,CHOOSE({1,2},Product!$B$2:$B$1811,Product!$A$2:$A$1811),2,FALSE)</f>
        <v>Furnishings</v>
      </c>
      <c r="R1902" t="str">
        <f t="shared" si="29"/>
        <v>AZ</v>
      </c>
    </row>
    <row r="1903" spans="1:18" x14ac:dyDescent="0.25">
      <c r="A1903" t="s">
        <v>3616</v>
      </c>
      <c r="B1903" s="35">
        <v>43963</v>
      </c>
      <c r="C1903" t="s">
        <v>1235</v>
      </c>
      <c r="D1903" t="s">
        <v>33</v>
      </c>
      <c r="E1903" t="s">
        <v>284</v>
      </c>
      <c r="F1903">
        <v>0</v>
      </c>
      <c r="G1903">
        <v>353984.4</v>
      </c>
      <c r="H1903">
        <v>147493.5</v>
      </c>
      <c r="I1903">
        <v>2</v>
      </c>
      <c r="J1903" t="s">
        <v>22</v>
      </c>
      <c r="K1903" t="str">
        <f>VLOOKUP(C1903,Customer!$A$2:$F$793,2,FALSE)</f>
        <v>France</v>
      </c>
      <c r="L1903" t="str">
        <f>VLOOKUP($C1903,Customer!$A$2:$F$793,3,FALSE)</f>
        <v>Provence-Alpes-Côte d'Azur</v>
      </c>
      <c r="M1903" t="str">
        <f>VLOOKUP($C1903,Customer!$A$2:$F$793,4,FALSE)</f>
        <v>Mougins</v>
      </c>
      <c r="N1903" t="str">
        <f>VLOOKUP($C1903,Customer!$A$2:$F$793,5,FALSE)</f>
        <v>Central</v>
      </c>
      <c r="O1903" t="str">
        <f>VLOOKUP($C1903,Customer!$A$2:$F$793,6,FALSE)</f>
        <v>Consumer</v>
      </c>
      <c r="P1903" t="str">
        <f>VLOOKUP(E1903,Product!$B$2:$C$1811,2,FALSE)</f>
        <v>Office Supplies</v>
      </c>
      <c r="Q1903" t="str">
        <f>VLOOKUP(E1903,CHOOSE({1,2},Product!$B$2:$B$1811,Product!$A$2:$A$1811),2,FALSE)</f>
        <v>Art</v>
      </c>
      <c r="R1903" t="str">
        <f t="shared" si="29"/>
        <v>AZ</v>
      </c>
    </row>
    <row r="1904" spans="1:18" x14ac:dyDescent="0.25">
      <c r="A1904" t="s">
        <v>3616</v>
      </c>
      <c r="B1904" s="35">
        <v>43963</v>
      </c>
      <c r="C1904" t="s">
        <v>1235</v>
      </c>
      <c r="D1904" t="s">
        <v>33</v>
      </c>
      <c r="E1904" t="s">
        <v>285</v>
      </c>
      <c r="F1904">
        <v>0</v>
      </c>
      <c r="G1904">
        <v>471979.2</v>
      </c>
      <c r="H1904">
        <v>14749.35</v>
      </c>
      <c r="I1904">
        <v>2</v>
      </c>
      <c r="J1904" t="s">
        <v>26</v>
      </c>
      <c r="K1904" t="str">
        <f>VLOOKUP(C1904,Customer!$A$2:$F$793,2,FALSE)</f>
        <v>France</v>
      </c>
      <c r="L1904" t="str">
        <f>VLOOKUP($C1904,Customer!$A$2:$F$793,3,FALSE)</f>
        <v>Provence-Alpes-Côte d'Azur</v>
      </c>
      <c r="M1904" t="str">
        <f>VLOOKUP($C1904,Customer!$A$2:$F$793,4,FALSE)</f>
        <v>Mougins</v>
      </c>
      <c r="N1904" t="str">
        <f>VLOOKUP($C1904,Customer!$A$2:$F$793,5,FALSE)</f>
        <v>Central</v>
      </c>
      <c r="O1904" t="str">
        <f>VLOOKUP($C1904,Customer!$A$2:$F$793,6,FALSE)</f>
        <v>Consumer</v>
      </c>
      <c r="P1904" t="str">
        <f>VLOOKUP(E1904,Product!$B$2:$C$1811,2,FALSE)</f>
        <v>Office Supplies</v>
      </c>
      <c r="Q1904" t="str">
        <f>VLOOKUP(E1904,CHOOSE({1,2},Product!$B$2:$B$1811,Product!$A$2:$A$1811),2,FALSE)</f>
        <v>Art</v>
      </c>
      <c r="R1904" t="str">
        <f t="shared" si="29"/>
        <v>AZ</v>
      </c>
    </row>
    <row r="1905" spans="1:18" x14ac:dyDescent="0.25">
      <c r="A1905" t="s">
        <v>3616</v>
      </c>
      <c r="B1905" s="35">
        <v>43963</v>
      </c>
      <c r="C1905" t="s">
        <v>1235</v>
      </c>
      <c r="D1905" t="s">
        <v>33</v>
      </c>
      <c r="E1905" t="s">
        <v>1657</v>
      </c>
      <c r="F1905">
        <v>0</v>
      </c>
      <c r="G1905">
        <v>4646045.25</v>
      </c>
      <c r="H1905">
        <v>840712.95000000007</v>
      </c>
      <c r="I1905">
        <v>6</v>
      </c>
      <c r="J1905" t="s">
        <v>26</v>
      </c>
      <c r="K1905" t="str">
        <f>VLOOKUP(C1905,Customer!$A$2:$F$793,2,FALSE)</f>
        <v>France</v>
      </c>
      <c r="L1905" t="str">
        <f>VLOOKUP($C1905,Customer!$A$2:$F$793,3,FALSE)</f>
        <v>Provence-Alpes-Côte d'Azur</v>
      </c>
      <c r="M1905" t="str">
        <f>VLOOKUP($C1905,Customer!$A$2:$F$793,4,FALSE)</f>
        <v>Mougins</v>
      </c>
      <c r="N1905" t="str">
        <f>VLOOKUP($C1905,Customer!$A$2:$F$793,5,FALSE)</f>
        <v>Central</v>
      </c>
      <c r="O1905" t="str">
        <f>VLOOKUP($C1905,Customer!$A$2:$F$793,6,FALSE)</f>
        <v>Consumer</v>
      </c>
      <c r="P1905" t="str">
        <f>VLOOKUP(E1905,Product!$B$2:$C$1811,2,FALSE)</f>
        <v>Office Supplies</v>
      </c>
      <c r="Q1905" t="str">
        <f>VLOOKUP(E1905,CHOOSE({1,2},Product!$B$2:$B$1811,Product!$A$2:$A$1811),2,FALSE)</f>
        <v>Paper</v>
      </c>
      <c r="R1905" t="str">
        <f t="shared" si="29"/>
        <v>AZ</v>
      </c>
    </row>
    <row r="1906" spans="1:18" x14ac:dyDescent="0.25">
      <c r="A1906" t="s">
        <v>3616</v>
      </c>
      <c r="B1906" s="35">
        <v>43963</v>
      </c>
      <c r="C1906" t="s">
        <v>1235</v>
      </c>
      <c r="D1906" t="s">
        <v>33</v>
      </c>
      <c r="E1906" t="s">
        <v>1281</v>
      </c>
      <c r="F1906">
        <v>0.1</v>
      </c>
      <c r="G1906">
        <v>2522138.85</v>
      </c>
      <c r="H1906">
        <v>-58997.4</v>
      </c>
      <c r="I1906">
        <v>4</v>
      </c>
      <c r="J1906" t="s">
        <v>22</v>
      </c>
      <c r="K1906" t="str">
        <f>VLOOKUP(C1906,Customer!$A$2:$F$793,2,FALSE)</f>
        <v>France</v>
      </c>
      <c r="L1906" t="str">
        <f>VLOOKUP($C1906,Customer!$A$2:$F$793,3,FALSE)</f>
        <v>Provence-Alpes-Côte d'Azur</v>
      </c>
      <c r="M1906" t="str">
        <f>VLOOKUP($C1906,Customer!$A$2:$F$793,4,FALSE)</f>
        <v>Mougins</v>
      </c>
      <c r="N1906" t="str">
        <f>VLOOKUP($C1906,Customer!$A$2:$F$793,5,FALSE)</f>
        <v>Central</v>
      </c>
      <c r="O1906" t="str">
        <f>VLOOKUP($C1906,Customer!$A$2:$F$793,6,FALSE)</f>
        <v>Consumer</v>
      </c>
      <c r="P1906" t="str">
        <f>VLOOKUP(E1906,Product!$B$2:$C$1811,2,FALSE)</f>
        <v>Office Supplies</v>
      </c>
      <c r="Q1906" t="str">
        <f>VLOOKUP(E1906,CHOOSE({1,2},Product!$B$2:$B$1811,Product!$A$2:$A$1811),2,FALSE)</f>
        <v>Storage</v>
      </c>
      <c r="R1906" t="str">
        <f t="shared" si="29"/>
        <v>AZ</v>
      </c>
    </row>
    <row r="1907" spans="1:18" x14ac:dyDescent="0.25">
      <c r="A1907" t="s">
        <v>3616</v>
      </c>
      <c r="B1907" s="35">
        <v>43963</v>
      </c>
      <c r="C1907" t="s">
        <v>1235</v>
      </c>
      <c r="D1907" t="s">
        <v>33</v>
      </c>
      <c r="E1907" t="s">
        <v>1492</v>
      </c>
      <c r="F1907">
        <v>0</v>
      </c>
      <c r="G1907">
        <v>7492669.7999999998</v>
      </c>
      <c r="H1907">
        <v>2994118.0500000003</v>
      </c>
      <c r="I1907">
        <v>2</v>
      </c>
      <c r="J1907" t="s">
        <v>26</v>
      </c>
      <c r="K1907" t="str">
        <f>VLOOKUP(C1907,Customer!$A$2:$F$793,2,FALSE)</f>
        <v>France</v>
      </c>
      <c r="L1907" t="str">
        <f>VLOOKUP($C1907,Customer!$A$2:$F$793,3,FALSE)</f>
        <v>Provence-Alpes-Côte d'Azur</v>
      </c>
      <c r="M1907" t="str">
        <f>VLOOKUP($C1907,Customer!$A$2:$F$793,4,FALSE)</f>
        <v>Mougins</v>
      </c>
      <c r="N1907" t="str">
        <f>VLOOKUP($C1907,Customer!$A$2:$F$793,5,FALSE)</f>
        <v>Central</v>
      </c>
      <c r="O1907" t="str">
        <f>VLOOKUP($C1907,Customer!$A$2:$F$793,6,FALSE)</f>
        <v>Consumer</v>
      </c>
      <c r="P1907" t="str">
        <f>VLOOKUP(E1907,Product!$B$2:$C$1811,2,FALSE)</f>
        <v>Technology</v>
      </c>
      <c r="Q1907" t="str">
        <f>VLOOKUP(E1907,CHOOSE({1,2},Product!$B$2:$B$1811,Product!$A$2:$A$1811),2,FALSE)</f>
        <v>Accessories</v>
      </c>
      <c r="R1907" t="str">
        <f t="shared" si="29"/>
        <v>AZ</v>
      </c>
    </row>
    <row r="1908" spans="1:18" x14ac:dyDescent="0.25">
      <c r="A1908" t="s">
        <v>3617</v>
      </c>
      <c r="B1908" s="35">
        <v>43964</v>
      </c>
      <c r="C1908" t="s">
        <v>114</v>
      </c>
      <c r="D1908" t="s">
        <v>24</v>
      </c>
      <c r="E1908" t="s">
        <v>1606</v>
      </c>
      <c r="F1908">
        <v>0</v>
      </c>
      <c r="G1908">
        <v>1091451.9000000001</v>
      </c>
      <c r="H1908">
        <v>88496.1</v>
      </c>
      <c r="I1908">
        <v>3</v>
      </c>
      <c r="J1908" t="s">
        <v>26</v>
      </c>
      <c r="K1908" t="str">
        <f>VLOOKUP(C1908,Customer!$A$2:$F$793,2,FALSE)</f>
        <v>Spain</v>
      </c>
      <c r="L1908" t="str">
        <f>VLOOKUP($C1908,Customer!$A$2:$F$793,3,FALSE)</f>
        <v>Madrid</v>
      </c>
      <c r="M1908" t="str">
        <f>VLOOKUP($C1908,Customer!$A$2:$F$793,4,FALSE)</f>
        <v>Madrid</v>
      </c>
      <c r="N1908" t="str">
        <f>VLOOKUP($C1908,Customer!$A$2:$F$793,5,FALSE)</f>
        <v>South</v>
      </c>
      <c r="O1908" t="str">
        <f>VLOOKUP($C1908,Customer!$A$2:$F$793,6,FALSE)</f>
        <v>Consumer</v>
      </c>
      <c r="P1908" t="str">
        <f>VLOOKUP(E1908,Product!$B$2:$C$1811,2,FALSE)</f>
        <v>Office Supplies</v>
      </c>
      <c r="Q1908" t="str">
        <f>VLOOKUP(E1908,CHOOSE({1,2},Product!$B$2:$B$1811,Product!$A$2:$A$1811),2,FALSE)</f>
        <v>Envelopes</v>
      </c>
      <c r="R1908" t="str">
        <f t="shared" si="29"/>
        <v>AZ</v>
      </c>
    </row>
    <row r="1909" spans="1:18" x14ac:dyDescent="0.25">
      <c r="A1909" t="s">
        <v>3618</v>
      </c>
      <c r="B1909" s="35">
        <v>43965</v>
      </c>
      <c r="C1909" t="s">
        <v>174</v>
      </c>
      <c r="D1909" t="s">
        <v>24</v>
      </c>
      <c r="E1909" t="s">
        <v>466</v>
      </c>
      <c r="F1909">
        <v>0</v>
      </c>
      <c r="G1909">
        <v>5840742.6000000006</v>
      </c>
      <c r="H1909">
        <v>1932164.85</v>
      </c>
      <c r="I1909">
        <v>8</v>
      </c>
      <c r="J1909" t="s">
        <v>22</v>
      </c>
      <c r="K1909" t="str">
        <f>VLOOKUP(C1909,Customer!$A$2:$F$793,2,FALSE)</f>
        <v>Switzerland</v>
      </c>
      <c r="L1909" t="str">
        <f>VLOOKUP($C1909,Customer!$A$2:$F$793,3,FALSE)</f>
        <v>Basel-Stadt</v>
      </c>
      <c r="M1909" t="str">
        <f>VLOOKUP($C1909,Customer!$A$2:$F$793,4,FALSE)</f>
        <v>Basel</v>
      </c>
      <c r="N1909" t="str">
        <f>VLOOKUP($C1909,Customer!$A$2:$F$793,5,FALSE)</f>
        <v>Central</v>
      </c>
      <c r="O1909" t="str">
        <f>VLOOKUP($C1909,Customer!$A$2:$F$793,6,FALSE)</f>
        <v>Corporate</v>
      </c>
      <c r="P1909" t="str">
        <f>VLOOKUP(E1909,Product!$B$2:$C$1811,2,FALSE)</f>
        <v>Office Supplies</v>
      </c>
      <c r="Q1909" t="str">
        <f>VLOOKUP(E1909,CHOOSE({1,2},Product!$B$2:$B$1811,Product!$A$2:$A$1811),2,FALSE)</f>
        <v>Art</v>
      </c>
      <c r="R1909" t="str">
        <f t="shared" si="29"/>
        <v>AZ</v>
      </c>
    </row>
    <row r="1910" spans="1:18" x14ac:dyDescent="0.25">
      <c r="A1910" t="s">
        <v>3618</v>
      </c>
      <c r="B1910" s="35">
        <v>43965</v>
      </c>
      <c r="C1910" t="s">
        <v>174</v>
      </c>
      <c r="D1910" t="s">
        <v>24</v>
      </c>
      <c r="E1910" t="s">
        <v>1658</v>
      </c>
      <c r="F1910">
        <v>0.1</v>
      </c>
      <c r="G1910">
        <v>1032454.5</v>
      </c>
      <c r="H1910">
        <v>412981.8</v>
      </c>
      <c r="I1910">
        <v>5</v>
      </c>
      <c r="J1910" t="s">
        <v>22</v>
      </c>
      <c r="K1910" t="str">
        <f>VLOOKUP(C1910,Customer!$A$2:$F$793,2,FALSE)</f>
        <v>Switzerland</v>
      </c>
      <c r="L1910" t="str">
        <f>VLOOKUP($C1910,Customer!$A$2:$F$793,3,FALSE)</f>
        <v>Basel-Stadt</v>
      </c>
      <c r="M1910" t="str">
        <f>VLOOKUP($C1910,Customer!$A$2:$F$793,4,FALSE)</f>
        <v>Basel</v>
      </c>
      <c r="N1910" t="str">
        <f>VLOOKUP($C1910,Customer!$A$2:$F$793,5,FALSE)</f>
        <v>Central</v>
      </c>
      <c r="O1910" t="str">
        <f>VLOOKUP($C1910,Customer!$A$2:$F$793,6,FALSE)</f>
        <v>Corporate</v>
      </c>
      <c r="P1910" t="str">
        <f>VLOOKUP(E1910,Product!$B$2:$C$1811,2,FALSE)</f>
        <v>Office Supplies</v>
      </c>
      <c r="Q1910" t="str">
        <f>VLOOKUP(E1910,CHOOSE({1,2},Product!$B$2:$B$1811,Product!$A$2:$A$1811),2,FALSE)</f>
        <v>Storage</v>
      </c>
      <c r="R1910" t="str">
        <f t="shared" si="29"/>
        <v>AZ</v>
      </c>
    </row>
    <row r="1911" spans="1:18" x14ac:dyDescent="0.25">
      <c r="A1911" t="s">
        <v>3619</v>
      </c>
      <c r="B1911" s="35">
        <v>43965</v>
      </c>
      <c r="C1911" t="s">
        <v>114</v>
      </c>
      <c r="D1911" t="s">
        <v>33</v>
      </c>
      <c r="E1911" t="s">
        <v>1168</v>
      </c>
      <c r="F1911">
        <v>0</v>
      </c>
      <c r="G1911">
        <v>1460185.6500000001</v>
      </c>
      <c r="H1911">
        <v>604723.35</v>
      </c>
      <c r="I1911">
        <v>5</v>
      </c>
      <c r="J1911" t="s">
        <v>22</v>
      </c>
      <c r="K1911" t="str">
        <f>VLOOKUP(C1911,Customer!$A$2:$F$793,2,FALSE)</f>
        <v>Spain</v>
      </c>
      <c r="L1911" t="str">
        <f>VLOOKUP($C1911,Customer!$A$2:$F$793,3,FALSE)</f>
        <v>Madrid</v>
      </c>
      <c r="M1911" t="str">
        <f>VLOOKUP($C1911,Customer!$A$2:$F$793,4,FALSE)</f>
        <v>Madrid</v>
      </c>
      <c r="N1911" t="str">
        <f>VLOOKUP($C1911,Customer!$A$2:$F$793,5,FALSE)</f>
        <v>South</v>
      </c>
      <c r="O1911" t="str">
        <f>VLOOKUP($C1911,Customer!$A$2:$F$793,6,FALSE)</f>
        <v>Consumer</v>
      </c>
      <c r="P1911" t="str">
        <f>VLOOKUP(E1911,Product!$B$2:$C$1811,2,FALSE)</f>
        <v>Office Supplies</v>
      </c>
      <c r="Q1911" t="str">
        <f>VLOOKUP(E1911,CHOOSE({1,2},Product!$B$2:$B$1811,Product!$A$2:$A$1811),2,FALSE)</f>
        <v>Art</v>
      </c>
      <c r="R1911" t="str">
        <f t="shared" si="29"/>
        <v>AZ</v>
      </c>
    </row>
    <row r="1912" spans="1:18" x14ac:dyDescent="0.25">
      <c r="A1912" t="s">
        <v>3619</v>
      </c>
      <c r="B1912" s="35">
        <v>43965</v>
      </c>
      <c r="C1912" t="s">
        <v>114</v>
      </c>
      <c r="D1912" t="s">
        <v>33</v>
      </c>
      <c r="E1912" t="s">
        <v>1244</v>
      </c>
      <c r="F1912">
        <v>0</v>
      </c>
      <c r="G1912">
        <v>619472.70000000007</v>
      </c>
      <c r="H1912">
        <v>176992.2</v>
      </c>
      <c r="I1912">
        <v>5</v>
      </c>
      <c r="J1912" t="s">
        <v>22</v>
      </c>
      <c r="K1912" t="str">
        <f>VLOOKUP(C1912,Customer!$A$2:$F$793,2,FALSE)</f>
        <v>Spain</v>
      </c>
      <c r="L1912" t="str">
        <f>VLOOKUP($C1912,Customer!$A$2:$F$793,3,FALSE)</f>
        <v>Madrid</v>
      </c>
      <c r="M1912" t="str">
        <f>VLOOKUP($C1912,Customer!$A$2:$F$793,4,FALSE)</f>
        <v>Madrid</v>
      </c>
      <c r="N1912" t="str">
        <f>VLOOKUP($C1912,Customer!$A$2:$F$793,5,FALSE)</f>
        <v>South</v>
      </c>
      <c r="O1912" t="str">
        <f>VLOOKUP($C1912,Customer!$A$2:$F$793,6,FALSE)</f>
        <v>Consumer</v>
      </c>
      <c r="P1912" t="str">
        <f>VLOOKUP(E1912,Product!$B$2:$C$1811,2,FALSE)</f>
        <v>Office Supplies</v>
      </c>
      <c r="Q1912" t="str">
        <f>VLOOKUP(E1912,CHOOSE({1,2},Product!$B$2:$B$1811,Product!$A$2:$A$1811),2,FALSE)</f>
        <v>Binders</v>
      </c>
      <c r="R1912" t="str">
        <f t="shared" si="29"/>
        <v>AZ</v>
      </c>
    </row>
    <row r="1913" spans="1:18" x14ac:dyDescent="0.25">
      <c r="A1913" t="s">
        <v>3619</v>
      </c>
      <c r="B1913" s="35">
        <v>43965</v>
      </c>
      <c r="C1913" t="s">
        <v>114</v>
      </c>
      <c r="D1913" t="s">
        <v>33</v>
      </c>
      <c r="E1913" t="s">
        <v>1659</v>
      </c>
      <c r="F1913">
        <v>0</v>
      </c>
      <c r="G1913">
        <v>2507389.5</v>
      </c>
      <c r="H1913">
        <v>1076702.55</v>
      </c>
      <c r="I1913">
        <v>2</v>
      </c>
      <c r="J1913" t="s">
        <v>22</v>
      </c>
      <c r="K1913" t="str">
        <f>VLOOKUP(C1913,Customer!$A$2:$F$793,2,FALSE)</f>
        <v>Spain</v>
      </c>
      <c r="L1913" t="str">
        <f>VLOOKUP($C1913,Customer!$A$2:$F$793,3,FALSE)</f>
        <v>Madrid</v>
      </c>
      <c r="M1913" t="str">
        <f>VLOOKUP($C1913,Customer!$A$2:$F$793,4,FALSE)</f>
        <v>Madrid</v>
      </c>
      <c r="N1913" t="str">
        <f>VLOOKUP($C1913,Customer!$A$2:$F$793,5,FALSE)</f>
        <v>South</v>
      </c>
      <c r="O1913" t="str">
        <f>VLOOKUP($C1913,Customer!$A$2:$F$793,6,FALSE)</f>
        <v>Consumer</v>
      </c>
      <c r="P1913" t="str">
        <f>VLOOKUP(E1913,Product!$B$2:$C$1811,2,FALSE)</f>
        <v>Technology</v>
      </c>
      <c r="Q1913" t="str">
        <f>VLOOKUP(E1913,CHOOSE({1,2},Product!$B$2:$B$1811,Product!$A$2:$A$1811),2,FALSE)</f>
        <v>Accessories</v>
      </c>
      <c r="R1913" t="str">
        <f t="shared" si="29"/>
        <v>AZ</v>
      </c>
    </row>
    <row r="1914" spans="1:18" x14ac:dyDescent="0.25">
      <c r="A1914" t="s">
        <v>3620</v>
      </c>
      <c r="B1914" s="35">
        <v>43965</v>
      </c>
      <c r="C1914" t="s">
        <v>804</v>
      </c>
      <c r="D1914" t="s">
        <v>24</v>
      </c>
      <c r="E1914" t="s">
        <v>772</v>
      </c>
      <c r="F1914">
        <v>0</v>
      </c>
      <c r="G1914">
        <v>766966.20000000007</v>
      </c>
      <c r="H1914">
        <v>88496.1</v>
      </c>
      <c r="I1914">
        <v>3</v>
      </c>
      <c r="J1914" t="s">
        <v>22</v>
      </c>
      <c r="K1914" t="str">
        <f>VLOOKUP(C1914,Customer!$A$2:$F$793,2,FALSE)</f>
        <v>Italy</v>
      </c>
      <c r="L1914" t="str">
        <f>VLOOKUP($C1914,Customer!$A$2:$F$793,3,FALSE)</f>
        <v>Liguria</v>
      </c>
      <c r="M1914" t="str">
        <f>VLOOKUP($C1914,Customer!$A$2:$F$793,4,FALSE)</f>
        <v>Genoa</v>
      </c>
      <c r="N1914" t="str">
        <f>VLOOKUP($C1914,Customer!$A$2:$F$793,5,FALSE)</f>
        <v>South</v>
      </c>
      <c r="O1914" t="str">
        <f>VLOOKUP($C1914,Customer!$A$2:$F$793,6,FALSE)</f>
        <v>Corporate</v>
      </c>
      <c r="P1914" t="str">
        <f>VLOOKUP(E1914,Product!$B$2:$C$1811,2,FALSE)</f>
        <v>Office Supplies</v>
      </c>
      <c r="Q1914" t="str">
        <f>VLOOKUP(E1914,CHOOSE({1,2},Product!$B$2:$B$1811,Product!$A$2:$A$1811),2,FALSE)</f>
        <v>Storage</v>
      </c>
      <c r="R1914" t="str">
        <f t="shared" si="29"/>
        <v>AZ</v>
      </c>
    </row>
    <row r="1915" spans="1:18" x14ac:dyDescent="0.25">
      <c r="A1915" t="s">
        <v>3620</v>
      </c>
      <c r="B1915" s="35">
        <v>43965</v>
      </c>
      <c r="C1915" t="s">
        <v>804</v>
      </c>
      <c r="D1915" t="s">
        <v>24</v>
      </c>
      <c r="E1915" t="s">
        <v>66</v>
      </c>
      <c r="F1915">
        <v>0</v>
      </c>
      <c r="G1915">
        <v>11710983.9</v>
      </c>
      <c r="H1915">
        <v>1991162.25</v>
      </c>
      <c r="I1915">
        <v>4</v>
      </c>
      <c r="J1915" t="s">
        <v>26</v>
      </c>
      <c r="K1915" t="str">
        <f>VLOOKUP(C1915,Customer!$A$2:$F$793,2,FALSE)</f>
        <v>Italy</v>
      </c>
      <c r="L1915" t="str">
        <f>VLOOKUP($C1915,Customer!$A$2:$F$793,3,FALSE)</f>
        <v>Liguria</v>
      </c>
      <c r="M1915" t="str">
        <f>VLOOKUP($C1915,Customer!$A$2:$F$793,4,FALSE)</f>
        <v>Genoa</v>
      </c>
      <c r="N1915" t="str">
        <f>VLOOKUP($C1915,Customer!$A$2:$F$793,5,FALSE)</f>
        <v>South</v>
      </c>
      <c r="O1915" t="str">
        <f>VLOOKUP($C1915,Customer!$A$2:$F$793,6,FALSE)</f>
        <v>Corporate</v>
      </c>
      <c r="P1915" t="str">
        <f>VLOOKUP(E1915,Product!$B$2:$C$1811,2,FALSE)</f>
        <v>Office Supplies</v>
      </c>
      <c r="Q1915" t="str">
        <f>VLOOKUP(E1915,CHOOSE({1,2},Product!$B$2:$B$1811,Product!$A$2:$A$1811),2,FALSE)</f>
        <v>Storage</v>
      </c>
      <c r="R1915" t="str">
        <f t="shared" si="29"/>
        <v>AZ</v>
      </c>
    </row>
    <row r="1916" spans="1:18" x14ac:dyDescent="0.25">
      <c r="A1916" t="s">
        <v>3620</v>
      </c>
      <c r="B1916" s="35">
        <v>43965</v>
      </c>
      <c r="C1916" t="s">
        <v>804</v>
      </c>
      <c r="D1916" t="s">
        <v>24</v>
      </c>
      <c r="E1916" t="s">
        <v>1048</v>
      </c>
      <c r="F1916">
        <v>0</v>
      </c>
      <c r="G1916">
        <v>7182933.4500000002</v>
      </c>
      <c r="H1916">
        <v>3584092.0500000003</v>
      </c>
      <c r="I1916">
        <v>2</v>
      </c>
      <c r="J1916" t="s">
        <v>26</v>
      </c>
      <c r="K1916" t="str">
        <f>VLOOKUP(C1916,Customer!$A$2:$F$793,2,FALSE)</f>
        <v>Italy</v>
      </c>
      <c r="L1916" t="str">
        <f>VLOOKUP($C1916,Customer!$A$2:$F$793,3,FALSE)</f>
        <v>Liguria</v>
      </c>
      <c r="M1916" t="str">
        <f>VLOOKUP($C1916,Customer!$A$2:$F$793,4,FALSE)</f>
        <v>Genoa</v>
      </c>
      <c r="N1916" t="str">
        <f>VLOOKUP($C1916,Customer!$A$2:$F$793,5,FALSE)</f>
        <v>South</v>
      </c>
      <c r="O1916" t="str">
        <f>VLOOKUP($C1916,Customer!$A$2:$F$793,6,FALSE)</f>
        <v>Corporate</v>
      </c>
      <c r="P1916" t="str">
        <f>VLOOKUP(E1916,Product!$B$2:$C$1811,2,FALSE)</f>
        <v>Technology</v>
      </c>
      <c r="Q1916" t="str">
        <f>VLOOKUP(E1916,CHOOSE({1,2},Product!$B$2:$B$1811,Product!$A$2:$A$1811),2,FALSE)</f>
        <v>Copiers</v>
      </c>
      <c r="R1916" t="str">
        <f t="shared" si="29"/>
        <v>AZ</v>
      </c>
    </row>
    <row r="1917" spans="1:18" x14ac:dyDescent="0.25">
      <c r="A1917" t="s">
        <v>3621</v>
      </c>
      <c r="B1917" s="35">
        <v>43966</v>
      </c>
      <c r="C1917" t="s">
        <v>699</v>
      </c>
      <c r="D1917" t="s">
        <v>24</v>
      </c>
      <c r="E1917" t="s">
        <v>1660</v>
      </c>
      <c r="F1917">
        <v>0</v>
      </c>
      <c r="G1917">
        <v>5147523.1500000004</v>
      </c>
      <c r="H1917">
        <v>2109157.0500000003</v>
      </c>
      <c r="I1917">
        <v>2</v>
      </c>
      <c r="J1917" t="s">
        <v>22</v>
      </c>
      <c r="K1917" t="str">
        <f>VLOOKUP(C1917,Customer!$A$2:$F$793,2,FALSE)</f>
        <v>United Kingdom</v>
      </c>
      <c r="L1917" t="str">
        <f>VLOOKUP($C1917,Customer!$A$2:$F$793,3,FALSE)</f>
        <v>England</v>
      </c>
      <c r="M1917" t="str">
        <f>VLOOKUP($C1917,Customer!$A$2:$F$793,4,FALSE)</f>
        <v>Weston-super-Mare</v>
      </c>
      <c r="N1917" t="str">
        <f>VLOOKUP($C1917,Customer!$A$2:$F$793,5,FALSE)</f>
        <v>North</v>
      </c>
      <c r="O1917" t="str">
        <f>VLOOKUP($C1917,Customer!$A$2:$F$793,6,FALSE)</f>
        <v>Consumer</v>
      </c>
      <c r="P1917" t="str">
        <f>VLOOKUP(E1917,Product!$B$2:$C$1811,2,FALSE)</f>
        <v>Technology</v>
      </c>
      <c r="Q1917" t="str">
        <f>VLOOKUP(E1917,CHOOSE({1,2},Product!$B$2:$B$1811,Product!$A$2:$A$1811),2,FALSE)</f>
        <v>Copiers</v>
      </c>
      <c r="R1917" t="str">
        <f t="shared" si="29"/>
        <v>AZ</v>
      </c>
    </row>
    <row r="1918" spans="1:18" x14ac:dyDescent="0.25">
      <c r="A1918" t="s">
        <v>3622</v>
      </c>
      <c r="B1918" s="35">
        <v>43966</v>
      </c>
      <c r="C1918" t="s">
        <v>911</v>
      </c>
      <c r="D1918" t="s">
        <v>20</v>
      </c>
      <c r="E1918" t="s">
        <v>1661</v>
      </c>
      <c r="F1918">
        <v>0</v>
      </c>
      <c r="G1918">
        <v>1179948</v>
      </c>
      <c r="H1918">
        <v>560475.30000000005</v>
      </c>
      <c r="I1918">
        <v>4</v>
      </c>
      <c r="J1918" t="s">
        <v>22</v>
      </c>
      <c r="K1918" t="str">
        <f>VLOOKUP(C1918,Customer!$A$2:$F$793,2,FALSE)</f>
        <v>United Kingdom</v>
      </c>
      <c r="L1918" t="str">
        <f>VLOOKUP($C1918,Customer!$A$2:$F$793,3,FALSE)</f>
        <v>England</v>
      </c>
      <c r="M1918" t="str">
        <f>VLOOKUP($C1918,Customer!$A$2:$F$793,4,FALSE)</f>
        <v>Bristol</v>
      </c>
      <c r="N1918" t="str">
        <f>VLOOKUP($C1918,Customer!$A$2:$F$793,5,FALSE)</f>
        <v>North</v>
      </c>
      <c r="O1918" t="str">
        <f>VLOOKUP($C1918,Customer!$A$2:$F$793,6,FALSE)</f>
        <v>Consumer</v>
      </c>
      <c r="P1918" t="str">
        <f>VLOOKUP(E1918,Product!$B$2:$C$1811,2,FALSE)</f>
        <v>Furniture</v>
      </c>
      <c r="Q1918" t="str">
        <f>VLOOKUP(E1918,CHOOSE({1,2},Product!$B$2:$B$1811,Product!$A$2:$A$1811),2,FALSE)</f>
        <v>Furnishings</v>
      </c>
      <c r="R1918" t="str">
        <f t="shared" si="29"/>
        <v>AZ</v>
      </c>
    </row>
    <row r="1919" spans="1:18" x14ac:dyDescent="0.25">
      <c r="A1919" t="s">
        <v>3622</v>
      </c>
      <c r="B1919" s="35">
        <v>43966</v>
      </c>
      <c r="C1919" t="s">
        <v>911</v>
      </c>
      <c r="D1919" t="s">
        <v>20</v>
      </c>
      <c r="E1919" t="s">
        <v>1662</v>
      </c>
      <c r="F1919">
        <v>0</v>
      </c>
      <c r="G1919">
        <v>4985280.3</v>
      </c>
      <c r="H1919">
        <v>545725.95000000007</v>
      </c>
      <c r="I1919">
        <v>7</v>
      </c>
      <c r="J1919" t="s">
        <v>26</v>
      </c>
      <c r="K1919" t="str">
        <f>VLOOKUP(C1919,Customer!$A$2:$F$793,2,FALSE)</f>
        <v>United Kingdom</v>
      </c>
      <c r="L1919" t="str">
        <f>VLOOKUP($C1919,Customer!$A$2:$F$793,3,FALSE)</f>
        <v>England</v>
      </c>
      <c r="M1919" t="str">
        <f>VLOOKUP($C1919,Customer!$A$2:$F$793,4,FALSE)</f>
        <v>Bristol</v>
      </c>
      <c r="N1919" t="str">
        <f>VLOOKUP($C1919,Customer!$A$2:$F$793,5,FALSE)</f>
        <v>North</v>
      </c>
      <c r="O1919" t="str">
        <f>VLOOKUP($C1919,Customer!$A$2:$F$793,6,FALSE)</f>
        <v>Consumer</v>
      </c>
      <c r="P1919" t="str">
        <f>VLOOKUP(E1919,Product!$B$2:$C$1811,2,FALSE)</f>
        <v>Office Supplies</v>
      </c>
      <c r="Q1919" t="str">
        <f>VLOOKUP(E1919,CHOOSE({1,2},Product!$B$2:$B$1811,Product!$A$2:$A$1811),2,FALSE)</f>
        <v>Paper</v>
      </c>
      <c r="R1919" t="str">
        <f t="shared" si="29"/>
        <v>AZ</v>
      </c>
    </row>
    <row r="1920" spans="1:18" x14ac:dyDescent="0.25">
      <c r="A1920" t="s">
        <v>3622</v>
      </c>
      <c r="B1920" s="35">
        <v>43966</v>
      </c>
      <c r="C1920" t="s">
        <v>911</v>
      </c>
      <c r="D1920" t="s">
        <v>20</v>
      </c>
      <c r="E1920" t="s">
        <v>1663</v>
      </c>
      <c r="F1920">
        <v>0</v>
      </c>
      <c r="G1920">
        <v>1681425.9000000001</v>
      </c>
      <c r="H1920">
        <v>117994.8</v>
      </c>
      <c r="I1920">
        <v>3</v>
      </c>
      <c r="J1920" t="s">
        <v>22</v>
      </c>
      <c r="K1920" t="str">
        <f>VLOOKUP(C1920,Customer!$A$2:$F$793,2,FALSE)</f>
        <v>United Kingdom</v>
      </c>
      <c r="L1920" t="str">
        <f>VLOOKUP($C1920,Customer!$A$2:$F$793,3,FALSE)</f>
        <v>England</v>
      </c>
      <c r="M1920" t="str">
        <f>VLOOKUP($C1920,Customer!$A$2:$F$793,4,FALSE)</f>
        <v>Bristol</v>
      </c>
      <c r="N1920" t="str">
        <f>VLOOKUP($C1920,Customer!$A$2:$F$793,5,FALSE)</f>
        <v>North</v>
      </c>
      <c r="O1920" t="str">
        <f>VLOOKUP($C1920,Customer!$A$2:$F$793,6,FALSE)</f>
        <v>Consumer</v>
      </c>
      <c r="P1920" t="str">
        <f>VLOOKUP(E1920,Product!$B$2:$C$1811,2,FALSE)</f>
        <v>Technology</v>
      </c>
      <c r="Q1920" t="str">
        <f>VLOOKUP(E1920,CHOOSE({1,2},Product!$B$2:$B$1811,Product!$A$2:$A$1811),2,FALSE)</f>
        <v>Accessories</v>
      </c>
      <c r="R1920" t="str">
        <f t="shared" si="29"/>
        <v>AZ</v>
      </c>
    </row>
    <row r="1921" spans="1:18" x14ac:dyDescent="0.25">
      <c r="A1921" t="s">
        <v>3623</v>
      </c>
      <c r="B1921" s="35">
        <v>43966</v>
      </c>
      <c r="C1921" t="s">
        <v>1639</v>
      </c>
      <c r="D1921" t="s">
        <v>20</v>
      </c>
      <c r="E1921" t="s">
        <v>888</v>
      </c>
      <c r="F1921">
        <v>0</v>
      </c>
      <c r="G1921">
        <v>2064909</v>
      </c>
      <c r="H1921">
        <v>221240.25</v>
      </c>
      <c r="I1921">
        <v>5</v>
      </c>
      <c r="J1921" t="s">
        <v>22</v>
      </c>
      <c r="K1921" t="str">
        <f>VLOOKUP(C1921,Customer!$A$2:$F$793,2,FALSE)</f>
        <v>Austria</v>
      </c>
      <c r="L1921" t="str">
        <f>VLOOKUP($C1921,Customer!$A$2:$F$793,3,FALSE)</f>
        <v>Vienna</v>
      </c>
      <c r="M1921" t="str">
        <f>VLOOKUP($C1921,Customer!$A$2:$F$793,4,FALSE)</f>
        <v>Vienna</v>
      </c>
      <c r="N1921" t="str">
        <f>VLOOKUP($C1921,Customer!$A$2:$F$793,5,FALSE)</f>
        <v>Central</v>
      </c>
      <c r="O1921" t="str">
        <f>VLOOKUP($C1921,Customer!$A$2:$F$793,6,FALSE)</f>
        <v>Consumer</v>
      </c>
      <c r="P1921" t="str">
        <f>VLOOKUP(E1921,Product!$B$2:$C$1811,2,FALSE)</f>
        <v>Office Supplies</v>
      </c>
      <c r="Q1921" t="str">
        <f>VLOOKUP(E1921,CHOOSE({1,2},Product!$B$2:$B$1811,Product!$A$2:$A$1811),2,FALSE)</f>
        <v>Art</v>
      </c>
      <c r="R1921" t="str">
        <f t="shared" si="29"/>
        <v>AZ</v>
      </c>
    </row>
    <row r="1922" spans="1:18" x14ac:dyDescent="0.25">
      <c r="A1922" t="s">
        <v>3623</v>
      </c>
      <c r="B1922" s="35">
        <v>43966</v>
      </c>
      <c r="C1922" t="s">
        <v>1639</v>
      </c>
      <c r="D1922" t="s">
        <v>20</v>
      </c>
      <c r="E1922" t="s">
        <v>466</v>
      </c>
      <c r="F1922">
        <v>0</v>
      </c>
      <c r="G1922">
        <v>1460185.6500000001</v>
      </c>
      <c r="H1922">
        <v>486728.55</v>
      </c>
      <c r="I1922">
        <v>2</v>
      </c>
      <c r="J1922" t="s">
        <v>22</v>
      </c>
      <c r="K1922" t="str">
        <f>VLOOKUP(C1922,Customer!$A$2:$F$793,2,FALSE)</f>
        <v>Austria</v>
      </c>
      <c r="L1922" t="str">
        <f>VLOOKUP($C1922,Customer!$A$2:$F$793,3,FALSE)</f>
        <v>Vienna</v>
      </c>
      <c r="M1922" t="str">
        <f>VLOOKUP($C1922,Customer!$A$2:$F$793,4,FALSE)</f>
        <v>Vienna</v>
      </c>
      <c r="N1922" t="str">
        <f>VLOOKUP($C1922,Customer!$A$2:$F$793,5,FALSE)</f>
        <v>Central</v>
      </c>
      <c r="O1922" t="str">
        <f>VLOOKUP($C1922,Customer!$A$2:$F$793,6,FALSE)</f>
        <v>Consumer</v>
      </c>
      <c r="P1922" t="str">
        <f>VLOOKUP(E1922,Product!$B$2:$C$1811,2,FALSE)</f>
        <v>Office Supplies</v>
      </c>
      <c r="Q1922" t="str">
        <f>VLOOKUP(E1922,CHOOSE({1,2},Product!$B$2:$B$1811,Product!$A$2:$A$1811),2,FALSE)</f>
        <v>Art</v>
      </c>
      <c r="R1922" t="str">
        <f t="shared" si="29"/>
        <v>AZ</v>
      </c>
    </row>
    <row r="1923" spans="1:18" x14ac:dyDescent="0.25">
      <c r="A1923" t="s">
        <v>3624</v>
      </c>
      <c r="B1923" s="35">
        <v>43966</v>
      </c>
      <c r="C1923" t="s">
        <v>1664</v>
      </c>
      <c r="D1923" t="s">
        <v>24</v>
      </c>
      <c r="E1923" t="s">
        <v>1665</v>
      </c>
      <c r="F1923">
        <v>0.1</v>
      </c>
      <c r="G1923">
        <v>7522168.5</v>
      </c>
      <c r="H1923">
        <v>-589974</v>
      </c>
      <c r="I1923">
        <v>2</v>
      </c>
      <c r="J1923" t="s">
        <v>22</v>
      </c>
      <c r="K1923" t="str">
        <f>VLOOKUP(C1923,Customer!$A$2:$F$793,2,FALSE)</f>
        <v>France</v>
      </c>
      <c r="L1923" t="str">
        <f>VLOOKUP($C1923,Customer!$A$2:$F$793,3,FALSE)</f>
        <v>Centre-Val de Loire</v>
      </c>
      <c r="M1923" t="str">
        <f>VLOOKUP($C1923,Customer!$A$2:$F$793,4,FALSE)</f>
        <v>Tours</v>
      </c>
      <c r="N1923" t="str">
        <f>VLOOKUP($C1923,Customer!$A$2:$F$793,5,FALSE)</f>
        <v>Central</v>
      </c>
      <c r="O1923" t="str">
        <f>VLOOKUP($C1923,Customer!$A$2:$F$793,6,FALSE)</f>
        <v>Corporate</v>
      </c>
      <c r="P1923" t="str">
        <f>VLOOKUP(E1923,Product!$B$2:$C$1811,2,FALSE)</f>
        <v>Office Supplies</v>
      </c>
      <c r="Q1923" t="str">
        <f>VLOOKUP(E1923,CHOOSE({1,2},Product!$B$2:$B$1811,Product!$A$2:$A$1811),2,FALSE)</f>
        <v>Appliances</v>
      </c>
      <c r="R1923" t="str">
        <f t="shared" ref="R1923:R1986" si="30">LEFT(A1923,2)</f>
        <v>BN</v>
      </c>
    </row>
    <row r="1924" spans="1:18" x14ac:dyDescent="0.25">
      <c r="A1924" t="s">
        <v>3625</v>
      </c>
      <c r="B1924" s="35">
        <v>43967</v>
      </c>
      <c r="C1924" t="s">
        <v>1666</v>
      </c>
      <c r="D1924" t="s">
        <v>24</v>
      </c>
      <c r="E1924" t="s">
        <v>1667</v>
      </c>
      <c r="F1924">
        <v>0</v>
      </c>
      <c r="G1924">
        <v>40014986.550000004</v>
      </c>
      <c r="H1924">
        <v>398232.45</v>
      </c>
      <c r="I1924">
        <v>7</v>
      </c>
      <c r="J1924" t="s">
        <v>26</v>
      </c>
      <c r="K1924" t="str">
        <f>VLOOKUP(C1924,Customer!$A$2:$F$793,2,FALSE)</f>
        <v>Spain</v>
      </c>
      <c r="L1924" t="str">
        <f>VLOOKUP($C1924,Customer!$A$2:$F$793,3,FALSE)</f>
        <v>Madrid</v>
      </c>
      <c r="M1924" t="str">
        <f>VLOOKUP($C1924,Customer!$A$2:$F$793,4,FALSE)</f>
        <v>Parla</v>
      </c>
      <c r="N1924" t="str">
        <f>VLOOKUP($C1924,Customer!$A$2:$F$793,5,FALSE)</f>
        <v>South</v>
      </c>
      <c r="O1924" t="str">
        <f>VLOOKUP($C1924,Customer!$A$2:$F$793,6,FALSE)</f>
        <v>Consumer</v>
      </c>
      <c r="P1924" t="str">
        <f>VLOOKUP(E1924,Product!$B$2:$C$1811,2,FALSE)</f>
        <v>Furniture</v>
      </c>
      <c r="Q1924" t="str">
        <f>VLOOKUP(E1924,CHOOSE({1,2},Product!$B$2:$B$1811,Product!$A$2:$A$1811),2,FALSE)</f>
        <v>Bookcases</v>
      </c>
      <c r="R1924" t="str">
        <f t="shared" si="30"/>
        <v>AZ</v>
      </c>
    </row>
    <row r="1925" spans="1:18" x14ac:dyDescent="0.25">
      <c r="A1925" t="s">
        <v>3626</v>
      </c>
      <c r="B1925" s="35">
        <v>43967</v>
      </c>
      <c r="C1925" t="s">
        <v>183</v>
      </c>
      <c r="D1925" t="s">
        <v>33</v>
      </c>
      <c r="E1925" t="s">
        <v>619</v>
      </c>
      <c r="F1925">
        <v>0</v>
      </c>
      <c r="G1925">
        <v>1725673.95</v>
      </c>
      <c r="H1925">
        <v>88496.1</v>
      </c>
      <c r="I1925">
        <v>4</v>
      </c>
      <c r="J1925" t="s">
        <v>22</v>
      </c>
      <c r="K1925" t="str">
        <f>VLOOKUP(C1925,Customer!$A$2:$F$793,2,FALSE)</f>
        <v>Germany</v>
      </c>
      <c r="L1925" t="str">
        <f>VLOOKUP($C1925,Customer!$A$2:$F$793,3,FALSE)</f>
        <v>Lower Saxony</v>
      </c>
      <c r="M1925" t="str">
        <f>VLOOKUP($C1925,Customer!$A$2:$F$793,4,FALSE)</f>
        <v>Hanover</v>
      </c>
      <c r="N1925" t="str">
        <f>VLOOKUP($C1925,Customer!$A$2:$F$793,5,FALSE)</f>
        <v>Central</v>
      </c>
      <c r="O1925" t="str">
        <f>VLOOKUP($C1925,Customer!$A$2:$F$793,6,FALSE)</f>
        <v>Home Office</v>
      </c>
      <c r="P1925" t="str">
        <f>VLOOKUP(E1925,Product!$B$2:$C$1811,2,FALSE)</f>
        <v>Office Supplies</v>
      </c>
      <c r="Q1925" t="str">
        <f>VLOOKUP(E1925,CHOOSE({1,2},Product!$B$2:$B$1811,Product!$A$2:$A$1811),2,FALSE)</f>
        <v>Art</v>
      </c>
      <c r="R1925" t="str">
        <f t="shared" si="30"/>
        <v>AZ</v>
      </c>
    </row>
    <row r="1926" spans="1:18" x14ac:dyDescent="0.25">
      <c r="A1926" t="s">
        <v>3626</v>
      </c>
      <c r="B1926" s="35">
        <v>43967</v>
      </c>
      <c r="C1926" t="s">
        <v>183</v>
      </c>
      <c r="D1926" t="s">
        <v>33</v>
      </c>
      <c r="E1926" t="s">
        <v>950</v>
      </c>
      <c r="F1926">
        <v>0</v>
      </c>
      <c r="G1926">
        <v>147493.5</v>
      </c>
      <c r="H1926">
        <v>58997.4</v>
      </c>
      <c r="I1926">
        <v>2</v>
      </c>
      <c r="J1926" t="s">
        <v>26</v>
      </c>
      <c r="K1926" t="str">
        <f>VLOOKUP(C1926,Customer!$A$2:$F$793,2,FALSE)</f>
        <v>Germany</v>
      </c>
      <c r="L1926" t="str">
        <f>VLOOKUP($C1926,Customer!$A$2:$F$793,3,FALSE)</f>
        <v>Lower Saxony</v>
      </c>
      <c r="M1926" t="str">
        <f>VLOOKUP($C1926,Customer!$A$2:$F$793,4,FALSE)</f>
        <v>Hanover</v>
      </c>
      <c r="N1926" t="str">
        <f>VLOOKUP($C1926,Customer!$A$2:$F$793,5,FALSE)</f>
        <v>Central</v>
      </c>
      <c r="O1926" t="str">
        <f>VLOOKUP($C1926,Customer!$A$2:$F$793,6,FALSE)</f>
        <v>Home Office</v>
      </c>
      <c r="P1926" t="str">
        <f>VLOOKUP(E1926,Product!$B$2:$C$1811,2,FALSE)</f>
        <v>Office Supplies</v>
      </c>
      <c r="Q1926" t="str">
        <f>VLOOKUP(E1926,CHOOSE({1,2},Product!$B$2:$B$1811,Product!$A$2:$A$1811),2,FALSE)</f>
        <v>Binders</v>
      </c>
      <c r="R1926" t="str">
        <f t="shared" si="30"/>
        <v>AZ</v>
      </c>
    </row>
    <row r="1927" spans="1:18" x14ac:dyDescent="0.25">
      <c r="A1927" t="s">
        <v>3626</v>
      </c>
      <c r="B1927" s="35">
        <v>43967</v>
      </c>
      <c r="C1927" t="s">
        <v>183</v>
      </c>
      <c r="D1927" t="s">
        <v>33</v>
      </c>
      <c r="E1927" t="s">
        <v>1668</v>
      </c>
      <c r="F1927">
        <v>0</v>
      </c>
      <c r="G1927">
        <v>634222.05000000005</v>
      </c>
      <c r="H1927">
        <v>132744.15</v>
      </c>
      <c r="I1927">
        <v>3</v>
      </c>
      <c r="J1927" t="s">
        <v>22</v>
      </c>
      <c r="K1927" t="str">
        <f>VLOOKUP(C1927,Customer!$A$2:$F$793,2,FALSE)</f>
        <v>Germany</v>
      </c>
      <c r="L1927" t="str">
        <f>VLOOKUP($C1927,Customer!$A$2:$F$793,3,FALSE)</f>
        <v>Lower Saxony</v>
      </c>
      <c r="M1927" t="str">
        <f>VLOOKUP($C1927,Customer!$A$2:$F$793,4,FALSE)</f>
        <v>Hanover</v>
      </c>
      <c r="N1927" t="str">
        <f>VLOOKUP($C1927,Customer!$A$2:$F$793,5,FALSE)</f>
        <v>Central</v>
      </c>
      <c r="O1927" t="str">
        <f>VLOOKUP($C1927,Customer!$A$2:$F$793,6,FALSE)</f>
        <v>Home Office</v>
      </c>
      <c r="P1927" t="str">
        <f>VLOOKUP(E1927,Product!$B$2:$C$1811,2,FALSE)</f>
        <v>Office Supplies</v>
      </c>
      <c r="Q1927" t="str">
        <f>VLOOKUP(E1927,CHOOSE({1,2},Product!$B$2:$B$1811,Product!$A$2:$A$1811),2,FALSE)</f>
        <v>Fasteners</v>
      </c>
      <c r="R1927" t="str">
        <f t="shared" si="30"/>
        <v>AZ</v>
      </c>
    </row>
    <row r="1928" spans="1:18" x14ac:dyDescent="0.25">
      <c r="A1928" t="s">
        <v>3627</v>
      </c>
      <c r="B1928" s="35">
        <v>43968</v>
      </c>
      <c r="C1928" t="s">
        <v>353</v>
      </c>
      <c r="D1928" t="s">
        <v>24</v>
      </c>
      <c r="E1928" t="s">
        <v>1667</v>
      </c>
      <c r="F1928">
        <v>0</v>
      </c>
      <c r="G1928">
        <v>17153494.050000001</v>
      </c>
      <c r="H1928">
        <v>176992.2</v>
      </c>
      <c r="I1928">
        <v>3</v>
      </c>
      <c r="J1928" t="s">
        <v>26</v>
      </c>
      <c r="K1928" t="str">
        <f>VLOOKUP(C1928,Customer!$A$2:$F$793,2,FALSE)</f>
        <v>Italy</v>
      </c>
      <c r="L1928" t="str">
        <f>VLOOKUP($C1928,Customer!$A$2:$F$793,3,FALSE)</f>
        <v>Veneto</v>
      </c>
      <c r="M1928" t="str">
        <f>VLOOKUP($C1928,Customer!$A$2:$F$793,4,FALSE)</f>
        <v>Treviso</v>
      </c>
      <c r="N1928" t="str">
        <f>VLOOKUP($C1928,Customer!$A$2:$F$793,5,FALSE)</f>
        <v>South</v>
      </c>
      <c r="O1928" t="str">
        <f>VLOOKUP($C1928,Customer!$A$2:$F$793,6,FALSE)</f>
        <v>Consumer</v>
      </c>
      <c r="P1928" t="str">
        <f>VLOOKUP(E1928,Product!$B$2:$C$1811,2,FALSE)</f>
        <v>Furniture</v>
      </c>
      <c r="Q1928" t="str">
        <f>VLOOKUP(E1928,CHOOSE({1,2},Product!$B$2:$B$1811,Product!$A$2:$A$1811),2,FALSE)</f>
        <v>Bookcases</v>
      </c>
      <c r="R1928" t="str">
        <f t="shared" si="30"/>
        <v>AZ</v>
      </c>
    </row>
    <row r="1929" spans="1:18" x14ac:dyDescent="0.25">
      <c r="A1929" t="s">
        <v>3627</v>
      </c>
      <c r="B1929" s="35">
        <v>43968</v>
      </c>
      <c r="C1929" t="s">
        <v>353</v>
      </c>
      <c r="D1929" t="s">
        <v>24</v>
      </c>
      <c r="E1929" t="s">
        <v>1450</v>
      </c>
      <c r="F1929">
        <v>0</v>
      </c>
      <c r="G1929">
        <v>30678648</v>
      </c>
      <c r="H1929">
        <v>8289134.7000000002</v>
      </c>
      <c r="I1929">
        <v>4</v>
      </c>
      <c r="J1929" t="s">
        <v>26</v>
      </c>
      <c r="K1929" t="str">
        <f>VLOOKUP(C1929,Customer!$A$2:$F$793,2,FALSE)</f>
        <v>Italy</v>
      </c>
      <c r="L1929" t="str">
        <f>VLOOKUP($C1929,Customer!$A$2:$F$793,3,FALSE)</f>
        <v>Veneto</v>
      </c>
      <c r="M1929" t="str">
        <f>VLOOKUP($C1929,Customer!$A$2:$F$793,4,FALSE)</f>
        <v>Treviso</v>
      </c>
      <c r="N1929" t="str">
        <f>VLOOKUP($C1929,Customer!$A$2:$F$793,5,FALSE)</f>
        <v>South</v>
      </c>
      <c r="O1929" t="str">
        <f>VLOOKUP($C1929,Customer!$A$2:$F$793,6,FALSE)</f>
        <v>Consumer</v>
      </c>
      <c r="P1929" t="str">
        <f>VLOOKUP(E1929,Product!$B$2:$C$1811,2,FALSE)</f>
        <v>Office Supplies</v>
      </c>
      <c r="Q1929" t="str">
        <f>VLOOKUP(E1929,CHOOSE({1,2},Product!$B$2:$B$1811,Product!$A$2:$A$1811),2,FALSE)</f>
        <v>Appliances</v>
      </c>
      <c r="R1929" t="str">
        <f t="shared" si="30"/>
        <v>AZ</v>
      </c>
    </row>
    <row r="1930" spans="1:18" x14ac:dyDescent="0.25">
      <c r="A1930" t="s">
        <v>3627</v>
      </c>
      <c r="B1930" s="35">
        <v>43968</v>
      </c>
      <c r="C1930" t="s">
        <v>353</v>
      </c>
      <c r="D1930" t="s">
        <v>24</v>
      </c>
      <c r="E1930" t="s">
        <v>986</v>
      </c>
      <c r="F1930">
        <v>0</v>
      </c>
      <c r="G1930">
        <v>1253694.75</v>
      </c>
      <c r="H1930">
        <v>0</v>
      </c>
      <c r="I1930">
        <v>3</v>
      </c>
      <c r="J1930" t="s">
        <v>22</v>
      </c>
      <c r="K1930" t="str">
        <f>VLOOKUP(C1930,Customer!$A$2:$F$793,2,FALSE)</f>
        <v>Italy</v>
      </c>
      <c r="L1930" t="str">
        <f>VLOOKUP($C1930,Customer!$A$2:$F$793,3,FALSE)</f>
        <v>Veneto</v>
      </c>
      <c r="M1930" t="str">
        <f>VLOOKUP($C1930,Customer!$A$2:$F$793,4,FALSE)</f>
        <v>Treviso</v>
      </c>
      <c r="N1930" t="str">
        <f>VLOOKUP($C1930,Customer!$A$2:$F$793,5,FALSE)</f>
        <v>South</v>
      </c>
      <c r="O1930" t="str">
        <f>VLOOKUP($C1930,Customer!$A$2:$F$793,6,FALSE)</f>
        <v>Consumer</v>
      </c>
      <c r="P1930" t="str">
        <f>VLOOKUP(E1930,Product!$B$2:$C$1811,2,FALSE)</f>
        <v>Office Supplies</v>
      </c>
      <c r="Q1930" t="str">
        <f>VLOOKUP(E1930,CHOOSE({1,2},Product!$B$2:$B$1811,Product!$A$2:$A$1811),2,FALSE)</f>
        <v>Binders</v>
      </c>
      <c r="R1930" t="str">
        <f t="shared" si="30"/>
        <v>AZ</v>
      </c>
    </row>
    <row r="1931" spans="1:18" x14ac:dyDescent="0.25">
      <c r="A1931" t="s">
        <v>3627</v>
      </c>
      <c r="B1931" s="35">
        <v>43968</v>
      </c>
      <c r="C1931" t="s">
        <v>353</v>
      </c>
      <c r="D1931" t="s">
        <v>24</v>
      </c>
      <c r="E1931" t="s">
        <v>351</v>
      </c>
      <c r="F1931">
        <v>0.1</v>
      </c>
      <c r="G1931">
        <v>8421878.8499999996</v>
      </c>
      <c r="H1931">
        <v>-280237.65000000002</v>
      </c>
      <c r="I1931">
        <v>3</v>
      </c>
      <c r="J1931" t="s">
        <v>26</v>
      </c>
      <c r="K1931" t="str">
        <f>VLOOKUP(C1931,Customer!$A$2:$F$793,2,FALSE)</f>
        <v>Italy</v>
      </c>
      <c r="L1931" t="str">
        <f>VLOOKUP($C1931,Customer!$A$2:$F$793,3,FALSE)</f>
        <v>Veneto</v>
      </c>
      <c r="M1931" t="str">
        <f>VLOOKUP($C1931,Customer!$A$2:$F$793,4,FALSE)</f>
        <v>Treviso</v>
      </c>
      <c r="N1931" t="str">
        <f>VLOOKUP($C1931,Customer!$A$2:$F$793,5,FALSE)</f>
        <v>South</v>
      </c>
      <c r="O1931" t="str">
        <f>VLOOKUP($C1931,Customer!$A$2:$F$793,6,FALSE)</f>
        <v>Consumer</v>
      </c>
      <c r="P1931" t="str">
        <f>VLOOKUP(E1931,Product!$B$2:$C$1811,2,FALSE)</f>
        <v>Office Supplies</v>
      </c>
      <c r="Q1931" t="str">
        <f>VLOOKUP(E1931,CHOOSE({1,2},Product!$B$2:$B$1811,Product!$A$2:$A$1811),2,FALSE)</f>
        <v>Storage</v>
      </c>
      <c r="R1931" t="str">
        <f t="shared" si="30"/>
        <v>AZ</v>
      </c>
    </row>
    <row r="1932" spans="1:18" x14ac:dyDescent="0.25">
      <c r="A1932" t="s">
        <v>3627</v>
      </c>
      <c r="B1932" s="35">
        <v>43968</v>
      </c>
      <c r="C1932" t="s">
        <v>353</v>
      </c>
      <c r="D1932" t="s">
        <v>24</v>
      </c>
      <c r="E1932" t="s">
        <v>778</v>
      </c>
      <c r="F1932">
        <v>0.1</v>
      </c>
      <c r="G1932">
        <v>1814170.05</v>
      </c>
      <c r="H1932">
        <v>-14749.35</v>
      </c>
      <c r="I1932">
        <v>1</v>
      </c>
      <c r="J1932" t="s">
        <v>26</v>
      </c>
      <c r="K1932" t="str">
        <f>VLOOKUP(C1932,Customer!$A$2:$F$793,2,FALSE)</f>
        <v>Italy</v>
      </c>
      <c r="L1932" t="str">
        <f>VLOOKUP($C1932,Customer!$A$2:$F$793,3,FALSE)</f>
        <v>Veneto</v>
      </c>
      <c r="M1932" t="str">
        <f>VLOOKUP($C1932,Customer!$A$2:$F$793,4,FALSE)</f>
        <v>Treviso</v>
      </c>
      <c r="N1932" t="str">
        <f>VLOOKUP($C1932,Customer!$A$2:$F$793,5,FALSE)</f>
        <v>South</v>
      </c>
      <c r="O1932" t="str">
        <f>VLOOKUP($C1932,Customer!$A$2:$F$793,6,FALSE)</f>
        <v>Consumer</v>
      </c>
      <c r="P1932" t="str">
        <f>VLOOKUP(E1932,Product!$B$2:$C$1811,2,FALSE)</f>
        <v>Technology</v>
      </c>
      <c r="Q1932" t="str">
        <f>VLOOKUP(E1932,CHOOSE({1,2},Product!$B$2:$B$1811,Product!$A$2:$A$1811),2,FALSE)</f>
        <v>Phones</v>
      </c>
      <c r="R1932" t="str">
        <f t="shared" si="30"/>
        <v>AZ</v>
      </c>
    </row>
    <row r="1933" spans="1:18" x14ac:dyDescent="0.25">
      <c r="A1933" t="s">
        <v>3627</v>
      </c>
      <c r="B1933" s="35">
        <v>43968</v>
      </c>
      <c r="C1933" t="s">
        <v>353</v>
      </c>
      <c r="D1933" t="s">
        <v>24</v>
      </c>
      <c r="E1933" t="s">
        <v>422</v>
      </c>
      <c r="F1933">
        <v>0.1</v>
      </c>
      <c r="G1933">
        <v>8067894.4500000002</v>
      </c>
      <c r="H1933">
        <v>1342190.85</v>
      </c>
      <c r="I1933">
        <v>4</v>
      </c>
      <c r="J1933" t="s">
        <v>26</v>
      </c>
      <c r="K1933" t="str">
        <f>VLOOKUP(C1933,Customer!$A$2:$F$793,2,FALSE)</f>
        <v>Italy</v>
      </c>
      <c r="L1933" t="str">
        <f>VLOOKUP($C1933,Customer!$A$2:$F$793,3,FALSE)</f>
        <v>Veneto</v>
      </c>
      <c r="M1933" t="str">
        <f>VLOOKUP($C1933,Customer!$A$2:$F$793,4,FALSE)</f>
        <v>Treviso</v>
      </c>
      <c r="N1933" t="str">
        <f>VLOOKUP($C1933,Customer!$A$2:$F$793,5,FALSE)</f>
        <v>South</v>
      </c>
      <c r="O1933" t="str">
        <f>VLOOKUP($C1933,Customer!$A$2:$F$793,6,FALSE)</f>
        <v>Consumer</v>
      </c>
      <c r="P1933" t="str">
        <f>VLOOKUP(E1933,Product!$B$2:$C$1811,2,FALSE)</f>
        <v>Technology</v>
      </c>
      <c r="Q1933" t="str">
        <f>VLOOKUP(E1933,CHOOSE({1,2},Product!$B$2:$B$1811,Product!$A$2:$A$1811),2,FALSE)</f>
        <v>Phones</v>
      </c>
      <c r="R1933" t="str">
        <f t="shared" si="30"/>
        <v>AZ</v>
      </c>
    </row>
    <row r="1934" spans="1:18" x14ac:dyDescent="0.25">
      <c r="A1934" t="s">
        <v>3628</v>
      </c>
      <c r="B1934" s="35">
        <v>43968</v>
      </c>
      <c r="C1934" t="s">
        <v>1669</v>
      </c>
      <c r="D1934" t="s">
        <v>24</v>
      </c>
      <c r="E1934" t="s">
        <v>56</v>
      </c>
      <c r="F1934">
        <v>0</v>
      </c>
      <c r="G1934">
        <v>914459.70000000007</v>
      </c>
      <c r="H1934">
        <v>162242.85</v>
      </c>
      <c r="I1934">
        <v>7</v>
      </c>
      <c r="J1934" t="s">
        <v>26</v>
      </c>
      <c r="K1934" t="str">
        <f>VLOOKUP(C1934,Customer!$A$2:$F$793,2,FALSE)</f>
        <v>France</v>
      </c>
      <c r="L1934" t="str">
        <f>VLOOKUP($C1934,Customer!$A$2:$F$793,3,FALSE)</f>
        <v>Ile-de-France</v>
      </c>
      <c r="M1934" t="str">
        <f>VLOOKUP($C1934,Customer!$A$2:$F$793,4,FALSE)</f>
        <v>Villemomble</v>
      </c>
      <c r="N1934" t="str">
        <f>VLOOKUP($C1934,Customer!$A$2:$F$793,5,FALSE)</f>
        <v>Central</v>
      </c>
      <c r="O1934" t="str">
        <f>VLOOKUP($C1934,Customer!$A$2:$F$793,6,FALSE)</f>
        <v>Corporate</v>
      </c>
      <c r="P1934" t="str">
        <f>VLOOKUP(E1934,Product!$B$2:$C$1811,2,FALSE)</f>
        <v>Office Supplies</v>
      </c>
      <c r="Q1934" t="str">
        <f>VLOOKUP(E1934,CHOOSE({1,2},Product!$B$2:$B$1811,Product!$A$2:$A$1811),2,FALSE)</f>
        <v>Binders</v>
      </c>
      <c r="R1934" t="str">
        <f t="shared" si="30"/>
        <v>AZ</v>
      </c>
    </row>
    <row r="1935" spans="1:18" x14ac:dyDescent="0.25">
      <c r="A1935" t="s">
        <v>3628</v>
      </c>
      <c r="B1935" s="35">
        <v>43968</v>
      </c>
      <c r="C1935" t="s">
        <v>1669</v>
      </c>
      <c r="D1935" t="s">
        <v>24</v>
      </c>
      <c r="E1935" t="s">
        <v>1263</v>
      </c>
      <c r="F1935">
        <v>0</v>
      </c>
      <c r="G1935">
        <v>737467.5</v>
      </c>
      <c r="H1935">
        <v>29498.7</v>
      </c>
      <c r="I1935">
        <v>3</v>
      </c>
      <c r="J1935" t="s">
        <v>26</v>
      </c>
      <c r="K1935" t="str">
        <f>VLOOKUP(C1935,Customer!$A$2:$F$793,2,FALSE)</f>
        <v>France</v>
      </c>
      <c r="L1935" t="str">
        <f>VLOOKUP($C1935,Customer!$A$2:$F$793,3,FALSE)</f>
        <v>Ile-de-France</v>
      </c>
      <c r="M1935" t="str">
        <f>VLOOKUP($C1935,Customer!$A$2:$F$793,4,FALSE)</f>
        <v>Villemomble</v>
      </c>
      <c r="N1935" t="str">
        <f>VLOOKUP($C1935,Customer!$A$2:$F$793,5,FALSE)</f>
        <v>Central</v>
      </c>
      <c r="O1935" t="str">
        <f>VLOOKUP($C1935,Customer!$A$2:$F$793,6,FALSE)</f>
        <v>Corporate</v>
      </c>
      <c r="P1935" t="str">
        <f>VLOOKUP(E1935,Product!$B$2:$C$1811,2,FALSE)</f>
        <v>Office Supplies</v>
      </c>
      <c r="Q1935" t="str">
        <f>VLOOKUP(E1935,CHOOSE({1,2},Product!$B$2:$B$1811,Product!$A$2:$A$1811),2,FALSE)</f>
        <v>Supplies</v>
      </c>
      <c r="R1935" t="str">
        <f t="shared" si="30"/>
        <v>AZ</v>
      </c>
    </row>
    <row r="1936" spans="1:18" x14ac:dyDescent="0.25">
      <c r="A1936" t="s">
        <v>3629</v>
      </c>
      <c r="B1936" s="35">
        <v>43969</v>
      </c>
      <c r="C1936" t="s">
        <v>1670</v>
      </c>
      <c r="D1936" t="s">
        <v>20</v>
      </c>
      <c r="E1936" t="s">
        <v>153</v>
      </c>
      <c r="F1936">
        <v>0</v>
      </c>
      <c r="G1936">
        <v>811214.25</v>
      </c>
      <c r="H1936">
        <v>147493.5</v>
      </c>
      <c r="I1936">
        <v>1</v>
      </c>
      <c r="J1936" t="s">
        <v>22</v>
      </c>
      <c r="K1936" t="str">
        <f>VLOOKUP(C1936,Customer!$A$2:$F$793,2,FALSE)</f>
        <v>Finland</v>
      </c>
      <c r="L1936" t="str">
        <f>VLOOKUP($C1936,Customer!$A$2:$F$793,3,FALSE)</f>
        <v>Uusimaa</v>
      </c>
      <c r="M1936" t="str">
        <f>VLOOKUP($C1936,Customer!$A$2:$F$793,4,FALSE)</f>
        <v>Espoo</v>
      </c>
      <c r="N1936" t="str">
        <f>VLOOKUP($C1936,Customer!$A$2:$F$793,5,FALSE)</f>
        <v>North</v>
      </c>
      <c r="O1936" t="str">
        <f>VLOOKUP($C1936,Customer!$A$2:$F$793,6,FALSE)</f>
        <v>Corporate</v>
      </c>
      <c r="P1936" t="str">
        <f>VLOOKUP(E1936,Product!$B$2:$C$1811,2,FALSE)</f>
        <v>Office Supplies</v>
      </c>
      <c r="Q1936" t="str">
        <f>VLOOKUP(E1936,CHOOSE({1,2},Product!$B$2:$B$1811,Product!$A$2:$A$1811),2,FALSE)</f>
        <v>Storage</v>
      </c>
      <c r="R1936" t="str">
        <f t="shared" si="30"/>
        <v>AZ</v>
      </c>
    </row>
    <row r="1937" spans="1:18" x14ac:dyDescent="0.25">
      <c r="A1937" t="s">
        <v>3630</v>
      </c>
      <c r="B1937" s="35">
        <v>43969</v>
      </c>
      <c r="C1937" t="s">
        <v>751</v>
      </c>
      <c r="D1937" t="s">
        <v>51</v>
      </c>
      <c r="E1937" t="s">
        <v>35</v>
      </c>
      <c r="F1937">
        <v>0</v>
      </c>
      <c r="G1937">
        <v>3053115.45</v>
      </c>
      <c r="H1937">
        <v>1135699.95</v>
      </c>
      <c r="I1937">
        <v>4</v>
      </c>
      <c r="J1937" t="s">
        <v>22</v>
      </c>
      <c r="K1937" t="str">
        <f>VLOOKUP(C1937,Customer!$A$2:$F$793,2,FALSE)</f>
        <v>Ireland</v>
      </c>
      <c r="L1937" t="str">
        <f>VLOOKUP($C1937,Customer!$A$2:$F$793,3,FALSE)</f>
        <v>Dublin</v>
      </c>
      <c r="M1937" t="str">
        <f>VLOOKUP($C1937,Customer!$A$2:$F$793,4,FALSE)</f>
        <v>Dublin</v>
      </c>
      <c r="N1937" t="str">
        <f>VLOOKUP($C1937,Customer!$A$2:$F$793,5,FALSE)</f>
        <v>North</v>
      </c>
      <c r="O1937" t="str">
        <f>VLOOKUP($C1937,Customer!$A$2:$F$793,6,FALSE)</f>
        <v>Consumer</v>
      </c>
      <c r="P1937" t="str">
        <f>VLOOKUP(E1937,Product!$B$2:$C$1811,2,FALSE)</f>
        <v>Office Supplies</v>
      </c>
      <c r="Q1937" t="str">
        <f>VLOOKUP(E1937,CHOOSE({1,2},Product!$B$2:$B$1811,Product!$A$2:$A$1811),2,FALSE)</f>
        <v>Art</v>
      </c>
      <c r="R1937" t="str">
        <f t="shared" si="30"/>
        <v>AZ</v>
      </c>
    </row>
    <row r="1938" spans="1:18" x14ac:dyDescent="0.25">
      <c r="A1938" t="s">
        <v>3630</v>
      </c>
      <c r="B1938" s="35">
        <v>43969</v>
      </c>
      <c r="C1938" t="s">
        <v>751</v>
      </c>
      <c r="D1938" t="s">
        <v>51</v>
      </c>
      <c r="E1938" t="s">
        <v>1671</v>
      </c>
      <c r="F1938">
        <v>0</v>
      </c>
      <c r="G1938">
        <v>1622428.5</v>
      </c>
      <c r="H1938">
        <v>235989.6</v>
      </c>
      <c r="I1938">
        <v>3</v>
      </c>
      <c r="J1938" t="s">
        <v>26</v>
      </c>
      <c r="K1938" t="str">
        <f>VLOOKUP(C1938,Customer!$A$2:$F$793,2,FALSE)</f>
        <v>Ireland</v>
      </c>
      <c r="L1938" t="str">
        <f>VLOOKUP($C1938,Customer!$A$2:$F$793,3,FALSE)</f>
        <v>Dublin</v>
      </c>
      <c r="M1938" t="str">
        <f>VLOOKUP($C1938,Customer!$A$2:$F$793,4,FALSE)</f>
        <v>Dublin</v>
      </c>
      <c r="N1938" t="str">
        <f>VLOOKUP($C1938,Customer!$A$2:$F$793,5,FALSE)</f>
        <v>North</v>
      </c>
      <c r="O1938" t="str">
        <f>VLOOKUP($C1938,Customer!$A$2:$F$793,6,FALSE)</f>
        <v>Consumer</v>
      </c>
      <c r="P1938" t="str">
        <f>VLOOKUP(E1938,Product!$B$2:$C$1811,2,FALSE)</f>
        <v>Office Supplies</v>
      </c>
      <c r="Q1938" t="str">
        <f>VLOOKUP(E1938,CHOOSE({1,2},Product!$B$2:$B$1811,Product!$A$2:$A$1811),2,FALSE)</f>
        <v>Supplies</v>
      </c>
      <c r="R1938" t="str">
        <f t="shared" si="30"/>
        <v>AZ</v>
      </c>
    </row>
    <row r="1939" spans="1:18" x14ac:dyDescent="0.25">
      <c r="A1939" t="s">
        <v>3631</v>
      </c>
      <c r="B1939" s="35">
        <v>43969</v>
      </c>
      <c r="C1939" t="s">
        <v>1286</v>
      </c>
      <c r="D1939" t="s">
        <v>24</v>
      </c>
      <c r="E1939" t="s">
        <v>193</v>
      </c>
      <c r="F1939">
        <v>0.2</v>
      </c>
      <c r="G1939">
        <v>10737526.800000001</v>
      </c>
      <c r="H1939">
        <v>-1209446.7</v>
      </c>
      <c r="I1939">
        <v>2</v>
      </c>
      <c r="J1939" t="s">
        <v>26</v>
      </c>
      <c r="K1939" t="str">
        <f>VLOOKUP(C1939,Customer!$A$2:$F$793,2,FALSE)</f>
        <v>Netherlands</v>
      </c>
      <c r="L1939" t="str">
        <f>VLOOKUP($C1939,Customer!$A$2:$F$793,3,FALSE)</f>
        <v>North Holland</v>
      </c>
      <c r="M1939" t="str">
        <f>VLOOKUP($C1939,Customer!$A$2:$F$793,4,FALSE)</f>
        <v>Haarlem</v>
      </c>
      <c r="N1939" t="str">
        <f>VLOOKUP($C1939,Customer!$A$2:$F$793,5,FALSE)</f>
        <v>Central</v>
      </c>
      <c r="O1939" t="str">
        <f>VLOOKUP($C1939,Customer!$A$2:$F$793,6,FALSE)</f>
        <v>Consumer</v>
      </c>
      <c r="P1939" t="str">
        <f>VLOOKUP(E1939,Product!$B$2:$C$1811,2,FALSE)</f>
        <v>Furniture</v>
      </c>
      <c r="Q1939" t="str">
        <f>VLOOKUP(E1939,CHOOSE({1,2},Product!$B$2:$B$1811,Product!$A$2:$A$1811),2,FALSE)</f>
        <v>Chairs</v>
      </c>
      <c r="R1939" t="str">
        <f t="shared" si="30"/>
        <v>BN</v>
      </c>
    </row>
    <row r="1940" spans="1:18" x14ac:dyDescent="0.25">
      <c r="A1940" t="s">
        <v>3631</v>
      </c>
      <c r="B1940" s="35">
        <v>43969</v>
      </c>
      <c r="C1940" t="s">
        <v>1286</v>
      </c>
      <c r="D1940" t="s">
        <v>24</v>
      </c>
      <c r="E1940" t="s">
        <v>1672</v>
      </c>
      <c r="F1940">
        <v>0</v>
      </c>
      <c r="G1940">
        <v>4380556.95</v>
      </c>
      <c r="H1940">
        <v>1533932.4000000001</v>
      </c>
      <c r="I1940">
        <v>3</v>
      </c>
      <c r="J1940" t="s">
        <v>22</v>
      </c>
      <c r="K1940" t="str">
        <f>VLOOKUP(C1940,Customer!$A$2:$F$793,2,FALSE)</f>
        <v>Netherlands</v>
      </c>
      <c r="L1940" t="str">
        <f>VLOOKUP($C1940,Customer!$A$2:$F$793,3,FALSE)</f>
        <v>North Holland</v>
      </c>
      <c r="M1940" t="str">
        <f>VLOOKUP($C1940,Customer!$A$2:$F$793,4,FALSE)</f>
        <v>Haarlem</v>
      </c>
      <c r="N1940" t="str">
        <f>VLOOKUP($C1940,Customer!$A$2:$F$793,5,FALSE)</f>
        <v>Central</v>
      </c>
      <c r="O1940" t="str">
        <f>VLOOKUP($C1940,Customer!$A$2:$F$793,6,FALSE)</f>
        <v>Consumer</v>
      </c>
      <c r="P1940" t="str">
        <f>VLOOKUP(E1940,Product!$B$2:$C$1811,2,FALSE)</f>
        <v>Office Supplies</v>
      </c>
      <c r="Q1940" t="str">
        <f>VLOOKUP(E1940,CHOOSE({1,2},Product!$B$2:$B$1811,Product!$A$2:$A$1811),2,FALSE)</f>
        <v>Appliances</v>
      </c>
      <c r="R1940" t="str">
        <f t="shared" si="30"/>
        <v>BN</v>
      </c>
    </row>
    <row r="1941" spans="1:18" x14ac:dyDescent="0.25">
      <c r="A1941" t="s">
        <v>3632</v>
      </c>
      <c r="B1941" s="35">
        <v>43972</v>
      </c>
      <c r="C1941" t="s">
        <v>1673</v>
      </c>
      <c r="D1941" t="s">
        <v>24</v>
      </c>
      <c r="E1941" t="s">
        <v>719</v>
      </c>
      <c r="F1941">
        <v>0</v>
      </c>
      <c r="G1941">
        <v>221240.25</v>
      </c>
      <c r="H1941">
        <v>103245.45</v>
      </c>
      <c r="I1941">
        <v>2</v>
      </c>
      <c r="J1941" t="s">
        <v>26</v>
      </c>
      <c r="K1941" t="str">
        <f>VLOOKUP(C1941,Customer!$A$2:$F$793,2,FALSE)</f>
        <v>Finland</v>
      </c>
      <c r="L1941" t="str">
        <f>VLOOKUP($C1941,Customer!$A$2:$F$793,3,FALSE)</f>
        <v>Uusimaa</v>
      </c>
      <c r="M1941" t="str">
        <f>VLOOKUP($C1941,Customer!$A$2:$F$793,4,FALSE)</f>
        <v>Espoo</v>
      </c>
      <c r="N1941" t="str">
        <f>VLOOKUP($C1941,Customer!$A$2:$F$793,5,FALSE)</f>
        <v>North</v>
      </c>
      <c r="O1941" t="str">
        <f>VLOOKUP($C1941,Customer!$A$2:$F$793,6,FALSE)</f>
        <v>Corporate</v>
      </c>
      <c r="P1941" t="str">
        <f>VLOOKUP(E1941,Product!$B$2:$C$1811,2,FALSE)</f>
        <v>Office Supplies</v>
      </c>
      <c r="Q1941" t="str">
        <f>VLOOKUP(E1941,CHOOSE({1,2},Product!$B$2:$B$1811,Product!$A$2:$A$1811),2,FALSE)</f>
        <v>Binders</v>
      </c>
      <c r="R1941" t="str">
        <f t="shared" si="30"/>
        <v>AZ</v>
      </c>
    </row>
    <row r="1942" spans="1:18" x14ac:dyDescent="0.25">
      <c r="A1942" t="s">
        <v>3633</v>
      </c>
      <c r="B1942" s="35">
        <v>43972</v>
      </c>
      <c r="C1942" t="s">
        <v>43</v>
      </c>
      <c r="D1942" t="s">
        <v>20</v>
      </c>
      <c r="E1942" t="s">
        <v>992</v>
      </c>
      <c r="F1942">
        <v>0</v>
      </c>
      <c r="G1942">
        <v>2020660.95</v>
      </c>
      <c r="H1942">
        <v>929209.05</v>
      </c>
      <c r="I1942">
        <v>3</v>
      </c>
      <c r="J1942" t="s">
        <v>26</v>
      </c>
      <c r="K1942" t="str">
        <f>VLOOKUP(C1942,Customer!$A$2:$F$793,2,FALSE)</f>
        <v>Italy</v>
      </c>
      <c r="L1942" t="str">
        <f>VLOOKUP($C1942,Customer!$A$2:$F$793,3,FALSE)</f>
        <v>Liguria</v>
      </c>
      <c r="M1942" t="str">
        <f>VLOOKUP($C1942,Customer!$A$2:$F$793,4,FALSE)</f>
        <v>Genoa</v>
      </c>
      <c r="N1942" t="str">
        <f>VLOOKUP($C1942,Customer!$A$2:$F$793,5,FALSE)</f>
        <v>South</v>
      </c>
      <c r="O1942" t="str">
        <f>VLOOKUP($C1942,Customer!$A$2:$F$793,6,FALSE)</f>
        <v>Consumer</v>
      </c>
      <c r="P1942" t="str">
        <f>VLOOKUP(E1942,Product!$B$2:$C$1811,2,FALSE)</f>
        <v>Office Supplies</v>
      </c>
      <c r="Q1942" t="str">
        <f>VLOOKUP(E1942,CHOOSE({1,2},Product!$B$2:$B$1811,Product!$A$2:$A$1811),2,FALSE)</f>
        <v>Art</v>
      </c>
      <c r="R1942" t="str">
        <f t="shared" si="30"/>
        <v>AZ</v>
      </c>
    </row>
    <row r="1943" spans="1:18" x14ac:dyDescent="0.25">
      <c r="A1943" t="s">
        <v>3633</v>
      </c>
      <c r="B1943" s="35">
        <v>43972</v>
      </c>
      <c r="C1943" t="s">
        <v>43</v>
      </c>
      <c r="D1943" t="s">
        <v>20</v>
      </c>
      <c r="E1943" t="s">
        <v>86</v>
      </c>
      <c r="F1943">
        <v>0</v>
      </c>
      <c r="G1943">
        <v>471979.2</v>
      </c>
      <c r="H1943">
        <v>206490.9</v>
      </c>
      <c r="I1943">
        <v>2</v>
      </c>
      <c r="J1943" t="s">
        <v>26</v>
      </c>
      <c r="K1943" t="str">
        <f>VLOOKUP(C1943,Customer!$A$2:$F$793,2,FALSE)</f>
        <v>Italy</v>
      </c>
      <c r="L1943" t="str">
        <f>VLOOKUP($C1943,Customer!$A$2:$F$793,3,FALSE)</f>
        <v>Liguria</v>
      </c>
      <c r="M1943" t="str">
        <f>VLOOKUP($C1943,Customer!$A$2:$F$793,4,FALSE)</f>
        <v>Genoa</v>
      </c>
      <c r="N1943" t="str">
        <f>VLOOKUP($C1943,Customer!$A$2:$F$793,5,FALSE)</f>
        <v>South</v>
      </c>
      <c r="O1943" t="str">
        <f>VLOOKUP($C1943,Customer!$A$2:$F$793,6,FALSE)</f>
        <v>Consumer</v>
      </c>
      <c r="P1943" t="str">
        <f>VLOOKUP(E1943,Product!$B$2:$C$1811,2,FALSE)</f>
        <v>Office Supplies</v>
      </c>
      <c r="Q1943" t="str">
        <f>VLOOKUP(E1943,CHOOSE({1,2},Product!$B$2:$B$1811,Product!$A$2:$A$1811),2,FALSE)</f>
        <v>Envelopes</v>
      </c>
      <c r="R1943" t="str">
        <f t="shared" si="30"/>
        <v>AZ</v>
      </c>
    </row>
    <row r="1944" spans="1:18" x14ac:dyDescent="0.25">
      <c r="A1944" t="s">
        <v>3634</v>
      </c>
      <c r="B1944" s="35">
        <v>43972</v>
      </c>
      <c r="C1944" t="s">
        <v>1674</v>
      </c>
      <c r="D1944" t="s">
        <v>24</v>
      </c>
      <c r="E1944" t="s">
        <v>1675</v>
      </c>
      <c r="F1944">
        <v>0</v>
      </c>
      <c r="G1944">
        <v>1165198.6500000001</v>
      </c>
      <c r="H1944">
        <v>471979.2</v>
      </c>
      <c r="I1944">
        <v>8</v>
      </c>
      <c r="J1944" t="s">
        <v>22</v>
      </c>
      <c r="K1944" t="str">
        <f>VLOOKUP(C1944,Customer!$A$2:$F$793,2,FALSE)</f>
        <v>United Kingdom</v>
      </c>
      <c r="L1944" t="str">
        <f>VLOOKUP($C1944,Customer!$A$2:$F$793,3,FALSE)</f>
        <v>England</v>
      </c>
      <c r="M1944" t="str">
        <f>VLOOKUP($C1944,Customer!$A$2:$F$793,4,FALSE)</f>
        <v>Harlow</v>
      </c>
      <c r="N1944" t="str">
        <f>VLOOKUP($C1944,Customer!$A$2:$F$793,5,FALSE)</f>
        <v>North</v>
      </c>
      <c r="O1944" t="str">
        <f>VLOOKUP($C1944,Customer!$A$2:$F$793,6,FALSE)</f>
        <v>Consumer</v>
      </c>
      <c r="P1944" t="str">
        <f>VLOOKUP(E1944,Product!$B$2:$C$1811,2,FALSE)</f>
        <v>Office Supplies</v>
      </c>
      <c r="Q1944" t="str">
        <f>VLOOKUP(E1944,CHOOSE({1,2},Product!$B$2:$B$1811,Product!$A$2:$A$1811),2,FALSE)</f>
        <v>Envelopes</v>
      </c>
      <c r="R1944" t="str">
        <f t="shared" si="30"/>
        <v>AZ</v>
      </c>
    </row>
    <row r="1945" spans="1:18" x14ac:dyDescent="0.25">
      <c r="A1945" t="s">
        <v>3635</v>
      </c>
      <c r="B1945" s="35">
        <v>43972</v>
      </c>
      <c r="C1945" t="s">
        <v>142</v>
      </c>
      <c r="D1945" t="s">
        <v>51</v>
      </c>
      <c r="E1945" t="s">
        <v>504</v>
      </c>
      <c r="F1945">
        <v>0</v>
      </c>
      <c r="G1945">
        <v>693219.45000000007</v>
      </c>
      <c r="H1945">
        <v>221240.25</v>
      </c>
      <c r="I1945">
        <v>5</v>
      </c>
      <c r="J1945" t="s">
        <v>26</v>
      </c>
      <c r="K1945" t="str">
        <f>VLOOKUP(C1945,Customer!$A$2:$F$793,2,FALSE)</f>
        <v>United Kingdom</v>
      </c>
      <c r="L1945" t="str">
        <f>VLOOKUP($C1945,Customer!$A$2:$F$793,3,FALSE)</f>
        <v>England</v>
      </c>
      <c r="M1945" t="str">
        <f>VLOOKUP($C1945,Customer!$A$2:$F$793,4,FALSE)</f>
        <v>London</v>
      </c>
      <c r="N1945" t="str">
        <f>VLOOKUP($C1945,Customer!$A$2:$F$793,5,FALSE)</f>
        <v>North</v>
      </c>
      <c r="O1945" t="str">
        <f>VLOOKUP($C1945,Customer!$A$2:$F$793,6,FALSE)</f>
        <v>Consumer</v>
      </c>
      <c r="P1945" t="str">
        <f>VLOOKUP(E1945,Product!$B$2:$C$1811,2,FALSE)</f>
        <v>Office Supplies</v>
      </c>
      <c r="Q1945" t="str">
        <f>VLOOKUP(E1945,CHOOSE({1,2},Product!$B$2:$B$1811,Product!$A$2:$A$1811),2,FALSE)</f>
        <v>Storage</v>
      </c>
      <c r="R1945" t="str">
        <f t="shared" si="30"/>
        <v>AZ</v>
      </c>
    </row>
    <row r="1946" spans="1:18" x14ac:dyDescent="0.25">
      <c r="A1946" t="s">
        <v>3636</v>
      </c>
      <c r="B1946" s="35">
        <v>43972</v>
      </c>
      <c r="C1946" t="s">
        <v>694</v>
      </c>
      <c r="D1946" t="s">
        <v>24</v>
      </c>
      <c r="E1946" t="s">
        <v>1676</v>
      </c>
      <c r="F1946">
        <v>0</v>
      </c>
      <c r="G1946">
        <v>1474935</v>
      </c>
      <c r="H1946">
        <v>280237.65000000002</v>
      </c>
      <c r="I1946">
        <v>2</v>
      </c>
      <c r="J1946" t="s">
        <v>26</v>
      </c>
      <c r="K1946" t="str">
        <f>VLOOKUP(C1946,Customer!$A$2:$F$793,2,FALSE)</f>
        <v>United Kingdom</v>
      </c>
      <c r="L1946" t="str">
        <f>VLOOKUP($C1946,Customer!$A$2:$F$793,3,FALSE)</f>
        <v>England</v>
      </c>
      <c r="M1946" t="str">
        <f>VLOOKUP($C1946,Customer!$A$2:$F$793,4,FALSE)</f>
        <v>Mansfield</v>
      </c>
      <c r="N1946" t="str">
        <f>VLOOKUP($C1946,Customer!$A$2:$F$793,5,FALSE)</f>
        <v>North</v>
      </c>
      <c r="O1946" t="str">
        <f>VLOOKUP($C1946,Customer!$A$2:$F$793,6,FALSE)</f>
        <v>Home Office</v>
      </c>
      <c r="P1946" t="str">
        <f>VLOOKUP(E1946,Product!$B$2:$C$1811,2,FALSE)</f>
        <v>Furniture</v>
      </c>
      <c r="Q1946" t="str">
        <f>VLOOKUP(E1946,CHOOSE({1,2},Product!$B$2:$B$1811,Product!$A$2:$A$1811),2,FALSE)</f>
        <v>Furnishings</v>
      </c>
      <c r="R1946" t="str">
        <f t="shared" si="30"/>
        <v>AZ</v>
      </c>
    </row>
    <row r="1947" spans="1:18" x14ac:dyDescent="0.25">
      <c r="A1947" t="s">
        <v>3637</v>
      </c>
      <c r="B1947" s="35">
        <v>43972</v>
      </c>
      <c r="C1947" t="s">
        <v>290</v>
      </c>
      <c r="D1947" t="s">
        <v>24</v>
      </c>
      <c r="E1947" t="s">
        <v>1677</v>
      </c>
      <c r="F1947">
        <v>0.4</v>
      </c>
      <c r="G1947">
        <v>1017705.15</v>
      </c>
      <c r="H1947">
        <v>-235989.6</v>
      </c>
      <c r="I1947">
        <v>2</v>
      </c>
      <c r="J1947" t="s">
        <v>22</v>
      </c>
      <c r="K1947" t="str">
        <f>VLOOKUP(C1947,Customer!$A$2:$F$793,2,FALSE)</f>
        <v>Germany</v>
      </c>
      <c r="L1947" t="str">
        <f>VLOOKUP($C1947,Customer!$A$2:$F$793,3,FALSE)</f>
        <v>Saxony-Anhalt</v>
      </c>
      <c r="M1947" t="str">
        <f>VLOOKUP($C1947,Customer!$A$2:$F$793,4,FALSE)</f>
        <v>Magdeburg</v>
      </c>
      <c r="N1947" t="str">
        <f>VLOOKUP($C1947,Customer!$A$2:$F$793,5,FALSE)</f>
        <v>Central</v>
      </c>
      <c r="O1947" t="str">
        <f>VLOOKUP($C1947,Customer!$A$2:$F$793,6,FALSE)</f>
        <v>Corporate</v>
      </c>
      <c r="P1947" t="str">
        <f>VLOOKUP(E1947,Product!$B$2:$C$1811,2,FALSE)</f>
        <v>Office Supplies</v>
      </c>
      <c r="Q1947" t="str">
        <f>VLOOKUP(E1947,CHOOSE({1,2},Product!$B$2:$B$1811,Product!$A$2:$A$1811),2,FALSE)</f>
        <v>Storage</v>
      </c>
      <c r="R1947" t="str">
        <f t="shared" si="30"/>
        <v>BN</v>
      </c>
    </row>
    <row r="1948" spans="1:18" x14ac:dyDescent="0.25">
      <c r="A1948" t="s">
        <v>3638</v>
      </c>
      <c r="B1948" s="35">
        <v>43973</v>
      </c>
      <c r="C1948" t="s">
        <v>1582</v>
      </c>
      <c r="D1948" t="s">
        <v>20</v>
      </c>
      <c r="E1948" t="s">
        <v>1678</v>
      </c>
      <c r="F1948">
        <v>0</v>
      </c>
      <c r="G1948">
        <v>1076702.55</v>
      </c>
      <c r="H1948">
        <v>176992.2</v>
      </c>
      <c r="I1948">
        <v>5</v>
      </c>
      <c r="J1948" t="s">
        <v>26</v>
      </c>
      <c r="K1948" t="str">
        <f>VLOOKUP(C1948,Customer!$A$2:$F$793,2,FALSE)</f>
        <v>Germany</v>
      </c>
      <c r="L1948" t="str">
        <f>VLOOKUP($C1948,Customer!$A$2:$F$793,3,FALSE)</f>
        <v>Thuringia</v>
      </c>
      <c r="M1948" t="str">
        <f>VLOOKUP($C1948,Customer!$A$2:$F$793,4,FALSE)</f>
        <v>Jena</v>
      </c>
      <c r="N1948" t="str">
        <f>VLOOKUP($C1948,Customer!$A$2:$F$793,5,FALSE)</f>
        <v>Central</v>
      </c>
      <c r="O1948" t="str">
        <f>VLOOKUP($C1948,Customer!$A$2:$F$793,6,FALSE)</f>
        <v>Corporate</v>
      </c>
      <c r="P1948" t="str">
        <f>VLOOKUP(E1948,Product!$B$2:$C$1811,2,FALSE)</f>
        <v>Office Supplies</v>
      </c>
      <c r="Q1948" t="str">
        <f>VLOOKUP(E1948,CHOOSE({1,2},Product!$B$2:$B$1811,Product!$A$2:$A$1811),2,FALSE)</f>
        <v>Fasteners</v>
      </c>
      <c r="R1948" t="str">
        <f t="shared" si="30"/>
        <v>AZ</v>
      </c>
    </row>
    <row r="1949" spans="1:18" x14ac:dyDescent="0.25">
      <c r="A1949" t="s">
        <v>3638</v>
      </c>
      <c r="B1949" s="35">
        <v>43973</v>
      </c>
      <c r="C1949" t="s">
        <v>1582</v>
      </c>
      <c r="D1949" t="s">
        <v>20</v>
      </c>
      <c r="E1949" t="s">
        <v>1679</v>
      </c>
      <c r="F1949">
        <v>0.15</v>
      </c>
      <c r="G1949">
        <v>5309766</v>
      </c>
      <c r="H1949">
        <v>442480.5</v>
      </c>
      <c r="I1949">
        <v>3</v>
      </c>
      <c r="J1949" t="s">
        <v>22</v>
      </c>
      <c r="K1949" t="str">
        <f>VLOOKUP(C1949,Customer!$A$2:$F$793,2,FALSE)</f>
        <v>Germany</v>
      </c>
      <c r="L1949" t="str">
        <f>VLOOKUP($C1949,Customer!$A$2:$F$793,3,FALSE)</f>
        <v>Thuringia</v>
      </c>
      <c r="M1949" t="str">
        <f>VLOOKUP($C1949,Customer!$A$2:$F$793,4,FALSE)</f>
        <v>Jena</v>
      </c>
      <c r="N1949" t="str">
        <f>VLOOKUP($C1949,Customer!$A$2:$F$793,5,FALSE)</f>
        <v>Central</v>
      </c>
      <c r="O1949" t="str">
        <f>VLOOKUP($C1949,Customer!$A$2:$F$793,6,FALSE)</f>
        <v>Corporate</v>
      </c>
      <c r="P1949" t="str">
        <f>VLOOKUP(E1949,Product!$B$2:$C$1811,2,FALSE)</f>
        <v>Technology</v>
      </c>
      <c r="Q1949" t="str">
        <f>VLOOKUP(E1949,CHOOSE({1,2},Product!$B$2:$B$1811,Product!$A$2:$A$1811),2,FALSE)</f>
        <v>Copiers</v>
      </c>
      <c r="R1949" t="str">
        <f t="shared" si="30"/>
        <v>AZ</v>
      </c>
    </row>
    <row r="1950" spans="1:18" x14ac:dyDescent="0.25">
      <c r="A1950" t="s">
        <v>3639</v>
      </c>
      <c r="B1950" s="35">
        <v>43973</v>
      </c>
      <c r="C1950" t="s">
        <v>593</v>
      </c>
      <c r="D1950" t="s">
        <v>51</v>
      </c>
      <c r="E1950" t="s">
        <v>198</v>
      </c>
      <c r="F1950">
        <v>0</v>
      </c>
      <c r="G1950">
        <v>221240.25</v>
      </c>
      <c r="H1950">
        <v>73746.75</v>
      </c>
      <c r="I1950">
        <v>1</v>
      </c>
      <c r="J1950" t="s">
        <v>22</v>
      </c>
      <c r="K1950" t="str">
        <f>VLOOKUP(C1950,Customer!$A$2:$F$793,2,FALSE)</f>
        <v>Germany</v>
      </c>
      <c r="L1950" t="str">
        <f>VLOOKUP($C1950,Customer!$A$2:$F$793,3,FALSE)</f>
        <v>Lower Saxony</v>
      </c>
      <c r="M1950" t="str">
        <f>VLOOKUP($C1950,Customer!$A$2:$F$793,4,FALSE)</f>
        <v>Hanover</v>
      </c>
      <c r="N1950" t="str">
        <f>VLOOKUP($C1950,Customer!$A$2:$F$793,5,FALSE)</f>
        <v>Central</v>
      </c>
      <c r="O1950" t="str">
        <f>VLOOKUP($C1950,Customer!$A$2:$F$793,6,FALSE)</f>
        <v>Home Office</v>
      </c>
      <c r="P1950" t="str">
        <f>VLOOKUP(E1950,Product!$B$2:$C$1811,2,FALSE)</f>
        <v>Office Supplies</v>
      </c>
      <c r="Q1950" t="str">
        <f>VLOOKUP(E1950,CHOOSE({1,2},Product!$B$2:$B$1811,Product!$A$2:$A$1811),2,FALSE)</f>
        <v>Art</v>
      </c>
      <c r="R1950" t="str">
        <f t="shared" si="30"/>
        <v>AZ</v>
      </c>
    </row>
    <row r="1951" spans="1:18" x14ac:dyDescent="0.25">
      <c r="A1951" t="s">
        <v>3639</v>
      </c>
      <c r="B1951" s="35">
        <v>43973</v>
      </c>
      <c r="C1951" t="s">
        <v>593</v>
      </c>
      <c r="D1951" t="s">
        <v>51</v>
      </c>
      <c r="E1951" t="s">
        <v>562</v>
      </c>
      <c r="F1951">
        <v>0.4</v>
      </c>
      <c r="G1951">
        <v>1002955.8</v>
      </c>
      <c r="H1951">
        <v>-250738.95</v>
      </c>
      <c r="I1951">
        <v>2</v>
      </c>
      <c r="J1951" t="s">
        <v>22</v>
      </c>
      <c r="K1951" t="str">
        <f>VLOOKUP(C1951,Customer!$A$2:$F$793,2,FALSE)</f>
        <v>Germany</v>
      </c>
      <c r="L1951" t="str">
        <f>VLOOKUP($C1951,Customer!$A$2:$F$793,3,FALSE)</f>
        <v>Lower Saxony</v>
      </c>
      <c r="M1951" t="str">
        <f>VLOOKUP($C1951,Customer!$A$2:$F$793,4,FALSE)</f>
        <v>Hanover</v>
      </c>
      <c r="N1951" t="str">
        <f>VLOOKUP($C1951,Customer!$A$2:$F$793,5,FALSE)</f>
        <v>Central</v>
      </c>
      <c r="O1951" t="str">
        <f>VLOOKUP($C1951,Customer!$A$2:$F$793,6,FALSE)</f>
        <v>Home Office</v>
      </c>
      <c r="P1951" t="str">
        <f>VLOOKUP(E1951,Product!$B$2:$C$1811,2,FALSE)</f>
        <v>Office Supplies</v>
      </c>
      <c r="Q1951" t="str">
        <f>VLOOKUP(E1951,CHOOSE({1,2},Product!$B$2:$B$1811,Product!$A$2:$A$1811),2,FALSE)</f>
        <v>Storage</v>
      </c>
      <c r="R1951" t="str">
        <f t="shared" si="30"/>
        <v>AZ</v>
      </c>
    </row>
    <row r="1952" spans="1:18" x14ac:dyDescent="0.25">
      <c r="A1952" t="s">
        <v>3640</v>
      </c>
      <c r="B1952" s="35">
        <v>43973</v>
      </c>
      <c r="C1952" t="s">
        <v>1582</v>
      </c>
      <c r="D1952" t="s">
        <v>20</v>
      </c>
      <c r="E1952" t="s">
        <v>193</v>
      </c>
      <c r="F1952">
        <v>0.1</v>
      </c>
      <c r="G1952">
        <v>12197712.450000001</v>
      </c>
      <c r="H1952">
        <v>2300898.6</v>
      </c>
      <c r="I1952">
        <v>2</v>
      </c>
      <c r="J1952" t="s">
        <v>22</v>
      </c>
      <c r="K1952" t="str">
        <f>VLOOKUP(C1952,Customer!$A$2:$F$793,2,FALSE)</f>
        <v>Germany</v>
      </c>
      <c r="L1952" t="str">
        <f>VLOOKUP($C1952,Customer!$A$2:$F$793,3,FALSE)</f>
        <v>Thuringia</v>
      </c>
      <c r="M1952" t="str">
        <f>VLOOKUP($C1952,Customer!$A$2:$F$793,4,FALSE)</f>
        <v>Jena</v>
      </c>
      <c r="N1952" t="str">
        <f>VLOOKUP($C1952,Customer!$A$2:$F$793,5,FALSE)</f>
        <v>Central</v>
      </c>
      <c r="O1952" t="str">
        <f>VLOOKUP($C1952,Customer!$A$2:$F$793,6,FALSE)</f>
        <v>Corporate</v>
      </c>
      <c r="P1952" t="str">
        <f>VLOOKUP(E1952,Product!$B$2:$C$1811,2,FALSE)</f>
        <v>Furniture</v>
      </c>
      <c r="Q1952" t="str">
        <f>VLOOKUP(E1952,CHOOSE({1,2},Product!$B$2:$B$1811,Product!$A$2:$A$1811),2,FALSE)</f>
        <v>Chairs</v>
      </c>
      <c r="R1952" t="str">
        <f t="shared" si="30"/>
        <v>AZ</v>
      </c>
    </row>
    <row r="1953" spans="1:18" x14ac:dyDescent="0.25">
      <c r="A1953" t="s">
        <v>3640</v>
      </c>
      <c r="B1953" s="35">
        <v>43973</v>
      </c>
      <c r="C1953" t="s">
        <v>1582</v>
      </c>
      <c r="D1953" t="s">
        <v>20</v>
      </c>
      <c r="E1953" t="s">
        <v>56</v>
      </c>
      <c r="F1953">
        <v>0.1</v>
      </c>
      <c r="G1953">
        <v>353984.4</v>
      </c>
      <c r="H1953">
        <v>29498.7</v>
      </c>
      <c r="I1953">
        <v>3</v>
      </c>
      <c r="J1953" t="s">
        <v>22</v>
      </c>
      <c r="K1953" t="str">
        <f>VLOOKUP(C1953,Customer!$A$2:$F$793,2,FALSE)</f>
        <v>Germany</v>
      </c>
      <c r="L1953" t="str">
        <f>VLOOKUP($C1953,Customer!$A$2:$F$793,3,FALSE)</f>
        <v>Thuringia</v>
      </c>
      <c r="M1953" t="str">
        <f>VLOOKUP($C1953,Customer!$A$2:$F$793,4,FALSE)</f>
        <v>Jena</v>
      </c>
      <c r="N1953" t="str">
        <f>VLOOKUP($C1953,Customer!$A$2:$F$793,5,FALSE)</f>
        <v>Central</v>
      </c>
      <c r="O1953" t="str">
        <f>VLOOKUP($C1953,Customer!$A$2:$F$793,6,FALSE)</f>
        <v>Corporate</v>
      </c>
      <c r="P1953" t="str">
        <f>VLOOKUP(E1953,Product!$B$2:$C$1811,2,FALSE)</f>
        <v>Office Supplies</v>
      </c>
      <c r="Q1953" t="str">
        <f>VLOOKUP(E1953,CHOOSE({1,2},Product!$B$2:$B$1811,Product!$A$2:$A$1811),2,FALSE)</f>
        <v>Binders</v>
      </c>
      <c r="R1953" t="str">
        <f t="shared" si="30"/>
        <v>AZ</v>
      </c>
    </row>
    <row r="1954" spans="1:18" x14ac:dyDescent="0.25">
      <c r="A1954" t="s">
        <v>3640</v>
      </c>
      <c r="B1954" s="35">
        <v>43973</v>
      </c>
      <c r="C1954" t="s">
        <v>1582</v>
      </c>
      <c r="D1954" t="s">
        <v>20</v>
      </c>
      <c r="E1954" t="s">
        <v>1680</v>
      </c>
      <c r="F1954">
        <v>0.1</v>
      </c>
      <c r="G1954">
        <v>1519183.05</v>
      </c>
      <c r="H1954">
        <v>14749.35</v>
      </c>
      <c r="I1954">
        <v>3</v>
      </c>
      <c r="J1954" t="s">
        <v>26</v>
      </c>
      <c r="K1954" t="str">
        <f>VLOOKUP(C1954,Customer!$A$2:$F$793,2,FALSE)</f>
        <v>Germany</v>
      </c>
      <c r="L1954" t="str">
        <f>VLOOKUP($C1954,Customer!$A$2:$F$793,3,FALSE)</f>
        <v>Thuringia</v>
      </c>
      <c r="M1954" t="str">
        <f>VLOOKUP($C1954,Customer!$A$2:$F$793,4,FALSE)</f>
        <v>Jena</v>
      </c>
      <c r="N1954" t="str">
        <f>VLOOKUP($C1954,Customer!$A$2:$F$793,5,FALSE)</f>
        <v>Central</v>
      </c>
      <c r="O1954" t="str">
        <f>VLOOKUP($C1954,Customer!$A$2:$F$793,6,FALSE)</f>
        <v>Corporate</v>
      </c>
      <c r="P1954" t="str">
        <f>VLOOKUP(E1954,Product!$B$2:$C$1811,2,FALSE)</f>
        <v>Technology</v>
      </c>
      <c r="Q1954" t="str">
        <f>VLOOKUP(E1954,CHOOSE({1,2},Product!$B$2:$B$1811,Product!$A$2:$A$1811),2,FALSE)</f>
        <v>Accessories</v>
      </c>
      <c r="R1954" t="str">
        <f t="shared" si="30"/>
        <v>AZ</v>
      </c>
    </row>
    <row r="1955" spans="1:18" x14ac:dyDescent="0.25">
      <c r="A1955" t="s">
        <v>3641</v>
      </c>
      <c r="B1955" s="35">
        <v>43974</v>
      </c>
      <c r="C1955" t="s">
        <v>1286</v>
      </c>
      <c r="D1955" t="s">
        <v>24</v>
      </c>
      <c r="E1955" t="s">
        <v>99</v>
      </c>
      <c r="F1955">
        <v>0</v>
      </c>
      <c r="G1955">
        <v>4764040.05</v>
      </c>
      <c r="H1955">
        <v>1091451.9000000001</v>
      </c>
      <c r="I1955">
        <v>6</v>
      </c>
      <c r="J1955" t="s">
        <v>22</v>
      </c>
      <c r="K1955" t="str">
        <f>VLOOKUP(C1955,Customer!$A$2:$F$793,2,FALSE)</f>
        <v>Netherlands</v>
      </c>
      <c r="L1955" t="str">
        <f>VLOOKUP($C1955,Customer!$A$2:$F$793,3,FALSE)</f>
        <v>North Holland</v>
      </c>
      <c r="M1955" t="str">
        <f>VLOOKUP($C1955,Customer!$A$2:$F$793,4,FALSE)</f>
        <v>Haarlem</v>
      </c>
      <c r="N1955" t="str">
        <f>VLOOKUP($C1955,Customer!$A$2:$F$793,5,FALSE)</f>
        <v>Central</v>
      </c>
      <c r="O1955" t="str">
        <f>VLOOKUP($C1955,Customer!$A$2:$F$793,6,FALSE)</f>
        <v>Consumer</v>
      </c>
      <c r="P1955" t="str">
        <f>VLOOKUP(E1955,Product!$B$2:$C$1811,2,FALSE)</f>
        <v>Office Supplies</v>
      </c>
      <c r="Q1955" t="str">
        <f>VLOOKUP(E1955,CHOOSE({1,2},Product!$B$2:$B$1811,Product!$A$2:$A$1811),2,FALSE)</f>
        <v>Art</v>
      </c>
      <c r="R1955" t="str">
        <f t="shared" si="30"/>
        <v>AZ</v>
      </c>
    </row>
    <row r="1956" spans="1:18" x14ac:dyDescent="0.25">
      <c r="A1956" t="s">
        <v>3641</v>
      </c>
      <c r="B1956" s="35">
        <v>43974</v>
      </c>
      <c r="C1956" t="s">
        <v>1286</v>
      </c>
      <c r="D1956" t="s">
        <v>24</v>
      </c>
      <c r="E1956" t="s">
        <v>155</v>
      </c>
      <c r="F1956">
        <v>0</v>
      </c>
      <c r="G1956">
        <v>3318603.75</v>
      </c>
      <c r="H1956">
        <v>206490.9</v>
      </c>
      <c r="I1956">
        <v>9</v>
      </c>
      <c r="J1956" t="s">
        <v>22</v>
      </c>
      <c r="K1956" t="str">
        <f>VLOOKUP(C1956,Customer!$A$2:$F$793,2,FALSE)</f>
        <v>Netherlands</v>
      </c>
      <c r="L1956" t="str">
        <f>VLOOKUP($C1956,Customer!$A$2:$F$793,3,FALSE)</f>
        <v>North Holland</v>
      </c>
      <c r="M1956" t="str">
        <f>VLOOKUP($C1956,Customer!$A$2:$F$793,4,FALSE)</f>
        <v>Haarlem</v>
      </c>
      <c r="N1956" t="str">
        <f>VLOOKUP($C1956,Customer!$A$2:$F$793,5,FALSE)</f>
        <v>Central</v>
      </c>
      <c r="O1956" t="str">
        <f>VLOOKUP($C1956,Customer!$A$2:$F$793,6,FALSE)</f>
        <v>Consumer</v>
      </c>
      <c r="P1956" t="str">
        <f>VLOOKUP(E1956,Product!$B$2:$C$1811,2,FALSE)</f>
        <v>Office Supplies</v>
      </c>
      <c r="Q1956" t="str">
        <f>VLOOKUP(E1956,CHOOSE({1,2},Product!$B$2:$B$1811,Product!$A$2:$A$1811),2,FALSE)</f>
        <v>Art</v>
      </c>
      <c r="R1956" t="str">
        <f t="shared" si="30"/>
        <v>AZ</v>
      </c>
    </row>
    <row r="1957" spans="1:18" x14ac:dyDescent="0.25">
      <c r="A1957" t="s">
        <v>3642</v>
      </c>
      <c r="B1957" s="35">
        <v>43975</v>
      </c>
      <c r="C1957" t="s">
        <v>1331</v>
      </c>
      <c r="D1957" t="s">
        <v>24</v>
      </c>
      <c r="E1957" t="s">
        <v>775</v>
      </c>
      <c r="F1957">
        <v>0</v>
      </c>
      <c r="G1957">
        <v>1430686.95</v>
      </c>
      <c r="H1957">
        <v>0</v>
      </c>
      <c r="I1957">
        <v>2</v>
      </c>
      <c r="J1957" t="s">
        <v>26</v>
      </c>
      <c r="K1957" t="str">
        <f>VLOOKUP(C1957,Customer!$A$2:$F$793,2,FALSE)</f>
        <v>Germany</v>
      </c>
      <c r="L1957" t="str">
        <f>VLOOKUP($C1957,Customer!$A$2:$F$793,3,FALSE)</f>
        <v>Baden-Württemberg</v>
      </c>
      <c r="M1957" t="str">
        <f>VLOOKUP($C1957,Customer!$A$2:$F$793,4,FALSE)</f>
        <v>Karlsruhe</v>
      </c>
      <c r="N1957" t="str">
        <f>VLOOKUP($C1957,Customer!$A$2:$F$793,5,FALSE)</f>
        <v>Central</v>
      </c>
      <c r="O1957" t="str">
        <f>VLOOKUP($C1957,Customer!$A$2:$F$793,6,FALSE)</f>
        <v>Consumer</v>
      </c>
      <c r="P1957" t="str">
        <f>VLOOKUP(E1957,Product!$B$2:$C$1811,2,FALSE)</f>
        <v>Office Supplies</v>
      </c>
      <c r="Q1957" t="str">
        <f>VLOOKUP(E1957,CHOOSE({1,2},Product!$B$2:$B$1811,Product!$A$2:$A$1811),2,FALSE)</f>
        <v>Storage</v>
      </c>
      <c r="R1957" t="str">
        <f t="shared" si="30"/>
        <v>AZ</v>
      </c>
    </row>
    <row r="1958" spans="1:18" x14ac:dyDescent="0.25">
      <c r="A1958" t="s">
        <v>3643</v>
      </c>
      <c r="B1958" s="35">
        <v>43975</v>
      </c>
      <c r="C1958" t="s">
        <v>1448</v>
      </c>
      <c r="D1958" t="s">
        <v>24</v>
      </c>
      <c r="E1958" t="s">
        <v>312</v>
      </c>
      <c r="F1958">
        <v>0</v>
      </c>
      <c r="G1958">
        <v>3244857</v>
      </c>
      <c r="H1958">
        <v>353984.4</v>
      </c>
      <c r="I1958">
        <v>2</v>
      </c>
      <c r="J1958" t="s">
        <v>26</v>
      </c>
      <c r="K1958" t="str">
        <f>VLOOKUP(C1958,Customer!$A$2:$F$793,2,FALSE)</f>
        <v>Italy</v>
      </c>
      <c r="L1958" t="str">
        <f>VLOOKUP($C1958,Customer!$A$2:$F$793,3,FALSE)</f>
        <v>Abruzzi</v>
      </c>
      <c r="M1958" t="str">
        <f>VLOOKUP($C1958,Customer!$A$2:$F$793,4,FALSE)</f>
        <v>Pescara</v>
      </c>
      <c r="N1958" t="str">
        <f>VLOOKUP($C1958,Customer!$A$2:$F$793,5,FALSE)</f>
        <v>South</v>
      </c>
      <c r="O1958" t="str">
        <f>VLOOKUP($C1958,Customer!$A$2:$F$793,6,FALSE)</f>
        <v>Corporate</v>
      </c>
      <c r="P1958" t="str">
        <f>VLOOKUP(E1958,Product!$B$2:$C$1811,2,FALSE)</f>
        <v>Furniture</v>
      </c>
      <c r="Q1958" t="str">
        <f>VLOOKUP(E1958,CHOOSE({1,2},Product!$B$2:$B$1811,Product!$A$2:$A$1811),2,FALSE)</f>
        <v>Furnishings</v>
      </c>
      <c r="R1958" t="str">
        <f t="shared" si="30"/>
        <v>BN</v>
      </c>
    </row>
    <row r="1959" spans="1:18" x14ac:dyDescent="0.25">
      <c r="A1959" t="s">
        <v>3643</v>
      </c>
      <c r="B1959" s="35">
        <v>43975</v>
      </c>
      <c r="C1959" t="s">
        <v>1448</v>
      </c>
      <c r="D1959" t="s">
        <v>24</v>
      </c>
      <c r="E1959" t="s">
        <v>701</v>
      </c>
      <c r="F1959">
        <v>0</v>
      </c>
      <c r="G1959">
        <v>2994118.0500000003</v>
      </c>
      <c r="H1959">
        <v>958707.75</v>
      </c>
      <c r="I1959">
        <v>4</v>
      </c>
      <c r="J1959" t="s">
        <v>26</v>
      </c>
      <c r="K1959" t="str">
        <f>VLOOKUP(C1959,Customer!$A$2:$F$793,2,FALSE)</f>
        <v>Italy</v>
      </c>
      <c r="L1959" t="str">
        <f>VLOOKUP($C1959,Customer!$A$2:$F$793,3,FALSE)</f>
        <v>Abruzzi</v>
      </c>
      <c r="M1959" t="str">
        <f>VLOOKUP($C1959,Customer!$A$2:$F$793,4,FALSE)</f>
        <v>Pescara</v>
      </c>
      <c r="N1959" t="str">
        <f>VLOOKUP($C1959,Customer!$A$2:$F$793,5,FALSE)</f>
        <v>South</v>
      </c>
      <c r="O1959" t="str">
        <f>VLOOKUP($C1959,Customer!$A$2:$F$793,6,FALSE)</f>
        <v>Corporate</v>
      </c>
      <c r="P1959" t="str">
        <f>VLOOKUP(E1959,Product!$B$2:$C$1811,2,FALSE)</f>
        <v>Office Supplies</v>
      </c>
      <c r="Q1959" t="str">
        <f>VLOOKUP(E1959,CHOOSE({1,2},Product!$B$2:$B$1811,Product!$A$2:$A$1811),2,FALSE)</f>
        <v>Art</v>
      </c>
      <c r="R1959" t="str">
        <f t="shared" si="30"/>
        <v>BN</v>
      </c>
    </row>
    <row r="1960" spans="1:18" x14ac:dyDescent="0.25">
      <c r="A1960" t="s">
        <v>3643</v>
      </c>
      <c r="B1960" s="35">
        <v>43975</v>
      </c>
      <c r="C1960" t="s">
        <v>1448</v>
      </c>
      <c r="D1960" t="s">
        <v>24</v>
      </c>
      <c r="E1960" t="s">
        <v>1681</v>
      </c>
      <c r="F1960">
        <v>0.15</v>
      </c>
      <c r="G1960">
        <v>11180007.300000001</v>
      </c>
      <c r="H1960">
        <v>-914459.70000000007</v>
      </c>
      <c r="I1960">
        <v>3</v>
      </c>
      <c r="J1960" t="s">
        <v>26</v>
      </c>
      <c r="K1960" t="str">
        <f>VLOOKUP(C1960,Customer!$A$2:$F$793,2,FALSE)</f>
        <v>Italy</v>
      </c>
      <c r="L1960" t="str">
        <f>VLOOKUP($C1960,Customer!$A$2:$F$793,3,FALSE)</f>
        <v>Abruzzi</v>
      </c>
      <c r="M1960" t="str">
        <f>VLOOKUP($C1960,Customer!$A$2:$F$793,4,FALSE)</f>
        <v>Pescara</v>
      </c>
      <c r="N1960" t="str">
        <f>VLOOKUP($C1960,Customer!$A$2:$F$793,5,FALSE)</f>
        <v>South</v>
      </c>
      <c r="O1960" t="str">
        <f>VLOOKUP($C1960,Customer!$A$2:$F$793,6,FALSE)</f>
        <v>Corporate</v>
      </c>
      <c r="P1960" t="str">
        <f>VLOOKUP(E1960,Product!$B$2:$C$1811,2,FALSE)</f>
        <v>Technology</v>
      </c>
      <c r="Q1960" t="str">
        <f>VLOOKUP(E1960,CHOOSE({1,2},Product!$B$2:$B$1811,Product!$A$2:$A$1811),2,FALSE)</f>
        <v>Copiers</v>
      </c>
      <c r="R1960" t="str">
        <f t="shared" si="30"/>
        <v>BN</v>
      </c>
    </row>
    <row r="1961" spans="1:18" x14ac:dyDescent="0.25">
      <c r="A1961" t="s">
        <v>3644</v>
      </c>
      <c r="B1961" s="35">
        <v>43976</v>
      </c>
      <c r="C1961" t="s">
        <v>229</v>
      </c>
      <c r="D1961" t="s">
        <v>24</v>
      </c>
      <c r="E1961" t="s">
        <v>518</v>
      </c>
      <c r="F1961">
        <v>0.1</v>
      </c>
      <c r="G1961">
        <v>1017705.15</v>
      </c>
      <c r="H1961">
        <v>265488.3</v>
      </c>
      <c r="I1961">
        <v>1</v>
      </c>
      <c r="J1961" t="s">
        <v>22</v>
      </c>
      <c r="K1961" t="str">
        <f>VLOOKUP(C1961,Customer!$A$2:$F$793,2,FALSE)</f>
        <v>Netherlands</v>
      </c>
      <c r="L1961" t="str">
        <f>VLOOKUP($C1961,Customer!$A$2:$F$793,3,FALSE)</f>
        <v>North Holland</v>
      </c>
      <c r="M1961" t="str">
        <f>VLOOKUP($C1961,Customer!$A$2:$F$793,4,FALSE)</f>
        <v>Zaanstad</v>
      </c>
      <c r="N1961" t="str">
        <f>VLOOKUP($C1961,Customer!$A$2:$F$793,5,FALSE)</f>
        <v>Central</v>
      </c>
      <c r="O1961" t="str">
        <f>VLOOKUP($C1961,Customer!$A$2:$F$793,6,FALSE)</f>
        <v>Consumer</v>
      </c>
      <c r="P1961" t="str">
        <f>VLOOKUP(E1961,Product!$B$2:$C$1811,2,FALSE)</f>
        <v>Office Supplies</v>
      </c>
      <c r="Q1961" t="str">
        <f>VLOOKUP(E1961,CHOOSE({1,2},Product!$B$2:$B$1811,Product!$A$2:$A$1811),2,FALSE)</f>
        <v>Appliances</v>
      </c>
      <c r="R1961" t="str">
        <f t="shared" si="30"/>
        <v>AZ</v>
      </c>
    </row>
    <row r="1962" spans="1:18" x14ac:dyDescent="0.25">
      <c r="A1962" t="s">
        <v>3644</v>
      </c>
      <c r="B1962" s="35">
        <v>43976</v>
      </c>
      <c r="C1962" t="s">
        <v>229</v>
      </c>
      <c r="D1962" t="s">
        <v>24</v>
      </c>
      <c r="E1962" t="s">
        <v>778</v>
      </c>
      <c r="F1962">
        <v>0</v>
      </c>
      <c r="G1962">
        <v>10073806.050000001</v>
      </c>
      <c r="H1962">
        <v>899710.35</v>
      </c>
      <c r="I1962">
        <v>5</v>
      </c>
      <c r="J1962" t="s">
        <v>22</v>
      </c>
      <c r="K1962" t="str">
        <f>VLOOKUP(C1962,Customer!$A$2:$F$793,2,FALSE)</f>
        <v>Netherlands</v>
      </c>
      <c r="L1962" t="str">
        <f>VLOOKUP($C1962,Customer!$A$2:$F$793,3,FALSE)</f>
        <v>North Holland</v>
      </c>
      <c r="M1962" t="str">
        <f>VLOOKUP($C1962,Customer!$A$2:$F$793,4,FALSE)</f>
        <v>Zaanstad</v>
      </c>
      <c r="N1962" t="str">
        <f>VLOOKUP($C1962,Customer!$A$2:$F$793,5,FALSE)</f>
        <v>Central</v>
      </c>
      <c r="O1962" t="str">
        <f>VLOOKUP($C1962,Customer!$A$2:$F$793,6,FALSE)</f>
        <v>Consumer</v>
      </c>
      <c r="P1962" t="str">
        <f>VLOOKUP(E1962,Product!$B$2:$C$1811,2,FALSE)</f>
        <v>Technology</v>
      </c>
      <c r="Q1962" t="str">
        <f>VLOOKUP(E1962,CHOOSE({1,2},Product!$B$2:$B$1811,Product!$A$2:$A$1811),2,FALSE)</f>
        <v>Phones</v>
      </c>
      <c r="R1962" t="str">
        <f t="shared" si="30"/>
        <v>AZ</v>
      </c>
    </row>
    <row r="1963" spans="1:18" x14ac:dyDescent="0.25">
      <c r="A1963" t="s">
        <v>3645</v>
      </c>
      <c r="B1963" s="35">
        <v>43976</v>
      </c>
      <c r="C1963" t="s">
        <v>1372</v>
      </c>
      <c r="D1963" t="s">
        <v>33</v>
      </c>
      <c r="E1963" t="s">
        <v>42</v>
      </c>
      <c r="F1963">
        <v>0</v>
      </c>
      <c r="G1963">
        <v>5472008.8500000006</v>
      </c>
      <c r="H1963">
        <v>1415937.6</v>
      </c>
      <c r="I1963">
        <v>8</v>
      </c>
      <c r="J1963" t="s">
        <v>26</v>
      </c>
      <c r="K1963" t="str">
        <f>VLOOKUP(C1963,Customer!$A$2:$F$793,2,FALSE)</f>
        <v>Spain</v>
      </c>
      <c r="L1963" t="str">
        <f>VLOOKUP($C1963,Customer!$A$2:$F$793,3,FALSE)</f>
        <v>Catalonia</v>
      </c>
      <c r="M1963" t="str">
        <f>VLOOKUP($C1963,Customer!$A$2:$F$793,4,FALSE)</f>
        <v>Barcelona</v>
      </c>
      <c r="N1963" t="str">
        <f>VLOOKUP($C1963,Customer!$A$2:$F$793,5,FALSE)</f>
        <v>South</v>
      </c>
      <c r="O1963" t="str">
        <f>VLOOKUP($C1963,Customer!$A$2:$F$793,6,FALSE)</f>
        <v>Consumer</v>
      </c>
      <c r="P1963" t="str">
        <f>VLOOKUP(E1963,Product!$B$2:$C$1811,2,FALSE)</f>
        <v>Office Supplies</v>
      </c>
      <c r="Q1963" t="str">
        <f>VLOOKUP(E1963,CHOOSE({1,2},Product!$B$2:$B$1811,Product!$A$2:$A$1811),2,FALSE)</f>
        <v>Art</v>
      </c>
      <c r="R1963" t="str">
        <f t="shared" si="30"/>
        <v>AZ</v>
      </c>
    </row>
    <row r="1964" spans="1:18" x14ac:dyDescent="0.25">
      <c r="A1964" t="s">
        <v>3645</v>
      </c>
      <c r="B1964" s="35">
        <v>43976</v>
      </c>
      <c r="C1964" t="s">
        <v>1372</v>
      </c>
      <c r="D1964" t="s">
        <v>33</v>
      </c>
      <c r="E1964" t="s">
        <v>313</v>
      </c>
      <c r="F1964">
        <v>0</v>
      </c>
      <c r="G1964">
        <v>1430686.95</v>
      </c>
      <c r="H1964">
        <v>58997.4</v>
      </c>
      <c r="I1964">
        <v>2</v>
      </c>
      <c r="J1964" t="s">
        <v>22</v>
      </c>
      <c r="K1964" t="str">
        <f>VLOOKUP(C1964,Customer!$A$2:$F$793,2,FALSE)</f>
        <v>Spain</v>
      </c>
      <c r="L1964" t="str">
        <f>VLOOKUP($C1964,Customer!$A$2:$F$793,3,FALSE)</f>
        <v>Catalonia</v>
      </c>
      <c r="M1964" t="str">
        <f>VLOOKUP($C1964,Customer!$A$2:$F$793,4,FALSE)</f>
        <v>Barcelona</v>
      </c>
      <c r="N1964" t="str">
        <f>VLOOKUP($C1964,Customer!$A$2:$F$793,5,FALSE)</f>
        <v>South</v>
      </c>
      <c r="O1964" t="str">
        <f>VLOOKUP($C1964,Customer!$A$2:$F$793,6,FALSE)</f>
        <v>Consumer</v>
      </c>
      <c r="P1964" t="str">
        <f>VLOOKUP(E1964,Product!$B$2:$C$1811,2,FALSE)</f>
        <v>Office Supplies</v>
      </c>
      <c r="Q1964" t="str">
        <f>VLOOKUP(E1964,CHOOSE({1,2},Product!$B$2:$B$1811,Product!$A$2:$A$1811),2,FALSE)</f>
        <v>Paper</v>
      </c>
      <c r="R1964" t="str">
        <f t="shared" si="30"/>
        <v>AZ</v>
      </c>
    </row>
    <row r="1965" spans="1:18" x14ac:dyDescent="0.25">
      <c r="A1965" t="s">
        <v>3646</v>
      </c>
      <c r="B1965" s="35">
        <v>43977</v>
      </c>
      <c r="C1965" t="s">
        <v>390</v>
      </c>
      <c r="D1965" t="s">
        <v>20</v>
      </c>
      <c r="E1965" t="s">
        <v>34</v>
      </c>
      <c r="F1965">
        <v>0</v>
      </c>
      <c r="G1965">
        <v>3082614.15</v>
      </c>
      <c r="H1965">
        <v>707968.8</v>
      </c>
      <c r="I1965">
        <v>7</v>
      </c>
      <c r="J1965" t="s">
        <v>26</v>
      </c>
      <c r="K1965" t="str">
        <f>VLOOKUP(C1965,Customer!$A$2:$F$793,2,FALSE)</f>
        <v>Sweden</v>
      </c>
      <c r="L1965" t="str">
        <f>VLOOKUP($C1965,Customer!$A$2:$F$793,3,FALSE)</f>
        <v>Stockholm</v>
      </c>
      <c r="M1965" t="str">
        <f>VLOOKUP($C1965,Customer!$A$2:$F$793,4,FALSE)</f>
        <v>Nacka</v>
      </c>
      <c r="N1965" t="str">
        <f>VLOOKUP($C1965,Customer!$A$2:$F$793,5,FALSE)</f>
        <v>North</v>
      </c>
      <c r="O1965" t="str">
        <f>VLOOKUP($C1965,Customer!$A$2:$F$793,6,FALSE)</f>
        <v>Corporate</v>
      </c>
      <c r="P1965" t="str">
        <f>VLOOKUP(E1965,Product!$B$2:$C$1811,2,FALSE)</f>
        <v>Office Supplies</v>
      </c>
      <c r="Q1965" t="str">
        <f>VLOOKUP(E1965,CHOOSE({1,2},Product!$B$2:$B$1811,Product!$A$2:$A$1811),2,FALSE)</f>
        <v>Art</v>
      </c>
      <c r="R1965" t="str">
        <f t="shared" si="30"/>
        <v>AZ</v>
      </c>
    </row>
    <row r="1966" spans="1:18" x14ac:dyDescent="0.25">
      <c r="A1966" t="s">
        <v>3646</v>
      </c>
      <c r="B1966" s="35">
        <v>43977</v>
      </c>
      <c r="C1966" t="s">
        <v>390</v>
      </c>
      <c r="D1966" t="s">
        <v>20</v>
      </c>
      <c r="E1966" t="s">
        <v>499</v>
      </c>
      <c r="F1966">
        <v>0</v>
      </c>
      <c r="G1966">
        <v>1725673.95</v>
      </c>
      <c r="H1966">
        <v>486728.55</v>
      </c>
      <c r="I1966">
        <v>6</v>
      </c>
      <c r="J1966" t="s">
        <v>22</v>
      </c>
      <c r="K1966" t="str">
        <f>VLOOKUP(C1966,Customer!$A$2:$F$793,2,FALSE)</f>
        <v>Sweden</v>
      </c>
      <c r="L1966" t="str">
        <f>VLOOKUP($C1966,Customer!$A$2:$F$793,3,FALSE)</f>
        <v>Stockholm</v>
      </c>
      <c r="M1966" t="str">
        <f>VLOOKUP($C1966,Customer!$A$2:$F$793,4,FALSE)</f>
        <v>Nacka</v>
      </c>
      <c r="N1966" t="str">
        <f>VLOOKUP($C1966,Customer!$A$2:$F$793,5,FALSE)</f>
        <v>North</v>
      </c>
      <c r="O1966" t="str">
        <f>VLOOKUP($C1966,Customer!$A$2:$F$793,6,FALSE)</f>
        <v>Corporate</v>
      </c>
      <c r="P1966" t="str">
        <f>VLOOKUP(E1966,Product!$B$2:$C$1811,2,FALSE)</f>
        <v>Office Supplies</v>
      </c>
      <c r="Q1966" t="str">
        <f>VLOOKUP(E1966,CHOOSE({1,2},Product!$B$2:$B$1811,Product!$A$2:$A$1811),2,FALSE)</f>
        <v>Paper</v>
      </c>
      <c r="R1966" t="str">
        <f t="shared" si="30"/>
        <v>AZ</v>
      </c>
    </row>
    <row r="1967" spans="1:18" x14ac:dyDescent="0.25">
      <c r="A1967" t="s">
        <v>3646</v>
      </c>
      <c r="B1967" s="35">
        <v>43977</v>
      </c>
      <c r="C1967" t="s">
        <v>390</v>
      </c>
      <c r="D1967" t="s">
        <v>20</v>
      </c>
      <c r="E1967" t="s">
        <v>1658</v>
      </c>
      <c r="F1967">
        <v>0.1</v>
      </c>
      <c r="G1967">
        <v>619472.70000000007</v>
      </c>
      <c r="H1967">
        <v>250738.95</v>
      </c>
      <c r="I1967">
        <v>3</v>
      </c>
      <c r="J1967" t="s">
        <v>22</v>
      </c>
      <c r="K1967" t="str">
        <f>VLOOKUP(C1967,Customer!$A$2:$F$793,2,FALSE)</f>
        <v>Sweden</v>
      </c>
      <c r="L1967" t="str">
        <f>VLOOKUP($C1967,Customer!$A$2:$F$793,3,FALSE)</f>
        <v>Stockholm</v>
      </c>
      <c r="M1967" t="str">
        <f>VLOOKUP($C1967,Customer!$A$2:$F$793,4,FALSE)</f>
        <v>Nacka</v>
      </c>
      <c r="N1967" t="str">
        <f>VLOOKUP($C1967,Customer!$A$2:$F$793,5,FALSE)</f>
        <v>North</v>
      </c>
      <c r="O1967" t="str">
        <f>VLOOKUP($C1967,Customer!$A$2:$F$793,6,FALSE)</f>
        <v>Corporate</v>
      </c>
      <c r="P1967" t="str">
        <f>VLOOKUP(E1967,Product!$B$2:$C$1811,2,FALSE)</f>
        <v>Office Supplies</v>
      </c>
      <c r="Q1967" t="str">
        <f>VLOOKUP(E1967,CHOOSE({1,2},Product!$B$2:$B$1811,Product!$A$2:$A$1811),2,FALSE)</f>
        <v>Storage</v>
      </c>
      <c r="R1967" t="str">
        <f t="shared" si="30"/>
        <v>AZ</v>
      </c>
    </row>
    <row r="1968" spans="1:18" x14ac:dyDescent="0.25">
      <c r="A1968" t="s">
        <v>3647</v>
      </c>
      <c r="B1968" s="35">
        <v>43979</v>
      </c>
      <c r="C1968" t="s">
        <v>1052</v>
      </c>
      <c r="D1968" t="s">
        <v>33</v>
      </c>
      <c r="E1968" t="s">
        <v>1682</v>
      </c>
      <c r="F1968">
        <v>0</v>
      </c>
      <c r="G1968">
        <v>22330515.900000002</v>
      </c>
      <c r="H1968">
        <v>10944017.700000001</v>
      </c>
      <c r="I1968">
        <v>4</v>
      </c>
      <c r="J1968" t="s">
        <v>26</v>
      </c>
      <c r="K1968" t="str">
        <f>VLOOKUP(C1968,Customer!$A$2:$F$793,2,FALSE)</f>
        <v>United Kingdom</v>
      </c>
      <c r="L1968" t="str">
        <f>VLOOKUP($C1968,Customer!$A$2:$F$793,3,FALSE)</f>
        <v>England</v>
      </c>
      <c r="M1968" t="str">
        <f>VLOOKUP($C1968,Customer!$A$2:$F$793,4,FALSE)</f>
        <v>Colchester</v>
      </c>
      <c r="N1968" t="str">
        <f>VLOOKUP($C1968,Customer!$A$2:$F$793,5,FALSE)</f>
        <v>North</v>
      </c>
      <c r="O1968" t="str">
        <f>VLOOKUP($C1968,Customer!$A$2:$F$793,6,FALSE)</f>
        <v>Consumer</v>
      </c>
      <c r="P1968" t="str">
        <f>VLOOKUP(E1968,Product!$B$2:$C$1811,2,FALSE)</f>
        <v>Technology</v>
      </c>
      <c r="Q1968" t="str">
        <f>VLOOKUP(E1968,CHOOSE({1,2},Product!$B$2:$B$1811,Product!$A$2:$A$1811),2,FALSE)</f>
        <v>Copiers</v>
      </c>
      <c r="R1968" t="str">
        <f t="shared" si="30"/>
        <v>AZ</v>
      </c>
    </row>
    <row r="1969" spans="1:18" x14ac:dyDescent="0.25">
      <c r="A1969" t="s">
        <v>3648</v>
      </c>
      <c r="B1969" s="35">
        <v>43980</v>
      </c>
      <c r="C1969" t="s">
        <v>112</v>
      </c>
      <c r="D1969" t="s">
        <v>24</v>
      </c>
      <c r="E1969" t="s">
        <v>395</v>
      </c>
      <c r="F1969">
        <v>0</v>
      </c>
      <c r="G1969">
        <v>796464.9</v>
      </c>
      <c r="H1969">
        <v>265488.3</v>
      </c>
      <c r="I1969">
        <v>3</v>
      </c>
      <c r="J1969" t="s">
        <v>26</v>
      </c>
      <c r="K1969" t="str">
        <f>VLOOKUP(C1969,Customer!$A$2:$F$793,2,FALSE)</f>
        <v>France</v>
      </c>
      <c r="L1969" t="str">
        <f>VLOOKUP($C1969,Customer!$A$2:$F$793,3,FALSE)</f>
        <v>Ile-de-France</v>
      </c>
      <c r="M1969" t="str">
        <f>VLOOKUP($C1969,Customer!$A$2:$F$793,4,FALSE)</f>
        <v>Maisons-Alfort</v>
      </c>
      <c r="N1969" t="str">
        <f>VLOOKUP($C1969,Customer!$A$2:$F$793,5,FALSE)</f>
        <v>Central</v>
      </c>
      <c r="O1969" t="str">
        <f>VLOOKUP($C1969,Customer!$A$2:$F$793,6,FALSE)</f>
        <v>Consumer</v>
      </c>
      <c r="P1969" t="str">
        <f>VLOOKUP(E1969,Product!$B$2:$C$1811,2,FALSE)</f>
        <v>Office Supplies</v>
      </c>
      <c r="Q1969" t="str">
        <f>VLOOKUP(E1969,CHOOSE({1,2},Product!$B$2:$B$1811,Product!$A$2:$A$1811),2,FALSE)</f>
        <v>Art</v>
      </c>
      <c r="R1969" t="str">
        <f t="shared" si="30"/>
        <v>AZ</v>
      </c>
    </row>
    <row r="1970" spans="1:18" x14ac:dyDescent="0.25">
      <c r="A1970" t="s">
        <v>3648</v>
      </c>
      <c r="B1970" s="35">
        <v>43980</v>
      </c>
      <c r="C1970" t="s">
        <v>112</v>
      </c>
      <c r="D1970" t="s">
        <v>24</v>
      </c>
      <c r="E1970" t="s">
        <v>95</v>
      </c>
      <c r="F1970">
        <v>0</v>
      </c>
      <c r="G1970">
        <v>368733.75</v>
      </c>
      <c r="H1970">
        <v>14749.35</v>
      </c>
      <c r="I1970">
        <v>4</v>
      </c>
      <c r="J1970" t="s">
        <v>22</v>
      </c>
      <c r="K1970" t="str">
        <f>VLOOKUP(C1970,Customer!$A$2:$F$793,2,FALSE)</f>
        <v>France</v>
      </c>
      <c r="L1970" t="str">
        <f>VLOOKUP($C1970,Customer!$A$2:$F$793,3,FALSE)</f>
        <v>Ile-de-France</v>
      </c>
      <c r="M1970" t="str">
        <f>VLOOKUP($C1970,Customer!$A$2:$F$793,4,FALSE)</f>
        <v>Maisons-Alfort</v>
      </c>
      <c r="N1970" t="str">
        <f>VLOOKUP($C1970,Customer!$A$2:$F$793,5,FALSE)</f>
        <v>Central</v>
      </c>
      <c r="O1970" t="str">
        <f>VLOOKUP($C1970,Customer!$A$2:$F$793,6,FALSE)</f>
        <v>Consumer</v>
      </c>
      <c r="P1970" t="str">
        <f>VLOOKUP(E1970,Product!$B$2:$C$1811,2,FALSE)</f>
        <v>Office Supplies</v>
      </c>
      <c r="Q1970" t="str">
        <f>VLOOKUP(E1970,CHOOSE({1,2},Product!$B$2:$B$1811,Product!$A$2:$A$1811),2,FALSE)</f>
        <v>Binders</v>
      </c>
      <c r="R1970" t="str">
        <f t="shared" si="30"/>
        <v>AZ</v>
      </c>
    </row>
    <row r="1971" spans="1:18" x14ac:dyDescent="0.25">
      <c r="A1971" t="s">
        <v>3648</v>
      </c>
      <c r="B1971" s="35">
        <v>43980</v>
      </c>
      <c r="C1971" t="s">
        <v>112</v>
      </c>
      <c r="D1971" t="s">
        <v>24</v>
      </c>
      <c r="E1971" t="s">
        <v>1523</v>
      </c>
      <c r="F1971">
        <v>0.1</v>
      </c>
      <c r="G1971">
        <v>6519212.7000000002</v>
      </c>
      <c r="H1971">
        <v>1238945.4000000001</v>
      </c>
      <c r="I1971">
        <v>4</v>
      </c>
      <c r="J1971" t="s">
        <v>26</v>
      </c>
      <c r="K1971" t="str">
        <f>VLOOKUP(C1971,Customer!$A$2:$F$793,2,FALSE)</f>
        <v>France</v>
      </c>
      <c r="L1971" t="str">
        <f>VLOOKUP($C1971,Customer!$A$2:$F$793,3,FALSE)</f>
        <v>Ile-de-France</v>
      </c>
      <c r="M1971" t="str">
        <f>VLOOKUP($C1971,Customer!$A$2:$F$793,4,FALSE)</f>
        <v>Maisons-Alfort</v>
      </c>
      <c r="N1971" t="str">
        <f>VLOOKUP($C1971,Customer!$A$2:$F$793,5,FALSE)</f>
        <v>Central</v>
      </c>
      <c r="O1971" t="str">
        <f>VLOOKUP($C1971,Customer!$A$2:$F$793,6,FALSE)</f>
        <v>Consumer</v>
      </c>
      <c r="P1971" t="str">
        <f>VLOOKUP(E1971,Product!$B$2:$C$1811,2,FALSE)</f>
        <v>Technology</v>
      </c>
      <c r="Q1971" t="str">
        <f>VLOOKUP(E1971,CHOOSE({1,2},Product!$B$2:$B$1811,Product!$A$2:$A$1811),2,FALSE)</f>
        <v>Machines</v>
      </c>
      <c r="R1971" t="str">
        <f t="shared" si="30"/>
        <v>AZ</v>
      </c>
    </row>
    <row r="1972" spans="1:18" x14ac:dyDescent="0.25">
      <c r="A1972" t="s">
        <v>3649</v>
      </c>
      <c r="B1972" s="35">
        <v>43980</v>
      </c>
      <c r="C1972" t="s">
        <v>1617</v>
      </c>
      <c r="D1972" t="s">
        <v>51</v>
      </c>
      <c r="E1972" t="s">
        <v>661</v>
      </c>
      <c r="F1972">
        <v>0</v>
      </c>
      <c r="G1972">
        <v>84440028.75</v>
      </c>
      <c r="H1972">
        <v>36298150.350000001</v>
      </c>
      <c r="I1972">
        <v>9</v>
      </c>
      <c r="J1972" t="s">
        <v>26</v>
      </c>
      <c r="K1972" t="str">
        <f>VLOOKUP(C1972,Customer!$A$2:$F$793,2,FALSE)</f>
        <v>Germany</v>
      </c>
      <c r="L1972" t="str">
        <f>VLOOKUP($C1972,Customer!$A$2:$F$793,3,FALSE)</f>
        <v>Lower Saxony</v>
      </c>
      <c r="M1972" t="str">
        <f>VLOOKUP($C1972,Customer!$A$2:$F$793,4,FALSE)</f>
        <v>Langenhagen</v>
      </c>
      <c r="N1972" t="str">
        <f>VLOOKUP($C1972,Customer!$A$2:$F$793,5,FALSE)</f>
        <v>Central</v>
      </c>
      <c r="O1972" t="str">
        <f>VLOOKUP($C1972,Customer!$A$2:$F$793,6,FALSE)</f>
        <v>Consumer</v>
      </c>
      <c r="P1972" t="str">
        <f>VLOOKUP(E1972,Product!$B$2:$C$1811,2,FALSE)</f>
        <v>Technology</v>
      </c>
      <c r="Q1972" t="str">
        <f>VLOOKUP(E1972,CHOOSE({1,2},Product!$B$2:$B$1811,Product!$A$2:$A$1811),2,FALSE)</f>
        <v>Phones</v>
      </c>
      <c r="R1972" t="str">
        <f t="shared" si="30"/>
        <v>AZ</v>
      </c>
    </row>
    <row r="1973" spans="1:18" x14ac:dyDescent="0.25">
      <c r="A1973" t="s">
        <v>3650</v>
      </c>
      <c r="B1973" s="35">
        <v>43981</v>
      </c>
      <c r="C1973" t="s">
        <v>353</v>
      </c>
      <c r="D1973" t="s">
        <v>33</v>
      </c>
      <c r="E1973" t="s">
        <v>1565</v>
      </c>
      <c r="F1973">
        <v>0.5</v>
      </c>
      <c r="G1973">
        <v>368733.75</v>
      </c>
      <c r="H1973">
        <v>-88496.1</v>
      </c>
      <c r="I1973">
        <v>5</v>
      </c>
      <c r="J1973" t="s">
        <v>22</v>
      </c>
      <c r="K1973" t="str">
        <f>VLOOKUP(C1973,Customer!$A$2:$F$793,2,FALSE)</f>
        <v>Italy</v>
      </c>
      <c r="L1973" t="str">
        <f>VLOOKUP($C1973,Customer!$A$2:$F$793,3,FALSE)</f>
        <v>Veneto</v>
      </c>
      <c r="M1973" t="str">
        <f>VLOOKUP($C1973,Customer!$A$2:$F$793,4,FALSE)</f>
        <v>Treviso</v>
      </c>
      <c r="N1973" t="str">
        <f>VLOOKUP($C1973,Customer!$A$2:$F$793,5,FALSE)</f>
        <v>South</v>
      </c>
      <c r="O1973" t="str">
        <f>VLOOKUP($C1973,Customer!$A$2:$F$793,6,FALSE)</f>
        <v>Consumer</v>
      </c>
      <c r="P1973" t="str">
        <f>VLOOKUP(E1973,Product!$B$2:$C$1811,2,FALSE)</f>
        <v>Office Supplies</v>
      </c>
      <c r="Q1973" t="str">
        <f>VLOOKUP(E1973,CHOOSE({1,2},Product!$B$2:$B$1811,Product!$A$2:$A$1811),2,FALSE)</f>
        <v>Fasteners</v>
      </c>
      <c r="R1973" t="str">
        <f t="shared" si="30"/>
        <v>BN</v>
      </c>
    </row>
    <row r="1974" spans="1:18" x14ac:dyDescent="0.25">
      <c r="A1974" t="s">
        <v>3651</v>
      </c>
      <c r="B1974" s="35">
        <v>43982</v>
      </c>
      <c r="C1974" t="s">
        <v>1683</v>
      </c>
      <c r="D1974" t="s">
        <v>20</v>
      </c>
      <c r="E1974" t="s">
        <v>1684</v>
      </c>
      <c r="F1974">
        <v>0</v>
      </c>
      <c r="G1974">
        <v>958707.75</v>
      </c>
      <c r="H1974">
        <v>442480.5</v>
      </c>
      <c r="I1974">
        <v>8</v>
      </c>
      <c r="J1974" t="s">
        <v>26</v>
      </c>
      <c r="K1974" t="str">
        <f>VLOOKUP(C1974,Customer!$A$2:$F$793,2,FALSE)</f>
        <v>Italy</v>
      </c>
      <c r="L1974" t="str">
        <f>VLOOKUP($C1974,Customer!$A$2:$F$793,3,FALSE)</f>
        <v>Emilia-Romagna</v>
      </c>
      <c r="M1974" t="str">
        <f>VLOOKUP($C1974,Customer!$A$2:$F$793,4,FALSE)</f>
        <v>Imola</v>
      </c>
      <c r="N1974" t="str">
        <f>VLOOKUP($C1974,Customer!$A$2:$F$793,5,FALSE)</f>
        <v>South</v>
      </c>
      <c r="O1974" t="str">
        <f>VLOOKUP($C1974,Customer!$A$2:$F$793,6,FALSE)</f>
        <v>Corporate</v>
      </c>
      <c r="P1974" t="str">
        <f>VLOOKUP(E1974,Product!$B$2:$C$1811,2,FALSE)</f>
        <v>Office Supplies</v>
      </c>
      <c r="Q1974" t="str">
        <f>VLOOKUP(E1974,CHOOSE({1,2},Product!$B$2:$B$1811,Product!$A$2:$A$1811),2,FALSE)</f>
        <v>Binders</v>
      </c>
      <c r="R1974" t="str">
        <f t="shared" si="30"/>
        <v>AZ</v>
      </c>
    </row>
    <row r="1975" spans="1:18" x14ac:dyDescent="0.25">
      <c r="A1975" t="s">
        <v>3651</v>
      </c>
      <c r="B1975" s="35">
        <v>43982</v>
      </c>
      <c r="C1975" t="s">
        <v>1683</v>
      </c>
      <c r="D1975" t="s">
        <v>20</v>
      </c>
      <c r="E1975" t="s">
        <v>1058</v>
      </c>
      <c r="F1975">
        <v>0</v>
      </c>
      <c r="G1975">
        <v>191741.55000000002</v>
      </c>
      <c r="H1975">
        <v>88496.1</v>
      </c>
      <c r="I1975">
        <v>2</v>
      </c>
      <c r="J1975" t="s">
        <v>26</v>
      </c>
      <c r="K1975" t="str">
        <f>VLOOKUP(C1975,Customer!$A$2:$F$793,2,FALSE)</f>
        <v>Italy</v>
      </c>
      <c r="L1975" t="str">
        <f>VLOOKUP($C1975,Customer!$A$2:$F$793,3,FALSE)</f>
        <v>Emilia-Romagna</v>
      </c>
      <c r="M1975" t="str">
        <f>VLOOKUP($C1975,Customer!$A$2:$F$793,4,FALSE)</f>
        <v>Imola</v>
      </c>
      <c r="N1975" t="str">
        <f>VLOOKUP($C1975,Customer!$A$2:$F$793,5,FALSE)</f>
        <v>South</v>
      </c>
      <c r="O1975" t="str">
        <f>VLOOKUP($C1975,Customer!$A$2:$F$793,6,FALSE)</f>
        <v>Corporate</v>
      </c>
      <c r="P1975" t="str">
        <f>VLOOKUP(E1975,Product!$B$2:$C$1811,2,FALSE)</f>
        <v>Office Supplies</v>
      </c>
      <c r="Q1975" t="str">
        <f>VLOOKUP(E1975,CHOOSE({1,2},Product!$B$2:$B$1811,Product!$A$2:$A$1811),2,FALSE)</f>
        <v>Labels</v>
      </c>
      <c r="R1975" t="str">
        <f t="shared" si="30"/>
        <v>AZ</v>
      </c>
    </row>
    <row r="1976" spans="1:18" x14ac:dyDescent="0.25">
      <c r="A1976" t="s">
        <v>3652</v>
      </c>
      <c r="B1976" s="35">
        <v>43982</v>
      </c>
      <c r="C1976" t="s">
        <v>1685</v>
      </c>
      <c r="D1976" t="s">
        <v>24</v>
      </c>
      <c r="E1976" t="s">
        <v>145</v>
      </c>
      <c r="F1976">
        <v>0</v>
      </c>
      <c r="G1976">
        <v>648971.4</v>
      </c>
      <c r="H1976">
        <v>265488.3</v>
      </c>
      <c r="I1976">
        <v>1</v>
      </c>
      <c r="J1976" t="s">
        <v>22</v>
      </c>
      <c r="K1976" t="str">
        <f>VLOOKUP(C1976,Customer!$A$2:$F$793,2,FALSE)</f>
        <v>United Kingdom</v>
      </c>
      <c r="L1976" t="str">
        <f>VLOOKUP($C1976,Customer!$A$2:$F$793,3,FALSE)</f>
        <v>England</v>
      </c>
      <c r="M1976" t="str">
        <f>VLOOKUP($C1976,Customer!$A$2:$F$793,4,FALSE)</f>
        <v>Rotherham</v>
      </c>
      <c r="N1976" t="str">
        <f>VLOOKUP($C1976,Customer!$A$2:$F$793,5,FALSE)</f>
        <v>North</v>
      </c>
      <c r="O1976" t="str">
        <f>VLOOKUP($C1976,Customer!$A$2:$F$793,6,FALSE)</f>
        <v>Corporate</v>
      </c>
      <c r="P1976" t="str">
        <f>VLOOKUP(E1976,Product!$B$2:$C$1811,2,FALSE)</f>
        <v>Technology</v>
      </c>
      <c r="Q1976" t="str">
        <f>VLOOKUP(E1976,CHOOSE({1,2},Product!$B$2:$B$1811,Product!$A$2:$A$1811),2,FALSE)</f>
        <v>Accessories</v>
      </c>
      <c r="R1976" t="str">
        <f t="shared" si="30"/>
        <v>AZ</v>
      </c>
    </row>
    <row r="1977" spans="1:18" x14ac:dyDescent="0.25">
      <c r="A1977" t="s">
        <v>3652</v>
      </c>
      <c r="B1977" s="35">
        <v>43982</v>
      </c>
      <c r="C1977" t="s">
        <v>1685</v>
      </c>
      <c r="D1977" t="s">
        <v>24</v>
      </c>
      <c r="E1977" t="s">
        <v>1686</v>
      </c>
      <c r="F1977">
        <v>0</v>
      </c>
      <c r="G1977">
        <v>28156509.150000002</v>
      </c>
      <c r="H1977">
        <v>840712.95000000007</v>
      </c>
      <c r="I1977">
        <v>3</v>
      </c>
      <c r="J1977" t="s">
        <v>26</v>
      </c>
      <c r="K1977" t="str">
        <f>VLOOKUP(C1977,Customer!$A$2:$F$793,2,FALSE)</f>
        <v>United Kingdom</v>
      </c>
      <c r="L1977" t="str">
        <f>VLOOKUP($C1977,Customer!$A$2:$F$793,3,FALSE)</f>
        <v>England</v>
      </c>
      <c r="M1977" t="str">
        <f>VLOOKUP($C1977,Customer!$A$2:$F$793,4,FALSE)</f>
        <v>Rotherham</v>
      </c>
      <c r="N1977" t="str">
        <f>VLOOKUP($C1977,Customer!$A$2:$F$793,5,FALSE)</f>
        <v>North</v>
      </c>
      <c r="O1977" t="str">
        <f>VLOOKUP($C1977,Customer!$A$2:$F$793,6,FALSE)</f>
        <v>Corporate</v>
      </c>
      <c r="P1977" t="str">
        <f>VLOOKUP(E1977,Product!$B$2:$C$1811,2,FALSE)</f>
        <v>Technology</v>
      </c>
      <c r="Q1977" t="str">
        <f>VLOOKUP(E1977,CHOOSE({1,2},Product!$B$2:$B$1811,Product!$A$2:$A$1811),2,FALSE)</f>
        <v>Phones</v>
      </c>
      <c r="R1977" t="str">
        <f t="shared" si="30"/>
        <v>AZ</v>
      </c>
    </row>
    <row r="1978" spans="1:18" x14ac:dyDescent="0.25">
      <c r="A1978" t="s">
        <v>3653</v>
      </c>
      <c r="B1978" s="35">
        <v>43982</v>
      </c>
      <c r="C1978" t="s">
        <v>1687</v>
      </c>
      <c r="D1978" t="s">
        <v>20</v>
      </c>
      <c r="E1978" t="s">
        <v>388</v>
      </c>
      <c r="F1978">
        <v>0</v>
      </c>
      <c r="G1978">
        <v>1799420.7</v>
      </c>
      <c r="H1978">
        <v>722718.15</v>
      </c>
      <c r="I1978">
        <v>5</v>
      </c>
      <c r="J1978" t="s">
        <v>22</v>
      </c>
      <c r="K1978" t="str">
        <f>VLOOKUP(C1978,Customer!$A$2:$F$793,2,FALSE)</f>
        <v>Germany</v>
      </c>
      <c r="L1978" t="str">
        <f>VLOOKUP($C1978,Customer!$A$2:$F$793,3,FALSE)</f>
        <v>North Rhine-Westphalia</v>
      </c>
      <c r="M1978" t="str">
        <f>VLOOKUP($C1978,Customer!$A$2:$F$793,4,FALSE)</f>
        <v>Herne</v>
      </c>
      <c r="N1978" t="str">
        <f>VLOOKUP($C1978,Customer!$A$2:$F$793,5,FALSE)</f>
        <v>Central</v>
      </c>
      <c r="O1978" t="str">
        <f>VLOOKUP($C1978,Customer!$A$2:$F$793,6,FALSE)</f>
        <v>Corporate</v>
      </c>
      <c r="P1978" t="str">
        <f>VLOOKUP(E1978,Product!$B$2:$C$1811,2,FALSE)</f>
        <v>Office Supplies</v>
      </c>
      <c r="Q1978" t="str">
        <f>VLOOKUP(E1978,CHOOSE({1,2},Product!$B$2:$B$1811,Product!$A$2:$A$1811),2,FALSE)</f>
        <v>Art</v>
      </c>
      <c r="R1978" t="str">
        <f t="shared" si="30"/>
        <v>AZ</v>
      </c>
    </row>
    <row r="1979" spans="1:18" x14ac:dyDescent="0.25">
      <c r="A1979" t="s">
        <v>3653</v>
      </c>
      <c r="B1979" s="35">
        <v>43982</v>
      </c>
      <c r="C1979" t="s">
        <v>1687</v>
      </c>
      <c r="D1979" t="s">
        <v>20</v>
      </c>
      <c r="E1979" t="s">
        <v>1688</v>
      </c>
      <c r="F1979">
        <v>0</v>
      </c>
      <c r="G1979">
        <v>1504433.7</v>
      </c>
      <c r="H1979">
        <v>206490.9</v>
      </c>
      <c r="I1979">
        <v>5</v>
      </c>
      <c r="J1979" t="s">
        <v>26</v>
      </c>
      <c r="K1979" t="str">
        <f>VLOOKUP(C1979,Customer!$A$2:$F$793,2,FALSE)</f>
        <v>Germany</v>
      </c>
      <c r="L1979" t="str">
        <f>VLOOKUP($C1979,Customer!$A$2:$F$793,3,FALSE)</f>
        <v>North Rhine-Westphalia</v>
      </c>
      <c r="M1979" t="str">
        <f>VLOOKUP($C1979,Customer!$A$2:$F$793,4,FALSE)</f>
        <v>Herne</v>
      </c>
      <c r="N1979" t="str">
        <f>VLOOKUP($C1979,Customer!$A$2:$F$793,5,FALSE)</f>
        <v>Central</v>
      </c>
      <c r="O1979" t="str">
        <f>VLOOKUP($C1979,Customer!$A$2:$F$793,6,FALSE)</f>
        <v>Corporate</v>
      </c>
      <c r="P1979" t="str">
        <f>VLOOKUP(E1979,Product!$B$2:$C$1811,2,FALSE)</f>
        <v>Office Supplies</v>
      </c>
      <c r="Q1979" t="str">
        <f>VLOOKUP(E1979,CHOOSE({1,2},Product!$B$2:$B$1811,Product!$A$2:$A$1811),2,FALSE)</f>
        <v>Paper</v>
      </c>
      <c r="R1979" t="str">
        <f t="shared" si="30"/>
        <v>AZ</v>
      </c>
    </row>
    <row r="1980" spans="1:18" x14ac:dyDescent="0.25">
      <c r="A1980" t="s">
        <v>3654</v>
      </c>
      <c r="B1980" s="35">
        <v>43982</v>
      </c>
      <c r="C1980" t="s">
        <v>1644</v>
      </c>
      <c r="D1980" t="s">
        <v>20</v>
      </c>
      <c r="E1980" t="s">
        <v>1689</v>
      </c>
      <c r="F1980">
        <v>0.85</v>
      </c>
      <c r="G1980">
        <v>8185889.25</v>
      </c>
      <c r="H1980">
        <v>-28392498.75</v>
      </c>
      <c r="I1980">
        <v>4</v>
      </c>
      <c r="J1980" t="s">
        <v>22</v>
      </c>
      <c r="K1980" t="str">
        <f>VLOOKUP(C1980,Customer!$A$2:$F$793,2,FALSE)</f>
        <v>Germany</v>
      </c>
      <c r="L1980" t="str">
        <f>VLOOKUP($C1980,Customer!$A$2:$F$793,3,FALSE)</f>
        <v>Baden-Württemberg</v>
      </c>
      <c r="M1980" t="str">
        <f>VLOOKUP($C1980,Customer!$A$2:$F$793,4,FALSE)</f>
        <v>Karlsruhe</v>
      </c>
      <c r="N1980" t="str">
        <f>VLOOKUP($C1980,Customer!$A$2:$F$793,5,FALSE)</f>
        <v>Central</v>
      </c>
      <c r="O1980" t="str">
        <f>VLOOKUP($C1980,Customer!$A$2:$F$793,6,FALSE)</f>
        <v>Home Office</v>
      </c>
      <c r="P1980" t="str">
        <f>VLOOKUP(E1980,Product!$B$2:$C$1811,2,FALSE)</f>
        <v>Furniture</v>
      </c>
      <c r="Q1980" t="str">
        <f>VLOOKUP(E1980,CHOOSE({1,2},Product!$B$2:$B$1811,Product!$A$2:$A$1811),2,FALSE)</f>
        <v>Tables</v>
      </c>
      <c r="R1980" t="str">
        <f t="shared" si="30"/>
        <v>BN</v>
      </c>
    </row>
    <row r="1981" spans="1:18" x14ac:dyDescent="0.25">
      <c r="A1981" t="s">
        <v>3655</v>
      </c>
      <c r="B1981" s="35">
        <v>43983</v>
      </c>
      <c r="C1981" t="s">
        <v>1690</v>
      </c>
      <c r="D1981" t="s">
        <v>24</v>
      </c>
      <c r="E1981" t="s">
        <v>1691</v>
      </c>
      <c r="F1981">
        <v>0</v>
      </c>
      <c r="G1981">
        <v>1165198.6500000001</v>
      </c>
      <c r="H1981">
        <v>530976.6</v>
      </c>
      <c r="I1981">
        <v>4</v>
      </c>
      <c r="J1981" t="s">
        <v>22</v>
      </c>
      <c r="K1981" t="str">
        <f>VLOOKUP(C1981,Customer!$A$2:$F$793,2,FALSE)</f>
        <v>France</v>
      </c>
      <c r="L1981" t="str">
        <f>VLOOKUP($C1981,Customer!$A$2:$F$793,3,FALSE)</f>
        <v>Provence-Alpes-Côte d'Azur</v>
      </c>
      <c r="M1981" t="str">
        <f>VLOOKUP($C1981,Customer!$A$2:$F$793,4,FALSE)</f>
        <v>Avignon</v>
      </c>
      <c r="N1981" t="str">
        <f>VLOOKUP($C1981,Customer!$A$2:$F$793,5,FALSE)</f>
        <v>Central</v>
      </c>
      <c r="O1981" t="str">
        <f>VLOOKUP($C1981,Customer!$A$2:$F$793,6,FALSE)</f>
        <v>Corporate</v>
      </c>
      <c r="P1981" t="str">
        <f>VLOOKUP(E1981,Product!$B$2:$C$1811,2,FALSE)</f>
        <v>Office Supplies</v>
      </c>
      <c r="Q1981" t="str">
        <f>VLOOKUP(E1981,CHOOSE({1,2},Product!$B$2:$B$1811,Product!$A$2:$A$1811),2,FALSE)</f>
        <v>Supplies</v>
      </c>
      <c r="R1981" t="str">
        <f t="shared" si="30"/>
        <v>AZ</v>
      </c>
    </row>
    <row r="1982" spans="1:18" x14ac:dyDescent="0.25">
      <c r="A1982" t="s">
        <v>3655</v>
      </c>
      <c r="B1982" s="35">
        <v>43983</v>
      </c>
      <c r="C1982" t="s">
        <v>1690</v>
      </c>
      <c r="D1982" t="s">
        <v>24</v>
      </c>
      <c r="E1982" t="s">
        <v>1576</v>
      </c>
      <c r="F1982">
        <v>0.15</v>
      </c>
      <c r="G1982">
        <v>4601797.2</v>
      </c>
      <c r="H1982">
        <v>752216.85</v>
      </c>
      <c r="I1982">
        <v>3</v>
      </c>
      <c r="J1982" t="s">
        <v>26</v>
      </c>
      <c r="K1982" t="str">
        <f>VLOOKUP(C1982,Customer!$A$2:$F$793,2,FALSE)</f>
        <v>France</v>
      </c>
      <c r="L1982" t="str">
        <f>VLOOKUP($C1982,Customer!$A$2:$F$793,3,FALSE)</f>
        <v>Provence-Alpes-Côte d'Azur</v>
      </c>
      <c r="M1982" t="str">
        <f>VLOOKUP($C1982,Customer!$A$2:$F$793,4,FALSE)</f>
        <v>Avignon</v>
      </c>
      <c r="N1982" t="str">
        <f>VLOOKUP($C1982,Customer!$A$2:$F$793,5,FALSE)</f>
        <v>Central</v>
      </c>
      <c r="O1982" t="str">
        <f>VLOOKUP($C1982,Customer!$A$2:$F$793,6,FALSE)</f>
        <v>Corporate</v>
      </c>
      <c r="P1982" t="str">
        <f>VLOOKUP(E1982,Product!$B$2:$C$1811,2,FALSE)</f>
        <v>Technology</v>
      </c>
      <c r="Q1982" t="str">
        <f>VLOOKUP(E1982,CHOOSE({1,2},Product!$B$2:$B$1811,Product!$A$2:$A$1811),2,FALSE)</f>
        <v>Machines</v>
      </c>
      <c r="R1982" t="str">
        <f t="shared" si="30"/>
        <v>AZ</v>
      </c>
    </row>
    <row r="1983" spans="1:18" x14ac:dyDescent="0.25">
      <c r="A1983" t="s">
        <v>3656</v>
      </c>
      <c r="B1983" s="35">
        <v>43983</v>
      </c>
      <c r="C1983" t="s">
        <v>192</v>
      </c>
      <c r="D1983" t="s">
        <v>24</v>
      </c>
      <c r="E1983" t="s">
        <v>530</v>
      </c>
      <c r="F1983">
        <v>0</v>
      </c>
      <c r="G1983">
        <v>1504433.7</v>
      </c>
      <c r="H1983">
        <v>191741.55000000002</v>
      </c>
      <c r="I1983">
        <v>2</v>
      </c>
      <c r="J1983" t="s">
        <v>26</v>
      </c>
      <c r="K1983" t="str">
        <f>VLOOKUP(C1983,Customer!$A$2:$F$793,2,FALSE)</f>
        <v>Spain</v>
      </c>
      <c r="L1983" t="str">
        <f>VLOOKUP($C1983,Customer!$A$2:$F$793,3,FALSE)</f>
        <v>Andalusía</v>
      </c>
      <c r="M1983" t="str">
        <f>VLOOKUP($C1983,Customer!$A$2:$F$793,4,FALSE)</f>
        <v>Seville</v>
      </c>
      <c r="N1983" t="str">
        <f>VLOOKUP($C1983,Customer!$A$2:$F$793,5,FALSE)</f>
        <v>South</v>
      </c>
      <c r="O1983" t="str">
        <f>VLOOKUP($C1983,Customer!$A$2:$F$793,6,FALSE)</f>
        <v>Corporate</v>
      </c>
      <c r="P1983" t="str">
        <f>VLOOKUP(E1983,Product!$B$2:$C$1811,2,FALSE)</f>
        <v>Office Supplies</v>
      </c>
      <c r="Q1983" t="str">
        <f>VLOOKUP(E1983,CHOOSE({1,2},Product!$B$2:$B$1811,Product!$A$2:$A$1811),2,FALSE)</f>
        <v>Art</v>
      </c>
      <c r="R1983" t="str">
        <f t="shared" si="30"/>
        <v>AZ</v>
      </c>
    </row>
    <row r="1984" spans="1:18" x14ac:dyDescent="0.25">
      <c r="A1984" t="s">
        <v>3657</v>
      </c>
      <c r="B1984" s="35">
        <v>43983</v>
      </c>
      <c r="C1984" t="s">
        <v>1692</v>
      </c>
      <c r="D1984" t="s">
        <v>20</v>
      </c>
      <c r="E1984" t="s">
        <v>1327</v>
      </c>
      <c r="F1984">
        <v>0.5</v>
      </c>
      <c r="G1984">
        <v>147493.5</v>
      </c>
      <c r="H1984">
        <v>-14749.35</v>
      </c>
      <c r="I1984">
        <v>2</v>
      </c>
      <c r="J1984" t="s">
        <v>22</v>
      </c>
      <c r="K1984" t="str">
        <f>VLOOKUP(C1984,Customer!$A$2:$F$793,2,FALSE)</f>
        <v>Germany</v>
      </c>
      <c r="L1984" t="str">
        <f>VLOOKUP($C1984,Customer!$A$2:$F$793,3,FALSE)</f>
        <v>Saxony</v>
      </c>
      <c r="M1984" t="str">
        <f>VLOOKUP($C1984,Customer!$A$2:$F$793,4,FALSE)</f>
        <v>Dresden</v>
      </c>
      <c r="N1984" t="str">
        <f>VLOOKUP($C1984,Customer!$A$2:$F$793,5,FALSE)</f>
        <v>Central</v>
      </c>
      <c r="O1984" t="str">
        <f>VLOOKUP($C1984,Customer!$A$2:$F$793,6,FALSE)</f>
        <v>Consumer</v>
      </c>
      <c r="P1984" t="str">
        <f>VLOOKUP(E1984,Product!$B$2:$C$1811,2,FALSE)</f>
        <v>Office Supplies</v>
      </c>
      <c r="Q1984" t="str">
        <f>VLOOKUP(E1984,CHOOSE({1,2},Product!$B$2:$B$1811,Product!$A$2:$A$1811),2,FALSE)</f>
        <v>Binders</v>
      </c>
      <c r="R1984" t="str">
        <f t="shared" si="30"/>
        <v>AZ</v>
      </c>
    </row>
    <row r="1985" spans="1:18" x14ac:dyDescent="0.25">
      <c r="A1985" t="s">
        <v>3658</v>
      </c>
      <c r="B1985" s="35">
        <v>43983</v>
      </c>
      <c r="C1985" t="s">
        <v>1693</v>
      </c>
      <c r="D1985" t="s">
        <v>20</v>
      </c>
      <c r="E1985" t="s">
        <v>139</v>
      </c>
      <c r="F1985">
        <v>0.1</v>
      </c>
      <c r="G1985">
        <v>29056219.5</v>
      </c>
      <c r="H1985">
        <v>7418923.0499999998</v>
      </c>
      <c r="I1985">
        <v>6</v>
      </c>
      <c r="J1985" t="s">
        <v>22</v>
      </c>
      <c r="K1985" t="str">
        <f>VLOOKUP(C1985,Customer!$A$2:$F$793,2,FALSE)</f>
        <v>Germany</v>
      </c>
      <c r="L1985" t="str">
        <f>VLOOKUP($C1985,Customer!$A$2:$F$793,3,FALSE)</f>
        <v>Hamburg</v>
      </c>
      <c r="M1985" t="str">
        <f>VLOOKUP($C1985,Customer!$A$2:$F$793,4,FALSE)</f>
        <v>Hamburg</v>
      </c>
      <c r="N1985" t="str">
        <f>VLOOKUP($C1985,Customer!$A$2:$F$793,5,FALSE)</f>
        <v>Central</v>
      </c>
      <c r="O1985" t="str">
        <f>VLOOKUP($C1985,Customer!$A$2:$F$793,6,FALSE)</f>
        <v>Consumer</v>
      </c>
      <c r="P1985" t="str">
        <f>VLOOKUP(E1985,Product!$B$2:$C$1811,2,FALSE)</f>
        <v>Furniture</v>
      </c>
      <c r="Q1985" t="str">
        <f>VLOOKUP(E1985,CHOOSE({1,2},Product!$B$2:$B$1811,Product!$A$2:$A$1811),2,FALSE)</f>
        <v>Bookcases</v>
      </c>
      <c r="R1985" t="str">
        <f t="shared" si="30"/>
        <v>AZ</v>
      </c>
    </row>
    <row r="1986" spans="1:18" x14ac:dyDescent="0.25">
      <c r="A1986" t="s">
        <v>3658</v>
      </c>
      <c r="B1986" s="35">
        <v>43983</v>
      </c>
      <c r="C1986" t="s">
        <v>1693</v>
      </c>
      <c r="D1986" t="s">
        <v>20</v>
      </c>
      <c r="E1986" t="s">
        <v>1694</v>
      </c>
      <c r="F1986">
        <v>0</v>
      </c>
      <c r="G1986">
        <v>501477.9</v>
      </c>
      <c r="H1986">
        <v>44248.05</v>
      </c>
      <c r="I1986">
        <v>3</v>
      </c>
      <c r="J1986" t="s">
        <v>26</v>
      </c>
      <c r="K1986" t="str">
        <f>VLOOKUP(C1986,Customer!$A$2:$F$793,2,FALSE)</f>
        <v>Germany</v>
      </c>
      <c r="L1986" t="str">
        <f>VLOOKUP($C1986,Customer!$A$2:$F$793,3,FALSE)</f>
        <v>Hamburg</v>
      </c>
      <c r="M1986" t="str">
        <f>VLOOKUP($C1986,Customer!$A$2:$F$793,4,FALSE)</f>
        <v>Hamburg</v>
      </c>
      <c r="N1986" t="str">
        <f>VLOOKUP($C1986,Customer!$A$2:$F$793,5,FALSE)</f>
        <v>Central</v>
      </c>
      <c r="O1986" t="str">
        <f>VLOOKUP($C1986,Customer!$A$2:$F$793,6,FALSE)</f>
        <v>Consumer</v>
      </c>
      <c r="P1986" t="str">
        <f>VLOOKUP(E1986,Product!$B$2:$C$1811,2,FALSE)</f>
        <v>Office Supplies</v>
      </c>
      <c r="Q1986" t="str">
        <f>VLOOKUP(E1986,CHOOSE({1,2},Product!$B$2:$B$1811,Product!$A$2:$A$1811),2,FALSE)</f>
        <v>Art</v>
      </c>
      <c r="R1986" t="str">
        <f t="shared" si="30"/>
        <v>AZ</v>
      </c>
    </row>
    <row r="1987" spans="1:18" x14ac:dyDescent="0.25">
      <c r="A1987" t="s">
        <v>3659</v>
      </c>
      <c r="B1987" s="35">
        <v>43983</v>
      </c>
      <c r="C1987" t="s">
        <v>1443</v>
      </c>
      <c r="D1987" t="s">
        <v>24</v>
      </c>
      <c r="E1987" t="s">
        <v>1626</v>
      </c>
      <c r="F1987">
        <v>0</v>
      </c>
      <c r="G1987">
        <v>5560504.9500000002</v>
      </c>
      <c r="H1987">
        <v>1445436.3</v>
      </c>
      <c r="I1987">
        <v>1</v>
      </c>
      <c r="J1987" t="s">
        <v>26</v>
      </c>
      <c r="K1987" t="str">
        <f>VLOOKUP(C1987,Customer!$A$2:$F$793,2,FALSE)</f>
        <v>Austria</v>
      </c>
      <c r="L1987" t="str">
        <f>VLOOKUP($C1987,Customer!$A$2:$F$793,3,FALSE)</f>
        <v>Vienna</v>
      </c>
      <c r="M1987" t="str">
        <f>VLOOKUP($C1987,Customer!$A$2:$F$793,4,FALSE)</f>
        <v>Vienna</v>
      </c>
      <c r="N1987" t="str">
        <f>VLOOKUP($C1987,Customer!$A$2:$F$793,5,FALSE)</f>
        <v>Central</v>
      </c>
      <c r="O1987" t="str">
        <f>VLOOKUP($C1987,Customer!$A$2:$F$793,6,FALSE)</f>
        <v>Corporate</v>
      </c>
      <c r="P1987" t="str">
        <f>VLOOKUP(E1987,Product!$B$2:$C$1811,2,FALSE)</f>
        <v>Technology</v>
      </c>
      <c r="Q1987" t="str">
        <f>VLOOKUP(E1987,CHOOSE({1,2},Product!$B$2:$B$1811,Product!$A$2:$A$1811),2,FALSE)</f>
        <v>Copiers</v>
      </c>
      <c r="R1987" t="str">
        <f t="shared" ref="R1987:R2050" si="31">LEFT(A1987,2)</f>
        <v>AZ</v>
      </c>
    </row>
    <row r="1988" spans="1:18" x14ac:dyDescent="0.25">
      <c r="A1988" t="s">
        <v>3660</v>
      </c>
      <c r="B1988" s="35">
        <v>43983</v>
      </c>
      <c r="C1988" t="s">
        <v>192</v>
      </c>
      <c r="D1988" t="s">
        <v>20</v>
      </c>
      <c r="E1988" t="s">
        <v>714</v>
      </c>
      <c r="F1988">
        <v>0</v>
      </c>
      <c r="G1988">
        <v>663720.75</v>
      </c>
      <c r="H1988">
        <v>235989.6</v>
      </c>
      <c r="I1988">
        <v>3</v>
      </c>
      <c r="J1988" t="s">
        <v>22</v>
      </c>
      <c r="K1988" t="str">
        <f>VLOOKUP(C1988,Customer!$A$2:$F$793,2,FALSE)</f>
        <v>Spain</v>
      </c>
      <c r="L1988" t="str">
        <f>VLOOKUP($C1988,Customer!$A$2:$F$793,3,FALSE)</f>
        <v>Andalusía</v>
      </c>
      <c r="M1988" t="str">
        <f>VLOOKUP($C1988,Customer!$A$2:$F$793,4,FALSE)</f>
        <v>Seville</v>
      </c>
      <c r="N1988" t="str">
        <f>VLOOKUP($C1988,Customer!$A$2:$F$793,5,FALSE)</f>
        <v>South</v>
      </c>
      <c r="O1988" t="str">
        <f>VLOOKUP($C1988,Customer!$A$2:$F$793,6,FALSE)</f>
        <v>Corporate</v>
      </c>
      <c r="P1988" t="str">
        <f>VLOOKUP(E1988,Product!$B$2:$C$1811,2,FALSE)</f>
        <v>Office Supplies</v>
      </c>
      <c r="Q1988" t="str">
        <f>VLOOKUP(E1988,CHOOSE({1,2},Product!$B$2:$B$1811,Product!$A$2:$A$1811),2,FALSE)</f>
        <v>Art</v>
      </c>
      <c r="R1988" t="str">
        <f t="shared" si="31"/>
        <v>AZ</v>
      </c>
    </row>
    <row r="1989" spans="1:18" x14ac:dyDescent="0.25">
      <c r="A1989" t="s">
        <v>3661</v>
      </c>
      <c r="B1989" s="35">
        <v>43984</v>
      </c>
      <c r="C1989" t="s">
        <v>124</v>
      </c>
      <c r="D1989" t="s">
        <v>24</v>
      </c>
      <c r="E1989" t="s">
        <v>989</v>
      </c>
      <c r="F1989">
        <v>0.1</v>
      </c>
      <c r="G1989">
        <v>501477.9</v>
      </c>
      <c r="H1989">
        <v>191741.55000000002</v>
      </c>
      <c r="I1989">
        <v>2</v>
      </c>
      <c r="J1989" t="s">
        <v>26</v>
      </c>
      <c r="K1989" t="str">
        <f>VLOOKUP(C1989,Customer!$A$2:$F$793,2,FALSE)</f>
        <v>Germany</v>
      </c>
      <c r="L1989" t="str">
        <f>VLOOKUP($C1989,Customer!$A$2:$F$793,3,FALSE)</f>
        <v>North Rhine-Westphalia</v>
      </c>
      <c r="M1989" t="str">
        <f>VLOOKUP($C1989,Customer!$A$2:$F$793,4,FALSE)</f>
        <v>Halle</v>
      </c>
      <c r="N1989" t="str">
        <f>VLOOKUP($C1989,Customer!$A$2:$F$793,5,FALSE)</f>
        <v>Central</v>
      </c>
      <c r="O1989" t="str">
        <f>VLOOKUP($C1989,Customer!$A$2:$F$793,6,FALSE)</f>
        <v>Consumer</v>
      </c>
      <c r="P1989" t="str">
        <f>VLOOKUP(E1989,Product!$B$2:$C$1811,2,FALSE)</f>
        <v>Office Supplies</v>
      </c>
      <c r="Q1989" t="str">
        <f>VLOOKUP(E1989,CHOOSE({1,2},Product!$B$2:$B$1811,Product!$A$2:$A$1811),2,FALSE)</f>
        <v>Storage</v>
      </c>
      <c r="R1989" t="str">
        <f t="shared" si="31"/>
        <v>AZ</v>
      </c>
    </row>
    <row r="1990" spans="1:18" x14ac:dyDescent="0.25">
      <c r="A1990" t="s">
        <v>3662</v>
      </c>
      <c r="B1990" s="35">
        <v>43984</v>
      </c>
      <c r="C1990" t="s">
        <v>580</v>
      </c>
      <c r="D1990" t="s">
        <v>24</v>
      </c>
      <c r="E1990" t="s">
        <v>1695</v>
      </c>
      <c r="F1990">
        <v>0.1</v>
      </c>
      <c r="G1990">
        <v>1976412.9000000001</v>
      </c>
      <c r="H1990">
        <v>58997.4</v>
      </c>
      <c r="I1990">
        <v>2</v>
      </c>
      <c r="J1990" t="s">
        <v>22</v>
      </c>
      <c r="K1990" t="str">
        <f>VLOOKUP(C1990,Customer!$A$2:$F$793,2,FALSE)</f>
        <v>United Kingdom</v>
      </c>
      <c r="L1990" t="str">
        <f>VLOOKUP($C1990,Customer!$A$2:$F$793,3,FALSE)</f>
        <v>England</v>
      </c>
      <c r="M1990" t="str">
        <f>VLOOKUP($C1990,Customer!$A$2:$F$793,4,FALSE)</f>
        <v>London</v>
      </c>
      <c r="N1990" t="str">
        <f>VLOOKUP($C1990,Customer!$A$2:$F$793,5,FALSE)</f>
        <v>North</v>
      </c>
      <c r="O1990" t="str">
        <f>VLOOKUP($C1990,Customer!$A$2:$F$793,6,FALSE)</f>
        <v>Corporate</v>
      </c>
      <c r="P1990" t="str">
        <f>VLOOKUP(E1990,Product!$B$2:$C$1811,2,FALSE)</f>
        <v>Furniture</v>
      </c>
      <c r="Q1990" t="str">
        <f>VLOOKUP(E1990,CHOOSE({1,2},Product!$B$2:$B$1811,Product!$A$2:$A$1811),2,FALSE)</f>
        <v>Chairs</v>
      </c>
      <c r="R1990" t="str">
        <f t="shared" si="31"/>
        <v>AZ</v>
      </c>
    </row>
    <row r="1991" spans="1:18" x14ac:dyDescent="0.25">
      <c r="A1991" t="s">
        <v>3662</v>
      </c>
      <c r="B1991" s="35">
        <v>43984</v>
      </c>
      <c r="C1991" t="s">
        <v>580</v>
      </c>
      <c r="D1991" t="s">
        <v>24</v>
      </c>
      <c r="E1991" t="s">
        <v>275</v>
      </c>
      <c r="F1991">
        <v>0</v>
      </c>
      <c r="G1991">
        <v>634222.05000000005</v>
      </c>
      <c r="H1991">
        <v>294987</v>
      </c>
      <c r="I1991">
        <v>3</v>
      </c>
      <c r="J1991" t="s">
        <v>22</v>
      </c>
      <c r="K1991" t="str">
        <f>VLOOKUP(C1991,Customer!$A$2:$F$793,2,FALSE)</f>
        <v>United Kingdom</v>
      </c>
      <c r="L1991" t="str">
        <f>VLOOKUP($C1991,Customer!$A$2:$F$793,3,FALSE)</f>
        <v>England</v>
      </c>
      <c r="M1991" t="str">
        <f>VLOOKUP($C1991,Customer!$A$2:$F$793,4,FALSE)</f>
        <v>London</v>
      </c>
      <c r="N1991" t="str">
        <f>VLOOKUP($C1991,Customer!$A$2:$F$793,5,FALSE)</f>
        <v>North</v>
      </c>
      <c r="O1991" t="str">
        <f>VLOOKUP($C1991,Customer!$A$2:$F$793,6,FALSE)</f>
        <v>Corporate</v>
      </c>
      <c r="P1991" t="str">
        <f>VLOOKUP(E1991,Product!$B$2:$C$1811,2,FALSE)</f>
        <v>Office Supplies</v>
      </c>
      <c r="Q1991" t="str">
        <f>VLOOKUP(E1991,CHOOSE({1,2},Product!$B$2:$B$1811,Product!$A$2:$A$1811),2,FALSE)</f>
        <v>Art</v>
      </c>
      <c r="R1991" t="str">
        <f t="shared" si="31"/>
        <v>AZ</v>
      </c>
    </row>
    <row r="1992" spans="1:18" x14ac:dyDescent="0.25">
      <c r="A1992" t="s">
        <v>3663</v>
      </c>
      <c r="B1992" s="35">
        <v>43984</v>
      </c>
      <c r="C1992" t="s">
        <v>1696</v>
      </c>
      <c r="D1992" t="s">
        <v>24</v>
      </c>
      <c r="E1992" t="s">
        <v>1697</v>
      </c>
      <c r="F1992">
        <v>0</v>
      </c>
      <c r="G1992">
        <v>796464.9</v>
      </c>
      <c r="H1992">
        <v>191741.55000000002</v>
      </c>
      <c r="I1992">
        <v>4</v>
      </c>
      <c r="J1992" t="s">
        <v>26</v>
      </c>
      <c r="K1992" t="str">
        <f>VLOOKUP(C1992,Customer!$A$2:$F$793,2,FALSE)</f>
        <v>Germany</v>
      </c>
      <c r="L1992" t="str">
        <f>VLOOKUP($C1992,Customer!$A$2:$F$793,3,FALSE)</f>
        <v>Lower Saxony</v>
      </c>
      <c r="M1992" t="str">
        <f>VLOOKUP($C1992,Customer!$A$2:$F$793,4,FALSE)</f>
        <v>Oldenburg</v>
      </c>
      <c r="N1992" t="str">
        <f>VLOOKUP($C1992,Customer!$A$2:$F$793,5,FALSE)</f>
        <v>Central</v>
      </c>
      <c r="O1992" t="str">
        <f>VLOOKUP($C1992,Customer!$A$2:$F$793,6,FALSE)</f>
        <v>Corporate</v>
      </c>
      <c r="P1992" t="str">
        <f>VLOOKUP(E1992,Product!$B$2:$C$1811,2,FALSE)</f>
        <v>Office Supplies</v>
      </c>
      <c r="Q1992" t="str">
        <f>VLOOKUP(E1992,CHOOSE({1,2},Product!$B$2:$B$1811,Product!$A$2:$A$1811),2,FALSE)</f>
        <v>Fasteners</v>
      </c>
      <c r="R1992" t="str">
        <f t="shared" si="31"/>
        <v>AZ</v>
      </c>
    </row>
    <row r="1993" spans="1:18" x14ac:dyDescent="0.25">
      <c r="A1993" t="s">
        <v>3663</v>
      </c>
      <c r="B1993" s="35">
        <v>43984</v>
      </c>
      <c r="C1993" t="s">
        <v>1696</v>
      </c>
      <c r="D1993" t="s">
        <v>24</v>
      </c>
      <c r="E1993" t="s">
        <v>406</v>
      </c>
      <c r="F1993">
        <v>0.1</v>
      </c>
      <c r="G1993">
        <v>353984.4</v>
      </c>
      <c r="H1993">
        <v>44248.05</v>
      </c>
      <c r="I1993">
        <v>1</v>
      </c>
      <c r="J1993" t="s">
        <v>26</v>
      </c>
      <c r="K1993" t="str">
        <f>VLOOKUP(C1993,Customer!$A$2:$F$793,2,FALSE)</f>
        <v>Germany</v>
      </c>
      <c r="L1993" t="str">
        <f>VLOOKUP($C1993,Customer!$A$2:$F$793,3,FALSE)</f>
        <v>Lower Saxony</v>
      </c>
      <c r="M1993" t="str">
        <f>VLOOKUP($C1993,Customer!$A$2:$F$793,4,FALSE)</f>
        <v>Oldenburg</v>
      </c>
      <c r="N1993" t="str">
        <f>VLOOKUP($C1993,Customer!$A$2:$F$793,5,FALSE)</f>
        <v>Central</v>
      </c>
      <c r="O1993" t="str">
        <f>VLOOKUP($C1993,Customer!$A$2:$F$793,6,FALSE)</f>
        <v>Corporate</v>
      </c>
      <c r="P1993" t="str">
        <f>VLOOKUP(E1993,Product!$B$2:$C$1811,2,FALSE)</f>
        <v>Office Supplies</v>
      </c>
      <c r="Q1993" t="str">
        <f>VLOOKUP(E1993,CHOOSE({1,2},Product!$B$2:$B$1811,Product!$A$2:$A$1811),2,FALSE)</f>
        <v>Storage</v>
      </c>
      <c r="R1993" t="str">
        <f t="shared" si="31"/>
        <v>AZ</v>
      </c>
    </row>
    <row r="1994" spans="1:18" x14ac:dyDescent="0.25">
      <c r="A1994" t="s">
        <v>3664</v>
      </c>
      <c r="B1994" s="35">
        <v>43986</v>
      </c>
      <c r="C1994" t="s">
        <v>512</v>
      </c>
      <c r="D1994" t="s">
        <v>24</v>
      </c>
      <c r="E1994" t="s">
        <v>1698</v>
      </c>
      <c r="F1994">
        <v>0</v>
      </c>
      <c r="G1994">
        <v>3392350.5</v>
      </c>
      <c r="H1994">
        <v>309736.35000000003</v>
      </c>
      <c r="I1994">
        <v>6</v>
      </c>
      <c r="J1994" t="s">
        <v>26</v>
      </c>
      <c r="K1994" t="str">
        <f>VLOOKUP(C1994,Customer!$A$2:$F$793,2,FALSE)</f>
        <v>Italy</v>
      </c>
      <c r="L1994" t="str">
        <f>VLOOKUP($C1994,Customer!$A$2:$F$793,3,FALSE)</f>
        <v>Sicily</v>
      </c>
      <c r="M1994" t="str">
        <f>VLOOKUP($C1994,Customer!$A$2:$F$793,4,FALSE)</f>
        <v>Messina</v>
      </c>
      <c r="N1994" t="str">
        <f>VLOOKUP($C1994,Customer!$A$2:$F$793,5,FALSE)</f>
        <v>South</v>
      </c>
      <c r="O1994" t="str">
        <f>VLOOKUP($C1994,Customer!$A$2:$F$793,6,FALSE)</f>
        <v>Corporate</v>
      </c>
      <c r="P1994" t="str">
        <f>VLOOKUP(E1994,Product!$B$2:$C$1811,2,FALSE)</f>
        <v>Office Supplies</v>
      </c>
      <c r="Q1994" t="str">
        <f>VLOOKUP(E1994,CHOOSE({1,2},Product!$B$2:$B$1811,Product!$A$2:$A$1811),2,FALSE)</f>
        <v>Envelopes</v>
      </c>
      <c r="R1994" t="str">
        <f t="shared" si="31"/>
        <v>AZ</v>
      </c>
    </row>
    <row r="1995" spans="1:18" x14ac:dyDescent="0.25">
      <c r="A1995" t="s">
        <v>3665</v>
      </c>
      <c r="B1995" s="35">
        <v>43986</v>
      </c>
      <c r="C1995" t="s">
        <v>1699</v>
      </c>
      <c r="D1995" t="s">
        <v>24</v>
      </c>
      <c r="E1995" t="s">
        <v>1700</v>
      </c>
      <c r="F1995">
        <v>0.1</v>
      </c>
      <c r="G1995">
        <v>3908577.75</v>
      </c>
      <c r="H1995">
        <v>1209446.7</v>
      </c>
      <c r="I1995">
        <v>5</v>
      </c>
      <c r="J1995" t="s">
        <v>22</v>
      </c>
      <c r="K1995" t="str">
        <f>VLOOKUP(C1995,Customer!$A$2:$F$793,2,FALSE)</f>
        <v>France</v>
      </c>
      <c r="L1995" t="str">
        <f>VLOOKUP($C1995,Customer!$A$2:$F$793,3,FALSE)</f>
        <v>Centre-Val de Loire</v>
      </c>
      <c r="M1995" t="str">
        <f>VLOOKUP($C1995,Customer!$A$2:$F$793,4,FALSE)</f>
        <v>Tours</v>
      </c>
      <c r="N1995" t="str">
        <f>VLOOKUP($C1995,Customer!$A$2:$F$793,5,FALSE)</f>
        <v>Central</v>
      </c>
      <c r="O1995" t="str">
        <f>VLOOKUP($C1995,Customer!$A$2:$F$793,6,FALSE)</f>
        <v>Consumer</v>
      </c>
      <c r="P1995" t="str">
        <f>VLOOKUP(E1995,Product!$B$2:$C$1811,2,FALSE)</f>
        <v>Furniture</v>
      </c>
      <c r="Q1995" t="str">
        <f>VLOOKUP(E1995,CHOOSE({1,2},Product!$B$2:$B$1811,Product!$A$2:$A$1811),2,FALSE)</f>
        <v>Chairs</v>
      </c>
      <c r="R1995" t="str">
        <f t="shared" si="31"/>
        <v>AZ</v>
      </c>
    </row>
    <row r="1996" spans="1:18" x14ac:dyDescent="0.25">
      <c r="A1996" t="s">
        <v>3665</v>
      </c>
      <c r="B1996" s="35">
        <v>43986</v>
      </c>
      <c r="C1996" t="s">
        <v>1699</v>
      </c>
      <c r="D1996" t="s">
        <v>24</v>
      </c>
      <c r="E1996" t="s">
        <v>704</v>
      </c>
      <c r="F1996">
        <v>0</v>
      </c>
      <c r="G1996">
        <v>457229.85000000003</v>
      </c>
      <c r="H1996">
        <v>14749.35</v>
      </c>
      <c r="I1996">
        <v>2</v>
      </c>
      <c r="J1996" t="s">
        <v>22</v>
      </c>
      <c r="K1996" t="str">
        <f>VLOOKUP(C1996,Customer!$A$2:$F$793,2,FALSE)</f>
        <v>France</v>
      </c>
      <c r="L1996" t="str">
        <f>VLOOKUP($C1996,Customer!$A$2:$F$793,3,FALSE)</f>
        <v>Centre-Val de Loire</v>
      </c>
      <c r="M1996" t="str">
        <f>VLOOKUP($C1996,Customer!$A$2:$F$793,4,FALSE)</f>
        <v>Tours</v>
      </c>
      <c r="N1996" t="str">
        <f>VLOOKUP($C1996,Customer!$A$2:$F$793,5,FALSE)</f>
        <v>Central</v>
      </c>
      <c r="O1996" t="str">
        <f>VLOOKUP($C1996,Customer!$A$2:$F$793,6,FALSE)</f>
        <v>Consumer</v>
      </c>
      <c r="P1996" t="str">
        <f>VLOOKUP(E1996,Product!$B$2:$C$1811,2,FALSE)</f>
        <v>Office Supplies</v>
      </c>
      <c r="Q1996" t="str">
        <f>VLOOKUP(E1996,CHOOSE({1,2},Product!$B$2:$B$1811,Product!$A$2:$A$1811),2,FALSE)</f>
        <v>Paper</v>
      </c>
      <c r="R1996" t="str">
        <f t="shared" si="31"/>
        <v>AZ</v>
      </c>
    </row>
    <row r="1997" spans="1:18" x14ac:dyDescent="0.25">
      <c r="A1997" t="s">
        <v>3666</v>
      </c>
      <c r="B1997" s="35">
        <v>43986</v>
      </c>
      <c r="C1997" t="s">
        <v>1701</v>
      </c>
      <c r="D1997" t="s">
        <v>24</v>
      </c>
      <c r="E1997" t="s">
        <v>1702</v>
      </c>
      <c r="F1997">
        <v>0</v>
      </c>
      <c r="G1997">
        <v>1445436.3</v>
      </c>
      <c r="H1997">
        <v>619472.70000000007</v>
      </c>
      <c r="I1997">
        <v>2</v>
      </c>
      <c r="J1997" t="s">
        <v>22</v>
      </c>
      <c r="K1997" t="str">
        <f>VLOOKUP(C1997,Customer!$A$2:$F$793,2,FALSE)</f>
        <v>United Kingdom</v>
      </c>
      <c r="L1997" t="str">
        <f>VLOOKUP($C1997,Customer!$A$2:$F$793,3,FALSE)</f>
        <v>England</v>
      </c>
      <c r="M1997" t="str">
        <f>VLOOKUP($C1997,Customer!$A$2:$F$793,4,FALSE)</f>
        <v>Newcastle upon Tyne</v>
      </c>
      <c r="N1997" t="str">
        <f>VLOOKUP($C1997,Customer!$A$2:$F$793,5,FALSE)</f>
        <v>North</v>
      </c>
      <c r="O1997" t="str">
        <f>VLOOKUP($C1997,Customer!$A$2:$F$793,6,FALSE)</f>
        <v>Consumer</v>
      </c>
      <c r="P1997" t="str">
        <f>VLOOKUP(E1997,Product!$B$2:$C$1811,2,FALSE)</f>
        <v>Office Supplies</v>
      </c>
      <c r="Q1997" t="str">
        <f>VLOOKUP(E1997,CHOOSE({1,2},Product!$B$2:$B$1811,Product!$A$2:$A$1811),2,FALSE)</f>
        <v>Binders</v>
      </c>
      <c r="R1997" t="str">
        <f t="shared" si="31"/>
        <v>AZ</v>
      </c>
    </row>
    <row r="1998" spans="1:18" x14ac:dyDescent="0.25">
      <c r="A1998" t="s">
        <v>3667</v>
      </c>
      <c r="B1998" s="35">
        <v>43987</v>
      </c>
      <c r="C1998" t="s">
        <v>1683</v>
      </c>
      <c r="D1998" t="s">
        <v>24</v>
      </c>
      <c r="E1998" t="s">
        <v>1076</v>
      </c>
      <c r="F1998">
        <v>0</v>
      </c>
      <c r="G1998">
        <v>530976.6</v>
      </c>
      <c r="H1998">
        <v>132744.15</v>
      </c>
      <c r="I1998">
        <v>3</v>
      </c>
      <c r="J1998" t="s">
        <v>26</v>
      </c>
      <c r="K1998" t="str">
        <f>VLOOKUP(C1998,Customer!$A$2:$F$793,2,FALSE)</f>
        <v>Italy</v>
      </c>
      <c r="L1998" t="str">
        <f>VLOOKUP($C1998,Customer!$A$2:$F$793,3,FALSE)</f>
        <v>Emilia-Romagna</v>
      </c>
      <c r="M1998" t="str">
        <f>VLOOKUP($C1998,Customer!$A$2:$F$793,4,FALSE)</f>
        <v>Imola</v>
      </c>
      <c r="N1998" t="str">
        <f>VLOOKUP($C1998,Customer!$A$2:$F$793,5,FALSE)</f>
        <v>South</v>
      </c>
      <c r="O1998" t="str">
        <f>VLOOKUP($C1998,Customer!$A$2:$F$793,6,FALSE)</f>
        <v>Corporate</v>
      </c>
      <c r="P1998" t="str">
        <f>VLOOKUP(E1998,Product!$B$2:$C$1811,2,FALSE)</f>
        <v>Office Supplies</v>
      </c>
      <c r="Q1998" t="str">
        <f>VLOOKUP(E1998,CHOOSE({1,2},Product!$B$2:$B$1811,Product!$A$2:$A$1811),2,FALSE)</f>
        <v>Envelopes</v>
      </c>
      <c r="R1998" t="str">
        <f t="shared" si="31"/>
        <v>AZ</v>
      </c>
    </row>
    <row r="1999" spans="1:18" x14ac:dyDescent="0.25">
      <c r="A1999" t="s">
        <v>3668</v>
      </c>
      <c r="B1999" s="35">
        <v>43988</v>
      </c>
      <c r="C1999" t="s">
        <v>931</v>
      </c>
      <c r="D1999" t="s">
        <v>24</v>
      </c>
      <c r="E1999" t="s">
        <v>1661</v>
      </c>
      <c r="F1999">
        <v>0</v>
      </c>
      <c r="G1999">
        <v>589974</v>
      </c>
      <c r="H1999">
        <v>280237.65000000002</v>
      </c>
      <c r="I1999">
        <v>2</v>
      </c>
      <c r="J1999" t="s">
        <v>22</v>
      </c>
      <c r="K1999" t="str">
        <f>VLOOKUP(C1999,Customer!$A$2:$F$793,2,FALSE)</f>
        <v>United Kingdom</v>
      </c>
      <c r="L1999" t="str">
        <f>VLOOKUP($C1999,Customer!$A$2:$F$793,3,FALSE)</f>
        <v>Scotland</v>
      </c>
      <c r="M1999" t="str">
        <f>VLOOKUP($C1999,Customer!$A$2:$F$793,4,FALSE)</f>
        <v>Paisley</v>
      </c>
      <c r="N1999" t="str">
        <f>VLOOKUP($C1999,Customer!$A$2:$F$793,5,FALSE)</f>
        <v>North</v>
      </c>
      <c r="O1999" t="str">
        <f>VLOOKUP($C1999,Customer!$A$2:$F$793,6,FALSE)</f>
        <v>Corporate</v>
      </c>
      <c r="P1999" t="str">
        <f>VLOOKUP(E1999,Product!$B$2:$C$1811,2,FALSE)</f>
        <v>Furniture</v>
      </c>
      <c r="Q1999" t="str">
        <f>VLOOKUP(E1999,CHOOSE({1,2},Product!$B$2:$B$1811,Product!$A$2:$A$1811),2,FALSE)</f>
        <v>Furnishings</v>
      </c>
      <c r="R1999" t="str">
        <f t="shared" si="31"/>
        <v>AZ</v>
      </c>
    </row>
    <row r="2000" spans="1:18" x14ac:dyDescent="0.25">
      <c r="A2000" t="s">
        <v>3669</v>
      </c>
      <c r="B2000" s="35">
        <v>43988</v>
      </c>
      <c r="C2000" t="s">
        <v>1060</v>
      </c>
      <c r="D2000" t="s">
        <v>24</v>
      </c>
      <c r="E2000" t="s">
        <v>948</v>
      </c>
      <c r="F2000">
        <v>0</v>
      </c>
      <c r="G2000">
        <v>14351117.550000001</v>
      </c>
      <c r="H2000">
        <v>1578180.45</v>
      </c>
      <c r="I2000">
        <v>9</v>
      </c>
      <c r="J2000" t="s">
        <v>22</v>
      </c>
      <c r="K2000" t="str">
        <f>VLOOKUP(C2000,Customer!$A$2:$F$793,2,FALSE)</f>
        <v>Germany</v>
      </c>
      <c r="L2000" t="str">
        <f>VLOOKUP($C2000,Customer!$A$2:$F$793,3,FALSE)</f>
        <v>Bavaria</v>
      </c>
      <c r="M2000" t="str">
        <f>VLOOKUP($C2000,Customer!$A$2:$F$793,4,FALSE)</f>
        <v>Munich</v>
      </c>
      <c r="N2000" t="str">
        <f>VLOOKUP($C2000,Customer!$A$2:$F$793,5,FALSE)</f>
        <v>Central</v>
      </c>
      <c r="O2000" t="str">
        <f>VLOOKUP($C2000,Customer!$A$2:$F$793,6,FALSE)</f>
        <v>Consumer</v>
      </c>
      <c r="P2000" t="str">
        <f>VLOOKUP(E2000,Product!$B$2:$C$1811,2,FALSE)</f>
        <v>Furniture</v>
      </c>
      <c r="Q2000" t="str">
        <f>VLOOKUP(E2000,CHOOSE({1,2},Product!$B$2:$B$1811,Product!$A$2:$A$1811),2,FALSE)</f>
        <v>Furnishings</v>
      </c>
      <c r="R2000" t="str">
        <f t="shared" si="31"/>
        <v>AZ</v>
      </c>
    </row>
    <row r="2001" spans="1:18" x14ac:dyDescent="0.25">
      <c r="A2001" t="s">
        <v>3669</v>
      </c>
      <c r="B2001" s="35">
        <v>43988</v>
      </c>
      <c r="C2001" t="s">
        <v>1060</v>
      </c>
      <c r="D2001" t="s">
        <v>24</v>
      </c>
      <c r="E2001" t="s">
        <v>1373</v>
      </c>
      <c r="F2001">
        <v>0</v>
      </c>
      <c r="G2001">
        <v>235989.6</v>
      </c>
      <c r="H2001">
        <v>103245.45</v>
      </c>
      <c r="I2001">
        <v>2</v>
      </c>
      <c r="J2001" t="s">
        <v>26</v>
      </c>
      <c r="K2001" t="str">
        <f>VLOOKUP(C2001,Customer!$A$2:$F$793,2,FALSE)</f>
        <v>Germany</v>
      </c>
      <c r="L2001" t="str">
        <f>VLOOKUP($C2001,Customer!$A$2:$F$793,3,FALSE)</f>
        <v>Bavaria</v>
      </c>
      <c r="M2001" t="str">
        <f>VLOOKUP($C2001,Customer!$A$2:$F$793,4,FALSE)</f>
        <v>Munich</v>
      </c>
      <c r="N2001" t="str">
        <f>VLOOKUP($C2001,Customer!$A$2:$F$793,5,FALSE)</f>
        <v>Central</v>
      </c>
      <c r="O2001" t="str">
        <f>VLOOKUP($C2001,Customer!$A$2:$F$793,6,FALSE)</f>
        <v>Consumer</v>
      </c>
      <c r="P2001" t="str">
        <f>VLOOKUP(E2001,Product!$B$2:$C$1811,2,FALSE)</f>
        <v>Office Supplies</v>
      </c>
      <c r="Q2001" t="str">
        <f>VLOOKUP(E2001,CHOOSE({1,2},Product!$B$2:$B$1811,Product!$A$2:$A$1811),2,FALSE)</f>
        <v>Binders</v>
      </c>
      <c r="R2001" t="str">
        <f t="shared" si="31"/>
        <v>AZ</v>
      </c>
    </row>
    <row r="2002" spans="1:18" x14ac:dyDescent="0.25">
      <c r="A2002" t="s">
        <v>3669</v>
      </c>
      <c r="B2002" s="35">
        <v>43988</v>
      </c>
      <c r="C2002" t="s">
        <v>1060</v>
      </c>
      <c r="D2002" t="s">
        <v>24</v>
      </c>
      <c r="E2002" t="s">
        <v>632</v>
      </c>
      <c r="F2002">
        <v>0</v>
      </c>
      <c r="G2002">
        <v>1135699.95</v>
      </c>
      <c r="H2002">
        <v>117994.8</v>
      </c>
      <c r="I2002">
        <v>4</v>
      </c>
      <c r="J2002" t="s">
        <v>22</v>
      </c>
      <c r="K2002" t="str">
        <f>VLOOKUP(C2002,Customer!$A$2:$F$793,2,FALSE)</f>
        <v>Germany</v>
      </c>
      <c r="L2002" t="str">
        <f>VLOOKUP($C2002,Customer!$A$2:$F$793,3,FALSE)</f>
        <v>Bavaria</v>
      </c>
      <c r="M2002" t="str">
        <f>VLOOKUP($C2002,Customer!$A$2:$F$793,4,FALSE)</f>
        <v>Munich</v>
      </c>
      <c r="N2002" t="str">
        <f>VLOOKUP($C2002,Customer!$A$2:$F$793,5,FALSE)</f>
        <v>Central</v>
      </c>
      <c r="O2002" t="str">
        <f>VLOOKUP($C2002,Customer!$A$2:$F$793,6,FALSE)</f>
        <v>Consumer</v>
      </c>
      <c r="P2002" t="str">
        <f>VLOOKUP(E2002,Product!$B$2:$C$1811,2,FALSE)</f>
        <v>Office Supplies</v>
      </c>
      <c r="Q2002" t="str">
        <f>VLOOKUP(E2002,CHOOSE({1,2},Product!$B$2:$B$1811,Product!$A$2:$A$1811),2,FALSE)</f>
        <v>Envelopes</v>
      </c>
      <c r="R2002" t="str">
        <f t="shared" si="31"/>
        <v>AZ</v>
      </c>
    </row>
    <row r="2003" spans="1:18" x14ac:dyDescent="0.25">
      <c r="A2003" t="s">
        <v>3670</v>
      </c>
      <c r="B2003" s="35">
        <v>43988</v>
      </c>
      <c r="C2003" t="s">
        <v>1183</v>
      </c>
      <c r="D2003" t="s">
        <v>24</v>
      </c>
      <c r="E2003" t="s">
        <v>1485</v>
      </c>
      <c r="F2003">
        <v>0</v>
      </c>
      <c r="G2003">
        <v>2241901.2000000002</v>
      </c>
      <c r="H2003">
        <v>648971.4</v>
      </c>
      <c r="I2003">
        <v>3</v>
      </c>
      <c r="J2003" t="s">
        <v>26</v>
      </c>
      <c r="K2003" t="str">
        <f>VLOOKUP(C2003,Customer!$A$2:$F$793,2,FALSE)</f>
        <v>Germany</v>
      </c>
      <c r="L2003" t="str">
        <f>VLOOKUP($C2003,Customer!$A$2:$F$793,3,FALSE)</f>
        <v>Bavaria</v>
      </c>
      <c r="M2003" t="str">
        <f>VLOOKUP($C2003,Customer!$A$2:$F$793,4,FALSE)</f>
        <v>Nuremberg</v>
      </c>
      <c r="N2003" t="str">
        <f>VLOOKUP($C2003,Customer!$A$2:$F$793,5,FALSE)</f>
        <v>Central</v>
      </c>
      <c r="O2003" t="str">
        <f>VLOOKUP($C2003,Customer!$A$2:$F$793,6,FALSE)</f>
        <v>Consumer</v>
      </c>
      <c r="P2003" t="str">
        <f>VLOOKUP(E2003,Product!$B$2:$C$1811,2,FALSE)</f>
        <v>Office Supplies</v>
      </c>
      <c r="Q2003" t="str">
        <f>VLOOKUP(E2003,CHOOSE({1,2},Product!$B$2:$B$1811,Product!$A$2:$A$1811),2,FALSE)</f>
        <v>Art</v>
      </c>
      <c r="R2003" t="str">
        <f t="shared" si="31"/>
        <v>AZ</v>
      </c>
    </row>
    <row r="2004" spans="1:18" x14ac:dyDescent="0.25">
      <c r="A2004" t="s">
        <v>3671</v>
      </c>
      <c r="B2004" s="35">
        <v>43988</v>
      </c>
      <c r="C2004" t="s">
        <v>361</v>
      </c>
      <c r="D2004" t="s">
        <v>20</v>
      </c>
      <c r="E2004" t="s">
        <v>1224</v>
      </c>
      <c r="F2004">
        <v>0</v>
      </c>
      <c r="G2004">
        <v>855462.3</v>
      </c>
      <c r="H2004">
        <v>368733.75</v>
      </c>
      <c r="I2004">
        <v>7</v>
      </c>
      <c r="J2004" t="s">
        <v>22</v>
      </c>
      <c r="K2004" t="str">
        <f>VLOOKUP(C2004,Customer!$A$2:$F$793,2,FALSE)</f>
        <v>France</v>
      </c>
      <c r="L2004" t="str">
        <f>VLOOKUP($C2004,Customer!$A$2:$F$793,3,FALSE)</f>
        <v>Auvergne-Rhône-Alpes</v>
      </c>
      <c r="M2004" t="str">
        <f>VLOOKUP($C2004,Customer!$A$2:$F$793,4,FALSE)</f>
        <v>Saint-Priest</v>
      </c>
      <c r="N2004" t="str">
        <f>VLOOKUP($C2004,Customer!$A$2:$F$793,5,FALSE)</f>
        <v>Central</v>
      </c>
      <c r="O2004" t="str">
        <f>VLOOKUP($C2004,Customer!$A$2:$F$793,6,FALSE)</f>
        <v>Corporate</v>
      </c>
      <c r="P2004" t="str">
        <f>VLOOKUP(E2004,Product!$B$2:$C$1811,2,FALSE)</f>
        <v>Office Supplies</v>
      </c>
      <c r="Q2004" t="str">
        <f>VLOOKUP(E2004,CHOOSE({1,2},Product!$B$2:$B$1811,Product!$A$2:$A$1811),2,FALSE)</f>
        <v>Fasteners</v>
      </c>
      <c r="R2004" t="str">
        <f t="shared" si="31"/>
        <v>AZ</v>
      </c>
    </row>
    <row r="2005" spans="1:18" x14ac:dyDescent="0.25">
      <c r="A2005" t="s">
        <v>3671</v>
      </c>
      <c r="B2005" s="35">
        <v>43988</v>
      </c>
      <c r="C2005" t="s">
        <v>361</v>
      </c>
      <c r="D2005" t="s">
        <v>20</v>
      </c>
      <c r="E2005" t="s">
        <v>159</v>
      </c>
      <c r="F2005">
        <v>0</v>
      </c>
      <c r="G2005">
        <v>309736.35000000003</v>
      </c>
      <c r="H2005">
        <v>103245.45</v>
      </c>
      <c r="I2005">
        <v>2</v>
      </c>
      <c r="J2005" t="s">
        <v>22</v>
      </c>
      <c r="K2005" t="str">
        <f>VLOOKUP(C2005,Customer!$A$2:$F$793,2,FALSE)</f>
        <v>France</v>
      </c>
      <c r="L2005" t="str">
        <f>VLOOKUP($C2005,Customer!$A$2:$F$793,3,FALSE)</f>
        <v>Auvergne-Rhône-Alpes</v>
      </c>
      <c r="M2005" t="str">
        <f>VLOOKUP($C2005,Customer!$A$2:$F$793,4,FALSE)</f>
        <v>Saint-Priest</v>
      </c>
      <c r="N2005" t="str">
        <f>VLOOKUP($C2005,Customer!$A$2:$F$793,5,FALSE)</f>
        <v>Central</v>
      </c>
      <c r="O2005" t="str">
        <f>VLOOKUP($C2005,Customer!$A$2:$F$793,6,FALSE)</f>
        <v>Corporate</v>
      </c>
      <c r="P2005" t="str">
        <f>VLOOKUP(E2005,Product!$B$2:$C$1811,2,FALSE)</f>
        <v>Office Supplies</v>
      </c>
      <c r="Q2005" t="str">
        <f>VLOOKUP(E2005,CHOOSE({1,2},Product!$B$2:$B$1811,Product!$A$2:$A$1811),2,FALSE)</f>
        <v>Labels</v>
      </c>
      <c r="R2005" t="str">
        <f t="shared" si="31"/>
        <v>AZ</v>
      </c>
    </row>
    <row r="2006" spans="1:18" x14ac:dyDescent="0.25">
      <c r="A2006" t="s">
        <v>3672</v>
      </c>
      <c r="B2006" s="35">
        <v>43988</v>
      </c>
      <c r="C2006" t="s">
        <v>1242</v>
      </c>
      <c r="D2006" t="s">
        <v>20</v>
      </c>
      <c r="E2006" t="s">
        <v>724</v>
      </c>
      <c r="F2006">
        <v>0.1</v>
      </c>
      <c r="G2006">
        <v>545725.95000000007</v>
      </c>
      <c r="H2006">
        <v>29498.7</v>
      </c>
      <c r="I2006">
        <v>5</v>
      </c>
      <c r="J2006" t="s">
        <v>26</v>
      </c>
      <c r="K2006" t="str">
        <f>VLOOKUP(C2006,Customer!$A$2:$F$793,2,FALSE)</f>
        <v>Sweden</v>
      </c>
      <c r="L2006" t="str">
        <f>VLOOKUP($C2006,Customer!$A$2:$F$793,3,FALSE)</f>
        <v>Stockholm</v>
      </c>
      <c r="M2006" t="str">
        <f>VLOOKUP($C2006,Customer!$A$2:$F$793,4,FALSE)</f>
        <v>Stockholm</v>
      </c>
      <c r="N2006" t="str">
        <f>VLOOKUP($C2006,Customer!$A$2:$F$793,5,FALSE)</f>
        <v>North</v>
      </c>
      <c r="O2006" t="str">
        <f>VLOOKUP($C2006,Customer!$A$2:$F$793,6,FALSE)</f>
        <v>Corporate</v>
      </c>
      <c r="P2006" t="str">
        <f>VLOOKUP(E2006,Product!$B$2:$C$1811,2,FALSE)</f>
        <v>Office Supplies</v>
      </c>
      <c r="Q2006" t="str">
        <f>VLOOKUP(E2006,CHOOSE({1,2},Product!$B$2:$B$1811,Product!$A$2:$A$1811),2,FALSE)</f>
        <v>Labels</v>
      </c>
      <c r="R2006" t="str">
        <f t="shared" si="31"/>
        <v>AZ</v>
      </c>
    </row>
    <row r="2007" spans="1:18" x14ac:dyDescent="0.25">
      <c r="A2007" t="s">
        <v>3673</v>
      </c>
      <c r="B2007" s="35">
        <v>43989</v>
      </c>
      <c r="C2007" t="s">
        <v>1582</v>
      </c>
      <c r="D2007" t="s">
        <v>33</v>
      </c>
      <c r="E2007" t="s">
        <v>1703</v>
      </c>
      <c r="F2007">
        <v>0</v>
      </c>
      <c r="G2007">
        <v>7389424.3500000006</v>
      </c>
      <c r="H2007">
        <v>1106201.25</v>
      </c>
      <c r="I2007">
        <v>3</v>
      </c>
      <c r="J2007" t="s">
        <v>22</v>
      </c>
      <c r="K2007" t="str">
        <f>VLOOKUP(C2007,Customer!$A$2:$F$793,2,FALSE)</f>
        <v>Germany</v>
      </c>
      <c r="L2007" t="str">
        <f>VLOOKUP($C2007,Customer!$A$2:$F$793,3,FALSE)</f>
        <v>Thuringia</v>
      </c>
      <c r="M2007" t="str">
        <f>VLOOKUP($C2007,Customer!$A$2:$F$793,4,FALSE)</f>
        <v>Jena</v>
      </c>
      <c r="N2007" t="str">
        <f>VLOOKUP($C2007,Customer!$A$2:$F$793,5,FALSE)</f>
        <v>Central</v>
      </c>
      <c r="O2007" t="str">
        <f>VLOOKUP($C2007,Customer!$A$2:$F$793,6,FALSE)</f>
        <v>Corporate</v>
      </c>
      <c r="P2007" t="str">
        <f>VLOOKUP(E2007,Product!$B$2:$C$1811,2,FALSE)</f>
        <v>Technology</v>
      </c>
      <c r="Q2007" t="str">
        <f>VLOOKUP(E2007,CHOOSE({1,2},Product!$B$2:$B$1811,Product!$A$2:$A$1811),2,FALSE)</f>
        <v>Phones</v>
      </c>
      <c r="R2007" t="str">
        <f t="shared" si="31"/>
        <v>AZ</v>
      </c>
    </row>
    <row r="2008" spans="1:18" x14ac:dyDescent="0.25">
      <c r="A2008" t="s">
        <v>3674</v>
      </c>
      <c r="B2008" s="35">
        <v>43989</v>
      </c>
      <c r="C2008" t="s">
        <v>743</v>
      </c>
      <c r="D2008" t="s">
        <v>33</v>
      </c>
      <c r="E2008" t="s">
        <v>1375</v>
      </c>
      <c r="F2008">
        <v>0</v>
      </c>
      <c r="G2008">
        <v>1356940.2</v>
      </c>
      <c r="H2008">
        <v>575224.65</v>
      </c>
      <c r="I2008">
        <v>2</v>
      </c>
      <c r="J2008" t="s">
        <v>26</v>
      </c>
      <c r="K2008" t="str">
        <f>VLOOKUP(C2008,Customer!$A$2:$F$793,2,FALSE)</f>
        <v>Spain</v>
      </c>
      <c r="L2008" t="str">
        <f>VLOOKUP($C2008,Customer!$A$2:$F$793,3,FALSE)</f>
        <v>Andalusía</v>
      </c>
      <c r="M2008" t="str">
        <f>VLOOKUP($C2008,Customer!$A$2:$F$793,4,FALSE)</f>
        <v>Torremolinos</v>
      </c>
      <c r="N2008" t="str">
        <f>VLOOKUP($C2008,Customer!$A$2:$F$793,5,FALSE)</f>
        <v>South</v>
      </c>
      <c r="O2008" t="str">
        <f>VLOOKUP($C2008,Customer!$A$2:$F$793,6,FALSE)</f>
        <v>Home Office</v>
      </c>
      <c r="P2008" t="str">
        <f>VLOOKUP(E2008,Product!$B$2:$C$1811,2,FALSE)</f>
        <v>Office Supplies</v>
      </c>
      <c r="Q2008" t="str">
        <f>VLOOKUP(E2008,CHOOSE({1,2},Product!$B$2:$B$1811,Product!$A$2:$A$1811),2,FALSE)</f>
        <v>Envelopes</v>
      </c>
      <c r="R2008" t="str">
        <f t="shared" si="31"/>
        <v>AZ</v>
      </c>
    </row>
    <row r="2009" spans="1:18" x14ac:dyDescent="0.25">
      <c r="A2009" t="s">
        <v>3674</v>
      </c>
      <c r="B2009" s="35">
        <v>43989</v>
      </c>
      <c r="C2009" t="s">
        <v>743</v>
      </c>
      <c r="D2009" t="s">
        <v>33</v>
      </c>
      <c r="E2009" t="s">
        <v>772</v>
      </c>
      <c r="F2009">
        <v>0</v>
      </c>
      <c r="G2009">
        <v>516227.25</v>
      </c>
      <c r="H2009">
        <v>58997.4</v>
      </c>
      <c r="I2009">
        <v>2</v>
      </c>
      <c r="J2009" t="s">
        <v>26</v>
      </c>
      <c r="K2009" t="str">
        <f>VLOOKUP(C2009,Customer!$A$2:$F$793,2,FALSE)</f>
        <v>Spain</v>
      </c>
      <c r="L2009" t="str">
        <f>VLOOKUP($C2009,Customer!$A$2:$F$793,3,FALSE)</f>
        <v>Andalusía</v>
      </c>
      <c r="M2009" t="str">
        <f>VLOOKUP($C2009,Customer!$A$2:$F$793,4,FALSE)</f>
        <v>Torremolinos</v>
      </c>
      <c r="N2009" t="str">
        <f>VLOOKUP($C2009,Customer!$A$2:$F$793,5,FALSE)</f>
        <v>South</v>
      </c>
      <c r="O2009" t="str">
        <f>VLOOKUP($C2009,Customer!$A$2:$F$793,6,FALSE)</f>
        <v>Home Office</v>
      </c>
      <c r="P2009" t="str">
        <f>VLOOKUP(E2009,Product!$B$2:$C$1811,2,FALSE)</f>
        <v>Office Supplies</v>
      </c>
      <c r="Q2009" t="str">
        <f>VLOOKUP(E2009,CHOOSE({1,2},Product!$B$2:$B$1811,Product!$A$2:$A$1811),2,FALSE)</f>
        <v>Storage</v>
      </c>
      <c r="R2009" t="str">
        <f t="shared" si="31"/>
        <v>AZ</v>
      </c>
    </row>
    <row r="2010" spans="1:18" x14ac:dyDescent="0.25">
      <c r="A2010" t="s">
        <v>3675</v>
      </c>
      <c r="B2010" s="35">
        <v>43990</v>
      </c>
      <c r="C2010" t="s">
        <v>1704</v>
      </c>
      <c r="D2010" t="s">
        <v>20</v>
      </c>
      <c r="E2010" t="s">
        <v>388</v>
      </c>
      <c r="F2010">
        <v>0</v>
      </c>
      <c r="G2010">
        <v>1430686.95</v>
      </c>
      <c r="H2010">
        <v>575224.65</v>
      </c>
      <c r="I2010">
        <v>4</v>
      </c>
      <c r="J2010" t="s">
        <v>22</v>
      </c>
      <c r="K2010" t="str">
        <f>VLOOKUP(C2010,Customer!$A$2:$F$793,2,FALSE)</f>
        <v>United Kingdom</v>
      </c>
      <c r="L2010" t="str">
        <f>VLOOKUP($C2010,Customer!$A$2:$F$793,3,FALSE)</f>
        <v>England</v>
      </c>
      <c r="M2010" t="str">
        <f>VLOOKUP($C2010,Customer!$A$2:$F$793,4,FALSE)</f>
        <v>Widnes</v>
      </c>
      <c r="N2010" t="str">
        <f>VLOOKUP($C2010,Customer!$A$2:$F$793,5,FALSE)</f>
        <v>North</v>
      </c>
      <c r="O2010" t="str">
        <f>VLOOKUP($C2010,Customer!$A$2:$F$793,6,FALSE)</f>
        <v>Consumer</v>
      </c>
      <c r="P2010" t="str">
        <f>VLOOKUP(E2010,Product!$B$2:$C$1811,2,FALSE)</f>
        <v>Office Supplies</v>
      </c>
      <c r="Q2010" t="str">
        <f>VLOOKUP(E2010,CHOOSE({1,2},Product!$B$2:$B$1811,Product!$A$2:$A$1811),2,FALSE)</f>
        <v>Art</v>
      </c>
      <c r="R2010" t="str">
        <f t="shared" si="31"/>
        <v>AZ</v>
      </c>
    </row>
    <row r="2011" spans="1:18" x14ac:dyDescent="0.25">
      <c r="A2011" t="s">
        <v>3675</v>
      </c>
      <c r="B2011" s="35">
        <v>43990</v>
      </c>
      <c r="C2011" t="s">
        <v>1704</v>
      </c>
      <c r="D2011" t="s">
        <v>20</v>
      </c>
      <c r="E2011" t="s">
        <v>466</v>
      </c>
      <c r="F2011">
        <v>0</v>
      </c>
      <c r="G2011">
        <v>2197653.15</v>
      </c>
      <c r="H2011">
        <v>722718.15</v>
      </c>
      <c r="I2011">
        <v>3</v>
      </c>
      <c r="J2011" t="s">
        <v>22</v>
      </c>
      <c r="K2011" t="str">
        <f>VLOOKUP(C2011,Customer!$A$2:$F$793,2,FALSE)</f>
        <v>United Kingdom</v>
      </c>
      <c r="L2011" t="str">
        <f>VLOOKUP($C2011,Customer!$A$2:$F$793,3,FALSE)</f>
        <v>England</v>
      </c>
      <c r="M2011" t="str">
        <f>VLOOKUP($C2011,Customer!$A$2:$F$793,4,FALSE)</f>
        <v>Widnes</v>
      </c>
      <c r="N2011" t="str">
        <f>VLOOKUP($C2011,Customer!$A$2:$F$793,5,FALSE)</f>
        <v>North</v>
      </c>
      <c r="O2011" t="str">
        <f>VLOOKUP($C2011,Customer!$A$2:$F$793,6,FALSE)</f>
        <v>Consumer</v>
      </c>
      <c r="P2011" t="str">
        <f>VLOOKUP(E2011,Product!$B$2:$C$1811,2,FALSE)</f>
        <v>Office Supplies</v>
      </c>
      <c r="Q2011" t="str">
        <f>VLOOKUP(E2011,CHOOSE({1,2},Product!$B$2:$B$1811,Product!$A$2:$A$1811),2,FALSE)</f>
        <v>Art</v>
      </c>
      <c r="R2011" t="str">
        <f t="shared" si="31"/>
        <v>AZ</v>
      </c>
    </row>
    <row r="2012" spans="1:18" x14ac:dyDescent="0.25">
      <c r="A2012" t="s">
        <v>3675</v>
      </c>
      <c r="B2012" s="35">
        <v>43990</v>
      </c>
      <c r="C2012" t="s">
        <v>1704</v>
      </c>
      <c r="D2012" t="s">
        <v>20</v>
      </c>
      <c r="E2012" t="s">
        <v>1705</v>
      </c>
      <c r="F2012">
        <v>0</v>
      </c>
      <c r="G2012">
        <v>1533932.4000000001</v>
      </c>
      <c r="H2012">
        <v>132744.15</v>
      </c>
      <c r="I2012">
        <v>6</v>
      </c>
      <c r="J2012" t="s">
        <v>26</v>
      </c>
      <c r="K2012" t="str">
        <f>VLOOKUP(C2012,Customer!$A$2:$F$793,2,FALSE)</f>
        <v>United Kingdom</v>
      </c>
      <c r="L2012" t="str">
        <f>VLOOKUP($C2012,Customer!$A$2:$F$793,3,FALSE)</f>
        <v>England</v>
      </c>
      <c r="M2012" t="str">
        <f>VLOOKUP($C2012,Customer!$A$2:$F$793,4,FALSE)</f>
        <v>Widnes</v>
      </c>
      <c r="N2012" t="str">
        <f>VLOOKUP($C2012,Customer!$A$2:$F$793,5,FALSE)</f>
        <v>North</v>
      </c>
      <c r="O2012" t="str">
        <f>VLOOKUP($C2012,Customer!$A$2:$F$793,6,FALSE)</f>
        <v>Consumer</v>
      </c>
      <c r="P2012" t="str">
        <f>VLOOKUP(E2012,Product!$B$2:$C$1811,2,FALSE)</f>
        <v>Office Supplies</v>
      </c>
      <c r="Q2012" t="str">
        <f>VLOOKUP(E2012,CHOOSE({1,2},Product!$B$2:$B$1811,Product!$A$2:$A$1811),2,FALSE)</f>
        <v>Art</v>
      </c>
      <c r="R2012" t="str">
        <f t="shared" si="31"/>
        <v>AZ</v>
      </c>
    </row>
    <row r="2013" spans="1:18" x14ac:dyDescent="0.25">
      <c r="A2013" t="s">
        <v>3675</v>
      </c>
      <c r="B2013" s="35">
        <v>43990</v>
      </c>
      <c r="C2013" t="s">
        <v>1704</v>
      </c>
      <c r="D2013" t="s">
        <v>20</v>
      </c>
      <c r="E2013" t="s">
        <v>1706</v>
      </c>
      <c r="F2013">
        <v>0</v>
      </c>
      <c r="G2013">
        <v>21991280.850000001</v>
      </c>
      <c r="H2013">
        <v>1091451.9000000001</v>
      </c>
      <c r="I2013">
        <v>5</v>
      </c>
      <c r="J2013" t="s">
        <v>22</v>
      </c>
      <c r="K2013" t="str">
        <f>VLOOKUP(C2013,Customer!$A$2:$F$793,2,FALSE)</f>
        <v>United Kingdom</v>
      </c>
      <c r="L2013" t="str">
        <f>VLOOKUP($C2013,Customer!$A$2:$F$793,3,FALSE)</f>
        <v>England</v>
      </c>
      <c r="M2013" t="str">
        <f>VLOOKUP($C2013,Customer!$A$2:$F$793,4,FALSE)</f>
        <v>Widnes</v>
      </c>
      <c r="N2013" t="str">
        <f>VLOOKUP($C2013,Customer!$A$2:$F$793,5,FALSE)</f>
        <v>North</v>
      </c>
      <c r="O2013" t="str">
        <f>VLOOKUP($C2013,Customer!$A$2:$F$793,6,FALSE)</f>
        <v>Consumer</v>
      </c>
      <c r="P2013" t="str">
        <f>VLOOKUP(E2013,Product!$B$2:$C$1811,2,FALSE)</f>
        <v>Technology</v>
      </c>
      <c r="Q2013" t="str">
        <f>VLOOKUP(E2013,CHOOSE({1,2},Product!$B$2:$B$1811,Product!$A$2:$A$1811),2,FALSE)</f>
        <v>Copiers</v>
      </c>
      <c r="R2013" t="str">
        <f t="shared" si="31"/>
        <v>AZ</v>
      </c>
    </row>
    <row r="2014" spans="1:18" x14ac:dyDescent="0.25">
      <c r="A2014" t="s">
        <v>3676</v>
      </c>
      <c r="B2014" s="35">
        <v>43990</v>
      </c>
      <c r="C2014" t="s">
        <v>1707</v>
      </c>
      <c r="D2014" t="s">
        <v>24</v>
      </c>
      <c r="E2014" t="s">
        <v>757</v>
      </c>
      <c r="F2014">
        <v>0.1</v>
      </c>
      <c r="G2014">
        <v>2153405.1</v>
      </c>
      <c r="H2014">
        <v>678470.1</v>
      </c>
      <c r="I2014">
        <v>3</v>
      </c>
      <c r="J2014" t="s">
        <v>26</v>
      </c>
      <c r="K2014" t="str">
        <f>VLOOKUP(C2014,Customer!$A$2:$F$793,2,FALSE)</f>
        <v>France</v>
      </c>
      <c r="L2014" t="str">
        <f>VLOOKUP($C2014,Customer!$A$2:$F$793,3,FALSE)</f>
        <v>Ile-de-France</v>
      </c>
      <c r="M2014" t="str">
        <f>VLOOKUP($C2014,Customer!$A$2:$F$793,4,FALSE)</f>
        <v>Bonneuil-sur-Marne</v>
      </c>
      <c r="N2014" t="str">
        <f>VLOOKUP($C2014,Customer!$A$2:$F$793,5,FALSE)</f>
        <v>Central</v>
      </c>
      <c r="O2014" t="str">
        <f>VLOOKUP($C2014,Customer!$A$2:$F$793,6,FALSE)</f>
        <v>Corporate</v>
      </c>
      <c r="P2014" t="str">
        <f>VLOOKUP(E2014,Product!$B$2:$C$1811,2,FALSE)</f>
        <v>Office Supplies</v>
      </c>
      <c r="Q2014" t="str">
        <f>VLOOKUP(E2014,CHOOSE({1,2},Product!$B$2:$B$1811,Product!$A$2:$A$1811),2,FALSE)</f>
        <v>Storage</v>
      </c>
      <c r="R2014" t="str">
        <f t="shared" si="31"/>
        <v>AZ</v>
      </c>
    </row>
    <row r="2015" spans="1:18" x14ac:dyDescent="0.25">
      <c r="A2015" t="s">
        <v>3677</v>
      </c>
      <c r="B2015" s="35">
        <v>43990</v>
      </c>
      <c r="C2015" t="s">
        <v>1331</v>
      </c>
      <c r="D2015" t="s">
        <v>24</v>
      </c>
      <c r="E2015" t="s">
        <v>1705</v>
      </c>
      <c r="F2015">
        <v>0</v>
      </c>
      <c r="G2015">
        <v>766966.20000000007</v>
      </c>
      <c r="H2015">
        <v>73746.75</v>
      </c>
      <c r="I2015">
        <v>3</v>
      </c>
      <c r="J2015" t="s">
        <v>26</v>
      </c>
      <c r="K2015" t="str">
        <f>VLOOKUP(C2015,Customer!$A$2:$F$793,2,FALSE)</f>
        <v>Germany</v>
      </c>
      <c r="L2015" t="str">
        <f>VLOOKUP($C2015,Customer!$A$2:$F$793,3,FALSE)</f>
        <v>Baden-Württemberg</v>
      </c>
      <c r="M2015" t="str">
        <f>VLOOKUP($C2015,Customer!$A$2:$F$793,4,FALSE)</f>
        <v>Karlsruhe</v>
      </c>
      <c r="N2015" t="str">
        <f>VLOOKUP($C2015,Customer!$A$2:$F$793,5,FALSE)</f>
        <v>Central</v>
      </c>
      <c r="O2015" t="str">
        <f>VLOOKUP($C2015,Customer!$A$2:$F$793,6,FALSE)</f>
        <v>Consumer</v>
      </c>
      <c r="P2015" t="str">
        <f>VLOOKUP(E2015,Product!$B$2:$C$1811,2,FALSE)</f>
        <v>Office Supplies</v>
      </c>
      <c r="Q2015" t="str">
        <f>VLOOKUP(E2015,CHOOSE({1,2},Product!$B$2:$B$1811,Product!$A$2:$A$1811),2,FALSE)</f>
        <v>Art</v>
      </c>
      <c r="R2015" t="str">
        <f t="shared" si="31"/>
        <v>AZ</v>
      </c>
    </row>
    <row r="2016" spans="1:18" x14ac:dyDescent="0.25">
      <c r="A2016" t="s">
        <v>3678</v>
      </c>
      <c r="B2016" s="35">
        <v>43990</v>
      </c>
      <c r="C2016" t="s">
        <v>1708</v>
      </c>
      <c r="D2016" t="s">
        <v>24</v>
      </c>
      <c r="E2016" t="s">
        <v>540</v>
      </c>
      <c r="F2016">
        <v>0.4</v>
      </c>
      <c r="G2016">
        <v>7522168.5</v>
      </c>
      <c r="H2016">
        <v>-1755172.6500000001</v>
      </c>
      <c r="I2016">
        <v>6</v>
      </c>
      <c r="J2016" t="s">
        <v>26</v>
      </c>
      <c r="K2016" t="str">
        <f>VLOOKUP(C2016,Customer!$A$2:$F$793,2,FALSE)</f>
        <v>Italy</v>
      </c>
      <c r="L2016" t="str">
        <f>VLOOKUP($C2016,Customer!$A$2:$F$793,3,FALSE)</f>
        <v>Piedmont</v>
      </c>
      <c r="M2016" t="str">
        <f>VLOOKUP($C2016,Customer!$A$2:$F$793,4,FALSE)</f>
        <v>Turin</v>
      </c>
      <c r="N2016" t="str">
        <f>VLOOKUP($C2016,Customer!$A$2:$F$793,5,FALSE)</f>
        <v>South</v>
      </c>
      <c r="O2016" t="str">
        <f>VLOOKUP($C2016,Customer!$A$2:$F$793,6,FALSE)</f>
        <v>Consumer</v>
      </c>
      <c r="P2016" t="str">
        <f>VLOOKUP(E2016,Product!$B$2:$C$1811,2,FALSE)</f>
        <v>Office Supplies</v>
      </c>
      <c r="Q2016" t="str">
        <f>VLOOKUP(E2016,CHOOSE({1,2},Product!$B$2:$B$1811,Product!$A$2:$A$1811),2,FALSE)</f>
        <v>Storage</v>
      </c>
      <c r="R2016" t="str">
        <f t="shared" si="31"/>
        <v>BN</v>
      </c>
    </row>
    <row r="2017" spans="1:18" x14ac:dyDescent="0.25">
      <c r="A2017" t="s">
        <v>3679</v>
      </c>
      <c r="B2017" s="35">
        <v>43991</v>
      </c>
      <c r="C2017" t="s">
        <v>67</v>
      </c>
      <c r="D2017" t="s">
        <v>24</v>
      </c>
      <c r="E2017" t="s">
        <v>547</v>
      </c>
      <c r="F2017">
        <v>0</v>
      </c>
      <c r="G2017">
        <v>811214.25</v>
      </c>
      <c r="H2017">
        <v>29498.7</v>
      </c>
      <c r="I2017">
        <v>2</v>
      </c>
      <c r="J2017" t="s">
        <v>26</v>
      </c>
      <c r="K2017" t="str">
        <f>VLOOKUP(C2017,Customer!$A$2:$F$793,2,FALSE)</f>
        <v>Sweden</v>
      </c>
      <c r="L2017" t="str">
        <f>VLOOKUP($C2017,Customer!$A$2:$F$793,3,FALSE)</f>
        <v>Västra Götaland</v>
      </c>
      <c r="M2017" t="str">
        <f>VLOOKUP($C2017,Customer!$A$2:$F$793,4,FALSE)</f>
        <v>Gothenburg</v>
      </c>
      <c r="N2017" t="str">
        <f>VLOOKUP($C2017,Customer!$A$2:$F$793,5,FALSE)</f>
        <v>North</v>
      </c>
      <c r="O2017" t="str">
        <f>VLOOKUP($C2017,Customer!$A$2:$F$793,6,FALSE)</f>
        <v>Consumer</v>
      </c>
      <c r="P2017" t="str">
        <f>VLOOKUP(E2017,Product!$B$2:$C$1811,2,FALSE)</f>
        <v>Office Supplies</v>
      </c>
      <c r="Q2017" t="str">
        <f>VLOOKUP(E2017,CHOOSE({1,2},Product!$B$2:$B$1811,Product!$A$2:$A$1811),2,FALSE)</f>
        <v>Supplies</v>
      </c>
      <c r="R2017" t="str">
        <f t="shared" si="31"/>
        <v>AZ</v>
      </c>
    </row>
    <row r="2018" spans="1:18" x14ac:dyDescent="0.25">
      <c r="A2018" t="s">
        <v>3680</v>
      </c>
      <c r="B2018" s="35">
        <v>43991</v>
      </c>
      <c r="C2018" t="s">
        <v>1014</v>
      </c>
      <c r="D2018" t="s">
        <v>24</v>
      </c>
      <c r="E2018" t="s">
        <v>1550</v>
      </c>
      <c r="F2018">
        <v>0.5</v>
      </c>
      <c r="G2018">
        <v>2345146.65</v>
      </c>
      <c r="H2018">
        <v>-427731.15</v>
      </c>
      <c r="I2018">
        <v>6</v>
      </c>
      <c r="J2018" t="s">
        <v>22</v>
      </c>
      <c r="K2018" t="str">
        <f>VLOOKUP(C2018,Customer!$A$2:$F$793,2,FALSE)</f>
        <v>Spain</v>
      </c>
      <c r="L2018" t="str">
        <f>VLOOKUP($C2018,Customer!$A$2:$F$793,3,FALSE)</f>
        <v>Valenciana</v>
      </c>
      <c r="M2018" t="str">
        <f>VLOOKUP($C2018,Customer!$A$2:$F$793,4,FALSE)</f>
        <v>Valencia</v>
      </c>
      <c r="N2018" t="str">
        <f>VLOOKUP($C2018,Customer!$A$2:$F$793,5,FALSE)</f>
        <v>South</v>
      </c>
      <c r="O2018" t="str">
        <f>VLOOKUP($C2018,Customer!$A$2:$F$793,6,FALSE)</f>
        <v>Consumer</v>
      </c>
      <c r="P2018" t="str">
        <f>VLOOKUP(E2018,Product!$B$2:$C$1811,2,FALSE)</f>
        <v>Furniture</v>
      </c>
      <c r="Q2018" t="str">
        <f>VLOOKUP(E2018,CHOOSE({1,2},Product!$B$2:$B$1811,Product!$A$2:$A$1811),2,FALSE)</f>
        <v>Chairs</v>
      </c>
      <c r="R2018" t="str">
        <f t="shared" si="31"/>
        <v>BN</v>
      </c>
    </row>
    <row r="2019" spans="1:18" x14ac:dyDescent="0.25">
      <c r="A2019" t="s">
        <v>3680</v>
      </c>
      <c r="B2019" s="35">
        <v>43991</v>
      </c>
      <c r="C2019" t="s">
        <v>1014</v>
      </c>
      <c r="D2019" t="s">
        <v>24</v>
      </c>
      <c r="E2019" t="s">
        <v>1609</v>
      </c>
      <c r="F2019">
        <v>0.5</v>
      </c>
      <c r="G2019">
        <v>176992.2</v>
      </c>
      <c r="H2019">
        <v>-88496.1</v>
      </c>
      <c r="I2019">
        <v>2</v>
      </c>
      <c r="J2019" t="s">
        <v>26</v>
      </c>
      <c r="K2019" t="str">
        <f>VLOOKUP(C2019,Customer!$A$2:$F$793,2,FALSE)</f>
        <v>Spain</v>
      </c>
      <c r="L2019" t="str">
        <f>VLOOKUP($C2019,Customer!$A$2:$F$793,3,FALSE)</f>
        <v>Valenciana</v>
      </c>
      <c r="M2019" t="str">
        <f>VLOOKUP($C2019,Customer!$A$2:$F$793,4,FALSE)</f>
        <v>Valencia</v>
      </c>
      <c r="N2019" t="str">
        <f>VLOOKUP($C2019,Customer!$A$2:$F$793,5,FALSE)</f>
        <v>South</v>
      </c>
      <c r="O2019" t="str">
        <f>VLOOKUP($C2019,Customer!$A$2:$F$793,6,FALSE)</f>
        <v>Consumer</v>
      </c>
      <c r="P2019" t="str">
        <f>VLOOKUP(E2019,Product!$B$2:$C$1811,2,FALSE)</f>
        <v>Office Supplies</v>
      </c>
      <c r="Q2019" t="str">
        <f>VLOOKUP(E2019,CHOOSE({1,2},Product!$B$2:$B$1811,Product!$A$2:$A$1811),2,FALSE)</f>
        <v>Fasteners</v>
      </c>
      <c r="R2019" t="str">
        <f t="shared" si="31"/>
        <v>BN</v>
      </c>
    </row>
    <row r="2020" spans="1:18" x14ac:dyDescent="0.25">
      <c r="A2020" t="s">
        <v>3680</v>
      </c>
      <c r="B2020" s="35">
        <v>43991</v>
      </c>
      <c r="C2020" t="s">
        <v>1014</v>
      </c>
      <c r="D2020" t="s">
        <v>24</v>
      </c>
      <c r="E2020" t="s">
        <v>1425</v>
      </c>
      <c r="F2020">
        <v>0.5</v>
      </c>
      <c r="G2020">
        <v>117994.8</v>
      </c>
      <c r="H2020">
        <v>-73746.75</v>
      </c>
      <c r="I2020">
        <v>1</v>
      </c>
      <c r="J2020" t="s">
        <v>26</v>
      </c>
      <c r="K2020" t="str">
        <f>VLOOKUP(C2020,Customer!$A$2:$F$793,2,FALSE)</f>
        <v>Spain</v>
      </c>
      <c r="L2020" t="str">
        <f>VLOOKUP($C2020,Customer!$A$2:$F$793,3,FALSE)</f>
        <v>Valenciana</v>
      </c>
      <c r="M2020" t="str">
        <f>VLOOKUP($C2020,Customer!$A$2:$F$793,4,FALSE)</f>
        <v>Valencia</v>
      </c>
      <c r="N2020" t="str">
        <f>VLOOKUP($C2020,Customer!$A$2:$F$793,5,FALSE)</f>
        <v>South</v>
      </c>
      <c r="O2020" t="str">
        <f>VLOOKUP($C2020,Customer!$A$2:$F$793,6,FALSE)</f>
        <v>Consumer</v>
      </c>
      <c r="P2020" t="str">
        <f>VLOOKUP(E2020,Product!$B$2:$C$1811,2,FALSE)</f>
        <v>Office Supplies</v>
      </c>
      <c r="Q2020" t="str">
        <f>VLOOKUP(E2020,CHOOSE({1,2},Product!$B$2:$B$1811,Product!$A$2:$A$1811),2,FALSE)</f>
        <v>Paper</v>
      </c>
      <c r="R2020" t="str">
        <f t="shared" si="31"/>
        <v>BN</v>
      </c>
    </row>
    <row r="2021" spans="1:18" x14ac:dyDescent="0.25">
      <c r="A2021" t="s">
        <v>3680</v>
      </c>
      <c r="B2021" s="35">
        <v>43991</v>
      </c>
      <c r="C2021" t="s">
        <v>1014</v>
      </c>
      <c r="D2021" t="s">
        <v>24</v>
      </c>
      <c r="E2021" t="s">
        <v>21</v>
      </c>
      <c r="F2021">
        <v>0.5</v>
      </c>
      <c r="G2021">
        <v>884961</v>
      </c>
      <c r="H2021">
        <v>-516227.25</v>
      </c>
      <c r="I2021">
        <v>4</v>
      </c>
      <c r="J2021" t="s">
        <v>22</v>
      </c>
      <c r="K2021" t="str">
        <f>VLOOKUP(C2021,Customer!$A$2:$F$793,2,FALSE)</f>
        <v>Spain</v>
      </c>
      <c r="L2021" t="str">
        <f>VLOOKUP($C2021,Customer!$A$2:$F$793,3,FALSE)</f>
        <v>Valenciana</v>
      </c>
      <c r="M2021" t="str">
        <f>VLOOKUP($C2021,Customer!$A$2:$F$793,4,FALSE)</f>
        <v>Valencia</v>
      </c>
      <c r="N2021" t="str">
        <f>VLOOKUP($C2021,Customer!$A$2:$F$793,5,FALSE)</f>
        <v>South</v>
      </c>
      <c r="O2021" t="str">
        <f>VLOOKUP($C2021,Customer!$A$2:$F$793,6,FALSE)</f>
        <v>Consumer</v>
      </c>
      <c r="P2021" t="str">
        <f>VLOOKUP(E2021,Product!$B$2:$C$1811,2,FALSE)</f>
        <v>Office Supplies</v>
      </c>
      <c r="Q2021" t="str">
        <f>VLOOKUP(E2021,CHOOSE({1,2},Product!$B$2:$B$1811,Product!$A$2:$A$1811),2,FALSE)</f>
        <v>Paper</v>
      </c>
      <c r="R2021" t="str">
        <f t="shared" si="31"/>
        <v>BN</v>
      </c>
    </row>
    <row r="2022" spans="1:18" x14ac:dyDescent="0.25">
      <c r="A2022" t="s">
        <v>3680</v>
      </c>
      <c r="B2022" s="35">
        <v>43991</v>
      </c>
      <c r="C2022" t="s">
        <v>1014</v>
      </c>
      <c r="D2022" t="s">
        <v>24</v>
      </c>
      <c r="E2022" t="s">
        <v>1709</v>
      </c>
      <c r="F2022">
        <v>0.5</v>
      </c>
      <c r="G2022">
        <v>3672588.15</v>
      </c>
      <c r="H2022">
        <v>-2197653.15</v>
      </c>
      <c r="I2022">
        <v>4</v>
      </c>
      <c r="J2022" t="s">
        <v>26</v>
      </c>
      <c r="K2022" t="str">
        <f>VLOOKUP(C2022,Customer!$A$2:$F$793,2,FALSE)</f>
        <v>Spain</v>
      </c>
      <c r="L2022" t="str">
        <f>VLOOKUP($C2022,Customer!$A$2:$F$793,3,FALSE)</f>
        <v>Valenciana</v>
      </c>
      <c r="M2022" t="str">
        <f>VLOOKUP($C2022,Customer!$A$2:$F$793,4,FALSE)</f>
        <v>Valencia</v>
      </c>
      <c r="N2022" t="str">
        <f>VLOOKUP($C2022,Customer!$A$2:$F$793,5,FALSE)</f>
        <v>South</v>
      </c>
      <c r="O2022" t="str">
        <f>VLOOKUP($C2022,Customer!$A$2:$F$793,6,FALSE)</f>
        <v>Consumer</v>
      </c>
      <c r="P2022" t="str">
        <f>VLOOKUP(E2022,Product!$B$2:$C$1811,2,FALSE)</f>
        <v>Technology</v>
      </c>
      <c r="Q2022" t="str">
        <f>VLOOKUP(E2022,CHOOSE({1,2},Product!$B$2:$B$1811,Product!$A$2:$A$1811),2,FALSE)</f>
        <v>Phones</v>
      </c>
      <c r="R2022" t="str">
        <f t="shared" si="31"/>
        <v>BN</v>
      </c>
    </row>
    <row r="2023" spans="1:18" x14ac:dyDescent="0.25">
      <c r="A2023" t="s">
        <v>3681</v>
      </c>
      <c r="B2023" s="35">
        <v>43993</v>
      </c>
      <c r="C2023" t="s">
        <v>1299</v>
      </c>
      <c r="D2023" t="s">
        <v>24</v>
      </c>
      <c r="E2023" t="s">
        <v>551</v>
      </c>
      <c r="F2023">
        <v>0.1</v>
      </c>
      <c r="G2023">
        <v>5265517.95</v>
      </c>
      <c r="H2023">
        <v>294987</v>
      </c>
      <c r="I2023">
        <v>2</v>
      </c>
      <c r="J2023" t="s">
        <v>26</v>
      </c>
      <c r="K2023" t="str">
        <f>VLOOKUP(C2023,Customer!$A$2:$F$793,2,FALSE)</f>
        <v>Netherlands</v>
      </c>
      <c r="L2023" t="str">
        <f>VLOOKUP($C2023,Customer!$A$2:$F$793,3,FALSE)</f>
        <v>North Holland</v>
      </c>
      <c r="M2023" t="str">
        <f>VLOOKUP($C2023,Customer!$A$2:$F$793,4,FALSE)</f>
        <v>Amsterdam</v>
      </c>
      <c r="N2023" t="str">
        <f>VLOOKUP($C2023,Customer!$A$2:$F$793,5,FALSE)</f>
        <v>Central</v>
      </c>
      <c r="O2023" t="str">
        <f>VLOOKUP($C2023,Customer!$A$2:$F$793,6,FALSE)</f>
        <v>Consumer</v>
      </c>
      <c r="P2023" t="str">
        <f>VLOOKUP(E2023,Product!$B$2:$C$1811,2,FALSE)</f>
        <v>Furniture</v>
      </c>
      <c r="Q2023" t="str">
        <f>VLOOKUP(E2023,CHOOSE({1,2},Product!$B$2:$B$1811,Product!$A$2:$A$1811),2,FALSE)</f>
        <v>Bookcases</v>
      </c>
      <c r="R2023" t="str">
        <f t="shared" si="31"/>
        <v>AZ</v>
      </c>
    </row>
    <row r="2024" spans="1:18" x14ac:dyDescent="0.25">
      <c r="A2024" t="s">
        <v>3682</v>
      </c>
      <c r="B2024" s="35">
        <v>43993</v>
      </c>
      <c r="C2024" t="s">
        <v>1143</v>
      </c>
      <c r="D2024" t="s">
        <v>24</v>
      </c>
      <c r="E2024" t="s">
        <v>1490</v>
      </c>
      <c r="F2024">
        <v>0.1</v>
      </c>
      <c r="G2024">
        <v>1283193.45</v>
      </c>
      <c r="H2024">
        <v>235989.6</v>
      </c>
      <c r="I2024">
        <v>2</v>
      </c>
      <c r="J2024" t="s">
        <v>22</v>
      </c>
      <c r="K2024" t="str">
        <f>VLOOKUP(C2024,Customer!$A$2:$F$793,2,FALSE)</f>
        <v>Netherlands</v>
      </c>
      <c r="L2024" t="str">
        <f>VLOOKUP($C2024,Customer!$A$2:$F$793,3,FALSE)</f>
        <v>South Holland</v>
      </c>
      <c r="M2024" t="str">
        <f>VLOOKUP($C2024,Customer!$A$2:$F$793,4,FALSE)</f>
        <v>Rotterdam</v>
      </c>
      <c r="N2024" t="str">
        <f>VLOOKUP($C2024,Customer!$A$2:$F$793,5,FALSE)</f>
        <v>Central</v>
      </c>
      <c r="O2024" t="str">
        <f>VLOOKUP($C2024,Customer!$A$2:$F$793,6,FALSE)</f>
        <v>Home Office</v>
      </c>
      <c r="P2024" t="str">
        <f>VLOOKUP(E2024,Product!$B$2:$C$1811,2,FALSE)</f>
        <v>Office Supplies</v>
      </c>
      <c r="Q2024" t="str">
        <f>VLOOKUP(E2024,CHOOSE({1,2},Product!$B$2:$B$1811,Product!$A$2:$A$1811),2,FALSE)</f>
        <v>Storage</v>
      </c>
      <c r="R2024" t="str">
        <f t="shared" si="31"/>
        <v>AZ</v>
      </c>
    </row>
    <row r="2025" spans="1:18" x14ac:dyDescent="0.25">
      <c r="A2025" t="s">
        <v>3683</v>
      </c>
      <c r="B2025" s="35">
        <v>43993</v>
      </c>
      <c r="C2025" t="s">
        <v>1547</v>
      </c>
      <c r="D2025" t="s">
        <v>24</v>
      </c>
      <c r="E2025" t="s">
        <v>372</v>
      </c>
      <c r="F2025">
        <v>0</v>
      </c>
      <c r="G2025">
        <v>781715.55</v>
      </c>
      <c r="H2025">
        <v>250738.95</v>
      </c>
      <c r="I2025">
        <v>4</v>
      </c>
      <c r="J2025" t="s">
        <v>22</v>
      </c>
      <c r="K2025" t="str">
        <f>VLOOKUP(C2025,Customer!$A$2:$F$793,2,FALSE)</f>
        <v>France</v>
      </c>
      <c r="L2025" t="str">
        <f>VLOOKUP($C2025,Customer!$A$2:$F$793,3,FALSE)</f>
        <v>Auvergne-Rhône-Alpes</v>
      </c>
      <c r="M2025" t="str">
        <f>VLOOKUP($C2025,Customer!$A$2:$F$793,4,FALSE)</f>
        <v>Meyzieu</v>
      </c>
      <c r="N2025" t="str">
        <f>VLOOKUP($C2025,Customer!$A$2:$F$793,5,FALSE)</f>
        <v>Central</v>
      </c>
      <c r="O2025" t="str">
        <f>VLOOKUP($C2025,Customer!$A$2:$F$793,6,FALSE)</f>
        <v>Consumer</v>
      </c>
      <c r="P2025" t="str">
        <f>VLOOKUP(E2025,Product!$B$2:$C$1811,2,FALSE)</f>
        <v>Office Supplies</v>
      </c>
      <c r="Q2025" t="str">
        <f>VLOOKUP(E2025,CHOOSE({1,2},Product!$B$2:$B$1811,Product!$A$2:$A$1811),2,FALSE)</f>
        <v>Art</v>
      </c>
      <c r="R2025" t="str">
        <f t="shared" si="31"/>
        <v>AZ</v>
      </c>
    </row>
    <row r="2026" spans="1:18" x14ac:dyDescent="0.25">
      <c r="A2026" t="s">
        <v>3684</v>
      </c>
      <c r="B2026" s="35">
        <v>43993</v>
      </c>
      <c r="C2026" t="s">
        <v>1710</v>
      </c>
      <c r="D2026" t="s">
        <v>24</v>
      </c>
      <c r="E2026" t="s">
        <v>714</v>
      </c>
      <c r="F2026">
        <v>0</v>
      </c>
      <c r="G2026">
        <v>442480.5</v>
      </c>
      <c r="H2026">
        <v>162242.85</v>
      </c>
      <c r="I2026">
        <v>2</v>
      </c>
      <c r="J2026" t="s">
        <v>26</v>
      </c>
      <c r="K2026" t="str">
        <f>VLOOKUP(C2026,Customer!$A$2:$F$793,2,FALSE)</f>
        <v>Austria</v>
      </c>
      <c r="L2026" t="str">
        <f>VLOOKUP($C2026,Customer!$A$2:$F$793,3,FALSE)</f>
        <v>Vienna</v>
      </c>
      <c r="M2026" t="str">
        <f>VLOOKUP($C2026,Customer!$A$2:$F$793,4,FALSE)</f>
        <v>Vienna</v>
      </c>
      <c r="N2026" t="str">
        <f>VLOOKUP($C2026,Customer!$A$2:$F$793,5,FALSE)</f>
        <v>Central</v>
      </c>
      <c r="O2026" t="str">
        <f>VLOOKUP($C2026,Customer!$A$2:$F$793,6,FALSE)</f>
        <v>Corporate</v>
      </c>
      <c r="P2026" t="str">
        <f>VLOOKUP(E2026,Product!$B$2:$C$1811,2,FALSE)</f>
        <v>Office Supplies</v>
      </c>
      <c r="Q2026" t="str">
        <f>VLOOKUP(E2026,CHOOSE({1,2},Product!$B$2:$B$1811,Product!$A$2:$A$1811),2,FALSE)</f>
        <v>Art</v>
      </c>
      <c r="R2026" t="str">
        <f t="shared" si="31"/>
        <v>AZ</v>
      </c>
    </row>
    <row r="2027" spans="1:18" x14ac:dyDescent="0.25">
      <c r="A2027" t="s">
        <v>3684</v>
      </c>
      <c r="B2027" s="35">
        <v>43993</v>
      </c>
      <c r="C2027" t="s">
        <v>1710</v>
      </c>
      <c r="D2027" t="s">
        <v>24</v>
      </c>
      <c r="E2027" t="s">
        <v>185</v>
      </c>
      <c r="F2027">
        <v>0</v>
      </c>
      <c r="G2027">
        <v>5929238.7000000002</v>
      </c>
      <c r="H2027">
        <v>1120950.6000000001</v>
      </c>
      <c r="I2027">
        <v>3</v>
      </c>
      <c r="J2027" t="s">
        <v>22</v>
      </c>
      <c r="K2027" t="str">
        <f>VLOOKUP(C2027,Customer!$A$2:$F$793,2,FALSE)</f>
        <v>Austria</v>
      </c>
      <c r="L2027" t="str">
        <f>VLOOKUP($C2027,Customer!$A$2:$F$793,3,FALSE)</f>
        <v>Vienna</v>
      </c>
      <c r="M2027" t="str">
        <f>VLOOKUP($C2027,Customer!$A$2:$F$793,4,FALSE)</f>
        <v>Vienna</v>
      </c>
      <c r="N2027" t="str">
        <f>VLOOKUP($C2027,Customer!$A$2:$F$793,5,FALSE)</f>
        <v>Central</v>
      </c>
      <c r="O2027" t="str">
        <f>VLOOKUP($C2027,Customer!$A$2:$F$793,6,FALSE)</f>
        <v>Corporate</v>
      </c>
      <c r="P2027" t="str">
        <f>VLOOKUP(E2027,Product!$B$2:$C$1811,2,FALSE)</f>
        <v>Office Supplies</v>
      </c>
      <c r="Q2027" t="str">
        <f>VLOOKUP(E2027,CHOOSE({1,2},Product!$B$2:$B$1811,Product!$A$2:$A$1811),2,FALSE)</f>
        <v>Storage</v>
      </c>
      <c r="R2027" t="str">
        <f t="shared" si="31"/>
        <v>AZ</v>
      </c>
    </row>
    <row r="2028" spans="1:18" x14ac:dyDescent="0.25">
      <c r="A2028" t="s">
        <v>3685</v>
      </c>
      <c r="B2028" s="35">
        <v>43993</v>
      </c>
      <c r="C2028" t="s">
        <v>1711</v>
      </c>
      <c r="D2028" t="s">
        <v>24</v>
      </c>
      <c r="E2028" t="s">
        <v>667</v>
      </c>
      <c r="F2028">
        <v>0.5</v>
      </c>
      <c r="G2028">
        <v>5029528.3500000006</v>
      </c>
      <c r="H2028">
        <v>-5029528.3500000006</v>
      </c>
      <c r="I2028">
        <v>5</v>
      </c>
      <c r="J2028" t="s">
        <v>22</v>
      </c>
      <c r="K2028" t="str">
        <f>VLOOKUP(C2028,Customer!$A$2:$F$793,2,FALSE)</f>
        <v>Portugal</v>
      </c>
      <c r="L2028" t="str">
        <f>VLOOKUP($C2028,Customer!$A$2:$F$793,3,FALSE)</f>
        <v>Aveiro</v>
      </c>
      <c r="M2028" t="str">
        <f>VLOOKUP($C2028,Customer!$A$2:$F$793,4,FALSE)</f>
        <v>Feira</v>
      </c>
      <c r="N2028" t="str">
        <f>VLOOKUP($C2028,Customer!$A$2:$F$793,5,FALSE)</f>
        <v>South</v>
      </c>
      <c r="O2028" t="str">
        <f>VLOOKUP($C2028,Customer!$A$2:$F$793,6,FALSE)</f>
        <v>Consumer</v>
      </c>
      <c r="P2028" t="str">
        <f>VLOOKUP(E2028,Product!$B$2:$C$1811,2,FALSE)</f>
        <v>Technology</v>
      </c>
      <c r="Q2028" t="str">
        <f>VLOOKUP(E2028,CHOOSE({1,2},Product!$B$2:$B$1811,Product!$A$2:$A$1811),2,FALSE)</f>
        <v>Phones</v>
      </c>
      <c r="R2028" t="str">
        <f t="shared" si="31"/>
        <v>BN</v>
      </c>
    </row>
    <row r="2029" spans="1:18" x14ac:dyDescent="0.25">
      <c r="A2029" t="s">
        <v>3686</v>
      </c>
      <c r="B2029" s="35">
        <v>43993</v>
      </c>
      <c r="C2029" t="s">
        <v>1712</v>
      </c>
      <c r="D2029" t="s">
        <v>24</v>
      </c>
      <c r="E2029" t="s">
        <v>634</v>
      </c>
      <c r="F2029">
        <v>0.5</v>
      </c>
      <c r="G2029">
        <v>2699131.0500000003</v>
      </c>
      <c r="H2029">
        <v>-2064909</v>
      </c>
      <c r="I2029">
        <v>4</v>
      </c>
      <c r="J2029" t="s">
        <v>22</v>
      </c>
      <c r="K2029" t="str">
        <f>VLOOKUP(C2029,Customer!$A$2:$F$793,2,FALSE)</f>
        <v>Netherlands</v>
      </c>
      <c r="L2029" t="str">
        <f>VLOOKUP($C2029,Customer!$A$2:$F$793,3,FALSE)</f>
        <v>South Holland</v>
      </c>
      <c r="M2029" t="str">
        <f>VLOOKUP($C2029,Customer!$A$2:$F$793,4,FALSE)</f>
        <v>Rotterdam</v>
      </c>
      <c r="N2029" t="str">
        <f>VLOOKUP($C2029,Customer!$A$2:$F$793,5,FALSE)</f>
        <v>Central</v>
      </c>
      <c r="O2029" t="str">
        <f>VLOOKUP($C2029,Customer!$A$2:$F$793,6,FALSE)</f>
        <v>Consumer</v>
      </c>
      <c r="P2029" t="str">
        <f>VLOOKUP(E2029,Product!$B$2:$C$1811,2,FALSE)</f>
        <v>Furniture</v>
      </c>
      <c r="Q2029" t="str">
        <f>VLOOKUP(E2029,CHOOSE({1,2},Product!$B$2:$B$1811,Product!$A$2:$A$1811),2,FALSE)</f>
        <v>Chairs</v>
      </c>
      <c r="R2029" t="str">
        <f t="shared" si="31"/>
        <v>BN</v>
      </c>
    </row>
    <row r="2030" spans="1:18" x14ac:dyDescent="0.25">
      <c r="A2030" t="s">
        <v>3686</v>
      </c>
      <c r="B2030" s="35">
        <v>43993</v>
      </c>
      <c r="C2030" t="s">
        <v>1712</v>
      </c>
      <c r="D2030" t="s">
        <v>24</v>
      </c>
      <c r="E2030" t="s">
        <v>1324</v>
      </c>
      <c r="F2030">
        <v>0.5</v>
      </c>
      <c r="G2030">
        <v>693219.45000000007</v>
      </c>
      <c r="H2030">
        <v>-162242.85</v>
      </c>
      <c r="I2030">
        <v>7</v>
      </c>
      <c r="J2030" t="s">
        <v>22</v>
      </c>
      <c r="K2030" t="str">
        <f>VLOOKUP(C2030,Customer!$A$2:$F$793,2,FALSE)</f>
        <v>Netherlands</v>
      </c>
      <c r="L2030" t="str">
        <f>VLOOKUP($C2030,Customer!$A$2:$F$793,3,FALSE)</f>
        <v>South Holland</v>
      </c>
      <c r="M2030" t="str">
        <f>VLOOKUP($C2030,Customer!$A$2:$F$793,4,FALSE)</f>
        <v>Rotterdam</v>
      </c>
      <c r="N2030" t="str">
        <f>VLOOKUP($C2030,Customer!$A$2:$F$793,5,FALSE)</f>
        <v>Central</v>
      </c>
      <c r="O2030" t="str">
        <f>VLOOKUP($C2030,Customer!$A$2:$F$793,6,FALSE)</f>
        <v>Consumer</v>
      </c>
      <c r="P2030" t="str">
        <f>VLOOKUP(E2030,Product!$B$2:$C$1811,2,FALSE)</f>
        <v>Office Supplies</v>
      </c>
      <c r="Q2030" t="str">
        <f>VLOOKUP(E2030,CHOOSE({1,2},Product!$B$2:$B$1811,Product!$A$2:$A$1811),2,FALSE)</f>
        <v>Binders</v>
      </c>
      <c r="R2030" t="str">
        <f t="shared" si="31"/>
        <v>BN</v>
      </c>
    </row>
    <row r="2031" spans="1:18" x14ac:dyDescent="0.25">
      <c r="A2031" t="s">
        <v>3687</v>
      </c>
      <c r="B2031" s="35">
        <v>43993</v>
      </c>
      <c r="C2031" t="s">
        <v>1713</v>
      </c>
      <c r="D2031" t="s">
        <v>24</v>
      </c>
      <c r="E2031" t="s">
        <v>446</v>
      </c>
      <c r="F2031">
        <v>0</v>
      </c>
      <c r="G2031">
        <v>309736.35000000003</v>
      </c>
      <c r="H2031">
        <v>88496.1</v>
      </c>
      <c r="I2031">
        <v>2</v>
      </c>
      <c r="J2031" t="s">
        <v>22</v>
      </c>
      <c r="K2031" t="str">
        <f>VLOOKUP(C2031,Customer!$A$2:$F$793,2,FALSE)</f>
        <v>United Kingdom</v>
      </c>
      <c r="L2031" t="str">
        <f>VLOOKUP($C2031,Customer!$A$2:$F$793,3,FALSE)</f>
        <v>England</v>
      </c>
      <c r="M2031" t="str">
        <f>VLOOKUP($C2031,Customer!$A$2:$F$793,4,FALSE)</f>
        <v>Blackburn</v>
      </c>
      <c r="N2031" t="str">
        <f>VLOOKUP($C2031,Customer!$A$2:$F$793,5,FALSE)</f>
        <v>North</v>
      </c>
      <c r="O2031" t="str">
        <f>VLOOKUP($C2031,Customer!$A$2:$F$793,6,FALSE)</f>
        <v>Consumer</v>
      </c>
      <c r="P2031" t="str">
        <f>VLOOKUP(E2031,Product!$B$2:$C$1811,2,FALSE)</f>
        <v>Office Supplies</v>
      </c>
      <c r="Q2031" t="str">
        <f>VLOOKUP(E2031,CHOOSE({1,2},Product!$B$2:$B$1811,Product!$A$2:$A$1811),2,FALSE)</f>
        <v>Storage</v>
      </c>
      <c r="R2031" t="str">
        <f t="shared" si="31"/>
        <v>BN</v>
      </c>
    </row>
    <row r="2032" spans="1:18" x14ac:dyDescent="0.25">
      <c r="A2032" t="s">
        <v>3688</v>
      </c>
      <c r="B2032" s="35">
        <v>43994</v>
      </c>
      <c r="C2032" t="s">
        <v>1714</v>
      </c>
      <c r="D2032" t="s">
        <v>24</v>
      </c>
      <c r="E2032" t="s">
        <v>923</v>
      </c>
      <c r="F2032">
        <v>0.1</v>
      </c>
      <c r="G2032">
        <v>10531035.9</v>
      </c>
      <c r="H2032">
        <v>4557549.1500000004</v>
      </c>
      <c r="I2032">
        <v>4</v>
      </c>
      <c r="J2032" t="s">
        <v>26</v>
      </c>
      <c r="K2032" t="str">
        <f>VLOOKUP(C2032,Customer!$A$2:$F$793,2,FALSE)</f>
        <v>Germany</v>
      </c>
      <c r="L2032" t="str">
        <f>VLOOKUP($C2032,Customer!$A$2:$F$793,3,FALSE)</f>
        <v>Lower Saxony</v>
      </c>
      <c r="M2032" t="str">
        <f>VLOOKUP($C2032,Customer!$A$2:$F$793,4,FALSE)</f>
        <v>Munster</v>
      </c>
      <c r="N2032" t="str">
        <f>VLOOKUP($C2032,Customer!$A$2:$F$793,5,FALSE)</f>
        <v>Central</v>
      </c>
      <c r="O2032" t="str">
        <f>VLOOKUP($C2032,Customer!$A$2:$F$793,6,FALSE)</f>
        <v>Consumer</v>
      </c>
      <c r="P2032" t="str">
        <f>VLOOKUP(E2032,Product!$B$2:$C$1811,2,FALSE)</f>
        <v>Office Supplies</v>
      </c>
      <c r="Q2032" t="str">
        <f>VLOOKUP(E2032,CHOOSE({1,2},Product!$B$2:$B$1811,Product!$A$2:$A$1811),2,FALSE)</f>
        <v>Storage</v>
      </c>
      <c r="R2032" t="str">
        <f t="shared" si="31"/>
        <v>AZ</v>
      </c>
    </row>
    <row r="2033" spans="1:18" x14ac:dyDescent="0.25">
      <c r="A2033" t="s">
        <v>3688</v>
      </c>
      <c r="B2033" s="35">
        <v>43994</v>
      </c>
      <c r="C2033" t="s">
        <v>1714</v>
      </c>
      <c r="D2033" t="s">
        <v>24</v>
      </c>
      <c r="E2033" t="s">
        <v>1715</v>
      </c>
      <c r="F2033">
        <v>0</v>
      </c>
      <c r="G2033">
        <v>4719792</v>
      </c>
      <c r="H2033">
        <v>235989.6</v>
      </c>
      <c r="I2033">
        <v>1</v>
      </c>
      <c r="J2033" t="s">
        <v>22</v>
      </c>
      <c r="K2033" t="str">
        <f>VLOOKUP(C2033,Customer!$A$2:$F$793,2,FALSE)</f>
        <v>Germany</v>
      </c>
      <c r="L2033" t="str">
        <f>VLOOKUP($C2033,Customer!$A$2:$F$793,3,FALSE)</f>
        <v>Lower Saxony</v>
      </c>
      <c r="M2033" t="str">
        <f>VLOOKUP($C2033,Customer!$A$2:$F$793,4,FALSE)</f>
        <v>Munster</v>
      </c>
      <c r="N2033" t="str">
        <f>VLOOKUP($C2033,Customer!$A$2:$F$793,5,FALSE)</f>
        <v>Central</v>
      </c>
      <c r="O2033" t="str">
        <f>VLOOKUP($C2033,Customer!$A$2:$F$793,6,FALSE)</f>
        <v>Consumer</v>
      </c>
      <c r="P2033" t="str">
        <f>VLOOKUP(E2033,Product!$B$2:$C$1811,2,FALSE)</f>
        <v>Technology</v>
      </c>
      <c r="Q2033" t="str">
        <f>VLOOKUP(E2033,CHOOSE({1,2},Product!$B$2:$B$1811,Product!$A$2:$A$1811),2,FALSE)</f>
        <v>Copiers</v>
      </c>
      <c r="R2033" t="str">
        <f t="shared" si="31"/>
        <v>AZ</v>
      </c>
    </row>
    <row r="2034" spans="1:18" x14ac:dyDescent="0.25">
      <c r="A2034" t="s">
        <v>3689</v>
      </c>
      <c r="B2034" s="35">
        <v>43994</v>
      </c>
      <c r="C2034" t="s">
        <v>1710</v>
      </c>
      <c r="D2034" t="s">
        <v>24</v>
      </c>
      <c r="E2034" t="s">
        <v>1716</v>
      </c>
      <c r="F2034">
        <v>0.6</v>
      </c>
      <c r="G2034">
        <v>1415937.6</v>
      </c>
      <c r="H2034">
        <v>-1283193.45</v>
      </c>
      <c r="I2034">
        <v>5</v>
      </c>
      <c r="J2034" t="s">
        <v>22</v>
      </c>
      <c r="K2034" t="str">
        <f>VLOOKUP(C2034,Customer!$A$2:$F$793,2,FALSE)</f>
        <v>Austria</v>
      </c>
      <c r="L2034" t="str">
        <f>VLOOKUP($C2034,Customer!$A$2:$F$793,3,FALSE)</f>
        <v>Vienna</v>
      </c>
      <c r="M2034" t="str">
        <f>VLOOKUP($C2034,Customer!$A$2:$F$793,4,FALSE)</f>
        <v>Vienna</v>
      </c>
      <c r="N2034" t="str">
        <f>VLOOKUP($C2034,Customer!$A$2:$F$793,5,FALSE)</f>
        <v>Central</v>
      </c>
      <c r="O2034" t="str">
        <f>VLOOKUP($C2034,Customer!$A$2:$F$793,6,FALSE)</f>
        <v>Corporate</v>
      </c>
      <c r="P2034" t="str">
        <f>VLOOKUP(E2034,Product!$B$2:$C$1811,2,FALSE)</f>
        <v>Furniture</v>
      </c>
      <c r="Q2034" t="str">
        <f>VLOOKUP(E2034,CHOOSE({1,2},Product!$B$2:$B$1811,Product!$A$2:$A$1811),2,FALSE)</f>
        <v>Chairs</v>
      </c>
      <c r="R2034" t="str">
        <f t="shared" si="31"/>
        <v>BN</v>
      </c>
    </row>
    <row r="2035" spans="1:18" x14ac:dyDescent="0.25">
      <c r="A2035" t="s">
        <v>3689</v>
      </c>
      <c r="B2035" s="35">
        <v>43994</v>
      </c>
      <c r="C2035" t="s">
        <v>1710</v>
      </c>
      <c r="D2035" t="s">
        <v>24</v>
      </c>
      <c r="E2035" t="s">
        <v>279</v>
      </c>
      <c r="F2035">
        <v>0.4</v>
      </c>
      <c r="G2035">
        <v>2271399.9</v>
      </c>
      <c r="H2035">
        <v>117994.8</v>
      </c>
      <c r="I2035">
        <v>2</v>
      </c>
      <c r="J2035" t="s">
        <v>22</v>
      </c>
      <c r="K2035" t="str">
        <f>VLOOKUP(C2035,Customer!$A$2:$F$793,2,FALSE)</f>
        <v>Austria</v>
      </c>
      <c r="L2035" t="str">
        <f>VLOOKUP($C2035,Customer!$A$2:$F$793,3,FALSE)</f>
        <v>Vienna</v>
      </c>
      <c r="M2035" t="str">
        <f>VLOOKUP($C2035,Customer!$A$2:$F$793,4,FALSE)</f>
        <v>Vienna</v>
      </c>
      <c r="N2035" t="str">
        <f>VLOOKUP($C2035,Customer!$A$2:$F$793,5,FALSE)</f>
        <v>Central</v>
      </c>
      <c r="O2035" t="str">
        <f>VLOOKUP($C2035,Customer!$A$2:$F$793,6,FALSE)</f>
        <v>Corporate</v>
      </c>
      <c r="P2035" t="str">
        <f>VLOOKUP(E2035,Product!$B$2:$C$1811,2,FALSE)</f>
        <v>Office Supplies</v>
      </c>
      <c r="Q2035" t="str">
        <f>VLOOKUP(E2035,CHOOSE({1,2},Product!$B$2:$B$1811,Product!$A$2:$A$1811),2,FALSE)</f>
        <v>Storage</v>
      </c>
      <c r="R2035" t="str">
        <f t="shared" si="31"/>
        <v>BN</v>
      </c>
    </row>
    <row r="2036" spans="1:18" x14ac:dyDescent="0.25">
      <c r="A2036" t="s">
        <v>3689</v>
      </c>
      <c r="B2036" s="35">
        <v>43994</v>
      </c>
      <c r="C2036" t="s">
        <v>1710</v>
      </c>
      <c r="D2036" t="s">
        <v>24</v>
      </c>
      <c r="E2036" t="s">
        <v>688</v>
      </c>
      <c r="F2036">
        <v>0.4</v>
      </c>
      <c r="G2036">
        <v>545725.95000000007</v>
      </c>
      <c r="H2036">
        <v>-88496.1</v>
      </c>
      <c r="I2036">
        <v>1</v>
      </c>
      <c r="J2036" t="s">
        <v>22</v>
      </c>
      <c r="K2036" t="str">
        <f>VLOOKUP(C2036,Customer!$A$2:$F$793,2,FALSE)</f>
        <v>Austria</v>
      </c>
      <c r="L2036" t="str">
        <f>VLOOKUP($C2036,Customer!$A$2:$F$793,3,FALSE)</f>
        <v>Vienna</v>
      </c>
      <c r="M2036" t="str">
        <f>VLOOKUP($C2036,Customer!$A$2:$F$793,4,FALSE)</f>
        <v>Vienna</v>
      </c>
      <c r="N2036" t="str">
        <f>VLOOKUP($C2036,Customer!$A$2:$F$793,5,FALSE)</f>
        <v>Central</v>
      </c>
      <c r="O2036" t="str">
        <f>VLOOKUP($C2036,Customer!$A$2:$F$793,6,FALSE)</f>
        <v>Corporate</v>
      </c>
      <c r="P2036" t="str">
        <f>VLOOKUP(E2036,Product!$B$2:$C$1811,2,FALSE)</f>
        <v>Office Supplies</v>
      </c>
      <c r="Q2036" t="str">
        <f>VLOOKUP(E2036,CHOOSE({1,2},Product!$B$2:$B$1811,Product!$A$2:$A$1811),2,FALSE)</f>
        <v>Storage</v>
      </c>
      <c r="R2036" t="str">
        <f t="shared" si="31"/>
        <v>BN</v>
      </c>
    </row>
    <row r="2037" spans="1:18" x14ac:dyDescent="0.25">
      <c r="A2037" t="s">
        <v>3690</v>
      </c>
      <c r="B2037" s="35">
        <v>43995</v>
      </c>
      <c r="C2037" t="s">
        <v>1717</v>
      </c>
      <c r="D2037" t="s">
        <v>20</v>
      </c>
      <c r="E2037" t="s">
        <v>155</v>
      </c>
      <c r="F2037">
        <v>0</v>
      </c>
      <c r="G2037">
        <v>1238945.4000000001</v>
      </c>
      <c r="H2037">
        <v>44248.05</v>
      </c>
      <c r="I2037">
        <v>3</v>
      </c>
      <c r="J2037" t="s">
        <v>26</v>
      </c>
      <c r="K2037" t="str">
        <f>VLOOKUP(C2037,Customer!$A$2:$F$793,2,FALSE)</f>
        <v>Spain</v>
      </c>
      <c r="L2037" t="str">
        <f>VLOOKUP($C2037,Customer!$A$2:$F$793,3,FALSE)</f>
        <v>Basque Country</v>
      </c>
      <c r="M2037" t="str">
        <f>VLOOKUP($C2037,Customer!$A$2:$F$793,4,FALSE)</f>
        <v>San Sebastian</v>
      </c>
      <c r="N2037" t="str">
        <f>VLOOKUP($C2037,Customer!$A$2:$F$793,5,FALSE)</f>
        <v>South</v>
      </c>
      <c r="O2037" t="str">
        <f>VLOOKUP($C2037,Customer!$A$2:$F$793,6,FALSE)</f>
        <v>Corporate</v>
      </c>
      <c r="P2037" t="str">
        <f>VLOOKUP(E2037,Product!$B$2:$C$1811,2,FALSE)</f>
        <v>Office Supplies</v>
      </c>
      <c r="Q2037" t="str">
        <f>VLOOKUP(E2037,CHOOSE({1,2},Product!$B$2:$B$1811,Product!$A$2:$A$1811),2,FALSE)</f>
        <v>Art</v>
      </c>
      <c r="R2037" t="str">
        <f t="shared" si="31"/>
        <v>AZ</v>
      </c>
    </row>
    <row r="2038" spans="1:18" x14ac:dyDescent="0.25">
      <c r="A2038" t="s">
        <v>3691</v>
      </c>
      <c r="B2038" s="35">
        <v>43995</v>
      </c>
      <c r="C2038" t="s">
        <v>1564</v>
      </c>
      <c r="D2038" t="s">
        <v>24</v>
      </c>
      <c r="E2038" t="s">
        <v>1004</v>
      </c>
      <c r="F2038">
        <v>0</v>
      </c>
      <c r="G2038">
        <v>7256680.2000000002</v>
      </c>
      <c r="H2038">
        <v>648971.4</v>
      </c>
      <c r="I2038">
        <v>7</v>
      </c>
      <c r="J2038" t="s">
        <v>22</v>
      </c>
      <c r="K2038" t="str">
        <f>VLOOKUP(C2038,Customer!$A$2:$F$793,2,FALSE)</f>
        <v>United Kingdom</v>
      </c>
      <c r="L2038" t="str">
        <f>VLOOKUP($C2038,Customer!$A$2:$F$793,3,FALSE)</f>
        <v>Scotland</v>
      </c>
      <c r="M2038" t="str">
        <f>VLOOKUP($C2038,Customer!$A$2:$F$793,4,FALSE)</f>
        <v>Aberdeen</v>
      </c>
      <c r="N2038" t="str">
        <f>VLOOKUP($C2038,Customer!$A$2:$F$793,5,FALSE)</f>
        <v>North</v>
      </c>
      <c r="O2038" t="str">
        <f>VLOOKUP($C2038,Customer!$A$2:$F$793,6,FALSE)</f>
        <v>Corporate</v>
      </c>
      <c r="P2038" t="str">
        <f>VLOOKUP(E2038,Product!$B$2:$C$1811,2,FALSE)</f>
        <v>Technology</v>
      </c>
      <c r="Q2038" t="str">
        <f>VLOOKUP(E2038,CHOOSE({1,2},Product!$B$2:$B$1811,Product!$A$2:$A$1811),2,FALSE)</f>
        <v>Accessories</v>
      </c>
      <c r="R2038" t="str">
        <f t="shared" si="31"/>
        <v>AZ</v>
      </c>
    </row>
    <row r="2039" spans="1:18" x14ac:dyDescent="0.25">
      <c r="A2039" t="s">
        <v>3691</v>
      </c>
      <c r="B2039" s="35">
        <v>43995</v>
      </c>
      <c r="C2039" t="s">
        <v>1564</v>
      </c>
      <c r="D2039" t="s">
        <v>24</v>
      </c>
      <c r="E2039" t="s">
        <v>696</v>
      </c>
      <c r="F2039">
        <v>0.15</v>
      </c>
      <c r="G2039">
        <v>5501507.5499999998</v>
      </c>
      <c r="H2039">
        <v>1091451.9000000001</v>
      </c>
      <c r="I2039">
        <v>6</v>
      </c>
      <c r="J2039" t="s">
        <v>22</v>
      </c>
      <c r="K2039" t="str">
        <f>VLOOKUP(C2039,Customer!$A$2:$F$793,2,FALSE)</f>
        <v>United Kingdom</v>
      </c>
      <c r="L2039" t="str">
        <f>VLOOKUP($C2039,Customer!$A$2:$F$793,3,FALSE)</f>
        <v>Scotland</v>
      </c>
      <c r="M2039" t="str">
        <f>VLOOKUP($C2039,Customer!$A$2:$F$793,4,FALSE)</f>
        <v>Aberdeen</v>
      </c>
      <c r="N2039" t="str">
        <f>VLOOKUP($C2039,Customer!$A$2:$F$793,5,FALSE)</f>
        <v>North</v>
      </c>
      <c r="O2039" t="str">
        <f>VLOOKUP($C2039,Customer!$A$2:$F$793,6,FALSE)</f>
        <v>Corporate</v>
      </c>
      <c r="P2039" t="str">
        <f>VLOOKUP(E2039,Product!$B$2:$C$1811,2,FALSE)</f>
        <v>Technology</v>
      </c>
      <c r="Q2039" t="str">
        <f>VLOOKUP(E2039,CHOOSE({1,2},Product!$B$2:$B$1811,Product!$A$2:$A$1811),2,FALSE)</f>
        <v>Phones</v>
      </c>
      <c r="R2039" t="str">
        <f t="shared" si="31"/>
        <v>AZ</v>
      </c>
    </row>
    <row r="2040" spans="1:18" x14ac:dyDescent="0.25">
      <c r="A2040" t="s">
        <v>3692</v>
      </c>
      <c r="B2040" s="35">
        <v>43996</v>
      </c>
      <c r="C2040" t="s">
        <v>985</v>
      </c>
      <c r="D2040" t="s">
        <v>24</v>
      </c>
      <c r="E2040" t="s">
        <v>213</v>
      </c>
      <c r="F2040">
        <v>0.1</v>
      </c>
      <c r="G2040">
        <v>575224.65</v>
      </c>
      <c r="H2040">
        <v>103245.45</v>
      </c>
      <c r="I2040">
        <v>4</v>
      </c>
      <c r="J2040" t="s">
        <v>22</v>
      </c>
      <c r="K2040" t="str">
        <f>VLOOKUP(C2040,Customer!$A$2:$F$793,2,FALSE)</f>
        <v>Germany</v>
      </c>
      <c r="L2040" t="str">
        <f>VLOOKUP($C2040,Customer!$A$2:$F$793,3,FALSE)</f>
        <v>North Rhine-Westphalia</v>
      </c>
      <c r="M2040" t="str">
        <f>VLOOKUP($C2040,Customer!$A$2:$F$793,4,FALSE)</f>
        <v>Oberhausen</v>
      </c>
      <c r="N2040" t="str">
        <f>VLOOKUP($C2040,Customer!$A$2:$F$793,5,FALSE)</f>
        <v>Central</v>
      </c>
      <c r="O2040" t="str">
        <f>VLOOKUP($C2040,Customer!$A$2:$F$793,6,FALSE)</f>
        <v>Consumer</v>
      </c>
      <c r="P2040" t="str">
        <f>VLOOKUP(E2040,Product!$B$2:$C$1811,2,FALSE)</f>
        <v>Office Supplies</v>
      </c>
      <c r="Q2040" t="str">
        <f>VLOOKUP(E2040,CHOOSE({1,2},Product!$B$2:$B$1811,Product!$A$2:$A$1811),2,FALSE)</f>
        <v>Storage</v>
      </c>
      <c r="R2040" t="str">
        <f t="shared" si="31"/>
        <v>AZ</v>
      </c>
    </row>
    <row r="2041" spans="1:18" x14ac:dyDescent="0.25">
      <c r="A2041" t="s">
        <v>3693</v>
      </c>
      <c r="B2041" s="35">
        <v>43996</v>
      </c>
      <c r="C2041" t="s">
        <v>1718</v>
      </c>
      <c r="D2041" t="s">
        <v>20</v>
      </c>
      <c r="E2041" t="s">
        <v>611</v>
      </c>
      <c r="F2041">
        <v>0</v>
      </c>
      <c r="G2041">
        <v>1356940.2</v>
      </c>
      <c r="H2041">
        <v>88496.1</v>
      </c>
      <c r="I2041">
        <v>7</v>
      </c>
      <c r="J2041" t="s">
        <v>26</v>
      </c>
      <c r="K2041" t="str">
        <f>VLOOKUP(C2041,Customer!$A$2:$F$793,2,FALSE)</f>
        <v>France</v>
      </c>
      <c r="L2041" t="str">
        <f>VLOOKUP($C2041,Customer!$A$2:$F$793,3,FALSE)</f>
        <v>Ile-de-France</v>
      </c>
      <c r="M2041" t="str">
        <f>VLOOKUP($C2041,Customer!$A$2:$F$793,4,FALSE)</f>
        <v>Massy</v>
      </c>
      <c r="N2041" t="str">
        <f>VLOOKUP($C2041,Customer!$A$2:$F$793,5,FALSE)</f>
        <v>Central</v>
      </c>
      <c r="O2041" t="str">
        <f>VLOOKUP($C2041,Customer!$A$2:$F$793,6,FALSE)</f>
        <v>Home Office</v>
      </c>
      <c r="P2041" t="str">
        <f>VLOOKUP(E2041,Product!$B$2:$C$1811,2,FALSE)</f>
        <v>Office Supplies</v>
      </c>
      <c r="Q2041" t="str">
        <f>VLOOKUP(E2041,CHOOSE({1,2},Product!$B$2:$B$1811,Product!$A$2:$A$1811),2,FALSE)</f>
        <v>Binders</v>
      </c>
      <c r="R2041" t="str">
        <f t="shared" si="31"/>
        <v>AZ</v>
      </c>
    </row>
    <row r="2042" spans="1:18" x14ac:dyDescent="0.25">
      <c r="A2042" t="s">
        <v>3693</v>
      </c>
      <c r="B2042" s="35">
        <v>43996</v>
      </c>
      <c r="C2042" t="s">
        <v>1718</v>
      </c>
      <c r="D2042" t="s">
        <v>20</v>
      </c>
      <c r="E2042" t="s">
        <v>1719</v>
      </c>
      <c r="F2042">
        <v>0</v>
      </c>
      <c r="G2042">
        <v>870211.65</v>
      </c>
      <c r="H2042">
        <v>339235.05</v>
      </c>
      <c r="I2042">
        <v>9</v>
      </c>
      <c r="J2042" t="s">
        <v>26</v>
      </c>
      <c r="K2042" t="str">
        <f>VLOOKUP(C2042,Customer!$A$2:$F$793,2,FALSE)</f>
        <v>France</v>
      </c>
      <c r="L2042" t="str">
        <f>VLOOKUP($C2042,Customer!$A$2:$F$793,3,FALSE)</f>
        <v>Ile-de-France</v>
      </c>
      <c r="M2042" t="str">
        <f>VLOOKUP($C2042,Customer!$A$2:$F$793,4,FALSE)</f>
        <v>Massy</v>
      </c>
      <c r="N2042" t="str">
        <f>VLOOKUP($C2042,Customer!$A$2:$F$793,5,FALSE)</f>
        <v>Central</v>
      </c>
      <c r="O2042" t="str">
        <f>VLOOKUP($C2042,Customer!$A$2:$F$793,6,FALSE)</f>
        <v>Home Office</v>
      </c>
      <c r="P2042" t="str">
        <f>VLOOKUP(E2042,Product!$B$2:$C$1811,2,FALSE)</f>
        <v>Office Supplies</v>
      </c>
      <c r="Q2042" t="str">
        <f>VLOOKUP(E2042,CHOOSE({1,2},Product!$B$2:$B$1811,Product!$A$2:$A$1811),2,FALSE)</f>
        <v>Labels</v>
      </c>
      <c r="R2042" t="str">
        <f t="shared" si="31"/>
        <v>AZ</v>
      </c>
    </row>
    <row r="2043" spans="1:18" x14ac:dyDescent="0.25">
      <c r="A2043" t="s">
        <v>3693</v>
      </c>
      <c r="B2043" s="35">
        <v>43996</v>
      </c>
      <c r="C2043" t="s">
        <v>1718</v>
      </c>
      <c r="D2043" t="s">
        <v>20</v>
      </c>
      <c r="E2043" t="s">
        <v>31</v>
      </c>
      <c r="F2043">
        <v>0.1</v>
      </c>
      <c r="G2043">
        <v>899710.35</v>
      </c>
      <c r="H2043">
        <v>368733.75</v>
      </c>
      <c r="I2043">
        <v>4</v>
      </c>
      <c r="J2043" t="s">
        <v>22</v>
      </c>
      <c r="K2043" t="str">
        <f>VLOOKUP(C2043,Customer!$A$2:$F$793,2,FALSE)</f>
        <v>France</v>
      </c>
      <c r="L2043" t="str">
        <f>VLOOKUP($C2043,Customer!$A$2:$F$793,3,FALSE)</f>
        <v>Ile-de-France</v>
      </c>
      <c r="M2043" t="str">
        <f>VLOOKUP($C2043,Customer!$A$2:$F$793,4,FALSE)</f>
        <v>Massy</v>
      </c>
      <c r="N2043" t="str">
        <f>VLOOKUP($C2043,Customer!$A$2:$F$793,5,FALSE)</f>
        <v>Central</v>
      </c>
      <c r="O2043" t="str">
        <f>VLOOKUP($C2043,Customer!$A$2:$F$793,6,FALSE)</f>
        <v>Home Office</v>
      </c>
      <c r="P2043" t="str">
        <f>VLOOKUP(E2043,Product!$B$2:$C$1811,2,FALSE)</f>
        <v>Office Supplies</v>
      </c>
      <c r="Q2043" t="str">
        <f>VLOOKUP(E2043,CHOOSE({1,2},Product!$B$2:$B$1811,Product!$A$2:$A$1811),2,FALSE)</f>
        <v>Storage</v>
      </c>
      <c r="R2043" t="str">
        <f t="shared" si="31"/>
        <v>AZ</v>
      </c>
    </row>
    <row r="2044" spans="1:18" x14ac:dyDescent="0.25">
      <c r="A2044" t="s">
        <v>3693</v>
      </c>
      <c r="B2044" s="35">
        <v>43996</v>
      </c>
      <c r="C2044" t="s">
        <v>1718</v>
      </c>
      <c r="D2044" t="s">
        <v>20</v>
      </c>
      <c r="E2044" t="s">
        <v>1095</v>
      </c>
      <c r="F2044">
        <v>0.1</v>
      </c>
      <c r="G2044">
        <v>1917415.5</v>
      </c>
      <c r="H2044">
        <v>766966.20000000007</v>
      </c>
      <c r="I2044">
        <v>3</v>
      </c>
      <c r="J2044" t="s">
        <v>26</v>
      </c>
      <c r="K2044" t="str">
        <f>VLOOKUP(C2044,Customer!$A$2:$F$793,2,FALSE)</f>
        <v>France</v>
      </c>
      <c r="L2044" t="str">
        <f>VLOOKUP($C2044,Customer!$A$2:$F$793,3,FALSE)</f>
        <v>Ile-de-France</v>
      </c>
      <c r="M2044" t="str">
        <f>VLOOKUP($C2044,Customer!$A$2:$F$793,4,FALSE)</f>
        <v>Massy</v>
      </c>
      <c r="N2044" t="str">
        <f>VLOOKUP($C2044,Customer!$A$2:$F$793,5,FALSE)</f>
        <v>Central</v>
      </c>
      <c r="O2044" t="str">
        <f>VLOOKUP($C2044,Customer!$A$2:$F$793,6,FALSE)</f>
        <v>Home Office</v>
      </c>
      <c r="P2044" t="str">
        <f>VLOOKUP(E2044,Product!$B$2:$C$1811,2,FALSE)</f>
        <v>Office Supplies</v>
      </c>
      <c r="Q2044" t="str">
        <f>VLOOKUP(E2044,CHOOSE({1,2},Product!$B$2:$B$1811,Product!$A$2:$A$1811),2,FALSE)</f>
        <v>Storage</v>
      </c>
      <c r="R2044" t="str">
        <f t="shared" si="31"/>
        <v>AZ</v>
      </c>
    </row>
    <row r="2045" spans="1:18" x14ac:dyDescent="0.25">
      <c r="A2045" t="s">
        <v>3693</v>
      </c>
      <c r="B2045" s="35">
        <v>43996</v>
      </c>
      <c r="C2045" t="s">
        <v>1718</v>
      </c>
      <c r="D2045" t="s">
        <v>20</v>
      </c>
      <c r="E2045" t="s">
        <v>134</v>
      </c>
      <c r="F2045">
        <v>0</v>
      </c>
      <c r="G2045">
        <v>1666676.55</v>
      </c>
      <c r="H2045">
        <v>796464.9</v>
      </c>
      <c r="I2045">
        <v>3</v>
      </c>
      <c r="J2045" t="s">
        <v>26</v>
      </c>
      <c r="K2045" t="str">
        <f>VLOOKUP(C2045,Customer!$A$2:$F$793,2,FALSE)</f>
        <v>France</v>
      </c>
      <c r="L2045" t="str">
        <f>VLOOKUP($C2045,Customer!$A$2:$F$793,3,FALSE)</f>
        <v>Ile-de-France</v>
      </c>
      <c r="M2045" t="str">
        <f>VLOOKUP($C2045,Customer!$A$2:$F$793,4,FALSE)</f>
        <v>Massy</v>
      </c>
      <c r="N2045" t="str">
        <f>VLOOKUP($C2045,Customer!$A$2:$F$793,5,FALSE)</f>
        <v>Central</v>
      </c>
      <c r="O2045" t="str">
        <f>VLOOKUP($C2045,Customer!$A$2:$F$793,6,FALSE)</f>
        <v>Home Office</v>
      </c>
      <c r="P2045" t="str">
        <f>VLOOKUP(E2045,Product!$B$2:$C$1811,2,FALSE)</f>
        <v>Office Supplies</v>
      </c>
      <c r="Q2045" t="str">
        <f>VLOOKUP(E2045,CHOOSE({1,2},Product!$B$2:$B$1811,Product!$A$2:$A$1811),2,FALSE)</f>
        <v>Supplies</v>
      </c>
      <c r="R2045" t="str">
        <f t="shared" si="31"/>
        <v>AZ</v>
      </c>
    </row>
    <row r="2046" spans="1:18" x14ac:dyDescent="0.25">
      <c r="A2046" t="s">
        <v>3693</v>
      </c>
      <c r="B2046" s="35">
        <v>43996</v>
      </c>
      <c r="C2046" t="s">
        <v>1718</v>
      </c>
      <c r="D2046" t="s">
        <v>20</v>
      </c>
      <c r="E2046" t="s">
        <v>145</v>
      </c>
      <c r="F2046">
        <v>0</v>
      </c>
      <c r="G2046">
        <v>5855491.9500000002</v>
      </c>
      <c r="H2046">
        <v>2404144.0500000003</v>
      </c>
      <c r="I2046">
        <v>9</v>
      </c>
      <c r="J2046" t="s">
        <v>26</v>
      </c>
      <c r="K2046" t="str">
        <f>VLOOKUP(C2046,Customer!$A$2:$F$793,2,FALSE)</f>
        <v>France</v>
      </c>
      <c r="L2046" t="str">
        <f>VLOOKUP($C2046,Customer!$A$2:$F$793,3,FALSE)</f>
        <v>Ile-de-France</v>
      </c>
      <c r="M2046" t="str">
        <f>VLOOKUP($C2046,Customer!$A$2:$F$793,4,FALSE)</f>
        <v>Massy</v>
      </c>
      <c r="N2046" t="str">
        <f>VLOOKUP($C2046,Customer!$A$2:$F$793,5,FALSE)</f>
        <v>Central</v>
      </c>
      <c r="O2046" t="str">
        <f>VLOOKUP($C2046,Customer!$A$2:$F$793,6,FALSE)</f>
        <v>Home Office</v>
      </c>
      <c r="P2046" t="str">
        <f>VLOOKUP(E2046,Product!$B$2:$C$1811,2,FALSE)</f>
        <v>Technology</v>
      </c>
      <c r="Q2046" t="str">
        <f>VLOOKUP(E2046,CHOOSE({1,2},Product!$B$2:$B$1811,Product!$A$2:$A$1811),2,FALSE)</f>
        <v>Accessories</v>
      </c>
      <c r="R2046" t="str">
        <f t="shared" si="31"/>
        <v>AZ</v>
      </c>
    </row>
    <row r="2047" spans="1:18" x14ac:dyDescent="0.25">
      <c r="A2047" t="s">
        <v>3694</v>
      </c>
      <c r="B2047" s="35">
        <v>43997</v>
      </c>
      <c r="C2047" t="s">
        <v>508</v>
      </c>
      <c r="D2047" t="s">
        <v>24</v>
      </c>
      <c r="E2047" t="s">
        <v>1720</v>
      </c>
      <c r="F2047">
        <v>0</v>
      </c>
      <c r="G2047">
        <v>1991162.25</v>
      </c>
      <c r="H2047">
        <v>634222.05000000005</v>
      </c>
      <c r="I2047">
        <v>3</v>
      </c>
      <c r="J2047" t="s">
        <v>26</v>
      </c>
      <c r="K2047" t="str">
        <f>VLOOKUP(C2047,Customer!$A$2:$F$793,2,FALSE)</f>
        <v>Netherlands</v>
      </c>
      <c r="L2047" t="str">
        <f>VLOOKUP($C2047,Customer!$A$2:$F$793,3,FALSE)</f>
        <v>Utrecht</v>
      </c>
      <c r="M2047" t="str">
        <f>VLOOKUP($C2047,Customer!$A$2:$F$793,4,FALSE)</f>
        <v>Utrecht</v>
      </c>
      <c r="N2047" t="str">
        <f>VLOOKUP($C2047,Customer!$A$2:$F$793,5,FALSE)</f>
        <v>Central</v>
      </c>
      <c r="O2047" t="str">
        <f>VLOOKUP($C2047,Customer!$A$2:$F$793,6,FALSE)</f>
        <v>Corporate</v>
      </c>
      <c r="P2047" t="str">
        <f>VLOOKUP(E2047,Product!$B$2:$C$1811,2,FALSE)</f>
        <v>Office Supplies</v>
      </c>
      <c r="Q2047" t="str">
        <f>VLOOKUP(E2047,CHOOSE({1,2},Product!$B$2:$B$1811,Product!$A$2:$A$1811),2,FALSE)</f>
        <v>Paper</v>
      </c>
      <c r="R2047" t="str">
        <f t="shared" si="31"/>
        <v>AZ</v>
      </c>
    </row>
    <row r="2048" spans="1:18" x14ac:dyDescent="0.25">
      <c r="A2048" t="s">
        <v>3694</v>
      </c>
      <c r="B2048" s="35">
        <v>43997</v>
      </c>
      <c r="C2048" t="s">
        <v>508</v>
      </c>
      <c r="D2048" t="s">
        <v>24</v>
      </c>
      <c r="E2048" t="s">
        <v>989</v>
      </c>
      <c r="F2048">
        <v>0.4</v>
      </c>
      <c r="G2048">
        <v>825963.6</v>
      </c>
      <c r="H2048">
        <v>88496.1</v>
      </c>
      <c r="I2048">
        <v>5</v>
      </c>
      <c r="J2048" t="s">
        <v>22</v>
      </c>
      <c r="K2048" t="str">
        <f>VLOOKUP(C2048,Customer!$A$2:$F$793,2,FALSE)</f>
        <v>Netherlands</v>
      </c>
      <c r="L2048" t="str">
        <f>VLOOKUP($C2048,Customer!$A$2:$F$793,3,FALSE)</f>
        <v>Utrecht</v>
      </c>
      <c r="M2048" t="str">
        <f>VLOOKUP($C2048,Customer!$A$2:$F$793,4,FALSE)</f>
        <v>Utrecht</v>
      </c>
      <c r="N2048" t="str">
        <f>VLOOKUP($C2048,Customer!$A$2:$F$793,5,FALSE)</f>
        <v>Central</v>
      </c>
      <c r="O2048" t="str">
        <f>VLOOKUP($C2048,Customer!$A$2:$F$793,6,FALSE)</f>
        <v>Corporate</v>
      </c>
      <c r="P2048" t="str">
        <f>VLOOKUP(E2048,Product!$B$2:$C$1811,2,FALSE)</f>
        <v>Office Supplies</v>
      </c>
      <c r="Q2048" t="str">
        <f>VLOOKUP(E2048,CHOOSE({1,2},Product!$B$2:$B$1811,Product!$A$2:$A$1811),2,FALSE)</f>
        <v>Storage</v>
      </c>
      <c r="R2048" t="str">
        <f t="shared" si="31"/>
        <v>AZ</v>
      </c>
    </row>
    <row r="2049" spans="1:18" x14ac:dyDescent="0.25">
      <c r="A2049" t="s">
        <v>3695</v>
      </c>
      <c r="B2049" s="35">
        <v>43997</v>
      </c>
      <c r="C2049" t="s">
        <v>899</v>
      </c>
      <c r="D2049" t="s">
        <v>24</v>
      </c>
      <c r="E2049" t="s">
        <v>149</v>
      </c>
      <c r="F2049">
        <v>0.1</v>
      </c>
      <c r="G2049">
        <v>3657838.8000000003</v>
      </c>
      <c r="H2049">
        <v>117994.8</v>
      </c>
      <c r="I2049">
        <v>2</v>
      </c>
      <c r="J2049" t="s">
        <v>22</v>
      </c>
      <c r="K2049" t="str">
        <f>VLOOKUP(C2049,Customer!$A$2:$F$793,2,FALSE)</f>
        <v>United Kingdom</v>
      </c>
      <c r="L2049" t="str">
        <f>VLOOKUP($C2049,Customer!$A$2:$F$793,3,FALSE)</f>
        <v>England</v>
      </c>
      <c r="M2049" t="str">
        <f>VLOOKUP($C2049,Customer!$A$2:$F$793,4,FALSE)</f>
        <v>London</v>
      </c>
      <c r="N2049" t="str">
        <f>VLOOKUP($C2049,Customer!$A$2:$F$793,5,FALSE)</f>
        <v>North</v>
      </c>
      <c r="O2049" t="str">
        <f>VLOOKUP($C2049,Customer!$A$2:$F$793,6,FALSE)</f>
        <v>Consumer</v>
      </c>
      <c r="P2049" t="str">
        <f>VLOOKUP(E2049,Product!$B$2:$C$1811,2,FALSE)</f>
        <v>Office Supplies</v>
      </c>
      <c r="Q2049" t="str">
        <f>VLOOKUP(E2049,CHOOSE({1,2},Product!$B$2:$B$1811,Product!$A$2:$A$1811),2,FALSE)</f>
        <v>Storage</v>
      </c>
      <c r="R2049" t="str">
        <f t="shared" si="31"/>
        <v>AZ</v>
      </c>
    </row>
    <row r="2050" spans="1:18" x14ac:dyDescent="0.25">
      <c r="A2050" t="s">
        <v>3696</v>
      </c>
      <c r="B2050" s="35">
        <v>43997</v>
      </c>
      <c r="C2050" t="s">
        <v>288</v>
      </c>
      <c r="D2050" t="s">
        <v>51</v>
      </c>
      <c r="E2050" t="s">
        <v>155</v>
      </c>
      <c r="F2050">
        <v>0</v>
      </c>
      <c r="G2050">
        <v>412981.8</v>
      </c>
      <c r="H2050">
        <v>14749.35</v>
      </c>
      <c r="I2050">
        <v>1</v>
      </c>
      <c r="J2050" t="s">
        <v>22</v>
      </c>
      <c r="K2050" t="str">
        <f>VLOOKUP(C2050,Customer!$A$2:$F$793,2,FALSE)</f>
        <v>Italy</v>
      </c>
      <c r="L2050" t="str">
        <f>VLOOKUP($C2050,Customer!$A$2:$F$793,3,FALSE)</f>
        <v>Apulia</v>
      </c>
      <c r="M2050" t="str">
        <f>VLOOKUP($C2050,Customer!$A$2:$F$793,4,FALSE)</f>
        <v>Bari</v>
      </c>
      <c r="N2050" t="str">
        <f>VLOOKUP($C2050,Customer!$A$2:$F$793,5,FALSE)</f>
        <v>South</v>
      </c>
      <c r="O2050" t="str">
        <f>VLOOKUP($C2050,Customer!$A$2:$F$793,6,FALSE)</f>
        <v>Corporate</v>
      </c>
      <c r="P2050" t="str">
        <f>VLOOKUP(E2050,Product!$B$2:$C$1811,2,FALSE)</f>
        <v>Office Supplies</v>
      </c>
      <c r="Q2050" t="str">
        <f>VLOOKUP(E2050,CHOOSE({1,2},Product!$B$2:$B$1811,Product!$A$2:$A$1811),2,FALSE)</f>
        <v>Art</v>
      </c>
      <c r="R2050" t="str">
        <f t="shared" si="31"/>
        <v>AZ</v>
      </c>
    </row>
    <row r="2051" spans="1:18" x14ac:dyDescent="0.25">
      <c r="A2051" t="s">
        <v>3696</v>
      </c>
      <c r="B2051" s="35">
        <v>43997</v>
      </c>
      <c r="C2051" t="s">
        <v>288</v>
      </c>
      <c r="D2051" t="s">
        <v>51</v>
      </c>
      <c r="E2051" t="s">
        <v>656</v>
      </c>
      <c r="F2051">
        <v>0</v>
      </c>
      <c r="G2051">
        <v>1327441.5</v>
      </c>
      <c r="H2051">
        <v>250738.95</v>
      </c>
      <c r="I2051">
        <v>3</v>
      </c>
      <c r="J2051" t="s">
        <v>26</v>
      </c>
      <c r="K2051" t="str">
        <f>VLOOKUP(C2051,Customer!$A$2:$F$793,2,FALSE)</f>
        <v>Italy</v>
      </c>
      <c r="L2051" t="str">
        <f>VLOOKUP($C2051,Customer!$A$2:$F$793,3,FALSE)</f>
        <v>Apulia</v>
      </c>
      <c r="M2051" t="str">
        <f>VLOOKUP($C2051,Customer!$A$2:$F$793,4,FALSE)</f>
        <v>Bari</v>
      </c>
      <c r="N2051" t="str">
        <f>VLOOKUP($C2051,Customer!$A$2:$F$793,5,FALSE)</f>
        <v>South</v>
      </c>
      <c r="O2051" t="str">
        <f>VLOOKUP($C2051,Customer!$A$2:$F$793,6,FALSE)</f>
        <v>Corporate</v>
      </c>
      <c r="P2051" t="str">
        <f>VLOOKUP(E2051,Product!$B$2:$C$1811,2,FALSE)</f>
        <v>Office Supplies</v>
      </c>
      <c r="Q2051" t="str">
        <f>VLOOKUP(E2051,CHOOSE({1,2},Product!$B$2:$B$1811,Product!$A$2:$A$1811),2,FALSE)</f>
        <v>Binders</v>
      </c>
      <c r="R2051" t="str">
        <f t="shared" ref="R2051:R2114" si="32">LEFT(A2051,2)</f>
        <v>AZ</v>
      </c>
    </row>
    <row r="2052" spans="1:18" x14ac:dyDescent="0.25">
      <c r="A2052" t="s">
        <v>3696</v>
      </c>
      <c r="B2052" s="35">
        <v>43997</v>
      </c>
      <c r="C2052" t="s">
        <v>288</v>
      </c>
      <c r="D2052" t="s">
        <v>51</v>
      </c>
      <c r="E2052" t="s">
        <v>1721</v>
      </c>
      <c r="F2052">
        <v>0</v>
      </c>
      <c r="G2052">
        <v>3392350.5</v>
      </c>
      <c r="H2052">
        <v>737467.5</v>
      </c>
      <c r="I2052">
        <v>2</v>
      </c>
      <c r="J2052" t="s">
        <v>26</v>
      </c>
      <c r="K2052" t="str">
        <f>VLOOKUP(C2052,Customer!$A$2:$F$793,2,FALSE)</f>
        <v>Italy</v>
      </c>
      <c r="L2052" t="str">
        <f>VLOOKUP($C2052,Customer!$A$2:$F$793,3,FALSE)</f>
        <v>Apulia</v>
      </c>
      <c r="M2052" t="str">
        <f>VLOOKUP($C2052,Customer!$A$2:$F$793,4,FALSE)</f>
        <v>Bari</v>
      </c>
      <c r="N2052" t="str">
        <f>VLOOKUP($C2052,Customer!$A$2:$F$793,5,FALSE)</f>
        <v>South</v>
      </c>
      <c r="O2052" t="str">
        <f>VLOOKUP($C2052,Customer!$A$2:$F$793,6,FALSE)</f>
        <v>Corporate</v>
      </c>
      <c r="P2052" t="str">
        <f>VLOOKUP(E2052,Product!$B$2:$C$1811,2,FALSE)</f>
        <v>Technology</v>
      </c>
      <c r="Q2052" t="str">
        <f>VLOOKUP(E2052,CHOOSE({1,2},Product!$B$2:$B$1811,Product!$A$2:$A$1811),2,FALSE)</f>
        <v>Accessories</v>
      </c>
      <c r="R2052" t="str">
        <f t="shared" si="32"/>
        <v>AZ</v>
      </c>
    </row>
    <row r="2053" spans="1:18" x14ac:dyDescent="0.25">
      <c r="A2053" t="s">
        <v>3696</v>
      </c>
      <c r="B2053" s="35">
        <v>43997</v>
      </c>
      <c r="C2053" t="s">
        <v>288</v>
      </c>
      <c r="D2053" t="s">
        <v>51</v>
      </c>
      <c r="E2053" t="s">
        <v>1722</v>
      </c>
      <c r="F2053">
        <v>0</v>
      </c>
      <c r="G2053">
        <v>14469112.35</v>
      </c>
      <c r="H2053">
        <v>2595885.6</v>
      </c>
      <c r="I2053">
        <v>4</v>
      </c>
      <c r="J2053" t="s">
        <v>26</v>
      </c>
      <c r="K2053" t="str">
        <f>VLOOKUP(C2053,Customer!$A$2:$F$793,2,FALSE)</f>
        <v>Italy</v>
      </c>
      <c r="L2053" t="str">
        <f>VLOOKUP($C2053,Customer!$A$2:$F$793,3,FALSE)</f>
        <v>Apulia</v>
      </c>
      <c r="M2053" t="str">
        <f>VLOOKUP($C2053,Customer!$A$2:$F$793,4,FALSE)</f>
        <v>Bari</v>
      </c>
      <c r="N2053" t="str">
        <f>VLOOKUP($C2053,Customer!$A$2:$F$793,5,FALSE)</f>
        <v>South</v>
      </c>
      <c r="O2053" t="str">
        <f>VLOOKUP($C2053,Customer!$A$2:$F$793,6,FALSE)</f>
        <v>Corporate</v>
      </c>
      <c r="P2053" t="str">
        <f>VLOOKUP(E2053,Product!$B$2:$C$1811,2,FALSE)</f>
        <v>Technology</v>
      </c>
      <c r="Q2053" t="str">
        <f>VLOOKUP(E2053,CHOOSE({1,2},Product!$B$2:$B$1811,Product!$A$2:$A$1811),2,FALSE)</f>
        <v>Accessories</v>
      </c>
      <c r="R2053" t="str">
        <f t="shared" si="32"/>
        <v>AZ</v>
      </c>
    </row>
    <row r="2054" spans="1:18" x14ac:dyDescent="0.25">
      <c r="A2054" t="s">
        <v>3697</v>
      </c>
      <c r="B2054" s="35">
        <v>43997</v>
      </c>
      <c r="C2054" t="s">
        <v>60</v>
      </c>
      <c r="D2054" t="s">
        <v>24</v>
      </c>
      <c r="E2054" t="s">
        <v>1550</v>
      </c>
      <c r="F2054">
        <v>0.5</v>
      </c>
      <c r="G2054">
        <v>398232.45</v>
      </c>
      <c r="H2054">
        <v>-73746.75</v>
      </c>
      <c r="I2054">
        <v>1</v>
      </c>
      <c r="J2054" t="s">
        <v>26</v>
      </c>
      <c r="K2054" t="str">
        <f>VLOOKUP(C2054,Customer!$A$2:$F$793,2,FALSE)</f>
        <v>United Kingdom</v>
      </c>
      <c r="L2054" t="str">
        <f>VLOOKUP($C2054,Customer!$A$2:$F$793,3,FALSE)</f>
        <v>England</v>
      </c>
      <c r="M2054" t="str">
        <f>VLOOKUP($C2054,Customer!$A$2:$F$793,4,FALSE)</f>
        <v>Sheffield</v>
      </c>
      <c r="N2054" t="str">
        <f>VLOOKUP($C2054,Customer!$A$2:$F$793,5,FALSE)</f>
        <v>North</v>
      </c>
      <c r="O2054" t="str">
        <f>VLOOKUP($C2054,Customer!$A$2:$F$793,6,FALSE)</f>
        <v>Consumer</v>
      </c>
      <c r="P2054" t="str">
        <f>VLOOKUP(E2054,Product!$B$2:$C$1811,2,FALSE)</f>
        <v>Furniture</v>
      </c>
      <c r="Q2054" t="str">
        <f>VLOOKUP(E2054,CHOOSE({1,2},Product!$B$2:$B$1811,Product!$A$2:$A$1811),2,FALSE)</f>
        <v>Chairs</v>
      </c>
      <c r="R2054" t="str">
        <f t="shared" si="32"/>
        <v>BN</v>
      </c>
    </row>
    <row r="2055" spans="1:18" x14ac:dyDescent="0.25">
      <c r="A2055" t="s">
        <v>3697</v>
      </c>
      <c r="B2055" s="35">
        <v>43997</v>
      </c>
      <c r="C2055" t="s">
        <v>60</v>
      </c>
      <c r="D2055" t="s">
        <v>24</v>
      </c>
      <c r="E2055" t="s">
        <v>1631</v>
      </c>
      <c r="F2055">
        <v>0.5</v>
      </c>
      <c r="G2055">
        <v>545725.95000000007</v>
      </c>
      <c r="H2055">
        <v>-58997.4</v>
      </c>
      <c r="I2055">
        <v>5</v>
      </c>
      <c r="J2055" t="s">
        <v>26</v>
      </c>
      <c r="K2055" t="str">
        <f>VLOOKUP(C2055,Customer!$A$2:$F$793,2,FALSE)</f>
        <v>United Kingdom</v>
      </c>
      <c r="L2055" t="str">
        <f>VLOOKUP($C2055,Customer!$A$2:$F$793,3,FALSE)</f>
        <v>England</v>
      </c>
      <c r="M2055" t="str">
        <f>VLOOKUP($C2055,Customer!$A$2:$F$793,4,FALSE)</f>
        <v>Sheffield</v>
      </c>
      <c r="N2055" t="str">
        <f>VLOOKUP($C2055,Customer!$A$2:$F$793,5,FALSE)</f>
        <v>North</v>
      </c>
      <c r="O2055" t="str">
        <f>VLOOKUP($C2055,Customer!$A$2:$F$793,6,FALSE)</f>
        <v>Consumer</v>
      </c>
      <c r="P2055" t="str">
        <f>VLOOKUP(E2055,Product!$B$2:$C$1811,2,FALSE)</f>
        <v>Office Supplies</v>
      </c>
      <c r="Q2055" t="str">
        <f>VLOOKUP(E2055,CHOOSE({1,2},Product!$B$2:$B$1811,Product!$A$2:$A$1811),2,FALSE)</f>
        <v>Binders</v>
      </c>
      <c r="R2055" t="str">
        <f t="shared" si="32"/>
        <v>BN</v>
      </c>
    </row>
    <row r="2056" spans="1:18" x14ac:dyDescent="0.25">
      <c r="A2056" t="s">
        <v>3697</v>
      </c>
      <c r="B2056" s="35">
        <v>43997</v>
      </c>
      <c r="C2056" t="s">
        <v>60</v>
      </c>
      <c r="D2056" t="s">
        <v>24</v>
      </c>
      <c r="E2056" t="s">
        <v>72</v>
      </c>
      <c r="F2056">
        <v>0.5</v>
      </c>
      <c r="G2056">
        <v>1076702.55</v>
      </c>
      <c r="H2056">
        <v>-752216.85</v>
      </c>
      <c r="I2056">
        <v>2</v>
      </c>
      <c r="J2056" t="s">
        <v>22</v>
      </c>
      <c r="K2056" t="str">
        <f>VLOOKUP(C2056,Customer!$A$2:$F$793,2,FALSE)</f>
        <v>United Kingdom</v>
      </c>
      <c r="L2056" t="str">
        <f>VLOOKUP($C2056,Customer!$A$2:$F$793,3,FALSE)</f>
        <v>England</v>
      </c>
      <c r="M2056" t="str">
        <f>VLOOKUP($C2056,Customer!$A$2:$F$793,4,FALSE)</f>
        <v>Sheffield</v>
      </c>
      <c r="N2056" t="str">
        <f>VLOOKUP($C2056,Customer!$A$2:$F$793,5,FALSE)</f>
        <v>North</v>
      </c>
      <c r="O2056" t="str">
        <f>VLOOKUP($C2056,Customer!$A$2:$F$793,6,FALSE)</f>
        <v>Consumer</v>
      </c>
      <c r="P2056" t="str">
        <f>VLOOKUP(E2056,Product!$B$2:$C$1811,2,FALSE)</f>
        <v>Technology</v>
      </c>
      <c r="Q2056" t="str">
        <f>VLOOKUP(E2056,CHOOSE({1,2},Product!$B$2:$B$1811,Product!$A$2:$A$1811),2,FALSE)</f>
        <v>Phones</v>
      </c>
      <c r="R2056" t="str">
        <f t="shared" si="32"/>
        <v>BN</v>
      </c>
    </row>
    <row r="2057" spans="1:18" x14ac:dyDescent="0.25">
      <c r="A2057" t="s">
        <v>3698</v>
      </c>
      <c r="B2057" s="35">
        <v>43997</v>
      </c>
      <c r="C2057" t="s">
        <v>1723</v>
      </c>
      <c r="D2057" t="s">
        <v>24</v>
      </c>
      <c r="E2057" t="s">
        <v>1459</v>
      </c>
      <c r="F2057">
        <v>0.5</v>
      </c>
      <c r="G2057">
        <v>722718.15</v>
      </c>
      <c r="H2057">
        <v>-309736.35000000003</v>
      </c>
      <c r="I2057">
        <v>2</v>
      </c>
      <c r="J2057" t="s">
        <v>22</v>
      </c>
      <c r="K2057" t="str">
        <f>VLOOKUP(C2057,Customer!$A$2:$F$793,2,FALSE)</f>
        <v>Netherlands</v>
      </c>
      <c r="L2057" t="str">
        <f>VLOOKUP($C2057,Customer!$A$2:$F$793,3,FALSE)</f>
        <v>South Holland</v>
      </c>
      <c r="M2057" t="str">
        <f>VLOOKUP($C2057,Customer!$A$2:$F$793,4,FALSE)</f>
        <v>Rotterdam</v>
      </c>
      <c r="N2057" t="str">
        <f>VLOOKUP($C2057,Customer!$A$2:$F$793,5,FALSE)</f>
        <v>Central</v>
      </c>
      <c r="O2057" t="str">
        <f>VLOOKUP($C2057,Customer!$A$2:$F$793,6,FALSE)</f>
        <v>Home Office</v>
      </c>
      <c r="P2057" t="str">
        <f>VLOOKUP(E2057,Product!$B$2:$C$1811,2,FALSE)</f>
        <v>Office Supplies</v>
      </c>
      <c r="Q2057" t="str">
        <f>VLOOKUP(E2057,CHOOSE({1,2},Product!$B$2:$B$1811,Product!$A$2:$A$1811),2,FALSE)</f>
        <v>Art</v>
      </c>
      <c r="R2057" t="str">
        <f t="shared" si="32"/>
        <v>BN</v>
      </c>
    </row>
    <row r="2058" spans="1:18" x14ac:dyDescent="0.25">
      <c r="A2058" t="s">
        <v>3698</v>
      </c>
      <c r="B2058" s="35">
        <v>43997</v>
      </c>
      <c r="C2058" t="s">
        <v>1723</v>
      </c>
      <c r="D2058" t="s">
        <v>24</v>
      </c>
      <c r="E2058" t="s">
        <v>1724</v>
      </c>
      <c r="F2058">
        <v>0.5</v>
      </c>
      <c r="G2058">
        <v>1268444.1000000001</v>
      </c>
      <c r="H2058">
        <v>-427731.15</v>
      </c>
      <c r="I2058">
        <v>4</v>
      </c>
      <c r="J2058" t="s">
        <v>22</v>
      </c>
      <c r="K2058" t="str">
        <f>VLOOKUP(C2058,Customer!$A$2:$F$793,2,FALSE)</f>
        <v>Netherlands</v>
      </c>
      <c r="L2058" t="str">
        <f>VLOOKUP($C2058,Customer!$A$2:$F$793,3,FALSE)</f>
        <v>South Holland</v>
      </c>
      <c r="M2058" t="str">
        <f>VLOOKUP($C2058,Customer!$A$2:$F$793,4,FALSE)</f>
        <v>Rotterdam</v>
      </c>
      <c r="N2058" t="str">
        <f>VLOOKUP($C2058,Customer!$A$2:$F$793,5,FALSE)</f>
        <v>Central</v>
      </c>
      <c r="O2058" t="str">
        <f>VLOOKUP($C2058,Customer!$A$2:$F$793,6,FALSE)</f>
        <v>Home Office</v>
      </c>
      <c r="P2058" t="str">
        <f>VLOOKUP(E2058,Product!$B$2:$C$1811,2,FALSE)</f>
        <v>Technology</v>
      </c>
      <c r="Q2058" t="str">
        <f>VLOOKUP(E2058,CHOOSE({1,2},Product!$B$2:$B$1811,Product!$A$2:$A$1811),2,FALSE)</f>
        <v>Accessories</v>
      </c>
      <c r="R2058" t="str">
        <f t="shared" si="32"/>
        <v>BN</v>
      </c>
    </row>
    <row r="2059" spans="1:18" x14ac:dyDescent="0.25">
      <c r="A2059" t="s">
        <v>3699</v>
      </c>
      <c r="B2059" s="35">
        <v>43998</v>
      </c>
      <c r="C2059" t="s">
        <v>1274</v>
      </c>
      <c r="D2059" t="s">
        <v>33</v>
      </c>
      <c r="E2059" t="s">
        <v>1076</v>
      </c>
      <c r="F2059">
        <v>0</v>
      </c>
      <c r="G2059">
        <v>530976.6</v>
      </c>
      <c r="H2059">
        <v>132744.15</v>
      </c>
      <c r="I2059">
        <v>3</v>
      </c>
      <c r="J2059" t="s">
        <v>22</v>
      </c>
      <c r="K2059" t="str">
        <f>VLOOKUP(C2059,Customer!$A$2:$F$793,2,FALSE)</f>
        <v>Italy</v>
      </c>
      <c r="L2059" t="str">
        <f>VLOOKUP($C2059,Customer!$A$2:$F$793,3,FALSE)</f>
        <v>Tuscany</v>
      </c>
      <c r="M2059" t="str">
        <f>VLOOKUP($C2059,Customer!$A$2:$F$793,4,FALSE)</f>
        <v>Florence</v>
      </c>
      <c r="N2059" t="str">
        <f>VLOOKUP($C2059,Customer!$A$2:$F$793,5,FALSE)</f>
        <v>South</v>
      </c>
      <c r="O2059" t="str">
        <f>VLOOKUP($C2059,Customer!$A$2:$F$793,6,FALSE)</f>
        <v>Corporate</v>
      </c>
      <c r="P2059" t="str">
        <f>VLOOKUP(E2059,Product!$B$2:$C$1811,2,FALSE)</f>
        <v>Office Supplies</v>
      </c>
      <c r="Q2059" t="str">
        <f>VLOOKUP(E2059,CHOOSE({1,2},Product!$B$2:$B$1811,Product!$A$2:$A$1811),2,FALSE)</f>
        <v>Envelopes</v>
      </c>
      <c r="R2059" t="str">
        <f t="shared" si="32"/>
        <v>AZ</v>
      </c>
    </row>
    <row r="2060" spans="1:18" x14ac:dyDescent="0.25">
      <c r="A2060" t="s">
        <v>3700</v>
      </c>
      <c r="B2060" s="35">
        <v>43998</v>
      </c>
      <c r="C2060" t="s">
        <v>1725</v>
      </c>
      <c r="D2060" t="s">
        <v>24</v>
      </c>
      <c r="E2060" t="s">
        <v>435</v>
      </c>
      <c r="F2060">
        <v>0</v>
      </c>
      <c r="G2060">
        <v>353984.4</v>
      </c>
      <c r="H2060">
        <v>162242.85</v>
      </c>
      <c r="I2060">
        <v>5</v>
      </c>
      <c r="J2060" t="s">
        <v>26</v>
      </c>
      <c r="K2060" t="str">
        <f>VLOOKUP(C2060,Customer!$A$2:$F$793,2,FALSE)</f>
        <v>Germany</v>
      </c>
      <c r="L2060" t="str">
        <f>VLOOKUP($C2060,Customer!$A$2:$F$793,3,FALSE)</f>
        <v>North Rhine-Westphalia</v>
      </c>
      <c r="M2060" t="str">
        <f>VLOOKUP($C2060,Customer!$A$2:$F$793,4,FALSE)</f>
        <v>Remscheid</v>
      </c>
      <c r="N2060" t="str">
        <f>VLOOKUP($C2060,Customer!$A$2:$F$793,5,FALSE)</f>
        <v>Central</v>
      </c>
      <c r="O2060" t="str">
        <f>VLOOKUP($C2060,Customer!$A$2:$F$793,6,FALSE)</f>
        <v>Consumer</v>
      </c>
      <c r="P2060" t="str">
        <f>VLOOKUP(E2060,Product!$B$2:$C$1811,2,FALSE)</f>
        <v>Office Supplies</v>
      </c>
      <c r="Q2060" t="str">
        <f>VLOOKUP(E2060,CHOOSE({1,2},Product!$B$2:$B$1811,Product!$A$2:$A$1811),2,FALSE)</f>
        <v>Binders</v>
      </c>
      <c r="R2060" t="str">
        <f t="shared" si="32"/>
        <v>AZ</v>
      </c>
    </row>
    <row r="2061" spans="1:18" x14ac:dyDescent="0.25">
      <c r="A2061" t="s">
        <v>3701</v>
      </c>
      <c r="B2061" s="35">
        <v>43998</v>
      </c>
      <c r="C2061" t="s">
        <v>1025</v>
      </c>
      <c r="D2061" t="s">
        <v>24</v>
      </c>
      <c r="E2061" t="s">
        <v>1726</v>
      </c>
      <c r="F2061">
        <v>0</v>
      </c>
      <c r="G2061">
        <v>37551845.100000001</v>
      </c>
      <c r="H2061">
        <v>5634251.7000000002</v>
      </c>
      <c r="I2061">
        <v>7</v>
      </c>
      <c r="J2061" t="s">
        <v>26</v>
      </c>
      <c r="K2061" t="str">
        <f>VLOOKUP(C2061,Customer!$A$2:$F$793,2,FALSE)</f>
        <v>Germany</v>
      </c>
      <c r="L2061" t="str">
        <f>VLOOKUP($C2061,Customer!$A$2:$F$793,3,FALSE)</f>
        <v>Mecklenburg-Vorpommern</v>
      </c>
      <c r="M2061" t="str">
        <f>VLOOKUP($C2061,Customer!$A$2:$F$793,4,FALSE)</f>
        <v>Rostock</v>
      </c>
      <c r="N2061" t="str">
        <f>VLOOKUP($C2061,Customer!$A$2:$F$793,5,FALSE)</f>
        <v>Central</v>
      </c>
      <c r="O2061" t="str">
        <f>VLOOKUP($C2061,Customer!$A$2:$F$793,6,FALSE)</f>
        <v>Consumer</v>
      </c>
      <c r="P2061" t="str">
        <f>VLOOKUP(E2061,Product!$B$2:$C$1811,2,FALSE)</f>
        <v>Furniture</v>
      </c>
      <c r="Q2061" t="str">
        <f>VLOOKUP(E2061,CHOOSE({1,2},Product!$B$2:$B$1811,Product!$A$2:$A$1811),2,FALSE)</f>
        <v>Bookcases</v>
      </c>
      <c r="R2061" t="str">
        <f t="shared" si="32"/>
        <v>AZ</v>
      </c>
    </row>
    <row r="2062" spans="1:18" x14ac:dyDescent="0.25">
      <c r="A2062" t="s">
        <v>3701</v>
      </c>
      <c r="B2062" s="35">
        <v>43998</v>
      </c>
      <c r="C2062" t="s">
        <v>1025</v>
      </c>
      <c r="D2062" t="s">
        <v>24</v>
      </c>
      <c r="E2062" t="s">
        <v>1727</v>
      </c>
      <c r="F2062">
        <v>0</v>
      </c>
      <c r="G2062">
        <v>707968.8</v>
      </c>
      <c r="H2062">
        <v>44248.05</v>
      </c>
      <c r="I2062">
        <v>3</v>
      </c>
      <c r="J2062" t="s">
        <v>26</v>
      </c>
      <c r="K2062" t="str">
        <f>VLOOKUP(C2062,Customer!$A$2:$F$793,2,FALSE)</f>
        <v>Germany</v>
      </c>
      <c r="L2062" t="str">
        <f>VLOOKUP($C2062,Customer!$A$2:$F$793,3,FALSE)</f>
        <v>Mecklenburg-Vorpommern</v>
      </c>
      <c r="M2062" t="str">
        <f>VLOOKUP($C2062,Customer!$A$2:$F$793,4,FALSE)</f>
        <v>Rostock</v>
      </c>
      <c r="N2062" t="str">
        <f>VLOOKUP($C2062,Customer!$A$2:$F$793,5,FALSE)</f>
        <v>Central</v>
      </c>
      <c r="O2062" t="str">
        <f>VLOOKUP($C2062,Customer!$A$2:$F$793,6,FALSE)</f>
        <v>Consumer</v>
      </c>
      <c r="P2062" t="str">
        <f>VLOOKUP(E2062,Product!$B$2:$C$1811,2,FALSE)</f>
        <v>Office Supplies</v>
      </c>
      <c r="Q2062" t="str">
        <f>VLOOKUP(E2062,CHOOSE({1,2},Product!$B$2:$B$1811,Product!$A$2:$A$1811),2,FALSE)</f>
        <v>Envelopes</v>
      </c>
      <c r="R2062" t="str">
        <f t="shared" si="32"/>
        <v>AZ</v>
      </c>
    </row>
    <row r="2063" spans="1:18" x14ac:dyDescent="0.25">
      <c r="A2063" t="s">
        <v>3701</v>
      </c>
      <c r="B2063" s="35">
        <v>43998</v>
      </c>
      <c r="C2063" t="s">
        <v>1025</v>
      </c>
      <c r="D2063" t="s">
        <v>24</v>
      </c>
      <c r="E2063" t="s">
        <v>1350</v>
      </c>
      <c r="F2063">
        <v>0.4</v>
      </c>
      <c r="G2063">
        <v>2035410.3</v>
      </c>
      <c r="H2063">
        <v>-1120950.6000000001</v>
      </c>
      <c r="I2063">
        <v>4</v>
      </c>
      <c r="J2063" t="s">
        <v>22</v>
      </c>
      <c r="K2063" t="str">
        <f>VLOOKUP(C2063,Customer!$A$2:$F$793,2,FALSE)</f>
        <v>Germany</v>
      </c>
      <c r="L2063" t="str">
        <f>VLOOKUP($C2063,Customer!$A$2:$F$793,3,FALSE)</f>
        <v>Mecklenburg-Vorpommern</v>
      </c>
      <c r="M2063" t="str">
        <f>VLOOKUP($C2063,Customer!$A$2:$F$793,4,FALSE)</f>
        <v>Rostock</v>
      </c>
      <c r="N2063" t="str">
        <f>VLOOKUP($C2063,Customer!$A$2:$F$793,5,FALSE)</f>
        <v>Central</v>
      </c>
      <c r="O2063" t="str">
        <f>VLOOKUP($C2063,Customer!$A$2:$F$793,6,FALSE)</f>
        <v>Consumer</v>
      </c>
      <c r="P2063" t="str">
        <f>VLOOKUP(E2063,Product!$B$2:$C$1811,2,FALSE)</f>
        <v>Office Supplies</v>
      </c>
      <c r="Q2063" t="str">
        <f>VLOOKUP(E2063,CHOOSE({1,2},Product!$B$2:$B$1811,Product!$A$2:$A$1811),2,FALSE)</f>
        <v>Storage</v>
      </c>
      <c r="R2063" t="str">
        <f t="shared" si="32"/>
        <v>AZ</v>
      </c>
    </row>
    <row r="2064" spans="1:18" x14ac:dyDescent="0.25">
      <c r="A2064" t="s">
        <v>3701</v>
      </c>
      <c r="B2064" s="35">
        <v>43998</v>
      </c>
      <c r="C2064" t="s">
        <v>1025</v>
      </c>
      <c r="D2064" t="s">
        <v>24</v>
      </c>
      <c r="E2064" t="s">
        <v>370</v>
      </c>
      <c r="F2064">
        <v>0</v>
      </c>
      <c r="G2064">
        <v>1592929.8</v>
      </c>
      <c r="H2064">
        <v>383483.10000000003</v>
      </c>
      <c r="I2064">
        <v>4</v>
      </c>
      <c r="J2064" t="s">
        <v>22</v>
      </c>
      <c r="K2064" t="str">
        <f>VLOOKUP(C2064,Customer!$A$2:$F$793,2,FALSE)</f>
        <v>Germany</v>
      </c>
      <c r="L2064" t="str">
        <f>VLOOKUP($C2064,Customer!$A$2:$F$793,3,FALSE)</f>
        <v>Mecklenburg-Vorpommern</v>
      </c>
      <c r="M2064" t="str">
        <f>VLOOKUP($C2064,Customer!$A$2:$F$793,4,FALSE)</f>
        <v>Rostock</v>
      </c>
      <c r="N2064" t="str">
        <f>VLOOKUP($C2064,Customer!$A$2:$F$793,5,FALSE)</f>
        <v>Central</v>
      </c>
      <c r="O2064" t="str">
        <f>VLOOKUP($C2064,Customer!$A$2:$F$793,6,FALSE)</f>
        <v>Consumer</v>
      </c>
      <c r="P2064" t="str">
        <f>VLOOKUP(E2064,Product!$B$2:$C$1811,2,FALSE)</f>
        <v>Office Supplies</v>
      </c>
      <c r="Q2064" t="str">
        <f>VLOOKUP(E2064,CHOOSE({1,2},Product!$B$2:$B$1811,Product!$A$2:$A$1811),2,FALSE)</f>
        <v>Supplies</v>
      </c>
      <c r="R2064" t="str">
        <f t="shared" si="32"/>
        <v>AZ</v>
      </c>
    </row>
    <row r="2065" spans="1:18" x14ac:dyDescent="0.25">
      <c r="A2065" t="s">
        <v>3701</v>
      </c>
      <c r="B2065" s="35">
        <v>43998</v>
      </c>
      <c r="C2065" t="s">
        <v>1025</v>
      </c>
      <c r="D2065" t="s">
        <v>24</v>
      </c>
      <c r="E2065" t="s">
        <v>966</v>
      </c>
      <c r="F2065">
        <v>0</v>
      </c>
      <c r="G2065">
        <v>678470.1</v>
      </c>
      <c r="H2065">
        <v>221240.25</v>
      </c>
      <c r="I2065">
        <v>4</v>
      </c>
      <c r="J2065" t="s">
        <v>26</v>
      </c>
      <c r="K2065" t="str">
        <f>VLOOKUP(C2065,Customer!$A$2:$F$793,2,FALSE)</f>
        <v>Germany</v>
      </c>
      <c r="L2065" t="str">
        <f>VLOOKUP($C2065,Customer!$A$2:$F$793,3,FALSE)</f>
        <v>Mecklenburg-Vorpommern</v>
      </c>
      <c r="M2065" t="str">
        <f>VLOOKUP($C2065,Customer!$A$2:$F$793,4,FALSE)</f>
        <v>Rostock</v>
      </c>
      <c r="N2065" t="str">
        <f>VLOOKUP($C2065,Customer!$A$2:$F$793,5,FALSE)</f>
        <v>Central</v>
      </c>
      <c r="O2065" t="str">
        <f>VLOOKUP($C2065,Customer!$A$2:$F$793,6,FALSE)</f>
        <v>Consumer</v>
      </c>
      <c r="P2065" t="str">
        <f>VLOOKUP(E2065,Product!$B$2:$C$1811,2,FALSE)</f>
        <v>Office Supplies</v>
      </c>
      <c r="Q2065" t="str">
        <f>VLOOKUP(E2065,CHOOSE({1,2},Product!$B$2:$B$1811,Product!$A$2:$A$1811),2,FALSE)</f>
        <v>Supplies</v>
      </c>
      <c r="R2065" t="str">
        <f t="shared" si="32"/>
        <v>AZ</v>
      </c>
    </row>
    <row r="2066" spans="1:18" x14ac:dyDescent="0.25">
      <c r="A2066" t="s">
        <v>3702</v>
      </c>
      <c r="B2066" s="35">
        <v>44000</v>
      </c>
      <c r="C2066" t="s">
        <v>956</v>
      </c>
      <c r="D2066" t="s">
        <v>20</v>
      </c>
      <c r="E2066" t="s">
        <v>1728</v>
      </c>
      <c r="F2066">
        <v>0.3</v>
      </c>
      <c r="G2066">
        <v>781715.55</v>
      </c>
      <c r="H2066">
        <v>-280237.65000000002</v>
      </c>
      <c r="I2066">
        <v>3</v>
      </c>
      <c r="J2066" t="s">
        <v>22</v>
      </c>
      <c r="K2066" t="str">
        <f>VLOOKUP(C2066,Customer!$A$2:$F$793,2,FALSE)</f>
        <v>United Kingdom</v>
      </c>
      <c r="L2066" t="str">
        <f>VLOOKUP($C2066,Customer!$A$2:$F$793,3,FALSE)</f>
        <v>England</v>
      </c>
      <c r="M2066" t="str">
        <f>VLOOKUP($C2066,Customer!$A$2:$F$793,4,FALSE)</f>
        <v>High Wycombe</v>
      </c>
      <c r="N2066" t="str">
        <f>VLOOKUP($C2066,Customer!$A$2:$F$793,5,FALSE)</f>
        <v>North</v>
      </c>
      <c r="O2066" t="str">
        <f>VLOOKUP($C2066,Customer!$A$2:$F$793,6,FALSE)</f>
        <v>Home Office</v>
      </c>
      <c r="P2066" t="str">
        <f>VLOOKUP(E2066,Product!$B$2:$C$1811,2,FALSE)</f>
        <v>Furniture</v>
      </c>
      <c r="Q2066" t="str">
        <f>VLOOKUP(E2066,CHOOSE({1,2},Product!$B$2:$B$1811,Product!$A$2:$A$1811),2,FALSE)</f>
        <v>Furnishings</v>
      </c>
      <c r="R2066" t="str">
        <f t="shared" si="32"/>
        <v>AZ</v>
      </c>
    </row>
    <row r="2067" spans="1:18" x14ac:dyDescent="0.25">
      <c r="A2067" t="s">
        <v>3702</v>
      </c>
      <c r="B2067" s="35">
        <v>44000</v>
      </c>
      <c r="C2067" t="s">
        <v>956</v>
      </c>
      <c r="D2067" t="s">
        <v>20</v>
      </c>
      <c r="E2067" t="s">
        <v>1729</v>
      </c>
      <c r="F2067">
        <v>0</v>
      </c>
      <c r="G2067">
        <v>1401188.25</v>
      </c>
      <c r="H2067">
        <v>693219.45000000007</v>
      </c>
      <c r="I2067">
        <v>2</v>
      </c>
      <c r="J2067" t="s">
        <v>26</v>
      </c>
      <c r="K2067" t="str">
        <f>VLOOKUP(C2067,Customer!$A$2:$F$793,2,FALSE)</f>
        <v>United Kingdom</v>
      </c>
      <c r="L2067" t="str">
        <f>VLOOKUP($C2067,Customer!$A$2:$F$793,3,FALSE)</f>
        <v>England</v>
      </c>
      <c r="M2067" t="str">
        <f>VLOOKUP($C2067,Customer!$A$2:$F$793,4,FALSE)</f>
        <v>High Wycombe</v>
      </c>
      <c r="N2067" t="str">
        <f>VLOOKUP($C2067,Customer!$A$2:$F$793,5,FALSE)</f>
        <v>North</v>
      </c>
      <c r="O2067" t="str">
        <f>VLOOKUP($C2067,Customer!$A$2:$F$793,6,FALSE)</f>
        <v>Home Office</v>
      </c>
      <c r="P2067" t="str">
        <f>VLOOKUP(E2067,Product!$B$2:$C$1811,2,FALSE)</f>
        <v>Office Supplies</v>
      </c>
      <c r="Q2067" t="str">
        <f>VLOOKUP(E2067,CHOOSE({1,2},Product!$B$2:$B$1811,Product!$A$2:$A$1811),2,FALSE)</f>
        <v>Envelopes</v>
      </c>
      <c r="R2067" t="str">
        <f t="shared" si="32"/>
        <v>AZ</v>
      </c>
    </row>
    <row r="2068" spans="1:18" x14ac:dyDescent="0.25">
      <c r="A2068" t="s">
        <v>3702</v>
      </c>
      <c r="B2068" s="35">
        <v>44000</v>
      </c>
      <c r="C2068" t="s">
        <v>956</v>
      </c>
      <c r="D2068" t="s">
        <v>20</v>
      </c>
      <c r="E2068" t="s">
        <v>1730</v>
      </c>
      <c r="F2068">
        <v>0</v>
      </c>
      <c r="G2068">
        <v>13274415</v>
      </c>
      <c r="H2068">
        <v>5309766</v>
      </c>
      <c r="I2068">
        <v>3</v>
      </c>
      <c r="J2068" t="s">
        <v>26</v>
      </c>
      <c r="K2068" t="str">
        <f>VLOOKUP(C2068,Customer!$A$2:$F$793,2,FALSE)</f>
        <v>United Kingdom</v>
      </c>
      <c r="L2068" t="str">
        <f>VLOOKUP($C2068,Customer!$A$2:$F$793,3,FALSE)</f>
        <v>England</v>
      </c>
      <c r="M2068" t="str">
        <f>VLOOKUP($C2068,Customer!$A$2:$F$793,4,FALSE)</f>
        <v>High Wycombe</v>
      </c>
      <c r="N2068" t="str">
        <f>VLOOKUP($C2068,Customer!$A$2:$F$793,5,FALSE)</f>
        <v>North</v>
      </c>
      <c r="O2068" t="str">
        <f>VLOOKUP($C2068,Customer!$A$2:$F$793,6,FALSE)</f>
        <v>Home Office</v>
      </c>
      <c r="P2068" t="str">
        <f>VLOOKUP(E2068,Product!$B$2:$C$1811,2,FALSE)</f>
        <v>Technology</v>
      </c>
      <c r="Q2068" t="str">
        <f>VLOOKUP(E2068,CHOOSE({1,2},Product!$B$2:$B$1811,Product!$A$2:$A$1811),2,FALSE)</f>
        <v>Copiers</v>
      </c>
      <c r="R2068" t="str">
        <f t="shared" si="32"/>
        <v>AZ</v>
      </c>
    </row>
    <row r="2069" spans="1:18" x14ac:dyDescent="0.25">
      <c r="A2069" t="s">
        <v>3702</v>
      </c>
      <c r="B2069" s="35">
        <v>44000</v>
      </c>
      <c r="C2069" t="s">
        <v>956</v>
      </c>
      <c r="D2069" t="s">
        <v>20</v>
      </c>
      <c r="E2069" t="s">
        <v>1731</v>
      </c>
      <c r="F2069">
        <v>0</v>
      </c>
      <c r="G2069">
        <v>10560534.6</v>
      </c>
      <c r="H2069">
        <v>530976.6</v>
      </c>
      <c r="I2069">
        <v>5</v>
      </c>
      <c r="J2069" t="s">
        <v>22</v>
      </c>
      <c r="K2069" t="str">
        <f>VLOOKUP(C2069,Customer!$A$2:$F$793,2,FALSE)</f>
        <v>United Kingdom</v>
      </c>
      <c r="L2069" t="str">
        <f>VLOOKUP($C2069,Customer!$A$2:$F$793,3,FALSE)</f>
        <v>England</v>
      </c>
      <c r="M2069" t="str">
        <f>VLOOKUP($C2069,Customer!$A$2:$F$793,4,FALSE)</f>
        <v>High Wycombe</v>
      </c>
      <c r="N2069" t="str">
        <f>VLOOKUP($C2069,Customer!$A$2:$F$793,5,FALSE)</f>
        <v>North</v>
      </c>
      <c r="O2069" t="str">
        <f>VLOOKUP($C2069,Customer!$A$2:$F$793,6,FALSE)</f>
        <v>Home Office</v>
      </c>
      <c r="P2069" t="str">
        <f>VLOOKUP(E2069,Product!$B$2:$C$1811,2,FALSE)</f>
        <v>Technology</v>
      </c>
      <c r="Q2069" t="str">
        <f>VLOOKUP(E2069,CHOOSE({1,2},Product!$B$2:$B$1811,Product!$A$2:$A$1811),2,FALSE)</f>
        <v>Phones</v>
      </c>
      <c r="R2069" t="str">
        <f t="shared" si="32"/>
        <v>AZ</v>
      </c>
    </row>
    <row r="2070" spans="1:18" x14ac:dyDescent="0.25">
      <c r="A2070" t="s">
        <v>3703</v>
      </c>
      <c r="B2070" s="35">
        <v>44000</v>
      </c>
      <c r="C2070" t="s">
        <v>325</v>
      </c>
      <c r="D2070" t="s">
        <v>24</v>
      </c>
      <c r="E2070" t="s">
        <v>1732</v>
      </c>
      <c r="F2070">
        <v>0</v>
      </c>
      <c r="G2070">
        <v>8643119.0999999996</v>
      </c>
      <c r="H2070">
        <v>1814170.05</v>
      </c>
      <c r="I2070">
        <v>7</v>
      </c>
      <c r="J2070" t="s">
        <v>22</v>
      </c>
      <c r="K2070" t="str">
        <f>VLOOKUP(C2070,Customer!$A$2:$F$793,2,FALSE)</f>
        <v>Netherlands</v>
      </c>
      <c r="L2070" t="str">
        <f>VLOOKUP($C2070,Customer!$A$2:$F$793,3,FALSE)</f>
        <v>North Brabant</v>
      </c>
      <c r="M2070" t="str">
        <f>VLOOKUP($C2070,Customer!$A$2:$F$793,4,FALSE)</f>
        <v>Helmond</v>
      </c>
      <c r="N2070" t="str">
        <f>VLOOKUP($C2070,Customer!$A$2:$F$793,5,FALSE)</f>
        <v>Central</v>
      </c>
      <c r="O2070" t="str">
        <f>VLOOKUP($C2070,Customer!$A$2:$F$793,6,FALSE)</f>
        <v>Consumer</v>
      </c>
      <c r="P2070" t="str">
        <f>VLOOKUP(E2070,Product!$B$2:$C$1811,2,FALSE)</f>
        <v>Furniture</v>
      </c>
      <c r="Q2070" t="str">
        <f>VLOOKUP(E2070,CHOOSE({1,2},Product!$B$2:$B$1811,Product!$A$2:$A$1811),2,FALSE)</f>
        <v>Chairs</v>
      </c>
      <c r="R2070" t="str">
        <f t="shared" si="32"/>
        <v>AZ</v>
      </c>
    </row>
    <row r="2071" spans="1:18" x14ac:dyDescent="0.25">
      <c r="A2071" t="s">
        <v>3703</v>
      </c>
      <c r="B2071" s="35">
        <v>44000</v>
      </c>
      <c r="C2071" t="s">
        <v>325</v>
      </c>
      <c r="D2071" t="s">
        <v>24</v>
      </c>
      <c r="E2071" t="s">
        <v>869</v>
      </c>
      <c r="F2071">
        <v>0</v>
      </c>
      <c r="G2071">
        <v>1165198.6500000001</v>
      </c>
      <c r="H2071">
        <v>103245.45</v>
      </c>
      <c r="I2071">
        <v>3</v>
      </c>
      <c r="J2071" t="s">
        <v>26</v>
      </c>
      <c r="K2071" t="str">
        <f>VLOOKUP(C2071,Customer!$A$2:$F$793,2,FALSE)</f>
        <v>Netherlands</v>
      </c>
      <c r="L2071" t="str">
        <f>VLOOKUP($C2071,Customer!$A$2:$F$793,3,FALSE)</f>
        <v>North Brabant</v>
      </c>
      <c r="M2071" t="str">
        <f>VLOOKUP($C2071,Customer!$A$2:$F$793,4,FALSE)</f>
        <v>Helmond</v>
      </c>
      <c r="N2071" t="str">
        <f>VLOOKUP($C2071,Customer!$A$2:$F$793,5,FALSE)</f>
        <v>Central</v>
      </c>
      <c r="O2071" t="str">
        <f>VLOOKUP($C2071,Customer!$A$2:$F$793,6,FALSE)</f>
        <v>Consumer</v>
      </c>
      <c r="P2071" t="str">
        <f>VLOOKUP(E2071,Product!$B$2:$C$1811,2,FALSE)</f>
        <v>Office Supplies</v>
      </c>
      <c r="Q2071" t="str">
        <f>VLOOKUP(E2071,CHOOSE({1,2},Product!$B$2:$B$1811,Product!$A$2:$A$1811),2,FALSE)</f>
        <v>Art</v>
      </c>
      <c r="R2071" t="str">
        <f t="shared" si="32"/>
        <v>AZ</v>
      </c>
    </row>
    <row r="2072" spans="1:18" x14ac:dyDescent="0.25">
      <c r="A2072" t="s">
        <v>3703</v>
      </c>
      <c r="B2072" s="35">
        <v>44000</v>
      </c>
      <c r="C2072" t="s">
        <v>325</v>
      </c>
      <c r="D2072" t="s">
        <v>24</v>
      </c>
      <c r="E2072" t="s">
        <v>1076</v>
      </c>
      <c r="F2072">
        <v>0</v>
      </c>
      <c r="G2072">
        <v>530976.6</v>
      </c>
      <c r="H2072">
        <v>132744.15</v>
      </c>
      <c r="I2072">
        <v>3</v>
      </c>
      <c r="J2072" t="s">
        <v>26</v>
      </c>
      <c r="K2072" t="str">
        <f>VLOOKUP(C2072,Customer!$A$2:$F$793,2,FALSE)</f>
        <v>Netherlands</v>
      </c>
      <c r="L2072" t="str">
        <f>VLOOKUP($C2072,Customer!$A$2:$F$793,3,FALSE)</f>
        <v>North Brabant</v>
      </c>
      <c r="M2072" t="str">
        <f>VLOOKUP($C2072,Customer!$A$2:$F$793,4,FALSE)</f>
        <v>Helmond</v>
      </c>
      <c r="N2072" t="str">
        <f>VLOOKUP($C2072,Customer!$A$2:$F$793,5,FALSE)</f>
        <v>Central</v>
      </c>
      <c r="O2072" t="str">
        <f>VLOOKUP($C2072,Customer!$A$2:$F$793,6,FALSE)</f>
        <v>Consumer</v>
      </c>
      <c r="P2072" t="str">
        <f>VLOOKUP(E2072,Product!$B$2:$C$1811,2,FALSE)</f>
        <v>Office Supplies</v>
      </c>
      <c r="Q2072" t="str">
        <f>VLOOKUP(E2072,CHOOSE({1,2},Product!$B$2:$B$1811,Product!$A$2:$A$1811),2,FALSE)</f>
        <v>Envelopes</v>
      </c>
      <c r="R2072" t="str">
        <f t="shared" si="32"/>
        <v>AZ</v>
      </c>
    </row>
    <row r="2073" spans="1:18" x14ac:dyDescent="0.25">
      <c r="A2073" t="s">
        <v>3704</v>
      </c>
      <c r="B2073" s="35">
        <v>44000</v>
      </c>
      <c r="C2073" t="s">
        <v>1733</v>
      </c>
      <c r="D2073" t="s">
        <v>24</v>
      </c>
      <c r="E2073" t="s">
        <v>562</v>
      </c>
      <c r="F2073">
        <v>0.1</v>
      </c>
      <c r="G2073">
        <v>2241901.2000000002</v>
      </c>
      <c r="H2073">
        <v>368733.75</v>
      </c>
      <c r="I2073">
        <v>3</v>
      </c>
      <c r="J2073" t="s">
        <v>22</v>
      </c>
      <c r="K2073" t="str">
        <f>VLOOKUP(C2073,Customer!$A$2:$F$793,2,FALSE)</f>
        <v>Germany</v>
      </c>
      <c r="L2073" t="str">
        <f>VLOOKUP($C2073,Customer!$A$2:$F$793,3,FALSE)</f>
        <v>Hesse</v>
      </c>
      <c r="M2073" t="str">
        <f>VLOOKUP($C2073,Customer!$A$2:$F$793,4,FALSE)</f>
        <v>Frankfurt</v>
      </c>
      <c r="N2073" t="str">
        <f>VLOOKUP($C2073,Customer!$A$2:$F$793,5,FALSE)</f>
        <v>Central</v>
      </c>
      <c r="O2073" t="str">
        <f>VLOOKUP($C2073,Customer!$A$2:$F$793,6,FALSE)</f>
        <v>Consumer</v>
      </c>
      <c r="P2073" t="str">
        <f>VLOOKUP(E2073,Product!$B$2:$C$1811,2,FALSE)</f>
        <v>Office Supplies</v>
      </c>
      <c r="Q2073" t="str">
        <f>VLOOKUP(E2073,CHOOSE({1,2},Product!$B$2:$B$1811,Product!$A$2:$A$1811),2,FALSE)</f>
        <v>Storage</v>
      </c>
      <c r="R2073" t="str">
        <f t="shared" si="32"/>
        <v>AZ</v>
      </c>
    </row>
    <row r="2074" spans="1:18" x14ac:dyDescent="0.25">
      <c r="A2074" t="s">
        <v>3704</v>
      </c>
      <c r="B2074" s="35">
        <v>44000</v>
      </c>
      <c r="C2074" t="s">
        <v>1733</v>
      </c>
      <c r="D2074" t="s">
        <v>24</v>
      </c>
      <c r="E2074" t="s">
        <v>146</v>
      </c>
      <c r="F2074">
        <v>0</v>
      </c>
      <c r="G2074">
        <v>7817155.5</v>
      </c>
      <c r="H2074">
        <v>2654883</v>
      </c>
      <c r="I2074">
        <v>2</v>
      </c>
      <c r="J2074" t="s">
        <v>22</v>
      </c>
      <c r="K2074" t="str">
        <f>VLOOKUP(C2074,Customer!$A$2:$F$793,2,FALSE)</f>
        <v>Germany</v>
      </c>
      <c r="L2074" t="str">
        <f>VLOOKUP($C2074,Customer!$A$2:$F$793,3,FALSE)</f>
        <v>Hesse</v>
      </c>
      <c r="M2074" t="str">
        <f>VLOOKUP($C2074,Customer!$A$2:$F$793,4,FALSE)</f>
        <v>Frankfurt</v>
      </c>
      <c r="N2074" t="str">
        <f>VLOOKUP($C2074,Customer!$A$2:$F$793,5,FALSE)</f>
        <v>Central</v>
      </c>
      <c r="O2074" t="str">
        <f>VLOOKUP($C2074,Customer!$A$2:$F$793,6,FALSE)</f>
        <v>Consumer</v>
      </c>
      <c r="P2074" t="str">
        <f>VLOOKUP(E2074,Product!$B$2:$C$1811,2,FALSE)</f>
        <v>Technology</v>
      </c>
      <c r="Q2074" t="str">
        <f>VLOOKUP(E2074,CHOOSE({1,2},Product!$B$2:$B$1811,Product!$A$2:$A$1811),2,FALSE)</f>
        <v>Copiers</v>
      </c>
      <c r="R2074" t="str">
        <f t="shared" si="32"/>
        <v>AZ</v>
      </c>
    </row>
    <row r="2075" spans="1:18" x14ac:dyDescent="0.25">
      <c r="A2075" t="s">
        <v>3704</v>
      </c>
      <c r="B2075" s="35">
        <v>44000</v>
      </c>
      <c r="C2075" t="s">
        <v>1733</v>
      </c>
      <c r="D2075" t="s">
        <v>24</v>
      </c>
      <c r="E2075" t="s">
        <v>1446</v>
      </c>
      <c r="F2075">
        <v>0</v>
      </c>
      <c r="G2075">
        <v>10575283.950000001</v>
      </c>
      <c r="H2075">
        <v>1371689.55</v>
      </c>
      <c r="I2075">
        <v>3</v>
      </c>
      <c r="J2075" t="s">
        <v>26</v>
      </c>
      <c r="K2075" t="str">
        <f>VLOOKUP(C2075,Customer!$A$2:$F$793,2,FALSE)</f>
        <v>Germany</v>
      </c>
      <c r="L2075" t="str">
        <f>VLOOKUP($C2075,Customer!$A$2:$F$793,3,FALSE)</f>
        <v>Hesse</v>
      </c>
      <c r="M2075" t="str">
        <f>VLOOKUP($C2075,Customer!$A$2:$F$793,4,FALSE)</f>
        <v>Frankfurt</v>
      </c>
      <c r="N2075" t="str">
        <f>VLOOKUP($C2075,Customer!$A$2:$F$793,5,FALSE)</f>
        <v>Central</v>
      </c>
      <c r="O2075" t="str">
        <f>VLOOKUP($C2075,Customer!$A$2:$F$793,6,FALSE)</f>
        <v>Consumer</v>
      </c>
      <c r="P2075" t="str">
        <f>VLOOKUP(E2075,Product!$B$2:$C$1811,2,FALSE)</f>
        <v>Technology</v>
      </c>
      <c r="Q2075" t="str">
        <f>VLOOKUP(E2075,CHOOSE({1,2},Product!$B$2:$B$1811,Product!$A$2:$A$1811),2,FALSE)</f>
        <v>Copiers</v>
      </c>
      <c r="R2075" t="str">
        <f t="shared" si="32"/>
        <v>AZ</v>
      </c>
    </row>
    <row r="2076" spans="1:18" x14ac:dyDescent="0.25">
      <c r="A2076" t="s">
        <v>3704</v>
      </c>
      <c r="B2076" s="35">
        <v>44000</v>
      </c>
      <c r="C2076" t="s">
        <v>1733</v>
      </c>
      <c r="D2076" t="s">
        <v>24</v>
      </c>
      <c r="E2076" t="s">
        <v>696</v>
      </c>
      <c r="F2076">
        <v>0</v>
      </c>
      <c r="G2076">
        <v>5383512.75</v>
      </c>
      <c r="H2076">
        <v>1725673.95</v>
      </c>
      <c r="I2076">
        <v>5</v>
      </c>
      <c r="J2076" t="s">
        <v>22</v>
      </c>
      <c r="K2076" t="str">
        <f>VLOOKUP(C2076,Customer!$A$2:$F$793,2,FALSE)</f>
        <v>Germany</v>
      </c>
      <c r="L2076" t="str">
        <f>VLOOKUP($C2076,Customer!$A$2:$F$793,3,FALSE)</f>
        <v>Hesse</v>
      </c>
      <c r="M2076" t="str">
        <f>VLOOKUP($C2076,Customer!$A$2:$F$793,4,FALSE)</f>
        <v>Frankfurt</v>
      </c>
      <c r="N2076" t="str">
        <f>VLOOKUP($C2076,Customer!$A$2:$F$793,5,FALSE)</f>
        <v>Central</v>
      </c>
      <c r="O2076" t="str">
        <f>VLOOKUP($C2076,Customer!$A$2:$F$793,6,FALSE)</f>
        <v>Consumer</v>
      </c>
      <c r="P2076" t="str">
        <f>VLOOKUP(E2076,Product!$B$2:$C$1811,2,FALSE)</f>
        <v>Technology</v>
      </c>
      <c r="Q2076" t="str">
        <f>VLOOKUP(E2076,CHOOSE({1,2},Product!$B$2:$B$1811,Product!$A$2:$A$1811),2,FALSE)</f>
        <v>Phones</v>
      </c>
      <c r="R2076" t="str">
        <f t="shared" si="32"/>
        <v>AZ</v>
      </c>
    </row>
    <row r="2077" spans="1:18" x14ac:dyDescent="0.25">
      <c r="A2077" t="s">
        <v>3705</v>
      </c>
      <c r="B2077" s="35">
        <v>44000</v>
      </c>
      <c r="C2077" t="s">
        <v>103</v>
      </c>
      <c r="D2077" t="s">
        <v>20</v>
      </c>
      <c r="E2077" t="s">
        <v>1414</v>
      </c>
      <c r="F2077">
        <v>0.1</v>
      </c>
      <c r="G2077">
        <v>1769922</v>
      </c>
      <c r="H2077">
        <v>752216.85</v>
      </c>
      <c r="I2077">
        <v>1</v>
      </c>
      <c r="J2077" t="s">
        <v>26</v>
      </c>
      <c r="K2077" t="str">
        <f>VLOOKUP(C2077,Customer!$A$2:$F$793,2,FALSE)</f>
        <v>Italy</v>
      </c>
      <c r="L2077" t="str">
        <f>VLOOKUP($C2077,Customer!$A$2:$F$793,3,FALSE)</f>
        <v>Emilia-Romagna</v>
      </c>
      <c r="M2077" t="str">
        <f>VLOOKUP($C2077,Customer!$A$2:$F$793,4,FALSE)</f>
        <v>Bologna</v>
      </c>
      <c r="N2077" t="str">
        <f>VLOOKUP($C2077,Customer!$A$2:$F$793,5,FALSE)</f>
        <v>South</v>
      </c>
      <c r="O2077" t="str">
        <f>VLOOKUP($C2077,Customer!$A$2:$F$793,6,FALSE)</f>
        <v>Consumer</v>
      </c>
      <c r="P2077" t="str">
        <f>VLOOKUP(E2077,Product!$B$2:$C$1811,2,FALSE)</f>
        <v>Furniture</v>
      </c>
      <c r="Q2077" t="str">
        <f>VLOOKUP(E2077,CHOOSE({1,2},Product!$B$2:$B$1811,Product!$A$2:$A$1811),2,FALSE)</f>
        <v>Chairs</v>
      </c>
      <c r="R2077" t="str">
        <f t="shared" si="32"/>
        <v>AZ</v>
      </c>
    </row>
    <row r="2078" spans="1:18" x14ac:dyDescent="0.25">
      <c r="A2078" t="s">
        <v>3705</v>
      </c>
      <c r="B2078" s="35">
        <v>44000</v>
      </c>
      <c r="C2078" t="s">
        <v>103</v>
      </c>
      <c r="D2078" t="s">
        <v>20</v>
      </c>
      <c r="E2078" t="s">
        <v>1734</v>
      </c>
      <c r="F2078">
        <v>0.35</v>
      </c>
      <c r="G2078">
        <v>34867463.399999999</v>
      </c>
      <c r="H2078">
        <v>-3215358.3000000003</v>
      </c>
      <c r="I2078">
        <v>4</v>
      </c>
      <c r="J2078" t="s">
        <v>22</v>
      </c>
      <c r="K2078" t="str">
        <f>VLOOKUP(C2078,Customer!$A$2:$F$793,2,FALSE)</f>
        <v>Italy</v>
      </c>
      <c r="L2078" t="str">
        <f>VLOOKUP($C2078,Customer!$A$2:$F$793,3,FALSE)</f>
        <v>Emilia-Romagna</v>
      </c>
      <c r="M2078" t="str">
        <f>VLOOKUP($C2078,Customer!$A$2:$F$793,4,FALSE)</f>
        <v>Bologna</v>
      </c>
      <c r="N2078" t="str">
        <f>VLOOKUP($C2078,Customer!$A$2:$F$793,5,FALSE)</f>
        <v>South</v>
      </c>
      <c r="O2078" t="str">
        <f>VLOOKUP($C2078,Customer!$A$2:$F$793,6,FALSE)</f>
        <v>Consumer</v>
      </c>
      <c r="P2078" t="str">
        <f>VLOOKUP(E2078,Product!$B$2:$C$1811,2,FALSE)</f>
        <v>Furniture</v>
      </c>
      <c r="Q2078" t="str">
        <f>VLOOKUP(E2078,CHOOSE({1,2},Product!$B$2:$B$1811,Product!$A$2:$A$1811),2,FALSE)</f>
        <v>Tables</v>
      </c>
      <c r="R2078" t="str">
        <f t="shared" si="32"/>
        <v>AZ</v>
      </c>
    </row>
    <row r="2079" spans="1:18" x14ac:dyDescent="0.25">
      <c r="A2079" t="s">
        <v>3705</v>
      </c>
      <c r="B2079" s="35">
        <v>44000</v>
      </c>
      <c r="C2079" t="s">
        <v>103</v>
      </c>
      <c r="D2079" t="s">
        <v>20</v>
      </c>
      <c r="E2079" t="s">
        <v>360</v>
      </c>
      <c r="F2079">
        <v>0</v>
      </c>
      <c r="G2079">
        <v>634222.05000000005</v>
      </c>
      <c r="H2079">
        <v>324485.7</v>
      </c>
      <c r="I2079">
        <v>4</v>
      </c>
      <c r="J2079" t="s">
        <v>26</v>
      </c>
      <c r="K2079" t="str">
        <f>VLOOKUP(C2079,Customer!$A$2:$F$793,2,FALSE)</f>
        <v>Italy</v>
      </c>
      <c r="L2079" t="str">
        <f>VLOOKUP($C2079,Customer!$A$2:$F$793,3,FALSE)</f>
        <v>Emilia-Romagna</v>
      </c>
      <c r="M2079" t="str">
        <f>VLOOKUP($C2079,Customer!$A$2:$F$793,4,FALSE)</f>
        <v>Bologna</v>
      </c>
      <c r="N2079" t="str">
        <f>VLOOKUP($C2079,Customer!$A$2:$F$793,5,FALSE)</f>
        <v>South</v>
      </c>
      <c r="O2079" t="str">
        <f>VLOOKUP($C2079,Customer!$A$2:$F$793,6,FALSE)</f>
        <v>Consumer</v>
      </c>
      <c r="P2079" t="str">
        <f>VLOOKUP(E2079,Product!$B$2:$C$1811,2,FALSE)</f>
        <v>Office Supplies</v>
      </c>
      <c r="Q2079" t="str">
        <f>VLOOKUP(E2079,CHOOSE({1,2},Product!$B$2:$B$1811,Product!$A$2:$A$1811),2,FALSE)</f>
        <v>Labels</v>
      </c>
      <c r="R2079" t="str">
        <f t="shared" si="32"/>
        <v>AZ</v>
      </c>
    </row>
    <row r="2080" spans="1:18" x14ac:dyDescent="0.25">
      <c r="A2080" t="s">
        <v>3706</v>
      </c>
      <c r="B2080" s="35">
        <v>44001</v>
      </c>
      <c r="C2080" t="s">
        <v>238</v>
      </c>
      <c r="D2080" t="s">
        <v>24</v>
      </c>
      <c r="E2080" t="s">
        <v>1735</v>
      </c>
      <c r="F2080">
        <v>0</v>
      </c>
      <c r="G2080">
        <v>2094407.7</v>
      </c>
      <c r="H2080">
        <v>663720.75</v>
      </c>
      <c r="I2080">
        <v>3</v>
      </c>
      <c r="J2080" t="s">
        <v>22</v>
      </c>
      <c r="K2080" t="str">
        <f>VLOOKUP(C2080,Customer!$A$2:$F$793,2,FALSE)</f>
        <v>United Kingdom</v>
      </c>
      <c r="L2080" t="str">
        <f>VLOOKUP($C2080,Customer!$A$2:$F$793,3,FALSE)</f>
        <v>England</v>
      </c>
      <c r="M2080" t="str">
        <f>VLOOKUP($C2080,Customer!$A$2:$F$793,4,FALSE)</f>
        <v>Farnborough</v>
      </c>
      <c r="N2080" t="str">
        <f>VLOOKUP($C2080,Customer!$A$2:$F$793,5,FALSE)</f>
        <v>North</v>
      </c>
      <c r="O2080" t="str">
        <f>VLOOKUP($C2080,Customer!$A$2:$F$793,6,FALSE)</f>
        <v>Corporate</v>
      </c>
      <c r="P2080" t="str">
        <f>VLOOKUP(E2080,Product!$B$2:$C$1811,2,FALSE)</f>
        <v>Furniture</v>
      </c>
      <c r="Q2080" t="str">
        <f>VLOOKUP(E2080,CHOOSE({1,2},Product!$B$2:$B$1811,Product!$A$2:$A$1811),2,FALSE)</f>
        <v>Furnishings</v>
      </c>
      <c r="R2080" t="str">
        <f t="shared" si="32"/>
        <v>AZ</v>
      </c>
    </row>
    <row r="2081" spans="1:18" x14ac:dyDescent="0.25">
      <c r="A2081" t="s">
        <v>3706</v>
      </c>
      <c r="B2081" s="35">
        <v>44001</v>
      </c>
      <c r="C2081" t="s">
        <v>238</v>
      </c>
      <c r="D2081" t="s">
        <v>24</v>
      </c>
      <c r="E2081" t="s">
        <v>1736</v>
      </c>
      <c r="F2081">
        <v>0</v>
      </c>
      <c r="G2081">
        <v>2227151.85</v>
      </c>
      <c r="H2081">
        <v>693219.45000000007</v>
      </c>
      <c r="I2081">
        <v>3</v>
      </c>
      <c r="J2081" t="s">
        <v>22</v>
      </c>
      <c r="K2081" t="str">
        <f>VLOOKUP(C2081,Customer!$A$2:$F$793,2,FALSE)</f>
        <v>United Kingdom</v>
      </c>
      <c r="L2081" t="str">
        <f>VLOOKUP($C2081,Customer!$A$2:$F$793,3,FALSE)</f>
        <v>England</v>
      </c>
      <c r="M2081" t="str">
        <f>VLOOKUP($C2081,Customer!$A$2:$F$793,4,FALSE)</f>
        <v>Farnborough</v>
      </c>
      <c r="N2081" t="str">
        <f>VLOOKUP($C2081,Customer!$A$2:$F$793,5,FALSE)</f>
        <v>North</v>
      </c>
      <c r="O2081" t="str">
        <f>VLOOKUP($C2081,Customer!$A$2:$F$793,6,FALSE)</f>
        <v>Corporate</v>
      </c>
      <c r="P2081" t="str">
        <f>VLOOKUP(E2081,Product!$B$2:$C$1811,2,FALSE)</f>
        <v>Furniture</v>
      </c>
      <c r="Q2081" t="str">
        <f>VLOOKUP(E2081,CHOOSE({1,2},Product!$B$2:$B$1811,Product!$A$2:$A$1811),2,FALSE)</f>
        <v>Furnishings</v>
      </c>
      <c r="R2081" t="str">
        <f t="shared" si="32"/>
        <v>AZ</v>
      </c>
    </row>
    <row r="2082" spans="1:18" x14ac:dyDescent="0.25">
      <c r="A2082" t="s">
        <v>3706</v>
      </c>
      <c r="B2082" s="35">
        <v>44001</v>
      </c>
      <c r="C2082" t="s">
        <v>238</v>
      </c>
      <c r="D2082" t="s">
        <v>24</v>
      </c>
      <c r="E2082" t="s">
        <v>1232</v>
      </c>
      <c r="F2082">
        <v>0</v>
      </c>
      <c r="G2082">
        <v>191741.55000000002</v>
      </c>
      <c r="H2082">
        <v>73746.75</v>
      </c>
      <c r="I2082">
        <v>2</v>
      </c>
      <c r="J2082" t="s">
        <v>22</v>
      </c>
      <c r="K2082" t="str">
        <f>VLOOKUP(C2082,Customer!$A$2:$F$793,2,FALSE)</f>
        <v>United Kingdom</v>
      </c>
      <c r="L2082" t="str">
        <f>VLOOKUP($C2082,Customer!$A$2:$F$793,3,FALSE)</f>
        <v>England</v>
      </c>
      <c r="M2082" t="str">
        <f>VLOOKUP($C2082,Customer!$A$2:$F$793,4,FALSE)</f>
        <v>Farnborough</v>
      </c>
      <c r="N2082" t="str">
        <f>VLOOKUP($C2082,Customer!$A$2:$F$793,5,FALSE)</f>
        <v>North</v>
      </c>
      <c r="O2082" t="str">
        <f>VLOOKUP($C2082,Customer!$A$2:$F$793,6,FALSE)</f>
        <v>Corporate</v>
      </c>
      <c r="P2082" t="str">
        <f>VLOOKUP(E2082,Product!$B$2:$C$1811,2,FALSE)</f>
        <v>Office Supplies</v>
      </c>
      <c r="Q2082" t="str">
        <f>VLOOKUP(E2082,CHOOSE({1,2},Product!$B$2:$B$1811,Product!$A$2:$A$1811),2,FALSE)</f>
        <v>Binders</v>
      </c>
      <c r="R2082" t="str">
        <f t="shared" si="32"/>
        <v>AZ</v>
      </c>
    </row>
    <row r="2083" spans="1:18" x14ac:dyDescent="0.25">
      <c r="A2083" t="s">
        <v>3706</v>
      </c>
      <c r="B2083" s="35">
        <v>44001</v>
      </c>
      <c r="C2083" t="s">
        <v>238</v>
      </c>
      <c r="D2083" t="s">
        <v>24</v>
      </c>
      <c r="E2083" t="s">
        <v>642</v>
      </c>
      <c r="F2083">
        <v>0.1</v>
      </c>
      <c r="G2083">
        <v>722718.15</v>
      </c>
      <c r="H2083">
        <v>117994.8</v>
      </c>
      <c r="I2083">
        <v>1</v>
      </c>
      <c r="J2083" t="s">
        <v>22</v>
      </c>
      <c r="K2083" t="str">
        <f>VLOOKUP(C2083,Customer!$A$2:$F$793,2,FALSE)</f>
        <v>United Kingdom</v>
      </c>
      <c r="L2083" t="str">
        <f>VLOOKUP($C2083,Customer!$A$2:$F$793,3,FALSE)</f>
        <v>England</v>
      </c>
      <c r="M2083" t="str">
        <f>VLOOKUP($C2083,Customer!$A$2:$F$793,4,FALSE)</f>
        <v>Farnborough</v>
      </c>
      <c r="N2083" t="str">
        <f>VLOOKUP($C2083,Customer!$A$2:$F$793,5,FALSE)</f>
        <v>North</v>
      </c>
      <c r="O2083" t="str">
        <f>VLOOKUP($C2083,Customer!$A$2:$F$793,6,FALSE)</f>
        <v>Corporate</v>
      </c>
      <c r="P2083" t="str">
        <f>VLOOKUP(E2083,Product!$B$2:$C$1811,2,FALSE)</f>
        <v>Office Supplies</v>
      </c>
      <c r="Q2083" t="str">
        <f>VLOOKUP(E2083,CHOOSE({1,2},Product!$B$2:$B$1811,Product!$A$2:$A$1811),2,FALSE)</f>
        <v>Storage</v>
      </c>
      <c r="R2083" t="str">
        <f t="shared" si="32"/>
        <v>AZ</v>
      </c>
    </row>
    <row r="2084" spans="1:18" x14ac:dyDescent="0.25">
      <c r="A2084" t="s">
        <v>3706</v>
      </c>
      <c r="B2084" s="35">
        <v>44001</v>
      </c>
      <c r="C2084" t="s">
        <v>238</v>
      </c>
      <c r="D2084" t="s">
        <v>24</v>
      </c>
      <c r="E2084" t="s">
        <v>1737</v>
      </c>
      <c r="F2084">
        <v>0</v>
      </c>
      <c r="G2084">
        <v>634222.05000000005</v>
      </c>
      <c r="H2084">
        <v>44248.05</v>
      </c>
      <c r="I2084">
        <v>2</v>
      </c>
      <c r="J2084" t="s">
        <v>26</v>
      </c>
      <c r="K2084" t="str">
        <f>VLOOKUP(C2084,Customer!$A$2:$F$793,2,FALSE)</f>
        <v>United Kingdom</v>
      </c>
      <c r="L2084" t="str">
        <f>VLOOKUP($C2084,Customer!$A$2:$F$793,3,FALSE)</f>
        <v>England</v>
      </c>
      <c r="M2084" t="str">
        <f>VLOOKUP($C2084,Customer!$A$2:$F$793,4,FALSE)</f>
        <v>Farnborough</v>
      </c>
      <c r="N2084" t="str">
        <f>VLOOKUP($C2084,Customer!$A$2:$F$793,5,FALSE)</f>
        <v>North</v>
      </c>
      <c r="O2084" t="str">
        <f>VLOOKUP($C2084,Customer!$A$2:$F$793,6,FALSE)</f>
        <v>Corporate</v>
      </c>
      <c r="P2084" t="str">
        <f>VLOOKUP(E2084,Product!$B$2:$C$1811,2,FALSE)</f>
        <v>Office Supplies</v>
      </c>
      <c r="Q2084" t="str">
        <f>VLOOKUP(E2084,CHOOSE({1,2},Product!$B$2:$B$1811,Product!$A$2:$A$1811),2,FALSE)</f>
        <v>Supplies</v>
      </c>
      <c r="R2084" t="str">
        <f t="shared" si="32"/>
        <v>AZ</v>
      </c>
    </row>
    <row r="2085" spans="1:18" x14ac:dyDescent="0.25">
      <c r="A2085" t="s">
        <v>3707</v>
      </c>
      <c r="B2085" s="35">
        <v>44001</v>
      </c>
      <c r="C2085" t="s">
        <v>1341</v>
      </c>
      <c r="D2085" t="s">
        <v>51</v>
      </c>
      <c r="E2085" t="s">
        <v>988</v>
      </c>
      <c r="F2085">
        <v>0.1</v>
      </c>
      <c r="G2085">
        <v>36047411.399999999</v>
      </c>
      <c r="H2085">
        <v>11209506</v>
      </c>
      <c r="I2085">
        <v>5</v>
      </c>
      <c r="J2085" t="s">
        <v>22</v>
      </c>
      <c r="K2085" t="str">
        <f>VLOOKUP(C2085,Customer!$A$2:$F$793,2,FALSE)</f>
        <v>Portugal</v>
      </c>
      <c r="L2085" t="str">
        <f>VLOOKUP($C2085,Customer!$A$2:$F$793,3,FALSE)</f>
        <v>Lisboa</v>
      </c>
      <c r="M2085" t="str">
        <f>VLOOKUP($C2085,Customer!$A$2:$F$793,4,FALSE)</f>
        <v>Amadora</v>
      </c>
      <c r="N2085" t="str">
        <f>VLOOKUP($C2085,Customer!$A$2:$F$793,5,FALSE)</f>
        <v>South</v>
      </c>
      <c r="O2085" t="str">
        <f>VLOOKUP($C2085,Customer!$A$2:$F$793,6,FALSE)</f>
        <v>Consumer</v>
      </c>
      <c r="P2085" t="str">
        <f>VLOOKUP(E2085,Product!$B$2:$C$1811,2,FALSE)</f>
        <v>Office Supplies</v>
      </c>
      <c r="Q2085" t="str">
        <f>VLOOKUP(E2085,CHOOSE({1,2},Product!$B$2:$B$1811,Product!$A$2:$A$1811),2,FALSE)</f>
        <v>Appliances</v>
      </c>
      <c r="R2085" t="str">
        <f t="shared" si="32"/>
        <v>AZ</v>
      </c>
    </row>
    <row r="2086" spans="1:18" x14ac:dyDescent="0.25">
      <c r="A2086" t="s">
        <v>3707</v>
      </c>
      <c r="B2086" s="35">
        <v>44001</v>
      </c>
      <c r="C2086" t="s">
        <v>1341</v>
      </c>
      <c r="D2086" t="s">
        <v>51</v>
      </c>
      <c r="E2086" t="s">
        <v>233</v>
      </c>
      <c r="F2086">
        <v>0</v>
      </c>
      <c r="G2086">
        <v>176992.2</v>
      </c>
      <c r="H2086">
        <v>0</v>
      </c>
      <c r="I2086">
        <v>1</v>
      </c>
      <c r="J2086" t="s">
        <v>26</v>
      </c>
      <c r="K2086" t="str">
        <f>VLOOKUP(C2086,Customer!$A$2:$F$793,2,FALSE)</f>
        <v>Portugal</v>
      </c>
      <c r="L2086" t="str">
        <f>VLOOKUP($C2086,Customer!$A$2:$F$793,3,FALSE)</f>
        <v>Lisboa</v>
      </c>
      <c r="M2086" t="str">
        <f>VLOOKUP($C2086,Customer!$A$2:$F$793,4,FALSE)</f>
        <v>Amadora</v>
      </c>
      <c r="N2086" t="str">
        <f>VLOOKUP($C2086,Customer!$A$2:$F$793,5,FALSE)</f>
        <v>South</v>
      </c>
      <c r="O2086" t="str">
        <f>VLOOKUP($C2086,Customer!$A$2:$F$793,6,FALSE)</f>
        <v>Consumer</v>
      </c>
      <c r="P2086" t="str">
        <f>VLOOKUP(E2086,Product!$B$2:$C$1811,2,FALSE)</f>
        <v>Office Supplies</v>
      </c>
      <c r="Q2086" t="str">
        <f>VLOOKUP(E2086,CHOOSE({1,2},Product!$B$2:$B$1811,Product!$A$2:$A$1811),2,FALSE)</f>
        <v>Art</v>
      </c>
      <c r="R2086" t="str">
        <f t="shared" si="32"/>
        <v>AZ</v>
      </c>
    </row>
    <row r="2087" spans="1:18" x14ac:dyDescent="0.25">
      <c r="A2087" t="s">
        <v>3707</v>
      </c>
      <c r="B2087" s="35">
        <v>44001</v>
      </c>
      <c r="C2087" t="s">
        <v>1341</v>
      </c>
      <c r="D2087" t="s">
        <v>51</v>
      </c>
      <c r="E2087" t="s">
        <v>1738</v>
      </c>
      <c r="F2087">
        <v>0</v>
      </c>
      <c r="G2087">
        <v>368733.75</v>
      </c>
      <c r="H2087">
        <v>0</v>
      </c>
      <c r="I2087">
        <v>2</v>
      </c>
      <c r="J2087" t="s">
        <v>22</v>
      </c>
      <c r="K2087" t="str">
        <f>VLOOKUP(C2087,Customer!$A$2:$F$793,2,FALSE)</f>
        <v>Portugal</v>
      </c>
      <c r="L2087" t="str">
        <f>VLOOKUP($C2087,Customer!$A$2:$F$793,3,FALSE)</f>
        <v>Lisboa</v>
      </c>
      <c r="M2087" t="str">
        <f>VLOOKUP($C2087,Customer!$A$2:$F$793,4,FALSE)</f>
        <v>Amadora</v>
      </c>
      <c r="N2087" t="str">
        <f>VLOOKUP($C2087,Customer!$A$2:$F$793,5,FALSE)</f>
        <v>South</v>
      </c>
      <c r="O2087" t="str">
        <f>VLOOKUP($C2087,Customer!$A$2:$F$793,6,FALSE)</f>
        <v>Consumer</v>
      </c>
      <c r="P2087" t="str">
        <f>VLOOKUP(E2087,Product!$B$2:$C$1811,2,FALSE)</f>
        <v>Office Supplies</v>
      </c>
      <c r="Q2087" t="str">
        <f>VLOOKUP(E2087,CHOOSE({1,2},Product!$B$2:$B$1811,Product!$A$2:$A$1811),2,FALSE)</f>
        <v>Labels</v>
      </c>
      <c r="R2087" t="str">
        <f t="shared" si="32"/>
        <v>AZ</v>
      </c>
    </row>
    <row r="2088" spans="1:18" x14ac:dyDescent="0.25">
      <c r="A2088" t="s">
        <v>3707</v>
      </c>
      <c r="B2088" s="35">
        <v>44001</v>
      </c>
      <c r="C2088" t="s">
        <v>1341</v>
      </c>
      <c r="D2088" t="s">
        <v>51</v>
      </c>
      <c r="E2088" t="s">
        <v>1739</v>
      </c>
      <c r="F2088">
        <v>0.1</v>
      </c>
      <c r="G2088">
        <v>2035410.3</v>
      </c>
      <c r="H2088">
        <v>-176992.2</v>
      </c>
      <c r="I2088">
        <v>5</v>
      </c>
      <c r="J2088" t="s">
        <v>22</v>
      </c>
      <c r="K2088" t="str">
        <f>VLOOKUP(C2088,Customer!$A$2:$F$793,2,FALSE)</f>
        <v>Portugal</v>
      </c>
      <c r="L2088" t="str">
        <f>VLOOKUP($C2088,Customer!$A$2:$F$793,3,FALSE)</f>
        <v>Lisboa</v>
      </c>
      <c r="M2088" t="str">
        <f>VLOOKUP($C2088,Customer!$A$2:$F$793,4,FALSE)</f>
        <v>Amadora</v>
      </c>
      <c r="N2088" t="str">
        <f>VLOOKUP($C2088,Customer!$A$2:$F$793,5,FALSE)</f>
        <v>South</v>
      </c>
      <c r="O2088" t="str">
        <f>VLOOKUP($C2088,Customer!$A$2:$F$793,6,FALSE)</f>
        <v>Consumer</v>
      </c>
      <c r="P2088" t="str">
        <f>VLOOKUP(E2088,Product!$B$2:$C$1811,2,FALSE)</f>
        <v>Office Supplies</v>
      </c>
      <c r="Q2088" t="str">
        <f>VLOOKUP(E2088,CHOOSE({1,2},Product!$B$2:$B$1811,Product!$A$2:$A$1811),2,FALSE)</f>
        <v>Storage</v>
      </c>
      <c r="R2088" t="str">
        <f t="shared" si="32"/>
        <v>AZ</v>
      </c>
    </row>
    <row r="2089" spans="1:18" x14ac:dyDescent="0.25">
      <c r="A2089" t="s">
        <v>3707</v>
      </c>
      <c r="B2089" s="35">
        <v>44001</v>
      </c>
      <c r="C2089" t="s">
        <v>1341</v>
      </c>
      <c r="D2089" t="s">
        <v>51</v>
      </c>
      <c r="E2089" t="s">
        <v>1740</v>
      </c>
      <c r="F2089">
        <v>0.15</v>
      </c>
      <c r="G2089">
        <v>31961841.449999999</v>
      </c>
      <c r="H2089">
        <v>11651986.5</v>
      </c>
      <c r="I2089">
        <v>4</v>
      </c>
      <c r="J2089" t="s">
        <v>22</v>
      </c>
      <c r="K2089" t="str">
        <f>VLOOKUP(C2089,Customer!$A$2:$F$793,2,FALSE)</f>
        <v>Portugal</v>
      </c>
      <c r="L2089" t="str">
        <f>VLOOKUP($C2089,Customer!$A$2:$F$793,3,FALSE)</f>
        <v>Lisboa</v>
      </c>
      <c r="M2089" t="str">
        <f>VLOOKUP($C2089,Customer!$A$2:$F$793,4,FALSE)</f>
        <v>Amadora</v>
      </c>
      <c r="N2089" t="str">
        <f>VLOOKUP($C2089,Customer!$A$2:$F$793,5,FALSE)</f>
        <v>South</v>
      </c>
      <c r="O2089" t="str">
        <f>VLOOKUP($C2089,Customer!$A$2:$F$793,6,FALSE)</f>
        <v>Consumer</v>
      </c>
      <c r="P2089" t="str">
        <f>VLOOKUP(E2089,Product!$B$2:$C$1811,2,FALSE)</f>
        <v>Technology</v>
      </c>
      <c r="Q2089" t="str">
        <f>VLOOKUP(E2089,CHOOSE({1,2},Product!$B$2:$B$1811,Product!$A$2:$A$1811),2,FALSE)</f>
        <v>Phones</v>
      </c>
      <c r="R2089" t="str">
        <f t="shared" si="32"/>
        <v>AZ</v>
      </c>
    </row>
    <row r="2090" spans="1:18" x14ac:dyDescent="0.25">
      <c r="A2090" t="s">
        <v>3708</v>
      </c>
      <c r="B2090" s="35">
        <v>44001</v>
      </c>
      <c r="C2090" t="s">
        <v>1436</v>
      </c>
      <c r="D2090" t="s">
        <v>24</v>
      </c>
      <c r="E2090" t="s">
        <v>49</v>
      </c>
      <c r="F2090">
        <v>0</v>
      </c>
      <c r="G2090">
        <v>353984.4</v>
      </c>
      <c r="H2090">
        <v>44248.05</v>
      </c>
      <c r="I2090">
        <v>3</v>
      </c>
      <c r="J2090" t="s">
        <v>26</v>
      </c>
      <c r="K2090" t="str">
        <f>VLOOKUP(C2090,Customer!$A$2:$F$793,2,FALSE)</f>
        <v>Netherlands</v>
      </c>
      <c r="L2090" t="str">
        <f>VLOOKUP($C2090,Customer!$A$2:$F$793,3,FALSE)</f>
        <v>Overijssel</v>
      </c>
      <c r="M2090" t="str">
        <f>VLOOKUP($C2090,Customer!$A$2:$F$793,4,FALSE)</f>
        <v>Enschede</v>
      </c>
      <c r="N2090" t="str">
        <f>VLOOKUP($C2090,Customer!$A$2:$F$793,5,FALSE)</f>
        <v>Central</v>
      </c>
      <c r="O2090" t="str">
        <f>VLOOKUP($C2090,Customer!$A$2:$F$793,6,FALSE)</f>
        <v>Consumer</v>
      </c>
      <c r="P2090" t="str">
        <f>VLOOKUP(E2090,Product!$B$2:$C$1811,2,FALSE)</f>
        <v>Office Supplies</v>
      </c>
      <c r="Q2090" t="str">
        <f>VLOOKUP(E2090,CHOOSE({1,2},Product!$B$2:$B$1811,Product!$A$2:$A$1811),2,FALSE)</f>
        <v>Labels</v>
      </c>
      <c r="R2090" t="str">
        <f t="shared" si="32"/>
        <v>AZ</v>
      </c>
    </row>
    <row r="2091" spans="1:18" x14ac:dyDescent="0.25">
      <c r="A2091" t="s">
        <v>3708</v>
      </c>
      <c r="B2091" s="35">
        <v>44001</v>
      </c>
      <c r="C2091" t="s">
        <v>1436</v>
      </c>
      <c r="D2091" t="s">
        <v>24</v>
      </c>
      <c r="E2091" t="s">
        <v>915</v>
      </c>
      <c r="F2091">
        <v>0</v>
      </c>
      <c r="G2091">
        <v>3657838.8000000003</v>
      </c>
      <c r="H2091">
        <v>1165198.6500000001</v>
      </c>
      <c r="I2091">
        <v>3</v>
      </c>
      <c r="J2091" t="s">
        <v>22</v>
      </c>
      <c r="K2091" t="str">
        <f>VLOOKUP(C2091,Customer!$A$2:$F$793,2,FALSE)</f>
        <v>Netherlands</v>
      </c>
      <c r="L2091" t="str">
        <f>VLOOKUP($C2091,Customer!$A$2:$F$793,3,FALSE)</f>
        <v>Overijssel</v>
      </c>
      <c r="M2091" t="str">
        <f>VLOOKUP($C2091,Customer!$A$2:$F$793,4,FALSE)</f>
        <v>Enschede</v>
      </c>
      <c r="N2091" t="str">
        <f>VLOOKUP($C2091,Customer!$A$2:$F$793,5,FALSE)</f>
        <v>Central</v>
      </c>
      <c r="O2091" t="str">
        <f>VLOOKUP($C2091,Customer!$A$2:$F$793,6,FALSE)</f>
        <v>Consumer</v>
      </c>
      <c r="P2091" t="str">
        <f>VLOOKUP(E2091,Product!$B$2:$C$1811,2,FALSE)</f>
        <v>Technology</v>
      </c>
      <c r="Q2091" t="str">
        <f>VLOOKUP(E2091,CHOOSE({1,2},Product!$B$2:$B$1811,Product!$A$2:$A$1811),2,FALSE)</f>
        <v>Phones</v>
      </c>
      <c r="R2091" t="str">
        <f t="shared" si="32"/>
        <v>AZ</v>
      </c>
    </row>
    <row r="2092" spans="1:18" x14ac:dyDescent="0.25">
      <c r="A2092" t="s">
        <v>3709</v>
      </c>
      <c r="B2092" s="35">
        <v>44001</v>
      </c>
      <c r="C2092" t="s">
        <v>1741</v>
      </c>
      <c r="D2092" t="s">
        <v>33</v>
      </c>
      <c r="E2092" t="s">
        <v>1340</v>
      </c>
      <c r="F2092">
        <v>0</v>
      </c>
      <c r="G2092">
        <v>2920371.3000000003</v>
      </c>
      <c r="H2092">
        <v>870211.65</v>
      </c>
      <c r="I2092">
        <v>7</v>
      </c>
      <c r="J2092" t="s">
        <v>22</v>
      </c>
      <c r="K2092" t="str">
        <f>VLOOKUP(C2092,Customer!$A$2:$F$793,2,FALSE)</f>
        <v>Belgium</v>
      </c>
      <c r="L2092" t="str">
        <f>VLOOKUP($C2092,Customer!$A$2:$F$793,3,FALSE)</f>
        <v>Antwerp</v>
      </c>
      <c r="M2092" t="str">
        <f>VLOOKUP($C2092,Customer!$A$2:$F$793,4,FALSE)</f>
        <v>Antwerp</v>
      </c>
      <c r="N2092" t="str">
        <f>VLOOKUP($C2092,Customer!$A$2:$F$793,5,FALSE)</f>
        <v>Central</v>
      </c>
      <c r="O2092" t="str">
        <f>VLOOKUP($C2092,Customer!$A$2:$F$793,6,FALSE)</f>
        <v>Consumer</v>
      </c>
      <c r="P2092" t="str">
        <f>VLOOKUP(E2092,Product!$B$2:$C$1811,2,FALSE)</f>
        <v>Office Supplies</v>
      </c>
      <c r="Q2092" t="str">
        <f>VLOOKUP(E2092,CHOOSE({1,2},Product!$B$2:$B$1811,Product!$A$2:$A$1811),2,FALSE)</f>
        <v>Binders</v>
      </c>
      <c r="R2092" t="str">
        <f t="shared" si="32"/>
        <v>AZ</v>
      </c>
    </row>
    <row r="2093" spans="1:18" x14ac:dyDescent="0.25">
      <c r="A2093" t="s">
        <v>3710</v>
      </c>
      <c r="B2093" s="35">
        <v>44001</v>
      </c>
      <c r="C2093" t="s">
        <v>1279</v>
      </c>
      <c r="D2093" t="s">
        <v>24</v>
      </c>
      <c r="E2093" t="s">
        <v>686</v>
      </c>
      <c r="F2093">
        <v>0.1</v>
      </c>
      <c r="G2093">
        <v>37920578.850000001</v>
      </c>
      <c r="H2093">
        <v>12640192.950000001</v>
      </c>
      <c r="I2093">
        <v>6</v>
      </c>
      <c r="J2093" t="s">
        <v>22</v>
      </c>
      <c r="K2093" t="str">
        <f>VLOOKUP(C2093,Customer!$A$2:$F$793,2,FALSE)</f>
        <v>France</v>
      </c>
      <c r="L2093" t="str">
        <f>VLOOKUP($C2093,Customer!$A$2:$F$793,3,FALSE)</f>
        <v>Ile-de-France</v>
      </c>
      <c r="M2093" t="str">
        <f>VLOOKUP($C2093,Customer!$A$2:$F$793,4,FALSE)</f>
        <v>Grigny</v>
      </c>
      <c r="N2093" t="str">
        <f>VLOOKUP($C2093,Customer!$A$2:$F$793,5,FALSE)</f>
        <v>Central</v>
      </c>
      <c r="O2093" t="str">
        <f>VLOOKUP($C2093,Customer!$A$2:$F$793,6,FALSE)</f>
        <v>Consumer</v>
      </c>
      <c r="P2093" t="str">
        <f>VLOOKUP(E2093,Product!$B$2:$C$1811,2,FALSE)</f>
        <v>Furniture</v>
      </c>
      <c r="Q2093" t="str">
        <f>VLOOKUP(E2093,CHOOSE({1,2},Product!$B$2:$B$1811,Product!$A$2:$A$1811),2,FALSE)</f>
        <v>Chairs</v>
      </c>
      <c r="R2093" t="str">
        <f t="shared" si="32"/>
        <v>AZ</v>
      </c>
    </row>
    <row r="2094" spans="1:18" x14ac:dyDescent="0.25">
      <c r="A2094" t="s">
        <v>3711</v>
      </c>
      <c r="B2094" s="35">
        <v>44002</v>
      </c>
      <c r="C2094" t="s">
        <v>1580</v>
      </c>
      <c r="D2094" t="s">
        <v>24</v>
      </c>
      <c r="E2094" t="s">
        <v>125</v>
      </c>
      <c r="F2094">
        <v>0</v>
      </c>
      <c r="G2094">
        <v>309736.35000000003</v>
      </c>
      <c r="H2094">
        <v>162242.85</v>
      </c>
      <c r="I2094">
        <v>3</v>
      </c>
      <c r="J2094" t="s">
        <v>26</v>
      </c>
      <c r="K2094" t="str">
        <f>VLOOKUP(C2094,Customer!$A$2:$F$793,2,FALSE)</f>
        <v>Germany</v>
      </c>
      <c r="L2094" t="str">
        <f>VLOOKUP($C2094,Customer!$A$2:$F$793,3,FALSE)</f>
        <v>Bavaria</v>
      </c>
      <c r="M2094" t="str">
        <f>VLOOKUP($C2094,Customer!$A$2:$F$793,4,FALSE)</f>
        <v>Nuremberg</v>
      </c>
      <c r="N2094" t="str">
        <f>VLOOKUP($C2094,Customer!$A$2:$F$793,5,FALSE)</f>
        <v>Central</v>
      </c>
      <c r="O2094" t="str">
        <f>VLOOKUP($C2094,Customer!$A$2:$F$793,6,FALSE)</f>
        <v>Consumer</v>
      </c>
      <c r="P2094" t="str">
        <f>VLOOKUP(E2094,Product!$B$2:$C$1811,2,FALSE)</f>
        <v>Office Supplies</v>
      </c>
      <c r="Q2094" t="str">
        <f>VLOOKUP(E2094,CHOOSE({1,2},Product!$B$2:$B$1811,Product!$A$2:$A$1811),2,FALSE)</f>
        <v>Binders</v>
      </c>
      <c r="R2094" t="str">
        <f t="shared" si="32"/>
        <v>AZ</v>
      </c>
    </row>
    <row r="2095" spans="1:18" x14ac:dyDescent="0.25">
      <c r="A2095" t="s">
        <v>3712</v>
      </c>
      <c r="B2095" s="35">
        <v>44002</v>
      </c>
      <c r="C2095" t="s">
        <v>1015</v>
      </c>
      <c r="D2095" t="s">
        <v>24</v>
      </c>
      <c r="E2095" t="s">
        <v>169</v>
      </c>
      <c r="F2095">
        <v>0</v>
      </c>
      <c r="G2095">
        <v>501477.9</v>
      </c>
      <c r="H2095">
        <v>132744.15</v>
      </c>
      <c r="I2095">
        <v>3</v>
      </c>
      <c r="J2095" t="s">
        <v>26</v>
      </c>
      <c r="K2095" t="str">
        <f>VLOOKUP(C2095,Customer!$A$2:$F$793,2,FALSE)</f>
        <v>United Kingdom</v>
      </c>
      <c r="L2095" t="str">
        <f>VLOOKUP($C2095,Customer!$A$2:$F$793,3,FALSE)</f>
        <v>England</v>
      </c>
      <c r="M2095" t="str">
        <f>VLOOKUP($C2095,Customer!$A$2:$F$793,4,FALSE)</f>
        <v>Loughborough</v>
      </c>
      <c r="N2095" t="str">
        <f>VLOOKUP($C2095,Customer!$A$2:$F$793,5,FALSE)</f>
        <v>North</v>
      </c>
      <c r="O2095" t="str">
        <f>VLOOKUP($C2095,Customer!$A$2:$F$793,6,FALSE)</f>
        <v>Consumer</v>
      </c>
      <c r="P2095" t="str">
        <f>VLOOKUP(E2095,Product!$B$2:$C$1811,2,FALSE)</f>
        <v>Office Supplies</v>
      </c>
      <c r="Q2095" t="str">
        <f>VLOOKUP(E2095,CHOOSE({1,2},Product!$B$2:$B$1811,Product!$A$2:$A$1811),2,FALSE)</f>
        <v>Binders</v>
      </c>
      <c r="R2095" t="str">
        <f t="shared" si="32"/>
        <v>AZ</v>
      </c>
    </row>
    <row r="2096" spans="1:18" x14ac:dyDescent="0.25">
      <c r="A2096" t="s">
        <v>3712</v>
      </c>
      <c r="B2096" s="35">
        <v>44002</v>
      </c>
      <c r="C2096" t="s">
        <v>1015</v>
      </c>
      <c r="D2096" t="s">
        <v>24</v>
      </c>
      <c r="E2096" t="s">
        <v>661</v>
      </c>
      <c r="F2096">
        <v>0.15</v>
      </c>
      <c r="G2096">
        <v>15944047.35</v>
      </c>
      <c r="H2096">
        <v>5250768.6000000006</v>
      </c>
      <c r="I2096">
        <v>2</v>
      </c>
      <c r="J2096" t="s">
        <v>26</v>
      </c>
      <c r="K2096" t="str">
        <f>VLOOKUP(C2096,Customer!$A$2:$F$793,2,FALSE)</f>
        <v>United Kingdom</v>
      </c>
      <c r="L2096" t="str">
        <f>VLOOKUP($C2096,Customer!$A$2:$F$793,3,FALSE)</f>
        <v>England</v>
      </c>
      <c r="M2096" t="str">
        <f>VLOOKUP($C2096,Customer!$A$2:$F$793,4,FALSE)</f>
        <v>Loughborough</v>
      </c>
      <c r="N2096" t="str">
        <f>VLOOKUP($C2096,Customer!$A$2:$F$793,5,FALSE)</f>
        <v>North</v>
      </c>
      <c r="O2096" t="str">
        <f>VLOOKUP($C2096,Customer!$A$2:$F$793,6,FALSE)</f>
        <v>Consumer</v>
      </c>
      <c r="P2096" t="str">
        <f>VLOOKUP(E2096,Product!$B$2:$C$1811,2,FALSE)</f>
        <v>Technology</v>
      </c>
      <c r="Q2096" t="str">
        <f>VLOOKUP(E2096,CHOOSE({1,2},Product!$B$2:$B$1811,Product!$A$2:$A$1811),2,FALSE)</f>
        <v>Phones</v>
      </c>
      <c r="R2096" t="str">
        <f t="shared" si="32"/>
        <v>AZ</v>
      </c>
    </row>
    <row r="2097" spans="1:18" x14ac:dyDescent="0.25">
      <c r="A2097" t="s">
        <v>3713</v>
      </c>
      <c r="B2097" s="35">
        <v>44002</v>
      </c>
      <c r="C2097" t="s">
        <v>1389</v>
      </c>
      <c r="D2097" t="s">
        <v>24</v>
      </c>
      <c r="E2097" t="s">
        <v>655</v>
      </c>
      <c r="F2097">
        <v>0</v>
      </c>
      <c r="G2097">
        <v>1415937.6</v>
      </c>
      <c r="H2097">
        <v>516227.25</v>
      </c>
      <c r="I2097">
        <v>6</v>
      </c>
      <c r="J2097" t="s">
        <v>22</v>
      </c>
      <c r="K2097" t="str">
        <f>VLOOKUP(C2097,Customer!$A$2:$F$793,2,FALSE)</f>
        <v>Spain</v>
      </c>
      <c r="L2097" t="str">
        <f>VLOOKUP($C2097,Customer!$A$2:$F$793,3,FALSE)</f>
        <v>Murcia</v>
      </c>
      <c r="M2097" t="str">
        <f>VLOOKUP($C2097,Customer!$A$2:$F$793,4,FALSE)</f>
        <v>Molina de Segura</v>
      </c>
      <c r="N2097" t="str">
        <f>VLOOKUP($C2097,Customer!$A$2:$F$793,5,FALSE)</f>
        <v>South</v>
      </c>
      <c r="O2097" t="str">
        <f>VLOOKUP($C2097,Customer!$A$2:$F$793,6,FALSE)</f>
        <v>Consumer</v>
      </c>
      <c r="P2097" t="str">
        <f>VLOOKUP(E2097,Product!$B$2:$C$1811,2,FALSE)</f>
        <v>Office Supplies</v>
      </c>
      <c r="Q2097" t="str">
        <f>VLOOKUP(E2097,CHOOSE({1,2},Product!$B$2:$B$1811,Product!$A$2:$A$1811),2,FALSE)</f>
        <v>Art</v>
      </c>
      <c r="R2097" t="str">
        <f t="shared" si="32"/>
        <v>AZ</v>
      </c>
    </row>
    <row r="2098" spans="1:18" x14ac:dyDescent="0.25">
      <c r="A2098" t="s">
        <v>3714</v>
      </c>
      <c r="B2098" s="35">
        <v>44002</v>
      </c>
      <c r="C2098" t="s">
        <v>1582</v>
      </c>
      <c r="D2098" t="s">
        <v>20</v>
      </c>
      <c r="E2098" t="s">
        <v>1742</v>
      </c>
      <c r="F2098">
        <v>0.1</v>
      </c>
      <c r="G2098">
        <v>38112320.399999999</v>
      </c>
      <c r="H2098">
        <v>9734571</v>
      </c>
      <c r="I2098">
        <v>7</v>
      </c>
      <c r="J2098" t="s">
        <v>26</v>
      </c>
      <c r="K2098" t="str">
        <f>VLOOKUP(C2098,Customer!$A$2:$F$793,2,FALSE)</f>
        <v>Germany</v>
      </c>
      <c r="L2098" t="str">
        <f>VLOOKUP($C2098,Customer!$A$2:$F$793,3,FALSE)</f>
        <v>Thuringia</v>
      </c>
      <c r="M2098" t="str">
        <f>VLOOKUP($C2098,Customer!$A$2:$F$793,4,FALSE)</f>
        <v>Jena</v>
      </c>
      <c r="N2098" t="str">
        <f>VLOOKUP($C2098,Customer!$A$2:$F$793,5,FALSE)</f>
        <v>Central</v>
      </c>
      <c r="O2098" t="str">
        <f>VLOOKUP($C2098,Customer!$A$2:$F$793,6,FALSE)</f>
        <v>Corporate</v>
      </c>
      <c r="P2098" t="str">
        <f>VLOOKUP(E2098,Product!$B$2:$C$1811,2,FALSE)</f>
        <v>Furniture</v>
      </c>
      <c r="Q2098" t="str">
        <f>VLOOKUP(E2098,CHOOSE({1,2},Product!$B$2:$B$1811,Product!$A$2:$A$1811),2,FALSE)</f>
        <v>Bookcases</v>
      </c>
      <c r="R2098" t="str">
        <f t="shared" si="32"/>
        <v>AZ</v>
      </c>
    </row>
    <row r="2099" spans="1:18" x14ac:dyDescent="0.25">
      <c r="A2099" t="s">
        <v>3715</v>
      </c>
      <c r="B2099" s="35">
        <v>44002</v>
      </c>
      <c r="C2099" t="s">
        <v>748</v>
      </c>
      <c r="D2099" t="s">
        <v>24</v>
      </c>
      <c r="E2099" t="s">
        <v>1743</v>
      </c>
      <c r="F2099">
        <v>0</v>
      </c>
      <c r="G2099">
        <v>2418893.4</v>
      </c>
      <c r="H2099">
        <v>840712.95000000007</v>
      </c>
      <c r="I2099">
        <v>2</v>
      </c>
      <c r="J2099" t="s">
        <v>22</v>
      </c>
      <c r="K2099" t="str">
        <f>VLOOKUP(C2099,Customer!$A$2:$F$793,2,FALSE)</f>
        <v>United Kingdom</v>
      </c>
      <c r="L2099" t="str">
        <f>VLOOKUP($C2099,Customer!$A$2:$F$793,3,FALSE)</f>
        <v>England</v>
      </c>
      <c r="M2099" t="str">
        <f>VLOOKUP($C2099,Customer!$A$2:$F$793,4,FALSE)</f>
        <v>London</v>
      </c>
      <c r="N2099" t="str">
        <f>VLOOKUP($C2099,Customer!$A$2:$F$793,5,FALSE)</f>
        <v>North</v>
      </c>
      <c r="O2099" t="str">
        <f>VLOOKUP($C2099,Customer!$A$2:$F$793,6,FALSE)</f>
        <v>Consumer</v>
      </c>
      <c r="P2099" t="str">
        <f>VLOOKUP(E2099,Product!$B$2:$C$1811,2,FALSE)</f>
        <v>Office Supplies</v>
      </c>
      <c r="Q2099" t="str">
        <f>VLOOKUP(E2099,CHOOSE({1,2},Product!$B$2:$B$1811,Product!$A$2:$A$1811),2,FALSE)</f>
        <v>Appliances</v>
      </c>
      <c r="R2099" t="str">
        <f t="shared" si="32"/>
        <v>AZ</v>
      </c>
    </row>
    <row r="2100" spans="1:18" x14ac:dyDescent="0.25">
      <c r="A2100" t="s">
        <v>3716</v>
      </c>
      <c r="B2100" s="35">
        <v>44002</v>
      </c>
      <c r="C2100" t="s">
        <v>1280</v>
      </c>
      <c r="D2100" t="s">
        <v>20</v>
      </c>
      <c r="E2100" t="s">
        <v>1744</v>
      </c>
      <c r="F2100">
        <v>0</v>
      </c>
      <c r="G2100">
        <v>4380556.95</v>
      </c>
      <c r="H2100">
        <v>693219.45000000007</v>
      </c>
      <c r="I2100">
        <v>2</v>
      </c>
      <c r="J2100" t="s">
        <v>22</v>
      </c>
      <c r="K2100" t="str">
        <f>VLOOKUP(C2100,Customer!$A$2:$F$793,2,FALSE)</f>
        <v>Portugal</v>
      </c>
      <c r="L2100" t="str">
        <f>VLOOKUP($C2100,Customer!$A$2:$F$793,3,FALSE)</f>
        <v>Lisboa</v>
      </c>
      <c r="M2100" t="str">
        <f>VLOOKUP($C2100,Customer!$A$2:$F$793,4,FALSE)</f>
        <v>Lisbon</v>
      </c>
      <c r="N2100" t="str">
        <f>VLOOKUP($C2100,Customer!$A$2:$F$793,5,FALSE)</f>
        <v>South</v>
      </c>
      <c r="O2100" t="str">
        <f>VLOOKUP($C2100,Customer!$A$2:$F$793,6,FALSE)</f>
        <v>Consumer</v>
      </c>
      <c r="P2100" t="str">
        <f>VLOOKUP(E2100,Product!$B$2:$C$1811,2,FALSE)</f>
        <v>Furniture</v>
      </c>
      <c r="Q2100" t="str">
        <f>VLOOKUP(E2100,CHOOSE({1,2},Product!$B$2:$B$1811,Product!$A$2:$A$1811),2,FALSE)</f>
        <v>Bookcases</v>
      </c>
      <c r="R2100" t="str">
        <f t="shared" si="32"/>
        <v>AZ</v>
      </c>
    </row>
    <row r="2101" spans="1:18" x14ac:dyDescent="0.25">
      <c r="A2101" t="s">
        <v>3717</v>
      </c>
      <c r="B2101" s="35">
        <v>44002</v>
      </c>
      <c r="C2101" t="s">
        <v>1448</v>
      </c>
      <c r="D2101" t="s">
        <v>24</v>
      </c>
      <c r="E2101" t="s">
        <v>1745</v>
      </c>
      <c r="F2101">
        <v>0.5</v>
      </c>
      <c r="G2101">
        <v>206490.9</v>
      </c>
      <c r="H2101">
        <v>-147493.5</v>
      </c>
      <c r="I2101">
        <v>2</v>
      </c>
      <c r="J2101" t="s">
        <v>22</v>
      </c>
      <c r="K2101" t="str">
        <f>VLOOKUP(C2101,Customer!$A$2:$F$793,2,FALSE)</f>
        <v>Italy</v>
      </c>
      <c r="L2101" t="str">
        <f>VLOOKUP($C2101,Customer!$A$2:$F$793,3,FALSE)</f>
        <v>Abruzzi</v>
      </c>
      <c r="M2101" t="str">
        <f>VLOOKUP($C2101,Customer!$A$2:$F$793,4,FALSE)</f>
        <v>Pescara</v>
      </c>
      <c r="N2101" t="str">
        <f>VLOOKUP($C2101,Customer!$A$2:$F$793,5,FALSE)</f>
        <v>South</v>
      </c>
      <c r="O2101" t="str">
        <f>VLOOKUP($C2101,Customer!$A$2:$F$793,6,FALSE)</f>
        <v>Corporate</v>
      </c>
      <c r="P2101" t="str">
        <f>VLOOKUP(E2101,Product!$B$2:$C$1811,2,FALSE)</f>
        <v>Office Supplies</v>
      </c>
      <c r="Q2101" t="str">
        <f>VLOOKUP(E2101,CHOOSE({1,2},Product!$B$2:$B$1811,Product!$A$2:$A$1811),2,FALSE)</f>
        <v>Fasteners</v>
      </c>
      <c r="R2101" t="str">
        <f t="shared" si="32"/>
        <v>BN</v>
      </c>
    </row>
    <row r="2102" spans="1:18" x14ac:dyDescent="0.25">
      <c r="A2102" t="s">
        <v>3718</v>
      </c>
      <c r="B2102" s="35">
        <v>44003</v>
      </c>
      <c r="C2102" t="s">
        <v>1746</v>
      </c>
      <c r="D2102" t="s">
        <v>24</v>
      </c>
      <c r="E2102" t="s">
        <v>1747</v>
      </c>
      <c r="F2102">
        <v>0</v>
      </c>
      <c r="G2102">
        <v>1386438.9000000001</v>
      </c>
      <c r="H2102">
        <v>398232.45</v>
      </c>
      <c r="I2102">
        <v>2</v>
      </c>
      <c r="J2102" t="s">
        <v>22</v>
      </c>
      <c r="K2102" t="str">
        <f>VLOOKUP(C2102,Customer!$A$2:$F$793,2,FALSE)</f>
        <v>Austria</v>
      </c>
      <c r="L2102" t="str">
        <f>VLOOKUP($C2102,Customer!$A$2:$F$793,3,FALSE)</f>
        <v>Vienna</v>
      </c>
      <c r="M2102" t="str">
        <f>VLOOKUP($C2102,Customer!$A$2:$F$793,4,FALSE)</f>
        <v>Vienna</v>
      </c>
      <c r="N2102" t="str">
        <f>VLOOKUP($C2102,Customer!$A$2:$F$793,5,FALSE)</f>
        <v>Central</v>
      </c>
      <c r="O2102" t="str">
        <f>VLOOKUP($C2102,Customer!$A$2:$F$793,6,FALSE)</f>
        <v>Corporate</v>
      </c>
      <c r="P2102" t="str">
        <f>VLOOKUP(E2102,Product!$B$2:$C$1811,2,FALSE)</f>
        <v>Office Supplies</v>
      </c>
      <c r="Q2102" t="str">
        <f>VLOOKUP(E2102,CHOOSE({1,2},Product!$B$2:$B$1811,Product!$A$2:$A$1811),2,FALSE)</f>
        <v>Supplies</v>
      </c>
      <c r="R2102" t="str">
        <f t="shared" si="32"/>
        <v>AZ</v>
      </c>
    </row>
    <row r="2103" spans="1:18" x14ac:dyDescent="0.25">
      <c r="A2103" t="s">
        <v>3719</v>
      </c>
      <c r="B2103" s="35">
        <v>44003</v>
      </c>
      <c r="C2103" t="s">
        <v>1748</v>
      </c>
      <c r="D2103" t="s">
        <v>24</v>
      </c>
      <c r="E2103" t="s">
        <v>25</v>
      </c>
      <c r="F2103">
        <v>0</v>
      </c>
      <c r="G2103">
        <v>8997103.5</v>
      </c>
      <c r="H2103">
        <v>3053115.45</v>
      </c>
      <c r="I2103">
        <v>5</v>
      </c>
      <c r="J2103" t="s">
        <v>22</v>
      </c>
      <c r="K2103" t="str">
        <f>VLOOKUP(C2103,Customer!$A$2:$F$793,2,FALSE)</f>
        <v>United Kingdom</v>
      </c>
      <c r="L2103" t="str">
        <f>VLOOKUP($C2103,Customer!$A$2:$F$793,3,FALSE)</f>
        <v>England</v>
      </c>
      <c r="M2103" t="str">
        <f>VLOOKUP($C2103,Customer!$A$2:$F$793,4,FALSE)</f>
        <v>Kingswood</v>
      </c>
      <c r="N2103" t="str">
        <f>VLOOKUP($C2103,Customer!$A$2:$F$793,5,FALSE)</f>
        <v>North</v>
      </c>
      <c r="O2103" t="str">
        <f>VLOOKUP($C2103,Customer!$A$2:$F$793,6,FALSE)</f>
        <v>Consumer</v>
      </c>
      <c r="P2103" t="str">
        <f>VLOOKUP(E2103,Product!$B$2:$C$1811,2,FALSE)</f>
        <v>Furniture</v>
      </c>
      <c r="Q2103" t="str">
        <f>VLOOKUP(E2103,CHOOSE({1,2},Product!$B$2:$B$1811,Product!$A$2:$A$1811),2,FALSE)</f>
        <v>Bookcases</v>
      </c>
      <c r="R2103" t="str">
        <f t="shared" si="32"/>
        <v>AZ</v>
      </c>
    </row>
    <row r="2104" spans="1:18" x14ac:dyDescent="0.25">
      <c r="A2104" t="s">
        <v>3719</v>
      </c>
      <c r="B2104" s="35">
        <v>44003</v>
      </c>
      <c r="C2104" t="s">
        <v>1748</v>
      </c>
      <c r="D2104" t="s">
        <v>24</v>
      </c>
      <c r="E2104" t="s">
        <v>1749</v>
      </c>
      <c r="F2104">
        <v>0</v>
      </c>
      <c r="G2104">
        <v>1769922</v>
      </c>
      <c r="H2104">
        <v>103245.45</v>
      </c>
      <c r="I2104">
        <v>1</v>
      </c>
      <c r="J2104" t="s">
        <v>22</v>
      </c>
      <c r="K2104" t="str">
        <f>VLOOKUP(C2104,Customer!$A$2:$F$793,2,FALSE)</f>
        <v>United Kingdom</v>
      </c>
      <c r="L2104" t="str">
        <f>VLOOKUP($C2104,Customer!$A$2:$F$793,3,FALSE)</f>
        <v>England</v>
      </c>
      <c r="M2104" t="str">
        <f>VLOOKUP($C2104,Customer!$A$2:$F$793,4,FALSE)</f>
        <v>Kingswood</v>
      </c>
      <c r="N2104" t="str">
        <f>VLOOKUP($C2104,Customer!$A$2:$F$793,5,FALSE)</f>
        <v>North</v>
      </c>
      <c r="O2104" t="str">
        <f>VLOOKUP($C2104,Customer!$A$2:$F$793,6,FALSE)</f>
        <v>Consumer</v>
      </c>
      <c r="P2104" t="str">
        <f>VLOOKUP(E2104,Product!$B$2:$C$1811,2,FALSE)</f>
        <v>Technology</v>
      </c>
      <c r="Q2104" t="str">
        <f>VLOOKUP(E2104,CHOOSE({1,2},Product!$B$2:$B$1811,Product!$A$2:$A$1811),2,FALSE)</f>
        <v>Copiers</v>
      </c>
      <c r="R2104" t="str">
        <f t="shared" si="32"/>
        <v>AZ</v>
      </c>
    </row>
    <row r="2105" spans="1:18" x14ac:dyDescent="0.25">
      <c r="A2105" t="s">
        <v>3720</v>
      </c>
      <c r="B2105" s="35">
        <v>44003</v>
      </c>
      <c r="C2105" t="s">
        <v>174</v>
      </c>
      <c r="D2105" t="s">
        <v>24</v>
      </c>
      <c r="E2105" t="s">
        <v>565</v>
      </c>
      <c r="F2105">
        <v>0</v>
      </c>
      <c r="G2105">
        <v>2123906.4</v>
      </c>
      <c r="H2105">
        <v>958707.75</v>
      </c>
      <c r="I2105">
        <v>5</v>
      </c>
      <c r="J2105" t="s">
        <v>22</v>
      </c>
      <c r="K2105" t="str">
        <f>VLOOKUP(C2105,Customer!$A$2:$F$793,2,FALSE)</f>
        <v>Switzerland</v>
      </c>
      <c r="L2105" t="str">
        <f>VLOOKUP($C2105,Customer!$A$2:$F$793,3,FALSE)</f>
        <v>Basel-Stadt</v>
      </c>
      <c r="M2105" t="str">
        <f>VLOOKUP($C2105,Customer!$A$2:$F$793,4,FALSE)</f>
        <v>Basel</v>
      </c>
      <c r="N2105" t="str">
        <f>VLOOKUP($C2105,Customer!$A$2:$F$793,5,FALSE)</f>
        <v>Central</v>
      </c>
      <c r="O2105" t="str">
        <f>VLOOKUP($C2105,Customer!$A$2:$F$793,6,FALSE)</f>
        <v>Corporate</v>
      </c>
      <c r="P2105" t="str">
        <f>VLOOKUP(E2105,Product!$B$2:$C$1811,2,FALSE)</f>
        <v>Office Supplies</v>
      </c>
      <c r="Q2105" t="str">
        <f>VLOOKUP(E2105,CHOOSE({1,2},Product!$B$2:$B$1811,Product!$A$2:$A$1811),2,FALSE)</f>
        <v>Binders</v>
      </c>
      <c r="R2105" t="str">
        <f t="shared" si="32"/>
        <v>AZ</v>
      </c>
    </row>
    <row r="2106" spans="1:18" x14ac:dyDescent="0.25">
      <c r="A2106" t="s">
        <v>3720</v>
      </c>
      <c r="B2106" s="35">
        <v>44003</v>
      </c>
      <c r="C2106" t="s">
        <v>174</v>
      </c>
      <c r="D2106" t="s">
        <v>24</v>
      </c>
      <c r="E2106" t="s">
        <v>1750</v>
      </c>
      <c r="F2106">
        <v>0</v>
      </c>
      <c r="G2106">
        <v>1460185.6500000001</v>
      </c>
      <c r="H2106">
        <v>147493.5</v>
      </c>
      <c r="I2106">
        <v>2</v>
      </c>
      <c r="J2106" t="s">
        <v>26</v>
      </c>
      <c r="K2106" t="str">
        <f>VLOOKUP(C2106,Customer!$A$2:$F$793,2,FALSE)</f>
        <v>Switzerland</v>
      </c>
      <c r="L2106" t="str">
        <f>VLOOKUP($C2106,Customer!$A$2:$F$793,3,FALSE)</f>
        <v>Basel-Stadt</v>
      </c>
      <c r="M2106" t="str">
        <f>VLOOKUP($C2106,Customer!$A$2:$F$793,4,FALSE)</f>
        <v>Basel</v>
      </c>
      <c r="N2106" t="str">
        <f>VLOOKUP($C2106,Customer!$A$2:$F$793,5,FALSE)</f>
        <v>Central</v>
      </c>
      <c r="O2106" t="str">
        <f>VLOOKUP($C2106,Customer!$A$2:$F$793,6,FALSE)</f>
        <v>Corporate</v>
      </c>
      <c r="P2106" t="str">
        <f>VLOOKUP(E2106,Product!$B$2:$C$1811,2,FALSE)</f>
        <v>Office Supplies</v>
      </c>
      <c r="Q2106" t="str">
        <f>VLOOKUP(E2106,CHOOSE({1,2},Product!$B$2:$B$1811,Product!$A$2:$A$1811),2,FALSE)</f>
        <v>Envelopes</v>
      </c>
      <c r="R2106" t="str">
        <f t="shared" si="32"/>
        <v>AZ</v>
      </c>
    </row>
    <row r="2107" spans="1:18" x14ac:dyDescent="0.25">
      <c r="A2107" t="s">
        <v>3721</v>
      </c>
      <c r="B2107" s="35">
        <v>44003</v>
      </c>
      <c r="C2107" t="s">
        <v>1332</v>
      </c>
      <c r="D2107" t="s">
        <v>24</v>
      </c>
      <c r="E2107" t="s">
        <v>1751</v>
      </c>
      <c r="F2107">
        <v>0</v>
      </c>
      <c r="G2107">
        <v>3126862.2</v>
      </c>
      <c r="H2107">
        <v>221240.25</v>
      </c>
      <c r="I2107">
        <v>6</v>
      </c>
      <c r="J2107" t="s">
        <v>26</v>
      </c>
      <c r="K2107" t="str">
        <f>VLOOKUP(C2107,Customer!$A$2:$F$793,2,FALSE)</f>
        <v>Germany</v>
      </c>
      <c r="L2107" t="str">
        <f>VLOOKUP($C2107,Customer!$A$2:$F$793,3,FALSE)</f>
        <v>North Rhine-Westphalia</v>
      </c>
      <c r="M2107" t="str">
        <f>VLOOKUP($C2107,Customer!$A$2:$F$793,4,FALSE)</f>
        <v>Duisburg</v>
      </c>
      <c r="N2107" t="str">
        <f>VLOOKUP($C2107,Customer!$A$2:$F$793,5,FALSE)</f>
        <v>Central</v>
      </c>
      <c r="O2107" t="str">
        <f>VLOOKUP($C2107,Customer!$A$2:$F$793,6,FALSE)</f>
        <v>Home Office</v>
      </c>
      <c r="P2107" t="str">
        <f>VLOOKUP(E2107,Product!$B$2:$C$1811,2,FALSE)</f>
        <v>Office Supplies</v>
      </c>
      <c r="Q2107" t="str">
        <f>VLOOKUP(E2107,CHOOSE({1,2},Product!$B$2:$B$1811,Product!$A$2:$A$1811),2,FALSE)</f>
        <v>Supplies</v>
      </c>
      <c r="R2107" t="str">
        <f t="shared" si="32"/>
        <v>AZ</v>
      </c>
    </row>
    <row r="2108" spans="1:18" x14ac:dyDescent="0.25">
      <c r="A2108" t="s">
        <v>3722</v>
      </c>
      <c r="B2108" s="35">
        <v>44003</v>
      </c>
      <c r="C2108" t="s">
        <v>1599</v>
      </c>
      <c r="D2108" t="s">
        <v>24</v>
      </c>
      <c r="E2108" t="s">
        <v>1292</v>
      </c>
      <c r="F2108">
        <v>0</v>
      </c>
      <c r="G2108">
        <v>353984.4</v>
      </c>
      <c r="H2108">
        <v>73746.75</v>
      </c>
      <c r="I2108">
        <v>2</v>
      </c>
      <c r="J2108" t="s">
        <v>22</v>
      </c>
      <c r="K2108" t="str">
        <f>VLOOKUP(C2108,Customer!$A$2:$F$793,2,FALSE)</f>
        <v>Austria</v>
      </c>
      <c r="L2108" t="str">
        <f>VLOOKUP($C2108,Customer!$A$2:$F$793,3,FALSE)</f>
        <v>Vienna</v>
      </c>
      <c r="M2108" t="str">
        <f>VLOOKUP($C2108,Customer!$A$2:$F$793,4,FALSE)</f>
        <v>Vienna</v>
      </c>
      <c r="N2108" t="str">
        <f>VLOOKUP($C2108,Customer!$A$2:$F$793,5,FALSE)</f>
        <v>Central</v>
      </c>
      <c r="O2108" t="str">
        <f>VLOOKUP($C2108,Customer!$A$2:$F$793,6,FALSE)</f>
        <v>Consumer</v>
      </c>
      <c r="P2108" t="str">
        <f>VLOOKUP(E2108,Product!$B$2:$C$1811,2,FALSE)</f>
        <v>Office Supplies</v>
      </c>
      <c r="Q2108" t="str">
        <f>VLOOKUP(E2108,CHOOSE({1,2},Product!$B$2:$B$1811,Product!$A$2:$A$1811),2,FALSE)</f>
        <v>Labels</v>
      </c>
      <c r="R2108" t="str">
        <f t="shared" si="32"/>
        <v>AZ</v>
      </c>
    </row>
    <row r="2109" spans="1:18" x14ac:dyDescent="0.25">
      <c r="A2109" t="s">
        <v>3722</v>
      </c>
      <c r="B2109" s="35">
        <v>44003</v>
      </c>
      <c r="C2109" t="s">
        <v>1599</v>
      </c>
      <c r="D2109" t="s">
        <v>24</v>
      </c>
      <c r="E2109" t="s">
        <v>642</v>
      </c>
      <c r="F2109">
        <v>0.1</v>
      </c>
      <c r="G2109">
        <v>722718.15</v>
      </c>
      <c r="H2109">
        <v>117994.8</v>
      </c>
      <c r="I2109">
        <v>1</v>
      </c>
      <c r="J2109" t="s">
        <v>26</v>
      </c>
      <c r="K2109" t="str">
        <f>VLOOKUP(C2109,Customer!$A$2:$F$793,2,FALSE)</f>
        <v>Austria</v>
      </c>
      <c r="L2109" t="str">
        <f>VLOOKUP($C2109,Customer!$A$2:$F$793,3,FALSE)</f>
        <v>Vienna</v>
      </c>
      <c r="M2109" t="str">
        <f>VLOOKUP($C2109,Customer!$A$2:$F$793,4,FALSE)</f>
        <v>Vienna</v>
      </c>
      <c r="N2109" t="str">
        <f>VLOOKUP($C2109,Customer!$A$2:$F$793,5,FALSE)</f>
        <v>Central</v>
      </c>
      <c r="O2109" t="str">
        <f>VLOOKUP($C2109,Customer!$A$2:$F$793,6,FALSE)</f>
        <v>Consumer</v>
      </c>
      <c r="P2109" t="str">
        <f>VLOOKUP(E2109,Product!$B$2:$C$1811,2,FALSE)</f>
        <v>Office Supplies</v>
      </c>
      <c r="Q2109" t="str">
        <f>VLOOKUP(E2109,CHOOSE({1,2},Product!$B$2:$B$1811,Product!$A$2:$A$1811),2,FALSE)</f>
        <v>Storage</v>
      </c>
      <c r="R2109" t="str">
        <f t="shared" si="32"/>
        <v>AZ</v>
      </c>
    </row>
    <row r="2110" spans="1:18" x14ac:dyDescent="0.25">
      <c r="A2110" t="s">
        <v>3723</v>
      </c>
      <c r="B2110" s="35">
        <v>44004</v>
      </c>
      <c r="C2110" t="s">
        <v>918</v>
      </c>
      <c r="D2110" t="s">
        <v>24</v>
      </c>
      <c r="E2110" t="s">
        <v>77</v>
      </c>
      <c r="F2110">
        <v>0</v>
      </c>
      <c r="G2110">
        <v>2138655.75</v>
      </c>
      <c r="H2110">
        <v>103245.45</v>
      </c>
      <c r="I2110">
        <v>5</v>
      </c>
      <c r="J2110" t="s">
        <v>26</v>
      </c>
      <c r="K2110" t="str">
        <f>VLOOKUP(C2110,Customer!$A$2:$F$793,2,FALSE)</f>
        <v>France</v>
      </c>
      <c r="L2110" t="str">
        <f>VLOOKUP($C2110,Customer!$A$2:$F$793,3,FALSE)</f>
        <v>Languedoc-Roussillon-Midi-Pyrénées</v>
      </c>
      <c r="M2110" t="str">
        <f>VLOOKUP($C2110,Customer!$A$2:$F$793,4,FALSE)</f>
        <v>Montpellier</v>
      </c>
      <c r="N2110" t="str">
        <f>VLOOKUP($C2110,Customer!$A$2:$F$793,5,FALSE)</f>
        <v>Central</v>
      </c>
      <c r="O2110" t="str">
        <f>VLOOKUP($C2110,Customer!$A$2:$F$793,6,FALSE)</f>
        <v>Consumer</v>
      </c>
      <c r="P2110" t="str">
        <f>VLOOKUP(E2110,Product!$B$2:$C$1811,2,FALSE)</f>
        <v>Office Supplies</v>
      </c>
      <c r="Q2110" t="str">
        <f>VLOOKUP(E2110,CHOOSE({1,2},Product!$B$2:$B$1811,Product!$A$2:$A$1811),2,FALSE)</f>
        <v>Supplies</v>
      </c>
      <c r="R2110" t="str">
        <f t="shared" si="32"/>
        <v>AZ</v>
      </c>
    </row>
    <row r="2111" spans="1:18" x14ac:dyDescent="0.25">
      <c r="A2111" t="s">
        <v>3724</v>
      </c>
      <c r="B2111" s="35">
        <v>44004</v>
      </c>
      <c r="C2111" t="s">
        <v>995</v>
      </c>
      <c r="D2111" t="s">
        <v>24</v>
      </c>
      <c r="E2111" t="s">
        <v>1752</v>
      </c>
      <c r="F2111">
        <v>0.1</v>
      </c>
      <c r="G2111">
        <v>6887946.4500000002</v>
      </c>
      <c r="H2111">
        <v>-383483.10000000003</v>
      </c>
      <c r="I2111">
        <v>3</v>
      </c>
      <c r="J2111" t="s">
        <v>22</v>
      </c>
      <c r="K2111" t="str">
        <f>VLOOKUP(C2111,Customer!$A$2:$F$793,2,FALSE)</f>
        <v>Italy</v>
      </c>
      <c r="L2111" t="str">
        <f>VLOOKUP($C2111,Customer!$A$2:$F$793,3,FALSE)</f>
        <v>Lazio</v>
      </c>
      <c r="M2111" t="str">
        <f>VLOOKUP($C2111,Customer!$A$2:$F$793,4,FALSE)</f>
        <v>Rome</v>
      </c>
      <c r="N2111" t="str">
        <f>VLOOKUP($C2111,Customer!$A$2:$F$793,5,FALSE)</f>
        <v>South</v>
      </c>
      <c r="O2111" t="str">
        <f>VLOOKUP($C2111,Customer!$A$2:$F$793,6,FALSE)</f>
        <v>Home Office</v>
      </c>
      <c r="P2111" t="str">
        <f>VLOOKUP(E2111,Product!$B$2:$C$1811,2,FALSE)</f>
        <v>Furniture</v>
      </c>
      <c r="Q2111" t="str">
        <f>VLOOKUP(E2111,CHOOSE({1,2},Product!$B$2:$B$1811,Product!$A$2:$A$1811),2,FALSE)</f>
        <v>Bookcases</v>
      </c>
      <c r="R2111" t="str">
        <f t="shared" si="32"/>
        <v>AZ</v>
      </c>
    </row>
    <row r="2112" spans="1:18" x14ac:dyDescent="0.25">
      <c r="A2112" t="s">
        <v>3724</v>
      </c>
      <c r="B2112" s="35">
        <v>44004</v>
      </c>
      <c r="C2112" t="s">
        <v>995</v>
      </c>
      <c r="D2112" t="s">
        <v>24</v>
      </c>
      <c r="E2112" t="s">
        <v>1753</v>
      </c>
      <c r="F2112">
        <v>0.15</v>
      </c>
      <c r="G2112">
        <v>6356969.8500000006</v>
      </c>
      <c r="H2112">
        <v>-678470.1</v>
      </c>
      <c r="I2112">
        <v>4</v>
      </c>
      <c r="J2112" t="s">
        <v>26</v>
      </c>
      <c r="K2112" t="str">
        <f>VLOOKUP(C2112,Customer!$A$2:$F$793,2,FALSE)</f>
        <v>Italy</v>
      </c>
      <c r="L2112" t="str">
        <f>VLOOKUP($C2112,Customer!$A$2:$F$793,3,FALSE)</f>
        <v>Lazio</v>
      </c>
      <c r="M2112" t="str">
        <f>VLOOKUP($C2112,Customer!$A$2:$F$793,4,FALSE)</f>
        <v>Rome</v>
      </c>
      <c r="N2112" t="str">
        <f>VLOOKUP($C2112,Customer!$A$2:$F$793,5,FALSE)</f>
        <v>South</v>
      </c>
      <c r="O2112" t="str">
        <f>VLOOKUP($C2112,Customer!$A$2:$F$793,6,FALSE)</f>
        <v>Home Office</v>
      </c>
      <c r="P2112" t="str">
        <f>VLOOKUP(E2112,Product!$B$2:$C$1811,2,FALSE)</f>
        <v>Technology</v>
      </c>
      <c r="Q2112" t="str">
        <f>VLOOKUP(E2112,CHOOSE({1,2},Product!$B$2:$B$1811,Product!$A$2:$A$1811),2,FALSE)</f>
        <v>Copiers</v>
      </c>
      <c r="R2112" t="str">
        <f t="shared" si="32"/>
        <v>AZ</v>
      </c>
    </row>
    <row r="2113" spans="1:18" x14ac:dyDescent="0.25">
      <c r="A2113" t="s">
        <v>3724</v>
      </c>
      <c r="B2113" s="35">
        <v>44004</v>
      </c>
      <c r="C2113" t="s">
        <v>995</v>
      </c>
      <c r="D2113" t="s">
        <v>24</v>
      </c>
      <c r="E2113" t="s">
        <v>1754</v>
      </c>
      <c r="F2113">
        <v>0.15</v>
      </c>
      <c r="G2113">
        <v>9528080.0999999996</v>
      </c>
      <c r="H2113">
        <v>3141611.5500000003</v>
      </c>
      <c r="I2113">
        <v>3</v>
      </c>
      <c r="J2113" t="s">
        <v>22</v>
      </c>
      <c r="K2113" t="str">
        <f>VLOOKUP(C2113,Customer!$A$2:$F$793,2,FALSE)</f>
        <v>Italy</v>
      </c>
      <c r="L2113" t="str">
        <f>VLOOKUP($C2113,Customer!$A$2:$F$793,3,FALSE)</f>
        <v>Lazio</v>
      </c>
      <c r="M2113" t="str">
        <f>VLOOKUP($C2113,Customer!$A$2:$F$793,4,FALSE)</f>
        <v>Rome</v>
      </c>
      <c r="N2113" t="str">
        <f>VLOOKUP($C2113,Customer!$A$2:$F$793,5,FALSE)</f>
        <v>South</v>
      </c>
      <c r="O2113" t="str">
        <f>VLOOKUP($C2113,Customer!$A$2:$F$793,6,FALSE)</f>
        <v>Home Office</v>
      </c>
      <c r="P2113" t="str">
        <f>VLOOKUP(E2113,Product!$B$2:$C$1811,2,FALSE)</f>
        <v>Technology</v>
      </c>
      <c r="Q2113" t="str">
        <f>VLOOKUP(E2113,CHOOSE({1,2},Product!$B$2:$B$1811,Product!$A$2:$A$1811),2,FALSE)</f>
        <v>Machines</v>
      </c>
      <c r="R2113" t="str">
        <f t="shared" si="32"/>
        <v>AZ</v>
      </c>
    </row>
    <row r="2114" spans="1:18" x14ac:dyDescent="0.25">
      <c r="A2114" t="s">
        <v>3725</v>
      </c>
      <c r="B2114" s="35">
        <v>44004</v>
      </c>
      <c r="C2114" t="s">
        <v>824</v>
      </c>
      <c r="D2114" t="s">
        <v>20</v>
      </c>
      <c r="E2114" t="s">
        <v>447</v>
      </c>
      <c r="F2114">
        <v>0</v>
      </c>
      <c r="G2114">
        <v>707968.8</v>
      </c>
      <c r="H2114">
        <v>88496.1</v>
      </c>
      <c r="I2114">
        <v>1</v>
      </c>
      <c r="J2114" t="s">
        <v>22</v>
      </c>
      <c r="K2114" t="str">
        <f>VLOOKUP(C2114,Customer!$A$2:$F$793,2,FALSE)</f>
        <v>France</v>
      </c>
      <c r="L2114" t="str">
        <f>VLOOKUP($C2114,Customer!$A$2:$F$793,3,FALSE)</f>
        <v>Aquitaine-Limousin-Poitou-Charentes</v>
      </c>
      <c r="M2114" t="str">
        <f>VLOOKUP($C2114,Customer!$A$2:$F$793,4,FALSE)</f>
        <v>Biarritz</v>
      </c>
      <c r="N2114" t="str">
        <f>VLOOKUP($C2114,Customer!$A$2:$F$793,5,FALSE)</f>
        <v>Central</v>
      </c>
      <c r="O2114" t="str">
        <f>VLOOKUP($C2114,Customer!$A$2:$F$793,6,FALSE)</f>
        <v>Consumer</v>
      </c>
      <c r="P2114" t="str">
        <f>VLOOKUP(E2114,Product!$B$2:$C$1811,2,FALSE)</f>
        <v>Office Supplies</v>
      </c>
      <c r="Q2114" t="str">
        <f>VLOOKUP(E2114,CHOOSE({1,2},Product!$B$2:$B$1811,Product!$A$2:$A$1811),2,FALSE)</f>
        <v>Binders</v>
      </c>
      <c r="R2114" t="str">
        <f t="shared" si="32"/>
        <v>AZ</v>
      </c>
    </row>
    <row r="2115" spans="1:18" x14ac:dyDescent="0.25">
      <c r="A2115" t="s">
        <v>3725</v>
      </c>
      <c r="B2115" s="35">
        <v>44004</v>
      </c>
      <c r="C2115" t="s">
        <v>824</v>
      </c>
      <c r="D2115" t="s">
        <v>20</v>
      </c>
      <c r="E2115" t="s">
        <v>47</v>
      </c>
      <c r="F2115">
        <v>0.1</v>
      </c>
      <c r="G2115">
        <v>1932164.85</v>
      </c>
      <c r="H2115">
        <v>471979.2</v>
      </c>
      <c r="I2115">
        <v>3</v>
      </c>
      <c r="J2115" t="s">
        <v>22</v>
      </c>
      <c r="K2115" t="str">
        <f>VLOOKUP(C2115,Customer!$A$2:$F$793,2,FALSE)</f>
        <v>France</v>
      </c>
      <c r="L2115" t="str">
        <f>VLOOKUP($C2115,Customer!$A$2:$F$793,3,FALSE)</f>
        <v>Aquitaine-Limousin-Poitou-Charentes</v>
      </c>
      <c r="M2115" t="str">
        <f>VLOOKUP($C2115,Customer!$A$2:$F$793,4,FALSE)</f>
        <v>Biarritz</v>
      </c>
      <c r="N2115" t="str">
        <f>VLOOKUP($C2115,Customer!$A$2:$F$793,5,FALSE)</f>
        <v>Central</v>
      </c>
      <c r="O2115" t="str">
        <f>VLOOKUP($C2115,Customer!$A$2:$F$793,6,FALSE)</f>
        <v>Consumer</v>
      </c>
      <c r="P2115" t="str">
        <f>VLOOKUP(E2115,Product!$B$2:$C$1811,2,FALSE)</f>
        <v>Office Supplies</v>
      </c>
      <c r="Q2115" t="str">
        <f>VLOOKUP(E2115,CHOOSE({1,2},Product!$B$2:$B$1811,Product!$A$2:$A$1811),2,FALSE)</f>
        <v>Storage</v>
      </c>
      <c r="R2115" t="str">
        <f t="shared" ref="R2115:R2178" si="33">LEFT(A2115,2)</f>
        <v>AZ</v>
      </c>
    </row>
    <row r="2116" spans="1:18" x14ac:dyDescent="0.25">
      <c r="A2116" t="s">
        <v>3726</v>
      </c>
      <c r="B2116" s="35">
        <v>44005</v>
      </c>
      <c r="C2116" t="s">
        <v>1200</v>
      </c>
      <c r="D2116" t="s">
        <v>24</v>
      </c>
      <c r="E2116" t="s">
        <v>164</v>
      </c>
      <c r="F2116">
        <v>0</v>
      </c>
      <c r="G2116">
        <v>1253694.75</v>
      </c>
      <c r="H2116">
        <v>265488.3</v>
      </c>
      <c r="I2116">
        <v>3</v>
      </c>
      <c r="J2116" t="s">
        <v>22</v>
      </c>
      <c r="K2116" t="str">
        <f>VLOOKUP(C2116,Customer!$A$2:$F$793,2,FALSE)</f>
        <v>Italy</v>
      </c>
      <c r="L2116" t="str">
        <f>VLOOKUP($C2116,Customer!$A$2:$F$793,3,FALSE)</f>
        <v>Lombardy</v>
      </c>
      <c r="M2116" t="str">
        <f>VLOOKUP($C2116,Customer!$A$2:$F$793,4,FALSE)</f>
        <v>Cinisello Balsamo</v>
      </c>
      <c r="N2116" t="str">
        <f>VLOOKUP($C2116,Customer!$A$2:$F$793,5,FALSE)</f>
        <v>South</v>
      </c>
      <c r="O2116" t="str">
        <f>VLOOKUP($C2116,Customer!$A$2:$F$793,6,FALSE)</f>
        <v>Consumer</v>
      </c>
      <c r="P2116" t="str">
        <f>VLOOKUP(E2116,Product!$B$2:$C$1811,2,FALSE)</f>
        <v>Office Supplies</v>
      </c>
      <c r="Q2116" t="str">
        <f>VLOOKUP(E2116,CHOOSE({1,2},Product!$B$2:$B$1811,Product!$A$2:$A$1811),2,FALSE)</f>
        <v>Binders</v>
      </c>
      <c r="R2116" t="str">
        <f t="shared" si="33"/>
        <v>AZ</v>
      </c>
    </row>
    <row r="2117" spans="1:18" x14ac:dyDescent="0.25">
      <c r="A2117" t="s">
        <v>3727</v>
      </c>
      <c r="B2117" s="35">
        <v>44005</v>
      </c>
      <c r="C2117" t="s">
        <v>1755</v>
      </c>
      <c r="D2117" t="s">
        <v>20</v>
      </c>
      <c r="E2117" t="s">
        <v>1248</v>
      </c>
      <c r="F2117">
        <v>0.1</v>
      </c>
      <c r="G2117">
        <v>26032602.75</v>
      </c>
      <c r="H2117">
        <v>-1445436.3</v>
      </c>
      <c r="I2117">
        <v>5</v>
      </c>
      <c r="J2117" t="s">
        <v>26</v>
      </c>
      <c r="K2117" t="str">
        <f>VLOOKUP(C2117,Customer!$A$2:$F$793,2,FALSE)</f>
        <v>France</v>
      </c>
      <c r="L2117" t="str">
        <f>VLOOKUP($C2117,Customer!$A$2:$F$793,3,FALSE)</f>
        <v>Ile-de-France</v>
      </c>
      <c r="M2117" t="str">
        <f>VLOOKUP($C2117,Customer!$A$2:$F$793,4,FALSE)</f>
        <v>Boulogne-Billancourt</v>
      </c>
      <c r="N2117" t="str">
        <f>VLOOKUP($C2117,Customer!$A$2:$F$793,5,FALSE)</f>
        <v>Central</v>
      </c>
      <c r="O2117" t="str">
        <f>VLOOKUP($C2117,Customer!$A$2:$F$793,6,FALSE)</f>
        <v>Consumer</v>
      </c>
      <c r="P2117" t="str">
        <f>VLOOKUP(E2117,Product!$B$2:$C$1811,2,FALSE)</f>
        <v>Furniture</v>
      </c>
      <c r="Q2117" t="str">
        <f>VLOOKUP(E2117,CHOOSE({1,2},Product!$B$2:$B$1811,Product!$A$2:$A$1811),2,FALSE)</f>
        <v>Bookcases</v>
      </c>
      <c r="R2117" t="str">
        <f t="shared" si="33"/>
        <v>BN</v>
      </c>
    </row>
    <row r="2118" spans="1:18" x14ac:dyDescent="0.25">
      <c r="A2118" t="s">
        <v>3727</v>
      </c>
      <c r="B2118" s="35">
        <v>44005</v>
      </c>
      <c r="C2118" t="s">
        <v>1755</v>
      </c>
      <c r="D2118" t="s">
        <v>20</v>
      </c>
      <c r="E2118" t="s">
        <v>856</v>
      </c>
      <c r="F2118">
        <v>0.1</v>
      </c>
      <c r="G2118">
        <v>2802376.5</v>
      </c>
      <c r="H2118">
        <v>221240.25</v>
      </c>
      <c r="I2118">
        <v>3</v>
      </c>
      <c r="J2118" t="s">
        <v>22</v>
      </c>
      <c r="K2118" t="str">
        <f>VLOOKUP(C2118,Customer!$A$2:$F$793,2,FALSE)</f>
        <v>France</v>
      </c>
      <c r="L2118" t="str">
        <f>VLOOKUP($C2118,Customer!$A$2:$F$793,3,FALSE)</f>
        <v>Ile-de-France</v>
      </c>
      <c r="M2118" t="str">
        <f>VLOOKUP($C2118,Customer!$A$2:$F$793,4,FALSE)</f>
        <v>Boulogne-Billancourt</v>
      </c>
      <c r="N2118" t="str">
        <f>VLOOKUP($C2118,Customer!$A$2:$F$793,5,FALSE)</f>
        <v>Central</v>
      </c>
      <c r="O2118" t="str">
        <f>VLOOKUP($C2118,Customer!$A$2:$F$793,6,FALSE)</f>
        <v>Consumer</v>
      </c>
      <c r="P2118" t="str">
        <f>VLOOKUP(E2118,Product!$B$2:$C$1811,2,FALSE)</f>
        <v>Office Supplies</v>
      </c>
      <c r="Q2118" t="str">
        <f>VLOOKUP(E2118,CHOOSE({1,2},Product!$B$2:$B$1811,Product!$A$2:$A$1811),2,FALSE)</f>
        <v>Appliances</v>
      </c>
      <c r="R2118" t="str">
        <f t="shared" si="33"/>
        <v>BN</v>
      </c>
    </row>
    <row r="2119" spans="1:18" x14ac:dyDescent="0.25">
      <c r="A2119" t="s">
        <v>3728</v>
      </c>
      <c r="B2119" s="35">
        <v>44007</v>
      </c>
      <c r="C2119" t="s">
        <v>676</v>
      </c>
      <c r="D2119" t="s">
        <v>24</v>
      </c>
      <c r="E2119" t="s">
        <v>155</v>
      </c>
      <c r="F2119">
        <v>0</v>
      </c>
      <c r="G2119">
        <v>1651927.2</v>
      </c>
      <c r="H2119">
        <v>58997.4</v>
      </c>
      <c r="I2119">
        <v>4</v>
      </c>
      <c r="J2119" t="s">
        <v>22</v>
      </c>
      <c r="K2119" t="str">
        <f>VLOOKUP(C2119,Customer!$A$2:$F$793,2,FALSE)</f>
        <v>France</v>
      </c>
      <c r="L2119" t="str">
        <f>VLOOKUP($C2119,Customer!$A$2:$F$793,3,FALSE)</f>
        <v>Aquitaine-Limousin-Poitou-Charentes</v>
      </c>
      <c r="M2119" t="str">
        <f>VLOOKUP($C2119,Customer!$A$2:$F$793,4,FALSE)</f>
        <v>Talence</v>
      </c>
      <c r="N2119" t="str">
        <f>VLOOKUP($C2119,Customer!$A$2:$F$793,5,FALSE)</f>
        <v>Central</v>
      </c>
      <c r="O2119" t="str">
        <f>VLOOKUP($C2119,Customer!$A$2:$F$793,6,FALSE)</f>
        <v>Home Office</v>
      </c>
      <c r="P2119" t="str">
        <f>VLOOKUP(E2119,Product!$B$2:$C$1811,2,FALSE)</f>
        <v>Office Supplies</v>
      </c>
      <c r="Q2119" t="str">
        <f>VLOOKUP(E2119,CHOOSE({1,2},Product!$B$2:$B$1811,Product!$A$2:$A$1811),2,FALSE)</f>
        <v>Art</v>
      </c>
      <c r="R2119" t="str">
        <f t="shared" si="33"/>
        <v>AZ</v>
      </c>
    </row>
    <row r="2120" spans="1:18" x14ac:dyDescent="0.25">
      <c r="A2120" t="s">
        <v>3728</v>
      </c>
      <c r="B2120" s="35">
        <v>44007</v>
      </c>
      <c r="C2120" t="s">
        <v>676</v>
      </c>
      <c r="D2120" t="s">
        <v>24</v>
      </c>
      <c r="E2120" t="s">
        <v>443</v>
      </c>
      <c r="F2120">
        <v>0</v>
      </c>
      <c r="G2120">
        <v>1828919.4000000001</v>
      </c>
      <c r="H2120">
        <v>58997.4</v>
      </c>
      <c r="I2120">
        <v>8</v>
      </c>
      <c r="J2120" t="s">
        <v>26</v>
      </c>
      <c r="K2120" t="str">
        <f>VLOOKUP(C2120,Customer!$A$2:$F$793,2,FALSE)</f>
        <v>France</v>
      </c>
      <c r="L2120" t="str">
        <f>VLOOKUP($C2120,Customer!$A$2:$F$793,3,FALSE)</f>
        <v>Aquitaine-Limousin-Poitou-Charentes</v>
      </c>
      <c r="M2120" t="str">
        <f>VLOOKUP($C2120,Customer!$A$2:$F$793,4,FALSE)</f>
        <v>Talence</v>
      </c>
      <c r="N2120" t="str">
        <f>VLOOKUP($C2120,Customer!$A$2:$F$793,5,FALSE)</f>
        <v>Central</v>
      </c>
      <c r="O2120" t="str">
        <f>VLOOKUP($C2120,Customer!$A$2:$F$793,6,FALSE)</f>
        <v>Home Office</v>
      </c>
      <c r="P2120" t="str">
        <f>VLOOKUP(E2120,Product!$B$2:$C$1811,2,FALSE)</f>
        <v>Office Supplies</v>
      </c>
      <c r="Q2120" t="str">
        <f>VLOOKUP(E2120,CHOOSE({1,2},Product!$B$2:$B$1811,Product!$A$2:$A$1811),2,FALSE)</f>
        <v>Binders</v>
      </c>
      <c r="R2120" t="str">
        <f t="shared" si="33"/>
        <v>AZ</v>
      </c>
    </row>
    <row r="2121" spans="1:18" x14ac:dyDescent="0.25">
      <c r="A2121" t="s">
        <v>3728</v>
      </c>
      <c r="B2121" s="35">
        <v>44007</v>
      </c>
      <c r="C2121" t="s">
        <v>676</v>
      </c>
      <c r="D2121" t="s">
        <v>24</v>
      </c>
      <c r="E2121" t="s">
        <v>1185</v>
      </c>
      <c r="F2121">
        <v>0</v>
      </c>
      <c r="G2121">
        <v>1312692.1500000001</v>
      </c>
      <c r="H2121">
        <v>604723.35</v>
      </c>
      <c r="I2121">
        <v>4</v>
      </c>
      <c r="J2121" t="s">
        <v>22</v>
      </c>
      <c r="K2121" t="str">
        <f>VLOOKUP(C2121,Customer!$A$2:$F$793,2,FALSE)</f>
        <v>France</v>
      </c>
      <c r="L2121" t="str">
        <f>VLOOKUP($C2121,Customer!$A$2:$F$793,3,FALSE)</f>
        <v>Aquitaine-Limousin-Poitou-Charentes</v>
      </c>
      <c r="M2121" t="str">
        <f>VLOOKUP($C2121,Customer!$A$2:$F$793,4,FALSE)</f>
        <v>Talence</v>
      </c>
      <c r="N2121" t="str">
        <f>VLOOKUP($C2121,Customer!$A$2:$F$793,5,FALSE)</f>
        <v>Central</v>
      </c>
      <c r="O2121" t="str">
        <f>VLOOKUP($C2121,Customer!$A$2:$F$793,6,FALSE)</f>
        <v>Home Office</v>
      </c>
      <c r="P2121" t="str">
        <f>VLOOKUP(E2121,Product!$B$2:$C$1811,2,FALSE)</f>
        <v>Office Supplies</v>
      </c>
      <c r="Q2121" t="str">
        <f>VLOOKUP(E2121,CHOOSE({1,2},Product!$B$2:$B$1811,Product!$A$2:$A$1811),2,FALSE)</f>
        <v>Envelopes</v>
      </c>
      <c r="R2121" t="str">
        <f t="shared" si="33"/>
        <v>AZ</v>
      </c>
    </row>
    <row r="2122" spans="1:18" x14ac:dyDescent="0.25">
      <c r="A2122" t="s">
        <v>3728</v>
      </c>
      <c r="B2122" s="35">
        <v>44007</v>
      </c>
      <c r="C2122" t="s">
        <v>676</v>
      </c>
      <c r="D2122" t="s">
        <v>24</v>
      </c>
      <c r="E2122" t="s">
        <v>555</v>
      </c>
      <c r="F2122">
        <v>0</v>
      </c>
      <c r="G2122">
        <v>250738.95</v>
      </c>
      <c r="H2122">
        <v>73746.75</v>
      </c>
      <c r="I2122">
        <v>1</v>
      </c>
      <c r="J2122" t="s">
        <v>22</v>
      </c>
      <c r="K2122" t="str">
        <f>VLOOKUP(C2122,Customer!$A$2:$F$793,2,FALSE)</f>
        <v>France</v>
      </c>
      <c r="L2122" t="str">
        <f>VLOOKUP($C2122,Customer!$A$2:$F$793,3,FALSE)</f>
        <v>Aquitaine-Limousin-Poitou-Charentes</v>
      </c>
      <c r="M2122" t="str">
        <f>VLOOKUP($C2122,Customer!$A$2:$F$793,4,FALSE)</f>
        <v>Talence</v>
      </c>
      <c r="N2122" t="str">
        <f>VLOOKUP($C2122,Customer!$A$2:$F$793,5,FALSE)</f>
        <v>Central</v>
      </c>
      <c r="O2122" t="str">
        <f>VLOOKUP($C2122,Customer!$A$2:$F$793,6,FALSE)</f>
        <v>Home Office</v>
      </c>
      <c r="P2122" t="str">
        <f>VLOOKUP(E2122,Product!$B$2:$C$1811,2,FALSE)</f>
        <v>Office Supplies</v>
      </c>
      <c r="Q2122" t="str">
        <f>VLOOKUP(E2122,CHOOSE({1,2},Product!$B$2:$B$1811,Product!$A$2:$A$1811),2,FALSE)</f>
        <v>Fasteners</v>
      </c>
      <c r="R2122" t="str">
        <f t="shared" si="33"/>
        <v>AZ</v>
      </c>
    </row>
    <row r="2123" spans="1:18" x14ac:dyDescent="0.25">
      <c r="A2123" t="s">
        <v>3728</v>
      </c>
      <c r="B2123" s="35">
        <v>44007</v>
      </c>
      <c r="C2123" t="s">
        <v>676</v>
      </c>
      <c r="D2123" t="s">
        <v>24</v>
      </c>
      <c r="E2123" t="s">
        <v>31</v>
      </c>
      <c r="F2123">
        <v>0.4</v>
      </c>
      <c r="G2123">
        <v>457229.85000000003</v>
      </c>
      <c r="H2123">
        <v>58997.4</v>
      </c>
      <c r="I2123">
        <v>3</v>
      </c>
      <c r="J2123" t="s">
        <v>26</v>
      </c>
      <c r="K2123" t="str">
        <f>VLOOKUP(C2123,Customer!$A$2:$F$793,2,FALSE)</f>
        <v>France</v>
      </c>
      <c r="L2123" t="str">
        <f>VLOOKUP($C2123,Customer!$A$2:$F$793,3,FALSE)</f>
        <v>Aquitaine-Limousin-Poitou-Charentes</v>
      </c>
      <c r="M2123" t="str">
        <f>VLOOKUP($C2123,Customer!$A$2:$F$793,4,FALSE)</f>
        <v>Talence</v>
      </c>
      <c r="N2123" t="str">
        <f>VLOOKUP($C2123,Customer!$A$2:$F$793,5,FALSE)</f>
        <v>Central</v>
      </c>
      <c r="O2123" t="str">
        <f>VLOOKUP($C2123,Customer!$A$2:$F$793,6,FALSE)</f>
        <v>Home Office</v>
      </c>
      <c r="P2123" t="str">
        <f>VLOOKUP(E2123,Product!$B$2:$C$1811,2,FALSE)</f>
        <v>Office Supplies</v>
      </c>
      <c r="Q2123" t="str">
        <f>VLOOKUP(E2123,CHOOSE({1,2},Product!$B$2:$B$1811,Product!$A$2:$A$1811),2,FALSE)</f>
        <v>Storage</v>
      </c>
      <c r="R2123" t="str">
        <f t="shared" si="33"/>
        <v>AZ</v>
      </c>
    </row>
    <row r="2124" spans="1:18" x14ac:dyDescent="0.25">
      <c r="A2124" t="s">
        <v>3729</v>
      </c>
      <c r="B2124" s="35">
        <v>44007</v>
      </c>
      <c r="C2124" t="s">
        <v>1717</v>
      </c>
      <c r="D2124" t="s">
        <v>24</v>
      </c>
      <c r="E2124" t="s">
        <v>68</v>
      </c>
      <c r="F2124">
        <v>0.1</v>
      </c>
      <c r="G2124">
        <v>324485.7</v>
      </c>
      <c r="H2124">
        <v>58997.4</v>
      </c>
      <c r="I2124">
        <v>2</v>
      </c>
      <c r="J2124" t="s">
        <v>26</v>
      </c>
      <c r="K2124" t="str">
        <f>VLOOKUP(C2124,Customer!$A$2:$F$793,2,FALSE)</f>
        <v>Spain</v>
      </c>
      <c r="L2124" t="str">
        <f>VLOOKUP($C2124,Customer!$A$2:$F$793,3,FALSE)</f>
        <v>Basque Country</v>
      </c>
      <c r="M2124" t="str">
        <f>VLOOKUP($C2124,Customer!$A$2:$F$793,4,FALSE)</f>
        <v>San Sebastian</v>
      </c>
      <c r="N2124" t="str">
        <f>VLOOKUP($C2124,Customer!$A$2:$F$793,5,FALSE)</f>
        <v>South</v>
      </c>
      <c r="O2124" t="str">
        <f>VLOOKUP($C2124,Customer!$A$2:$F$793,6,FALSE)</f>
        <v>Corporate</v>
      </c>
      <c r="P2124" t="str">
        <f>VLOOKUP(E2124,Product!$B$2:$C$1811,2,FALSE)</f>
        <v>Office Supplies</v>
      </c>
      <c r="Q2124" t="str">
        <f>VLOOKUP(E2124,CHOOSE({1,2},Product!$B$2:$B$1811,Product!$A$2:$A$1811),2,FALSE)</f>
        <v>Art</v>
      </c>
      <c r="R2124" t="str">
        <f t="shared" si="33"/>
        <v>AZ</v>
      </c>
    </row>
    <row r="2125" spans="1:18" x14ac:dyDescent="0.25">
      <c r="A2125" t="s">
        <v>3729</v>
      </c>
      <c r="B2125" s="35">
        <v>44007</v>
      </c>
      <c r="C2125" t="s">
        <v>1717</v>
      </c>
      <c r="D2125" t="s">
        <v>24</v>
      </c>
      <c r="E2125" t="s">
        <v>963</v>
      </c>
      <c r="F2125">
        <v>0.1</v>
      </c>
      <c r="G2125">
        <v>575224.65</v>
      </c>
      <c r="H2125">
        <v>147493.5</v>
      </c>
      <c r="I2125">
        <v>3</v>
      </c>
      <c r="J2125" t="s">
        <v>22</v>
      </c>
      <c r="K2125" t="str">
        <f>VLOOKUP(C2125,Customer!$A$2:$F$793,2,FALSE)</f>
        <v>Spain</v>
      </c>
      <c r="L2125" t="str">
        <f>VLOOKUP($C2125,Customer!$A$2:$F$793,3,FALSE)</f>
        <v>Basque Country</v>
      </c>
      <c r="M2125" t="str">
        <f>VLOOKUP($C2125,Customer!$A$2:$F$793,4,FALSE)</f>
        <v>San Sebastian</v>
      </c>
      <c r="N2125" t="str">
        <f>VLOOKUP($C2125,Customer!$A$2:$F$793,5,FALSE)</f>
        <v>South</v>
      </c>
      <c r="O2125" t="str">
        <f>VLOOKUP($C2125,Customer!$A$2:$F$793,6,FALSE)</f>
        <v>Corporate</v>
      </c>
      <c r="P2125" t="str">
        <f>VLOOKUP(E2125,Product!$B$2:$C$1811,2,FALSE)</f>
        <v>Office Supplies</v>
      </c>
      <c r="Q2125" t="str">
        <f>VLOOKUP(E2125,CHOOSE({1,2},Product!$B$2:$B$1811,Product!$A$2:$A$1811),2,FALSE)</f>
        <v>Binders</v>
      </c>
      <c r="R2125" t="str">
        <f t="shared" si="33"/>
        <v>AZ</v>
      </c>
    </row>
    <row r="2126" spans="1:18" x14ac:dyDescent="0.25">
      <c r="A2126" t="s">
        <v>3730</v>
      </c>
      <c r="B2126" s="35">
        <v>44007</v>
      </c>
      <c r="C2126" t="s">
        <v>836</v>
      </c>
      <c r="D2126" t="s">
        <v>24</v>
      </c>
      <c r="E2126" t="s">
        <v>1756</v>
      </c>
      <c r="F2126">
        <v>0</v>
      </c>
      <c r="G2126">
        <v>4911533.55</v>
      </c>
      <c r="H2126">
        <v>1076702.55</v>
      </c>
      <c r="I2126">
        <v>7</v>
      </c>
      <c r="J2126" t="s">
        <v>22</v>
      </c>
      <c r="K2126" t="str">
        <f>VLOOKUP(C2126,Customer!$A$2:$F$793,2,FALSE)</f>
        <v>France</v>
      </c>
      <c r="L2126" t="str">
        <f>VLOOKUP($C2126,Customer!$A$2:$F$793,3,FALSE)</f>
        <v>Ile-de-France</v>
      </c>
      <c r="M2126" t="str">
        <f>VLOOKUP($C2126,Customer!$A$2:$F$793,4,FALSE)</f>
        <v>Fontenay-aux-Roses</v>
      </c>
      <c r="N2126" t="str">
        <f>VLOOKUP($C2126,Customer!$A$2:$F$793,5,FALSE)</f>
        <v>Central</v>
      </c>
      <c r="O2126" t="str">
        <f>VLOOKUP($C2126,Customer!$A$2:$F$793,6,FALSE)</f>
        <v>Consumer</v>
      </c>
      <c r="P2126" t="str">
        <f>VLOOKUP(E2126,Product!$B$2:$C$1811,2,FALSE)</f>
        <v>Furniture</v>
      </c>
      <c r="Q2126" t="str">
        <f>VLOOKUP(E2126,CHOOSE({1,2},Product!$B$2:$B$1811,Product!$A$2:$A$1811),2,FALSE)</f>
        <v>Chairs</v>
      </c>
      <c r="R2126" t="str">
        <f t="shared" si="33"/>
        <v>AZ</v>
      </c>
    </row>
    <row r="2127" spans="1:18" x14ac:dyDescent="0.25">
      <c r="A2127" t="s">
        <v>3730</v>
      </c>
      <c r="B2127" s="35">
        <v>44007</v>
      </c>
      <c r="C2127" t="s">
        <v>836</v>
      </c>
      <c r="D2127" t="s">
        <v>24</v>
      </c>
      <c r="E2127" t="s">
        <v>465</v>
      </c>
      <c r="F2127">
        <v>0</v>
      </c>
      <c r="G2127">
        <v>32433820.650000002</v>
      </c>
      <c r="H2127">
        <v>13613650.050000001</v>
      </c>
      <c r="I2127">
        <v>7</v>
      </c>
      <c r="J2127" t="s">
        <v>22</v>
      </c>
      <c r="K2127" t="str">
        <f>VLOOKUP(C2127,Customer!$A$2:$F$793,2,FALSE)</f>
        <v>France</v>
      </c>
      <c r="L2127" t="str">
        <f>VLOOKUP($C2127,Customer!$A$2:$F$793,3,FALSE)</f>
        <v>Ile-de-France</v>
      </c>
      <c r="M2127" t="str">
        <f>VLOOKUP($C2127,Customer!$A$2:$F$793,4,FALSE)</f>
        <v>Fontenay-aux-Roses</v>
      </c>
      <c r="N2127" t="str">
        <f>VLOOKUP($C2127,Customer!$A$2:$F$793,5,FALSE)</f>
        <v>Central</v>
      </c>
      <c r="O2127" t="str">
        <f>VLOOKUP($C2127,Customer!$A$2:$F$793,6,FALSE)</f>
        <v>Consumer</v>
      </c>
      <c r="P2127" t="str">
        <f>VLOOKUP(E2127,Product!$B$2:$C$1811,2,FALSE)</f>
        <v>Technology</v>
      </c>
      <c r="Q2127" t="str">
        <f>VLOOKUP(E2127,CHOOSE({1,2},Product!$B$2:$B$1811,Product!$A$2:$A$1811),2,FALSE)</f>
        <v>Machines</v>
      </c>
      <c r="R2127" t="str">
        <f t="shared" si="33"/>
        <v>AZ</v>
      </c>
    </row>
    <row r="2128" spans="1:18" x14ac:dyDescent="0.25">
      <c r="A2128" t="s">
        <v>3731</v>
      </c>
      <c r="B2128" s="35">
        <v>44007</v>
      </c>
      <c r="C2128" t="s">
        <v>1282</v>
      </c>
      <c r="D2128" t="s">
        <v>24</v>
      </c>
      <c r="E2128" t="s">
        <v>257</v>
      </c>
      <c r="F2128">
        <v>0.5</v>
      </c>
      <c r="G2128">
        <v>2787627.15</v>
      </c>
      <c r="H2128">
        <v>-162242.85</v>
      </c>
      <c r="I2128">
        <v>3</v>
      </c>
      <c r="J2128" t="s">
        <v>22</v>
      </c>
      <c r="K2128" t="str">
        <f>VLOOKUP(C2128,Customer!$A$2:$F$793,2,FALSE)</f>
        <v>Italy</v>
      </c>
      <c r="L2128" t="str">
        <f>VLOOKUP($C2128,Customer!$A$2:$F$793,3,FALSE)</f>
        <v>Lombardy</v>
      </c>
      <c r="M2128" t="str">
        <f>VLOOKUP($C2128,Customer!$A$2:$F$793,4,FALSE)</f>
        <v>Milan</v>
      </c>
      <c r="N2128" t="str">
        <f>VLOOKUP($C2128,Customer!$A$2:$F$793,5,FALSE)</f>
        <v>South</v>
      </c>
      <c r="O2128" t="str">
        <f>VLOOKUP($C2128,Customer!$A$2:$F$793,6,FALSE)</f>
        <v>Consumer</v>
      </c>
      <c r="P2128" t="str">
        <f>VLOOKUP(E2128,Product!$B$2:$C$1811,2,FALSE)</f>
        <v>Technology</v>
      </c>
      <c r="Q2128" t="str">
        <f>VLOOKUP(E2128,CHOOSE({1,2},Product!$B$2:$B$1811,Product!$A$2:$A$1811),2,FALSE)</f>
        <v>Copiers</v>
      </c>
      <c r="R2128" t="str">
        <f t="shared" si="33"/>
        <v>AZ</v>
      </c>
    </row>
    <row r="2129" spans="1:18" x14ac:dyDescent="0.25">
      <c r="A2129" t="s">
        <v>3732</v>
      </c>
      <c r="B2129" s="35">
        <v>44007</v>
      </c>
      <c r="C2129" t="s">
        <v>766</v>
      </c>
      <c r="D2129" t="s">
        <v>24</v>
      </c>
      <c r="E2129" t="s">
        <v>279</v>
      </c>
      <c r="F2129">
        <v>0.1</v>
      </c>
      <c r="G2129">
        <v>5088525.75</v>
      </c>
      <c r="H2129">
        <v>457229.85000000003</v>
      </c>
      <c r="I2129">
        <v>3</v>
      </c>
      <c r="J2129" t="s">
        <v>26</v>
      </c>
      <c r="K2129" t="str">
        <f>VLOOKUP(C2129,Customer!$A$2:$F$793,2,FALSE)</f>
        <v>Germany</v>
      </c>
      <c r="L2129" t="str">
        <f>VLOOKUP($C2129,Customer!$A$2:$F$793,3,FALSE)</f>
        <v>Lower Saxony</v>
      </c>
      <c r="M2129" t="str">
        <f>VLOOKUP($C2129,Customer!$A$2:$F$793,4,FALSE)</f>
        <v>Langenhagen</v>
      </c>
      <c r="N2129" t="str">
        <f>VLOOKUP($C2129,Customer!$A$2:$F$793,5,FALSE)</f>
        <v>Central</v>
      </c>
      <c r="O2129" t="str">
        <f>VLOOKUP($C2129,Customer!$A$2:$F$793,6,FALSE)</f>
        <v>Corporate</v>
      </c>
      <c r="P2129" t="str">
        <f>VLOOKUP(E2129,Product!$B$2:$C$1811,2,FALSE)</f>
        <v>Office Supplies</v>
      </c>
      <c r="Q2129" t="str">
        <f>VLOOKUP(E2129,CHOOSE({1,2},Product!$B$2:$B$1811,Product!$A$2:$A$1811),2,FALSE)</f>
        <v>Storage</v>
      </c>
      <c r="R2129" t="str">
        <f t="shared" si="33"/>
        <v>AZ</v>
      </c>
    </row>
    <row r="2130" spans="1:18" x14ac:dyDescent="0.25">
      <c r="A2130" t="s">
        <v>3733</v>
      </c>
      <c r="B2130" s="35">
        <v>44007</v>
      </c>
      <c r="C2130" t="s">
        <v>658</v>
      </c>
      <c r="D2130" t="s">
        <v>24</v>
      </c>
      <c r="E2130" t="s">
        <v>929</v>
      </c>
      <c r="F2130">
        <v>0</v>
      </c>
      <c r="G2130">
        <v>575224.65</v>
      </c>
      <c r="H2130">
        <v>235989.6</v>
      </c>
      <c r="I2130">
        <v>5</v>
      </c>
      <c r="J2130" t="s">
        <v>26</v>
      </c>
      <c r="K2130" t="str">
        <f>VLOOKUP(C2130,Customer!$A$2:$F$793,2,FALSE)</f>
        <v>Italy</v>
      </c>
      <c r="L2130" t="str">
        <f>VLOOKUP($C2130,Customer!$A$2:$F$793,3,FALSE)</f>
        <v>Veneto</v>
      </c>
      <c r="M2130" t="str">
        <f>VLOOKUP($C2130,Customer!$A$2:$F$793,4,FALSE)</f>
        <v>Venice</v>
      </c>
      <c r="N2130" t="str">
        <f>VLOOKUP($C2130,Customer!$A$2:$F$793,5,FALSE)</f>
        <v>South</v>
      </c>
      <c r="O2130" t="str">
        <f>VLOOKUP($C2130,Customer!$A$2:$F$793,6,FALSE)</f>
        <v>Consumer</v>
      </c>
      <c r="P2130" t="str">
        <f>VLOOKUP(E2130,Product!$B$2:$C$1811,2,FALSE)</f>
        <v>Office Supplies</v>
      </c>
      <c r="Q2130" t="str">
        <f>VLOOKUP(E2130,CHOOSE({1,2},Product!$B$2:$B$1811,Product!$A$2:$A$1811),2,FALSE)</f>
        <v>Binders</v>
      </c>
      <c r="R2130" t="str">
        <f t="shared" si="33"/>
        <v>AZ</v>
      </c>
    </row>
    <row r="2131" spans="1:18" x14ac:dyDescent="0.25">
      <c r="A2131" t="s">
        <v>3734</v>
      </c>
      <c r="B2131" s="35">
        <v>44007</v>
      </c>
      <c r="C2131" t="s">
        <v>1254</v>
      </c>
      <c r="D2131" t="s">
        <v>33</v>
      </c>
      <c r="E2131" t="s">
        <v>1757</v>
      </c>
      <c r="F2131">
        <v>0.3</v>
      </c>
      <c r="G2131">
        <v>2330397.3000000003</v>
      </c>
      <c r="H2131">
        <v>-796464.9</v>
      </c>
      <c r="I2131">
        <v>5</v>
      </c>
      <c r="J2131" t="s">
        <v>26</v>
      </c>
      <c r="K2131" t="str">
        <f>VLOOKUP(C2131,Customer!$A$2:$F$793,2,FALSE)</f>
        <v>Germany</v>
      </c>
      <c r="L2131" t="str">
        <f>VLOOKUP($C2131,Customer!$A$2:$F$793,3,FALSE)</f>
        <v>North Rhine-Westphalia</v>
      </c>
      <c r="M2131" t="str">
        <f>VLOOKUP($C2131,Customer!$A$2:$F$793,4,FALSE)</f>
        <v>Hattingen</v>
      </c>
      <c r="N2131" t="str">
        <f>VLOOKUP($C2131,Customer!$A$2:$F$793,5,FALSE)</f>
        <v>Central</v>
      </c>
      <c r="O2131" t="str">
        <f>VLOOKUP($C2131,Customer!$A$2:$F$793,6,FALSE)</f>
        <v>Consumer</v>
      </c>
      <c r="P2131" t="str">
        <f>VLOOKUP(E2131,Product!$B$2:$C$1811,2,FALSE)</f>
        <v>Furniture</v>
      </c>
      <c r="Q2131" t="str">
        <f>VLOOKUP(E2131,CHOOSE({1,2},Product!$B$2:$B$1811,Product!$A$2:$A$1811),2,FALSE)</f>
        <v>Furnishings</v>
      </c>
      <c r="R2131" t="str">
        <f t="shared" si="33"/>
        <v>BN</v>
      </c>
    </row>
    <row r="2132" spans="1:18" x14ac:dyDescent="0.25">
      <c r="A2132" t="s">
        <v>3735</v>
      </c>
      <c r="B2132" s="35">
        <v>44008</v>
      </c>
      <c r="C2132" t="s">
        <v>645</v>
      </c>
      <c r="D2132" t="s">
        <v>51</v>
      </c>
      <c r="E2132" t="s">
        <v>1130</v>
      </c>
      <c r="F2132">
        <v>0</v>
      </c>
      <c r="G2132">
        <v>324485.7</v>
      </c>
      <c r="H2132">
        <v>0</v>
      </c>
      <c r="I2132">
        <v>1</v>
      </c>
      <c r="J2132" t="s">
        <v>26</v>
      </c>
      <c r="K2132" t="str">
        <f>VLOOKUP(C2132,Customer!$A$2:$F$793,2,FALSE)</f>
        <v>France</v>
      </c>
      <c r="L2132" t="str">
        <f>VLOOKUP($C2132,Customer!$A$2:$F$793,3,FALSE)</f>
        <v>Nord-Pas-de-Calais-Picardie</v>
      </c>
      <c r="M2132" t="str">
        <f>VLOOKUP($C2132,Customer!$A$2:$F$793,4,FALSE)</f>
        <v>Lille</v>
      </c>
      <c r="N2132" t="str">
        <f>VLOOKUP($C2132,Customer!$A$2:$F$793,5,FALSE)</f>
        <v>Central</v>
      </c>
      <c r="O2132" t="str">
        <f>VLOOKUP($C2132,Customer!$A$2:$F$793,6,FALSE)</f>
        <v>Consumer</v>
      </c>
      <c r="P2132" t="str">
        <f>VLOOKUP(E2132,Product!$B$2:$C$1811,2,FALSE)</f>
        <v>Office Supplies</v>
      </c>
      <c r="Q2132" t="str">
        <f>VLOOKUP(E2132,CHOOSE({1,2},Product!$B$2:$B$1811,Product!$A$2:$A$1811),2,FALSE)</f>
        <v>Art</v>
      </c>
      <c r="R2132" t="str">
        <f t="shared" si="33"/>
        <v>AZ</v>
      </c>
    </row>
    <row r="2133" spans="1:18" x14ac:dyDescent="0.25">
      <c r="A2133" t="s">
        <v>3735</v>
      </c>
      <c r="B2133" s="35">
        <v>44008</v>
      </c>
      <c r="C2133" t="s">
        <v>645</v>
      </c>
      <c r="D2133" t="s">
        <v>51</v>
      </c>
      <c r="E2133" t="s">
        <v>1111</v>
      </c>
      <c r="F2133">
        <v>0</v>
      </c>
      <c r="G2133">
        <v>398232.45</v>
      </c>
      <c r="H2133">
        <v>58997.4</v>
      </c>
      <c r="I2133">
        <v>3</v>
      </c>
      <c r="J2133" t="s">
        <v>22</v>
      </c>
      <c r="K2133" t="str">
        <f>VLOOKUP(C2133,Customer!$A$2:$F$793,2,FALSE)</f>
        <v>France</v>
      </c>
      <c r="L2133" t="str">
        <f>VLOOKUP($C2133,Customer!$A$2:$F$793,3,FALSE)</f>
        <v>Nord-Pas-de-Calais-Picardie</v>
      </c>
      <c r="M2133" t="str">
        <f>VLOOKUP($C2133,Customer!$A$2:$F$793,4,FALSE)</f>
        <v>Lille</v>
      </c>
      <c r="N2133" t="str">
        <f>VLOOKUP($C2133,Customer!$A$2:$F$793,5,FALSE)</f>
        <v>Central</v>
      </c>
      <c r="O2133" t="str">
        <f>VLOOKUP($C2133,Customer!$A$2:$F$793,6,FALSE)</f>
        <v>Consumer</v>
      </c>
      <c r="P2133" t="str">
        <f>VLOOKUP(E2133,Product!$B$2:$C$1811,2,FALSE)</f>
        <v>Office Supplies</v>
      </c>
      <c r="Q2133" t="str">
        <f>VLOOKUP(E2133,CHOOSE({1,2},Product!$B$2:$B$1811,Product!$A$2:$A$1811),2,FALSE)</f>
        <v>Labels</v>
      </c>
      <c r="R2133" t="str">
        <f t="shared" si="33"/>
        <v>AZ</v>
      </c>
    </row>
    <row r="2134" spans="1:18" x14ac:dyDescent="0.25">
      <c r="A2134" t="s">
        <v>3736</v>
      </c>
      <c r="B2134" s="35">
        <v>44008</v>
      </c>
      <c r="C2134" t="s">
        <v>748</v>
      </c>
      <c r="D2134" t="s">
        <v>51</v>
      </c>
      <c r="E2134" t="s">
        <v>909</v>
      </c>
      <c r="F2134">
        <v>0.1</v>
      </c>
      <c r="G2134">
        <v>265488.3</v>
      </c>
      <c r="H2134">
        <v>14749.35</v>
      </c>
      <c r="I2134">
        <v>2</v>
      </c>
      <c r="J2134" t="s">
        <v>26</v>
      </c>
      <c r="K2134" t="str">
        <f>VLOOKUP(C2134,Customer!$A$2:$F$793,2,FALSE)</f>
        <v>United Kingdom</v>
      </c>
      <c r="L2134" t="str">
        <f>VLOOKUP($C2134,Customer!$A$2:$F$793,3,FALSE)</f>
        <v>England</v>
      </c>
      <c r="M2134" t="str">
        <f>VLOOKUP($C2134,Customer!$A$2:$F$793,4,FALSE)</f>
        <v>London</v>
      </c>
      <c r="N2134" t="str">
        <f>VLOOKUP($C2134,Customer!$A$2:$F$793,5,FALSE)</f>
        <v>North</v>
      </c>
      <c r="O2134" t="str">
        <f>VLOOKUP($C2134,Customer!$A$2:$F$793,6,FALSE)</f>
        <v>Consumer</v>
      </c>
      <c r="P2134" t="str">
        <f>VLOOKUP(E2134,Product!$B$2:$C$1811,2,FALSE)</f>
        <v>Office Supplies</v>
      </c>
      <c r="Q2134" t="str">
        <f>VLOOKUP(E2134,CHOOSE({1,2},Product!$B$2:$B$1811,Product!$A$2:$A$1811),2,FALSE)</f>
        <v>Storage</v>
      </c>
      <c r="R2134" t="str">
        <f t="shared" si="33"/>
        <v>AZ</v>
      </c>
    </row>
    <row r="2135" spans="1:18" x14ac:dyDescent="0.25">
      <c r="A2135" t="s">
        <v>3736</v>
      </c>
      <c r="B2135" s="35">
        <v>44008</v>
      </c>
      <c r="C2135" t="s">
        <v>748</v>
      </c>
      <c r="D2135" t="s">
        <v>51</v>
      </c>
      <c r="E2135" t="s">
        <v>567</v>
      </c>
      <c r="F2135">
        <v>0</v>
      </c>
      <c r="G2135">
        <v>1843668.75</v>
      </c>
      <c r="H2135">
        <v>796464.9</v>
      </c>
      <c r="I2135">
        <v>1</v>
      </c>
      <c r="J2135" t="s">
        <v>22</v>
      </c>
      <c r="K2135" t="str">
        <f>VLOOKUP(C2135,Customer!$A$2:$F$793,2,FALSE)</f>
        <v>United Kingdom</v>
      </c>
      <c r="L2135" t="str">
        <f>VLOOKUP($C2135,Customer!$A$2:$F$793,3,FALSE)</f>
        <v>England</v>
      </c>
      <c r="M2135" t="str">
        <f>VLOOKUP($C2135,Customer!$A$2:$F$793,4,FALSE)</f>
        <v>London</v>
      </c>
      <c r="N2135" t="str">
        <f>VLOOKUP($C2135,Customer!$A$2:$F$793,5,FALSE)</f>
        <v>North</v>
      </c>
      <c r="O2135" t="str">
        <f>VLOOKUP($C2135,Customer!$A$2:$F$793,6,FALSE)</f>
        <v>Consumer</v>
      </c>
      <c r="P2135" t="str">
        <f>VLOOKUP(E2135,Product!$B$2:$C$1811,2,FALSE)</f>
        <v>Technology</v>
      </c>
      <c r="Q2135" t="str">
        <f>VLOOKUP(E2135,CHOOSE({1,2},Product!$B$2:$B$1811,Product!$A$2:$A$1811),2,FALSE)</f>
        <v>Phones</v>
      </c>
      <c r="R2135" t="str">
        <f t="shared" si="33"/>
        <v>AZ</v>
      </c>
    </row>
    <row r="2136" spans="1:18" x14ac:dyDescent="0.25">
      <c r="A2136" t="s">
        <v>3737</v>
      </c>
      <c r="B2136" s="35">
        <v>44008</v>
      </c>
      <c r="C2136" t="s">
        <v>73</v>
      </c>
      <c r="D2136" t="s">
        <v>20</v>
      </c>
      <c r="E2136" t="s">
        <v>1758</v>
      </c>
      <c r="F2136">
        <v>0.1</v>
      </c>
      <c r="G2136">
        <v>2212402.5</v>
      </c>
      <c r="H2136">
        <v>103245.45</v>
      </c>
      <c r="I2136">
        <v>3</v>
      </c>
      <c r="J2136" t="s">
        <v>22</v>
      </c>
      <c r="K2136" t="str">
        <f>VLOOKUP(C2136,Customer!$A$2:$F$793,2,FALSE)</f>
        <v>Germany</v>
      </c>
      <c r="L2136" t="str">
        <f>VLOOKUP($C2136,Customer!$A$2:$F$793,3,FALSE)</f>
        <v>Lower Saxony</v>
      </c>
      <c r="M2136" t="str">
        <f>VLOOKUP($C2136,Customer!$A$2:$F$793,4,FALSE)</f>
        <v>Langen</v>
      </c>
      <c r="N2136" t="str">
        <f>VLOOKUP($C2136,Customer!$A$2:$F$793,5,FALSE)</f>
        <v>Central</v>
      </c>
      <c r="O2136" t="str">
        <f>VLOOKUP($C2136,Customer!$A$2:$F$793,6,FALSE)</f>
        <v>Corporate</v>
      </c>
      <c r="P2136" t="str">
        <f>VLOOKUP(E2136,Product!$B$2:$C$1811,2,FALSE)</f>
        <v>Furniture</v>
      </c>
      <c r="Q2136" t="str">
        <f>VLOOKUP(E2136,CHOOSE({1,2},Product!$B$2:$B$1811,Product!$A$2:$A$1811),2,FALSE)</f>
        <v>Chairs</v>
      </c>
      <c r="R2136" t="str">
        <f t="shared" si="33"/>
        <v>AZ</v>
      </c>
    </row>
    <row r="2137" spans="1:18" x14ac:dyDescent="0.25">
      <c r="A2137" t="s">
        <v>3737</v>
      </c>
      <c r="B2137" s="35">
        <v>44008</v>
      </c>
      <c r="C2137" t="s">
        <v>73</v>
      </c>
      <c r="D2137" t="s">
        <v>20</v>
      </c>
      <c r="E2137" t="s">
        <v>1759</v>
      </c>
      <c r="F2137">
        <v>0</v>
      </c>
      <c r="G2137">
        <v>9188845.0500000007</v>
      </c>
      <c r="H2137">
        <v>1194697.3500000001</v>
      </c>
      <c r="I2137">
        <v>2</v>
      </c>
      <c r="J2137" t="s">
        <v>26</v>
      </c>
      <c r="K2137" t="str">
        <f>VLOOKUP(C2137,Customer!$A$2:$F$793,2,FALSE)</f>
        <v>Germany</v>
      </c>
      <c r="L2137" t="str">
        <f>VLOOKUP($C2137,Customer!$A$2:$F$793,3,FALSE)</f>
        <v>Lower Saxony</v>
      </c>
      <c r="M2137" t="str">
        <f>VLOOKUP($C2137,Customer!$A$2:$F$793,4,FALSE)</f>
        <v>Langen</v>
      </c>
      <c r="N2137" t="str">
        <f>VLOOKUP($C2137,Customer!$A$2:$F$793,5,FALSE)</f>
        <v>Central</v>
      </c>
      <c r="O2137" t="str">
        <f>VLOOKUP($C2137,Customer!$A$2:$F$793,6,FALSE)</f>
        <v>Corporate</v>
      </c>
      <c r="P2137" t="str">
        <f>VLOOKUP(E2137,Product!$B$2:$C$1811,2,FALSE)</f>
        <v>Technology</v>
      </c>
      <c r="Q2137" t="str">
        <f>VLOOKUP(E2137,CHOOSE({1,2},Product!$B$2:$B$1811,Product!$A$2:$A$1811),2,FALSE)</f>
        <v>Machines</v>
      </c>
      <c r="R2137" t="str">
        <f t="shared" si="33"/>
        <v>AZ</v>
      </c>
    </row>
    <row r="2138" spans="1:18" x14ac:dyDescent="0.25">
      <c r="A2138" t="s">
        <v>3738</v>
      </c>
      <c r="B2138" s="35">
        <v>44009</v>
      </c>
      <c r="C2138" t="s">
        <v>1148</v>
      </c>
      <c r="D2138" t="s">
        <v>24</v>
      </c>
      <c r="E2138" t="s">
        <v>418</v>
      </c>
      <c r="F2138">
        <v>0</v>
      </c>
      <c r="G2138">
        <v>383483.10000000003</v>
      </c>
      <c r="H2138">
        <v>103245.45</v>
      </c>
      <c r="I2138">
        <v>4</v>
      </c>
      <c r="J2138" t="s">
        <v>22</v>
      </c>
      <c r="K2138" t="str">
        <f>VLOOKUP(C2138,Customer!$A$2:$F$793,2,FALSE)</f>
        <v>Netherlands</v>
      </c>
      <c r="L2138" t="str">
        <f>VLOOKUP($C2138,Customer!$A$2:$F$793,3,FALSE)</f>
        <v>North Brabant</v>
      </c>
      <c r="M2138" t="str">
        <f>VLOOKUP($C2138,Customer!$A$2:$F$793,4,FALSE)</f>
        <v>Helmond</v>
      </c>
      <c r="N2138" t="str">
        <f>VLOOKUP($C2138,Customer!$A$2:$F$793,5,FALSE)</f>
        <v>Central</v>
      </c>
      <c r="O2138" t="str">
        <f>VLOOKUP($C2138,Customer!$A$2:$F$793,6,FALSE)</f>
        <v>Home Office</v>
      </c>
      <c r="P2138" t="str">
        <f>VLOOKUP(E2138,Product!$B$2:$C$1811,2,FALSE)</f>
        <v>Office Supplies</v>
      </c>
      <c r="Q2138" t="str">
        <f>VLOOKUP(E2138,CHOOSE({1,2},Product!$B$2:$B$1811,Product!$A$2:$A$1811),2,FALSE)</f>
        <v>Binders</v>
      </c>
      <c r="R2138" t="str">
        <f t="shared" si="33"/>
        <v>AZ</v>
      </c>
    </row>
    <row r="2139" spans="1:18" x14ac:dyDescent="0.25">
      <c r="A2139" t="s">
        <v>3738</v>
      </c>
      <c r="B2139" s="35">
        <v>44009</v>
      </c>
      <c r="C2139" t="s">
        <v>1148</v>
      </c>
      <c r="D2139" t="s">
        <v>24</v>
      </c>
      <c r="E2139" t="s">
        <v>1175</v>
      </c>
      <c r="F2139">
        <v>0.1</v>
      </c>
      <c r="G2139">
        <v>3643089.45</v>
      </c>
      <c r="H2139">
        <v>1209446.7</v>
      </c>
      <c r="I2139">
        <v>2</v>
      </c>
      <c r="J2139" t="s">
        <v>22</v>
      </c>
      <c r="K2139" t="str">
        <f>VLOOKUP(C2139,Customer!$A$2:$F$793,2,FALSE)</f>
        <v>Netherlands</v>
      </c>
      <c r="L2139" t="str">
        <f>VLOOKUP($C2139,Customer!$A$2:$F$793,3,FALSE)</f>
        <v>North Brabant</v>
      </c>
      <c r="M2139" t="str">
        <f>VLOOKUP($C2139,Customer!$A$2:$F$793,4,FALSE)</f>
        <v>Helmond</v>
      </c>
      <c r="N2139" t="str">
        <f>VLOOKUP($C2139,Customer!$A$2:$F$793,5,FALSE)</f>
        <v>Central</v>
      </c>
      <c r="O2139" t="str">
        <f>VLOOKUP($C2139,Customer!$A$2:$F$793,6,FALSE)</f>
        <v>Home Office</v>
      </c>
      <c r="P2139" t="str">
        <f>VLOOKUP(E2139,Product!$B$2:$C$1811,2,FALSE)</f>
        <v>Office Supplies</v>
      </c>
      <c r="Q2139" t="str">
        <f>VLOOKUP(E2139,CHOOSE({1,2},Product!$B$2:$B$1811,Product!$A$2:$A$1811),2,FALSE)</f>
        <v>Storage</v>
      </c>
      <c r="R2139" t="str">
        <f t="shared" si="33"/>
        <v>AZ</v>
      </c>
    </row>
    <row r="2140" spans="1:18" x14ac:dyDescent="0.25">
      <c r="A2140" t="s">
        <v>3738</v>
      </c>
      <c r="B2140" s="35">
        <v>44009</v>
      </c>
      <c r="C2140" t="s">
        <v>1148</v>
      </c>
      <c r="D2140" t="s">
        <v>24</v>
      </c>
      <c r="E2140" t="s">
        <v>1760</v>
      </c>
      <c r="F2140">
        <v>0.15</v>
      </c>
      <c r="G2140">
        <v>9926312.5500000007</v>
      </c>
      <c r="H2140">
        <v>3274355.7</v>
      </c>
      <c r="I2140">
        <v>3</v>
      </c>
      <c r="J2140" t="s">
        <v>22</v>
      </c>
      <c r="K2140" t="str">
        <f>VLOOKUP(C2140,Customer!$A$2:$F$793,2,FALSE)</f>
        <v>Netherlands</v>
      </c>
      <c r="L2140" t="str">
        <f>VLOOKUP($C2140,Customer!$A$2:$F$793,3,FALSE)</f>
        <v>North Brabant</v>
      </c>
      <c r="M2140" t="str">
        <f>VLOOKUP($C2140,Customer!$A$2:$F$793,4,FALSE)</f>
        <v>Helmond</v>
      </c>
      <c r="N2140" t="str">
        <f>VLOOKUP($C2140,Customer!$A$2:$F$793,5,FALSE)</f>
        <v>Central</v>
      </c>
      <c r="O2140" t="str">
        <f>VLOOKUP($C2140,Customer!$A$2:$F$793,6,FALSE)</f>
        <v>Home Office</v>
      </c>
      <c r="P2140" t="str">
        <f>VLOOKUP(E2140,Product!$B$2:$C$1811,2,FALSE)</f>
        <v>Technology</v>
      </c>
      <c r="Q2140" t="str">
        <f>VLOOKUP(E2140,CHOOSE({1,2},Product!$B$2:$B$1811,Product!$A$2:$A$1811),2,FALSE)</f>
        <v>Copiers</v>
      </c>
      <c r="R2140" t="str">
        <f t="shared" si="33"/>
        <v>AZ</v>
      </c>
    </row>
    <row r="2141" spans="1:18" x14ac:dyDescent="0.25">
      <c r="A2141" t="s">
        <v>3739</v>
      </c>
      <c r="B2141" s="35">
        <v>44009</v>
      </c>
      <c r="C2141" t="s">
        <v>1158</v>
      </c>
      <c r="D2141" t="s">
        <v>24</v>
      </c>
      <c r="E2141" t="s">
        <v>246</v>
      </c>
      <c r="F2141">
        <v>0.1</v>
      </c>
      <c r="G2141">
        <v>1297942.8</v>
      </c>
      <c r="H2141">
        <v>501477.9</v>
      </c>
      <c r="I2141">
        <v>2</v>
      </c>
      <c r="J2141" t="s">
        <v>26</v>
      </c>
      <c r="K2141" t="str">
        <f>VLOOKUP(C2141,Customer!$A$2:$F$793,2,FALSE)</f>
        <v>United Kingdom</v>
      </c>
      <c r="L2141" t="str">
        <f>VLOOKUP($C2141,Customer!$A$2:$F$793,3,FALSE)</f>
        <v>England</v>
      </c>
      <c r="M2141" t="str">
        <f>VLOOKUP($C2141,Customer!$A$2:$F$793,4,FALSE)</f>
        <v>Preston</v>
      </c>
      <c r="N2141" t="str">
        <f>VLOOKUP($C2141,Customer!$A$2:$F$793,5,FALSE)</f>
        <v>North</v>
      </c>
      <c r="O2141" t="str">
        <f>VLOOKUP($C2141,Customer!$A$2:$F$793,6,FALSE)</f>
        <v>Corporate</v>
      </c>
      <c r="P2141" t="str">
        <f>VLOOKUP(E2141,Product!$B$2:$C$1811,2,FALSE)</f>
        <v>Office Supplies</v>
      </c>
      <c r="Q2141" t="str">
        <f>VLOOKUP(E2141,CHOOSE({1,2},Product!$B$2:$B$1811,Product!$A$2:$A$1811),2,FALSE)</f>
        <v>Storage</v>
      </c>
      <c r="R2141" t="str">
        <f t="shared" si="33"/>
        <v>AZ</v>
      </c>
    </row>
    <row r="2142" spans="1:18" x14ac:dyDescent="0.25">
      <c r="A2142" t="s">
        <v>3739</v>
      </c>
      <c r="B2142" s="35">
        <v>44009</v>
      </c>
      <c r="C2142" t="s">
        <v>1158</v>
      </c>
      <c r="D2142" t="s">
        <v>24</v>
      </c>
      <c r="E2142" t="s">
        <v>764</v>
      </c>
      <c r="F2142">
        <v>0.15</v>
      </c>
      <c r="G2142">
        <v>2094407.7</v>
      </c>
      <c r="H2142">
        <v>663720.75</v>
      </c>
      <c r="I2142">
        <v>2</v>
      </c>
      <c r="J2142" t="s">
        <v>22</v>
      </c>
      <c r="K2142" t="str">
        <f>VLOOKUP(C2142,Customer!$A$2:$F$793,2,FALSE)</f>
        <v>United Kingdom</v>
      </c>
      <c r="L2142" t="str">
        <f>VLOOKUP($C2142,Customer!$A$2:$F$793,3,FALSE)</f>
        <v>England</v>
      </c>
      <c r="M2142" t="str">
        <f>VLOOKUP($C2142,Customer!$A$2:$F$793,4,FALSE)</f>
        <v>Preston</v>
      </c>
      <c r="N2142" t="str">
        <f>VLOOKUP($C2142,Customer!$A$2:$F$793,5,FALSE)</f>
        <v>North</v>
      </c>
      <c r="O2142" t="str">
        <f>VLOOKUP($C2142,Customer!$A$2:$F$793,6,FALSE)</f>
        <v>Corporate</v>
      </c>
      <c r="P2142" t="str">
        <f>VLOOKUP(E2142,Product!$B$2:$C$1811,2,FALSE)</f>
        <v>Technology</v>
      </c>
      <c r="Q2142" t="str">
        <f>VLOOKUP(E2142,CHOOSE({1,2},Product!$B$2:$B$1811,Product!$A$2:$A$1811),2,FALSE)</f>
        <v>Machines</v>
      </c>
      <c r="R2142" t="str">
        <f t="shared" si="33"/>
        <v>AZ</v>
      </c>
    </row>
    <row r="2143" spans="1:18" x14ac:dyDescent="0.25">
      <c r="A2143" t="s">
        <v>3740</v>
      </c>
      <c r="B2143" s="35">
        <v>44009</v>
      </c>
      <c r="C2143" t="s">
        <v>1761</v>
      </c>
      <c r="D2143" t="s">
        <v>24</v>
      </c>
      <c r="E2143" t="s">
        <v>128</v>
      </c>
      <c r="F2143">
        <v>0.5</v>
      </c>
      <c r="G2143">
        <v>221240.25</v>
      </c>
      <c r="H2143">
        <v>-162242.85</v>
      </c>
      <c r="I2143">
        <v>1</v>
      </c>
      <c r="J2143" t="s">
        <v>26</v>
      </c>
      <c r="K2143" t="str">
        <f>VLOOKUP(C2143,Customer!$A$2:$F$793,2,FALSE)</f>
        <v>Netherlands</v>
      </c>
      <c r="L2143" t="str">
        <f>VLOOKUP($C2143,Customer!$A$2:$F$793,3,FALSE)</f>
        <v>South Holland</v>
      </c>
      <c r="M2143" t="str">
        <f>VLOOKUP($C2143,Customer!$A$2:$F$793,4,FALSE)</f>
        <v>Schiedam</v>
      </c>
      <c r="N2143" t="str">
        <f>VLOOKUP($C2143,Customer!$A$2:$F$793,5,FALSE)</f>
        <v>Central</v>
      </c>
      <c r="O2143" t="str">
        <f>VLOOKUP($C2143,Customer!$A$2:$F$793,6,FALSE)</f>
        <v>Home Office</v>
      </c>
      <c r="P2143" t="str">
        <f>VLOOKUP(E2143,Product!$B$2:$C$1811,2,FALSE)</f>
        <v>Office Supplies</v>
      </c>
      <c r="Q2143" t="str">
        <f>VLOOKUP(E2143,CHOOSE({1,2},Product!$B$2:$B$1811,Product!$A$2:$A$1811),2,FALSE)</f>
        <v>Art</v>
      </c>
      <c r="R2143" t="str">
        <f t="shared" si="33"/>
        <v>BN</v>
      </c>
    </row>
    <row r="2144" spans="1:18" x14ac:dyDescent="0.25">
      <c r="A2144" t="s">
        <v>3741</v>
      </c>
      <c r="B2144" s="35">
        <v>44010</v>
      </c>
      <c r="C2144" t="s">
        <v>729</v>
      </c>
      <c r="D2144" t="s">
        <v>24</v>
      </c>
      <c r="E2144" t="s">
        <v>1181</v>
      </c>
      <c r="F2144">
        <v>0</v>
      </c>
      <c r="G2144">
        <v>1209446.7</v>
      </c>
      <c r="H2144">
        <v>339235.05</v>
      </c>
      <c r="I2144">
        <v>3</v>
      </c>
      <c r="J2144" t="s">
        <v>26</v>
      </c>
      <c r="K2144" t="str">
        <f>VLOOKUP(C2144,Customer!$A$2:$F$793,2,FALSE)</f>
        <v>Germany</v>
      </c>
      <c r="L2144" t="str">
        <f>VLOOKUP($C2144,Customer!$A$2:$F$793,3,FALSE)</f>
        <v>Hesse</v>
      </c>
      <c r="M2144" t="str">
        <f>VLOOKUP($C2144,Customer!$A$2:$F$793,4,FALSE)</f>
        <v>Wiesbaden</v>
      </c>
      <c r="N2144" t="str">
        <f>VLOOKUP($C2144,Customer!$A$2:$F$793,5,FALSE)</f>
        <v>Central</v>
      </c>
      <c r="O2144" t="str">
        <f>VLOOKUP($C2144,Customer!$A$2:$F$793,6,FALSE)</f>
        <v>Corporate</v>
      </c>
      <c r="P2144" t="str">
        <f>VLOOKUP(E2144,Product!$B$2:$C$1811,2,FALSE)</f>
        <v>Office Supplies</v>
      </c>
      <c r="Q2144" t="str">
        <f>VLOOKUP(E2144,CHOOSE({1,2},Product!$B$2:$B$1811,Product!$A$2:$A$1811),2,FALSE)</f>
        <v>Binders</v>
      </c>
      <c r="R2144" t="str">
        <f t="shared" si="33"/>
        <v>AZ</v>
      </c>
    </row>
    <row r="2145" spans="1:18" x14ac:dyDescent="0.25">
      <c r="A2145" t="s">
        <v>3742</v>
      </c>
      <c r="B2145" s="35">
        <v>44010</v>
      </c>
      <c r="C2145" t="s">
        <v>1762</v>
      </c>
      <c r="D2145" t="s">
        <v>24</v>
      </c>
      <c r="E2145" t="s">
        <v>1318</v>
      </c>
      <c r="F2145">
        <v>0.1</v>
      </c>
      <c r="G2145">
        <v>12138715.050000001</v>
      </c>
      <c r="H2145">
        <v>3643089.45</v>
      </c>
      <c r="I2145">
        <v>2</v>
      </c>
      <c r="J2145" t="s">
        <v>26</v>
      </c>
      <c r="K2145" t="str">
        <f>VLOOKUP(C2145,Customer!$A$2:$F$793,2,FALSE)</f>
        <v>United Kingdom</v>
      </c>
      <c r="L2145" t="str">
        <f>VLOOKUP($C2145,Customer!$A$2:$F$793,3,FALSE)</f>
        <v>England</v>
      </c>
      <c r="M2145" t="str">
        <f>VLOOKUP($C2145,Customer!$A$2:$F$793,4,FALSE)</f>
        <v>London</v>
      </c>
      <c r="N2145" t="str">
        <f>VLOOKUP($C2145,Customer!$A$2:$F$793,5,FALSE)</f>
        <v>North</v>
      </c>
      <c r="O2145" t="str">
        <f>VLOOKUP($C2145,Customer!$A$2:$F$793,6,FALSE)</f>
        <v>Home Office</v>
      </c>
      <c r="P2145" t="str">
        <f>VLOOKUP(E2145,Product!$B$2:$C$1811,2,FALSE)</f>
        <v>Furniture</v>
      </c>
      <c r="Q2145" t="str">
        <f>VLOOKUP(E2145,CHOOSE({1,2},Product!$B$2:$B$1811,Product!$A$2:$A$1811),2,FALSE)</f>
        <v>Chairs</v>
      </c>
      <c r="R2145" t="str">
        <f t="shared" si="33"/>
        <v>AZ</v>
      </c>
    </row>
    <row r="2146" spans="1:18" x14ac:dyDescent="0.25">
      <c r="A2146" t="s">
        <v>3742</v>
      </c>
      <c r="B2146" s="35">
        <v>44010</v>
      </c>
      <c r="C2146" t="s">
        <v>1762</v>
      </c>
      <c r="D2146" t="s">
        <v>24</v>
      </c>
      <c r="E2146" t="s">
        <v>1201</v>
      </c>
      <c r="F2146">
        <v>0.1</v>
      </c>
      <c r="G2146">
        <v>4188815.4</v>
      </c>
      <c r="H2146">
        <v>1814170.05</v>
      </c>
      <c r="I2146">
        <v>14</v>
      </c>
      <c r="J2146" t="s">
        <v>22</v>
      </c>
      <c r="K2146" t="str">
        <f>VLOOKUP(C2146,Customer!$A$2:$F$793,2,FALSE)</f>
        <v>United Kingdom</v>
      </c>
      <c r="L2146" t="str">
        <f>VLOOKUP($C2146,Customer!$A$2:$F$793,3,FALSE)</f>
        <v>England</v>
      </c>
      <c r="M2146" t="str">
        <f>VLOOKUP($C2146,Customer!$A$2:$F$793,4,FALSE)</f>
        <v>London</v>
      </c>
      <c r="N2146" t="str">
        <f>VLOOKUP($C2146,Customer!$A$2:$F$793,5,FALSE)</f>
        <v>North</v>
      </c>
      <c r="O2146" t="str">
        <f>VLOOKUP($C2146,Customer!$A$2:$F$793,6,FALSE)</f>
        <v>Home Office</v>
      </c>
      <c r="P2146" t="str">
        <f>VLOOKUP(E2146,Product!$B$2:$C$1811,2,FALSE)</f>
        <v>Office Supplies</v>
      </c>
      <c r="Q2146" t="str">
        <f>VLOOKUP(E2146,CHOOSE({1,2},Product!$B$2:$B$1811,Product!$A$2:$A$1811),2,FALSE)</f>
        <v>Supplies</v>
      </c>
      <c r="R2146" t="str">
        <f t="shared" si="33"/>
        <v>AZ</v>
      </c>
    </row>
    <row r="2147" spans="1:18" x14ac:dyDescent="0.25">
      <c r="A2147" t="s">
        <v>3743</v>
      </c>
      <c r="B2147" s="35">
        <v>44010</v>
      </c>
      <c r="C2147" t="s">
        <v>1763</v>
      </c>
      <c r="D2147" t="s">
        <v>51</v>
      </c>
      <c r="E2147" t="s">
        <v>1567</v>
      </c>
      <c r="F2147">
        <v>0</v>
      </c>
      <c r="G2147">
        <v>2890872.6</v>
      </c>
      <c r="H2147">
        <v>1061953.2</v>
      </c>
      <c r="I2147">
        <v>3</v>
      </c>
      <c r="J2147" t="s">
        <v>22</v>
      </c>
      <c r="K2147" t="str">
        <f>VLOOKUP(C2147,Customer!$A$2:$F$793,2,FALSE)</f>
        <v>Germany</v>
      </c>
      <c r="L2147" t="str">
        <f>VLOOKUP($C2147,Customer!$A$2:$F$793,3,FALSE)</f>
        <v>Bavaria</v>
      </c>
      <c r="M2147" t="str">
        <f>VLOOKUP($C2147,Customer!$A$2:$F$793,4,FALSE)</f>
        <v>Munich</v>
      </c>
      <c r="N2147" t="str">
        <f>VLOOKUP($C2147,Customer!$A$2:$F$793,5,FALSE)</f>
        <v>Central</v>
      </c>
      <c r="O2147" t="str">
        <f>VLOOKUP($C2147,Customer!$A$2:$F$793,6,FALSE)</f>
        <v>Consumer</v>
      </c>
      <c r="P2147" t="str">
        <f>VLOOKUP(E2147,Product!$B$2:$C$1811,2,FALSE)</f>
        <v>Technology</v>
      </c>
      <c r="Q2147" t="str">
        <f>VLOOKUP(E2147,CHOOSE({1,2},Product!$B$2:$B$1811,Product!$A$2:$A$1811),2,FALSE)</f>
        <v>Phones</v>
      </c>
      <c r="R2147" t="str">
        <f t="shared" si="33"/>
        <v>AZ</v>
      </c>
    </row>
    <row r="2148" spans="1:18" x14ac:dyDescent="0.25">
      <c r="A2148" t="s">
        <v>3744</v>
      </c>
      <c r="B2148" s="35">
        <v>44010</v>
      </c>
      <c r="C2148" t="s">
        <v>167</v>
      </c>
      <c r="D2148" t="s">
        <v>24</v>
      </c>
      <c r="E2148" t="s">
        <v>128</v>
      </c>
      <c r="F2148">
        <v>0.5</v>
      </c>
      <c r="G2148">
        <v>575224.65</v>
      </c>
      <c r="H2148">
        <v>-280237.65000000002</v>
      </c>
      <c r="I2148">
        <v>3</v>
      </c>
      <c r="J2148" t="s">
        <v>22</v>
      </c>
      <c r="K2148" t="str">
        <f>VLOOKUP(C2148,Customer!$A$2:$F$793,2,FALSE)</f>
        <v>Germany</v>
      </c>
      <c r="L2148" t="str">
        <f>VLOOKUP($C2148,Customer!$A$2:$F$793,3,FALSE)</f>
        <v>Hesse</v>
      </c>
      <c r="M2148" t="str">
        <f>VLOOKUP($C2148,Customer!$A$2:$F$793,4,FALSE)</f>
        <v>Frankfurt</v>
      </c>
      <c r="N2148" t="str">
        <f>VLOOKUP($C2148,Customer!$A$2:$F$793,5,FALSE)</f>
        <v>Central</v>
      </c>
      <c r="O2148" t="str">
        <f>VLOOKUP($C2148,Customer!$A$2:$F$793,6,FALSE)</f>
        <v>Consumer</v>
      </c>
      <c r="P2148" t="str">
        <f>VLOOKUP(E2148,Product!$B$2:$C$1811,2,FALSE)</f>
        <v>Office Supplies</v>
      </c>
      <c r="Q2148" t="str">
        <f>VLOOKUP(E2148,CHOOSE({1,2},Product!$B$2:$B$1811,Product!$A$2:$A$1811),2,FALSE)</f>
        <v>Art</v>
      </c>
      <c r="R2148" t="str">
        <f t="shared" si="33"/>
        <v>BN</v>
      </c>
    </row>
    <row r="2149" spans="1:18" x14ac:dyDescent="0.25">
      <c r="A2149" t="s">
        <v>3745</v>
      </c>
      <c r="B2149" s="35">
        <v>44011</v>
      </c>
      <c r="C2149" t="s">
        <v>1764</v>
      </c>
      <c r="D2149" t="s">
        <v>20</v>
      </c>
      <c r="E2149" t="s">
        <v>834</v>
      </c>
      <c r="F2149">
        <v>0.1</v>
      </c>
      <c r="G2149">
        <v>8259636</v>
      </c>
      <c r="H2149">
        <v>648971.4</v>
      </c>
      <c r="I2149">
        <v>3</v>
      </c>
      <c r="J2149" t="s">
        <v>22</v>
      </c>
      <c r="K2149" t="str">
        <f>VLOOKUP(C2149,Customer!$A$2:$F$793,2,FALSE)</f>
        <v>United Kingdom</v>
      </c>
      <c r="L2149" t="str">
        <f>VLOOKUP($C2149,Customer!$A$2:$F$793,3,FALSE)</f>
        <v>England</v>
      </c>
      <c r="M2149" t="str">
        <f>VLOOKUP($C2149,Customer!$A$2:$F$793,4,FALSE)</f>
        <v>London</v>
      </c>
      <c r="N2149" t="str">
        <f>VLOOKUP($C2149,Customer!$A$2:$F$793,5,FALSE)</f>
        <v>North</v>
      </c>
      <c r="O2149" t="str">
        <f>VLOOKUP($C2149,Customer!$A$2:$F$793,6,FALSE)</f>
        <v>Home Office</v>
      </c>
      <c r="P2149" t="str">
        <f>VLOOKUP(E2149,Product!$B$2:$C$1811,2,FALSE)</f>
        <v>Office Supplies</v>
      </c>
      <c r="Q2149" t="str">
        <f>VLOOKUP(E2149,CHOOSE({1,2},Product!$B$2:$B$1811,Product!$A$2:$A$1811),2,FALSE)</f>
        <v>Storage</v>
      </c>
      <c r="R2149" t="str">
        <f t="shared" si="33"/>
        <v>AZ</v>
      </c>
    </row>
    <row r="2150" spans="1:18" x14ac:dyDescent="0.25">
      <c r="A2150" t="s">
        <v>3746</v>
      </c>
      <c r="B2150" s="35">
        <v>44011</v>
      </c>
      <c r="C2150" t="s">
        <v>1765</v>
      </c>
      <c r="D2150" t="s">
        <v>24</v>
      </c>
      <c r="E2150" t="s">
        <v>1766</v>
      </c>
      <c r="F2150">
        <v>0</v>
      </c>
      <c r="G2150">
        <v>884961</v>
      </c>
      <c r="H2150">
        <v>427731.15</v>
      </c>
      <c r="I2150">
        <v>3</v>
      </c>
      <c r="J2150" t="s">
        <v>26</v>
      </c>
      <c r="K2150" t="str">
        <f>VLOOKUP(C2150,Customer!$A$2:$F$793,2,FALSE)</f>
        <v>Spain</v>
      </c>
      <c r="L2150" t="str">
        <f>VLOOKUP($C2150,Customer!$A$2:$F$793,3,FALSE)</f>
        <v>Andalusía</v>
      </c>
      <c r="M2150" t="str">
        <f>VLOOKUP($C2150,Customer!$A$2:$F$793,4,FALSE)</f>
        <v>Granada</v>
      </c>
      <c r="N2150" t="str">
        <f>VLOOKUP($C2150,Customer!$A$2:$F$793,5,FALSE)</f>
        <v>South</v>
      </c>
      <c r="O2150" t="str">
        <f>VLOOKUP($C2150,Customer!$A$2:$F$793,6,FALSE)</f>
        <v>Consumer</v>
      </c>
      <c r="P2150" t="str">
        <f>VLOOKUP(E2150,Product!$B$2:$C$1811,2,FALSE)</f>
        <v>Office Supplies</v>
      </c>
      <c r="Q2150" t="str">
        <f>VLOOKUP(E2150,CHOOSE({1,2},Product!$B$2:$B$1811,Product!$A$2:$A$1811),2,FALSE)</f>
        <v>Envelopes</v>
      </c>
      <c r="R2150" t="str">
        <f t="shared" si="33"/>
        <v>AZ</v>
      </c>
    </row>
    <row r="2151" spans="1:18" x14ac:dyDescent="0.25">
      <c r="A2151" t="s">
        <v>3746</v>
      </c>
      <c r="B2151" s="35">
        <v>44011</v>
      </c>
      <c r="C2151" t="s">
        <v>1765</v>
      </c>
      <c r="D2151" t="s">
        <v>24</v>
      </c>
      <c r="E2151" t="s">
        <v>915</v>
      </c>
      <c r="F2151">
        <v>0.1</v>
      </c>
      <c r="G2151">
        <v>6578210.1000000006</v>
      </c>
      <c r="H2151">
        <v>1607679.1500000001</v>
      </c>
      <c r="I2151">
        <v>6</v>
      </c>
      <c r="J2151" t="s">
        <v>26</v>
      </c>
      <c r="K2151" t="str">
        <f>VLOOKUP(C2151,Customer!$A$2:$F$793,2,FALSE)</f>
        <v>Spain</v>
      </c>
      <c r="L2151" t="str">
        <f>VLOOKUP($C2151,Customer!$A$2:$F$793,3,FALSE)</f>
        <v>Andalusía</v>
      </c>
      <c r="M2151" t="str">
        <f>VLOOKUP($C2151,Customer!$A$2:$F$793,4,FALSE)</f>
        <v>Granada</v>
      </c>
      <c r="N2151" t="str">
        <f>VLOOKUP($C2151,Customer!$A$2:$F$793,5,FALSE)</f>
        <v>South</v>
      </c>
      <c r="O2151" t="str">
        <f>VLOOKUP($C2151,Customer!$A$2:$F$793,6,FALSE)</f>
        <v>Consumer</v>
      </c>
      <c r="P2151" t="str">
        <f>VLOOKUP(E2151,Product!$B$2:$C$1811,2,FALSE)</f>
        <v>Technology</v>
      </c>
      <c r="Q2151" t="str">
        <f>VLOOKUP(E2151,CHOOSE({1,2},Product!$B$2:$B$1811,Product!$A$2:$A$1811),2,FALSE)</f>
        <v>Phones</v>
      </c>
      <c r="R2151" t="str">
        <f t="shared" si="33"/>
        <v>AZ</v>
      </c>
    </row>
    <row r="2152" spans="1:18" x14ac:dyDescent="0.25">
      <c r="A2152" t="s">
        <v>3747</v>
      </c>
      <c r="B2152" s="35">
        <v>44011</v>
      </c>
      <c r="C2152" t="s">
        <v>584</v>
      </c>
      <c r="D2152" t="s">
        <v>33</v>
      </c>
      <c r="E2152" t="s">
        <v>710</v>
      </c>
      <c r="F2152">
        <v>0</v>
      </c>
      <c r="G2152">
        <v>604723.35</v>
      </c>
      <c r="H2152">
        <v>294987</v>
      </c>
      <c r="I2152">
        <v>3</v>
      </c>
      <c r="J2152" t="s">
        <v>22</v>
      </c>
      <c r="K2152" t="str">
        <f>VLOOKUP(C2152,Customer!$A$2:$F$793,2,FALSE)</f>
        <v>Netherlands</v>
      </c>
      <c r="L2152" t="str">
        <f>VLOOKUP($C2152,Customer!$A$2:$F$793,3,FALSE)</f>
        <v>Groningen</v>
      </c>
      <c r="M2152" t="str">
        <f>VLOOKUP($C2152,Customer!$A$2:$F$793,4,FALSE)</f>
        <v>Groningen</v>
      </c>
      <c r="N2152" t="str">
        <f>VLOOKUP($C2152,Customer!$A$2:$F$793,5,FALSE)</f>
        <v>Central</v>
      </c>
      <c r="O2152" t="str">
        <f>VLOOKUP($C2152,Customer!$A$2:$F$793,6,FALSE)</f>
        <v>Corporate</v>
      </c>
      <c r="P2152" t="str">
        <f>VLOOKUP(E2152,Product!$B$2:$C$1811,2,FALSE)</f>
        <v>Office Supplies</v>
      </c>
      <c r="Q2152" t="str">
        <f>VLOOKUP(E2152,CHOOSE({1,2},Product!$B$2:$B$1811,Product!$A$2:$A$1811),2,FALSE)</f>
        <v>Fasteners</v>
      </c>
      <c r="R2152" t="str">
        <f t="shared" si="33"/>
        <v>AZ</v>
      </c>
    </row>
    <row r="2153" spans="1:18" x14ac:dyDescent="0.25">
      <c r="A2153" t="s">
        <v>3747</v>
      </c>
      <c r="B2153" s="35">
        <v>44011</v>
      </c>
      <c r="C2153" t="s">
        <v>584</v>
      </c>
      <c r="D2153" t="s">
        <v>33</v>
      </c>
      <c r="E2153" t="s">
        <v>576</v>
      </c>
      <c r="F2153">
        <v>0</v>
      </c>
      <c r="G2153">
        <v>3318603.75</v>
      </c>
      <c r="H2153">
        <v>427731.15</v>
      </c>
      <c r="I2153">
        <v>2</v>
      </c>
      <c r="J2153" t="s">
        <v>22</v>
      </c>
      <c r="K2153" t="str">
        <f>VLOOKUP(C2153,Customer!$A$2:$F$793,2,FALSE)</f>
        <v>Netherlands</v>
      </c>
      <c r="L2153" t="str">
        <f>VLOOKUP($C2153,Customer!$A$2:$F$793,3,FALSE)</f>
        <v>Groningen</v>
      </c>
      <c r="M2153" t="str">
        <f>VLOOKUP($C2153,Customer!$A$2:$F$793,4,FALSE)</f>
        <v>Groningen</v>
      </c>
      <c r="N2153" t="str">
        <f>VLOOKUP($C2153,Customer!$A$2:$F$793,5,FALSE)</f>
        <v>Central</v>
      </c>
      <c r="O2153" t="str">
        <f>VLOOKUP($C2153,Customer!$A$2:$F$793,6,FALSE)</f>
        <v>Corporate</v>
      </c>
      <c r="P2153" t="str">
        <f>VLOOKUP(E2153,Product!$B$2:$C$1811,2,FALSE)</f>
        <v>Technology</v>
      </c>
      <c r="Q2153" t="str">
        <f>VLOOKUP(E2153,CHOOSE({1,2},Product!$B$2:$B$1811,Product!$A$2:$A$1811),2,FALSE)</f>
        <v>Accessories</v>
      </c>
      <c r="R2153" t="str">
        <f t="shared" si="33"/>
        <v>AZ</v>
      </c>
    </row>
    <row r="2154" spans="1:18" x14ac:dyDescent="0.25">
      <c r="A2154" t="s">
        <v>3748</v>
      </c>
      <c r="B2154" s="35">
        <v>44011</v>
      </c>
      <c r="C2154" t="s">
        <v>1670</v>
      </c>
      <c r="D2154" t="s">
        <v>24</v>
      </c>
      <c r="E2154" t="s">
        <v>1767</v>
      </c>
      <c r="F2154">
        <v>0</v>
      </c>
      <c r="G2154">
        <v>4321559.55</v>
      </c>
      <c r="H2154">
        <v>693219.45000000007</v>
      </c>
      <c r="I2154">
        <v>5</v>
      </c>
      <c r="J2154" t="s">
        <v>22</v>
      </c>
      <c r="K2154" t="str">
        <f>VLOOKUP(C2154,Customer!$A$2:$F$793,2,FALSE)</f>
        <v>Finland</v>
      </c>
      <c r="L2154" t="str">
        <f>VLOOKUP($C2154,Customer!$A$2:$F$793,3,FALSE)</f>
        <v>Uusimaa</v>
      </c>
      <c r="M2154" t="str">
        <f>VLOOKUP($C2154,Customer!$A$2:$F$793,4,FALSE)</f>
        <v>Espoo</v>
      </c>
      <c r="N2154" t="str">
        <f>VLOOKUP($C2154,Customer!$A$2:$F$793,5,FALSE)</f>
        <v>North</v>
      </c>
      <c r="O2154" t="str">
        <f>VLOOKUP($C2154,Customer!$A$2:$F$793,6,FALSE)</f>
        <v>Corporate</v>
      </c>
      <c r="P2154" t="str">
        <f>VLOOKUP(E2154,Product!$B$2:$C$1811,2,FALSE)</f>
        <v>Furniture</v>
      </c>
      <c r="Q2154" t="str">
        <f>VLOOKUP(E2154,CHOOSE({1,2},Product!$B$2:$B$1811,Product!$A$2:$A$1811),2,FALSE)</f>
        <v>Chairs</v>
      </c>
      <c r="R2154" t="str">
        <f t="shared" si="33"/>
        <v>AZ</v>
      </c>
    </row>
    <row r="2155" spans="1:18" x14ac:dyDescent="0.25">
      <c r="A2155" t="s">
        <v>3748</v>
      </c>
      <c r="B2155" s="35">
        <v>44011</v>
      </c>
      <c r="C2155" t="s">
        <v>1670</v>
      </c>
      <c r="D2155" t="s">
        <v>24</v>
      </c>
      <c r="E2155" t="s">
        <v>324</v>
      </c>
      <c r="F2155">
        <v>0</v>
      </c>
      <c r="G2155">
        <v>1460185.6500000001</v>
      </c>
      <c r="H2155">
        <v>353984.4</v>
      </c>
      <c r="I2155">
        <v>2</v>
      </c>
      <c r="J2155" t="s">
        <v>26</v>
      </c>
      <c r="K2155" t="str">
        <f>VLOOKUP(C2155,Customer!$A$2:$F$793,2,FALSE)</f>
        <v>Finland</v>
      </c>
      <c r="L2155" t="str">
        <f>VLOOKUP($C2155,Customer!$A$2:$F$793,3,FALSE)</f>
        <v>Uusimaa</v>
      </c>
      <c r="M2155" t="str">
        <f>VLOOKUP($C2155,Customer!$A$2:$F$793,4,FALSE)</f>
        <v>Espoo</v>
      </c>
      <c r="N2155" t="str">
        <f>VLOOKUP($C2155,Customer!$A$2:$F$793,5,FALSE)</f>
        <v>North</v>
      </c>
      <c r="O2155" t="str">
        <f>VLOOKUP($C2155,Customer!$A$2:$F$793,6,FALSE)</f>
        <v>Corporate</v>
      </c>
      <c r="P2155" t="str">
        <f>VLOOKUP(E2155,Product!$B$2:$C$1811,2,FALSE)</f>
        <v>Office Supplies</v>
      </c>
      <c r="Q2155" t="str">
        <f>VLOOKUP(E2155,CHOOSE({1,2},Product!$B$2:$B$1811,Product!$A$2:$A$1811),2,FALSE)</f>
        <v>Art</v>
      </c>
      <c r="R2155" t="str">
        <f t="shared" si="33"/>
        <v>AZ</v>
      </c>
    </row>
    <row r="2156" spans="1:18" x14ac:dyDescent="0.25">
      <c r="A2156" t="s">
        <v>3748</v>
      </c>
      <c r="B2156" s="35">
        <v>44011</v>
      </c>
      <c r="C2156" t="s">
        <v>1670</v>
      </c>
      <c r="D2156" t="s">
        <v>24</v>
      </c>
      <c r="E2156" t="s">
        <v>739</v>
      </c>
      <c r="F2156">
        <v>0</v>
      </c>
      <c r="G2156">
        <v>3185859.6</v>
      </c>
      <c r="H2156">
        <v>1401188.25</v>
      </c>
      <c r="I2156">
        <v>3</v>
      </c>
      <c r="J2156" t="s">
        <v>26</v>
      </c>
      <c r="K2156" t="str">
        <f>VLOOKUP(C2156,Customer!$A$2:$F$793,2,FALSE)</f>
        <v>Finland</v>
      </c>
      <c r="L2156" t="str">
        <f>VLOOKUP($C2156,Customer!$A$2:$F$793,3,FALSE)</f>
        <v>Uusimaa</v>
      </c>
      <c r="M2156" t="str">
        <f>VLOOKUP($C2156,Customer!$A$2:$F$793,4,FALSE)</f>
        <v>Espoo</v>
      </c>
      <c r="N2156" t="str">
        <f>VLOOKUP($C2156,Customer!$A$2:$F$793,5,FALSE)</f>
        <v>North</v>
      </c>
      <c r="O2156" t="str">
        <f>VLOOKUP($C2156,Customer!$A$2:$F$793,6,FALSE)</f>
        <v>Corporate</v>
      </c>
      <c r="P2156" t="str">
        <f>VLOOKUP(E2156,Product!$B$2:$C$1811,2,FALSE)</f>
        <v>Technology</v>
      </c>
      <c r="Q2156" t="str">
        <f>VLOOKUP(E2156,CHOOSE({1,2},Product!$B$2:$B$1811,Product!$A$2:$A$1811),2,FALSE)</f>
        <v>Phones</v>
      </c>
      <c r="R2156" t="str">
        <f t="shared" si="33"/>
        <v>AZ</v>
      </c>
    </row>
    <row r="2157" spans="1:18" x14ac:dyDescent="0.25">
      <c r="A2157" t="s">
        <v>3749</v>
      </c>
      <c r="B2157" s="35">
        <v>44011</v>
      </c>
      <c r="C2157" t="s">
        <v>1298</v>
      </c>
      <c r="D2157" t="s">
        <v>24</v>
      </c>
      <c r="E2157" t="s">
        <v>1768</v>
      </c>
      <c r="F2157">
        <v>0.2</v>
      </c>
      <c r="G2157">
        <v>11342250.15</v>
      </c>
      <c r="H2157">
        <v>2271399.9</v>
      </c>
      <c r="I2157">
        <v>7</v>
      </c>
      <c r="J2157" t="s">
        <v>26</v>
      </c>
      <c r="K2157" t="str">
        <f>VLOOKUP(C2157,Customer!$A$2:$F$793,2,FALSE)</f>
        <v>United Kingdom</v>
      </c>
      <c r="L2157" t="str">
        <f>VLOOKUP($C2157,Customer!$A$2:$F$793,3,FALSE)</f>
        <v>England</v>
      </c>
      <c r="M2157" t="str">
        <f>VLOOKUP($C2157,Customer!$A$2:$F$793,4,FALSE)</f>
        <v>Hove</v>
      </c>
      <c r="N2157" t="str">
        <f>VLOOKUP($C2157,Customer!$A$2:$F$793,5,FALSE)</f>
        <v>North</v>
      </c>
      <c r="O2157" t="str">
        <f>VLOOKUP($C2157,Customer!$A$2:$F$793,6,FALSE)</f>
        <v>Consumer</v>
      </c>
      <c r="P2157" t="str">
        <f>VLOOKUP(E2157,Product!$B$2:$C$1811,2,FALSE)</f>
        <v>Furniture</v>
      </c>
      <c r="Q2157" t="str">
        <f>VLOOKUP(E2157,CHOOSE({1,2},Product!$B$2:$B$1811,Product!$A$2:$A$1811),2,FALSE)</f>
        <v>Chairs</v>
      </c>
      <c r="R2157" t="str">
        <f t="shared" si="33"/>
        <v>AZ</v>
      </c>
    </row>
    <row r="2158" spans="1:18" x14ac:dyDescent="0.25">
      <c r="A2158" t="s">
        <v>3749</v>
      </c>
      <c r="B2158" s="35">
        <v>44011</v>
      </c>
      <c r="C2158" t="s">
        <v>1298</v>
      </c>
      <c r="D2158" t="s">
        <v>24</v>
      </c>
      <c r="E2158" t="s">
        <v>905</v>
      </c>
      <c r="F2158">
        <v>0.1</v>
      </c>
      <c r="G2158">
        <v>2256650.5500000003</v>
      </c>
      <c r="H2158">
        <v>855462.3</v>
      </c>
      <c r="I2158">
        <v>3</v>
      </c>
      <c r="J2158" t="s">
        <v>22</v>
      </c>
      <c r="K2158" t="str">
        <f>VLOOKUP(C2158,Customer!$A$2:$F$793,2,FALSE)</f>
        <v>United Kingdom</v>
      </c>
      <c r="L2158" t="str">
        <f>VLOOKUP($C2158,Customer!$A$2:$F$793,3,FALSE)</f>
        <v>England</v>
      </c>
      <c r="M2158" t="str">
        <f>VLOOKUP($C2158,Customer!$A$2:$F$793,4,FALSE)</f>
        <v>Hove</v>
      </c>
      <c r="N2158" t="str">
        <f>VLOOKUP($C2158,Customer!$A$2:$F$793,5,FALSE)</f>
        <v>North</v>
      </c>
      <c r="O2158" t="str">
        <f>VLOOKUP($C2158,Customer!$A$2:$F$793,6,FALSE)</f>
        <v>Consumer</v>
      </c>
      <c r="P2158" t="str">
        <f>VLOOKUP(E2158,Product!$B$2:$C$1811,2,FALSE)</f>
        <v>Furniture</v>
      </c>
      <c r="Q2158" t="str">
        <f>VLOOKUP(E2158,CHOOSE({1,2},Product!$B$2:$B$1811,Product!$A$2:$A$1811),2,FALSE)</f>
        <v>Furnishings</v>
      </c>
      <c r="R2158" t="str">
        <f t="shared" si="33"/>
        <v>AZ</v>
      </c>
    </row>
    <row r="2159" spans="1:18" x14ac:dyDescent="0.25">
      <c r="A2159" t="s">
        <v>3749</v>
      </c>
      <c r="B2159" s="35">
        <v>44011</v>
      </c>
      <c r="C2159" t="s">
        <v>1298</v>
      </c>
      <c r="D2159" t="s">
        <v>24</v>
      </c>
      <c r="E2159" t="s">
        <v>275</v>
      </c>
      <c r="F2159">
        <v>0.1</v>
      </c>
      <c r="G2159">
        <v>943958.4</v>
      </c>
      <c r="H2159">
        <v>383483.10000000003</v>
      </c>
      <c r="I2159">
        <v>5</v>
      </c>
      <c r="J2159" t="s">
        <v>22</v>
      </c>
      <c r="K2159" t="str">
        <f>VLOOKUP(C2159,Customer!$A$2:$F$793,2,FALSE)</f>
        <v>United Kingdom</v>
      </c>
      <c r="L2159" t="str">
        <f>VLOOKUP($C2159,Customer!$A$2:$F$793,3,FALSE)</f>
        <v>England</v>
      </c>
      <c r="M2159" t="str">
        <f>VLOOKUP($C2159,Customer!$A$2:$F$793,4,FALSE)</f>
        <v>Hove</v>
      </c>
      <c r="N2159" t="str">
        <f>VLOOKUP($C2159,Customer!$A$2:$F$793,5,FALSE)</f>
        <v>North</v>
      </c>
      <c r="O2159" t="str">
        <f>VLOOKUP($C2159,Customer!$A$2:$F$793,6,FALSE)</f>
        <v>Consumer</v>
      </c>
      <c r="P2159" t="str">
        <f>VLOOKUP(E2159,Product!$B$2:$C$1811,2,FALSE)</f>
        <v>Office Supplies</v>
      </c>
      <c r="Q2159" t="str">
        <f>VLOOKUP(E2159,CHOOSE({1,2},Product!$B$2:$B$1811,Product!$A$2:$A$1811),2,FALSE)</f>
        <v>Art</v>
      </c>
      <c r="R2159" t="str">
        <f t="shared" si="33"/>
        <v>AZ</v>
      </c>
    </row>
    <row r="2160" spans="1:18" x14ac:dyDescent="0.25">
      <c r="A2160" t="s">
        <v>3749</v>
      </c>
      <c r="B2160" s="35">
        <v>44011</v>
      </c>
      <c r="C2160" t="s">
        <v>1298</v>
      </c>
      <c r="D2160" t="s">
        <v>24</v>
      </c>
      <c r="E2160" t="s">
        <v>95</v>
      </c>
      <c r="F2160">
        <v>0.1</v>
      </c>
      <c r="G2160">
        <v>235989.6</v>
      </c>
      <c r="H2160">
        <v>44248.05</v>
      </c>
      <c r="I2160">
        <v>3</v>
      </c>
      <c r="J2160" t="s">
        <v>22</v>
      </c>
      <c r="K2160" t="str">
        <f>VLOOKUP(C2160,Customer!$A$2:$F$793,2,FALSE)</f>
        <v>United Kingdom</v>
      </c>
      <c r="L2160" t="str">
        <f>VLOOKUP($C2160,Customer!$A$2:$F$793,3,FALSE)</f>
        <v>England</v>
      </c>
      <c r="M2160" t="str">
        <f>VLOOKUP($C2160,Customer!$A$2:$F$793,4,FALSE)</f>
        <v>Hove</v>
      </c>
      <c r="N2160" t="str">
        <f>VLOOKUP($C2160,Customer!$A$2:$F$793,5,FALSE)</f>
        <v>North</v>
      </c>
      <c r="O2160" t="str">
        <f>VLOOKUP($C2160,Customer!$A$2:$F$793,6,FALSE)</f>
        <v>Consumer</v>
      </c>
      <c r="P2160" t="str">
        <f>VLOOKUP(E2160,Product!$B$2:$C$1811,2,FALSE)</f>
        <v>Office Supplies</v>
      </c>
      <c r="Q2160" t="str">
        <f>VLOOKUP(E2160,CHOOSE({1,2},Product!$B$2:$B$1811,Product!$A$2:$A$1811),2,FALSE)</f>
        <v>Binders</v>
      </c>
      <c r="R2160" t="str">
        <f t="shared" si="33"/>
        <v>AZ</v>
      </c>
    </row>
    <row r="2161" spans="1:18" x14ac:dyDescent="0.25">
      <c r="A2161" t="s">
        <v>3749</v>
      </c>
      <c r="B2161" s="35">
        <v>44011</v>
      </c>
      <c r="C2161" t="s">
        <v>1298</v>
      </c>
      <c r="D2161" t="s">
        <v>24</v>
      </c>
      <c r="E2161" t="s">
        <v>56</v>
      </c>
      <c r="F2161">
        <v>0.1</v>
      </c>
      <c r="G2161">
        <v>825963.6</v>
      </c>
      <c r="H2161">
        <v>73746.75</v>
      </c>
      <c r="I2161">
        <v>7</v>
      </c>
      <c r="J2161" t="s">
        <v>26</v>
      </c>
      <c r="K2161" t="str">
        <f>VLOOKUP(C2161,Customer!$A$2:$F$793,2,FALSE)</f>
        <v>United Kingdom</v>
      </c>
      <c r="L2161" t="str">
        <f>VLOOKUP($C2161,Customer!$A$2:$F$793,3,FALSE)</f>
        <v>England</v>
      </c>
      <c r="M2161" t="str">
        <f>VLOOKUP($C2161,Customer!$A$2:$F$793,4,FALSE)</f>
        <v>Hove</v>
      </c>
      <c r="N2161" t="str">
        <f>VLOOKUP($C2161,Customer!$A$2:$F$793,5,FALSE)</f>
        <v>North</v>
      </c>
      <c r="O2161" t="str">
        <f>VLOOKUP($C2161,Customer!$A$2:$F$793,6,FALSE)</f>
        <v>Consumer</v>
      </c>
      <c r="P2161" t="str">
        <f>VLOOKUP(E2161,Product!$B$2:$C$1811,2,FALSE)</f>
        <v>Office Supplies</v>
      </c>
      <c r="Q2161" t="str">
        <f>VLOOKUP(E2161,CHOOSE({1,2},Product!$B$2:$B$1811,Product!$A$2:$A$1811),2,FALSE)</f>
        <v>Binders</v>
      </c>
      <c r="R2161" t="str">
        <f t="shared" si="33"/>
        <v>AZ</v>
      </c>
    </row>
    <row r="2162" spans="1:18" x14ac:dyDescent="0.25">
      <c r="A2162" t="s">
        <v>3749</v>
      </c>
      <c r="B2162" s="35">
        <v>44011</v>
      </c>
      <c r="C2162" t="s">
        <v>1298</v>
      </c>
      <c r="D2162" t="s">
        <v>24</v>
      </c>
      <c r="E2162" t="s">
        <v>166</v>
      </c>
      <c r="F2162">
        <v>0.2</v>
      </c>
      <c r="G2162">
        <v>781715.55</v>
      </c>
      <c r="H2162">
        <v>-132744.15</v>
      </c>
      <c r="I2162">
        <v>4</v>
      </c>
      <c r="J2162" t="s">
        <v>26</v>
      </c>
      <c r="K2162" t="str">
        <f>VLOOKUP(C2162,Customer!$A$2:$F$793,2,FALSE)</f>
        <v>United Kingdom</v>
      </c>
      <c r="L2162" t="str">
        <f>VLOOKUP($C2162,Customer!$A$2:$F$793,3,FALSE)</f>
        <v>England</v>
      </c>
      <c r="M2162" t="str">
        <f>VLOOKUP($C2162,Customer!$A$2:$F$793,4,FALSE)</f>
        <v>Hove</v>
      </c>
      <c r="N2162" t="str">
        <f>VLOOKUP($C2162,Customer!$A$2:$F$793,5,FALSE)</f>
        <v>North</v>
      </c>
      <c r="O2162" t="str">
        <f>VLOOKUP($C2162,Customer!$A$2:$F$793,6,FALSE)</f>
        <v>Consumer</v>
      </c>
      <c r="P2162" t="str">
        <f>VLOOKUP(E2162,Product!$B$2:$C$1811,2,FALSE)</f>
        <v>Office Supplies</v>
      </c>
      <c r="Q2162" t="str">
        <f>VLOOKUP(E2162,CHOOSE({1,2},Product!$B$2:$B$1811,Product!$A$2:$A$1811),2,FALSE)</f>
        <v>Storage</v>
      </c>
      <c r="R2162" t="str">
        <f t="shared" si="33"/>
        <v>AZ</v>
      </c>
    </row>
    <row r="2163" spans="1:18" x14ac:dyDescent="0.25">
      <c r="A2163" t="s">
        <v>3749</v>
      </c>
      <c r="B2163" s="35">
        <v>44011</v>
      </c>
      <c r="C2163" t="s">
        <v>1298</v>
      </c>
      <c r="D2163" t="s">
        <v>24</v>
      </c>
      <c r="E2163" t="s">
        <v>475</v>
      </c>
      <c r="F2163">
        <v>0.1</v>
      </c>
      <c r="G2163">
        <v>5073776.4000000004</v>
      </c>
      <c r="H2163">
        <v>221240.25</v>
      </c>
      <c r="I2163">
        <v>2</v>
      </c>
      <c r="J2163" t="s">
        <v>22</v>
      </c>
      <c r="K2163" t="str">
        <f>VLOOKUP(C2163,Customer!$A$2:$F$793,2,FALSE)</f>
        <v>United Kingdom</v>
      </c>
      <c r="L2163" t="str">
        <f>VLOOKUP($C2163,Customer!$A$2:$F$793,3,FALSE)</f>
        <v>England</v>
      </c>
      <c r="M2163" t="str">
        <f>VLOOKUP($C2163,Customer!$A$2:$F$793,4,FALSE)</f>
        <v>Hove</v>
      </c>
      <c r="N2163" t="str">
        <f>VLOOKUP($C2163,Customer!$A$2:$F$793,5,FALSE)</f>
        <v>North</v>
      </c>
      <c r="O2163" t="str">
        <f>VLOOKUP($C2163,Customer!$A$2:$F$793,6,FALSE)</f>
        <v>Consumer</v>
      </c>
      <c r="P2163" t="str">
        <f>VLOOKUP(E2163,Product!$B$2:$C$1811,2,FALSE)</f>
        <v>Technology</v>
      </c>
      <c r="Q2163" t="str">
        <f>VLOOKUP(E2163,CHOOSE({1,2},Product!$B$2:$B$1811,Product!$A$2:$A$1811),2,FALSE)</f>
        <v>Copiers</v>
      </c>
      <c r="R2163" t="str">
        <f t="shared" si="33"/>
        <v>AZ</v>
      </c>
    </row>
    <row r="2164" spans="1:18" x14ac:dyDescent="0.25">
      <c r="A2164" t="s">
        <v>3750</v>
      </c>
      <c r="B2164" s="35">
        <v>44011</v>
      </c>
      <c r="C2164" t="s">
        <v>1647</v>
      </c>
      <c r="D2164" t="s">
        <v>24</v>
      </c>
      <c r="E2164" t="s">
        <v>970</v>
      </c>
      <c r="F2164">
        <v>0.5</v>
      </c>
      <c r="G2164">
        <v>44248.05</v>
      </c>
      <c r="H2164">
        <v>-14749.35</v>
      </c>
      <c r="I2164">
        <v>1</v>
      </c>
      <c r="J2164" t="s">
        <v>26</v>
      </c>
      <c r="K2164" t="str">
        <f>VLOOKUP(C2164,Customer!$A$2:$F$793,2,FALSE)</f>
        <v>France</v>
      </c>
      <c r="L2164" t="str">
        <f>VLOOKUP($C2164,Customer!$A$2:$F$793,3,FALSE)</f>
        <v>Aquitaine-Limousin-Poitou-Charentes</v>
      </c>
      <c r="M2164" t="str">
        <f>VLOOKUP($C2164,Customer!$A$2:$F$793,4,FALSE)</f>
        <v>La Teste-de-Buch</v>
      </c>
      <c r="N2164" t="str">
        <f>VLOOKUP($C2164,Customer!$A$2:$F$793,5,FALSE)</f>
        <v>Central</v>
      </c>
      <c r="O2164" t="str">
        <f>VLOOKUP($C2164,Customer!$A$2:$F$793,6,FALSE)</f>
        <v>Consumer</v>
      </c>
      <c r="P2164" t="str">
        <f>VLOOKUP(E2164,Product!$B$2:$C$1811,2,FALSE)</f>
        <v>Office Supplies</v>
      </c>
      <c r="Q2164" t="str">
        <f>VLOOKUP(E2164,CHOOSE({1,2},Product!$B$2:$B$1811,Product!$A$2:$A$1811),2,FALSE)</f>
        <v>Labels</v>
      </c>
      <c r="R2164" t="str">
        <f t="shared" si="33"/>
        <v>BN</v>
      </c>
    </row>
    <row r="2165" spans="1:18" x14ac:dyDescent="0.25">
      <c r="A2165" t="s">
        <v>3751</v>
      </c>
      <c r="B2165" s="35">
        <v>44012</v>
      </c>
      <c r="C2165" t="s">
        <v>1589</v>
      </c>
      <c r="D2165" t="s">
        <v>24</v>
      </c>
      <c r="E2165" t="s">
        <v>316</v>
      </c>
      <c r="F2165">
        <v>0</v>
      </c>
      <c r="G2165">
        <v>1342190.85</v>
      </c>
      <c r="H2165">
        <v>678470.1</v>
      </c>
      <c r="I2165">
        <v>3</v>
      </c>
      <c r="J2165" t="s">
        <v>22</v>
      </c>
      <c r="K2165" t="str">
        <f>VLOOKUP(C2165,Customer!$A$2:$F$793,2,FALSE)</f>
        <v>United Kingdom</v>
      </c>
      <c r="L2165" t="str">
        <f>VLOOKUP($C2165,Customer!$A$2:$F$793,3,FALSE)</f>
        <v>England</v>
      </c>
      <c r="M2165" t="str">
        <f>VLOOKUP($C2165,Customer!$A$2:$F$793,4,FALSE)</f>
        <v>West Bromwich</v>
      </c>
      <c r="N2165" t="str">
        <f>VLOOKUP($C2165,Customer!$A$2:$F$793,5,FALSE)</f>
        <v>North</v>
      </c>
      <c r="O2165" t="str">
        <f>VLOOKUP($C2165,Customer!$A$2:$F$793,6,FALSE)</f>
        <v>Consumer</v>
      </c>
      <c r="P2165" t="str">
        <f>VLOOKUP(E2165,Product!$B$2:$C$1811,2,FALSE)</f>
        <v>Office Supplies</v>
      </c>
      <c r="Q2165" t="str">
        <f>VLOOKUP(E2165,CHOOSE({1,2},Product!$B$2:$B$1811,Product!$A$2:$A$1811),2,FALSE)</f>
        <v>Binders</v>
      </c>
      <c r="R2165" t="str">
        <f t="shared" si="33"/>
        <v>AZ</v>
      </c>
    </row>
    <row r="2166" spans="1:18" x14ac:dyDescent="0.25">
      <c r="A2166" t="s">
        <v>3751</v>
      </c>
      <c r="B2166" s="35">
        <v>44012</v>
      </c>
      <c r="C2166" t="s">
        <v>1589</v>
      </c>
      <c r="D2166" t="s">
        <v>24</v>
      </c>
      <c r="E2166" t="s">
        <v>200</v>
      </c>
      <c r="F2166">
        <v>0</v>
      </c>
      <c r="G2166">
        <v>516227.25</v>
      </c>
      <c r="H2166">
        <v>206490.9</v>
      </c>
      <c r="I2166">
        <v>3</v>
      </c>
      <c r="J2166" t="s">
        <v>26</v>
      </c>
      <c r="K2166" t="str">
        <f>VLOOKUP(C2166,Customer!$A$2:$F$793,2,FALSE)</f>
        <v>United Kingdom</v>
      </c>
      <c r="L2166" t="str">
        <f>VLOOKUP($C2166,Customer!$A$2:$F$793,3,FALSE)</f>
        <v>England</v>
      </c>
      <c r="M2166" t="str">
        <f>VLOOKUP($C2166,Customer!$A$2:$F$793,4,FALSE)</f>
        <v>West Bromwich</v>
      </c>
      <c r="N2166" t="str">
        <f>VLOOKUP($C2166,Customer!$A$2:$F$793,5,FALSE)</f>
        <v>North</v>
      </c>
      <c r="O2166" t="str">
        <f>VLOOKUP($C2166,Customer!$A$2:$F$793,6,FALSE)</f>
        <v>Consumer</v>
      </c>
      <c r="P2166" t="str">
        <f>VLOOKUP(E2166,Product!$B$2:$C$1811,2,FALSE)</f>
        <v>Office Supplies</v>
      </c>
      <c r="Q2166" t="str">
        <f>VLOOKUP(E2166,CHOOSE({1,2},Product!$B$2:$B$1811,Product!$A$2:$A$1811),2,FALSE)</f>
        <v>Fasteners</v>
      </c>
      <c r="R2166" t="str">
        <f t="shared" si="33"/>
        <v>AZ</v>
      </c>
    </row>
    <row r="2167" spans="1:18" x14ac:dyDescent="0.25">
      <c r="A2167" t="s">
        <v>3751</v>
      </c>
      <c r="B2167" s="35">
        <v>44012</v>
      </c>
      <c r="C2167" t="s">
        <v>1589</v>
      </c>
      <c r="D2167" t="s">
        <v>24</v>
      </c>
      <c r="E2167" t="s">
        <v>1769</v>
      </c>
      <c r="F2167">
        <v>0</v>
      </c>
      <c r="G2167">
        <v>353984.4</v>
      </c>
      <c r="H2167">
        <v>162242.85</v>
      </c>
      <c r="I2167">
        <v>2</v>
      </c>
      <c r="J2167" t="s">
        <v>22</v>
      </c>
      <c r="K2167" t="str">
        <f>VLOOKUP(C2167,Customer!$A$2:$F$793,2,FALSE)</f>
        <v>United Kingdom</v>
      </c>
      <c r="L2167" t="str">
        <f>VLOOKUP($C2167,Customer!$A$2:$F$793,3,FALSE)</f>
        <v>England</v>
      </c>
      <c r="M2167" t="str">
        <f>VLOOKUP($C2167,Customer!$A$2:$F$793,4,FALSE)</f>
        <v>West Bromwich</v>
      </c>
      <c r="N2167" t="str">
        <f>VLOOKUP($C2167,Customer!$A$2:$F$793,5,FALSE)</f>
        <v>North</v>
      </c>
      <c r="O2167" t="str">
        <f>VLOOKUP($C2167,Customer!$A$2:$F$793,6,FALSE)</f>
        <v>Consumer</v>
      </c>
      <c r="P2167" t="str">
        <f>VLOOKUP(E2167,Product!$B$2:$C$1811,2,FALSE)</f>
        <v>Office Supplies</v>
      </c>
      <c r="Q2167" t="str">
        <f>VLOOKUP(E2167,CHOOSE({1,2},Product!$B$2:$B$1811,Product!$A$2:$A$1811),2,FALSE)</f>
        <v>Labels</v>
      </c>
      <c r="R2167" t="str">
        <f t="shared" si="33"/>
        <v>AZ</v>
      </c>
    </row>
    <row r="2168" spans="1:18" x14ac:dyDescent="0.25">
      <c r="A2168" t="s">
        <v>3751</v>
      </c>
      <c r="B2168" s="35">
        <v>44012</v>
      </c>
      <c r="C2168" t="s">
        <v>1589</v>
      </c>
      <c r="D2168" t="s">
        <v>24</v>
      </c>
      <c r="E2168" t="s">
        <v>606</v>
      </c>
      <c r="F2168">
        <v>0.4</v>
      </c>
      <c r="G2168">
        <v>3554593.35</v>
      </c>
      <c r="H2168">
        <v>-1843668.75</v>
      </c>
      <c r="I2168">
        <v>3</v>
      </c>
      <c r="J2168" t="s">
        <v>22</v>
      </c>
      <c r="K2168" t="str">
        <f>VLOOKUP(C2168,Customer!$A$2:$F$793,2,FALSE)</f>
        <v>United Kingdom</v>
      </c>
      <c r="L2168" t="str">
        <f>VLOOKUP($C2168,Customer!$A$2:$F$793,3,FALSE)</f>
        <v>England</v>
      </c>
      <c r="M2168" t="str">
        <f>VLOOKUP($C2168,Customer!$A$2:$F$793,4,FALSE)</f>
        <v>West Bromwich</v>
      </c>
      <c r="N2168" t="str">
        <f>VLOOKUP($C2168,Customer!$A$2:$F$793,5,FALSE)</f>
        <v>North</v>
      </c>
      <c r="O2168" t="str">
        <f>VLOOKUP($C2168,Customer!$A$2:$F$793,6,FALSE)</f>
        <v>Consumer</v>
      </c>
      <c r="P2168" t="str">
        <f>VLOOKUP(E2168,Product!$B$2:$C$1811,2,FALSE)</f>
        <v>Office Supplies</v>
      </c>
      <c r="Q2168" t="str">
        <f>VLOOKUP(E2168,CHOOSE({1,2},Product!$B$2:$B$1811,Product!$A$2:$A$1811),2,FALSE)</f>
        <v>Storage</v>
      </c>
      <c r="R2168" t="str">
        <f t="shared" si="33"/>
        <v>AZ</v>
      </c>
    </row>
    <row r="2169" spans="1:18" x14ac:dyDescent="0.25">
      <c r="A2169" t="s">
        <v>3752</v>
      </c>
      <c r="B2169" s="35">
        <v>44012</v>
      </c>
      <c r="C2169" t="s">
        <v>486</v>
      </c>
      <c r="D2169" t="s">
        <v>51</v>
      </c>
      <c r="E2169" t="s">
        <v>831</v>
      </c>
      <c r="F2169">
        <v>0.2</v>
      </c>
      <c r="G2169">
        <v>7699160.7000000002</v>
      </c>
      <c r="H2169">
        <v>-1150449.3</v>
      </c>
      <c r="I2169">
        <v>5</v>
      </c>
      <c r="J2169" t="s">
        <v>26</v>
      </c>
      <c r="K2169" t="str">
        <f>VLOOKUP(C2169,Customer!$A$2:$F$793,2,FALSE)</f>
        <v>Netherlands</v>
      </c>
      <c r="L2169" t="str">
        <f>VLOOKUP($C2169,Customer!$A$2:$F$793,3,FALSE)</f>
        <v>North Holland</v>
      </c>
      <c r="M2169" t="str">
        <f>VLOOKUP($C2169,Customer!$A$2:$F$793,4,FALSE)</f>
        <v>Amsterdam</v>
      </c>
      <c r="N2169" t="str">
        <f>VLOOKUP($C2169,Customer!$A$2:$F$793,5,FALSE)</f>
        <v>Central</v>
      </c>
      <c r="O2169" t="str">
        <f>VLOOKUP($C2169,Customer!$A$2:$F$793,6,FALSE)</f>
        <v>Home Office</v>
      </c>
      <c r="P2169" t="str">
        <f>VLOOKUP(E2169,Product!$B$2:$C$1811,2,FALSE)</f>
        <v>Furniture</v>
      </c>
      <c r="Q2169" t="str">
        <f>VLOOKUP(E2169,CHOOSE({1,2},Product!$B$2:$B$1811,Product!$A$2:$A$1811),2,FALSE)</f>
        <v>Chairs</v>
      </c>
      <c r="R2169" t="str">
        <f t="shared" si="33"/>
        <v>BN</v>
      </c>
    </row>
    <row r="2170" spans="1:18" x14ac:dyDescent="0.25">
      <c r="A2170" t="s">
        <v>3753</v>
      </c>
      <c r="B2170" s="35">
        <v>44013</v>
      </c>
      <c r="C2170" t="s">
        <v>1770</v>
      </c>
      <c r="D2170" t="s">
        <v>24</v>
      </c>
      <c r="E2170" t="s">
        <v>1217</v>
      </c>
      <c r="F2170">
        <v>0</v>
      </c>
      <c r="G2170">
        <v>10501537.200000001</v>
      </c>
      <c r="H2170">
        <v>4719792</v>
      </c>
      <c r="I2170">
        <v>5</v>
      </c>
      <c r="J2170" t="s">
        <v>22</v>
      </c>
      <c r="K2170" t="str">
        <f>VLOOKUP(C2170,Customer!$A$2:$F$793,2,FALSE)</f>
        <v>United Kingdom</v>
      </c>
      <c r="L2170" t="str">
        <f>VLOOKUP($C2170,Customer!$A$2:$F$793,3,FALSE)</f>
        <v>Scotland</v>
      </c>
      <c r="M2170" t="str">
        <f>VLOOKUP($C2170,Customer!$A$2:$F$793,4,FALSE)</f>
        <v>Edinburgh</v>
      </c>
      <c r="N2170" t="str">
        <f>VLOOKUP($C2170,Customer!$A$2:$F$793,5,FALSE)</f>
        <v>North</v>
      </c>
      <c r="O2170" t="str">
        <f>VLOOKUP($C2170,Customer!$A$2:$F$793,6,FALSE)</f>
        <v>Corporate</v>
      </c>
      <c r="P2170" t="str">
        <f>VLOOKUP(E2170,Product!$B$2:$C$1811,2,FALSE)</f>
        <v>Furniture</v>
      </c>
      <c r="Q2170" t="str">
        <f>VLOOKUP(E2170,CHOOSE({1,2},Product!$B$2:$B$1811,Product!$A$2:$A$1811),2,FALSE)</f>
        <v>Bookcases</v>
      </c>
      <c r="R2170" t="str">
        <f t="shared" si="33"/>
        <v>AZ</v>
      </c>
    </row>
    <row r="2171" spans="1:18" x14ac:dyDescent="0.25">
      <c r="A2171" t="s">
        <v>3753</v>
      </c>
      <c r="B2171" s="35">
        <v>44013</v>
      </c>
      <c r="C2171" t="s">
        <v>1770</v>
      </c>
      <c r="D2171" t="s">
        <v>24</v>
      </c>
      <c r="E2171" t="s">
        <v>1771</v>
      </c>
      <c r="F2171">
        <v>0</v>
      </c>
      <c r="G2171">
        <v>15663809.700000001</v>
      </c>
      <c r="H2171">
        <v>2669632.35</v>
      </c>
      <c r="I2171">
        <v>2</v>
      </c>
      <c r="J2171" t="s">
        <v>22</v>
      </c>
      <c r="K2171" t="str">
        <f>VLOOKUP(C2171,Customer!$A$2:$F$793,2,FALSE)</f>
        <v>United Kingdom</v>
      </c>
      <c r="L2171" t="str">
        <f>VLOOKUP($C2171,Customer!$A$2:$F$793,3,FALSE)</f>
        <v>Scotland</v>
      </c>
      <c r="M2171" t="str">
        <f>VLOOKUP($C2171,Customer!$A$2:$F$793,4,FALSE)</f>
        <v>Edinburgh</v>
      </c>
      <c r="N2171" t="str">
        <f>VLOOKUP($C2171,Customer!$A$2:$F$793,5,FALSE)</f>
        <v>North</v>
      </c>
      <c r="O2171" t="str">
        <f>VLOOKUP($C2171,Customer!$A$2:$F$793,6,FALSE)</f>
        <v>Corporate</v>
      </c>
      <c r="P2171" t="str">
        <f>VLOOKUP(E2171,Product!$B$2:$C$1811,2,FALSE)</f>
        <v>Furniture</v>
      </c>
      <c r="Q2171" t="str">
        <f>VLOOKUP(E2171,CHOOSE({1,2},Product!$B$2:$B$1811,Product!$A$2:$A$1811),2,FALSE)</f>
        <v>Tables</v>
      </c>
      <c r="R2171" t="str">
        <f t="shared" si="33"/>
        <v>AZ</v>
      </c>
    </row>
    <row r="2172" spans="1:18" x14ac:dyDescent="0.25">
      <c r="A2172" t="s">
        <v>3753</v>
      </c>
      <c r="B2172" s="35">
        <v>44013</v>
      </c>
      <c r="C2172" t="s">
        <v>1770</v>
      </c>
      <c r="D2172" t="s">
        <v>24</v>
      </c>
      <c r="E2172" t="s">
        <v>937</v>
      </c>
      <c r="F2172">
        <v>0</v>
      </c>
      <c r="G2172">
        <v>2330397.3000000003</v>
      </c>
      <c r="H2172">
        <v>442480.5</v>
      </c>
      <c r="I2172">
        <v>3</v>
      </c>
      <c r="J2172" t="s">
        <v>26</v>
      </c>
      <c r="K2172" t="str">
        <f>VLOOKUP(C2172,Customer!$A$2:$F$793,2,FALSE)</f>
        <v>United Kingdom</v>
      </c>
      <c r="L2172" t="str">
        <f>VLOOKUP($C2172,Customer!$A$2:$F$793,3,FALSE)</f>
        <v>Scotland</v>
      </c>
      <c r="M2172" t="str">
        <f>VLOOKUP($C2172,Customer!$A$2:$F$793,4,FALSE)</f>
        <v>Edinburgh</v>
      </c>
      <c r="N2172" t="str">
        <f>VLOOKUP($C2172,Customer!$A$2:$F$793,5,FALSE)</f>
        <v>North</v>
      </c>
      <c r="O2172" t="str">
        <f>VLOOKUP($C2172,Customer!$A$2:$F$793,6,FALSE)</f>
        <v>Corporate</v>
      </c>
      <c r="P2172" t="str">
        <f>VLOOKUP(E2172,Product!$B$2:$C$1811,2,FALSE)</f>
        <v>Office Supplies</v>
      </c>
      <c r="Q2172" t="str">
        <f>VLOOKUP(E2172,CHOOSE({1,2},Product!$B$2:$B$1811,Product!$A$2:$A$1811),2,FALSE)</f>
        <v>Art</v>
      </c>
      <c r="R2172" t="str">
        <f t="shared" si="33"/>
        <v>AZ</v>
      </c>
    </row>
    <row r="2173" spans="1:18" x14ac:dyDescent="0.25">
      <c r="A2173" t="s">
        <v>3753</v>
      </c>
      <c r="B2173" s="35">
        <v>44013</v>
      </c>
      <c r="C2173" t="s">
        <v>1770</v>
      </c>
      <c r="D2173" t="s">
        <v>24</v>
      </c>
      <c r="E2173" t="s">
        <v>1680</v>
      </c>
      <c r="F2173">
        <v>0</v>
      </c>
      <c r="G2173">
        <v>3392350.5</v>
      </c>
      <c r="H2173">
        <v>368733.75</v>
      </c>
      <c r="I2173">
        <v>6</v>
      </c>
      <c r="J2173" t="s">
        <v>26</v>
      </c>
      <c r="K2173" t="str">
        <f>VLOOKUP(C2173,Customer!$A$2:$F$793,2,FALSE)</f>
        <v>United Kingdom</v>
      </c>
      <c r="L2173" t="str">
        <f>VLOOKUP($C2173,Customer!$A$2:$F$793,3,FALSE)</f>
        <v>Scotland</v>
      </c>
      <c r="M2173" t="str">
        <f>VLOOKUP($C2173,Customer!$A$2:$F$793,4,FALSE)</f>
        <v>Edinburgh</v>
      </c>
      <c r="N2173" t="str">
        <f>VLOOKUP($C2173,Customer!$A$2:$F$793,5,FALSE)</f>
        <v>North</v>
      </c>
      <c r="O2173" t="str">
        <f>VLOOKUP($C2173,Customer!$A$2:$F$793,6,FALSE)</f>
        <v>Corporate</v>
      </c>
      <c r="P2173" t="str">
        <f>VLOOKUP(E2173,Product!$B$2:$C$1811,2,FALSE)</f>
        <v>Technology</v>
      </c>
      <c r="Q2173" t="str">
        <f>VLOOKUP(E2173,CHOOSE({1,2},Product!$B$2:$B$1811,Product!$A$2:$A$1811),2,FALSE)</f>
        <v>Accessories</v>
      </c>
      <c r="R2173" t="str">
        <f t="shared" si="33"/>
        <v>AZ</v>
      </c>
    </row>
    <row r="2174" spans="1:18" x14ac:dyDescent="0.25">
      <c r="A2174" t="s">
        <v>3753</v>
      </c>
      <c r="B2174" s="35">
        <v>44013</v>
      </c>
      <c r="C2174" t="s">
        <v>1770</v>
      </c>
      <c r="D2174" t="s">
        <v>24</v>
      </c>
      <c r="E2174" t="s">
        <v>1412</v>
      </c>
      <c r="F2174">
        <v>0</v>
      </c>
      <c r="G2174">
        <v>5604753</v>
      </c>
      <c r="H2174">
        <v>1238945.4000000001</v>
      </c>
      <c r="I2174">
        <v>5</v>
      </c>
      <c r="J2174" t="s">
        <v>22</v>
      </c>
      <c r="K2174" t="str">
        <f>VLOOKUP(C2174,Customer!$A$2:$F$793,2,FALSE)</f>
        <v>United Kingdom</v>
      </c>
      <c r="L2174" t="str">
        <f>VLOOKUP($C2174,Customer!$A$2:$F$793,3,FALSE)</f>
        <v>Scotland</v>
      </c>
      <c r="M2174" t="str">
        <f>VLOOKUP($C2174,Customer!$A$2:$F$793,4,FALSE)</f>
        <v>Edinburgh</v>
      </c>
      <c r="N2174" t="str">
        <f>VLOOKUP($C2174,Customer!$A$2:$F$793,5,FALSE)</f>
        <v>North</v>
      </c>
      <c r="O2174" t="str">
        <f>VLOOKUP($C2174,Customer!$A$2:$F$793,6,FALSE)</f>
        <v>Corporate</v>
      </c>
      <c r="P2174" t="str">
        <f>VLOOKUP(E2174,Product!$B$2:$C$1811,2,FALSE)</f>
        <v>Technology</v>
      </c>
      <c r="Q2174" t="str">
        <f>VLOOKUP(E2174,CHOOSE({1,2},Product!$B$2:$B$1811,Product!$A$2:$A$1811),2,FALSE)</f>
        <v>Phones</v>
      </c>
      <c r="R2174" t="str">
        <f t="shared" si="33"/>
        <v>AZ</v>
      </c>
    </row>
    <row r="2175" spans="1:18" x14ac:dyDescent="0.25">
      <c r="A2175" t="s">
        <v>3754</v>
      </c>
      <c r="B2175" s="35">
        <v>44014</v>
      </c>
      <c r="C2175" t="s">
        <v>410</v>
      </c>
      <c r="D2175" t="s">
        <v>24</v>
      </c>
      <c r="E2175" t="s">
        <v>34</v>
      </c>
      <c r="F2175">
        <v>0</v>
      </c>
      <c r="G2175">
        <v>3967575.15</v>
      </c>
      <c r="H2175">
        <v>914459.70000000007</v>
      </c>
      <c r="I2175">
        <v>9</v>
      </c>
      <c r="J2175" t="s">
        <v>26</v>
      </c>
      <c r="K2175" t="str">
        <f>VLOOKUP(C2175,Customer!$A$2:$F$793,2,FALSE)</f>
        <v>France</v>
      </c>
      <c r="L2175" t="str">
        <f>VLOOKUP($C2175,Customer!$A$2:$F$793,3,FALSE)</f>
        <v>Aquitaine-Limousin-Poitou-Charentes</v>
      </c>
      <c r="M2175" t="str">
        <f>VLOOKUP($C2175,Customer!$A$2:$F$793,4,FALSE)</f>
        <v>Limoges</v>
      </c>
      <c r="N2175" t="str">
        <f>VLOOKUP($C2175,Customer!$A$2:$F$793,5,FALSE)</f>
        <v>Central</v>
      </c>
      <c r="O2175" t="str">
        <f>VLOOKUP($C2175,Customer!$A$2:$F$793,6,FALSE)</f>
        <v>Consumer</v>
      </c>
      <c r="P2175" t="str">
        <f>VLOOKUP(E2175,Product!$B$2:$C$1811,2,FALSE)</f>
        <v>Office Supplies</v>
      </c>
      <c r="Q2175" t="str">
        <f>VLOOKUP(E2175,CHOOSE({1,2},Product!$B$2:$B$1811,Product!$A$2:$A$1811),2,FALSE)</f>
        <v>Art</v>
      </c>
      <c r="R2175" t="str">
        <f t="shared" si="33"/>
        <v>AZ</v>
      </c>
    </row>
    <row r="2176" spans="1:18" x14ac:dyDescent="0.25">
      <c r="A2176" t="s">
        <v>3755</v>
      </c>
      <c r="B2176" s="35">
        <v>44015</v>
      </c>
      <c r="C2176" t="s">
        <v>841</v>
      </c>
      <c r="D2176" t="s">
        <v>24</v>
      </c>
      <c r="E2176" t="s">
        <v>1772</v>
      </c>
      <c r="F2176">
        <v>0</v>
      </c>
      <c r="G2176">
        <v>442480.5</v>
      </c>
      <c r="H2176">
        <v>58997.4</v>
      </c>
      <c r="I2176">
        <v>2</v>
      </c>
      <c r="J2176" t="s">
        <v>22</v>
      </c>
      <c r="K2176" t="str">
        <f>VLOOKUP(C2176,Customer!$A$2:$F$793,2,FALSE)</f>
        <v>United Kingdom</v>
      </c>
      <c r="L2176" t="str">
        <f>VLOOKUP($C2176,Customer!$A$2:$F$793,3,FALSE)</f>
        <v>England</v>
      </c>
      <c r="M2176" t="str">
        <f>VLOOKUP($C2176,Customer!$A$2:$F$793,4,FALSE)</f>
        <v>Harrow</v>
      </c>
      <c r="N2176" t="str">
        <f>VLOOKUP($C2176,Customer!$A$2:$F$793,5,FALSE)</f>
        <v>North</v>
      </c>
      <c r="O2176" t="str">
        <f>VLOOKUP($C2176,Customer!$A$2:$F$793,6,FALSE)</f>
        <v>Corporate</v>
      </c>
      <c r="P2176" t="str">
        <f>VLOOKUP(E2176,Product!$B$2:$C$1811,2,FALSE)</f>
        <v>Office Supplies</v>
      </c>
      <c r="Q2176" t="str">
        <f>VLOOKUP(E2176,CHOOSE({1,2},Product!$B$2:$B$1811,Product!$A$2:$A$1811),2,FALSE)</f>
        <v>Binders</v>
      </c>
      <c r="R2176" t="str">
        <f t="shared" si="33"/>
        <v>AZ</v>
      </c>
    </row>
    <row r="2177" spans="1:18" x14ac:dyDescent="0.25">
      <c r="A2177" t="s">
        <v>3756</v>
      </c>
      <c r="B2177" s="35">
        <v>44015</v>
      </c>
      <c r="C2177" t="s">
        <v>280</v>
      </c>
      <c r="D2177" t="s">
        <v>24</v>
      </c>
      <c r="E2177" t="s">
        <v>1773</v>
      </c>
      <c r="F2177">
        <v>0.15</v>
      </c>
      <c r="G2177">
        <v>31312870.050000001</v>
      </c>
      <c r="H2177">
        <v>1843668.75</v>
      </c>
      <c r="I2177">
        <v>8</v>
      </c>
      <c r="J2177" t="s">
        <v>26</v>
      </c>
      <c r="K2177" t="str">
        <f>VLOOKUP(C2177,Customer!$A$2:$F$793,2,FALSE)</f>
        <v>France</v>
      </c>
      <c r="L2177" t="str">
        <f>VLOOKUP($C2177,Customer!$A$2:$F$793,3,FALSE)</f>
        <v>Nord-Pas-de-Calais-Picardie</v>
      </c>
      <c r="M2177" t="str">
        <f>VLOOKUP($C2177,Customer!$A$2:$F$793,4,FALSE)</f>
        <v>Tourcoing</v>
      </c>
      <c r="N2177" t="str">
        <f>VLOOKUP($C2177,Customer!$A$2:$F$793,5,FALSE)</f>
        <v>Central</v>
      </c>
      <c r="O2177" t="str">
        <f>VLOOKUP($C2177,Customer!$A$2:$F$793,6,FALSE)</f>
        <v>Corporate</v>
      </c>
      <c r="P2177" t="str">
        <f>VLOOKUP(E2177,Product!$B$2:$C$1811,2,FALSE)</f>
        <v>Technology</v>
      </c>
      <c r="Q2177" t="str">
        <f>VLOOKUP(E2177,CHOOSE({1,2},Product!$B$2:$B$1811,Product!$A$2:$A$1811),2,FALSE)</f>
        <v>Machines</v>
      </c>
      <c r="R2177" t="str">
        <f t="shared" si="33"/>
        <v>AZ</v>
      </c>
    </row>
    <row r="2178" spans="1:18" x14ac:dyDescent="0.25">
      <c r="A2178" t="s">
        <v>3757</v>
      </c>
      <c r="B2178" s="35">
        <v>44015</v>
      </c>
      <c r="C2178" t="s">
        <v>1774</v>
      </c>
      <c r="D2178" t="s">
        <v>33</v>
      </c>
      <c r="E2178" t="s">
        <v>300</v>
      </c>
      <c r="F2178">
        <v>0.1</v>
      </c>
      <c r="G2178">
        <v>13377660.450000001</v>
      </c>
      <c r="H2178">
        <v>-442480.5</v>
      </c>
      <c r="I2178">
        <v>7</v>
      </c>
      <c r="J2178" t="s">
        <v>26</v>
      </c>
      <c r="K2178" t="str">
        <f>VLOOKUP(C2178,Customer!$A$2:$F$793,2,FALSE)</f>
        <v>France</v>
      </c>
      <c r="L2178" t="str">
        <f>VLOOKUP($C2178,Customer!$A$2:$F$793,3,FALSE)</f>
        <v>Nord-Pas-de-Calais-Picardie</v>
      </c>
      <c r="M2178" t="str">
        <f>VLOOKUP($C2178,Customer!$A$2:$F$793,4,FALSE)</f>
        <v>Creil</v>
      </c>
      <c r="N2178" t="str">
        <f>VLOOKUP($C2178,Customer!$A$2:$F$793,5,FALSE)</f>
        <v>Central</v>
      </c>
      <c r="O2178" t="str">
        <f>VLOOKUP($C2178,Customer!$A$2:$F$793,6,FALSE)</f>
        <v>Consumer</v>
      </c>
      <c r="P2178" t="str">
        <f>VLOOKUP(E2178,Product!$B$2:$C$1811,2,FALSE)</f>
        <v>Furniture</v>
      </c>
      <c r="Q2178" t="str">
        <f>VLOOKUP(E2178,CHOOSE({1,2},Product!$B$2:$B$1811,Product!$A$2:$A$1811),2,FALSE)</f>
        <v>Bookcases</v>
      </c>
      <c r="R2178" t="str">
        <f t="shared" si="33"/>
        <v>BN</v>
      </c>
    </row>
    <row r="2179" spans="1:18" x14ac:dyDescent="0.25">
      <c r="A2179" t="s">
        <v>3758</v>
      </c>
      <c r="B2179" s="35">
        <v>44016</v>
      </c>
      <c r="C2179" t="s">
        <v>471</v>
      </c>
      <c r="D2179" t="s">
        <v>20</v>
      </c>
      <c r="E2179" t="s">
        <v>1571</v>
      </c>
      <c r="F2179">
        <v>0.1</v>
      </c>
      <c r="G2179">
        <v>840712.95000000007</v>
      </c>
      <c r="H2179">
        <v>191741.55000000002</v>
      </c>
      <c r="I2179">
        <v>3</v>
      </c>
      <c r="J2179" t="s">
        <v>22</v>
      </c>
      <c r="K2179" t="str">
        <f>VLOOKUP(C2179,Customer!$A$2:$F$793,2,FALSE)</f>
        <v>Germany</v>
      </c>
      <c r="L2179" t="str">
        <f>VLOOKUP($C2179,Customer!$A$2:$F$793,3,FALSE)</f>
        <v>Baden-Württemberg</v>
      </c>
      <c r="M2179" t="str">
        <f>VLOOKUP($C2179,Customer!$A$2:$F$793,4,FALSE)</f>
        <v>Ulm</v>
      </c>
      <c r="N2179" t="str">
        <f>VLOOKUP($C2179,Customer!$A$2:$F$793,5,FALSE)</f>
        <v>Central</v>
      </c>
      <c r="O2179" t="str">
        <f>VLOOKUP($C2179,Customer!$A$2:$F$793,6,FALSE)</f>
        <v>Corporate</v>
      </c>
      <c r="P2179" t="str">
        <f>VLOOKUP(E2179,Product!$B$2:$C$1811,2,FALSE)</f>
        <v>Office Supplies</v>
      </c>
      <c r="Q2179" t="str">
        <f>VLOOKUP(E2179,CHOOSE({1,2},Product!$B$2:$B$1811,Product!$A$2:$A$1811),2,FALSE)</f>
        <v>Envelopes</v>
      </c>
      <c r="R2179" t="str">
        <f t="shared" ref="R2179:R2242" si="34">LEFT(A2179,2)</f>
        <v>AZ</v>
      </c>
    </row>
    <row r="2180" spans="1:18" x14ac:dyDescent="0.25">
      <c r="A2180" t="s">
        <v>3758</v>
      </c>
      <c r="B2180" s="35">
        <v>44016</v>
      </c>
      <c r="C2180" t="s">
        <v>471</v>
      </c>
      <c r="D2180" t="s">
        <v>20</v>
      </c>
      <c r="E2180" t="s">
        <v>1652</v>
      </c>
      <c r="F2180">
        <v>0.1</v>
      </c>
      <c r="G2180">
        <v>427731.15</v>
      </c>
      <c r="H2180">
        <v>117994.8</v>
      </c>
      <c r="I2180">
        <v>2</v>
      </c>
      <c r="J2180" t="s">
        <v>22</v>
      </c>
      <c r="K2180" t="str">
        <f>VLOOKUP(C2180,Customer!$A$2:$F$793,2,FALSE)</f>
        <v>Germany</v>
      </c>
      <c r="L2180" t="str">
        <f>VLOOKUP($C2180,Customer!$A$2:$F$793,3,FALSE)</f>
        <v>Baden-Württemberg</v>
      </c>
      <c r="M2180" t="str">
        <f>VLOOKUP($C2180,Customer!$A$2:$F$793,4,FALSE)</f>
        <v>Ulm</v>
      </c>
      <c r="N2180" t="str">
        <f>VLOOKUP($C2180,Customer!$A$2:$F$793,5,FALSE)</f>
        <v>Central</v>
      </c>
      <c r="O2180" t="str">
        <f>VLOOKUP($C2180,Customer!$A$2:$F$793,6,FALSE)</f>
        <v>Corporate</v>
      </c>
      <c r="P2180" t="str">
        <f>VLOOKUP(E2180,Product!$B$2:$C$1811,2,FALSE)</f>
        <v>Office Supplies</v>
      </c>
      <c r="Q2180" t="str">
        <f>VLOOKUP(E2180,CHOOSE({1,2},Product!$B$2:$B$1811,Product!$A$2:$A$1811),2,FALSE)</f>
        <v>Fasteners</v>
      </c>
      <c r="R2180" t="str">
        <f t="shared" si="34"/>
        <v>AZ</v>
      </c>
    </row>
    <row r="2181" spans="1:18" x14ac:dyDescent="0.25">
      <c r="A2181" t="s">
        <v>3759</v>
      </c>
      <c r="B2181" s="35">
        <v>44016</v>
      </c>
      <c r="C2181" t="s">
        <v>525</v>
      </c>
      <c r="D2181" t="s">
        <v>20</v>
      </c>
      <c r="E2181" t="s">
        <v>555</v>
      </c>
      <c r="F2181">
        <v>0</v>
      </c>
      <c r="G2181">
        <v>973457.1</v>
      </c>
      <c r="H2181">
        <v>324485.7</v>
      </c>
      <c r="I2181">
        <v>4</v>
      </c>
      <c r="J2181" t="s">
        <v>22</v>
      </c>
      <c r="K2181" t="str">
        <f>VLOOKUP(C2181,Customer!$A$2:$F$793,2,FALSE)</f>
        <v>Austria</v>
      </c>
      <c r="L2181" t="str">
        <f>VLOOKUP($C2181,Customer!$A$2:$F$793,3,FALSE)</f>
        <v>Vienna</v>
      </c>
      <c r="M2181" t="str">
        <f>VLOOKUP($C2181,Customer!$A$2:$F$793,4,FALSE)</f>
        <v>Vienna</v>
      </c>
      <c r="N2181" t="str">
        <f>VLOOKUP($C2181,Customer!$A$2:$F$793,5,FALSE)</f>
        <v>Central</v>
      </c>
      <c r="O2181" t="str">
        <f>VLOOKUP($C2181,Customer!$A$2:$F$793,6,FALSE)</f>
        <v>Consumer</v>
      </c>
      <c r="P2181" t="str">
        <f>VLOOKUP(E2181,Product!$B$2:$C$1811,2,FALSE)</f>
        <v>Office Supplies</v>
      </c>
      <c r="Q2181" t="str">
        <f>VLOOKUP(E2181,CHOOSE({1,2},Product!$B$2:$B$1811,Product!$A$2:$A$1811),2,FALSE)</f>
        <v>Fasteners</v>
      </c>
      <c r="R2181" t="str">
        <f t="shared" si="34"/>
        <v>AZ</v>
      </c>
    </row>
    <row r="2182" spans="1:18" x14ac:dyDescent="0.25">
      <c r="A2182" t="s">
        <v>3759</v>
      </c>
      <c r="B2182" s="35">
        <v>44016</v>
      </c>
      <c r="C2182" t="s">
        <v>525</v>
      </c>
      <c r="D2182" t="s">
        <v>20</v>
      </c>
      <c r="E2182" t="s">
        <v>1775</v>
      </c>
      <c r="F2182">
        <v>0</v>
      </c>
      <c r="G2182">
        <v>2168154.4500000002</v>
      </c>
      <c r="H2182">
        <v>648971.4</v>
      </c>
      <c r="I2182">
        <v>3</v>
      </c>
      <c r="J2182" t="s">
        <v>22</v>
      </c>
      <c r="K2182" t="str">
        <f>VLOOKUP(C2182,Customer!$A$2:$F$793,2,FALSE)</f>
        <v>Austria</v>
      </c>
      <c r="L2182" t="str">
        <f>VLOOKUP($C2182,Customer!$A$2:$F$793,3,FALSE)</f>
        <v>Vienna</v>
      </c>
      <c r="M2182" t="str">
        <f>VLOOKUP($C2182,Customer!$A$2:$F$793,4,FALSE)</f>
        <v>Vienna</v>
      </c>
      <c r="N2182" t="str">
        <f>VLOOKUP($C2182,Customer!$A$2:$F$793,5,FALSE)</f>
        <v>Central</v>
      </c>
      <c r="O2182" t="str">
        <f>VLOOKUP($C2182,Customer!$A$2:$F$793,6,FALSE)</f>
        <v>Consumer</v>
      </c>
      <c r="P2182" t="str">
        <f>VLOOKUP(E2182,Product!$B$2:$C$1811,2,FALSE)</f>
        <v>Office Supplies</v>
      </c>
      <c r="Q2182" t="str">
        <f>VLOOKUP(E2182,CHOOSE({1,2},Product!$B$2:$B$1811,Product!$A$2:$A$1811),2,FALSE)</f>
        <v>Storage</v>
      </c>
      <c r="R2182" t="str">
        <f t="shared" si="34"/>
        <v>AZ</v>
      </c>
    </row>
    <row r="2183" spans="1:18" x14ac:dyDescent="0.25">
      <c r="A2183" t="s">
        <v>3760</v>
      </c>
      <c r="B2183" s="35">
        <v>44016</v>
      </c>
      <c r="C2183" t="s">
        <v>394</v>
      </c>
      <c r="D2183" t="s">
        <v>24</v>
      </c>
      <c r="E2183" t="s">
        <v>1776</v>
      </c>
      <c r="F2183">
        <v>0</v>
      </c>
      <c r="G2183">
        <v>21947032.800000001</v>
      </c>
      <c r="H2183">
        <v>5486758.2000000002</v>
      </c>
      <c r="I2183">
        <v>3</v>
      </c>
      <c r="J2183" t="s">
        <v>26</v>
      </c>
      <c r="K2183" t="str">
        <f>VLOOKUP(C2183,Customer!$A$2:$F$793,2,FALSE)</f>
        <v>Germany</v>
      </c>
      <c r="L2183" t="str">
        <f>VLOOKUP($C2183,Customer!$A$2:$F$793,3,FALSE)</f>
        <v>North Rhine-Westphalia</v>
      </c>
      <c r="M2183" t="str">
        <f>VLOOKUP($C2183,Customer!$A$2:$F$793,4,FALSE)</f>
        <v>Duisburg</v>
      </c>
      <c r="N2183" t="str">
        <f>VLOOKUP($C2183,Customer!$A$2:$F$793,5,FALSE)</f>
        <v>Central</v>
      </c>
      <c r="O2183" t="str">
        <f>VLOOKUP($C2183,Customer!$A$2:$F$793,6,FALSE)</f>
        <v>Consumer</v>
      </c>
      <c r="P2183" t="str">
        <f>VLOOKUP(E2183,Product!$B$2:$C$1811,2,FALSE)</f>
        <v>Office Supplies</v>
      </c>
      <c r="Q2183" t="str">
        <f>VLOOKUP(E2183,CHOOSE({1,2},Product!$B$2:$B$1811,Product!$A$2:$A$1811),2,FALSE)</f>
        <v>Appliances</v>
      </c>
      <c r="R2183" t="str">
        <f t="shared" si="34"/>
        <v>AZ</v>
      </c>
    </row>
    <row r="2184" spans="1:18" x14ac:dyDescent="0.25">
      <c r="A2184" t="s">
        <v>3760</v>
      </c>
      <c r="B2184" s="35">
        <v>44016</v>
      </c>
      <c r="C2184" t="s">
        <v>394</v>
      </c>
      <c r="D2184" t="s">
        <v>24</v>
      </c>
      <c r="E2184" t="s">
        <v>1076</v>
      </c>
      <c r="F2184">
        <v>0</v>
      </c>
      <c r="G2184">
        <v>353984.4</v>
      </c>
      <c r="H2184">
        <v>88496.1</v>
      </c>
      <c r="I2184">
        <v>2</v>
      </c>
      <c r="J2184" t="s">
        <v>26</v>
      </c>
      <c r="K2184" t="str">
        <f>VLOOKUP(C2184,Customer!$A$2:$F$793,2,FALSE)</f>
        <v>Germany</v>
      </c>
      <c r="L2184" t="str">
        <f>VLOOKUP($C2184,Customer!$A$2:$F$793,3,FALSE)</f>
        <v>North Rhine-Westphalia</v>
      </c>
      <c r="M2184" t="str">
        <f>VLOOKUP($C2184,Customer!$A$2:$F$793,4,FALSE)</f>
        <v>Duisburg</v>
      </c>
      <c r="N2184" t="str">
        <f>VLOOKUP($C2184,Customer!$A$2:$F$793,5,FALSE)</f>
        <v>Central</v>
      </c>
      <c r="O2184" t="str">
        <f>VLOOKUP($C2184,Customer!$A$2:$F$793,6,FALSE)</f>
        <v>Consumer</v>
      </c>
      <c r="P2184" t="str">
        <f>VLOOKUP(E2184,Product!$B$2:$C$1811,2,FALSE)</f>
        <v>Office Supplies</v>
      </c>
      <c r="Q2184" t="str">
        <f>VLOOKUP(E2184,CHOOSE({1,2},Product!$B$2:$B$1811,Product!$A$2:$A$1811),2,FALSE)</f>
        <v>Envelopes</v>
      </c>
      <c r="R2184" t="str">
        <f t="shared" si="34"/>
        <v>AZ</v>
      </c>
    </row>
    <row r="2185" spans="1:18" x14ac:dyDescent="0.25">
      <c r="A2185" t="s">
        <v>3760</v>
      </c>
      <c r="B2185" s="35">
        <v>44016</v>
      </c>
      <c r="C2185" t="s">
        <v>394</v>
      </c>
      <c r="D2185" t="s">
        <v>24</v>
      </c>
      <c r="E2185" t="s">
        <v>1777</v>
      </c>
      <c r="F2185">
        <v>0</v>
      </c>
      <c r="G2185">
        <v>1460185.6500000001</v>
      </c>
      <c r="H2185">
        <v>368733.75</v>
      </c>
      <c r="I2185">
        <v>6</v>
      </c>
      <c r="J2185" t="s">
        <v>22</v>
      </c>
      <c r="K2185" t="str">
        <f>VLOOKUP(C2185,Customer!$A$2:$F$793,2,FALSE)</f>
        <v>Germany</v>
      </c>
      <c r="L2185" t="str">
        <f>VLOOKUP($C2185,Customer!$A$2:$F$793,3,FALSE)</f>
        <v>North Rhine-Westphalia</v>
      </c>
      <c r="M2185" t="str">
        <f>VLOOKUP($C2185,Customer!$A$2:$F$793,4,FALSE)</f>
        <v>Duisburg</v>
      </c>
      <c r="N2185" t="str">
        <f>VLOOKUP($C2185,Customer!$A$2:$F$793,5,FALSE)</f>
        <v>Central</v>
      </c>
      <c r="O2185" t="str">
        <f>VLOOKUP($C2185,Customer!$A$2:$F$793,6,FALSE)</f>
        <v>Consumer</v>
      </c>
      <c r="P2185" t="str">
        <f>VLOOKUP(E2185,Product!$B$2:$C$1811,2,FALSE)</f>
        <v>Office Supplies</v>
      </c>
      <c r="Q2185" t="str">
        <f>VLOOKUP(E2185,CHOOSE({1,2},Product!$B$2:$B$1811,Product!$A$2:$A$1811),2,FALSE)</f>
        <v>Storage</v>
      </c>
      <c r="R2185" t="str">
        <f t="shared" si="34"/>
        <v>AZ</v>
      </c>
    </row>
    <row r="2186" spans="1:18" x14ac:dyDescent="0.25">
      <c r="A2186" t="s">
        <v>3761</v>
      </c>
      <c r="B2186" s="35">
        <v>44016</v>
      </c>
      <c r="C2186" t="s">
        <v>32</v>
      </c>
      <c r="D2186" t="s">
        <v>24</v>
      </c>
      <c r="E2186" t="s">
        <v>957</v>
      </c>
      <c r="F2186">
        <v>0.1</v>
      </c>
      <c r="G2186">
        <v>398232.45</v>
      </c>
      <c r="H2186">
        <v>103245.45</v>
      </c>
      <c r="I2186">
        <v>1</v>
      </c>
      <c r="J2186" t="s">
        <v>22</v>
      </c>
      <c r="K2186" t="str">
        <f>VLOOKUP(C2186,Customer!$A$2:$F$793,2,FALSE)</f>
        <v>France</v>
      </c>
      <c r="L2186" t="str">
        <f>VLOOKUP($C2186,Customer!$A$2:$F$793,3,FALSE)</f>
        <v>Auvergne-Rhône-Alpes</v>
      </c>
      <c r="M2186" t="str">
        <f>VLOOKUP($C2186,Customer!$A$2:$F$793,4,FALSE)</f>
        <v>Echirolles</v>
      </c>
      <c r="N2186" t="str">
        <f>VLOOKUP($C2186,Customer!$A$2:$F$793,5,FALSE)</f>
        <v>Central</v>
      </c>
      <c r="O2186" t="str">
        <f>VLOOKUP($C2186,Customer!$A$2:$F$793,6,FALSE)</f>
        <v>Home Office</v>
      </c>
      <c r="P2186" t="str">
        <f>VLOOKUP(E2186,Product!$B$2:$C$1811,2,FALSE)</f>
        <v>Office Supplies</v>
      </c>
      <c r="Q2186" t="str">
        <f>VLOOKUP(E2186,CHOOSE({1,2},Product!$B$2:$B$1811,Product!$A$2:$A$1811),2,FALSE)</f>
        <v>Art</v>
      </c>
      <c r="R2186" t="str">
        <f t="shared" si="34"/>
        <v>AZ</v>
      </c>
    </row>
    <row r="2187" spans="1:18" x14ac:dyDescent="0.25">
      <c r="A2187" t="s">
        <v>3761</v>
      </c>
      <c r="B2187" s="35">
        <v>44016</v>
      </c>
      <c r="C2187" t="s">
        <v>32</v>
      </c>
      <c r="D2187" t="s">
        <v>24</v>
      </c>
      <c r="E2187" t="s">
        <v>1778</v>
      </c>
      <c r="F2187">
        <v>0.1</v>
      </c>
      <c r="G2187">
        <v>663720.75</v>
      </c>
      <c r="H2187">
        <v>-44248.05</v>
      </c>
      <c r="I2187">
        <v>2</v>
      </c>
      <c r="J2187" t="s">
        <v>26</v>
      </c>
      <c r="K2187" t="str">
        <f>VLOOKUP(C2187,Customer!$A$2:$F$793,2,FALSE)</f>
        <v>France</v>
      </c>
      <c r="L2187" t="str">
        <f>VLOOKUP($C2187,Customer!$A$2:$F$793,3,FALSE)</f>
        <v>Auvergne-Rhône-Alpes</v>
      </c>
      <c r="M2187" t="str">
        <f>VLOOKUP($C2187,Customer!$A$2:$F$793,4,FALSE)</f>
        <v>Echirolles</v>
      </c>
      <c r="N2187" t="str">
        <f>VLOOKUP($C2187,Customer!$A$2:$F$793,5,FALSE)</f>
        <v>Central</v>
      </c>
      <c r="O2187" t="str">
        <f>VLOOKUP($C2187,Customer!$A$2:$F$793,6,FALSE)</f>
        <v>Home Office</v>
      </c>
      <c r="P2187" t="str">
        <f>VLOOKUP(E2187,Product!$B$2:$C$1811,2,FALSE)</f>
        <v>Office Supplies</v>
      </c>
      <c r="Q2187" t="str">
        <f>VLOOKUP(E2187,CHOOSE({1,2},Product!$B$2:$B$1811,Product!$A$2:$A$1811),2,FALSE)</f>
        <v>Envelopes</v>
      </c>
      <c r="R2187" t="str">
        <f t="shared" si="34"/>
        <v>AZ</v>
      </c>
    </row>
    <row r="2188" spans="1:18" x14ac:dyDescent="0.25">
      <c r="A2188" t="s">
        <v>3761</v>
      </c>
      <c r="B2188" s="35">
        <v>44016</v>
      </c>
      <c r="C2188" t="s">
        <v>32</v>
      </c>
      <c r="D2188" t="s">
        <v>24</v>
      </c>
      <c r="E2188" t="s">
        <v>70</v>
      </c>
      <c r="F2188">
        <v>0.1</v>
      </c>
      <c r="G2188">
        <v>811214.25</v>
      </c>
      <c r="H2188">
        <v>324485.7</v>
      </c>
      <c r="I2188">
        <v>3</v>
      </c>
      <c r="J2188" t="s">
        <v>22</v>
      </c>
      <c r="K2188" t="str">
        <f>VLOOKUP(C2188,Customer!$A$2:$F$793,2,FALSE)</f>
        <v>France</v>
      </c>
      <c r="L2188" t="str">
        <f>VLOOKUP($C2188,Customer!$A$2:$F$793,3,FALSE)</f>
        <v>Auvergne-Rhône-Alpes</v>
      </c>
      <c r="M2188" t="str">
        <f>VLOOKUP($C2188,Customer!$A$2:$F$793,4,FALSE)</f>
        <v>Echirolles</v>
      </c>
      <c r="N2188" t="str">
        <f>VLOOKUP($C2188,Customer!$A$2:$F$793,5,FALSE)</f>
        <v>Central</v>
      </c>
      <c r="O2188" t="str">
        <f>VLOOKUP($C2188,Customer!$A$2:$F$793,6,FALSE)</f>
        <v>Home Office</v>
      </c>
      <c r="P2188" t="str">
        <f>VLOOKUP(E2188,Product!$B$2:$C$1811,2,FALSE)</f>
        <v>Office Supplies</v>
      </c>
      <c r="Q2188" t="str">
        <f>VLOOKUP(E2188,CHOOSE({1,2},Product!$B$2:$B$1811,Product!$A$2:$A$1811),2,FALSE)</f>
        <v>Paper</v>
      </c>
      <c r="R2188" t="str">
        <f t="shared" si="34"/>
        <v>AZ</v>
      </c>
    </row>
    <row r="2189" spans="1:18" x14ac:dyDescent="0.25">
      <c r="A2189" t="s">
        <v>3762</v>
      </c>
      <c r="B2189" s="35">
        <v>44017</v>
      </c>
      <c r="C2189" t="s">
        <v>1779</v>
      </c>
      <c r="D2189" t="s">
        <v>33</v>
      </c>
      <c r="E2189" t="s">
        <v>1309</v>
      </c>
      <c r="F2189">
        <v>0</v>
      </c>
      <c r="G2189">
        <v>2433642.75</v>
      </c>
      <c r="H2189">
        <v>44248.05</v>
      </c>
      <c r="I2189">
        <v>7</v>
      </c>
      <c r="J2189" t="s">
        <v>26</v>
      </c>
      <c r="K2189" t="str">
        <f>VLOOKUP(C2189,Customer!$A$2:$F$793,2,FALSE)</f>
        <v>Germany</v>
      </c>
      <c r="L2189" t="str">
        <f>VLOOKUP($C2189,Customer!$A$2:$F$793,3,FALSE)</f>
        <v>North Rhine-Westphalia</v>
      </c>
      <c r="M2189" t="str">
        <f>VLOOKUP($C2189,Customer!$A$2:$F$793,4,FALSE)</f>
        <v>Paderborn</v>
      </c>
      <c r="N2189" t="str">
        <f>VLOOKUP($C2189,Customer!$A$2:$F$793,5,FALSE)</f>
        <v>Central</v>
      </c>
      <c r="O2189" t="str">
        <f>VLOOKUP($C2189,Customer!$A$2:$F$793,6,FALSE)</f>
        <v>Consumer</v>
      </c>
      <c r="P2189" t="str">
        <f>VLOOKUP(E2189,Product!$B$2:$C$1811,2,FALSE)</f>
        <v>Office Supplies</v>
      </c>
      <c r="Q2189" t="str">
        <f>VLOOKUP(E2189,CHOOSE({1,2},Product!$B$2:$B$1811,Product!$A$2:$A$1811),2,FALSE)</f>
        <v>Art</v>
      </c>
      <c r="R2189" t="str">
        <f t="shared" si="34"/>
        <v>AZ</v>
      </c>
    </row>
    <row r="2190" spans="1:18" x14ac:dyDescent="0.25">
      <c r="A2190" t="s">
        <v>3762</v>
      </c>
      <c r="B2190" s="35">
        <v>44017</v>
      </c>
      <c r="C2190" t="s">
        <v>1779</v>
      </c>
      <c r="D2190" t="s">
        <v>33</v>
      </c>
      <c r="E2190" t="s">
        <v>1780</v>
      </c>
      <c r="F2190">
        <v>0</v>
      </c>
      <c r="G2190">
        <v>678470.1</v>
      </c>
      <c r="H2190">
        <v>103245.45</v>
      </c>
      <c r="I2190">
        <v>1</v>
      </c>
      <c r="J2190" t="s">
        <v>22</v>
      </c>
      <c r="K2190" t="str">
        <f>VLOOKUP(C2190,Customer!$A$2:$F$793,2,FALSE)</f>
        <v>Germany</v>
      </c>
      <c r="L2190" t="str">
        <f>VLOOKUP($C2190,Customer!$A$2:$F$793,3,FALSE)</f>
        <v>North Rhine-Westphalia</v>
      </c>
      <c r="M2190" t="str">
        <f>VLOOKUP($C2190,Customer!$A$2:$F$793,4,FALSE)</f>
        <v>Paderborn</v>
      </c>
      <c r="N2190" t="str">
        <f>VLOOKUP($C2190,Customer!$A$2:$F$793,5,FALSE)</f>
        <v>Central</v>
      </c>
      <c r="O2190" t="str">
        <f>VLOOKUP($C2190,Customer!$A$2:$F$793,6,FALSE)</f>
        <v>Consumer</v>
      </c>
      <c r="P2190" t="str">
        <f>VLOOKUP(E2190,Product!$B$2:$C$1811,2,FALSE)</f>
        <v>Office Supplies</v>
      </c>
      <c r="Q2190" t="str">
        <f>VLOOKUP(E2190,CHOOSE({1,2},Product!$B$2:$B$1811,Product!$A$2:$A$1811),2,FALSE)</f>
        <v>Art</v>
      </c>
      <c r="R2190" t="str">
        <f t="shared" si="34"/>
        <v>AZ</v>
      </c>
    </row>
    <row r="2191" spans="1:18" x14ac:dyDescent="0.25">
      <c r="A2191" t="s">
        <v>3762</v>
      </c>
      <c r="B2191" s="35">
        <v>44017</v>
      </c>
      <c r="C2191" t="s">
        <v>1779</v>
      </c>
      <c r="D2191" t="s">
        <v>33</v>
      </c>
      <c r="E2191" t="s">
        <v>1781</v>
      </c>
      <c r="F2191">
        <v>0</v>
      </c>
      <c r="G2191">
        <v>7654912.6500000004</v>
      </c>
      <c r="H2191">
        <v>1076702.55</v>
      </c>
      <c r="I2191">
        <v>5</v>
      </c>
      <c r="J2191" t="s">
        <v>22</v>
      </c>
      <c r="K2191" t="str">
        <f>VLOOKUP(C2191,Customer!$A$2:$F$793,2,FALSE)</f>
        <v>Germany</v>
      </c>
      <c r="L2191" t="str">
        <f>VLOOKUP($C2191,Customer!$A$2:$F$793,3,FALSE)</f>
        <v>North Rhine-Westphalia</v>
      </c>
      <c r="M2191" t="str">
        <f>VLOOKUP($C2191,Customer!$A$2:$F$793,4,FALSE)</f>
        <v>Paderborn</v>
      </c>
      <c r="N2191" t="str">
        <f>VLOOKUP($C2191,Customer!$A$2:$F$793,5,FALSE)</f>
        <v>Central</v>
      </c>
      <c r="O2191" t="str">
        <f>VLOOKUP($C2191,Customer!$A$2:$F$793,6,FALSE)</f>
        <v>Consumer</v>
      </c>
      <c r="P2191" t="str">
        <f>VLOOKUP(E2191,Product!$B$2:$C$1811,2,FALSE)</f>
        <v>Technology</v>
      </c>
      <c r="Q2191" t="str">
        <f>VLOOKUP(E2191,CHOOSE({1,2},Product!$B$2:$B$1811,Product!$A$2:$A$1811),2,FALSE)</f>
        <v>Accessories</v>
      </c>
      <c r="R2191" t="str">
        <f t="shared" si="34"/>
        <v>AZ</v>
      </c>
    </row>
    <row r="2192" spans="1:18" x14ac:dyDescent="0.25">
      <c r="A2192" t="s">
        <v>3763</v>
      </c>
      <c r="B2192" s="35">
        <v>44017</v>
      </c>
      <c r="C2192" t="s">
        <v>67</v>
      </c>
      <c r="D2192" t="s">
        <v>24</v>
      </c>
      <c r="E2192" t="s">
        <v>757</v>
      </c>
      <c r="F2192">
        <v>0.1</v>
      </c>
      <c r="G2192">
        <v>1445436.3</v>
      </c>
      <c r="H2192">
        <v>442480.5</v>
      </c>
      <c r="I2192">
        <v>2</v>
      </c>
      <c r="J2192" t="s">
        <v>26</v>
      </c>
      <c r="K2192" t="str">
        <f>VLOOKUP(C2192,Customer!$A$2:$F$793,2,FALSE)</f>
        <v>Sweden</v>
      </c>
      <c r="L2192" t="str">
        <f>VLOOKUP($C2192,Customer!$A$2:$F$793,3,FALSE)</f>
        <v>Västra Götaland</v>
      </c>
      <c r="M2192" t="str">
        <f>VLOOKUP($C2192,Customer!$A$2:$F$793,4,FALSE)</f>
        <v>Gothenburg</v>
      </c>
      <c r="N2192" t="str">
        <f>VLOOKUP($C2192,Customer!$A$2:$F$793,5,FALSE)</f>
        <v>North</v>
      </c>
      <c r="O2192" t="str">
        <f>VLOOKUP($C2192,Customer!$A$2:$F$793,6,FALSE)</f>
        <v>Consumer</v>
      </c>
      <c r="P2192" t="str">
        <f>VLOOKUP(E2192,Product!$B$2:$C$1811,2,FALSE)</f>
        <v>Office Supplies</v>
      </c>
      <c r="Q2192" t="str">
        <f>VLOOKUP(E2192,CHOOSE({1,2},Product!$B$2:$B$1811,Product!$A$2:$A$1811),2,FALSE)</f>
        <v>Storage</v>
      </c>
      <c r="R2192" t="str">
        <f t="shared" si="34"/>
        <v>AZ</v>
      </c>
    </row>
    <row r="2193" spans="1:18" x14ac:dyDescent="0.25">
      <c r="A2193" t="s">
        <v>3764</v>
      </c>
      <c r="B2193" s="35">
        <v>44018</v>
      </c>
      <c r="C2193" t="s">
        <v>390</v>
      </c>
      <c r="D2193" t="s">
        <v>24</v>
      </c>
      <c r="E2193" t="s">
        <v>1782</v>
      </c>
      <c r="F2193">
        <v>0.1</v>
      </c>
      <c r="G2193">
        <v>28790731.199999999</v>
      </c>
      <c r="H2193">
        <v>11194756.65</v>
      </c>
      <c r="I2193">
        <v>4</v>
      </c>
      <c r="J2193" t="s">
        <v>26</v>
      </c>
      <c r="K2193" t="str">
        <f>VLOOKUP(C2193,Customer!$A$2:$F$793,2,FALSE)</f>
        <v>Sweden</v>
      </c>
      <c r="L2193" t="str">
        <f>VLOOKUP($C2193,Customer!$A$2:$F$793,3,FALSE)</f>
        <v>Stockholm</v>
      </c>
      <c r="M2193" t="str">
        <f>VLOOKUP($C2193,Customer!$A$2:$F$793,4,FALSE)</f>
        <v>Nacka</v>
      </c>
      <c r="N2193" t="str">
        <f>VLOOKUP($C2193,Customer!$A$2:$F$793,5,FALSE)</f>
        <v>North</v>
      </c>
      <c r="O2193" t="str">
        <f>VLOOKUP($C2193,Customer!$A$2:$F$793,6,FALSE)</f>
        <v>Corporate</v>
      </c>
      <c r="P2193" t="str">
        <f>VLOOKUP(E2193,Product!$B$2:$C$1811,2,FALSE)</f>
        <v>Office Supplies</v>
      </c>
      <c r="Q2193" t="str">
        <f>VLOOKUP(E2193,CHOOSE({1,2},Product!$B$2:$B$1811,Product!$A$2:$A$1811),2,FALSE)</f>
        <v>Appliances</v>
      </c>
      <c r="R2193" t="str">
        <f t="shared" si="34"/>
        <v>AZ</v>
      </c>
    </row>
    <row r="2194" spans="1:18" x14ac:dyDescent="0.25">
      <c r="A2194" t="s">
        <v>3765</v>
      </c>
      <c r="B2194" s="35">
        <v>44018</v>
      </c>
      <c r="C2194" t="s">
        <v>580</v>
      </c>
      <c r="D2194" t="s">
        <v>24</v>
      </c>
      <c r="E2194" t="s">
        <v>814</v>
      </c>
      <c r="F2194">
        <v>0</v>
      </c>
      <c r="G2194">
        <v>486728.55</v>
      </c>
      <c r="H2194">
        <v>132744.15</v>
      </c>
      <c r="I2194">
        <v>2</v>
      </c>
      <c r="J2194" t="s">
        <v>22</v>
      </c>
      <c r="K2194" t="str">
        <f>VLOOKUP(C2194,Customer!$A$2:$F$793,2,FALSE)</f>
        <v>United Kingdom</v>
      </c>
      <c r="L2194" t="str">
        <f>VLOOKUP($C2194,Customer!$A$2:$F$793,3,FALSE)</f>
        <v>England</v>
      </c>
      <c r="M2194" t="str">
        <f>VLOOKUP($C2194,Customer!$A$2:$F$793,4,FALSE)</f>
        <v>London</v>
      </c>
      <c r="N2194" t="str">
        <f>VLOOKUP($C2194,Customer!$A$2:$F$793,5,FALSE)</f>
        <v>North</v>
      </c>
      <c r="O2194" t="str">
        <f>VLOOKUP($C2194,Customer!$A$2:$F$793,6,FALSE)</f>
        <v>Corporate</v>
      </c>
      <c r="P2194" t="str">
        <f>VLOOKUP(E2194,Product!$B$2:$C$1811,2,FALSE)</f>
        <v>Office Supplies</v>
      </c>
      <c r="Q2194" t="str">
        <f>VLOOKUP(E2194,CHOOSE({1,2},Product!$B$2:$B$1811,Product!$A$2:$A$1811),2,FALSE)</f>
        <v>Binders</v>
      </c>
      <c r="R2194" t="str">
        <f t="shared" si="34"/>
        <v>AZ</v>
      </c>
    </row>
    <row r="2195" spans="1:18" x14ac:dyDescent="0.25">
      <c r="A2195" t="s">
        <v>3766</v>
      </c>
      <c r="B2195" s="35">
        <v>44018</v>
      </c>
      <c r="C2195" t="s">
        <v>584</v>
      </c>
      <c r="D2195" t="s">
        <v>24</v>
      </c>
      <c r="E2195" t="s">
        <v>1783</v>
      </c>
      <c r="F2195">
        <v>0.1</v>
      </c>
      <c r="G2195">
        <v>5191771.2</v>
      </c>
      <c r="H2195">
        <v>988206.45000000007</v>
      </c>
      <c r="I2195">
        <v>4</v>
      </c>
      <c r="J2195" t="s">
        <v>22</v>
      </c>
      <c r="K2195" t="str">
        <f>VLOOKUP(C2195,Customer!$A$2:$F$793,2,FALSE)</f>
        <v>Netherlands</v>
      </c>
      <c r="L2195" t="str">
        <f>VLOOKUP($C2195,Customer!$A$2:$F$793,3,FALSE)</f>
        <v>Groningen</v>
      </c>
      <c r="M2195" t="str">
        <f>VLOOKUP($C2195,Customer!$A$2:$F$793,4,FALSE)</f>
        <v>Groningen</v>
      </c>
      <c r="N2195" t="str">
        <f>VLOOKUP($C2195,Customer!$A$2:$F$793,5,FALSE)</f>
        <v>Central</v>
      </c>
      <c r="O2195" t="str">
        <f>VLOOKUP($C2195,Customer!$A$2:$F$793,6,FALSE)</f>
        <v>Corporate</v>
      </c>
      <c r="P2195" t="str">
        <f>VLOOKUP(E2195,Product!$B$2:$C$1811,2,FALSE)</f>
        <v>Furniture</v>
      </c>
      <c r="Q2195" t="str">
        <f>VLOOKUP(E2195,CHOOSE({1,2},Product!$B$2:$B$1811,Product!$A$2:$A$1811),2,FALSE)</f>
        <v>Chairs</v>
      </c>
      <c r="R2195" t="str">
        <f t="shared" si="34"/>
        <v>AZ</v>
      </c>
    </row>
    <row r="2196" spans="1:18" x14ac:dyDescent="0.25">
      <c r="A2196" t="s">
        <v>3766</v>
      </c>
      <c r="B2196" s="35">
        <v>44018</v>
      </c>
      <c r="C2196" t="s">
        <v>584</v>
      </c>
      <c r="D2196" t="s">
        <v>24</v>
      </c>
      <c r="E2196" t="s">
        <v>520</v>
      </c>
      <c r="F2196">
        <v>0</v>
      </c>
      <c r="G2196">
        <v>516227.25</v>
      </c>
      <c r="H2196">
        <v>117994.8</v>
      </c>
      <c r="I2196">
        <v>3</v>
      </c>
      <c r="J2196" t="s">
        <v>22</v>
      </c>
      <c r="K2196" t="str">
        <f>VLOOKUP(C2196,Customer!$A$2:$F$793,2,FALSE)</f>
        <v>Netherlands</v>
      </c>
      <c r="L2196" t="str">
        <f>VLOOKUP($C2196,Customer!$A$2:$F$793,3,FALSE)</f>
        <v>Groningen</v>
      </c>
      <c r="M2196" t="str">
        <f>VLOOKUP($C2196,Customer!$A$2:$F$793,4,FALSE)</f>
        <v>Groningen</v>
      </c>
      <c r="N2196" t="str">
        <f>VLOOKUP($C2196,Customer!$A$2:$F$793,5,FALSE)</f>
        <v>Central</v>
      </c>
      <c r="O2196" t="str">
        <f>VLOOKUP($C2196,Customer!$A$2:$F$793,6,FALSE)</f>
        <v>Corporate</v>
      </c>
      <c r="P2196" t="str">
        <f>VLOOKUP(E2196,Product!$B$2:$C$1811,2,FALSE)</f>
        <v>Office Supplies</v>
      </c>
      <c r="Q2196" t="str">
        <f>VLOOKUP(E2196,CHOOSE({1,2},Product!$B$2:$B$1811,Product!$A$2:$A$1811),2,FALSE)</f>
        <v>Binders</v>
      </c>
      <c r="R2196" t="str">
        <f t="shared" si="34"/>
        <v>AZ</v>
      </c>
    </row>
    <row r="2197" spans="1:18" x14ac:dyDescent="0.25">
      <c r="A2197" t="s">
        <v>3766</v>
      </c>
      <c r="B2197" s="35">
        <v>44018</v>
      </c>
      <c r="C2197" t="s">
        <v>584</v>
      </c>
      <c r="D2197" t="s">
        <v>24</v>
      </c>
      <c r="E2197" t="s">
        <v>1784</v>
      </c>
      <c r="F2197">
        <v>0</v>
      </c>
      <c r="G2197">
        <v>221240.25</v>
      </c>
      <c r="H2197">
        <v>44248.05</v>
      </c>
      <c r="I2197">
        <v>1</v>
      </c>
      <c r="J2197" t="s">
        <v>22</v>
      </c>
      <c r="K2197" t="str">
        <f>VLOOKUP(C2197,Customer!$A$2:$F$793,2,FALSE)</f>
        <v>Netherlands</v>
      </c>
      <c r="L2197" t="str">
        <f>VLOOKUP($C2197,Customer!$A$2:$F$793,3,FALSE)</f>
        <v>Groningen</v>
      </c>
      <c r="M2197" t="str">
        <f>VLOOKUP($C2197,Customer!$A$2:$F$793,4,FALSE)</f>
        <v>Groningen</v>
      </c>
      <c r="N2197" t="str">
        <f>VLOOKUP($C2197,Customer!$A$2:$F$793,5,FALSE)</f>
        <v>Central</v>
      </c>
      <c r="O2197" t="str">
        <f>VLOOKUP($C2197,Customer!$A$2:$F$793,6,FALSE)</f>
        <v>Corporate</v>
      </c>
      <c r="P2197" t="str">
        <f>VLOOKUP(E2197,Product!$B$2:$C$1811,2,FALSE)</f>
        <v>Office Supplies</v>
      </c>
      <c r="Q2197" t="str">
        <f>VLOOKUP(E2197,CHOOSE({1,2},Product!$B$2:$B$1811,Product!$A$2:$A$1811),2,FALSE)</f>
        <v>Fasteners</v>
      </c>
      <c r="R2197" t="str">
        <f t="shared" si="34"/>
        <v>AZ</v>
      </c>
    </row>
    <row r="2198" spans="1:18" x14ac:dyDescent="0.25">
      <c r="A2198" t="s">
        <v>3766</v>
      </c>
      <c r="B2198" s="35">
        <v>44018</v>
      </c>
      <c r="C2198" t="s">
        <v>584</v>
      </c>
      <c r="D2198" t="s">
        <v>24</v>
      </c>
      <c r="E2198" t="s">
        <v>1785</v>
      </c>
      <c r="F2198">
        <v>0</v>
      </c>
      <c r="G2198">
        <v>339235.05</v>
      </c>
      <c r="H2198">
        <v>44248.05</v>
      </c>
      <c r="I2198">
        <v>2</v>
      </c>
      <c r="J2198" t="s">
        <v>22</v>
      </c>
      <c r="K2198" t="str">
        <f>VLOOKUP(C2198,Customer!$A$2:$F$793,2,FALSE)</f>
        <v>Netherlands</v>
      </c>
      <c r="L2198" t="str">
        <f>VLOOKUP($C2198,Customer!$A$2:$F$793,3,FALSE)</f>
        <v>Groningen</v>
      </c>
      <c r="M2198" t="str">
        <f>VLOOKUP($C2198,Customer!$A$2:$F$793,4,FALSE)</f>
        <v>Groningen</v>
      </c>
      <c r="N2198" t="str">
        <f>VLOOKUP($C2198,Customer!$A$2:$F$793,5,FALSE)</f>
        <v>Central</v>
      </c>
      <c r="O2198" t="str">
        <f>VLOOKUP($C2198,Customer!$A$2:$F$793,6,FALSE)</f>
        <v>Corporate</v>
      </c>
      <c r="P2198" t="str">
        <f>VLOOKUP(E2198,Product!$B$2:$C$1811,2,FALSE)</f>
        <v>Office Supplies</v>
      </c>
      <c r="Q2198" t="str">
        <f>VLOOKUP(E2198,CHOOSE({1,2},Product!$B$2:$B$1811,Product!$A$2:$A$1811),2,FALSE)</f>
        <v>Labels</v>
      </c>
      <c r="R2198" t="str">
        <f t="shared" si="34"/>
        <v>AZ</v>
      </c>
    </row>
    <row r="2199" spans="1:18" x14ac:dyDescent="0.25">
      <c r="A2199" t="s">
        <v>3767</v>
      </c>
      <c r="B2199" s="35">
        <v>44018</v>
      </c>
      <c r="C2199" t="s">
        <v>1764</v>
      </c>
      <c r="D2199" t="s">
        <v>24</v>
      </c>
      <c r="E2199" t="s">
        <v>1786</v>
      </c>
      <c r="F2199">
        <v>0.1</v>
      </c>
      <c r="G2199">
        <v>3805332.3000000003</v>
      </c>
      <c r="H2199">
        <v>1106201.25</v>
      </c>
      <c r="I2199">
        <v>2</v>
      </c>
      <c r="J2199" t="s">
        <v>22</v>
      </c>
      <c r="K2199" t="str">
        <f>VLOOKUP(C2199,Customer!$A$2:$F$793,2,FALSE)</f>
        <v>United Kingdom</v>
      </c>
      <c r="L2199" t="str">
        <f>VLOOKUP($C2199,Customer!$A$2:$F$793,3,FALSE)</f>
        <v>England</v>
      </c>
      <c r="M2199" t="str">
        <f>VLOOKUP($C2199,Customer!$A$2:$F$793,4,FALSE)</f>
        <v>London</v>
      </c>
      <c r="N2199" t="str">
        <f>VLOOKUP($C2199,Customer!$A$2:$F$793,5,FALSE)</f>
        <v>North</v>
      </c>
      <c r="O2199" t="str">
        <f>VLOOKUP($C2199,Customer!$A$2:$F$793,6,FALSE)</f>
        <v>Home Office</v>
      </c>
      <c r="P2199" t="str">
        <f>VLOOKUP(E2199,Product!$B$2:$C$1811,2,FALSE)</f>
        <v>Furniture</v>
      </c>
      <c r="Q2199" t="str">
        <f>VLOOKUP(E2199,CHOOSE({1,2},Product!$B$2:$B$1811,Product!$A$2:$A$1811),2,FALSE)</f>
        <v>Chairs</v>
      </c>
      <c r="R2199" t="str">
        <f t="shared" si="34"/>
        <v>AZ</v>
      </c>
    </row>
    <row r="2200" spans="1:18" x14ac:dyDescent="0.25">
      <c r="A2200" t="s">
        <v>3767</v>
      </c>
      <c r="B2200" s="35">
        <v>44018</v>
      </c>
      <c r="C2200" t="s">
        <v>1764</v>
      </c>
      <c r="D2200" t="s">
        <v>24</v>
      </c>
      <c r="E2200" t="s">
        <v>905</v>
      </c>
      <c r="F2200">
        <v>0</v>
      </c>
      <c r="G2200">
        <v>3333353.1</v>
      </c>
      <c r="H2200">
        <v>1460185.6500000001</v>
      </c>
      <c r="I2200">
        <v>4</v>
      </c>
      <c r="J2200" t="s">
        <v>22</v>
      </c>
      <c r="K2200" t="str">
        <f>VLOOKUP(C2200,Customer!$A$2:$F$793,2,FALSE)</f>
        <v>United Kingdom</v>
      </c>
      <c r="L2200" t="str">
        <f>VLOOKUP($C2200,Customer!$A$2:$F$793,3,FALSE)</f>
        <v>England</v>
      </c>
      <c r="M2200" t="str">
        <f>VLOOKUP($C2200,Customer!$A$2:$F$793,4,FALSE)</f>
        <v>London</v>
      </c>
      <c r="N2200" t="str">
        <f>VLOOKUP($C2200,Customer!$A$2:$F$793,5,FALSE)</f>
        <v>North</v>
      </c>
      <c r="O2200" t="str">
        <f>VLOOKUP($C2200,Customer!$A$2:$F$793,6,FALSE)</f>
        <v>Home Office</v>
      </c>
      <c r="P2200" t="str">
        <f>VLOOKUP(E2200,Product!$B$2:$C$1811,2,FALSE)</f>
        <v>Furniture</v>
      </c>
      <c r="Q2200" t="str">
        <f>VLOOKUP(E2200,CHOOSE({1,2},Product!$B$2:$B$1811,Product!$A$2:$A$1811),2,FALSE)</f>
        <v>Furnishings</v>
      </c>
      <c r="R2200" t="str">
        <f t="shared" si="34"/>
        <v>AZ</v>
      </c>
    </row>
    <row r="2201" spans="1:18" x14ac:dyDescent="0.25">
      <c r="A2201" t="s">
        <v>3767</v>
      </c>
      <c r="B2201" s="35">
        <v>44018</v>
      </c>
      <c r="C2201" t="s">
        <v>1764</v>
      </c>
      <c r="D2201" t="s">
        <v>24</v>
      </c>
      <c r="E2201" t="s">
        <v>1787</v>
      </c>
      <c r="F2201">
        <v>0</v>
      </c>
      <c r="G2201">
        <v>1106201.25</v>
      </c>
      <c r="H2201">
        <v>132744.15</v>
      </c>
      <c r="I2201">
        <v>3</v>
      </c>
      <c r="J2201" t="s">
        <v>22</v>
      </c>
      <c r="K2201" t="str">
        <f>VLOOKUP(C2201,Customer!$A$2:$F$793,2,FALSE)</f>
        <v>United Kingdom</v>
      </c>
      <c r="L2201" t="str">
        <f>VLOOKUP($C2201,Customer!$A$2:$F$793,3,FALSE)</f>
        <v>England</v>
      </c>
      <c r="M2201" t="str">
        <f>VLOOKUP($C2201,Customer!$A$2:$F$793,4,FALSE)</f>
        <v>London</v>
      </c>
      <c r="N2201" t="str">
        <f>VLOOKUP($C2201,Customer!$A$2:$F$793,5,FALSE)</f>
        <v>North</v>
      </c>
      <c r="O2201" t="str">
        <f>VLOOKUP($C2201,Customer!$A$2:$F$793,6,FALSE)</f>
        <v>Home Office</v>
      </c>
      <c r="P2201" t="str">
        <f>VLOOKUP(E2201,Product!$B$2:$C$1811,2,FALSE)</f>
        <v>Office Supplies</v>
      </c>
      <c r="Q2201" t="str">
        <f>VLOOKUP(E2201,CHOOSE({1,2},Product!$B$2:$B$1811,Product!$A$2:$A$1811),2,FALSE)</f>
        <v>Supplies</v>
      </c>
      <c r="R2201" t="str">
        <f t="shared" si="34"/>
        <v>AZ</v>
      </c>
    </row>
    <row r="2202" spans="1:18" x14ac:dyDescent="0.25">
      <c r="A2202" t="s">
        <v>3768</v>
      </c>
      <c r="B2202" s="35">
        <v>44018</v>
      </c>
      <c r="C2202" t="s">
        <v>783</v>
      </c>
      <c r="D2202" t="s">
        <v>24</v>
      </c>
      <c r="E2202" t="s">
        <v>1788</v>
      </c>
      <c r="F2202">
        <v>0.1</v>
      </c>
      <c r="G2202">
        <v>7640163.2999999998</v>
      </c>
      <c r="H2202">
        <v>929209.05</v>
      </c>
      <c r="I2202">
        <v>8</v>
      </c>
      <c r="J2202" t="s">
        <v>26</v>
      </c>
      <c r="K2202" t="str">
        <f>VLOOKUP(C2202,Customer!$A$2:$F$793,2,FALSE)</f>
        <v>United Kingdom</v>
      </c>
      <c r="L2202" t="str">
        <f>VLOOKUP($C2202,Customer!$A$2:$F$793,3,FALSE)</f>
        <v>England</v>
      </c>
      <c r="M2202" t="str">
        <f>VLOOKUP($C2202,Customer!$A$2:$F$793,4,FALSE)</f>
        <v>Derby</v>
      </c>
      <c r="N2202" t="str">
        <f>VLOOKUP($C2202,Customer!$A$2:$F$793,5,FALSE)</f>
        <v>North</v>
      </c>
      <c r="O2202" t="str">
        <f>VLOOKUP($C2202,Customer!$A$2:$F$793,6,FALSE)</f>
        <v>Home Office</v>
      </c>
      <c r="P2202" t="str">
        <f>VLOOKUP(E2202,Product!$B$2:$C$1811,2,FALSE)</f>
        <v>Furniture</v>
      </c>
      <c r="Q2202" t="str">
        <f>VLOOKUP(E2202,CHOOSE({1,2},Product!$B$2:$B$1811,Product!$A$2:$A$1811),2,FALSE)</f>
        <v>Chairs</v>
      </c>
      <c r="R2202" t="str">
        <f t="shared" si="34"/>
        <v>AZ</v>
      </c>
    </row>
    <row r="2203" spans="1:18" x14ac:dyDescent="0.25">
      <c r="A2203" t="s">
        <v>3769</v>
      </c>
      <c r="B2203" s="35">
        <v>44018</v>
      </c>
      <c r="C2203" t="s">
        <v>1687</v>
      </c>
      <c r="D2203" t="s">
        <v>20</v>
      </c>
      <c r="E2203" t="s">
        <v>1456</v>
      </c>
      <c r="F2203">
        <v>0</v>
      </c>
      <c r="G2203">
        <v>5206520.55</v>
      </c>
      <c r="H2203">
        <v>103245.45</v>
      </c>
      <c r="I2203">
        <v>7</v>
      </c>
      <c r="J2203" t="s">
        <v>22</v>
      </c>
      <c r="K2203" t="str">
        <f>VLOOKUP(C2203,Customer!$A$2:$F$793,2,FALSE)</f>
        <v>Germany</v>
      </c>
      <c r="L2203" t="str">
        <f>VLOOKUP($C2203,Customer!$A$2:$F$793,3,FALSE)</f>
        <v>North Rhine-Westphalia</v>
      </c>
      <c r="M2203" t="str">
        <f>VLOOKUP($C2203,Customer!$A$2:$F$793,4,FALSE)</f>
        <v>Herne</v>
      </c>
      <c r="N2203" t="str">
        <f>VLOOKUP($C2203,Customer!$A$2:$F$793,5,FALSE)</f>
        <v>Central</v>
      </c>
      <c r="O2203" t="str">
        <f>VLOOKUP($C2203,Customer!$A$2:$F$793,6,FALSE)</f>
        <v>Corporate</v>
      </c>
      <c r="P2203" t="str">
        <f>VLOOKUP(E2203,Product!$B$2:$C$1811,2,FALSE)</f>
        <v>Furniture</v>
      </c>
      <c r="Q2203" t="str">
        <f>VLOOKUP(E2203,CHOOSE({1,2},Product!$B$2:$B$1811,Product!$A$2:$A$1811),2,FALSE)</f>
        <v>Furnishings</v>
      </c>
      <c r="R2203" t="str">
        <f t="shared" si="34"/>
        <v>AZ</v>
      </c>
    </row>
    <row r="2204" spans="1:18" x14ac:dyDescent="0.25">
      <c r="A2204" t="s">
        <v>3769</v>
      </c>
      <c r="B2204" s="35">
        <v>44018</v>
      </c>
      <c r="C2204" t="s">
        <v>1687</v>
      </c>
      <c r="D2204" t="s">
        <v>20</v>
      </c>
      <c r="E2204" t="s">
        <v>1508</v>
      </c>
      <c r="F2204">
        <v>0</v>
      </c>
      <c r="G2204">
        <v>5059027.05</v>
      </c>
      <c r="H2204">
        <v>2522138.85</v>
      </c>
      <c r="I2204">
        <v>7</v>
      </c>
      <c r="J2204" t="s">
        <v>22</v>
      </c>
      <c r="K2204" t="str">
        <f>VLOOKUP(C2204,Customer!$A$2:$F$793,2,FALSE)</f>
        <v>Germany</v>
      </c>
      <c r="L2204" t="str">
        <f>VLOOKUP($C2204,Customer!$A$2:$F$793,3,FALSE)</f>
        <v>North Rhine-Westphalia</v>
      </c>
      <c r="M2204" t="str">
        <f>VLOOKUP($C2204,Customer!$A$2:$F$793,4,FALSE)</f>
        <v>Herne</v>
      </c>
      <c r="N2204" t="str">
        <f>VLOOKUP($C2204,Customer!$A$2:$F$793,5,FALSE)</f>
        <v>Central</v>
      </c>
      <c r="O2204" t="str">
        <f>VLOOKUP($C2204,Customer!$A$2:$F$793,6,FALSE)</f>
        <v>Corporate</v>
      </c>
      <c r="P2204" t="str">
        <f>VLOOKUP(E2204,Product!$B$2:$C$1811,2,FALSE)</f>
        <v>Office Supplies</v>
      </c>
      <c r="Q2204" t="str">
        <f>VLOOKUP(E2204,CHOOSE({1,2},Product!$B$2:$B$1811,Product!$A$2:$A$1811),2,FALSE)</f>
        <v>Art</v>
      </c>
      <c r="R2204" t="str">
        <f t="shared" si="34"/>
        <v>AZ</v>
      </c>
    </row>
    <row r="2205" spans="1:18" x14ac:dyDescent="0.25">
      <c r="A2205" t="s">
        <v>3770</v>
      </c>
      <c r="B2205" s="35">
        <v>44022</v>
      </c>
      <c r="C2205" t="s">
        <v>820</v>
      </c>
      <c r="D2205" t="s">
        <v>24</v>
      </c>
      <c r="E2205" t="s">
        <v>1485</v>
      </c>
      <c r="F2205">
        <v>0.5</v>
      </c>
      <c r="G2205">
        <v>752216.85</v>
      </c>
      <c r="H2205">
        <v>-309736.35000000003</v>
      </c>
      <c r="I2205">
        <v>2</v>
      </c>
      <c r="J2205" t="s">
        <v>22</v>
      </c>
      <c r="K2205" t="str">
        <f>VLOOKUP(C2205,Customer!$A$2:$F$793,2,FALSE)</f>
        <v>France</v>
      </c>
      <c r="L2205" t="str">
        <f>VLOOKUP($C2205,Customer!$A$2:$F$793,3,FALSE)</f>
        <v>Aquitaine-Limousin-Poitou-Charentes</v>
      </c>
      <c r="M2205" t="str">
        <f>VLOOKUP($C2205,Customer!$A$2:$F$793,4,FALSE)</f>
        <v>Cestas</v>
      </c>
      <c r="N2205" t="str">
        <f>VLOOKUP($C2205,Customer!$A$2:$F$793,5,FALSE)</f>
        <v>Central</v>
      </c>
      <c r="O2205" t="str">
        <f>VLOOKUP($C2205,Customer!$A$2:$F$793,6,FALSE)</f>
        <v>Home Office</v>
      </c>
      <c r="P2205" t="str">
        <f>VLOOKUP(E2205,Product!$B$2:$C$1811,2,FALSE)</f>
        <v>Office Supplies</v>
      </c>
      <c r="Q2205" t="str">
        <f>VLOOKUP(E2205,CHOOSE({1,2},Product!$B$2:$B$1811,Product!$A$2:$A$1811),2,FALSE)</f>
        <v>Art</v>
      </c>
      <c r="R2205" t="str">
        <f t="shared" si="34"/>
        <v>BN</v>
      </c>
    </row>
    <row r="2206" spans="1:18" x14ac:dyDescent="0.25">
      <c r="A2206" t="s">
        <v>3771</v>
      </c>
      <c r="B2206" s="35">
        <v>44023</v>
      </c>
      <c r="C2206" t="s">
        <v>490</v>
      </c>
      <c r="D2206" t="s">
        <v>33</v>
      </c>
      <c r="E2206" t="s">
        <v>710</v>
      </c>
      <c r="F2206">
        <v>0.5</v>
      </c>
      <c r="G2206">
        <v>206490.9</v>
      </c>
      <c r="H2206">
        <v>-14749.35</v>
      </c>
      <c r="I2206">
        <v>2</v>
      </c>
      <c r="J2206" t="s">
        <v>26</v>
      </c>
      <c r="K2206" t="str">
        <f>VLOOKUP(C2206,Customer!$A$2:$F$793,2,FALSE)</f>
        <v>Portugal</v>
      </c>
      <c r="L2206" t="str">
        <f>VLOOKUP($C2206,Customer!$A$2:$F$793,3,FALSE)</f>
        <v>Porto</v>
      </c>
      <c r="M2206" t="str">
        <f>VLOOKUP($C2206,Customer!$A$2:$F$793,4,FALSE)</f>
        <v>Porto</v>
      </c>
      <c r="N2206" t="str">
        <f>VLOOKUP($C2206,Customer!$A$2:$F$793,5,FALSE)</f>
        <v>South</v>
      </c>
      <c r="O2206" t="str">
        <f>VLOOKUP($C2206,Customer!$A$2:$F$793,6,FALSE)</f>
        <v>Corporate</v>
      </c>
      <c r="P2206" t="str">
        <f>VLOOKUP(E2206,Product!$B$2:$C$1811,2,FALSE)</f>
        <v>Office Supplies</v>
      </c>
      <c r="Q2206" t="str">
        <f>VLOOKUP(E2206,CHOOSE({1,2},Product!$B$2:$B$1811,Product!$A$2:$A$1811),2,FALSE)</f>
        <v>Fasteners</v>
      </c>
      <c r="R2206" t="str">
        <f t="shared" si="34"/>
        <v>AZ</v>
      </c>
    </row>
    <row r="2207" spans="1:18" x14ac:dyDescent="0.25">
      <c r="A2207" t="s">
        <v>3772</v>
      </c>
      <c r="B2207" s="35">
        <v>44023</v>
      </c>
      <c r="C2207" t="s">
        <v>1538</v>
      </c>
      <c r="D2207" t="s">
        <v>24</v>
      </c>
      <c r="E2207" t="s">
        <v>491</v>
      </c>
      <c r="F2207">
        <v>0</v>
      </c>
      <c r="G2207">
        <v>13362911.1</v>
      </c>
      <c r="H2207">
        <v>3466097.25</v>
      </c>
      <c r="I2207">
        <v>8</v>
      </c>
      <c r="J2207" t="s">
        <v>22</v>
      </c>
      <c r="K2207" t="str">
        <f>VLOOKUP(C2207,Customer!$A$2:$F$793,2,FALSE)</f>
        <v>United Kingdom</v>
      </c>
      <c r="L2207" t="str">
        <f>VLOOKUP($C2207,Customer!$A$2:$F$793,3,FALSE)</f>
        <v>England</v>
      </c>
      <c r="M2207" t="str">
        <f>VLOOKUP($C2207,Customer!$A$2:$F$793,4,FALSE)</f>
        <v>Sheffield</v>
      </c>
      <c r="N2207" t="str">
        <f>VLOOKUP($C2207,Customer!$A$2:$F$793,5,FALSE)</f>
        <v>North</v>
      </c>
      <c r="O2207" t="str">
        <f>VLOOKUP($C2207,Customer!$A$2:$F$793,6,FALSE)</f>
        <v>Consumer</v>
      </c>
      <c r="P2207" t="str">
        <f>VLOOKUP(E2207,Product!$B$2:$C$1811,2,FALSE)</f>
        <v>Furniture</v>
      </c>
      <c r="Q2207" t="str">
        <f>VLOOKUP(E2207,CHOOSE({1,2},Product!$B$2:$B$1811,Product!$A$2:$A$1811),2,FALSE)</f>
        <v>Furnishings</v>
      </c>
      <c r="R2207" t="str">
        <f t="shared" si="34"/>
        <v>AZ</v>
      </c>
    </row>
    <row r="2208" spans="1:18" x14ac:dyDescent="0.25">
      <c r="A2208" t="s">
        <v>3772</v>
      </c>
      <c r="B2208" s="35">
        <v>44023</v>
      </c>
      <c r="C2208" t="s">
        <v>1538</v>
      </c>
      <c r="D2208" t="s">
        <v>24</v>
      </c>
      <c r="E2208" t="s">
        <v>998</v>
      </c>
      <c r="F2208">
        <v>0</v>
      </c>
      <c r="G2208">
        <v>5870241.2999999998</v>
      </c>
      <c r="H2208">
        <v>884961</v>
      </c>
      <c r="I2208">
        <v>7</v>
      </c>
      <c r="J2208" t="s">
        <v>26</v>
      </c>
      <c r="K2208" t="str">
        <f>VLOOKUP(C2208,Customer!$A$2:$F$793,2,FALSE)</f>
        <v>United Kingdom</v>
      </c>
      <c r="L2208" t="str">
        <f>VLOOKUP($C2208,Customer!$A$2:$F$793,3,FALSE)</f>
        <v>England</v>
      </c>
      <c r="M2208" t="str">
        <f>VLOOKUP($C2208,Customer!$A$2:$F$793,4,FALSE)</f>
        <v>Sheffield</v>
      </c>
      <c r="N2208" t="str">
        <f>VLOOKUP($C2208,Customer!$A$2:$F$793,5,FALSE)</f>
        <v>North</v>
      </c>
      <c r="O2208" t="str">
        <f>VLOOKUP($C2208,Customer!$A$2:$F$793,6,FALSE)</f>
        <v>Consumer</v>
      </c>
      <c r="P2208" t="str">
        <f>VLOOKUP(E2208,Product!$B$2:$C$1811,2,FALSE)</f>
        <v>Office Supplies</v>
      </c>
      <c r="Q2208" t="str">
        <f>VLOOKUP(E2208,CHOOSE({1,2},Product!$B$2:$B$1811,Product!$A$2:$A$1811),2,FALSE)</f>
        <v>Art</v>
      </c>
      <c r="R2208" t="str">
        <f t="shared" si="34"/>
        <v>AZ</v>
      </c>
    </row>
    <row r="2209" spans="1:18" x14ac:dyDescent="0.25">
      <c r="A2209" t="s">
        <v>3772</v>
      </c>
      <c r="B2209" s="35">
        <v>44023</v>
      </c>
      <c r="C2209" t="s">
        <v>1538</v>
      </c>
      <c r="D2209" t="s">
        <v>24</v>
      </c>
      <c r="E2209" t="s">
        <v>709</v>
      </c>
      <c r="F2209">
        <v>0</v>
      </c>
      <c r="G2209">
        <v>5088525.75</v>
      </c>
      <c r="H2209">
        <v>2035410.3</v>
      </c>
      <c r="I2209">
        <v>7</v>
      </c>
      <c r="J2209" t="s">
        <v>26</v>
      </c>
      <c r="K2209" t="str">
        <f>VLOOKUP(C2209,Customer!$A$2:$F$793,2,FALSE)</f>
        <v>United Kingdom</v>
      </c>
      <c r="L2209" t="str">
        <f>VLOOKUP($C2209,Customer!$A$2:$F$793,3,FALSE)</f>
        <v>England</v>
      </c>
      <c r="M2209" t="str">
        <f>VLOOKUP($C2209,Customer!$A$2:$F$793,4,FALSE)</f>
        <v>Sheffield</v>
      </c>
      <c r="N2209" t="str">
        <f>VLOOKUP($C2209,Customer!$A$2:$F$793,5,FALSE)</f>
        <v>North</v>
      </c>
      <c r="O2209" t="str">
        <f>VLOOKUP($C2209,Customer!$A$2:$F$793,6,FALSE)</f>
        <v>Consumer</v>
      </c>
      <c r="P2209" t="str">
        <f>VLOOKUP(E2209,Product!$B$2:$C$1811,2,FALSE)</f>
        <v>Office Supplies</v>
      </c>
      <c r="Q2209" t="str">
        <f>VLOOKUP(E2209,CHOOSE({1,2},Product!$B$2:$B$1811,Product!$A$2:$A$1811),2,FALSE)</f>
        <v>Binders</v>
      </c>
      <c r="R2209" t="str">
        <f t="shared" si="34"/>
        <v>AZ</v>
      </c>
    </row>
    <row r="2210" spans="1:18" x14ac:dyDescent="0.25">
      <c r="A2210" t="s">
        <v>3773</v>
      </c>
      <c r="B2210" s="35">
        <v>44023</v>
      </c>
      <c r="C2210" t="s">
        <v>1789</v>
      </c>
      <c r="D2210" t="s">
        <v>33</v>
      </c>
      <c r="E2210" t="s">
        <v>1790</v>
      </c>
      <c r="F2210">
        <v>0.1</v>
      </c>
      <c r="G2210">
        <v>3628340.1</v>
      </c>
      <c r="H2210">
        <v>973457.1</v>
      </c>
      <c r="I2210">
        <v>2</v>
      </c>
      <c r="J2210" t="s">
        <v>26</v>
      </c>
      <c r="K2210" t="str">
        <f>VLOOKUP(C2210,Customer!$A$2:$F$793,2,FALSE)</f>
        <v>United Kingdom</v>
      </c>
      <c r="L2210" t="str">
        <f>VLOOKUP($C2210,Customer!$A$2:$F$793,3,FALSE)</f>
        <v>England</v>
      </c>
      <c r="M2210" t="str">
        <f>VLOOKUP($C2210,Customer!$A$2:$F$793,4,FALSE)</f>
        <v>London</v>
      </c>
      <c r="N2210" t="str">
        <f>VLOOKUP($C2210,Customer!$A$2:$F$793,5,FALSE)</f>
        <v>North</v>
      </c>
      <c r="O2210" t="str">
        <f>VLOOKUP($C2210,Customer!$A$2:$F$793,6,FALSE)</f>
        <v>Corporate</v>
      </c>
      <c r="P2210" t="str">
        <f>VLOOKUP(E2210,Product!$B$2:$C$1811,2,FALSE)</f>
        <v>Technology</v>
      </c>
      <c r="Q2210" t="str">
        <f>VLOOKUP(E2210,CHOOSE({1,2},Product!$B$2:$B$1811,Product!$A$2:$A$1811),2,FALSE)</f>
        <v>Phones</v>
      </c>
      <c r="R2210" t="str">
        <f t="shared" si="34"/>
        <v>AZ</v>
      </c>
    </row>
    <row r="2211" spans="1:18" x14ac:dyDescent="0.25">
      <c r="A2211" t="s">
        <v>3774</v>
      </c>
      <c r="B2211" s="35">
        <v>44023</v>
      </c>
      <c r="C2211" t="s">
        <v>1653</v>
      </c>
      <c r="D2211" t="s">
        <v>33</v>
      </c>
      <c r="E2211" t="s">
        <v>719</v>
      </c>
      <c r="F2211">
        <v>0</v>
      </c>
      <c r="G2211">
        <v>221240.25</v>
      </c>
      <c r="H2211">
        <v>103245.45</v>
      </c>
      <c r="I2211">
        <v>2</v>
      </c>
      <c r="J2211" t="s">
        <v>22</v>
      </c>
      <c r="K2211" t="str">
        <f>VLOOKUP(C2211,Customer!$A$2:$F$793,2,FALSE)</f>
        <v>Italy</v>
      </c>
      <c r="L2211" t="str">
        <f>VLOOKUP($C2211,Customer!$A$2:$F$793,3,FALSE)</f>
        <v>Lazio</v>
      </c>
      <c r="M2211" t="str">
        <f>VLOOKUP($C2211,Customer!$A$2:$F$793,4,FALSE)</f>
        <v>Velletri</v>
      </c>
      <c r="N2211" t="str">
        <f>VLOOKUP($C2211,Customer!$A$2:$F$793,5,FALSE)</f>
        <v>South</v>
      </c>
      <c r="O2211" t="str">
        <f>VLOOKUP($C2211,Customer!$A$2:$F$793,6,FALSE)</f>
        <v>Corporate</v>
      </c>
      <c r="P2211" t="str">
        <f>VLOOKUP(E2211,Product!$B$2:$C$1811,2,FALSE)</f>
        <v>Office Supplies</v>
      </c>
      <c r="Q2211" t="str">
        <f>VLOOKUP(E2211,CHOOSE({1,2},Product!$B$2:$B$1811,Product!$A$2:$A$1811),2,FALSE)</f>
        <v>Binders</v>
      </c>
      <c r="R2211" t="str">
        <f t="shared" si="34"/>
        <v>AZ</v>
      </c>
    </row>
    <row r="2212" spans="1:18" x14ac:dyDescent="0.25">
      <c r="A2212" t="s">
        <v>3775</v>
      </c>
      <c r="B2212" s="35">
        <v>44024</v>
      </c>
      <c r="C2212" t="s">
        <v>1441</v>
      </c>
      <c r="D2212" t="s">
        <v>33</v>
      </c>
      <c r="E2212" t="s">
        <v>648</v>
      </c>
      <c r="F2212">
        <v>0</v>
      </c>
      <c r="G2212">
        <v>442480.5</v>
      </c>
      <c r="H2212">
        <v>58997.4</v>
      </c>
      <c r="I2212">
        <v>2</v>
      </c>
      <c r="J2212" t="s">
        <v>26</v>
      </c>
      <c r="K2212" t="str">
        <f>VLOOKUP(C2212,Customer!$A$2:$F$793,2,FALSE)</f>
        <v>Sweden</v>
      </c>
      <c r="L2212" t="str">
        <f>VLOOKUP($C2212,Customer!$A$2:$F$793,3,FALSE)</f>
        <v>Stockholm</v>
      </c>
      <c r="M2212" t="str">
        <f>VLOOKUP($C2212,Customer!$A$2:$F$793,4,FALSE)</f>
        <v>Haninge</v>
      </c>
      <c r="N2212" t="str">
        <f>VLOOKUP($C2212,Customer!$A$2:$F$793,5,FALSE)</f>
        <v>North</v>
      </c>
      <c r="O2212" t="str">
        <f>VLOOKUP($C2212,Customer!$A$2:$F$793,6,FALSE)</f>
        <v>Consumer</v>
      </c>
      <c r="P2212" t="str">
        <f>VLOOKUP(E2212,Product!$B$2:$C$1811,2,FALSE)</f>
        <v>Office Supplies</v>
      </c>
      <c r="Q2212" t="str">
        <f>VLOOKUP(E2212,CHOOSE({1,2},Product!$B$2:$B$1811,Product!$A$2:$A$1811),2,FALSE)</f>
        <v>Binders</v>
      </c>
      <c r="R2212" t="str">
        <f t="shared" si="34"/>
        <v>AZ</v>
      </c>
    </row>
    <row r="2213" spans="1:18" x14ac:dyDescent="0.25">
      <c r="A2213" t="s">
        <v>3775</v>
      </c>
      <c r="B2213" s="35">
        <v>44024</v>
      </c>
      <c r="C2213" t="s">
        <v>1441</v>
      </c>
      <c r="D2213" t="s">
        <v>33</v>
      </c>
      <c r="E2213" t="s">
        <v>1160</v>
      </c>
      <c r="F2213">
        <v>0</v>
      </c>
      <c r="G2213">
        <v>973457.1</v>
      </c>
      <c r="H2213">
        <v>58997.4</v>
      </c>
      <c r="I2213">
        <v>3</v>
      </c>
      <c r="J2213" t="s">
        <v>22</v>
      </c>
      <c r="K2213" t="str">
        <f>VLOOKUP(C2213,Customer!$A$2:$F$793,2,FALSE)</f>
        <v>Sweden</v>
      </c>
      <c r="L2213" t="str">
        <f>VLOOKUP($C2213,Customer!$A$2:$F$793,3,FALSE)</f>
        <v>Stockholm</v>
      </c>
      <c r="M2213" t="str">
        <f>VLOOKUP($C2213,Customer!$A$2:$F$793,4,FALSE)</f>
        <v>Haninge</v>
      </c>
      <c r="N2213" t="str">
        <f>VLOOKUP($C2213,Customer!$A$2:$F$793,5,FALSE)</f>
        <v>North</v>
      </c>
      <c r="O2213" t="str">
        <f>VLOOKUP($C2213,Customer!$A$2:$F$793,6,FALSE)</f>
        <v>Consumer</v>
      </c>
      <c r="P2213" t="str">
        <f>VLOOKUP(E2213,Product!$B$2:$C$1811,2,FALSE)</f>
        <v>Office Supplies</v>
      </c>
      <c r="Q2213" t="str">
        <f>VLOOKUP(E2213,CHOOSE({1,2},Product!$B$2:$B$1811,Product!$A$2:$A$1811),2,FALSE)</f>
        <v>Supplies</v>
      </c>
      <c r="R2213" t="str">
        <f t="shared" si="34"/>
        <v>AZ</v>
      </c>
    </row>
    <row r="2214" spans="1:18" x14ac:dyDescent="0.25">
      <c r="A2214" t="s">
        <v>3776</v>
      </c>
      <c r="B2214" s="35">
        <v>44025</v>
      </c>
      <c r="C2214" t="s">
        <v>225</v>
      </c>
      <c r="D2214" t="s">
        <v>24</v>
      </c>
      <c r="E2214" t="s">
        <v>656</v>
      </c>
      <c r="F2214">
        <v>0.1</v>
      </c>
      <c r="G2214">
        <v>796464.9</v>
      </c>
      <c r="H2214">
        <v>73746.75</v>
      </c>
      <c r="I2214">
        <v>2</v>
      </c>
      <c r="J2214" t="s">
        <v>26</v>
      </c>
      <c r="K2214" t="str">
        <f>VLOOKUP(C2214,Customer!$A$2:$F$793,2,FALSE)</f>
        <v>Belgium</v>
      </c>
      <c r="L2214" t="str">
        <f>VLOOKUP($C2214,Customer!$A$2:$F$793,3,FALSE)</f>
        <v>Namur</v>
      </c>
      <c r="M2214" t="str">
        <f>VLOOKUP($C2214,Customer!$A$2:$F$793,4,FALSE)</f>
        <v>Namur</v>
      </c>
      <c r="N2214" t="str">
        <f>VLOOKUP($C2214,Customer!$A$2:$F$793,5,FALSE)</f>
        <v>Central</v>
      </c>
      <c r="O2214" t="str">
        <f>VLOOKUP($C2214,Customer!$A$2:$F$793,6,FALSE)</f>
        <v>Corporate</v>
      </c>
      <c r="P2214" t="str">
        <f>VLOOKUP(E2214,Product!$B$2:$C$1811,2,FALSE)</f>
        <v>Office Supplies</v>
      </c>
      <c r="Q2214" t="str">
        <f>VLOOKUP(E2214,CHOOSE({1,2},Product!$B$2:$B$1811,Product!$A$2:$A$1811),2,FALSE)</f>
        <v>Binders</v>
      </c>
      <c r="R2214" t="str">
        <f t="shared" si="34"/>
        <v>AZ</v>
      </c>
    </row>
    <row r="2215" spans="1:18" x14ac:dyDescent="0.25">
      <c r="A2215" t="s">
        <v>3776</v>
      </c>
      <c r="B2215" s="35">
        <v>44025</v>
      </c>
      <c r="C2215" t="s">
        <v>225</v>
      </c>
      <c r="D2215" t="s">
        <v>24</v>
      </c>
      <c r="E2215" t="s">
        <v>307</v>
      </c>
      <c r="F2215">
        <v>0.1</v>
      </c>
      <c r="G2215">
        <v>11902725.450000001</v>
      </c>
      <c r="H2215">
        <v>4498551.75</v>
      </c>
      <c r="I2215">
        <v>3</v>
      </c>
      <c r="J2215" t="s">
        <v>26</v>
      </c>
      <c r="K2215" t="str">
        <f>VLOOKUP(C2215,Customer!$A$2:$F$793,2,FALSE)</f>
        <v>Belgium</v>
      </c>
      <c r="L2215" t="str">
        <f>VLOOKUP($C2215,Customer!$A$2:$F$793,3,FALSE)</f>
        <v>Namur</v>
      </c>
      <c r="M2215" t="str">
        <f>VLOOKUP($C2215,Customer!$A$2:$F$793,4,FALSE)</f>
        <v>Namur</v>
      </c>
      <c r="N2215" t="str">
        <f>VLOOKUP($C2215,Customer!$A$2:$F$793,5,FALSE)</f>
        <v>Central</v>
      </c>
      <c r="O2215" t="str">
        <f>VLOOKUP($C2215,Customer!$A$2:$F$793,6,FALSE)</f>
        <v>Corporate</v>
      </c>
      <c r="P2215" t="str">
        <f>VLOOKUP(E2215,Product!$B$2:$C$1811,2,FALSE)</f>
        <v>Technology</v>
      </c>
      <c r="Q2215" t="str">
        <f>VLOOKUP(E2215,CHOOSE({1,2},Product!$B$2:$B$1811,Product!$A$2:$A$1811),2,FALSE)</f>
        <v>Machines</v>
      </c>
      <c r="R2215" t="str">
        <f t="shared" si="34"/>
        <v>AZ</v>
      </c>
    </row>
    <row r="2216" spans="1:18" x14ac:dyDescent="0.25">
      <c r="A2216" t="s">
        <v>3777</v>
      </c>
      <c r="B2216" s="35">
        <v>44025</v>
      </c>
      <c r="C2216" t="s">
        <v>1469</v>
      </c>
      <c r="D2216" t="s">
        <v>20</v>
      </c>
      <c r="E2216" t="s">
        <v>1407</v>
      </c>
      <c r="F2216">
        <v>0</v>
      </c>
      <c r="G2216">
        <v>4660794.6000000006</v>
      </c>
      <c r="H2216">
        <v>1120950.6000000001</v>
      </c>
      <c r="I2216">
        <v>6</v>
      </c>
      <c r="J2216" t="s">
        <v>26</v>
      </c>
      <c r="K2216" t="str">
        <f>VLOOKUP(C2216,Customer!$A$2:$F$793,2,FALSE)</f>
        <v>Netherlands</v>
      </c>
      <c r="L2216" t="str">
        <f>VLOOKUP($C2216,Customer!$A$2:$F$793,3,FALSE)</f>
        <v>Utrecht</v>
      </c>
      <c r="M2216" t="str">
        <f>VLOOKUP($C2216,Customer!$A$2:$F$793,4,FALSE)</f>
        <v>Utrecht</v>
      </c>
      <c r="N2216" t="str">
        <f>VLOOKUP($C2216,Customer!$A$2:$F$793,5,FALSE)</f>
        <v>Central</v>
      </c>
      <c r="O2216" t="str">
        <f>VLOOKUP($C2216,Customer!$A$2:$F$793,6,FALSE)</f>
        <v>Home Office</v>
      </c>
      <c r="P2216" t="str">
        <f>VLOOKUP(E2216,Product!$B$2:$C$1811,2,FALSE)</f>
        <v>Office Supplies</v>
      </c>
      <c r="Q2216" t="str">
        <f>VLOOKUP(E2216,CHOOSE({1,2},Product!$B$2:$B$1811,Product!$A$2:$A$1811),2,FALSE)</f>
        <v>Binders</v>
      </c>
      <c r="R2216" t="str">
        <f t="shared" si="34"/>
        <v>AZ</v>
      </c>
    </row>
    <row r="2217" spans="1:18" x14ac:dyDescent="0.25">
      <c r="A2217" t="s">
        <v>3777</v>
      </c>
      <c r="B2217" s="35">
        <v>44025</v>
      </c>
      <c r="C2217" t="s">
        <v>1469</v>
      </c>
      <c r="D2217" t="s">
        <v>20</v>
      </c>
      <c r="E2217" t="s">
        <v>1769</v>
      </c>
      <c r="F2217">
        <v>0</v>
      </c>
      <c r="G2217">
        <v>870211.65</v>
      </c>
      <c r="H2217">
        <v>412981.8</v>
      </c>
      <c r="I2217">
        <v>5</v>
      </c>
      <c r="J2217" t="s">
        <v>26</v>
      </c>
      <c r="K2217" t="str">
        <f>VLOOKUP(C2217,Customer!$A$2:$F$793,2,FALSE)</f>
        <v>Netherlands</v>
      </c>
      <c r="L2217" t="str">
        <f>VLOOKUP($C2217,Customer!$A$2:$F$793,3,FALSE)</f>
        <v>Utrecht</v>
      </c>
      <c r="M2217" t="str">
        <f>VLOOKUP($C2217,Customer!$A$2:$F$793,4,FALSE)</f>
        <v>Utrecht</v>
      </c>
      <c r="N2217" t="str">
        <f>VLOOKUP($C2217,Customer!$A$2:$F$793,5,FALSE)</f>
        <v>Central</v>
      </c>
      <c r="O2217" t="str">
        <f>VLOOKUP($C2217,Customer!$A$2:$F$793,6,FALSE)</f>
        <v>Home Office</v>
      </c>
      <c r="P2217" t="str">
        <f>VLOOKUP(E2217,Product!$B$2:$C$1811,2,FALSE)</f>
        <v>Office Supplies</v>
      </c>
      <c r="Q2217" t="str">
        <f>VLOOKUP(E2217,CHOOSE({1,2},Product!$B$2:$B$1811,Product!$A$2:$A$1811),2,FALSE)</f>
        <v>Labels</v>
      </c>
      <c r="R2217" t="str">
        <f t="shared" si="34"/>
        <v>AZ</v>
      </c>
    </row>
    <row r="2218" spans="1:18" x14ac:dyDescent="0.25">
      <c r="A2218" t="s">
        <v>3777</v>
      </c>
      <c r="B2218" s="35">
        <v>44025</v>
      </c>
      <c r="C2218" t="s">
        <v>1469</v>
      </c>
      <c r="D2218" t="s">
        <v>20</v>
      </c>
      <c r="E2218" t="s">
        <v>1791</v>
      </c>
      <c r="F2218">
        <v>0</v>
      </c>
      <c r="G2218">
        <v>353984.4</v>
      </c>
      <c r="H2218">
        <v>14749.35</v>
      </c>
      <c r="I2218">
        <v>2</v>
      </c>
      <c r="J2218" t="s">
        <v>26</v>
      </c>
      <c r="K2218" t="str">
        <f>VLOOKUP(C2218,Customer!$A$2:$F$793,2,FALSE)</f>
        <v>Netherlands</v>
      </c>
      <c r="L2218" t="str">
        <f>VLOOKUP($C2218,Customer!$A$2:$F$793,3,FALSE)</f>
        <v>Utrecht</v>
      </c>
      <c r="M2218" t="str">
        <f>VLOOKUP($C2218,Customer!$A$2:$F$793,4,FALSE)</f>
        <v>Utrecht</v>
      </c>
      <c r="N2218" t="str">
        <f>VLOOKUP($C2218,Customer!$A$2:$F$793,5,FALSE)</f>
        <v>Central</v>
      </c>
      <c r="O2218" t="str">
        <f>VLOOKUP($C2218,Customer!$A$2:$F$793,6,FALSE)</f>
        <v>Home Office</v>
      </c>
      <c r="P2218" t="str">
        <f>VLOOKUP(E2218,Product!$B$2:$C$1811,2,FALSE)</f>
        <v>Office Supplies</v>
      </c>
      <c r="Q2218" t="str">
        <f>VLOOKUP(E2218,CHOOSE({1,2},Product!$B$2:$B$1811,Product!$A$2:$A$1811),2,FALSE)</f>
        <v>Labels</v>
      </c>
      <c r="R2218" t="str">
        <f t="shared" si="34"/>
        <v>AZ</v>
      </c>
    </row>
    <row r="2219" spans="1:18" x14ac:dyDescent="0.25">
      <c r="A2219" t="s">
        <v>3777</v>
      </c>
      <c r="B2219" s="35">
        <v>44025</v>
      </c>
      <c r="C2219" t="s">
        <v>1469</v>
      </c>
      <c r="D2219" t="s">
        <v>20</v>
      </c>
      <c r="E2219" t="s">
        <v>805</v>
      </c>
      <c r="F2219">
        <v>0</v>
      </c>
      <c r="G2219">
        <v>2772877.8000000003</v>
      </c>
      <c r="H2219">
        <v>825963.6</v>
      </c>
      <c r="I2219">
        <v>3</v>
      </c>
      <c r="J2219" t="s">
        <v>22</v>
      </c>
      <c r="K2219" t="str">
        <f>VLOOKUP(C2219,Customer!$A$2:$F$793,2,FALSE)</f>
        <v>Netherlands</v>
      </c>
      <c r="L2219" t="str">
        <f>VLOOKUP($C2219,Customer!$A$2:$F$793,3,FALSE)</f>
        <v>Utrecht</v>
      </c>
      <c r="M2219" t="str">
        <f>VLOOKUP($C2219,Customer!$A$2:$F$793,4,FALSE)</f>
        <v>Utrecht</v>
      </c>
      <c r="N2219" t="str">
        <f>VLOOKUP($C2219,Customer!$A$2:$F$793,5,FALSE)</f>
        <v>Central</v>
      </c>
      <c r="O2219" t="str">
        <f>VLOOKUP($C2219,Customer!$A$2:$F$793,6,FALSE)</f>
        <v>Home Office</v>
      </c>
      <c r="P2219" t="str">
        <f>VLOOKUP(E2219,Product!$B$2:$C$1811,2,FALSE)</f>
        <v>Office Supplies</v>
      </c>
      <c r="Q2219" t="str">
        <f>VLOOKUP(E2219,CHOOSE({1,2},Product!$B$2:$B$1811,Product!$A$2:$A$1811),2,FALSE)</f>
        <v>Storage</v>
      </c>
      <c r="R2219" t="str">
        <f t="shared" si="34"/>
        <v>AZ</v>
      </c>
    </row>
    <row r="2220" spans="1:18" x14ac:dyDescent="0.25">
      <c r="A2220" t="s">
        <v>3777</v>
      </c>
      <c r="B2220" s="35">
        <v>44025</v>
      </c>
      <c r="C2220" t="s">
        <v>1469</v>
      </c>
      <c r="D2220" t="s">
        <v>20</v>
      </c>
      <c r="E2220" t="s">
        <v>1792</v>
      </c>
      <c r="F2220">
        <v>0</v>
      </c>
      <c r="G2220">
        <v>796464.9</v>
      </c>
      <c r="H2220">
        <v>58997.4</v>
      </c>
      <c r="I2220">
        <v>2</v>
      </c>
      <c r="J2220" t="s">
        <v>22</v>
      </c>
      <c r="K2220" t="str">
        <f>VLOOKUP(C2220,Customer!$A$2:$F$793,2,FALSE)</f>
        <v>Netherlands</v>
      </c>
      <c r="L2220" t="str">
        <f>VLOOKUP($C2220,Customer!$A$2:$F$793,3,FALSE)</f>
        <v>Utrecht</v>
      </c>
      <c r="M2220" t="str">
        <f>VLOOKUP($C2220,Customer!$A$2:$F$793,4,FALSE)</f>
        <v>Utrecht</v>
      </c>
      <c r="N2220" t="str">
        <f>VLOOKUP($C2220,Customer!$A$2:$F$793,5,FALSE)</f>
        <v>Central</v>
      </c>
      <c r="O2220" t="str">
        <f>VLOOKUP($C2220,Customer!$A$2:$F$793,6,FALSE)</f>
        <v>Home Office</v>
      </c>
      <c r="P2220" t="str">
        <f>VLOOKUP(E2220,Product!$B$2:$C$1811,2,FALSE)</f>
        <v>Office Supplies</v>
      </c>
      <c r="Q2220" t="str">
        <f>VLOOKUP(E2220,CHOOSE({1,2},Product!$B$2:$B$1811,Product!$A$2:$A$1811),2,FALSE)</f>
        <v>Supplies</v>
      </c>
      <c r="R2220" t="str">
        <f t="shared" si="34"/>
        <v>AZ</v>
      </c>
    </row>
    <row r="2221" spans="1:18" x14ac:dyDescent="0.25">
      <c r="A2221" t="s">
        <v>3777</v>
      </c>
      <c r="B2221" s="35">
        <v>44025</v>
      </c>
      <c r="C2221" t="s">
        <v>1469</v>
      </c>
      <c r="D2221" t="s">
        <v>20</v>
      </c>
      <c r="E2221" t="s">
        <v>926</v>
      </c>
      <c r="F2221">
        <v>0</v>
      </c>
      <c r="G2221">
        <v>678470.1</v>
      </c>
      <c r="H2221">
        <v>14749.35</v>
      </c>
      <c r="I2221">
        <v>3</v>
      </c>
      <c r="J2221" t="s">
        <v>26</v>
      </c>
      <c r="K2221" t="str">
        <f>VLOOKUP(C2221,Customer!$A$2:$F$793,2,FALSE)</f>
        <v>Netherlands</v>
      </c>
      <c r="L2221" t="str">
        <f>VLOOKUP($C2221,Customer!$A$2:$F$793,3,FALSE)</f>
        <v>Utrecht</v>
      </c>
      <c r="M2221" t="str">
        <f>VLOOKUP($C2221,Customer!$A$2:$F$793,4,FALSE)</f>
        <v>Utrecht</v>
      </c>
      <c r="N2221" t="str">
        <f>VLOOKUP($C2221,Customer!$A$2:$F$793,5,FALSE)</f>
        <v>Central</v>
      </c>
      <c r="O2221" t="str">
        <f>VLOOKUP($C2221,Customer!$A$2:$F$793,6,FALSE)</f>
        <v>Home Office</v>
      </c>
      <c r="P2221" t="str">
        <f>VLOOKUP(E2221,Product!$B$2:$C$1811,2,FALSE)</f>
        <v>Office Supplies</v>
      </c>
      <c r="Q2221" t="str">
        <f>VLOOKUP(E2221,CHOOSE({1,2},Product!$B$2:$B$1811,Product!$A$2:$A$1811),2,FALSE)</f>
        <v>Supplies</v>
      </c>
      <c r="R2221" t="str">
        <f t="shared" si="34"/>
        <v>AZ</v>
      </c>
    </row>
    <row r="2222" spans="1:18" x14ac:dyDescent="0.25">
      <c r="A2222" t="s">
        <v>3778</v>
      </c>
      <c r="B2222" s="35">
        <v>44025</v>
      </c>
      <c r="C2222" t="s">
        <v>1096</v>
      </c>
      <c r="D2222" t="s">
        <v>20</v>
      </c>
      <c r="E2222" t="s">
        <v>1759</v>
      </c>
      <c r="F2222">
        <v>0</v>
      </c>
      <c r="G2222">
        <v>18362940.75</v>
      </c>
      <c r="H2222">
        <v>2389394.7000000002</v>
      </c>
      <c r="I2222">
        <v>4</v>
      </c>
      <c r="J2222" t="s">
        <v>22</v>
      </c>
      <c r="K2222" t="str">
        <f>VLOOKUP(C2222,Customer!$A$2:$F$793,2,FALSE)</f>
        <v>United Kingdom</v>
      </c>
      <c r="L2222" t="str">
        <f>VLOOKUP($C2222,Customer!$A$2:$F$793,3,FALSE)</f>
        <v>England</v>
      </c>
      <c r="M2222" t="str">
        <f>VLOOKUP($C2222,Customer!$A$2:$F$793,4,FALSE)</f>
        <v>Newcastle upon Tyne</v>
      </c>
      <c r="N2222" t="str">
        <f>VLOOKUP($C2222,Customer!$A$2:$F$793,5,FALSE)</f>
        <v>North</v>
      </c>
      <c r="O2222" t="str">
        <f>VLOOKUP($C2222,Customer!$A$2:$F$793,6,FALSE)</f>
        <v>Consumer</v>
      </c>
      <c r="P2222" t="str">
        <f>VLOOKUP(E2222,Product!$B$2:$C$1811,2,FALSE)</f>
        <v>Technology</v>
      </c>
      <c r="Q2222" t="str">
        <f>VLOOKUP(E2222,CHOOSE({1,2},Product!$B$2:$B$1811,Product!$A$2:$A$1811),2,FALSE)</f>
        <v>Machines</v>
      </c>
      <c r="R2222" t="str">
        <f t="shared" si="34"/>
        <v>AZ</v>
      </c>
    </row>
    <row r="2223" spans="1:18" x14ac:dyDescent="0.25">
      <c r="A2223" t="s">
        <v>3779</v>
      </c>
      <c r="B2223" s="35">
        <v>44025</v>
      </c>
      <c r="C2223" t="s">
        <v>1708</v>
      </c>
      <c r="D2223" t="s">
        <v>51</v>
      </c>
      <c r="E2223" t="s">
        <v>1565</v>
      </c>
      <c r="F2223">
        <v>0</v>
      </c>
      <c r="G2223">
        <v>294987</v>
      </c>
      <c r="H2223">
        <v>88496.1</v>
      </c>
      <c r="I2223">
        <v>2</v>
      </c>
      <c r="J2223" t="s">
        <v>26</v>
      </c>
      <c r="K2223" t="str">
        <f>VLOOKUP(C2223,Customer!$A$2:$F$793,2,FALSE)</f>
        <v>Italy</v>
      </c>
      <c r="L2223" t="str">
        <f>VLOOKUP($C2223,Customer!$A$2:$F$793,3,FALSE)</f>
        <v>Piedmont</v>
      </c>
      <c r="M2223" t="str">
        <f>VLOOKUP($C2223,Customer!$A$2:$F$793,4,FALSE)</f>
        <v>Turin</v>
      </c>
      <c r="N2223" t="str">
        <f>VLOOKUP($C2223,Customer!$A$2:$F$793,5,FALSE)</f>
        <v>South</v>
      </c>
      <c r="O2223" t="str">
        <f>VLOOKUP($C2223,Customer!$A$2:$F$793,6,FALSE)</f>
        <v>Consumer</v>
      </c>
      <c r="P2223" t="str">
        <f>VLOOKUP(E2223,Product!$B$2:$C$1811,2,FALSE)</f>
        <v>Office Supplies</v>
      </c>
      <c r="Q2223" t="str">
        <f>VLOOKUP(E2223,CHOOSE({1,2},Product!$B$2:$B$1811,Product!$A$2:$A$1811),2,FALSE)</f>
        <v>Fasteners</v>
      </c>
      <c r="R2223" t="str">
        <f t="shared" si="34"/>
        <v>AZ</v>
      </c>
    </row>
    <row r="2224" spans="1:18" x14ac:dyDescent="0.25">
      <c r="A2224" t="s">
        <v>3779</v>
      </c>
      <c r="B2224" s="35">
        <v>44025</v>
      </c>
      <c r="C2224" t="s">
        <v>1708</v>
      </c>
      <c r="D2224" t="s">
        <v>51</v>
      </c>
      <c r="E2224" t="s">
        <v>879</v>
      </c>
      <c r="F2224">
        <v>0.1</v>
      </c>
      <c r="G2224">
        <v>678470.1</v>
      </c>
      <c r="H2224">
        <v>117994.8</v>
      </c>
      <c r="I2224">
        <v>2</v>
      </c>
      <c r="J2224" t="s">
        <v>26</v>
      </c>
      <c r="K2224" t="str">
        <f>VLOOKUP(C2224,Customer!$A$2:$F$793,2,FALSE)</f>
        <v>Italy</v>
      </c>
      <c r="L2224" t="str">
        <f>VLOOKUP($C2224,Customer!$A$2:$F$793,3,FALSE)</f>
        <v>Piedmont</v>
      </c>
      <c r="M2224" t="str">
        <f>VLOOKUP($C2224,Customer!$A$2:$F$793,4,FALSE)</f>
        <v>Turin</v>
      </c>
      <c r="N2224" t="str">
        <f>VLOOKUP($C2224,Customer!$A$2:$F$793,5,FALSE)</f>
        <v>South</v>
      </c>
      <c r="O2224" t="str">
        <f>VLOOKUP($C2224,Customer!$A$2:$F$793,6,FALSE)</f>
        <v>Consumer</v>
      </c>
      <c r="P2224" t="str">
        <f>VLOOKUP(E2224,Product!$B$2:$C$1811,2,FALSE)</f>
        <v>Office Supplies</v>
      </c>
      <c r="Q2224" t="str">
        <f>VLOOKUP(E2224,CHOOSE({1,2},Product!$B$2:$B$1811,Product!$A$2:$A$1811),2,FALSE)</f>
        <v>Storage</v>
      </c>
      <c r="R2224" t="str">
        <f t="shared" si="34"/>
        <v>AZ</v>
      </c>
    </row>
    <row r="2225" spans="1:18" x14ac:dyDescent="0.25">
      <c r="A2225" t="s">
        <v>3779</v>
      </c>
      <c r="B2225" s="35">
        <v>44025</v>
      </c>
      <c r="C2225" t="s">
        <v>1708</v>
      </c>
      <c r="D2225" t="s">
        <v>51</v>
      </c>
      <c r="E2225" t="s">
        <v>1121</v>
      </c>
      <c r="F2225">
        <v>0.1</v>
      </c>
      <c r="G2225">
        <v>3569342.7</v>
      </c>
      <c r="H2225">
        <v>73746.75</v>
      </c>
      <c r="I2225">
        <v>5</v>
      </c>
      <c r="J2225" t="s">
        <v>22</v>
      </c>
      <c r="K2225" t="str">
        <f>VLOOKUP(C2225,Customer!$A$2:$F$793,2,FALSE)</f>
        <v>Italy</v>
      </c>
      <c r="L2225" t="str">
        <f>VLOOKUP($C2225,Customer!$A$2:$F$793,3,FALSE)</f>
        <v>Piedmont</v>
      </c>
      <c r="M2225" t="str">
        <f>VLOOKUP($C2225,Customer!$A$2:$F$793,4,FALSE)</f>
        <v>Turin</v>
      </c>
      <c r="N2225" t="str">
        <f>VLOOKUP($C2225,Customer!$A$2:$F$793,5,FALSE)</f>
        <v>South</v>
      </c>
      <c r="O2225" t="str">
        <f>VLOOKUP($C2225,Customer!$A$2:$F$793,6,FALSE)</f>
        <v>Consumer</v>
      </c>
      <c r="P2225" t="str">
        <f>VLOOKUP(E2225,Product!$B$2:$C$1811,2,FALSE)</f>
        <v>Office Supplies</v>
      </c>
      <c r="Q2225" t="str">
        <f>VLOOKUP(E2225,CHOOSE({1,2},Product!$B$2:$B$1811,Product!$A$2:$A$1811),2,FALSE)</f>
        <v>Storage</v>
      </c>
      <c r="R2225" t="str">
        <f t="shared" si="34"/>
        <v>AZ</v>
      </c>
    </row>
    <row r="2226" spans="1:18" x14ac:dyDescent="0.25">
      <c r="A2226" t="s">
        <v>3780</v>
      </c>
      <c r="B2226" s="35">
        <v>44025</v>
      </c>
      <c r="C2226" t="s">
        <v>341</v>
      </c>
      <c r="D2226" t="s">
        <v>24</v>
      </c>
      <c r="E2226" t="s">
        <v>1009</v>
      </c>
      <c r="F2226">
        <v>0</v>
      </c>
      <c r="G2226">
        <v>11165257.950000001</v>
      </c>
      <c r="H2226">
        <v>1002955.8</v>
      </c>
      <c r="I2226">
        <v>2</v>
      </c>
      <c r="J2226" t="s">
        <v>26</v>
      </c>
      <c r="K2226" t="str">
        <f>VLOOKUP(C2226,Customer!$A$2:$F$793,2,FALSE)</f>
        <v>Germany</v>
      </c>
      <c r="L2226" t="str">
        <f>VLOOKUP($C2226,Customer!$A$2:$F$793,3,FALSE)</f>
        <v>North Rhine-Westphalia</v>
      </c>
      <c r="M2226" t="str">
        <f>VLOOKUP($C2226,Customer!$A$2:$F$793,4,FALSE)</f>
        <v>Troisdorf</v>
      </c>
      <c r="N2226" t="str">
        <f>VLOOKUP($C2226,Customer!$A$2:$F$793,5,FALSE)</f>
        <v>Central</v>
      </c>
      <c r="O2226" t="str">
        <f>VLOOKUP($C2226,Customer!$A$2:$F$793,6,FALSE)</f>
        <v>Corporate</v>
      </c>
      <c r="P2226" t="str">
        <f>VLOOKUP(E2226,Product!$B$2:$C$1811,2,FALSE)</f>
        <v>Technology</v>
      </c>
      <c r="Q2226" t="str">
        <f>VLOOKUP(E2226,CHOOSE({1,2},Product!$B$2:$B$1811,Product!$A$2:$A$1811),2,FALSE)</f>
        <v>Copiers</v>
      </c>
      <c r="R2226" t="str">
        <f t="shared" si="34"/>
        <v>BN</v>
      </c>
    </row>
    <row r="2227" spans="1:18" x14ac:dyDescent="0.25">
      <c r="A2227" t="s">
        <v>3780</v>
      </c>
      <c r="B2227" s="35">
        <v>44025</v>
      </c>
      <c r="C2227" t="s">
        <v>341</v>
      </c>
      <c r="D2227" t="s">
        <v>24</v>
      </c>
      <c r="E2227" t="s">
        <v>1616</v>
      </c>
      <c r="F2227">
        <v>0.4</v>
      </c>
      <c r="G2227">
        <v>3112112.85</v>
      </c>
      <c r="H2227">
        <v>-722718.15</v>
      </c>
      <c r="I2227">
        <v>2</v>
      </c>
      <c r="J2227" t="s">
        <v>22</v>
      </c>
      <c r="K2227" t="str">
        <f>VLOOKUP(C2227,Customer!$A$2:$F$793,2,FALSE)</f>
        <v>Germany</v>
      </c>
      <c r="L2227" t="str">
        <f>VLOOKUP($C2227,Customer!$A$2:$F$793,3,FALSE)</f>
        <v>North Rhine-Westphalia</v>
      </c>
      <c r="M2227" t="str">
        <f>VLOOKUP($C2227,Customer!$A$2:$F$793,4,FALSE)</f>
        <v>Troisdorf</v>
      </c>
      <c r="N2227" t="str">
        <f>VLOOKUP($C2227,Customer!$A$2:$F$793,5,FALSE)</f>
        <v>Central</v>
      </c>
      <c r="O2227" t="str">
        <f>VLOOKUP($C2227,Customer!$A$2:$F$793,6,FALSE)</f>
        <v>Corporate</v>
      </c>
      <c r="P2227" t="str">
        <f>VLOOKUP(E2227,Product!$B$2:$C$1811,2,FALSE)</f>
        <v>Technology</v>
      </c>
      <c r="Q2227" t="str">
        <f>VLOOKUP(E2227,CHOOSE({1,2},Product!$B$2:$B$1811,Product!$A$2:$A$1811),2,FALSE)</f>
        <v>Phones</v>
      </c>
      <c r="R2227" t="str">
        <f t="shared" si="34"/>
        <v>BN</v>
      </c>
    </row>
    <row r="2228" spans="1:18" x14ac:dyDescent="0.25">
      <c r="A2228" t="s">
        <v>3781</v>
      </c>
      <c r="B2228" s="35">
        <v>44025</v>
      </c>
      <c r="C2228" t="s">
        <v>206</v>
      </c>
      <c r="D2228" t="s">
        <v>24</v>
      </c>
      <c r="E2228" t="s">
        <v>1715</v>
      </c>
      <c r="F2228">
        <v>0.15</v>
      </c>
      <c r="G2228">
        <v>12035469.6</v>
      </c>
      <c r="H2228">
        <v>-1415937.6</v>
      </c>
      <c r="I2228">
        <v>3</v>
      </c>
      <c r="J2228" t="s">
        <v>22</v>
      </c>
      <c r="K2228" t="str">
        <f>VLOOKUP(C2228,Customer!$A$2:$F$793,2,FALSE)</f>
        <v>Italy</v>
      </c>
      <c r="L2228" t="str">
        <f>VLOOKUP($C2228,Customer!$A$2:$F$793,3,FALSE)</f>
        <v>Lombardy</v>
      </c>
      <c r="M2228" t="str">
        <f>VLOOKUP($C2228,Customer!$A$2:$F$793,4,FALSE)</f>
        <v>Milan</v>
      </c>
      <c r="N2228" t="str">
        <f>VLOOKUP($C2228,Customer!$A$2:$F$793,5,FALSE)</f>
        <v>South</v>
      </c>
      <c r="O2228" t="str">
        <f>VLOOKUP($C2228,Customer!$A$2:$F$793,6,FALSE)</f>
        <v>Consumer</v>
      </c>
      <c r="P2228" t="str">
        <f>VLOOKUP(E2228,Product!$B$2:$C$1811,2,FALSE)</f>
        <v>Technology</v>
      </c>
      <c r="Q2228" t="str">
        <f>VLOOKUP(E2228,CHOOSE({1,2},Product!$B$2:$B$1811,Product!$A$2:$A$1811),2,FALSE)</f>
        <v>Copiers</v>
      </c>
      <c r="R2228" t="str">
        <f t="shared" si="34"/>
        <v>BN</v>
      </c>
    </row>
    <row r="2229" spans="1:18" x14ac:dyDescent="0.25">
      <c r="A2229" t="s">
        <v>3782</v>
      </c>
      <c r="B2229" s="35">
        <v>44025</v>
      </c>
      <c r="C2229" t="s">
        <v>1645</v>
      </c>
      <c r="D2229" t="s">
        <v>20</v>
      </c>
      <c r="E2229" t="s">
        <v>355</v>
      </c>
      <c r="F2229">
        <v>0.5</v>
      </c>
      <c r="G2229">
        <v>1460185.6500000001</v>
      </c>
      <c r="H2229">
        <v>-1135699.95</v>
      </c>
      <c r="I2229">
        <v>4</v>
      </c>
      <c r="J2229" t="s">
        <v>22</v>
      </c>
      <c r="K2229" t="str">
        <f>VLOOKUP(C2229,Customer!$A$2:$F$793,2,FALSE)</f>
        <v>United Kingdom</v>
      </c>
      <c r="L2229" t="str">
        <f>VLOOKUP($C2229,Customer!$A$2:$F$793,3,FALSE)</f>
        <v>Scotland</v>
      </c>
      <c r="M2229" t="str">
        <f>VLOOKUP($C2229,Customer!$A$2:$F$793,4,FALSE)</f>
        <v>Glasgow</v>
      </c>
      <c r="N2229" t="str">
        <f>VLOOKUP($C2229,Customer!$A$2:$F$793,5,FALSE)</f>
        <v>North</v>
      </c>
      <c r="O2229" t="str">
        <f>VLOOKUP($C2229,Customer!$A$2:$F$793,6,FALSE)</f>
        <v>Corporate</v>
      </c>
      <c r="P2229" t="str">
        <f>VLOOKUP(E2229,Product!$B$2:$C$1811,2,FALSE)</f>
        <v>Office Supplies</v>
      </c>
      <c r="Q2229" t="str">
        <f>VLOOKUP(E2229,CHOOSE({1,2},Product!$B$2:$B$1811,Product!$A$2:$A$1811),2,FALSE)</f>
        <v>Binders</v>
      </c>
      <c r="R2229" t="str">
        <f t="shared" si="34"/>
        <v>BN</v>
      </c>
    </row>
    <row r="2230" spans="1:18" x14ac:dyDescent="0.25">
      <c r="A2230" t="s">
        <v>3782</v>
      </c>
      <c r="B2230" s="35">
        <v>44025</v>
      </c>
      <c r="C2230" t="s">
        <v>1645</v>
      </c>
      <c r="D2230" t="s">
        <v>20</v>
      </c>
      <c r="E2230" t="s">
        <v>1793</v>
      </c>
      <c r="F2230">
        <v>0.5</v>
      </c>
      <c r="G2230">
        <v>176992.2</v>
      </c>
      <c r="H2230">
        <v>-132744.15</v>
      </c>
      <c r="I2230">
        <v>3</v>
      </c>
      <c r="J2230" t="s">
        <v>26</v>
      </c>
      <c r="K2230" t="str">
        <f>VLOOKUP(C2230,Customer!$A$2:$F$793,2,FALSE)</f>
        <v>United Kingdom</v>
      </c>
      <c r="L2230" t="str">
        <f>VLOOKUP($C2230,Customer!$A$2:$F$793,3,FALSE)</f>
        <v>Scotland</v>
      </c>
      <c r="M2230" t="str">
        <f>VLOOKUP($C2230,Customer!$A$2:$F$793,4,FALSE)</f>
        <v>Glasgow</v>
      </c>
      <c r="N2230" t="str">
        <f>VLOOKUP($C2230,Customer!$A$2:$F$793,5,FALSE)</f>
        <v>North</v>
      </c>
      <c r="O2230" t="str">
        <f>VLOOKUP($C2230,Customer!$A$2:$F$793,6,FALSE)</f>
        <v>Corporate</v>
      </c>
      <c r="P2230" t="str">
        <f>VLOOKUP(E2230,Product!$B$2:$C$1811,2,FALSE)</f>
        <v>Office Supplies</v>
      </c>
      <c r="Q2230" t="str">
        <f>VLOOKUP(E2230,CHOOSE({1,2},Product!$B$2:$B$1811,Product!$A$2:$A$1811),2,FALSE)</f>
        <v>Labels</v>
      </c>
      <c r="R2230" t="str">
        <f t="shared" si="34"/>
        <v>BN</v>
      </c>
    </row>
    <row r="2231" spans="1:18" x14ac:dyDescent="0.25">
      <c r="A2231" t="s">
        <v>3782</v>
      </c>
      <c r="B2231" s="35">
        <v>44025</v>
      </c>
      <c r="C2231" t="s">
        <v>1645</v>
      </c>
      <c r="D2231" t="s">
        <v>20</v>
      </c>
      <c r="E2231" t="s">
        <v>1513</v>
      </c>
      <c r="F2231">
        <v>0.5</v>
      </c>
      <c r="G2231">
        <v>1725673.95</v>
      </c>
      <c r="H2231">
        <v>-1312692.1500000001</v>
      </c>
      <c r="I2231">
        <v>6</v>
      </c>
      <c r="J2231" t="s">
        <v>22</v>
      </c>
      <c r="K2231" t="str">
        <f>VLOOKUP(C2231,Customer!$A$2:$F$793,2,FALSE)</f>
        <v>United Kingdom</v>
      </c>
      <c r="L2231" t="str">
        <f>VLOOKUP($C2231,Customer!$A$2:$F$793,3,FALSE)</f>
        <v>Scotland</v>
      </c>
      <c r="M2231" t="str">
        <f>VLOOKUP($C2231,Customer!$A$2:$F$793,4,FALSE)</f>
        <v>Glasgow</v>
      </c>
      <c r="N2231" t="str">
        <f>VLOOKUP($C2231,Customer!$A$2:$F$793,5,FALSE)</f>
        <v>North</v>
      </c>
      <c r="O2231" t="str">
        <f>VLOOKUP($C2231,Customer!$A$2:$F$793,6,FALSE)</f>
        <v>Corporate</v>
      </c>
      <c r="P2231" t="str">
        <f>VLOOKUP(E2231,Product!$B$2:$C$1811,2,FALSE)</f>
        <v>Office Supplies</v>
      </c>
      <c r="Q2231" t="str">
        <f>VLOOKUP(E2231,CHOOSE({1,2},Product!$B$2:$B$1811,Product!$A$2:$A$1811),2,FALSE)</f>
        <v>Supplies</v>
      </c>
      <c r="R2231" t="str">
        <f t="shared" si="34"/>
        <v>BN</v>
      </c>
    </row>
    <row r="2232" spans="1:18" x14ac:dyDescent="0.25">
      <c r="A2232" t="s">
        <v>3783</v>
      </c>
      <c r="B2232" s="35">
        <v>44026</v>
      </c>
      <c r="C2232" t="s">
        <v>1669</v>
      </c>
      <c r="D2232" t="s">
        <v>24</v>
      </c>
      <c r="E2232" t="s">
        <v>1267</v>
      </c>
      <c r="F2232">
        <v>0.5</v>
      </c>
      <c r="G2232">
        <v>221240.25</v>
      </c>
      <c r="H2232">
        <v>-132744.15</v>
      </c>
      <c r="I2232">
        <v>1</v>
      </c>
      <c r="J2232" t="s">
        <v>26</v>
      </c>
      <c r="K2232" t="str">
        <f>VLOOKUP(C2232,Customer!$A$2:$F$793,2,FALSE)</f>
        <v>France</v>
      </c>
      <c r="L2232" t="str">
        <f>VLOOKUP($C2232,Customer!$A$2:$F$793,3,FALSE)</f>
        <v>Ile-de-France</v>
      </c>
      <c r="M2232" t="str">
        <f>VLOOKUP($C2232,Customer!$A$2:$F$793,4,FALSE)</f>
        <v>Villemomble</v>
      </c>
      <c r="N2232" t="str">
        <f>VLOOKUP($C2232,Customer!$A$2:$F$793,5,FALSE)</f>
        <v>Central</v>
      </c>
      <c r="O2232" t="str">
        <f>VLOOKUP($C2232,Customer!$A$2:$F$793,6,FALSE)</f>
        <v>Corporate</v>
      </c>
      <c r="P2232" t="str">
        <f>VLOOKUP(E2232,Product!$B$2:$C$1811,2,FALSE)</f>
        <v>Office Supplies</v>
      </c>
      <c r="Q2232" t="str">
        <f>VLOOKUP(E2232,CHOOSE({1,2},Product!$B$2:$B$1811,Product!$A$2:$A$1811),2,FALSE)</f>
        <v>Binders</v>
      </c>
      <c r="R2232" t="str">
        <f t="shared" si="34"/>
        <v>AZ</v>
      </c>
    </row>
    <row r="2233" spans="1:18" x14ac:dyDescent="0.25">
      <c r="A2233" t="s">
        <v>3783</v>
      </c>
      <c r="B2233" s="35">
        <v>44026</v>
      </c>
      <c r="C2233" t="s">
        <v>1669</v>
      </c>
      <c r="D2233" t="s">
        <v>24</v>
      </c>
      <c r="E2233" t="s">
        <v>1794</v>
      </c>
      <c r="F2233">
        <v>0.5</v>
      </c>
      <c r="G2233">
        <v>73746.75</v>
      </c>
      <c r="H2233">
        <v>-73746.75</v>
      </c>
      <c r="I2233">
        <v>1</v>
      </c>
      <c r="J2233" t="s">
        <v>22</v>
      </c>
      <c r="K2233" t="str">
        <f>VLOOKUP(C2233,Customer!$A$2:$F$793,2,FALSE)</f>
        <v>France</v>
      </c>
      <c r="L2233" t="str">
        <f>VLOOKUP($C2233,Customer!$A$2:$F$793,3,FALSE)</f>
        <v>Ile-de-France</v>
      </c>
      <c r="M2233" t="str">
        <f>VLOOKUP($C2233,Customer!$A$2:$F$793,4,FALSE)</f>
        <v>Villemomble</v>
      </c>
      <c r="N2233" t="str">
        <f>VLOOKUP($C2233,Customer!$A$2:$F$793,5,FALSE)</f>
        <v>Central</v>
      </c>
      <c r="O2233" t="str">
        <f>VLOOKUP($C2233,Customer!$A$2:$F$793,6,FALSE)</f>
        <v>Corporate</v>
      </c>
      <c r="P2233" t="str">
        <f>VLOOKUP(E2233,Product!$B$2:$C$1811,2,FALSE)</f>
        <v>Office Supplies</v>
      </c>
      <c r="Q2233" t="str">
        <f>VLOOKUP(E2233,CHOOSE({1,2},Product!$B$2:$B$1811,Product!$A$2:$A$1811),2,FALSE)</f>
        <v>Envelopes</v>
      </c>
      <c r="R2233" t="str">
        <f t="shared" si="34"/>
        <v>AZ</v>
      </c>
    </row>
    <row r="2234" spans="1:18" x14ac:dyDescent="0.25">
      <c r="A2234" t="s">
        <v>3783</v>
      </c>
      <c r="B2234" s="35">
        <v>44026</v>
      </c>
      <c r="C2234" t="s">
        <v>1669</v>
      </c>
      <c r="D2234" t="s">
        <v>24</v>
      </c>
      <c r="E2234" t="s">
        <v>334</v>
      </c>
      <c r="F2234">
        <v>0.5</v>
      </c>
      <c r="G2234">
        <v>324485.7</v>
      </c>
      <c r="H2234">
        <v>-309736.35000000003</v>
      </c>
      <c r="I2234">
        <v>3</v>
      </c>
      <c r="J2234" t="s">
        <v>22</v>
      </c>
      <c r="K2234" t="str">
        <f>VLOOKUP(C2234,Customer!$A$2:$F$793,2,FALSE)</f>
        <v>France</v>
      </c>
      <c r="L2234" t="str">
        <f>VLOOKUP($C2234,Customer!$A$2:$F$793,3,FALSE)</f>
        <v>Ile-de-France</v>
      </c>
      <c r="M2234" t="str">
        <f>VLOOKUP($C2234,Customer!$A$2:$F$793,4,FALSE)</f>
        <v>Villemomble</v>
      </c>
      <c r="N2234" t="str">
        <f>VLOOKUP($C2234,Customer!$A$2:$F$793,5,FALSE)</f>
        <v>Central</v>
      </c>
      <c r="O2234" t="str">
        <f>VLOOKUP($C2234,Customer!$A$2:$F$793,6,FALSE)</f>
        <v>Corporate</v>
      </c>
      <c r="P2234" t="str">
        <f>VLOOKUP(E2234,Product!$B$2:$C$1811,2,FALSE)</f>
        <v>Office Supplies</v>
      </c>
      <c r="Q2234" t="str">
        <f>VLOOKUP(E2234,CHOOSE({1,2},Product!$B$2:$B$1811,Product!$A$2:$A$1811),2,FALSE)</f>
        <v>Fasteners</v>
      </c>
      <c r="R2234" t="str">
        <f t="shared" si="34"/>
        <v>AZ</v>
      </c>
    </row>
    <row r="2235" spans="1:18" x14ac:dyDescent="0.25">
      <c r="A2235" t="s">
        <v>3784</v>
      </c>
      <c r="B2235" s="35">
        <v>44026</v>
      </c>
      <c r="C2235" t="s">
        <v>1795</v>
      </c>
      <c r="D2235" t="s">
        <v>33</v>
      </c>
      <c r="E2235" t="s">
        <v>1537</v>
      </c>
      <c r="F2235">
        <v>0.1</v>
      </c>
      <c r="G2235">
        <v>6283223.1000000006</v>
      </c>
      <c r="H2235">
        <v>1327441.5</v>
      </c>
      <c r="I2235">
        <v>1</v>
      </c>
      <c r="J2235" t="s">
        <v>22</v>
      </c>
      <c r="K2235" t="str">
        <f>VLOOKUP(C2235,Customer!$A$2:$F$793,2,FALSE)</f>
        <v>Germany</v>
      </c>
      <c r="L2235" t="str">
        <f>VLOOKUP($C2235,Customer!$A$2:$F$793,3,FALSE)</f>
        <v>Schleswig-Holstein</v>
      </c>
      <c r="M2235" t="str">
        <f>VLOOKUP($C2235,Customer!$A$2:$F$793,4,FALSE)</f>
        <v>Norderstedt</v>
      </c>
      <c r="N2235" t="str">
        <f>VLOOKUP($C2235,Customer!$A$2:$F$793,5,FALSE)</f>
        <v>Central</v>
      </c>
      <c r="O2235" t="str">
        <f>VLOOKUP($C2235,Customer!$A$2:$F$793,6,FALSE)</f>
        <v>Corporate</v>
      </c>
      <c r="P2235" t="str">
        <f>VLOOKUP(E2235,Product!$B$2:$C$1811,2,FALSE)</f>
        <v>Furniture</v>
      </c>
      <c r="Q2235" t="str">
        <f>VLOOKUP(E2235,CHOOSE({1,2},Product!$B$2:$B$1811,Product!$A$2:$A$1811),2,FALSE)</f>
        <v>Chairs</v>
      </c>
      <c r="R2235" t="str">
        <f t="shared" si="34"/>
        <v>BN</v>
      </c>
    </row>
    <row r="2236" spans="1:18" x14ac:dyDescent="0.25">
      <c r="A2236" t="s">
        <v>3785</v>
      </c>
      <c r="B2236" s="35">
        <v>44026</v>
      </c>
      <c r="C2236" t="s">
        <v>801</v>
      </c>
      <c r="D2236" t="s">
        <v>24</v>
      </c>
      <c r="E2236" t="s">
        <v>1796</v>
      </c>
      <c r="F2236">
        <v>0</v>
      </c>
      <c r="G2236">
        <v>1312692.1500000001</v>
      </c>
      <c r="H2236">
        <v>14749.35</v>
      </c>
      <c r="I2236">
        <v>3</v>
      </c>
      <c r="J2236" t="s">
        <v>22</v>
      </c>
      <c r="K2236" t="str">
        <f>VLOOKUP(C2236,Customer!$A$2:$F$793,2,FALSE)</f>
        <v>Italy</v>
      </c>
      <c r="L2236" t="str">
        <f>VLOOKUP($C2236,Customer!$A$2:$F$793,3,FALSE)</f>
        <v>Tuscany</v>
      </c>
      <c r="M2236" t="str">
        <f>VLOOKUP($C2236,Customer!$A$2:$F$793,4,FALSE)</f>
        <v>Grosseto</v>
      </c>
      <c r="N2236" t="str">
        <f>VLOOKUP($C2236,Customer!$A$2:$F$793,5,FALSE)</f>
        <v>South</v>
      </c>
      <c r="O2236" t="str">
        <f>VLOOKUP($C2236,Customer!$A$2:$F$793,6,FALSE)</f>
        <v>Corporate</v>
      </c>
      <c r="P2236" t="str">
        <f>VLOOKUP(E2236,Product!$B$2:$C$1811,2,FALSE)</f>
        <v>Office Supplies</v>
      </c>
      <c r="Q2236" t="str">
        <f>VLOOKUP(E2236,CHOOSE({1,2},Product!$B$2:$B$1811,Product!$A$2:$A$1811),2,FALSE)</f>
        <v>Envelopes</v>
      </c>
      <c r="R2236" t="str">
        <f t="shared" si="34"/>
        <v>BN</v>
      </c>
    </row>
    <row r="2237" spans="1:18" x14ac:dyDescent="0.25">
      <c r="A2237" t="s">
        <v>3785</v>
      </c>
      <c r="B2237" s="35">
        <v>44026</v>
      </c>
      <c r="C2237" t="s">
        <v>801</v>
      </c>
      <c r="D2237" t="s">
        <v>24</v>
      </c>
      <c r="E2237" t="s">
        <v>738</v>
      </c>
      <c r="F2237">
        <v>0</v>
      </c>
      <c r="G2237">
        <v>604723.35</v>
      </c>
      <c r="H2237">
        <v>103245.45</v>
      </c>
      <c r="I2237">
        <v>2</v>
      </c>
      <c r="J2237" t="s">
        <v>26</v>
      </c>
      <c r="K2237" t="str">
        <f>VLOOKUP(C2237,Customer!$A$2:$F$793,2,FALSE)</f>
        <v>Italy</v>
      </c>
      <c r="L2237" t="str">
        <f>VLOOKUP($C2237,Customer!$A$2:$F$793,3,FALSE)</f>
        <v>Tuscany</v>
      </c>
      <c r="M2237" t="str">
        <f>VLOOKUP($C2237,Customer!$A$2:$F$793,4,FALSE)</f>
        <v>Grosseto</v>
      </c>
      <c r="N2237" t="str">
        <f>VLOOKUP($C2237,Customer!$A$2:$F$793,5,FALSE)</f>
        <v>South</v>
      </c>
      <c r="O2237" t="str">
        <f>VLOOKUP($C2237,Customer!$A$2:$F$793,6,FALSE)</f>
        <v>Corporate</v>
      </c>
      <c r="P2237" t="str">
        <f>VLOOKUP(E2237,Product!$B$2:$C$1811,2,FALSE)</f>
        <v>Office Supplies</v>
      </c>
      <c r="Q2237" t="str">
        <f>VLOOKUP(E2237,CHOOSE({1,2},Product!$B$2:$B$1811,Product!$A$2:$A$1811),2,FALSE)</f>
        <v>Envelopes</v>
      </c>
      <c r="R2237" t="str">
        <f t="shared" si="34"/>
        <v>BN</v>
      </c>
    </row>
    <row r="2238" spans="1:18" x14ac:dyDescent="0.25">
      <c r="A2238" t="s">
        <v>3785</v>
      </c>
      <c r="B2238" s="35">
        <v>44026</v>
      </c>
      <c r="C2238" t="s">
        <v>801</v>
      </c>
      <c r="D2238" t="s">
        <v>24</v>
      </c>
      <c r="E2238" t="s">
        <v>1797</v>
      </c>
      <c r="F2238">
        <v>0.1</v>
      </c>
      <c r="G2238">
        <v>11180007.300000001</v>
      </c>
      <c r="H2238">
        <v>1858418.1</v>
      </c>
      <c r="I2238">
        <v>4</v>
      </c>
      <c r="J2238" t="s">
        <v>22</v>
      </c>
      <c r="K2238" t="str">
        <f>VLOOKUP(C2238,Customer!$A$2:$F$793,2,FALSE)</f>
        <v>Italy</v>
      </c>
      <c r="L2238" t="str">
        <f>VLOOKUP($C2238,Customer!$A$2:$F$793,3,FALSE)</f>
        <v>Tuscany</v>
      </c>
      <c r="M2238" t="str">
        <f>VLOOKUP($C2238,Customer!$A$2:$F$793,4,FALSE)</f>
        <v>Grosseto</v>
      </c>
      <c r="N2238" t="str">
        <f>VLOOKUP($C2238,Customer!$A$2:$F$793,5,FALSE)</f>
        <v>South</v>
      </c>
      <c r="O2238" t="str">
        <f>VLOOKUP($C2238,Customer!$A$2:$F$793,6,FALSE)</f>
        <v>Corporate</v>
      </c>
      <c r="P2238" t="str">
        <f>VLOOKUP(E2238,Product!$B$2:$C$1811,2,FALSE)</f>
        <v>Office Supplies</v>
      </c>
      <c r="Q2238" t="str">
        <f>VLOOKUP(E2238,CHOOSE({1,2},Product!$B$2:$B$1811,Product!$A$2:$A$1811),2,FALSE)</f>
        <v>Storage</v>
      </c>
      <c r="R2238" t="str">
        <f t="shared" si="34"/>
        <v>BN</v>
      </c>
    </row>
    <row r="2239" spans="1:18" x14ac:dyDescent="0.25">
      <c r="A2239" t="s">
        <v>3786</v>
      </c>
      <c r="B2239" s="35">
        <v>44028</v>
      </c>
      <c r="C2239" t="s">
        <v>1798</v>
      </c>
      <c r="D2239" t="s">
        <v>33</v>
      </c>
      <c r="E2239" t="s">
        <v>1799</v>
      </c>
      <c r="F2239">
        <v>0.1</v>
      </c>
      <c r="G2239">
        <v>7168184.1000000006</v>
      </c>
      <c r="H2239">
        <v>1991162.25</v>
      </c>
      <c r="I2239">
        <v>3</v>
      </c>
      <c r="J2239" t="s">
        <v>26</v>
      </c>
      <c r="K2239" t="str">
        <f>VLOOKUP(C2239,Customer!$A$2:$F$793,2,FALSE)</f>
        <v>France</v>
      </c>
      <c r="L2239" t="str">
        <f>VLOOKUP($C2239,Customer!$A$2:$F$793,3,FALSE)</f>
        <v>Centre-Val de Loire</v>
      </c>
      <c r="M2239" t="str">
        <f>VLOOKUP($C2239,Customer!$A$2:$F$793,4,FALSE)</f>
        <v>Bourges</v>
      </c>
      <c r="N2239" t="str">
        <f>VLOOKUP($C2239,Customer!$A$2:$F$793,5,FALSE)</f>
        <v>Central</v>
      </c>
      <c r="O2239" t="str">
        <f>VLOOKUP($C2239,Customer!$A$2:$F$793,6,FALSE)</f>
        <v>Consumer</v>
      </c>
      <c r="P2239" t="str">
        <f>VLOOKUP(E2239,Product!$B$2:$C$1811,2,FALSE)</f>
        <v>Furniture</v>
      </c>
      <c r="Q2239" t="str">
        <f>VLOOKUP(E2239,CHOOSE({1,2},Product!$B$2:$B$1811,Product!$A$2:$A$1811),2,FALSE)</f>
        <v>Chairs</v>
      </c>
      <c r="R2239" t="str">
        <f t="shared" si="34"/>
        <v>AZ</v>
      </c>
    </row>
    <row r="2240" spans="1:18" x14ac:dyDescent="0.25">
      <c r="A2240" t="s">
        <v>3786</v>
      </c>
      <c r="B2240" s="35">
        <v>44028</v>
      </c>
      <c r="C2240" t="s">
        <v>1798</v>
      </c>
      <c r="D2240" t="s">
        <v>33</v>
      </c>
      <c r="E2240" t="s">
        <v>929</v>
      </c>
      <c r="F2240">
        <v>0</v>
      </c>
      <c r="G2240">
        <v>235989.6</v>
      </c>
      <c r="H2240">
        <v>88496.1</v>
      </c>
      <c r="I2240">
        <v>2</v>
      </c>
      <c r="J2240" t="s">
        <v>26</v>
      </c>
      <c r="K2240" t="str">
        <f>VLOOKUP(C2240,Customer!$A$2:$F$793,2,FALSE)</f>
        <v>France</v>
      </c>
      <c r="L2240" t="str">
        <f>VLOOKUP($C2240,Customer!$A$2:$F$793,3,FALSE)</f>
        <v>Centre-Val de Loire</v>
      </c>
      <c r="M2240" t="str">
        <f>VLOOKUP($C2240,Customer!$A$2:$F$793,4,FALSE)</f>
        <v>Bourges</v>
      </c>
      <c r="N2240" t="str">
        <f>VLOOKUP($C2240,Customer!$A$2:$F$793,5,FALSE)</f>
        <v>Central</v>
      </c>
      <c r="O2240" t="str">
        <f>VLOOKUP($C2240,Customer!$A$2:$F$793,6,FALSE)</f>
        <v>Consumer</v>
      </c>
      <c r="P2240" t="str">
        <f>VLOOKUP(E2240,Product!$B$2:$C$1811,2,FALSE)</f>
        <v>Office Supplies</v>
      </c>
      <c r="Q2240" t="str">
        <f>VLOOKUP(E2240,CHOOSE({1,2},Product!$B$2:$B$1811,Product!$A$2:$A$1811),2,FALSE)</f>
        <v>Binders</v>
      </c>
      <c r="R2240" t="str">
        <f t="shared" si="34"/>
        <v>AZ</v>
      </c>
    </row>
    <row r="2241" spans="1:18" x14ac:dyDescent="0.25">
      <c r="A2241" t="s">
        <v>3786</v>
      </c>
      <c r="B2241" s="35">
        <v>44028</v>
      </c>
      <c r="C2241" t="s">
        <v>1798</v>
      </c>
      <c r="D2241" t="s">
        <v>33</v>
      </c>
      <c r="E2241" t="s">
        <v>334</v>
      </c>
      <c r="F2241">
        <v>0</v>
      </c>
      <c r="G2241">
        <v>1253694.75</v>
      </c>
      <c r="H2241">
        <v>73746.75</v>
      </c>
      <c r="I2241">
        <v>6</v>
      </c>
      <c r="J2241" t="s">
        <v>26</v>
      </c>
      <c r="K2241" t="str">
        <f>VLOOKUP(C2241,Customer!$A$2:$F$793,2,FALSE)</f>
        <v>France</v>
      </c>
      <c r="L2241" t="str">
        <f>VLOOKUP($C2241,Customer!$A$2:$F$793,3,FALSE)</f>
        <v>Centre-Val de Loire</v>
      </c>
      <c r="M2241" t="str">
        <f>VLOOKUP($C2241,Customer!$A$2:$F$793,4,FALSE)</f>
        <v>Bourges</v>
      </c>
      <c r="N2241" t="str">
        <f>VLOOKUP($C2241,Customer!$A$2:$F$793,5,FALSE)</f>
        <v>Central</v>
      </c>
      <c r="O2241" t="str">
        <f>VLOOKUP($C2241,Customer!$A$2:$F$793,6,FALSE)</f>
        <v>Consumer</v>
      </c>
      <c r="P2241" t="str">
        <f>VLOOKUP(E2241,Product!$B$2:$C$1811,2,FALSE)</f>
        <v>Office Supplies</v>
      </c>
      <c r="Q2241" t="str">
        <f>VLOOKUP(E2241,CHOOSE({1,2},Product!$B$2:$B$1811,Product!$A$2:$A$1811),2,FALSE)</f>
        <v>Fasteners</v>
      </c>
      <c r="R2241" t="str">
        <f t="shared" si="34"/>
        <v>AZ</v>
      </c>
    </row>
    <row r="2242" spans="1:18" x14ac:dyDescent="0.25">
      <c r="A2242" t="s">
        <v>3786</v>
      </c>
      <c r="B2242" s="35">
        <v>44028</v>
      </c>
      <c r="C2242" t="s">
        <v>1798</v>
      </c>
      <c r="D2242" t="s">
        <v>33</v>
      </c>
      <c r="E2242" t="s">
        <v>1065</v>
      </c>
      <c r="F2242">
        <v>0.15</v>
      </c>
      <c r="G2242">
        <v>2758128.45</v>
      </c>
      <c r="H2242">
        <v>870211.65</v>
      </c>
      <c r="I2242">
        <v>3</v>
      </c>
      <c r="J2242" t="s">
        <v>22</v>
      </c>
      <c r="K2242" t="str">
        <f>VLOOKUP(C2242,Customer!$A$2:$F$793,2,FALSE)</f>
        <v>France</v>
      </c>
      <c r="L2242" t="str">
        <f>VLOOKUP($C2242,Customer!$A$2:$F$793,3,FALSE)</f>
        <v>Centre-Val de Loire</v>
      </c>
      <c r="M2242" t="str">
        <f>VLOOKUP($C2242,Customer!$A$2:$F$793,4,FALSE)</f>
        <v>Bourges</v>
      </c>
      <c r="N2242" t="str">
        <f>VLOOKUP($C2242,Customer!$A$2:$F$793,5,FALSE)</f>
        <v>Central</v>
      </c>
      <c r="O2242" t="str">
        <f>VLOOKUP($C2242,Customer!$A$2:$F$793,6,FALSE)</f>
        <v>Consumer</v>
      </c>
      <c r="P2242" t="str">
        <f>VLOOKUP(E2242,Product!$B$2:$C$1811,2,FALSE)</f>
        <v>Technology</v>
      </c>
      <c r="Q2242" t="str">
        <f>VLOOKUP(E2242,CHOOSE({1,2},Product!$B$2:$B$1811,Product!$A$2:$A$1811),2,FALSE)</f>
        <v>Phones</v>
      </c>
      <c r="R2242" t="str">
        <f t="shared" si="34"/>
        <v>AZ</v>
      </c>
    </row>
    <row r="2243" spans="1:18" x14ac:dyDescent="0.25">
      <c r="A2243" t="s">
        <v>3787</v>
      </c>
      <c r="B2243" s="35">
        <v>44029</v>
      </c>
      <c r="C2243" t="s">
        <v>1800</v>
      </c>
      <c r="D2243" t="s">
        <v>24</v>
      </c>
      <c r="E2243" t="s">
        <v>1545</v>
      </c>
      <c r="F2243">
        <v>0</v>
      </c>
      <c r="G2243">
        <v>4321559.55</v>
      </c>
      <c r="H2243">
        <v>648971.4</v>
      </c>
      <c r="I2243">
        <v>2</v>
      </c>
      <c r="J2243" t="s">
        <v>22</v>
      </c>
      <c r="K2243" t="str">
        <f>VLOOKUP(C2243,Customer!$A$2:$F$793,2,FALSE)</f>
        <v>Italy</v>
      </c>
      <c r="L2243" t="str">
        <f>VLOOKUP($C2243,Customer!$A$2:$F$793,3,FALSE)</f>
        <v>Lazio</v>
      </c>
      <c r="M2243" t="str">
        <f>VLOOKUP($C2243,Customer!$A$2:$F$793,4,FALSE)</f>
        <v>Rome</v>
      </c>
      <c r="N2243" t="str">
        <f>VLOOKUP($C2243,Customer!$A$2:$F$793,5,FALSE)</f>
        <v>South</v>
      </c>
      <c r="O2243" t="str">
        <f>VLOOKUP($C2243,Customer!$A$2:$F$793,6,FALSE)</f>
        <v>Consumer</v>
      </c>
      <c r="P2243" t="str">
        <f>VLOOKUP(E2243,Product!$B$2:$C$1811,2,FALSE)</f>
        <v>Furniture</v>
      </c>
      <c r="Q2243" t="str">
        <f>VLOOKUP(E2243,CHOOSE({1,2},Product!$B$2:$B$1811,Product!$A$2:$A$1811),2,FALSE)</f>
        <v>Bookcases</v>
      </c>
      <c r="R2243" t="str">
        <f t="shared" ref="R2243:R2306" si="35">LEFT(A2243,2)</f>
        <v>AZ</v>
      </c>
    </row>
    <row r="2244" spans="1:18" x14ac:dyDescent="0.25">
      <c r="A2244" t="s">
        <v>3787</v>
      </c>
      <c r="B2244" s="35">
        <v>44029</v>
      </c>
      <c r="C2244" t="s">
        <v>1800</v>
      </c>
      <c r="D2244" t="s">
        <v>24</v>
      </c>
      <c r="E2244" t="s">
        <v>315</v>
      </c>
      <c r="F2244">
        <v>0</v>
      </c>
      <c r="G2244">
        <v>737467.5</v>
      </c>
      <c r="H2244">
        <v>44248.05</v>
      </c>
      <c r="I2244">
        <v>1</v>
      </c>
      <c r="J2244" t="s">
        <v>22</v>
      </c>
      <c r="K2244" t="str">
        <f>VLOOKUP(C2244,Customer!$A$2:$F$793,2,FALSE)</f>
        <v>Italy</v>
      </c>
      <c r="L2244" t="str">
        <f>VLOOKUP($C2244,Customer!$A$2:$F$793,3,FALSE)</f>
        <v>Lazio</v>
      </c>
      <c r="M2244" t="str">
        <f>VLOOKUP($C2244,Customer!$A$2:$F$793,4,FALSE)</f>
        <v>Rome</v>
      </c>
      <c r="N2244" t="str">
        <f>VLOOKUP($C2244,Customer!$A$2:$F$793,5,FALSE)</f>
        <v>South</v>
      </c>
      <c r="O2244" t="str">
        <f>VLOOKUP($C2244,Customer!$A$2:$F$793,6,FALSE)</f>
        <v>Consumer</v>
      </c>
      <c r="P2244" t="str">
        <f>VLOOKUP(E2244,Product!$B$2:$C$1811,2,FALSE)</f>
        <v>Office Supplies</v>
      </c>
      <c r="Q2244" t="str">
        <f>VLOOKUP(E2244,CHOOSE({1,2},Product!$B$2:$B$1811,Product!$A$2:$A$1811),2,FALSE)</f>
        <v>Binders</v>
      </c>
      <c r="R2244" t="str">
        <f t="shared" si="35"/>
        <v>AZ</v>
      </c>
    </row>
    <row r="2245" spans="1:18" x14ac:dyDescent="0.25">
      <c r="A2245" t="s">
        <v>3787</v>
      </c>
      <c r="B2245" s="35">
        <v>44029</v>
      </c>
      <c r="C2245" t="s">
        <v>1800</v>
      </c>
      <c r="D2245" t="s">
        <v>24</v>
      </c>
      <c r="E2245" t="s">
        <v>532</v>
      </c>
      <c r="F2245">
        <v>0</v>
      </c>
      <c r="G2245">
        <v>884961</v>
      </c>
      <c r="H2245">
        <v>29498.7</v>
      </c>
      <c r="I2245">
        <v>4</v>
      </c>
      <c r="J2245" t="s">
        <v>22</v>
      </c>
      <c r="K2245" t="str">
        <f>VLOOKUP(C2245,Customer!$A$2:$F$793,2,FALSE)</f>
        <v>Italy</v>
      </c>
      <c r="L2245" t="str">
        <f>VLOOKUP($C2245,Customer!$A$2:$F$793,3,FALSE)</f>
        <v>Lazio</v>
      </c>
      <c r="M2245" t="str">
        <f>VLOOKUP($C2245,Customer!$A$2:$F$793,4,FALSE)</f>
        <v>Rome</v>
      </c>
      <c r="N2245" t="str">
        <f>VLOOKUP($C2245,Customer!$A$2:$F$793,5,FALSE)</f>
        <v>South</v>
      </c>
      <c r="O2245" t="str">
        <f>VLOOKUP($C2245,Customer!$A$2:$F$793,6,FALSE)</f>
        <v>Consumer</v>
      </c>
      <c r="P2245" t="str">
        <f>VLOOKUP(E2245,Product!$B$2:$C$1811,2,FALSE)</f>
        <v>Office Supplies</v>
      </c>
      <c r="Q2245" t="str">
        <f>VLOOKUP(E2245,CHOOSE({1,2},Product!$B$2:$B$1811,Product!$A$2:$A$1811),2,FALSE)</f>
        <v>Paper</v>
      </c>
      <c r="R2245" t="str">
        <f t="shared" si="35"/>
        <v>AZ</v>
      </c>
    </row>
    <row r="2246" spans="1:18" x14ac:dyDescent="0.25">
      <c r="A2246" t="s">
        <v>3788</v>
      </c>
      <c r="B2246" s="35">
        <v>44029</v>
      </c>
      <c r="C2246" t="s">
        <v>976</v>
      </c>
      <c r="D2246" t="s">
        <v>24</v>
      </c>
      <c r="E2246" t="s">
        <v>665</v>
      </c>
      <c r="F2246">
        <v>0.1</v>
      </c>
      <c r="G2246">
        <v>1445436.3</v>
      </c>
      <c r="H2246">
        <v>-73746.75</v>
      </c>
      <c r="I2246">
        <v>2</v>
      </c>
      <c r="J2246" t="s">
        <v>26</v>
      </c>
      <c r="K2246" t="str">
        <f>VLOOKUP(C2246,Customer!$A$2:$F$793,2,FALSE)</f>
        <v>France</v>
      </c>
      <c r="L2246" t="str">
        <f>VLOOKUP($C2246,Customer!$A$2:$F$793,3,FALSE)</f>
        <v>Centre-Val de Loire</v>
      </c>
      <c r="M2246" t="str">
        <f>VLOOKUP($C2246,Customer!$A$2:$F$793,4,FALSE)</f>
        <v>Dreux</v>
      </c>
      <c r="N2246" t="str">
        <f>VLOOKUP($C2246,Customer!$A$2:$F$793,5,FALSE)</f>
        <v>Central</v>
      </c>
      <c r="O2246" t="str">
        <f>VLOOKUP($C2246,Customer!$A$2:$F$793,6,FALSE)</f>
        <v>Corporate</v>
      </c>
      <c r="P2246" t="str">
        <f>VLOOKUP(E2246,Product!$B$2:$C$1811,2,FALSE)</f>
        <v>Office Supplies</v>
      </c>
      <c r="Q2246" t="str">
        <f>VLOOKUP(E2246,CHOOSE({1,2},Product!$B$2:$B$1811,Product!$A$2:$A$1811),2,FALSE)</f>
        <v>Storage</v>
      </c>
      <c r="R2246" t="str">
        <f t="shared" si="35"/>
        <v>BN</v>
      </c>
    </row>
    <row r="2247" spans="1:18" x14ac:dyDescent="0.25">
      <c r="A2247" t="s">
        <v>3789</v>
      </c>
      <c r="B2247" s="35">
        <v>44030</v>
      </c>
      <c r="C2247" t="s">
        <v>742</v>
      </c>
      <c r="D2247" t="s">
        <v>51</v>
      </c>
      <c r="E2247" t="s">
        <v>63</v>
      </c>
      <c r="F2247">
        <v>0</v>
      </c>
      <c r="G2247">
        <v>265488.3</v>
      </c>
      <c r="H2247">
        <v>88496.1</v>
      </c>
      <c r="I2247">
        <v>3</v>
      </c>
      <c r="J2247" t="s">
        <v>22</v>
      </c>
      <c r="K2247" t="str">
        <f>VLOOKUP(C2247,Customer!$A$2:$F$793,2,FALSE)</f>
        <v>United Kingdom</v>
      </c>
      <c r="L2247" t="str">
        <f>VLOOKUP($C2247,Customer!$A$2:$F$793,3,FALSE)</f>
        <v>Scotland</v>
      </c>
      <c r="M2247" t="str">
        <f>VLOOKUP($C2247,Customer!$A$2:$F$793,4,FALSE)</f>
        <v>Glasgow</v>
      </c>
      <c r="N2247" t="str">
        <f>VLOOKUP($C2247,Customer!$A$2:$F$793,5,FALSE)</f>
        <v>North</v>
      </c>
      <c r="O2247" t="str">
        <f>VLOOKUP($C2247,Customer!$A$2:$F$793,6,FALSE)</f>
        <v>Consumer</v>
      </c>
      <c r="P2247" t="str">
        <f>VLOOKUP(E2247,Product!$B$2:$C$1811,2,FALSE)</f>
        <v>Office Supplies</v>
      </c>
      <c r="Q2247" t="str">
        <f>VLOOKUP(E2247,CHOOSE({1,2},Product!$B$2:$B$1811,Product!$A$2:$A$1811),2,FALSE)</f>
        <v>Binders</v>
      </c>
      <c r="R2247" t="str">
        <f t="shared" si="35"/>
        <v>AZ</v>
      </c>
    </row>
    <row r="2248" spans="1:18" x14ac:dyDescent="0.25">
      <c r="A2248" t="s">
        <v>3789</v>
      </c>
      <c r="B2248" s="35">
        <v>44030</v>
      </c>
      <c r="C2248" t="s">
        <v>742</v>
      </c>
      <c r="D2248" t="s">
        <v>51</v>
      </c>
      <c r="E2248" t="s">
        <v>1801</v>
      </c>
      <c r="F2248">
        <v>0</v>
      </c>
      <c r="G2248">
        <v>648971.4</v>
      </c>
      <c r="H2248">
        <v>250738.95</v>
      </c>
      <c r="I2248">
        <v>4</v>
      </c>
      <c r="J2248" t="s">
        <v>22</v>
      </c>
      <c r="K2248" t="str">
        <f>VLOOKUP(C2248,Customer!$A$2:$F$793,2,FALSE)</f>
        <v>United Kingdom</v>
      </c>
      <c r="L2248" t="str">
        <f>VLOOKUP($C2248,Customer!$A$2:$F$793,3,FALSE)</f>
        <v>Scotland</v>
      </c>
      <c r="M2248" t="str">
        <f>VLOOKUP($C2248,Customer!$A$2:$F$793,4,FALSE)</f>
        <v>Glasgow</v>
      </c>
      <c r="N2248" t="str">
        <f>VLOOKUP($C2248,Customer!$A$2:$F$793,5,FALSE)</f>
        <v>North</v>
      </c>
      <c r="O2248" t="str">
        <f>VLOOKUP($C2248,Customer!$A$2:$F$793,6,FALSE)</f>
        <v>Consumer</v>
      </c>
      <c r="P2248" t="str">
        <f>VLOOKUP(E2248,Product!$B$2:$C$1811,2,FALSE)</f>
        <v>Office Supplies</v>
      </c>
      <c r="Q2248" t="str">
        <f>VLOOKUP(E2248,CHOOSE({1,2},Product!$B$2:$B$1811,Product!$A$2:$A$1811),2,FALSE)</f>
        <v>Fasteners</v>
      </c>
      <c r="R2248" t="str">
        <f t="shared" si="35"/>
        <v>AZ</v>
      </c>
    </row>
    <row r="2249" spans="1:18" x14ac:dyDescent="0.25">
      <c r="A2249" t="s">
        <v>3790</v>
      </c>
      <c r="B2249" s="35">
        <v>44030</v>
      </c>
      <c r="C2249" t="s">
        <v>1429</v>
      </c>
      <c r="D2249" t="s">
        <v>24</v>
      </c>
      <c r="E2249" t="s">
        <v>176</v>
      </c>
      <c r="F2249">
        <v>0.1</v>
      </c>
      <c r="G2249">
        <v>501477.9</v>
      </c>
      <c r="H2249">
        <v>162242.85</v>
      </c>
      <c r="I2249">
        <v>2</v>
      </c>
      <c r="J2249" t="s">
        <v>22</v>
      </c>
      <c r="K2249" t="str">
        <f>VLOOKUP(C2249,Customer!$A$2:$F$793,2,FALSE)</f>
        <v>Spain</v>
      </c>
      <c r="L2249" t="str">
        <f>VLOOKUP($C2249,Customer!$A$2:$F$793,3,FALSE)</f>
        <v>Valenciana</v>
      </c>
      <c r="M2249" t="str">
        <f>VLOOKUP($C2249,Customer!$A$2:$F$793,4,FALSE)</f>
        <v>Valencia</v>
      </c>
      <c r="N2249" t="str">
        <f>VLOOKUP($C2249,Customer!$A$2:$F$793,5,FALSE)</f>
        <v>South</v>
      </c>
      <c r="O2249" t="str">
        <f>VLOOKUP($C2249,Customer!$A$2:$F$793,6,FALSE)</f>
        <v>Consumer</v>
      </c>
      <c r="P2249" t="str">
        <f>VLOOKUP(E2249,Product!$B$2:$C$1811,2,FALSE)</f>
        <v>Office Supplies</v>
      </c>
      <c r="Q2249" t="str">
        <f>VLOOKUP(E2249,CHOOSE({1,2},Product!$B$2:$B$1811,Product!$A$2:$A$1811),2,FALSE)</f>
        <v>Art</v>
      </c>
      <c r="R2249" t="str">
        <f t="shared" si="35"/>
        <v>AZ</v>
      </c>
    </row>
    <row r="2250" spans="1:18" x14ac:dyDescent="0.25">
      <c r="A2250" t="s">
        <v>3790</v>
      </c>
      <c r="B2250" s="35">
        <v>44030</v>
      </c>
      <c r="C2250" t="s">
        <v>1429</v>
      </c>
      <c r="D2250" t="s">
        <v>24</v>
      </c>
      <c r="E2250" t="s">
        <v>1018</v>
      </c>
      <c r="F2250">
        <v>0.1</v>
      </c>
      <c r="G2250">
        <v>10295046.300000001</v>
      </c>
      <c r="H2250">
        <v>914459.70000000007</v>
      </c>
      <c r="I2250">
        <v>3</v>
      </c>
      <c r="J2250" t="s">
        <v>26</v>
      </c>
      <c r="K2250" t="str">
        <f>VLOOKUP(C2250,Customer!$A$2:$F$793,2,FALSE)</f>
        <v>Spain</v>
      </c>
      <c r="L2250" t="str">
        <f>VLOOKUP($C2250,Customer!$A$2:$F$793,3,FALSE)</f>
        <v>Valenciana</v>
      </c>
      <c r="M2250" t="str">
        <f>VLOOKUP($C2250,Customer!$A$2:$F$793,4,FALSE)</f>
        <v>Valencia</v>
      </c>
      <c r="N2250" t="str">
        <f>VLOOKUP($C2250,Customer!$A$2:$F$793,5,FALSE)</f>
        <v>South</v>
      </c>
      <c r="O2250" t="str">
        <f>VLOOKUP($C2250,Customer!$A$2:$F$793,6,FALSE)</f>
        <v>Consumer</v>
      </c>
      <c r="P2250" t="str">
        <f>VLOOKUP(E2250,Product!$B$2:$C$1811,2,FALSE)</f>
        <v>Technology</v>
      </c>
      <c r="Q2250" t="str">
        <f>VLOOKUP(E2250,CHOOSE({1,2},Product!$B$2:$B$1811,Product!$A$2:$A$1811),2,FALSE)</f>
        <v>Accessories</v>
      </c>
      <c r="R2250" t="str">
        <f t="shared" si="35"/>
        <v>AZ</v>
      </c>
    </row>
    <row r="2251" spans="1:18" x14ac:dyDescent="0.25">
      <c r="A2251" t="s">
        <v>3790</v>
      </c>
      <c r="B2251" s="35">
        <v>44030</v>
      </c>
      <c r="C2251" t="s">
        <v>1429</v>
      </c>
      <c r="D2251" t="s">
        <v>24</v>
      </c>
      <c r="E2251" t="s">
        <v>1802</v>
      </c>
      <c r="F2251">
        <v>0.1</v>
      </c>
      <c r="G2251">
        <v>4867285.5</v>
      </c>
      <c r="H2251">
        <v>221240.25</v>
      </c>
      <c r="I2251">
        <v>5</v>
      </c>
      <c r="J2251" t="s">
        <v>26</v>
      </c>
      <c r="K2251" t="str">
        <f>VLOOKUP(C2251,Customer!$A$2:$F$793,2,FALSE)</f>
        <v>Spain</v>
      </c>
      <c r="L2251" t="str">
        <f>VLOOKUP($C2251,Customer!$A$2:$F$793,3,FALSE)</f>
        <v>Valenciana</v>
      </c>
      <c r="M2251" t="str">
        <f>VLOOKUP($C2251,Customer!$A$2:$F$793,4,FALSE)</f>
        <v>Valencia</v>
      </c>
      <c r="N2251" t="str">
        <f>VLOOKUP($C2251,Customer!$A$2:$F$793,5,FALSE)</f>
        <v>South</v>
      </c>
      <c r="O2251" t="str">
        <f>VLOOKUP($C2251,Customer!$A$2:$F$793,6,FALSE)</f>
        <v>Consumer</v>
      </c>
      <c r="P2251" t="str">
        <f>VLOOKUP(E2251,Product!$B$2:$C$1811,2,FALSE)</f>
        <v>Technology</v>
      </c>
      <c r="Q2251" t="str">
        <f>VLOOKUP(E2251,CHOOSE({1,2},Product!$B$2:$B$1811,Product!$A$2:$A$1811),2,FALSE)</f>
        <v>Phones</v>
      </c>
      <c r="R2251" t="str">
        <f t="shared" si="35"/>
        <v>AZ</v>
      </c>
    </row>
    <row r="2252" spans="1:18" x14ac:dyDescent="0.25">
      <c r="A2252" t="s">
        <v>3790</v>
      </c>
      <c r="B2252" s="35">
        <v>44030</v>
      </c>
      <c r="C2252" t="s">
        <v>1429</v>
      </c>
      <c r="D2252" t="s">
        <v>24</v>
      </c>
      <c r="E2252" t="s">
        <v>72</v>
      </c>
      <c r="F2252">
        <v>0.1</v>
      </c>
      <c r="G2252">
        <v>4867285.5</v>
      </c>
      <c r="H2252">
        <v>265488.3</v>
      </c>
      <c r="I2252">
        <v>5</v>
      </c>
      <c r="J2252" t="s">
        <v>26</v>
      </c>
      <c r="K2252" t="str">
        <f>VLOOKUP(C2252,Customer!$A$2:$F$793,2,FALSE)</f>
        <v>Spain</v>
      </c>
      <c r="L2252" t="str">
        <f>VLOOKUP($C2252,Customer!$A$2:$F$793,3,FALSE)</f>
        <v>Valenciana</v>
      </c>
      <c r="M2252" t="str">
        <f>VLOOKUP($C2252,Customer!$A$2:$F$793,4,FALSE)</f>
        <v>Valencia</v>
      </c>
      <c r="N2252" t="str">
        <f>VLOOKUP($C2252,Customer!$A$2:$F$793,5,FALSE)</f>
        <v>South</v>
      </c>
      <c r="O2252" t="str">
        <f>VLOOKUP($C2252,Customer!$A$2:$F$793,6,FALSE)</f>
        <v>Consumer</v>
      </c>
      <c r="P2252" t="str">
        <f>VLOOKUP(E2252,Product!$B$2:$C$1811,2,FALSE)</f>
        <v>Technology</v>
      </c>
      <c r="Q2252" t="str">
        <f>VLOOKUP(E2252,CHOOSE({1,2},Product!$B$2:$B$1811,Product!$A$2:$A$1811),2,FALSE)</f>
        <v>Phones</v>
      </c>
      <c r="R2252" t="str">
        <f t="shared" si="35"/>
        <v>AZ</v>
      </c>
    </row>
    <row r="2253" spans="1:18" x14ac:dyDescent="0.25">
      <c r="A2253" t="s">
        <v>3791</v>
      </c>
      <c r="B2253" s="35">
        <v>44032</v>
      </c>
      <c r="C2253" t="s">
        <v>1361</v>
      </c>
      <c r="D2253" t="s">
        <v>24</v>
      </c>
      <c r="E2253" t="s">
        <v>172</v>
      </c>
      <c r="F2253">
        <v>0</v>
      </c>
      <c r="G2253">
        <v>1209446.7</v>
      </c>
      <c r="H2253">
        <v>398232.45</v>
      </c>
      <c r="I2253">
        <v>3</v>
      </c>
      <c r="J2253" t="s">
        <v>22</v>
      </c>
      <c r="K2253" t="str">
        <f>VLOOKUP(C2253,Customer!$A$2:$F$793,2,FALSE)</f>
        <v>United Kingdom</v>
      </c>
      <c r="L2253" t="str">
        <f>VLOOKUP($C2253,Customer!$A$2:$F$793,3,FALSE)</f>
        <v>England</v>
      </c>
      <c r="M2253" t="str">
        <f>VLOOKUP($C2253,Customer!$A$2:$F$793,4,FALSE)</f>
        <v>Walsall</v>
      </c>
      <c r="N2253" t="str">
        <f>VLOOKUP($C2253,Customer!$A$2:$F$793,5,FALSE)</f>
        <v>North</v>
      </c>
      <c r="O2253" t="str">
        <f>VLOOKUP($C2253,Customer!$A$2:$F$793,6,FALSE)</f>
        <v>Consumer</v>
      </c>
      <c r="P2253" t="str">
        <f>VLOOKUP(E2253,Product!$B$2:$C$1811,2,FALSE)</f>
        <v>Office Supplies</v>
      </c>
      <c r="Q2253" t="str">
        <f>VLOOKUP(E2253,CHOOSE({1,2},Product!$B$2:$B$1811,Product!$A$2:$A$1811),2,FALSE)</f>
        <v>Envelopes</v>
      </c>
      <c r="R2253" t="str">
        <f t="shared" si="35"/>
        <v>AZ</v>
      </c>
    </row>
    <row r="2254" spans="1:18" x14ac:dyDescent="0.25">
      <c r="A2254" t="s">
        <v>3791</v>
      </c>
      <c r="B2254" s="35">
        <v>44032</v>
      </c>
      <c r="C2254" t="s">
        <v>1361</v>
      </c>
      <c r="D2254" t="s">
        <v>24</v>
      </c>
      <c r="E2254" t="s">
        <v>1803</v>
      </c>
      <c r="F2254">
        <v>0.15</v>
      </c>
      <c r="G2254">
        <v>10029558</v>
      </c>
      <c r="H2254">
        <v>1179948</v>
      </c>
      <c r="I2254">
        <v>3</v>
      </c>
      <c r="J2254" t="s">
        <v>22</v>
      </c>
      <c r="K2254" t="str">
        <f>VLOOKUP(C2254,Customer!$A$2:$F$793,2,FALSE)</f>
        <v>United Kingdom</v>
      </c>
      <c r="L2254" t="str">
        <f>VLOOKUP($C2254,Customer!$A$2:$F$793,3,FALSE)</f>
        <v>England</v>
      </c>
      <c r="M2254" t="str">
        <f>VLOOKUP($C2254,Customer!$A$2:$F$793,4,FALSE)</f>
        <v>Walsall</v>
      </c>
      <c r="N2254" t="str">
        <f>VLOOKUP($C2254,Customer!$A$2:$F$793,5,FALSE)</f>
        <v>North</v>
      </c>
      <c r="O2254" t="str">
        <f>VLOOKUP($C2254,Customer!$A$2:$F$793,6,FALSE)</f>
        <v>Consumer</v>
      </c>
      <c r="P2254" t="str">
        <f>VLOOKUP(E2254,Product!$B$2:$C$1811,2,FALSE)</f>
        <v>Technology</v>
      </c>
      <c r="Q2254" t="str">
        <f>VLOOKUP(E2254,CHOOSE({1,2},Product!$B$2:$B$1811,Product!$A$2:$A$1811),2,FALSE)</f>
        <v>Machines</v>
      </c>
      <c r="R2254" t="str">
        <f t="shared" si="35"/>
        <v>AZ</v>
      </c>
    </row>
    <row r="2255" spans="1:18" x14ac:dyDescent="0.25">
      <c r="A2255" t="s">
        <v>3791</v>
      </c>
      <c r="B2255" s="35">
        <v>44032</v>
      </c>
      <c r="C2255" t="s">
        <v>1361</v>
      </c>
      <c r="D2255" t="s">
        <v>24</v>
      </c>
      <c r="E2255" t="s">
        <v>1225</v>
      </c>
      <c r="F2255">
        <v>0.15</v>
      </c>
      <c r="G2255">
        <v>7905651.6000000006</v>
      </c>
      <c r="H2255">
        <v>648971.4</v>
      </c>
      <c r="I2255">
        <v>5</v>
      </c>
      <c r="J2255" t="s">
        <v>22</v>
      </c>
      <c r="K2255" t="str">
        <f>VLOOKUP(C2255,Customer!$A$2:$F$793,2,FALSE)</f>
        <v>United Kingdom</v>
      </c>
      <c r="L2255" t="str">
        <f>VLOOKUP($C2255,Customer!$A$2:$F$793,3,FALSE)</f>
        <v>England</v>
      </c>
      <c r="M2255" t="str">
        <f>VLOOKUP($C2255,Customer!$A$2:$F$793,4,FALSE)</f>
        <v>Walsall</v>
      </c>
      <c r="N2255" t="str">
        <f>VLOOKUP($C2255,Customer!$A$2:$F$793,5,FALSE)</f>
        <v>North</v>
      </c>
      <c r="O2255" t="str">
        <f>VLOOKUP($C2255,Customer!$A$2:$F$793,6,FALSE)</f>
        <v>Consumer</v>
      </c>
      <c r="P2255" t="str">
        <f>VLOOKUP(E2255,Product!$B$2:$C$1811,2,FALSE)</f>
        <v>Technology</v>
      </c>
      <c r="Q2255" t="str">
        <f>VLOOKUP(E2255,CHOOSE({1,2},Product!$B$2:$B$1811,Product!$A$2:$A$1811),2,FALSE)</f>
        <v>Phones</v>
      </c>
      <c r="R2255" t="str">
        <f t="shared" si="35"/>
        <v>AZ</v>
      </c>
    </row>
    <row r="2256" spans="1:18" x14ac:dyDescent="0.25">
      <c r="A2256" t="s">
        <v>3792</v>
      </c>
      <c r="B2256" s="35">
        <v>44032</v>
      </c>
      <c r="C2256" t="s">
        <v>1305</v>
      </c>
      <c r="D2256" t="s">
        <v>20</v>
      </c>
      <c r="E2256" t="s">
        <v>1428</v>
      </c>
      <c r="F2256">
        <v>0.5</v>
      </c>
      <c r="G2256">
        <v>2094407.7</v>
      </c>
      <c r="H2256">
        <v>-678470.1</v>
      </c>
      <c r="I2256">
        <v>5</v>
      </c>
      <c r="J2256" t="s">
        <v>22</v>
      </c>
      <c r="K2256" t="str">
        <f>VLOOKUP(C2256,Customer!$A$2:$F$793,2,FALSE)</f>
        <v>Spain</v>
      </c>
      <c r="L2256" t="str">
        <f>VLOOKUP($C2256,Customer!$A$2:$F$793,3,FALSE)</f>
        <v>Castile and León</v>
      </c>
      <c r="M2256" t="str">
        <f>VLOOKUP($C2256,Customer!$A$2:$F$793,4,FALSE)</f>
        <v>Valladolid</v>
      </c>
      <c r="N2256" t="str">
        <f>VLOOKUP($C2256,Customer!$A$2:$F$793,5,FALSE)</f>
        <v>South</v>
      </c>
      <c r="O2256" t="str">
        <f>VLOOKUP($C2256,Customer!$A$2:$F$793,6,FALSE)</f>
        <v>Consumer</v>
      </c>
      <c r="P2256" t="str">
        <f>VLOOKUP(E2256,Product!$B$2:$C$1811,2,FALSE)</f>
        <v>Furniture</v>
      </c>
      <c r="Q2256" t="str">
        <f>VLOOKUP(E2256,CHOOSE({1,2},Product!$B$2:$B$1811,Product!$A$2:$A$1811),2,FALSE)</f>
        <v>Furnishings</v>
      </c>
      <c r="R2256" t="str">
        <f t="shared" si="35"/>
        <v>AZ</v>
      </c>
    </row>
    <row r="2257" spans="1:18" x14ac:dyDescent="0.25">
      <c r="A2257" t="s">
        <v>3793</v>
      </c>
      <c r="B2257" s="35">
        <v>44032</v>
      </c>
      <c r="C2257" t="s">
        <v>1707</v>
      </c>
      <c r="D2257" t="s">
        <v>24</v>
      </c>
      <c r="E2257" t="s">
        <v>1047</v>
      </c>
      <c r="F2257">
        <v>0.1</v>
      </c>
      <c r="G2257">
        <v>648971.4</v>
      </c>
      <c r="H2257">
        <v>-14749.35</v>
      </c>
      <c r="I2257">
        <v>1</v>
      </c>
      <c r="J2257" t="s">
        <v>22</v>
      </c>
      <c r="K2257" t="str">
        <f>VLOOKUP(C2257,Customer!$A$2:$F$793,2,FALSE)</f>
        <v>France</v>
      </c>
      <c r="L2257" t="str">
        <f>VLOOKUP($C2257,Customer!$A$2:$F$793,3,FALSE)</f>
        <v>Ile-de-France</v>
      </c>
      <c r="M2257" t="str">
        <f>VLOOKUP($C2257,Customer!$A$2:$F$793,4,FALSE)</f>
        <v>Bonneuil-sur-Marne</v>
      </c>
      <c r="N2257" t="str">
        <f>VLOOKUP($C2257,Customer!$A$2:$F$793,5,FALSE)</f>
        <v>Central</v>
      </c>
      <c r="O2257" t="str">
        <f>VLOOKUP($C2257,Customer!$A$2:$F$793,6,FALSE)</f>
        <v>Corporate</v>
      </c>
      <c r="P2257" t="str">
        <f>VLOOKUP(E2257,Product!$B$2:$C$1811,2,FALSE)</f>
        <v>Furniture</v>
      </c>
      <c r="Q2257" t="str">
        <f>VLOOKUP(E2257,CHOOSE({1,2},Product!$B$2:$B$1811,Product!$A$2:$A$1811),2,FALSE)</f>
        <v>Chairs</v>
      </c>
      <c r="R2257" t="str">
        <f t="shared" si="35"/>
        <v>BN</v>
      </c>
    </row>
    <row r="2258" spans="1:18" x14ac:dyDescent="0.25">
      <c r="A2258" t="s">
        <v>3793</v>
      </c>
      <c r="B2258" s="35">
        <v>44032</v>
      </c>
      <c r="C2258" t="s">
        <v>1707</v>
      </c>
      <c r="D2258" t="s">
        <v>24</v>
      </c>
      <c r="E2258" t="s">
        <v>1630</v>
      </c>
      <c r="F2258">
        <v>0</v>
      </c>
      <c r="G2258">
        <v>3820081.65</v>
      </c>
      <c r="H2258">
        <v>117994.8</v>
      </c>
      <c r="I2258">
        <v>5</v>
      </c>
      <c r="J2258" t="s">
        <v>26</v>
      </c>
      <c r="K2258" t="str">
        <f>VLOOKUP(C2258,Customer!$A$2:$F$793,2,FALSE)</f>
        <v>France</v>
      </c>
      <c r="L2258" t="str">
        <f>VLOOKUP($C2258,Customer!$A$2:$F$793,3,FALSE)</f>
        <v>Ile-de-France</v>
      </c>
      <c r="M2258" t="str">
        <f>VLOOKUP($C2258,Customer!$A$2:$F$793,4,FALSE)</f>
        <v>Bonneuil-sur-Marne</v>
      </c>
      <c r="N2258" t="str">
        <f>VLOOKUP($C2258,Customer!$A$2:$F$793,5,FALSE)</f>
        <v>Central</v>
      </c>
      <c r="O2258" t="str">
        <f>VLOOKUP($C2258,Customer!$A$2:$F$793,6,FALSE)</f>
        <v>Corporate</v>
      </c>
      <c r="P2258" t="str">
        <f>VLOOKUP(E2258,Product!$B$2:$C$1811,2,FALSE)</f>
        <v>Office Supplies</v>
      </c>
      <c r="Q2258" t="str">
        <f>VLOOKUP(E2258,CHOOSE({1,2},Product!$B$2:$B$1811,Product!$A$2:$A$1811),2,FALSE)</f>
        <v>Art</v>
      </c>
      <c r="R2258" t="str">
        <f t="shared" si="35"/>
        <v>BN</v>
      </c>
    </row>
    <row r="2259" spans="1:18" x14ac:dyDescent="0.25">
      <c r="A2259" t="s">
        <v>3793</v>
      </c>
      <c r="B2259" s="35">
        <v>44032</v>
      </c>
      <c r="C2259" t="s">
        <v>1707</v>
      </c>
      <c r="D2259" t="s">
        <v>24</v>
      </c>
      <c r="E2259" t="s">
        <v>1804</v>
      </c>
      <c r="F2259">
        <v>0</v>
      </c>
      <c r="G2259">
        <v>294987</v>
      </c>
      <c r="H2259">
        <v>44248.05</v>
      </c>
      <c r="I2259">
        <v>1</v>
      </c>
      <c r="J2259" t="s">
        <v>26</v>
      </c>
      <c r="K2259" t="str">
        <f>VLOOKUP(C2259,Customer!$A$2:$F$793,2,FALSE)</f>
        <v>France</v>
      </c>
      <c r="L2259" t="str">
        <f>VLOOKUP($C2259,Customer!$A$2:$F$793,3,FALSE)</f>
        <v>Ile-de-France</v>
      </c>
      <c r="M2259" t="str">
        <f>VLOOKUP($C2259,Customer!$A$2:$F$793,4,FALSE)</f>
        <v>Bonneuil-sur-Marne</v>
      </c>
      <c r="N2259" t="str">
        <f>VLOOKUP($C2259,Customer!$A$2:$F$793,5,FALSE)</f>
        <v>Central</v>
      </c>
      <c r="O2259" t="str">
        <f>VLOOKUP($C2259,Customer!$A$2:$F$793,6,FALSE)</f>
        <v>Corporate</v>
      </c>
      <c r="P2259" t="str">
        <f>VLOOKUP(E2259,Product!$B$2:$C$1811,2,FALSE)</f>
        <v>Office Supplies</v>
      </c>
      <c r="Q2259" t="str">
        <f>VLOOKUP(E2259,CHOOSE({1,2},Product!$B$2:$B$1811,Product!$A$2:$A$1811),2,FALSE)</f>
        <v>Envelopes</v>
      </c>
      <c r="R2259" t="str">
        <f t="shared" si="35"/>
        <v>BN</v>
      </c>
    </row>
    <row r="2260" spans="1:18" x14ac:dyDescent="0.25">
      <c r="A2260" t="s">
        <v>3793</v>
      </c>
      <c r="B2260" s="35">
        <v>44032</v>
      </c>
      <c r="C2260" t="s">
        <v>1707</v>
      </c>
      <c r="D2260" t="s">
        <v>24</v>
      </c>
      <c r="E2260" t="s">
        <v>292</v>
      </c>
      <c r="F2260">
        <v>0.1</v>
      </c>
      <c r="G2260">
        <v>1430686.95</v>
      </c>
      <c r="H2260">
        <v>206490.9</v>
      </c>
      <c r="I2260">
        <v>6</v>
      </c>
      <c r="J2260" t="s">
        <v>22</v>
      </c>
      <c r="K2260" t="str">
        <f>VLOOKUP(C2260,Customer!$A$2:$F$793,2,FALSE)</f>
        <v>France</v>
      </c>
      <c r="L2260" t="str">
        <f>VLOOKUP($C2260,Customer!$A$2:$F$793,3,FALSE)</f>
        <v>Ile-de-France</v>
      </c>
      <c r="M2260" t="str">
        <f>VLOOKUP($C2260,Customer!$A$2:$F$793,4,FALSE)</f>
        <v>Bonneuil-sur-Marne</v>
      </c>
      <c r="N2260" t="str">
        <f>VLOOKUP($C2260,Customer!$A$2:$F$793,5,FALSE)</f>
        <v>Central</v>
      </c>
      <c r="O2260" t="str">
        <f>VLOOKUP($C2260,Customer!$A$2:$F$793,6,FALSE)</f>
        <v>Corporate</v>
      </c>
      <c r="P2260" t="str">
        <f>VLOOKUP(E2260,Product!$B$2:$C$1811,2,FALSE)</f>
        <v>Office Supplies</v>
      </c>
      <c r="Q2260" t="str">
        <f>VLOOKUP(E2260,CHOOSE({1,2},Product!$B$2:$B$1811,Product!$A$2:$A$1811),2,FALSE)</f>
        <v>Storage</v>
      </c>
      <c r="R2260" t="str">
        <f t="shared" si="35"/>
        <v>BN</v>
      </c>
    </row>
    <row r="2261" spans="1:18" x14ac:dyDescent="0.25">
      <c r="A2261" t="s">
        <v>3793</v>
      </c>
      <c r="B2261" s="35">
        <v>44032</v>
      </c>
      <c r="C2261" t="s">
        <v>1707</v>
      </c>
      <c r="D2261" t="s">
        <v>24</v>
      </c>
      <c r="E2261" t="s">
        <v>546</v>
      </c>
      <c r="F2261">
        <v>0.1</v>
      </c>
      <c r="G2261">
        <v>10840772.25</v>
      </c>
      <c r="H2261">
        <v>-486728.55</v>
      </c>
      <c r="I2261">
        <v>4</v>
      </c>
      <c r="J2261" t="s">
        <v>22</v>
      </c>
      <c r="K2261" t="str">
        <f>VLOOKUP(C2261,Customer!$A$2:$F$793,2,FALSE)</f>
        <v>France</v>
      </c>
      <c r="L2261" t="str">
        <f>VLOOKUP($C2261,Customer!$A$2:$F$793,3,FALSE)</f>
        <v>Ile-de-France</v>
      </c>
      <c r="M2261" t="str">
        <f>VLOOKUP($C2261,Customer!$A$2:$F$793,4,FALSE)</f>
        <v>Bonneuil-sur-Marne</v>
      </c>
      <c r="N2261" t="str">
        <f>VLOOKUP($C2261,Customer!$A$2:$F$793,5,FALSE)</f>
        <v>Central</v>
      </c>
      <c r="O2261" t="str">
        <f>VLOOKUP($C2261,Customer!$A$2:$F$793,6,FALSE)</f>
        <v>Corporate</v>
      </c>
      <c r="P2261" t="str">
        <f>VLOOKUP(E2261,Product!$B$2:$C$1811,2,FALSE)</f>
        <v>Office Supplies</v>
      </c>
      <c r="Q2261" t="str">
        <f>VLOOKUP(E2261,CHOOSE({1,2},Product!$B$2:$B$1811,Product!$A$2:$A$1811),2,FALSE)</f>
        <v>Storage</v>
      </c>
      <c r="R2261" t="str">
        <f t="shared" si="35"/>
        <v>BN</v>
      </c>
    </row>
    <row r="2262" spans="1:18" x14ac:dyDescent="0.25">
      <c r="A2262" t="s">
        <v>3794</v>
      </c>
      <c r="B2262" s="35">
        <v>44035</v>
      </c>
      <c r="C2262" t="s">
        <v>1015</v>
      </c>
      <c r="D2262" t="s">
        <v>24</v>
      </c>
      <c r="E2262" t="s">
        <v>1805</v>
      </c>
      <c r="F2262">
        <v>0</v>
      </c>
      <c r="G2262">
        <v>16843757.699999999</v>
      </c>
      <c r="H2262">
        <v>6061982.8500000006</v>
      </c>
      <c r="I2262">
        <v>2</v>
      </c>
      <c r="J2262" t="s">
        <v>22</v>
      </c>
      <c r="K2262" t="str">
        <f>VLOOKUP(C2262,Customer!$A$2:$F$793,2,FALSE)</f>
        <v>United Kingdom</v>
      </c>
      <c r="L2262" t="str">
        <f>VLOOKUP($C2262,Customer!$A$2:$F$793,3,FALSE)</f>
        <v>England</v>
      </c>
      <c r="M2262" t="str">
        <f>VLOOKUP($C2262,Customer!$A$2:$F$793,4,FALSE)</f>
        <v>Loughborough</v>
      </c>
      <c r="N2262" t="str">
        <f>VLOOKUP($C2262,Customer!$A$2:$F$793,5,FALSE)</f>
        <v>North</v>
      </c>
      <c r="O2262" t="str">
        <f>VLOOKUP($C2262,Customer!$A$2:$F$793,6,FALSE)</f>
        <v>Consumer</v>
      </c>
      <c r="P2262" t="str">
        <f>VLOOKUP(E2262,Product!$B$2:$C$1811,2,FALSE)</f>
        <v>Office Supplies</v>
      </c>
      <c r="Q2262" t="str">
        <f>VLOOKUP(E2262,CHOOSE({1,2},Product!$B$2:$B$1811,Product!$A$2:$A$1811),2,FALSE)</f>
        <v>Appliances</v>
      </c>
      <c r="R2262" t="str">
        <f t="shared" si="35"/>
        <v>AZ</v>
      </c>
    </row>
    <row r="2263" spans="1:18" x14ac:dyDescent="0.25">
      <c r="A2263" t="s">
        <v>3794</v>
      </c>
      <c r="B2263" s="35">
        <v>44035</v>
      </c>
      <c r="C2263" t="s">
        <v>1015</v>
      </c>
      <c r="D2263" t="s">
        <v>24</v>
      </c>
      <c r="E2263" t="s">
        <v>1806</v>
      </c>
      <c r="F2263">
        <v>0</v>
      </c>
      <c r="G2263">
        <v>1666676.55</v>
      </c>
      <c r="H2263">
        <v>442480.5</v>
      </c>
      <c r="I2263">
        <v>3</v>
      </c>
      <c r="J2263" t="s">
        <v>22</v>
      </c>
      <c r="K2263" t="str">
        <f>VLOOKUP(C2263,Customer!$A$2:$F$793,2,FALSE)</f>
        <v>United Kingdom</v>
      </c>
      <c r="L2263" t="str">
        <f>VLOOKUP($C2263,Customer!$A$2:$F$793,3,FALSE)</f>
        <v>England</v>
      </c>
      <c r="M2263" t="str">
        <f>VLOOKUP($C2263,Customer!$A$2:$F$793,4,FALSE)</f>
        <v>Loughborough</v>
      </c>
      <c r="N2263" t="str">
        <f>VLOOKUP($C2263,Customer!$A$2:$F$793,5,FALSE)</f>
        <v>North</v>
      </c>
      <c r="O2263" t="str">
        <f>VLOOKUP($C2263,Customer!$A$2:$F$793,6,FALSE)</f>
        <v>Consumer</v>
      </c>
      <c r="P2263" t="str">
        <f>VLOOKUP(E2263,Product!$B$2:$C$1811,2,FALSE)</f>
        <v>Office Supplies</v>
      </c>
      <c r="Q2263" t="str">
        <f>VLOOKUP(E2263,CHOOSE({1,2},Product!$B$2:$B$1811,Product!$A$2:$A$1811),2,FALSE)</f>
        <v>Envelopes</v>
      </c>
      <c r="R2263" t="str">
        <f t="shared" si="35"/>
        <v>AZ</v>
      </c>
    </row>
    <row r="2264" spans="1:18" x14ac:dyDescent="0.25">
      <c r="A2264" t="s">
        <v>3794</v>
      </c>
      <c r="B2264" s="35">
        <v>44035</v>
      </c>
      <c r="C2264" t="s">
        <v>1015</v>
      </c>
      <c r="D2264" t="s">
        <v>24</v>
      </c>
      <c r="E2264" t="s">
        <v>1304</v>
      </c>
      <c r="F2264">
        <v>0</v>
      </c>
      <c r="G2264">
        <v>18923416.050000001</v>
      </c>
      <c r="H2264">
        <v>8893858.0500000007</v>
      </c>
      <c r="I2264">
        <v>5</v>
      </c>
      <c r="J2264" t="s">
        <v>26</v>
      </c>
      <c r="K2264" t="str">
        <f>VLOOKUP(C2264,Customer!$A$2:$F$793,2,FALSE)</f>
        <v>United Kingdom</v>
      </c>
      <c r="L2264" t="str">
        <f>VLOOKUP($C2264,Customer!$A$2:$F$793,3,FALSE)</f>
        <v>England</v>
      </c>
      <c r="M2264" t="str">
        <f>VLOOKUP($C2264,Customer!$A$2:$F$793,4,FALSE)</f>
        <v>Loughborough</v>
      </c>
      <c r="N2264" t="str">
        <f>VLOOKUP($C2264,Customer!$A$2:$F$793,5,FALSE)</f>
        <v>North</v>
      </c>
      <c r="O2264" t="str">
        <f>VLOOKUP($C2264,Customer!$A$2:$F$793,6,FALSE)</f>
        <v>Consumer</v>
      </c>
      <c r="P2264" t="str">
        <f>VLOOKUP(E2264,Product!$B$2:$C$1811,2,FALSE)</f>
        <v>Technology</v>
      </c>
      <c r="Q2264" t="str">
        <f>VLOOKUP(E2264,CHOOSE({1,2},Product!$B$2:$B$1811,Product!$A$2:$A$1811),2,FALSE)</f>
        <v>Accessories</v>
      </c>
      <c r="R2264" t="str">
        <f t="shared" si="35"/>
        <v>AZ</v>
      </c>
    </row>
    <row r="2265" spans="1:18" x14ac:dyDescent="0.25">
      <c r="A2265" t="s">
        <v>3795</v>
      </c>
      <c r="B2265" s="35">
        <v>44035</v>
      </c>
      <c r="C2265" t="s">
        <v>1807</v>
      </c>
      <c r="D2265" t="s">
        <v>24</v>
      </c>
      <c r="E2265" t="s">
        <v>1206</v>
      </c>
      <c r="F2265">
        <v>0.1</v>
      </c>
      <c r="G2265">
        <v>43422086.399999999</v>
      </c>
      <c r="H2265">
        <v>16401277.200000001</v>
      </c>
      <c r="I2265">
        <v>5</v>
      </c>
      <c r="J2265" t="s">
        <v>26</v>
      </c>
      <c r="K2265" t="str">
        <f>VLOOKUP(C2265,Customer!$A$2:$F$793,2,FALSE)</f>
        <v>Germany</v>
      </c>
      <c r="L2265" t="str">
        <f>VLOOKUP($C2265,Customer!$A$2:$F$793,3,FALSE)</f>
        <v>Berlin</v>
      </c>
      <c r="M2265" t="str">
        <f>VLOOKUP($C2265,Customer!$A$2:$F$793,4,FALSE)</f>
        <v>Berlin</v>
      </c>
      <c r="N2265" t="str">
        <f>VLOOKUP($C2265,Customer!$A$2:$F$793,5,FALSE)</f>
        <v>Central</v>
      </c>
      <c r="O2265" t="str">
        <f>VLOOKUP($C2265,Customer!$A$2:$F$793,6,FALSE)</f>
        <v>Consumer</v>
      </c>
      <c r="P2265" t="str">
        <f>VLOOKUP(E2265,Product!$B$2:$C$1811,2,FALSE)</f>
        <v>Technology</v>
      </c>
      <c r="Q2265" t="str">
        <f>VLOOKUP(E2265,CHOOSE({1,2},Product!$B$2:$B$1811,Product!$A$2:$A$1811),2,FALSE)</f>
        <v>Phones</v>
      </c>
      <c r="R2265" t="str">
        <f t="shared" si="35"/>
        <v>AZ</v>
      </c>
    </row>
    <row r="2266" spans="1:18" x14ac:dyDescent="0.25">
      <c r="A2266" t="s">
        <v>3796</v>
      </c>
      <c r="B2266" s="35">
        <v>44035</v>
      </c>
      <c r="C2266" t="s">
        <v>1298</v>
      </c>
      <c r="D2266" t="s">
        <v>24</v>
      </c>
      <c r="E2266" t="s">
        <v>28</v>
      </c>
      <c r="F2266">
        <v>0</v>
      </c>
      <c r="G2266">
        <v>1371689.55</v>
      </c>
      <c r="H2266">
        <v>206490.9</v>
      </c>
      <c r="I2266">
        <v>2</v>
      </c>
      <c r="J2266" t="s">
        <v>26</v>
      </c>
      <c r="K2266" t="str">
        <f>VLOOKUP(C2266,Customer!$A$2:$F$793,2,FALSE)</f>
        <v>United Kingdom</v>
      </c>
      <c r="L2266" t="str">
        <f>VLOOKUP($C2266,Customer!$A$2:$F$793,3,FALSE)</f>
        <v>England</v>
      </c>
      <c r="M2266" t="str">
        <f>VLOOKUP($C2266,Customer!$A$2:$F$793,4,FALSE)</f>
        <v>Hove</v>
      </c>
      <c r="N2266" t="str">
        <f>VLOOKUP($C2266,Customer!$A$2:$F$793,5,FALSE)</f>
        <v>North</v>
      </c>
      <c r="O2266" t="str">
        <f>VLOOKUP($C2266,Customer!$A$2:$F$793,6,FALSE)</f>
        <v>Consumer</v>
      </c>
      <c r="P2266" t="str">
        <f>VLOOKUP(E2266,Product!$B$2:$C$1811,2,FALSE)</f>
        <v>Office Supplies</v>
      </c>
      <c r="Q2266" t="str">
        <f>VLOOKUP(E2266,CHOOSE({1,2},Product!$B$2:$B$1811,Product!$A$2:$A$1811),2,FALSE)</f>
        <v>Art</v>
      </c>
      <c r="R2266" t="str">
        <f t="shared" si="35"/>
        <v>BN</v>
      </c>
    </row>
    <row r="2267" spans="1:18" x14ac:dyDescent="0.25">
      <c r="A2267" t="s">
        <v>3796</v>
      </c>
      <c r="B2267" s="35">
        <v>44035</v>
      </c>
      <c r="C2267" t="s">
        <v>1298</v>
      </c>
      <c r="D2267" t="s">
        <v>24</v>
      </c>
      <c r="E2267" t="s">
        <v>621</v>
      </c>
      <c r="F2267">
        <v>0.4</v>
      </c>
      <c r="G2267">
        <v>6076732.2000000002</v>
      </c>
      <c r="H2267">
        <v>-4056071.25</v>
      </c>
      <c r="I2267">
        <v>5</v>
      </c>
      <c r="J2267" t="s">
        <v>22</v>
      </c>
      <c r="K2267" t="str">
        <f>VLOOKUP(C2267,Customer!$A$2:$F$793,2,FALSE)</f>
        <v>United Kingdom</v>
      </c>
      <c r="L2267" t="str">
        <f>VLOOKUP($C2267,Customer!$A$2:$F$793,3,FALSE)</f>
        <v>England</v>
      </c>
      <c r="M2267" t="str">
        <f>VLOOKUP($C2267,Customer!$A$2:$F$793,4,FALSE)</f>
        <v>Hove</v>
      </c>
      <c r="N2267" t="str">
        <f>VLOOKUP($C2267,Customer!$A$2:$F$793,5,FALSE)</f>
        <v>North</v>
      </c>
      <c r="O2267" t="str">
        <f>VLOOKUP($C2267,Customer!$A$2:$F$793,6,FALSE)</f>
        <v>Consumer</v>
      </c>
      <c r="P2267" t="str">
        <f>VLOOKUP(E2267,Product!$B$2:$C$1811,2,FALSE)</f>
        <v>Office Supplies</v>
      </c>
      <c r="Q2267" t="str">
        <f>VLOOKUP(E2267,CHOOSE({1,2},Product!$B$2:$B$1811,Product!$A$2:$A$1811),2,FALSE)</f>
        <v>Storage</v>
      </c>
      <c r="R2267" t="str">
        <f t="shared" si="35"/>
        <v>BN</v>
      </c>
    </row>
    <row r="2268" spans="1:18" x14ac:dyDescent="0.25">
      <c r="A2268" t="s">
        <v>3796</v>
      </c>
      <c r="B2268" s="35">
        <v>44035</v>
      </c>
      <c r="C2268" t="s">
        <v>1298</v>
      </c>
      <c r="D2268" t="s">
        <v>24</v>
      </c>
      <c r="E2268" t="s">
        <v>665</v>
      </c>
      <c r="F2268">
        <v>0.4</v>
      </c>
      <c r="G2268">
        <v>1445436.3</v>
      </c>
      <c r="H2268">
        <v>-840712.95000000007</v>
      </c>
      <c r="I2268">
        <v>3</v>
      </c>
      <c r="J2268" t="s">
        <v>22</v>
      </c>
      <c r="K2268" t="str">
        <f>VLOOKUP(C2268,Customer!$A$2:$F$793,2,FALSE)</f>
        <v>United Kingdom</v>
      </c>
      <c r="L2268" t="str">
        <f>VLOOKUP($C2268,Customer!$A$2:$F$793,3,FALSE)</f>
        <v>England</v>
      </c>
      <c r="M2268" t="str">
        <f>VLOOKUP($C2268,Customer!$A$2:$F$793,4,FALSE)</f>
        <v>Hove</v>
      </c>
      <c r="N2268" t="str">
        <f>VLOOKUP($C2268,Customer!$A$2:$F$793,5,FALSE)</f>
        <v>North</v>
      </c>
      <c r="O2268" t="str">
        <f>VLOOKUP($C2268,Customer!$A$2:$F$793,6,FALSE)</f>
        <v>Consumer</v>
      </c>
      <c r="P2268" t="str">
        <f>VLOOKUP(E2268,Product!$B$2:$C$1811,2,FALSE)</f>
        <v>Office Supplies</v>
      </c>
      <c r="Q2268" t="str">
        <f>VLOOKUP(E2268,CHOOSE({1,2},Product!$B$2:$B$1811,Product!$A$2:$A$1811),2,FALSE)</f>
        <v>Storage</v>
      </c>
      <c r="R2268" t="str">
        <f t="shared" si="35"/>
        <v>BN</v>
      </c>
    </row>
    <row r="2269" spans="1:18" x14ac:dyDescent="0.25">
      <c r="A2269" t="s">
        <v>3797</v>
      </c>
      <c r="B2269" s="35">
        <v>44036</v>
      </c>
      <c r="C2269" t="s">
        <v>1808</v>
      </c>
      <c r="D2269" t="s">
        <v>20</v>
      </c>
      <c r="E2269" t="s">
        <v>237</v>
      </c>
      <c r="F2269">
        <v>0.1</v>
      </c>
      <c r="G2269">
        <v>1415937.6</v>
      </c>
      <c r="H2269">
        <v>280237.65000000002</v>
      </c>
      <c r="I2269">
        <v>4</v>
      </c>
      <c r="J2269" t="s">
        <v>22</v>
      </c>
      <c r="K2269" t="str">
        <f>VLOOKUP(C2269,Customer!$A$2:$F$793,2,FALSE)</f>
        <v>United Kingdom</v>
      </c>
      <c r="L2269" t="str">
        <f>VLOOKUP($C2269,Customer!$A$2:$F$793,3,FALSE)</f>
        <v>England</v>
      </c>
      <c r="M2269" t="str">
        <f>VLOOKUP($C2269,Customer!$A$2:$F$793,4,FALSE)</f>
        <v>London</v>
      </c>
      <c r="N2269" t="str">
        <f>VLOOKUP($C2269,Customer!$A$2:$F$793,5,FALSE)</f>
        <v>North</v>
      </c>
      <c r="O2269" t="str">
        <f>VLOOKUP($C2269,Customer!$A$2:$F$793,6,FALSE)</f>
        <v>Consumer</v>
      </c>
      <c r="P2269" t="str">
        <f>VLOOKUP(E2269,Product!$B$2:$C$1811,2,FALSE)</f>
        <v>Office Supplies</v>
      </c>
      <c r="Q2269" t="str">
        <f>VLOOKUP(E2269,CHOOSE({1,2},Product!$B$2:$B$1811,Product!$A$2:$A$1811),2,FALSE)</f>
        <v>Art</v>
      </c>
      <c r="R2269" t="str">
        <f t="shared" si="35"/>
        <v>AZ</v>
      </c>
    </row>
    <row r="2270" spans="1:18" x14ac:dyDescent="0.25">
      <c r="A2270" t="s">
        <v>3797</v>
      </c>
      <c r="B2270" s="35">
        <v>44036</v>
      </c>
      <c r="C2270" t="s">
        <v>1808</v>
      </c>
      <c r="D2270" t="s">
        <v>20</v>
      </c>
      <c r="E2270" t="s">
        <v>66</v>
      </c>
      <c r="F2270">
        <v>0.1</v>
      </c>
      <c r="G2270">
        <v>15796553.85</v>
      </c>
      <c r="H2270">
        <v>1224196.05</v>
      </c>
      <c r="I2270">
        <v>6</v>
      </c>
      <c r="J2270" t="s">
        <v>26</v>
      </c>
      <c r="K2270" t="str">
        <f>VLOOKUP(C2270,Customer!$A$2:$F$793,2,FALSE)</f>
        <v>United Kingdom</v>
      </c>
      <c r="L2270" t="str">
        <f>VLOOKUP($C2270,Customer!$A$2:$F$793,3,FALSE)</f>
        <v>England</v>
      </c>
      <c r="M2270" t="str">
        <f>VLOOKUP($C2270,Customer!$A$2:$F$793,4,FALSE)</f>
        <v>London</v>
      </c>
      <c r="N2270" t="str">
        <f>VLOOKUP($C2270,Customer!$A$2:$F$793,5,FALSE)</f>
        <v>North</v>
      </c>
      <c r="O2270" t="str">
        <f>VLOOKUP($C2270,Customer!$A$2:$F$793,6,FALSE)</f>
        <v>Consumer</v>
      </c>
      <c r="P2270" t="str">
        <f>VLOOKUP(E2270,Product!$B$2:$C$1811,2,FALSE)</f>
        <v>Office Supplies</v>
      </c>
      <c r="Q2270" t="str">
        <f>VLOOKUP(E2270,CHOOSE({1,2},Product!$B$2:$B$1811,Product!$A$2:$A$1811),2,FALSE)</f>
        <v>Storage</v>
      </c>
      <c r="R2270" t="str">
        <f t="shared" si="35"/>
        <v>AZ</v>
      </c>
    </row>
    <row r="2271" spans="1:18" x14ac:dyDescent="0.25">
      <c r="A2271" t="s">
        <v>3798</v>
      </c>
      <c r="B2271" s="35">
        <v>44036</v>
      </c>
      <c r="C2271" t="s">
        <v>1696</v>
      </c>
      <c r="D2271" t="s">
        <v>24</v>
      </c>
      <c r="E2271" t="s">
        <v>1212</v>
      </c>
      <c r="F2271">
        <v>0</v>
      </c>
      <c r="G2271">
        <v>737467.5</v>
      </c>
      <c r="H2271">
        <v>339235.05</v>
      </c>
      <c r="I2271">
        <v>3</v>
      </c>
      <c r="J2271" t="s">
        <v>22</v>
      </c>
      <c r="K2271" t="str">
        <f>VLOOKUP(C2271,Customer!$A$2:$F$793,2,FALSE)</f>
        <v>Germany</v>
      </c>
      <c r="L2271" t="str">
        <f>VLOOKUP($C2271,Customer!$A$2:$F$793,3,FALSE)</f>
        <v>Lower Saxony</v>
      </c>
      <c r="M2271" t="str">
        <f>VLOOKUP($C2271,Customer!$A$2:$F$793,4,FALSE)</f>
        <v>Oldenburg</v>
      </c>
      <c r="N2271" t="str">
        <f>VLOOKUP($C2271,Customer!$A$2:$F$793,5,FALSE)</f>
        <v>Central</v>
      </c>
      <c r="O2271" t="str">
        <f>VLOOKUP($C2271,Customer!$A$2:$F$793,6,FALSE)</f>
        <v>Corporate</v>
      </c>
      <c r="P2271" t="str">
        <f>VLOOKUP(E2271,Product!$B$2:$C$1811,2,FALSE)</f>
        <v>Office Supplies</v>
      </c>
      <c r="Q2271" t="str">
        <f>VLOOKUP(E2271,CHOOSE({1,2},Product!$B$2:$B$1811,Product!$A$2:$A$1811),2,FALSE)</f>
        <v>Paper</v>
      </c>
      <c r="R2271" t="str">
        <f t="shared" si="35"/>
        <v>AZ</v>
      </c>
    </row>
    <row r="2272" spans="1:18" x14ac:dyDescent="0.25">
      <c r="A2272" t="s">
        <v>3798</v>
      </c>
      <c r="B2272" s="35">
        <v>44036</v>
      </c>
      <c r="C2272" t="s">
        <v>1696</v>
      </c>
      <c r="D2272" t="s">
        <v>24</v>
      </c>
      <c r="E2272" t="s">
        <v>1221</v>
      </c>
      <c r="F2272">
        <v>0</v>
      </c>
      <c r="G2272">
        <v>486728.55</v>
      </c>
      <c r="H2272">
        <v>88496.1</v>
      </c>
      <c r="I2272">
        <v>2</v>
      </c>
      <c r="J2272" t="s">
        <v>22</v>
      </c>
      <c r="K2272" t="str">
        <f>VLOOKUP(C2272,Customer!$A$2:$F$793,2,FALSE)</f>
        <v>Germany</v>
      </c>
      <c r="L2272" t="str">
        <f>VLOOKUP($C2272,Customer!$A$2:$F$793,3,FALSE)</f>
        <v>Lower Saxony</v>
      </c>
      <c r="M2272" t="str">
        <f>VLOOKUP($C2272,Customer!$A$2:$F$793,4,FALSE)</f>
        <v>Oldenburg</v>
      </c>
      <c r="N2272" t="str">
        <f>VLOOKUP($C2272,Customer!$A$2:$F$793,5,FALSE)</f>
        <v>Central</v>
      </c>
      <c r="O2272" t="str">
        <f>VLOOKUP($C2272,Customer!$A$2:$F$793,6,FALSE)</f>
        <v>Corporate</v>
      </c>
      <c r="P2272" t="str">
        <f>VLOOKUP(E2272,Product!$B$2:$C$1811,2,FALSE)</f>
        <v>Office Supplies</v>
      </c>
      <c r="Q2272" t="str">
        <f>VLOOKUP(E2272,CHOOSE({1,2},Product!$B$2:$B$1811,Product!$A$2:$A$1811),2,FALSE)</f>
        <v>Paper</v>
      </c>
      <c r="R2272" t="str">
        <f t="shared" si="35"/>
        <v>AZ</v>
      </c>
    </row>
    <row r="2273" spans="1:18" x14ac:dyDescent="0.25">
      <c r="A2273" t="s">
        <v>3798</v>
      </c>
      <c r="B2273" s="35">
        <v>44036</v>
      </c>
      <c r="C2273" t="s">
        <v>1696</v>
      </c>
      <c r="D2273" t="s">
        <v>24</v>
      </c>
      <c r="E2273" t="s">
        <v>89</v>
      </c>
      <c r="F2273">
        <v>0.1</v>
      </c>
      <c r="G2273">
        <v>707968.8</v>
      </c>
      <c r="H2273">
        <v>309736.35000000003</v>
      </c>
      <c r="I2273">
        <v>2</v>
      </c>
      <c r="J2273" t="s">
        <v>22</v>
      </c>
      <c r="K2273" t="str">
        <f>VLOOKUP(C2273,Customer!$A$2:$F$793,2,FALSE)</f>
        <v>Germany</v>
      </c>
      <c r="L2273" t="str">
        <f>VLOOKUP($C2273,Customer!$A$2:$F$793,3,FALSE)</f>
        <v>Lower Saxony</v>
      </c>
      <c r="M2273" t="str">
        <f>VLOOKUP($C2273,Customer!$A$2:$F$793,4,FALSE)</f>
        <v>Oldenburg</v>
      </c>
      <c r="N2273" t="str">
        <f>VLOOKUP($C2273,Customer!$A$2:$F$793,5,FALSE)</f>
        <v>Central</v>
      </c>
      <c r="O2273" t="str">
        <f>VLOOKUP($C2273,Customer!$A$2:$F$793,6,FALSE)</f>
        <v>Corporate</v>
      </c>
      <c r="P2273" t="str">
        <f>VLOOKUP(E2273,Product!$B$2:$C$1811,2,FALSE)</f>
        <v>Office Supplies</v>
      </c>
      <c r="Q2273" t="str">
        <f>VLOOKUP(E2273,CHOOSE({1,2},Product!$B$2:$B$1811,Product!$A$2:$A$1811),2,FALSE)</f>
        <v>Storage</v>
      </c>
      <c r="R2273" t="str">
        <f t="shared" si="35"/>
        <v>AZ</v>
      </c>
    </row>
    <row r="2274" spans="1:18" x14ac:dyDescent="0.25">
      <c r="A2274" t="s">
        <v>3798</v>
      </c>
      <c r="B2274" s="35">
        <v>44036</v>
      </c>
      <c r="C2274" t="s">
        <v>1696</v>
      </c>
      <c r="D2274" t="s">
        <v>24</v>
      </c>
      <c r="E2274" t="s">
        <v>688</v>
      </c>
      <c r="F2274">
        <v>0.1</v>
      </c>
      <c r="G2274">
        <v>2463141.4500000002</v>
      </c>
      <c r="H2274">
        <v>545725.95000000007</v>
      </c>
      <c r="I2274">
        <v>3</v>
      </c>
      <c r="J2274" t="s">
        <v>22</v>
      </c>
      <c r="K2274" t="str">
        <f>VLOOKUP(C2274,Customer!$A$2:$F$793,2,FALSE)</f>
        <v>Germany</v>
      </c>
      <c r="L2274" t="str">
        <f>VLOOKUP($C2274,Customer!$A$2:$F$793,3,FALSE)</f>
        <v>Lower Saxony</v>
      </c>
      <c r="M2274" t="str">
        <f>VLOOKUP($C2274,Customer!$A$2:$F$793,4,FALSE)</f>
        <v>Oldenburg</v>
      </c>
      <c r="N2274" t="str">
        <f>VLOOKUP($C2274,Customer!$A$2:$F$793,5,FALSE)</f>
        <v>Central</v>
      </c>
      <c r="O2274" t="str">
        <f>VLOOKUP($C2274,Customer!$A$2:$F$793,6,FALSE)</f>
        <v>Corporate</v>
      </c>
      <c r="P2274" t="str">
        <f>VLOOKUP(E2274,Product!$B$2:$C$1811,2,FALSE)</f>
        <v>Office Supplies</v>
      </c>
      <c r="Q2274" t="str">
        <f>VLOOKUP(E2274,CHOOSE({1,2},Product!$B$2:$B$1811,Product!$A$2:$A$1811),2,FALSE)</f>
        <v>Storage</v>
      </c>
      <c r="R2274" t="str">
        <f t="shared" si="35"/>
        <v>AZ</v>
      </c>
    </row>
    <row r="2275" spans="1:18" x14ac:dyDescent="0.25">
      <c r="A2275" t="s">
        <v>3798</v>
      </c>
      <c r="B2275" s="35">
        <v>44036</v>
      </c>
      <c r="C2275" t="s">
        <v>1696</v>
      </c>
      <c r="D2275" t="s">
        <v>24</v>
      </c>
      <c r="E2275" t="s">
        <v>1095</v>
      </c>
      <c r="F2275">
        <v>0.1</v>
      </c>
      <c r="G2275">
        <v>1917415.5</v>
      </c>
      <c r="H2275">
        <v>766966.20000000007</v>
      </c>
      <c r="I2275">
        <v>3</v>
      </c>
      <c r="J2275" t="s">
        <v>22</v>
      </c>
      <c r="K2275" t="str">
        <f>VLOOKUP(C2275,Customer!$A$2:$F$793,2,FALSE)</f>
        <v>Germany</v>
      </c>
      <c r="L2275" t="str">
        <f>VLOOKUP($C2275,Customer!$A$2:$F$793,3,FALSE)</f>
        <v>Lower Saxony</v>
      </c>
      <c r="M2275" t="str">
        <f>VLOOKUP($C2275,Customer!$A$2:$F$793,4,FALSE)</f>
        <v>Oldenburg</v>
      </c>
      <c r="N2275" t="str">
        <f>VLOOKUP($C2275,Customer!$A$2:$F$793,5,FALSE)</f>
        <v>Central</v>
      </c>
      <c r="O2275" t="str">
        <f>VLOOKUP($C2275,Customer!$A$2:$F$793,6,FALSE)</f>
        <v>Corporate</v>
      </c>
      <c r="P2275" t="str">
        <f>VLOOKUP(E2275,Product!$B$2:$C$1811,2,FALSE)</f>
        <v>Office Supplies</v>
      </c>
      <c r="Q2275" t="str">
        <f>VLOOKUP(E2275,CHOOSE({1,2},Product!$B$2:$B$1811,Product!$A$2:$A$1811),2,FALSE)</f>
        <v>Storage</v>
      </c>
      <c r="R2275" t="str">
        <f t="shared" si="35"/>
        <v>AZ</v>
      </c>
    </row>
    <row r="2276" spans="1:18" x14ac:dyDescent="0.25">
      <c r="A2276" t="s">
        <v>3799</v>
      </c>
      <c r="B2276" s="35">
        <v>44037</v>
      </c>
      <c r="C2276" t="s">
        <v>195</v>
      </c>
      <c r="D2276" t="s">
        <v>24</v>
      </c>
      <c r="E2276" t="s">
        <v>1809</v>
      </c>
      <c r="F2276">
        <v>0</v>
      </c>
      <c r="G2276">
        <v>678470.1</v>
      </c>
      <c r="H2276">
        <v>44248.05</v>
      </c>
      <c r="I2276">
        <v>3</v>
      </c>
      <c r="J2276" t="s">
        <v>26</v>
      </c>
      <c r="K2276" t="str">
        <f>VLOOKUP(C2276,Customer!$A$2:$F$793,2,FALSE)</f>
        <v>France</v>
      </c>
      <c r="L2276" t="str">
        <f>VLOOKUP($C2276,Customer!$A$2:$F$793,3,FALSE)</f>
        <v>Languedoc-Roussillon-Midi-Pyrénées</v>
      </c>
      <c r="M2276" t="str">
        <f>VLOOKUP($C2276,Customer!$A$2:$F$793,4,FALSE)</f>
        <v>Muret</v>
      </c>
      <c r="N2276" t="str">
        <f>VLOOKUP($C2276,Customer!$A$2:$F$793,5,FALSE)</f>
        <v>Central</v>
      </c>
      <c r="O2276" t="str">
        <f>VLOOKUP($C2276,Customer!$A$2:$F$793,6,FALSE)</f>
        <v>Corporate</v>
      </c>
      <c r="P2276" t="str">
        <f>VLOOKUP(E2276,Product!$B$2:$C$1811,2,FALSE)</f>
        <v>Office Supplies</v>
      </c>
      <c r="Q2276" t="str">
        <f>VLOOKUP(E2276,CHOOSE({1,2},Product!$B$2:$B$1811,Product!$A$2:$A$1811),2,FALSE)</f>
        <v>Supplies</v>
      </c>
      <c r="R2276" t="str">
        <f t="shared" si="35"/>
        <v>AZ</v>
      </c>
    </row>
    <row r="2277" spans="1:18" x14ac:dyDescent="0.25">
      <c r="A2277" t="s">
        <v>3800</v>
      </c>
      <c r="B2277" s="35">
        <v>44037</v>
      </c>
      <c r="C2277" t="s">
        <v>1713</v>
      </c>
      <c r="D2277" t="s">
        <v>24</v>
      </c>
      <c r="E2277" t="s">
        <v>691</v>
      </c>
      <c r="F2277">
        <v>0</v>
      </c>
      <c r="G2277">
        <v>707968.8</v>
      </c>
      <c r="H2277">
        <v>73746.75</v>
      </c>
      <c r="I2277">
        <v>3</v>
      </c>
      <c r="J2277" t="s">
        <v>22</v>
      </c>
      <c r="K2277" t="str">
        <f>VLOOKUP(C2277,Customer!$A$2:$F$793,2,FALSE)</f>
        <v>United Kingdom</v>
      </c>
      <c r="L2277" t="str">
        <f>VLOOKUP($C2277,Customer!$A$2:$F$793,3,FALSE)</f>
        <v>England</v>
      </c>
      <c r="M2277" t="str">
        <f>VLOOKUP($C2277,Customer!$A$2:$F$793,4,FALSE)</f>
        <v>Blackburn</v>
      </c>
      <c r="N2277" t="str">
        <f>VLOOKUP($C2277,Customer!$A$2:$F$793,5,FALSE)</f>
        <v>North</v>
      </c>
      <c r="O2277" t="str">
        <f>VLOOKUP($C2277,Customer!$A$2:$F$793,6,FALSE)</f>
        <v>Consumer</v>
      </c>
      <c r="P2277" t="str">
        <f>VLOOKUP(E2277,Product!$B$2:$C$1811,2,FALSE)</f>
        <v>Office Supplies</v>
      </c>
      <c r="Q2277" t="str">
        <f>VLOOKUP(E2277,CHOOSE({1,2},Product!$B$2:$B$1811,Product!$A$2:$A$1811),2,FALSE)</f>
        <v>Storage</v>
      </c>
      <c r="R2277" t="str">
        <f t="shared" si="35"/>
        <v>AZ</v>
      </c>
    </row>
    <row r="2278" spans="1:18" x14ac:dyDescent="0.25">
      <c r="A2278" t="s">
        <v>3801</v>
      </c>
      <c r="B2278" s="35">
        <v>44037</v>
      </c>
      <c r="C2278" t="s">
        <v>1054</v>
      </c>
      <c r="D2278" t="s">
        <v>24</v>
      </c>
      <c r="E2278" t="s">
        <v>975</v>
      </c>
      <c r="F2278">
        <v>0.1</v>
      </c>
      <c r="G2278">
        <v>914459.70000000007</v>
      </c>
      <c r="H2278">
        <v>176992.2</v>
      </c>
      <c r="I2278">
        <v>4</v>
      </c>
      <c r="J2278" t="s">
        <v>26</v>
      </c>
      <c r="K2278" t="str">
        <f>VLOOKUP(C2278,Customer!$A$2:$F$793,2,FALSE)</f>
        <v>France</v>
      </c>
      <c r="L2278" t="str">
        <f>VLOOKUP($C2278,Customer!$A$2:$F$793,3,FALSE)</f>
        <v>Ile-de-France</v>
      </c>
      <c r="M2278" t="str">
        <f>VLOOKUP($C2278,Customer!$A$2:$F$793,4,FALSE)</f>
        <v>Drancy</v>
      </c>
      <c r="N2278" t="str">
        <f>VLOOKUP($C2278,Customer!$A$2:$F$793,5,FALSE)</f>
        <v>Central</v>
      </c>
      <c r="O2278" t="str">
        <f>VLOOKUP($C2278,Customer!$A$2:$F$793,6,FALSE)</f>
        <v>Consumer</v>
      </c>
      <c r="P2278" t="str">
        <f>VLOOKUP(E2278,Product!$B$2:$C$1811,2,FALSE)</f>
        <v>Office Supplies</v>
      </c>
      <c r="Q2278" t="str">
        <f>VLOOKUP(E2278,CHOOSE({1,2},Product!$B$2:$B$1811,Product!$A$2:$A$1811),2,FALSE)</f>
        <v>Envelopes</v>
      </c>
      <c r="R2278" t="str">
        <f t="shared" si="35"/>
        <v>AZ</v>
      </c>
    </row>
    <row r="2279" spans="1:18" x14ac:dyDescent="0.25">
      <c r="A2279" t="s">
        <v>3801</v>
      </c>
      <c r="B2279" s="35">
        <v>44037</v>
      </c>
      <c r="C2279" t="s">
        <v>1054</v>
      </c>
      <c r="D2279" t="s">
        <v>24</v>
      </c>
      <c r="E2279" t="s">
        <v>1810</v>
      </c>
      <c r="F2279">
        <v>0.1</v>
      </c>
      <c r="G2279">
        <v>442480.5</v>
      </c>
      <c r="H2279">
        <v>191741.55000000002</v>
      </c>
      <c r="I2279">
        <v>2</v>
      </c>
      <c r="J2279" t="s">
        <v>26</v>
      </c>
      <c r="K2279" t="str">
        <f>VLOOKUP(C2279,Customer!$A$2:$F$793,2,FALSE)</f>
        <v>France</v>
      </c>
      <c r="L2279" t="str">
        <f>VLOOKUP($C2279,Customer!$A$2:$F$793,3,FALSE)</f>
        <v>Ile-de-France</v>
      </c>
      <c r="M2279" t="str">
        <f>VLOOKUP($C2279,Customer!$A$2:$F$793,4,FALSE)</f>
        <v>Drancy</v>
      </c>
      <c r="N2279" t="str">
        <f>VLOOKUP($C2279,Customer!$A$2:$F$793,5,FALSE)</f>
        <v>Central</v>
      </c>
      <c r="O2279" t="str">
        <f>VLOOKUP($C2279,Customer!$A$2:$F$793,6,FALSE)</f>
        <v>Consumer</v>
      </c>
      <c r="P2279" t="str">
        <f>VLOOKUP(E2279,Product!$B$2:$C$1811,2,FALSE)</f>
        <v>Office Supplies</v>
      </c>
      <c r="Q2279" t="str">
        <f>VLOOKUP(E2279,CHOOSE({1,2},Product!$B$2:$B$1811,Product!$A$2:$A$1811),2,FALSE)</f>
        <v>Fasteners</v>
      </c>
      <c r="R2279" t="str">
        <f t="shared" si="35"/>
        <v>AZ</v>
      </c>
    </row>
    <row r="2280" spans="1:18" x14ac:dyDescent="0.25">
      <c r="A2280" t="s">
        <v>3801</v>
      </c>
      <c r="B2280" s="35">
        <v>44037</v>
      </c>
      <c r="C2280" t="s">
        <v>1054</v>
      </c>
      <c r="D2280" t="s">
        <v>24</v>
      </c>
      <c r="E2280" t="s">
        <v>61</v>
      </c>
      <c r="F2280">
        <v>0.1</v>
      </c>
      <c r="G2280">
        <v>3156360.9</v>
      </c>
      <c r="H2280">
        <v>1076702.55</v>
      </c>
      <c r="I2280">
        <v>7</v>
      </c>
      <c r="J2280" t="s">
        <v>26</v>
      </c>
      <c r="K2280" t="str">
        <f>VLOOKUP(C2280,Customer!$A$2:$F$793,2,FALSE)</f>
        <v>France</v>
      </c>
      <c r="L2280" t="str">
        <f>VLOOKUP($C2280,Customer!$A$2:$F$793,3,FALSE)</f>
        <v>Ile-de-France</v>
      </c>
      <c r="M2280" t="str">
        <f>VLOOKUP($C2280,Customer!$A$2:$F$793,4,FALSE)</f>
        <v>Drancy</v>
      </c>
      <c r="N2280" t="str">
        <f>VLOOKUP($C2280,Customer!$A$2:$F$793,5,FALSE)</f>
        <v>Central</v>
      </c>
      <c r="O2280" t="str">
        <f>VLOOKUP($C2280,Customer!$A$2:$F$793,6,FALSE)</f>
        <v>Consumer</v>
      </c>
      <c r="P2280" t="str">
        <f>VLOOKUP(E2280,Product!$B$2:$C$1811,2,FALSE)</f>
        <v>Office Supplies</v>
      </c>
      <c r="Q2280" t="str">
        <f>VLOOKUP(E2280,CHOOSE({1,2},Product!$B$2:$B$1811,Product!$A$2:$A$1811),2,FALSE)</f>
        <v>Paper</v>
      </c>
      <c r="R2280" t="str">
        <f t="shared" si="35"/>
        <v>AZ</v>
      </c>
    </row>
    <row r="2281" spans="1:18" x14ac:dyDescent="0.25">
      <c r="A2281" t="s">
        <v>3802</v>
      </c>
      <c r="B2281" s="35">
        <v>44037</v>
      </c>
      <c r="C2281" t="s">
        <v>762</v>
      </c>
      <c r="D2281" t="s">
        <v>24</v>
      </c>
      <c r="E2281" t="s">
        <v>250</v>
      </c>
      <c r="F2281">
        <v>0.5</v>
      </c>
      <c r="G2281">
        <v>2787627.15</v>
      </c>
      <c r="H2281">
        <v>-899710.35</v>
      </c>
      <c r="I2281">
        <v>7</v>
      </c>
      <c r="J2281" t="s">
        <v>22</v>
      </c>
      <c r="K2281" t="str">
        <f>VLOOKUP(C2281,Customer!$A$2:$F$793,2,FALSE)</f>
        <v>Germany</v>
      </c>
      <c r="L2281" t="str">
        <f>VLOOKUP($C2281,Customer!$A$2:$F$793,3,FALSE)</f>
        <v>Hamburg</v>
      </c>
      <c r="M2281" t="str">
        <f>VLOOKUP($C2281,Customer!$A$2:$F$793,4,FALSE)</f>
        <v>Hamburg</v>
      </c>
      <c r="N2281" t="str">
        <f>VLOOKUP($C2281,Customer!$A$2:$F$793,5,FALSE)</f>
        <v>Central</v>
      </c>
      <c r="O2281" t="str">
        <f>VLOOKUP($C2281,Customer!$A$2:$F$793,6,FALSE)</f>
        <v>Corporate</v>
      </c>
      <c r="P2281" t="str">
        <f>VLOOKUP(E2281,Product!$B$2:$C$1811,2,FALSE)</f>
        <v>Office Supplies</v>
      </c>
      <c r="Q2281" t="str">
        <f>VLOOKUP(E2281,CHOOSE({1,2},Product!$B$2:$B$1811,Product!$A$2:$A$1811),2,FALSE)</f>
        <v>Art</v>
      </c>
      <c r="R2281" t="str">
        <f t="shared" si="35"/>
        <v>BN</v>
      </c>
    </row>
    <row r="2282" spans="1:18" x14ac:dyDescent="0.25">
      <c r="A2282" t="s">
        <v>3802</v>
      </c>
      <c r="B2282" s="35">
        <v>44037</v>
      </c>
      <c r="C2282" t="s">
        <v>762</v>
      </c>
      <c r="D2282" t="s">
        <v>24</v>
      </c>
      <c r="E2282" t="s">
        <v>1045</v>
      </c>
      <c r="F2282">
        <v>0.5</v>
      </c>
      <c r="G2282">
        <v>324485.7</v>
      </c>
      <c r="H2282">
        <v>-176992.2</v>
      </c>
      <c r="I2282">
        <v>3</v>
      </c>
      <c r="J2282" t="s">
        <v>22</v>
      </c>
      <c r="K2282" t="str">
        <f>VLOOKUP(C2282,Customer!$A$2:$F$793,2,FALSE)</f>
        <v>Germany</v>
      </c>
      <c r="L2282" t="str">
        <f>VLOOKUP($C2282,Customer!$A$2:$F$793,3,FALSE)</f>
        <v>Hamburg</v>
      </c>
      <c r="M2282" t="str">
        <f>VLOOKUP($C2282,Customer!$A$2:$F$793,4,FALSE)</f>
        <v>Hamburg</v>
      </c>
      <c r="N2282" t="str">
        <f>VLOOKUP($C2282,Customer!$A$2:$F$793,5,FALSE)</f>
        <v>Central</v>
      </c>
      <c r="O2282" t="str">
        <f>VLOOKUP($C2282,Customer!$A$2:$F$793,6,FALSE)</f>
        <v>Corporate</v>
      </c>
      <c r="P2282" t="str">
        <f>VLOOKUP(E2282,Product!$B$2:$C$1811,2,FALSE)</f>
        <v>Office Supplies</v>
      </c>
      <c r="Q2282" t="str">
        <f>VLOOKUP(E2282,CHOOSE({1,2},Product!$B$2:$B$1811,Product!$A$2:$A$1811),2,FALSE)</f>
        <v>Art</v>
      </c>
      <c r="R2282" t="str">
        <f t="shared" si="35"/>
        <v>BN</v>
      </c>
    </row>
    <row r="2283" spans="1:18" x14ac:dyDescent="0.25">
      <c r="A2283" t="s">
        <v>3802</v>
      </c>
      <c r="B2283" s="35">
        <v>44037</v>
      </c>
      <c r="C2283" t="s">
        <v>762</v>
      </c>
      <c r="D2283" t="s">
        <v>24</v>
      </c>
      <c r="E2283" t="s">
        <v>164</v>
      </c>
      <c r="F2283">
        <v>0.5</v>
      </c>
      <c r="G2283">
        <v>840712.95000000007</v>
      </c>
      <c r="H2283">
        <v>-486728.55</v>
      </c>
      <c r="I2283">
        <v>4</v>
      </c>
      <c r="J2283" t="s">
        <v>26</v>
      </c>
      <c r="K2283" t="str">
        <f>VLOOKUP(C2283,Customer!$A$2:$F$793,2,FALSE)</f>
        <v>Germany</v>
      </c>
      <c r="L2283" t="str">
        <f>VLOOKUP($C2283,Customer!$A$2:$F$793,3,FALSE)</f>
        <v>Hamburg</v>
      </c>
      <c r="M2283" t="str">
        <f>VLOOKUP($C2283,Customer!$A$2:$F$793,4,FALSE)</f>
        <v>Hamburg</v>
      </c>
      <c r="N2283" t="str">
        <f>VLOOKUP($C2283,Customer!$A$2:$F$793,5,FALSE)</f>
        <v>Central</v>
      </c>
      <c r="O2283" t="str">
        <f>VLOOKUP($C2283,Customer!$A$2:$F$793,6,FALSE)</f>
        <v>Corporate</v>
      </c>
      <c r="P2283" t="str">
        <f>VLOOKUP(E2283,Product!$B$2:$C$1811,2,FALSE)</f>
        <v>Office Supplies</v>
      </c>
      <c r="Q2283" t="str">
        <f>VLOOKUP(E2283,CHOOSE({1,2},Product!$B$2:$B$1811,Product!$A$2:$A$1811),2,FALSE)</f>
        <v>Binders</v>
      </c>
      <c r="R2283" t="str">
        <f t="shared" si="35"/>
        <v>BN</v>
      </c>
    </row>
    <row r="2284" spans="1:18" x14ac:dyDescent="0.25">
      <c r="A2284" t="s">
        <v>3802</v>
      </c>
      <c r="B2284" s="35">
        <v>44037</v>
      </c>
      <c r="C2284" t="s">
        <v>762</v>
      </c>
      <c r="D2284" t="s">
        <v>24</v>
      </c>
      <c r="E2284" t="s">
        <v>1811</v>
      </c>
      <c r="F2284">
        <v>0.5</v>
      </c>
      <c r="G2284">
        <v>545725.95000000007</v>
      </c>
      <c r="H2284">
        <v>-412981.8</v>
      </c>
      <c r="I2284">
        <v>2</v>
      </c>
      <c r="J2284" t="s">
        <v>26</v>
      </c>
      <c r="K2284" t="str">
        <f>VLOOKUP(C2284,Customer!$A$2:$F$793,2,FALSE)</f>
        <v>Germany</v>
      </c>
      <c r="L2284" t="str">
        <f>VLOOKUP($C2284,Customer!$A$2:$F$793,3,FALSE)</f>
        <v>Hamburg</v>
      </c>
      <c r="M2284" t="str">
        <f>VLOOKUP($C2284,Customer!$A$2:$F$793,4,FALSE)</f>
        <v>Hamburg</v>
      </c>
      <c r="N2284" t="str">
        <f>VLOOKUP($C2284,Customer!$A$2:$F$793,5,FALSE)</f>
        <v>Central</v>
      </c>
      <c r="O2284" t="str">
        <f>VLOOKUP($C2284,Customer!$A$2:$F$793,6,FALSE)</f>
        <v>Corporate</v>
      </c>
      <c r="P2284" t="str">
        <f>VLOOKUP(E2284,Product!$B$2:$C$1811,2,FALSE)</f>
        <v>Office Supplies</v>
      </c>
      <c r="Q2284" t="str">
        <f>VLOOKUP(E2284,CHOOSE({1,2},Product!$B$2:$B$1811,Product!$A$2:$A$1811),2,FALSE)</f>
        <v>Envelopes</v>
      </c>
      <c r="R2284" t="str">
        <f t="shared" si="35"/>
        <v>BN</v>
      </c>
    </row>
    <row r="2285" spans="1:18" x14ac:dyDescent="0.25">
      <c r="A2285" t="s">
        <v>3802</v>
      </c>
      <c r="B2285" s="35">
        <v>44037</v>
      </c>
      <c r="C2285" t="s">
        <v>762</v>
      </c>
      <c r="D2285" t="s">
        <v>24</v>
      </c>
      <c r="E2285" t="s">
        <v>1812</v>
      </c>
      <c r="F2285">
        <v>0.5</v>
      </c>
      <c r="G2285">
        <v>206490.9</v>
      </c>
      <c r="H2285">
        <v>-73746.75</v>
      </c>
      <c r="I2285">
        <v>2</v>
      </c>
      <c r="J2285" t="s">
        <v>22</v>
      </c>
      <c r="K2285" t="str">
        <f>VLOOKUP(C2285,Customer!$A$2:$F$793,2,FALSE)</f>
        <v>Germany</v>
      </c>
      <c r="L2285" t="str">
        <f>VLOOKUP($C2285,Customer!$A$2:$F$793,3,FALSE)</f>
        <v>Hamburg</v>
      </c>
      <c r="M2285" t="str">
        <f>VLOOKUP($C2285,Customer!$A$2:$F$793,4,FALSE)</f>
        <v>Hamburg</v>
      </c>
      <c r="N2285" t="str">
        <f>VLOOKUP($C2285,Customer!$A$2:$F$793,5,FALSE)</f>
        <v>Central</v>
      </c>
      <c r="O2285" t="str">
        <f>VLOOKUP($C2285,Customer!$A$2:$F$793,6,FALSE)</f>
        <v>Corporate</v>
      </c>
      <c r="P2285" t="str">
        <f>VLOOKUP(E2285,Product!$B$2:$C$1811,2,FALSE)</f>
        <v>Office Supplies</v>
      </c>
      <c r="Q2285" t="str">
        <f>VLOOKUP(E2285,CHOOSE({1,2},Product!$B$2:$B$1811,Product!$A$2:$A$1811),2,FALSE)</f>
        <v>Fasteners</v>
      </c>
      <c r="R2285" t="str">
        <f t="shared" si="35"/>
        <v>BN</v>
      </c>
    </row>
    <row r="2286" spans="1:18" x14ac:dyDescent="0.25">
      <c r="A2286" t="s">
        <v>3802</v>
      </c>
      <c r="B2286" s="35">
        <v>44037</v>
      </c>
      <c r="C2286" t="s">
        <v>762</v>
      </c>
      <c r="D2286" t="s">
        <v>24</v>
      </c>
      <c r="E2286" t="s">
        <v>786</v>
      </c>
      <c r="F2286">
        <v>0.5</v>
      </c>
      <c r="G2286">
        <v>988206.45000000007</v>
      </c>
      <c r="H2286">
        <v>-412981.8</v>
      </c>
      <c r="I2286">
        <v>3</v>
      </c>
      <c r="J2286" t="s">
        <v>26</v>
      </c>
      <c r="K2286" t="str">
        <f>VLOOKUP(C2286,Customer!$A$2:$F$793,2,FALSE)</f>
        <v>Germany</v>
      </c>
      <c r="L2286" t="str">
        <f>VLOOKUP($C2286,Customer!$A$2:$F$793,3,FALSE)</f>
        <v>Hamburg</v>
      </c>
      <c r="M2286" t="str">
        <f>VLOOKUP($C2286,Customer!$A$2:$F$793,4,FALSE)</f>
        <v>Hamburg</v>
      </c>
      <c r="N2286" t="str">
        <f>VLOOKUP($C2286,Customer!$A$2:$F$793,5,FALSE)</f>
        <v>Central</v>
      </c>
      <c r="O2286" t="str">
        <f>VLOOKUP($C2286,Customer!$A$2:$F$793,6,FALSE)</f>
        <v>Corporate</v>
      </c>
      <c r="P2286" t="str">
        <f>VLOOKUP(E2286,Product!$B$2:$C$1811,2,FALSE)</f>
        <v>Office Supplies</v>
      </c>
      <c r="Q2286" t="str">
        <f>VLOOKUP(E2286,CHOOSE({1,2},Product!$B$2:$B$1811,Product!$A$2:$A$1811),2,FALSE)</f>
        <v>Supplies</v>
      </c>
      <c r="R2286" t="str">
        <f t="shared" si="35"/>
        <v>BN</v>
      </c>
    </row>
    <row r="2287" spans="1:18" x14ac:dyDescent="0.25">
      <c r="A2287" t="s">
        <v>3802</v>
      </c>
      <c r="B2287" s="35">
        <v>44037</v>
      </c>
      <c r="C2287" t="s">
        <v>762</v>
      </c>
      <c r="D2287" t="s">
        <v>24</v>
      </c>
      <c r="E2287" t="s">
        <v>1813</v>
      </c>
      <c r="F2287">
        <v>0.5</v>
      </c>
      <c r="G2287">
        <v>3023616.75</v>
      </c>
      <c r="H2287">
        <v>-1578180.45</v>
      </c>
      <c r="I2287">
        <v>4</v>
      </c>
      <c r="J2287" t="s">
        <v>22</v>
      </c>
      <c r="K2287" t="str">
        <f>VLOOKUP(C2287,Customer!$A$2:$F$793,2,FALSE)</f>
        <v>Germany</v>
      </c>
      <c r="L2287" t="str">
        <f>VLOOKUP($C2287,Customer!$A$2:$F$793,3,FALSE)</f>
        <v>Hamburg</v>
      </c>
      <c r="M2287" t="str">
        <f>VLOOKUP($C2287,Customer!$A$2:$F$793,4,FALSE)</f>
        <v>Hamburg</v>
      </c>
      <c r="N2287" t="str">
        <f>VLOOKUP($C2287,Customer!$A$2:$F$793,5,FALSE)</f>
        <v>Central</v>
      </c>
      <c r="O2287" t="str">
        <f>VLOOKUP($C2287,Customer!$A$2:$F$793,6,FALSE)</f>
        <v>Corporate</v>
      </c>
      <c r="P2287" t="str">
        <f>VLOOKUP(E2287,Product!$B$2:$C$1811,2,FALSE)</f>
        <v>Technology</v>
      </c>
      <c r="Q2287" t="str">
        <f>VLOOKUP(E2287,CHOOSE({1,2},Product!$B$2:$B$1811,Product!$A$2:$A$1811),2,FALSE)</f>
        <v>Accessories</v>
      </c>
      <c r="R2287" t="str">
        <f t="shared" si="35"/>
        <v>BN</v>
      </c>
    </row>
    <row r="2288" spans="1:18" x14ac:dyDescent="0.25">
      <c r="A2288" t="s">
        <v>3803</v>
      </c>
      <c r="B2288" s="35">
        <v>44038</v>
      </c>
      <c r="C2288" t="s">
        <v>1139</v>
      </c>
      <c r="D2288" t="s">
        <v>20</v>
      </c>
      <c r="E2288" t="s">
        <v>585</v>
      </c>
      <c r="F2288">
        <v>0.3</v>
      </c>
      <c r="G2288">
        <v>781715.55</v>
      </c>
      <c r="H2288">
        <v>-73746.75</v>
      </c>
      <c r="I2288">
        <v>3</v>
      </c>
      <c r="J2288" t="s">
        <v>22</v>
      </c>
      <c r="K2288" t="str">
        <f>VLOOKUP(C2288,Customer!$A$2:$F$793,2,FALSE)</f>
        <v>Germany</v>
      </c>
      <c r="L2288" t="str">
        <f>VLOOKUP($C2288,Customer!$A$2:$F$793,3,FALSE)</f>
        <v>Rhineland-Palatinate</v>
      </c>
      <c r="M2288" t="str">
        <f>VLOOKUP($C2288,Customer!$A$2:$F$793,4,FALSE)</f>
        <v>Trier</v>
      </c>
      <c r="N2288" t="str">
        <f>VLOOKUP($C2288,Customer!$A$2:$F$793,5,FALSE)</f>
        <v>Central</v>
      </c>
      <c r="O2288" t="str">
        <f>VLOOKUP($C2288,Customer!$A$2:$F$793,6,FALSE)</f>
        <v>Consumer</v>
      </c>
      <c r="P2288" t="str">
        <f>VLOOKUP(E2288,Product!$B$2:$C$1811,2,FALSE)</f>
        <v>Furniture</v>
      </c>
      <c r="Q2288" t="str">
        <f>VLOOKUP(E2288,CHOOSE({1,2},Product!$B$2:$B$1811,Product!$A$2:$A$1811),2,FALSE)</f>
        <v>Furnishings</v>
      </c>
      <c r="R2288" t="str">
        <f t="shared" si="35"/>
        <v>BN</v>
      </c>
    </row>
    <row r="2289" spans="1:18" x14ac:dyDescent="0.25">
      <c r="A2289" t="s">
        <v>3804</v>
      </c>
      <c r="B2289" s="35">
        <v>44039</v>
      </c>
      <c r="C2289" t="s">
        <v>1400</v>
      </c>
      <c r="D2289" t="s">
        <v>24</v>
      </c>
      <c r="E2289" t="s">
        <v>540</v>
      </c>
      <c r="F2289">
        <v>0.1</v>
      </c>
      <c r="G2289">
        <v>3761084.25</v>
      </c>
      <c r="H2289">
        <v>663720.75</v>
      </c>
      <c r="I2289">
        <v>2</v>
      </c>
      <c r="J2289" t="s">
        <v>26</v>
      </c>
      <c r="K2289" t="str">
        <f>VLOOKUP(C2289,Customer!$A$2:$F$793,2,FALSE)</f>
        <v>Germany</v>
      </c>
      <c r="L2289" t="str">
        <f>VLOOKUP($C2289,Customer!$A$2:$F$793,3,FALSE)</f>
        <v>Hamburg</v>
      </c>
      <c r="M2289" t="str">
        <f>VLOOKUP($C2289,Customer!$A$2:$F$793,4,FALSE)</f>
        <v>Hamburg</v>
      </c>
      <c r="N2289" t="str">
        <f>VLOOKUP($C2289,Customer!$A$2:$F$793,5,FALSE)</f>
        <v>Central</v>
      </c>
      <c r="O2289" t="str">
        <f>VLOOKUP($C2289,Customer!$A$2:$F$793,6,FALSE)</f>
        <v>Consumer</v>
      </c>
      <c r="P2289" t="str">
        <f>VLOOKUP(E2289,Product!$B$2:$C$1811,2,FALSE)</f>
        <v>Office Supplies</v>
      </c>
      <c r="Q2289" t="str">
        <f>VLOOKUP(E2289,CHOOSE({1,2},Product!$B$2:$B$1811,Product!$A$2:$A$1811),2,FALSE)</f>
        <v>Storage</v>
      </c>
      <c r="R2289" t="str">
        <f t="shared" si="35"/>
        <v>AZ</v>
      </c>
    </row>
    <row r="2290" spans="1:18" x14ac:dyDescent="0.25">
      <c r="A2290" t="s">
        <v>3804</v>
      </c>
      <c r="B2290" s="35">
        <v>44039</v>
      </c>
      <c r="C2290" t="s">
        <v>1400</v>
      </c>
      <c r="D2290" t="s">
        <v>24</v>
      </c>
      <c r="E2290" t="s">
        <v>1814</v>
      </c>
      <c r="F2290">
        <v>0.1</v>
      </c>
      <c r="G2290">
        <v>2477890.8000000003</v>
      </c>
      <c r="H2290">
        <v>-132744.15</v>
      </c>
      <c r="I2290">
        <v>3</v>
      </c>
      <c r="J2290" t="s">
        <v>26</v>
      </c>
      <c r="K2290" t="str">
        <f>VLOOKUP(C2290,Customer!$A$2:$F$793,2,FALSE)</f>
        <v>Germany</v>
      </c>
      <c r="L2290" t="str">
        <f>VLOOKUP($C2290,Customer!$A$2:$F$793,3,FALSE)</f>
        <v>Hamburg</v>
      </c>
      <c r="M2290" t="str">
        <f>VLOOKUP($C2290,Customer!$A$2:$F$793,4,FALSE)</f>
        <v>Hamburg</v>
      </c>
      <c r="N2290" t="str">
        <f>VLOOKUP($C2290,Customer!$A$2:$F$793,5,FALSE)</f>
        <v>Central</v>
      </c>
      <c r="O2290" t="str">
        <f>VLOOKUP($C2290,Customer!$A$2:$F$793,6,FALSE)</f>
        <v>Consumer</v>
      </c>
      <c r="P2290" t="str">
        <f>VLOOKUP(E2290,Product!$B$2:$C$1811,2,FALSE)</f>
        <v>Office Supplies</v>
      </c>
      <c r="Q2290" t="str">
        <f>VLOOKUP(E2290,CHOOSE({1,2},Product!$B$2:$B$1811,Product!$A$2:$A$1811),2,FALSE)</f>
        <v>Storage</v>
      </c>
      <c r="R2290" t="str">
        <f t="shared" si="35"/>
        <v>AZ</v>
      </c>
    </row>
    <row r="2291" spans="1:18" x14ac:dyDescent="0.25">
      <c r="A2291" t="s">
        <v>3804</v>
      </c>
      <c r="B2291" s="35">
        <v>44039</v>
      </c>
      <c r="C2291" t="s">
        <v>1400</v>
      </c>
      <c r="D2291" t="s">
        <v>24</v>
      </c>
      <c r="E2291" t="s">
        <v>1815</v>
      </c>
      <c r="F2291">
        <v>0</v>
      </c>
      <c r="G2291">
        <v>1283193.45</v>
      </c>
      <c r="H2291">
        <v>103245.45</v>
      </c>
      <c r="I2291">
        <v>2</v>
      </c>
      <c r="J2291" t="s">
        <v>22</v>
      </c>
      <c r="K2291" t="str">
        <f>VLOOKUP(C2291,Customer!$A$2:$F$793,2,FALSE)</f>
        <v>Germany</v>
      </c>
      <c r="L2291" t="str">
        <f>VLOOKUP($C2291,Customer!$A$2:$F$793,3,FALSE)</f>
        <v>Hamburg</v>
      </c>
      <c r="M2291" t="str">
        <f>VLOOKUP($C2291,Customer!$A$2:$F$793,4,FALSE)</f>
        <v>Hamburg</v>
      </c>
      <c r="N2291" t="str">
        <f>VLOOKUP($C2291,Customer!$A$2:$F$793,5,FALSE)</f>
        <v>Central</v>
      </c>
      <c r="O2291" t="str">
        <f>VLOOKUP($C2291,Customer!$A$2:$F$793,6,FALSE)</f>
        <v>Consumer</v>
      </c>
      <c r="P2291" t="str">
        <f>VLOOKUP(E2291,Product!$B$2:$C$1811,2,FALSE)</f>
        <v>Office Supplies</v>
      </c>
      <c r="Q2291" t="str">
        <f>VLOOKUP(E2291,CHOOSE({1,2},Product!$B$2:$B$1811,Product!$A$2:$A$1811),2,FALSE)</f>
        <v>Supplies</v>
      </c>
      <c r="R2291" t="str">
        <f t="shared" si="35"/>
        <v>AZ</v>
      </c>
    </row>
    <row r="2292" spans="1:18" x14ac:dyDescent="0.25">
      <c r="A2292" t="s">
        <v>3805</v>
      </c>
      <c r="B2292" s="35">
        <v>44040</v>
      </c>
      <c r="C2292" t="s">
        <v>1733</v>
      </c>
      <c r="D2292" t="s">
        <v>24</v>
      </c>
      <c r="E2292" t="s">
        <v>1816</v>
      </c>
      <c r="F2292">
        <v>0</v>
      </c>
      <c r="G2292">
        <v>648971.4</v>
      </c>
      <c r="H2292">
        <v>103245.45</v>
      </c>
      <c r="I2292">
        <v>3</v>
      </c>
      <c r="J2292" t="s">
        <v>22</v>
      </c>
      <c r="K2292" t="str">
        <f>VLOOKUP(C2292,Customer!$A$2:$F$793,2,FALSE)</f>
        <v>Germany</v>
      </c>
      <c r="L2292" t="str">
        <f>VLOOKUP($C2292,Customer!$A$2:$F$793,3,FALSE)</f>
        <v>Hesse</v>
      </c>
      <c r="M2292" t="str">
        <f>VLOOKUP($C2292,Customer!$A$2:$F$793,4,FALSE)</f>
        <v>Frankfurt</v>
      </c>
      <c r="N2292" t="str">
        <f>VLOOKUP($C2292,Customer!$A$2:$F$793,5,FALSE)</f>
        <v>Central</v>
      </c>
      <c r="O2292" t="str">
        <f>VLOOKUP($C2292,Customer!$A$2:$F$793,6,FALSE)</f>
        <v>Consumer</v>
      </c>
      <c r="P2292" t="str">
        <f>VLOOKUP(E2292,Product!$B$2:$C$1811,2,FALSE)</f>
        <v>Office Supplies</v>
      </c>
      <c r="Q2292" t="str">
        <f>VLOOKUP(E2292,CHOOSE({1,2},Product!$B$2:$B$1811,Product!$A$2:$A$1811),2,FALSE)</f>
        <v>Envelopes</v>
      </c>
      <c r="R2292" t="str">
        <f t="shared" si="35"/>
        <v>AZ</v>
      </c>
    </row>
    <row r="2293" spans="1:18" x14ac:dyDescent="0.25">
      <c r="A2293" t="s">
        <v>3806</v>
      </c>
      <c r="B2293" s="35">
        <v>44040</v>
      </c>
      <c r="C2293" t="s">
        <v>1817</v>
      </c>
      <c r="D2293" t="s">
        <v>24</v>
      </c>
      <c r="E2293" t="s">
        <v>1271</v>
      </c>
      <c r="F2293">
        <v>0.1</v>
      </c>
      <c r="G2293">
        <v>4660794.6000000006</v>
      </c>
      <c r="H2293">
        <v>722718.15</v>
      </c>
      <c r="I2293">
        <v>3</v>
      </c>
      <c r="J2293" t="s">
        <v>26</v>
      </c>
      <c r="K2293" t="str">
        <f>VLOOKUP(C2293,Customer!$A$2:$F$793,2,FALSE)</f>
        <v>United Kingdom</v>
      </c>
      <c r="L2293" t="str">
        <f>VLOOKUP($C2293,Customer!$A$2:$F$793,3,FALSE)</f>
        <v>England</v>
      </c>
      <c r="M2293" t="str">
        <f>VLOOKUP($C2293,Customer!$A$2:$F$793,4,FALSE)</f>
        <v>London</v>
      </c>
      <c r="N2293" t="str">
        <f>VLOOKUP($C2293,Customer!$A$2:$F$793,5,FALSE)</f>
        <v>North</v>
      </c>
      <c r="O2293" t="str">
        <f>VLOOKUP($C2293,Customer!$A$2:$F$793,6,FALSE)</f>
        <v>Consumer</v>
      </c>
      <c r="P2293" t="str">
        <f>VLOOKUP(E2293,Product!$B$2:$C$1811,2,FALSE)</f>
        <v>Technology</v>
      </c>
      <c r="Q2293" t="str">
        <f>VLOOKUP(E2293,CHOOSE({1,2},Product!$B$2:$B$1811,Product!$A$2:$A$1811),2,FALSE)</f>
        <v>Machines</v>
      </c>
      <c r="R2293" t="str">
        <f t="shared" si="35"/>
        <v>AZ</v>
      </c>
    </row>
    <row r="2294" spans="1:18" x14ac:dyDescent="0.25">
      <c r="A2294" t="s">
        <v>3807</v>
      </c>
      <c r="B2294" s="35">
        <v>44042</v>
      </c>
      <c r="C2294" t="s">
        <v>439</v>
      </c>
      <c r="D2294" t="s">
        <v>24</v>
      </c>
      <c r="E2294" t="s">
        <v>1818</v>
      </c>
      <c r="F2294">
        <v>0</v>
      </c>
      <c r="G2294">
        <v>2168154.4500000002</v>
      </c>
      <c r="H2294">
        <v>973457.1</v>
      </c>
      <c r="I2294">
        <v>3</v>
      </c>
      <c r="J2294" t="s">
        <v>26</v>
      </c>
      <c r="K2294" t="str">
        <f>VLOOKUP(C2294,Customer!$A$2:$F$793,2,FALSE)</f>
        <v>France</v>
      </c>
      <c r="L2294" t="str">
        <f>VLOOKUP($C2294,Customer!$A$2:$F$793,3,FALSE)</f>
        <v>Alsace-Champagne-Ardenne-Lorraine</v>
      </c>
      <c r="M2294" t="str">
        <f>VLOOKUP($C2294,Customer!$A$2:$F$793,4,FALSE)</f>
        <v>Chaumont</v>
      </c>
      <c r="N2294" t="str">
        <f>VLOOKUP($C2294,Customer!$A$2:$F$793,5,FALSE)</f>
        <v>Central</v>
      </c>
      <c r="O2294" t="str">
        <f>VLOOKUP($C2294,Customer!$A$2:$F$793,6,FALSE)</f>
        <v>Consumer</v>
      </c>
      <c r="P2294" t="str">
        <f>VLOOKUP(E2294,Product!$B$2:$C$1811,2,FALSE)</f>
        <v>Furniture</v>
      </c>
      <c r="Q2294" t="str">
        <f>VLOOKUP(E2294,CHOOSE({1,2},Product!$B$2:$B$1811,Product!$A$2:$A$1811),2,FALSE)</f>
        <v>Furnishings</v>
      </c>
      <c r="R2294" t="str">
        <f t="shared" si="35"/>
        <v>AZ</v>
      </c>
    </row>
    <row r="2295" spans="1:18" x14ac:dyDescent="0.25">
      <c r="A2295" t="s">
        <v>3807</v>
      </c>
      <c r="B2295" s="35">
        <v>44042</v>
      </c>
      <c r="C2295" t="s">
        <v>439</v>
      </c>
      <c r="D2295" t="s">
        <v>24</v>
      </c>
      <c r="E2295" t="s">
        <v>565</v>
      </c>
      <c r="F2295">
        <v>0</v>
      </c>
      <c r="G2295">
        <v>2979368.7</v>
      </c>
      <c r="H2295">
        <v>1342190.85</v>
      </c>
      <c r="I2295">
        <v>7</v>
      </c>
      <c r="J2295" t="s">
        <v>22</v>
      </c>
      <c r="K2295" t="str">
        <f>VLOOKUP(C2295,Customer!$A$2:$F$793,2,FALSE)</f>
        <v>France</v>
      </c>
      <c r="L2295" t="str">
        <f>VLOOKUP($C2295,Customer!$A$2:$F$793,3,FALSE)</f>
        <v>Alsace-Champagne-Ardenne-Lorraine</v>
      </c>
      <c r="M2295" t="str">
        <f>VLOOKUP($C2295,Customer!$A$2:$F$793,4,FALSE)</f>
        <v>Chaumont</v>
      </c>
      <c r="N2295" t="str">
        <f>VLOOKUP($C2295,Customer!$A$2:$F$793,5,FALSE)</f>
        <v>Central</v>
      </c>
      <c r="O2295" t="str">
        <f>VLOOKUP($C2295,Customer!$A$2:$F$793,6,FALSE)</f>
        <v>Consumer</v>
      </c>
      <c r="P2295" t="str">
        <f>VLOOKUP(E2295,Product!$B$2:$C$1811,2,FALSE)</f>
        <v>Office Supplies</v>
      </c>
      <c r="Q2295" t="str">
        <f>VLOOKUP(E2295,CHOOSE({1,2},Product!$B$2:$B$1811,Product!$A$2:$A$1811),2,FALSE)</f>
        <v>Binders</v>
      </c>
      <c r="R2295" t="str">
        <f t="shared" si="35"/>
        <v>AZ</v>
      </c>
    </row>
    <row r="2296" spans="1:18" x14ac:dyDescent="0.25">
      <c r="A2296" t="s">
        <v>3807</v>
      </c>
      <c r="B2296" s="35">
        <v>44042</v>
      </c>
      <c r="C2296" t="s">
        <v>439</v>
      </c>
      <c r="D2296" t="s">
        <v>24</v>
      </c>
      <c r="E2296" t="s">
        <v>100</v>
      </c>
      <c r="F2296">
        <v>0.1</v>
      </c>
      <c r="G2296">
        <v>5619502.3500000006</v>
      </c>
      <c r="H2296">
        <v>2123906.4</v>
      </c>
      <c r="I2296">
        <v>2</v>
      </c>
      <c r="J2296" t="s">
        <v>26</v>
      </c>
      <c r="K2296" t="str">
        <f>VLOOKUP(C2296,Customer!$A$2:$F$793,2,FALSE)</f>
        <v>France</v>
      </c>
      <c r="L2296" t="str">
        <f>VLOOKUP($C2296,Customer!$A$2:$F$793,3,FALSE)</f>
        <v>Alsace-Champagne-Ardenne-Lorraine</v>
      </c>
      <c r="M2296" t="str">
        <f>VLOOKUP($C2296,Customer!$A$2:$F$793,4,FALSE)</f>
        <v>Chaumont</v>
      </c>
      <c r="N2296" t="str">
        <f>VLOOKUP($C2296,Customer!$A$2:$F$793,5,FALSE)</f>
        <v>Central</v>
      </c>
      <c r="O2296" t="str">
        <f>VLOOKUP($C2296,Customer!$A$2:$F$793,6,FALSE)</f>
        <v>Consumer</v>
      </c>
      <c r="P2296" t="str">
        <f>VLOOKUP(E2296,Product!$B$2:$C$1811,2,FALSE)</f>
        <v>Office Supplies</v>
      </c>
      <c r="Q2296" t="str">
        <f>VLOOKUP(E2296,CHOOSE({1,2},Product!$B$2:$B$1811,Product!$A$2:$A$1811),2,FALSE)</f>
        <v>Storage</v>
      </c>
      <c r="R2296" t="str">
        <f t="shared" si="35"/>
        <v>AZ</v>
      </c>
    </row>
    <row r="2297" spans="1:18" x14ac:dyDescent="0.25">
      <c r="A2297" t="s">
        <v>3807</v>
      </c>
      <c r="B2297" s="35">
        <v>44042</v>
      </c>
      <c r="C2297" t="s">
        <v>439</v>
      </c>
      <c r="D2297" t="s">
        <v>24</v>
      </c>
      <c r="E2297" t="s">
        <v>1365</v>
      </c>
      <c r="F2297">
        <v>0</v>
      </c>
      <c r="G2297">
        <v>4528050.45</v>
      </c>
      <c r="H2297">
        <v>943958.4</v>
      </c>
      <c r="I2297">
        <v>3</v>
      </c>
      <c r="J2297" t="s">
        <v>22</v>
      </c>
      <c r="K2297" t="str">
        <f>VLOOKUP(C2297,Customer!$A$2:$F$793,2,FALSE)</f>
        <v>France</v>
      </c>
      <c r="L2297" t="str">
        <f>VLOOKUP($C2297,Customer!$A$2:$F$793,3,FALSE)</f>
        <v>Alsace-Champagne-Ardenne-Lorraine</v>
      </c>
      <c r="M2297" t="str">
        <f>VLOOKUP($C2297,Customer!$A$2:$F$793,4,FALSE)</f>
        <v>Chaumont</v>
      </c>
      <c r="N2297" t="str">
        <f>VLOOKUP($C2297,Customer!$A$2:$F$793,5,FALSE)</f>
        <v>Central</v>
      </c>
      <c r="O2297" t="str">
        <f>VLOOKUP($C2297,Customer!$A$2:$F$793,6,FALSE)</f>
        <v>Consumer</v>
      </c>
      <c r="P2297" t="str">
        <f>VLOOKUP(E2297,Product!$B$2:$C$1811,2,FALSE)</f>
        <v>Technology</v>
      </c>
      <c r="Q2297" t="str">
        <f>VLOOKUP(E2297,CHOOSE({1,2},Product!$B$2:$B$1811,Product!$A$2:$A$1811),2,FALSE)</f>
        <v>Accessories</v>
      </c>
      <c r="R2297" t="str">
        <f t="shared" si="35"/>
        <v>AZ</v>
      </c>
    </row>
    <row r="2298" spans="1:18" x14ac:dyDescent="0.25">
      <c r="A2298" t="s">
        <v>3808</v>
      </c>
      <c r="B2298" s="35">
        <v>44042</v>
      </c>
      <c r="C2298" t="s">
        <v>692</v>
      </c>
      <c r="D2298" t="s">
        <v>24</v>
      </c>
      <c r="E2298" t="s">
        <v>1819</v>
      </c>
      <c r="F2298">
        <v>0.1</v>
      </c>
      <c r="G2298">
        <v>3510345.3000000003</v>
      </c>
      <c r="H2298">
        <v>44248.05</v>
      </c>
      <c r="I2298">
        <v>2</v>
      </c>
      <c r="J2298" t="s">
        <v>26</v>
      </c>
      <c r="K2298" t="str">
        <f>VLOOKUP(C2298,Customer!$A$2:$F$793,2,FALSE)</f>
        <v>Italy</v>
      </c>
      <c r="L2298" t="str">
        <f>VLOOKUP($C2298,Customer!$A$2:$F$793,3,FALSE)</f>
        <v>Veneto</v>
      </c>
      <c r="M2298" t="str">
        <f>VLOOKUP($C2298,Customer!$A$2:$F$793,4,FALSE)</f>
        <v>Venice</v>
      </c>
      <c r="N2298" t="str">
        <f>VLOOKUP($C2298,Customer!$A$2:$F$793,5,FALSE)</f>
        <v>South</v>
      </c>
      <c r="O2298" t="str">
        <f>VLOOKUP($C2298,Customer!$A$2:$F$793,6,FALSE)</f>
        <v>Corporate</v>
      </c>
      <c r="P2298" t="str">
        <f>VLOOKUP(E2298,Product!$B$2:$C$1811,2,FALSE)</f>
        <v>Furniture</v>
      </c>
      <c r="Q2298" t="str">
        <f>VLOOKUP(E2298,CHOOSE({1,2},Product!$B$2:$B$1811,Product!$A$2:$A$1811),2,FALSE)</f>
        <v>Chairs</v>
      </c>
      <c r="R2298" t="str">
        <f t="shared" si="35"/>
        <v>AZ</v>
      </c>
    </row>
    <row r="2299" spans="1:18" x14ac:dyDescent="0.25">
      <c r="A2299" t="s">
        <v>3809</v>
      </c>
      <c r="B2299" s="35">
        <v>44042</v>
      </c>
      <c r="C2299" t="s">
        <v>524</v>
      </c>
      <c r="D2299" t="s">
        <v>24</v>
      </c>
      <c r="E2299" t="s">
        <v>1820</v>
      </c>
      <c r="F2299">
        <v>0.1</v>
      </c>
      <c r="G2299">
        <v>5929238.7000000002</v>
      </c>
      <c r="H2299">
        <v>-663720.75</v>
      </c>
      <c r="I2299">
        <v>5</v>
      </c>
      <c r="J2299" t="s">
        <v>26</v>
      </c>
      <c r="K2299" t="str">
        <f>VLOOKUP(C2299,Customer!$A$2:$F$793,2,FALSE)</f>
        <v>Germany</v>
      </c>
      <c r="L2299" t="str">
        <f>VLOOKUP($C2299,Customer!$A$2:$F$793,3,FALSE)</f>
        <v>Berlin</v>
      </c>
      <c r="M2299" t="str">
        <f>VLOOKUP($C2299,Customer!$A$2:$F$793,4,FALSE)</f>
        <v>Berlin</v>
      </c>
      <c r="N2299" t="str">
        <f>VLOOKUP($C2299,Customer!$A$2:$F$793,5,FALSE)</f>
        <v>Central</v>
      </c>
      <c r="O2299" t="str">
        <f>VLOOKUP($C2299,Customer!$A$2:$F$793,6,FALSE)</f>
        <v>Corporate</v>
      </c>
      <c r="P2299" t="str">
        <f>VLOOKUP(E2299,Product!$B$2:$C$1811,2,FALSE)</f>
        <v>Furniture</v>
      </c>
      <c r="Q2299" t="str">
        <f>VLOOKUP(E2299,CHOOSE({1,2},Product!$B$2:$B$1811,Product!$A$2:$A$1811),2,FALSE)</f>
        <v>Chairs</v>
      </c>
      <c r="R2299" t="str">
        <f t="shared" si="35"/>
        <v>BN</v>
      </c>
    </row>
    <row r="2300" spans="1:18" x14ac:dyDescent="0.25">
      <c r="A2300" t="s">
        <v>3809</v>
      </c>
      <c r="B2300" s="35">
        <v>44042</v>
      </c>
      <c r="C2300" t="s">
        <v>524</v>
      </c>
      <c r="D2300" t="s">
        <v>24</v>
      </c>
      <c r="E2300" t="s">
        <v>606</v>
      </c>
      <c r="F2300">
        <v>0.1</v>
      </c>
      <c r="G2300">
        <v>3569342.7</v>
      </c>
      <c r="H2300">
        <v>1474935</v>
      </c>
      <c r="I2300">
        <v>2</v>
      </c>
      <c r="J2300" t="s">
        <v>26</v>
      </c>
      <c r="K2300" t="str">
        <f>VLOOKUP(C2300,Customer!$A$2:$F$793,2,FALSE)</f>
        <v>Germany</v>
      </c>
      <c r="L2300" t="str">
        <f>VLOOKUP($C2300,Customer!$A$2:$F$793,3,FALSE)</f>
        <v>Berlin</v>
      </c>
      <c r="M2300" t="str">
        <f>VLOOKUP($C2300,Customer!$A$2:$F$793,4,FALSE)</f>
        <v>Berlin</v>
      </c>
      <c r="N2300" t="str">
        <f>VLOOKUP($C2300,Customer!$A$2:$F$793,5,FALSE)</f>
        <v>Central</v>
      </c>
      <c r="O2300" t="str">
        <f>VLOOKUP($C2300,Customer!$A$2:$F$793,6,FALSE)</f>
        <v>Corporate</v>
      </c>
      <c r="P2300" t="str">
        <f>VLOOKUP(E2300,Product!$B$2:$C$1811,2,FALSE)</f>
        <v>Office Supplies</v>
      </c>
      <c r="Q2300" t="str">
        <f>VLOOKUP(E2300,CHOOSE({1,2},Product!$B$2:$B$1811,Product!$A$2:$A$1811),2,FALSE)</f>
        <v>Storage</v>
      </c>
      <c r="R2300" t="str">
        <f t="shared" si="35"/>
        <v>BN</v>
      </c>
    </row>
    <row r="2301" spans="1:18" x14ac:dyDescent="0.25">
      <c r="A2301" t="s">
        <v>3810</v>
      </c>
      <c r="B2301" s="35">
        <v>44042</v>
      </c>
      <c r="C2301" t="s">
        <v>803</v>
      </c>
      <c r="D2301" t="s">
        <v>20</v>
      </c>
      <c r="E2301" t="s">
        <v>629</v>
      </c>
      <c r="F2301">
        <v>0.5</v>
      </c>
      <c r="G2301">
        <v>722718.15</v>
      </c>
      <c r="H2301">
        <v>-73746.75</v>
      </c>
      <c r="I2301">
        <v>8</v>
      </c>
      <c r="J2301" t="s">
        <v>26</v>
      </c>
      <c r="K2301" t="str">
        <f>VLOOKUP(C2301,Customer!$A$2:$F$793,2,FALSE)</f>
        <v>France</v>
      </c>
      <c r="L2301" t="str">
        <f>VLOOKUP($C2301,Customer!$A$2:$F$793,3,FALSE)</f>
        <v>Aquitaine-Limousin-Poitou-Charentes</v>
      </c>
      <c r="M2301" t="str">
        <f>VLOOKUP($C2301,Customer!$A$2:$F$793,4,FALSE)</f>
        <v>Bressuire</v>
      </c>
      <c r="N2301" t="str">
        <f>VLOOKUP($C2301,Customer!$A$2:$F$793,5,FALSE)</f>
        <v>Central</v>
      </c>
      <c r="O2301" t="str">
        <f>VLOOKUP($C2301,Customer!$A$2:$F$793,6,FALSE)</f>
        <v>Consumer</v>
      </c>
      <c r="P2301" t="str">
        <f>VLOOKUP(E2301,Product!$B$2:$C$1811,2,FALSE)</f>
        <v>Office Supplies</v>
      </c>
      <c r="Q2301" t="str">
        <f>VLOOKUP(E2301,CHOOSE({1,2},Product!$B$2:$B$1811,Product!$A$2:$A$1811),2,FALSE)</f>
        <v>Binders</v>
      </c>
      <c r="R2301" t="str">
        <f t="shared" si="35"/>
        <v>BN</v>
      </c>
    </row>
    <row r="2302" spans="1:18" x14ac:dyDescent="0.25">
      <c r="A2302" t="s">
        <v>3811</v>
      </c>
      <c r="B2302" s="35">
        <v>44044</v>
      </c>
      <c r="C2302" t="s">
        <v>1279</v>
      </c>
      <c r="D2302" t="s">
        <v>24</v>
      </c>
      <c r="E2302" t="s">
        <v>89</v>
      </c>
      <c r="F2302">
        <v>0.1</v>
      </c>
      <c r="G2302">
        <v>707968.8</v>
      </c>
      <c r="H2302">
        <v>309736.35000000003</v>
      </c>
      <c r="I2302">
        <v>2</v>
      </c>
      <c r="J2302" t="s">
        <v>22</v>
      </c>
      <c r="K2302" t="str">
        <f>VLOOKUP(C2302,Customer!$A$2:$F$793,2,FALSE)</f>
        <v>France</v>
      </c>
      <c r="L2302" t="str">
        <f>VLOOKUP($C2302,Customer!$A$2:$F$793,3,FALSE)</f>
        <v>Ile-de-France</v>
      </c>
      <c r="M2302" t="str">
        <f>VLOOKUP($C2302,Customer!$A$2:$F$793,4,FALSE)</f>
        <v>Grigny</v>
      </c>
      <c r="N2302" t="str">
        <f>VLOOKUP($C2302,Customer!$A$2:$F$793,5,FALSE)</f>
        <v>Central</v>
      </c>
      <c r="O2302" t="str">
        <f>VLOOKUP($C2302,Customer!$A$2:$F$793,6,FALSE)</f>
        <v>Consumer</v>
      </c>
      <c r="P2302" t="str">
        <f>VLOOKUP(E2302,Product!$B$2:$C$1811,2,FALSE)</f>
        <v>Office Supplies</v>
      </c>
      <c r="Q2302" t="str">
        <f>VLOOKUP(E2302,CHOOSE({1,2},Product!$B$2:$B$1811,Product!$A$2:$A$1811),2,FALSE)</f>
        <v>Storage</v>
      </c>
      <c r="R2302" t="str">
        <f t="shared" si="35"/>
        <v>AZ</v>
      </c>
    </row>
    <row r="2303" spans="1:18" x14ac:dyDescent="0.25">
      <c r="A2303" t="s">
        <v>3811</v>
      </c>
      <c r="B2303" s="35">
        <v>44044</v>
      </c>
      <c r="C2303" t="s">
        <v>1279</v>
      </c>
      <c r="D2303" t="s">
        <v>24</v>
      </c>
      <c r="E2303" t="s">
        <v>1418</v>
      </c>
      <c r="F2303">
        <v>0.1</v>
      </c>
      <c r="G2303">
        <v>3067864.8000000003</v>
      </c>
      <c r="H2303">
        <v>471979.2</v>
      </c>
      <c r="I2303">
        <v>4</v>
      </c>
      <c r="J2303" t="s">
        <v>22</v>
      </c>
      <c r="K2303" t="str">
        <f>VLOOKUP(C2303,Customer!$A$2:$F$793,2,FALSE)</f>
        <v>France</v>
      </c>
      <c r="L2303" t="str">
        <f>VLOOKUP($C2303,Customer!$A$2:$F$793,3,FALSE)</f>
        <v>Ile-de-France</v>
      </c>
      <c r="M2303" t="str">
        <f>VLOOKUP($C2303,Customer!$A$2:$F$793,4,FALSE)</f>
        <v>Grigny</v>
      </c>
      <c r="N2303" t="str">
        <f>VLOOKUP($C2303,Customer!$A$2:$F$793,5,FALSE)</f>
        <v>Central</v>
      </c>
      <c r="O2303" t="str">
        <f>VLOOKUP($C2303,Customer!$A$2:$F$793,6,FALSE)</f>
        <v>Consumer</v>
      </c>
      <c r="P2303" t="str">
        <f>VLOOKUP(E2303,Product!$B$2:$C$1811,2,FALSE)</f>
        <v>Office Supplies</v>
      </c>
      <c r="Q2303" t="str">
        <f>VLOOKUP(E2303,CHOOSE({1,2},Product!$B$2:$B$1811,Product!$A$2:$A$1811),2,FALSE)</f>
        <v>Storage</v>
      </c>
      <c r="R2303" t="str">
        <f t="shared" si="35"/>
        <v>AZ</v>
      </c>
    </row>
    <row r="2304" spans="1:18" x14ac:dyDescent="0.25">
      <c r="A2304" t="s">
        <v>3812</v>
      </c>
      <c r="B2304" s="35">
        <v>44044</v>
      </c>
      <c r="C2304" t="s">
        <v>773</v>
      </c>
      <c r="D2304" t="s">
        <v>24</v>
      </c>
      <c r="E2304" t="s">
        <v>1821</v>
      </c>
      <c r="F2304">
        <v>0</v>
      </c>
      <c r="G2304">
        <v>1946914.2</v>
      </c>
      <c r="H2304">
        <v>530976.6</v>
      </c>
      <c r="I2304">
        <v>5</v>
      </c>
      <c r="J2304" t="s">
        <v>26</v>
      </c>
      <c r="K2304" t="str">
        <f>VLOOKUP(C2304,Customer!$A$2:$F$793,2,FALSE)</f>
        <v>United Kingdom</v>
      </c>
      <c r="L2304" t="str">
        <f>VLOOKUP($C2304,Customer!$A$2:$F$793,3,FALSE)</f>
        <v>England</v>
      </c>
      <c r="M2304" t="str">
        <f>VLOOKUP($C2304,Customer!$A$2:$F$793,4,FALSE)</f>
        <v>Bideford</v>
      </c>
      <c r="N2304" t="str">
        <f>VLOOKUP($C2304,Customer!$A$2:$F$793,5,FALSE)</f>
        <v>North</v>
      </c>
      <c r="O2304" t="str">
        <f>VLOOKUP($C2304,Customer!$A$2:$F$793,6,FALSE)</f>
        <v>Consumer</v>
      </c>
      <c r="P2304" t="str">
        <f>VLOOKUP(E2304,Product!$B$2:$C$1811,2,FALSE)</f>
        <v>Furniture</v>
      </c>
      <c r="Q2304" t="str">
        <f>VLOOKUP(E2304,CHOOSE({1,2},Product!$B$2:$B$1811,Product!$A$2:$A$1811),2,FALSE)</f>
        <v>Furnishings</v>
      </c>
      <c r="R2304" t="str">
        <f t="shared" si="35"/>
        <v>AZ</v>
      </c>
    </row>
    <row r="2305" spans="1:18" x14ac:dyDescent="0.25">
      <c r="A2305" t="s">
        <v>3812</v>
      </c>
      <c r="B2305" s="35">
        <v>44044</v>
      </c>
      <c r="C2305" t="s">
        <v>773</v>
      </c>
      <c r="D2305" t="s">
        <v>24</v>
      </c>
      <c r="E2305" t="s">
        <v>1822</v>
      </c>
      <c r="F2305">
        <v>0</v>
      </c>
      <c r="G2305">
        <v>501477.9</v>
      </c>
      <c r="H2305">
        <v>14749.35</v>
      </c>
      <c r="I2305">
        <v>2</v>
      </c>
      <c r="J2305" t="s">
        <v>26</v>
      </c>
      <c r="K2305" t="str">
        <f>VLOOKUP(C2305,Customer!$A$2:$F$793,2,FALSE)</f>
        <v>United Kingdom</v>
      </c>
      <c r="L2305" t="str">
        <f>VLOOKUP($C2305,Customer!$A$2:$F$793,3,FALSE)</f>
        <v>England</v>
      </c>
      <c r="M2305" t="str">
        <f>VLOOKUP($C2305,Customer!$A$2:$F$793,4,FALSE)</f>
        <v>Bideford</v>
      </c>
      <c r="N2305" t="str">
        <f>VLOOKUP($C2305,Customer!$A$2:$F$793,5,FALSE)</f>
        <v>North</v>
      </c>
      <c r="O2305" t="str">
        <f>VLOOKUP($C2305,Customer!$A$2:$F$793,6,FALSE)</f>
        <v>Consumer</v>
      </c>
      <c r="P2305" t="str">
        <f>VLOOKUP(E2305,Product!$B$2:$C$1811,2,FALSE)</f>
        <v>Office Supplies</v>
      </c>
      <c r="Q2305" t="str">
        <f>VLOOKUP(E2305,CHOOSE({1,2},Product!$B$2:$B$1811,Product!$A$2:$A$1811),2,FALSE)</f>
        <v>Binders</v>
      </c>
      <c r="R2305" t="str">
        <f t="shared" si="35"/>
        <v>AZ</v>
      </c>
    </row>
    <row r="2306" spans="1:18" x14ac:dyDescent="0.25">
      <c r="A2306" t="s">
        <v>3812</v>
      </c>
      <c r="B2306" s="35">
        <v>44044</v>
      </c>
      <c r="C2306" t="s">
        <v>773</v>
      </c>
      <c r="D2306" t="s">
        <v>24</v>
      </c>
      <c r="E2306" t="s">
        <v>1823</v>
      </c>
      <c r="F2306">
        <v>0</v>
      </c>
      <c r="G2306">
        <v>2123906.4</v>
      </c>
      <c r="H2306">
        <v>427731.15</v>
      </c>
      <c r="I2306">
        <v>4</v>
      </c>
      <c r="J2306" t="s">
        <v>26</v>
      </c>
      <c r="K2306" t="str">
        <f>VLOOKUP(C2306,Customer!$A$2:$F$793,2,FALSE)</f>
        <v>United Kingdom</v>
      </c>
      <c r="L2306" t="str">
        <f>VLOOKUP($C2306,Customer!$A$2:$F$793,3,FALSE)</f>
        <v>England</v>
      </c>
      <c r="M2306" t="str">
        <f>VLOOKUP($C2306,Customer!$A$2:$F$793,4,FALSE)</f>
        <v>Bideford</v>
      </c>
      <c r="N2306" t="str">
        <f>VLOOKUP($C2306,Customer!$A$2:$F$793,5,FALSE)</f>
        <v>North</v>
      </c>
      <c r="O2306" t="str">
        <f>VLOOKUP($C2306,Customer!$A$2:$F$793,6,FALSE)</f>
        <v>Consumer</v>
      </c>
      <c r="P2306" t="str">
        <f>VLOOKUP(E2306,Product!$B$2:$C$1811,2,FALSE)</f>
        <v>Technology</v>
      </c>
      <c r="Q2306" t="str">
        <f>VLOOKUP(E2306,CHOOSE({1,2},Product!$B$2:$B$1811,Product!$A$2:$A$1811),2,FALSE)</f>
        <v>Accessories</v>
      </c>
      <c r="R2306" t="str">
        <f t="shared" si="35"/>
        <v>AZ</v>
      </c>
    </row>
    <row r="2307" spans="1:18" x14ac:dyDescent="0.25">
      <c r="A2307" t="s">
        <v>3813</v>
      </c>
      <c r="B2307" s="35">
        <v>44044</v>
      </c>
      <c r="C2307" t="s">
        <v>1824</v>
      </c>
      <c r="D2307" t="s">
        <v>33</v>
      </c>
      <c r="E2307" t="s">
        <v>568</v>
      </c>
      <c r="F2307">
        <v>0</v>
      </c>
      <c r="G2307">
        <v>2271399.9</v>
      </c>
      <c r="H2307">
        <v>796464.9</v>
      </c>
      <c r="I2307">
        <v>3</v>
      </c>
      <c r="J2307" t="s">
        <v>22</v>
      </c>
      <c r="K2307" t="str">
        <f>VLOOKUP(C2307,Customer!$A$2:$F$793,2,FALSE)</f>
        <v>France</v>
      </c>
      <c r="L2307" t="str">
        <f>VLOOKUP($C2307,Customer!$A$2:$F$793,3,FALSE)</f>
        <v>Languedoc-Roussillon-Midi-Pyrénées</v>
      </c>
      <c r="M2307" t="str">
        <f>VLOOKUP($C2307,Customer!$A$2:$F$793,4,FALSE)</f>
        <v>Perpignan</v>
      </c>
      <c r="N2307" t="str">
        <f>VLOOKUP($C2307,Customer!$A$2:$F$793,5,FALSE)</f>
        <v>Central</v>
      </c>
      <c r="O2307" t="str">
        <f>VLOOKUP($C2307,Customer!$A$2:$F$793,6,FALSE)</f>
        <v>Consumer</v>
      </c>
      <c r="P2307" t="str">
        <f>VLOOKUP(E2307,Product!$B$2:$C$1811,2,FALSE)</f>
        <v>Office Supplies</v>
      </c>
      <c r="Q2307" t="str">
        <f>VLOOKUP(E2307,CHOOSE({1,2},Product!$B$2:$B$1811,Product!$A$2:$A$1811),2,FALSE)</f>
        <v>Binders</v>
      </c>
      <c r="R2307" t="str">
        <f t="shared" ref="R2307:R2370" si="36">LEFT(A2307,2)</f>
        <v>AZ</v>
      </c>
    </row>
    <row r="2308" spans="1:18" x14ac:dyDescent="0.25">
      <c r="A2308" t="s">
        <v>3813</v>
      </c>
      <c r="B2308" s="35">
        <v>44044</v>
      </c>
      <c r="C2308" t="s">
        <v>1824</v>
      </c>
      <c r="D2308" t="s">
        <v>33</v>
      </c>
      <c r="E2308" t="s">
        <v>558</v>
      </c>
      <c r="F2308">
        <v>0</v>
      </c>
      <c r="G2308">
        <v>1592929.8</v>
      </c>
      <c r="H2308">
        <v>368733.75</v>
      </c>
      <c r="I2308">
        <v>4</v>
      </c>
      <c r="J2308" t="s">
        <v>22</v>
      </c>
      <c r="K2308" t="str">
        <f>VLOOKUP(C2308,Customer!$A$2:$F$793,2,FALSE)</f>
        <v>France</v>
      </c>
      <c r="L2308" t="str">
        <f>VLOOKUP($C2308,Customer!$A$2:$F$793,3,FALSE)</f>
        <v>Languedoc-Roussillon-Midi-Pyrénées</v>
      </c>
      <c r="M2308" t="str">
        <f>VLOOKUP($C2308,Customer!$A$2:$F$793,4,FALSE)</f>
        <v>Perpignan</v>
      </c>
      <c r="N2308" t="str">
        <f>VLOOKUP($C2308,Customer!$A$2:$F$793,5,FALSE)</f>
        <v>Central</v>
      </c>
      <c r="O2308" t="str">
        <f>VLOOKUP($C2308,Customer!$A$2:$F$793,6,FALSE)</f>
        <v>Consumer</v>
      </c>
      <c r="P2308" t="str">
        <f>VLOOKUP(E2308,Product!$B$2:$C$1811,2,FALSE)</f>
        <v>Technology</v>
      </c>
      <c r="Q2308" t="str">
        <f>VLOOKUP(E2308,CHOOSE({1,2},Product!$B$2:$B$1811,Product!$A$2:$A$1811),2,FALSE)</f>
        <v>Accessories</v>
      </c>
      <c r="R2308" t="str">
        <f t="shared" si="36"/>
        <v>AZ</v>
      </c>
    </row>
    <row r="2309" spans="1:18" x14ac:dyDescent="0.25">
      <c r="A2309" t="s">
        <v>3813</v>
      </c>
      <c r="B2309" s="35">
        <v>44044</v>
      </c>
      <c r="C2309" t="s">
        <v>1824</v>
      </c>
      <c r="D2309" t="s">
        <v>33</v>
      </c>
      <c r="E2309" t="s">
        <v>1825</v>
      </c>
      <c r="F2309">
        <v>0.15</v>
      </c>
      <c r="G2309">
        <v>24174184.650000002</v>
      </c>
      <c r="H2309">
        <v>-2271399.9</v>
      </c>
      <c r="I2309">
        <v>3</v>
      </c>
      <c r="J2309" t="s">
        <v>22</v>
      </c>
      <c r="K2309" t="str">
        <f>VLOOKUP(C2309,Customer!$A$2:$F$793,2,FALSE)</f>
        <v>France</v>
      </c>
      <c r="L2309" t="str">
        <f>VLOOKUP($C2309,Customer!$A$2:$F$793,3,FALSE)</f>
        <v>Languedoc-Roussillon-Midi-Pyrénées</v>
      </c>
      <c r="M2309" t="str">
        <f>VLOOKUP($C2309,Customer!$A$2:$F$793,4,FALSE)</f>
        <v>Perpignan</v>
      </c>
      <c r="N2309" t="str">
        <f>VLOOKUP($C2309,Customer!$A$2:$F$793,5,FALSE)</f>
        <v>Central</v>
      </c>
      <c r="O2309" t="str">
        <f>VLOOKUP($C2309,Customer!$A$2:$F$793,6,FALSE)</f>
        <v>Consumer</v>
      </c>
      <c r="P2309" t="str">
        <f>VLOOKUP(E2309,Product!$B$2:$C$1811,2,FALSE)</f>
        <v>Technology</v>
      </c>
      <c r="Q2309" t="str">
        <f>VLOOKUP(E2309,CHOOSE({1,2},Product!$B$2:$B$1811,Product!$A$2:$A$1811),2,FALSE)</f>
        <v>Phones</v>
      </c>
      <c r="R2309" t="str">
        <f t="shared" si="36"/>
        <v>AZ</v>
      </c>
    </row>
    <row r="2310" spans="1:18" x14ac:dyDescent="0.25">
      <c r="A2310" t="s">
        <v>3814</v>
      </c>
      <c r="B2310" s="35">
        <v>44044</v>
      </c>
      <c r="C2310" t="s">
        <v>1826</v>
      </c>
      <c r="D2310" t="s">
        <v>24</v>
      </c>
      <c r="E2310" t="s">
        <v>624</v>
      </c>
      <c r="F2310">
        <v>0</v>
      </c>
      <c r="G2310">
        <v>3790582.95</v>
      </c>
      <c r="H2310">
        <v>457229.85000000003</v>
      </c>
      <c r="I2310">
        <v>5</v>
      </c>
      <c r="J2310" t="s">
        <v>26</v>
      </c>
      <c r="K2310" t="str">
        <f>VLOOKUP(C2310,Customer!$A$2:$F$793,2,FALSE)</f>
        <v>Germany</v>
      </c>
      <c r="L2310" t="str">
        <f>VLOOKUP($C2310,Customer!$A$2:$F$793,3,FALSE)</f>
        <v>North Rhine-Westphalia</v>
      </c>
      <c r="M2310" t="str">
        <f>VLOOKUP($C2310,Customer!$A$2:$F$793,4,FALSE)</f>
        <v>Gummersbach</v>
      </c>
      <c r="N2310" t="str">
        <f>VLOOKUP($C2310,Customer!$A$2:$F$793,5,FALSE)</f>
        <v>Central</v>
      </c>
      <c r="O2310" t="str">
        <f>VLOOKUP($C2310,Customer!$A$2:$F$793,6,FALSE)</f>
        <v>Consumer</v>
      </c>
      <c r="P2310" t="str">
        <f>VLOOKUP(E2310,Product!$B$2:$C$1811,2,FALSE)</f>
        <v>Furniture</v>
      </c>
      <c r="Q2310" t="str">
        <f>VLOOKUP(E2310,CHOOSE({1,2},Product!$B$2:$B$1811,Product!$A$2:$A$1811),2,FALSE)</f>
        <v>Furnishings</v>
      </c>
      <c r="R2310" t="str">
        <f t="shared" si="36"/>
        <v>AZ</v>
      </c>
    </row>
    <row r="2311" spans="1:18" x14ac:dyDescent="0.25">
      <c r="A2311" t="s">
        <v>3814</v>
      </c>
      <c r="B2311" s="35">
        <v>44044</v>
      </c>
      <c r="C2311" t="s">
        <v>1826</v>
      </c>
      <c r="D2311" t="s">
        <v>24</v>
      </c>
      <c r="E2311" t="s">
        <v>1827</v>
      </c>
      <c r="F2311">
        <v>0.1</v>
      </c>
      <c r="G2311">
        <v>1533932.4000000001</v>
      </c>
      <c r="H2311">
        <v>575224.65</v>
      </c>
      <c r="I2311">
        <v>3</v>
      </c>
      <c r="J2311" t="s">
        <v>22</v>
      </c>
      <c r="K2311" t="str">
        <f>VLOOKUP(C2311,Customer!$A$2:$F$793,2,FALSE)</f>
        <v>Germany</v>
      </c>
      <c r="L2311" t="str">
        <f>VLOOKUP($C2311,Customer!$A$2:$F$793,3,FALSE)</f>
        <v>North Rhine-Westphalia</v>
      </c>
      <c r="M2311" t="str">
        <f>VLOOKUP($C2311,Customer!$A$2:$F$793,4,FALSE)</f>
        <v>Gummersbach</v>
      </c>
      <c r="N2311" t="str">
        <f>VLOOKUP($C2311,Customer!$A$2:$F$793,5,FALSE)</f>
        <v>Central</v>
      </c>
      <c r="O2311" t="str">
        <f>VLOOKUP($C2311,Customer!$A$2:$F$793,6,FALSE)</f>
        <v>Consumer</v>
      </c>
      <c r="P2311" t="str">
        <f>VLOOKUP(E2311,Product!$B$2:$C$1811,2,FALSE)</f>
        <v>Office Supplies</v>
      </c>
      <c r="Q2311" t="str">
        <f>VLOOKUP(E2311,CHOOSE({1,2},Product!$B$2:$B$1811,Product!$A$2:$A$1811),2,FALSE)</f>
        <v>Appliances</v>
      </c>
      <c r="R2311" t="str">
        <f t="shared" si="36"/>
        <v>AZ</v>
      </c>
    </row>
    <row r="2312" spans="1:18" x14ac:dyDescent="0.25">
      <c r="A2312" t="s">
        <v>3814</v>
      </c>
      <c r="B2312" s="35">
        <v>44044</v>
      </c>
      <c r="C2312" t="s">
        <v>1826</v>
      </c>
      <c r="D2312" t="s">
        <v>24</v>
      </c>
      <c r="E2312" t="s">
        <v>30</v>
      </c>
      <c r="F2312">
        <v>0</v>
      </c>
      <c r="G2312">
        <v>781715.55</v>
      </c>
      <c r="H2312">
        <v>73746.75</v>
      </c>
      <c r="I2312">
        <v>2</v>
      </c>
      <c r="J2312" t="s">
        <v>26</v>
      </c>
      <c r="K2312" t="str">
        <f>VLOOKUP(C2312,Customer!$A$2:$F$793,2,FALSE)</f>
        <v>Germany</v>
      </c>
      <c r="L2312" t="str">
        <f>VLOOKUP($C2312,Customer!$A$2:$F$793,3,FALSE)</f>
        <v>North Rhine-Westphalia</v>
      </c>
      <c r="M2312" t="str">
        <f>VLOOKUP($C2312,Customer!$A$2:$F$793,4,FALSE)</f>
        <v>Gummersbach</v>
      </c>
      <c r="N2312" t="str">
        <f>VLOOKUP($C2312,Customer!$A$2:$F$793,5,FALSE)</f>
        <v>Central</v>
      </c>
      <c r="O2312" t="str">
        <f>VLOOKUP($C2312,Customer!$A$2:$F$793,6,FALSE)</f>
        <v>Consumer</v>
      </c>
      <c r="P2312" t="str">
        <f>VLOOKUP(E2312,Product!$B$2:$C$1811,2,FALSE)</f>
        <v>Office Supplies</v>
      </c>
      <c r="Q2312" t="str">
        <f>VLOOKUP(E2312,CHOOSE({1,2},Product!$B$2:$B$1811,Product!$A$2:$A$1811),2,FALSE)</f>
        <v>Art</v>
      </c>
      <c r="R2312" t="str">
        <f t="shared" si="36"/>
        <v>AZ</v>
      </c>
    </row>
    <row r="2313" spans="1:18" x14ac:dyDescent="0.25">
      <c r="A2313" t="s">
        <v>3814</v>
      </c>
      <c r="B2313" s="35">
        <v>44044</v>
      </c>
      <c r="C2313" t="s">
        <v>1826</v>
      </c>
      <c r="D2313" t="s">
        <v>24</v>
      </c>
      <c r="E2313" t="s">
        <v>655</v>
      </c>
      <c r="F2313">
        <v>0</v>
      </c>
      <c r="G2313">
        <v>471979.2</v>
      </c>
      <c r="H2313">
        <v>176992.2</v>
      </c>
      <c r="I2313">
        <v>2</v>
      </c>
      <c r="J2313" t="s">
        <v>22</v>
      </c>
      <c r="K2313" t="str">
        <f>VLOOKUP(C2313,Customer!$A$2:$F$793,2,FALSE)</f>
        <v>Germany</v>
      </c>
      <c r="L2313" t="str">
        <f>VLOOKUP($C2313,Customer!$A$2:$F$793,3,FALSE)</f>
        <v>North Rhine-Westphalia</v>
      </c>
      <c r="M2313" t="str">
        <f>VLOOKUP($C2313,Customer!$A$2:$F$793,4,FALSE)</f>
        <v>Gummersbach</v>
      </c>
      <c r="N2313" t="str">
        <f>VLOOKUP($C2313,Customer!$A$2:$F$793,5,FALSE)</f>
        <v>Central</v>
      </c>
      <c r="O2313" t="str">
        <f>VLOOKUP($C2313,Customer!$A$2:$F$793,6,FALSE)</f>
        <v>Consumer</v>
      </c>
      <c r="P2313" t="str">
        <f>VLOOKUP(E2313,Product!$B$2:$C$1811,2,FALSE)</f>
        <v>Office Supplies</v>
      </c>
      <c r="Q2313" t="str">
        <f>VLOOKUP(E2313,CHOOSE({1,2},Product!$B$2:$B$1811,Product!$A$2:$A$1811),2,FALSE)</f>
        <v>Art</v>
      </c>
      <c r="R2313" t="str">
        <f t="shared" si="36"/>
        <v>AZ</v>
      </c>
    </row>
    <row r="2314" spans="1:18" x14ac:dyDescent="0.25">
      <c r="A2314" t="s">
        <v>3814</v>
      </c>
      <c r="B2314" s="35">
        <v>44044</v>
      </c>
      <c r="C2314" t="s">
        <v>1826</v>
      </c>
      <c r="D2314" t="s">
        <v>24</v>
      </c>
      <c r="E2314" t="s">
        <v>538</v>
      </c>
      <c r="F2314">
        <v>0</v>
      </c>
      <c r="G2314">
        <v>265488.3</v>
      </c>
      <c r="H2314">
        <v>132744.15</v>
      </c>
      <c r="I2314">
        <v>4</v>
      </c>
      <c r="J2314" t="s">
        <v>22</v>
      </c>
      <c r="K2314" t="str">
        <f>VLOOKUP(C2314,Customer!$A$2:$F$793,2,FALSE)</f>
        <v>Germany</v>
      </c>
      <c r="L2314" t="str">
        <f>VLOOKUP($C2314,Customer!$A$2:$F$793,3,FALSE)</f>
        <v>North Rhine-Westphalia</v>
      </c>
      <c r="M2314" t="str">
        <f>VLOOKUP($C2314,Customer!$A$2:$F$793,4,FALSE)</f>
        <v>Gummersbach</v>
      </c>
      <c r="N2314" t="str">
        <f>VLOOKUP($C2314,Customer!$A$2:$F$793,5,FALSE)</f>
        <v>Central</v>
      </c>
      <c r="O2314" t="str">
        <f>VLOOKUP($C2314,Customer!$A$2:$F$793,6,FALSE)</f>
        <v>Consumer</v>
      </c>
      <c r="P2314" t="str">
        <f>VLOOKUP(E2314,Product!$B$2:$C$1811,2,FALSE)</f>
        <v>Office Supplies</v>
      </c>
      <c r="Q2314" t="str">
        <f>VLOOKUP(E2314,CHOOSE({1,2},Product!$B$2:$B$1811,Product!$A$2:$A$1811),2,FALSE)</f>
        <v>Binders</v>
      </c>
      <c r="R2314" t="str">
        <f t="shared" si="36"/>
        <v>AZ</v>
      </c>
    </row>
    <row r="2315" spans="1:18" x14ac:dyDescent="0.25">
      <c r="A2315" t="s">
        <v>3814</v>
      </c>
      <c r="B2315" s="35">
        <v>44044</v>
      </c>
      <c r="C2315" t="s">
        <v>1826</v>
      </c>
      <c r="D2315" t="s">
        <v>24</v>
      </c>
      <c r="E2315" t="s">
        <v>1828</v>
      </c>
      <c r="F2315">
        <v>0</v>
      </c>
      <c r="G2315">
        <v>1755172.6500000001</v>
      </c>
      <c r="H2315">
        <v>663720.75</v>
      </c>
      <c r="I2315">
        <v>3</v>
      </c>
      <c r="J2315" t="s">
        <v>26</v>
      </c>
      <c r="K2315" t="str">
        <f>VLOOKUP(C2315,Customer!$A$2:$F$793,2,FALSE)</f>
        <v>Germany</v>
      </c>
      <c r="L2315" t="str">
        <f>VLOOKUP($C2315,Customer!$A$2:$F$793,3,FALSE)</f>
        <v>North Rhine-Westphalia</v>
      </c>
      <c r="M2315" t="str">
        <f>VLOOKUP($C2315,Customer!$A$2:$F$793,4,FALSE)</f>
        <v>Gummersbach</v>
      </c>
      <c r="N2315" t="str">
        <f>VLOOKUP($C2315,Customer!$A$2:$F$793,5,FALSE)</f>
        <v>Central</v>
      </c>
      <c r="O2315" t="str">
        <f>VLOOKUP($C2315,Customer!$A$2:$F$793,6,FALSE)</f>
        <v>Consumer</v>
      </c>
      <c r="P2315" t="str">
        <f>VLOOKUP(E2315,Product!$B$2:$C$1811,2,FALSE)</f>
        <v>Office Supplies</v>
      </c>
      <c r="Q2315" t="str">
        <f>VLOOKUP(E2315,CHOOSE({1,2},Product!$B$2:$B$1811,Product!$A$2:$A$1811),2,FALSE)</f>
        <v>Envelopes</v>
      </c>
      <c r="R2315" t="str">
        <f t="shared" si="36"/>
        <v>AZ</v>
      </c>
    </row>
    <row r="2316" spans="1:18" x14ac:dyDescent="0.25">
      <c r="A2316" t="s">
        <v>3814</v>
      </c>
      <c r="B2316" s="35">
        <v>44044</v>
      </c>
      <c r="C2316" t="s">
        <v>1826</v>
      </c>
      <c r="D2316" t="s">
        <v>24</v>
      </c>
      <c r="E2316" t="s">
        <v>1829</v>
      </c>
      <c r="F2316">
        <v>0</v>
      </c>
      <c r="G2316">
        <v>678470.1</v>
      </c>
      <c r="H2316">
        <v>44248.05</v>
      </c>
      <c r="I2316">
        <v>4</v>
      </c>
      <c r="J2316" t="s">
        <v>26</v>
      </c>
      <c r="K2316" t="str">
        <f>VLOOKUP(C2316,Customer!$A$2:$F$793,2,FALSE)</f>
        <v>Germany</v>
      </c>
      <c r="L2316" t="str">
        <f>VLOOKUP($C2316,Customer!$A$2:$F$793,3,FALSE)</f>
        <v>North Rhine-Westphalia</v>
      </c>
      <c r="M2316" t="str">
        <f>VLOOKUP($C2316,Customer!$A$2:$F$793,4,FALSE)</f>
        <v>Gummersbach</v>
      </c>
      <c r="N2316" t="str">
        <f>VLOOKUP($C2316,Customer!$A$2:$F$793,5,FALSE)</f>
        <v>Central</v>
      </c>
      <c r="O2316" t="str">
        <f>VLOOKUP($C2316,Customer!$A$2:$F$793,6,FALSE)</f>
        <v>Consumer</v>
      </c>
      <c r="P2316" t="str">
        <f>VLOOKUP(E2316,Product!$B$2:$C$1811,2,FALSE)</f>
        <v>Office Supplies</v>
      </c>
      <c r="Q2316" t="str">
        <f>VLOOKUP(E2316,CHOOSE({1,2},Product!$B$2:$B$1811,Product!$A$2:$A$1811),2,FALSE)</f>
        <v>Labels</v>
      </c>
      <c r="R2316" t="str">
        <f t="shared" si="36"/>
        <v>AZ</v>
      </c>
    </row>
    <row r="2317" spans="1:18" x14ac:dyDescent="0.25">
      <c r="A2317" t="s">
        <v>3814</v>
      </c>
      <c r="B2317" s="35">
        <v>44044</v>
      </c>
      <c r="C2317" t="s">
        <v>1826</v>
      </c>
      <c r="D2317" t="s">
        <v>24</v>
      </c>
      <c r="E2317" t="s">
        <v>884</v>
      </c>
      <c r="F2317">
        <v>0.1</v>
      </c>
      <c r="G2317">
        <v>2640133.65</v>
      </c>
      <c r="H2317">
        <v>1017705.15</v>
      </c>
      <c r="I2317">
        <v>1</v>
      </c>
      <c r="J2317" t="s">
        <v>22</v>
      </c>
      <c r="K2317" t="str">
        <f>VLOOKUP(C2317,Customer!$A$2:$F$793,2,FALSE)</f>
        <v>Germany</v>
      </c>
      <c r="L2317" t="str">
        <f>VLOOKUP($C2317,Customer!$A$2:$F$793,3,FALSE)</f>
        <v>North Rhine-Westphalia</v>
      </c>
      <c r="M2317" t="str">
        <f>VLOOKUP($C2317,Customer!$A$2:$F$793,4,FALSE)</f>
        <v>Gummersbach</v>
      </c>
      <c r="N2317" t="str">
        <f>VLOOKUP($C2317,Customer!$A$2:$F$793,5,FALSE)</f>
        <v>Central</v>
      </c>
      <c r="O2317" t="str">
        <f>VLOOKUP($C2317,Customer!$A$2:$F$793,6,FALSE)</f>
        <v>Consumer</v>
      </c>
      <c r="P2317" t="str">
        <f>VLOOKUP(E2317,Product!$B$2:$C$1811,2,FALSE)</f>
        <v>Office Supplies</v>
      </c>
      <c r="Q2317" t="str">
        <f>VLOOKUP(E2317,CHOOSE({1,2},Product!$B$2:$B$1811,Product!$A$2:$A$1811),2,FALSE)</f>
        <v>Storage</v>
      </c>
      <c r="R2317" t="str">
        <f t="shared" si="36"/>
        <v>AZ</v>
      </c>
    </row>
    <row r="2318" spans="1:18" x14ac:dyDescent="0.25">
      <c r="A2318" t="s">
        <v>3814</v>
      </c>
      <c r="B2318" s="35">
        <v>44044</v>
      </c>
      <c r="C2318" t="s">
        <v>1826</v>
      </c>
      <c r="D2318" t="s">
        <v>24</v>
      </c>
      <c r="E2318" t="s">
        <v>1830</v>
      </c>
      <c r="F2318">
        <v>0</v>
      </c>
      <c r="G2318">
        <v>3289105.0500000003</v>
      </c>
      <c r="H2318">
        <v>398232.45</v>
      </c>
      <c r="I2318">
        <v>3</v>
      </c>
      <c r="J2318" t="s">
        <v>26</v>
      </c>
      <c r="K2318" t="str">
        <f>VLOOKUP(C2318,Customer!$A$2:$F$793,2,FALSE)</f>
        <v>Germany</v>
      </c>
      <c r="L2318" t="str">
        <f>VLOOKUP($C2318,Customer!$A$2:$F$793,3,FALSE)</f>
        <v>North Rhine-Westphalia</v>
      </c>
      <c r="M2318" t="str">
        <f>VLOOKUP($C2318,Customer!$A$2:$F$793,4,FALSE)</f>
        <v>Gummersbach</v>
      </c>
      <c r="N2318" t="str">
        <f>VLOOKUP($C2318,Customer!$A$2:$F$793,5,FALSE)</f>
        <v>Central</v>
      </c>
      <c r="O2318" t="str">
        <f>VLOOKUP($C2318,Customer!$A$2:$F$793,6,FALSE)</f>
        <v>Consumer</v>
      </c>
      <c r="P2318" t="str">
        <f>VLOOKUP(E2318,Product!$B$2:$C$1811,2,FALSE)</f>
        <v>Technology</v>
      </c>
      <c r="Q2318" t="str">
        <f>VLOOKUP(E2318,CHOOSE({1,2},Product!$B$2:$B$1811,Product!$A$2:$A$1811),2,FALSE)</f>
        <v>Phones</v>
      </c>
      <c r="R2318" t="str">
        <f t="shared" si="36"/>
        <v>AZ</v>
      </c>
    </row>
    <row r="2319" spans="1:18" x14ac:dyDescent="0.25">
      <c r="A2319" t="s">
        <v>3815</v>
      </c>
      <c r="B2319" s="35">
        <v>44044</v>
      </c>
      <c r="C2319" t="s">
        <v>148</v>
      </c>
      <c r="D2319" t="s">
        <v>20</v>
      </c>
      <c r="E2319" t="s">
        <v>278</v>
      </c>
      <c r="F2319">
        <v>0</v>
      </c>
      <c r="G2319">
        <v>58687663.649999999</v>
      </c>
      <c r="H2319">
        <v>29351206.5</v>
      </c>
      <c r="I2319">
        <v>7</v>
      </c>
      <c r="J2319" t="s">
        <v>26</v>
      </c>
      <c r="K2319" t="str">
        <f>VLOOKUP(C2319,Customer!$A$2:$F$793,2,FALSE)</f>
        <v>Germany</v>
      </c>
      <c r="L2319" t="str">
        <f>VLOOKUP($C2319,Customer!$A$2:$F$793,3,FALSE)</f>
        <v>Bavaria</v>
      </c>
      <c r="M2319" t="str">
        <f>VLOOKUP($C2319,Customer!$A$2:$F$793,4,FALSE)</f>
        <v>Rosenheim</v>
      </c>
      <c r="N2319" t="str">
        <f>VLOOKUP($C2319,Customer!$A$2:$F$793,5,FALSE)</f>
        <v>Central</v>
      </c>
      <c r="O2319" t="str">
        <f>VLOOKUP($C2319,Customer!$A$2:$F$793,6,FALSE)</f>
        <v>Corporate</v>
      </c>
      <c r="P2319" t="str">
        <f>VLOOKUP(E2319,Product!$B$2:$C$1811,2,FALSE)</f>
        <v>Office Supplies</v>
      </c>
      <c r="Q2319" t="str">
        <f>VLOOKUP(E2319,CHOOSE({1,2},Product!$B$2:$B$1811,Product!$A$2:$A$1811),2,FALSE)</f>
        <v>Appliances</v>
      </c>
      <c r="R2319" t="str">
        <f t="shared" si="36"/>
        <v>AZ</v>
      </c>
    </row>
    <row r="2320" spans="1:18" x14ac:dyDescent="0.25">
      <c r="A2320" t="s">
        <v>3815</v>
      </c>
      <c r="B2320" s="35">
        <v>44044</v>
      </c>
      <c r="C2320" t="s">
        <v>148</v>
      </c>
      <c r="D2320" t="s">
        <v>20</v>
      </c>
      <c r="E2320" t="s">
        <v>1831</v>
      </c>
      <c r="F2320">
        <v>0</v>
      </c>
      <c r="G2320">
        <v>648971.4</v>
      </c>
      <c r="H2320">
        <v>191741.55000000002</v>
      </c>
      <c r="I2320">
        <v>3</v>
      </c>
      <c r="J2320" t="s">
        <v>26</v>
      </c>
      <c r="K2320" t="str">
        <f>VLOOKUP(C2320,Customer!$A$2:$F$793,2,FALSE)</f>
        <v>Germany</v>
      </c>
      <c r="L2320" t="str">
        <f>VLOOKUP($C2320,Customer!$A$2:$F$793,3,FALSE)</f>
        <v>Bavaria</v>
      </c>
      <c r="M2320" t="str">
        <f>VLOOKUP($C2320,Customer!$A$2:$F$793,4,FALSE)</f>
        <v>Rosenheim</v>
      </c>
      <c r="N2320" t="str">
        <f>VLOOKUP($C2320,Customer!$A$2:$F$793,5,FALSE)</f>
        <v>Central</v>
      </c>
      <c r="O2320" t="str">
        <f>VLOOKUP($C2320,Customer!$A$2:$F$793,6,FALSE)</f>
        <v>Corporate</v>
      </c>
      <c r="P2320" t="str">
        <f>VLOOKUP(E2320,Product!$B$2:$C$1811,2,FALSE)</f>
        <v>Office Supplies</v>
      </c>
      <c r="Q2320" t="str">
        <f>VLOOKUP(E2320,CHOOSE({1,2},Product!$B$2:$B$1811,Product!$A$2:$A$1811),2,FALSE)</f>
        <v>Fasteners</v>
      </c>
      <c r="R2320" t="str">
        <f t="shared" si="36"/>
        <v>AZ</v>
      </c>
    </row>
    <row r="2321" spans="1:18" x14ac:dyDescent="0.25">
      <c r="A2321" t="s">
        <v>3815</v>
      </c>
      <c r="B2321" s="35">
        <v>44044</v>
      </c>
      <c r="C2321" t="s">
        <v>148</v>
      </c>
      <c r="D2321" t="s">
        <v>20</v>
      </c>
      <c r="E2321" t="s">
        <v>1832</v>
      </c>
      <c r="F2321">
        <v>0</v>
      </c>
      <c r="G2321">
        <v>6312721.7999999998</v>
      </c>
      <c r="H2321">
        <v>2846624.5500000003</v>
      </c>
      <c r="I2321">
        <v>3</v>
      </c>
      <c r="J2321" t="s">
        <v>26</v>
      </c>
      <c r="K2321" t="str">
        <f>VLOOKUP(C2321,Customer!$A$2:$F$793,2,FALSE)</f>
        <v>Germany</v>
      </c>
      <c r="L2321" t="str">
        <f>VLOOKUP($C2321,Customer!$A$2:$F$793,3,FALSE)</f>
        <v>Bavaria</v>
      </c>
      <c r="M2321" t="str">
        <f>VLOOKUP($C2321,Customer!$A$2:$F$793,4,FALSE)</f>
        <v>Rosenheim</v>
      </c>
      <c r="N2321" t="str">
        <f>VLOOKUP($C2321,Customer!$A$2:$F$793,5,FALSE)</f>
        <v>Central</v>
      </c>
      <c r="O2321" t="str">
        <f>VLOOKUP($C2321,Customer!$A$2:$F$793,6,FALSE)</f>
        <v>Corporate</v>
      </c>
      <c r="P2321" t="str">
        <f>VLOOKUP(E2321,Product!$B$2:$C$1811,2,FALSE)</f>
        <v>Technology</v>
      </c>
      <c r="Q2321" t="str">
        <f>VLOOKUP(E2321,CHOOSE({1,2},Product!$B$2:$B$1811,Product!$A$2:$A$1811),2,FALSE)</f>
        <v>Copiers</v>
      </c>
      <c r="R2321" t="str">
        <f t="shared" si="36"/>
        <v>AZ</v>
      </c>
    </row>
    <row r="2322" spans="1:18" x14ac:dyDescent="0.25">
      <c r="A2322" t="s">
        <v>3816</v>
      </c>
      <c r="B2322" s="35">
        <v>44045</v>
      </c>
      <c r="C2322" t="s">
        <v>1261</v>
      </c>
      <c r="D2322" t="s">
        <v>24</v>
      </c>
      <c r="E2322" t="s">
        <v>744</v>
      </c>
      <c r="F2322">
        <v>0</v>
      </c>
      <c r="G2322">
        <v>1179948</v>
      </c>
      <c r="H2322">
        <v>132744.15</v>
      </c>
      <c r="I2322">
        <v>5</v>
      </c>
      <c r="J2322" t="s">
        <v>22</v>
      </c>
      <c r="K2322" t="str">
        <f>VLOOKUP(C2322,Customer!$A$2:$F$793,2,FALSE)</f>
        <v>United Kingdom</v>
      </c>
      <c r="L2322" t="str">
        <f>VLOOKUP($C2322,Customer!$A$2:$F$793,3,FALSE)</f>
        <v>England</v>
      </c>
      <c r="M2322" t="str">
        <f>VLOOKUP($C2322,Customer!$A$2:$F$793,4,FALSE)</f>
        <v>Guildford</v>
      </c>
      <c r="N2322" t="str">
        <f>VLOOKUP($C2322,Customer!$A$2:$F$793,5,FALSE)</f>
        <v>North</v>
      </c>
      <c r="O2322" t="str">
        <f>VLOOKUP($C2322,Customer!$A$2:$F$793,6,FALSE)</f>
        <v>Consumer</v>
      </c>
      <c r="P2322" t="str">
        <f>VLOOKUP(E2322,Product!$B$2:$C$1811,2,FALSE)</f>
        <v>Furniture</v>
      </c>
      <c r="Q2322" t="str">
        <f>VLOOKUP(E2322,CHOOSE({1,2},Product!$B$2:$B$1811,Product!$A$2:$A$1811),2,FALSE)</f>
        <v>Furnishings</v>
      </c>
      <c r="R2322" t="str">
        <f t="shared" si="36"/>
        <v>AZ</v>
      </c>
    </row>
    <row r="2323" spans="1:18" x14ac:dyDescent="0.25">
      <c r="A2323" t="s">
        <v>3817</v>
      </c>
      <c r="B2323" s="35">
        <v>44045</v>
      </c>
      <c r="C2323" t="s">
        <v>490</v>
      </c>
      <c r="D2323" t="s">
        <v>24</v>
      </c>
      <c r="E2323" t="s">
        <v>35</v>
      </c>
      <c r="F2323">
        <v>0.5</v>
      </c>
      <c r="G2323">
        <v>1150449.3</v>
      </c>
      <c r="H2323">
        <v>-294987</v>
      </c>
      <c r="I2323">
        <v>3</v>
      </c>
      <c r="J2323" t="s">
        <v>26</v>
      </c>
      <c r="K2323" t="str">
        <f>VLOOKUP(C2323,Customer!$A$2:$F$793,2,FALSE)</f>
        <v>Portugal</v>
      </c>
      <c r="L2323" t="str">
        <f>VLOOKUP($C2323,Customer!$A$2:$F$793,3,FALSE)</f>
        <v>Porto</v>
      </c>
      <c r="M2323" t="str">
        <f>VLOOKUP($C2323,Customer!$A$2:$F$793,4,FALSE)</f>
        <v>Porto</v>
      </c>
      <c r="N2323" t="str">
        <f>VLOOKUP($C2323,Customer!$A$2:$F$793,5,FALSE)</f>
        <v>South</v>
      </c>
      <c r="O2323" t="str">
        <f>VLOOKUP($C2323,Customer!$A$2:$F$793,6,FALSE)</f>
        <v>Corporate</v>
      </c>
      <c r="P2323" t="str">
        <f>VLOOKUP(E2323,Product!$B$2:$C$1811,2,FALSE)</f>
        <v>Office Supplies</v>
      </c>
      <c r="Q2323" t="str">
        <f>VLOOKUP(E2323,CHOOSE({1,2},Product!$B$2:$B$1811,Product!$A$2:$A$1811),2,FALSE)</f>
        <v>Art</v>
      </c>
      <c r="R2323" t="str">
        <f t="shared" si="36"/>
        <v>AZ</v>
      </c>
    </row>
    <row r="2324" spans="1:18" x14ac:dyDescent="0.25">
      <c r="A2324" t="s">
        <v>3817</v>
      </c>
      <c r="B2324" s="35">
        <v>44045</v>
      </c>
      <c r="C2324" t="s">
        <v>490</v>
      </c>
      <c r="D2324" t="s">
        <v>24</v>
      </c>
      <c r="E2324" t="s">
        <v>1833</v>
      </c>
      <c r="F2324">
        <v>0.5</v>
      </c>
      <c r="G2324">
        <v>1710924.6</v>
      </c>
      <c r="H2324">
        <v>-103245.45</v>
      </c>
      <c r="I2324">
        <v>5</v>
      </c>
      <c r="J2324" t="s">
        <v>22</v>
      </c>
      <c r="K2324" t="str">
        <f>VLOOKUP(C2324,Customer!$A$2:$F$793,2,FALSE)</f>
        <v>Portugal</v>
      </c>
      <c r="L2324" t="str">
        <f>VLOOKUP($C2324,Customer!$A$2:$F$793,3,FALSE)</f>
        <v>Porto</v>
      </c>
      <c r="M2324" t="str">
        <f>VLOOKUP($C2324,Customer!$A$2:$F$793,4,FALSE)</f>
        <v>Porto</v>
      </c>
      <c r="N2324" t="str">
        <f>VLOOKUP($C2324,Customer!$A$2:$F$793,5,FALSE)</f>
        <v>South</v>
      </c>
      <c r="O2324" t="str">
        <f>VLOOKUP($C2324,Customer!$A$2:$F$793,6,FALSE)</f>
        <v>Corporate</v>
      </c>
      <c r="P2324" t="str">
        <f>VLOOKUP(E2324,Product!$B$2:$C$1811,2,FALSE)</f>
        <v>Office Supplies</v>
      </c>
      <c r="Q2324" t="str">
        <f>VLOOKUP(E2324,CHOOSE({1,2},Product!$B$2:$B$1811,Product!$A$2:$A$1811),2,FALSE)</f>
        <v>Supplies</v>
      </c>
      <c r="R2324" t="str">
        <f t="shared" si="36"/>
        <v>AZ</v>
      </c>
    </row>
    <row r="2325" spans="1:18" x14ac:dyDescent="0.25">
      <c r="A2325" t="s">
        <v>3818</v>
      </c>
      <c r="B2325" s="35">
        <v>44045</v>
      </c>
      <c r="C2325" t="s">
        <v>1834</v>
      </c>
      <c r="D2325" t="s">
        <v>24</v>
      </c>
      <c r="E2325" t="s">
        <v>1835</v>
      </c>
      <c r="F2325">
        <v>0</v>
      </c>
      <c r="G2325">
        <v>2846624.5500000003</v>
      </c>
      <c r="H2325">
        <v>147493.5</v>
      </c>
      <c r="I2325">
        <v>11</v>
      </c>
      <c r="J2325" t="s">
        <v>26</v>
      </c>
      <c r="K2325" t="str">
        <f>VLOOKUP(C2325,Customer!$A$2:$F$793,2,FALSE)</f>
        <v>France</v>
      </c>
      <c r="L2325" t="str">
        <f>VLOOKUP($C2325,Customer!$A$2:$F$793,3,FALSE)</f>
        <v>Brittany</v>
      </c>
      <c r="M2325" t="str">
        <f>VLOOKUP($C2325,Customer!$A$2:$F$793,4,FALSE)</f>
        <v>Pontivy</v>
      </c>
      <c r="N2325" t="str">
        <f>VLOOKUP($C2325,Customer!$A$2:$F$793,5,FALSE)</f>
        <v>Central</v>
      </c>
      <c r="O2325" t="str">
        <f>VLOOKUP($C2325,Customer!$A$2:$F$793,6,FALSE)</f>
        <v>Home Office</v>
      </c>
      <c r="P2325" t="str">
        <f>VLOOKUP(E2325,Product!$B$2:$C$1811,2,FALSE)</f>
        <v>Furniture</v>
      </c>
      <c r="Q2325" t="str">
        <f>VLOOKUP(E2325,CHOOSE({1,2},Product!$B$2:$B$1811,Product!$A$2:$A$1811),2,FALSE)</f>
        <v>Furnishings</v>
      </c>
      <c r="R2325" t="str">
        <f t="shared" si="36"/>
        <v>AZ</v>
      </c>
    </row>
    <row r="2326" spans="1:18" x14ac:dyDescent="0.25">
      <c r="A2326" t="s">
        <v>3818</v>
      </c>
      <c r="B2326" s="35">
        <v>44045</v>
      </c>
      <c r="C2326" t="s">
        <v>1834</v>
      </c>
      <c r="D2326" t="s">
        <v>24</v>
      </c>
      <c r="E2326" t="s">
        <v>954</v>
      </c>
      <c r="F2326">
        <v>0.1</v>
      </c>
      <c r="G2326">
        <v>8274385.3500000006</v>
      </c>
      <c r="H2326">
        <v>3126862.2</v>
      </c>
      <c r="I2326">
        <v>3</v>
      </c>
      <c r="J2326" t="s">
        <v>22</v>
      </c>
      <c r="K2326" t="str">
        <f>VLOOKUP(C2326,Customer!$A$2:$F$793,2,FALSE)</f>
        <v>France</v>
      </c>
      <c r="L2326" t="str">
        <f>VLOOKUP($C2326,Customer!$A$2:$F$793,3,FALSE)</f>
        <v>Brittany</v>
      </c>
      <c r="M2326" t="str">
        <f>VLOOKUP($C2326,Customer!$A$2:$F$793,4,FALSE)</f>
        <v>Pontivy</v>
      </c>
      <c r="N2326" t="str">
        <f>VLOOKUP($C2326,Customer!$A$2:$F$793,5,FALSE)</f>
        <v>Central</v>
      </c>
      <c r="O2326" t="str">
        <f>VLOOKUP($C2326,Customer!$A$2:$F$793,6,FALSE)</f>
        <v>Home Office</v>
      </c>
      <c r="P2326" t="str">
        <f>VLOOKUP(E2326,Product!$B$2:$C$1811,2,FALSE)</f>
        <v>Office Supplies</v>
      </c>
      <c r="Q2326" t="str">
        <f>VLOOKUP(E2326,CHOOSE({1,2},Product!$B$2:$B$1811,Product!$A$2:$A$1811),2,FALSE)</f>
        <v>Storage</v>
      </c>
      <c r="R2326" t="str">
        <f t="shared" si="36"/>
        <v>AZ</v>
      </c>
    </row>
    <row r="2327" spans="1:18" x14ac:dyDescent="0.25">
      <c r="A2327" t="s">
        <v>3818</v>
      </c>
      <c r="B2327" s="35">
        <v>44045</v>
      </c>
      <c r="C2327" t="s">
        <v>1834</v>
      </c>
      <c r="D2327" t="s">
        <v>24</v>
      </c>
      <c r="E2327" t="s">
        <v>661</v>
      </c>
      <c r="F2327">
        <v>0.15</v>
      </c>
      <c r="G2327">
        <v>23923445.699999999</v>
      </c>
      <c r="H2327">
        <v>7876152.9000000004</v>
      </c>
      <c r="I2327">
        <v>3</v>
      </c>
      <c r="J2327" t="s">
        <v>26</v>
      </c>
      <c r="K2327" t="str">
        <f>VLOOKUP(C2327,Customer!$A$2:$F$793,2,FALSE)</f>
        <v>France</v>
      </c>
      <c r="L2327" t="str">
        <f>VLOOKUP($C2327,Customer!$A$2:$F$793,3,FALSE)</f>
        <v>Brittany</v>
      </c>
      <c r="M2327" t="str">
        <f>VLOOKUP($C2327,Customer!$A$2:$F$793,4,FALSE)</f>
        <v>Pontivy</v>
      </c>
      <c r="N2327" t="str">
        <f>VLOOKUP($C2327,Customer!$A$2:$F$793,5,FALSE)</f>
        <v>Central</v>
      </c>
      <c r="O2327" t="str">
        <f>VLOOKUP($C2327,Customer!$A$2:$F$793,6,FALSE)</f>
        <v>Home Office</v>
      </c>
      <c r="P2327" t="str">
        <f>VLOOKUP(E2327,Product!$B$2:$C$1811,2,FALSE)</f>
        <v>Technology</v>
      </c>
      <c r="Q2327" t="str">
        <f>VLOOKUP(E2327,CHOOSE({1,2},Product!$B$2:$B$1811,Product!$A$2:$A$1811),2,FALSE)</f>
        <v>Phones</v>
      </c>
      <c r="R2327" t="str">
        <f t="shared" si="36"/>
        <v>AZ</v>
      </c>
    </row>
    <row r="2328" spans="1:18" x14ac:dyDescent="0.25">
      <c r="A2328" t="s">
        <v>3819</v>
      </c>
      <c r="B2328" s="35">
        <v>44046</v>
      </c>
      <c r="C2328" t="s">
        <v>1836</v>
      </c>
      <c r="D2328" t="s">
        <v>24</v>
      </c>
      <c r="E2328" t="s">
        <v>372</v>
      </c>
      <c r="F2328">
        <v>0</v>
      </c>
      <c r="G2328">
        <v>973457.1</v>
      </c>
      <c r="H2328">
        <v>309736.35000000003</v>
      </c>
      <c r="I2328">
        <v>5</v>
      </c>
      <c r="J2328" t="s">
        <v>22</v>
      </c>
      <c r="K2328" t="str">
        <f>VLOOKUP(C2328,Customer!$A$2:$F$793,2,FALSE)</f>
        <v>Germany</v>
      </c>
      <c r="L2328" t="str">
        <f>VLOOKUP($C2328,Customer!$A$2:$F$793,3,FALSE)</f>
        <v>Baden-Württemberg</v>
      </c>
      <c r="M2328" t="str">
        <f>VLOOKUP($C2328,Customer!$A$2:$F$793,4,FALSE)</f>
        <v>Karlsruhe</v>
      </c>
      <c r="N2328" t="str">
        <f>VLOOKUP($C2328,Customer!$A$2:$F$793,5,FALSE)</f>
        <v>Central</v>
      </c>
      <c r="O2328" t="str">
        <f>VLOOKUP($C2328,Customer!$A$2:$F$793,6,FALSE)</f>
        <v>Home Office</v>
      </c>
      <c r="P2328" t="str">
        <f>VLOOKUP(E2328,Product!$B$2:$C$1811,2,FALSE)</f>
        <v>Office Supplies</v>
      </c>
      <c r="Q2328" t="str">
        <f>VLOOKUP(E2328,CHOOSE({1,2},Product!$B$2:$B$1811,Product!$A$2:$A$1811),2,FALSE)</f>
        <v>Art</v>
      </c>
      <c r="R2328" t="str">
        <f t="shared" si="36"/>
        <v>AZ</v>
      </c>
    </row>
    <row r="2329" spans="1:18" x14ac:dyDescent="0.25">
      <c r="A2329" t="s">
        <v>3820</v>
      </c>
      <c r="B2329" s="35">
        <v>44046</v>
      </c>
      <c r="C2329" t="s">
        <v>743</v>
      </c>
      <c r="D2329" t="s">
        <v>24</v>
      </c>
      <c r="E2329" t="s">
        <v>476</v>
      </c>
      <c r="F2329">
        <v>0</v>
      </c>
      <c r="G2329">
        <v>6120980.25</v>
      </c>
      <c r="H2329">
        <v>1710924.6</v>
      </c>
      <c r="I2329">
        <v>8</v>
      </c>
      <c r="J2329" t="s">
        <v>22</v>
      </c>
      <c r="K2329" t="str">
        <f>VLOOKUP(C2329,Customer!$A$2:$F$793,2,FALSE)</f>
        <v>Spain</v>
      </c>
      <c r="L2329" t="str">
        <f>VLOOKUP($C2329,Customer!$A$2:$F$793,3,FALSE)</f>
        <v>Andalusía</v>
      </c>
      <c r="M2329" t="str">
        <f>VLOOKUP($C2329,Customer!$A$2:$F$793,4,FALSE)</f>
        <v>Torremolinos</v>
      </c>
      <c r="N2329" t="str">
        <f>VLOOKUP($C2329,Customer!$A$2:$F$793,5,FALSE)</f>
        <v>South</v>
      </c>
      <c r="O2329" t="str">
        <f>VLOOKUP($C2329,Customer!$A$2:$F$793,6,FALSE)</f>
        <v>Home Office</v>
      </c>
      <c r="P2329" t="str">
        <f>VLOOKUP(E2329,Product!$B$2:$C$1811,2,FALSE)</f>
        <v>Furniture</v>
      </c>
      <c r="Q2329" t="str">
        <f>VLOOKUP(E2329,CHOOSE({1,2},Product!$B$2:$B$1811,Product!$A$2:$A$1811),2,FALSE)</f>
        <v>Furnishings</v>
      </c>
      <c r="R2329" t="str">
        <f t="shared" si="36"/>
        <v>AZ</v>
      </c>
    </row>
    <row r="2330" spans="1:18" x14ac:dyDescent="0.25">
      <c r="A2330" t="s">
        <v>3820</v>
      </c>
      <c r="B2330" s="35">
        <v>44046</v>
      </c>
      <c r="C2330" t="s">
        <v>743</v>
      </c>
      <c r="D2330" t="s">
        <v>24</v>
      </c>
      <c r="E2330" t="s">
        <v>553</v>
      </c>
      <c r="F2330">
        <v>0</v>
      </c>
      <c r="G2330">
        <v>10619532</v>
      </c>
      <c r="H2330">
        <v>324485.7</v>
      </c>
      <c r="I2330">
        <v>12</v>
      </c>
      <c r="J2330" t="s">
        <v>22</v>
      </c>
      <c r="K2330" t="str">
        <f>VLOOKUP(C2330,Customer!$A$2:$F$793,2,FALSE)</f>
        <v>Spain</v>
      </c>
      <c r="L2330" t="str">
        <f>VLOOKUP($C2330,Customer!$A$2:$F$793,3,FALSE)</f>
        <v>Andalusía</v>
      </c>
      <c r="M2330" t="str">
        <f>VLOOKUP($C2330,Customer!$A$2:$F$793,4,FALSE)</f>
        <v>Torremolinos</v>
      </c>
      <c r="N2330" t="str">
        <f>VLOOKUP($C2330,Customer!$A$2:$F$793,5,FALSE)</f>
        <v>South</v>
      </c>
      <c r="O2330" t="str">
        <f>VLOOKUP($C2330,Customer!$A$2:$F$793,6,FALSE)</f>
        <v>Home Office</v>
      </c>
      <c r="P2330" t="str">
        <f>VLOOKUP(E2330,Product!$B$2:$C$1811,2,FALSE)</f>
        <v>Office Supplies</v>
      </c>
      <c r="Q2330" t="str">
        <f>VLOOKUP(E2330,CHOOSE({1,2},Product!$B$2:$B$1811,Product!$A$2:$A$1811),2,FALSE)</f>
        <v>Appliances</v>
      </c>
      <c r="R2330" t="str">
        <f t="shared" si="36"/>
        <v>AZ</v>
      </c>
    </row>
    <row r="2331" spans="1:18" x14ac:dyDescent="0.25">
      <c r="A2331" t="s">
        <v>3820</v>
      </c>
      <c r="B2331" s="35">
        <v>44046</v>
      </c>
      <c r="C2331" t="s">
        <v>743</v>
      </c>
      <c r="D2331" t="s">
        <v>24</v>
      </c>
      <c r="E2331" t="s">
        <v>1822</v>
      </c>
      <c r="F2331">
        <v>0</v>
      </c>
      <c r="G2331">
        <v>2256650.5500000003</v>
      </c>
      <c r="H2331">
        <v>58997.4</v>
      </c>
      <c r="I2331">
        <v>9</v>
      </c>
      <c r="J2331" t="s">
        <v>26</v>
      </c>
      <c r="K2331" t="str">
        <f>VLOOKUP(C2331,Customer!$A$2:$F$793,2,FALSE)</f>
        <v>Spain</v>
      </c>
      <c r="L2331" t="str">
        <f>VLOOKUP($C2331,Customer!$A$2:$F$793,3,FALSE)</f>
        <v>Andalusía</v>
      </c>
      <c r="M2331" t="str">
        <f>VLOOKUP($C2331,Customer!$A$2:$F$793,4,FALSE)</f>
        <v>Torremolinos</v>
      </c>
      <c r="N2331" t="str">
        <f>VLOOKUP($C2331,Customer!$A$2:$F$793,5,FALSE)</f>
        <v>South</v>
      </c>
      <c r="O2331" t="str">
        <f>VLOOKUP($C2331,Customer!$A$2:$F$793,6,FALSE)</f>
        <v>Home Office</v>
      </c>
      <c r="P2331" t="str">
        <f>VLOOKUP(E2331,Product!$B$2:$C$1811,2,FALSE)</f>
        <v>Office Supplies</v>
      </c>
      <c r="Q2331" t="str">
        <f>VLOOKUP(E2331,CHOOSE({1,2},Product!$B$2:$B$1811,Product!$A$2:$A$1811),2,FALSE)</f>
        <v>Binders</v>
      </c>
      <c r="R2331" t="str">
        <f t="shared" si="36"/>
        <v>AZ</v>
      </c>
    </row>
    <row r="2332" spans="1:18" x14ac:dyDescent="0.25">
      <c r="A2332" t="s">
        <v>3820</v>
      </c>
      <c r="B2332" s="35">
        <v>44046</v>
      </c>
      <c r="C2332" t="s">
        <v>743</v>
      </c>
      <c r="D2332" t="s">
        <v>24</v>
      </c>
      <c r="E2332" t="s">
        <v>1837</v>
      </c>
      <c r="F2332">
        <v>0</v>
      </c>
      <c r="G2332">
        <v>2227151.85</v>
      </c>
      <c r="H2332">
        <v>44248.05</v>
      </c>
      <c r="I2332">
        <v>3</v>
      </c>
      <c r="J2332" t="s">
        <v>26</v>
      </c>
      <c r="K2332" t="str">
        <f>VLOOKUP(C2332,Customer!$A$2:$F$793,2,FALSE)</f>
        <v>Spain</v>
      </c>
      <c r="L2332" t="str">
        <f>VLOOKUP($C2332,Customer!$A$2:$F$793,3,FALSE)</f>
        <v>Andalusía</v>
      </c>
      <c r="M2332" t="str">
        <f>VLOOKUP($C2332,Customer!$A$2:$F$793,4,FALSE)</f>
        <v>Torremolinos</v>
      </c>
      <c r="N2332" t="str">
        <f>VLOOKUP($C2332,Customer!$A$2:$F$793,5,FALSE)</f>
        <v>South</v>
      </c>
      <c r="O2332" t="str">
        <f>VLOOKUP($C2332,Customer!$A$2:$F$793,6,FALSE)</f>
        <v>Home Office</v>
      </c>
      <c r="P2332" t="str">
        <f>VLOOKUP(E2332,Product!$B$2:$C$1811,2,FALSE)</f>
        <v>Office Supplies</v>
      </c>
      <c r="Q2332" t="str">
        <f>VLOOKUP(E2332,CHOOSE({1,2},Product!$B$2:$B$1811,Product!$A$2:$A$1811),2,FALSE)</f>
        <v>Binders</v>
      </c>
      <c r="R2332" t="str">
        <f t="shared" si="36"/>
        <v>AZ</v>
      </c>
    </row>
    <row r="2333" spans="1:18" x14ac:dyDescent="0.25">
      <c r="A2333" t="s">
        <v>3820</v>
      </c>
      <c r="B2333" s="35">
        <v>44046</v>
      </c>
      <c r="C2333" t="s">
        <v>743</v>
      </c>
      <c r="D2333" t="s">
        <v>24</v>
      </c>
      <c r="E2333" t="s">
        <v>1838</v>
      </c>
      <c r="F2333">
        <v>0</v>
      </c>
      <c r="G2333">
        <v>589974</v>
      </c>
      <c r="H2333">
        <v>294987</v>
      </c>
      <c r="I2333">
        <v>2</v>
      </c>
      <c r="J2333" t="s">
        <v>26</v>
      </c>
      <c r="K2333" t="str">
        <f>VLOOKUP(C2333,Customer!$A$2:$F$793,2,FALSE)</f>
        <v>Spain</v>
      </c>
      <c r="L2333" t="str">
        <f>VLOOKUP($C2333,Customer!$A$2:$F$793,3,FALSE)</f>
        <v>Andalusía</v>
      </c>
      <c r="M2333" t="str">
        <f>VLOOKUP($C2333,Customer!$A$2:$F$793,4,FALSE)</f>
        <v>Torremolinos</v>
      </c>
      <c r="N2333" t="str">
        <f>VLOOKUP($C2333,Customer!$A$2:$F$793,5,FALSE)</f>
        <v>South</v>
      </c>
      <c r="O2333" t="str">
        <f>VLOOKUP($C2333,Customer!$A$2:$F$793,6,FALSE)</f>
        <v>Home Office</v>
      </c>
      <c r="P2333" t="str">
        <f>VLOOKUP(E2333,Product!$B$2:$C$1811,2,FALSE)</f>
        <v>Office Supplies</v>
      </c>
      <c r="Q2333" t="str">
        <f>VLOOKUP(E2333,CHOOSE({1,2},Product!$B$2:$B$1811,Product!$A$2:$A$1811),2,FALSE)</f>
        <v>Fasteners</v>
      </c>
      <c r="R2333" t="str">
        <f t="shared" si="36"/>
        <v>AZ</v>
      </c>
    </row>
    <row r="2334" spans="1:18" x14ac:dyDescent="0.25">
      <c r="A2334" t="s">
        <v>3821</v>
      </c>
      <c r="B2334" s="35">
        <v>44046</v>
      </c>
      <c r="C2334" t="s">
        <v>524</v>
      </c>
      <c r="D2334" t="s">
        <v>24</v>
      </c>
      <c r="E2334" t="s">
        <v>1839</v>
      </c>
      <c r="F2334">
        <v>0</v>
      </c>
      <c r="G2334">
        <v>2064909</v>
      </c>
      <c r="H2334">
        <v>988206.45000000007</v>
      </c>
      <c r="I2334">
        <v>8</v>
      </c>
      <c r="J2334" t="s">
        <v>22</v>
      </c>
      <c r="K2334" t="str">
        <f>VLOOKUP(C2334,Customer!$A$2:$F$793,2,FALSE)</f>
        <v>Germany</v>
      </c>
      <c r="L2334" t="str">
        <f>VLOOKUP($C2334,Customer!$A$2:$F$793,3,FALSE)</f>
        <v>Berlin</v>
      </c>
      <c r="M2334" t="str">
        <f>VLOOKUP($C2334,Customer!$A$2:$F$793,4,FALSE)</f>
        <v>Berlin</v>
      </c>
      <c r="N2334" t="str">
        <f>VLOOKUP($C2334,Customer!$A$2:$F$793,5,FALSE)</f>
        <v>Central</v>
      </c>
      <c r="O2334" t="str">
        <f>VLOOKUP($C2334,Customer!$A$2:$F$793,6,FALSE)</f>
        <v>Corporate</v>
      </c>
      <c r="P2334" t="str">
        <f>VLOOKUP(E2334,Product!$B$2:$C$1811,2,FALSE)</f>
        <v>Furniture</v>
      </c>
      <c r="Q2334" t="str">
        <f>VLOOKUP(E2334,CHOOSE({1,2},Product!$B$2:$B$1811,Product!$A$2:$A$1811),2,FALSE)</f>
        <v>Furnishings</v>
      </c>
      <c r="R2334" t="str">
        <f t="shared" si="36"/>
        <v>AZ</v>
      </c>
    </row>
    <row r="2335" spans="1:18" x14ac:dyDescent="0.25">
      <c r="A2335" t="s">
        <v>3821</v>
      </c>
      <c r="B2335" s="35">
        <v>44046</v>
      </c>
      <c r="C2335" t="s">
        <v>524</v>
      </c>
      <c r="D2335" t="s">
        <v>24</v>
      </c>
      <c r="E2335" t="s">
        <v>857</v>
      </c>
      <c r="F2335">
        <v>0</v>
      </c>
      <c r="G2335">
        <v>412981.8</v>
      </c>
      <c r="H2335">
        <v>147493.5</v>
      </c>
      <c r="I2335">
        <v>2</v>
      </c>
      <c r="J2335" t="s">
        <v>26</v>
      </c>
      <c r="K2335" t="str">
        <f>VLOOKUP(C2335,Customer!$A$2:$F$793,2,FALSE)</f>
        <v>Germany</v>
      </c>
      <c r="L2335" t="str">
        <f>VLOOKUP($C2335,Customer!$A$2:$F$793,3,FALSE)</f>
        <v>Berlin</v>
      </c>
      <c r="M2335" t="str">
        <f>VLOOKUP($C2335,Customer!$A$2:$F$793,4,FALSE)</f>
        <v>Berlin</v>
      </c>
      <c r="N2335" t="str">
        <f>VLOOKUP($C2335,Customer!$A$2:$F$793,5,FALSE)</f>
        <v>Central</v>
      </c>
      <c r="O2335" t="str">
        <f>VLOOKUP($C2335,Customer!$A$2:$F$793,6,FALSE)</f>
        <v>Corporate</v>
      </c>
      <c r="P2335" t="str">
        <f>VLOOKUP(E2335,Product!$B$2:$C$1811,2,FALSE)</f>
        <v>Office Supplies</v>
      </c>
      <c r="Q2335" t="str">
        <f>VLOOKUP(E2335,CHOOSE({1,2},Product!$B$2:$B$1811,Product!$A$2:$A$1811),2,FALSE)</f>
        <v>Binders</v>
      </c>
      <c r="R2335" t="str">
        <f t="shared" si="36"/>
        <v>AZ</v>
      </c>
    </row>
    <row r="2336" spans="1:18" x14ac:dyDescent="0.25">
      <c r="A2336" t="s">
        <v>3821</v>
      </c>
      <c r="B2336" s="35">
        <v>44046</v>
      </c>
      <c r="C2336" t="s">
        <v>524</v>
      </c>
      <c r="D2336" t="s">
        <v>24</v>
      </c>
      <c r="E2336" t="s">
        <v>1777</v>
      </c>
      <c r="F2336">
        <v>0.1</v>
      </c>
      <c r="G2336">
        <v>1533932.4000000001</v>
      </c>
      <c r="H2336">
        <v>250738.95</v>
      </c>
      <c r="I2336">
        <v>7</v>
      </c>
      <c r="J2336" t="s">
        <v>26</v>
      </c>
      <c r="K2336" t="str">
        <f>VLOOKUP(C2336,Customer!$A$2:$F$793,2,FALSE)</f>
        <v>Germany</v>
      </c>
      <c r="L2336" t="str">
        <f>VLOOKUP($C2336,Customer!$A$2:$F$793,3,FALSE)</f>
        <v>Berlin</v>
      </c>
      <c r="M2336" t="str">
        <f>VLOOKUP($C2336,Customer!$A$2:$F$793,4,FALSE)</f>
        <v>Berlin</v>
      </c>
      <c r="N2336" t="str">
        <f>VLOOKUP($C2336,Customer!$A$2:$F$793,5,FALSE)</f>
        <v>Central</v>
      </c>
      <c r="O2336" t="str">
        <f>VLOOKUP($C2336,Customer!$A$2:$F$793,6,FALSE)</f>
        <v>Corporate</v>
      </c>
      <c r="P2336" t="str">
        <f>VLOOKUP(E2336,Product!$B$2:$C$1811,2,FALSE)</f>
        <v>Office Supplies</v>
      </c>
      <c r="Q2336" t="str">
        <f>VLOOKUP(E2336,CHOOSE({1,2},Product!$B$2:$B$1811,Product!$A$2:$A$1811),2,FALSE)</f>
        <v>Storage</v>
      </c>
      <c r="R2336" t="str">
        <f t="shared" si="36"/>
        <v>AZ</v>
      </c>
    </row>
    <row r="2337" spans="1:18" x14ac:dyDescent="0.25">
      <c r="A2337" t="s">
        <v>3821</v>
      </c>
      <c r="B2337" s="35">
        <v>44046</v>
      </c>
      <c r="C2337" t="s">
        <v>524</v>
      </c>
      <c r="D2337" t="s">
        <v>24</v>
      </c>
      <c r="E2337" t="s">
        <v>1840</v>
      </c>
      <c r="F2337">
        <v>0.15</v>
      </c>
      <c r="G2337">
        <v>6238975.0499999998</v>
      </c>
      <c r="H2337">
        <v>1386438.9000000001</v>
      </c>
      <c r="I2337">
        <v>4</v>
      </c>
      <c r="J2337" t="s">
        <v>22</v>
      </c>
      <c r="K2337" t="str">
        <f>VLOOKUP(C2337,Customer!$A$2:$F$793,2,FALSE)</f>
        <v>Germany</v>
      </c>
      <c r="L2337" t="str">
        <f>VLOOKUP($C2337,Customer!$A$2:$F$793,3,FALSE)</f>
        <v>Berlin</v>
      </c>
      <c r="M2337" t="str">
        <f>VLOOKUP($C2337,Customer!$A$2:$F$793,4,FALSE)</f>
        <v>Berlin</v>
      </c>
      <c r="N2337" t="str">
        <f>VLOOKUP($C2337,Customer!$A$2:$F$793,5,FALSE)</f>
        <v>Central</v>
      </c>
      <c r="O2337" t="str">
        <f>VLOOKUP($C2337,Customer!$A$2:$F$793,6,FALSE)</f>
        <v>Corporate</v>
      </c>
      <c r="P2337" t="str">
        <f>VLOOKUP(E2337,Product!$B$2:$C$1811,2,FALSE)</f>
        <v>Technology</v>
      </c>
      <c r="Q2337" t="str">
        <f>VLOOKUP(E2337,CHOOSE({1,2},Product!$B$2:$B$1811,Product!$A$2:$A$1811),2,FALSE)</f>
        <v>Copiers</v>
      </c>
      <c r="R2337" t="str">
        <f t="shared" si="36"/>
        <v>AZ</v>
      </c>
    </row>
    <row r="2338" spans="1:18" x14ac:dyDescent="0.25">
      <c r="A2338" t="s">
        <v>3821</v>
      </c>
      <c r="B2338" s="35">
        <v>44046</v>
      </c>
      <c r="C2338" t="s">
        <v>524</v>
      </c>
      <c r="D2338" t="s">
        <v>24</v>
      </c>
      <c r="E2338" t="s">
        <v>1841</v>
      </c>
      <c r="F2338">
        <v>0.15</v>
      </c>
      <c r="G2338">
        <v>6917445.1500000004</v>
      </c>
      <c r="H2338">
        <v>2684381.7</v>
      </c>
      <c r="I2338">
        <v>4</v>
      </c>
      <c r="J2338" t="s">
        <v>22</v>
      </c>
      <c r="K2338" t="str">
        <f>VLOOKUP(C2338,Customer!$A$2:$F$793,2,FALSE)</f>
        <v>Germany</v>
      </c>
      <c r="L2338" t="str">
        <f>VLOOKUP($C2338,Customer!$A$2:$F$793,3,FALSE)</f>
        <v>Berlin</v>
      </c>
      <c r="M2338" t="str">
        <f>VLOOKUP($C2338,Customer!$A$2:$F$793,4,FALSE)</f>
        <v>Berlin</v>
      </c>
      <c r="N2338" t="str">
        <f>VLOOKUP($C2338,Customer!$A$2:$F$793,5,FALSE)</f>
        <v>Central</v>
      </c>
      <c r="O2338" t="str">
        <f>VLOOKUP($C2338,Customer!$A$2:$F$793,6,FALSE)</f>
        <v>Corporate</v>
      </c>
      <c r="P2338" t="str">
        <f>VLOOKUP(E2338,Product!$B$2:$C$1811,2,FALSE)</f>
        <v>Technology</v>
      </c>
      <c r="Q2338" t="str">
        <f>VLOOKUP(E2338,CHOOSE({1,2},Product!$B$2:$B$1811,Product!$A$2:$A$1811),2,FALSE)</f>
        <v>Phones</v>
      </c>
      <c r="R2338" t="str">
        <f t="shared" si="36"/>
        <v>AZ</v>
      </c>
    </row>
    <row r="2339" spans="1:18" x14ac:dyDescent="0.25">
      <c r="A2339" t="s">
        <v>3822</v>
      </c>
      <c r="B2339" s="35">
        <v>44046</v>
      </c>
      <c r="C2339" t="s">
        <v>180</v>
      </c>
      <c r="D2339" t="s">
        <v>24</v>
      </c>
      <c r="E2339" t="s">
        <v>1842</v>
      </c>
      <c r="F2339">
        <v>0</v>
      </c>
      <c r="G2339">
        <v>5486758.2000000002</v>
      </c>
      <c r="H2339">
        <v>2743379.1</v>
      </c>
      <c r="I2339">
        <v>3</v>
      </c>
      <c r="J2339" t="s">
        <v>26</v>
      </c>
      <c r="K2339" t="str">
        <f>VLOOKUP(C2339,Customer!$A$2:$F$793,2,FALSE)</f>
        <v>France</v>
      </c>
      <c r="L2339" t="str">
        <f>VLOOKUP($C2339,Customer!$A$2:$F$793,3,FALSE)</f>
        <v>Provence-Alpes-Côte d'Azur</v>
      </c>
      <c r="M2339" t="str">
        <f>VLOOKUP($C2339,Customer!$A$2:$F$793,4,FALSE)</f>
        <v>Marseille</v>
      </c>
      <c r="N2339" t="str">
        <f>VLOOKUP($C2339,Customer!$A$2:$F$793,5,FALSE)</f>
        <v>Central</v>
      </c>
      <c r="O2339" t="str">
        <f>VLOOKUP($C2339,Customer!$A$2:$F$793,6,FALSE)</f>
        <v>Consumer</v>
      </c>
      <c r="P2339" t="str">
        <f>VLOOKUP(E2339,Product!$B$2:$C$1811,2,FALSE)</f>
        <v>Furniture</v>
      </c>
      <c r="Q2339" t="str">
        <f>VLOOKUP(E2339,CHOOSE({1,2},Product!$B$2:$B$1811,Product!$A$2:$A$1811),2,FALSE)</f>
        <v>Bookcases</v>
      </c>
      <c r="R2339" t="str">
        <f t="shared" si="36"/>
        <v>AZ</v>
      </c>
    </row>
    <row r="2340" spans="1:18" x14ac:dyDescent="0.25">
      <c r="A2340" t="s">
        <v>3822</v>
      </c>
      <c r="B2340" s="35">
        <v>44046</v>
      </c>
      <c r="C2340" t="s">
        <v>180</v>
      </c>
      <c r="D2340" t="s">
        <v>24</v>
      </c>
      <c r="E2340" t="s">
        <v>1265</v>
      </c>
      <c r="F2340">
        <v>0</v>
      </c>
      <c r="G2340">
        <v>3820081.65</v>
      </c>
      <c r="H2340">
        <v>1371689.55</v>
      </c>
      <c r="I2340">
        <v>5</v>
      </c>
      <c r="J2340" t="s">
        <v>22</v>
      </c>
      <c r="K2340" t="str">
        <f>VLOOKUP(C2340,Customer!$A$2:$F$793,2,FALSE)</f>
        <v>France</v>
      </c>
      <c r="L2340" t="str">
        <f>VLOOKUP($C2340,Customer!$A$2:$F$793,3,FALSE)</f>
        <v>Provence-Alpes-Côte d'Azur</v>
      </c>
      <c r="M2340" t="str">
        <f>VLOOKUP($C2340,Customer!$A$2:$F$793,4,FALSE)</f>
        <v>Marseille</v>
      </c>
      <c r="N2340" t="str">
        <f>VLOOKUP($C2340,Customer!$A$2:$F$793,5,FALSE)</f>
        <v>Central</v>
      </c>
      <c r="O2340" t="str">
        <f>VLOOKUP($C2340,Customer!$A$2:$F$793,6,FALSE)</f>
        <v>Consumer</v>
      </c>
      <c r="P2340" t="str">
        <f>VLOOKUP(E2340,Product!$B$2:$C$1811,2,FALSE)</f>
        <v>Furniture</v>
      </c>
      <c r="Q2340" t="str">
        <f>VLOOKUP(E2340,CHOOSE({1,2},Product!$B$2:$B$1811,Product!$A$2:$A$1811),2,FALSE)</f>
        <v>Furnishings</v>
      </c>
      <c r="R2340" t="str">
        <f t="shared" si="36"/>
        <v>AZ</v>
      </c>
    </row>
    <row r="2341" spans="1:18" x14ac:dyDescent="0.25">
      <c r="A2341" t="s">
        <v>3822</v>
      </c>
      <c r="B2341" s="35">
        <v>44046</v>
      </c>
      <c r="C2341" t="s">
        <v>180</v>
      </c>
      <c r="D2341" t="s">
        <v>24</v>
      </c>
      <c r="E2341" t="s">
        <v>368</v>
      </c>
      <c r="F2341">
        <v>0</v>
      </c>
      <c r="G2341">
        <v>9852565.8000000007</v>
      </c>
      <c r="H2341">
        <v>3938076.45</v>
      </c>
      <c r="I2341">
        <v>8</v>
      </c>
      <c r="J2341" t="s">
        <v>26</v>
      </c>
      <c r="K2341" t="str">
        <f>VLOOKUP(C2341,Customer!$A$2:$F$793,2,FALSE)</f>
        <v>France</v>
      </c>
      <c r="L2341" t="str">
        <f>VLOOKUP($C2341,Customer!$A$2:$F$793,3,FALSE)</f>
        <v>Provence-Alpes-Côte d'Azur</v>
      </c>
      <c r="M2341" t="str">
        <f>VLOOKUP($C2341,Customer!$A$2:$F$793,4,FALSE)</f>
        <v>Marseille</v>
      </c>
      <c r="N2341" t="str">
        <f>VLOOKUP($C2341,Customer!$A$2:$F$793,5,FALSE)</f>
        <v>Central</v>
      </c>
      <c r="O2341" t="str">
        <f>VLOOKUP($C2341,Customer!$A$2:$F$793,6,FALSE)</f>
        <v>Consumer</v>
      </c>
      <c r="P2341" t="str">
        <f>VLOOKUP(E2341,Product!$B$2:$C$1811,2,FALSE)</f>
        <v>Office Supplies</v>
      </c>
      <c r="Q2341" t="str">
        <f>VLOOKUP(E2341,CHOOSE({1,2},Product!$B$2:$B$1811,Product!$A$2:$A$1811),2,FALSE)</f>
        <v>Appliances</v>
      </c>
      <c r="R2341" t="str">
        <f t="shared" si="36"/>
        <v>AZ</v>
      </c>
    </row>
    <row r="2342" spans="1:18" x14ac:dyDescent="0.25">
      <c r="A2342" t="s">
        <v>3822</v>
      </c>
      <c r="B2342" s="35">
        <v>44046</v>
      </c>
      <c r="C2342" t="s">
        <v>180</v>
      </c>
      <c r="D2342" t="s">
        <v>24</v>
      </c>
      <c r="E2342" t="s">
        <v>1843</v>
      </c>
      <c r="F2342">
        <v>0</v>
      </c>
      <c r="G2342">
        <v>25309884.600000001</v>
      </c>
      <c r="H2342">
        <v>8598871.0500000007</v>
      </c>
      <c r="I2342">
        <v>7</v>
      </c>
      <c r="J2342" t="s">
        <v>26</v>
      </c>
      <c r="K2342" t="str">
        <f>VLOOKUP(C2342,Customer!$A$2:$F$793,2,FALSE)</f>
        <v>France</v>
      </c>
      <c r="L2342" t="str">
        <f>VLOOKUP($C2342,Customer!$A$2:$F$793,3,FALSE)</f>
        <v>Provence-Alpes-Côte d'Azur</v>
      </c>
      <c r="M2342" t="str">
        <f>VLOOKUP($C2342,Customer!$A$2:$F$793,4,FALSE)</f>
        <v>Marseille</v>
      </c>
      <c r="N2342" t="str">
        <f>VLOOKUP($C2342,Customer!$A$2:$F$793,5,FALSE)</f>
        <v>Central</v>
      </c>
      <c r="O2342" t="str">
        <f>VLOOKUP($C2342,Customer!$A$2:$F$793,6,FALSE)</f>
        <v>Consumer</v>
      </c>
      <c r="P2342" t="str">
        <f>VLOOKUP(E2342,Product!$B$2:$C$1811,2,FALSE)</f>
        <v>Technology</v>
      </c>
      <c r="Q2342" t="str">
        <f>VLOOKUP(E2342,CHOOSE({1,2},Product!$B$2:$B$1811,Product!$A$2:$A$1811),2,FALSE)</f>
        <v>Copiers</v>
      </c>
      <c r="R2342" t="str">
        <f t="shared" si="36"/>
        <v>AZ</v>
      </c>
    </row>
    <row r="2343" spans="1:18" x14ac:dyDescent="0.25">
      <c r="A2343" t="s">
        <v>3823</v>
      </c>
      <c r="B2343" s="35">
        <v>44046</v>
      </c>
      <c r="C2343" t="s">
        <v>1844</v>
      </c>
      <c r="D2343" t="s">
        <v>24</v>
      </c>
      <c r="E2343" t="s">
        <v>176</v>
      </c>
      <c r="F2343">
        <v>0</v>
      </c>
      <c r="G2343">
        <v>560475.30000000005</v>
      </c>
      <c r="H2343">
        <v>221240.25</v>
      </c>
      <c r="I2343">
        <v>2</v>
      </c>
      <c r="J2343" t="s">
        <v>26</v>
      </c>
      <c r="K2343" t="str">
        <f>VLOOKUP(C2343,Customer!$A$2:$F$793,2,FALSE)</f>
        <v>Italy</v>
      </c>
      <c r="L2343" t="str">
        <f>VLOOKUP($C2343,Customer!$A$2:$F$793,3,FALSE)</f>
        <v>Sicily</v>
      </c>
      <c r="M2343" t="str">
        <f>VLOOKUP($C2343,Customer!$A$2:$F$793,4,FALSE)</f>
        <v>Palermo</v>
      </c>
      <c r="N2343" t="str">
        <f>VLOOKUP($C2343,Customer!$A$2:$F$793,5,FALSE)</f>
        <v>South</v>
      </c>
      <c r="O2343" t="str">
        <f>VLOOKUP($C2343,Customer!$A$2:$F$793,6,FALSE)</f>
        <v>Home Office</v>
      </c>
      <c r="P2343" t="str">
        <f>VLOOKUP(E2343,Product!$B$2:$C$1811,2,FALSE)</f>
        <v>Office Supplies</v>
      </c>
      <c r="Q2343" t="str">
        <f>VLOOKUP(E2343,CHOOSE({1,2},Product!$B$2:$B$1811,Product!$A$2:$A$1811),2,FALSE)</f>
        <v>Art</v>
      </c>
      <c r="R2343" t="str">
        <f t="shared" si="36"/>
        <v>AZ</v>
      </c>
    </row>
    <row r="2344" spans="1:18" x14ac:dyDescent="0.25">
      <c r="A2344" t="s">
        <v>3823</v>
      </c>
      <c r="B2344" s="35">
        <v>44046</v>
      </c>
      <c r="C2344" t="s">
        <v>1844</v>
      </c>
      <c r="D2344" t="s">
        <v>24</v>
      </c>
      <c r="E2344" t="s">
        <v>233</v>
      </c>
      <c r="F2344">
        <v>0</v>
      </c>
      <c r="G2344">
        <v>1253694.75</v>
      </c>
      <c r="H2344">
        <v>0</v>
      </c>
      <c r="I2344">
        <v>7</v>
      </c>
      <c r="J2344" t="s">
        <v>26</v>
      </c>
      <c r="K2344" t="str">
        <f>VLOOKUP(C2344,Customer!$A$2:$F$793,2,FALSE)</f>
        <v>Italy</v>
      </c>
      <c r="L2344" t="str">
        <f>VLOOKUP($C2344,Customer!$A$2:$F$793,3,FALSE)</f>
        <v>Sicily</v>
      </c>
      <c r="M2344" t="str">
        <f>VLOOKUP($C2344,Customer!$A$2:$F$793,4,FALSE)</f>
        <v>Palermo</v>
      </c>
      <c r="N2344" t="str">
        <f>VLOOKUP($C2344,Customer!$A$2:$F$793,5,FALSE)</f>
        <v>South</v>
      </c>
      <c r="O2344" t="str">
        <f>VLOOKUP($C2344,Customer!$A$2:$F$793,6,FALSE)</f>
        <v>Home Office</v>
      </c>
      <c r="P2344" t="str">
        <f>VLOOKUP(E2344,Product!$B$2:$C$1811,2,FALSE)</f>
        <v>Office Supplies</v>
      </c>
      <c r="Q2344" t="str">
        <f>VLOOKUP(E2344,CHOOSE({1,2},Product!$B$2:$B$1811,Product!$A$2:$A$1811),2,FALSE)</f>
        <v>Art</v>
      </c>
      <c r="R2344" t="str">
        <f t="shared" si="36"/>
        <v>AZ</v>
      </c>
    </row>
    <row r="2345" spans="1:18" x14ac:dyDescent="0.25">
      <c r="A2345" t="s">
        <v>3823</v>
      </c>
      <c r="B2345" s="35">
        <v>44046</v>
      </c>
      <c r="C2345" t="s">
        <v>1844</v>
      </c>
      <c r="D2345" t="s">
        <v>24</v>
      </c>
      <c r="E2345" t="s">
        <v>998</v>
      </c>
      <c r="F2345">
        <v>0</v>
      </c>
      <c r="G2345">
        <v>2507389.5</v>
      </c>
      <c r="H2345">
        <v>383483.10000000003</v>
      </c>
      <c r="I2345">
        <v>3</v>
      </c>
      <c r="J2345" t="s">
        <v>22</v>
      </c>
      <c r="K2345" t="str">
        <f>VLOOKUP(C2345,Customer!$A$2:$F$793,2,FALSE)</f>
        <v>Italy</v>
      </c>
      <c r="L2345" t="str">
        <f>VLOOKUP($C2345,Customer!$A$2:$F$793,3,FALSE)</f>
        <v>Sicily</v>
      </c>
      <c r="M2345" t="str">
        <f>VLOOKUP($C2345,Customer!$A$2:$F$793,4,FALSE)</f>
        <v>Palermo</v>
      </c>
      <c r="N2345" t="str">
        <f>VLOOKUP($C2345,Customer!$A$2:$F$793,5,FALSE)</f>
        <v>South</v>
      </c>
      <c r="O2345" t="str">
        <f>VLOOKUP($C2345,Customer!$A$2:$F$793,6,FALSE)</f>
        <v>Home Office</v>
      </c>
      <c r="P2345" t="str">
        <f>VLOOKUP(E2345,Product!$B$2:$C$1811,2,FALSE)</f>
        <v>Office Supplies</v>
      </c>
      <c r="Q2345" t="str">
        <f>VLOOKUP(E2345,CHOOSE({1,2},Product!$B$2:$B$1811,Product!$A$2:$A$1811),2,FALSE)</f>
        <v>Art</v>
      </c>
      <c r="R2345" t="str">
        <f t="shared" si="36"/>
        <v>AZ</v>
      </c>
    </row>
    <row r="2346" spans="1:18" x14ac:dyDescent="0.25">
      <c r="A2346" t="s">
        <v>3823</v>
      </c>
      <c r="B2346" s="35">
        <v>44046</v>
      </c>
      <c r="C2346" t="s">
        <v>1844</v>
      </c>
      <c r="D2346" t="s">
        <v>24</v>
      </c>
      <c r="E2346" t="s">
        <v>544</v>
      </c>
      <c r="F2346">
        <v>0</v>
      </c>
      <c r="G2346">
        <v>634222.05000000005</v>
      </c>
      <c r="H2346">
        <v>14749.35</v>
      </c>
      <c r="I2346">
        <v>3</v>
      </c>
      <c r="J2346" t="s">
        <v>26</v>
      </c>
      <c r="K2346" t="str">
        <f>VLOOKUP(C2346,Customer!$A$2:$F$793,2,FALSE)</f>
        <v>Italy</v>
      </c>
      <c r="L2346" t="str">
        <f>VLOOKUP($C2346,Customer!$A$2:$F$793,3,FALSE)</f>
        <v>Sicily</v>
      </c>
      <c r="M2346" t="str">
        <f>VLOOKUP($C2346,Customer!$A$2:$F$793,4,FALSE)</f>
        <v>Palermo</v>
      </c>
      <c r="N2346" t="str">
        <f>VLOOKUP($C2346,Customer!$A$2:$F$793,5,FALSE)</f>
        <v>South</v>
      </c>
      <c r="O2346" t="str">
        <f>VLOOKUP($C2346,Customer!$A$2:$F$793,6,FALSE)</f>
        <v>Home Office</v>
      </c>
      <c r="P2346" t="str">
        <f>VLOOKUP(E2346,Product!$B$2:$C$1811,2,FALSE)</f>
        <v>Office Supplies</v>
      </c>
      <c r="Q2346" t="str">
        <f>VLOOKUP(E2346,CHOOSE({1,2},Product!$B$2:$B$1811,Product!$A$2:$A$1811),2,FALSE)</f>
        <v>Art</v>
      </c>
      <c r="R2346" t="str">
        <f t="shared" si="36"/>
        <v>AZ</v>
      </c>
    </row>
    <row r="2347" spans="1:18" x14ac:dyDescent="0.25">
      <c r="A2347" t="s">
        <v>3824</v>
      </c>
      <c r="B2347" s="35">
        <v>44046</v>
      </c>
      <c r="C2347" t="s">
        <v>894</v>
      </c>
      <c r="D2347" t="s">
        <v>20</v>
      </c>
      <c r="E2347" t="s">
        <v>1063</v>
      </c>
      <c r="F2347">
        <v>0</v>
      </c>
      <c r="G2347">
        <v>383483.10000000003</v>
      </c>
      <c r="H2347">
        <v>117994.8</v>
      </c>
      <c r="I2347">
        <v>2</v>
      </c>
      <c r="J2347" t="s">
        <v>22</v>
      </c>
      <c r="K2347" t="str">
        <f>VLOOKUP(C2347,Customer!$A$2:$F$793,2,FALSE)</f>
        <v>United Kingdom</v>
      </c>
      <c r="L2347" t="str">
        <f>VLOOKUP($C2347,Customer!$A$2:$F$793,3,FALSE)</f>
        <v>England</v>
      </c>
      <c r="M2347" t="str">
        <f>VLOOKUP($C2347,Customer!$A$2:$F$793,4,FALSE)</f>
        <v>London</v>
      </c>
      <c r="N2347" t="str">
        <f>VLOOKUP($C2347,Customer!$A$2:$F$793,5,FALSE)</f>
        <v>North</v>
      </c>
      <c r="O2347" t="str">
        <f>VLOOKUP($C2347,Customer!$A$2:$F$793,6,FALSE)</f>
        <v>Home Office</v>
      </c>
      <c r="P2347" t="str">
        <f>VLOOKUP(E2347,Product!$B$2:$C$1811,2,FALSE)</f>
        <v>Office Supplies</v>
      </c>
      <c r="Q2347" t="str">
        <f>VLOOKUP(E2347,CHOOSE({1,2},Product!$B$2:$B$1811,Product!$A$2:$A$1811),2,FALSE)</f>
        <v>Binders</v>
      </c>
      <c r="R2347" t="str">
        <f t="shared" si="36"/>
        <v>AZ</v>
      </c>
    </row>
    <row r="2348" spans="1:18" x14ac:dyDescent="0.25">
      <c r="A2348" t="s">
        <v>3824</v>
      </c>
      <c r="B2348" s="35">
        <v>44046</v>
      </c>
      <c r="C2348" t="s">
        <v>894</v>
      </c>
      <c r="D2348" t="s">
        <v>20</v>
      </c>
      <c r="E2348" t="s">
        <v>1845</v>
      </c>
      <c r="F2348">
        <v>0</v>
      </c>
      <c r="G2348">
        <v>1002955.8</v>
      </c>
      <c r="H2348">
        <v>176992.2</v>
      </c>
      <c r="I2348">
        <v>6</v>
      </c>
      <c r="J2348" t="s">
        <v>26</v>
      </c>
      <c r="K2348" t="str">
        <f>VLOOKUP(C2348,Customer!$A$2:$F$793,2,FALSE)</f>
        <v>United Kingdom</v>
      </c>
      <c r="L2348" t="str">
        <f>VLOOKUP($C2348,Customer!$A$2:$F$793,3,FALSE)</f>
        <v>England</v>
      </c>
      <c r="M2348" t="str">
        <f>VLOOKUP($C2348,Customer!$A$2:$F$793,4,FALSE)</f>
        <v>London</v>
      </c>
      <c r="N2348" t="str">
        <f>VLOOKUP($C2348,Customer!$A$2:$F$793,5,FALSE)</f>
        <v>North</v>
      </c>
      <c r="O2348" t="str">
        <f>VLOOKUP($C2348,Customer!$A$2:$F$793,6,FALSE)</f>
        <v>Home Office</v>
      </c>
      <c r="P2348" t="str">
        <f>VLOOKUP(E2348,Product!$B$2:$C$1811,2,FALSE)</f>
        <v>Office Supplies</v>
      </c>
      <c r="Q2348" t="str">
        <f>VLOOKUP(E2348,CHOOSE({1,2},Product!$B$2:$B$1811,Product!$A$2:$A$1811),2,FALSE)</f>
        <v>Labels</v>
      </c>
      <c r="R2348" t="str">
        <f t="shared" si="36"/>
        <v>AZ</v>
      </c>
    </row>
    <row r="2349" spans="1:18" x14ac:dyDescent="0.25">
      <c r="A2349" t="s">
        <v>3824</v>
      </c>
      <c r="B2349" s="35">
        <v>44046</v>
      </c>
      <c r="C2349" t="s">
        <v>894</v>
      </c>
      <c r="D2349" t="s">
        <v>20</v>
      </c>
      <c r="E2349" t="s">
        <v>1579</v>
      </c>
      <c r="F2349">
        <v>0</v>
      </c>
      <c r="G2349">
        <v>3171110.25</v>
      </c>
      <c r="H2349">
        <v>1135699.95</v>
      </c>
      <c r="I2349">
        <v>5</v>
      </c>
      <c r="J2349" t="s">
        <v>22</v>
      </c>
      <c r="K2349" t="str">
        <f>VLOOKUP(C2349,Customer!$A$2:$F$793,2,FALSE)</f>
        <v>United Kingdom</v>
      </c>
      <c r="L2349" t="str">
        <f>VLOOKUP($C2349,Customer!$A$2:$F$793,3,FALSE)</f>
        <v>England</v>
      </c>
      <c r="M2349" t="str">
        <f>VLOOKUP($C2349,Customer!$A$2:$F$793,4,FALSE)</f>
        <v>London</v>
      </c>
      <c r="N2349" t="str">
        <f>VLOOKUP($C2349,Customer!$A$2:$F$793,5,FALSE)</f>
        <v>North</v>
      </c>
      <c r="O2349" t="str">
        <f>VLOOKUP($C2349,Customer!$A$2:$F$793,6,FALSE)</f>
        <v>Home Office</v>
      </c>
      <c r="P2349" t="str">
        <f>VLOOKUP(E2349,Product!$B$2:$C$1811,2,FALSE)</f>
        <v>Technology</v>
      </c>
      <c r="Q2349" t="str">
        <f>VLOOKUP(E2349,CHOOSE({1,2},Product!$B$2:$B$1811,Product!$A$2:$A$1811),2,FALSE)</f>
        <v>Accessories</v>
      </c>
      <c r="R2349" t="str">
        <f t="shared" si="36"/>
        <v>AZ</v>
      </c>
    </row>
    <row r="2350" spans="1:18" x14ac:dyDescent="0.25">
      <c r="A2350" t="s">
        <v>3825</v>
      </c>
      <c r="B2350" s="35">
        <v>44046</v>
      </c>
      <c r="C2350" t="s">
        <v>1060</v>
      </c>
      <c r="D2350" t="s">
        <v>24</v>
      </c>
      <c r="E2350" t="s">
        <v>1846</v>
      </c>
      <c r="F2350">
        <v>0.5</v>
      </c>
      <c r="G2350">
        <v>4734541.3500000006</v>
      </c>
      <c r="H2350">
        <v>-2079658.35</v>
      </c>
      <c r="I2350">
        <v>5</v>
      </c>
      <c r="J2350" t="s">
        <v>22</v>
      </c>
      <c r="K2350" t="str">
        <f>VLOOKUP(C2350,Customer!$A$2:$F$793,2,FALSE)</f>
        <v>Germany</v>
      </c>
      <c r="L2350" t="str">
        <f>VLOOKUP($C2350,Customer!$A$2:$F$793,3,FALSE)</f>
        <v>Bavaria</v>
      </c>
      <c r="M2350" t="str">
        <f>VLOOKUP($C2350,Customer!$A$2:$F$793,4,FALSE)</f>
        <v>Munich</v>
      </c>
      <c r="N2350" t="str">
        <f>VLOOKUP($C2350,Customer!$A$2:$F$793,5,FALSE)</f>
        <v>Central</v>
      </c>
      <c r="O2350" t="str">
        <f>VLOOKUP($C2350,Customer!$A$2:$F$793,6,FALSE)</f>
        <v>Consumer</v>
      </c>
      <c r="P2350" t="str">
        <f>VLOOKUP(E2350,Product!$B$2:$C$1811,2,FALSE)</f>
        <v>Office Supplies</v>
      </c>
      <c r="Q2350" t="str">
        <f>VLOOKUP(E2350,CHOOSE({1,2},Product!$B$2:$B$1811,Product!$A$2:$A$1811),2,FALSE)</f>
        <v>Storage</v>
      </c>
      <c r="R2350" t="str">
        <f t="shared" si="36"/>
        <v>AZ</v>
      </c>
    </row>
    <row r="2351" spans="1:18" x14ac:dyDescent="0.25">
      <c r="A2351" t="s">
        <v>3825</v>
      </c>
      <c r="B2351" s="35">
        <v>44046</v>
      </c>
      <c r="C2351" t="s">
        <v>1060</v>
      </c>
      <c r="D2351" t="s">
        <v>24</v>
      </c>
      <c r="E2351" t="s">
        <v>1092</v>
      </c>
      <c r="F2351">
        <v>0.5</v>
      </c>
      <c r="G2351">
        <v>2477890.8000000003</v>
      </c>
      <c r="H2351">
        <v>-353984.4</v>
      </c>
      <c r="I2351">
        <v>11</v>
      </c>
      <c r="J2351" t="s">
        <v>26</v>
      </c>
      <c r="K2351" t="str">
        <f>VLOOKUP(C2351,Customer!$A$2:$F$793,2,FALSE)</f>
        <v>Germany</v>
      </c>
      <c r="L2351" t="str">
        <f>VLOOKUP($C2351,Customer!$A$2:$F$793,3,FALSE)</f>
        <v>Bavaria</v>
      </c>
      <c r="M2351" t="str">
        <f>VLOOKUP($C2351,Customer!$A$2:$F$793,4,FALSE)</f>
        <v>Munich</v>
      </c>
      <c r="N2351" t="str">
        <f>VLOOKUP($C2351,Customer!$A$2:$F$793,5,FALSE)</f>
        <v>Central</v>
      </c>
      <c r="O2351" t="str">
        <f>VLOOKUP($C2351,Customer!$A$2:$F$793,6,FALSE)</f>
        <v>Consumer</v>
      </c>
      <c r="P2351" t="str">
        <f>VLOOKUP(E2351,Product!$B$2:$C$1811,2,FALSE)</f>
        <v>Technology</v>
      </c>
      <c r="Q2351" t="str">
        <f>VLOOKUP(E2351,CHOOSE({1,2},Product!$B$2:$B$1811,Product!$A$2:$A$1811),2,FALSE)</f>
        <v>Accessories</v>
      </c>
      <c r="R2351" t="str">
        <f t="shared" si="36"/>
        <v>AZ</v>
      </c>
    </row>
    <row r="2352" spans="1:18" x14ac:dyDescent="0.25">
      <c r="A2352" t="s">
        <v>3826</v>
      </c>
      <c r="B2352" s="35">
        <v>44046</v>
      </c>
      <c r="C2352" t="s">
        <v>1847</v>
      </c>
      <c r="D2352" t="s">
        <v>20</v>
      </c>
      <c r="E2352" t="s">
        <v>1401</v>
      </c>
      <c r="F2352">
        <v>0.5</v>
      </c>
      <c r="G2352">
        <v>235989.6</v>
      </c>
      <c r="H2352">
        <v>-117994.8</v>
      </c>
      <c r="I2352">
        <v>3</v>
      </c>
      <c r="J2352" t="s">
        <v>26</v>
      </c>
      <c r="K2352" t="str">
        <f>VLOOKUP(C2352,Customer!$A$2:$F$793,2,FALSE)</f>
        <v>Sweden</v>
      </c>
      <c r="L2352" t="str">
        <f>VLOOKUP($C2352,Customer!$A$2:$F$793,3,FALSE)</f>
        <v>Stockholm</v>
      </c>
      <c r="M2352" t="str">
        <f>VLOOKUP($C2352,Customer!$A$2:$F$793,4,FALSE)</f>
        <v>Stockholm</v>
      </c>
      <c r="N2352" t="str">
        <f>VLOOKUP($C2352,Customer!$A$2:$F$793,5,FALSE)</f>
        <v>North</v>
      </c>
      <c r="O2352" t="str">
        <f>VLOOKUP($C2352,Customer!$A$2:$F$793,6,FALSE)</f>
        <v>Home Office</v>
      </c>
      <c r="P2352" t="str">
        <f>VLOOKUP(E2352,Product!$B$2:$C$1811,2,FALSE)</f>
        <v>Office Supplies</v>
      </c>
      <c r="Q2352" t="str">
        <f>VLOOKUP(E2352,CHOOSE({1,2},Product!$B$2:$B$1811,Product!$A$2:$A$1811),2,FALSE)</f>
        <v>Binders</v>
      </c>
      <c r="R2352" t="str">
        <f t="shared" si="36"/>
        <v>BN</v>
      </c>
    </row>
    <row r="2353" spans="1:18" x14ac:dyDescent="0.25">
      <c r="A2353" t="s">
        <v>3826</v>
      </c>
      <c r="B2353" s="35">
        <v>44046</v>
      </c>
      <c r="C2353" t="s">
        <v>1847</v>
      </c>
      <c r="D2353" t="s">
        <v>20</v>
      </c>
      <c r="E2353" t="s">
        <v>72</v>
      </c>
      <c r="F2353">
        <v>0.5</v>
      </c>
      <c r="G2353">
        <v>1076702.55</v>
      </c>
      <c r="H2353">
        <v>-752216.85</v>
      </c>
      <c r="I2353">
        <v>2</v>
      </c>
      <c r="J2353" t="s">
        <v>26</v>
      </c>
      <c r="K2353" t="str">
        <f>VLOOKUP(C2353,Customer!$A$2:$F$793,2,FALSE)</f>
        <v>Sweden</v>
      </c>
      <c r="L2353" t="str">
        <f>VLOOKUP($C2353,Customer!$A$2:$F$793,3,FALSE)</f>
        <v>Stockholm</v>
      </c>
      <c r="M2353" t="str">
        <f>VLOOKUP($C2353,Customer!$A$2:$F$793,4,FALSE)</f>
        <v>Stockholm</v>
      </c>
      <c r="N2353" t="str">
        <f>VLOOKUP($C2353,Customer!$A$2:$F$793,5,FALSE)</f>
        <v>North</v>
      </c>
      <c r="O2353" t="str">
        <f>VLOOKUP($C2353,Customer!$A$2:$F$793,6,FALSE)</f>
        <v>Home Office</v>
      </c>
      <c r="P2353" t="str">
        <f>VLOOKUP(E2353,Product!$B$2:$C$1811,2,FALSE)</f>
        <v>Technology</v>
      </c>
      <c r="Q2353" t="str">
        <f>VLOOKUP(E2353,CHOOSE({1,2},Product!$B$2:$B$1811,Product!$A$2:$A$1811),2,FALSE)</f>
        <v>Phones</v>
      </c>
      <c r="R2353" t="str">
        <f t="shared" si="36"/>
        <v>BN</v>
      </c>
    </row>
    <row r="2354" spans="1:18" x14ac:dyDescent="0.25">
      <c r="A2354" t="s">
        <v>3827</v>
      </c>
      <c r="B2354" s="35">
        <v>44047</v>
      </c>
      <c r="C2354" t="s">
        <v>882</v>
      </c>
      <c r="D2354" t="s">
        <v>33</v>
      </c>
      <c r="E2354" t="s">
        <v>1257</v>
      </c>
      <c r="F2354">
        <v>0</v>
      </c>
      <c r="G2354">
        <v>781715.55</v>
      </c>
      <c r="H2354">
        <v>324485.7</v>
      </c>
      <c r="I2354">
        <v>2</v>
      </c>
      <c r="J2354" t="s">
        <v>26</v>
      </c>
      <c r="K2354" t="str">
        <f>VLOOKUP(C2354,Customer!$A$2:$F$793,2,FALSE)</f>
        <v>United Kingdom</v>
      </c>
      <c r="L2354" t="str">
        <f>VLOOKUP($C2354,Customer!$A$2:$F$793,3,FALSE)</f>
        <v>England</v>
      </c>
      <c r="M2354" t="str">
        <f>VLOOKUP($C2354,Customer!$A$2:$F$793,4,FALSE)</f>
        <v>Manchester</v>
      </c>
      <c r="N2354" t="str">
        <f>VLOOKUP($C2354,Customer!$A$2:$F$793,5,FALSE)</f>
        <v>North</v>
      </c>
      <c r="O2354" t="str">
        <f>VLOOKUP($C2354,Customer!$A$2:$F$793,6,FALSE)</f>
        <v>Home Office</v>
      </c>
      <c r="P2354" t="str">
        <f>VLOOKUP(E2354,Product!$B$2:$C$1811,2,FALSE)</f>
        <v>Office Supplies</v>
      </c>
      <c r="Q2354" t="str">
        <f>VLOOKUP(E2354,CHOOSE({1,2},Product!$B$2:$B$1811,Product!$A$2:$A$1811),2,FALSE)</f>
        <v>Art</v>
      </c>
      <c r="R2354" t="str">
        <f t="shared" si="36"/>
        <v>AZ</v>
      </c>
    </row>
    <row r="2355" spans="1:18" x14ac:dyDescent="0.25">
      <c r="A2355" t="s">
        <v>3828</v>
      </c>
      <c r="B2355" s="35">
        <v>44047</v>
      </c>
      <c r="C2355" t="s">
        <v>647</v>
      </c>
      <c r="D2355" t="s">
        <v>33</v>
      </c>
      <c r="E2355" t="s">
        <v>329</v>
      </c>
      <c r="F2355">
        <v>0.1</v>
      </c>
      <c r="G2355">
        <v>2713880.4</v>
      </c>
      <c r="H2355">
        <v>486728.55</v>
      </c>
      <c r="I2355">
        <v>1</v>
      </c>
      <c r="J2355" t="s">
        <v>26</v>
      </c>
      <c r="K2355" t="str">
        <f>VLOOKUP(C2355,Customer!$A$2:$F$793,2,FALSE)</f>
        <v>Italy</v>
      </c>
      <c r="L2355" t="str">
        <f>VLOOKUP($C2355,Customer!$A$2:$F$793,3,FALSE)</f>
        <v>Lazio</v>
      </c>
      <c r="M2355" t="str">
        <f>VLOOKUP($C2355,Customer!$A$2:$F$793,4,FALSE)</f>
        <v>Aprilia</v>
      </c>
      <c r="N2355" t="str">
        <f>VLOOKUP($C2355,Customer!$A$2:$F$793,5,FALSE)</f>
        <v>South</v>
      </c>
      <c r="O2355" t="str">
        <f>VLOOKUP($C2355,Customer!$A$2:$F$793,6,FALSE)</f>
        <v>Corporate</v>
      </c>
      <c r="P2355" t="str">
        <f>VLOOKUP(E2355,Product!$B$2:$C$1811,2,FALSE)</f>
        <v>Office Supplies</v>
      </c>
      <c r="Q2355" t="str">
        <f>VLOOKUP(E2355,CHOOSE({1,2},Product!$B$2:$B$1811,Product!$A$2:$A$1811),2,FALSE)</f>
        <v>Storage</v>
      </c>
      <c r="R2355" t="str">
        <f t="shared" si="36"/>
        <v>AZ</v>
      </c>
    </row>
    <row r="2356" spans="1:18" x14ac:dyDescent="0.25">
      <c r="A2356" t="s">
        <v>3829</v>
      </c>
      <c r="B2356" s="35">
        <v>44047</v>
      </c>
      <c r="C2356" t="s">
        <v>756</v>
      </c>
      <c r="D2356" t="s">
        <v>24</v>
      </c>
      <c r="E2356" t="s">
        <v>963</v>
      </c>
      <c r="F2356">
        <v>0</v>
      </c>
      <c r="G2356">
        <v>221240.25</v>
      </c>
      <c r="H2356">
        <v>73746.75</v>
      </c>
      <c r="I2356">
        <v>1</v>
      </c>
      <c r="J2356" t="s">
        <v>22</v>
      </c>
      <c r="K2356" t="str">
        <f>VLOOKUP(C2356,Customer!$A$2:$F$793,2,FALSE)</f>
        <v>United Kingdom</v>
      </c>
      <c r="L2356" t="str">
        <f>VLOOKUP($C2356,Customer!$A$2:$F$793,3,FALSE)</f>
        <v>England</v>
      </c>
      <c r="M2356" t="str">
        <f>VLOOKUP($C2356,Customer!$A$2:$F$793,4,FALSE)</f>
        <v>Rochdale</v>
      </c>
      <c r="N2356" t="str">
        <f>VLOOKUP($C2356,Customer!$A$2:$F$793,5,FALSE)</f>
        <v>North</v>
      </c>
      <c r="O2356" t="str">
        <f>VLOOKUP($C2356,Customer!$A$2:$F$793,6,FALSE)</f>
        <v>Consumer</v>
      </c>
      <c r="P2356" t="str">
        <f>VLOOKUP(E2356,Product!$B$2:$C$1811,2,FALSE)</f>
        <v>Office Supplies</v>
      </c>
      <c r="Q2356" t="str">
        <f>VLOOKUP(E2356,CHOOSE({1,2},Product!$B$2:$B$1811,Product!$A$2:$A$1811),2,FALSE)</f>
        <v>Binders</v>
      </c>
      <c r="R2356" t="str">
        <f t="shared" si="36"/>
        <v>AZ</v>
      </c>
    </row>
    <row r="2357" spans="1:18" x14ac:dyDescent="0.25">
      <c r="A2357" t="s">
        <v>3829</v>
      </c>
      <c r="B2357" s="35">
        <v>44047</v>
      </c>
      <c r="C2357" t="s">
        <v>756</v>
      </c>
      <c r="D2357" t="s">
        <v>24</v>
      </c>
      <c r="E2357" t="s">
        <v>1558</v>
      </c>
      <c r="F2357">
        <v>0</v>
      </c>
      <c r="G2357">
        <v>663720.75</v>
      </c>
      <c r="H2357">
        <v>176992.2</v>
      </c>
      <c r="I2357">
        <v>4</v>
      </c>
      <c r="J2357" t="s">
        <v>22</v>
      </c>
      <c r="K2357" t="str">
        <f>VLOOKUP(C2357,Customer!$A$2:$F$793,2,FALSE)</f>
        <v>United Kingdom</v>
      </c>
      <c r="L2357" t="str">
        <f>VLOOKUP($C2357,Customer!$A$2:$F$793,3,FALSE)</f>
        <v>England</v>
      </c>
      <c r="M2357" t="str">
        <f>VLOOKUP($C2357,Customer!$A$2:$F$793,4,FALSE)</f>
        <v>Rochdale</v>
      </c>
      <c r="N2357" t="str">
        <f>VLOOKUP($C2357,Customer!$A$2:$F$793,5,FALSE)</f>
        <v>North</v>
      </c>
      <c r="O2357" t="str">
        <f>VLOOKUP($C2357,Customer!$A$2:$F$793,6,FALSE)</f>
        <v>Consumer</v>
      </c>
      <c r="P2357" t="str">
        <f>VLOOKUP(E2357,Product!$B$2:$C$1811,2,FALSE)</f>
        <v>Office Supplies</v>
      </c>
      <c r="Q2357" t="str">
        <f>VLOOKUP(E2357,CHOOSE({1,2},Product!$B$2:$B$1811,Product!$A$2:$A$1811),2,FALSE)</f>
        <v>Binders</v>
      </c>
      <c r="R2357" t="str">
        <f t="shared" si="36"/>
        <v>AZ</v>
      </c>
    </row>
    <row r="2358" spans="1:18" x14ac:dyDescent="0.25">
      <c r="A2358" t="s">
        <v>3830</v>
      </c>
      <c r="B2358" s="35">
        <v>44047</v>
      </c>
      <c r="C2358" t="s">
        <v>490</v>
      </c>
      <c r="D2358" t="s">
        <v>24</v>
      </c>
      <c r="E2358" t="s">
        <v>1848</v>
      </c>
      <c r="F2358">
        <v>0.1</v>
      </c>
      <c r="G2358">
        <v>2212402.5</v>
      </c>
      <c r="H2358">
        <v>-44248.05</v>
      </c>
      <c r="I2358">
        <v>1</v>
      </c>
      <c r="J2358" t="s">
        <v>22</v>
      </c>
      <c r="K2358" t="str">
        <f>VLOOKUP(C2358,Customer!$A$2:$F$793,2,FALSE)</f>
        <v>Portugal</v>
      </c>
      <c r="L2358" t="str">
        <f>VLOOKUP($C2358,Customer!$A$2:$F$793,3,FALSE)</f>
        <v>Porto</v>
      </c>
      <c r="M2358" t="str">
        <f>VLOOKUP($C2358,Customer!$A$2:$F$793,4,FALSE)</f>
        <v>Porto</v>
      </c>
      <c r="N2358" t="str">
        <f>VLOOKUP($C2358,Customer!$A$2:$F$793,5,FALSE)</f>
        <v>South</v>
      </c>
      <c r="O2358" t="str">
        <f>VLOOKUP($C2358,Customer!$A$2:$F$793,6,FALSE)</f>
        <v>Corporate</v>
      </c>
      <c r="P2358" t="str">
        <f>VLOOKUP(E2358,Product!$B$2:$C$1811,2,FALSE)</f>
        <v>Furniture</v>
      </c>
      <c r="Q2358" t="str">
        <f>VLOOKUP(E2358,CHOOSE({1,2},Product!$B$2:$B$1811,Product!$A$2:$A$1811),2,FALSE)</f>
        <v>Chairs</v>
      </c>
      <c r="R2358" t="str">
        <f t="shared" si="36"/>
        <v>BN</v>
      </c>
    </row>
    <row r="2359" spans="1:18" x14ac:dyDescent="0.25">
      <c r="A2359" t="s">
        <v>3830</v>
      </c>
      <c r="B2359" s="35">
        <v>44047</v>
      </c>
      <c r="C2359" t="s">
        <v>490</v>
      </c>
      <c r="D2359" t="s">
        <v>24</v>
      </c>
      <c r="E2359" t="s">
        <v>797</v>
      </c>
      <c r="F2359">
        <v>0</v>
      </c>
      <c r="G2359">
        <v>1165198.6500000001</v>
      </c>
      <c r="H2359">
        <v>88496.1</v>
      </c>
      <c r="I2359">
        <v>5</v>
      </c>
      <c r="J2359" t="s">
        <v>26</v>
      </c>
      <c r="K2359" t="str">
        <f>VLOOKUP(C2359,Customer!$A$2:$F$793,2,FALSE)</f>
        <v>Portugal</v>
      </c>
      <c r="L2359" t="str">
        <f>VLOOKUP($C2359,Customer!$A$2:$F$793,3,FALSE)</f>
        <v>Porto</v>
      </c>
      <c r="M2359" t="str">
        <f>VLOOKUP($C2359,Customer!$A$2:$F$793,4,FALSE)</f>
        <v>Porto</v>
      </c>
      <c r="N2359" t="str">
        <f>VLOOKUP($C2359,Customer!$A$2:$F$793,5,FALSE)</f>
        <v>South</v>
      </c>
      <c r="O2359" t="str">
        <f>VLOOKUP($C2359,Customer!$A$2:$F$793,6,FALSE)</f>
        <v>Corporate</v>
      </c>
      <c r="P2359" t="str">
        <f>VLOOKUP(E2359,Product!$B$2:$C$1811,2,FALSE)</f>
        <v>Office Supplies</v>
      </c>
      <c r="Q2359" t="str">
        <f>VLOOKUP(E2359,CHOOSE({1,2},Product!$B$2:$B$1811,Product!$A$2:$A$1811),2,FALSE)</f>
        <v>Binders</v>
      </c>
      <c r="R2359" t="str">
        <f t="shared" si="36"/>
        <v>BN</v>
      </c>
    </row>
    <row r="2360" spans="1:18" x14ac:dyDescent="0.25">
      <c r="A2360" t="s">
        <v>3830</v>
      </c>
      <c r="B2360" s="35">
        <v>44047</v>
      </c>
      <c r="C2360" t="s">
        <v>490</v>
      </c>
      <c r="D2360" t="s">
        <v>24</v>
      </c>
      <c r="E2360" t="s">
        <v>1413</v>
      </c>
      <c r="F2360">
        <v>0</v>
      </c>
      <c r="G2360">
        <v>250738.95</v>
      </c>
      <c r="H2360">
        <v>29498.7</v>
      </c>
      <c r="I2360">
        <v>2</v>
      </c>
      <c r="J2360" t="s">
        <v>22</v>
      </c>
      <c r="K2360" t="str">
        <f>VLOOKUP(C2360,Customer!$A$2:$F$793,2,FALSE)</f>
        <v>Portugal</v>
      </c>
      <c r="L2360" t="str">
        <f>VLOOKUP($C2360,Customer!$A$2:$F$793,3,FALSE)</f>
        <v>Porto</v>
      </c>
      <c r="M2360" t="str">
        <f>VLOOKUP($C2360,Customer!$A$2:$F$793,4,FALSE)</f>
        <v>Porto</v>
      </c>
      <c r="N2360" t="str">
        <f>VLOOKUP($C2360,Customer!$A$2:$F$793,5,FALSE)</f>
        <v>South</v>
      </c>
      <c r="O2360" t="str">
        <f>VLOOKUP($C2360,Customer!$A$2:$F$793,6,FALSE)</f>
        <v>Corporate</v>
      </c>
      <c r="P2360" t="str">
        <f>VLOOKUP(E2360,Product!$B$2:$C$1811,2,FALSE)</f>
        <v>Office Supplies</v>
      </c>
      <c r="Q2360" t="str">
        <f>VLOOKUP(E2360,CHOOSE({1,2},Product!$B$2:$B$1811,Product!$A$2:$A$1811),2,FALSE)</f>
        <v>Labels</v>
      </c>
      <c r="R2360" t="str">
        <f t="shared" si="36"/>
        <v>BN</v>
      </c>
    </row>
    <row r="2361" spans="1:18" x14ac:dyDescent="0.25">
      <c r="A2361" t="s">
        <v>3830</v>
      </c>
      <c r="B2361" s="35">
        <v>44047</v>
      </c>
      <c r="C2361" t="s">
        <v>490</v>
      </c>
      <c r="D2361" t="s">
        <v>24</v>
      </c>
      <c r="E2361" t="s">
        <v>909</v>
      </c>
      <c r="F2361">
        <v>0.1</v>
      </c>
      <c r="G2361">
        <v>132744.15</v>
      </c>
      <c r="H2361">
        <v>14749.35</v>
      </c>
      <c r="I2361">
        <v>1</v>
      </c>
      <c r="J2361" t="s">
        <v>22</v>
      </c>
      <c r="K2361" t="str">
        <f>VLOOKUP(C2361,Customer!$A$2:$F$793,2,FALSE)</f>
        <v>Portugal</v>
      </c>
      <c r="L2361" t="str">
        <f>VLOOKUP($C2361,Customer!$A$2:$F$793,3,FALSE)</f>
        <v>Porto</v>
      </c>
      <c r="M2361" t="str">
        <f>VLOOKUP($C2361,Customer!$A$2:$F$793,4,FALSE)</f>
        <v>Porto</v>
      </c>
      <c r="N2361" t="str">
        <f>VLOOKUP($C2361,Customer!$A$2:$F$793,5,FALSE)</f>
        <v>South</v>
      </c>
      <c r="O2361" t="str">
        <f>VLOOKUP($C2361,Customer!$A$2:$F$793,6,FALSE)</f>
        <v>Corporate</v>
      </c>
      <c r="P2361" t="str">
        <f>VLOOKUP(E2361,Product!$B$2:$C$1811,2,FALSE)</f>
        <v>Office Supplies</v>
      </c>
      <c r="Q2361" t="str">
        <f>VLOOKUP(E2361,CHOOSE({1,2},Product!$B$2:$B$1811,Product!$A$2:$A$1811),2,FALSE)</f>
        <v>Storage</v>
      </c>
      <c r="R2361" t="str">
        <f t="shared" si="36"/>
        <v>BN</v>
      </c>
    </row>
    <row r="2362" spans="1:18" x14ac:dyDescent="0.25">
      <c r="A2362" t="s">
        <v>3830</v>
      </c>
      <c r="B2362" s="35">
        <v>44047</v>
      </c>
      <c r="C2362" t="s">
        <v>490</v>
      </c>
      <c r="D2362" t="s">
        <v>24</v>
      </c>
      <c r="E2362" t="s">
        <v>1153</v>
      </c>
      <c r="F2362">
        <v>0.1</v>
      </c>
      <c r="G2362">
        <v>6814199.7000000002</v>
      </c>
      <c r="H2362">
        <v>-678470.1</v>
      </c>
      <c r="I2362">
        <v>4</v>
      </c>
      <c r="J2362" t="s">
        <v>26</v>
      </c>
      <c r="K2362" t="str">
        <f>VLOOKUP(C2362,Customer!$A$2:$F$793,2,FALSE)</f>
        <v>Portugal</v>
      </c>
      <c r="L2362" t="str">
        <f>VLOOKUP($C2362,Customer!$A$2:$F$793,3,FALSE)</f>
        <v>Porto</v>
      </c>
      <c r="M2362" t="str">
        <f>VLOOKUP($C2362,Customer!$A$2:$F$793,4,FALSE)</f>
        <v>Porto</v>
      </c>
      <c r="N2362" t="str">
        <f>VLOOKUP($C2362,Customer!$A$2:$F$793,5,FALSE)</f>
        <v>South</v>
      </c>
      <c r="O2362" t="str">
        <f>VLOOKUP($C2362,Customer!$A$2:$F$793,6,FALSE)</f>
        <v>Corporate</v>
      </c>
      <c r="P2362" t="str">
        <f>VLOOKUP(E2362,Product!$B$2:$C$1811,2,FALSE)</f>
        <v>Office Supplies</v>
      </c>
      <c r="Q2362" t="str">
        <f>VLOOKUP(E2362,CHOOSE({1,2},Product!$B$2:$B$1811,Product!$A$2:$A$1811),2,FALSE)</f>
        <v>Storage</v>
      </c>
      <c r="R2362" t="str">
        <f t="shared" si="36"/>
        <v>BN</v>
      </c>
    </row>
    <row r="2363" spans="1:18" x14ac:dyDescent="0.25">
      <c r="A2363" t="s">
        <v>3830</v>
      </c>
      <c r="B2363" s="35">
        <v>44047</v>
      </c>
      <c r="C2363" t="s">
        <v>490</v>
      </c>
      <c r="D2363" t="s">
        <v>24</v>
      </c>
      <c r="E2363" t="s">
        <v>134</v>
      </c>
      <c r="F2363">
        <v>0</v>
      </c>
      <c r="G2363">
        <v>3348102.45</v>
      </c>
      <c r="H2363">
        <v>1607679.1500000001</v>
      </c>
      <c r="I2363">
        <v>6</v>
      </c>
      <c r="J2363" t="s">
        <v>26</v>
      </c>
      <c r="K2363" t="str">
        <f>VLOOKUP(C2363,Customer!$A$2:$F$793,2,FALSE)</f>
        <v>Portugal</v>
      </c>
      <c r="L2363" t="str">
        <f>VLOOKUP($C2363,Customer!$A$2:$F$793,3,FALSE)</f>
        <v>Porto</v>
      </c>
      <c r="M2363" t="str">
        <f>VLOOKUP($C2363,Customer!$A$2:$F$793,4,FALSE)</f>
        <v>Porto</v>
      </c>
      <c r="N2363" t="str">
        <f>VLOOKUP($C2363,Customer!$A$2:$F$793,5,FALSE)</f>
        <v>South</v>
      </c>
      <c r="O2363" t="str">
        <f>VLOOKUP($C2363,Customer!$A$2:$F$793,6,FALSE)</f>
        <v>Corporate</v>
      </c>
      <c r="P2363" t="str">
        <f>VLOOKUP(E2363,Product!$B$2:$C$1811,2,FALSE)</f>
        <v>Office Supplies</v>
      </c>
      <c r="Q2363" t="str">
        <f>VLOOKUP(E2363,CHOOSE({1,2},Product!$B$2:$B$1811,Product!$A$2:$A$1811),2,FALSE)</f>
        <v>Supplies</v>
      </c>
      <c r="R2363" t="str">
        <f t="shared" si="36"/>
        <v>BN</v>
      </c>
    </row>
    <row r="2364" spans="1:18" x14ac:dyDescent="0.25">
      <c r="A2364" t="s">
        <v>3831</v>
      </c>
      <c r="B2364" s="35">
        <v>44048</v>
      </c>
      <c r="C2364" t="s">
        <v>1849</v>
      </c>
      <c r="D2364" t="s">
        <v>24</v>
      </c>
      <c r="E2364" t="s">
        <v>433</v>
      </c>
      <c r="F2364">
        <v>0.1</v>
      </c>
      <c r="G2364">
        <v>18952914.75</v>
      </c>
      <c r="H2364">
        <v>6106230.9000000004</v>
      </c>
      <c r="I2364">
        <v>3</v>
      </c>
      <c r="J2364" t="s">
        <v>22</v>
      </c>
      <c r="K2364" t="str">
        <f>VLOOKUP(C2364,Customer!$A$2:$F$793,2,FALSE)</f>
        <v>Germany</v>
      </c>
      <c r="L2364" t="str">
        <f>VLOOKUP($C2364,Customer!$A$2:$F$793,3,FALSE)</f>
        <v>Lower Saxony</v>
      </c>
      <c r="M2364" t="str">
        <f>VLOOKUP($C2364,Customer!$A$2:$F$793,4,FALSE)</f>
        <v>Emden</v>
      </c>
      <c r="N2364" t="str">
        <f>VLOOKUP($C2364,Customer!$A$2:$F$793,5,FALSE)</f>
        <v>Central</v>
      </c>
      <c r="O2364" t="str">
        <f>VLOOKUP($C2364,Customer!$A$2:$F$793,6,FALSE)</f>
        <v>Home Office</v>
      </c>
      <c r="P2364" t="str">
        <f>VLOOKUP(E2364,Product!$B$2:$C$1811,2,FALSE)</f>
        <v>Furniture</v>
      </c>
      <c r="Q2364" t="str">
        <f>VLOOKUP(E2364,CHOOSE({1,2},Product!$B$2:$B$1811,Product!$A$2:$A$1811),2,FALSE)</f>
        <v>Chairs</v>
      </c>
      <c r="R2364" t="str">
        <f t="shared" si="36"/>
        <v>BN</v>
      </c>
    </row>
    <row r="2365" spans="1:18" x14ac:dyDescent="0.25">
      <c r="A2365" t="s">
        <v>3831</v>
      </c>
      <c r="B2365" s="35">
        <v>44048</v>
      </c>
      <c r="C2365" t="s">
        <v>1849</v>
      </c>
      <c r="D2365" t="s">
        <v>24</v>
      </c>
      <c r="E2365" t="s">
        <v>1084</v>
      </c>
      <c r="F2365">
        <v>0</v>
      </c>
      <c r="G2365">
        <v>973457.1</v>
      </c>
      <c r="H2365">
        <v>176992.2</v>
      </c>
      <c r="I2365">
        <v>5</v>
      </c>
      <c r="J2365" t="s">
        <v>22</v>
      </c>
      <c r="K2365" t="str">
        <f>VLOOKUP(C2365,Customer!$A$2:$F$793,2,FALSE)</f>
        <v>Germany</v>
      </c>
      <c r="L2365" t="str">
        <f>VLOOKUP($C2365,Customer!$A$2:$F$793,3,FALSE)</f>
        <v>Lower Saxony</v>
      </c>
      <c r="M2365" t="str">
        <f>VLOOKUP($C2365,Customer!$A$2:$F$793,4,FALSE)</f>
        <v>Emden</v>
      </c>
      <c r="N2365" t="str">
        <f>VLOOKUP($C2365,Customer!$A$2:$F$793,5,FALSE)</f>
        <v>Central</v>
      </c>
      <c r="O2365" t="str">
        <f>VLOOKUP($C2365,Customer!$A$2:$F$793,6,FALSE)</f>
        <v>Home Office</v>
      </c>
      <c r="P2365" t="str">
        <f>VLOOKUP(E2365,Product!$B$2:$C$1811,2,FALSE)</f>
        <v>Office Supplies</v>
      </c>
      <c r="Q2365" t="str">
        <f>VLOOKUP(E2365,CHOOSE({1,2},Product!$B$2:$B$1811,Product!$A$2:$A$1811),2,FALSE)</f>
        <v>Labels</v>
      </c>
      <c r="R2365" t="str">
        <f t="shared" si="36"/>
        <v>BN</v>
      </c>
    </row>
    <row r="2366" spans="1:18" x14ac:dyDescent="0.25">
      <c r="A2366" t="s">
        <v>3831</v>
      </c>
      <c r="B2366" s="35">
        <v>44048</v>
      </c>
      <c r="C2366" t="s">
        <v>1849</v>
      </c>
      <c r="D2366" t="s">
        <v>24</v>
      </c>
      <c r="E2366" t="s">
        <v>100</v>
      </c>
      <c r="F2366">
        <v>0.1</v>
      </c>
      <c r="G2366">
        <v>8421878.8499999996</v>
      </c>
      <c r="H2366">
        <v>3185859.6</v>
      </c>
      <c r="I2366">
        <v>3</v>
      </c>
      <c r="J2366" t="s">
        <v>22</v>
      </c>
      <c r="K2366" t="str">
        <f>VLOOKUP(C2366,Customer!$A$2:$F$793,2,FALSE)</f>
        <v>Germany</v>
      </c>
      <c r="L2366" t="str">
        <f>VLOOKUP($C2366,Customer!$A$2:$F$793,3,FALSE)</f>
        <v>Lower Saxony</v>
      </c>
      <c r="M2366" t="str">
        <f>VLOOKUP($C2366,Customer!$A$2:$F$793,4,FALSE)</f>
        <v>Emden</v>
      </c>
      <c r="N2366" t="str">
        <f>VLOOKUP($C2366,Customer!$A$2:$F$793,5,FALSE)</f>
        <v>Central</v>
      </c>
      <c r="O2366" t="str">
        <f>VLOOKUP($C2366,Customer!$A$2:$F$793,6,FALSE)</f>
        <v>Home Office</v>
      </c>
      <c r="P2366" t="str">
        <f>VLOOKUP(E2366,Product!$B$2:$C$1811,2,FALSE)</f>
        <v>Office Supplies</v>
      </c>
      <c r="Q2366" t="str">
        <f>VLOOKUP(E2366,CHOOSE({1,2},Product!$B$2:$B$1811,Product!$A$2:$A$1811),2,FALSE)</f>
        <v>Storage</v>
      </c>
      <c r="R2366" t="str">
        <f t="shared" si="36"/>
        <v>BN</v>
      </c>
    </row>
    <row r="2367" spans="1:18" x14ac:dyDescent="0.25">
      <c r="A2367" t="s">
        <v>3831</v>
      </c>
      <c r="B2367" s="35">
        <v>44048</v>
      </c>
      <c r="C2367" t="s">
        <v>1849</v>
      </c>
      <c r="D2367" t="s">
        <v>24</v>
      </c>
      <c r="E2367" t="s">
        <v>256</v>
      </c>
      <c r="F2367">
        <v>0.1</v>
      </c>
      <c r="G2367">
        <v>1238945.4000000001</v>
      </c>
      <c r="H2367">
        <v>309736.35000000003</v>
      </c>
      <c r="I2367">
        <v>4</v>
      </c>
      <c r="J2367" t="s">
        <v>22</v>
      </c>
      <c r="K2367" t="str">
        <f>VLOOKUP(C2367,Customer!$A$2:$F$793,2,FALSE)</f>
        <v>Germany</v>
      </c>
      <c r="L2367" t="str">
        <f>VLOOKUP($C2367,Customer!$A$2:$F$793,3,FALSE)</f>
        <v>Lower Saxony</v>
      </c>
      <c r="M2367" t="str">
        <f>VLOOKUP($C2367,Customer!$A$2:$F$793,4,FALSE)</f>
        <v>Emden</v>
      </c>
      <c r="N2367" t="str">
        <f>VLOOKUP($C2367,Customer!$A$2:$F$793,5,FALSE)</f>
        <v>Central</v>
      </c>
      <c r="O2367" t="str">
        <f>VLOOKUP($C2367,Customer!$A$2:$F$793,6,FALSE)</f>
        <v>Home Office</v>
      </c>
      <c r="P2367" t="str">
        <f>VLOOKUP(E2367,Product!$B$2:$C$1811,2,FALSE)</f>
        <v>Office Supplies</v>
      </c>
      <c r="Q2367" t="str">
        <f>VLOOKUP(E2367,CHOOSE({1,2},Product!$B$2:$B$1811,Product!$A$2:$A$1811),2,FALSE)</f>
        <v>Storage</v>
      </c>
      <c r="R2367" t="str">
        <f t="shared" si="36"/>
        <v>BN</v>
      </c>
    </row>
    <row r="2368" spans="1:18" x14ac:dyDescent="0.25">
      <c r="A2368" t="s">
        <v>3832</v>
      </c>
      <c r="B2368" s="35">
        <v>44049</v>
      </c>
      <c r="C2368" t="s">
        <v>299</v>
      </c>
      <c r="D2368" t="s">
        <v>20</v>
      </c>
      <c r="E2368" t="s">
        <v>544</v>
      </c>
      <c r="F2368">
        <v>0</v>
      </c>
      <c r="G2368">
        <v>1047203.85</v>
      </c>
      <c r="H2368">
        <v>14749.35</v>
      </c>
      <c r="I2368">
        <v>5</v>
      </c>
      <c r="J2368" t="s">
        <v>22</v>
      </c>
      <c r="K2368" t="str">
        <f>VLOOKUP(C2368,Customer!$A$2:$F$793,2,FALSE)</f>
        <v>Italy</v>
      </c>
      <c r="L2368" t="str">
        <f>VLOOKUP($C2368,Customer!$A$2:$F$793,3,FALSE)</f>
        <v>Sardinia</v>
      </c>
      <c r="M2368" t="str">
        <f>VLOOKUP($C2368,Customer!$A$2:$F$793,4,FALSE)</f>
        <v>Cagliari</v>
      </c>
      <c r="N2368" t="str">
        <f>VLOOKUP($C2368,Customer!$A$2:$F$793,5,FALSE)</f>
        <v>South</v>
      </c>
      <c r="O2368" t="str">
        <f>VLOOKUP($C2368,Customer!$A$2:$F$793,6,FALSE)</f>
        <v>Consumer</v>
      </c>
      <c r="P2368" t="str">
        <f>VLOOKUP(E2368,Product!$B$2:$C$1811,2,FALSE)</f>
        <v>Office Supplies</v>
      </c>
      <c r="Q2368" t="str">
        <f>VLOOKUP(E2368,CHOOSE({1,2},Product!$B$2:$B$1811,Product!$A$2:$A$1811),2,FALSE)</f>
        <v>Art</v>
      </c>
      <c r="R2368" t="str">
        <f t="shared" si="36"/>
        <v>AZ</v>
      </c>
    </row>
    <row r="2369" spans="1:18" x14ac:dyDescent="0.25">
      <c r="A2369" t="s">
        <v>3832</v>
      </c>
      <c r="B2369" s="35">
        <v>44049</v>
      </c>
      <c r="C2369" t="s">
        <v>299</v>
      </c>
      <c r="D2369" t="s">
        <v>20</v>
      </c>
      <c r="E2369" t="s">
        <v>951</v>
      </c>
      <c r="F2369">
        <v>0.4</v>
      </c>
      <c r="G2369">
        <v>2876123.25</v>
      </c>
      <c r="H2369">
        <v>-914459.70000000007</v>
      </c>
      <c r="I2369">
        <v>6</v>
      </c>
      <c r="J2369" t="s">
        <v>22</v>
      </c>
      <c r="K2369" t="str">
        <f>VLOOKUP(C2369,Customer!$A$2:$F$793,2,FALSE)</f>
        <v>Italy</v>
      </c>
      <c r="L2369" t="str">
        <f>VLOOKUP($C2369,Customer!$A$2:$F$793,3,FALSE)</f>
        <v>Sardinia</v>
      </c>
      <c r="M2369" t="str">
        <f>VLOOKUP($C2369,Customer!$A$2:$F$793,4,FALSE)</f>
        <v>Cagliari</v>
      </c>
      <c r="N2369" t="str">
        <f>VLOOKUP($C2369,Customer!$A$2:$F$793,5,FALSE)</f>
        <v>South</v>
      </c>
      <c r="O2369" t="str">
        <f>VLOOKUP($C2369,Customer!$A$2:$F$793,6,FALSE)</f>
        <v>Consumer</v>
      </c>
      <c r="P2369" t="str">
        <f>VLOOKUP(E2369,Product!$B$2:$C$1811,2,FALSE)</f>
        <v>Office Supplies</v>
      </c>
      <c r="Q2369" t="str">
        <f>VLOOKUP(E2369,CHOOSE({1,2},Product!$B$2:$B$1811,Product!$A$2:$A$1811),2,FALSE)</f>
        <v>Storage</v>
      </c>
      <c r="R2369" t="str">
        <f t="shared" si="36"/>
        <v>AZ</v>
      </c>
    </row>
    <row r="2370" spans="1:18" x14ac:dyDescent="0.25">
      <c r="A2370" t="s">
        <v>3833</v>
      </c>
      <c r="B2370" s="35">
        <v>44049</v>
      </c>
      <c r="C2370" t="s">
        <v>949</v>
      </c>
      <c r="D2370" t="s">
        <v>24</v>
      </c>
      <c r="E2370" t="s">
        <v>179</v>
      </c>
      <c r="F2370">
        <v>0</v>
      </c>
      <c r="G2370">
        <v>840712.95000000007</v>
      </c>
      <c r="H2370">
        <v>191741.55000000002</v>
      </c>
      <c r="I2370">
        <v>3</v>
      </c>
      <c r="J2370" t="s">
        <v>22</v>
      </c>
      <c r="K2370" t="str">
        <f>VLOOKUP(C2370,Customer!$A$2:$F$793,2,FALSE)</f>
        <v>United Kingdom</v>
      </c>
      <c r="L2370" t="str">
        <f>VLOOKUP($C2370,Customer!$A$2:$F$793,3,FALSE)</f>
        <v>England</v>
      </c>
      <c r="M2370" t="str">
        <f>VLOOKUP($C2370,Customer!$A$2:$F$793,4,FALSE)</f>
        <v>Chester</v>
      </c>
      <c r="N2370" t="str">
        <f>VLOOKUP($C2370,Customer!$A$2:$F$793,5,FALSE)</f>
        <v>North</v>
      </c>
      <c r="O2370" t="str">
        <f>VLOOKUP($C2370,Customer!$A$2:$F$793,6,FALSE)</f>
        <v>Corporate</v>
      </c>
      <c r="P2370" t="str">
        <f>VLOOKUP(E2370,Product!$B$2:$C$1811,2,FALSE)</f>
        <v>Office Supplies</v>
      </c>
      <c r="Q2370" t="str">
        <f>VLOOKUP(E2370,CHOOSE({1,2},Product!$B$2:$B$1811,Product!$A$2:$A$1811),2,FALSE)</f>
        <v>Art</v>
      </c>
      <c r="R2370" t="str">
        <f t="shared" si="36"/>
        <v>AZ</v>
      </c>
    </row>
    <row r="2371" spans="1:18" x14ac:dyDescent="0.25">
      <c r="A2371" t="s">
        <v>3833</v>
      </c>
      <c r="B2371" s="35">
        <v>44049</v>
      </c>
      <c r="C2371" t="s">
        <v>949</v>
      </c>
      <c r="D2371" t="s">
        <v>24</v>
      </c>
      <c r="E2371" t="s">
        <v>1631</v>
      </c>
      <c r="F2371">
        <v>0</v>
      </c>
      <c r="G2371">
        <v>1755172.6500000001</v>
      </c>
      <c r="H2371">
        <v>781715.55</v>
      </c>
      <c r="I2371">
        <v>8</v>
      </c>
      <c r="J2371" t="s">
        <v>22</v>
      </c>
      <c r="K2371" t="str">
        <f>VLOOKUP(C2371,Customer!$A$2:$F$793,2,FALSE)</f>
        <v>United Kingdom</v>
      </c>
      <c r="L2371" t="str">
        <f>VLOOKUP($C2371,Customer!$A$2:$F$793,3,FALSE)</f>
        <v>England</v>
      </c>
      <c r="M2371" t="str">
        <f>VLOOKUP($C2371,Customer!$A$2:$F$793,4,FALSE)</f>
        <v>Chester</v>
      </c>
      <c r="N2371" t="str">
        <f>VLOOKUP($C2371,Customer!$A$2:$F$793,5,FALSE)</f>
        <v>North</v>
      </c>
      <c r="O2371" t="str">
        <f>VLOOKUP($C2371,Customer!$A$2:$F$793,6,FALSE)</f>
        <v>Corporate</v>
      </c>
      <c r="P2371" t="str">
        <f>VLOOKUP(E2371,Product!$B$2:$C$1811,2,FALSE)</f>
        <v>Office Supplies</v>
      </c>
      <c r="Q2371" t="str">
        <f>VLOOKUP(E2371,CHOOSE({1,2},Product!$B$2:$B$1811,Product!$A$2:$A$1811),2,FALSE)</f>
        <v>Binders</v>
      </c>
      <c r="R2371" t="str">
        <f t="shared" ref="R2371:R2434" si="37">LEFT(A2371,2)</f>
        <v>AZ</v>
      </c>
    </row>
    <row r="2372" spans="1:18" x14ac:dyDescent="0.25">
      <c r="A2372" t="s">
        <v>3833</v>
      </c>
      <c r="B2372" s="35">
        <v>44049</v>
      </c>
      <c r="C2372" t="s">
        <v>949</v>
      </c>
      <c r="D2372" t="s">
        <v>24</v>
      </c>
      <c r="E2372" t="s">
        <v>1850</v>
      </c>
      <c r="F2372">
        <v>0</v>
      </c>
      <c r="G2372">
        <v>5988236.1000000006</v>
      </c>
      <c r="H2372">
        <v>2994118.0500000003</v>
      </c>
      <c r="I2372">
        <v>5</v>
      </c>
      <c r="J2372" t="s">
        <v>22</v>
      </c>
      <c r="K2372" t="str">
        <f>VLOOKUP(C2372,Customer!$A$2:$F$793,2,FALSE)</f>
        <v>United Kingdom</v>
      </c>
      <c r="L2372" t="str">
        <f>VLOOKUP($C2372,Customer!$A$2:$F$793,3,FALSE)</f>
        <v>England</v>
      </c>
      <c r="M2372" t="str">
        <f>VLOOKUP($C2372,Customer!$A$2:$F$793,4,FALSE)</f>
        <v>Chester</v>
      </c>
      <c r="N2372" t="str">
        <f>VLOOKUP($C2372,Customer!$A$2:$F$793,5,FALSE)</f>
        <v>North</v>
      </c>
      <c r="O2372" t="str">
        <f>VLOOKUP($C2372,Customer!$A$2:$F$793,6,FALSE)</f>
        <v>Corporate</v>
      </c>
      <c r="P2372" t="str">
        <f>VLOOKUP(E2372,Product!$B$2:$C$1811,2,FALSE)</f>
        <v>Technology</v>
      </c>
      <c r="Q2372" t="str">
        <f>VLOOKUP(E2372,CHOOSE({1,2},Product!$B$2:$B$1811,Product!$A$2:$A$1811),2,FALSE)</f>
        <v>Accessories</v>
      </c>
      <c r="R2372" t="str">
        <f t="shared" si="37"/>
        <v>AZ</v>
      </c>
    </row>
    <row r="2373" spans="1:18" x14ac:dyDescent="0.25">
      <c r="A2373" t="s">
        <v>3833</v>
      </c>
      <c r="B2373" s="35">
        <v>44049</v>
      </c>
      <c r="C2373" t="s">
        <v>949</v>
      </c>
      <c r="D2373" t="s">
        <v>24</v>
      </c>
      <c r="E2373" t="s">
        <v>1851</v>
      </c>
      <c r="F2373">
        <v>0</v>
      </c>
      <c r="G2373">
        <v>3053115.45</v>
      </c>
      <c r="H2373">
        <v>486728.55</v>
      </c>
      <c r="I2373">
        <v>2</v>
      </c>
      <c r="J2373" t="s">
        <v>26</v>
      </c>
      <c r="K2373" t="str">
        <f>VLOOKUP(C2373,Customer!$A$2:$F$793,2,FALSE)</f>
        <v>United Kingdom</v>
      </c>
      <c r="L2373" t="str">
        <f>VLOOKUP($C2373,Customer!$A$2:$F$793,3,FALSE)</f>
        <v>England</v>
      </c>
      <c r="M2373" t="str">
        <f>VLOOKUP($C2373,Customer!$A$2:$F$793,4,FALSE)</f>
        <v>Chester</v>
      </c>
      <c r="N2373" t="str">
        <f>VLOOKUP($C2373,Customer!$A$2:$F$793,5,FALSE)</f>
        <v>North</v>
      </c>
      <c r="O2373" t="str">
        <f>VLOOKUP($C2373,Customer!$A$2:$F$793,6,FALSE)</f>
        <v>Corporate</v>
      </c>
      <c r="P2373" t="str">
        <f>VLOOKUP(E2373,Product!$B$2:$C$1811,2,FALSE)</f>
        <v>Technology</v>
      </c>
      <c r="Q2373" t="str">
        <f>VLOOKUP(E2373,CHOOSE({1,2},Product!$B$2:$B$1811,Product!$A$2:$A$1811),2,FALSE)</f>
        <v>Accessories</v>
      </c>
      <c r="R2373" t="str">
        <f t="shared" si="37"/>
        <v>AZ</v>
      </c>
    </row>
    <row r="2374" spans="1:18" x14ac:dyDescent="0.25">
      <c r="A2374" t="s">
        <v>3834</v>
      </c>
      <c r="B2374" s="35">
        <v>44049</v>
      </c>
      <c r="C2374" t="s">
        <v>1852</v>
      </c>
      <c r="D2374" t="s">
        <v>24</v>
      </c>
      <c r="E2374" t="s">
        <v>1165</v>
      </c>
      <c r="F2374">
        <v>0</v>
      </c>
      <c r="G2374">
        <v>722718.15</v>
      </c>
      <c r="H2374">
        <v>58997.4</v>
      </c>
      <c r="I2374">
        <v>1</v>
      </c>
      <c r="J2374" t="s">
        <v>22</v>
      </c>
      <c r="K2374" t="str">
        <f>VLOOKUP(C2374,Customer!$A$2:$F$793,2,FALSE)</f>
        <v>France</v>
      </c>
      <c r="L2374" t="str">
        <f>VLOOKUP($C2374,Customer!$A$2:$F$793,3,FALSE)</f>
        <v>Ile-de-France</v>
      </c>
      <c r="M2374" t="str">
        <f>VLOOKUP($C2374,Customer!$A$2:$F$793,4,FALSE)</f>
        <v>Montesson</v>
      </c>
      <c r="N2374" t="str">
        <f>VLOOKUP($C2374,Customer!$A$2:$F$793,5,FALSE)</f>
        <v>Central</v>
      </c>
      <c r="O2374" t="str">
        <f>VLOOKUP($C2374,Customer!$A$2:$F$793,6,FALSE)</f>
        <v>Consumer</v>
      </c>
      <c r="P2374" t="str">
        <f>VLOOKUP(E2374,Product!$B$2:$C$1811,2,FALSE)</f>
        <v>Furniture</v>
      </c>
      <c r="Q2374" t="str">
        <f>VLOOKUP(E2374,CHOOSE({1,2},Product!$B$2:$B$1811,Product!$A$2:$A$1811),2,FALSE)</f>
        <v>Furnishings</v>
      </c>
      <c r="R2374" t="str">
        <f t="shared" si="37"/>
        <v>AZ</v>
      </c>
    </row>
    <row r="2375" spans="1:18" x14ac:dyDescent="0.25">
      <c r="A2375" t="s">
        <v>3834</v>
      </c>
      <c r="B2375" s="35">
        <v>44049</v>
      </c>
      <c r="C2375" t="s">
        <v>1852</v>
      </c>
      <c r="D2375" t="s">
        <v>24</v>
      </c>
      <c r="E2375" t="s">
        <v>619</v>
      </c>
      <c r="F2375">
        <v>0</v>
      </c>
      <c r="G2375">
        <v>427731.15</v>
      </c>
      <c r="H2375">
        <v>14749.35</v>
      </c>
      <c r="I2375">
        <v>1</v>
      </c>
      <c r="J2375" t="s">
        <v>26</v>
      </c>
      <c r="K2375" t="str">
        <f>VLOOKUP(C2375,Customer!$A$2:$F$793,2,FALSE)</f>
        <v>France</v>
      </c>
      <c r="L2375" t="str">
        <f>VLOOKUP($C2375,Customer!$A$2:$F$793,3,FALSE)</f>
        <v>Ile-de-France</v>
      </c>
      <c r="M2375" t="str">
        <f>VLOOKUP($C2375,Customer!$A$2:$F$793,4,FALSE)</f>
        <v>Montesson</v>
      </c>
      <c r="N2375" t="str">
        <f>VLOOKUP($C2375,Customer!$A$2:$F$793,5,FALSE)</f>
        <v>Central</v>
      </c>
      <c r="O2375" t="str">
        <f>VLOOKUP($C2375,Customer!$A$2:$F$793,6,FALSE)</f>
        <v>Consumer</v>
      </c>
      <c r="P2375" t="str">
        <f>VLOOKUP(E2375,Product!$B$2:$C$1811,2,FALSE)</f>
        <v>Office Supplies</v>
      </c>
      <c r="Q2375" t="str">
        <f>VLOOKUP(E2375,CHOOSE({1,2},Product!$B$2:$B$1811,Product!$A$2:$A$1811),2,FALSE)</f>
        <v>Art</v>
      </c>
      <c r="R2375" t="str">
        <f t="shared" si="37"/>
        <v>AZ</v>
      </c>
    </row>
    <row r="2376" spans="1:18" x14ac:dyDescent="0.25">
      <c r="A2376" t="s">
        <v>3834</v>
      </c>
      <c r="B2376" s="35">
        <v>44049</v>
      </c>
      <c r="C2376" t="s">
        <v>1852</v>
      </c>
      <c r="D2376" t="s">
        <v>24</v>
      </c>
      <c r="E2376" t="s">
        <v>1652</v>
      </c>
      <c r="F2376">
        <v>0</v>
      </c>
      <c r="G2376">
        <v>958707.75</v>
      </c>
      <c r="H2376">
        <v>339235.05</v>
      </c>
      <c r="I2376">
        <v>4</v>
      </c>
      <c r="J2376" t="s">
        <v>26</v>
      </c>
      <c r="K2376" t="str">
        <f>VLOOKUP(C2376,Customer!$A$2:$F$793,2,FALSE)</f>
        <v>France</v>
      </c>
      <c r="L2376" t="str">
        <f>VLOOKUP($C2376,Customer!$A$2:$F$793,3,FALSE)</f>
        <v>Ile-de-France</v>
      </c>
      <c r="M2376" t="str">
        <f>VLOOKUP($C2376,Customer!$A$2:$F$793,4,FALSE)</f>
        <v>Montesson</v>
      </c>
      <c r="N2376" t="str">
        <f>VLOOKUP($C2376,Customer!$A$2:$F$793,5,FALSE)</f>
        <v>Central</v>
      </c>
      <c r="O2376" t="str">
        <f>VLOOKUP($C2376,Customer!$A$2:$F$793,6,FALSE)</f>
        <v>Consumer</v>
      </c>
      <c r="P2376" t="str">
        <f>VLOOKUP(E2376,Product!$B$2:$C$1811,2,FALSE)</f>
        <v>Office Supplies</v>
      </c>
      <c r="Q2376" t="str">
        <f>VLOOKUP(E2376,CHOOSE({1,2},Product!$B$2:$B$1811,Product!$A$2:$A$1811),2,FALSE)</f>
        <v>Fasteners</v>
      </c>
      <c r="R2376" t="str">
        <f t="shared" si="37"/>
        <v>AZ</v>
      </c>
    </row>
    <row r="2377" spans="1:18" x14ac:dyDescent="0.25">
      <c r="A2377" t="s">
        <v>3834</v>
      </c>
      <c r="B2377" s="35">
        <v>44049</v>
      </c>
      <c r="C2377" t="s">
        <v>1852</v>
      </c>
      <c r="D2377" t="s">
        <v>24</v>
      </c>
      <c r="E2377" t="s">
        <v>1500</v>
      </c>
      <c r="F2377">
        <v>0</v>
      </c>
      <c r="G2377">
        <v>560475.30000000005</v>
      </c>
      <c r="H2377">
        <v>280237.65000000002</v>
      </c>
      <c r="I2377">
        <v>3</v>
      </c>
      <c r="J2377" t="s">
        <v>26</v>
      </c>
      <c r="K2377" t="str">
        <f>VLOOKUP(C2377,Customer!$A$2:$F$793,2,FALSE)</f>
        <v>France</v>
      </c>
      <c r="L2377" t="str">
        <f>VLOOKUP($C2377,Customer!$A$2:$F$793,3,FALSE)</f>
        <v>Ile-de-France</v>
      </c>
      <c r="M2377" t="str">
        <f>VLOOKUP($C2377,Customer!$A$2:$F$793,4,FALSE)</f>
        <v>Montesson</v>
      </c>
      <c r="N2377" t="str">
        <f>VLOOKUP($C2377,Customer!$A$2:$F$793,5,FALSE)</f>
        <v>Central</v>
      </c>
      <c r="O2377" t="str">
        <f>VLOOKUP($C2377,Customer!$A$2:$F$793,6,FALSE)</f>
        <v>Consumer</v>
      </c>
      <c r="P2377" t="str">
        <f>VLOOKUP(E2377,Product!$B$2:$C$1811,2,FALSE)</f>
        <v>Office Supplies</v>
      </c>
      <c r="Q2377" t="str">
        <f>VLOOKUP(E2377,CHOOSE({1,2},Product!$B$2:$B$1811,Product!$A$2:$A$1811),2,FALSE)</f>
        <v>Labels</v>
      </c>
      <c r="R2377" t="str">
        <f t="shared" si="37"/>
        <v>AZ</v>
      </c>
    </row>
    <row r="2378" spans="1:18" x14ac:dyDescent="0.25">
      <c r="A2378" t="s">
        <v>3834</v>
      </c>
      <c r="B2378" s="35">
        <v>44049</v>
      </c>
      <c r="C2378" t="s">
        <v>1852</v>
      </c>
      <c r="D2378" t="s">
        <v>24</v>
      </c>
      <c r="E2378" t="s">
        <v>1853</v>
      </c>
      <c r="F2378">
        <v>0</v>
      </c>
      <c r="G2378">
        <v>1415937.6</v>
      </c>
      <c r="H2378">
        <v>176992.2</v>
      </c>
      <c r="I2378">
        <v>2</v>
      </c>
      <c r="J2378" t="s">
        <v>22</v>
      </c>
      <c r="K2378" t="str">
        <f>VLOOKUP(C2378,Customer!$A$2:$F$793,2,FALSE)</f>
        <v>France</v>
      </c>
      <c r="L2378" t="str">
        <f>VLOOKUP($C2378,Customer!$A$2:$F$793,3,FALSE)</f>
        <v>Ile-de-France</v>
      </c>
      <c r="M2378" t="str">
        <f>VLOOKUP($C2378,Customer!$A$2:$F$793,4,FALSE)</f>
        <v>Montesson</v>
      </c>
      <c r="N2378" t="str">
        <f>VLOOKUP($C2378,Customer!$A$2:$F$793,5,FALSE)</f>
        <v>Central</v>
      </c>
      <c r="O2378" t="str">
        <f>VLOOKUP($C2378,Customer!$A$2:$F$793,6,FALSE)</f>
        <v>Consumer</v>
      </c>
      <c r="P2378" t="str">
        <f>VLOOKUP(E2378,Product!$B$2:$C$1811,2,FALSE)</f>
        <v>Technology</v>
      </c>
      <c r="Q2378" t="str">
        <f>VLOOKUP(E2378,CHOOSE({1,2},Product!$B$2:$B$1811,Product!$A$2:$A$1811),2,FALSE)</f>
        <v>Accessories</v>
      </c>
      <c r="R2378" t="str">
        <f t="shared" si="37"/>
        <v>AZ</v>
      </c>
    </row>
    <row r="2379" spans="1:18" x14ac:dyDescent="0.25">
      <c r="A2379" t="s">
        <v>3834</v>
      </c>
      <c r="B2379" s="35">
        <v>44049</v>
      </c>
      <c r="C2379" t="s">
        <v>1852</v>
      </c>
      <c r="D2379" t="s">
        <v>24</v>
      </c>
      <c r="E2379" t="s">
        <v>1854</v>
      </c>
      <c r="F2379">
        <v>0.15</v>
      </c>
      <c r="G2379">
        <v>3259606.35</v>
      </c>
      <c r="H2379">
        <v>235989.6</v>
      </c>
      <c r="I2379">
        <v>1</v>
      </c>
      <c r="J2379" t="s">
        <v>26</v>
      </c>
      <c r="K2379" t="str">
        <f>VLOOKUP(C2379,Customer!$A$2:$F$793,2,FALSE)</f>
        <v>France</v>
      </c>
      <c r="L2379" t="str">
        <f>VLOOKUP($C2379,Customer!$A$2:$F$793,3,FALSE)</f>
        <v>Ile-de-France</v>
      </c>
      <c r="M2379" t="str">
        <f>VLOOKUP($C2379,Customer!$A$2:$F$793,4,FALSE)</f>
        <v>Montesson</v>
      </c>
      <c r="N2379" t="str">
        <f>VLOOKUP($C2379,Customer!$A$2:$F$793,5,FALSE)</f>
        <v>Central</v>
      </c>
      <c r="O2379" t="str">
        <f>VLOOKUP($C2379,Customer!$A$2:$F$793,6,FALSE)</f>
        <v>Consumer</v>
      </c>
      <c r="P2379" t="str">
        <f>VLOOKUP(E2379,Product!$B$2:$C$1811,2,FALSE)</f>
        <v>Technology</v>
      </c>
      <c r="Q2379" t="str">
        <f>VLOOKUP(E2379,CHOOSE({1,2},Product!$B$2:$B$1811,Product!$A$2:$A$1811),2,FALSE)</f>
        <v>Machines</v>
      </c>
      <c r="R2379" t="str">
        <f t="shared" si="37"/>
        <v>AZ</v>
      </c>
    </row>
    <row r="2380" spans="1:18" x14ac:dyDescent="0.25">
      <c r="A2380" t="s">
        <v>3835</v>
      </c>
      <c r="B2380" s="35">
        <v>44049</v>
      </c>
      <c r="C2380" t="s">
        <v>1012</v>
      </c>
      <c r="D2380" t="s">
        <v>24</v>
      </c>
      <c r="E2380" t="s">
        <v>1855</v>
      </c>
      <c r="F2380">
        <v>0</v>
      </c>
      <c r="G2380">
        <v>737467.5</v>
      </c>
      <c r="H2380">
        <v>206490.9</v>
      </c>
      <c r="I2380">
        <v>1</v>
      </c>
      <c r="J2380" t="s">
        <v>26</v>
      </c>
      <c r="K2380" t="str">
        <f>VLOOKUP(C2380,Customer!$A$2:$F$793,2,FALSE)</f>
        <v>Spain</v>
      </c>
      <c r="L2380" t="str">
        <f>VLOOKUP($C2380,Customer!$A$2:$F$793,3,FALSE)</f>
        <v>Madrid</v>
      </c>
      <c r="M2380" t="str">
        <f>VLOOKUP($C2380,Customer!$A$2:$F$793,4,FALSE)</f>
        <v>Madrid</v>
      </c>
      <c r="N2380" t="str">
        <f>VLOOKUP($C2380,Customer!$A$2:$F$793,5,FALSE)</f>
        <v>South</v>
      </c>
      <c r="O2380" t="str">
        <f>VLOOKUP($C2380,Customer!$A$2:$F$793,6,FALSE)</f>
        <v>Consumer</v>
      </c>
      <c r="P2380" t="str">
        <f>VLOOKUP(E2380,Product!$B$2:$C$1811,2,FALSE)</f>
        <v>Technology</v>
      </c>
      <c r="Q2380" t="str">
        <f>VLOOKUP(E2380,CHOOSE({1,2},Product!$B$2:$B$1811,Product!$A$2:$A$1811),2,FALSE)</f>
        <v>Machines</v>
      </c>
      <c r="R2380" t="str">
        <f t="shared" si="37"/>
        <v>AZ</v>
      </c>
    </row>
    <row r="2381" spans="1:18" x14ac:dyDescent="0.25">
      <c r="A2381" t="s">
        <v>3836</v>
      </c>
      <c r="B2381" s="35">
        <v>44049</v>
      </c>
      <c r="C2381" t="s">
        <v>1453</v>
      </c>
      <c r="D2381" t="s">
        <v>24</v>
      </c>
      <c r="E2381" t="s">
        <v>1856</v>
      </c>
      <c r="F2381">
        <v>0</v>
      </c>
      <c r="G2381">
        <v>2286149.25</v>
      </c>
      <c r="H2381">
        <v>752216.85</v>
      </c>
      <c r="I2381">
        <v>5</v>
      </c>
      <c r="J2381" t="s">
        <v>22</v>
      </c>
      <c r="K2381" t="str">
        <f>VLOOKUP(C2381,Customer!$A$2:$F$793,2,FALSE)</f>
        <v>France</v>
      </c>
      <c r="L2381" t="str">
        <f>VLOOKUP($C2381,Customer!$A$2:$F$793,3,FALSE)</f>
        <v>Nord-Pas-de-Calais-Picardie</v>
      </c>
      <c r="M2381" t="str">
        <f>VLOOKUP($C2381,Customer!$A$2:$F$793,4,FALSE)</f>
        <v>Wattrelos</v>
      </c>
      <c r="N2381" t="str">
        <f>VLOOKUP($C2381,Customer!$A$2:$F$793,5,FALSE)</f>
        <v>Central</v>
      </c>
      <c r="O2381" t="str">
        <f>VLOOKUP($C2381,Customer!$A$2:$F$793,6,FALSE)</f>
        <v>Consumer</v>
      </c>
      <c r="P2381" t="str">
        <f>VLOOKUP(E2381,Product!$B$2:$C$1811,2,FALSE)</f>
        <v>Technology</v>
      </c>
      <c r="Q2381" t="str">
        <f>VLOOKUP(E2381,CHOOSE({1,2},Product!$B$2:$B$1811,Product!$A$2:$A$1811),2,FALSE)</f>
        <v>Accessories</v>
      </c>
      <c r="R2381" t="str">
        <f t="shared" si="37"/>
        <v>AZ</v>
      </c>
    </row>
    <row r="2382" spans="1:18" x14ac:dyDescent="0.25">
      <c r="A2382" t="s">
        <v>3837</v>
      </c>
      <c r="B2382" s="35">
        <v>44049</v>
      </c>
      <c r="C2382" t="s">
        <v>1857</v>
      </c>
      <c r="D2382" t="s">
        <v>24</v>
      </c>
      <c r="E2382" t="s">
        <v>1080</v>
      </c>
      <c r="F2382">
        <v>0</v>
      </c>
      <c r="G2382">
        <v>1106201.25</v>
      </c>
      <c r="H2382">
        <v>501477.9</v>
      </c>
      <c r="I2382">
        <v>4</v>
      </c>
      <c r="J2382" t="s">
        <v>22</v>
      </c>
      <c r="K2382" t="str">
        <f>VLOOKUP(C2382,Customer!$A$2:$F$793,2,FALSE)</f>
        <v>Italy</v>
      </c>
      <c r="L2382" t="str">
        <f>VLOOKUP($C2382,Customer!$A$2:$F$793,3,FALSE)</f>
        <v>Lazio</v>
      </c>
      <c r="M2382" t="str">
        <f>VLOOKUP($C2382,Customer!$A$2:$F$793,4,FALSE)</f>
        <v>Rome</v>
      </c>
      <c r="N2382" t="str">
        <f>VLOOKUP($C2382,Customer!$A$2:$F$793,5,FALSE)</f>
        <v>South</v>
      </c>
      <c r="O2382" t="str">
        <f>VLOOKUP($C2382,Customer!$A$2:$F$793,6,FALSE)</f>
        <v>Consumer</v>
      </c>
      <c r="P2382" t="str">
        <f>VLOOKUP(E2382,Product!$B$2:$C$1811,2,FALSE)</f>
        <v>Furniture</v>
      </c>
      <c r="Q2382" t="str">
        <f>VLOOKUP(E2382,CHOOSE({1,2},Product!$B$2:$B$1811,Product!$A$2:$A$1811),2,FALSE)</f>
        <v>Furnishings</v>
      </c>
      <c r="R2382" t="str">
        <f t="shared" si="37"/>
        <v>AZ</v>
      </c>
    </row>
    <row r="2383" spans="1:18" x14ac:dyDescent="0.25">
      <c r="A2383" t="s">
        <v>3837</v>
      </c>
      <c r="B2383" s="35">
        <v>44049</v>
      </c>
      <c r="C2383" t="s">
        <v>1857</v>
      </c>
      <c r="D2383" t="s">
        <v>24</v>
      </c>
      <c r="E2383" t="s">
        <v>1657</v>
      </c>
      <c r="F2383">
        <v>0</v>
      </c>
      <c r="G2383">
        <v>1548681.75</v>
      </c>
      <c r="H2383">
        <v>280237.65000000002</v>
      </c>
      <c r="I2383">
        <v>2</v>
      </c>
      <c r="J2383" t="s">
        <v>22</v>
      </c>
      <c r="K2383" t="str">
        <f>VLOOKUP(C2383,Customer!$A$2:$F$793,2,FALSE)</f>
        <v>Italy</v>
      </c>
      <c r="L2383" t="str">
        <f>VLOOKUP($C2383,Customer!$A$2:$F$793,3,FALSE)</f>
        <v>Lazio</v>
      </c>
      <c r="M2383" t="str">
        <f>VLOOKUP($C2383,Customer!$A$2:$F$793,4,FALSE)</f>
        <v>Rome</v>
      </c>
      <c r="N2383" t="str">
        <f>VLOOKUP($C2383,Customer!$A$2:$F$793,5,FALSE)</f>
        <v>South</v>
      </c>
      <c r="O2383" t="str">
        <f>VLOOKUP($C2383,Customer!$A$2:$F$793,6,FALSE)</f>
        <v>Consumer</v>
      </c>
      <c r="P2383" t="str">
        <f>VLOOKUP(E2383,Product!$B$2:$C$1811,2,FALSE)</f>
        <v>Office Supplies</v>
      </c>
      <c r="Q2383" t="str">
        <f>VLOOKUP(E2383,CHOOSE({1,2},Product!$B$2:$B$1811,Product!$A$2:$A$1811),2,FALSE)</f>
        <v>Paper</v>
      </c>
      <c r="R2383" t="str">
        <f t="shared" si="37"/>
        <v>AZ</v>
      </c>
    </row>
    <row r="2384" spans="1:18" x14ac:dyDescent="0.25">
      <c r="A2384" t="s">
        <v>3838</v>
      </c>
      <c r="B2384" s="35">
        <v>44049</v>
      </c>
      <c r="C2384" t="s">
        <v>897</v>
      </c>
      <c r="D2384" t="s">
        <v>20</v>
      </c>
      <c r="E2384" t="s">
        <v>1858</v>
      </c>
      <c r="F2384">
        <v>0.5</v>
      </c>
      <c r="G2384">
        <v>235989.6</v>
      </c>
      <c r="H2384">
        <v>-44248.05</v>
      </c>
      <c r="I2384">
        <v>3</v>
      </c>
      <c r="J2384" t="s">
        <v>22</v>
      </c>
      <c r="K2384" t="str">
        <f>VLOOKUP(C2384,Customer!$A$2:$F$793,2,FALSE)</f>
        <v>Netherlands</v>
      </c>
      <c r="L2384" t="str">
        <f>VLOOKUP($C2384,Customer!$A$2:$F$793,3,FALSE)</f>
        <v>Gelderland</v>
      </c>
      <c r="M2384" t="str">
        <f>VLOOKUP($C2384,Customer!$A$2:$F$793,4,FALSE)</f>
        <v>Apeldoorn</v>
      </c>
      <c r="N2384" t="str">
        <f>VLOOKUP($C2384,Customer!$A$2:$F$793,5,FALSE)</f>
        <v>Central</v>
      </c>
      <c r="O2384" t="str">
        <f>VLOOKUP($C2384,Customer!$A$2:$F$793,6,FALSE)</f>
        <v>Consumer</v>
      </c>
      <c r="P2384" t="str">
        <f>VLOOKUP(E2384,Product!$B$2:$C$1811,2,FALSE)</f>
        <v>Office Supplies</v>
      </c>
      <c r="Q2384" t="str">
        <f>VLOOKUP(E2384,CHOOSE({1,2},Product!$B$2:$B$1811,Product!$A$2:$A$1811),2,FALSE)</f>
        <v>Fasteners</v>
      </c>
      <c r="R2384" t="str">
        <f t="shared" si="37"/>
        <v>BN</v>
      </c>
    </row>
    <row r="2385" spans="1:18" x14ac:dyDescent="0.25">
      <c r="A2385" t="s">
        <v>3839</v>
      </c>
      <c r="B2385" s="35">
        <v>44049</v>
      </c>
      <c r="C2385" t="s">
        <v>1859</v>
      </c>
      <c r="D2385" t="s">
        <v>33</v>
      </c>
      <c r="E2385" t="s">
        <v>1860</v>
      </c>
      <c r="F2385">
        <v>0</v>
      </c>
      <c r="G2385">
        <v>162242.85</v>
      </c>
      <c r="H2385">
        <v>29498.7</v>
      </c>
      <c r="I2385">
        <v>1</v>
      </c>
      <c r="J2385" t="s">
        <v>22</v>
      </c>
      <c r="K2385" t="str">
        <f>VLOOKUP(C2385,Customer!$A$2:$F$793,2,FALSE)</f>
        <v>Spain</v>
      </c>
      <c r="L2385" t="str">
        <f>VLOOKUP($C2385,Customer!$A$2:$F$793,3,FALSE)</f>
        <v>Catalonia</v>
      </c>
      <c r="M2385" t="str">
        <f>VLOOKUP($C2385,Customer!$A$2:$F$793,4,FALSE)</f>
        <v>Granollers</v>
      </c>
      <c r="N2385" t="str">
        <f>VLOOKUP($C2385,Customer!$A$2:$F$793,5,FALSE)</f>
        <v>South</v>
      </c>
      <c r="O2385" t="str">
        <f>VLOOKUP($C2385,Customer!$A$2:$F$793,6,FALSE)</f>
        <v>Home Office</v>
      </c>
      <c r="P2385" t="str">
        <f>VLOOKUP(E2385,Product!$B$2:$C$1811,2,FALSE)</f>
        <v>Office Supplies</v>
      </c>
      <c r="Q2385" t="str">
        <f>VLOOKUP(E2385,CHOOSE({1,2},Product!$B$2:$B$1811,Product!$A$2:$A$1811),2,FALSE)</f>
        <v>Labels</v>
      </c>
      <c r="R2385" t="str">
        <f t="shared" si="37"/>
        <v>BN</v>
      </c>
    </row>
    <row r="2386" spans="1:18" x14ac:dyDescent="0.25">
      <c r="A2386" t="s">
        <v>3839</v>
      </c>
      <c r="B2386" s="35">
        <v>44049</v>
      </c>
      <c r="C2386" t="s">
        <v>1859</v>
      </c>
      <c r="D2386" t="s">
        <v>33</v>
      </c>
      <c r="E2386" t="s">
        <v>778</v>
      </c>
      <c r="F2386">
        <v>0.1</v>
      </c>
      <c r="G2386">
        <v>14513360.4</v>
      </c>
      <c r="H2386">
        <v>-162242.85</v>
      </c>
      <c r="I2386">
        <v>8</v>
      </c>
      <c r="J2386" t="s">
        <v>26</v>
      </c>
      <c r="K2386" t="str">
        <f>VLOOKUP(C2386,Customer!$A$2:$F$793,2,FALSE)</f>
        <v>Spain</v>
      </c>
      <c r="L2386" t="str">
        <f>VLOOKUP($C2386,Customer!$A$2:$F$793,3,FALSE)</f>
        <v>Catalonia</v>
      </c>
      <c r="M2386" t="str">
        <f>VLOOKUP($C2386,Customer!$A$2:$F$793,4,FALSE)</f>
        <v>Granollers</v>
      </c>
      <c r="N2386" t="str">
        <f>VLOOKUP($C2386,Customer!$A$2:$F$793,5,FALSE)</f>
        <v>South</v>
      </c>
      <c r="O2386" t="str">
        <f>VLOOKUP($C2386,Customer!$A$2:$F$793,6,FALSE)</f>
        <v>Home Office</v>
      </c>
      <c r="P2386" t="str">
        <f>VLOOKUP(E2386,Product!$B$2:$C$1811,2,FALSE)</f>
        <v>Technology</v>
      </c>
      <c r="Q2386" t="str">
        <f>VLOOKUP(E2386,CHOOSE({1,2},Product!$B$2:$B$1811,Product!$A$2:$A$1811),2,FALSE)</f>
        <v>Phones</v>
      </c>
      <c r="R2386" t="str">
        <f t="shared" si="37"/>
        <v>BN</v>
      </c>
    </row>
    <row r="2387" spans="1:18" x14ac:dyDescent="0.25">
      <c r="A2387" t="s">
        <v>3840</v>
      </c>
      <c r="B2387" s="35">
        <v>44050</v>
      </c>
      <c r="C2387" t="s">
        <v>1861</v>
      </c>
      <c r="D2387" t="s">
        <v>24</v>
      </c>
      <c r="E2387" t="s">
        <v>1862</v>
      </c>
      <c r="F2387">
        <v>0</v>
      </c>
      <c r="G2387">
        <v>8584121.7000000011</v>
      </c>
      <c r="H2387">
        <v>2064909</v>
      </c>
      <c r="I2387">
        <v>3</v>
      </c>
      <c r="J2387" t="s">
        <v>26</v>
      </c>
      <c r="K2387" t="str">
        <f>VLOOKUP(C2387,Customer!$A$2:$F$793,2,FALSE)</f>
        <v>Italy</v>
      </c>
      <c r="L2387" t="str">
        <f>VLOOKUP($C2387,Customer!$A$2:$F$793,3,FALSE)</f>
        <v>Lombardy</v>
      </c>
      <c r="M2387" t="str">
        <f>VLOOKUP($C2387,Customer!$A$2:$F$793,4,FALSE)</f>
        <v>Milan</v>
      </c>
      <c r="N2387" t="str">
        <f>VLOOKUP($C2387,Customer!$A$2:$F$793,5,FALSE)</f>
        <v>South</v>
      </c>
      <c r="O2387" t="str">
        <f>VLOOKUP($C2387,Customer!$A$2:$F$793,6,FALSE)</f>
        <v>Consumer</v>
      </c>
      <c r="P2387" t="str">
        <f>VLOOKUP(E2387,Product!$B$2:$C$1811,2,FALSE)</f>
        <v>Furniture</v>
      </c>
      <c r="Q2387" t="str">
        <f>VLOOKUP(E2387,CHOOSE({1,2},Product!$B$2:$B$1811,Product!$A$2:$A$1811),2,FALSE)</f>
        <v>Bookcases</v>
      </c>
      <c r="R2387" t="str">
        <f t="shared" si="37"/>
        <v>AZ</v>
      </c>
    </row>
    <row r="2388" spans="1:18" x14ac:dyDescent="0.25">
      <c r="A2388" t="s">
        <v>3841</v>
      </c>
      <c r="B2388" s="35">
        <v>44050</v>
      </c>
      <c r="C2388" t="s">
        <v>1548</v>
      </c>
      <c r="D2388" t="s">
        <v>24</v>
      </c>
      <c r="E2388" t="s">
        <v>1101</v>
      </c>
      <c r="F2388">
        <v>0</v>
      </c>
      <c r="G2388">
        <v>1592929.8</v>
      </c>
      <c r="H2388">
        <v>634222.05000000005</v>
      </c>
      <c r="I2388">
        <v>4</v>
      </c>
      <c r="J2388" t="s">
        <v>22</v>
      </c>
      <c r="K2388" t="str">
        <f>VLOOKUP(C2388,Customer!$A$2:$F$793,2,FALSE)</f>
        <v>United Kingdom</v>
      </c>
      <c r="L2388" t="str">
        <f>VLOOKUP($C2388,Customer!$A$2:$F$793,3,FALSE)</f>
        <v>Wales</v>
      </c>
      <c r="M2388" t="str">
        <f>VLOOKUP($C2388,Customer!$A$2:$F$793,4,FALSE)</f>
        <v>Barry</v>
      </c>
      <c r="N2388" t="str">
        <f>VLOOKUP($C2388,Customer!$A$2:$F$793,5,FALSE)</f>
        <v>North</v>
      </c>
      <c r="O2388" t="str">
        <f>VLOOKUP($C2388,Customer!$A$2:$F$793,6,FALSE)</f>
        <v>Consumer</v>
      </c>
      <c r="P2388" t="str">
        <f>VLOOKUP(E2388,Product!$B$2:$C$1811,2,FALSE)</f>
        <v>Office Supplies</v>
      </c>
      <c r="Q2388" t="str">
        <f>VLOOKUP(E2388,CHOOSE({1,2},Product!$B$2:$B$1811,Product!$A$2:$A$1811),2,FALSE)</f>
        <v>Envelopes</v>
      </c>
      <c r="R2388" t="str">
        <f t="shared" si="37"/>
        <v>AZ</v>
      </c>
    </row>
    <row r="2389" spans="1:18" x14ac:dyDescent="0.25">
      <c r="A2389" t="s">
        <v>3842</v>
      </c>
      <c r="B2389" s="35">
        <v>44050</v>
      </c>
      <c r="C2389" t="s">
        <v>1863</v>
      </c>
      <c r="D2389" t="s">
        <v>33</v>
      </c>
      <c r="E2389" t="s">
        <v>319</v>
      </c>
      <c r="F2389">
        <v>0</v>
      </c>
      <c r="G2389">
        <v>1091451.9000000001</v>
      </c>
      <c r="H2389">
        <v>221240.25</v>
      </c>
      <c r="I2389">
        <v>5</v>
      </c>
      <c r="J2389" t="s">
        <v>22</v>
      </c>
      <c r="K2389" t="str">
        <f>VLOOKUP(C2389,Customer!$A$2:$F$793,2,FALSE)</f>
        <v>Germany</v>
      </c>
      <c r="L2389" t="str">
        <f>VLOOKUP($C2389,Customer!$A$2:$F$793,3,FALSE)</f>
        <v>North Rhine-Westphalia</v>
      </c>
      <c r="M2389" t="str">
        <f>VLOOKUP($C2389,Customer!$A$2:$F$793,4,FALSE)</f>
        <v>Lippstadt</v>
      </c>
      <c r="N2389" t="str">
        <f>VLOOKUP($C2389,Customer!$A$2:$F$793,5,FALSE)</f>
        <v>Central</v>
      </c>
      <c r="O2389" t="str">
        <f>VLOOKUP($C2389,Customer!$A$2:$F$793,6,FALSE)</f>
        <v>Consumer</v>
      </c>
      <c r="P2389" t="str">
        <f>VLOOKUP(E2389,Product!$B$2:$C$1811,2,FALSE)</f>
        <v>Office Supplies</v>
      </c>
      <c r="Q2389" t="str">
        <f>VLOOKUP(E2389,CHOOSE({1,2},Product!$B$2:$B$1811,Product!$A$2:$A$1811),2,FALSE)</f>
        <v>Art</v>
      </c>
      <c r="R2389" t="str">
        <f t="shared" si="37"/>
        <v>AZ</v>
      </c>
    </row>
    <row r="2390" spans="1:18" x14ac:dyDescent="0.25">
      <c r="A2390" t="s">
        <v>3842</v>
      </c>
      <c r="B2390" s="35">
        <v>44050</v>
      </c>
      <c r="C2390" t="s">
        <v>1863</v>
      </c>
      <c r="D2390" t="s">
        <v>33</v>
      </c>
      <c r="E2390" t="s">
        <v>1772</v>
      </c>
      <c r="F2390">
        <v>0</v>
      </c>
      <c r="G2390">
        <v>663720.75</v>
      </c>
      <c r="H2390">
        <v>88496.1</v>
      </c>
      <c r="I2390">
        <v>3</v>
      </c>
      <c r="J2390" t="s">
        <v>22</v>
      </c>
      <c r="K2390" t="str">
        <f>VLOOKUP(C2390,Customer!$A$2:$F$793,2,FALSE)</f>
        <v>Germany</v>
      </c>
      <c r="L2390" t="str">
        <f>VLOOKUP($C2390,Customer!$A$2:$F$793,3,FALSE)</f>
        <v>North Rhine-Westphalia</v>
      </c>
      <c r="M2390" t="str">
        <f>VLOOKUP($C2390,Customer!$A$2:$F$793,4,FALSE)</f>
        <v>Lippstadt</v>
      </c>
      <c r="N2390" t="str">
        <f>VLOOKUP($C2390,Customer!$A$2:$F$793,5,FALSE)</f>
        <v>Central</v>
      </c>
      <c r="O2390" t="str">
        <f>VLOOKUP($C2390,Customer!$A$2:$F$793,6,FALSE)</f>
        <v>Consumer</v>
      </c>
      <c r="P2390" t="str">
        <f>VLOOKUP(E2390,Product!$B$2:$C$1811,2,FALSE)</f>
        <v>Office Supplies</v>
      </c>
      <c r="Q2390" t="str">
        <f>VLOOKUP(E2390,CHOOSE({1,2},Product!$B$2:$B$1811,Product!$A$2:$A$1811),2,FALSE)</f>
        <v>Binders</v>
      </c>
      <c r="R2390" t="str">
        <f t="shared" si="37"/>
        <v>AZ</v>
      </c>
    </row>
    <row r="2391" spans="1:18" x14ac:dyDescent="0.25">
      <c r="A2391" t="s">
        <v>3843</v>
      </c>
      <c r="B2391" s="35">
        <v>44050</v>
      </c>
      <c r="C2391" t="s">
        <v>940</v>
      </c>
      <c r="D2391" t="s">
        <v>20</v>
      </c>
      <c r="E2391" t="s">
        <v>1864</v>
      </c>
      <c r="F2391">
        <v>0.1</v>
      </c>
      <c r="G2391">
        <v>11666735.85</v>
      </c>
      <c r="H2391">
        <v>-781715.55</v>
      </c>
      <c r="I2391">
        <v>2</v>
      </c>
      <c r="J2391" t="s">
        <v>26</v>
      </c>
      <c r="K2391" t="str">
        <f>VLOOKUP(C2391,Customer!$A$2:$F$793,2,FALSE)</f>
        <v>Finland</v>
      </c>
      <c r="L2391" t="str">
        <f>VLOOKUP($C2391,Customer!$A$2:$F$793,3,FALSE)</f>
        <v>Uusimaa</v>
      </c>
      <c r="M2391" t="str">
        <f>VLOOKUP($C2391,Customer!$A$2:$F$793,4,FALSE)</f>
        <v>Helsinki</v>
      </c>
      <c r="N2391" t="str">
        <f>VLOOKUP($C2391,Customer!$A$2:$F$793,5,FALSE)</f>
        <v>North</v>
      </c>
      <c r="O2391" t="str">
        <f>VLOOKUP($C2391,Customer!$A$2:$F$793,6,FALSE)</f>
        <v>Corporate</v>
      </c>
      <c r="P2391" t="str">
        <f>VLOOKUP(E2391,Product!$B$2:$C$1811,2,FALSE)</f>
        <v>Furniture</v>
      </c>
      <c r="Q2391" t="str">
        <f>VLOOKUP(E2391,CHOOSE({1,2},Product!$B$2:$B$1811,Product!$A$2:$A$1811),2,FALSE)</f>
        <v>Bookcases</v>
      </c>
      <c r="R2391" t="str">
        <f t="shared" si="37"/>
        <v>AZ</v>
      </c>
    </row>
    <row r="2392" spans="1:18" x14ac:dyDescent="0.25">
      <c r="A2392" t="s">
        <v>3843</v>
      </c>
      <c r="B2392" s="35">
        <v>44050</v>
      </c>
      <c r="C2392" t="s">
        <v>940</v>
      </c>
      <c r="D2392" t="s">
        <v>20</v>
      </c>
      <c r="E2392" t="s">
        <v>466</v>
      </c>
      <c r="F2392">
        <v>0</v>
      </c>
      <c r="G2392">
        <v>1460185.6500000001</v>
      </c>
      <c r="H2392">
        <v>486728.55</v>
      </c>
      <c r="I2392">
        <v>2</v>
      </c>
      <c r="J2392" t="s">
        <v>22</v>
      </c>
      <c r="K2392" t="str">
        <f>VLOOKUP(C2392,Customer!$A$2:$F$793,2,FALSE)</f>
        <v>Finland</v>
      </c>
      <c r="L2392" t="str">
        <f>VLOOKUP($C2392,Customer!$A$2:$F$793,3,FALSE)</f>
        <v>Uusimaa</v>
      </c>
      <c r="M2392" t="str">
        <f>VLOOKUP($C2392,Customer!$A$2:$F$793,4,FALSE)</f>
        <v>Helsinki</v>
      </c>
      <c r="N2392" t="str">
        <f>VLOOKUP($C2392,Customer!$A$2:$F$793,5,FALSE)</f>
        <v>North</v>
      </c>
      <c r="O2392" t="str">
        <f>VLOOKUP($C2392,Customer!$A$2:$F$793,6,FALSE)</f>
        <v>Corporate</v>
      </c>
      <c r="P2392" t="str">
        <f>VLOOKUP(E2392,Product!$B$2:$C$1811,2,FALSE)</f>
        <v>Office Supplies</v>
      </c>
      <c r="Q2392" t="str">
        <f>VLOOKUP(E2392,CHOOSE({1,2},Product!$B$2:$B$1811,Product!$A$2:$A$1811),2,FALSE)</f>
        <v>Art</v>
      </c>
      <c r="R2392" t="str">
        <f t="shared" si="37"/>
        <v>AZ</v>
      </c>
    </row>
    <row r="2393" spans="1:18" x14ac:dyDescent="0.25">
      <c r="A2393" t="s">
        <v>3844</v>
      </c>
      <c r="B2393" s="35">
        <v>44050</v>
      </c>
      <c r="C2393" t="s">
        <v>1272</v>
      </c>
      <c r="D2393" t="s">
        <v>20</v>
      </c>
      <c r="E2393" t="s">
        <v>1513</v>
      </c>
      <c r="F2393">
        <v>0.5</v>
      </c>
      <c r="G2393">
        <v>575224.65</v>
      </c>
      <c r="H2393">
        <v>-442480.5</v>
      </c>
      <c r="I2393">
        <v>2</v>
      </c>
      <c r="J2393" t="s">
        <v>22</v>
      </c>
      <c r="K2393" t="str">
        <f>VLOOKUP(C2393,Customer!$A$2:$F$793,2,FALSE)</f>
        <v>Spain</v>
      </c>
      <c r="L2393" t="str">
        <f>VLOOKUP($C2393,Customer!$A$2:$F$793,3,FALSE)</f>
        <v>Andalusía</v>
      </c>
      <c r="M2393" t="str">
        <f>VLOOKUP($C2393,Customer!$A$2:$F$793,4,FALSE)</f>
        <v>Fuengirola</v>
      </c>
      <c r="N2393" t="str">
        <f>VLOOKUP($C2393,Customer!$A$2:$F$793,5,FALSE)</f>
        <v>South</v>
      </c>
      <c r="O2393" t="str">
        <f>VLOOKUP($C2393,Customer!$A$2:$F$793,6,FALSE)</f>
        <v>Consumer</v>
      </c>
      <c r="P2393" t="str">
        <f>VLOOKUP(E2393,Product!$B$2:$C$1811,2,FALSE)</f>
        <v>Office Supplies</v>
      </c>
      <c r="Q2393" t="str">
        <f>VLOOKUP(E2393,CHOOSE({1,2},Product!$B$2:$B$1811,Product!$A$2:$A$1811),2,FALSE)</f>
        <v>Supplies</v>
      </c>
      <c r="R2393" t="str">
        <f t="shared" si="37"/>
        <v>BN</v>
      </c>
    </row>
    <row r="2394" spans="1:18" x14ac:dyDescent="0.25">
      <c r="A2394" t="s">
        <v>3845</v>
      </c>
      <c r="B2394" s="35">
        <v>44051</v>
      </c>
      <c r="C2394" t="s">
        <v>225</v>
      </c>
      <c r="D2394" t="s">
        <v>20</v>
      </c>
      <c r="E2394" t="s">
        <v>937</v>
      </c>
      <c r="F2394">
        <v>0.1</v>
      </c>
      <c r="G2394">
        <v>2094407.7</v>
      </c>
      <c r="H2394">
        <v>206490.9</v>
      </c>
      <c r="I2394">
        <v>3</v>
      </c>
      <c r="J2394" t="s">
        <v>26</v>
      </c>
      <c r="K2394" t="str">
        <f>VLOOKUP(C2394,Customer!$A$2:$F$793,2,FALSE)</f>
        <v>Belgium</v>
      </c>
      <c r="L2394" t="str">
        <f>VLOOKUP($C2394,Customer!$A$2:$F$793,3,FALSE)</f>
        <v>Namur</v>
      </c>
      <c r="M2394" t="str">
        <f>VLOOKUP($C2394,Customer!$A$2:$F$793,4,FALSE)</f>
        <v>Namur</v>
      </c>
      <c r="N2394" t="str">
        <f>VLOOKUP($C2394,Customer!$A$2:$F$793,5,FALSE)</f>
        <v>Central</v>
      </c>
      <c r="O2394" t="str">
        <f>VLOOKUP($C2394,Customer!$A$2:$F$793,6,FALSE)</f>
        <v>Corporate</v>
      </c>
      <c r="P2394" t="str">
        <f>VLOOKUP(E2394,Product!$B$2:$C$1811,2,FALSE)</f>
        <v>Office Supplies</v>
      </c>
      <c r="Q2394" t="str">
        <f>VLOOKUP(E2394,CHOOSE({1,2},Product!$B$2:$B$1811,Product!$A$2:$A$1811),2,FALSE)</f>
        <v>Art</v>
      </c>
      <c r="R2394" t="str">
        <f t="shared" si="37"/>
        <v>AZ</v>
      </c>
    </row>
    <row r="2395" spans="1:18" x14ac:dyDescent="0.25">
      <c r="A2395" t="s">
        <v>3845</v>
      </c>
      <c r="B2395" s="35">
        <v>44051</v>
      </c>
      <c r="C2395" t="s">
        <v>225</v>
      </c>
      <c r="D2395" t="s">
        <v>20</v>
      </c>
      <c r="E2395" t="s">
        <v>1253</v>
      </c>
      <c r="F2395">
        <v>0.1</v>
      </c>
      <c r="G2395">
        <v>1017705.15</v>
      </c>
      <c r="H2395">
        <v>398232.45</v>
      </c>
      <c r="I2395">
        <v>6</v>
      </c>
      <c r="J2395" t="s">
        <v>22</v>
      </c>
      <c r="K2395" t="str">
        <f>VLOOKUP(C2395,Customer!$A$2:$F$793,2,FALSE)</f>
        <v>Belgium</v>
      </c>
      <c r="L2395" t="str">
        <f>VLOOKUP($C2395,Customer!$A$2:$F$793,3,FALSE)</f>
        <v>Namur</v>
      </c>
      <c r="M2395" t="str">
        <f>VLOOKUP($C2395,Customer!$A$2:$F$793,4,FALSE)</f>
        <v>Namur</v>
      </c>
      <c r="N2395" t="str">
        <f>VLOOKUP($C2395,Customer!$A$2:$F$793,5,FALSE)</f>
        <v>Central</v>
      </c>
      <c r="O2395" t="str">
        <f>VLOOKUP($C2395,Customer!$A$2:$F$793,6,FALSE)</f>
        <v>Corporate</v>
      </c>
      <c r="P2395" t="str">
        <f>VLOOKUP(E2395,Product!$B$2:$C$1811,2,FALSE)</f>
        <v>Office Supplies</v>
      </c>
      <c r="Q2395" t="str">
        <f>VLOOKUP(E2395,CHOOSE({1,2},Product!$B$2:$B$1811,Product!$A$2:$A$1811),2,FALSE)</f>
        <v>Binders</v>
      </c>
      <c r="R2395" t="str">
        <f t="shared" si="37"/>
        <v>AZ</v>
      </c>
    </row>
    <row r="2396" spans="1:18" x14ac:dyDescent="0.25">
      <c r="A2396" t="s">
        <v>3846</v>
      </c>
      <c r="B2396" s="35">
        <v>44051</v>
      </c>
      <c r="C2396" t="s">
        <v>1392</v>
      </c>
      <c r="D2396" t="s">
        <v>20</v>
      </c>
      <c r="E2396" t="s">
        <v>1004</v>
      </c>
      <c r="F2396">
        <v>0</v>
      </c>
      <c r="G2396">
        <v>8289134.7000000002</v>
      </c>
      <c r="H2396">
        <v>737467.5</v>
      </c>
      <c r="I2396">
        <v>8</v>
      </c>
      <c r="J2396" t="s">
        <v>22</v>
      </c>
      <c r="K2396" t="str">
        <f>VLOOKUP(C2396,Customer!$A$2:$F$793,2,FALSE)</f>
        <v>Germany</v>
      </c>
      <c r="L2396" t="str">
        <f>VLOOKUP($C2396,Customer!$A$2:$F$793,3,FALSE)</f>
        <v>Bavaria</v>
      </c>
      <c r="M2396" t="str">
        <f>VLOOKUP($C2396,Customer!$A$2:$F$793,4,FALSE)</f>
        <v>Regensburg</v>
      </c>
      <c r="N2396" t="str">
        <f>VLOOKUP($C2396,Customer!$A$2:$F$793,5,FALSE)</f>
        <v>Central</v>
      </c>
      <c r="O2396" t="str">
        <f>VLOOKUP($C2396,Customer!$A$2:$F$793,6,FALSE)</f>
        <v>Corporate</v>
      </c>
      <c r="P2396" t="str">
        <f>VLOOKUP(E2396,Product!$B$2:$C$1811,2,FALSE)</f>
        <v>Technology</v>
      </c>
      <c r="Q2396" t="str">
        <f>VLOOKUP(E2396,CHOOSE({1,2},Product!$B$2:$B$1811,Product!$A$2:$A$1811),2,FALSE)</f>
        <v>Accessories</v>
      </c>
      <c r="R2396" t="str">
        <f t="shared" si="37"/>
        <v>AZ</v>
      </c>
    </row>
    <row r="2397" spans="1:18" x14ac:dyDescent="0.25">
      <c r="A2397" t="s">
        <v>3847</v>
      </c>
      <c r="B2397" s="35">
        <v>44051</v>
      </c>
      <c r="C2397" t="s">
        <v>1774</v>
      </c>
      <c r="D2397" t="s">
        <v>24</v>
      </c>
      <c r="E2397" t="s">
        <v>285</v>
      </c>
      <c r="F2397">
        <v>0</v>
      </c>
      <c r="G2397">
        <v>707968.8</v>
      </c>
      <c r="H2397">
        <v>29498.7</v>
      </c>
      <c r="I2397">
        <v>3</v>
      </c>
      <c r="J2397" t="s">
        <v>26</v>
      </c>
      <c r="K2397" t="str">
        <f>VLOOKUP(C2397,Customer!$A$2:$F$793,2,FALSE)</f>
        <v>France</v>
      </c>
      <c r="L2397" t="str">
        <f>VLOOKUP($C2397,Customer!$A$2:$F$793,3,FALSE)</f>
        <v>Nord-Pas-de-Calais-Picardie</v>
      </c>
      <c r="M2397" t="str">
        <f>VLOOKUP($C2397,Customer!$A$2:$F$793,4,FALSE)</f>
        <v>Creil</v>
      </c>
      <c r="N2397" t="str">
        <f>VLOOKUP($C2397,Customer!$A$2:$F$793,5,FALSE)</f>
        <v>Central</v>
      </c>
      <c r="O2397" t="str">
        <f>VLOOKUP($C2397,Customer!$A$2:$F$793,6,FALSE)</f>
        <v>Consumer</v>
      </c>
      <c r="P2397" t="str">
        <f>VLOOKUP(E2397,Product!$B$2:$C$1811,2,FALSE)</f>
        <v>Office Supplies</v>
      </c>
      <c r="Q2397" t="str">
        <f>VLOOKUP(E2397,CHOOSE({1,2},Product!$B$2:$B$1811,Product!$A$2:$A$1811),2,FALSE)</f>
        <v>Art</v>
      </c>
      <c r="R2397" t="str">
        <f t="shared" si="37"/>
        <v>AZ</v>
      </c>
    </row>
    <row r="2398" spans="1:18" x14ac:dyDescent="0.25">
      <c r="A2398" t="s">
        <v>3847</v>
      </c>
      <c r="B2398" s="35">
        <v>44051</v>
      </c>
      <c r="C2398" t="s">
        <v>1774</v>
      </c>
      <c r="D2398" t="s">
        <v>24</v>
      </c>
      <c r="E2398" t="s">
        <v>1702</v>
      </c>
      <c r="F2398">
        <v>0</v>
      </c>
      <c r="G2398">
        <v>2905621.95</v>
      </c>
      <c r="H2398">
        <v>1253694.75</v>
      </c>
      <c r="I2398">
        <v>4</v>
      </c>
      <c r="J2398" t="s">
        <v>22</v>
      </c>
      <c r="K2398" t="str">
        <f>VLOOKUP(C2398,Customer!$A$2:$F$793,2,FALSE)</f>
        <v>France</v>
      </c>
      <c r="L2398" t="str">
        <f>VLOOKUP($C2398,Customer!$A$2:$F$793,3,FALSE)</f>
        <v>Nord-Pas-de-Calais-Picardie</v>
      </c>
      <c r="M2398" t="str">
        <f>VLOOKUP($C2398,Customer!$A$2:$F$793,4,FALSE)</f>
        <v>Creil</v>
      </c>
      <c r="N2398" t="str">
        <f>VLOOKUP($C2398,Customer!$A$2:$F$793,5,FALSE)</f>
        <v>Central</v>
      </c>
      <c r="O2398" t="str">
        <f>VLOOKUP($C2398,Customer!$A$2:$F$793,6,FALSE)</f>
        <v>Consumer</v>
      </c>
      <c r="P2398" t="str">
        <f>VLOOKUP(E2398,Product!$B$2:$C$1811,2,FALSE)</f>
        <v>Office Supplies</v>
      </c>
      <c r="Q2398" t="str">
        <f>VLOOKUP(E2398,CHOOSE({1,2},Product!$B$2:$B$1811,Product!$A$2:$A$1811),2,FALSE)</f>
        <v>Binders</v>
      </c>
      <c r="R2398" t="str">
        <f t="shared" si="37"/>
        <v>AZ</v>
      </c>
    </row>
    <row r="2399" spans="1:18" x14ac:dyDescent="0.25">
      <c r="A2399" t="s">
        <v>3847</v>
      </c>
      <c r="B2399" s="35">
        <v>44051</v>
      </c>
      <c r="C2399" t="s">
        <v>1774</v>
      </c>
      <c r="D2399" t="s">
        <v>24</v>
      </c>
      <c r="E2399" t="s">
        <v>181</v>
      </c>
      <c r="F2399">
        <v>0</v>
      </c>
      <c r="G2399">
        <v>737467.5</v>
      </c>
      <c r="H2399">
        <v>353984.4</v>
      </c>
      <c r="I2399">
        <v>4</v>
      </c>
      <c r="J2399" t="s">
        <v>26</v>
      </c>
      <c r="K2399" t="str">
        <f>VLOOKUP(C2399,Customer!$A$2:$F$793,2,FALSE)</f>
        <v>France</v>
      </c>
      <c r="L2399" t="str">
        <f>VLOOKUP($C2399,Customer!$A$2:$F$793,3,FALSE)</f>
        <v>Nord-Pas-de-Calais-Picardie</v>
      </c>
      <c r="M2399" t="str">
        <f>VLOOKUP($C2399,Customer!$A$2:$F$793,4,FALSE)</f>
        <v>Creil</v>
      </c>
      <c r="N2399" t="str">
        <f>VLOOKUP($C2399,Customer!$A$2:$F$793,5,FALSE)</f>
        <v>Central</v>
      </c>
      <c r="O2399" t="str">
        <f>VLOOKUP($C2399,Customer!$A$2:$F$793,6,FALSE)</f>
        <v>Consumer</v>
      </c>
      <c r="P2399" t="str">
        <f>VLOOKUP(E2399,Product!$B$2:$C$1811,2,FALSE)</f>
        <v>Office Supplies</v>
      </c>
      <c r="Q2399" t="str">
        <f>VLOOKUP(E2399,CHOOSE({1,2},Product!$B$2:$B$1811,Product!$A$2:$A$1811),2,FALSE)</f>
        <v>Envelopes</v>
      </c>
      <c r="R2399" t="str">
        <f t="shared" si="37"/>
        <v>AZ</v>
      </c>
    </row>
    <row r="2400" spans="1:18" x14ac:dyDescent="0.25">
      <c r="A2400" t="s">
        <v>3848</v>
      </c>
      <c r="B2400" s="35">
        <v>44052</v>
      </c>
      <c r="C2400" t="s">
        <v>1491</v>
      </c>
      <c r="D2400" t="s">
        <v>24</v>
      </c>
      <c r="E2400" t="s">
        <v>1865</v>
      </c>
      <c r="F2400">
        <v>0</v>
      </c>
      <c r="G2400">
        <v>781715.55</v>
      </c>
      <c r="H2400">
        <v>176992.2</v>
      </c>
      <c r="I2400">
        <v>2</v>
      </c>
      <c r="J2400" t="s">
        <v>26</v>
      </c>
      <c r="K2400" t="str">
        <f>VLOOKUP(C2400,Customer!$A$2:$F$793,2,FALSE)</f>
        <v>Italy</v>
      </c>
      <c r="L2400" t="str">
        <f>VLOOKUP($C2400,Customer!$A$2:$F$793,3,FALSE)</f>
        <v>Lazio</v>
      </c>
      <c r="M2400" t="str">
        <f>VLOOKUP($C2400,Customer!$A$2:$F$793,4,FALSE)</f>
        <v>Fiumicino</v>
      </c>
      <c r="N2400" t="str">
        <f>VLOOKUP($C2400,Customer!$A$2:$F$793,5,FALSE)</f>
        <v>South</v>
      </c>
      <c r="O2400" t="str">
        <f>VLOOKUP($C2400,Customer!$A$2:$F$793,6,FALSE)</f>
        <v>Consumer</v>
      </c>
      <c r="P2400" t="str">
        <f>VLOOKUP(E2400,Product!$B$2:$C$1811,2,FALSE)</f>
        <v>Office Supplies</v>
      </c>
      <c r="Q2400" t="str">
        <f>VLOOKUP(E2400,CHOOSE({1,2},Product!$B$2:$B$1811,Product!$A$2:$A$1811),2,FALSE)</f>
        <v>Paper</v>
      </c>
      <c r="R2400" t="str">
        <f t="shared" si="37"/>
        <v>AZ</v>
      </c>
    </row>
    <row r="2401" spans="1:18" x14ac:dyDescent="0.25">
      <c r="A2401" t="s">
        <v>3848</v>
      </c>
      <c r="B2401" s="35">
        <v>44052</v>
      </c>
      <c r="C2401" t="s">
        <v>1491</v>
      </c>
      <c r="D2401" t="s">
        <v>24</v>
      </c>
      <c r="E2401" t="s">
        <v>1866</v>
      </c>
      <c r="F2401">
        <v>0</v>
      </c>
      <c r="G2401">
        <v>1312692.1500000001</v>
      </c>
      <c r="H2401">
        <v>530976.6</v>
      </c>
      <c r="I2401">
        <v>3</v>
      </c>
      <c r="J2401" t="s">
        <v>26</v>
      </c>
      <c r="K2401" t="str">
        <f>VLOOKUP(C2401,Customer!$A$2:$F$793,2,FALSE)</f>
        <v>Italy</v>
      </c>
      <c r="L2401" t="str">
        <f>VLOOKUP($C2401,Customer!$A$2:$F$793,3,FALSE)</f>
        <v>Lazio</v>
      </c>
      <c r="M2401" t="str">
        <f>VLOOKUP($C2401,Customer!$A$2:$F$793,4,FALSE)</f>
        <v>Fiumicino</v>
      </c>
      <c r="N2401" t="str">
        <f>VLOOKUP($C2401,Customer!$A$2:$F$793,5,FALSE)</f>
        <v>South</v>
      </c>
      <c r="O2401" t="str">
        <f>VLOOKUP($C2401,Customer!$A$2:$F$793,6,FALSE)</f>
        <v>Consumer</v>
      </c>
      <c r="P2401" t="str">
        <f>VLOOKUP(E2401,Product!$B$2:$C$1811,2,FALSE)</f>
        <v>Office Supplies</v>
      </c>
      <c r="Q2401" t="str">
        <f>VLOOKUP(E2401,CHOOSE({1,2},Product!$B$2:$B$1811,Product!$A$2:$A$1811),2,FALSE)</f>
        <v>Supplies</v>
      </c>
      <c r="R2401" t="str">
        <f t="shared" si="37"/>
        <v>AZ</v>
      </c>
    </row>
    <row r="2402" spans="1:18" x14ac:dyDescent="0.25">
      <c r="A2402" t="s">
        <v>3849</v>
      </c>
      <c r="B2402" s="35">
        <v>44052</v>
      </c>
      <c r="C2402" t="s">
        <v>1867</v>
      </c>
      <c r="D2402" t="s">
        <v>24</v>
      </c>
      <c r="E2402" t="s">
        <v>1292</v>
      </c>
      <c r="F2402">
        <v>0</v>
      </c>
      <c r="G2402">
        <v>1578180.45</v>
      </c>
      <c r="H2402">
        <v>339235.05</v>
      </c>
      <c r="I2402">
        <v>9</v>
      </c>
      <c r="J2402" t="s">
        <v>26</v>
      </c>
      <c r="K2402" t="str">
        <f>VLOOKUP(C2402,Customer!$A$2:$F$793,2,FALSE)</f>
        <v>United Kingdom</v>
      </c>
      <c r="L2402" t="str">
        <f>VLOOKUP($C2402,Customer!$A$2:$F$793,3,FALSE)</f>
        <v>Scotland</v>
      </c>
      <c r="M2402" t="str">
        <f>VLOOKUP($C2402,Customer!$A$2:$F$793,4,FALSE)</f>
        <v>Edinburgh</v>
      </c>
      <c r="N2402" t="str">
        <f>VLOOKUP($C2402,Customer!$A$2:$F$793,5,FALSE)</f>
        <v>North</v>
      </c>
      <c r="O2402" t="str">
        <f>VLOOKUP($C2402,Customer!$A$2:$F$793,6,FALSE)</f>
        <v>Consumer</v>
      </c>
      <c r="P2402" t="str">
        <f>VLOOKUP(E2402,Product!$B$2:$C$1811,2,FALSE)</f>
        <v>Office Supplies</v>
      </c>
      <c r="Q2402" t="str">
        <f>VLOOKUP(E2402,CHOOSE({1,2},Product!$B$2:$B$1811,Product!$A$2:$A$1811),2,FALSE)</f>
        <v>Labels</v>
      </c>
      <c r="R2402" t="str">
        <f t="shared" si="37"/>
        <v>AZ</v>
      </c>
    </row>
    <row r="2403" spans="1:18" x14ac:dyDescent="0.25">
      <c r="A2403" t="s">
        <v>3850</v>
      </c>
      <c r="B2403" s="35">
        <v>44052</v>
      </c>
      <c r="C2403" t="s">
        <v>1143</v>
      </c>
      <c r="D2403" t="s">
        <v>24</v>
      </c>
      <c r="E2403" t="s">
        <v>845</v>
      </c>
      <c r="F2403">
        <v>0</v>
      </c>
      <c r="G2403">
        <v>4306810.2</v>
      </c>
      <c r="H2403">
        <v>1843668.75</v>
      </c>
      <c r="I2403">
        <v>6</v>
      </c>
      <c r="J2403" t="s">
        <v>22</v>
      </c>
      <c r="K2403" t="str">
        <f>VLOOKUP(C2403,Customer!$A$2:$F$793,2,FALSE)</f>
        <v>Netherlands</v>
      </c>
      <c r="L2403" t="str">
        <f>VLOOKUP($C2403,Customer!$A$2:$F$793,3,FALSE)</f>
        <v>South Holland</v>
      </c>
      <c r="M2403" t="str">
        <f>VLOOKUP($C2403,Customer!$A$2:$F$793,4,FALSE)</f>
        <v>Rotterdam</v>
      </c>
      <c r="N2403" t="str">
        <f>VLOOKUP($C2403,Customer!$A$2:$F$793,5,FALSE)</f>
        <v>Central</v>
      </c>
      <c r="O2403" t="str">
        <f>VLOOKUP($C2403,Customer!$A$2:$F$793,6,FALSE)</f>
        <v>Home Office</v>
      </c>
      <c r="P2403" t="str">
        <f>VLOOKUP(E2403,Product!$B$2:$C$1811,2,FALSE)</f>
        <v>Office Supplies</v>
      </c>
      <c r="Q2403" t="str">
        <f>VLOOKUP(E2403,CHOOSE({1,2},Product!$B$2:$B$1811,Product!$A$2:$A$1811),2,FALSE)</f>
        <v>Art</v>
      </c>
      <c r="R2403" t="str">
        <f t="shared" si="37"/>
        <v>AZ</v>
      </c>
    </row>
    <row r="2404" spans="1:18" x14ac:dyDescent="0.25">
      <c r="A2404" t="s">
        <v>3850</v>
      </c>
      <c r="B2404" s="35">
        <v>44052</v>
      </c>
      <c r="C2404" t="s">
        <v>1143</v>
      </c>
      <c r="D2404" t="s">
        <v>24</v>
      </c>
      <c r="E2404" t="s">
        <v>1694</v>
      </c>
      <c r="F2404">
        <v>0</v>
      </c>
      <c r="G2404">
        <v>501477.9</v>
      </c>
      <c r="H2404">
        <v>44248.05</v>
      </c>
      <c r="I2404">
        <v>3</v>
      </c>
      <c r="J2404" t="s">
        <v>22</v>
      </c>
      <c r="K2404" t="str">
        <f>VLOOKUP(C2404,Customer!$A$2:$F$793,2,FALSE)</f>
        <v>Netherlands</v>
      </c>
      <c r="L2404" t="str">
        <f>VLOOKUP($C2404,Customer!$A$2:$F$793,3,FALSE)</f>
        <v>South Holland</v>
      </c>
      <c r="M2404" t="str">
        <f>VLOOKUP($C2404,Customer!$A$2:$F$793,4,FALSE)</f>
        <v>Rotterdam</v>
      </c>
      <c r="N2404" t="str">
        <f>VLOOKUP($C2404,Customer!$A$2:$F$793,5,FALSE)</f>
        <v>Central</v>
      </c>
      <c r="O2404" t="str">
        <f>VLOOKUP($C2404,Customer!$A$2:$F$793,6,FALSE)</f>
        <v>Home Office</v>
      </c>
      <c r="P2404" t="str">
        <f>VLOOKUP(E2404,Product!$B$2:$C$1811,2,FALSE)</f>
        <v>Office Supplies</v>
      </c>
      <c r="Q2404" t="str">
        <f>VLOOKUP(E2404,CHOOSE({1,2},Product!$B$2:$B$1811,Product!$A$2:$A$1811),2,FALSE)</f>
        <v>Art</v>
      </c>
      <c r="R2404" t="str">
        <f t="shared" si="37"/>
        <v>AZ</v>
      </c>
    </row>
    <row r="2405" spans="1:18" x14ac:dyDescent="0.25">
      <c r="A2405" t="s">
        <v>3850</v>
      </c>
      <c r="B2405" s="35">
        <v>44052</v>
      </c>
      <c r="C2405" t="s">
        <v>1143</v>
      </c>
      <c r="D2405" t="s">
        <v>24</v>
      </c>
      <c r="E2405" t="s">
        <v>1350</v>
      </c>
      <c r="F2405">
        <v>0.1</v>
      </c>
      <c r="G2405">
        <v>766966.20000000007</v>
      </c>
      <c r="H2405">
        <v>-29498.7</v>
      </c>
      <c r="I2405">
        <v>1</v>
      </c>
      <c r="J2405" t="s">
        <v>26</v>
      </c>
      <c r="K2405" t="str">
        <f>VLOOKUP(C2405,Customer!$A$2:$F$793,2,FALSE)</f>
        <v>Netherlands</v>
      </c>
      <c r="L2405" t="str">
        <f>VLOOKUP($C2405,Customer!$A$2:$F$793,3,FALSE)</f>
        <v>South Holland</v>
      </c>
      <c r="M2405" t="str">
        <f>VLOOKUP($C2405,Customer!$A$2:$F$793,4,FALSE)</f>
        <v>Rotterdam</v>
      </c>
      <c r="N2405" t="str">
        <f>VLOOKUP($C2405,Customer!$A$2:$F$793,5,FALSE)</f>
        <v>Central</v>
      </c>
      <c r="O2405" t="str">
        <f>VLOOKUP($C2405,Customer!$A$2:$F$793,6,FALSE)</f>
        <v>Home Office</v>
      </c>
      <c r="P2405" t="str">
        <f>VLOOKUP(E2405,Product!$B$2:$C$1811,2,FALSE)</f>
        <v>Office Supplies</v>
      </c>
      <c r="Q2405" t="str">
        <f>VLOOKUP(E2405,CHOOSE({1,2},Product!$B$2:$B$1811,Product!$A$2:$A$1811),2,FALSE)</f>
        <v>Storage</v>
      </c>
      <c r="R2405" t="str">
        <f t="shared" si="37"/>
        <v>AZ</v>
      </c>
    </row>
    <row r="2406" spans="1:18" x14ac:dyDescent="0.25">
      <c r="A2406" t="s">
        <v>3850</v>
      </c>
      <c r="B2406" s="35">
        <v>44052</v>
      </c>
      <c r="C2406" t="s">
        <v>1143</v>
      </c>
      <c r="D2406" t="s">
        <v>24</v>
      </c>
      <c r="E2406" t="s">
        <v>1868</v>
      </c>
      <c r="F2406">
        <v>0</v>
      </c>
      <c r="G2406">
        <v>3613590.75</v>
      </c>
      <c r="H2406">
        <v>294987</v>
      </c>
      <c r="I2406">
        <v>3</v>
      </c>
      <c r="J2406" t="s">
        <v>22</v>
      </c>
      <c r="K2406" t="str">
        <f>VLOOKUP(C2406,Customer!$A$2:$F$793,2,FALSE)</f>
        <v>Netherlands</v>
      </c>
      <c r="L2406" t="str">
        <f>VLOOKUP($C2406,Customer!$A$2:$F$793,3,FALSE)</f>
        <v>South Holland</v>
      </c>
      <c r="M2406" t="str">
        <f>VLOOKUP($C2406,Customer!$A$2:$F$793,4,FALSE)</f>
        <v>Rotterdam</v>
      </c>
      <c r="N2406" t="str">
        <f>VLOOKUP($C2406,Customer!$A$2:$F$793,5,FALSE)</f>
        <v>Central</v>
      </c>
      <c r="O2406" t="str">
        <f>VLOOKUP($C2406,Customer!$A$2:$F$793,6,FALSE)</f>
        <v>Home Office</v>
      </c>
      <c r="P2406" t="str">
        <f>VLOOKUP(E2406,Product!$B$2:$C$1811,2,FALSE)</f>
        <v>Technology</v>
      </c>
      <c r="Q2406" t="str">
        <f>VLOOKUP(E2406,CHOOSE({1,2},Product!$B$2:$B$1811,Product!$A$2:$A$1811),2,FALSE)</f>
        <v>Accessories</v>
      </c>
      <c r="R2406" t="str">
        <f t="shared" si="37"/>
        <v>AZ</v>
      </c>
    </row>
    <row r="2407" spans="1:18" x14ac:dyDescent="0.25">
      <c r="A2407" t="s">
        <v>3850</v>
      </c>
      <c r="B2407" s="35">
        <v>44052</v>
      </c>
      <c r="C2407" t="s">
        <v>1143</v>
      </c>
      <c r="D2407" t="s">
        <v>24</v>
      </c>
      <c r="E2407" t="s">
        <v>467</v>
      </c>
      <c r="F2407">
        <v>0.15</v>
      </c>
      <c r="G2407">
        <v>9498581.4000000004</v>
      </c>
      <c r="H2407">
        <v>-899710.35</v>
      </c>
      <c r="I2407">
        <v>4</v>
      </c>
      <c r="J2407" t="s">
        <v>22</v>
      </c>
      <c r="K2407" t="str">
        <f>VLOOKUP(C2407,Customer!$A$2:$F$793,2,FALSE)</f>
        <v>Netherlands</v>
      </c>
      <c r="L2407" t="str">
        <f>VLOOKUP($C2407,Customer!$A$2:$F$793,3,FALSE)</f>
        <v>South Holland</v>
      </c>
      <c r="M2407" t="str">
        <f>VLOOKUP($C2407,Customer!$A$2:$F$793,4,FALSE)</f>
        <v>Rotterdam</v>
      </c>
      <c r="N2407" t="str">
        <f>VLOOKUP($C2407,Customer!$A$2:$F$793,5,FALSE)</f>
        <v>Central</v>
      </c>
      <c r="O2407" t="str">
        <f>VLOOKUP($C2407,Customer!$A$2:$F$793,6,FALSE)</f>
        <v>Home Office</v>
      </c>
      <c r="P2407" t="str">
        <f>VLOOKUP(E2407,Product!$B$2:$C$1811,2,FALSE)</f>
        <v>Technology</v>
      </c>
      <c r="Q2407" t="str">
        <f>VLOOKUP(E2407,CHOOSE({1,2},Product!$B$2:$B$1811,Product!$A$2:$A$1811),2,FALSE)</f>
        <v>Copiers</v>
      </c>
      <c r="R2407" t="str">
        <f t="shared" si="37"/>
        <v>AZ</v>
      </c>
    </row>
    <row r="2408" spans="1:18" x14ac:dyDescent="0.25">
      <c r="A2408" t="s">
        <v>3851</v>
      </c>
      <c r="B2408" s="35">
        <v>44052</v>
      </c>
      <c r="C2408" t="s">
        <v>1426</v>
      </c>
      <c r="D2408" t="s">
        <v>24</v>
      </c>
      <c r="E2408" t="s">
        <v>1301</v>
      </c>
      <c r="F2408">
        <v>0</v>
      </c>
      <c r="G2408">
        <v>15944047.35</v>
      </c>
      <c r="H2408">
        <v>958707.75</v>
      </c>
      <c r="I2408">
        <v>3</v>
      </c>
      <c r="J2408" t="s">
        <v>26</v>
      </c>
      <c r="K2408" t="str">
        <f>VLOOKUP(C2408,Customer!$A$2:$F$793,2,FALSE)</f>
        <v>United Kingdom</v>
      </c>
      <c r="L2408" t="str">
        <f>VLOOKUP($C2408,Customer!$A$2:$F$793,3,FALSE)</f>
        <v>England</v>
      </c>
      <c r="M2408" t="str">
        <f>VLOOKUP($C2408,Customer!$A$2:$F$793,4,FALSE)</f>
        <v>Tamworth</v>
      </c>
      <c r="N2408" t="str">
        <f>VLOOKUP($C2408,Customer!$A$2:$F$793,5,FALSE)</f>
        <v>North</v>
      </c>
      <c r="O2408" t="str">
        <f>VLOOKUP($C2408,Customer!$A$2:$F$793,6,FALSE)</f>
        <v>Consumer</v>
      </c>
      <c r="P2408" t="str">
        <f>VLOOKUP(E2408,Product!$B$2:$C$1811,2,FALSE)</f>
        <v>Technology</v>
      </c>
      <c r="Q2408" t="str">
        <f>VLOOKUP(E2408,CHOOSE({1,2},Product!$B$2:$B$1811,Product!$A$2:$A$1811),2,FALSE)</f>
        <v>Copiers</v>
      </c>
      <c r="R2408" t="str">
        <f t="shared" si="37"/>
        <v>AZ</v>
      </c>
    </row>
    <row r="2409" spans="1:18" x14ac:dyDescent="0.25">
      <c r="A2409" t="s">
        <v>3852</v>
      </c>
      <c r="B2409" s="35">
        <v>44053</v>
      </c>
      <c r="C2409" t="s">
        <v>81</v>
      </c>
      <c r="D2409" t="s">
        <v>24</v>
      </c>
      <c r="E2409" t="s">
        <v>1720</v>
      </c>
      <c r="F2409">
        <v>0</v>
      </c>
      <c r="G2409">
        <v>3303854.4</v>
      </c>
      <c r="H2409">
        <v>1061953.2</v>
      </c>
      <c r="I2409">
        <v>5</v>
      </c>
      <c r="J2409" t="s">
        <v>26</v>
      </c>
      <c r="K2409" t="str">
        <f>VLOOKUP(C2409,Customer!$A$2:$F$793,2,FALSE)</f>
        <v>Spain</v>
      </c>
      <c r="L2409" t="str">
        <f>VLOOKUP($C2409,Customer!$A$2:$F$793,3,FALSE)</f>
        <v>Valenciana</v>
      </c>
      <c r="M2409" t="str">
        <f>VLOOKUP($C2409,Customer!$A$2:$F$793,4,FALSE)</f>
        <v>Gandia</v>
      </c>
      <c r="N2409" t="str">
        <f>VLOOKUP($C2409,Customer!$A$2:$F$793,5,FALSE)</f>
        <v>South</v>
      </c>
      <c r="O2409" t="str">
        <f>VLOOKUP($C2409,Customer!$A$2:$F$793,6,FALSE)</f>
        <v>Corporate</v>
      </c>
      <c r="P2409" t="str">
        <f>VLOOKUP(E2409,Product!$B$2:$C$1811,2,FALSE)</f>
        <v>Office Supplies</v>
      </c>
      <c r="Q2409" t="str">
        <f>VLOOKUP(E2409,CHOOSE({1,2},Product!$B$2:$B$1811,Product!$A$2:$A$1811),2,FALSE)</f>
        <v>Paper</v>
      </c>
      <c r="R2409" t="str">
        <f t="shared" si="37"/>
        <v>AZ</v>
      </c>
    </row>
    <row r="2410" spans="1:18" x14ac:dyDescent="0.25">
      <c r="A2410" t="s">
        <v>3853</v>
      </c>
      <c r="B2410" s="35">
        <v>44053</v>
      </c>
      <c r="C2410" t="s">
        <v>109</v>
      </c>
      <c r="D2410" t="s">
        <v>20</v>
      </c>
      <c r="E2410" t="s">
        <v>1447</v>
      </c>
      <c r="F2410">
        <v>0.15</v>
      </c>
      <c r="G2410">
        <v>1755172.6500000001</v>
      </c>
      <c r="H2410">
        <v>206490.9</v>
      </c>
      <c r="I2410">
        <v>1</v>
      </c>
      <c r="J2410" t="s">
        <v>26</v>
      </c>
      <c r="K2410" t="str">
        <f>VLOOKUP(C2410,Customer!$A$2:$F$793,2,FALSE)</f>
        <v>Germany</v>
      </c>
      <c r="L2410" t="str">
        <f>VLOOKUP($C2410,Customer!$A$2:$F$793,3,FALSE)</f>
        <v>North Rhine-Westphalia</v>
      </c>
      <c r="M2410" t="str">
        <f>VLOOKUP($C2410,Customer!$A$2:$F$793,4,FALSE)</f>
        <v>Menden</v>
      </c>
      <c r="N2410" t="str">
        <f>VLOOKUP($C2410,Customer!$A$2:$F$793,5,FALSE)</f>
        <v>Central</v>
      </c>
      <c r="O2410" t="str">
        <f>VLOOKUP($C2410,Customer!$A$2:$F$793,6,FALSE)</f>
        <v>Corporate</v>
      </c>
      <c r="P2410" t="str">
        <f>VLOOKUP(E2410,Product!$B$2:$C$1811,2,FALSE)</f>
        <v>Technology</v>
      </c>
      <c r="Q2410" t="str">
        <f>VLOOKUP(E2410,CHOOSE({1,2},Product!$B$2:$B$1811,Product!$A$2:$A$1811),2,FALSE)</f>
        <v>Phones</v>
      </c>
      <c r="R2410" t="str">
        <f t="shared" si="37"/>
        <v>AZ</v>
      </c>
    </row>
    <row r="2411" spans="1:18" x14ac:dyDescent="0.25">
      <c r="A2411" t="s">
        <v>3854</v>
      </c>
      <c r="B2411" s="35">
        <v>44053</v>
      </c>
      <c r="C2411" t="s">
        <v>1869</v>
      </c>
      <c r="D2411" t="s">
        <v>24</v>
      </c>
      <c r="E2411" t="s">
        <v>1484</v>
      </c>
      <c r="F2411">
        <v>0</v>
      </c>
      <c r="G2411">
        <v>206490.9</v>
      </c>
      <c r="H2411">
        <v>44248.05</v>
      </c>
      <c r="I2411">
        <v>2</v>
      </c>
      <c r="J2411" t="s">
        <v>26</v>
      </c>
      <c r="K2411" t="str">
        <f>VLOOKUP(C2411,Customer!$A$2:$F$793,2,FALSE)</f>
        <v>France</v>
      </c>
      <c r="L2411" t="str">
        <f>VLOOKUP($C2411,Customer!$A$2:$F$793,3,FALSE)</f>
        <v>Provence-Alpes-Côte d'Azur</v>
      </c>
      <c r="M2411" t="str">
        <f>VLOOKUP($C2411,Customer!$A$2:$F$793,4,FALSE)</f>
        <v>Sorgues</v>
      </c>
      <c r="N2411" t="str">
        <f>VLOOKUP($C2411,Customer!$A$2:$F$793,5,FALSE)</f>
        <v>Central</v>
      </c>
      <c r="O2411" t="str">
        <f>VLOOKUP($C2411,Customer!$A$2:$F$793,6,FALSE)</f>
        <v>Consumer</v>
      </c>
      <c r="P2411" t="str">
        <f>VLOOKUP(E2411,Product!$B$2:$C$1811,2,FALSE)</f>
        <v>Office Supplies</v>
      </c>
      <c r="Q2411" t="str">
        <f>VLOOKUP(E2411,CHOOSE({1,2},Product!$B$2:$B$1811,Product!$A$2:$A$1811),2,FALSE)</f>
        <v>Binders</v>
      </c>
      <c r="R2411" t="str">
        <f t="shared" si="37"/>
        <v>AZ</v>
      </c>
    </row>
    <row r="2412" spans="1:18" x14ac:dyDescent="0.25">
      <c r="A2412" t="s">
        <v>3855</v>
      </c>
      <c r="B2412" s="35">
        <v>44053</v>
      </c>
      <c r="C2412" t="s">
        <v>717</v>
      </c>
      <c r="D2412" t="s">
        <v>24</v>
      </c>
      <c r="E2412" t="s">
        <v>1870</v>
      </c>
      <c r="F2412">
        <v>0</v>
      </c>
      <c r="G2412">
        <v>501477.9</v>
      </c>
      <c r="H2412">
        <v>235989.6</v>
      </c>
      <c r="I2412">
        <v>3</v>
      </c>
      <c r="J2412" t="s">
        <v>26</v>
      </c>
      <c r="K2412" t="str">
        <f>VLOOKUP(C2412,Customer!$A$2:$F$793,2,FALSE)</f>
        <v>Netherlands</v>
      </c>
      <c r="L2412" t="str">
        <f>VLOOKUP($C2412,Customer!$A$2:$F$793,3,FALSE)</f>
        <v>Overijssel</v>
      </c>
      <c r="M2412" t="str">
        <f>VLOOKUP($C2412,Customer!$A$2:$F$793,4,FALSE)</f>
        <v>Zwolle</v>
      </c>
      <c r="N2412" t="str">
        <f>VLOOKUP($C2412,Customer!$A$2:$F$793,5,FALSE)</f>
        <v>Central</v>
      </c>
      <c r="O2412" t="str">
        <f>VLOOKUP($C2412,Customer!$A$2:$F$793,6,FALSE)</f>
        <v>Corporate</v>
      </c>
      <c r="P2412" t="str">
        <f>VLOOKUP(E2412,Product!$B$2:$C$1811,2,FALSE)</f>
        <v>Office Supplies</v>
      </c>
      <c r="Q2412" t="str">
        <f>VLOOKUP(E2412,CHOOSE({1,2},Product!$B$2:$B$1811,Product!$A$2:$A$1811),2,FALSE)</f>
        <v>Fasteners</v>
      </c>
      <c r="R2412" t="str">
        <f t="shared" si="37"/>
        <v>AZ</v>
      </c>
    </row>
    <row r="2413" spans="1:18" x14ac:dyDescent="0.25">
      <c r="A2413" t="s">
        <v>3855</v>
      </c>
      <c r="B2413" s="35">
        <v>44053</v>
      </c>
      <c r="C2413" t="s">
        <v>717</v>
      </c>
      <c r="D2413" t="s">
        <v>24</v>
      </c>
      <c r="E2413" t="s">
        <v>599</v>
      </c>
      <c r="F2413">
        <v>0</v>
      </c>
      <c r="G2413">
        <v>1415937.6</v>
      </c>
      <c r="H2413">
        <v>486728.55</v>
      </c>
      <c r="I2413">
        <v>7</v>
      </c>
      <c r="J2413" t="s">
        <v>26</v>
      </c>
      <c r="K2413" t="str">
        <f>VLOOKUP(C2413,Customer!$A$2:$F$793,2,FALSE)</f>
        <v>Netherlands</v>
      </c>
      <c r="L2413" t="str">
        <f>VLOOKUP($C2413,Customer!$A$2:$F$793,3,FALSE)</f>
        <v>Overijssel</v>
      </c>
      <c r="M2413" t="str">
        <f>VLOOKUP($C2413,Customer!$A$2:$F$793,4,FALSE)</f>
        <v>Zwolle</v>
      </c>
      <c r="N2413" t="str">
        <f>VLOOKUP($C2413,Customer!$A$2:$F$793,5,FALSE)</f>
        <v>Central</v>
      </c>
      <c r="O2413" t="str">
        <f>VLOOKUP($C2413,Customer!$A$2:$F$793,6,FALSE)</f>
        <v>Corporate</v>
      </c>
      <c r="P2413" t="str">
        <f>VLOOKUP(E2413,Product!$B$2:$C$1811,2,FALSE)</f>
        <v>Office Supplies</v>
      </c>
      <c r="Q2413" t="str">
        <f>VLOOKUP(E2413,CHOOSE({1,2},Product!$B$2:$B$1811,Product!$A$2:$A$1811),2,FALSE)</f>
        <v>Labels</v>
      </c>
      <c r="R2413" t="str">
        <f t="shared" si="37"/>
        <v>AZ</v>
      </c>
    </row>
    <row r="2414" spans="1:18" x14ac:dyDescent="0.25">
      <c r="A2414" t="s">
        <v>3855</v>
      </c>
      <c r="B2414" s="35">
        <v>44053</v>
      </c>
      <c r="C2414" t="s">
        <v>717</v>
      </c>
      <c r="D2414" t="s">
        <v>24</v>
      </c>
      <c r="E2414" t="s">
        <v>1871</v>
      </c>
      <c r="F2414">
        <v>0</v>
      </c>
      <c r="G2414">
        <v>9941061.9000000004</v>
      </c>
      <c r="H2414">
        <v>4469053.05</v>
      </c>
      <c r="I2414">
        <v>4</v>
      </c>
      <c r="J2414" t="s">
        <v>22</v>
      </c>
      <c r="K2414" t="str">
        <f>VLOOKUP(C2414,Customer!$A$2:$F$793,2,FALSE)</f>
        <v>Netherlands</v>
      </c>
      <c r="L2414" t="str">
        <f>VLOOKUP($C2414,Customer!$A$2:$F$793,3,FALSE)</f>
        <v>Overijssel</v>
      </c>
      <c r="M2414" t="str">
        <f>VLOOKUP($C2414,Customer!$A$2:$F$793,4,FALSE)</f>
        <v>Zwolle</v>
      </c>
      <c r="N2414" t="str">
        <f>VLOOKUP($C2414,Customer!$A$2:$F$793,5,FALSE)</f>
        <v>Central</v>
      </c>
      <c r="O2414" t="str">
        <f>VLOOKUP($C2414,Customer!$A$2:$F$793,6,FALSE)</f>
        <v>Corporate</v>
      </c>
      <c r="P2414" t="str">
        <f>VLOOKUP(E2414,Product!$B$2:$C$1811,2,FALSE)</f>
        <v>Technology</v>
      </c>
      <c r="Q2414" t="str">
        <f>VLOOKUP(E2414,CHOOSE({1,2},Product!$B$2:$B$1811,Product!$A$2:$A$1811),2,FALSE)</f>
        <v>Copiers</v>
      </c>
      <c r="R2414" t="str">
        <f t="shared" si="37"/>
        <v>AZ</v>
      </c>
    </row>
    <row r="2415" spans="1:18" x14ac:dyDescent="0.25">
      <c r="A2415" t="s">
        <v>3856</v>
      </c>
      <c r="B2415" s="35">
        <v>44053</v>
      </c>
      <c r="C2415" t="s">
        <v>328</v>
      </c>
      <c r="D2415" t="s">
        <v>33</v>
      </c>
      <c r="E2415" t="s">
        <v>1872</v>
      </c>
      <c r="F2415">
        <v>0</v>
      </c>
      <c r="G2415">
        <v>1091451.9000000001</v>
      </c>
      <c r="H2415">
        <v>427731.15</v>
      </c>
      <c r="I2415">
        <v>3</v>
      </c>
      <c r="J2415" t="s">
        <v>26</v>
      </c>
      <c r="K2415" t="str">
        <f>VLOOKUP(C2415,Customer!$A$2:$F$793,2,FALSE)</f>
        <v>France</v>
      </c>
      <c r="L2415" t="str">
        <f>VLOOKUP($C2415,Customer!$A$2:$F$793,3,FALSE)</f>
        <v>Languedoc-Roussillon-Midi-Pyrénées</v>
      </c>
      <c r="M2415" t="str">
        <f>VLOOKUP($C2415,Customer!$A$2:$F$793,4,FALSE)</f>
        <v>Castres</v>
      </c>
      <c r="N2415" t="str">
        <f>VLOOKUP($C2415,Customer!$A$2:$F$793,5,FALSE)</f>
        <v>Central</v>
      </c>
      <c r="O2415" t="str">
        <f>VLOOKUP($C2415,Customer!$A$2:$F$793,6,FALSE)</f>
        <v>Consumer</v>
      </c>
      <c r="P2415" t="str">
        <f>VLOOKUP(E2415,Product!$B$2:$C$1811,2,FALSE)</f>
        <v>Office Supplies</v>
      </c>
      <c r="Q2415" t="str">
        <f>VLOOKUP(E2415,CHOOSE({1,2},Product!$B$2:$B$1811,Product!$A$2:$A$1811),2,FALSE)</f>
        <v>Art</v>
      </c>
      <c r="R2415" t="str">
        <f t="shared" si="37"/>
        <v>AZ</v>
      </c>
    </row>
    <row r="2416" spans="1:18" x14ac:dyDescent="0.25">
      <c r="A2416" t="s">
        <v>3857</v>
      </c>
      <c r="B2416" s="35">
        <v>44053</v>
      </c>
      <c r="C2416" t="s">
        <v>1154</v>
      </c>
      <c r="D2416" t="s">
        <v>24</v>
      </c>
      <c r="E2416" t="s">
        <v>998</v>
      </c>
      <c r="F2416">
        <v>0</v>
      </c>
      <c r="G2416">
        <v>2507389.5</v>
      </c>
      <c r="H2416">
        <v>383483.10000000003</v>
      </c>
      <c r="I2416">
        <v>3</v>
      </c>
      <c r="J2416" t="s">
        <v>26</v>
      </c>
      <c r="K2416" t="str">
        <f>VLOOKUP(C2416,Customer!$A$2:$F$793,2,FALSE)</f>
        <v>Finland</v>
      </c>
      <c r="L2416" t="str">
        <f>VLOOKUP($C2416,Customer!$A$2:$F$793,3,FALSE)</f>
        <v>Uusimaa</v>
      </c>
      <c r="M2416" t="str">
        <f>VLOOKUP($C2416,Customer!$A$2:$F$793,4,FALSE)</f>
        <v>Helsinki</v>
      </c>
      <c r="N2416" t="str">
        <f>VLOOKUP($C2416,Customer!$A$2:$F$793,5,FALSE)</f>
        <v>North</v>
      </c>
      <c r="O2416" t="str">
        <f>VLOOKUP($C2416,Customer!$A$2:$F$793,6,FALSE)</f>
        <v>Corporate</v>
      </c>
      <c r="P2416" t="str">
        <f>VLOOKUP(E2416,Product!$B$2:$C$1811,2,FALSE)</f>
        <v>Office Supplies</v>
      </c>
      <c r="Q2416" t="str">
        <f>VLOOKUP(E2416,CHOOSE({1,2},Product!$B$2:$B$1811,Product!$A$2:$A$1811),2,FALSE)</f>
        <v>Art</v>
      </c>
      <c r="R2416" t="str">
        <f t="shared" si="37"/>
        <v>AZ</v>
      </c>
    </row>
    <row r="2417" spans="1:18" x14ac:dyDescent="0.25">
      <c r="A2417" t="s">
        <v>3857</v>
      </c>
      <c r="B2417" s="35">
        <v>44053</v>
      </c>
      <c r="C2417" t="s">
        <v>1154</v>
      </c>
      <c r="D2417" t="s">
        <v>24</v>
      </c>
      <c r="E2417" t="s">
        <v>513</v>
      </c>
      <c r="F2417">
        <v>0</v>
      </c>
      <c r="G2417">
        <v>18908666.699999999</v>
      </c>
      <c r="H2417">
        <v>7374675</v>
      </c>
      <c r="I2417">
        <v>5</v>
      </c>
      <c r="J2417" t="s">
        <v>26</v>
      </c>
      <c r="K2417" t="str">
        <f>VLOOKUP(C2417,Customer!$A$2:$F$793,2,FALSE)</f>
        <v>Finland</v>
      </c>
      <c r="L2417" t="str">
        <f>VLOOKUP($C2417,Customer!$A$2:$F$793,3,FALSE)</f>
        <v>Uusimaa</v>
      </c>
      <c r="M2417" t="str">
        <f>VLOOKUP($C2417,Customer!$A$2:$F$793,4,FALSE)</f>
        <v>Helsinki</v>
      </c>
      <c r="N2417" t="str">
        <f>VLOOKUP($C2417,Customer!$A$2:$F$793,5,FALSE)</f>
        <v>North</v>
      </c>
      <c r="O2417" t="str">
        <f>VLOOKUP($C2417,Customer!$A$2:$F$793,6,FALSE)</f>
        <v>Corporate</v>
      </c>
      <c r="P2417" t="str">
        <f>VLOOKUP(E2417,Product!$B$2:$C$1811,2,FALSE)</f>
        <v>Technology</v>
      </c>
      <c r="Q2417" t="str">
        <f>VLOOKUP(E2417,CHOOSE({1,2},Product!$B$2:$B$1811,Product!$A$2:$A$1811),2,FALSE)</f>
        <v>Accessories</v>
      </c>
      <c r="R2417" t="str">
        <f t="shared" si="37"/>
        <v>AZ</v>
      </c>
    </row>
    <row r="2418" spans="1:18" x14ac:dyDescent="0.25">
      <c r="A2418" t="s">
        <v>3858</v>
      </c>
      <c r="B2418" s="35">
        <v>44053</v>
      </c>
      <c r="C2418" t="s">
        <v>1873</v>
      </c>
      <c r="D2418" t="s">
        <v>24</v>
      </c>
      <c r="E2418" t="s">
        <v>1459</v>
      </c>
      <c r="F2418">
        <v>0</v>
      </c>
      <c r="G2418">
        <v>3598841.4</v>
      </c>
      <c r="H2418">
        <v>1047203.85</v>
      </c>
      <c r="I2418">
        <v>5</v>
      </c>
      <c r="J2418" t="s">
        <v>22</v>
      </c>
      <c r="K2418" t="str">
        <f>VLOOKUP(C2418,Customer!$A$2:$F$793,2,FALSE)</f>
        <v>France</v>
      </c>
      <c r="L2418" t="str">
        <f>VLOOKUP($C2418,Customer!$A$2:$F$793,3,FALSE)</f>
        <v>Ile-de-France</v>
      </c>
      <c r="M2418" t="str">
        <f>VLOOKUP($C2418,Customer!$A$2:$F$793,4,FALSE)</f>
        <v>Domont</v>
      </c>
      <c r="N2418" t="str">
        <f>VLOOKUP($C2418,Customer!$A$2:$F$793,5,FALSE)</f>
        <v>Central</v>
      </c>
      <c r="O2418" t="str">
        <f>VLOOKUP($C2418,Customer!$A$2:$F$793,6,FALSE)</f>
        <v>Consumer</v>
      </c>
      <c r="P2418" t="str">
        <f>VLOOKUP(E2418,Product!$B$2:$C$1811,2,FALSE)</f>
        <v>Office Supplies</v>
      </c>
      <c r="Q2418" t="str">
        <f>VLOOKUP(E2418,CHOOSE({1,2},Product!$B$2:$B$1811,Product!$A$2:$A$1811),2,FALSE)</f>
        <v>Art</v>
      </c>
      <c r="R2418" t="str">
        <f t="shared" si="37"/>
        <v>AZ</v>
      </c>
    </row>
    <row r="2419" spans="1:18" x14ac:dyDescent="0.25">
      <c r="A2419" t="s">
        <v>3859</v>
      </c>
      <c r="B2419" s="35">
        <v>44054</v>
      </c>
      <c r="C2419" t="s">
        <v>1874</v>
      </c>
      <c r="D2419" t="s">
        <v>24</v>
      </c>
      <c r="E2419" t="s">
        <v>1875</v>
      </c>
      <c r="F2419">
        <v>0.1</v>
      </c>
      <c r="G2419">
        <v>619472.70000000007</v>
      </c>
      <c r="H2419">
        <v>103245.45</v>
      </c>
      <c r="I2419">
        <v>7</v>
      </c>
      <c r="J2419" t="s">
        <v>26</v>
      </c>
      <c r="K2419" t="str">
        <f>VLOOKUP(C2419,Customer!$A$2:$F$793,2,FALSE)</f>
        <v>Germany</v>
      </c>
      <c r="L2419" t="str">
        <f>VLOOKUP($C2419,Customer!$A$2:$F$793,3,FALSE)</f>
        <v>Berlin</v>
      </c>
      <c r="M2419" t="str">
        <f>VLOOKUP($C2419,Customer!$A$2:$F$793,4,FALSE)</f>
        <v>Berlin</v>
      </c>
      <c r="N2419" t="str">
        <f>VLOOKUP($C2419,Customer!$A$2:$F$793,5,FALSE)</f>
        <v>Central</v>
      </c>
      <c r="O2419" t="str">
        <f>VLOOKUP($C2419,Customer!$A$2:$F$793,6,FALSE)</f>
        <v>Consumer</v>
      </c>
      <c r="P2419" t="str">
        <f>VLOOKUP(E2419,Product!$B$2:$C$1811,2,FALSE)</f>
        <v>Office Supplies</v>
      </c>
      <c r="Q2419" t="str">
        <f>VLOOKUP(E2419,CHOOSE({1,2},Product!$B$2:$B$1811,Product!$A$2:$A$1811),2,FALSE)</f>
        <v>Labels</v>
      </c>
      <c r="R2419" t="str">
        <f t="shared" si="37"/>
        <v>AZ</v>
      </c>
    </row>
    <row r="2420" spans="1:18" x14ac:dyDescent="0.25">
      <c r="A2420" t="s">
        <v>3860</v>
      </c>
      <c r="B2420" s="35">
        <v>44055</v>
      </c>
      <c r="C2420" t="s">
        <v>1389</v>
      </c>
      <c r="D2420" t="s">
        <v>20</v>
      </c>
      <c r="E2420" t="s">
        <v>1691</v>
      </c>
      <c r="F2420">
        <v>0</v>
      </c>
      <c r="G2420">
        <v>884961</v>
      </c>
      <c r="H2420">
        <v>398232.45</v>
      </c>
      <c r="I2420">
        <v>3</v>
      </c>
      <c r="J2420" t="s">
        <v>22</v>
      </c>
      <c r="K2420" t="str">
        <f>VLOOKUP(C2420,Customer!$A$2:$F$793,2,FALSE)</f>
        <v>Spain</v>
      </c>
      <c r="L2420" t="str">
        <f>VLOOKUP($C2420,Customer!$A$2:$F$793,3,FALSE)</f>
        <v>Murcia</v>
      </c>
      <c r="M2420" t="str">
        <f>VLOOKUP($C2420,Customer!$A$2:$F$793,4,FALSE)</f>
        <v>Molina de Segura</v>
      </c>
      <c r="N2420" t="str">
        <f>VLOOKUP($C2420,Customer!$A$2:$F$793,5,FALSE)</f>
        <v>South</v>
      </c>
      <c r="O2420" t="str">
        <f>VLOOKUP($C2420,Customer!$A$2:$F$793,6,FALSE)</f>
        <v>Consumer</v>
      </c>
      <c r="P2420" t="str">
        <f>VLOOKUP(E2420,Product!$B$2:$C$1811,2,FALSE)</f>
        <v>Office Supplies</v>
      </c>
      <c r="Q2420" t="str">
        <f>VLOOKUP(E2420,CHOOSE({1,2},Product!$B$2:$B$1811,Product!$A$2:$A$1811),2,FALSE)</f>
        <v>Supplies</v>
      </c>
      <c r="R2420" t="str">
        <f t="shared" si="37"/>
        <v>AZ</v>
      </c>
    </row>
    <row r="2421" spans="1:18" x14ac:dyDescent="0.25">
      <c r="A2421" t="s">
        <v>3861</v>
      </c>
      <c r="B2421" s="35">
        <v>44056</v>
      </c>
      <c r="C2421" t="s">
        <v>249</v>
      </c>
      <c r="D2421" t="s">
        <v>24</v>
      </c>
      <c r="E2421" t="s">
        <v>1401</v>
      </c>
      <c r="F2421">
        <v>0</v>
      </c>
      <c r="G2421">
        <v>309736.35000000003</v>
      </c>
      <c r="H2421">
        <v>73746.75</v>
      </c>
      <c r="I2421">
        <v>2</v>
      </c>
      <c r="J2421" t="s">
        <v>26</v>
      </c>
      <c r="K2421" t="str">
        <f>VLOOKUP(C2421,Customer!$A$2:$F$793,2,FALSE)</f>
        <v>France</v>
      </c>
      <c r="L2421" t="str">
        <f>VLOOKUP($C2421,Customer!$A$2:$F$793,3,FALSE)</f>
        <v>Ile-de-France</v>
      </c>
      <c r="M2421" t="str">
        <f>VLOOKUP($C2421,Customer!$A$2:$F$793,4,FALSE)</f>
        <v>Paris</v>
      </c>
      <c r="N2421" t="str">
        <f>VLOOKUP($C2421,Customer!$A$2:$F$793,5,FALSE)</f>
        <v>Central</v>
      </c>
      <c r="O2421" t="str">
        <f>VLOOKUP($C2421,Customer!$A$2:$F$793,6,FALSE)</f>
        <v>Consumer</v>
      </c>
      <c r="P2421" t="str">
        <f>VLOOKUP(E2421,Product!$B$2:$C$1811,2,FALSE)</f>
        <v>Office Supplies</v>
      </c>
      <c r="Q2421" t="str">
        <f>VLOOKUP(E2421,CHOOSE({1,2},Product!$B$2:$B$1811,Product!$A$2:$A$1811),2,FALSE)</f>
        <v>Binders</v>
      </c>
      <c r="R2421" t="str">
        <f t="shared" si="37"/>
        <v>AZ</v>
      </c>
    </row>
    <row r="2422" spans="1:18" x14ac:dyDescent="0.25">
      <c r="A2422" t="s">
        <v>3862</v>
      </c>
      <c r="B2422" s="35">
        <v>44056</v>
      </c>
      <c r="C2422" t="s">
        <v>846</v>
      </c>
      <c r="D2422" t="s">
        <v>24</v>
      </c>
      <c r="E2422" t="s">
        <v>757</v>
      </c>
      <c r="F2422">
        <v>0</v>
      </c>
      <c r="G2422">
        <v>1592929.8</v>
      </c>
      <c r="H2422">
        <v>604723.35</v>
      </c>
      <c r="I2422">
        <v>2</v>
      </c>
      <c r="J2422" t="s">
        <v>22</v>
      </c>
      <c r="K2422" t="str">
        <f>VLOOKUP(C2422,Customer!$A$2:$F$793,2,FALSE)</f>
        <v>Italy</v>
      </c>
      <c r="L2422" t="str">
        <f>VLOOKUP($C2422,Customer!$A$2:$F$793,3,FALSE)</f>
        <v>Apulia</v>
      </c>
      <c r="M2422" t="str">
        <f>VLOOKUP($C2422,Customer!$A$2:$F$793,4,FALSE)</f>
        <v>Altamura</v>
      </c>
      <c r="N2422" t="str">
        <f>VLOOKUP($C2422,Customer!$A$2:$F$793,5,FALSE)</f>
        <v>South</v>
      </c>
      <c r="O2422" t="str">
        <f>VLOOKUP($C2422,Customer!$A$2:$F$793,6,FALSE)</f>
        <v>Consumer</v>
      </c>
      <c r="P2422" t="str">
        <f>VLOOKUP(E2422,Product!$B$2:$C$1811,2,FALSE)</f>
        <v>Office Supplies</v>
      </c>
      <c r="Q2422" t="str">
        <f>VLOOKUP(E2422,CHOOSE({1,2},Product!$B$2:$B$1811,Product!$A$2:$A$1811),2,FALSE)</f>
        <v>Storage</v>
      </c>
      <c r="R2422" t="str">
        <f t="shared" si="37"/>
        <v>AZ</v>
      </c>
    </row>
    <row r="2423" spans="1:18" x14ac:dyDescent="0.25">
      <c r="A2423" t="s">
        <v>3863</v>
      </c>
      <c r="B2423" s="35">
        <v>44056</v>
      </c>
      <c r="C2423" t="s">
        <v>486</v>
      </c>
      <c r="D2423" t="s">
        <v>24</v>
      </c>
      <c r="E2423" t="s">
        <v>1876</v>
      </c>
      <c r="F2423">
        <v>0.1</v>
      </c>
      <c r="G2423">
        <v>929209.05</v>
      </c>
      <c r="H2423">
        <v>117994.8</v>
      </c>
      <c r="I2423">
        <v>3</v>
      </c>
      <c r="J2423" t="s">
        <v>22</v>
      </c>
      <c r="K2423" t="str">
        <f>VLOOKUP(C2423,Customer!$A$2:$F$793,2,FALSE)</f>
        <v>Netherlands</v>
      </c>
      <c r="L2423" t="str">
        <f>VLOOKUP($C2423,Customer!$A$2:$F$793,3,FALSE)</f>
        <v>North Holland</v>
      </c>
      <c r="M2423" t="str">
        <f>VLOOKUP($C2423,Customer!$A$2:$F$793,4,FALSE)</f>
        <v>Amsterdam</v>
      </c>
      <c r="N2423" t="str">
        <f>VLOOKUP($C2423,Customer!$A$2:$F$793,5,FALSE)</f>
        <v>Central</v>
      </c>
      <c r="O2423" t="str">
        <f>VLOOKUP($C2423,Customer!$A$2:$F$793,6,FALSE)</f>
        <v>Home Office</v>
      </c>
      <c r="P2423" t="str">
        <f>VLOOKUP(E2423,Product!$B$2:$C$1811,2,FALSE)</f>
        <v>Office Supplies</v>
      </c>
      <c r="Q2423" t="str">
        <f>VLOOKUP(E2423,CHOOSE({1,2},Product!$B$2:$B$1811,Product!$A$2:$A$1811),2,FALSE)</f>
        <v>Storage</v>
      </c>
      <c r="R2423" t="str">
        <f t="shared" si="37"/>
        <v>AZ</v>
      </c>
    </row>
    <row r="2424" spans="1:18" x14ac:dyDescent="0.25">
      <c r="A2424" t="s">
        <v>3864</v>
      </c>
      <c r="B2424" s="35">
        <v>44056</v>
      </c>
      <c r="C2424" t="s">
        <v>1108</v>
      </c>
      <c r="D2424" t="s">
        <v>33</v>
      </c>
      <c r="E2424" t="s">
        <v>565</v>
      </c>
      <c r="F2424">
        <v>0</v>
      </c>
      <c r="G2424">
        <v>1268444.1000000001</v>
      </c>
      <c r="H2424">
        <v>575224.65</v>
      </c>
      <c r="I2424">
        <v>3</v>
      </c>
      <c r="J2424" t="s">
        <v>22</v>
      </c>
      <c r="K2424" t="str">
        <f>VLOOKUP(C2424,Customer!$A$2:$F$793,2,FALSE)</f>
        <v>United Kingdom</v>
      </c>
      <c r="L2424" t="str">
        <f>VLOOKUP($C2424,Customer!$A$2:$F$793,3,FALSE)</f>
        <v>England</v>
      </c>
      <c r="M2424" t="str">
        <f>VLOOKUP($C2424,Customer!$A$2:$F$793,4,FALSE)</f>
        <v>Gloucester</v>
      </c>
      <c r="N2424" t="str">
        <f>VLOOKUP($C2424,Customer!$A$2:$F$793,5,FALSE)</f>
        <v>North</v>
      </c>
      <c r="O2424" t="str">
        <f>VLOOKUP($C2424,Customer!$A$2:$F$793,6,FALSE)</f>
        <v>Consumer</v>
      </c>
      <c r="P2424" t="str">
        <f>VLOOKUP(E2424,Product!$B$2:$C$1811,2,FALSE)</f>
        <v>Office Supplies</v>
      </c>
      <c r="Q2424" t="str">
        <f>VLOOKUP(E2424,CHOOSE({1,2},Product!$B$2:$B$1811,Product!$A$2:$A$1811),2,FALSE)</f>
        <v>Binders</v>
      </c>
      <c r="R2424" t="str">
        <f t="shared" si="37"/>
        <v>AZ</v>
      </c>
    </row>
    <row r="2425" spans="1:18" x14ac:dyDescent="0.25">
      <c r="A2425" t="s">
        <v>3864</v>
      </c>
      <c r="B2425" s="35">
        <v>44056</v>
      </c>
      <c r="C2425" t="s">
        <v>1108</v>
      </c>
      <c r="D2425" t="s">
        <v>33</v>
      </c>
      <c r="E2425" t="s">
        <v>1877</v>
      </c>
      <c r="F2425">
        <v>0</v>
      </c>
      <c r="G2425">
        <v>914459.70000000007</v>
      </c>
      <c r="H2425">
        <v>427731.15</v>
      </c>
      <c r="I2425">
        <v>3</v>
      </c>
      <c r="J2425" t="s">
        <v>26</v>
      </c>
      <c r="K2425" t="str">
        <f>VLOOKUP(C2425,Customer!$A$2:$F$793,2,FALSE)</f>
        <v>United Kingdom</v>
      </c>
      <c r="L2425" t="str">
        <f>VLOOKUP($C2425,Customer!$A$2:$F$793,3,FALSE)</f>
        <v>England</v>
      </c>
      <c r="M2425" t="str">
        <f>VLOOKUP($C2425,Customer!$A$2:$F$793,4,FALSE)</f>
        <v>Gloucester</v>
      </c>
      <c r="N2425" t="str">
        <f>VLOOKUP($C2425,Customer!$A$2:$F$793,5,FALSE)</f>
        <v>North</v>
      </c>
      <c r="O2425" t="str">
        <f>VLOOKUP($C2425,Customer!$A$2:$F$793,6,FALSE)</f>
        <v>Consumer</v>
      </c>
      <c r="P2425" t="str">
        <f>VLOOKUP(E2425,Product!$B$2:$C$1811,2,FALSE)</f>
        <v>Office Supplies</v>
      </c>
      <c r="Q2425" t="str">
        <f>VLOOKUP(E2425,CHOOSE({1,2},Product!$B$2:$B$1811,Product!$A$2:$A$1811),2,FALSE)</f>
        <v>Paper</v>
      </c>
      <c r="R2425" t="str">
        <f t="shared" si="37"/>
        <v>AZ</v>
      </c>
    </row>
    <row r="2426" spans="1:18" x14ac:dyDescent="0.25">
      <c r="A2426" t="s">
        <v>3864</v>
      </c>
      <c r="B2426" s="35">
        <v>44056</v>
      </c>
      <c r="C2426" t="s">
        <v>1108</v>
      </c>
      <c r="D2426" t="s">
        <v>33</v>
      </c>
      <c r="E2426" t="s">
        <v>1447</v>
      </c>
      <c r="F2426">
        <v>0.15</v>
      </c>
      <c r="G2426">
        <v>5250768.6000000006</v>
      </c>
      <c r="H2426">
        <v>619472.70000000007</v>
      </c>
      <c r="I2426">
        <v>3</v>
      </c>
      <c r="J2426" t="s">
        <v>26</v>
      </c>
      <c r="K2426" t="str">
        <f>VLOOKUP(C2426,Customer!$A$2:$F$793,2,FALSE)</f>
        <v>United Kingdom</v>
      </c>
      <c r="L2426" t="str">
        <f>VLOOKUP($C2426,Customer!$A$2:$F$793,3,FALSE)</f>
        <v>England</v>
      </c>
      <c r="M2426" t="str">
        <f>VLOOKUP($C2426,Customer!$A$2:$F$793,4,FALSE)</f>
        <v>Gloucester</v>
      </c>
      <c r="N2426" t="str">
        <f>VLOOKUP($C2426,Customer!$A$2:$F$793,5,FALSE)</f>
        <v>North</v>
      </c>
      <c r="O2426" t="str">
        <f>VLOOKUP($C2426,Customer!$A$2:$F$793,6,FALSE)</f>
        <v>Consumer</v>
      </c>
      <c r="P2426" t="str">
        <f>VLOOKUP(E2426,Product!$B$2:$C$1811,2,FALSE)</f>
        <v>Technology</v>
      </c>
      <c r="Q2426" t="str">
        <f>VLOOKUP(E2426,CHOOSE({1,2},Product!$B$2:$B$1811,Product!$A$2:$A$1811),2,FALSE)</f>
        <v>Phones</v>
      </c>
      <c r="R2426" t="str">
        <f t="shared" si="37"/>
        <v>AZ</v>
      </c>
    </row>
    <row r="2427" spans="1:18" x14ac:dyDescent="0.25">
      <c r="A2427" t="s">
        <v>3865</v>
      </c>
      <c r="B2427" s="35">
        <v>44056</v>
      </c>
      <c r="C2427" t="s">
        <v>1351</v>
      </c>
      <c r="D2427" t="s">
        <v>33</v>
      </c>
      <c r="E2427" t="s">
        <v>1878</v>
      </c>
      <c r="F2427">
        <v>0</v>
      </c>
      <c r="G2427">
        <v>12212461.800000001</v>
      </c>
      <c r="H2427">
        <v>5988236.1000000006</v>
      </c>
      <c r="I2427">
        <v>2</v>
      </c>
      <c r="J2427" t="s">
        <v>26</v>
      </c>
      <c r="K2427" t="str">
        <f>VLOOKUP(C2427,Customer!$A$2:$F$793,2,FALSE)</f>
        <v>Sweden</v>
      </c>
      <c r="L2427" t="str">
        <f>VLOOKUP($C2427,Customer!$A$2:$F$793,3,FALSE)</f>
        <v>Stockholm</v>
      </c>
      <c r="M2427" t="str">
        <f>VLOOKUP($C2427,Customer!$A$2:$F$793,4,FALSE)</f>
        <v>Nacka</v>
      </c>
      <c r="N2427" t="str">
        <f>VLOOKUP($C2427,Customer!$A$2:$F$793,5,FALSE)</f>
        <v>North</v>
      </c>
      <c r="O2427" t="str">
        <f>VLOOKUP($C2427,Customer!$A$2:$F$793,6,FALSE)</f>
        <v>Consumer</v>
      </c>
      <c r="P2427" t="str">
        <f>VLOOKUP(E2427,Product!$B$2:$C$1811,2,FALSE)</f>
        <v>Furniture</v>
      </c>
      <c r="Q2427" t="str">
        <f>VLOOKUP(E2427,CHOOSE({1,2},Product!$B$2:$B$1811,Product!$A$2:$A$1811),2,FALSE)</f>
        <v>Bookcases</v>
      </c>
      <c r="R2427" t="str">
        <f t="shared" si="37"/>
        <v>AZ</v>
      </c>
    </row>
    <row r="2428" spans="1:18" x14ac:dyDescent="0.25">
      <c r="A2428" t="s">
        <v>3865</v>
      </c>
      <c r="B2428" s="35">
        <v>44056</v>
      </c>
      <c r="C2428" t="s">
        <v>1351</v>
      </c>
      <c r="D2428" t="s">
        <v>33</v>
      </c>
      <c r="E2428" t="s">
        <v>1879</v>
      </c>
      <c r="F2428">
        <v>0</v>
      </c>
      <c r="G2428">
        <v>4188815.4</v>
      </c>
      <c r="H2428">
        <v>250738.95</v>
      </c>
      <c r="I2428">
        <v>7</v>
      </c>
      <c r="J2428" t="s">
        <v>26</v>
      </c>
      <c r="K2428" t="str">
        <f>VLOOKUP(C2428,Customer!$A$2:$F$793,2,FALSE)</f>
        <v>Sweden</v>
      </c>
      <c r="L2428" t="str">
        <f>VLOOKUP($C2428,Customer!$A$2:$F$793,3,FALSE)</f>
        <v>Stockholm</v>
      </c>
      <c r="M2428" t="str">
        <f>VLOOKUP($C2428,Customer!$A$2:$F$793,4,FALSE)</f>
        <v>Nacka</v>
      </c>
      <c r="N2428" t="str">
        <f>VLOOKUP($C2428,Customer!$A$2:$F$793,5,FALSE)</f>
        <v>North</v>
      </c>
      <c r="O2428" t="str">
        <f>VLOOKUP($C2428,Customer!$A$2:$F$793,6,FALSE)</f>
        <v>Consumer</v>
      </c>
      <c r="P2428" t="str">
        <f>VLOOKUP(E2428,Product!$B$2:$C$1811,2,FALSE)</f>
        <v>Office Supplies</v>
      </c>
      <c r="Q2428" t="str">
        <f>VLOOKUP(E2428,CHOOSE({1,2},Product!$B$2:$B$1811,Product!$A$2:$A$1811),2,FALSE)</f>
        <v>Envelopes</v>
      </c>
      <c r="R2428" t="str">
        <f t="shared" si="37"/>
        <v>AZ</v>
      </c>
    </row>
    <row r="2429" spans="1:18" x14ac:dyDescent="0.25">
      <c r="A2429" t="s">
        <v>3865</v>
      </c>
      <c r="B2429" s="35">
        <v>44056</v>
      </c>
      <c r="C2429" t="s">
        <v>1351</v>
      </c>
      <c r="D2429" t="s">
        <v>33</v>
      </c>
      <c r="E2429" t="s">
        <v>1153</v>
      </c>
      <c r="F2429">
        <v>0.4</v>
      </c>
      <c r="G2429">
        <v>7979398.3500000006</v>
      </c>
      <c r="H2429">
        <v>-4395306.3</v>
      </c>
      <c r="I2429">
        <v>7</v>
      </c>
      <c r="J2429" t="s">
        <v>26</v>
      </c>
      <c r="K2429" t="str">
        <f>VLOOKUP(C2429,Customer!$A$2:$F$793,2,FALSE)</f>
        <v>Sweden</v>
      </c>
      <c r="L2429" t="str">
        <f>VLOOKUP($C2429,Customer!$A$2:$F$793,3,FALSE)</f>
        <v>Stockholm</v>
      </c>
      <c r="M2429" t="str">
        <f>VLOOKUP($C2429,Customer!$A$2:$F$793,4,FALSE)</f>
        <v>Nacka</v>
      </c>
      <c r="N2429" t="str">
        <f>VLOOKUP($C2429,Customer!$A$2:$F$793,5,FALSE)</f>
        <v>North</v>
      </c>
      <c r="O2429" t="str">
        <f>VLOOKUP($C2429,Customer!$A$2:$F$793,6,FALSE)</f>
        <v>Consumer</v>
      </c>
      <c r="P2429" t="str">
        <f>VLOOKUP(E2429,Product!$B$2:$C$1811,2,FALSE)</f>
        <v>Office Supplies</v>
      </c>
      <c r="Q2429" t="str">
        <f>VLOOKUP(E2429,CHOOSE({1,2},Product!$B$2:$B$1811,Product!$A$2:$A$1811),2,FALSE)</f>
        <v>Storage</v>
      </c>
      <c r="R2429" t="str">
        <f t="shared" si="37"/>
        <v>AZ</v>
      </c>
    </row>
    <row r="2430" spans="1:18" x14ac:dyDescent="0.25">
      <c r="A2430" t="s">
        <v>3866</v>
      </c>
      <c r="B2430" s="35">
        <v>44056</v>
      </c>
      <c r="C2430" t="s">
        <v>932</v>
      </c>
      <c r="D2430" t="s">
        <v>33</v>
      </c>
      <c r="E2430" t="s">
        <v>587</v>
      </c>
      <c r="F2430">
        <v>0.1</v>
      </c>
      <c r="G2430">
        <v>1194697.3500000001</v>
      </c>
      <c r="H2430">
        <v>530976.6</v>
      </c>
      <c r="I2430">
        <v>2</v>
      </c>
      <c r="J2430" t="s">
        <v>22</v>
      </c>
      <c r="K2430" t="str">
        <f>VLOOKUP(C2430,Customer!$A$2:$F$793,2,FALSE)</f>
        <v>Spain</v>
      </c>
      <c r="L2430" t="str">
        <f>VLOOKUP($C2430,Customer!$A$2:$F$793,3,FALSE)</f>
        <v>Galicia</v>
      </c>
      <c r="M2430" t="str">
        <f>VLOOKUP($C2430,Customer!$A$2:$F$793,4,FALSE)</f>
        <v>Vigo</v>
      </c>
      <c r="N2430" t="str">
        <f>VLOOKUP($C2430,Customer!$A$2:$F$793,5,FALSE)</f>
        <v>South</v>
      </c>
      <c r="O2430" t="str">
        <f>VLOOKUP($C2430,Customer!$A$2:$F$793,6,FALSE)</f>
        <v>Consumer</v>
      </c>
      <c r="P2430" t="str">
        <f>VLOOKUP(E2430,Product!$B$2:$C$1811,2,FALSE)</f>
        <v>Office Supplies</v>
      </c>
      <c r="Q2430" t="str">
        <f>VLOOKUP(E2430,CHOOSE({1,2},Product!$B$2:$B$1811,Product!$A$2:$A$1811),2,FALSE)</f>
        <v>Paper</v>
      </c>
      <c r="R2430" t="str">
        <f t="shared" si="37"/>
        <v>AZ</v>
      </c>
    </row>
    <row r="2431" spans="1:18" x14ac:dyDescent="0.25">
      <c r="A2431" t="s">
        <v>3867</v>
      </c>
      <c r="B2431" s="35">
        <v>44057</v>
      </c>
      <c r="C2431" t="s">
        <v>1880</v>
      </c>
      <c r="D2431" t="s">
        <v>33</v>
      </c>
      <c r="E2431" t="s">
        <v>1881</v>
      </c>
      <c r="F2431">
        <v>0</v>
      </c>
      <c r="G2431">
        <v>1165198.6500000001</v>
      </c>
      <c r="H2431">
        <v>575224.65</v>
      </c>
      <c r="I2431">
        <v>3</v>
      </c>
      <c r="J2431" t="s">
        <v>26</v>
      </c>
      <c r="K2431" t="str">
        <f>VLOOKUP(C2431,Customer!$A$2:$F$793,2,FALSE)</f>
        <v>France</v>
      </c>
      <c r="L2431" t="str">
        <f>VLOOKUP($C2431,Customer!$A$2:$F$793,3,FALSE)</f>
        <v>Aquitaine-Limousin-Poitou-Charentes</v>
      </c>
      <c r="M2431" t="str">
        <f>VLOOKUP($C2431,Customer!$A$2:$F$793,4,FALSE)</f>
        <v>Mont-de-Marsan</v>
      </c>
      <c r="N2431" t="str">
        <f>VLOOKUP($C2431,Customer!$A$2:$F$793,5,FALSE)</f>
        <v>Central</v>
      </c>
      <c r="O2431" t="str">
        <f>VLOOKUP($C2431,Customer!$A$2:$F$793,6,FALSE)</f>
        <v>Home Office</v>
      </c>
      <c r="P2431" t="str">
        <f>VLOOKUP(E2431,Product!$B$2:$C$1811,2,FALSE)</f>
        <v>Office Supplies</v>
      </c>
      <c r="Q2431" t="str">
        <f>VLOOKUP(E2431,CHOOSE({1,2},Product!$B$2:$B$1811,Product!$A$2:$A$1811),2,FALSE)</f>
        <v>Envelopes</v>
      </c>
      <c r="R2431" t="str">
        <f t="shared" si="37"/>
        <v>AZ</v>
      </c>
    </row>
    <row r="2432" spans="1:18" x14ac:dyDescent="0.25">
      <c r="A2432" t="s">
        <v>3868</v>
      </c>
      <c r="B2432" s="35">
        <v>44057</v>
      </c>
      <c r="C2432" t="s">
        <v>1592</v>
      </c>
      <c r="D2432" t="s">
        <v>24</v>
      </c>
      <c r="E2432" t="s">
        <v>1546</v>
      </c>
      <c r="F2432">
        <v>0</v>
      </c>
      <c r="G2432">
        <v>2817125.85</v>
      </c>
      <c r="H2432">
        <v>471979.2</v>
      </c>
      <c r="I2432">
        <v>7</v>
      </c>
      <c r="J2432" t="s">
        <v>22</v>
      </c>
      <c r="K2432" t="str">
        <f>VLOOKUP(C2432,Customer!$A$2:$F$793,2,FALSE)</f>
        <v>France</v>
      </c>
      <c r="L2432" t="str">
        <f>VLOOKUP($C2432,Customer!$A$2:$F$793,3,FALSE)</f>
        <v>Aquitaine-Limousin-Poitou-Charentes</v>
      </c>
      <c r="M2432" t="str">
        <f>VLOOKUP($C2432,Customer!$A$2:$F$793,4,FALSE)</f>
        <v>Limoges</v>
      </c>
      <c r="N2432" t="str">
        <f>VLOOKUP($C2432,Customer!$A$2:$F$793,5,FALSE)</f>
        <v>Central</v>
      </c>
      <c r="O2432" t="str">
        <f>VLOOKUP($C2432,Customer!$A$2:$F$793,6,FALSE)</f>
        <v>Consumer</v>
      </c>
      <c r="P2432" t="str">
        <f>VLOOKUP(E2432,Product!$B$2:$C$1811,2,FALSE)</f>
        <v>Office Supplies</v>
      </c>
      <c r="Q2432" t="str">
        <f>VLOOKUP(E2432,CHOOSE({1,2},Product!$B$2:$B$1811,Product!$A$2:$A$1811),2,FALSE)</f>
        <v>Art</v>
      </c>
      <c r="R2432" t="str">
        <f t="shared" si="37"/>
        <v>AZ</v>
      </c>
    </row>
    <row r="2433" spans="1:18" x14ac:dyDescent="0.25">
      <c r="A2433" t="s">
        <v>3868</v>
      </c>
      <c r="B2433" s="35">
        <v>44057</v>
      </c>
      <c r="C2433" t="s">
        <v>1592</v>
      </c>
      <c r="D2433" t="s">
        <v>24</v>
      </c>
      <c r="E2433" t="s">
        <v>128</v>
      </c>
      <c r="F2433">
        <v>0</v>
      </c>
      <c r="G2433">
        <v>2699131.0500000003</v>
      </c>
      <c r="H2433">
        <v>693219.45000000007</v>
      </c>
      <c r="I2433">
        <v>7</v>
      </c>
      <c r="J2433" t="s">
        <v>26</v>
      </c>
      <c r="K2433" t="str">
        <f>VLOOKUP(C2433,Customer!$A$2:$F$793,2,FALSE)</f>
        <v>France</v>
      </c>
      <c r="L2433" t="str">
        <f>VLOOKUP($C2433,Customer!$A$2:$F$793,3,FALSE)</f>
        <v>Aquitaine-Limousin-Poitou-Charentes</v>
      </c>
      <c r="M2433" t="str">
        <f>VLOOKUP($C2433,Customer!$A$2:$F$793,4,FALSE)</f>
        <v>Limoges</v>
      </c>
      <c r="N2433" t="str">
        <f>VLOOKUP($C2433,Customer!$A$2:$F$793,5,FALSE)</f>
        <v>Central</v>
      </c>
      <c r="O2433" t="str">
        <f>VLOOKUP($C2433,Customer!$A$2:$F$793,6,FALSE)</f>
        <v>Consumer</v>
      </c>
      <c r="P2433" t="str">
        <f>VLOOKUP(E2433,Product!$B$2:$C$1811,2,FALSE)</f>
        <v>Office Supplies</v>
      </c>
      <c r="Q2433" t="str">
        <f>VLOOKUP(E2433,CHOOSE({1,2},Product!$B$2:$B$1811,Product!$A$2:$A$1811),2,FALSE)</f>
        <v>Art</v>
      </c>
      <c r="R2433" t="str">
        <f t="shared" si="37"/>
        <v>AZ</v>
      </c>
    </row>
    <row r="2434" spans="1:18" x14ac:dyDescent="0.25">
      <c r="A2434" t="s">
        <v>3868</v>
      </c>
      <c r="B2434" s="35">
        <v>44057</v>
      </c>
      <c r="C2434" t="s">
        <v>1592</v>
      </c>
      <c r="D2434" t="s">
        <v>24</v>
      </c>
      <c r="E2434" t="s">
        <v>1882</v>
      </c>
      <c r="F2434">
        <v>0</v>
      </c>
      <c r="G2434">
        <v>722718.15</v>
      </c>
      <c r="H2434">
        <v>324485.7</v>
      </c>
      <c r="I2434">
        <v>2</v>
      </c>
      <c r="J2434" t="s">
        <v>26</v>
      </c>
      <c r="K2434" t="str">
        <f>VLOOKUP(C2434,Customer!$A$2:$F$793,2,FALSE)</f>
        <v>France</v>
      </c>
      <c r="L2434" t="str">
        <f>VLOOKUP($C2434,Customer!$A$2:$F$793,3,FALSE)</f>
        <v>Aquitaine-Limousin-Poitou-Charentes</v>
      </c>
      <c r="M2434" t="str">
        <f>VLOOKUP($C2434,Customer!$A$2:$F$793,4,FALSE)</f>
        <v>Limoges</v>
      </c>
      <c r="N2434" t="str">
        <f>VLOOKUP($C2434,Customer!$A$2:$F$793,5,FALSE)</f>
        <v>Central</v>
      </c>
      <c r="O2434" t="str">
        <f>VLOOKUP($C2434,Customer!$A$2:$F$793,6,FALSE)</f>
        <v>Consumer</v>
      </c>
      <c r="P2434" t="str">
        <f>VLOOKUP(E2434,Product!$B$2:$C$1811,2,FALSE)</f>
        <v>Office Supplies</v>
      </c>
      <c r="Q2434" t="str">
        <f>VLOOKUP(E2434,CHOOSE({1,2},Product!$B$2:$B$1811,Product!$A$2:$A$1811),2,FALSE)</f>
        <v>Envelopes</v>
      </c>
      <c r="R2434" t="str">
        <f t="shared" si="37"/>
        <v>AZ</v>
      </c>
    </row>
    <row r="2435" spans="1:18" x14ac:dyDescent="0.25">
      <c r="A2435" t="s">
        <v>3868</v>
      </c>
      <c r="B2435" s="35">
        <v>44057</v>
      </c>
      <c r="C2435" t="s">
        <v>1592</v>
      </c>
      <c r="D2435" t="s">
        <v>24</v>
      </c>
      <c r="E2435" t="s">
        <v>482</v>
      </c>
      <c r="F2435">
        <v>0</v>
      </c>
      <c r="G2435">
        <v>412981.8</v>
      </c>
      <c r="H2435">
        <v>29498.7</v>
      </c>
      <c r="I2435">
        <v>2</v>
      </c>
      <c r="J2435" t="s">
        <v>22</v>
      </c>
      <c r="K2435" t="str">
        <f>VLOOKUP(C2435,Customer!$A$2:$F$793,2,FALSE)</f>
        <v>France</v>
      </c>
      <c r="L2435" t="str">
        <f>VLOOKUP($C2435,Customer!$A$2:$F$793,3,FALSE)</f>
        <v>Aquitaine-Limousin-Poitou-Charentes</v>
      </c>
      <c r="M2435" t="str">
        <f>VLOOKUP($C2435,Customer!$A$2:$F$793,4,FALSE)</f>
        <v>Limoges</v>
      </c>
      <c r="N2435" t="str">
        <f>VLOOKUP($C2435,Customer!$A$2:$F$793,5,FALSE)</f>
        <v>Central</v>
      </c>
      <c r="O2435" t="str">
        <f>VLOOKUP($C2435,Customer!$A$2:$F$793,6,FALSE)</f>
        <v>Consumer</v>
      </c>
      <c r="P2435" t="str">
        <f>VLOOKUP(E2435,Product!$B$2:$C$1811,2,FALSE)</f>
        <v>Office Supplies</v>
      </c>
      <c r="Q2435" t="str">
        <f>VLOOKUP(E2435,CHOOSE({1,2},Product!$B$2:$B$1811,Product!$A$2:$A$1811),2,FALSE)</f>
        <v>Fasteners</v>
      </c>
      <c r="R2435" t="str">
        <f t="shared" ref="R2435:R2498" si="38">LEFT(A2435,2)</f>
        <v>AZ</v>
      </c>
    </row>
    <row r="2436" spans="1:18" x14ac:dyDescent="0.25">
      <c r="A2436" t="s">
        <v>3869</v>
      </c>
      <c r="B2436" s="35">
        <v>44057</v>
      </c>
      <c r="C2436" t="s">
        <v>45</v>
      </c>
      <c r="D2436" t="s">
        <v>24</v>
      </c>
      <c r="E2436" t="s">
        <v>1883</v>
      </c>
      <c r="F2436">
        <v>0</v>
      </c>
      <c r="G2436">
        <v>516227.25</v>
      </c>
      <c r="H2436">
        <v>191741.55000000002</v>
      </c>
      <c r="I2436">
        <v>5</v>
      </c>
      <c r="J2436" t="s">
        <v>26</v>
      </c>
      <c r="K2436" t="str">
        <f>VLOOKUP(C2436,Customer!$A$2:$F$793,2,FALSE)</f>
        <v>Austria</v>
      </c>
      <c r="L2436" t="str">
        <f>VLOOKUP($C2436,Customer!$A$2:$F$793,3,FALSE)</f>
        <v>Vienna</v>
      </c>
      <c r="M2436" t="str">
        <f>VLOOKUP($C2436,Customer!$A$2:$F$793,4,FALSE)</f>
        <v>Vienna</v>
      </c>
      <c r="N2436" t="str">
        <f>VLOOKUP($C2436,Customer!$A$2:$F$793,5,FALSE)</f>
        <v>Central</v>
      </c>
      <c r="O2436" t="str">
        <f>VLOOKUP($C2436,Customer!$A$2:$F$793,6,FALSE)</f>
        <v>Consumer</v>
      </c>
      <c r="P2436" t="str">
        <f>VLOOKUP(E2436,Product!$B$2:$C$1811,2,FALSE)</f>
        <v>Office Supplies</v>
      </c>
      <c r="Q2436" t="str">
        <f>VLOOKUP(E2436,CHOOSE({1,2},Product!$B$2:$B$1811,Product!$A$2:$A$1811),2,FALSE)</f>
        <v>Labels</v>
      </c>
      <c r="R2436" t="str">
        <f t="shared" si="38"/>
        <v>AZ</v>
      </c>
    </row>
    <row r="2437" spans="1:18" x14ac:dyDescent="0.25">
      <c r="A2437" t="s">
        <v>3870</v>
      </c>
      <c r="B2437" s="35">
        <v>44057</v>
      </c>
      <c r="C2437" t="s">
        <v>1884</v>
      </c>
      <c r="D2437" t="s">
        <v>24</v>
      </c>
      <c r="E2437" t="s">
        <v>1885</v>
      </c>
      <c r="F2437">
        <v>0.1</v>
      </c>
      <c r="G2437">
        <v>19837875.75</v>
      </c>
      <c r="H2437">
        <v>4852536.1500000004</v>
      </c>
      <c r="I2437">
        <v>3</v>
      </c>
      <c r="J2437" t="s">
        <v>22</v>
      </c>
      <c r="K2437" t="str">
        <f>VLOOKUP(C2437,Customer!$A$2:$F$793,2,FALSE)</f>
        <v>France</v>
      </c>
      <c r="L2437" t="str">
        <f>VLOOKUP($C2437,Customer!$A$2:$F$793,3,FALSE)</f>
        <v>Ile-de-France</v>
      </c>
      <c r="M2437" t="str">
        <f>VLOOKUP($C2437,Customer!$A$2:$F$793,4,FALSE)</f>
        <v>Paris</v>
      </c>
      <c r="N2437" t="str">
        <f>VLOOKUP($C2437,Customer!$A$2:$F$793,5,FALSE)</f>
        <v>Central</v>
      </c>
      <c r="O2437" t="str">
        <f>VLOOKUP($C2437,Customer!$A$2:$F$793,6,FALSE)</f>
        <v>Consumer</v>
      </c>
      <c r="P2437" t="str">
        <f>VLOOKUP(E2437,Product!$B$2:$C$1811,2,FALSE)</f>
        <v>Office Supplies</v>
      </c>
      <c r="Q2437" t="str">
        <f>VLOOKUP(E2437,CHOOSE({1,2},Product!$B$2:$B$1811,Product!$A$2:$A$1811),2,FALSE)</f>
        <v>Appliances</v>
      </c>
      <c r="R2437" t="str">
        <f t="shared" si="38"/>
        <v>AZ</v>
      </c>
    </row>
    <row r="2438" spans="1:18" x14ac:dyDescent="0.25">
      <c r="A2438" t="s">
        <v>3870</v>
      </c>
      <c r="B2438" s="35">
        <v>44057</v>
      </c>
      <c r="C2438" t="s">
        <v>1884</v>
      </c>
      <c r="D2438" t="s">
        <v>24</v>
      </c>
      <c r="E2438" t="s">
        <v>1588</v>
      </c>
      <c r="F2438">
        <v>0</v>
      </c>
      <c r="G2438">
        <v>1017705.15</v>
      </c>
      <c r="H2438">
        <v>14749.35</v>
      </c>
      <c r="I2438">
        <v>1</v>
      </c>
      <c r="J2438" t="s">
        <v>26</v>
      </c>
      <c r="K2438" t="str">
        <f>VLOOKUP(C2438,Customer!$A$2:$F$793,2,FALSE)</f>
        <v>France</v>
      </c>
      <c r="L2438" t="str">
        <f>VLOOKUP($C2438,Customer!$A$2:$F$793,3,FALSE)</f>
        <v>Ile-de-France</v>
      </c>
      <c r="M2438" t="str">
        <f>VLOOKUP($C2438,Customer!$A$2:$F$793,4,FALSE)</f>
        <v>Paris</v>
      </c>
      <c r="N2438" t="str">
        <f>VLOOKUP($C2438,Customer!$A$2:$F$793,5,FALSE)</f>
        <v>Central</v>
      </c>
      <c r="O2438" t="str">
        <f>VLOOKUP($C2438,Customer!$A$2:$F$793,6,FALSE)</f>
        <v>Consumer</v>
      </c>
      <c r="P2438" t="str">
        <f>VLOOKUP(E2438,Product!$B$2:$C$1811,2,FALSE)</f>
        <v>Technology</v>
      </c>
      <c r="Q2438" t="str">
        <f>VLOOKUP(E2438,CHOOSE({1,2},Product!$B$2:$B$1811,Product!$A$2:$A$1811),2,FALSE)</f>
        <v>Accessories</v>
      </c>
      <c r="R2438" t="str">
        <f t="shared" si="38"/>
        <v>AZ</v>
      </c>
    </row>
    <row r="2439" spans="1:18" x14ac:dyDescent="0.25">
      <c r="A2439" t="s">
        <v>3871</v>
      </c>
      <c r="B2439" s="35">
        <v>44057</v>
      </c>
      <c r="C2439" t="s">
        <v>1169</v>
      </c>
      <c r="D2439" t="s">
        <v>24</v>
      </c>
      <c r="E2439" t="s">
        <v>715</v>
      </c>
      <c r="F2439">
        <v>0</v>
      </c>
      <c r="G2439">
        <v>2802376.5</v>
      </c>
      <c r="H2439">
        <v>1401188.25</v>
      </c>
      <c r="I2439">
        <v>7</v>
      </c>
      <c r="J2439" t="s">
        <v>26</v>
      </c>
      <c r="K2439" t="str">
        <f>VLOOKUP(C2439,Customer!$A$2:$F$793,2,FALSE)</f>
        <v>Italy</v>
      </c>
      <c r="L2439" t="str">
        <f>VLOOKUP($C2439,Customer!$A$2:$F$793,3,FALSE)</f>
        <v>Campania</v>
      </c>
      <c r="M2439" t="str">
        <f>VLOOKUP($C2439,Customer!$A$2:$F$793,4,FALSE)</f>
        <v>Pozzuoli</v>
      </c>
      <c r="N2439" t="str">
        <f>VLOOKUP($C2439,Customer!$A$2:$F$793,5,FALSE)</f>
        <v>South</v>
      </c>
      <c r="O2439" t="str">
        <f>VLOOKUP($C2439,Customer!$A$2:$F$793,6,FALSE)</f>
        <v>Consumer</v>
      </c>
      <c r="P2439" t="str">
        <f>VLOOKUP(E2439,Product!$B$2:$C$1811,2,FALSE)</f>
        <v>Office Supplies</v>
      </c>
      <c r="Q2439" t="str">
        <f>VLOOKUP(E2439,CHOOSE({1,2},Product!$B$2:$B$1811,Product!$A$2:$A$1811),2,FALSE)</f>
        <v>Art</v>
      </c>
      <c r="R2439" t="str">
        <f t="shared" si="38"/>
        <v>BN</v>
      </c>
    </row>
    <row r="2440" spans="1:18" x14ac:dyDescent="0.25">
      <c r="A2440" t="s">
        <v>3871</v>
      </c>
      <c r="B2440" s="35">
        <v>44057</v>
      </c>
      <c r="C2440" t="s">
        <v>1169</v>
      </c>
      <c r="D2440" t="s">
        <v>24</v>
      </c>
      <c r="E2440" t="s">
        <v>487</v>
      </c>
      <c r="F2440">
        <v>0</v>
      </c>
      <c r="G2440">
        <v>3613590.75</v>
      </c>
      <c r="H2440">
        <v>1297942.8</v>
      </c>
      <c r="I2440">
        <v>5</v>
      </c>
      <c r="J2440" t="s">
        <v>22</v>
      </c>
      <c r="K2440" t="str">
        <f>VLOOKUP(C2440,Customer!$A$2:$F$793,2,FALSE)</f>
        <v>Italy</v>
      </c>
      <c r="L2440" t="str">
        <f>VLOOKUP($C2440,Customer!$A$2:$F$793,3,FALSE)</f>
        <v>Campania</v>
      </c>
      <c r="M2440" t="str">
        <f>VLOOKUP($C2440,Customer!$A$2:$F$793,4,FALSE)</f>
        <v>Pozzuoli</v>
      </c>
      <c r="N2440" t="str">
        <f>VLOOKUP($C2440,Customer!$A$2:$F$793,5,FALSE)</f>
        <v>South</v>
      </c>
      <c r="O2440" t="str">
        <f>VLOOKUP($C2440,Customer!$A$2:$F$793,6,FALSE)</f>
        <v>Consumer</v>
      </c>
      <c r="P2440" t="str">
        <f>VLOOKUP(E2440,Product!$B$2:$C$1811,2,FALSE)</f>
        <v>Office Supplies</v>
      </c>
      <c r="Q2440" t="str">
        <f>VLOOKUP(E2440,CHOOSE({1,2},Product!$B$2:$B$1811,Product!$A$2:$A$1811),2,FALSE)</f>
        <v>Binders</v>
      </c>
      <c r="R2440" t="str">
        <f t="shared" si="38"/>
        <v>BN</v>
      </c>
    </row>
    <row r="2441" spans="1:18" x14ac:dyDescent="0.25">
      <c r="A2441" t="s">
        <v>3871</v>
      </c>
      <c r="B2441" s="35">
        <v>44057</v>
      </c>
      <c r="C2441" t="s">
        <v>1169</v>
      </c>
      <c r="D2441" t="s">
        <v>24</v>
      </c>
      <c r="E2441" t="s">
        <v>1886</v>
      </c>
      <c r="F2441">
        <v>0</v>
      </c>
      <c r="G2441">
        <v>693219.45000000007</v>
      </c>
      <c r="H2441">
        <v>58997.4</v>
      </c>
      <c r="I2441">
        <v>1</v>
      </c>
      <c r="J2441" t="s">
        <v>26</v>
      </c>
      <c r="K2441" t="str">
        <f>VLOOKUP(C2441,Customer!$A$2:$F$793,2,FALSE)</f>
        <v>Italy</v>
      </c>
      <c r="L2441" t="str">
        <f>VLOOKUP($C2441,Customer!$A$2:$F$793,3,FALSE)</f>
        <v>Campania</v>
      </c>
      <c r="M2441" t="str">
        <f>VLOOKUP($C2441,Customer!$A$2:$F$793,4,FALSE)</f>
        <v>Pozzuoli</v>
      </c>
      <c r="N2441" t="str">
        <f>VLOOKUP($C2441,Customer!$A$2:$F$793,5,FALSE)</f>
        <v>South</v>
      </c>
      <c r="O2441" t="str">
        <f>VLOOKUP($C2441,Customer!$A$2:$F$793,6,FALSE)</f>
        <v>Consumer</v>
      </c>
      <c r="P2441" t="str">
        <f>VLOOKUP(E2441,Product!$B$2:$C$1811,2,FALSE)</f>
        <v>Office Supplies</v>
      </c>
      <c r="Q2441" t="str">
        <f>VLOOKUP(E2441,CHOOSE({1,2},Product!$B$2:$B$1811,Product!$A$2:$A$1811),2,FALSE)</f>
        <v>Supplies</v>
      </c>
      <c r="R2441" t="str">
        <f t="shared" si="38"/>
        <v>BN</v>
      </c>
    </row>
    <row r="2442" spans="1:18" x14ac:dyDescent="0.25">
      <c r="A2442" t="s">
        <v>3871</v>
      </c>
      <c r="B2442" s="35">
        <v>44057</v>
      </c>
      <c r="C2442" t="s">
        <v>1169</v>
      </c>
      <c r="D2442" t="s">
        <v>24</v>
      </c>
      <c r="E2442" t="s">
        <v>1395</v>
      </c>
      <c r="F2442">
        <v>0</v>
      </c>
      <c r="G2442">
        <v>5368763.4000000004</v>
      </c>
      <c r="H2442">
        <v>2094407.7</v>
      </c>
      <c r="I2442">
        <v>2</v>
      </c>
      <c r="J2442" t="s">
        <v>26</v>
      </c>
      <c r="K2442" t="str">
        <f>VLOOKUP(C2442,Customer!$A$2:$F$793,2,FALSE)</f>
        <v>Italy</v>
      </c>
      <c r="L2442" t="str">
        <f>VLOOKUP($C2442,Customer!$A$2:$F$793,3,FALSE)</f>
        <v>Campania</v>
      </c>
      <c r="M2442" t="str">
        <f>VLOOKUP($C2442,Customer!$A$2:$F$793,4,FALSE)</f>
        <v>Pozzuoli</v>
      </c>
      <c r="N2442" t="str">
        <f>VLOOKUP($C2442,Customer!$A$2:$F$793,5,FALSE)</f>
        <v>South</v>
      </c>
      <c r="O2442" t="str">
        <f>VLOOKUP($C2442,Customer!$A$2:$F$793,6,FALSE)</f>
        <v>Consumer</v>
      </c>
      <c r="P2442" t="str">
        <f>VLOOKUP(E2442,Product!$B$2:$C$1811,2,FALSE)</f>
        <v>Technology</v>
      </c>
      <c r="Q2442" t="str">
        <f>VLOOKUP(E2442,CHOOSE({1,2},Product!$B$2:$B$1811,Product!$A$2:$A$1811),2,FALSE)</f>
        <v>Phones</v>
      </c>
      <c r="R2442" t="str">
        <f t="shared" si="38"/>
        <v>BN</v>
      </c>
    </row>
    <row r="2443" spans="1:18" x14ac:dyDescent="0.25">
      <c r="A2443" t="s">
        <v>3872</v>
      </c>
      <c r="B2443" s="35">
        <v>44057</v>
      </c>
      <c r="C2443" t="s">
        <v>1887</v>
      </c>
      <c r="D2443" t="s">
        <v>24</v>
      </c>
      <c r="E2443" t="s">
        <v>42</v>
      </c>
      <c r="F2443">
        <v>0</v>
      </c>
      <c r="G2443">
        <v>4100319.3000000003</v>
      </c>
      <c r="H2443">
        <v>1061953.2</v>
      </c>
      <c r="I2443">
        <v>6</v>
      </c>
      <c r="J2443" t="s">
        <v>22</v>
      </c>
      <c r="K2443" t="str">
        <f>VLOOKUP(C2443,Customer!$A$2:$F$793,2,FALSE)</f>
        <v>Germany</v>
      </c>
      <c r="L2443" t="str">
        <f>VLOOKUP($C2443,Customer!$A$2:$F$793,3,FALSE)</f>
        <v>Saxony</v>
      </c>
      <c r="M2443" t="str">
        <f>VLOOKUP($C2443,Customer!$A$2:$F$793,4,FALSE)</f>
        <v>Chemnitz</v>
      </c>
      <c r="N2443" t="str">
        <f>VLOOKUP($C2443,Customer!$A$2:$F$793,5,FALSE)</f>
        <v>Central</v>
      </c>
      <c r="O2443" t="str">
        <f>VLOOKUP($C2443,Customer!$A$2:$F$793,6,FALSE)</f>
        <v>Home Office</v>
      </c>
      <c r="P2443" t="str">
        <f>VLOOKUP(E2443,Product!$B$2:$C$1811,2,FALSE)</f>
        <v>Office Supplies</v>
      </c>
      <c r="Q2443" t="str">
        <f>VLOOKUP(E2443,CHOOSE({1,2},Product!$B$2:$B$1811,Product!$A$2:$A$1811),2,FALSE)</f>
        <v>Art</v>
      </c>
      <c r="R2443" t="str">
        <f t="shared" si="38"/>
        <v>BN</v>
      </c>
    </row>
    <row r="2444" spans="1:18" x14ac:dyDescent="0.25">
      <c r="A2444" t="s">
        <v>3872</v>
      </c>
      <c r="B2444" s="35">
        <v>44057</v>
      </c>
      <c r="C2444" t="s">
        <v>1887</v>
      </c>
      <c r="D2444" t="s">
        <v>24</v>
      </c>
      <c r="E2444" t="s">
        <v>1888</v>
      </c>
      <c r="F2444">
        <v>0</v>
      </c>
      <c r="G2444">
        <v>88496.1</v>
      </c>
      <c r="H2444">
        <v>44248.05</v>
      </c>
      <c r="I2444">
        <v>1</v>
      </c>
      <c r="J2444" t="s">
        <v>22</v>
      </c>
      <c r="K2444" t="str">
        <f>VLOOKUP(C2444,Customer!$A$2:$F$793,2,FALSE)</f>
        <v>Germany</v>
      </c>
      <c r="L2444" t="str">
        <f>VLOOKUP($C2444,Customer!$A$2:$F$793,3,FALSE)</f>
        <v>Saxony</v>
      </c>
      <c r="M2444" t="str">
        <f>VLOOKUP($C2444,Customer!$A$2:$F$793,4,FALSE)</f>
        <v>Chemnitz</v>
      </c>
      <c r="N2444" t="str">
        <f>VLOOKUP($C2444,Customer!$A$2:$F$793,5,FALSE)</f>
        <v>Central</v>
      </c>
      <c r="O2444" t="str">
        <f>VLOOKUP($C2444,Customer!$A$2:$F$793,6,FALSE)</f>
        <v>Home Office</v>
      </c>
      <c r="P2444" t="str">
        <f>VLOOKUP(E2444,Product!$B$2:$C$1811,2,FALSE)</f>
        <v>Office Supplies</v>
      </c>
      <c r="Q2444" t="str">
        <f>VLOOKUP(E2444,CHOOSE({1,2},Product!$B$2:$B$1811,Product!$A$2:$A$1811),2,FALSE)</f>
        <v>Labels</v>
      </c>
      <c r="R2444" t="str">
        <f t="shared" si="38"/>
        <v>BN</v>
      </c>
    </row>
    <row r="2445" spans="1:18" x14ac:dyDescent="0.25">
      <c r="A2445" t="s">
        <v>3872</v>
      </c>
      <c r="B2445" s="35">
        <v>44057</v>
      </c>
      <c r="C2445" t="s">
        <v>1887</v>
      </c>
      <c r="D2445" t="s">
        <v>24</v>
      </c>
      <c r="E2445" t="s">
        <v>1889</v>
      </c>
      <c r="F2445">
        <v>0</v>
      </c>
      <c r="G2445">
        <v>15855551.25</v>
      </c>
      <c r="H2445">
        <v>7610664.6000000006</v>
      </c>
      <c r="I2445">
        <v>3</v>
      </c>
      <c r="J2445" t="s">
        <v>22</v>
      </c>
      <c r="K2445" t="str">
        <f>VLOOKUP(C2445,Customer!$A$2:$F$793,2,FALSE)</f>
        <v>Germany</v>
      </c>
      <c r="L2445" t="str">
        <f>VLOOKUP($C2445,Customer!$A$2:$F$793,3,FALSE)</f>
        <v>Saxony</v>
      </c>
      <c r="M2445" t="str">
        <f>VLOOKUP($C2445,Customer!$A$2:$F$793,4,FALSE)</f>
        <v>Chemnitz</v>
      </c>
      <c r="N2445" t="str">
        <f>VLOOKUP($C2445,Customer!$A$2:$F$793,5,FALSE)</f>
        <v>Central</v>
      </c>
      <c r="O2445" t="str">
        <f>VLOOKUP($C2445,Customer!$A$2:$F$793,6,FALSE)</f>
        <v>Home Office</v>
      </c>
      <c r="P2445" t="str">
        <f>VLOOKUP(E2445,Product!$B$2:$C$1811,2,FALSE)</f>
        <v>Technology</v>
      </c>
      <c r="Q2445" t="str">
        <f>VLOOKUP(E2445,CHOOSE({1,2},Product!$B$2:$B$1811,Product!$A$2:$A$1811),2,FALSE)</f>
        <v>Copiers</v>
      </c>
      <c r="R2445" t="str">
        <f t="shared" si="38"/>
        <v>BN</v>
      </c>
    </row>
    <row r="2446" spans="1:18" x14ac:dyDescent="0.25">
      <c r="A2446" t="s">
        <v>3873</v>
      </c>
      <c r="B2446" s="35">
        <v>44057</v>
      </c>
      <c r="C2446" t="s">
        <v>1890</v>
      </c>
      <c r="D2446" t="s">
        <v>24</v>
      </c>
      <c r="E2446" t="s">
        <v>1220</v>
      </c>
      <c r="F2446">
        <v>0</v>
      </c>
      <c r="G2446">
        <v>1430686.95</v>
      </c>
      <c r="H2446">
        <v>353984.4</v>
      </c>
      <c r="I2446">
        <v>2</v>
      </c>
      <c r="J2446" t="s">
        <v>26</v>
      </c>
      <c r="K2446" t="str">
        <f>VLOOKUP(C2446,Customer!$A$2:$F$793,2,FALSE)</f>
        <v>Switzerland</v>
      </c>
      <c r="L2446" t="str">
        <f>VLOOKUP($C2446,Customer!$A$2:$F$793,3,FALSE)</f>
        <v>Zürich</v>
      </c>
      <c r="M2446" t="str">
        <f>VLOOKUP($C2446,Customer!$A$2:$F$793,4,FALSE)</f>
        <v>Zurich</v>
      </c>
      <c r="N2446" t="str">
        <f>VLOOKUP($C2446,Customer!$A$2:$F$793,5,FALSE)</f>
        <v>Central</v>
      </c>
      <c r="O2446" t="str">
        <f>VLOOKUP($C2446,Customer!$A$2:$F$793,6,FALSE)</f>
        <v>Consumer</v>
      </c>
      <c r="P2446" t="str">
        <f>VLOOKUP(E2446,Product!$B$2:$C$1811,2,FALSE)</f>
        <v>Furniture</v>
      </c>
      <c r="Q2446" t="str">
        <f>VLOOKUP(E2446,CHOOSE({1,2},Product!$B$2:$B$1811,Product!$A$2:$A$1811),2,FALSE)</f>
        <v>Chairs</v>
      </c>
      <c r="R2446" t="str">
        <f t="shared" si="38"/>
        <v>BN</v>
      </c>
    </row>
    <row r="2447" spans="1:18" x14ac:dyDescent="0.25">
      <c r="A2447" t="s">
        <v>3873</v>
      </c>
      <c r="B2447" s="35">
        <v>44057</v>
      </c>
      <c r="C2447" t="s">
        <v>1890</v>
      </c>
      <c r="D2447" t="s">
        <v>24</v>
      </c>
      <c r="E2447" t="s">
        <v>659</v>
      </c>
      <c r="F2447">
        <v>0</v>
      </c>
      <c r="G2447">
        <v>2064909</v>
      </c>
      <c r="H2447">
        <v>1002955.8</v>
      </c>
      <c r="I2447">
        <v>5</v>
      </c>
      <c r="J2447" t="s">
        <v>26</v>
      </c>
      <c r="K2447" t="str">
        <f>VLOOKUP(C2447,Customer!$A$2:$F$793,2,FALSE)</f>
        <v>Switzerland</v>
      </c>
      <c r="L2447" t="str">
        <f>VLOOKUP($C2447,Customer!$A$2:$F$793,3,FALSE)</f>
        <v>Zürich</v>
      </c>
      <c r="M2447" t="str">
        <f>VLOOKUP($C2447,Customer!$A$2:$F$793,4,FALSE)</f>
        <v>Zurich</v>
      </c>
      <c r="N2447" t="str">
        <f>VLOOKUP($C2447,Customer!$A$2:$F$793,5,FALSE)</f>
        <v>Central</v>
      </c>
      <c r="O2447" t="str">
        <f>VLOOKUP($C2447,Customer!$A$2:$F$793,6,FALSE)</f>
        <v>Consumer</v>
      </c>
      <c r="P2447" t="str">
        <f>VLOOKUP(E2447,Product!$B$2:$C$1811,2,FALSE)</f>
        <v>Office Supplies</v>
      </c>
      <c r="Q2447" t="str">
        <f>VLOOKUP(E2447,CHOOSE({1,2},Product!$B$2:$B$1811,Product!$A$2:$A$1811),2,FALSE)</f>
        <v>Paper</v>
      </c>
      <c r="R2447" t="str">
        <f t="shared" si="38"/>
        <v>BN</v>
      </c>
    </row>
    <row r="2448" spans="1:18" x14ac:dyDescent="0.25">
      <c r="A2448" t="s">
        <v>3873</v>
      </c>
      <c r="B2448" s="35">
        <v>44057</v>
      </c>
      <c r="C2448" t="s">
        <v>1890</v>
      </c>
      <c r="D2448" t="s">
        <v>24</v>
      </c>
      <c r="E2448" t="s">
        <v>596</v>
      </c>
      <c r="F2448">
        <v>0</v>
      </c>
      <c r="G2448">
        <v>20073865.350000001</v>
      </c>
      <c r="H2448">
        <v>6814199.7000000002</v>
      </c>
      <c r="I2448">
        <v>8</v>
      </c>
      <c r="J2448" t="s">
        <v>22</v>
      </c>
      <c r="K2448" t="str">
        <f>VLOOKUP(C2448,Customer!$A$2:$F$793,2,FALSE)</f>
        <v>Switzerland</v>
      </c>
      <c r="L2448" t="str">
        <f>VLOOKUP($C2448,Customer!$A$2:$F$793,3,FALSE)</f>
        <v>Zürich</v>
      </c>
      <c r="M2448" t="str">
        <f>VLOOKUP($C2448,Customer!$A$2:$F$793,4,FALSE)</f>
        <v>Zurich</v>
      </c>
      <c r="N2448" t="str">
        <f>VLOOKUP($C2448,Customer!$A$2:$F$793,5,FALSE)</f>
        <v>Central</v>
      </c>
      <c r="O2448" t="str">
        <f>VLOOKUP($C2448,Customer!$A$2:$F$793,6,FALSE)</f>
        <v>Consumer</v>
      </c>
      <c r="P2448" t="str">
        <f>VLOOKUP(E2448,Product!$B$2:$C$1811,2,FALSE)</f>
        <v>Technology</v>
      </c>
      <c r="Q2448" t="str">
        <f>VLOOKUP(E2448,CHOOSE({1,2},Product!$B$2:$B$1811,Product!$A$2:$A$1811),2,FALSE)</f>
        <v>Machines</v>
      </c>
      <c r="R2448" t="str">
        <f t="shared" si="38"/>
        <v>BN</v>
      </c>
    </row>
    <row r="2449" spans="1:18" x14ac:dyDescent="0.25">
      <c r="A2449" t="s">
        <v>3874</v>
      </c>
      <c r="B2449" s="35">
        <v>44058</v>
      </c>
      <c r="C2449" t="s">
        <v>1317</v>
      </c>
      <c r="D2449" t="s">
        <v>24</v>
      </c>
      <c r="E2449" t="s">
        <v>286</v>
      </c>
      <c r="F2449">
        <v>0.5</v>
      </c>
      <c r="G2449">
        <v>103245.45</v>
      </c>
      <c r="H2449">
        <v>-14749.35</v>
      </c>
      <c r="I2449">
        <v>1</v>
      </c>
      <c r="J2449" t="s">
        <v>26</v>
      </c>
      <c r="K2449" t="str">
        <f>VLOOKUP(C2449,Customer!$A$2:$F$793,2,FALSE)</f>
        <v>France</v>
      </c>
      <c r="L2449" t="str">
        <f>VLOOKUP($C2449,Customer!$A$2:$F$793,3,FALSE)</f>
        <v>Auvergne-Rhône-Alpes</v>
      </c>
      <c r="M2449" t="str">
        <f>VLOOKUP($C2449,Customer!$A$2:$F$793,4,FALSE)</f>
        <v>Firminy</v>
      </c>
      <c r="N2449" t="str">
        <f>VLOOKUP($C2449,Customer!$A$2:$F$793,5,FALSE)</f>
        <v>Central</v>
      </c>
      <c r="O2449" t="str">
        <f>VLOOKUP($C2449,Customer!$A$2:$F$793,6,FALSE)</f>
        <v>Home Office</v>
      </c>
      <c r="P2449" t="str">
        <f>VLOOKUP(E2449,Product!$B$2:$C$1811,2,FALSE)</f>
        <v>Office Supplies</v>
      </c>
      <c r="Q2449" t="str">
        <f>VLOOKUP(E2449,CHOOSE({1,2},Product!$B$2:$B$1811,Product!$A$2:$A$1811),2,FALSE)</f>
        <v>Binders</v>
      </c>
      <c r="R2449" t="str">
        <f t="shared" si="38"/>
        <v>AZ</v>
      </c>
    </row>
    <row r="2450" spans="1:18" x14ac:dyDescent="0.25">
      <c r="A2450" t="s">
        <v>3875</v>
      </c>
      <c r="B2450" s="35">
        <v>44058</v>
      </c>
      <c r="C2450" t="s">
        <v>1891</v>
      </c>
      <c r="D2450" t="s">
        <v>24</v>
      </c>
      <c r="E2450" t="s">
        <v>1451</v>
      </c>
      <c r="F2450">
        <v>0</v>
      </c>
      <c r="G2450">
        <v>3672588.15</v>
      </c>
      <c r="H2450">
        <v>1283193.45</v>
      </c>
      <c r="I2450">
        <v>7</v>
      </c>
      <c r="J2450" t="s">
        <v>22</v>
      </c>
      <c r="K2450" t="str">
        <f>VLOOKUP(C2450,Customer!$A$2:$F$793,2,FALSE)</f>
        <v>France</v>
      </c>
      <c r="L2450" t="str">
        <f>VLOOKUP($C2450,Customer!$A$2:$F$793,3,FALSE)</f>
        <v>Provence-Alpes-Côte d'Azur</v>
      </c>
      <c r="M2450" t="str">
        <f>VLOOKUP($C2450,Customer!$A$2:$F$793,4,FALSE)</f>
        <v>Marseille</v>
      </c>
      <c r="N2450" t="str">
        <f>VLOOKUP($C2450,Customer!$A$2:$F$793,5,FALSE)</f>
        <v>Central</v>
      </c>
      <c r="O2450" t="str">
        <f>VLOOKUP($C2450,Customer!$A$2:$F$793,6,FALSE)</f>
        <v>Consumer</v>
      </c>
      <c r="P2450" t="str">
        <f>VLOOKUP(E2450,Product!$B$2:$C$1811,2,FALSE)</f>
        <v>Office Supplies</v>
      </c>
      <c r="Q2450" t="str">
        <f>VLOOKUP(E2450,CHOOSE({1,2},Product!$B$2:$B$1811,Product!$A$2:$A$1811),2,FALSE)</f>
        <v>Supplies</v>
      </c>
      <c r="R2450" t="str">
        <f t="shared" si="38"/>
        <v>AZ</v>
      </c>
    </row>
    <row r="2451" spans="1:18" x14ac:dyDescent="0.25">
      <c r="A2451" t="s">
        <v>3876</v>
      </c>
      <c r="B2451" s="35">
        <v>44058</v>
      </c>
      <c r="C2451" t="s">
        <v>877</v>
      </c>
      <c r="D2451" t="s">
        <v>20</v>
      </c>
      <c r="E2451" t="s">
        <v>1138</v>
      </c>
      <c r="F2451">
        <v>0.1</v>
      </c>
      <c r="G2451">
        <v>1946914.2</v>
      </c>
      <c r="H2451">
        <v>501477.9</v>
      </c>
      <c r="I2451">
        <v>3</v>
      </c>
      <c r="J2451" t="s">
        <v>26</v>
      </c>
      <c r="K2451" t="str">
        <f>VLOOKUP(C2451,Customer!$A$2:$F$793,2,FALSE)</f>
        <v>United Kingdom</v>
      </c>
      <c r="L2451" t="str">
        <f>VLOOKUP($C2451,Customer!$A$2:$F$793,3,FALSE)</f>
        <v>England</v>
      </c>
      <c r="M2451" t="str">
        <f>VLOOKUP($C2451,Customer!$A$2:$F$793,4,FALSE)</f>
        <v>London</v>
      </c>
      <c r="N2451" t="str">
        <f>VLOOKUP($C2451,Customer!$A$2:$F$793,5,FALSE)</f>
        <v>North</v>
      </c>
      <c r="O2451" t="str">
        <f>VLOOKUP($C2451,Customer!$A$2:$F$793,6,FALSE)</f>
        <v>Consumer</v>
      </c>
      <c r="P2451" t="str">
        <f>VLOOKUP(E2451,Product!$B$2:$C$1811,2,FALSE)</f>
        <v>Office Supplies</v>
      </c>
      <c r="Q2451" t="str">
        <f>VLOOKUP(E2451,CHOOSE({1,2},Product!$B$2:$B$1811,Product!$A$2:$A$1811),2,FALSE)</f>
        <v>Storage</v>
      </c>
      <c r="R2451" t="str">
        <f t="shared" si="38"/>
        <v>AZ</v>
      </c>
    </row>
    <row r="2452" spans="1:18" x14ac:dyDescent="0.25">
      <c r="A2452" t="s">
        <v>3877</v>
      </c>
      <c r="B2452" s="35">
        <v>44058</v>
      </c>
      <c r="C2452" t="s">
        <v>101</v>
      </c>
      <c r="D2452" t="s">
        <v>33</v>
      </c>
      <c r="E2452" t="s">
        <v>1892</v>
      </c>
      <c r="F2452">
        <v>0.2</v>
      </c>
      <c r="G2452">
        <v>3908577.75</v>
      </c>
      <c r="H2452">
        <v>383483.10000000003</v>
      </c>
      <c r="I2452">
        <v>6</v>
      </c>
      <c r="J2452" t="s">
        <v>26</v>
      </c>
      <c r="K2452" t="str">
        <f>VLOOKUP(C2452,Customer!$A$2:$F$793,2,FALSE)</f>
        <v>Italy</v>
      </c>
      <c r="L2452" t="str">
        <f>VLOOKUP($C2452,Customer!$A$2:$F$793,3,FALSE)</f>
        <v>Sicily</v>
      </c>
      <c r="M2452" t="str">
        <f>VLOOKUP($C2452,Customer!$A$2:$F$793,4,FALSE)</f>
        <v>Gela</v>
      </c>
      <c r="N2452" t="str">
        <f>VLOOKUP($C2452,Customer!$A$2:$F$793,5,FALSE)</f>
        <v>South</v>
      </c>
      <c r="O2452" t="str">
        <f>VLOOKUP($C2452,Customer!$A$2:$F$793,6,FALSE)</f>
        <v>Home Office</v>
      </c>
      <c r="P2452" t="str">
        <f>VLOOKUP(E2452,Product!$B$2:$C$1811,2,FALSE)</f>
        <v>Furniture</v>
      </c>
      <c r="Q2452" t="str">
        <f>VLOOKUP(E2452,CHOOSE({1,2},Product!$B$2:$B$1811,Product!$A$2:$A$1811),2,FALSE)</f>
        <v>Furnishings</v>
      </c>
      <c r="R2452" t="str">
        <f t="shared" si="38"/>
        <v>BN</v>
      </c>
    </row>
    <row r="2453" spans="1:18" x14ac:dyDescent="0.25">
      <c r="A2453" t="s">
        <v>3877</v>
      </c>
      <c r="B2453" s="35">
        <v>44058</v>
      </c>
      <c r="C2453" t="s">
        <v>101</v>
      </c>
      <c r="D2453" t="s">
        <v>33</v>
      </c>
      <c r="E2453" t="s">
        <v>1291</v>
      </c>
      <c r="F2453">
        <v>0.5</v>
      </c>
      <c r="G2453">
        <v>4719792</v>
      </c>
      <c r="H2453">
        <v>-383483.10000000003</v>
      </c>
      <c r="I2453">
        <v>2</v>
      </c>
      <c r="J2453" t="s">
        <v>26</v>
      </c>
      <c r="K2453" t="str">
        <f>VLOOKUP(C2453,Customer!$A$2:$F$793,2,FALSE)</f>
        <v>Italy</v>
      </c>
      <c r="L2453" t="str">
        <f>VLOOKUP($C2453,Customer!$A$2:$F$793,3,FALSE)</f>
        <v>Sicily</v>
      </c>
      <c r="M2453" t="str">
        <f>VLOOKUP($C2453,Customer!$A$2:$F$793,4,FALSE)</f>
        <v>Gela</v>
      </c>
      <c r="N2453" t="str">
        <f>VLOOKUP($C2453,Customer!$A$2:$F$793,5,FALSE)</f>
        <v>South</v>
      </c>
      <c r="O2453" t="str">
        <f>VLOOKUP($C2453,Customer!$A$2:$F$793,6,FALSE)</f>
        <v>Home Office</v>
      </c>
      <c r="P2453" t="str">
        <f>VLOOKUP(E2453,Product!$B$2:$C$1811,2,FALSE)</f>
        <v>Technology</v>
      </c>
      <c r="Q2453" t="str">
        <f>VLOOKUP(E2453,CHOOSE({1,2},Product!$B$2:$B$1811,Product!$A$2:$A$1811),2,FALSE)</f>
        <v>Copiers</v>
      </c>
      <c r="R2453" t="str">
        <f t="shared" si="38"/>
        <v>BN</v>
      </c>
    </row>
    <row r="2454" spans="1:18" x14ac:dyDescent="0.25">
      <c r="A2454" t="s">
        <v>3877</v>
      </c>
      <c r="B2454" s="35">
        <v>44058</v>
      </c>
      <c r="C2454" t="s">
        <v>101</v>
      </c>
      <c r="D2454" t="s">
        <v>33</v>
      </c>
      <c r="E2454" t="s">
        <v>1893</v>
      </c>
      <c r="F2454">
        <v>0.5</v>
      </c>
      <c r="G2454">
        <v>3525094.65</v>
      </c>
      <c r="H2454">
        <v>-427731.15</v>
      </c>
      <c r="I2454">
        <v>2</v>
      </c>
      <c r="J2454" t="s">
        <v>26</v>
      </c>
      <c r="K2454" t="str">
        <f>VLOOKUP(C2454,Customer!$A$2:$F$793,2,FALSE)</f>
        <v>Italy</v>
      </c>
      <c r="L2454" t="str">
        <f>VLOOKUP($C2454,Customer!$A$2:$F$793,3,FALSE)</f>
        <v>Sicily</v>
      </c>
      <c r="M2454" t="str">
        <f>VLOOKUP($C2454,Customer!$A$2:$F$793,4,FALSE)</f>
        <v>Gela</v>
      </c>
      <c r="N2454" t="str">
        <f>VLOOKUP($C2454,Customer!$A$2:$F$793,5,FALSE)</f>
        <v>South</v>
      </c>
      <c r="O2454" t="str">
        <f>VLOOKUP($C2454,Customer!$A$2:$F$793,6,FALSE)</f>
        <v>Home Office</v>
      </c>
      <c r="P2454" t="str">
        <f>VLOOKUP(E2454,Product!$B$2:$C$1811,2,FALSE)</f>
        <v>Technology</v>
      </c>
      <c r="Q2454" t="str">
        <f>VLOOKUP(E2454,CHOOSE({1,2},Product!$B$2:$B$1811,Product!$A$2:$A$1811),2,FALSE)</f>
        <v>Copiers</v>
      </c>
      <c r="R2454" t="str">
        <f t="shared" si="38"/>
        <v>BN</v>
      </c>
    </row>
    <row r="2455" spans="1:18" x14ac:dyDescent="0.25">
      <c r="A2455" t="s">
        <v>3878</v>
      </c>
      <c r="B2455" s="35">
        <v>44059</v>
      </c>
      <c r="C2455" t="s">
        <v>1339</v>
      </c>
      <c r="D2455" t="s">
        <v>24</v>
      </c>
      <c r="E2455" t="s">
        <v>854</v>
      </c>
      <c r="F2455">
        <v>0</v>
      </c>
      <c r="G2455">
        <v>2300898.6</v>
      </c>
      <c r="H2455">
        <v>0</v>
      </c>
      <c r="I2455">
        <v>3</v>
      </c>
      <c r="J2455" t="s">
        <v>26</v>
      </c>
      <c r="K2455" t="str">
        <f>VLOOKUP(C2455,Customer!$A$2:$F$793,2,FALSE)</f>
        <v>United Kingdom</v>
      </c>
      <c r="L2455" t="str">
        <f>VLOOKUP($C2455,Customer!$A$2:$F$793,3,FALSE)</f>
        <v>England</v>
      </c>
      <c r="M2455" t="str">
        <f>VLOOKUP($C2455,Customer!$A$2:$F$793,4,FALSE)</f>
        <v>Peterborough</v>
      </c>
      <c r="N2455" t="str">
        <f>VLOOKUP($C2455,Customer!$A$2:$F$793,5,FALSE)</f>
        <v>North</v>
      </c>
      <c r="O2455" t="str">
        <f>VLOOKUP($C2455,Customer!$A$2:$F$793,6,FALSE)</f>
        <v>Consumer</v>
      </c>
      <c r="P2455" t="str">
        <f>VLOOKUP(E2455,Product!$B$2:$C$1811,2,FALSE)</f>
        <v>Furniture</v>
      </c>
      <c r="Q2455" t="str">
        <f>VLOOKUP(E2455,CHOOSE({1,2},Product!$B$2:$B$1811,Product!$A$2:$A$1811),2,FALSE)</f>
        <v>Furnishings</v>
      </c>
      <c r="R2455" t="str">
        <f t="shared" si="38"/>
        <v>AZ</v>
      </c>
    </row>
    <row r="2456" spans="1:18" x14ac:dyDescent="0.25">
      <c r="A2456" t="s">
        <v>3878</v>
      </c>
      <c r="B2456" s="35">
        <v>44059</v>
      </c>
      <c r="C2456" t="s">
        <v>1339</v>
      </c>
      <c r="D2456" t="s">
        <v>24</v>
      </c>
      <c r="E2456" t="s">
        <v>989</v>
      </c>
      <c r="F2456">
        <v>0</v>
      </c>
      <c r="G2456">
        <v>825963.6</v>
      </c>
      <c r="H2456">
        <v>383483.10000000003</v>
      </c>
      <c r="I2456">
        <v>3</v>
      </c>
      <c r="J2456" t="s">
        <v>22</v>
      </c>
      <c r="K2456" t="str">
        <f>VLOOKUP(C2456,Customer!$A$2:$F$793,2,FALSE)</f>
        <v>United Kingdom</v>
      </c>
      <c r="L2456" t="str">
        <f>VLOOKUP($C2456,Customer!$A$2:$F$793,3,FALSE)</f>
        <v>England</v>
      </c>
      <c r="M2456" t="str">
        <f>VLOOKUP($C2456,Customer!$A$2:$F$793,4,FALSE)</f>
        <v>Peterborough</v>
      </c>
      <c r="N2456" t="str">
        <f>VLOOKUP($C2456,Customer!$A$2:$F$793,5,FALSE)</f>
        <v>North</v>
      </c>
      <c r="O2456" t="str">
        <f>VLOOKUP($C2456,Customer!$A$2:$F$793,6,FALSE)</f>
        <v>Consumer</v>
      </c>
      <c r="P2456" t="str">
        <f>VLOOKUP(E2456,Product!$B$2:$C$1811,2,FALSE)</f>
        <v>Office Supplies</v>
      </c>
      <c r="Q2456" t="str">
        <f>VLOOKUP(E2456,CHOOSE({1,2},Product!$B$2:$B$1811,Product!$A$2:$A$1811),2,FALSE)</f>
        <v>Storage</v>
      </c>
      <c r="R2456" t="str">
        <f t="shared" si="38"/>
        <v>AZ</v>
      </c>
    </row>
    <row r="2457" spans="1:18" x14ac:dyDescent="0.25">
      <c r="A2457" t="s">
        <v>3878</v>
      </c>
      <c r="B2457" s="35">
        <v>44059</v>
      </c>
      <c r="C2457" t="s">
        <v>1339</v>
      </c>
      <c r="D2457" t="s">
        <v>24</v>
      </c>
      <c r="E2457" t="s">
        <v>1613</v>
      </c>
      <c r="F2457">
        <v>0</v>
      </c>
      <c r="G2457">
        <v>5634251.7000000002</v>
      </c>
      <c r="H2457">
        <v>58997.4</v>
      </c>
      <c r="I2457">
        <v>3</v>
      </c>
      <c r="J2457" t="s">
        <v>22</v>
      </c>
      <c r="K2457" t="str">
        <f>VLOOKUP(C2457,Customer!$A$2:$F$793,2,FALSE)</f>
        <v>United Kingdom</v>
      </c>
      <c r="L2457" t="str">
        <f>VLOOKUP($C2457,Customer!$A$2:$F$793,3,FALSE)</f>
        <v>England</v>
      </c>
      <c r="M2457" t="str">
        <f>VLOOKUP($C2457,Customer!$A$2:$F$793,4,FALSE)</f>
        <v>Peterborough</v>
      </c>
      <c r="N2457" t="str">
        <f>VLOOKUP($C2457,Customer!$A$2:$F$793,5,FALSE)</f>
        <v>North</v>
      </c>
      <c r="O2457" t="str">
        <f>VLOOKUP($C2457,Customer!$A$2:$F$793,6,FALSE)</f>
        <v>Consumer</v>
      </c>
      <c r="P2457" t="str">
        <f>VLOOKUP(E2457,Product!$B$2:$C$1811,2,FALSE)</f>
        <v>Office Supplies</v>
      </c>
      <c r="Q2457" t="str">
        <f>VLOOKUP(E2457,CHOOSE({1,2},Product!$B$2:$B$1811,Product!$A$2:$A$1811),2,FALSE)</f>
        <v>Storage</v>
      </c>
      <c r="R2457" t="str">
        <f t="shared" si="38"/>
        <v>AZ</v>
      </c>
    </row>
    <row r="2458" spans="1:18" x14ac:dyDescent="0.25">
      <c r="A2458" t="s">
        <v>3879</v>
      </c>
      <c r="B2458" s="35">
        <v>44059</v>
      </c>
      <c r="C2458" t="s">
        <v>1894</v>
      </c>
      <c r="D2458" t="s">
        <v>24</v>
      </c>
      <c r="E2458" t="s">
        <v>1895</v>
      </c>
      <c r="F2458">
        <v>0</v>
      </c>
      <c r="G2458">
        <v>162242.85</v>
      </c>
      <c r="H2458">
        <v>29498.7</v>
      </c>
      <c r="I2458">
        <v>1</v>
      </c>
      <c r="J2458" t="s">
        <v>26</v>
      </c>
      <c r="K2458" t="str">
        <f>VLOOKUP(C2458,Customer!$A$2:$F$793,2,FALSE)</f>
        <v>Germany</v>
      </c>
      <c r="L2458" t="str">
        <f>VLOOKUP($C2458,Customer!$A$2:$F$793,3,FALSE)</f>
        <v>Lower Saxony</v>
      </c>
      <c r="M2458" t="str">
        <f>VLOOKUP($C2458,Customer!$A$2:$F$793,4,FALSE)</f>
        <v>Wolfsburg</v>
      </c>
      <c r="N2458" t="str">
        <f>VLOOKUP($C2458,Customer!$A$2:$F$793,5,FALSE)</f>
        <v>Central</v>
      </c>
      <c r="O2458" t="str">
        <f>VLOOKUP($C2458,Customer!$A$2:$F$793,6,FALSE)</f>
        <v>Consumer</v>
      </c>
      <c r="P2458" t="str">
        <f>VLOOKUP(E2458,Product!$B$2:$C$1811,2,FALSE)</f>
        <v>Office Supplies</v>
      </c>
      <c r="Q2458" t="str">
        <f>VLOOKUP(E2458,CHOOSE({1,2},Product!$B$2:$B$1811,Product!$A$2:$A$1811),2,FALSE)</f>
        <v>Labels</v>
      </c>
      <c r="R2458" t="str">
        <f t="shared" si="38"/>
        <v>AZ</v>
      </c>
    </row>
    <row r="2459" spans="1:18" x14ac:dyDescent="0.25">
      <c r="A2459" t="s">
        <v>3879</v>
      </c>
      <c r="B2459" s="35">
        <v>44059</v>
      </c>
      <c r="C2459" t="s">
        <v>1894</v>
      </c>
      <c r="D2459" t="s">
        <v>24</v>
      </c>
      <c r="E2459" t="s">
        <v>1203</v>
      </c>
      <c r="F2459">
        <v>0</v>
      </c>
      <c r="G2459">
        <v>176992.2</v>
      </c>
      <c r="H2459">
        <v>29498.7</v>
      </c>
      <c r="I2459">
        <v>2</v>
      </c>
      <c r="J2459" t="s">
        <v>22</v>
      </c>
      <c r="K2459" t="str">
        <f>VLOOKUP(C2459,Customer!$A$2:$F$793,2,FALSE)</f>
        <v>Germany</v>
      </c>
      <c r="L2459" t="str">
        <f>VLOOKUP($C2459,Customer!$A$2:$F$793,3,FALSE)</f>
        <v>Lower Saxony</v>
      </c>
      <c r="M2459" t="str">
        <f>VLOOKUP($C2459,Customer!$A$2:$F$793,4,FALSE)</f>
        <v>Wolfsburg</v>
      </c>
      <c r="N2459" t="str">
        <f>VLOOKUP($C2459,Customer!$A$2:$F$793,5,FALSE)</f>
        <v>Central</v>
      </c>
      <c r="O2459" t="str">
        <f>VLOOKUP($C2459,Customer!$A$2:$F$793,6,FALSE)</f>
        <v>Consumer</v>
      </c>
      <c r="P2459" t="str">
        <f>VLOOKUP(E2459,Product!$B$2:$C$1811,2,FALSE)</f>
        <v>Office Supplies</v>
      </c>
      <c r="Q2459" t="str">
        <f>VLOOKUP(E2459,CHOOSE({1,2},Product!$B$2:$B$1811,Product!$A$2:$A$1811),2,FALSE)</f>
        <v>Labels</v>
      </c>
      <c r="R2459" t="str">
        <f t="shared" si="38"/>
        <v>AZ</v>
      </c>
    </row>
    <row r="2460" spans="1:18" x14ac:dyDescent="0.25">
      <c r="A2460" t="s">
        <v>3880</v>
      </c>
      <c r="B2460" s="35">
        <v>44059</v>
      </c>
      <c r="C2460" t="s">
        <v>1896</v>
      </c>
      <c r="D2460" t="s">
        <v>24</v>
      </c>
      <c r="E2460" t="s">
        <v>359</v>
      </c>
      <c r="F2460">
        <v>0</v>
      </c>
      <c r="G2460">
        <v>1120950.6000000001</v>
      </c>
      <c r="H2460">
        <v>309736.35000000003</v>
      </c>
      <c r="I2460">
        <v>3</v>
      </c>
      <c r="J2460" t="s">
        <v>26</v>
      </c>
      <c r="K2460" t="str">
        <f>VLOOKUP(C2460,Customer!$A$2:$F$793,2,FALSE)</f>
        <v>United Kingdom</v>
      </c>
      <c r="L2460" t="str">
        <f>VLOOKUP($C2460,Customer!$A$2:$F$793,3,FALSE)</f>
        <v>England</v>
      </c>
      <c r="M2460" t="str">
        <f>VLOOKUP($C2460,Customer!$A$2:$F$793,4,FALSE)</f>
        <v>Leicester</v>
      </c>
      <c r="N2460" t="str">
        <f>VLOOKUP($C2460,Customer!$A$2:$F$793,5,FALSE)</f>
        <v>North</v>
      </c>
      <c r="O2460" t="str">
        <f>VLOOKUP($C2460,Customer!$A$2:$F$793,6,FALSE)</f>
        <v>Corporate</v>
      </c>
      <c r="P2460" t="str">
        <f>VLOOKUP(E2460,Product!$B$2:$C$1811,2,FALSE)</f>
        <v>Office Supplies</v>
      </c>
      <c r="Q2460" t="str">
        <f>VLOOKUP(E2460,CHOOSE({1,2},Product!$B$2:$B$1811,Product!$A$2:$A$1811),2,FALSE)</f>
        <v>Art</v>
      </c>
      <c r="R2460" t="str">
        <f t="shared" si="38"/>
        <v>AZ</v>
      </c>
    </row>
    <row r="2461" spans="1:18" x14ac:dyDescent="0.25">
      <c r="A2461" t="s">
        <v>3880</v>
      </c>
      <c r="B2461" s="35">
        <v>44059</v>
      </c>
      <c r="C2461" t="s">
        <v>1896</v>
      </c>
      <c r="D2461" t="s">
        <v>24</v>
      </c>
      <c r="E2461" t="s">
        <v>117</v>
      </c>
      <c r="F2461">
        <v>0</v>
      </c>
      <c r="G2461">
        <v>943958.4</v>
      </c>
      <c r="H2461">
        <v>398232.45</v>
      </c>
      <c r="I2461">
        <v>5</v>
      </c>
      <c r="J2461" t="s">
        <v>26</v>
      </c>
      <c r="K2461" t="str">
        <f>VLOOKUP(C2461,Customer!$A$2:$F$793,2,FALSE)</f>
        <v>United Kingdom</v>
      </c>
      <c r="L2461" t="str">
        <f>VLOOKUP($C2461,Customer!$A$2:$F$793,3,FALSE)</f>
        <v>England</v>
      </c>
      <c r="M2461" t="str">
        <f>VLOOKUP($C2461,Customer!$A$2:$F$793,4,FALSE)</f>
        <v>Leicester</v>
      </c>
      <c r="N2461" t="str">
        <f>VLOOKUP($C2461,Customer!$A$2:$F$793,5,FALSE)</f>
        <v>North</v>
      </c>
      <c r="O2461" t="str">
        <f>VLOOKUP($C2461,Customer!$A$2:$F$793,6,FALSE)</f>
        <v>Corporate</v>
      </c>
      <c r="P2461" t="str">
        <f>VLOOKUP(E2461,Product!$B$2:$C$1811,2,FALSE)</f>
        <v>Office Supplies</v>
      </c>
      <c r="Q2461" t="str">
        <f>VLOOKUP(E2461,CHOOSE({1,2},Product!$B$2:$B$1811,Product!$A$2:$A$1811),2,FALSE)</f>
        <v>Binders</v>
      </c>
      <c r="R2461" t="str">
        <f t="shared" si="38"/>
        <v>AZ</v>
      </c>
    </row>
    <row r="2462" spans="1:18" x14ac:dyDescent="0.25">
      <c r="A2462" t="s">
        <v>3880</v>
      </c>
      <c r="B2462" s="35">
        <v>44059</v>
      </c>
      <c r="C2462" t="s">
        <v>1896</v>
      </c>
      <c r="D2462" t="s">
        <v>24</v>
      </c>
      <c r="E2462" t="s">
        <v>1267</v>
      </c>
      <c r="F2462">
        <v>0</v>
      </c>
      <c r="G2462">
        <v>1297942.8</v>
      </c>
      <c r="H2462">
        <v>280237.65000000002</v>
      </c>
      <c r="I2462">
        <v>3</v>
      </c>
      <c r="J2462" t="s">
        <v>26</v>
      </c>
      <c r="K2462" t="str">
        <f>VLOOKUP(C2462,Customer!$A$2:$F$793,2,FALSE)</f>
        <v>United Kingdom</v>
      </c>
      <c r="L2462" t="str">
        <f>VLOOKUP($C2462,Customer!$A$2:$F$793,3,FALSE)</f>
        <v>England</v>
      </c>
      <c r="M2462" t="str">
        <f>VLOOKUP($C2462,Customer!$A$2:$F$793,4,FALSE)</f>
        <v>Leicester</v>
      </c>
      <c r="N2462" t="str">
        <f>VLOOKUP($C2462,Customer!$A$2:$F$793,5,FALSE)</f>
        <v>North</v>
      </c>
      <c r="O2462" t="str">
        <f>VLOOKUP($C2462,Customer!$A$2:$F$793,6,FALSE)</f>
        <v>Corporate</v>
      </c>
      <c r="P2462" t="str">
        <f>VLOOKUP(E2462,Product!$B$2:$C$1811,2,FALSE)</f>
        <v>Office Supplies</v>
      </c>
      <c r="Q2462" t="str">
        <f>VLOOKUP(E2462,CHOOSE({1,2},Product!$B$2:$B$1811,Product!$A$2:$A$1811),2,FALSE)</f>
        <v>Binders</v>
      </c>
      <c r="R2462" t="str">
        <f t="shared" si="38"/>
        <v>AZ</v>
      </c>
    </row>
    <row r="2463" spans="1:18" x14ac:dyDescent="0.25">
      <c r="A2463" t="s">
        <v>3881</v>
      </c>
      <c r="B2463" s="35">
        <v>44059</v>
      </c>
      <c r="C2463" t="s">
        <v>1897</v>
      </c>
      <c r="D2463" t="s">
        <v>24</v>
      </c>
      <c r="E2463" t="s">
        <v>1898</v>
      </c>
      <c r="F2463">
        <v>0.1</v>
      </c>
      <c r="G2463">
        <v>604723.35</v>
      </c>
      <c r="H2463">
        <v>-44248.05</v>
      </c>
      <c r="I2463">
        <v>1</v>
      </c>
      <c r="J2463" t="s">
        <v>22</v>
      </c>
      <c r="K2463" t="str">
        <f>VLOOKUP(C2463,Customer!$A$2:$F$793,2,FALSE)</f>
        <v>Germany</v>
      </c>
      <c r="L2463" t="str">
        <f>VLOOKUP($C2463,Customer!$A$2:$F$793,3,FALSE)</f>
        <v>Berlin</v>
      </c>
      <c r="M2463" t="str">
        <f>VLOOKUP($C2463,Customer!$A$2:$F$793,4,FALSE)</f>
        <v>Berlin</v>
      </c>
      <c r="N2463" t="str">
        <f>VLOOKUP($C2463,Customer!$A$2:$F$793,5,FALSE)</f>
        <v>Central</v>
      </c>
      <c r="O2463" t="str">
        <f>VLOOKUP($C2463,Customer!$A$2:$F$793,6,FALSE)</f>
        <v>Home Office</v>
      </c>
      <c r="P2463" t="str">
        <f>VLOOKUP(E2463,Product!$B$2:$C$1811,2,FALSE)</f>
        <v>Office Supplies</v>
      </c>
      <c r="Q2463" t="str">
        <f>VLOOKUP(E2463,CHOOSE({1,2},Product!$B$2:$B$1811,Product!$A$2:$A$1811),2,FALSE)</f>
        <v>Art</v>
      </c>
      <c r="R2463" t="str">
        <f t="shared" si="38"/>
        <v>BN</v>
      </c>
    </row>
    <row r="2464" spans="1:18" x14ac:dyDescent="0.25">
      <c r="A2464" t="s">
        <v>3881</v>
      </c>
      <c r="B2464" s="35">
        <v>44059</v>
      </c>
      <c r="C2464" t="s">
        <v>1897</v>
      </c>
      <c r="D2464" t="s">
        <v>24</v>
      </c>
      <c r="E2464" t="s">
        <v>1899</v>
      </c>
      <c r="F2464">
        <v>0.1</v>
      </c>
      <c r="G2464">
        <v>1356940.2</v>
      </c>
      <c r="H2464">
        <v>-14749.35</v>
      </c>
      <c r="I2464">
        <v>4</v>
      </c>
      <c r="J2464" t="s">
        <v>26</v>
      </c>
      <c r="K2464" t="str">
        <f>VLOOKUP(C2464,Customer!$A$2:$F$793,2,FALSE)</f>
        <v>Germany</v>
      </c>
      <c r="L2464" t="str">
        <f>VLOOKUP($C2464,Customer!$A$2:$F$793,3,FALSE)</f>
        <v>Berlin</v>
      </c>
      <c r="M2464" t="str">
        <f>VLOOKUP($C2464,Customer!$A$2:$F$793,4,FALSE)</f>
        <v>Berlin</v>
      </c>
      <c r="N2464" t="str">
        <f>VLOOKUP($C2464,Customer!$A$2:$F$793,5,FALSE)</f>
        <v>Central</v>
      </c>
      <c r="O2464" t="str">
        <f>VLOOKUP($C2464,Customer!$A$2:$F$793,6,FALSE)</f>
        <v>Home Office</v>
      </c>
      <c r="P2464" t="str">
        <f>VLOOKUP(E2464,Product!$B$2:$C$1811,2,FALSE)</f>
        <v>Office Supplies</v>
      </c>
      <c r="Q2464" t="str">
        <f>VLOOKUP(E2464,CHOOSE({1,2},Product!$B$2:$B$1811,Product!$A$2:$A$1811),2,FALSE)</f>
        <v>Supplies</v>
      </c>
      <c r="R2464" t="str">
        <f t="shared" si="38"/>
        <v>BN</v>
      </c>
    </row>
    <row r="2465" spans="1:18" x14ac:dyDescent="0.25">
      <c r="A2465" t="s">
        <v>3882</v>
      </c>
      <c r="B2465" s="35">
        <v>44060</v>
      </c>
      <c r="C2465" t="s">
        <v>1066</v>
      </c>
      <c r="D2465" t="s">
        <v>24</v>
      </c>
      <c r="E2465" t="s">
        <v>1736</v>
      </c>
      <c r="F2465">
        <v>0</v>
      </c>
      <c r="G2465">
        <v>2964619.35</v>
      </c>
      <c r="H2465">
        <v>914459.70000000007</v>
      </c>
      <c r="I2465">
        <v>4</v>
      </c>
      <c r="J2465" t="s">
        <v>22</v>
      </c>
      <c r="K2465" t="str">
        <f>VLOOKUP(C2465,Customer!$A$2:$F$793,2,FALSE)</f>
        <v>Italy</v>
      </c>
      <c r="L2465" t="str">
        <f>VLOOKUP($C2465,Customer!$A$2:$F$793,3,FALSE)</f>
        <v>Apulia</v>
      </c>
      <c r="M2465" t="str">
        <f>VLOOKUP($C2465,Customer!$A$2:$F$793,4,FALSE)</f>
        <v>Molfetta</v>
      </c>
      <c r="N2465" t="str">
        <f>VLOOKUP($C2465,Customer!$A$2:$F$793,5,FALSE)</f>
        <v>South</v>
      </c>
      <c r="O2465" t="str">
        <f>VLOOKUP($C2465,Customer!$A$2:$F$793,6,FALSE)</f>
        <v>Home Office</v>
      </c>
      <c r="P2465" t="str">
        <f>VLOOKUP(E2465,Product!$B$2:$C$1811,2,FALSE)</f>
        <v>Furniture</v>
      </c>
      <c r="Q2465" t="str">
        <f>VLOOKUP(E2465,CHOOSE({1,2},Product!$B$2:$B$1811,Product!$A$2:$A$1811),2,FALSE)</f>
        <v>Furnishings</v>
      </c>
      <c r="R2465" t="str">
        <f t="shared" si="38"/>
        <v>AZ</v>
      </c>
    </row>
    <row r="2466" spans="1:18" x14ac:dyDescent="0.25">
      <c r="A2466" t="s">
        <v>3882</v>
      </c>
      <c r="B2466" s="35">
        <v>44060</v>
      </c>
      <c r="C2466" t="s">
        <v>1066</v>
      </c>
      <c r="D2466" t="s">
        <v>24</v>
      </c>
      <c r="E2466" t="s">
        <v>128</v>
      </c>
      <c r="F2466">
        <v>0</v>
      </c>
      <c r="G2466">
        <v>1283193.45</v>
      </c>
      <c r="H2466">
        <v>147493.5</v>
      </c>
      <c r="I2466">
        <v>3</v>
      </c>
      <c r="J2466" t="s">
        <v>26</v>
      </c>
      <c r="K2466" t="str">
        <f>VLOOKUP(C2466,Customer!$A$2:$F$793,2,FALSE)</f>
        <v>Italy</v>
      </c>
      <c r="L2466" t="str">
        <f>VLOOKUP($C2466,Customer!$A$2:$F$793,3,FALSE)</f>
        <v>Apulia</v>
      </c>
      <c r="M2466" t="str">
        <f>VLOOKUP($C2466,Customer!$A$2:$F$793,4,FALSE)</f>
        <v>Molfetta</v>
      </c>
      <c r="N2466" t="str">
        <f>VLOOKUP($C2466,Customer!$A$2:$F$793,5,FALSE)</f>
        <v>South</v>
      </c>
      <c r="O2466" t="str">
        <f>VLOOKUP($C2466,Customer!$A$2:$F$793,6,FALSE)</f>
        <v>Home Office</v>
      </c>
      <c r="P2466" t="str">
        <f>VLOOKUP(E2466,Product!$B$2:$C$1811,2,FALSE)</f>
        <v>Office Supplies</v>
      </c>
      <c r="Q2466" t="str">
        <f>VLOOKUP(E2466,CHOOSE({1,2},Product!$B$2:$B$1811,Product!$A$2:$A$1811),2,FALSE)</f>
        <v>Art</v>
      </c>
      <c r="R2466" t="str">
        <f t="shared" si="38"/>
        <v>AZ</v>
      </c>
    </row>
    <row r="2467" spans="1:18" x14ac:dyDescent="0.25">
      <c r="A2467" t="s">
        <v>3882</v>
      </c>
      <c r="B2467" s="35">
        <v>44060</v>
      </c>
      <c r="C2467" t="s">
        <v>1066</v>
      </c>
      <c r="D2467" t="s">
        <v>24</v>
      </c>
      <c r="E2467" t="s">
        <v>708</v>
      </c>
      <c r="F2467">
        <v>0</v>
      </c>
      <c r="G2467">
        <v>1386438.9000000001</v>
      </c>
      <c r="H2467">
        <v>560475.30000000005</v>
      </c>
      <c r="I2467">
        <v>3</v>
      </c>
      <c r="J2467" t="s">
        <v>26</v>
      </c>
      <c r="K2467" t="str">
        <f>VLOOKUP(C2467,Customer!$A$2:$F$793,2,FALSE)</f>
        <v>Italy</v>
      </c>
      <c r="L2467" t="str">
        <f>VLOOKUP($C2467,Customer!$A$2:$F$793,3,FALSE)</f>
        <v>Apulia</v>
      </c>
      <c r="M2467" t="str">
        <f>VLOOKUP($C2467,Customer!$A$2:$F$793,4,FALSE)</f>
        <v>Molfetta</v>
      </c>
      <c r="N2467" t="str">
        <f>VLOOKUP($C2467,Customer!$A$2:$F$793,5,FALSE)</f>
        <v>South</v>
      </c>
      <c r="O2467" t="str">
        <f>VLOOKUP($C2467,Customer!$A$2:$F$793,6,FALSE)</f>
        <v>Home Office</v>
      </c>
      <c r="P2467" t="str">
        <f>VLOOKUP(E2467,Product!$B$2:$C$1811,2,FALSE)</f>
        <v>Office Supplies</v>
      </c>
      <c r="Q2467" t="str">
        <f>VLOOKUP(E2467,CHOOSE({1,2},Product!$B$2:$B$1811,Product!$A$2:$A$1811),2,FALSE)</f>
        <v>Paper</v>
      </c>
      <c r="R2467" t="str">
        <f t="shared" si="38"/>
        <v>AZ</v>
      </c>
    </row>
    <row r="2468" spans="1:18" x14ac:dyDescent="0.25">
      <c r="A2468" t="s">
        <v>3883</v>
      </c>
      <c r="B2468" s="35">
        <v>44060</v>
      </c>
      <c r="C2468" t="s">
        <v>206</v>
      </c>
      <c r="D2468" t="s">
        <v>24</v>
      </c>
      <c r="E2468" t="s">
        <v>922</v>
      </c>
      <c r="F2468">
        <v>0.2</v>
      </c>
      <c r="G2468">
        <v>16637266.800000001</v>
      </c>
      <c r="H2468">
        <v>-1873167.45</v>
      </c>
      <c r="I2468">
        <v>3</v>
      </c>
      <c r="J2468" t="s">
        <v>26</v>
      </c>
      <c r="K2468" t="str">
        <f>VLOOKUP(C2468,Customer!$A$2:$F$793,2,FALSE)</f>
        <v>Italy</v>
      </c>
      <c r="L2468" t="str">
        <f>VLOOKUP($C2468,Customer!$A$2:$F$793,3,FALSE)</f>
        <v>Lombardy</v>
      </c>
      <c r="M2468" t="str">
        <f>VLOOKUP($C2468,Customer!$A$2:$F$793,4,FALSE)</f>
        <v>Milan</v>
      </c>
      <c r="N2468" t="str">
        <f>VLOOKUP($C2468,Customer!$A$2:$F$793,5,FALSE)</f>
        <v>South</v>
      </c>
      <c r="O2468" t="str">
        <f>VLOOKUP($C2468,Customer!$A$2:$F$793,6,FALSE)</f>
        <v>Consumer</v>
      </c>
      <c r="P2468" t="str">
        <f>VLOOKUP(E2468,Product!$B$2:$C$1811,2,FALSE)</f>
        <v>Furniture</v>
      </c>
      <c r="Q2468" t="str">
        <f>VLOOKUP(E2468,CHOOSE({1,2},Product!$B$2:$B$1811,Product!$A$2:$A$1811),2,FALSE)</f>
        <v>Chairs</v>
      </c>
      <c r="R2468" t="str">
        <f t="shared" si="38"/>
        <v>BN</v>
      </c>
    </row>
    <row r="2469" spans="1:18" x14ac:dyDescent="0.25">
      <c r="A2469" t="s">
        <v>3884</v>
      </c>
      <c r="B2469" s="35">
        <v>44061</v>
      </c>
      <c r="C2469" t="s">
        <v>1148</v>
      </c>
      <c r="D2469" t="s">
        <v>20</v>
      </c>
      <c r="E2469" t="s">
        <v>1340</v>
      </c>
      <c r="F2469">
        <v>0</v>
      </c>
      <c r="G2469">
        <v>840712.95000000007</v>
      </c>
      <c r="H2469">
        <v>250738.95</v>
      </c>
      <c r="I2469">
        <v>2</v>
      </c>
      <c r="J2469" t="s">
        <v>22</v>
      </c>
      <c r="K2469" t="str">
        <f>VLOOKUP(C2469,Customer!$A$2:$F$793,2,FALSE)</f>
        <v>Netherlands</v>
      </c>
      <c r="L2469" t="str">
        <f>VLOOKUP($C2469,Customer!$A$2:$F$793,3,FALSE)</f>
        <v>North Brabant</v>
      </c>
      <c r="M2469" t="str">
        <f>VLOOKUP($C2469,Customer!$A$2:$F$793,4,FALSE)</f>
        <v>Helmond</v>
      </c>
      <c r="N2469" t="str">
        <f>VLOOKUP($C2469,Customer!$A$2:$F$793,5,FALSE)</f>
        <v>Central</v>
      </c>
      <c r="O2469" t="str">
        <f>VLOOKUP($C2469,Customer!$A$2:$F$793,6,FALSE)</f>
        <v>Home Office</v>
      </c>
      <c r="P2469" t="str">
        <f>VLOOKUP(E2469,Product!$B$2:$C$1811,2,FALSE)</f>
        <v>Office Supplies</v>
      </c>
      <c r="Q2469" t="str">
        <f>VLOOKUP(E2469,CHOOSE({1,2},Product!$B$2:$B$1811,Product!$A$2:$A$1811),2,FALSE)</f>
        <v>Binders</v>
      </c>
      <c r="R2469" t="str">
        <f t="shared" si="38"/>
        <v>AZ</v>
      </c>
    </row>
    <row r="2470" spans="1:18" x14ac:dyDescent="0.25">
      <c r="A2470" t="s">
        <v>3884</v>
      </c>
      <c r="B2470" s="35">
        <v>44061</v>
      </c>
      <c r="C2470" t="s">
        <v>1148</v>
      </c>
      <c r="D2470" t="s">
        <v>20</v>
      </c>
      <c r="E2470" t="s">
        <v>1871</v>
      </c>
      <c r="F2470">
        <v>0.15</v>
      </c>
      <c r="G2470">
        <v>10575283.950000001</v>
      </c>
      <c r="H2470">
        <v>3731585.5500000003</v>
      </c>
      <c r="I2470">
        <v>5</v>
      </c>
      <c r="J2470" t="s">
        <v>26</v>
      </c>
      <c r="K2470" t="str">
        <f>VLOOKUP(C2470,Customer!$A$2:$F$793,2,FALSE)</f>
        <v>Netherlands</v>
      </c>
      <c r="L2470" t="str">
        <f>VLOOKUP($C2470,Customer!$A$2:$F$793,3,FALSE)</f>
        <v>North Brabant</v>
      </c>
      <c r="M2470" t="str">
        <f>VLOOKUP($C2470,Customer!$A$2:$F$793,4,FALSE)</f>
        <v>Helmond</v>
      </c>
      <c r="N2470" t="str">
        <f>VLOOKUP($C2470,Customer!$A$2:$F$793,5,FALSE)</f>
        <v>Central</v>
      </c>
      <c r="O2470" t="str">
        <f>VLOOKUP($C2470,Customer!$A$2:$F$793,6,FALSE)</f>
        <v>Home Office</v>
      </c>
      <c r="P2470" t="str">
        <f>VLOOKUP(E2470,Product!$B$2:$C$1811,2,FALSE)</f>
        <v>Technology</v>
      </c>
      <c r="Q2470" t="str">
        <f>VLOOKUP(E2470,CHOOSE({1,2},Product!$B$2:$B$1811,Product!$A$2:$A$1811),2,FALSE)</f>
        <v>Copiers</v>
      </c>
      <c r="R2470" t="str">
        <f t="shared" si="38"/>
        <v>AZ</v>
      </c>
    </row>
    <row r="2471" spans="1:18" x14ac:dyDescent="0.25">
      <c r="A2471" t="s">
        <v>3885</v>
      </c>
      <c r="B2471" s="35">
        <v>44061</v>
      </c>
      <c r="C2471" t="s">
        <v>1122</v>
      </c>
      <c r="D2471" t="s">
        <v>33</v>
      </c>
      <c r="E2471" t="s">
        <v>1900</v>
      </c>
      <c r="F2471">
        <v>0.1</v>
      </c>
      <c r="G2471">
        <v>8244886.6500000004</v>
      </c>
      <c r="H2471">
        <v>1740423.3</v>
      </c>
      <c r="I2471">
        <v>2</v>
      </c>
      <c r="J2471" t="s">
        <v>22</v>
      </c>
      <c r="K2471" t="str">
        <f>VLOOKUP(C2471,Customer!$A$2:$F$793,2,FALSE)</f>
        <v>France</v>
      </c>
      <c r="L2471" t="str">
        <f>VLOOKUP($C2471,Customer!$A$2:$F$793,3,FALSE)</f>
        <v>Ile-de-France</v>
      </c>
      <c r="M2471" t="str">
        <f>VLOOKUP($C2471,Customer!$A$2:$F$793,4,FALSE)</f>
        <v>Montreuil</v>
      </c>
      <c r="N2471" t="str">
        <f>VLOOKUP($C2471,Customer!$A$2:$F$793,5,FALSE)</f>
        <v>Central</v>
      </c>
      <c r="O2471" t="str">
        <f>VLOOKUP($C2471,Customer!$A$2:$F$793,6,FALSE)</f>
        <v>Home Office</v>
      </c>
      <c r="P2471" t="str">
        <f>VLOOKUP(E2471,Product!$B$2:$C$1811,2,FALSE)</f>
        <v>Technology</v>
      </c>
      <c r="Q2471" t="str">
        <f>VLOOKUP(E2471,CHOOSE({1,2},Product!$B$2:$B$1811,Product!$A$2:$A$1811),2,FALSE)</f>
        <v>Machines</v>
      </c>
      <c r="R2471" t="str">
        <f t="shared" si="38"/>
        <v>AZ</v>
      </c>
    </row>
    <row r="2472" spans="1:18" x14ac:dyDescent="0.25">
      <c r="A2472" t="s">
        <v>3886</v>
      </c>
      <c r="B2472" s="35">
        <v>44061</v>
      </c>
      <c r="C2472" t="s">
        <v>277</v>
      </c>
      <c r="D2472" t="s">
        <v>24</v>
      </c>
      <c r="E2472" t="s">
        <v>261</v>
      </c>
      <c r="F2472">
        <v>0.1</v>
      </c>
      <c r="G2472">
        <v>2964619.35</v>
      </c>
      <c r="H2472">
        <v>929209.05</v>
      </c>
      <c r="I2472">
        <v>3</v>
      </c>
      <c r="J2472" t="s">
        <v>26</v>
      </c>
      <c r="K2472" t="str">
        <f>VLOOKUP(C2472,Customer!$A$2:$F$793,2,FALSE)</f>
        <v>Germany</v>
      </c>
      <c r="L2472" t="str">
        <f>VLOOKUP($C2472,Customer!$A$2:$F$793,3,FALSE)</f>
        <v>Saxony</v>
      </c>
      <c r="M2472" t="str">
        <f>VLOOKUP($C2472,Customer!$A$2:$F$793,4,FALSE)</f>
        <v>Leipzig</v>
      </c>
      <c r="N2472" t="str">
        <f>VLOOKUP($C2472,Customer!$A$2:$F$793,5,FALSE)</f>
        <v>Central</v>
      </c>
      <c r="O2472" t="str">
        <f>VLOOKUP($C2472,Customer!$A$2:$F$793,6,FALSE)</f>
        <v>Consumer</v>
      </c>
      <c r="P2472" t="str">
        <f>VLOOKUP(E2472,Product!$B$2:$C$1811,2,FALSE)</f>
        <v>Furniture</v>
      </c>
      <c r="Q2472" t="str">
        <f>VLOOKUP(E2472,CHOOSE({1,2},Product!$B$2:$B$1811,Product!$A$2:$A$1811),2,FALSE)</f>
        <v>Chairs</v>
      </c>
      <c r="R2472" t="str">
        <f t="shared" si="38"/>
        <v>AZ</v>
      </c>
    </row>
    <row r="2473" spans="1:18" x14ac:dyDescent="0.25">
      <c r="A2473" t="s">
        <v>3887</v>
      </c>
      <c r="B2473" s="35">
        <v>44061</v>
      </c>
      <c r="C2473" t="s">
        <v>1901</v>
      </c>
      <c r="D2473" t="s">
        <v>24</v>
      </c>
      <c r="E2473" t="s">
        <v>1902</v>
      </c>
      <c r="F2473">
        <v>0</v>
      </c>
      <c r="G2473">
        <v>1253694.75</v>
      </c>
      <c r="H2473">
        <v>516227.25</v>
      </c>
      <c r="I2473">
        <v>5</v>
      </c>
      <c r="J2473" t="s">
        <v>26</v>
      </c>
      <c r="K2473" t="str">
        <f>VLOOKUP(C2473,Customer!$A$2:$F$793,2,FALSE)</f>
        <v>Germany</v>
      </c>
      <c r="L2473" t="str">
        <f>VLOOKUP($C2473,Customer!$A$2:$F$793,3,FALSE)</f>
        <v>Baden-Württemberg</v>
      </c>
      <c r="M2473" t="str">
        <f>VLOOKUP($C2473,Customer!$A$2:$F$793,4,FALSE)</f>
        <v>Waiblingen</v>
      </c>
      <c r="N2473" t="str">
        <f>VLOOKUP($C2473,Customer!$A$2:$F$793,5,FALSE)</f>
        <v>Central</v>
      </c>
      <c r="O2473" t="str">
        <f>VLOOKUP($C2473,Customer!$A$2:$F$793,6,FALSE)</f>
        <v>Corporate</v>
      </c>
      <c r="P2473" t="str">
        <f>VLOOKUP(E2473,Product!$B$2:$C$1811,2,FALSE)</f>
        <v>Office Supplies</v>
      </c>
      <c r="Q2473" t="str">
        <f>VLOOKUP(E2473,CHOOSE({1,2},Product!$B$2:$B$1811,Product!$A$2:$A$1811),2,FALSE)</f>
        <v>Fasteners</v>
      </c>
      <c r="R2473" t="str">
        <f t="shared" si="38"/>
        <v>BN</v>
      </c>
    </row>
    <row r="2474" spans="1:18" x14ac:dyDescent="0.25">
      <c r="A2474" t="s">
        <v>3887</v>
      </c>
      <c r="B2474" s="35">
        <v>44061</v>
      </c>
      <c r="C2474" t="s">
        <v>1901</v>
      </c>
      <c r="D2474" t="s">
        <v>24</v>
      </c>
      <c r="E2474" t="s">
        <v>864</v>
      </c>
      <c r="F2474">
        <v>0.1</v>
      </c>
      <c r="G2474">
        <v>5737497.1500000004</v>
      </c>
      <c r="H2474">
        <v>-191741.55000000002</v>
      </c>
      <c r="I2474">
        <v>7</v>
      </c>
      <c r="J2474" t="s">
        <v>22</v>
      </c>
      <c r="K2474" t="str">
        <f>VLOOKUP(C2474,Customer!$A$2:$F$793,2,FALSE)</f>
        <v>Germany</v>
      </c>
      <c r="L2474" t="str">
        <f>VLOOKUP($C2474,Customer!$A$2:$F$793,3,FALSE)</f>
        <v>Baden-Württemberg</v>
      </c>
      <c r="M2474" t="str">
        <f>VLOOKUP($C2474,Customer!$A$2:$F$793,4,FALSE)</f>
        <v>Waiblingen</v>
      </c>
      <c r="N2474" t="str">
        <f>VLOOKUP($C2474,Customer!$A$2:$F$793,5,FALSE)</f>
        <v>Central</v>
      </c>
      <c r="O2474" t="str">
        <f>VLOOKUP($C2474,Customer!$A$2:$F$793,6,FALSE)</f>
        <v>Corporate</v>
      </c>
      <c r="P2474" t="str">
        <f>VLOOKUP(E2474,Product!$B$2:$C$1811,2,FALSE)</f>
        <v>Office Supplies</v>
      </c>
      <c r="Q2474" t="str">
        <f>VLOOKUP(E2474,CHOOSE({1,2},Product!$B$2:$B$1811,Product!$A$2:$A$1811),2,FALSE)</f>
        <v>Storage</v>
      </c>
      <c r="R2474" t="str">
        <f t="shared" si="38"/>
        <v>BN</v>
      </c>
    </row>
    <row r="2475" spans="1:18" x14ac:dyDescent="0.25">
      <c r="A2475" t="s">
        <v>3888</v>
      </c>
      <c r="B2475" s="35">
        <v>44063</v>
      </c>
      <c r="C2475" t="s">
        <v>1091</v>
      </c>
      <c r="D2475" t="s">
        <v>24</v>
      </c>
      <c r="E2475" t="s">
        <v>1537</v>
      </c>
      <c r="F2475">
        <v>0</v>
      </c>
      <c r="G2475">
        <v>48894095.25</v>
      </c>
      <c r="H2475">
        <v>14174125.35</v>
      </c>
      <c r="I2475">
        <v>7</v>
      </c>
      <c r="J2475" t="s">
        <v>22</v>
      </c>
      <c r="K2475" t="str">
        <f>VLOOKUP(C2475,Customer!$A$2:$F$793,2,FALSE)</f>
        <v>United Kingdom</v>
      </c>
      <c r="L2475" t="str">
        <f>VLOOKUP($C2475,Customer!$A$2:$F$793,3,FALSE)</f>
        <v>England</v>
      </c>
      <c r="M2475" t="str">
        <f>VLOOKUP($C2475,Customer!$A$2:$F$793,4,FALSE)</f>
        <v>Littlehampton</v>
      </c>
      <c r="N2475" t="str">
        <f>VLOOKUP($C2475,Customer!$A$2:$F$793,5,FALSE)</f>
        <v>North</v>
      </c>
      <c r="O2475" t="str">
        <f>VLOOKUP($C2475,Customer!$A$2:$F$793,6,FALSE)</f>
        <v>Consumer</v>
      </c>
      <c r="P2475" t="str">
        <f>VLOOKUP(E2475,Product!$B$2:$C$1811,2,FALSE)</f>
        <v>Furniture</v>
      </c>
      <c r="Q2475" t="str">
        <f>VLOOKUP(E2475,CHOOSE({1,2},Product!$B$2:$B$1811,Product!$A$2:$A$1811),2,FALSE)</f>
        <v>Chairs</v>
      </c>
      <c r="R2475" t="str">
        <f t="shared" si="38"/>
        <v>AZ</v>
      </c>
    </row>
    <row r="2476" spans="1:18" x14ac:dyDescent="0.25">
      <c r="A2476" t="s">
        <v>3888</v>
      </c>
      <c r="B2476" s="35">
        <v>44063</v>
      </c>
      <c r="C2476" t="s">
        <v>1091</v>
      </c>
      <c r="D2476" t="s">
        <v>24</v>
      </c>
      <c r="E2476" t="s">
        <v>1004</v>
      </c>
      <c r="F2476">
        <v>0</v>
      </c>
      <c r="G2476">
        <v>9321589.2000000011</v>
      </c>
      <c r="H2476">
        <v>840712.95000000007</v>
      </c>
      <c r="I2476">
        <v>9</v>
      </c>
      <c r="J2476" t="s">
        <v>26</v>
      </c>
      <c r="K2476" t="str">
        <f>VLOOKUP(C2476,Customer!$A$2:$F$793,2,FALSE)</f>
        <v>United Kingdom</v>
      </c>
      <c r="L2476" t="str">
        <f>VLOOKUP($C2476,Customer!$A$2:$F$793,3,FALSE)</f>
        <v>England</v>
      </c>
      <c r="M2476" t="str">
        <f>VLOOKUP($C2476,Customer!$A$2:$F$793,4,FALSE)</f>
        <v>Littlehampton</v>
      </c>
      <c r="N2476" t="str">
        <f>VLOOKUP($C2476,Customer!$A$2:$F$793,5,FALSE)</f>
        <v>North</v>
      </c>
      <c r="O2476" t="str">
        <f>VLOOKUP($C2476,Customer!$A$2:$F$793,6,FALSE)</f>
        <v>Consumer</v>
      </c>
      <c r="P2476" t="str">
        <f>VLOOKUP(E2476,Product!$B$2:$C$1811,2,FALSE)</f>
        <v>Technology</v>
      </c>
      <c r="Q2476" t="str">
        <f>VLOOKUP(E2476,CHOOSE({1,2},Product!$B$2:$B$1811,Product!$A$2:$A$1811),2,FALSE)</f>
        <v>Accessories</v>
      </c>
      <c r="R2476" t="str">
        <f t="shared" si="38"/>
        <v>AZ</v>
      </c>
    </row>
    <row r="2477" spans="1:18" x14ac:dyDescent="0.25">
      <c r="A2477" t="s">
        <v>3888</v>
      </c>
      <c r="B2477" s="35">
        <v>44063</v>
      </c>
      <c r="C2477" t="s">
        <v>1091</v>
      </c>
      <c r="D2477" t="s">
        <v>24</v>
      </c>
      <c r="E2477" t="s">
        <v>356</v>
      </c>
      <c r="F2477">
        <v>0</v>
      </c>
      <c r="G2477">
        <v>1814170.05</v>
      </c>
      <c r="H2477">
        <v>737467.5</v>
      </c>
      <c r="I2477">
        <v>3</v>
      </c>
      <c r="J2477" t="s">
        <v>22</v>
      </c>
      <c r="K2477" t="str">
        <f>VLOOKUP(C2477,Customer!$A$2:$F$793,2,FALSE)</f>
        <v>United Kingdom</v>
      </c>
      <c r="L2477" t="str">
        <f>VLOOKUP($C2477,Customer!$A$2:$F$793,3,FALSE)</f>
        <v>England</v>
      </c>
      <c r="M2477" t="str">
        <f>VLOOKUP($C2477,Customer!$A$2:$F$793,4,FALSE)</f>
        <v>Littlehampton</v>
      </c>
      <c r="N2477" t="str">
        <f>VLOOKUP($C2477,Customer!$A$2:$F$793,5,FALSE)</f>
        <v>North</v>
      </c>
      <c r="O2477" t="str">
        <f>VLOOKUP($C2477,Customer!$A$2:$F$793,6,FALSE)</f>
        <v>Consumer</v>
      </c>
      <c r="P2477" t="str">
        <f>VLOOKUP(E2477,Product!$B$2:$C$1811,2,FALSE)</f>
        <v>Technology</v>
      </c>
      <c r="Q2477" t="str">
        <f>VLOOKUP(E2477,CHOOSE({1,2},Product!$B$2:$B$1811,Product!$A$2:$A$1811),2,FALSE)</f>
        <v>Accessories</v>
      </c>
      <c r="R2477" t="str">
        <f t="shared" si="38"/>
        <v>AZ</v>
      </c>
    </row>
    <row r="2478" spans="1:18" x14ac:dyDescent="0.25">
      <c r="A2478" t="s">
        <v>3889</v>
      </c>
      <c r="B2478" s="35">
        <v>44063</v>
      </c>
      <c r="C2478" t="s">
        <v>431</v>
      </c>
      <c r="D2478" t="s">
        <v>20</v>
      </c>
      <c r="E2478" t="s">
        <v>1658</v>
      </c>
      <c r="F2478">
        <v>0.4</v>
      </c>
      <c r="G2478">
        <v>958707.75</v>
      </c>
      <c r="H2478">
        <v>88496.1</v>
      </c>
      <c r="I2478">
        <v>7</v>
      </c>
      <c r="J2478" t="s">
        <v>22</v>
      </c>
      <c r="K2478" t="str">
        <f>VLOOKUP(C2478,Customer!$A$2:$F$793,2,FALSE)</f>
        <v>Spain</v>
      </c>
      <c r="L2478" t="str">
        <f>VLOOKUP($C2478,Customer!$A$2:$F$793,3,FALSE)</f>
        <v>Catalonia</v>
      </c>
      <c r="M2478" t="str">
        <f>VLOOKUP($C2478,Customer!$A$2:$F$793,4,FALSE)</f>
        <v>Rubí</v>
      </c>
      <c r="N2478" t="str">
        <f>VLOOKUP($C2478,Customer!$A$2:$F$793,5,FALSE)</f>
        <v>South</v>
      </c>
      <c r="O2478" t="str">
        <f>VLOOKUP($C2478,Customer!$A$2:$F$793,6,FALSE)</f>
        <v>Corporate</v>
      </c>
      <c r="P2478" t="str">
        <f>VLOOKUP(E2478,Product!$B$2:$C$1811,2,FALSE)</f>
        <v>Office Supplies</v>
      </c>
      <c r="Q2478" t="str">
        <f>VLOOKUP(E2478,CHOOSE({1,2},Product!$B$2:$B$1811,Product!$A$2:$A$1811),2,FALSE)</f>
        <v>Storage</v>
      </c>
      <c r="R2478" t="str">
        <f t="shared" si="38"/>
        <v>AZ</v>
      </c>
    </row>
    <row r="2479" spans="1:18" x14ac:dyDescent="0.25">
      <c r="A2479" t="s">
        <v>3890</v>
      </c>
      <c r="B2479" s="35">
        <v>44064</v>
      </c>
      <c r="C2479" t="s">
        <v>1713</v>
      </c>
      <c r="D2479" t="s">
        <v>24</v>
      </c>
      <c r="E2479" t="s">
        <v>1338</v>
      </c>
      <c r="F2479">
        <v>0</v>
      </c>
      <c r="G2479">
        <v>368733.75</v>
      </c>
      <c r="H2479">
        <v>162242.85</v>
      </c>
      <c r="I2479">
        <v>1</v>
      </c>
      <c r="J2479" t="s">
        <v>26</v>
      </c>
      <c r="K2479" t="str">
        <f>VLOOKUP(C2479,Customer!$A$2:$F$793,2,FALSE)</f>
        <v>United Kingdom</v>
      </c>
      <c r="L2479" t="str">
        <f>VLOOKUP($C2479,Customer!$A$2:$F$793,3,FALSE)</f>
        <v>England</v>
      </c>
      <c r="M2479" t="str">
        <f>VLOOKUP($C2479,Customer!$A$2:$F$793,4,FALSE)</f>
        <v>Blackburn</v>
      </c>
      <c r="N2479" t="str">
        <f>VLOOKUP($C2479,Customer!$A$2:$F$793,5,FALSE)</f>
        <v>North</v>
      </c>
      <c r="O2479" t="str">
        <f>VLOOKUP($C2479,Customer!$A$2:$F$793,6,FALSE)</f>
        <v>Consumer</v>
      </c>
      <c r="P2479" t="str">
        <f>VLOOKUP(E2479,Product!$B$2:$C$1811,2,FALSE)</f>
        <v>Office Supplies</v>
      </c>
      <c r="Q2479" t="str">
        <f>VLOOKUP(E2479,CHOOSE({1,2},Product!$B$2:$B$1811,Product!$A$2:$A$1811),2,FALSE)</f>
        <v>Paper</v>
      </c>
      <c r="R2479" t="str">
        <f t="shared" si="38"/>
        <v>AZ</v>
      </c>
    </row>
    <row r="2480" spans="1:18" x14ac:dyDescent="0.25">
      <c r="A2480" t="s">
        <v>3890</v>
      </c>
      <c r="B2480" s="35">
        <v>44064</v>
      </c>
      <c r="C2480" t="s">
        <v>1713</v>
      </c>
      <c r="D2480" t="s">
        <v>24</v>
      </c>
      <c r="E2480" t="s">
        <v>1790</v>
      </c>
      <c r="F2480">
        <v>0</v>
      </c>
      <c r="G2480">
        <v>2020660.95</v>
      </c>
      <c r="H2480">
        <v>678470.1</v>
      </c>
      <c r="I2480">
        <v>1</v>
      </c>
      <c r="J2480" t="s">
        <v>22</v>
      </c>
      <c r="K2480" t="str">
        <f>VLOOKUP(C2480,Customer!$A$2:$F$793,2,FALSE)</f>
        <v>United Kingdom</v>
      </c>
      <c r="L2480" t="str">
        <f>VLOOKUP($C2480,Customer!$A$2:$F$793,3,FALSE)</f>
        <v>England</v>
      </c>
      <c r="M2480" t="str">
        <f>VLOOKUP($C2480,Customer!$A$2:$F$793,4,FALSE)</f>
        <v>Blackburn</v>
      </c>
      <c r="N2480" t="str">
        <f>VLOOKUP($C2480,Customer!$A$2:$F$793,5,FALSE)</f>
        <v>North</v>
      </c>
      <c r="O2480" t="str">
        <f>VLOOKUP($C2480,Customer!$A$2:$F$793,6,FALSE)</f>
        <v>Consumer</v>
      </c>
      <c r="P2480" t="str">
        <f>VLOOKUP(E2480,Product!$B$2:$C$1811,2,FALSE)</f>
        <v>Technology</v>
      </c>
      <c r="Q2480" t="str">
        <f>VLOOKUP(E2480,CHOOSE({1,2},Product!$B$2:$B$1811,Product!$A$2:$A$1811),2,FALSE)</f>
        <v>Phones</v>
      </c>
      <c r="R2480" t="str">
        <f t="shared" si="38"/>
        <v>AZ</v>
      </c>
    </row>
    <row r="2481" spans="1:18" x14ac:dyDescent="0.25">
      <c r="A2481" t="s">
        <v>3891</v>
      </c>
      <c r="B2481" s="35">
        <v>44064</v>
      </c>
      <c r="C2481" t="s">
        <v>932</v>
      </c>
      <c r="D2481" t="s">
        <v>33</v>
      </c>
      <c r="E2481" t="s">
        <v>1903</v>
      </c>
      <c r="F2481">
        <v>0</v>
      </c>
      <c r="G2481">
        <v>516227.25</v>
      </c>
      <c r="H2481">
        <v>73746.75</v>
      </c>
      <c r="I2481">
        <v>2</v>
      </c>
      <c r="J2481" t="s">
        <v>22</v>
      </c>
      <c r="K2481" t="str">
        <f>VLOOKUP(C2481,Customer!$A$2:$F$793,2,FALSE)</f>
        <v>Spain</v>
      </c>
      <c r="L2481" t="str">
        <f>VLOOKUP($C2481,Customer!$A$2:$F$793,3,FALSE)</f>
        <v>Galicia</v>
      </c>
      <c r="M2481" t="str">
        <f>VLOOKUP($C2481,Customer!$A$2:$F$793,4,FALSE)</f>
        <v>Vigo</v>
      </c>
      <c r="N2481" t="str">
        <f>VLOOKUP($C2481,Customer!$A$2:$F$793,5,FALSE)</f>
        <v>South</v>
      </c>
      <c r="O2481" t="str">
        <f>VLOOKUP($C2481,Customer!$A$2:$F$793,6,FALSE)</f>
        <v>Consumer</v>
      </c>
      <c r="P2481" t="str">
        <f>VLOOKUP(E2481,Product!$B$2:$C$1811,2,FALSE)</f>
        <v>Office Supplies</v>
      </c>
      <c r="Q2481" t="str">
        <f>VLOOKUP(E2481,CHOOSE({1,2},Product!$B$2:$B$1811,Product!$A$2:$A$1811),2,FALSE)</f>
        <v>Paper</v>
      </c>
      <c r="R2481" t="str">
        <f t="shared" si="38"/>
        <v>AZ</v>
      </c>
    </row>
    <row r="2482" spans="1:18" x14ac:dyDescent="0.25">
      <c r="A2482" t="s">
        <v>3892</v>
      </c>
      <c r="B2482" s="35">
        <v>44064</v>
      </c>
      <c r="C2482" t="s">
        <v>301</v>
      </c>
      <c r="D2482" t="s">
        <v>51</v>
      </c>
      <c r="E2482" t="s">
        <v>611</v>
      </c>
      <c r="F2482">
        <v>0.5</v>
      </c>
      <c r="G2482">
        <v>294987</v>
      </c>
      <c r="H2482">
        <v>-250738.95</v>
      </c>
      <c r="I2482">
        <v>3</v>
      </c>
      <c r="J2482" t="s">
        <v>22</v>
      </c>
      <c r="K2482" t="str">
        <f>VLOOKUP(C2482,Customer!$A$2:$F$793,2,FALSE)</f>
        <v>Italy</v>
      </c>
      <c r="L2482" t="str">
        <f>VLOOKUP($C2482,Customer!$A$2:$F$793,3,FALSE)</f>
        <v>Sicily</v>
      </c>
      <c r="M2482" t="str">
        <f>VLOOKUP($C2482,Customer!$A$2:$F$793,4,FALSE)</f>
        <v>Marsala</v>
      </c>
      <c r="N2482" t="str">
        <f>VLOOKUP($C2482,Customer!$A$2:$F$793,5,FALSE)</f>
        <v>South</v>
      </c>
      <c r="O2482" t="str">
        <f>VLOOKUP($C2482,Customer!$A$2:$F$793,6,FALSE)</f>
        <v>Consumer</v>
      </c>
      <c r="P2482" t="str">
        <f>VLOOKUP(E2482,Product!$B$2:$C$1811,2,FALSE)</f>
        <v>Office Supplies</v>
      </c>
      <c r="Q2482" t="str">
        <f>VLOOKUP(E2482,CHOOSE({1,2},Product!$B$2:$B$1811,Product!$A$2:$A$1811),2,FALSE)</f>
        <v>Binders</v>
      </c>
      <c r="R2482" t="str">
        <f t="shared" si="38"/>
        <v>BN</v>
      </c>
    </row>
    <row r="2483" spans="1:18" x14ac:dyDescent="0.25">
      <c r="A2483" t="s">
        <v>3892</v>
      </c>
      <c r="B2483" s="35">
        <v>44064</v>
      </c>
      <c r="C2483" t="s">
        <v>301</v>
      </c>
      <c r="D2483" t="s">
        <v>51</v>
      </c>
      <c r="E2483" t="s">
        <v>1904</v>
      </c>
      <c r="F2483">
        <v>0.5</v>
      </c>
      <c r="G2483">
        <v>1224196.05</v>
      </c>
      <c r="H2483">
        <v>-707968.8</v>
      </c>
      <c r="I2483">
        <v>2</v>
      </c>
      <c r="J2483" t="s">
        <v>26</v>
      </c>
      <c r="K2483" t="str">
        <f>VLOOKUP(C2483,Customer!$A$2:$F$793,2,FALSE)</f>
        <v>Italy</v>
      </c>
      <c r="L2483" t="str">
        <f>VLOOKUP($C2483,Customer!$A$2:$F$793,3,FALSE)</f>
        <v>Sicily</v>
      </c>
      <c r="M2483" t="str">
        <f>VLOOKUP($C2483,Customer!$A$2:$F$793,4,FALSE)</f>
        <v>Marsala</v>
      </c>
      <c r="N2483" t="str">
        <f>VLOOKUP($C2483,Customer!$A$2:$F$793,5,FALSE)</f>
        <v>South</v>
      </c>
      <c r="O2483" t="str">
        <f>VLOOKUP($C2483,Customer!$A$2:$F$793,6,FALSE)</f>
        <v>Consumer</v>
      </c>
      <c r="P2483" t="str">
        <f>VLOOKUP(E2483,Product!$B$2:$C$1811,2,FALSE)</f>
        <v>Technology</v>
      </c>
      <c r="Q2483" t="str">
        <f>VLOOKUP(E2483,CHOOSE({1,2},Product!$B$2:$B$1811,Product!$A$2:$A$1811),2,FALSE)</f>
        <v>Phones</v>
      </c>
      <c r="R2483" t="str">
        <f t="shared" si="38"/>
        <v>BN</v>
      </c>
    </row>
    <row r="2484" spans="1:18" x14ac:dyDescent="0.25">
      <c r="A2484" t="s">
        <v>3893</v>
      </c>
      <c r="B2484" s="35">
        <v>44064</v>
      </c>
      <c r="C2484" t="s">
        <v>839</v>
      </c>
      <c r="D2484" t="s">
        <v>24</v>
      </c>
      <c r="E2484" t="s">
        <v>1677</v>
      </c>
      <c r="F2484">
        <v>0.5</v>
      </c>
      <c r="G2484">
        <v>1283193.45</v>
      </c>
      <c r="H2484">
        <v>-619472.70000000007</v>
      </c>
      <c r="I2484">
        <v>3</v>
      </c>
      <c r="J2484" t="s">
        <v>22</v>
      </c>
      <c r="K2484" t="str">
        <f>VLOOKUP(C2484,Customer!$A$2:$F$793,2,FALSE)</f>
        <v>France</v>
      </c>
      <c r="L2484" t="str">
        <f>VLOOKUP($C2484,Customer!$A$2:$F$793,3,FALSE)</f>
        <v>Ile-de-France</v>
      </c>
      <c r="M2484" t="str">
        <f>VLOOKUP($C2484,Customer!$A$2:$F$793,4,FALSE)</f>
        <v>Paris</v>
      </c>
      <c r="N2484" t="str">
        <f>VLOOKUP($C2484,Customer!$A$2:$F$793,5,FALSE)</f>
        <v>Central</v>
      </c>
      <c r="O2484" t="str">
        <f>VLOOKUP($C2484,Customer!$A$2:$F$793,6,FALSE)</f>
        <v>Corporate</v>
      </c>
      <c r="P2484" t="str">
        <f>VLOOKUP(E2484,Product!$B$2:$C$1811,2,FALSE)</f>
        <v>Office Supplies</v>
      </c>
      <c r="Q2484" t="str">
        <f>VLOOKUP(E2484,CHOOSE({1,2},Product!$B$2:$B$1811,Product!$A$2:$A$1811),2,FALSE)</f>
        <v>Storage</v>
      </c>
      <c r="R2484" t="str">
        <f t="shared" si="38"/>
        <v>BN</v>
      </c>
    </row>
    <row r="2485" spans="1:18" x14ac:dyDescent="0.25">
      <c r="A2485" t="s">
        <v>3893</v>
      </c>
      <c r="B2485" s="35">
        <v>44064</v>
      </c>
      <c r="C2485" t="s">
        <v>839</v>
      </c>
      <c r="D2485" t="s">
        <v>24</v>
      </c>
      <c r="E2485" t="s">
        <v>1905</v>
      </c>
      <c r="F2485">
        <v>0.5</v>
      </c>
      <c r="G2485">
        <v>2640133.65</v>
      </c>
      <c r="H2485">
        <v>-899710.35</v>
      </c>
      <c r="I2485">
        <v>1</v>
      </c>
      <c r="J2485" t="s">
        <v>26</v>
      </c>
      <c r="K2485" t="str">
        <f>VLOOKUP(C2485,Customer!$A$2:$F$793,2,FALSE)</f>
        <v>France</v>
      </c>
      <c r="L2485" t="str">
        <f>VLOOKUP($C2485,Customer!$A$2:$F$793,3,FALSE)</f>
        <v>Ile-de-France</v>
      </c>
      <c r="M2485" t="str">
        <f>VLOOKUP($C2485,Customer!$A$2:$F$793,4,FALSE)</f>
        <v>Paris</v>
      </c>
      <c r="N2485" t="str">
        <f>VLOOKUP($C2485,Customer!$A$2:$F$793,5,FALSE)</f>
        <v>Central</v>
      </c>
      <c r="O2485" t="str">
        <f>VLOOKUP($C2485,Customer!$A$2:$F$793,6,FALSE)</f>
        <v>Corporate</v>
      </c>
      <c r="P2485" t="str">
        <f>VLOOKUP(E2485,Product!$B$2:$C$1811,2,FALSE)</f>
        <v>Technology</v>
      </c>
      <c r="Q2485" t="str">
        <f>VLOOKUP(E2485,CHOOSE({1,2},Product!$B$2:$B$1811,Product!$A$2:$A$1811),2,FALSE)</f>
        <v>Copiers</v>
      </c>
      <c r="R2485" t="str">
        <f t="shared" si="38"/>
        <v>BN</v>
      </c>
    </row>
    <row r="2486" spans="1:18" x14ac:dyDescent="0.25">
      <c r="A2486" t="s">
        <v>3894</v>
      </c>
      <c r="B2486" s="35">
        <v>44064</v>
      </c>
      <c r="C2486" t="s">
        <v>1509</v>
      </c>
      <c r="D2486" t="s">
        <v>24</v>
      </c>
      <c r="E2486" t="s">
        <v>1906</v>
      </c>
      <c r="F2486">
        <v>0.5</v>
      </c>
      <c r="G2486">
        <v>442480.5</v>
      </c>
      <c r="H2486">
        <v>-250738.95</v>
      </c>
      <c r="I2486">
        <v>2</v>
      </c>
      <c r="J2486" t="s">
        <v>22</v>
      </c>
      <c r="K2486" t="str">
        <f>VLOOKUP(C2486,Customer!$A$2:$F$793,2,FALSE)</f>
        <v>United Kingdom</v>
      </c>
      <c r="L2486" t="str">
        <f>VLOOKUP($C2486,Customer!$A$2:$F$793,3,FALSE)</f>
        <v>England</v>
      </c>
      <c r="M2486" t="str">
        <f>VLOOKUP($C2486,Customer!$A$2:$F$793,4,FALSE)</f>
        <v>London</v>
      </c>
      <c r="N2486" t="str">
        <f>VLOOKUP($C2486,Customer!$A$2:$F$793,5,FALSE)</f>
        <v>North</v>
      </c>
      <c r="O2486" t="str">
        <f>VLOOKUP($C2486,Customer!$A$2:$F$793,6,FALSE)</f>
        <v>Consumer</v>
      </c>
      <c r="P2486" t="str">
        <f>VLOOKUP(E2486,Product!$B$2:$C$1811,2,FALSE)</f>
        <v>Office Supplies</v>
      </c>
      <c r="Q2486" t="str">
        <f>VLOOKUP(E2486,CHOOSE({1,2},Product!$B$2:$B$1811,Product!$A$2:$A$1811),2,FALSE)</f>
        <v>Paper</v>
      </c>
      <c r="R2486" t="str">
        <f t="shared" si="38"/>
        <v>BN</v>
      </c>
    </row>
    <row r="2487" spans="1:18" x14ac:dyDescent="0.25">
      <c r="A2487" t="s">
        <v>3895</v>
      </c>
      <c r="B2487" s="35">
        <v>44065</v>
      </c>
      <c r="C2487" t="s">
        <v>1219</v>
      </c>
      <c r="D2487" t="s">
        <v>24</v>
      </c>
      <c r="E2487" t="s">
        <v>1907</v>
      </c>
      <c r="F2487">
        <v>0</v>
      </c>
      <c r="G2487">
        <v>8053145.1000000006</v>
      </c>
      <c r="H2487">
        <v>1681425.9000000001</v>
      </c>
      <c r="I2487">
        <v>6</v>
      </c>
      <c r="J2487" t="s">
        <v>22</v>
      </c>
      <c r="K2487" t="str">
        <f>VLOOKUP(C2487,Customer!$A$2:$F$793,2,FALSE)</f>
        <v>United Kingdom</v>
      </c>
      <c r="L2487" t="str">
        <f>VLOOKUP($C2487,Customer!$A$2:$F$793,3,FALSE)</f>
        <v>England</v>
      </c>
      <c r="M2487" t="str">
        <f>VLOOKUP($C2487,Customer!$A$2:$F$793,4,FALSE)</f>
        <v>Stockport</v>
      </c>
      <c r="N2487" t="str">
        <f>VLOOKUP($C2487,Customer!$A$2:$F$793,5,FALSE)</f>
        <v>North</v>
      </c>
      <c r="O2487" t="str">
        <f>VLOOKUP($C2487,Customer!$A$2:$F$793,6,FALSE)</f>
        <v>Corporate</v>
      </c>
      <c r="P2487" t="str">
        <f>VLOOKUP(E2487,Product!$B$2:$C$1811,2,FALSE)</f>
        <v>Office Supplies</v>
      </c>
      <c r="Q2487" t="str">
        <f>VLOOKUP(E2487,CHOOSE({1,2},Product!$B$2:$B$1811,Product!$A$2:$A$1811),2,FALSE)</f>
        <v>Appliances</v>
      </c>
      <c r="R2487" t="str">
        <f t="shared" si="38"/>
        <v>AZ</v>
      </c>
    </row>
    <row r="2488" spans="1:18" x14ac:dyDescent="0.25">
      <c r="A2488" t="s">
        <v>3896</v>
      </c>
      <c r="B2488" s="35">
        <v>44065</v>
      </c>
      <c r="C2488" t="s">
        <v>1908</v>
      </c>
      <c r="D2488" t="s">
        <v>24</v>
      </c>
      <c r="E2488" t="s">
        <v>527</v>
      </c>
      <c r="F2488">
        <v>0.1</v>
      </c>
      <c r="G2488">
        <v>1740423.3</v>
      </c>
      <c r="H2488">
        <v>398232.45</v>
      </c>
      <c r="I2488">
        <v>3</v>
      </c>
      <c r="J2488" t="s">
        <v>26</v>
      </c>
      <c r="K2488" t="str">
        <f>VLOOKUP(C2488,Customer!$A$2:$F$793,2,FALSE)</f>
        <v>Germany</v>
      </c>
      <c r="L2488" t="str">
        <f>VLOOKUP($C2488,Customer!$A$2:$F$793,3,FALSE)</f>
        <v>Berlin</v>
      </c>
      <c r="M2488" t="str">
        <f>VLOOKUP($C2488,Customer!$A$2:$F$793,4,FALSE)</f>
        <v>Berlin</v>
      </c>
      <c r="N2488" t="str">
        <f>VLOOKUP($C2488,Customer!$A$2:$F$793,5,FALSE)</f>
        <v>Central</v>
      </c>
      <c r="O2488" t="str">
        <f>VLOOKUP($C2488,Customer!$A$2:$F$793,6,FALSE)</f>
        <v>Corporate</v>
      </c>
      <c r="P2488" t="str">
        <f>VLOOKUP(E2488,Product!$B$2:$C$1811,2,FALSE)</f>
        <v>Furniture</v>
      </c>
      <c r="Q2488" t="str">
        <f>VLOOKUP(E2488,CHOOSE({1,2},Product!$B$2:$B$1811,Product!$A$2:$A$1811),2,FALSE)</f>
        <v>Furnishings</v>
      </c>
      <c r="R2488" t="str">
        <f t="shared" si="38"/>
        <v>BN</v>
      </c>
    </row>
    <row r="2489" spans="1:18" x14ac:dyDescent="0.25">
      <c r="A2489" t="s">
        <v>3896</v>
      </c>
      <c r="B2489" s="35">
        <v>44065</v>
      </c>
      <c r="C2489" t="s">
        <v>1908</v>
      </c>
      <c r="D2489" t="s">
        <v>24</v>
      </c>
      <c r="E2489" t="s">
        <v>1909</v>
      </c>
      <c r="F2489">
        <v>0.45</v>
      </c>
      <c r="G2489">
        <v>13495655.25</v>
      </c>
      <c r="H2489">
        <v>-8834860.6500000004</v>
      </c>
      <c r="I2489">
        <v>5</v>
      </c>
      <c r="J2489" t="s">
        <v>26</v>
      </c>
      <c r="K2489" t="str">
        <f>VLOOKUP(C2489,Customer!$A$2:$F$793,2,FALSE)</f>
        <v>Germany</v>
      </c>
      <c r="L2489" t="str">
        <f>VLOOKUP($C2489,Customer!$A$2:$F$793,3,FALSE)</f>
        <v>Berlin</v>
      </c>
      <c r="M2489" t="str">
        <f>VLOOKUP($C2489,Customer!$A$2:$F$793,4,FALSE)</f>
        <v>Berlin</v>
      </c>
      <c r="N2489" t="str">
        <f>VLOOKUP($C2489,Customer!$A$2:$F$793,5,FALSE)</f>
        <v>Central</v>
      </c>
      <c r="O2489" t="str">
        <f>VLOOKUP($C2489,Customer!$A$2:$F$793,6,FALSE)</f>
        <v>Corporate</v>
      </c>
      <c r="P2489" t="str">
        <f>VLOOKUP(E2489,Product!$B$2:$C$1811,2,FALSE)</f>
        <v>Furniture</v>
      </c>
      <c r="Q2489" t="str">
        <f>VLOOKUP(E2489,CHOOSE({1,2},Product!$B$2:$B$1811,Product!$A$2:$A$1811),2,FALSE)</f>
        <v>Tables</v>
      </c>
      <c r="R2489" t="str">
        <f t="shared" si="38"/>
        <v>BN</v>
      </c>
    </row>
    <row r="2490" spans="1:18" x14ac:dyDescent="0.25">
      <c r="A2490" t="s">
        <v>3896</v>
      </c>
      <c r="B2490" s="35">
        <v>44065</v>
      </c>
      <c r="C2490" t="s">
        <v>1908</v>
      </c>
      <c r="D2490" t="s">
        <v>24</v>
      </c>
      <c r="E2490" t="s">
        <v>1910</v>
      </c>
      <c r="F2490">
        <v>0.1</v>
      </c>
      <c r="G2490">
        <v>10206550.200000001</v>
      </c>
      <c r="H2490">
        <v>-221240.25</v>
      </c>
      <c r="I2490">
        <v>3</v>
      </c>
      <c r="J2490" t="s">
        <v>22</v>
      </c>
      <c r="K2490" t="str">
        <f>VLOOKUP(C2490,Customer!$A$2:$F$793,2,FALSE)</f>
        <v>Germany</v>
      </c>
      <c r="L2490" t="str">
        <f>VLOOKUP($C2490,Customer!$A$2:$F$793,3,FALSE)</f>
        <v>Berlin</v>
      </c>
      <c r="M2490" t="str">
        <f>VLOOKUP($C2490,Customer!$A$2:$F$793,4,FALSE)</f>
        <v>Berlin</v>
      </c>
      <c r="N2490" t="str">
        <f>VLOOKUP($C2490,Customer!$A$2:$F$793,5,FALSE)</f>
        <v>Central</v>
      </c>
      <c r="O2490" t="str">
        <f>VLOOKUP($C2490,Customer!$A$2:$F$793,6,FALSE)</f>
        <v>Corporate</v>
      </c>
      <c r="P2490" t="str">
        <f>VLOOKUP(E2490,Product!$B$2:$C$1811,2,FALSE)</f>
        <v>Technology</v>
      </c>
      <c r="Q2490" t="str">
        <f>VLOOKUP(E2490,CHOOSE({1,2},Product!$B$2:$B$1811,Product!$A$2:$A$1811),2,FALSE)</f>
        <v>Machines</v>
      </c>
      <c r="R2490" t="str">
        <f t="shared" si="38"/>
        <v>BN</v>
      </c>
    </row>
    <row r="2491" spans="1:18" x14ac:dyDescent="0.25">
      <c r="A2491" t="s">
        <v>3897</v>
      </c>
      <c r="B2491" s="35">
        <v>44066</v>
      </c>
      <c r="C2491" t="s">
        <v>1911</v>
      </c>
      <c r="D2491" t="s">
        <v>20</v>
      </c>
      <c r="E2491" t="s">
        <v>1726</v>
      </c>
      <c r="F2491">
        <v>0.1</v>
      </c>
      <c r="G2491">
        <v>19321648.5</v>
      </c>
      <c r="H2491">
        <v>1076702.55</v>
      </c>
      <c r="I2491">
        <v>4</v>
      </c>
      <c r="J2491" t="s">
        <v>26</v>
      </c>
      <c r="K2491" t="str">
        <f>VLOOKUP(C2491,Customer!$A$2:$F$793,2,FALSE)</f>
        <v>France</v>
      </c>
      <c r="L2491" t="str">
        <f>VLOOKUP($C2491,Customer!$A$2:$F$793,3,FALSE)</f>
        <v>Ile-de-France</v>
      </c>
      <c r="M2491" t="str">
        <f>VLOOKUP($C2491,Customer!$A$2:$F$793,4,FALSE)</f>
        <v>Gonesse</v>
      </c>
      <c r="N2491" t="str">
        <f>VLOOKUP($C2491,Customer!$A$2:$F$793,5,FALSE)</f>
        <v>Central</v>
      </c>
      <c r="O2491" t="str">
        <f>VLOOKUP($C2491,Customer!$A$2:$F$793,6,FALSE)</f>
        <v>Consumer</v>
      </c>
      <c r="P2491" t="str">
        <f>VLOOKUP(E2491,Product!$B$2:$C$1811,2,FALSE)</f>
        <v>Furniture</v>
      </c>
      <c r="Q2491" t="str">
        <f>VLOOKUP(E2491,CHOOSE({1,2},Product!$B$2:$B$1811,Product!$A$2:$A$1811),2,FALSE)</f>
        <v>Bookcases</v>
      </c>
      <c r="R2491" t="str">
        <f t="shared" si="38"/>
        <v>AZ</v>
      </c>
    </row>
    <row r="2492" spans="1:18" x14ac:dyDescent="0.25">
      <c r="A2492" t="s">
        <v>3897</v>
      </c>
      <c r="B2492" s="35">
        <v>44066</v>
      </c>
      <c r="C2492" t="s">
        <v>1911</v>
      </c>
      <c r="D2492" t="s">
        <v>20</v>
      </c>
      <c r="E2492" t="s">
        <v>1130</v>
      </c>
      <c r="F2492">
        <v>0</v>
      </c>
      <c r="G2492">
        <v>663720.75</v>
      </c>
      <c r="H2492">
        <v>0</v>
      </c>
      <c r="I2492">
        <v>2</v>
      </c>
      <c r="J2492" t="s">
        <v>22</v>
      </c>
      <c r="K2492" t="str">
        <f>VLOOKUP(C2492,Customer!$A$2:$F$793,2,FALSE)</f>
        <v>France</v>
      </c>
      <c r="L2492" t="str">
        <f>VLOOKUP($C2492,Customer!$A$2:$F$793,3,FALSE)</f>
        <v>Ile-de-France</v>
      </c>
      <c r="M2492" t="str">
        <f>VLOOKUP($C2492,Customer!$A$2:$F$793,4,FALSE)</f>
        <v>Gonesse</v>
      </c>
      <c r="N2492" t="str">
        <f>VLOOKUP($C2492,Customer!$A$2:$F$793,5,FALSE)</f>
        <v>Central</v>
      </c>
      <c r="O2492" t="str">
        <f>VLOOKUP($C2492,Customer!$A$2:$F$793,6,FALSE)</f>
        <v>Consumer</v>
      </c>
      <c r="P2492" t="str">
        <f>VLOOKUP(E2492,Product!$B$2:$C$1811,2,FALSE)</f>
        <v>Office Supplies</v>
      </c>
      <c r="Q2492" t="str">
        <f>VLOOKUP(E2492,CHOOSE({1,2},Product!$B$2:$B$1811,Product!$A$2:$A$1811),2,FALSE)</f>
        <v>Art</v>
      </c>
      <c r="R2492" t="str">
        <f t="shared" si="38"/>
        <v>AZ</v>
      </c>
    </row>
    <row r="2493" spans="1:18" x14ac:dyDescent="0.25">
      <c r="A2493" t="s">
        <v>3898</v>
      </c>
      <c r="B2493" s="35">
        <v>44066</v>
      </c>
      <c r="C2493" t="s">
        <v>410</v>
      </c>
      <c r="D2493" t="s">
        <v>24</v>
      </c>
      <c r="E2493" t="s">
        <v>38</v>
      </c>
      <c r="F2493">
        <v>0</v>
      </c>
      <c r="G2493">
        <v>1150449.3</v>
      </c>
      <c r="H2493">
        <v>73746.75</v>
      </c>
      <c r="I2493">
        <v>7</v>
      </c>
      <c r="J2493" t="s">
        <v>22</v>
      </c>
      <c r="K2493" t="str">
        <f>VLOOKUP(C2493,Customer!$A$2:$F$793,2,FALSE)</f>
        <v>France</v>
      </c>
      <c r="L2493" t="str">
        <f>VLOOKUP($C2493,Customer!$A$2:$F$793,3,FALSE)</f>
        <v>Aquitaine-Limousin-Poitou-Charentes</v>
      </c>
      <c r="M2493" t="str">
        <f>VLOOKUP($C2493,Customer!$A$2:$F$793,4,FALSE)</f>
        <v>Limoges</v>
      </c>
      <c r="N2493" t="str">
        <f>VLOOKUP($C2493,Customer!$A$2:$F$793,5,FALSE)</f>
        <v>Central</v>
      </c>
      <c r="O2493" t="str">
        <f>VLOOKUP($C2493,Customer!$A$2:$F$793,6,FALSE)</f>
        <v>Consumer</v>
      </c>
      <c r="P2493" t="str">
        <f>VLOOKUP(E2493,Product!$B$2:$C$1811,2,FALSE)</f>
        <v>Office Supplies</v>
      </c>
      <c r="Q2493" t="str">
        <f>VLOOKUP(E2493,CHOOSE({1,2},Product!$B$2:$B$1811,Product!$A$2:$A$1811),2,FALSE)</f>
        <v>Fasteners</v>
      </c>
      <c r="R2493" t="str">
        <f t="shared" si="38"/>
        <v>AZ</v>
      </c>
    </row>
    <row r="2494" spans="1:18" x14ac:dyDescent="0.25">
      <c r="A2494" t="s">
        <v>3899</v>
      </c>
      <c r="B2494" s="35">
        <v>44066</v>
      </c>
      <c r="C2494" t="s">
        <v>1154</v>
      </c>
      <c r="D2494" t="s">
        <v>24</v>
      </c>
      <c r="E2494" t="s">
        <v>730</v>
      </c>
      <c r="F2494">
        <v>0</v>
      </c>
      <c r="G2494">
        <v>1283193.45</v>
      </c>
      <c r="H2494">
        <v>530976.6</v>
      </c>
      <c r="I2494">
        <v>5</v>
      </c>
      <c r="J2494" t="s">
        <v>22</v>
      </c>
      <c r="K2494" t="str">
        <f>VLOOKUP(C2494,Customer!$A$2:$F$793,2,FALSE)</f>
        <v>Finland</v>
      </c>
      <c r="L2494" t="str">
        <f>VLOOKUP($C2494,Customer!$A$2:$F$793,3,FALSE)</f>
        <v>Uusimaa</v>
      </c>
      <c r="M2494" t="str">
        <f>VLOOKUP($C2494,Customer!$A$2:$F$793,4,FALSE)</f>
        <v>Helsinki</v>
      </c>
      <c r="N2494" t="str">
        <f>VLOOKUP($C2494,Customer!$A$2:$F$793,5,FALSE)</f>
        <v>North</v>
      </c>
      <c r="O2494" t="str">
        <f>VLOOKUP($C2494,Customer!$A$2:$F$793,6,FALSE)</f>
        <v>Corporate</v>
      </c>
      <c r="P2494" t="str">
        <f>VLOOKUP(E2494,Product!$B$2:$C$1811,2,FALSE)</f>
        <v>Office Supplies</v>
      </c>
      <c r="Q2494" t="str">
        <f>VLOOKUP(E2494,CHOOSE({1,2},Product!$B$2:$B$1811,Product!$A$2:$A$1811),2,FALSE)</f>
        <v>Art</v>
      </c>
      <c r="R2494" t="str">
        <f t="shared" si="38"/>
        <v>AZ</v>
      </c>
    </row>
    <row r="2495" spans="1:18" x14ac:dyDescent="0.25">
      <c r="A2495" t="s">
        <v>3900</v>
      </c>
      <c r="B2495" s="35">
        <v>44066</v>
      </c>
      <c r="C2495" t="s">
        <v>1911</v>
      </c>
      <c r="D2495" t="s">
        <v>24</v>
      </c>
      <c r="E2495" t="s">
        <v>1116</v>
      </c>
      <c r="F2495">
        <v>0.1</v>
      </c>
      <c r="G2495">
        <v>3746334.9</v>
      </c>
      <c r="H2495">
        <v>294987</v>
      </c>
      <c r="I2495">
        <v>6</v>
      </c>
      <c r="J2495" t="s">
        <v>22</v>
      </c>
      <c r="K2495" t="str">
        <f>VLOOKUP(C2495,Customer!$A$2:$F$793,2,FALSE)</f>
        <v>France</v>
      </c>
      <c r="L2495" t="str">
        <f>VLOOKUP($C2495,Customer!$A$2:$F$793,3,FALSE)</f>
        <v>Ile-de-France</v>
      </c>
      <c r="M2495" t="str">
        <f>VLOOKUP($C2495,Customer!$A$2:$F$793,4,FALSE)</f>
        <v>Gonesse</v>
      </c>
      <c r="N2495" t="str">
        <f>VLOOKUP($C2495,Customer!$A$2:$F$793,5,FALSE)</f>
        <v>Central</v>
      </c>
      <c r="O2495" t="str">
        <f>VLOOKUP($C2495,Customer!$A$2:$F$793,6,FALSE)</f>
        <v>Consumer</v>
      </c>
      <c r="P2495" t="str">
        <f>VLOOKUP(E2495,Product!$B$2:$C$1811,2,FALSE)</f>
        <v>Furniture</v>
      </c>
      <c r="Q2495" t="str">
        <f>VLOOKUP(E2495,CHOOSE({1,2},Product!$B$2:$B$1811,Product!$A$2:$A$1811),2,FALSE)</f>
        <v>Chairs</v>
      </c>
      <c r="R2495" t="str">
        <f t="shared" si="38"/>
        <v>AZ</v>
      </c>
    </row>
    <row r="2496" spans="1:18" x14ac:dyDescent="0.25">
      <c r="A2496" t="s">
        <v>3901</v>
      </c>
      <c r="B2496" s="35">
        <v>44066</v>
      </c>
      <c r="C2496" t="s">
        <v>1912</v>
      </c>
      <c r="D2496" t="s">
        <v>20</v>
      </c>
      <c r="E2496" t="s">
        <v>1913</v>
      </c>
      <c r="F2496">
        <v>0</v>
      </c>
      <c r="G2496">
        <v>1504433.7</v>
      </c>
      <c r="H2496">
        <v>235989.6</v>
      </c>
      <c r="I2496">
        <v>3</v>
      </c>
      <c r="J2496" t="s">
        <v>26</v>
      </c>
      <c r="K2496" t="str">
        <f>VLOOKUP(C2496,Customer!$A$2:$F$793,2,FALSE)</f>
        <v>Germany</v>
      </c>
      <c r="L2496" t="str">
        <f>VLOOKUP($C2496,Customer!$A$2:$F$793,3,FALSE)</f>
        <v>North Rhine-Westphalia</v>
      </c>
      <c r="M2496" t="str">
        <f>VLOOKUP($C2496,Customer!$A$2:$F$793,4,FALSE)</f>
        <v>Hagen</v>
      </c>
      <c r="N2496" t="str">
        <f>VLOOKUP($C2496,Customer!$A$2:$F$793,5,FALSE)</f>
        <v>Central</v>
      </c>
      <c r="O2496" t="str">
        <f>VLOOKUP($C2496,Customer!$A$2:$F$793,6,FALSE)</f>
        <v>Consumer</v>
      </c>
      <c r="P2496" t="str">
        <f>VLOOKUP(E2496,Product!$B$2:$C$1811,2,FALSE)</f>
        <v>Office Supplies</v>
      </c>
      <c r="Q2496" t="str">
        <f>VLOOKUP(E2496,CHOOSE({1,2},Product!$B$2:$B$1811,Product!$A$2:$A$1811),2,FALSE)</f>
        <v>Supplies</v>
      </c>
      <c r="R2496" t="str">
        <f t="shared" si="38"/>
        <v>AZ</v>
      </c>
    </row>
    <row r="2497" spans="1:18" x14ac:dyDescent="0.25">
      <c r="A2497" t="s">
        <v>3902</v>
      </c>
      <c r="B2497" s="35">
        <v>44066</v>
      </c>
      <c r="C2497" t="s">
        <v>1503</v>
      </c>
      <c r="D2497" t="s">
        <v>20</v>
      </c>
      <c r="E2497" t="s">
        <v>1732</v>
      </c>
      <c r="F2497">
        <v>0.6</v>
      </c>
      <c r="G2497">
        <v>3451347.9</v>
      </c>
      <c r="H2497">
        <v>-3377601.15</v>
      </c>
      <c r="I2497">
        <v>7</v>
      </c>
      <c r="J2497" t="s">
        <v>22</v>
      </c>
      <c r="K2497" t="str">
        <f>VLOOKUP(C2497,Customer!$A$2:$F$793,2,FALSE)</f>
        <v>Germany</v>
      </c>
      <c r="L2497" t="str">
        <f>VLOOKUP($C2497,Customer!$A$2:$F$793,3,FALSE)</f>
        <v>Bavaria</v>
      </c>
      <c r="M2497" t="str">
        <f>VLOOKUP($C2497,Customer!$A$2:$F$793,4,FALSE)</f>
        <v>Aschaffenburg</v>
      </c>
      <c r="N2497" t="str">
        <f>VLOOKUP($C2497,Customer!$A$2:$F$793,5,FALSE)</f>
        <v>Central</v>
      </c>
      <c r="O2497" t="str">
        <f>VLOOKUP($C2497,Customer!$A$2:$F$793,6,FALSE)</f>
        <v>Corporate</v>
      </c>
      <c r="P2497" t="str">
        <f>VLOOKUP(E2497,Product!$B$2:$C$1811,2,FALSE)</f>
        <v>Furniture</v>
      </c>
      <c r="Q2497" t="str">
        <f>VLOOKUP(E2497,CHOOSE({1,2},Product!$B$2:$B$1811,Product!$A$2:$A$1811),2,FALSE)</f>
        <v>Chairs</v>
      </c>
      <c r="R2497" t="str">
        <f t="shared" si="38"/>
        <v>BN</v>
      </c>
    </row>
    <row r="2498" spans="1:18" x14ac:dyDescent="0.25">
      <c r="A2498" t="s">
        <v>3902</v>
      </c>
      <c r="B2498" s="35">
        <v>44066</v>
      </c>
      <c r="C2498" t="s">
        <v>1503</v>
      </c>
      <c r="D2498" t="s">
        <v>20</v>
      </c>
      <c r="E2498" t="s">
        <v>538</v>
      </c>
      <c r="F2498">
        <v>0.5</v>
      </c>
      <c r="G2498">
        <v>132744.15</v>
      </c>
      <c r="H2498">
        <v>0</v>
      </c>
      <c r="I2498">
        <v>4</v>
      </c>
      <c r="J2498" t="s">
        <v>22</v>
      </c>
      <c r="K2498" t="str">
        <f>VLOOKUP(C2498,Customer!$A$2:$F$793,2,FALSE)</f>
        <v>Germany</v>
      </c>
      <c r="L2498" t="str">
        <f>VLOOKUP($C2498,Customer!$A$2:$F$793,3,FALSE)</f>
        <v>Bavaria</v>
      </c>
      <c r="M2498" t="str">
        <f>VLOOKUP($C2498,Customer!$A$2:$F$793,4,FALSE)</f>
        <v>Aschaffenburg</v>
      </c>
      <c r="N2498" t="str">
        <f>VLOOKUP($C2498,Customer!$A$2:$F$793,5,FALSE)</f>
        <v>Central</v>
      </c>
      <c r="O2498" t="str">
        <f>VLOOKUP($C2498,Customer!$A$2:$F$793,6,FALSE)</f>
        <v>Corporate</v>
      </c>
      <c r="P2498" t="str">
        <f>VLOOKUP(E2498,Product!$B$2:$C$1811,2,FALSE)</f>
        <v>Office Supplies</v>
      </c>
      <c r="Q2498" t="str">
        <f>VLOOKUP(E2498,CHOOSE({1,2},Product!$B$2:$B$1811,Product!$A$2:$A$1811),2,FALSE)</f>
        <v>Binders</v>
      </c>
      <c r="R2498" t="str">
        <f t="shared" si="38"/>
        <v>BN</v>
      </c>
    </row>
    <row r="2499" spans="1:18" x14ac:dyDescent="0.25">
      <c r="A2499" t="s">
        <v>3902</v>
      </c>
      <c r="B2499" s="35">
        <v>44066</v>
      </c>
      <c r="C2499" t="s">
        <v>1503</v>
      </c>
      <c r="D2499" t="s">
        <v>20</v>
      </c>
      <c r="E2499" t="s">
        <v>787</v>
      </c>
      <c r="F2499">
        <v>0.5</v>
      </c>
      <c r="G2499">
        <v>1209446.7</v>
      </c>
      <c r="H2499">
        <v>-29498.7</v>
      </c>
      <c r="I2499">
        <v>4</v>
      </c>
      <c r="J2499" t="s">
        <v>22</v>
      </c>
      <c r="K2499" t="str">
        <f>VLOOKUP(C2499,Customer!$A$2:$F$793,2,FALSE)</f>
        <v>Germany</v>
      </c>
      <c r="L2499" t="str">
        <f>VLOOKUP($C2499,Customer!$A$2:$F$793,3,FALSE)</f>
        <v>Bavaria</v>
      </c>
      <c r="M2499" t="str">
        <f>VLOOKUP($C2499,Customer!$A$2:$F$793,4,FALSE)</f>
        <v>Aschaffenburg</v>
      </c>
      <c r="N2499" t="str">
        <f>VLOOKUP($C2499,Customer!$A$2:$F$793,5,FALSE)</f>
        <v>Central</v>
      </c>
      <c r="O2499" t="str">
        <f>VLOOKUP($C2499,Customer!$A$2:$F$793,6,FALSE)</f>
        <v>Corporate</v>
      </c>
      <c r="P2499" t="str">
        <f>VLOOKUP(E2499,Product!$B$2:$C$1811,2,FALSE)</f>
        <v>Office Supplies</v>
      </c>
      <c r="Q2499" t="str">
        <f>VLOOKUP(E2499,CHOOSE({1,2},Product!$B$2:$B$1811,Product!$A$2:$A$1811),2,FALSE)</f>
        <v>Supplies</v>
      </c>
      <c r="R2499" t="str">
        <f t="shared" ref="R2499:R2562" si="39">LEFT(A2499,2)</f>
        <v>BN</v>
      </c>
    </row>
    <row r="2500" spans="1:18" x14ac:dyDescent="0.25">
      <c r="A2500" t="s">
        <v>3903</v>
      </c>
      <c r="B2500" s="35">
        <v>44066</v>
      </c>
      <c r="C2500" t="s">
        <v>69</v>
      </c>
      <c r="D2500" t="s">
        <v>24</v>
      </c>
      <c r="E2500" t="s">
        <v>1075</v>
      </c>
      <c r="F2500">
        <v>0.1</v>
      </c>
      <c r="G2500">
        <v>4985280.3</v>
      </c>
      <c r="H2500">
        <v>-117994.8</v>
      </c>
      <c r="I2500">
        <v>7</v>
      </c>
      <c r="J2500" t="s">
        <v>26</v>
      </c>
      <c r="K2500" t="str">
        <f>VLOOKUP(C2500,Customer!$A$2:$F$793,2,FALSE)</f>
        <v>Austria</v>
      </c>
      <c r="L2500" t="str">
        <f>VLOOKUP($C2500,Customer!$A$2:$F$793,3,FALSE)</f>
        <v>Vienna</v>
      </c>
      <c r="M2500" t="str">
        <f>VLOOKUP($C2500,Customer!$A$2:$F$793,4,FALSE)</f>
        <v>Vienna</v>
      </c>
      <c r="N2500" t="str">
        <f>VLOOKUP($C2500,Customer!$A$2:$F$793,5,FALSE)</f>
        <v>Central</v>
      </c>
      <c r="O2500" t="str">
        <f>VLOOKUP($C2500,Customer!$A$2:$F$793,6,FALSE)</f>
        <v>Home Office</v>
      </c>
      <c r="P2500" t="str">
        <f>VLOOKUP(E2500,Product!$B$2:$C$1811,2,FALSE)</f>
        <v>Office Supplies</v>
      </c>
      <c r="Q2500" t="str">
        <f>VLOOKUP(E2500,CHOOSE({1,2},Product!$B$2:$B$1811,Product!$A$2:$A$1811),2,FALSE)</f>
        <v>Art</v>
      </c>
      <c r="R2500" t="str">
        <f t="shared" si="39"/>
        <v>BN</v>
      </c>
    </row>
    <row r="2501" spans="1:18" x14ac:dyDescent="0.25">
      <c r="A2501" t="s">
        <v>3903</v>
      </c>
      <c r="B2501" s="35">
        <v>44066</v>
      </c>
      <c r="C2501" t="s">
        <v>69</v>
      </c>
      <c r="D2501" t="s">
        <v>24</v>
      </c>
      <c r="E2501" t="s">
        <v>619</v>
      </c>
      <c r="F2501">
        <v>0.1</v>
      </c>
      <c r="G2501">
        <v>1946914.2</v>
      </c>
      <c r="H2501">
        <v>-103245.45</v>
      </c>
      <c r="I2501">
        <v>5</v>
      </c>
      <c r="J2501" t="s">
        <v>26</v>
      </c>
      <c r="K2501" t="str">
        <f>VLOOKUP(C2501,Customer!$A$2:$F$793,2,FALSE)</f>
        <v>Austria</v>
      </c>
      <c r="L2501" t="str">
        <f>VLOOKUP($C2501,Customer!$A$2:$F$793,3,FALSE)</f>
        <v>Vienna</v>
      </c>
      <c r="M2501" t="str">
        <f>VLOOKUP($C2501,Customer!$A$2:$F$793,4,FALSE)</f>
        <v>Vienna</v>
      </c>
      <c r="N2501" t="str">
        <f>VLOOKUP($C2501,Customer!$A$2:$F$793,5,FALSE)</f>
        <v>Central</v>
      </c>
      <c r="O2501" t="str">
        <f>VLOOKUP($C2501,Customer!$A$2:$F$793,6,FALSE)</f>
        <v>Home Office</v>
      </c>
      <c r="P2501" t="str">
        <f>VLOOKUP(E2501,Product!$B$2:$C$1811,2,FALSE)</f>
        <v>Office Supplies</v>
      </c>
      <c r="Q2501" t="str">
        <f>VLOOKUP(E2501,CHOOSE({1,2},Product!$B$2:$B$1811,Product!$A$2:$A$1811),2,FALSE)</f>
        <v>Art</v>
      </c>
      <c r="R2501" t="str">
        <f t="shared" si="39"/>
        <v>BN</v>
      </c>
    </row>
    <row r="2502" spans="1:18" x14ac:dyDescent="0.25">
      <c r="A2502" t="s">
        <v>3903</v>
      </c>
      <c r="B2502" s="35">
        <v>44066</v>
      </c>
      <c r="C2502" t="s">
        <v>69</v>
      </c>
      <c r="D2502" t="s">
        <v>24</v>
      </c>
      <c r="E2502" t="s">
        <v>1349</v>
      </c>
      <c r="F2502">
        <v>0.1</v>
      </c>
      <c r="G2502">
        <v>2522138.85</v>
      </c>
      <c r="H2502">
        <v>-147493.5</v>
      </c>
      <c r="I2502">
        <v>4</v>
      </c>
      <c r="J2502" t="s">
        <v>22</v>
      </c>
      <c r="K2502" t="str">
        <f>VLOOKUP(C2502,Customer!$A$2:$F$793,2,FALSE)</f>
        <v>Austria</v>
      </c>
      <c r="L2502" t="str">
        <f>VLOOKUP($C2502,Customer!$A$2:$F$793,3,FALSE)</f>
        <v>Vienna</v>
      </c>
      <c r="M2502" t="str">
        <f>VLOOKUP($C2502,Customer!$A$2:$F$793,4,FALSE)</f>
        <v>Vienna</v>
      </c>
      <c r="N2502" t="str">
        <f>VLOOKUP($C2502,Customer!$A$2:$F$793,5,FALSE)</f>
        <v>Central</v>
      </c>
      <c r="O2502" t="str">
        <f>VLOOKUP($C2502,Customer!$A$2:$F$793,6,FALSE)</f>
        <v>Home Office</v>
      </c>
      <c r="P2502" t="str">
        <f>VLOOKUP(E2502,Product!$B$2:$C$1811,2,FALSE)</f>
        <v>Office Supplies</v>
      </c>
      <c r="Q2502" t="str">
        <f>VLOOKUP(E2502,CHOOSE({1,2},Product!$B$2:$B$1811,Product!$A$2:$A$1811),2,FALSE)</f>
        <v>Art</v>
      </c>
      <c r="R2502" t="str">
        <f t="shared" si="39"/>
        <v>BN</v>
      </c>
    </row>
    <row r="2503" spans="1:18" x14ac:dyDescent="0.25">
      <c r="A2503" t="s">
        <v>3903</v>
      </c>
      <c r="B2503" s="35">
        <v>44066</v>
      </c>
      <c r="C2503" t="s">
        <v>69</v>
      </c>
      <c r="D2503" t="s">
        <v>24</v>
      </c>
      <c r="E2503" t="s">
        <v>1335</v>
      </c>
      <c r="F2503">
        <v>0.1</v>
      </c>
      <c r="G2503">
        <v>2241901.2000000002</v>
      </c>
      <c r="H2503">
        <v>147493.5</v>
      </c>
      <c r="I2503">
        <v>9</v>
      </c>
      <c r="J2503" t="s">
        <v>26</v>
      </c>
      <c r="K2503" t="str">
        <f>VLOOKUP(C2503,Customer!$A$2:$F$793,2,FALSE)</f>
        <v>Austria</v>
      </c>
      <c r="L2503" t="str">
        <f>VLOOKUP($C2503,Customer!$A$2:$F$793,3,FALSE)</f>
        <v>Vienna</v>
      </c>
      <c r="M2503" t="str">
        <f>VLOOKUP($C2503,Customer!$A$2:$F$793,4,FALSE)</f>
        <v>Vienna</v>
      </c>
      <c r="N2503" t="str">
        <f>VLOOKUP($C2503,Customer!$A$2:$F$793,5,FALSE)</f>
        <v>Central</v>
      </c>
      <c r="O2503" t="str">
        <f>VLOOKUP($C2503,Customer!$A$2:$F$793,6,FALSE)</f>
        <v>Home Office</v>
      </c>
      <c r="P2503" t="str">
        <f>VLOOKUP(E2503,Product!$B$2:$C$1811,2,FALSE)</f>
        <v>Office Supplies</v>
      </c>
      <c r="Q2503" t="str">
        <f>VLOOKUP(E2503,CHOOSE({1,2},Product!$B$2:$B$1811,Product!$A$2:$A$1811),2,FALSE)</f>
        <v>Fasteners</v>
      </c>
      <c r="R2503" t="str">
        <f t="shared" si="39"/>
        <v>BN</v>
      </c>
    </row>
    <row r="2504" spans="1:18" x14ac:dyDescent="0.25">
      <c r="A2504" t="s">
        <v>3903</v>
      </c>
      <c r="B2504" s="35">
        <v>44066</v>
      </c>
      <c r="C2504" t="s">
        <v>69</v>
      </c>
      <c r="D2504" t="s">
        <v>24</v>
      </c>
      <c r="E2504" t="s">
        <v>1350</v>
      </c>
      <c r="F2504">
        <v>0.1</v>
      </c>
      <c r="G2504">
        <v>3053115.45</v>
      </c>
      <c r="H2504">
        <v>-103245.45</v>
      </c>
      <c r="I2504">
        <v>4</v>
      </c>
      <c r="J2504" t="s">
        <v>22</v>
      </c>
      <c r="K2504" t="str">
        <f>VLOOKUP(C2504,Customer!$A$2:$F$793,2,FALSE)</f>
        <v>Austria</v>
      </c>
      <c r="L2504" t="str">
        <f>VLOOKUP($C2504,Customer!$A$2:$F$793,3,FALSE)</f>
        <v>Vienna</v>
      </c>
      <c r="M2504" t="str">
        <f>VLOOKUP($C2504,Customer!$A$2:$F$793,4,FALSE)</f>
        <v>Vienna</v>
      </c>
      <c r="N2504" t="str">
        <f>VLOOKUP($C2504,Customer!$A$2:$F$793,5,FALSE)</f>
        <v>Central</v>
      </c>
      <c r="O2504" t="str">
        <f>VLOOKUP($C2504,Customer!$A$2:$F$793,6,FALSE)</f>
        <v>Home Office</v>
      </c>
      <c r="P2504" t="str">
        <f>VLOOKUP(E2504,Product!$B$2:$C$1811,2,FALSE)</f>
        <v>Office Supplies</v>
      </c>
      <c r="Q2504" t="str">
        <f>VLOOKUP(E2504,CHOOSE({1,2},Product!$B$2:$B$1811,Product!$A$2:$A$1811),2,FALSE)</f>
        <v>Storage</v>
      </c>
      <c r="R2504" t="str">
        <f t="shared" si="39"/>
        <v>BN</v>
      </c>
    </row>
    <row r="2505" spans="1:18" x14ac:dyDescent="0.25">
      <c r="A2505" t="s">
        <v>3903</v>
      </c>
      <c r="B2505" s="35">
        <v>44066</v>
      </c>
      <c r="C2505" t="s">
        <v>69</v>
      </c>
      <c r="D2505" t="s">
        <v>24</v>
      </c>
      <c r="E2505" t="s">
        <v>1914</v>
      </c>
      <c r="F2505">
        <v>0.1</v>
      </c>
      <c r="G2505">
        <v>1873167.45</v>
      </c>
      <c r="H2505">
        <v>191741.55000000002</v>
      </c>
      <c r="I2505">
        <v>3</v>
      </c>
      <c r="J2505" t="s">
        <v>22</v>
      </c>
      <c r="K2505" t="str">
        <f>VLOOKUP(C2505,Customer!$A$2:$F$793,2,FALSE)</f>
        <v>Austria</v>
      </c>
      <c r="L2505" t="str">
        <f>VLOOKUP($C2505,Customer!$A$2:$F$793,3,FALSE)</f>
        <v>Vienna</v>
      </c>
      <c r="M2505" t="str">
        <f>VLOOKUP($C2505,Customer!$A$2:$F$793,4,FALSE)</f>
        <v>Vienna</v>
      </c>
      <c r="N2505" t="str">
        <f>VLOOKUP($C2505,Customer!$A$2:$F$793,5,FALSE)</f>
        <v>Central</v>
      </c>
      <c r="O2505" t="str">
        <f>VLOOKUP($C2505,Customer!$A$2:$F$793,6,FALSE)</f>
        <v>Home Office</v>
      </c>
      <c r="P2505" t="str">
        <f>VLOOKUP(E2505,Product!$B$2:$C$1811,2,FALSE)</f>
        <v>Office Supplies</v>
      </c>
      <c r="Q2505" t="str">
        <f>VLOOKUP(E2505,CHOOSE({1,2},Product!$B$2:$B$1811,Product!$A$2:$A$1811),2,FALSE)</f>
        <v>Supplies</v>
      </c>
      <c r="R2505" t="str">
        <f t="shared" si="39"/>
        <v>BN</v>
      </c>
    </row>
    <row r="2506" spans="1:18" x14ac:dyDescent="0.25">
      <c r="A2506" t="s">
        <v>3903</v>
      </c>
      <c r="B2506" s="35">
        <v>44066</v>
      </c>
      <c r="C2506" t="s">
        <v>69</v>
      </c>
      <c r="D2506" t="s">
        <v>24</v>
      </c>
      <c r="E2506" t="s">
        <v>1915</v>
      </c>
      <c r="F2506">
        <v>0.1</v>
      </c>
      <c r="G2506">
        <v>3289105.0500000003</v>
      </c>
      <c r="H2506">
        <v>73746.75</v>
      </c>
      <c r="I2506">
        <v>1</v>
      </c>
      <c r="J2506" t="s">
        <v>26</v>
      </c>
      <c r="K2506" t="str">
        <f>VLOOKUP(C2506,Customer!$A$2:$F$793,2,FALSE)</f>
        <v>Austria</v>
      </c>
      <c r="L2506" t="str">
        <f>VLOOKUP($C2506,Customer!$A$2:$F$793,3,FALSE)</f>
        <v>Vienna</v>
      </c>
      <c r="M2506" t="str">
        <f>VLOOKUP($C2506,Customer!$A$2:$F$793,4,FALSE)</f>
        <v>Vienna</v>
      </c>
      <c r="N2506" t="str">
        <f>VLOOKUP($C2506,Customer!$A$2:$F$793,5,FALSE)</f>
        <v>Central</v>
      </c>
      <c r="O2506" t="str">
        <f>VLOOKUP($C2506,Customer!$A$2:$F$793,6,FALSE)</f>
        <v>Home Office</v>
      </c>
      <c r="P2506" t="str">
        <f>VLOOKUP(E2506,Product!$B$2:$C$1811,2,FALSE)</f>
        <v>Technology</v>
      </c>
      <c r="Q2506" t="str">
        <f>VLOOKUP(E2506,CHOOSE({1,2},Product!$B$2:$B$1811,Product!$A$2:$A$1811),2,FALSE)</f>
        <v>Accessories</v>
      </c>
      <c r="R2506" t="str">
        <f t="shared" si="39"/>
        <v>BN</v>
      </c>
    </row>
    <row r="2507" spans="1:18" x14ac:dyDescent="0.25">
      <c r="A2507" t="s">
        <v>3904</v>
      </c>
      <c r="B2507" s="35">
        <v>44067</v>
      </c>
      <c r="C2507" t="s">
        <v>1359</v>
      </c>
      <c r="D2507" t="s">
        <v>24</v>
      </c>
      <c r="E2507" t="s">
        <v>1916</v>
      </c>
      <c r="F2507">
        <v>0</v>
      </c>
      <c r="G2507">
        <v>5472008.8500000006</v>
      </c>
      <c r="H2507">
        <v>604723.35</v>
      </c>
      <c r="I2507">
        <v>3</v>
      </c>
      <c r="J2507" t="s">
        <v>26</v>
      </c>
      <c r="K2507" t="str">
        <f>VLOOKUP(C2507,Customer!$A$2:$F$793,2,FALSE)</f>
        <v>Germany</v>
      </c>
      <c r="L2507" t="str">
        <f>VLOOKUP($C2507,Customer!$A$2:$F$793,3,FALSE)</f>
        <v>Berlin</v>
      </c>
      <c r="M2507" t="str">
        <f>VLOOKUP($C2507,Customer!$A$2:$F$793,4,FALSE)</f>
        <v>Berlin</v>
      </c>
      <c r="N2507" t="str">
        <f>VLOOKUP($C2507,Customer!$A$2:$F$793,5,FALSE)</f>
        <v>Central</v>
      </c>
      <c r="O2507" t="str">
        <f>VLOOKUP($C2507,Customer!$A$2:$F$793,6,FALSE)</f>
        <v>Corporate</v>
      </c>
      <c r="P2507" t="str">
        <f>VLOOKUP(E2507,Product!$B$2:$C$1811,2,FALSE)</f>
        <v>Furniture</v>
      </c>
      <c r="Q2507" t="str">
        <f>VLOOKUP(E2507,CHOOSE({1,2},Product!$B$2:$B$1811,Product!$A$2:$A$1811),2,FALSE)</f>
        <v>Bookcases</v>
      </c>
      <c r="R2507" t="str">
        <f t="shared" si="39"/>
        <v>AZ</v>
      </c>
    </row>
    <row r="2508" spans="1:18" x14ac:dyDescent="0.25">
      <c r="A2508" t="s">
        <v>3904</v>
      </c>
      <c r="B2508" s="35">
        <v>44067</v>
      </c>
      <c r="C2508" t="s">
        <v>1359</v>
      </c>
      <c r="D2508" t="s">
        <v>24</v>
      </c>
      <c r="E2508" t="s">
        <v>1484</v>
      </c>
      <c r="F2508">
        <v>0</v>
      </c>
      <c r="G2508">
        <v>398232.45</v>
      </c>
      <c r="H2508">
        <v>88496.1</v>
      </c>
      <c r="I2508">
        <v>4</v>
      </c>
      <c r="J2508" t="s">
        <v>26</v>
      </c>
      <c r="K2508" t="str">
        <f>VLOOKUP(C2508,Customer!$A$2:$F$793,2,FALSE)</f>
        <v>Germany</v>
      </c>
      <c r="L2508" t="str">
        <f>VLOOKUP($C2508,Customer!$A$2:$F$793,3,FALSE)</f>
        <v>Berlin</v>
      </c>
      <c r="M2508" t="str">
        <f>VLOOKUP($C2508,Customer!$A$2:$F$793,4,FALSE)</f>
        <v>Berlin</v>
      </c>
      <c r="N2508" t="str">
        <f>VLOOKUP($C2508,Customer!$A$2:$F$793,5,FALSE)</f>
        <v>Central</v>
      </c>
      <c r="O2508" t="str">
        <f>VLOOKUP($C2508,Customer!$A$2:$F$793,6,FALSE)</f>
        <v>Corporate</v>
      </c>
      <c r="P2508" t="str">
        <f>VLOOKUP(E2508,Product!$B$2:$C$1811,2,FALSE)</f>
        <v>Office Supplies</v>
      </c>
      <c r="Q2508" t="str">
        <f>VLOOKUP(E2508,CHOOSE({1,2},Product!$B$2:$B$1811,Product!$A$2:$A$1811),2,FALSE)</f>
        <v>Binders</v>
      </c>
      <c r="R2508" t="str">
        <f t="shared" si="39"/>
        <v>AZ</v>
      </c>
    </row>
    <row r="2509" spans="1:18" x14ac:dyDescent="0.25">
      <c r="A2509" t="s">
        <v>3904</v>
      </c>
      <c r="B2509" s="35">
        <v>44067</v>
      </c>
      <c r="C2509" t="s">
        <v>1359</v>
      </c>
      <c r="D2509" t="s">
        <v>24</v>
      </c>
      <c r="E2509" t="s">
        <v>44</v>
      </c>
      <c r="F2509">
        <v>0</v>
      </c>
      <c r="G2509">
        <v>545725.95000000007</v>
      </c>
      <c r="H2509">
        <v>162242.85</v>
      </c>
      <c r="I2509">
        <v>5</v>
      </c>
      <c r="J2509" t="s">
        <v>26</v>
      </c>
      <c r="K2509" t="str">
        <f>VLOOKUP(C2509,Customer!$A$2:$F$793,2,FALSE)</f>
        <v>Germany</v>
      </c>
      <c r="L2509" t="str">
        <f>VLOOKUP($C2509,Customer!$A$2:$F$793,3,FALSE)</f>
        <v>Berlin</v>
      </c>
      <c r="M2509" t="str">
        <f>VLOOKUP($C2509,Customer!$A$2:$F$793,4,FALSE)</f>
        <v>Berlin</v>
      </c>
      <c r="N2509" t="str">
        <f>VLOOKUP($C2509,Customer!$A$2:$F$793,5,FALSE)</f>
        <v>Central</v>
      </c>
      <c r="O2509" t="str">
        <f>VLOOKUP($C2509,Customer!$A$2:$F$793,6,FALSE)</f>
        <v>Corporate</v>
      </c>
      <c r="P2509" t="str">
        <f>VLOOKUP(E2509,Product!$B$2:$C$1811,2,FALSE)</f>
        <v>Office Supplies</v>
      </c>
      <c r="Q2509" t="str">
        <f>VLOOKUP(E2509,CHOOSE({1,2},Product!$B$2:$B$1811,Product!$A$2:$A$1811),2,FALSE)</f>
        <v>Binders</v>
      </c>
      <c r="R2509" t="str">
        <f t="shared" si="39"/>
        <v>AZ</v>
      </c>
    </row>
    <row r="2510" spans="1:18" x14ac:dyDescent="0.25">
      <c r="A2510" t="s">
        <v>3905</v>
      </c>
      <c r="B2510" s="35">
        <v>44067</v>
      </c>
      <c r="C2510" t="s">
        <v>1227</v>
      </c>
      <c r="D2510" t="s">
        <v>24</v>
      </c>
      <c r="E2510" t="s">
        <v>98</v>
      </c>
      <c r="F2510">
        <v>0.1</v>
      </c>
      <c r="G2510">
        <v>27389542.949999999</v>
      </c>
      <c r="H2510">
        <v>9439584</v>
      </c>
      <c r="I2510">
        <v>5</v>
      </c>
      <c r="J2510" t="s">
        <v>22</v>
      </c>
      <c r="K2510" t="str">
        <f>VLOOKUP(C2510,Customer!$A$2:$F$793,2,FALSE)</f>
        <v>Spain</v>
      </c>
      <c r="L2510" t="str">
        <f>VLOOKUP($C2510,Customer!$A$2:$F$793,3,FALSE)</f>
        <v>Catalonia</v>
      </c>
      <c r="M2510" t="str">
        <f>VLOOKUP($C2510,Customer!$A$2:$F$793,4,FALSE)</f>
        <v>Girona</v>
      </c>
      <c r="N2510" t="str">
        <f>VLOOKUP($C2510,Customer!$A$2:$F$793,5,FALSE)</f>
        <v>South</v>
      </c>
      <c r="O2510" t="str">
        <f>VLOOKUP($C2510,Customer!$A$2:$F$793,6,FALSE)</f>
        <v>Consumer</v>
      </c>
      <c r="P2510" t="str">
        <f>VLOOKUP(E2510,Product!$B$2:$C$1811,2,FALSE)</f>
        <v>Furniture</v>
      </c>
      <c r="Q2510" t="str">
        <f>VLOOKUP(E2510,CHOOSE({1,2},Product!$B$2:$B$1811,Product!$A$2:$A$1811),2,FALSE)</f>
        <v>Bookcases</v>
      </c>
      <c r="R2510" t="str">
        <f t="shared" si="39"/>
        <v>AZ</v>
      </c>
    </row>
    <row r="2511" spans="1:18" x14ac:dyDescent="0.25">
      <c r="A2511" t="s">
        <v>3905</v>
      </c>
      <c r="B2511" s="35">
        <v>44067</v>
      </c>
      <c r="C2511" t="s">
        <v>1227</v>
      </c>
      <c r="D2511" t="s">
        <v>24</v>
      </c>
      <c r="E2511" t="s">
        <v>1917</v>
      </c>
      <c r="F2511">
        <v>0.1</v>
      </c>
      <c r="G2511">
        <v>6696204.9000000004</v>
      </c>
      <c r="H2511">
        <v>973457.1</v>
      </c>
      <c r="I2511">
        <v>3</v>
      </c>
      <c r="J2511" t="s">
        <v>26</v>
      </c>
      <c r="K2511" t="str">
        <f>VLOOKUP(C2511,Customer!$A$2:$F$793,2,FALSE)</f>
        <v>Spain</v>
      </c>
      <c r="L2511" t="str">
        <f>VLOOKUP($C2511,Customer!$A$2:$F$793,3,FALSE)</f>
        <v>Catalonia</v>
      </c>
      <c r="M2511" t="str">
        <f>VLOOKUP($C2511,Customer!$A$2:$F$793,4,FALSE)</f>
        <v>Girona</v>
      </c>
      <c r="N2511" t="str">
        <f>VLOOKUP($C2511,Customer!$A$2:$F$793,5,FALSE)</f>
        <v>South</v>
      </c>
      <c r="O2511" t="str">
        <f>VLOOKUP($C2511,Customer!$A$2:$F$793,6,FALSE)</f>
        <v>Consumer</v>
      </c>
      <c r="P2511" t="str">
        <f>VLOOKUP(E2511,Product!$B$2:$C$1811,2,FALSE)</f>
        <v>Furniture</v>
      </c>
      <c r="Q2511" t="str">
        <f>VLOOKUP(E2511,CHOOSE({1,2},Product!$B$2:$B$1811,Product!$A$2:$A$1811),2,FALSE)</f>
        <v>Bookcases</v>
      </c>
      <c r="R2511" t="str">
        <f t="shared" si="39"/>
        <v>AZ</v>
      </c>
    </row>
    <row r="2512" spans="1:18" x14ac:dyDescent="0.25">
      <c r="A2512" t="s">
        <v>3905</v>
      </c>
      <c r="B2512" s="35">
        <v>44067</v>
      </c>
      <c r="C2512" t="s">
        <v>1227</v>
      </c>
      <c r="D2512" t="s">
        <v>24</v>
      </c>
      <c r="E2512" t="s">
        <v>1918</v>
      </c>
      <c r="F2512">
        <v>0.1</v>
      </c>
      <c r="G2512">
        <v>5973486.75</v>
      </c>
      <c r="H2512">
        <v>1327441.5</v>
      </c>
      <c r="I2512">
        <v>3</v>
      </c>
      <c r="J2512" t="s">
        <v>22</v>
      </c>
      <c r="K2512" t="str">
        <f>VLOOKUP(C2512,Customer!$A$2:$F$793,2,FALSE)</f>
        <v>Spain</v>
      </c>
      <c r="L2512" t="str">
        <f>VLOOKUP($C2512,Customer!$A$2:$F$793,3,FALSE)</f>
        <v>Catalonia</v>
      </c>
      <c r="M2512" t="str">
        <f>VLOOKUP($C2512,Customer!$A$2:$F$793,4,FALSE)</f>
        <v>Girona</v>
      </c>
      <c r="N2512" t="str">
        <f>VLOOKUP($C2512,Customer!$A$2:$F$793,5,FALSE)</f>
        <v>South</v>
      </c>
      <c r="O2512" t="str">
        <f>VLOOKUP($C2512,Customer!$A$2:$F$793,6,FALSE)</f>
        <v>Consumer</v>
      </c>
      <c r="P2512" t="str">
        <f>VLOOKUP(E2512,Product!$B$2:$C$1811,2,FALSE)</f>
        <v>Furniture</v>
      </c>
      <c r="Q2512" t="str">
        <f>VLOOKUP(E2512,CHOOSE({1,2},Product!$B$2:$B$1811,Product!$A$2:$A$1811),2,FALSE)</f>
        <v>Bookcases</v>
      </c>
      <c r="R2512" t="str">
        <f t="shared" si="39"/>
        <v>AZ</v>
      </c>
    </row>
    <row r="2513" spans="1:18" x14ac:dyDescent="0.25">
      <c r="A2513" t="s">
        <v>3905</v>
      </c>
      <c r="B2513" s="35">
        <v>44067</v>
      </c>
      <c r="C2513" t="s">
        <v>1227</v>
      </c>
      <c r="D2513" t="s">
        <v>24</v>
      </c>
      <c r="E2513" t="s">
        <v>1919</v>
      </c>
      <c r="F2513">
        <v>0.1</v>
      </c>
      <c r="G2513">
        <v>20944077</v>
      </c>
      <c r="H2513">
        <v>9306839.8499999996</v>
      </c>
      <c r="I2513">
        <v>3</v>
      </c>
      <c r="J2513" t="s">
        <v>26</v>
      </c>
      <c r="K2513" t="str">
        <f>VLOOKUP(C2513,Customer!$A$2:$F$793,2,FALSE)</f>
        <v>Spain</v>
      </c>
      <c r="L2513" t="str">
        <f>VLOOKUP($C2513,Customer!$A$2:$F$793,3,FALSE)</f>
        <v>Catalonia</v>
      </c>
      <c r="M2513" t="str">
        <f>VLOOKUP($C2513,Customer!$A$2:$F$793,4,FALSE)</f>
        <v>Girona</v>
      </c>
      <c r="N2513" t="str">
        <f>VLOOKUP($C2513,Customer!$A$2:$F$793,5,FALSE)</f>
        <v>South</v>
      </c>
      <c r="O2513" t="str">
        <f>VLOOKUP($C2513,Customer!$A$2:$F$793,6,FALSE)</f>
        <v>Consumer</v>
      </c>
      <c r="P2513" t="str">
        <f>VLOOKUP(E2513,Product!$B$2:$C$1811,2,FALSE)</f>
        <v>Office Supplies</v>
      </c>
      <c r="Q2513" t="str">
        <f>VLOOKUP(E2513,CHOOSE({1,2},Product!$B$2:$B$1811,Product!$A$2:$A$1811),2,FALSE)</f>
        <v>Appliances</v>
      </c>
      <c r="R2513" t="str">
        <f t="shared" si="39"/>
        <v>AZ</v>
      </c>
    </row>
    <row r="2514" spans="1:18" x14ac:dyDescent="0.25">
      <c r="A2514" t="s">
        <v>3905</v>
      </c>
      <c r="B2514" s="35">
        <v>44067</v>
      </c>
      <c r="C2514" t="s">
        <v>1227</v>
      </c>
      <c r="D2514" t="s">
        <v>24</v>
      </c>
      <c r="E2514" t="s">
        <v>466</v>
      </c>
      <c r="F2514">
        <v>0</v>
      </c>
      <c r="G2514">
        <v>1460185.6500000001</v>
      </c>
      <c r="H2514">
        <v>486728.55</v>
      </c>
      <c r="I2514">
        <v>2</v>
      </c>
      <c r="J2514" t="s">
        <v>26</v>
      </c>
      <c r="K2514" t="str">
        <f>VLOOKUP(C2514,Customer!$A$2:$F$793,2,FALSE)</f>
        <v>Spain</v>
      </c>
      <c r="L2514" t="str">
        <f>VLOOKUP($C2514,Customer!$A$2:$F$793,3,FALSE)</f>
        <v>Catalonia</v>
      </c>
      <c r="M2514" t="str">
        <f>VLOOKUP($C2514,Customer!$A$2:$F$793,4,FALSE)</f>
        <v>Girona</v>
      </c>
      <c r="N2514" t="str">
        <f>VLOOKUP($C2514,Customer!$A$2:$F$793,5,FALSE)</f>
        <v>South</v>
      </c>
      <c r="O2514" t="str">
        <f>VLOOKUP($C2514,Customer!$A$2:$F$793,6,FALSE)</f>
        <v>Consumer</v>
      </c>
      <c r="P2514" t="str">
        <f>VLOOKUP(E2514,Product!$B$2:$C$1811,2,FALSE)</f>
        <v>Office Supplies</v>
      </c>
      <c r="Q2514" t="str">
        <f>VLOOKUP(E2514,CHOOSE({1,2},Product!$B$2:$B$1811,Product!$A$2:$A$1811),2,FALSE)</f>
        <v>Art</v>
      </c>
      <c r="R2514" t="str">
        <f t="shared" si="39"/>
        <v>AZ</v>
      </c>
    </row>
    <row r="2515" spans="1:18" x14ac:dyDescent="0.25">
      <c r="A2515" t="s">
        <v>3905</v>
      </c>
      <c r="B2515" s="35">
        <v>44067</v>
      </c>
      <c r="C2515" t="s">
        <v>1227</v>
      </c>
      <c r="D2515" t="s">
        <v>24</v>
      </c>
      <c r="E2515" t="s">
        <v>1750</v>
      </c>
      <c r="F2515">
        <v>0</v>
      </c>
      <c r="G2515">
        <v>1460185.6500000001</v>
      </c>
      <c r="H2515">
        <v>147493.5</v>
      </c>
      <c r="I2515">
        <v>2</v>
      </c>
      <c r="J2515" t="s">
        <v>26</v>
      </c>
      <c r="K2515" t="str">
        <f>VLOOKUP(C2515,Customer!$A$2:$F$793,2,FALSE)</f>
        <v>Spain</v>
      </c>
      <c r="L2515" t="str">
        <f>VLOOKUP($C2515,Customer!$A$2:$F$793,3,FALSE)</f>
        <v>Catalonia</v>
      </c>
      <c r="M2515" t="str">
        <f>VLOOKUP($C2515,Customer!$A$2:$F$793,4,FALSE)</f>
        <v>Girona</v>
      </c>
      <c r="N2515" t="str">
        <f>VLOOKUP($C2515,Customer!$A$2:$F$793,5,FALSE)</f>
        <v>South</v>
      </c>
      <c r="O2515" t="str">
        <f>VLOOKUP($C2515,Customer!$A$2:$F$793,6,FALSE)</f>
        <v>Consumer</v>
      </c>
      <c r="P2515" t="str">
        <f>VLOOKUP(E2515,Product!$B$2:$C$1811,2,FALSE)</f>
        <v>Office Supplies</v>
      </c>
      <c r="Q2515" t="str">
        <f>VLOOKUP(E2515,CHOOSE({1,2},Product!$B$2:$B$1811,Product!$A$2:$A$1811),2,FALSE)</f>
        <v>Envelopes</v>
      </c>
      <c r="R2515" t="str">
        <f t="shared" si="39"/>
        <v>AZ</v>
      </c>
    </row>
    <row r="2516" spans="1:18" x14ac:dyDescent="0.25">
      <c r="A2516" t="s">
        <v>3905</v>
      </c>
      <c r="B2516" s="35">
        <v>44067</v>
      </c>
      <c r="C2516" t="s">
        <v>1227</v>
      </c>
      <c r="D2516" t="s">
        <v>24</v>
      </c>
      <c r="E2516" t="s">
        <v>1920</v>
      </c>
      <c r="F2516">
        <v>0</v>
      </c>
      <c r="G2516">
        <v>7551667.2000000002</v>
      </c>
      <c r="H2516">
        <v>3023616.75</v>
      </c>
      <c r="I2516">
        <v>2</v>
      </c>
      <c r="J2516" t="s">
        <v>22</v>
      </c>
      <c r="K2516" t="str">
        <f>VLOOKUP(C2516,Customer!$A$2:$F$793,2,FALSE)</f>
        <v>Spain</v>
      </c>
      <c r="L2516" t="str">
        <f>VLOOKUP($C2516,Customer!$A$2:$F$793,3,FALSE)</f>
        <v>Catalonia</v>
      </c>
      <c r="M2516" t="str">
        <f>VLOOKUP($C2516,Customer!$A$2:$F$793,4,FALSE)</f>
        <v>Girona</v>
      </c>
      <c r="N2516" t="str">
        <f>VLOOKUP($C2516,Customer!$A$2:$F$793,5,FALSE)</f>
        <v>South</v>
      </c>
      <c r="O2516" t="str">
        <f>VLOOKUP($C2516,Customer!$A$2:$F$793,6,FALSE)</f>
        <v>Consumer</v>
      </c>
      <c r="P2516" t="str">
        <f>VLOOKUP(E2516,Product!$B$2:$C$1811,2,FALSE)</f>
        <v>Technology</v>
      </c>
      <c r="Q2516" t="str">
        <f>VLOOKUP(E2516,CHOOSE({1,2},Product!$B$2:$B$1811,Product!$A$2:$A$1811),2,FALSE)</f>
        <v>Accessories</v>
      </c>
      <c r="R2516" t="str">
        <f t="shared" si="39"/>
        <v>AZ</v>
      </c>
    </row>
    <row r="2517" spans="1:18" x14ac:dyDescent="0.25">
      <c r="A2517" t="s">
        <v>3905</v>
      </c>
      <c r="B2517" s="35">
        <v>44067</v>
      </c>
      <c r="C2517" t="s">
        <v>1227</v>
      </c>
      <c r="D2517" t="s">
        <v>24</v>
      </c>
      <c r="E2517" t="s">
        <v>317</v>
      </c>
      <c r="F2517">
        <v>0</v>
      </c>
      <c r="G2517">
        <v>12787686.450000001</v>
      </c>
      <c r="H2517">
        <v>2050159.6500000001</v>
      </c>
      <c r="I2517">
        <v>6</v>
      </c>
      <c r="J2517" t="s">
        <v>26</v>
      </c>
      <c r="K2517" t="str">
        <f>VLOOKUP(C2517,Customer!$A$2:$F$793,2,FALSE)</f>
        <v>Spain</v>
      </c>
      <c r="L2517" t="str">
        <f>VLOOKUP($C2517,Customer!$A$2:$F$793,3,FALSE)</f>
        <v>Catalonia</v>
      </c>
      <c r="M2517" t="str">
        <f>VLOOKUP($C2517,Customer!$A$2:$F$793,4,FALSE)</f>
        <v>Girona</v>
      </c>
      <c r="N2517" t="str">
        <f>VLOOKUP($C2517,Customer!$A$2:$F$793,5,FALSE)</f>
        <v>South</v>
      </c>
      <c r="O2517" t="str">
        <f>VLOOKUP($C2517,Customer!$A$2:$F$793,6,FALSE)</f>
        <v>Consumer</v>
      </c>
      <c r="P2517" t="str">
        <f>VLOOKUP(E2517,Product!$B$2:$C$1811,2,FALSE)</f>
        <v>Technology</v>
      </c>
      <c r="Q2517" t="str">
        <f>VLOOKUP(E2517,CHOOSE({1,2},Product!$B$2:$B$1811,Product!$A$2:$A$1811),2,FALSE)</f>
        <v>Phones</v>
      </c>
      <c r="R2517" t="str">
        <f t="shared" si="39"/>
        <v>AZ</v>
      </c>
    </row>
    <row r="2518" spans="1:18" x14ac:dyDescent="0.25">
      <c r="A2518" t="s">
        <v>3905</v>
      </c>
      <c r="B2518" s="35">
        <v>44067</v>
      </c>
      <c r="C2518" t="s">
        <v>1227</v>
      </c>
      <c r="D2518" t="s">
        <v>24</v>
      </c>
      <c r="E2518" t="s">
        <v>339</v>
      </c>
      <c r="F2518">
        <v>0</v>
      </c>
      <c r="G2518">
        <v>28274503.949999999</v>
      </c>
      <c r="H2518">
        <v>1976412.9000000001</v>
      </c>
      <c r="I2518">
        <v>3</v>
      </c>
      <c r="J2518" t="s">
        <v>22</v>
      </c>
      <c r="K2518" t="str">
        <f>VLOOKUP(C2518,Customer!$A$2:$F$793,2,FALSE)</f>
        <v>Spain</v>
      </c>
      <c r="L2518" t="str">
        <f>VLOOKUP($C2518,Customer!$A$2:$F$793,3,FALSE)</f>
        <v>Catalonia</v>
      </c>
      <c r="M2518" t="str">
        <f>VLOOKUP($C2518,Customer!$A$2:$F$793,4,FALSE)</f>
        <v>Girona</v>
      </c>
      <c r="N2518" t="str">
        <f>VLOOKUP($C2518,Customer!$A$2:$F$793,5,FALSE)</f>
        <v>South</v>
      </c>
      <c r="O2518" t="str">
        <f>VLOOKUP($C2518,Customer!$A$2:$F$793,6,FALSE)</f>
        <v>Consumer</v>
      </c>
      <c r="P2518" t="str">
        <f>VLOOKUP(E2518,Product!$B$2:$C$1811,2,FALSE)</f>
        <v>Technology</v>
      </c>
      <c r="Q2518" t="str">
        <f>VLOOKUP(E2518,CHOOSE({1,2},Product!$B$2:$B$1811,Product!$A$2:$A$1811),2,FALSE)</f>
        <v>Phones</v>
      </c>
      <c r="R2518" t="str">
        <f t="shared" si="39"/>
        <v>AZ</v>
      </c>
    </row>
    <row r="2519" spans="1:18" x14ac:dyDescent="0.25">
      <c r="A2519" t="s">
        <v>3906</v>
      </c>
      <c r="B2519" s="35">
        <v>44067</v>
      </c>
      <c r="C2519" t="s">
        <v>94</v>
      </c>
      <c r="D2519" t="s">
        <v>20</v>
      </c>
      <c r="E2519" t="s">
        <v>1921</v>
      </c>
      <c r="F2519">
        <v>0</v>
      </c>
      <c r="G2519">
        <v>1401188.25</v>
      </c>
      <c r="H2519">
        <v>442480.5</v>
      </c>
      <c r="I2519">
        <v>7</v>
      </c>
      <c r="J2519" t="s">
        <v>22</v>
      </c>
      <c r="K2519" t="str">
        <f>VLOOKUP(C2519,Customer!$A$2:$F$793,2,FALSE)</f>
        <v>Belgium</v>
      </c>
      <c r="L2519" t="str">
        <f>VLOOKUP($C2519,Customer!$A$2:$F$793,3,FALSE)</f>
        <v>Flemish Brabant</v>
      </c>
      <c r="M2519" t="str">
        <f>VLOOKUP($C2519,Customer!$A$2:$F$793,4,FALSE)</f>
        <v>Leuven</v>
      </c>
      <c r="N2519" t="str">
        <f>VLOOKUP($C2519,Customer!$A$2:$F$793,5,FALSE)</f>
        <v>Central</v>
      </c>
      <c r="O2519" t="str">
        <f>VLOOKUP($C2519,Customer!$A$2:$F$793,6,FALSE)</f>
        <v>Home Office</v>
      </c>
      <c r="P2519" t="str">
        <f>VLOOKUP(E2519,Product!$B$2:$C$1811,2,FALSE)</f>
        <v>Office Supplies</v>
      </c>
      <c r="Q2519" t="str">
        <f>VLOOKUP(E2519,CHOOSE({1,2},Product!$B$2:$B$1811,Product!$A$2:$A$1811),2,FALSE)</f>
        <v>Binders</v>
      </c>
      <c r="R2519" t="str">
        <f t="shared" si="39"/>
        <v>AZ</v>
      </c>
    </row>
    <row r="2520" spans="1:18" x14ac:dyDescent="0.25">
      <c r="A2520" t="s">
        <v>3907</v>
      </c>
      <c r="B2520" s="35">
        <v>44067</v>
      </c>
      <c r="C2520" t="s">
        <v>1922</v>
      </c>
      <c r="D2520" t="s">
        <v>20</v>
      </c>
      <c r="E2520" t="s">
        <v>656</v>
      </c>
      <c r="F2520">
        <v>0</v>
      </c>
      <c r="G2520">
        <v>2227151.85</v>
      </c>
      <c r="H2520">
        <v>427731.15</v>
      </c>
      <c r="I2520">
        <v>5</v>
      </c>
      <c r="J2520" t="s">
        <v>26</v>
      </c>
      <c r="K2520" t="str">
        <f>VLOOKUP(C2520,Customer!$A$2:$F$793,2,FALSE)</f>
        <v>Italy</v>
      </c>
      <c r="L2520" t="str">
        <f>VLOOKUP($C2520,Customer!$A$2:$F$793,3,FALSE)</f>
        <v>Emilia-Romagna</v>
      </c>
      <c r="M2520" t="str">
        <f>VLOOKUP($C2520,Customer!$A$2:$F$793,4,FALSE)</f>
        <v>Reggio nell'Emilia</v>
      </c>
      <c r="N2520" t="str">
        <f>VLOOKUP($C2520,Customer!$A$2:$F$793,5,FALSE)</f>
        <v>South</v>
      </c>
      <c r="O2520" t="str">
        <f>VLOOKUP($C2520,Customer!$A$2:$F$793,6,FALSE)</f>
        <v>Corporate</v>
      </c>
      <c r="P2520" t="str">
        <f>VLOOKUP(E2520,Product!$B$2:$C$1811,2,FALSE)</f>
        <v>Office Supplies</v>
      </c>
      <c r="Q2520" t="str">
        <f>VLOOKUP(E2520,CHOOSE({1,2},Product!$B$2:$B$1811,Product!$A$2:$A$1811),2,FALSE)</f>
        <v>Binders</v>
      </c>
      <c r="R2520" t="str">
        <f t="shared" si="39"/>
        <v>AZ</v>
      </c>
    </row>
    <row r="2521" spans="1:18" x14ac:dyDescent="0.25">
      <c r="A2521" t="s">
        <v>3907</v>
      </c>
      <c r="B2521" s="35">
        <v>44067</v>
      </c>
      <c r="C2521" t="s">
        <v>1922</v>
      </c>
      <c r="D2521" t="s">
        <v>20</v>
      </c>
      <c r="E2521" t="s">
        <v>747</v>
      </c>
      <c r="F2521">
        <v>0</v>
      </c>
      <c r="G2521">
        <v>2050159.6500000001</v>
      </c>
      <c r="H2521">
        <v>530976.6</v>
      </c>
      <c r="I2521">
        <v>3</v>
      </c>
      <c r="J2521" t="s">
        <v>26</v>
      </c>
      <c r="K2521" t="str">
        <f>VLOOKUP(C2521,Customer!$A$2:$F$793,2,FALSE)</f>
        <v>Italy</v>
      </c>
      <c r="L2521" t="str">
        <f>VLOOKUP($C2521,Customer!$A$2:$F$793,3,FALSE)</f>
        <v>Emilia-Romagna</v>
      </c>
      <c r="M2521" t="str">
        <f>VLOOKUP($C2521,Customer!$A$2:$F$793,4,FALSE)</f>
        <v>Reggio nell'Emilia</v>
      </c>
      <c r="N2521" t="str">
        <f>VLOOKUP($C2521,Customer!$A$2:$F$793,5,FALSE)</f>
        <v>South</v>
      </c>
      <c r="O2521" t="str">
        <f>VLOOKUP($C2521,Customer!$A$2:$F$793,6,FALSE)</f>
        <v>Corporate</v>
      </c>
      <c r="P2521" t="str">
        <f>VLOOKUP(E2521,Product!$B$2:$C$1811,2,FALSE)</f>
        <v>Office Supplies</v>
      </c>
      <c r="Q2521" t="str">
        <f>VLOOKUP(E2521,CHOOSE({1,2},Product!$B$2:$B$1811,Product!$A$2:$A$1811),2,FALSE)</f>
        <v>Supplies</v>
      </c>
      <c r="R2521" t="str">
        <f t="shared" si="39"/>
        <v>AZ</v>
      </c>
    </row>
    <row r="2522" spans="1:18" x14ac:dyDescent="0.25">
      <c r="A2522" t="s">
        <v>3908</v>
      </c>
      <c r="B2522" s="35">
        <v>44067</v>
      </c>
      <c r="C2522" t="s">
        <v>793</v>
      </c>
      <c r="D2522" t="s">
        <v>20</v>
      </c>
      <c r="E2522" t="s">
        <v>476</v>
      </c>
      <c r="F2522">
        <v>0</v>
      </c>
      <c r="G2522">
        <v>1533932.4000000001</v>
      </c>
      <c r="H2522">
        <v>427731.15</v>
      </c>
      <c r="I2522">
        <v>2</v>
      </c>
      <c r="J2522" t="s">
        <v>26</v>
      </c>
      <c r="K2522" t="str">
        <f>VLOOKUP(C2522,Customer!$A$2:$F$793,2,FALSE)</f>
        <v>United Kingdom</v>
      </c>
      <c r="L2522" t="str">
        <f>VLOOKUP($C2522,Customer!$A$2:$F$793,3,FALSE)</f>
        <v>England</v>
      </c>
      <c r="M2522" t="str">
        <f>VLOOKUP($C2522,Customer!$A$2:$F$793,4,FALSE)</f>
        <v>Hastings</v>
      </c>
      <c r="N2522" t="str">
        <f>VLOOKUP($C2522,Customer!$A$2:$F$793,5,FALSE)</f>
        <v>North</v>
      </c>
      <c r="O2522" t="str">
        <f>VLOOKUP($C2522,Customer!$A$2:$F$793,6,FALSE)</f>
        <v>Home Office</v>
      </c>
      <c r="P2522" t="str">
        <f>VLOOKUP(E2522,Product!$B$2:$C$1811,2,FALSE)</f>
        <v>Furniture</v>
      </c>
      <c r="Q2522" t="str">
        <f>VLOOKUP(E2522,CHOOSE({1,2},Product!$B$2:$B$1811,Product!$A$2:$A$1811),2,FALSE)</f>
        <v>Furnishings</v>
      </c>
      <c r="R2522" t="str">
        <f t="shared" si="39"/>
        <v>AZ</v>
      </c>
    </row>
    <row r="2523" spans="1:18" x14ac:dyDescent="0.25">
      <c r="A2523" t="s">
        <v>3909</v>
      </c>
      <c r="B2523" s="35">
        <v>44067</v>
      </c>
      <c r="C2523" t="s">
        <v>1673</v>
      </c>
      <c r="D2523" t="s">
        <v>24</v>
      </c>
      <c r="E2523" t="s">
        <v>217</v>
      </c>
      <c r="F2523">
        <v>0.5</v>
      </c>
      <c r="G2523">
        <v>250738.95</v>
      </c>
      <c r="H2523">
        <v>-73746.75</v>
      </c>
      <c r="I2523">
        <v>3</v>
      </c>
      <c r="J2523" t="s">
        <v>26</v>
      </c>
      <c r="K2523" t="str">
        <f>VLOOKUP(C2523,Customer!$A$2:$F$793,2,FALSE)</f>
        <v>Finland</v>
      </c>
      <c r="L2523" t="str">
        <f>VLOOKUP($C2523,Customer!$A$2:$F$793,3,FALSE)</f>
        <v>Uusimaa</v>
      </c>
      <c r="M2523" t="str">
        <f>VLOOKUP($C2523,Customer!$A$2:$F$793,4,FALSE)</f>
        <v>Espoo</v>
      </c>
      <c r="N2523" t="str">
        <f>VLOOKUP($C2523,Customer!$A$2:$F$793,5,FALSE)</f>
        <v>North</v>
      </c>
      <c r="O2523" t="str">
        <f>VLOOKUP($C2523,Customer!$A$2:$F$793,6,FALSE)</f>
        <v>Corporate</v>
      </c>
      <c r="P2523" t="str">
        <f>VLOOKUP(E2523,Product!$B$2:$C$1811,2,FALSE)</f>
        <v>Office Supplies</v>
      </c>
      <c r="Q2523" t="str">
        <f>VLOOKUP(E2523,CHOOSE({1,2},Product!$B$2:$B$1811,Product!$A$2:$A$1811),2,FALSE)</f>
        <v>Binders</v>
      </c>
      <c r="R2523" t="str">
        <f t="shared" si="39"/>
        <v>BN</v>
      </c>
    </row>
    <row r="2524" spans="1:18" x14ac:dyDescent="0.25">
      <c r="A2524" t="s">
        <v>3909</v>
      </c>
      <c r="B2524" s="35">
        <v>44067</v>
      </c>
      <c r="C2524" t="s">
        <v>1673</v>
      </c>
      <c r="D2524" t="s">
        <v>24</v>
      </c>
      <c r="E2524" t="s">
        <v>521</v>
      </c>
      <c r="F2524">
        <v>0.5</v>
      </c>
      <c r="G2524">
        <v>457229.85000000003</v>
      </c>
      <c r="H2524">
        <v>-250738.95</v>
      </c>
      <c r="I2524">
        <v>2</v>
      </c>
      <c r="J2524" t="s">
        <v>22</v>
      </c>
      <c r="K2524" t="str">
        <f>VLOOKUP(C2524,Customer!$A$2:$F$793,2,FALSE)</f>
        <v>Finland</v>
      </c>
      <c r="L2524" t="str">
        <f>VLOOKUP($C2524,Customer!$A$2:$F$793,3,FALSE)</f>
        <v>Uusimaa</v>
      </c>
      <c r="M2524" t="str">
        <f>VLOOKUP($C2524,Customer!$A$2:$F$793,4,FALSE)</f>
        <v>Espoo</v>
      </c>
      <c r="N2524" t="str">
        <f>VLOOKUP($C2524,Customer!$A$2:$F$793,5,FALSE)</f>
        <v>North</v>
      </c>
      <c r="O2524" t="str">
        <f>VLOOKUP($C2524,Customer!$A$2:$F$793,6,FALSE)</f>
        <v>Corporate</v>
      </c>
      <c r="P2524" t="str">
        <f>VLOOKUP(E2524,Product!$B$2:$C$1811,2,FALSE)</f>
        <v>Office Supplies</v>
      </c>
      <c r="Q2524" t="str">
        <f>VLOOKUP(E2524,CHOOSE({1,2},Product!$B$2:$B$1811,Product!$A$2:$A$1811),2,FALSE)</f>
        <v>Paper</v>
      </c>
      <c r="R2524" t="str">
        <f t="shared" si="39"/>
        <v>BN</v>
      </c>
    </row>
    <row r="2525" spans="1:18" x14ac:dyDescent="0.25">
      <c r="A2525" t="s">
        <v>3910</v>
      </c>
      <c r="B2525" s="35">
        <v>44067</v>
      </c>
      <c r="C2525" t="s">
        <v>32</v>
      </c>
      <c r="D2525" t="s">
        <v>24</v>
      </c>
      <c r="E2525" t="s">
        <v>113</v>
      </c>
      <c r="F2525">
        <v>0.5</v>
      </c>
      <c r="G2525">
        <v>1312692.1500000001</v>
      </c>
      <c r="H2525">
        <v>-442480.5</v>
      </c>
      <c r="I2525">
        <v>7</v>
      </c>
      <c r="J2525" t="s">
        <v>22</v>
      </c>
      <c r="K2525" t="str">
        <f>VLOOKUP(C2525,Customer!$A$2:$F$793,2,FALSE)</f>
        <v>France</v>
      </c>
      <c r="L2525" t="str">
        <f>VLOOKUP($C2525,Customer!$A$2:$F$793,3,FALSE)</f>
        <v>Auvergne-Rhône-Alpes</v>
      </c>
      <c r="M2525" t="str">
        <f>VLOOKUP($C2525,Customer!$A$2:$F$793,4,FALSE)</f>
        <v>Echirolles</v>
      </c>
      <c r="N2525" t="str">
        <f>VLOOKUP($C2525,Customer!$A$2:$F$793,5,FALSE)</f>
        <v>Central</v>
      </c>
      <c r="O2525" t="str">
        <f>VLOOKUP($C2525,Customer!$A$2:$F$793,6,FALSE)</f>
        <v>Home Office</v>
      </c>
      <c r="P2525" t="str">
        <f>VLOOKUP(E2525,Product!$B$2:$C$1811,2,FALSE)</f>
        <v>Office Supplies</v>
      </c>
      <c r="Q2525" t="str">
        <f>VLOOKUP(E2525,CHOOSE({1,2},Product!$B$2:$B$1811,Product!$A$2:$A$1811),2,FALSE)</f>
        <v>Art</v>
      </c>
      <c r="R2525" t="str">
        <f t="shared" si="39"/>
        <v>BN</v>
      </c>
    </row>
    <row r="2526" spans="1:18" x14ac:dyDescent="0.25">
      <c r="A2526" t="s">
        <v>3910</v>
      </c>
      <c r="B2526" s="35">
        <v>44067</v>
      </c>
      <c r="C2526" t="s">
        <v>32</v>
      </c>
      <c r="D2526" t="s">
        <v>24</v>
      </c>
      <c r="E2526" t="s">
        <v>1923</v>
      </c>
      <c r="F2526">
        <v>0.5</v>
      </c>
      <c r="G2526">
        <v>929209.05</v>
      </c>
      <c r="H2526">
        <v>-560475.30000000005</v>
      </c>
      <c r="I2526">
        <v>7</v>
      </c>
      <c r="J2526" t="s">
        <v>26</v>
      </c>
      <c r="K2526" t="str">
        <f>VLOOKUP(C2526,Customer!$A$2:$F$793,2,FALSE)</f>
        <v>France</v>
      </c>
      <c r="L2526" t="str">
        <f>VLOOKUP($C2526,Customer!$A$2:$F$793,3,FALSE)</f>
        <v>Auvergne-Rhône-Alpes</v>
      </c>
      <c r="M2526" t="str">
        <f>VLOOKUP($C2526,Customer!$A$2:$F$793,4,FALSE)</f>
        <v>Echirolles</v>
      </c>
      <c r="N2526" t="str">
        <f>VLOOKUP($C2526,Customer!$A$2:$F$793,5,FALSE)</f>
        <v>Central</v>
      </c>
      <c r="O2526" t="str">
        <f>VLOOKUP($C2526,Customer!$A$2:$F$793,6,FALSE)</f>
        <v>Home Office</v>
      </c>
      <c r="P2526" t="str">
        <f>VLOOKUP(E2526,Product!$B$2:$C$1811,2,FALSE)</f>
        <v>Office Supplies</v>
      </c>
      <c r="Q2526" t="str">
        <f>VLOOKUP(E2526,CHOOSE({1,2},Product!$B$2:$B$1811,Product!$A$2:$A$1811),2,FALSE)</f>
        <v>Paper</v>
      </c>
      <c r="R2526" t="str">
        <f t="shared" si="39"/>
        <v>BN</v>
      </c>
    </row>
    <row r="2527" spans="1:18" x14ac:dyDescent="0.25">
      <c r="A2527" t="s">
        <v>3910</v>
      </c>
      <c r="B2527" s="35">
        <v>44067</v>
      </c>
      <c r="C2527" t="s">
        <v>32</v>
      </c>
      <c r="D2527" t="s">
        <v>24</v>
      </c>
      <c r="E2527" t="s">
        <v>1418</v>
      </c>
      <c r="F2527">
        <v>0.5</v>
      </c>
      <c r="G2527">
        <v>855462.3</v>
      </c>
      <c r="H2527">
        <v>-442480.5</v>
      </c>
      <c r="I2527">
        <v>2</v>
      </c>
      <c r="J2527" t="s">
        <v>26</v>
      </c>
      <c r="K2527" t="str">
        <f>VLOOKUP(C2527,Customer!$A$2:$F$793,2,FALSE)</f>
        <v>France</v>
      </c>
      <c r="L2527" t="str">
        <f>VLOOKUP($C2527,Customer!$A$2:$F$793,3,FALSE)</f>
        <v>Auvergne-Rhône-Alpes</v>
      </c>
      <c r="M2527" t="str">
        <f>VLOOKUP($C2527,Customer!$A$2:$F$793,4,FALSE)</f>
        <v>Echirolles</v>
      </c>
      <c r="N2527" t="str">
        <f>VLOOKUP($C2527,Customer!$A$2:$F$793,5,FALSE)</f>
        <v>Central</v>
      </c>
      <c r="O2527" t="str">
        <f>VLOOKUP($C2527,Customer!$A$2:$F$793,6,FALSE)</f>
        <v>Home Office</v>
      </c>
      <c r="P2527" t="str">
        <f>VLOOKUP(E2527,Product!$B$2:$C$1811,2,FALSE)</f>
        <v>Office Supplies</v>
      </c>
      <c r="Q2527" t="str">
        <f>VLOOKUP(E2527,CHOOSE({1,2},Product!$B$2:$B$1811,Product!$A$2:$A$1811),2,FALSE)</f>
        <v>Storage</v>
      </c>
      <c r="R2527" t="str">
        <f t="shared" si="39"/>
        <v>BN</v>
      </c>
    </row>
    <row r="2528" spans="1:18" x14ac:dyDescent="0.25">
      <c r="A2528" t="s">
        <v>3910</v>
      </c>
      <c r="B2528" s="35">
        <v>44067</v>
      </c>
      <c r="C2528" t="s">
        <v>32</v>
      </c>
      <c r="D2528" t="s">
        <v>24</v>
      </c>
      <c r="E2528" t="s">
        <v>77</v>
      </c>
      <c r="F2528">
        <v>0.5</v>
      </c>
      <c r="G2528">
        <v>1283193.45</v>
      </c>
      <c r="H2528">
        <v>-1150449.3</v>
      </c>
      <c r="I2528">
        <v>6</v>
      </c>
      <c r="J2528" t="s">
        <v>22</v>
      </c>
      <c r="K2528" t="str">
        <f>VLOOKUP(C2528,Customer!$A$2:$F$793,2,FALSE)</f>
        <v>France</v>
      </c>
      <c r="L2528" t="str">
        <f>VLOOKUP($C2528,Customer!$A$2:$F$793,3,FALSE)</f>
        <v>Auvergne-Rhône-Alpes</v>
      </c>
      <c r="M2528" t="str">
        <f>VLOOKUP($C2528,Customer!$A$2:$F$793,4,FALSE)</f>
        <v>Echirolles</v>
      </c>
      <c r="N2528" t="str">
        <f>VLOOKUP($C2528,Customer!$A$2:$F$793,5,FALSE)</f>
        <v>Central</v>
      </c>
      <c r="O2528" t="str">
        <f>VLOOKUP($C2528,Customer!$A$2:$F$793,6,FALSE)</f>
        <v>Home Office</v>
      </c>
      <c r="P2528" t="str">
        <f>VLOOKUP(E2528,Product!$B$2:$C$1811,2,FALSE)</f>
        <v>Office Supplies</v>
      </c>
      <c r="Q2528" t="str">
        <f>VLOOKUP(E2528,CHOOSE({1,2},Product!$B$2:$B$1811,Product!$A$2:$A$1811),2,FALSE)</f>
        <v>Supplies</v>
      </c>
      <c r="R2528" t="str">
        <f t="shared" si="39"/>
        <v>BN</v>
      </c>
    </row>
    <row r="2529" spans="1:18" x14ac:dyDescent="0.25">
      <c r="A2529" t="s">
        <v>3910</v>
      </c>
      <c r="B2529" s="35">
        <v>44067</v>
      </c>
      <c r="C2529" t="s">
        <v>32</v>
      </c>
      <c r="D2529" t="s">
        <v>24</v>
      </c>
      <c r="E2529" t="s">
        <v>72</v>
      </c>
      <c r="F2529">
        <v>0.5</v>
      </c>
      <c r="G2529">
        <v>2699131.0500000003</v>
      </c>
      <c r="H2529">
        <v>-1887916.8</v>
      </c>
      <c r="I2529">
        <v>5</v>
      </c>
      <c r="J2529" t="s">
        <v>22</v>
      </c>
      <c r="K2529" t="str">
        <f>VLOOKUP(C2529,Customer!$A$2:$F$793,2,FALSE)</f>
        <v>France</v>
      </c>
      <c r="L2529" t="str">
        <f>VLOOKUP($C2529,Customer!$A$2:$F$793,3,FALSE)</f>
        <v>Auvergne-Rhône-Alpes</v>
      </c>
      <c r="M2529" t="str">
        <f>VLOOKUP($C2529,Customer!$A$2:$F$793,4,FALSE)</f>
        <v>Echirolles</v>
      </c>
      <c r="N2529" t="str">
        <f>VLOOKUP($C2529,Customer!$A$2:$F$793,5,FALSE)</f>
        <v>Central</v>
      </c>
      <c r="O2529" t="str">
        <f>VLOOKUP($C2529,Customer!$A$2:$F$793,6,FALSE)</f>
        <v>Home Office</v>
      </c>
      <c r="P2529" t="str">
        <f>VLOOKUP(E2529,Product!$B$2:$C$1811,2,FALSE)</f>
        <v>Technology</v>
      </c>
      <c r="Q2529" t="str">
        <f>VLOOKUP(E2529,CHOOSE({1,2},Product!$B$2:$B$1811,Product!$A$2:$A$1811),2,FALSE)</f>
        <v>Phones</v>
      </c>
      <c r="R2529" t="str">
        <f t="shared" si="39"/>
        <v>BN</v>
      </c>
    </row>
    <row r="2530" spans="1:18" x14ac:dyDescent="0.25">
      <c r="A2530" t="s">
        <v>3911</v>
      </c>
      <c r="B2530" s="35">
        <v>44067</v>
      </c>
      <c r="C2530" t="s">
        <v>1341</v>
      </c>
      <c r="D2530" t="s">
        <v>24</v>
      </c>
      <c r="E2530" t="s">
        <v>518</v>
      </c>
      <c r="F2530">
        <v>0.5</v>
      </c>
      <c r="G2530">
        <v>2256650.5500000003</v>
      </c>
      <c r="H2530">
        <v>-766966.20000000007</v>
      </c>
      <c r="I2530">
        <v>4</v>
      </c>
      <c r="J2530" t="s">
        <v>26</v>
      </c>
      <c r="K2530" t="str">
        <f>VLOOKUP(C2530,Customer!$A$2:$F$793,2,FALSE)</f>
        <v>Portugal</v>
      </c>
      <c r="L2530" t="str">
        <f>VLOOKUP($C2530,Customer!$A$2:$F$793,3,FALSE)</f>
        <v>Lisboa</v>
      </c>
      <c r="M2530" t="str">
        <f>VLOOKUP($C2530,Customer!$A$2:$F$793,4,FALSE)</f>
        <v>Amadora</v>
      </c>
      <c r="N2530" t="str">
        <f>VLOOKUP($C2530,Customer!$A$2:$F$793,5,FALSE)</f>
        <v>South</v>
      </c>
      <c r="O2530" t="str">
        <f>VLOOKUP($C2530,Customer!$A$2:$F$793,6,FALSE)</f>
        <v>Consumer</v>
      </c>
      <c r="P2530" t="str">
        <f>VLOOKUP(E2530,Product!$B$2:$C$1811,2,FALSE)</f>
        <v>Office Supplies</v>
      </c>
      <c r="Q2530" t="str">
        <f>VLOOKUP(E2530,CHOOSE({1,2},Product!$B$2:$B$1811,Product!$A$2:$A$1811),2,FALSE)</f>
        <v>Appliances</v>
      </c>
      <c r="R2530" t="str">
        <f t="shared" si="39"/>
        <v>BN</v>
      </c>
    </row>
    <row r="2531" spans="1:18" x14ac:dyDescent="0.25">
      <c r="A2531" t="s">
        <v>3912</v>
      </c>
      <c r="B2531" s="35">
        <v>44068</v>
      </c>
      <c r="C2531" t="s">
        <v>674</v>
      </c>
      <c r="D2531" t="s">
        <v>24</v>
      </c>
      <c r="E2531" t="s">
        <v>1694</v>
      </c>
      <c r="F2531">
        <v>0</v>
      </c>
      <c r="G2531">
        <v>162242.85</v>
      </c>
      <c r="H2531">
        <v>14749.35</v>
      </c>
      <c r="I2531">
        <v>1</v>
      </c>
      <c r="J2531" t="s">
        <v>22</v>
      </c>
      <c r="K2531" t="str">
        <f>VLOOKUP(C2531,Customer!$A$2:$F$793,2,FALSE)</f>
        <v>United Kingdom</v>
      </c>
      <c r="L2531" t="str">
        <f>VLOOKUP($C2531,Customer!$A$2:$F$793,3,FALSE)</f>
        <v>England</v>
      </c>
      <c r="M2531" t="str">
        <f>VLOOKUP($C2531,Customer!$A$2:$F$793,4,FALSE)</f>
        <v>London</v>
      </c>
      <c r="N2531" t="str">
        <f>VLOOKUP($C2531,Customer!$A$2:$F$793,5,FALSE)</f>
        <v>North</v>
      </c>
      <c r="O2531" t="str">
        <f>VLOOKUP($C2531,Customer!$A$2:$F$793,6,FALSE)</f>
        <v>Consumer</v>
      </c>
      <c r="P2531" t="str">
        <f>VLOOKUP(E2531,Product!$B$2:$C$1811,2,FALSE)</f>
        <v>Office Supplies</v>
      </c>
      <c r="Q2531" t="str">
        <f>VLOOKUP(E2531,CHOOSE({1,2},Product!$B$2:$B$1811,Product!$A$2:$A$1811),2,FALSE)</f>
        <v>Art</v>
      </c>
      <c r="R2531" t="str">
        <f t="shared" si="39"/>
        <v>AZ</v>
      </c>
    </row>
    <row r="2532" spans="1:18" x14ac:dyDescent="0.25">
      <c r="A2532" t="s">
        <v>3913</v>
      </c>
      <c r="B2532" s="35">
        <v>44068</v>
      </c>
      <c r="C2532" t="s">
        <v>336</v>
      </c>
      <c r="D2532" t="s">
        <v>24</v>
      </c>
      <c r="E2532" t="s">
        <v>1459</v>
      </c>
      <c r="F2532">
        <v>0</v>
      </c>
      <c r="G2532">
        <v>1445436.3</v>
      </c>
      <c r="H2532">
        <v>412981.8</v>
      </c>
      <c r="I2532">
        <v>2</v>
      </c>
      <c r="J2532" t="s">
        <v>22</v>
      </c>
      <c r="K2532" t="str">
        <f>VLOOKUP(C2532,Customer!$A$2:$F$793,2,FALSE)</f>
        <v>Germany</v>
      </c>
      <c r="L2532" t="str">
        <f>VLOOKUP($C2532,Customer!$A$2:$F$793,3,FALSE)</f>
        <v>North Rhine-Westphalia</v>
      </c>
      <c r="M2532" t="str">
        <f>VLOOKUP($C2532,Customer!$A$2:$F$793,4,FALSE)</f>
        <v>Hamm</v>
      </c>
      <c r="N2532" t="str">
        <f>VLOOKUP($C2532,Customer!$A$2:$F$793,5,FALSE)</f>
        <v>Central</v>
      </c>
      <c r="O2532" t="str">
        <f>VLOOKUP($C2532,Customer!$A$2:$F$793,6,FALSE)</f>
        <v>Consumer</v>
      </c>
      <c r="P2532" t="str">
        <f>VLOOKUP(E2532,Product!$B$2:$C$1811,2,FALSE)</f>
        <v>Office Supplies</v>
      </c>
      <c r="Q2532" t="str">
        <f>VLOOKUP(E2532,CHOOSE({1,2},Product!$B$2:$B$1811,Product!$A$2:$A$1811),2,FALSE)</f>
        <v>Art</v>
      </c>
      <c r="R2532" t="str">
        <f t="shared" si="39"/>
        <v>AZ</v>
      </c>
    </row>
    <row r="2533" spans="1:18" x14ac:dyDescent="0.25">
      <c r="A2533" t="s">
        <v>3913</v>
      </c>
      <c r="B2533" s="35">
        <v>44068</v>
      </c>
      <c r="C2533" t="s">
        <v>336</v>
      </c>
      <c r="D2533" t="s">
        <v>24</v>
      </c>
      <c r="E2533" t="s">
        <v>1343</v>
      </c>
      <c r="F2533">
        <v>0</v>
      </c>
      <c r="G2533">
        <v>398232.45</v>
      </c>
      <c r="H2533">
        <v>117994.8</v>
      </c>
      <c r="I2533">
        <v>4</v>
      </c>
      <c r="J2533" t="s">
        <v>22</v>
      </c>
      <c r="K2533" t="str">
        <f>VLOOKUP(C2533,Customer!$A$2:$F$793,2,FALSE)</f>
        <v>Germany</v>
      </c>
      <c r="L2533" t="str">
        <f>VLOOKUP($C2533,Customer!$A$2:$F$793,3,FALSE)</f>
        <v>North Rhine-Westphalia</v>
      </c>
      <c r="M2533" t="str">
        <f>VLOOKUP($C2533,Customer!$A$2:$F$793,4,FALSE)</f>
        <v>Hamm</v>
      </c>
      <c r="N2533" t="str">
        <f>VLOOKUP($C2533,Customer!$A$2:$F$793,5,FALSE)</f>
        <v>Central</v>
      </c>
      <c r="O2533" t="str">
        <f>VLOOKUP($C2533,Customer!$A$2:$F$793,6,FALSE)</f>
        <v>Consumer</v>
      </c>
      <c r="P2533" t="str">
        <f>VLOOKUP(E2533,Product!$B$2:$C$1811,2,FALSE)</f>
        <v>Office Supplies</v>
      </c>
      <c r="Q2533" t="str">
        <f>VLOOKUP(E2533,CHOOSE({1,2},Product!$B$2:$B$1811,Product!$A$2:$A$1811),2,FALSE)</f>
        <v>Binders</v>
      </c>
      <c r="R2533" t="str">
        <f t="shared" si="39"/>
        <v>AZ</v>
      </c>
    </row>
    <row r="2534" spans="1:18" x14ac:dyDescent="0.25">
      <c r="A2534" t="s">
        <v>3913</v>
      </c>
      <c r="B2534" s="35">
        <v>44068</v>
      </c>
      <c r="C2534" t="s">
        <v>336</v>
      </c>
      <c r="D2534" t="s">
        <v>24</v>
      </c>
      <c r="E2534" t="s">
        <v>294</v>
      </c>
      <c r="F2534">
        <v>0.1</v>
      </c>
      <c r="G2534">
        <v>3938076.45</v>
      </c>
      <c r="H2534">
        <v>604723.35</v>
      </c>
      <c r="I2534">
        <v>6</v>
      </c>
      <c r="J2534" t="s">
        <v>26</v>
      </c>
      <c r="K2534" t="str">
        <f>VLOOKUP(C2534,Customer!$A$2:$F$793,2,FALSE)</f>
        <v>Germany</v>
      </c>
      <c r="L2534" t="str">
        <f>VLOOKUP($C2534,Customer!$A$2:$F$793,3,FALSE)</f>
        <v>North Rhine-Westphalia</v>
      </c>
      <c r="M2534" t="str">
        <f>VLOOKUP($C2534,Customer!$A$2:$F$793,4,FALSE)</f>
        <v>Hamm</v>
      </c>
      <c r="N2534" t="str">
        <f>VLOOKUP($C2534,Customer!$A$2:$F$793,5,FALSE)</f>
        <v>Central</v>
      </c>
      <c r="O2534" t="str">
        <f>VLOOKUP($C2534,Customer!$A$2:$F$793,6,FALSE)</f>
        <v>Consumer</v>
      </c>
      <c r="P2534" t="str">
        <f>VLOOKUP(E2534,Product!$B$2:$C$1811,2,FALSE)</f>
        <v>Office Supplies</v>
      </c>
      <c r="Q2534" t="str">
        <f>VLOOKUP(E2534,CHOOSE({1,2},Product!$B$2:$B$1811,Product!$A$2:$A$1811),2,FALSE)</f>
        <v>Storage</v>
      </c>
      <c r="R2534" t="str">
        <f t="shared" si="39"/>
        <v>AZ</v>
      </c>
    </row>
    <row r="2535" spans="1:18" x14ac:dyDescent="0.25">
      <c r="A2535" t="s">
        <v>3913</v>
      </c>
      <c r="B2535" s="35">
        <v>44068</v>
      </c>
      <c r="C2535" t="s">
        <v>336</v>
      </c>
      <c r="D2535" t="s">
        <v>24</v>
      </c>
      <c r="E2535" t="s">
        <v>209</v>
      </c>
      <c r="F2535">
        <v>0.1</v>
      </c>
      <c r="G2535">
        <v>1932164.85</v>
      </c>
      <c r="H2535">
        <v>58997.4</v>
      </c>
      <c r="I2535">
        <v>3</v>
      </c>
      <c r="J2535" t="s">
        <v>22</v>
      </c>
      <c r="K2535" t="str">
        <f>VLOOKUP(C2535,Customer!$A$2:$F$793,2,FALSE)</f>
        <v>Germany</v>
      </c>
      <c r="L2535" t="str">
        <f>VLOOKUP($C2535,Customer!$A$2:$F$793,3,FALSE)</f>
        <v>North Rhine-Westphalia</v>
      </c>
      <c r="M2535" t="str">
        <f>VLOOKUP($C2535,Customer!$A$2:$F$793,4,FALSE)</f>
        <v>Hamm</v>
      </c>
      <c r="N2535" t="str">
        <f>VLOOKUP($C2535,Customer!$A$2:$F$793,5,FALSE)</f>
        <v>Central</v>
      </c>
      <c r="O2535" t="str">
        <f>VLOOKUP($C2535,Customer!$A$2:$F$793,6,FALSE)</f>
        <v>Consumer</v>
      </c>
      <c r="P2535" t="str">
        <f>VLOOKUP(E2535,Product!$B$2:$C$1811,2,FALSE)</f>
        <v>Office Supplies</v>
      </c>
      <c r="Q2535" t="str">
        <f>VLOOKUP(E2535,CHOOSE({1,2},Product!$B$2:$B$1811,Product!$A$2:$A$1811),2,FALSE)</f>
        <v>Storage</v>
      </c>
      <c r="R2535" t="str">
        <f t="shared" si="39"/>
        <v>AZ</v>
      </c>
    </row>
    <row r="2536" spans="1:18" x14ac:dyDescent="0.25">
      <c r="A2536" t="s">
        <v>3913</v>
      </c>
      <c r="B2536" s="35">
        <v>44068</v>
      </c>
      <c r="C2536" t="s">
        <v>336</v>
      </c>
      <c r="D2536" t="s">
        <v>24</v>
      </c>
      <c r="E2536" t="s">
        <v>77</v>
      </c>
      <c r="F2536">
        <v>0</v>
      </c>
      <c r="G2536">
        <v>3215358.3000000003</v>
      </c>
      <c r="H2536">
        <v>132744.15</v>
      </c>
      <c r="I2536">
        <v>8</v>
      </c>
      <c r="J2536" t="s">
        <v>26</v>
      </c>
      <c r="K2536" t="str">
        <f>VLOOKUP(C2536,Customer!$A$2:$F$793,2,FALSE)</f>
        <v>Germany</v>
      </c>
      <c r="L2536" t="str">
        <f>VLOOKUP($C2536,Customer!$A$2:$F$793,3,FALSE)</f>
        <v>North Rhine-Westphalia</v>
      </c>
      <c r="M2536" t="str">
        <f>VLOOKUP($C2536,Customer!$A$2:$F$793,4,FALSE)</f>
        <v>Hamm</v>
      </c>
      <c r="N2536" t="str">
        <f>VLOOKUP($C2536,Customer!$A$2:$F$793,5,FALSE)</f>
        <v>Central</v>
      </c>
      <c r="O2536" t="str">
        <f>VLOOKUP($C2536,Customer!$A$2:$F$793,6,FALSE)</f>
        <v>Consumer</v>
      </c>
      <c r="P2536" t="str">
        <f>VLOOKUP(E2536,Product!$B$2:$C$1811,2,FALSE)</f>
        <v>Office Supplies</v>
      </c>
      <c r="Q2536" t="str">
        <f>VLOOKUP(E2536,CHOOSE({1,2},Product!$B$2:$B$1811,Product!$A$2:$A$1811),2,FALSE)</f>
        <v>Supplies</v>
      </c>
      <c r="R2536" t="str">
        <f t="shared" si="39"/>
        <v>AZ</v>
      </c>
    </row>
    <row r="2537" spans="1:18" x14ac:dyDescent="0.25">
      <c r="A2537" t="s">
        <v>3914</v>
      </c>
      <c r="B2537" s="35">
        <v>44070</v>
      </c>
      <c r="C2537" t="s">
        <v>385</v>
      </c>
      <c r="D2537" t="s">
        <v>24</v>
      </c>
      <c r="E2537" t="s">
        <v>1924</v>
      </c>
      <c r="F2537">
        <v>0</v>
      </c>
      <c r="G2537">
        <v>1460185.6500000001</v>
      </c>
      <c r="H2537">
        <v>176992.2</v>
      </c>
      <c r="I2537">
        <v>4</v>
      </c>
      <c r="J2537" t="s">
        <v>22</v>
      </c>
      <c r="K2537" t="str">
        <f>VLOOKUP(C2537,Customer!$A$2:$F$793,2,FALSE)</f>
        <v>Spain</v>
      </c>
      <c r="L2537" t="str">
        <f>VLOOKUP($C2537,Customer!$A$2:$F$793,3,FALSE)</f>
        <v>Castile and León</v>
      </c>
      <c r="M2537" t="str">
        <f>VLOOKUP($C2537,Customer!$A$2:$F$793,4,FALSE)</f>
        <v>Ponferrada</v>
      </c>
      <c r="N2537" t="str">
        <f>VLOOKUP($C2537,Customer!$A$2:$F$793,5,FALSE)</f>
        <v>South</v>
      </c>
      <c r="O2537" t="str">
        <f>VLOOKUP($C2537,Customer!$A$2:$F$793,6,FALSE)</f>
        <v>Home Office</v>
      </c>
      <c r="P2537" t="str">
        <f>VLOOKUP(E2537,Product!$B$2:$C$1811,2,FALSE)</f>
        <v>Office Supplies</v>
      </c>
      <c r="Q2537" t="str">
        <f>VLOOKUP(E2537,CHOOSE({1,2},Product!$B$2:$B$1811,Product!$A$2:$A$1811),2,FALSE)</f>
        <v>Supplies</v>
      </c>
      <c r="R2537" t="str">
        <f t="shared" si="39"/>
        <v>AZ</v>
      </c>
    </row>
    <row r="2538" spans="1:18" x14ac:dyDescent="0.25">
      <c r="A2538" t="s">
        <v>3915</v>
      </c>
      <c r="B2538" s="35">
        <v>44070</v>
      </c>
      <c r="C2538" t="s">
        <v>1161</v>
      </c>
      <c r="D2538" t="s">
        <v>33</v>
      </c>
      <c r="E2538" t="s">
        <v>355</v>
      </c>
      <c r="F2538">
        <v>0</v>
      </c>
      <c r="G2538">
        <v>722718.15</v>
      </c>
      <c r="H2538">
        <v>73746.75</v>
      </c>
      <c r="I2538">
        <v>1</v>
      </c>
      <c r="J2538" t="s">
        <v>22</v>
      </c>
      <c r="K2538" t="str">
        <f>VLOOKUP(C2538,Customer!$A$2:$F$793,2,FALSE)</f>
        <v>Italy</v>
      </c>
      <c r="L2538" t="str">
        <f>VLOOKUP($C2538,Customer!$A$2:$F$793,3,FALSE)</f>
        <v>Emilia-Romagna</v>
      </c>
      <c r="M2538" t="str">
        <f>VLOOKUP($C2538,Customer!$A$2:$F$793,4,FALSE)</f>
        <v>Ferrara</v>
      </c>
      <c r="N2538" t="str">
        <f>VLOOKUP($C2538,Customer!$A$2:$F$793,5,FALSE)</f>
        <v>South</v>
      </c>
      <c r="O2538" t="str">
        <f>VLOOKUP($C2538,Customer!$A$2:$F$793,6,FALSE)</f>
        <v>Corporate</v>
      </c>
      <c r="P2538" t="str">
        <f>VLOOKUP(E2538,Product!$B$2:$C$1811,2,FALSE)</f>
        <v>Office Supplies</v>
      </c>
      <c r="Q2538" t="str">
        <f>VLOOKUP(E2538,CHOOSE({1,2},Product!$B$2:$B$1811,Product!$A$2:$A$1811),2,FALSE)</f>
        <v>Binders</v>
      </c>
      <c r="R2538" t="str">
        <f t="shared" si="39"/>
        <v>AZ</v>
      </c>
    </row>
    <row r="2539" spans="1:18" x14ac:dyDescent="0.25">
      <c r="A2539" t="s">
        <v>3916</v>
      </c>
      <c r="B2539" s="35">
        <v>44070</v>
      </c>
      <c r="C2539" t="s">
        <v>1925</v>
      </c>
      <c r="D2539" t="s">
        <v>24</v>
      </c>
      <c r="E2539" t="s">
        <v>113</v>
      </c>
      <c r="F2539">
        <v>0.5</v>
      </c>
      <c r="G2539">
        <v>752216.85</v>
      </c>
      <c r="H2539">
        <v>-250738.95</v>
      </c>
      <c r="I2539">
        <v>4</v>
      </c>
      <c r="J2539" t="s">
        <v>22</v>
      </c>
      <c r="K2539" t="str">
        <f>VLOOKUP(C2539,Customer!$A$2:$F$793,2,FALSE)</f>
        <v>Netherlands</v>
      </c>
      <c r="L2539" t="str">
        <f>VLOOKUP($C2539,Customer!$A$2:$F$793,3,FALSE)</f>
        <v>North Holland</v>
      </c>
      <c r="M2539" t="str">
        <f>VLOOKUP($C2539,Customer!$A$2:$F$793,4,FALSE)</f>
        <v>Amsterdam</v>
      </c>
      <c r="N2539" t="str">
        <f>VLOOKUP($C2539,Customer!$A$2:$F$793,5,FALSE)</f>
        <v>Central</v>
      </c>
      <c r="O2539" t="str">
        <f>VLOOKUP($C2539,Customer!$A$2:$F$793,6,FALSE)</f>
        <v>Home Office</v>
      </c>
      <c r="P2539" t="str">
        <f>VLOOKUP(E2539,Product!$B$2:$C$1811,2,FALSE)</f>
        <v>Office Supplies</v>
      </c>
      <c r="Q2539" t="str">
        <f>VLOOKUP(E2539,CHOOSE({1,2},Product!$B$2:$B$1811,Product!$A$2:$A$1811),2,FALSE)</f>
        <v>Art</v>
      </c>
      <c r="R2539" t="str">
        <f t="shared" si="39"/>
        <v>BN</v>
      </c>
    </row>
    <row r="2540" spans="1:18" x14ac:dyDescent="0.25">
      <c r="A2540" t="s">
        <v>3917</v>
      </c>
      <c r="B2540" s="35">
        <v>44071</v>
      </c>
      <c r="C2540" t="s">
        <v>1867</v>
      </c>
      <c r="D2540" t="s">
        <v>33</v>
      </c>
      <c r="E2540" t="s">
        <v>454</v>
      </c>
      <c r="F2540">
        <v>0</v>
      </c>
      <c r="G2540">
        <v>1578180.45</v>
      </c>
      <c r="H2540">
        <v>398232.45</v>
      </c>
      <c r="I2540">
        <v>2</v>
      </c>
      <c r="J2540" t="s">
        <v>26</v>
      </c>
      <c r="K2540" t="str">
        <f>VLOOKUP(C2540,Customer!$A$2:$F$793,2,FALSE)</f>
        <v>United Kingdom</v>
      </c>
      <c r="L2540" t="str">
        <f>VLOOKUP($C2540,Customer!$A$2:$F$793,3,FALSE)</f>
        <v>Scotland</v>
      </c>
      <c r="M2540" t="str">
        <f>VLOOKUP($C2540,Customer!$A$2:$F$793,4,FALSE)</f>
        <v>Edinburgh</v>
      </c>
      <c r="N2540" t="str">
        <f>VLOOKUP($C2540,Customer!$A$2:$F$793,5,FALSE)</f>
        <v>North</v>
      </c>
      <c r="O2540" t="str">
        <f>VLOOKUP($C2540,Customer!$A$2:$F$793,6,FALSE)</f>
        <v>Consumer</v>
      </c>
      <c r="P2540" t="str">
        <f>VLOOKUP(E2540,Product!$B$2:$C$1811,2,FALSE)</f>
        <v>Office Supplies</v>
      </c>
      <c r="Q2540" t="str">
        <f>VLOOKUP(E2540,CHOOSE({1,2},Product!$B$2:$B$1811,Product!$A$2:$A$1811),2,FALSE)</f>
        <v>Art</v>
      </c>
      <c r="R2540" t="str">
        <f t="shared" si="39"/>
        <v>AZ</v>
      </c>
    </row>
    <row r="2541" spans="1:18" x14ac:dyDescent="0.25">
      <c r="A2541" t="s">
        <v>3917</v>
      </c>
      <c r="B2541" s="35">
        <v>44071</v>
      </c>
      <c r="C2541" t="s">
        <v>1867</v>
      </c>
      <c r="D2541" t="s">
        <v>33</v>
      </c>
      <c r="E2541" t="s">
        <v>1926</v>
      </c>
      <c r="F2541">
        <v>0.15</v>
      </c>
      <c r="G2541">
        <v>9218343.75</v>
      </c>
      <c r="H2541">
        <v>427731.15</v>
      </c>
      <c r="I2541">
        <v>9</v>
      </c>
      <c r="J2541" t="s">
        <v>22</v>
      </c>
      <c r="K2541" t="str">
        <f>VLOOKUP(C2541,Customer!$A$2:$F$793,2,FALSE)</f>
        <v>United Kingdom</v>
      </c>
      <c r="L2541" t="str">
        <f>VLOOKUP($C2541,Customer!$A$2:$F$793,3,FALSE)</f>
        <v>Scotland</v>
      </c>
      <c r="M2541" t="str">
        <f>VLOOKUP($C2541,Customer!$A$2:$F$793,4,FALSE)</f>
        <v>Edinburgh</v>
      </c>
      <c r="N2541" t="str">
        <f>VLOOKUP($C2541,Customer!$A$2:$F$793,5,FALSE)</f>
        <v>North</v>
      </c>
      <c r="O2541" t="str">
        <f>VLOOKUP($C2541,Customer!$A$2:$F$793,6,FALSE)</f>
        <v>Consumer</v>
      </c>
      <c r="P2541" t="str">
        <f>VLOOKUP(E2541,Product!$B$2:$C$1811,2,FALSE)</f>
        <v>Technology</v>
      </c>
      <c r="Q2541" t="str">
        <f>VLOOKUP(E2541,CHOOSE({1,2},Product!$B$2:$B$1811,Product!$A$2:$A$1811),2,FALSE)</f>
        <v>Phones</v>
      </c>
      <c r="R2541" t="str">
        <f t="shared" si="39"/>
        <v>AZ</v>
      </c>
    </row>
    <row r="2542" spans="1:18" x14ac:dyDescent="0.25">
      <c r="A2542" t="s">
        <v>3918</v>
      </c>
      <c r="B2542" s="35">
        <v>44071</v>
      </c>
      <c r="C2542" t="s">
        <v>811</v>
      </c>
      <c r="D2542" t="s">
        <v>24</v>
      </c>
      <c r="E2542" t="s">
        <v>666</v>
      </c>
      <c r="F2542">
        <v>0</v>
      </c>
      <c r="G2542">
        <v>7256680.2000000002</v>
      </c>
      <c r="H2542">
        <v>2758128.45</v>
      </c>
      <c r="I2542">
        <v>2</v>
      </c>
      <c r="J2542" t="s">
        <v>26</v>
      </c>
      <c r="K2542" t="str">
        <f>VLOOKUP(C2542,Customer!$A$2:$F$793,2,FALSE)</f>
        <v>Germany</v>
      </c>
      <c r="L2542" t="str">
        <f>VLOOKUP($C2542,Customer!$A$2:$F$793,3,FALSE)</f>
        <v>Saxony</v>
      </c>
      <c r="M2542" t="str">
        <f>VLOOKUP($C2542,Customer!$A$2:$F$793,4,FALSE)</f>
        <v>Dresden</v>
      </c>
      <c r="N2542" t="str">
        <f>VLOOKUP($C2542,Customer!$A$2:$F$793,5,FALSE)</f>
        <v>Central</v>
      </c>
      <c r="O2542" t="str">
        <f>VLOOKUP($C2542,Customer!$A$2:$F$793,6,FALSE)</f>
        <v>Consumer</v>
      </c>
      <c r="P2542" t="str">
        <f>VLOOKUP(E2542,Product!$B$2:$C$1811,2,FALSE)</f>
        <v>Technology</v>
      </c>
      <c r="Q2542" t="str">
        <f>VLOOKUP(E2542,CHOOSE({1,2},Product!$B$2:$B$1811,Product!$A$2:$A$1811),2,FALSE)</f>
        <v>Accessories</v>
      </c>
      <c r="R2542" t="str">
        <f t="shared" si="39"/>
        <v>AZ</v>
      </c>
    </row>
    <row r="2543" spans="1:18" x14ac:dyDescent="0.25">
      <c r="A2543" t="s">
        <v>3919</v>
      </c>
      <c r="B2543" s="35">
        <v>44072</v>
      </c>
      <c r="C2543" t="s">
        <v>439</v>
      </c>
      <c r="D2543" t="s">
        <v>24</v>
      </c>
      <c r="E2543" t="s">
        <v>1927</v>
      </c>
      <c r="F2543">
        <v>0</v>
      </c>
      <c r="G2543">
        <v>5501507.5499999998</v>
      </c>
      <c r="H2543">
        <v>442480.5</v>
      </c>
      <c r="I2543">
        <v>3</v>
      </c>
      <c r="J2543" t="s">
        <v>22</v>
      </c>
      <c r="K2543" t="str">
        <f>VLOOKUP(C2543,Customer!$A$2:$F$793,2,FALSE)</f>
        <v>France</v>
      </c>
      <c r="L2543" t="str">
        <f>VLOOKUP($C2543,Customer!$A$2:$F$793,3,FALSE)</f>
        <v>Alsace-Champagne-Ardenne-Lorraine</v>
      </c>
      <c r="M2543" t="str">
        <f>VLOOKUP($C2543,Customer!$A$2:$F$793,4,FALSE)</f>
        <v>Chaumont</v>
      </c>
      <c r="N2543" t="str">
        <f>VLOOKUP($C2543,Customer!$A$2:$F$793,5,FALSE)</f>
        <v>Central</v>
      </c>
      <c r="O2543" t="str">
        <f>VLOOKUP($C2543,Customer!$A$2:$F$793,6,FALSE)</f>
        <v>Consumer</v>
      </c>
      <c r="P2543" t="str">
        <f>VLOOKUP(E2543,Product!$B$2:$C$1811,2,FALSE)</f>
        <v>Furniture</v>
      </c>
      <c r="Q2543" t="str">
        <f>VLOOKUP(E2543,CHOOSE({1,2},Product!$B$2:$B$1811,Product!$A$2:$A$1811),2,FALSE)</f>
        <v>Bookcases</v>
      </c>
      <c r="R2543" t="str">
        <f t="shared" si="39"/>
        <v>AZ</v>
      </c>
    </row>
    <row r="2544" spans="1:18" x14ac:dyDescent="0.25">
      <c r="A2544" t="s">
        <v>3919</v>
      </c>
      <c r="B2544" s="35">
        <v>44072</v>
      </c>
      <c r="C2544" t="s">
        <v>439</v>
      </c>
      <c r="D2544" t="s">
        <v>24</v>
      </c>
      <c r="E2544" t="s">
        <v>68</v>
      </c>
      <c r="F2544">
        <v>0</v>
      </c>
      <c r="G2544">
        <v>545725.95000000007</v>
      </c>
      <c r="H2544">
        <v>147493.5</v>
      </c>
      <c r="I2544">
        <v>3</v>
      </c>
      <c r="J2544" t="s">
        <v>22</v>
      </c>
      <c r="K2544" t="str">
        <f>VLOOKUP(C2544,Customer!$A$2:$F$793,2,FALSE)</f>
        <v>France</v>
      </c>
      <c r="L2544" t="str">
        <f>VLOOKUP($C2544,Customer!$A$2:$F$793,3,FALSE)</f>
        <v>Alsace-Champagne-Ardenne-Lorraine</v>
      </c>
      <c r="M2544" t="str">
        <f>VLOOKUP($C2544,Customer!$A$2:$F$793,4,FALSE)</f>
        <v>Chaumont</v>
      </c>
      <c r="N2544" t="str">
        <f>VLOOKUP($C2544,Customer!$A$2:$F$793,5,FALSE)</f>
        <v>Central</v>
      </c>
      <c r="O2544" t="str">
        <f>VLOOKUP($C2544,Customer!$A$2:$F$793,6,FALSE)</f>
        <v>Consumer</v>
      </c>
      <c r="P2544" t="str">
        <f>VLOOKUP(E2544,Product!$B$2:$C$1811,2,FALSE)</f>
        <v>Office Supplies</v>
      </c>
      <c r="Q2544" t="str">
        <f>VLOOKUP(E2544,CHOOSE({1,2},Product!$B$2:$B$1811,Product!$A$2:$A$1811),2,FALSE)</f>
        <v>Art</v>
      </c>
      <c r="R2544" t="str">
        <f t="shared" si="39"/>
        <v>AZ</v>
      </c>
    </row>
    <row r="2545" spans="1:18" x14ac:dyDescent="0.25">
      <c r="A2545" t="s">
        <v>3919</v>
      </c>
      <c r="B2545" s="35">
        <v>44072</v>
      </c>
      <c r="C2545" t="s">
        <v>439</v>
      </c>
      <c r="D2545" t="s">
        <v>24</v>
      </c>
      <c r="E2545" t="s">
        <v>68</v>
      </c>
      <c r="F2545">
        <v>0</v>
      </c>
      <c r="G2545">
        <v>545725.95000000007</v>
      </c>
      <c r="H2545">
        <v>147493.5</v>
      </c>
      <c r="I2545">
        <v>3</v>
      </c>
      <c r="J2545" t="s">
        <v>22</v>
      </c>
      <c r="K2545" t="str">
        <f>VLOOKUP(C2545,Customer!$A$2:$F$793,2,FALSE)</f>
        <v>France</v>
      </c>
      <c r="L2545" t="str">
        <f>VLOOKUP($C2545,Customer!$A$2:$F$793,3,FALSE)</f>
        <v>Alsace-Champagne-Ardenne-Lorraine</v>
      </c>
      <c r="M2545" t="str">
        <f>VLOOKUP($C2545,Customer!$A$2:$F$793,4,FALSE)</f>
        <v>Chaumont</v>
      </c>
      <c r="N2545" t="str">
        <f>VLOOKUP($C2545,Customer!$A$2:$F$793,5,FALSE)</f>
        <v>Central</v>
      </c>
      <c r="O2545" t="str">
        <f>VLOOKUP($C2545,Customer!$A$2:$F$793,6,FALSE)</f>
        <v>Consumer</v>
      </c>
      <c r="P2545" t="str">
        <f>VLOOKUP(E2545,Product!$B$2:$C$1811,2,FALSE)</f>
        <v>Office Supplies</v>
      </c>
      <c r="Q2545" t="str">
        <f>VLOOKUP(E2545,CHOOSE({1,2},Product!$B$2:$B$1811,Product!$A$2:$A$1811),2,FALSE)</f>
        <v>Art</v>
      </c>
      <c r="R2545" t="str">
        <f t="shared" si="39"/>
        <v>AZ</v>
      </c>
    </row>
    <row r="2546" spans="1:18" x14ac:dyDescent="0.25">
      <c r="A2546" t="s">
        <v>3919</v>
      </c>
      <c r="B2546" s="35">
        <v>44072</v>
      </c>
      <c r="C2546" t="s">
        <v>439</v>
      </c>
      <c r="D2546" t="s">
        <v>24</v>
      </c>
      <c r="E2546" t="s">
        <v>1559</v>
      </c>
      <c r="F2546">
        <v>0</v>
      </c>
      <c r="G2546">
        <v>501477.9</v>
      </c>
      <c r="H2546">
        <v>132744.15</v>
      </c>
      <c r="I2546">
        <v>2</v>
      </c>
      <c r="J2546" t="s">
        <v>26</v>
      </c>
      <c r="K2546" t="str">
        <f>VLOOKUP(C2546,Customer!$A$2:$F$793,2,FALSE)</f>
        <v>France</v>
      </c>
      <c r="L2546" t="str">
        <f>VLOOKUP($C2546,Customer!$A$2:$F$793,3,FALSE)</f>
        <v>Alsace-Champagne-Ardenne-Lorraine</v>
      </c>
      <c r="M2546" t="str">
        <f>VLOOKUP($C2546,Customer!$A$2:$F$793,4,FALSE)</f>
        <v>Chaumont</v>
      </c>
      <c r="N2546" t="str">
        <f>VLOOKUP($C2546,Customer!$A$2:$F$793,5,FALSE)</f>
        <v>Central</v>
      </c>
      <c r="O2546" t="str">
        <f>VLOOKUP($C2546,Customer!$A$2:$F$793,6,FALSE)</f>
        <v>Consumer</v>
      </c>
      <c r="P2546" t="str">
        <f>VLOOKUP(E2546,Product!$B$2:$C$1811,2,FALSE)</f>
        <v>Office Supplies</v>
      </c>
      <c r="Q2546" t="str">
        <f>VLOOKUP(E2546,CHOOSE({1,2},Product!$B$2:$B$1811,Product!$A$2:$A$1811),2,FALSE)</f>
        <v>Envelopes</v>
      </c>
      <c r="R2546" t="str">
        <f t="shared" si="39"/>
        <v>AZ</v>
      </c>
    </row>
    <row r="2547" spans="1:18" x14ac:dyDescent="0.25">
      <c r="A2547" t="s">
        <v>3919</v>
      </c>
      <c r="B2547" s="35">
        <v>44072</v>
      </c>
      <c r="C2547" t="s">
        <v>439</v>
      </c>
      <c r="D2547" t="s">
        <v>24</v>
      </c>
      <c r="E2547" t="s">
        <v>460</v>
      </c>
      <c r="F2547">
        <v>0</v>
      </c>
      <c r="G2547">
        <v>8761113.9000000004</v>
      </c>
      <c r="H2547">
        <v>4292060.8500000006</v>
      </c>
      <c r="I2547">
        <v>3</v>
      </c>
      <c r="J2547" t="s">
        <v>22</v>
      </c>
      <c r="K2547" t="str">
        <f>VLOOKUP(C2547,Customer!$A$2:$F$793,2,FALSE)</f>
        <v>France</v>
      </c>
      <c r="L2547" t="str">
        <f>VLOOKUP($C2547,Customer!$A$2:$F$793,3,FALSE)</f>
        <v>Alsace-Champagne-Ardenne-Lorraine</v>
      </c>
      <c r="M2547" t="str">
        <f>VLOOKUP($C2547,Customer!$A$2:$F$793,4,FALSE)</f>
        <v>Chaumont</v>
      </c>
      <c r="N2547" t="str">
        <f>VLOOKUP($C2547,Customer!$A$2:$F$793,5,FALSE)</f>
        <v>Central</v>
      </c>
      <c r="O2547" t="str">
        <f>VLOOKUP($C2547,Customer!$A$2:$F$793,6,FALSE)</f>
        <v>Consumer</v>
      </c>
      <c r="P2547" t="str">
        <f>VLOOKUP(E2547,Product!$B$2:$C$1811,2,FALSE)</f>
        <v>Office Supplies</v>
      </c>
      <c r="Q2547" t="str">
        <f>VLOOKUP(E2547,CHOOSE({1,2},Product!$B$2:$B$1811,Product!$A$2:$A$1811),2,FALSE)</f>
        <v>Storage</v>
      </c>
      <c r="R2547" t="str">
        <f t="shared" si="39"/>
        <v>AZ</v>
      </c>
    </row>
    <row r="2548" spans="1:18" x14ac:dyDescent="0.25">
      <c r="A2548" t="s">
        <v>3919</v>
      </c>
      <c r="B2548" s="35">
        <v>44072</v>
      </c>
      <c r="C2548" t="s">
        <v>439</v>
      </c>
      <c r="D2548" t="s">
        <v>24</v>
      </c>
      <c r="E2548" t="s">
        <v>562</v>
      </c>
      <c r="F2548">
        <v>0</v>
      </c>
      <c r="G2548">
        <v>1666676.55</v>
      </c>
      <c r="H2548">
        <v>412981.8</v>
      </c>
      <c r="I2548">
        <v>2</v>
      </c>
      <c r="J2548" t="s">
        <v>22</v>
      </c>
      <c r="K2548" t="str">
        <f>VLOOKUP(C2548,Customer!$A$2:$F$793,2,FALSE)</f>
        <v>France</v>
      </c>
      <c r="L2548" t="str">
        <f>VLOOKUP($C2548,Customer!$A$2:$F$793,3,FALSE)</f>
        <v>Alsace-Champagne-Ardenne-Lorraine</v>
      </c>
      <c r="M2548" t="str">
        <f>VLOOKUP($C2548,Customer!$A$2:$F$793,4,FALSE)</f>
        <v>Chaumont</v>
      </c>
      <c r="N2548" t="str">
        <f>VLOOKUP($C2548,Customer!$A$2:$F$793,5,FALSE)</f>
        <v>Central</v>
      </c>
      <c r="O2548" t="str">
        <f>VLOOKUP($C2548,Customer!$A$2:$F$793,6,FALSE)</f>
        <v>Consumer</v>
      </c>
      <c r="P2548" t="str">
        <f>VLOOKUP(E2548,Product!$B$2:$C$1811,2,FALSE)</f>
        <v>Office Supplies</v>
      </c>
      <c r="Q2548" t="str">
        <f>VLOOKUP(E2548,CHOOSE({1,2},Product!$B$2:$B$1811,Product!$A$2:$A$1811),2,FALSE)</f>
        <v>Storage</v>
      </c>
      <c r="R2548" t="str">
        <f t="shared" si="39"/>
        <v>AZ</v>
      </c>
    </row>
    <row r="2549" spans="1:18" x14ac:dyDescent="0.25">
      <c r="A2549" t="s">
        <v>3919</v>
      </c>
      <c r="B2549" s="35">
        <v>44072</v>
      </c>
      <c r="C2549" t="s">
        <v>439</v>
      </c>
      <c r="D2549" t="s">
        <v>24</v>
      </c>
      <c r="E2549" t="s">
        <v>1216</v>
      </c>
      <c r="F2549">
        <v>0</v>
      </c>
      <c r="G2549">
        <v>914459.70000000007</v>
      </c>
      <c r="H2549">
        <v>368733.75</v>
      </c>
      <c r="I2549">
        <v>1</v>
      </c>
      <c r="J2549" t="s">
        <v>22</v>
      </c>
      <c r="K2549" t="str">
        <f>VLOOKUP(C2549,Customer!$A$2:$F$793,2,FALSE)</f>
        <v>France</v>
      </c>
      <c r="L2549" t="str">
        <f>VLOOKUP($C2549,Customer!$A$2:$F$793,3,FALSE)</f>
        <v>Alsace-Champagne-Ardenne-Lorraine</v>
      </c>
      <c r="M2549" t="str">
        <f>VLOOKUP($C2549,Customer!$A$2:$F$793,4,FALSE)</f>
        <v>Chaumont</v>
      </c>
      <c r="N2549" t="str">
        <f>VLOOKUP($C2549,Customer!$A$2:$F$793,5,FALSE)</f>
        <v>Central</v>
      </c>
      <c r="O2549" t="str">
        <f>VLOOKUP($C2549,Customer!$A$2:$F$793,6,FALSE)</f>
        <v>Consumer</v>
      </c>
      <c r="P2549" t="str">
        <f>VLOOKUP(E2549,Product!$B$2:$C$1811,2,FALSE)</f>
        <v>Office Supplies</v>
      </c>
      <c r="Q2549" t="str">
        <f>VLOOKUP(E2549,CHOOSE({1,2},Product!$B$2:$B$1811,Product!$A$2:$A$1811),2,FALSE)</f>
        <v>Storage</v>
      </c>
      <c r="R2549" t="str">
        <f t="shared" si="39"/>
        <v>AZ</v>
      </c>
    </row>
    <row r="2550" spans="1:18" x14ac:dyDescent="0.25">
      <c r="A2550" t="s">
        <v>3919</v>
      </c>
      <c r="B2550" s="35">
        <v>44072</v>
      </c>
      <c r="C2550" t="s">
        <v>439</v>
      </c>
      <c r="D2550" t="s">
        <v>24</v>
      </c>
      <c r="E2550" t="s">
        <v>1928</v>
      </c>
      <c r="F2550">
        <v>0</v>
      </c>
      <c r="G2550">
        <v>13421908.5</v>
      </c>
      <c r="H2550">
        <v>2949870</v>
      </c>
      <c r="I2550">
        <v>5</v>
      </c>
      <c r="J2550" t="s">
        <v>26</v>
      </c>
      <c r="K2550" t="str">
        <f>VLOOKUP(C2550,Customer!$A$2:$F$793,2,FALSE)</f>
        <v>France</v>
      </c>
      <c r="L2550" t="str">
        <f>VLOOKUP($C2550,Customer!$A$2:$F$793,3,FALSE)</f>
        <v>Alsace-Champagne-Ardenne-Lorraine</v>
      </c>
      <c r="M2550" t="str">
        <f>VLOOKUP($C2550,Customer!$A$2:$F$793,4,FALSE)</f>
        <v>Chaumont</v>
      </c>
      <c r="N2550" t="str">
        <f>VLOOKUP($C2550,Customer!$A$2:$F$793,5,FALSE)</f>
        <v>Central</v>
      </c>
      <c r="O2550" t="str">
        <f>VLOOKUP($C2550,Customer!$A$2:$F$793,6,FALSE)</f>
        <v>Consumer</v>
      </c>
      <c r="P2550" t="str">
        <f>VLOOKUP(E2550,Product!$B$2:$C$1811,2,FALSE)</f>
        <v>Technology</v>
      </c>
      <c r="Q2550" t="str">
        <f>VLOOKUP(E2550,CHOOSE({1,2},Product!$B$2:$B$1811,Product!$A$2:$A$1811),2,FALSE)</f>
        <v>Phones</v>
      </c>
      <c r="R2550" t="str">
        <f t="shared" si="39"/>
        <v>AZ</v>
      </c>
    </row>
    <row r="2551" spans="1:18" x14ac:dyDescent="0.25">
      <c r="A2551" t="s">
        <v>3919</v>
      </c>
      <c r="B2551" s="35">
        <v>44072</v>
      </c>
      <c r="C2551" t="s">
        <v>439</v>
      </c>
      <c r="D2551" t="s">
        <v>24</v>
      </c>
      <c r="E2551" t="s">
        <v>1790</v>
      </c>
      <c r="F2551">
        <v>0</v>
      </c>
      <c r="G2551">
        <v>24188934</v>
      </c>
      <c r="H2551">
        <v>8230137.2999999998</v>
      </c>
      <c r="I2551">
        <v>12</v>
      </c>
      <c r="J2551" t="s">
        <v>22</v>
      </c>
      <c r="K2551" t="str">
        <f>VLOOKUP(C2551,Customer!$A$2:$F$793,2,FALSE)</f>
        <v>France</v>
      </c>
      <c r="L2551" t="str">
        <f>VLOOKUP($C2551,Customer!$A$2:$F$793,3,FALSE)</f>
        <v>Alsace-Champagne-Ardenne-Lorraine</v>
      </c>
      <c r="M2551" t="str">
        <f>VLOOKUP($C2551,Customer!$A$2:$F$793,4,FALSE)</f>
        <v>Chaumont</v>
      </c>
      <c r="N2551" t="str">
        <f>VLOOKUP($C2551,Customer!$A$2:$F$793,5,FALSE)</f>
        <v>Central</v>
      </c>
      <c r="O2551" t="str">
        <f>VLOOKUP($C2551,Customer!$A$2:$F$793,6,FALSE)</f>
        <v>Consumer</v>
      </c>
      <c r="P2551" t="str">
        <f>VLOOKUP(E2551,Product!$B$2:$C$1811,2,FALSE)</f>
        <v>Technology</v>
      </c>
      <c r="Q2551" t="str">
        <f>VLOOKUP(E2551,CHOOSE({1,2},Product!$B$2:$B$1811,Product!$A$2:$A$1811),2,FALSE)</f>
        <v>Phones</v>
      </c>
      <c r="R2551" t="str">
        <f t="shared" si="39"/>
        <v>AZ</v>
      </c>
    </row>
    <row r="2552" spans="1:18" x14ac:dyDescent="0.25">
      <c r="A2552" t="s">
        <v>3920</v>
      </c>
      <c r="B2552" s="35">
        <v>44072</v>
      </c>
      <c r="C2552" t="s">
        <v>416</v>
      </c>
      <c r="D2552" t="s">
        <v>33</v>
      </c>
      <c r="E2552" t="s">
        <v>613</v>
      </c>
      <c r="F2552">
        <v>0</v>
      </c>
      <c r="G2552">
        <v>10604782.65</v>
      </c>
      <c r="H2552">
        <v>4026572.5500000003</v>
      </c>
      <c r="I2552">
        <v>11</v>
      </c>
      <c r="J2552" t="s">
        <v>26</v>
      </c>
      <c r="K2552" t="str">
        <f>VLOOKUP(C2552,Customer!$A$2:$F$793,2,FALSE)</f>
        <v>Ireland</v>
      </c>
      <c r="L2552" t="str">
        <f>VLOOKUP($C2552,Customer!$A$2:$F$793,3,FALSE)</f>
        <v>Dublin</v>
      </c>
      <c r="M2552" t="str">
        <f>VLOOKUP($C2552,Customer!$A$2:$F$793,4,FALSE)</f>
        <v>Dublin</v>
      </c>
      <c r="N2552" t="str">
        <f>VLOOKUP($C2552,Customer!$A$2:$F$793,5,FALSE)</f>
        <v>North</v>
      </c>
      <c r="O2552" t="str">
        <f>VLOOKUP($C2552,Customer!$A$2:$F$793,6,FALSE)</f>
        <v>Consumer</v>
      </c>
      <c r="P2552" t="str">
        <f>VLOOKUP(E2552,Product!$B$2:$C$1811,2,FALSE)</f>
        <v>Technology</v>
      </c>
      <c r="Q2552" t="str">
        <f>VLOOKUP(E2552,CHOOSE({1,2},Product!$B$2:$B$1811,Product!$A$2:$A$1811),2,FALSE)</f>
        <v>Phones</v>
      </c>
      <c r="R2552" t="str">
        <f t="shared" si="39"/>
        <v>AZ</v>
      </c>
    </row>
    <row r="2553" spans="1:18" x14ac:dyDescent="0.25">
      <c r="A2553" t="s">
        <v>3921</v>
      </c>
      <c r="B2553" s="35">
        <v>44072</v>
      </c>
      <c r="C2553" t="s">
        <v>766</v>
      </c>
      <c r="D2553" t="s">
        <v>24</v>
      </c>
      <c r="E2553" t="s">
        <v>1929</v>
      </c>
      <c r="F2553">
        <v>0</v>
      </c>
      <c r="G2553">
        <v>619472.70000000007</v>
      </c>
      <c r="H2553">
        <v>235989.6</v>
      </c>
      <c r="I2553">
        <v>3</v>
      </c>
      <c r="J2553" t="s">
        <v>22</v>
      </c>
      <c r="K2553" t="str">
        <f>VLOOKUP(C2553,Customer!$A$2:$F$793,2,FALSE)</f>
        <v>Germany</v>
      </c>
      <c r="L2553" t="str">
        <f>VLOOKUP($C2553,Customer!$A$2:$F$793,3,FALSE)</f>
        <v>Lower Saxony</v>
      </c>
      <c r="M2553" t="str">
        <f>VLOOKUP($C2553,Customer!$A$2:$F$793,4,FALSE)</f>
        <v>Langenhagen</v>
      </c>
      <c r="N2553" t="str">
        <f>VLOOKUP($C2553,Customer!$A$2:$F$793,5,FALSE)</f>
        <v>Central</v>
      </c>
      <c r="O2553" t="str">
        <f>VLOOKUP($C2553,Customer!$A$2:$F$793,6,FALSE)</f>
        <v>Corporate</v>
      </c>
      <c r="P2553" t="str">
        <f>VLOOKUP(E2553,Product!$B$2:$C$1811,2,FALSE)</f>
        <v>Office Supplies</v>
      </c>
      <c r="Q2553" t="str">
        <f>VLOOKUP(E2553,CHOOSE({1,2},Product!$B$2:$B$1811,Product!$A$2:$A$1811),2,FALSE)</f>
        <v>Fasteners</v>
      </c>
      <c r="R2553" t="str">
        <f t="shared" si="39"/>
        <v>AZ</v>
      </c>
    </row>
    <row r="2554" spans="1:18" x14ac:dyDescent="0.25">
      <c r="A2554" t="s">
        <v>3922</v>
      </c>
      <c r="B2554" s="35">
        <v>44072</v>
      </c>
      <c r="C2554" t="s">
        <v>138</v>
      </c>
      <c r="D2554" t="s">
        <v>24</v>
      </c>
      <c r="E2554" t="s">
        <v>239</v>
      </c>
      <c r="F2554">
        <v>0</v>
      </c>
      <c r="G2554">
        <v>12920430.6</v>
      </c>
      <c r="H2554">
        <v>3362851.8000000003</v>
      </c>
      <c r="I2554">
        <v>2</v>
      </c>
      <c r="J2554" t="s">
        <v>22</v>
      </c>
      <c r="K2554" t="str">
        <f>VLOOKUP(C2554,Customer!$A$2:$F$793,2,FALSE)</f>
        <v>Spain</v>
      </c>
      <c r="L2554" t="str">
        <f>VLOOKUP($C2554,Customer!$A$2:$F$793,3,FALSE)</f>
        <v>Catalonia</v>
      </c>
      <c r="M2554" t="str">
        <f>VLOOKUP($C2554,Customer!$A$2:$F$793,4,FALSE)</f>
        <v>Barcelona</v>
      </c>
      <c r="N2554" t="str">
        <f>VLOOKUP($C2554,Customer!$A$2:$F$793,5,FALSE)</f>
        <v>South</v>
      </c>
      <c r="O2554" t="str">
        <f>VLOOKUP($C2554,Customer!$A$2:$F$793,6,FALSE)</f>
        <v>Consumer</v>
      </c>
      <c r="P2554" t="str">
        <f>VLOOKUP(E2554,Product!$B$2:$C$1811,2,FALSE)</f>
        <v>Furniture</v>
      </c>
      <c r="Q2554" t="str">
        <f>VLOOKUP(E2554,CHOOSE({1,2},Product!$B$2:$B$1811,Product!$A$2:$A$1811),2,FALSE)</f>
        <v>Bookcases</v>
      </c>
      <c r="R2554" t="str">
        <f t="shared" si="39"/>
        <v>AZ</v>
      </c>
    </row>
    <row r="2555" spans="1:18" x14ac:dyDescent="0.25">
      <c r="A2555" t="s">
        <v>3923</v>
      </c>
      <c r="B2555" s="35">
        <v>44072</v>
      </c>
      <c r="C2555" t="s">
        <v>1193</v>
      </c>
      <c r="D2555" t="s">
        <v>33</v>
      </c>
      <c r="E2555" t="s">
        <v>516</v>
      </c>
      <c r="F2555">
        <v>0.1</v>
      </c>
      <c r="G2555">
        <v>5044277.7</v>
      </c>
      <c r="H2555">
        <v>2079658.35</v>
      </c>
      <c r="I2555">
        <v>5</v>
      </c>
      <c r="J2555" t="s">
        <v>26</v>
      </c>
      <c r="K2555" t="str">
        <f>VLOOKUP(C2555,Customer!$A$2:$F$793,2,FALSE)</f>
        <v>Spain</v>
      </c>
      <c r="L2555" t="str">
        <f>VLOOKUP($C2555,Customer!$A$2:$F$793,3,FALSE)</f>
        <v>Murcia</v>
      </c>
      <c r="M2555" t="str">
        <f>VLOOKUP($C2555,Customer!$A$2:$F$793,4,FALSE)</f>
        <v>Murcia</v>
      </c>
      <c r="N2555" t="str">
        <f>VLOOKUP($C2555,Customer!$A$2:$F$793,5,FALSE)</f>
        <v>South</v>
      </c>
      <c r="O2555" t="str">
        <f>VLOOKUP($C2555,Customer!$A$2:$F$793,6,FALSE)</f>
        <v>Consumer</v>
      </c>
      <c r="P2555" t="str">
        <f>VLOOKUP(E2555,Product!$B$2:$C$1811,2,FALSE)</f>
        <v>Technology</v>
      </c>
      <c r="Q2555" t="str">
        <f>VLOOKUP(E2555,CHOOSE({1,2},Product!$B$2:$B$1811,Product!$A$2:$A$1811),2,FALSE)</f>
        <v>Phones</v>
      </c>
      <c r="R2555" t="str">
        <f t="shared" si="39"/>
        <v>AZ</v>
      </c>
    </row>
    <row r="2556" spans="1:18" x14ac:dyDescent="0.25">
      <c r="A2556" t="s">
        <v>3924</v>
      </c>
      <c r="B2556" s="35">
        <v>44072</v>
      </c>
      <c r="C2556" t="s">
        <v>866</v>
      </c>
      <c r="D2556" t="s">
        <v>24</v>
      </c>
      <c r="E2556" t="s">
        <v>619</v>
      </c>
      <c r="F2556">
        <v>0</v>
      </c>
      <c r="G2556">
        <v>1297942.8</v>
      </c>
      <c r="H2556">
        <v>58997.4</v>
      </c>
      <c r="I2556">
        <v>3</v>
      </c>
      <c r="J2556" t="s">
        <v>22</v>
      </c>
      <c r="K2556" t="str">
        <f>VLOOKUP(C2556,Customer!$A$2:$F$793,2,FALSE)</f>
        <v>Germany</v>
      </c>
      <c r="L2556" t="str">
        <f>VLOOKUP($C2556,Customer!$A$2:$F$793,3,FALSE)</f>
        <v>Hesse</v>
      </c>
      <c r="M2556" t="str">
        <f>VLOOKUP($C2556,Customer!$A$2:$F$793,4,FALSE)</f>
        <v>Wiesbaden</v>
      </c>
      <c r="N2556" t="str">
        <f>VLOOKUP($C2556,Customer!$A$2:$F$793,5,FALSE)</f>
        <v>Central</v>
      </c>
      <c r="O2556" t="str">
        <f>VLOOKUP($C2556,Customer!$A$2:$F$793,6,FALSE)</f>
        <v>Consumer</v>
      </c>
      <c r="P2556" t="str">
        <f>VLOOKUP(E2556,Product!$B$2:$C$1811,2,FALSE)</f>
        <v>Office Supplies</v>
      </c>
      <c r="Q2556" t="str">
        <f>VLOOKUP(E2556,CHOOSE({1,2},Product!$B$2:$B$1811,Product!$A$2:$A$1811),2,FALSE)</f>
        <v>Art</v>
      </c>
      <c r="R2556" t="str">
        <f t="shared" si="39"/>
        <v>AZ</v>
      </c>
    </row>
    <row r="2557" spans="1:18" x14ac:dyDescent="0.25">
      <c r="A2557" t="s">
        <v>3924</v>
      </c>
      <c r="B2557" s="35">
        <v>44072</v>
      </c>
      <c r="C2557" t="s">
        <v>866</v>
      </c>
      <c r="D2557" t="s">
        <v>24</v>
      </c>
      <c r="E2557" t="s">
        <v>1883</v>
      </c>
      <c r="F2557">
        <v>0</v>
      </c>
      <c r="G2557">
        <v>206490.9</v>
      </c>
      <c r="H2557">
        <v>73746.75</v>
      </c>
      <c r="I2557">
        <v>2</v>
      </c>
      <c r="J2557" t="s">
        <v>22</v>
      </c>
      <c r="K2557" t="str">
        <f>VLOOKUP(C2557,Customer!$A$2:$F$793,2,FALSE)</f>
        <v>Germany</v>
      </c>
      <c r="L2557" t="str">
        <f>VLOOKUP($C2557,Customer!$A$2:$F$793,3,FALSE)</f>
        <v>Hesse</v>
      </c>
      <c r="M2557" t="str">
        <f>VLOOKUP($C2557,Customer!$A$2:$F$793,4,FALSE)</f>
        <v>Wiesbaden</v>
      </c>
      <c r="N2557" t="str">
        <f>VLOOKUP($C2557,Customer!$A$2:$F$793,5,FALSE)</f>
        <v>Central</v>
      </c>
      <c r="O2557" t="str">
        <f>VLOOKUP($C2557,Customer!$A$2:$F$793,6,FALSE)</f>
        <v>Consumer</v>
      </c>
      <c r="P2557" t="str">
        <f>VLOOKUP(E2557,Product!$B$2:$C$1811,2,FALSE)</f>
        <v>Office Supplies</v>
      </c>
      <c r="Q2557" t="str">
        <f>VLOOKUP(E2557,CHOOSE({1,2},Product!$B$2:$B$1811,Product!$A$2:$A$1811),2,FALSE)</f>
        <v>Labels</v>
      </c>
      <c r="R2557" t="str">
        <f t="shared" si="39"/>
        <v>AZ</v>
      </c>
    </row>
    <row r="2558" spans="1:18" x14ac:dyDescent="0.25">
      <c r="A2558" t="s">
        <v>3924</v>
      </c>
      <c r="B2558" s="35">
        <v>44072</v>
      </c>
      <c r="C2558" t="s">
        <v>866</v>
      </c>
      <c r="D2558" t="s">
        <v>24</v>
      </c>
      <c r="E2558" t="s">
        <v>1102</v>
      </c>
      <c r="F2558">
        <v>0.4</v>
      </c>
      <c r="G2558">
        <v>2241901.2000000002</v>
      </c>
      <c r="H2558">
        <v>-1430686.95</v>
      </c>
      <c r="I2558">
        <v>2</v>
      </c>
      <c r="J2558" t="s">
        <v>26</v>
      </c>
      <c r="K2558" t="str">
        <f>VLOOKUP(C2558,Customer!$A$2:$F$793,2,FALSE)</f>
        <v>Germany</v>
      </c>
      <c r="L2558" t="str">
        <f>VLOOKUP($C2558,Customer!$A$2:$F$793,3,FALSE)</f>
        <v>Hesse</v>
      </c>
      <c r="M2558" t="str">
        <f>VLOOKUP($C2558,Customer!$A$2:$F$793,4,FALSE)</f>
        <v>Wiesbaden</v>
      </c>
      <c r="N2558" t="str">
        <f>VLOOKUP($C2558,Customer!$A$2:$F$793,5,FALSE)</f>
        <v>Central</v>
      </c>
      <c r="O2558" t="str">
        <f>VLOOKUP($C2558,Customer!$A$2:$F$793,6,FALSE)</f>
        <v>Consumer</v>
      </c>
      <c r="P2558" t="str">
        <f>VLOOKUP(E2558,Product!$B$2:$C$1811,2,FALSE)</f>
        <v>Office Supplies</v>
      </c>
      <c r="Q2558" t="str">
        <f>VLOOKUP(E2558,CHOOSE({1,2},Product!$B$2:$B$1811,Product!$A$2:$A$1811),2,FALSE)</f>
        <v>Storage</v>
      </c>
      <c r="R2558" t="str">
        <f t="shared" si="39"/>
        <v>AZ</v>
      </c>
    </row>
    <row r="2559" spans="1:18" x14ac:dyDescent="0.25">
      <c r="A2559" t="s">
        <v>3924</v>
      </c>
      <c r="B2559" s="35">
        <v>44072</v>
      </c>
      <c r="C2559" t="s">
        <v>866</v>
      </c>
      <c r="D2559" t="s">
        <v>24</v>
      </c>
      <c r="E2559" t="s">
        <v>506</v>
      </c>
      <c r="F2559">
        <v>0.4</v>
      </c>
      <c r="G2559">
        <v>3761084.25</v>
      </c>
      <c r="H2559">
        <v>-1445436.3</v>
      </c>
      <c r="I2559">
        <v>3</v>
      </c>
      <c r="J2559" t="s">
        <v>26</v>
      </c>
      <c r="K2559" t="str">
        <f>VLOOKUP(C2559,Customer!$A$2:$F$793,2,FALSE)</f>
        <v>Germany</v>
      </c>
      <c r="L2559" t="str">
        <f>VLOOKUP($C2559,Customer!$A$2:$F$793,3,FALSE)</f>
        <v>Hesse</v>
      </c>
      <c r="M2559" t="str">
        <f>VLOOKUP($C2559,Customer!$A$2:$F$793,4,FALSE)</f>
        <v>Wiesbaden</v>
      </c>
      <c r="N2559" t="str">
        <f>VLOOKUP($C2559,Customer!$A$2:$F$793,5,FALSE)</f>
        <v>Central</v>
      </c>
      <c r="O2559" t="str">
        <f>VLOOKUP($C2559,Customer!$A$2:$F$793,6,FALSE)</f>
        <v>Consumer</v>
      </c>
      <c r="P2559" t="str">
        <f>VLOOKUP(E2559,Product!$B$2:$C$1811,2,FALSE)</f>
        <v>Office Supplies</v>
      </c>
      <c r="Q2559" t="str">
        <f>VLOOKUP(E2559,CHOOSE({1,2},Product!$B$2:$B$1811,Product!$A$2:$A$1811),2,FALSE)</f>
        <v>Storage</v>
      </c>
      <c r="R2559" t="str">
        <f t="shared" si="39"/>
        <v>AZ</v>
      </c>
    </row>
    <row r="2560" spans="1:18" x14ac:dyDescent="0.25">
      <c r="A2560" t="s">
        <v>3924</v>
      </c>
      <c r="B2560" s="35">
        <v>44072</v>
      </c>
      <c r="C2560" t="s">
        <v>866</v>
      </c>
      <c r="D2560" t="s">
        <v>24</v>
      </c>
      <c r="E2560" t="s">
        <v>1930</v>
      </c>
      <c r="F2560">
        <v>0</v>
      </c>
      <c r="G2560">
        <v>3259606.35</v>
      </c>
      <c r="H2560">
        <v>516227.25</v>
      </c>
      <c r="I2560">
        <v>4</v>
      </c>
      <c r="J2560" t="s">
        <v>26</v>
      </c>
      <c r="K2560" t="str">
        <f>VLOOKUP(C2560,Customer!$A$2:$F$793,2,FALSE)</f>
        <v>Germany</v>
      </c>
      <c r="L2560" t="str">
        <f>VLOOKUP($C2560,Customer!$A$2:$F$793,3,FALSE)</f>
        <v>Hesse</v>
      </c>
      <c r="M2560" t="str">
        <f>VLOOKUP($C2560,Customer!$A$2:$F$793,4,FALSE)</f>
        <v>Wiesbaden</v>
      </c>
      <c r="N2560" t="str">
        <f>VLOOKUP($C2560,Customer!$A$2:$F$793,5,FALSE)</f>
        <v>Central</v>
      </c>
      <c r="O2560" t="str">
        <f>VLOOKUP($C2560,Customer!$A$2:$F$793,6,FALSE)</f>
        <v>Consumer</v>
      </c>
      <c r="P2560" t="str">
        <f>VLOOKUP(E2560,Product!$B$2:$C$1811,2,FALSE)</f>
        <v>Technology</v>
      </c>
      <c r="Q2560" t="str">
        <f>VLOOKUP(E2560,CHOOSE({1,2},Product!$B$2:$B$1811,Product!$A$2:$A$1811),2,FALSE)</f>
        <v>Accessories</v>
      </c>
      <c r="R2560" t="str">
        <f t="shared" si="39"/>
        <v>AZ</v>
      </c>
    </row>
    <row r="2561" spans="1:18" x14ac:dyDescent="0.25">
      <c r="A2561" t="s">
        <v>3924</v>
      </c>
      <c r="B2561" s="35">
        <v>44072</v>
      </c>
      <c r="C2561" t="s">
        <v>866</v>
      </c>
      <c r="D2561" t="s">
        <v>24</v>
      </c>
      <c r="E2561" t="s">
        <v>1931</v>
      </c>
      <c r="F2561">
        <v>0</v>
      </c>
      <c r="G2561">
        <v>4188815.4</v>
      </c>
      <c r="H2561">
        <v>707968.8</v>
      </c>
      <c r="I2561">
        <v>5</v>
      </c>
      <c r="J2561" t="s">
        <v>22</v>
      </c>
      <c r="K2561" t="str">
        <f>VLOOKUP(C2561,Customer!$A$2:$F$793,2,FALSE)</f>
        <v>Germany</v>
      </c>
      <c r="L2561" t="str">
        <f>VLOOKUP($C2561,Customer!$A$2:$F$793,3,FALSE)</f>
        <v>Hesse</v>
      </c>
      <c r="M2561" t="str">
        <f>VLOOKUP($C2561,Customer!$A$2:$F$793,4,FALSE)</f>
        <v>Wiesbaden</v>
      </c>
      <c r="N2561" t="str">
        <f>VLOOKUP($C2561,Customer!$A$2:$F$793,5,FALSE)</f>
        <v>Central</v>
      </c>
      <c r="O2561" t="str">
        <f>VLOOKUP($C2561,Customer!$A$2:$F$793,6,FALSE)</f>
        <v>Consumer</v>
      </c>
      <c r="P2561" t="str">
        <f>VLOOKUP(E2561,Product!$B$2:$C$1811,2,FALSE)</f>
        <v>Technology</v>
      </c>
      <c r="Q2561" t="str">
        <f>VLOOKUP(E2561,CHOOSE({1,2},Product!$B$2:$B$1811,Product!$A$2:$A$1811),2,FALSE)</f>
        <v>Accessories</v>
      </c>
      <c r="R2561" t="str">
        <f t="shared" si="39"/>
        <v>AZ</v>
      </c>
    </row>
    <row r="2562" spans="1:18" x14ac:dyDescent="0.25">
      <c r="A2562" t="s">
        <v>3924</v>
      </c>
      <c r="B2562" s="35">
        <v>44072</v>
      </c>
      <c r="C2562" t="s">
        <v>866</v>
      </c>
      <c r="D2562" t="s">
        <v>24</v>
      </c>
      <c r="E2562" t="s">
        <v>1555</v>
      </c>
      <c r="F2562">
        <v>0</v>
      </c>
      <c r="G2562">
        <v>17197742.100000001</v>
      </c>
      <c r="H2562">
        <v>855462.3</v>
      </c>
      <c r="I2562">
        <v>8</v>
      </c>
      <c r="J2562" t="s">
        <v>22</v>
      </c>
      <c r="K2562" t="str">
        <f>VLOOKUP(C2562,Customer!$A$2:$F$793,2,FALSE)</f>
        <v>Germany</v>
      </c>
      <c r="L2562" t="str">
        <f>VLOOKUP($C2562,Customer!$A$2:$F$793,3,FALSE)</f>
        <v>Hesse</v>
      </c>
      <c r="M2562" t="str">
        <f>VLOOKUP($C2562,Customer!$A$2:$F$793,4,FALSE)</f>
        <v>Wiesbaden</v>
      </c>
      <c r="N2562" t="str">
        <f>VLOOKUP($C2562,Customer!$A$2:$F$793,5,FALSE)</f>
        <v>Central</v>
      </c>
      <c r="O2562" t="str">
        <f>VLOOKUP($C2562,Customer!$A$2:$F$793,6,FALSE)</f>
        <v>Consumer</v>
      </c>
      <c r="P2562" t="str">
        <f>VLOOKUP(E2562,Product!$B$2:$C$1811,2,FALSE)</f>
        <v>Technology</v>
      </c>
      <c r="Q2562" t="str">
        <f>VLOOKUP(E2562,CHOOSE({1,2},Product!$B$2:$B$1811,Product!$A$2:$A$1811),2,FALSE)</f>
        <v>Copiers</v>
      </c>
      <c r="R2562" t="str">
        <f t="shared" si="39"/>
        <v>AZ</v>
      </c>
    </row>
    <row r="2563" spans="1:18" x14ac:dyDescent="0.25">
      <c r="A2563" t="s">
        <v>3925</v>
      </c>
      <c r="B2563" s="35">
        <v>44072</v>
      </c>
      <c r="C2563" t="s">
        <v>186</v>
      </c>
      <c r="D2563" t="s">
        <v>24</v>
      </c>
      <c r="E2563" t="s">
        <v>1767</v>
      </c>
      <c r="F2563">
        <v>0.1</v>
      </c>
      <c r="G2563">
        <v>3893828.4</v>
      </c>
      <c r="H2563">
        <v>265488.3</v>
      </c>
      <c r="I2563">
        <v>5</v>
      </c>
      <c r="J2563" t="s">
        <v>22</v>
      </c>
      <c r="K2563" t="str">
        <f>VLOOKUP(C2563,Customer!$A$2:$F$793,2,FALSE)</f>
        <v>Spain</v>
      </c>
      <c r="L2563" t="str">
        <f>VLOOKUP($C2563,Customer!$A$2:$F$793,3,FALSE)</f>
        <v>Valenciana</v>
      </c>
      <c r="M2563" t="str">
        <f>VLOOKUP($C2563,Customer!$A$2:$F$793,4,FALSE)</f>
        <v>Elda</v>
      </c>
      <c r="N2563" t="str">
        <f>VLOOKUP($C2563,Customer!$A$2:$F$793,5,FALSE)</f>
        <v>South</v>
      </c>
      <c r="O2563" t="str">
        <f>VLOOKUP($C2563,Customer!$A$2:$F$793,6,FALSE)</f>
        <v>Consumer</v>
      </c>
      <c r="P2563" t="str">
        <f>VLOOKUP(E2563,Product!$B$2:$C$1811,2,FALSE)</f>
        <v>Furniture</v>
      </c>
      <c r="Q2563" t="str">
        <f>VLOOKUP(E2563,CHOOSE({1,2},Product!$B$2:$B$1811,Product!$A$2:$A$1811),2,FALSE)</f>
        <v>Chairs</v>
      </c>
      <c r="R2563" t="str">
        <f t="shared" ref="R2563:R2626" si="40">LEFT(A2563,2)</f>
        <v>AZ</v>
      </c>
    </row>
    <row r="2564" spans="1:18" x14ac:dyDescent="0.25">
      <c r="A2564" t="s">
        <v>3926</v>
      </c>
      <c r="B2564" s="35">
        <v>44072</v>
      </c>
      <c r="C2564" t="s">
        <v>219</v>
      </c>
      <c r="D2564" t="s">
        <v>33</v>
      </c>
      <c r="E2564" t="s">
        <v>1016</v>
      </c>
      <c r="F2564">
        <v>0.1</v>
      </c>
      <c r="G2564">
        <v>20545844.550000001</v>
      </c>
      <c r="H2564">
        <v>-2064909</v>
      </c>
      <c r="I2564">
        <v>11</v>
      </c>
      <c r="J2564" t="s">
        <v>22</v>
      </c>
      <c r="K2564" t="str">
        <f>VLOOKUP(C2564,Customer!$A$2:$F$793,2,FALSE)</f>
        <v>France</v>
      </c>
      <c r="L2564" t="str">
        <f>VLOOKUP($C2564,Customer!$A$2:$F$793,3,FALSE)</f>
        <v>Ile-de-France</v>
      </c>
      <c r="M2564" t="str">
        <f>VLOOKUP($C2564,Customer!$A$2:$F$793,4,FALSE)</f>
        <v>Paris</v>
      </c>
      <c r="N2564" t="str">
        <f>VLOOKUP($C2564,Customer!$A$2:$F$793,5,FALSE)</f>
        <v>Central</v>
      </c>
      <c r="O2564" t="str">
        <f>VLOOKUP($C2564,Customer!$A$2:$F$793,6,FALSE)</f>
        <v>Consumer</v>
      </c>
      <c r="P2564" t="str">
        <f>VLOOKUP(E2564,Product!$B$2:$C$1811,2,FALSE)</f>
        <v>Office Supplies</v>
      </c>
      <c r="Q2564" t="str">
        <f>VLOOKUP(E2564,CHOOSE({1,2},Product!$B$2:$B$1811,Product!$A$2:$A$1811),2,FALSE)</f>
        <v>Storage</v>
      </c>
      <c r="R2564" t="str">
        <f t="shared" si="40"/>
        <v>BN</v>
      </c>
    </row>
    <row r="2565" spans="1:18" x14ac:dyDescent="0.25">
      <c r="A2565" t="s">
        <v>3927</v>
      </c>
      <c r="B2565" s="35">
        <v>44072</v>
      </c>
      <c r="C2565" t="s">
        <v>1932</v>
      </c>
      <c r="D2565" t="s">
        <v>24</v>
      </c>
      <c r="E2565" t="s">
        <v>1933</v>
      </c>
      <c r="F2565">
        <v>0.5</v>
      </c>
      <c r="G2565">
        <v>634222.05000000005</v>
      </c>
      <c r="H2565">
        <v>-368733.75</v>
      </c>
      <c r="I2565">
        <v>2</v>
      </c>
      <c r="J2565" t="s">
        <v>26</v>
      </c>
      <c r="K2565" t="str">
        <f>VLOOKUP(C2565,Customer!$A$2:$F$793,2,FALSE)</f>
        <v>Ireland</v>
      </c>
      <c r="L2565" t="str">
        <f>VLOOKUP($C2565,Customer!$A$2:$F$793,3,FALSE)</f>
        <v>Dublin</v>
      </c>
      <c r="M2565" t="str">
        <f>VLOOKUP($C2565,Customer!$A$2:$F$793,4,FALSE)</f>
        <v>Dublin</v>
      </c>
      <c r="N2565" t="str">
        <f>VLOOKUP($C2565,Customer!$A$2:$F$793,5,FALSE)</f>
        <v>North</v>
      </c>
      <c r="O2565" t="str">
        <f>VLOOKUP($C2565,Customer!$A$2:$F$793,6,FALSE)</f>
        <v>Corporate</v>
      </c>
      <c r="P2565" t="str">
        <f>VLOOKUP(E2565,Product!$B$2:$C$1811,2,FALSE)</f>
        <v>Office Supplies</v>
      </c>
      <c r="Q2565" t="str">
        <f>VLOOKUP(E2565,CHOOSE({1,2},Product!$B$2:$B$1811,Product!$A$2:$A$1811),2,FALSE)</f>
        <v>Appliances</v>
      </c>
      <c r="R2565" t="str">
        <f t="shared" si="40"/>
        <v>BN</v>
      </c>
    </row>
    <row r="2566" spans="1:18" x14ac:dyDescent="0.25">
      <c r="A2566" t="s">
        <v>3927</v>
      </c>
      <c r="B2566" s="35">
        <v>44072</v>
      </c>
      <c r="C2566" t="s">
        <v>1932</v>
      </c>
      <c r="D2566" t="s">
        <v>24</v>
      </c>
      <c r="E2566" t="s">
        <v>316</v>
      </c>
      <c r="F2566">
        <v>0.5</v>
      </c>
      <c r="G2566">
        <v>678470.1</v>
      </c>
      <c r="H2566">
        <v>0</v>
      </c>
      <c r="I2566">
        <v>3</v>
      </c>
      <c r="J2566" t="s">
        <v>26</v>
      </c>
      <c r="K2566" t="str">
        <f>VLOOKUP(C2566,Customer!$A$2:$F$793,2,FALSE)</f>
        <v>Ireland</v>
      </c>
      <c r="L2566" t="str">
        <f>VLOOKUP($C2566,Customer!$A$2:$F$793,3,FALSE)</f>
        <v>Dublin</v>
      </c>
      <c r="M2566" t="str">
        <f>VLOOKUP($C2566,Customer!$A$2:$F$793,4,FALSE)</f>
        <v>Dublin</v>
      </c>
      <c r="N2566" t="str">
        <f>VLOOKUP($C2566,Customer!$A$2:$F$793,5,FALSE)</f>
        <v>North</v>
      </c>
      <c r="O2566" t="str">
        <f>VLOOKUP($C2566,Customer!$A$2:$F$793,6,FALSE)</f>
        <v>Corporate</v>
      </c>
      <c r="P2566" t="str">
        <f>VLOOKUP(E2566,Product!$B$2:$C$1811,2,FALSE)</f>
        <v>Office Supplies</v>
      </c>
      <c r="Q2566" t="str">
        <f>VLOOKUP(E2566,CHOOSE({1,2},Product!$B$2:$B$1811,Product!$A$2:$A$1811),2,FALSE)</f>
        <v>Binders</v>
      </c>
      <c r="R2566" t="str">
        <f t="shared" si="40"/>
        <v>BN</v>
      </c>
    </row>
    <row r="2567" spans="1:18" x14ac:dyDescent="0.25">
      <c r="A2567" t="s">
        <v>3928</v>
      </c>
      <c r="B2567" s="35">
        <v>44073</v>
      </c>
      <c r="C2567" t="s">
        <v>1355</v>
      </c>
      <c r="D2567" t="s">
        <v>51</v>
      </c>
      <c r="E2567" t="s">
        <v>1888</v>
      </c>
      <c r="F2567">
        <v>0</v>
      </c>
      <c r="G2567">
        <v>368733.75</v>
      </c>
      <c r="H2567">
        <v>176992.2</v>
      </c>
      <c r="I2567">
        <v>4</v>
      </c>
      <c r="J2567" t="s">
        <v>22</v>
      </c>
      <c r="K2567" t="str">
        <f>VLOOKUP(C2567,Customer!$A$2:$F$793,2,FALSE)</f>
        <v>Germany</v>
      </c>
      <c r="L2567" t="str">
        <f>VLOOKUP($C2567,Customer!$A$2:$F$793,3,FALSE)</f>
        <v>Bavaria</v>
      </c>
      <c r="M2567" t="str">
        <f>VLOOKUP($C2567,Customer!$A$2:$F$793,4,FALSE)</f>
        <v>Augsburg</v>
      </c>
      <c r="N2567" t="str">
        <f>VLOOKUP($C2567,Customer!$A$2:$F$793,5,FALSE)</f>
        <v>Central</v>
      </c>
      <c r="O2567" t="str">
        <f>VLOOKUP($C2567,Customer!$A$2:$F$793,6,FALSE)</f>
        <v>Home Office</v>
      </c>
      <c r="P2567" t="str">
        <f>VLOOKUP(E2567,Product!$B$2:$C$1811,2,FALSE)</f>
        <v>Office Supplies</v>
      </c>
      <c r="Q2567" t="str">
        <f>VLOOKUP(E2567,CHOOSE({1,2},Product!$B$2:$B$1811,Product!$A$2:$A$1811),2,FALSE)</f>
        <v>Labels</v>
      </c>
      <c r="R2567" t="str">
        <f t="shared" si="40"/>
        <v>AZ</v>
      </c>
    </row>
    <row r="2568" spans="1:18" x14ac:dyDescent="0.25">
      <c r="A2568" t="s">
        <v>3929</v>
      </c>
      <c r="B2568" s="35">
        <v>44073</v>
      </c>
      <c r="C2568" t="s">
        <v>1934</v>
      </c>
      <c r="D2568" t="s">
        <v>33</v>
      </c>
      <c r="E2568" t="s">
        <v>1846</v>
      </c>
      <c r="F2568">
        <v>0</v>
      </c>
      <c r="G2568">
        <v>3790582.95</v>
      </c>
      <c r="H2568">
        <v>1061953.2</v>
      </c>
      <c r="I2568">
        <v>2</v>
      </c>
      <c r="J2568" t="s">
        <v>26</v>
      </c>
      <c r="K2568" t="str">
        <f>VLOOKUP(C2568,Customer!$A$2:$F$793,2,FALSE)</f>
        <v>Austria</v>
      </c>
      <c r="L2568" t="str">
        <f>VLOOKUP($C2568,Customer!$A$2:$F$793,3,FALSE)</f>
        <v>Vienna</v>
      </c>
      <c r="M2568" t="str">
        <f>VLOOKUP($C2568,Customer!$A$2:$F$793,4,FALSE)</f>
        <v>Vienna</v>
      </c>
      <c r="N2568" t="str">
        <f>VLOOKUP($C2568,Customer!$A$2:$F$793,5,FALSE)</f>
        <v>Central</v>
      </c>
      <c r="O2568" t="str">
        <f>VLOOKUP($C2568,Customer!$A$2:$F$793,6,FALSE)</f>
        <v>Corporate</v>
      </c>
      <c r="P2568" t="str">
        <f>VLOOKUP(E2568,Product!$B$2:$C$1811,2,FALSE)</f>
        <v>Office Supplies</v>
      </c>
      <c r="Q2568" t="str">
        <f>VLOOKUP(E2568,CHOOSE({1,2},Product!$B$2:$B$1811,Product!$A$2:$A$1811),2,FALSE)</f>
        <v>Storage</v>
      </c>
      <c r="R2568" t="str">
        <f t="shared" si="40"/>
        <v>AZ</v>
      </c>
    </row>
    <row r="2569" spans="1:18" x14ac:dyDescent="0.25">
      <c r="A2569" t="s">
        <v>3930</v>
      </c>
      <c r="B2569" s="35">
        <v>44073</v>
      </c>
      <c r="C2569" t="s">
        <v>1623</v>
      </c>
      <c r="D2569" t="s">
        <v>20</v>
      </c>
      <c r="E2569" t="s">
        <v>1935</v>
      </c>
      <c r="F2569">
        <v>0.35</v>
      </c>
      <c r="G2569">
        <v>41209683.899999999</v>
      </c>
      <c r="H2569">
        <v>7610664.6000000006</v>
      </c>
      <c r="I2569">
        <v>5</v>
      </c>
      <c r="J2569" t="s">
        <v>22</v>
      </c>
      <c r="K2569" t="str">
        <f>VLOOKUP(C2569,Customer!$A$2:$F$793,2,FALSE)</f>
        <v>Italy</v>
      </c>
      <c r="L2569" t="str">
        <f>VLOOKUP($C2569,Customer!$A$2:$F$793,3,FALSE)</f>
        <v>Piedmont</v>
      </c>
      <c r="M2569" t="str">
        <f>VLOOKUP($C2569,Customer!$A$2:$F$793,4,FALSE)</f>
        <v>Turin</v>
      </c>
      <c r="N2569" t="str">
        <f>VLOOKUP($C2569,Customer!$A$2:$F$793,5,FALSE)</f>
        <v>South</v>
      </c>
      <c r="O2569" t="str">
        <f>VLOOKUP($C2569,Customer!$A$2:$F$793,6,FALSE)</f>
        <v>Corporate</v>
      </c>
      <c r="P2569" t="str">
        <f>VLOOKUP(E2569,Product!$B$2:$C$1811,2,FALSE)</f>
        <v>Furniture</v>
      </c>
      <c r="Q2569" t="str">
        <f>VLOOKUP(E2569,CHOOSE({1,2},Product!$B$2:$B$1811,Product!$A$2:$A$1811),2,FALSE)</f>
        <v>Tables</v>
      </c>
      <c r="R2569" t="str">
        <f t="shared" si="40"/>
        <v>AZ</v>
      </c>
    </row>
    <row r="2570" spans="1:18" x14ac:dyDescent="0.25">
      <c r="A2570" t="s">
        <v>3930</v>
      </c>
      <c r="B2570" s="35">
        <v>44073</v>
      </c>
      <c r="C2570" t="s">
        <v>1623</v>
      </c>
      <c r="D2570" t="s">
        <v>20</v>
      </c>
      <c r="E2570" t="s">
        <v>1936</v>
      </c>
      <c r="F2570">
        <v>0</v>
      </c>
      <c r="G2570">
        <v>634222.05000000005</v>
      </c>
      <c r="H2570">
        <v>280237.65000000002</v>
      </c>
      <c r="I2570">
        <v>6</v>
      </c>
      <c r="J2570" t="s">
        <v>22</v>
      </c>
      <c r="K2570" t="str">
        <f>VLOOKUP(C2570,Customer!$A$2:$F$793,2,FALSE)</f>
        <v>Italy</v>
      </c>
      <c r="L2570" t="str">
        <f>VLOOKUP($C2570,Customer!$A$2:$F$793,3,FALSE)</f>
        <v>Piedmont</v>
      </c>
      <c r="M2570" t="str">
        <f>VLOOKUP($C2570,Customer!$A$2:$F$793,4,FALSE)</f>
        <v>Turin</v>
      </c>
      <c r="N2570" t="str">
        <f>VLOOKUP($C2570,Customer!$A$2:$F$793,5,FALSE)</f>
        <v>South</v>
      </c>
      <c r="O2570" t="str">
        <f>VLOOKUP($C2570,Customer!$A$2:$F$793,6,FALSE)</f>
        <v>Corporate</v>
      </c>
      <c r="P2570" t="str">
        <f>VLOOKUP(E2570,Product!$B$2:$C$1811,2,FALSE)</f>
        <v>Office Supplies</v>
      </c>
      <c r="Q2570" t="str">
        <f>VLOOKUP(E2570,CHOOSE({1,2},Product!$B$2:$B$1811,Product!$A$2:$A$1811),2,FALSE)</f>
        <v>Envelopes</v>
      </c>
      <c r="R2570" t="str">
        <f t="shared" si="40"/>
        <v>AZ</v>
      </c>
    </row>
    <row r="2571" spans="1:18" x14ac:dyDescent="0.25">
      <c r="A2571" t="s">
        <v>3931</v>
      </c>
      <c r="B2571" s="35">
        <v>44073</v>
      </c>
      <c r="C2571" t="s">
        <v>1440</v>
      </c>
      <c r="D2571" t="s">
        <v>20</v>
      </c>
      <c r="E2571" t="s">
        <v>1751</v>
      </c>
      <c r="F2571">
        <v>0</v>
      </c>
      <c r="G2571">
        <v>4690293.3</v>
      </c>
      <c r="H2571">
        <v>324485.7</v>
      </c>
      <c r="I2571">
        <v>9</v>
      </c>
      <c r="J2571" t="s">
        <v>26</v>
      </c>
      <c r="K2571" t="str">
        <f>VLOOKUP(C2571,Customer!$A$2:$F$793,2,FALSE)</f>
        <v>Germany</v>
      </c>
      <c r="L2571" t="str">
        <f>VLOOKUP($C2571,Customer!$A$2:$F$793,3,FALSE)</f>
        <v>Mecklenburg-Vorpommern</v>
      </c>
      <c r="M2571" t="str">
        <f>VLOOKUP($C2571,Customer!$A$2:$F$793,4,FALSE)</f>
        <v>Neubrandenburg</v>
      </c>
      <c r="N2571" t="str">
        <f>VLOOKUP($C2571,Customer!$A$2:$F$793,5,FALSE)</f>
        <v>Central</v>
      </c>
      <c r="O2571" t="str">
        <f>VLOOKUP($C2571,Customer!$A$2:$F$793,6,FALSE)</f>
        <v>Consumer</v>
      </c>
      <c r="P2571" t="str">
        <f>VLOOKUP(E2571,Product!$B$2:$C$1811,2,FALSE)</f>
        <v>Office Supplies</v>
      </c>
      <c r="Q2571" t="str">
        <f>VLOOKUP(E2571,CHOOSE({1,2},Product!$B$2:$B$1811,Product!$A$2:$A$1811),2,FALSE)</f>
        <v>Supplies</v>
      </c>
      <c r="R2571" t="str">
        <f t="shared" si="40"/>
        <v>AZ</v>
      </c>
    </row>
    <row r="2572" spans="1:18" x14ac:dyDescent="0.25">
      <c r="A2572" t="s">
        <v>3932</v>
      </c>
      <c r="B2572" s="35">
        <v>44073</v>
      </c>
      <c r="C2572" t="s">
        <v>19</v>
      </c>
      <c r="D2572" t="s">
        <v>24</v>
      </c>
      <c r="E2572" t="s">
        <v>539</v>
      </c>
      <c r="F2572">
        <v>0</v>
      </c>
      <c r="G2572">
        <v>2256650.5500000003</v>
      </c>
      <c r="H2572">
        <v>1032454.5</v>
      </c>
      <c r="I2572">
        <v>11</v>
      </c>
      <c r="J2572" t="s">
        <v>26</v>
      </c>
      <c r="K2572" t="str">
        <f>VLOOKUP(C2572,Customer!$A$2:$F$793,2,FALSE)</f>
        <v>Sweden</v>
      </c>
      <c r="L2572" t="str">
        <f>VLOOKUP($C2572,Customer!$A$2:$F$793,3,FALSE)</f>
        <v>Stockholm</v>
      </c>
      <c r="M2572" t="str">
        <f>VLOOKUP($C2572,Customer!$A$2:$F$793,4,FALSE)</f>
        <v>Stockholm</v>
      </c>
      <c r="N2572" t="str">
        <f>VLOOKUP($C2572,Customer!$A$2:$F$793,5,FALSE)</f>
        <v>North</v>
      </c>
      <c r="O2572" t="str">
        <f>VLOOKUP($C2572,Customer!$A$2:$F$793,6,FALSE)</f>
        <v>Home Office</v>
      </c>
      <c r="P2572" t="str">
        <f>VLOOKUP(E2572,Product!$B$2:$C$1811,2,FALSE)</f>
        <v>Office Supplies</v>
      </c>
      <c r="Q2572" t="str">
        <f>VLOOKUP(E2572,CHOOSE({1,2},Product!$B$2:$B$1811,Product!$A$2:$A$1811),2,FALSE)</f>
        <v>Fasteners</v>
      </c>
      <c r="R2572" t="str">
        <f t="shared" si="40"/>
        <v>AZ</v>
      </c>
    </row>
    <row r="2573" spans="1:18" x14ac:dyDescent="0.25">
      <c r="A2573" t="s">
        <v>3933</v>
      </c>
      <c r="B2573" s="35">
        <v>44073</v>
      </c>
      <c r="C2573" t="s">
        <v>1173</v>
      </c>
      <c r="D2573" t="s">
        <v>20</v>
      </c>
      <c r="E2573" t="s">
        <v>631</v>
      </c>
      <c r="F2573">
        <v>0.15</v>
      </c>
      <c r="G2573">
        <v>27935268.900000002</v>
      </c>
      <c r="H2573">
        <v>-1637177.85</v>
      </c>
      <c r="I2573">
        <v>7</v>
      </c>
      <c r="J2573" t="s">
        <v>22</v>
      </c>
      <c r="K2573" t="str">
        <f>VLOOKUP(C2573,Customer!$A$2:$F$793,2,FALSE)</f>
        <v>France</v>
      </c>
      <c r="L2573" t="str">
        <f>VLOOKUP($C2573,Customer!$A$2:$F$793,3,FALSE)</f>
        <v>Languedoc-Roussillon-Midi-Pyrénées</v>
      </c>
      <c r="M2573" t="str">
        <f>VLOOKUP($C2573,Customer!$A$2:$F$793,4,FALSE)</f>
        <v>Castres</v>
      </c>
      <c r="N2573" t="str">
        <f>VLOOKUP($C2573,Customer!$A$2:$F$793,5,FALSE)</f>
        <v>Central</v>
      </c>
      <c r="O2573" t="str">
        <f>VLOOKUP($C2573,Customer!$A$2:$F$793,6,FALSE)</f>
        <v>Consumer</v>
      </c>
      <c r="P2573" t="str">
        <f>VLOOKUP(E2573,Product!$B$2:$C$1811,2,FALSE)</f>
        <v>Technology</v>
      </c>
      <c r="Q2573" t="str">
        <f>VLOOKUP(E2573,CHOOSE({1,2},Product!$B$2:$B$1811,Product!$A$2:$A$1811),2,FALSE)</f>
        <v>Copiers</v>
      </c>
      <c r="R2573" t="str">
        <f t="shared" si="40"/>
        <v>BN</v>
      </c>
    </row>
    <row r="2574" spans="1:18" x14ac:dyDescent="0.25">
      <c r="A2574" t="s">
        <v>3934</v>
      </c>
      <c r="B2574" s="35">
        <v>44074</v>
      </c>
      <c r="C2574" t="s">
        <v>369</v>
      </c>
      <c r="D2574" t="s">
        <v>20</v>
      </c>
      <c r="E2574" t="s">
        <v>1937</v>
      </c>
      <c r="F2574">
        <v>0</v>
      </c>
      <c r="G2574">
        <v>663720.75</v>
      </c>
      <c r="H2574">
        <v>221240.25</v>
      </c>
      <c r="I2574">
        <v>5</v>
      </c>
      <c r="J2574" t="s">
        <v>26</v>
      </c>
      <c r="K2574" t="str">
        <f>VLOOKUP(C2574,Customer!$A$2:$F$793,2,FALSE)</f>
        <v>France</v>
      </c>
      <c r="L2574" t="str">
        <f>VLOOKUP($C2574,Customer!$A$2:$F$793,3,FALSE)</f>
        <v>Ile-de-France</v>
      </c>
      <c r="M2574" t="str">
        <f>VLOOKUP($C2574,Customer!$A$2:$F$793,4,FALSE)</f>
        <v>Le Blanc-Mesnil</v>
      </c>
      <c r="N2574" t="str">
        <f>VLOOKUP($C2574,Customer!$A$2:$F$793,5,FALSE)</f>
        <v>Central</v>
      </c>
      <c r="O2574" t="str">
        <f>VLOOKUP($C2574,Customer!$A$2:$F$793,6,FALSE)</f>
        <v>Consumer</v>
      </c>
      <c r="P2574" t="str">
        <f>VLOOKUP(E2574,Product!$B$2:$C$1811,2,FALSE)</f>
        <v>Office Supplies</v>
      </c>
      <c r="Q2574" t="str">
        <f>VLOOKUP(E2574,CHOOSE({1,2},Product!$B$2:$B$1811,Product!$A$2:$A$1811),2,FALSE)</f>
        <v>Labels</v>
      </c>
      <c r="R2574" t="str">
        <f t="shared" si="40"/>
        <v>AZ</v>
      </c>
    </row>
    <row r="2575" spans="1:18" x14ac:dyDescent="0.25">
      <c r="A2575" t="s">
        <v>3935</v>
      </c>
      <c r="B2575" s="35">
        <v>44074</v>
      </c>
      <c r="C2575" t="s">
        <v>1938</v>
      </c>
      <c r="D2575" t="s">
        <v>20</v>
      </c>
      <c r="E2575" t="s">
        <v>1229</v>
      </c>
      <c r="F2575">
        <v>0</v>
      </c>
      <c r="G2575">
        <v>796464.9</v>
      </c>
      <c r="H2575">
        <v>206490.9</v>
      </c>
      <c r="I2575">
        <v>3</v>
      </c>
      <c r="J2575" t="s">
        <v>26</v>
      </c>
      <c r="K2575" t="str">
        <f>VLOOKUP(C2575,Customer!$A$2:$F$793,2,FALSE)</f>
        <v>France</v>
      </c>
      <c r="L2575" t="str">
        <f>VLOOKUP($C2575,Customer!$A$2:$F$793,3,FALSE)</f>
        <v>Auvergne-Rhône-Alpes</v>
      </c>
      <c r="M2575" t="str">
        <f>VLOOKUP($C2575,Customer!$A$2:$F$793,4,FALSE)</f>
        <v>Saint-Priest</v>
      </c>
      <c r="N2575" t="str">
        <f>VLOOKUP($C2575,Customer!$A$2:$F$793,5,FALSE)</f>
        <v>Central</v>
      </c>
      <c r="O2575" t="str">
        <f>VLOOKUP($C2575,Customer!$A$2:$F$793,6,FALSE)</f>
        <v>Corporate</v>
      </c>
      <c r="P2575" t="str">
        <f>VLOOKUP(E2575,Product!$B$2:$C$1811,2,FALSE)</f>
        <v>Office Supplies</v>
      </c>
      <c r="Q2575" t="str">
        <f>VLOOKUP(E2575,CHOOSE({1,2},Product!$B$2:$B$1811,Product!$A$2:$A$1811),2,FALSE)</f>
        <v>Paper</v>
      </c>
      <c r="R2575" t="str">
        <f t="shared" si="40"/>
        <v>AZ</v>
      </c>
    </row>
    <row r="2576" spans="1:18" x14ac:dyDescent="0.25">
      <c r="A2576" t="s">
        <v>3935</v>
      </c>
      <c r="B2576" s="35">
        <v>44074</v>
      </c>
      <c r="C2576" t="s">
        <v>1938</v>
      </c>
      <c r="D2576" t="s">
        <v>20</v>
      </c>
      <c r="E2576" t="s">
        <v>887</v>
      </c>
      <c r="F2576">
        <v>0.15</v>
      </c>
      <c r="G2576">
        <v>23923445.699999999</v>
      </c>
      <c r="H2576">
        <v>4778789.4000000004</v>
      </c>
      <c r="I2576">
        <v>3</v>
      </c>
      <c r="J2576" t="s">
        <v>26</v>
      </c>
      <c r="K2576" t="str">
        <f>VLOOKUP(C2576,Customer!$A$2:$F$793,2,FALSE)</f>
        <v>France</v>
      </c>
      <c r="L2576" t="str">
        <f>VLOOKUP($C2576,Customer!$A$2:$F$793,3,FALSE)</f>
        <v>Auvergne-Rhône-Alpes</v>
      </c>
      <c r="M2576" t="str">
        <f>VLOOKUP($C2576,Customer!$A$2:$F$793,4,FALSE)</f>
        <v>Saint-Priest</v>
      </c>
      <c r="N2576" t="str">
        <f>VLOOKUP($C2576,Customer!$A$2:$F$793,5,FALSE)</f>
        <v>Central</v>
      </c>
      <c r="O2576" t="str">
        <f>VLOOKUP($C2576,Customer!$A$2:$F$793,6,FALSE)</f>
        <v>Corporate</v>
      </c>
      <c r="P2576" t="str">
        <f>VLOOKUP(E2576,Product!$B$2:$C$1811,2,FALSE)</f>
        <v>Technology</v>
      </c>
      <c r="Q2576" t="str">
        <f>VLOOKUP(E2576,CHOOSE({1,2},Product!$B$2:$B$1811,Product!$A$2:$A$1811),2,FALSE)</f>
        <v>Phones</v>
      </c>
      <c r="R2576" t="str">
        <f t="shared" si="40"/>
        <v>AZ</v>
      </c>
    </row>
    <row r="2577" spans="1:18" x14ac:dyDescent="0.25">
      <c r="A2577" t="s">
        <v>3936</v>
      </c>
      <c r="B2577" s="35">
        <v>44074</v>
      </c>
      <c r="C2577" t="s">
        <v>830</v>
      </c>
      <c r="D2577" t="s">
        <v>20</v>
      </c>
      <c r="E2577" t="s">
        <v>217</v>
      </c>
      <c r="F2577">
        <v>0</v>
      </c>
      <c r="G2577">
        <v>339235.05</v>
      </c>
      <c r="H2577">
        <v>117994.8</v>
      </c>
      <c r="I2577">
        <v>2</v>
      </c>
      <c r="J2577" t="s">
        <v>26</v>
      </c>
      <c r="K2577" t="str">
        <f>VLOOKUP(C2577,Customer!$A$2:$F$793,2,FALSE)</f>
        <v>Austria</v>
      </c>
      <c r="L2577" t="str">
        <f>VLOOKUP($C2577,Customer!$A$2:$F$793,3,FALSE)</f>
        <v>Tyrol</v>
      </c>
      <c r="M2577" t="str">
        <f>VLOOKUP($C2577,Customer!$A$2:$F$793,4,FALSE)</f>
        <v>Innsbruck</v>
      </c>
      <c r="N2577" t="str">
        <f>VLOOKUP($C2577,Customer!$A$2:$F$793,5,FALSE)</f>
        <v>Central</v>
      </c>
      <c r="O2577" t="str">
        <f>VLOOKUP($C2577,Customer!$A$2:$F$793,6,FALSE)</f>
        <v>Consumer</v>
      </c>
      <c r="P2577" t="str">
        <f>VLOOKUP(E2577,Product!$B$2:$C$1811,2,FALSE)</f>
        <v>Office Supplies</v>
      </c>
      <c r="Q2577" t="str">
        <f>VLOOKUP(E2577,CHOOSE({1,2},Product!$B$2:$B$1811,Product!$A$2:$A$1811),2,FALSE)</f>
        <v>Binders</v>
      </c>
      <c r="R2577" t="str">
        <f t="shared" si="40"/>
        <v>AZ</v>
      </c>
    </row>
    <row r="2578" spans="1:18" x14ac:dyDescent="0.25">
      <c r="A2578" t="s">
        <v>3937</v>
      </c>
      <c r="B2578" s="35">
        <v>44074</v>
      </c>
      <c r="C2578" t="s">
        <v>97</v>
      </c>
      <c r="D2578" t="s">
        <v>24</v>
      </c>
      <c r="E2578" t="s">
        <v>1939</v>
      </c>
      <c r="F2578">
        <v>0.5</v>
      </c>
      <c r="G2578">
        <v>250738.95</v>
      </c>
      <c r="H2578">
        <v>-206490.9</v>
      </c>
      <c r="I2578">
        <v>3</v>
      </c>
      <c r="J2578" t="s">
        <v>26</v>
      </c>
      <c r="K2578" t="str">
        <f>VLOOKUP(C2578,Customer!$A$2:$F$793,2,FALSE)</f>
        <v>Italy</v>
      </c>
      <c r="L2578" t="str">
        <f>VLOOKUP($C2578,Customer!$A$2:$F$793,3,FALSE)</f>
        <v>Tuscany</v>
      </c>
      <c r="M2578" t="str">
        <f>VLOOKUP($C2578,Customer!$A$2:$F$793,4,FALSE)</f>
        <v>Prato</v>
      </c>
      <c r="N2578" t="str">
        <f>VLOOKUP($C2578,Customer!$A$2:$F$793,5,FALSE)</f>
        <v>South</v>
      </c>
      <c r="O2578" t="str">
        <f>VLOOKUP($C2578,Customer!$A$2:$F$793,6,FALSE)</f>
        <v>Home Office</v>
      </c>
      <c r="P2578" t="str">
        <f>VLOOKUP(E2578,Product!$B$2:$C$1811,2,FALSE)</f>
        <v>Office Supplies</v>
      </c>
      <c r="Q2578" t="str">
        <f>VLOOKUP(E2578,CHOOSE({1,2},Product!$B$2:$B$1811,Product!$A$2:$A$1811),2,FALSE)</f>
        <v>Fasteners</v>
      </c>
      <c r="R2578" t="str">
        <f t="shared" si="40"/>
        <v>BN</v>
      </c>
    </row>
    <row r="2579" spans="1:18" x14ac:dyDescent="0.25">
      <c r="A2579" t="s">
        <v>3937</v>
      </c>
      <c r="B2579" s="35">
        <v>44074</v>
      </c>
      <c r="C2579" t="s">
        <v>97</v>
      </c>
      <c r="D2579" t="s">
        <v>24</v>
      </c>
      <c r="E2579" t="s">
        <v>1940</v>
      </c>
      <c r="F2579">
        <v>0.5</v>
      </c>
      <c r="G2579">
        <v>1474935</v>
      </c>
      <c r="H2579">
        <v>-943958.4</v>
      </c>
      <c r="I2579">
        <v>2</v>
      </c>
      <c r="J2579" t="s">
        <v>26</v>
      </c>
      <c r="K2579" t="str">
        <f>VLOOKUP(C2579,Customer!$A$2:$F$793,2,FALSE)</f>
        <v>Italy</v>
      </c>
      <c r="L2579" t="str">
        <f>VLOOKUP($C2579,Customer!$A$2:$F$793,3,FALSE)</f>
        <v>Tuscany</v>
      </c>
      <c r="M2579" t="str">
        <f>VLOOKUP($C2579,Customer!$A$2:$F$793,4,FALSE)</f>
        <v>Prato</v>
      </c>
      <c r="N2579" t="str">
        <f>VLOOKUP($C2579,Customer!$A$2:$F$793,5,FALSE)</f>
        <v>South</v>
      </c>
      <c r="O2579" t="str">
        <f>VLOOKUP($C2579,Customer!$A$2:$F$793,6,FALSE)</f>
        <v>Home Office</v>
      </c>
      <c r="P2579" t="str">
        <f>VLOOKUP(E2579,Product!$B$2:$C$1811,2,FALSE)</f>
        <v>Technology</v>
      </c>
      <c r="Q2579" t="str">
        <f>VLOOKUP(E2579,CHOOSE({1,2},Product!$B$2:$B$1811,Product!$A$2:$A$1811),2,FALSE)</f>
        <v>Accessories</v>
      </c>
      <c r="R2579" t="str">
        <f t="shared" si="40"/>
        <v>BN</v>
      </c>
    </row>
    <row r="2580" spans="1:18" x14ac:dyDescent="0.25">
      <c r="A2580" t="s">
        <v>3938</v>
      </c>
      <c r="B2580" s="35">
        <v>44075</v>
      </c>
      <c r="C2580" t="s">
        <v>1372</v>
      </c>
      <c r="D2580" t="s">
        <v>24</v>
      </c>
      <c r="E2580" t="s">
        <v>1114</v>
      </c>
      <c r="F2580">
        <v>0</v>
      </c>
      <c r="G2580">
        <v>2772877.8000000003</v>
      </c>
      <c r="H2580">
        <v>1106201.25</v>
      </c>
      <c r="I2580">
        <v>3</v>
      </c>
      <c r="J2580" t="s">
        <v>26</v>
      </c>
      <c r="K2580" t="str">
        <f>VLOOKUP(C2580,Customer!$A$2:$F$793,2,FALSE)</f>
        <v>Spain</v>
      </c>
      <c r="L2580" t="str">
        <f>VLOOKUP($C2580,Customer!$A$2:$F$793,3,FALSE)</f>
        <v>Catalonia</v>
      </c>
      <c r="M2580" t="str">
        <f>VLOOKUP($C2580,Customer!$A$2:$F$793,4,FALSE)</f>
        <v>Barcelona</v>
      </c>
      <c r="N2580" t="str">
        <f>VLOOKUP($C2580,Customer!$A$2:$F$793,5,FALSE)</f>
        <v>South</v>
      </c>
      <c r="O2580" t="str">
        <f>VLOOKUP($C2580,Customer!$A$2:$F$793,6,FALSE)</f>
        <v>Consumer</v>
      </c>
      <c r="P2580" t="str">
        <f>VLOOKUP(E2580,Product!$B$2:$C$1811,2,FALSE)</f>
        <v>Office Supplies</v>
      </c>
      <c r="Q2580" t="str">
        <f>VLOOKUP(E2580,CHOOSE({1,2},Product!$B$2:$B$1811,Product!$A$2:$A$1811),2,FALSE)</f>
        <v>Appliances</v>
      </c>
      <c r="R2580" t="str">
        <f t="shared" si="40"/>
        <v>AZ</v>
      </c>
    </row>
    <row r="2581" spans="1:18" x14ac:dyDescent="0.25">
      <c r="A2581" t="s">
        <v>3939</v>
      </c>
      <c r="B2581" s="35">
        <v>44075</v>
      </c>
      <c r="C2581" t="s">
        <v>244</v>
      </c>
      <c r="D2581" t="s">
        <v>24</v>
      </c>
      <c r="E2581" t="s">
        <v>1941</v>
      </c>
      <c r="F2581">
        <v>0</v>
      </c>
      <c r="G2581">
        <v>1991162.25</v>
      </c>
      <c r="H2581">
        <v>663720.75</v>
      </c>
      <c r="I2581">
        <v>3</v>
      </c>
      <c r="J2581" t="s">
        <v>26</v>
      </c>
      <c r="K2581" t="str">
        <f>VLOOKUP(C2581,Customer!$A$2:$F$793,2,FALSE)</f>
        <v>Germany</v>
      </c>
      <c r="L2581" t="str">
        <f>VLOOKUP($C2581,Customer!$A$2:$F$793,3,FALSE)</f>
        <v>Berlin</v>
      </c>
      <c r="M2581" t="str">
        <f>VLOOKUP($C2581,Customer!$A$2:$F$793,4,FALSE)</f>
        <v>Berlin</v>
      </c>
      <c r="N2581" t="str">
        <f>VLOOKUP($C2581,Customer!$A$2:$F$793,5,FALSE)</f>
        <v>Central</v>
      </c>
      <c r="O2581" t="str">
        <f>VLOOKUP($C2581,Customer!$A$2:$F$793,6,FALSE)</f>
        <v>Consumer</v>
      </c>
      <c r="P2581" t="str">
        <f>VLOOKUP(E2581,Product!$B$2:$C$1811,2,FALSE)</f>
        <v>Furniture</v>
      </c>
      <c r="Q2581" t="str">
        <f>VLOOKUP(E2581,CHOOSE({1,2},Product!$B$2:$B$1811,Product!$A$2:$A$1811),2,FALSE)</f>
        <v>Chairs</v>
      </c>
      <c r="R2581" t="str">
        <f t="shared" si="40"/>
        <v>AZ</v>
      </c>
    </row>
    <row r="2582" spans="1:18" x14ac:dyDescent="0.25">
      <c r="A2582" t="s">
        <v>3939</v>
      </c>
      <c r="B2582" s="35">
        <v>44075</v>
      </c>
      <c r="C2582" t="s">
        <v>244</v>
      </c>
      <c r="D2582" t="s">
        <v>24</v>
      </c>
      <c r="E2582" t="s">
        <v>324</v>
      </c>
      <c r="F2582">
        <v>0</v>
      </c>
      <c r="G2582">
        <v>4395306.3</v>
      </c>
      <c r="H2582">
        <v>1047203.85</v>
      </c>
      <c r="I2582">
        <v>6</v>
      </c>
      <c r="J2582" t="s">
        <v>26</v>
      </c>
      <c r="K2582" t="str">
        <f>VLOOKUP(C2582,Customer!$A$2:$F$793,2,FALSE)</f>
        <v>Germany</v>
      </c>
      <c r="L2582" t="str">
        <f>VLOOKUP($C2582,Customer!$A$2:$F$793,3,FALSE)</f>
        <v>Berlin</v>
      </c>
      <c r="M2582" t="str">
        <f>VLOOKUP($C2582,Customer!$A$2:$F$793,4,FALSE)</f>
        <v>Berlin</v>
      </c>
      <c r="N2582" t="str">
        <f>VLOOKUP($C2582,Customer!$A$2:$F$793,5,FALSE)</f>
        <v>Central</v>
      </c>
      <c r="O2582" t="str">
        <f>VLOOKUP($C2582,Customer!$A$2:$F$793,6,FALSE)</f>
        <v>Consumer</v>
      </c>
      <c r="P2582" t="str">
        <f>VLOOKUP(E2582,Product!$B$2:$C$1811,2,FALSE)</f>
        <v>Office Supplies</v>
      </c>
      <c r="Q2582" t="str">
        <f>VLOOKUP(E2582,CHOOSE({1,2},Product!$B$2:$B$1811,Product!$A$2:$A$1811),2,FALSE)</f>
        <v>Art</v>
      </c>
      <c r="R2582" t="str">
        <f t="shared" si="40"/>
        <v>AZ</v>
      </c>
    </row>
    <row r="2583" spans="1:18" x14ac:dyDescent="0.25">
      <c r="A2583" t="s">
        <v>3939</v>
      </c>
      <c r="B2583" s="35">
        <v>44075</v>
      </c>
      <c r="C2583" t="s">
        <v>244</v>
      </c>
      <c r="D2583" t="s">
        <v>24</v>
      </c>
      <c r="E2583" t="s">
        <v>691</v>
      </c>
      <c r="F2583">
        <v>0</v>
      </c>
      <c r="G2583">
        <v>1179948</v>
      </c>
      <c r="H2583">
        <v>117994.8</v>
      </c>
      <c r="I2583">
        <v>5</v>
      </c>
      <c r="J2583" t="s">
        <v>26</v>
      </c>
      <c r="K2583" t="str">
        <f>VLOOKUP(C2583,Customer!$A$2:$F$793,2,FALSE)</f>
        <v>Germany</v>
      </c>
      <c r="L2583" t="str">
        <f>VLOOKUP($C2583,Customer!$A$2:$F$793,3,FALSE)</f>
        <v>Berlin</v>
      </c>
      <c r="M2583" t="str">
        <f>VLOOKUP($C2583,Customer!$A$2:$F$793,4,FALSE)</f>
        <v>Berlin</v>
      </c>
      <c r="N2583" t="str">
        <f>VLOOKUP($C2583,Customer!$A$2:$F$793,5,FALSE)</f>
        <v>Central</v>
      </c>
      <c r="O2583" t="str">
        <f>VLOOKUP($C2583,Customer!$A$2:$F$793,6,FALSE)</f>
        <v>Consumer</v>
      </c>
      <c r="P2583" t="str">
        <f>VLOOKUP(E2583,Product!$B$2:$C$1811,2,FALSE)</f>
        <v>Office Supplies</v>
      </c>
      <c r="Q2583" t="str">
        <f>VLOOKUP(E2583,CHOOSE({1,2},Product!$B$2:$B$1811,Product!$A$2:$A$1811),2,FALSE)</f>
        <v>Storage</v>
      </c>
      <c r="R2583" t="str">
        <f t="shared" si="40"/>
        <v>AZ</v>
      </c>
    </row>
    <row r="2584" spans="1:18" x14ac:dyDescent="0.25">
      <c r="A2584" t="s">
        <v>3939</v>
      </c>
      <c r="B2584" s="35">
        <v>44075</v>
      </c>
      <c r="C2584" t="s">
        <v>244</v>
      </c>
      <c r="D2584" t="s">
        <v>24</v>
      </c>
      <c r="E2584" t="s">
        <v>304</v>
      </c>
      <c r="F2584">
        <v>0</v>
      </c>
      <c r="G2584">
        <v>2005911.6</v>
      </c>
      <c r="H2584">
        <v>1002955.8</v>
      </c>
      <c r="I2584">
        <v>2</v>
      </c>
      <c r="J2584" t="s">
        <v>22</v>
      </c>
      <c r="K2584" t="str">
        <f>VLOOKUP(C2584,Customer!$A$2:$F$793,2,FALSE)</f>
        <v>Germany</v>
      </c>
      <c r="L2584" t="str">
        <f>VLOOKUP($C2584,Customer!$A$2:$F$793,3,FALSE)</f>
        <v>Berlin</v>
      </c>
      <c r="M2584" t="str">
        <f>VLOOKUP($C2584,Customer!$A$2:$F$793,4,FALSE)</f>
        <v>Berlin</v>
      </c>
      <c r="N2584" t="str">
        <f>VLOOKUP($C2584,Customer!$A$2:$F$793,5,FALSE)</f>
        <v>Central</v>
      </c>
      <c r="O2584" t="str">
        <f>VLOOKUP($C2584,Customer!$A$2:$F$793,6,FALSE)</f>
        <v>Consumer</v>
      </c>
      <c r="P2584" t="str">
        <f>VLOOKUP(E2584,Product!$B$2:$C$1811,2,FALSE)</f>
        <v>Technology</v>
      </c>
      <c r="Q2584" t="str">
        <f>VLOOKUP(E2584,CHOOSE({1,2},Product!$B$2:$B$1811,Product!$A$2:$A$1811),2,FALSE)</f>
        <v>Phones</v>
      </c>
      <c r="R2584" t="str">
        <f t="shared" si="40"/>
        <v>AZ</v>
      </c>
    </row>
    <row r="2585" spans="1:18" x14ac:dyDescent="0.25">
      <c r="A2585" t="s">
        <v>3940</v>
      </c>
      <c r="B2585" s="35">
        <v>44075</v>
      </c>
      <c r="C2585" t="s">
        <v>533</v>
      </c>
      <c r="D2585" t="s">
        <v>20</v>
      </c>
      <c r="E2585" t="s">
        <v>1942</v>
      </c>
      <c r="F2585">
        <v>0.1</v>
      </c>
      <c r="G2585">
        <v>11298002.1</v>
      </c>
      <c r="H2585">
        <v>4646045.25</v>
      </c>
      <c r="I2585">
        <v>7</v>
      </c>
      <c r="J2585" t="s">
        <v>22</v>
      </c>
      <c r="K2585" t="str">
        <f>VLOOKUP(C2585,Customer!$A$2:$F$793,2,FALSE)</f>
        <v>France</v>
      </c>
      <c r="L2585" t="str">
        <f>VLOOKUP($C2585,Customer!$A$2:$F$793,3,FALSE)</f>
        <v>Brittany</v>
      </c>
      <c r="M2585" t="str">
        <f>VLOOKUP($C2585,Customer!$A$2:$F$793,4,FALSE)</f>
        <v>Rennes</v>
      </c>
      <c r="N2585" t="str">
        <f>VLOOKUP($C2585,Customer!$A$2:$F$793,5,FALSE)</f>
        <v>Central</v>
      </c>
      <c r="O2585" t="str">
        <f>VLOOKUP($C2585,Customer!$A$2:$F$793,6,FALSE)</f>
        <v>Home Office</v>
      </c>
      <c r="P2585" t="str">
        <f>VLOOKUP(E2585,Product!$B$2:$C$1811,2,FALSE)</f>
        <v>Furniture</v>
      </c>
      <c r="Q2585" t="str">
        <f>VLOOKUP(E2585,CHOOSE({1,2},Product!$B$2:$B$1811,Product!$A$2:$A$1811),2,FALSE)</f>
        <v>Bookcases</v>
      </c>
      <c r="R2585" t="str">
        <f t="shared" si="40"/>
        <v>AZ</v>
      </c>
    </row>
    <row r="2586" spans="1:18" x14ac:dyDescent="0.25">
      <c r="A2586" t="s">
        <v>3940</v>
      </c>
      <c r="B2586" s="35">
        <v>44075</v>
      </c>
      <c r="C2586" t="s">
        <v>533</v>
      </c>
      <c r="D2586" t="s">
        <v>20</v>
      </c>
      <c r="E2586" t="s">
        <v>1943</v>
      </c>
      <c r="F2586">
        <v>0</v>
      </c>
      <c r="G2586">
        <v>899710.35</v>
      </c>
      <c r="H2586">
        <v>442480.5</v>
      </c>
      <c r="I2586">
        <v>2</v>
      </c>
      <c r="J2586" t="s">
        <v>26</v>
      </c>
      <c r="K2586" t="str">
        <f>VLOOKUP(C2586,Customer!$A$2:$F$793,2,FALSE)</f>
        <v>France</v>
      </c>
      <c r="L2586" t="str">
        <f>VLOOKUP($C2586,Customer!$A$2:$F$793,3,FALSE)</f>
        <v>Brittany</v>
      </c>
      <c r="M2586" t="str">
        <f>VLOOKUP($C2586,Customer!$A$2:$F$793,4,FALSE)</f>
        <v>Rennes</v>
      </c>
      <c r="N2586" t="str">
        <f>VLOOKUP($C2586,Customer!$A$2:$F$793,5,FALSE)</f>
        <v>Central</v>
      </c>
      <c r="O2586" t="str">
        <f>VLOOKUP($C2586,Customer!$A$2:$F$793,6,FALSE)</f>
        <v>Home Office</v>
      </c>
      <c r="P2586" t="str">
        <f>VLOOKUP(E2586,Product!$B$2:$C$1811,2,FALSE)</f>
        <v>Office Supplies</v>
      </c>
      <c r="Q2586" t="str">
        <f>VLOOKUP(E2586,CHOOSE({1,2},Product!$B$2:$B$1811,Product!$A$2:$A$1811),2,FALSE)</f>
        <v>Envelopes</v>
      </c>
      <c r="R2586" t="str">
        <f t="shared" si="40"/>
        <v>AZ</v>
      </c>
    </row>
    <row r="2587" spans="1:18" x14ac:dyDescent="0.25">
      <c r="A2587" t="s">
        <v>3940</v>
      </c>
      <c r="B2587" s="35">
        <v>44075</v>
      </c>
      <c r="C2587" t="s">
        <v>533</v>
      </c>
      <c r="D2587" t="s">
        <v>20</v>
      </c>
      <c r="E2587" t="s">
        <v>1944</v>
      </c>
      <c r="F2587">
        <v>0.15</v>
      </c>
      <c r="G2587">
        <v>6696204.9000000004</v>
      </c>
      <c r="H2587">
        <v>-1106201.25</v>
      </c>
      <c r="I2587">
        <v>2</v>
      </c>
      <c r="J2587" t="s">
        <v>22</v>
      </c>
      <c r="K2587" t="str">
        <f>VLOOKUP(C2587,Customer!$A$2:$F$793,2,FALSE)</f>
        <v>France</v>
      </c>
      <c r="L2587" t="str">
        <f>VLOOKUP($C2587,Customer!$A$2:$F$793,3,FALSE)</f>
        <v>Brittany</v>
      </c>
      <c r="M2587" t="str">
        <f>VLOOKUP($C2587,Customer!$A$2:$F$793,4,FALSE)</f>
        <v>Rennes</v>
      </c>
      <c r="N2587" t="str">
        <f>VLOOKUP($C2587,Customer!$A$2:$F$793,5,FALSE)</f>
        <v>Central</v>
      </c>
      <c r="O2587" t="str">
        <f>VLOOKUP($C2587,Customer!$A$2:$F$793,6,FALSE)</f>
        <v>Home Office</v>
      </c>
      <c r="P2587" t="str">
        <f>VLOOKUP(E2587,Product!$B$2:$C$1811,2,FALSE)</f>
        <v>Technology</v>
      </c>
      <c r="Q2587" t="str">
        <f>VLOOKUP(E2587,CHOOSE({1,2},Product!$B$2:$B$1811,Product!$A$2:$A$1811),2,FALSE)</f>
        <v>Machines</v>
      </c>
      <c r="R2587" t="str">
        <f t="shared" si="40"/>
        <v>AZ</v>
      </c>
    </row>
    <row r="2588" spans="1:18" x14ac:dyDescent="0.25">
      <c r="A2588" t="s">
        <v>3941</v>
      </c>
      <c r="B2588" s="35">
        <v>44076</v>
      </c>
      <c r="C2588" t="s">
        <v>1299</v>
      </c>
      <c r="D2588" t="s">
        <v>24</v>
      </c>
      <c r="E2588" t="s">
        <v>84</v>
      </c>
      <c r="F2588">
        <v>0</v>
      </c>
      <c r="G2588">
        <v>3008867.4</v>
      </c>
      <c r="H2588">
        <v>870211.65</v>
      </c>
      <c r="I2588">
        <v>4</v>
      </c>
      <c r="J2588" t="s">
        <v>26</v>
      </c>
      <c r="K2588" t="str">
        <f>VLOOKUP(C2588,Customer!$A$2:$F$793,2,FALSE)</f>
        <v>Netherlands</v>
      </c>
      <c r="L2588" t="str">
        <f>VLOOKUP($C2588,Customer!$A$2:$F$793,3,FALSE)</f>
        <v>North Holland</v>
      </c>
      <c r="M2588" t="str">
        <f>VLOOKUP($C2588,Customer!$A$2:$F$793,4,FALSE)</f>
        <v>Amsterdam</v>
      </c>
      <c r="N2588" t="str">
        <f>VLOOKUP($C2588,Customer!$A$2:$F$793,5,FALSE)</f>
        <v>Central</v>
      </c>
      <c r="O2588" t="str">
        <f>VLOOKUP($C2588,Customer!$A$2:$F$793,6,FALSE)</f>
        <v>Consumer</v>
      </c>
      <c r="P2588" t="str">
        <f>VLOOKUP(E2588,Product!$B$2:$C$1811,2,FALSE)</f>
        <v>Office Supplies</v>
      </c>
      <c r="Q2588" t="str">
        <f>VLOOKUP(E2588,CHOOSE({1,2},Product!$B$2:$B$1811,Product!$A$2:$A$1811),2,FALSE)</f>
        <v>Binders</v>
      </c>
      <c r="R2588" t="str">
        <f t="shared" si="40"/>
        <v>AZ</v>
      </c>
    </row>
    <row r="2589" spans="1:18" x14ac:dyDescent="0.25">
      <c r="A2589" t="s">
        <v>3941</v>
      </c>
      <c r="B2589" s="35">
        <v>44076</v>
      </c>
      <c r="C2589" t="s">
        <v>1299</v>
      </c>
      <c r="D2589" t="s">
        <v>24</v>
      </c>
      <c r="E2589" t="s">
        <v>923</v>
      </c>
      <c r="F2589">
        <v>0.4</v>
      </c>
      <c r="G2589">
        <v>5265517.95</v>
      </c>
      <c r="H2589">
        <v>796464.9</v>
      </c>
      <c r="I2589">
        <v>3</v>
      </c>
      <c r="J2589" t="s">
        <v>26</v>
      </c>
      <c r="K2589" t="str">
        <f>VLOOKUP(C2589,Customer!$A$2:$F$793,2,FALSE)</f>
        <v>Netherlands</v>
      </c>
      <c r="L2589" t="str">
        <f>VLOOKUP($C2589,Customer!$A$2:$F$793,3,FALSE)</f>
        <v>North Holland</v>
      </c>
      <c r="M2589" t="str">
        <f>VLOOKUP($C2589,Customer!$A$2:$F$793,4,FALSE)</f>
        <v>Amsterdam</v>
      </c>
      <c r="N2589" t="str">
        <f>VLOOKUP($C2589,Customer!$A$2:$F$793,5,FALSE)</f>
        <v>Central</v>
      </c>
      <c r="O2589" t="str">
        <f>VLOOKUP($C2589,Customer!$A$2:$F$793,6,FALSE)</f>
        <v>Consumer</v>
      </c>
      <c r="P2589" t="str">
        <f>VLOOKUP(E2589,Product!$B$2:$C$1811,2,FALSE)</f>
        <v>Office Supplies</v>
      </c>
      <c r="Q2589" t="str">
        <f>VLOOKUP(E2589,CHOOSE({1,2},Product!$B$2:$B$1811,Product!$A$2:$A$1811),2,FALSE)</f>
        <v>Storage</v>
      </c>
      <c r="R2589" t="str">
        <f t="shared" si="40"/>
        <v>AZ</v>
      </c>
    </row>
    <row r="2590" spans="1:18" x14ac:dyDescent="0.25">
      <c r="A2590" t="s">
        <v>3942</v>
      </c>
      <c r="B2590" s="35">
        <v>44076</v>
      </c>
      <c r="C2590" t="s">
        <v>269</v>
      </c>
      <c r="D2590" t="s">
        <v>33</v>
      </c>
      <c r="E2590" t="s">
        <v>736</v>
      </c>
      <c r="F2590">
        <v>0</v>
      </c>
      <c r="G2590">
        <v>3702086.85</v>
      </c>
      <c r="H2590">
        <v>1769922</v>
      </c>
      <c r="I2590">
        <v>2</v>
      </c>
      <c r="J2590" t="s">
        <v>26</v>
      </c>
      <c r="K2590" t="str">
        <f>VLOOKUP(C2590,Customer!$A$2:$F$793,2,FALSE)</f>
        <v>Switzerland</v>
      </c>
      <c r="L2590" t="str">
        <f>VLOOKUP($C2590,Customer!$A$2:$F$793,3,FALSE)</f>
        <v>Basel-Stadt</v>
      </c>
      <c r="M2590" t="str">
        <f>VLOOKUP($C2590,Customer!$A$2:$F$793,4,FALSE)</f>
        <v>Basel</v>
      </c>
      <c r="N2590" t="str">
        <f>VLOOKUP($C2590,Customer!$A$2:$F$793,5,FALSE)</f>
        <v>Central</v>
      </c>
      <c r="O2590" t="str">
        <f>VLOOKUP($C2590,Customer!$A$2:$F$793,6,FALSE)</f>
        <v>Corporate</v>
      </c>
      <c r="P2590" t="str">
        <f>VLOOKUP(E2590,Product!$B$2:$C$1811,2,FALSE)</f>
        <v>Furniture</v>
      </c>
      <c r="Q2590" t="str">
        <f>VLOOKUP(E2590,CHOOSE({1,2},Product!$B$2:$B$1811,Product!$A$2:$A$1811),2,FALSE)</f>
        <v>Bookcases</v>
      </c>
      <c r="R2590" t="str">
        <f t="shared" si="40"/>
        <v>AZ</v>
      </c>
    </row>
    <row r="2591" spans="1:18" x14ac:dyDescent="0.25">
      <c r="A2591" t="s">
        <v>3942</v>
      </c>
      <c r="B2591" s="35">
        <v>44076</v>
      </c>
      <c r="C2591" t="s">
        <v>269</v>
      </c>
      <c r="D2591" t="s">
        <v>33</v>
      </c>
      <c r="E2591" t="s">
        <v>1945</v>
      </c>
      <c r="F2591">
        <v>0</v>
      </c>
      <c r="G2591">
        <v>589974</v>
      </c>
      <c r="H2591">
        <v>147493.5</v>
      </c>
      <c r="I2591">
        <v>2</v>
      </c>
      <c r="J2591" t="s">
        <v>26</v>
      </c>
      <c r="K2591" t="str">
        <f>VLOOKUP(C2591,Customer!$A$2:$F$793,2,FALSE)</f>
        <v>Switzerland</v>
      </c>
      <c r="L2591" t="str">
        <f>VLOOKUP($C2591,Customer!$A$2:$F$793,3,FALSE)</f>
        <v>Basel-Stadt</v>
      </c>
      <c r="M2591" t="str">
        <f>VLOOKUP($C2591,Customer!$A$2:$F$793,4,FALSE)</f>
        <v>Basel</v>
      </c>
      <c r="N2591" t="str">
        <f>VLOOKUP($C2591,Customer!$A$2:$F$793,5,FALSE)</f>
        <v>Central</v>
      </c>
      <c r="O2591" t="str">
        <f>VLOOKUP($C2591,Customer!$A$2:$F$793,6,FALSE)</f>
        <v>Corporate</v>
      </c>
      <c r="P2591" t="str">
        <f>VLOOKUP(E2591,Product!$B$2:$C$1811,2,FALSE)</f>
        <v>Office Supplies</v>
      </c>
      <c r="Q2591" t="str">
        <f>VLOOKUP(E2591,CHOOSE({1,2},Product!$B$2:$B$1811,Product!$A$2:$A$1811),2,FALSE)</f>
        <v>Envelopes</v>
      </c>
      <c r="R2591" t="str">
        <f t="shared" si="40"/>
        <v>AZ</v>
      </c>
    </row>
    <row r="2592" spans="1:18" x14ac:dyDescent="0.25">
      <c r="A2592" t="s">
        <v>3942</v>
      </c>
      <c r="B2592" s="35">
        <v>44076</v>
      </c>
      <c r="C2592" t="s">
        <v>269</v>
      </c>
      <c r="D2592" t="s">
        <v>33</v>
      </c>
      <c r="E2592" t="s">
        <v>1946</v>
      </c>
      <c r="F2592">
        <v>0</v>
      </c>
      <c r="G2592">
        <v>1165198.6500000001</v>
      </c>
      <c r="H2592">
        <v>147493.5</v>
      </c>
      <c r="I2592">
        <v>1</v>
      </c>
      <c r="J2592" t="s">
        <v>22</v>
      </c>
      <c r="K2592" t="str">
        <f>VLOOKUP(C2592,Customer!$A$2:$F$793,2,FALSE)</f>
        <v>Switzerland</v>
      </c>
      <c r="L2592" t="str">
        <f>VLOOKUP($C2592,Customer!$A$2:$F$793,3,FALSE)</f>
        <v>Basel-Stadt</v>
      </c>
      <c r="M2592" t="str">
        <f>VLOOKUP($C2592,Customer!$A$2:$F$793,4,FALSE)</f>
        <v>Basel</v>
      </c>
      <c r="N2592" t="str">
        <f>VLOOKUP($C2592,Customer!$A$2:$F$793,5,FALSE)</f>
        <v>Central</v>
      </c>
      <c r="O2592" t="str">
        <f>VLOOKUP($C2592,Customer!$A$2:$F$793,6,FALSE)</f>
        <v>Corporate</v>
      </c>
      <c r="P2592" t="str">
        <f>VLOOKUP(E2592,Product!$B$2:$C$1811,2,FALSE)</f>
        <v>Technology</v>
      </c>
      <c r="Q2592" t="str">
        <f>VLOOKUP(E2592,CHOOSE({1,2},Product!$B$2:$B$1811,Product!$A$2:$A$1811),2,FALSE)</f>
        <v>Accessories</v>
      </c>
      <c r="R2592" t="str">
        <f t="shared" si="40"/>
        <v>AZ</v>
      </c>
    </row>
    <row r="2593" spans="1:18" x14ac:dyDescent="0.25">
      <c r="A2593" t="s">
        <v>3943</v>
      </c>
      <c r="B2593" s="35">
        <v>44077</v>
      </c>
      <c r="C2593" t="s">
        <v>471</v>
      </c>
      <c r="D2593" t="s">
        <v>33</v>
      </c>
      <c r="E2593" t="s">
        <v>1658</v>
      </c>
      <c r="F2593">
        <v>0.1</v>
      </c>
      <c r="G2593">
        <v>619472.70000000007</v>
      </c>
      <c r="H2593">
        <v>250738.95</v>
      </c>
      <c r="I2593">
        <v>3</v>
      </c>
      <c r="J2593" t="s">
        <v>22</v>
      </c>
      <c r="K2593" t="str">
        <f>VLOOKUP(C2593,Customer!$A$2:$F$793,2,FALSE)</f>
        <v>Germany</v>
      </c>
      <c r="L2593" t="str">
        <f>VLOOKUP($C2593,Customer!$A$2:$F$793,3,FALSE)</f>
        <v>Baden-Württemberg</v>
      </c>
      <c r="M2593" t="str">
        <f>VLOOKUP($C2593,Customer!$A$2:$F$793,4,FALSE)</f>
        <v>Ulm</v>
      </c>
      <c r="N2593" t="str">
        <f>VLOOKUP($C2593,Customer!$A$2:$F$793,5,FALSE)</f>
        <v>Central</v>
      </c>
      <c r="O2593" t="str">
        <f>VLOOKUP($C2593,Customer!$A$2:$F$793,6,FALSE)</f>
        <v>Corporate</v>
      </c>
      <c r="P2593" t="str">
        <f>VLOOKUP(E2593,Product!$B$2:$C$1811,2,FALSE)</f>
        <v>Office Supplies</v>
      </c>
      <c r="Q2593" t="str">
        <f>VLOOKUP(E2593,CHOOSE({1,2},Product!$B$2:$B$1811,Product!$A$2:$A$1811),2,FALSE)</f>
        <v>Storage</v>
      </c>
      <c r="R2593" t="str">
        <f t="shared" si="40"/>
        <v>AZ</v>
      </c>
    </row>
    <row r="2594" spans="1:18" x14ac:dyDescent="0.25">
      <c r="A2594" t="s">
        <v>3943</v>
      </c>
      <c r="B2594" s="35">
        <v>44077</v>
      </c>
      <c r="C2594" t="s">
        <v>471</v>
      </c>
      <c r="D2594" t="s">
        <v>33</v>
      </c>
      <c r="E2594" t="s">
        <v>1947</v>
      </c>
      <c r="F2594">
        <v>0</v>
      </c>
      <c r="G2594">
        <v>1224196.05</v>
      </c>
      <c r="H2594">
        <v>58997.4</v>
      </c>
      <c r="I2594">
        <v>2</v>
      </c>
      <c r="J2594" t="s">
        <v>22</v>
      </c>
      <c r="K2594" t="str">
        <f>VLOOKUP(C2594,Customer!$A$2:$F$793,2,FALSE)</f>
        <v>Germany</v>
      </c>
      <c r="L2594" t="str">
        <f>VLOOKUP($C2594,Customer!$A$2:$F$793,3,FALSE)</f>
        <v>Baden-Württemberg</v>
      </c>
      <c r="M2594" t="str">
        <f>VLOOKUP($C2594,Customer!$A$2:$F$793,4,FALSE)</f>
        <v>Ulm</v>
      </c>
      <c r="N2594" t="str">
        <f>VLOOKUP($C2594,Customer!$A$2:$F$793,5,FALSE)</f>
        <v>Central</v>
      </c>
      <c r="O2594" t="str">
        <f>VLOOKUP($C2594,Customer!$A$2:$F$793,6,FALSE)</f>
        <v>Corporate</v>
      </c>
      <c r="P2594" t="str">
        <f>VLOOKUP(E2594,Product!$B$2:$C$1811,2,FALSE)</f>
        <v>Office Supplies</v>
      </c>
      <c r="Q2594" t="str">
        <f>VLOOKUP(E2594,CHOOSE({1,2},Product!$B$2:$B$1811,Product!$A$2:$A$1811),2,FALSE)</f>
        <v>Supplies</v>
      </c>
      <c r="R2594" t="str">
        <f t="shared" si="40"/>
        <v>AZ</v>
      </c>
    </row>
    <row r="2595" spans="1:18" x14ac:dyDescent="0.25">
      <c r="A2595" t="s">
        <v>3944</v>
      </c>
      <c r="B2595" s="35">
        <v>44077</v>
      </c>
      <c r="C2595" t="s">
        <v>1948</v>
      </c>
      <c r="D2595" t="s">
        <v>20</v>
      </c>
      <c r="E2595" t="s">
        <v>845</v>
      </c>
      <c r="F2595">
        <v>0</v>
      </c>
      <c r="G2595">
        <v>2153405.1</v>
      </c>
      <c r="H2595">
        <v>929209.05</v>
      </c>
      <c r="I2595">
        <v>3</v>
      </c>
      <c r="J2595" t="s">
        <v>22</v>
      </c>
      <c r="K2595" t="str">
        <f>VLOOKUP(C2595,Customer!$A$2:$F$793,2,FALSE)</f>
        <v>Spain</v>
      </c>
      <c r="L2595" t="str">
        <f>VLOOKUP($C2595,Customer!$A$2:$F$793,3,FALSE)</f>
        <v>Galicia</v>
      </c>
      <c r="M2595" t="str">
        <f>VLOOKUP($C2595,Customer!$A$2:$F$793,4,FALSE)</f>
        <v>Vigo</v>
      </c>
      <c r="N2595" t="str">
        <f>VLOOKUP($C2595,Customer!$A$2:$F$793,5,FALSE)</f>
        <v>South</v>
      </c>
      <c r="O2595" t="str">
        <f>VLOOKUP($C2595,Customer!$A$2:$F$793,6,FALSE)</f>
        <v>Consumer</v>
      </c>
      <c r="P2595" t="str">
        <f>VLOOKUP(E2595,Product!$B$2:$C$1811,2,FALSE)</f>
        <v>Office Supplies</v>
      </c>
      <c r="Q2595" t="str">
        <f>VLOOKUP(E2595,CHOOSE({1,2},Product!$B$2:$B$1811,Product!$A$2:$A$1811),2,FALSE)</f>
        <v>Art</v>
      </c>
      <c r="R2595" t="str">
        <f t="shared" si="40"/>
        <v>AZ</v>
      </c>
    </row>
    <row r="2596" spans="1:18" x14ac:dyDescent="0.25">
      <c r="A2596" t="s">
        <v>3945</v>
      </c>
      <c r="B2596" s="35">
        <v>44077</v>
      </c>
      <c r="C2596" t="s">
        <v>1417</v>
      </c>
      <c r="D2596" t="s">
        <v>24</v>
      </c>
      <c r="E2596" t="s">
        <v>1949</v>
      </c>
      <c r="F2596">
        <v>0</v>
      </c>
      <c r="G2596">
        <v>545725.95000000007</v>
      </c>
      <c r="H2596">
        <v>176992.2</v>
      </c>
      <c r="I2596">
        <v>3</v>
      </c>
      <c r="J2596" t="s">
        <v>26</v>
      </c>
      <c r="K2596" t="str">
        <f>VLOOKUP(C2596,Customer!$A$2:$F$793,2,FALSE)</f>
        <v>Belgium</v>
      </c>
      <c r="L2596" t="str">
        <f>VLOOKUP($C2596,Customer!$A$2:$F$793,3,FALSE)</f>
        <v>East Flanders</v>
      </c>
      <c r="M2596" t="str">
        <f>VLOOKUP($C2596,Customer!$A$2:$F$793,4,FALSE)</f>
        <v>Ghent</v>
      </c>
      <c r="N2596" t="str">
        <f>VLOOKUP($C2596,Customer!$A$2:$F$793,5,FALSE)</f>
        <v>Central</v>
      </c>
      <c r="O2596" t="str">
        <f>VLOOKUP($C2596,Customer!$A$2:$F$793,6,FALSE)</f>
        <v>Consumer</v>
      </c>
      <c r="P2596" t="str">
        <f>VLOOKUP(E2596,Product!$B$2:$C$1811,2,FALSE)</f>
        <v>Office Supplies</v>
      </c>
      <c r="Q2596" t="str">
        <f>VLOOKUP(E2596,CHOOSE({1,2},Product!$B$2:$B$1811,Product!$A$2:$A$1811),2,FALSE)</f>
        <v>Labels</v>
      </c>
      <c r="R2596" t="str">
        <f t="shared" si="40"/>
        <v>AZ</v>
      </c>
    </row>
    <row r="2597" spans="1:18" x14ac:dyDescent="0.25">
      <c r="A2597" t="s">
        <v>3946</v>
      </c>
      <c r="B2597" s="35">
        <v>44077</v>
      </c>
      <c r="C2597" t="s">
        <v>1274</v>
      </c>
      <c r="D2597" t="s">
        <v>33</v>
      </c>
      <c r="E2597" t="s">
        <v>1950</v>
      </c>
      <c r="F2597">
        <v>0</v>
      </c>
      <c r="G2597">
        <v>2699131.0500000003</v>
      </c>
      <c r="H2597">
        <v>235989.6</v>
      </c>
      <c r="I2597">
        <v>2</v>
      </c>
      <c r="J2597" t="s">
        <v>26</v>
      </c>
      <c r="K2597" t="str">
        <f>VLOOKUP(C2597,Customer!$A$2:$F$793,2,FALSE)</f>
        <v>Italy</v>
      </c>
      <c r="L2597" t="str">
        <f>VLOOKUP($C2597,Customer!$A$2:$F$793,3,FALSE)</f>
        <v>Tuscany</v>
      </c>
      <c r="M2597" t="str">
        <f>VLOOKUP($C2597,Customer!$A$2:$F$793,4,FALSE)</f>
        <v>Florence</v>
      </c>
      <c r="N2597" t="str">
        <f>VLOOKUP($C2597,Customer!$A$2:$F$793,5,FALSE)</f>
        <v>South</v>
      </c>
      <c r="O2597" t="str">
        <f>VLOOKUP($C2597,Customer!$A$2:$F$793,6,FALSE)</f>
        <v>Corporate</v>
      </c>
      <c r="P2597" t="str">
        <f>VLOOKUP(E2597,Product!$B$2:$C$1811,2,FALSE)</f>
        <v>Technology</v>
      </c>
      <c r="Q2597" t="str">
        <f>VLOOKUP(E2597,CHOOSE({1,2},Product!$B$2:$B$1811,Product!$A$2:$A$1811),2,FALSE)</f>
        <v>Phones</v>
      </c>
      <c r="R2597" t="str">
        <f t="shared" si="40"/>
        <v>AZ</v>
      </c>
    </row>
    <row r="2598" spans="1:18" x14ac:dyDescent="0.25">
      <c r="A2598" t="s">
        <v>3947</v>
      </c>
      <c r="B2598" s="35">
        <v>44077</v>
      </c>
      <c r="C2598" t="s">
        <v>162</v>
      </c>
      <c r="D2598" t="s">
        <v>33</v>
      </c>
      <c r="E2598" t="s">
        <v>926</v>
      </c>
      <c r="F2598">
        <v>0.1</v>
      </c>
      <c r="G2598">
        <v>398232.45</v>
      </c>
      <c r="H2598">
        <v>-29498.7</v>
      </c>
      <c r="I2598">
        <v>2</v>
      </c>
      <c r="J2598" t="s">
        <v>22</v>
      </c>
      <c r="K2598" t="str">
        <f>VLOOKUP(C2598,Customer!$A$2:$F$793,2,FALSE)</f>
        <v>Spain</v>
      </c>
      <c r="L2598" t="str">
        <f>VLOOKUP($C2598,Customer!$A$2:$F$793,3,FALSE)</f>
        <v>Catalonia</v>
      </c>
      <c r="M2598" t="str">
        <f>VLOOKUP($C2598,Customer!$A$2:$F$793,4,FALSE)</f>
        <v>Barcelona</v>
      </c>
      <c r="N2598" t="str">
        <f>VLOOKUP($C2598,Customer!$A$2:$F$793,5,FALSE)</f>
        <v>South</v>
      </c>
      <c r="O2598" t="str">
        <f>VLOOKUP($C2598,Customer!$A$2:$F$793,6,FALSE)</f>
        <v>Home Office</v>
      </c>
      <c r="P2598" t="str">
        <f>VLOOKUP(E2598,Product!$B$2:$C$1811,2,FALSE)</f>
        <v>Office Supplies</v>
      </c>
      <c r="Q2598" t="str">
        <f>VLOOKUP(E2598,CHOOSE({1,2},Product!$B$2:$B$1811,Product!$A$2:$A$1811),2,FALSE)</f>
        <v>Supplies</v>
      </c>
      <c r="R2598" t="str">
        <f t="shared" si="40"/>
        <v>BN</v>
      </c>
    </row>
    <row r="2599" spans="1:18" x14ac:dyDescent="0.25">
      <c r="A2599" t="s">
        <v>3948</v>
      </c>
      <c r="B2599" s="35">
        <v>44077</v>
      </c>
      <c r="C2599" t="s">
        <v>1279</v>
      </c>
      <c r="D2599" t="s">
        <v>24</v>
      </c>
      <c r="E2599" t="s">
        <v>53</v>
      </c>
      <c r="F2599">
        <v>0.5</v>
      </c>
      <c r="G2599">
        <v>1519183.05</v>
      </c>
      <c r="H2599">
        <v>-943958.4</v>
      </c>
      <c r="I2599">
        <v>4</v>
      </c>
      <c r="J2599" t="s">
        <v>22</v>
      </c>
      <c r="K2599" t="str">
        <f>VLOOKUP(C2599,Customer!$A$2:$F$793,2,FALSE)</f>
        <v>France</v>
      </c>
      <c r="L2599" t="str">
        <f>VLOOKUP($C2599,Customer!$A$2:$F$793,3,FALSE)</f>
        <v>Ile-de-France</v>
      </c>
      <c r="M2599" t="str">
        <f>VLOOKUP($C2599,Customer!$A$2:$F$793,4,FALSE)</f>
        <v>Grigny</v>
      </c>
      <c r="N2599" t="str">
        <f>VLOOKUP($C2599,Customer!$A$2:$F$793,5,FALSE)</f>
        <v>Central</v>
      </c>
      <c r="O2599" t="str">
        <f>VLOOKUP($C2599,Customer!$A$2:$F$793,6,FALSE)</f>
        <v>Consumer</v>
      </c>
      <c r="P2599" t="str">
        <f>VLOOKUP(E2599,Product!$B$2:$C$1811,2,FALSE)</f>
        <v>Office Supplies</v>
      </c>
      <c r="Q2599" t="str">
        <f>VLOOKUP(E2599,CHOOSE({1,2},Product!$B$2:$B$1811,Product!$A$2:$A$1811),2,FALSE)</f>
        <v>Art</v>
      </c>
      <c r="R2599" t="str">
        <f t="shared" si="40"/>
        <v>BN</v>
      </c>
    </row>
    <row r="2600" spans="1:18" x14ac:dyDescent="0.25">
      <c r="A2600" t="s">
        <v>3949</v>
      </c>
      <c r="B2600" s="35">
        <v>44078</v>
      </c>
      <c r="C2600" t="s">
        <v>557</v>
      </c>
      <c r="D2600" t="s">
        <v>20</v>
      </c>
      <c r="E2600" t="s">
        <v>1253</v>
      </c>
      <c r="F2600">
        <v>0</v>
      </c>
      <c r="G2600">
        <v>1120950.6000000001</v>
      </c>
      <c r="H2600">
        <v>516227.25</v>
      </c>
      <c r="I2600">
        <v>6</v>
      </c>
      <c r="J2600" t="s">
        <v>22</v>
      </c>
      <c r="K2600" t="str">
        <f>VLOOKUP(C2600,Customer!$A$2:$F$793,2,FALSE)</f>
        <v>United Kingdom</v>
      </c>
      <c r="L2600" t="str">
        <f>VLOOKUP($C2600,Customer!$A$2:$F$793,3,FALSE)</f>
        <v>England</v>
      </c>
      <c r="M2600" t="str">
        <f>VLOOKUP($C2600,Customer!$A$2:$F$793,4,FALSE)</f>
        <v>Luton</v>
      </c>
      <c r="N2600" t="str">
        <f>VLOOKUP($C2600,Customer!$A$2:$F$793,5,FALSE)</f>
        <v>North</v>
      </c>
      <c r="O2600" t="str">
        <f>VLOOKUP($C2600,Customer!$A$2:$F$793,6,FALSE)</f>
        <v>Consumer</v>
      </c>
      <c r="P2600" t="str">
        <f>VLOOKUP(E2600,Product!$B$2:$C$1811,2,FALSE)</f>
        <v>Office Supplies</v>
      </c>
      <c r="Q2600" t="str">
        <f>VLOOKUP(E2600,CHOOSE({1,2},Product!$B$2:$B$1811,Product!$A$2:$A$1811),2,FALSE)</f>
        <v>Binders</v>
      </c>
      <c r="R2600" t="str">
        <f t="shared" si="40"/>
        <v>AZ</v>
      </c>
    </row>
    <row r="2601" spans="1:18" x14ac:dyDescent="0.25">
      <c r="A2601" t="s">
        <v>3949</v>
      </c>
      <c r="B2601" s="35">
        <v>44078</v>
      </c>
      <c r="C2601" t="s">
        <v>557</v>
      </c>
      <c r="D2601" t="s">
        <v>20</v>
      </c>
      <c r="E2601" t="s">
        <v>1729</v>
      </c>
      <c r="F2601">
        <v>0</v>
      </c>
      <c r="G2601">
        <v>8407129.5</v>
      </c>
      <c r="H2601">
        <v>4115068.65</v>
      </c>
      <c r="I2601">
        <v>12</v>
      </c>
      <c r="J2601" t="s">
        <v>26</v>
      </c>
      <c r="K2601" t="str">
        <f>VLOOKUP(C2601,Customer!$A$2:$F$793,2,FALSE)</f>
        <v>United Kingdom</v>
      </c>
      <c r="L2601" t="str">
        <f>VLOOKUP($C2601,Customer!$A$2:$F$793,3,FALSE)</f>
        <v>England</v>
      </c>
      <c r="M2601" t="str">
        <f>VLOOKUP($C2601,Customer!$A$2:$F$793,4,FALSE)</f>
        <v>Luton</v>
      </c>
      <c r="N2601" t="str">
        <f>VLOOKUP($C2601,Customer!$A$2:$F$793,5,FALSE)</f>
        <v>North</v>
      </c>
      <c r="O2601" t="str">
        <f>VLOOKUP($C2601,Customer!$A$2:$F$793,6,FALSE)</f>
        <v>Consumer</v>
      </c>
      <c r="P2601" t="str">
        <f>VLOOKUP(E2601,Product!$B$2:$C$1811,2,FALSE)</f>
        <v>Office Supplies</v>
      </c>
      <c r="Q2601" t="str">
        <f>VLOOKUP(E2601,CHOOSE({1,2},Product!$B$2:$B$1811,Product!$A$2:$A$1811),2,FALSE)</f>
        <v>Envelopes</v>
      </c>
      <c r="R2601" t="str">
        <f t="shared" si="40"/>
        <v>AZ</v>
      </c>
    </row>
    <row r="2602" spans="1:18" x14ac:dyDescent="0.25">
      <c r="A2602" t="s">
        <v>3949</v>
      </c>
      <c r="B2602" s="35">
        <v>44078</v>
      </c>
      <c r="C2602" t="s">
        <v>557</v>
      </c>
      <c r="D2602" t="s">
        <v>20</v>
      </c>
      <c r="E2602" t="s">
        <v>1951</v>
      </c>
      <c r="F2602">
        <v>0</v>
      </c>
      <c r="G2602">
        <v>339235.05</v>
      </c>
      <c r="H2602">
        <v>73746.75</v>
      </c>
      <c r="I2602">
        <v>2</v>
      </c>
      <c r="J2602" t="s">
        <v>22</v>
      </c>
      <c r="K2602" t="str">
        <f>VLOOKUP(C2602,Customer!$A$2:$F$793,2,FALSE)</f>
        <v>United Kingdom</v>
      </c>
      <c r="L2602" t="str">
        <f>VLOOKUP($C2602,Customer!$A$2:$F$793,3,FALSE)</f>
        <v>England</v>
      </c>
      <c r="M2602" t="str">
        <f>VLOOKUP($C2602,Customer!$A$2:$F$793,4,FALSE)</f>
        <v>Luton</v>
      </c>
      <c r="N2602" t="str">
        <f>VLOOKUP($C2602,Customer!$A$2:$F$793,5,FALSE)</f>
        <v>North</v>
      </c>
      <c r="O2602" t="str">
        <f>VLOOKUP($C2602,Customer!$A$2:$F$793,6,FALSE)</f>
        <v>Consumer</v>
      </c>
      <c r="P2602" t="str">
        <f>VLOOKUP(E2602,Product!$B$2:$C$1811,2,FALSE)</f>
        <v>Office Supplies</v>
      </c>
      <c r="Q2602" t="str">
        <f>VLOOKUP(E2602,CHOOSE({1,2},Product!$B$2:$B$1811,Product!$A$2:$A$1811),2,FALSE)</f>
        <v>Envelopes</v>
      </c>
      <c r="R2602" t="str">
        <f t="shared" si="40"/>
        <v>AZ</v>
      </c>
    </row>
    <row r="2603" spans="1:18" x14ac:dyDescent="0.25">
      <c r="A2603" t="s">
        <v>3950</v>
      </c>
      <c r="B2603" s="35">
        <v>44078</v>
      </c>
      <c r="C2603" t="s">
        <v>1741</v>
      </c>
      <c r="D2603" t="s">
        <v>20</v>
      </c>
      <c r="E2603" t="s">
        <v>794</v>
      </c>
      <c r="F2603">
        <v>0</v>
      </c>
      <c r="G2603">
        <v>176992.2</v>
      </c>
      <c r="H2603">
        <v>14749.35</v>
      </c>
      <c r="I2603">
        <v>3</v>
      </c>
      <c r="J2603" t="s">
        <v>22</v>
      </c>
      <c r="K2603" t="str">
        <f>VLOOKUP(C2603,Customer!$A$2:$F$793,2,FALSE)</f>
        <v>Belgium</v>
      </c>
      <c r="L2603" t="str">
        <f>VLOOKUP($C2603,Customer!$A$2:$F$793,3,FALSE)</f>
        <v>Antwerp</v>
      </c>
      <c r="M2603" t="str">
        <f>VLOOKUP($C2603,Customer!$A$2:$F$793,4,FALSE)</f>
        <v>Antwerp</v>
      </c>
      <c r="N2603" t="str">
        <f>VLOOKUP($C2603,Customer!$A$2:$F$793,5,FALSE)</f>
        <v>Central</v>
      </c>
      <c r="O2603" t="str">
        <f>VLOOKUP($C2603,Customer!$A$2:$F$793,6,FALSE)</f>
        <v>Consumer</v>
      </c>
      <c r="P2603" t="str">
        <f>VLOOKUP(E2603,Product!$B$2:$C$1811,2,FALSE)</f>
        <v>Office Supplies</v>
      </c>
      <c r="Q2603" t="str">
        <f>VLOOKUP(E2603,CHOOSE({1,2},Product!$B$2:$B$1811,Product!$A$2:$A$1811),2,FALSE)</f>
        <v>Binders</v>
      </c>
      <c r="R2603" t="str">
        <f t="shared" si="40"/>
        <v>AZ</v>
      </c>
    </row>
    <row r="2604" spans="1:18" x14ac:dyDescent="0.25">
      <c r="A2604" t="s">
        <v>3951</v>
      </c>
      <c r="B2604" s="35">
        <v>44078</v>
      </c>
      <c r="C2604" t="s">
        <v>1227</v>
      </c>
      <c r="D2604" t="s">
        <v>24</v>
      </c>
      <c r="E2604" t="s">
        <v>1446</v>
      </c>
      <c r="F2604">
        <v>0</v>
      </c>
      <c r="G2604">
        <v>14100378.6</v>
      </c>
      <c r="H2604">
        <v>1828919.4000000001</v>
      </c>
      <c r="I2604">
        <v>4</v>
      </c>
      <c r="J2604" t="s">
        <v>26</v>
      </c>
      <c r="K2604" t="str">
        <f>VLOOKUP(C2604,Customer!$A$2:$F$793,2,FALSE)</f>
        <v>Spain</v>
      </c>
      <c r="L2604" t="str">
        <f>VLOOKUP($C2604,Customer!$A$2:$F$793,3,FALSE)</f>
        <v>Catalonia</v>
      </c>
      <c r="M2604" t="str">
        <f>VLOOKUP($C2604,Customer!$A$2:$F$793,4,FALSE)</f>
        <v>Girona</v>
      </c>
      <c r="N2604" t="str">
        <f>VLOOKUP($C2604,Customer!$A$2:$F$793,5,FALSE)</f>
        <v>South</v>
      </c>
      <c r="O2604" t="str">
        <f>VLOOKUP($C2604,Customer!$A$2:$F$793,6,FALSE)</f>
        <v>Consumer</v>
      </c>
      <c r="P2604" t="str">
        <f>VLOOKUP(E2604,Product!$B$2:$C$1811,2,FALSE)</f>
        <v>Technology</v>
      </c>
      <c r="Q2604" t="str">
        <f>VLOOKUP(E2604,CHOOSE({1,2},Product!$B$2:$B$1811,Product!$A$2:$A$1811),2,FALSE)</f>
        <v>Copiers</v>
      </c>
      <c r="R2604" t="str">
        <f t="shared" si="40"/>
        <v>AZ</v>
      </c>
    </row>
    <row r="2605" spans="1:18" x14ac:dyDescent="0.25">
      <c r="A2605" t="s">
        <v>3952</v>
      </c>
      <c r="B2605" s="35">
        <v>44078</v>
      </c>
      <c r="C2605" t="s">
        <v>1471</v>
      </c>
      <c r="D2605" t="s">
        <v>20</v>
      </c>
      <c r="E2605" t="s">
        <v>1656</v>
      </c>
      <c r="F2605">
        <v>0</v>
      </c>
      <c r="G2605">
        <v>15103334.4</v>
      </c>
      <c r="H2605">
        <v>1356940.2</v>
      </c>
      <c r="I2605">
        <v>6</v>
      </c>
      <c r="J2605" t="s">
        <v>26</v>
      </c>
      <c r="K2605" t="str">
        <f>VLOOKUP(C2605,Customer!$A$2:$F$793,2,FALSE)</f>
        <v>United Kingdom</v>
      </c>
      <c r="L2605" t="str">
        <f>VLOOKUP($C2605,Customer!$A$2:$F$793,3,FALSE)</f>
        <v>England</v>
      </c>
      <c r="M2605" t="str">
        <f>VLOOKUP($C2605,Customer!$A$2:$F$793,4,FALSE)</f>
        <v>Gosport</v>
      </c>
      <c r="N2605" t="str">
        <f>VLOOKUP($C2605,Customer!$A$2:$F$793,5,FALSE)</f>
        <v>North</v>
      </c>
      <c r="O2605" t="str">
        <f>VLOOKUP($C2605,Customer!$A$2:$F$793,6,FALSE)</f>
        <v>Corporate</v>
      </c>
      <c r="P2605" t="str">
        <f>VLOOKUP(E2605,Product!$B$2:$C$1811,2,FALSE)</f>
        <v>Furniture</v>
      </c>
      <c r="Q2605" t="str">
        <f>VLOOKUP(E2605,CHOOSE({1,2},Product!$B$2:$B$1811,Product!$A$2:$A$1811),2,FALSE)</f>
        <v>Bookcases</v>
      </c>
      <c r="R2605" t="str">
        <f t="shared" si="40"/>
        <v>AZ</v>
      </c>
    </row>
    <row r="2606" spans="1:18" x14ac:dyDescent="0.25">
      <c r="A2606" t="s">
        <v>3953</v>
      </c>
      <c r="B2606" s="35">
        <v>44078</v>
      </c>
      <c r="C2606" t="s">
        <v>1861</v>
      </c>
      <c r="D2606" t="s">
        <v>51</v>
      </c>
      <c r="E2606" t="s">
        <v>1952</v>
      </c>
      <c r="F2606">
        <v>0</v>
      </c>
      <c r="G2606">
        <v>3038366.1</v>
      </c>
      <c r="H2606">
        <v>1460185.6500000001</v>
      </c>
      <c r="I2606">
        <v>4</v>
      </c>
      <c r="J2606" t="s">
        <v>26</v>
      </c>
      <c r="K2606" t="str">
        <f>VLOOKUP(C2606,Customer!$A$2:$F$793,2,FALSE)</f>
        <v>Italy</v>
      </c>
      <c r="L2606" t="str">
        <f>VLOOKUP($C2606,Customer!$A$2:$F$793,3,FALSE)</f>
        <v>Lombardy</v>
      </c>
      <c r="M2606" t="str">
        <f>VLOOKUP($C2606,Customer!$A$2:$F$793,4,FALSE)</f>
        <v>Milan</v>
      </c>
      <c r="N2606" t="str">
        <f>VLOOKUP($C2606,Customer!$A$2:$F$793,5,FALSE)</f>
        <v>South</v>
      </c>
      <c r="O2606" t="str">
        <f>VLOOKUP($C2606,Customer!$A$2:$F$793,6,FALSE)</f>
        <v>Consumer</v>
      </c>
      <c r="P2606" t="str">
        <f>VLOOKUP(E2606,Product!$B$2:$C$1811,2,FALSE)</f>
        <v>Furniture</v>
      </c>
      <c r="Q2606" t="str">
        <f>VLOOKUP(E2606,CHOOSE({1,2},Product!$B$2:$B$1811,Product!$A$2:$A$1811),2,FALSE)</f>
        <v>Furnishings</v>
      </c>
      <c r="R2606" t="str">
        <f t="shared" si="40"/>
        <v>AZ</v>
      </c>
    </row>
    <row r="2607" spans="1:18" x14ac:dyDescent="0.25">
      <c r="A2607" t="s">
        <v>3953</v>
      </c>
      <c r="B2607" s="35">
        <v>44078</v>
      </c>
      <c r="C2607" t="s">
        <v>1861</v>
      </c>
      <c r="D2607" t="s">
        <v>51</v>
      </c>
      <c r="E2607" t="s">
        <v>172</v>
      </c>
      <c r="F2607">
        <v>0</v>
      </c>
      <c r="G2607">
        <v>398232.45</v>
      </c>
      <c r="H2607">
        <v>132744.15</v>
      </c>
      <c r="I2607">
        <v>1</v>
      </c>
      <c r="J2607" t="s">
        <v>26</v>
      </c>
      <c r="K2607" t="str">
        <f>VLOOKUP(C2607,Customer!$A$2:$F$793,2,FALSE)</f>
        <v>Italy</v>
      </c>
      <c r="L2607" t="str">
        <f>VLOOKUP($C2607,Customer!$A$2:$F$793,3,FALSE)</f>
        <v>Lombardy</v>
      </c>
      <c r="M2607" t="str">
        <f>VLOOKUP($C2607,Customer!$A$2:$F$793,4,FALSE)</f>
        <v>Milan</v>
      </c>
      <c r="N2607" t="str">
        <f>VLOOKUP($C2607,Customer!$A$2:$F$793,5,FALSE)</f>
        <v>South</v>
      </c>
      <c r="O2607" t="str">
        <f>VLOOKUP($C2607,Customer!$A$2:$F$793,6,FALSE)</f>
        <v>Consumer</v>
      </c>
      <c r="P2607" t="str">
        <f>VLOOKUP(E2607,Product!$B$2:$C$1811,2,FALSE)</f>
        <v>Office Supplies</v>
      </c>
      <c r="Q2607" t="str">
        <f>VLOOKUP(E2607,CHOOSE({1,2},Product!$B$2:$B$1811,Product!$A$2:$A$1811),2,FALSE)</f>
        <v>Envelopes</v>
      </c>
      <c r="R2607" t="str">
        <f t="shared" si="40"/>
        <v>AZ</v>
      </c>
    </row>
    <row r="2608" spans="1:18" x14ac:dyDescent="0.25">
      <c r="A2608" t="s">
        <v>3953</v>
      </c>
      <c r="B2608" s="35">
        <v>44078</v>
      </c>
      <c r="C2608" t="s">
        <v>1861</v>
      </c>
      <c r="D2608" t="s">
        <v>51</v>
      </c>
      <c r="E2608" t="s">
        <v>943</v>
      </c>
      <c r="F2608">
        <v>0</v>
      </c>
      <c r="G2608">
        <v>132744.15</v>
      </c>
      <c r="H2608">
        <v>44248.05</v>
      </c>
      <c r="I2608">
        <v>2</v>
      </c>
      <c r="J2608" t="s">
        <v>26</v>
      </c>
      <c r="K2608" t="str">
        <f>VLOOKUP(C2608,Customer!$A$2:$F$793,2,FALSE)</f>
        <v>Italy</v>
      </c>
      <c r="L2608" t="str">
        <f>VLOOKUP($C2608,Customer!$A$2:$F$793,3,FALSE)</f>
        <v>Lombardy</v>
      </c>
      <c r="M2608" t="str">
        <f>VLOOKUP($C2608,Customer!$A$2:$F$793,4,FALSE)</f>
        <v>Milan</v>
      </c>
      <c r="N2608" t="str">
        <f>VLOOKUP($C2608,Customer!$A$2:$F$793,5,FALSE)</f>
        <v>South</v>
      </c>
      <c r="O2608" t="str">
        <f>VLOOKUP($C2608,Customer!$A$2:$F$793,6,FALSE)</f>
        <v>Consumer</v>
      </c>
      <c r="P2608" t="str">
        <f>VLOOKUP(E2608,Product!$B$2:$C$1811,2,FALSE)</f>
        <v>Office Supplies</v>
      </c>
      <c r="Q2608" t="str">
        <f>VLOOKUP(E2608,CHOOSE({1,2},Product!$B$2:$B$1811,Product!$A$2:$A$1811),2,FALSE)</f>
        <v>Labels</v>
      </c>
      <c r="R2608" t="str">
        <f t="shared" si="40"/>
        <v>AZ</v>
      </c>
    </row>
    <row r="2609" spans="1:18" x14ac:dyDescent="0.25">
      <c r="A2609" t="s">
        <v>3954</v>
      </c>
      <c r="B2609" s="35">
        <v>44078</v>
      </c>
      <c r="C2609" t="s">
        <v>584</v>
      </c>
      <c r="D2609" t="s">
        <v>24</v>
      </c>
      <c r="E2609" t="s">
        <v>1663</v>
      </c>
      <c r="F2609">
        <v>0</v>
      </c>
      <c r="G2609">
        <v>3377601.15</v>
      </c>
      <c r="H2609">
        <v>235989.6</v>
      </c>
      <c r="I2609">
        <v>6</v>
      </c>
      <c r="J2609" t="s">
        <v>22</v>
      </c>
      <c r="K2609" t="str">
        <f>VLOOKUP(C2609,Customer!$A$2:$F$793,2,FALSE)</f>
        <v>Netherlands</v>
      </c>
      <c r="L2609" t="str">
        <f>VLOOKUP($C2609,Customer!$A$2:$F$793,3,FALSE)</f>
        <v>Groningen</v>
      </c>
      <c r="M2609" t="str">
        <f>VLOOKUP($C2609,Customer!$A$2:$F$793,4,FALSE)</f>
        <v>Groningen</v>
      </c>
      <c r="N2609" t="str">
        <f>VLOOKUP($C2609,Customer!$A$2:$F$793,5,FALSE)</f>
        <v>Central</v>
      </c>
      <c r="O2609" t="str">
        <f>VLOOKUP($C2609,Customer!$A$2:$F$793,6,FALSE)</f>
        <v>Corporate</v>
      </c>
      <c r="P2609" t="str">
        <f>VLOOKUP(E2609,Product!$B$2:$C$1811,2,FALSE)</f>
        <v>Technology</v>
      </c>
      <c r="Q2609" t="str">
        <f>VLOOKUP(E2609,CHOOSE({1,2},Product!$B$2:$B$1811,Product!$A$2:$A$1811),2,FALSE)</f>
        <v>Accessories</v>
      </c>
      <c r="R2609" t="str">
        <f t="shared" si="40"/>
        <v>BN</v>
      </c>
    </row>
    <row r="2610" spans="1:18" x14ac:dyDescent="0.25">
      <c r="A2610" t="s">
        <v>3955</v>
      </c>
      <c r="B2610" s="35">
        <v>44079</v>
      </c>
      <c r="C2610" t="s">
        <v>1953</v>
      </c>
      <c r="D2610" t="s">
        <v>33</v>
      </c>
      <c r="E2610" t="s">
        <v>1954</v>
      </c>
      <c r="F2610">
        <v>0.1</v>
      </c>
      <c r="G2610">
        <v>11062012.5</v>
      </c>
      <c r="H2610">
        <v>1356940.2</v>
      </c>
      <c r="I2610">
        <v>5</v>
      </c>
      <c r="J2610" t="s">
        <v>26</v>
      </c>
      <c r="K2610" t="str">
        <f>VLOOKUP(C2610,Customer!$A$2:$F$793,2,FALSE)</f>
        <v>United Kingdom</v>
      </c>
      <c r="L2610" t="str">
        <f>VLOOKUP($C2610,Customer!$A$2:$F$793,3,FALSE)</f>
        <v>England</v>
      </c>
      <c r="M2610" t="str">
        <f>VLOOKUP($C2610,Customer!$A$2:$F$793,4,FALSE)</f>
        <v>London</v>
      </c>
      <c r="N2610" t="str">
        <f>VLOOKUP($C2610,Customer!$A$2:$F$793,5,FALSE)</f>
        <v>North</v>
      </c>
      <c r="O2610" t="str">
        <f>VLOOKUP($C2610,Customer!$A$2:$F$793,6,FALSE)</f>
        <v>Corporate</v>
      </c>
      <c r="P2610" t="str">
        <f>VLOOKUP(E2610,Product!$B$2:$C$1811,2,FALSE)</f>
        <v>Furniture</v>
      </c>
      <c r="Q2610" t="str">
        <f>VLOOKUP(E2610,CHOOSE({1,2},Product!$B$2:$B$1811,Product!$A$2:$A$1811),2,FALSE)</f>
        <v>Bookcases</v>
      </c>
      <c r="R2610" t="str">
        <f t="shared" si="40"/>
        <v>AZ</v>
      </c>
    </row>
    <row r="2611" spans="1:18" x14ac:dyDescent="0.25">
      <c r="A2611" t="s">
        <v>3955</v>
      </c>
      <c r="B2611" s="35">
        <v>44079</v>
      </c>
      <c r="C2611" t="s">
        <v>1953</v>
      </c>
      <c r="D2611" t="s">
        <v>33</v>
      </c>
      <c r="E2611" t="s">
        <v>179</v>
      </c>
      <c r="F2611">
        <v>0.1</v>
      </c>
      <c r="G2611">
        <v>250738.95</v>
      </c>
      <c r="H2611">
        <v>29498.7</v>
      </c>
      <c r="I2611">
        <v>1</v>
      </c>
      <c r="J2611" t="s">
        <v>26</v>
      </c>
      <c r="K2611" t="str">
        <f>VLOOKUP(C2611,Customer!$A$2:$F$793,2,FALSE)</f>
        <v>United Kingdom</v>
      </c>
      <c r="L2611" t="str">
        <f>VLOOKUP($C2611,Customer!$A$2:$F$793,3,FALSE)</f>
        <v>England</v>
      </c>
      <c r="M2611" t="str">
        <f>VLOOKUP($C2611,Customer!$A$2:$F$793,4,FALSE)</f>
        <v>London</v>
      </c>
      <c r="N2611" t="str">
        <f>VLOOKUP($C2611,Customer!$A$2:$F$793,5,FALSE)</f>
        <v>North</v>
      </c>
      <c r="O2611" t="str">
        <f>VLOOKUP($C2611,Customer!$A$2:$F$793,6,FALSE)</f>
        <v>Corporate</v>
      </c>
      <c r="P2611" t="str">
        <f>VLOOKUP(E2611,Product!$B$2:$C$1811,2,FALSE)</f>
        <v>Office Supplies</v>
      </c>
      <c r="Q2611" t="str">
        <f>VLOOKUP(E2611,CHOOSE({1,2},Product!$B$2:$B$1811,Product!$A$2:$A$1811),2,FALSE)</f>
        <v>Art</v>
      </c>
      <c r="R2611" t="str">
        <f t="shared" si="40"/>
        <v>AZ</v>
      </c>
    </row>
    <row r="2612" spans="1:18" x14ac:dyDescent="0.25">
      <c r="A2612" t="s">
        <v>3955</v>
      </c>
      <c r="B2612" s="35">
        <v>44079</v>
      </c>
      <c r="C2612" t="s">
        <v>1953</v>
      </c>
      <c r="D2612" t="s">
        <v>33</v>
      </c>
      <c r="E2612" t="s">
        <v>752</v>
      </c>
      <c r="F2612">
        <v>0.1</v>
      </c>
      <c r="G2612">
        <v>929209.05</v>
      </c>
      <c r="H2612">
        <v>88496.1</v>
      </c>
      <c r="I2612">
        <v>3</v>
      </c>
      <c r="J2612" t="s">
        <v>26</v>
      </c>
      <c r="K2612" t="str">
        <f>VLOOKUP(C2612,Customer!$A$2:$F$793,2,FALSE)</f>
        <v>United Kingdom</v>
      </c>
      <c r="L2612" t="str">
        <f>VLOOKUP($C2612,Customer!$A$2:$F$793,3,FALSE)</f>
        <v>England</v>
      </c>
      <c r="M2612" t="str">
        <f>VLOOKUP($C2612,Customer!$A$2:$F$793,4,FALSE)</f>
        <v>London</v>
      </c>
      <c r="N2612" t="str">
        <f>VLOOKUP($C2612,Customer!$A$2:$F$793,5,FALSE)</f>
        <v>North</v>
      </c>
      <c r="O2612" t="str">
        <f>VLOOKUP($C2612,Customer!$A$2:$F$793,6,FALSE)</f>
        <v>Corporate</v>
      </c>
      <c r="P2612" t="str">
        <f>VLOOKUP(E2612,Product!$B$2:$C$1811,2,FALSE)</f>
        <v>Office Supplies</v>
      </c>
      <c r="Q2612" t="str">
        <f>VLOOKUP(E2612,CHOOSE({1,2},Product!$B$2:$B$1811,Product!$A$2:$A$1811),2,FALSE)</f>
        <v>Art</v>
      </c>
      <c r="R2612" t="str">
        <f t="shared" si="40"/>
        <v>AZ</v>
      </c>
    </row>
    <row r="2613" spans="1:18" x14ac:dyDescent="0.25">
      <c r="A2613" t="s">
        <v>3956</v>
      </c>
      <c r="B2613" s="35">
        <v>44079</v>
      </c>
      <c r="C2613" t="s">
        <v>1647</v>
      </c>
      <c r="D2613" t="s">
        <v>20</v>
      </c>
      <c r="E2613" t="s">
        <v>782</v>
      </c>
      <c r="F2613">
        <v>0.1</v>
      </c>
      <c r="G2613">
        <v>3259606.35</v>
      </c>
      <c r="H2613">
        <v>545725.95000000007</v>
      </c>
      <c r="I2613">
        <v>2</v>
      </c>
      <c r="J2613" t="s">
        <v>22</v>
      </c>
      <c r="K2613" t="str">
        <f>VLOOKUP(C2613,Customer!$A$2:$F$793,2,FALSE)</f>
        <v>France</v>
      </c>
      <c r="L2613" t="str">
        <f>VLOOKUP($C2613,Customer!$A$2:$F$793,3,FALSE)</f>
        <v>Aquitaine-Limousin-Poitou-Charentes</v>
      </c>
      <c r="M2613" t="str">
        <f>VLOOKUP($C2613,Customer!$A$2:$F$793,4,FALSE)</f>
        <v>La Teste-de-Buch</v>
      </c>
      <c r="N2613" t="str">
        <f>VLOOKUP($C2613,Customer!$A$2:$F$793,5,FALSE)</f>
        <v>Central</v>
      </c>
      <c r="O2613" t="str">
        <f>VLOOKUP($C2613,Customer!$A$2:$F$793,6,FALSE)</f>
        <v>Consumer</v>
      </c>
      <c r="P2613" t="str">
        <f>VLOOKUP(E2613,Product!$B$2:$C$1811,2,FALSE)</f>
        <v>Furniture</v>
      </c>
      <c r="Q2613" t="str">
        <f>VLOOKUP(E2613,CHOOSE({1,2},Product!$B$2:$B$1811,Product!$A$2:$A$1811),2,FALSE)</f>
        <v>Bookcases</v>
      </c>
      <c r="R2613" t="str">
        <f t="shared" si="40"/>
        <v>AZ</v>
      </c>
    </row>
    <row r="2614" spans="1:18" x14ac:dyDescent="0.25">
      <c r="A2614" t="s">
        <v>3956</v>
      </c>
      <c r="B2614" s="35">
        <v>44079</v>
      </c>
      <c r="C2614" t="s">
        <v>1647</v>
      </c>
      <c r="D2614" t="s">
        <v>20</v>
      </c>
      <c r="E2614" t="s">
        <v>865</v>
      </c>
      <c r="F2614">
        <v>0.15</v>
      </c>
      <c r="G2614">
        <v>2507389.5</v>
      </c>
      <c r="H2614">
        <v>0</v>
      </c>
      <c r="I2614">
        <v>5</v>
      </c>
      <c r="J2614" t="s">
        <v>26</v>
      </c>
      <c r="K2614" t="str">
        <f>VLOOKUP(C2614,Customer!$A$2:$F$793,2,FALSE)</f>
        <v>France</v>
      </c>
      <c r="L2614" t="str">
        <f>VLOOKUP($C2614,Customer!$A$2:$F$793,3,FALSE)</f>
        <v>Aquitaine-Limousin-Poitou-Charentes</v>
      </c>
      <c r="M2614" t="str">
        <f>VLOOKUP($C2614,Customer!$A$2:$F$793,4,FALSE)</f>
        <v>La Teste-de-Buch</v>
      </c>
      <c r="N2614" t="str">
        <f>VLOOKUP($C2614,Customer!$A$2:$F$793,5,FALSE)</f>
        <v>Central</v>
      </c>
      <c r="O2614" t="str">
        <f>VLOOKUP($C2614,Customer!$A$2:$F$793,6,FALSE)</f>
        <v>Consumer</v>
      </c>
      <c r="P2614" t="str">
        <f>VLOOKUP(E2614,Product!$B$2:$C$1811,2,FALSE)</f>
        <v>Technology</v>
      </c>
      <c r="Q2614" t="str">
        <f>VLOOKUP(E2614,CHOOSE({1,2},Product!$B$2:$B$1811,Product!$A$2:$A$1811),2,FALSE)</f>
        <v>Machines</v>
      </c>
      <c r="R2614" t="str">
        <f t="shared" si="40"/>
        <v>AZ</v>
      </c>
    </row>
    <row r="2615" spans="1:18" x14ac:dyDescent="0.25">
      <c r="A2615" t="s">
        <v>3957</v>
      </c>
      <c r="B2615" s="35">
        <v>44079</v>
      </c>
      <c r="C2615" t="s">
        <v>1955</v>
      </c>
      <c r="D2615" t="s">
        <v>24</v>
      </c>
      <c r="E2615" t="s">
        <v>1040</v>
      </c>
      <c r="F2615">
        <v>0</v>
      </c>
      <c r="G2615">
        <v>1489684.35</v>
      </c>
      <c r="H2615">
        <v>486728.55</v>
      </c>
      <c r="I2615">
        <v>7</v>
      </c>
      <c r="J2615" t="s">
        <v>26</v>
      </c>
      <c r="K2615" t="str">
        <f>VLOOKUP(C2615,Customer!$A$2:$F$793,2,FALSE)</f>
        <v>France</v>
      </c>
      <c r="L2615" t="str">
        <f>VLOOKUP($C2615,Customer!$A$2:$F$793,3,FALSE)</f>
        <v>Ile-de-France</v>
      </c>
      <c r="M2615" t="str">
        <f>VLOOKUP($C2615,Customer!$A$2:$F$793,4,FALSE)</f>
        <v>Bagneux</v>
      </c>
      <c r="N2615" t="str">
        <f>VLOOKUP($C2615,Customer!$A$2:$F$793,5,FALSE)</f>
        <v>Central</v>
      </c>
      <c r="O2615" t="str">
        <f>VLOOKUP($C2615,Customer!$A$2:$F$793,6,FALSE)</f>
        <v>Corporate</v>
      </c>
      <c r="P2615" t="str">
        <f>VLOOKUP(E2615,Product!$B$2:$C$1811,2,FALSE)</f>
        <v>Office Supplies</v>
      </c>
      <c r="Q2615" t="str">
        <f>VLOOKUP(E2615,CHOOSE({1,2},Product!$B$2:$B$1811,Product!$A$2:$A$1811),2,FALSE)</f>
        <v>Art</v>
      </c>
      <c r="R2615" t="str">
        <f t="shared" si="40"/>
        <v>AZ</v>
      </c>
    </row>
    <row r="2616" spans="1:18" x14ac:dyDescent="0.25">
      <c r="A2616" t="s">
        <v>3958</v>
      </c>
      <c r="B2616" s="35">
        <v>44079</v>
      </c>
      <c r="C2616" t="s">
        <v>314</v>
      </c>
      <c r="D2616" t="s">
        <v>24</v>
      </c>
      <c r="E2616" t="s">
        <v>704</v>
      </c>
      <c r="F2616">
        <v>0</v>
      </c>
      <c r="G2616">
        <v>235989.6</v>
      </c>
      <c r="H2616">
        <v>0</v>
      </c>
      <c r="I2616">
        <v>1</v>
      </c>
      <c r="J2616" t="s">
        <v>26</v>
      </c>
      <c r="K2616" t="str">
        <f>VLOOKUP(C2616,Customer!$A$2:$F$793,2,FALSE)</f>
        <v>France</v>
      </c>
      <c r="L2616" t="str">
        <f>VLOOKUP($C2616,Customer!$A$2:$F$793,3,FALSE)</f>
        <v>Languedoc-Roussillon-Midi-Pyrénées</v>
      </c>
      <c r="M2616" t="str">
        <f>VLOOKUP($C2616,Customer!$A$2:$F$793,4,FALSE)</f>
        <v>Carcassonne</v>
      </c>
      <c r="N2616" t="str">
        <f>VLOOKUP($C2616,Customer!$A$2:$F$793,5,FALSE)</f>
        <v>Central</v>
      </c>
      <c r="O2616" t="str">
        <f>VLOOKUP($C2616,Customer!$A$2:$F$793,6,FALSE)</f>
        <v>Home Office</v>
      </c>
      <c r="P2616" t="str">
        <f>VLOOKUP(E2616,Product!$B$2:$C$1811,2,FALSE)</f>
        <v>Office Supplies</v>
      </c>
      <c r="Q2616" t="str">
        <f>VLOOKUP(E2616,CHOOSE({1,2},Product!$B$2:$B$1811,Product!$A$2:$A$1811),2,FALSE)</f>
        <v>Paper</v>
      </c>
      <c r="R2616" t="str">
        <f t="shared" si="40"/>
        <v>AZ</v>
      </c>
    </row>
    <row r="2617" spans="1:18" x14ac:dyDescent="0.25">
      <c r="A2617" t="s">
        <v>3959</v>
      </c>
      <c r="B2617" s="35">
        <v>44079</v>
      </c>
      <c r="C2617" t="s">
        <v>262</v>
      </c>
      <c r="D2617" t="s">
        <v>24</v>
      </c>
      <c r="E2617" t="s">
        <v>1587</v>
      </c>
      <c r="F2617">
        <v>0</v>
      </c>
      <c r="G2617">
        <v>2168154.4500000002</v>
      </c>
      <c r="H2617">
        <v>58997.4</v>
      </c>
      <c r="I2617">
        <v>3</v>
      </c>
      <c r="J2617" t="s">
        <v>22</v>
      </c>
      <c r="K2617" t="str">
        <f>VLOOKUP(C2617,Customer!$A$2:$F$793,2,FALSE)</f>
        <v>United Kingdom</v>
      </c>
      <c r="L2617" t="str">
        <f>VLOOKUP($C2617,Customer!$A$2:$F$793,3,FALSE)</f>
        <v>England</v>
      </c>
      <c r="M2617" t="str">
        <f>VLOOKUP($C2617,Customer!$A$2:$F$793,4,FALSE)</f>
        <v>Coventry</v>
      </c>
      <c r="N2617" t="str">
        <f>VLOOKUP($C2617,Customer!$A$2:$F$793,5,FALSE)</f>
        <v>North</v>
      </c>
      <c r="O2617" t="str">
        <f>VLOOKUP($C2617,Customer!$A$2:$F$793,6,FALSE)</f>
        <v>Corporate</v>
      </c>
      <c r="P2617" t="str">
        <f>VLOOKUP(E2617,Product!$B$2:$C$1811,2,FALSE)</f>
        <v>Office Supplies</v>
      </c>
      <c r="Q2617" t="str">
        <f>VLOOKUP(E2617,CHOOSE({1,2},Product!$B$2:$B$1811,Product!$A$2:$A$1811),2,FALSE)</f>
        <v>Storage</v>
      </c>
      <c r="R2617" t="str">
        <f t="shared" si="40"/>
        <v>BN</v>
      </c>
    </row>
    <row r="2618" spans="1:18" x14ac:dyDescent="0.25">
      <c r="A2618" t="s">
        <v>3960</v>
      </c>
      <c r="B2618" s="35">
        <v>44080</v>
      </c>
      <c r="C2618" t="s">
        <v>1956</v>
      </c>
      <c r="D2618" t="s">
        <v>24</v>
      </c>
      <c r="E2618" t="s">
        <v>1198</v>
      </c>
      <c r="F2618">
        <v>0.1</v>
      </c>
      <c r="G2618">
        <v>1696175.25</v>
      </c>
      <c r="H2618">
        <v>44248.05</v>
      </c>
      <c r="I2618">
        <v>1</v>
      </c>
      <c r="J2618" t="s">
        <v>26</v>
      </c>
      <c r="K2618" t="str">
        <f>VLOOKUP(C2618,Customer!$A$2:$F$793,2,FALSE)</f>
        <v>France</v>
      </c>
      <c r="L2618" t="str">
        <f>VLOOKUP($C2618,Customer!$A$2:$F$793,3,FALSE)</f>
        <v>Ile-de-France</v>
      </c>
      <c r="M2618" t="str">
        <f>VLOOKUP($C2618,Customer!$A$2:$F$793,4,FALSE)</f>
        <v>Paris</v>
      </c>
      <c r="N2618" t="str">
        <f>VLOOKUP($C2618,Customer!$A$2:$F$793,5,FALSE)</f>
        <v>Central</v>
      </c>
      <c r="O2618" t="str">
        <f>VLOOKUP($C2618,Customer!$A$2:$F$793,6,FALSE)</f>
        <v>Consumer</v>
      </c>
      <c r="P2618" t="str">
        <f>VLOOKUP(E2618,Product!$B$2:$C$1811,2,FALSE)</f>
        <v>Office Supplies</v>
      </c>
      <c r="Q2618" t="str">
        <f>VLOOKUP(E2618,CHOOSE({1,2},Product!$B$2:$B$1811,Product!$A$2:$A$1811),2,FALSE)</f>
        <v>Storage</v>
      </c>
      <c r="R2618" t="str">
        <f t="shared" si="40"/>
        <v>AZ</v>
      </c>
    </row>
    <row r="2619" spans="1:18" x14ac:dyDescent="0.25">
      <c r="A2619" t="s">
        <v>3960</v>
      </c>
      <c r="B2619" s="35">
        <v>44080</v>
      </c>
      <c r="C2619" t="s">
        <v>1956</v>
      </c>
      <c r="D2619" t="s">
        <v>24</v>
      </c>
      <c r="E2619" t="s">
        <v>1957</v>
      </c>
      <c r="F2619">
        <v>0</v>
      </c>
      <c r="G2619">
        <v>3421849.2</v>
      </c>
      <c r="H2619">
        <v>516227.25</v>
      </c>
      <c r="I2619">
        <v>5</v>
      </c>
      <c r="J2619" t="s">
        <v>26</v>
      </c>
      <c r="K2619" t="str">
        <f>VLOOKUP(C2619,Customer!$A$2:$F$793,2,FALSE)</f>
        <v>France</v>
      </c>
      <c r="L2619" t="str">
        <f>VLOOKUP($C2619,Customer!$A$2:$F$793,3,FALSE)</f>
        <v>Ile-de-France</v>
      </c>
      <c r="M2619" t="str">
        <f>VLOOKUP($C2619,Customer!$A$2:$F$793,4,FALSE)</f>
        <v>Paris</v>
      </c>
      <c r="N2619" t="str">
        <f>VLOOKUP($C2619,Customer!$A$2:$F$793,5,FALSE)</f>
        <v>Central</v>
      </c>
      <c r="O2619" t="str">
        <f>VLOOKUP($C2619,Customer!$A$2:$F$793,6,FALSE)</f>
        <v>Consumer</v>
      </c>
      <c r="P2619" t="str">
        <f>VLOOKUP(E2619,Product!$B$2:$C$1811,2,FALSE)</f>
        <v>Technology</v>
      </c>
      <c r="Q2619" t="str">
        <f>VLOOKUP(E2619,CHOOSE({1,2},Product!$B$2:$B$1811,Product!$A$2:$A$1811),2,FALSE)</f>
        <v>Accessories</v>
      </c>
      <c r="R2619" t="str">
        <f t="shared" si="40"/>
        <v>AZ</v>
      </c>
    </row>
    <row r="2620" spans="1:18" x14ac:dyDescent="0.25">
      <c r="A2620" t="s">
        <v>3961</v>
      </c>
      <c r="B2620" s="35">
        <v>44080</v>
      </c>
      <c r="C2620" t="s">
        <v>481</v>
      </c>
      <c r="D2620" t="s">
        <v>20</v>
      </c>
      <c r="E2620" t="s">
        <v>1163</v>
      </c>
      <c r="F2620">
        <v>0.1</v>
      </c>
      <c r="G2620">
        <v>811214.25</v>
      </c>
      <c r="H2620">
        <v>324485.7</v>
      </c>
      <c r="I2620">
        <v>7</v>
      </c>
      <c r="J2620" t="s">
        <v>22</v>
      </c>
      <c r="K2620" t="str">
        <f>VLOOKUP(C2620,Customer!$A$2:$F$793,2,FALSE)</f>
        <v>United Kingdom</v>
      </c>
      <c r="L2620" t="str">
        <f>VLOOKUP($C2620,Customer!$A$2:$F$793,3,FALSE)</f>
        <v>England</v>
      </c>
      <c r="M2620" t="str">
        <f>VLOOKUP($C2620,Customer!$A$2:$F$793,4,FALSE)</f>
        <v>Watford</v>
      </c>
      <c r="N2620" t="str">
        <f>VLOOKUP($C2620,Customer!$A$2:$F$793,5,FALSE)</f>
        <v>North</v>
      </c>
      <c r="O2620" t="str">
        <f>VLOOKUP($C2620,Customer!$A$2:$F$793,6,FALSE)</f>
        <v>Consumer</v>
      </c>
      <c r="P2620" t="str">
        <f>VLOOKUP(E2620,Product!$B$2:$C$1811,2,FALSE)</f>
        <v>Office Supplies</v>
      </c>
      <c r="Q2620" t="str">
        <f>VLOOKUP(E2620,CHOOSE({1,2},Product!$B$2:$B$1811,Product!$A$2:$A$1811),2,FALSE)</f>
        <v>Binders</v>
      </c>
      <c r="R2620" t="str">
        <f t="shared" si="40"/>
        <v>AZ</v>
      </c>
    </row>
    <row r="2621" spans="1:18" x14ac:dyDescent="0.25">
      <c r="A2621" t="s">
        <v>3961</v>
      </c>
      <c r="B2621" s="35">
        <v>44080</v>
      </c>
      <c r="C2621" t="s">
        <v>481</v>
      </c>
      <c r="D2621" t="s">
        <v>20</v>
      </c>
      <c r="E2621" t="s">
        <v>1677</v>
      </c>
      <c r="F2621">
        <v>0.1</v>
      </c>
      <c r="G2621">
        <v>3834831</v>
      </c>
      <c r="H2621">
        <v>678470.1</v>
      </c>
      <c r="I2621">
        <v>5</v>
      </c>
      <c r="J2621" t="s">
        <v>26</v>
      </c>
      <c r="K2621" t="str">
        <f>VLOOKUP(C2621,Customer!$A$2:$F$793,2,FALSE)</f>
        <v>United Kingdom</v>
      </c>
      <c r="L2621" t="str">
        <f>VLOOKUP($C2621,Customer!$A$2:$F$793,3,FALSE)</f>
        <v>England</v>
      </c>
      <c r="M2621" t="str">
        <f>VLOOKUP($C2621,Customer!$A$2:$F$793,4,FALSE)</f>
        <v>Watford</v>
      </c>
      <c r="N2621" t="str">
        <f>VLOOKUP($C2621,Customer!$A$2:$F$793,5,FALSE)</f>
        <v>North</v>
      </c>
      <c r="O2621" t="str">
        <f>VLOOKUP($C2621,Customer!$A$2:$F$793,6,FALSE)</f>
        <v>Consumer</v>
      </c>
      <c r="P2621" t="str">
        <f>VLOOKUP(E2621,Product!$B$2:$C$1811,2,FALSE)</f>
        <v>Office Supplies</v>
      </c>
      <c r="Q2621" t="str">
        <f>VLOOKUP(E2621,CHOOSE({1,2},Product!$B$2:$B$1811,Product!$A$2:$A$1811),2,FALSE)</f>
        <v>Storage</v>
      </c>
      <c r="R2621" t="str">
        <f t="shared" si="40"/>
        <v>AZ</v>
      </c>
    </row>
    <row r="2622" spans="1:18" x14ac:dyDescent="0.25">
      <c r="A2622" t="s">
        <v>3962</v>
      </c>
      <c r="B2622" s="35">
        <v>44080</v>
      </c>
      <c r="C2622" t="s">
        <v>1482</v>
      </c>
      <c r="D2622" t="s">
        <v>20</v>
      </c>
      <c r="E2622" t="s">
        <v>889</v>
      </c>
      <c r="F2622">
        <v>0</v>
      </c>
      <c r="G2622">
        <v>235989.6</v>
      </c>
      <c r="H2622">
        <v>58997.4</v>
      </c>
      <c r="I2622">
        <v>1</v>
      </c>
      <c r="J2622" t="s">
        <v>22</v>
      </c>
      <c r="K2622" t="str">
        <f>VLOOKUP(C2622,Customer!$A$2:$F$793,2,FALSE)</f>
        <v>Italy</v>
      </c>
      <c r="L2622" t="str">
        <f>VLOOKUP($C2622,Customer!$A$2:$F$793,3,FALSE)</f>
        <v>Lazio</v>
      </c>
      <c r="M2622" t="str">
        <f>VLOOKUP($C2622,Customer!$A$2:$F$793,4,FALSE)</f>
        <v>Rome</v>
      </c>
      <c r="N2622" t="str">
        <f>VLOOKUP($C2622,Customer!$A$2:$F$793,5,FALSE)</f>
        <v>South</v>
      </c>
      <c r="O2622" t="str">
        <f>VLOOKUP($C2622,Customer!$A$2:$F$793,6,FALSE)</f>
        <v>Corporate</v>
      </c>
      <c r="P2622" t="str">
        <f>VLOOKUP(E2622,Product!$B$2:$C$1811,2,FALSE)</f>
        <v>Office Supplies</v>
      </c>
      <c r="Q2622" t="str">
        <f>VLOOKUP(E2622,CHOOSE({1,2},Product!$B$2:$B$1811,Product!$A$2:$A$1811),2,FALSE)</f>
        <v>Fasteners</v>
      </c>
      <c r="R2622" t="str">
        <f t="shared" si="40"/>
        <v>AZ</v>
      </c>
    </row>
    <row r="2623" spans="1:18" x14ac:dyDescent="0.25">
      <c r="A2623" t="s">
        <v>3963</v>
      </c>
      <c r="B2623" s="35">
        <v>44080</v>
      </c>
      <c r="C2623" t="s">
        <v>965</v>
      </c>
      <c r="D2623" t="s">
        <v>24</v>
      </c>
      <c r="E2623" t="s">
        <v>1958</v>
      </c>
      <c r="F2623">
        <v>0.6</v>
      </c>
      <c r="G2623">
        <v>442480.5</v>
      </c>
      <c r="H2623">
        <v>-265488.3</v>
      </c>
      <c r="I2623">
        <v>3</v>
      </c>
      <c r="J2623" t="s">
        <v>22</v>
      </c>
      <c r="K2623" t="str">
        <f>VLOOKUP(C2623,Customer!$A$2:$F$793,2,FALSE)</f>
        <v>Austria</v>
      </c>
      <c r="L2623" t="str">
        <f>VLOOKUP($C2623,Customer!$A$2:$F$793,3,FALSE)</f>
        <v>Vienna</v>
      </c>
      <c r="M2623" t="str">
        <f>VLOOKUP($C2623,Customer!$A$2:$F$793,4,FALSE)</f>
        <v>Vienna</v>
      </c>
      <c r="N2623" t="str">
        <f>VLOOKUP($C2623,Customer!$A$2:$F$793,5,FALSE)</f>
        <v>Central</v>
      </c>
      <c r="O2623" t="str">
        <f>VLOOKUP($C2623,Customer!$A$2:$F$793,6,FALSE)</f>
        <v>Consumer</v>
      </c>
      <c r="P2623" t="str">
        <f>VLOOKUP(E2623,Product!$B$2:$C$1811,2,FALSE)</f>
        <v>Furniture</v>
      </c>
      <c r="Q2623" t="str">
        <f>VLOOKUP(E2623,CHOOSE({1,2},Product!$B$2:$B$1811,Product!$A$2:$A$1811),2,FALSE)</f>
        <v>Furnishings</v>
      </c>
      <c r="R2623" t="str">
        <f t="shared" si="40"/>
        <v>BN</v>
      </c>
    </row>
    <row r="2624" spans="1:18" x14ac:dyDescent="0.25">
      <c r="A2624" t="s">
        <v>3964</v>
      </c>
      <c r="B2624" s="35">
        <v>44081</v>
      </c>
      <c r="C2624" t="s">
        <v>1050</v>
      </c>
      <c r="D2624" t="s">
        <v>24</v>
      </c>
      <c r="E2624" t="s">
        <v>241</v>
      </c>
      <c r="F2624">
        <v>0</v>
      </c>
      <c r="G2624">
        <v>1430686.95</v>
      </c>
      <c r="H2624">
        <v>250738.95</v>
      </c>
      <c r="I2624">
        <v>2</v>
      </c>
      <c r="J2624" t="s">
        <v>26</v>
      </c>
      <c r="K2624" t="str">
        <f>VLOOKUP(C2624,Customer!$A$2:$F$793,2,FALSE)</f>
        <v>United Kingdom</v>
      </c>
      <c r="L2624" t="str">
        <f>VLOOKUP($C2624,Customer!$A$2:$F$793,3,FALSE)</f>
        <v>England</v>
      </c>
      <c r="M2624" t="str">
        <f>VLOOKUP($C2624,Customer!$A$2:$F$793,4,FALSE)</f>
        <v>Plymouth</v>
      </c>
      <c r="N2624" t="str">
        <f>VLOOKUP($C2624,Customer!$A$2:$F$793,5,FALSE)</f>
        <v>North</v>
      </c>
      <c r="O2624" t="str">
        <f>VLOOKUP($C2624,Customer!$A$2:$F$793,6,FALSE)</f>
        <v>Corporate</v>
      </c>
      <c r="P2624" t="str">
        <f>VLOOKUP(E2624,Product!$B$2:$C$1811,2,FALSE)</f>
        <v>Office Supplies</v>
      </c>
      <c r="Q2624" t="str">
        <f>VLOOKUP(E2624,CHOOSE({1,2},Product!$B$2:$B$1811,Product!$A$2:$A$1811),2,FALSE)</f>
        <v>Art</v>
      </c>
      <c r="R2624" t="str">
        <f t="shared" si="40"/>
        <v>AZ</v>
      </c>
    </row>
    <row r="2625" spans="1:18" x14ac:dyDescent="0.25">
      <c r="A2625" t="s">
        <v>3965</v>
      </c>
      <c r="B2625" s="35">
        <v>44081</v>
      </c>
      <c r="C2625" t="s">
        <v>1503</v>
      </c>
      <c r="D2625" t="s">
        <v>24</v>
      </c>
      <c r="E2625" t="s">
        <v>1327</v>
      </c>
      <c r="F2625">
        <v>0</v>
      </c>
      <c r="G2625">
        <v>589974</v>
      </c>
      <c r="H2625">
        <v>265488.3</v>
      </c>
      <c r="I2625">
        <v>4</v>
      </c>
      <c r="J2625" t="s">
        <v>22</v>
      </c>
      <c r="K2625" t="str">
        <f>VLOOKUP(C2625,Customer!$A$2:$F$793,2,FALSE)</f>
        <v>Germany</v>
      </c>
      <c r="L2625" t="str">
        <f>VLOOKUP($C2625,Customer!$A$2:$F$793,3,FALSE)</f>
        <v>Bavaria</v>
      </c>
      <c r="M2625" t="str">
        <f>VLOOKUP($C2625,Customer!$A$2:$F$793,4,FALSE)</f>
        <v>Aschaffenburg</v>
      </c>
      <c r="N2625" t="str">
        <f>VLOOKUP($C2625,Customer!$A$2:$F$793,5,FALSE)</f>
        <v>Central</v>
      </c>
      <c r="O2625" t="str">
        <f>VLOOKUP($C2625,Customer!$A$2:$F$793,6,FALSE)</f>
        <v>Corporate</v>
      </c>
      <c r="P2625" t="str">
        <f>VLOOKUP(E2625,Product!$B$2:$C$1811,2,FALSE)</f>
        <v>Office Supplies</v>
      </c>
      <c r="Q2625" t="str">
        <f>VLOOKUP(E2625,CHOOSE({1,2},Product!$B$2:$B$1811,Product!$A$2:$A$1811),2,FALSE)</f>
        <v>Binders</v>
      </c>
      <c r="R2625" t="str">
        <f t="shared" si="40"/>
        <v>AZ</v>
      </c>
    </row>
    <row r="2626" spans="1:18" x14ac:dyDescent="0.25">
      <c r="A2626" t="s">
        <v>3965</v>
      </c>
      <c r="B2626" s="35">
        <v>44081</v>
      </c>
      <c r="C2626" t="s">
        <v>1503</v>
      </c>
      <c r="D2626" t="s">
        <v>24</v>
      </c>
      <c r="E2626" t="s">
        <v>317</v>
      </c>
      <c r="F2626">
        <v>0</v>
      </c>
      <c r="G2626">
        <v>2123906.4</v>
      </c>
      <c r="H2626">
        <v>339235.05</v>
      </c>
      <c r="I2626">
        <v>1</v>
      </c>
      <c r="J2626" t="s">
        <v>26</v>
      </c>
      <c r="K2626" t="str">
        <f>VLOOKUP(C2626,Customer!$A$2:$F$793,2,FALSE)</f>
        <v>Germany</v>
      </c>
      <c r="L2626" t="str">
        <f>VLOOKUP($C2626,Customer!$A$2:$F$793,3,FALSE)</f>
        <v>Bavaria</v>
      </c>
      <c r="M2626" t="str">
        <f>VLOOKUP($C2626,Customer!$A$2:$F$793,4,FALSE)</f>
        <v>Aschaffenburg</v>
      </c>
      <c r="N2626" t="str">
        <f>VLOOKUP($C2626,Customer!$A$2:$F$793,5,FALSE)</f>
        <v>Central</v>
      </c>
      <c r="O2626" t="str">
        <f>VLOOKUP($C2626,Customer!$A$2:$F$793,6,FALSE)</f>
        <v>Corporate</v>
      </c>
      <c r="P2626" t="str">
        <f>VLOOKUP(E2626,Product!$B$2:$C$1811,2,FALSE)</f>
        <v>Technology</v>
      </c>
      <c r="Q2626" t="str">
        <f>VLOOKUP(E2626,CHOOSE({1,2},Product!$B$2:$B$1811,Product!$A$2:$A$1811),2,FALSE)</f>
        <v>Phones</v>
      </c>
      <c r="R2626" t="str">
        <f t="shared" si="40"/>
        <v>AZ</v>
      </c>
    </row>
    <row r="2627" spans="1:18" x14ac:dyDescent="0.25">
      <c r="A2627" t="s">
        <v>3966</v>
      </c>
      <c r="B2627" s="35">
        <v>44081</v>
      </c>
      <c r="C2627" t="s">
        <v>510</v>
      </c>
      <c r="D2627" t="s">
        <v>24</v>
      </c>
      <c r="E2627" t="s">
        <v>1273</v>
      </c>
      <c r="F2627">
        <v>0</v>
      </c>
      <c r="G2627">
        <v>11460244.950000001</v>
      </c>
      <c r="H2627">
        <v>5383512.75</v>
      </c>
      <c r="I2627">
        <v>3</v>
      </c>
      <c r="J2627" t="s">
        <v>26</v>
      </c>
      <c r="K2627" t="str">
        <f>VLOOKUP(C2627,Customer!$A$2:$F$793,2,FALSE)</f>
        <v>France</v>
      </c>
      <c r="L2627" t="str">
        <f>VLOOKUP($C2627,Customer!$A$2:$F$793,3,FALSE)</f>
        <v>Aquitaine-Limousin-Poitou-Charentes</v>
      </c>
      <c r="M2627" t="str">
        <f>VLOOKUP($C2627,Customer!$A$2:$F$793,4,FALSE)</f>
        <v>Bordeaux</v>
      </c>
      <c r="N2627" t="str">
        <f>VLOOKUP($C2627,Customer!$A$2:$F$793,5,FALSE)</f>
        <v>Central</v>
      </c>
      <c r="O2627" t="str">
        <f>VLOOKUP($C2627,Customer!$A$2:$F$793,6,FALSE)</f>
        <v>Home Office</v>
      </c>
      <c r="P2627" t="str">
        <f>VLOOKUP(E2627,Product!$B$2:$C$1811,2,FALSE)</f>
        <v>Technology</v>
      </c>
      <c r="Q2627" t="str">
        <f>VLOOKUP(E2627,CHOOSE({1,2},Product!$B$2:$B$1811,Product!$A$2:$A$1811),2,FALSE)</f>
        <v>Accessories</v>
      </c>
      <c r="R2627" t="str">
        <f t="shared" ref="R2627:R2690" si="41">LEFT(A2627,2)</f>
        <v>AZ</v>
      </c>
    </row>
    <row r="2628" spans="1:18" x14ac:dyDescent="0.25">
      <c r="A2628" t="s">
        <v>3967</v>
      </c>
      <c r="B2628" s="35">
        <v>44081</v>
      </c>
      <c r="C2628" t="s">
        <v>1131</v>
      </c>
      <c r="D2628" t="s">
        <v>24</v>
      </c>
      <c r="E2628" t="s">
        <v>1040</v>
      </c>
      <c r="F2628">
        <v>0</v>
      </c>
      <c r="G2628">
        <v>206490.9</v>
      </c>
      <c r="H2628">
        <v>73746.75</v>
      </c>
      <c r="I2628">
        <v>1</v>
      </c>
      <c r="J2628" t="s">
        <v>22</v>
      </c>
      <c r="K2628" t="str">
        <f>VLOOKUP(C2628,Customer!$A$2:$F$793,2,FALSE)</f>
        <v>Germany</v>
      </c>
      <c r="L2628" t="str">
        <f>VLOOKUP($C2628,Customer!$A$2:$F$793,3,FALSE)</f>
        <v>Hamburg</v>
      </c>
      <c r="M2628" t="str">
        <f>VLOOKUP($C2628,Customer!$A$2:$F$793,4,FALSE)</f>
        <v>Hamburg</v>
      </c>
      <c r="N2628" t="str">
        <f>VLOOKUP($C2628,Customer!$A$2:$F$793,5,FALSE)</f>
        <v>Central</v>
      </c>
      <c r="O2628" t="str">
        <f>VLOOKUP($C2628,Customer!$A$2:$F$793,6,FALSE)</f>
        <v>Home Office</v>
      </c>
      <c r="P2628" t="str">
        <f>VLOOKUP(E2628,Product!$B$2:$C$1811,2,FALSE)</f>
        <v>Office Supplies</v>
      </c>
      <c r="Q2628" t="str">
        <f>VLOOKUP(E2628,CHOOSE({1,2},Product!$B$2:$B$1811,Product!$A$2:$A$1811),2,FALSE)</f>
        <v>Art</v>
      </c>
      <c r="R2628" t="str">
        <f t="shared" si="41"/>
        <v>AZ</v>
      </c>
    </row>
    <row r="2629" spans="1:18" x14ac:dyDescent="0.25">
      <c r="A2629" t="s">
        <v>3968</v>
      </c>
      <c r="B2629" s="35">
        <v>44081</v>
      </c>
      <c r="C2629" t="s">
        <v>678</v>
      </c>
      <c r="D2629" t="s">
        <v>33</v>
      </c>
      <c r="E2629" t="s">
        <v>1608</v>
      </c>
      <c r="F2629">
        <v>0</v>
      </c>
      <c r="G2629">
        <v>2713880.4</v>
      </c>
      <c r="H2629">
        <v>575224.65</v>
      </c>
      <c r="I2629">
        <v>13</v>
      </c>
      <c r="J2629" t="s">
        <v>22</v>
      </c>
      <c r="K2629" t="str">
        <f>VLOOKUP(C2629,Customer!$A$2:$F$793,2,FALSE)</f>
        <v>France</v>
      </c>
      <c r="L2629" t="str">
        <f>VLOOKUP($C2629,Customer!$A$2:$F$793,3,FALSE)</f>
        <v>Aquitaine-Limousin-Poitou-Charentes</v>
      </c>
      <c r="M2629" t="str">
        <f>VLOOKUP($C2629,Customer!$A$2:$F$793,4,FALSE)</f>
        <v>Lormont</v>
      </c>
      <c r="N2629" t="str">
        <f>VLOOKUP($C2629,Customer!$A$2:$F$793,5,FALSE)</f>
        <v>Central</v>
      </c>
      <c r="O2629" t="str">
        <f>VLOOKUP($C2629,Customer!$A$2:$F$793,6,FALSE)</f>
        <v>Corporate</v>
      </c>
      <c r="P2629" t="str">
        <f>VLOOKUP(E2629,Product!$B$2:$C$1811,2,FALSE)</f>
        <v>Office Supplies</v>
      </c>
      <c r="Q2629" t="str">
        <f>VLOOKUP(E2629,CHOOSE({1,2},Product!$B$2:$B$1811,Product!$A$2:$A$1811),2,FALSE)</f>
        <v>Binders</v>
      </c>
      <c r="R2629" t="str">
        <f t="shared" si="41"/>
        <v>AZ</v>
      </c>
    </row>
    <row r="2630" spans="1:18" x14ac:dyDescent="0.25">
      <c r="A2630" t="s">
        <v>3969</v>
      </c>
      <c r="B2630" s="35">
        <v>44081</v>
      </c>
      <c r="C2630" t="s">
        <v>514</v>
      </c>
      <c r="D2630" t="s">
        <v>24</v>
      </c>
      <c r="E2630" t="s">
        <v>1138</v>
      </c>
      <c r="F2630">
        <v>0.1</v>
      </c>
      <c r="G2630">
        <v>648971.4</v>
      </c>
      <c r="H2630">
        <v>162242.85</v>
      </c>
      <c r="I2630">
        <v>1</v>
      </c>
      <c r="J2630" t="s">
        <v>22</v>
      </c>
      <c r="K2630" t="str">
        <f>VLOOKUP(C2630,Customer!$A$2:$F$793,2,FALSE)</f>
        <v>France</v>
      </c>
      <c r="L2630" t="str">
        <f>VLOOKUP($C2630,Customer!$A$2:$F$793,3,FALSE)</f>
        <v>Ile-de-France</v>
      </c>
      <c r="M2630" t="str">
        <f>VLOOKUP($C2630,Customer!$A$2:$F$793,4,FALSE)</f>
        <v>Vincennes</v>
      </c>
      <c r="N2630" t="str">
        <f>VLOOKUP($C2630,Customer!$A$2:$F$793,5,FALSE)</f>
        <v>Central</v>
      </c>
      <c r="O2630" t="str">
        <f>VLOOKUP($C2630,Customer!$A$2:$F$793,6,FALSE)</f>
        <v>Home Office</v>
      </c>
      <c r="P2630" t="str">
        <f>VLOOKUP(E2630,Product!$B$2:$C$1811,2,FALSE)</f>
        <v>Office Supplies</v>
      </c>
      <c r="Q2630" t="str">
        <f>VLOOKUP(E2630,CHOOSE({1,2},Product!$B$2:$B$1811,Product!$A$2:$A$1811),2,FALSE)</f>
        <v>Storage</v>
      </c>
      <c r="R2630" t="str">
        <f t="shared" si="41"/>
        <v>AZ</v>
      </c>
    </row>
    <row r="2631" spans="1:18" x14ac:dyDescent="0.25">
      <c r="A2631" t="s">
        <v>3970</v>
      </c>
      <c r="B2631" s="35">
        <v>44082</v>
      </c>
      <c r="C2631" t="s">
        <v>1959</v>
      </c>
      <c r="D2631" t="s">
        <v>20</v>
      </c>
      <c r="E2631" t="s">
        <v>808</v>
      </c>
      <c r="F2631">
        <v>0.1</v>
      </c>
      <c r="G2631">
        <v>1961663.55</v>
      </c>
      <c r="H2631">
        <v>-58997.4</v>
      </c>
      <c r="I2631">
        <v>1</v>
      </c>
      <c r="J2631" t="s">
        <v>22</v>
      </c>
      <c r="K2631" t="str">
        <f>VLOOKUP(C2631,Customer!$A$2:$F$793,2,FALSE)</f>
        <v>Germany</v>
      </c>
      <c r="L2631" t="str">
        <f>VLOOKUP($C2631,Customer!$A$2:$F$793,3,FALSE)</f>
        <v>North Rhine-Westphalia</v>
      </c>
      <c r="M2631" t="str">
        <f>VLOOKUP($C2631,Customer!$A$2:$F$793,4,FALSE)</f>
        <v>Unna</v>
      </c>
      <c r="N2631" t="str">
        <f>VLOOKUP($C2631,Customer!$A$2:$F$793,5,FALSE)</f>
        <v>Central</v>
      </c>
      <c r="O2631" t="str">
        <f>VLOOKUP($C2631,Customer!$A$2:$F$793,6,FALSE)</f>
        <v>Consumer</v>
      </c>
      <c r="P2631" t="str">
        <f>VLOOKUP(E2631,Product!$B$2:$C$1811,2,FALSE)</f>
        <v>Furniture</v>
      </c>
      <c r="Q2631" t="str">
        <f>VLOOKUP(E2631,CHOOSE({1,2},Product!$B$2:$B$1811,Product!$A$2:$A$1811),2,FALSE)</f>
        <v>Bookcases</v>
      </c>
      <c r="R2631" t="str">
        <f t="shared" si="41"/>
        <v>BN</v>
      </c>
    </row>
    <row r="2632" spans="1:18" x14ac:dyDescent="0.25">
      <c r="A2632" t="s">
        <v>3971</v>
      </c>
      <c r="B2632" s="35">
        <v>44083</v>
      </c>
      <c r="C2632" t="s">
        <v>1960</v>
      </c>
      <c r="D2632" t="s">
        <v>24</v>
      </c>
      <c r="E2632" t="s">
        <v>1961</v>
      </c>
      <c r="F2632">
        <v>0.35</v>
      </c>
      <c r="G2632">
        <v>17713969.350000001</v>
      </c>
      <c r="H2632">
        <v>-2182903.8000000003</v>
      </c>
      <c r="I2632">
        <v>2</v>
      </c>
      <c r="J2632" t="s">
        <v>22</v>
      </c>
      <c r="K2632" t="str">
        <f>VLOOKUP(C2632,Customer!$A$2:$F$793,2,FALSE)</f>
        <v>France</v>
      </c>
      <c r="L2632" t="str">
        <f>VLOOKUP($C2632,Customer!$A$2:$F$793,3,FALSE)</f>
        <v>Nord-Pas-de-Calais-Picardie</v>
      </c>
      <c r="M2632" t="str">
        <f>VLOOKUP($C2632,Customer!$A$2:$F$793,4,FALSE)</f>
        <v>Coudekerque-Branche</v>
      </c>
      <c r="N2632" t="str">
        <f>VLOOKUP($C2632,Customer!$A$2:$F$793,5,FALSE)</f>
        <v>Central</v>
      </c>
      <c r="O2632" t="str">
        <f>VLOOKUP($C2632,Customer!$A$2:$F$793,6,FALSE)</f>
        <v>Corporate</v>
      </c>
      <c r="P2632" t="str">
        <f>VLOOKUP(E2632,Product!$B$2:$C$1811,2,FALSE)</f>
        <v>Furniture</v>
      </c>
      <c r="Q2632" t="str">
        <f>VLOOKUP(E2632,CHOOSE({1,2},Product!$B$2:$B$1811,Product!$A$2:$A$1811),2,FALSE)</f>
        <v>Tables</v>
      </c>
      <c r="R2632" t="str">
        <f t="shared" si="41"/>
        <v>BN</v>
      </c>
    </row>
    <row r="2633" spans="1:18" x14ac:dyDescent="0.25">
      <c r="A2633" t="s">
        <v>3971</v>
      </c>
      <c r="B2633" s="35">
        <v>44083</v>
      </c>
      <c r="C2633" t="s">
        <v>1960</v>
      </c>
      <c r="D2633" t="s">
        <v>24</v>
      </c>
      <c r="E2633" t="s">
        <v>1962</v>
      </c>
      <c r="F2633">
        <v>0.1</v>
      </c>
      <c r="G2633">
        <v>7448421.75</v>
      </c>
      <c r="H2633">
        <v>663720.75</v>
      </c>
      <c r="I2633">
        <v>1</v>
      </c>
      <c r="J2633" t="s">
        <v>26</v>
      </c>
      <c r="K2633" t="str">
        <f>VLOOKUP(C2633,Customer!$A$2:$F$793,2,FALSE)</f>
        <v>France</v>
      </c>
      <c r="L2633" t="str">
        <f>VLOOKUP($C2633,Customer!$A$2:$F$793,3,FALSE)</f>
        <v>Nord-Pas-de-Calais-Picardie</v>
      </c>
      <c r="M2633" t="str">
        <f>VLOOKUP($C2633,Customer!$A$2:$F$793,4,FALSE)</f>
        <v>Coudekerque-Branche</v>
      </c>
      <c r="N2633" t="str">
        <f>VLOOKUP($C2633,Customer!$A$2:$F$793,5,FALSE)</f>
        <v>Central</v>
      </c>
      <c r="O2633" t="str">
        <f>VLOOKUP($C2633,Customer!$A$2:$F$793,6,FALSE)</f>
        <v>Corporate</v>
      </c>
      <c r="P2633" t="str">
        <f>VLOOKUP(E2633,Product!$B$2:$C$1811,2,FALSE)</f>
        <v>Office Supplies</v>
      </c>
      <c r="Q2633" t="str">
        <f>VLOOKUP(E2633,CHOOSE({1,2},Product!$B$2:$B$1811,Product!$A$2:$A$1811),2,FALSE)</f>
        <v>Appliances</v>
      </c>
      <c r="R2633" t="str">
        <f t="shared" si="41"/>
        <v>BN</v>
      </c>
    </row>
    <row r="2634" spans="1:18" x14ac:dyDescent="0.25">
      <c r="A2634" t="s">
        <v>3972</v>
      </c>
      <c r="B2634" s="35">
        <v>44084</v>
      </c>
      <c r="C2634" t="s">
        <v>525</v>
      </c>
      <c r="D2634" t="s">
        <v>24</v>
      </c>
      <c r="E2634" t="s">
        <v>316</v>
      </c>
      <c r="F2634">
        <v>0</v>
      </c>
      <c r="G2634">
        <v>2241901.2000000002</v>
      </c>
      <c r="H2634">
        <v>1120950.6000000001</v>
      </c>
      <c r="I2634">
        <v>5</v>
      </c>
      <c r="J2634" t="s">
        <v>22</v>
      </c>
      <c r="K2634" t="str">
        <f>VLOOKUP(C2634,Customer!$A$2:$F$793,2,FALSE)</f>
        <v>Austria</v>
      </c>
      <c r="L2634" t="str">
        <f>VLOOKUP($C2634,Customer!$A$2:$F$793,3,FALSE)</f>
        <v>Vienna</v>
      </c>
      <c r="M2634" t="str">
        <f>VLOOKUP($C2634,Customer!$A$2:$F$793,4,FALSE)</f>
        <v>Vienna</v>
      </c>
      <c r="N2634" t="str">
        <f>VLOOKUP($C2634,Customer!$A$2:$F$793,5,FALSE)</f>
        <v>Central</v>
      </c>
      <c r="O2634" t="str">
        <f>VLOOKUP($C2634,Customer!$A$2:$F$793,6,FALSE)</f>
        <v>Consumer</v>
      </c>
      <c r="P2634" t="str">
        <f>VLOOKUP(E2634,Product!$B$2:$C$1811,2,FALSE)</f>
        <v>Office Supplies</v>
      </c>
      <c r="Q2634" t="str">
        <f>VLOOKUP(E2634,CHOOSE({1,2},Product!$B$2:$B$1811,Product!$A$2:$A$1811),2,FALSE)</f>
        <v>Binders</v>
      </c>
      <c r="R2634" t="str">
        <f t="shared" si="41"/>
        <v>AZ</v>
      </c>
    </row>
    <row r="2635" spans="1:18" x14ac:dyDescent="0.25">
      <c r="A2635" t="s">
        <v>3973</v>
      </c>
      <c r="B2635" s="35">
        <v>44084</v>
      </c>
      <c r="C2635" t="s">
        <v>969</v>
      </c>
      <c r="D2635" t="s">
        <v>24</v>
      </c>
      <c r="E2635" t="s">
        <v>1327</v>
      </c>
      <c r="F2635">
        <v>0</v>
      </c>
      <c r="G2635">
        <v>147493.5</v>
      </c>
      <c r="H2635">
        <v>73746.75</v>
      </c>
      <c r="I2635">
        <v>1</v>
      </c>
      <c r="J2635" t="s">
        <v>26</v>
      </c>
      <c r="K2635" t="str">
        <f>VLOOKUP(C2635,Customer!$A$2:$F$793,2,FALSE)</f>
        <v>Norway</v>
      </c>
      <c r="L2635" t="str">
        <f>VLOOKUP($C2635,Customer!$A$2:$F$793,3,FALSE)</f>
        <v>Oslo</v>
      </c>
      <c r="M2635" t="str">
        <f>VLOOKUP($C2635,Customer!$A$2:$F$793,4,FALSE)</f>
        <v>Oslo</v>
      </c>
      <c r="N2635" t="str">
        <f>VLOOKUP($C2635,Customer!$A$2:$F$793,5,FALSE)</f>
        <v>North</v>
      </c>
      <c r="O2635" t="str">
        <f>VLOOKUP($C2635,Customer!$A$2:$F$793,6,FALSE)</f>
        <v>Home Office</v>
      </c>
      <c r="P2635" t="str">
        <f>VLOOKUP(E2635,Product!$B$2:$C$1811,2,FALSE)</f>
        <v>Office Supplies</v>
      </c>
      <c r="Q2635" t="str">
        <f>VLOOKUP(E2635,CHOOSE({1,2},Product!$B$2:$B$1811,Product!$A$2:$A$1811),2,FALSE)</f>
        <v>Binders</v>
      </c>
      <c r="R2635" t="str">
        <f t="shared" si="41"/>
        <v>AZ</v>
      </c>
    </row>
    <row r="2636" spans="1:18" x14ac:dyDescent="0.25">
      <c r="A2636" t="s">
        <v>3973</v>
      </c>
      <c r="B2636" s="35">
        <v>44084</v>
      </c>
      <c r="C2636" t="s">
        <v>969</v>
      </c>
      <c r="D2636" t="s">
        <v>24</v>
      </c>
      <c r="E2636" t="s">
        <v>63</v>
      </c>
      <c r="F2636">
        <v>0</v>
      </c>
      <c r="G2636">
        <v>176992.2</v>
      </c>
      <c r="H2636">
        <v>58997.4</v>
      </c>
      <c r="I2636">
        <v>2</v>
      </c>
      <c r="J2636" t="s">
        <v>26</v>
      </c>
      <c r="K2636" t="str">
        <f>VLOOKUP(C2636,Customer!$A$2:$F$793,2,FALSE)</f>
        <v>Norway</v>
      </c>
      <c r="L2636" t="str">
        <f>VLOOKUP($C2636,Customer!$A$2:$F$793,3,FALSE)</f>
        <v>Oslo</v>
      </c>
      <c r="M2636" t="str">
        <f>VLOOKUP($C2636,Customer!$A$2:$F$793,4,FALSE)</f>
        <v>Oslo</v>
      </c>
      <c r="N2636" t="str">
        <f>VLOOKUP($C2636,Customer!$A$2:$F$793,5,FALSE)</f>
        <v>North</v>
      </c>
      <c r="O2636" t="str">
        <f>VLOOKUP($C2636,Customer!$A$2:$F$793,6,FALSE)</f>
        <v>Home Office</v>
      </c>
      <c r="P2636" t="str">
        <f>VLOOKUP(E2636,Product!$B$2:$C$1811,2,FALSE)</f>
        <v>Office Supplies</v>
      </c>
      <c r="Q2636" t="str">
        <f>VLOOKUP(E2636,CHOOSE({1,2},Product!$B$2:$B$1811,Product!$A$2:$A$1811),2,FALSE)</f>
        <v>Binders</v>
      </c>
      <c r="R2636" t="str">
        <f t="shared" si="41"/>
        <v>AZ</v>
      </c>
    </row>
    <row r="2637" spans="1:18" x14ac:dyDescent="0.25">
      <c r="A2637" t="s">
        <v>3973</v>
      </c>
      <c r="B2637" s="35">
        <v>44084</v>
      </c>
      <c r="C2637" t="s">
        <v>969</v>
      </c>
      <c r="D2637" t="s">
        <v>24</v>
      </c>
      <c r="E2637" t="s">
        <v>755</v>
      </c>
      <c r="F2637">
        <v>0.1</v>
      </c>
      <c r="G2637">
        <v>1578180.45</v>
      </c>
      <c r="H2637">
        <v>648971.4</v>
      </c>
      <c r="I2637">
        <v>7</v>
      </c>
      <c r="J2637" t="s">
        <v>26</v>
      </c>
      <c r="K2637" t="str">
        <f>VLOOKUP(C2637,Customer!$A$2:$F$793,2,FALSE)</f>
        <v>Norway</v>
      </c>
      <c r="L2637" t="str">
        <f>VLOOKUP($C2637,Customer!$A$2:$F$793,3,FALSE)</f>
        <v>Oslo</v>
      </c>
      <c r="M2637" t="str">
        <f>VLOOKUP($C2637,Customer!$A$2:$F$793,4,FALSE)</f>
        <v>Oslo</v>
      </c>
      <c r="N2637" t="str">
        <f>VLOOKUP($C2637,Customer!$A$2:$F$793,5,FALSE)</f>
        <v>North</v>
      </c>
      <c r="O2637" t="str">
        <f>VLOOKUP($C2637,Customer!$A$2:$F$793,6,FALSE)</f>
        <v>Home Office</v>
      </c>
      <c r="P2637" t="str">
        <f>VLOOKUP(E2637,Product!$B$2:$C$1811,2,FALSE)</f>
        <v>Office Supplies</v>
      </c>
      <c r="Q2637" t="str">
        <f>VLOOKUP(E2637,CHOOSE({1,2},Product!$B$2:$B$1811,Product!$A$2:$A$1811),2,FALSE)</f>
        <v>Storage</v>
      </c>
      <c r="R2637" t="str">
        <f t="shared" si="41"/>
        <v>AZ</v>
      </c>
    </row>
    <row r="2638" spans="1:18" x14ac:dyDescent="0.25">
      <c r="A2638" t="s">
        <v>3973</v>
      </c>
      <c r="B2638" s="35">
        <v>44084</v>
      </c>
      <c r="C2638" t="s">
        <v>969</v>
      </c>
      <c r="D2638" t="s">
        <v>24</v>
      </c>
      <c r="E2638" t="s">
        <v>546</v>
      </c>
      <c r="F2638">
        <v>0.1</v>
      </c>
      <c r="G2638">
        <v>10840772.25</v>
      </c>
      <c r="H2638">
        <v>-486728.55</v>
      </c>
      <c r="I2638">
        <v>4</v>
      </c>
      <c r="J2638" t="s">
        <v>22</v>
      </c>
      <c r="K2638" t="str">
        <f>VLOOKUP(C2638,Customer!$A$2:$F$793,2,FALSE)</f>
        <v>Norway</v>
      </c>
      <c r="L2638" t="str">
        <f>VLOOKUP($C2638,Customer!$A$2:$F$793,3,FALSE)</f>
        <v>Oslo</v>
      </c>
      <c r="M2638" t="str">
        <f>VLOOKUP($C2638,Customer!$A$2:$F$793,4,FALSE)</f>
        <v>Oslo</v>
      </c>
      <c r="N2638" t="str">
        <f>VLOOKUP($C2638,Customer!$A$2:$F$793,5,FALSE)</f>
        <v>North</v>
      </c>
      <c r="O2638" t="str">
        <f>VLOOKUP($C2638,Customer!$A$2:$F$793,6,FALSE)</f>
        <v>Home Office</v>
      </c>
      <c r="P2638" t="str">
        <f>VLOOKUP(E2638,Product!$B$2:$C$1811,2,FALSE)</f>
        <v>Office Supplies</v>
      </c>
      <c r="Q2638" t="str">
        <f>VLOOKUP(E2638,CHOOSE({1,2},Product!$B$2:$B$1811,Product!$A$2:$A$1811),2,FALSE)</f>
        <v>Storage</v>
      </c>
      <c r="R2638" t="str">
        <f t="shared" si="41"/>
        <v>AZ</v>
      </c>
    </row>
    <row r="2639" spans="1:18" x14ac:dyDescent="0.25">
      <c r="A2639" t="s">
        <v>3974</v>
      </c>
      <c r="B2639" s="35">
        <v>44084</v>
      </c>
      <c r="C2639" t="s">
        <v>85</v>
      </c>
      <c r="D2639" t="s">
        <v>20</v>
      </c>
      <c r="E2639" t="s">
        <v>709</v>
      </c>
      <c r="F2639">
        <v>0</v>
      </c>
      <c r="G2639">
        <v>7256680.2000000002</v>
      </c>
      <c r="H2639">
        <v>2905621.95</v>
      </c>
      <c r="I2639">
        <v>10</v>
      </c>
      <c r="J2639" t="s">
        <v>22</v>
      </c>
      <c r="K2639" t="str">
        <f>VLOOKUP(C2639,Customer!$A$2:$F$793,2,FALSE)</f>
        <v>Italy</v>
      </c>
      <c r="L2639" t="str">
        <f>VLOOKUP($C2639,Customer!$A$2:$F$793,3,FALSE)</f>
        <v>Lombardy</v>
      </c>
      <c r="M2639" t="str">
        <f>VLOOKUP($C2639,Customer!$A$2:$F$793,4,FALSE)</f>
        <v>Sesto San Giovanni</v>
      </c>
      <c r="N2639" t="str">
        <f>VLOOKUP($C2639,Customer!$A$2:$F$793,5,FALSE)</f>
        <v>South</v>
      </c>
      <c r="O2639" t="str">
        <f>VLOOKUP($C2639,Customer!$A$2:$F$793,6,FALSE)</f>
        <v>Corporate</v>
      </c>
      <c r="P2639" t="str">
        <f>VLOOKUP(E2639,Product!$B$2:$C$1811,2,FALSE)</f>
        <v>Office Supplies</v>
      </c>
      <c r="Q2639" t="str">
        <f>VLOOKUP(E2639,CHOOSE({1,2},Product!$B$2:$B$1811,Product!$A$2:$A$1811),2,FALSE)</f>
        <v>Binders</v>
      </c>
      <c r="R2639" t="str">
        <f t="shared" si="41"/>
        <v>AZ</v>
      </c>
    </row>
    <row r="2640" spans="1:18" x14ac:dyDescent="0.25">
      <c r="A2640" t="s">
        <v>3974</v>
      </c>
      <c r="B2640" s="35">
        <v>44084</v>
      </c>
      <c r="C2640" t="s">
        <v>85</v>
      </c>
      <c r="D2640" t="s">
        <v>20</v>
      </c>
      <c r="E2640" t="s">
        <v>199</v>
      </c>
      <c r="F2640">
        <v>0</v>
      </c>
      <c r="G2640">
        <v>14764099.35</v>
      </c>
      <c r="H2640">
        <v>4129818</v>
      </c>
      <c r="I2640">
        <v>6</v>
      </c>
      <c r="J2640" t="s">
        <v>22</v>
      </c>
      <c r="K2640" t="str">
        <f>VLOOKUP(C2640,Customer!$A$2:$F$793,2,FALSE)</f>
        <v>Italy</v>
      </c>
      <c r="L2640" t="str">
        <f>VLOOKUP($C2640,Customer!$A$2:$F$793,3,FALSE)</f>
        <v>Lombardy</v>
      </c>
      <c r="M2640" t="str">
        <f>VLOOKUP($C2640,Customer!$A$2:$F$793,4,FALSE)</f>
        <v>Sesto San Giovanni</v>
      </c>
      <c r="N2640" t="str">
        <f>VLOOKUP($C2640,Customer!$A$2:$F$793,5,FALSE)</f>
        <v>South</v>
      </c>
      <c r="O2640" t="str">
        <f>VLOOKUP($C2640,Customer!$A$2:$F$793,6,FALSE)</f>
        <v>Corporate</v>
      </c>
      <c r="P2640" t="str">
        <f>VLOOKUP(E2640,Product!$B$2:$C$1811,2,FALSE)</f>
        <v>Technology</v>
      </c>
      <c r="Q2640" t="str">
        <f>VLOOKUP(E2640,CHOOSE({1,2},Product!$B$2:$B$1811,Product!$A$2:$A$1811),2,FALSE)</f>
        <v>Phones</v>
      </c>
      <c r="R2640" t="str">
        <f t="shared" si="41"/>
        <v>AZ</v>
      </c>
    </row>
    <row r="2641" spans="1:18" x14ac:dyDescent="0.25">
      <c r="A2641" t="s">
        <v>3975</v>
      </c>
      <c r="B2641" s="35">
        <v>44084</v>
      </c>
      <c r="C2641" t="s">
        <v>1849</v>
      </c>
      <c r="D2641" t="s">
        <v>33</v>
      </c>
      <c r="E2641" t="s">
        <v>730</v>
      </c>
      <c r="F2641">
        <v>0</v>
      </c>
      <c r="G2641">
        <v>1032454.5</v>
      </c>
      <c r="H2641">
        <v>427731.15</v>
      </c>
      <c r="I2641">
        <v>4</v>
      </c>
      <c r="J2641" t="s">
        <v>26</v>
      </c>
      <c r="K2641" t="str">
        <f>VLOOKUP(C2641,Customer!$A$2:$F$793,2,FALSE)</f>
        <v>Germany</v>
      </c>
      <c r="L2641" t="str">
        <f>VLOOKUP($C2641,Customer!$A$2:$F$793,3,FALSE)</f>
        <v>Lower Saxony</v>
      </c>
      <c r="M2641" t="str">
        <f>VLOOKUP($C2641,Customer!$A$2:$F$793,4,FALSE)</f>
        <v>Emden</v>
      </c>
      <c r="N2641" t="str">
        <f>VLOOKUP($C2641,Customer!$A$2:$F$793,5,FALSE)</f>
        <v>Central</v>
      </c>
      <c r="O2641" t="str">
        <f>VLOOKUP($C2641,Customer!$A$2:$F$793,6,FALSE)</f>
        <v>Home Office</v>
      </c>
      <c r="P2641" t="str">
        <f>VLOOKUP(E2641,Product!$B$2:$C$1811,2,FALSE)</f>
        <v>Office Supplies</v>
      </c>
      <c r="Q2641" t="str">
        <f>VLOOKUP(E2641,CHOOSE({1,2},Product!$B$2:$B$1811,Product!$A$2:$A$1811),2,FALSE)</f>
        <v>Art</v>
      </c>
      <c r="R2641" t="str">
        <f t="shared" si="41"/>
        <v>AZ</v>
      </c>
    </row>
    <row r="2642" spans="1:18" x14ac:dyDescent="0.25">
      <c r="A2642" t="s">
        <v>3975</v>
      </c>
      <c r="B2642" s="35">
        <v>44084</v>
      </c>
      <c r="C2642" t="s">
        <v>1849</v>
      </c>
      <c r="D2642" t="s">
        <v>33</v>
      </c>
      <c r="E2642" t="s">
        <v>125</v>
      </c>
      <c r="F2642">
        <v>0</v>
      </c>
      <c r="G2642">
        <v>516227.25</v>
      </c>
      <c r="H2642">
        <v>265488.3</v>
      </c>
      <c r="I2642">
        <v>5</v>
      </c>
      <c r="J2642" t="s">
        <v>26</v>
      </c>
      <c r="K2642" t="str">
        <f>VLOOKUP(C2642,Customer!$A$2:$F$793,2,FALSE)</f>
        <v>Germany</v>
      </c>
      <c r="L2642" t="str">
        <f>VLOOKUP($C2642,Customer!$A$2:$F$793,3,FALSE)</f>
        <v>Lower Saxony</v>
      </c>
      <c r="M2642" t="str">
        <f>VLOOKUP($C2642,Customer!$A$2:$F$793,4,FALSE)</f>
        <v>Emden</v>
      </c>
      <c r="N2642" t="str">
        <f>VLOOKUP($C2642,Customer!$A$2:$F$793,5,FALSE)</f>
        <v>Central</v>
      </c>
      <c r="O2642" t="str">
        <f>VLOOKUP($C2642,Customer!$A$2:$F$793,6,FALSE)</f>
        <v>Home Office</v>
      </c>
      <c r="P2642" t="str">
        <f>VLOOKUP(E2642,Product!$B$2:$C$1811,2,FALSE)</f>
        <v>Office Supplies</v>
      </c>
      <c r="Q2642" t="str">
        <f>VLOOKUP(E2642,CHOOSE({1,2},Product!$B$2:$B$1811,Product!$A$2:$A$1811),2,FALSE)</f>
        <v>Binders</v>
      </c>
      <c r="R2642" t="str">
        <f t="shared" si="41"/>
        <v>AZ</v>
      </c>
    </row>
    <row r="2643" spans="1:18" x14ac:dyDescent="0.25">
      <c r="A2643" t="s">
        <v>3975</v>
      </c>
      <c r="B2643" s="35">
        <v>44084</v>
      </c>
      <c r="C2643" t="s">
        <v>1849</v>
      </c>
      <c r="D2643" t="s">
        <v>33</v>
      </c>
      <c r="E2643" t="s">
        <v>1352</v>
      </c>
      <c r="F2643">
        <v>0</v>
      </c>
      <c r="G2643">
        <v>766966.20000000007</v>
      </c>
      <c r="H2643">
        <v>162242.85</v>
      </c>
      <c r="I2643">
        <v>5</v>
      </c>
      <c r="J2643" t="s">
        <v>22</v>
      </c>
      <c r="K2643" t="str">
        <f>VLOOKUP(C2643,Customer!$A$2:$F$793,2,FALSE)</f>
        <v>Germany</v>
      </c>
      <c r="L2643" t="str">
        <f>VLOOKUP($C2643,Customer!$A$2:$F$793,3,FALSE)</f>
        <v>Lower Saxony</v>
      </c>
      <c r="M2643" t="str">
        <f>VLOOKUP($C2643,Customer!$A$2:$F$793,4,FALSE)</f>
        <v>Emden</v>
      </c>
      <c r="N2643" t="str">
        <f>VLOOKUP($C2643,Customer!$A$2:$F$793,5,FALSE)</f>
        <v>Central</v>
      </c>
      <c r="O2643" t="str">
        <f>VLOOKUP($C2643,Customer!$A$2:$F$793,6,FALSE)</f>
        <v>Home Office</v>
      </c>
      <c r="P2643" t="str">
        <f>VLOOKUP(E2643,Product!$B$2:$C$1811,2,FALSE)</f>
        <v>Office Supplies</v>
      </c>
      <c r="Q2643" t="str">
        <f>VLOOKUP(E2643,CHOOSE({1,2},Product!$B$2:$B$1811,Product!$A$2:$A$1811),2,FALSE)</f>
        <v>Fasteners</v>
      </c>
      <c r="R2643" t="str">
        <f t="shared" si="41"/>
        <v>AZ</v>
      </c>
    </row>
    <row r="2644" spans="1:18" x14ac:dyDescent="0.25">
      <c r="A2644" t="s">
        <v>3976</v>
      </c>
      <c r="B2644" s="35">
        <v>44084</v>
      </c>
      <c r="C2644" t="s">
        <v>277</v>
      </c>
      <c r="D2644" t="s">
        <v>24</v>
      </c>
      <c r="E2644" t="s">
        <v>1963</v>
      </c>
      <c r="F2644">
        <v>0</v>
      </c>
      <c r="G2644">
        <v>10073806.050000001</v>
      </c>
      <c r="H2644">
        <v>2920371.3000000003</v>
      </c>
      <c r="I2644">
        <v>5</v>
      </c>
      <c r="J2644" t="s">
        <v>26</v>
      </c>
      <c r="K2644" t="str">
        <f>VLOOKUP(C2644,Customer!$A$2:$F$793,2,FALSE)</f>
        <v>Germany</v>
      </c>
      <c r="L2644" t="str">
        <f>VLOOKUP($C2644,Customer!$A$2:$F$793,3,FALSE)</f>
        <v>Saxony</v>
      </c>
      <c r="M2644" t="str">
        <f>VLOOKUP($C2644,Customer!$A$2:$F$793,4,FALSE)</f>
        <v>Leipzig</v>
      </c>
      <c r="N2644" t="str">
        <f>VLOOKUP($C2644,Customer!$A$2:$F$793,5,FALSE)</f>
        <v>Central</v>
      </c>
      <c r="O2644" t="str">
        <f>VLOOKUP($C2644,Customer!$A$2:$F$793,6,FALSE)</f>
        <v>Consumer</v>
      </c>
      <c r="P2644" t="str">
        <f>VLOOKUP(E2644,Product!$B$2:$C$1811,2,FALSE)</f>
        <v>Technology</v>
      </c>
      <c r="Q2644" t="str">
        <f>VLOOKUP(E2644,CHOOSE({1,2},Product!$B$2:$B$1811,Product!$A$2:$A$1811),2,FALSE)</f>
        <v>Phones</v>
      </c>
      <c r="R2644" t="str">
        <f t="shared" si="41"/>
        <v>AZ</v>
      </c>
    </row>
    <row r="2645" spans="1:18" x14ac:dyDescent="0.25">
      <c r="A2645" t="s">
        <v>3977</v>
      </c>
      <c r="B2645" s="35">
        <v>44084</v>
      </c>
      <c r="C2645" t="s">
        <v>1964</v>
      </c>
      <c r="D2645" t="s">
        <v>20</v>
      </c>
      <c r="E2645" t="s">
        <v>1965</v>
      </c>
      <c r="F2645">
        <v>0.5</v>
      </c>
      <c r="G2645">
        <v>10678529.4</v>
      </c>
      <c r="H2645">
        <v>-3200608.95</v>
      </c>
      <c r="I2645">
        <v>4</v>
      </c>
      <c r="J2645" t="s">
        <v>26</v>
      </c>
      <c r="K2645" t="str">
        <f>VLOOKUP(C2645,Customer!$A$2:$F$793,2,FALSE)</f>
        <v>Netherlands</v>
      </c>
      <c r="L2645" t="str">
        <f>VLOOKUP($C2645,Customer!$A$2:$F$793,3,FALSE)</f>
        <v>Overijssel</v>
      </c>
      <c r="M2645" t="str">
        <f>VLOOKUP($C2645,Customer!$A$2:$F$793,4,FALSE)</f>
        <v>Deventer</v>
      </c>
      <c r="N2645" t="str">
        <f>VLOOKUP($C2645,Customer!$A$2:$F$793,5,FALSE)</f>
        <v>Central</v>
      </c>
      <c r="O2645" t="str">
        <f>VLOOKUP($C2645,Customer!$A$2:$F$793,6,FALSE)</f>
        <v>Home Office</v>
      </c>
      <c r="P2645" t="str">
        <f>VLOOKUP(E2645,Product!$B$2:$C$1811,2,FALSE)</f>
        <v>Furniture</v>
      </c>
      <c r="Q2645" t="str">
        <f>VLOOKUP(E2645,CHOOSE({1,2},Product!$B$2:$B$1811,Product!$A$2:$A$1811),2,FALSE)</f>
        <v>Bookcases</v>
      </c>
      <c r="R2645" t="str">
        <f t="shared" si="41"/>
        <v>BN</v>
      </c>
    </row>
    <row r="2646" spans="1:18" x14ac:dyDescent="0.25">
      <c r="A2646" t="s">
        <v>3977</v>
      </c>
      <c r="B2646" s="35">
        <v>44084</v>
      </c>
      <c r="C2646" t="s">
        <v>1964</v>
      </c>
      <c r="D2646" t="s">
        <v>20</v>
      </c>
      <c r="E2646" t="s">
        <v>1799</v>
      </c>
      <c r="F2646">
        <v>0.5</v>
      </c>
      <c r="G2646">
        <v>2654883</v>
      </c>
      <c r="H2646">
        <v>-796464.9</v>
      </c>
      <c r="I2646">
        <v>2</v>
      </c>
      <c r="J2646" t="s">
        <v>26</v>
      </c>
      <c r="K2646" t="str">
        <f>VLOOKUP(C2646,Customer!$A$2:$F$793,2,FALSE)</f>
        <v>Netherlands</v>
      </c>
      <c r="L2646" t="str">
        <f>VLOOKUP($C2646,Customer!$A$2:$F$793,3,FALSE)</f>
        <v>Overijssel</v>
      </c>
      <c r="M2646" t="str">
        <f>VLOOKUP($C2646,Customer!$A$2:$F$793,4,FALSE)</f>
        <v>Deventer</v>
      </c>
      <c r="N2646" t="str">
        <f>VLOOKUP($C2646,Customer!$A$2:$F$793,5,FALSE)</f>
        <v>Central</v>
      </c>
      <c r="O2646" t="str">
        <f>VLOOKUP($C2646,Customer!$A$2:$F$793,6,FALSE)</f>
        <v>Home Office</v>
      </c>
      <c r="P2646" t="str">
        <f>VLOOKUP(E2646,Product!$B$2:$C$1811,2,FALSE)</f>
        <v>Furniture</v>
      </c>
      <c r="Q2646" t="str">
        <f>VLOOKUP(E2646,CHOOSE({1,2},Product!$B$2:$B$1811,Product!$A$2:$A$1811),2,FALSE)</f>
        <v>Chairs</v>
      </c>
      <c r="R2646" t="str">
        <f t="shared" si="41"/>
        <v>BN</v>
      </c>
    </row>
    <row r="2647" spans="1:18" x14ac:dyDescent="0.25">
      <c r="A2647" t="s">
        <v>3978</v>
      </c>
      <c r="B2647" s="35">
        <v>44085</v>
      </c>
      <c r="C2647" t="s">
        <v>1154</v>
      </c>
      <c r="D2647" t="s">
        <v>24</v>
      </c>
      <c r="E2647" t="s">
        <v>1851</v>
      </c>
      <c r="F2647">
        <v>0</v>
      </c>
      <c r="G2647">
        <v>3053115.45</v>
      </c>
      <c r="H2647">
        <v>486728.55</v>
      </c>
      <c r="I2647">
        <v>2</v>
      </c>
      <c r="J2647" t="s">
        <v>22</v>
      </c>
      <c r="K2647" t="str">
        <f>VLOOKUP(C2647,Customer!$A$2:$F$793,2,FALSE)</f>
        <v>Finland</v>
      </c>
      <c r="L2647" t="str">
        <f>VLOOKUP($C2647,Customer!$A$2:$F$793,3,FALSE)</f>
        <v>Uusimaa</v>
      </c>
      <c r="M2647" t="str">
        <f>VLOOKUP($C2647,Customer!$A$2:$F$793,4,FALSE)</f>
        <v>Helsinki</v>
      </c>
      <c r="N2647" t="str">
        <f>VLOOKUP($C2647,Customer!$A$2:$F$793,5,FALSE)</f>
        <v>North</v>
      </c>
      <c r="O2647" t="str">
        <f>VLOOKUP($C2647,Customer!$A$2:$F$793,6,FALSE)</f>
        <v>Corporate</v>
      </c>
      <c r="P2647" t="str">
        <f>VLOOKUP(E2647,Product!$B$2:$C$1811,2,FALSE)</f>
        <v>Technology</v>
      </c>
      <c r="Q2647" t="str">
        <f>VLOOKUP(E2647,CHOOSE({1,2},Product!$B$2:$B$1811,Product!$A$2:$A$1811),2,FALSE)</f>
        <v>Accessories</v>
      </c>
      <c r="R2647" t="str">
        <f t="shared" si="41"/>
        <v>AZ</v>
      </c>
    </row>
    <row r="2648" spans="1:18" x14ac:dyDescent="0.25">
      <c r="A2648" t="s">
        <v>3979</v>
      </c>
      <c r="B2648" s="35">
        <v>44085</v>
      </c>
      <c r="C2648" t="s">
        <v>277</v>
      </c>
      <c r="D2648" t="s">
        <v>24</v>
      </c>
      <c r="E2648" t="s">
        <v>950</v>
      </c>
      <c r="F2648">
        <v>0</v>
      </c>
      <c r="G2648">
        <v>206490.9</v>
      </c>
      <c r="H2648">
        <v>88496.1</v>
      </c>
      <c r="I2648">
        <v>3</v>
      </c>
      <c r="J2648" t="s">
        <v>22</v>
      </c>
      <c r="K2648" t="str">
        <f>VLOOKUP(C2648,Customer!$A$2:$F$793,2,FALSE)</f>
        <v>Germany</v>
      </c>
      <c r="L2648" t="str">
        <f>VLOOKUP($C2648,Customer!$A$2:$F$793,3,FALSE)</f>
        <v>Saxony</v>
      </c>
      <c r="M2648" t="str">
        <f>VLOOKUP($C2648,Customer!$A$2:$F$793,4,FALSE)</f>
        <v>Leipzig</v>
      </c>
      <c r="N2648" t="str">
        <f>VLOOKUP($C2648,Customer!$A$2:$F$793,5,FALSE)</f>
        <v>Central</v>
      </c>
      <c r="O2648" t="str">
        <f>VLOOKUP($C2648,Customer!$A$2:$F$793,6,FALSE)</f>
        <v>Consumer</v>
      </c>
      <c r="P2648" t="str">
        <f>VLOOKUP(E2648,Product!$B$2:$C$1811,2,FALSE)</f>
        <v>Office Supplies</v>
      </c>
      <c r="Q2648" t="str">
        <f>VLOOKUP(E2648,CHOOSE({1,2},Product!$B$2:$B$1811,Product!$A$2:$A$1811),2,FALSE)</f>
        <v>Binders</v>
      </c>
      <c r="R2648" t="str">
        <f t="shared" si="41"/>
        <v>AZ</v>
      </c>
    </row>
    <row r="2649" spans="1:18" x14ac:dyDescent="0.25">
      <c r="A2649" t="s">
        <v>3979</v>
      </c>
      <c r="B2649" s="35">
        <v>44085</v>
      </c>
      <c r="C2649" t="s">
        <v>277</v>
      </c>
      <c r="D2649" t="s">
        <v>24</v>
      </c>
      <c r="E2649" t="s">
        <v>1966</v>
      </c>
      <c r="F2649">
        <v>0</v>
      </c>
      <c r="G2649">
        <v>5000029.6500000004</v>
      </c>
      <c r="H2649">
        <v>1902666.1500000001</v>
      </c>
      <c r="I2649">
        <v>7</v>
      </c>
      <c r="J2649" t="s">
        <v>22</v>
      </c>
      <c r="K2649" t="str">
        <f>VLOOKUP(C2649,Customer!$A$2:$F$793,2,FALSE)</f>
        <v>Germany</v>
      </c>
      <c r="L2649" t="str">
        <f>VLOOKUP($C2649,Customer!$A$2:$F$793,3,FALSE)</f>
        <v>Saxony</v>
      </c>
      <c r="M2649" t="str">
        <f>VLOOKUP($C2649,Customer!$A$2:$F$793,4,FALSE)</f>
        <v>Leipzig</v>
      </c>
      <c r="N2649" t="str">
        <f>VLOOKUP($C2649,Customer!$A$2:$F$793,5,FALSE)</f>
        <v>Central</v>
      </c>
      <c r="O2649" t="str">
        <f>VLOOKUP($C2649,Customer!$A$2:$F$793,6,FALSE)</f>
        <v>Consumer</v>
      </c>
      <c r="P2649" t="str">
        <f>VLOOKUP(E2649,Product!$B$2:$C$1811,2,FALSE)</f>
        <v>Office Supplies</v>
      </c>
      <c r="Q2649" t="str">
        <f>VLOOKUP(E2649,CHOOSE({1,2},Product!$B$2:$B$1811,Product!$A$2:$A$1811),2,FALSE)</f>
        <v>Paper</v>
      </c>
      <c r="R2649" t="str">
        <f t="shared" si="41"/>
        <v>AZ</v>
      </c>
    </row>
    <row r="2650" spans="1:18" x14ac:dyDescent="0.25">
      <c r="A2650" t="s">
        <v>3980</v>
      </c>
      <c r="B2650" s="35">
        <v>44086</v>
      </c>
      <c r="C2650" t="s">
        <v>871</v>
      </c>
      <c r="D2650" t="s">
        <v>20</v>
      </c>
      <c r="E2650" t="s">
        <v>816</v>
      </c>
      <c r="F2650">
        <v>0.2</v>
      </c>
      <c r="G2650">
        <v>2507389.5</v>
      </c>
      <c r="H2650">
        <v>-58997.4</v>
      </c>
      <c r="I2650">
        <v>5</v>
      </c>
      <c r="J2650" t="s">
        <v>26</v>
      </c>
      <c r="K2650" t="str">
        <f>VLOOKUP(C2650,Customer!$A$2:$F$793,2,FALSE)</f>
        <v>Austria</v>
      </c>
      <c r="L2650" t="str">
        <f>VLOOKUP($C2650,Customer!$A$2:$F$793,3,FALSE)</f>
        <v>Vienna</v>
      </c>
      <c r="M2650" t="str">
        <f>VLOOKUP($C2650,Customer!$A$2:$F$793,4,FALSE)</f>
        <v>Vienna</v>
      </c>
      <c r="N2650" t="str">
        <f>VLOOKUP($C2650,Customer!$A$2:$F$793,5,FALSE)</f>
        <v>Central</v>
      </c>
      <c r="O2650" t="str">
        <f>VLOOKUP($C2650,Customer!$A$2:$F$793,6,FALSE)</f>
        <v>Corporate</v>
      </c>
      <c r="P2650" t="str">
        <f>VLOOKUP(E2650,Product!$B$2:$C$1811,2,FALSE)</f>
        <v>Furniture</v>
      </c>
      <c r="Q2650" t="str">
        <f>VLOOKUP(E2650,CHOOSE({1,2},Product!$B$2:$B$1811,Product!$A$2:$A$1811),2,FALSE)</f>
        <v>Furnishings</v>
      </c>
      <c r="R2650" t="str">
        <f t="shared" si="41"/>
        <v>AZ</v>
      </c>
    </row>
    <row r="2651" spans="1:18" x14ac:dyDescent="0.25">
      <c r="A2651" t="s">
        <v>3981</v>
      </c>
      <c r="B2651" s="35">
        <v>44086</v>
      </c>
      <c r="C2651" t="s">
        <v>1967</v>
      </c>
      <c r="D2651" t="s">
        <v>20</v>
      </c>
      <c r="E2651" t="s">
        <v>1485</v>
      </c>
      <c r="F2651">
        <v>0</v>
      </c>
      <c r="G2651">
        <v>752216.85</v>
      </c>
      <c r="H2651">
        <v>221240.25</v>
      </c>
      <c r="I2651">
        <v>1</v>
      </c>
      <c r="J2651" t="s">
        <v>22</v>
      </c>
      <c r="K2651" t="str">
        <f>VLOOKUP(C2651,Customer!$A$2:$F$793,2,FALSE)</f>
        <v>France</v>
      </c>
      <c r="L2651" t="str">
        <f>VLOOKUP($C2651,Customer!$A$2:$F$793,3,FALSE)</f>
        <v>Nord-Pas-de-Calais-Picardie</v>
      </c>
      <c r="M2651" t="str">
        <f>VLOOKUP($C2651,Customer!$A$2:$F$793,4,FALSE)</f>
        <v>Calais</v>
      </c>
      <c r="N2651" t="str">
        <f>VLOOKUP($C2651,Customer!$A$2:$F$793,5,FALSE)</f>
        <v>Central</v>
      </c>
      <c r="O2651" t="str">
        <f>VLOOKUP($C2651,Customer!$A$2:$F$793,6,FALSE)</f>
        <v>Corporate</v>
      </c>
      <c r="P2651" t="str">
        <f>VLOOKUP(E2651,Product!$B$2:$C$1811,2,FALSE)</f>
        <v>Office Supplies</v>
      </c>
      <c r="Q2651" t="str">
        <f>VLOOKUP(E2651,CHOOSE({1,2},Product!$B$2:$B$1811,Product!$A$2:$A$1811),2,FALSE)</f>
        <v>Art</v>
      </c>
      <c r="R2651" t="str">
        <f t="shared" si="41"/>
        <v>AZ</v>
      </c>
    </row>
    <row r="2652" spans="1:18" x14ac:dyDescent="0.25">
      <c r="A2652" t="s">
        <v>3982</v>
      </c>
      <c r="B2652" s="35">
        <v>44086</v>
      </c>
      <c r="C2652" t="s">
        <v>1274</v>
      </c>
      <c r="D2652" t="s">
        <v>24</v>
      </c>
      <c r="E2652" t="s">
        <v>872</v>
      </c>
      <c r="F2652">
        <v>0</v>
      </c>
      <c r="G2652">
        <v>442480.5</v>
      </c>
      <c r="H2652">
        <v>221240.25</v>
      </c>
      <c r="I2652">
        <v>3</v>
      </c>
      <c r="J2652" t="s">
        <v>22</v>
      </c>
      <c r="K2652" t="str">
        <f>VLOOKUP(C2652,Customer!$A$2:$F$793,2,FALSE)</f>
        <v>Italy</v>
      </c>
      <c r="L2652" t="str">
        <f>VLOOKUP($C2652,Customer!$A$2:$F$793,3,FALSE)</f>
        <v>Tuscany</v>
      </c>
      <c r="M2652" t="str">
        <f>VLOOKUP($C2652,Customer!$A$2:$F$793,4,FALSE)</f>
        <v>Florence</v>
      </c>
      <c r="N2652" t="str">
        <f>VLOOKUP($C2652,Customer!$A$2:$F$793,5,FALSE)</f>
        <v>South</v>
      </c>
      <c r="O2652" t="str">
        <f>VLOOKUP($C2652,Customer!$A$2:$F$793,6,FALSE)</f>
        <v>Corporate</v>
      </c>
      <c r="P2652" t="str">
        <f>VLOOKUP(E2652,Product!$B$2:$C$1811,2,FALSE)</f>
        <v>Office Supplies</v>
      </c>
      <c r="Q2652" t="str">
        <f>VLOOKUP(E2652,CHOOSE({1,2},Product!$B$2:$B$1811,Product!$A$2:$A$1811),2,FALSE)</f>
        <v>Art</v>
      </c>
      <c r="R2652" t="str">
        <f t="shared" si="41"/>
        <v>AZ</v>
      </c>
    </row>
    <row r="2653" spans="1:18" x14ac:dyDescent="0.25">
      <c r="A2653" t="s">
        <v>3982</v>
      </c>
      <c r="B2653" s="35">
        <v>44086</v>
      </c>
      <c r="C2653" t="s">
        <v>1274</v>
      </c>
      <c r="D2653" t="s">
        <v>24</v>
      </c>
      <c r="E2653" t="s">
        <v>357</v>
      </c>
      <c r="F2653">
        <v>0.1</v>
      </c>
      <c r="G2653">
        <v>7330426.9500000002</v>
      </c>
      <c r="H2653">
        <v>-412981.8</v>
      </c>
      <c r="I2653">
        <v>4</v>
      </c>
      <c r="J2653" t="s">
        <v>26</v>
      </c>
      <c r="K2653" t="str">
        <f>VLOOKUP(C2653,Customer!$A$2:$F$793,2,FALSE)</f>
        <v>Italy</v>
      </c>
      <c r="L2653" t="str">
        <f>VLOOKUP($C2653,Customer!$A$2:$F$793,3,FALSE)</f>
        <v>Tuscany</v>
      </c>
      <c r="M2653" t="str">
        <f>VLOOKUP($C2653,Customer!$A$2:$F$793,4,FALSE)</f>
        <v>Florence</v>
      </c>
      <c r="N2653" t="str">
        <f>VLOOKUP($C2653,Customer!$A$2:$F$793,5,FALSE)</f>
        <v>South</v>
      </c>
      <c r="O2653" t="str">
        <f>VLOOKUP($C2653,Customer!$A$2:$F$793,6,FALSE)</f>
        <v>Corporate</v>
      </c>
      <c r="P2653" t="str">
        <f>VLOOKUP(E2653,Product!$B$2:$C$1811,2,FALSE)</f>
        <v>Technology</v>
      </c>
      <c r="Q2653" t="str">
        <f>VLOOKUP(E2653,CHOOSE({1,2},Product!$B$2:$B$1811,Product!$A$2:$A$1811),2,FALSE)</f>
        <v>Phones</v>
      </c>
      <c r="R2653" t="str">
        <f t="shared" si="41"/>
        <v>AZ</v>
      </c>
    </row>
    <row r="2654" spans="1:18" x14ac:dyDescent="0.25">
      <c r="A2654" t="s">
        <v>3983</v>
      </c>
      <c r="B2654" s="35">
        <v>44086</v>
      </c>
      <c r="C2654" t="s">
        <v>412</v>
      </c>
      <c r="D2654" t="s">
        <v>24</v>
      </c>
      <c r="E2654" t="s">
        <v>1438</v>
      </c>
      <c r="F2654">
        <v>0.1</v>
      </c>
      <c r="G2654">
        <v>6784701</v>
      </c>
      <c r="H2654">
        <v>-309736.35000000003</v>
      </c>
      <c r="I2654">
        <v>3</v>
      </c>
      <c r="J2654" t="s">
        <v>26</v>
      </c>
      <c r="K2654" t="str">
        <f>VLOOKUP(C2654,Customer!$A$2:$F$793,2,FALSE)</f>
        <v>United Kingdom</v>
      </c>
      <c r="L2654" t="str">
        <f>VLOOKUP($C2654,Customer!$A$2:$F$793,3,FALSE)</f>
        <v>England</v>
      </c>
      <c r="M2654" t="str">
        <f>VLOOKUP($C2654,Customer!$A$2:$F$793,4,FALSE)</f>
        <v>Lowestoft</v>
      </c>
      <c r="N2654" t="str">
        <f>VLOOKUP($C2654,Customer!$A$2:$F$793,5,FALSE)</f>
        <v>North</v>
      </c>
      <c r="O2654" t="str">
        <f>VLOOKUP($C2654,Customer!$A$2:$F$793,6,FALSE)</f>
        <v>Consumer</v>
      </c>
      <c r="P2654" t="str">
        <f>VLOOKUP(E2654,Product!$B$2:$C$1811,2,FALSE)</f>
        <v>Furniture</v>
      </c>
      <c r="Q2654" t="str">
        <f>VLOOKUP(E2654,CHOOSE({1,2},Product!$B$2:$B$1811,Product!$A$2:$A$1811),2,FALSE)</f>
        <v>Bookcases</v>
      </c>
      <c r="R2654" t="str">
        <f t="shared" si="41"/>
        <v>AZ</v>
      </c>
    </row>
    <row r="2655" spans="1:18" x14ac:dyDescent="0.25">
      <c r="A2655" t="s">
        <v>3983</v>
      </c>
      <c r="B2655" s="35">
        <v>44086</v>
      </c>
      <c r="C2655" t="s">
        <v>412</v>
      </c>
      <c r="D2655" t="s">
        <v>24</v>
      </c>
      <c r="E2655" t="s">
        <v>1968</v>
      </c>
      <c r="F2655">
        <v>0.1</v>
      </c>
      <c r="G2655">
        <v>1150449.3</v>
      </c>
      <c r="H2655">
        <v>442480.5</v>
      </c>
      <c r="I2655">
        <v>2</v>
      </c>
      <c r="J2655" t="s">
        <v>22</v>
      </c>
      <c r="K2655" t="str">
        <f>VLOOKUP(C2655,Customer!$A$2:$F$793,2,FALSE)</f>
        <v>United Kingdom</v>
      </c>
      <c r="L2655" t="str">
        <f>VLOOKUP($C2655,Customer!$A$2:$F$793,3,FALSE)</f>
        <v>England</v>
      </c>
      <c r="M2655" t="str">
        <f>VLOOKUP($C2655,Customer!$A$2:$F$793,4,FALSE)</f>
        <v>Lowestoft</v>
      </c>
      <c r="N2655" t="str">
        <f>VLOOKUP($C2655,Customer!$A$2:$F$793,5,FALSE)</f>
        <v>North</v>
      </c>
      <c r="O2655" t="str">
        <f>VLOOKUP($C2655,Customer!$A$2:$F$793,6,FALSE)</f>
        <v>Consumer</v>
      </c>
      <c r="P2655" t="str">
        <f>VLOOKUP(E2655,Product!$B$2:$C$1811,2,FALSE)</f>
        <v>Furniture</v>
      </c>
      <c r="Q2655" t="str">
        <f>VLOOKUP(E2655,CHOOSE({1,2},Product!$B$2:$B$1811,Product!$A$2:$A$1811),2,FALSE)</f>
        <v>Chairs</v>
      </c>
      <c r="R2655" t="str">
        <f t="shared" si="41"/>
        <v>AZ</v>
      </c>
    </row>
    <row r="2656" spans="1:18" x14ac:dyDescent="0.25">
      <c r="A2656" t="s">
        <v>3983</v>
      </c>
      <c r="B2656" s="35">
        <v>44086</v>
      </c>
      <c r="C2656" t="s">
        <v>412</v>
      </c>
      <c r="D2656" t="s">
        <v>24</v>
      </c>
      <c r="E2656" t="s">
        <v>149</v>
      </c>
      <c r="F2656">
        <v>0.1</v>
      </c>
      <c r="G2656">
        <v>9144597</v>
      </c>
      <c r="H2656">
        <v>309736.35000000003</v>
      </c>
      <c r="I2656">
        <v>5</v>
      </c>
      <c r="J2656" t="s">
        <v>26</v>
      </c>
      <c r="K2656" t="str">
        <f>VLOOKUP(C2656,Customer!$A$2:$F$793,2,FALSE)</f>
        <v>United Kingdom</v>
      </c>
      <c r="L2656" t="str">
        <f>VLOOKUP($C2656,Customer!$A$2:$F$793,3,FALSE)</f>
        <v>England</v>
      </c>
      <c r="M2656" t="str">
        <f>VLOOKUP($C2656,Customer!$A$2:$F$793,4,FALSE)</f>
        <v>Lowestoft</v>
      </c>
      <c r="N2656" t="str">
        <f>VLOOKUP($C2656,Customer!$A$2:$F$793,5,FALSE)</f>
        <v>North</v>
      </c>
      <c r="O2656" t="str">
        <f>VLOOKUP($C2656,Customer!$A$2:$F$793,6,FALSE)</f>
        <v>Consumer</v>
      </c>
      <c r="P2656" t="str">
        <f>VLOOKUP(E2656,Product!$B$2:$C$1811,2,FALSE)</f>
        <v>Office Supplies</v>
      </c>
      <c r="Q2656" t="str">
        <f>VLOOKUP(E2656,CHOOSE({1,2},Product!$B$2:$B$1811,Product!$A$2:$A$1811),2,FALSE)</f>
        <v>Storage</v>
      </c>
      <c r="R2656" t="str">
        <f t="shared" si="41"/>
        <v>AZ</v>
      </c>
    </row>
    <row r="2657" spans="1:18" x14ac:dyDescent="0.25">
      <c r="A2657" t="s">
        <v>3984</v>
      </c>
      <c r="B2657" s="35">
        <v>44086</v>
      </c>
      <c r="C2657" t="s">
        <v>1969</v>
      </c>
      <c r="D2657" t="s">
        <v>20</v>
      </c>
      <c r="E2657" t="s">
        <v>294</v>
      </c>
      <c r="F2657">
        <v>0.4</v>
      </c>
      <c r="G2657">
        <v>870211.65</v>
      </c>
      <c r="H2657">
        <v>-235989.6</v>
      </c>
      <c r="I2657">
        <v>2</v>
      </c>
      <c r="J2657" t="s">
        <v>22</v>
      </c>
      <c r="K2657" t="str">
        <f>VLOOKUP(C2657,Customer!$A$2:$F$793,2,FALSE)</f>
        <v>Italy</v>
      </c>
      <c r="L2657" t="str">
        <f>VLOOKUP($C2657,Customer!$A$2:$F$793,3,FALSE)</f>
        <v>Apulia</v>
      </c>
      <c r="M2657" t="str">
        <f>VLOOKUP($C2657,Customer!$A$2:$F$793,4,FALSE)</f>
        <v>Bari</v>
      </c>
      <c r="N2657" t="str">
        <f>VLOOKUP($C2657,Customer!$A$2:$F$793,5,FALSE)</f>
        <v>South</v>
      </c>
      <c r="O2657" t="str">
        <f>VLOOKUP($C2657,Customer!$A$2:$F$793,6,FALSE)</f>
        <v>Corporate</v>
      </c>
      <c r="P2657" t="str">
        <f>VLOOKUP(E2657,Product!$B$2:$C$1811,2,FALSE)</f>
        <v>Office Supplies</v>
      </c>
      <c r="Q2657" t="str">
        <f>VLOOKUP(E2657,CHOOSE({1,2},Product!$B$2:$B$1811,Product!$A$2:$A$1811),2,FALSE)</f>
        <v>Storage</v>
      </c>
      <c r="R2657" t="str">
        <f t="shared" si="41"/>
        <v>BN</v>
      </c>
    </row>
    <row r="2658" spans="1:18" x14ac:dyDescent="0.25">
      <c r="A2658" t="s">
        <v>3984</v>
      </c>
      <c r="B2658" s="35">
        <v>44086</v>
      </c>
      <c r="C2658" t="s">
        <v>1969</v>
      </c>
      <c r="D2658" t="s">
        <v>20</v>
      </c>
      <c r="E2658" t="s">
        <v>994</v>
      </c>
      <c r="F2658">
        <v>0</v>
      </c>
      <c r="G2658">
        <v>9395335.9500000011</v>
      </c>
      <c r="H2658">
        <v>3849580.35</v>
      </c>
      <c r="I2658">
        <v>2</v>
      </c>
      <c r="J2658" t="s">
        <v>22</v>
      </c>
      <c r="K2658" t="str">
        <f>VLOOKUP(C2658,Customer!$A$2:$F$793,2,FALSE)</f>
        <v>Italy</v>
      </c>
      <c r="L2658" t="str">
        <f>VLOOKUP($C2658,Customer!$A$2:$F$793,3,FALSE)</f>
        <v>Apulia</v>
      </c>
      <c r="M2658" t="str">
        <f>VLOOKUP($C2658,Customer!$A$2:$F$793,4,FALSE)</f>
        <v>Bari</v>
      </c>
      <c r="N2658" t="str">
        <f>VLOOKUP($C2658,Customer!$A$2:$F$793,5,FALSE)</f>
        <v>South</v>
      </c>
      <c r="O2658" t="str">
        <f>VLOOKUP($C2658,Customer!$A$2:$F$793,6,FALSE)</f>
        <v>Corporate</v>
      </c>
      <c r="P2658" t="str">
        <f>VLOOKUP(E2658,Product!$B$2:$C$1811,2,FALSE)</f>
        <v>Technology</v>
      </c>
      <c r="Q2658" t="str">
        <f>VLOOKUP(E2658,CHOOSE({1,2},Product!$B$2:$B$1811,Product!$A$2:$A$1811),2,FALSE)</f>
        <v>Copiers</v>
      </c>
      <c r="R2658" t="str">
        <f t="shared" si="41"/>
        <v>BN</v>
      </c>
    </row>
    <row r="2659" spans="1:18" x14ac:dyDescent="0.25">
      <c r="A2659" t="s">
        <v>3985</v>
      </c>
      <c r="B2659" s="35">
        <v>44087</v>
      </c>
      <c r="C2659" t="s">
        <v>969</v>
      </c>
      <c r="D2659" t="s">
        <v>24</v>
      </c>
      <c r="E2659" t="s">
        <v>826</v>
      </c>
      <c r="F2659">
        <v>0</v>
      </c>
      <c r="G2659">
        <v>604723.35</v>
      </c>
      <c r="H2659">
        <v>103245.45</v>
      </c>
      <c r="I2659">
        <v>3</v>
      </c>
      <c r="J2659" t="s">
        <v>26</v>
      </c>
      <c r="K2659" t="str">
        <f>VLOOKUP(C2659,Customer!$A$2:$F$793,2,FALSE)</f>
        <v>Norway</v>
      </c>
      <c r="L2659" t="str">
        <f>VLOOKUP($C2659,Customer!$A$2:$F$793,3,FALSE)</f>
        <v>Oslo</v>
      </c>
      <c r="M2659" t="str">
        <f>VLOOKUP($C2659,Customer!$A$2:$F$793,4,FALSE)</f>
        <v>Oslo</v>
      </c>
      <c r="N2659" t="str">
        <f>VLOOKUP($C2659,Customer!$A$2:$F$793,5,FALSE)</f>
        <v>North</v>
      </c>
      <c r="O2659" t="str">
        <f>VLOOKUP($C2659,Customer!$A$2:$F$793,6,FALSE)</f>
        <v>Home Office</v>
      </c>
      <c r="P2659" t="str">
        <f>VLOOKUP(E2659,Product!$B$2:$C$1811,2,FALSE)</f>
        <v>Office Supplies</v>
      </c>
      <c r="Q2659" t="str">
        <f>VLOOKUP(E2659,CHOOSE({1,2},Product!$B$2:$B$1811,Product!$A$2:$A$1811),2,FALSE)</f>
        <v>Supplies</v>
      </c>
      <c r="R2659" t="str">
        <f t="shared" si="41"/>
        <v>AZ</v>
      </c>
    </row>
    <row r="2660" spans="1:18" x14ac:dyDescent="0.25">
      <c r="A2660" t="s">
        <v>3986</v>
      </c>
      <c r="B2660" s="35">
        <v>44087</v>
      </c>
      <c r="C2660" t="s">
        <v>647</v>
      </c>
      <c r="D2660" t="s">
        <v>24</v>
      </c>
      <c r="E2660" t="s">
        <v>1820</v>
      </c>
      <c r="F2660">
        <v>0</v>
      </c>
      <c r="G2660">
        <v>6578210.1000000006</v>
      </c>
      <c r="H2660">
        <v>0</v>
      </c>
      <c r="I2660">
        <v>5</v>
      </c>
      <c r="J2660" t="s">
        <v>26</v>
      </c>
      <c r="K2660" t="str">
        <f>VLOOKUP(C2660,Customer!$A$2:$F$793,2,FALSE)</f>
        <v>Italy</v>
      </c>
      <c r="L2660" t="str">
        <f>VLOOKUP($C2660,Customer!$A$2:$F$793,3,FALSE)</f>
        <v>Lazio</v>
      </c>
      <c r="M2660" t="str">
        <f>VLOOKUP($C2660,Customer!$A$2:$F$793,4,FALSE)</f>
        <v>Aprilia</v>
      </c>
      <c r="N2660" t="str">
        <f>VLOOKUP($C2660,Customer!$A$2:$F$793,5,FALSE)</f>
        <v>South</v>
      </c>
      <c r="O2660" t="str">
        <f>VLOOKUP($C2660,Customer!$A$2:$F$793,6,FALSE)</f>
        <v>Corporate</v>
      </c>
      <c r="P2660" t="str">
        <f>VLOOKUP(E2660,Product!$B$2:$C$1811,2,FALSE)</f>
        <v>Furniture</v>
      </c>
      <c r="Q2660" t="str">
        <f>VLOOKUP(E2660,CHOOSE({1,2},Product!$B$2:$B$1811,Product!$A$2:$A$1811),2,FALSE)</f>
        <v>Chairs</v>
      </c>
      <c r="R2660" t="str">
        <f t="shared" si="41"/>
        <v>AZ</v>
      </c>
    </row>
    <row r="2661" spans="1:18" x14ac:dyDescent="0.25">
      <c r="A2661" t="s">
        <v>3986</v>
      </c>
      <c r="B2661" s="35">
        <v>44087</v>
      </c>
      <c r="C2661" t="s">
        <v>647</v>
      </c>
      <c r="D2661" t="s">
        <v>24</v>
      </c>
      <c r="E2661" t="s">
        <v>1431</v>
      </c>
      <c r="F2661">
        <v>0</v>
      </c>
      <c r="G2661">
        <v>309736.35000000003</v>
      </c>
      <c r="H2661">
        <v>58997.4</v>
      </c>
      <c r="I2661">
        <v>2</v>
      </c>
      <c r="J2661" t="s">
        <v>26</v>
      </c>
      <c r="K2661" t="str">
        <f>VLOOKUP(C2661,Customer!$A$2:$F$793,2,FALSE)</f>
        <v>Italy</v>
      </c>
      <c r="L2661" t="str">
        <f>VLOOKUP($C2661,Customer!$A$2:$F$793,3,FALSE)</f>
        <v>Lazio</v>
      </c>
      <c r="M2661" t="str">
        <f>VLOOKUP($C2661,Customer!$A$2:$F$793,4,FALSE)</f>
        <v>Aprilia</v>
      </c>
      <c r="N2661" t="str">
        <f>VLOOKUP($C2661,Customer!$A$2:$F$793,5,FALSE)</f>
        <v>South</v>
      </c>
      <c r="O2661" t="str">
        <f>VLOOKUP($C2661,Customer!$A$2:$F$793,6,FALSE)</f>
        <v>Corporate</v>
      </c>
      <c r="P2661" t="str">
        <f>VLOOKUP(E2661,Product!$B$2:$C$1811,2,FALSE)</f>
        <v>Office Supplies</v>
      </c>
      <c r="Q2661" t="str">
        <f>VLOOKUP(E2661,CHOOSE({1,2},Product!$B$2:$B$1811,Product!$A$2:$A$1811),2,FALSE)</f>
        <v>Labels</v>
      </c>
      <c r="R2661" t="str">
        <f t="shared" si="41"/>
        <v>AZ</v>
      </c>
    </row>
    <row r="2662" spans="1:18" x14ac:dyDescent="0.25">
      <c r="A2662" t="s">
        <v>3987</v>
      </c>
      <c r="B2662" s="35">
        <v>44087</v>
      </c>
      <c r="C2662" t="s">
        <v>404</v>
      </c>
      <c r="D2662" t="s">
        <v>24</v>
      </c>
      <c r="E2662" t="s">
        <v>1898</v>
      </c>
      <c r="F2662">
        <v>0.5</v>
      </c>
      <c r="G2662">
        <v>1002955.8</v>
      </c>
      <c r="H2662">
        <v>-943958.4</v>
      </c>
      <c r="I2662">
        <v>3</v>
      </c>
      <c r="J2662" t="s">
        <v>26</v>
      </c>
      <c r="K2662" t="str">
        <f>VLOOKUP(C2662,Customer!$A$2:$F$793,2,FALSE)</f>
        <v>Germany</v>
      </c>
      <c r="L2662" t="str">
        <f>VLOOKUP($C2662,Customer!$A$2:$F$793,3,FALSE)</f>
        <v>Hamburg</v>
      </c>
      <c r="M2662" t="str">
        <f>VLOOKUP($C2662,Customer!$A$2:$F$793,4,FALSE)</f>
        <v>Hamburg</v>
      </c>
      <c r="N2662" t="str">
        <f>VLOOKUP($C2662,Customer!$A$2:$F$793,5,FALSE)</f>
        <v>Central</v>
      </c>
      <c r="O2662" t="str">
        <f>VLOOKUP($C2662,Customer!$A$2:$F$793,6,FALSE)</f>
        <v>Corporate</v>
      </c>
      <c r="P2662" t="str">
        <f>VLOOKUP(E2662,Product!$B$2:$C$1811,2,FALSE)</f>
        <v>Office Supplies</v>
      </c>
      <c r="Q2662" t="str">
        <f>VLOOKUP(E2662,CHOOSE({1,2},Product!$B$2:$B$1811,Product!$A$2:$A$1811),2,FALSE)</f>
        <v>Art</v>
      </c>
      <c r="R2662" t="str">
        <f t="shared" si="41"/>
        <v>AZ</v>
      </c>
    </row>
    <row r="2663" spans="1:18" x14ac:dyDescent="0.25">
      <c r="A2663" t="s">
        <v>3988</v>
      </c>
      <c r="B2663" s="35">
        <v>44087</v>
      </c>
      <c r="C2663" t="s">
        <v>1970</v>
      </c>
      <c r="D2663" t="s">
        <v>33</v>
      </c>
      <c r="E2663" t="s">
        <v>527</v>
      </c>
      <c r="F2663">
        <v>0.3</v>
      </c>
      <c r="G2663">
        <v>4056071.25</v>
      </c>
      <c r="H2663">
        <v>58997.4</v>
      </c>
      <c r="I2663">
        <v>9</v>
      </c>
      <c r="J2663" t="s">
        <v>26</v>
      </c>
      <c r="K2663" t="str">
        <f>VLOOKUP(C2663,Customer!$A$2:$F$793,2,FALSE)</f>
        <v>United Kingdom</v>
      </c>
      <c r="L2663" t="str">
        <f>VLOOKUP($C2663,Customer!$A$2:$F$793,3,FALSE)</f>
        <v>England</v>
      </c>
      <c r="M2663" t="str">
        <f>VLOOKUP($C2663,Customer!$A$2:$F$793,4,FALSE)</f>
        <v>Coventry</v>
      </c>
      <c r="N2663" t="str">
        <f>VLOOKUP($C2663,Customer!$A$2:$F$793,5,FALSE)</f>
        <v>North</v>
      </c>
      <c r="O2663" t="str">
        <f>VLOOKUP($C2663,Customer!$A$2:$F$793,6,FALSE)</f>
        <v>Consumer</v>
      </c>
      <c r="P2663" t="str">
        <f>VLOOKUP(E2663,Product!$B$2:$C$1811,2,FALSE)</f>
        <v>Furniture</v>
      </c>
      <c r="Q2663" t="str">
        <f>VLOOKUP(E2663,CHOOSE({1,2},Product!$B$2:$B$1811,Product!$A$2:$A$1811),2,FALSE)</f>
        <v>Furnishings</v>
      </c>
      <c r="R2663" t="str">
        <f t="shared" si="41"/>
        <v>AZ</v>
      </c>
    </row>
    <row r="2664" spans="1:18" x14ac:dyDescent="0.25">
      <c r="A2664" t="s">
        <v>3989</v>
      </c>
      <c r="B2664" s="35">
        <v>44088</v>
      </c>
      <c r="C2664" t="s">
        <v>748</v>
      </c>
      <c r="D2664" t="s">
        <v>24</v>
      </c>
      <c r="E2664" t="s">
        <v>466</v>
      </c>
      <c r="F2664">
        <v>0</v>
      </c>
      <c r="G2664">
        <v>3657838.8000000003</v>
      </c>
      <c r="H2664">
        <v>1209446.7</v>
      </c>
      <c r="I2664">
        <v>5</v>
      </c>
      <c r="J2664" t="s">
        <v>22</v>
      </c>
      <c r="K2664" t="str">
        <f>VLOOKUP(C2664,Customer!$A$2:$F$793,2,FALSE)</f>
        <v>United Kingdom</v>
      </c>
      <c r="L2664" t="str">
        <f>VLOOKUP($C2664,Customer!$A$2:$F$793,3,FALSE)</f>
        <v>England</v>
      </c>
      <c r="M2664" t="str">
        <f>VLOOKUP($C2664,Customer!$A$2:$F$793,4,FALSE)</f>
        <v>London</v>
      </c>
      <c r="N2664" t="str">
        <f>VLOOKUP($C2664,Customer!$A$2:$F$793,5,FALSE)</f>
        <v>North</v>
      </c>
      <c r="O2664" t="str">
        <f>VLOOKUP($C2664,Customer!$A$2:$F$793,6,FALSE)</f>
        <v>Consumer</v>
      </c>
      <c r="P2664" t="str">
        <f>VLOOKUP(E2664,Product!$B$2:$C$1811,2,FALSE)</f>
        <v>Office Supplies</v>
      </c>
      <c r="Q2664" t="str">
        <f>VLOOKUP(E2664,CHOOSE({1,2},Product!$B$2:$B$1811,Product!$A$2:$A$1811),2,FALSE)</f>
        <v>Art</v>
      </c>
      <c r="R2664" t="str">
        <f t="shared" si="41"/>
        <v>AZ</v>
      </c>
    </row>
    <row r="2665" spans="1:18" x14ac:dyDescent="0.25">
      <c r="A2665" t="s">
        <v>3989</v>
      </c>
      <c r="B2665" s="35">
        <v>44088</v>
      </c>
      <c r="C2665" t="s">
        <v>748</v>
      </c>
      <c r="D2665" t="s">
        <v>24</v>
      </c>
      <c r="E2665" t="s">
        <v>1536</v>
      </c>
      <c r="F2665">
        <v>0</v>
      </c>
      <c r="G2665">
        <v>2684381.7</v>
      </c>
      <c r="H2665">
        <v>1238945.4000000001</v>
      </c>
      <c r="I2665">
        <v>6</v>
      </c>
      <c r="J2665" t="s">
        <v>26</v>
      </c>
      <c r="K2665" t="str">
        <f>VLOOKUP(C2665,Customer!$A$2:$F$793,2,FALSE)</f>
        <v>United Kingdom</v>
      </c>
      <c r="L2665" t="str">
        <f>VLOOKUP($C2665,Customer!$A$2:$F$793,3,FALSE)</f>
        <v>England</v>
      </c>
      <c r="M2665" t="str">
        <f>VLOOKUP($C2665,Customer!$A$2:$F$793,4,FALSE)</f>
        <v>London</v>
      </c>
      <c r="N2665" t="str">
        <f>VLOOKUP($C2665,Customer!$A$2:$F$793,5,FALSE)</f>
        <v>North</v>
      </c>
      <c r="O2665" t="str">
        <f>VLOOKUP($C2665,Customer!$A$2:$F$793,6,FALSE)</f>
        <v>Consumer</v>
      </c>
      <c r="P2665" t="str">
        <f>VLOOKUP(E2665,Product!$B$2:$C$1811,2,FALSE)</f>
        <v>Office Supplies</v>
      </c>
      <c r="Q2665" t="str">
        <f>VLOOKUP(E2665,CHOOSE({1,2},Product!$B$2:$B$1811,Product!$A$2:$A$1811),2,FALSE)</f>
        <v>Binders</v>
      </c>
      <c r="R2665" t="str">
        <f t="shared" si="41"/>
        <v>AZ</v>
      </c>
    </row>
    <row r="2666" spans="1:18" x14ac:dyDescent="0.25">
      <c r="A2666" t="s">
        <v>3989</v>
      </c>
      <c r="B2666" s="35">
        <v>44088</v>
      </c>
      <c r="C2666" t="s">
        <v>748</v>
      </c>
      <c r="D2666" t="s">
        <v>24</v>
      </c>
      <c r="E2666" t="s">
        <v>428</v>
      </c>
      <c r="F2666">
        <v>0.4</v>
      </c>
      <c r="G2666">
        <v>1297942.8</v>
      </c>
      <c r="H2666">
        <v>-604723.35</v>
      </c>
      <c r="I2666">
        <v>2</v>
      </c>
      <c r="J2666" t="s">
        <v>26</v>
      </c>
      <c r="K2666" t="str">
        <f>VLOOKUP(C2666,Customer!$A$2:$F$793,2,FALSE)</f>
        <v>United Kingdom</v>
      </c>
      <c r="L2666" t="str">
        <f>VLOOKUP($C2666,Customer!$A$2:$F$793,3,FALSE)</f>
        <v>England</v>
      </c>
      <c r="M2666" t="str">
        <f>VLOOKUP($C2666,Customer!$A$2:$F$793,4,FALSE)</f>
        <v>London</v>
      </c>
      <c r="N2666" t="str">
        <f>VLOOKUP($C2666,Customer!$A$2:$F$793,5,FALSE)</f>
        <v>North</v>
      </c>
      <c r="O2666" t="str">
        <f>VLOOKUP($C2666,Customer!$A$2:$F$793,6,FALSE)</f>
        <v>Consumer</v>
      </c>
      <c r="P2666" t="str">
        <f>VLOOKUP(E2666,Product!$B$2:$C$1811,2,FALSE)</f>
        <v>Technology</v>
      </c>
      <c r="Q2666" t="str">
        <f>VLOOKUP(E2666,CHOOSE({1,2},Product!$B$2:$B$1811,Product!$A$2:$A$1811),2,FALSE)</f>
        <v>Phones</v>
      </c>
      <c r="R2666" t="str">
        <f t="shared" si="41"/>
        <v>AZ</v>
      </c>
    </row>
    <row r="2667" spans="1:18" x14ac:dyDescent="0.25">
      <c r="A2667" t="s">
        <v>3990</v>
      </c>
      <c r="B2667" s="35">
        <v>44088</v>
      </c>
      <c r="C2667" t="s">
        <v>733</v>
      </c>
      <c r="D2667" t="s">
        <v>24</v>
      </c>
      <c r="E2667" t="s">
        <v>1756</v>
      </c>
      <c r="F2667">
        <v>0.1</v>
      </c>
      <c r="G2667">
        <v>6327471.1500000004</v>
      </c>
      <c r="H2667">
        <v>840712.95000000007</v>
      </c>
      <c r="I2667">
        <v>10</v>
      </c>
      <c r="J2667" t="s">
        <v>22</v>
      </c>
      <c r="K2667" t="str">
        <f>VLOOKUP(C2667,Customer!$A$2:$F$793,2,FALSE)</f>
        <v>Italy</v>
      </c>
      <c r="L2667" t="str">
        <f>VLOOKUP($C2667,Customer!$A$2:$F$793,3,FALSE)</f>
        <v>Sicily</v>
      </c>
      <c r="M2667" t="str">
        <f>VLOOKUP($C2667,Customer!$A$2:$F$793,4,FALSE)</f>
        <v>Messina</v>
      </c>
      <c r="N2667" t="str">
        <f>VLOOKUP($C2667,Customer!$A$2:$F$793,5,FALSE)</f>
        <v>South</v>
      </c>
      <c r="O2667" t="str">
        <f>VLOOKUP($C2667,Customer!$A$2:$F$793,6,FALSE)</f>
        <v>Corporate</v>
      </c>
      <c r="P2667" t="str">
        <f>VLOOKUP(E2667,Product!$B$2:$C$1811,2,FALSE)</f>
        <v>Furniture</v>
      </c>
      <c r="Q2667" t="str">
        <f>VLOOKUP(E2667,CHOOSE({1,2},Product!$B$2:$B$1811,Product!$A$2:$A$1811),2,FALSE)</f>
        <v>Chairs</v>
      </c>
      <c r="R2667" t="str">
        <f t="shared" si="41"/>
        <v>AZ</v>
      </c>
    </row>
    <row r="2668" spans="1:18" x14ac:dyDescent="0.25">
      <c r="A2668" t="s">
        <v>3991</v>
      </c>
      <c r="B2668" s="35">
        <v>44090</v>
      </c>
      <c r="C2668" t="s">
        <v>1971</v>
      </c>
      <c r="D2668" t="s">
        <v>24</v>
      </c>
      <c r="E2668" t="s">
        <v>56</v>
      </c>
      <c r="F2668">
        <v>0</v>
      </c>
      <c r="G2668">
        <v>530976.6</v>
      </c>
      <c r="H2668">
        <v>88496.1</v>
      </c>
      <c r="I2668">
        <v>4</v>
      </c>
      <c r="J2668" t="s">
        <v>22</v>
      </c>
      <c r="K2668" t="str">
        <f>VLOOKUP(C2668,Customer!$A$2:$F$793,2,FALSE)</f>
        <v>Italy</v>
      </c>
      <c r="L2668" t="str">
        <f>VLOOKUP($C2668,Customer!$A$2:$F$793,3,FALSE)</f>
        <v>Lazio</v>
      </c>
      <c r="M2668" t="str">
        <f>VLOOKUP($C2668,Customer!$A$2:$F$793,4,FALSE)</f>
        <v>Rome</v>
      </c>
      <c r="N2668" t="str">
        <f>VLOOKUP($C2668,Customer!$A$2:$F$793,5,FALSE)</f>
        <v>South</v>
      </c>
      <c r="O2668" t="str">
        <f>VLOOKUP($C2668,Customer!$A$2:$F$793,6,FALSE)</f>
        <v>Corporate</v>
      </c>
      <c r="P2668" t="str">
        <f>VLOOKUP(E2668,Product!$B$2:$C$1811,2,FALSE)</f>
        <v>Office Supplies</v>
      </c>
      <c r="Q2668" t="str">
        <f>VLOOKUP(E2668,CHOOSE({1,2},Product!$B$2:$B$1811,Product!$A$2:$A$1811),2,FALSE)</f>
        <v>Binders</v>
      </c>
      <c r="R2668" t="str">
        <f t="shared" si="41"/>
        <v>AZ</v>
      </c>
    </row>
    <row r="2669" spans="1:18" x14ac:dyDescent="0.25">
      <c r="A2669" t="s">
        <v>3991</v>
      </c>
      <c r="B2669" s="35">
        <v>44090</v>
      </c>
      <c r="C2669" t="s">
        <v>1971</v>
      </c>
      <c r="D2669" t="s">
        <v>24</v>
      </c>
      <c r="E2669" t="s">
        <v>1520</v>
      </c>
      <c r="F2669">
        <v>0</v>
      </c>
      <c r="G2669">
        <v>2595885.6</v>
      </c>
      <c r="H2669">
        <v>1165198.6500000001</v>
      </c>
      <c r="I2669">
        <v>6</v>
      </c>
      <c r="J2669" t="s">
        <v>26</v>
      </c>
      <c r="K2669" t="str">
        <f>VLOOKUP(C2669,Customer!$A$2:$F$793,2,FALSE)</f>
        <v>Italy</v>
      </c>
      <c r="L2669" t="str">
        <f>VLOOKUP($C2669,Customer!$A$2:$F$793,3,FALSE)</f>
        <v>Lazio</v>
      </c>
      <c r="M2669" t="str">
        <f>VLOOKUP($C2669,Customer!$A$2:$F$793,4,FALSE)</f>
        <v>Rome</v>
      </c>
      <c r="N2669" t="str">
        <f>VLOOKUP($C2669,Customer!$A$2:$F$793,5,FALSE)</f>
        <v>South</v>
      </c>
      <c r="O2669" t="str">
        <f>VLOOKUP($C2669,Customer!$A$2:$F$793,6,FALSE)</f>
        <v>Corporate</v>
      </c>
      <c r="P2669" t="str">
        <f>VLOOKUP(E2669,Product!$B$2:$C$1811,2,FALSE)</f>
        <v>Technology</v>
      </c>
      <c r="Q2669" t="str">
        <f>VLOOKUP(E2669,CHOOSE({1,2},Product!$B$2:$B$1811,Product!$A$2:$A$1811),2,FALSE)</f>
        <v>Accessories</v>
      </c>
      <c r="R2669" t="str">
        <f t="shared" si="41"/>
        <v>AZ</v>
      </c>
    </row>
    <row r="2670" spans="1:18" x14ac:dyDescent="0.25">
      <c r="A2670" t="s">
        <v>3992</v>
      </c>
      <c r="B2670" s="35">
        <v>44091</v>
      </c>
      <c r="C2670" t="s">
        <v>1891</v>
      </c>
      <c r="D2670" t="s">
        <v>24</v>
      </c>
      <c r="E2670" t="s">
        <v>715</v>
      </c>
      <c r="F2670">
        <v>0</v>
      </c>
      <c r="G2670">
        <v>2404144.0500000003</v>
      </c>
      <c r="H2670">
        <v>1194697.3500000001</v>
      </c>
      <c r="I2670">
        <v>6</v>
      </c>
      <c r="J2670" t="s">
        <v>26</v>
      </c>
      <c r="K2670" t="str">
        <f>VLOOKUP(C2670,Customer!$A$2:$F$793,2,FALSE)</f>
        <v>France</v>
      </c>
      <c r="L2670" t="str">
        <f>VLOOKUP($C2670,Customer!$A$2:$F$793,3,FALSE)</f>
        <v>Provence-Alpes-Côte d'Azur</v>
      </c>
      <c r="M2670" t="str">
        <f>VLOOKUP($C2670,Customer!$A$2:$F$793,4,FALSE)</f>
        <v>Marseille</v>
      </c>
      <c r="N2670" t="str">
        <f>VLOOKUP($C2670,Customer!$A$2:$F$793,5,FALSE)</f>
        <v>Central</v>
      </c>
      <c r="O2670" t="str">
        <f>VLOOKUP($C2670,Customer!$A$2:$F$793,6,FALSE)</f>
        <v>Consumer</v>
      </c>
      <c r="P2670" t="str">
        <f>VLOOKUP(E2670,Product!$B$2:$C$1811,2,FALSE)</f>
        <v>Office Supplies</v>
      </c>
      <c r="Q2670" t="str">
        <f>VLOOKUP(E2670,CHOOSE({1,2},Product!$B$2:$B$1811,Product!$A$2:$A$1811),2,FALSE)</f>
        <v>Art</v>
      </c>
      <c r="R2670" t="str">
        <f t="shared" si="41"/>
        <v>AZ</v>
      </c>
    </row>
    <row r="2671" spans="1:18" x14ac:dyDescent="0.25">
      <c r="A2671" t="s">
        <v>3992</v>
      </c>
      <c r="B2671" s="35">
        <v>44091</v>
      </c>
      <c r="C2671" t="s">
        <v>1891</v>
      </c>
      <c r="D2671" t="s">
        <v>24</v>
      </c>
      <c r="E2671" t="s">
        <v>986</v>
      </c>
      <c r="F2671">
        <v>0</v>
      </c>
      <c r="G2671">
        <v>1666676.55</v>
      </c>
      <c r="H2671">
        <v>0</v>
      </c>
      <c r="I2671">
        <v>4</v>
      </c>
      <c r="J2671" t="s">
        <v>26</v>
      </c>
      <c r="K2671" t="str">
        <f>VLOOKUP(C2671,Customer!$A$2:$F$793,2,FALSE)</f>
        <v>France</v>
      </c>
      <c r="L2671" t="str">
        <f>VLOOKUP($C2671,Customer!$A$2:$F$793,3,FALSE)</f>
        <v>Provence-Alpes-Côte d'Azur</v>
      </c>
      <c r="M2671" t="str">
        <f>VLOOKUP($C2671,Customer!$A$2:$F$793,4,FALSE)</f>
        <v>Marseille</v>
      </c>
      <c r="N2671" t="str">
        <f>VLOOKUP($C2671,Customer!$A$2:$F$793,5,FALSE)</f>
        <v>Central</v>
      </c>
      <c r="O2671" t="str">
        <f>VLOOKUP($C2671,Customer!$A$2:$F$793,6,FALSE)</f>
        <v>Consumer</v>
      </c>
      <c r="P2671" t="str">
        <f>VLOOKUP(E2671,Product!$B$2:$C$1811,2,FALSE)</f>
        <v>Office Supplies</v>
      </c>
      <c r="Q2671" t="str">
        <f>VLOOKUP(E2671,CHOOSE({1,2},Product!$B$2:$B$1811,Product!$A$2:$A$1811),2,FALSE)</f>
        <v>Binders</v>
      </c>
      <c r="R2671" t="str">
        <f t="shared" si="41"/>
        <v>AZ</v>
      </c>
    </row>
    <row r="2672" spans="1:18" x14ac:dyDescent="0.25">
      <c r="A2672" t="s">
        <v>3992</v>
      </c>
      <c r="B2672" s="35">
        <v>44091</v>
      </c>
      <c r="C2672" t="s">
        <v>1891</v>
      </c>
      <c r="D2672" t="s">
        <v>24</v>
      </c>
      <c r="E2672" t="s">
        <v>1137</v>
      </c>
      <c r="F2672">
        <v>0</v>
      </c>
      <c r="G2672">
        <v>766966.20000000007</v>
      </c>
      <c r="H2672">
        <v>235989.6</v>
      </c>
      <c r="I2672">
        <v>5</v>
      </c>
      <c r="J2672" t="s">
        <v>26</v>
      </c>
      <c r="K2672" t="str">
        <f>VLOOKUP(C2672,Customer!$A$2:$F$793,2,FALSE)</f>
        <v>France</v>
      </c>
      <c r="L2672" t="str">
        <f>VLOOKUP($C2672,Customer!$A$2:$F$793,3,FALSE)</f>
        <v>Provence-Alpes-Côte d'Azur</v>
      </c>
      <c r="M2672" t="str">
        <f>VLOOKUP($C2672,Customer!$A$2:$F$793,4,FALSE)</f>
        <v>Marseille</v>
      </c>
      <c r="N2672" t="str">
        <f>VLOOKUP($C2672,Customer!$A$2:$F$793,5,FALSE)</f>
        <v>Central</v>
      </c>
      <c r="O2672" t="str">
        <f>VLOOKUP($C2672,Customer!$A$2:$F$793,6,FALSE)</f>
        <v>Consumer</v>
      </c>
      <c r="P2672" t="str">
        <f>VLOOKUP(E2672,Product!$B$2:$C$1811,2,FALSE)</f>
        <v>Office Supplies</v>
      </c>
      <c r="Q2672" t="str">
        <f>VLOOKUP(E2672,CHOOSE({1,2},Product!$B$2:$B$1811,Product!$A$2:$A$1811),2,FALSE)</f>
        <v>Labels</v>
      </c>
      <c r="R2672" t="str">
        <f t="shared" si="41"/>
        <v>AZ</v>
      </c>
    </row>
    <row r="2673" spans="1:18" x14ac:dyDescent="0.25">
      <c r="A2673" t="s">
        <v>3992</v>
      </c>
      <c r="B2673" s="35">
        <v>44091</v>
      </c>
      <c r="C2673" t="s">
        <v>1891</v>
      </c>
      <c r="D2673" t="s">
        <v>24</v>
      </c>
      <c r="E2673" t="s">
        <v>1350</v>
      </c>
      <c r="F2673">
        <v>0.1</v>
      </c>
      <c r="G2673">
        <v>766966.20000000007</v>
      </c>
      <c r="H2673">
        <v>-29498.7</v>
      </c>
      <c r="I2673">
        <v>1</v>
      </c>
      <c r="J2673" t="s">
        <v>26</v>
      </c>
      <c r="K2673" t="str">
        <f>VLOOKUP(C2673,Customer!$A$2:$F$793,2,FALSE)</f>
        <v>France</v>
      </c>
      <c r="L2673" t="str">
        <f>VLOOKUP($C2673,Customer!$A$2:$F$793,3,FALSE)</f>
        <v>Provence-Alpes-Côte d'Azur</v>
      </c>
      <c r="M2673" t="str">
        <f>VLOOKUP($C2673,Customer!$A$2:$F$793,4,FALSE)</f>
        <v>Marseille</v>
      </c>
      <c r="N2673" t="str">
        <f>VLOOKUP($C2673,Customer!$A$2:$F$793,5,FALSE)</f>
        <v>Central</v>
      </c>
      <c r="O2673" t="str">
        <f>VLOOKUP($C2673,Customer!$A$2:$F$793,6,FALSE)</f>
        <v>Consumer</v>
      </c>
      <c r="P2673" t="str">
        <f>VLOOKUP(E2673,Product!$B$2:$C$1811,2,FALSE)</f>
        <v>Office Supplies</v>
      </c>
      <c r="Q2673" t="str">
        <f>VLOOKUP(E2673,CHOOSE({1,2},Product!$B$2:$B$1811,Product!$A$2:$A$1811),2,FALSE)</f>
        <v>Storage</v>
      </c>
      <c r="R2673" t="str">
        <f t="shared" si="41"/>
        <v>AZ</v>
      </c>
    </row>
    <row r="2674" spans="1:18" x14ac:dyDescent="0.25">
      <c r="A2674" t="s">
        <v>3992</v>
      </c>
      <c r="B2674" s="35">
        <v>44091</v>
      </c>
      <c r="C2674" t="s">
        <v>1891</v>
      </c>
      <c r="D2674" t="s">
        <v>24</v>
      </c>
      <c r="E2674" t="s">
        <v>1579</v>
      </c>
      <c r="F2674">
        <v>0</v>
      </c>
      <c r="G2674">
        <v>1902666.1500000001</v>
      </c>
      <c r="H2674">
        <v>678470.1</v>
      </c>
      <c r="I2674">
        <v>3</v>
      </c>
      <c r="J2674" t="s">
        <v>22</v>
      </c>
      <c r="K2674" t="str">
        <f>VLOOKUP(C2674,Customer!$A$2:$F$793,2,FALSE)</f>
        <v>France</v>
      </c>
      <c r="L2674" t="str">
        <f>VLOOKUP($C2674,Customer!$A$2:$F$793,3,FALSE)</f>
        <v>Provence-Alpes-Côte d'Azur</v>
      </c>
      <c r="M2674" t="str">
        <f>VLOOKUP($C2674,Customer!$A$2:$F$793,4,FALSE)</f>
        <v>Marseille</v>
      </c>
      <c r="N2674" t="str">
        <f>VLOOKUP($C2674,Customer!$A$2:$F$793,5,FALSE)</f>
        <v>Central</v>
      </c>
      <c r="O2674" t="str">
        <f>VLOOKUP($C2674,Customer!$A$2:$F$793,6,FALSE)</f>
        <v>Consumer</v>
      </c>
      <c r="P2674" t="str">
        <f>VLOOKUP(E2674,Product!$B$2:$C$1811,2,FALSE)</f>
        <v>Technology</v>
      </c>
      <c r="Q2674" t="str">
        <f>VLOOKUP(E2674,CHOOSE({1,2},Product!$B$2:$B$1811,Product!$A$2:$A$1811),2,FALSE)</f>
        <v>Accessories</v>
      </c>
      <c r="R2674" t="str">
        <f t="shared" si="41"/>
        <v>AZ</v>
      </c>
    </row>
    <row r="2675" spans="1:18" x14ac:dyDescent="0.25">
      <c r="A2675" t="s">
        <v>3992</v>
      </c>
      <c r="B2675" s="35">
        <v>44091</v>
      </c>
      <c r="C2675" t="s">
        <v>1891</v>
      </c>
      <c r="D2675" t="s">
        <v>24</v>
      </c>
      <c r="E2675" t="s">
        <v>1972</v>
      </c>
      <c r="F2675">
        <v>0</v>
      </c>
      <c r="G2675">
        <v>8171139.9000000004</v>
      </c>
      <c r="H2675">
        <v>1548681.75</v>
      </c>
      <c r="I2675">
        <v>5</v>
      </c>
      <c r="J2675" t="s">
        <v>26</v>
      </c>
      <c r="K2675" t="str">
        <f>VLOOKUP(C2675,Customer!$A$2:$F$793,2,FALSE)</f>
        <v>France</v>
      </c>
      <c r="L2675" t="str">
        <f>VLOOKUP($C2675,Customer!$A$2:$F$793,3,FALSE)</f>
        <v>Provence-Alpes-Côte d'Azur</v>
      </c>
      <c r="M2675" t="str">
        <f>VLOOKUP($C2675,Customer!$A$2:$F$793,4,FALSE)</f>
        <v>Marseille</v>
      </c>
      <c r="N2675" t="str">
        <f>VLOOKUP($C2675,Customer!$A$2:$F$793,5,FALSE)</f>
        <v>Central</v>
      </c>
      <c r="O2675" t="str">
        <f>VLOOKUP($C2675,Customer!$A$2:$F$793,6,FALSE)</f>
        <v>Consumer</v>
      </c>
      <c r="P2675" t="str">
        <f>VLOOKUP(E2675,Product!$B$2:$C$1811,2,FALSE)</f>
        <v>Technology</v>
      </c>
      <c r="Q2675" t="str">
        <f>VLOOKUP(E2675,CHOOSE({1,2},Product!$B$2:$B$1811,Product!$A$2:$A$1811),2,FALSE)</f>
        <v>Machines</v>
      </c>
      <c r="R2675" t="str">
        <f t="shared" si="41"/>
        <v>AZ</v>
      </c>
    </row>
    <row r="2676" spans="1:18" x14ac:dyDescent="0.25">
      <c r="A2676" t="s">
        <v>3992</v>
      </c>
      <c r="B2676" s="35">
        <v>44091</v>
      </c>
      <c r="C2676" t="s">
        <v>1891</v>
      </c>
      <c r="D2676" t="s">
        <v>24</v>
      </c>
      <c r="E2676" t="s">
        <v>461</v>
      </c>
      <c r="F2676">
        <v>0</v>
      </c>
      <c r="G2676">
        <v>3362851.8000000003</v>
      </c>
      <c r="H2676">
        <v>707968.8</v>
      </c>
      <c r="I2676">
        <v>3</v>
      </c>
      <c r="J2676" t="s">
        <v>22</v>
      </c>
      <c r="K2676" t="str">
        <f>VLOOKUP(C2676,Customer!$A$2:$F$793,2,FALSE)</f>
        <v>France</v>
      </c>
      <c r="L2676" t="str">
        <f>VLOOKUP($C2676,Customer!$A$2:$F$793,3,FALSE)</f>
        <v>Provence-Alpes-Côte d'Azur</v>
      </c>
      <c r="M2676" t="str">
        <f>VLOOKUP($C2676,Customer!$A$2:$F$793,4,FALSE)</f>
        <v>Marseille</v>
      </c>
      <c r="N2676" t="str">
        <f>VLOOKUP($C2676,Customer!$A$2:$F$793,5,FALSE)</f>
        <v>Central</v>
      </c>
      <c r="O2676" t="str">
        <f>VLOOKUP($C2676,Customer!$A$2:$F$793,6,FALSE)</f>
        <v>Consumer</v>
      </c>
      <c r="P2676" t="str">
        <f>VLOOKUP(E2676,Product!$B$2:$C$1811,2,FALSE)</f>
        <v>Technology</v>
      </c>
      <c r="Q2676" t="str">
        <f>VLOOKUP(E2676,CHOOSE({1,2},Product!$B$2:$B$1811,Product!$A$2:$A$1811),2,FALSE)</f>
        <v>Phones</v>
      </c>
      <c r="R2676" t="str">
        <f t="shared" si="41"/>
        <v>AZ</v>
      </c>
    </row>
    <row r="2677" spans="1:18" x14ac:dyDescent="0.25">
      <c r="A2677" t="s">
        <v>3993</v>
      </c>
      <c r="B2677" s="35">
        <v>44091</v>
      </c>
      <c r="C2677" t="s">
        <v>1973</v>
      </c>
      <c r="D2677" t="s">
        <v>33</v>
      </c>
      <c r="E2677" t="s">
        <v>1694</v>
      </c>
      <c r="F2677">
        <v>0</v>
      </c>
      <c r="G2677">
        <v>501477.9</v>
      </c>
      <c r="H2677">
        <v>44248.05</v>
      </c>
      <c r="I2677">
        <v>3</v>
      </c>
      <c r="J2677" t="s">
        <v>22</v>
      </c>
      <c r="K2677" t="str">
        <f>VLOOKUP(C2677,Customer!$A$2:$F$793,2,FALSE)</f>
        <v>Italy</v>
      </c>
      <c r="L2677" t="str">
        <f>VLOOKUP($C2677,Customer!$A$2:$F$793,3,FALSE)</f>
        <v>Tuscany</v>
      </c>
      <c r="M2677" t="str">
        <f>VLOOKUP($C2677,Customer!$A$2:$F$793,4,FALSE)</f>
        <v>Florence</v>
      </c>
      <c r="N2677" t="str">
        <f>VLOOKUP($C2677,Customer!$A$2:$F$793,5,FALSE)</f>
        <v>South</v>
      </c>
      <c r="O2677" t="str">
        <f>VLOOKUP($C2677,Customer!$A$2:$F$793,6,FALSE)</f>
        <v>Consumer</v>
      </c>
      <c r="P2677" t="str">
        <f>VLOOKUP(E2677,Product!$B$2:$C$1811,2,FALSE)</f>
        <v>Office Supplies</v>
      </c>
      <c r="Q2677" t="str">
        <f>VLOOKUP(E2677,CHOOSE({1,2},Product!$B$2:$B$1811,Product!$A$2:$A$1811),2,FALSE)</f>
        <v>Art</v>
      </c>
      <c r="R2677" t="str">
        <f t="shared" si="41"/>
        <v>AZ</v>
      </c>
    </row>
    <row r="2678" spans="1:18" x14ac:dyDescent="0.25">
      <c r="A2678" t="s">
        <v>3993</v>
      </c>
      <c r="B2678" s="35">
        <v>44091</v>
      </c>
      <c r="C2678" t="s">
        <v>1973</v>
      </c>
      <c r="D2678" t="s">
        <v>33</v>
      </c>
      <c r="E2678" t="s">
        <v>405</v>
      </c>
      <c r="F2678">
        <v>0</v>
      </c>
      <c r="G2678">
        <v>176992.2</v>
      </c>
      <c r="H2678">
        <v>0</v>
      </c>
      <c r="I2678">
        <v>2</v>
      </c>
      <c r="J2678" t="s">
        <v>22</v>
      </c>
      <c r="K2678" t="str">
        <f>VLOOKUP(C2678,Customer!$A$2:$F$793,2,FALSE)</f>
        <v>Italy</v>
      </c>
      <c r="L2678" t="str">
        <f>VLOOKUP($C2678,Customer!$A$2:$F$793,3,FALSE)</f>
        <v>Tuscany</v>
      </c>
      <c r="M2678" t="str">
        <f>VLOOKUP($C2678,Customer!$A$2:$F$793,4,FALSE)</f>
        <v>Florence</v>
      </c>
      <c r="N2678" t="str">
        <f>VLOOKUP($C2678,Customer!$A$2:$F$793,5,FALSE)</f>
        <v>South</v>
      </c>
      <c r="O2678" t="str">
        <f>VLOOKUP($C2678,Customer!$A$2:$F$793,6,FALSE)</f>
        <v>Consumer</v>
      </c>
      <c r="P2678" t="str">
        <f>VLOOKUP(E2678,Product!$B$2:$C$1811,2,FALSE)</f>
        <v>Office Supplies</v>
      </c>
      <c r="Q2678" t="str">
        <f>VLOOKUP(E2678,CHOOSE({1,2},Product!$B$2:$B$1811,Product!$A$2:$A$1811),2,FALSE)</f>
        <v>Binders</v>
      </c>
      <c r="R2678" t="str">
        <f t="shared" si="41"/>
        <v>AZ</v>
      </c>
    </row>
    <row r="2679" spans="1:18" x14ac:dyDescent="0.25">
      <c r="A2679" t="s">
        <v>3993</v>
      </c>
      <c r="B2679" s="35">
        <v>44091</v>
      </c>
      <c r="C2679" t="s">
        <v>1973</v>
      </c>
      <c r="D2679" t="s">
        <v>33</v>
      </c>
      <c r="E2679" t="s">
        <v>732</v>
      </c>
      <c r="F2679">
        <v>0.4</v>
      </c>
      <c r="G2679">
        <v>11858477.4</v>
      </c>
      <c r="H2679">
        <v>-7315677.6000000006</v>
      </c>
      <c r="I2679">
        <v>5</v>
      </c>
      <c r="J2679" t="s">
        <v>26</v>
      </c>
      <c r="K2679" t="str">
        <f>VLOOKUP(C2679,Customer!$A$2:$F$793,2,FALSE)</f>
        <v>Italy</v>
      </c>
      <c r="L2679" t="str">
        <f>VLOOKUP($C2679,Customer!$A$2:$F$793,3,FALSE)</f>
        <v>Tuscany</v>
      </c>
      <c r="M2679" t="str">
        <f>VLOOKUP($C2679,Customer!$A$2:$F$793,4,FALSE)</f>
        <v>Florence</v>
      </c>
      <c r="N2679" t="str">
        <f>VLOOKUP($C2679,Customer!$A$2:$F$793,5,FALSE)</f>
        <v>South</v>
      </c>
      <c r="O2679" t="str">
        <f>VLOOKUP($C2679,Customer!$A$2:$F$793,6,FALSE)</f>
        <v>Consumer</v>
      </c>
      <c r="P2679" t="str">
        <f>VLOOKUP(E2679,Product!$B$2:$C$1811,2,FALSE)</f>
        <v>Technology</v>
      </c>
      <c r="Q2679" t="str">
        <f>VLOOKUP(E2679,CHOOSE({1,2},Product!$B$2:$B$1811,Product!$A$2:$A$1811),2,FALSE)</f>
        <v>Machines</v>
      </c>
      <c r="R2679" t="str">
        <f t="shared" si="41"/>
        <v>AZ</v>
      </c>
    </row>
    <row r="2680" spans="1:18" x14ac:dyDescent="0.25">
      <c r="A2680" t="s">
        <v>3994</v>
      </c>
      <c r="B2680" s="35">
        <v>44091</v>
      </c>
      <c r="C2680" t="s">
        <v>1974</v>
      </c>
      <c r="D2680" t="s">
        <v>51</v>
      </c>
      <c r="E2680" t="s">
        <v>1975</v>
      </c>
      <c r="F2680">
        <v>0</v>
      </c>
      <c r="G2680">
        <v>1887916.8</v>
      </c>
      <c r="H2680">
        <v>0</v>
      </c>
      <c r="I2680">
        <v>6</v>
      </c>
      <c r="J2680" t="s">
        <v>26</v>
      </c>
      <c r="K2680" t="str">
        <f>VLOOKUP(C2680,Customer!$A$2:$F$793,2,FALSE)</f>
        <v>Germany</v>
      </c>
      <c r="L2680" t="str">
        <f>VLOOKUP($C2680,Customer!$A$2:$F$793,3,FALSE)</f>
        <v>North Rhine-Westphalia</v>
      </c>
      <c r="M2680" t="str">
        <f>VLOOKUP($C2680,Customer!$A$2:$F$793,4,FALSE)</f>
        <v>Aachen</v>
      </c>
      <c r="N2680" t="str">
        <f>VLOOKUP($C2680,Customer!$A$2:$F$793,5,FALSE)</f>
        <v>Central</v>
      </c>
      <c r="O2680" t="str">
        <f>VLOOKUP($C2680,Customer!$A$2:$F$793,6,FALSE)</f>
        <v>Consumer</v>
      </c>
      <c r="P2680" t="str">
        <f>VLOOKUP(E2680,Product!$B$2:$C$1811,2,FALSE)</f>
        <v>Office Supplies</v>
      </c>
      <c r="Q2680" t="str">
        <f>VLOOKUP(E2680,CHOOSE({1,2},Product!$B$2:$B$1811,Product!$A$2:$A$1811),2,FALSE)</f>
        <v>Envelopes</v>
      </c>
      <c r="R2680" t="str">
        <f t="shared" si="41"/>
        <v>AZ</v>
      </c>
    </row>
    <row r="2681" spans="1:18" x14ac:dyDescent="0.25">
      <c r="A2681" t="s">
        <v>3995</v>
      </c>
      <c r="B2681" s="35">
        <v>44091</v>
      </c>
      <c r="C2681" t="s">
        <v>97</v>
      </c>
      <c r="D2681" t="s">
        <v>51</v>
      </c>
      <c r="E2681" t="s">
        <v>1976</v>
      </c>
      <c r="F2681">
        <v>0</v>
      </c>
      <c r="G2681">
        <v>442480.5</v>
      </c>
      <c r="H2681">
        <v>44248.05</v>
      </c>
      <c r="I2681">
        <v>2</v>
      </c>
      <c r="J2681" t="s">
        <v>22</v>
      </c>
      <c r="K2681" t="str">
        <f>VLOOKUP(C2681,Customer!$A$2:$F$793,2,FALSE)</f>
        <v>Italy</v>
      </c>
      <c r="L2681" t="str">
        <f>VLOOKUP($C2681,Customer!$A$2:$F$793,3,FALSE)</f>
        <v>Tuscany</v>
      </c>
      <c r="M2681" t="str">
        <f>VLOOKUP($C2681,Customer!$A$2:$F$793,4,FALSE)</f>
        <v>Prato</v>
      </c>
      <c r="N2681" t="str">
        <f>VLOOKUP($C2681,Customer!$A$2:$F$793,5,FALSE)</f>
        <v>South</v>
      </c>
      <c r="O2681" t="str">
        <f>VLOOKUP($C2681,Customer!$A$2:$F$793,6,FALSE)</f>
        <v>Home Office</v>
      </c>
      <c r="P2681" t="str">
        <f>VLOOKUP(E2681,Product!$B$2:$C$1811,2,FALSE)</f>
        <v>Office Supplies</v>
      </c>
      <c r="Q2681" t="str">
        <f>VLOOKUP(E2681,CHOOSE({1,2},Product!$B$2:$B$1811,Product!$A$2:$A$1811),2,FALSE)</f>
        <v>Binders</v>
      </c>
      <c r="R2681" t="str">
        <f t="shared" si="41"/>
        <v>BN</v>
      </c>
    </row>
    <row r="2682" spans="1:18" x14ac:dyDescent="0.25">
      <c r="A2682" t="s">
        <v>3995</v>
      </c>
      <c r="B2682" s="35">
        <v>44091</v>
      </c>
      <c r="C2682" t="s">
        <v>97</v>
      </c>
      <c r="D2682" t="s">
        <v>51</v>
      </c>
      <c r="E2682" t="s">
        <v>310</v>
      </c>
      <c r="F2682">
        <v>0</v>
      </c>
      <c r="G2682">
        <v>3318603.75</v>
      </c>
      <c r="H2682">
        <v>988206.45000000007</v>
      </c>
      <c r="I2682">
        <v>5</v>
      </c>
      <c r="J2682" t="s">
        <v>22</v>
      </c>
      <c r="K2682" t="str">
        <f>VLOOKUP(C2682,Customer!$A$2:$F$793,2,FALSE)</f>
        <v>Italy</v>
      </c>
      <c r="L2682" t="str">
        <f>VLOOKUP($C2682,Customer!$A$2:$F$793,3,FALSE)</f>
        <v>Tuscany</v>
      </c>
      <c r="M2682" t="str">
        <f>VLOOKUP($C2682,Customer!$A$2:$F$793,4,FALSE)</f>
        <v>Prato</v>
      </c>
      <c r="N2682" t="str">
        <f>VLOOKUP($C2682,Customer!$A$2:$F$793,5,FALSE)</f>
        <v>South</v>
      </c>
      <c r="O2682" t="str">
        <f>VLOOKUP($C2682,Customer!$A$2:$F$793,6,FALSE)</f>
        <v>Home Office</v>
      </c>
      <c r="P2682" t="str">
        <f>VLOOKUP(E2682,Product!$B$2:$C$1811,2,FALSE)</f>
        <v>Office Supplies</v>
      </c>
      <c r="Q2682" t="str">
        <f>VLOOKUP(E2682,CHOOSE({1,2},Product!$B$2:$B$1811,Product!$A$2:$A$1811),2,FALSE)</f>
        <v>Paper</v>
      </c>
      <c r="R2682" t="str">
        <f t="shared" si="41"/>
        <v>BN</v>
      </c>
    </row>
    <row r="2683" spans="1:18" x14ac:dyDescent="0.25">
      <c r="A2683" t="s">
        <v>3995</v>
      </c>
      <c r="B2683" s="35">
        <v>44091</v>
      </c>
      <c r="C2683" t="s">
        <v>97</v>
      </c>
      <c r="D2683" t="s">
        <v>51</v>
      </c>
      <c r="E2683" t="s">
        <v>971</v>
      </c>
      <c r="F2683">
        <v>0.1</v>
      </c>
      <c r="G2683">
        <v>914459.70000000007</v>
      </c>
      <c r="H2683">
        <v>14749.35</v>
      </c>
      <c r="I2683">
        <v>3</v>
      </c>
      <c r="J2683" t="s">
        <v>26</v>
      </c>
      <c r="K2683" t="str">
        <f>VLOOKUP(C2683,Customer!$A$2:$F$793,2,FALSE)</f>
        <v>Italy</v>
      </c>
      <c r="L2683" t="str">
        <f>VLOOKUP($C2683,Customer!$A$2:$F$793,3,FALSE)</f>
        <v>Tuscany</v>
      </c>
      <c r="M2683" t="str">
        <f>VLOOKUP($C2683,Customer!$A$2:$F$793,4,FALSE)</f>
        <v>Prato</v>
      </c>
      <c r="N2683" t="str">
        <f>VLOOKUP($C2683,Customer!$A$2:$F$793,5,FALSE)</f>
        <v>South</v>
      </c>
      <c r="O2683" t="str">
        <f>VLOOKUP($C2683,Customer!$A$2:$F$793,6,FALSE)</f>
        <v>Home Office</v>
      </c>
      <c r="P2683" t="str">
        <f>VLOOKUP(E2683,Product!$B$2:$C$1811,2,FALSE)</f>
        <v>Office Supplies</v>
      </c>
      <c r="Q2683" t="str">
        <f>VLOOKUP(E2683,CHOOSE({1,2},Product!$B$2:$B$1811,Product!$A$2:$A$1811),2,FALSE)</f>
        <v>Storage</v>
      </c>
      <c r="R2683" t="str">
        <f t="shared" si="41"/>
        <v>BN</v>
      </c>
    </row>
    <row r="2684" spans="1:18" x14ac:dyDescent="0.25">
      <c r="A2684" t="s">
        <v>3995</v>
      </c>
      <c r="B2684" s="35">
        <v>44091</v>
      </c>
      <c r="C2684" t="s">
        <v>97</v>
      </c>
      <c r="D2684" t="s">
        <v>51</v>
      </c>
      <c r="E2684" t="s">
        <v>1703</v>
      </c>
      <c r="F2684">
        <v>0.15</v>
      </c>
      <c r="G2684">
        <v>6283223.1000000006</v>
      </c>
      <c r="H2684">
        <v>0</v>
      </c>
      <c r="I2684">
        <v>3</v>
      </c>
      <c r="J2684" t="s">
        <v>22</v>
      </c>
      <c r="K2684" t="str">
        <f>VLOOKUP(C2684,Customer!$A$2:$F$793,2,FALSE)</f>
        <v>Italy</v>
      </c>
      <c r="L2684" t="str">
        <f>VLOOKUP($C2684,Customer!$A$2:$F$793,3,FALSE)</f>
        <v>Tuscany</v>
      </c>
      <c r="M2684" t="str">
        <f>VLOOKUP($C2684,Customer!$A$2:$F$793,4,FALSE)</f>
        <v>Prato</v>
      </c>
      <c r="N2684" t="str">
        <f>VLOOKUP($C2684,Customer!$A$2:$F$793,5,FALSE)</f>
        <v>South</v>
      </c>
      <c r="O2684" t="str">
        <f>VLOOKUP($C2684,Customer!$A$2:$F$793,6,FALSE)</f>
        <v>Home Office</v>
      </c>
      <c r="P2684" t="str">
        <f>VLOOKUP(E2684,Product!$B$2:$C$1811,2,FALSE)</f>
        <v>Technology</v>
      </c>
      <c r="Q2684" t="str">
        <f>VLOOKUP(E2684,CHOOSE({1,2},Product!$B$2:$B$1811,Product!$A$2:$A$1811),2,FALSE)</f>
        <v>Phones</v>
      </c>
      <c r="R2684" t="str">
        <f t="shared" si="41"/>
        <v>BN</v>
      </c>
    </row>
    <row r="2685" spans="1:18" x14ac:dyDescent="0.25">
      <c r="A2685" t="s">
        <v>3996</v>
      </c>
      <c r="B2685" s="35">
        <v>44091</v>
      </c>
      <c r="C2685" t="s">
        <v>554</v>
      </c>
      <c r="D2685" t="s">
        <v>20</v>
      </c>
      <c r="E2685" t="s">
        <v>1977</v>
      </c>
      <c r="F2685">
        <v>0.1</v>
      </c>
      <c r="G2685">
        <v>13274415</v>
      </c>
      <c r="H2685">
        <v>-147493.5</v>
      </c>
      <c r="I2685">
        <v>2</v>
      </c>
      <c r="J2685" t="s">
        <v>26</v>
      </c>
      <c r="K2685" t="str">
        <f>VLOOKUP(C2685,Customer!$A$2:$F$793,2,FALSE)</f>
        <v>Germany</v>
      </c>
      <c r="L2685" t="str">
        <f>VLOOKUP($C2685,Customer!$A$2:$F$793,3,FALSE)</f>
        <v>Hamburg</v>
      </c>
      <c r="M2685" t="str">
        <f>VLOOKUP($C2685,Customer!$A$2:$F$793,4,FALSE)</f>
        <v>Hamburg</v>
      </c>
      <c r="N2685" t="str">
        <f>VLOOKUP($C2685,Customer!$A$2:$F$793,5,FALSE)</f>
        <v>Central</v>
      </c>
      <c r="O2685" t="str">
        <f>VLOOKUP($C2685,Customer!$A$2:$F$793,6,FALSE)</f>
        <v>Consumer</v>
      </c>
      <c r="P2685" t="str">
        <f>VLOOKUP(E2685,Product!$B$2:$C$1811,2,FALSE)</f>
        <v>Office Supplies</v>
      </c>
      <c r="Q2685" t="str">
        <f>VLOOKUP(E2685,CHOOSE({1,2},Product!$B$2:$B$1811,Product!$A$2:$A$1811),2,FALSE)</f>
        <v>Appliances</v>
      </c>
      <c r="R2685" t="str">
        <f t="shared" si="41"/>
        <v>BN</v>
      </c>
    </row>
    <row r="2686" spans="1:18" x14ac:dyDescent="0.25">
      <c r="A2686" t="s">
        <v>3997</v>
      </c>
      <c r="B2686" s="35">
        <v>44092</v>
      </c>
      <c r="C2686" t="s">
        <v>990</v>
      </c>
      <c r="D2686" t="s">
        <v>24</v>
      </c>
      <c r="E2686" t="s">
        <v>551</v>
      </c>
      <c r="F2686">
        <v>0.1</v>
      </c>
      <c r="G2686">
        <v>10516286.550000001</v>
      </c>
      <c r="H2686">
        <v>589974</v>
      </c>
      <c r="I2686">
        <v>4</v>
      </c>
      <c r="J2686" t="s">
        <v>22</v>
      </c>
      <c r="K2686" t="str">
        <f>VLOOKUP(C2686,Customer!$A$2:$F$793,2,FALSE)</f>
        <v>Austria</v>
      </c>
      <c r="L2686" t="str">
        <f>VLOOKUP($C2686,Customer!$A$2:$F$793,3,FALSE)</f>
        <v>Tyrol</v>
      </c>
      <c r="M2686" t="str">
        <f>VLOOKUP($C2686,Customer!$A$2:$F$793,4,FALSE)</f>
        <v>Innsbruck</v>
      </c>
      <c r="N2686" t="str">
        <f>VLOOKUP($C2686,Customer!$A$2:$F$793,5,FALSE)</f>
        <v>Central</v>
      </c>
      <c r="O2686" t="str">
        <f>VLOOKUP($C2686,Customer!$A$2:$F$793,6,FALSE)</f>
        <v>Corporate</v>
      </c>
      <c r="P2686" t="str">
        <f>VLOOKUP(E2686,Product!$B$2:$C$1811,2,FALSE)</f>
        <v>Furniture</v>
      </c>
      <c r="Q2686" t="str">
        <f>VLOOKUP(E2686,CHOOSE({1,2},Product!$B$2:$B$1811,Product!$A$2:$A$1811),2,FALSE)</f>
        <v>Bookcases</v>
      </c>
      <c r="R2686" t="str">
        <f t="shared" si="41"/>
        <v>AZ</v>
      </c>
    </row>
    <row r="2687" spans="1:18" x14ac:dyDescent="0.25">
      <c r="A2687" t="s">
        <v>3997</v>
      </c>
      <c r="B2687" s="35">
        <v>44092</v>
      </c>
      <c r="C2687" t="s">
        <v>990</v>
      </c>
      <c r="D2687" t="s">
        <v>24</v>
      </c>
      <c r="E2687" t="s">
        <v>1978</v>
      </c>
      <c r="F2687">
        <v>0.35</v>
      </c>
      <c r="G2687">
        <v>24719910.600000001</v>
      </c>
      <c r="H2687">
        <v>3038366.1</v>
      </c>
      <c r="I2687">
        <v>6</v>
      </c>
      <c r="J2687" t="s">
        <v>26</v>
      </c>
      <c r="K2687" t="str">
        <f>VLOOKUP(C2687,Customer!$A$2:$F$793,2,FALSE)</f>
        <v>Austria</v>
      </c>
      <c r="L2687" t="str">
        <f>VLOOKUP($C2687,Customer!$A$2:$F$793,3,FALSE)</f>
        <v>Tyrol</v>
      </c>
      <c r="M2687" t="str">
        <f>VLOOKUP($C2687,Customer!$A$2:$F$793,4,FALSE)</f>
        <v>Innsbruck</v>
      </c>
      <c r="N2687" t="str">
        <f>VLOOKUP($C2687,Customer!$A$2:$F$793,5,FALSE)</f>
        <v>Central</v>
      </c>
      <c r="O2687" t="str">
        <f>VLOOKUP($C2687,Customer!$A$2:$F$793,6,FALSE)</f>
        <v>Corporate</v>
      </c>
      <c r="P2687" t="str">
        <f>VLOOKUP(E2687,Product!$B$2:$C$1811,2,FALSE)</f>
        <v>Furniture</v>
      </c>
      <c r="Q2687" t="str">
        <f>VLOOKUP(E2687,CHOOSE({1,2},Product!$B$2:$B$1811,Product!$A$2:$A$1811),2,FALSE)</f>
        <v>Tables</v>
      </c>
      <c r="R2687" t="str">
        <f t="shared" si="41"/>
        <v>AZ</v>
      </c>
    </row>
    <row r="2688" spans="1:18" x14ac:dyDescent="0.25">
      <c r="A2688" t="s">
        <v>3997</v>
      </c>
      <c r="B2688" s="35">
        <v>44092</v>
      </c>
      <c r="C2688" t="s">
        <v>990</v>
      </c>
      <c r="D2688" t="s">
        <v>24</v>
      </c>
      <c r="E2688" t="s">
        <v>1093</v>
      </c>
      <c r="F2688">
        <v>0</v>
      </c>
      <c r="G2688">
        <v>16829008.350000001</v>
      </c>
      <c r="H2688">
        <v>3525094.65</v>
      </c>
      <c r="I2688">
        <v>3</v>
      </c>
      <c r="J2688" t="s">
        <v>26</v>
      </c>
      <c r="K2688" t="str">
        <f>VLOOKUP(C2688,Customer!$A$2:$F$793,2,FALSE)</f>
        <v>Austria</v>
      </c>
      <c r="L2688" t="str">
        <f>VLOOKUP($C2688,Customer!$A$2:$F$793,3,FALSE)</f>
        <v>Tyrol</v>
      </c>
      <c r="M2688" t="str">
        <f>VLOOKUP($C2688,Customer!$A$2:$F$793,4,FALSE)</f>
        <v>Innsbruck</v>
      </c>
      <c r="N2688" t="str">
        <f>VLOOKUP($C2688,Customer!$A$2:$F$793,5,FALSE)</f>
        <v>Central</v>
      </c>
      <c r="O2688" t="str">
        <f>VLOOKUP($C2688,Customer!$A$2:$F$793,6,FALSE)</f>
        <v>Corporate</v>
      </c>
      <c r="P2688" t="str">
        <f>VLOOKUP(E2688,Product!$B$2:$C$1811,2,FALSE)</f>
        <v>Technology</v>
      </c>
      <c r="Q2688" t="str">
        <f>VLOOKUP(E2688,CHOOSE({1,2},Product!$B$2:$B$1811,Product!$A$2:$A$1811),2,FALSE)</f>
        <v>Copiers</v>
      </c>
      <c r="R2688" t="str">
        <f t="shared" si="41"/>
        <v>AZ</v>
      </c>
    </row>
    <row r="2689" spans="1:18" x14ac:dyDescent="0.25">
      <c r="A2689" t="s">
        <v>3998</v>
      </c>
      <c r="B2689" s="35">
        <v>44092</v>
      </c>
      <c r="C2689" t="s">
        <v>264</v>
      </c>
      <c r="D2689" t="s">
        <v>24</v>
      </c>
      <c r="E2689" t="s">
        <v>1175</v>
      </c>
      <c r="F2689">
        <v>0</v>
      </c>
      <c r="G2689">
        <v>6076732.2000000002</v>
      </c>
      <c r="H2689">
        <v>2433642.75</v>
      </c>
      <c r="I2689">
        <v>3</v>
      </c>
      <c r="J2689" t="s">
        <v>26</v>
      </c>
      <c r="K2689" t="str">
        <f>VLOOKUP(C2689,Customer!$A$2:$F$793,2,FALSE)</f>
        <v>Germany</v>
      </c>
      <c r="L2689" t="str">
        <f>VLOOKUP($C2689,Customer!$A$2:$F$793,3,FALSE)</f>
        <v>Berlin</v>
      </c>
      <c r="M2689" t="str">
        <f>VLOOKUP($C2689,Customer!$A$2:$F$793,4,FALSE)</f>
        <v>Berlin</v>
      </c>
      <c r="N2689" t="str">
        <f>VLOOKUP($C2689,Customer!$A$2:$F$793,5,FALSE)</f>
        <v>Central</v>
      </c>
      <c r="O2689" t="str">
        <f>VLOOKUP($C2689,Customer!$A$2:$F$793,6,FALSE)</f>
        <v>Corporate</v>
      </c>
      <c r="P2689" t="str">
        <f>VLOOKUP(E2689,Product!$B$2:$C$1811,2,FALSE)</f>
        <v>Office Supplies</v>
      </c>
      <c r="Q2689" t="str">
        <f>VLOOKUP(E2689,CHOOSE({1,2},Product!$B$2:$B$1811,Product!$A$2:$A$1811),2,FALSE)</f>
        <v>Storage</v>
      </c>
      <c r="R2689" t="str">
        <f t="shared" si="41"/>
        <v>AZ</v>
      </c>
    </row>
    <row r="2690" spans="1:18" x14ac:dyDescent="0.25">
      <c r="A2690" t="s">
        <v>3999</v>
      </c>
      <c r="B2690" s="35">
        <v>44093</v>
      </c>
      <c r="C2690" t="s">
        <v>1204</v>
      </c>
      <c r="D2690" t="s">
        <v>20</v>
      </c>
      <c r="E2690" t="s">
        <v>891</v>
      </c>
      <c r="F2690">
        <v>0</v>
      </c>
      <c r="G2690">
        <v>752216.85</v>
      </c>
      <c r="H2690">
        <v>176992.2</v>
      </c>
      <c r="I2690">
        <v>3</v>
      </c>
      <c r="J2690" t="s">
        <v>22</v>
      </c>
      <c r="K2690" t="str">
        <f>VLOOKUP(C2690,Customer!$A$2:$F$793,2,FALSE)</f>
        <v>United Kingdom</v>
      </c>
      <c r="L2690" t="str">
        <f>VLOOKUP($C2690,Customer!$A$2:$F$793,3,FALSE)</f>
        <v>England</v>
      </c>
      <c r="M2690" t="str">
        <f>VLOOKUP($C2690,Customer!$A$2:$F$793,4,FALSE)</f>
        <v>Birmingham</v>
      </c>
      <c r="N2690" t="str">
        <f>VLOOKUP($C2690,Customer!$A$2:$F$793,5,FALSE)</f>
        <v>North</v>
      </c>
      <c r="O2690" t="str">
        <f>VLOOKUP($C2690,Customer!$A$2:$F$793,6,FALSE)</f>
        <v>Consumer</v>
      </c>
      <c r="P2690" t="str">
        <f>VLOOKUP(E2690,Product!$B$2:$C$1811,2,FALSE)</f>
        <v>Furniture</v>
      </c>
      <c r="Q2690" t="str">
        <f>VLOOKUP(E2690,CHOOSE({1,2},Product!$B$2:$B$1811,Product!$A$2:$A$1811),2,FALSE)</f>
        <v>Furnishings</v>
      </c>
      <c r="R2690" t="str">
        <f t="shared" si="41"/>
        <v>AZ</v>
      </c>
    </row>
    <row r="2691" spans="1:18" x14ac:dyDescent="0.25">
      <c r="A2691" t="s">
        <v>3999</v>
      </c>
      <c r="B2691" s="35">
        <v>44093</v>
      </c>
      <c r="C2691" t="s">
        <v>1204</v>
      </c>
      <c r="D2691" t="s">
        <v>20</v>
      </c>
      <c r="E2691" t="s">
        <v>878</v>
      </c>
      <c r="F2691">
        <v>0</v>
      </c>
      <c r="G2691">
        <v>457229.85000000003</v>
      </c>
      <c r="H2691">
        <v>147493.5</v>
      </c>
      <c r="I2691">
        <v>2</v>
      </c>
      <c r="J2691" t="s">
        <v>22</v>
      </c>
      <c r="K2691" t="str">
        <f>VLOOKUP(C2691,Customer!$A$2:$F$793,2,FALSE)</f>
        <v>United Kingdom</v>
      </c>
      <c r="L2691" t="str">
        <f>VLOOKUP($C2691,Customer!$A$2:$F$793,3,FALSE)</f>
        <v>England</v>
      </c>
      <c r="M2691" t="str">
        <f>VLOOKUP($C2691,Customer!$A$2:$F$793,4,FALSE)</f>
        <v>Birmingham</v>
      </c>
      <c r="N2691" t="str">
        <f>VLOOKUP($C2691,Customer!$A$2:$F$793,5,FALSE)</f>
        <v>North</v>
      </c>
      <c r="O2691" t="str">
        <f>VLOOKUP($C2691,Customer!$A$2:$F$793,6,FALSE)</f>
        <v>Consumer</v>
      </c>
      <c r="P2691" t="str">
        <f>VLOOKUP(E2691,Product!$B$2:$C$1811,2,FALSE)</f>
        <v>Office Supplies</v>
      </c>
      <c r="Q2691" t="str">
        <f>VLOOKUP(E2691,CHOOSE({1,2},Product!$B$2:$B$1811,Product!$A$2:$A$1811),2,FALSE)</f>
        <v>Art</v>
      </c>
      <c r="R2691" t="str">
        <f t="shared" ref="R2691:R2754" si="42">LEFT(A2691,2)</f>
        <v>AZ</v>
      </c>
    </row>
    <row r="2692" spans="1:18" x14ac:dyDescent="0.25">
      <c r="A2692" t="s">
        <v>3999</v>
      </c>
      <c r="B2692" s="35">
        <v>44093</v>
      </c>
      <c r="C2692" t="s">
        <v>1204</v>
      </c>
      <c r="D2692" t="s">
        <v>20</v>
      </c>
      <c r="E2692" t="s">
        <v>1142</v>
      </c>
      <c r="F2692">
        <v>0.1</v>
      </c>
      <c r="G2692">
        <v>5236019.25</v>
      </c>
      <c r="H2692">
        <v>-58997.4</v>
      </c>
      <c r="I2692">
        <v>2</v>
      </c>
      <c r="J2692" t="s">
        <v>26</v>
      </c>
      <c r="K2692" t="str">
        <f>VLOOKUP(C2692,Customer!$A$2:$F$793,2,FALSE)</f>
        <v>United Kingdom</v>
      </c>
      <c r="L2692" t="str">
        <f>VLOOKUP($C2692,Customer!$A$2:$F$793,3,FALSE)</f>
        <v>England</v>
      </c>
      <c r="M2692" t="str">
        <f>VLOOKUP($C2692,Customer!$A$2:$F$793,4,FALSE)</f>
        <v>Birmingham</v>
      </c>
      <c r="N2692" t="str">
        <f>VLOOKUP($C2692,Customer!$A$2:$F$793,5,FALSE)</f>
        <v>North</v>
      </c>
      <c r="O2692" t="str">
        <f>VLOOKUP($C2692,Customer!$A$2:$F$793,6,FALSE)</f>
        <v>Consumer</v>
      </c>
      <c r="P2692" t="str">
        <f>VLOOKUP(E2692,Product!$B$2:$C$1811,2,FALSE)</f>
        <v>Office Supplies</v>
      </c>
      <c r="Q2692" t="str">
        <f>VLOOKUP(E2692,CHOOSE({1,2},Product!$B$2:$B$1811,Product!$A$2:$A$1811),2,FALSE)</f>
        <v>Storage</v>
      </c>
      <c r="R2692" t="str">
        <f t="shared" si="42"/>
        <v>AZ</v>
      </c>
    </row>
    <row r="2693" spans="1:18" x14ac:dyDescent="0.25">
      <c r="A2693" t="s">
        <v>4000</v>
      </c>
      <c r="B2693" s="35">
        <v>44093</v>
      </c>
      <c r="C2693" t="s">
        <v>1356</v>
      </c>
      <c r="D2693" t="s">
        <v>51</v>
      </c>
      <c r="E2693" t="s">
        <v>774</v>
      </c>
      <c r="F2693">
        <v>0</v>
      </c>
      <c r="G2693">
        <v>398232.45</v>
      </c>
      <c r="H2693">
        <v>58997.4</v>
      </c>
      <c r="I2693">
        <v>2</v>
      </c>
      <c r="J2693" t="s">
        <v>22</v>
      </c>
      <c r="K2693" t="str">
        <f>VLOOKUP(C2693,Customer!$A$2:$F$793,2,FALSE)</f>
        <v>United Kingdom</v>
      </c>
      <c r="L2693" t="str">
        <f>VLOOKUP($C2693,Customer!$A$2:$F$793,3,FALSE)</f>
        <v>England</v>
      </c>
      <c r="M2693" t="str">
        <f>VLOOKUP($C2693,Customer!$A$2:$F$793,4,FALSE)</f>
        <v>London</v>
      </c>
      <c r="N2693" t="str">
        <f>VLOOKUP($C2693,Customer!$A$2:$F$793,5,FALSE)</f>
        <v>North</v>
      </c>
      <c r="O2693" t="str">
        <f>VLOOKUP($C2693,Customer!$A$2:$F$793,6,FALSE)</f>
        <v>Consumer</v>
      </c>
      <c r="P2693" t="str">
        <f>VLOOKUP(E2693,Product!$B$2:$C$1811,2,FALSE)</f>
        <v>Office Supplies</v>
      </c>
      <c r="Q2693" t="str">
        <f>VLOOKUP(E2693,CHOOSE({1,2},Product!$B$2:$B$1811,Product!$A$2:$A$1811),2,FALSE)</f>
        <v>Paper</v>
      </c>
      <c r="R2693" t="str">
        <f t="shared" si="42"/>
        <v>AZ</v>
      </c>
    </row>
    <row r="2694" spans="1:18" x14ac:dyDescent="0.25">
      <c r="A2694" t="s">
        <v>4000</v>
      </c>
      <c r="B2694" s="35">
        <v>44093</v>
      </c>
      <c r="C2694" t="s">
        <v>1356</v>
      </c>
      <c r="D2694" t="s">
        <v>51</v>
      </c>
      <c r="E2694" t="s">
        <v>1479</v>
      </c>
      <c r="F2694">
        <v>0</v>
      </c>
      <c r="G2694">
        <v>4380556.95</v>
      </c>
      <c r="H2694">
        <v>1961663.55</v>
      </c>
      <c r="I2694">
        <v>2</v>
      </c>
      <c r="J2694" t="s">
        <v>22</v>
      </c>
      <c r="K2694" t="str">
        <f>VLOOKUP(C2694,Customer!$A$2:$F$793,2,FALSE)</f>
        <v>United Kingdom</v>
      </c>
      <c r="L2694" t="str">
        <f>VLOOKUP($C2694,Customer!$A$2:$F$793,3,FALSE)</f>
        <v>England</v>
      </c>
      <c r="M2694" t="str">
        <f>VLOOKUP($C2694,Customer!$A$2:$F$793,4,FALSE)</f>
        <v>London</v>
      </c>
      <c r="N2694" t="str">
        <f>VLOOKUP($C2694,Customer!$A$2:$F$793,5,FALSE)</f>
        <v>North</v>
      </c>
      <c r="O2694" t="str">
        <f>VLOOKUP($C2694,Customer!$A$2:$F$793,6,FALSE)</f>
        <v>Consumer</v>
      </c>
      <c r="P2694" t="str">
        <f>VLOOKUP(E2694,Product!$B$2:$C$1811,2,FALSE)</f>
        <v>Technology</v>
      </c>
      <c r="Q2694" t="str">
        <f>VLOOKUP(E2694,CHOOSE({1,2},Product!$B$2:$B$1811,Product!$A$2:$A$1811),2,FALSE)</f>
        <v>Copiers</v>
      </c>
      <c r="R2694" t="str">
        <f t="shared" si="42"/>
        <v>AZ</v>
      </c>
    </row>
    <row r="2695" spans="1:18" x14ac:dyDescent="0.25">
      <c r="A2695" t="s">
        <v>4001</v>
      </c>
      <c r="B2695" s="35">
        <v>44094</v>
      </c>
      <c r="C2695" t="s">
        <v>1857</v>
      </c>
      <c r="D2695" t="s">
        <v>20</v>
      </c>
      <c r="E2695" t="s">
        <v>52</v>
      </c>
      <c r="F2695">
        <v>0</v>
      </c>
      <c r="G2695">
        <v>40840950.149999999</v>
      </c>
      <c r="H2695">
        <v>412981.8</v>
      </c>
      <c r="I2695">
        <v>6</v>
      </c>
      <c r="J2695" t="s">
        <v>26</v>
      </c>
      <c r="K2695" t="str">
        <f>VLOOKUP(C2695,Customer!$A$2:$F$793,2,FALSE)</f>
        <v>Italy</v>
      </c>
      <c r="L2695" t="str">
        <f>VLOOKUP($C2695,Customer!$A$2:$F$793,3,FALSE)</f>
        <v>Lazio</v>
      </c>
      <c r="M2695" t="str">
        <f>VLOOKUP($C2695,Customer!$A$2:$F$793,4,FALSE)</f>
        <v>Rome</v>
      </c>
      <c r="N2695" t="str">
        <f>VLOOKUP($C2695,Customer!$A$2:$F$793,5,FALSE)</f>
        <v>South</v>
      </c>
      <c r="O2695" t="str">
        <f>VLOOKUP($C2695,Customer!$A$2:$F$793,6,FALSE)</f>
        <v>Consumer</v>
      </c>
      <c r="P2695" t="str">
        <f>VLOOKUP(E2695,Product!$B$2:$C$1811,2,FALSE)</f>
        <v>Furniture</v>
      </c>
      <c r="Q2695" t="str">
        <f>VLOOKUP(E2695,CHOOSE({1,2},Product!$B$2:$B$1811,Product!$A$2:$A$1811),2,FALSE)</f>
        <v>Chairs</v>
      </c>
      <c r="R2695" t="str">
        <f t="shared" si="42"/>
        <v>AZ</v>
      </c>
    </row>
    <row r="2696" spans="1:18" x14ac:dyDescent="0.25">
      <c r="A2696" t="s">
        <v>4001</v>
      </c>
      <c r="B2696" s="35">
        <v>44094</v>
      </c>
      <c r="C2696" t="s">
        <v>1857</v>
      </c>
      <c r="D2696" t="s">
        <v>20</v>
      </c>
      <c r="E2696" t="s">
        <v>1979</v>
      </c>
      <c r="F2696">
        <v>0</v>
      </c>
      <c r="G2696">
        <v>31652105.100000001</v>
      </c>
      <c r="H2696">
        <v>5383512.75</v>
      </c>
      <c r="I2696">
        <v>4</v>
      </c>
      <c r="J2696" t="s">
        <v>22</v>
      </c>
      <c r="K2696" t="str">
        <f>VLOOKUP(C2696,Customer!$A$2:$F$793,2,FALSE)</f>
        <v>Italy</v>
      </c>
      <c r="L2696" t="str">
        <f>VLOOKUP($C2696,Customer!$A$2:$F$793,3,FALSE)</f>
        <v>Lazio</v>
      </c>
      <c r="M2696" t="str">
        <f>VLOOKUP($C2696,Customer!$A$2:$F$793,4,FALSE)</f>
        <v>Rome</v>
      </c>
      <c r="N2696" t="str">
        <f>VLOOKUP($C2696,Customer!$A$2:$F$793,5,FALSE)</f>
        <v>South</v>
      </c>
      <c r="O2696" t="str">
        <f>VLOOKUP($C2696,Customer!$A$2:$F$793,6,FALSE)</f>
        <v>Consumer</v>
      </c>
      <c r="P2696" t="str">
        <f>VLOOKUP(E2696,Product!$B$2:$C$1811,2,FALSE)</f>
        <v>Office Supplies</v>
      </c>
      <c r="Q2696" t="str">
        <f>VLOOKUP(E2696,CHOOSE({1,2},Product!$B$2:$B$1811,Product!$A$2:$A$1811),2,FALSE)</f>
        <v>Appliances</v>
      </c>
      <c r="R2696" t="str">
        <f t="shared" si="42"/>
        <v>AZ</v>
      </c>
    </row>
    <row r="2697" spans="1:18" x14ac:dyDescent="0.25">
      <c r="A2697" t="s">
        <v>4002</v>
      </c>
      <c r="B2697" s="35">
        <v>44094</v>
      </c>
      <c r="C2697" t="s">
        <v>1054</v>
      </c>
      <c r="D2697" t="s">
        <v>24</v>
      </c>
      <c r="E2697" t="s">
        <v>52</v>
      </c>
      <c r="F2697">
        <v>0.1</v>
      </c>
      <c r="G2697">
        <v>12256709.85</v>
      </c>
      <c r="H2697">
        <v>-1224196.05</v>
      </c>
      <c r="I2697">
        <v>2</v>
      </c>
      <c r="J2697" t="s">
        <v>22</v>
      </c>
      <c r="K2697" t="str">
        <f>VLOOKUP(C2697,Customer!$A$2:$F$793,2,FALSE)</f>
        <v>France</v>
      </c>
      <c r="L2697" t="str">
        <f>VLOOKUP($C2697,Customer!$A$2:$F$793,3,FALSE)</f>
        <v>Ile-de-France</v>
      </c>
      <c r="M2697" t="str">
        <f>VLOOKUP($C2697,Customer!$A$2:$F$793,4,FALSE)</f>
        <v>Drancy</v>
      </c>
      <c r="N2697" t="str">
        <f>VLOOKUP($C2697,Customer!$A$2:$F$793,5,FALSE)</f>
        <v>Central</v>
      </c>
      <c r="O2697" t="str">
        <f>VLOOKUP($C2697,Customer!$A$2:$F$793,6,FALSE)</f>
        <v>Consumer</v>
      </c>
      <c r="P2697" t="str">
        <f>VLOOKUP(E2697,Product!$B$2:$C$1811,2,FALSE)</f>
        <v>Furniture</v>
      </c>
      <c r="Q2697" t="str">
        <f>VLOOKUP(E2697,CHOOSE({1,2},Product!$B$2:$B$1811,Product!$A$2:$A$1811),2,FALSE)</f>
        <v>Chairs</v>
      </c>
      <c r="R2697" t="str">
        <f t="shared" si="42"/>
        <v>AZ</v>
      </c>
    </row>
    <row r="2698" spans="1:18" x14ac:dyDescent="0.25">
      <c r="A2698" t="s">
        <v>4002</v>
      </c>
      <c r="B2698" s="35">
        <v>44094</v>
      </c>
      <c r="C2698" t="s">
        <v>1054</v>
      </c>
      <c r="D2698" t="s">
        <v>24</v>
      </c>
      <c r="E2698" t="s">
        <v>1980</v>
      </c>
      <c r="F2698">
        <v>0</v>
      </c>
      <c r="G2698">
        <v>427731.15</v>
      </c>
      <c r="H2698">
        <v>206490.9</v>
      </c>
      <c r="I2698">
        <v>2</v>
      </c>
      <c r="J2698" t="s">
        <v>22</v>
      </c>
      <c r="K2698" t="str">
        <f>VLOOKUP(C2698,Customer!$A$2:$F$793,2,FALSE)</f>
        <v>France</v>
      </c>
      <c r="L2698" t="str">
        <f>VLOOKUP($C2698,Customer!$A$2:$F$793,3,FALSE)</f>
        <v>Ile-de-France</v>
      </c>
      <c r="M2698" t="str">
        <f>VLOOKUP($C2698,Customer!$A$2:$F$793,4,FALSE)</f>
        <v>Drancy</v>
      </c>
      <c r="N2698" t="str">
        <f>VLOOKUP($C2698,Customer!$A$2:$F$793,5,FALSE)</f>
        <v>Central</v>
      </c>
      <c r="O2698" t="str">
        <f>VLOOKUP($C2698,Customer!$A$2:$F$793,6,FALSE)</f>
        <v>Consumer</v>
      </c>
      <c r="P2698" t="str">
        <f>VLOOKUP(E2698,Product!$B$2:$C$1811,2,FALSE)</f>
        <v>Office Supplies</v>
      </c>
      <c r="Q2698" t="str">
        <f>VLOOKUP(E2698,CHOOSE({1,2},Product!$B$2:$B$1811,Product!$A$2:$A$1811),2,FALSE)</f>
        <v>Supplies</v>
      </c>
      <c r="R2698" t="str">
        <f t="shared" si="42"/>
        <v>AZ</v>
      </c>
    </row>
    <row r="2699" spans="1:18" x14ac:dyDescent="0.25">
      <c r="A2699" t="s">
        <v>4003</v>
      </c>
      <c r="B2699" s="35">
        <v>44094</v>
      </c>
      <c r="C2699" t="s">
        <v>112</v>
      </c>
      <c r="D2699" t="s">
        <v>20</v>
      </c>
      <c r="E2699" t="s">
        <v>797</v>
      </c>
      <c r="F2699">
        <v>0.1</v>
      </c>
      <c r="G2699">
        <v>634222.05000000005</v>
      </c>
      <c r="H2699">
        <v>-14749.35</v>
      </c>
      <c r="I2699">
        <v>3</v>
      </c>
      <c r="J2699" t="s">
        <v>22</v>
      </c>
      <c r="K2699" t="str">
        <f>VLOOKUP(C2699,Customer!$A$2:$F$793,2,FALSE)</f>
        <v>France</v>
      </c>
      <c r="L2699" t="str">
        <f>VLOOKUP($C2699,Customer!$A$2:$F$793,3,FALSE)</f>
        <v>Ile-de-France</v>
      </c>
      <c r="M2699" t="str">
        <f>VLOOKUP($C2699,Customer!$A$2:$F$793,4,FALSE)</f>
        <v>Maisons-Alfort</v>
      </c>
      <c r="N2699" t="str">
        <f>VLOOKUP($C2699,Customer!$A$2:$F$793,5,FALSE)</f>
        <v>Central</v>
      </c>
      <c r="O2699" t="str">
        <f>VLOOKUP($C2699,Customer!$A$2:$F$793,6,FALSE)</f>
        <v>Consumer</v>
      </c>
      <c r="P2699" t="str">
        <f>VLOOKUP(E2699,Product!$B$2:$C$1811,2,FALSE)</f>
        <v>Office Supplies</v>
      </c>
      <c r="Q2699" t="str">
        <f>VLOOKUP(E2699,CHOOSE({1,2},Product!$B$2:$B$1811,Product!$A$2:$A$1811),2,FALSE)</f>
        <v>Binders</v>
      </c>
      <c r="R2699" t="str">
        <f t="shared" si="42"/>
        <v>AZ</v>
      </c>
    </row>
    <row r="2700" spans="1:18" x14ac:dyDescent="0.25">
      <c r="A2700" t="s">
        <v>4003</v>
      </c>
      <c r="B2700" s="35">
        <v>44094</v>
      </c>
      <c r="C2700" t="s">
        <v>112</v>
      </c>
      <c r="D2700" t="s">
        <v>20</v>
      </c>
      <c r="E2700" t="s">
        <v>1981</v>
      </c>
      <c r="F2700">
        <v>0.1</v>
      </c>
      <c r="G2700">
        <v>634222.05000000005</v>
      </c>
      <c r="H2700">
        <v>162242.85</v>
      </c>
      <c r="I2700">
        <v>3</v>
      </c>
      <c r="J2700" t="s">
        <v>22</v>
      </c>
      <c r="K2700" t="str">
        <f>VLOOKUP(C2700,Customer!$A$2:$F$793,2,FALSE)</f>
        <v>France</v>
      </c>
      <c r="L2700" t="str">
        <f>VLOOKUP($C2700,Customer!$A$2:$F$793,3,FALSE)</f>
        <v>Ile-de-France</v>
      </c>
      <c r="M2700" t="str">
        <f>VLOOKUP($C2700,Customer!$A$2:$F$793,4,FALSE)</f>
        <v>Maisons-Alfort</v>
      </c>
      <c r="N2700" t="str">
        <f>VLOOKUP($C2700,Customer!$A$2:$F$793,5,FALSE)</f>
        <v>Central</v>
      </c>
      <c r="O2700" t="str">
        <f>VLOOKUP($C2700,Customer!$A$2:$F$793,6,FALSE)</f>
        <v>Consumer</v>
      </c>
      <c r="P2700" t="str">
        <f>VLOOKUP(E2700,Product!$B$2:$C$1811,2,FALSE)</f>
        <v>Office Supplies</v>
      </c>
      <c r="Q2700" t="str">
        <f>VLOOKUP(E2700,CHOOSE({1,2},Product!$B$2:$B$1811,Product!$A$2:$A$1811),2,FALSE)</f>
        <v>Fasteners</v>
      </c>
      <c r="R2700" t="str">
        <f t="shared" si="42"/>
        <v>AZ</v>
      </c>
    </row>
    <row r="2701" spans="1:18" x14ac:dyDescent="0.25">
      <c r="A2701" t="s">
        <v>4003</v>
      </c>
      <c r="B2701" s="35">
        <v>44094</v>
      </c>
      <c r="C2701" t="s">
        <v>112</v>
      </c>
      <c r="D2701" t="s">
        <v>20</v>
      </c>
      <c r="E2701" t="s">
        <v>1208</v>
      </c>
      <c r="F2701">
        <v>0.1</v>
      </c>
      <c r="G2701">
        <v>24734659.949999999</v>
      </c>
      <c r="H2701">
        <v>7699160.7000000002</v>
      </c>
      <c r="I2701">
        <v>6</v>
      </c>
      <c r="J2701" t="s">
        <v>26</v>
      </c>
      <c r="K2701" t="str">
        <f>VLOOKUP(C2701,Customer!$A$2:$F$793,2,FALSE)</f>
        <v>France</v>
      </c>
      <c r="L2701" t="str">
        <f>VLOOKUP($C2701,Customer!$A$2:$F$793,3,FALSE)</f>
        <v>Ile-de-France</v>
      </c>
      <c r="M2701" t="str">
        <f>VLOOKUP($C2701,Customer!$A$2:$F$793,4,FALSE)</f>
        <v>Maisons-Alfort</v>
      </c>
      <c r="N2701" t="str">
        <f>VLOOKUP($C2701,Customer!$A$2:$F$793,5,FALSE)</f>
        <v>Central</v>
      </c>
      <c r="O2701" t="str">
        <f>VLOOKUP($C2701,Customer!$A$2:$F$793,6,FALSE)</f>
        <v>Consumer</v>
      </c>
      <c r="P2701" t="str">
        <f>VLOOKUP(E2701,Product!$B$2:$C$1811,2,FALSE)</f>
        <v>Technology</v>
      </c>
      <c r="Q2701" t="str">
        <f>VLOOKUP(E2701,CHOOSE({1,2},Product!$B$2:$B$1811,Product!$A$2:$A$1811),2,FALSE)</f>
        <v>Machines</v>
      </c>
      <c r="R2701" t="str">
        <f t="shared" si="42"/>
        <v>AZ</v>
      </c>
    </row>
    <row r="2702" spans="1:18" x14ac:dyDescent="0.25">
      <c r="A2702" t="s">
        <v>4003</v>
      </c>
      <c r="B2702" s="35">
        <v>44094</v>
      </c>
      <c r="C2702" t="s">
        <v>112</v>
      </c>
      <c r="D2702" t="s">
        <v>20</v>
      </c>
      <c r="E2702" t="s">
        <v>661</v>
      </c>
      <c r="F2702">
        <v>0.1</v>
      </c>
      <c r="G2702">
        <v>50767262.700000003</v>
      </c>
      <c r="H2702">
        <v>560475.30000000005</v>
      </c>
      <c r="I2702">
        <v>6</v>
      </c>
      <c r="J2702" t="s">
        <v>26</v>
      </c>
      <c r="K2702" t="str">
        <f>VLOOKUP(C2702,Customer!$A$2:$F$793,2,FALSE)</f>
        <v>France</v>
      </c>
      <c r="L2702" t="str">
        <f>VLOOKUP($C2702,Customer!$A$2:$F$793,3,FALSE)</f>
        <v>Ile-de-France</v>
      </c>
      <c r="M2702" t="str">
        <f>VLOOKUP($C2702,Customer!$A$2:$F$793,4,FALSE)</f>
        <v>Maisons-Alfort</v>
      </c>
      <c r="N2702" t="str">
        <f>VLOOKUP($C2702,Customer!$A$2:$F$793,5,FALSE)</f>
        <v>Central</v>
      </c>
      <c r="O2702" t="str">
        <f>VLOOKUP($C2702,Customer!$A$2:$F$793,6,FALSE)</f>
        <v>Consumer</v>
      </c>
      <c r="P2702" t="str">
        <f>VLOOKUP(E2702,Product!$B$2:$C$1811,2,FALSE)</f>
        <v>Technology</v>
      </c>
      <c r="Q2702" t="str">
        <f>VLOOKUP(E2702,CHOOSE({1,2},Product!$B$2:$B$1811,Product!$A$2:$A$1811),2,FALSE)</f>
        <v>Phones</v>
      </c>
      <c r="R2702" t="str">
        <f t="shared" si="42"/>
        <v>AZ</v>
      </c>
    </row>
    <row r="2703" spans="1:18" x14ac:dyDescent="0.25">
      <c r="A2703" t="s">
        <v>4004</v>
      </c>
      <c r="B2703" s="35">
        <v>44094</v>
      </c>
      <c r="C2703" t="s">
        <v>1134</v>
      </c>
      <c r="D2703" t="s">
        <v>24</v>
      </c>
      <c r="E2703" t="s">
        <v>1982</v>
      </c>
      <c r="F2703">
        <v>0.1</v>
      </c>
      <c r="G2703">
        <v>14528109.75</v>
      </c>
      <c r="H2703">
        <v>2094407.7</v>
      </c>
      <c r="I2703">
        <v>3</v>
      </c>
      <c r="J2703" t="s">
        <v>22</v>
      </c>
      <c r="K2703" t="str">
        <f>VLOOKUP(C2703,Customer!$A$2:$F$793,2,FALSE)</f>
        <v>Germany</v>
      </c>
      <c r="L2703" t="str">
        <f>VLOOKUP($C2703,Customer!$A$2:$F$793,3,FALSE)</f>
        <v>North Rhine-Westphalia</v>
      </c>
      <c r="M2703" t="str">
        <f>VLOOKUP($C2703,Customer!$A$2:$F$793,4,FALSE)</f>
        <v>Troisdorf</v>
      </c>
      <c r="N2703" t="str">
        <f>VLOOKUP($C2703,Customer!$A$2:$F$793,5,FALSE)</f>
        <v>Central</v>
      </c>
      <c r="O2703" t="str">
        <f>VLOOKUP($C2703,Customer!$A$2:$F$793,6,FALSE)</f>
        <v>Consumer</v>
      </c>
      <c r="P2703" t="str">
        <f>VLOOKUP(E2703,Product!$B$2:$C$1811,2,FALSE)</f>
        <v>Furniture</v>
      </c>
      <c r="Q2703" t="str">
        <f>VLOOKUP(E2703,CHOOSE({1,2},Product!$B$2:$B$1811,Product!$A$2:$A$1811),2,FALSE)</f>
        <v>Bookcases</v>
      </c>
      <c r="R2703" t="str">
        <f t="shared" si="42"/>
        <v>AZ</v>
      </c>
    </row>
    <row r="2704" spans="1:18" x14ac:dyDescent="0.25">
      <c r="A2704" t="s">
        <v>4005</v>
      </c>
      <c r="B2704" s="35">
        <v>44094</v>
      </c>
      <c r="C2704" t="s">
        <v>1540</v>
      </c>
      <c r="D2704" t="s">
        <v>24</v>
      </c>
      <c r="E2704" t="s">
        <v>1838</v>
      </c>
      <c r="F2704">
        <v>0</v>
      </c>
      <c r="G2704">
        <v>2920371.3000000003</v>
      </c>
      <c r="H2704">
        <v>1460185.6500000001</v>
      </c>
      <c r="I2704">
        <v>10</v>
      </c>
      <c r="J2704" t="s">
        <v>22</v>
      </c>
      <c r="K2704" t="str">
        <f>VLOOKUP(C2704,Customer!$A$2:$F$793,2,FALSE)</f>
        <v>Portugal</v>
      </c>
      <c r="L2704" t="str">
        <f>VLOOKUP($C2704,Customer!$A$2:$F$793,3,FALSE)</f>
        <v>Lisboa</v>
      </c>
      <c r="M2704" t="str">
        <f>VLOOKUP($C2704,Customer!$A$2:$F$793,4,FALSE)</f>
        <v>Odivelas</v>
      </c>
      <c r="N2704" t="str">
        <f>VLOOKUP($C2704,Customer!$A$2:$F$793,5,FALSE)</f>
        <v>South</v>
      </c>
      <c r="O2704" t="str">
        <f>VLOOKUP($C2704,Customer!$A$2:$F$793,6,FALSE)</f>
        <v>Corporate</v>
      </c>
      <c r="P2704" t="str">
        <f>VLOOKUP(E2704,Product!$B$2:$C$1811,2,FALSE)</f>
        <v>Office Supplies</v>
      </c>
      <c r="Q2704" t="str">
        <f>VLOOKUP(E2704,CHOOSE({1,2},Product!$B$2:$B$1811,Product!$A$2:$A$1811),2,FALSE)</f>
        <v>Fasteners</v>
      </c>
      <c r="R2704" t="str">
        <f t="shared" si="42"/>
        <v>AZ</v>
      </c>
    </row>
    <row r="2705" spans="1:18" x14ac:dyDescent="0.25">
      <c r="A2705" t="s">
        <v>4006</v>
      </c>
      <c r="B2705" s="35">
        <v>44094</v>
      </c>
      <c r="C2705" t="s">
        <v>305</v>
      </c>
      <c r="D2705" t="s">
        <v>24</v>
      </c>
      <c r="E2705" t="s">
        <v>1983</v>
      </c>
      <c r="F2705">
        <v>0</v>
      </c>
      <c r="G2705">
        <v>589974</v>
      </c>
      <c r="H2705">
        <v>103245.45</v>
      </c>
      <c r="I2705">
        <v>3</v>
      </c>
      <c r="J2705" t="s">
        <v>26</v>
      </c>
      <c r="K2705" t="str">
        <f>VLOOKUP(C2705,Customer!$A$2:$F$793,2,FALSE)</f>
        <v>Switzerland</v>
      </c>
      <c r="L2705" t="str">
        <f>VLOOKUP($C2705,Customer!$A$2:$F$793,3,FALSE)</f>
        <v>Basel-Stadt</v>
      </c>
      <c r="M2705" t="str">
        <f>VLOOKUP($C2705,Customer!$A$2:$F$793,4,FALSE)</f>
        <v>Basel</v>
      </c>
      <c r="N2705" t="str">
        <f>VLOOKUP($C2705,Customer!$A$2:$F$793,5,FALSE)</f>
        <v>Central</v>
      </c>
      <c r="O2705" t="str">
        <f>VLOOKUP($C2705,Customer!$A$2:$F$793,6,FALSE)</f>
        <v>Corporate</v>
      </c>
      <c r="P2705" t="str">
        <f>VLOOKUP(E2705,Product!$B$2:$C$1811,2,FALSE)</f>
        <v>Office Supplies</v>
      </c>
      <c r="Q2705" t="str">
        <f>VLOOKUP(E2705,CHOOSE({1,2},Product!$B$2:$B$1811,Product!$A$2:$A$1811),2,FALSE)</f>
        <v>Labels</v>
      </c>
      <c r="R2705" t="str">
        <f t="shared" si="42"/>
        <v>AZ</v>
      </c>
    </row>
    <row r="2706" spans="1:18" x14ac:dyDescent="0.25">
      <c r="A2706" t="s">
        <v>4007</v>
      </c>
      <c r="B2706" s="35">
        <v>44095</v>
      </c>
      <c r="C2706" t="s">
        <v>1712</v>
      </c>
      <c r="D2706" t="s">
        <v>24</v>
      </c>
      <c r="E2706" t="s">
        <v>1984</v>
      </c>
      <c r="F2706">
        <v>0</v>
      </c>
      <c r="G2706">
        <v>663720.75</v>
      </c>
      <c r="H2706">
        <v>265488.3</v>
      </c>
      <c r="I2706">
        <v>3</v>
      </c>
      <c r="J2706" t="s">
        <v>22</v>
      </c>
      <c r="K2706" t="str">
        <f>VLOOKUP(C2706,Customer!$A$2:$F$793,2,FALSE)</f>
        <v>Netherlands</v>
      </c>
      <c r="L2706" t="str">
        <f>VLOOKUP($C2706,Customer!$A$2:$F$793,3,FALSE)</f>
        <v>South Holland</v>
      </c>
      <c r="M2706" t="str">
        <f>VLOOKUP($C2706,Customer!$A$2:$F$793,4,FALSE)</f>
        <v>Rotterdam</v>
      </c>
      <c r="N2706" t="str">
        <f>VLOOKUP($C2706,Customer!$A$2:$F$793,5,FALSE)</f>
        <v>Central</v>
      </c>
      <c r="O2706" t="str">
        <f>VLOOKUP($C2706,Customer!$A$2:$F$793,6,FALSE)</f>
        <v>Consumer</v>
      </c>
      <c r="P2706" t="str">
        <f>VLOOKUP(E2706,Product!$B$2:$C$1811,2,FALSE)</f>
        <v>Office Supplies</v>
      </c>
      <c r="Q2706" t="str">
        <f>VLOOKUP(E2706,CHOOSE({1,2},Product!$B$2:$B$1811,Product!$A$2:$A$1811),2,FALSE)</f>
        <v>Fasteners</v>
      </c>
      <c r="R2706" t="str">
        <f t="shared" si="42"/>
        <v>AZ</v>
      </c>
    </row>
    <row r="2707" spans="1:18" x14ac:dyDescent="0.25">
      <c r="A2707" t="s">
        <v>4007</v>
      </c>
      <c r="B2707" s="35">
        <v>44095</v>
      </c>
      <c r="C2707" t="s">
        <v>1712</v>
      </c>
      <c r="D2707" t="s">
        <v>24</v>
      </c>
      <c r="E2707" t="s">
        <v>1985</v>
      </c>
      <c r="F2707">
        <v>0</v>
      </c>
      <c r="G2707">
        <v>4646045.25</v>
      </c>
      <c r="H2707">
        <v>1902666.1500000001</v>
      </c>
      <c r="I2707">
        <v>3</v>
      </c>
      <c r="J2707" t="s">
        <v>26</v>
      </c>
      <c r="K2707" t="str">
        <f>VLOOKUP(C2707,Customer!$A$2:$F$793,2,FALSE)</f>
        <v>Netherlands</v>
      </c>
      <c r="L2707" t="str">
        <f>VLOOKUP($C2707,Customer!$A$2:$F$793,3,FALSE)</f>
        <v>South Holland</v>
      </c>
      <c r="M2707" t="str">
        <f>VLOOKUP($C2707,Customer!$A$2:$F$793,4,FALSE)</f>
        <v>Rotterdam</v>
      </c>
      <c r="N2707" t="str">
        <f>VLOOKUP($C2707,Customer!$A$2:$F$793,5,FALSE)</f>
        <v>Central</v>
      </c>
      <c r="O2707" t="str">
        <f>VLOOKUP($C2707,Customer!$A$2:$F$793,6,FALSE)</f>
        <v>Consumer</v>
      </c>
      <c r="P2707" t="str">
        <f>VLOOKUP(E2707,Product!$B$2:$C$1811,2,FALSE)</f>
        <v>Technology</v>
      </c>
      <c r="Q2707" t="str">
        <f>VLOOKUP(E2707,CHOOSE({1,2},Product!$B$2:$B$1811,Product!$A$2:$A$1811),2,FALSE)</f>
        <v>Accessories</v>
      </c>
      <c r="R2707" t="str">
        <f t="shared" si="42"/>
        <v>AZ</v>
      </c>
    </row>
    <row r="2708" spans="1:18" x14ac:dyDescent="0.25">
      <c r="A2708" t="s">
        <v>4007</v>
      </c>
      <c r="B2708" s="35">
        <v>44095</v>
      </c>
      <c r="C2708" t="s">
        <v>1712</v>
      </c>
      <c r="D2708" t="s">
        <v>24</v>
      </c>
      <c r="E2708" t="s">
        <v>778</v>
      </c>
      <c r="F2708">
        <v>0.4</v>
      </c>
      <c r="G2708">
        <v>7256680.2000000002</v>
      </c>
      <c r="H2708">
        <v>-3746334.9</v>
      </c>
      <c r="I2708">
        <v>6</v>
      </c>
      <c r="J2708" t="s">
        <v>22</v>
      </c>
      <c r="K2708" t="str">
        <f>VLOOKUP(C2708,Customer!$A$2:$F$793,2,FALSE)</f>
        <v>Netherlands</v>
      </c>
      <c r="L2708" t="str">
        <f>VLOOKUP($C2708,Customer!$A$2:$F$793,3,FALSE)</f>
        <v>South Holland</v>
      </c>
      <c r="M2708" t="str">
        <f>VLOOKUP($C2708,Customer!$A$2:$F$793,4,FALSE)</f>
        <v>Rotterdam</v>
      </c>
      <c r="N2708" t="str">
        <f>VLOOKUP($C2708,Customer!$A$2:$F$793,5,FALSE)</f>
        <v>Central</v>
      </c>
      <c r="O2708" t="str">
        <f>VLOOKUP($C2708,Customer!$A$2:$F$793,6,FALSE)</f>
        <v>Consumer</v>
      </c>
      <c r="P2708" t="str">
        <f>VLOOKUP(E2708,Product!$B$2:$C$1811,2,FALSE)</f>
        <v>Technology</v>
      </c>
      <c r="Q2708" t="str">
        <f>VLOOKUP(E2708,CHOOSE({1,2},Product!$B$2:$B$1811,Product!$A$2:$A$1811),2,FALSE)</f>
        <v>Phones</v>
      </c>
      <c r="R2708" t="str">
        <f t="shared" si="42"/>
        <v>AZ</v>
      </c>
    </row>
    <row r="2709" spans="1:18" x14ac:dyDescent="0.25">
      <c r="A2709" t="s">
        <v>4008</v>
      </c>
      <c r="B2709" s="35">
        <v>44095</v>
      </c>
      <c r="C2709" t="s">
        <v>918</v>
      </c>
      <c r="D2709" t="s">
        <v>33</v>
      </c>
      <c r="E2709" t="s">
        <v>1986</v>
      </c>
      <c r="F2709">
        <v>0</v>
      </c>
      <c r="G2709">
        <v>1858418.1</v>
      </c>
      <c r="H2709">
        <v>619472.70000000007</v>
      </c>
      <c r="I2709">
        <v>3</v>
      </c>
      <c r="J2709" t="s">
        <v>26</v>
      </c>
      <c r="K2709" t="str">
        <f>VLOOKUP(C2709,Customer!$A$2:$F$793,2,FALSE)</f>
        <v>France</v>
      </c>
      <c r="L2709" t="str">
        <f>VLOOKUP($C2709,Customer!$A$2:$F$793,3,FALSE)</f>
        <v>Languedoc-Roussillon-Midi-Pyrénées</v>
      </c>
      <c r="M2709" t="str">
        <f>VLOOKUP($C2709,Customer!$A$2:$F$793,4,FALSE)</f>
        <v>Montpellier</v>
      </c>
      <c r="N2709" t="str">
        <f>VLOOKUP($C2709,Customer!$A$2:$F$793,5,FALSE)</f>
        <v>Central</v>
      </c>
      <c r="O2709" t="str">
        <f>VLOOKUP($C2709,Customer!$A$2:$F$793,6,FALSE)</f>
        <v>Consumer</v>
      </c>
      <c r="P2709" t="str">
        <f>VLOOKUP(E2709,Product!$B$2:$C$1811,2,FALSE)</f>
        <v>Technology</v>
      </c>
      <c r="Q2709" t="str">
        <f>VLOOKUP(E2709,CHOOSE({1,2},Product!$B$2:$B$1811,Product!$A$2:$A$1811),2,FALSE)</f>
        <v>Accessories</v>
      </c>
      <c r="R2709" t="str">
        <f t="shared" si="42"/>
        <v>AZ</v>
      </c>
    </row>
    <row r="2710" spans="1:18" x14ac:dyDescent="0.25">
      <c r="A2710" t="s">
        <v>4009</v>
      </c>
      <c r="B2710" s="35">
        <v>44095</v>
      </c>
      <c r="C2710" t="s">
        <v>820</v>
      </c>
      <c r="D2710" t="s">
        <v>24</v>
      </c>
      <c r="E2710" t="s">
        <v>1094</v>
      </c>
      <c r="F2710">
        <v>0.5</v>
      </c>
      <c r="G2710">
        <v>398232.45</v>
      </c>
      <c r="H2710">
        <v>-117994.8</v>
      </c>
      <c r="I2710">
        <v>1</v>
      </c>
      <c r="J2710" t="s">
        <v>22</v>
      </c>
      <c r="K2710" t="str">
        <f>VLOOKUP(C2710,Customer!$A$2:$F$793,2,FALSE)</f>
        <v>France</v>
      </c>
      <c r="L2710" t="str">
        <f>VLOOKUP($C2710,Customer!$A$2:$F$793,3,FALSE)</f>
        <v>Aquitaine-Limousin-Poitou-Charentes</v>
      </c>
      <c r="M2710" t="str">
        <f>VLOOKUP($C2710,Customer!$A$2:$F$793,4,FALSE)</f>
        <v>Cestas</v>
      </c>
      <c r="N2710" t="str">
        <f>VLOOKUP($C2710,Customer!$A$2:$F$793,5,FALSE)</f>
        <v>Central</v>
      </c>
      <c r="O2710" t="str">
        <f>VLOOKUP($C2710,Customer!$A$2:$F$793,6,FALSE)</f>
        <v>Home Office</v>
      </c>
      <c r="P2710" t="str">
        <f>VLOOKUP(E2710,Product!$B$2:$C$1811,2,FALSE)</f>
        <v>Office Supplies</v>
      </c>
      <c r="Q2710" t="str">
        <f>VLOOKUP(E2710,CHOOSE({1,2},Product!$B$2:$B$1811,Product!$A$2:$A$1811),2,FALSE)</f>
        <v>Art</v>
      </c>
      <c r="R2710" t="str">
        <f t="shared" si="42"/>
        <v>AZ</v>
      </c>
    </row>
    <row r="2711" spans="1:18" x14ac:dyDescent="0.25">
      <c r="A2711" t="s">
        <v>4009</v>
      </c>
      <c r="B2711" s="35">
        <v>44095</v>
      </c>
      <c r="C2711" t="s">
        <v>820</v>
      </c>
      <c r="D2711" t="s">
        <v>24</v>
      </c>
      <c r="E2711" t="s">
        <v>350</v>
      </c>
      <c r="F2711">
        <v>0.5</v>
      </c>
      <c r="G2711">
        <v>589974</v>
      </c>
      <c r="H2711">
        <v>-324485.7</v>
      </c>
      <c r="I2711">
        <v>7</v>
      </c>
      <c r="J2711" t="s">
        <v>22</v>
      </c>
      <c r="K2711" t="str">
        <f>VLOOKUP(C2711,Customer!$A$2:$F$793,2,FALSE)</f>
        <v>France</v>
      </c>
      <c r="L2711" t="str">
        <f>VLOOKUP($C2711,Customer!$A$2:$F$793,3,FALSE)</f>
        <v>Aquitaine-Limousin-Poitou-Charentes</v>
      </c>
      <c r="M2711" t="str">
        <f>VLOOKUP($C2711,Customer!$A$2:$F$793,4,FALSE)</f>
        <v>Cestas</v>
      </c>
      <c r="N2711" t="str">
        <f>VLOOKUP($C2711,Customer!$A$2:$F$793,5,FALSE)</f>
        <v>Central</v>
      </c>
      <c r="O2711" t="str">
        <f>VLOOKUP($C2711,Customer!$A$2:$F$793,6,FALSE)</f>
        <v>Home Office</v>
      </c>
      <c r="P2711" t="str">
        <f>VLOOKUP(E2711,Product!$B$2:$C$1811,2,FALSE)</f>
        <v>Office Supplies</v>
      </c>
      <c r="Q2711" t="str">
        <f>VLOOKUP(E2711,CHOOSE({1,2},Product!$B$2:$B$1811,Product!$A$2:$A$1811),2,FALSE)</f>
        <v>Art</v>
      </c>
      <c r="R2711" t="str">
        <f t="shared" si="42"/>
        <v>AZ</v>
      </c>
    </row>
    <row r="2712" spans="1:18" x14ac:dyDescent="0.25">
      <c r="A2712" t="s">
        <v>4010</v>
      </c>
      <c r="B2712" s="35">
        <v>44095</v>
      </c>
      <c r="C2712" t="s">
        <v>1808</v>
      </c>
      <c r="D2712" t="s">
        <v>20</v>
      </c>
      <c r="E2712" t="s">
        <v>1987</v>
      </c>
      <c r="F2712">
        <v>0</v>
      </c>
      <c r="G2712">
        <v>1814170.05</v>
      </c>
      <c r="H2712">
        <v>235989.6</v>
      </c>
      <c r="I2712">
        <v>3</v>
      </c>
      <c r="J2712" t="s">
        <v>26</v>
      </c>
      <c r="K2712" t="str">
        <f>VLOOKUP(C2712,Customer!$A$2:$F$793,2,FALSE)</f>
        <v>United Kingdom</v>
      </c>
      <c r="L2712" t="str">
        <f>VLOOKUP($C2712,Customer!$A$2:$F$793,3,FALSE)</f>
        <v>England</v>
      </c>
      <c r="M2712" t="str">
        <f>VLOOKUP($C2712,Customer!$A$2:$F$793,4,FALSE)</f>
        <v>London</v>
      </c>
      <c r="N2712" t="str">
        <f>VLOOKUP($C2712,Customer!$A$2:$F$793,5,FALSE)</f>
        <v>North</v>
      </c>
      <c r="O2712" t="str">
        <f>VLOOKUP($C2712,Customer!$A$2:$F$793,6,FALSE)</f>
        <v>Consumer</v>
      </c>
      <c r="P2712" t="str">
        <f>VLOOKUP(E2712,Product!$B$2:$C$1811,2,FALSE)</f>
        <v>Furniture</v>
      </c>
      <c r="Q2712" t="str">
        <f>VLOOKUP(E2712,CHOOSE({1,2},Product!$B$2:$B$1811,Product!$A$2:$A$1811),2,FALSE)</f>
        <v>Furnishings</v>
      </c>
      <c r="R2712" t="str">
        <f t="shared" si="42"/>
        <v>AZ</v>
      </c>
    </row>
    <row r="2713" spans="1:18" x14ac:dyDescent="0.25">
      <c r="A2713" t="s">
        <v>4010</v>
      </c>
      <c r="B2713" s="35">
        <v>44095</v>
      </c>
      <c r="C2713" t="s">
        <v>1808</v>
      </c>
      <c r="D2713" t="s">
        <v>20</v>
      </c>
      <c r="E2713" t="s">
        <v>1566</v>
      </c>
      <c r="F2713">
        <v>0</v>
      </c>
      <c r="G2713">
        <v>781715.55</v>
      </c>
      <c r="H2713">
        <v>88496.1</v>
      </c>
      <c r="I2713">
        <v>2</v>
      </c>
      <c r="J2713" t="s">
        <v>26</v>
      </c>
      <c r="K2713" t="str">
        <f>VLOOKUP(C2713,Customer!$A$2:$F$793,2,FALSE)</f>
        <v>United Kingdom</v>
      </c>
      <c r="L2713" t="str">
        <f>VLOOKUP($C2713,Customer!$A$2:$F$793,3,FALSE)</f>
        <v>England</v>
      </c>
      <c r="M2713" t="str">
        <f>VLOOKUP($C2713,Customer!$A$2:$F$793,4,FALSE)</f>
        <v>London</v>
      </c>
      <c r="N2713" t="str">
        <f>VLOOKUP($C2713,Customer!$A$2:$F$793,5,FALSE)</f>
        <v>North</v>
      </c>
      <c r="O2713" t="str">
        <f>VLOOKUP($C2713,Customer!$A$2:$F$793,6,FALSE)</f>
        <v>Consumer</v>
      </c>
      <c r="P2713" t="str">
        <f>VLOOKUP(E2713,Product!$B$2:$C$1811,2,FALSE)</f>
        <v>Office Supplies</v>
      </c>
      <c r="Q2713" t="str">
        <f>VLOOKUP(E2713,CHOOSE({1,2},Product!$B$2:$B$1811,Product!$A$2:$A$1811),2,FALSE)</f>
        <v>Envelopes</v>
      </c>
      <c r="R2713" t="str">
        <f t="shared" si="42"/>
        <v>AZ</v>
      </c>
    </row>
    <row r="2714" spans="1:18" x14ac:dyDescent="0.25">
      <c r="A2714" t="s">
        <v>4010</v>
      </c>
      <c r="B2714" s="35">
        <v>44095</v>
      </c>
      <c r="C2714" t="s">
        <v>1808</v>
      </c>
      <c r="D2714" t="s">
        <v>20</v>
      </c>
      <c r="E2714" t="s">
        <v>1940</v>
      </c>
      <c r="F2714">
        <v>0</v>
      </c>
      <c r="G2714">
        <v>2949870</v>
      </c>
      <c r="H2714">
        <v>530976.6</v>
      </c>
      <c r="I2714">
        <v>2</v>
      </c>
      <c r="J2714" t="s">
        <v>26</v>
      </c>
      <c r="K2714" t="str">
        <f>VLOOKUP(C2714,Customer!$A$2:$F$793,2,FALSE)</f>
        <v>United Kingdom</v>
      </c>
      <c r="L2714" t="str">
        <f>VLOOKUP($C2714,Customer!$A$2:$F$793,3,FALSE)</f>
        <v>England</v>
      </c>
      <c r="M2714" t="str">
        <f>VLOOKUP($C2714,Customer!$A$2:$F$793,4,FALSE)</f>
        <v>London</v>
      </c>
      <c r="N2714" t="str">
        <f>VLOOKUP($C2714,Customer!$A$2:$F$793,5,FALSE)</f>
        <v>North</v>
      </c>
      <c r="O2714" t="str">
        <f>VLOOKUP($C2714,Customer!$A$2:$F$793,6,FALSE)</f>
        <v>Consumer</v>
      </c>
      <c r="P2714" t="str">
        <f>VLOOKUP(E2714,Product!$B$2:$C$1811,2,FALSE)</f>
        <v>Technology</v>
      </c>
      <c r="Q2714" t="str">
        <f>VLOOKUP(E2714,CHOOSE({1,2},Product!$B$2:$B$1811,Product!$A$2:$A$1811),2,FALSE)</f>
        <v>Accessories</v>
      </c>
      <c r="R2714" t="str">
        <f t="shared" si="42"/>
        <v>AZ</v>
      </c>
    </row>
    <row r="2715" spans="1:18" x14ac:dyDescent="0.25">
      <c r="A2715" t="s">
        <v>4011</v>
      </c>
      <c r="B2715" s="35">
        <v>44095</v>
      </c>
      <c r="C2715" t="s">
        <v>932</v>
      </c>
      <c r="D2715" t="s">
        <v>51</v>
      </c>
      <c r="E2715" t="s">
        <v>1988</v>
      </c>
      <c r="F2715">
        <v>0</v>
      </c>
      <c r="G2715">
        <v>707968.8</v>
      </c>
      <c r="H2715">
        <v>176992.2</v>
      </c>
      <c r="I2715">
        <v>2</v>
      </c>
      <c r="J2715" t="s">
        <v>26</v>
      </c>
      <c r="K2715" t="str">
        <f>VLOOKUP(C2715,Customer!$A$2:$F$793,2,FALSE)</f>
        <v>Spain</v>
      </c>
      <c r="L2715" t="str">
        <f>VLOOKUP($C2715,Customer!$A$2:$F$793,3,FALSE)</f>
        <v>Galicia</v>
      </c>
      <c r="M2715" t="str">
        <f>VLOOKUP($C2715,Customer!$A$2:$F$793,4,FALSE)</f>
        <v>Vigo</v>
      </c>
      <c r="N2715" t="str">
        <f>VLOOKUP($C2715,Customer!$A$2:$F$793,5,FALSE)</f>
        <v>South</v>
      </c>
      <c r="O2715" t="str">
        <f>VLOOKUP($C2715,Customer!$A$2:$F$793,6,FALSE)</f>
        <v>Consumer</v>
      </c>
      <c r="P2715" t="str">
        <f>VLOOKUP(E2715,Product!$B$2:$C$1811,2,FALSE)</f>
        <v>Office Supplies</v>
      </c>
      <c r="Q2715" t="str">
        <f>VLOOKUP(E2715,CHOOSE({1,2},Product!$B$2:$B$1811,Product!$A$2:$A$1811),2,FALSE)</f>
        <v>Paper</v>
      </c>
      <c r="R2715" t="str">
        <f t="shared" si="42"/>
        <v>AZ</v>
      </c>
    </row>
    <row r="2716" spans="1:18" x14ac:dyDescent="0.25">
      <c r="A2716" t="s">
        <v>4011</v>
      </c>
      <c r="B2716" s="35">
        <v>44095</v>
      </c>
      <c r="C2716" t="s">
        <v>932</v>
      </c>
      <c r="D2716" t="s">
        <v>51</v>
      </c>
      <c r="E2716" t="s">
        <v>1065</v>
      </c>
      <c r="F2716">
        <v>0.15</v>
      </c>
      <c r="G2716">
        <v>1843668.75</v>
      </c>
      <c r="H2716">
        <v>589974</v>
      </c>
      <c r="I2716">
        <v>2</v>
      </c>
      <c r="J2716" t="s">
        <v>26</v>
      </c>
      <c r="K2716" t="str">
        <f>VLOOKUP(C2716,Customer!$A$2:$F$793,2,FALSE)</f>
        <v>Spain</v>
      </c>
      <c r="L2716" t="str">
        <f>VLOOKUP($C2716,Customer!$A$2:$F$793,3,FALSE)</f>
        <v>Galicia</v>
      </c>
      <c r="M2716" t="str">
        <f>VLOOKUP($C2716,Customer!$A$2:$F$793,4,FALSE)</f>
        <v>Vigo</v>
      </c>
      <c r="N2716" t="str">
        <f>VLOOKUP($C2716,Customer!$A$2:$F$793,5,FALSE)</f>
        <v>South</v>
      </c>
      <c r="O2716" t="str">
        <f>VLOOKUP($C2716,Customer!$A$2:$F$793,6,FALSE)</f>
        <v>Consumer</v>
      </c>
      <c r="P2716" t="str">
        <f>VLOOKUP(E2716,Product!$B$2:$C$1811,2,FALSE)</f>
        <v>Technology</v>
      </c>
      <c r="Q2716" t="str">
        <f>VLOOKUP(E2716,CHOOSE({1,2},Product!$B$2:$B$1811,Product!$A$2:$A$1811),2,FALSE)</f>
        <v>Phones</v>
      </c>
      <c r="R2716" t="str">
        <f t="shared" si="42"/>
        <v>AZ</v>
      </c>
    </row>
    <row r="2717" spans="1:18" x14ac:dyDescent="0.25">
      <c r="A2717" t="s">
        <v>4012</v>
      </c>
      <c r="B2717" s="35">
        <v>44095</v>
      </c>
      <c r="C2717" t="s">
        <v>1487</v>
      </c>
      <c r="D2717" t="s">
        <v>24</v>
      </c>
      <c r="E2717" t="s">
        <v>115</v>
      </c>
      <c r="F2717">
        <v>0.5</v>
      </c>
      <c r="G2717">
        <v>235989.6</v>
      </c>
      <c r="H2717">
        <v>-88496.1</v>
      </c>
      <c r="I2717">
        <v>3</v>
      </c>
      <c r="J2717" t="s">
        <v>26</v>
      </c>
      <c r="K2717" t="str">
        <f>VLOOKUP(C2717,Customer!$A$2:$F$793,2,FALSE)</f>
        <v>France</v>
      </c>
      <c r="L2717" t="str">
        <f>VLOOKUP($C2717,Customer!$A$2:$F$793,3,FALSE)</f>
        <v>Ile-de-France</v>
      </c>
      <c r="M2717" t="str">
        <f>VLOOKUP($C2717,Customer!$A$2:$F$793,4,FALSE)</f>
        <v>Montrouge</v>
      </c>
      <c r="N2717" t="str">
        <f>VLOOKUP($C2717,Customer!$A$2:$F$793,5,FALSE)</f>
        <v>Central</v>
      </c>
      <c r="O2717" t="str">
        <f>VLOOKUP($C2717,Customer!$A$2:$F$793,6,FALSE)</f>
        <v>Corporate</v>
      </c>
      <c r="P2717" t="str">
        <f>VLOOKUP(E2717,Product!$B$2:$C$1811,2,FALSE)</f>
        <v>Office Supplies</v>
      </c>
      <c r="Q2717" t="str">
        <f>VLOOKUP(E2717,CHOOSE({1,2},Product!$B$2:$B$1811,Product!$A$2:$A$1811),2,FALSE)</f>
        <v>Labels</v>
      </c>
      <c r="R2717" t="str">
        <f t="shared" si="42"/>
        <v>BN</v>
      </c>
    </row>
    <row r="2718" spans="1:18" x14ac:dyDescent="0.25">
      <c r="A2718" t="s">
        <v>4013</v>
      </c>
      <c r="B2718" s="35">
        <v>44096</v>
      </c>
      <c r="C2718" t="s">
        <v>1901</v>
      </c>
      <c r="D2718" t="s">
        <v>33</v>
      </c>
      <c r="E2718" t="s">
        <v>1820</v>
      </c>
      <c r="F2718">
        <v>0.5</v>
      </c>
      <c r="G2718">
        <v>3952825.8000000003</v>
      </c>
      <c r="H2718">
        <v>-3952825.8000000003</v>
      </c>
      <c r="I2718">
        <v>6</v>
      </c>
      <c r="J2718" t="s">
        <v>22</v>
      </c>
      <c r="K2718" t="str">
        <f>VLOOKUP(C2718,Customer!$A$2:$F$793,2,FALSE)</f>
        <v>Germany</v>
      </c>
      <c r="L2718" t="str">
        <f>VLOOKUP($C2718,Customer!$A$2:$F$793,3,FALSE)</f>
        <v>Baden-Württemberg</v>
      </c>
      <c r="M2718" t="str">
        <f>VLOOKUP($C2718,Customer!$A$2:$F$793,4,FALSE)</f>
        <v>Waiblingen</v>
      </c>
      <c r="N2718" t="str">
        <f>VLOOKUP($C2718,Customer!$A$2:$F$793,5,FALSE)</f>
        <v>Central</v>
      </c>
      <c r="O2718" t="str">
        <f>VLOOKUP($C2718,Customer!$A$2:$F$793,6,FALSE)</f>
        <v>Corporate</v>
      </c>
      <c r="P2718" t="str">
        <f>VLOOKUP(E2718,Product!$B$2:$C$1811,2,FALSE)</f>
        <v>Furniture</v>
      </c>
      <c r="Q2718" t="str">
        <f>VLOOKUP(E2718,CHOOSE({1,2},Product!$B$2:$B$1811,Product!$A$2:$A$1811),2,FALSE)</f>
        <v>Chairs</v>
      </c>
      <c r="R2718" t="str">
        <f t="shared" si="42"/>
        <v>AZ</v>
      </c>
    </row>
    <row r="2719" spans="1:18" x14ac:dyDescent="0.25">
      <c r="A2719" t="s">
        <v>4013</v>
      </c>
      <c r="B2719" s="35">
        <v>44096</v>
      </c>
      <c r="C2719" t="s">
        <v>1901</v>
      </c>
      <c r="D2719" t="s">
        <v>33</v>
      </c>
      <c r="E2719" t="s">
        <v>140</v>
      </c>
      <c r="F2719">
        <v>0.5</v>
      </c>
      <c r="G2719">
        <v>1843668.75</v>
      </c>
      <c r="H2719">
        <v>-855462.3</v>
      </c>
      <c r="I2719">
        <v>3</v>
      </c>
      <c r="J2719" t="s">
        <v>26</v>
      </c>
      <c r="K2719" t="str">
        <f>VLOOKUP(C2719,Customer!$A$2:$F$793,2,FALSE)</f>
        <v>Germany</v>
      </c>
      <c r="L2719" t="str">
        <f>VLOOKUP($C2719,Customer!$A$2:$F$793,3,FALSE)</f>
        <v>Baden-Württemberg</v>
      </c>
      <c r="M2719" t="str">
        <f>VLOOKUP($C2719,Customer!$A$2:$F$793,4,FALSE)</f>
        <v>Waiblingen</v>
      </c>
      <c r="N2719" t="str">
        <f>VLOOKUP($C2719,Customer!$A$2:$F$793,5,FALSE)</f>
        <v>Central</v>
      </c>
      <c r="O2719" t="str">
        <f>VLOOKUP($C2719,Customer!$A$2:$F$793,6,FALSE)</f>
        <v>Corporate</v>
      </c>
      <c r="P2719" t="str">
        <f>VLOOKUP(E2719,Product!$B$2:$C$1811,2,FALSE)</f>
        <v>Furniture</v>
      </c>
      <c r="Q2719" t="str">
        <f>VLOOKUP(E2719,CHOOSE({1,2},Product!$B$2:$B$1811,Product!$A$2:$A$1811),2,FALSE)</f>
        <v>Chairs</v>
      </c>
      <c r="R2719" t="str">
        <f t="shared" si="42"/>
        <v>AZ</v>
      </c>
    </row>
    <row r="2720" spans="1:18" x14ac:dyDescent="0.25">
      <c r="A2720" t="s">
        <v>4013</v>
      </c>
      <c r="B2720" s="35">
        <v>44096</v>
      </c>
      <c r="C2720" t="s">
        <v>1901</v>
      </c>
      <c r="D2720" t="s">
        <v>33</v>
      </c>
      <c r="E2720" t="s">
        <v>198</v>
      </c>
      <c r="F2720">
        <v>0.5</v>
      </c>
      <c r="G2720">
        <v>221240.25</v>
      </c>
      <c r="H2720">
        <v>-58997.4</v>
      </c>
      <c r="I2720">
        <v>2</v>
      </c>
      <c r="J2720" t="s">
        <v>22</v>
      </c>
      <c r="K2720" t="str">
        <f>VLOOKUP(C2720,Customer!$A$2:$F$793,2,FALSE)</f>
        <v>Germany</v>
      </c>
      <c r="L2720" t="str">
        <f>VLOOKUP($C2720,Customer!$A$2:$F$793,3,FALSE)</f>
        <v>Baden-Württemberg</v>
      </c>
      <c r="M2720" t="str">
        <f>VLOOKUP($C2720,Customer!$A$2:$F$793,4,FALSE)</f>
        <v>Waiblingen</v>
      </c>
      <c r="N2720" t="str">
        <f>VLOOKUP($C2720,Customer!$A$2:$F$793,5,FALSE)</f>
        <v>Central</v>
      </c>
      <c r="O2720" t="str">
        <f>VLOOKUP($C2720,Customer!$A$2:$F$793,6,FALSE)</f>
        <v>Corporate</v>
      </c>
      <c r="P2720" t="str">
        <f>VLOOKUP(E2720,Product!$B$2:$C$1811,2,FALSE)</f>
        <v>Office Supplies</v>
      </c>
      <c r="Q2720" t="str">
        <f>VLOOKUP(E2720,CHOOSE({1,2},Product!$B$2:$B$1811,Product!$A$2:$A$1811),2,FALSE)</f>
        <v>Art</v>
      </c>
      <c r="R2720" t="str">
        <f t="shared" si="42"/>
        <v>AZ</v>
      </c>
    </row>
    <row r="2721" spans="1:18" x14ac:dyDescent="0.25">
      <c r="A2721" t="s">
        <v>4013</v>
      </c>
      <c r="B2721" s="35">
        <v>44096</v>
      </c>
      <c r="C2721" t="s">
        <v>1901</v>
      </c>
      <c r="D2721" t="s">
        <v>33</v>
      </c>
      <c r="E2721" t="s">
        <v>872</v>
      </c>
      <c r="F2721">
        <v>0.5</v>
      </c>
      <c r="G2721">
        <v>147493.5</v>
      </c>
      <c r="H2721">
        <v>0</v>
      </c>
      <c r="I2721">
        <v>2</v>
      </c>
      <c r="J2721" t="s">
        <v>22</v>
      </c>
      <c r="K2721" t="str">
        <f>VLOOKUP(C2721,Customer!$A$2:$F$793,2,FALSE)</f>
        <v>Germany</v>
      </c>
      <c r="L2721" t="str">
        <f>VLOOKUP($C2721,Customer!$A$2:$F$793,3,FALSE)</f>
        <v>Baden-Württemberg</v>
      </c>
      <c r="M2721" t="str">
        <f>VLOOKUP($C2721,Customer!$A$2:$F$793,4,FALSE)</f>
        <v>Waiblingen</v>
      </c>
      <c r="N2721" t="str">
        <f>VLOOKUP($C2721,Customer!$A$2:$F$793,5,FALSE)</f>
        <v>Central</v>
      </c>
      <c r="O2721" t="str">
        <f>VLOOKUP($C2721,Customer!$A$2:$F$793,6,FALSE)</f>
        <v>Corporate</v>
      </c>
      <c r="P2721" t="str">
        <f>VLOOKUP(E2721,Product!$B$2:$C$1811,2,FALSE)</f>
        <v>Office Supplies</v>
      </c>
      <c r="Q2721" t="str">
        <f>VLOOKUP(E2721,CHOOSE({1,2},Product!$B$2:$B$1811,Product!$A$2:$A$1811),2,FALSE)</f>
        <v>Art</v>
      </c>
      <c r="R2721" t="str">
        <f t="shared" si="42"/>
        <v>AZ</v>
      </c>
    </row>
    <row r="2722" spans="1:18" x14ac:dyDescent="0.25">
      <c r="A2722" t="s">
        <v>4013</v>
      </c>
      <c r="B2722" s="35">
        <v>44096</v>
      </c>
      <c r="C2722" t="s">
        <v>1901</v>
      </c>
      <c r="D2722" t="s">
        <v>33</v>
      </c>
      <c r="E2722" t="s">
        <v>351</v>
      </c>
      <c r="F2722">
        <v>0.5</v>
      </c>
      <c r="G2722">
        <v>6238975.0499999998</v>
      </c>
      <c r="H2722">
        <v>-5368763.4000000004</v>
      </c>
      <c r="I2722">
        <v>4</v>
      </c>
      <c r="J2722" t="s">
        <v>26</v>
      </c>
      <c r="K2722" t="str">
        <f>VLOOKUP(C2722,Customer!$A$2:$F$793,2,FALSE)</f>
        <v>Germany</v>
      </c>
      <c r="L2722" t="str">
        <f>VLOOKUP($C2722,Customer!$A$2:$F$793,3,FALSE)</f>
        <v>Baden-Württemberg</v>
      </c>
      <c r="M2722" t="str">
        <f>VLOOKUP($C2722,Customer!$A$2:$F$793,4,FALSE)</f>
        <v>Waiblingen</v>
      </c>
      <c r="N2722" t="str">
        <f>VLOOKUP($C2722,Customer!$A$2:$F$793,5,FALSE)</f>
        <v>Central</v>
      </c>
      <c r="O2722" t="str">
        <f>VLOOKUP($C2722,Customer!$A$2:$F$793,6,FALSE)</f>
        <v>Corporate</v>
      </c>
      <c r="P2722" t="str">
        <f>VLOOKUP(E2722,Product!$B$2:$C$1811,2,FALSE)</f>
        <v>Office Supplies</v>
      </c>
      <c r="Q2722" t="str">
        <f>VLOOKUP(E2722,CHOOSE({1,2},Product!$B$2:$B$1811,Product!$A$2:$A$1811),2,FALSE)</f>
        <v>Storage</v>
      </c>
      <c r="R2722" t="str">
        <f t="shared" si="42"/>
        <v>AZ</v>
      </c>
    </row>
    <row r="2723" spans="1:18" x14ac:dyDescent="0.25">
      <c r="A2723" t="s">
        <v>4013</v>
      </c>
      <c r="B2723" s="35">
        <v>44096</v>
      </c>
      <c r="C2723" t="s">
        <v>1901</v>
      </c>
      <c r="D2723" t="s">
        <v>33</v>
      </c>
      <c r="E2723" t="s">
        <v>1775</v>
      </c>
      <c r="F2723">
        <v>0.5</v>
      </c>
      <c r="G2723">
        <v>722718.15</v>
      </c>
      <c r="H2723">
        <v>-294987</v>
      </c>
      <c r="I2723">
        <v>2</v>
      </c>
      <c r="J2723" t="s">
        <v>26</v>
      </c>
      <c r="K2723" t="str">
        <f>VLOOKUP(C2723,Customer!$A$2:$F$793,2,FALSE)</f>
        <v>Germany</v>
      </c>
      <c r="L2723" t="str">
        <f>VLOOKUP($C2723,Customer!$A$2:$F$793,3,FALSE)</f>
        <v>Baden-Württemberg</v>
      </c>
      <c r="M2723" t="str">
        <f>VLOOKUP($C2723,Customer!$A$2:$F$793,4,FALSE)</f>
        <v>Waiblingen</v>
      </c>
      <c r="N2723" t="str">
        <f>VLOOKUP($C2723,Customer!$A$2:$F$793,5,FALSE)</f>
        <v>Central</v>
      </c>
      <c r="O2723" t="str">
        <f>VLOOKUP($C2723,Customer!$A$2:$F$793,6,FALSE)</f>
        <v>Corporate</v>
      </c>
      <c r="P2723" t="str">
        <f>VLOOKUP(E2723,Product!$B$2:$C$1811,2,FALSE)</f>
        <v>Office Supplies</v>
      </c>
      <c r="Q2723" t="str">
        <f>VLOOKUP(E2723,CHOOSE({1,2},Product!$B$2:$B$1811,Product!$A$2:$A$1811),2,FALSE)</f>
        <v>Storage</v>
      </c>
      <c r="R2723" t="str">
        <f t="shared" si="42"/>
        <v>AZ</v>
      </c>
    </row>
    <row r="2724" spans="1:18" x14ac:dyDescent="0.25">
      <c r="A2724" t="s">
        <v>4013</v>
      </c>
      <c r="B2724" s="35">
        <v>44096</v>
      </c>
      <c r="C2724" t="s">
        <v>1901</v>
      </c>
      <c r="D2724" t="s">
        <v>33</v>
      </c>
      <c r="E2724" t="s">
        <v>1009</v>
      </c>
      <c r="F2724">
        <v>0.5</v>
      </c>
      <c r="G2724">
        <v>2787627.15</v>
      </c>
      <c r="H2724">
        <v>-2286149.25</v>
      </c>
      <c r="I2724">
        <v>1</v>
      </c>
      <c r="J2724" t="s">
        <v>22</v>
      </c>
      <c r="K2724" t="str">
        <f>VLOOKUP(C2724,Customer!$A$2:$F$793,2,FALSE)</f>
        <v>Germany</v>
      </c>
      <c r="L2724" t="str">
        <f>VLOOKUP($C2724,Customer!$A$2:$F$793,3,FALSE)</f>
        <v>Baden-Württemberg</v>
      </c>
      <c r="M2724" t="str">
        <f>VLOOKUP($C2724,Customer!$A$2:$F$793,4,FALSE)</f>
        <v>Waiblingen</v>
      </c>
      <c r="N2724" t="str">
        <f>VLOOKUP($C2724,Customer!$A$2:$F$793,5,FALSE)</f>
        <v>Central</v>
      </c>
      <c r="O2724" t="str">
        <f>VLOOKUP($C2724,Customer!$A$2:$F$793,6,FALSE)</f>
        <v>Corporate</v>
      </c>
      <c r="P2724" t="str">
        <f>VLOOKUP(E2724,Product!$B$2:$C$1811,2,FALSE)</f>
        <v>Technology</v>
      </c>
      <c r="Q2724" t="str">
        <f>VLOOKUP(E2724,CHOOSE({1,2},Product!$B$2:$B$1811,Product!$A$2:$A$1811),2,FALSE)</f>
        <v>Copiers</v>
      </c>
      <c r="R2724" t="str">
        <f t="shared" si="42"/>
        <v>AZ</v>
      </c>
    </row>
    <row r="2725" spans="1:18" x14ac:dyDescent="0.25">
      <c r="A2725" t="s">
        <v>4013</v>
      </c>
      <c r="B2725" s="35">
        <v>44096</v>
      </c>
      <c r="C2725" t="s">
        <v>1901</v>
      </c>
      <c r="D2725" t="s">
        <v>33</v>
      </c>
      <c r="E2725" t="s">
        <v>1803</v>
      </c>
      <c r="F2725">
        <v>0.5</v>
      </c>
      <c r="G2725">
        <v>3923327.1</v>
      </c>
      <c r="H2725">
        <v>-1961663.55</v>
      </c>
      <c r="I2725">
        <v>2</v>
      </c>
      <c r="J2725" t="s">
        <v>22</v>
      </c>
      <c r="K2725" t="str">
        <f>VLOOKUP(C2725,Customer!$A$2:$F$793,2,FALSE)</f>
        <v>Germany</v>
      </c>
      <c r="L2725" t="str">
        <f>VLOOKUP($C2725,Customer!$A$2:$F$793,3,FALSE)</f>
        <v>Baden-Württemberg</v>
      </c>
      <c r="M2725" t="str">
        <f>VLOOKUP($C2725,Customer!$A$2:$F$793,4,FALSE)</f>
        <v>Waiblingen</v>
      </c>
      <c r="N2725" t="str">
        <f>VLOOKUP($C2725,Customer!$A$2:$F$793,5,FALSE)</f>
        <v>Central</v>
      </c>
      <c r="O2725" t="str">
        <f>VLOOKUP($C2725,Customer!$A$2:$F$793,6,FALSE)</f>
        <v>Corporate</v>
      </c>
      <c r="P2725" t="str">
        <f>VLOOKUP(E2725,Product!$B$2:$C$1811,2,FALSE)</f>
        <v>Technology</v>
      </c>
      <c r="Q2725" t="str">
        <f>VLOOKUP(E2725,CHOOSE({1,2},Product!$B$2:$B$1811,Product!$A$2:$A$1811),2,FALSE)</f>
        <v>Machines</v>
      </c>
      <c r="R2725" t="str">
        <f t="shared" si="42"/>
        <v>AZ</v>
      </c>
    </row>
    <row r="2726" spans="1:18" x14ac:dyDescent="0.25">
      <c r="A2726" t="s">
        <v>4014</v>
      </c>
      <c r="B2726" s="35">
        <v>44096</v>
      </c>
      <c r="C2726" t="s">
        <v>136</v>
      </c>
      <c r="D2726" t="s">
        <v>24</v>
      </c>
      <c r="E2726" t="s">
        <v>1989</v>
      </c>
      <c r="F2726">
        <v>0</v>
      </c>
      <c r="G2726">
        <v>2345146.65</v>
      </c>
      <c r="H2726">
        <v>1076702.55</v>
      </c>
      <c r="I2726">
        <v>3</v>
      </c>
      <c r="J2726" t="s">
        <v>22</v>
      </c>
      <c r="K2726" t="str">
        <f>VLOOKUP(C2726,Customer!$A$2:$F$793,2,FALSE)</f>
        <v>Spain</v>
      </c>
      <c r="L2726" t="str">
        <f>VLOOKUP($C2726,Customer!$A$2:$F$793,3,FALSE)</f>
        <v>Valenciana</v>
      </c>
      <c r="M2726" t="str">
        <f>VLOOKUP($C2726,Customer!$A$2:$F$793,4,FALSE)</f>
        <v>Torrevieja</v>
      </c>
      <c r="N2726" t="str">
        <f>VLOOKUP($C2726,Customer!$A$2:$F$793,5,FALSE)</f>
        <v>South</v>
      </c>
      <c r="O2726" t="str">
        <f>VLOOKUP($C2726,Customer!$A$2:$F$793,6,FALSE)</f>
        <v>Corporate</v>
      </c>
      <c r="P2726" t="str">
        <f>VLOOKUP(E2726,Product!$B$2:$C$1811,2,FALSE)</f>
        <v>Office Supplies</v>
      </c>
      <c r="Q2726" t="str">
        <f>VLOOKUP(E2726,CHOOSE({1,2},Product!$B$2:$B$1811,Product!$A$2:$A$1811),2,FALSE)</f>
        <v>Binders</v>
      </c>
      <c r="R2726" t="str">
        <f t="shared" si="42"/>
        <v>AZ</v>
      </c>
    </row>
    <row r="2727" spans="1:18" x14ac:dyDescent="0.25">
      <c r="A2727" t="s">
        <v>4014</v>
      </c>
      <c r="B2727" s="35">
        <v>44096</v>
      </c>
      <c r="C2727" t="s">
        <v>136</v>
      </c>
      <c r="D2727" t="s">
        <v>24</v>
      </c>
      <c r="E2727" t="s">
        <v>1314</v>
      </c>
      <c r="F2727">
        <v>0</v>
      </c>
      <c r="G2727">
        <v>5221269.9000000004</v>
      </c>
      <c r="H2727">
        <v>2566386.9</v>
      </c>
      <c r="I2727">
        <v>3</v>
      </c>
      <c r="J2727" t="s">
        <v>22</v>
      </c>
      <c r="K2727" t="str">
        <f>VLOOKUP(C2727,Customer!$A$2:$F$793,2,FALSE)</f>
        <v>Spain</v>
      </c>
      <c r="L2727" t="str">
        <f>VLOOKUP($C2727,Customer!$A$2:$F$793,3,FALSE)</f>
        <v>Valenciana</v>
      </c>
      <c r="M2727" t="str">
        <f>VLOOKUP($C2727,Customer!$A$2:$F$793,4,FALSE)</f>
        <v>Torrevieja</v>
      </c>
      <c r="N2727" t="str">
        <f>VLOOKUP($C2727,Customer!$A$2:$F$793,5,FALSE)</f>
        <v>South</v>
      </c>
      <c r="O2727" t="str">
        <f>VLOOKUP($C2727,Customer!$A$2:$F$793,6,FALSE)</f>
        <v>Corporate</v>
      </c>
      <c r="P2727" t="str">
        <f>VLOOKUP(E2727,Product!$B$2:$C$1811,2,FALSE)</f>
        <v>Technology</v>
      </c>
      <c r="Q2727" t="str">
        <f>VLOOKUP(E2727,CHOOSE({1,2},Product!$B$2:$B$1811,Product!$A$2:$A$1811),2,FALSE)</f>
        <v>Machines</v>
      </c>
      <c r="R2727" t="str">
        <f t="shared" si="42"/>
        <v>AZ</v>
      </c>
    </row>
    <row r="2728" spans="1:18" x14ac:dyDescent="0.25">
      <c r="A2728" t="s">
        <v>4015</v>
      </c>
      <c r="B2728" s="35">
        <v>44096</v>
      </c>
      <c r="C2728" t="s">
        <v>1025</v>
      </c>
      <c r="D2728" t="s">
        <v>24</v>
      </c>
      <c r="E2728" t="s">
        <v>622</v>
      </c>
      <c r="F2728">
        <v>0</v>
      </c>
      <c r="G2728">
        <v>4203564.75</v>
      </c>
      <c r="H2728">
        <v>88496.1</v>
      </c>
      <c r="I2728">
        <v>2</v>
      </c>
      <c r="J2728" t="s">
        <v>26</v>
      </c>
      <c r="K2728" t="str">
        <f>VLOOKUP(C2728,Customer!$A$2:$F$793,2,FALSE)</f>
        <v>Germany</v>
      </c>
      <c r="L2728" t="str">
        <f>VLOOKUP($C2728,Customer!$A$2:$F$793,3,FALSE)</f>
        <v>Mecklenburg-Vorpommern</v>
      </c>
      <c r="M2728" t="str">
        <f>VLOOKUP($C2728,Customer!$A$2:$F$793,4,FALSE)</f>
        <v>Rostock</v>
      </c>
      <c r="N2728" t="str">
        <f>VLOOKUP($C2728,Customer!$A$2:$F$793,5,FALSE)</f>
        <v>Central</v>
      </c>
      <c r="O2728" t="str">
        <f>VLOOKUP($C2728,Customer!$A$2:$F$793,6,FALSE)</f>
        <v>Consumer</v>
      </c>
      <c r="P2728" t="str">
        <f>VLOOKUP(E2728,Product!$B$2:$C$1811,2,FALSE)</f>
        <v>Technology</v>
      </c>
      <c r="Q2728" t="str">
        <f>VLOOKUP(E2728,CHOOSE({1,2},Product!$B$2:$B$1811,Product!$A$2:$A$1811),2,FALSE)</f>
        <v>Copiers</v>
      </c>
      <c r="R2728" t="str">
        <f t="shared" si="42"/>
        <v>AZ</v>
      </c>
    </row>
    <row r="2729" spans="1:18" x14ac:dyDescent="0.25">
      <c r="A2729" t="s">
        <v>4016</v>
      </c>
      <c r="B2729" s="35">
        <v>44098</v>
      </c>
      <c r="C2729" t="s">
        <v>1272</v>
      </c>
      <c r="D2729" t="s">
        <v>20</v>
      </c>
      <c r="E2729" t="s">
        <v>152</v>
      </c>
      <c r="F2729">
        <v>0.1</v>
      </c>
      <c r="G2729">
        <v>2005911.6</v>
      </c>
      <c r="H2729">
        <v>132744.15</v>
      </c>
      <c r="I2729">
        <v>5</v>
      </c>
      <c r="J2729" t="s">
        <v>26</v>
      </c>
      <c r="K2729" t="str">
        <f>VLOOKUP(C2729,Customer!$A$2:$F$793,2,FALSE)</f>
        <v>Spain</v>
      </c>
      <c r="L2729" t="str">
        <f>VLOOKUP($C2729,Customer!$A$2:$F$793,3,FALSE)</f>
        <v>Andalusía</v>
      </c>
      <c r="M2729" t="str">
        <f>VLOOKUP($C2729,Customer!$A$2:$F$793,4,FALSE)</f>
        <v>Fuengirola</v>
      </c>
      <c r="N2729" t="str">
        <f>VLOOKUP($C2729,Customer!$A$2:$F$793,5,FALSE)</f>
        <v>South</v>
      </c>
      <c r="O2729" t="str">
        <f>VLOOKUP($C2729,Customer!$A$2:$F$793,6,FALSE)</f>
        <v>Consumer</v>
      </c>
      <c r="P2729" t="str">
        <f>VLOOKUP(E2729,Product!$B$2:$C$1811,2,FALSE)</f>
        <v>Office Supplies</v>
      </c>
      <c r="Q2729" t="str">
        <f>VLOOKUP(E2729,CHOOSE({1,2},Product!$B$2:$B$1811,Product!$A$2:$A$1811),2,FALSE)</f>
        <v>Art</v>
      </c>
      <c r="R2729" t="str">
        <f t="shared" si="42"/>
        <v>AZ</v>
      </c>
    </row>
    <row r="2730" spans="1:18" x14ac:dyDescent="0.25">
      <c r="A2730" t="s">
        <v>4017</v>
      </c>
      <c r="B2730" s="35">
        <v>44098</v>
      </c>
      <c r="C2730" t="s">
        <v>1146</v>
      </c>
      <c r="D2730" t="s">
        <v>24</v>
      </c>
      <c r="E2730" t="s">
        <v>286</v>
      </c>
      <c r="F2730">
        <v>0</v>
      </c>
      <c r="G2730">
        <v>2153405.1</v>
      </c>
      <c r="H2730">
        <v>988206.45000000007</v>
      </c>
      <c r="I2730">
        <v>11</v>
      </c>
      <c r="J2730" t="s">
        <v>22</v>
      </c>
      <c r="K2730" t="str">
        <f>VLOOKUP(C2730,Customer!$A$2:$F$793,2,FALSE)</f>
        <v>United Kingdom</v>
      </c>
      <c r="L2730" t="str">
        <f>VLOOKUP($C2730,Customer!$A$2:$F$793,3,FALSE)</f>
        <v>England</v>
      </c>
      <c r="M2730" t="str">
        <f>VLOOKUP($C2730,Customer!$A$2:$F$793,4,FALSE)</f>
        <v>Worcester</v>
      </c>
      <c r="N2730" t="str">
        <f>VLOOKUP($C2730,Customer!$A$2:$F$793,5,FALSE)</f>
        <v>North</v>
      </c>
      <c r="O2730" t="str">
        <f>VLOOKUP($C2730,Customer!$A$2:$F$793,6,FALSE)</f>
        <v>Consumer</v>
      </c>
      <c r="P2730" t="str">
        <f>VLOOKUP(E2730,Product!$B$2:$C$1811,2,FALSE)</f>
        <v>Office Supplies</v>
      </c>
      <c r="Q2730" t="str">
        <f>VLOOKUP(E2730,CHOOSE({1,2},Product!$B$2:$B$1811,Product!$A$2:$A$1811),2,FALSE)</f>
        <v>Binders</v>
      </c>
      <c r="R2730" t="str">
        <f t="shared" si="42"/>
        <v>AZ</v>
      </c>
    </row>
    <row r="2731" spans="1:18" x14ac:dyDescent="0.25">
      <c r="A2731" t="s">
        <v>4017</v>
      </c>
      <c r="B2731" s="35">
        <v>44098</v>
      </c>
      <c r="C2731" t="s">
        <v>1146</v>
      </c>
      <c r="D2731" t="s">
        <v>24</v>
      </c>
      <c r="E2731" t="s">
        <v>1990</v>
      </c>
      <c r="F2731">
        <v>0</v>
      </c>
      <c r="G2731">
        <v>1917415.5</v>
      </c>
      <c r="H2731">
        <v>501477.9</v>
      </c>
      <c r="I2731">
        <v>4</v>
      </c>
      <c r="J2731" t="s">
        <v>22</v>
      </c>
      <c r="K2731" t="str">
        <f>VLOOKUP(C2731,Customer!$A$2:$F$793,2,FALSE)</f>
        <v>United Kingdom</v>
      </c>
      <c r="L2731" t="str">
        <f>VLOOKUP($C2731,Customer!$A$2:$F$793,3,FALSE)</f>
        <v>England</v>
      </c>
      <c r="M2731" t="str">
        <f>VLOOKUP($C2731,Customer!$A$2:$F$793,4,FALSE)</f>
        <v>Worcester</v>
      </c>
      <c r="N2731" t="str">
        <f>VLOOKUP($C2731,Customer!$A$2:$F$793,5,FALSE)</f>
        <v>North</v>
      </c>
      <c r="O2731" t="str">
        <f>VLOOKUP($C2731,Customer!$A$2:$F$793,6,FALSE)</f>
        <v>Consumer</v>
      </c>
      <c r="P2731" t="str">
        <f>VLOOKUP(E2731,Product!$B$2:$C$1811,2,FALSE)</f>
        <v>Office Supplies</v>
      </c>
      <c r="Q2731" t="str">
        <f>VLOOKUP(E2731,CHOOSE({1,2},Product!$B$2:$B$1811,Product!$A$2:$A$1811),2,FALSE)</f>
        <v>Paper</v>
      </c>
      <c r="R2731" t="str">
        <f t="shared" si="42"/>
        <v>AZ</v>
      </c>
    </row>
    <row r="2732" spans="1:18" x14ac:dyDescent="0.25">
      <c r="A2732" t="s">
        <v>4018</v>
      </c>
      <c r="B2732" s="35">
        <v>44098</v>
      </c>
      <c r="C2732" t="s">
        <v>1991</v>
      </c>
      <c r="D2732" t="s">
        <v>20</v>
      </c>
      <c r="E2732" t="s">
        <v>298</v>
      </c>
      <c r="F2732">
        <v>0</v>
      </c>
      <c r="G2732">
        <v>3230107.65</v>
      </c>
      <c r="H2732">
        <v>221240.25</v>
      </c>
      <c r="I2732">
        <v>5</v>
      </c>
      <c r="J2732" t="s">
        <v>26</v>
      </c>
      <c r="K2732" t="str">
        <f>VLOOKUP(C2732,Customer!$A$2:$F$793,2,FALSE)</f>
        <v>Italy</v>
      </c>
      <c r="L2732" t="str">
        <f>VLOOKUP($C2732,Customer!$A$2:$F$793,3,FALSE)</f>
        <v>Lombardy</v>
      </c>
      <c r="M2732" t="str">
        <f>VLOOKUP($C2732,Customer!$A$2:$F$793,4,FALSE)</f>
        <v>Milan</v>
      </c>
      <c r="N2732" t="str">
        <f>VLOOKUP($C2732,Customer!$A$2:$F$793,5,FALSE)</f>
        <v>South</v>
      </c>
      <c r="O2732" t="str">
        <f>VLOOKUP($C2732,Customer!$A$2:$F$793,6,FALSE)</f>
        <v>Corporate</v>
      </c>
      <c r="P2732" t="str">
        <f>VLOOKUP(E2732,Product!$B$2:$C$1811,2,FALSE)</f>
        <v>Furniture</v>
      </c>
      <c r="Q2732" t="str">
        <f>VLOOKUP(E2732,CHOOSE({1,2},Product!$B$2:$B$1811,Product!$A$2:$A$1811),2,FALSE)</f>
        <v>Furnishings</v>
      </c>
      <c r="R2732" t="str">
        <f t="shared" si="42"/>
        <v>AZ</v>
      </c>
    </row>
    <row r="2733" spans="1:18" x14ac:dyDescent="0.25">
      <c r="A2733" t="s">
        <v>4018</v>
      </c>
      <c r="B2733" s="35">
        <v>44098</v>
      </c>
      <c r="C2733" t="s">
        <v>1991</v>
      </c>
      <c r="D2733" t="s">
        <v>20</v>
      </c>
      <c r="E2733" t="s">
        <v>1075</v>
      </c>
      <c r="F2733">
        <v>0</v>
      </c>
      <c r="G2733">
        <v>3967575.15</v>
      </c>
      <c r="H2733">
        <v>309736.35000000003</v>
      </c>
      <c r="I2733">
        <v>5</v>
      </c>
      <c r="J2733" t="s">
        <v>22</v>
      </c>
      <c r="K2733" t="str">
        <f>VLOOKUP(C2733,Customer!$A$2:$F$793,2,FALSE)</f>
        <v>Italy</v>
      </c>
      <c r="L2733" t="str">
        <f>VLOOKUP($C2733,Customer!$A$2:$F$793,3,FALSE)</f>
        <v>Lombardy</v>
      </c>
      <c r="M2733" t="str">
        <f>VLOOKUP($C2733,Customer!$A$2:$F$793,4,FALSE)</f>
        <v>Milan</v>
      </c>
      <c r="N2733" t="str">
        <f>VLOOKUP($C2733,Customer!$A$2:$F$793,5,FALSE)</f>
        <v>South</v>
      </c>
      <c r="O2733" t="str">
        <f>VLOOKUP($C2733,Customer!$A$2:$F$793,6,FALSE)</f>
        <v>Corporate</v>
      </c>
      <c r="P2733" t="str">
        <f>VLOOKUP(E2733,Product!$B$2:$C$1811,2,FALSE)</f>
        <v>Office Supplies</v>
      </c>
      <c r="Q2733" t="str">
        <f>VLOOKUP(E2733,CHOOSE({1,2},Product!$B$2:$B$1811,Product!$A$2:$A$1811),2,FALSE)</f>
        <v>Art</v>
      </c>
      <c r="R2733" t="str">
        <f t="shared" si="42"/>
        <v>AZ</v>
      </c>
    </row>
    <row r="2734" spans="1:18" x14ac:dyDescent="0.25">
      <c r="A2734" t="s">
        <v>4018</v>
      </c>
      <c r="B2734" s="35">
        <v>44098</v>
      </c>
      <c r="C2734" t="s">
        <v>1991</v>
      </c>
      <c r="D2734" t="s">
        <v>20</v>
      </c>
      <c r="E2734" t="s">
        <v>1477</v>
      </c>
      <c r="F2734">
        <v>0.4</v>
      </c>
      <c r="G2734">
        <v>4336308.9000000004</v>
      </c>
      <c r="H2734">
        <v>-943958.4</v>
      </c>
      <c r="I2734">
        <v>3</v>
      </c>
      <c r="J2734" t="s">
        <v>26</v>
      </c>
      <c r="K2734" t="str">
        <f>VLOOKUP(C2734,Customer!$A$2:$F$793,2,FALSE)</f>
        <v>Italy</v>
      </c>
      <c r="L2734" t="str">
        <f>VLOOKUP($C2734,Customer!$A$2:$F$793,3,FALSE)</f>
        <v>Lombardy</v>
      </c>
      <c r="M2734" t="str">
        <f>VLOOKUP($C2734,Customer!$A$2:$F$793,4,FALSE)</f>
        <v>Milan</v>
      </c>
      <c r="N2734" t="str">
        <f>VLOOKUP($C2734,Customer!$A$2:$F$793,5,FALSE)</f>
        <v>South</v>
      </c>
      <c r="O2734" t="str">
        <f>VLOOKUP($C2734,Customer!$A$2:$F$793,6,FALSE)</f>
        <v>Corporate</v>
      </c>
      <c r="P2734" t="str">
        <f>VLOOKUP(E2734,Product!$B$2:$C$1811,2,FALSE)</f>
        <v>Technology</v>
      </c>
      <c r="Q2734" t="str">
        <f>VLOOKUP(E2734,CHOOSE({1,2},Product!$B$2:$B$1811,Product!$A$2:$A$1811),2,FALSE)</f>
        <v>Machines</v>
      </c>
      <c r="R2734" t="str">
        <f t="shared" si="42"/>
        <v>AZ</v>
      </c>
    </row>
    <row r="2735" spans="1:18" x14ac:dyDescent="0.25">
      <c r="A2735" t="s">
        <v>4019</v>
      </c>
      <c r="B2735" s="35">
        <v>44098</v>
      </c>
      <c r="C2735" t="s">
        <v>1252</v>
      </c>
      <c r="D2735" t="s">
        <v>24</v>
      </c>
      <c r="E2735" t="s">
        <v>1872</v>
      </c>
      <c r="F2735">
        <v>0</v>
      </c>
      <c r="G2735">
        <v>1445436.3</v>
      </c>
      <c r="H2735">
        <v>575224.65</v>
      </c>
      <c r="I2735">
        <v>4</v>
      </c>
      <c r="J2735" t="s">
        <v>22</v>
      </c>
      <c r="K2735" t="str">
        <f>VLOOKUP(C2735,Customer!$A$2:$F$793,2,FALSE)</f>
        <v>France</v>
      </c>
      <c r="L2735" t="str">
        <f>VLOOKUP($C2735,Customer!$A$2:$F$793,3,FALSE)</f>
        <v>Provence-Alpes-Côte d'Azur</v>
      </c>
      <c r="M2735" t="str">
        <f>VLOOKUP($C2735,Customer!$A$2:$F$793,4,FALSE)</f>
        <v>Antibes</v>
      </c>
      <c r="N2735" t="str">
        <f>VLOOKUP($C2735,Customer!$A$2:$F$793,5,FALSE)</f>
        <v>Central</v>
      </c>
      <c r="O2735" t="str">
        <f>VLOOKUP($C2735,Customer!$A$2:$F$793,6,FALSE)</f>
        <v>Consumer</v>
      </c>
      <c r="P2735" t="str">
        <f>VLOOKUP(E2735,Product!$B$2:$C$1811,2,FALSE)</f>
        <v>Office Supplies</v>
      </c>
      <c r="Q2735" t="str">
        <f>VLOOKUP(E2735,CHOOSE({1,2},Product!$B$2:$B$1811,Product!$A$2:$A$1811),2,FALSE)</f>
        <v>Art</v>
      </c>
      <c r="R2735" t="str">
        <f t="shared" si="42"/>
        <v>BN</v>
      </c>
    </row>
    <row r="2736" spans="1:18" x14ac:dyDescent="0.25">
      <c r="A2736" t="s">
        <v>4019</v>
      </c>
      <c r="B2736" s="35">
        <v>44098</v>
      </c>
      <c r="C2736" t="s">
        <v>1252</v>
      </c>
      <c r="D2736" t="s">
        <v>24</v>
      </c>
      <c r="E2736" t="s">
        <v>319</v>
      </c>
      <c r="F2736">
        <v>0</v>
      </c>
      <c r="G2736">
        <v>648971.4</v>
      </c>
      <c r="H2736">
        <v>132744.15</v>
      </c>
      <c r="I2736">
        <v>3</v>
      </c>
      <c r="J2736" t="s">
        <v>26</v>
      </c>
      <c r="K2736" t="str">
        <f>VLOOKUP(C2736,Customer!$A$2:$F$793,2,FALSE)</f>
        <v>France</v>
      </c>
      <c r="L2736" t="str">
        <f>VLOOKUP($C2736,Customer!$A$2:$F$793,3,FALSE)</f>
        <v>Provence-Alpes-Côte d'Azur</v>
      </c>
      <c r="M2736" t="str">
        <f>VLOOKUP($C2736,Customer!$A$2:$F$793,4,FALSE)</f>
        <v>Antibes</v>
      </c>
      <c r="N2736" t="str">
        <f>VLOOKUP($C2736,Customer!$A$2:$F$793,5,FALSE)</f>
        <v>Central</v>
      </c>
      <c r="O2736" t="str">
        <f>VLOOKUP($C2736,Customer!$A$2:$F$793,6,FALSE)</f>
        <v>Consumer</v>
      </c>
      <c r="P2736" t="str">
        <f>VLOOKUP(E2736,Product!$B$2:$C$1811,2,FALSE)</f>
        <v>Office Supplies</v>
      </c>
      <c r="Q2736" t="str">
        <f>VLOOKUP(E2736,CHOOSE({1,2},Product!$B$2:$B$1811,Product!$A$2:$A$1811),2,FALSE)</f>
        <v>Art</v>
      </c>
      <c r="R2736" t="str">
        <f t="shared" si="42"/>
        <v>BN</v>
      </c>
    </row>
    <row r="2737" spans="1:18" x14ac:dyDescent="0.25">
      <c r="A2737" t="s">
        <v>4019</v>
      </c>
      <c r="B2737" s="35">
        <v>44098</v>
      </c>
      <c r="C2737" t="s">
        <v>1252</v>
      </c>
      <c r="D2737" t="s">
        <v>24</v>
      </c>
      <c r="E2737" t="s">
        <v>1992</v>
      </c>
      <c r="F2737">
        <v>0</v>
      </c>
      <c r="G2737">
        <v>4454303.7</v>
      </c>
      <c r="H2737">
        <v>88496.1</v>
      </c>
      <c r="I2737">
        <v>6</v>
      </c>
      <c r="J2737" t="s">
        <v>22</v>
      </c>
      <c r="K2737" t="str">
        <f>VLOOKUP(C2737,Customer!$A$2:$F$793,2,FALSE)</f>
        <v>France</v>
      </c>
      <c r="L2737" t="str">
        <f>VLOOKUP($C2737,Customer!$A$2:$F$793,3,FALSE)</f>
        <v>Provence-Alpes-Côte d'Azur</v>
      </c>
      <c r="M2737" t="str">
        <f>VLOOKUP($C2737,Customer!$A$2:$F$793,4,FALSE)</f>
        <v>Antibes</v>
      </c>
      <c r="N2737" t="str">
        <f>VLOOKUP($C2737,Customer!$A$2:$F$793,5,FALSE)</f>
        <v>Central</v>
      </c>
      <c r="O2737" t="str">
        <f>VLOOKUP($C2737,Customer!$A$2:$F$793,6,FALSE)</f>
        <v>Consumer</v>
      </c>
      <c r="P2737" t="str">
        <f>VLOOKUP(E2737,Product!$B$2:$C$1811,2,FALSE)</f>
        <v>Technology</v>
      </c>
      <c r="Q2737" t="str">
        <f>VLOOKUP(E2737,CHOOSE({1,2},Product!$B$2:$B$1811,Product!$A$2:$A$1811),2,FALSE)</f>
        <v>Machines</v>
      </c>
      <c r="R2737" t="str">
        <f t="shared" si="42"/>
        <v>BN</v>
      </c>
    </row>
    <row r="2738" spans="1:18" x14ac:dyDescent="0.25">
      <c r="A2738" t="s">
        <v>4020</v>
      </c>
      <c r="B2738" s="35">
        <v>44099</v>
      </c>
      <c r="C2738" t="s">
        <v>1607</v>
      </c>
      <c r="D2738" t="s">
        <v>24</v>
      </c>
      <c r="E2738" t="s">
        <v>957</v>
      </c>
      <c r="F2738">
        <v>0</v>
      </c>
      <c r="G2738">
        <v>1342190.85</v>
      </c>
      <c r="H2738">
        <v>457229.85000000003</v>
      </c>
      <c r="I2738">
        <v>3</v>
      </c>
      <c r="J2738" t="s">
        <v>22</v>
      </c>
      <c r="K2738" t="str">
        <f>VLOOKUP(C2738,Customer!$A$2:$F$793,2,FALSE)</f>
        <v>Denmark</v>
      </c>
      <c r="L2738" t="str">
        <f>VLOOKUP($C2738,Customer!$A$2:$F$793,3,FALSE)</f>
        <v>Hovedstaden</v>
      </c>
      <c r="M2738" t="str">
        <f>VLOOKUP($C2738,Customer!$A$2:$F$793,4,FALSE)</f>
        <v>Frederiksberg</v>
      </c>
      <c r="N2738" t="str">
        <f>VLOOKUP($C2738,Customer!$A$2:$F$793,5,FALSE)</f>
        <v>North</v>
      </c>
      <c r="O2738" t="str">
        <f>VLOOKUP($C2738,Customer!$A$2:$F$793,6,FALSE)</f>
        <v>Consumer</v>
      </c>
      <c r="P2738" t="str">
        <f>VLOOKUP(E2738,Product!$B$2:$C$1811,2,FALSE)</f>
        <v>Office Supplies</v>
      </c>
      <c r="Q2738" t="str">
        <f>VLOOKUP(E2738,CHOOSE({1,2},Product!$B$2:$B$1811,Product!$A$2:$A$1811),2,FALSE)</f>
        <v>Art</v>
      </c>
      <c r="R2738" t="str">
        <f t="shared" si="42"/>
        <v>AZ</v>
      </c>
    </row>
    <row r="2739" spans="1:18" x14ac:dyDescent="0.25">
      <c r="A2739" t="s">
        <v>4020</v>
      </c>
      <c r="B2739" s="35">
        <v>44099</v>
      </c>
      <c r="C2739" t="s">
        <v>1607</v>
      </c>
      <c r="D2739" t="s">
        <v>24</v>
      </c>
      <c r="E2739" t="s">
        <v>609</v>
      </c>
      <c r="F2739">
        <v>0</v>
      </c>
      <c r="G2739">
        <v>1356940.2</v>
      </c>
      <c r="H2739">
        <v>221240.25</v>
      </c>
      <c r="I2739">
        <v>4</v>
      </c>
      <c r="J2739" t="s">
        <v>22</v>
      </c>
      <c r="K2739" t="str">
        <f>VLOOKUP(C2739,Customer!$A$2:$F$793,2,FALSE)</f>
        <v>Denmark</v>
      </c>
      <c r="L2739" t="str">
        <f>VLOOKUP($C2739,Customer!$A$2:$F$793,3,FALSE)</f>
        <v>Hovedstaden</v>
      </c>
      <c r="M2739" t="str">
        <f>VLOOKUP($C2739,Customer!$A$2:$F$793,4,FALSE)</f>
        <v>Frederiksberg</v>
      </c>
      <c r="N2739" t="str">
        <f>VLOOKUP($C2739,Customer!$A$2:$F$793,5,FALSE)</f>
        <v>North</v>
      </c>
      <c r="O2739" t="str">
        <f>VLOOKUP($C2739,Customer!$A$2:$F$793,6,FALSE)</f>
        <v>Consumer</v>
      </c>
      <c r="P2739" t="str">
        <f>VLOOKUP(E2739,Product!$B$2:$C$1811,2,FALSE)</f>
        <v>Office Supplies</v>
      </c>
      <c r="Q2739" t="str">
        <f>VLOOKUP(E2739,CHOOSE({1,2},Product!$B$2:$B$1811,Product!$A$2:$A$1811),2,FALSE)</f>
        <v>Envelopes</v>
      </c>
      <c r="R2739" t="str">
        <f t="shared" si="42"/>
        <v>AZ</v>
      </c>
    </row>
    <row r="2740" spans="1:18" x14ac:dyDescent="0.25">
      <c r="A2740" t="s">
        <v>4020</v>
      </c>
      <c r="B2740" s="35">
        <v>44099</v>
      </c>
      <c r="C2740" t="s">
        <v>1607</v>
      </c>
      <c r="D2740" t="s">
        <v>24</v>
      </c>
      <c r="E2740" t="s">
        <v>281</v>
      </c>
      <c r="F2740">
        <v>0</v>
      </c>
      <c r="G2740">
        <v>206490.9</v>
      </c>
      <c r="H2740">
        <v>58997.4</v>
      </c>
      <c r="I2740">
        <v>3</v>
      </c>
      <c r="J2740" t="s">
        <v>22</v>
      </c>
      <c r="K2740" t="str">
        <f>VLOOKUP(C2740,Customer!$A$2:$F$793,2,FALSE)</f>
        <v>Denmark</v>
      </c>
      <c r="L2740" t="str">
        <f>VLOOKUP($C2740,Customer!$A$2:$F$793,3,FALSE)</f>
        <v>Hovedstaden</v>
      </c>
      <c r="M2740" t="str">
        <f>VLOOKUP($C2740,Customer!$A$2:$F$793,4,FALSE)</f>
        <v>Frederiksberg</v>
      </c>
      <c r="N2740" t="str">
        <f>VLOOKUP($C2740,Customer!$A$2:$F$793,5,FALSE)</f>
        <v>North</v>
      </c>
      <c r="O2740" t="str">
        <f>VLOOKUP($C2740,Customer!$A$2:$F$793,6,FALSE)</f>
        <v>Consumer</v>
      </c>
      <c r="P2740" t="str">
        <f>VLOOKUP(E2740,Product!$B$2:$C$1811,2,FALSE)</f>
        <v>Office Supplies</v>
      </c>
      <c r="Q2740" t="str">
        <f>VLOOKUP(E2740,CHOOSE({1,2},Product!$B$2:$B$1811,Product!$A$2:$A$1811),2,FALSE)</f>
        <v>Labels</v>
      </c>
      <c r="R2740" t="str">
        <f t="shared" si="42"/>
        <v>AZ</v>
      </c>
    </row>
    <row r="2741" spans="1:18" x14ac:dyDescent="0.25">
      <c r="A2741" t="s">
        <v>4021</v>
      </c>
      <c r="B2741" s="35">
        <v>44099</v>
      </c>
      <c r="C2741" t="s">
        <v>779</v>
      </c>
      <c r="D2741" t="s">
        <v>24</v>
      </c>
      <c r="E2741" t="s">
        <v>1993</v>
      </c>
      <c r="F2741">
        <v>0.5</v>
      </c>
      <c r="G2741">
        <v>3289105.0500000003</v>
      </c>
      <c r="H2741">
        <v>-1651927.2</v>
      </c>
      <c r="I2741">
        <v>3</v>
      </c>
      <c r="J2741" t="s">
        <v>22</v>
      </c>
      <c r="K2741" t="str">
        <f>VLOOKUP(C2741,Customer!$A$2:$F$793,2,FALSE)</f>
        <v>Austria</v>
      </c>
      <c r="L2741" t="str">
        <f>VLOOKUP($C2741,Customer!$A$2:$F$793,3,FALSE)</f>
        <v>Vienna</v>
      </c>
      <c r="M2741" t="str">
        <f>VLOOKUP($C2741,Customer!$A$2:$F$793,4,FALSE)</f>
        <v>Vienna</v>
      </c>
      <c r="N2741" t="str">
        <f>VLOOKUP($C2741,Customer!$A$2:$F$793,5,FALSE)</f>
        <v>Central</v>
      </c>
      <c r="O2741" t="str">
        <f>VLOOKUP($C2741,Customer!$A$2:$F$793,6,FALSE)</f>
        <v>Consumer</v>
      </c>
      <c r="P2741" t="str">
        <f>VLOOKUP(E2741,Product!$B$2:$C$1811,2,FALSE)</f>
        <v>Furniture</v>
      </c>
      <c r="Q2741" t="str">
        <f>VLOOKUP(E2741,CHOOSE({1,2},Product!$B$2:$B$1811,Product!$A$2:$A$1811),2,FALSE)</f>
        <v>Bookcases</v>
      </c>
      <c r="R2741" t="str">
        <f t="shared" si="42"/>
        <v>BN</v>
      </c>
    </row>
    <row r="2742" spans="1:18" x14ac:dyDescent="0.25">
      <c r="A2742" t="s">
        <v>4021</v>
      </c>
      <c r="B2742" s="35">
        <v>44099</v>
      </c>
      <c r="C2742" t="s">
        <v>779</v>
      </c>
      <c r="D2742" t="s">
        <v>24</v>
      </c>
      <c r="E2742" t="s">
        <v>287</v>
      </c>
      <c r="F2742">
        <v>0.5</v>
      </c>
      <c r="G2742">
        <v>294987</v>
      </c>
      <c r="H2742">
        <v>-58997.4</v>
      </c>
      <c r="I2742">
        <v>3</v>
      </c>
      <c r="J2742" t="s">
        <v>22</v>
      </c>
      <c r="K2742" t="str">
        <f>VLOOKUP(C2742,Customer!$A$2:$F$793,2,FALSE)</f>
        <v>Austria</v>
      </c>
      <c r="L2742" t="str">
        <f>VLOOKUP($C2742,Customer!$A$2:$F$793,3,FALSE)</f>
        <v>Vienna</v>
      </c>
      <c r="M2742" t="str">
        <f>VLOOKUP($C2742,Customer!$A$2:$F$793,4,FALSE)</f>
        <v>Vienna</v>
      </c>
      <c r="N2742" t="str">
        <f>VLOOKUP($C2742,Customer!$A$2:$F$793,5,FALSE)</f>
        <v>Central</v>
      </c>
      <c r="O2742" t="str">
        <f>VLOOKUP($C2742,Customer!$A$2:$F$793,6,FALSE)</f>
        <v>Consumer</v>
      </c>
      <c r="P2742" t="str">
        <f>VLOOKUP(E2742,Product!$B$2:$C$1811,2,FALSE)</f>
        <v>Office Supplies</v>
      </c>
      <c r="Q2742" t="str">
        <f>VLOOKUP(E2742,CHOOSE({1,2},Product!$B$2:$B$1811,Product!$A$2:$A$1811),2,FALSE)</f>
        <v>Fasteners</v>
      </c>
      <c r="R2742" t="str">
        <f t="shared" si="42"/>
        <v>BN</v>
      </c>
    </row>
    <row r="2743" spans="1:18" x14ac:dyDescent="0.25">
      <c r="A2743" t="s">
        <v>4021</v>
      </c>
      <c r="B2743" s="35">
        <v>44099</v>
      </c>
      <c r="C2743" t="s">
        <v>779</v>
      </c>
      <c r="D2743" t="s">
        <v>24</v>
      </c>
      <c r="E2743" t="s">
        <v>1994</v>
      </c>
      <c r="F2743">
        <v>0.5</v>
      </c>
      <c r="G2743">
        <v>7669662</v>
      </c>
      <c r="H2743">
        <v>-5840742.6000000006</v>
      </c>
      <c r="I2743">
        <v>7</v>
      </c>
      <c r="J2743" t="s">
        <v>22</v>
      </c>
      <c r="K2743" t="str">
        <f>VLOOKUP(C2743,Customer!$A$2:$F$793,2,FALSE)</f>
        <v>Austria</v>
      </c>
      <c r="L2743" t="str">
        <f>VLOOKUP($C2743,Customer!$A$2:$F$793,3,FALSE)</f>
        <v>Vienna</v>
      </c>
      <c r="M2743" t="str">
        <f>VLOOKUP($C2743,Customer!$A$2:$F$793,4,FALSE)</f>
        <v>Vienna</v>
      </c>
      <c r="N2743" t="str">
        <f>VLOOKUP($C2743,Customer!$A$2:$F$793,5,FALSE)</f>
        <v>Central</v>
      </c>
      <c r="O2743" t="str">
        <f>VLOOKUP($C2743,Customer!$A$2:$F$793,6,FALSE)</f>
        <v>Consumer</v>
      </c>
      <c r="P2743" t="str">
        <f>VLOOKUP(E2743,Product!$B$2:$C$1811,2,FALSE)</f>
        <v>Technology</v>
      </c>
      <c r="Q2743" t="str">
        <f>VLOOKUP(E2743,CHOOSE({1,2},Product!$B$2:$B$1811,Product!$A$2:$A$1811),2,FALSE)</f>
        <v>Copiers</v>
      </c>
      <c r="R2743" t="str">
        <f t="shared" si="42"/>
        <v>BN</v>
      </c>
    </row>
    <row r="2744" spans="1:18" x14ac:dyDescent="0.25">
      <c r="A2744" t="s">
        <v>4022</v>
      </c>
      <c r="B2744" s="35">
        <v>44100</v>
      </c>
      <c r="C2744" t="s">
        <v>1995</v>
      </c>
      <c r="D2744" t="s">
        <v>24</v>
      </c>
      <c r="E2744" t="s">
        <v>289</v>
      </c>
      <c r="F2744">
        <v>0</v>
      </c>
      <c r="G2744">
        <v>2463141.4500000002</v>
      </c>
      <c r="H2744">
        <v>294987</v>
      </c>
      <c r="I2744">
        <v>4</v>
      </c>
      <c r="J2744" t="s">
        <v>22</v>
      </c>
      <c r="K2744" t="str">
        <f>VLOOKUP(C2744,Customer!$A$2:$F$793,2,FALSE)</f>
        <v>Germany</v>
      </c>
      <c r="L2744" t="str">
        <f>VLOOKUP($C2744,Customer!$A$2:$F$793,3,FALSE)</f>
        <v>North Rhine-Westphalia</v>
      </c>
      <c r="M2744" t="str">
        <f>VLOOKUP($C2744,Customer!$A$2:$F$793,4,FALSE)</f>
        <v>Essen</v>
      </c>
      <c r="N2744" t="str">
        <f>VLOOKUP($C2744,Customer!$A$2:$F$793,5,FALSE)</f>
        <v>Central</v>
      </c>
      <c r="O2744" t="str">
        <f>VLOOKUP($C2744,Customer!$A$2:$F$793,6,FALSE)</f>
        <v>Consumer</v>
      </c>
      <c r="P2744" t="str">
        <f>VLOOKUP(E2744,Product!$B$2:$C$1811,2,FALSE)</f>
        <v>Office Supplies</v>
      </c>
      <c r="Q2744" t="str">
        <f>VLOOKUP(E2744,CHOOSE({1,2},Product!$B$2:$B$1811,Product!$A$2:$A$1811),2,FALSE)</f>
        <v>Supplies</v>
      </c>
      <c r="R2744" t="str">
        <f t="shared" si="42"/>
        <v>AZ</v>
      </c>
    </row>
    <row r="2745" spans="1:18" x14ac:dyDescent="0.25">
      <c r="A2745" t="s">
        <v>4023</v>
      </c>
      <c r="B2745" s="35">
        <v>44100</v>
      </c>
      <c r="C2745" t="s">
        <v>1996</v>
      </c>
      <c r="D2745" t="s">
        <v>20</v>
      </c>
      <c r="E2745" t="s">
        <v>472</v>
      </c>
      <c r="F2745">
        <v>0.1</v>
      </c>
      <c r="G2745">
        <v>5472008.8500000006</v>
      </c>
      <c r="H2745">
        <v>1283193.45</v>
      </c>
      <c r="I2745">
        <v>1</v>
      </c>
      <c r="J2745" t="s">
        <v>22</v>
      </c>
      <c r="K2745" t="str">
        <f>VLOOKUP(C2745,Customer!$A$2:$F$793,2,FALSE)</f>
        <v>France</v>
      </c>
      <c r="L2745" t="str">
        <f>VLOOKUP($C2745,Customer!$A$2:$F$793,3,FALSE)</f>
        <v>Auvergne-Rhône-Alpes</v>
      </c>
      <c r="M2745" t="str">
        <f>VLOOKUP($C2745,Customer!$A$2:$F$793,4,FALSE)</f>
        <v>Clermont-Ferrand</v>
      </c>
      <c r="N2745" t="str">
        <f>VLOOKUP($C2745,Customer!$A$2:$F$793,5,FALSE)</f>
        <v>Central</v>
      </c>
      <c r="O2745" t="str">
        <f>VLOOKUP($C2745,Customer!$A$2:$F$793,6,FALSE)</f>
        <v>Consumer</v>
      </c>
      <c r="P2745" t="str">
        <f>VLOOKUP(E2745,Product!$B$2:$C$1811,2,FALSE)</f>
        <v>Furniture</v>
      </c>
      <c r="Q2745" t="str">
        <f>VLOOKUP(E2745,CHOOSE({1,2},Product!$B$2:$B$1811,Product!$A$2:$A$1811),2,FALSE)</f>
        <v>Bookcases</v>
      </c>
      <c r="R2745" t="str">
        <f t="shared" si="42"/>
        <v>AZ</v>
      </c>
    </row>
    <row r="2746" spans="1:18" x14ac:dyDescent="0.25">
      <c r="A2746" t="s">
        <v>4023</v>
      </c>
      <c r="B2746" s="35">
        <v>44100</v>
      </c>
      <c r="C2746" t="s">
        <v>1996</v>
      </c>
      <c r="D2746" t="s">
        <v>20</v>
      </c>
      <c r="E2746" t="s">
        <v>991</v>
      </c>
      <c r="F2746">
        <v>0</v>
      </c>
      <c r="G2746">
        <v>1297942.8</v>
      </c>
      <c r="H2746">
        <v>398232.45</v>
      </c>
      <c r="I2746">
        <v>2</v>
      </c>
      <c r="J2746" t="s">
        <v>26</v>
      </c>
      <c r="K2746" t="str">
        <f>VLOOKUP(C2746,Customer!$A$2:$F$793,2,FALSE)</f>
        <v>France</v>
      </c>
      <c r="L2746" t="str">
        <f>VLOOKUP($C2746,Customer!$A$2:$F$793,3,FALSE)</f>
        <v>Auvergne-Rhône-Alpes</v>
      </c>
      <c r="M2746" t="str">
        <f>VLOOKUP($C2746,Customer!$A$2:$F$793,4,FALSE)</f>
        <v>Clermont-Ferrand</v>
      </c>
      <c r="N2746" t="str">
        <f>VLOOKUP($C2746,Customer!$A$2:$F$793,5,FALSE)</f>
        <v>Central</v>
      </c>
      <c r="O2746" t="str">
        <f>VLOOKUP($C2746,Customer!$A$2:$F$793,6,FALSE)</f>
        <v>Consumer</v>
      </c>
      <c r="P2746" t="str">
        <f>VLOOKUP(E2746,Product!$B$2:$C$1811,2,FALSE)</f>
        <v>Furniture</v>
      </c>
      <c r="Q2746" t="str">
        <f>VLOOKUP(E2746,CHOOSE({1,2},Product!$B$2:$B$1811,Product!$A$2:$A$1811),2,FALSE)</f>
        <v>Furnishings</v>
      </c>
      <c r="R2746" t="str">
        <f t="shared" si="42"/>
        <v>AZ</v>
      </c>
    </row>
    <row r="2747" spans="1:18" x14ac:dyDescent="0.25">
      <c r="A2747" t="s">
        <v>4023</v>
      </c>
      <c r="B2747" s="35">
        <v>44100</v>
      </c>
      <c r="C2747" t="s">
        <v>1996</v>
      </c>
      <c r="D2747" t="s">
        <v>20</v>
      </c>
      <c r="E2747" t="s">
        <v>1675</v>
      </c>
      <c r="F2747">
        <v>0</v>
      </c>
      <c r="G2747">
        <v>442480.5</v>
      </c>
      <c r="H2747">
        <v>176992.2</v>
      </c>
      <c r="I2747">
        <v>3</v>
      </c>
      <c r="J2747" t="s">
        <v>26</v>
      </c>
      <c r="K2747" t="str">
        <f>VLOOKUP(C2747,Customer!$A$2:$F$793,2,FALSE)</f>
        <v>France</v>
      </c>
      <c r="L2747" t="str">
        <f>VLOOKUP($C2747,Customer!$A$2:$F$793,3,FALSE)</f>
        <v>Auvergne-Rhône-Alpes</v>
      </c>
      <c r="M2747" t="str">
        <f>VLOOKUP($C2747,Customer!$A$2:$F$793,4,FALSE)</f>
        <v>Clermont-Ferrand</v>
      </c>
      <c r="N2747" t="str">
        <f>VLOOKUP($C2747,Customer!$A$2:$F$793,5,FALSE)</f>
        <v>Central</v>
      </c>
      <c r="O2747" t="str">
        <f>VLOOKUP($C2747,Customer!$A$2:$F$793,6,FALSE)</f>
        <v>Consumer</v>
      </c>
      <c r="P2747" t="str">
        <f>VLOOKUP(E2747,Product!$B$2:$C$1811,2,FALSE)</f>
        <v>Office Supplies</v>
      </c>
      <c r="Q2747" t="str">
        <f>VLOOKUP(E2747,CHOOSE({1,2},Product!$B$2:$B$1811,Product!$A$2:$A$1811),2,FALSE)</f>
        <v>Envelopes</v>
      </c>
      <c r="R2747" t="str">
        <f t="shared" si="42"/>
        <v>AZ</v>
      </c>
    </row>
    <row r="2748" spans="1:18" x14ac:dyDescent="0.25">
      <c r="A2748" t="s">
        <v>4023</v>
      </c>
      <c r="B2748" s="35">
        <v>44100</v>
      </c>
      <c r="C2748" t="s">
        <v>1996</v>
      </c>
      <c r="D2748" t="s">
        <v>20</v>
      </c>
      <c r="E2748" t="s">
        <v>380</v>
      </c>
      <c r="F2748">
        <v>0</v>
      </c>
      <c r="G2748">
        <v>206490.9</v>
      </c>
      <c r="H2748">
        <v>88496.1</v>
      </c>
      <c r="I2748">
        <v>2</v>
      </c>
      <c r="J2748" t="s">
        <v>22</v>
      </c>
      <c r="K2748" t="str">
        <f>VLOOKUP(C2748,Customer!$A$2:$F$793,2,FALSE)</f>
        <v>France</v>
      </c>
      <c r="L2748" t="str">
        <f>VLOOKUP($C2748,Customer!$A$2:$F$793,3,FALSE)</f>
        <v>Auvergne-Rhône-Alpes</v>
      </c>
      <c r="M2748" t="str">
        <f>VLOOKUP($C2748,Customer!$A$2:$F$793,4,FALSE)</f>
        <v>Clermont-Ferrand</v>
      </c>
      <c r="N2748" t="str">
        <f>VLOOKUP($C2748,Customer!$A$2:$F$793,5,FALSE)</f>
        <v>Central</v>
      </c>
      <c r="O2748" t="str">
        <f>VLOOKUP($C2748,Customer!$A$2:$F$793,6,FALSE)</f>
        <v>Consumer</v>
      </c>
      <c r="P2748" t="str">
        <f>VLOOKUP(E2748,Product!$B$2:$C$1811,2,FALSE)</f>
        <v>Office Supplies</v>
      </c>
      <c r="Q2748" t="str">
        <f>VLOOKUP(E2748,CHOOSE({1,2},Product!$B$2:$B$1811,Product!$A$2:$A$1811),2,FALSE)</f>
        <v>Labels</v>
      </c>
      <c r="R2748" t="str">
        <f t="shared" si="42"/>
        <v>AZ</v>
      </c>
    </row>
    <row r="2749" spans="1:18" x14ac:dyDescent="0.25">
      <c r="A2749" t="s">
        <v>4024</v>
      </c>
      <c r="B2749" s="35">
        <v>44100</v>
      </c>
      <c r="C2749" t="s">
        <v>614</v>
      </c>
      <c r="D2749" t="s">
        <v>24</v>
      </c>
      <c r="E2749" t="s">
        <v>139</v>
      </c>
      <c r="F2749">
        <v>0.5</v>
      </c>
      <c r="G2749">
        <v>5383512.75</v>
      </c>
      <c r="H2749">
        <v>-1828919.4000000001</v>
      </c>
      <c r="I2749">
        <v>2</v>
      </c>
      <c r="J2749" t="s">
        <v>26</v>
      </c>
      <c r="K2749" t="str">
        <f>VLOOKUP(C2749,Customer!$A$2:$F$793,2,FALSE)</f>
        <v>United Kingdom</v>
      </c>
      <c r="L2749" t="str">
        <f>VLOOKUP($C2749,Customer!$A$2:$F$793,3,FALSE)</f>
        <v>England</v>
      </c>
      <c r="M2749" t="str">
        <f>VLOOKUP($C2749,Customer!$A$2:$F$793,4,FALSE)</f>
        <v>Norwich</v>
      </c>
      <c r="N2749" t="str">
        <f>VLOOKUP($C2749,Customer!$A$2:$F$793,5,FALSE)</f>
        <v>North</v>
      </c>
      <c r="O2749" t="str">
        <f>VLOOKUP($C2749,Customer!$A$2:$F$793,6,FALSE)</f>
        <v>Consumer</v>
      </c>
      <c r="P2749" t="str">
        <f>VLOOKUP(E2749,Product!$B$2:$C$1811,2,FALSE)</f>
        <v>Furniture</v>
      </c>
      <c r="Q2749" t="str">
        <f>VLOOKUP(E2749,CHOOSE({1,2},Product!$B$2:$B$1811,Product!$A$2:$A$1811),2,FALSE)</f>
        <v>Bookcases</v>
      </c>
      <c r="R2749" t="str">
        <f t="shared" si="42"/>
        <v>BN</v>
      </c>
    </row>
    <row r="2750" spans="1:18" x14ac:dyDescent="0.25">
      <c r="A2750" t="s">
        <v>4025</v>
      </c>
      <c r="B2750" s="35">
        <v>44101</v>
      </c>
      <c r="C2750" t="s">
        <v>1254</v>
      </c>
      <c r="D2750" t="s">
        <v>33</v>
      </c>
      <c r="E2750" t="s">
        <v>1233</v>
      </c>
      <c r="F2750">
        <v>0</v>
      </c>
      <c r="G2750">
        <v>825963.6</v>
      </c>
      <c r="H2750">
        <v>191741.55000000002</v>
      </c>
      <c r="I2750">
        <v>5</v>
      </c>
      <c r="J2750" t="s">
        <v>22</v>
      </c>
      <c r="K2750" t="str">
        <f>VLOOKUP(C2750,Customer!$A$2:$F$793,2,FALSE)</f>
        <v>Germany</v>
      </c>
      <c r="L2750" t="str">
        <f>VLOOKUP($C2750,Customer!$A$2:$F$793,3,FALSE)</f>
        <v>North Rhine-Westphalia</v>
      </c>
      <c r="M2750" t="str">
        <f>VLOOKUP($C2750,Customer!$A$2:$F$793,4,FALSE)</f>
        <v>Hattingen</v>
      </c>
      <c r="N2750" t="str">
        <f>VLOOKUP($C2750,Customer!$A$2:$F$793,5,FALSE)</f>
        <v>Central</v>
      </c>
      <c r="O2750" t="str">
        <f>VLOOKUP($C2750,Customer!$A$2:$F$793,6,FALSE)</f>
        <v>Consumer</v>
      </c>
      <c r="P2750" t="str">
        <f>VLOOKUP(E2750,Product!$B$2:$C$1811,2,FALSE)</f>
        <v>Office Supplies</v>
      </c>
      <c r="Q2750" t="str">
        <f>VLOOKUP(E2750,CHOOSE({1,2},Product!$B$2:$B$1811,Product!$A$2:$A$1811),2,FALSE)</f>
        <v>Art</v>
      </c>
      <c r="R2750" t="str">
        <f t="shared" si="42"/>
        <v>AZ</v>
      </c>
    </row>
    <row r="2751" spans="1:18" x14ac:dyDescent="0.25">
      <c r="A2751" t="s">
        <v>4025</v>
      </c>
      <c r="B2751" s="35">
        <v>44101</v>
      </c>
      <c r="C2751" t="s">
        <v>1254</v>
      </c>
      <c r="D2751" t="s">
        <v>33</v>
      </c>
      <c r="E2751" t="s">
        <v>355</v>
      </c>
      <c r="F2751">
        <v>0</v>
      </c>
      <c r="G2751">
        <v>7271429.5499999998</v>
      </c>
      <c r="H2751">
        <v>796464.9</v>
      </c>
      <c r="I2751">
        <v>10</v>
      </c>
      <c r="J2751" t="s">
        <v>26</v>
      </c>
      <c r="K2751" t="str">
        <f>VLOOKUP(C2751,Customer!$A$2:$F$793,2,FALSE)</f>
        <v>Germany</v>
      </c>
      <c r="L2751" t="str">
        <f>VLOOKUP($C2751,Customer!$A$2:$F$793,3,FALSE)</f>
        <v>North Rhine-Westphalia</v>
      </c>
      <c r="M2751" t="str">
        <f>VLOOKUP($C2751,Customer!$A$2:$F$793,4,FALSE)</f>
        <v>Hattingen</v>
      </c>
      <c r="N2751" t="str">
        <f>VLOOKUP($C2751,Customer!$A$2:$F$793,5,FALSE)</f>
        <v>Central</v>
      </c>
      <c r="O2751" t="str">
        <f>VLOOKUP($C2751,Customer!$A$2:$F$793,6,FALSE)</f>
        <v>Consumer</v>
      </c>
      <c r="P2751" t="str">
        <f>VLOOKUP(E2751,Product!$B$2:$C$1811,2,FALSE)</f>
        <v>Office Supplies</v>
      </c>
      <c r="Q2751" t="str">
        <f>VLOOKUP(E2751,CHOOSE({1,2},Product!$B$2:$B$1811,Product!$A$2:$A$1811),2,FALSE)</f>
        <v>Binders</v>
      </c>
      <c r="R2751" t="str">
        <f t="shared" si="42"/>
        <v>AZ</v>
      </c>
    </row>
    <row r="2752" spans="1:18" x14ac:dyDescent="0.25">
      <c r="A2752" t="s">
        <v>4025</v>
      </c>
      <c r="B2752" s="35">
        <v>44101</v>
      </c>
      <c r="C2752" t="s">
        <v>1254</v>
      </c>
      <c r="D2752" t="s">
        <v>33</v>
      </c>
      <c r="E2752" t="s">
        <v>1997</v>
      </c>
      <c r="F2752">
        <v>0</v>
      </c>
      <c r="G2752">
        <v>870211.65</v>
      </c>
      <c r="H2752">
        <v>294987</v>
      </c>
      <c r="I2752">
        <v>4</v>
      </c>
      <c r="J2752" t="s">
        <v>22</v>
      </c>
      <c r="K2752" t="str">
        <f>VLOOKUP(C2752,Customer!$A$2:$F$793,2,FALSE)</f>
        <v>Germany</v>
      </c>
      <c r="L2752" t="str">
        <f>VLOOKUP($C2752,Customer!$A$2:$F$793,3,FALSE)</f>
        <v>North Rhine-Westphalia</v>
      </c>
      <c r="M2752" t="str">
        <f>VLOOKUP($C2752,Customer!$A$2:$F$793,4,FALSE)</f>
        <v>Hattingen</v>
      </c>
      <c r="N2752" t="str">
        <f>VLOOKUP($C2752,Customer!$A$2:$F$793,5,FALSE)</f>
        <v>Central</v>
      </c>
      <c r="O2752" t="str">
        <f>VLOOKUP($C2752,Customer!$A$2:$F$793,6,FALSE)</f>
        <v>Consumer</v>
      </c>
      <c r="P2752" t="str">
        <f>VLOOKUP(E2752,Product!$B$2:$C$1811,2,FALSE)</f>
        <v>Office Supplies</v>
      </c>
      <c r="Q2752" t="str">
        <f>VLOOKUP(E2752,CHOOSE({1,2},Product!$B$2:$B$1811,Product!$A$2:$A$1811),2,FALSE)</f>
        <v>Envelopes</v>
      </c>
      <c r="R2752" t="str">
        <f t="shared" si="42"/>
        <v>AZ</v>
      </c>
    </row>
    <row r="2753" spans="1:18" x14ac:dyDescent="0.25">
      <c r="A2753" t="s">
        <v>4025</v>
      </c>
      <c r="B2753" s="35">
        <v>44101</v>
      </c>
      <c r="C2753" t="s">
        <v>1254</v>
      </c>
      <c r="D2753" t="s">
        <v>33</v>
      </c>
      <c r="E2753" t="s">
        <v>1796</v>
      </c>
      <c r="F2753">
        <v>0</v>
      </c>
      <c r="G2753">
        <v>1312692.1500000001</v>
      </c>
      <c r="H2753">
        <v>14749.35</v>
      </c>
      <c r="I2753">
        <v>3</v>
      </c>
      <c r="J2753" t="s">
        <v>26</v>
      </c>
      <c r="K2753" t="str">
        <f>VLOOKUP(C2753,Customer!$A$2:$F$793,2,FALSE)</f>
        <v>Germany</v>
      </c>
      <c r="L2753" t="str">
        <f>VLOOKUP($C2753,Customer!$A$2:$F$793,3,FALSE)</f>
        <v>North Rhine-Westphalia</v>
      </c>
      <c r="M2753" t="str">
        <f>VLOOKUP($C2753,Customer!$A$2:$F$793,4,FALSE)</f>
        <v>Hattingen</v>
      </c>
      <c r="N2753" t="str">
        <f>VLOOKUP($C2753,Customer!$A$2:$F$793,5,FALSE)</f>
        <v>Central</v>
      </c>
      <c r="O2753" t="str">
        <f>VLOOKUP($C2753,Customer!$A$2:$F$793,6,FALSE)</f>
        <v>Consumer</v>
      </c>
      <c r="P2753" t="str">
        <f>VLOOKUP(E2753,Product!$B$2:$C$1811,2,FALSE)</f>
        <v>Office Supplies</v>
      </c>
      <c r="Q2753" t="str">
        <f>VLOOKUP(E2753,CHOOSE({1,2},Product!$B$2:$B$1811,Product!$A$2:$A$1811),2,FALSE)</f>
        <v>Envelopes</v>
      </c>
      <c r="R2753" t="str">
        <f t="shared" si="42"/>
        <v>AZ</v>
      </c>
    </row>
    <row r="2754" spans="1:18" x14ac:dyDescent="0.25">
      <c r="A2754" t="s">
        <v>4025</v>
      </c>
      <c r="B2754" s="35">
        <v>44101</v>
      </c>
      <c r="C2754" t="s">
        <v>1254</v>
      </c>
      <c r="D2754" t="s">
        <v>33</v>
      </c>
      <c r="E2754" t="s">
        <v>1998</v>
      </c>
      <c r="F2754">
        <v>0</v>
      </c>
      <c r="G2754">
        <v>486728.55</v>
      </c>
      <c r="H2754">
        <v>117994.8</v>
      </c>
      <c r="I2754">
        <v>3</v>
      </c>
      <c r="J2754" t="s">
        <v>22</v>
      </c>
      <c r="K2754" t="str">
        <f>VLOOKUP(C2754,Customer!$A$2:$F$793,2,FALSE)</f>
        <v>Germany</v>
      </c>
      <c r="L2754" t="str">
        <f>VLOOKUP($C2754,Customer!$A$2:$F$793,3,FALSE)</f>
        <v>North Rhine-Westphalia</v>
      </c>
      <c r="M2754" t="str">
        <f>VLOOKUP($C2754,Customer!$A$2:$F$793,4,FALSE)</f>
        <v>Hattingen</v>
      </c>
      <c r="N2754" t="str">
        <f>VLOOKUP($C2754,Customer!$A$2:$F$793,5,FALSE)</f>
        <v>Central</v>
      </c>
      <c r="O2754" t="str">
        <f>VLOOKUP($C2754,Customer!$A$2:$F$793,6,FALSE)</f>
        <v>Consumer</v>
      </c>
      <c r="P2754" t="str">
        <f>VLOOKUP(E2754,Product!$B$2:$C$1811,2,FALSE)</f>
        <v>Office Supplies</v>
      </c>
      <c r="Q2754" t="str">
        <f>VLOOKUP(E2754,CHOOSE({1,2},Product!$B$2:$B$1811,Product!$A$2:$A$1811),2,FALSE)</f>
        <v>Labels</v>
      </c>
      <c r="R2754" t="str">
        <f t="shared" si="42"/>
        <v>AZ</v>
      </c>
    </row>
    <row r="2755" spans="1:18" x14ac:dyDescent="0.25">
      <c r="A2755" t="s">
        <v>4025</v>
      </c>
      <c r="B2755" s="35">
        <v>44101</v>
      </c>
      <c r="C2755" t="s">
        <v>1254</v>
      </c>
      <c r="D2755" t="s">
        <v>33</v>
      </c>
      <c r="E2755" t="s">
        <v>582</v>
      </c>
      <c r="F2755">
        <v>0</v>
      </c>
      <c r="G2755">
        <v>619472.70000000007</v>
      </c>
      <c r="H2755">
        <v>103245.45</v>
      </c>
      <c r="I2755">
        <v>2</v>
      </c>
      <c r="J2755" t="s">
        <v>26</v>
      </c>
      <c r="K2755" t="str">
        <f>VLOOKUP(C2755,Customer!$A$2:$F$793,2,FALSE)</f>
        <v>Germany</v>
      </c>
      <c r="L2755" t="str">
        <f>VLOOKUP($C2755,Customer!$A$2:$F$793,3,FALSE)</f>
        <v>North Rhine-Westphalia</v>
      </c>
      <c r="M2755" t="str">
        <f>VLOOKUP($C2755,Customer!$A$2:$F$793,4,FALSE)</f>
        <v>Hattingen</v>
      </c>
      <c r="N2755" t="str">
        <f>VLOOKUP($C2755,Customer!$A$2:$F$793,5,FALSE)</f>
        <v>Central</v>
      </c>
      <c r="O2755" t="str">
        <f>VLOOKUP($C2755,Customer!$A$2:$F$793,6,FALSE)</f>
        <v>Consumer</v>
      </c>
      <c r="P2755" t="str">
        <f>VLOOKUP(E2755,Product!$B$2:$C$1811,2,FALSE)</f>
        <v>Office Supplies</v>
      </c>
      <c r="Q2755" t="str">
        <f>VLOOKUP(E2755,CHOOSE({1,2},Product!$B$2:$B$1811,Product!$A$2:$A$1811),2,FALSE)</f>
        <v>Paper</v>
      </c>
      <c r="R2755" t="str">
        <f t="shared" ref="R2755:R2818" si="43">LEFT(A2755,2)</f>
        <v>AZ</v>
      </c>
    </row>
    <row r="2756" spans="1:18" x14ac:dyDescent="0.25">
      <c r="A2756" t="s">
        <v>4026</v>
      </c>
      <c r="B2756" s="35">
        <v>44101</v>
      </c>
      <c r="C2756" t="s">
        <v>1925</v>
      </c>
      <c r="D2756" t="s">
        <v>24</v>
      </c>
      <c r="E2756" t="s">
        <v>885</v>
      </c>
      <c r="F2756">
        <v>0.1</v>
      </c>
      <c r="G2756">
        <v>6415967.25</v>
      </c>
      <c r="H2756">
        <v>1283193.45</v>
      </c>
      <c r="I2756">
        <v>3</v>
      </c>
      <c r="J2756" t="s">
        <v>26</v>
      </c>
      <c r="K2756" t="str">
        <f>VLOOKUP(C2756,Customer!$A$2:$F$793,2,FALSE)</f>
        <v>Netherlands</v>
      </c>
      <c r="L2756" t="str">
        <f>VLOOKUP($C2756,Customer!$A$2:$F$793,3,FALSE)</f>
        <v>North Holland</v>
      </c>
      <c r="M2756" t="str">
        <f>VLOOKUP($C2756,Customer!$A$2:$F$793,4,FALSE)</f>
        <v>Amsterdam</v>
      </c>
      <c r="N2756" t="str">
        <f>VLOOKUP($C2756,Customer!$A$2:$F$793,5,FALSE)</f>
        <v>Central</v>
      </c>
      <c r="O2756" t="str">
        <f>VLOOKUP($C2756,Customer!$A$2:$F$793,6,FALSE)</f>
        <v>Home Office</v>
      </c>
      <c r="P2756" t="str">
        <f>VLOOKUP(E2756,Product!$B$2:$C$1811,2,FALSE)</f>
        <v>Furniture</v>
      </c>
      <c r="Q2756" t="str">
        <f>VLOOKUP(E2756,CHOOSE({1,2},Product!$B$2:$B$1811,Product!$A$2:$A$1811),2,FALSE)</f>
        <v>Chairs</v>
      </c>
      <c r="R2756" t="str">
        <f t="shared" si="43"/>
        <v>AZ</v>
      </c>
    </row>
    <row r="2757" spans="1:18" x14ac:dyDescent="0.25">
      <c r="A2757" t="s">
        <v>4026</v>
      </c>
      <c r="B2757" s="35">
        <v>44101</v>
      </c>
      <c r="C2757" t="s">
        <v>1925</v>
      </c>
      <c r="D2757" t="s">
        <v>24</v>
      </c>
      <c r="E2757" t="s">
        <v>46</v>
      </c>
      <c r="F2757">
        <v>0</v>
      </c>
      <c r="G2757">
        <v>2433642.75</v>
      </c>
      <c r="H2757">
        <v>442480.5</v>
      </c>
      <c r="I2757">
        <v>3</v>
      </c>
      <c r="J2757" t="s">
        <v>26</v>
      </c>
      <c r="K2757" t="str">
        <f>VLOOKUP(C2757,Customer!$A$2:$F$793,2,FALSE)</f>
        <v>Netherlands</v>
      </c>
      <c r="L2757" t="str">
        <f>VLOOKUP($C2757,Customer!$A$2:$F$793,3,FALSE)</f>
        <v>North Holland</v>
      </c>
      <c r="M2757" t="str">
        <f>VLOOKUP($C2757,Customer!$A$2:$F$793,4,FALSE)</f>
        <v>Amsterdam</v>
      </c>
      <c r="N2757" t="str">
        <f>VLOOKUP($C2757,Customer!$A$2:$F$793,5,FALSE)</f>
        <v>Central</v>
      </c>
      <c r="O2757" t="str">
        <f>VLOOKUP($C2757,Customer!$A$2:$F$793,6,FALSE)</f>
        <v>Home Office</v>
      </c>
      <c r="P2757" t="str">
        <f>VLOOKUP(E2757,Product!$B$2:$C$1811,2,FALSE)</f>
        <v>Office Supplies</v>
      </c>
      <c r="Q2757" t="str">
        <f>VLOOKUP(E2757,CHOOSE({1,2},Product!$B$2:$B$1811,Product!$A$2:$A$1811),2,FALSE)</f>
        <v>Art</v>
      </c>
      <c r="R2757" t="str">
        <f t="shared" si="43"/>
        <v>AZ</v>
      </c>
    </row>
    <row r="2758" spans="1:18" x14ac:dyDescent="0.25">
      <c r="A2758" t="s">
        <v>4026</v>
      </c>
      <c r="B2758" s="35">
        <v>44101</v>
      </c>
      <c r="C2758" t="s">
        <v>1925</v>
      </c>
      <c r="D2758" t="s">
        <v>24</v>
      </c>
      <c r="E2758" t="s">
        <v>1652</v>
      </c>
      <c r="F2758">
        <v>0</v>
      </c>
      <c r="G2758">
        <v>1681425.9000000001</v>
      </c>
      <c r="H2758">
        <v>589974</v>
      </c>
      <c r="I2758">
        <v>7</v>
      </c>
      <c r="J2758" t="s">
        <v>22</v>
      </c>
      <c r="K2758" t="str">
        <f>VLOOKUP(C2758,Customer!$A$2:$F$793,2,FALSE)</f>
        <v>Netherlands</v>
      </c>
      <c r="L2758" t="str">
        <f>VLOOKUP($C2758,Customer!$A$2:$F$793,3,FALSE)</f>
        <v>North Holland</v>
      </c>
      <c r="M2758" t="str">
        <f>VLOOKUP($C2758,Customer!$A$2:$F$793,4,FALSE)</f>
        <v>Amsterdam</v>
      </c>
      <c r="N2758" t="str">
        <f>VLOOKUP($C2758,Customer!$A$2:$F$793,5,FALSE)</f>
        <v>Central</v>
      </c>
      <c r="O2758" t="str">
        <f>VLOOKUP($C2758,Customer!$A$2:$F$793,6,FALSE)</f>
        <v>Home Office</v>
      </c>
      <c r="P2758" t="str">
        <f>VLOOKUP(E2758,Product!$B$2:$C$1811,2,FALSE)</f>
        <v>Office Supplies</v>
      </c>
      <c r="Q2758" t="str">
        <f>VLOOKUP(E2758,CHOOSE({1,2},Product!$B$2:$B$1811,Product!$A$2:$A$1811),2,FALSE)</f>
        <v>Fasteners</v>
      </c>
      <c r="R2758" t="str">
        <f t="shared" si="43"/>
        <v>AZ</v>
      </c>
    </row>
    <row r="2759" spans="1:18" x14ac:dyDescent="0.25">
      <c r="A2759" t="s">
        <v>4027</v>
      </c>
      <c r="B2759" s="35">
        <v>44101</v>
      </c>
      <c r="C2759" t="s">
        <v>1999</v>
      </c>
      <c r="D2759" t="s">
        <v>24</v>
      </c>
      <c r="E2759" t="s">
        <v>386</v>
      </c>
      <c r="F2759">
        <v>0.1</v>
      </c>
      <c r="G2759">
        <v>3274355.7</v>
      </c>
      <c r="H2759">
        <v>1194697.3500000001</v>
      </c>
      <c r="I2759">
        <v>3</v>
      </c>
      <c r="J2759" t="s">
        <v>22</v>
      </c>
      <c r="K2759" t="str">
        <f>VLOOKUP(C2759,Customer!$A$2:$F$793,2,FALSE)</f>
        <v>Germany</v>
      </c>
      <c r="L2759" t="str">
        <f>VLOOKUP($C2759,Customer!$A$2:$F$793,3,FALSE)</f>
        <v>Baden-Württemberg</v>
      </c>
      <c r="M2759" t="str">
        <f>VLOOKUP($C2759,Customer!$A$2:$F$793,4,FALSE)</f>
        <v>Eggenstein-Leopoldshafen</v>
      </c>
      <c r="N2759" t="str">
        <f>VLOOKUP($C2759,Customer!$A$2:$F$793,5,FALSE)</f>
        <v>Central</v>
      </c>
      <c r="O2759" t="str">
        <f>VLOOKUP($C2759,Customer!$A$2:$F$793,6,FALSE)</f>
        <v>Home Office</v>
      </c>
      <c r="P2759" t="str">
        <f>VLOOKUP(E2759,Product!$B$2:$C$1811,2,FALSE)</f>
        <v>Furniture</v>
      </c>
      <c r="Q2759" t="str">
        <f>VLOOKUP(E2759,CHOOSE({1,2},Product!$B$2:$B$1811,Product!$A$2:$A$1811),2,FALSE)</f>
        <v>Chairs</v>
      </c>
      <c r="R2759" t="str">
        <f t="shared" si="43"/>
        <v>AZ</v>
      </c>
    </row>
    <row r="2760" spans="1:18" x14ac:dyDescent="0.25">
      <c r="A2760" t="s">
        <v>4027</v>
      </c>
      <c r="B2760" s="35">
        <v>44101</v>
      </c>
      <c r="C2760" t="s">
        <v>1999</v>
      </c>
      <c r="D2760" t="s">
        <v>24</v>
      </c>
      <c r="E2760" t="s">
        <v>1041</v>
      </c>
      <c r="F2760">
        <v>0</v>
      </c>
      <c r="G2760">
        <v>12345205.950000001</v>
      </c>
      <c r="H2760">
        <v>6179977.6500000004</v>
      </c>
      <c r="I2760">
        <v>7</v>
      </c>
      <c r="J2760" t="s">
        <v>22</v>
      </c>
      <c r="K2760" t="str">
        <f>VLOOKUP(C2760,Customer!$A$2:$F$793,2,FALSE)</f>
        <v>Germany</v>
      </c>
      <c r="L2760" t="str">
        <f>VLOOKUP($C2760,Customer!$A$2:$F$793,3,FALSE)</f>
        <v>Baden-Württemberg</v>
      </c>
      <c r="M2760" t="str">
        <f>VLOOKUP($C2760,Customer!$A$2:$F$793,4,FALSE)</f>
        <v>Eggenstein-Leopoldshafen</v>
      </c>
      <c r="N2760" t="str">
        <f>VLOOKUP($C2760,Customer!$A$2:$F$793,5,FALSE)</f>
        <v>Central</v>
      </c>
      <c r="O2760" t="str">
        <f>VLOOKUP($C2760,Customer!$A$2:$F$793,6,FALSE)</f>
        <v>Home Office</v>
      </c>
      <c r="P2760" t="str">
        <f>VLOOKUP(E2760,Product!$B$2:$C$1811,2,FALSE)</f>
        <v>Technology</v>
      </c>
      <c r="Q2760" t="str">
        <f>VLOOKUP(E2760,CHOOSE({1,2},Product!$B$2:$B$1811,Product!$A$2:$A$1811),2,FALSE)</f>
        <v>Copiers</v>
      </c>
      <c r="R2760" t="str">
        <f t="shared" si="43"/>
        <v>AZ</v>
      </c>
    </row>
    <row r="2761" spans="1:18" x14ac:dyDescent="0.25">
      <c r="A2761" t="s">
        <v>4028</v>
      </c>
      <c r="B2761" s="35">
        <v>44101</v>
      </c>
      <c r="C2761" t="s">
        <v>243</v>
      </c>
      <c r="D2761" t="s">
        <v>20</v>
      </c>
      <c r="E2761" t="s">
        <v>1658</v>
      </c>
      <c r="F2761">
        <v>0.1</v>
      </c>
      <c r="G2761">
        <v>412981.8</v>
      </c>
      <c r="H2761">
        <v>162242.85</v>
      </c>
      <c r="I2761">
        <v>2</v>
      </c>
      <c r="J2761" t="s">
        <v>22</v>
      </c>
      <c r="K2761" t="str">
        <f>VLOOKUP(C2761,Customer!$A$2:$F$793,2,FALSE)</f>
        <v>Italy</v>
      </c>
      <c r="L2761" t="str">
        <f>VLOOKUP($C2761,Customer!$A$2:$F$793,3,FALSE)</f>
        <v>Lazio</v>
      </c>
      <c r="M2761" t="str">
        <f>VLOOKUP($C2761,Customer!$A$2:$F$793,4,FALSE)</f>
        <v>Rome</v>
      </c>
      <c r="N2761" t="str">
        <f>VLOOKUP($C2761,Customer!$A$2:$F$793,5,FALSE)</f>
        <v>South</v>
      </c>
      <c r="O2761" t="str">
        <f>VLOOKUP($C2761,Customer!$A$2:$F$793,6,FALSE)</f>
        <v>Consumer</v>
      </c>
      <c r="P2761" t="str">
        <f>VLOOKUP(E2761,Product!$B$2:$C$1811,2,FALSE)</f>
        <v>Office Supplies</v>
      </c>
      <c r="Q2761" t="str">
        <f>VLOOKUP(E2761,CHOOSE({1,2},Product!$B$2:$B$1811,Product!$A$2:$A$1811),2,FALSE)</f>
        <v>Storage</v>
      </c>
      <c r="R2761" t="str">
        <f t="shared" si="43"/>
        <v>AZ</v>
      </c>
    </row>
    <row r="2762" spans="1:18" x14ac:dyDescent="0.25">
      <c r="A2762" t="s">
        <v>4029</v>
      </c>
      <c r="B2762" s="35">
        <v>44101</v>
      </c>
      <c r="C2762" t="s">
        <v>1400</v>
      </c>
      <c r="D2762" t="s">
        <v>24</v>
      </c>
      <c r="E2762" t="s">
        <v>655</v>
      </c>
      <c r="F2762">
        <v>0</v>
      </c>
      <c r="G2762">
        <v>707968.8</v>
      </c>
      <c r="H2762">
        <v>265488.3</v>
      </c>
      <c r="I2762">
        <v>3</v>
      </c>
      <c r="J2762" t="s">
        <v>22</v>
      </c>
      <c r="K2762" t="str">
        <f>VLOOKUP(C2762,Customer!$A$2:$F$793,2,FALSE)</f>
        <v>Germany</v>
      </c>
      <c r="L2762" t="str">
        <f>VLOOKUP($C2762,Customer!$A$2:$F$793,3,FALSE)</f>
        <v>Hamburg</v>
      </c>
      <c r="M2762" t="str">
        <f>VLOOKUP($C2762,Customer!$A$2:$F$793,4,FALSE)</f>
        <v>Hamburg</v>
      </c>
      <c r="N2762" t="str">
        <f>VLOOKUP($C2762,Customer!$A$2:$F$793,5,FALSE)</f>
        <v>Central</v>
      </c>
      <c r="O2762" t="str">
        <f>VLOOKUP($C2762,Customer!$A$2:$F$793,6,FALSE)</f>
        <v>Consumer</v>
      </c>
      <c r="P2762" t="str">
        <f>VLOOKUP(E2762,Product!$B$2:$C$1811,2,FALSE)</f>
        <v>Office Supplies</v>
      </c>
      <c r="Q2762" t="str">
        <f>VLOOKUP(E2762,CHOOSE({1,2},Product!$B$2:$B$1811,Product!$A$2:$A$1811),2,FALSE)</f>
        <v>Art</v>
      </c>
      <c r="R2762" t="str">
        <f t="shared" si="43"/>
        <v>AZ</v>
      </c>
    </row>
    <row r="2763" spans="1:18" x14ac:dyDescent="0.25">
      <c r="A2763" t="s">
        <v>4030</v>
      </c>
      <c r="B2763" s="35">
        <v>44102</v>
      </c>
      <c r="C2763" t="s">
        <v>1599</v>
      </c>
      <c r="D2763" t="s">
        <v>20</v>
      </c>
      <c r="E2763" t="s">
        <v>2000</v>
      </c>
      <c r="F2763">
        <v>0</v>
      </c>
      <c r="G2763">
        <v>1002955.8</v>
      </c>
      <c r="H2763">
        <v>383483.10000000003</v>
      </c>
      <c r="I2763">
        <v>4</v>
      </c>
      <c r="J2763" t="s">
        <v>26</v>
      </c>
      <c r="K2763" t="str">
        <f>VLOOKUP(C2763,Customer!$A$2:$F$793,2,FALSE)</f>
        <v>Austria</v>
      </c>
      <c r="L2763" t="str">
        <f>VLOOKUP($C2763,Customer!$A$2:$F$793,3,FALSE)</f>
        <v>Vienna</v>
      </c>
      <c r="M2763" t="str">
        <f>VLOOKUP($C2763,Customer!$A$2:$F$793,4,FALSE)</f>
        <v>Vienna</v>
      </c>
      <c r="N2763" t="str">
        <f>VLOOKUP($C2763,Customer!$A$2:$F$793,5,FALSE)</f>
        <v>Central</v>
      </c>
      <c r="O2763" t="str">
        <f>VLOOKUP($C2763,Customer!$A$2:$F$793,6,FALSE)</f>
        <v>Consumer</v>
      </c>
      <c r="P2763" t="str">
        <f>VLOOKUP(E2763,Product!$B$2:$C$1811,2,FALSE)</f>
        <v>Office Supplies</v>
      </c>
      <c r="Q2763" t="str">
        <f>VLOOKUP(E2763,CHOOSE({1,2},Product!$B$2:$B$1811,Product!$A$2:$A$1811),2,FALSE)</f>
        <v>Paper</v>
      </c>
      <c r="R2763" t="str">
        <f t="shared" si="43"/>
        <v>AZ</v>
      </c>
    </row>
    <row r="2764" spans="1:18" x14ac:dyDescent="0.25">
      <c r="A2764" t="s">
        <v>4030</v>
      </c>
      <c r="B2764" s="35">
        <v>44102</v>
      </c>
      <c r="C2764" t="s">
        <v>1599</v>
      </c>
      <c r="D2764" t="s">
        <v>20</v>
      </c>
      <c r="E2764" t="s">
        <v>1775</v>
      </c>
      <c r="F2764">
        <v>0</v>
      </c>
      <c r="G2764">
        <v>1445436.3</v>
      </c>
      <c r="H2764">
        <v>427731.15</v>
      </c>
      <c r="I2764">
        <v>2</v>
      </c>
      <c r="J2764" t="s">
        <v>22</v>
      </c>
      <c r="K2764" t="str">
        <f>VLOOKUP(C2764,Customer!$A$2:$F$793,2,FALSE)</f>
        <v>Austria</v>
      </c>
      <c r="L2764" t="str">
        <f>VLOOKUP($C2764,Customer!$A$2:$F$793,3,FALSE)</f>
        <v>Vienna</v>
      </c>
      <c r="M2764" t="str">
        <f>VLOOKUP($C2764,Customer!$A$2:$F$793,4,FALSE)</f>
        <v>Vienna</v>
      </c>
      <c r="N2764" t="str">
        <f>VLOOKUP($C2764,Customer!$A$2:$F$793,5,FALSE)</f>
        <v>Central</v>
      </c>
      <c r="O2764" t="str">
        <f>VLOOKUP($C2764,Customer!$A$2:$F$793,6,FALSE)</f>
        <v>Consumer</v>
      </c>
      <c r="P2764" t="str">
        <f>VLOOKUP(E2764,Product!$B$2:$C$1811,2,FALSE)</f>
        <v>Office Supplies</v>
      </c>
      <c r="Q2764" t="str">
        <f>VLOOKUP(E2764,CHOOSE({1,2},Product!$B$2:$B$1811,Product!$A$2:$A$1811),2,FALSE)</f>
        <v>Storage</v>
      </c>
      <c r="R2764" t="str">
        <f t="shared" si="43"/>
        <v>AZ</v>
      </c>
    </row>
    <row r="2765" spans="1:18" x14ac:dyDescent="0.25">
      <c r="A2765" t="s">
        <v>4031</v>
      </c>
      <c r="B2765" s="35">
        <v>44102</v>
      </c>
      <c r="C2765" t="s">
        <v>1008</v>
      </c>
      <c r="D2765" t="s">
        <v>24</v>
      </c>
      <c r="E2765" t="s">
        <v>2001</v>
      </c>
      <c r="F2765">
        <v>0</v>
      </c>
      <c r="G2765">
        <v>2241901.2000000002</v>
      </c>
      <c r="H2765">
        <v>250738.95</v>
      </c>
      <c r="I2765">
        <v>3</v>
      </c>
      <c r="J2765" t="s">
        <v>26</v>
      </c>
      <c r="K2765" t="str">
        <f>VLOOKUP(C2765,Customer!$A$2:$F$793,2,FALSE)</f>
        <v>France</v>
      </c>
      <c r="L2765" t="str">
        <f>VLOOKUP($C2765,Customer!$A$2:$F$793,3,FALSE)</f>
        <v>Ile-de-France</v>
      </c>
      <c r="M2765" t="str">
        <f>VLOOKUP($C2765,Customer!$A$2:$F$793,4,FALSE)</f>
        <v>Aulnay-sous-Bois</v>
      </c>
      <c r="N2765" t="str">
        <f>VLOOKUP($C2765,Customer!$A$2:$F$793,5,FALSE)</f>
        <v>Central</v>
      </c>
      <c r="O2765" t="str">
        <f>VLOOKUP($C2765,Customer!$A$2:$F$793,6,FALSE)</f>
        <v>Consumer</v>
      </c>
      <c r="P2765" t="str">
        <f>VLOOKUP(E2765,Product!$B$2:$C$1811,2,FALSE)</f>
        <v>Office Supplies</v>
      </c>
      <c r="Q2765" t="str">
        <f>VLOOKUP(E2765,CHOOSE({1,2},Product!$B$2:$B$1811,Product!$A$2:$A$1811),2,FALSE)</f>
        <v>Binders</v>
      </c>
      <c r="R2765" t="str">
        <f t="shared" si="43"/>
        <v>AZ</v>
      </c>
    </row>
    <row r="2766" spans="1:18" x14ac:dyDescent="0.25">
      <c r="A2766" t="s">
        <v>4032</v>
      </c>
      <c r="B2766" s="35">
        <v>44102</v>
      </c>
      <c r="C2766" t="s">
        <v>1321</v>
      </c>
      <c r="D2766" t="s">
        <v>24</v>
      </c>
      <c r="E2766" t="s">
        <v>239</v>
      </c>
      <c r="F2766">
        <v>0.1</v>
      </c>
      <c r="G2766">
        <v>29085718.199999999</v>
      </c>
      <c r="H2766">
        <v>5162272.5</v>
      </c>
      <c r="I2766">
        <v>5</v>
      </c>
      <c r="J2766" t="s">
        <v>26</v>
      </c>
      <c r="K2766" t="str">
        <f>VLOOKUP(C2766,Customer!$A$2:$F$793,2,FALSE)</f>
        <v>United Kingdom</v>
      </c>
      <c r="L2766" t="str">
        <f>VLOOKUP($C2766,Customer!$A$2:$F$793,3,FALSE)</f>
        <v>England</v>
      </c>
      <c r="M2766" t="str">
        <f>VLOOKUP($C2766,Customer!$A$2:$F$793,4,FALSE)</f>
        <v>Stockport</v>
      </c>
      <c r="N2766" t="str">
        <f>VLOOKUP($C2766,Customer!$A$2:$F$793,5,FALSE)</f>
        <v>North</v>
      </c>
      <c r="O2766" t="str">
        <f>VLOOKUP($C2766,Customer!$A$2:$F$793,6,FALSE)</f>
        <v>Consumer</v>
      </c>
      <c r="P2766" t="str">
        <f>VLOOKUP(E2766,Product!$B$2:$C$1811,2,FALSE)</f>
        <v>Furniture</v>
      </c>
      <c r="Q2766" t="str">
        <f>VLOOKUP(E2766,CHOOSE({1,2},Product!$B$2:$B$1811,Product!$A$2:$A$1811),2,FALSE)</f>
        <v>Bookcases</v>
      </c>
      <c r="R2766" t="str">
        <f t="shared" si="43"/>
        <v>AZ</v>
      </c>
    </row>
    <row r="2767" spans="1:18" x14ac:dyDescent="0.25">
      <c r="A2767" t="s">
        <v>4033</v>
      </c>
      <c r="B2767" s="35">
        <v>44102</v>
      </c>
      <c r="C2767" t="s">
        <v>1499</v>
      </c>
      <c r="D2767" t="s">
        <v>24</v>
      </c>
      <c r="E2767" t="s">
        <v>1622</v>
      </c>
      <c r="F2767">
        <v>0.1</v>
      </c>
      <c r="G2767">
        <v>14424864.300000001</v>
      </c>
      <c r="H2767">
        <v>162242.85</v>
      </c>
      <c r="I2767">
        <v>3</v>
      </c>
      <c r="J2767" t="s">
        <v>26</v>
      </c>
      <c r="K2767" t="str">
        <f>VLOOKUP(C2767,Customer!$A$2:$F$793,2,FALSE)</f>
        <v>France</v>
      </c>
      <c r="L2767" t="str">
        <f>VLOOKUP($C2767,Customer!$A$2:$F$793,3,FALSE)</f>
        <v>Ile-de-France</v>
      </c>
      <c r="M2767" t="str">
        <f>VLOOKUP($C2767,Customer!$A$2:$F$793,4,FALSE)</f>
        <v>Paris</v>
      </c>
      <c r="N2767" t="str">
        <f>VLOOKUP($C2767,Customer!$A$2:$F$793,5,FALSE)</f>
        <v>Central</v>
      </c>
      <c r="O2767" t="str">
        <f>VLOOKUP($C2767,Customer!$A$2:$F$793,6,FALSE)</f>
        <v>Consumer</v>
      </c>
      <c r="P2767" t="str">
        <f>VLOOKUP(E2767,Product!$B$2:$C$1811,2,FALSE)</f>
        <v>Furniture</v>
      </c>
      <c r="Q2767" t="str">
        <f>VLOOKUP(E2767,CHOOSE({1,2},Product!$B$2:$B$1811,Product!$A$2:$A$1811),2,FALSE)</f>
        <v>Bookcases</v>
      </c>
      <c r="R2767" t="str">
        <f t="shared" si="43"/>
        <v>AZ</v>
      </c>
    </row>
    <row r="2768" spans="1:18" x14ac:dyDescent="0.25">
      <c r="A2768" t="s">
        <v>4033</v>
      </c>
      <c r="B2768" s="35">
        <v>44102</v>
      </c>
      <c r="C2768" t="s">
        <v>1499</v>
      </c>
      <c r="D2768" t="s">
        <v>24</v>
      </c>
      <c r="E2768" t="s">
        <v>712</v>
      </c>
      <c r="F2768">
        <v>0.1</v>
      </c>
      <c r="G2768">
        <v>3952825.8000000003</v>
      </c>
      <c r="H2768">
        <v>442480.5</v>
      </c>
      <c r="I2768">
        <v>2</v>
      </c>
      <c r="J2768" t="s">
        <v>26</v>
      </c>
      <c r="K2768" t="str">
        <f>VLOOKUP(C2768,Customer!$A$2:$F$793,2,FALSE)</f>
        <v>France</v>
      </c>
      <c r="L2768" t="str">
        <f>VLOOKUP($C2768,Customer!$A$2:$F$793,3,FALSE)</f>
        <v>Ile-de-France</v>
      </c>
      <c r="M2768" t="str">
        <f>VLOOKUP($C2768,Customer!$A$2:$F$793,4,FALSE)</f>
        <v>Paris</v>
      </c>
      <c r="N2768" t="str">
        <f>VLOOKUP($C2768,Customer!$A$2:$F$793,5,FALSE)</f>
        <v>Central</v>
      </c>
      <c r="O2768" t="str">
        <f>VLOOKUP($C2768,Customer!$A$2:$F$793,6,FALSE)</f>
        <v>Consumer</v>
      </c>
      <c r="P2768" t="str">
        <f>VLOOKUP(E2768,Product!$B$2:$C$1811,2,FALSE)</f>
        <v>Furniture</v>
      </c>
      <c r="Q2768" t="str">
        <f>VLOOKUP(E2768,CHOOSE({1,2},Product!$B$2:$B$1811,Product!$A$2:$A$1811),2,FALSE)</f>
        <v>Bookcases</v>
      </c>
      <c r="R2768" t="str">
        <f t="shared" si="43"/>
        <v>AZ</v>
      </c>
    </row>
    <row r="2769" spans="1:18" x14ac:dyDescent="0.25">
      <c r="A2769" t="s">
        <v>4033</v>
      </c>
      <c r="B2769" s="35">
        <v>44102</v>
      </c>
      <c r="C2769" t="s">
        <v>1499</v>
      </c>
      <c r="D2769" t="s">
        <v>24</v>
      </c>
      <c r="E2769" t="s">
        <v>2002</v>
      </c>
      <c r="F2769">
        <v>0</v>
      </c>
      <c r="G2769">
        <v>1150449.3</v>
      </c>
      <c r="H2769">
        <v>516227.25</v>
      </c>
      <c r="I2769">
        <v>7</v>
      </c>
      <c r="J2769" t="s">
        <v>22</v>
      </c>
      <c r="K2769" t="str">
        <f>VLOOKUP(C2769,Customer!$A$2:$F$793,2,FALSE)</f>
        <v>France</v>
      </c>
      <c r="L2769" t="str">
        <f>VLOOKUP($C2769,Customer!$A$2:$F$793,3,FALSE)</f>
        <v>Ile-de-France</v>
      </c>
      <c r="M2769" t="str">
        <f>VLOOKUP($C2769,Customer!$A$2:$F$793,4,FALSE)</f>
        <v>Paris</v>
      </c>
      <c r="N2769" t="str">
        <f>VLOOKUP($C2769,Customer!$A$2:$F$793,5,FALSE)</f>
        <v>Central</v>
      </c>
      <c r="O2769" t="str">
        <f>VLOOKUP($C2769,Customer!$A$2:$F$793,6,FALSE)</f>
        <v>Consumer</v>
      </c>
      <c r="P2769" t="str">
        <f>VLOOKUP(E2769,Product!$B$2:$C$1811,2,FALSE)</f>
        <v>Office Supplies</v>
      </c>
      <c r="Q2769" t="str">
        <f>VLOOKUP(E2769,CHOOSE({1,2},Product!$B$2:$B$1811,Product!$A$2:$A$1811),2,FALSE)</f>
        <v>Labels</v>
      </c>
      <c r="R2769" t="str">
        <f t="shared" si="43"/>
        <v>AZ</v>
      </c>
    </row>
    <row r="2770" spans="1:18" x14ac:dyDescent="0.25">
      <c r="A2770" t="s">
        <v>4033</v>
      </c>
      <c r="B2770" s="35">
        <v>44102</v>
      </c>
      <c r="C2770" t="s">
        <v>1499</v>
      </c>
      <c r="D2770" t="s">
        <v>24</v>
      </c>
      <c r="E2770" t="s">
        <v>2003</v>
      </c>
      <c r="F2770">
        <v>0</v>
      </c>
      <c r="G2770">
        <v>2168154.4500000002</v>
      </c>
      <c r="H2770">
        <v>280237.65000000002</v>
      </c>
      <c r="I2770">
        <v>5</v>
      </c>
      <c r="J2770" t="s">
        <v>26</v>
      </c>
      <c r="K2770" t="str">
        <f>VLOOKUP(C2770,Customer!$A$2:$F$793,2,FALSE)</f>
        <v>France</v>
      </c>
      <c r="L2770" t="str">
        <f>VLOOKUP($C2770,Customer!$A$2:$F$793,3,FALSE)</f>
        <v>Ile-de-France</v>
      </c>
      <c r="M2770" t="str">
        <f>VLOOKUP($C2770,Customer!$A$2:$F$793,4,FALSE)</f>
        <v>Paris</v>
      </c>
      <c r="N2770" t="str">
        <f>VLOOKUP($C2770,Customer!$A$2:$F$793,5,FALSE)</f>
        <v>Central</v>
      </c>
      <c r="O2770" t="str">
        <f>VLOOKUP($C2770,Customer!$A$2:$F$793,6,FALSE)</f>
        <v>Consumer</v>
      </c>
      <c r="P2770" t="str">
        <f>VLOOKUP(E2770,Product!$B$2:$C$1811,2,FALSE)</f>
        <v>Technology</v>
      </c>
      <c r="Q2770" t="str">
        <f>VLOOKUP(E2770,CHOOSE({1,2},Product!$B$2:$B$1811,Product!$A$2:$A$1811),2,FALSE)</f>
        <v>Accessories</v>
      </c>
      <c r="R2770" t="str">
        <f t="shared" si="43"/>
        <v>AZ</v>
      </c>
    </row>
    <row r="2771" spans="1:18" x14ac:dyDescent="0.25">
      <c r="A2771" t="s">
        <v>4034</v>
      </c>
      <c r="B2771" s="35">
        <v>44102</v>
      </c>
      <c r="C2771" t="s">
        <v>103</v>
      </c>
      <c r="D2771" t="s">
        <v>51</v>
      </c>
      <c r="E2771" t="s">
        <v>2004</v>
      </c>
      <c r="F2771">
        <v>0</v>
      </c>
      <c r="G2771">
        <v>1061953.2</v>
      </c>
      <c r="H2771">
        <v>147493.5</v>
      </c>
      <c r="I2771">
        <v>3</v>
      </c>
      <c r="J2771" t="s">
        <v>22</v>
      </c>
      <c r="K2771" t="str">
        <f>VLOOKUP(C2771,Customer!$A$2:$F$793,2,FALSE)</f>
        <v>Italy</v>
      </c>
      <c r="L2771" t="str">
        <f>VLOOKUP($C2771,Customer!$A$2:$F$793,3,FALSE)</f>
        <v>Emilia-Romagna</v>
      </c>
      <c r="M2771" t="str">
        <f>VLOOKUP($C2771,Customer!$A$2:$F$793,4,FALSE)</f>
        <v>Bologna</v>
      </c>
      <c r="N2771" t="str">
        <f>VLOOKUP($C2771,Customer!$A$2:$F$793,5,FALSE)</f>
        <v>South</v>
      </c>
      <c r="O2771" t="str">
        <f>VLOOKUP($C2771,Customer!$A$2:$F$793,6,FALSE)</f>
        <v>Consumer</v>
      </c>
      <c r="P2771" t="str">
        <f>VLOOKUP(E2771,Product!$B$2:$C$1811,2,FALSE)</f>
        <v>Office Supplies</v>
      </c>
      <c r="Q2771" t="str">
        <f>VLOOKUP(E2771,CHOOSE({1,2},Product!$B$2:$B$1811,Product!$A$2:$A$1811),2,FALSE)</f>
        <v>Supplies</v>
      </c>
      <c r="R2771" t="str">
        <f t="shared" si="43"/>
        <v>BN</v>
      </c>
    </row>
    <row r="2772" spans="1:18" x14ac:dyDescent="0.25">
      <c r="A2772" t="s">
        <v>4034</v>
      </c>
      <c r="B2772" s="35">
        <v>44102</v>
      </c>
      <c r="C2772" t="s">
        <v>103</v>
      </c>
      <c r="D2772" t="s">
        <v>51</v>
      </c>
      <c r="E2772" t="s">
        <v>2005</v>
      </c>
      <c r="F2772">
        <v>0.15</v>
      </c>
      <c r="G2772">
        <v>16755261.6</v>
      </c>
      <c r="H2772">
        <v>-796464.9</v>
      </c>
      <c r="I2772">
        <v>7</v>
      </c>
      <c r="J2772" t="s">
        <v>26</v>
      </c>
      <c r="K2772" t="str">
        <f>VLOOKUP(C2772,Customer!$A$2:$F$793,2,FALSE)</f>
        <v>Italy</v>
      </c>
      <c r="L2772" t="str">
        <f>VLOOKUP($C2772,Customer!$A$2:$F$793,3,FALSE)</f>
        <v>Emilia-Romagna</v>
      </c>
      <c r="M2772" t="str">
        <f>VLOOKUP($C2772,Customer!$A$2:$F$793,4,FALSE)</f>
        <v>Bologna</v>
      </c>
      <c r="N2772" t="str">
        <f>VLOOKUP($C2772,Customer!$A$2:$F$793,5,FALSE)</f>
        <v>South</v>
      </c>
      <c r="O2772" t="str">
        <f>VLOOKUP($C2772,Customer!$A$2:$F$793,6,FALSE)</f>
        <v>Consumer</v>
      </c>
      <c r="P2772" t="str">
        <f>VLOOKUP(E2772,Product!$B$2:$C$1811,2,FALSE)</f>
        <v>Technology</v>
      </c>
      <c r="Q2772" t="str">
        <f>VLOOKUP(E2772,CHOOSE({1,2},Product!$B$2:$B$1811,Product!$A$2:$A$1811),2,FALSE)</f>
        <v>Copiers</v>
      </c>
      <c r="R2772" t="str">
        <f t="shared" si="43"/>
        <v>BN</v>
      </c>
    </row>
    <row r="2773" spans="1:18" x14ac:dyDescent="0.25">
      <c r="A2773" t="s">
        <v>4035</v>
      </c>
      <c r="B2773" s="35">
        <v>44102</v>
      </c>
      <c r="C2773" t="s">
        <v>114</v>
      </c>
      <c r="D2773" t="s">
        <v>33</v>
      </c>
      <c r="E2773" t="s">
        <v>284</v>
      </c>
      <c r="F2773">
        <v>0</v>
      </c>
      <c r="G2773">
        <v>884961</v>
      </c>
      <c r="H2773">
        <v>368733.75</v>
      </c>
      <c r="I2773">
        <v>5</v>
      </c>
      <c r="J2773" t="s">
        <v>26</v>
      </c>
      <c r="K2773" t="str">
        <f>VLOOKUP(C2773,Customer!$A$2:$F$793,2,FALSE)</f>
        <v>Spain</v>
      </c>
      <c r="L2773" t="str">
        <f>VLOOKUP($C2773,Customer!$A$2:$F$793,3,FALSE)</f>
        <v>Madrid</v>
      </c>
      <c r="M2773" t="str">
        <f>VLOOKUP($C2773,Customer!$A$2:$F$793,4,FALSE)</f>
        <v>Madrid</v>
      </c>
      <c r="N2773" t="str">
        <f>VLOOKUP($C2773,Customer!$A$2:$F$793,5,FALSE)</f>
        <v>South</v>
      </c>
      <c r="O2773" t="str">
        <f>VLOOKUP($C2773,Customer!$A$2:$F$793,6,FALSE)</f>
        <v>Consumer</v>
      </c>
      <c r="P2773" t="str">
        <f>VLOOKUP(E2773,Product!$B$2:$C$1811,2,FALSE)</f>
        <v>Office Supplies</v>
      </c>
      <c r="Q2773" t="str">
        <f>VLOOKUP(E2773,CHOOSE({1,2},Product!$B$2:$B$1811,Product!$A$2:$A$1811),2,FALSE)</f>
        <v>Art</v>
      </c>
      <c r="R2773" t="str">
        <f t="shared" si="43"/>
        <v>BN</v>
      </c>
    </row>
    <row r="2774" spans="1:18" x14ac:dyDescent="0.25">
      <c r="A2774" t="s">
        <v>4036</v>
      </c>
      <c r="B2774" s="35">
        <v>44102</v>
      </c>
      <c r="C2774" t="s">
        <v>2006</v>
      </c>
      <c r="D2774" t="s">
        <v>24</v>
      </c>
      <c r="E2774" t="s">
        <v>1905</v>
      </c>
      <c r="F2774">
        <v>0.5</v>
      </c>
      <c r="G2774">
        <v>2640133.65</v>
      </c>
      <c r="H2774">
        <v>-899710.35</v>
      </c>
      <c r="I2774">
        <v>1</v>
      </c>
      <c r="J2774" t="s">
        <v>26</v>
      </c>
      <c r="K2774" t="str">
        <f>VLOOKUP(C2774,Customer!$A$2:$F$793,2,FALSE)</f>
        <v>Netherlands</v>
      </c>
      <c r="L2774" t="str">
        <f>VLOOKUP($C2774,Customer!$A$2:$F$793,3,FALSE)</f>
        <v>Limburg</v>
      </c>
      <c r="M2774" t="str">
        <f>VLOOKUP($C2774,Customer!$A$2:$F$793,4,FALSE)</f>
        <v>Sittard</v>
      </c>
      <c r="N2774" t="str">
        <f>VLOOKUP($C2774,Customer!$A$2:$F$793,5,FALSE)</f>
        <v>Central</v>
      </c>
      <c r="O2774" t="str">
        <f>VLOOKUP($C2774,Customer!$A$2:$F$793,6,FALSE)</f>
        <v>Home Office</v>
      </c>
      <c r="P2774" t="str">
        <f>VLOOKUP(E2774,Product!$B$2:$C$1811,2,FALSE)</f>
        <v>Technology</v>
      </c>
      <c r="Q2774" t="str">
        <f>VLOOKUP(E2774,CHOOSE({1,2},Product!$B$2:$B$1811,Product!$A$2:$A$1811),2,FALSE)</f>
        <v>Copiers</v>
      </c>
      <c r="R2774" t="str">
        <f t="shared" si="43"/>
        <v>BN</v>
      </c>
    </row>
    <row r="2775" spans="1:18" x14ac:dyDescent="0.25">
      <c r="A2775" t="s">
        <v>4036</v>
      </c>
      <c r="B2775" s="35">
        <v>44102</v>
      </c>
      <c r="C2775" t="s">
        <v>2006</v>
      </c>
      <c r="D2775" t="s">
        <v>24</v>
      </c>
      <c r="E2775" t="s">
        <v>1437</v>
      </c>
      <c r="F2775">
        <v>0.5</v>
      </c>
      <c r="G2775">
        <v>1651927.2</v>
      </c>
      <c r="H2775">
        <v>-1386438.9000000001</v>
      </c>
      <c r="I2775">
        <v>3</v>
      </c>
      <c r="J2775" t="s">
        <v>22</v>
      </c>
      <c r="K2775" t="str">
        <f>VLOOKUP(C2775,Customer!$A$2:$F$793,2,FALSE)</f>
        <v>Netherlands</v>
      </c>
      <c r="L2775" t="str">
        <f>VLOOKUP($C2775,Customer!$A$2:$F$793,3,FALSE)</f>
        <v>Limburg</v>
      </c>
      <c r="M2775" t="str">
        <f>VLOOKUP($C2775,Customer!$A$2:$F$793,4,FALSE)</f>
        <v>Sittard</v>
      </c>
      <c r="N2775" t="str">
        <f>VLOOKUP($C2775,Customer!$A$2:$F$793,5,FALSE)</f>
        <v>Central</v>
      </c>
      <c r="O2775" t="str">
        <f>VLOOKUP($C2775,Customer!$A$2:$F$793,6,FALSE)</f>
        <v>Home Office</v>
      </c>
      <c r="P2775" t="str">
        <f>VLOOKUP(E2775,Product!$B$2:$C$1811,2,FALSE)</f>
        <v>Technology</v>
      </c>
      <c r="Q2775" t="str">
        <f>VLOOKUP(E2775,CHOOSE({1,2},Product!$B$2:$B$1811,Product!$A$2:$A$1811),2,FALSE)</f>
        <v>Machines</v>
      </c>
      <c r="R2775" t="str">
        <f t="shared" si="43"/>
        <v>BN</v>
      </c>
    </row>
    <row r="2776" spans="1:18" x14ac:dyDescent="0.25">
      <c r="A2776" t="s">
        <v>4037</v>
      </c>
      <c r="B2776" s="35">
        <v>44102</v>
      </c>
      <c r="C2776" t="s">
        <v>1718</v>
      </c>
      <c r="D2776" t="s">
        <v>20</v>
      </c>
      <c r="E2776" t="s">
        <v>622</v>
      </c>
      <c r="F2776">
        <v>0.5</v>
      </c>
      <c r="G2776">
        <v>3156360.9</v>
      </c>
      <c r="H2776">
        <v>-3023616.75</v>
      </c>
      <c r="I2776">
        <v>3</v>
      </c>
      <c r="J2776" t="s">
        <v>26</v>
      </c>
      <c r="K2776" t="str">
        <f>VLOOKUP(C2776,Customer!$A$2:$F$793,2,FALSE)</f>
        <v>France</v>
      </c>
      <c r="L2776" t="str">
        <f>VLOOKUP($C2776,Customer!$A$2:$F$793,3,FALSE)</f>
        <v>Ile-de-France</v>
      </c>
      <c r="M2776" t="str">
        <f>VLOOKUP($C2776,Customer!$A$2:$F$793,4,FALSE)</f>
        <v>Massy</v>
      </c>
      <c r="N2776" t="str">
        <f>VLOOKUP($C2776,Customer!$A$2:$F$793,5,FALSE)</f>
        <v>Central</v>
      </c>
      <c r="O2776" t="str">
        <f>VLOOKUP($C2776,Customer!$A$2:$F$793,6,FALSE)</f>
        <v>Home Office</v>
      </c>
      <c r="P2776" t="str">
        <f>VLOOKUP(E2776,Product!$B$2:$C$1811,2,FALSE)</f>
        <v>Technology</v>
      </c>
      <c r="Q2776" t="str">
        <f>VLOOKUP(E2776,CHOOSE({1,2},Product!$B$2:$B$1811,Product!$A$2:$A$1811),2,FALSE)</f>
        <v>Copiers</v>
      </c>
      <c r="R2776" t="str">
        <f t="shared" si="43"/>
        <v>BN</v>
      </c>
    </row>
    <row r="2777" spans="1:18" x14ac:dyDescent="0.25">
      <c r="A2777" t="s">
        <v>4038</v>
      </c>
      <c r="B2777" s="35">
        <v>44103</v>
      </c>
      <c r="C2777" t="s">
        <v>2007</v>
      </c>
      <c r="D2777" t="s">
        <v>20</v>
      </c>
      <c r="E2777" t="s">
        <v>152</v>
      </c>
      <c r="F2777">
        <v>0</v>
      </c>
      <c r="G2777">
        <v>2669632.35</v>
      </c>
      <c r="H2777">
        <v>427731.15</v>
      </c>
      <c r="I2777">
        <v>6</v>
      </c>
      <c r="J2777" t="s">
        <v>22</v>
      </c>
      <c r="K2777" t="str">
        <f>VLOOKUP(C2777,Customer!$A$2:$F$793,2,FALSE)</f>
        <v>Austria</v>
      </c>
      <c r="L2777" t="str">
        <f>VLOOKUP($C2777,Customer!$A$2:$F$793,3,FALSE)</f>
        <v>Vienna</v>
      </c>
      <c r="M2777" t="str">
        <f>VLOOKUP($C2777,Customer!$A$2:$F$793,4,FALSE)</f>
        <v>Vienna</v>
      </c>
      <c r="N2777" t="str">
        <f>VLOOKUP($C2777,Customer!$A$2:$F$793,5,FALSE)</f>
        <v>Central</v>
      </c>
      <c r="O2777" t="str">
        <f>VLOOKUP($C2777,Customer!$A$2:$F$793,6,FALSE)</f>
        <v>Corporate</v>
      </c>
      <c r="P2777" t="str">
        <f>VLOOKUP(E2777,Product!$B$2:$C$1811,2,FALSE)</f>
        <v>Office Supplies</v>
      </c>
      <c r="Q2777" t="str">
        <f>VLOOKUP(E2777,CHOOSE({1,2},Product!$B$2:$B$1811,Product!$A$2:$A$1811),2,FALSE)</f>
        <v>Art</v>
      </c>
      <c r="R2777" t="str">
        <f t="shared" si="43"/>
        <v>AZ</v>
      </c>
    </row>
    <row r="2778" spans="1:18" x14ac:dyDescent="0.25">
      <c r="A2778" t="s">
        <v>4038</v>
      </c>
      <c r="B2778" s="35">
        <v>44103</v>
      </c>
      <c r="C2778" t="s">
        <v>2007</v>
      </c>
      <c r="D2778" t="s">
        <v>20</v>
      </c>
      <c r="E2778" t="s">
        <v>1636</v>
      </c>
      <c r="F2778">
        <v>0</v>
      </c>
      <c r="G2778">
        <v>1327441.5</v>
      </c>
      <c r="H2778">
        <v>634222.05000000005</v>
      </c>
      <c r="I2778">
        <v>4</v>
      </c>
      <c r="J2778" t="s">
        <v>26</v>
      </c>
      <c r="K2778" t="str">
        <f>VLOOKUP(C2778,Customer!$A$2:$F$793,2,FALSE)</f>
        <v>Austria</v>
      </c>
      <c r="L2778" t="str">
        <f>VLOOKUP($C2778,Customer!$A$2:$F$793,3,FALSE)</f>
        <v>Vienna</v>
      </c>
      <c r="M2778" t="str">
        <f>VLOOKUP($C2778,Customer!$A$2:$F$793,4,FALSE)</f>
        <v>Vienna</v>
      </c>
      <c r="N2778" t="str">
        <f>VLOOKUP($C2778,Customer!$A$2:$F$793,5,FALSE)</f>
        <v>Central</v>
      </c>
      <c r="O2778" t="str">
        <f>VLOOKUP($C2778,Customer!$A$2:$F$793,6,FALSE)</f>
        <v>Corporate</v>
      </c>
      <c r="P2778" t="str">
        <f>VLOOKUP(E2778,Product!$B$2:$C$1811,2,FALSE)</f>
        <v>Office Supplies</v>
      </c>
      <c r="Q2778" t="str">
        <f>VLOOKUP(E2778,CHOOSE({1,2},Product!$B$2:$B$1811,Product!$A$2:$A$1811),2,FALSE)</f>
        <v>Supplies</v>
      </c>
      <c r="R2778" t="str">
        <f t="shared" si="43"/>
        <v>AZ</v>
      </c>
    </row>
    <row r="2779" spans="1:18" x14ac:dyDescent="0.25">
      <c r="A2779" t="s">
        <v>4039</v>
      </c>
      <c r="B2779" s="35">
        <v>44103</v>
      </c>
      <c r="C2779" t="s">
        <v>1296</v>
      </c>
      <c r="D2779" t="s">
        <v>20</v>
      </c>
      <c r="E2779" t="s">
        <v>553</v>
      </c>
      <c r="F2779">
        <v>0.6</v>
      </c>
      <c r="G2779">
        <v>1061953.2</v>
      </c>
      <c r="H2779">
        <v>-1519183.05</v>
      </c>
      <c r="I2779">
        <v>3</v>
      </c>
      <c r="J2779" t="s">
        <v>26</v>
      </c>
      <c r="K2779" t="str">
        <f>VLOOKUP(C2779,Customer!$A$2:$F$793,2,FALSE)</f>
        <v>France</v>
      </c>
      <c r="L2779" t="str">
        <f>VLOOKUP($C2779,Customer!$A$2:$F$793,3,FALSE)</f>
        <v>Ile-de-France</v>
      </c>
      <c r="M2779" t="str">
        <f>VLOOKUP($C2779,Customer!$A$2:$F$793,4,FALSE)</f>
        <v>Paris</v>
      </c>
      <c r="N2779" t="str">
        <f>VLOOKUP($C2779,Customer!$A$2:$F$793,5,FALSE)</f>
        <v>Central</v>
      </c>
      <c r="O2779" t="str">
        <f>VLOOKUP($C2779,Customer!$A$2:$F$793,6,FALSE)</f>
        <v>Corporate</v>
      </c>
      <c r="P2779" t="str">
        <f>VLOOKUP(E2779,Product!$B$2:$C$1811,2,FALSE)</f>
        <v>Office Supplies</v>
      </c>
      <c r="Q2779" t="str">
        <f>VLOOKUP(E2779,CHOOSE({1,2},Product!$B$2:$B$1811,Product!$A$2:$A$1811),2,FALSE)</f>
        <v>Appliances</v>
      </c>
      <c r="R2779" t="str">
        <f t="shared" si="43"/>
        <v>AZ</v>
      </c>
    </row>
    <row r="2780" spans="1:18" x14ac:dyDescent="0.25">
      <c r="A2780" t="s">
        <v>4039</v>
      </c>
      <c r="B2780" s="35">
        <v>44103</v>
      </c>
      <c r="C2780" t="s">
        <v>1296</v>
      </c>
      <c r="D2780" t="s">
        <v>20</v>
      </c>
      <c r="E2780" t="s">
        <v>984</v>
      </c>
      <c r="F2780">
        <v>0.5</v>
      </c>
      <c r="G2780">
        <v>2522138.85</v>
      </c>
      <c r="H2780">
        <v>-1917415.5</v>
      </c>
      <c r="I2780">
        <v>7</v>
      </c>
      <c r="J2780" t="s">
        <v>26</v>
      </c>
      <c r="K2780" t="str">
        <f>VLOOKUP(C2780,Customer!$A$2:$F$793,2,FALSE)</f>
        <v>France</v>
      </c>
      <c r="L2780" t="str">
        <f>VLOOKUP($C2780,Customer!$A$2:$F$793,3,FALSE)</f>
        <v>Ile-de-France</v>
      </c>
      <c r="M2780" t="str">
        <f>VLOOKUP($C2780,Customer!$A$2:$F$793,4,FALSE)</f>
        <v>Paris</v>
      </c>
      <c r="N2780" t="str">
        <f>VLOOKUP($C2780,Customer!$A$2:$F$793,5,FALSE)</f>
        <v>Central</v>
      </c>
      <c r="O2780" t="str">
        <f>VLOOKUP($C2780,Customer!$A$2:$F$793,6,FALSE)</f>
        <v>Corporate</v>
      </c>
      <c r="P2780" t="str">
        <f>VLOOKUP(E2780,Product!$B$2:$C$1811,2,FALSE)</f>
        <v>Office Supplies</v>
      </c>
      <c r="Q2780" t="str">
        <f>VLOOKUP(E2780,CHOOSE({1,2},Product!$B$2:$B$1811,Product!$A$2:$A$1811),2,FALSE)</f>
        <v>Binders</v>
      </c>
      <c r="R2780" t="str">
        <f t="shared" si="43"/>
        <v>AZ</v>
      </c>
    </row>
    <row r="2781" spans="1:18" x14ac:dyDescent="0.25">
      <c r="A2781" t="s">
        <v>4039</v>
      </c>
      <c r="B2781" s="35">
        <v>44103</v>
      </c>
      <c r="C2781" t="s">
        <v>1296</v>
      </c>
      <c r="D2781" t="s">
        <v>20</v>
      </c>
      <c r="E2781" t="s">
        <v>88</v>
      </c>
      <c r="F2781">
        <v>0.5</v>
      </c>
      <c r="G2781">
        <v>3215358.3000000003</v>
      </c>
      <c r="H2781">
        <v>-1283193.45</v>
      </c>
      <c r="I2781">
        <v>9</v>
      </c>
      <c r="J2781" t="s">
        <v>26</v>
      </c>
      <c r="K2781" t="str">
        <f>VLOOKUP(C2781,Customer!$A$2:$F$793,2,FALSE)</f>
        <v>France</v>
      </c>
      <c r="L2781" t="str">
        <f>VLOOKUP($C2781,Customer!$A$2:$F$793,3,FALSE)</f>
        <v>Ile-de-France</v>
      </c>
      <c r="M2781" t="str">
        <f>VLOOKUP($C2781,Customer!$A$2:$F$793,4,FALSE)</f>
        <v>Paris</v>
      </c>
      <c r="N2781" t="str">
        <f>VLOOKUP($C2781,Customer!$A$2:$F$793,5,FALSE)</f>
        <v>Central</v>
      </c>
      <c r="O2781" t="str">
        <f>VLOOKUP($C2781,Customer!$A$2:$F$793,6,FALSE)</f>
        <v>Corporate</v>
      </c>
      <c r="P2781" t="str">
        <f>VLOOKUP(E2781,Product!$B$2:$C$1811,2,FALSE)</f>
        <v>Office Supplies</v>
      </c>
      <c r="Q2781" t="str">
        <f>VLOOKUP(E2781,CHOOSE({1,2},Product!$B$2:$B$1811,Product!$A$2:$A$1811),2,FALSE)</f>
        <v>Binders</v>
      </c>
      <c r="R2781" t="str">
        <f t="shared" si="43"/>
        <v>AZ</v>
      </c>
    </row>
    <row r="2782" spans="1:18" x14ac:dyDescent="0.25">
      <c r="A2782" t="s">
        <v>4040</v>
      </c>
      <c r="B2782" s="35">
        <v>44103</v>
      </c>
      <c r="C2782" t="s">
        <v>930</v>
      </c>
      <c r="D2782" t="s">
        <v>51</v>
      </c>
      <c r="E2782" t="s">
        <v>986</v>
      </c>
      <c r="F2782">
        <v>0</v>
      </c>
      <c r="G2782">
        <v>412981.8</v>
      </c>
      <c r="H2782">
        <v>0</v>
      </c>
      <c r="I2782">
        <v>1</v>
      </c>
      <c r="J2782" t="s">
        <v>26</v>
      </c>
      <c r="K2782" t="str">
        <f>VLOOKUP(C2782,Customer!$A$2:$F$793,2,FALSE)</f>
        <v>France</v>
      </c>
      <c r="L2782" t="str">
        <f>VLOOKUP($C2782,Customer!$A$2:$F$793,3,FALSE)</f>
        <v>Pays de la Loire</v>
      </c>
      <c r="M2782" t="str">
        <f>VLOOKUP($C2782,Customer!$A$2:$F$793,4,FALSE)</f>
        <v>Vertou</v>
      </c>
      <c r="N2782" t="str">
        <f>VLOOKUP($C2782,Customer!$A$2:$F$793,5,FALSE)</f>
        <v>Central</v>
      </c>
      <c r="O2782" t="str">
        <f>VLOOKUP($C2782,Customer!$A$2:$F$793,6,FALSE)</f>
        <v>Consumer</v>
      </c>
      <c r="P2782" t="str">
        <f>VLOOKUP(E2782,Product!$B$2:$C$1811,2,FALSE)</f>
        <v>Office Supplies</v>
      </c>
      <c r="Q2782" t="str">
        <f>VLOOKUP(E2782,CHOOSE({1,2},Product!$B$2:$B$1811,Product!$A$2:$A$1811),2,FALSE)</f>
        <v>Binders</v>
      </c>
      <c r="R2782" t="str">
        <f t="shared" si="43"/>
        <v>BN</v>
      </c>
    </row>
    <row r="2783" spans="1:18" x14ac:dyDescent="0.25">
      <c r="A2783" t="s">
        <v>4040</v>
      </c>
      <c r="B2783" s="35">
        <v>44103</v>
      </c>
      <c r="C2783" t="s">
        <v>930</v>
      </c>
      <c r="D2783" t="s">
        <v>51</v>
      </c>
      <c r="E2783" t="s">
        <v>408</v>
      </c>
      <c r="F2783">
        <v>0.15</v>
      </c>
      <c r="G2783">
        <v>29749438.949999999</v>
      </c>
      <c r="H2783">
        <v>0</v>
      </c>
      <c r="I2783">
        <v>9</v>
      </c>
      <c r="J2783" t="s">
        <v>26</v>
      </c>
      <c r="K2783" t="str">
        <f>VLOOKUP(C2783,Customer!$A$2:$F$793,2,FALSE)</f>
        <v>France</v>
      </c>
      <c r="L2783" t="str">
        <f>VLOOKUP($C2783,Customer!$A$2:$F$793,3,FALSE)</f>
        <v>Pays de la Loire</v>
      </c>
      <c r="M2783" t="str">
        <f>VLOOKUP($C2783,Customer!$A$2:$F$793,4,FALSE)</f>
        <v>Vertou</v>
      </c>
      <c r="N2783" t="str">
        <f>VLOOKUP($C2783,Customer!$A$2:$F$793,5,FALSE)</f>
        <v>Central</v>
      </c>
      <c r="O2783" t="str">
        <f>VLOOKUP($C2783,Customer!$A$2:$F$793,6,FALSE)</f>
        <v>Consumer</v>
      </c>
      <c r="P2783" t="str">
        <f>VLOOKUP(E2783,Product!$B$2:$C$1811,2,FALSE)</f>
        <v>Technology</v>
      </c>
      <c r="Q2783" t="str">
        <f>VLOOKUP(E2783,CHOOSE({1,2},Product!$B$2:$B$1811,Product!$A$2:$A$1811),2,FALSE)</f>
        <v>Machines</v>
      </c>
      <c r="R2783" t="str">
        <f t="shared" si="43"/>
        <v>BN</v>
      </c>
    </row>
    <row r="2784" spans="1:18" x14ac:dyDescent="0.25">
      <c r="A2784" t="s">
        <v>4040</v>
      </c>
      <c r="B2784" s="35">
        <v>44103</v>
      </c>
      <c r="C2784" t="s">
        <v>930</v>
      </c>
      <c r="D2784" t="s">
        <v>51</v>
      </c>
      <c r="E2784" t="s">
        <v>1320</v>
      </c>
      <c r="F2784">
        <v>0.15</v>
      </c>
      <c r="G2784">
        <v>15958796.700000001</v>
      </c>
      <c r="H2784">
        <v>1312692.1500000001</v>
      </c>
      <c r="I2784">
        <v>2</v>
      </c>
      <c r="J2784" t="s">
        <v>22</v>
      </c>
      <c r="K2784" t="str">
        <f>VLOOKUP(C2784,Customer!$A$2:$F$793,2,FALSE)</f>
        <v>France</v>
      </c>
      <c r="L2784" t="str">
        <f>VLOOKUP($C2784,Customer!$A$2:$F$793,3,FALSE)</f>
        <v>Pays de la Loire</v>
      </c>
      <c r="M2784" t="str">
        <f>VLOOKUP($C2784,Customer!$A$2:$F$793,4,FALSE)</f>
        <v>Vertou</v>
      </c>
      <c r="N2784" t="str">
        <f>VLOOKUP($C2784,Customer!$A$2:$F$793,5,FALSE)</f>
        <v>Central</v>
      </c>
      <c r="O2784" t="str">
        <f>VLOOKUP($C2784,Customer!$A$2:$F$793,6,FALSE)</f>
        <v>Consumer</v>
      </c>
      <c r="P2784" t="str">
        <f>VLOOKUP(E2784,Product!$B$2:$C$1811,2,FALSE)</f>
        <v>Technology</v>
      </c>
      <c r="Q2784" t="str">
        <f>VLOOKUP(E2784,CHOOSE({1,2},Product!$B$2:$B$1811,Product!$A$2:$A$1811),2,FALSE)</f>
        <v>Phones</v>
      </c>
      <c r="R2784" t="str">
        <f t="shared" si="43"/>
        <v>BN</v>
      </c>
    </row>
    <row r="2785" spans="1:18" x14ac:dyDescent="0.25">
      <c r="A2785" t="s">
        <v>4041</v>
      </c>
      <c r="B2785" s="35">
        <v>44105</v>
      </c>
      <c r="C2785" t="s">
        <v>336</v>
      </c>
      <c r="D2785" t="s">
        <v>24</v>
      </c>
      <c r="E2785" t="s">
        <v>2008</v>
      </c>
      <c r="F2785">
        <v>0.2</v>
      </c>
      <c r="G2785">
        <v>2197653.15</v>
      </c>
      <c r="H2785">
        <v>486728.55</v>
      </c>
      <c r="I2785">
        <v>3</v>
      </c>
      <c r="J2785" t="s">
        <v>22</v>
      </c>
      <c r="K2785" t="str">
        <f>VLOOKUP(C2785,Customer!$A$2:$F$793,2,FALSE)</f>
        <v>Germany</v>
      </c>
      <c r="L2785" t="str">
        <f>VLOOKUP($C2785,Customer!$A$2:$F$793,3,FALSE)</f>
        <v>North Rhine-Westphalia</v>
      </c>
      <c r="M2785" t="str">
        <f>VLOOKUP($C2785,Customer!$A$2:$F$793,4,FALSE)</f>
        <v>Hamm</v>
      </c>
      <c r="N2785" t="str">
        <f>VLOOKUP($C2785,Customer!$A$2:$F$793,5,FALSE)</f>
        <v>Central</v>
      </c>
      <c r="O2785" t="str">
        <f>VLOOKUP($C2785,Customer!$A$2:$F$793,6,FALSE)</f>
        <v>Consumer</v>
      </c>
      <c r="P2785" t="str">
        <f>VLOOKUP(E2785,Product!$B$2:$C$1811,2,FALSE)</f>
        <v>Furniture</v>
      </c>
      <c r="Q2785" t="str">
        <f>VLOOKUP(E2785,CHOOSE({1,2},Product!$B$2:$B$1811,Product!$A$2:$A$1811),2,FALSE)</f>
        <v>Chairs</v>
      </c>
      <c r="R2785" t="str">
        <f t="shared" si="43"/>
        <v>AZ</v>
      </c>
    </row>
    <row r="2786" spans="1:18" x14ac:dyDescent="0.25">
      <c r="A2786" t="s">
        <v>4041</v>
      </c>
      <c r="B2786" s="35">
        <v>44105</v>
      </c>
      <c r="C2786" t="s">
        <v>336</v>
      </c>
      <c r="D2786" t="s">
        <v>24</v>
      </c>
      <c r="E2786" t="s">
        <v>1730</v>
      </c>
      <c r="F2786">
        <v>0</v>
      </c>
      <c r="G2786">
        <v>17699220</v>
      </c>
      <c r="H2786">
        <v>7079688</v>
      </c>
      <c r="I2786">
        <v>4</v>
      </c>
      <c r="J2786" t="s">
        <v>26</v>
      </c>
      <c r="K2786" t="str">
        <f>VLOOKUP(C2786,Customer!$A$2:$F$793,2,FALSE)</f>
        <v>Germany</v>
      </c>
      <c r="L2786" t="str">
        <f>VLOOKUP($C2786,Customer!$A$2:$F$793,3,FALSE)</f>
        <v>North Rhine-Westphalia</v>
      </c>
      <c r="M2786" t="str">
        <f>VLOOKUP($C2786,Customer!$A$2:$F$793,4,FALSE)</f>
        <v>Hamm</v>
      </c>
      <c r="N2786" t="str">
        <f>VLOOKUP($C2786,Customer!$A$2:$F$793,5,FALSE)</f>
        <v>Central</v>
      </c>
      <c r="O2786" t="str">
        <f>VLOOKUP($C2786,Customer!$A$2:$F$793,6,FALSE)</f>
        <v>Consumer</v>
      </c>
      <c r="P2786" t="str">
        <f>VLOOKUP(E2786,Product!$B$2:$C$1811,2,FALSE)</f>
        <v>Technology</v>
      </c>
      <c r="Q2786" t="str">
        <f>VLOOKUP(E2786,CHOOSE({1,2},Product!$B$2:$B$1811,Product!$A$2:$A$1811),2,FALSE)</f>
        <v>Copiers</v>
      </c>
      <c r="R2786" t="str">
        <f t="shared" si="43"/>
        <v>AZ</v>
      </c>
    </row>
    <row r="2787" spans="1:18" x14ac:dyDescent="0.25">
      <c r="A2787" t="s">
        <v>4042</v>
      </c>
      <c r="B2787" s="35">
        <v>44105</v>
      </c>
      <c r="C2787" t="s">
        <v>471</v>
      </c>
      <c r="D2787" t="s">
        <v>24</v>
      </c>
      <c r="E2787" t="s">
        <v>569</v>
      </c>
      <c r="F2787">
        <v>0.1</v>
      </c>
      <c r="G2787">
        <v>27330545.550000001</v>
      </c>
      <c r="H2787">
        <v>8495625.5999999996</v>
      </c>
      <c r="I2787">
        <v>5</v>
      </c>
      <c r="J2787" t="s">
        <v>26</v>
      </c>
      <c r="K2787" t="str">
        <f>VLOOKUP(C2787,Customer!$A$2:$F$793,2,FALSE)</f>
        <v>Germany</v>
      </c>
      <c r="L2787" t="str">
        <f>VLOOKUP($C2787,Customer!$A$2:$F$793,3,FALSE)</f>
        <v>Baden-Württemberg</v>
      </c>
      <c r="M2787" t="str">
        <f>VLOOKUP($C2787,Customer!$A$2:$F$793,4,FALSE)</f>
        <v>Ulm</v>
      </c>
      <c r="N2787" t="str">
        <f>VLOOKUP($C2787,Customer!$A$2:$F$793,5,FALSE)</f>
        <v>Central</v>
      </c>
      <c r="O2787" t="str">
        <f>VLOOKUP($C2787,Customer!$A$2:$F$793,6,FALSE)</f>
        <v>Corporate</v>
      </c>
      <c r="P2787" t="str">
        <f>VLOOKUP(E2787,Product!$B$2:$C$1811,2,FALSE)</f>
        <v>Furniture</v>
      </c>
      <c r="Q2787" t="str">
        <f>VLOOKUP(E2787,CHOOSE({1,2},Product!$B$2:$B$1811,Product!$A$2:$A$1811),2,FALSE)</f>
        <v>Bookcases</v>
      </c>
      <c r="R2787" t="str">
        <f t="shared" si="43"/>
        <v>AZ</v>
      </c>
    </row>
    <row r="2788" spans="1:18" x14ac:dyDescent="0.25">
      <c r="A2788" t="s">
        <v>4043</v>
      </c>
      <c r="B2788" s="35">
        <v>44105</v>
      </c>
      <c r="C2788" t="s">
        <v>1774</v>
      </c>
      <c r="D2788" t="s">
        <v>33</v>
      </c>
      <c r="E2788" t="s">
        <v>2009</v>
      </c>
      <c r="F2788">
        <v>0.5</v>
      </c>
      <c r="G2788">
        <v>1474935</v>
      </c>
      <c r="H2788">
        <v>-1327441.5</v>
      </c>
      <c r="I2788">
        <v>5</v>
      </c>
      <c r="J2788" t="s">
        <v>26</v>
      </c>
      <c r="K2788" t="str">
        <f>VLOOKUP(C2788,Customer!$A$2:$F$793,2,FALSE)</f>
        <v>France</v>
      </c>
      <c r="L2788" t="str">
        <f>VLOOKUP($C2788,Customer!$A$2:$F$793,3,FALSE)</f>
        <v>Nord-Pas-de-Calais-Picardie</v>
      </c>
      <c r="M2788" t="str">
        <f>VLOOKUP($C2788,Customer!$A$2:$F$793,4,FALSE)</f>
        <v>Creil</v>
      </c>
      <c r="N2788" t="str">
        <f>VLOOKUP($C2788,Customer!$A$2:$F$793,5,FALSE)</f>
        <v>Central</v>
      </c>
      <c r="O2788" t="str">
        <f>VLOOKUP($C2788,Customer!$A$2:$F$793,6,FALSE)</f>
        <v>Consumer</v>
      </c>
      <c r="P2788" t="str">
        <f>VLOOKUP(E2788,Product!$B$2:$C$1811,2,FALSE)</f>
        <v>Office Supplies</v>
      </c>
      <c r="Q2788" t="str">
        <f>VLOOKUP(E2788,CHOOSE({1,2},Product!$B$2:$B$1811,Product!$A$2:$A$1811),2,FALSE)</f>
        <v>Envelopes</v>
      </c>
      <c r="R2788" t="str">
        <f t="shared" si="43"/>
        <v>BN</v>
      </c>
    </row>
    <row r="2789" spans="1:18" x14ac:dyDescent="0.25">
      <c r="A2789" t="s">
        <v>4043</v>
      </c>
      <c r="B2789" s="35">
        <v>44105</v>
      </c>
      <c r="C2789" t="s">
        <v>1774</v>
      </c>
      <c r="D2789" t="s">
        <v>33</v>
      </c>
      <c r="E2789" t="s">
        <v>1565</v>
      </c>
      <c r="F2789">
        <v>0.5</v>
      </c>
      <c r="G2789">
        <v>501477.9</v>
      </c>
      <c r="H2789">
        <v>-132744.15</v>
      </c>
      <c r="I2789">
        <v>7</v>
      </c>
      <c r="J2789" t="s">
        <v>26</v>
      </c>
      <c r="K2789" t="str">
        <f>VLOOKUP(C2789,Customer!$A$2:$F$793,2,FALSE)</f>
        <v>France</v>
      </c>
      <c r="L2789" t="str">
        <f>VLOOKUP($C2789,Customer!$A$2:$F$793,3,FALSE)</f>
        <v>Nord-Pas-de-Calais-Picardie</v>
      </c>
      <c r="M2789" t="str">
        <f>VLOOKUP($C2789,Customer!$A$2:$F$793,4,FALSE)</f>
        <v>Creil</v>
      </c>
      <c r="N2789" t="str">
        <f>VLOOKUP($C2789,Customer!$A$2:$F$793,5,FALSE)</f>
        <v>Central</v>
      </c>
      <c r="O2789" t="str">
        <f>VLOOKUP($C2789,Customer!$A$2:$F$793,6,FALSE)</f>
        <v>Consumer</v>
      </c>
      <c r="P2789" t="str">
        <f>VLOOKUP(E2789,Product!$B$2:$C$1811,2,FALSE)</f>
        <v>Office Supplies</v>
      </c>
      <c r="Q2789" t="str">
        <f>VLOOKUP(E2789,CHOOSE({1,2},Product!$B$2:$B$1811,Product!$A$2:$A$1811),2,FALSE)</f>
        <v>Fasteners</v>
      </c>
      <c r="R2789" t="str">
        <f t="shared" si="43"/>
        <v>BN</v>
      </c>
    </row>
    <row r="2790" spans="1:18" x14ac:dyDescent="0.25">
      <c r="A2790" t="s">
        <v>4044</v>
      </c>
      <c r="B2790" s="35">
        <v>44105</v>
      </c>
      <c r="C2790" t="s">
        <v>949</v>
      </c>
      <c r="D2790" t="s">
        <v>24</v>
      </c>
      <c r="E2790" t="s">
        <v>812</v>
      </c>
      <c r="F2790">
        <v>0</v>
      </c>
      <c r="G2790">
        <v>1194697.3500000001</v>
      </c>
      <c r="H2790">
        <v>398232.45</v>
      </c>
      <c r="I2790">
        <v>4</v>
      </c>
      <c r="J2790" t="s">
        <v>22</v>
      </c>
      <c r="K2790" t="str">
        <f>VLOOKUP(C2790,Customer!$A$2:$F$793,2,FALSE)</f>
        <v>United Kingdom</v>
      </c>
      <c r="L2790" t="str">
        <f>VLOOKUP($C2790,Customer!$A$2:$F$793,3,FALSE)</f>
        <v>England</v>
      </c>
      <c r="M2790" t="str">
        <f>VLOOKUP($C2790,Customer!$A$2:$F$793,4,FALSE)</f>
        <v>Chester</v>
      </c>
      <c r="N2790" t="str">
        <f>VLOOKUP($C2790,Customer!$A$2:$F$793,5,FALSE)</f>
        <v>North</v>
      </c>
      <c r="O2790" t="str">
        <f>VLOOKUP($C2790,Customer!$A$2:$F$793,6,FALSE)</f>
        <v>Corporate</v>
      </c>
      <c r="P2790" t="str">
        <f>VLOOKUP(E2790,Product!$B$2:$C$1811,2,FALSE)</f>
        <v>Office Supplies</v>
      </c>
      <c r="Q2790" t="str">
        <f>VLOOKUP(E2790,CHOOSE({1,2},Product!$B$2:$B$1811,Product!$A$2:$A$1811),2,FALSE)</f>
        <v>Art</v>
      </c>
      <c r="R2790" t="str">
        <f t="shared" si="43"/>
        <v>BN</v>
      </c>
    </row>
    <row r="2791" spans="1:18" x14ac:dyDescent="0.25">
      <c r="A2791" t="s">
        <v>4044</v>
      </c>
      <c r="B2791" s="35">
        <v>44105</v>
      </c>
      <c r="C2791" t="s">
        <v>949</v>
      </c>
      <c r="D2791" t="s">
        <v>24</v>
      </c>
      <c r="E2791" t="s">
        <v>1319</v>
      </c>
      <c r="F2791">
        <v>0</v>
      </c>
      <c r="G2791">
        <v>1592929.8</v>
      </c>
      <c r="H2791">
        <v>265488.3</v>
      </c>
      <c r="I2791">
        <v>7</v>
      </c>
      <c r="J2791" t="s">
        <v>22</v>
      </c>
      <c r="K2791" t="str">
        <f>VLOOKUP(C2791,Customer!$A$2:$F$793,2,FALSE)</f>
        <v>United Kingdom</v>
      </c>
      <c r="L2791" t="str">
        <f>VLOOKUP($C2791,Customer!$A$2:$F$793,3,FALSE)</f>
        <v>England</v>
      </c>
      <c r="M2791" t="str">
        <f>VLOOKUP($C2791,Customer!$A$2:$F$793,4,FALSE)</f>
        <v>Chester</v>
      </c>
      <c r="N2791" t="str">
        <f>VLOOKUP($C2791,Customer!$A$2:$F$793,5,FALSE)</f>
        <v>North</v>
      </c>
      <c r="O2791" t="str">
        <f>VLOOKUP($C2791,Customer!$A$2:$F$793,6,FALSE)</f>
        <v>Corporate</v>
      </c>
      <c r="P2791" t="str">
        <f>VLOOKUP(E2791,Product!$B$2:$C$1811,2,FALSE)</f>
        <v>Office Supplies</v>
      </c>
      <c r="Q2791" t="str">
        <f>VLOOKUP(E2791,CHOOSE({1,2},Product!$B$2:$B$1811,Product!$A$2:$A$1811),2,FALSE)</f>
        <v>Art</v>
      </c>
      <c r="R2791" t="str">
        <f t="shared" si="43"/>
        <v>BN</v>
      </c>
    </row>
    <row r="2792" spans="1:18" x14ac:dyDescent="0.25">
      <c r="A2792" t="s">
        <v>4044</v>
      </c>
      <c r="B2792" s="35">
        <v>44105</v>
      </c>
      <c r="C2792" t="s">
        <v>949</v>
      </c>
      <c r="D2792" t="s">
        <v>24</v>
      </c>
      <c r="E2792" t="s">
        <v>309</v>
      </c>
      <c r="F2792">
        <v>0</v>
      </c>
      <c r="G2792">
        <v>988206.45000000007</v>
      </c>
      <c r="H2792">
        <v>398232.45</v>
      </c>
      <c r="I2792">
        <v>5</v>
      </c>
      <c r="J2792" t="s">
        <v>22</v>
      </c>
      <c r="K2792" t="str">
        <f>VLOOKUP(C2792,Customer!$A$2:$F$793,2,FALSE)</f>
        <v>United Kingdom</v>
      </c>
      <c r="L2792" t="str">
        <f>VLOOKUP($C2792,Customer!$A$2:$F$793,3,FALSE)</f>
        <v>England</v>
      </c>
      <c r="M2792" t="str">
        <f>VLOOKUP($C2792,Customer!$A$2:$F$793,4,FALSE)</f>
        <v>Chester</v>
      </c>
      <c r="N2792" t="str">
        <f>VLOOKUP($C2792,Customer!$A$2:$F$793,5,FALSE)</f>
        <v>North</v>
      </c>
      <c r="O2792" t="str">
        <f>VLOOKUP($C2792,Customer!$A$2:$F$793,6,FALSE)</f>
        <v>Corporate</v>
      </c>
      <c r="P2792" t="str">
        <f>VLOOKUP(E2792,Product!$B$2:$C$1811,2,FALSE)</f>
        <v>Office Supplies</v>
      </c>
      <c r="Q2792" t="str">
        <f>VLOOKUP(E2792,CHOOSE({1,2},Product!$B$2:$B$1811,Product!$A$2:$A$1811),2,FALSE)</f>
        <v>Binders</v>
      </c>
      <c r="R2792" t="str">
        <f t="shared" si="43"/>
        <v>BN</v>
      </c>
    </row>
    <row r="2793" spans="1:18" x14ac:dyDescent="0.25">
      <c r="A2793" t="s">
        <v>4044</v>
      </c>
      <c r="B2793" s="35">
        <v>44105</v>
      </c>
      <c r="C2793" t="s">
        <v>949</v>
      </c>
      <c r="D2793" t="s">
        <v>24</v>
      </c>
      <c r="E2793" t="s">
        <v>165</v>
      </c>
      <c r="F2793">
        <v>0</v>
      </c>
      <c r="G2793">
        <v>914459.70000000007</v>
      </c>
      <c r="H2793">
        <v>280237.65000000002</v>
      </c>
      <c r="I2793">
        <v>4</v>
      </c>
      <c r="J2793" t="s">
        <v>26</v>
      </c>
      <c r="K2793" t="str">
        <f>VLOOKUP(C2793,Customer!$A$2:$F$793,2,FALSE)</f>
        <v>United Kingdom</v>
      </c>
      <c r="L2793" t="str">
        <f>VLOOKUP($C2793,Customer!$A$2:$F$793,3,FALSE)</f>
        <v>England</v>
      </c>
      <c r="M2793" t="str">
        <f>VLOOKUP($C2793,Customer!$A$2:$F$793,4,FALSE)</f>
        <v>Chester</v>
      </c>
      <c r="N2793" t="str">
        <f>VLOOKUP($C2793,Customer!$A$2:$F$793,5,FALSE)</f>
        <v>North</v>
      </c>
      <c r="O2793" t="str">
        <f>VLOOKUP($C2793,Customer!$A$2:$F$793,6,FALSE)</f>
        <v>Corporate</v>
      </c>
      <c r="P2793" t="str">
        <f>VLOOKUP(E2793,Product!$B$2:$C$1811,2,FALSE)</f>
        <v>Office Supplies</v>
      </c>
      <c r="Q2793" t="str">
        <f>VLOOKUP(E2793,CHOOSE({1,2},Product!$B$2:$B$1811,Product!$A$2:$A$1811),2,FALSE)</f>
        <v>Fasteners</v>
      </c>
      <c r="R2793" t="str">
        <f t="shared" si="43"/>
        <v>BN</v>
      </c>
    </row>
    <row r="2794" spans="1:18" x14ac:dyDescent="0.25">
      <c r="A2794" t="s">
        <v>4044</v>
      </c>
      <c r="B2794" s="35">
        <v>44105</v>
      </c>
      <c r="C2794" t="s">
        <v>949</v>
      </c>
      <c r="D2794" t="s">
        <v>24</v>
      </c>
      <c r="E2794" t="s">
        <v>1218</v>
      </c>
      <c r="F2794">
        <v>0</v>
      </c>
      <c r="G2794">
        <v>840712.95000000007</v>
      </c>
      <c r="H2794">
        <v>206490.9</v>
      </c>
      <c r="I2794">
        <v>5</v>
      </c>
      <c r="J2794" t="s">
        <v>26</v>
      </c>
      <c r="K2794" t="str">
        <f>VLOOKUP(C2794,Customer!$A$2:$F$793,2,FALSE)</f>
        <v>United Kingdom</v>
      </c>
      <c r="L2794" t="str">
        <f>VLOOKUP($C2794,Customer!$A$2:$F$793,3,FALSE)</f>
        <v>England</v>
      </c>
      <c r="M2794" t="str">
        <f>VLOOKUP($C2794,Customer!$A$2:$F$793,4,FALSE)</f>
        <v>Chester</v>
      </c>
      <c r="N2794" t="str">
        <f>VLOOKUP($C2794,Customer!$A$2:$F$793,5,FALSE)</f>
        <v>North</v>
      </c>
      <c r="O2794" t="str">
        <f>VLOOKUP($C2794,Customer!$A$2:$F$793,6,FALSE)</f>
        <v>Corporate</v>
      </c>
      <c r="P2794" t="str">
        <f>VLOOKUP(E2794,Product!$B$2:$C$1811,2,FALSE)</f>
        <v>Office Supplies</v>
      </c>
      <c r="Q2794" t="str">
        <f>VLOOKUP(E2794,CHOOSE({1,2},Product!$B$2:$B$1811,Product!$A$2:$A$1811),2,FALSE)</f>
        <v>Labels</v>
      </c>
      <c r="R2794" t="str">
        <f t="shared" si="43"/>
        <v>BN</v>
      </c>
    </row>
    <row r="2795" spans="1:18" x14ac:dyDescent="0.25">
      <c r="A2795" t="s">
        <v>4044</v>
      </c>
      <c r="B2795" s="35">
        <v>44105</v>
      </c>
      <c r="C2795" t="s">
        <v>949</v>
      </c>
      <c r="D2795" t="s">
        <v>24</v>
      </c>
      <c r="E2795" t="s">
        <v>2010</v>
      </c>
      <c r="F2795">
        <v>0.4</v>
      </c>
      <c r="G2795">
        <v>13539903.300000001</v>
      </c>
      <c r="H2795">
        <v>-5870241.2999999998</v>
      </c>
      <c r="I2795">
        <v>9</v>
      </c>
      <c r="J2795" t="s">
        <v>26</v>
      </c>
      <c r="K2795" t="str">
        <f>VLOOKUP(C2795,Customer!$A$2:$F$793,2,FALSE)</f>
        <v>United Kingdom</v>
      </c>
      <c r="L2795" t="str">
        <f>VLOOKUP($C2795,Customer!$A$2:$F$793,3,FALSE)</f>
        <v>England</v>
      </c>
      <c r="M2795" t="str">
        <f>VLOOKUP($C2795,Customer!$A$2:$F$793,4,FALSE)</f>
        <v>Chester</v>
      </c>
      <c r="N2795" t="str">
        <f>VLOOKUP($C2795,Customer!$A$2:$F$793,5,FALSE)</f>
        <v>North</v>
      </c>
      <c r="O2795" t="str">
        <f>VLOOKUP($C2795,Customer!$A$2:$F$793,6,FALSE)</f>
        <v>Corporate</v>
      </c>
      <c r="P2795" t="str">
        <f>VLOOKUP(E2795,Product!$B$2:$C$1811,2,FALSE)</f>
        <v>Technology</v>
      </c>
      <c r="Q2795" t="str">
        <f>VLOOKUP(E2795,CHOOSE({1,2},Product!$B$2:$B$1811,Product!$A$2:$A$1811),2,FALSE)</f>
        <v>Machines</v>
      </c>
      <c r="R2795" t="str">
        <f t="shared" si="43"/>
        <v>BN</v>
      </c>
    </row>
    <row r="2796" spans="1:18" x14ac:dyDescent="0.25">
      <c r="A2796" t="s">
        <v>4044</v>
      </c>
      <c r="B2796" s="35">
        <v>44105</v>
      </c>
      <c r="C2796" t="s">
        <v>949</v>
      </c>
      <c r="D2796" t="s">
        <v>24</v>
      </c>
      <c r="E2796" t="s">
        <v>1605</v>
      </c>
      <c r="F2796">
        <v>0.4</v>
      </c>
      <c r="G2796">
        <v>1430686.95</v>
      </c>
      <c r="H2796">
        <v>-427731.15</v>
      </c>
      <c r="I2796">
        <v>2</v>
      </c>
      <c r="J2796" t="s">
        <v>22</v>
      </c>
      <c r="K2796" t="str">
        <f>VLOOKUP(C2796,Customer!$A$2:$F$793,2,FALSE)</f>
        <v>United Kingdom</v>
      </c>
      <c r="L2796" t="str">
        <f>VLOOKUP($C2796,Customer!$A$2:$F$793,3,FALSE)</f>
        <v>England</v>
      </c>
      <c r="M2796" t="str">
        <f>VLOOKUP($C2796,Customer!$A$2:$F$793,4,FALSE)</f>
        <v>Chester</v>
      </c>
      <c r="N2796" t="str">
        <f>VLOOKUP($C2796,Customer!$A$2:$F$793,5,FALSE)</f>
        <v>North</v>
      </c>
      <c r="O2796" t="str">
        <f>VLOOKUP($C2796,Customer!$A$2:$F$793,6,FALSE)</f>
        <v>Corporate</v>
      </c>
      <c r="P2796" t="str">
        <f>VLOOKUP(E2796,Product!$B$2:$C$1811,2,FALSE)</f>
        <v>Technology</v>
      </c>
      <c r="Q2796" t="str">
        <f>VLOOKUP(E2796,CHOOSE({1,2},Product!$B$2:$B$1811,Product!$A$2:$A$1811),2,FALSE)</f>
        <v>Phones</v>
      </c>
      <c r="R2796" t="str">
        <f t="shared" si="43"/>
        <v>BN</v>
      </c>
    </row>
    <row r="2797" spans="1:18" x14ac:dyDescent="0.25">
      <c r="A2797" t="s">
        <v>4045</v>
      </c>
      <c r="B2797" s="35">
        <v>44106</v>
      </c>
      <c r="C2797" t="s">
        <v>1302</v>
      </c>
      <c r="D2797" t="s">
        <v>24</v>
      </c>
      <c r="E2797" t="s">
        <v>119</v>
      </c>
      <c r="F2797">
        <v>0</v>
      </c>
      <c r="G2797">
        <v>1297942.8</v>
      </c>
      <c r="H2797">
        <v>265488.3</v>
      </c>
      <c r="I2797">
        <v>3</v>
      </c>
      <c r="J2797" t="s">
        <v>22</v>
      </c>
      <c r="K2797" t="str">
        <f>VLOOKUP(C2797,Customer!$A$2:$F$793,2,FALSE)</f>
        <v>Spain</v>
      </c>
      <c r="L2797" t="str">
        <f>VLOOKUP($C2797,Customer!$A$2:$F$793,3,FALSE)</f>
        <v>Valenciana</v>
      </c>
      <c r="M2797" t="str">
        <f>VLOOKUP($C2797,Customer!$A$2:$F$793,4,FALSE)</f>
        <v>Valencia</v>
      </c>
      <c r="N2797" t="str">
        <f>VLOOKUP($C2797,Customer!$A$2:$F$793,5,FALSE)</f>
        <v>South</v>
      </c>
      <c r="O2797" t="str">
        <f>VLOOKUP($C2797,Customer!$A$2:$F$793,6,FALSE)</f>
        <v>Home Office</v>
      </c>
      <c r="P2797" t="str">
        <f>VLOOKUP(E2797,Product!$B$2:$C$1811,2,FALSE)</f>
        <v>Technology</v>
      </c>
      <c r="Q2797" t="str">
        <f>VLOOKUP(E2797,CHOOSE({1,2},Product!$B$2:$B$1811,Product!$A$2:$A$1811),2,FALSE)</f>
        <v>Accessories</v>
      </c>
      <c r="R2797" t="str">
        <f t="shared" si="43"/>
        <v>AZ</v>
      </c>
    </row>
    <row r="2798" spans="1:18" x14ac:dyDescent="0.25">
      <c r="A2798" t="s">
        <v>4046</v>
      </c>
      <c r="B2798" s="35">
        <v>44107</v>
      </c>
      <c r="C2798" t="s">
        <v>1690</v>
      </c>
      <c r="D2798" t="s">
        <v>24</v>
      </c>
      <c r="E2798" t="s">
        <v>1661</v>
      </c>
      <c r="F2798">
        <v>0</v>
      </c>
      <c r="G2798">
        <v>589974</v>
      </c>
      <c r="H2798">
        <v>280237.65000000002</v>
      </c>
      <c r="I2798">
        <v>2</v>
      </c>
      <c r="J2798" t="s">
        <v>26</v>
      </c>
      <c r="K2798" t="str">
        <f>VLOOKUP(C2798,Customer!$A$2:$F$793,2,FALSE)</f>
        <v>France</v>
      </c>
      <c r="L2798" t="str">
        <f>VLOOKUP($C2798,Customer!$A$2:$F$793,3,FALSE)</f>
        <v>Provence-Alpes-Côte d'Azur</v>
      </c>
      <c r="M2798" t="str">
        <f>VLOOKUP($C2798,Customer!$A$2:$F$793,4,FALSE)</f>
        <v>Avignon</v>
      </c>
      <c r="N2798" t="str">
        <f>VLOOKUP($C2798,Customer!$A$2:$F$793,5,FALSE)</f>
        <v>Central</v>
      </c>
      <c r="O2798" t="str">
        <f>VLOOKUP($C2798,Customer!$A$2:$F$793,6,FALSE)</f>
        <v>Corporate</v>
      </c>
      <c r="P2798" t="str">
        <f>VLOOKUP(E2798,Product!$B$2:$C$1811,2,FALSE)</f>
        <v>Furniture</v>
      </c>
      <c r="Q2798" t="str">
        <f>VLOOKUP(E2798,CHOOSE({1,2},Product!$B$2:$B$1811,Product!$A$2:$A$1811),2,FALSE)</f>
        <v>Furnishings</v>
      </c>
      <c r="R2798" t="str">
        <f t="shared" si="43"/>
        <v>BN</v>
      </c>
    </row>
    <row r="2799" spans="1:18" x14ac:dyDescent="0.25">
      <c r="A2799" t="s">
        <v>4046</v>
      </c>
      <c r="B2799" s="35">
        <v>44107</v>
      </c>
      <c r="C2799" t="s">
        <v>1690</v>
      </c>
      <c r="D2799" t="s">
        <v>24</v>
      </c>
      <c r="E2799" t="s">
        <v>187</v>
      </c>
      <c r="F2799">
        <v>0</v>
      </c>
      <c r="G2799">
        <v>1165198.6500000001</v>
      </c>
      <c r="H2799">
        <v>29498.7</v>
      </c>
      <c r="I2799">
        <v>3</v>
      </c>
      <c r="J2799" t="s">
        <v>26</v>
      </c>
      <c r="K2799" t="str">
        <f>VLOOKUP(C2799,Customer!$A$2:$F$793,2,FALSE)</f>
        <v>France</v>
      </c>
      <c r="L2799" t="str">
        <f>VLOOKUP($C2799,Customer!$A$2:$F$793,3,FALSE)</f>
        <v>Provence-Alpes-Côte d'Azur</v>
      </c>
      <c r="M2799" t="str">
        <f>VLOOKUP($C2799,Customer!$A$2:$F$793,4,FALSE)</f>
        <v>Avignon</v>
      </c>
      <c r="N2799" t="str">
        <f>VLOOKUP($C2799,Customer!$A$2:$F$793,5,FALSE)</f>
        <v>Central</v>
      </c>
      <c r="O2799" t="str">
        <f>VLOOKUP($C2799,Customer!$A$2:$F$793,6,FALSE)</f>
        <v>Corporate</v>
      </c>
      <c r="P2799" t="str">
        <f>VLOOKUP(E2799,Product!$B$2:$C$1811,2,FALSE)</f>
        <v>Office Supplies</v>
      </c>
      <c r="Q2799" t="str">
        <f>VLOOKUP(E2799,CHOOSE({1,2},Product!$B$2:$B$1811,Product!$A$2:$A$1811),2,FALSE)</f>
        <v>Art</v>
      </c>
      <c r="R2799" t="str">
        <f t="shared" si="43"/>
        <v>BN</v>
      </c>
    </row>
    <row r="2800" spans="1:18" x14ac:dyDescent="0.25">
      <c r="A2800" t="s">
        <v>4047</v>
      </c>
      <c r="B2800" s="35">
        <v>44108</v>
      </c>
      <c r="C2800" t="s">
        <v>1424</v>
      </c>
      <c r="D2800" t="s">
        <v>24</v>
      </c>
      <c r="E2800" t="s">
        <v>2011</v>
      </c>
      <c r="F2800">
        <v>0.35</v>
      </c>
      <c r="G2800">
        <v>13495655.25</v>
      </c>
      <c r="H2800">
        <v>-1460185.6500000001</v>
      </c>
      <c r="I2800">
        <v>3</v>
      </c>
      <c r="J2800" t="s">
        <v>26</v>
      </c>
      <c r="K2800" t="str">
        <f>VLOOKUP(C2800,Customer!$A$2:$F$793,2,FALSE)</f>
        <v>Italy</v>
      </c>
      <c r="L2800" t="str">
        <f>VLOOKUP($C2800,Customer!$A$2:$F$793,3,FALSE)</f>
        <v>Campania</v>
      </c>
      <c r="M2800" t="str">
        <f>VLOOKUP($C2800,Customer!$A$2:$F$793,4,FALSE)</f>
        <v>Naples</v>
      </c>
      <c r="N2800" t="str">
        <f>VLOOKUP($C2800,Customer!$A$2:$F$793,5,FALSE)</f>
        <v>South</v>
      </c>
      <c r="O2800" t="str">
        <f>VLOOKUP($C2800,Customer!$A$2:$F$793,6,FALSE)</f>
        <v>Consumer</v>
      </c>
      <c r="P2800" t="str">
        <f>VLOOKUP(E2800,Product!$B$2:$C$1811,2,FALSE)</f>
        <v>Furniture</v>
      </c>
      <c r="Q2800" t="str">
        <f>VLOOKUP(E2800,CHOOSE({1,2},Product!$B$2:$B$1811,Product!$A$2:$A$1811),2,FALSE)</f>
        <v>Tables</v>
      </c>
      <c r="R2800" t="str">
        <f t="shared" si="43"/>
        <v>AZ</v>
      </c>
    </row>
    <row r="2801" spans="1:18" x14ac:dyDescent="0.25">
      <c r="A2801" t="s">
        <v>4047</v>
      </c>
      <c r="B2801" s="35">
        <v>44108</v>
      </c>
      <c r="C2801" t="s">
        <v>1424</v>
      </c>
      <c r="D2801" t="s">
        <v>24</v>
      </c>
      <c r="E2801" t="s">
        <v>1483</v>
      </c>
      <c r="F2801">
        <v>0</v>
      </c>
      <c r="G2801">
        <v>1120950.6000000001</v>
      </c>
      <c r="H2801">
        <v>339235.05</v>
      </c>
      <c r="I2801">
        <v>5</v>
      </c>
      <c r="J2801" t="s">
        <v>26</v>
      </c>
      <c r="K2801" t="str">
        <f>VLOOKUP(C2801,Customer!$A$2:$F$793,2,FALSE)</f>
        <v>Italy</v>
      </c>
      <c r="L2801" t="str">
        <f>VLOOKUP($C2801,Customer!$A$2:$F$793,3,FALSE)</f>
        <v>Campania</v>
      </c>
      <c r="M2801" t="str">
        <f>VLOOKUP($C2801,Customer!$A$2:$F$793,4,FALSE)</f>
        <v>Naples</v>
      </c>
      <c r="N2801" t="str">
        <f>VLOOKUP($C2801,Customer!$A$2:$F$793,5,FALSE)</f>
        <v>South</v>
      </c>
      <c r="O2801" t="str">
        <f>VLOOKUP($C2801,Customer!$A$2:$F$793,6,FALSE)</f>
        <v>Consumer</v>
      </c>
      <c r="P2801" t="str">
        <f>VLOOKUP(E2801,Product!$B$2:$C$1811,2,FALSE)</f>
        <v>Office Supplies</v>
      </c>
      <c r="Q2801" t="str">
        <f>VLOOKUP(E2801,CHOOSE({1,2},Product!$B$2:$B$1811,Product!$A$2:$A$1811),2,FALSE)</f>
        <v>Envelopes</v>
      </c>
      <c r="R2801" t="str">
        <f t="shared" si="43"/>
        <v>AZ</v>
      </c>
    </row>
    <row r="2802" spans="1:18" x14ac:dyDescent="0.25">
      <c r="A2802" t="s">
        <v>4048</v>
      </c>
      <c r="B2802" s="35">
        <v>44108</v>
      </c>
      <c r="C2802" t="s">
        <v>323</v>
      </c>
      <c r="D2802" t="s">
        <v>20</v>
      </c>
      <c r="E2802" t="s">
        <v>35</v>
      </c>
      <c r="F2802">
        <v>0</v>
      </c>
      <c r="G2802">
        <v>3053115.45</v>
      </c>
      <c r="H2802">
        <v>1135699.95</v>
      </c>
      <c r="I2802">
        <v>4</v>
      </c>
      <c r="J2802" t="s">
        <v>26</v>
      </c>
      <c r="K2802" t="str">
        <f>VLOOKUP(C2802,Customer!$A$2:$F$793,2,FALSE)</f>
        <v>United Kingdom</v>
      </c>
      <c r="L2802" t="str">
        <f>VLOOKUP($C2802,Customer!$A$2:$F$793,3,FALSE)</f>
        <v>England</v>
      </c>
      <c r="M2802" t="str">
        <f>VLOOKUP($C2802,Customer!$A$2:$F$793,4,FALSE)</f>
        <v>Wigan</v>
      </c>
      <c r="N2802" t="str">
        <f>VLOOKUP($C2802,Customer!$A$2:$F$793,5,FALSE)</f>
        <v>North</v>
      </c>
      <c r="O2802" t="str">
        <f>VLOOKUP($C2802,Customer!$A$2:$F$793,6,FALSE)</f>
        <v>Home Office</v>
      </c>
      <c r="P2802" t="str">
        <f>VLOOKUP(E2802,Product!$B$2:$C$1811,2,FALSE)</f>
        <v>Office Supplies</v>
      </c>
      <c r="Q2802" t="str">
        <f>VLOOKUP(E2802,CHOOSE({1,2},Product!$B$2:$B$1811,Product!$A$2:$A$1811),2,FALSE)</f>
        <v>Art</v>
      </c>
      <c r="R2802" t="str">
        <f t="shared" si="43"/>
        <v>AZ</v>
      </c>
    </row>
    <row r="2803" spans="1:18" x14ac:dyDescent="0.25">
      <c r="A2803" t="s">
        <v>4049</v>
      </c>
      <c r="B2803" s="35">
        <v>44108</v>
      </c>
      <c r="C2803" t="s">
        <v>1072</v>
      </c>
      <c r="D2803" t="s">
        <v>24</v>
      </c>
      <c r="E2803" t="s">
        <v>922</v>
      </c>
      <c r="F2803">
        <v>0.1</v>
      </c>
      <c r="G2803">
        <v>12345205.950000001</v>
      </c>
      <c r="H2803">
        <v>4247812.8</v>
      </c>
      <c r="I2803">
        <v>2</v>
      </c>
      <c r="J2803" t="s">
        <v>22</v>
      </c>
      <c r="K2803" t="str">
        <f>VLOOKUP(C2803,Customer!$A$2:$F$793,2,FALSE)</f>
        <v>Germany</v>
      </c>
      <c r="L2803" t="str">
        <f>VLOOKUP($C2803,Customer!$A$2:$F$793,3,FALSE)</f>
        <v>Berlin</v>
      </c>
      <c r="M2803" t="str">
        <f>VLOOKUP($C2803,Customer!$A$2:$F$793,4,FALSE)</f>
        <v>Berlin</v>
      </c>
      <c r="N2803" t="str">
        <f>VLOOKUP($C2803,Customer!$A$2:$F$793,5,FALSE)</f>
        <v>Central</v>
      </c>
      <c r="O2803" t="str">
        <f>VLOOKUP($C2803,Customer!$A$2:$F$793,6,FALSE)</f>
        <v>Consumer</v>
      </c>
      <c r="P2803" t="str">
        <f>VLOOKUP(E2803,Product!$B$2:$C$1811,2,FALSE)</f>
        <v>Furniture</v>
      </c>
      <c r="Q2803" t="str">
        <f>VLOOKUP(E2803,CHOOSE({1,2},Product!$B$2:$B$1811,Product!$A$2:$A$1811),2,FALSE)</f>
        <v>Chairs</v>
      </c>
      <c r="R2803" t="str">
        <f t="shared" si="43"/>
        <v>AZ</v>
      </c>
    </row>
    <row r="2804" spans="1:18" x14ac:dyDescent="0.25">
      <c r="A2804" t="s">
        <v>4050</v>
      </c>
      <c r="B2804" s="35">
        <v>44108</v>
      </c>
      <c r="C2804" t="s">
        <v>1701</v>
      </c>
      <c r="D2804" t="s">
        <v>51</v>
      </c>
      <c r="E2804" t="s">
        <v>1368</v>
      </c>
      <c r="F2804">
        <v>0</v>
      </c>
      <c r="G2804">
        <v>2005911.6</v>
      </c>
      <c r="H2804">
        <v>766966.20000000007</v>
      </c>
      <c r="I2804">
        <v>3</v>
      </c>
      <c r="J2804" t="s">
        <v>22</v>
      </c>
      <c r="K2804" t="str">
        <f>VLOOKUP(C2804,Customer!$A$2:$F$793,2,FALSE)</f>
        <v>United Kingdom</v>
      </c>
      <c r="L2804" t="str">
        <f>VLOOKUP($C2804,Customer!$A$2:$F$793,3,FALSE)</f>
        <v>England</v>
      </c>
      <c r="M2804" t="str">
        <f>VLOOKUP($C2804,Customer!$A$2:$F$793,4,FALSE)</f>
        <v>Newcastle upon Tyne</v>
      </c>
      <c r="N2804" t="str">
        <f>VLOOKUP($C2804,Customer!$A$2:$F$793,5,FALSE)</f>
        <v>North</v>
      </c>
      <c r="O2804" t="str">
        <f>VLOOKUP($C2804,Customer!$A$2:$F$793,6,FALSE)</f>
        <v>Consumer</v>
      </c>
      <c r="P2804" t="str">
        <f>VLOOKUP(E2804,Product!$B$2:$C$1811,2,FALSE)</f>
        <v>Technology</v>
      </c>
      <c r="Q2804" t="str">
        <f>VLOOKUP(E2804,CHOOSE({1,2},Product!$B$2:$B$1811,Product!$A$2:$A$1811),2,FALSE)</f>
        <v>Accessories</v>
      </c>
      <c r="R2804" t="str">
        <f t="shared" si="43"/>
        <v>BN</v>
      </c>
    </row>
    <row r="2805" spans="1:18" x14ac:dyDescent="0.25">
      <c r="A2805" t="s">
        <v>4050</v>
      </c>
      <c r="B2805" s="35">
        <v>44108</v>
      </c>
      <c r="C2805" t="s">
        <v>1701</v>
      </c>
      <c r="D2805" t="s">
        <v>51</v>
      </c>
      <c r="E2805" t="s">
        <v>2012</v>
      </c>
      <c r="F2805">
        <v>0.1</v>
      </c>
      <c r="G2805">
        <v>4896784.2</v>
      </c>
      <c r="H2805">
        <v>-324485.7</v>
      </c>
      <c r="I2805">
        <v>3</v>
      </c>
      <c r="J2805" t="s">
        <v>22</v>
      </c>
      <c r="K2805" t="str">
        <f>VLOOKUP(C2805,Customer!$A$2:$F$793,2,FALSE)</f>
        <v>United Kingdom</v>
      </c>
      <c r="L2805" t="str">
        <f>VLOOKUP($C2805,Customer!$A$2:$F$793,3,FALSE)</f>
        <v>England</v>
      </c>
      <c r="M2805" t="str">
        <f>VLOOKUP($C2805,Customer!$A$2:$F$793,4,FALSE)</f>
        <v>Newcastle upon Tyne</v>
      </c>
      <c r="N2805" t="str">
        <f>VLOOKUP($C2805,Customer!$A$2:$F$793,5,FALSE)</f>
        <v>North</v>
      </c>
      <c r="O2805" t="str">
        <f>VLOOKUP($C2805,Customer!$A$2:$F$793,6,FALSE)</f>
        <v>Consumer</v>
      </c>
      <c r="P2805" t="str">
        <f>VLOOKUP(E2805,Product!$B$2:$C$1811,2,FALSE)</f>
        <v>Technology</v>
      </c>
      <c r="Q2805" t="str">
        <f>VLOOKUP(E2805,CHOOSE({1,2},Product!$B$2:$B$1811,Product!$A$2:$A$1811),2,FALSE)</f>
        <v>Machines</v>
      </c>
      <c r="R2805" t="str">
        <f t="shared" si="43"/>
        <v>BN</v>
      </c>
    </row>
    <row r="2806" spans="1:18" x14ac:dyDescent="0.25">
      <c r="A2806" t="s">
        <v>4051</v>
      </c>
      <c r="B2806" s="35">
        <v>44109</v>
      </c>
      <c r="C2806" t="s">
        <v>2013</v>
      </c>
      <c r="D2806" t="s">
        <v>24</v>
      </c>
      <c r="E2806" t="s">
        <v>759</v>
      </c>
      <c r="F2806">
        <v>0</v>
      </c>
      <c r="G2806">
        <v>2536888.2000000002</v>
      </c>
      <c r="H2806">
        <v>501477.9</v>
      </c>
      <c r="I2806">
        <v>2</v>
      </c>
      <c r="J2806" t="s">
        <v>26</v>
      </c>
      <c r="K2806" t="str">
        <f>VLOOKUP(C2806,Customer!$A$2:$F$793,2,FALSE)</f>
        <v>Germany</v>
      </c>
      <c r="L2806" t="str">
        <f>VLOOKUP($C2806,Customer!$A$2:$F$793,3,FALSE)</f>
        <v>Bavaria</v>
      </c>
      <c r="M2806" t="str">
        <f>VLOOKUP($C2806,Customer!$A$2:$F$793,4,FALSE)</f>
        <v>Munich</v>
      </c>
      <c r="N2806" t="str">
        <f>VLOOKUP($C2806,Customer!$A$2:$F$793,5,FALSE)</f>
        <v>Central</v>
      </c>
      <c r="O2806" t="str">
        <f>VLOOKUP($C2806,Customer!$A$2:$F$793,6,FALSE)</f>
        <v>Consumer</v>
      </c>
      <c r="P2806" t="str">
        <f>VLOOKUP(E2806,Product!$B$2:$C$1811,2,FALSE)</f>
        <v>Technology</v>
      </c>
      <c r="Q2806" t="str">
        <f>VLOOKUP(E2806,CHOOSE({1,2},Product!$B$2:$B$1811,Product!$A$2:$A$1811),2,FALSE)</f>
        <v>Machines</v>
      </c>
      <c r="R2806" t="str">
        <f t="shared" si="43"/>
        <v>AZ</v>
      </c>
    </row>
    <row r="2807" spans="1:18" x14ac:dyDescent="0.25">
      <c r="A2807" t="s">
        <v>4052</v>
      </c>
      <c r="B2807" s="35">
        <v>44109</v>
      </c>
      <c r="C2807" t="s">
        <v>925</v>
      </c>
      <c r="D2807" t="s">
        <v>24</v>
      </c>
      <c r="E2807" t="s">
        <v>2014</v>
      </c>
      <c r="F2807">
        <v>0</v>
      </c>
      <c r="G2807">
        <v>8716865.8499999996</v>
      </c>
      <c r="H2807">
        <v>3230107.65</v>
      </c>
      <c r="I2807">
        <v>3</v>
      </c>
      <c r="J2807" t="s">
        <v>22</v>
      </c>
      <c r="K2807" t="str">
        <f>VLOOKUP(C2807,Customer!$A$2:$F$793,2,FALSE)</f>
        <v>Germany</v>
      </c>
      <c r="L2807" t="str">
        <f>VLOOKUP($C2807,Customer!$A$2:$F$793,3,FALSE)</f>
        <v>Baden-Württemberg</v>
      </c>
      <c r="M2807" t="str">
        <f>VLOOKUP($C2807,Customer!$A$2:$F$793,4,FALSE)</f>
        <v>Baden-Baden</v>
      </c>
      <c r="N2807" t="str">
        <f>VLOOKUP($C2807,Customer!$A$2:$F$793,5,FALSE)</f>
        <v>Central</v>
      </c>
      <c r="O2807" t="str">
        <f>VLOOKUP($C2807,Customer!$A$2:$F$793,6,FALSE)</f>
        <v>Corporate</v>
      </c>
      <c r="P2807" t="str">
        <f>VLOOKUP(E2807,Product!$B$2:$C$1811,2,FALSE)</f>
        <v>Furniture</v>
      </c>
      <c r="Q2807" t="str">
        <f>VLOOKUP(E2807,CHOOSE({1,2},Product!$B$2:$B$1811,Product!$A$2:$A$1811),2,FALSE)</f>
        <v>Bookcases</v>
      </c>
      <c r="R2807" t="str">
        <f t="shared" si="43"/>
        <v>BN</v>
      </c>
    </row>
    <row r="2808" spans="1:18" x14ac:dyDescent="0.25">
      <c r="A2808" t="s">
        <v>4052</v>
      </c>
      <c r="B2808" s="35">
        <v>44109</v>
      </c>
      <c r="C2808" t="s">
        <v>925</v>
      </c>
      <c r="D2808" t="s">
        <v>24</v>
      </c>
      <c r="E2808" t="s">
        <v>35</v>
      </c>
      <c r="F2808">
        <v>0</v>
      </c>
      <c r="G2808">
        <v>6106230.9000000004</v>
      </c>
      <c r="H2808">
        <v>2256650.5500000003</v>
      </c>
      <c r="I2808">
        <v>8</v>
      </c>
      <c r="J2808" t="s">
        <v>22</v>
      </c>
      <c r="K2808" t="str">
        <f>VLOOKUP(C2808,Customer!$A$2:$F$793,2,FALSE)</f>
        <v>Germany</v>
      </c>
      <c r="L2808" t="str">
        <f>VLOOKUP($C2808,Customer!$A$2:$F$793,3,FALSE)</f>
        <v>Baden-Württemberg</v>
      </c>
      <c r="M2808" t="str">
        <f>VLOOKUP($C2808,Customer!$A$2:$F$793,4,FALSE)</f>
        <v>Baden-Baden</v>
      </c>
      <c r="N2808" t="str">
        <f>VLOOKUP($C2808,Customer!$A$2:$F$793,5,FALSE)</f>
        <v>Central</v>
      </c>
      <c r="O2808" t="str">
        <f>VLOOKUP($C2808,Customer!$A$2:$F$793,6,FALSE)</f>
        <v>Corporate</v>
      </c>
      <c r="P2808" t="str">
        <f>VLOOKUP(E2808,Product!$B$2:$C$1811,2,FALSE)</f>
        <v>Office Supplies</v>
      </c>
      <c r="Q2808" t="str">
        <f>VLOOKUP(E2808,CHOOSE({1,2},Product!$B$2:$B$1811,Product!$A$2:$A$1811),2,FALSE)</f>
        <v>Art</v>
      </c>
      <c r="R2808" t="str">
        <f t="shared" si="43"/>
        <v>BN</v>
      </c>
    </row>
    <row r="2809" spans="1:18" x14ac:dyDescent="0.25">
      <c r="A2809" t="s">
        <v>4052</v>
      </c>
      <c r="B2809" s="35">
        <v>44109</v>
      </c>
      <c r="C2809" t="s">
        <v>925</v>
      </c>
      <c r="D2809" t="s">
        <v>24</v>
      </c>
      <c r="E2809" t="s">
        <v>505</v>
      </c>
      <c r="F2809">
        <v>0</v>
      </c>
      <c r="G2809">
        <v>884961</v>
      </c>
      <c r="H2809">
        <v>44248.05</v>
      </c>
      <c r="I2809">
        <v>3</v>
      </c>
      <c r="J2809" t="s">
        <v>26</v>
      </c>
      <c r="K2809" t="str">
        <f>VLOOKUP(C2809,Customer!$A$2:$F$793,2,FALSE)</f>
        <v>Germany</v>
      </c>
      <c r="L2809" t="str">
        <f>VLOOKUP($C2809,Customer!$A$2:$F$793,3,FALSE)</f>
        <v>Baden-Württemberg</v>
      </c>
      <c r="M2809" t="str">
        <f>VLOOKUP($C2809,Customer!$A$2:$F$793,4,FALSE)</f>
        <v>Baden-Baden</v>
      </c>
      <c r="N2809" t="str">
        <f>VLOOKUP($C2809,Customer!$A$2:$F$793,5,FALSE)</f>
        <v>Central</v>
      </c>
      <c r="O2809" t="str">
        <f>VLOOKUP($C2809,Customer!$A$2:$F$793,6,FALSE)</f>
        <v>Corporate</v>
      </c>
      <c r="P2809" t="str">
        <f>VLOOKUP(E2809,Product!$B$2:$C$1811,2,FALSE)</f>
        <v>Office Supplies</v>
      </c>
      <c r="Q2809" t="str">
        <f>VLOOKUP(E2809,CHOOSE({1,2},Product!$B$2:$B$1811,Product!$A$2:$A$1811),2,FALSE)</f>
        <v>Storage</v>
      </c>
      <c r="R2809" t="str">
        <f t="shared" si="43"/>
        <v>BN</v>
      </c>
    </row>
    <row r="2810" spans="1:18" x14ac:dyDescent="0.25">
      <c r="A2810" t="s">
        <v>4052</v>
      </c>
      <c r="B2810" s="35">
        <v>44109</v>
      </c>
      <c r="C2810" t="s">
        <v>925</v>
      </c>
      <c r="D2810" t="s">
        <v>24</v>
      </c>
      <c r="E2810" t="s">
        <v>1663</v>
      </c>
      <c r="F2810">
        <v>0</v>
      </c>
      <c r="G2810">
        <v>1120950.6000000001</v>
      </c>
      <c r="H2810">
        <v>73746.75</v>
      </c>
      <c r="I2810">
        <v>2</v>
      </c>
      <c r="J2810" t="s">
        <v>22</v>
      </c>
      <c r="K2810" t="str">
        <f>VLOOKUP(C2810,Customer!$A$2:$F$793,2,FALSE)</f>
        <v>Germany</v>
      </c>
      <c r="L2810" t="str">
        <f>VLOOKUP($C2810,Customer!$A$2:$F$793,3,FALSE)</f>
        <v>Baden-Württemberg</v>
      </c>
      <c r="M2810" t="str">
        <f>VLOOKUP($C2810,Customer!$A$2:$F$793,4,FALSE)</f>
        <v>Baden-Baden</v>
      </c>
      <c r="N2810" t="str">
        <f>VLOOKUP($C2810,Customer!$A$2:$F$793,5,FALSE)</f>
        <v>Central</v>
      </c>
      <c r="O2810" t="str">
        <f>VLOOKUP($C2810,Customer!$A$2:$F$793,6,FALSE)</f>
        <v>Corporate</v>
      </c>
      <c r="P2810" t="str">
        <f>VLOOKUP(E2810,Product!$B$2:$C$1811,2,FALSE)</f>
        <v>Technology</v>
      </c>
      <c r="Q2810" t="str">
        <f>VLOOKUP(E2810,CHOOSE({1,2},Product!$B$2:$B$1811,Product!$A$2:$A$1811),2,FALSE)</f>
        <v>Accessories</v>
      </c>
      <c r="R2810" t="str">
        <f t="shared" si="43"/>
        <v>BN</v>
      </c>
    </row>
    <row r="2811" spans="1:18" x14ac:dyDescent="0.25">
      <c r="A2811" t="s">
        <v>4053</v>
      </c>
      <c r="B2811" s="35">
        <v>44112</v>
      </c>
      <c r="C2811" t="s">
        <v>1970</v>
      </c>
      <c r="D2811" t="s">
        <v>20</v>
      </c>
      <c r="E2811" t="s">
        <v>176</v>
      </c>
      <c r="F2811">
        <v>0.5</v>
      </c>
      <c r="G2811">
        <v>560475.30000000005</v>
      </c>
      <c r="H2811">
        <v>-117994.8</v>
      </c>
      <c r="I2811">
        <v>4</v>
      </c>
      <c r="J2811" t="s">
        <v>22</v>
      </c>
      <c r="K2811" t="str">
        <f>VLOOKUP(C2811,Customer!$A$2:$F$793,2,FALSE)</f>
        <v>United Kingdom</v>
      </c>
      <c r="L2811" t="str">
        <f>VLOOKUP($C2811,Customer!$A$2:$F$793,3,FALSE)</f>
        <v>England</v>
      </c>
      <c r="M2811" t="str">
        <f>VLOOKUP($C2811,Customer!$A$2:$F$793,4,FALSE)</f>
        <v>Coventry</v>
      </c>
      <c r="N2811" t="str">
        <f>VLOOKUP($C2811,Customer!$A$2:$F$793,5,FALSE)</f>
        <v>North</v>
      </c>
      <c r="O2811" t="str">
        <f>VLOOKUP($C2811,Customer!$A$2:$F$793,6,FALSE)</f>
        <v>Consumer</v>
      </c>
      <c r="P2811" t="str">
        <f>VLOOKUP(E2811,Product!$B$2:$C$1811,2,FALSE)</f>
        <v>Office Supplies</v>
      </c>
      <c r="Q2811" t="str">
        <f>VLOOKUP(E2811,CHOOSE({1,2},Product!$B$2:$B$1811,Product!$A$2:$A$1811),2,FALSE)</f>
        <v>Art</v>
      </c>
      <c r="R2811" t="str">
        <f t="shared" si="43"/>
        <v>BN</v>
      </c>
    </row>
    <row r="2812" spans="1:18" x14ac:dyDescent="0.25">
      <c r="A2812" t="s">
        <v>4053</v>
      </c>
      <c r="B2812" s="35">
        <v>44112</v>
      </c>
      <c r="C2812" t="s">
        <v>1970</v>
      </c>
      <c r="D2812" t="s">
        <v>20</v>
      </c>
      <c r="E2812" t="s">
        <v>1117</v>
      </c>
      <c r="F2812">
        <v>0.5</v>
      </c>
      <c r="G2812">
        <v>3702086.85</v>
      </c>
      <c r="H2812">
        <v>-2153405.1</v>
      </c>
      <c r="I2812">
        <v>10</v>
      </c>
      <c r="J2812" t="s">
        <v>22</v>
      </c>
      <c r="K2812" t="str">
        <f>VLOOKUP(C2812,Customer!$A$2:$F$793,2,FALSE)</f>
        <v>United Kingdom</v>
      </c>
      <c r="L2812" t="str">
        <f>VLOOKUP($C2812,Customer!$A$2:$F$793,3,FALSE)</f>
        <v>England</v>
      </c>
      <c r="M2812" t="str">
        <f>VLOOKUP($C2812,Customer!$A$2:$F$793,4,FALSE)</f>
        <v>Coventry</v>
      </c>
      <c r="N2812" t="str">
        <f>VLOOKUP($C2812,Customer!$A$2:$F$793,5,FALSE)</f>
        <v>North</v>
      </c>
      <c r="O2812" t="str">
        <f>VLOOKUP($C2812,Customer!$A$2:$F$793,6,FALSE)</f>
        <v>Consumer</v>
      </c>
      <c r="P2812" t="str">
        <f>VLOOKUP(E2812,Product!$B$2:$C$1811,2,FALSE)</f>
        <v>Office Supplies</v>
      </c>
      <c r="Q2812" t="str">
        <f>VLOOKUP(E2812,CHOOSE({1,2},Product!$B$2:$B$1811,Product!$A$2:$A$1811),2,FALSE)</f>
        <v>Binders</v>
      </c>
      <c r="R2812" t="str">
        <f t="shared" si="43"/>
        <v>BN</v>
      </c>
    </row>
    <row r="2813" spans="1:18" x14ac:dyDescent="0.25">
      <c r="A2813" t="s">
        <v>4054</v>
      </c>
      <c r="B2813" s="35">
        <v>44113</v>
      </c>
      <c r="C2813" t="s">
        <v>1556</v>
      </c>
      <c r="D2813" t="s">
        <v>20</v>
      </c>
      <c r="E2813" t="s">
        <v>137</v>
      </c>
      <c r="F2813">
        <v>0</v>
      </c>
      <c r="G2813">
        <v>324485.7</v>
      </c>
      <c r="H2813">
        <v>58997.4</v>
      </c>
      <c r="I2813">
        <v>1</v>
      </c>
      <c r="J2813" t="s">
        <v>22</v>
      </c>
      <c r="K2813" t="str">
        <f>VLOOKUP(C2813,Customer!$A$2:$F$793,2,FALSE)</f>
        <v>Spain</v>
      </c>
      <c r="L2813" t="str">
        <f>VLOOKUP($C2813,Customer!$A$2:$F$793,3,FALSE)</f>
        <v>Castile and León</v>
      </c>
      <c r="M2813" t="str">
        <f>VLOOKUP($C2813,Customer!$A$2:$F$793,4,FALSE)</f>
        <v>Ponferrada</v>
      </c>
      <c r="N2813" t="str">
        <f>VLOOKUP($C2813,Customer!$A$2:$F$793,5,FALSE)</f>
        <v>South</v>
      </c>
      <c r="O2813" t="str">
        <f>VLOOKUP($C2813,Customer!$A$2:$F$793,6,FALSE)</f>
        <v>Consumer</v>
      </c>
      <c r="P2813" t="str">
        <f>VLOOKUP(E2813,Product!$B$2:$C$1811,2,FALSE)</f>
        <v>Office Supplies</v>
      </c>
      <c r="Q2813" t="str">
        <f>VLOOKUP(E2813,CHOOSE({1,2},Product!$B$2:$B$1811,Product!$A$2:$A$1811),2,FALSE)</f>
        <v>Art</v>
      </c>
      <c r="R2813" t="str">
        <f t="shared" si="43"/>
        <v>AZ</v>
      </c>
    </row>
    <row r="2814" spans="1:18" x14ac:dyDescent="0.25">
      <c r="A2814" t="s">
        <v>4054</v>
      </c>
      <c r="B2814" s="35">
        <v>44113</v>
      </c>
      <c r="C2814" t="s">
        <v>1556</v>
      </c>
      <c r="D2814" t="s">
        <v>20</v>
      </c>
      <c r="E2814" t="s">
        <v>319</v>
      </c>
      <c r="F2814">
        <v>0</v>
      </c>
      <c r="G2814">
        <v>427731.15</v>
      </c>
      <c r="H2814">
        <v>88496.1</v>
      </c>
      <c r="I2814">
        <v>2</v>
      </c>
      <c r="J2814" t="s">
        <v>22</v>
      </c>
      <c r="K2814" t="str">
        <f>VLOOKUP(C2814,Customer!$A$2:$F$793,2,FALSE)</f>
        <v>Spain</v>
      </c>
      <c r="L2814" t="str">
        <f>VLOOKUP($C2814,Customer!$A$2:$F$793,3,FALSE)</f>
        <v>Castile and León</v>
      </c>
      <c r="M2814" t="str">
        <f>VLOOKUP($C2814,Customer!$A$2:$F$793,4,FALSE)</f>
        <v>Ponferrada</v>
      </c>
      <c r="N2814" t="str">
        <f>VLOOKUP($C2814,Customer!$A$2:$F$793,5,FALSE)</f>
        <v>South</v>
      </c>
      <c r="O2814" t="str">
        <f>VLOOKUP($C2814,Customer!$A$2:$F$793,6,FALSE)</f>
        <v>Consumer</v>
      </c>
      <c r="P2814" t="str">
        <f>VLOOKUP(E2814,Product!$B$2:$C$1811,2,FALSE)</f>
        <v>Office Supplies</v>
      </c>
      <c r="Q2814" t="str">
        <f>VLOOKUP(E2814,CHOOSE({1,2},Product!$B$2:$B$1811,Product!$A$2:$A$1811),2,FALSE)</f>
        <v>Art</v>
      </c>
      <c r="R2814" t="str">
        <f t="shared" si="43"/>
        <v>AZ</v>
      </c>
    </row>
    <row r="2815" spans="1:18" x14ac:dyDescent="0.25">
      <c r="A2815" t="s">
        <v>4055</v>
      </c>
      <c r="B2815" s="35">
        <v>44114</v>
      </c>
      <c r="C2815" t="s">
        <v>855</v>
      </c>
      <c r="D2815" t="s">
        <v>24</v>
      </c>
      <c r="E2815" t="s">
        <v>1601</v>
      </c>
      <c r="F2815">
        <v>0</v>
      </c>
      <c r="G2815">
        <v>1814170.05</v>
      </c>
      <c r="H2815">
        <v>825963.6</v>
      </c>
      <c r="I2815">
        <v>4</v>
      </c>
      <c r="J2815" t="s">
        <v>26</v>
      </c>
      <c r="K2815" t="str">
        <f>VLOOKUP(C2815,Customer!$A$2:$F$793,2,FALSE)</f>
        <v>Italy</v>
      </c>
      <c r="L2815" t="str">
        <f>VLOOKUP($C2815,Customer!$A$2:$F$793,3,FALSE)</f>
        <v>Trentino-Alto Adige</v>
      </c>
      <c r="M2815" t="str">
        <f>VLOOKUP($C2815,Customer!$A$2:$F$793,4,FALSE)</f>
        <v>Trento</v>
      </c>
      <c r="N2815" t="str">
        <f>VLOOKUP($C2815,Customer!$A$2:$F$793,5,FALSE)</f>
        <v>South</v>
      </c>
      <c r="O2815" t="str">
        <f>VLOOKUP($C2815,Customer!$A$2:$F$793,6,FALSE)</f>
        <v>Corporate</v>
      </c>
      <c r="P2815" t="str">
        <f>VLOOKUP(E2815,Product!$B$2:$C$1811,2,FALSE)</f>
        <v>Office Supplies</v>
      </c>
      <c r="Q2815" t="str">
        <f>VLOOKUP(E2815,CHOOSE({1,2},Product!$B$2:$B$1811,Product!$A$2:$A$1811),2,FALSE)</f>
        <v>Paper</v>
      </c>
      <c r="R2815" t="str">
        <f t="shared" si="43"/>
        <v>AZ</v>
      </c>
    </row>
    <row r="2816" spans="1:18" x14ac:dyDescent="0.25">
      <c r="A2816" t="s">
        <v>4055</v>
      </c>
      <c r="B2816" s="35">
        <v>44114</v>
      </c>
      <c r="C2816" t="s">
        <v>855</v>
      </c>
      <c r="D2816" t="s">
        <v>24</v>
      </c>
      <c r="E2816" t="s">
        <v>343</v>
      </c>
      <c r="F2816">
        <v>0</v>
      </c>
      <c r="G2816">
        <v>663720.75</v>
      </c>
      <c r="H2816">
        <v>58997.4</v>
      </c>
      <c r="I2816">
        <v>4</v>
      </c>
      <c r="J2816" t="s">
        <v>26</v>
      </c>
      <c r="K2816" t="str">
        <f>VLOOKUP(C2816,Customer!$A$2:$F$793,2,FALSE)</f>
        <v>Italy</v>
      </c>
      <c r="L2816" t="str">
        <f>VLOOKUP($C2816,Customer!$A$2:$F$793,3,FALSE)</f>
        <v>Trentino-Alto Adige</v>
      </c>
      <c r="M2816" t="str">
        <f>VLOOKUP($C2816,Customer!$A$2:$F$793,4,FALSE)</f>
        <v>Trento</v>
      </c>
      <c r="N2816" t="str">
        <f>VLOOKUP($C2816,Customer!$A$2:$F$793,5,FALSE)</f>
        <v>South</v>
      </c>
      <c r="O2816" t="str">
        <f>VLOOKUP($C2816,Customer!$A$2:$F$793,6,FALSE)</f>
        <v>Corporate</v>
      </c>
      <c r="P2816" t="str">
        <f>VLOOKUP(E2816,Product!$B$2:$C$1811,2,FALSE)</f>
        <v>Office Supplies</v>
      </c>
      <c r="Q2816" t="str">
        <f>VLOOKUP(E2816,CHOOSE({1,2},Product!$B$2:$B$1811,Product!$A$2:$A$1811),2,FALSE)</f>
        <v>Storage</v>
      </c>
      <c r="R2816" t="str">
        <f t="shared" si="43"/>
        <v>AZ</v>
      </c>
    </row>
    <row r="2817" spans="1:18" x14ac:dyDescent="0.25">
      <c r="A2817" t="s">
        <v>4056</v>
      </c>
      <c r="B2817" s="35">
        <v>44114</v>
      </c>
      <c r="C2817" t="s">
        <v>295</v>
      </c>
      <c r="D2817" t="s">
        <v>24</v>
      </c>
      <c r="E2817" t="s">
        <v>753</v>
      </c>
      <c r="F2817">
        <v>0</v>
      </c>
      <c r="G2817">
        <v>4926282.9000000004</v>
      </c>
      <c r="H2817">
        <v>1578180.45</v>
      </c>
      <c r="I2817">
        <v>2</v>
      </c>
      <c r="J2817" t="s">
        <v>26</v>
      </c>
      <c r="K2817" t="str">
        <f>VLOOKUP(C2817,Customer!$A$2:$F$793,2,FALSE)</f>
        <v>France</v>
      </c>
      <c r="L2817" t="str">
        <f>VLOOKUP($C2817,Customer!$A$2:$F$793,3,FALSE)</f>
        <v>Ile-de-France</v>
      </c>
      <c r="M2817" t="str">
        <f>VLOOKUP($C2817,Customer!$A$2:$F$793,4,FALSE)</f>
        <v>Noisy-le-Sec</v>
      </c>
      <c r="N2817" t="str">
        <f>VLOOKUP($C2817,Customer!$A$2:$F$793,5,FALSE)</f>
        <v>Central</v>
      </c>
      <c r="O2817" t="str">
        <f>VLOOKUP($C2817,Customer!$A$2:$F$793,6,FALSE)</f>
        <v>Home Office</v>
      </c>
      <c r="P2817" t="str">
        <f>VLOOKUP(E2817,Product!$B$2:$C$1811,2,FALSE)</f>
        <v>Technology</v>
      </c>
      <c r="Q2817" t="str">
        <f>VLOOKUP(E2817,CHOOSE({1,2},Product!$B$2:$B$1811,Product!$A$2:$A$1811),2,FALSE)</f>
        <v>Phones</v>
      </c>
      <c r="R2817" t="str">
        <f t="shared" si="43"/>
        <v>AZ</v>
      </c>
    </row>
    <row r="2818" spans="1:18" x14ac:dyDescent="0.25">
      <c r="A2818" t="s">
        <v>4057</v>
      </c>
      <c r="B2818" s="35">
        <v>44114</v>
      </c>
      <c r="C2818" t="s">
        <v>1826</v>
      </c>
      <c r="D2818" t="s">
        <v>24</v>
      </c>
      <c r="E2818" t="s">
        <v>563</v>
      </c>
      <c r="F2818">
        <v>0.15</v>
      </c>
      <c r="G2818">
        <v>9852565.8000000007</v>
      </c>
      <c r="H2818">
        <v>-1622428.5</v>
      </c>
      <c r="I2818">
        <v>3</v>
      </c>
      <c r="J2818" t="s">
        <v>22</v>
      </c>
      <c r="K2818" t="str">
        <f>VLOOKUP(C2818,Customer!$A$2:$F$793,2,FALSE)</f>
        <v>Germany</v>
      </c>
      <c r="L2818" t="str">
        <f>VLOOKUP($C2818,Customer!$A$2:$F$793,3,FALSE)</f>
        <v>North Rhine-Westphalia</v>
      </c>
      <c r="M2818" t="str">
        <f>VLOOKUP($C2818,Customer!$A$2:$F$793,4,FALSE)</f>
        <v>Gummersbach</v>
      </c>
      <c r="N2818" t="str">
        <f>VLOOKUP($C2818,Customer!$A$2:$F$793,5,FALSE)</f>
        <v>Central</v>
      </c>
      <c r="O2818" t="str">
        <f>VLOOKUP($C2818,Customer!$A$2:$F$793,6,FALSE)</f>
        <v>Consumer</v>
      </c>
      <c r="P2818" t="str">
        <f>VLOOKUP(E2818,Product!$B$2:$C$1811,2,FALSE)</f>
        <v>Technology</v>
      </c>
      <c r="Q2818" t="str">
        <f>VLOOKUP(E2818,CHOOSE({1,2},Product!$B$2:$B$1811,Product!$A$2:$A$1811),2,FALSE)</f>
        <v>Copiers</v>
      </c>
      <c r="R2818" t="str">
        <f t="shared" si="43"/>
        <v>BN</v>
      </c>
    </row>
    <row r="2819" spans="1:18" x14ac:dyDescent="0.25">
      <c r="A2819" t="s">
        <v>4058</v>
      </c>
      <c r="B2819" s="35">
        <v>44115</v>
      </c>
      <c r="C2819" t="s">
        <v>1623</v>
      </c>
      <c r="D2819" t="s">
        <v>33</v>
      </c>
      <c r="E2819" t="s">
        <v>1029</v>
      </c>
      <c r="F2819">
        <v>0</v>
      </c>
      <c r="G2819">
        <v>737467.5</v>
      </c>
      <c r="H2819">
        <v>14749.35</v>
      </c>
      <c r="I2819">
        <v>3</v>
      </c>
      <c r="J2819" t="s">
        <v>22</v>
      </c>
      <c r="K2819" t="str">
        <f>VLOOKUP(C2819,Customer!$A$2:$F$793,2,FALSE)</f>
        <v>Italy</v>
      </c>
      <c r="L2819" t="str">
        <f>VLOOKUP($C2819,Customer!$A$2:$F$793,3,FALSE)</f>
        <v>Piedmont</v>
      </c>
      <c r="M2819" t="str">
        <f>VLOOKUP($C2819,Customer!$A$2:$F$793,4,FALSE)</f>
        <v>Turin</v>
      </c>
      <c r="N2819" t="str">
        <f>VLOOKUP($C2819,Customer!$A$2:$F$793,5,FALSE)</f>
        <v>South</v>
      </c>
      <c r="O2819" t="str">
        <f>VLOOKUP($C2819,Customer!$A$2:$F$793,6,FALSE)</f>
        <v>Corporate</v>
      </c>
      <c r="P2819" t="str">
        <f>VLOOKUP(E2819,Product!$B$2:$C$1811,2,FALSE)</f>
        <v>Office Supplies</v>
      </c>
      <c r="Q2819" t="str">
        <f>VLOOKUP(E2819,CHOOSE({1,2},Product!$B$2:$B$1811,Product!$A$2:$A$1811),2,FALSE)</f>
        <v>Paper</v>
      </c>
      <c r="R2819" t="str">
        <f t="shared" ref="R2819:R2882" si="44">LEFT(A2819,2)</f>
        <v>AZ</v>
      </c>
    </row>
    <row r="2820" spans="1:18" x14ac:dyDescent="0.25">
      <c r="A2820" t="s">
        <v>4058</v>
      </c>
      <c r="B2820" s="35">
        <v>44115</v>
      </c>
      <c r="C2820" t="s">
        <v>1623</v>
      </c>
      <c r="D2820" t="s">
        <v>33</v>
      </c>
      <c r="E2820" t="s">
        <v>188</v>
      </c>
      <c r="F2820">
        <v>0.1</v>
      </c>
      <c r="G2820">
        <v>412981.8</v>
      </c>
      <c r="H2820">
        <v>73746.75</v>
      </c>
      <c r="I2820">
        <v>3</v>
      </c>
      <c r="J2820" t="s">
        <v>22</v>
      </c>
      <c r="K2820" t="str">
        <f>VLOOKUP(C2820,Customer!$A$2:$F$793,2,FALSE)</f>
        <v>Italy</v>
      </c>
      <c r="L2820" t="str">
        <f>VLOOKUP($C2820,Customer!$A$2:$F$793,3,FALSE)</f>
        <v>Piedmont</v>
      </c>
      <c r="M2820" t="str">
        <f>VLOOKUP($C2820,Customer!$A$2:$F$793,4,FALSE)</f>
        <v>Turin</v>
      </c>
      <c r="N2820" t="str">
        <f>VLOOKUP($C2820,Customer!$A$2:$F$793,5,FALSE)</f>
        <v>South</v>
      </c>
      <c r="O2820" t="str">
        <f>VLOOKUP($C2820,Customer!$A$2:$F$793,6,FALSE)</f>
        <v>Corporate</v>
      </c>
      <c r="P2820" t="str">
        <f>VLOOKUP(E2820,Product!$B$2:$C$1811,2,FALSE)</f>
        <v>Office Supplies</v>
      </c>
      <c r="Q2820" t="str">
        <f>VLOOKUP(E2820,CHOOSE({1,2},Product!$B$2:$B$1811,Product!$A$2:$A$1811),2,FALSE)</f>
        <v>Storage</v>
      </c>
      <c r="R2820" t="str">
        <f t="shared" si="44"/>
        <v>AZ</v>
      </c>
    </row>
    <row r="2821" spans="1:18" x14ac:dyDescent="0.25">
      <c r="A2821" t="s">
        <v>4058</v>
      </c>
      <c r="B2821" s="35">
        <v>44115</v>
      </c>
      <c r="C2821" t="s">
        <v>1623</v>
      </c>
      <c r="D2821" t="s">
        <v>33</v>
      </c>
      <c r="E2821" t="s">
        <v>419</v>
      </c>
      <c r="F2821">
        <v>0</v>
      </c>
      <c r="G2821">
        <v>12728689.050000001</v>
      </c>
      <c r="H2821">
        <v>3569342.7</v>
      </c>
      <c r="I2821">
        <v>7</v>
      </c>
      <c r="J2821" t="s">
        <v>22</v>
      </c>
      <c r="K2821" t="str">
        <f>VLOOKUP(C2821,Customer!$A$2:$F$793,2,FALSE)</f>
        <v>Italy</v>
      </c>
      <c r="L2821" t="str">
        <f>VLOOKUP($C2821,Customer!$A$2:$F$793,3,FALSE)</f>
        <v>Piedmont</v>
      </c>
      <c r="M2821" t="str">
        <f>VLOOKUP($C2821,Customer!$A$2:$F$793,4,FALSE)</f>
        <v>Turin</v>
      </c>
      <c r="N2821" t="str">
        <f>VLOOKUP($C2821,Customer!$A$2:$F$793,5,FALSE)</f>
        <v>South</v>
      </c>
      <c r="O2821" t="str">
        <f>VLOOKUP($C2821,Customer!$A$2:$F$793,6,FALSE)</f>
        <v>Corporate</v>
      </c>
      <c r="P2821" t="str">
        <f>VLOOKUP(E2821,Product!$B$2:$C$1811,2,FALSE)</f>
        <v>Technology</v>
      </c>
      <c r="Q2821" t="str">
        <f>VLOOKUP(E2821,CHOOSE({1,2},Product!$B$2:$B$1811,Product!$A$2:$A$1811),2,FALSE)</f>
        <v>Phones</v>
      </c>
      <c r="R2821" t="str">
        <f t="shared" si="44"/>
        <v>AZ</v>
      </c>
    </row>
    <row r="2822" spans="1:18" x14ac:dyDescent="0.25">
      <c r="A2822" t="s">
        <v>4059</v>
      </c>
      <c r="B2822" s="35">
        <v>44116</v>
      </c>
      <c r="C2822" t="s">
        <v>1122</v>
      </c>
      <c r="D2822" t="s">
        <v>20</v>
      </c>
      <c r="E2822" t="s">
        <v>1283</v>
      </c>
      <c r="F2822">
        <v>0</v>
      </c>
      <c r="G2822">
        <v>796464.9</v>
      </c>
      <c r="H2822">
        <v>221240.25</v>
      </c>
      <c r="I2822">
        <v>2</v>
      </c>
      <c r="J2822" t="s">
        <v>22</v>
      </c>
      <c r="K2822" t="str">
        <f>VLOOKUP(C2822,Customer!$A$2:$F$793,2,FALSE)</f>
        <v>France</v>
      </c>
      <c r="L2822" t="str">
        <f>VLOOKUP($C2822,Customer!$A$2:$F$793,3,FALSE)</f>
        <v>Ile-de-France</v>
      </c>
      <c r="M2822" t="str">
        <f>VLOOKUP($C2822,Customer!$A$2:$F$793,4,FALSE)</f>
        <v>Montreuil</v>
      </c>
      <c r="N2822" t="str">
        <f>VLOOKUP($C2822,Customer!$A$2:$F$793,5,FALSE)</f>
        <v>Central</v>
      </c>
      <c r="O2822" t="str">
        <f>VLOOKUP($C2822,Customer!$A$2:$F$793,6,FALSE)</f>
        <v>Home Office</v>
      </c>
      <c r="P2822" t="str">
        <f>VLOOKUP(E2822,Product!$B$2:$C$1811,2,FALSE)</f>
        <v>Office Supplies</v>
      </c>
      <c r="Q2822" t="str">
        <f>VLOOKUP(E2822,CHOOSE({1,2},Product!$B$2:$B$1811,Product!$A$2:$A$1811),2,FALSE)</f>
        <v>Supplies</v>
      </c>
      <c r="R2822" t="str">
        <f t="shared" si="44"/>
        <v>AZ</v>
      </c>
    </row>
    <row r="2823" spans="1:18" x14ac:dyDescent="0.25">
      <c r="A2823" t="s">
        <v>4060</v>
      </c>
      <c r="B2823" s="35">
        <v>44117</v>
      </c>
      <c r="C2823" t="s">
        <v>770</v>
      </c>
      <c r="D2823" t="s">
        <v>24</v>
      </c>
      <c r="E2823" t="s">
        <v>661</v>
      </c>
      <c r="F2823">
        <v>0</v>
      </c>
      <c r="G2823">
        <v>37522346.399999999</v>
      </c>
      <c r="H2823">
        <v>16135788.9</v>
      </c>
      <c r="I2823">
        <v>4</v>
      </c>
      <c r="J2823" t="s">
        <v>26</v>
      </c>
      <c r="K2823" t="str">
        <f>VLOOKUP(C2823,Customer!$A$2:$F$793,2,FALSE)</f>
        <v>Italy</v>
      </c>
      <c r="L2823" t="str">
        <f>VLOOKUP($C2823,Customer!$A$2:$F$793,3,FALSE)</f>
        <v>Sicily</v>
      </c>
      <c r="M2823" t="str">
        <f>VLOOKUP($C2823,Customer!$A$2:$F$793,4,FALSE)</f>
        <v>Marsala</v>
      </c>
      <c r="N2823" t="str">
        <f>VLOOKUP($C2823,Customer!$A$2:$F$793,5,FALSE)</f>
        <v>South</v>
      </c>
      <c r="O2823" t="str">
        <f>VLOOKUP($C2823,Customer!$A$2:$F$793,6,FALSE)</f>
        <v>Consumer</v>
      </c>
      <c r="P2823" t="str">
        <f>VLOOKUP(E2823,Product!$B$2:$C$1811,2,FALSE)</f>
        <v>Technology</v>
      </c>
      <c r="Q2823" t="str">
        <f>VLOOKUP(E2823,CHOOSE({1,2},Product!$B$2:$B$1811,Product!$A$2:$A$1811),2,FALSE)</f>
        <v>Phones</v>
      </c>
      <c r="R2823" t="str">
        <f t="shared" si="44"/>
        <v>BN</v>
      </c>
    </row>
    <row r="2824" spans="1:18" x14ac:dyDescent="0.25">
      <c r="A2824" t="s">
        <v>4061</v>
      </c>
      <c r="B2824" s="35">
        <v>44119</v>
      </c>
      <c r="C2824" t="s">
        <v>2015</v>
      </c>
      <c r="D2824" t="s">
        <v>24</v>
      </c>
      <c r="E2824" t="s">
        <v>176</v>
      </c>
      <c r="F2824">
        <v>0</v>
      </c>
      <c r="G2824">
        <v>840712.95000000007</v>
      </c>
      <c r="H2824">
        <v>339235.05</v>
      </c>
      <c r="I2824">
        <v>3</v>
      </c>
      <c r="J2824" t="s">
        <v>26</v>
      </c>
      <c r="K2824" t="str">
        <f>VLOOKUP(C2824,Customer!$A$2:$F$793,2,FALSE)</f>
        <v>France</v>
      </c>
      <c r="L2824" t="str">
        <f>VLOOKUP($C2824,Customer!$A$2:$F$793,3,FALSE)</f>
        <v>Ile-de-France</v>
      </c>
      <c r="M2824" t="str">
        <f>VLOOKUP($C2824,Customer!$A$2:$F$793,4,FALSE)</f>
        <v>Choisy-le-Roi</v>
      </c>
      <c r="N2824" t="str">
        <f>VLOOKUP($C2824,Customer!$A$2:$F$793,5,FALSE)</f>
        <v>Central</v>
      </c>
      <c r="O2824" t="str">
        <f>VLOOKUP($C2824,Customer!$A$2:$F$793,6,FALSE)</f>
        <v>Consumer</v>
      </c>
      <c r="P2824" t="str">
        <f>VLOOKUP(E2824,Product!$B$2:$C$1811,2,FALSE)</f>
        <v>Office Supplies</v>
      </c>
      <c r="Q2824" t="str">
        <f>VLOOKUP(E2824,CHOOSE({1,2},Product!$B$2:$B$1811,Product!$A$2:$A$1811),2,FALSE)</f>
        <v>Art</v>
      </c>
      <c r="R2824" t="str">
        <f t="shared" si="44"/>
        <v>AZ</v>
      </c>
    </row>
    <row r="2825" spans="1:18" x14ac:dyDescent="0.25">
      <c r="A2825" t="s">
        <v>4061</v>
      </c>
      <c r="B2825" s="35">
        <v>44119</v>
      </c>
      <c r="C2825" t="s">
        <v>2015</v>
      </c>
      <c r="D2825" t="s">
        <v>24</v>
      </c>
      <c r="E2825" t="s">
        <v>665</v>
      </c>
      <c r="F2825">
        <v>0.1</v>
      </c>
      <c r="G2825">
        <v>1445436.3</v>
      </c>
      <c r="H2825">
        <v>-73746.75</v>
      </c>
      <c r="I2825">
        <v>2</v>
      </c>
      <c r="J2825" t="s">
        <v>22</v>
      </c>
      <c r="K2825" t="str">
        <f>VLOOKUP(C2825,Customer!$A$2:$F$793,2,FALSE)</f>
        <v>France</v>
      </c>
      <c r="L2825" t="str">
        <f>VLOOKUP($C2825,Customer!$A$2:$F$793,3,FALSE)</f>
        <v>Ile-de-France</v>
      </c>
      <c r="M2825" t="str">
        <f>VLOOKUP($C2825,Customer!$A$2:$F$793,4,FALSE)</f>
        <v>Choisy-le-Roi</v>
      </c>
      <c r="N2825" t="str">
        <f>VLOOKUP($C2825,Customer!$A$2:$F$793,5,FALSE)</f>
        <v>Central</v>
      </c>
      <c r="O2825" t="str">
        <f>VLOOKUP($C2825,Customer!$A$2:$F$793,6,FALSE)</f>
        <v>Consumer</v>
      </c>
      <c r="P2825" t="str">
        <f>VLOOKUP(E2825,Product!$B$2:$C$1811,2,FALSE)</f>
        <v>Office Supplies</v>
      </c>
      <c r="Q2825" t="str">
        <f>VLOOKUP(E2825,CHOOSE({1,2},Product!$B$2:$B$1811,Product!$A$2:$A$1811),2,FALSE)</f>
        <v>Storage</v>
      </c>
      <c r="R2825" t="str">
        <f t="shared" si="44"/>
        <v>AZ</v>
      </c>
    </row>
    <row r="2826" spans="1:18" x14ac:dyDescent="0.25">
      <c r="A2826" t="s">
        <v>4062</v>
      </c>
      <c r="B2826" s="35">
        <v>44119</v>
      </c>
      <c r="C2826" t="s">
        <v>290</v>
      </c>
      <c r="D2826" t="s">
        <v>24</v>
      </c>
      <c r="E2826" t="s">
        <v>168</v>
      </c>
      <c r="F2826">
        <v>0</v>
      </c>
      <c r="G2826">
        <v>781715.55</v>
      </c>
      <c r="H2826">
        <v>29498.7</v>
      </c>
      <c r="I2826">
        <v>2</v>
      </c>
      <c r="J2826" t="s">
        <v>22</v>
      </c>
      <c r="K2826" t="str">
        <f>VLOOKUP(C2826,Customer!$A$2:$F$793,2,FALSE)</f>
        <v>Germany</v>
      </c>
      <c r="L2826" t="str">
        <f>VLOOKUP($C2826,Customer!$A$2:$F$793,3,FALSE)</f>
        <v>Saxony-Anhalt</v>
      </c>
      <c r="M2826" t="str">
        <f>VLOOKUP($C2826,Customer!$A$2:$F$793,4,FALSE)</f>
        <v>Magdeburg</v>
      </c>
      <c r="N2826" t="str">
        <f>VLOOKUP($C2826,Customer!$A$2:$F$793,5,FALSE)</f>
        <v>Central</v>
      </c>
      <c r="O2826" t="str">
        <f>VLOOKUP($C2826,Customer!$A$2:$F$793,6,FALSE)</f>
        <v>Corporate</v>
      </c>
      <c r="P2826" t="str">
        <f>VLOOKUP(E2826,Product!$B$2:$C$1811,2,FALSE)</f>
        <v>Office Supplies</v>
      </c>
      <c r="Q2826" t="str">
        <f>VLOOKUP(E2826,CHOOSE({1,2},Product!$B$2:$B$1811,Product!$A$2:$A$1811),2,FALSE)</f>
        <v>Art</v>
      </c>
      <c r="R2826" t="str">
        <f t="shared" si="44"/>
        <v>AZ</v>
      </c>
    </row>
    <row r="2827" spans="1:18" x14ac:dyDescent="0.25">
      <c r="A2827" t="s">
        <v>4063</v>
      </c>
      <c r="B2827" s="35">
        <v>44119</v>
      </c>
      <c r="C2827" t="s">
        <v>669</v>
      </c>
      <c r="D2827" t="s">
        <v>33</v>
      </c>
      <c r="E2827" t="s">
        <v>1574</v>
      </c>
      <c r="F2827">
        <v>0</v>
      </c>
      <c r="G2827">
        <v>4793538.75</v>
      </c>
      <c r="H2827">
        <v>471979.2</v>
      </c>
      <c r="I2827">
        <v>7</v>
      </c>
      <c r="J2827" t="s">
        <v>22</v>
      </c>
      <c r="K2827" t="str">
        <f>VLOOKUP(C2827,Customer!$A$2:$F$793,2,FALSE)</f>
        <v>Italy</v>
      </c>
      <c r="L2827" t="str">
        <f>VLOOKUP($C2827,Customer!$A$2:$F$793,3,FALSE)</f>
        <v>Lazio</v>
      </c>
      <c r="M2827" t="str">
        <f>VLOOKUP($C2827,Customer!$A$2:$F$793,4,FALSE)</f>
        <v>Aprilia</v>
      </c>
      <c r="N2827" t="str">
        <f>VLOOKUP($C2827,Customer!$A$2:$F$793,5,FALSE)</f>
        <v>South</v>
      </c>
      <c r="O2827" t="str">
        <f>VLOOKUP($C2827,Customer!$A$2:$F$793,6,FALSE)</f>
        <v>Consumer</v>
      </c>
      <c r="P2827" t="str">
        <f>VLOOKUP(E2827,Product!$B$2:$C$1811,2,FALSE)</f>
        <v>Office Supplies</v>
      </c>
      <c r="Q2827" t="str">
        <f>VLOOKUP(E2827,CHOOSE({1,2},Product!$B$2:$B$1811,Product!$A$2:$A$1811),2,FALSE)</f>
        <v>Paper</v>
      </c>
      <c r="R2827" t="str">
        <f t="shared" si="44"/>
        <v>AZ</v>
      </c>
    </row>
    <row r="2828" spans="1:18" x14ac:dyDescent="0.25">
      <c r="A2828" t="s">
        <v>4064</v>
      </c>
      <c r="B2828" s="35">
        <v>44119</v>
      </c>
      <c r="C2828" t="s">
        <v>280</v>
      </c>
      <c r="D2828" t="s">
        <v>20</v>
      </c>
      <c r="E2828" t="s">
        <v>1978</v>
      </c>
      <c r="F2828">
        <v>0.35</v>
      </c>
      <c r="G2828">
        <v>45177259.050000004</v>
      </c>
      <c r="H2828">
        <v>-2094407.7</v>
      </c>
      <c r="I2828">
        <v>11</v>
      </c>
      <c r="J2828" t="s">
        <v>22</v>
      </c>
      <c r="K2828" t="str">
        <f>VLOOKUP(C2828,Customer!$A$2:$F$793,2,FALSE)</f>
        <v>France</v>
      </c>
      <c r="L2828" t="str">
        <f>VLOOKUP($C2828,Customer!$A$2:$F$793,3,FALSE)</f>
        <v>Nord-Pas-de-Calais-Picardie</v>
      </c>
      <c r="M2828" t="str">
        <f>VLOOKUP($C2828,Customer!$A$2:$F$793,4,FALSE)</f>
        <v>Tourcoing</v>
      </c>
      <c r="N2828" t="str">
        <f>VLOOKUP($C2828,Customer!$A$2:$F$793,5,FALSE)</f>
        <v>Central</v>
      </c>
      <c r="O2828" t="str">
        <f>VLOOKUP($C2828,Customer!$A$2:$F$793,6,FALSE)</f>
        <v>Corporate</v>
      </c>
      <c r="P2828" t="str">
        <f>VLOOKUP(E2828,Product!$B$2:$C$1811,2,FALSE)</f>
        <v>Furniture</v>
      </c>
      <c r="Q2828" t="str">
        <f>VLOOKUP(E2828,CHOOSE({1,2},Product!$B$2:$B$1811,Product!$A$2:$A$1811),2,FALSE)</f>
        <v>Tables</v>
      </c>
      <c r="R2828" t="str">
        <f t="shared" si="44"/>
        <v>BN</v>
      </c>
    </row>
    <row r="2829" spans="1:18" x14ac:dyDescent="0.25">
      <c r="A2829" t="s">
        <v>4065</v>
      </c>
      <c r="B2829" s="35">
        <v>44120</v>
      </c>
      <c r="C2829" t="s">
        <v>1079</v>
      </c>
      <c r="D2829" t="s">
        <v>24</v>
      </c>
      <c r="E2829" t="s">
        <v>1165</v>
      </c>
      <c r="F2829">
        <v>0</v>
      </c>
      <c r="G2829">
        <v>3613590.75</v>
      </c>
      <c r="H2829">
        <v>324485.7</v>
      </c>
      <c r="I2829">
        <v>5</v>
      </c>
      <c r="J2829" t="s">
        <v>26</v>
      </c>
      <c r="K2829" t="str">
        <f>VLOOKUP(C2829,Customer!$A$2:$F$793,2,FALSE)</f>
        <v>United Kingdom</v>
      </c>
      <c r="L2829" t="str">
        <f>VLOOKUP($C2829,Customer!$A$2:$F$793,3,FALSE)</f>
        <v>England</v>
      </c>
      <c r="M2829" t="str">
        <f>VLOOKUP($C2829,Customer!$A$2:$F$793,4,FALSE)</f>
        <v>Birkenhead</v>
      </c>
      <c r="N2829" t="str">
        <f>VLOOKUP($C2829,Customer!$A$2:$F$793,5,FALSE)</f>
        <v>North</v>
      </c>
      <c r="O2829" t="str">
        <f>VLOOKUP($C2829,Customer!$A$2:$F$793,6,FALSE)</f>
        <v>Consumer</v>
      </c>
      <c r="P2829" t="str">
        <f>VLOOKUP(E2829,Product!$B$2:$C$1811,2,FALSE)</f>
        <v>Furniture</v>
      </c>
      <c r="Q2829" t="str">
        <f>VLOOKUP(E2829,CHOOSE({1,2},Product!$B$2:$B$1811,Product!$A$2:$A$1811),2,FALSE)</f>
        <v>Furnishings</v>
      </c>
      <c r="R2829" t="str">
        <f t="shared" si="44"/>
        <v>BN</v>
      </c>
    </row>
    <row r="2830" spans="1:18" x14ac:dyDescent="0.25">
      <c r="A2830" t="s">
        <v>4065</v>
      </c>
      <c r="B2830" s="35">
        <v>44120</v>
      </c>
      <c r="C2830" t="s">
        <v>1079</v>
      </c>
      <c r="D2830" t="s">
        <v>24</v>
      </c>
      <c r="E2830" t="s">
        <v>480</v>
      </c>
      <c r="F2830">
        <v>0.4</v>
      </c>
      <c r="G2830">
        <v>176992.2</v>
      </c>
      <c r="H2830">
        <v>-73746.75</v>
      </c>
      <c r="I2830">
        <v>1</v>
      </c>
      <c r="J2830" t="s">
        <v>26</v>
      </c>
      <c r="K2830" t="str">
        <f>VLOOKUP(C2830,Customer!$A$2:$F$793,2,FALSE)</f>
        <v>United Kingdom</v>
      </c>
      <c r="L2830" t="str">
        <f>VLOOKUP($C2830,Customer!$A$2:$F$793,3,FALSE)</f>
        <v>England</v>
      </c>
      <c r="M2830" t="str">
        <f>VLOOKUP($C2830,Customer!$A$2:$F$793,4,FALSE)</f>
        <v>Birkenhead</v>
      </c>
      <c r="N2830" t="str">
        <f>VLOOKUP($C2830,Customer!$A$2:$F$793,5,FALSE)</f>
        <v>North</v>
      </c>
      <c r="O2830" t="str">
        <f>VLOOKUP($C2830,Customer!$A$2:$F$793,6,FALSE)</f>
        <v>Consumer</v>
      </c>
      <c r="P2830" t="str">
        <f>VLOOKUP(E2830,Product!$B$2:$C$1811,2,FALSE)</f>
        <v>Office Supplies</v>
      </c>
      <c r="Q2830" t="str">
        <f>VLOOKUP(E2830,CHOOSE({1,2},Product!$B$2:$B$1811,Product!$A$2:$A$1811),2,FALSE)</f>
        <v>Storage</v>
      </c>
      <c r="R2830" t="str">
        <f t="shared" si="44"/>
        <v>BN</v>
      </c>
    </row>
    <row r="2831" spans="1:18" x14ac:dyDescent="0.25">
      <c r="A2831" t="s">
        <v>4065</v>
      </c>
      <c r="B2831" s="35">
        <v>44120</v>
      </c>
      <c r="C2831" t="s">
        <v>1079</v>
      </c>
      <c r="D2831" t="s">
        <v>24</v>
      </c>
      <c r="E2831" t="s">
        <v>759</v>
      </c>
      <c r="F2831">
        <v>0.4</v>
      </c>
      <c r="G2831">
        <v>5339264.7</v>
      </c>
      <c r="H2831">
        <v>-1784671.35</v>
      </c>
      <c r="I2831">
        <v>7</v>
      </c>
      <c r="J2831" t="s">
        <v>26</v>
      </c>
      <c r="K2831" t="str">
        <f>VLOOKUP(C2831,Customer!$A$2:$F$793,2,FALSE)</f>
        <v>United Kingdom</v>
      </c>
      <c r="L2831" t="str">
        <f>VLOOKUP($C2831,Customer!$A$2:$F$793,3,FALSE)</f>
        <v>England</v>
      </c>
      <c r="M2831" t="str">
        <f>VLOOKUP($C2831,Customer!$A$2:$F$793,4,FALSE)</f>
        <v>Birkenhead</v>
      </c>
      <c r="N2831" t="str">
        <f>VLOOKUP($C2831,Customer!$A$2:$F$793,5,FALSE)</f>
        <v>North</v>
      </c>
      <c r="O2831" t="str">
        <f>VLOOKUP($C2831,Customer!$A$2:$F$793,6,FALSE)</f>
        <v>Consumer</v>
      </c>
      <c r="P2831" t="str">
        <f>VLOOKUP(E2831,Product!$B$2:$C$1811,2,FALSE)</f>
        <v>Technology</v>
      </c>
      <c r="Q2831" t="str">
        <f>VLOOKUP(E2831,CHOOSE({1,2},Product!$B$2:$B$1811,Product!$A$2:$A$1811),2,FALSE)</f>
        <v>Machines</v>
      </c>
      <c r="R2831" t="str">
        <f t="shared" si="44"/>
        <v>BN</v>
      </c>
    </row>
    <row r="2832" spans="1:18" x14ac:dyDescent="0.25">
      <c r="A2832" t="s">
        <v>4066</v>
      </c>
      <c r="B2832" s="35">
        <v>44121</v>
      </c>
      <c r="C2832" t="s">
        <v>2016</v>
      </c>
      <c r="D2832" t="s">
        <v>24</v>
      </c>
      <c r="E2832" t="s">
        <v>679</v>
      </c>
      <c r="F2832">
        <v>0</v>
      </c>
      <c r="G2832">
        <v>1327441.5</v>
      </c>
      <c r="H2832">
        <v>530976.6</v>
      </c>
      <c r="I2832">
        <v>3</v>
      </c>
      <c r="J2832" t="s">
        <v>26</v>
      </c>
      <c r="K2832" t="str">
        <f>VLOOKUP(C2832,Customer!$A$2:$F$793,2,FALSE)</f>
        <v>Germany</v>
      </c>
      <c r="L2832" t="str">
        <f>VLOOKUP($C2832,Customer!$A$2:$F$793,3,FALSE)</f>
        <v>Schleswig-Holstein</v>
      </c>
      <c r="M2832" t="str">
        <f>VLOOKUP($C2832,Customer!$A$2:$F$793,4,FALSE)</f>
        <v>Kiel</v>
      </c>
      <c r="N2832" t="str">
        <f>VLOOKUP($C2832,Customer!$A$2:$F$793,5,FALSE)</f>
        <v>Central</v>
      </c>
      <c r="O2832" t="str">
        <f>VLOOKUP($C2832,Customer!$A$2:$F$793,6,FALSE)</f>
        <v>Corporate</v>
      </c>
      <c r="P2832" t="str">
        <f>VLOOKUP(E2832,Product!$B$2:$C$1811,2,FALSE)</f>
        <v>Office Supplies</v>
      </c>
      <c r="Q2832" t="str">
        <f>VLOOKUP(E2832,CHOOSE({1,2},Product!$B$2:$B$1811,Product!$A$2:$A$1811),2,FALSE)</f>
        <v>Binders</v>
      </c>
      <c r="R2832" t="str">
        <f t="shared" si="44"/>
        <v>AZ</v>
      </c>
    </row>
    <row r="2833" spans="1:18" x14ac:dyDescent="0.25">
      <c r="A2833" t="s">
        <v>4067</v>
      </c>
      <c r="B2833" s="35">
        <v>44121</v>
      </c>
      <c r="C2833" t="s">
        <v>1817</v>
      </c>
      <c r="D2833" t="s">
        <v>24</v>
      </c>
      <c r="E2833" t="s">
        <v>178</v>
      </c>
      <c r="F2833">
        <v>0</v>
      </c>
      <c r="G2833">
        <v>12123965.700000001</v>
      </c>
      <c r="H2833">
        <v>5206520.55</v>
      </c>
      <c r="I2833">
        <v>2</v>
      </c>
      <c r="J2833" t="s">
        <v>22</v>
      </c>
      <c r="K2833" t="str">
        <f>VLOOKUP(C2833,Customer!$A$2:$F$793,2,FALSE)</f>
        <v>United Kingdom</v>
      </c>
      <c r="L2833" t="str">
        <f>VLOOKUP($C2833,Customer!$A$2:$F$793,3,FALSE)</f>
        <v>England</v>
      </c>
      <c r="M2833" t="str">
        <f>VLOOKUP($C2833,Customer!$A$2:$F$793,4,FALSE)</f>
        <v>London</v>
      </c>
      <c r="N2833" t="str">
        <f>VLOOKUP($C2833,Customer!$A$2:$F$793,5,FALSE)</f>
        <v>North</v>
      </c>
      <c r="O2833" t="str">
        <f>VLOOKUP($C2833,Customer!$A$2:$F$793,6,FALSE)</f>
        <v>Consumer</v>
      </c>
      <c r="P2833" t="str">
        <f>VLOOKUP(E2833,Product!$B$2:$C$1811,2,FALSE)</f>
        <v>Furniture</v>
      </c>
      <c r="Q2833" t="str">
        <f>VLOOKUP(E2833,CHOOSE({1,2},Product!$B$2:$B$1811,Product!$A$2:$A$1811),2,FALSE)</f>
        <v>Bookcases</v>
      </c>
      <c r="R2833" t="str">
        <f t="shared" si="44"/>
        <v>AZ</v>
      </c>
    </row>
    <row r="2834" spans="1:18" x14ac:dyDescent="0.25">
      <c r="A2834" t="s">
        <v>4068</v>
      </c>
      <c r="B2834" s="35">
        <v>44121</v>
      </c>
      <c r="C2834" t="s">
        <v>1847</v>
      </c>
      <c r="D2834" t="s">
        <v>20</v>
      </c>
      <c r="E2834" t="s">
        <v>434</v>
      </c>
      <c r="F2834">
        <v>0.1</v>
      </c>
      <c r="G2834">
        <v>3407099.85</v>
      </c>
      <c r="H2834">
        <v>1061953.2</v>
      </c>
      <c r="I2834">
        <v>2</v>
      </c>
      <c r="J2834" t="s">
        <v>22</v>
      </c>
      <c r="K2834" t="str">
        <f>VLOOKUP(C2834,Customer!$A$2:$F$793,2,FALSE)</f>
        <v>Sweden</v>
      </c>
      <c r="L2834" t="str">
        <f>VLOOKUP($C2834,Customer!$A$2:$F$793,3,FALSE)</f>
        <v>Stockholm</v>
      </c>
      <c r="M2834" t="str">
        <f>VLOOKUP($C2834,Customer!$A$2:$F$793,4,FALSE)</f>
        <v>Stockholm</v>
      </c>
      <c r="N2834" t="str">
        <f>VLOOKUP($C2834,Customer!$A$2:$F$793,5,FALSE)</f>
        <v>North</v>
      </c>
      <c r="O2834" t="str">
        <f>VLOOKUP($C2834,Customer!$A$2:$F$793,6,FALSE)</f>
        <v>Home Office</v>
      </c>
      <c r="P2834" t="str">
        <f>VLOOKUP(E2834,Product!$B$2:$C$1811,2,FALSE)</f>
        <v>Furniture</v>
      </c>
      <c r="Q2834" t="str">
        <f>VLOOKUP(E2834,CHOOSE({1,2},Product!$B$2:$B$1811,Product!$A$2:$A$1811),2,FALSE)</f>
        <v>Chairs</v>
      </c>
      <c r="R2834" t="str">
        <f t="shared" si="44"/>
        <v>AZ</v>
      </c>
    </row>
    <row r="2835" spans="1:18" x14ac:dyDescent="0.25">
      <c r="A2835" t="s">
        <v>4068</v>
      </c>
      <c r="B2835" s="35">
        <v>44121</v>
      </c>
      <c r="C2835" t="s">
        <v>1847</v>
      </c>
      <c r="D2835" t="s">
        <v>20</v>
      </c>
      <c r="E2835" t="s">
        <v>2017</v>
      </c>
      <c r="F2835">
        <v>0</v>
      </c>
      <c r="G2835">
        <v>1946914.2</v>
      </c>
      <c r="H2835">
        <v>634222.05000000005</v>
      </c>
      <c r="I2835">
        <v>3</v>
      </c>
      <c r="J2835" t="s">
        <v>26</v>
      </c>
      <c r="K2835" t="str">
        <f>VLOOKUP(C2835,Customer!$A$2:$F$793,2,FALSE)</f>
        <v>Sweden</v>
      </c>
      <c r="L2835" t="str">
        <f>VLOOKUP($C2835,Customer!$A$2:$F$793,3,FALSE)</f>
        <v>Stockholm</v>
      </c>
      <c r="M2835" t="str">
        <f>VLOOKUP($C2835,Customer!$A$2:$F$793,4,FALSE)</f>
        <v>Stockholm</v>
      </c>
      <c r="N2835" t="str">
        <f>VLOOKUP($C2835,Customer!$A$2:$F$793,5,FALSE)</f>
        <v>North</v>
      </c>
      <c r="O2835" t="str">
        <f>VLOOKUP($C2835,Customer!$A$2:$F$793,6,FALSE)</f>
        <v>Home Office</v>
      </c>
      <c r="P2835" t="str">
        <f>VLOOKUP(E2835,Product!$B$2:$C$1811,2,FALSE)</f>
        <v>Furniture</v>
      </c>
      <c r="Q2835" t="str">
        <f>VLOOKUP(E2835,CHOOSE({1,2},Product!$B$2:$B$1811,Product!$A$2:$A$1811),2,FALSE)</f>
        <v>Furnishings</v>
      </c>
      <c r="R2835" t="str">
        <f t="shared" si="44"/>
        <v>AZ</v>
      </c>
    </row>
    <row r="2836" spans="1:18" x14ac:dyDescent="0.25">
      <c r="A2836" t="s">
        <v>4068</v>
      </c>
      <c r="B2836" s="35">
        <v>44121</v>
      </c>
      <c r="C2836" t="s">
        <v>1847</v>
      </c>
      <c r="D2836" t="s">
        <v>20</v>
      </c>
      <c r="E2836" t="s">
        <v>710</v>
      </c>
      <c r="F2836">
        <v>0</v>
      </c>
      <c r="G2836">
        <v>619472.70000000007</v>
      </c>
      <c r="H2836">
        <v>176992.2</v>
      </c>
      <c r="I2836">
        <v>3</v>
      </c>
      <c r="J2836" t="s">
        <v>22</v>
      </c>
      <c r="K2836" t="str">
        <f>VLOOKUP(C2836,Customer!$A$2:$F$793,2,FALSE)</f>
        <v>Sweden</v>
      </c>
      <c r="L2836" t="str">
        <f>VLOOKUP($C2836,Customer!$A$2:$F$793,3,FALSE)</f>
        <v>Stockholm</v>
      </c>
      <c r="M2836" t="str">
        <f>VLOOKUP($C2836,Customer!$A$2:$F$793,4,FALSE)</f>
        <v>Stockholm</v>
      </c>
      <c r="N2836" t="str">
        <f>VLOOKUP($C2836,Customer!$A$2:$F$793,5,FALSE)</f>
        <v>North</v>
      </c>
      <c r="O2836" t="str">
        <f>VLOOKUP($C2836,Customer!$A$2:$F$793,6,FALSE)</f>
        <v>Home Office</v>
      </c>
      <c r="P2836" t="str">
        <f>VLOOKUP(E2836,Product!$B$2:$C$1811,2,FALSE)</f>
        <v>Office Supplies</v>
      </c>
      <c r="Q2836" t="str">
        <f>VLOOKUP(E2836,CHOOSE({1,2},Product!$B$2:$B$1811,Product!$A$2:$A$1811),2,FALSE)</f>
        <v>Fasteners</v>
      </c>
      <c r="R2836" t="str">
        <f t="shared" si="44"/>
        <v>AZ</v>
      </c>
    </row>
    <row r="2837" spans="1:18" x14ac:dyDescent="0.25">
      <c r="A2837" t="s">
        <v>4068</v>
      </c>
      <c r="B2837" s="35">
        <v>44121</v>
      </c>
      <c r="C2837" t="s">
        <v>1847</v>
      </c>
      <c r="D2837" t="s">
        <v>20</v>
      </c>
      <c r="E2837" t="s">
        <v>1830</v>
      </c>
      <c r="F2837">
        <v>0</v>
      </c>
      <c r="G2837">
        <v>3289105.0500000003</v>
      </c>
      <c r="H2837">
        <v>398232.45</v>
      </c>
      <c r="I2837">
        <v>3</v>
      </c>
      <c r="J2837" t="s">
        <v>22</v>
      </c>
      <c r="K2837" t="str">
        <f>VLOOKUP(C2837,Customer!$A$2:$F$793,2,FALSE)</f>
        <v>Sweden</v>
      </c>
      <c r="L2837" t="str">
        <f>VLOOKUP($C2837,Customer!$A$2:$F$793,3,FALSE)</f>
        <v>Stockholm</v>
      </c>
      <c r="M2837" t="str">
        <f>VLOOKUP($C2837,Customer!$A$2:$F$793,4,FALSE)</f>
        <v>Stockholm</v>
      </c>
      <c r="N2837" t="str">
        <f>VLOOKUP($C2837,Customer!$A$2:$F$793,5,FALSE)</f>
        <v>North</v>
      </c>
      <c r="O2837" t="str">
        <f>VLOOKUP($C2837,Customer!$A$2:$F$793,6,FALSE)</f>
        <v>Home Office</v>
      </c>
      <c r="P2837" t="str">
        <f>VLOOKUP(E2837,Product!$B$2:$C$1811,2,FALSE)</f>
        <v>Technology</v>
      </c>
      <c r="Q2837" t="str">
        <f>VLOOKUP(E2837,CHOOSE({1,2},Product!$B$2:$B$1811,Product!$A$2:$A$1811),2,FALSE)</f>
        <v>Phones</v>
      </c>
      <c r="R2837" t="str">
        <f t="shared" si="44"/>
        <v>AZ</v>
      </c>
    </row>
    <row r="2838" spans="1:18" x14ac:dyDescent="0.25">
      <c r="A2838" t="s">
        <v>4069</v>
      </c>
      <c r="B2838" s="35">
        <v>44121</v>
      </c>
      <c r="C2838" t="s">
        <v>492</v>
      </c>
      <c r="D2838" t="s">
        <v>24</v>
      </c>
      <c r="E2838" t="s">
        <v>215</v>
      </c>
      <c r="F2838">
        <v>0</v>
      </c>
      <c r="G2838">
        <v>1519183.05</v>
      </c>
      <c r="H2838">
        <v>442480.5</v>
      </c>
      <c r="I2838">
        <v>2</v>
      </c>
      <c r="J2838" t="s">
        <v>26</v>
      </c>
      <c r="K2838" t="str">
        <f>VLOOKUP(C2838,Customer!$A$2:$F$793,2,FALSE)</f>
        <v>France</v>
      </c>
      <c r="L2838" t="str">
        <f>VLOOKUP($C2838,Customer!$A$2:$F$793,3,FALSE)</f>
        <v>Ile-de-France</v>
      </c>
      <c r="M2838" t="str">
        <f>VLOOKUP($C2838,Customer!$A$2:$F$793,4,FALSE)</f>
        <v>Champigny-sur-Marne</v>
      </c>
      <c r="N2838" t="str">
        <f>VLOOKUP($C2838,Customer!$A$2:$F$793,5,FALSE)</f>
        <v>Central</v>
      </c>
      <c r="O2838" t="str">
        <f>VLOOKUP($C2838,Customer!$A$2:$F$793,6,FALSE)</f>
        <v>Consumer</v>
      </c>
      <c r="P2838" t="str">
        <f>VLOOKUP(E2838,Product!$B$2:$C$1811,2,FALSE)</f>
        <v>Furniture</v>
      </c>
      <c r="Q2838" t="str">
        <f>VLOOKUP(E2838,CHOOSE({1,2},Product!$B$2:$B$1811,Product!$A$2:$A$1811),2,FALSE)</f>
        <v>Furnishings</v>
      </c>
      <c r="R2838" t="str">
        <f t="shared" si="44"/>
        <v>AZ</v>
      </c>
    </row>
    <row r="2839" spans="1:18" x14ac:dyDescent="0.25">
      <c r="A2839" t="s">
        <v>4069</v>
      </c>
      <c r="B2839" s="35">
        <v>44121</v>
      </c>
      <c r="C2839" t="s">
        <v>492</v>
      </c>
      <c r="D2839" t="s">
        <v>24</v>
      </c>
      <c r="E2839" t="s">
        <v>703</v>
      </c>
      <c r="F2839">
        <v>0</v>
      </c>
      <c r="G2839">
        <v>412981.8</v>
      </c>
      <c r="H2839">
        <v>88496.1</v>
      </c>
      <c r="I2839">
        <v>2</v>
      </c>
      <c r="J2839" t="s">
        <v>22</v>
      </c>
      <c r="K2839" t="str">
        <f>VLOOKUP(C2839,Customer!$A$2:$F$793,2,FALSE)</f>
        <v>France</v>
      </c>
      <c r="L2839" t="str">
        <f>VLOOKUP($C2839,Customer!$A$2:$F$793,3,FALSE)</f>
        <v>Ile-de-France</v>
      </c>
      <c r="M2839" t="str">
        <f>VLOOKUP($C2839,Customer!$A$2:$F$793,4,FALSE)</f>
        <v>Champigny-sur-Marne</v>
      </c>
      <c r="N2839" t="str">
        <f>VLOOKUP($C2839,Customer!$A$2:$F$793,5,FALSE)</f>
        <v>Central</v>
      </c>
      <c r="O2839" t="str">
        <f>VLOOKUP($C2839,Customer!$A$2:$F$793,6,FALSE)</f>
        <v>Consumer</v>
      </c>
      <c r="P2839" t="str">
        <f>VLOOKUP(E2839,Product!$B$2:$C$1811,2,FALSE)</f>
        <v>Office Supplies</v>
      </c>
      <c r="Q2839" t="str">
        <f>VLOOKUP(E2839,CHOOSE({1,2},Product!$B$2:$B$1811,Product!$A$2:$A$1811),2,FALSE)</f>
        <v>Fasteners</v>
      </c>
      <c r="R2839" t="str">
        <f t="shared" si="44"/>
        <v>AZ</v>
      </c>
    </row>
    <row r="2840" spans="1:18" x14ac:dyDescent="0.25">
      <c r="A2840" t="s">
        <v>4070</v>
      </c>
      <c r="B2840" s="35">
        <v>44121</v>
      </c>
      <c r="C2840" t="s">
        <v>1503</v>
      </c>
      <c r="D2840" t="s">
        <v>24</v>
      </c>
      <c r="E2840" t="s">
        <v>715</v>
      </c>
      <c r="F2840">
        <v>0</v>
      </c>
      <c r="G2840">
        <v>796464.9</v>
      </c>
      <c r="H2840">
        <v>398232.45</v>
      </c>
      <c r="I2840">
        <v>2</v>
      </c>
      <c r="J2840" t="s">
        <v>22</v>
      </c>
      <c r="K2840" t="str">
        <f>VLOOKUP(C2840,Customer!$A$2:$F$793,2,FALSE)</f>
        <v>Germany</v>
      </c>
      <c r="L2840" t="str">
        <f>VLOOKUP($C2840,Customer!$A$2:$F$793,3,FALSE)</f>
        <v>Bavaria</v>
      </c>
      <c r="M2840" t="str">
        <f>VLOOKUP($C2840,Customer!$A$2:$F$793,4,FALSE)</f>
        <v>Aschaffenburg</v>
      </c>
      <c r="N2840" t="str">
        <f>VLOOKUP($C2840,Customer!$A$2:$F$793,5,FALSE)</f>
        <v>Central</v>
      </c>
      <c r="O2840" t="str">
        <f>VLOOKUP($C2840,Customer!$A$2:$F$793,6,FALSE)</f>
        <v>Corporate</v>
      </c>
      <c r="P2840" t="str">
        <f>VLOOKUP(E2840,Product!$B$2:$C$1811,2,FALSE)</f>
        <v>Office Supplies</v>
      </c>
      <c r="Q2840" t="str">
        <f>VLOOKUP(E2840,CHOOSE({1,2},Product!$B$2:$B$1811,Product!$A$2:$A$1811),2,FALSE)</f>
        <v>Art</v>
      </c>
      <c r="R2840" t="str">
        <f t="shared" si="44"/>
        <v>AZ</v>
      </c>
    </row>
    <row r="2841" spans="1:18" x14ac:dyDescent="0.25">
      <c r="A2841" t="s">
        <v>4070</v>
      </c>
      <c r="B2841" s="35">
        <v>44121</v>
      </c>
      <c r="C2841" t="s">
        <v>1503</v>
      </c>
      <c r="D2841" t="s">
        <v>24</v>
      </c>
      <c r="E2841" t="s">
        <v>1698</v>
      </c>
      <c r="F2841">
        <v>0</v>
      </c>
      <c r="G2841">
        <v>1696175.25</v>
      </c>
      <c r="H2841">
        <v>147493.5</v>
      </c>
      <c r="I2841">
        <v>3</v>
      </c>
      <c r="J2841" t="s">
        <v>22</v>
      </c>
      <c r="K2841" t="str">
        <f>VLOOKUP(C2841,Customer!$A$2:$F$793,2,FALSE)</f>
        <v>Germany</v>
      </c>
      <c r="L2841" t="str">
        <f>VLOOKUP($C2841,Customer!$A$2:$F$793,3,FALSE)</f>
        <v>Bavaria</v>
      </c>
      <c r="M2841" t="str">
        <f>VLOOKUP($C2841,Customer!$A$2:$F$793,4,FALSE)</f>
        <v>Aschaffenburg</v>
      </c>
      <c r="N2841" t="str">
        <f>VLOOKUP($C2841,Customer!$A$2:$F$793,5,FALSE)</f>
        <v>Central</v>
      </c>
      <c r="O2841" t="str">
        <f>VLOOKUP($C2841,Customer!$A$2:$F$793,6,FALSE)</f>
        <v>Corporate</v>
      </c>
      <c r="P2841" t="str">
        <f>VLOOKUP(E2841,Product!$B$2:$C$1811,2,FALSE)</f>
        <v>Office Supplies</v>
      </c>
      <c r="Q2841" t="str">
        <f>VLOOKUP(E2841,CHOOSE({1,2},Product!$B$2:$B$1811,Product!$A$2:$A$1811),2,FALSE)</f>
        <v>Envelopes</v>
      </c>
      <c r="R2841" t="str">
        <f t="shared" si="44"/>
        <v>AZ</v>
      </c>
    </row>
    <row r="2842" spans="1:18" x14ac:dyDescent="0.25">
      <c r="A2842" t="s">
        <v>4071</v>
      </c>
      <c r="B2842" s="35">
        <v>44121</v>
      </c>
      <c r="C2842" t="s">
        <v>2018</v>
      </c>
      <c r="D2842" t="s">
        <v>20</v>
      </c>
      <c r="E2842" t="s">
        <v>1587</v>
      </c>
      <c r="F2842">
        <v>0.1</v>
      </c>
      <c r="G2842">
        <v>3893828.4</v>
      </c>
      <c r="H2842">
        <v>-309736.35000000003</v>
      </c>
      <c r="I2842">
        <v>6</v>
      </c>
      <c r="J2842" t="s">
        <v>22</v>
      </c>
      <c r="K2842" t="str">
        <f>VLOOKUP(C2842,Customer!$A$2:$F$793,2,FALSE)</f>
        <v>Spain</v>
      </c>
      <c r="L2842" t="str">
        <f>VLOOKUP($C2842,Customer!$A$2:$F$793,3,FALSE)</f>
        <v>Catalonia</v>
      </c>
      <c r="M2842" t="str">
        <f>VLOOKUP($C2842,Customer!$A$2:$F$793,4,FALSE)</f>
        <v>Barcelona</v>
      </c>
      <c r="N2842" t="str">
        <f>VLOOKUP($C2842,Customer!$A$2:$F$793,5,FALSE)</f>
        <v>South</v>
      </c>
      <c r="O2842" t="str">
        <f>VLOOKUP($C2842,Customer!$A$2:$F$793,6,FALSE)</f>
        <v>Home Office</v>
      </c>
      <c r="P2842" t="str">
        <f>VLOOKUP(E2842,Product!$B$2:$C$1811,2,FALSE)</f>
        <v>Office Supplies</v>
      </c>
      <c r="Q2842" t="str">
        <f>VLOOKUP(E2842,CHOOSE({1,2},Product!$B$2:$B$1811,Product!$A$2:$A$1811),2,FALSE)</f>
        <v>Storage</v>
      </c>
      <c r="R2842" t="str">
        <f t="shared" si="44"/>
        <v>BN</v>
      </c>
    </row>
    <row r="2843" spans="1:18" x14ac:dyDescent="0.25">
      <c r="A2843" t="s">
        <v>4072</v>
      </c>
      <c r="B2843" s="35">
        <v>44122</v>
      </c>
      <c r="C2843" t="s">
        <v>645</v>
      </c>
      <c r="D2843" t="s">
        <v>51</v>
      </c>
      <c r="E2843" t="s">
        <v>2019</v>
      </c>
      <c r="F2843">
        <v>0</v>
      </c>
      <c r="G2843">
        <v>1799420.7</v>
      </c>
      <c r="H2843">
        <v>589974</v>
      </c>
      <c r="I2843">
        <v>6</v>
      </c>
      <c r="J2843" t="s">
        <v>22</v>
      </c>
      <c r="K2843" t="str">
        <f>VLOOKUP(C2843,Customer!$A$2:$F$793,2,FALSE)</f>
        <v>France</v>
      </c>
      <c r="L2843" t="str">
        <f>VLOOKUP($C2843,Customer!$A$2:$F$793,3,FALSE)</f>
        <v>Nord-Pas-de-Calais-Picardie</v>
      </c>
      <c r="M2843" t="str">
        <f>VLOOKUP($C2843,Customer!$A$2:$F$793,4,FALSE)</f>
        <v>Lille</v>
      </c>
      <c r="N2843" t="str">
        <f>VLOOKUP($C2843,Customer!$A$2:$F$793,5,FALSE)</f>
        <v>Central</v>
      </c>
      <c r="O2843" t="str">
        <f>VLOOKUP($C2843,Customer!$A$2:$F$793,6,FALSE)</f>
        <v>Consumer</v>
      </c>
      <c r="P2843" t="str">
        <f>VLOOKUP(E2843,Product!$B$2:$C$1811,2,FALSE)</f>
        <v>Office Supplies</v>
      </c>
      <c r="Q2843" t="str">
        <f>VLOOKUP(E2843,CHOOSE({1,2},Product!$B$2:$B$1811,Product!$A$2:$A$1811),2,FALSE)</f>
        <v>Supplies</v>
      </c>
      <c r="R2843" t="str">
        <f t="shared" si="44"/>
        <v>AZ</v>
      </c>
    </row>
    <row r="2844" spans="1:18" x14ac:dyDescent="0.25">
      <c r="A2844" t="s">
        <v>4072</v>
      </c>
      <c r="B2844" s="35">
        <v>44122</v>
      </c>
      <c r="C2844" t="s">
        <v>645</v>
      </c>
      <c r="D2844" t="s">
        <v>51</v>
      </c>
      <c r="E2844" t="s">
        <v>1520</v>
      </c>
      <c r="F2844">
        <v>0</v>
      </c>
      <c r="G2844">
        <v>1297942.8</v>
      </c>
      <c r="H2844">
        <v>589974</v>
      </c>
      <c r="I2844">
        <v>3</v>
      </c>
      <c r="J2844" t="s">
        <v>26</v>
      </c>
      <c r="K2844" t="str">
        <f>VLOOKUP(C2844,Customer!$A$2:$F$793,2,FALSE)</f>
        <v>France</v>
      </c>
      <c r="L2844" t="str">
        <f>VLOOKUP($C2844,Customer!$A$2:$F$793,3,FALSE)</f>
        <v>Nord-Pas-de-Calais-Picardie</v>
      </c>
      <c r="M2844" t="str">
        <f>VLOOKUP($C2844,Customer!$A$2:$F$793,4,FALSE)</f>
        <v>Lille</v>
      </c>
      <c r="N2844" t="str">
        <f>VLOOKUP($C2844,Customer!$A$2:$F$793,5,FALSE)</f>
        <v>Central</v>
      </c>
      <c r="O2844" t="str">
        <f>VLOOKUP($C2844,Customer!$A$2:$F$793,6,FALSE)</f>
        <v>Consumer</v>
      </c>
      <c r="P2844" t="str">
        <f>VLOOKUP(E2844,Product!$B$2:$C$1811,2,FALSE)</f>
        <v>Technology</v>
      </c>
      <c r="Q2844" t="str">
        <f>VLOOKUP(E2844,CHOOSE({1,2},Product!$B$2:$B$1811,Product!$A$2:$A$1811),2,FALSE)</f>
        <v>Accessories</v>
      </c>
      <c r="R2844" t="str">
        <f t="shared" si="44"/>
        <v>AZ</v>
      </c>
    </row>
    <row r="2845" spans="1:18" x14ac:dyDescent="0.25">
      <c r="A2845" t="s">
        <v>4073</v>
      </c>
      <c r="B2845" s="35">
        <v>44122</v>
      </c>
      <c r="C2845" t="s">
        <v>995</v>
      </c>
      <c r="D2845" t="s">
        <v>33</v>
      </c>
      <c r="E2845" t="s">
        <v>1447</v>
      </c>
      <c r="F2845">
        <v>0.15</v>
      </c>
      <c r="G2845">
        <v>8746364.5500000007</v>
      </c>
      <c r="H2845">
        <v>1032454.5</v>
      </c>
      <c r="I2845">
        <v>5</v>
      </c>
      <c r="J2845" t="s">
        <v>26</v>
      </c>
      <c r="K2845" t="str">
        <f>VLOOKUP(C2845,Customer!$A$2:$F$793,2,FALSE)</f>
        <v>Italy</v>
      </c>
      <c r="L2845" t="str">
        <f>VLOOKUP($C2845,Customer!$A$2:$F$793,3,FALSE)</f>
        <v>Lazio</v>
      </c>
      <c r="M2845" t="str">
        <f>VLOOKUP($C2845,Customer!$A$2:$F$793,4,FALSE)</f>
        <v>Rome</v>
      </c>
      <c r="N2845" t="str">
        <f>VLOOKUP($C2845,Customer!$A$2:$F$793,5,FALSE)</f>
        <v>South</v>
      </c>
      <c r="O2845" t="str">
        <f>VLOOKUP($C2845,Customer!$A$2:$F$793,6,FALSE)</f>
        <v>Home Office</v>
      </c>
      <c r="P2845" t="str">
        <f>VLOOKUP(E2845,Product!$B$2:$C$1811,2,FALSE)</f>
        <v>Technology</v>
      </c>
      <c r="Q2845" t="str">
        <f>VLOOKUP(E2845,CHOOSE({1,2},Product!$B$2:$B$1811,Product!$A$2:$A$1811),2,FALSE)</f>
        <v>Phones</v>
      </c>
      <c r="R2845" t="str">
        <f t="shared" si="44"/>
        <v>AZ</v>
      </c>
    </row>
    <row r="2846" spans="1:18" x14ac:dyDescent="0.25">
      <c r="A2846" t="s">
        <v>4074</v>
      </c>
      <c r="B2846" s="35">
        <v>44122</v>
      </c>
      <c r="C2846" t="s">
        <v>2020</v>
      </c>
      <c r="D2846" t="s">
        <v>24</v>
      </c>
      <c r="E2846" t="s">
        <v>1102</v>
      </c>
      <c r="F2846">
        <v>0.1</v>
      </c>
      <c r="G2846">
        <v>3377601.15</v>
      </c>
      <c r="H2846">
        <v>-294987</v>
      </c>
      <c r="I2846">
        <v>2</v>
      </c>
      <c r="J2846" t="s">
        <v>26</v>
      </c>
      <c r="K2846" t="str">
        <f>VLOOKUP(C2846,Customer!$A$2:$F$793,2,FALSE)</f>
        <v>Spain</v>
      </c>
      <c r="L2846" t="str">
        <f>VLOOKUP($C2846,Customer!$A$2:$F$793,3,FALSE)</f>
        <v>Extremadura</v>
      </c>
      <c r="M2846" t="str">
        <f>VLOOKUP($C2846,Customer!$A$2:$F$793,4,FALSE)</f>
        <v>Badajoz</v>
      </c>
      <c r="N2846" t="str">
        <f>VLOOKUP($C2846,Customer!$A$2:$F$793,5,FALSE)</f>
        <v>South</v>
      </c>
      <c r="O2846" t="str">
        <f>VLOOKUP($C2846,Customer!$A$2:$F$793,6,FALSE)</f>
        <v>Home Office</v>
      </c>
      <c r="P2846" t="str">
        <f>VLOOKUP(E2846,Product!$B$2:$C$1811,2,FALSE)</f>
        <v>Office Supplies</v>
      </c>
      <c r="Q2846" t="str">
        <f>VLOOKUP(E2846,CHOOSE({1,2},Product!$B$2:$B$1811,Product!$A$2:$A$1811),2,FALSE)</f>
        <v>Storage</v>
      </c>
      <c r="R2846" t="str">
        <f t="shared" si="44"/>
        <v>BN</v>
      </c>
    </row>
    <row r="2847" spans="1:18" x14ac:dyDescent="0.25">
      <c r="A2847" t="s">
        <v>4075</v>
      </c>
      <c r="B2847" s="35">
        <v>44123</v>
      </c>
      <c r="C2847" t="s">
        <v>385</v>
      </c>
      <c r="D2847" t="s">
        <v>33</v>
      </c>
      <c r="E2847" t="s">
        <v>2021</v>
      </c>
      <c r="F2847">
        <v>0</v>
      </c>
      <c r="G2847">
        <v>3480846.6</v>
      </c>
      <c r="H2847">
        <v>693219.45000000007</v>
      </c>
      <c r="I2847">
        <v>6</v>
      </c>
      <c r="J2847" t="s">
        <v>22</v>
      </c>
      <c r="K2847" t="str">
        <f>VLOOKUP(C2847,Customer!$A$2:$F$793,2,FALSE)</f>
        <v>Spain</v>
      </c>
      <c r="L2847" t="str">
        <f>VLOOKUP($C2847,Customer!$A$2:$F$793,3,FALSE)</f>
        <v>Castile and León</v>
      </c>
      <c r="M2847" t="str">
        <f>VLOOKUP($C2847,Customer!$A$2:$F$793,4,FALSE)</f>
        <v>Ponferrada</v>
      </c>
      <c r="N2847" t="str">
        <f>VLOOKUP($C2847,Customer!$A$2:$F$793,5,FALSE)</f>
        <v>South</v>
      </c>
      <c r="O2847" t="str">
        <f>VLOOKUP($C2847,Customer!$A$2:$F$793,6,FALSE)</f>
        <v>Home Office</v>
      </c>
      <c r="P2847" t="str">
        <f>VLOOKUP(E2847,Product!$B$2:$C$1811,2,FALSE)</f>
        <v>Office Supplies</v>
      </c>
      <c r="Q2847" t="str">
        <f>VLOOKUP(E2847,CHOOSE({1,2},Product!$B$2:$B$1811,Product!$A$2:$A$1811),2,FALSE)</f>
        <v>Appliances</v>
      </c>
      <c r="R2847" t="str">
        <f t="shared" si="44"/>
        <v>AZ</v>
      </c>
    </row>
    <row r="2848" spans="1:18" x14ac:dyDescent="0.25">
      <c r="A2848" t="s">
        <v>4075</v>
      </c>
      <c r="B2848" s="35">
        <v>44123</v>
      </c>
      <c r="C2848" t="s">
        <v>385</v>
      </c>
      <c r="D2848" t="s">
        <v>33</v>
      </c>
      <c r="E2848" t="s">
        <v>2022</v>
      </c>
      <c r="F2848">
        <v>0</v>
      </c>
      <c r="G2848">
        <v>324485.7</v>
      </c>
      <c r="H2848">
        <v>14749.35</v>
      </c>
      <c r="I2848">
        <v>2</v>
      </c>
      <c r="J2848" t="s">
        <v>22</v>
      </c>
      <c r="K2848" t="str">
        <f>VLOOKUP(C2848,Customer!$A$2:$F$793,2,FALSE)</f>
        <v>Spain</v>
      </c>
      <c r="L2848" t="str">
        <f>VLOOKUP($C2848,Customer!$A$2:$F$793,3,FALSE)</f>
        <v>Castile and León</v>
      </c>
      <c r="M2848" t="str">
        <f>VLOOKUP($C2848,Customer!$A$2:$F$793,4,FALSE)</f>
        <v>Ponferrada</v>
      </c>
      <c r="N2848" t="str">
        <f>VLOOKUP($C2848,Customer!$A$2:$F$793,5,FALSE)</f>
        <v>South</v>
      </c>
      <c r="O2848" t="str">
        <f>VLOOKUP($C2848,Customer!$A$2:$F$793,6,FALSE)</f>
        <v>Home Office</v>
      </c>
      <c r="P2848" t="str">
        <f>VLOOKUP(E2848,Product!$B$2:$C$1811,2,FALSE)</f>
        <v>Office Supplies</v>
      </c>
      <c r="Q2848" t="str">
        <f>VLOOKUP(E2848,CHOOSE({1,2},Product!$B$2:$B$1811,Product!$A$2:$A$1811),2,FALSE)</f>
        <v>Labels</v>
      </c>
      <c r="R2848" t="str">
        <f t="shared" si="44"/>
        <v>AZ</v>
      </c>
    </row>
    <row r="2849" spans="1:18" x14ac:dyDescent="0.25">
      <c r="A2849" t="s">
        <v>4075</v>
      </c>
      <c r="B2849" s="35">
        <v>44123</v>
      </c>
      <c r="C2849" t="s">
        <v>385</v>
      </c>
      <c r="D2849" t="s">
        <v>33</v>
      </c>
      <c r="E2849" t="s">
        <v>1814</v>
      </c>
      <c r="F2849">
        <v>0.1</v>
      </c>
      <c r="G2849">
        <v>4955781.6000000006</v>
      </c>
      <c r="H2849">
        <v>-280237.65000000002</v>
      </c>
      <c r="I2849">
        <v>6</v>
      </c>
      <c r="J2849" t="s">
        <v>26</v>
      </c>
      <c r="K2849" t="str">
        <f>VLOOKUP(C2849,Customer!$A$2:$F$793,2,FALSE)</f>
        <v>Spain</v>
      </c>
      <c r="L2849" t="str">
        <f>VLOOKUP($C2849,Customer!$A$2:$F$793,3,FALSE)</f>
        <v>Castile and León</v>
      </c>
      <c r="M2849" t="str">
        <f>VLOOKUP($C2849,Customer!$A$2:$F$793,4,FALSE)</f>
        <v>Ponferrada</v>
      </c>
      <c r="N2849" t="str">
        <f>VLOOKUP($C2849,Customer!$A$2:$F$793,5,FALSE)</f>
        <v>South</v>
      </c>
      <c r="O2849" t="str">
        <f>VLOOKUP($C2849,Customer!$A$2:$F$793,6,FALSE)</f>
        <v>Home Office</v>
      </c>
      <c r="P2849" t="str">
        <f>VLOOKUP(E2849,Product!$B$2:$C$1811,2,FALSE)</f>
        <v>Office Supplies</v>
      </c>
      <c r="Q2849" t="str">
        <f>VLOOKUP(E2849,CHOOSE({1,2},Product!$B$2:$B$1811,Product!$A$2:$A$1811),2,FALSE)</f>
        <v>Storage</v>
      </c>
      <c r="R2849" t="str">
        <f t="shared" si="44"/>
        <v>AZ</v>
      </c>
    </row>
    <row r="2850" spans="1:18" x14ac:dyDescent="0.25">
      <c r="A2850" t="s">
        <v>4075</v>
      </c>
      <c r="B2850" s="35">
        <v>44123</v>
      </c>
      <c r="C2850" t="s">
        <v>385</v>
      </c>
      <c r="D2850" t="s">
        <v>33</v>
      </c>
      <c r="E2850" t="s">
        <v>951</v>
      </c>
      <c r="F2850">
        <v>0.1</v>
      </c>
      <c r="G2850">
        <v>2153405.1</v>
      </c>
      <c r="H2850">
        <v>265488.3</v>
      </c>
      <c r="I2850">
        <v>3</v>
      </c>
      <c r="J2850" t="s">
        <v>22</v>
      </c>
      <c r="K2850" t="str">
        <f>VLOOKUP(C2850,Customer!$A$2:$F$793,2,FALSE)</f>
        <v>Spain</v>
      </c>
      <c r="L2850" t="str">
        <f>VLOOKUP($C2850,Customer!$A$2:$F$793,3,FALSE)</f>
        <v>Castile and León</v>
      </c>
      <c r="M2850" t="str">
        <f>VLOOKUP($C2850,Customer!$A$2:$F$793,4,FALSE)</f>
        <v>Ponferrada</v>
      </c>
      <c r="N2850" t="str">
        <f>VLOOKUP($C2850,Customer!$A$2:$F$793,5,FALSE)</f>
        <v>South</v>
      </c>
      <c r="O2850" t="str">
        <f>VLOOKUP($C2850,Customer!$A$2:$F$793,6,FALSE)</f>
        <v>Home Office</v>
      </c>
      <c r="P2850" t="str">
        <f>VLOOKUP(E2850,Product!$B$2:$C$1811,2,FALSE)</f>
        <v>Office Supplies</v>
      </c>
      <c r="Q2850" t="str">
        <f>VLOOKUP(E2850,CHOOSE({1,2},Product!$B$2:$B$1811,Product!$A$2:$A$1811),2,FALSE)</f>
        <v>Storage</v>
      </c>
      <c r="R2850" t="str">
        <f t="shared" si="44"/>
        <v>AZ</v>
      </c>
    </row>
    <row r="2851" spans="1:18" x14ac:dyDescent="0.25">
      <c r="A2851" t="s">
        <v>4076</v>
      </c>
      <c r="B2851" s="35">
        <v>44123</v>
      </c>
      <c r="C2851" t="s">
        <v>799</v>
      </c>
      <c r="D2851" t="s">
        <v>20</v>
      </c>
      <c r="E2851" t="s">
        <v>1245</v>
      </c>
      <c r="F2851">
        <v>0</v>
      </c>
      <c r="G2851">
        <v>1401188.25</v>
      </c>
      <c r="H2851">
        <v>0</v>
      </c>
      <c r="I2851">
        <v>7</v>
      </c>
      <c r="J2851" t="s">
        <v>22</v>
      </c>
      <c r="K2851" t="str">
        <f>VLOOKUP(C2851,Customer!$A$2:$F$793,2,FALSE)</f>
        <v>Germany</v>
      </c>
      <c r="L2851" t="str">
        <f>VLOOKUP($C2851,Customer!$A$2:$F$793,3,FALSE)</f>
        <v>Baden-Württemberg</v>
      </c>
      <c r="M2851" t="str">
        <f>VLOOKUP($C2851,Customer!$A$2:$F$793,4,FALSE)</f>
        <v>Stuttgart</v>
      </c>
      <c r="N2851" t="str">
        <f>VLOOKUP($C2851,Customer!$A$2:$F$793,5,FALSE)</f>
        <v>Central</v>
      </c>
      <c r="O2851" t="str">
        <f>VLOOKUP($C2851,Customer!$A$2:$F$793,6,FALSE)</f>
        <v>Consumer</v>
      </c>
      <c r="P2851" t="str">
        <f>VLOOKUP(E2851,Product!$B$2:$C$1811,2,FALSE)</f>
        <v>Office Supplies</v>
      </c>
      <c r="Q2851" t="str">
        <f>VLOOKUP(E2851,CHOOSE({1,2},Product!$B$2:$B$1811,Product!$A$2:$A$1811),2,FALSE)</f>
        <v>Fasteners</v>
      </c>
      <c r="R2851" t="str">
        <f t="shared" si="44"/>
        <v>AZ</v>
      </c>
    </row>
    <row r="2852" spans="1:18" x14ac:dyDescent="0.25">
      <c r="A2852" t="s">
        <v>4077</v>
      </c>
      <c r="B2852" s="35">
        <v>44124</v>
      </c>
      <c r="C2852" t="s">
        <v>2023</v>
      </c>
      <c r="D2852" t="s">
        <v>20</v>
      </c>
      <c r="E2852" t="s">
        <v>2024</v>
      </c>
      <c r="F2852">
        <v>0.5</v>
      </c>
      <c r="G2852">
        <v>11415996.9</v>
      </c>
      <c r="H2852">
        <v>-10958767.050000001</v>
      </c>
      <c r="I2852">
        <v>3</v>
      </c>
      <c r="J2852" t="s">
        <v>26</v>
      </c>
      <c r="K2852" t="str">
        <f>VLOOKUP(C2852,Customer!$A$2:$F$793,2,FALSE)</f>
        <v>Italy</v>
      </c>
      <c r="L2852" t="str">
        <f>VLOOKUP($C2852,Customer!$A$2:$F$793,3,FALSE)</f>
        <v>Piedmont</v>
      </c>
      <c r="M2852" t="str">
        <f>VLOOKUP($C2852,Customer!$A$2:$F$793,4,FALSE)</f>
        <v>Moncalieri</v>
      </c>
      <c r="N2852" t="str">
        <f>VLOOKUP($C2852,Customer!$A$2:$F$793,5,FALSE)</f>
        <v>South</v>
      </c>
      <c r="O2852" t="str">
        <f>VLOOKUP($C2852,Customer!$A$2:$F$793,6,FALSE)</f>
        <v>Consumer</v>
      </c>
      <c r="P2852" t="str">
        <f>VLOOKUP(E2852,Product!$B$2:$C$1811,2,FALSE)</f>
        <v>Furniture</v>
      </c>
      <c r="Q2852" t="str">
        <f>VLOOKUP(E2852,CHOOSE({1,2},Product!$B$2:$B$1811,Product!$A$2:$A$1811),2,FALSE)</f>
        <v>Tables</v>
      </c>
      <c r="R2852" t="str">
        <f t="shared" si="44"/>
        <v>BN</v>
      </c>
    </row>
    <row r="2853" spans="1:18" x14ac:dyDescent="0.25">
      <c r="A2853" t="s">
        <v>4077</v>
      </c>
      <c r="B2853" s="35">
        <v>44124</v>
      </c>
      <c r="C2853" t="s">
        <v>2023</v>
      </c>
      <c r="D2853" t="s">
        <v>20</v>
      </c>
      <c r="E2853" t="s">
        <v>2025</v>
      </c>
      <c r="F2853">
        <v>0</v>
      </c>
      <c r="G2853">
        <v>663720.75</v>
      </c>
      <c r="H2853">
        <v>117994.8</v>
      </c>
      <c r="I2853">
        <v>4</v>
      </c>
      <c r="J2853" t="s">
        <v>22</v>
      </c>
      <c r="K2853" t="str">
        <f>VLOOKUP(C2853,Customer!$A$2:$F$793,2,FALSE)</f>
        <v>Italy</v>
      </c>
      <c r="L2853" t="str">
        <f>VLOOKUP($C2853,Customer!$A$2:$F$793,3,FALSE)</f>
        <v>Piedmont</v>
      </c>
      <c r="M2853" t="str">
        <f>VLOOKUP($C2853,Customer!$A$2:$F$793,4,FALSE)</f>
        <v>Moncalieri</v>
      </c>
      <c r="N2853" t="str">
        <f>VLOOKUP($C2853,Customer!$A$2:$F$793,5,FALSE)</f>
        <v>South</v>
      </c>
      <c r="O2853" t="str">
        <f>VLOOKUP($C2853,Customer!$A$2:$F$793,6,FALSE)</f>
        <v>Consumer</v>
      </c>
      <c r="P2853" t="str">
        <f>VLOOKUP(E2853,Product!$B$2:$C$1811,2,FALSE)</f>
        <v>Office Supplies</v>
      </c>
      <c r="Q2853" t="str">
        <f>VLOOKUP(E2853,CHOOSE({1,2},Product!$B$2:$B$1811,Product!$A$2:$A$1811),2,FALSE)</f>
        <v>Labels</v>
      </c>
      <c r="R2853" t="str">
        <f t="shared" si="44"/>
        <v>BN</v>
      </c>
    </row>
    <row r="2854" spans="1:18" x14ac:dyDescent="0.25">
      <c r="A2854" t="s">
        <v>4078</v>
      </c>
      <c r="B2854" s="35">
        <v>44126</v>
      </c>
      <c r="C2854" t="s">
        <v>1010</v>
      </c>
      <c r="D2854" t="s">
        <v>20</v>
      </c>
      <c r="E2854" t="s">
        <v>300</v>
      </c>
      <c r="F2854">
        <v>0</v>
      </c>
      <c r="G2854">
        <v>10619532</v>
      </c>
      <c r="H2854">
        <v>737467.5</v>
      </c>
      <c r="I2854">
        <v>5</v>
      </c>
      <c r="J2854" t="s">
        <v>22</v>
      </c>
      <c r="K2854" t="str">
        <f>VLOOKUP(C2854,Customer!$A$2:$F$793,2,FALSE)</f>
        <v>Germany</v>
      </c>
      <c r="L2854" t="str">
        <f>VLOOKUP($C2854,Customer!$A$2:$F$793,3,FALSE)</f>
        <v>Baden-Württemberg</v>
      </c>
      <c r="M2854" t="str">
        <f>VLOOKUP($C2854,Customer!$A$2:$F$793,4,FALSE)</f>
        <v>Karlsruhe</v>
      </c>
      <c r="N2854" t="str">
        <f>VLOOKUP($C2854,Customer!$A$2:$F$793,5,FALSE)</f>
        <v>Central</v>
      </c>
      <c r="O2854" t="str">
        <f>VLOOKUP($C2854,Customer!$A$2:$F$793,6,FALSE)</f>
        <v>Home Office</v>
      </c>
      <c r="P2854" t="str">
        <f>VLOOKUP(E2854,Product!$B$2:$C$1811,2,FALSE)</f>
        <v>Furniture</v>
      </c>
      <c r="Q2854" t="str">
        <f>VLOOKUP(E2854,CHOOSE({1,2},Product!$B$2:$B$1811,Product!$A$2:$A$1811),2,FALSE)</f>
        <v>Bookcases</v>
      </c>
      <c r="R2854" t="str">
        <f t="shared" si="44"/>
        <v>AZ</v>
      </c>
    </row>
    <row r="2855" spans="1:18" x14ac:dyDescent="0.25">
      <c r="A2855" t="s">
        <v>4079</v>
      </c>
      <c r="B2855" s="35">
        <v>44126</v>
      </c>
      <c r="C2855" t="s">
        <v>1645</v>
      </c>
      <c r="D2855" t="s">
        <v>24</v>
      </c>
      <c r="E2855" t="s">
        <v>537</v>
      </c>
      <c r="F2855">
        <v>0</v>
      </c>
      <c r="G2855">
        <v>7492669.7999999998</v>
      </c>
      <c r="H2855">
        <v>3067864.8000000003</v>
      </c>
      <c r="I2855">
        <v>3</v>
      </c>
      <c r="J2855" t="s">
        <v>26</v>
      </c>
      <c r="K2855" t="str">
        <f>VLOOKUP(C2855,Customer!$A$2:$F$793,2,FALSE)</f>
        <v>United Kingdom</v>
      </c>
      <c r="L2855" t="str">
        <f>VLOOKUP($C2855,Customer!$A$2:$F$793,3,FALSE)</f>
        <v>Scotland</v>
      </c>
      <c r="M2855" t="str">
        <f>VLOOKUP($C2855,Customer!$A$2:$F$793,4,FALSE)</f>
        <v>Glasgow</v>
      </c>
      <c r="N2855" t="str">
        <f>VLOOKUP($C2855,Customer!$A$2:$F$793,5,FALSE)</f>
        <v>North</v>
      </c>
      <c r="O2855" t="str">
        <f>VLOOKUP($C2855,Customer!$A$2:$F$793,6,FALSE)</f>
        <v>Corporate</v>
      </c>
      <c r="P2855" t="str">
        <f>VLOOKUP(E2855,Product!$B$2:$C$1811,2,FALSE)</f>
        <v>Furniture</v>
      </c>
      <c r="Q2855" t="str">
        <f>VLOOKUP(E2855,CHOOSE({1,2},Product!$B$2:$B$1811,Product!$A$2:$A$1811),2,FALSE)</f>
        <v>Bookcases</v>
      </c>
      <c r="R2855" t="str">
        <f t="shared" si="44"/>
        <v>AZ</v>
      </c>
    </row>
    <row r="2856" spans="1:18" x14ac:dyDescent="0.25">
      <c r="A2856" t="s">
        <v>4079</v>
      </c>
      <c r="B2856" s="35">
        <v>44126</v>
      </c>
      <c r="C2856" t="s">
        <v>1645</v>
      </c>
      <c r="D2856" t="s">
        <v>24</v>
      </c>
      <c r="E2856" t="s">
        <v>1180</v>
      </c>
      <c r="F2856">
        <v>0</v>
      </c>
      <c r="G2856">
        <v>1283193.45</v>
      </c>
      <c r="H2856">
        <v>368733.75</v>
      </c>
      <c r="I2856">
        <v>3</v>
      </c>
      <c r="J2856" t="s">
        <v>26</v>
      </c>
      <c r="K2856" t="str">
        <f>VLOOKUP(C2856,Customer!$A$2:$F$793,2,FALSE)</f>
        <v>United Kingdom</v>
      </c>
      <c r="L2856" t="str">
        <f>VLOOKUP($C2856,Customer!$A$2:$F$793,3,FALSE)</f>
        <v>Scotland</v>
      </c>
      <c r="M2856" t="str">
        <f>VLOOKUP($C2856,Customer!$A$2:$F$793,4,FALSE)</f>
        <v>Glasgow</v>
      </c>
      <c r="N2856" t="str">
        <f>VLOOKUP($C2856,Customer!$A$2:$F$793,5,FALSE)</f>
        <v>North</v>
      </c>
      <c r="O2856" t="str">
        <f>VLOOKUP($C2856,Customer!$A$2:$F$793,6,FALSE)</f>
        <v>Corporate</v>
      </c>
      <c r="P2856" t="str">
        <f>VLOOKUP(E2856,Product!$B$2:$C$1811,2,FALSE)</f>
        <v>Office Supplies</v>
      </c>
      <c r="Q2856" t="str">
        <f>VLOOKUP(E2856,CHOOSE({1,2},Product!$B$2:$B$1811,Product!$A$2:$A$1811),2,FALSE)</f>
        <v>Binders</v>
      </c>
      <c r="R2856" t="str">
        <f t="shared" si="44"/>
        <v>AZ</v>
      </c>
    </row>
    <row r="2857" spans="1:18" x14ac:dyDescent="0.25">
      <c r="A2857" t="s">
        <v>4079</v>
      </c>
      <c r="B2857" s="35">
        <v>44126</v>
      </c>
      <c r="C2857" t="s">
        <v>1645</v>
      </c>
      <c r="D2857" t="s">
        <v>24</v>
      </c>
      <c r="E2857" t="s">
        <v>70</v>
      </c>
      <c r="F2857">
        <v>0</v>
      </c>
      <c r="G2857">
        <v>604723.35</v>
      </c>
      <c r="H2857">
        <v>280237.65000000002</v>
      </c>
      <c r="I2857">
        <v>2</v>
      </c>
      <c r="J2857" t="s">
        <v>22</v>
      </c>
      <c r="K2857" t="str">
        <f>VLOOKUP(C2857,Customer!$A$2:$F$793,2,FALSE)</f>
        <v>United Kingdom</v>
      </c>
      <c r="L2857" t="str">
        <f>VLOOKUP($C2857,Customer!$A$2:$F$793,3,FALSE)</f>
        <v>Scotland</v>
      </c>
      <c r="M2857" t="str">
        <f>VLOOKUP($C2857,Customer!$A$2:$F$793,4,FALSE)</f>
        <v>Glasgow</v>
      </c>
      <c r="N2857" t="str">
        <f>VLOOKUP($C2857,Customer!$A$2:$F$793,5,FALSE)</f>
        <v>North</v>
      </c>
      <c r="O2857" t="str">
        <f>VLOOKUP($C2857,Customer!$A$2:$F$793,6,FALSE)</f>
        <v>Corporate</v>
      </c>
      <c r="P2857" t="str">
        <f>VLOOKUP(E2857,Product!$B$2:$C$1811,2,FALSE)</f>
        <v>Office Supplies</v>
      </c>
      <c r="Q2857" t="str">
        <f>VLOOKUP(E2857,CHOOSE({1,2},Product!$B$2:$B$1811,Product!$A$2:$A$1811),2,FALSE)</f>
        <v>Paper</v>
      </c>
      <c r="R2857" t="str">
        <f t="shared" si="44"/>
        <v>AZ</v>
      </c>
    </row>
    <row r="2858" spans="1:18" x14ac:dyDescent="0.25">
      <c r="A2858" t="s">
        <v>4080</v>
      </c>
      <c r="B2858" s="35">
        <v>44126</v>
      </c>
      <c r="C2858" t="s">
        <v>907</v>
      </c>
      <c r="D2858" t="s">
        <v>20</v>
      </c>
      <c r="E2858" t="s">
        <v>2026</v>
      </c>
      <c r="F2858">
        <v>0</v>
      </c>
      <c r="G2858">
        <v>191741.55000000002</v>
      </c>
      <c r="H2858">
        <v>73746.75</v>
      </c>
      <c r="I2858">
        <v>1</v>
      </c>
      <c r="J2858" t="s">
        <v>26</v>
      </c>
      <c r="K2858" t="str">
        <f>VLOOKUP(C2858,Customer!$A$2:$F$793,2,FALSE)</f>
        <v>Switzerland</v>
      </c>
      <c r="L2858" t="str">
        <f>VLOOKUP($C2858,Customer!$A$2:$F$793,3,FALSE)</f>
        <v>Vaud</v>
      </c>
      <c r="M2858" t="str">
        <f>VLOOKUP($C2858,Customer!$A$2:$F$793,4,FALSE)</f>
        <v>Lausanne</v>
      </c>
      <c r="N2858" t="str">
        <f>VLOOKUP($C2858,Customer!$A$2:$F$793,5,FALSE)</f>
        <v>Central</v>
      </c>
      <c r="O2858" t="str">
        <f>VLOOKUP($C2858,Customer!$A$2:$F$793,6,FALSE)</f>
        <v>Consumer</v>
      </c>
      <c r="P2858" t="str">
        <f>VLOOKUP(E2858,Product!$B$2:$C$1811,2,FALSE)</f>
        <v>Office Supplies</v>
      </c>
      <c r="Q2858" t="str">
        <f>VLOOKUP(E2858,CHOOSE({1,2},Product!$B$2:$B$1811,Product!$A$2:$A$1811),2,FALSE)</f>
        <v>Labels</v>
      </c>
      <c r="R2858" t="str">
        <f t="shared" si="44"/>
        <v>AZ</v>
      </c>
    </row>
    <row r="2859" spans="1:18" x14ac:dyDescent="0.25">
      <c r="A2859" t="s">
        <v>4081</v>
      </c>
      <c r="B2859" s="35">
        <v>44127</v>
      </c>
      <c r="C2859" t="s">
        <v>1932</v>
      </c>
      <c r="D2859" t="s">
        <v>20</v>
      </c>
      <c r="E2859" t="s">
        <v>1328</v>
      </c>
      <c r="F2859">
        <v>0</v>
      </c>
      <c r="G2859">
        <v>457229.85000000003</v>
      </c>
      <c r="H2859">
        <v>29498.7</v>
      </c>
      <c r="I2859">
        <v>2</v>
      </c>
      <c r="J2859" t="s">
        <v>22</v>
      </c>
      <c r="K2859" t="str">
        <f>VLOOKUP(C2859,Customer!$A$2:$F$793,2,FALSE)</f>
        <v>Ireland</v>
      </c>
      <c r="L2859" t="str">
        <f>VLOOKUP($C2859,Customer!$A$2:$F$793,3,FALSE)</f>
        <v>Dublin</v>
      </c>
      <c r="M2859" t="str">
        <f>VLOOKUP($C2859,Customer!$A$2:$F$793,4,FALSE)</f>
        <v>Dublin</v>
      </c>
      <c r="N2859" t="str">
        <f>VLOOKUP($C2859,Customer!$A$2:$F$793,5,FALSE)</f>
        <v>North</v>
      </c>
      <c r="O2859" t="str">
        <f>VLOOKUP($C2859,Customer!$A$2:$F$793,6,FALSE)</f>
        <v>Corporate</v>
      </c>
      <c r="P2859" t="str">
        <f>VLOOKUP(E2859,Product!$B$2:$C$1811,2,FALSE)</f>
        <v>Office Supplies</v>
      </c>
      <c r="Q2859" t="str">
        <f>VLOOKUP(E2859,CHOOSE({1,2},Product!$B$2:$B$1811,Product!$A$2:$A$1811),2,FALSE)</f>
        <v>Binders</v>
      </c>
      <c r="R2859" t="str">
        <f t="shared" si="44"/>
        <v>AZ</v>
      </c>
    </row>
    <row r="2860" spans="1:18" x14ac:dyDescent="0.25">
      <c r="A2860" t="s">
        <v>4082</v>
      </c>
      <c r="B2860" s="35">
        <v>44127</v>
      </c>
      <c r="C2860" t="s">
        <v>288</v>
      </c>
      <c r="D2860" t="s">
        <v>20</v>
      </c>
      <c r="E2860" t="s">
        <v>1174</v>
      </c>
      <c r="F2860">
        <v>0.1</v>
      </c>
      <c r="G2860">
        <v>11239004.700000001</v>
      </c>
      <c r="H2860">
        <v>-117994.8</v>
      </c>
      <c r="I2860">
        <v>5</v>
      </c>
      <c r="J2860" t="s">
        <v>22</v>
      </c>
      <c r="K2860" t="str">
        <f>VLOOKUP(C2860,Customer!$A$2:$F$793,2,FALSE)</f>
        <v>Italy</v>
      </c>
      <c r="L2860" t="str">
        <f>VLOOKUP($C2860,Customer!$A$2:$F$793,3,FALSE)</f>
        <v>Apulia</v>
      </c>
      <c r="M2860" t="str">
        <f>VLOOKUP($C2860,Customer!$A$2:$F$793,4,FALSE)</f>
        <v>Bari</v>
      </c>
      <c r="N2860" t="str">
        <f>VLOOKUP($C2860,Customer!$A$2:$F$793,5,FALSE)</f>
        <v>South</v>
      </c>
      <c r="O2860" t="str">
        <f>VLOOKUP($C2860,Customer!$A$2:$F$793,6,FALSE)</f>
        <v>Corporate</v>
      </c>
      <c r="P2860" t="str">
        <f>VLOOKUP(E2860,Product!$B$2:$C$1811,2,FALSE)</f>
        <v>Furniture</v>
      </c>
      <c r="Q2860" t="str">
        <f>VLOOKUP(E2860,CHOOSE({1,2},Product!$B$2:$B$1811,Product!$A$2:$A$1811),2,FALSE)</f>
        <v>Bookcases</v>
      </c>
      <c r="R2860" t="str">
        <f t="shared" si="44"/>
        <v>BN</v>
      </c>
    </row>
    <row r="2861" spans="1:18" x14ac:dyDescent="0.25">
      <c r="A2861" t="s">
        <v>4082</v>
      </c>
      <c r="B2861" s="35">
        <v>44127</v>
      </c>
      <c r="C2861" t="s">
        <v>288</v>
      </c>
      <c r="D2861" t="s">
        <v>20</v>
      </c>
      <c r="E2861" t="s">
        <v>2027</v>
      </c>
      <c r="F2861">
        <v>0</v>
      </c>
      <c r="G2861">
        <v>958707.75</v>
      </c>
      <c r="H2861">
        <v>368733.75</v>
      </c>
      <c r="I2861">
        <v>6</v>
      </c>
      <c r="J2861" t="s">
        <v>26</v>
      </c>
      <c r="K2861" t="str">
        <f>VLOOKUP(C2861,Customer!$A$2:$F$793,2,FALSE)</f>
        <v>Italy</v>
      </c>
      <c r="L2861" t="str">
        <f>VLOOKUP($C2861,Customer!$A$2:$F$793,3,FALSE)</f>
        <v>Apulia</v>
      </c>
      <c r="M2861" t="str">
        <f>VLOOKUP($C2861,Customer!$A$2:$F$793,4,FALSE)</f>
        <v>Bari</v>
      </c>
      <c r="N2861" t="str">
        <f>VLOOKUP($C2861,Customer!$A$2:$F$793,5,FALSE)</f>
        <v>South</v>
      </c>
      <c r="O2861" t="str">
        <f>VLOOKUP($C2861,Customer!$A$2:$F$793,6,FALSE)</f>
        <v>Corporate</v>
      </c>
      <c r="P2861" t="str">
        <f>VLOOKUP(E2861,Product!$B$2:$C$1811,2,FALSE)</f>
        <v>Office Supplies</v>
      </c>
      <c r="Q2861" t="str">
        <f>VLOOKUP(E2861,CHOOSE({1,2},Product!$B$2:$B$1811,Product!$A$2:$A$1811),2,FALSE)</f>
        <v>Labels</v>
      </c>
      <c r="R2861" t="str">
        <f t="shared" si="44"/>
        <v>BN</v>
      </c>
    </row>
    <row r="2862" spans="1:18" x14ac:dyDescent="0.25">
      <c r="A2862" t="s">
        <v>4083</v>
      </c>
      <c r="B2862" s="35">
        <v>44128</v>
      </c>
      <c r="C2862" t="s">
        <v>1164</v>
      </c>
      <c r="D2862" t="s">
        <v>20</v>
      </c>
      <c r="E2862" t="s">
        <v>84</v>
      </c>
      <c r="F2862">
        <v>0</v>
      </c>
      <c r="G2862">
        <v>3761084.25</v>
      </c>
      <c r="H2862">
        <v>1091451.9000000001</v>
      </c>
      <c r="I2862">
        <v>5</v>
      </c>
      <c r="J2862" t="s">
        <v>22</v>
      </c>
      <c r="K2862" t="str">
        <f>VLOOKUP(C2862,Customer!$A$2:$F$793,2,FALSE)</f>
        <v>France</v>
      </c>
      <c r="L2862" t="str">
        <f>VLOOKUP($C2862,Customer!$A$2:$F$793,3,FALSE)</f>
        <v>Alsace-Champagne-Ardenne-Lorraine</v>
      </c>
      <c r="M2862" t="str">
        <f>VLOOKUP($C2862,Customer!$A$2:$F$793,4,FALSE)</f>
        <v>Reims</v>
      </c>
      <c r="N2862" t="str">
        <f>VLOOKUP($C2862,Customer!$A$2:$F$793,5,FALSE)</f>
        <v>Central</v>
      </c>
      <c r="O2862" t="str">
        <f>VLOOKUP($C2862,Customer!$A$2:$F$793,6,FALSE)</f>
        <v>Corporate</v>
      </c>
      <c r="P2862" t="str">
        <f>VLOOKUP(E2862,Product!$B$2:$C$1811,2,FALSE)</f>
        <v>Office Supplies</v>
      </c>
      <c r="Q2862" t="str">
        <f>VLOOKUP(E2862,CHOOSE({1,2},Product!$B$2:$B$1811,Product!$A$2:$A$1811),2,FALSE)</f>
        <v>Binders</v>
      </c>
      <c r="R2862" t="str">
        <f t="shared" si="44"/>
        <v>AZ</v>
      </c>
    </row>
    <row r="2863" spans="1:18" x14ac:dyDescent="0.25">
      <c r="A2863" t="s">
        <v>4084</v>
      </c>
      <c r="B2863" s="35">
        <v>44128</v>
      </c>
      <c r="C2863" t="s">
        <v>2028</v>
      </c>
      <c r="D2863" t="s">
        <v>24</v>
      </c>
      <c r="E2863" t="s">
        <v>342</v>
      </c>
      <c r="F2863">
        <v>0</v>
      </c>
      <c r="G2863">
        <v>4778789.4000000004</v>
      </c>
      <c r="H2863">
        <v>147493.5</v>
      </c>
      <c r="I2863">
        <v>2</v>
      </c>
      <c r="J2863" t="s">
        <v>26</v>
      </c>
      <c r="K2863" t="str">
        <f>VLOOKUP(C2863,Customer!$A$2:$F$793,2,FALSE)</f>
        <v>United Kingdom</v>
      </c>
      <c r="L2863" t="str">
        <f>VLOOKUP($C2863,Customer!$A$2:$F$793,3,FALSE)</f>
        <v>England</v>
      </c>
      <c r="M2863" t="str">
        <f>VLOOKUP($C2863,Customer!$A$2:$F$793,4,FALSE)</f>
        <v>Watford</v>
      </c>
      <c r="N2863" t="str">
        <f>VLOOKUP($C2863,Customer!$A$2:$F$793,5,FALSE)</f>
        <v>North</v>
      </c>
      <c r="O2863" t="str">
        <f>VLOOKUP($C2863,Customer!$A$2:$F$793,6,FALSE)</f>
        <v>Corporate</v>
      </c>
      <c r="P2863" t="str">
        <f>VLOOKUP(E2863,Product!$B$2:$C$1811,2,FALSE)</f>
        <v>Furniture</v>
      </c>
      <c r="Q2863" t="str">
        <f>VLOOKUP(E2863,CHOOSE({1,2},Product!$B$2:$B$1811,Product!$A$2:$A$1811),2,FALSE)</f>
        <v>Chairs</v>
      </c>
      <c r="R2863" t="str">
        <f t="shared" si="44"/>
        <v>AZ</v>
      </c>
    </row>
    <row r="2864" spans="1:18" x14ac:dyDescent="0.25">
      <c r="A2864" t="s">
        <v>4084</v>
      </c>
      <c r="B2864" s="35">
        <v>44128</v>
      </c>
      <c r="C2864" t="s">
        <v>2028</v>
      </c>
      <c r="D2864" t="s">
        <v>24</v>
      </c>
      <c r="E2864" t="s">
        <v>371</v>
      </c>
      <c r="F2864">
        <v>0</v>
      </c>
      <c r="G2864">
        <v>2522138.85</v>
      </c>
      <c r="H2864">
        <v>1179948</v>
      </c>
      <c r="I2864">
        <v>2</v>
      </c>
      <c r="J2864" t="s">
        <v>26</v>
      </c>
      <c r="K2864" t="str">
        <f>VLOOKUP(C2864,Customer!$A$2:$F$793,2,FALSE)</f>
        <v>United Kingdom</v>
      </c>
      <c r="L2864" t="str">
        <f>VLOOKUP($C2864,Customer!$A$2:$F$793,3,FALSE)</f>
        <v>England</v>
      </c>
      <c r="M2864" t="str">
        <f>VLOOKUP($C2864,Customer!$A$2:$F$793,4,FALSE)</f>
        <v>Watford</v>
      </c>
      <c r="N2864" t="str">
        <f>VLOOKUP($C2864,Customer!$A$2:$F$793,5,FALSE)</f>
        <v>North</v>
      </c>
      <c r="O2864" t="str">
        <f>VLOOKUP($C2864,Customer!$A$2:$F$793,6,FALSE)</f>
        <v>Corporate</v>
      </c>
      <c r="P2864" t="str">
        <f>VLOOKUP(E2864,Product!$B$2:$C$1811,2,FALSE)</f>
        <v>Office Supplies</v>
      </c>
      <c r="Q2864" t="str">
        <f>VLOOKUP(E2864,CHOOSE({1,2},Product!$B$2:$B$1811,Product!$A$2:$A$1811),2,FALSE)</f>
        <v>Appliances</v>
      </c>
      <c r="R2864" t="str">
        <f t="shared" si="44"/>
        <v>AZ</v>
      </c>
    </row>
    <row r="2865" spans="1:18" x14ac:dyDescent="0.25">
      <c r="A2865" t="s">
        <v>4084</v>
      </c>
      <c r="B2865" s="35">
        <v>44128</v>
      </c>
      <c r="C2865" t="s">
        <v>2028</v>
      </c>
      <c r="D2865" t="s">
        <v>24</v>
      </c>
      <c r="E2865" t="s">
        <v>28</v>
      </c>
      <c r="F2865">
        <v>0</v>
      </c>
      <c r="G2865">
        <v>4808288.1000000006</v>
      </c>
      <c r="H2865">
        <v>722718.15</v>
      </c>
      <c r="I2865">
        <v>7</v>
      </c>
      <c r="J2865" t="s">
        <v>26</v>
      </c>
      <c r="K2865" t="str">
        <f>VLOOKUP(C2865,Customer!$A$2:$F$793,2,FALSE)</f>
        <v>United Kingdom</v>
      </c>
      <c r="L2865" t="str">
        <f>VLOOKUP($C2865,Customer!$A$2:$F$793,3,FALSE)</f>
        <v>England</v>
      </c>
      <c r="M2865" t="str">
        <f>VLOOKUP($C2865,Customer!$A$2:$F$793,4,FALSE)</f>
        <v>Watford</v>
      </c>
      <c r="N2865" t="str">
        <f>VLOOKUP($C2865,Customer!$A$2:$F$793,5,FALSE)</f>
        <v>North</v>
      </c>
      <c r="O2865" t="str">
        <f>VLOOKUP($C2865,Customer!$A$2:$F$793,6,FALSE)</f>
        <v>Corporate</v>
      </c>
      <c r="P2865" t="str">
        <f>VLOOKUP(E2865,Product!$B$2:$C$1811,2,FALSE)</f>
        <v>Office Supplies</v>
      </c>
      <c r="Q2865" t="str">
        <f>VLOOKUP(E2865,CHOOSE({1,2},Product!$B$2:$B$1811,Product!$A$2:$A$1811),2,FALSE)</f>
        <v>Art</v>
      </c>
      <c r="R2865" t="str">
        <f t="shared" si="44"/>
        <v>AZ</v>
      </c>
    </row>
    <row r="2866" spans="1:18" x14ac:dyDescent="0.25">
      <c r="A2866" t="s">
        <v>4084</v>
      </c>
      <c r="B2866" s="35">
        <v>44128</v>
      </c>
      <c r="C2866" t="s">
        <v>2028</v>
      </c>
      <c r="D2866" t="s">
        <v>24</v>
      </c>
      <c r="E2866" t="s">
        <v>2001</v>
      </c>
      <c r="F2866">
        <v>0</v>
      </c>
      <c r="G2866">
        <v>1489684.35</v>
      </c>
      <c r="H2866">
        <v>162242.85</v>
      </c>
      <c r="I2866">
        <v>2</v>
      </c>
      <c r="J2866" t="s">
        <v>26</v>
      </c>
      <c r="K2866" t="str">
        <f>VLOOKUP(C2866,Customer!$A$2:$F$793,2,FALSE)</f>
        <v>United Kingdom</v>
      </c>
      <c r="L2866" t="str">
        <f>VLOOKUP($C2866,Customer!$A$2:$F$793,3,FALSE)</f>
        <v>England</v>
      </c>
      <c r="M2866" t="str">
        <f>VLOOKUP($C2866,Customer!$A$2:$F$793,4,FALSE)</f>
        <v>Watford</v>
      </c>
      <c r="N2866" t="str">
        <f>VLOOKUP($C2866,Customer!$A$2:$F$793,5,FALSE)</f>
        <v>North</v>
      </c>
      <c r="O2866" t="str">
        <f>VLOOKUP($C2866,Customer!$A$2:$F$793,6,FALSE)</f>
        <v>Corporate</v>
      </c>
      <c r="P2866" t="str">
        <f>VLOOKUP(E2866,Product!$B$2:$C$1811,2,FALSE)</f>
        <v>Office Supplies</v>
      </c>
      <c r="Q2866" t="str">
        <f>VLOOKUP(E2866,CHOOSE({1,2},Product!$B$2:$B$1811,Product!$A$2:$A$1811),2,FALSE)</f>
        <v>Binders</v>
      </c>
      <c r="R2866" t="str">
        <f t="shared" si="44"/>
        <v>AZ</v>
      </c>
    </row>
    <row r="2867" spans="1:18" x14ac:dyDescent="0.25">
      <c r="A2867" t="s">
        <v>4084</v>
      </c>
      <c r="B2867" s="35">
        <v>44128</v>
      </c>
      <c r="C2867" t="s">
        <v>2028</v>
      </c>
      <c r="D2867" t="s">
        <v>24</v>
      </c>
      <c r="E2867" t="s">
        <v>1373</v>
      </c>
      <c r="F2867">
        <v>0</v>
      </c>
      <c r="G2867">
        <v>353984.4</v>
      </c>
      <c r="H2867">
        <v>147493.5</v>
      </c>
      <c r="I2867">
        <v>3</v>
      </c>
      <c r="J2867" t="s">
        <v>22</v>
      </c>
      <c r="K2867" t="str">
        <f>VLOOKUP(C2867,Customer!$A$2:$F$793,2,FALSE)</f>
        <v>United Kingdom</v>
      </c>
      <c r="L2867" t="str">
        <f>VLOOKUP($C2867,Customer!$A$2:$F$793,3,FALSE)</f>
        <v>England</v>
      </c>
      <c r="M2867" t="str">
        <f>VLOOKUP($C2867,Customer!$A$2:$F$793,4,FALSE)</f>
        <v>Watford</v>
      </c>
      <c r="N2867" t="str">
        <f>VLOOKUP($C2867,Customer!$A$2:$F$793,5,FALSE)</f>
        <v>North</v>
      </c>
      <c r="O2867" t="str">
        <f>VLOOKUP($C2867,Customer!$A$2:$F$793,6,FALSE)</f>
        <v>Corporate</v>
      </c>
      <c r="P2867" t="str">
        <f>VLOOKUP(E2867,Product!$B$2:$C$1811,2,FALSE)</f>
        <v>Office Supplies</v>
      </c>
      <c r="Q2867" t="str">
        <f>VLOOKUP(E2867,CHOOSE({1,2},Product!$B$2:$B$1811,Product!$A$2:$A$1811),2,FALSE)</f>
        <v>Binders</v>
      </c>
      <c r="R2867" t="str">
        <f t="shared" si="44"/>
        <v>AZ</v>
      </c>
    </row>
    <row r="2868" spans="1:18" x14ac:dyDescent="0.25">
      <c r="A2868" t="s">
        <v>4084</v>
      </c>
      <c r="B2868" s="35">
        <v>44128</v>
      </c>
      <c r="C2868" t="s">
        <v>2028</v>
      </c>
      <c r="D2868" t="s">
        <v>24</v>
      </c>
      <c r="E2868" t="s">
        <v>1213</v>
      </c>
      <c r="F2868">
        <v>0</v>
      </c>
      <c r="G2868">
        <v>250738.95</v>
      </c>
      <c r="H2868">
        <v>88496.1</v>
      </c>
      <c r="I2868">
        <v>2</v>
      </c>
      <c r="J2868" t="s">
        <v>26</v>
      </c>
      <c r="K2868" t="str">
        <f>VLOOKUP(C2868,Customer!$A$2:$F$793,2,FALSE)</f>
        <v>United Kingdom</v>
      </c>
      <c r="L2868" t="str">
        <f>VLOOKUP($C2868,Customer!$A$2:$F$793,3,FALSE)</f>
        <v>England</v>
      </c>
      <c r="M2868" t="str">
        <f>VLOOKUP($C2868,Customer!$A$2:$F$793,4,FALSE)</f>
        <v>Watford</v>
      </c>
      <c r="N2868" t="str">
        <f>VLOOKUP($C2868,Customer!$A$2:$F$793,5,FALSE)</f>
        <v>North</v>
      </c>
      <c r="O2868" t="str">
        <f>VLOOKUP($C2868,Customer!$A$2:$F$793,6,FALSE)</f>
        <v>Corporate</v>
      </c>
      <c r="P2868" t="str">
        <f>VLOOKUP(E2868,Product!$B$2:$C$1811,2,FALSE)</f>
        <v>Office Supplies</v>
      </c>
      <c r="Q2868" t="str">
        <f>VLOOKUP(E2868,CHOOSE({1,2},Product!$B$2:$B$1811,Product!$A$2:$A$1811),2,FALSE)</f>
        <v>Labels</v>
      </c>
      <c r="R2868" t="str">
        <f t="shared" si="44"/>
        <v>AZ</v>
      </c>
    </row>
    <row r="2869" spans="1:18" x14ac:dyDescent="0.25">
      <c r="A2869" t="s">
        <v>4084</v>
      </c>
      <c r="B2869" s="35">
        <v>44128</v>
      </c>
      <c r="C2869" t="s">
        <v>2028</v>
      </c>
      <c r="D2869" t="s">
        <v>24</v>
      </c>
      <c r="E2869" t="s">
        <v>504</v>
      </c>
      <c r="F2869">
        <v>0</v>
      </c>
      <c r="G2869">
        <v>132744.15</v>
      </c>
      <c r="H2869">
        <v>44248.05</v>
      </c>
      <c r="I2869">
        <v>1</v>
      </c>
      <c r="J2869" t="s">
        <v>22</v>
      </c>
      <c r="K2869" t="str">
        <f>VLOOKUP(C2869,Customer!$A$2:$F$793,2,FALSE)</f>
        <v>United Kingdom</v>
      </c>
      <c r="L2869" t="str">
        <f>VLOOKUP($C2869,Customer!$A$2:$F$793,3,FALSE)</f>
        <v>England</v>
      </c>
      <c r="M2869" t="str">
        <f>VLOOKUP($C2869,Customer!$A$2:$F$793,4,FALSE)</f>
        <v>Watford</v>
      </c>
      <c r="N2869" t="str">
        <f>VLOOKUP($C2869,Customer!$A$2:$F$793,5,FALSE)</f>
        <v>North</v>
      </c>
      <c r="O2869" t="str">
        <f>VLOOKUP($C2869,Customer!$A$2:$F$793,6,FALSE)</f>
        <v>Corporate</v>
      </c>
      <c r="P2869" t="str">
        <f>VLOOKUP(E2869,Product!$B$2:$C$1811,2,FALSE)</f>
        <v>Office Supplies</v>
      </c>
      <c r="Q2869" t="str">
        <f>VLOOKUP(E2869,CHOOSE({1,2},Product!$B$2:$B$1811,Product!$A$2:$A$1811),2,FALSE)</f>
        <v>Storage</v>
      </c>
      <c r="R2869" t="str">
        <f t="shared" si="44"/>
        <v>AZ</v>
      </c>
    </row>
    <row r="2870" spans="1:18" x14ac:dyDescent="0.25">
      <c r="A2870" t="s">
        <v>4084</v>
      </c>
      <c r="B2870" s="35">
        <v>44128</v>
      </c>
      <c r="C2870" t="s">
        <v>2028</v>
      </c>
      <c r="D2870" t="s">
        <v>24</v>
      </c>
      <c r="E2870" t="s">
        <v>2029</v>
      </c>
      <c r="F2870">
        <v>0</v>
      </c>
      <c r="G2870">
        <v>3628340.1</v>
      </c>
      <c r="H2870">
        <v>1194697.3500000001</v>
      </c>
      <c r="I2870">
        <v>3</v>
      </c>
      <c r="J2870" t="s">
        <v>26</v>
      </c>
      <c r="K2870" t="str">
        <f>VLOOKUP(C2870,Customer!$A$2:$F$793,2,FALSE)</f>
        <v>United Kingdom</v>
      </c>
      <c r="L2870" t="str">
        <f>VLOOKUP($C2870,Customer!$A$2:$F$793,3,FALSE)</f>
        <v>England</v>
      </c>
      <c r="M2870" t="str">
        <f>VLOOKUP($C2870,Customer!$A$2:$F$793,4,FALSE)</f>
        <v>Watford</v>
      </c>
      <c r="N2870" t="str">
        <f>VLOOKUP($C2870,Customer!$A$2:$F$793,5,FALSE)</f>
        <v>North</v>
      </c>
      <c r="O2870" t="str">
        <f>VLOOKUP($C2870,Customer!$A$2:$F$793,6,FALSE)</f>
        <v>Corporate</v>
      </c>
      <c r="P2870" t="str">
        <f>VLOOKUP(E2870,Product!$B$2:$C$1811,2,FALSE)</f>
        <v>Technology</v>
      </c>
      <c r="Q2870" t="str">
        <f>VLOOKUP(E2870,CHOOSE({1,2},Product!$B$2:$B$1811,Product!$A$2:$A$1811),2,FALSE)</f>
        <v>Machines</v>
      </c>
      <c r="R2870" t="str">
        <f t="shared" si="44"/>
        <v>AZ</v>
      </c>
    </row>
    <row r="2871" spans="1:18" x14ac:dyDescent="0.25">
      <c r="A2871" t="s">
        <v>4085</v>
      </c>
      <c r="B2871" s="35">
        <v>44128</v>
      </c>
      <c r="C2871" t="s">
        <v>1955</v>
      </c>
      <c r="D2871" t="s">
        <v>33</v>
      </c>
      <c r="E2871" t="s">
        <v>1747</v>
      </c>
      <c r="F2871">
        <v>0</v>
      </c>
      <c r="G2871">
        <v>1386438.9000000001</v>
      </c>
      <c r="H2871">
        <v>398232.45</v>
      </c>
      <c r="I2871">
        <v>2</v>
      </c>
      <c r="J2871" t="s">
        <v>22</v>
      </c>
      <c r="K2871" t="str">
        <f>VLOOKUP(C2871,Customer!$A$2:$F$793,2,FALSE)</f>
        <v>France</v>
      </c>
      <c r="L2871" t="str">
        <f>VLOOKUP($C2871,Customer!$A$2:$F$793,3,FALSE)</f>
        <v>Ile-de-France</v>
      </c>
      <c r="M2871" t="str">
        <f>VLOOKUP($C2871,Customer!$A$2:$F$793,4,FALSE)</f>
        <v>Bagneux</v>
      </c>
      <c r="N2871" t="str">
        <f>VLOOKUP($C2871,Customer!$A$2:$F$793,5,FALSE)</f>
        <v>Central</v>
      </c>
      <c r="O2871" t="str">
        <f>VLOOKUP($C2871,Customer!$A$2:$F$793,6,FALSE)</f>
        <v>Corporate</v>
      </c>
      <c r="P2871" t="str">
        <f>VLOOKUP(E2871,Product!$B$2:$C$1811,2,FALSE)</f>
        <v>Office Supplies</v>
      </c>
      <c r="Q2871" t="str">
        <f>VLOOKUP(E2871,CHOOSE({1,2},Product!$B$2:$B$1811,Product!$A$2:$A$1811),2,FALSE)</f>
        <v>Supplies</v>
      </c>
      <c r="R2871" t="str">
        <f t="shared" si="44"/>
        <v>AZ</v>
      </c>
    </row>
    <row r="2872" spans="1:18" x14ac:dyDescent="0.25">
      <c r="A2872" t="s">
        <v>4086</v>
      </c>
      <c r="B2872" s="35">
        <v>44129</v>
      </c>
      <c r="C2872" t="s">
        <v>2030</v>
      </c>
      <c r="D2872" t="s">
        <v>51</v>
      </c>
      <c r="E2872" t="s">
        <v>1585</v>
      </c>
      <c r="F2872">
        <v>0.1</v>
      </c>
      <c r="G2872">
        <v>2713880.4</v>
      </c>
      <c r="H2872">
        <v>1209446.7</v>
      </c>
      <c r="I2872">
        <v>3</v>
      </c>
      <c r="J2872" t="s">
        <v>26</v>
      </c>
      <c r="K2872" t="str">
        <f>VLOOKUP(C2872,Customer!$A$2:$F$793,2,FALSE)</f>
        <v>France</v>
      </c>
      <c r="L2872" t="str">
        <f>VLOOKUP($C2872,Customer!$A$2:$F$793,3,FALSE)</f>
        <v>Nord-Pas-de-Calais-Picardie</v>
      </c>
      <c r="M2872" t="str">
        <f>VLOOKUP($C2872,Customer!$A$2:$F$793,4,FALSE)</f>
        <v>Amiens</v>
      </c>
      <c r="N2872" t="str">
        <f>VLOOKUP($C2872,Customer!$A$2:$F$793,5,FALSE)</f>
        <v>Central</v>
      </c>
      <c r="O2872" t="str">
        <f>VLOOKUP($C2872,Customer!$A$2:$F$793,6,FALSE)</f>
        <v>Home Office</v>
      </c>
      <c r="P2872" t="str">
        <f>VLOOKUP(E2872,Product!$B$2:$C$1811,2,FALSE)</f>
        <v>Office Supplies</v>
      </c>
      <c r="Q2872" t="str">
        <f>VLOOKUP(E2872,CHOOSE({1,2},Product!$B$2:$B$1811,Product!$A$2:$A$1811),2,FALSE)</f>
        <v>Appliances</v>
      </c>
      <c r="R2872" t="str">
        <f t="shared" si="44"/>
        <v>AZ</v>
      </c>
    </row>
    <row r="2873" spans="1:18" x14ac:dyDescent="0.25">
      <c r="A2873" t="s">
        <v>4086</v>
      </c>
      <c r="B2873" s="35">
        <v>44129</v>
      </c>
      <c r="C2873" t="s">
        <v>2030</v>
      </c>
      <c r="D2873" t="s">
        <v>51</v>
      </c>
      <c r="E2873" t="s">
        <v>2031</v>
      </c>
      <c r="F2873">
        <v>0.1</v>
      </c>
      <c r="G2873">
        <v>3303854.4</v>
      </c>
      <c r="H2873">
        <v>1283193.45</v>
      </c>
      <c r="I2873">
        <v>3</v>
      </c>
      <c r="J2873" t="s">
        <v>22</v>
      </c>
      <c r="K2873" t="str">
        <f>VLOOKUP(C2873,Customer!$A$2:$F$793,2,FALSE)</f>
        <v>France</v>
      </c>
      <c r="L2873" t="str">
        <f>VLOOKUP($C2873,Customer!$A$2:$F$793,3,FALSE)</f>
        <v>Nord-Pas-de-Calais-Picardie</v>
      </c>
      <c r="M2873" t="str">
        <f>VLOOKUP($C2873,Customer!$A$2:$F$793,4,FALSE)</f>
        <v>Amiens</v>
      </c>
      <c r="N2873" t="str">
        <f>VLOOKUP($C2873,Customer!$A$2:$F$793,5,FALSE)</f>
        <v>Central</v>
      </c>
      <c r="O2873" t="str">
        <f>VLOOKUP($C2873,Customer!$A$2:$F$793,6,FALSE)</f>
        <v>Home Office</v>
      </c>
      <c r="P2873" t="str">
        <f>VLOOKUP(E2873,Product!$B$2:$C$1811,2,FALSE)</f>
        <v>Office Supplies</v>
      </c>
      <c r="Q2873" t="str">
        <f>VLOOKUP(E2873,CHOOSE({1,2},Product!$B$2:$B$1811,Product!$A$2:$A$1811),2,FALSE)</f>
        <v>Appliances</v>
      </c>
      <c r="R2873" t="str">
        <f t="shared" si="44"/>
        <v>AZ</v>
      </c>
    </row>
    <row r="2874" spans="1:18" x14ac:dyDescent="0.25">
      <c r="A2874" t="s">
        <v>4087</v>
      </c>
      <c r="B2874" s="35">
        <v>44130</v>
      </c>
      <c r="C2874" t="s">
        <v>1334</v>
      </c>
      <c r="D2874" t="s">
        <v>24</v>
      </c>
      <c r="E2874" t="s">
        <v>2032</v>
      </c>
      <c r="F2874">
        <v>0</v>
      </c>
      <c r="G2874">
        <v>4823037.45</v>
      </c>
      <c r="H2874">
        <v>1209446.7</v>
      </c>
      <c r="I2874">
        <v>2</v>
      </c>
      <c r="J2874" t="s">
        <v>26</v>
      </c>
      <c r="K2874" t="str">
        <f>VLOOKUP(C2874,Customer!$A$2:$F$793,2,FALSE)</f>
        <v>France</v>
      </c>
      <c r="L2874" t="str">
        <f>VLOOKUP($C2874,Customer!$A$2:$F$793,3,FALSE)</f>
        <v>Languedoc-Roussillon-Midi-Pyrénées</v>
      </c>
      <c r="M2874" t="str">
        <f>VLOOKUP($C2874,Customer!$A$2:$F$793,4,FALSE)</f>
        <v>Lunel</v>
      </c>
      <c r="N2874" t="str">
        <f>VLOOKUP($C2874,Customer!$A$2:$F$793,5,FALSE)</f>
        <v>Central</v>
      </c>
      <c r="O2874" t="str">
        <f>VLOOKUP($C2874,Customer!$A$2:$F$793,6,FALSE)</f>
        <v>Home Office</v>
      </c>
      <c r="P2874" t="str">
        <f>VLOOKUP(E2874,Product!$B$2:$C$1811,2,FALSE)</f>
        <v>Technology</v>
      </c>
      <c r="Q2874" t="str">
        <f>VLOOKUP(E2874,CHOOSE({1,2},Product!$B$2:$B$1811,Product!$A$2:$A$1811),2,FALSE)</f>
        <v>Machines</v>
      </c>
      <c r="R2874" t="str">
        <f t="shared" si="44"/>
        <v>AZ</v>
      </c>
    </row>
    <row r="2875" spans="1:18" x14ac:dyDescent="0.25">
      <c r="A2875" t="s">
        <v>4088</v>
      </c>
      <c r="B2875" s="35">
        <v>44130</v>
      </c>
      <c r="C2875" t="s">
        <v>514</v>
      </c>
      <c r="D2875" t="s">
        <v>51</v>
      </c>
      <c r="E2875" t="s">
        <v>358</v>
      </c>
      <c r="F2875">
        <v>0</v>
      </c>
      <c r="G2875">
        <v>501477.9</v>
      </c>
      <c r="H2875">
        <v>191741.55000000002</v>
      </c>
      <c r="I2875">
        <v>2</v>
      </c>
      <c r="J2875" t="s">
        <v>26</v>
      </c>
      <c r="K2875" t="str">
        <f>VLOOKUP(C2875,Customer!$A$2:$F$793,2,FALSE)</f>
        <v>France</v>
      </c>
      <c r="L2875" t="str">
        <f>VLOOKUP($C2875,Customer!$A$2:$F$793,3,FALSE)</f>
        <v>Ile-de-France</v>
      </c>
      <c r="M2875" t="str">
        <f>VLOOKUP($C2875,Customer!$A$2:$F$793,4,FALSE)</f>
        <v>Vincennes</v>
      </c>
      <c r="N2875" t="str">
        <f>VLOOKUP($C2875,Customer!$A$2:$F$793,5,FALSE)</f>
        <v>Central</v>
      </c>
      <c r="O2875" t="str">
        <f>VLOOKUP($C2875,Customer!$A$2:$F$793,6,FALSE)</f>
        <v>Home Office</v>
      </c>
      <c r="P2875" t="str">
        <f>VLOOKUP(E2875,Product!$B$2:$C$1811,2,FALSE)</f>
        <v>Office Supplies</v>
      </c>
      <c r="Q2875" t="str">
        <f>VLOOKUP(E2875,CHOOSE({1,2},Product!$B$2:$B$1811,Product!$A$2:$A$1811),2,FALSE)</f>
        <v>Fasteners</v>
      </c>
      <c r="R2875" t="str">
        <f t="shared" si="44"/>
        <v>AZ</v>
      </c>
    </row>
    <row r="2876" spans="1:18" x14ac:dyDescent="0.25">
      <c r="A2876" t="s">
        <v>4088</v>
      </c>
      <c r="B2876" s="35">
        <v>44130</v>
      </c>
      <c r="C2876" t="s">
        <v>514</v>
      </c>
      <c r="D2876" t="s">
        <v>51</v>
      </c>
      <c r="E2876" t="s">
        <v>521</v>
      </c>
      <c r="F2876">
        <v>0</v>
      </c>
      <c r="G2876">
        <v>1386438.9000000001</v>
      </c>
      <c r="H2876">
        <v>309736.35000000003</v>
      </c>
      <c r="I2876">
        <v>3</v>
      </c>
      <c r="J2876" t="s">
        <v>26</v>
      </c>
      <c r="K2876" t="str">
        <f>VLOOKUP(C2876,Customer!$A$2:$F$793,2,FALSE)</f>
        <v>France</v>
      </c>
      <c r="L2876" t="str">
        <f>VLOOKUP($C2876,Customer!$A$2:$F$793,3,FALSE)</f>
        <v>Ile-de-France</v>
      </c>
      <c r="M2876" t="str">
        <f>VLOOKUP($C2876,Customer!$A$2:$F$793,4,FALSE)</f>
        <v>Vincennes</v>
      </c>
      <c r="N2876" t="str">
        <f>VLOOKUP($C2876,Customer!$A$2:$F$793,5,FALSE)</f>
        <v>Central</v>
      </c>
      <c r="O2876" t="str">
        <f>VLOOKUP($C2876,Customer!$A$2:$F$793,6,FALSE)</f>
        <v>Home Office</v>
      </c>
      <c r="P2876" t="str">
        <f>VLOOKUP(E2876,Product!$B$2:$C$1811,2,FALSE)</f>
        <v>Office Supplies</v>
      </c>
      <c r="Q2876" t="str">
        <f>VLOOKUP(E2876,CHOOSE({1,2},Product!$B$2:$B$1811,Product!$A$2:$A$1811),2,FALSE)</f>
        <v>Paper</v>
      </c>
      <c r="R2876" t="str">
        <f t="shared" si="44"/>
        <v>AZ</v>
      </c>
    </row>
    <row r="2877" spans="1:18" x14ac:dyDescent="0.25">
      <c r="A2877" t="s">
        <v>4088</v>
      </c>
      <c r="B2877" s="35">
        <v>44130</v>
      </c>
      <c r="C2877" t="s">
        <v>514</v>
      </c>
      <c r="D2877" t="s">
        <v>51</v>
      </c>
      <c r="E2877" t="s">
        <v>374</v>
      </c>
      <c r="F2877">
        <v>0.1</v>
      </c>
      <c r="G2877">
        <v>1519183.05</v>
      </c>
      <c r="H2877">
        <v>678470.1</v>
      </c>
      <c r="I2877">
        <v>2</v>
      </c>
      <c r="J2877" t="s">
        <v>22</v>
      </c>
      <c r="K2877" t="str">
        <f>VLOOKUP(C2877,Customer!$A$2:$F$793,2,FALSE)</f>
        <v>France</v>
      </c>
      <c r="L2877" t="str">
        <f>VLOOKUP($C2877,Customer!$A$2:$F$793,3,FALSE)</f>
        <v>Ile-de-France</v>
      </c>
      <c r="M2877" t="str">
        <f>VLOOKUP($C2877,Customer!$A$2:$F$793,4,FALSE)</f>
        <v>Vincennes</v>
      </c>
      <c r="N2877" t="str">
        <f>VLOOKUP($C2877,Customer!$A$2:$F$793,5,FALSE)</f>
        <v>Central</v>
      </c>
      <c r="O2877" t="str">
        <f>VLOOKUP($C2877,Customer!$A$2:$F$793,6,FALSE)</f>
        <v>Home Office</v>
      </c>
      <c r="P2877" t="str">
        <f>VLOOKUP(E2877,Product!$B$2:$C$1811,2,FALSE)</f>
        <v>Office Supplies</v>
      </c>
      <c r="Q2877" t="str">
        <f>VLOOKUP(E2877,CHOOSE({1,2},Product!$B$2:$B$1811,Product!$A$2:$A$1811),2,FALSE)</f>
        <v>Storage</v>
      </c>
      <c r="R2877" t="str">
        <f t="shared" si="44"/>
        <v>AZ</v>
      </c>
    </row>
    <row r="2878" spans="1:18" x14ac:dyDescent="0.25">
      <c r="A2878" t="s">
        <v>4089</v>
      </c>
      <c r="B2878" s="35">
        <v>44131</v>
      </c>
      <c r="C2878" t="s">
        <v>336</v>
      </c>
      <c r="D2878" t="s">
        <v>24</v>
      </c>
      <c r="E2878" t="s">
        <v>1438</v>
      </c>
      <c r="F2878">
        <v>0</v>
      </c>
      <c r="G2878">
        <v>20103364.050000001</v>
      </c>
      <c r="H2878">
        <v>1209446.7</v>
      </c>
      <c r="I2878">
        <v>8</v>
      </c>
      <c r="J2878" t="s">
        <v>22</v>
      </c>
      <c r="K2878" t="str">
        <f>VLOOKUP(C2878,Customer!$A$2:$F$793,2,FALSE)</f>
        <v>Germany</v>
      </c>
      <c r="L2878" t="str">
        <f>VLOOKUP($C2878,Customer!$A$2:$F$793,3,FALSE)</f>
        <v>North Rhine-Westphalia</v>
      </c>
      <c r="M2878" t="str">
        <f>VLOOKUP($C2878,Customer!$A$2:$F$793,4,FALSE)</f>
        <v>Hamm</v>
      </c>
      <c r="N2878" t="str">
        <f>VLOOKUP($C2878,Customer!$A$2:$F$793,5,FALSE)</f>
        <v>Central</v>
      </c>
      <c r="O2878" t="str">
        <f>VLOOKUP($C2878,Customer!$A$2:$F$793,6,FALSE)</f>
        <v>Consumer</v>
      </c>
      <c r="P2878" t="str">
        <f>VLOOKUP(E2878,Product!$B$2:$C$1811,2,FALSE)</f>
        <v>Furniture</v>
      </c>
      <c r="Q2878" t="str">
        <f>VLOOKUP(E2878,CHOOSE({1,2},Product!$B$2:$B$1811,Product!$A$2:$A$1811),2,FALSE)</f>
        <v>Bookcases</v>
      </c>
      <c r="R2878" t="str">
        <f t="shared" si="44"/>
        <v>AZ</v>
      </c>
    </row>
    <row r="2879" spans="1:18" x14ac:dyDescent="0.25">
      <c r="A2879" t="s">
        <v>4089</v>
      </c>
      <c r="B2879" s="35">
        <v>44131</v>
      </c>
      <c r="C2879" t="s">
        <v>336</v>
      </c>
      <c r="D2879" t="s">
        <v>24</v>
      </c>
      <c r="E2879" t="s">
        <v>487</v>
      </c>
      <c r="F2879">
        <v>0</v>
      </c>
      <c r="G2879">
        <v>3613590.75</v>
      </c>
      <c r="H2879">
        <v>1297942.8</v>
      </c>
      <c r="I2879">
        <v>5</v>
      </c>
      <c r="J2879" t="s">
        <v>22</v>
      </c>
      <c r="K2879" t="str">
        <f>VLOOKUP(C2879,Customer!$A$2:$F$793,2,FALSE)</f>
        <v>Germany</v>
      </c>
      <c r="L2879" t="str">
        <f>VLOOKUP($C2879,Customer!$A$2:$F$793,3,FALSE)</f>
        <v>North Rhine-Westphalia</v>
      </c>
      <c r="M2879" t="str">
        <f>VLOOKUP($C2879,Customer!$A$2:$F$793,4,FALSE)</f>
        <v>Hamm</v>
      </c>
      <c r="N2879" t="str">
        <f>VLOOKUP($C2879,Customer!$A$2:$F$793,5,FALSE)</f>
        <v>Central</v>
      </c>
      <c r="O2879" t="str">
        <f>VLOOKUP($C2879,Customer!$A$2:$F$793,6,FALSE)</f>
        <v>Consumer</v>
      </c>
      <c r="P2879" t="str">
        <f>VLOOKUP(E2879,Product!$B$2:$C$1811,2,FALSE)</f>
        <v>Office Supplies</v>
      </c>
      <c r="Q2879" t="str">
        <f>VLOOKUP(E2879,CHOOSE({1,2},Product!$B$2:$B$1811,Product!$A$2:$A$1811),2,FALSE)</f>
        <v>Binders</v>
      </c>
      <c r="R2879" t="str">
        <f t="shared" si="44"/>
        <v>AZ</v>
      </c>
    </row>
    <row r="2880" spans="1:18" x14ac:dyDescent="0.25">
      <c r="A2880" t="s">
        <v>4089</v>
      </c>
      <c r="B2880" s="35">
        <v>44131</v>
      </c>
      <c r="C2880" t="s">
        <v>336</v>
      </c>
      <c r="D2880" t="s">
        <v>24</v>
      </c>
      <c r="E2880" t="s">
        <v>2033</v>
      </c>
      <c r="F2880">
        <v>0</v>
      </c>
      <c r="G2880">
        <v>2551637.5500000003</v>
      </c>
      <c r="H2880">
        <v>206490.9</v>
      </c>
      <c r="I2880">
        <v>6</v>
      </c>
      <c r="J2880" t="s">
        <v>22</v>
      </c>
      <c r="K2880" t="str">
        <f>VLOOKUP(C2880,Customer!$A$2:$F$793,2,FALSE)</f>
        <v>Germany</v>
      </c>
      <c r="L2880" t="str">
        <f>VLOOKUP($C2880,Customer!$A$2:$F$793,3,FALSE)</f>
        <v>North Rhine-Westphalia</v>
      </c>
      <c r="M2880" t="str">
        <f>VLOOKUP($C2880,Customer!$A$2:$F$793,4,FALSE)</f>
        <v>Hamm</v>
      </c>
      <c r="N2880" t="str">
        <f>VLOOKUP($C2880,Customer!$A$2:$F$793,5,FALSE)</f>
        <v>Central</v>
      </c>
      <c r="O2880" t="str">
        <f>VLOOKUP($C2880,Customer!$A$2:$F$793,6,FALSE)</f>
        <v>Consumer</v>
      </c>
      <c r="P2880" t="str">
        <f>VLOOKUP(E2880,Product!$B$2:$C$1811,2,FALSE)</f>
        <v>Office Supplies</v>
      </c>
      <c r="Q2880" t="str">
        <f>VLOOKUP(E2880,CHOOSE({1,2},Product!$B$2:$B$1811,Product!$A$2:$A$1811),2,FALSE)</f>
        <v>Envelopes</v>
      </c>
      <c r="R2880" t="str">
        <f t="shared" si="44"/>
        <v>AZ</v>
      </c>
    </row>
    <row r="2881" spans="1:18" x14ac:dyDescent="0.25">
      <c r="A2881" t="s">
        <v>4089</v>
      </c>
      <c r="B2881" s="35">
        <v>44131</v>
      </c>
      <c r="C2881" t="s">
        <v>336</v>
      </c>
      <c r="D2881" t="s">
        <v>24</v>
      </c>
      <c r="E2881" t="s">
        <v>695</v>
      </c>
      <c r="F2881">
        <v>0</v>
      </c>
      <c r="G2881">
        <v>324485.7</v>
      </c>
      <c r="H2881">
        <v>44248.05</v>
      </c>
      <c r="I2881">
        <v>2</v>
      </c>
      <c r="J2881" t="s">
        <v>26</v>
      </c>
      <c r="K2881" t="str">
        <f>VLOOKUP(C2881,Customer!$A$2:$F$793,2,FALSE)</f>
        <v>Germany</v>
      </c>
      <c r="L2881" t="str">
        <f>VLOOKUP($C2881,Customer!$A$2:$F$793,3,FALSE)</f>
        <v>North Rhine-Westphalia</v>
      </c>
      <c r="M2881" t="str">
        <f>VLOOKUP($C2881,Customer!$A$2:$F$793,4,FALSE)</f>
        <v>Hamm</v>
      </c>
      <c r="N2881" t="str">
        <f>VLOOKUP($C2881,Customer!$A$2:$F$793,5,FALSE)</f>
        <v>Central</v>
      </c>
      <c r="O2881" t="str">
        <f>VLOOKUP($C2881,Customer!$A$2:$F$793,6,FALSE)</f>
        <v>Consumer</v>
      </c>
      <c r="P2881" t="str">
        <f>VLOOKUP(E2881,Product!$B$2:$C$1811,2,FALSE)</f>
        <v>Office Supplies</v>
      </c>
      <c r="Q2881" t="str">
        <f>VLOOKUP(E2881,CHOOSE({1,2},Product!$B$2:$B$1811,Product!$A$2:$A$1811),2,FALSE)</f>
        <v>Labels</v>
      </c>
      <c r="R2881" t="str">
        <f t="shared" si="44"/>
        <v>AZ</v>
      </c>
    </row>
    <row r="2882" spans="1:18" x14ac:dyDescent="0.25">
      <c r="A2882" t="s">
        <v>4090</v>
      </c>
      <c r="B2882" s="35">
        <v>44131</v>
      </c>
      <c r="C2882" t="s">
        <v>958</v>
      </c>
      <c r="D2882" t="s">
        <v>51</v>
      </c>
      <c r="E2882" t="s">
        <v>1561</v>
      </c>
      <c r="F2882">
        <v>0</v>
      </c>
      <c r="G2882">
        <v>1755172.6500000001</v>
      </c>
      <c r="H2882">
        <v>176992.2</v>
      </c>
      <c r="I2882">
        <v>5</v>
      </c>
      <c r="J2882" t="s">
        <v>22</v>
      </c>
      <c r="K2882" t="str">
        <f>VLOOKUP(C2882,Customer!$A$2:$F$793,2,FALSE)</f>
        <v>Norway</v>
      </c>
      <c r="L2882" t="str">
        <f>VLOOKUP($C2882,Customer!$A$2:$F$793,3,FALSE)</f>
        <v>Buskerud</v>
      </c>
      <c r="M2882" t="str">
        <f>VLOOKUP($C2882,Customer!$A$2:$F$793,4,FALSE)</f>
        <v>Drammen</v>
      </c>
      <c r="N2882" t="str">
        <f>VLOOKUP($C2882,Customer!$A$2:$F$793,5,FALSE)</f>
        <v>North</v>
      </c>
      <c r="O2882" t="str">
        <f>VLOOKUP($C2882,Customer!$A$2:$F$793,6,FALSE)</f>
        <v>Corporate</v>
      </c>
      <c r="P2882" t="str">
        <f>VLOOKUP(E2882,Product!$B$2:$C$1811,2,FALSE)</f>
        <v>Office Supplies</v>
      </c>
      <c r="Q2882" t="str">
        <f>VLOOKUP(E2882,CHOOSE({1,2},Product!$B$2:$B$1811,Product!$A$2:$A$1811),2,FALSE)</f>
        <v>Paper</v>
      </c>
      <c r="R2882" t="str">
        <f t="shared" si="44"/>
        <v>AZ</v>
      </c>
    </row>
    <row r="2883" spans="1:18" x14ac:dyDescent="0.25">
      <c r="A2883" t="s">
        <v>4091</v>
      </c>
      <c r="B2883" s="35">
        <v>44131</v>
      </c>
      <c r="C2883" t="s">
        <v>498</v>
      </c>
      <c r="D2883" t="s">
        <v>24</v>
      </c>
      <c r="E2883" t="s">
        <v>2034</v>
      </c>
      <c r="F2883">
        <v>0</v>
      </c>
      <c r="G2883">
        <v>235989.6</v>
      </c>
      <c r="H2883">
        <v>0</v>
      </c>
      <c r="I2883">
        <v>2</v>
      </c>
      <c r="J2883" t="s">
        <v>22</v>
      </c>
      <c r="K2883" t="str">
        <f>VLOOKUP(C2883,Customer!$A$2:$F$793,2,FALSE)</f>
        <v>Sweden</v>
      </c>
      <c r="L2883" t="str">
        <f>VLOOKUP($C2883,Customer!$A$2:$F$793,3,FALSE)</f>
        <v>Stockholm</v>
      </c>
      <c r="M2883" t="str">
        <f>VLOOKUP($C2883,Customer!$A$2:$F$793,4,FALSE)</f>
        <v>Stockholm</v>
      </c>
      <c r="N2883" t="str">
        <f>VLOOKUP($C2883,Customer!$A$2:$F$793,5,FALSE)</f>
        <v>North</v>
      </c>
      <c r="O2883" t="str">
        <f>VLOOKUP($C2883,Customer!$A$2:$F$793,6,FALSE)</f>
        <v>Corporate</v>
      </c>
      <c r="P2883" t="str">
        <f>VLOOKUP(E2883,Product!$B$2:$C$1811,2,FALSE)</f>
        <v>Office Supplies</v>
      </c>
      <c r="Q2883" t="str">
        <f>VLOOKUP(E2883,CHOOSE({1,2},Product!$B$2:$B$1811,Product!$A$2:$A$1811),2,FALSE)</f>
        <v>Binders</v>
      </c>
      <c r="R2883" t="str">
        <f t="shared" ref="R2883:R2946" si="45">LEFT(A2883,2)</f>
        <v>AZ</v>
      </c>
    </row>
    <row r="2884" spans="1:18" x14ac:dyDescent="0.25">
      <c r="A2884" t="s">
        <v>4091</v>
      </c>
      <c r="B2884" s="35">
        <v>44131</v>
      </c>
      <c r="C2884" t="s">
        <v>498</v>
      </c>
      <c r="D2884" t="s">
        <v>24</v>
      </c>
      <c r="E2884" t="s">
        <v>255</v>
      </c>
      <c r="F2884">
        <v>0</v>
      </c>
      <c r="G2884">
        <v>2079658.35</v>
      </c>
      <c r="H2884">
        <v>457229.85000000003</v>
      </c>
      <c r="I2884">
        <v>3</v>
      </c>
      <c r="J2884" t="s">
        <v>26</v>
      </c>
      <c r="K2884" t="str">
        <f>VLOOKUP(C2884,Customer!$A$2:$F$793,2,FALSE)</f>
        <v>Sweden</v>
      </c>
      <c r="L2884" t="str">
        <f>VLOOKUP($C2884,Customer!$A$2:$F$793,3,FALSE)</f>
        <v>Stockholm</v>
      </c>
      <c r="M2884" t="str">
        <f>VLOOKUP($C2884,Customer!$A$2:$F$793,4,FALSE)</f>
        <v>Stockholm</v>
      </c>
      <c r="N2884" t="str">
        <f>VLOOKUP($C2884,Customer!$A$2:$F$793,5,FALSE)</f>
        <v>North</v>
      </c>
      <c r="O2884" t="str">
        <f>VLOOKUP($C2884,Customer!$A$2:$F$793,6,FALSE)</f>
        <v>Corporate</v>
      </c>
      <c r="P2884" t="str">
        <f>VLOOKUP(E2884,Product!$B$2:$C$1811,2,FALSE)</f>
        <v>Office Supplies</v>
      </c>
      <c r="Q2884" t="str">
        <f>VLOOKUP(E2884,CHOOSE({1,2},Product!$B$2:$B$1811,Product!$A$2:$A$1811),2,FALSE)</f>
        <v>Envelopes</v>
      </c>
      <c r="R2884" t="str">
        <f t="shared" si="45"/>
        <v>AZ</v>
      </c>
    </row>
    <row r="2885" spans="1:18" x14ac:dyDescent="0.25">
      <c r="A2885" t="s">
        <v>4092</v>
      </c>
      <c r="B2885" s="35">
        <v>44133</v>
      </c>
      <c r="C2885" t="s">
        <v>1912</v>
      </c>
      <c r="D2885" t="s">
        <v>24</v>
      </c>
      <c r="E2885" t="s">
        <v>1676</v>
      </c>
      <c r="F2885">
        <v>0</v>
      </c>
      <c r="G2885">
        <v>2964619.35</v>
      </c>
      <c r="H2885">
        <v>560475.30000000005</v>
      </c>
      <c r="I2885">
        <v>4</v>
      </c>
      <c r="J2885" t="s">
        <v>26</v>
      </c>
      <c r="K2885" t="str">
        <f>VLOOKUP(C2885,Customer!$A$2:$F$793,2,FALSE)</f>
        <v>Germany</v>
      </c>
      <c r="L2885" t="str">
        <f>VLOOKUP($C2885,Customer!$A$2:$F$793,3,FALSE)</f>
        <v>North Rhine-Westphalia</v>
      </c>
      <c r="M2885" t="str">
        <f>VLOOKUP($C2885,Customer!$A$2:$F$793,4,FALSE)</f>
        <v>Hagen</v>
      </c>
      <c r="N2885" t="str">
        <f>VLOOKUP($C2885,Customer!$A$2:$F$793,5,FALSE)</f>
        <v>Central</v>
      </c>
      <c r="O2885" t="str">
        <f>VLOOKUP($C2885,Customer!$A$2:$F$793,6,FALSE)</f>
        <v>Consumer</v>
      </c>
      <c r="P2885" t="str">
        <f>VLOOKUP(E2885,Product!$B$2:$C$1811,2,FALSE)</f>
        <v>Furniture</v>
      </c>
      <c r="Q2885" t="str">
        <f>VLOOKUP(E2885,CHOOSE({1,2},Product!$B$2:$B$1811,Product!$A$2:$A$1811),2,FALSE)</f>
        <v>Furnishings</v>
      </c>
      <c r="R2885" t="str">
        <f t="shared" si="45"/>
        <v>AZ</v>
      </c>
    </row>
    <row r="2886" spans="1:18" x14ac:dyDescent="0.25">
      <c r="A2886" t="s">
        <v>4093</v>
      </c>
      <c r="B2886" s="35">
        <v>44134</v>
      </c>
      <c r="C2886" t="s">
        <v>2028</v>
      </c>
      <c r="D2886" t="s">
        <v>24</v>
      </c>
      <c r="E2886" t="s">
        <v>904</v>
      </c>
      <c r="F2886">
        <v>0</v>
      </c>
      <c r="G2886">
        <v>5059027.05</v>
      </c>
      <c r="H2886">
        <v>914459.70000000007</v>
      </c>
      <c r="I2886">
        <v>2</v>
      </c>
      <c r="J2886" t="s">
        <v>22</v>
      </c>
      <c r="K2886" t="str">
        <f>VLOOKUP(C2886,Customer!$A$2:$F$793,2,FALSE)</f>
        <v>United Kingdom</v>
      </c>
      <c r="L2886" t="str">
        <f>VLOOKUP($C2886,Customer!$A$2:$F$793,3,FALSE)</f>
        <v>England</v>
      </c>
      <c r="M2886" t="str">
        <f>VLOOKUP($C2886,Customer!$A$2:$F$793,4,FALSE)</f>
        <v>Watford</v>
      </c>
      <c r="N2886" t="str">
        <f>VLOOKUP($C2886,Customer!$A$2:$F$793,5,FALSE)</f>
        <v>North</v>
      </c>
      <c r="O2886" t="str">
        <f>VLOOKUP($C2886,Customer!$A$2:$F$793,6,FALSE)</f>
        <v>Corporate</v>
      </c>
      <c r="P2886" t="str">
        <f>VLOOKUP(E2886,Product!$B$2:$C$1811,2,FALSE)</f>
        <v>Furniture</v>
      </c>
      <c r="Q2886" t="str">
        <f>VLOOKUP(E2886,CHOOSE({1,2},Product!$B$2:$B$1811,Product!$A$2:$A$1811),2,FALSE)</f>
        <v>Bookcases</v>
      </c>
      <c r="R2886" t="str">
        <f t="shared" si="45"/>
        <v>AZ</v>
      </c>
    </row>
    <row r="2887" spans="1:18" x14ac:dyDescent="0.25">
      <c r="A2887" t="s">
        <v>4093</v>
      </c>
      <c r="B2887" s="35">
        <v>44134</v>
      </c>
      <c r="C2887" t="s">
        <v>2028</v>
      </c>
      <c r="D2887" t="s">
        <v>24</v>
      </c>
      <c r="E2887" t="s">
        <v>1494</v>
      </c>
      <c r="F2887">
        <v>0.3</v>
      </c>
      <c r="G2887">
        <v>1224196.05</v>
      </c>
      <c r="H2887">
        <v>29498.7</v>
      </c>
      <c r="I2887">
        <v>5</v>
      </c>
      <c r="J2887" t="s">
        <v>22</v>
      </c>
      <c r="K2887" t="str">
        <f>VLOOKUP(C2887,Customer!$A$2:$F$793,2,FALSE)</f>
        <v>United Kingdom</v>
      </c>
      <c r="L2887" t="str">
        <f>VLOOKUP($C2887,Customer!$A$2:$F$793,3,FALSE)</f>
        <v>England</v>
      </c>
      <c r="M2887" t="str">
        <f>VLOOKUP($C2887,Customer!$A$2:$F$793,4,FALSE)</f>
        <v>Watford</v>
      </c>
      <c r="N2887" t="str">
        <f>VLOOKUP($C2887,Customer!$A$2:$F$793,5,FALSE)</f>
        <v>North</v>
      </c>
      <c r="O2887" t="str">
        <f>VLOOKUP($C2887,Customer!$A$2:$F$793,6,FALSE)</f>
        <v>Corporate</v>
      </c>
      <c r="P2887" t="str">
        <f>VLOOKUP(E2887,Product!$B$2:$C$1811,2,FALSE)</f>
        <v>Furniture</v>
      </c>
      <c r="Q2887" t="str">
        <f>VLOOKUP(E2887,CHOOSE({1,2},Product!$B$2:$B$1811,Product!$A$2:$A$1811),2,FALSE)</f>
        <v>Furnishings</v>
      </c>
      <c r="R2887" t="str">
        <f t="shared" si="45"/>
        <v>AZ</v>
      </c>
    </row>
    <row r="2888" spans="1:18" x14ac:dyDescent="0.25">
      <c r="A2888" t="s">
        <v>4093</v>
      </c>
      <c r="B2888" s="35">
        <v>44134</v>
      </c>
      <c r="C2888" t="s">
        <v>2028</v>
      </c>
      <c r="D2888" t="s">
        <v>24</v>
      </c>
      <c r="E2888" t="s">
        <v>1159</v>
      </c>
      <c r="F2888">
        <v>0</v>
      </c>
      <c r="G2888">
        <v>1150449.3</v>
      </c>
      <c r="H2888">
        <v>412981.8</v>
      </c>
      <c r="I2888">
        <v>6</v>
      </c>
      <c r="J2888" t="s">
        <v>26</v>
      </c>
      <c r="K2888" t="str">
        <f>VLOOKUP(C2888,Customer!$A$2:$F$793,2,FALSE)</f>
        <v>United Kingdom</v>
      </c>
      <c r="L2888" t="str">
        <f>VLOOKUP($C2888,Customer!$A$2:$F$793,3,FALSE)</f>
        <v>England</v>
      </c>
      <c r="M2888" t="str">
        <f>VLOOKUP($C2888,Customer!$A$2:$F$793,4,FALSE)</f>
        <v>Watford</v>
      </c>
      <c r="N2888" t="str">
        <f>VLOOKUP($C2888,Customer!$A$2:$F$793,5,FALSE)</f>
        <v>North</v>
      </c>
      <c r="O2888" t="str">
        <f>VLOOKUP($C2888,Customer!$A$2:$F$793,6,FALSE)</f>
        <v>Corporate</v>
      </c>
      <c r="P2888" t="str">
        <f>VLOOKUP(E2888,Product!$B$2:$C$1811,2,FALSE)</f>
        <v>Office Supplies</v>
      </c>
      <c r="Q2888" t="str">
        <f>VLOOKUP(E2888,CHOOSE({1,2},Product!$B$2:$B$1811,Product!$A$2:$A$1811),2,FALSE)</f>
        <v>Envelopes</v>
      </c>
      <c r="R2888" t="str">
        <f t="shared" si="45"/>
        <v>AZ</v>
      </c>
    </row>
    <row r="2889" spans="1:18" x14ac:dyDescent="0.25">
      <c r="A2889" t="s">
        <v>4093</v>
      </c>
      <c r="B2889" s="35">
        <v>44134</v>
      </c>
      <c r="C2889" t="s">
        <v>2028</v>
      </c>
      <c r="D2889" t="s">
        <v>24</v>
      </c>
      <c r="E2889" t="s">
        <v>345</v>
      </c>
      <c r="F2889">
        <v>0</v>
      </c>
      <c r="G2889">
        <v>17241990.150000002</v>
      </c>
      <c r="H2889">
        <v>693219.45000000007</v>
      </c>
      <c r="I2889">
        <v>9</v>
      </c>
      <c r="J2889" t="s">
        <v>22</v>
      </c>
      <c r="K2889" t="str">
        <f>VLOOKUP(C2889,Customer!$A$2:$F$793,2,FALSE)</f>
        <v>United Kingdom</v>
      </c>
      <c r="L2889" t="str">
        <f>VLOOKUP($C2889,Customer!$A$2:$F$793,3,FALSE)</f>
        <v>England</v>
      </c>
      <c r="M2889" t="str">
        <f>VLOOKUP($C2889,Customer!$A$2:$F$793,4,FALSE)</f>
        <v>Watford</v>
      </c>
      <c r="N2889" t="str">
        <f>VLOOKUP($C2889,Customer!$A$2:$F$793,5,FALSE)</f>
        <v>North</v>
      </c>
      <c r="O2889" t="str">
        <f>VLOOKUP($C2889,Customer!$A$2:$F$793,6,FALSE)</f>
        <v>Corporate</v>
      </c>
      <c r="P2889" t="str">
        <f>VLOOKUP(E2889,Product!$B$2:$C$1811,2,FALSE)</f>
        <v>Technology</v>
      </c>
      <c r="Q2889" t="str">
        <f>VLOOKUP(E2889,CHOOSE({1,2},Product!$B$2:$B$1811,Product!$A$2:$A$1811),2,FALSE)</f>
        <v>Phones</v>
      </c>
      <c r="R2889" t="str">
        <f t="shared" si="45"/>
        <v>AZ</v>
      </c>
    </row>
    <row r="2890" spans="1:18" x14ac:dyDescent="0.25">
      <c r="A2890" t="s">
        <v>4094</v>
      </c>
      <c r="B2890" s="35">
        <v>44134</v>
      </c>
      <c r="C2890" t="s">
        <v>1183</v>
      </c>
      <c r="D2890" t="s">
        <v>33</v>
      </c>
      <c r="E2890" t="s">
        <v>1742</v>
      </c>
      <c r="F2890">
        <v>0</v>
      </c>
      <c r="G2890">
        <v>12094467</v>
      </c>
      <c r="H2890">
        <v>3997073.85</v>
      </c>
      <c r="I2890">
        <v>2</v>
      </c>
      <c r="J2890" t="s">
        <v>26</v>
      </c>
      <c r="K2890" t="str">
        <f>VLOOKUP(C2890,Customer!$A$2:$F$793,2,FALSE)</f>
        <v>Germany</v>
      </c>
      <c r="L2890" t="str">
        <f>VLOOKUP($C2890,Customer!$A$2:$F$793,3,FALSE)</f>
        <v>Bavaria</v>
      </c>
      <c r="M2890" t="str">
        <f>VLOOKUP($C2890,Customer!$A$2:$F$793,4,FALSE)</f>
        <v>Nuremberg</v>
      </c>
      <c r="N2890" t="str">
        <f>VLOOKUP($C2890,Customer!$A$2:$F$793,5,FALSE)</f>
        <v>Central</v>
      </c>
      <c r="O2890" t="str">
        <f>VLOOKUP($C2890,Customer!$A$2:$F$793,6,FALSE)</f>
        <v>Consumer</v>
      </c>
      <c r="P2890" t="str">
        <f>VLOOKUP(E2890,Product!$B$2:$C$1811,2,FALSE)</f>
        <v>Furniture</v>
      </c>
      <c r="Q2890" t="str">
        <f>VLOOKUP(E2890,CHOOSE({1,2},Product!$B$2:$B$1811,Product!$A$2:$A$1811),2,FALSE)</f>
        <v>Bookcases</v>
      </c>
      <c r="R2890" t="str">
        <f t="shared" si="45"/>
        <v>AZ</v>
      </c>
    </row>
    <row r="2891" spans="1:18" x14ac:dyDescent="0.25">
      <c r="A2891" t="s">
        <v>4094</v>
      </c>
      <c r="B2891" s="35">
        <v>44134</v>
      </c>
      <c r="C2891" t="s">
        <v>1183</v>
      </c>
      <c r="D2891" t="s">
        <v>33</v>
      </c>
      <c r="E2891" t="s">
        <v>46</v>
      </c>
      <c r="F2891">
        <v>0</v>
      </c>
      <c r="G2891">
        <v>6474964.6500000004</v>
      </c>
      <c r="H2891">
        <v>1165198.6500000001</v>
      </c>
      <c r="I2891">
        <v>8</v>
      </c>
      <c r="J2891" t="s">
        <v>26</v>
      </c>
      <c r="K2891" t="str">
        <f>VLOOKUP(C2891,Customer!$A$2:$F$793,2,FALSE)</f>
        <v>Germany</v>
      </c>
      <c r="L2891" t="str">
        <f>VLOOKUP($C2891,Customer!$A$2:$F$793,3,FALSE)</f>
        <v>Bavaria</v>
      </c>
      <c r="M2891" t="str">
        <f>VLOOKUP($C2891,Customer!$A$2:$F$793,4,FALSE)</f>
        <v>Nuremberg</v>
      </c>
      <c r="N2891" t="str">
        <f>VLOOKUP($C2891,Customer!$A$2:$F$793,5,FALSE)</f>
        <v>Central</v>
      </c>
      <c r="O2891" t="str">
        <f>VLOOKUP($C2891,Customer!$A$2:$F$793,6,FALSE)</f>
        <v>Consumer</v>
      </c>
      <c r="P2891" t="str">
        <f>VLOOKUP(E2891,Product!$B$2:$C$1811,2,FALSE)</f>
        <v>Office Supplies</v>
      </c>
      <c r="Q2891" t="str">
        <f>VLOOKUP(E2891,CHOOSE({1,2},Product!$B$2:$B$1811,Product!$A$2:$A$1811),2,FALSE)</f>
        <v>Art</v>
      </c>
      <c r="R2891" t="str">
        <f t="shared" si="45"/>
        <v>AZ</v>
      </c>
    </row>
    <row r="2892" spans="1:18" x14ac:dyDescent="0.25">
      <c r="A2892" t="s">
        <v>4094</v>
      </c>
      <c r="B2892" s="35">
        <v>44134</v>
      </c>
      <c r="C2892" t="s">
        <v>1183</v>
      </c>
      <c r="D2892" t="s">
        <v>33</v>
      </c>
      <c r="E2892" t="s">
        <v>1598</v>
      </c>
      <c r="F2892">
        <v>0</v>
      </c>
      <c r="G2892">
        <v>3938076.45</v>
      </c>
      <c r="H2892">
        <v>1887916.8</v>
      </c>
      <c r="I2892">
        <v>12</v>
      </c>
      <c r="J2892" t="s">
        <v>26</v>
      </c>
      <c r="K2892" t="str">
        <f>VLOOKUP(C2892,Customer!$A$2:$F$793,2,FALSE)</f>
        <v>Germany</v>
      </c>
      <c r="L2892" t="str">
        <f>VLOOKUP($C2892,Customer!$A$2:$F$793,3,FALSE)</f>
        <v>Bavaria</v>
      </c>
      <c r="M2892" t="str">
        <f>VLOOKUP($C2892,Customer!$A$2:$F$793,4,FALSE)</f>
        <v>Nuremberg</v>
      </c>
      <c r="N2892" t="str">
        <f>VLOOKUP($C2892,Customer!$A$2:$F$793,5,FALSE)</f>
        <v>Central</v>
      </c>
      <c r="O2892" t="str">
        <f>VLOOKUP($C2892,Customer!$A$2:$F$793,6,FALSE)</f>
        <v>Consumer</v>
      </c>
      <c r="P2892" t="str">
        <f>VLOOKUP(E2892,Product!$B$2:$C$1811,2,FALSE)</f>
        <v>Office Supplies</v>
      </c>
      <c r="Q2892" t="str">
        <f>VLOOKUP(E2892,CHOOSE({1,2},Product!$B$2:$B$1811,Product!$A$2:$A$1811),2,FALSE)</f>
        <v>Storage</v>
      </c>
      <c r="R2892" t="str">
        <f t="shared" si="45"/>
        <v>AZ</v>
      </c>
    </row>
    <row r="2893" spans="1:18" x14ac:dyDescent="0.25">
      <c r="A2893" t="s">
        <v>4094</v>
      </c>
      <c r="B2893" s="35">
        <v>44134</v>
      </c>
      <c r="C2893" t="s">
        <v>1183</v>
      </c>
      <c r="D2893" t="s">
        <v>33</v>
      </c>
      <c r="E2893" t="s">
        <v>1258</v>
      </c>
      <c r="F2893">
        <v>0</v>
      </c>
      <c r="G2893">
        <v>1371689.55</v>
      </c>
      <c r="H2893">
        <v>589974</v>
      </c>
      <c r="I2893">
        <v>2</v>
      </c>
      <c r="J2893" t="s">
        <v>22</v>
      </c>
      <c r="K2893" t="str">
        <f>VLOOKUP(C2893,Customer!$A$2:$F$793,2,FALSE)</f>
        <v>Germany</v>
      </c>
      <c r="L2893" t="str">
        <f>VLOOKUP($C2893,Customer!$A$2:$F$793,3,FALSE)</f>
        <v>Bavaria</v>
      </c>
      <c r="M2893" t="str">
        <f>VLOOKUP($C2893,Customer!$A$2:$F$793,4,FALSE)</f>
        <v>Nuremberg</v>
      </c>
      <c r="N2893" t="str">
        <f>VLOOKUP($C2893,Customer!$A$2:$F$793,5,FALSE)</f>
        <v>Central</v>
      </c>
      <c r="O2893" t="str">
        <f>VLOOKUP($C2893,Customer!$A$2:$F$793,6,FALSE)</f>
        <v>Consumer</v>
      </c>
      <c r="P2893" t="str">
        <f>VLOOKUP(E2893,Product!$B$2:$C$1811,2,FALSE)</f>
        <v>Technology</v>
      </c>
      <c r="Q2893" t="str">
        <f>VLOOKUP(E2893,CHOOSE({1,2},Product!$B$2:$B$1811,Product!$A$2:$A$1811),2,FALSE)</f>
        <v>Accessories</v>
      </c>
      <c r="R2893" t="str">
        <f t="shared" si="45"/>
        <v>AZ</v>
      </c>
    </row>
    <row r="2894" spans="1:18" x14ac:dyDescent="0.25">
      <c r="A2894" t="s">
        <v>4095</v>
      </c>
      <c r="B2894" s="35">
        <v>44134</v>
      </c>
      <c r="C2894" t="s">
        <v>1847</v>
      </c>
      <c r="D2894" t="s">
        <v>24</v>
      </c>
      <c r="E2894" t="s">
        <v>527</v>
      </c>
      <c r="F2894">
        <v>0</v>
      </c>
      <c r="G2894">
        <v>648971.4</v>
      </c>
      <c r="H2894">
        <v>206490.9</v>
      </c>
      <c r="I2894">
        <v>1</v>
      </c>
      <c r="J2894" t="s">
        <v>26</v>
      </c>
      <c r="K2894" t="str">
        <f>VLOOKUP(C2894,Customer!$A$2:$F$793,2,FALSE)</f>
        <v>Sweden</v>
      </c>
      <c r="L2894" t="str">
        <f>VLOOKUP($C2894,Customer!$A$2:$F$793,3,FALSE)</f>
        <v>Stockholm</v>
      </c>
      <c r="M2894" t="str">
        <f>VLOOKUP($C2894,Customer!$A$2:$F$793,4,FALSE)</f>
        <v>Stockholm</v>
      </c>
      <c r="N2894" t="str">
        <f>VLOOKUP($C2894,Customer!$A$2:$F$793,5,FALSE)</f>
        <v>North</v>
      </c>
      <c r="O2894" t="str">
        <f>VLOOKUP($C2894,Customer!$A$2:$F$793,6,FALSE)</f>
        <v>Home Office</v>
      </c>
      <c r="P2894" t="str">
        <f>VLOOKUP(E2894,Product!$B$2:$C$1811,2,FALSE)</f>
        <v>Furniture</v>
      </c>
      <c r="Q2894" t="str">
        <f>VLOOKUP(E2894,CHOOSE({1,2},Product!$B$2:$B$1811,Product!$A$2:$A$1811),2,FALSE)</f>
        <v>Furnishings</v>
      </c>
      <c r="R2894" t="str">
        <f t="shared" si="45"/>
        <v>AZ</v>
      </c>
    </row>
    <row r="2895" spans="1:18" x14ac:dyDescent="0.25">
      <c r="A2895" t="s">
        <v>4095</v>
      </c>
      <c r="B2895" s="35">
        <v>44134</v>
      </c>
      <c r="C2895" t="s">
        <v>1847</v>
      </c>
      <c r="D2895" t="s">
        <v>24</v>
      </c>
      <c r="E2895" t="s">
        <v>291</v>
      </c>
      <c r="F2895">
        <v>0</v>
      </c>
      <c r="G2895">
        <v>206490.9</v>
      </c>
      <c r="H2895">
        <v>73746.75</v>
      </c>
      <c r="I2895">
        <v>2</v>
      </c>
      <c r="J2895" t="s">
        <v>26</v>
      </c>
      <c r="K2895" t="str">
        <f>VLOOKUP(C2895,Customer!$A$2:$F$793,2,FALSE)</f>
        <v>Sweden</v>
      </c>
      <c r="L2895" t="str">
        <f>VLOOKUP($C2895,Customer!$A$2:$F$793,3,FALSE)</f>
        <v>Stockholm</v>
      </c>
      <c r="M2895" t="str">
        <f>VLOOKUP($C2895,Customer!$A$2:$F$793,4,FALSE)</f>
        <v>Stockholm</v>
      </c>
      <c r="N2895" t="str">
        <f>VLOOKUP($C2895,Customer!$A$2:$F$793,5,FALSE)</f>
        <v>North</v>
      </c>
      <c r="O2895" t="str">
        <f>VLOOKUP($C2895,Customer!$A$2:$F$793,6,FALSE)</f>
        <v>Home Office</v>
      </c>
      <c r="P2895" t="str">
        <f>VLOOKUP(E2895,Product!$B$2:$C$1811,2,FALSE)</f>
        <v>Office Supplies</v>
      </c>
      <c r="Q2895" t="str">
        <f>VLOOKUP(E2895,CHOOSE({1,2},Product!$B$2:$B$1811,Product!$A$2:$A$1811),2,FALSE)</f>
        <v>Labels</v>
      </c>
      <c r="R2895" t="str">
        <f t="shared" si="45"/>
        <v>AZ</v>
      </c>
    </row>
    <row r="2896" spans="1:18" x14ac:dyDescent="0.25">
      <c r="A2896" t="s">
        <v>4095</v>
      </c>
      <c r="B2896" s="35">
        <v>44134</v>
      </c>
      <c r="C2896" t="s">
        <v>1847</v>
      </c>
      <c r="D2896" t="s">
        <v>24</v>
      </c>
      <c r="E2896" t="s">
        <v>1994</v>
      </c>
      <c r="F2896">
        <v>0.15</v>
      </c>
      <c r="G2896">
        <v>9321589.2000000011</v>
      </c>
      <c r="H2896">
        <v>-324485.7</v>
      </c>
      <c r="I2896">
        <v>5</v>
      </c>
      <c r="J2896" t="s">
        <v>26</v>
      </c>
      <c r="K2896" t="str">
        <f>VLOOKUP(C2896,Customer!$A$2:$F$793,2,FALSE)</f>
        <v>Sweden</v>
      </c>
      <c r="L2896" t="str">
        <f>VLOOKUP($C2896,Customer!$A$2:$F$793,3,FALSE)</f>
        <v>Stockholm</v>
      </c>
      <c r="M2896" t="str">
        <f>VLOOKUP($C2896,Customer!$A$2:$F$793,4,FALSE)</f>
        <v>Stockholm</v>
      </c>
      <c r="N2896" t="str">
        <f>VLOOKUP($C2896,Customer!$A$2:$F$793,5,FALSE)</f>
        <v>North</v>
      </c>
      <c r="O2896" t="str">
        <f>VLOOKUP($C2896,Customer!$A$2:$F$793,6,FALSE)</f>
        <v>Home Office</v>
      </c>
      <c r="P2896" t="str">
        <f>VLOOKUP(E2896,Product!$B$2:$C$1811,2,FALSE)</f>
        <v>Technology</v>
      </c>
      <c r="Q2896" t="str">
        <f>VLOOKUP(E2896,CHOOSE({1,2},Product!$B$2:$B$1811,Product!$A$2:$A$1811),2,FALSE)</f>
        <v>Copiers</v>
      </c>
      <c r="R2896" t="str">
        <f t="shared" si="45"/>
        <v>AZ</v>
      </c>
    </row>
    <row r="2897" spans="1:18" x14ac:dyDescent="0.25">
      <c r="A2897" t="s">
        <v>4096</v>
      </c>
      <c r="B2897" s="35">
        <v>44134</v>
      </c>
      <c r="C2897" t="s">
        <v>2035</v>
      </c>
      <c r="D2897" t="s">
        <v>24</v>
      </c>
      <c r="E2897" t="s">
        <v>368</v>
      </c>
      <c r="F2897">
        <v>0.1</v>
      </c>
      <c r="G2897">
        <v>3318603.75</v>
      </c>
      <c r="H2897">
        <v>1106201.25</v>
      </c>
      <c r="I2897">
        <v>3</v>
      </c>
      <c r="J2897" t="s">
        <v>22</v>
      </c>
      <c r="K2897" t="str">
        <f>VLOOKUP(C2897,Customer!$A$2:$F$793,2,FALSE)</f>
        <v>France</v>
      </c>
      <c r="L2897" t="str">
        <f>VLOOKUP($C2897,Customer!$A$2:$F$793,3,FALSE)</f>
        <v>Alsace-Champagne-Ardenne-Lorraine</v>
      </c>
      <c r="M2897" t="str">
        <f>VLOOKUP($C2897,Customer!$A$2:$F$793,4,FALSE)</f>
        <v>Mulhouse</v>
      </c>
      <c r="N2897" t="str">
        <f>VLOOKUP($C2897,Customer!$A$2:$F$793,5,FALSE)</f>
        <v>Central</v>
      </c>
      <c r="O2897" t="str">
        <f>VLOOKUP($C2897,Customer!$A$2:$F$793,6,FALSE)</f>
        <v>Corporate</v>
      </c>
      <c r="P2897" t="str">
        <f>VLOOKUP(E2897,Product!$B$2:$C$1811,2,FALSE)</f>
        <v>Office Supplies</v>
      </c>
      <c r="Q2897" t="str">
        <f>VLOOKUP(E2897,CHOOSE({1,2},Product!$B$2:$B$1811,Product!$A$2:$A$1811),2,FALSE)</f>
        <v>Appliances</v>
      </c>
      <c r="R2897" t="str">
        <f t="shared" si="45"/>
        <v>AZ</v>
      </c>
    </row>
    <row r="2898" spans="1:18" x14ac:dyDescent="0.25">
      <c r="A2898" t="s">
        <v>4097</v>
      </c>
      <c r="B2898" s="35">
        <v>44134</v>
      </c>
      <c r="C2898" t="s">
        <v>1070</v>
      </c>
      <c r="D2898" t="s">
        <v>24</v>
      </c>
      <c r="E2898" t="s">
        <v>1094</v>
      </c>
      <c r="F2898">
        <v>0.1</v>
      </c>
      <c r="G2898">
        <v>2182903.8000000003</v>
      </c>
      <c r="H2898">
        <v>604723.35</v>
      </c>
      <c r="I2898">
        <v>3</v>
      </c>
      <c r="J2898" t="s">
        <v>26</v>
      </c>
      <c r="K2898" t="str">
        <f>VLOOKUP(C2898,Customer!$A$2:$F$793,2,FALSE)</f>
        <v>Germany</v>
      </c>
      <c r="L2898" t="str">
        <f>VLOOKUP($C2898,Customer!$A$2:$F$793,3,FALSE)</f>
        <v>Saxony-Anhalt</v>
      </c>
      <c r="M2898" t="str">
        <f>VLOOKUP($C2898,Customer!$A$2:$F$793,4,FALSE)</f>
        <v>Magdeburg</v>
      </c>
      <c r="N2898" t="str">
        <f>VLOOKUP($C2898,Customer!$A$2:$F$793,5,FALSE)</f>
        <v>Central</v>
      </c>
      <c r="O2898" t="str">
        <f>VLOOKUP($C2898,Customer!$A$2:$F$793,6,FALSE)</f>
        <v>Home Office</v>
      </c>
      <c r="P2898" t="str">
        <f>VLOOKUP(E2898,Product!$B$2:$C$1811,2,FALSE)</f>
        <v>Office Supplies</v>
      </c>
      <c r="Q2898" t="str">
        <f>VLOOKUP(E2898,CHOOSE({1,2},Product!$B$2:$B$1811,Product!$A$2:$A$1811),2,FALSE)</f>
        <v>Art</v>
      </c>
      <c r="R2898" t="str">
        <f t="shared" si="45"/>
        <v>BN</v>
      </c>
    </row>
    <row r="2899" spans="1:18" x14ac:dyDescent="0.25">
      <c r="A2899" t="s">
        <v>4097</v>
      </c>
      <c r="B2899" s="35">
        <v>44134</v>
      </c>
      <c r="C2899" t="s">
        <v>1070</v>
      </c>
      <c r="D2899" t="s">
        <v>24</v>
      </c>
      <c r="E2899" t="s">
        <v>284</v>
      </c>
      <c r="F2899">
        <v>0.1</v>
      </c>
      <c r="G2899">
        <v>634222.05000000005</v>
      </c>
      <c r="H2899">
        <v>221240.25</v>
      </c>
      <c r="I2899">
        <v>4</v>
      </c>
      <c r="J2899" t="s">
        <v>22</v>
      </c>
      <c r="K2899" t="str">
        <f>VLOOKUP(C2899,Customer!$A$2:$F$793,2,FALSE)</f>
        <v>Germany</v>
      </c>
      <c r="L2899" t="str">
        <f>VLOOKUP($C2899,Customer!$A$2:$F$793,3,FALSE)</f>
        <v>Saxony-Anhalt</v>
      </c>
      <c r="M2899" t="str">
        <f>VLOOKUP($C2899,Customer!$A$2:$F$793,4,FALSE)</f>
        <v>Magdeburg</v>
      </c>
      <c r="N2899" t="str">
        <f>VLOOKUP($C2899,Customer!$A$2:$F$793,5,FALSE)</f>
        <v>Central</v>
      </c>
      <c r="O2899" t="str">
        <f>VLOOKUP($C2899,Customer!$A$2:$F$793,6,FALSE)</f>
        <v>Home Office</v>
      </c>
      <c r="P2899" t="str">
        <f>VLOOKUP(E2899,Product!$B$2:$C$1811,2,FALSE)</f>
        <v>Office Supplies</v>
      </c>
      <c r="Q2899" t="str">
        <f>VLOOKUP(E2899,CHOOSE({1,2},Product!$B$2:$B$1811,Product!$A$2:$A$1811),2,FALSE)</f>
        <v>Art</v>
      </c>
      <c r="R2899" t="str">
        <f t="shared" si="45"/>
        <v>BN</v>
      </c>
    </row>
    <row r="2900" spans="1:18" x14ac:dyDescent="0.25">
      <c r="A2900" t="s">
        <v>4097</v>
      </c>
      <c r="B2900" s="35">
        <v>44134</v>
      </c>
      <c r="C2900" t="s">
        <v>1070</v>
      </c>
      <c r="D2900" t="s">
        <v>24</v>
      </c>
      <c r="E2900" t="s">
        <v>343</v>
      </c>
      <c r="F2900">
        <v>0.1</v>
      </c>
      <c r="G2900">
        <v>442480.5</v>
      </c>
      <c r="H2900">
        <v>-14749.35</v>
      </c>
      <c r="I2900">
        <v>3</v>
      </c>
      <c r="J2900" t="s">
        <v>26</v>
      </c>
      <c r="K2900" t="str">
        <f>VLOOKUP(C2900,Customer!$A$2:$F$793,2,FALSE)</f>
        <v>Germany</v>
      </c>
      <c r="L2900" t="str">
        <f>VLOOKUP($C2900,Customer!$A$2:$F$793,3,FALSE)</f>
        <v>Saxony-Anhalt</v>
      </c>
      <c r="M2900" t="str">
        <f>VLOOKUP($C2900,Customer!$A$2:$F$793,4,FALSE)</f>
        <v>Magdeburg</v>
      </c>
      <c r="N2900" t="str">
        <f>VLOOKUP($C2900,Customer!$A$2:$F$793,5,FALSE)</f>
        <v>Central</v>
      </c>
      <c r="O2900" t="str">
        <f>VLOOKUP($C2900,Customer!$A$2:$F$793,6,FALSE)</f>
        <v>Home Office</v>
      </c>
      <c r="P2900" t="str">
        <f>VLOOKUP(E2900,Product!$B$2:$C$1811,2,FALSE)</f>
        <v>Office Supplies</v>
      </c>
      <c r="Q2900" t="str">
        <f>VLOOKUP(E2900,CHOOSE({1,2},Product!$B$2:$B$1811,Product!$A$2:$A$1811),2,FALSE)</f>
        <v>Storage</v>
      </c>
      <c r="R2900" t="str">
        <f t="shared" si="45"/>
        <v>BN</v>
      </c>
    </row>
    <row r="2901" spans="1:18" x14ac:dyDescent="0.25">
      <c r="A2901" t="s">
        <v>4098</v>
      </c>
      <c r="B2901" s="35">
        <v>44135</v>
      </c>
      <c r="C2901" t="s">
        <v>328</v>
      </c>
      <c r="D2901" t="s">
        <v>24</v>
      </c>
      <c r="E2901" t="s">
        <v>2036</v>
      </c>
      <c r="F2901">
        <v>0</v>
      </c>
      <c r="G2901">
        <v>1651927.2</v>
      </c>
      <c r="H2901">
        <v>176992.2</v>
      </c>
      <c r="I2901">
        <v>5</v>
      </c>
      <c r="J2901" t="s">
        <v>22</v>
      </c>
      <c r="K2901" t="str">
        <f>VLOOKUP(C2901,Customer!$A$2:$F$793,2,FALSE)</f>
        <v>France</v>
      </c>
      <c r="L2901" t="str">
        <f>VLOOKUP($C2901,Customer!$A$2:$F$793,3,FALSE)</f>
        <v>Languedoc-Roussillon-Midi-Pyrénées</v>
      </c>
      <c r="M2901" t="str">
        <f>VLOOKUP($C2901,Customer!$A$2:$F$793,4,FALSE)</f>
        <v>Castres</v>
      </c>
      <c r="N2901" t="str">
        <f>VLOOKUP($C2901,Customer!$A$2:$F$793,5,FALSE)</f>
        <v>Central</v>
      </c>
      <c r="O2901" t="str">
        <f>VLOOKUP($C2901,Customer!$A$2:$F$793,6,FALSE)</f>
        <v>Consumer</v>
      </c>
      <c r="P2901" t="str">
        <f>VLOOKUP(E2901,Product!$B$2:$C$1811,2,FALSE)</f>
        <v>Office Supplies</v>
      </c>
      <c r="Q2901" t="str">
        <f>VLOOKUP(E2901,CHOOSE({1,2},Product!$B$2:$B$1811,Product!$A$2:$A$1811),2,FALSE)</f>
        <v>Envelopes</v>
      </c>
      <c r="R2901" t="str">
        <f t="shared" si="45"/>
        <v>AZ</v>
      </c>
    </row>
    <row r="2902" spans="1:18" x14ac:dyDescent="0.25">
      <c r="A2902" t="s">
        <v>4099</v>
      </c>
      <c r="B2902" s="35">
        <v>44135</v>
      </c>
      <c r="C2902" t="s">
        <v>860</v>
      </c>
      <c r="D2902" t="s">
        <v>24</v>
      </c>
      <c r="E2902" t="s">
        <v>640</v>
      </c>
      <c r="F2902">
        <v>0</v>
      </c>
      <c r="G2902">
        <v>1091451.9000000001</v>
      </c>
      <c r="H2902">
        <v>206490.9</v>
      </c>
      <c r="I2902">
        <v>7</v>
      </c>
      <c r="J2902" t="s">
        <v>22</v>
      </c>
      <c r="K2902" t="str">
        <f>VLOOKUP(C2902,Customer!$A$2:$F$793,2,FALSE)</f>
        <v>United Kingdom</v>
      </c>
      <c r="L2902" t="str">
        <f>VLOOKUP($C2902,Customer!$A$2:$F$793,3,FALSE)</f>
        <v>England</v>
      </c>
      <c r="M2902" t="str">
        <f>VLOOKUP($C2902,Customer!$A$2:$F$793,4,FALSE)</f>
        <v>London</v>
      </c>
      <c r="N2902" t="str">
        <f>VLOOKUP($C2902,Customer!$A$2:$F$793,5,FALSE)</f>
        <v>North</v>
      </c>
      <c r="O2902" t="str">
        <f>VLOOKUP($C2902,Customer!$A$2:$F$793,6,FALSE)</f>
        <v>Consumer</v>
      </c>
      <c r="P2902" t="str">
        <f>VLOOKUP(E2902,Product!$B$2:$C$1811,2,FALSE)</f>
        <v>Office Supplies</v>
      </c>
      <c r="Q2902" t="str">
        <f>VLOOKUP(E2902,CHOOSE({1,2},Product!$B$2:$B$1811,Product!$A$2:$A$1811),2,FALSE)</f>
        <v>Labels</v>
      </c>
      <c r="R2902" t="str">
        <f t="shared" si="45"/>
        <v>AZ</v>
      </c>
    </row>
    <row r="2903" spans="1:18" x14ac:dyDescent="0.25">
      <c r="A2903" t="s">
        <v>4100</v>
      </c>
      <c r="B2903" s="35">
        <v>44135</v>
      </c>
      <c r="C2903" t="s">
        <v>1044</v>
      </c>
      <c r="D2903" t="s">
        <v>24</v>
      </c>
      <c r="E2903" t="s">
        <v>47</v>
      </c>
      <c r="F2903">
        <v>0.5</v>
      </c>
      <c r="G2903">
        <v>1076702.55</v>
      </c>
      <c r="H2903">
        <v>-383483.10000000003</v>
      </c>
      <c r="I2903">
        <v>3</v>
      </c>
      <c r="J2903" t="s">
        <v>22</v>
      </c>
      <c r="K2903" t="str">
        <f>VLOOKUP(C2903,Customer!$A$2:$F$793,2,FALSE)</f>
        <v>Germany</v>
      </c>
      <c r="L2903" t="str">
        <f>VLOOKUP($C2903,Customer!$A$2:$F$793,3,FALSE)</f>
        <v>North Rhine-Westphalia</v>
      </c>
      <c r="M2903" t="str">
        <f>VLOOKUP($C2903,Customer!$A$2:$F$793,4,FALSE)</f>
        <v>Wuppertal</v>
      </c>
      <c r="N2903" t="str">
        <f>VLOOKUP($C2903,Customer!$A$2:$F$793,5,FALSE)</f>
        <v>Central</v>
      </c>
      <c r="O2903" t="str">
        <f>VLOOKUP($C2903,Customer!$A$2:$F$793,6,FALSE)</f>
        <v>Consumer</v>
      </c>
      <c r="P2903" t="str">
        <f>VLOOKUP(E2903,Product!$B$2:$C$1811,2,FALSE)</f>
        <v>Office Supplies</v>
      </c>
      <c r="Q2903" t="str">
        <f>VLOOKUP(E2903,CHOOSE({1,2},Product!$B$2:$B$1811,Product!$A$2:$A$1811),2,FALSE)</f>
        <v>Storage</v>
      </c>
      <c r="R2903" t="str">
        <f t="shared" si="45"/>
        <v>AZ</v>
      </c>
    </row>
    <row r="2904" spans="1:18" x14ac:dyDescent="0.25">
      <c r="A2904" t="s">
        <v>4101</v>
      </c>
      <c r="B2904" s="35">
        <v>44135</v>
      </c>
      <c r="C2904" t="s">
        <v>545</v>
      </c>
      <c r="D2904" t="s">
        <v>24</v>
      </c>
      <c r="E2904" t="s">
        <v>237</v>
      </c>
      <c r="F2904">
        <v>0</v>
      </c>
      <c r="G2904">
        <v>3539844</v>
      </c>
      <c r="H2904">
        <v>988206.45000000007</v>
      </c>
      <c r="I2904">
        <v>9</v>
      </c>
      <c r="J2904" t="s">
        <v>26</v>
      </c>
      <c r="K2904" t="str">
        <f>VLOOKUP(C2904,Customer!$A$2:$F$793,2,FALSE)</f>
        <v>United Kingdom</v>
      </c>
      <c r="L2904" t="str">
        <f>VLOOKUP($C2904,Customer!$A$2:$F$793,3,FALSE)</f>
        <v>England</v>
      </c>
      <c r="M2904" t="str">
        <f>VLOOKUP($C2904,Customer!$A$2:$F$793,4,FALSE)</f>
        <v>Portsmouth</v>
      </c>
      <c r="N2904" t="str">
        <f>VLOOKUP($C2904,Customer!$A$2:$F$793,5,FALSE)</f>
        <v>North</v>
      </c>
      <c r="O2904" t="str">
        <f>VLOOKUP($C2904,Customer!$A$2:$F$793,6,FALSE)</f>
        <v>Corporate</v>
      </c>
      <c r="P2904" t="str">
        <f>VLOOKUP(E2904,Product!$B$2:$C$1811,2,FALSE)</f>
        <v>Office Supplies</v>
      </c>
      <c r="Q2904" t="str">
        <f>VLOOKUP(E2904,CHOOSE({1,2},Product!$B$2:$B$1811,Product!$A$2:$A$1811),2,FALSE)</f>
        <v>Art</v>
      </c>
      <c r="R2904" t="str">
        <f t="shared" si="45"/>
        <v>BN</v>
      </c>
    </row>
    <row r="2905" spans="1:18" x14ac:dyDescent="0.25">
      <c r="A2905" t="s">
        <v>4101</v>
      </c>
      <c r="B2905" s="35">
        <v>44135</v>
      </c>
      <c r="C2905" t="s">
        <v>545</v>
      </c>
      <c r="D2905" t="s">
        <v>24</v>
      </c>
      <c r="E2905" t="s">
        <v>923</v>
      </c>
      <c r="F2905">
        <v>0.1</v>
      </c>
      <c r="G2905">
        <v>7905651.6000000006</v>
      </c>
      <c r="H2905">
        <v>3421849.2</v>
      </c>
      <c r="I2905">
        <v>3</v>
      </c>
      <c r="J2905" t="s">
        <v>26</v>
      </c>
      <c r="K2905" t="str">
        <f>VLOOKUP(C2905,Customer!$A$2:$F$793,2,FALSE)</f>
        <v>United Kingdom</v>
      </c>
      <c r="L2905" t="str">
        <f>VLOOKUP($C2905,Customer!$A$2:$F$793,3,FALSE)</f>
        <v>England</v>
      </c>
      <c r="M2905" t="str">
        <f>VLOOKUP($C2905,Customer!$A$2:$F$793,4,FALSE)</f>
        <v>Portsmouth</v>
      </c>
      <c r="N2905" t="str">
        <f>VLOOKUP($C2905,Customer!$A$2:$F$793,5,FALSE)</f>
        <v>North</v>
      </c>
      <c r="O2905" t="str">
        <f>VLOOKUP($C2905,Customer!$A$2:$F$793,6,FALSE)</f>
        <v>Corporate</v>
      </c>
      <c r="P2905" t="str">
        <f>VLOOKUP(E2905,Product!$B$2:$C$1811,2,FALSE)</f>
        <v>Office Supplies</v>
      </c>
      <c r="Q2905" t="str">
        <f>VLOOKUP(E2905,CHOOSE({1,2},Product!$B$2:$B$1811,Product!$A$2:$A$1811),2,FALSE)</f>
        <v>Storage</v>
      </c>
      <c r="R2905" t="str">
        <f t="shared" si="45"/>
        <v>BN</v>
      </c>
    </row>
    <row r="2906" spans="1:18" x14ac:dyDescent="0.25">
      <c r="A2906" t="s">
        <v>4101</v>
      </c>
      <c r="B2906" s="35">
        <v>44135</v>
      </c>
      <c r="C2906" t="s">
        <v>545</v>
      </c>
      <c r="D2906" t="s">
        <v>24</v>
      </c>
      <c r="E2906" t="s">
        <v>1016</v>
      </c>
      <c r="F2906">
        <v>0.1</v>
      </c>
      <c r="G2906">
        <v>5604753</v>
      </c>
      <c r="H2906">
        <v>-560475.30000000005</v>
      </c>
      <c r="I2906">
        <v>3</v>
      </c>
      <c r="J2906" t="s">
        <v>22</v>
      </c>
      <c r="K2906" t="str">
        <f>VLOOKUP(C2906,Customer!$A$2:$F$793,2,FALSE)</f>
        <v>United Kingdom</v>
      </c>
      <c r="L2906" t="str">
        <f>VLOOKUP($C2906,Customer!$A$2:$F$793,3,FALSE)</f>
        <v>England</v>
      </c>
      <c r="M2906" t="str">
        <f>VLOOKUP($C2906,Customer!$A$2:$F$793,4,FALSE)</f>
        <v>Portsmouth</v>
      </c>
      <c r="N2906" t="str">
        <f>VLOOKUP($C2906,Customer!$A$2:$F$793,5,FALSE)</f>
        <v>North</v>
      </c>
      <c r="O2906" t="str">
        <f>VLOOKUP($C2906,Customer!$A$2:$F$793,6,FALSE)</f>
        <v>Corporate</v>
      </c>
      <c r="P2906" t="str">
        <f>VLOOKUP(E2906,Product!$B$2:$C$1811,2,FALSE)</f>
        <v>Office Supplies</v>
      </c>
      <c r="Q2906" t="str">
        <f>VLOOKUP(E2906,CHOOSE({1,2},Product!$B$2:$B$1811,Product!$A$2:$A$1811),2,FALSE)</f>
        <v>Storage</v>
      </c>
      <c r="R2906" t="str">
        <f t="shared" si="45"/>
        <v>BN</v>
      </c>
    </row>
    <row r="2907" spans="1:18" x14ac:dyDescent="0.25">
      <c r="A2907" t="s">
        <v>4102</v>
      </c>
      <c r="B2907" s="35">
        <v>44136</v>
      </c>
      <c r="C2907" t="s">
        <v>1693</v>
      </c>
      <c r="D2907" t="s">
        <v>24</v>
      </c>
      <c r="E2907" t="s">
        <v>719</v>
      </c>
      <c r="F2907">
        <v>0</v>
      </c>
      <c r="G2907">
        <v>442480.5</v>
      </c>
      <c r="H2907">
        <v>206490.9</v>
      </c>
      <c r="I2907">
        <v>4</v>
      </c>
      <c r="J2907" t="s">
        <v>22</v>
      </c>
      <c r="K2907" t="str">
        <f>VLOOKUP(C2907,Customer!$A$2:$F$793,2,FALSE)</f>
        <v>Germany</v>
      </c>
      <c r="L2907" t="str">
        <f>VLOOKUP($C2907,Customer!$A$2:$F$793,3,FALSE)</f>
        <v>Hamburg</v>
      </c>
      <c r="M2907" t="str">
        <f>VLOOKUP($C2907,Customer!$A$2:$F$793,4,FALSE)</f>
        <v>Hamburg</v>
      </c>
      <c r="N2907" t="str">
        <f>VLOOKUP($C2907,Customer!$A$2:$F$793,5,FALSE)</f>
        <v>Central</v>
      </c>
      <c r="O2907" t="str">
        <f>VLOOKUP($C2907,Customer!$A$2:$F$793,6,FALSE)</f>
        <v>Consumer</v>
      </c>
      <c r="P2907" t="str">
        <f>VLOOKUP(E2907,Product!$B$2:$C$1811,2,FALSE)</f>
        <v>Office Supplies</v>
      </c>
      <c r="Q2907" t="str">
        <f>VLOOKUP(E2907,CHOOSE({1,2},Product!$B$2:$B$1811,Product!$A$2:$A$1811),2,FALSE)</f>
        <v>Binders</v>
      </c>
      <c r="R2907" t="str">
        <f t="shared" si="45"/>
        <v>AZ</v>
      </c>
    </row>
    <row r="2908" spans="1:18" x14ac:dyDescent="0.25">
      <c r="A2908" t="s">
        <v>4103</v>
      </c>
      <c r="B2908" s="35">
        <v>44136</v>
      </c>
      <c r="C2908" t="s">
        <v>341</v>
      </c>
      <c r="D2908" t="s">
        <v>24</v>
      </c>
      <c r="E2908" t="s">
        <v>208</v>
      </c>
      <c r="F2908">
        <v>0</v>
      </c>
      <c r="G2908">
        <v>2418893.4</v>
      </c>
      <c r="H2908">
        <v>1150449.3</v>
      </c>
      <c r="I2908">
        <v>3</v>
      </c>
      <c r="J2908" t="s">
        <v>22</v>
      </c>
      <c r="K2908" t="str">
        <f>VLOOKUP(C2908,Customer!$A$2:$F$793,2,FALSE)</f>
        <v>Germany</v>
      </c>
      <c r="L2908" t="str">
        <f>VLOOKUP($C2908,Customer!$A$2:$F$793,3,FALSE)</f>
        <v>North Rhine-Westphalia</v>
      </c>
      <c r="M2908" t="str">
        <f>VLOOKUP($C2908,Customer!$A$2:$F$793,4,FALSE)</f>
        <v>Troisdorf</v>
      </c>
      <c r="N2908" t="str">
        <f>VLOOKUP($C2908,Customer!$A$2:$F$793,5,FALSE)</f>
        <v>Central</v>
      </c>
      <c r="O2908" t="str">
        <f>VLOOKUP($C2908,Customer!$A$2:$F$793,6,FALSE)</f>
        <v>Corporate</v>
      </c>
      <c r="P2908" t="str">
        <f>VLOOKUP(E2908,Product!$B$2:$C$1811,2,FALSE)</f>
        <v>Office Supplies</v>
      </c>
      <c r="Q2908" t="str">
        <f>VLOOKUP(E2908,CHOOSE({1,2},Product!$B$2:$B$1811,Product!$A$2:$A$1811),2,FALSE)</f>
        <v>Art</v>
      </c>
      <c r="R2908" t="str">
        <f t="shared" si="45"/>
        <v>AZ</v>
      </c>
    </row>
    <row r="2909" spans="1:18" x14ac:dyDescent="0.25">
      <c r="A2909" t="s">
        <v>4103</v>
      </c>
      <c r="B2909" s="35">
        <v>44136</v>
      </c>
      <c r="C2909" t="s">
        <v>341</v>
      </c>
      <c r="D2909" t="s">
        <v>24</v>
      </c>
      <c r="E2909" t="s">
        <v>266</v>
      </c>
      <c r="F2909">
        <v>0</v>
      </c>
      <c r="G2909">
        <v>1061953.2</v>
      </c>
      <c r="H2909">
        <v>206490.9</v>
      </c>
      <c r="I2909">
        <v>3</v>
      </c>
      <c r="J2909" t="s">
        <v>22</v>
      </c>
      <c r="K2909" t="str">
        <f>VLOOKUP(C2909,Customer!$A$2:$F$793,2,FALSE)</f>
        <v>Germany</v>
      </c>
      <c r="L2909" t="str">
        <f>VLOOKUP($C2909,Customer!$A$2:$F$793,3,FALSE)</f>
        <v>North Rhine-Westphalia</v>
      </c>
      <c r="M2909" t="str">
        <f>VLOOKUP($C2909,Customer!$A$2:$F$793,4,FALSE)</f>
        <v>Troisdorf</v>
      </c>
      <c r="N2909" t="str">
        <f>VLOOKUP($C2909,Customer!$A$2:$F$793,5,FALSE)</f>
        <v>Central</v>
      </c>
      <c r="O2909" t="str">
        <f>VLOOKUP($C2909,Customer!$A$2:$F$793,6,FALSE)</f>
        <v>Corporate</v>
      </c>
      <c r="P2909" t="str">
        <f>VLOOKUP(E2909,Product!$B$2:$C$1811,2,FALSE)</f>
        <v>Office Supplies</v>
      </c>
      <c r="Q2909" t="str">
        <f>VLOOKUP(E2909,CHOOSE({1,2},Product!$B$2:$B$1811,Product!$A$2:$A$1811),2,FALSE)</f>
        <v>Art</v>
      </c>
      <c r="R2909" t="str">
        <f t="shared" si="45"/>
        <v>AZ</v>
      </c>
    </row>
    <row r="2910" spans="1:18" x14ac:dyDescent="0.25">
      <c r="A2910" t="s">
        <v>4103</v>
      </c>
      <c r="B2910" s="35">
        <v>44136</v>
      </c>
      <c r="C2910" t="s">
        <v>341</v>
      </c>
      <c r="D2910" t="s">
        <v>24</v>
      </c>
      <c r="E2910" t="s">
        <v>1945</v>
      </c>
      <c r="F2910">
        <v>0</v>
      </c>
      <c r="G2910">
        <v>1769922</v>
      </c>
      <c r="H2910">
        <v>442480.5</v>
      </c>
      <c r="I2910">
        <v>6</v>
      </c>
      <c r="J2910" t="s">
        <v>26</v>
      </c>
      <c r="K2910" t="str">
        <f>VLOOKUP(C2910,Customer!$A$2:$F$793,2,FALSE)</f>
        <v>Germany</v>
      </c>
      <c r="L2910" t="str">
        <f>VLOOKUP($C2910,Customer!$A$2:$F$793,3,FALSE)</f>
        <v>North Rhine-Westphalia</v>
      </c>
      <c r="M2910" t="str">
        <f>VLOOKUP($C2910,Customer!$A$2:$F$793,4,FALSE)</f>
        <v>Troisdorf</v>
      </c>
      <c r="N2910" t="str">
        <f>VLOOKUP($C2910,Customer!$A$2:$F$793,5,FALSE)</f>
        <v>Central</v>
      </c>
      <c r="O2910" t="str">
        <f>VLOOKUP($C2910,Customer!$A$2:$F$793,6,FALSE)</f>
        <v>Corporate</v>
      </c>
      <c r="P2910" t="str">
        <f>VLOOKUP(E2910,Product!$B$2:$C$1811,2,FALSE)</f>
        <v>Office Supplies</v>
      </c>
      <c r="Q2910" t="str">
        <f>VLOOKUP(E2910,CHOOSE({1,2},Product!$B$2:$B$1811,Product!$A$2:$A$1811),2,FALSE)</f>
        <v>Envelopes</v>
      </c>
      <c r="R2910" t="str">
        <f t="shared" si="45"/>
        <v>AZ</v>
      </c>
    </row>
    <row r="2911" spans="1:18" x14ac:dyDescent="0.25">
      <c r="A2911" t="s">
        <v>4104</v>
      </c>
      <c r="B2911" s="35">
        <v>44136</v>
      </c>
      <c r="C2911" t="s">
        <v>1664</v>
      </c>
      <c r="D2911" t="s">
        <v>24</v>
      </c>
      <c r="E2911" t="s">
        <v>1364</v>
      </c>
      <c r="F2911">
        <v>0.5</v>
      </c>
      <c r="G2911">
        <v>722718.15</v>
      </c>
      <c r="H2911">
        <v>0</v>
      </c>
      <c r="I2911">
        <v>6</v>
      </c>
      <c r="J2911" t="s">
        <v>22</v>
      </c>
      <c r="K2911" t="str">
        <f>VLOOKUP(C2911,Customer!$A$2:$F$793,2,FALSE)</f>
        <v>France</v>
      </c>
      <c r="L2911" t="str">
        <f>VLOOKUP($C2911,Customer!$A$2:$F$793,3,FALSE)</f>
        <v>Centre-Val de Loire</v>
      </c>
      <c r="M2911" t="str">
        <f>VLOOKUP($C2911,Customer!$A$2:$F$793,4,FALSE)</f>
        <v>Tours</v>
      </c>
      <c r="N2911" t="str">
        <f>VLOOKUP($C2911,Customer!$A$2:$F$793,5,FALSE)</f>
        <v>Central</v>
      </c>
      <c r="O2911" t="str">
        <f>VLOOKUP($C2911,Customer!$A$2:$F$793,6,FALSE)</f>
        <v>Corporate</v>
      </c>
      <c r="P2911" t="str">
        <f>VLOOKUP(E2911,Product!$B$2:$C$1811,2,FALSE)</f>
        <v>Office Supplies</v>
      </c>
      <c r="Q2911" t="str">
        <f>VLOOKUP(E2911,CHOOSE({1,2},Product!$B$2:$B$1811,Product!$A$2:$A$1811),2,FALSE)</f>
        <v>Fasteners</v>
      </c>
      <c r="R2911" t="str">
        <f t="shared" si="45"/>
        <v>AZ</v>
      </c>
    </row>
    <row r="2912" spans="1:18" x14ac:dyDescent="0.25">
      <c r="A2912" t="s">
        <v>4105</v>
      </c>
      <c r="B2912" s="35">
        <v>44136</v>
      </c>
      <c r="C2912" t="s">
        <v>1890</v>
      </c>
      <c r="D2912" t="s">
        <v>33</v>
      </c>
      <c r="E2912" t="s">
        <v>373</v>
      </c>
      <c r="F2912">
        <v>0</v>
      </c>
      <c r="G2912">
        <v>1755172.6500000001</v>
      </c>
      <c r="H2912">
        <v>206490.9</v>
      </c>
      <c r="I2912">
        <v>5</v>
      </c>
      <c r="J2912" t="s">
        <v>22</v>
      </c>
      <c r="K2912" t="str">
        <f>VLOOKUP(C2912,Customer!$A$2:$F$793,2,FALSE)</f>
        <v>Switzerland</v>
      </c>
      <c r="L2912" t="str">
        <f>VLOOKUP($C2912,Customer!$A$2:$F$793,3,FALSE)</f>
        <v>Zürich</v>
      </c>
      <c r="M2912" t="str">
        <f>VLOOKUP($C2912,Customer!$A$2:$F$793,4,FALSE)</f>
        <v>Zurich</v>
      </c>
      <c r="N2912" t="str">
        <f>VLOOKUP($C2912,Customer!$A$2:$F$793,5,FALSE)</f>
        <v>Central</v>
      </c>
      <c r="O2912" t="str">
        <f>VLOOKUP($C2912,Customer!$A$2:$F$793,6,FALSE)</f>
        <v>Consumer</v>
      </c>
      <c r="P2912" t="str">
        <f>VLOOKUP(E2912,Product!$B$2:$C$1811,2,FALSE)</f>
        <v>Office Supplies</v>
      </c>
      <c r="Q2912" t="str">
        <f>VLOOKUP(E2912,CHOOSE({1,2},Product!$B$2:$B$1811,Product!$A$2:$A$1811),2,FALSE)</f>
        <v>Envelopes</v>
      </c>
      <c r="R2912" t="str">
        <f t="shared" si="45"/>
        <v>AZ</v>
      </c>
    </row>
    <row r="2913" spans="1:18" x14ac:dyDescent="0.25">
      <c r="A2913" t="s">
        <v>4106</v>
      </c>
      <c r="B2913" s="35">
        <v>44136</v>
      </c>
      <c r="C2913" t="s">
        <v>959</v>
      </c>
      <c r="D2913" t="s">
        <v>24</v>
      </c>
      <c r="E2913" t="s">
        <v>755</v>
      </c>
      <c r="F2913">
        <v>0.5</v>
      </c>
      <c r="G2913">
        <v>1253694.75</v>
      </c>
      <c r="H2913">
        <v>-73746.75</v>
      </c>
      <c r="I2913">
        <v>10</v>
      </c>
      <c r="J2913" t="s">
        <v>22</v>
      </c>
      <c r="K2913" t="str">
        <f>VLOOKUP(C2913,Customer!$A$2:$F$793,2,FALSE)</f>
        <v>Germany</v>
      </c>
      <c r="L2913" t="str">
        <f>VLOOKUP($C2913,Customer!$A$2:$F$793,3,FALSE)</f>
        <v>Thuringia</v>
      </c>
      <c r="M2913" t="str">
        <f>VLOOKUP($C2913,Customer!$A$2:$F$793,4,FALSE)</f>
        <v>Jena</v>
      </c>
      <c r="N2913" t="str">
        <f>VLOOKUP($C2913,Customer!$A$2:$F$793,5,FALSE)</f>
        <v>Central</v>
      </c>
      <c r="O2913" t="str">
        <f>VLOOKUP($C2913,Customer!$A$2:$F$793,6,FALSE)</f>
        <v>Home Office</v>
      </c>
      <c r="P2913" t="str">
        <f>VLOOKUP(E2913,Product!$B$2:$C$1811,2,FALSE)</f>
        <v>Office Supplies</v>
      </c>
      <c r="Q2913" t="str">
        <f>VLOOKUP(E2913,CHOOSE({1,2},Product!$B$2:$B$1811,Product!$A$2:$A$1811),2,FALSE)</f>
        <v>Storage</v>
      </c>
      <c r="R2913" t="str">
        <f t="shared" si="45"/>
        <v>BN</v>
      </c>
    </row>
    <row r="2914" spans="1:18" x14ac:dyDescent="0.25">
      <c r="A2914" t="s">
        <v>4107</v>
      </c>
      <c r="B2914" s="35">
        <v>44137</v>
      </c>
      <c r="C2914" t="s">
        <v>411</v>
      </c>
      <c r="D2914" t="s">
        <v>20</v>
      </c>
      <c r="E2914" t="s">
        <v>1697</v>
      </c>
      <c r="F2914">
        <v>0</v>
      </c>
      <c r="G2914">
        <v>1179948</v>
      </c>
      <c r="H2914">
        <v>280237.65000000002</v>
      </c>
      <c r="I2914">
        <v>6</v>
      </c>
      <c r="J2914" t="s">
        <v>22</v>
      </c>
      <c r="K2914" t="str">
        <f>VLOOKUP(C2914,Customer!$A$2:$F$793,2,FALSE)</f>
        <v>Germany</v>
      </c>
      <c r="L2914" t="str">
        <f>VLOOKUP($C2914,Customer!$A$2:$F$793,3,FALSE)</f>
        <v>Brandenburg</v>
      </c>
      <c r="M2914" t="str">
        <f>VLOOKUP($C2914,Customer!$A$2:$F$793,4,FALSE)</f>
        <v>Potsdam</v>
      </c>
      <c r="N2914" t="str">
        <f>VLOOKUP($C2914,Customer!$A$2:$F$793,5,FALSE)</f>
        <v>Central</v>
      </c>
      <c r="O2914" t="str">
        <f>VLOOKUP($C2914,Customer!$A$2:$F$793,6,FALSE)</f>
        <v>Consumer</v>
      </c>
      <c r="P2914" t="str">
        <f>VLOOKUP(E2914,Product!$B$2:$C$1811,2,FALSE)</f>
        <v>Office Supplies</v>
      </c>
      <c r="Q2914" t="str">
        <f>VLOOKUP(E2914,CHOOSE({1,2},Product!$B$2:$B$1811,Product!$A$2:$A$1811),2,FALSE)</f>
        <v>Fasteners</v>
      </c>
      <c r="R2914" t="str">
        <f t="shared" si="45"/>
        <v>AZ</v>
      </c>
    </row>
    <row r="2915" spans="1:18" x14ac:dyDescent="0.25">
      <c r="A2915" t="s">
        <v>4108</v>
      </c>
      <c r="B2915" s="35">
        <v>44137</v>
      </c>
      <c r="C2915" t="s">
        <v>1765</v>
      </c>
      <c r="D2915" t="s">
        <v>24</v>
      </c>
      <c r="E2915" t="s">
        <v>389</v>
      </c>
      <c r="F2915">
        <v>0</v>
      </c>
      <c r="G2915">
        <v>353984.4</v>
      </c>
      <c r="H2915">
        <v>14749.35</v>
      </c>
      <c r="I2915">
        <v>2</v>
      </c>
      <c r="J2915" t="s">
        <v>22</v>
      </c>
      <c r="K2915" t="str">
        <f>VLOOKUP(C2915,Customer!$A$2:$F$793,2,FALSE)</f>
        <v>Spain</v>
      </c>
      <c r="L2915" t="str">
        <f>VLOOKUP($C2915,Customer!$A$2:$F$793,3,FALSE)</f>
        <v>Andalusía</v>
      </c>
      <c r="M2915" t="str">
        <f>VLOOKUP($C2915,Customer!$A$2:$F$793,4,FALSE)</f>
        <v>Granada</v>
      </c>
      <c r="N2915" t="str">
        <f>VLOOKUP($C2915,Customer!$A$2:$F$793,5,FALSE)</f>
        <v>South</v>
      </c>
      <c r="O2915" t="str">
        <f>VLOOKUP($C2915,Customer!$A$2:$F$793,6,FALSE)</f>
        <v>Consumer</v>
      </c>
      <c r="P2915" t="str">
        <f>VLOOKUP(E2915,Product!$B$2:$C$1811,2,FALSE)</f>
        <v>Office Supplies</v>
      </c>
      <c r="Q2915" t="str">
        <f>VLOOKUP(E2915,CHOOSE({1,2},Product!$B$2:$B$1811,Product!$A$2:$A$1811),2,FALSE)</f>
        <v>Binders</v>
      </c>
      <c r="R2915" t="str">
        <f t="shared" si="45"/>
        <v>AZ</v>
      </c>
    </row>
    <row r="2916" spans="1:18" x14ac:dyDescent="0.25">
      <c r="A2916" t="s">
        <v>4108</v>
      </c>
      <c r="B2916" s="35">
        <v>44137</v>
      </c>
      <c r="C2916" t="s">
        <v>1765</v>
      </c>
      <c r="D2916" t="s">
        <v>24</v>
      </c>
      <c r="E2916" t="s">
        <v>2037</v>
      </c>
      <c r="F2916">
        <v>0</v>
      </c>
      <c r="G2916">
        <v>899710.35</v>
      </c>
      <c r="H2916">
        <v>368733.75</v>
      </c>
      <c r="I2916">
        <v>3</v>
      </c>
      <c r="J2916" t="s">
        <v>22</v>
      </c>
      <c r="K2916" t="str">
        <f>VLOOKUP(C2916,Customer!$A$2:$F$793,2,FALSE)</f>
        <v>Spain</v>
      </c>
      <c r="L2916" t="str">
        <f>VLOOKUP($C2916,Customer!$A$2:$F$793,3,FALSE)</f>
        <v>Andalusía</v>
      </c>
      <c r="M2916" t="str">
        <f>VLOOKUP($C2916,Customer!$A$2:$F$793,4,FALSE)</f>
        <v>Granada</v>
      </c>
      <c r="N2916" t="str">
        <f>VLOOKUP($C2916,Customer!$A$2:$F$793,5,FALSE)</f>
        <v>South</v>
      </c>
      <c r="O2916" t="str">
        <f>VLOOKUP($C2916,Customer!$A$2:$F$793,6,FALSE)</f>
        <v>Consumer</v>
      </c>
      <c r="P2916" t="str">
        <f>VLOOKUP(E2916,Product!$B$2:$C$1811,2,FALSE)</f>
        <v>Office Supplies</v>
      </c>
      <c r="Q2916" t="str">
        <f>VLOOKUP(E2916,CHOOSE({1,2},Product!$B$2:$B$1811,Product!$A$2:$A$1811),2,FALSE)</f>
        <v>Envelopes</v>
      </c>
      <c r="R2916" t="str">
        <f t="shared" si="45"/>
        <v>AZ</v>
      </c>
    </row>
    <row r="2917" spans="1:18" x14ac:dyDescent="0.25">
      <c r="A2917" t="s">
        <v>4108</v>
      </c>
      <c r="B2917" s="35">
        <v>44137</v>
      </c>
      <c r="C2917" t="s">
        <v>1765</v>
      </c>
      <c r="D2917" t="s">
        <v>24</v>
      </c>
      <c r="E2917" t="s">
        <v>980</v>
      </c>
      <c r="F2917">
        <v>0</v>
      </c>
      <c r="G2917">
        <v>2182903.8000000003</v>
      </c>
      <c r="H2917">
        <v>221240.25</v>
      </c>
      <c r="I2917">
        <v>2</v>
      </c>
      <c r="J2917" t="s">
        <v>26</v>
      </c>
      <c r="K2917" t="str">
        <f>VLOOKUP(C2917,Customer!$A$2:$F$793,2,FALSE)</f>
        <v>Spain</v>
      </c>
      <c r="L2917" t="str">
        <f>VLOOKUP($C2917,Customer!$A$2:$F$793,3,FALSE)</f>
        <v>Andalusía</v>
      </c>
      <c r="M2917" t="str">
        <f>VLOOKUP($C2917,Customer!$A$2:$F$793,4,FALSE)</f>
        <v>Granada</v>
      </c>
      <c r="N2917" t="str">
        <f>VLOOKUP($C2917,Customer!$A$2:$F$793,5,FALSE)</f>
        <v>South</v>
      </c>
      <c r="O2917" t="str">
        <f>VLOOKUP($C2917,Customer!$A$2:$F$793,6,FALSE)</f>
        <v>Consumer</v>
      </c>
      <c r="P2917" t="str">
        <f>VLOOKUP(E2917,Product!$B$2:$C$1811,2,FALSE)</f>
        <v>Technology</v>
      </c>
      <c r="Q2917" t="str">
        <f>VLOOKUP(E2917,CHOOSE({1,2},Product!$B$2:$B$1811,Product!$A$2:$A$1811),2,FALSE)</f>
        <v>Accessories</v>
      </c>
      <c r="R2917" t="str">
        <f t="shared" si="45"/>
        <v>AZ</v>
      </c>
    </row>
    <row r="2918" spans="1:18" x14ac:dyDescent="0.25">
      <c r="A2918" t="s">
        <v>4108</v>
      </c>
      <c r="B2918" s="35">
        <v>44137</v>
      </c>
      <c r="C2918" t="s">
        <v>1765</v>
      </c>
      <c r="D2918" t="s">
        <v>24</v>
      </c>
      <c r="E2918" t="s">
        <v>1258</v>
      </c>
      <c r="F2918">
        <v>0</v>
      </c>
      <c r="G2918">
        <v>2064909</v>
      </c>
      <c r="H2918">
        <v>884961</v>
      </c>
      <c r="I2918">
        <v>3</v>
      </c>
      <c r="J2918" t="s">
        <v>26</v>
      </c>
      <c r="K2918" t="str">
        <f>VLOOKUP(C2918,Customer!$A$2:$F$793,2,FALSE)</f>
        <v>Spain</v>
      </c>
      <c r="L2918" t="str">
        <f>VLOOKUP($C2918,Customer!$A$2:$F$793,3,FALSE)</f>
        <v>Andalusía</v>
      </c>
      <c r="M2918" t="str">
        <f>VLOOKUP($C2918,Customer!$A$2:$F$793,4,FALSE)</f>
        <v>Granada</v>
      </c>
      <c r="N2918" t="str">
        <f>VLOOKUP($C2918,Customer!$A$2:$F$793,5,FALSE)</f>
        <v>South</v>
      </c>
      <c r="O2918" t="str">
        <f>VLOOKUP($C2918,Customer!$A$2:$F$793,6,FALSE)</f>
        <v>Consumer</v>
      </c>
      <c r="P2918" t="str">
        <f>VLOOKUP(E2918,Product!$B$2:$C$1811,2,FALSE)</f>
        <v>Technology</v>
      </c>
      <c r="Q2918" t="str">
        <f>VLOOKUP(E2918,CHOOSE({1,2},Product!$B$2:$B$1811,Product!$A$2:$A$1811),2,FALSE)</f>
        <v>Accessories</v>
      </c>
      <c r="R2918" t="str">
        <f t="shared" si="45"/>
        <v>AZ</v>
      </c>
    </row>
    <row r="2919" spans="1:18" x14ac:dyDescent="0.25">
      <c r="A2919" t="s">
        <v>4109</v>
      </c>
      <c r="B2919" s="35">
        <v>44137</v>
      </c>
      <c r="C2919" t="s">
        <v>754</v>
      </c>
      <c r="D2919" t="s">
        <v>24</v>
      </c>
      <c r="E2919" t="s">
        <v>286</v>
      </c>
      <c r="F2919">
        <v>0</v>
      </c>
      <c r="G2919">
        <v>398232.45</v>
      </c>
      <c r="H2919">
        <v>176992.2</v>
      </c>
      <c r="I2919">
        <v>2</v>
      </c>
      <c r="J2919" t="s">
        <v>22</v>
      </c>
      <c r="K2919" t="str">
        <f>VLOOKUP(C2919,Customer!$A$2:$F$793,2,FALSE)</f>
        <v>Germany</v>
      </c>
      <c r="L2919" t="str">
        <f>VLOOKUP($C2919,Customer!$A$2:$F$793,3,FALSE)</f>
        <v>North Rhine-Westphalia</v>
      </c>
      <c r="M2919" t="str">
        <f>VLOOKUP($C2919,Customer!$A$2:$F$793,4,FALSE)</f>
        <v>Gronau</v>
      </c>
      <c r="N2919" t="str">
        <f>VLOOKUP($C2919,Customer!$A$2:$F$793,5,FALSE)</f>
        <v>Central</v>
      </c>
      <c r="O2919" t="str">
        <f>VLOOKUP($C2919,Customer!$A$2:$F$793,6,FALSE)</f>
        <v>Home Office</v>
      </c>
      <c r="P2919" t="str">
        <f>VLOOKUP(E2919,Product!$B$2:$C$1811,2,FALSE)</f>
        <v>Office Supplies</v>
      </c>
      <c r="Q2919" t="str">
        <f>VLOOKUP(E2919,CHOOSE({1,2},Product!$B$2:$B$1811,Product!$A$2:$A$1811),2,FALSE)</f>
        <v>Binders</v>
      </c>
      <c r="R2919" t="str">
        <f t="shared" si="45"/>
        <v>AZ</v>
      </c>
    </row>
    <row r="2920" spans="1:18" x14ac:dyDescent="0.25">
      <c r="A2920" t="s">
        <v>4109</v>
      </c>
      <c r="B2920" s="35">
        <v>44137</v>
      </c>
      <c r="C2920" t="s">
        <v>754</v>
      </c>
      <c r="D2920" t="s">
        <v>24</v>
      </c>
      <c r="E2920" t="s">
        <v>1176</v>
      </c>
      <c r="F2920">
        <v>0</v>
      </c>
      <c r="G2920">
        <v>1415937.6</v>
      </c>
      <c r="H2920">
        <v>132744.15</v>
      </c>
      <c r="I2920">
        <v>2</v>
      </c>
      <c r="J2920" t="s">
        <v>22</v>
      </c>
      <c r="K2920" t="str">
        <f>VLOOKUP(C2920,Customer!$A$2:$F$793,2,FALSE)</f>
        <v>Germany</v>
      </c>
      <c r="L2920" t="str">
        <f>VLOOKUP($C2920,Customer!$A$2:$F$793,3,FALSE)</f>
        <v>North Rhine-Westphalia</v>
      </c>
      <c r="M2920" t="str">
        <f>VLOOKUP($C2920,Customer!$A$2:$F$793,4,FALSE)</f>
        <v>Gronau</v>
      </c>
      <c r="N2920" t="str">
        <f>VLOOKUP($C2920,Customer!$A$2:$F$793,5,FALSE)</f>
        <v>Central</v>
      </c>
      <c r="O2920" t="str">
        <f>VLOOKUP($C2920,Customer!$A$2:$F$793,6,FALSE)</f>
        <v>Home Office</v>
      </c>
      <c r="P2920" t="str">
        <f>VLOOKUP(E2920,Product!$B$2:$C$1811,2,FALSE)</f>
        <v>Office Supplies</v>
      </c>
      <c r="Q2920" t="str">
        <f>VLOOKUP(E2920,CHOOSE({1,2},Product!$B$2:$B$1811,Product!$A$2:$A$1811),2,FALSE)</f>
        <v>Supplies</v>
      </c>
      <c r="R2920" t="str">
        <f t="shared" si="45"/>
        <v>AZ</v>
      </c>
    </row>
    <row r="2921" spans="1:18" x14ac:dyDescent="0.25">
      <c r="A2921" t="s">
        <v>4110</v>
      </c>
      <c r="B2921" s="35">
        <v>44137</v>
      </c>
      <c r="C2921" t="s">
        <v>40</v>
      </c>
      <c r="D2921" t="s">
        <v>20</v>
      </c>
      <c r="E2921" t="s">
        <v>957</v>
      </c>
      <c r="F2921">
        <v>0</v>
      </c>
      <c r="G2921">
        <v>899710.35</v>
      </c>
      <c r="H2921">
        <v>309736.35000000003</v>
      </c>
      <c r="I2921">
        <v>2</v>
      </c>
      <c r="J2921" t="s">
        <v>26</v>
      </c>
      <c r="K2921" t="str">
        <f>VLOOKUP(C2921,Customer!$A$2:$F$793,2,FALSE)</f>
        <v>France</v>
      </c>
      <c r="L2921" t="str">
        <f>VLOOKUP($C2921,Customer!$A$2:$F$793,3,FALSE)</f>
        <v>Languedoc-Roussillon-Midi-Pyrénées</v>
      </c>
      <c r="M2921" t="str">
        <f>VLOOKUP($C2921,Customer!$A$2:$F$793,4,FALSE)</f>
        <v>Toulouse</v>
      </c>
      <c r="N2921" t="str">
        <f>VLOOKUP($C2921,Customer!$A$2:$F$793,5,FALSE)</f>
        <v>Central</v>
      </c>
      <c r="O2921" t="str">
        <f>VLOOKUP($C2921,Customer!$A$2:$F$793,6,FALSE)</f>
        <v>Consumer</v>
      </c>
      <c r="P2921" t="str">
        <f>VLOOKUP(E2921,Product!$B$2:$C$1811,2,FALSE)</f>
        <v>Office Supplies</v>
      </c>
      <c r="Q2921" t="str">
        <f>VLOOKUP(E2921,CHOOSE({1,2},Product!$B$2:$B$1811,Product!$A$2:$A$1811),2,FALSE)</f>
        <v>Art</v>
      </c>
      <c r="R2921" t="str">
        <f t="shared" si="45"/>
        <v>AZ</v>
      </c>
    </row>
    <row r="2922" spans="1:18" x14ac:dyDescent="0.25">
      <c r="A2922" t="s">
        <v>4111</v>
      </c>
      <c r="B2922" s="35">
        <v>44137</v>
      </c>
      <c r="C2922" t="s">
        <v>940</v>
      </c>
      <c r="D2922" t="s">
        <v>20</v>
      </c>
      <c r="E2922" t="s">
        <v>827</v>
      </c>
      <c r="F2922">
        <v>0.1</v>
      </c>
      <c r="G2922">
        <v>2182903.8000000003</v>
      </c>
      <c r="H2922">
        <v>0</v>
      </c>
      <c r="I2922">
        <v>3</v>
      </c>
      <c r="J2922" t="s">
        <v>26</v>
      </c>
      <c r="K2922" t="str">
        <f>VLOOKUP(C2922,Customer!$A$2:$F$793,2,FALSE)</f>
        <v>Finland</v>
      </c>
      <c r="L2922" t="str">
        <f>VLOOKUP($C2922,Customer!$A$2:$F$793,3,FALSE)</f>
        <v>Uusimaa</v>
      </c>
      <c r="M2922" t="str">
        <f>VLOOKUP($C2922,Customer!$A$2:$F$793,4,FALSE)</f>
        <v>Helsinki</v>
      </c>
      <c r="N2922" t="str">
        <f>VLOOKUP($C2922,Customer!$A$2:$F$793,5,FALSE)</f>
        <v>North</v>
      </c>
      <c r="O2922" t="str">
        <f>VLOOKUP($C2922,Customer!$A$2:$F$793,6,FALSE)</f>
        <v>Corporate</v>
      </c>
      <c r="P2922" t="str">
        <f>VLOOKUP(E2922,Product!$B$2:$C$1811,2,FALSE)</f>
        <v>Office Supplies</v>
      </c>
      <c r="Q2922" t="str">
        <f>VLOOKUP(E2922,CHOOSE({1,2},Product!$B$2:$B$1811,Product!$A$2:$A$1811),2,FALSE)</f>
        <v>Storage</v>
      </c>
      <c r="R2922" t="str">
        <f t="shared" si="45"/>
        <v>BN</v>
      </c>
    </row>
    <row r="2923" spans="1:18" x14ac:dyDescent="0.25">
      <c r="A2923" t="s">
        <v>4112</v>
      </c>
      <c r="B2923" s="35">
        <v>44137</v>
      </c>
      <c r="C2923" t="s">
        <v>1974</v>
      </c>
      <c r="D2923" t="s">
        <v>24</v>
      </c>
      <c r="E2923" t="s">
        <v>1399</v>
      </c>
      <c r="F2923">
        <v>0.5</v>
      </c>
      <c r="G2923">
        <v>30545903.850000001</v>
      </c>
      <c r="H2923">
        <v>-9159346.3499999996</v>
      </c>
      <c r="I2923">
        <v>9</v>
      </c>
      <c r="J2923" t="s">
        <v>22</v>
      </c>
      <c r="K2923" t="str">
        <f>VLOOKUP(C2923,Customer!$A$2:$F$793,2,FALSE)</f>
        <v>Germany</v>
      </c>
      <c r="L2923" t="str">
        <f>VLOOKUP($C2923,Customer!$A$2:$F$793,3,FALSE)</f>
        <v>North Rhine-Westphalia</v>
      </c>
      <c r="M2923" t="str">
        <f>VLOOKUP($C2923,Customer!$A$2:$F$793,4,FALSE)</f>
        <v>Aachen</v>
      </c>
      <c r="N2923" t="str">
        <f>VLOOKUP($C2923,Customer!$A$2:$F$793,5,FALSE)</f>
        <v>Central</v>
      </c>
      <c r="O2923" t="str">
        <f>VLOOKUP($C2923,Customer!$A$2:$F$793,6,FALSE)</f>
        <v>Consumer</v>
      </c>
      <c r="P2923" t="str">
        <f>VLOOKUP(E2923,Product!$B$2:$C$1811,2,FALSE)</f>
        <v>Furniture</v>
      </c>
      <c r="Q2923" t="str">
        <f>VLOOKUP(E2923,CHOOSE({1,2},Product!$B$2:$B$1811,Product!$A$2:$A$1811),2,FALSE)</f>
        <v>Chairs</v>
      </c>
      <c r="R2923" t="str">
        <f t="shared" si="45"/>
        <v>BN</v>
      </c>
    </row>
    <row r="2924" spans="1:18" x14ac:dyDescent="0.25">
      <c r="A2924" t="s">
        <v>4112</v>
      </c>
      <c r="B2924" s="35">
        <v>44137</v>
      </c>
      <c r="C2924" t="s">
        <v>1974</v>
      </c>
      <c r="D2924" t="s">
        <v>24</v>
      </c>
      <c r="E2924" t="s">
        <v>204</v>
      </c>
      <c r="F2924">
        <v>0.5</v>
      </c>
      <c r="G2924">
        <v>575224.65</v>
      </c>
      <c r="H2924">
        <v>-398232.45</v>
      </c>
      <c r="I2924">
        <v>7</v>
      </c>
      <c r="J2924" t="s">
        <v>26</v>
      </c>
      <c r="K2924" t="str">
        <f>VLOOKUP(C2924,Customer!$A$2:$F$793,2,FALSE)</f>
        <v>Germany</v>
      </c>
      <c r="L2924" t="str">
        <f>VLOOKUP($C2924,Customer!$A$2:$F$793,3,FALSE)</f>
        <v>North Rhine-Westphalia</v>
      </c>
      <c r="M2924" t="str">
        <f>VLOOKUP($C2924,Customer!$A$2:$F$793,4,FALSE)</f>
        <v>Aachen</v>
      </c>
      <c r="N2924" t="str">
        <f>VLOOKUP($C2924,Customer!$A$2:$F$793,5,FALSE)</f>
        <v>Central</v>
      </c>
      <c r="O2924" t="str">
        <f>VLOOKUP($C2924,Customer!$A$2:$F$793,6,FALSE)</f>
        <v>Consumer</v>
      </c>
      <c r="P2924" t="str">
        <f>VLOOKUP(E2924,Product!$B$2:$C$1811,2,FALSE)</f>
        <v>Office Supplies</v>
      </c>
      <c r="Q2924" t="str">
        <f>VLOOKUP(E2924,CHOOSE({1,2},Product!$B$2:$B$1811,Product!$A$2:$A$1811),2,FALSE)</f>
        <v>Fasteners</v>
      </c>
      <c r="R2924" t="str">
        <f t="shared" si="45"/>
        <v>BN</v>
      </c>
    </row>
    <row r="2925" spans="1:18" x14ac:dyDescent="0.25">
      <c r="A2925" t="s">
        <v>4112</v>
      </c>
      <c r="B2925" s="35">
        <v>44137</v>
      </c>
      <c r="C2925" t="s">
        <v>1974</v>
      </c>
      <c r="D2925" t="s">
        <v>24</v>
      </c>
      <c r="E2925" t="s">
        <v>1845</v>
      </c>
      <c r="F2925">
        <v>0.5</v>
      </c>
      <c r="G2925">
        <v>162242.85</v>
      </c>
      <c r="H2925">
        <v>-103245.45</v>
      </c>
      <c r="I2925">
        <v>2</v>
      </c>
      <c r="J2925" t="s">
        <v>22</v>
      </c>
      <c r="K2925" t="str">
        <f>VLOOKUP(C2925,Customer!$A$2:$F$793,2,FALSE)</f>
        <v>Germany</v>
      </c>
      <c r="L2925" t="str">
        <f>VLOOKUP($C2925,Customer!$A$2:$F$793,3,FALSE)</f>
        <v>North Rhine-Westphalia</v>
      </c>
      <c r="M2925" t="str">
        <f>VLOOKUP($C2925,Customer!$A$2:$F$793,4,FALSE)</f>
        <v>Aachen</v>
      </c>
      <c r="N2925" t="str">
        <f>VLOOKUP($C2925,Customer!$A$2:$F$793,5,FALSE)</f>
        <v>Central</v>
      </c>
      <c r="O2925" t="str">
        <f>VLOOKUP($C2925,Customer!$A$2:$F$793,6,FALSE)</f>
        <v>Consumer</v>
      </c>
      <c r="P2925" t="str">
        <f>VLOOKUP(E2925,Product!$B$2:$C$1811,2,FALSE)</f>
        <v>Office Supplies</v>
      </c>
      <c r="Q2925" t="str">
        <f>VLOOKUP(E2925,CHOOSE({1,2},Product!$B$2:$B$1811,Product!$A$2:$A$1811),2,FALSE)</f>
        <v>Labels</v>
      </c>
      <c r="R2925" t="str">
        <f t="shared" si="45"/>
        <v>BN</v>
      </c>
    </row>
    <row r="2926" spans="1:18" x14ac:dyDescent="0.25">
      <c r="A2926" t="s">
        <v>4112</v>
      </c>
      <c r="B2926" s="35">
        <v>44137</v>
      </c>
      <c r="C2926" t="s">
        <v>1974</v>
      </c>
      <c r="D2926" t="s">
        <v>24</v>
      </c>
      <c r="E2926" t="s">
        <v>1797</v>
      </c>
      <c r="F2926">
        <v>0.5</v>
      </c>
      <c r="G2926">
        <v>4660794.6000000006</v>
      </c>
      <c r="H2926">
        <v>-2330397.3000000003</v>
      </c>
      <c r="I2926">
        <v>3</v>
      </c>
      <c r="J2926" t="s">
        <v>26</v>
      </c>
      <c r="K2926" t="str">
        <f>VLOOKUP(C2926,Customer!$A$2:$F$793,2,FALSE)</f>
        <v>Germany</v>
      </c>
      <c r="L2926" t="str">
        <f>VLOOKUP($C2926,Customer!$A$2:$F$793,3,FALSE)</f>
        <v>North Rhine-Westphalia</v>
      </c>
      <c r="M2926" t="str">
        <f>VLOOKUP($C2926,Customer!$A$2:$F$793,4,FALSE)</f>
        <v>Aachen</v>
      </c>
      <c r="N2926" t="str">
        <f>VLOOKUP($C2926,Customer!$A$2:$F$793,5,FALSE)</f>
        <v>Central</v>
      </c>
      <c r="O2926" t="str">
        <f>VLOOKUP($C2926,Customer!$A$2:$F$793,6,FALSE)</f>
        <v>Consumer</v>
      </c>
      <c r="P2926" t="str">
        <f>VLOOKUP(E2926,Product!$B$2:$C$1811,2,FALSE)</f>
        <v>Office Supplies</v>
      </c>
      <c r="Q2926" t="str">
        <f>VLOOKUP(E2926,CHOOSE({1,2},Product!$B$2:$B$1811,Product!$A$2:$A$1811),2,FALSE)</f>
        <v>Storage</v>
      </c>
      <c r="R2926" t="str">
        <f t="shared" si="45"/>
        <v>BN</v>
      </c>
    </row>
    <row r="2927" spans="1:18" x14ac:dyDescent="0.25">
      <c r="A2927" t="s">
        <v>4112</v>
      </c>
      <c r="B2927" s="35">
        <v>44137</v>
      </c>
      <c r="C2927" t="s">
        <v>1974</v>
      </c>
      <c r="D2927" t="s">
        <v>24</v>
      </c>
      <c r="E2927" t="s">
        <v>2038</v>
      </c>
      <c r="F2927">
        <v>0.5</v>
      </c>
      <c r="G2927">
        <v>5398262.1000000006</v>
      </c>
      <c r="H2927">
        <v>-3554593.35</v>
      </c>
      <c r="I2927">
        <v>3</v>
      </c>
      <c r="J2927" t="s">
        <v>22</v>
      </c>
      <c r="K2927" t="str">
        <f>VLOOKUP(C2927,Customer!$A$2:$F$793,2,FALSE)</f>
        <v>Germany</v>
      </c>
      <c r="L2927" t="str">
        <f>VLOOKUP($C2927,Customer!$A$2:$F$793,3,FALSE)</f>
        <v>North Rhine-Westphalia</v>
      </c>
      <c r="M2927" t="str">
        <f>VLOOKUP($C2927,Customer!$A$2:$F$793,4,FALSE)</f>
        <v>Aachen</v>
      </c>
      <c r="N2927" t="str">
        <f>VLOOKUP($C2927,Customer!$A$2:$F$793,5,FALSE)</f>
        <v>Central</v>
      </c>
      <c r="O2927" t="str">
        <f>VLOOKUP($C2927,Customer!$A$2:$F$793,6,FALSE)</f>
        <v>Consumer</v>
      </c>
      <c r="P2927" t="str">
        <f>VLOOKUP(E2927,Product!$B$2:$C$1811,2,FALSE)</f>
        <v>Technology</v>
      </c>
      <c r="Q2927" t="str">
        <f>VLOOKUP(E2927,CHOOSE({1,2},Product!$B$2:$B$1811,Product!$A$2:$A$1811),2,FALSE)</f>
        <v>Copiers</v>
      </c>
      <c r="R2927" t="str">
        <f t="shared" si="45"/>
        <v>BN</v>
      </c>
    </row>
    <row r="2928" spans="1:18" x14ac:dyDescent="0.25">
      <c r="A2928" t="s">
        <v>4112</v>
      </c>
      <c r="B2928" s="35">
        <v>44137</v>
      </c>
      <c r="C2928" t="s">
        <v>1974</v>
      </c>
      <c r="D2928" t="s">
        <v>24</v>
      </c>
      <c r="E2928" t="s">
        <v>1605</v>
      </c>
      <c r="F2928">
        <v>0.5</v>
      </c>
      <c r="G2928">
        <v>1194697.3500000001</v>
      </c>
      <c r="H2928">
        <v>-663720.75</v>
      </c>
      <c r="I2928">
        <v>2</v>
      </c>
      <c r="J2928" t="s">
        <v>22</v>
      </c>
      <c r="K2928" t="str">
        <f>VLOOKUP(C2928,Customer!$A$2:$F$793,2,FALSE)</f>
        <v>Germany</v>
      </c>
      <c r="L2928" t="str">
        <f>VLOOKUP($C2928,Customer!$A$2:$F$793,3,FALSE)</f>
        <v>North Rhine-Westphalia</v>
      </c>
      <c r="M2928" t="str">
        <f>VLOOKUP($C2928,Customer!$A$2:$F$793,4,FALSE)</f>
        <v>Aachen</v>
      </c>
      <c r="N2928" t="str">
        <f>VLOOKUP($C2928,Customer!$A$2:$F$793,5,FALSE)</f>
        <v>Central</v>
      </c>
      <c r="O2928" t="str">
        <f>VLOOKUP($C2928,Customer!$A$2:$F$793,6,FALSE)</f>
        <v>Consumer</v>
      </c>
      <c r="P2928" t="str">
        <f>VLOOKUP(E2928,Product!$B$2:$C$1811,2,FALSE)</f>
        <v>Technology</v>
      </c>
      <c r="Q2928" t="str">
        <f>VLOOKUP(E2928,CHOOSE({1,2},Product!$B$2:$B$1811,Product!$A$2:$A$1811),2,FALSE)</f>
        <v>Phones</v>
      </c>
      <c r="R2928" t="str">
        <f t="shared" si="45"/>
        <v>BN</v>
      </c>
    </row>
    <row r="2929" spans="1:18" x14ac:dyDescent="0.25">
      <c r="A2929" t="s">
        <v>4113</v>
      </c>
      <c r="B2929" s="35">
        <v>44138</v>
      </c>
      <c r="C2929" t="s">
        <v>754</v>
      </c>
      <c r="D2929" t="s">
        <v>24</v>
      </c>
      <c r="E2929" t="s">
        <v>786</v>
      </c>
      <c r="F2929">
        <v>0</v>
      </c>
      <c r="G2929">
        <v>663720.75</v>
      </c>
      <c r="H2929">
        <v>191741.55000000002</v>
      </c>
      <c r="I2929">
        <v>1</v>
      </c>
      <c r="J2929" t="s">
        <v>22</v>
      </c>
      <c r="K2929" t="str">
        <f>VLOOKUP(C2929,Customer!$A$2:$F$793,2,FALSE)</f>
        <v>Germany</v>
      </c>
      <c r="L2929" t="str">
        <f>VLOOKUP($C2929,Customer!$A$2:$F$793,3,FALSE)</f>
        <v>North Rhine-Westphalia</v>
      </c>
      <c r="M2929" t="str">
        <f>VLOOKUP($C2929,Customer!$A$2:$F$793,4,FALSE)</f>
        <v>Gronau</v>
      </c>
      <c r="N2929" t="str">
        <f>VLOOKUP($C2929,Customer!$A$2:$F$793,5,FALSE)</f>
        <v>Central</v>
      </c>
      <c r="O2929" t="str">
        <f>VLOOKUP($C2929,Customer!$A$2:$F$793,6,FALSE)</f>
        <v>Home Office</v>
      </c>
      <c r="P2929" t="str">
        <f>VLOOKUP(E2929,Product!$B$2:$C$1811,2,FALSE)</f>
        <v>Office Supplies</v>
      </c>
      <c r="Q2929" t="str">
        <f>VLOOKUP(E2929,CHOOSE({1,2},Product!$B$2:$B$1811,Product!$A$2:$A$1811),2,FALSE)</f>
        <v>Supplies</v>
      </c>
      <c r="R2929" t="str">
        <f t="shared" si="45"/>
        <v>AZ</v>
      </c>
    </row>
    <row r="2930" spans="1:18" x14ac:dyDescent="0.25">
      <c r="A2930" t="s">
        <v>4114</v>
      </c>
      <c r="B2930" s="35">
        <v>44138</v>
      </c>
      <c r="C2930" t="s">
        <v>1308</v>
      </c>
      <c r="D2930" t="s">
        <v>24</v>
      </c>
      <c r="E2930" t="s">
        <v>1301</v>
      </c>
      <c r="F2930">
        <v>0.15</v>
      </c>
      <c r="G2930">
        <v>9026602.2000000011</v>
      </c>
      <c r="H2930">
        <v>-958707.75</v>
      </c>
      <c r="I2930">
        <v>2</v>
      </c>
      <c r="J2930" t="s">
        <v>22</v>
      </c>
      <c r="K2930" t="str">
        <f>VLOOKUP(C2930,Customer!$A$2:$F$793,2,FALSE)</f>
        <v>France</v>
      </c>
      <c r="L2930" t="str">
        <f>VLOOKUP($C2930,Customer!$A$2:$F$793,3,FALSE)</f>
        <v>Auvergne-Rhône-Alpes</v>
      </c>
      <c r="M2930" t="str">
        <f>VLOOKUP($C2930,Customer!$A$2:$F$793,4,FALSE)</f>
        <v>Villeurbanne</v>
      </c>
      <c r="N2930" t="str">
        <f>VLOOKUP($C2930,Customer!$A$2:$F$793,5,FALSE)</f>
        <v>Central</v>
      </c>
      <c r="O2930" t="str">
        <f>VLOOKUP($C2930,Customer!$A$2:$F$793,6,FALSE)</f>
        <v>Home Office</v>
      </c>
      <c r="P2930" t="str">
        <f>VLOOKUP(E2930,Product!$B$2:$C$1811,2,FALSE)</f>
        <v>Technology</v>
      </c>
      <c r="Q2930" t="str">
        <f>VLOOKUP(E2930,CHOOSE({1,2},Product!$B$2:$B$1811,Product!$A$2:$A$1811),2,FALSE)</f>
        <v>Copiers</v>
      </c>
      <c r="R2930" t="str">
        <f t="shared" si="45"/>
        <v>BN</v>
      </c>
    </row>
    <row r="2931" spans="1:18" x14ac:dyDescent="0.25">
      <c r="A2931" t="s">
        <v>4115</v>
      </c>
      <c r="B2931" s="35">
        <v>44140</v>
      </c>
      <c r="C2931" t="s">
        <v>264</v>
      </c>
      <c r="D2931" t="s">
        <v>33</v>
      </c>
      <c r="E2931" t="s">
        <v>2039</v>
      </c>
      <c r="F2931">
        <v>0.1</v>
      </c>
      <c r="G2931">
        <v>2227151.85</v>
      </c>
      <c r="H2931">
        <v>191741.55000000002</v>
      </c>
      <c r="I2931">
        <v>2</v>
      </c>
      <c r="J2931" t="s">
        <v>22</v>
      </c>
      <c r="K2931" t="str">
        <f>VLOOKUP(C2931,Customer!$A$2:$F$793,2,FALSE)</f>
        <v>Germany</v>
      </c>
      <c r="L2931" t="str">
        <f>VLOOKUP($C2931,Customer!$A$2:$F$793,3,FALSE)</f>
        <v>Berlin</v>
      </c>
      <c r="M2931" t="str">
        <f>VLOOKUP($C2931,Customer!$A$2:$F$793,4,FALSE)</f>
        <v>Berlin</v>
      </c>
      <c r="N2931" t="str">
        <f>VLOOKUP($C2931,Customer!$A$2:$F$793,5,FALSE)</f>
        <v>Central</v>
      </c>
      <c r="O2931" t="str">
        <f>VLOOKUP($C2931,Customer!$A$2:$F$793,6,FALSE)</f>
        <v>Corporate</v>
      </c>
      <c r="P2931" t="str">
        <f>VLOOKUP(E2931,Product!$B$2:$C$1811,2,FALSE)</f>
        <v>Furniture</v>
      </c>
      <c r="Q2931" t="str">
        <f>VLOOKUP(E2931,CHOOSE({1,2},Product!$B$2:$B$1811,Product!$A$2:$A$1811),2,FALSE)</f>
        <v>Chairs</v>
      </c>
      <c r="R2931" t="str">
        <f t="shared" si="45"/>
        <v>AZ</v>
      </c>
    </row>
    <row r="2932" spans="1:18" x14ac:dyDescent="0.25">
      <c r="A2932" t="s">
        <v>4116</v>
      </c>
      <c r="B2932" s="35">
        <v>44140</v>
      </c>
      <c r="C2932" t="s">
        <v>806</v>
      </c>
      <c r="D2932" t="s">
        <v>24</v>
      </c>
      <c r="E2932" t="s">
        <v>2040</v>
      </c>
      <c r="F2932">
        <v>0.1</v>
      </c>
      <c r="G2932">
        <v>9675573.5999999996</v>
      </c>
      <c r="H2932">
        <v>-530976.6</v>
      </c>
      <c r="I2932">
        <v>2</v>
      </c>
      <c r="J2932" t="s">
        <v>22</v>
      </c>
      <c r="K2932" t="str">
        <f>VLOOKUP(C2932,Customer!$A$2:$F$793,2,FALSE)</f>
        <v>France</v>
      </c>
      <c r="L2932" t="str">
        <f>VLOOKUP($C2932,Customer!$A$2:$F$793,3,FALSE)</f>
        <v>Nord-Pas-de-Calais-Picardie</v>
      </c>
      <c r="M2932" t="str">
        <f>VLOOKUP($C2932,Customer!$A$2:$F$793,4,FALSE)</f>
        <v>La Madeleine</v>
      </c>
      <c r="N2932" t="str">
        <f>VLOOKUP($C2932,Customer!$A$2:$F$793,5,FALSE)</f>
        <v>Central</v>
      </c>
      <c r="O2932" t="str">
        <f>VLOOKUP($C2932,Customer!$A$2:$F$793,6,FALSE)</f>
        <v>Home Office</v>
      </c>
      <c r="P2932" t="str">
        <f>VLOOKUP(E2932,Product!$B$2:$C$1811,2,FALSE)</f>
        <v>Furniture</v>
      </c>
      <c r="Q2932" t="str">
        <f>VLOOKUP(E2932,CHOOSE({1,2},Product!$B$2:$B$1811,Product!$A$2:$A$1811),2,FALSE)</f>
        <v>Bookcases</v>
      </c>
      <c r="R2932" t="str">
        <f t="shared" si="45"/>
        <v>AZ</v>
      </c>
    </row>
    <row r="2933" spans="1:18" x14ac:dyDescent="0.25">
      <c r="A2933" t="s">
        <v>4116</v>
      </c>
      <c r="B2933" s="35">
        <v>44140</v>
      </c>
      <c r="C2933" t="s">
        <v>806</v>
      </c>
      <c r="D2933" t="s">
        <v>24</v>
      </c>
      <c r="E2933" t="s">
        <v>1462</v>
      </c>
      <c r="F2933">
        <v>0</v>
      </c>
      <c r="G2933">
        <v>2345146.65</v>
      </c>
      <c r="H2933">
        <v>884961</v>
      </c>
      <c r="I2933">
        <v>3</v>
      </c>
      <c r="J2933" t="s">
        <v>22</v>
      </c>
      <c r="K2933" t="str">
        <f>VLOOKUP(C2933,Customer!$A$2:$F$793,2,FALSE)</f>
        <v>France</v>
      </c>
      <c r="L2933" t="str">
        <f>VLOOKUP($C2933,Customer!$A$2:$F$793,3,FALSE)</f>
        <v>Nord-Pas-de-Calais-Picardie</v>
      </c>
      <c r="M2933" t="str">
        <f>VLOOKUP($C2933,Customer!$A$2:$F$793,4,FALSE)</f>
        <v>La Madeleine</v>
      </c>
      <c r="N2933" t="str">
        <f>VLOOKUP($C2933,Customer!$A$2:$F$793,5,FALSE)</f>
        <v>Central</v>
      </c>
      <c r="O2933" t="str">
        <f>VLOOKUP($C2933,Customer!$A$2:$F$793,6,FALSE)</f>
        <v>Home Office</v>
      </c>
      <c r="P2933" t="str">
        <f>VLOOKUP(E2933,Product!$B$2:$C$1811,2,FALSE)</f>
        <v>Furniture</v>
      </c>
      <c r="Q2933" t="str">
        <f>VLOOKUP(E2933,CHOOSE({1,2},Product!$B$2:$B$1811,Product!$A$2:$A$1811),2,FALSE)</f>
        <v>Furnishings</v>
      </c>
      <c r="R2933" t="str">
        <f t="shared" si="45"/>
        <v>AZ</v>
      </c>
    </row>
    <row r="2934" spans="1:18" x14ac:dyDescent="0.25">
      <c r="A2934" t="s">
        <v>4116</v>
      </c>
      <c r="B2934" s="35">
        <v>44140</v>
      </c>
      <c r="C2934" t="s">
        <v>806</v>
      </c>
      <c r="D2934" t="s">
        <v>24</v>
      </c>
      <c r="E2934" t="s">
        <v>1063</v>
      </c>
      <c r="F2934">
        <v>0</v>
      </c>
      <c r="G2934">
        <v>1150449.3</v>
      </c>
      <c r="H2934">
        <v>353984.4</v>
      </c>
      <c r="I2934">
        <v>6</v>
      </c>
      <c r="J2934" t="s">
        <v>26</v>
      </c>
      <c r="K2934" t="str">
        <f>VLOOKUP(C2934,Customer!$A$2:$F$793,2,FALSE)</f>
        <v>France</v>
      </c>
      <c r="L2934" t="str">
        <f>VLOOKUP($C2934,Customer!$A$2:$F$793,3,FALSE)</f>
        <v>Nord-Pas-de-Calais-Picardie</v>
      </c>
      <c r="M2934" t="str">
        <f>VLOOKUP($C2934,Customer!$A$2:$F$793,4,FALSE)</f>
        <v>La Madeleine</v>
      </c>
      <c r="N2934" t="str">
        <f>VLOOKUP($C2934,Customer!$A$2:$F$793,5,FALSE)</f>
        <v>Central</v>
      </c>
      <c r="O2934" t="str">
        <f>VLOOKUP($C2934,Customer!$A$2:$F$793,6,FALSE)</f>
        <v>Home Office</v>
      </c>
      <c r="P2934" t="str">
        <f>VLOOKUP(E2934,Product!$B$2:$C$1811,2,FALSE)</f>
        <v>Office Supplies</v>
      </c>
      <c r="Q2934" t="str">
        <f>VLOOKUP(E2934,CHOOSE({1,2},Product!$B$2:$B$1811,Product!$A$2:$A$1811),2,FALSE)</f>
        <v>Binders</v>
      </c>
      <c r="R2934" t="str">
        <f t="shared" si="45"/>
        <v>AZ</v>
      </c>
    </row>
    <row r="2935" spans="1:18" x14ac:dyDescent="0.25">
      <c r="A2935" t="s">
        <v>4116</v>
      </c>
      <c r="B2935" s="35">
        <v>44140</v>
      </c>
      <c r="C2935" t="s">
        <v>806</v>
      </c>
      <c r="D2935" t="s">
        <v>24</v>
      </c>
      <c r="E2935" t="s">
        <v>2041</v>
      </c>
      <c r="F2935">
        <v>0</v>
      </c>
      <c r="G2935">
        <v>4498551.75</v>
      </c>
      <c r="H2935">
        <v>1622428.5</v>
      </c>
      <c r="I2935">
        <v>7</v>
      </c>
      <c r="J2935" t="s">
        <v>22</v>
      </c>
      <c r="K2935" t="str">
        <f>VLOOKUP(C2935,Customer!$A$2:$F$793,2,FALSE)</f>
        <v>France</v>
      </c>
      <c r="L2935" t="str">
        <f>VLOOKUP($C2935,Customer!$A$2:$F$793,3,FALSE)</f>
        <v>Nord-Pas-de-Calais-Picardie</v>
      </c>
      <c r="M2935" t="str">
        <f>VLOOKUP($C2935,Customer!$A$2:$F$793,4,FALSE)</f>
        <v>La Madeleine</v>
      </c>
      <c r="N2935" t="str">
        <f>VLOOKUP($C2935,Customer!$A$2:$F$793,5,FALSE)</f>
        <v>Central</v>
      </c>
      <c r="O2935" t="str">
        <f>VLOOKUP($C2935,Customer!$A$2:$F$793,6,FALSE)</f>
        <v>Home Office</v>
      </c>
      <c r="P2935" t="str">
        <f>VLOOKUP(E2935,Product!$B$2:$C$1811,2,FALSE)</f>
        <v>Technology</v>
      </c>
      <c r="Q2935" t="str">
        <f>VLOOKUP(E2935,CHOOSE({1,2},Product!$B$2:$B$1811,Product!$A$2:$A$1811),2,FALSE)</f>
        <v>Machines</v>
      </c>
      <c r="R2935" t="str">
        <f t="shared" si="45"/>
        <v>AZ</v>
      </c>
    </row>
    <row r="2936" spans="1:18" x14ac:dyDescent="0.25">
      <c r="A2936" t="s">
        <v>4117</v>
      </c>
      <c r="B2936" s="35">
        <v>44140</v>
      </c>
      <c r="C2936" t="s">
        <v>396</v>
      </c>
      <c r="D2936" t="s">
        <v>24</v>
      </c>
      <c r="E2936" t="s">
        <v>1228</v>
      </c>
      <c r="F2936">
        <v>0</v>
      </c>
      <c r="G2936">
        <v>4572298.5</v>
      </c>
      <c r="H2936">
        <v>176992.2</v>
      </c>
      <c r="I2936">
        <v>4</v>
      </c>
      <c r="J2936" t="s">
        <v>22</v>
      </c>
      <c r="K2936" t="str">
        <f>VLOOKUP(C2936,Customer!$A$2:$F$793,2,FALSE)</f>
        <v>Netherlands</v>
      </c>
      <c r="L2936" t="str">
        <f>VLOOKUP($C2936,Customer!$A$2:$F$793,3,FALSE)</f>
        <v>Gelderland</v>
      </c>
      <c r="M2936" t="str">
        <f>VLOOKUP($C2936,Customer!$A$2:$F$793,4,FALSE)</f>
        <v>Apeldoorn</v>
      </c>
      <c r="N2936" t="str">
        <f>VLOOKUP($C2936,Customer!$A$2:$F$793,5,FALSE)</f>
        <v>Central</v>
      </c>
      <c r="O2936" t="str">
        <f>VLOOKUP($C2936,Customer!$A$2:$F$793,6,FALSE)</f>
        <v>Corporate</v>
      </c>
      <c r="P2936" t="str">
        <f>VLOOKUP(E2936,Product!$B$2:$C$1811,2,FALSE)</f>
        <v>Office Supplies</v>
      </c>
      <c r="Q2936" t="str">
        <f>VLOOKUP(E2936,CHOOSE({1,2},Product!$B$2:$B$1811,Product!$A$2:$A$1811),2,FALSE)</f>
        <v>Appliances</v>
      </c>
      <c r="R2936" t="str">
        <f t="shared" si="45"/>
        <v>AZ</v>
      </c>
    </row>
    <row r="2937" spans="1:18" x14ac:dyDescent="0.25">
      <c r="A2937" t="s">
        <v>4118</v>
      </c>
      <c r="B2937" s="35">
        <v>44140</v>
      </c>
      <c r="C2937" t="s">
        <v>598</v>
      </c>
      <c r="D2937" t="s">
        <v>24</v>
      </c>
      <c r="E2937" t="s">
        <v>983</v>
      </c>
      <c r="F2937">
        <v>0</v>
      </c>
      <c r="G2937">
        <v>619472.70000000007</v>
      </c>
      <c r="H2937">
        <v>221240.25</v>
      </c>
      <c r="I2937">
        <v>3</v>
      </c>
      <c r="J2937" t="s">
        <v>26</v>
      </c>
      <c r="K2937" t="str">
        <f>VLOOKUP(C2937,Customer!$A$2:$F$793,2,FALSE)</f>
        <v>Germany</v>
      </c>
      <c r="L2937" t="str">
        <f>VLOOKUP($C2937,Customer!$A$2:$F$793,3,FALSE)</f>
        <v>North Rhine-Westphalia</v>
      </c>
      <c r="M2937" t="str">
        <f>VLOOKUP($C2937,Customer!$A$2:$F$793,4,FALSE)</f>
        <v>Cologne</v>
      </c>
      <c r="N2937" t="str">
        <f>VLOOKUP($C2937,Customer!$A$2:$F$793,5,FALSE)</f>
        <v>Central</v>
      </c>
      <c r="O2937" t="str">
        <f>VLOOKUP($C2937,Customer!$A$2:$F$793,6,FALSE)</f>
        <v>Consumer</v>
      </c>
      <c r="P2937" t="str">
        <f>VLOOKUP(E2937,Product!$B$2:$C$1811,2,FALSE)</f>
        <v>Office Supplies</v>
      </c>
      <c r="Q2937" t="str">
        <f>VLOOKUP(E2937,CHOOSE({1,2},Product!$B$2:$B$1811,Product!$A$2:$A$1811),2,FALSE)</f>
        <v>Binders</v>
      </c>
      <c r="R2937" t="str">
        <f t="shared" si="45"/>
        <v>AZ</v>
      </c>
    </row>
    <row r="2938" spans="1:18" x14ac:dyDescent="0.25">
      <c r="A2938" t="s">
        <v>4119</v>
      </c>
      <c r="B2938" s="35">
        <v>44140</v>
      </c>
      <c r="C2938" t="s">
        <v>633</v>
      </c>
      <c r="D2938" t="s">
        <v>24</v>
      </c>
      <c r="E2938" t="s">
        <v>791</v>
      </c>
      <c r="F2938">
        <v>0</v>
      </c>
      <c r="G2938">
        <v>2654883</v>
      </c>
      <c r="H2938">
        <v>560475.30000000005</v>
      </c>
      <c r="I2938">
        <v>4</v>
      </c>
      <c r="J2938" t="s">
        <v>26</v>
      </c>
      <c r="K2938" t="str">
        <f>VLOOKUP(C2938,Customer!$A$2:$F$793,2,FALSE)</f>
        <v>Spain</v>
      </c>
      <c r="L2938" t="str">
        <f>VLOOKUP($C2938,Customer!$A$2:$F$793,3,FALSE)</f>
        <v>Ceuta</v>
      </c>
      <c r="M2938" t="str">
        <f>VLOOKUP($C2938,Customer!$A$2:$F$793,4,FALSE)</f>
        <v>Ceuta</v>
      </c>
      <c r="N2938" t="str">
        <f>VLOOKUP($C2938,Customer!$A$2:$F$793,5,FALSE)</f>
        <v>South</v>
      </c>
      <c r="O2938" t="str">
        <f>VLOOKUP($C2938,Customer!$A$2:$F$793,6,FALSE)</f>
        <v>Consumer</v>
      </c>
      <c r="P2938" t="str">
        <f>VLOOKUP(E2938,Product!$B$2:$C$1811,2,FALSE)</f>
        <v>Furniture</v>
      </c>
      <c r="Q2938" t="str">
        <f>VLOOKUP(E2938,CHOOSE({1,2},Product!$B$2:$B$1811,Product!$A$2:$A$1811),2,FALSE)</f>
        <v>Furnishings</v>
      </c>
      <c r="R2938" t="str">
        <f t="shared" si="45"/>
        <v>AZ</v>
      </c>
    </row>
    <row r="2939" spans="1:18" x14ac:dyDescent="0.25">
      <c r="A2939" t="s">
        <v>4120</v>
      </c>
      <c r="B2939" s="35">
        <v>44140</v>
      </c>
      <c r="C2939" t="s">
        <v>1718</v>
      </c>
      <c r="D2939" t="s">
        <v>24</v>
      </c>
      <c r="E2939" t="s">
        <v>2042</v>
      </c>
      <c r="F2939">
        <v>0.15</v>
      </c>
      <c r="G2939">
        <v>8820111.3000000007</v>
      </c>
      <c r="H2939">
        <v>-722718.15</v>
      </c>
      <c r="I2939">
        <v>4</v>
      </c>
      <c r="J2939" t="s">
        <v>26</v>
      </c>
      <c r="K2939" t="str">
        <f>VLOOKUP(C2939,Customer!$A$2:$F$793,2,FALSE)</f>
        <v>France</v>
      </c>
      <c r="L2939" t="str">
        <f>VLOOKUP($C2939,Customer!$A$2:$F$793,3,FALSE)</f>
        <v>Ile-de-France</v>
      </c>
      <c r="M2939" t="str">
        <f>VLOOKUP($C2939,Customer!$A$2:$F$793,4,FALSE)</f>
        <v>Massy</v>
      </c>
      <c r="N2939" t="str">
        <f>VLOOKUP($C2939,Customer!$A$2:$F$793,5,FALSE)</f>
        <v>Central</v>
      </c>
      <c r="O2939" t="str">
        <f>VLOOKUP($C2939,Customer!$A$2:$F$793,6,FALSE)</f>
        <v>Home Office</v>
      </c>
      <c r="P2939" t="str">
        <f>VLOOKUP(E2939,Product!$B$2:$C$1811,2,FALSE)</f>
        <v>Technology</v>
      </c>
      <c r="Q2939" t="str">
        <f>VLOOKUP(E2939,CHOOSE({1,2},Product!$B$2:$B$1811,Product!$A$2:$A$1811),2,FALSE)</f>
        <v>Machines</v>
      </c>
      <c r="R2939" t="str">
        <f t="shared" si="45"/>
        <v>BN</v>
      </c>
    </row>
    <row r="2940" spans="1:18" x14ac:dyDescent="0.25">
      <c r="A2940" t="s">
        <v>4121</v>
      </c>
      <c r="B2940" s="35">
        <v>44140</v>
      </c>
      <c r="C2940" t="s">
        <v>412</v>
      </c>
      <c r="D2940" t="s">
        <v>33</v>
      </c>
      <c r="E2940" t="s">
        <v>2043</v>
      </c>
      <c r="F2940">
        <v>0.6</v>
      </c>
      <c r="G2940">
        <v>1268444.1000000001</v>
      </c>
      <c r="H2940">
        <v>-1209446.7</v>
      </c>
      <c r="I2940">
        <v>4</v>
      </c>
      <c r="J2940" t="s">
        <v>22</v>
      </c>
      <c r="K2940" t="str">
        <f>VLOOKUP(C2940,Customer!$A$2:$F$793,2,FALSE)</f>
        <v>United Kingdom</v>
      </c>
      <c r="L2940" t="str">
        <f>VLOOKUP($C2940,Customer!$A$2:$F$793,3,FALSE)</f>
        <v>England</v>
      </c>
      <c r="M2940" t="str">
        <f>VLOOKUP($C2940,Customer!$A$2:$F$793,4,FALSE)</f>
        <v>Lowestoft</v>
      </c>
      <c r="N2940" t="str">
        <f>VLOOKUP($C2940,Customer!$A$2:$F$793,5,FALSE)</f>
        <v>North</v>
      </c>
      <c r="O2940" t="str">
        <f>VLOOKUP($C2940,Customer!$A$2:$F$793,6,FALSE)</f>
        <v>Consumer</v>
      </c>
      <c r="P2940" t="str">
        <f>VLOOKUP(E2940,Product!$B$2:$C$1811,2,FALSE)</f>
        <v>Furniture</v>
      </c>
      <c r="Q2940" t="str">
        <f>VLOOKUP(E2940,CHOOSE({1,2},Product!$B$2:$B$1811,Product!$A$2:$A$1811),2,FALSE)</f>
        <v>Chairs</v>
      </c>
      <c r="R2940" t="str">
        <f t="shared" si="45"/>
        <v>BN</v>
      </c>
    </row>
    <row r="2941" spans="1:18" x14ac:dyDescent="0.25">
      <c r="A2941" t="s">
        <v>4122</v>
      </c>
      <c r="B2941" s="35">
        <v>44140</v>
      </c>
      <c r="C2941" t="s">
        <v>1211</v>
      </c>
      <c r="D2941" t="s">
        <v>24</v>
      </c>
      <c r="E2941" t="s">
        <v>1360</v>
      </c>
      <c r="F2941">
        <v>0.5</v>
      </c>
      <c r="G2941">
        <v>560475.30000000005</v>
      </c>
      <c r="H2941">
        <v>-132744.15</v>
      </c>
      <c r="I2941">
        <v>3</v>
      </c>
      <c r="J2941" t="s">
        <v>22</v>
      </c>
      <c r="K2941" t="str">
        <f>VLOOKUP(C2941,Customer!$A$2:$F$793,2,FALSE)</f>
        <v>Germany</v>
      </c>
      <c r="L2941" t="str">
        <f>VLOOKUP($C2941,Customer!$A$2:$F$793,3,FALSE)</f>
        <v>North Rhine-Westphalia</v>
      </c>
      <c r="M2941" t="str">
        <f>VLOOKUP($C2941,Customer!$A$2:$F$793,4,FALSE)</f>
        <v>Halle</v>
      </c>
      <c r="N2941" t="str">
        <f>VLOOKUP($C2941,Customer!$A$2:$F$793,5,FALSE)</f>
        <v>Central</v>
      </c>
      <c r="O2941" t="str">
        <f>VLOOKUP($C2941,Customer!$A$2:$F$793,6,FALSE)</f>
        <v>Consumer</v>
      </c>
      <c r="P2941" t="str">
        <f>VLOOKUP(E2941,Product!$B$2:$C$1811,2,FALSE)</f>
        <v>Furniture</v>
      </c>
      <c r="Q2941" t="str">
        <f>VLOOKUP(E2941,CHOOSE({1,2},Product!$B$2:$B$1811,Product!$A$2:$A$1811),2,FALSE)</f>
        <v>Furnishings</v>
      </c>
      <c r="R2941" t="str">
        <f t="shared" si="45"/>
        <v>BN</v>
      </c>
    </row>
    <row r="2942" spans="1:18" x14ac:dyDescent="0.25">
      <c r="A2942" t="s">
        <v>4123</v>
      </c>
      <c r="B2942" s="35">
        <v>44141</v>
      </c>
      <c r="C2942" t="s">
        <v>2044</v>
      </c>
      <c r="D2942" t="s">
        <v>24</v>
      </c>
      <c r="E2942" t="s">
        <v>441</v>
      </c>
      <c r="F2942">
        <v>0</v>
      </c>
      <c r="G2942">
        <v>545725.95000000007</v>
      </c>
      <c r="H2942">
        <v>103245.45</v>
      </c>
      <c r="I2942">
        <v>3</v>
      </c>
      <c r="J2942" t="s">
        <v>26</v>
      </c>
      <c r="K2942" t="str">
        <f>VLOOKUP(C2942,Customer!$A$2:$F$793,2,FALSE)</f>
        <v>Italy</v>
      </c>
      <c r="L2942" t="str">
        <f>VLOOKUP($C2942,Customer!$A$2:$F$793,3,FALSE)</f>
        <v>Emilia-Romagna</v>
      </c>
      <c r="M2942" t="str">
        <f>VLOOKUP($C2942,Customer!$A$2:$F$793,4,FALSE)</f>
        <v>Imola</v>
      </c>
      <c r="N2942" t="str">
        <f>VLOOKUP($C2942,Customer!$A$2:$F$793,5,FALSE)</f>
        <v>South</v>
      </c>
      <c r="O2942" t="str">
        <f>VLOOKUP($C2942,Customer!$A$2:$F$793,6,FALSE)</f>
        <v>Consumer</v>
      </c>
      <c r="P2942" t="str">
        <f>VLOOKUP(E2942,Product!$B$2:$C$1811,2,FALSE)</f>
        <v>Office Supplies</v>
      </c>
      <c r="Q2942" t="str">
        <f>VLOOKUP(E2942,CHOOSE({1,2},Product!$B$2:$B$1811,Product!$A$2:$A$1811),2,FALSE)</f>
        <v>Fasteners</v>
      </c>
      <c r="R2942" t="str">
        <f t="shared" si="45"/>
        <v>AZ</v>
      </c>
    </row>
    <row r="2943" spans="1:18" x14ac:dyDescent="0.25">
      <c r="A2943" t="s">
        <v>4124</v>
      </c>
      <c r="B2943" s="35">
        <v>44141</v>
      </c>
      <c r="C2943" t="s">
        <v>1254</v>
      </c>
      <c r="D2943" t="s">
        <v>24</v>
      </c>
      <c r="E2943" t="s">
        <v>757</v>
      </c>
      <c r="F2943">
        <v>0</v>
      </c>
      <c r="G2943">
        <v>4793538.75</v>
      </c>
      <c r="H2943">
        <v>1828919.4000000001</v>
      </c>
      <c r="I2943">
        <v>6</v>
      </c>
      <c r="J2943" t="s">
        <v>22</v>
      </c>
      <c r="K2943" t="str">
        <f>VLOOKUP(C2943,Customer!$A$2:$F$793,2,FALSE)</f>
        <v>Germany</v>
      </c>
      <c r="L2943" t="str">
        <f>VLOOKUP($C2943,Customer!$A$2:$F$793,3,FALSE)</f>
        <v>North Rhine-Westphalia</v>
      </c>
      <c r="M2943" t="str">
        <f>VLOOKUP($C2943,Customer!$A$2:$F$793,4,FALSE)</f>
        <v>Hattingen</v>
      </c>
      <c r="N2943" t="str">
        <f>VLOOKUP($C2943,Customer!$A$2:$F$793,5,FALSE)</f>
        <v>Central</v>
      </c>
      <c r="O2943" t="str">
        <f>VLOOKUP($C2943,Customer!$A$2:$F$793,6,FALSE)</f>
        <v>Consumer</v>
      </c>
      <c r="P2943" t="str">
        <f>VLOOKUP(E2943,Product!$B$2:$C$1811,2,FALSE)</f>
        <v>Office Supplies</v>
      </c>
      <c r="Q2943" t="str">
        <f>VLOOKUP(E2943,CHOOSE({1,2},Product!$B$2:$B$1811,Product!$A$2:$A$1811),2,FALSE)</f>
        <v>Storage</v>
      </c>
      <c r="R2943" t="str">
        <f t="shared" si="45"/>
        <v>AZ</v>
      </c>
    </row>
    <row r="2944" spans="1:18" x14ac:dyDescent="0.25">
      <c r="A2944" t="s">
        <v>4125</v>
      </c>
      <c r="B2944" s="35">
        <v>44141</v>
      </c>
      <c r="C2944" t="s">
        <v>1491</v>
      </c>
      <c r="D2944" t="s">
        <v>33</v>
      </c>
      <c r="E2944" t="s">
        <v>2045</v>
      </c>
      <c r="F2944">
        <v>0</v>
      </c>
      <c r="G2944">
        <v>12359955.300000001</v>
      </c>
      <c r="H2944">
        <v>0</v>
      </c>
      <c r="I2944">
        <v>3</v>
      </c>
      <c r="J2944" t="s">
        <v>26</v>
      </c>
      <c r="K2944" t="str">
        <f>VLOOKUP(C2944,Customer!$A$2:$F$793,2,FALSE)</f>
        <v>Italy</v>
      </c>
      <c r="L2944" t="str">
        <f>VLOOKUP($C2944,Customer!$A$2:$F$793,3,FALSE)</f>
        <v>Lazio</v>
      </c>
      <c r="M2944" t="str">
        <f>VLOOKUP($C2944,Customer!$A$2:$F$793,4,FALSE)</f>
        <v>Fiumicino</v>
      </c>
      <c r="N2944" t="str">
        <f>VLOOKUP($C2944,Customer!$A$2:$F$793,5,FALSE)</f>
        <v>South</v>
      </c>
      <c r="O2944" t="str">
        <f>VLOOKUP($C2944,Customer!$A$2:$F$793,6,FALSE)</f>
        <v>Consumer</v>
      </c>
      <c r="P2944" t="str">
        <f>VLOOKUP(E2944,Product!$B$2:$C$1811,2,FALSE)</f>
        <v>Office Supplies</v>
      </c>
      <c r="Q2944" t="str">
        <f>VLOOKUP(E2944,CHOOSE({1,2},Product!$B$2:$B$1811,Product!$A$2:$A$1811),2,FALSE)</f>
        <v>Appliances</v>
      </c>
      <c r="R2944" t="str">
        <f t="shared" si="45"/>
        <v>AZ</v>
      </c>
    </row>
    <row r="2945" spans="1:18" x14ac:dyDescent="0.25">
      <c r="A2945" t="s">
        <v>4125</v>
      </c>
      <c r="B2945" s="35">
        <v>44141</v>
      </c>
      <c r="C2945" t="s">
        <v>1491</v>
      </c>
      <c r="D2945" t="s">
        <v>33</v>
      </c>
      <c r="E2945" t="s">
        <v>1075</v>
      </c>
      <c r="F2945">
        <v>0</v>
      </c>
      <c r="G2945">
        <v>5545755.6000000006</v>
      </c>
      <c r="H2945">
        <v>442480.5</v>
      </c>
      <c r="I2945">
        <v>7</v>
      </c>
      <c r="J2945" t="s">
        <v>22</v>
      </c>
      <c r="K2945" t="str">
        <f>VLOOKUP(C2945,Customer!$A$2:$F$793,2,FALSE)</f>
        <v>Italy</v>
      </c>
      <c r="L2945" t="str">
        <f>VLOOKUP($C2945,Customer!$A$2:$F$793,3,FALSE)</f>
        <v>Lazio</v>
      </c>
      <c r="M2945" t="str">
        <f>VLOOKUP($C2945,Customer!$A$2:$F$793,4,FALSE)</f>
        <v>Fiumicino</v>
      </c>
      <c r="N2945" t="str">
        <f>VLOOKUP($C2945,Customer!$A$2:$F$793,5,FALSE)</f>
        <v>South</v>
      </c>
      <c r="O2945" t="str">
        <f>VLOOKUP($C2945,Customer!$A$2:$F$793,6,FALSE)</f>
        <v>Consumer</v>
      </c>
      <c r="P2945" t="str">
        <f>VLOOKUP(E2945,Product!$B$2:$C$1811,2,FALSE)</f>
        <v>Office Supplies</v>
      </c>
      <c r="Q2945" t="str">
        <f>VLOOKUP(E2945,CHOOSE({1,2},Product!$B$2:$B$1811,Product!$A$2:$A$1811),2,FALSE)</f>
        <v>Art</v>
      </c>
      <c r="R2945" t="str">
        <f t="shared" si="45"/>
        <v>AZ</v>
      </c>
    </row>
    <row r="2946" spans="1:18" x14ac:dyDescent="0.25">
      <c r="A2946" t="s">
        <v>4125</v>
      </c>
      <c r="B2946" s="35">
        <v>44141</v>
      </c>
      <c r="C2946" t="s">
        <v>1491</v>
      </c>
      <c r="D2946" t="s">
        <v>33</v>
      </c>
      <c r="E2946" t="s">
        <v>199</v>
      </c>
      <c r="F2946">
        <v>0.4</v>
      </c>
      <c r="G2946">
        <v>2949870</v>
      </c>
      <c r="H2946">
        <v>-589974</v>
      </c>
      <c r="I2946">
        <v>2</v>
      </c>
      <c r="J2946" t="s">
        <v>22</v>
      </c>
      <c r="K2946" t="str">
        <f>VLOOKUP(C2946,Customer!$A$2:$F$793,2,FALSE)</f>
        <v>Italy</v>
      </c>
      <c r="L2946" t="str">
        <f>VLOOKUP($C2946,Customer!$A$2:$F$793,3,FALSE)</f>
        <v>Lazio</v>
      </c>
      <c r="M2946" t="str">
        <f>VLOOKUP($C2946,Customer!$A$2:$F$793,4,FALSE)</f>
        <v>Fiumicino</v>
      </c>
      <c r="N2946" t="str">
        <f>VLOOKUP($C2946,Customer!$A$2:$F$793,5,FALSE)</f>
        <v>South</v>
      </c>
      <c r="O2946" t="str">
        <f>VLOOKUP($C2946,Customer!$A$2:$F$793,6,FALSE)</f>
        <v>Consumer</v>
      </c>
      <c r="P2946" t="str">
        <f>VLOOKUP(E2946,Product!$B$2:$C$1811,2,FALSE)</f>
        <v>Technology</v>
      </c>
      <c r="Q2946" t="str">
        <f>VLOOKUP(E2946,CHOOSE({1,2},Product!$B$2:$B$1811,Product!$A$2:$A$1811),2,FALSE)</f>
        <v>Phones</v>
      </c>
      <c r="R2946" t="str">
        <f t="shared" si="45"/>
        <v>AZ</v>
      </c>
    </row>
    <row r="2947" spans="1:18" x14ac:dyDescent="0.25">
      <c r="A2947" t="s">
        <v>4126</v>
      </c>
      <c r="B2947" s="35">
        <v>44141</v>
      </c>
      <c r="C2947" t="s">
        <v>2007</v>
      </c>
      <c r="D2947" t="s">
        <v>33</v>
      </c>
      <c r="E2947" t="s">
        <v>425</v>
      </c>
      <c r="F2947">
        <v>0.2</v>
      </c>
      <c r="G2947">
        <v>1563431.1</v>
      </c>
      <c r="H2947">
        <v>412981.8</v>
      </c>
      <c r="I2947">
        <v>5</v>
      </c>
      <c r="J2947" t="s">
        <v>22</v>
      </c>
      <c r="K2947" t="str">
        <f>VLOOKUP(C2947,Customer!$A$2:$F$793,2,FALSE)</f>
        <v>Austria</v>
      </c>
      <c r="L2947" t="str">
        <f>VLOOKUP($C2947,Customer!$A$2:$F$793,3,FALSE)</f>
        <v>Vienna</v>
      </c>
      <c r="M2947" t="str">
        <f>VLOOKUP($C2947,Customer!$A$2:$F$793,4,FALSE)</f>
        <v>Vienna</v>
      </c>
      <c r="N2947" t="str">
        <f>VLOOKUP($C2947,Customer!$A$2:$F$793,5,FALSE)</f>
        <v>Central</v>
      </c>
      <c r="O2947" t="str">
        <f>VLOOKUP($C2947,Customer!$A$2:$F$793,6,FALSE)</f>
        <v>Corporate</v>
      </c>
      <c r="P2947" t="str">
        <f>VLOOKUP(E2947,Product!$B$2:$C$1811,2,FALSE)</f>
        <v>Office Supplies</v>
      </c>
      <c r="Q2947" t="str">
        <f>VLOOKUP(E2947,CHOOSE({1,2},Product!$B$2:$B$1811,Product!$A$2:$A$1811),2,FALSE)</f>
        <v>Storage</v>
      </c>
      <c r="R2947" t="str">
        <f t="shared" ref="R2947:R3010" si="46">LEFT(A2947,2)</f>
        <v>AZ</v>
      </c>
    </row>
    <row r="2948" spans="1:18" x14ac:dyDescent="0.25">
      <c r="A2948" t="s">
        <v>4127</v>
      </c>
      <c r="B2948" s="35">
        <v>44142</v>
      </c>
      <c r="C2948" t="s">
        <v>2046</v>
      </c>
      <c r="D2948" t="s">
        <v>20</v>
      </c>
      <c r="E2948" t="s">
        <v>609</v>
      </c>
      <c r="F2948">
        <v>0</v>
      </c>
      <c r="G2948">
        <v>1017705.15</v>
      </c>
      <c r="H2948">
        <v>162242.85</v>
      </c>
      <c r="I2948">
        <v>3</v>
      </c>
      <c r="J2948" t="s">
        <v>26</v>
      </c>
      <c r="K2948" t="str">
        <f>VLOOKUP(C2948,Customer!$A$2:$F$793,2,FALSE)</f>
        <v>Austria</v>
      </c>
      <c r="L2948" t="str">
        <f>VLOOKUP($C2948,Customer!$A$2:$F$793,3,FALSE)</f>
        <v>Vienna</v>
      </c>
      <c r="M2948" t="str">
        <f>VLOOKUP($C2948,Customer!$A$2:$F$793,4,FALSE)</f>
        <v>Vienna</v>
      </c>
      <c r="N2948" t="str">
        <f>VLOOKUP($C2948,Customer!$A$2:$F$793,5,FALSE)</f>
        <v>Central</v>
      </c>
      <c r="O2948" t="str">
        <f>VLOOKUP($C2948,Customer!$A$2:$F$793,6,FALSE)</f>
        <v>Corporate</v>
      </c>
      <c r="P2948" t="str">
        <f>VLOOKUP(E2948,Product!$B$2:$C$1811,2,FALSE)</f>
        <v>Office Supplies</v>
      </c>
      <c r="Q2948" t="str">
        <f>VLOOKUP(E2948,CHOOSE({1,2},Product!$B$2:$B$1811,Product!$A$2:$A$1811),2,FALSE)</f>
        <v>Envelopes</v>
      </c>
      <c r="R2948" t="str">
        <f t="shared" si="46"/>
        <v>AZ</v>
      </c>
    </row>
    <row r="2949" spans="1:18" x14ac:dyDescent="0.25">
      <c r="A2949" t="s">
        <v>4128</v>
      </c>
      <c r="B2949" s="35">
        <v>44142</v>
      </c>
      <c r="C2949" t="s">
        <v>1873</v>
      </c>
      <c r="D2949" t="s">
        <v>24</v>
      </c>
      <c r="E2949" t="s">
        <v>156</v>
      </c>
      <c r="F2949">
        <v>0</v>
      </c>
      <c r="G2949">
        <v>1858418.1</v>
      </c>
      <c r="H2949">
        <v>235989.6</v>
      </c>
      <c r="I2949">
        <v>10</v>
      </c>
      <c r="J2949" t="s">
        <v>22</v>
      </c>
      <c r="K2949" t="str">
        <f>VLOOKUP(C2949,Customer!$A$2:$F$793,2,FALSE)</f>
        <v>France</v>
      </c>
      <c r="L2949" t="str">
        <f>VLOOKUP($C2949,Customer!$A$2:$F$793,3,FALSE)</f>
        <v>Ile-de-France</v>
      </c>
      <c r="M2949" t="str">
        <f>VLOOKUP($C2949,Customer!$A$2:$F$793,4,FALSE)</f>
        <v>Domont</v>
      </c>
      <c r="N2949" t="str">
        <f>VLOOKUP($C2949,Customer!$A$2:$F$793,5,FALSE)</f>
        <v>Central</v>
      </c>
      <c r="O2949" t="str">
        <f>VLOOKUP($C2949,Customer!$A$2:$F$793,6,FALSE)</f>
        <v>Consumer</v>
      </c>
      <c r="P2949" t="str">
        <f>VLOOKUP(E2949,Product!$B$2:$C$1811,2,FALSE)</f>
        <v>Office Supplies</v>
      </c>
      <c r="Q2949" t="str">
        <f>VLOOKUP(E2949,CHOOSE({1,2},Product!$B$2:$B$1811,Product!$A$2:$A$1811),2,FALSE)</f>
        <v>Binders</v>
      </c>
      <c r="R2949" t="str">
        <f t="shared" si="46"/>
        <v>AZ</v>
      </c>
    </row>
    <row r="2950" spans="1:18" x14ac:dyDescent="0.25">
      <c r="A2950" t="s">
        <v>4129</v>
      </c>
      <c r="B2950" s="35">
        <v>44142</v>
      </c>
      <c r="C2950" t="s">
        <v>2047</v>
      </c>
      <c r="D2950" t="s">
        <v>24</v>
      </c>
      <c r="E2950" t="s">
        <v>1303</v>
      </c>
      <c r="F2950">
        <v>0.5</v>
      </c>
      <c r="G2950">
        <v>1828919.4000000001</v>
      </c>
      <c r="H2950">
        <v>-1548681.75</v>
      </c>
      <c r="I2950">
        <v>4</v>
      </c>
      <c r="J2950" t="s">
        <v>22</v>
      </c>
      <c r="K2950" t="str">
        <f>VLOOKUP(C2950,Customer!$A$2:$F$793,2,FALSE)</f>
        <v>Netherlands</v>
      </c>
      <c r="L2950" t="str">
        <f>VLOOKUP($C2950,Customer!$A$2:$F$793,3,FALSE)</f>
        <v>Utrecht</v>
      </c>
      <c r="M2950" t="str">
        <f>VLOOKUP($C2950,Customer!$A$2:$F$793,4,FALSE)</f>
        <v>Utrecht</v>
      </c>
      <c r="N2950" t="str">
        <f>VLOOKUP($C2950,Customer!$A$2:$F$793,5,FALSE)</f>
        <v>Central</v>
      </c>
      <c r="O2950" t="str">
        <f>VLOOKUP($C2950,Customer!$A$2:$F$793,6,FALSE)</f>
        <v>Home Office</v>
      </c>
      <c r="P2950" t="str">
        <f>VLOOKUP(E2950,Product!$B$2:$C$1811,2,FALSE)</f>
        <v>Office Supplies</v>
      </c>
      <c r="Q2950" t="str">
        <f>VLOOKUP(E2950,CHOOSE({1,2},Product!$B$2:$B$1811,Product!$A$2:$A$1811),2,FALSE)</f>
        <v>Storage</v>
      </c>
      <c r="R2950" t="str">
        <f t="shared" si="46"/>
        <v>AZ</v>
      </c>
    </row>
    <row r="2951" spans="1:18" x14ac:dyDescent="0.25">
      <c r="A2951" t="s">
        <v>4130</v>
      </c>
      <c r="B2951" s="35">
        <v>44143</v>
      </c>
      <c r="C2951" t="s">
        <v>2048</v>
      </c>
      <c r="D2951" t="s">
        <v>24</v>
      </c>
      <c r="E2951" t="s">
        <v>489</v>
      </c>
      <c r="F2951">
        <v>0</v>
      </c>
      <c r="G2951">
        <v>766966.20000000007</v>
      </c>
      <c r="H2951">
        <v>265488.3</v>
      </c>
      <c r="I2951">
        <v>2</v>
      </c>
      <c r="J2951" t="s">
        <v>26</v>
      </c>
      <c r="K2951" t="str">
        <f>VLOOKUP(C2951,Customer!$A$2:$F$793,2,FALSE)</f>
        <v>France</v>
      </c>
      <c r="L2951" t="str">
        <f>VLOOKUP($C2951,Customer!$A$2:$F$793,3,FALSE)</f>
        <v>Provence-Alpes-Côte d'Azur</v>
      </c>
      <c r="M2951" t="str">
        <f>VLOOKUP($C2951,Customer!$A$2:$F$793,4,FALSE)</f>
        <v>Aix-en-Provence</v>
      </c>
      <c r="N2951" t="str">
        <f>VLOOKUP($C2951,Customer!$A$2:$F$793,5,FALSE)</f>
        <v>Central</v>
      </c>
      <c r="O2951" t="str">
        <f>VLOOKUP($C2951,Customer!$A$2:$F$793,6,FALSE)</f>
        <v>Corporate</v>
      </c>
      <c r="P2951" t="str">
        <f>VLOOKUP(E2951,Product!$B$2:$C$1811,2,FALSE)</f>
        <v>Office Supplies</v>
      </c>
      <c r="Q2951" t="str">
        <f>VLOOKUP(E2951,CHOOSE({1,2},Product!$B$2:$B$1811,Product!$A$2:$A$1811),2,FALSE)</f>
        <v>Art</v>
      </c>
      <c r="R2951" t="str">
        <f t="shared" si="46"/>
        <v>AZ</v>
      </c>
    </row>
    <row r="2952" spans="1:18" x14ac:dyDescent="0.25">
      <c r="A2952" t="s">
        <v>4131</v>
      </c>
      <c r="B2952" s="35">
        <v>44143</v>
      </c>
      <c r="C2952" t="s">
        <v>177</v>
      </c>
      <c r="D2952" t="s">
        <v>24</v>
      </c>
      <c r="E2952" t="s">
        <v>886</v>
      </c>
      <c r="F2952">
        <v>0</v>
      </c>
      <c r="G2952">
        <v>2595885.6</v>
      </c>
      <c r="H2952">
        <v>280237.65000000002</v>
      </c>
      <c r="I2952">
        <v>3</v>
      </c>
      <c r="J2952" t="s">
        <v>26</v>
      </c>
      <c r="K2952" t="str">
        <f>VLOOKUP(C2952,Customer!$A$2:$F$793,2,FALSE)</f>
        <v>Spain</v>
      </c>
      <c r="L2952" t="str">
        <f>VLOOKUP($C2952,Customer!$A$2:$F$793,3,FALSE)</f>
        <v>Madrid</v>
      </c>
      <c r="M2952" t="str">
        <f>VLOOKUP($C2952,Customer!$A$2:$F$793,4,FALSE)</f>
        <v>Coslada</v>
      </c>
      <c r="N2952" t="str">
        <f>VLOOKUP($C2952,Customer!$A$2:$F$793,5,FALSE)</f>
        <v>South</v>
      </c>
      <c r="O2952" t="str">
        <f>VLOOKUP($C2952,Customer!$A$2:$F$793,6,FALSE)</f>
        <v>Corporate</v>
      </c>
      <c r="P2952" t="str">
        <f>VLOOKUP(E2952,Product!$B$2:$C$1811,2,FALSE)</f>
        <v>Technology</v>
      </c>
      <c r="Q2952" t="str">
        <f>VLOOKUP(E2952,CHOOSE({1,2},Product!$B$2:$B$1811,Product!$A$2:$A$1811),2,FALSE)</f>
        <v>Accessories</v>
      </c>
      <c r="R2952" t="str">
        <f t="shared" si="46"/>
        <v>AZ</v>
      </c>
    </row>
    <row r="2953" spans="1:18" x14ac:dyDescent="0.25">
      <c r="A2953" t="s">
        <v>4132</v>
      </c>
      <c r="B2953" s="35">
        <v>44143</v>
      </c>
      <c r="C2953" t="s">
        <v>251</v>
      </c>
      <c r="D2953" t="s">
        <v>24</v>
      </c>
      <c r="E2953" t="s">
        <v>534</v>
      </c>
      <c r="F2953">
        <v>0</v>
      </c>
      <c r="G2953">
        <v>2551637.5500000003</v>
      </c>
      <c r="H2953">
        <v>0</v>
      </c>
      <c r="I2953">
        <v>5</v>
      </c>
      <c r="J2953" t="s">
        <v>26</v>
      </c>
      <c r="K2953" t="str">
        <f>VLOOKUP(C2953,Customer!$A$2:$F$793,2,FALSE)</f>
        <v>Germany</v>
      </c>
      <c r="L2953" t="str">
        <f>VLOOKUP($C2953,Customer!$A$2:$F$793,3,FALSE)</f>
        <v>Baden-Württemberg</v>
      </c>
      <c r="M2953" t="str">
        <f>VLOOKUP($C2953,Customer!$A$2:$F$793,4,FALSE)</f>
        <v>Baden-Baden</v>
      </c>
      <c r="N2953" t="str">
        <f>VLOOKUP($C2953,Customer!$A$2:$F$793,5,FALSE)</f>
        <v>Central</v>
      </c>
      <c r="O2953" t="str">
        <f>VLOOKUP($C2953,Customer!$A$2:$F$793,6,FALSE)</f>
        <v>Consumer</v>
      </c>
      <c r="P2953" t="str">
        <f>VLOOKUP(E2953,Product!$B$2:$C$1811,2,FALSE)</f>
        <v>Office Supplies</v>
      </c>
      <c r="Q2953" t="str">
        <f>VLOOKUP(E2953,CHOOSE({1,2},Product!$B$2:$B$1811,Product!$A$2:$A$1811),2,FALSE)</f>
        <v>Supplies</v>
      </c>
      <c r="R2953" t="str">
        <f t="shared" si="46"/>
        <v>AZ</v>
      </c>
    </row>
    <row r="2954" spans="1:18" x14ac:dyDescent="0.25">
      <c r="A2954" t="s">
        <v>4133</v>
      </c>
      <c r="B2954" s="35">
        <v>44143</v>
      </c>
      <c r="C2954" t="s">
        <v>788</v>
      </c>
      <c r="D2954" t="s">
        <v>20</v>
      </c>
      <c r="E2954" t="s">
        <v>1445</v>
      </c>
      <c r="F2954">
        <v>0.1</v>
      </c>
      <c r="G2954">
        <v>781715.55</v>
      </c>
      <c r="H2954">
        <v>-29498.7</v>
      </c>
      <c r="I2954">
        <v>3</v>
      </c>
      <c r="J2954" t="s">
        <v>22</v>
      </c>
      <c r="K2954" t="str">
        <f>VLOOKUP(C2954,Customer!$A$2:$F$793,2,FALSE)</f>
        <v>United Kingdom</v>
      </c>
      <c r="L2954" t="str">
        <f>VLOOKUP($C2954,Customer!$A$2:$F$793,3,FALSE)</f>
        <v>England</v>
      </c>
      <c r="M2954" t="str">
        <f>VLOOKUP($C2954,Customer!$A$2:$F$793,4,FALSE)</f>
        <v>Aylesbury</v>
      </c>
      <c r="N2954" t="str">
        <f>VLOOKUP($C2954,Customer!$A$2:$F$793,5,FALSE)</f>
        <v>North</v>
      </c>
      <c r="O2954" t="str">
        <f>VLOOKUP($C2954,Customer!$A$2:$F$793,6,FALSE)</f>
        <v>Consumer</v>
      </c>
      <c r="P2954" t="str">
        <f>VLOOKUP(E2954,Product!$B$2:$C$1811,2,FALSE)</f>
        <v>Office Supplies</v>
      </c>
      <c r="Q2954" t="str">
        <f>VLOOKUP(E2954,CHOOSE({1,2},Product!$B$2:$B$1811,Product!$A$2:$A$1811),2,FALSE)</f>
        <v>Storage</v>
      </c>
      <c r="R2954" t="str">
        <f t="shared" si="46"/>
        <v>BN</v>
      </c>
    </row>
    <row r="2955" spans="1:18" x14ac:dyDescent="0.25">
      <c r="A2955" t="s">
        <v>4134</v>
      </c>
      <c r="B2955" s="35">
        <v>44143</v>
      </c>
      <c r="C2955" t="s">
        <v>1741</v>
      </c>
      <c r="D2955" t="s">
        <v>24</v>
      </c>
      <c r="E2955" t="s">
        <v>1459</v>
      </c>
      <c r="F2955">
        <v>0</v>
      </c>
      <c r="G2955">
        <v>2168154.4500000002</v>
      </c>
      <c r="H2955">
        <v>619472.70000000007</v>
      </c>
      <c r="I2955">
        <v>3</v>
      </c>
      <c r="J2955" t="s">
        <v>26</v>
      </c>
      <c r="K2955" t="str">
        <f>VLOOKUP(C2955,Customer!$A$2:$F$793,2,FALSE)</f>
        <v>Belgium</v>
      </c>
      <c r="L2955" t="str">
        <f>VLOOKUP($C2955,Customer!$A$2:$F$793,3,FALSE)</f>
        <v>Antwerp</v>
      </c>
      <c r="M2955" t="str">
        <f>VLOOKUP($C2955,Customer!$A$2:$F$793,4,FALSE)</f>
        <v>Antwerp</v>
      </c>
      <c r="N2955" t="str">
        <f>VLOOKUP($C2955,Customer!$A$2:$F$793,5,FALSE)</f>
        <v>Central</v>
      </c>
      <c r="O2955" t="str">
        <f>VLOOKUP($C2955,Customer!$A$2:$F$793,6,FALSE)</f>
        <v>Consumer</v>
      </c>
      <c r="P2955" t="str">
        <f>VLOOKUP(E2955,Product!$B$2:$C$1811,2,FALSE)</f>
        <v>Office Supplies</v>
      </c>
      <c r="Q2955" t="str">
        <f>VLOOKUP(E2955,CHOOSE({1,2},Product!$B$2:$B$1811,Product!$A$2:$A$1811),2,FALSE)</f>
        <v>Art</v>
      </c>
      <c r="R2955" t="str">
        <f t="shared" si="46"/>
        <v>BN</v>
      </c>
    </row>
    <row r="2956" spans="1:18" x14ac:dyDescent="0.25">
      <c r="A2956" t="s">
        <v>4134</v>
      </c>
      <c r="B2956" s="35">
        <v>44143</v>
      </c>
      <c r="C2956" t="s">
        <v>1741</v>
      </c>
      <c r="D2956" t="s">
        <v>24</v>
      </c>
      <c r="E2956" t="s">
        <v>1236</v>
      </c>
      <c r="F2956">
        <v>0</v>
      </c>
      <c r="G2956">
        <v>442480.5</v>
      </c>
      <c r="H2956">
        <v>73746.75</v>
      </c>
      <c r="I2956">
        <v>1</v>
      </c>
      <c r="J2956" t="s">
        <v>26</v>
      </c>
      <c r="K2956" t="str">
        <f>VLOOKUP(C2956,Customer!$A$2:$F$793,2,FALSE)</f>
        <v>Belgium</v>
      </c>
      <c r="L2956" t="str">
        <f>VLOOKUP($C2956,Customer!$A$2:$F$793,3,FALSE)</f>
        <v>Antwerp</v>
      </c>
      <c r="M2956" t="str">
        <f>VLOOKUP($C2956,Customer!$A$2:$F$793,4,FALSE)</f>
        <v>Antwerp</v>
      </c>
      <c r="N2956" t="str">
        <f>VLOOKUP($C2956,Customer!$A$2:$F$793,5,FALSE)</f>
        <v>Central</v>
      </c>
      <c r="O2956" t="str">
        <f>VLOOKUP($C2956,Customer!$A$2:$F$793,6,FALSE)</f>
        <v>Consumer</v>
      </c>
      <c r="P2956" t="str">
        <f>VLOOKUP(E2956,Product!$B$2:$C$1811,2,FALSE)</f>
        <v>Office Supplies</v>
      </c>
      <c r="Q2956" t="str">
        <f>VLOOKUP(E2956,CHOOSE({1,2},Product!$B$2:$B$1811,Product!$A$2:$A$1811),2,FALSE)</f>
        <v>Binders</v>
      </c>
      <c r="R2956" t="str">
        <f t="shared" si="46"/>
        <v>BN</v>
      </c>
    </row>
    <row r="2957" spans="1:18" x14ac:dyDescent="0.25">
      <c r="A2957" t="s">
        <v>4134</v>
      </c>
      <c r="B2957" s="35">
        <v>44143</v>
      </c>
      <c r="C2957" t="s">
        <v>1741</v>
      </c>
      <c r="D2957" t="s">
        <v>24</v>
      </c>
      <c r="E2957" t="s">
        <v>478</v>
      </c>
      <c r="F2957">
        <v>0</v>
      </c>
      <c r="G2957">
        <v>1032454.5</v>
      </c>
      <c r="H2957">
        <v>58997.4</v>
      </c>
      <c r="I2957">
        <v>3</v>
      </c>
      <c r="J2957" t="s">
        <v>26</v>
      </c>
      <c r="K2957" t="str">
        <f>VLOOKUP(C2957,Customer!$A$2:$F$793,2,FALSE)</f>
        <v>Belgium</v>
      </c>
      <c r="L2957" t="str">
        <f>VLOOKUP($C2957,Customer!$A$2:$F$793,3,FALSE)</f>
        <v>Antwerp</v>
      </c>
      <c r="M2957" t="str">
        <f>VLOOKUP($C2957,Customer!$A$2:$F$793,4,FALSE)</f>
        <v>Antwerp</v>
      </c>
      <c r="N2957" t="str">
        <f>VLOOKUP($C2957,Customer!$A$2:$F$793,5,FALSE)</f>
        <v>Central</v>
      </c>
      <c r="O2957" t="str">
        <f>VLOOKUP($C2957,Customer!$A$2:$F$793,6,FALSE)</f>
        <v>Consumer</v>
      </c>
      <c r="P2957" t="str">
        <f>VLOOKUP(E2957,Product!$B$2:$C$1811,2,FALSE)</f>
        <v>Office Supplies</v>
      </c>
      <c r="Q2957" t="str">
        <f>VLOOKUP(E2957,CHOOSE({1,2},Product!$B$2:$B$1811,Product!$A$2:$A$1811),2,FALSE)</f>
        <v>Envelopes</v>
      </c>
      <c r="R2957" t="str">
        <f t="shared" si="46"/>
        <v>BN</v>
      </c>
    </row>
    <row r="2958" spans="1:18" x14ac:dyDescent="0.25">
      <c r="A2958" t="s">
        <v>4134</v>
      </c>
      <c r="B2958" s="35">
        <v>44143</v>
      </c>
      <c r="C2958" t="s">
        <v>1741</v>
      </c>
      <c r="D2958" t="s">
        <v>24</v>
      </c>
      <c r="E2958" t="s">
        <v>505</v>
      </c>
      <c r="F2958">
        <v>0.1</v>
      </c>
      <c r="G2958">
        <v>1873167.45</v>
      </c>
      <c r="H2958">
        <v>-103245.45</v>
      </c>
      <c r="I2958">
        <v>7</v>
      </c>
      <c r="J2958" t="s">
        <v>26</v>
      </c>
      <c r="K2958" t="str">
        <f>VLOOKUP(C2958,Customer!$A$2:$F$793,2,FALSE)</f>
        <v>Belgium</v>
      </c>
      <c r="L2958" t="str">
        <f>VLOOKUP($C2958,Customer!$A$2:$F$793,3,FALSE)</f>
        <v>Antwerp</v>
      </c>
      <c r="M2958" t="str">
        <f>VLOOKUP($C2958,Customer!$A$2:$F$793,4,FALSE)</f>
        <v>Antwerp</v>
      </c>
      <c r="N2958" t="str">
        <f>VLOOKUP($C2958,Customer!$A$2:$F$793,5,FALSE)</f>
        <v>Central</v>
      </c>
      <c r="O2958" t="str">
        <f>VLOOKUP($C2958,Customer!$A$2:$F$793,6,FALSE)</f>
        <v>Consumer</v>
      </c>
      <c r="P2958" t="str">
        <f>VLOOKUP(E2958,Product!$B$2:$C$1811,2,FALSE)</f>
        <v>Office Supplies</v>
      </c>
      <c r="Q2958" t="str">
        <f>VLOOKUP(E2958,CHOOSE({1,2},Product!$B$2:$B$1811,Product!$A$2:$A$1811),2,FALSE)</f>
        <v>Storage</v>
      </c>
      <c r="R2958" t="str">
        <f t="shared" si="46"/>
        <v>BN</v>
      </c>
    </row>
    <row r="2959" spans="1:18" x14ac:dyDescent="0.25">
      <c r="A2959" t="s">
        <v>4135</v>
      </c>
      <c r="B2959" s="35">
        <v>44143</v>
      </c>
      <c r="C2959" t="s">
        <v>1169</v>
      </c>
      <c r="D2959" t="s">
        <v>33</v>
      </c>
      <c r="E2959" t="s">
        <v>1902</v>
      </c>
      <c r="F2959">
        <v>0.5</v>
      </c>
      <c r="G2959">
        <v>752216.85</v>
      </c>
      <c r="H2959">
        <v>-132744.15</v>
      </c>
      <c r="I2959">
        <v>6</v>
      </c>
      <c r="J2959" t="s">
        <v>22</v>
      </c>
      <c r="K2959" t="str">
        <f>VLOOKUP(C2959,Customer!$A$2:$F$793,2,FALSE)</f>
        <v>Italy</v>
      </c>
      <c r="L2959" t="str">
        <f>VLOOKUP($C2959,Customer!$A$2:$F$793,3,FALSE)</f>
        <v>Campania</v>
      </c>
      <c r="M2959" t="str">
        <f>VLOOKUP($C2959,Customer!$A$2:$F$793,4,FALSE)</f>
        <v>Pozzuoli</v>
      </c>
      <c r="N2959" t="str">
        <f>VLOOKUP($C2959,Customer!$A$2:$F$793,5,FALSE)</f>
        <v>South</v>
      </c>
      <c r="O2959" t="str">
        <f>VLOOKUP($C2959,Customer!$A$2:$F$793,6,FALSE)</f>
        <v>Consumer</v>
      </c>
      <c r="P2959" t="str">
        <f>VLOOKUP(E2959,Product!$B$2:$C$1811,2,FALSE)</f>
        <v>Office Supplies</v>
      </c>
      <c r="Q2959" t="str">
        <f>VLOOKUP(E2959,CHOOSE({1,2},Product!$B$2:$B$1811,Product!$A$2:$A$1811),2,FALSE)</f>
        <v>Fasteners</v>
      </c>
      <c r="R2959" t="str">
        <f t="shared" si="46"/>
        <v>BN</v>
      </c>
    </row>
    <row r="2960" spans="1:18" x14ac:dyDescent="0.25">
      <c r="A2960" t="s">
        <v>4136</v>
      </c>
      <c r="B2960" s="35">
        <v>44143</v>
      </c>
      <c r="C2960" t="s">
        <v>1014</v>
      </c>
      <c r="D2960" t="s">
        <v>24</v>
      </c>
      <c r="E2960" t="s">
        <v>1136</v>
      </c>
      <c r="F2960">
        <v>0</v>
      </c>
      <c r="G2960">
        <v>678470.1</v>
      </c>
      <c r="H2960">
        <v>191741.55000000002</v>
      </c>
      <c r="I2960">
        <v>3</v>
      </c>
      <c r="J2960" t="s">
        <v>22</v>
      </c>
      <c r="K2960" t="str">
        <f>VLOOKUP(C2960,Customer!$A$2:$F$793,2,FALSE)</f>
        <v>Spain</v>
      </c>
      <c r="L2960" t="str">
        <f>VLOOKUP($C2960,Customer!$A$2:$F$793,3,FALSE)</f>
        <v>Valenciana</v>
      </c>
      <c r="M2960" t="str">
        <f>VLOOKUP($C2960,Customer!$A$2:$F$793,4,FALSE)</f>
        <v>Valencia</v>
      </c>
      <c r="N2960" t="str">
        <f>VLOOKUP($C2960,Customer!$A$2:$F$793,5,FALSE)</f>
        <v>South</v>
      </c>
      <c r="O2960" t="str">
        <f>VLOOKUP($C2960,Customer!$A$2:$F$793,6,FALSE)</f>
        <v>Consumer</v>
      </c>
      <c r="P2960" t="str">
        <f>VLOOKUP(E2960,Product!$B$2:$C$1811,2,FALSE)</f>
        <v>Office Supplies</v>
      </c>
      <c r="Q2960" t="str">
        <f>VLOOKUP(E2960,CHOOSE({1,2},Product!$B$2:$B$1811,Product!$A$2:$A$1811),2,FALSE)</f>
        <v>Binders</v>
      </c>
      <c r="R2960" t="str">
        <f t="shared" si="46"/>
        <v>BN</v>
      </c>
    </row>
    <row r="2961" spans="1:18" x14ac:dyDescent="0.25">
      <c r="A2961" t="s">
        <v>4136</v>
      </c>
      <c r="B2961" s="35">
        <v>44143</v>
      </c>
      <c r="C2961" t="s">
        <v>1014</v>
      </c>
      <c r="D2961" t="s">
        <v>24</v>
      </c>
      <c r="E2961" t="s">
        <v>1118</v>
      </c>
      <c r="F2961">
        <v>0</v>
      </c>
      <c r="G2961">
        <v>2654883</v>
      </c>
      <c r="H2961">
        <v>575224.65</v>
      </c>
      <c r="I2961">
        <v>5</v>
      </c>
      <c r="J2961" t="s">
        <v>22</v>
      </c>
      <c r="K2961" t="str">
        <f>VLOOKUP(C2961,Customer!$A$2:$F$793,2,FALSE)</f>
        <v>Spain</v>
      </c>
      <c r="L2961" t="str">
        <f>VLOOKUP($C2961,Customer!$A$2:$F$793,3,FALSE)</f>
        <v>Valenciana</v>
      </c>
      <c r="M2961" t="str">
        <f>VLOOKUP($C2961,Customer!$A$2:$F$793,4,FALSE)</f>
        <v>Valencia</v>
      </c>
      <c r="N2961" t="str">
        <f>VLOOKUP($C2961,Customer!$A$2:$F$793,5,FALSE)</f>
        <v>South</v>
      </c>
      <c r="O2961" t="str">
        <f>VLOOKUP($C2961,Customer!$A$2:$F$793,6,FALSE)</f>
        <v>Consumer</v>
      </c>
      <c r="P2961" t="str">
        <f>VLOOKUP(E2961,Product!$B$2:$C$1811,2,FALSE)</f>
        <v>Office Supplies</v>
      </c>
      <c r="Q2961" t="str">
        <f>VLOOKUP(E2961,CHOOSE({1,2},Product!$B$2:$B$1811,Product!$A$2:$A$1811),2,FALSE)</f>
        <v>Supplies</v>
      </c>
      <c r="R2961" t="str">
        <f t="shared" si="46"/>
        <v>BN</v>
      </c>
    </row>
    <row r="2962" spans="1:18" x14ac:dyDescent="0.25">
      <c r="A2962" t="s">
        <v>4137</v>
      </c>
      <c r="B2962" s="35">
        <v>44144</v>
      </c>
      <c r="C2962" t="s">
        <v>29</v>
      </c>
      <c r="D2962" t="s">
        <v>24</v>
      </c>
      <c r="E2962" t="s">
        <v>1788</v>
      </c>
      <c r="F2962">
        <v>0.1</v>
      </c>
      <c r="G2962">
        <v>2861373.9</v>
      </c>
      <c r="H2962">
        <v>353984.4</v>
      </c>
      <c r="I2962">
        <v>3</v>
      </c>
      <c r="J2962" t="s">
        <v>22</v>
      </c>
      <c r="K2962" t="str">
        <f>VLOOKUP(C2962,Customer!$A$2:$F$793,2,FALSE)</f>
        <v>United Kingdom</v>
      </c>
      <c r="L2962" t="str">
        <f>VLOOKUP($C2962,Customer!$A$2:$F$793,3,FALSE)</f>
        <v>England</v>
      </c>
      <c r="M2962" t="str">
        <f>VLOOKUP($C2962,Customer!$A$2:$F$793,4,FALSE)</f>
        <v>Birmingham</v>
      </c>
      <c r="N2962" t="str">
        <f>VLOOKUP($C2962,Customer!$A$2:$F$793,5,FALSE)</f>
        <v>North</v>
      </c>
      <c r="O2962" t="str">
        <f>VLOOKUP($C2962,Customer!$A$2:$F$793,6,FALSE)</f>
        <v>Corporate</v>
      </c>
      <c r="P2962" t="str">
        <f>VLOOKUP(E2962,Product!$B$2:$C$1811,2,FALSE)</f>
        <v>Furniture</v>
      </c>
      <c r="Q2962" t="str">
        <f>VLOOKUP(E2962,CHOOSE({1,2},Product!$B$2:$B$1811,Product!$A$2:$A$1811),2,FALSE)</f>
        <v>Chairs</v>
      </c>
      <c r="R2962" t="str">
        <f t="shared" si="46"/>
        <v>AZ</v>
      </c>
    </row>
    <row r="2963" spans="1:18" x14ac:dyDescent="0.25">
      <c r="A2963" t="s">
        <v>4137</v>
      </c>
      <c r="B2963" s="35">
        <v>44144</v>
      </c>
      <c r="C2963" t="s">
        <v>29</v>
      </c>
      <c r="D2963" t="s">
        <v>24</v>
      </c>
      <c r="E2963" t="s">
        <v>113</v>
      </c>
      <c r="F2963">
        <v>0</v>
      </c>
      <c r="G2963">
        <v>2625384.3000000003</v>
      </c>
      <c r="H2963">
        <v>870211.65</v>
      </c>
      <c r="I2963">
        <v>7</v>
      </c>
      <c r="J2963" t="s">
        <v>22</v>
      </c>
      <c r="K2963" t="str">
        <f>VLOOKUP(C2963,Customer!$A$2:$F$793,2,FALSE)</f>
        <v>United Kingdom</v>
      </c>
      <c r="L2963" t="str">
        <f>VLOOKUP($C2963,Customer!$A$2:$F$793,3,FALSE)</f>
        <v>England</v>
      </c>
      <c r="M2963" t="str">
        <f>VLOOKUP($C2963,Customer!$A$2:$F$793,4,FALSE)</f>
        <v>Birmingham</v>
      </c>
      <c r="N2963" t="str">
        <f>VLOOKUP($C2963,Customer!$A$2:$F$793,5,FALSE)</f>
        <v>North</v>
      </c>
      <c r="O2963" t="str">
        <f>VLOOKUP($C2963,Customer!$A$2:$F$793,6,FALSE)</f>
        <v>Corporate</v>
      </c>
      <c r="P2963" t="str">
        <f>VLOOKUP(E2963,Product!$B$2:$C$1811,2,FALSE)</f>
        <v>Office Supplies</v>
      </c>
      <c r="Q2963" t="str">
        <f>VLOOKUP(E2963,CHOOSE({1,2},Product!$B$2:$B$1811,Product!$A$2:$A$1811),2,FALSE)</f>
        <v>Art</v>
      </c>
      <c r="R2963" t="str">
        <f t="shared" si="46"/>
        <v>AZ</v>
      </c>
    </row>
    <row r="2964" spans="1:18" x14ac:dyDescent="0.25">
      <c r="A2964" t="s">
        <v>4137</v>
      </c>
      <c r="B2964" s="35">
        <v>44144</v>
      </c>
      <c r="C2964" t="s">
        <v>29</v>
      </c>
      <c r="D2964" t="s">
        <v>24</v>
      </c>
      <c r="E2964" t="s">
        <v>2049</v>
      </c>
      <c r="F2964">
        <v>0</v>
      </c>
      <c r="G2964">
        <v>2109157.0500000003</v>
      </c>
      <c r="H2964">
        <v>88496.1</v>
      </c>
      <c r="I2964">
        <v>2</v>
      </c>
      <c r="J2964" t="s">
        <v>26</v>
      </c>
      <c r="K2964" t="str">
        <f>VLOOKUP(C2964,Customer!$A$2:$F$793,2,FALSE)</f>
        <v>United Kingdom</v>
      </c>
      <c r="L2964" t="str">
        <f>VLOOKUP($C2964,Customer!$A$2:$F$793,3,FALSE)</f>
        <v>England</v>
      </c>
      <c r="M2964" t="str">
        <f>VLOOKUP($C2964,Customer!$A$2:$F$793,4,FALSE)</f>
        <v>Birmingham</v>
      </c>
      <c r="N2964" t="str">
        <f>VLOOKUP($C2964,Customer!$A$2:$F$793,5,FALSE)</f>
        <v>North</v>
      </c>
      <c r="O2964" t="str">
        <f>VLOOKUP($C2964,Customer!$A$2:$F$793,6,FALSE)</f>
        <v>Corporate</v>
      </c>
      <c r="P2964" t="str">
        <f>VLOOKUP(E2964,Product!$B$2:$C$1811,2,FALSE)</f>
        <v>Technology</v>
      </c>
      <c r="Q2964" t="str">
        <f>VLOOKUP(E2964,CHOOSE({1,2},Product!$B$2:$B$1811,Product!$A$2:$A$1811),2,FALSE)</f>
        <v>Accessories</v>
      </c>
      <c r="R2964" t="str">
        <f t="shared" si="46"/>
        <v>AZ</v>
      </c>
    </row>
    <row r="2965" spans="1:18" x14ac:dyDescent="0.25">
      <c r="A2965" t="s">
        <v>4137</v>
      </c>
      <c r="B2965" s="35">
        <v>44144</v>
      </c>
      <c r="C2965" t="s">
        <v>29</v>
      </c>
      <c r="D2965" t="s">
        <v>24</v>
      </c>
      <c r="E2965" t="s">
        <v>2050</v>
      </c>
      <c r="F2965">
        <v>0</v>
      </c>
      <c r="G2965">
        <v>19144656.300000001</v>
      </c>
      <c r="H2965">
        <v>958707.75</v>
      </c>
      <c r="I2965">
        <v>9</v>
      </c>
      <c r="J2965" t="s">
        <v>22</v>
      </c>
      <c r="K2965" t="str">
        <f>VLOOKUP(C2965,Customer!$A$2:$F$793,2,FALSE)</f>
        <v>United Kingdom</v>
      </c>
      <c r="L2965" t="str">
        <f>VLOOKUP($C2965,Customer!$A$2:$F$793,3,FALSE)</f>
        <v>England</v>
      </c>
      <c r="M2965" t="str">
        <f>VLOOKUP($C2965,Customer!$A$2:$F$793,4,FALSE)</f>
        <v>Birmingham</v>
      </c>
      <c r="N2965" t="str">
        <f>VLOOKUP($C2965,Customer!$A$2:$F$793,5,FALSE)</f>
        <v>North</v>
      </c>
      <c r="O2965" t="str">
        <f>VLOOKUP($C2965,Customer!$A$2:$F$793,6,FALSE)</f>
        <v>Corporate</v>
      </c>
      <c r="P2965" t="str">
        <f>VLOOKUP(E2965,Product!$B$2:$C$1811,2,FALSE)</f>
        <v>Technology</v>
      </c>
      <c r="Q2965" t="str">
        <f>VLOOKUP(E2965,CHOOSE({1,2},Product!$B$2:$B$1811,Product!$A$2:$A$1811),2,FALSE)</f>
        <v>Copiers</v>
      </c>
      <c r="R2965" t="str">
        <f t="shared" si="46"/>
        <v>AZ</v>
      </c>
    </row>
    <row r="2966" spans="1:18" x14ac:dyDescent="0.25">
      <c r="A2966" t="s">
        <v>4138</v>
      </c>
      <c r="B2966" s="35">
        <v>44144</v>
      </c>
      <c r="C2966" t="s">
        <v>597</v>
      </c>
      <c r="D2966" t="s">
        <v>24</v>
      </c>
      <c r="E2966" t="s">
        <v>1040</v>
      </c>
      <c r="F2966">
        <v>0</v>
      </c>
      <c r="G2966">
        <v>1283193.45</v>
      </c>
      <c r="H2966">
        <v>427731.15</v>
      </c>
      <c r="I2966">
        <v>6</v>
      </c>
      <c r="J2966" t="s">
        <v>26</v>
      </c>
      <c r="K2966" t="str">
        <f>VLOOKUP(C2966,Customer!$A$2:$F$793,2,FALSE)</f>
        <v>Austria</v>
      </c>
      <c r="L2966" t="str">
        <f>VLOOKUP($C2966,Customer!$A$2:$F$793,3,FALSE)</f>
        <v>Vienna</v>
      </c>
      <c r="M2966" t="str">
        <f>VLOOKUP($C2966,Customer!$A$2:$F$793,4,FALSE)</f>
        <v>Vienna</v>
      </c>
      <c r="N2966" t="str">
        <f>VLOOKUP($C2966,Customer!$A$2:$F$793,5,FALSE)</f>
        <v>Central</v>
      </c>
      <c r="O2966" t="str">
        <f>VLOOKUP($C2966,Customer!$A$2:$F$793,6,FALSE)</f>
        <v>Consumer</v>
      </c>
      <c r="P2966" t="str">
        <f>VLOOKUP(E2966,Product!$B$2:$C$1811,2,FALSE)</f>
        <v>Office Supplies</v>
      </c>
      <c r="Q2966" t="str">
        <f>VLOOKUP(E2966,CHOOSE({1,2},Product!$B$2:$B$1811,Product!$A$2:$A$1811),2,FALSE)</f>
        <v>Art</v>
      </c>
      <c r="R2966" t="str">
        <f t="shared" si="46"/>
        <v>AZ</v>
      </c>
    </row>
    <row r="2967" spans="1:18" x14ac:dyDescent="0.25">
      <c r="A2967" t="s">
        <v>4138</v>
      </c>
      <c r="B2967" s="35">
        <v>44144</v>
      </c>
      <c r="C2967" t="s">
        <v>597</v>
      </c>
      <c r="D2967" t="s">
        <v>24</v>
      </c>
      <c r="E2967" t="s">
        <v>126</v>
      </c>
      <c r="F2967">
        <v>0</v>
      </c>
      <c r="G2967">
        <v>176992.2</v>
      </c>
      <c r="H2967">
        <v>58997.4</v>
      </c>
      <c r="I2967">
        <v>2</v>
      </c>
      <c r="J2967" t="s">
        <v>22</v>
      </c>
      <c r="K2967" t="str">
        <f>VLOOKUP(C2967,Customer!$A$2:$F$793,2,FALSE)</f>
        <v>Austria</v>
      </c>
      <c r="L2967" t="str">
        <f>VLOOKUP($C2967,Customer!$A$2:$F$793,3,FALSE)</f>
        <v>Vienna</v>
      </c>
      <c r="M2967" t="str">
        <f>VLOOKUP($C2967,Customer!$A$2:$F$793,4,FALSE)</f>
        <v>Vienna</v>
      </c>
      <c r="N2967" t="str">
        <f>VLOOKUP($C2967,Customer!$A$2:$F$793,5,FALSE)</f>
        <v>Central</v>
      </c>
      <c r="O2967" t="str">
        <f>VLOOKUP($C2967,Customer!$A$2:$F$793,6,FALSE)</f>
        <v>Consumer</v>
      </c>
      <c r="P2967" t="str">
        <f>VLOOKUP(E2967,Product!$B$2:$C$1811,2,FALSE)</f>
        <v>Office Supplies</v>
      </c>
      <c r="Q2967" t="str">
        <f>VLOOKUP(E2967,CHOOSE({1,2},Product!$B$2:$B$1811,Product!$A$2:$A$1811),2,FALSE)</f>
        <v>Binders</v>
      </c>
      <c r="R2967" t="str">
        <f t="shared" si="46"/>
        <v>AZ</v>
      </c>
    </row>
    <row r="2968" spans="1:18" x14ac:dyDescent="0.25">
      <c r="A2968" t="s">
        <v>4138</v>
      </c>
      <c r="B2968" s="35">
        <v>44144</v>
      </c>
      <c r="C2968" t="s">
        <v>597</v>
      </c>
      <c r="D2968" t="s">
        <v>24</v>
      </c>
      <c r="E2968" t="s">
        <v>663</v>
      </c>
      <c r="F2968">
        <v>0</v>
      </c>
      <c r="G2968">
        <v>353984.4</v>
      </c>
      <c r="H2968">
        <v>73746.75</v>
      </c>
      <c r="I2968">
        <v>2</v>
      </c>
      <c r="J2968" t="s">
        <v>26</v>
      </c>
      <c r="K2968" t="str">
        <f>VLOOKUP(C2968,Customer!$A$2:$F$793,2,FALSE)</f>
        <v>Austria</v>
      </c>
      <c r="L2968" t="str">
        <f>VLOOKUP($C2968,Customer!$A$2:$F$793,3,FALSE)</f>
        <v>Vienna</v>
      </c>
      <c r="M2968" t="str">
        <f>VLOOKUP($C2968,Customer!$A$2:$F$793,4,FALSE)</f>
        <v>Vienna</v>
      </c>
      <c r="N2968" t="str">
        <f>VLOOKUP($C2968,Customer!$A$2:$F$793,5,FALSE)</f>
        <v>Central</v>
      </c>
      <c r="O2968" t="str">
        <f>VLOOKUP($C2968,Customer!$A$2:$F$793,6,FALSE)</f>
        <v>Consumer</v>
      </c>
      <c r="P2968" t="str">
        <f>VLOOKUP(E2968,Product!$B$2:$C$1811,2,FALSE)</f>
        <v>Office Supplies</v>
      </c>
      <c r="Q2968" t="str">
        <f>VLOOKUP(E2968,CHOOSE({1,2},Product!$B$2:$B$1811,Product!$A$2:$A$1811),2,FALSE)</f>
        <v>Fasteners</v>
      </c>
      <c r="R2968" t="str">
        <f t="shared" si="46"/>
        <v>AZ</v>
      </c>
    </row>
    <row r="2969" spans="1:18" x14ac:dyDescent="0.25">
      <c r="A2969" t="s">
        <v>4139</v>
      </c>
      <c r="B2969" s="35">
        <v>44144</v>
      </c>
      <c r="C2969" t="s">
        <v>517</v>
      </c>
      <c r="D2969" t="s">
        <v>24</v>
      </c>
      <c r="E2969" t="s">
        <v>625</v>
      </c>
      <c r="F2969">
        <v>0</v>
      </c>
      <c r="G2969">
        <v>2168154.4500000002</v>
      </c>
      <c r="H2969">
        <v>1061953.2</v>
      </c>
      <c r="I2969">
        <v>5</v>
      </c>
      <c r="J2969" t="s">
        <v>22</v>
      </c>
      <c r="K2969" t="str">
        <f>VLOOKUP(C2969,Customer!$A$2:$F$793,2,FALSE)</f>
        <v>Ireland</v>
      </c>
      <c r="L2969" t="str">
        <f>VLOOKUP($C2969,Customer!$A$2:$F$793,3,FALSE)</f>
        <v>Dublin</v>
      </c>
      <c r="M2969" t="str">
        <f>VLOOKUP($C2969,Customer!$A$2:$F$793,4,FALSE)</f>
        <v>Dublin</v>
      </c>
      <c r="N2969" t="str">
        <f>VLOOKUP($C2969,Customer!$A$2:$F$793,5,FALSE)</f>
        <v>North</v>
      </c>
      <c r="O2969" t="str">
        <f>VLOOKUP($C2969,Customer!$A$2:$F$793,6,FALSE)</f>
        <v>Consumer</v>
      </c>
      <c r="P2969" t="str">
        <f>VLOOKUP(E2969,Product!$B$2:$C$1811,2,FALSE)</f>
        <v>Office Supplies</v>
      </c>
      <c r="Q2969" t="str">
        <f>VLOOKUP(E2969,CHOOSE({1,2},Product!$B$2:$B$1811,Product!$A$2:$A$1811),2,FALSE)</f>
        <v>Envelopes</v>
      </c>
      <c r="R2969" t="str">
        <f t="shared" si="46"/>
        <v>AZ</v>
      </c>
    </row>
    <row r="2970" spans="1:18" x14ac:dyDescent="0.25">
      <c r="A2970" t="s">
        <v>4140</v>
      </c>
      <c r="B2970" s="35">
        <v>44145</v>
      </c>
      <c r="C2970" t="s">
        <v>2051</v>
      </c>
      <c r="D2970" t="s">
        <v>24</v>
      </c>
      <c r="E2970" t="s">
        <v>902</v>
      </c>
      <c r="F2970">
        <v>0</v>
      </c>
      <c r="G2970">
        <v>1150449.3</v>
      </c>
      <c r="H2970">
        <v>398232.45</v>
      </c>
      <c r="I2970">
        <v>3</v>
      </c>
      <c r="J2970" t="s">
        <v>26</v>
      </c>
      <c r="K2970" t="str">
        <f>VLOOKUP(C2970,Customer!$A$2:$F$793,2,FALSE)</f>
        <v>France</v>
      </c>
      <c r="L2970" t="str">
        <f>VLOOKUP($C2970,Customer!$A$2:$F$793,3,FALSE)</f>
        <v>Normandy</v>
      </c>
      <c r="M2970" t="str">
        <f>VLOOKUP($C2970,Customer!$A$2:$F$793,4,FALSE)</f>
        <v>Caen</v>
      </c>
      <c r="N2970" t="str">
        <f>VLOOKUP($C2970,Customer!$A$2:$F$793,5,FALSE)</f>
        <v>Central</v>
      </c>
      <c r="O2970" t="str">
        <f>VLOOKUP($C2970,Customer!$A$2:$F$793,6,FALSE)</f>
        <v>Corporate</v>
      </c>
      <c r="P2970" t="str">
        <f>VLOOKUP(E2970,Product!$B$2:$C$1811,2,FALSE)</f>
        <v>Office Supplies</v>
      </c>
      <c r="Q2970" t="str">
        <f>VLOOKUP(E2970,CHOOSE({1,2},Product!$B$2:$B$1811,Product!$A$2:$A$1811),2,FALSE)</f>
        <v>Art</v>
      </c>
      <c r="R2970" t="str">
        <f t="shared" si="46"/>
        <v>AZ</v>
      </c>
    </row>
    <row r="2971" spans="1:18" x14ac:dyDescent="0.25">
      <c r="A2971" t="s">
        <v>4141</v>
      </c>
      <c r="B2971" s="35">
        <v>44145</v>
      </c>
      <c r="C2971" t="s">
        <v>1170</v>
      </c>
      <c r="D2971" t="s">
        <v>20</v>
      </c>
      <c r="E2971" t="s">
        <v>285</v>
      </c>
      <c r="F2971">
        <v>0</v>
      </c>
      <c r="G2971">
        <v>1415937.6</v>
      </c>
      <c r="H2971">
        <v>58997.4</v>
      </c>
      <c r="I2971">
        <v>6</v>
      </c>
      <c r="J2971" t="s">
        <v>22</v>
      </c>
      <c r="K2971" t="str">
        <f>VLOOKUP(C2971,Customer!$A$2:$F$793,2,FALSE)</f>
        <v>Germany</v>
      </c>
      <c r="L2971" t="str">
        <f>VLOOKUP($C2971,Customer!$A$2:$F$793,3,FALSE)</f>
        <v>Berlin</v>
      </c>
      <c r="M2971" t="str">
        <f>VLOOKUP($C2971,Customer!$A$2:$F$793,4,FALSE)</f>
        <v>Berlin</v>
      </c>
      <c r="N2971" t="str">
        <f>VLOOKUP($C2971,Customer!$A$2:$F$793,5,FALSE)</f>
        <v>Central</v>
      </c>
      <c r="O2971" t="str">
        <f>VLOOKUP($C2971,Customer!$A$2:$F$793,6,FALSE)</f>
        <v>Consumer</v>
      </c>
      <c r="P2971" t="str">
        <f>VLOOKUP(E2971,Product!$B$2:$C$1811,2,FALSE)</f>
        <v>Office Supplies</v>
      </c>
      <c r="Q2971" t="str">
        <f>VLOOKUP(E2971,CHOOSE({1,2},Product!$B$2:$B$1811,Product!$A$2:$A$1811),2,FALSE)</f>
        <v>Art</v>
      </c>
      <c r="R2971" t="str">
        <f t="shared" si="46"/>
        <v>AZ</v>
      </c>
    </row>
    <row r="2972" spans="1:18" x14ac:dyDescent="0.25">
      <c r="A2972" t="s">
        <v>4142</v>
      </c>
      <c r="B2972" s="35">
        <v>44145</v>
      </c>
      <c r="C2972" t="s">
        <v>1795</v>
      </c>
      <c r="D2972" t="s">
        <v>24</v>
      </c>
      <c r="E2972" t="s">
        <v>1076</v>
      </c>
      <c r="F2972">
        <v>0</v>
      </c>
      <c r="G2972">
        <v>530976.6</v>
      </c>
      <c r="H2972">
        <v>132744.15</v>
      </c>
      <c r="I2972">
        <v>3</v>
      </c>
      <c r="J2972" t="s">
        <v>26</v>
      </c>
      <c r="K2972" t="str">
        <f>VLOOKUP(C2972,Customer!$A$2:$F$793,2,FALSE)</f>
        <v>Germany</v>
      </c>
      <c r="L2972" t="str">
        <f>VLOOKUP($C2972,Customer!$A$2:$F$793,3,FALSE)</f>
        <v>Schleswig-Holstein</v>
      </c>
      <c r="M2972" t="str">
        <f>VLOOKUP($C2972,Customer!$A$2:$F$793,4,FALSE)</f>
        <v>Norderstedt</v>
      </c>
      <c r="N2972" t="str">
        <f>VLOOKUP($C2972,Customer!$A$2:$F$793,5,FALSE)</f>
        <v>Central</v>
      </c>
      <c r="O2972" t="str">
        <f>VLOOKUP($C2972,Customer!$A$2:$F$793,6,FALSE)</f>
        <v>Corporate</v>
      </c>
      <c r="P2972" t="str">
        <f>VLOOKUP(E2972,Product!$B$2:$C$1811,2,FALSE)</f>
        <v>Office Supplies</v>
      </c>
      <c r="Q2972" t="str">
        <f>VLOOKUP(E2972,CHOOSE({1,2},Product!$B$2:$B$1811,Product!$A$2:$A$1811),2,FALSE)</f>
        <v>Envelopes</v>
      </c>
      <c r="R2972" t="str">
        <f t="shared" si="46"/>
        <v>AZ</v>
      </c>
    </row>
    <row r="2973" spans="1:18" x14ac:dyDescent="0.25">
      <c r="A2973" t="s">
        <v>4143</v>
      </c>
      <c r="B2973" s="35">
        <v>44145</v>
      </c>
      <c r="C2973" t="s">
        <v>1969</v>
      </c>
      <c r="D2973" t="s">
        <v>24</v>
      </c>
      <c r="E2973" t="s">
        <v>1319</v>
      </c>
      <c r="F2973">
        <v>0</v>
      </c>
      <c r="G2973">
        <v>457229.85000000003</v>
      </c>
      <c r="H2973">
        <v>73746.75</v>
      </c>
      <c r="I2973">
        <v>2</v>
      </c>
      <c r="J2973" t="s">
        <v>26</v>
      </c>
      <c r="K2973" t="str">
        <f>VLOOKUP(C2973,Customer!$A$2:$F$793,2,FALSE)</f>
        <v>Italy</v>
      </c>
      <c r="L2973" t="str">
        <f>VLOOKUP($C2973,Customer!$A$2:$F$793,3,FALSE)</f>
        <v>Apulia</v>
      </c>
      <c r="M2973" t="str">
        <f>VLOOKUP($C2973,Customer!$A$2:$F$793,4,FALSE)</f>
        <v>Bari</v>
      </c>
      <c r="N2973" t="str">
        <f>VLOOKUP($C2973,Customer!$A$2:$F$793,5,FALSE)</f>
        <v>South</v>
      </c>
      <c r="O2973" t="str">
        <f>VLOOKUP($C2973,Customer!$A$2:$F$793,6,FALSE)</f>
        <v>Corporate</v>
      </c>
      <c r="P2973" t="str">
        <f>VLOOKUP(E2973,Product!$B$2:$C$1811,2,FALSE)</f>
        <v>Office Supplies</v>
      </c>
      <c r="Q2973" t="str">
        <f>VLOOKUP(E2973,CHOOSE({1,2},Product!$B$2:$B$1811,Product!$A$2:$A$1811),2,FALSE)</f>
        <v>Art</v>
      </c>
      <c r="R2973" t="str">
        <f t="shared" si="46"/>
        <v>AZ</v>
      </c>
    </row>
    <row r="2974" spans="1:18" x14ac:dyDescent="0.25">
      <c r="A2974" t="s">
        <v>4143</v>
      </c>
      <c r="B2974" s="35">
        <v>44145</v>
      </c>
      <c r="C2974" t="s">
        <v>1969</v>
      </c>
      <c r="D2974" t="s">
        <v>24</v>
      </c>
      <c r="E2974" t="s">
        <v>482</v>
      </c>
      <c r="F2974">
        <v>0</v>
      </c>
      <c r="G2974">
        <v>1179948</v>
      </c>
      <c r="H2974">
        <v>14749.35</v>
      </c>
      <c r="I2974">
        <v>7</v>
      </c>
      <c r="J2974" t="s">
        <v>22</v>
      </c>
      <c r="K2974" t="str">
        <f>VLOOKUP(C2974,Customer!$A$2:$F$793,2,FALSE)</f>
        <v>Italy</v>
      </c>
      <c r="L2974" t="str">
        <f>VLOOKUP($C2974,Customer!$A$2:$F$793,3,FALSE)</f>
        <v>Apulia</v>
      </c>
      <c r="M2974" t="str">
        <f>VLOOKUP($C2974,Customer!$A$2:$F$793,4,FALSE)</f>
        <v>Bari</v>
      </c>
      <c r="N2974" t="str">
        <f>VLOOKUP($C2974,Customer!$A$2:$F$793,5,FALSE)</f>
        <v>South</v>
      </c>
      <c r="O2974" t="str">
        <f>VLOOKUP($C2974,Customer!$A$2:$F$793,6,FALSE)</f>
        <v>Corporate</v>
      </c>
      <c r="P2974" t="str">
        <f>VLOOKUP(E2974,Product!$B$2:$C$1811,2,FALSE)</f>
        <v>Office Supplies</v>
      </c>
      <c r="Q2974" t="str">
        <f>VLOOKUP(E2974,CHOOSE({1,2},Product!$B$2:$B$1811,Product!$A$2:$A$1811),2,FALSE)</f>
        <v>Fasteners</v>
      </c>
      <c r="R2974" t="str">
        <f t="shared" si="46"/>
        <v>AZ</v>
      </c>
    </row>
    <row r="2975" spans="1:18" x14ac:dyDescent="0.25">
      <c r="A2975" t="s">
        <v>4143</v>
      </c>
      <c r="B2975" s="35">
        <v>44145</v>
      </c>
      <c r="C2975" t="s">
        <v>1969</v>
      </c>
      <c r="D2975" t="s">
        <v>24</v>
      </c>
      <c r="E2975" t="s">
        <v>1350</v>
      </c>
      <c r="F2975">
        <v>0</v>
      </c>
      <c r="G2975">
        <v>2536888.2000000002</v>
      </c>
      <c r="H2975">
        <v>176992.2</v>
      </c>
      <c r="I2975">
        <v>3</v>
      </c>
      <c r="J2975" t="s">
        <v>22</v>
      </c>
      <c r="K2975" t="str">
        <f>VLOOKUP(C2975,Customer!$A$2:$F$793,2,FALSE)</f>
        <v>Italy</v>
      </c>
      <c r="L2975" t="str">
        <f>VLOOKUP($C2975,Customer!$A$2:$F$793,3,FALSE)</f>
        <v>Apulia</v>
      </c>
      <c r="M2975" t="str">
        <f>VLOOKUP($C2975,Customer!$A$2:$F$793,4,FALSE)</f>
        <v>Bari</v>
      </c>
      <c r="N2975" t="str">
        <f>VLOOKUP($C2975,Customer!$A$2:$F$793,5,FALSE)</f>
        <v>South</v>
      </c>
      <c r="O2975" t="str">
        <f>VLOOKUP($C2975,Customer!$A$2:$F$793,6,FALSE)</f>
        <v>Corporate</v>
      </c>
      <c r="P2975" t="str">
        <f>VLOOKUP(E2975,Product!$B$2:$C$1811,2,FALSE)</f>
        <v>Office Supplies</v>
      </c>
      <c r="Q2975" t="str">
        <f>VLOOKUP(E2975,CHOOSE({1,2},Product!$B$2:$B$1811,Product!$A$2:$A$1811),2,FALSE)</f>
        <v>Storage</v>
      </c>
      <c r="R2975" t="str">
        <f t="shared" si="46"/>
        <v>AZ</v>
      </c>
    </row>
    <row r="2976" spans="1:18" x14ac:dyDescent="0.25">
      <c r="A2976" t="s">
        <v>4144</v>
      </c>
      <c r="B2976" s="35">
        <v>44145</v>
      </c>
      <c r="C2976" t="s">
        <v>114</v>
      </c>
      <c r="D2976" t="s">
        <v>24</v>
      </c>
      <c r="E2976" t="s">
        <v>653</v>
      </c>
      <c r="F2976">
        <v>0</v>
      </c>
      <c r="G2976">
        <v>6489714</v>
      </c>
      <c r="H2976">
        <v>1887916.8</v>
      </c>
      <c r="I2976">
        <v>3</v>
      </c>
      <c r="J2976" t="s">
        <v>26</v>
      </c>
      <c r="K2976" t="str">
        <f>VLOOKUP(C2976,Customer!$A$2:$F$793,2,FALSE)</f>
        <v>Spain</v>
      </c>
      <c r="L2976" t="str">
        <f>VLOOKUP($C2976,Customer!$A$2:$F$793,3,FALSE)</f>
        <v>Madrid</v>
      </c>
      <c r="M2976" t="str">
        <f>VLOOKUP($C2976,Customer!$A$2:$F$793,4,FALSE)</f>
        <v>Madrid</v>
      </c>
      <c r="N2976" t="str">
        <f>VLOOKUP($C2976,Customer!$A$2:$F$793,5,FALSE)</f>
        <v>South</v>
      </c>
      <c r="O2976" t="str">
        <f>VLOOKUP($C2976,Customer!$A$2:$F$793,6,FALSE)</f>
        <v>Consumer</v>
      </c>
      <c r="P2976" t="str">
        <f>VLOOKUP(E2976,Product!$B$2:$C$1811,2,FALSE)</f>
        <v>Furniture</v>
      </c>
      <c r="Q2976" t="str">
        <f>VLOOKUP(E2976,CHOOSE({1,2},Product!$B$2:$B$1811,Product!$A$2:$A$1811),2,FALSE)</f>
        <v>Bookcases</v>
      </c>
      <c r="R2976" t="str">
        <f t="shared" si="46"/>
        <v>AZ</v>
      </c>
    </row>
    <row r="2977" spans="1:18" x14ac:dyDescent="0.25">
      <c r="A2977" t="s">
        <v>4145</v>
      </c>
      <c r="B2977" s="35">
        <v>44145</v>
      </c>
      <c r="C2977" t="s">
        <v>660</v>
      </c>
      <c r="D2977" t="s">
        <v>24</v>
      </c>
      <c r="E2977" t="s">
        <v>1526</v>
      </c>
      <c r="F2977">
        <v>0</v>
      </c>
      <c r="G2977">
        <v>1076702.55</v>
      </c>
      <c r="H2977">
        <v>44248.05</v>
      </c>
      <c r="I2977">
        <v>5</v>
      </c>
      <c r="J2977" t="s">
        <v>26</v>
      </c>
      <c r="K2977" t="str">
        <f>VLOOKUP(C2977,Customer!$A$2:$F$793,2,FALSE)</f>
        <v>United Kingdom</v>
      </c>
      <c r="L2977" t="str">
        <f>VLOOKUP($C2977,Customer!$A$2:$F$793,3,FALSE)</f>
        <v>England</v>
      </c>
      <c r="M2977" t="str">
        <f>VLOOKUP($C2977,Customer!$A$2:$F$793,4,FALSE)</f>
        <v>Bolton</v>
      </c>
      <c r="N2977" t="str">
        <f>VLOOKUP($C2977,Customer!$A$2:$F$793,5,FALSE)</f>
        <v>North</v>
      </c>
      <c r="O2977" t="str">
        <f>VLOOKUP($C2977,Customer!$A$2:$F$793,6,FALSE)</f>
        <v>Consumer</v>
      </c>
      <c r="P2977" t="str">
        <f>VLOOKUP(E2977,Product!$B$2:$C$1811,2,FALSE)</f>
        <v>Office Supplies</v>
      </c>
      <c r="Q2977" t="str">
        <f>VLOOKUP(E2977,CHOOSE({1,2},Product!$B$2:$B$1811,Product!$A$2:$A$1811),2,FALSE)</f>
        <v>Binders</v>
      </c>
      <c r="R2977" t="str">
        <f t="shared" si="46"/>
        <v>AZ</v>
      </c>
    </row>
    <row r="2978" spans="1:18" x14ac:dyDescent="0.25">
      <c r="A2978" t="s">
        <v>4145</v>
      </c>
      <c r="B2978" s="35">
        <v>44145</v>
      </c>
      <c r="C2978" t="s">
        <v>660</v>
      </c>
      <c r="D2978" t="s">
        <v>24</v>
      </c>
      <c r="E2978" t="s">
        <v>479</v>
      </c>
      <c r="F2978">
        <v>0</v>
      </c>
      <c r="G2978">
        <v>2743379.1</v>
      </c>
      <c r="H2978">
        <v>0</v>
      </c>
      <c r="I2978">
        <v>7</v>
      </c>
      <c r="J2978" t="s">
        <v>26</v>
      </c>
      <c r="K2978" t="str">
        <f>VLOOKUP(C2978,Customer!$A$2:$F$793,2,FALSE)</f>
        <v>United Kingdom</v>
      </c>
      <c r="L2978" t="str">
        <f>VLOOKUP($C2978,Customer!$A$2:$F$793,3,FALSE)</f>
        <v>England</v>
      </c>
      <c r="M2978" t="str">
        <f>VLOOKUP($C2978,Customer!$A$2:$F$793,4,FALSE)</f>
        <v>Bolton</v>
      </c>
      <c r="N2978" t="str">
        <f>VLOOKUP($C2978,Customer!$A$2:$F$793,5,FALSE)</f>
        <v>North</v>
      </c>
      <c r="O2978" t="str">
        <f>VLOOKUP($C2978,Customer!$A$2:$F$793,6,FALSE)</f>
        <v>Consumer</v>
      </c>
      <c r="P2978" t="str">
        <f>VLOOKUP(E2978,Product!$B$2:$C$1811,2,FALSE)</f>
        <v>Office Supplies</v>
      </c>
      <c r="Q2978" t="str">
        <f>VLOOKUP(E2978,CHOOSE({1,2},Product!$B$2:$B$1811,Product!$A$2:$A$1811),2,FALSE)</f>
        <v>Paper</v>
      </c>
      <c r="R2978" t="str">
        <f t="shared" si="46"/>
        <v>AZ</v>
      </c>
    </row>
    <row r="2979" spans="1:18" x14ac:dyDescent="0.25">
      <c r="A2979" t="s">
        <v>4146</v>
      </c>
      <c r="B2979" s="35">
        <v>44145</v>
      </c>
      <c r="C2979" t="s">
        <v>112</v>
      </c>
      <c r="D2979" t="s">
        <v>24</v>
      </c>
      <c r="E2979" t="s">
        <v>682</v>
      </c>
      <c r="F2979">
        <v>0.1</v>
      </c>
      <c r="G2979">
        <v>32728807.650000002</v>
      </c>
      <c r="H2979">
        <v>368733.75</v>
      </c>
      <c r="I2979">
        <v>8</v>
      </c>
      <c r="J2979" t="s">
        <v>22</v>
      </c>
      <c r="K2979" t="str">
        <f>VLOOKUP(C2979,Customer!$A$2:$F$793,2,FALSE)</f>
        <v>France</v>
      </c>
      <c r="L2979" t="str">
        <f>VLOOKUP($C2979,Customer!$A$2:$F$793,3,FALSE)</f>
        <v>Ile-de-France</v>
      </c>
      <c r="M2979" t="str">
        <f>VLOOKUP($C2979,Customer!$A$2:$F$793,4,FALSE)</f>
        <v>Maisons-Alfort</v>
      </c>
      <c r="N2979" t="str">
        <f>VLOOKUP($C2979,Customer!$A$2:$F$793,5,FALSE)</f>
        <v>Central</v>
      </c>
      <c r="O2979" t="str">
        <f>VLOOKUP($C2979,Customer!$A$2:$F$793,6,FALSE)</f>
        <v>Consumer</v>
      </c>
      <c r="P2979" t="str">
        <f>VLOOKUP(E2979,Product!$B$2:$C$1811,2,FALSE)</f>
        <v>Technology</v>
      </c>
      <c r="Q2979" t="str">
        <f>VLOOKUP(E2979,CHOOSE({1,2},Product!$B$2:$B$1811,Product!$A$2:$A$1811),2,FALSE)</f>
        <v>Machines</v>
      </c>
      <c r="R2979" t="str">
        <f t="shared" si="46"/>
        <v>AZ</v>
      </c>
    </row>
    <row r="2980" spans="1:18" x14ac:dyDescent="0.25">
      <c r="A2980" t="s">
        <v>4147</v>
      </c>
      <c r="B2980" s="35">
        <v>44145</v>
      </c>
      <c r="C2980" t="s">
        <v>1496</v>
      </c>
      <c r="D2980" t="s">
        <v>33</v>
      </c>
      <c r="E2980" t="s">
        <v>624</v>
      </c>
      <c r="F2980">
        <v>0</v>
      </c>
      <c r="G2980">
        <v>1519183.05</v>
      </c>
      <c r="H2980">
        <v>176992.2</v>
      </c>
      <c r="I2980">
        <v>2</v>
      </c>
      <c r="J2980" t="s">
        <v>22</v>
      </c>
      <c r="K2980" t="str">
        <f>VLOOKUP(C2980,Customer!$A$2:$F$793,2,FALSE)</f>
        <v>Austria</v>
      </c>
      <c r="L2980" t="str">
        <f>VLOOKUP($C2980,Customer!$A$2:$F$793,3,FALSE)</f>
        <v>Styria</v>
      </c>
      <c r="M2980" t="str">
        <f>VLOOKUP($C2980,Customer!$A$2:$F$793,4,FALSE)</f>
        <v>Graz</v>
      </c>
      <c r="N2980" t="str">
        <f>VLOOKUP($C2980,Customer!$A$2:$F$793,5,FALSE)</f>
        <v>Central</v>
      </c>
      <c r="O2980" t="str">
        <f>VLOOKUP($C2980,Customer!$A$2:$F$793,6,FALSE)</f>
        <v>Corporate</v>
      </c>
      <c r="P2980" t="str">
        <f>VLOOKUP(E2980,Product!$B$2:$C$1811,2,FALSE)</f>
        <v>Furniture</v>
      </c>
      <c r="Q2980" t="str">
        <f>VLOOKUP(E2980,CHOOSE({1,2},Product!$B$2:$B$1811,Product!$A$2:$A$1811),2,FALSE)</f>
        <v>Furnishings</v>
      </c>
      <c r="R2980" t="str">
        <f t="shared" si="46"/>
        <v>AZ</v>
      </c>
    </row>
    <row r="2981" spans="1:18" x14ac:dyDescent="0.25">
      <c r="A2981" t="s">
        <v>4147</v>
      </c>
      <c r="B2981" s="35">
        <v>44145</v>
      </c>
      <c r="C2981" t="s">
        <v>1496</v>
      </c>
      <c r="D2981" t="s">
        <v>33</v>
      </c>
      <c r="E2981" t="s">
        <v>2024</v>
      </c>
      <c r="F2981">
        <v>0.35</v>
      </c>
      <c r="G2981">
        <v>29675692.199999999</v>
      </c>
      <c r="H2981">
        <v>-15073835.700000001</v>
      </c>
      <c r="I2981">
        <v>6</v>
      </c>
      <c r="J2981" t="s">
        <v>22</v>
      </c>
      <c r="K2981" t="str">
        <f>VLOOKUP(C2981,Customer!$A$2:$F$793,2,FALSE)</f>
        <v>Austria</v>
      </c>
      <c r="L2981" t="str">
        <f>VLOOKUP($C2981,Customer!$A$2:$F$793,3,FALSE)</f>
        <v>Styria</v>
      </c>
      <c r="M2981" t="str">
        <f>VLOOKUP($C2981,Customer!$A$2:$F$793,4,FALSE)</f>
        <v>Graz</v>
      </c>
      <c r="N2981" t="str">
        <f>VLOOKUP($C2981,Customer!$A$2:$F$793,5,FALSE)</f>
        <v>Central</v>
      </c>
      <c r="O2981" t="str">
        <f>VLOOKUP($C2981,Customer!$A$2:$F$793,6,FALSE)</f>
        <v>Corporate</v>
      </c>
      <c r="P2981" t="str">
        <f>VLOOKUP(E2981,Product!$B$2:$C$1811,2,FALSE)</f>
        <v>Furniture</v>
      </c>
      <c r="Q2981" t="str">
        <f>VLOOKUP(E2981,CHOOSE({1,2},Product!$B$2:$B$1811,Product!$A$2:$A$1811),2,FALSE)</f>
        <v>Tables</v>
      </c>
      <c r="R2981" t="str">
        <f t="shared" si="46"/>
        <v>AZ</v>
      </c>
    </row>
    <row r="2982" spans="1:18" x14ac:dyDescent="0.25">
      <c r="A2982" t="s">
        <v>4147</v>
      </c>
      <c r="B2982" s="35">
        <v>44145</v>
      </c>
      <c r="C2982" t="s">
        <v>1496</v>
      </c>
      <c r="D2982" t="s">
        <v>33</v>
      </c>
      <c r="E2982" t="s">
        <v>2052</v>
      </c>
      <c r="F2982">
        <v>0.15</v>
      </c>
      <c r="G2982">
        <v>4837786.8</v>
      </c>
      <c r="H2982">
        <v>280237.65000000002</v>
      </c>
      <c r="I2982">
        <v>3</v>
      </c>
      <c r="J2982" t="s">
        <v>26</v>
      </c>
      <c r="K2982" t="str">
        <f>VLOOKUP(C2982,Customer!$A$2:$F$793,2,FALSE)</f>
        <v>Austria</v>
      </c>
      <c r="L2982" t="str">
        <f>VLOOKUP($C2982,Customer!$A$2:$F$793,3,FALSE)</f>
        <v>Styria</v>
      </c>
      <c r="M2982" t="str">
        <f>VLOOKUP($C2982,Customer!$A$2:$F$793,4,FALSE)</f>
        <v>Graz</v>
      </c>
      <c r="N2982" t="str">
        <f>VLOOKUP($C2982,Customer!$A$2:$F$793,5,FALSE)</f>
        <v>Central</v>
      </c>
      <c r="O2982" t="str">
        <f>VLOOKUP($C2982,Customer!$A$2:$F$793,6,FALSE)</f>
        <v>Corporate</v>
      </c>
      <c r="P2982" t="str">
        <f>VLOOKUP(E2982,Product!$B$2:$C$1811,2,FALSE)</f>
        <v>Technology</v>
      </c>
      <c r="Q2982" t="str">
        <f>VLOOKUP(E2982,CHOOSE({1,2},Product!$B$2:$B$1811,Product!$A$2:$A$1811),2,FALSE)</f>
        <v>Copiers</v>
      </c>
      <c r="R2982" t="str">
        <f t="shared" si="46"/>
        <v>AZ</v>
      </c>
    </row>
    <row r="2983" spans="1:18" x14ac:dyDescent="0.25">
      <c r="A2983" t="s">
        <v>4148</v>
      </c>
      <c r="B2983" s="35">
        <v>44147</v>
      </c>
      <c r="C2983" t="s">
        <v>409</v>
      </c>
      <c r="D2983" t="s">
        <v>24</v>
      </c>
      <c r="E2983" t="s">
        <v>904</v>
      </c>
      <c r="F2983">
        <v>0</v>
      </c>
      <c r="G2983">
        <v>12625443.6</v>
      </c>
      <c r="H2983">
        <v>2271399.9</v>
      </c>
      <c r="I2983">
        <v>5</v>
      </c>
      <c r="J2983" t="s">
        <v>22</v>
      </c>
      <c r="K2983" t="str">
        <f>VLOOKUP(C2983,Customer!$A$2:$F$793,2,FALSE)</f>
        <v>France</v>
      </c>
      <c r="L2983" t="str">
        <f>VLOOKUP($C2983,Customer!$A$2:$F$793,3,FALSE)</f>
        <v>Auvergne-Rhône-Alpes</v>
      </c>
      <c r="M2983" t="str">
        <f>VLOOKUP($C2983,Customer!$A$2:$F$793,4,FALSE)</f>
        <v>Riom</v>
      </c>
      <c r="N2983" t="str">
        <f>VLOOKUP($C2983,Customer!$A$2:$F$793,5,FALSE)</f>
        <v>Central</v>
      </c>
      <c r="O2983" t="str">
        <f>VLOOKUP($C2983,Customer!$A$2:$F$793,6,FALSE)</f>
        <v>Consumer</v>
      </c>
      <c r="P2983" t="str">
        <f>VLOOKUP(E2983,Product!$B$2:$C$1811,2,FALSE)</f>
        <v>Furniture</v>
      </c>
      <c r="Q2983" t="str">
        <f>VLOOKUP(E2983,CHOOSE({1,2},Product!$B$2:$B$1811,Product!$A$2:$A$1811),2,FALSE)</f>
        <v>Bookcases</v>
      </c>
      <c r="R2983" t="str">
        <f t="shared" si="46"/>
        <v>AZ</v>
      </c>
    </row>
    <row r="2984" spans="1:18" x14ac:dyDescent="0.25">
      <c r="A2984" t="s">
        <v>4148</v>
      </c>
      <c r="B2984" s="35">
        <v>44147</v>
      </c>
      <c r="C2984" t="s">
        <v>409</v>
      </c>
      <c r="D2984" t="s">
        <v>24</v>
      </c>
      <c r="E2984" t="s">
        <v>619</v>
      </c>
      <c r="F2984">
        <v>0</v>
      </c>
      <c r="G2984">
        <v>1297942.8</v>
      </c>
      <c r="H2984">
        <v>58997.4</v>
      </c>
      <c r="I2984">
        <v>3</v>
      </c>
      <c r="J2984" t="s">
        <v>26</v>
      </c>
      <c r="K2984" t="str">
        <f>VLOOKUP(C2984,Customer!$A$2:$F$793,2,FALSE)</f>
        <v>France</v>
      </c>
      <c r="L2984" t="str">
        <f>VLOOKUP($C2984,Customer!$A$2:$F$793,3,FALSE)</f>
        <v>Auvergne-Rhône-Alpes</v>
      </c>
      <c r="M2984" t="str">
        <f>VLOOKUP($C2984,Customer!$A$2:$F$793,4,FALSE)</f>
        <v>Riom</v>
      </c>
      <c r="N2984" t="str">
        <f>VLOOKUP($C2984,Customer!$A$2:$F$793,5,FALSE)</f>
        <v>Central</v>
      </c>
      <c r="O2984" t="str">
        <f>VLOOKUP($C2984,Customer!$A$2:$F$793,6,FALSE)</f>
        <v>Consumer</v>
      </c>
      <c r="P2984" t="str">
        <f>VLOOKUP(E2984,Product!$B$2:$C$1811,2,FALSE)</f>
        <v>Office Supplies</v>
      </c>
      <c r="Q2984" t="str">
        <f>VLOOKUP(E2984,CHOOSE({1,2},Product!$B$2:$B$1811,Product!$A$2:$A$1811),2,FALSE)</f>
        <v>Art</v>
      </c>
      <c r="R2984" t="str">
        <f t="shared" si="46"/>
        <v>AZ</v>
      </c>
    </row>
    <row r="2985" spans="1:18" x14ac:dyDescent="0.25">
      <c r="A2985" t="s">
        <v>4148</v>
      </c>
      <c r="B2985" s="35">
        <v>44147</v>
      </c>
      <c r="C2985" t="s">
        <v>409</v>
      </c>
      <c r="D2985" t="s">
        <v>24</v>
      </c>
      <c r="E2985" t="s">
        <v>1675</v>
      </c>
      <c r="F2985">
        <v>0</v>
      </c>
      <c r="G2985">
        <v>294987</v>
      </c>
      <c r="H2985">
        <v>117994.8</v>
      </c>
      <c r="I2985">
        <v>2</v>
      </c>
      <c r="J2985" t="s">
        <v>26</v>
      </c>
      <c r="K2985" t="str">
        <f>VLOOKUP(C2985,Customer!$A$2:$F$793,2,FALSE)</f>
        <v>France</v>
      </c>
      <c r="L2985" t="str">
        <f>VLOOKUP($C2985,Customer!$A$2:$F$793,3,FALSE)</f>
        <v>Auvergne-Rhône-Alpes</v>
      </c>
      <c r="M2985" t="str">
        <f>VLOOKUP($C2985,Customer!$A$2:$F$793,4,FALSE)</f>
        <v>Riom</v>
      </c>
      <c r="N2985" t="str">
        <f>VLOOKUP($C2985,Customer!$A$2:$F$793,5,FALSE)</f>
        <v>Central</v>
      </c>
      <c r="O2985" t="str">
        <f>VLOOKUP($C2985,Customer!$A$2:$F$793,6,FALSE)</f>
        <v>Consumer</v>
      </c>
      <c r="P2985" t="str">
        <f>VLOOKUP(E2985,Product!$B$2:$C$1811,2,FALSE)</f>
        <v>Office Supplies</v>
      </c>
      <c r="Q2985" t="str">
        <f>VLOOKUP(E2985,CHOOSE({1,2},Product!$B$2:$B$1811,Product!$A$2:$A$1811),2,FALSE)</f>
        <v>Envelopes</v>
      </c>
      <c r="R2985" t="str">
        <f t="shared" si="46"/>
        <v>AZ</v>
      </c>
    </row>
    <row r="2986" spans="1:18" x14ac:dyDescent="0.25">
      <c r="A2986" t="s">
        <v>4148</v>
      </c>
      <c r="B2986" s="35">
        <v>44147</v>
      </c>
      <c r="C2986" t="s">
        <v>409</v>
      </c>
      <c r="D2986" t="s">
        <v>24</v>
      </c>
      <c r="E2986" t="s">
        <v>1984</v>
      </c>
      <c r="F2986">
        <v>0</v>
      </c>
      <c r="G2986">
        <v>442480.5</v>
      </c>
      <c r="H2986">
        <v>176992.2</v>
      </c>
      <c r="I2986">
        <v>2</v>
      </c>
      <c r="J2986" t="s">
        <v>22</v>
      </c>
      <c r="K2986" t="str">
        <f>VLOOKUP(C2986,Customer!$A$2:$F$793,2,FALSE)</f>
        <v>France</v>
      </c>
      <c r="L2986" t="str">
        <f>VLOOKUP($C2986,Customer!$A$2:$F$793,3,FALSE)</f>
        <v>Auvergne-Rhône-Alpes</v>
      </c>
      <c r="M2986" t="str">
        <f>VLOOKUP($C2986,Customer!$A$2:$F$793,4,FALSE)</f>
        <v>Riom</v>
      </c>
      <c r="N2986" t="str">
        <f>VLOOKUP($C2986,Customer!$A$2:$F$793,5,FALSE)</f>
        <v>Central</v>
      </c>
      <c r="O2986" t="str">
        <f>VLOOKUP($C2986,Customer!$A$2:$F$793,6,FALSE)</f>
        <v>Consumer</v>
      </c>
      <c r="P2986" t="str">
        <f>VLOOKUP(E2986,Product!$B$2:$C$1811,2,FALSE)</f>
        <v>Office Supplies</v>
      </c>
      <c r="Q2986" t="str">
        <f>VLOOKUP(E2986,CHOOSE({1,2},Product!$B$2:$B$1811,Product!$A$2:$A$1811),2,FALSE)</f>
        <v>Fasteners</v>
      </c>
      <c r="R2986" t="str">
        <f t="shared" si="46"/>
        <v>AZ</v>
      </c>
    </row>
    <row r="2987" spans="1:18" x14ac:dyDescent="0.25">
      <c r="A2987" t="s">
        <v>4148</v>
      </c>
      <c r="B2987" s="35">
        <v>44147</v>
      </c>
      <c r="C2987" t="s">
        <v>409</v>
      </c>
      <c r="D2987" t="s">
        <v>24</v>
      </c>
      <c r="E2987" t="s">
        <v>2053</v>
      </c>
      <c r="F2987">
        <v>0.1</v>
      </c>
      <c r="G2987">
        <v>10280296.950000001</v>
      </c>
      <c r="H2987">
        <v>-339235.05</v>
      </c>
      <c r="I2987">
        <v>7</v>
      </c>
      <c r="J2987" t="s">
        <v>26</v>
      </c>
      <c r="K2987" t="str">
        <f>VLOOKUP(C2987,Customer!$A$2:$F$793,2,FALSE)</f>
        <v>France</v>
      </c>
      <c r="L2987" t="str">
        <f>VLOOKUP($C2987,Customer!$A$2:$F$793,3,FALSE)</f>
        <v>Auvergne-Rhône-Alpes</v>
      </c>
      <c r="M2987" t="str">
        <f>VLOOKUP($C2987,Customer!$A$2:$F$793,4,FALSE)</f>
        <v>Riom</v>
      </c>
      <c r="N2987" t="str">
        <f>VLOOKUP($C2987,Customer!$A$2:$F$793,5,FALSE)</f>
        <v>Central</v>
      </c>
      <c r="O2987" t="str">
        <f>VLOOKUP($C2987,Customer!$A$2:$F$793,6,FALSE)</f>
        <v>Consumer</v>
      </c>
      <c r="P2987" t="str">
        <f>VLOOKUP(E2987,Product!$B$2:$C$1811,2,FALSE)</f>
        <v>Technology</v>
      </c>
      <c r="Q2987" t="str">
        <f>VLOOKUP(E2987,CHOOSE({1,2},Product!$B$2:$B$1811,Product!$A$2:$A$1811),2,FALSE)</f>
        <v>Machines</v>
      </c>
      <c r="R2987" t="str">
        <f t="shared" si="46"/>
        <v>AZ</v>
      </c>
    </row>
    <row r="2988" spans="1:18" x14ac:dyDescent="0.25">
      <c r="A2988" t="s">
        <v>4149</v>
      </c>
      <c r="B2988" s="35">
        <v>44147</v>
      </c>
      <c r="C2988" t="s">
        <v>2035</v>
      </c>
      <c r="D2988" t="s">
        <v>24</v>
      </c>
      <c r="E2988" t="s">
        <v>41</v>
      </c>
      <c r="F2988">
        <v>0</v>
      </c>
      <c r="G2988">
        <v>12123965.700000001</v>
      </c>
      <c r="H2988">
        <v>2300898.6</v>
      </c>
      <c r="I2988">
        <v>2</v>
      </c>
      <c r="J2988" t="s">
        <v>26</v>
      </c>
      <c r="K2988" t="str">
        <f>VLOOKUP(C2988,Customer!$A$2:$F$793,2,FALSE)</f>
        <v>France</v>
      </c>
      <c r="L2988" t="str">
        <f>VLOOKUP($C2988,Customer!$A$2:$F$793,3,FALSE)</f>
        <v>Alsace-Champagne-Ardenne-Lorraine</v>
      </c>
      <c r="M2988" t="str">
        <f>VLOOKUP($C2988,Customer!$A$2:$F$793,4,FALSE)</f>
        <v>Mulhouse</v>
      </c>
      <c r="N2988" t="str">
        <f>VLOOKUP($C2988,Customer!$A$2:$F$793,5,FALSE)</f>
        <v>Central</v>
      </c>
      <c r="O2988" t="str">
        <f>VLOOKUP($C2988,Customer!$A$2:$F$793,6,FALSE)</f>
        <v>Corporate</v>
      </c>
      <c r="P2988" t="str">
        <f>VLOOKUP(E2988,Product!$B$2:$C$1811,2,FALSE)</f>
        <v>Furniture</v>
      </c>
      <c r="Q2988" t="str">
        <f>VLOOKUP(E2988,CHOOSE({1,2},Product!$B$2:$B$1811,Product!$A$2:$A$1811),2,FALSE)</f>
        <v>Bookcases</v>
      </c>
      <c r="R2988" t="str">
        <f t="shared" si="46"/>
        <v>AZ</v>
      </c>
    </row>
    <row r="2989" spans="1:18" x14ac:dyDescent="0.25">
      <c r="A2989" t="s">
        <v>4149</v>
      </c>
      <c r="B2989" s="35">
        <v>44147</v>
      </c>
      <c r="C2989" t="s">
        <v>2035</v>
      </c>
      <c r="D2989" t="s">
        <v>24</v>
      </c>
      <c r="E2989" t="s">
        <v>845</v>
      </c>
      <c r="F2989">
        <v>0</v>
      </c>
      <c r="G2989">
        <v>1430686.95</v>
      </c>
      <c r="H2989">
        <v>619472.70000000007</v>
      </c>
      <c r="I2989">
        <v>2</v>
      </c>
      <c r="J2989" t="s">
        <v>26</v>
      </c>
      <c r="K2989" t="str">
        <f>VLOOKUP(C2989,Customer!$A$2:$F$793,2,FALSE)</f>
        <v>France</v>
      </c>
      <c r="L2989" t="str">
        <f>VLOOKUP($C2989,Customer!$A$2:$F$793,3,FALSE)</f>
        <v>Alsace-Champagne-Ardenne-Lorraine</v>
      </c>
      <c r="M2989" t="str">
        <f>VLOOKUP($C2989,Customer!$A$2:$F$793,4,FALSE)</f>
        <v>Mulhouse</v>
      </c>
      <c r="N2989" t="str">
        <f>VLOOKUP($C2989,Customer!$A$2:$F$793,5,FALSE)</f>
        <v>Central</v>
      </c>
      <c r="O2989" t="str">
        <f>VLOOKUP($C2989,Customer!$A$2:$F$793,6,FALSE)</f>
        <v>Corporate</v>
      </c>
      <c r="P2989" t="str">
        <f>VLOOKUP(E2989,Product!$B$2:$C$1811,2,FALSE)</f>
        <v>Office Supplies</v>
      </c>
      <c r="Q2989" t="str">
        <f>VLOOKUP(E2989,CHOOSE({1,2},Product!$B$2:$B$1811,Product!$A$2:$A$1811),2,FALSE)</f>
        <v>Art</v>
      </c>
      <c r="R2989" t="str">
        <f t="shared" si="46"/>
        <v>AZ</v>
      </c>
    </row>
    <row r="2990" spans="1:18" x14ac:dyDescent="0.25">
      <c r="A2990" t="s">
        <v>4150</v>
      </c>
      <c r="B2990" s="35">
        <v>44147</v>
      </c>
      <c r="C2990" t="s">
        <v>1131</v>
      </c>
      <c r="D2990" t="s">
        <v>24</v>
      </c>
      <c r="E2990" t="s">
        <v>1968</v>
      </c>
      <c r="F2990">
        <v>0.6</v>
      </c>
      <c r="G2990">
        <v>1283193.45</v>
      </c>
      <c r="H2990">
        <v>-516227.25</v>
      </c>
      <c r="I2990">
        <v>5</v>
      </c>
      <c r="J2990" t="s">
        <v>26</v>
      </c>
      <c r="K2990" t="str">
        <f>VLOOKUP(C2990,Customer!$A$2:$F$793,2,FALSE)</f>
        <v>Germany</v>
      </c>
      <c r="L2990" t="str">
        <f>VLOOKUP($C2990,Customer!$A$2:$F$793,3,FALSE)</f>
        <v>Hamburg</v>
      </c>
      <c r="M2990" t="str">
        <f>VLOOKUP($C2990,Customer!$A$2:$F$793,4,FALSE)</f>
        <v>Hamburg</v>
      </c>
      <c r="N2990" t="str">
        <f>VLOOKUP($C2990,Customer!$A$2:$F$793,5,FALSE)</f>
        <v>Central</v>
      </c>
      <c r="O2990" t="str">
        <f>VLOOKUP($C2990,Customer!$A$2:$F$793,6,FALSE)</f>
        <v>Home Office</v>
      </c>
      <c r="P2990" t="str">
        <f>VLOOKUP(E2990,Product!$B$2:$C$1811,2,FALSE)</f>
        <v>Furniture</v>
      </c>
      <c r="Q2990" t="str">
        <f>VLOOKUP(E2990,CHOOSE({1,2},Product!$B$2:$B$1811,Product!$A$2:$A$1811),2,FALSE)</f>
        <v>Chairs</v>
      </c>
      <c r="R2990" t="str">
        <f t="shared" si="46"/>
        <v>AZ</v>
      </c>
    </row>
    <row r="2991" spans="1:18" x14ac:dyDescent="0.25">
      <c r="A2991" t="s">
        <v>4150</v>
      </c>
      <c r="B2991" s="35">
        <v>44147</v>
      </c>
      <c r="C2991" t="s">
        <v>1131</v>
      </c>
      <c r="D2991" t="s">
        <v>24</v>
      </c>
      <c r="E2991" t="s">
        <v>155</v>
      </c>
      <c r="F2991">
        <v>0</v>
      </c>
      <c r="G2991">
        <v>2581136.25</v>
      </c>
      <c r="H2991">
        <v>162242.85</v>
      </c>
      <c r="I2991">
        <v>7</v>
      </c>
      <c r="J2991" t="s">
        <v>26</v>
      </c>
      <c r="K2991" t="str">
        <f>VLOOKUP(C2991,Customer!$A$2:$F$793,2,FALSE)</f>
        <v>Germany</v>
      </c>
      <c r="L2991" t="str">
        <f>VLOOKUP($C2991,Customer!$A$2:$F$793,3,FALSE)</f>
        <v>Hamburg</v>
      </c>
      <c r="M2991" t="str">
        <f>VLOOKUP($C2991,Customer!$A$2:$F$793,4,FALSE)</f>
        <v>Hamburg</v>
      </c>
      <c r="N2991" t="str">
        <f>VLOOKUP($C2991,Customer!$A$2:$F$793,5,FALSE)</f>
        <v>Central</v>
      </c>
      <c r="O2991" t="str">
        <f>VLOOKUP($C2991,Customer!$A$2:$F$793,6,FALSE)</f>
        <v>Home Office</v>
      </c>
      <c r="P2991" t="str">
        <f>VLOOKUP(E2991,Product!$B$2:$C$1811,2,FALSE)</f>
        <v>Office Supplies</v>
      </c>
      <c r="Q2991" t="str">
        <f>VLOOKUP(E2991,CHOOSE({1,2},Product!$B$2:$B$1811,Product!$A$2:$A$1811),2,FALSE)</f>
        <v>Art</v>
      </c>
      <c r="R2991" t="str">
        <f t="shared" si="46"/>
        <v>AZ</v>
      </c>
    </row>
    <row r="2992" spans="1:18" x14ac:dyDescent="0.25">
      <c r="A2992" t="s">
        <v>4150</v>
      </c>
      <c r="B2992" s="35">
        <v>44147</v>
      </c>
      <c r="C2992" t="s">
        <v>1131</v>
      </c>
      <c r="D2992" t="s">
        <v>24</v>
      </c>
      <c r="E2992" t="s">
        <v>1536</v>
      </c>
      <c r="F2992">
        <v>0</v>
      </c>
      <c r="G2992">
        <v>442480.5</v>
      </c>
      <c r="H2992">
        <v>206490.9</v>
      </c>
      <c r="I2992">
        <v>1</v>
      </c>
      <c r="J2992" t="s">
        <v>22</v>
      </c>
      <c r="K2992" t="str">
        <f>VLOOKUP(C2992,Customer!$A$2:$F$793,2,FALSE)</f>
        <v>Germany</v>
      </c>
      <c r="L2992" t="str">
        <f>VLOOKUP($C2992,Customer!$A$2:$F$793,3,FALSE)</f>
        <v>Hamburg</v>
      </c>
      <c r="M2992" t="str">
        <f>VLOOKUP($C2992,Customer!$A$2:$F$793,4,FALSE)</f>
        <v>Hamburg</v>
      </c>
      <c r="N2992" t="str">
        <f>VLOOKUP($C2992,Customer!$A$2:$F$793,5,FALSE)</f>
        <v>Central</v>
      </c>
      <c r="O2992" t="str">
        <f>VLOOKUP($C2992,Customer!$A$2:$F$793,6,FALSE)</f>
        <v>Home Office</v>
      </c>
      <c r="P2992" t="str">
        <f>VLOOKUP(E2992,Product!$B$2:$C$1811,2,FALSE)</f>
        <v>Office Supplies</v>
      </c>
      <c r="Q2992" t="str">
        <f>VLOOKUP(E2992,CHOOSE({1,2},Product!$B$2:$B$1811,Product!$A$2:$A$1811),2,FALSE)</f>
        <v>Binders</v>
      </c>
      <c r="R2992" t="str">
        <f t="shared" si="46"/>
        <v>AZ</v>
      </c>
    </row>
    <row r="2993" spans="1:18" x14ac:dyDescent="0.25">
      <c r="A2993" t="s">
        <v>4151</v>
      </c>
      <c r="B2993" s="35">
        <v>44147</v>
      </c>
      <c r="C2993" t="s">
        <v>1499</v>
      </c>
      <c r="D2993" t="s">
        <v>24</v>
      </c>
      <c r="E2993" t="s">
        <v>1319</v>
      </c>
      <c r="F2993">
        <v>0</v>
      </c>
      <c r="G2993">
        <v>1135699.95</v>
      </c>
      <c r="H2993">
        <v>191741.55000000002</v>
      </c>
      <c r="I2993">
        <v>5</v>
      </c>
      <c r="J2993" t="s">
        <v>22</v>
      </c>
      <c r="K2993" t="str">
        <f>VLOOKUP(C2993,Customer!$A$2:$F$793,2,FALSE)</f>
        <v>France</v>
      </c>
      <c r="L2993" t="str">
        <f>VLOOKUP($C2993,Customer!$A$2:$F$793,3,FALSE)</f>
        <v>Ile-de-France</v>
      </c>
      <c r="M2993" t="str">
        <f>VLOOKUP($C2993,Customer!$A$2:$F$793,4,FALSE)</f>
        <v>Paris</v>
      </c>
      <c r="N2993" t="str">
        <f>VLOOKUP($C2993,Customer!$A$2:$F$793,5,FALSE)</f>
        <v>Central</v>
      </c>
      <c r="O2993" t="str">
        <f>VLOOKUP($C2993,Customer!$A$2:$F$793,6,FALSE)</f>
        <v>Consumer</v>
      </c>
      <c r="P2993" t="str">
        <f>VLOOKUP(E2993,Product!$B$2:$C$1811,2,FALSE)</f>
        <v>Office Supplies</v>
      </c>
      <c r="Q2993" t="str">
        <f>VLOOKUP(E2993,CHOOSE({1,2},Product!$B$2:$B$1811,Product!$A$2:$A$1811),2,FALSE)</f>
        <v>Art</v>
      </c>
      <c r="R2993" t="str">
        <f t="shared" si="46"/>
        <v>AZ</v>
      </c>
    </row>
    <row r="2994" spans="1:18" x14ac:dyDescent="0.25">
      <c r="A2994" t="s">
        <v>4151</v>
      </c>
      <c r="B2994" s="35">
        <v>44147</v>
      </c>
      <c r="C2994" t="s">
        <v>1499</v>
      </c>
      <c r="D2994" t="s">
        <v>24</v>
      </c>
      <c r="E2994" t="s">
        <v>1329</v>
      </c>
      <c r="F2994">
        <v>0</v>
      </c>
      <c r="G2994">
        <v>589974</v>
      </c>
      <c r="H2994">
        <v>0</v>
      </c>
      <c r="I2994">
        <v>3</v>
      </c>
      <c r="J2994" t="s">
        <v>26</v>
      </c>
      <c r="K2994" t="str">
        <f>VLOOKUP(C2994,Customer!$A$2:$F$793,2,FALSE)</f>
        <v>France</v>
      </c>
      <c r="L2994" t="str">
        <f>VLOOKUP($C2994,Customer!$A$2:$F$793,3,FALSE)</f>
        <v>Ile-de-France</v>
      </c>
      <c r="M2994" t="str">
        <f>VLOOKUP($C2994,Customer!$A$2:$F$793,4,FALSE)</f>
        <v>Paris</v>
      </c>
      <c r="N2994" t="str">
        <f>VLOOKUP($C2994,Customer!$A$2:$F$793,5,FALSE)</f>
        <v>Central</v>
      </c>
      <c r="O2994" t="str">
        <f>VLOOKUP($C2994,Customer!$A$2:$F$793,6,FALSE)</f>
        <v>Consumer</v>
      </c>
      <c r="P2994" t="str">
        <f>VLOOKUP(E2994,Product!$B$2:$C$1811,2,FALSE)</f>
        <v>Office Supplies</v>
      </c>
      <c r="Q2994" t="str">
        <f>VLOOKUP(E2994,CHOOSE({1,2},Product!$B$2:$B$1811,Product!$A$2:$A$1811),2,FALSE)</f>
        <v>Labels</v>
      </c>
      <c r="R2994" t="str">
        <f t="shared" si="46"/>
        <v>AZ</v>
      </c>
    </row>
    <row r="2995" spans="1:18" x14ac:dyDescent="0.25">
      <c r="A2995" t="s">
        <v>4152</v>
      </c>
      <c r="B2995" s="35">
        <v>44147</v>
      </c>
      <c r="C2995" t="s">
        <v>486</v>
      </c>
      <c r="D2995" t="s">
        <v>24</v>
      </c>
      <c r="E2995" t="s">
        <v>2054</v>
      </c>
      <c r="F2995">
        <v>0.6</v>
      </c>
      <c r="G2995">
        <v>15147582.450000001</v>
      </c>
      <c r="H2995">
        <v>-10604782.65</v>
      </c>
      <c r="I2995">
        <v>7</v>
      </c>
      <c r="J2995" t="s">
        <v>22</v>
      </c>
      <c r="K2995" t="str">
        <f>VLOOKUP(C2995,Customer!$A$2:$F$793,2,FALSE)</f>
        <v>Netherlands</v>
      </c>
      <c r="L2995" t="str">
        <f>VLOOKUP($C2995,Customer!$A$2:$F$793,3,FALSE)</f>
        <v>North Holland</v>
      </c>
      <c r="M2995" t="str">
        <f>VLOOKUP($C2995,Customer!$A$2:$F$793,4,FALSE)</f>
        <v>Amsterdam</v>
      </c>
      <c r="N2995" t="str">
        <f>VLOOKUP($C2995,Customer!$A$2:$F$793,5,FALSE)</f>
        <v>Central</v>
      </c>
      <c r="O2995" t="str">
        <f>VLOOKUP($C2995,Customer!$A$2:$F$793,6,FALSE)</f>
        <v>Home Office</v>
      </c>
      <c r="P2995" t="str">
        <f>VLOOKUP(E2995,Product!$B$2:$C$1811,2,FALSE)</f>
        <v>Furniture</v>
      </c>
      <c r="Q2995" t="str">
        <f>VLOOKUP(E2995,CHOOSE({1,2},Product!$B$2:$B$1811,Product!$A$2:$A$1811),2,FALSE)</f>
        <v>Bookcases</v>
      </c>
      <c r="R2995" t="str">
        <f t="shared" si="46"/>
        <v>BN</v>
      </c>
    </row>
    <row r="2996" spans="1:18" x14ac:dyDescent="0.25">
      <c r="A2996" t="s">
        <v>4152</v>
      </c>
      <c r="B2996" s="35">
        <v>44147</v>
      </c>
      <c r="C2996" t="s">
        <v>486</v>
      </c>
      <c r="D2996" t="s">
        <v>24</v>
      </c>
      <c r="E2996" t="s">
        <v>216</v>
      </c>
      <c r="F2996">
        <v>0.5</v>
      </c>
      <c r="G2996">
        <v>501477.9</v>
      </c>
      <c r="H2996">
        <v>-206490.9</v>
      </c>
      <c r="I2996">
        <v>5</v>
      </c>
      <c r="J2996" t="s">
        <v>26</v>
      </c>
      <c r="K2996" t="str">
        <f>VLOOKUP(C2996,Customer!$A$2:$F$793,2,FALSE)</f>
        <v>Netherlands</v>
      </c>
      <c r="L2996" t="str">
        <f>VLOOKUP($C2996,Customer!$A$2:$F$793,3,FALSE)</f>
        <v>North Holland</v>
      </c>
      <c r="M2996" t="str">
        <f>VLOOKUP($C2996,Customer!$A$2:$F$793,4,FALSE)</f>
        <v>Amsterdam</v>
      </c>
      <c r="N2996" t="str">
        <f>VLOOKUP($C2996,Customer!$A$2:$F$793,5,FALSE)</f>
        <v>Central</v>
      </c>
      <c r="O2996" t="str">
        <f>VLOOKUP($C2996,Customer!$A$2:$F$793,6,FALSE)</f>
        <v>Home Office</v>
      </c>
      <c r="P2996" t="str">
        <f>VLOOKUP(E2996,Product!$B$2:$C$1811,2,FALSE)</f>
        <v>Office Supplies</v>
      </c>
      <c r="Q2996" t="str">
        <f>VLOOKUP(E2996,CHOOSE({1,2},Product!$B$2:$B$1811,Product!$A$2:$A$1811),2,FALSE)</f>
        <v>Binders</v>
      </c>
      <c r="R2996" t="str">
        <f t="shared" si="46"/>
        <v>BN</v>
      </c>
    </row>
    <row r="2997" spans="1:18" x14ac:dyDescent="0.25">
      <c r="A2997" t="s">
        <v>4152</v>
      </c>
      <c r="B2997" s="35">
        <v>44147</v>
      </c>
      <c r="C2997" t="s">
        <v>486</v>
      </c>
      <c r="D2997" t="s">
        <v>24</v>
      </c>
      <c r="E2997" t="s">
        <v>1089</v>
      </c>
      <c r="F2997">
        <v>0.5</v>
      </c>
      <c r="G2997">
        <v>103245.45</v>
      </c>
      <c r="H2997">
        <v>-58997.4</v>
      </c>
      <c r="I2997">
        <v>1</v>
      </c>
      <c r="J2997" t="s">
        <v>26</v>
      </c>
      <c r="K2997" t="str">
        <f>VLOOKUP(C2997,Customer!$A$2:$F$793,2,FALSE)</f>
        <v>Netherlands</v>
      </c>
      <c r="L2997" t="str">
        <f>VLOOKUP($C2997,Customer!$A$2:$F$793,3,FALSE)</f>
        <v>North Holland</v>
      </c>
      <c r="M2997" t="str">
        <f>VLOOKUP($C2997,Customer!$A$2:$F$793,4,FALSE)</f>
        <v>Amsterdam</v>
      </c>
      <c r="N2997" t="str">
        <f>VLOOKUP($C2997,Customer!$A$2:$F$793,5,FALSE)</f>
        <v>Central</v>
      </c>
      <c r="O2997" t="str">
        <f>VLOOKUP($C2997,Customer!$A$2:$F$793,6,FALSE)</f>
        <v>Home Office</v>
      </c>
      <c r="P2997" t="str">
        <f>VLOOKUP(E2997,Product!$B$2:$C$1811,2,FALSE)</f>
        <v>Office Supplies</v>
      </c>
      <c r="Q2997" t="str">
        <f>VLOOKUP(E2997,CHOOSE({1,2},Product!$B$2:$B$1811,Product!$A$2:$A$1811),2,FALSE)</f>
        <v>Fasteners</v>
      </c>
      <c r="R2997" t="str">
        <f t="shared" si="46"/>
        <v>BN</v>
      </c>
    </row>
    <row r="2998" spans="1:18" x14ac:dyDescent="0.25">
      <c r="A2998" t="s">
        <v>4152</v>
      </c>
      <c r="B2998" s="35">
        <v>44147</v>
      </c>
      <c r="C2998" t="s">
        <v>486</v>
      </c>
      <c r="D2998" t="s">
        <v>24</v>
      </c>
      <c r="E2998" t="s">
        <v>909</v>
      </c>
      <c r="F2998">
        <v>0.6</v>
      </c>
      <c r="G2998">
        <v>117994.8</v>
      </c>
      <c r="H2998">
        <v>-132744.15</v>
      </c>
      <c r="I2998">
        <v>2</v>
      </c>
      <c r="J2998" t="s">
        <v>22</v>
      </c>
      <c r="K2998" t="str">
        <f>VLOOKUP(C2998,Customer!$A$2:$F$793,2,FALSE)</f>
        <v>Netherlands</v>
      </c>
      <c r="L2998" t="str">
        <f>VLOOKUP($C2998,Customer!$A$2:$F$793,3,FALSE)</f>
        <v>North Holland</v>
      </c>
      <c r="M2998" t="str">
        <f>VLOOKUP($C2998,Customer!$A$2:$F$793,4,FALSE)</f>
        <v>Amsterdam</v>
      </c>
      <c r="N2998" t="str">
        <f>VLOOKUP($C2998,Customer!$A$2:$F$793,5,FALSE)</f>
        <v>Central</v>
      </c>
      <c r="O2998" t="str">
        <f>VLOOKUP($C2998,Customer!$A$2:$F$793,6,FALSE)</f>
        <v>Home Office</v>
      </c>
      <c r="P2998" t="str">
        <f>VLOOKUP(E2998,Product!$B$2:$C$1811,2,FALSE)</f>
        <v>Office Supplies</v>
      </c>
      <c r="Q2998" t="str">
        <f>VLOOKUP(E2998,CHOOSE({1,2},Product!$B$2:$B$1811,Product!$A$2:$A$1811),2,FALSE)</f>
        <v>Storage</v>
      </c>
      <c r="R2998" t="str">
        <f t="shared" si="46"/>
        <v>BN</v>
      </c>
    </row>
    <row r="2999" spans="1:18" x14ac:dyDescent="0.25">
      <c r="A2999" t="s">
        <v>4152</v>
      </c>
      <c r="B2999" s="35">
        <v>44147</v>
      </c>
      <c r="C2999" t="s">
        <v>486</v>
      </c>
      <c r="D2999" t="s">
        <v>24</v>
      </c>
      <c r="E2999" t="s">
        <v>2055</v>
      </c>
      <c r="F2999">
        <v>0.65</v>
      </c>
      <c r="G2999">
        <v>1238945.4000000001</v>
      </c>
      <c r="H2999">
        <v>-1106201.25</v>
      </c>
      <c r="I2999">
        <v>2</v>
      </c>
      <c r="J2999" t="s">
        <v>22</v>
      </c>
      <c r="K2999" t="str">
        <f>VLOOKUP(C2999,Customer!$A$2:$F$793,2,FALSE)</f>
        <v>Netherlands</v>
      </c>
      <c r="L2999" t="str">
        <f>VLOOKUP($C2999,Customer!$A$2:$F$793,3,FALSE)</f>
        <v>North Holland</v>
      </c>
      <c r="M2999" t="str">
        <f>VLOOKUP($C2999,Customer!$A$2:$F$793,4,FALSE)</f>
        <v>Amsterdam</v>
      </c>
      <c r="N2999" t="str">
        <f>VLOOKUP($C2999,Customer!$A$2:$F$793,5,FALSE)</f>
        <v>Central</v>
      </c>
      <c r="O2999" t="str">
        <f>VLOOKUP($C2999,Customer!$A$2:$F$793,6,FALSE)</f>
        <v>Home Office</v>
      </c>
      <c r="P2999" t="str">
        <f>VLOOKUP(E2999,Product!$B$2:$C$1811,2,FALSE)</f>
        <v>Technology</v>
      </c>
      <c r="Q2999" t="str">
        <f>VLOOKUP(E2999,CHOOSE({1,2},Product!$B$2:$B$1811,Product!$A$2:$A$1811),2,FALSE)</f>
        <v>Machines</v>
      </c>
      <c r="R2999" t="str">
        <f t="shared" si="46"/>
        <v>BN</v>
      </c>
    </row>
    <row r="3000" spans="1:18" x14ac:dyDescent="0.25">
      <c r="A3000" t="s">
        <v>4153</v>
      </c>
      <c r="B3000" s="35">
        <v>44148</v>
      </c>
      <c r="C3000" t="s">
        <v>1332</v>
      </c>
      <c r="D3000" t="s">
        <v>33</v>
      </c>
      <c r="E3000" t="s">
        <v>1244</v>
      </c>
      <c r="F3000">
        <v>0</v>
      </c>
      <c r="G3000">
        <v>368733.75</v>
      </c>
      <c r="H3000">
        <v>103245.45</v>
      </c>
      <c r="I3000">
        <v>3</v>
      </c>
      <c r="J3000" t="s">
        <v>22</v>
      </c>
      <c r="K3000" t="str">
        <f>VLOOKUP(C3000,Customer!$A$2:$F$793,2,FALSE)</f>
        <v>Germany</v>
      </c>
      <c r="L3000" t="str">
        <f>VLOOKUP($C3000,Customer!$A$2:$F$793,3,FALSE)</f>
        <v>North Rhine-Westphalia</v>
      </c>
      <c r="M3000" t="str">
        <f>VLOOKUP($C3000,Customer!$A$2:$F$793,4,FALSE)</f>
        <v>Duisburg</v>
      </c>
      <c r="N3000" t="str">
        <f>VLOOKUP($C3000,Customer!$A$2:$F$793,5,FALSE)</f>
        <v>Central</v>
      </c>
      <c r="O3000" t="str">
        <f>VLOOKUP($C3000,Customer!$A$2:$F$793,6,FALSE)</f>
        <v>Home Office</v>
      </c>
      <c r="P3000" t="str">
        <f>VLOOKUP(E3000,Product!$B$2:$C$1811,2,FALSE)</f>
        <v>Office Supplies</v>
      </c>
      <c r="Q3000" t="str">
        <f>VLOOKUP(E3000,CHOOSE({1,2},Product!$B$2:$B$1811,Product!$A$2:$A$1811),2,FALSE)</f>
        <v>Binders</v>
      </c>
      <c r="R3000" t="str">
        <f t="shared" si="46"/>
        <v>AZ</v>
      </c>
    </row>
    <row r="3001" spans="1:18" x14ac:dyDescent="0.25">
      <c r="A3001" t="s">
        <v>4154</v>
      </c>
      <c r="B3001" s="35">
        <v>44148</v>
      </c>
      <c r="C3001" t="s">
        <v>965</v>
      </c>
      <c r="D3001" t="s">
        <v>33</v>
      </c>
      <c r="E3001" t="s">
        <v>950</v>
      </c>
      <c r="F3001">
        <v>0</v>
      </c>
      <c r="G3001">
        <v>147493.5</v>
      </c>
      <c r="H3001">
        <v>58997.4</v>
      </c>
      <c r="I3001">
        <v>2</v>
      </c>
      <c r="J3001" t="s">
        <v>22</v>
      </c>
      <c r="K3001" t="str">
        <f>VLOOKUP(C3001,Customer!$A$2:$F$793,2,FALSE)</f>
        <v>Austria</v>
      </c>
      <c r="L3001" t="str">
        <f>VLOOKUP($C3001,Customer!$A$2:$F$793,3,FALSE)</f>
        <v>Vienna</v>
      </c>
      <c r="M3001" t="str">
        <f>VLOOKUP($C3001,Customer!$A$2:$F$793,4,FALSE)</f>
        <v>Vienna</v>
      </c>
      <c r="N3001" t="str">
        <f>VLOOKUP($C3001,Customer!$A$2:$F$793,5,FALSE)</f>
        <v>Central</v>
      </c>
      <c r="O3001" t="str">
        <f>VLOOKUP($C3001,Customer!$A$2:$F$793,6,FALSE)</f>
        <v>Consumer</v>
      </c>
      <c r="P3001" t="str">
        <f>VLOOKUP(E3001,Product!$B$2:$C$1811,2,FALSE)</f>
        <v>Office Supplies</v>
      </c>
      <c r="Q3001" t="str">
        <f>VLOOKUP(E3001,CHOOSE({1,2},Product!$B$2:$B$1811,Product!$A$2:$A$1811),2,FALSE)</f>
        <v>Binders</v>
      </c>
      <c r="R3001" t="str">
        <f t="shared" si="46"/>
        <v>AZ</v>
      </c>
    </row>
    <row r="3002" spans="1:18" x14ac:dyDescent="0.25">
      <c r="A3002" t="s">
        <v>4154</v>
      </c>
      <c r="B3002" s="35">
        <v>44148</v>
      </c>
      <c r="C3002" t="s">
        <v>965</v>
      </c>
      <c r="D3002" t="s">
        <v>33</v>
      </c>
      <c r="E3002" t="s">
        <v>2056</v>
      </c>
      <c r="F3002">
        <v>0</v>
      </c>
      <c r="G3002">
        <v>383483.10000000003</v>
      </c>
      <c r="H3002">
        <v>14749.35</v>
      </c>
      <c r="I3002">
        <v>2</v>
      </c>
      <c r="J3002" t="s">
        <v>22</v>
      </c>
      <c r="K3002" t="str">
        <f>VLOOKUP(C3002,Customer!$A$2:$F$793,2,FALSE)</f>
        <v>Austria</v>
      </c>
      <c r="L3002" t="str">
        <f>VLOOKUP($C3002,Customer!$A$2:$F$793,3,FALSE)</f>
        <v>Vienna</v>
      </c>
      <c r="M3002" t="str">
        <f>VLOOKUP($C3002,Customer!$A$2:$F$793,4,FALSE)</f>
        <v>Vienna</v>
      </c>
      <c r="N3002" t="str">
        <f>VLOOKUP($C3002,Customer!$A$2:$F$793,5,FALSE)</f>
        <v>Central</v>
      </c>
      <c r="O3002" t="str">
        <f>VLOOKUP($C3002,Customer!$A$2:$F$793,6,FALSE)</f>
        <v>Consumer</v>
      </c>
      <c r="P3002" t="str">
        <f>VLOOKUP(E3002,Product!$B$2:$C$1811,2,FALSE)</f>
        <v>Office Supplies</v>
      </c>
      <c r="Q3002" t="str">
        <f>VLOOKUP(E3002,CHOOSE({1,2},Product!$B$2:$B$1811,Product!$A$2:$A$1811),2,FALSE)</f>
        <v>Fasteners</v>
      </c>
      <c r="R3002" t="str">
        <f t="shared" si="46"/>
        <v>AZ</v>
      </c>
    </row>
    <row r="3003" spans="1:18" x14ac:dyDescent="0.25">
      <c r="A3003" t="s">
        <v>4155</v>
      </c>
      <c r="B3003" s="35">
        <v>44148</v>
      </c>
      <c r="C3003" t="s">
        <v>2057</v>
      </c>
      <c r="D3003" t="s">
        <v>24</v>
      </c>
      <c r="E3003" t="s">
        <v>2058</v>
      </c>
      <c r="F3003">
        <v>0</v>
      </c>
      <c r="G3003">
        <v>6917445.1500000004</v>
      </c>
      <c r="H3003">
        <v>2551637.5500000003</v>
      </c>
      <c r="I3003">
        <v>7</v>
      </c>
      <c r="J3003" t="s">
        <v>22</v>
      </c>
      <c r="K3003" t="str">
        <f>VLOOKUP(C3003,Customer!$A$2:$F$793,2,FALSE)</f>
        <v>Italy</v>
      </c>
      <c r="L3003" t="str">
        <f>VLOOKUP($C3003,Customer!$A$2:$F$793,3,FALSE)</f>
        <v>Friuli-Venezia Giulia</v>
      </c>
      <c r="M3003" t="str">
        <f>VLOOKUP($C3003,Customer!$A$2:$F$793,4,FALSE)</f>
        <v>Trieste</v>
      </c>
      <c r="N3003" t="str">
        <f>VLOOKUP($C3003,Customer!$A$2:$F$793,5,FALSE)</f>
        <v>South</v>
      </c>
      <c r="O3003" t="str">
        <f>VLOOKUP($C3003,Customer!$A$2:$F$793,6,FALSE)</f>
        <v>Corporate</v>
      </c>
      <c r="P3003" t="str">
        <f>VLOOKUP(E3003,Product!$B$2:$C$1811,2,FALSE)</f>
        <v>Office Supplies</v>
      </c>
      <c r="Q3003" t="str">
        <f>VLOOKUP(E3003,CHOOSE({1,2},Product!$B$2:$B$1811,Product!$A$2:$A$1811),2,FALSE)</f>
        <v>Appliances</v>
      </c>
      <c r="R3003" t="str">
        <f t="shared" si="46"/>
        <v>AZ</v>
      </c>
    </row>
    <row r="3004" spans="1:18" x14ac:dyDescent="0.25">
      <c r="A3004" t="s">
        <v>4156</v>
      </c>
      <c r="B3004" s="35">
        <v>44148</v>
      </c>
      <c r="C3004" t="s">
        <v>1589</v>
      </c>
      <c r="D3004" t="s">
        <v>24</v>
      </c>
      <c r="E3004" t="s">
        <v>2059</v>
      </c>
      <c r="F3004">
        <v>0.2</v>
      </c>
      <c r="G3004">
        <v>412981.8</v>
      </c>
      <c r="H3004">
        <v>58997.4</v>
      </c>
      <c r="I3004">
        <v>2</v>
      </c>
      <c r="J3004" t="s">
        <v>22</v>
      </c>
      <c r="K3004" t="str">
        <f>VLOOKUP(C3004,Customer!$A$2:$F$793,2,FALSE)</f>
        <v>United Kingdom</v>
      </c>
      <c r="L3004" t="str">
        <f>VLOOKUP($C3004,Customer!$A$2:$F$793,3,FALSE)</f>
        <v>England</v>
      </c>
      <c r="M3004" t="str">
        <f>VLOOKUP($C3004,Customer!$A$2:$F$793,4,FALSE)</f>
        <v>West Bromwich</v>
      </c>
      <c r="N3004" t="str">
        <f>VLOOKUP($C3004,Customer!$A$2:$F$793,5,FALSE)</f>
        <v>North</v>
      </c>
      <c r="O3004" t="str">
        <f>VLOOKUP($C3004,Customer!$A$2:$F$793,6,FALSE)</f>
        <v>Consumer</v>
      </c>
      <c r="P3004" t="str">
        <f>VLOOKUP(E3004,Product!$B$2:$C$1811,2,FALSE)</f>
        <v>Office Supplies</v>
      </c>
      <c r="Q3004" t="str">
        <f>VLOOKUP(E3004,CHOOSE({1,2},Product!$B$2:$B$1811,Product!$A$2:$A$1811),2,FALSE)</f>
        <v>Storage</v>
      </c>
      <c r="R3004" t="str">
        <f t="shared" si="46"/>
        <v>AZ</v>
      </c>
    </row>
    <row r="3005" spans="1:18" x14ac:dyDescent="0.25">
      <c r="A3005" t="s">
        <v>4157</v>
      </c>
      <c r="B3005" s="35">
        <v>44148</v>
      </c>
      <c r="C3005" t="s">
        <v>1170</v>
      </c>
      <c r="D3005" t="s">
        <v>24</v>
      </c>
      <c r="E3005" t="s">
        <v>74</v>
      </c>
      <c r="F3005">
        <v>0</v>
      </c>
      <c r="G3005">
        <v>36711132.149999999</v>
      </c>
      <c r="H3005">
        <v>4041321.9</v>
      </c>
      <c r="I3005">
        <v>9</v>
      </c>
      <c r="J3005" t="s">
        <v>26</v>
      </c>
      <c r="K3005" t="str">
        <f>VLOOKUP(C3005,Customer!$A$2:$F$793,2,FALSE)</f>
        <v>Germany</v>
      </c>
      <c r="L3005" t="str">
        <f>VLOOKUP($C3005,Customer!$A$2:$F$793,3,FALSE)</f>
        <v>Berlin</v>
      </c>
      <c r="M3005" t="str">
        <f>VLOOKUP($C3005,Customer!$A$2:$F$793,4,FALSE)</f>
        <v>Berlin</v>
      </c>
      <c r="N3005" t="str">
        <f>VLOOKUP($C3005,Customer!$A$2:$F$793,5,FALSE)</f>
        <v>Central</v>
      </c>
      <c r="O3005" t="str">
        <f>VLOOKUP($C3005,Customer!$A$2:$F$793,6,FALSE)</f>
        <v>Consumer</v>
      </c>
      <c r="P3005" t="str">
        <f>VLOOKUP(E3005,Product!$B$2:$C$1811,2,FALSE)</f>
        <v>Office Supplies</v>
      </c>
      <c r="Q3005" t="str">
        <f>VLOOKUP(E3005,CHOOSE({1,2},Product!$B$2:$B$1811,Product!$A$2:$A$1811),2,FALSE)</f>
        <v>Appliances</v>
      </c>
      <c r="R3005" t="str">
        <f t="shared" si="46"/>
        <v>AZ</v>
      </c>
    </row>
    <row r="3006" spans="1:18" x14ac:dyDescent="0.25">
      <c r="A3006" t="s">
        <v>4158</v>
      </c>
      <c r="B3006" s="35">
        <v>44148</v>
      </c>
      <c r="C3006" t="s">
        <v>995</v>
      </c>
      <c r="D3006" t="s">
        <v>33</v>
      </c>
      <c r="E3006" t="s">
        <v>807</v>
      </c>
      <c r="F3006">
        <v>0</v>
      </c>
      <c r="G3006">
        <v>6120980.25</v>
      </c>
      <c r="H3006">
        <v>1224196.05</v>
      </c>
      <c r="I3006">
        <v>3</v>
      </c>
      <c r="J3006" t="s">
        <v>26</v>
      </c>
      <c r="K3006" t="str">
        <f>VLOOKUP(C3006,Customer!$A$2:$F$793,2,FALSE)</f>
        <v>Italy</v>
      </c>
      <c r="L3006" t="str">
        <f>VLOOKUP($C3006,Customer!$A$2:$F$793,3,FALSE)</f>
        <v>Lazio</v>
      </c>
      <c r="M3006" t="str">
        <f>VLOOKUP($C3006,Customer!$A$2:$F$793,4,FALSE)</f>
        <v>Rome</v>
      </c>
      <c r="N3006" t="str">
        <f>VLOOKUP($C3006,Customer!$A$2:$F$793,5,FALSE)</f>
        <v>South</v>
      </c>
      <c r="O3006" t="str">
        <f>VLOOKUP($C3006,Customer!$A$2:$F$793,6,FALSE)</f>
        <v>Home Office</v>
      </c>
      <c r="P3006" t="str">
        <f>VLOOKUP(E3006,Product!$B$2:$C$1811,2,FALSE)</f>
        <v>Furniture</v>
      </c>
      <c r="Q3006" t="str">
        <f>VLOOKUP(E3006,CHOOSE({1,2},Product!$B$2:$B$1811,Product!$A$2:$A$1811),2,FALSE)</f>
        <v>Chairs</v>
      </c>
      <c r="R3006" t="str">
        <f t="shared" si="46"/>
        <v>AZ</v>
      </c>
    </row>
    <row r="3007" spans="1:18" x14ac:dyDescent="0.25">
      <c r="A3007" t="s">
        <v>4159</v>
      </c>
      <c r="B3007" s="35">
        <v>44148</v>
      </c>
      <c r="C3007" t="s">
        <v>1035</v>
      </c>
      <c r="D3007" t="s">
        <v>20</v>
      </c>
      <c r="E3007" t="s">
        <v>1373</v>
      </c>
      <c r="F3007">
        <v>0.1</v>
      </c>
      <c r="G3007">
        <v>634222.05000000005</v>
      </c>
      <c r="H3007">
        <v>221240.25</v>
      </c>
      <c r="I3007">
        <v>6</v>
      </c>
      <c r="J3007" t="s">
        <v>26</v>
      </c>
      <c r="K3007" t="str">
        <f>VLOOKUP(C3007,Customer!$A$2:$F$793,2,FALSE)</f>
        <v>United Kingdom</v>
      </c>
      <c r="L3007" t="str">
        <f>VLOOKUP($C3007,Customer!$A$2:$F$793,3,FALSE)</f>
        <v>England</v>
      </c>
      <c r="M3007" t="str">
        <f>VLOOKUP($C3007,Customer!$A$2:$F$793,4,FALSE)</f>
        <v>Dudley</v>
      </c>
      <c r="N3007" t="str">
        <f>VLOOKUP($C3007,Customer!$A$2:$F$793,5,FALSE)</f>
        <v>North</v>
      </c>
      <c r="O3007" t="str">
        <f>VLOOKUP($C3007,Customer!$A$2:$F$793,6,FALSE)</f>
        <v>Consumer</v>
      </c>
      <c r="P3007" t="str">
        <f>VLOOKUP(E3007,Product!$B$2:$C$1811,2,FALSE)</f>
        <v>Office Supplies</v>
      </c>
      <c r="Q3007" t="str">
        <f>VLOOKUP(E3007,CHOOSE({1,2},Product!$B$2:$B$1811,Product!$A$2:$A$1811),2,FALSE)</f>
        <v>Binders</v>
      </c>
      <c r="R3007" t="str">
        <f t="shared" si="46"/>
        <v>AZ</v>
      </c>
    </row>
    <row r="3008" spans="1:18" x14ac:dyDescent="0.25">
      <c r="A3008" t="s">
        <v>4159</v>
      </c>
      <c r="B3008" s="35">
        <v>44148</v>
      </c>
      <c r="C3008" t="s">
        <v>1035</v>
      </c>
      <c r="D3008" t="s">
        <v>20</v>
      </c>
      <c r="E3008" t="s">
        <v>971</v>
      </c>
      <c r="F3008">
        <v>0.2</v>
      </c>
      <c r="G3008">
        <v>1356940.2</v>
      </c>
      <c r="H3008">
        <v>-132744.15</v>
      </c>
      <c r="I3008">
        <v>5</v>
      </c>
      <c r="J3008" t="s">
        <v>22</v>
      </c>
      <c r="K3008" t="str">
        <f>VLOOKUP(C3008,Customer!$A$2:$F$793,2,FALSE)</f>
        <v>United Kingdom</v>
      </c>
      <c r="L3008" t="str">
        <f>VLOOKUP($C3008,Customer!$A$2:$F$793,3,FALSE)</f>
        <v>England</v>
      </c>
      <c r="M3008" t="str">
        <f>VLOOKUP($C3008,Customer!$A$2:$F$793,4,FALSE)</f>
        <v>Dudley</v>
      </c>
      <c r="N3008" t="str">
        <f>VLOOKUP($C3008,Customer!$A$2:$F$793,5,FALSE)</f>
        <v>North</v>
      </c>
      <c r="O3008" t="str">
        <f>VLOOKUP($C3008,Customer!$A$2:$F$793,6,FALSE)</f>
        <v>Consumer</v>
      </c>
      <c r="P3008" t="str">
        <f>VLOOKUP(E3008,Product!$B$2:$C$1811,2,FALSE)</f>
        <v>Office Supplies</v>
      </c>
      <c r="Q3008" t="str">
        <f>VLOOKUP(E3008,CHOOSE({1,2},Product!$B$2:$B$1811,Product!$A$2:$A$1811),2,FALSE)</f>
        <v>Storage</v>
      </c>
      <c r="R3008" t="str">
        <f t="shared" si="46"/>
        <v>AZ</v>
      </c>
    </row>
    <row r="3009" spans="1:18" x14ac:dyDescent="0.25">
      <c r="A3009" t="s">
        <v>4159</v>
      </c>
      <c r="B3009" s="35">
        <v>44148</v>
      </c>
      <c r="C3009" t="s">
        <v>1035</v>
      </c>
      <c r="D3009" t="s">
        <v>20</v>
      </c>
      <c r="E3009" t="s">
        <v>185</v>
      </c>
      <c r="F3009">
        <v>0.2</v>
      </c>
      <c r="G3009">
        <v>9498581.4000000004</v>
      </c>
      <c r="H3009">
        <v>-117994.8</v>
      </c>
      <c r="I3009">
        <v>6</v>
      </c>
      <c r="J3009" t="s">
        <v>22</v>
      </c>
      <c r="K3009" t="str">
        <f>VLOOKUP(C3009,Customer!$A$2:$F$793,2,FALSE)</f>
        <v>United Kingdom</v>
      </c>
      <c r="L3009" t="str">
        <f>VLOOKUP($C3009,Customer!$A$2:$F$793,3,FALSE)</f>
        <v>England</v>
      </c>
      <c r="M3009" t="str">
        <f>VLOOKUP($C3009,Customer!$A$2:$F$793,4,FALSE)</f>
        <v>Dudley</v>
      </c>
      <c r="N3009" t="str">
        <f>VLOOKUP($C3009,Customer!$A$2:$F$793,5,FALSE)</f>
        <v>North</v>
      </c>
      <c r="O3009" t="str">
        <f>VLOOKUP($C3009,Customer!$A$2:$F$793,6,FALSE)</f>
        <v>Consumer</v>
      </c>
      <c r="P3009" t="str">
        <f>VLOOKUP(E3009,Product!$B$2:$C$1811,2,FALSE)</f>
        <v>Office Supplies</v>
      </c>
      <c r="Q3009" t="str">
        <f>VLOOKUP(E3009,CHOOSE({1,2},Product!$B$2:$B$1811,Product!$A$2:$A$1811),2,FALSE)</f>
        <v>Storage</v>
      </c>
      <c r="R3009" t="str">
        <f t="shared" si="46"/>
        <v>AZ</v>
      </c>
    </row>
    <row r="3010" spans="1:18" x14ac:dyDescent="0.25">
      <c r="A3010" t="s">
        <v>4160</v>
      </c>
      <c r="B3010" s="35">
        <v>44148</v>
      </c>
      <c r="C3010" t="s">
        <v>1795</v>
      </c>
      <c r="D3010" t="s">
        <v>24</v>
      </c>
      <c r="E3010" t="s">
        <v>395</v>
      </c>
      <c r="F3010">
        <v>0</v>
      </c>
      <c r="G3010">
        <v>796464.9</v>
      </c>
      <c r="H3010">
        <v>265488.3</v>
      </c>
      <c r="I3010">
        <v>3</v>
      </c>
      <c r="J3010" t="s">
        <v>26</v>
      </c>
      <c r="K3010" t="str">
        <f>VLOOKUP(C3010,Customer!$A$2:$F$793,2,FALSE)</f>
        <v>Germany</v>
      </c>
      <c r="L3010" t="str">
        <f>VLOOKUP($C3010,Customer!$A$2:$F$793,3,FALSE)</f>
        <v>Schleswig-Holstein</v>
      </c>
      <c r="M3010" t="str">
        <f>VLOOKUP($C3010,Customer!$A$2:$F$793,4,FALSE)</f>
        <v>Norderstedt</v>
      </c>
      <c r="N3010" t="str">
        <f>VLOOKUP($C3010,Customer!$A$2:$F$793,5,FALSE)</f>
        <v>Central</v>
      </c>
      <c r="O3010" t="str">
        <f>VLOOKUP($C3010,Customer!$A$2:$F$793,6,FALSE)</f>
        <v>Corporate</v>
      </c>
      <c r="P3010" t="str">
        <f>VLOOKUP(E3010,Product!$B$2:$C$1811,2,FALSE)</f>
        <v>Office Supplies</v>
      </c>
      <c r="Q3010" t="str">
        <f>VLOOKUP(E3010,CHOOSE({1,2},Product!$B$2:$B$1811,Product!$A$2:$A$1811),2,FALSE)</f>
        <v>Art</v>
      </c>
      <c r="R3010" t="str">
        <f t="shared" si="46"/>
        <v>AZ</v>
      </c>
    </row>
    <row r="3011" spans="1:18" x14ac:dyDescent="0.25">
      <c r="A3011" t="s">
        <v>4160</v>
      </c>
      <c r="B3011" s="35">
        <v>44148</v>
      </c>
      <c r="C3011" t="s">
        <v>1795</v>
      </c>
      <c r="D3011" t="s">
        <v>24</v>
      </c>
      <c r="E3011" t="s">
        <v>870</v>
      </c>
      <c r="F3011">
        <v>0</v>
      </c>
      <c r="G3011">
        <v>3820081.65</v>
      </c>
      <c r="H3011">
        <v>693219.45000000007</v>
      </c>
      <c r="I3011">
        <v>5</v>
      </c>
      <c r="J3011" t="s">
        <v>22</v>
      </c>
      <c r="K3011" t="str">
        <f>VLOOKUP(C3011,Customer!$A$2:$F$793,2,FALSE)</f>
        <v>Germany</v>
      </c>
      <c r="L3011" t="str">
        <f>VLOOKUP($C3011,Customer!$A$2:$F$793,3,FALSE)</f>
        <v>Schleswig-Holstein</v>
      </c>
      <c r="M3011" t="str">
        <f>VLOOKUP($C3011,Customer!$A$2:$F$793,4,FALSE)</f>
        <v>Norderstedt</v>
      </c>
      <c r="N3011" t="str">
        <f>VLOOKUP($C3011,Customer!$A$2:$F$793,5,FALSE)</f>
        <v>Central</v>
      </c>
      <c r="O3011" t="str">
        <f>VLOOKUP($C3011,Customer!$A$2:$F$793,6,FALSE)</f>
        <v>Corporate</v>
      </c>
      <c r="P3011" t="str">
        <f>VLOOKUP(E3011,Product!$B$2:$C$1811,2,FALSE)</f>
        <v>Office Supplies</v>
      </c>
      <c r="Q3011" t="str">
        <f>VLOOKUP(E3011,CHOOSE({1,2},Product!$B$2:$B$1811,Product!$A$2:$A$1811),2,FALSE)</f>
        <v>Binders</v>
      </c>
      <c r="R3011" t="str">
        <f t="shared" ref="R3011:R3074" si="47">LEFT(A3011,2)</f>
        <v>AZ</v>
      </c>
    </row>
    <row r="3012" spans="1:18" x14ac:dyDescent="0.25">
      <c r="A3012" t="s">
        <v>4161</v>
      </c>
      <c r="B3012" s="35">
        <v>44149</v>
      </c>
      <c r="C3012" t="s">
        <v>2060</v>
      </c>
      <c r="D3012" t="s">
        <v>51</v>
      </c>
      <c r="E3012" t="s">
        <v>479</v>
      </c>
      <c r="F3012">
        <v>0</v>
      </c>
      <c r="G3012">
        <v>3525094.65</v>
      </c>
      <c r="H3012">
        <v>0</v>
      </c>
      <c r="I3012">
        <v>9</v>
      </c>
      <c r="J3012" t="s">
        <v>26</v>
      </c>
      <c r="K3012" t="str">
        <f>VLOOKUP(C3012,Customer!$A$2:$F$793,2,FALSE)</f>
        <v>Spain</v>
      </c>
      <c r="L3012" t="str">
        <f>VLOOKUP($C3012,Customer!$A$2:$F$793,3,FALSE)</f>
        <v>Madrid</v>
      </c>
      <c r="M3012" t="str">
        <f>VLOOKUP($C3012,Customer!$A$2:$F$793,4,FALSE)</f>
        <v>Madrid</v>
      </c>
      <c r="N3012" t="str">
        <f>VLOOKUP($C3012,Customer!$A$2:$F$793,5,FALSE)</f>
        <v>South</v>
      </c>
      <c r="O3012" t="str">
        <f>VLOOKUP($C3012,Customer!$A$2:$F$793,6,FALSE)</f>
        <v>Home Office</v>
      </c>
      <c r="P3012" t="str">
        <f>VLOOKUP(E3012,Product!$B$2:$C$1811,2,FALSE)</f>
        <v>Office Supplies</v>
      </c>
      <c r="Q3012" t="str">
        <f>VLOOKUP(E3012,CHOOSE({1,2},Product!$B$2:$B$1811,Product!$A$2:$A$1811),2,FALSE)</f>
        <v>Paper</v>
      </c>
      <c r="R3012" t="str">
        <f t="shared" si="47"/>
        <v>AZ</v>
      </c>
    </row>
    <row r="3013" spans="1:18" x14ac:dyDescent="0.25">
      <c r="A3013" t="s">
        <v>4162</v>
      </c>
      <c r="B3013" s="35">
        <v>44149</v>
      </c>
      <c r="C3013" t="s">
        <v>97</v>
      </c>
      <c r="D3013" t="s">
        <v>20</v>
      </c>
      <c r="E3013" t="s">
        <v>695</v>
      </c>
      <c r="F3013">
        <v>0</v>
      </c>
      <c r="G3013">
        <v>324485.7</v>
      </c>
      <c r="H3013">
        <v>44248.05</v>
      </c>
      <c r="I3013">
        <v>2</v>
      </c>
      <c r="J3013" t="s">
        <v>22</v>
      </c>
      <c r="K3013" t="str">
        <f>VLOOKUP(C3013,Customer!$A$2:$F$793,2,FALSE)</f>
        <v>Italy</v>
      </c>
      <c r="L3013" t="str">
        <f>VLOOKUP($C3013,Customer!$A$2:$F$793,3,FALSE)</f>
        <v>Tuscany</v>
      </c>
      <c r="M3013" t="str">
        <f>VLOOKUP($C3013,Customer!$A$2:$F$793,4,FALSE)</f>
        <v>Prato</v>
      </c>
      <c r="N3013" t="str">
        <f>VLOOKUP($C3013,Customer!$A$2:$F$793,5,FALSE)</f>
        <v>South</v>
      </c>
      <c r="O3013" t="str">
        <f>VLOOKUP($C3013,Customer!$A$2:$F$793,6,FALSE)</f>
        <v>Home Office</v>
      </c>
      <c r="P3013" t="str">
        <f>VLOOKUP(E3013,Product!$B$2:$C$1811,2,FALSE)</f>
        <v>Office Supplies</v>
      </c>
      <c r="Q3013" t="str">
        <f>VLOOKUP(E3013,CHOOSE({1,2},Product!$B$2:$B$1811,Product!$A$2:$A$1811),2,FALSE)</f>
        <v>Labels</v>
      </c>
      <c r="R3013" t="str">
        <f t="shared" si="47"/>
        <v>AZ</v>
      </c>
    </row>
    <row r="3014" spans="1:18" x14ac:dyDescent="0.25">
      <c r="A3014" t="s">
        <v>4163</v>
      </c>
      <c r="B3014" s="35">
        <v>44149</v>
      </c>
      <c r="C3014" t="s">
        <v>1141</v>
      </c>
      <c r="D3014" t="s">
        <v>33</v>
      </c>
      <c r="E3014" t="s">
        <v>1697</v>
      </c>
      <c r="F3014">
        <v>0</v>
      </c>
      <c r="G3014">
        <v>398232.45</v>
      </c>
      <c r="H3014">
        <v>88496.1</v>
      </c>
      <c r="I3014">
        <v>2</v>
      </c>
      <c r="J3014" t="s">
        <v>22</v>
      </c>
      <c r="K3014" t="str">
        <f>VLOOKUP(C3014,Customer!$A$2:$F$793,2,FALSE)</f>
        <v>Germany</v>
      </c>
      <c r="L3014" t="str">
        <f>VLOOKUP($C3014,Customer!$A$2:$F$793,3,FALSE)</f>
        <v>Hamburg</v>
      </c>
      <c r="M3014" t="str">
        <f>VLOOKUP($C3014,Customer!$A$2:$F$793,4,FALSE)</f>
        <v>Hamburg</v>
      </c>
      <c r="N3014" t="str">
        <f>VLOOKUP($C3014,Customer!$A$2:$F$793,5,FALSE)</f>
        <v>Central</v>
      </c>
      <c r="O3014" t="str">
        <f>VLOOKUP($C3014,Customer!$A$2:$F$793,6,FALSE)</f>
        <v>Corporate</v>
      </c>
      <c r="P3014" t="str">
        <f>VLOOKUP(E3014,Product!$B$2:$C$1811,2,FALSE)</f>
        <v>Office Supplies</v>
      </c>
      <c r="Q3014" t="str">
        <f>VLOOKUP(E3014,CHOOSE({1,2},Product!$B$2:$B$1811,Product!$A$2:$A$1811),2,FALSE)</f>
        <v>Fasteners</v>
      </c>
      <c r="R3014" t="str">
        <f t="shared" si="47"/>
        <v>AZ</v>
      </c>
    </row>
    <row r="3015" spans="1:18" x14ac:dyDescent="0.25">
      <c r="A3015" t="s">
        <v>4164</v>
      </c>
      <c r="B3015" s="35">
        <v>44149</v>
      </c>
      <c r="C3015" t="s">
        <v>995</v>
      </c>
      <c r="D3015" t="s">
        <v>24</v>
      </c>
      <c r="E3015" t="s">
        <v>782</v>
      </c>
      <c r="F3015">
        <v>0.1</v>
      </c>
      <c r="G3015">
        <v>6533962.0499999998</v>
      </c>
      <c r="H3015">
        <v>1091451.9000000001</v>
      </c>
      <c r="I3015">
        <v>4</v>
      </c>
      <c r="J3015" t="s">
        <v>22</v>
      </c>
      <c r="K3015" t="str">
        <f>VLOOKUP(C3015,Customer!$A$2:$F$793,2,FALSE)</f>
        <v>Italy</v>
      </c>
      <c r="L3015" t="str">
        <f>VLOOKUP($C3015,Customer!$A$2:$F$793,3,FALSE)</f>
        <v>Lazio</v>
      </c>
      <c r="M3015" t="str">
        <f>VLOOKUP($C3015,Customer!$A$2:$F$793,4,FALSE)</f>
        <v>Rome</v>
      </c>
      <c r="N3015" t="str">
        <f>VLOOKUP($C3015,Customer!$A$2:$F$793,5,FALSE)</f>
        <v>South</v>
      </c>
      <c r="O3015" t="str">
        <f>VLOOKUP($C3015,Customer!$A$2:$F$793,6,FALSE)</f>
        <v>Home Office</v>
      </c>
      <c r="P3015" t="str">
        <f>VLOOKUP(E3015,Product!$B$2:$C$1811,2,FALSE)</f>
        <v>Furniture</v>
      </c>
      <c r="Q3015" t="str">
        <f>VLOOKUP(E3015,CHOOSE({1,2},Product!$B$2:$B$1811,Product!$A$2:$A$1811),2,FALSE)</f>
        <v>Bookcases</v>
      </c>
      <c r="R3015" t="str">
        <f t="shared" si="47"/>
        <v>BN</v>
      </c>
    </row>
    <row r="3016" spans="1:18" x14ac:dyDescent="0.25">
      <c r="A3016" t="s">
        <v>4164</v>
      </c>
      <c r="B3016" s="35">
        <v>44149</v>
      </c>
      <c r="C3016" t="s">
        <v>995</v>
      </c>
      <c r="D3016" t="s">
        <v>24</v>
      </c>
      <c r="E3016" t="s">
        <v>878</v>
      </c>
      <c r="F3016">
        <v>0</v>
      </c>
      <c r="G3016">
        <v>1150449.3</v>
      </c>
      <c r="H3016">
        <v>383483.10000000003</v>
      </c>
      <c r="I3016">
        <v>5</v>
      </c>
      <c r="J3016" t="s">
        <v>26</v>
      </c>
      <c r="K3016" t="str">
        <f>VLOOKUP(C3016,Customer!$A$2:$F$793,2,FALSE)</f>
        <v>Italy</v>
      </c>
      <c r="L3016" t="str">
        <f>VLOOKUP($C3016,Customer!$A$2:$F$793,3,FALSE)</f>
        <v>Lazio</v>
      </c>
      <c r="M3016" t="str">
        <f>VLOOKUP($C3016,Customer!$A$2:$F$793,4,FALSE)</f>
        <v>Rome</v>
      </c>
      <c r="N3016" t="str">
        <f>VLOOKUP($C3016,Customer!$A$2:$F$793,5,FALSE)</f>
        <v>South</v>
      </c>
      <c r="O3016" t="str">
        <f>VLOOKUP($C3016,Customer!$A$2:$F$793,6,FALSE)</f>
        <v>Home Office</v>
      </c>
      <c r="P3016" t="str">
        <f>VLOOKUP(E3016,Product!$B$2:$C$1811,2,FALSE)</f>
        <v>Office Supplies</v>
      </c>
      <c r="Q3016" t="str">
        <f>VLOOKUP(E3016,CHOOSE({1,2},Product!$B$2:$B$1811,Product!$A$2:$A$1811),2,FALSE)</f>
        <v>Art</v>
      </c>
      <c r="R3016" t="str">
        <f t="shared" si="47"/>
        <v>BN</v>
      </c>
    </row>
    <row r="3017" spans="1:18" x14ac:dyDescent="0.25">
      <c r="A3017" t="s">
        <v>4164</v>
      </c>
      <c r="B3017" s="35">
        <v>44149</v>
      </c>
      <c r="C3017" t="s">
        <v>995</v>
      </c>
      <c r="D3017" t="s">
        <v>24</v>
      </c>
      <c r="E3017" t="s">
        <v>1485</v>
      </c>
      <c r="F3017">
        <v>0</v>
      </c>
      <c r="G3017">
        <v>2241901.2000000002</v>
      </c>
      <c r="H3017">
        <v>648971.4</v>
      </c>
      <c r="I3017">
        <v>3</v>
      </c>
      <c r="J3017" t="s">
        <v>22</v>
      </c>
      <c r="K3017" t="str">
        <f>VLOOKUP(C3017,Customer!$A$2:$F$793,2,FALSE)</f>
        <v>Italy</v>
      </c>
      <c r="L3017" t="str">
        <f>VLOOKUP($C3017,Customer!$A$2:$F$793,3,FALSE)</f>
        <v>Lazio</v>
      </c>
      <c r="M3017" t="str">
        <f>VLOOKUP($C3017,Customer!$A$2:$F$793,4,FALSE)</f>
        <v>Rome</v>
      </c>
      <c r="N3017" t="str">
        <f>VLOOKUP($C3017,Customer!$A$2:$F$793,5,FALSE)</f>
        <v>South</v>
      </c>
      <c r="O3017" t="str">
        <f>VLOOKUP($C3017,Customer!$A$2:$F$793,6,FALSE)</f>
        <v>Home Office</v>
      </c>
      <c r="P3017" t="str">
        <f>VLOOKUP(E3017,Product!$B$2:$C$1811,2,FALSE)</f>
        <v>Office Supplies</v>
      </c>
      <c r="Q3017" t="str">
        <f>VLOOKUP(E3017,CHOOSE({1,2},Product!$B$2:$B$1811,Product!$A$2:$A$1811),2,FALSE)</f>
        <v>Art</v>
      </c>
      <c r="R3017" t="str">
        <f t="shared" si="47"/>
        <v>BN</v>
      </c>
    </row>
    <row r="3018" spans="1:18" x14ac:dyDescent="0.25">
      <c r="A3018" t="s">
        <v>4164</v>
      </c>
      <c r="B3018" s="35">
        <v>44149</v>
      </c>
      <c r="C3018" t="s">
        <v>995</v>
      </c>
      <c r="D3018" t="s">
        <v>24</v>
      </c>
      <c r="E3018" t="s">
        <v>542</v>
      </c>
      <c r="F3018">
        <v>0.15</v>
      </c>
      <c r="G3018">
        <v>10457289.15</v>
      </c>
      <c r="H3018">
        <v>-1474935</v>
      </c>
      <c r="I3018">
        <v>5</v>
      </c>
      <c r="J3018" t="s">
        <v>22</v>
      </c>
      <c r="K3018" t="str">
        <f>VLOOKUP(C3018,Customer!$A$2:$F$793,2,FALSE)</f>
        <v>Italy</v>
      </c>
      <c r="L3018" t="str">
        <f>VLOOKUP($C3018,Customer!$A$2:$F$793,3,FALSE)</f>
        <v>Lazio</v>
      </c>
      <c r="M3018" t="str">
        <f>VLOOKUP($C3018,Customer!$A$2:$F$793,4,FALSE)</f>
        <v>Rome</v>
      </c>
      <c r="N3018" t="str">
        <f>VLOOKUP($C3018,Customer!$A$2:$F$793,5,FALSE)</f>
        <v>South</v>
      </c>
      <c r="O3018" t="str">
        <f>VLOOKUP($C3018,Customer!$A$2:$F$793,6,FALSE)</f>
        <v>Home Office</v>
      </c>
      <c r="P3018" t="str">
        <f>VLOOKUP(E3018,Product!$B$2:$C$1811,2,FALSE)</f>
        <v>Technology</v>
      </c>
      <c r="Q3018" t="str">
        <f>VLOOKUP(E3018,CHOOSE({1,2},Product!$B$2:$B$1811,Product!$A$2:$A$1811),2,FALSE)</f>
        <v>Phones</v>
      </c>
      <c r="R3018" t="str">
        <f t="shared" si="47"/>
        <v>BN</v>
      </c>
    </row>
    <row r="3019" spans="1:18" x14ac:dyDescent="0.25">
      <c r="A3019" t="s">
        <v>4165</v>
      </c>
      <c r="B3019" s="35">
        <v>44150</v>
      </c>
      <c r="C3019" t="s">
        <v>1596</v>
      </c>
      <c r="D3019" t="s">
        <v>24</v>
      </c>
      <c r="E3019" t="s">
        <v>198</v>
      </c>
      <c r="F3019">
        <v>0</v>
      </c>
      <c r="G3019">
        <v>221240.25</v>
      </c>
      <c r="H3019">
        <v>73746.75</v>
      </c>
      <c r="I3019">
        <v>1</v>
      </c>
      <c r="J3019" t="s">
        <v>22</v>
      </c>
      <c r="K3019" t="str">
        <f>VLOOKUP(C3019,Customer!$A$2:$F$793,2,FALSE)</f>
        <v>Germany</v>
      </c>
      <c r="L3019" t="str">
        <f>VLOOKUP($C3019,Customer!$A$2:$F$793,3,FALSE)</f>
        <v>North Rhine-Westphalia</v>
      </c>
      <c r="M3019" t="str">
        <f>VLOOKUP($C3019,Customer!$A$2:$F$793,4,FALSE)</f>
        <v>Erftstadt</v>
      </c>
      <c r="N3019" t="str">
        <f>VLOOKUP($C3019,Customer!$A$2:$F$793,5,FALSE)</f>
        <v>Central</v>
      </c>
      <c r="O3019" t="str">
        <f>VLOOKUP($C3019,Customer!$A$2:$F$793,6,FALSE)</f>
        <v>Corporate</v>
      </c>
      <c r="P3019" t="str">
        <f>VLOOKUP(E3019,Product!$B$2:$C$1811,2,FALSE)</f>
        <v>Office Supplies</v>
      </c>
      <c r="Q3019" t="str">
        <f>VLOOKUP(E3019,CHOOSE({1,2},Product!$B$2:$B$1811,Product!$A$2:$A$1811),2,FALSE)</f>
        <v>Art</v>
      </c>
      <c r="R3019" t="str">
        <f t="shared" si="47"/>
        <v>AZ</v>
      </c>
    </row>
    <row r="3020" spans="1:18" x14ac:dyDescent="0.25">
      <c r="A3020" t="s">
        <v>4166</v>
      </c>
      <c r="B3020" s="35">
        <v>44150</v>
      </c>
      <c r="C3020" t="s">
        <v>1396</v>
      </c>
      <c r="D3020" t="s">
        <v>24</v>
      </c>
      <c r="E3020" t="s">
        <v>2061</v>
      </c>
      <c r="F3020">
        <v>0</v>
      </c>
      <c r="G3020">
        <v>929209.05</v>
      </c>
      <c r="H3020">
        <v>368733.75</v>
      </c>
      <c r="I3020">
        <v>4</v>
      </c>
      <c r="J3020" t="s">
        <v>22</v>
      </c>
      <c r="K3020" t="str">
        <f>VLOOKUP(C3020,Customer!$A$2:$F$793,2,FALSE)</f>
        <v>United Kingdom</v>
      </c>
      <c r="L3020" t="str">
        <f>VLOOKUP($C3020,Customer!$A$2:$F$793,3,FALSE)</f>
        <v>England</v>
      </c>
      <c r="M3020" t="str">
        <f>VLOOKUP($C3020,Customer!$A$2:$F$793,4,FALSE)</f>
        <v>Blackpool</v>
      </c>
      <c r="N3020" t="str">
        <f>VLOOKUP($C3020,Customer!$A$2:$F$793,5,FALSE)</f>
        <v>North</v>
      </c>
      <c r="O3020" t="str">
        <f>VLOOKUP($C3020,Customer!$A$2:$F$793,6,FALSE)</f>
        <v>Corporate</v>
      </c>
      <c r="P3020" t="str">
        <f>VLOOKUP(E3020,Product!$B$2:$C$1811,2,FALSE)</f>
        <v>Furniture</v>
      </c>
      <c r="Q3020" t="str">
        <f>VLOOKUP(E3020,CHOOSE({1,2},Product!$B$2:$B$1811,Product!$A$2:$A$1811),2,FALSE)</f>
        <v>Furnishings</v>
      </c>
      <c r="R3020" t="str">
        <f t="shared" si="47"/>
        <v>AZ</v>
      </c>
    </row>
    <row r="3021" spans="1:18" x14ac:dyDescent="0.25">
      <c r="A3021" t="s">
        <v>4166</v>
      </c>
      <c r="B3021" s="35">
        <v>44150</v>
      </c>
      <c r="C3021" t="s">
        <v>1396</v>
      </c>
      <c r="D3021" t="s">
        <v>24</v>
      </c>
      <c r="E3021" t="s">
        <v>324</v>
      </c>
      <c r="F3021">
        <v>0</v>
      </c>
      <c r="G3021">
        <v>2197653.15</v>
      </c>
      <c r="H3021">
        <v>530976.6</v>
      </c>
      <c r="I3021">
        <v>3</v>
      </c>
      <c r="J3021" t="s">
        <v>22</v>
      </c>
      <c r="K3021" t="str">
        <f>VLOOKUP(C3021,Customer!$A$2:$F$793,2,FALSE)</f>
        <v>United Kingdom</v>
      </c>
      <c r="L3021" t="str">
        <f>VLOOKUP($C3021,Customer!$A$2:$F$793,3,FALSE)</f>
        <v>England</v>
      </c>
      <c r="M3021" t="str">
        <f>VLOOKUP($C3021,Customer!$A$2:$F$793,4,FALSE)</f>
        <v>Blackpool</v>
      </c>
      <c r="N3021" t="str">
        <f>VLOOKUP($C3021,Customer!$A$2:$F$793,5,FALSE)</f>
        <v>North</v>
      </c>
      <c r="O3021" t="str">
        <f>VLOOKUP($C3021,Customer!$A$2:$F$793,6,FALSE)</f>
        <v>Corporate</v>
      </c>
      <c r="P3021" t="str">
        <f>VLOOKUP(E3021,Product!$B$2:$C$1811,2,FALSE)</f>
        <v>Office Supplies</v>
      </c>
      <c r="Q3021" t="str">
        <f>VLOOKUP(E3021,CHOOSE({1,2},Product!$B$2:$B$1811,Product!$A$2:$A$1811),2,FALSE)</f>
        <v>Art</v>
      </c>
      <c r="R3021" t="str">
        <f t="shared" si="47"/>
        <v>AZ</v>
      </c>
    </row>
    <row r="3022" spans="1:18" x14ac:dyDescent="0.25">
      <c r="A3022" t="s">
        <v>4167</v>
      </c>
      <c r="B3022" s="35">
        <v>44150</v>
      </c>
      <c r="C3022" t="s">
        <v>2062</v>
      </c>
      <c r="D3022" t="s">
        <v>20</v>
      </c>
      <c r="E3022" t="s">
        <v>1063</v>
      </c>
      <c r="F3022">
        <v>0</v>
      </c>
      <c r="G3022">
        <v>383483.10000000003</v>
      </c>
      <c r="H3022">
        <v>117994.8</v>
      </c>
      <c r="I3022">
        <v>2</v>
      </c>
      <c r="J3022" t="s">
        <v>26</v>
      </c>
      <c r="K3022" t="str">
        <f>VLOOKUP(C3022,Customer!$A$2:$F$793,2,FALSE)</f>
        <v>United Kingdom</v>
      </c>
      <c r="L3022" t="str">
        <f>VLOOKUP($C3022,Customer!$A$2:$F$793,3,FALSE)</f>
        <v>England</v>
      </c>
      <c r="M3022" t="str">
        <f>VLOOKUP($C3022,Customer!$A$2:$F$793,4,FALSE)</f>
        <v>Stoke-on-Trent</v>
      </c>
      <c r="N3022" t="str">
        <f>VLOOKUP($C3022,Customer!$A$2:$F$793,5,FALSE)</f>
        <v>North</v>
      </c>
      <c r="O3022" t="str">
        <f>VLOOKUP($C3022,Customer!$A$2:$F$793,6,FALSE)</f>
        <v>Consumer</v>
      </c>
      <c r="P3022" t="str">
        <f>VLOOKUP(E3022,Product!$B$2:$C$1811,2,FALSE)</f>
        <v>Office Supplies</v>
      </c>
      <c r="Q3022" t="str">
        <f>VLOOKUP(E3022,CHOOSE({1,2},Product!$B$2:$B$1811,Product!$A$2:$A$1811),2,FALSE)</f>
        <v>Binders</v>
      </c>
      <c r="R3022" t="str">
        <f t="shared" si="47"/>
        <v>AZ</v>
      </c>
    </row>
    <row r="3023" spans="1:18" x14ac:dyDescent="0.25">
      <c r="A3023" t="s">
        <v>4167</v>
      </c>
      <c r="B3023" s="35">
        <v>44150</v>
      </c>
      <c r="C3023" t="s">
        <v>2062</v>
      </c>
      <c r="D3023" t="s">
        <v>20</v>
      </c>
      <c r="E3023" t="s">
        <v>2063</v>
      </c>
      <c r="F3023">
        <v>0</v>
      </c>
      <c r="G3023">
        <v>412981.8</v>
      </c>
      <c r="H3023">
        <v>0</v>
      </c>
      <c r="I3023">
        <v>3</v>
      </c>
      <c r="J3023" t="s">
        <v>22</v>
      </c>
      <c r="K3023" t="str">
        <f>VLOOKUP(C3023,Customer!$A$2:$F$793,2,FALSE)</f>
        <v>United Kingdom</v>
      </c>
      <c r="L3023" t="str">
        <f>VLOOKUP($C3023,Customer!$A$2:$F$793,3,FALSE)</f>
        <v>England</v>
      </c>
      <c r="M3023" t="str">
        <f>VLOOKUP($C3023,Customer!$A$2:$F$793,4,FALSE)</f>
        <v>Stoke-on-Trent</v>
      </c>
      <c r="N3023" t="str">
        <f>VLOOKUP($C3023,Customer!$A$2:$F$793,5,FALSE)</f>
        <v>North</v>
      </c>
      <c r="O3023" t="str">
        <f>VLOOKUP($C3023,Customer!$A$2:$F$793,6,FALSE)</f>
        <v>Consumer</v>
      </c>
      <c r="P3023" t="str">
        <f>VLOOKUP(E3023,Product!$B$2:$C$1811,2,FALSE)</f>
        <v>Office Supplies</v>
      </c>
      <c r="Q3023" t="str">
        <f>VLOOKUP(E3023,CHOOSE({1,2},Product!$B$2:$B$1811,Product!$A$2:$A$1811),2,FALSE)</f>
        <v>Labels</v>
      </c>
      <c r="R3023" t="str">
        <f t="shared" si="47"/>
        <v>AZ</v>
      </c>
    </row>
    <row r="3024" spans="1:18" x14ac:dyDescent="0.25">
      <c r="A3024" t="s">
        <v>4167</v>
      </c>
      <c r="B3024" s="35">
        <v>44150</v>
      </c>
      <c r="C3024" t="s">
        <v>2062</v>
      </c>
      <c r="D3024" t="s">
        <v>20</v>
      </c>
      <c r="E3024" t="s">
        <v>505</v>
      </c>
      <c r="F3024">
        <v>0</v>
      </c>
      <c r="G3024">
        <v>884961</v>
      </c>
      <c r="H3024">
        <v>44248.05</v>
      </c>
      <c r="I3024">
        <v>3</v>
      </c>
      <c r="J3024" t="s">
        <v>22</v>
      </c>
      <c r="K3024" t="str">
        <f>VLOOKUP(C3024,Customer!$A$2:$F$793,2,FALSE)</f>
        <v>United Kingdom</v>
      </c>
      <c r="L3024" t="str">
        <f>VLOOKUP($C3024,Customer!$A$2:$F$793,3,FALSE)</f>
        <v>England</v>
      </c>
      <c r="M3024" t="str">
        <f>VLOOKUP($C3024,Customer!$A$2:$F$793,4,FALSE)</f>
        <v>Stoke-on-Trent</v>
      </c>
      <c r="N3024" t="str">
        <f>VLOOKUP($C3024,Customer!$A$2:$F$793,5,FALSE)</f>
        <v>North</v>
      </c>
      <c r="O3024" t="str">
        <f>VLOOKUP($C3024,Customer!$A$2:$F$793,6,FALSE)</f>
        <v>Consumer</v>
      </c>
      <c r="P3024" t="str">
        <f>VLOOKUP(E3024,Product!$B$2:$C$1811,2,FALSE)</f>
        <v>Office Supplies</v>
      </c>
      <c r="Q3024" t="str">
        <f>VLOOKUP(E3024,CHOOSE({1,2},Product!$B$2:$B$1811,Product!$A$2:$A$1811),2,FALSE)</f>
        <v>Storage</v>
      </c>
      <c r="R3024" t="str">
        <f t="shared" si="47"/>
        <v>AZ</v>
      </c>
    </row>
    <row r="3025" spans="1:18" x14ac:dyDescent="0.25">
      <c r="A3025" t="s">
        <v>4168</v>
      </c>
      <c r="B3025" s="35">
        <v>44150</v>
      </c>
      <c r="C3025" t="s">
        <v>2048</v>
      </c>
      <c r="D3025" t="s">
        <v>33</v>
      </c>
      <c r="E3025" t="s">
        <v>646</v>
      </c>
      <c r="F3025">
        <v>0</v>
      </c>
      <c r="G3025">
        <v>22890991.199999999</v>
      </c>
      <c r="H3025">
        <v>1607679.1500000001</v>
      </c>
      <c r="I3025">
        <v>5</v>
      </c>
      <c r="J3025" t="s">
        <v>26</v>
      </c>
      <c r="K3025" t="str">
        <f>VLOOKUP(C3025,Customer!$A$2:$F$793,2,FALSE)</f>
        <v>France</v>
      </c>
      <c r="L3025" t="str">
        <f>VLOOKUP($C3025,Customer!$A$2:$F$793,3,FALSE)</f>
        <v>Provence-Alpes-Côte d'Azur</v>
      </c>
      <c r="M3025" t="str">
        <f>VLOOKUP($C3025,Customer!$A$2:$F$793,4,FALSE)</f>
        <v>Aix-en-Provence</v>
      </c>
      <c r="N3025" t="str">
        <f>VLOOKUP($C3025,Customer!$A$2:$F$793,5,FALSE)</f>
        <v>Central</v>
      </c>
      <c r="O3025" t="str">
        <f>VLOOKUP($C3025,Customer!$A$2:$F$793,6,FALSE)</f>
        <v>Corporate</v>
      </c>
      <c r="P3025" t="str">
        <f>VLOOKUP(E3025,Product!$B$2:$C$1811,2,FALSE)</f>
        <v>Office Supplies</v>
      </c>
      <c r="Q3025" t="str">
        <f>VLOOKUP(E3025,CHOOSE({1,2},Product!$B$2:$B$1811,Product!$A$2:$A$1811),2,FALSE)</f>
        <v>Appliances</v>
      </c>
      <c r="R3025" t="str">
        <f t="shared" si="47"/>
        <v>AZ</v>
      </c>
    </row>
    <row r="3026" spans="1:18" x14ac:dyDescent="0.25">
      <c r="A3026" t="s">
        <v>4168</v>
      </c>
      <c r="B3026" s="35">
        <v>44150</v>
      </c>
      <c r="C3026" t="s">
        <v>2048</v>
      </c>
      <c r="D3026" t="s">
        <v>33</v>
      </c>
      <c r="E3026" t="s">
        <v>2064</v>
      </c>
      <c r="F3026">
        <v>0</v>
      </c>
      <c r="G3026">
        <v>10840772.25</v>
      </c>
      <c r="H3026">
        <v>2817125.85</v>
      </c>
      <c r="I3026">
        <v>6</v>
      </c>
      <c r="J3026" t="s">
        <v>22</v>
      </c>
      <c r="K3026" t="str">
        <f>VLOOKUP(C3026,Customer!$A$2:$F$793,2,FALSE)</f>
        <v>France</v>
      </c>
      <c r="L3026" t="str">
        <f>VLOOKUP($C3026,Customer!$A$2:$F$793,3,FALSE)</f>
        <v>Provence-Alpes-Côte d'Azur</v>
      </c>
      <c r="M3026" t="str">
        <f>VLOOKUP($C3026,Customer!$A$2:$F$793,4,FALSE)</f>
        <v>Aix-en-Provence</v>
      </c>
      <c r="N3026" t="str">
        <f>VLOOKUP($C3026,Customer!$A$2:$F$793,5,FALSE)</f>
        <v>Central</v>
      </c>
      <c r="O3026" t="str">
        <f>VLOOKUP($C3026,Customer!$A$2:$F$793,6,FALSE)</f>
        <v>Corporate</v>
      </c>
      <c r="P3026" t="str">
        <f>VLOOKUP(E3026,Product!$B$2:$C$1811,2,FALSE)</f>
        <v>Technology</v>
      </c>
      <c r="Q3026" t="str">
        <f>VLOOKUP(E3026,CHOOSE({1,2},Product!$B$2:$B$1811,Product!$A$2:$A$1811),2,FALSE)</f>
        <v>Copiers</v>
      </c>
      <c r="R3026" t="str">
        <f t="shared" si="47"/>
        <v>AZ</v>
      </c>
    </row>
    <row r="3027" spans="1:18" x14ac:dyDescent="0.25">
      <c r="A3027" t="s">
        <v>4169</v>
      </c>
      <c r="B3027" s="35">
        <v>44151</v>
      </c>
      <c r="C3027" t="s">
        <v>385</v>
      </c>
      <c r="D3027" t="s">
        <v>20</v>
      </c>
      <c r="E3027" t="s">
        <v>350</v>
      </c>
      <c r="F3027">
        <v>0</v>
      </c>
      <c r="G3027">
        <v>1179948</v>
      </c>
      <c r="H3027">
        <v>265488.3</v>
      </c>
      <c r="I3027">
        <v>7</v>
      </c>
      <c r="J3027" t="s">
        <v>26</v>
      </c>
      <c r="K3027" t="str">
        <f>VLOOKUP(C3027,Customer!$A$2:$F$793,2,FALSE)</f>
        <v>Spain</v>
      </c>
      <c r="L3027" t="str">
        <f>VLOOKUP($C3027,Customer!$A$2:$F$793,3,FALSE)</f>
        <v>Castile and León</v>
      </c>
      <c r="M3027" t="str">
        <f>VLOOKUP($C3027,Customer!$A$2:$F$793,4,FALSE)</f>
        <v>Ponferrada</v>
      </c>
      <c r="N3027" t="str">
        <f>VLOOKUP($C3027,Customer!$A$2:$F$793,5,FALSE)</f>
        <v>South</v>
      </c>
      <c r="O3027" t="str">
        <f>VLOOKUP($C3027,Customer!$A$2:$F$793,6,FALSE)</f>
        <v>Home Office</v>
      </c>
      <c r="P3027" t="str">
        <f>VLOOKUP(E3027,Product!$B$2:$C$1811,2,FALSE)</f>
        <v>Office Supplies</v>
      </c>
      <c r="Q3027" t="str">
        <f>VLOOKUP(E3027,CHOOSE({1,2},Product!$B$2:$B$1811,Product!$A$2:$A$1811),2,FALSE)</f>
        <v>Art</v>
      </c>
      <c r="R3027" t="str">
        <f t="shared" si="47"/>
        <v>AZ</v>
      </c>
    </row>
    <row r="3028" spans="1:18" x14ac:dyDescent="0.25">
      <c r="A3028" t="s">
        <v>4169</v>
      </c>
      <c r="B3028" s="35">
        <v>44151</v>
      </c>
      <c r="C3028" t="s">
        <v>385</v>
      </c>
      <c r="D3028" t="s">
        <v>20</v>
      </c>
      <c r="E3028" t="s">
        <v>1976</v>
      </c>
      <c r="F3028">
        <v>0</v>
      </c>
      <c r="G3028">
        <v>663720.75</v>
      </c>
      <c r="H3028">
        <v>58997.4</v>
      </c>
      <c r="I3028">
        <v>3</v>
      </c>
      <c r="J3028" t="s">
        <v>26</v>
      </c>
      <c r="K3028" t="str">
        <f>VLOOKUP(C3028,Customer!$A$2:$F$793,2,FALSE)</f>
        <v>Spain</v>
      </c>
      <c r="L3028" t="str">
        <f>VLOOKUP($C3028,Customer!$A$2:$F$793,3,FALSE)</f>
        <v>Castile and León</v>
      </c>
      <c r="M3028" t="str">
        <f>VLOOKUP($C3028,Customer!$A$2:$F$793,4,FALSE)</f>
        <v>Ponferrada</v>
      </c>
      <c r="N3028" t="str">
        <f>VLOOKUP($C3028,Customer!$A$2:$F$793,5,FALSE)</f>
        <v>South</v>
      </c>
      <c r="O3028" t="str">
        <f>VLOOKUP($C3028,Customer!$A$2:$F$793,6,FALSE)</f>
        <v>Home Office</v>
      </c>
      <c r="P3028" t="str">
        <f>VLOOKUP(E3028,Product!$B$2:$C$1811,2,FALSE)</f>
        <v>Office Supplies</v>
      </c>
      <c r="Q3028" t="str">
        <f>VLOOKUP(E3028,CHOOSE({1,2},Product!$B$2:$B$1811,Product!$A$2:$A$1811),2,FALSE)</f>
        <v>Binders</v>
      </c>
      <c r="R3028" t="str">
        <f t="shared" si="47"/>
        <v>AZ</v>
      </c>
    </row>
    <row r="3029" spans="1:18" x14ac:dyDescent="0.25">
      <c r="A3029" t="s">
        <v>4169</v>
      </c>
      <c r="B3029" s="35">
        <v>44151</v>
      </c>
      <c r="C3029" t="s">
        <v>385</v>
      </c>
      <c r="D3029" t="s">
        <v>20</v>
      </c>
      <c r="E3029" t="s">
        <v>1663</v>
      </c>
      <c r="F3029">
        <v>0</v>
      </c>
      <c r="G3029">
        <v>4498551.75</v>
      </c>
      <c r="H3029">
        <v>309736.35000000003</v>
      </c>
      <c r="I3029">
        <v>8</v>
      </c>
      <c r="J3029" t="s">
        <v>22</v>
      </c>
      <c r="K3029" t="str">
        <f>VLOOKUP(C3029,Customer!$A$2:$F$793,2,FALSE)</f>
        <v>Spain</v>
      </c>
      <c r="L3029" t="str">
        <f>VLOOKUP($C3029,Customer!$A$2:$F$793,3,FALSE)</f>
        <v>Castile and León</v>
      </c>
      <c r="M3029" t="str">
        <f>VLOOKUP($C3029,Customer!$A$2:$F$793,4,FALSE)</f>
        <v>Ponferrada</v>
      </c>
      <c r="N3029" t="str">
        <f>VLOOKUP($C3029,Customer!$A$2:$F$793,5,FALSE)</f>
        <v>South</v>
      </c>
      <c r="O3029" t="str">
        <f>VLOOKUP($C3029,Customer!$A$2:$F$793,6,FALSE)</f>
        <v>Home Office</v>
      </c>
      <c r="P3029" t="str">
        <f>VLOOKUP(E3029,Product!$B$2:$C$1811,2,FALSE)</f>
        <v>Technology</v>
      </c>
      <c r="Q3029" t="str">
        <f>VLOOKUP(E3029,CHOOSE({1,2},Product!$B$2:$B$1811,Product!$A$2:$A$1811),2,FALSE)</f>
        <v>Accessories</v>
      </c>
      <c r="R3029" t="str">
        <f t="shared" si="47"/>
        <v>AZ</v>
      </c>
    </row>
    <row r="3030" spans="1:18" x14ac:dyDescent="0.25">
      <c r="A3030" t="s">
        <v>4170</v>
      </c>
      <c r="B3030" s="35">
        <v>44151</v>
      </c>
      <c r="C3030" t="s">
        <v>1995</v>
      </c>
      <c r="D3030" t="s">
        <v>24</v>
      </c>
      <c r="E3030" t="s">
        <v>621</v>
      </c>
      <c r="F3030">
        <v>0.4</v>
      </c>
      <c r="G3030">
        <v>8510374.9500000011</v>
      </c>
      <c r="H3030">
        <v>-5678499.75</v>
      </c>
      <c r="I3030">
        <v>7</v>
      </c>
      <c r="J3030" t="s">
        <v>26</v>
      </c>
      <c r="K3030" t="str">
        <f>VLOOKUP(C3030,Customer!$A$2:$F$793,2,FALSE)</f>
        <v>Germany</v>
      </c>
      <c r="L3030" t="str">
        <f>VLOOKUP($C3030,Customer!$A$2:$F$793,3,FALSE)</f>
        <v>North Rhine-Westphalia</v>
      </c>
      <c r="M3030" t="str">
        <f>VLOOKUP($C3030,Customer!$A$2:$F$793,4,FALSE)</f>
        <v>Essen</v>
      </c>
      <c r="N3030" t="str">
        <f>VLOOKUP($C3030,Customer!$A$2:$F$793,5,FALSE)</f>
        <v>Central</v>
      </c>
      <c r="O3030" t="str">
        <f>VLOOKUP($C3030,Customer!$A$2:$F$793,6,FALSE)</f>
        <v>Consumer</v>
      </c>
      <c r="P3030" t="str">
        <f>VLOOKUP(E3030,Product!$B$2:$C$1811,2,FALSE)</f>
        <v>Office Supplies</v>
      </c>
      <c r="Q3030" t="str">
        <f>VLOOKUP(E3030,CHOOSE({1,2},Product!$B$2:$B$1811,Product!$A$2:$A$1811),2,FALSE)</f>
        <v>Storage</v>
      </c>
      <c r="R3030" t="str">
        <f t="shared" si="47"/>
        <v>AZ</v>
      </c>
    </row>
    <row r="3031" spans="1:18" x14ac:dyDescent="0.25">
      <c r="A3031" t="s">
        <v>4170</v>
      </c>
      <c r="B3031" s="35">
        <v>44151</v>
      </c>
      <c r="C3031" t="s">
        <v>1995</v>
      </c>
      <c r="D3031" t="s">
        <v>24</v>
      </c>
      <c r="E3031" t="s">
        <v>1514</v>
      </c>
      <c r="F3031">
        <v>0</v>
      </c>
      <c r="G3031">
        <v>3407099.85</v>
      </c>
      <c r="H3031">
        <v>1460185.6500000001</v>
      </c>
      <c r="I3031">
        <v>4</v>
      </c>
      <c r="J3031" t="s">
        <v>26</v>
      </c>
      <c r="K3031" t="str">
        <f>VLOOKUP(C3031,Customer!$A$2:$F$793,2,FALSE)</f>
        <v>Germany</v>
      </c>
      <c r="L3031" t="str">
        <f>VLOOKUP($C3031,Customer!$A$2:$F$793,3,FALSE)</f>
        <v>North Rhine-Westphalia</v>
      </c>
      <c r="M3031" t="str">
        <f>VLOOKUP($C3031,Customer!$A$2:$F$793,4,FALSE)</f>
        <v>Essen</v>
      </c>
      <c r="N3031" t="str">
        <f>VLOOKUP($C3031,Customer!$A$2:$F$793,5,FALSE)</f>
        <v>Central</v>
      </c>
      <c r="O3031" t="str">
        <f>VLOOKUP($C3031,Customer!$A$2:$F$793,6,FALSE)</f>
        <v>Consumer</v>
      </c>
      <c r="P3031" t="str">
        <f>VLOOKUP(E3031,Product!$B$2:$C$1811,2,FALSE)</f>
        <v>Technology</v>
      </c>
      <c r="Q3031" t="str">
        <f>VLOOKUP(E3031,CHOOSE({1,2},Product!$B$2:$B$1811,Product!$A$2:$A$1811),2,FALSE)</f>
        <v>Accessories</v>
      </c>
      <c r="R3031" t="str">
        <f t="shared" si="47"/>
        <v>AZ</v>
      </c>
    </row>
    <row r="3032" spans="1:18" x14ac:dyDescent="0.25">
      <c r="A3032" t="s">
        <v>4171</v>
      </c>
      <c r="B3032" s="35">
        <v>44151</v>
      </c>
      <c r="C3032" t="s">
        <v>1096</v>
      </c>
      <c r="D3032" t="s">
        <v>24</v>
      </c>
      <c r="E3032" t="s">
        <v>2065</v>
      </c>
      <c r="F3032">
        <v>0</v>
      </c>
      <c r="G3032">
        <v>27743527.350000001</v>
      </c>
      <c r="H3032">
        <v>4439554.3500000006</v>
      </c>
      <c r="I3032">
        <v>6</v>
      </c>
      <c r="J3032" t="s">
        <v>22</v>
      </c>
      <c r="K3032" t="str">
        <f>VLOOKUP(C3032,Customer!$A$2:$F$793,2,FALSE)</f>
        <v>United Kingdom</v>
      </c>
      <c r="L3032" t="str">
        <f>VLOOKUP($C3032,Customer!$A$2:$F$793,3,FALSE)</f>
        <v>England</v>
      </c>
      <c r="M3032" t="str">
        <f>VLOOKUP($C3032,Customer!$A$2:$F$793,4,FALSE)</f>
        <v>Newcastle upon Tyne</v>
      </c>
      <c r="N3032" t="str">
        <f>VLOOKUP($C3032,Customer!$A$2:$F$793,5,FALSE)</f>
        <v>North</v>
      </c>
      <c r="O3032" t="str">
        <f>VLOOKUP($C3032,Customer!$A$2:$F$793,6,FALSE)</f>
        <v>Consumer</v>
      </c>
      <c r="P3032" t="str">
        <f>VLOOKUP(E3032,Product!$B$2:$C$1811,2,FALSE)</f>
        <v>Technology</v>
      </c>
      <c r="Q3032" t="str">
        <f>VLOOKUP(E3032,CHOOSE({1,2},Product!$B$2:$B$1811,Product!$A$2:$A$1811),2,FALSE)</f>
        <v>Machines</v>
      </c>
      <c r="R3032" t="str">
        <f t="shared" si="47"/>
        <v>AZ</v>
      </c>
    </row>
    <row r="3033" spans="1:18" x14ac:dyDescent="0.25">
      <c r="A3033" t="s">
        <v>4172</v>
      </c>
      <c r="B3033" s="35">
        <v>44152</v>
      </c>
      <c r="C3033" t="s">
        <v>1422</v>
      </c>
      <c r="D3033" t="s">
        <v>20</v>
      </c>
      <c r="E3033" t="s">
        <v>1168</v>
      </c>
      <c r="F3033">
        <v>0</v>
      </c>
      <c r="G3033">
        <v>589974</v>
      </c>
      <c r="H3033">
        <v>250738.95</v>
      </c>
      <c r="I3033">
        <v>2</v>
      </c>
      <c r="J3033" t="s">
        <v>26</v>
      </c>
      <c r="K3033" t="str">
        <f>VLOOKUP(C3033,Customer!$A$2:$F$793,2,FALSE)</f>
        <v>United Kingdom</v>
      </c>
      <c r="L3033" t="str">
        <f>VLOOKUP($C3033,Customer!$A$2:$F$793,3,FALSE)</f>
        <v>England</v>
      </c>
      <c r="M3033" t="str">
        <f>VLOOKUP($C3033,Customer!$A$2:$F$793,4,FALSE)</f>
        <v>Derby</v>
      </c>
      <c r="N3033" t="str">
        <f>VLOOKUP($C3033,Customer!$A$2:$F$793,5,FALSE)</f>
        <v>North</v>
      </c>
      <c r="O3033" t="str">
        <f>VLOOKUP($C3033,Customer!$A$2:$F$793,6,FALSE)</f>
        <v>Home Office</v>
      </c>
      <c r="P3033" t="str">
        <f>VLOOKUP(E3033,Product!$B$2:$C$1811,2,FALSE)</f>
        <v>Office Supplies</v>
      </c>
      <c r="Q3033" t="str">
        <f>VLOOKUP(E3033,CHOOSE({1,2},Product!$B$2:$B$1811,Product!$A$2:$A$1811),2,FALSE)</f>
        <v>Art</v>
      </c>
      <c r="R3033" t="str">
        <f t="shared" si="47"/>
        <v>AZ</v>
      </c>
    </row>
    <row r="3034" spans="1:18" x14ac:dyDescent="0.25">
      <c r="A3034" t="s">
        <v>4173</v>
      </c>
      <c r="B3034" s="35">
        <v>44152</v>
      </c>
      <c r="C3034" t="s">
        <v>1215</v>
      </c>
      <c r="D3034" t="s">
        <v>24</v>
      </c>
      <c r="E3034" t="s">
        <v>1868</v>
      </c>
      <c r="F3034">
        <v>0</v>
      </c>
      <c r="G3034">
        <v>1209446.7</v>
      </c>
      <c r="H3034">
        <v>103245.45</v>
      </c>
      <c r="I3034">
        <v>1</v>
      </c>
      <c r="J3034" t="s">
        <v>26</v>
      </c>
      <c r="K3034" t="str">
        <f>VLOOKUP(C3034,Customer!$A$2:$F$793,2,FALSE)</f>
        <v>France</v>
      </c>
      <c r="L3034" t="str">
        <f>VLOOKUP($C3034,Customer!$A$2:$F$793,3,FALSE)</f>
        <v>Ile-de-France</v>
      </c>
      <c r="M3034" t="str">
        <f>VLOOKUP($C3034,Customer!$A$2:$F$793,4,FALSE)</f>
        <v>Paris</v>
      </c>
      <c r="N3034" t="str">
        <f>VLOOKUP($C3034,Customer!$A$2:$F$793,5,FALSE)</f>
        <v>Central</v>
      </c>
      <c r="O3034" t="str">
        <f>VLOOKUP($C3034,Customer!$A$2:$F$793,6,FALSE)</f>
        <v>Consumer</v>
      </c>
      <c r="P3034" t="str">
        <f>VLOOKUP(E3034,Product!$B$2:$C$1811,2,FALSE)</f>
        <v>Technology</v>
      </c>
      <c r="Q3034" t="str">
        <f>VLOOKUP(E3034,CHOOSE({1,2},Product!$B$2:$B$1811,Product!$A$2:$A$1811),2,FALSE)</f>
        <v>Accessories</v>
      </c>
      <c r="R3034" t="str">
        <f t="shared" si="47"/>
        <v>AZ</v>
      </c>
    </row>
    <row r="3035" spans="1:18" x14ac:dyDescent="0.25">
      <c r="A3035" t="s">
        <v>4174</v>
      </c>
      <c r="B3035" s="35">
        <v>44152</v>
      </c>
      <c r="C3035" t="s">
        <v>508</v>
      </c>
      <c r="D3035" t="s">
        <v>33</v>
      </c>
      <c r="E3035" t="s">
        <v>750</v>
      </c>
      <c r="F3035">
        <v>0.5</v>
      </c>
      <c r="G3035">
        <v>634222.05000000005</v>
      </c>
      <c r="H3035">
        <v>-103245.45</v>
      </c>
      <c r="I3035">
        <v>5</v>
      </c>
      <c r="J3035" t="s">
        <v>26</v>
      </c>
      <c r="K3035" t="str">
        <f>VLOOKUP(C3035,Customer!$A$2:$F$793,2,FALSE)</f>
        <v>Netherlands</v>
      </c>
      <c r="L3035" t="str">
        <f>VLOOKUP($C3035,Customer!$A$2:$F$793,3,FALSE)</f>
        <v>Utrecht</v>
      </c>
      <c r="M3035" t="str">
        <f>VLOOKUP($C3035,Customer!$A$2:$F$793,4,FALSE)</f>
        <v>Utrecht</v>
      </c>
      <c r="N3035" t="str">
        <f>VLOOKUP($C3035,Customer!$A$2:$F$793,5,FALSE)</f>
        <v>Central</v>
      </c>
      <c r="O3035" t="str">
        <f>VLOOKUP($C3035,Customer!$A$2:$F$793,6,FALSE)</f>
        <v>Corporate</v>
      </c>
      <c r="P3035" t="str">
        <f>VLOOKUP(E3035,Product!$B$2:$C$1811,2,FALSE)</f>
        <v>Office Supplies</v>
      </c>
      <c r="Q3035" t="str">
        <f>VLOOKUP(E3035,CHOOSE({1,2},Product!$B$2:$B$1811,Product!$A$2:$A$1811),2,FALSE)</f>
        <v>Art</v>
      </c>
      <c r="R3035" t="str">
        <f t="shared" si="47"/>
        <v>BN</v>
      </c>
    </row>
    <row r="3036" spans="1:18" x14ac:dyDescent="0.25">
      <c r="A3036" t="s">
        <v>4175</v>
      </c>
      <c r="B3036" s="35">
        <v>44152</v>
      </c>
      <c r="C3036" t="s">
        <v>927</v>
      </c>
      <c r="D3036" t="s">
        <v>24</v>
      </c>
      <c r="E3036" t="s">
        <v>2066</v>
      </c>
      <c r="F3036">
        <v>0.6</v>
      </c>
      <c r="G3036">
        <v>5059027.05</v>
      </c>
      <c r="H3036">
        <v>-3289105.0500000003</v>
      </c>
      <c r="I3036">
        <v>5</v>
      </c>
      <c r="J3036" t="s">
        <v>26</v>
      </c>
      <c r="K3036" t="str">
        <f>VLOOKUP(C3036,Customer!$A$2:$F$793,2,FALSE)</f>
        <v>France</v>
      </c>
      <c r="L3036" t="str">
        <f>VLOOKUP($C3036,Customer!$A$2:$F$793,3,FALSE)</f>
        <v>Provence-Alpes-Côte d'Azur</v>
      </c>
      <c r="M3036" t="str">
        <f>VLOOKUP($C3036,Customer!$A$2:$F$793,4,FALSE)</f>
        <v>Menton</v>
      </c>
      <c r="N3036" t="str">
        <f>VLOOKUP($C3036,Customer!$A$2:$F$793,5,FALSE)</f>
        <v>Central</v>
      </c>
      <c r="O3036" t="str">
        <f>VLOOKUP($C3036,Customer!$A$2:$F$793,6,FALSE)</f>
        <v>Consumer</v>
      </c>
      <c r="P3036" t="str">
        <f>VLOOKUP(E3036,Product!$B$2:$C$1811,2,FALSE)</f>
        <v>Furniture</v>
      </c>
      <c r="Q3036" t="str">
        <f>VLOOKUP(E3036,CHOOSE({1,2},Product!$B$2:$B$1811,Product!$A$2:$A$1811),2,FALSE)</f>
        <v>Chairs</v>
      </c>
      <c r="R3036" t="str">
        <f t="shared" si="47"/>
        <v>BN</v>
      </c>
    </row>
    <row r="3037" spans="1:18" x14ac:dyDescent="0.25">
      <c r="A3037" t="s">
        <v>4176</v>
      </c>
      <c r="B3037" s="35">
        <v>44154</v>
      </c>
      <c r="C3037" t="s">
        <v>1422</v>
      </c>
      <c r="D3037" t="s">
        <v>20</v>
      </c>
      <c r="E3037" t="s">
        <v>663</v>
      </c>
      <c r="F3037">
        <v>0</v>
      </c>
      <c r="G3037">
        <v>176992.2</v>
      </c>
      <c r="H3037">
        <v>29498.7</v>
      </c>
      <c r="I3037">
        <v>1</v>
      </c>
      <c r="J3037" t="s">
        <v>26</v>
      </c>
      <c r="K3037" t="str">
        <f>VLOOKUP(C3037,Customer!$A$2:$F$793,2,FALSE)</f>
        <v>United Kingdom</v>
      </c>
      <c r="L3037" t="str">
        <f>VLOOKUP($C3037,Customer!$A$2:$F$793,3,FALSE)</f>
        <v>England</v>
      </c>
      <c r="M3037" t="str">
        <f>VLOOKUP($C3037,Customer!$A$2:$F$793,4,FALSE)</f>
        <v>Derby</v>
      </c>
      <c r="N3037" t="str">
        <f>VLOOKUP($C3037,Customer!$A$2:$F$793,5,FALSE)</f>
        <v>North</v>
      </c>
      <c r="O3037" t="str">
        <f>VLOOKUP($C3037,Customer!$A$2:$F$793,6,FALSE)</f>
        <v>Home Office</v>
      </c>
      <c r="P3037" t="str">
        <f>VLOOKUP(E3037,Product!$B$2:$C$1811,2,FALSE)</f>
        <v>Office Supplies</v>
      </c>
      <c r="Q3037" t="str">
        <f>VLOOKUP(E3037,CHOOSE({1,2},Product!$B$2:$B$1811,Product!$A$2:$A$1811),2,FALSE)</f>
        <v>Fasteners</v>
      </c>
      <c r="R3037" t="str">
        <f t="shared" si="47"/>
        <v>AZ</v>
      </c>
    </row>
    <row r="3038" spans="1:18" x14ac:dyDescent="0.25">
      <c r="A3038" t="s">
        <v>4177</v>
      </c>
      <c r="B3038" s="35">
        <v>44154</v>
      </c>
      <c r="C3038" t="s">
        <v>868</v>
      </c>
      <c r="D3038" t="s">
        <v>24</v>
      </c>
      <c r="E3038" t="s">
        <v>709</v>
      </c>
      <c r="F3038">
        <v>0</v>
      </c>
      <c r="G3038">
        <v>2182903.8000000003</v>
      </c>
      <c r="H3038">
        <v>870211.65</v>
      </c>
      <c r="I3038">
        <v>3</v>
      </c>
      <c r="J3038" t="s">
        <v>22</v>
      </c>
      <c r="K3038" t="str">
        <f>VLOOKUP(C3038,Customer!$A$2:$F$793,2,FALSE)</f>
        <v>Italy</v>
      </c>
      <c r="L3038" t="str">
        <f>VLOOKUP($C3038,Customer!$A$2:$F$793,3,FALSE)</f>
        <v>Emilia-Romagna</v>
      </c>
      <c r="M3038" t="str">
        <f>VLOOKUP($C3038,Customer!$A$2:$F$793,4,FALSE)</f>
        <v>Bologna</v>
      </c>
      <c r="N3038" t="str">
        <f>VLOOKUP($C3038,Customer!$A$2:$F$793,5,FALSE)</f>
        <v>South</v>
      </c>
      <c r="O3038" t="str">
        <f>VLOOKUP($C3038,Customer!$A$2:$F$793,6,FALSE)</f>
        <v>Consumer</v>
      </c>
      <c r="P3038" t="str">
        <f>VLOOKUP(E3038,Product!$B$2:$C$1811,2,FALSE)</f>
        <v>Office Supplies</v>
      </c>
      <c r="Q3038" t="str">
        <f>VLOOKUP(E3038,CHOOSE({1,2},Product!$B$2:$B$1811,Product!$A$2:$A$1811),2,FALSE)</f>
        <v>Binders</v>
      </c>
      <c r="R3038" t="str">
        <f t="shared" si="47"/>
        <v>AZ</v>
      </c>
    </row>
    <row r="3039" spans="1:18" x14ac:dyDescent="0.25">
      <c r="A3039" t="s">
        <v>4177</v>
      </c>
      <c r="B3039" s="35">
        <v>44154</v>
      </c>
      <c r="C3039" t="s">
        <v>868</v>
      </c>
      <c r="D3039" t="s">
        <v>24</v>
      </c>
      <c r="E3039" t="s">
        <v>2002</v>
      </c>
      <c r="F3039">
        <v>0</v>
      </c>
      <c r="G3039">
        <v>825963.6</v>
      </c>
      <c r="H3039">
        <v>368733.75</v>
      </c>
      <c r="I3039">
        <v>5</v>
      </c>
      <c r="J3039" t="s">
        <v>26</v>
      </c>
      <c r="K3039" t="str">
        <f>VLOOKUP(C3039,Customer!$A$2:$F$793,2,FALSE)</f>
        <v>Italy</v>
      </c>
      <c r="L3039" t="str">
        <f>VLOOKUP($C3039,Customer!$A$2:$F$793,3,FALSE)</f>
        <v>Emilia-Romagna</v>
      </c>
      <c r="M3039" t="str">
        <f>VLOOKUP($C3039,Customer!$A$2:$F$793,4,FALSE)</f>
        <v>Bologna</v>
      </c>
      <c r="N3039" t="str">
        <f>VLOOKUP($C3039,Customer!$A$2:$F$793,5,FALSE)</f>
        <v>South</v>
      </c>
      <c r="O3039" t="str">
        <f>VLOOKUP($C3039,Customer!$A$2:$F$793,6,FALSE)</f>
        <v>Consumer</v>
      </c>
      <c r="P3039" t="str">
        <f>VLOOKUP(E3039,Product!$B$2:$C$1811,2,FALSE)</f>
        <v>Office Supplies</v>
      </c>
      <c r="Q3039" t="str">
        <f>VLOOKUP(E3039,CHOOSE({1,2},Product!$B$2:$B$1811,Product!$A$2:$A$1811),2,FALSE)</f>
        <v>Labels</v>
      </c>
      <c r="R3039" t="str">
        <f t="shared" si="47"/>
        <v>AZ</v>
      </c>
    </row>
    <row r="3040" spans="1:18" x14ac:dyDescent="0.25">
      <c r="A3040" t="s">
        <v>4178</v>
      </c>
      <c r="B3040" s="35">
        <v>44154</v>
      </c>
      <c r="C3040" t="s">
        <v>468</v>
      </c>
      <c r="D3040" t="s">
        <v>24</v>
      </c>
      <c r="E3040" t="s">
        <v>372</v>
      </c>
      <c r="F3040">
        <v>0</v>
      </c>
      <c r="G3040">
        <v>383483.10000000003</v>
      </c>
      <c r="H3040">
        <v>117994.8</v>
      </c>
      <c r="I3040">
        <v>2</v>
      </c>
      <c r="J3040" t="s">
        <v>26</v>
      </c>
      <c r="K3040" t="str">
        <f>VLOOKUP(C3040,Customer!$A$2:$F$793,2,FALSE)</f>
        <v>Germany</v>
      </c>
      <c r="L3040" t="str">
        <f>VLOOKUP($C3040,Customer!$A$2:$F$793,3,FALSE)</f>
        <v>North Rhine-Westphalia</v>
      </c>
      <c r="M3040" t="str">
        <f>VLOOKUP($C3040,Customer!$A$2:$F$793,4,FALSE)</f>
        <v>Moers</v>
      </c>
      <c r="N3040" t="str">
        <f>VLOOKUP($C3040,Customer!$A$2:$F$793,5,FALSE)</f>
        <v>Central</v>
      </c>
      <c r="O3040" t="str">
        <f>VLOOKUP($C3040,Customer!$A$2:$F$793,6,FALSE)</f>
        <v>Home Office</v>
      </c>
      <c r="P3040" t="str">
        <f>VLOOKUP(E3040,Product!$B$2:$C$1811,2,FALSE)</f>
        <v>Office Supplies</v>
      </c>
      <c r="Q3040" t="str">
        <f>VLOOKUP(E3040,CHOOSE({1,2},Product!$B$2:$B$1811,Product!$A$2:$A$1811),2,FALSE)</f>
        <v>Art</v>
      </c>
      <c r="R3040" t="str">
        <f t="shared" si="47"/>
        <v>AZ</v>
      </c>
    </row>
    <row r="3041" spans="1:18" x14ac:dyDescent="0.25">
      <c r="A3041" t="s">
        <v>4178</v>
      </c>
      <c r="B3041" s="35">
        <v>44154</v>
      </c>
      <c r="C3041" t="s">
        <v>468</v>
      </c>
      <c r="D3041" t="s">
        <v>24</v>
      </c>
      <c r="E3041" t="s">
        <v>1784</v>
      </c>
      <c r="F3041">
        <v>0</v>
      </c>
      <c r="G3041">
        <v>221240.25</v>
      </c>
      <c r="H3041">
        <v>44248.05</v>
      </c>
      <c r="I3041">
        <v>1</v>
      </c>
      <c r="J3041" t="s">
        <v>22</v>
      </c>
      <c r="K3041" t="str">
        <f>VLOOKUP(C3041,Customer!$A$2:$F$793,2,FALSE)</f>
        <v>Germany</v>
      </c>
      <c r="L3041" t="str">
        <f>VLOOKUP($C3041,Customer!$A$2:$F$793,3,FALSE)</f>
        <v>North Rhine-Westphalia</v>
      </c>
      <c r="M3041" t="str">
        <f>VLOOKUP($C3041,Customer!$A$2:$F$793,4,FALSE)</f>
        <v>Moers</v>
      </c>
      <c r="N3041" t="str">
        <f>VLOOKUP($C3041,Customer!$A$2:$F$793,5,FALSE)</f>
        <v>Central</v>
      </c>
      <c r="O3041" t="str">
        <f>VLOOKUP($C3041,Customer!$A$2:$F$793,6,FALSE)</f>
        <v>Home Office</v>
      </c>
      <c r="P3041" t="str">
        <f>VLOOKUP(E3041,Product!$B$2:$C$1811,2,FALSE)</f>
        <v>Office Supplies</v>
      </c>
      <c r="Q3041" t="str">
        <f>VLOOKUP(E3041,CHOOSE({1,2},Product!$B$2:$B$1811,Product!$A$2:$A$1811),2,FALSE)</f>
        <v>Fasteners</v>
      </c>
      <c r="R3041" t="str">
        <f t="shared" si="47"/>
        <v>AZ</v>
      </c>
    </row>
    <row r="3042" spans="1:18" x14ac:dyDescent="0.25">
      <c r="A3042" t="s">
        <v>4178</v>
      </c>
      <c r="B3042" s="35">
        <v>44154</v>
      </c>
      <c r="C3042" t="s">
        <v>468</v>
      </c>
      <c r="D3042" t="s">
        <v>24</v>
      </c>
      <c r="E3042" t="s">
        <v>541</v>
      </c>
      <c r="F3042">
        <v>0</v>
      </c>
      <c r="G3042">
        <v>5147523.1500000004</v>
      </c>
      <c r="H3042">
        <v>1548681.75</v>
      </c>
      <c r="I3042">
        <v>3</v>
      </c>
      <c r="J3042" t="s">
        <v>26</v>
      </c>
      <c r="K3042" t="str">
        <f>VLOOKUP(C3042,Customer!$A$2:$F$793,2,FALSE)</f>
        <v>Germany</v>
      </c>
      <c r="L3042" t="str">
        <f>VLOOKUP($C3042,Customer!$A$2:$F$793,3,FALSE)</f>
        <v>North Rhine-Westphalia</v>
      </c>
      <c r="M3042" t="str">
        <f>VLOOKUP($C3042,Customer!$A$2:$F$793,4,FALSE)</f>
        <v>Moers</v>
      </c>
      <c r="N3042" t="str">
        <f>VLOOKUP($C3042,Customer!$A$2:$F$793,5,FALSE)</f>
        <v>Central</v>
      </c>
      <c r="O3042" t="str">
        <f>VLOOKUP($C3042,Customer!$A$2:$F$793,6,FALSE)</f>
        <v>Home Office</v>
      </c>
      <c r="P3042" t="str">
        <f>VLOOKUP(E3042,Product!$B$2:$C$1811,2,FALSE)</f>
        <v>Technology</v>
      </c>
      <c r="Q3042" t="str">
        <f>VLOOKUP(E3042,CHOOSE({1,2},Product!$B$2:$B$1811,Product!$A$2:$A$1811),2,FALSE)</f>
        <v>Accessories</v>
      </c>
      <c r="R3042" t="str">
        <f t="shared" si="47"/>
        <v>AZ</v>
      </c>
    </row>
    <row r="3043" spans="1:18" x14ac:dyDescent="0.25">
      <c r="A3043" t="s">
        <v>4178</v>
      </c>
      <c r="B3043" s="35">
        <v>44154</v>
      </c>
      <c r="C3043" t="s">
        <v>468</v>
      </c>
      <c r="D3043" t="s">
        <v>24</v>
      </c>
      <c r="E3043" t="s">
        <v>2067</v>
      </c>
      <c r="F3043">
        <v>0</v>
      </c>
      <c r="G3043">
        <v>9380586.5999999996</v>
      </c>
      <c r="H3043">
        <v>2153405.1</v>
      </c>
      <c r="I3043">
        <v>2</v>
      </c>
      <c r="J3043" t="s">
        <v>22</v>
      </c>
      <c r="K3043" t="str">
        <f>VLOOKUP(C3043,Customer!$A$2:$F$793,2,FALSE)</f>
        <v>Germany</v>
      </c>
      <c r="L3043" t="str">
        <f>VLOOKUP($C3043,Customer!$A$2:$F$793,3,FALSE)</f>
        <v>North Rhine-Westphalia</v>
      </c>
      <c r="M3043" t="str">
        <f>VLOOKUP($C3043,Customer!$A$2:$F$793,4,FALSE)</f>
        <v>Moers</v>
      </c>
      <c r="N3043" t="str">
        <f>VLOOKUP($C3043,Customer!$A$2:$F$793,5,FALSE)</f>
        <v>Central</v>
      </c>
      <c r="O3043" t="str">
        <f>VLOOKUP($C3043,Customer!$A$2:$F$793,6,FALSE)</f>
        <v>Home Office</v>
      </c>
      <c r="P3043" t="str">
        <f>VLOOKUP(E3043,Product!$B$2:$C$1811,2,FALSE)</f>
        <v>Technology</v>
      </c>
      <c r="Q3043" t="str">
        <f>VLOOKUP(E3043,CHOOSE({1,2},Product!$B$2:$B$1811,Product!$A$2:$A$1811),2,FALSE)</f>
        <v>Copiers</v>
      </c>
      <c r="R3043" t="str">
        <f t="shared" si="47"/>
        <v>AZ</v>
      </c>
    </row>
    <row r="3044" spans="1:18" x14ac:dyDescent="0.25">
      <c r="A3044" t="s">
        <v>4179</v>
      </c>
      <c r="B3044" s="35">
        <v>44154</v>
      </c>
      <c r="C3044" t="s">
        <v>1351</v>
      </c>
      <c r="D3044" t="s">
        <v>33</v>
      </c>
      <c r="E3044" t="s">
        <v>780</v>
      </c>
      <c r="F3044">
        <v>0.1</v>
      </c>
      <c r="G3044">
        <v>176992.2</v>
      </c>
      <c r="H3044">
        <v>58997.4</v>
      </c>
      <c r="I3044">
        <v>2</v>
      </c>
      <c r="J3044" t="s">
        <v>26</v>
      </c>
      <c r="K3044" t="str">
        <f>VLOOKUP(C3044,Customer!$A$2:$F$793,2,FALSE)</f>
        <v>Sweden</v>
      </c>
      <c r="L3044" t="str">
        <f>VLOOKUP($C3044,Customer!$A$2:$F$793,3,FALSE)</f>
        <v>Stockholm</v>
      </c>
      <c r="M3044" t="str">
        <f>VLOOKUP($C3044,Customer!$A$2:$F$793,4,FALSE)</f>
        <v>Nacka</v>
      </c>
      <c r="N3044" t="str">
        <f>VLOOKUP($C3044,Customer!$A$2:$F$793,5,FALSE)</f>
        <v>North</v>
      </c>
      <c r="O3044" t="str">
        <f>VLOOKUP($C3044,Customer!$A$2:$F$793,6,FALSE)</f>
        <v>Consumer</v>
      </c>
      <c r="P3044" t="str">
        <f>VLOOKUP(E3044,Product!$B$2:$C$1811,2,FALSE)</f>
        <v>Office Supplies</v>
      </c>
      <c r="Q3044" t="str">
        <f>VLOOKUP(E3044,CHOOSE({1,2},Product!$B$2:$B$1811,Product!$A$2:$A$1811),2,FALSE)</f>
        <v>Binders</v>
      </c>
      <c r="R3044" t="str">
        <f t="shared" si="47"/>
        <v>AZ</v>
      </c>
    </row>
    <row r="3045" spans="1:18" x14ac:dyDescent="0.25">
      <c r="A3045" t="s">
        <v>4180</v>
      </c>
      <c r="B3045" s="35">
        <v>44155</v>
      </c>
      <c r="C3045" t="s">
        <v>258</v>
      </c>
      <c r="D3045" t="s">
        <v>33</v>
      </c>
      <c r="E3045" t="s">
        <v>1063</v>
      </c>
      <c r="F3045">
        <v>0</v>
      </c>
      <c r="G3045">
        <v>383483.10000000003</v>
      </c>
      <c r="H3045">
        <v>117994.8</v>
      </c>
      <c r="I3045">
        <v>2</v>
      </c>
      <c r="J3045" t="s">
        <v>26</v>
      </c>
      <c r="K3045" t="str">
        <f>VLOOKUP(C3045,Customer!$A$2:$F$793,2,FALSE)</f>
        <v>Germany</v>
      </c>
      <c r="L3045" t="str">
        <f>VLOOKUP($C3045,Customer!$A$2:$F$793,3,FALSE)</f>
        <v>Baden-Württemberg</v>
      </c>
      <c r="M3045" t="str">
        <f>VLOOKUP($C3045,Customer!$A$2:$F$793,4,FALSE)</f>
        <v>Pforzheim</v>
      </c>
      <c r="N3045" t="str">
        <f>VLOOKUP($C3045,Customer!$A$2:$F$793,5,FALSE)</f>
        <v>Central</v>
      </c>
      <c r="O3045" t="str">
        <f>VLOOKUP($C3045,Customer!$A$2:$F$793,6,FALSE)</f>
        <v>Home Office</v>
      </c>
      <c r="P3045" t="str">
        <f>VLOOKUP(E3045,Product!$B$2:$C$1811,2,FALSE)</f>
        <v>Office Supplies</v>
      </c>
      <c r="Q3045" t="str">
        <f>VLOOKUP(E3045,CHOOSE({1,2},Product!$B$2:$B$1811,Product!$A$2:$A$1811),2,FALSE)</f>
        <v>Binders</v>
      </c>
      <c r="R3045" t="str">
        <f t="shared" si="47"/>
        <v>AZ</v>
      </c>
    </row>
    <row r="3046" spans="1:18" x14ac:dyDescent="0.25">
      <c r="A3046" t="s">
        <v>4180</v>
      </c>
      <c r="B3046" s="35">
        <v>44155</v>
      </c>
      <c r="C3046" t="s">
        <v>258</v>
      </c>
      <c r="D3046" t="s">
        <v>33</v>
      </c>
      <c r="E3046" t="s">
        <v>504</v>
      </c>
      <c r="F3046">
        <v>0</v>
      </c>
      <c r="G3046">
        <v>280237.65000000002</v>
      </c>
      <c r="H3046">
        <v>88496.1</v>
      </c>
      <c r="I3046">
        <v>2</v>
      </c>
      <c r="J3046" t="s">
        <v>22</v>
      </c>
      <c r="K3046" t="str">
        <f>VLOOKUP(C3046,Customer!$A$2:$F$793,2,FALSE)</f>
        <v>Germany</v>
      </c>
      <c r="L3046" t="str">
        <f>VLOOKUP($C3046,Customer!$A$2:$F$793,3,FALSE)</f>
        <v>Baden-Württemberg</v>
      </c>
      <c r="M3046" t="str">
        <f>VLOOKUP($C3046,Customer!$A$2:$F$793,4,FALSE)</f>
        <v>Pforzheim</v>
      </c>
      <c r="N3046" t="str">
        <f>VLOOKUP($C3046,Customer!$A$2:$F$793,5,FALSE)</f>
        <v>Central</v>
      </c>
      <c r="O3046" t="str">
        <f>VLOOKUP($C3046,Customer!$A$2:$F$793,6,FALSE)</f>
        <v>Home Office</v>
      </c>
      <c r="P3046" t="str">
        <f>VLOOKUP(E3046,Product!$B$2:$C$1811,2,FALSE)</f>
        <v>Office Supplies</v>
      </c>
      <c r="Q3046" t="str">
        <f>VLOOKUP(E3046,CHOOSE({1,2},Product!$B$2:$B$1811,Product!$A$2:$A$1811),2,FALSE)</f>
        <v>Storage</v>
      </c>
      <c r="R3046" t="str">
        <f t="shared" si="47"/>
        <v>AZ</v>
      </c>
    </row>
    <row r="3047" spans="1:18" x14ac:dyDescent="0.25">
      <c r="A3047" t="s">
        <v>4180</v>
      </c>
      <c r="B3047" s="35">
        <v>44155</v>
      </c>
      <c r="C3047" t="s">
        <v>258</v>
      </c>
      <c r="D3047" t="s">
        <v>33</v>
      </c>
      <c r="E3047" t="s">
        <v>688</v>
      </c>
      <c r="F3047">
        <v>0</v>
      </c>
      <c r="G3047">
        <v>2728629.75</v>
      </c>
      <c r="H3047">
        <v>811214.25</v>
      </c>
      <c r="I3047">
        <v>3</v>
      </c>
      <c r="J3047" t="s">
        <v>26</v>
      </c>
      <c r="K3047" t="str">
        <f>VLOOKUP(C3047,Customer!$A$2:$F$793,2,FALSE)</f>
        <v>Germany</v>
      </c>
      <c r="L3047" t="str">
        <f>VLOOKUP($C3047,Customer!$A$2:$F$793,3,FALSE)</f>
        <v>Baden-Württemberg</v>
      </c>
      <c r="M3047" t="str">
        <f>VLOOKUP($C3047,Customer!$A$2:$F$793,4,FALSE)</f>
        <v>Pforzheim</v>
      </c>
      <c r="N3047" t="str">
        <f>VLOOKUP($C3047,Customer!$A$2:$F$793,5,FALSE)</f>
        <v>Central</v>
      </c>
      <c r="O3047" t="str">
        <f>VLOOKUP($C3047,Customer!$A$2:$F$793,6,FALSE)</f>
        <v>Home Office</v>
      </c>
      <c r="P3047" t="str">
        <f>VLOOKUP(E3047,Product!$B$2:$C$1811,2,FALSE)</f>
        <v>Office Supplies</v>
      </c>
      <c r="Q3047" t="str">
        <f>VLOOKUP(E3047,CHOOSE({1,2},Product!$B$2:$B$1811,Product!$A$2:$A$1811),2,FALSE)</f>
        <v>Storage</v>
      </c>
      <c r="R3047" t="str">
        <f t="shared" si="47"/>
        <v>AZ</v>
      </c>
    </row>
    <row r="3048" spans="1:18" x14ac:dyDescent="0.25">
      <c r="A3048" t="s">
        <v>4181</v>
      </c>
      <c r="B3048" s="35">
        <v>44155</v>
      </c>
      <c r="C3048" t="s">
        <v>933</v>
      </c>
      <c r="D3048" t="s">
        <v>24</v>
      </c>
      <c r="E3048" t="s">
        <v>2068</v>
      </c>
      <c r="F3048">
        <v>0</v>
      </c>
      <c r="G3048">
        <v>3790582.95</v>
      </c>
      <c r="H3048">
        <v>486728.55</v>
      </c>
      <c r="I3048">
        <v>2</v>
      </c>
      <c r="J3048" t="s">
        <v>26</v>
      </c>
      <c r="K3048" t="str">
        <f>VLOOKUP(C3048,Customer!$A$2:$F$793,2,FALSE)</f>
        <v>United Kingdom</v>
      </c>
      <c r="L3048" t="str">
        <f>VLOOKUP($C3048,Customer!$A$2:$F$793,3,FALSE)</f>
        <v>England</v>
      </c>
      <c r="M3048" t="str">
        <f>VLOOKUP($C3048,Customer!$A$2:$F$793,4,FALSE)</f>
        <v>Rochdale</v>
      </c>
      <c r="N3048" t="str">
        <f>VLOOKUP($C3048,Customer!$A$2:$F$793,5,FALSE)</f>
        <v>North</v>
      </c>
      <c r="O3048" t="str">
        <f>VLOOKUP($C3048,Customer!$A$2:$F$793,6,FALSE)</f>
        <v>Consumer</v>
      </c>
      <c r="P3048" t="str">
        <f>VLOOKUP(E3048,Product!$B$2:$C$1811,2,FALSE)</f>
        <v>Technology</v>
      </c>
      <c r="Q3048" t="str">
        <f>VLOOKUP(E3048,CHOOSE({1,2},Product!$B$2:$B$1811,Product!$A$2:$A$1811),2,FALSE)</f>
        <v>Copiers</v>
      </c>
      <c r="R3048" t="str">
        <f t="shared" si="47"/>
        <v>AZ</v>
      </c>
    </row>
    <row r="3049" spans="1:18" x14ac:dyDescent="0.25">
      <c r="A3049" t="s">
        <v>4182</v>
      </c>
      <c r="B3049" s="35">
        <v>44155</v>
      </c>
      <c r="C3049" t="s">
        <v>154</v>
      </c>
      <c r="D3049" t="s">
        <v>24</v>
      </c>
      <c r="E3049" t="s">
        <v>2002</v>
      </c>
      <c r="F3049">
        <v>0</v>
      </c>
      <c r="G3049">
        <v>501477.9</v>
      </c>
      <c r="H3049">
        <v>221240.25</v>
      </c>
      <c r="I3049">
        <v>3</v>
      </c>
      <c r="J3049" t="s">
        <v>22</v>
      </c>
      <c r="K3049" t="str">
        <f>VLOOKUP(C3049,Customer!$A$2:$F$793,2,FALSE)</f>
        <v>France</v>
      </c>
      <c r="L3049" t="str">
        <f>VLOOKUP($C3049,Customer!$A$2:$F$793,3,FALSE)</f>
        <v>Nord-Pas-de-Calais-Picardie</v>
      </c>
      <c r="M3049" t="str">
        <f>VLOOKUP($C3049,Customer!$A$2:$F$793,4,FALSE)</f>
        <v>Boulogne-sur-Mer</v>
      </c>
      <c r="N3049" t="str">
        <f>VLOOKUP($C3049,Customer!$A$2:$F$793,5,FALSE)</f>
        <v>Central</v>
      </c>
      <c r="O3049" t="str">
        <f>VLOOKUP($C3049,Customer!$A$2:$F$793,6,FALSE)</f>
        <v>Consumer</v>
      </c>
      <c r="P3049" t="str">
        <f>VLOOKUP(E3049,Product!$B$2:$C$1811,2,FALSE)</f>
        <v>Office Supplies</v>
      </c>
      <c r="Q3049" t="str">
        <f>VLOOKUP(E3049,CHOOSE({1,2},Product!$B$2:$B$1811,Product!$A$2:$A$1811),2,FALSE)</f>
        <v>Labels</v>
      </c>
      <c r="R3049" t="str">
        <f t="shared" si="47"/>
        <v>AZ</v>
      </c>
    </row>
    <row r="3050" spans="1:18" x14ac:dyDescent="0.25">
      <c r="A3050" t="s">
        <v>4182</v>
      </c>
      <c r="B3050" s="35">
        <v>44155</v>
      </c>
      <c r="C3050" t="s">
        <v>154</v>
      </c>
      <c r="D3050" t="s">
        <v>24</v>
      </c>
      <c r="E3050" t="s">
        <v>2069</v>
      </c>
      <c r="F3050">
        <v>0</v>
      </c>
      <c r="G3050">
        <v>2064909</v>
      </c>
      <c r="H3050">
        <v>58997.4</v>
      </c>
      <c r="I3050">
        <v>3</v>
      </c>
      <c r="J3050" t="s">
        <v>22</v>
      </c>
      <c r="K3050" t="str">
        <f>VLOOKUP(C3050,Customer!$A$2:$F$793,2,FALSE)</f>
        <v>France</v>
      </c>
      <c r="L3050" t="str">
        <f>VLOOKUP($C3050,Customer!$A$2:$F$793,3,FALSE)</f>
        <v>Nord-Pas-de-Calais-Picardie</v>
      </c>
      <c r="M3050" t="str">
        <f>VLOOKUP($C3050,Customer!$A$2:$F$793,4,FALSE)</f>
        <v>Boulogne-sur-Mer</v>
      </c>
      <c r="N3050" t="str">
        <f>VLOOKUP($C3050,Customer!$A$2:$F$793,5,FALSE)</f>
        <v>Central</v>
      </c>
      <c r="O3050" t="str">
        <f>VLOOKUP($C3050,Customer!$A$2:$F$793,6,FALSE)</f>
        <v>Consumer</v>
      </c>
      <c r="P3050" t="str">
        <f>VLOOKUP(E3050,Product!$B$2:$C$1811,2,FALSE)</f>
        <v>Office Supplies</v>
      </c>
      <c r="Q3050" t="str">
        <f>VLOOKUP(E3050,CHOOSE({1,2},Product!$B$2:$B$1811,Product!$A$2:$A$1811),2,FALSE)</f>
        <v>Supplies</v>
      </c>
      <c r="R3050" t="str">
        <f t="shared" si="47"/>
        <v>AZ</v>
      </c>
    </row>
    <row r="3051" spans="1:18" x14ac:dyDescent="0.25">
      <c r="A3051" t="s">
        <v>4183</v>
      </c>
      <c r="B3051" s="35">
        <v>44155</v>
      </c>
      <c r="C3051" t="s">
        <v>192</v>
      </c>
      <c r="D3051" t="s">
        <v>24</v>
      </c>
      <c r="E3051" t="s">
        <v>1820</v>
      </c>
      <c r="F3051">
        <v>0.1</v>
      </c>
      <c r="G3051">
        <v>10663780.050000001</v>
      </c>
      <c r="H3051">
        <v>-1179948</v>
      </c>
      <c r="I3051">
        <v>9</v>
      </c>
      <c r="J3051" t="s">
        <v>22</v>
      </c>
      <c r="K3051" t="str">
        <f>VLOOKUP(C3051,Customer!$A$2:$F$793,2,FALSE)</f>
        <v>Spain</v>
      </c>
      <c r="L3051" t="str">
        <f>VLOOKUP($C3051,Customer!$A$2:$F$793,3,FALSE)</f>
        <v>Andalusía</v>
      </c>
      <c r="M3051" t="str">
        <f>VLOOKUP($C3051,Customer!$A$2:$F$793,4,FALSE)</f>
        <v>Seville</v>
      </c>
      <c r="N3051" t="str">
        <f>VLOOKUP($C3051,Customer!$A$2:$F$793,5,FALSE)</f>
        <v>South</v>
      </c>
      <c r="O3051" t="str">
        <f>VLOOKUP($C3051,Customer!$A$2:$F$793,6,FALSE)</f>
        <v>Corporate</v>
      </c>
      <c r="P3051" t="str">
        <f>VLOOKUP(E3051,Product!$B$2:$C$1811,2,FALSE)</f>
        <v>Furniture</v>
      </c>
      <c r="Q3051" t="str">
        <f>VLOOKUP(E3051,CHOOSE({1,2},Product!$B$2:$B$1811,Product!$A$2:$A$1811),2,FALSE)</f>
        <v>Chairs</v>
      </c>
      <c r="R3051" t="str">
        <f t="shared" si="47"/>
        <v>AZ</v>
      </c>
    </row>
    <row r="3052" spans="1:18" x14ac:dyDescent="0.25">
      <c r="A3052" t="s">
        <v>4183</v>
      </c>
      <c r="B3052" s="35">
        <v>44155</v>
      </c>
      <c r="C3052" t="s">
        <v>192</v>
      </c>
      <c r="D3052" t="s">
        <v>24</v>
      </c>
      <c r="E3052" t="s">
        <v>2070</v>
      </c>
      <c r="F3052">
        <v>0.1</v>
      </c>
      <c r="G3052">
        <v>4129818</v>
      </c>
      <c r="H3052">
        <v>368733.75</v>
      </c>
      <c r="I3052">
        <v>6</v>
      </c>
      <c r="J3052" t="s">
        <v>26</v>
      </c>
      <c r="K3052" t="str">
        <f>VLOOKUP(C3052,Customer!$A$2:$F$793,2,FALSE)</f>
        <v>Spain</v>
      </c>
      <c r="L3052" t="str">
        <f>VLOOKUP($C3052,Customer!$A$2:$F$793,3,FALSE)</f>
        <v>Andalusía</v>
      </c>
      <c r="M3052" t="str">
        <f>VLOOKUP($C3052,Customer!$A$2:$F$793,4,FALSE)</f>
        <v>Seville</v>
      </c>
      <c r="N3052" t="str">
        <f>VLOOKUP($C3052,Customer!$A$2:$F$793,5,FALSE)</f>
        <v>South</v>
      </c>
      <c r="O3052" t="str">
        <f>VLOOKUP($C3052,Customer!$A$2:$F$793,6,FALSE)</f>
        <v>Corporate</v>
      </c>
      <c r="P3052" t="str">
        <f>VLOOKUP(E3052,Product!$B$2:$C$1811,2,FALSE)</f>
        <v>Furniture</v>
      </c>
      <c r="Q3052" t="str">
        <f>VLOOKUP(E3052,CHOOSE({1,2},Product!$B$2:$B$1811,Product!$A$2:$A$1811),2,FALSE)</f>
        <v>Chairs</v>
      </c>
      <c r="R3052" t="str">
        <f t="shared" si="47"/>
        <v>AZ</v>
      </c>
    </row>
    <row r="3053" spans="1:18" x14ac:dyDescent="0.25">
      <c r="A3053" t="s">
        <v>4183</v>
      </c>
      <c r="B3053" s="35">
        <v>44155</v>
      </c>
      <c r="C3053" t="s">
        <v>192</v>
      </c>
      <c r="D3053" t="s">
        <v>24</v>
      </c>
      <c r="E3053" t="s">
        <v>2071</v>
      </c>
      <c r="F3053">
        <v>0</v>
      </c>
      <c r="G3053">
        <v>1932164.85</v>
      </c>
      <c r="H3053">
        <v>398232.45</v>
      </c>
      <c r="I3053">
        <v>4</v>
      </c>
      <c r="J3053" t="s">
        <v>26</v>
      </c>
      <c r="K3053" t="str">
        <f>VLOOKUP(C3053,Customer!$A$2:$F$793,2,FALSE)</f>
        <v>Spain</v>
      </c>
      <c r="L3053" t="str">
        <f>VLOOKUP($C3053,Customer!$A$2:$F$793,3,FALSE)</f>
        <v>Andalusía</v>
      </c>
      <c r="M3053" t="str">
        <f>VLOOKUP($C3053,Customer!$A$2:$F$793,4,FALSE)</f>
        <v>Seville</v>
      </c>
      <c r="N3053" t="str">
        <f>VLOOKUP($C3053,Customer!$A$2:$F$793,5,FALSE)</f>
        <v>South</v>
      </c>
      <c r="O3053" t="str">
        <f>VLOOKUP($C3053,Customer!$A$2:$F$793,6,FALSE)</f>
        <v>Corporate</v>
      </c>
      <c r="P3053" t="str">
        <f>VLOOKUP(E3053,Product!$B$2:$C$1811,2,FALSE)</f>
        <v>Office Supplies</v>
      </c>
      <c r="Q3053" t="str">
        <f>VLOOKUP(E3053,CHOOSE({1,2},Product!$B$2:$B$1811,Product!$A$2:$A$1811),2,FALSE)</f>
        <v>Paper</v>
      </c>
      <c r="R3053" t="str">
        <f t="shared" si="47"/>
        <v>AZ</v>
      </c>
    </row>
    <row r="3054" spans="1:18" x14ac:dyDescent="0.25">
      <c r="A3054" t="s">
        <v>4184</v>
      </c>
      <c r="B3054" s="35">
        <v>44155</v>
      </c>
      <c r="C3054" t="s">
        <v>2072</v>
      </c>
      <c r="D3054" t="s">
        <v>20</v>
      </c>
      <c r="E3054" t="s">
        <v>1591</v>
      </c>
      <c r="F3054">
        <v>0</v>
      </c>
      <c r="G3054">
        <v>914459.70000000007</v>
      </c>
      <c r="H3054">
        <v>117994.8</v>
      </c>
      <c r="I3054">
        <v>2</v>
      </c>
      <c r="J3054" t="s">
        <v>26</v>
      </c>
      <c r="K3054" t="str">
        <f>VLOOKUP(C3054,Customer!$A$2:$F$793,2,FALSE)</f>
        <v>Switzerland</v>
      </c>
      <c r="L3054" t="str">
        <f>VLOOKUP($C3054,Customer!$A$2:$F$793,3,FALSE)</f>
        <v>Zürich</v>
      </c>
      <c r="M3054" t="str">
        <f>VLOOKUP($C3054,Customer!$A$2:$F$793,4,FALSE)</f>
        <v>Zurich</v>
      </c>
      <c r="N3054" t="str">
        <f>VLOOKUP($C3054,Customer!$A$2:$F$793,5,FALSE)</f>
        <v>Central</v>
      </c>
      <c r="O3054" t="str">
        <f>VLOOKUP($C3054,Customer!$A$2:$F$793,6,FALSE)</f>
        <v>Corporate</v>
      </c>
      <c r="P3054" t="str">
        <f>VLOOKUP(E3054,Product!$B$2:$C$1811,2,FALSE)</f>
        <v>Office Supplies</v>
      </c>
      <c r="Q3054" t="str">
        <f>VLOOKUP(E3054,CHOOSE({1,2},Product!$B$2:$B$1811,Product!$A$2:$A$1811),2,FALSE)</f>
        <v>Paper</v>
      </c>
      <c r="R3054" t="str">
        <f t="shared" si="47"/>
        <v>BN</v>
      </c>
    </row>
    <row r="3055" spans="1:18" x14ac:dyDescent="0.25">
      <c r="A3055" t="s">
        <v>4185</v>
      </c>
      <c r="B3055" s="35">
        <v>44155</v>
      </c>
      <c r="C3055" t="s">
        <v>1033</v>
      </c>
      <c r="D3055" t="s">
        <v>24</v>
      </c>
      <c r="E3055" t="s">
        <v>2064</v>
      </c>
      <c r="F3055">
        <v>0.5</v>
      </c>
      <c r="G3055">
        <v>1799420.7</v>
      </c>
      <c r="H3055">
        <v>-870211.65</v>
      </c>
      <c r="I3055">
        <v>2</v>
      </c>
      <c r="J3055" t="s">
        <v>22</v>
      </c>
      <c r="K3055" t="str">
        <f>VLOOKUP(C3055,Customer!$A$2:$F$793,2,FALSE)</f>
        <v>Germany</v>
      </c>
      <c r="L3055" t="str">
        <f>VLOOKUP($C3055,Customer!$A$2:$F$793,3,FALSE)</f>
        <v>North Rhine-Westphalia</v>
      </c>
      <c r="M3055" t="str">
        <f>VLOOKUP($C3055,Customer!$A$2:$F$793,4,FALSE)</f>
        <v>Castrop-Rauxel</v>
      </c>
      <c r="N3055" t="str">
        <f>VLOOKUP($C3055,Customer!$A$2:$F$793,5,FALSE)</f>
        <v>Central</v>
      </c>
      <c r="O3055" t="str">
        <f>VLOOKUP($C3055,Customer!$A$2:$F$793,6,FALSE)</f>
        <v>Consumer</v>
      </c>
      <c r="P3055" t="str">
        <f>VLOOKUP(E3055,Product!$B$2:$C$1811,2,FALSE)</f>
        <v>Technology</v>
      </c>
      <c r="Q3055" t="str">
        <f>VLOOKUP(E3055,CHOOSE({1,2},Product!$B$2:$B$1811,Product!$A$2:$A$1811),2,FALSE)</f>
        <v>Copiers</v>
      </c>
      <c r="R3055" t="str">
        <f t="shared" si="47"/>
        <v>BN</v>
      </c>
    </row>
    <row r="3056" spans="1:18" x14ac:dyDescent="0.25">
      <c r="A3056" t="s">
        <v>4185</v>
      </c>
      <c r="B3056" s="35">
        <v>44155</v>
      </c>
      <c r="C3056" t="s">
        <v>1033</v>
      </c>
      <c r="D3056" t="s">
        <v>24</v>
      </c>
      <c r="E3056" t="s">
        <v>1275</v>
      </c>
      <c r="F3056">
        <v>0.5</v>
      </c>
      <c r="G3056">
        <v>1474935</v>
      </c>
      <c r="H3056">
        <v>-619472.70000000007</v>
      </c>
      <c r="I3056">
        <v>3</v>
      </c>
      <c r="J3056" t="s">
        <v>26</v>
      </c>
      <c r="K3056" t="str">
        <f>VLOOKUP(C3056,Customer!$A$2:$F$793,2,FALSE)</f>
        <v>Germany</v>
      </c>
      <c r="L3056" t="str">
        <f>VLOOKUP($C3056,Customer!$A$2:$F$793,3,FALSE)</f>
        <v>North Rhine-Westphalia</v>
      </c>
      <c r="M3056" t="str">
        <f>VLOOKUP($C3056,Customer!$A$2:$F$793,4,FALSE)</f>
        <v>Castrop-Rauxel</v>
      </c>
      <c r="N3056" t="str">
        <f>VLOOKUP($C3056,Customer!$A$2:$F$793,5,FALSE)</f>
        <v>Central</v>
      </c>
      <c r="O3056" t="str">
        <f>VLOOKUP($C3056,Customer!$A$2:$F$793,6,FALSE)</f>
        <v>Consumer</v>
      </c>
      <c r="P3056" t="str">
        <f>VLOOKUP(E3056,Product!$B$2:$C$1811,2,FALSE)</f>
        <v>Technology</v>
      </c>
      <c r="Q3056" t="str">
        <f>VLOOKUP(E3056,CHOOSE({1,2},Product!$B$2:$B$1811,Product!$A$2:$A$1811),2,FALSE)</f>
        <v>Phones</v>
      </c>
      <c r="R3056" t="str">
        <f t="shared" si="47"/>
        <v>BN</v>
      </c>
    </row>
    <row r="3057" spans="1:18" x14ac:dyDescent="0.25">
      <c r="A3057" t="s">
        <v>4186</v>
      </c>
      <c r="B3057" s="35">
        <v>44155</v>
      </c>
      <c r="C3057" t="s">
        <v>1582</v>
      </c>
      <c r="D3057" t="s">
        <v>20</v>
      </c>
      <c r="E3057" t="s">
        <v>2073</v>
      </c>
      <c r="F3057">
        <v>0</v>
      </c>
      <c r="G3057">
        <v>634222.05000000005</v>
      </c>
      <c r="H3057">
        <v>58997.4</v>
      </c>
      <c r="I3057">
        <v>3</v>
      </c>
      <c r="J3057" t="s">
        <v>26</v>
      </c>
      <c r="K3057" t="str">
        <f>VLOOKUP(C3057,Customer!$A$2:$F$793,2,FALSE)</f>
        <v>Germany</v>
      </c>
      <c r="L3057" t="str">
        <f>VLOOKUP($C3057,Customer!$A$2:$F$793,3,FALSE)</f>
        <v>Thuringia</v>
      </c>
      <c r="M3057" t="str">
        <f>VLOOKUP($C3057,Customer!$A$2:$F$793,4,FALSE)</f>
        <v>Jena</v>
      </c>
      <c r="N3057" t="str">
        <f>VLOOKUP($C3057,Customer!$A$2:$F$793,5,FALSE)</f>
        <v>Central</v>
      </c>
      <c r="O3057" t="str">
        <f>VLOOKUP($C3057,Customer!$A$2:$F$793,6,FALSE)</f>
        <v>Corporate</v>
      </c>
      <c r="P3057" t="str">
        <f>VLOOKUP(E3057,Product!$B$2:$C$1811,2,FALSE)</f>
        <v>Office Supplies</v>
      </c>
      <c r="Q3057" t="str">
        <f>VLOOKUP(E3057,CHOOSE({1,2},Product!$B$2:$B$1811,Product!$A$2:$A$1811),2,FALSE)</f>
        <v>Fasteners</v>
      </c>
      <c r="R3057" t="str">
        <f t="shared" si="47"/>
        <v>BN</v>
      </c>
    </row>
    <row r="3058" spans="1:18" x14ac:dyDescent="0.25">
      <c r="A3058" t="s">
        <v>4187</v>
      </c>
      <c r="B3058" s="35">
        <v>44156</v>
      </c>
      <c r="C3058" t="s">
        <v>1008</v>
      </c>
      <c r="D3058" t="s">
        <v>24</v>
      </c>
      <c r="E3058" t="s">
        <v>528</v>
      </c>
      <c r="F3058">
        <v>0.1</v>
      </c>
      <c r="G3058">
        <v>634222.05000000005</v>
      </c>
      <c r="H3058">
        <v>14749.35</v>
      </c>
      <c r="I3058">
        <v>2</v>
      </c>
      <c r="J3058" t="s">
        <v>22</v>
      </c>
      <c r="K3058" t="str">
        <f>VLOOKUP(C3058,Customer!$A$2:$F$793,2,FALSE)</f>
        <v>France</v>
      </c>
      <c r="L3058" t="str">
        <f>VLOOKUP($C3058,Customer!$A$2:$F$793,3,FALSE)</f>
        <v>Ile-de-France</v>
      </c>
      <c r="M3058" t="str">
        <f>VLOOKUP($C3058,Customer!$A$2:$F$793,4,FALSE)</f>
        <v>Aulnay-sous-Bois</v>
      </c>
      <c r="N3058" t="str">
        <f>VLOOKUP($C3058,Customer!$A$2:$F$793,5,FALSE)</f>
        <v>Central</v>
      </c>
      <c r="O3058" t="str">
        <f>VLOOKUP($C3058,Customer!$A$2:$F$793,6,FALSE)</f>
        <v>Consumer</v>
      </c>
      <c r="P3058" t="str">
        <f>VLOOKUP(E3058,Product!$B$2:$C$1811,2,FALSE)</f>
        <v>Office Supplies</v>
      </c>
      <c r="Q3058" t="str">
        <f>VLOOKUP(E3058,CHOOSE({1,2},Product!$B$2:$B$1811,Product!$A$2:$A$1811),2,FALSE)</f>
        <v>Storage</v>
      </c>
      <c r="R3058" t="str">
        <f t="shared" si="47"/>
        <v>AZ</v>
      </c>
    </row>
    <row r="3059" spans="1:18" x14ac:dyDescent="0.25">
      <c r="A3059" t="s">
        <v>4188</v>
      </c>
      <c r="B3059" s="35">
        <v>44156</v>
      </c>
      <c r="C3059" t="s">
        <v>740</v>
      </c>
      <c r="D3059" t="s">
        <v>24</v>
      </c>
      <c r="E3059" t="s">
        <v>216</v>
      </c>
      <c r="F3059">
        <v>0</v>
      </c>
      <c r="G3059">
        <v>1209446.7</v>
      </c>
      <c r="H3059">
        <v>353984.4</v>
      </c>
      <c r="I3059">
        <v>6</v>
      </c>
      <c r="J3059" t="s">
        <v>22</v>
      </c>
      <c r="K3059" t="str">
        <f>VLOOKUP(C3059,Customer!$A$2:$F$793,2,FALSE)</f>
        <v>Spain</v>
      </c>
      <c r="L3059" t="str">
        <f>VLOOKUP($C3059,Customer!$A$2:$F$793,3,FALSE)</f>
        <v>Catalonia</v>
      </c>
      <c r="M3059" t="str">
        <f>VLOOKUP($C3059,Customer!$A$2:$F$793,4,FALSE)</f>
        <v>Barcelona</v>
      </c>
      <c r="N3059" t="str">
        <f>VLOOKUP($C3059,Customer!$A$2:$F$793,5,FALSE)</f>
        <v>South</v>
      </c>
      <c r="O3059" t="str">
        <f>VLOOKUP($C3059,Customer!$A$2:$F$793,6,FALSE)</f>
        <v>Corporate</v>
      </c>
      <c r="P3059" t="str">
        <f>VLOOKUP(E3059,Product!$B$2:$C$1811,2,FALSE)</f>
        <v>Office Supplies</v>
      </c>
      <c r="Q3059" t="str">
        <f>VLOOKUP(E3059,CHOOSE({1,2},Product!$B$2:$B$1811,Product!$A$2:$A$1811),2,FALSE)</f>
        <v>Binders</v>
      </c>
      <c r="R3059" t="str">
        <f t="shared" si="47"/>
        <v>AZ</v>
      </c>
    </row>
    <row r="3060" spans="1:18" x14ac:dyDescent="0.25">
      <c r="A3060" t="s">
        <v>4188</v>
      </c>
      <c r="B3060" s="35">
        <v>44156</v>
      </c>
      <c r="C3060" t="s">
        <v>740</v>
      </c>
      <c r="D3060" t="s">
        <v>24</v>
      </c>
      <c r="E3060" t="s">
        <v>56</v>
      </c>
      <c r="F3060">
        <v>0</v>
      </c>
      <c r="G3060">
        <v>265488.3</v>
      </c>
      <c r="H3060">
        <v>44248.05</v>
      </c>
      <c r="I3060">
        <v>2</v>
      </c>
      <c r="J3060" t="s">
        <v>26</v>
      </c>
      <c r="K3060" t="str">
        <f>VLOOKUP(C3060,Customer!$A$2:$F$793,2,FALSE)</f>
        <v>Spain</v>
      </c>
      <c r="L3060" t="str">
        <f>VLOOKUP($C3060,Customer!$A$2:$F$793,3,FALSE)</f>
        <v>Catalonia</v>
      </c>
      <c r="M3060" t="str">
        <f>VLOOKUP($C3060,Customer!$A$2:$F$793,4,FALSE)</f>
        <v>Barcelona</v>
      </c>
      <c r="N3060" t="str">
        <f>VLOOKUP($C3060,Customer!$A$2:$F$793,5,FALSE)</f>
        <v>South</v>
      </c>
      <c r="O3060" t="str">
        <f>VLOOKUP($C3060,Customer!$A$2:$F$793,6,FALSE)</f>
        <v>Corporate</v>
      </c>
      <c r="P3060" t="str">
        <f>VLOOKUP(E3060,Product!$B$2:$C$1811,2,FALSE)</f>
        <v>Office Supplies</v>
      </c>
      <c r="Q3060" t="str">
        <f>VLOOKUP(E3060,CHOOSE({1,2},Product!$B$2:$B$1811,Product!$A$2:$A$1811),2,FALSE)</f>
        <v>Binders</v>
      </c>
      <c r="R3060" t="str">
        <f t="shared" si="47"/>
        <v>AZ</v>
      </c>
    </row>
    <row r="3061" spans="1:18" x14ac:dyDescent="0.25">
      <c r="A3061" t="s">
        <v>4189</v>
      </c>
      <c r="B3061" s="35">
        <v>44156</v>
      </c>
      <c r="C3061" t="s">
        <v>1774</v>
      </c>
      <c r="D3061" t="s">
        <v>20</v>
      </c>
      <c r="E3061" t="s">
        <v>482</v>
      </c>
      <c r="F3061">
        <v>0</v>
      </c>
      <c r="G3061">
        <v>339235.05</v>
      </c>
      <c r="H3061">
        <v>0</v>
      </c>
      <c r="I3061">
        <v>2</v>
      </c>
      <c r="J3061" t="s">
        <v>26</v>
      </c>
      <c r="K3061" t="str">
        <f>VLOOKUP(C3061,Customer!$A$2:$F$793,2,FALSE)</f>
        <v>France</v>
      </c>
      <c r="L3061" t="str">
        <f>VLOOKUP($C3061,Customer!$A$2:$F$793,3,FALSE)</f>
        <v>Nord-Pas-de-Calais-Picardie</v>
      </c>
      <c r="M3061" t="str">
        <f>VLOOKUP($C3061,Customer!$A$2:$F$793,4,FALSE)</f>
        <v>Creil</v>
      </c>
      <c r="N3061" t="str">
        <f>VLOOKUP($C3061,Customer!$A$2:$F$793,5,FALSE)</f>
        <v>Central</v>
      </c>
      <c r="O3061" t="str">
        <f>VLOOKUP($C3061,Customer!$A$2:$F$793,6,FALSE)</f>
        <v>Consumer</v>
      </c>
      <c r="P3061" t="str">
        <f>VLOOKUP(E3061,Product!$B$2:$C$1811,2,FALSE)</f>
        <v>Office Supplies</v>
      </c>
      <c r="Q3061" t="str">
        <f>VLOOKUP(E3061,CHOOSE({1,2},Product!$B$2:$B$1811,Product!$A$2:$A$1811),2,FALSE)</f>
        <v>Fasteners</v>
      </c>
      <c r="R3061" t="str">
        <f t="shared" si="47"/>
        <v>AZ</v>
      </c>
    </row>
    <row r="3062" spans="1:18" x14ac:dyDescent="0.25">
      <c r="A3062" t="s">
        <v>4189</v>
      </c>
      <c r="B3062" s="35">
        <v>44156</v>
      </c>
      <c r="C3062" t="s">
        <v>1774</v>
      </c>
      <c r="D3062" t="s">
        <v>20</v>
      </c>
      <c r="E3062" t="s">
        <v>732</v>
      </c>
      <c r="F3062">
        <v>0.15</v>
      </c>
      <c r="G3062">
        <v>23510463.900000002</v>
      </c>
      <c r="H3062">
        <v>-3318603.75</v>
      </c>
      <c r="I3062">
        <v>7</v>
      </c>
      <c r="J3062" t="s">
        <v>26</v>
      </c>
      <c r="K3062" t="str">
        <f>VLOOKUP(C3062,Customer!$A$2:$F$793,2,FALSE)</f>
        <v>France</v>
      </c>
      <c r="L3062" t="str">
        <f>VLOOKUP($C3062,Customer!$A$2:$F$793,3,FALSE)</f>
        <v>Nord-Pas-de-Calais-Picardie</v>
      </c>
      <c r="M3062" t="str">
        <f>VLOOKUP($C3062,Customer!$A$2:$F$793,4,FALSE)</f>
        <v>Creil</v>
      </c>
      <c r="N3062" t="str">
        <f>VLOOKUP($C3062,Customer!$A$2:$F$793,5,FALSE)</f>
        <v>Central</v>
      </c>
      <c r="O3062" t="str">
        <f>VLOOKUP($C3062,Customer!$A$2:$F$793,6,FALSE)</f>
        <v>Consumer</v>
      </c>
      <c r="P3062" t="str">
        <f>VLOOKUP(E3062,Product!$B$2:$C$1811,2,FALSE)</f>
        <v>Technology</v>
      </c>
      <c r="Q3062" t="str">
        <f>VLOOKUP(E3062,CHOOSE({1,2},Product!$B$2:$B$1811,Product!$A$2:$A$1811),2,FALSE)</f>
        <v>Machines</v>
      </c>
      <c r="R3062" t="str">
        <f t="shared" si="47"/>
        <v>AZ</v>
      </c>
    </row>
    <row r="3063" spans="1:18" x14ac:dyDescent="0.25">
      <c r="A3063" t="s">
        <v>4190</v>
      </c>
      <c r="B3063" s="35">
        <v>44156</v>
      </c>
      <c r="C3063" t="s">
        <v>92</v>
      </c>
      <c r="D3063" t="s">
        <v>24</v>
      </c>
      <c r="E3063" t="s">
        <v>2074</v>
      </c>
      <c r="F3063">
        <v>0.1</v>
      </c>
      <c r="G3063">
        <v>1519183.05</v>
      </c>
      <c r="H3063">
        <v>-88496.1</v>
      </c>
      <c r="I3063">
        <v>2</v>
      </c>
      <c r="J3063" t="s">
        <v>26</v>
      </c>
      <c r="K3063" t="str">
        <f>VLOOKUP(C3063,Customer!$A$2:$F$793,2,FALSE)</f>
        <v>Germany</v>
      </c>
      <c r="L3063" t="str">
        <f>VLOOKUP($C3063,Customer!$A$2:$F$793,3,FALSE)</f>
        <v>North Rhine-Westphalia</v>
      </c>
      <c r="M3063" t="str">
        <f>VLOOKUP($C3063,Customer!$A$2:$F$793,4,FALSE)</f>
        <v>Bielefeld</v>
      </c>
      <c r="N3063" t="str">
        <f>VLOOKUP($C3063,Customer!$A$2:$F$793,5,FALSE)</f>
        <v>Central</v>
      </c>
      <c r="O3063" t="str">
        <f>VLOOKUP($C3063,Customer!$A$2:$F$793,6,FALSE)</f>
        <v>Consumer</v>
      </c>
      <c r="P3063" t="str">
        <f>VLOOKUP(E3063,Product!$B$2:$C$1811,2,FALSE)</f>
        <v>Furniture</v>
      </c>
      <c r="Q3063" t="str">
        <f>VLOOKUP(E3063,CHOOSE({1,2},Product!$B$2:$B$1811,Product!$A$2:$A$1811),2,FALSE)</f>
        <v>Chairs</v>
      </c>
      <c r="R3063" t="str">
        <f t="shared" si="47"/>
        <v>BN</v>
      </c>
    </row>
    <row r="3064" spans="1:18" x14ac:dyDescent="0.25">
      <c r="A3064" t="s">
        <v>4190</v>
      </c>
      <c r="B3064" s="35">
        <v>44156</v>
      </c>
      <c r="C3064" t="s">
        <v>92</v>
      </c>
      <c r="D3064" t="s">
        <v>24</v>
      </c>
      <c r="E3064" t="s">
        <v>937</v>
      </c>
      <c r="F3064">
        <v>0</v>
      </c>
      <c r="G3064">
        <v>4660794.6000000006</v>
      </c>
      <c r="H3064">
        <v>884961</v>
      </c>
      <c r="I3064">
        <v>6</v>
      </c>
      <c r="J3064" t="s">
        <v>22</v>
      </c>
      <c r="K3064" t="str">
        <f>VLOOKUP(C3064,Customer!$A$2:$F$793,2,FALSE)</f>
        <v>Germany</v>
      </c>
      <c r="L3064" t="str">
        <f>VLOOKUP($C3064,Customer!$A$2:$F$793,3,FALSE)</f>
        <v>North Rhine-Westphalia</v>
      </c>
      <c r="M3064" t="str">
        <f>VLOOKUP($C3064,Customer!$A$2:$F$793,4,FALSE)</f>
        <v>Bielefeld</v>
      </c>
      <c r="N3064" t="str">
        <f>VLOOKUP($C3064,Customer!$A$2:$F$793,5,FALSE)</f>
        <v>Central</v>
      </c>
      <c r="O3064" t="str">
        <f>VLOOKUP($C3064,Customer!$A$2:$F$793,6,FALSE)</f>
        <v>Consumer</v>
      </c>
      <c r="P3064" t="str">
        <f>VLOOKUP(E3064,Product!$B$2:$C$1811,2,FALSE)</f>
        <v>Office Supplies</v>
      </c>
      <c r="Q3064" t="str">
        <f>VLOOKUP(E3064,CHOOSE({1,2},Product!$B$2:$B$1811,Product!$A$2:$A$1811),2,FALSE)</f>
        <v>Art</v>
      </c>
      <c r="R3064" t="str">
        <f t="shared" si="47"/>
        <v>BN</v>
      </c>
    </row>
    <row r="3065" spans="1:18" x14ac:dyDescent="0.25">
      <c r="A3065" t="s">
        <v>4190</v>
      </c>
      <c r="B3065" s="35">
        <v>44156</v>
      </c>
      <c r="C3065" t="s">
        <v>92</v>
      </c>
      <c r="D3065" t="s">
        <v>24</v>
      </c>
      <c r="E3065" t="s">
        <v>695</v>
      </c>
      <c r="F3065">
        <v>0</v>
      </c>
      <c r="G3065">
        <v>324485.7</v>
      </c>
      <c r="H3065">
        <v>44248.05</v>
      </c>
      <c r="I3065">
        <v>2</v>
      </c>
      <c r="J3065" t="s">
        <v>22</v>
      </c>
      <c r="K3065" t="str">
        <f>VLOOKUP(C3065,Customer!$A$2:$F$793,2,FALSE)</f>
        <v>Germany</v>
      </c>
      <c r="L3065" t="str">
        <f>VLOOKUP($C3065,Customer!$A$2:$F$793,3,FALSE)</f>
        <v>North Rhine-Westphalia</v>
      </c>
      <c r="M3065" t="str">
        <f>VLOOKUP($C3065,Customer!$A$2:$F$793,4,FALSE)</f>
        <v>Bielefeld</v>
      </c>
      <c r="N3065" t="str">
        <f>VLOOKUP($C3065,Customer!$A$2:$F$793,5,FALSE)</f>
        <v>Central</v>
      </c>
      <c r="O3065" t="str">
        <f>VLOOKUP($C3065,Customer!$A$2:$F$793,6,FALSE)</f>
        <v>Consumer</v>
      </c>
      <c r="P3065" t="str">
        <f>VLOOKUP(E3065,Product!$B$2:$C$1811,2,FALSE)</f>
        <v>Office Supplies</v>
      </c>
      <c r="Q3065" t="str">
        <f>VLOOKUP(E3065,CHOOSE({1,2},Product!$B$2:$B$1811,Product!$A$2:$A$1811),2,FALSE)</f>
        <v>Labels</v>
      </c>
      <c r="R3065" t="str">
        <f t="shared" si="47"/>
        <v>BN</v>
      </c>
    </row>
    <row r="3066" spans="1:18" x14ac:dyDescent="0.25">
      <c r="A3066" t="s">
        <v>4190</v>
      </c>
      <c r="B3066" s="35">
        <v>44156</v>
      </c>
      <c r="C3066" t="s">
        <v>92</v>
      </c>
      <c r="D3066" t="s">
        <v>24</v>
      </c>
      <c r="E3066" t="s">
        <v>884</v>
      </c>
      <c r="F3066">
        <v>0.1</v>
      </c>
      <c r="G3066">
        <v>5265517.95</v>
      </c>
      <c r="H3066">
        <v>2050159.6500000001</v>
      </c>
      <c r="I3066">
        <v>2</v>
      </c>
      <c r="J3066" t="s">
        <v>22</v>
      </c>
      <c r="K3066" t="str">
        <f>VLOOKUP(C3066,Customer!$A$2:$F$793,2,FALSE)</f>
        <v>Germany</v>
      </c>
      <c r="L3066" t="str">
        <f>VLOOKUP($C3066,Customer!$A$2:$F$793,3,FALSE)</f>
        <v>North Rhine-Westphalia</v>
      </c>
      <c r="M3066" t="str">
        <f>VLOOKUP($C3066,Customer!$A$2:$F$793,4,FALSE)</f>
        <v>Bielefeld</v>
      </c>
      <c r="N3066" t="str">
        <f>VLOOKUP($C3066,Customer!$A$2:$F$793,5,FALSE)</f>
        <v>Central</v>
      </c>
      <c r="O3066" t="str">
        <f>VLOOKUP($C3066,Customer!$A$2:$F$793,6,FALSE)</f>
        <v>Consumer</v>
      </c>
      <c r="P3066" t="str">
        <f>VLOOKUP(E3066,Product!$B$2:$C$1811,2,FALSE)</f>
        <v>Office Supplies</v>
      </c>
      <c r="Q3066" t="str">
        <f>VLOOKUP(E3066,CHOOSE({1,2},Product!$B$2:$B$1811,Product!$A$2:$A$1811),2,FALSE)</f>
        <v>Storage</v>
      </c>
      <c r="R3066" t="str">
        <f t="shared" si="47"/>
        <v>BN</v>
      </c>
    </row>
    <row r="3067" spans="1:18" x14ac:dyDescent="0.25">
      <c r="A3067" t="s">
        <v>4191</v>
      </c>
      <c r="B3067" s="35">
        <v>44157</v>
      </c>
      <c r="C3067" t="s">
        <v>657</v>
      </c>
      <c r="D3067" t="s">
        <v>20</v>
      </c>
      <c r="E3067" t="s">
        <v>568</v>
      </c>
      <c r="F3067">
        <v>0</v>
      </c>
      <c r="G3067">
        <v>1519183.05</v>
      </c>
      <c r="H3067">
        <v>530976.6</v>
      </c>
      <c r="I3067">
        <v>2</v>
      </c>
      <c r="J3067" t="s">
        <v>22</v>
      </c>
      <c r="K3067" t="str">
        <f>VLOOKUP(C3067,Customer!$A$2:$F$793,2,FALSE)</f>
        <v>Belgium</v>
      </c>
      <c r="L3067" t="str">
        <f>VLOOKUP($C3067,Customer!$A$2:$F$793,3,FALSE)</f>
        <v>Antwerp</v>
      </c>
      <c r="M3067" t="str">
        <f>VLOOKUP($C3067,Customer!$A$2:$F$793,4,FALSE)</f>
        <v>Antwerp</v>
      </c>
      <c r="N3067" t="str">
        <f>VLOOKUP($C3067,Customer!$A$2:$F$793,5,FALSE)</f>
        <v>Central</v>
      </c>
      <c r="O3067" t="str">
        <f>VLOOKUP($C3067,Customer!$A$2:$F$793,6,FALSE)</f>
        <v>Corporate</v>
      </c>
      <c r="P3067" t="str">
        <f>VLOOKUP(E3067,Product!$B$2:$C$1811,2,FALSE)</f>
        <v>Office Supplies</v>
      </c>
      <c r="Q3067" t="str">
        <f>VLOOKUP(E3067,CHOOSE({1,2},Product!$B$2:$B$1811,Product!$A$2:$A$1811),2,FALSE)</f>
        <v>Binders</v>
      </c>
      <c r="R3067" t="str">
        <f t="shared" si="47"/>
        <v>AZ</v>
      </c>
    </row>
    <row r="3068" spans="1:18" x14ac:dyDescent="0.25">
      <c r="A3068" t="s">
        <v>4191</v>
      </c>
      <c r="B3068" s="35">
        <v>44157</v>
      </c>
      <c r="C3068" t="s">
        <v>657</v>
      </c>
      <c r="D3068" t="s">
        <v>20</v>
      </c>
      <c r="E3068" t="s">
        <v>2075</v>
      </c>
      <c r="F3068">
        <v>0</v>
      </c>
      <c r="G3068">
        <v>368733.75</v>
      </c>
      <c r="H3068">
        <v>117994.8</v>
      </c>
      <c r="I3068">
        <v>1</v>
      </c>
      <c r="J3068" t="s">
        <v>22</v>
      </c>
      <c r="K3068" t="str">
        <f>VLOOKUP(C3068,Customer!$A$2:$F$793,2,FALSE)</f>
        <v>Belgium</v>
      </c>
      <c r="L3068" t="str">
        <f>VLOOKUP($C3068,Customer!$A$2:$F$793,3,FALSE)</f>
        <v>Antwerp</v>
      </c>
      <c r="M3068" t="str">
        <f>VLOOKUP($C3068,Customer!$A$2:$F$793,4,FALSE)</f>
        <v>Antwerp</v>
      </c>
      <c r="N3068" t="str">
        <f>VLOOKUP($C3068,Customer!$A$2:$F$793,5,FALSE)</f>
        <v>Central</v>
      </c>
      <c r="O3068" t="str">
        <f>VLOOKUP($C3068,Customer!$A$2:$F$793,6,FALSE)</f>
        <v>Corporate</v>
      </c>
      <c r="P3068" t="str">
        <f>VLOOKUP(E3068,Product!$B$2:$C$1811,2,FALSE)</f>
        <v>Office Supplies</v>
      </c>
      <c r="Q3068" t="str">
        <f>VLOOKUP(E3068,CHOOSE({1,2},Product!$B$2:$B$1811,Product!$A$2:$A$1811),2,FALSE)</f>
        <v>Envelopes</v>
      </c>
      <c r="R3068" t="str">
        <f t="shared" si="47"/>
        <v>AZ</v>
      </c>
    </row>
    <row r="3069" spans="1:18" x14ac:dyDescent="0.25">
      <c r="A3069" t="s">
        <v>4191</v>
      </c>
      <c r="B3069" s="35">
        <v>44157</v>
      </c>
      <c r="C3069" t="s">
        <v>657</v>
      </c>
      <c r="D3069" t="s">
        <v>20</v>
      </c>
      <c r="E3069" t="s">
        <v>1160</v>
      </c>
      <c r="F3069">
        <v>0</v>
      </c>
      <c r="G3069">
        <v>973457.1</v>
      </c>
      <c r="H3069">
        <v>58997.4</v>
      </c>
      <c r="I3069">
        <v>3</v>
      </c>
      <c r="J3069" t="s">
        <v>26</v>
      </c>
      <c r="K3069" t="str">
        <f>VLOOKUP(C3069,Customer!$A$2:$F$793,2,FALSE)</f>
        <v>Belgium</v>
      </c>
      <c r="L3069" t="str">
        <f>VLOOKUP($C3069,Customer!$A$2:$F$793,3,FALSE)</f>
        <v>Antwerp</v>
      </c>
      <c r="M3069" t="str">
        <f>VLOOKUP($C3069,Customer!$A$2:$F$793,4,FALSE)</f>
        <v>Antwerp</v>
      </c>
      <c r="N3069" t="str">
        <f>VLOOKUP($C3069,Customer!$A$2:$F$793,5,FALSE)</f>
        <v>Central</v>
      </c>
      <c r="O3069" t="str">
        <f>VLOOKUP($C3069,Customer!$A$2:$F$793,6,FALSE)</f>
        <v>Corporate</v>
      </c>
      <c r="P3069" t="str">
        <f>VLOOKUP(E3069,Product!$B$2:$C$1811,2,FALSE)</f>
        <v>Office Supplies</v>
      </c>
      <c r="Q3069" t="str">
        <f>VLOOKUP(E3069,CHOOSE({1,2},Product!$B$2:$B$1811,Product!$A$2:$A$1811),2,FALSE)</f>
        <v>Supplies</v>
      </c>
      <c r="R3069" t="str">
        <f t="shared" si="47"/>
        <v>AZ</v>
      </c>
    </row>
    <row r="3070" spans="1:18" x14ac:dyDescent="0.25">
      <c r="A3070" t="s">
        <v>4192</v>
      </c>
      <c r="B3070" s="35">
        <v>44157</v>
      </c>
      <c r="C3070" t="s">
        <v>385</v>
      </c>
      <c r="D3070" t="s">
        <v>24</v>
      </c>
      <c r="E3070" t="s">
        <v>435</v>
      </c>
      <c r="F3070">
        <v>0</v>
      </c>
      <c r="G3070">
        <v>206490.9</v>
      </c>
      <c r="H3070">
        <v>103245.45</v>
      </c>
      <c r="I3070">
        <v>3</v>
      </c>
      <c r="J3070" t="s">
        <v>26</v>
      </c>
      <c r="K3070" t="str">
        <f>VLOOKUP(C3070,Customer!$A$2:$F$793,2,FALSE)</f>
        <v>Spain</v>
      </c>
      <c r="L3070" t="str">
        <f>VLOOKUP($C3070,Customer!$A$2:$F$793,3,FALSE)</f>
        <v>Castile and León</v>
      </c>
      <c r="M3070" t="str">
        <f>VLOOKUP($C3070,Customer!$A$2:$F$793,4,FALSE)</f>
        <v>Ponferrada</v>
      </c>
      <c r="N3070" t="str">
        <f>VLOOKUP($C3070,Customer!$A$2:$F$793,5,FALSE)</f>
        <v>South</v>
      </c>
      <c r="O3070" t="str">
        <f>VLOOKUP($C3070,Customer!$A$2:$F$793,6,FALSE)</f>
        <v>Home Office</v>
      </c>
      <c r="P3070" t="str">
        <f>VLOOKUP(E3070,Product!$B$2:$C$1811,2,FALSE)</f>
        <v>Office Supplies</v>
      </c>
      <c r="Q3070" t="str">
        <f>VLOOKUP(E3070,CHOOSE({1,2},Product!$B$2:$B$1811,Product!$A$2:$A$1811),2,FALSE)</f>
        <v>Binders</v>
      </c>
      <c r="R3070" t="str">
        <f t="shared" si="47"/>
        <v>AZ</v>
      </c>
    </row>
    <row r="3071" spans="1:18" x14ac:dyDescent="0.25">
      <c r="A3071" t="s">
        <v>4193</v>
      </c>
      <c r="B3071" s="35">
        <v>44157</v>
      </c>
      <c r="C3071" t="s">
        <v>669</v>
      </c>
      <c r="D3071" t="s">
        <v>24</v>
      </c>
      <c r="E3071" t="s">
        <v>960</v>
      </c>
      <c r="F3071">
        <v>0</v>
      </c>
      <c r="G3071">
        <v>678470.1</v>
      </c>
      <c r="H3071">
        <v>294987</v>
      </c>
      <c r="I3071">
        <v>5</v>
      </c>
      <c r="J3071" t="s">
        <v>22</v>
      </c>
      <c r="K3071" t="str">
        <f>VLOOKUP(C3071,Customer!$A$2:$F$793,2,FALSE)</f>
        <v>Italy</v>
      </c>
      <c r="L3071" t="str">
        <f>VLOOKUP($C3071,Customer!$A$2:$F$793,3,FALSE)</f>
        <v>Lazio</v>
      </c>
      <c r="M3071" t="str">
        <f>VLOOKUP($C3071,Customer!$A$2:$F$793,4,FALSE)</f>
        <v>Aprilia</v>
      </c>
      <c r="N3071" t="str">
        <f>VLOOKUP($C3071,Customer!$A$2:$F$793,5,FALSE)</f>
        <v>South</v>
      </c>
      <c r="O3071" t="str">
        <f>VLOOKUP($C3071,Customer!$A$2:$F$793,6,FALSE)</f>
        <v>Consumer</v>
      </c>
      <c r="P3071" t="str">
        <f>VLOOKUP(E3071,Product!$B$2:$C$1811,2,FALSE)</f>
        <v>Office Supplies</v>
      </c>
      <c r="Q3071" t="str">
        <f>VLOOKUP(E3071,CHOOSE({1,2},Product!$B$2:$B$1811,Product!$A$2:$A$1811),2,FALSE)</f>
        <v>Binders</v>
      </c>
      <c r="R3071" t="str">
        <f t="shared" si="47"/>
        <v>AZ</v>
      </c>
    </row>
    <row r="3072" spans="1:18" x14ac:dyDescent="0.25">
      <c r="A3072" t="s">
        <v>4193</v>
      </c>
      <c r="B3072" s="35">
        <v>44157</v>
      </c>
      <c r="C3072" t="s">
        <v>669</v>
      </c>
      <c r="D3072" t="s">
        <v>24</v>
      </c>
      <c r="E3072" t="s">
        <v>484</v>
      </c>
      <c r="F3072">
        <v>0</v>
      </c>
      <c r="G3072">
        <v>5472008.8500000006</v>
      </c>
      <c r="H3072">
        <v>1312692.1500000001</v>
      </c>
      <c r="I3072">
        <v>9</v>
      </c>
      <c r="J3072" t="s">
        <v>26</v>
      </c>
      <c r="K3072" t="str">
        <f>VLOOKUP(C3072,Customer!$A$2:$F$793,2,FALSE)</f>
        <v>Italy</v>
      </c>
      <c r="L3072" t="str">
        <f>VLOOKUP($C3072,Customer!$A$2:$F$793,3,FALSE)</f>
        <v>Lazio</v>
      </c>
      <c r="M3072" t="str">
        <f>VLOOKUP($C3072,Customer!$A$2:$F$793,4,FALSE)</f>
        <v>Aprilia</v>
      </c>
      <c r="N3072" t="str">
        <f>VLOOKUP($C3072,Customer!$A$2:$F$793,5,FALSE)</f>
        <v>South</v>
      </c>
      <c r="O3072" t="str">
        <f>VLOOKUP($C3072,Customer!$A$2:$F$793,6,FALSE)</f>
        <v>Consumer</v>
      </c>
      <c r="P3072" t="str">
        <f>VLOOKUP(E3072,Product!$B$2:$C$1811,2,FALSE)</f>
        <v>Office Supplies</v>
      </c>
      <c r="Q3072" t="str">
        <f>VLOOKUP(E3072,CHOOSE({1,2},Product!$B$2:$B$1811,Product!$A$2:$A$1811),2,FALSE)</f>
        <v>Envelopes</v>
      </c>
      <c r="R3072" t="str">
        <f t="shared" si="47"/>
        <v>AZ</v>
      </c>
    </row>
    <row r="3073" spans="1:18" x14ac:dyDescent="0.25">
      <c r="A3073" t="s">
        <v>4194</v>
      </c>
      <c r="B3073" s="35">
        <v>44157</v>
      </c>
      <c r="C3073" t="s">
        <v>1282</v>
      </c>
      <c r="D3073" t="s">
        <v>33</v>
      </c>
      <c r="E3073" t="s">
        <v>1003</v>
      </c>
      <c r="F3073">
        <v>0</v>
      </c>
      <c r="G3073">
        <v>398232.45</v>
      </c>
      <c r="H3073">
        <v>58997.4</v>
      </c>
      <c r="I3073">
        <v>2</v>
      </c>
      <c r="J3073" t="s">
        <v>26</v>
      </c>
      <c r="K3073" t="str">
        <f>VLOOKUP(C3073,Customer!$A$2:$F$793,2,FALSE)</f>
        <v>Italy</v>
      </c>
      <c r="L3073" t="str">
        <f>VLOOKUP($C3073,Customer!$A$2:$F$793,3,FALSE)</f>
        <v>Lombardy</v>
      </c>
      <c r="M3073" t="str">
        <f>VLOOKUP($C3073,Customer!$A$2:$F$793,4,FALSE)</f>
        <v>Milan</v>
      </c>
      <c r="N3073" t="str">
        <f>VLOOKUP($C3073,Customer!$A$2:$F$793,5,FALSE)</f>
        <v>South</v>
      </c>
      <c r="O3073" t="str">
        <f>VLOOKUP($C3073,Customer!$A$2:$F$793,6,FALSE)</f>
        <v>Consumer</v>
      </c>
      <c r="P3073" t="str">
        <f>VLOOKUP(E3073,Product!$B$2:$C$1811,2,FALSE)</f>
        <v>Office Supplies</v>
      </c>
      <c r="Q3073" t="str">
        <f>VLOOKUP(E3073,CHOOSE({1,2},Product!$B$2:$B$1811,Product!$A$2:$A$1811),2,FALSE)</f>
        <v>Binders</v>
      </c>
      <c r="R3073" t="str">
        <f t="shared" si="47"/>
        <v>AZ</v>
      </c>
    </row>
    <row r="3074" spans="1:18" x14ac:dyDescent="0.25">
      <c r="A3074" t="s">
        <v>4194</v>
      </c>
      <c r="B3074" s="35">
        <v>44157</v>
      </c>
      <c r="C3074" t="s">
        <v>1282</v>
      </c>
      <c r="D3074" t="s">
        <v>33</v>
      </c>
      <c r="E3074" t="s">
        <v>787</v>
      </c>
      <c r="F3074">
        <v>0</v>
      </c>
      <c r="G3074">
        <v>1209446.7</v>
      </c>
      <c r="H3074">
        <v>589974</v>
      </c>
      <c r="I3074">
        <v>2</v>
      </c>
      <c r="J3074" t="s">
        <v>22</v>
      </c>
      <c r="K3074" t="str">
        <f>VLOOKUP(C3074,Customer!$A$2:$F$793,2,FALSE)</f>
        <v>Italy</v>
      </c>
      <c r="L3074" t="str">
        <f>VLOOKUP($C3074,Customer!$A$2:$F$793,3,FALSE)</f>
        <v>Lombardy</v>
      </c>
      <c r="M3074" t="str">
        <f>VLOOKUP($C3074,Customer!$A$2:$F$793,4,FALSE)</f>
        <v>Milan</v>
      </c>
      <c r="N3074" t="str">
        <f>VLOOKUP($C3074,Customer!$A$2:$F$793,5,FALSE)</f>
        <v>South</v>
      </c>
      <c r="O3074" t="str">
        <f>VLOOKUP($C3074,Customer!$A$2:$F$793,6,FALSE)</f>
        <v>Consumer</v>
      </c>
      <c r="P3074" t="str">
        <f>VLOOKUP(E3074,Product!$B$2:$C$1811,2,FALSE)</f>
        <v>Office Supplies</v>
      </c>
      <c r="Q3074" t="str">
        <f>VLOOKUP(E3074,CHOOSE({1,2},Product!$B$2:$B$1811,Product!$A$2:$A$1811),2,FALSE)</f>
        <v>Supplies</v>
      </c>
      <c r="R3074" t="str">
        <f t="shared" si="47"/>
        <v>AZ</v>
      </c>
    </row>
    <row r="3075" spans="1:18" x14ac:dyDescent="0.25">
      <c r="A3075" t="s">
        <v>4195</v>
      </c>
      <c r="B3075" s="35">
        <v>44157</v>
      </c>
      <c r="C3075" t="s">
        <v>967</v>
      </c>
      <c r="D3075" t="s">
        <v>33</v>
      </c>
      <c r="E3075" t="s">
        <v>2076</v>
      </c>
      <c r="F3075">
        <v>0</v>
      </c>
      <c r="G3075">
        <v>12256709.85</v>
      </c>
      <c r="H3075">
        <v>1592929.8</v>
      </c>
      <c r="I3075">
        <v>5</v>
      </c>
      <c r="J3075" t="s">
        <v>22</v>
      </c>
      <c r="K3075" t="str">
        <f>VLOOKUP(C3075,Customer!$A$2:$F$793,2,FALSE)</f>
        <v>France</v>
      </c>
      <c r="L3075" t="str">
        <f>VLOOKUP($C3075,Customer!$A$2:$F$793,3,FALSE)</f>
        <v>Nord-Pas-de-Calais-Picardie</v>
      </c>
      <c r="M3075" t="str">
        <f>VLOOKUP($C3075,Customer!$A$2:$F$793,4,FALSE)</f>
        <v>Wattrelos</v>
      </c>
      <c r="N3075" t="str">
        <f>VLOOKUP($C3075,Customer!$A$2:$F$793,5,FALSE)</f>
        <v>Central</v>
      </c>
      <c r="O3075" t="str">
        <f>VLOOKUP($C3075,Customer!$A$2:$F$793,6,FALSE)</f>
        <v>Consumer</v>
      </c>
      <c r="P3075" t="str">
        <f>VLOOKUP(E3075,Product!$B$2:$C$1811,2,FALSE)</f>
        <v>Furniture</v>
      </c>
      <c r="Q3075" t="str">
        <f>VLOOKUP(E3075,CHOOSE({1,2},Product!$B$2:$B$1811,Product!$A$2:$A$1811),2,FALSE)</f>
        <v>Chairs</v>
      </c>
      <c r="R3075" t="str">
        <f t="shared" ref="R3075:R3138" si="48">LEFT(A3075,2)</f>
        <v>AZ</v>
      </c>
    </row>
    <row r="3076" spans="1:18" x14ac:dyDescent="0.25">
      <c r="A3076" t="s">
        <v>4195</v>
      </c>
      <c r="B3076" s="35">
        <v>44157</v>
      </c>
      <c r="C3076" t="s">
        <v>967</v>
      </c>
      <c r="D3076" t="s">
        <v>33</v>
      </c>
      <c r="E3076" t="s">
        <v>532</v>
      </c>
      <c r="F3076">
        <v>0</v>
      </c>
      <c r="G3076">
        <v>442480.5</v>
      </c>
      <c r="H3076">
        <v>14749.35</v>
      </c>
      <c r="I3076">
        <v>2</v>
      </c>
      <c r="J3076" t="s">
        <v>22</v>
      </c>
      <c r="K3076" t="str">
        <f>VLOOKUP(C3076,Customer!$A$2:$F$793,2,FALSE)</f>
        <v>France</v>
      </c>
      <c r="L3076" t="str">
        <f>VLOOKUP($C3076,Customer!$A$2:$F$793,3,FALSE)</f>
        <v>Nord-Pas-de-Calais-Picardie</v>
      </c>
      <c r="M3076" t="str">
        <f>VLOOKUP($C3076,Customer!$A$2:$F$793,4,FALSE)</f>
        <v>Wattrelos</v>
      </c>
      <c r="N3076" t="str">
        <f>VLOOKUP($C3076,Customer!$A$2:$F$793,5,FALSE)</f>
        <v>Central</v>
      </c>
      <c r="O3076" t="str">
        <f>VLOOKUP($C3076,Customer!$A$2:$F$793,6,FALSE)</f>
        <v>Consumer</v>
      </c>
      <c r="P3076" t="str">
        <f>VLOOKUP(E3076,Product!$B$2:$C$1811,2,FALSE)</f>
        <v>Office Supplies</v>
      </c>
      <c r="Q3076" t="str">
        <f>VLOOKUP(E3076,CHOOSE({1,2},Product!$B$2:$B$1811,Product!$A$2:$A$1811),2,FALSE)</f>
        <v>Paper</v>
      </c>
      <c r="R3076" t="str">
        <f t="shared" si="48"/>
        <v>AZ</v>
      </c>
    </row>
    <row r="3077" spans="1:18" x14ac:dyDescent="0.25">
      <c r="A3077" t="s">
        <v>4195</v>
      </c>
      <c r="B3077" s="35">
        <v>44157</v>
      </c>
      <c r="C3077" t="s">
        <v>967</v>
      </c>
      <c r="D3077" t="s">
        <v>33</v>
      </c>
      <c r="E3077" t="s">
        <v>1241</v>
      </c>
      <c r="F3077">
        <v>0</v>
      </c>
      <c r="G3077">
        <v>2359896</v>
      </c>
      <c r="H3077">
        <v>1179948</v>
      </c>
      <c r="I3077">
        <v>3</v>
      </c>
      <c r="J3077" t="s">
        <v>26</v>
      </c>
      <c r="K3077" t="str">
        <f>VLOOKUP(C3077,Customer!$A$2:$F$793,2,FALSE)</f>
        <v>France</v>
      </c>
      <c r="L3077" t="str">
        <f>VLOOKUP($C3077,Customer!$A$2:$F$793,3,FALSE)</f>
        <v>Nord-Pas-de-Calais-Picardie</v>
      </c>
      <c r="M3077" t="str">
        <f>VLOOKUP($C3077,Customer!$A$2:$F$793,4,FALSE)</f>
        <v>Wattrelos</v>
      </c>
      <c r="N3077" t="str">
        <f>VLOOKUP($C3077,Customer!$A$2:$F$793,5,FALSE)</f>
        <v>Central</v>
      </c>
      <c r="O3077" t="str">
        <f>VLOOKUP($C3077,Customer!$A$2:$F$793,6,FALSE)</f>
        <v>Consumer</v>
      </c>
      <c r="P3077" t="str">
        <f>VLOOKUP(E3077,Product!$B$2:$C$1811,2,FALSE)</f>
        <v>Office Supplies</v>
      </c>
      <c r="Q3077" t="str">
        <f>VLOOKUP(E3077,CHOOSE({1,2},Product!$B$2:$B$1811,Product!$A$2:$A$1811),2,FALSE)</f>
        <v>Storage</v>
      </c>
      <c r="R3077" t="str">
        <f t="shared" si="48"/>
        <v>AZ</v>
      </c>
    </row>
    <row r="3078" spans="1:18" x14ac:dyDescent="0.25">
      <c r="A3078" t="s">
        <v>4196</v>
      </c>
      <c r="B3078" s="35">
        <v>44158</v>
      </c>
      <c r="C3078" t="s">
        <v>1242</v>
      </c>
      <c r="D3078" t="s">
        <v>24</v>
      </c>
      <c r="E3078" t="s">
        <v>1533</v>
      </c>
      <c r="F3078">
        <v>0</v>
      </c>
      <c r="G3078">
        <v>17212491.449999999</v>
      </c>
      <c r="H3078">
        <v>1371689.55</v>
      </c>
      <c r="I3078">
        <v>3</v>
      </c>
      <c r="J3078" t="s">
        <v>26</v>
      </c>
      <c r="K3078" t="str">
        <f>VLOOKUP(C3078,Customer!$A$2:$F$793,2,FALSE)</f>
        <v>Sweden</v>
      </c>
      <c r="L3078" t="str">
        <f>VLOOKUP($C3078,Customer!$A$2:$F$793,3,FALSE)</f>
        <v>Stockholm</v>
      </c>
      <c r="M3078" t="str">
        <f>VLOOKUP($C3078,Customer!$A$2:$F$793,4,FALSE)</f>
        <v>Stockholm</v>
      </c>
      <c r="N3078" t="str">
        <f>VLOOKUP($C3078,Customer!$A$2:$F$793,5,FALSE)</f>
        <v>North</v>
      </c>
      <c r="O3078" t="str">
        <f>VLOOKUP($C3078,Customer!$A$2:$F$793,6,FALSE)</f>
        <v>Corporate</v>
      </c>
      <c r="P3078" t="str">
        <f>VLOOKUP(E3078,Product!$B$2:$C$1811,2,FALSE)</f>
        <v>Furniture</v>
      </c>
      <c r="Q3078" t="str">
        <f>VLOOKUP(E3078,CHOOSE({1,2},Product!$B$2:$B$1811,Product!$A$2:$A$1811),2,FALSE)</f>
        <v>Bookcases</v>
      </c>
      <c r="R3078" t="str">
        <f t="shared" si="48"/>
        <v>AZ</v>
      </c>
    </row>
    <row r="3079" spans="1:18" x14ac:dyDescent="0.25">
      <c r="A3079" t="s">
        <v>4196</v>
      </c>
      <c r="B3079" s="35">
        <v>44158</v>
      </c>
      <c r="C3079" t="s">
        <v>1242</v>
      </c>
      <c r="D3079" t="s">
        <v>24</v>
      </c>
      <c r="E3079" t="s">
        <v>266</v>
      </c>
      <c r="F3079">
        <v>0</v>
      </c>
      <c r="G3079">
        <v>1415937.6</v>
      </c>
      <c r="H3079">
        <v>265488.3</v>
      </c>
      <c r="I3079">
        <v>4</v>
      </c>
      <c r="J3079" t="s">
        <v>26</v>
      </c>
      <c r="K3079" t="str">
        <f>VLOOKUP(C3079,Customer!$A$2:$F$793,2,FALSE)</f>
        <v>Sweden</v>
      </c>
      <c r="L3079" t="str">
        <f>VLOOKUP($C3079,Customer!$A$2:$F$793,3,FALSE)</f>
        <v>Stockholm</v>
      </c>
      <c r="M3079" t="str">
        <f>VLOOKUP($C3079,Customer!$A$2:$F$793,4,FALSE)</f>
        <v>Stockholm</v>
      </c>
      <c r="N3079" t="str">
        <f>VLOOKUP($C3079,Customer!$A$2:$F$793,5,FALSE)</f>
        <v>North</v>
      </c>
      <c r="O3079" t="str">
        <f>VLOOKUP($C3079,Customer!$A$2:$F$793,6,FALSE)</f>
        <v>Corporate</v>
      </c>
      <c r="P3079" t="str">
        <f>VLOOKUP(E3079,Product!$B$2:$C$1811,2,FALSE)</f>
        <v>Office Supplies</v>
      </c>
      <c r="Q3079" t="str">
        <f>VLOOKUP(E3079,CHOOSE({1,2},Product!$B$2:$B$1811,Product!$A$2:$A$1811),2,FALSE)</f>
        <v>Art</v>
      </c>
      <c r="R3079" t="str">
        <f t="shared" si="48"/>
        <v>AZ</v>
      </c>
    </row>
    <row r="3080" spans="1:18" x14ac:dyDescent="0.25">
      <c r="A3080" t="s">
        <v>4197</v>
      </c>
      <c r="B3080" s="35">
        <v>44158</v>
      </c>
      <c r="C3080" t="s">
        <v>2077</v>
      </c>
      <c r="D3080" t="s">
        <v>24</v>
      </c>
      <c r="E3080" t="s">
        <v>2078</v>
      </c>
      <c r="F3080">
        <v>0.1</v>
      </c>
      <c r="G3080">
        <v>5663750.4000000004</v>
      </c>
      <c r="H3080">
        <v>-634222.05000000005</v>
      </c>
      <c r="I3080">
        <v>6</v>
      </c>
      <c r="J3080" t="s">
        <v>26</v>
      </c>
      <c r="K3080" t="str">
        <f>VLOOKUP(C3080,Customer!$A$2:$F$793,2,FALSE)</f>
        <v>France</v>
      </c>
      <c r="L3080" t="str">
        <f>VLOOKUP($C3080,Customer!$A$2:$F$793,3,FALSE)</f>
        <v>Ile-de-France</v>
      </c>
      <c r="M3080" t="str">
        <f>VLOOKUP($C3080,Customer!$A$2:$F$793,4,FALSE)</f>
        <v>Issy-les-Moulineaux</v>
      </c>
      <c r="N3080" t="str">
        <f>VLOOKUP($C3080,Customer!$A$2:$F$793,5,FALSE)</f>
        <v>Central</v>
      </c>
      <c r="O3080" t="str">
        <f>VLOOKUP($C3080,Customer!$A$2:$F$793,6,FALSE)</f>
        <v>Corporate</v>
      </c>
      <c r="P3080" t="str">
        <f>VLOOKUP(E3080,Product!$B$2:$C$1811,2,FALSE)</f>
        <v>Office Supplies</v>
      </c>
      <c r="Q3080" t="str">
        <f>VLOOKUP(E3080,CHOOSE({1,2},Product!$B$2:$B$1811,Product!$A$2:$A$1811),2,FALSE)</f>
        <v>Appliances</v>
      </c>
      <c r="R3080" t="str">
        <f t="shared" si="48"/>
        <v>AZ</v>
      </c>
    </row>
    <row r="3081" spans="1:18" x14ac:dyDescent="0.25">
      <c r="A3081" t="s">
        <v>4197</v>
      </c>
      <c r="B3081" s="35">
        <v>44158</v>
      </c>
      <c r="C3081" t="s">
        <v>2077</v>
      </c>
      <c r="D3081" t="s">
        <v>24</v>
      </c>
      <c r="E3081" t="s">
        <v>2079</v>
      </c>
      <c r="F3081">
        <v>0</v>
      </c>
      <c r="G3081">
        <v>4233063.45</v>
      </c>
      <c r="H3081">
        <v>1651927.2</v>
      </c>
      <c r="I3081">
        <v>7</v>
      </c>
      <c r="J3081" t="s">
        <v>26</v>
      </c>
      <c r="K3081" t="str">
        <f>VLOOKUP(C3081,Customer!$A$2:$F$793,2,FALSE)</f>
        <v>France</v>
      </c>
      <c r="L3081" t="str">
        <f>VLOOKUP($C3081,Customer!$A$2:$F$793,3,FALSE)</f>
        <v>Ile-de-France</v>
      </c>
      <c r="M3081" t="str">
        <f>VLOOKUP($C3081,Customer!$A$2:$F$793,4,FALSE)</f>
        <v>Issy-les-Moulineaux</v>
      </c>
      <c r="N3081" t="str">
        <f>VLOOKUP($C3081,Customer!$A$2:$F$793,5,FALSE)</f>
        <v>Central</v>
      </c>
      <c r="O3081" t="str">
        <f>VLOOKUP($C3081,Customer!$A$2:$F$793,6,FALSE)</f>
        <v>Corporate</v>
      </c>
      <c r="P3081" t="str">
        <f>VLOOKUP(E3081,Product!$B$2:$C$1811,2,FALSE)</f>
        <v>Office Supplies</v>
      </c>
      <c r="Q3081" t="str">
        <f>VLOOKUP(E3081,CHOOSE({1,2},Product!$B$2:$B$1811,Product!$A$2:$A$1811),2,FALSE)</f>
        <v>Envelopes</v>
      </c>
      <c r="R3081" t="str">
        <f t="shared" si="48"/>
        <v>AZ</v>
      </c>
    </row>
    <row r="3082" spans="1:18" x14ac:dyDescent="0.25">
      <c r="A3082" t="s">
        <v>4197</v>
      </c>
      <c r="B3082" s="35">
        <v>44158</v>
      </c>
      <c r="C3082" t="s">
        <v>2077</v>
      </c>
      <c r="D3082" t="s">
        <v>24</v>
      </c>
      <c r="E3082" t="s">
        <v>415</v>
      </c>
      <c r="F3082">
        <v>0.15</v>
      </c>
      <c r="G3082">
        <v>8687367.1500000004</v>
      </c>
      <c r="H3082">
        <v>1843668.75</v>
      </c>
      <c r="I3082">
        <v>5</v>
      </c>
      <c r="J3082" t="s">
        <v>26</v>
      </c>
      <c r="K3082" t="str">
        <f>VLOOKUP(C3082,Customer!$A$2:$F$793,2,FALSE)</f>
        <v>France</v>
      </c>
      <c r="L3082" t="str">
        <f>VLOOKUP($C3082,Customer!$A$2:$F$793,3,FALSE)</f>
        <v>Ile-de-France</v>
      </c>
      <c r="M3082" t="str">
        <f>VLOOKUP($C3082,Customer!$A$2:$F$793,4,FALSE)</f>
        <v>Issy-les-Moulineaux</v>
      </c>
      <c r="N3082" t="str">
        <f>VLOOKUP($C3082,Customer!$A$2:$F$793,5,FALSE)</f>
        <v>Central</v>
      </c>
      <c r="O3082" t="str">
        <f>VLOOKUP($C3082,Customer!$A$2:$F$793,6,FALSE)</f>
        <v>Corporate</v>
      </c>
      <c r="P3082" t="str">
        <f>VLOOKUP(E3082,Product!$B$2:$C$1811,2,FALSE)</f>
        <v>Technology</v>
      </c>
      <c r="Q3082" t="str">
        <f>VLOOKUP(E3082,CHOOSE({1,2},Product!$B$2:$B$1811,Product!$A$2:$A$1811),2,FALSE)</f>
        <v>Phones</v>
      </c>
      <c r="R3082" t="str">
        <f t="shared" si="48"/>
        <v>AZ</v>
      </c>
    </row>
    <row r="3083" spans="1:18" x14ac:dyDescent="0.25">
      <c r="A3083" t="s">
        <v>4197</v>
      </c>
      <c r="B3083" s="35">
        <v>44158</v>
      </c>
      <c r="C3083" t="s">
        <v>2077</v>
      </c>
      <c r="D3083" t="s">
        <v>24</v>
      </c>
      <c r="E3083" t="s">
        <v>1090</v>
      </c>
      <c r="F3083">
        <v>0.15</v>
      </c>
      <c r="G3083">
        <v>6268473.75</v>
      </c>
      <c r="H3083">
        <v>0</v>
      </c>
      <c r="I3083">
        <v>3</v>
      </c>
      <c r="J3083" t="s">
        <v>26</v>
      </c>
      <c r="K3083" t="str">
        <f>VLOOKUP(C3083,Customer!$A$2:$F$793,2,FALSE)</f>
        <v>France</v>
      </c>
      <c r="L3083" t="str">
        <f>VLOOKUP($C3083,Customer!$A$2:$F$793,3,FALSE)</f>
        <v>Ile-de-France</v>
      </c>
      <c r="M3083" t="str">
        <f>VLOOKUP($C3083,Customer!$A$2:$F$793,4,FALSE)</f>
        <v>Issy-les-Moulineaux</v>
      </c>
      <c r="N3083" t="str">
        <f>VLOOKUP($C3083,Customer!$A$2:$F$793,5,FALSE)</f>
        <v>Central</v>
      </c>
      <c r="O3083" t="str">
        <f>VLOOKUP($C3083,Customer!$A$2:$F$793,6,FALSE)</f>
        <v>Corporate</v>
      </c>
      <c r="P3083" t="str">
        <f>VLOOKUP(E3083,Product!$B$2:$C$1811,2,FALSE)</f>
        <v>Technology</v>
      </c>
      <c r="Q3083" t="str">
        <f>VLOOKUP(E3083,CHOOSE({1,2},Product!$B$2:$B$1811,Product!$A$2:$A$1811),2,FALSE)</f>
        <v>Phones</v>
      </c>
      <c r="R3083" t="str">
        <f t="shared" si="48"/>
        <v>AZ</v>
      </c>
    </row>
    <row r="3084" spans="1:18" x14ac:dyDescent="0.25">
      <c r="A3084" t="s">
        <v>4198</v>
      </c>
      <c r="B3084" s="35">
        <v>44158</v>
      </c>
      <c r="C3084" t="s">
        <v>647</v>
      </c>
      <c r="D3084" t="s">
        <v>33</v>
      </c>
      <c r="E3084" t="s">
        <v>1658</v>
      </c>
      <c r="F3084">
        <v>0.1</v>
      </c>
      <c r="G3084">
        <v>412981.8</v>
      </c>
      <c r="H3084">
        <v>162242.85</v>
      </c>
      <c r="I3084">
        <v>2</v>
      </c>
      <c r="J3084" t="s">
        <v>22</v>
      </c>
      <c r="K3084" t="str">
        <f>VLOOKUP(C3084,Customer!$A$2:$F$793,2,FALSE)</f>
        <v>Italy</v>
      </c>
      <c r="L3084" t="str">
        <f>VLOOKUP($C3084,Customer!$A$2:$F$793,3,FALSE)</f>
        <v>Lazio</v>
      </c>
      <c r="M3084" t="str">
        <f>VLOOKUP($C3084,Customer!$A$2:$F$793,4,FALSE)</f>
        <v>Aprilia</v>
      </c>
      <c r="N3084" t="str">
        <f>VLOOKUP($C3084,Customer!$A$2:$F$793,5,FALSE)</f>
        <v>South</v>
      </c>
      <c r="O3084" t="str">
        <f>VLOOKUP($C3084,Customer!$A$2:$F$793,6,FALSE)</f>
        <v>Corporate</v>
      </c>
      <c r="P3084" t="str">
        <f>VLOOKUP(E3084,Product!$B$2:$C$1811,2,FALSE)</f>
        <v>Office Supplies</v>
      </c>
      <c r="Q3084" t="str">
        <f>VLOOKUP(E3084,CHOOSE({1,2},Product!$B$2:$B$1811,Product!$A$2:$A$1811),2,FALSE)</f>
        <v>Storage</v>
      </c>
      <c r="R3084" t="str">
        <f t="shared" si="48"/>
        <v>AZ</v>
      </c>
    </row>
    <row r="3085" spans="1:18" x14ac:dyDescent="0.25">
      <c r="A3085" t="s">
        <v>4198</v>
      </c>
      <c r="B3085" s="35">
        <v>44158</v>
      </c>
      <c r="C3085" t="s">
        <v>647</v>
      </c>
      <c r="D3085" t="s">
        <v>33</v>
      </c>
      <c r="E3085" t="s">
        <v>725</v>
      </c>
      <c r="F3085">
        <v>0</v>
      </c>
      <c r="G3085">
        <v>1120950.6000000001</v>
      </c>
      <c r="H3085">
        <v>294987</v>
      </c>
      <c r="I3085">
        <v>3</v>
      </c>
      <c r="J3085" t="s">
        <v>22</v>
      </c>
      <c r="K3085" t="str">
        <f>VLOOKUP(C3085,Customer!$A$2:$F$793,2,FALSE)</f>
        <v>Italy</v>
      </c>
      <c r="L3085" t="str">
        <f>VLOOKUP($C3085,Customer!$A$2:$F$793,3,FALSE)</f>
        <v>Lazio</v>
      </c>
      <c r="M3085" t="str">
        <f>VLOOKUP($C3085,Customer!$A$2:$F$793,4,FALSE)</f>
        <v>Aprilia</v>
      </c>
      <c r="N3085" t="str">
        <f>VLOOKUP($C3085,Customer!$A$2:$F$793,5,FALSE)</f>
        <v>South</v>
      </c>
      <c r="O3085" t="str">
        <f>VLOOKUP($C3085,Customer!$A$2:$F$793,6,FALSE)</f>
        <v>Corporate</v>
      </c>
      <c r="P3085" t="str">
        <f>VLOOKUP(E3085,Product!$B$2:$C$1811,2,FALSE)</f>
        <v>Office Supplies</v>
      </c>
      <c r="Q3085" t="str">
        <f>VLOOKUP(E3085,CHOOSE({1,2},Product!$B$2:$B$1811,Product!$A$2:$A$1811),2,FALSE)</f>
        <v>Supplies</v>
      </c>
      <c r="R3085" t="str">
        <f t="shared" si="48"/>
        <v>AZ</v>
      </c>
    </row>
    <row r="3086" spans="1:18" x14ac:dyDescent="0.25">
      <c r="A3086" t="s">
        <v>4198</v>
      </c>
      <c r="B3086" s="35">
        <v>44158</v>
      </c>
      <c r="C3086" t="s">
        <v>647</v>
      </c>
      <c r="D3086" t="s">
        <v>33</v>
      </c>
      <c r="E3086" t="s">
        <v>682</v>
      </c>
      <c r="F3086">
        <v>0.15</v>
      </c>
      <c r="G3086">
        <v>15457318.800000001</v>
      </c>
      <c r="H3086">
        <v>-722718.15</v>
      </c>
      <c r="I3086">
        <v>4</v>
      </c>
      <c r="J3086" t="s">
        <v>22</v>
      </c>
      <c r="K3086" t="str">
        <f>VLOOKUP(C3086,Customer!$A$2:$F$793,2,FALSE)</f>
        <v>Italy</v>
      </c>
      <c r="L3086" t="str">
        <f>VLOOKUP($C3086,Customer!$A$2:$F$793,3,FALSE)</f>
        <v>Lazio</v>
      </c>
      <c r="M3086" t="str">
        <f>VLOOKUP($C3086,Customer!$A$2:$F$793,4,FALSE)</f>
        <v>Aprilia</v>
      </c>
      <c r="N3086" t="str">
        <f>VLOOKUP($C3086,Customer!$A$2:$F$793,5,FALSE)</f>
        <v>South</v>
      </c>
      <c r="O3086" t="str">
        <f>VLOOKUP($C3086,Customer!$A$2:$F$793,6,FALSE)</f>
        <v>Corporate</v>
      </c>
      <c r="P3086" t="str">
        <f>VLOOKUP(E3086,Product!$B$2:$C$1811,2,FALSE)</f>
        <v>Technology</v>
      </c>
      <c r="Q3086" t="str">
        <f>VLOOKUP(E3086,CHOOSE({1,2},Product!$B$2:$B$1811,Product!$A$2:$A$1811),2,FALSE)</f>
        <v>Machines</v>
      </c>
      <c r="R3086" t="str">
        <f t="shared" si="48"/>
        <v>AZ</v>
      </c>
    </row>
    <row r="3087" spans="1:18" x14ac:dyDescent="0.25">
      <c r="A3087" t="s">
        <v>4199</v>
      </c>
      <c r="B3087" s="35">
        <v>44158</v>
      </c>
      <c r="C3087" t="s">
        <v>572</v>
      </c>
      <c r="D3087" t="s">
        <v>24</v>
      </c>
      <c r="E3087" t="s">
        <v>562</v>
      </c>
      <c r="F3087">
        <v>0.1</v>
      </c>
      <c r="G3087">
        <v>4498551.75</v>
      </c>
      <c r="H3087">
        <v>752216.85</v>
      </c>
      <c r="I3087">
        <v>6</v>
      </c>
      <c r="J3087" t="s">
        <v>26</v>
      </c>
      <c r="K3087" t="str">
        <f>VLOOKUP(C3087,Customer!$A$2:$F$793,2,FALSE)</f>
        <v>United Kingdom</v>
      </c>
      <c r="L3087" t="str">
        <f>VLOOKUP($C3087,Customer!$A$2:$F$793,3,FALSE)</f>
        <v>England</v>
      </c>
      <c r="M3087" t="str">
        <f>VLOOKUP($C3087,Customer!$A$2:$F$793,4,FALSE)</f>
        <v>Wigan</v>
      </c>
      <c r="N3087" t="str">
        <f>VLOOKUP($C3087,Customer!$A$2:$F$793,5,FALSE)</f>
        <v>North</v>
      </c>
      <c r="O3087" t="str">
        <f>VLOOKUP($C3087,Customer!$A$2:$F$793,6,FALSE)</f>
        <v>Corporate</v>
      </c>
      <c r="P3087" t="str">
        <f>VLOOKUP(E3087,Product!$B$2:$C$1811,2,FALSE)</f>
        <v>Office Supplies</v>
      </c>
      <c r="Q3087" t="str">
        <f>VLOOKUP(E3087,CHOOSE({1,2},Product!$B$2:$B$1811,Product!$A$2:$A$1811),2,FALSE)</f>
        <v>Storage</v>
      </c>
      <c r="R3087" t="str">
        <f t="shared" si="48"/>
        <v>AZ</v>
      </c>
    </row>
    <row r="3088" spans="1:18" x14ac:dyDescent="0.25">
      <c r="A3088" t="s">
        <v>4200</v>
      </c>
      <c r="B3088" s="35">
        <v>44158</v>
      </c>
      <c r="C3088" t="s">
        <v>907</v>
      </c>
      <c r="D3088" t="s">
        <v>20</v>
      </c>
      <c r="E3088" t="s">
        <v>2080</v>
      </c>
      <c r="F3088">
        <v>0.35</v>
      </c>
      <c r="G3088">
        <v>5073776.4000000004</v>
      </c>
      <c r="H3088">
        <v>-1563431.1</v>
      </c>
      <c r="I3088">
        <v>1</v>
      </c>
      <c r="J3088" t="s">
        <v>26</v>
      </c>
      <c r="K3088" t="str">
        <f>VLOOKUP(C3088,Customer!$A$2:$F$793,2,FALSE)</f>
        <v>Switzerland</v>
      </c>
      <c r="L3088" t="str">
        <f>VLOOKUP($C3088,Customer!$A$2:$F$793,3,FALSE)</f>
        <v>Vaud</v>
      </c>
      <c r="M3088" t="str">
        <f>VLOOKUP($C3088,Customer!$A$2:$F$793,4,FALSE)</f>
        <v>Lausanne</v>
      </c>
      <c r="N3088" t="str">
        <f>VLOOKUP($C3088,Customer!$A$2:$F$793,5,FALSE)</f>
        <v>Central</v>
      </c>
      <c r="O3088" t="str">
        <f>VLOOKUP($C3088,Customer!$A$2:$F$793,6,FALSE)</f>
        <v>Consumer</v>
      </c>
      <c r="P3088" t="str">
        <f>VLOOKUP(E3088,Product!$B$2:$C$1811,2,FALSE)</f>
        <v>Furniture</v>
      </c>
      <c r="Q3088" t="str">
        <f>VLOOKUP(E3088,CHOOSE({1,2},Product!$B$2:$B$1811,Product!$A$2:$A$1811),2,FALSE)</f>
        <v>Tables</v>
      </c>
      <c r="R3088" t="str">
        <f t="shared" si="48"/>
        <v>BN</v>
      </c>
    </row>
    <row r="3089" spans="1:18" x14ac:dyDescent="0.25">
      <c r="A3089" t="s">
        <v>4201</v>
      </c>
      <c r="B3089" s="35">
        <v>44159</v>
      </c>
      <c r="C3089" t="s">
        <v>1012</v>
      </c>
      <c r="D3089" t="s">
        <v>24</v>
      </c>
      <c r="E3089" t="s">
        <v>88</v>
      </c>
      <c r="F3089">
        <v>0</v>
      </c>
      <c r="G3089">
        <v>1430686.95</v>
      </c>
      <c r="H3089">
        <v>427731.15</v>
      </c>
      <c r="I3089">
        <v>2</v>
      </c>
      <c r="J3089" t="s">
        <v>26</v>
      </c>
      <c r="K3089" t="str">
        <f>VLOOKUP(C3089,Customer!$A$2:$F$793,2,FALSE)</f>
        <v>Spain</v>
      </c>
      <c r="L3089" t="str">
        <f>VLOOKUP($C3089,Customer!$A$2:$F$793,3,FALSE)</f>
        <v>Madrid</v>
      </c>
      <c r="M3089" t="str">
        <f>VLOOKUP($C3089,Customer!$A$2:$F$793,4,FALSE)</f>
        <v>Madrid</v>
      </c>
      <c r="N3089" t="str">
        <f>VLOOKUP($C3089,Customer!$A$2:$F$793,5,FALSE)</f>
        <v>South</v>
      </c>
      <c r="O3089" t="str">
        <f>VLOOKUP($C3089,Customer!$A$2:$F$793,6,FALSE)</f>
        <v>Consumer</v>
      </c>
      <c r="P3089" t="str">
        <f>VLOOKUP(E3089,Product!$B$2:$C$1811,2,FALSE)</f>
        <v>Office Supplies</v>
      </c>
      <c r="Q3089" t="str">
        <f>VLOOKUP(E3089,CHOOSE({1,2},Product!$B$2:$B$1811,Product!$A$2:$A$1811),2,FALSE)</f>
        <v>Binders</v>
      </c>
      <c r="R3089" t="str">
        <f t="shared" si="48"/>
        <v>AZ</v>
      </c>
    </row>
    <row r="3090" spans="1:18" x14ac:dyDescent="0.25">
      <c r="A3090" t="s">
        <v>4202</v>
      </c>
      <c r="B3090" s="35">
        <v>44159</v>
      </c>
      <c r="C3090" t="s">
        <v>1504</v>
      </c>
      <c r="D3090" t="s">
        <v>24</v>
      </c>
      <c r="E3090" t="s">
        <v>1987</v>
      </c>
      <c r="F3090">
        <v>0</v>
      </c>
      <c r="G3090">
        <v>3023616.75</v>
      </c>
      <c r="H3090">
        <v>398232.45</v>
      </c>
      <c r="I3090">
        <v>5</v>
      </c>
      <c r="J3090" t="s">
        <v>22</v>
      </c>
      <c r="K3090" t="str">
        <f>VLOOKUP(C3090,Customer!$A$2:$F$793,2,FALSE)</f>
        <v>Norway</v>
      </c>
      <c r="L3090" t="str">
        <f>VLOOKUP($C3090,Customer!$A$2:$F$793,3,FALSE)</f>
        <v>Rogaland</v>
      </c>
      <c r="M3090" t="str">
        <f>VLOOKUP($C3090,Customer!$A$2:$F$793,4,FALSE)</f>
        <v>Sandnes</v>
      </c>
      <c r="N3090" t="str">
        <f>VLOOKUP($C3090,Customer!$A$2:$F$793,5,FALSE)</f>
        <v>North</v>
      </c>
      <c r="O3090" t="str">
        <f>VLOOKUP($C3090,Customer!$A$2:$F$793,6,FALSE)</f>
        <v>Corporate</v>
      </c>
      <c r="P3090" t="str">
        <f>VLOOKUP(E3090,Product!$B$2:$C$1811,2,FALSE)</f>
        <v>Furniture</v>
      </c>
      <c r="Q3090" t="str">
        <f>VLOOKUP(E3090,CHOOSE({1,2},Product!$B$2:$B$1811,Product!$A$2:$A$1811),2,FALSE)</f>
        <v>Furnishings</v>
      </c>
      <c r="R3090" t="str">
        <f t="shared" si="48"/>
        <v>AZ</v>
      </c>
    </row>
    <row r="3091" spans="1:18" x14ac:dyDescent="0.25">
      <c r="A3091" t="s">
        <v>4203</v>
      </c>
      <c r="B3091" s="35">
        <v>44159</v>
      </c>
      <c r="C3091" t="s">
        <v>392</v>
      </c>
      <c r="D3091" t="s">
        <v>24</v>
      </c>
      <c r="E3091" t="s">
        <v>1695</v>
      </c>
      <c r="F3091">
        <v>0.2</v>
      </c>
      <c r="G3091">
        <v>1755172.6500000001</v>
      </c>
      <c r="H3091">
        <v>-147493.5</v>
      </c>
      <c r="I3091">
        <v>2</v>
      </c>
      <c r="J3091" t="s">
        <v>26</v>
      </c>
      <c r="K3091" t="str">
        <f>VLOOKUP(C3091,Customer!$A$2:$F$793,2,FALSE)</f>
        <v>United Kingdom</v>
      </c>
      <c r="L3091" t="str">
        <f>VLOOKUP($C3091,Customer!$A$2:$F$793,3,FALSE)</f>
        <v>England</v>
      </c>
      <c r="M3091" t="str">
        <f>VLOOKUP($C3091,Customer!$A$2:$F$793,4,FALSE)</f>
        <v>Crewe</v>
      </c>
      <c r="N3091" t="str">
        <f>VLOOKUP($C3091,Customer!$A$2:$F$793,5,FALSE)</f>
        <v>North</v>
      </c>
      <c r="O3091" t="str">
        <f>VLOOKUP($C3091,Customer!$A$2:$F$793,6,FALSE)</f>
        <v>Consumer</v>
      </c>
      <c r="P3091" t="str">
        <f>VLOOKUP(E3091,Product!$B$2:$C$1811,2,FALSE)</f>
        <v>Furniture</v>
      </c>
      <c r="Q3091" t="str">
        <f>VLOOKUP(E3091,CHOOSE({1,2},Product!$B$2:$B$1811,Product!$A$2:$A$1811),2,FALSE)</f>
        <v>Chairs</v>
      </c>
      <c r="R3091" t="str">
        <f t="shared" si="48"/>
        <v>AZ</v>
      </c>
    </row>
    <row r="3092" spans="1:18" x14ac:dyDescent="0.25">
      <c r="A3092" t="s">
        <v>4203</v>
      </c>
      <c r="B3092" s="35">
        <v>44159</v>
      </c>
      <c r="C3092" t="s">
        <v>392</v>
      </c>
      <c r="D3092" t="s">
        <v>24</v>
      </c>
      <c r="E3092" t="s">
        <v>2081</v>
      </c>
      <c r="F3092">
        <v>0</v>
      </c>
      <c r="G3092">
        <v>18274444.650000002</v>
      </c>
      <c r="H3092">
        <v>0</v>
      </c>
      <c r="I3092">
        <v>4</v>
      </c>
      <c r="J3092" t="s">
        <v>22</v>
      </c>
      <c r="K3092" t="str">
        <f>VLOOKUP(C3092,Customer!$A$2:$F$793,2,FALSE)</f>
        <v>United Kingdom</v>
      </c>
      <c r="L3092" t="str">
        <f>VLOOKUP($C3092,Customer!$A$2:$F$793,3,FALSE)</f>
        <v>England</v>
      </c>
      <c r="M3092" t="str">
        <f>VLOOKUP($C3092,Customer!$A$2:$F$793,4,FALSE)</f>
        <v>Crewe</v>
      </c>
      <c r="N3092" t="str">
        <f>VLOOKUP($C3092,Customer!$A$2:$F$793,5,FALSE)</f>
        <v>North</v>
      </c>
      <c r="O3092" t="str">
        <f>VLOOKUP($C3092,Customer!$A$2:$F$793,6,FALSE)</f>
        <v>Consumer</v>
      </c>
      <c r="P3092" t="str">
        <f>VLOOKUP(E3092,Product!$B$2:$C$1811,2,FALSE)</f>
        <v>Office Supplies</v>
      </c>
      <c r="Q3092" t="str">
        <f>VLOOKUP(E3092,CHOOSE({1,2},Product!$B$2:$B$1811,Product!$A$2:$A$1811),2,FALSE)</f>
        <v>Appliances</v>
      </c>
      <c r="R3092" t="str">
        <f t="shared" si="48"/>
        <v>AZ</v>
      </c>
    </row>
    <row r="3093" spans="1:18" x14ac:dyDescent="0.25">
      <c r="A3093" t="s">
        <v>4203</v>
      </c>
      <c r="B3093" s="35">
        <v>44159</v>
      </c>
      <c r="C3093" t="s">
        <v>392</v>
      </c>
      <c r="D3093" t="s">
        <v>24</v>
      </c>
      <c r="E3093" t="s">
        <v>319</v>
      </c>
      <c r="F3093">
        <v>0</v>
      </c>
      <c r="G3093">
        <v>1091451.9000000001</v>
      </c>
      <c r="H3093">
        <v>221240.25</v>
      </c>
      <c r="I3093">
        <v>5</v>
      </c>
      <c r="J3093" t="s">
        <v>26</v>
      </c>
      <c r="K3093" t="str">
        <f>VLOOKUP(C3093,Customer!$A$2:$F$793,2,FALSE)</f>
        <v>United Kingdom</v>
      </c>
      <c r="L3093" t="str">
        <f>VLOOKUP($C3093,Customer!$A$2:$F$793,3,FALSE)</f>
        <v>England</v>
      </c>
      <c r="M3093" t="str">
        <f>VLOOKUP($C3093,Customer!$A$2:$F$793,4,FALSE)</f>
        <v>Crewe</v>
      </c>
      <c r="N3093" t="str">
        <f>VLOOKUP($C3093,Customer!$A$2:$F$793,5,FALSE)</f>
        <v>North</v>
      </c>
      <c r="O3093" t="str">
        <f>VLOOKUP($C3093,Customer!$A$2:$F$793,6,FALSE)</f>
        <v>Consumer</v>
      </c>
      <c r="P3093" t="str">
        <f>VLOOKUP(E3093,Product!$B$2:$C$1811,2,FALSE)</f>
        <v>Office Supplies</v>
      </c>
      <c r="Q3093" t="str">
        <f>VLOOKUP(E3093,CHOOSE({1,2},Product!$B$2:$B$1811,Product!$A$2:$A$1811),2,FALSE)</f>
        <v>Art</v>
      </c>
      <c r="R3093" t="str">
        <f t="shared" si="48"/>
        <v>AZ</v>
      </c>
    </row>
    <row r="3094" spans="1:18" x14ac:dyDescent="0.25">
      <c r="A3094" t="s">
        <v>4203</v>
      </c>
      <c r="B3094" s="35">
        <v>44159</v>
      </c>
      <c r="C3094" t="s">
        <v>392</v>
      </c>
      <c r="D3094" t="s">
        <v>24</v>
      </c>
      <c r="E3094" t="s">
        <v>1694</v>
      </c>
      <c r="F3094">
        <v>0</v>
      </c>
      <c r="G3094">
        <v>339235.05</v>
      </c>
      <c r="H3094">
        <v>29498.7</v>
      </c>
      <c r="I3094">
        <v>2</v>
      </c>
      <c r="J3094" t="s">
        <v>22</v>
      </c>
      <c r="K3094" t="str">
        <f>VLOOKUP(C3094,Customer!$A$2:$F$793,2,FALSE)</f>
        <v>United Kingdom</v>
      </c>
      <c r="L3094" t="str">
        <f>VLOOKUP($C3094,Customer!$A$2:$F$793,3,FALSE)</f>
        <v>England</v>
      </c>
      <c r="M3094" t="str">
        <f>VLOOKUP($C3094,Customer!$A$2:$F$793,4,FALSE)</f>
        <v>Crewe</v>
      </c>
      <c r="N3094" t="str">
        <f>VLOOKUP($C3094,Customer!$A$2:$F$793,5,FALSE)</f>
        <v>North</v>
      </c>
      <c r="O3094" t="str">
        <f>VLOOKUP($C3094,Customer!$A$2:$F$793,6,FALSE)</f>
        <v>Consumer</v>
      </c>
      <c r="P3094" t="str">
        <f>VLOOKUP(E3094,Product!$B$2:$C$1811,2,FALSE)</f>
        <v>Office Supplies</v>
      </c>
      <c r="Q3094" t="str">
        <f>VLOOKUP(E3094,CHOOSE({1,2},Product!$B$2:$B$1811,Product!$A$2:$A$1811),2,FALSE)</f>
        <v>Art</v>
      </c>
      <c r="R3094" t="str">
        <f t="shared" si="48"/>
        <v>AZ</v>
      </c>
    </row>
    <row r="3095" spans="1:18" x14ac:dyDescent="0.25">
      <c r="A3095" t="s">
        <v>4203</v>
      </c>
      <c r="B3095" s="35">
        <v>44159</v>
      </c>
      <c r="C3095" t="s">
        <v>392</v>
      </c>
      <c r="D3095" t="s">
        <v>24</v>
      </c>
      <c r="E3095" t="s">
        <v>1325</v>
      </c>
      <c r="F3095">
        <v>0</v>
      </c>
      <c r="G3095">
        <v>958707.75</v>
      </c>
      <c r="H3095">
        <v>162242.85</v>
      </c>
      <c r="I3095">
        <v>4</v>
      </c>
      <c r="J3095" t="s">
        <v>22</v>
      </c>
      <c r="K3095" t="str">
        <f>VLOOKUP(C3095,Customer!$A$2:$F$793,2,FALSE)</f>
        <v>United Kingdom</v>
      </c>
      <c r="L3095" t="str">
        <f>VLOOKUP($C3095,Customer!$A$2:$F$793,3,FALSE)</f>
        <v>England</v>
      </c>
      <c r="M3095" t="str">
        <f>VLOOKUP($C3095,Customer!$A$2:$F$793,4,FALSE)</f>
        <v>Crewe</v>
      </c>
      <c r="N3095" t="str">
        <f>VLOOKUP($C3095,Customer!$A$2:$F$793,5,FALSE)</f>
        <v>North</v>
      </c>
      <c r="O3095" t="str">
        <f>VLOOKUP($C3095,Customer!$A$2:$F$793,6,FALSE)</f>
        <v>Consumer</v>
      </c>
      <c r="P3095" t="str">
        <f>VLOOKUP(E3095,Product!$B$2:$C$1811,2,FALSE)</f>
        <v>Office Supplies</v>
      </c>
      <c r="Q3095" t="str">
        <f>VLOOKUP(E3095,CHOOSE({1,2},Product!$B$2:$B$1811,Product!$A$2:$A$1811),2,FALSE)</f>
        <v>Fasteners</v>
      </c>
      <c r="R3095" t="str">
        <f t="shared" si="48"/>
        <v>AZ</v>
      </c>
    </row>
    <row r="3096" spans="1:18" x14ac:dyDescent="0.25">
      <c r="A3096" t="s">
        <v>4204</v>
      </c>
      <c r="B3096" s="35">
        <v>44160</v>
      </c>
      <c r="C3096" t="s">
        <v>1710</v>
      </c>
      <c r="D3096" t="s">
        <v>24</v>
      </c>
      <c r="E3096" t="s">
        <v>2082</v>
      </c>
      <c r="F3096">
        <v>0.5</v>
      </c>
      <c r="G3096">
        <v>412981.8</v>
      </c>
      <c r="H3096">
        <v>0</v>
      </c>
      <c r="I3096">
        <v>2</v>
      </c>
      <c r="J3096" t="s">
        <v>22</v>
      </c>
      <c r="K3096" t="str">
        <f>VLOOKUP(C3096,Customer!$A$2:$F$793,2,FALSE)</f>
        <v>Austria</v>
      </c>
      <c r="L3096" t="str">
        <f>VLOOKUP($C3096,Customer!$A$2:$F$793,3,FALSE)</f>
        <v>Vienna</v>
      </c>
      <c r="M3096" t="str">
        <f>VLOOKUP($C3096,Customer!$A$2:$F$793,4,FALSE)</f>
        <v>Vienna</v>
      </c>
      <c r="N3096" t="str">
        <f>VLOOKUP($C3096,Customer!$A$2:$F$793,5,FALSE)</f>
        <v>Central</v>
      </c>
      <c r="O3096" t="str">
        <f>VLOOKUP($C3096,Customer!$A$2:$F$793,6,FALSE)</f>
        <v>Corporate</v>
      </c>
      <c r="P3096" t="str">
        <f>VLOOKUP(E3096,Product!$B$2:$C$1811,2,FALSE)</f>
        <v>Office Supplies</v>
      </c>
      <c r="Q3096" t="str">
        <f>VLOOKUP(E3096,CHOOSE({1,2},Product!$B$2:$B$1811,Product!$A$2:$A$1811),2,FALSE)</f>
        <v>Binders</v>
      </c>
      <c r="R3096" t="str">
        <f t="shared" si="48"/>
        <v>BN</v>
      </c>
    </row>
    <row r="3097" spans="1:18" x14ac:dyDescent="0.25">
      <c r="A3097" t="s">
        <v>4204</v>
      </c>
      <c r="B3097" s="35">
        <v>44160</v>
      </c>
      <c r="C3097" t="s">
        <v>1710</v>
      </c>
      <c r="D3097" t="s">
        <v>24</v>
      </c>
      <c r="E3097" t="s">
        <v>363</v>
      </c>
      <c r="F3097">
        <v>0.5</v>
      </c>
      <c r="G3097">
        <v>2197653.15</v>
      </c>
      <c r="H3097">
        <v>-973457.1</v>
      </c>
      <c r="I3097">
        <v>6</v>
      </c>
      <c r="J3097" t="s">
        <v>26</v>
      </c>
      <c r="K3097" t="str">
        <f>VLOOKUP(C3097,Customer!$A$2:$F$793,2,FALSE)</f>
        <v>Austria</v>
      </c>
      <c r="L3097" t="str">
        <f>VLOOKUP($C3097,Customer!$A$2:$F$793,3,FALSE)</f>
        <v>Vienna</v>
      </c>
      <c r="M3097" t="str">
        <f>VLOOKUP($C3097,Customer!$A$2:$F$793,4,FALSE)</f>
        <v>Vienna</v>
      </c>
      <c r="N3097" t="str">
        <f>VLOOKUP($C3097,Customer!$A$2:$F$793,5,FALSE)</f>
        <v>Central</v>
      </c>
      <c r="O3097" t="str">
        <f>VLOOKUP($C3097,Customer!$A$2:$F$793,6,FALSE)</f>
        <v>Corporate</v>
      </c>
      <c r="P3097" t="str">
        <f>VLOOKUP(E3097,Product!$B$2:$C$1811,2,FALSE)</f>
        <v>Office Supplies</v>
      </c>
      <c r="Q3097" t="str">
        <f>VLOOKUP(E3097,CHOOSE({1,2},Product!$B$2:$B$1811,Product!$A$2:$A$1811),2,FALSE)</f>
        <v>Binders</v>
      </c>
      <c r="R3097" t="str">
        <f t="shared" si="48"/>
        <v>BN</v>
      </c>
    </row>
    <row r="3098" spans="1:18" x14ac:dyDescent="0.25">
      <c r="A3098" t="s">
        <v>4204</v>
      </c>
      <c r="B3098" s="35">
        <v>44160</v>
      </c>
      <c r="C3098" t="s">
        <v>1710</v>
      </c>
      <c r="D3098" t="s">
        <v>24</v>
      </c>
      <c r="E3098" t="s">
        <v>1816</v>
      </c>
      <c r="F3098">
        <v>0.5</v>
      </c>
      <c r="G3098">
        <v>678470.1</v>
      </c>
      <c r="H3098">
        <v>-427731.15</v>
      </c>
      <c r="I3098">
        <v>5</v>
      </c>
      <c r="J3098" t="s">
        <v>26</v>
      </c>
      <c r="K3098" t="str">
        <f>VLOOKUP(C3098,Customer!$A$2:$F$793,2,FALSE)</f>
        <v>Austria</v>
      </c>
      <c r="L3098" t="str">
        <f>VLOOKUP($C3098,Customer!$A$2:$F$793,3,FALSE)</f>
        <v>Vienna</v>
      </c>
      <c r="M3098" t="str">
        <f>VLOOKUP($C3098,Customer!$A$2:$F$793,4,FALSE)</f>
        <v>Vienna</v>
      </c>
      <c r="N3098" t="str">
        <f>VLOOKUP($C3098,Customer!$A$2:$F$793,5,FALSE)</f>
        <v>Central</v>
      </c>
      <c r="O3098" t="str">
        <f>VLOOKUP($C3098,Customer!$A$2:$F$793,6,FALSE)</f>
        <v>Corporate</v>
      </c>
      <c r="P3098" t="str">
        <f>VLOOKUP(E3098,Product!$B$2:$C$1811,2,FALSE)</f>
        <v>Office Supplies</v>
      </c>
      <c r="Q3098" t="str">
        <f>VLOOKUP(E3098,CHOOSE({1,2},Product!$B$2:$B$1811,Product!$A$2:$A$1811),2,FALSE)</f>
        <v>Envelopes</v>
      </c>
      <c r="R3098" t="str">
        <f t="shared" si="48"/>
        <v>BN</v>
      </c>
    </row>
    <row r="3099" spans="1:18" x14ac:dyDescent="0.25">
      <c r="A3099" t="s">
        <v>4205</v>
      </c>
      <c r="B3099" s="35">
        <v>44161</v>
      </c>
      <c r="C3099" t="s">
        <v>801</v>
      </c>
      <c r="D3099" t="s">
        <v>33</v>
      </c>
      <c r="E3099" t="s">
        <v>1457</v>
      </c>
      <c r="F3099">
        <v>0.1</v>
      </c>
      <c r="G3099">
        <v>2964619.35</v>
      </c>
      <c r="H3099">
        <v>235989.6</v>
      </c>
      <c r="I3099">
        <v>3</v>
      </c>
      <c r="J3099" t="s">
        <v>22</v>
      </c>
      <c r="K3099" t="str">
        <f>VLOOKUP(C3099,Customer!$A$2:$F$793,2,FALSE)</f>
        <v>Italy</v>
      </c>
      <c r="L3099" t="str">
        <f>VLOOKUP($C3099,Customer!$A$2:$F$793,3,FALSE)</f>
        <v>Tuscany</v>
      </c>
      <c r="M3099" t="str">
        <f>VLOOKUP($C3099,Customer!$A$2:$F$793,4,FALSE)</f>
        <v>Grosseto</v>
      </c>
      <c r="N3099" t="str">
        <f>VLOOKUP($C3099,Customer!$A$2:$F$793,5,FALSE)</f>
        <v>South</v>
      </c>
      <c r="O3099" t="str">
        <f>VLOOKUP($C3099,Customer!$A$2:$F$793,6,FALSE)</f>
        <v>Corporate</v>
      </c>
      <c r="P3099" t="str">
        <f>VLOOKUP(E3099,Product!$B$2:$C$1811,2,FALSE)</f>
        <v>Technology</v>
      </c>
      <c r="Q3099" t="str">
        <f>VLOOKUP(E3099,CHOOSE({1,2},Product!$B$2:$B$1811,Product!$A$2:$A$1811),2,FALSE)</f>
        <v>Phones</v>
      </c>
      <c r="R3099" t="str">
        <f t="shared" si="48"/>
        <v>AZ</v>
      </c>
    </row>
    <row r="3100" spans="1:18" x14ac:dyDescent="0.25">
      <c r="A3100" t="s">
        <v>4206</v>
      </c>
      <c r="B3100" s="35">
        <v>44161</v>
      </c>
      <c r="C3100" t="s">
        <v>932</v>
      </c>
      <c r="D3100" t="s">
        <v>24</v>
      </c>
      <c r="E3100" t="s">
        <v>447</v>
      </c>
      <c r="F3100">
        <v>0</v>
      </c>
      <c r="G3100">
        <v>3569342.7</v>
      </c>
      <c r="H3100">
        <v>427731.15</v>
      </c>
      <c r="I3100">
        <v>5</v>
      </c>
      <c r="J3100" t="s">
        <v>26</v>
      </c>
      <c r="K3100" t="str">
        <f>VLOOKUP(C3100,Customer!$A$2:$F$793,2,FALSE)</f>
        <v>Spain</v>
      </c>
      <c r="L3100" t="str">
        <f>VLOOKUP($C3100,Customer!$A$2:$F$793,3,FALSE)</f>
        <v>Galicia</v>
      </c>
      <c r="M3100" t="str">
        <f>VLOOKUP($C3100,Customer!$A$2:$F$793,4,FALSE)</f>
        <v>Vigo</v>
      </c>
      <c r="N3100" t="str">
        <f>VLOOKUP($C3100,Customer!$A$2:$F$793,5,FALSE)</f>
        <v>South</v>
      </c>
      <c r="O3100" t="str">
        <f>VLOOKUP($C3100,Customer!$A$2:$F$793,6,FALSE)</f>
        <v>Consumer</v>
      </c>
      <c r="P3100" t="str">
        <f>VLOOKUP(E3100,Product!$B$2:$C$1811,2,FALSE)</f>
        <v>Office Supplies</v>
      </c>
      <c r="Q3100" t="str">
        <f>VLOOKUP(E3100,CHOOSE({1,2},Product!$B$2:$B$1811,Product!$A$2:$A$1811),2,FALSE)</f>
        <v>Binders</v>
      </c>
      <c r="R3100" t="str">
        <f t="shared" si="48"/>
        <v>AZ</v>
      </c>
    </row>
    <row r="3101" spans="1:18" x14ac:dyDescent="0.25">
      <c r="A3101" t="s">
        <v>4207</v>
      </c>
      <c r="B3101" s="35">
        <v>44161</v>
      </c>
      <c r="C3101" t="s">
        <v>1334</v>
      </c>
      <c r="D3101" t="s">
        <v>24</v>
      </c>
      <c r="E3101" t="s">
        <v>240</v>
      </c>
      <c r="F3101">
        <v>0.2</v>
      </c>
      <c r="G3101">
        <v>6651956.8500000006</v>
      </c>
      <c r="H3101">
        <v>1740423.3</v>
      </c>
      <c r="I3101">
        <v>4</v>
      </c>
      <c r="J3101" t="s">
        <v>26</v>
      </c>
      <c r="K3101" t="str">
        <f>VLOOKUP(C3101,Customer!$A$2:$F$793,2,FALSE)</f>
        <v>France</v>
      </c>
      <c r="L3101" t="str">
        <f>VLOOKUP($C3101,Customer!$A$2:$F$793,3,FALSE)</f>
        <v>Languedoc-Roussillon-Midi-Pyrénées</v>
      </c>
      <c r="M3101" t="str">
        <f>VLOOKUP($C3101,Customer!$A$2:$F$793,4,FALSE)</f>
        <v>Lunel</v>
      </c>
      <c r="N3101" t="str">
        <f>VLOOKUP($C3101,Customer!$A$2:$F$793,5,FALSE)</f>
        <v>Central</v>
      </c>
      <c r="O3101" t="str">
        <f>VLOOKUP($C3101,Customer!$A$2:$F$793,6,FALSE)</f>
        <v>Home Office</v>
      </c>
      <c r="P3101" t="str">
        <f>VLOOKUP(E3101,Product!$B$2:$C$1811,2,FALSE)</f>
        <v>Furniture</v>
      </c>
      <c r="Q3101" t="str">
        <f>VLOOKUP(E3101,CHOOSE({1,2},Product!$B$2:$B$1811,Product!$A$2:$A$1811),2,FALSE)</f>
        <v>Chairs</v>
      </c>
      <c r="R3101" t="str">
        <f t="shared" si="48"/>
        <v>AZ</v>
      </c>
    </row>
    <row r="3102" spans="1:18" x14ac:dyDescent="0.25">
      <c r="A3102" t="s">
        <v>4207</v>
      </c>
      <c r="B3102" s="35">
        <v>44161</v>
      </c>
      <c r="C3102" t="s">
        <v>1334</v>
      </c>
      <c r="D3102" t="s">
        <v>24</v>
      </c>
      <c r="E3102" t="s">
        <v>975</v>
      </c>
      <c r="F3102">
        <v>0.1</v>
      </c>
      <c r="G3102">
        <v>235989.6</v>
      </c>
      <c r="H3102">
        <v>44248.05</v>
      </c>
      <c r="I3102">
        <v>1</v>
      </c>
      <c r="J3102" t="s">
        <v>22</v>
      </c>
      <c r="K3102" t="str">
        <f>VLOOKUP(C3102,Customer!$A$2:$F$793,2,FALSE)</f>
        <v>France</v>
      </c>
      <c r="L3102" t="str">
        <f>VLOOKUP($C3102,Customer!$A$2:$F$793,3,FALSE)</f>
        <v>Languedoc-Roussillon-Midi-Pyrénées</v>
      </c>
      <c r="M3102" t="str">
        <f>VLOOKUP($C3102,Customer!$A$2:$F$793,4,FALSE)</f>
        <v>Lunel</v>
      </c>
      <c r="N3102" t="str">
        <f>VLOOKUP($C3102,Customer!$A$2:$F$793,5,FALSE)</f>
        <v>Central</v>
      </c>
      <c r="O3102" t="str">
        <f>VLOOKUP($C3102,Customer!$A$2:$F$793,6,FALSE)</f>
        <v>Home Office</v>
      </c>
      <c r="P3102" t="str">
        <f>VLOOKUP(E3102,Product!$B$2:$C$1811,2,FALSE)</f>
        <v>Office Supplies</v>
      </c>
      <c r="Q3102" t="str">
        <f>VLOOKUP(E3102,CHOOSE({1,2},Product!$B$2:$B$1811,Product!$A$2:$A$1811),2,FALSE)</f>
        <v>Envelopes</v>
      </c>
      <c r="R3102" t="str">
        <f t="shared" si="48"/>
        <v>AZ</v>
      </c>
    </row>
    <row r="3103" spans="1:18" x14ac:dyDescent="0.25">
      <c r="A3103" t="s">
        <v>4207</v>
      </c>
      <c r="B3103" s="35">
        <v>44161</v>
      </c>
      <c r="C3103" t="s">
        <v>1334</v>
      </c>
      <c r="D3103" t="s">
        <v>24</v>
      </c>
      <c r="E3103" t="s">
        <v>864</v>
      </c>
      <c r="F3103">
        <v>0.2</v>
      </c>
      <c r="G3103">
        <v>3643089.45</v>
      </c>
      <c r="H3103">
        <v>-589974</v>
      </c>
      <c r="I3103">
        <v>5</v>
      </c>
      <c r="J3103" t="s">
        <v>26</v>
      </c>
      <c r="K3103" t="str">
        <f>VLOOKUP(C3103,Customer!$A$2:$F$793,2,FALSE)</f>
        <v>France</v>
      </c>
      <c r="L3103" t="str">
        <f>VLOOKUP($C3103,Customer!$A$2:$F$793,3,FALSE)</f>
        <v>Languedoc-Roussillon-Midi-Pyrénées</v>
      </c>
      <c r="M3103" t="str">
        <f>VLOOKUP($C3103,Customer!$A$2:$F$793,4,FALSE)</f>
        <v>Lunel</v>
      </c>
      <c r="N3103" t="str">
        <f>VLOOKUP($C3103,Customer!$A$2:$F$793,5,FALSE)</f>
        <v>Central</v>
      </c>
      <c r="O3103" t="str">
        <f>VLOOKUP($C3103,Customer!$A$2:$F$793,6,FALSE)</f>
        <v>Home Office</v>
      </c>
      <c r="P3103" t="str">
        <f>VLOOKUP(E3103,Product!$B$2:$C$1811,2,FALSE)</f>
        <v>Office Supplies</v>
      </c>
      <c r="Q3103" t="str">
        <f>VLOOKUP(E3103,CHOOSE({1,2},Product!$B$2:$B$1811,Product!$A$2:$A$1811),2,FALSE)</f>
        <v>Storage</v>
      </c>
      <c r="R3103" t="str">
        <f t="shared" si="48"/>
        <v>AZ</v>
      </c>
    </row>
    <row r="3104" spans="1:18" x14ac:dyDescent="0.25">
      <c r="A3104" t="s">
        <v>4208</v>
      </c>
      <c r="B3104" s="35">
        <v>44161</v>
      </c>
      <c r="C3104" t="s">
        <v>1826</v>
      </c>
      <c r="D3104" t="s">
        <v>24</v>
      </c>
      <c r="E3104" t="s">
        <v>578</v>
      </c>
      <c r="F3104">
        <v>0.2</v>
      </c>
      <c r="G3104">
        <v>2227151.85</v>
      </c>
      <c r="H3104">
        <v>530976.6</v>
      </c>
      <c r="I3104">
        <v>4</v>
      </c>
      <c r="J3104" t="s">
        <v>22</v>
      </c>
      <c r="K3104" t="str">
        <f>VLOOKUP(C3104,Customer!$A$2:$F$793,2,FALSE)</f>
        <v>Germany</v>
      </c>
      <c r="L3104" t="str">
        <f>VLOOKUP($C3104,Customer!$A$2:$F$793,3,FALSE)</f>
        <v>North Rhine-Westphalia</v>
      </c>
      <c r="M3104" t="str">
        <f>VLOOKUP($C3104,Customer!$A$2:$F$793,4,FALSE)</f>
        <v>Gummersbach</v>
      </c>
      <c r="N3104" t="str">
        <f>VLOOKUP($C3104,Customer!$A$2:$F$793,5,FALSE)</f>
        <v>Central</v>
      </c>
      <c r="O3104" t="str">
        <f>VLOOKUP($C3104,Customer!$A$2:$F$793,6,FALSE)</f>
        <v>Consumer</v>
      </c>
      <c r="P3104" t="str">
        <f>VLOOKUP(E3104,Product!$B$2:$C$1811,2,FALSE)</f>
        <v>Office Supplies</v>
      </c>
      <c r="Q3104" t="str">
        <f>VLOOKUP(E3104,CHOOSE({1,2},Product!$B$2:$B$1811,Product!$A$2:$A$1811),2,FALSE)</f>
        <v>Storage</v>
      </c>
      <c r="R3104" t="str">
        <f t="shared" si="48"/>
        <v>AZ</v>
      </c>
    </row>
    <row r="3105" spans="1:18" x14ac:dyDescent="0.25">
      <c r="A3105" t="s">
        <v>4209</v>
      </c>
      <c r="B3105" s="35">
        <v>44162</v>
      </c>
      <c r="C3105" t="s">
        <v>1922</v>
      </c>
      <c r="D3105" t="s">
        <v>24</v>
      </c>
      <c r="E3105" t="s">
        <v>1390</v>
      </c>
      <c r="F3105">
        <v>0.1</v>
      </c>
      <c r="G3105">
        <v>1238945.4000000001</v>
      </c>
      <c r="H3105">
        <v>324485.7</v>
      </c>
      <c r="I3105">
        <v>9</v>
      </c>
      <c r="J3105" t="s">
        <v>26</v>
      </c>
      <c r="K3105" t="str">
        <f>VLOOKUP(C3105,Customer!$A$2:$F$793,2,FALSE)</f>
        <v>Italy</v>
      </c>
      <c r="L3105" t="str">
        <f>VLOOKUP($C3105,Customer!$A$2:$F$793,3,FALSE)</f>
        <v>Emilia-Romagna</v>
      </c>
      <c r="M3105" t="str">
        <f>VLOOKUP($C3105,Customer!$A$2:$F$793,4,FALSE)</f>
        <v>Reggio nell'Emilia</v>
      </c>
      <c r="N3105" t="str">
        <f>VLOOKUP($C3105,Customer!$A$2:$F$793,5,FALSE)</f>
        <v>South</v>
      </c>
      <c r="O3105" t="str">
        <f>VLOOKUP($C3105,Customer!$A$2:$F$793,6,FALSE)</f>
        <v>Corporate</v>
      </c>
      <c r="P3105" t="str">
        <f>VLOOKUP(E3105,Product!$B$2:$C$1811,2,FALSE)</f>
        <v>Office Supplies</v>
      </c>
      <c r="Q3105" t="str">
        <f>VLOOKUP(E3105,CHOOSE({1,2},Product!$B$2:$B$1811,Product!$A$2:$A$1811),2,FALSE)</f>
        <v>Binders</v>
      </c>
      <c r="R3105" t="str">
        <f t="shared" si="48"/>
        <v>AZ</v>
      </c>
    </row>
    <row r="3106" spans="1:18" x14ac:dyDescent="0.25">
      <c r="A3106" t="s">
        <v>4209</v>
      </c>
      <c r="B3106" s="35">
        <v>44162</v>
      </c>
      <c r="C3106" t="s">
        <v>1922</v>
      </c>
      <c r="D3106" t="s">
        <v>24</v>
      </c>
      <c r="E3106" t="s">
        <v>2059</v>
      </c>
      <c r="F3106">
        <v>0.1</v>
      </c>
      <c r="G3106">
        <v>235989.6</v>
      </c>
      <c r="H3106">
        <v>58997.4</v>
      </c>
      <c r="I3106">
        <v>1</v>
      </c>
      <c r="J3106" t="s">
        <v>22</v>
      </c>
      <c r="K3106" t="str">
        <f>VLOOKUP(C3106,Customer!$A$2:$F$793,2,FALSE)</f>
        <v>Italy</v>
      </c>
      <c r="L3106" t="str">
        <f>VLOOKUP($C3106,Customer!$A$2:$F$793,3,FALSE)</f>
        <v>Emilia-Romagna</v>
      </c>
      <c r="M3106" t="str">
        <f>VLOOKUP($C3106,Customer!$A$2:$F$793,4,FALSE)</f>
        <v>Reggio nell'Emilia</v>
      </c>
      <c r="N3106" t="str">
        <f>VLOOKUP($C3106,Customer!$A$2:$F$793,5,FALSE)</f>
        <v>South</v>
      </c>
      <c r="O3106" t="str">
        <f>VLOOKUP($C3106,Customer!$A$2:$F$793,6,FALSE)</f>
        <v>Corporate</v>
      </c>
      <c r="P3106" t="str">
        <f>VLOOKUP(E3106,Product!$B$2:$C$1811,2,FALSE)</f>
        <v>Office Supplies</v>
      </c>
      <c r="Q3106" t="str">
        <f>VLOOKUP(E3106,CHOOSE({1,2},Product!$B$2:$B$1811,Product!$A$2:$A$1811),2,FALSE)</f>
        <v>Storage</v>
      </c>
      <c r="R3106" t="str">
        <f t="shared" si="48"/>
        <v>AZ</v>
      </c>
    </row>
    <row r="3107" spans="1:18" x14ac:dyDescent="0.25">
      <c r="A3107" t="s">
        <v>4209</v>
      </c>
      <c r="B3107" s="35">
        <v>44162</v>
      </c>
      <c r="C3107" t="s">
        <v>1922</v>
      </c>
      <c r="D3107" t="s">
        <v>24</v>
      </c>
      <c r="E3107" t="s">
        <v>210</v>
      </c>
      <c r="F3107">
        <v>0.1</v>
      </c>
      <c r="G3107">
        <v>1961663.55</v>
      </c>
      <c r="H3107">
        <v>412981.8</v>
      </c>
      <c r="I3107">
        <v>3</v>
      </c>
      <c r="J3107" t="s">
        <v>22</v>
      </c>
      <c r="K3107" t="str">
        <f>VLOOKUP(C3107,Customer!$A$2:$F$793,2,FALSE)</f>
        <v>Italy</v>
      </c>
      <c r="L3107" t="str">
        <f>VLOOKUP($C3107,Customer!$A$2:$F$793,3,FALSE)</f>
        <v>Emilia-Romagna</v>
      </c>
      <c r="M3107" t="str">
        <f>VLOOKUP($C3107,Customer!$A$2:$F$793,4,FALSE)</f>
        <v>Reggio nell'Emilia</v>
      </c>
      <c r="N3107" t="str">
        <f>VLOOKUP($C3107,Customer!$A$2:$F$793,5,FALSE)</f>
        <v>South</v>
      </c>
      <c r="O3107" t="str">
        <f>VLOOKUP($C3107,Customer!$A$2:$F$793,6,FALSE)</f>
        <v>Corporate</v>
      </c>
      <c r="P3107" t="str">
        <f>VLOOKUP(E3107,Product!$B$2:$C$1811,2,FALSE)</f>
        <v>Technology</v>
      </c>
      <c r="Q3107" t="str">
        <f>VLOOKUP(E3107,CHOOSE({1,2},Product!$B$2:$B$1811,Product!$A$2:$A$1811),2,FALSE)</f>
        <v>Machines</v>
      </c>
      <c r="R3107" t="str">
        <f t="shared" si="48"/>
        <v>AZ</v>
      </c>
    </row>
    <row r="3108" spans="1:18" x14ac:dyDescent="0.25">
      <c r="A3108" t="s">
        <v>4210</v>
      </c>
      <c r="B3108" s="35">
        <v>44162</v>
      </c>
      <c r="C3108" t="s">
        <v>781</v>
      </c>
      <c r="D3108" t="s">
        <v>24</v>
      </c>
      <c r="E3108" t="s">
        <v>1168</v>
      </c>
      <c r="F3108">
        <v>0</v>
      </c>
      <c r="G3108">
        <v>870211.65</v>
      </c>
      <c r="H3108">
        <v>368733.75</v>
      </c>
      <c r="I3108">
        <v>3</v>
      </c>
      <c r="J3108" t="s">
        <v>26</v>
      </c>
      <c r="K3108" t="str">
        <f>VLOOKUP(C3108,Customer!$A$2:$F$793,2,FALSE)</f>
        <v>France</v>
      </c>
      <c r="L3108" t="str">
        <f>VLOOKUP($C3108,Customer!$A$2:$F$793,3,FALSE)</f>
        <v>Brittany</v>
      </c>
      <c r="M3108" t="str">
        <f>VLOOKUP($C3108,Customer!$A$2:$F$793,4,FALSE)</f>
        <v>Landerneau</v>
      </c>
      <c r="N3108" t="str">
        <f>VLOOKUP($C3108,Customer!$A$2:$F$793,5,FALSE)</f>
        <v>Central</v>
      </c>
      <c r="O3108" t="str">
        <f>VLOOKUP($C3108,Customer!$A$2:$F$793,6,FALSE)</f>
        <v>Consumer</v>
      </c>
      <c r="P3108" t="str">
        <f>VLOOKUP(E3108,Product!$B$2:$C$1811,2,FALSE)</f>
        <v>Office Supplies</v>
      </c>
      <c r="Q3108" t="str">
        <f>VLOOKUP(E3108,CHOOSE({1,2},Product!$B$2:$B$1811,Product!$A$2:$A$1811),2,FALSE)</f>
        <v>Art</v>
      </c>
      <c r="R3108" t="str">
        <f t="shared" si="48"/>
        <v>AZ</v>
      </c>
    </row>
    <row r="3109" spans="1:18" x14ac:dyDescent="0.25">
      <c r="A3109" t="s">
        <v>4211</v>
      </c>
      <c r="B3109" s="35">
        <v>44162</v>
      </c>
      <c r="C3109" t="s">
        <v>1472</v>
      </c>
      <c r="D3109" t="s">
        <v>24</v>
      </c>
      <c r="E3109" t="s">
        <v>2083</v>
      </c>
      <c r="F3109">
        <v>0.1</v>
      </c>
      <c r="G3109">
        <v>3053115.45</v>
      </c>
      <c r="H3109">
        <v>545725.95000000007</v>
      </c>
      <c r="I3109">
        <v>5</v>
      </c>
      <c r="J3109" t="s">
        <v>26</v>
      </c>
      <c r="K3109" t="str">
        <f>VLOOKUP(C3109,Customer!$A$2:$F$793,2,FALSE)</f>
        <v>Spain</v>
      </c>
      <c r="L3109" t="str">
        <f>VLOOKUP($C3109,Customer!$A$2:$F$793,3,FALSE)</f>
        <v>Andalusía</v>
      </c>
      <c r="M3109" t="str">
        <f>VLOOKUP($C3109,Customer!$A$2:$F$793,4,FALSE)</f>
        <v>Dos Hermanas</v>
      </c>
      <c r="N3109" t="str">
        <f>VLOOKUP($C3109,Customer!$A$2:$F$793,5,FALSE)</f>
        <v>South</v>
      </c>
      <c r="O3109" t="str">
        <f>VLOOKUP($C3109,Customer!$A$2:$F$793,6,FALSE)</f>
        <v>Corporate</v>
      </c>
      <c r="P3109" t="str">
        <f>VLOOKUP(E3109,Product!$B$2:$C$1811,2,FALSE)</f>
        <v>Furniture</v>
      </c>
      <c r="Q3109" t="str">
        <f>VLOOKUP(E3109,CHOOSE({1,2},Product!$B$2:$B$1811,Product!$A$2:$A$1811),2,FALSE)</f>
        <v>Chairs</v>
      </c>
      <c r="R3109" t="str">
        <f t="shared" si="48"/>
        <v>AZ</v>
      </c>
    </row>
    <row r="3110" spans="1:18" x14ac:dyDescent="0.25">
      <c r="A3110" t="s">
        <v>4211</v>
      </c>
      <c r="B3110" s="35">
        <v>44162</v>
      </c>
      <c r="C3110" t="s">
        <v>1472</v>
      </c>
      <c r="D3110" t="s">
        <v>24</v>
      </c>
      <c r="E3110" t="s">
        <v>1494</v>
      </c>
      <c r="F3110">
        <v>0.4</v>
      </c>
      <c r="G3110">
        <v>1474935</v>
      </c>
      <c r="H3110">
        <v>-191741.55000000002</v>
      </c>
      <c r="I3110">
        <v>7</v>
      </c>
      <c r="J3110" t="s">
        <v>22</v>
      </c>
      <c r="K3110" t="str">
        <f>VLOOKUP(C3110,Customer!$A$2:$F$793,2,FALSE)</f>
        <v>Spain</v>
      </c>
      <c r="L3110" t="str">
        <f>VLOOKUP($C3110,Customer!$A$2:$F$793,3,FALSE)</f>
        <v>Andalusía</v>
      </c>
      <c r="M3110" t="str">
        <f>VLOOKUP($C3110,Customer!$A$2:$F$793,4,FALSE)</f>
        <v>Dos Hermanas</v>
      </c>
      <c r="N3110" t="str">
        <f>VLOOKUP($C3110,Customer!$A$2:$F$793,5,FALSE)</f>
        <v>South</v>
      </c>
      <c r="O3110" t="str">
        <f>VLOOKUP($C3110,Customer!$A$2:$F$793,6,FALSE)</f>
        <v>Corporate</v>
      </c>
      <c r="P3110" t="str">
        <f>VLOOKUP(E3110,Product!$B$2:$C$1811,2,FALSE)</f>
        <v>Furniture</v>
      </c>
      <c r="Q3110" t="str">
        <f>VLOOKUP(E3110,CHOOSE({1,2},Product!$B$2:$B$1811,Product!$A$2:$A$1811),2,FALSE)</f>
        <v>Furnishings</v>
      </c>
      <c r="R3110" t="str">
        <f t="shared" si="48"/>
        <v>AZ</v>
      </c>
    </row>
    <row r="3111" spans="1:18" x14ac:dyDescent="0.25">
      <c r="A3111" t="s">
        <v>4211</v>
      </c>
      <c r="B3111" s="35">
        <v>44162</v>
      </c>
      <c r="C3111" t="s">
        <v>1472</v>
      </c>
      <c r="D3111" t="s">
        <v>24</v>
      </c>
      <c r="E3111" t="s">
        <v>1520</v>
      </c>
      <c r="F3111">
        <v>0.1</v>
      </c>
      <c r="G3111">
        <v>1548681.75</v>
      </c>
      <c r="H3111">
        <v>604723.35</v>
      </c>
      <c r="I3111">
        <v>4</v>
      </c>
      <c r="J3111" t="s">
        <v>22</v>
      </c>
      <c r="K3111" t="str">
        <f>VLOOKUP(C3111,Customer!$A$2:$F$793,2,FALSE)</f>
        <v>Spain</v>
      </c>
      <c r="L3111" t="str">
        <f>VLOOKUP($C3111,Customer!$A$2:$F$793,3,FALSE)</f>
        <v>Andalusía</v>
      </c>
      <c r="M3111" t="str">
        <f>VLOOKUP($C3111,Customer!$A$2:$F$793,4,FALSE)</f>
        <v>Dos Hermanas</v>
      </c>
      <c r="N3111" t="str">
        <f>VLOOKUP($C3111,Customer!$A$2:$F$793,5,FALSE)</f>
        <v>South</v>
      </c>
      <c r="O3111" t="str">
        <f>VLOOKUP($C3111,Customer!$A$2:$F$793,6,FALSE)</f>
        <v>Corporate</v>
      </c>
      <c r="P3111" t="str">
        <f>VLOOKUP(E3111,Product!$B$2:$C$1811,2,FALSE)</f>
        <v>Technology</v>
      </c>
      <c r="Q3111" t="str">
        <f>VLOOKUP(E3111,CHOOSE({1,2},Product!$B$2:$B$1811,Product!$A$2:$A$1811),2,FALSE)</f>
        <v>Accessories</v>
      </c>
      <c r="R3111" t="str">
        <f t="shared" si="48"/>
        <v>AZ</v>
      </c>
    </row>
    <row r="3112" spans="1:18" x14ac:dyDescent="0.25">
      <c r="A3112" t="s">
        <v>4212</v>
      </c>
      <c r="B3112" s="35">
        <v>44163</v>
      </c>
      <c r="C3112" t="s">
        <v>2084</v>
      </c>
      <c r="D3112" t="s">
        <v>24</v>
      </c>
      <c r="E3112" t="s">
        <v>1084</v>
      </c>
      <c r="F3112">
        <v>0</v>
      </c>
      <c r="G3112">
        <v>781715.55</v>
      </c>
      <c r="H3112">
        <v>132744.15</v>
      </c>
      <c r="I3112">
        <v>4</v>
      </c>
      <c r="J3112" t="s">
        <v>22</v>
      </c>
      <c r="K3112" t="str">
        <f>VLOOKUP(C3112,Customer!$A$2:$F$793,2,FALSE)</f>
        <v>Italy</v>
      </c>
      <c r="L3112" t="str">
        <f>VLOOKUP($C3112,Customer!$A$2:$F$793,3,FALSE)</f>
        <v>Piedmont</v>
      </c>
      <c r="M3112" t="str">
        <f>VLOOKUP($C3112,Customer!$A$2:$F$793,4,FALSE)</f>
        <v>Turin</v>
      </c>
      <c r="N3112" t="str">
        <f>VLOOKUP($C3112,Customer!$A$2:$F$793,5,FALSE)</f>
        <v>South</v>
      </c>
      <c r="O3112" t="str">
        <f>VLOOKUP($C3112,Customer!$A$2:$F$793,6,FALSE)</f>
        <v>Consumer</v>
      </c>
      <c r="P3112" t="str">
        <f>VLOOKUP(E3112,Product!$B$2:$C$1811,2,FALSE)</f>
        <v>Office Supplies</v>
      </c>
      <c r="Q3112" t="str">
        <f>VLOOKUP(E3112,CHOOSE({1,2},Product!$B$2:$B$1811,Product!$A$2:$A$1811),2,FALSE)</f>
        <v>Labels</v>
      </c>
      <c r="R3112" t="str">
        <f t="shared" si="48"/>
        <v>AZ</v>
      </c>
    </row>
    <row r="3113" spans="1:18" x14ac:dyDescent="0.25">
      <c r="A3113" t="s">
        <v>4213</v>
      </c>
      <c r="B3113" s="35">
        <v>44163</v>
      </c>
      <c r="C3113" t="s">
        <v>2085</v>
      </c>
      <c r="D3113" t="s">
        <v>24</v>
      </c>
      <c r="E3113" t="s">
        <v>2086</v>
      </c>
      <c r="F3113">
        <v>0</v>
      </c>
      <c r="G3113">
        <v>6120980.25</v>
      </c>
      <c r="H3113">
        <v>1592929.8</v>
      </c>
      <c r="I3113">
        <v>2</v>
      </c>
      <c r="J3113" t="s">
        <v>22</v>
      </c>
      <c r="K3113" t="str">
        <f>VLOOKUP(C3113,Customer!$A$2:$F$793,2,FALSE)</f>
        <v>United Kingdom</v>
      </c>
      <c r="L3113" t="str">
        <f>VLOOKUP($C3113,Customer!$A$2:$F$793,3,FALSE)</f>
        <v>England</v>
      </c>
      <c r="M3113" t="str">
        <f>VLOOKUP($C3113,Customer!$A$2:$F$793,4,FALSE)</f>
        <v>Harrow</v>
      </c>
      <c r="N3113" t="str">
        <f>VLOOKUP($C3113,Customer!$A$2:$F$793,5,FALSE)</f>
        <v>North</v>
      </c>
      <c r="O3113" t="str">
        <f>VLOOKUP($C3113,Customer!$A$2:$F$793,6,FALSE)</f>
        <v>Consumer</v>
      </c>
      <c r="P3113" t="str">
        <f>VLOOKUP(E3113,Product!$B$2:$C$1811,2,FALSE)</f>
        <v>Office Supplies</v>
      </c>
      <c r="Q3113" t="str">
        <f>VLOOKUP(E3113,CHOOSE({1,2},Product!$B$2:$B$1811,Product!$A$2:$A$1811),2,FALSE)</f>
        <v>Storage</v>
      </c>
      <c r="R3113" t="str">
        <f t="shared" si="48"/>
        <v>AZ</v>
      </c>
    </row>
    <row r="3114" spans="1:18" x14ac:dyDescent="0.25">
      <c r="A3114" t="s">
        <v>4214</v>
      </c>
      <c r="B3114" s="35">
        <v>44164</v>
      </c>
      <c r="C3114" t="s">
        <v>1894</v>
      </c>
      <c r="D3114" t="s">
        <v>51</v>
      </c>
      <c r="E3114" t="s">
        <v>1196</v>
      </c>
      <c r="F3114">
        <v>0</v>
      </c>
      <c r="G3114">
        <v>1637177.85</v>
      </c>
      <c r="H3114">
        <v>353984.4</v>
      </c>
      <c r="I3114">
        <v>4</v>
      </c>
      <c r="J3114" t="s">
        <v>22</v>
      </c>
      <c r="K3114" t="str">
        <f>VLOOKUP(C3114,Customer!$A$2:$F$793,2,FALSE)</f>
        <v>Germany</v>
      </c>
      <c r="L3114" t="str">
        <f>VLOOKUP($C3114,Customer!$A$2:$F$793,3,FALSE)</f>
        <v>Lower Saxony</v>
      </c>
      <c r="M3114" t="str">
        <f>VLOOKUP($C3114,Customer!$A$2:$F$793,4,FALSE)</f>
        <v>Wolfsburg</v>
      </c>
      <c r="N3114" t="str">
        <f>VLOOKUP($C3114,Customer!$A$2:$F$793,5,FALSE)</f>
        <v>Central</v>
      </c>
      <c r="O3114" t="str">
        <f>VLOOKUP($C3114,Customer!$A$2:$F$793,6,FALSE)</f>
        <v>Consumer</v>
      </c>
      <c r="P3114" t="str">
        <f>VLOOKUP(E3114,Product!$B$2:$C$1811,2,FALSE)</f>
        <v>Office Supplies</v>
      </c>
      <c r="Q3114" t="str">
        <f>VLOOKUP(E3114,CHOOSE({1,2},Product!$B$2:$B$1811,Product!$A$2:$A$1811),2,FALSE)</f>
        <v>Paper</v>
      </c>
      <c r="R3114" t="str">
        <f t="shared" si="48"/>
        <v>AZ</v>
      </c>
    </row>
    <row r="3115" spans="1:18" x14ac:dyDescent="0.25">
      <c r="A3115" t="s">
        <v>4215</v>
      </c>
      <c r="B3115" s="35">
        <v>44164</v>
      </c>
      <c r="C3115" t="s">
        <v>639</v>
      </c>
      <c r="D3115" t="s">
        <v>24</v>
      </c>
      <c r="E3115" t="s">
        <v>1368</v>
      </c>
      <c r="F3115">
        <v>0</v>
      </c>
      <c r="G3115">
        <v>4660794.6000000006</v>
      </c>
      <c r="H3115">
        <v>1401188.25</v>
      </c>
      <c r="I3115">
        <v>7</v>
      </c>
      <c r="J3115" t="s">
        <v>26</v>
      </c>
      <c r="K3115" t="str">
        <f>VLOOKUP(C3115,Customer!$A$2:$F$793,2,FALSE)</f>
        <v>Germany</v>
      </c>
      <c r="L3115" t="str">
        <f>VLOOKUP($C3115,Customer!$A$2:$F$793,3,FALSE)</f>
        <v>Bavaria</v>
      </c>
      <c r="M3115" t="str">
        <f>VLOOKUP($C3115,Customer!$A$2:$F$793,4,FALSE)</f>
        <v>Munich</v>
      </c>
      <c r="N3115" t="str">
        <f>VLOOKUP($C3115,Customer!$A$2:$F$793,5,FALSE)</f>
        <v>Central</v>
      </c>
      <c r="O3115" t="str">
        <f>VLOOKUP($C3115,Customer!$A$2:$F$793,6,FALSE)</f>
        <v>Corporate</v>
      </c>
      <c r="P3115" t="str">
        <f>VLOOKUP(E3115,Product!$B$2:$C$1811,2,FALSE)</f>
        <v>Technology</v>
      </c>
      <c r="Q3115" t="str">
        <f>VLOOKUP(E3115,CHOOSE({1,2},Product!$B$2:$B$1811,Product!$A$2:$A$1811),2,FALSE)</f>
        <v>Accessories</v>
      </c>
      <c r="R3115" t="str">
        <f t="shared" si="48"/>
        <v>AZ</v>
      </c>
    </row>
    <row r="3116" spans="1:18" x14ac:dyDescent="0.25">
      <c r="A3116" t="s">
        <v>4216</v>
      </c>
      <c r="B3116" s="35">
        <v>44164</v>
      </c>
      <c r="C3116" t="s">
        <v>517</v>
      </c>
      <c r="D3116" t="s">
        <v>24</v>
      </c>
      <c r="E3116" t="s">
        <v>166</v>
      </c>
      <c r="F3116">
        <v>0</v>
      </c>
      <c r="G3116">
        <v>250738.95</v>
      </c>
      <c r="H3116">
        <v>14749.35</v>
      </c>
      <c r="I3116">
        <v>1</v>
      </c>
      <c r="J3116" t="s">
        <v>26</v>
      </c>
      <c r="K3116" t="str">
        <f>VLOOKUP(C3116,Customer!$A$2:$F$793,2,FALSE)</f>
        <v>Ireland</v>
      </c>
      <c r="L3116" t="str">
        <f>VLOOKUP($C3116,Customer!$A$2:$F$793,3,FALSE)</f>
        <v>Dublin</v>
      </c>
      <c r="M3116" t="str">
        <f>VLOOKUP($C3116,Customer!$A$2:$F$793,4,FALSE)</f>
        <v>Dublin</v>
      </c>
      <c r="N3116" t="str">
        <f>VLOOKUP($C3116,Customer!$A$2:$F$793,5,FALSE)</f>
        <v>North</v>
      </c>
      <c r="O3116" t="str">
        <f>VLOOKUP($C3116,Customer!$A$2:$F$793,6,FALSE)</f>
        <v>Consumer</v>
      </c>
      <c r="P3116" t="str">
        <f>VLOOKUP(E3116,Product!$B$2:$C$1811,2,FALSE)</f>
        <v>Office Supplies</v>
      </c>
      <c r="Q3116" t="str">
        <f>VLOOKUP(E3116,CHOOSE({1,2},Product!$B$2:$B$1811,Product!$A$2:$A$1811),2,FALSE)</f>
        <v>Storage</v>
      </c>
      <c r="R3116" t="str">
        <f t="shared" si="48"/>
        <v>AZ</v>
      </c>
    </row>
    <row r="3117" spans="1:18" x14ac:dyDescent="0.25">
      <c r="A3117" t="s">
        <v>4217</v>
      </c>
      <c r="B3117" s="35">
        <v>44164</v>
      </c>
      <c r="C3117" t="s">
        <v>1298</v>
      </c>
      <c r="D3117" t="s">
        <v>24</v>
      </c>
      <c r="E3117" t="s">
        <v>176</v>
      </c>
      <c r="F3117">
        <v>0</v>
      </c>
      <c r="G3117">
        <v>840712.95000000007</v>
      </c>
      <c r="H3117">
        <v>339235.05</v>
      </c>
      <c r="I3117">
        <v>3</v>
      </c>
      <c r="J3117" t="s">
        <v>22</v>
      </c>
      <c r="K3117" t="str">
        <f>VLOOKUP(C3117,Customer!$A$2:$F$793,2,FALSE)</f>
        <v>United Kingdom</v>
      </c>
      <c r="L3117" t="str">
        <f>VLOOKUP($C3117,Customer!$A$2:$F$793,3,FALSE)</f>
        <v>England</v>
      </c>
      <c r="M3117" t="str">
        <f>VLOOKUP($C3117,Customer!$A$2:$F$793,4,FALSE)</f>
        <v>Hove</v>
      </c>
      <c r="N3117" t="str">
        <f>VLOOKUP($C3117,Customer!$A$2:$F$793,5,FALSE)</f>
        <v>North</v>
      </c>
      <c r="O3117" t="str">
        <f>VLOOKUP($C3117,Customer!$A$2:$F$793,6,FALSE)</f>
        <v>Consumer</v>
      </c>
      <c r="P3117" t="str">
        <f>VLOOKUP(E3117,Product!$B$2:$C$1811,2,FALSE)</f>
        <v>Office Supplies</v>
      </c>
      <c r="Q3117" t="str">
        <f>VLOOKUP(E3117,CHOOSE({1,2},Product!$B$2:$B$1811,Product!$A$2:$A$1811),2,FALSE)</f>
        <v>Art</v>
      </c>
      <c r="R3117" t="str">
        <f t="shared" si="48"/>
        <v>AZ</v>
      </c>
    </row>
    <row r="3118" spans="1:18" x14ac:dyDescent="0.25">
      <c r="A3118" t="s">
        <v>4218</v>
      </c>
      <c r="B3118" s="35">
        <v>44164</v>
      </c>
      <c r="C3118" t="s">
        <v>144</v>
      </c>
      <c r="D3118" t="s">
        <v>24</v>
      </c>
      <c r="E3118" t="s">
        <v>709</v>
      </c>
      <c r="F3118">
        <v>0</v>
      </c>
      <c r="G3118">
        <v>2905621.95</v>
      </c>
      <c r="H3118">
        <v>1165198.6500000001</v>
      </c>
      <c r="I3118">
        <v>4</v>
      </c>
      <c r="J3118" t="s">
        <v>22</v>
      </c>
      <c r="K3118" t="str">
        <f>VLOOKUP(C3118,Customer!$A$2:$F$793,2,FALSE)</f>
        <v>France</v>
      </c>
      <c r="L3118" t="str">
        <f>VLOOKUP($C3118,Customer!$A$2:$F$793,3,FALSE)</f>
        <v>Alsace-Champagne-Ardenne-Lorraine</v>
      </c>
      <c r="M3118" t="str">
        <f>VLOOKUP($C3118,Customer!$A$2:$F$793,4,FALSE)</f>
        <v>Reims</v>
      </c>
      <c r="N3118" t="str">
        <f>VLOOKUP($C3118,Customer!$A$2:$F$793,5,FALSE)</f>
        <v>Central</v>
      </c>
      <c r="O3118" t="str">
        <f>VLOOKUP($C3118,Customer!$A$2:$F$793,6,FALSE)</f>
        <v>Consumer</v>
      </c>
      <c r="P3118" t="str">
        <f>VLOOKUP(E3118,Product!$B$2:$C$1811,2,FALSE)</f>
        <v>Office Supplies</v>
      </c>
      <c r="Q3118" t="str">
        <f>VLOOKUP(E3118,CHOOSE({1,2},Product!$B$2:$B$1811,Product!$A$2:$A$1811),2,FALSE)</f>
        <v>Binders</v>
      </c>
      <c r="R3118" t="str">
        <f t="shared" si="48"/>
        <v>AZ</v>
      </c>
    </row>
    <row r="3119" spans="1:18" x14ac:dyDescent="0.25">
      <c r="A3119" t="s">
        <v>4219</v>
      </c>
      <c r="B3119" s="35">
        <v>44164</v>
      </c>
      <c r="C3119" t="s">
        <v>1589</v>
      </c>
      <c r="D3119" t="s">
        <v>20</v>
      </c>
      <c r="E3119" t="s">
        <v>2087</v>
      </c>
      <c r="F3119">
        <v>0.6</v>
      </c>
      <c r="G3119">
        <v>1091451.9000000001</v>
      </c>
      <c r="H3119">
        <v>-457229.85000000003</v>
      </c>
      <c r="I3119">
        <v>3</v>
      </c>
      <c r="J3119" t="s">
        <v>26</v>
      </c>
      <c r="K3119" t="str">
        <f>VLOOKUP(C3119,Customer!$A$2:$F$793,2,FALSE)</f>
        <v>United Kingdom</v>
      </c>
      <c r="L3119" t="str">
        <f>VLOOKUP($C3119,Customer!$A$2:$F$793,3,FALSE)</f>
        <v>England</v>
      </c>
      <c r="M3119" t="str">
        <f>VLOOKUP($C3119,Customer!$A$2:$F$793,4,FALSE)</f>
        <v>West Bromwich</v>
      </c>
      <c r="N3119" t="str">
        <f>VLOOKUP($C3119,Customer!$A$2:$F$793,5,FALSE)</f>
        <v>North</v>
      </c>
      <c r="O3119" t="str">
        <f>VLOOKUP($C3119,Customer!$A$2:$F$793,6,FALSE)</f>
        <v>Consumer</v>
      </c>
      <c r="P3119" t="str">
        <f>VLOOKUP(E3119,Product!$B$2:$C$1811,2,FALSE)</f>
        <v>Furniture</v>
      </c>
      <c r="Q3119" t="str">
        <f>VLOOKUP(E3119,CHOOSE({1,2},Product!$B$2:$B$1811,Product!$A$2:$A$1811),2,FALSE)</f>
        <v>Chairs</v>
      </c>
      <c r="R3119" t="str">
        <f t="shared" si="48"/>
        <v>BN</v>
      </c>
    </row>
    <row r="3120" spans="1:18" x14ac:dyDescent="0.25">
      <c r="A3120" t="s">
        <v>4220</v>
      </c>
      <c r="B3120" s="35">
        <v>44164</v>
      </c>
      <c r="C3120" t="s">
        <v>1154</v>
      </c>
      <c r="D3120" t="s">
        <v>24</v>
      </c>
      <c r="E3120" t="s">
        <v>655</v>
      </c>
      <c r="F3120">
        <v>0</v>
      </c>
      <c r="G3120">
        <v>1651927.2</v>
      </c>
      <c r="H3120">
        <v>604723.35</v>
      </c>
      <c r="I3120">
        <v>7</v>
      </c>
      <c r="J3120" t="s">
        <v>26</v>
      </c>
      <c r="K3120" t="str">
        <f>VLOOKUP(C3120,Customer!$A$2:$F$793,2,FALSE)</f>
        <v>Finland</v>
      </c>
      <c r="L3120" t="str">
        <f>VLOOKUP($C3120,Customer!$A$2:$F$793,3,FALSE)</f>
        <v>Uusimaa</v>
      </c>
      <c r="M3120" t="str">
        <f>VLOOKUP($C3120,Customer!$A$2:$F$793,4,FALSE)</f>
        <v>Helsinki</v>
      </c>
      <c r="N3120" t="str">
        <f>VLOOKUP($C3120,Customer!$A$2:$F$793,5,FALSE)</f>
        <v>North</v>
      </c>
      <c r="O3120" t="str">
        <f>VLOOKUP($C3120,Customer!$A$2:$F$793,6,FALSE)</f>
        <v>Corporate</v>
      </c>
      <c r="P3120" t="str">
        <f>VLOOKUP(E3120,Product!$B$2:$C$1811,2,FALSE)</f>
        <v>Office Supplies</v>
      </c>
      <c r="Q3120" t="str">
        <f>VLOOKUP(E3120,CHOOSE({1,2},Product!$B$2:$B$1811,Product!$A$2:$A$1811),2,FALSE)</f>
        <v>Art</v>
      </c>
      <c r="R3120" t="str">
        <f t="shared" si="48"/>
        <v>BN</v>
      </c>
    </row>
    <row r="3121" spans="1:18" x14ac:dyDescent="0.25">
      <c r="A3121" t="s">
        <v>4220</v>
      </c>
      <c r="B3121" s="35">
        <v>44164</v>
      </c>
      <c r="C3121" t="s">
        <v>1154</v>
      </c>
      <c r="D3121" t="s">
        <v>24</v>
      </c>
      <c r="E3121" t="s">
        <v>1529</v>
      </c>
      <c r="F3121">
        <v>0</v>
      </c>
      <c r="G3121">
        <v>427731.15</v>
      </c>
      <c r="H3121">
        <v>176992.2</v>
      </c>
      <c r="I3121">
        <v>3</v>
      </c>
      <c r="J3121" t="s">
        <v>22</v>
      </c>
      <c r="K3121" t="str">
        <f>VLOOKUP(C3121,Customer!$A$2:$F$793,2,FALSE)</f>
        <v>Finland</v>
      </c>
      <c r="L3121" t="str">
        <f>VLOOKUP($C3121,Customer!$A$2:$F$793,3,FALSE)</f>
        <v>Uusimaa</v>
      </c>
      <c r="M3121" t="str">
        <f>VLOOKUP($C3121,Customer!$A$2:$F$793,4,FALSE)</f>
        <v>Helsinki</v>
      </c>
      <c r="N3121" t="str">
        <f>VLOOKUP($C3121,Customer!$A$2:$F$793,5,FALSE)</f>
        <v>North</v>
      </c>
      <c r="O3121" t="str">
        <f>VLOOKUP($C3121,Customer!$A$2:$F$793,6,FALSE)</f>
        <v>Corporate</v>
      </c>
      <c r="P3121" t="str">
        <f>VLOOKUP(E3121,Product!$B$2:$C$1811,2,FALSE)</f>
        <v>Office Supplies</v>
      </c>
      <c r="Q3121" t="str">
        <f>VLOOKUP(E3121,CHOOSE({1,2},Product!$B$2:$B$1811,Product!$A$2:$A$1811),2,FALSE)</f>
        <v>Labels</v>
      </c>
      <c r="R3121" t="str">
        <f t="shared" si="48"/>
        <v>BN</v>
      </c>
    </row>
    <row r="3122" spans="1:18" x14ac:dyDescent="0.25">
      <c r="A3122" t="s">
        <v>4220</v>
      </c>
      <c r="B3122" s="35">
        <v>44164</v>
      </c>
      <c r="C3122" t="s">
        <v>1154</v>
      </c>
      <c r="D3122" t="s">
        <v>24</v>
      </c>
      <c r="E3122" t="s">
        <v>1001</v>
      </c>
      <c r="F3122">
        <v>0</v>
      </c>
      <c r="G3122">
        <v>1253694.75</v>
      </c>
      <c r="H3122">
        <v>589974</v>
      </c>
      <c r="I3122">
        <v>3</v>
      </c>
      <c r="J3122" t="s">
        <v>22</v>
      </c>
      <c r="K3122" t="str">
        <f>VLOOKUP(C3122,Customer!$A$2:$F$793,2,FALSE)</f>
        <v>Finland</v>
      </c>
      <c r="L3122" t="str">
        <f>VLOOKUP($C3122,Customer!$A$2:$F$793,3,FALSE)</f>
        <v>Uusimaa</v>
      </c>
      <c r="M3122" t="str">
        <f>VLOOKUP($C3122,Customer!$A$2:$F$793,4,FALSE)</f>
        <v>Helsinki</v>
      </c>
      <c r="N3122" t="str">
        <f>VLOOKUP($C3122,Customer!$A$2:$F$793,5,FALSE)</f>
        <v>North</v>
      </c>
      <c r="O3122" t="str">
        <f>VLOOKUP($C3122,Customer!$A$2:$F$793,6,FALSE)</f>
        <v>Corporate</v>
      </c>
      <c r="P3122" t="str">
        <f>VLOOKUP(E3122,Product!$B$2:$C$1811,2,FALSE)</f>
        <v>Office Supplies</v>
      </c>
      <c r="Q3122" t="str">
        <f>VLOOKUP(E3122,CHOOSE({1,2},Product!$B$2:$B$1811,Product!$A$2:$A$1811),2,FALSE)</f>
        <v>Supplies</v>
      </c>
      <c r="R3122" t="str">
        <f t="shared" si="48"/>
        <v>BN</v>
      </c>
    </row>
    <row r="3123" spans="1:18" x14ac:dyDescent="0.25">
      <c r="A3123" t="s">
        <v>4220</v>
      </c>
      <c r="B3123" s="35">
        <v>44164</v>
      </c>
      <c r="C3123" t="s">
        <v>1154</v>
      </c>
      <c r="D3123" t="s">
        <v>24</v>
      </c>
      <c r="E3123" t="s">
        <v>1681</v>
      </c>
      <c r="F3123">
        <v>0</v>
      </c>
      <c r="G3123">
        <v>17522227.800000001</v>
      </c>
      <c r="H3123">
        <v>1401188.25</v>
      </c>
      <c r="I3123">
        <v>4</v>
      </c>
      <c r="J3123" t="s">
        <v>22</v>
      </c>
      <c r="K3123" t="str">
        <f>VLOOKUP(C3123,Customer!$A$2:$F$793,2,FALSE)</f>
        <v>Finland</v>
      </c>
      <c r="L3123" t="str">
        <f>VLOOKUP($C3123,Customer!$A$2:$F$793,3,FALSE)</f>
        <v>Uusimaa</v>
      </c>
      <c r="M3123" t="str">
        <f>VLOOKUP($C3123,Customer!$A$2:$F$793,4,FALSE)</f>
        <v>Helsinki</v>
      </c>
      <c r="N3123" t="str">
        <f>VLOOKUP($C3123,Customer!$A$2:$F$793,5,FALSE)</f>
        <v>North</v>
      </c>
      <c r="O3123" t="str">
        <f>VLOOKUP($C3123,Customer!$A$2:$F$793,6,FALSE)</f>
        <v>Corporate</v>
      </c>
      <c r="P3123" t="str">
        <f>VLOOKUP(E3123,Product!$B$2:$C$1811,2,FALSE)</f>
        <v>Technology</v>
      </c>
      <c r="Q3123" t="str">
        <f>VLOOKUP(E3123,CHOOSE({1,2},Product!$B$2:$B$1811,Product!$A$2:$A$1811),2,FALSE)</f>
        <v>Copiers</v>
      </c>
      <c r="R3123" t="str">
        <f t="shared" si="48"/>
        <v>BN</v>
      </c>
    </row>
    <row r="3124" spans="1:18" x14ac:dyDescent="0.25">
      <c r="A3124" t="s">
        <v>4221</v>
      </c>
      <c r="B3124" s="35">
        <v>44165</v>
      </c>
      <c r="C3124" t="s">
        <v>793</v>
      </c>
      <c r="D3124" t="s">
        <v>24</v>
      </c>
      <c r="E3124" t="s">
        <v>2088</v>
      </c>
      <c r="F3124">
        <v>0.1</v>
      </c>
      <c r="G3124">
        <v>5162272.5</v>
      </c>
      <c r="H3124">
        <v>1548681.75</v>
      </c>
      <c r="I3124">
        <v>2</v>
      </c>
      <c r="J3124" t="s">
        <v>22</v>
      </c>
      <c r="K3124" t="str">
        <f>VLOOKUP(C3124,Customer!$A$2:$F$793,2,FALSE)</f>
        <v>United Kingdom</v>
      </c>
      <c r="L3124" t="str">
        <f>VLOOKUP($C3124,Customer!$A$2:$F$793,3,FALSE)</f>
        <v>England</v>
      </c>
      <c r="M3124" t="str">
        <f>VLOOKUP($C3124,Customer!$A$2:$F$793,4,FALSE)</f>
        <v>Hastings</v>
      </c>
      <c r="N3124" t="str">
        <f>VLOOKUP($C3124,Customer!$A$2:$F$793,5,FALSE)</f>
        <v>North</v>
      </c>
      <c r="O3124" t="str">
        <f>VLOOKUP($C3124,Customer!$A$2:$F$793,6,FALSE)</f>
        <v>Home Office</v>
      </c>
      <c r="P3124" t="str">
        <f>VLOOKUP(E3124,Product!$B$2:$C$1811,2,FALSE)</f>
        <v>Furniture</v>
      </c>
      <c r="Q3124" t="str">
        <f>VLOOKUP(E3124,CHOOSE({1,2},Product!$B$2:$B$1811,Product!$A$2:$A$1811),2,FALSE)</f>
        <v>Bookcases</v>
      </c>
      <c r="R3124" t="str">
        <f t="shared" si="48"/>
        <v>AZ</v>
      </c>
    </row>
    <row r="3125" spans="1:18" x14ac:dyDescent="0.25">
      <c r="A3125" t="s">
        <v>4221</v>
      </c>
      <c r="B3125" s="35">
        <v>44165</v>
      </c>
      <c r="C3125" t="s">
        <v>793</v>
      </c>
      <c r="D3125" t="s">
        <v>24</v>
      </c>
      <c r="E3125" t="s">
        <v>1312</v>
      </c>
      <c r="F3125">
        <v>0</v>
      </c>
      <c r="G3125">
        <v>796464.9</v>
      </c>
      <c r="H3125">
        <v>176992.2</v>
      </c>
      <c r="I3125">
        <v>6</v>
      </c>
      <c r="J3125" t="s">
        <v>22</v>
      </c>
      <c r="K3125" t="str">
        <f>VLOOKUP(C3125,Customer!$A$2:$F$793,2,FALSE)</f>
        <v>United Kingdom</v>
      </c>
      <c r="L3125" t="str">
        <f>VLOOKUP($C3125,Customer!$A$2:$F$793,3,FALSE)</f>
        <v>England</v>
      </c>
      <c r="M3125" t="str">
        <f>VLOOKUP($C3125,Customer!$A$2:$F$793,4,FALSE)</f>
        <v>Hastings</v>
      </c>
      <c r="N3125" t="str">
        <f>VLOOKUP($C3125,Customer!$A$2:$F$793,5,FALSE)</f>
        <v>North</v>
      </c>
      <c r="O3125" t="str">
        <f>VLOOKUP($C3125,Customer!$A$2:$F$793,6,FALSE)</f>
        <v>Home Office</v>
      </c>
      <c r="P3125" t="str">
        <f>VLOOKUP(E3125,Product!$B$2:$C$1811,2,FALSE)</f>
        <v>Office Supplies</v>
      </c>
      <c r="Q3125" t="str">
        <f>VLOOKUP(E3125,CHOOSE({1,2},Product!$B$2:$B$1811,Product!$A$2:$A$1811),2,FALSE)</f>
        <v>Binders</v>
      </c>
      <c r="R3125" t="str">
        <f t="shared" si="48"/>
        <v>AZ</v>
      </c>
    </row>
    <row r="3126" spans="1:18" x14ac:dyDescent="0.25">
      <c r="A3126" t="s">
        <v>4221</v>
      </c>
      <c r="B3126" s="35">
        <v>44165</v>
      </c>
      <c r="C3126" t="s">
        <v>793</v>
      </c>
      <c r="D3126" t="s">
        <v>24</v>
      </c>
      <c r="E3126" t="s">
        <v>1336</v>
      </c>
      <c r="F3126">
        <v>0</v>
      </c>
      <c r="G3126">
        <v>840712.95000000007</v>
      </c>
      <c r="H3126">
        <v>398232.45</v>
      </c>
      <c r="I3126">
        <v>2</v>
      </c>
      <c r="J3126" t="s">
        <v>22</v>
      </c>
      <c r="K3126" t="str">
        <f>VLOOKUP(C3126,Customer!$A$2:$F$793,2,FALSE)</f>
        <v>United Kingdom</v>
      </c>
      <c r="L3126" t="str">
        <f>VLOOKUP($C3126,Customer!$A$2:$F$793,3,FALSE)</f>
        <v>England</v>
      </c>
      <c r="M3126" t="str">
        <f>VLOOKUP($C3126,Customer!$A$2:$F$793,4,FALSE)</f>
        <v>Hastings</v>
      </c>
      <c r="N3126" t="str">
        <f>VLOOKUP($C3126,Customer!$A$2:$F$793,5,FALSE)</f>
        <v>North</v>
      </c>
      <c r="O3126" t="str">
        <f>VLOOKUP($C3126,Customer!$A$2:$F$793,6,FALSE)</f>
        <v>Home Office</v>
      </c>
      <c r="P3126" t="str">
        <f>VLOOKUP(E3126,Product!$B$2:$C$1811,2,FALSE)</f>
        <v>Office Supplies</v>
      </c>
      <c r="Q3126" t="str">
        <f>VLOOKUP(E3126,CHOOSE({1,2},Product!$B$2:$B$1811,Product!$A$2:$A$1811),2,FALSE)</f>
        <v>Paper</v>
      </c>
      <c r="R3126" t="str">
        <f t="shared" si="48"/>
        <v>AZ</v>
      </c>
    </row>
    <row r="3127" spans="1:18" x14ac:dyDescent="0.25">
      <c r="A3127" t="s">
        <v>4222</v>
      </c>
      <c r="B3127" s="35">
        <v>44166</v>
      </c>
      <c r="C3127" t="s">
        <v>1372</v>
      </c>
      <c r="D3127" t="s">
        <v>24</v>
      </c>
      <c r="E3127" t="s">
        <v>2089</v>
      </c>
      <c r="F3127">
        <v>0.1</v>
      </c>
      <c r="G3127">
        <v>9601826.8499999996</v>
      </c>
      <c r="H3127">
        <v>2138655.75</v>
      </c>
      <c r="I3127">
        <v>5</v>
      </c>
      <c r="J3127" t="s">
        <v>26</v>
      </c>
      <c r="K3127" t="str">
        <f>VLOOKUP(C3127,Customer!$A$2:$F$793,2,FALSE)</f>
        <v>Spain</v>
      </c>
      <c r="L3127" t="str">
        <f>VLOOKUP($C3127,Customer!$A$2:$F$793,3,FALSE)</f>
        <v>Catalonia</v>
      </c>
      <c r="M3127" t="str">
        <f>VLOOKUP($C3127,Customer!$A$2:$F$793,4,FALSE)</f>
        <v>Barcelona</v>
      </c>
      <c r="N3127" t="str">
        <f>VLOOKUP($C3127,Customer!$A$2:$F$793,5,FALSE)</f>
        <v>South</v>
      </c>
      <c r="O3127" t="str">
        <f>VLOOKUP($C3127,Customer!$A$2:$F$793,6,FALSE)</f>
        <v>Consumer</v>
      </c>
      <c r="P3127" t="str">
        <f>VLOOKUP(E3127,Product!$B$2:$C$1811,2,FALSE)</f>
        <v>Furniture</v>
      </c>
      <c r="Q3127" t="str">
        <f>VLOOKUP(E3127,CHOOSE({1,2},Product!$B$2:$B$1811,Product!$A$2:$A$1811),2,FALSE)</f>
        <v>Chairs</v>
      </c>
      <c r="R3127" t="str">
        <f t="shared" si="48"/>
        <v>AZ</v>
      </c>
    </row>
    <row r="3128" spans="1:18" x14ac:dyDescent="0.25">
      <c r="A3128" t="s">
        <v>4222</v>
      </c>
      <c r="B3128" s="35">
        <v>44166</v>
      </c>
      <c r="C3128" t="s">
        <v>1372</v>
      </c>
      <c r="D3128" t="s">
        <v>24</v>
      </c>
      <c r="E3128" t="s">
        <v>1144</v>
      </c>
      <c r="F3128">
        <v>0</v>
      </c>
      <c r="G3128">
        <v>560475.30000000005</v>
      </c>
      <c r="H3128">
        <v>132744.15</v>
      </c>
      <c r="I3128">
        <v>2</v>
      </c>
      <c r="J3128" t="s">
        <v>26</v>
      </c>
      <c r="K3128" t="str">
        <f>VLOOKUP(C3128,Customer!$A$2:$F$793,2,FALSE)</f>
        <v>Spain</v>
      </c>
      <c r="L3128" t="str">
        <f>VLOOKUP($C3128,Customer!$A$2:$F$793,3,FALSE)</f>
        <v>Catalonia</v>
      </c>
      <c r="M3128" t="str">
        <f>VLOOKUP($C3128,Customer!$A$2:$F$793,4,FALSE)</f>
        <v>Barcelona</v>
      </c>
      <c r="N3128" t="str">
        <f>VLOOKUP($C3128,Customer!$A$2:$F$793,5,FALSE)</f>
        <v>South</v>
      </c>
      <c r="O3128" t="str">
        <f>VLOOKUP($C3128,Customer!$A$2:$F$793,6,FALSE)</f>
        <v>Consumer</v>
      </c>
      <c r="P3128" t="str">
        <f>VLOOKUP(E3128,Product!$B$2:$C$1811,2,FALSE)</f>
        <v>Office Supplies</v>
      </c>
      <c r="Q3128" t="str">
        <f>VLOOKUP(E3128,CHOOSE({1,2},Product!$B$2:$B$1811,Product!$A$2:$A$1811),2,FALSE)</f>
        <v>Art</v>
      </c>
      <c r="R3128" t="str">
        <f t="shared" si="48"/>
        <v>AZ</v>
      </c>
    </row>
    <row r="3129" spans="1:18" x14ac:dyDescent="0.25">
      <c r="A3129" t="s">
        <v>4222</v>
      </c>
      <c r="B3129" s="35">
        <v>44166</v>
      </c>
      <c r="C3129" t="s">
        <v>1372</v>
      </c>
      <c r="D3129" t="s">
        <v>24</v>
      </c>
      <c r="E3129" t="s">
        <v>117</v>
      </c>
      <c r="F3129">
        <v>0</v>
      </c>
      <c r="G3129">
        <v>191741.55000000002</v>
      </c>
      <c r="H3129">
        <v>73746.75</v>
      </c>
      <c r="I3129">
        <v>1</v>
      </c>
      <c r="J3129" t="s">
        <v>26</v>
      </c>
      <c r="K3129" t="str">
        <f>VLOOKUP(C3129,Customer!$A$2:$F$793,2,FALSE)</f>
        <v>Spain</v>
      </c>
      <c r="L3129" t="str">
        <f>VLOOKUP($C3129,Customer!$A$2:$F$793,3,FALSE)</f>
        <v>Catalonia</v>
      </c>
      <c r="M3129" t="str">
        <f>VLOOKUP($C3129,Customer!$A$2:$F$793,4,FALSE)</f>
        <v>Barcelona</v>
      </c>
      <c r="N3129" t="str">
        <f>VLOOKUP($C3129,Customer!$A$2:$F$793,5,FALSE)</f>
        <v>South</v>
      </c>
      <c r="O3129" t="str">
        <f>VLOOKUP($C3129,Customer!$A$2:$F$793,6,FALSE)</f>
        <v>Consumer</v>
      </c>
      <c r="P3129" t="str">
        <f>VLOOKUP(E3129,Product!$B$2:$C$1811,2,FALSE)</f>
        <v>Office Supplies</v>
      </c>
      <c r="Q3129" t="str">
        <f>VLOOKUP(E3129,CHOOSE({1,2},Product!$B$2:$B$1811,Product!$A$2:$A$1811),2,FALSE)</f>
        <v>Binders</v>
      </c>
      <c r="R3129" t="str">
        <f t="shared" si="48"/>
        <v>AZ</v>
      </c>
    </row>
    <row r="3130" spans="1:18" x14ac:dyDescent="0.25">
      <c r="A3130" t="s">
        <v>4222</v>
      </c>
      <c r="B3130" s="35">
        <v>44166</v>
      </c>
      <c r="C3130" t="s">
        <v>1372</v>
      </c>
      <c r="D3130" t="s">
        <v>24</v>
      </c>
      <c r="E3130" t="s">
        <v>1608</v>
      </c>
      <c r="F3130">
        <v>0</v>
      </c>
      <c r="G3130">
        <v>634222.05000000005</v>
      </c>
      <c r="H3130">
        <v>132744.15</v>
      </c>
      <c r="I3130">
        <v>3</v>
      </c>
      <c r="J3130" t="s">
        <v>26</v>
      </c>
      <c r="K3130" t="str">
        <f>VLOOKUP(C3130,Customer!$A$2:$F$793,2,FALSE)</f>
        <v>Spain</v>
      </c>
      <c r="L3130" t="str">
        <f>VLOOKUP($C3130,Customer!$A$2:$F$793,3,FALSE)</f>
        <v>Catalonia</v>
      </c>
      <c r="M3130" t="str">
        <f>VLOOKUP($C3130,Customer!$A$2:$F$793,4,FALSE)</f>
        <v>Barcelona</v>
      </c>
      <c r="N3130" t="str">
        <f>VLOOKUP($C3130,Customer!$A$2:$F$793,5,FALSE)</f>
        <v>South</v>
      </c>
      <c r="O3130" t="str">
        <f>VLOOKUP($C3130,Customer!$A$2:$F$793,6,FALSE)</f>
        <v>Consumer</v>
      </c>
      <c r="P3130" t="str">
        <f>VLOOKUP(E3130,Product!$B$2:$C$1811,2,FALSE)</f>
        <v>Office Supplies</v>
      </c>
      <c r="Q3130" t="str">
        <f>VLOOKUP(E3130,CHOOSE({1,2},Product!$B$2:$B$1811,Product!$A$2:$A$1811),2,FALSE)</f>
        <v>Binders</v>
      </c>
      <c r="R3130" t="str">
        <f t="shared" si="48"/>
        <v>AZ</v>
      </c>
    </row>
    <row r="3131" spans="1:18" x14ac:dyDescent="0.25">
      <c r="A3131" t="s">
        <v>4222</v>
      </c>
      <c r="B3131" s="35">
        <v>44166</v>
      </c>
      <c r="C3131" t="s">
        <v>1372</v>
      </c>
      <c r="D3131" t="s">
        <v>24</v>
      </c>
      <c r="E3131" t="s">
        <v>279</v>
      </c>
      <c r="F3131">
        <v>0.1</v>
      </c>
      <c r="G3131">
        <v>10221299.550000001</v>
      </c>
      <c r="H3131">
        <v>3746334.9</v>
      </c>
      <c r="I3131">
        <v>6</v>
      </c>
      <c r="J3131" t="s">
        <v>26</v>
      </c>
      <c r="K3131" t="str">
        <f>VLOOKUP(C3131,Customer!$A$2:$F$793,2,FALSE)</f>
        <v>Spain</v>
      </c>
      <c r="L3131" t="str">
        <f>VLOOKUP($C3131,Customer!$A$2:$F$793,3,FALSE)</f>
        <v>Catalonia</v>
      </c>
      <c r="M3131" t="str">
        <f>VLOOKUP($C3131,Customer!$A$2:$F$793,4,FALSE)</f>
        <v>Barcelona</v>
      </c>
      <c r="N3131" t="str">
        <f>VLOOKUP($C3131,Customer!$A$2:$F$793,5,FALSE)</f>
        <v>South</v>
      </c>
      <c r="O3131" t="str">
        <f>VLOOKUP($C3131,Customer!$A$2:$F$793,6,FALSE)</f>
        <v>Consumer</v>
      </c>
      <c r="P3131" t="str">
        <f>VLOOKUP(E3131,Product!$B$2:$C$1811,2,FALSE)</f>
        <v>Office Supplies</v>
      </c>
      <c r="Q3131" t="str">
        <f>VLOOKUP(E3131,CHOOSE({1,2},Product!$B$2:$B$1811,Product!$A$2:$A$1811),2,FALSE)</f>
        <v>Storage</v>
      </c>
      <c r="R3131" t="str">
        <f t="shared" si="48"/>
        <v>AZ</v>
      </c>
    </row>
    <row r="3132" spans="1:18" x14ac:dyDescent="0.25">
      <c r="A3132" t="s">
        <v>4223</v>
      </c>
      <c r="B3132" s="35">
        <v>44166</v>
      </c>
      <c r="C3132" t="s">
        <v>1372</v>
      </c>
      <c r="D3132" t="s">
        <v>24</v>
      </c>
      <c r="E3132" t="s">
        <v>156</v>
      </c>
      <c r="F3132">
        <v>0</v>
      </c>
      <c r="G3132">
        <v>737467.5</v>
      </c>
      <c r="H3132">
        <v>88496.1</v>
      </c>
      <c r="I3132">
        <v>4</v>
      </c>
      <c r="J3132" t="s">
        <v>26</v>
      </c>
      <c r="K3132" t="str">
        <f>VLOOKUP(C3132,Customer!$A$2:$F$793,2,FALSE)</f>
        <v>Spain</v>
      </c>
      <c r="L3132" t="str">
        <f>VLOOKUP($C3132,Customer!$A$2:$F$793,3,FALSE)</f>
        <v>Catalonia</v>
      </c>
      <c r="M3132" t="str">
        <f>VLOOKUP($C3132,Customer!$A$2:$F$793,4,FALSE)</f>
        <v>Barcelona</v>
      </c>
      <c r="N3132" t="str">
        <f>VLOOKUP($C3132,Customer!$A$2:$F$793,5,FALSE)</f>
        <v>South</v>
      </c>
      <c r="O3132" t="str">
        <f>VLOOKUP($C3132,Customer!$A$2:$F$793,6,FALSE)</f>
        <v>Consumer</v>
      </c>
      <c r="P3132" t="str">
        <f>VLOOKUP(E3132,Product!$B$2:$C$1811,2,FALSE)</f>
        <v>Office Supplies</v>
      </c>
      <c r="Q3132" t="str">
        <f>VLOOKUP(E3132,CHOOSE({1,2},Product!$B$2:$B$1811,Product!$A$2:$A$1811),2,FALSE)</f>
        <v>Binders</v>
      </c>
      <c r="R3132" t="str">
        <f t="shared" si="48"/>
        <v>AZ</v>
      </c>
    </row>
    <row r="3133" spans="1:18" x14ac:dyDescent="0.25">
      <c r="A3133" t="s">
        <v>4223</v>
      </c>
      <c r="B3133" s="35">
        <v>44166</v>
      </c>
      <c r="C3133" t="s">
        <v>1372</v>
      </c>
      <c r="D3133" t="s">
        <v>24</v>
      </c>
      <c r="E3133" t="s">
        <v>1120</v>
      </c>
      <c r="F3133">
        <v>0</v>
      </c>
      <c r="G3133">
        <v>88496.1</v>
      </c>
      <c r="H3133">
        <v>0</v>
      </c>
      <c r="I3133">
        <v>1</v>
      </c>
      <c r="J3133" t="s">
        <v>22</v>
      </c>
      <c r="K3133" t="str">
        <f>VLOOKUP(C3133,Customer!$A$2:$F$793,2,FALSE)</f>
        <v>Spain</v>
      </c>
      <c r="L3133" t="str">
        <f>VLOOKUP($C3133,Customer!$A$2:$F$793,3,FALSE)</f>
        <v>Catalonia</v>
      </c>
      <c r="M3133" t="str">
        <f>VLOOKUP($C3133,Customer!$A$2:$F$793,4,FALSE)</f>
        <v>Barcelona</v>
      </c>
      <c r="N3133" t="str">
        <f>VLOOKUP($C3133,Customer!$A$2:$F$793,5,FALSE)</f>
        <v>South</v>
      </c>
      <c r="O3133" t="str">
        <f>VLOOKUP($C3133,Customer!$A$2:$F$793,6,FALSE)</f>
        <v>Consumer</v>
      </c>
      <c r="P3133" t="str">
        <f>VLOOKUP(E3133,Product!$B$2:$C$1811,2,FALSE)</f>
        <v>Office Supplies</v>
      </c>
      <c r="Q3133" t="str">
        <f>VLOOKUP(E3133,CHOOSE({1,2},Product!$B$2:$B$1811,Product!$A$2:$A$1811),2,FALSE)</f>
        <v>Labels</v>
      </c>
      <c r="R3133" t="str">
        <f t="shared" si="48"/>
        <v>AZ</v>
      </c>
    </row>
    <row r="3134" spans="1:18" x14ac:dyDescent="0.25">
      <c r="A3134" t="s">
        <v>4223</v>
      </c>
      <c r="B3134" s="35">
        <v>44166</v>
      </c>
      <c r="C3134" t="s">
        <v>1372</v>
      </c>
      <c r="D3134" t="s">
        <v>24</v>
      </c>
      <c r="E3134" t="s">
        <v>2090</v>
      </c>
      <c r="F3134">
        <v>0.15</v>
      </c>
      <c r="G3134">
        <v>13318663.050000001</v>
      </c>
      <c r="H3134">
        <v>-634222.05000000005</v>
      </c>
      <c r="I3134">
        <v>3</v>
      </c>
      <c r="J3134" t="s">
        <v>22</v>
      </c>
      <c r="K3134" t="str">
        <f>VLOOKUP(C3134,Customer!$A$2:$F$793,2,FALSE)</f>
        <v>Spain</v>
      </c>
      <c r="L3134" t="str">
        <f>VLOOKUP($C3134,Customer!$A$2:$F$793,3,FALSE)</f>
        <v>Catalonia</v>
      </c>
      <c r="M3134" t="str">
        <f>VLOOKUP($C3134,Customer!$A$2:$F$793,4,FALSE)</f>
        <v>Barcelona</v>
      </c>
      <c r="N3134" t="str">
        <f>VLOOKUP($C3134,Customer!$A$2:$F$793,5,FALSE)</f>
        <v>South</v>
      </c>
      <c r="O3134" t="str">
        <f>VLOOKUP($C3134,Customer!$A$2:$F$793,6,FALSE)</f>
        <v>Consumer</v>
      </c>
      <c r="P3134" t="str">
        <f>VLOOKUP(E3134,Product!$B$2:$C$1811,2,FALSE)</f>
        <v>Technology</v>
      </c>
      <c r="Q3134" t="str">
        <f>VLOOKUP(E3134,CHOOSE({1,2},Product!$B$2:$B$1811,Product!$A$2:$A$1811),2,FALSE)</f>
        <v>Copiers</v>
      </c>
      <c r="R3134" t="str">
        <f t="shared" si="48"/>
        <v>AZ</v>
      </c>
    </row>
    <row r="3135" spans="1:18" x14ac:dyDescent="0.25">
      <c r="A3135" t="s">
        <v>4224</v>
      </c>
      <c r="B3135" s="35">
        <v>44166</v>
      </c>
      <c r="C3135" t="s">
        <v>1948</v>
      </c>
      <c r="D3135" t="s">
        <v>24</v>
      </c>
      <c r="E3135" t="s">
        <v>42</v>
      </c>
      <c r="F3135">
        <v>0</v>
      </c>
      <c r="G3135">
        <v>3421849.2</v>
      </c>
      <c r="H3135">
        <v>884961</v>
      </c>
      <c r="I3135">
        <v>5</v>
      </c>
      <c r="J3135" t="s">
        <v>22</v>
      </c>
      <c r="K3135" t="str">
        <f>VLOOKUP(C3135,Customer!$A$2:$F$793,2,FALSE)</f>
        <v>Spain</v>
      </c>
      <c r="L3135" t="str">
        <f>VLOOKUP($C3135,Customer!$A$2:$F$793,3,FALSE)</f>
        <v>Galicia</v>
      </c>
      <c r="M3135" t="str">
        <f>VLOOKUP($C3135,Customer!$A$2:$F$793,4,FALSE)</f>
        <v>Vigo</v>
      </c>
      <c r="N3135" t="str">
        <f>VLOOKUP($C3135,Customer!$A$2:$F$793,5,FALSE)</f>
        <v>South</v>
      </c>
      <c r="O3135" t="str">
        <f>VLOOKUP($C3135,Customer!$A$2:$F$793,6,FALSE)</f>
        <v>Consumer</v>
      </c>
      <c r="P3135" t="str">
        <f>VLOOKUP(E3135,Product!$B$2:$C$1811,2,FALSE)</f>
        <v>Office Supplies</v>
      </c>
      <c r="Q3135" t="str">
        <f>VLOOKUP(E3135,CHOOSE({1,2},Product!$B$2:$B$1811,Product!$A$2:$A$1811),2,FALSE)</f>
        <v>Art</v>
      </c>
      <c r="R3135" t="str">
        <f t="shared" si="48"/>
        <v>AZ</v>
      </c>
    </row>
    <row r="3136" spans="1:18" x14ac:dyDescent="0.25">
      <c r="A3136" t="s">
        <v>4225</v>
      </c>
      <c r="B3136" s="35">
        <v>44168</v>
      </c>
      <c r="C3136" t="s">
        <v>328</v>
      </c>
      <c r="D3136" t="s">
        <v>24</v>
      </c>
      <c r="E3136" t="s">
        <v>1045</v>
      </c>
      <c r="F3136">
        <v>0</v>
      </c>
      <c r="G3136">
        <v>1710924.6</v>
      </c>
      <c r="H3136">
        <v>368733.75</v>
      </c>
      <c r="I3136">
        <v>8</v>
      </c>
      <c r="J3136" t="s">
        <v>26</v>
      </c>
      <c r="K3136" t="str">
        <f>VLOOKUP(C3136,Customer!$A$2:$F$793,2,FALSE)</f>
        <v>France</v>
      </c>
      <c r="L3136" t="str">
        <f>VLOOKUP($C3136,Customer!$A$2:$F$793,3,FALSE)</f>
        <v>Languedoc-Roussillon-Midi-Pyrénées</v>
      </c>
      <c r="M3136" t="str">
        <f>VLOOKUP($C3136,Customer!$A$2:$F$793,4,FALSE)</f>
        <v>Castres</v>
      </c>
      <c r="N3136" t="str">
        <f>VLOOKUP($C3136,Customer!$A$2:$F$793,5,FALSE)</f>
        <v>Central</v>
      </c>
      <c r="O3136" t="str">
        <f>VLOOKUP($C3136,Customer!$A$2:$F$793,6,FALSE)</f>
        <v>Consumer</v>
      </c>
      <c r="P3136" t="str">
        <f>VLOOKUP(E3136,Product!$B$2:$C$1811,2,FALSE)</f>
        <v>Office Supplies</v>
      </c>
      <c r="Q3136" t="str">
        <f>VLOOKUP(E3136,CHOOSE({1,2},Product!$B$2:$B$1811,Product!$A$2:$A$1811),2,FALSE)</f>
        <v>Art</v>
      </c>
      <c r="R3136" t="str">
        <f t="shared" si="48"/>
        <v>AZ</v>
      </c>
    </row>
    <row r="3137" spans="1:18" x14ac:dyDescent="0.25">
      <c r="A3137" t="s">
        <v>4225</v>
      </c>
      <c r="B3137" s="35">
        <v>44168</v>
      </c>
      <c r="C3137" t="s">
        <v>328</v>
      </c>
      <c r="D3137" t="s">
        <v>24</v>
      </c>
      <c r="E3137" t="s">
        <v>2091</v>
      </c>
      <c r="F3137">
        <v>0</v>
      </c>
      <c r="G3137">
        <v>1740423.3</v>
      </c>
      <c r="H3137">
        <v>855462.3</v>
      </c>
      <c r="I3137">
        <v>3</v>
      </c>
      <c r="J3137" t="s">
        <v>22</v>
      </c>
      <c r="K3137" t="str">
        <f>VLOOKUP(C3137,Customer!$A$2:$F$793,2,FALSE)</f>
        <v>France</v>
      </c>
      <c r="L3137" t="str">
        <f>VLOOKUP($C3137,Customer!$A$2:$F$793,3,FALSE)</f>
        <v>Languedoc-Roussillon-Midi-Pyrénées</v>
      </c>
      <c r="M3137" t="str">
        <f>VLOOKUP($C3137,Customer!$A$2:$F$793,4,FALSE)</f>
        <v>Castres</v>
      </c>
      <c r="N3137" t="str">
        <f>VLOOKUP($C3137,Customer!$A$2:$F$793,5,FALSE)</f>
        <v>Central</v>
      </c>
      <c r="O3137" t="str">
        <f>VLOOKUP($C3137,Customer!$A$2:$F$793,6,FALSE)</f>
        <v>Consumer</v>
      </c>
      <c r="P3137" t="str">
        <f>VLOOKUP(E3137,Product!$B$2:$C$1811,2,FALSE)</f>
        <v>Office Supplies</v>
      </c>
      <c r="Q3137" t="str">
        <f>VLOOKUP(E3137,CHOOSE({1,2},Product!$B$2:$B$1811,Product!$A$2:$A$1811),2,FALSE)</f>
        <v>Supplies</v>
      </c>
      <c r="R3137" t="str">
        <f t="shared" si="48"/>
        <v>AZ</v>
      </c>
    </row>
    <row r="3138" spans="1:18" x14ac:dyDescent="0.25">
      <c r="A3138" t="s">
        <v>4226</v>
      </c>
      <c r="B3138" s="35">
        <v>44168</v>
      </c>
      <c r="C3138" t="s">
        <v>1311</v>
      </c>
      <c r="D3138" t="s">
        <v>24</v>
      </c>
      <c r="E3138" t="s">
        <v>945</v>
      </c>
      <c r="F3138">
        <v>0</v>
      </c>
      <c r="G3138">
        <v>18244945.949999999</v>
      </c>
      <c r="H3138">
        <v>1460185.6500000001</v>
      </c>
      <c r="I3138">
        <v>5</v>
      </c>
      <c r="J3138" t="s">
        <v>22</v>
      </c>
      <c r="K3138" t="str">
        <f>VLOOKUP(C3138,Customer!$A$2:$F$793,2,FALSE)</f>
        <v>Germany</v>
      </c>
      <c r="L3138" t="str">
        <f>VLOOKUP($C3138,Customer!$A$2:$F$793,3,FALSE)</f>
        <v>Hesse</v>
      </c>
      <c r="M3138" t="str">
        <f>VLOOKUP($C3138,Customer!$A$2:$F$793,4,FALSE)</f>
        <v>Offenbach</v>
      </c>
      <c r="N3138" t="str">
        <f>VLOOKUP($C3138,Customer!$A$2:$F$793,5,FALSE)</f>
        <v>Central</v>
      </c>
      <c r="O3138" t="str">
        <f>VLOOKUP($C3138,Customer!$A$2:$F$793,6,FALSE)</f>
        <v>Home Office</v>
      </c>
      <c r="P3138" t="str">
        <f>VLOOKUP(E3138,Product!$B$2:$C$1811,2,FALSE)</f>
        <v>Technology</v>
      </c>
      <c r="Q3138" t="str">
        <f>VLOOKUP(E3138,CHOOSE({1,2},Product!$B$2:$B$1811,Product!$A$2:$A$1811),2,FALSE)</f>
        <v>Accessories</v>
      </c>
      <c r="R3138" t="str">
        <f t="shared" si="48"/>
        <v>AZ</v>
      </c>
    </row>
    <row r="3139" spans="1:18" x14ac:dyDescent="0.25">
      <c r="A3139" t="s">
        <v>4227</v>
      </c>
      <c r="B3139" s="35">
        <v>44168</v>
      </c>
      <c r="C3139" t="s">
        <v>1708</v>
      </c>
      <c r="D3139" t="s">
        <v>33</v>
      </c>
      <c r="E3139" t="s">
        <v>1144</v>
      </c>
      <c r="F3139">
        <v>0</v>
      </c>
      <c r="G3139">
        <v>1415937.6</v>
      </c>
      <c r="H3139">
        <v>324485.7</v>
      </c>
      <c r="I3139">
        <v>5</v>
      </c>
      <c r="J3139" t="s">
        <v>22</v>
      </c>
      <c r="K3139" t="str">
        <f>VLOOKUP(C3139,Customer!$A$2:$F$793,2,FALSE)</f>
        <v>Italy</v>
      </c>
      <c r="L3139" t="str">
        <f>VLOOKUP($C3139,Customer!$A$2:$F$793,3,FALSE)</f>
        <v>Piedmont</v>
      </c>
      <c r="M3139" t="str">
        <f>VLOOKUP($C3139,Customer!$A$2:$F$793,4,FALSE)</f>
        <v>Turin</v>
      </c>
      <c r="N3139" t="str">
        <f>VLOOKUP($C3139,Customer!$A$2:$F$793,5,FALSE)</f>
        <v>South</v>
      </c>
      <c r="O3139" t="str">
        <f>VLOOKUP($C3139,Customer!$A$2:$F$793,6,FALSE)</f>
        <v>Consumer</v>
      </c>
      <c r="P3139" t="str">
        <f>VLOOKUP(E3139,Product!$B$2:$C$1811,2,FALSE)</f>
        <v>Office Supplies</v>
      </c>
      <c r="Q3139" t="str">
        <f>VLOOKUP(E3139,CHOOSE({1,2},Product!$B$2:$B$1811,Product!$A$2:$A$1811),2,FALSE)</f>
        <v>Art</v>
      </c>
      <c r="R3139" t="str">
        <f t="shared" ref="R3139:R3202" si="49">LEFT(A3139,2)</f>
        <v>AZ</v>
      </c>
    </row>
    <row r="3140" spans="1:18" x14ac:dyDescent="0.25">
      <c r="A3140" t="s">
        <v>4227</v>
      </c>
      <c r="B3140" s="35">
        <v>44168</v>
      </c>
      <c r="C3140" t="s">
        <v>1708</v>
      </c>
      <c r="D3140" t="s">
        <v>33</v>
      </c>
      <c r="E3140" t="s">
        <v>523</v>
      </c>
      <c r="F3140">
        <v>0</v>
      </c>
      <c r="G3140">
        <v>2212402.5</v>
      </c>
      <c r="H3140">
        <v>368733.75</v>
      </c>
      <c r="I3140">
        <v>8</v>
      </c>
      <c r="J3140" t="s">
        <v>26</v>
      </c>
      <c r="K3140" t="str">
        <f>VLOOKUP(C3140,Customer!$A$2:$F$793,2,FALSE)</f>
        <v>Italy</v>
      </c>
      <c r="L3140" t="str">
        <f>VLOOKUP($C3140,Customer!$A$2:$F$793,3,FALSE)</f>
        <v>Piedmont</v>
      </c>
      <c r="M3140" t="str">
        <f>VLOOKUP($C3140,Customer!$A$2:$F$793,4,FALSE)</f>
        <v>Turin</v>
      </c>
      <c r="N3140" t="str">
        <f>VLOOKUP($C3140,Customer!$A$2:$F$793,5,FALSE)</f>
        <v>South</v>
      </c>
      <c r="O3140" t="str">
        <f>VLOOKUP($C3140,Customer!$A$2:$F$793,6,FALSE)</f>
        <v>Consumer</v>
      </c>
      <c r="P3140" t="str">
        <f>VLOOKUP(E3140,Product!$B$2:$C$1811,2,FALSE)</f>
        <v>Office Supplies</v>
      </c>
      <c r="Q3140" t="str">
        <f>VLOOKUP(E3140,CHOOSE({1,2},Product!$B$2:$B$1811,Product!$A$2:$A$1811),2,FALSE)</f>
        <v>Envelopes</v>
      </c>
      <c r="R3140" t="str">
        <f t="shared" si="49"/>
        <v>AZ</v>
      </c>
    </row>
    <row r="3141" spans="1:18" x14ac:dyDescent="0.25">
      <c r="A3141" t="s">
        <v>4228</v>
      </c>
      <c r="B3141" s="35">
        <v>44168</v>
      </c>
      <c r="C3141" t="s">
        <v>2092</v>
      </c>
      <c r="D3141" t="s">
        <v>24</v>
      </c>
      <c r="E3141" t="s">
        <v>888</v>
      </c>
      <c r="F3141">
        <v>0.1</v>
      </c>
      <c r="G3141">
        <v>1106201.25</v>
      </c>
      <c r="H3141">
        <v>14749.35</v>
      </c>
      <c r="I3141">
        <v>3</v>
      </c>
      <c r="J3141" t="s">
        <v>26</v>
      </c>
      <c r="K3141" t="str">
        <f>VLOOKUP(C3141,Customer!$A$2:$F$793,2,FALSE)</f>
        <v>Germany</v>
      </c>
      <c r="L3141" t="str">
        <f>VLOOKUP($C3141,Customer!$A$2:$F$793,3,FALSE)</f>
        <v>Berlin</v>
      </c>
      <c r="M3141" t="str">
        <f>VLOOKUP($C3141,Customer!$A$2:$F$793,4,FALSE)</f>
        <v>Berlin</v>
      </c>
      <c r="N3141" t="str">
        <f>VLOOKUP($C3141,Customer!$A$2:$F$793,5,FALSE)</f>
        <v>Central</v>
      </c>
      <c r="O3141" t="str">
        <f>VLOOKUP($C3141,Customer!$A$2:$F$793,6,FALSE)</f>
        <v>Corporate</v>
      </c>
      <c r="P3141" t="str">
        <f>VLOOKUP(E3141,Product!$B$2:$C$1811,2,FALSE)</f>
        <v>Office Supplies</v>
      </c>
      <c r="Q3141" t="str">
        <f>VLOOKUP(E3141,CHOOSE({1,2},Product!$B$2:$B$1811,Product!$A$2:$A$1811),2,FALSE)</f>
        <v>Art</v>
      </c>
      <c r="R3141" t="str">
        <f t="shared" si="49"/>
        <v>AZ</v>
      </c>
    </row>
    <row r="3142" spans="1:18" x14ac:dyDescent="0.25">
      <c r="A3142" t="s">
        <v>4228</v>
      </c>
      <c r="B3142" s="35">
        <v>44168</v>
      </c>
      <c r="C3142" t="s">
        <v>2092</v>
      </c>
      <c r="D3142" t="s">
        <v>24</v>
      </c>
      <c r="E3142" t="s">
        <v>447</v>
      </c>
      <c r="F3142">
        <v>0.1</v>
      </c>
      <c r="G3142">
        <v>1283193.45</v>
      </c>
      <c r="H3142">
        <v>29498.7</v>
      </c>
      <c r="I3142">
        <v>2</v>
      </c>
      <c r="J3142" t="s">
        <v>26</v>
      </c>
      <c r="K3142" t="str">
        <f>VLOOKUP(C3142,Customer!$A$2:$F$793,2,FALSE)</f>
        <v>Germany</v>
      </c>
      <c r="L3142" t="str">
        <f>VLOOKUP($C3142,Customer!$A$2:$F$793,3,FALSE)</f>
        <v>Berlin</v>
      </c>
      <c r="M3142" t="str">
        <f>VLOOKUP($C3142,Customer!$A$2:$F$793,4,FALSE)</f>
        <v>Berlin</v>
      </c>
      <c r="N3142" t="str">
        <f>VLOOKUP($C3142,Customer!$A$2:$F$793,5,FALSE)</f>
        <v>Central</v>
      </c>
      <c r="O3142" t="str">
        <f>VLOOKUP($C3142,Customer!$A$2:$F$793,6,FALSE)</f>
        <v>Corporate</v>
      </c>
      <c r="P3142" t="str">
        <f>VLOOKUP(E3142,Product!$B$2:$C$1811,2,FALSE)</f>
        <v>Office Supplies</v>
      </c>
      <c r="Q3142" t="str">
        <f>VLOOKUP(E3142,CHOOSE({1,2},Product!$B$2:$B$1811,Product!$A$2:$A$1811),2,FALSE)</f>
        <v>Binders</v>
      </c>
      <c r="R3142" t="str">
        <f t="shared" si="49"/>
        <v>AZ</v>
      </c>
    </row>
    <row r="3143" spans="1:18" x14ac:dyDescent="0.25">
      <c r="A3143" t="s">
        <v>4229</v>
      </c>
      <c r="B3143" s="35">
        <v>44168</v>
      </c>
      <c r="C3143" t="s">
        <v>40</v>
      </c>
      <c r="D3143" t="s">
        <v>20</v>
      </c>
      <c r="E3143" t="s">
        <v>1186</v>
      </c>
      <c r="F3143">
        <v>0</v>
      </c>
      <c r="G3143">
        <v>1120950.6000000001</v>
      </c>
      <c r="H3143">
        <v>442480.5</v>
      </c>
      <c r="I3143">
        <v>3</v>
      </c>
      <c r="J3143" t="s">
        <v>26</v>
      </c>
      <c r="K3143" t="str">
        <f>VLOOKUP(C3143,Customer!$A$2:$F$793,2,FALSE)</f>
        <v>France</v>
      </c>
      <c r="L3143" t="str">
        <f>VLOOKUP($C3143,Customer!$A$2:$F$793,3,FALSE)</f>
        <v>Languedoc-Roussillon-Midi-Pyrénées</v>
      </c>
      <c r="M3143" t="str">
        <f>VLOOKUP($C3143,Customer!$A$2:$F$793,4,FALSE)</f>
        <v>Toulouse</v>
      </c>
      <c r="N3143" t="str">
        <f>VLOOKUP($C3143,Customer!$A$2:$F$793,5,FALSE)</f>
        <v>Central</v>
      </c>
      <c r="O3143" t="str">
        <f>VLOOKUP($C3143,Customer!$A$2:$F$793,6,FALSE)</f>
        <v>Consumer</v>
      </c>
      <c r="P3143" t="str">
        <f>VLOOKUP(E3143,Product!$B$2:$C$1811,2,FALSE)</f>
        <v>Furniture</v>
      </c>
      <c r="Q3143" t="str">
        <f>VLOOKUP(E3143,CHOOSE({1,2},Product!$B$2:$B$1811,Product!$A$2:$A$1811),2,FALSE)</f>
        <v>Furnishings</v>
      </c>
      <c r="R3143" t="str">
        <f t="shared" si="49"/>
        <v>AZ</v>
      </c>
    </row>
    <row r="3144" spans="1:18" x14ac:dyDescent="0.25">
      <c r="A3144" t="s">
        <v>4229</v>
      </c>
      <c r="B3144" s="35">
        <v>44168</v>
      </c>
      <c r="C3144" t="s">
        <v>40</v>
      </c>
      <c r="D3144" t="s">
        <v>20</v>
      </c>
      <c r="E3144" t="s">
        <v>2093</v>
      </c>
      <c r="F3144">
        <v>0.5</v>
      </c>
      <c r="G3144">
        <v>12669691.65</v>
      </c>
      <c r="H3144">
        <v>-11651986.5</v>
      </c>
      <c r="I3144">
        <v>2</v>
      </c>
      <c r="J3144" t="s">
        <v>22</v>
      </c>
      <c r="K3144" t="str">
        <f>VLOOKUP(C3144,Customer!$A$2:$F$793,2,FALSE)</f>
        <v>France</v>
      </c>
      <c r="L3144" t="str">
        <f>VLOOKUP($C3144,Customer!$A$2:$F$793,3,FALSE)</f>
        <v>Languedoc-Roussillon-Midi-Pyrénées</v>
      </c>
      <c r="M3144" t="str">
        <f>VLOOKUP($C3144,Customer!$A$2:$F$793,4,FALSE)</f>
        <v>Toulouse</v>
      </c>
      <c r="N3144" t="str">
        <f>VLOOKUP($C3144,Customer!$A$2:$F$793,5,FALSE)</f>
        <v>Central</v>
      </c>
      <c r="O3144" t="str">
        <f>VLOOKUP($C3144,Customer!$A$2:$F$793,6,FALSE)</f>
        <v>Consumer</v>
      </c>
      <c r="P3144" t="str">
        <f>VLOOKUP(E3144,Product!$B$2:$C$1811,2,FALSE)</f>
        <v>Furniture</v>
      </c>
      <c r="Q3144" t="str">
        <f>VLOOKUP(E3144,CHOOSE({1,2},Product!$B$2:$B$1811,Product!$A$2:$A$1811),2,FALSE)</f>
        <v>Tables</v>
      </c>
      <c r="R3144" t="str">
        <f t="shared" si="49"/>
        <v>AZ</v>
      </c>
    </row>
    <row r="3145" spans="1:18" x14ac:dyDescent="0.25">
      <c r="A3145" t="s">
        <v>4229</v>
      </c>
      <c r="B3145" s="35">
        <v>44168</v>
      </c>
      <c r="C3145" t="s">
        <v>40</v>
      </c>
      <c r="D3145" t="s">
        <v>20</v>
      </c>
      <c r="E3145" t="s">
        <v>989</v>
      </c>
      <c r="F3145">
        <v>0.4</v>
      </c>
      <c r="G3145">
        <v>501477.9</v>
      </c>
      <c r="H3145">
        <v>44248.05</v>
      </c>
      <c r="I3145">
        <v>3</v>
      </c>
      <c r="J3145" t="s">
        <v>26</v>
      </c>
      <c r="K3145" t="str">
        <f>VLOOKUP(C3145,Customer!$A$2:$F$793,2,FALSE)</f>
        <v>France</v>
      </c>
      <c r="L3145" t="str">
        <f>VLOOKUP($C3145,Customer!$A$2:$F$793,3,FALSE)</f>
        <v>Languedoc-Roussillon-Midi-Pyrénées</v>
      </c>
      <c r="M3145" t="str">
        <f>VLOOKUP($C3145,Customer!$A$2:$F$793,4,FALSE)</f>
        <v>Toulouse</v>
      </c>
      <c r="N3145" t="str">
        <f>VLOOKUP($C3145,Customer!$A$2:$F$793,5,FALSE)</f>
        <v>Central</v>
      </c>
      <c r="O3145" t="str">
        <f>VLOOKUP($C3145,Customer!$A$2:$F$793,6,FALSE)</f>
        <v>Consumer</v>
      </c>
      <c r="P3145" t="str">
        <f>VLOOKUP(E3145,Product!$B$2:$C$1811,2,FALSE)</f>
        <v>Office Supplies</v>
      </c>
      <c r="Q3145" t="str">
        <f>VLOOKUP(E3145,CHOOSE({1,2},Product!$B$2:$B$1811,Product!$A$2:$A$1811),2,FALSE)</f>
        <v>Storage</v>
      </c>
      <c r="R3145" t="str">
        <f t="shared" si="49"/>
        <v>AZ</v>
      </c>
    </row>
    <row r="3146" spans="1:18" x14ac:dyDescent="0.25">
      <c r="A3146" t="s">
        <v>4229</v>
      </c>
      <c r="B3146" s="35">
        <v>44168</v>
      </c>
      <c r="C3146" t="s">
        <v>40</v>
      </c>
      <c r="D3146" t="s">
        <v>20</v>
      </c>
      <c r="E3146" t="s">
        <v>406</v>
      </c>
      <c r="F3146">
        <v>0.4</v>
      </c>
      <c r="G3146">
        <v>1666676.55</v>
      </c>
      <c r="H3146">
        <v>-471979.2</v>
      </c>
      <c r="I3146">
        <v>7</v>
      </c>
      <c r="J3146" t="s">
        <v>26</v>
      </c>
      <c r="K3146" t="str">
        <f>VLOOKUP(C3146,Customer!$A$2:$F$793,2,FALSE)</f>
        <v>France</v>
      </c>
      <c r="L3146" t="str">
        <f>VLOOKUP($C3146,Customer!$A$2:$F$793,3,FALSE)</f>
        <v>Languedoc-Roussillon-Midi-Pyrénées</v>
      </c>
      <c r="M3146" t="str">
        <f>VLOOKUP($C3146,Customer!$A$2:$F$793,4,FALSE)</f>
        <v>Toulouse</v>
      </c>
      <c r="N3146" t="str">
        <f>VLOOKUP($C3146,Customer!$A$2:$F$793,5,FALSE)</f>
        <v>Central</v>
      </c>
      <c r="O3146" t="str">
        <f>VLOOKUP($C3146,Customer!$A$2:$F$793,6,FALSE)</f>
        <v>Consumer</v>
      </c>
      <c r="P3146" t="str">
        <f>VLOOKUP(E3146,Product!$B$2:$C$1811,2,FALSE)</f>
        <v>Office Supplies</v>
      </c>
      <c r="Q3146" t="str">
        <f>VLOOKUP(E3146,CHOOSE({1,2},Product!$B$2:$B$1811,Product!$A$2:$A$1811),2,FALSE)</f>
        <v>Storage</v>
      </c>
      <c r="R3146" t="str">
        <f t="shared" si="49"/>
        <v>AZ</v>
      </c>
    </row>
    <row r="3147" spans="1:18" x14ac:dyDescent="0.25">
      <c r="A3147" t="s">
        <v>4229</v>
      </c>
      <c r="B3147" s="35">
        <v>44168</v>
      </c>
      <c r="C3147" t="s">
        <v>40</v>
      </c>
      <c r="D3147" t="s">
        <v>20</v>
      </c>
      <c r="E3147" t="s">
        <v>1518</v>
      </c>
      <c r="F3147">
        <v>0.4</v>
      </c>
      <c r="G3147">
        <v>516227.25</v>
      </c>
      <c r="H3147">
        <v>29498.7</v>
      </c>
      <c r="I3147">
        <v>1</v>
      </c>
      <c r="J3147" t="s">
        <v>22</v>
      </c>
      <c r="K3147" t="str">
        <f>VLOOKUP(C3147,Customer!$A$2:$F$793,2,FALSE)</f>
        <v>France</v>
      </c>
      <c r="L3147" t="str">
        <f>VLOOKUP($C3147,Customer!$A$2:$F$793,3,FALSE)</f>
        <v>Languedoc-Roussillon-Midi-Pyrénées</v>
      </c>
      <c r="M3147" t="str">
        <f>VLOOKUP($C3147,Customer!$A$2:$F$793,4,FALSE)</f>
        <v>Toulouse</v>
      </c>
      <c r="N3147" t="str">
        <f>VLOOKUP($C3147,Customer!$A$2:$F$793,5,FALSE)</f>
        <v>Central</v>
      </c>
      <c r="O3147" t="str">
        <f>VLOOKUP($C3147,Customer!$A$2:$F$793,6,FALSE)</f>
        <v>Consumer</v>
      </c>
      <c r="P3147" t="str">
        <f>VLOOKUP(E3147,Product!$B$2:$C$1811,2,FALSE)</f>
        <v>Office Supplies</v>
      </c>
      <c r="Q3147" t="str">
        <f>VLOOKUP(E3147,CHOOSE({1,2},Product!$B$2:$B$1811,Product!$A$2:$A$1811),2,FALSE)</f>
        <v>Storage</v>
      </c>
      <c r="R3147" t="str">
        <f t="shared" si="49"/>
        <v>AZ</v>
      </c>
    </row>
    <row r="3148" spans="1:18" x14ac:dyDescent="0.25">
      <c r="A3148" t="s">
        <v>4230</v>
      </c>
      <c r="B3148" s="35">
        <v>44168</v>
      </c>
      <c r="C3148" t="s">
        <v>186</v>
      </c>
      <c r="D3148" t="s">
        <v>33</v>
      </c>
      <c r="E3148" t="s">
        <v>329</v>
      </c>
      <c r="F3148">
        <v>0.4</v>
      </c>
      <c r="G3148">
        <v>1799420.7</v>
      </c>
      <c r="H3148">
        <v>-427731.15</v>
      </c>
      <c r="I3148">
        <v>1</v>
      </c>
      <c r="J3148" t="s">
        <v>26</v>
      </c>
      <c r="K3148" t="str">
        <f>VLOOKUP(C3148,Customer!$A$2:$F$793,2,FALSE)</f>
        <v>Spain</v>
      </c>
      <c r="L3148" t="str">
        <f>VLOOKUP($C3148,Customer!$A$2:$F$793,3,FALSE)</f>
        <v>Valenciana</v>
      </c>
      <c r="M3148" t="str">
        <f>VLOOKUP($C3148,Customer!$A$2:$F$793,4,FALSE)</f>
        <v>Elda</v>
      </c>
      <c r="N3148" t="str">
        <f>VLOOKUP($C3148,Customer!$A$2:$F$793,5,FALSE)</f>
        <v>South</v>
      </c>
      <c r="O3148" t="str">
        <f>VLOOKUP($C3148,Customer!$A$2:$F$793,6,FALSE)</f>
        <v>Consumer</v>
      </c>
      <c r="P3148" t="str">
        <f>VLOOKUP(E3148,Product!$B$2:$C$1811,2,FALSE)</f>
        <v>Office Supplies</v>
      </c>
      <c r="Q3148" t="str">
        <f>VLOOKUP(E3148,CHOOSE({1,2},Product!$B$2:$B$1811,Product!$A$2:$A$1811),2,FALSE)</f>
        <v>Storage</v>
      </c>
      <c r="R3148" t="str">
        <f t="shared" si="49"/>
        <v>BN</v>
      </c>
    </row>
    <row r="3149" spans="1:18" x14ac:dyDescent="0.25">
      <c r="A3149" t="s">
        <v>4231</v>
      </c>
      <c r="B3149" s="35">
        <v>44168</v>
      </c>
      <c r="C3149" t="s">
        <v>448</v>
      </c>
      <c r="D3149" t="s">
        <v>24</v>
      </c>
      <c r="E3149" t="s">
        <v>178</v>
      </c>
      <c r="F3149">
        <v>0.6</v>
      </c>
      <c r="G3149">
        <v>14542859.1</v>
      </c>
      <c r="H3149">
        <v>-6179977.6500000004</v>
      </c>
      <c r="I3149">
        <v>6</v>
      </c>
      <c r="J3149" t="s">
        <v>22</v>
      </c>
      <c r="K3149" t="str">
        <f>VLOOKUP(C3149,Customer!$A$2:$F$793,2,FALSE)</f>
        <v>Italy</v>
      </c>
      <c r="L3149" t="str">
        <f>VLOOKUP($C3149,Customer!$A$2:$F$793,3,FALSE)</f>
        <v>Emilia-Romagna</v>
      </c>
      <c r="M3149" t="str">
        <f>VLOOKUP($C3149,Customer!$A$2:$F$793,4,FALSE)</f>
        <v>Cesena</v>
      </c>
      <c r="N3149" t="str">
        <f>VLOOKUP($C3149,Customer!$A$2:$F$793,5,FALSE)</f>
        <v>South</v>
      </c>
      <c r="O3149" t="str">
        <f>VLOOKUP($C3149,Customer!$A$2:$F$793,6,FALSE)</f>
        <v>Corporate</v>
      </c>
      <c r="P3149" t="str">
        <f>VLOOKUP(E3149,Product!$B$2:$C$1811,2,FALSE)</f>
        <v>Furniture</v>
      </c>
      <c r="Q3149" t="str">
        <f>VLOOKUP(E3149,CHOOSE({1,2},Product!$B$2:$B$1811,Product!$A$2:$A$1811),2,FALSE)</f>
        <v>Bookcases</v>
      </c>
      <c r="R3149" t="str">
        <f t="shared" si="49"/>
        <v>BN</v>
      </c>
    </row>
    <row r="3150" spans="1:18" x14ac:dyDescent="0.25">
      <c r="A3150" t="s">
        <v>4231</v>
      </c>
      <c r="B3150" s="35">
        <v>44168</v>
      </c>
      <c r="C3150" t="s">
        <v>448</v>
      </c>
      <c r="D3150" t="s">
        <v>24</v>
      </c>
      <c r="E3150" t="s">
        <v>1752</v>
      </c>
      <c r="F3150">
        <v>0.6</v>
      </c>
      <c r="G3150">
        <v>3053115.45</v>
      </c>
      <c r="H3150">
        <v>-4203564.75</v>
      </c>
      <c r="I3150">
        <v>3</v>
      </c>
      <c r="J3150" t="s">
        <v>22</v>
      </c>
      <c r="K3150" t="str">
        <f>VLOOKUP(C3150,Customer!$A$2:$F$793,2,FALSE)</f>
        <v>Italy</v>
      </c>
      <c r="L3150" t="str">
        <f>VLOOKUP($C3150,Customer!$A$2:$F$793,3,FALSE)</f>
        <v>Emilia-Romagna</v>
      </c>
      <c r="M3150" t="str">
        <f>VLOOKUP($C3150,Customer!$A$2:$F$793,4,FALSE)</f>
        <v>Cesena</v>
      </c>
      <c r="N3150" t="str">
        <f>VLOOKUP($C3150,Customer!$A$2:$F$793,5,FALSE)</f>
        <v>South</v>
      </c>
      <c r="O3150" t="str">
        <f>VLOOKUP($C3150,Customer!$A$2:$F$793,6,FALSE)</f>
        <v>Corporate</v>
      </c>
      <c r="P3150" t="str">
        <f>VLOOKUP(E3150,Product!$B$2:$C$1811,2,FALSE)</f>
        <v>Furniture</v>
      </c>
      <c r="Q3150" t="str">
        <f>VLOOKUP(E3150,CHOOSE({1,2},Product!$B$2:$B$1811,Product!$A$2:$A$1811),2,FALSE)</f>
        <v>Bookcases</v>
      </c>
      <c r="R3150" t="str">
        <f t="shared" si="49"/>
        <v>BN</v>
      </c>
    </row>
    <row r="3151" spans="1:18" x14ac:dyDescent="0.25">
      <c r="A3151" t="s">
        <v>4231</v>
      </c>
      <c r="B3151" s="35">
        <v>44168</v>
      </c>
      <c r="C3151" t="s">
        <v>448</v>
      </c>
      <c r="D3151" t="s">
        <v>24</v>
      </c>
      <c r="E3151" t="s">
        <v>1631</v>
      </c>
      <c r="F3151">
        <v>0.5</v>
      </c>
      <c r="G3151">
        <v>442480.5</v>
      </c>
      <c r="H3151">
        <v>-44248.05</v>
      </c>
      <c r="I3151">
        <v>4</v>
      </c>
      <c r="J3151" t="s">
        <v>26</v>
      </c>
      <c r="K3151" t="str">
        <f>VLOOKUP(C3151,Customer!$A$2:$F$793,2,FALSE)</f>
        <v>Italy</v>
      </c>
      <c r="L3151" t="str">
        <f>VLOOKUP($C3151,Customer!$A$2:$F$793,3,FALSE)</f>
        <v>Emilia-Romagna</v>
      </c>
      <c r="M3151" t="str">
        <f>VLOOKUP($C3151,Customer!$A$2:$F$793,4,FALSE)</f>
        <v>Cesena</v>
      </c>
      <c r="N3151" t="str">
        <f>VLOOKUP($C3151,Customer!$A$2:$F$793,5,FALSE)</f>
        <v>South</v>
      </c>
      <c r="O3151" t="str">
        <f>VLOOKUP($C3151,Customer!$A$2:$F$793,6,FALSE)</f>
        <v>Corporate</v>
      </c>
      <c r="P3151" t="str">
        <f>VLOOKUP(E3151,Product!$B$2:$C$1811,2,FALSE)</f>
        <v>Office Supplies</v>
      </c>
      <c r="Q3151" t="str">
        <f>VLOOKUP(E3151,CHOOSE({1,2},Product!$B$2:$B$1811,Product!$A$2:$A$1811),2,FALSE)</f>
        <v>Binders</v>
      </c>
      <c r="R3151" t="str">
        <f t="shared" si="49"/>
        <v>BN</v>
      </c>
    </row>
    <row r="3152" spans="1:18" x14ac:dyDescent="0.25">
      <c r="A3152" t="s">
        <v>4232</v>
      </c>
      <c r="B3152" s="35">
        <v>44168</v>
      </c>
      <c r="C3152" t="s">
        <v>1867</v>
      </c>
      <c r="D3152" t="s">
        <v>51</v>
      </c>
      <c r="E3152" t="s">
        <v>389</v>
      </c>
      <c r="F3152">
        <v>0</v>
      </c>
      <c r="G3152">
        <v>1238945.4000000001</v>
      </c>
      <c r="H3152">
        <v>44248.05</v>
      </c>
      <c r="I3152">
        <v>7</v>
      </c>
      <c r="J3152" t="s">
        <v>22</v>
      </c>
      <c r="K3152" t="str">
        <f>VLOOKUP(C3152,Customer!$A$2:$F$793,2,FALSE)</f>
        <v>United Kingdom</v>
      </c>
      <c r="L3152" t="str">
        <f>VLOOKUP($C3152,Customer!$A$2:$F$793,3,FALSE)</f>
        <v>Scotland</v>
      </c>
      <c r="M3152" t="str">
        <f>VLOOKUP($C3152,Customer!$A$2:$F$793,4,FALSE)</f>
        <v>Edinburgh</v>
      </c>
      <c r="N3152" t="str">
        <f>VLOOKUP($C3152,Customer!$A$2:$F$793,5,FALSE)</f>
        <v>North</v>
      </c>
      <c r="O3152" t="str">
        <f>VLOOKUP($C3152,Customer!$A$2:$F$793,6,FALSE)</f>
        <v>Consumer</v>
      </c>
      <c r="P3152" t="str">
        <f>VLOOKUP(E3152,Product!$B$2:$C$1811,2,FALSE)</f>
        <v>Office Supplies</v>
      </c>
      <c r="Q3152" t="str">
        <f>VLOOKUP(E3152,CHOOSE({1,2},Product!$B$2:$B$1811,Product!$A$2:$A$1811),2,FALSE)</f>
        <v>Binders</v>
      </c>
      <c r="R3152" t="str">
        <f t="shared" si="49"/>
        <v>BN</v>
      </c>
    </row>
    <row r="3153" spans="1:18" x14ac:dyDescent="0.25">
      <c r="A3153" t="s">
        <v>4232</v>
      </c>
      <c r="B3153" s="35">
        <v>44168</v>
      </c>
      <c r="C3153" t="s">
        <v>1867</v>
      </c>
      <c r="D3153" t="s">
        <v>51</v>
      </c>
      <c r="E3153" t="s">
        <v>482</v>
      </c>
      <c r="F3153">
        <v>0</v>
      </c>
      <c r="G3153">
        <v>840712.95000000007</v>
      </c>
      <c r="H3153">
        <v>0</v>
      </c>
      <c r="I3153">
        <v>5</v>
      </c>
      <c r="J3153" t="s">
        <v>22</v>
      </c>
      <c r="K3153" t="str">
        <f>VLOOKUP(C3153,Customer!$A$2:$F$793,2,FALSE)</f>
        <v>United Kingdom</v>
      </c>
      <c r="L3153" t="str">
        <f>VLOOKUP($C3153,Customer!$A$2:$F$793,3,FALSE)</f>
        <v>Scotland</v>
      </c>
      <c r="M3153" t="str">
        <f>VLOOKUP($C3153,Customer!$A$2:$F$793,4,FALSE)</f>
        <v>Edinburgh</v>
      </c>
      <c r="N3153" t="str">
        <f>VLOOKUP($C3153,Customer!$A$2:$F$793,5,FALSE)</f>
        <v>North</v>
      </c>
      <c r="O3153" t="str">
        <f>VLOOKUP($C3153,Customer!$A$2:$F$793,6,FALSE)</f>
        <v>Consumer</v>
      </c>
      <c r="P3153" t="str">
        <f>VLOOKUP(E3153,Product!$B$2:$C$1811,2,FALSE)</f>
        <v>Office Supplies</v>
      </c>
      <c r="Q3153" t="str">
        <f>VLOOKUP(E3153,CHOOSE({1,2},Product!$B$2:$B$1811,Product!$A$2:$A$1811),2,FALSE)</f>
        <v>Fasteners</v>
      </c>
      <c r="R3153" t="str">
        <f t="shared" si="49"/>
        <v>BN</v>
      </c>
    </row>
    <row r="3154" spans="1:18" x14ac:dyDescent="0.25">
      <c r="A3154" t="s">
        <v>4232</v>
      </c>
      <c r="B3154" s="35">
        <v>44168</v>
      </c>
      <c r="C3154" t="s">
        <v>1867</v>
      </c>
      <c r="D3154" t="s">
        <v>51</v>
      </c>
      <c r="E3154" t="s">
        <v>1138</v>
      </c>
      <c r="F3154">
        <v>0</v>
      </c>
      <c r="G3154">
        <v>722718.15</v>
      </c>
      <c r="H3154">
        <v>235989.6</v>
      </c>
      <c r="I3154">
        <v>1</v>
      </c>
      <c r="J3154" t="s">
        <v>22</v>
      </c>
      <c r="K3154" t="str">
        <f>VLOOKUP(C3154,Customer!$A$2:$F$793,2,FALSE)</f>
        <v>United Kingdom</v>
      </c>
      <c r="L3154" t="str">
        <f>VLOOKUP($C3154,Customer!$A$2:$F$793,3,FALSE)</f>
        <v>Scotland</v>
      </c>
      <c r="M3154" t="str">
        <f>VLOOKUP($C3154,Customer!$A$2:$F$793,4,FALSE)</f>
        <v>Edinburgh</v>
      </c>
      <c r="N3154" t="str">
        <f>VLOOKUP($C3154,Customer!$A$2:$F$793,5,FALSE)</f>
        <v>North</v>
      </c>
      <c r="O3154" t="str">
        <f>VLOOKUP($C3154,Customer!$A$2:$F$793,6,FALSE)</f>
        <v>Consumer</v>
      </c>
      <c r="P3154" t="str">
        <f>VLOOKUP(E3154,Product!$B$2:$C$1811,2,FALSE)</f>
        <v>Office Supplies</v>
      </c>
      <c r="Q3154" t="str">
        <f>VLOOKUP(E3154,CHOOSE({1,2},Product!$B$2:$B$1811,Product!$A$2:$A$1811),2,FALSE)</f>
        <v>Storage</v>
      </c>
      <c r="R3154" t="str">
        <f t="shared" si="49"/>
        <v>BN</v>
      </c>
    </row>
    <row r="3155" spans="1:18" x14ac:dyDescent="0.25">
      <c r="A3155" t="s">
        <v>4233</v>
      </c>
      <c r="B3155" s="35">
        <v>44169</v>
      </c>
      <c r="C3155" t="s">
        <v>290</v>
      </c>
      <c r="D3155" t="s">
        <v>20</v>
      </c>
      <c r="E3155" t="s">
        <v>179</v>
      </c>
      <c r="F3155">
        <v>0</v>
      </c>
      <c r="G3155">
        <v>840712.95000000007</v>
      </c>
      <c r="H3155">
        <v>191741.55000000002</v>
      </c>
      <c r="I3155">
        <v>3</v>
      </c>
      <c r="J3155" t="s">
        <v>26</v>
      </c>
      <c r="K3155" t="str">
        <f>VLOOKUP(C3155,Customer!$A$2:$F$793,2,FALSE)</f>
        <v>Germany</v>
      </c>
      <c r="L3155" t="str">
        <f>VLOOKUP($C3155,Customer!$A$2:$F$793,3,FALSE)</f>
        <v>Saxony-Anhalt</v>
      </c>
      <c r="M3155" t="str">
        <f>VLOOKUP($C3155,Customer!$A$2:$F$793,4,FALSE)</f>
        <v>Magdeburg</v>
      </c>
      <c r="N3155" t="str">
        <f>VLOOKUP($C3155,Customer!$A$2:$F$793,5,FALSE)</f>
        <v>Central</v>
      </c>
      <c r="O3155" t="str">
        <f>VLOOKUP($C3155,Customer!$A$2:$F$793,6,FALSE)</f>
        <v>Corporate</v>
      </c>
      <c r="P3155" t="str">
        <f>VLOOKUP(E3155,Product!$B$2:$C$1811,2,FALSE)</f>
        <v>Office Supplies</v>
      </c>
      <c r="Q3155" t="str">
        <f>VLOOKUP(E3155,CHOOSE({1,2},Product!$B$2:$B$1811,Product!$A$2:$A$1811),2,FALSE)</f>
        <v>Art</v>
      </c>
      <c r="R3155" t="str">
        <f t="shared" si="49"/>
        <v>AZ</v>
      </c>
    </row>
    <row r="3156" spans="1:18" x14ac:dyDescent="0.25">
      <c r="A3156" t="s">
        <v>4233</v>
      </c>
      <c r="B3156" s="35">
        <v>44169</v>
      </c>
      <c r="C3156" t="s">
        <v>290</v>
      </c>
      <c r="D3156" t="s">
        <v>20</v>
      </c>
      <c r="E3156" t="s">
        <v>1850</v>
      </c>
      <c r="F3156">
        <v>0</v>
      </c>
      <c r="G3156">
        <v>3598841.4</v>
      </c>
      <c r="H3156">
        <v>1799420.7</v>
      </c>
      <c r="I3156">
        <v>3</v>
      </c>
      <c r="J3156" t="s">
        <v>22</v>
      </c>
      <c r="K3156" t="str">
        <f>VLOOKUP(C3156,Customer!$A$2:$F$793,2,FALSE)</f>
        <v>Germany</v>
      </c>
      <c r="L3156" t="str">
        <f>VLOOKUP($C3156,Customer!$A$2:$F$793,3,FALSE)</f>
        <v>Saxony-Anhalt</v>
      </c>
      <c r="M3156" t="str">
        <f>VLOOKUP($C3156,Customer!$A$2:$F$793,4,FALSE)</f>
        <v>Magdeburg</v>
      </c>
      <c r="N3156" t="str">
        <f>VLOOKUP($C3156,Customer!$A$2:$F$793,5,FALSE)</f>
        <v>Central</v>
      </c>
      <c r="O3156" t="str">
        <f>VLOOKUP($C3156,Customer!$A$2:$F$793,6,FALSE)</f>
        <v>Corporate</v>
      </c>
      <c r="P3156" t="str">
        <f>VLOOKUP(E3156,Product!$B$2:$C$1811,2,FALSE)</f>
        <v>Technology</v>
      </c>
      <c r="Q3156" t="str">
        <f>VLOOKUP(E3156,CHOOSE({1,2},Product!$B$2:$B$1811,Product!$A$2:$A$1811),2,FALSE)</f>
        <v>Accessories</v>
      </c>
      <c r="R3156" t="str">
        <f t="shared" si="49"/>
        <v>AZ</v>
      </c>
    </row>
    <row r="3157" spans="1:18" x14ac:dyDescent="0.25">
      <c r="A3157" t="s">
        <v>4234</v>
      </c>
      <c r="B3157" s="35">
        <v>44169</v>
      </c>
      <c r="C3157" t="s">
        <v>543</v>
      </c>
      <c r="D3157" t="s">
        <v>24</v>
      </c>
      <c r="E3157" t="s">
        <v>578</v>
      </c>
      <c r="F3157">
        <v>0.1</v>
      </c>
      <c r="G3157">
        <v>4365807.6000000006</v>
      </c>
      <c r="H3157">
        <v>1401188.25</v>
      </c>
      <c r="I3157">
        <v>7</v>
      </c>
      <c r="J3157" t="s">
        <v>22</v>
      </c>
      <c r="K3157" t="str">
        <f>VLOOKUP(C3157,Customer!$A$2:$F$793,2,FALSE)</f>
        <v>France</v>
      </c>
      <c r="L3157" t="str">
        <f>VLOOKUP($C3157,Customer!$A$2:$F$793,3,FALSE)</f>
        <v>Normandy</v>
      </c>
      <c r="M3157" t="str">
        <f>VLOOKUP($C3157,Customer!$A$2:$F$793,4,FALSE)</f>
        <v>Lisieux</v>
      </c>
      <c r="N3157" t="str">
        <f>VLOOKUP($C3157,Customer!$A$2:$F$793,5,FALSE)</f>
        <v>Central</v>
      </c>
      <c r="O3157" t="str">
        <f>VLOOKUP($C3157,Customer!$A$2:$F$793,6,FALSE)</f>
        <v>Consumer</v>
      </c>
      <c r="P3157" t="str">
        <f>VLOOKUP(E3157,Product!$B$2:$C$1811,2,FALSE)</f>
        <v>Office Supplies</v>
      </c>
      <c r="Q3157" t="str">
        <f>VLOOKUP(E3157,CHOOSE({1,2},Product!$B$2:$B$1811,Product!$A$2:$A$1811),2,FALSE)</f>
        <v>Storage</v>
      </c>
      <c r="R3157" t="str">
        <f t="shared" si="49"/>
        <v>AZ</v>
      </c>
    </row>
    <row r="3158" spans="1:18" x14ac:dyDescent="0.25">
      <c r="A3158" t="s">
        <v>4235</v>
      </c>
      <c r="B3158" s="35">
        <v>44169</v>
      </c>
      <c r="C3158" t="s">
        <v>838</v>
      </c>
      <c r="D3158" t="s">
        <v>24</v>
      </c>
      <c r="E3158" t="s">
        <v>2094</v>
      </c>
      <c r="F3158">
        <v>0</v>
      </c>
      <c r="G3158">
        <v>2964619.35</v>
      </c>
      <c r="H3158">
        <v>1445436.3</v>
      </c>
      <c r="I3158">
        <v>4</v>
      </c>
      <c r="J3158" t="s">
        <v>26</v>
      </c>
      <c r="K3158" t="str">
        <f>VLOOKUP(C3158,Customer!$A$2:$F$793,2,FALSE)</f>
        <v>France</v>
      </c>
      <c r="L3158" t="str">
        <f>VLOOKUP($C3158,Customer!$A$2:$F$793,3,FALSE)</f>
        <v>Ile-de-France</v>
      </c>
      <c r="M3158" t="str">
        <f>VLOOKUP($C3158,Customer!$A$2:$F$793,4,FALSE)</f>
        <v>Courbevoie</v>
      </c>
      <c r="N3158" t="str">
        <f>VLOOKUP($C3158,Customer!$A$2:$F$793,5,FALSE)</f>
        <v>Central</v>
      </c>
      <c r="O3158" t="str">
        <f>VLOOKUP($C3158,Customer!$A$2:$F$793,6,FALSE)</f>
        <v>Home Office</v>
      </c>
      <c r="P3158" t="str">
        <f>VLOOKUP(E3158,Product!$B$2:$C$1811,2,FALSE)</f>
        <v>Furniture</v>
      </c>
      <c r="Q3158" t="str">
        <f>VLOOKUP(E3158,CHOOSE({1,2},Product!$B$2:$B$1811,Product!$A$2:$A$1811),2,FALSE)</f>
        <v>Furnishings</v>
      </c>
      <c r="R3158" t="str">
        <f t="shared" si="49"/>
        <v>AZ</v>
      </c>
    </row>
    <row r="3159" spans="1:18" x14ac:dyDescent="0.25">
      <c r="A3159" t="s">
        <v>4235</v>
      </c>
      <c r="B3159" s="35">
        <v>44169</v>
      </c>
      <c r="C3159" t="s">
        <v>838</v>
      </c>
      <c r="D3159" t="s">
        <v>24</v>
      </c>
      <c r="E3159" t="s">
        <v>1780</v>
      </c>
      <c r="F3159">
        <v>0</v>
      </c>
      <c r="G3159">
        <v>4041321.9</v>
      </c>
      <c r="H3159">
        <v>648971.4</v>
      </c>
      <c r="I3159">
        <v>6</v>
      </c>
      <c r="J3159" t="s">
        <v>22</v>
      </c>
      <c r="K3159" t="str">
        <f>VLOOKUP(C3159,Customer!$A$2:$F$793,2,FALSE)</f>
        <v>France</v>
      </c>
      <c r="L3159" t="str">
        <f>VLOOKUP($C3159,Customer!$A$2:$F$793,3,FALSE)</f>
        <v>Ile-de-France</v>
      </c>
      <c r="M3159" t="str">
        <f>VLOOKUP($C3159,Customer!$A$2:$F$793,4,FALSE)</f>
        <v>Courbevoie</v>
      </c>
      <c r="N3159" t="str">
        <f>VLOOKUP($C3159,Customer!$A$2:$F$793,5,FALSE)</f>
        <v>Central</v>
      </c>
      <c r="O3159" t="str">
        <f>VLOOKUP($C3159,Customer!$A$2:$F$793,6,FALSE)</f>
        <v>Home Office</v>
      </c>
      <c r="P3159" t="str">
        <f>VLOOKUP(E3159,Product!$B$2:$C$1811,2,FALSE)</f>
        <v>Office Supplies</v>
      </c>
      <c r="Q3159" t="str">
        <f>VLOOKUP(E3159,CHOOSE({1,2},Product!$B$2:$B$1811,Product!$A$2:$A$1811),2,FALSE)</f>
        <v>Art</v>
      </c>
      <c r="R3159" t="str">
        <f t="shared" si="49"/>
        <v>AZ</v>
      </c>
    </row>
    <row r="3160" spans="1:18" x14ac:dyDescent="0.25">
      <c r="A3160" t="s">
        <v>4236</v>
      </c>
      <c r="B3160" s="35">
        <v>44170</v>
      </c>
      <c r="C3160" t="s">
        <v>1971</v>
      </c>
      <c r="D3160" t="s">
        <v>24</v>
      </c>
      <c r="E3160" t="s">
        <v>2095</v>
      </c>
      <c r="F3160">
        <v>0</v>
      </c>
      <c r="G3160">
        <v>3893828.4</v>
      </c>
      <c r="H3160">
        <v>1755172.6500000001</v>
      </c>
      <c r="I3160">
        <v>6</v>
      </c>
      <c r="J3160" t="s">
        <v>26</v>
      </c>
      <c r="K3160" t="str">
        <f>VLOOKUP(C3160,Customer!$A$2:$F$793,2,FALSE)</f>
        <v>Italy</v>
      </c>
      <c r="L3160" t="str">
        <f>VLOOKUP($C3160,Customer!$A$2:$F$793,3,FALSE)</f>
        <v>Lazio</v>
      </c>
      <c r="M3160" t="str">
        <f>VLOOKUP($C3160,Customer!$A$2:$F$793,4,FALSE)</f>
        <v>Rome</v>
      </c>
      <c r="N3160" t="str">
        <f>VLOOKUP($C3160,Customer!$A$2:$F$793,5,FALSE)</f>
        <v>South</v>
      </c>
      <c r="O3160" t="str">
        <f>VLOOKUP($C3160,Customer!$A$2:$F$793,6,FALSE)</f>
        <v>Corporate</v>
      </c>
      <c r="P3160" t="str">
        <f>VLOOKUP(E3160,Product!$B$2:$C$1811,2,FALSE)</f>
        <v>Furniture</v>
      </c>
      <c r="Q3160" t="str">
        <f>VLOOKUP(E3160,CHOOSE({1,2},Product!$B$2:$B$1811,Product!$A$2:$A$1811),2,FALSE)</f>
        <v>Furnishings</v>
      </c>
      <c r="R3160" t="str">
        <f t="shared" si="49"/>
        <v>AZ</v>
      </c>
    </row>
    <row r="3161" spans="1:18" x14ac:dyDescent="0.25">
      <c r="A3161" t="s">
        <v>4236</v>
      </c>
      <c r="B3161" s="35">
        <v>44170</v>
      </c>
      <c r="C3161" t="s">
        <v>1971</v>
      </c>
      <c r="D3161" t="s">
        <v>24</v>
      </c>
      <c r="E3161" t="s">
        <v>863</v>
      </c>
      <c r="F3161">
        <v>0</v>
      </c>
      <c r="G3161">
        <v>1312692.1500000001</v>
      </c>
      <c r="H3161">
        <v>0</v>
      </c>
      <c r="I3161">
        <v>3</v>
      </c>
      <c r="J3161" t="s">
        <v>26</v>
      </c>
      <c r="K3161" t="str">
        <f>VLOOKUP(C3161,Customer!$A$2:$F$793,2,FALSE)</f>
        <v>Italy</v>
      </c>
      <c r="L3161" t="str">
        <f>VLOOKUP($C3161,Customer!$A$2:$F$793,3,FALSE)</f>
        <v>Lazio</v>
      </c>
      <c r="M3161" t="str">
        <f>VLOOKUP($C3161,Customer!$A$2:$F$793,4,FALSE)</f>
        <v>Rome</v>
      </c>
      <c r="N3161" t="str">
        <f>VLOOKUP($C3161,Customer!$A$2:$F$793,5,FALSE)</f>
        <v>South</v>
      </c>
      <c r="O3161" t="str">
        <f>VLOOKUP($C3161,Customer!$A$2:$F$793,6,FALSE)</f>
        <v>Corporate</v>
      </c>
      <c r="P3161" t="str">
        <f>VLOOKUP(E3161,Product!$B$2:$C$1811,2,FALSE)</f>
        <v>Office Supplies</v>
      </c>
      <c r="Q3161" t="str">
        <f>VLOOKUP(E3161,CHOOSE({1,2},Product!$B$2:$B$1811,Product!$A$2:$A$1811),2,FALSE)</f>
        <v>Art</v>
      </c>
      <c r="R3161" t="str">
        <f t="shared" si="49"/>
        <v>AZ</v>
      </c>
    </row>
    <row r="3162" spans="1:18" x14ac:dyDescent="0.25">
      <c r="A3162" t="s">
        <v>4236</v>
      </c>
      <c r="B3162" s="35">
        <v>44170</v>
      </c>
      <c r="C3162" t="s">
        <v>1971</v>
      </c>
      <c r="D3162" t="s">
        <v>24</v>
      </c>
      <c r="E3162" t="s">
        <v>425</v>
      </c>
      <c r="F3162">
        <v>0.4</v>
      </c>
      <c r="G3162">
        <v>707968.8</v>
      </c>
      <c r="H3162">
        <v>14749.35</v>
      </c>
      <c r="I3162">
        <v>3</v>
      </c>
      <c r="J3162" t="s">
        <v>26</v>
      </c>
      <c r="K3162" t="str">
        <f>VLOOKUP(C3162,Customer!$A$2:$F$793,2,FALSE)</f>
        <v>Italy</v>
      </c>
      <c r="L3162" t="str">
        <f>VLOOKUP($C3162,Customer!$A$2:$F$793,3,FALSE)</f>
        <v>Lazio</v>
      </c>
      <c r="M3162" t="str">
        <f>VLOOKUP($C3162,Customer!$A$2:$F$793,4,FALSE)</f>
        <v>Rome</v>
      </c>
      <c r="N3162" t="str">
        <f>VLOOKUP($C3162,Customer!$A$2:$F$793,5,FALSE)</f>
        <v>South</v>
      </c>
      <c r="O3162" t="str">
        <f>VLOOKUP($C3162,Customer!$A$2:$F$793,6,FALSE)</f>
        <v>Corporate</v>
      </c>
      <c r="P3162" t="str">
        <f>VLOOKUP(E3162,Product!$B$2:$C$1811,2,FALSE)</f>
        <v>Office Supplies</v>
      </c>
      <c r="Q3162" t="str">
        <f>VLOOKUP(E3162,CHOOSE({1,2},Product!$B$2:$B$1811,Product!$A$2:$A$1811),2,FALSE)</f>
        <v>Storage</v>
      </c>
      <c r="R3162" t="str">
        <f t="shared" si="49"/>
        <v>AZ</v>
      </c>
    </row>
    <row r="3163" spans="1:18" x14ac:dyDescent="0.25">
      <c r="A3163" t="s">
        <v>4236</v>
      </c>
      <c r="B3163" s="35">
        <v>44170</v>
      </c>
      <c r="C3163" t="s">
        <v>1971</v>
      </c>
      <c r="D3163" t="s">
        <v>24</v>
      </c>
      <c r="E3163" t="s">
        <v>728</v>
      </c>
      <c r="F3163">
        <v>0</v>
      </c>
      <c r="G3163">
        <v>7772907.4500000002</v>
      </c>
      <c r="H3163">
        <v>1946914.2</v>
      </c>
      <c r="I3163">
        <v>2</v>
      </c>
      <c r="J3163" t="s">
        <v>26</v>
      </c>
      <c r="K3163" t="str">
        <f>VLOOKUP(C3163,Customer!$A$2:$F$793,2,FALSE)</f>
        <v>Italy</v>
      </c>
      <c r="L3163" t="str">
        <f>VLOOKUP($C3163,Customer!$A$2:$F$793,3,FALSE)</f>
        <v>Lazio</v>
      </c>
      <c r="M3163" t="str">
        <f>VLOOKUP($C3163,Customer!$A$2:$F$793,4,FALSE)</f>
        <v>Rome</v>
      </c>
      <c r="N3163" t="str">
        <f>VLOOKUP($C3163,Customer!$A$2:$F$793,5,FALSE)</f>
        <v>South</v>
      </c>
      <c r="O3163" t="str">
        <f>VLOOKUP($C3163,Customer!$A$2:$F$793,6,FALSE)</f>
        <v>Corporate</v>
      </c>
      <c r="P3163" t="str">
        <f>VLOOKUP(E3163,Product!$B$2:$C$1811,2,FALSE)</f>
        <v>Technology</v>
      </c>
      <c r="Q3163" t="str">
        <f>VLOOKUP(E3163,CHOOSE({1,2},Product!$B$2:$B$1811,Product!$A$2:$A$1811),2,FALSE)</f>
        <v>Copiers</v>
      </c>
      <c r="R3163" t="str">
        <f t="shared" si="49"/>
        <v>AZ</v>
      </c>
    </row>
    <row r="3164" spans="1:18" x14ac:dyDescent="0.25">
      <c r="A3164" t="s">
        <v>4237</v>
      </c>
      <c r="B3164" s="35">
        <v>44170</v>
      </c>
      <c r="C3164" t="s">
        <v>607</v>
      </c>
      <c r="D3164" t="s">
        <v>20</v>
      </c>
      <c r="E3164" t="s">
        <v>1267</v>
      </c>
      <c r="F3164">
        <v>0</v>
      </c>
      <c r="G3164">
        <v>2168154.4500000002</v>
      </c>
      <c r="H3164">
        <v>457229.85000000003</v>
      </c>
      <c r="I3164">
        <v>5</v>
      </c>
      <c r="J3164" t="s">
        <v>26</v>
      </c>
      <c r="K3164" t="str">
        <f>VLOOKUP(C3164,Customer!$A$2:$F$793,2,FALSE)</f>
        <v>France</v>
      </c>
      <c r="L3164" t="str">
        <f>VLOOKUP($C3164,Customer!$A$2:$F$793,3,FALSE)</f>
        <v>Ile-de-France</v>
      </c>
      <c r="M3164" t="str">
        <f>VLOOKUP($C3164,Customer!$A$2:$F$793,4,FALSE)</f>
        <v>Paris</v>
      </c>
      <c r="N3164" t="str">
        <f>VLOOKUP($C3164,Customer!$A$2:$F$793,5,FALSE)</f>
        <v>Central</v>
      </c>
      <c r="O3164" t="str">
        <f>VLOOKUP($C3164,Customer!$A$2:$F$793,6,FALSE)</f>
        <v>Home Office</v>
      </c>
      <c r="P3164" t="str">
        <f>VLOOKUP(E3164,Product!$B$2:$C$1811,2,FALSE)</f>
        <v>Office Supplies</v>
      </c>
      <c r="Q3164" t="str">
        <f>VLOOKUP(E3164,CHOOSE({1,2},Product!$B$2:$B$1811,Product!$A$2:$A$1811),2,FALSE)</f>
        <v>Binders</v>
      </c>
      <c r="R3164" t="str">
        <f t="shared" si="49"/>
        <v>AZ</v>
      </c>
    </row>
    <row r="3165" spans="1:18" x14ac:dyDescent="0.25">
      <c r="A3165" t="s">
        <v>4238</v>
      </c>
      <c r="B3165" s="35">
        <v>44171</v>
      </c>
      <c r="C3165" t="s">
        <v>1554</v>
      </c>
      <c r="D3165" t="s">
        <v>24</v>
      </c>
      <c r="E3165" t="s">
        <v>34</v>
      </c>
      <c r="F3165">
        <v>0</v>
      </c>
      <c r="G3165">
        <v>1327441.5</v>
      </c>
      <c r="H3165">
        <v>309736.35000000003</v>
      </c>
      <c r="I3165">
        <v>3</v>
      </c>
      <c r="J3165" t="s">
        <v>26</v>
      </c>
      <c r="K3165" t="str">
        <f>VLOOKUP(C3165,Customer!$A$2:$F$793,2,FALSE)</f>
        <v>France</v>
      </c>
      <c r="L3165" t="str">
        <f>VLOOKUP($C3165,Customer!$A$2:$F$793,3,FALSE)</f>
        <v>Centre-Val de Loire</v>
      </c>
      <c r="M3165" t="str">
        <f>VLOOKUP($C3165,Customer!$A$2:$F$793,4,FALSE)</f>
        <v>Chartres</v>
      </c>
      <c r="N3165" t="str">
        <f>VLOOKUP($C3165,Customer!$A$2:$F$793,5,FALSE)</f>
        <v>Central</v>
      </c>
      <c r="O3165" t="str">
        <f>VLOOKUP($C3165,Customer!$A$2:$F$793,6,FALSE)</f>
        <v>Home Office</v>
      </c>
      <c r="P3165" t="str">
        <f>VLOOKUP(E3165,Product!$B$2:$C$1811,2,FALSE)</f>
        <v>Office Supplies</v>
      </c>
      <c r="Q3165" t="str">
        <f>VLOOKUP(E3165,CHOOSE({1,2},Product!$B$2:$B$1811,Product!$A$2:$A$1811),2,FALSE)</f>
        <v>Art</v>
      </c>
      <c r="R3165" t="str">
        <f t="shared" si="49"/>
        <v>AZ</v>
      </c>
    </row>
    <row r="3166" spans="1:18" x14ac:dyDescent="0.25">
      <c r="A3166" t="s">
        <v>4239</v>
      </c>
      <c r="B3166" s="35">
        <v>44171</v>
      </c>
      <c r="C3166" t="s">
        <v>651</v>
      </c>
      <c r="D3166" t="s">
        <v>24</v>
      </c>
      <c r="E3166" t="s">
        <v>570</v>
      </c>
      <c r="F3166">
        <v>0</v>
      </c>
      <c r="G3166">
        <v>1238945.4000000001</v>
      </c>
      <c r="H3166">
        <v>412981.8</v>
      </c>
      <c r="I3166">
        <v>3</v>
      </c>
      <c r="J3166" t="s">
        <v>26</v>
      </c>
      <c r="K3166" t="str">
        <f>VLOOKUP(C3166,Customer!$A$2:$F$793,2,FALSE)</f>
        <v>France</v>
      </c>
      <c r="L3166" t="str">
        <f>VLOOKUP($C3166,Customer!$A$2:$F$793,3,FALSE)</f>
        <v>Auvergne-Rhône-Alpes</v>
      </c>
      <c r="M3166" t="str">
        <f>VLOOKUP($C3166,Customer!$A$2:$F$793,4,FALSE)</f>
        <v>Thonon-les-Bains</v>
      </c>
      <c r="N3166" t="str">
        <f>VLOOKUP($C3166,Customer!$A$2:$F$793,5,FALSE)</f>
        <v>Central</v>
      </c>
      <c r="O3166" t="str">
        <f>VLOOKUP($C3166,Customer!$A$2:$F$793,6,FALSE)</f>
        <v>Corporate</v>
      </c>
      <c r="P3166" t="str">
        <f>VLOOKUP(E3166,Product!$B$2:$C$1811,2,FALSE)</f>
        <v>Office Supplies</v>
      </c>
      <c r="Q3166" t="str">
        <f>VLOOKUP(E3166,CHOOSE({1,2},Product!$B$2:$B$1811,Product!$A$2:$A$1811),2,FALSE)</f>
        <v>Binders</v>
      </c>
      <c r="R3166" t="str">
        <f t="shared" si="49"/>
        <v>AZ</v>
      </c>
    </row>
    <row r="3167" spans="1:18" x14ac:dyDescent="0.25">
      <c r="A3167" t="s">
        <v>4240</v>
      </c>
      <c r="B3167" s="35">
        <v>44171</v>
      </c>
      <c r="C3167" t="s">
        <v>1642</v>
      </c>
      <c r="D3167" t="s">
        <v>24</v>
      </c>
      <c r="E3167" t="s">
        <v>1705</v>
      </c>
      <c r="F3167">
        <v>0.1</v>
      </c>
      <c r="G3167">
        <v>235989.6</v>
      </c>
      <c r="H3167">
        <v>0</v>
      </c>
      <c r="I3167">
        <v>1</v>
      </c>
      <c r="J3167" t="s">
        <v>26</v>
      </c>
      <c r="K3167" t="str">
        <f>VLOOKUP(C3167,Customer!$A$2:$F$793,2,FALSE)</f>
        <v>Switzerland</v>
      </c>
      <c r="L3167" t="str">
        <f>VLOOKUP($C3167,Customer!$A$2:$F$793,3,FALSE)</f>
        <v>Zürich</v>
      </c>
      <c r="M3167" t="str">
        <f>VLOOKUP($C3167,Customer!$A$2:$F$793,4,FALSE)</f>
        <v>Winterthur</v>
      </c>
      <c r="N3167" t="str">
        <f>VLOOKUP($C3167,Customer!$A$2:$F$793,5,FALSE)</f>
        <v>Central</v>
      </c>
      <c r="O3167" t="str">
        <f>VLOOKUP($C3167,Customer!$A$2:$F$793,6,FALSE)</f>
        <v>Consumer</v>
      </c>
      <c r="P3167" t="str">
        <f>VLOOKUP(E3167,Product!$B$2:$C$1811,2,FALSE)</f>
        <v>Office Supplies</v>
      </c>
      <c r="Q3167" t="str">
        <f>VLOOKUP(E3167,CHOOSE({1,2},Product!$B$2:$B$1811,Product!$A$2:$A$1811),2,FALSE)</f>
        <v>Art</v>
      </c>
      <c r="R3167" t="str">
        <f t="shared" si="49"/>
        <v>AZ</v>
      </c>
    </row>
    <row r="3168" spans="1:18" x14ac:dyDescent="0.25">
      <c r="A3168" t="s">
        <v>4240</v>
      </c>
      <c r="B3168" s="35">
        <v>44171</v>
      </c>
      <c r="C3168" t="s">
        <v>1642</v>
      </c>
      <c r="D3168" t="s">
        <v>24</v>
      </c>
      <c r="E3168" t="s">
        <v>954</v>
      </c>
      <c r="F3168">
        <v>0.1</v>
      </c>
      <c r="G3168">
        <v>2758128.45</v>
      </c>
      <c r="H3168">
        <v>1047203.85</v>
      </c>
      <c r="I3168">
        <v>1</v>
      </c>
      <c r="J3168" t="s">
        <v>26</v>
      </c>
      <c r="K3168" t="str">
        <f>VLOOKUP(C3168,Customer!$A$2:$F$793,2,FALSE)</f>
        <v>Switzerland</v>
      </c>
      <c r="L3168" t="str">
        <f>VLOOKUP($C3168,Customer!$A$2:$F$793,3,FALSE)</f>
        <v>Zürich</v>
      </c>
      <c r="M3168" t="str">
        <f>VLOOKUP($C3168,Customer!$A$2:$F$793,4,FALSE)</f>
        <v>Winterthur</v>
      </c>
      <c r="N3168" t="str">
        <f>VLOOKUP($C3168,Customer!$A$2:$F$793,5,FALSE)</f>
        <v>Central</v>
      </c>
      <c r="O3168" t="str">
        <f>VLOOKUP($C3168,Customer!$A$2:$F$793,6,FALSE)</f>
        <v>Consumer</v>
      </c>
      <c r="P3168" t="str">
        <f>VLOOKUP(E3168,Product!$B$2:$C$1811,2,FALSE)</f>
        <v>Office Supplies</v>
      </c>
      <c r="Q3168" t="str">
        <f>VLOOKUP(E3168,CHOOSE({1,2},Product!$B$2:$B$1811,Product!$A$2:$A$1811),2,FALSE)</f>
        <v>Storage</v>
      </c>
      <c r="R3168" t="str">
        <f t="shared" si="49"/>
        <v>AZ</v>
      </c>
    </row>
    <row r="3169" spans="1:18" x14ac:dyDescent="0.25">
      <c r="A3169" t="s">
        <v>4241</v>
      </c>
      <c r="B3169" s="35">
        <v>44171</v>
      </c>
      <c r="C3169" t="s">
        <v>1046</v>
      </c>
      <c r="D3169" t="s">
        <v>24</v>
      </c>
      <c r="E3169" t="s">
        <v>380</v>
      </c>
      <c r="F3169">
        <v>0.5</v>
      </c>
      <c r="G3169">
        <v>162242.85</v>
      </c>
      <c r="H3169">
        <v>-29498.7</v>
      </c>
      <c r="I3169">
        <v>3</v>
      </c>
      <c r="J3169" t="s">
        <v>26</v>
      </c>
      <c r="K3169" t="str">
        <f>VLOOKUP(C3169,Customer!$A$2:$F$793,2,FALSE)</f>
        <v>Germany</v>
      </c>
      <c r="L3169" t="str">
        <f>VLOOKUP($C3169,Customer!$A$2:$F$793,3,FALSE)</f>
        <v>North Rhine-Westphalia</v>
      </c>
      <c r="M3169" t="str">
        <f>VLOOKUP($C3169,Customer!$A$2:$F$793,4,FALSE)</f>
        <v>Bochum</v>
      </c>
      <c r="N3169" t="str">
        <f>VLOOKUP($C3169,Customer!$A$2:$F$793,5,FALSE)</f>
        <v>Central</v>
      </c>
      <c r="O3169" t="str">
        <f>VLOOKUP($C3169,Customer!$A$2:$F$793,6,FALSE)</f>
        <v>Consumer</v>
      </c>
      <c r="P3169" t="str">
        <f>VLOOKUP(E3169,Product!$B$2:$C$1811,2,FALSE)</f>
        <v>Office Supplies</v>
      </c>
      <c r="Q3169" t="str">
        <f>VLOOKUP(E3169,CHOOSE({1,2},Product!$B$2:$B$1811,Product!$A$2:$A$1811),2,FALSE)</f>
        <v>Labels</v>
      </c>
      <c r="R3169" t="str">
        <f t="shared" si="49"/>
        <v>AZ</v>
      </c>
    </row>
    <row r="3170" spans="1:18" x14ac:dyDescent="0.25">
      <c r="A3170" t="s">
        <v>4242</v>
      </c>
      <c r="B3170" s="35">
        <v>44172</v>
      </c>
      <c r="C3170" t="s">
        <v>1131</v>
      </c>
      <c r="D3170" t="s">
        <v>20</v>
      </c>
      <c r="E3170" t="s">
        <v>1379</v>
      </c>
      <c r="F3170">
        <v>0</v>
      </c>
      <c r="G3170">
        <v>4749290.7</v>
      </c>
      <c r="H3170">
        <v>0</v>
      </c>
      <c r="I3170">
        <v>6</v>
      </c>
      <c r="J3170" t="s">
        <v>22</v>
      </c>
      <c r="K3170" t="str">
        <f>VLOOKUP(C3170,Customer!$A$2:$F$793,2,FALSE)</f>
        <v>Germany</v>
      </c>
      <c r="L3170" t="str">
        <f>VLOOKUP($C3170,Customer!$A$2:$F$793,3,FALSE)</f>
        <v>Hamburg</v>
      </c>
      <c r="M3170" t="str">
        <f>VLOOKUP($C3170,Customer!$A$2:$F$793,4,FALSE)</f>
        <v>Hamburg</v>
      </c>
      <c r="N3170" t="str">
        <f>VLOOKUP($C3170,Customer!$A$2:$F$793,5,FALSE)</f>
        <v>Central</v>
      </c>
      <c r="O3170" t="str">
        <f>VLOOKUP($C3170,Customer!$A$2:$F$793,6,FALSE)</f>
        <v>Home Office</v>
      </c>
      <c r="P3170" t="str">
        <f>VLOOKUP(E3170,Product!$B$2:$C$1811,2,FALSE)</f>
        <v>Office Supplies</v>
      </c>
      <c r="Q3170" t="str">
        <f>VLOOKUP(E3170,CHOOSE({1,2},Product!$B$2:$B$1811,Product!$A$2:$A$1811),2,FALSE)</f>
        <v>Art</v>
      </c>
      <c r="R3170" t="str">
        <f t="shared" si="49"/>
        <v>AZ</v>
      </c>
    </row>
    <row r="3171" spans="1:18" x14ac:dyDescent="0.25">
      <c r="A3171" t="s">
        <v>4243</v>
      </c>
      <c r="B3171" s="35">
        <v>44172</v>
      </c>
      <c r="C3171" t="s">
        <v>1707</v>
      </c>
      <c r="D3171" t="s">
        <v>51</v>
      </c>
      <c r="E3171" t="s">
        <v>1075</v>
      </c>
      <c r="F3171">
        <v>0</v>
      </c>
      <c r="G3171">
        <v>5545755.6000000006</v>
      </c>
      <c r="H3171">
        <v>442480.5</v>
      </c>
      <c r="I3171">
        <v>7</v>
      </c>
      <c r="J3171" t="s">
        <v>22</v>
      </c>
      <c r="K3171" t="str">
        <f>VLOOKUP(C3171,Customer!$A$2:$F$793,2,FALSE)</f>
        <v>France</v>
      </c>
      <c r="L3171" t="str">
        <f>VLOOKUP($C3171,Customer!$A$2:$F$793,3,FALSE)</f>
        <v>Ile-de-France</v>
      </c>
      <c r="M3171" t="str">
        <f>VLOOKUP($C3171,Customer!$A$2:$F$793,4,FALSE)</f>
        <v>Bonneuil-sur-Marne</v>
      </c>
      <c r="N3171" t="str">
        <f>VLOOKUP($C3171,Customer!$A$2:$F$793,5,FALSE)</f>
        <v>Central</v>
      </c>
      <c r="O3171" t="str">
        <f>VLOOKUP($C3171,Customer!$A$2:$F$793,6,FALSE)</f>
        <v>Corporate</v>
      </c>
      <c r="P3171" t="str">
        <f>VLOOKUP(E3171,Product!$B$2:$C$1811,2,FALSE)</f>
        <v>Office Supplies</v>
      </c>
      <c r="Q3171" t="str">
        <f>VLOOKUP(E3171,CHOOSE({1,2},Product!$B$2:$B$1811,Product!$A$2:$A$1811),2,FALSE)</f>
        <v>Art</v>
      </c>
      <c r="R3171" t="str">
        <f t="shared" si="49"/>
        <v>AZ</v>
      </c>
    </row>
    <row r="3172" spans="1:18" x14ac:dyDescent="0.25">
      <c r="A3172" t="s">
        <v>4243</v>
      </c>
      <c r="B3172" s="35">
        <v>44172</v>
      </c>
      <c r="C3172" t="s">
        <v>1707</v>
      </c>
      <c r="D3172" t="s">
        <v>51</v>
      </c>
      <c r="E3172" t="s">
        <v>937</v>
      </c>
      <c r="F3172">
        <v>0</v>
      </c>
      <c r="G3172">
        <v>2330397.3000000003</v>
      </c>
      <c r="H3172">
        <v>442480.5</v>
      </c>
      <c r="I3172">
        <v>3</v>
      </c>
      <c r="J3172" t="s">
        <v>22</v>
      </c>
      <c r="K3172" t="str">
        <f>VLOOKUP(C3172,Customer!$A$2:$F$793,2,FALSE)</f>
        <v>France</v>
      </c>
      <c r="L3172" t="str">
        <f>VLOOKUP($C3172,Customer!$A$2:$F$793,3,FALSE)</f>
        <v>Ile-de-France</v>
      </c>
      <c r="M3172" t="str">
        <f>VLOOKUP($C3172,Customer!$A$2:$F$793,4,FALSE)</f>
        <v>Bonneuil-sur-Marne</v>
      </c>
      <c r="N3172" t="str">
        <f>VLOOKUP($C3172,Customer!$A$2:$F$793,5,FALSE)</f>
        <v>Central</v>
      </c>
      <c r="O3172" t="str">
        <f>VLOOKUP($C3172,Customer!$A$2:$F$793,6,FALSE)</f>
        <v>Corporate</v>
      </c>
      <c r="P3172" t="str">
        <f>VLOOKUP(E3172,Product!$B$2:$C$1811,2,FALSE)</f>
        <v>Office Supplies</v>
      </c>
      <c r="Q3172" t="str">
        <f>VLOOKUP(E3172,CHOOSE({1,2},Product!$B$2:$B$1811,Product!$A$2:$A$1811),2,FALSE)</f>
        <v>Art</v>
      </c>
      <c r="R3172" t="str">
        <f t="shared" si="49"/>
        <v>AZ</v>
      </c>
    </row>
    <row r="3173" spans="1:18" x14ac:dyDescent="0.25">
      <c r="A3173" t="s">
        <v>4243</v>
      </c>
      <c r="B3173" s="35">
        <v>44172</v>
      </c>
      <c r="C3173" t="s">
        <v>1707</v>
      </c>
      <c r="D3173" t="s">
        <v>51</v>
      </c>
      <c r="E3173" t="s">
        <v>1301</v>
      </c>
      <c r="F3173">
        <v>0.15</v>
      </c>
      <c r="G3173">
        <v>18067953.75</v>
      </c>
      <c r="H3173">
        <v>-1917415.5</v>
      </c>
      <c r="I3173">
        <v>4</v>
      </c>
      <c r="J3173" t="s">
        <v>26</v>
      </c>
      <c r="K3173" t="str">
        <f>VLOOKUP(C3173,Customer!$A$2:$F$793,2,FALSE)</f>
        <v>France</v>
      </c>
      <c r="L3173" t="str">
        <f>VLOOKUP($C3173,Customer!$A$2:$F$793,3,FALSE)</f>
        <v>Ile-de-France</v>
      </c>
      <c r="M3173" t="str">
        <f>VLOOKUP($C3173,Customer!$A$2:$F$793,4,FALSE)</f>
        <v>Bonneuil-sur-Marne</v>
      </c>
      <c r="N3173" t="str">
        <f>VLOOKUP($C3173,Customer!$A$2:$F$793,5,FALSE)</f>
        <v>Central</v>
      </c>
      <c r="O3173" t="str">
        <f>VLOOKUP($C3173,Customer!$A$2:$F$793,6,FALSE)</f>
        <v>Corporate</v>
      </c>
      <c r="P3173" t="str">
        <f>VLOOKUP(E3173,Product!$B$2:$C$1811,2,FALSE)</f>
        <v>Technology</v>
      </c>
      <c r="Q3173" t="str">
        <f>VLOOKUP(E3173,CHOOSE({1,2},Product!$B$2:$B$1811,Product!$A$2:$A$1811),2,FALSE)</f>
        <v>Copiers</v>
      </c>
      <c r="R3173" t="str">
        <f t="shared" si="49"/>
        <v>AZ</v>
      </c>
    </row>
    <row r="3174" spans="1:18" x14ac:dyDescent="0.25">
      <c r="A3174" t="s">
        <v>4244</v>
      </c>
      <c r="B3174" s="35">
        <v>44175</v>
      </c>
      <c r="C3174" t="s">
        <v>328</v>
      </c>
      <c r="D3174" t="s">
        <v>24</v>
      </c>
      <c r="E3174" t="s">
        <v>1965</v>
      </c>
      <c r="F3174">
        <v>0</v>
      </c>
      <c r="G3174">
        <v>16017794.1</v>
      </c>
      <c r="H3174">
        <v>5604753</v>
      </c>
      <c r="I3174">
        <v>3</v>
      </c>
      <c r="J3174" t="s">
        <v>26</v>
      </c>
      <c r="K3174" t="str">
        <f>VLOOKUP(C3174,Customer!$A$2:$F$793,2,FALSE)</f>
        <v>France</v>
      </c>
      <c r="L3174" t="str">
        <f>VLOOKUP($C3174,Customer!$A$2:$F$793,3,FALSE)</f>
        <v>Languedoc-Roussillon-Midi-Pyrénées</v>
      </c>
      <c r="M3174" t="str">
        <f>VLOOKUP($C3174,Customer!$A$2:$F$793,4,FALSE)</f>
        <v>Castres</v>
      </c>
      <c r="N3174" t="str">
        <f>VLOOKUP($C3174,Customer!$A$2:$F$793,5,FALSE)</f>
        <v>Central</v>
      </c>
      <c r="O3174" t="str">
        <f>VLOOKUP($C3174,Customer!$A$2:$F$793,6,FALSE)</f>
        <v>Consumer</v>
      </c>
      <c r="P3174" t="str">
        <f>VLOOKUP(E3174,Product!$B$2:$C$1811,2,FALSE)</f>
        <v>Furniture</v>
      </c>
      <c r="Q3174" t="str">
        <f>VLOOKUP(E3174,CHOOSE({1,2},Product!$B$2:$B$1811,Product!$A$2:$A$1811),2,FALSE)</f>
        <v>Bookcases</v>
      </c>
      <c r="R3174" t="str">
        <f t="shared" si="49"/>
        <v>AZ</v>
      </c>
    </row>
    <row r="3175" spans="1:18" x14ac:dyDescent="0.25">
      <c r="A3175" t="s">
        <v>4244</v>
      </c>
      <c r="B3175" s="35">
        <v>44175</v>
      </c>
      <c r="C3175" t="s">
        <v>328</v>
      </c>
      <c r="D3175" t="s">
        <v>24</v>
      </c>
      <c r="E3175" t="s">
        <v>21</v>
      </c>
      <c r="F3175">
        <v>0</v>
      </c>
      <c r="G3175">
        <v>1327441.5</v>
      </c>
      <c r="H3175">
        <v>280237.65000000002</v>
      </c>
      <c r="I3175">
        <v>3</v>
      </c>
      <c r="J3175" t="s">
        <v>22</v>
      </c>
      <c r="K3175" t="str">
        <f>VLOOKUP(C3175,Customer!$A$2:$F$793,2,FALSE)</f>
        <v>France</v>
      </c>
      <c r="L3175" t="str">
        <f>VLOOKUP($C3175,Customer!$A$2:$F$793,3,FALSE)</f>
        <v>Languedoc-Roussillon-Midi-Pyrénées</v>
      </c>
      <c r="M3175" t="str">
        <f>VLOOKUP($C3175,Customer!$A$2:$F$793,4,FALSE)</f>
        <v>Castres</v>
      </c>
      <c r="N3175" t="str">
        <f>VLOOKUP($C3175,Customer!$A$2:$F$793,5,FALSE)</f>
        <v>Central</v>
      </c>
      <c r="O3175" t="str">
        <f>VLOOKUP($C3175,Customer!$A$2:$F$793,6,FALSE)</f>
        <v>Consumer</v>
      </c>
      <c r="P3175" t="str">
        <f>VLOOKUP(E3175,Product!$B$2:$C$1811,2,FALSE)</f>
        <v>Office Supplies</v>
      </c>
      <c r="Q3175" t="str">
        <f>VLOOKUP(E3175,CHOOSE({1,2},Product!$B$2:$B$1811,Product!$A$2:$A$1811),2,FALSE)</f>
        <v>Paper</v>
      </c>
      <c r="R3175" t="str">
        <f t="shared" si="49"/>
        <v>AZ</v>
      </c>
    </row>
    <row r="3176" spans="1:18" x14ac:dyDescent="0.25">
      <c r="A3176" t="s">
        <v>4245</v>
      </c>
      <c r="B3176" s="35">
        <v>44175</v>
      </c>
      <c r="C3176" t="s">
        <v>1948</v>
      </c>
      <c r="D3176" t="s">
        <v>24</v>
      </c>
      <c r="E3176" t="s">
        <v>1984</v>
      </c>
      <c r="F3176">
        <v>0</v>
      </c>
      <c r="G3176">
        <v>884961</v>
      </c>
      <c r="H3176">
        <v>353984.4</v>
      </c>
      <c r="I3176">
        <v>4</v>
      </c>
      <c r="J3176" t="s">
        <v>22</v>
      </c>
      <c r="K3176" t="str">
        <f>VLOOKUP(C3176,Customer!$A$2:$F$793,2,FALSE)</f>
        <v>Spain</v>
      </c>
      <c r="L3176" t="str">
        <f>VLOOKUP($C3176,Customer!$A$2:$F$793,3,FALSE)</f>
        <v>Galicia</v>
      </c>
      <c r="M3176" t="str">
        <f>VLOOKUP($C3176,Customer!$A$2:$F$793,4,FALSE)</f>
        <v>Vigo</v>
      </c>
      <c r="N3176" t="str">
        <f>VLOOKUP($C3176,Customer!$A$2:$F$793,5,FALSE)</f>
        <v>South</v>
      </c>
      <c r="O3176" t="str">
        <f>VLOOKUP($C3176,Customer!$A$2:$F$793,6,FALSE)</f>
        <v>Consumer</v>
      </c>
      <c r="P3176" t="str">
        <f>VLOOKUP(E3176,Product!$B$2:$C$1811,2,FALSE)</f>
        <v>Office Supplies</v>
      </c>
      <c r="Q3176" t="str">
        <f>VLOOKUP(E3176,CHOOSE({1,2},Product!$B$2:$B$1811,Product!$A$2:$A$1811),2,FALSE)</f>
        <v>Fasteners</v>
      </c>
      <c r="R3176" t="str">
        <f t="shared" si="49"/>
        <v>AZ</v>
      </c>
    </row>
    <row r="3177" spans="1:18" x14ac:dyDescent="0.25">
      <c r="A3177" t="s">
        <v>4246</v>
      </c>
      <c r="B3177" s="35">
        <v>44175</v>
      </c>
      <c r="C3177" t="s">
        <v>525</v>
      </c>
      <c r="D3177" t="s">
        <v>20</v>
      </c>
      <c r="E3177" t="s">
        <v>1136</v>
      </c>
      <c r="F3177">
        <v>0</v>
      </c>
      <c r="G3177">
        <v>1135699.95</v>
      </c>
      <c r="H3177">
        <v>324485.7</v>
      </c>
      <c r="I3177">
        <v>5</v>
      </c>
      <c r="J3177" t="s">
        <v>26</v>
      </c>
      <c r="K3177" t="str">
        <f>VLOOKUP(C3177,Customer!$A$2:$F$793,2,FALSE)</f>
        <v>Austria</v>
      </c>
      <c r="L3177" t="str">
        <f>VLOOKUP($C3177,Customer!$A$2:$F$793,3,FALSE)</f>
        <v>Vienna</v>
      </c>
      <c r="M3177" t="str">
        <f>VLOOKUP($C3177,Customer!$A$2:$F$793,4,FALSE)</f>
        <v>Vienna</v>
      </c>
      <c r="N3177" t="str">
        <f>VLOOKUP($C3177,Customer!$A$2:$F$793,5,FALSE)</f>
        <v>Central</v>
      </c>
      <c r="O3177" t="str">
        <f>VLOOKUP($C3177,Customer!$A$2:$F$793,6,FALSE)</f>
        <v>Consumer</v>
      </c>
      <c r="P3177" t="str">
        <f>VLOOKUP(E3177,Product!$B$2:$C$1811,2,FALSE)</f>
        <v>Office Supplies</v>
      </c>
      <c r="Q3177" t="str">
        <f>VLOOKUP(E3177,CHOOSE({1,2},Product!$B$2:$B$1811,Product!$A$2:$A$1811),2,FALSE)</f>
        <v>Binders</v>
      </c>
      <c r="R3177" t="str">
        <f t="shared" si="49"/>
        <v>AZ</v>
      </c>
    </row>
    <row r="3178" spans="1:18" x14ac:dyDescent="0.25">
      <c r="A3178" t="s">
        <v>4246</v>
      </c>
      <c r="B3178" s="35">
        <v>44175</v>
      </c>
      <c r="C3178" t="s">
        <v>525</v>
      </c>
      <c r="D3178" t="s">
        <v>20</v>
      </c>
      <c r="E3178" t="s">
        <v>1111</v>
      </c>
      <c r="F3178">
        <v>0</v>
      </c>
      <c r="G3178">
        <v>265488.3</v>
      </c>
      <c r="H3178">
        <v>44248.05</v>
      </c>
      <c r="I3178">
        <v>2</v>
      </c>
      <c r="J3178" t="s">
        <v>22</v>
      </c>
      <c r="K3178" t="str">
        <f>VLOOKUP(C3178,Customer!$A$2:$F$793,2,FALSE)</f>
        <v>Austria</v>
      </c>
      <c r="L3178" t="str">
        <f>VLOOKUP($C3178,Customer!$A$2:$F$793,3,FALSE)</f>
        <v>Vienna</v>
      </c>
      <c r="M3178" t="str">
        <f>VLOOKUP($C3178,Customer!$A$2:$F$793,4,FALSE)</f>
        <v>Vienna</v>
      </c>
      <c r="N3178" t="str">
        <f>VLOOKUP($C3178,Customer!$A$2:$F$793,5,FALSE)</f>
        <v>Central</v>
      </c>
      <c r="O3178" t="str">
        <f>VLOOKUP($C3178,Customer!$A$2:$F$793,6,FALSE)</f>
        <v>Consumer</v>
      </c>
      <c r="P3178" t="str">
        <f>VLOOKUP(E3178,Product!$B$2:$C$1811,2,FALSE)</f>
        <v>Office Supplies</v>
      </c>
      <c r="Q3178" t="str">
        <f>VLOOKUP(E3178,CHOOSE({1,2},Product!$B$2:$B$1811,Product!$A$2:$A$1811),2,FALSE)</f>
        <v>Labels</v>
      </c>
      <c r="R3178" t="str">
        <f t="shared" si="49"/>
        <v>AZ</v>
      </c>
    </row>
    <row r="3179" spans="1:18" x14ac:dyDescent="0.25">
      <c r="A3179" t="s">
        <v>4246</v>
      </c>
      <c r="B3179" s="35">
        <v>44175</v>
      </c>
      <c r="C3179" t="s">
        <v>525</v>
      </c>
      <c r="D3179" t="s">
        <v>20</v>
      </c>
      <c r="E3179" t="s">
        <v>979</v>
      </c>
      <c r="F3179">
        <v>0</v>
      </c>
      <c r="G3179">
        <v>1356940.2</v>
      </c>
      <c r="H3179">
        <v>412981.8</v>
      </c>
      <c r="I3179">
        <v>3</v>
      </c>
      <c r="J3179" t="s">
        <v>22</v>
      </c>
      <c r="K3179" t="str">
        <f>VLOOKUP(C3179,Customer!$A$2:$F$793,2,FALSE)</f>
        <v>Austria</v>
      </c>
      <c r="L3179" t="str">
        <f>VLOOKUP($C3179,Customer!$A$2:$F$793,3,FALSE)</f>
        <v>Vienna</v>
      </c>
      <c r="M3179" t="str">
        <f>VLOOKUP($C3179,Customer!$A$2:$F$793,4,FALSE)</f>
        <v>Vienna</v>
      </c>
      <c r="N3179" t="str">
        <f>VLOOKUP($C3179,Customer!$A$2:$F$793,5,FALSE)</f>
        <v>Central</v>
      </c>
      <c r="O3179" t="str">
        <f>VLOOKUP($C3179,Customer!$A$2:$F$793,6,FALSE)</f>
        <v>Consumer</v>
      </c>
      <c r="P3179" t="str">
        <f>VLOOKUP(E3179,Product!$B$2:$C$1811,2,FALSE)</f>
        <v>Technology</v>
      </c>
      <c r="Q3179" t="str">
        <f>VLOOKUP(E3179,CHOOSE({1,2},Product!$B$2:$B$1811,Product!$A$2:$A$1811),2,FALSE)</f>
        <v>Accessories</v>
      </c>
      <c r="R3179" t="str">
        <f t="shared" si="49"/>
        <v>AZ</v>
      </c>
    </row>
    <row r="3180" spans="1:18" x14ac:dyDescent="0.25">
      <c r="A3180" t="s">
        <v>4247</v>
      </c>
      <c r="B3180" s="35">
        <v>44175</v>
      </c>
      <c r="C3180" t="s">
        <v>1359</v>
      </c>
      <c r="D3180" t="s">
        <v>24</v>
      </c>
      <c r="E3180" t="s">
        <v>1456</v>
      </c>
      <c r="F3180">
        <v>0.3</v>
      </c>
      <c r="G3180">
        <v>2079658.35</v>
      </c>
      <c r="H3180">
        <v>-840712.95000000007</v>
      </c>
      <c r="I3180">
        <v>4</v>
      </c>
      <c r="J3180" t="s">
        <v>22</v>
      </c>
      <c r="K3180" t="str">
        <f>VLOOKUP(C3180,Customer!$A$2:$F$793,2,FALSE)</f>
        <v>Germany</v>
      </c>
      <c r="L3180" t="str">
        <f>VLOOKUP($C3180,Customer!$A$2:$F$793,3,FALSE)</f>
        <v>Berlin</v>
      </c>
      <c r="M3180" t="str">
        <f>VLOOKUP($C3180,Customer!$A$2:$F$793,4,FALSE)</f>
        <v>Berlin</v>
      </c>
      <c r="N3180" t="str">
        <f>VLOOKUP($C3180,Customer!$A$2:$F$793,5,FALSE)</f>
        <v>Central</v>
      </c>
      <c r="O3180" t="str">
        <f>VLOOKUP($C3180,Customer!$A$2:$F$793,6,FALSE)</f>
        <v>Corporate</v>
      </c>
      <c r="P3180" t="str">
        <f>VLOOKUP(E3180,Product!$B$2:$C$1811,2,FALSE)</f>
        <v>Furniture</v>
      </c>
      <c r="Q3180" t="str">
        <f>VLOOKUP(E3180,CHOOSE({1,2},Product!$B$2:$B$1811,Product!$A$2:$A$1811),2,FALSE)</f>
        <v>Furnishings</v>
      </c>
      <c r="R3180" t="str">
        <f t="shared" si="49"/>
        <v>BN</v>
      </c>
    </row>
    <row r="3181" spans="1:18" x14ac:dyDescent="0.25">
      <c r="A3181" t="s">
        <v>4247</v>
      </c>
      <c r="B3181" s="35">
        <v>44175</v>
      </c>
      <c r="C3181" t="s">
        <v>1359</v>
      </c>
      <c r="D3181" t="s">
        <v>24</v>
      </c>
      <c r="E3181" t="s">
        <v>1285</v>
      </c>
      <c r="F3181">
        <v>0</v>
      </c>
      <c r="G3181">
        <v>988206.45000000007</v>
      </c>
      <c r="H3181">
        <v>88496.1</v>
      </c>
      <c r="I3181">
        <v>3</v>
      </c>
      <c r="J3181" t="s">
        <v>26</v>
      </c>
      <c r="K3181" t="str">
        <f>VLOOKUP(C3181,Customer!$A$2:$F$793,2,FALSE)</f>
        <v>Germany</v>
      </c>
      <c r="L3181" t="str">
        <f>VLOOKUP($C3181,Customer!$A$2:$F$793,3,FALSE)</f>
        <v>Berlin</v>
      </c>
      <c r="M3181" t="str">
        <f>VLOOKUP($C3181,Customer!$A$2:$F$793,4,FALSE)</f>
        <v>Berlin</v>
      </c>
      <c r="N3181" t="str">
        <f>VLOOKUP($C3181,Customer!$A$2:$F$793,5,FALSE)</f>
        <v>Central</v>
      </c>
      <c r="O3181" t="str">
        <f>VLOOKUP($C3181,Customer!$A$2:$F$793,6,FALSE)</f>
        <v>Corporate</v>
      </c>
      <c r="P3181" t="str">
        <f>VLOOKUP(E3181,Product!$B$2:$C$1811,2,FALSE)</f>
        <v>Office Supplies</v>
      </c>
      <c r="Q3181" t="str">
        <f>VLOOKUP(E3181,CHOOSE({1,2},Product!$B$2:$B$1811,Product!$A$2:$A$1811),2,FALSE)</f>
        <v>Art</v>
      </c>
      <c r="R3181" t="str">
        <f t="shared" si="49"/>
        <v>BN</v>
      </c>
    </row>
    <row r="3182" spans="1:18" x14ac:dyDescent="0.25">
      <c r="A3182" t="s">
        <v>4248</v>
      </c>
      <c r="B3182" s="35">
        <v>44176</v>
      </c>
      <c r="C3182" t="s">
        <v>877</v>
      </c>
      <c r="D3182" t="s">
        <v>33</v>
      </c>
      <c r="E3182" t="s">
        <v>1217</v>
      </c>
      <c r="F3182">
        <v>0.1</v>
      </c>
      <c r="G3182">
        <v>11342250.15</v>
      </c>
      <c r="H3182">
        <v>4410055.6500000004</v>
      </c>
      <c r="I3182">
        <v>6</v>
      </c>
      <c r="J3182" t="s">
        <v>26</v>
      </c>
      <c r="K3182" t="str">
        <f>VLOOKUP(C3182,Customer!$A$2:$F$793,2,FALSE)</f>
        <v>United Kingdom</v>
      </c>
      <c r="L3182" t="str">
        <f>VLOOKUP($C3182,Customer!$A$2:$F$793,3,FALSE)</f>
        <v>England</v>
      </c>
      <c r="M3182" t="str">
        <f>VLOOKUP($C3182,Customer!$A$2:$F$793,4,FALSE)</f>
        <v>London</v>
      </c>
      <c r="N3182" t="str">
        <f>VLOOKUP($C3182,Customer!$A$2:$F$793,5,FALSE)</f>
        <v>North</v>
      </c>
      <c r="O3182" t="str">
        <f>VLOOKUP($C3182,Customer!$A$2:$F$793,6,FALSE)</f>
        <v>Consumer</v>
      </c>
      <c r="P3182" t="str">
        <f>VLOOKUP(E3182,Product!$B$2:$C$1811,2,FALSE)</f>
        <v>Furniture</v>
      </c>
      <c r="Q3182" t="str">
        <f>VLOOKUP(E3182,CHOOSE({1,2},Product!$B$2:$B$1811,Product!$A$2:$A$1811),2,FALSE)</f>
        <v>Bookcases</v>
      </c>
      <c r="R3182" t="str">
        <f t="shared" si="49"/>
        <v>AZ</v>
      </c>
    </row>
    <row r="3183" spans="1:18" x14ac:dyDescent="0.25">
      <c r="A3183" t="s">
        <v>4248</v>
      </c>
      <c r="B3183" s="35">
        <v>44176</v>
      </c>
      <c r="C3183" t="s">
        <v>877</v>
      </c>
      <c r="D3183" t="s">
        <v>33</v>
      </c>
      <c r="E3183" t="s">
        <v>365</v>
      </c>
      <c r="F3183">
        <v>0</v>
      </c>
      <c r="G3183">
        <v>221240.25</v>
      </c>
      <c r="H3183">
        <v>14749.35</v>
      </c>
      <c r="I3183">
        <v>2</v>
      </c>
      <c r="J3183" t="s">
        <v>22</v>
      </c>
      <c r="K3183" t="str">
        <f>VLOOKUP(C3183,Customer!$A$2:$F$793,2,FALSE)</f>
        <v>United Kingdom</v>
      </c>
      <c r="L3183" t="str">
        <f>VLOOKUP($C3183,Customer!$A$2:$F$793,3,FALSE)</f>
        <v>England</v>
      </c>
      <c r="M3183" t="str">
        <f>VLOOKUP($C3183,Customer!$A$2:$F$793,4,FALSE)</f>
        <v>London</v>
      </c>
      <c r="N3183" t="str">
        <f>VLOOKUP($C3183,Customer!$A$2:$F$793,5,FALSE)</f>
        <v>North</v>
      </c>
      <c r="O3183" t="str">
        <f>VLOOKUP($C3183,Customer!$A$2:$F$793,6,FALSE)</f>
        <v>Consumer</v>
      </c>
      <c r="P3183" t="str">
        <f>VLOOKUP(E3183,Product!$B$2:$C$1811,2,FALSE)</f>
        <v>Office Supplies</v>
      </c>
      <c r="Q3183" t="str">
        <f>VLOOKUP(E3183,CHOOSE({1,2},Product!$B$2:$B$1811,Product!$A$2:$A$1811),2,FALSE)</f>
        <v>Labels</v>
      </c>
      <c r="R3183" t="str">
        <f t="shared" si="49"/>
        <v>AZ</v>
      </c>
    </row>
    <row r="3184" spans="1:18" x14ac:dyDescent="0.25">
      <c r="A3184" t="s">
        <v>4249</v>
      </c>
      <c r="B3184" s="35">
        <v>44176</v>
      </c>
      <c r="C3184" t="s">
        <v>206</v>
      </c>
      <c r="D3184" t="s">
        <v>24</v>
      </c>
      <c r="E3184" t="s">
        <v>2096</v>
      </c>
      <c r="F3184">
        <v>0</v>
      </c>
      <c r="G3184">
        <v>501477.9</v>
      </c>
      <c r="H3184">
        <v>176992.2</v>
      </c>
      <c r="I3184">
        <v>2</v>
      </c>
      <c r="J3184" t="s">
        <v>22</v>
      </c>
      <c r="K3184" t="str">
        <f>VLOOKUP(C3184,Customer!$A$2:$F$793,2,FALSE)</f>
        <v>Italy</v>
      </c>
      <c r="L3184" t="str">
        <f>VLOOKUP($C3184,Customer!$A$2:$F$793,3,FALSE)</f>
        <v>Lombardy</v>
      </c>
      <c r="M3184" t="str">
        <f>VLOOKUP($C3184,Customer!$A$2:$F$793,4,FALSE)</f>
        <v>Milan</v>
      </c>
      <c r="N3184" t="str">
        <f>VLOOKUP($C3184,Customer!$A$2:$F$793,5,FALSE)</f>
        <v>South</v>
      </c>
      <c r="O3184" t="str">
        <f>VLOOKUP($C3184,Customer!$A$2:$F$793,6,FALSE)</f>
        <v>Consumer</v>
      </c>
      <c r="P3184" t="str">
        <f>VLOOKUP(E3184,Product!$B$2:$C$1811,2,FALSE)</f>
        <v>Office Supplies</v>
      </c>
      <c r="Q3184" t="str">
        <f>VLOOKUP(E3184,CHOOSE({1,2},Product!$B$2:$B$1811,Product!$A$2:$A$1811),2,FALSE)</f>
        <v>Fasteners</v>
      </c>
      <c r="R3184" t="str">
        <f t="shared" si="49"/>
        <v>AZ</v>
      </c>
    </row>
    <row r="3185" spans="1:18" x14ac:dyDescent="0.25">
      <c r="A3185" t="s">
        <v>4250</v>
      </c>
      <c r="B3185" s="35">
        <v>44177</v>
      </c>
      <c r="C3185" t="s">
        <v>238</v>
      </c>
      <c r="D3185" t="s">
        <v>33</v>
      </c>
      <c r="E3185" t="s">
        <v>2094</v>
      </c>
      <c r="F3185">
        <v>0</v>
      </c>
      <c r="G3185">
        <v>2964619.35</v>
      </c>
      <c r="H3185">
        <v>1445436.3</v>
      </c>
      <c r="I3185">
        <v>4</v>
      </c>
      <c r="J3185" t="s">
        <v>26</v>
      </c>
      <c r="K3185" t="str">
        <f>VLOOKUP(C3185,Customer!$A$2:$F$793,2,FALSE)</f>
        <v>United Kingdom</v>
      </c>
      <c r="L3185" t="str">
        <f>VLOOKUP($C3185,Customer!$A$2:$F$793,3,FALSE)</f>
        <v>England</v>
      </c>
      <c r="M3185" t="str">
        <f>VLOOKUP($C3185,Customer!$A$2:$F$793,4,FALSE)</f>
        <v>Farnborough</v>
      </c>
      <c r="N3185" t="str">
        <f>VLOOKUP($C3185,Customer!$A$2:$F$793,5,FALSE)</f>
        <v>North</v>
      </c>
      <c r="O3185" t="str">
        <f>VLOOKUP($C3185,Customer!$A$2:$F$793,6,FALSE)</f>
        <v>Corporate</v>
      </c>
      <c r="P3185" t="str">
        <f>VLOOKUP(E3185,Product!$B$2:$C$1811,2,FALSE)</f>
        <v>Furniture</v>
      </c>
      <c r="Q3185" t="str">
        <f>VLOOKUP(E3185,CHOOSE({1,2},Product!$B$2:$B$1811,Product!$A$2:$A$1811),2,FALSE)</f>
        <v>Furnishings</v>
      </c>
      <c r="R3185" t="str">
        <f t="shared" si="49"/>
        <v>AZ</v>
      </c>
    </row>
    <row r="3186" spans="1:18" x14ac:dyDescent="0.25">
      <c r="A3186" t="s">
        <v>4251</v>
      </c>
      <c r="B3186" s="35">
        <v>44177</v>
      </c>
      <c r="C3186" t="s">
        <v>598</v>
      </c>
      <c r="D3186" t="s">
        <v>33</v>
      </c>
      <c r="E3186" t="s">
        <v>1860</v>
      </c>
      <c r="F3186">
        <v>0</v>
      </c>
      <c r="G3186">
        <v>678470.1</v>
      </c>
      <c r="H3186">
        <v>132744.15</v>
      </c>
      <c r="I3186">
        <v>4</v>
      </c>
      <c r="J3186" t="s">
        <v>26</v>
      </c>
      <c r="K3186" t="str">
        <f>VLOOKUP(C3186,Customer!$A$2:$F$793,2,FALSE)</f>
        <v>Germany</v>
      </c>
      <c r="L3186" t="str">
        <f>VLOOKUP($C3186,Customer!$A$2:$F$793,3,FALSE)</f>
        <v>North Rhine-Westphalia</v>
      </c>
      <c r="M3186" t="str">
        <f>VLOOKUP($C3186,Customer!$A$2:$F$793,4,FALSE)</f>
        <v>Cologne</v>
      </c>
      <c r="N3186" t="str">
        <f>VLOOKUP($C3186,Customer!$A$2:$F$793,5,FALSE)</f>
        <v>Central</v>
      </c>
      <c r="O3186" t="str">
        <f>VLOOKUP($C3186,Customer!$A$2:$F$793,6,FALSE)</f>
        <v>Consumer</v>
      </c>
      <c r="P3186" t="str">
        <f>VLOOKUP(E3186,Product!$B$2:$C$1811,2,FALSE)</f>
        <v>Office Supplies</v>
      </c>
      <c r="Q3186" t="str">
        <f>VLOOKUP(E3186,CHOOSE({1,2},Product!$B$2:$B$1811,Product!$A$2:$A$1811),2,FALSE)</f>
        <v>Labels</v>
      </c>
      <c r="R3186" t="str">
        <f t="shared" si="49"/>
        <v>AZ</v>
      </c>
    </row>
    <row r="3187" spans="1:18" x14ac:dyDescent="0.25">
      <c r="A3187" t="s">
        <v>4252</v>
      </c>
      <c r="B3187" s="35">
        <v>44177</v>
      </c>
      <c r="C3187" t="s">
        <v>29</v>
      </c>
      <c r="D3187" t="s">
        <v>33</v>
      </c>
      <c r="E3187" t="s">
        <v>833</v>
      </c>
      <c r="F3187">
        <v>0</v>
      </c>
      <c r="G3187">
        <v>840712.95000000007</v>
      </c>
      <c r="H3187">
        <v>339235.05</v>
      </c>
      <c r="I3187">
        <v>5</v>
      </c>
      <c r="J3187" t="s">
        <v>26</v>
      </c>
      <c r="K3187" t="str">
        <f>VLOOKUP(C3187,Customer!$A$2:$F$793,2,FALSE)</f>
        <v>United Kingdom</v>
      </c>
      <c r="L3187" t="str">
        <f>VLOOKUP($C3187,Customer!$A$2:$F$793,3,FALSE)</f>
        <v>England</v>
      </c>
      <c r="M3187" t="str">
        <f>VLOOKUP($C3187,Customer!$A$2:$F$793,4,FALSE)</f>
        <v>Birmingham</v>
      </c>
      <c r="N3187" t="str">
        <f>VLOOKUP($C3187,Customer!$A$2:$F$793,5,FALSE)</f>
        <v>North</v>
      </c>
      <c r="O3187" t="str">
        <f>VLOOKUP($C3187,Customer!$A$2:$F$793,6,FALSE)</f>
        <v>Corporate</v>
      </c>
      <c r="P3187" t="str">
        <f>VLOOKUP(E3187,Product!$B$2:$C$1811,2,FALSE)</f>
        <v>Office Supplies</v>
      </c>
      <c r="Q3187" t="str">
        <f>VLOOKUP(E3187,CHOOSE({1,2},Product!$B$2:$B$1811,Product!$A$2:$A$1811),2,FALSE)</f>
        <v>Fasteners</v>
      </c>
      <c r="R3187" t="str">
        <f t="shared" si="49"/>
        <v>AZ</v>
      </c>
    </row>
    <row r="3188" spans="1:18" x14ac:dyDescent="0.25">
      <c r="A3188" t="s">
        <v>4252</v>
      </c>
      <c r="B3188" s="35">
        <v>44177</v>
      </c>
      <c r="C3188" t="s">
        <v>29</v>
      </c>
      <c r="D3188" t="s">
        <v>33</v>
      </c>
      <c r="E3188" t="s">
        <v>2063</v>
      </c>
      <c r="F3188">
        <v>0</v>
      </c>
      <c r="G3188">
        <v>412981.8</v>
      </c>
      <c r="H3188">
        <v>0</v>
      </c>
      <c r="I3188">
        <v>3</v>
      </c>
      <c r="J3188" t="s">
        <v>26</v>
      </c>
      <c r="K3188" t="str">
        <f>VLOOKUP(C3188,Customer!$A$2:$F$793,2,FALSE)</f>
        <v>United Kingdom</v>
      </c>
      <c r="L3188" t="str">
        <f>VLOOKUP($C3188,Customer!$A$2:$F$793,3,FALSE)</f>
        <v>England</v>
      </c>
      <c r="M3188" t="str">
        <f>VLOOKUP($C3188,Customer!$A$2:$F$793,4,FALSE)</f>
        <v>Birmingham</v>
      </c>
      <c r="N3188" t="str">
        <f>VLOOKUP($C3188,Customer!$A$2:$F$793,5,FALSE)</f>
        <v>North</v>
      </c>
      <c r="O3188" t="str">
        <f>VLOOKUP($C3188,Customer!$A$2:$F$793,6,FALSE)</f>
        <v>Corporate</v>
      </c>
      <c r="P3188" t="str">
        <f>VLOOKUP(E3188,Product!$B$2:$C$1811,2,FALSE)</f>
        <v>Office Supplies</v>
      </c>
      <c r="Q3188" t="str">
        <f>VLOOKUP(E3188,CHOOSE({1,2},Product!$B$2:$B$1811,Product!$A$2:$A$1811),2,FALSE)</f>
        <v>Labels</v>
      </c>
      <c r="R3188" t="str">
        <f t="shared" si="49"/>
        <v>AZ</v>
      </c>
    </row>
    <row r="3189" spans="1:18" x14ac:dyDescent="0.25">
      <c r="A3189" t="s">
        <v>4253</v>
      </c>
      <c r="B3189" s="35">
        <v>44177</v>
      </c>
      <c r="C3189" t="s">
        <v>1763</v>
      </c>
      <c r="D3189" t="s">
        <v>33</v>
      </c>
      <c r="E3189" t="s">
        <v>1369</v>
      </c>
      <c r="F3189">
        <v>0.1</v>
      </c>
      <c r="G3189">
        <v>2271399.9</v>
      </c>
      <c r="H3189">
        <v>73746.75</v>
      </c>
      <c r="I3189">
        <v>1</v>
      </c>
      <c r="J3189" t="s">
        <v>26</v>
      </c>
      <c r="K3189" t="str">
        <f>VLOOKUP(C3189,Customer!$A$2:$F$793,2,FALSE)</f>
        <v>Germany</v>
      </c>
      <c r="L3189" t="str">
        <f>VLOOKUP($C3189,Customer!$A$2:$F$793,3,FALSE)</f>
        <v>Bavaria</v>
      </c>
      <c r="M3189" t="str">
        <f>VLOOKUP($C3189,Customer!$A$2:$F$793,4,FALSE)</f>
        <v>Munich</v>
      </c>
      <c r="N3189" t="str">
        <f>VLOOKUP($C3189,Customer!$A$2:$F$793,5,FALSE)</f>
        <v>Central</v>
      </c>
      <c r="O3189" t="str">
        <f>VLOOKUP($C3189,Customer!$A$2:$F$793,6,FALSE)</f>
        <v>Consumer</v>
      </c>
      <c r="P3189" t="str">
        <f>VLOOKUP(E3189,Product!$B$2:$C$1811,2,FALSE)</f>
        <v>Furniture</v>
      </c>
      <c r="Q3189" t="str">
        <f>VLOOKUP(E3189,CHOOSE({1,2},Product!$B$2:$B$1811,Product!$A$2:$A$1811),2,FALSE)</f>
        <v>Bookcases</v>
      </c>
      <c r="R3189" t="str">
        <f t="shared" si="49"/>
        <v>AZ</v>
      </c>
    </row>
    <row r="3190" spans="1:18" x14ac:dyDescent="0.25">
      <c r="A3190" t="s">
        <v>4254</v>
      </c>
      <c r="B3190" s="35">
        <v>44177</v>
      </c>
      <c r="C3190" t="s">
        <v>206</v>
      </c>
      <c r="D3190" t="s">
        <v>24</v>
      </c>
      <c r="E3190" t="s">
        <v>1221</v>
      </c>
      <c r="F3190">
        <v>0</v>
      </c>
      <c r="G3190">
        <v>1976412.9000000001</v>
      </c>
      <c r="H3190">
        <v>368733.75</v>
      </c>
      <c r="I3190">
        <v>8</v>
      </c>
      <c r="J3190" t="s">
        <v>26</v>
      </c>
      <c r="K3190" t="str">
        <f>VLOOKUP(C3190,Customer!$A$2:$F$793,2,FALSE)</f>
        <v>Italy</v>
      </c>
      <c r="L3190" t="str">
        <f>VLOOKUP($C3190,Customer!$A$2:$F$793,3,FALSE)</f>
        <v>Lombardy</v>
      </c>
      <c r="M3190" t="str">
        <f>VLOOKUP($C3190,Customer!$A$2:$F$793,4,FALSE)</f>
        <v>Milan</v>
      </c>
      <c r="N3190" t="str">
        <f>VLOOKUP($C3190,Customer!$A$2:$F$793,5,FALSE)</f>
        <v>South</v>
      </c>
      <c r="O3190" t="str">
        <f>VLOOKUP($C3190,Customer!$A$2:$F$793,6,FALSE)</f>
        <v>Consumer</v>
      </c>
      <c r="P3190" t="str">
        <f>VLOOKUP(E3190,Product!$B$2:$C$1811,2,FALSE)</f>
        <v>Office Supplies</v>
      </c>
      <c r="Q3190" t="str">
        <f>VLOOKUP(E3190,CHOOSE({1,2},Product!$B$2:$B$1811,Product!$A$2:$A$1811),2,FALSE)</f>
        <v>Paper</v>
      </c>
      <c r="R3190" t="str">
        <f t="shared" si="49"/>
        <v>BN</v>
      </c>
    </row>
    <row r="3191" spans="1:18" x14ac:dyDescent="0.25">
      <c r="A3191" t="s">
        <v>4254</v>
      </c>
      <c r="B3191" s="35">
        <v>44177</v>
      </c>
      <c r="C3191" t="s">
        <v>206</v>
      </c>
      <c r="D3191" t="s">
        <v>24</v>
      </c>
      <c r="E3191" t="s">
        <v>1368</v>
      </c>
      <c r="F3191">
        <v>0</v>
      </c>
      <c r="G3191">
        <v>2005911.6</v>
      </c>
      <c r="H3191">
        <v>604723.35</v>
      </c>
      <c r="I3191">
        <v>3</v>
      </c>
      <c r="J3191" t="s">
        <v>26</v>
      </c>
      <c r="K3191" t="str">
        <f>VLOOKUP(C3191,Customer!$A$2:$F$793,2,FALSE)</f>
        <v>Italy</v>
      </c>
      <c r="L3191" t="str">
        <f>VLOOKUP($C3191,Customer!$A$2:$F$793,3,FALSE)</f>
        <v>Lombardy</v>
      </c>
      <c r="M3191" t="str">
        <f>VLOOKUP($C3191,Customer!$A$2:$F$793,4,FALSE)</f>
        <v>Milan</v>
      </c>
      <c r="N3191" t="str">
        <f>VLOOKUP($C3191,Customer!$A$2:$F$793,5,FALSE)</f>
        <v>South</v>
      </c>
      <c r="O3191" t="str">
        <f>VLOOKUP($C3191,Customer!$A$2:$F$793,6,FALSE)</f>
        <v>Consumer</v>
      </c>
      <c r="P3191" t="str">
        <f>VLOOKUP(E3191,Product!$B$2:$C$1811,2,FALSE)</f>
        <v>Technology</v>
      </c>
      <c r="Q3191" t="str">
        <f>VLOOKUP(E3191,CHOOSE({1,2},Product!$B$2:$B$1811,Product!$A$2:$A$1811),2,FALSE)</f>
        <v>Accessories</v>
      </c>
      <c r="R3191" t="str">
        <f t="shared" si="49"/>
        <v>BN</v>
      </c>
    </row>
    <row r="3192" spans="1:18" x14ac:dyDescent="0.25">
      <c r="A3192" t="s">
        <v>4255</v>
      </c>
      <c r="B3192" s="35">
        <v>44177</v>
      </c>
      <c r="C3192" t="s">
        <v>97</v>
      </c>
      <c r="D3192" t="s">
        <v>24</v>
      </c>
      <c r="E3192" t="s">
        <v>1587</v>
      </c>
      <c r="F3192">
        <v>0.4</v>
      </c>
      <c r="G3192">
        <v>1725673.95</v>
      </c>
      <c r="H3192">
        <v>-1061953.2</v>
      </c>
      <c r="I3192">
        <v>4</v>
      </c>
      <c r="J3192" t="s">
        <v>22</v>
      </c>
      <c r="K3192" t="str">
        <f>VLOOKUP(C3192,Customer!$A$2:$F$793,2,FALSE)</f>
        <v>Italy</v>
      </c>
      <c r="L3192" t="str">
        <f>VLOOKUP($C3192,Customer!$A$2:$F$793,3,FALSE)</f>
        <v>Tuscany</v>
      </c>
      <c r="M3192" t="str">
        <f>VLOOKUP($C3192,Customer!$A$2:$F$793,4,FALSE)</f>
        <v>Prato</v>
      </c>
      <c r="N3192" t="str">
        <f>VLOOKUP($C3192,Customer!$A$2:$F$793,5,FALSE)</f>
        <v>South</v>
      </c>
      <c r="O3192" t="str">
        <f>VLOOKUP($C3192,Customer!$A$2:$F$793,6,FALSE)</f>
        <v>Home Office</v>
      </c>
      <c r="P3192" t="str">
        <f>VLOOKUP(E3192,Product!$B$2:$C$1811,2,FALSE)</f>
        <v>Office Supplies</v>
      </c>
      <c r="Q3192" t="str">
        <f>VLOOKUP(E3192,CHOOSE({1,2},Product!$B$2:$B$1811,Product!$A$2:$A$1811),2,FALSE)</f>
        <v>Storage</v>
      </c>
      <c r="R3192" t="str">
        <f t="shared" si="49"/>
        <v>BN</v>
      </c>
    </row>
    <row r="3193" spans="1:18" x14ac:dyDescent="0.25">
      <c r="A3193" t="s">
        <v>4256</v>
      </c>
      <c r="B3193" s="35">
        <v>44177</v>
      </c>
      <c r="C3193" t="s">
        <v>2060</v>
      </c>
      <c r="D3193" t="s">
        <v>33</v>
      </c>
      <c r="E3193" t="s">
        <v>878</v>
      </c>
      <c r="F3193">
        <v>0.5</v>
      </c>
      <c r="G3193">
        <v>339235.05</v>
      </c>
      <c r="H3193">
        <v>-117994.8</v>
      </c>
      <c r="I3193">
        <v>3</v>
      </c>
      <c r="J3193" t="s">
        <v>26</v>
      </c>
      <c r="K3193" t="str">
        <f>VLOOKUP(C3193,Customer!$A$2:$F$793,2,FALSE)</f>
        <v>Spain</v>
      </c>
      <c r="L3193" t="str">
        <f>VLOOKUP($C3193,Customer!$A$2:$F$793,3,FALSE)</f>
        <v>Madrid</v>
      </c>
      <c r="M3193" t="str">
        <f>VLOOKUP($C3193,Customer!$A$2:$F$793,4,FALSE)</f>
        <v>Madrid</v>
      </c>
      <c r="N3193" t="str">
        <f>VLOOKUP($C3193,Customer!$A$2:$F$793,5,FALSE)</f>
        <v>South</v>
      </c>
      <c r="O3193" t="str">
        <f>VLOOKUP($C3193,Customer!$A$2:$F$793,6,FALSE)</f>
        <v>Home Office</v>
      </c>
      <c r="P3193" t="str">
        <f>VLOOKUP(E3193,Product!$B$2:$C$1811,2,FALSE)</f>
        <v>Office Supplies</v>
      </c>
      <c r="Q3193" t="str">
        <f>VLOOKUP(E3193,CHOOSE({1,2},Product!$B$2:$B$1811,Product!$A$2:$A$1811),2,FALSE)</f>
        <v>Art</v>
      </c>
      <c r="R3193" t="str">
        <f t="shared" si="49"/>
        <v>BN</v>
      </c>
    </row>
    <row r="3194" spans="1:18" x14ac:dyDescent="0.25">
      <c r="A3194" t="s">
        <v>4257</v>
      </c>
      <c r="B3194" s="35">
        <v>44178</v>
      </c>
      <c r="C3194" t="s">
        <v>633</v>
      </c>
      <c r="D3194" t="s">
        <v>24</v>
      </c>
      <c r="E3194" t="s">
        <v>343</v>
      </c>
      <c r="F3194">
        <v>0.1</v>
      </c>
      <c r="G3194">
        <v>294987</v>
      </c>
      <c r="H3194">
        <v>0</v>
      </c>
      <c r="I3194">
        <v>2</v>
      </c>
      <c r="J3194" t="s">
        <v>22</v>
      </c>
      <c r="K3194" t="str">
        <f>VLOOKUP(C3194,Customer!$A$2:$F$793,2,FALSE)</f>
        <v>Spain</v>
      </c>
      <c r="L3194" t="str">
        <f>VLOOKUP($C3194,Customer!$A$2:$F$793,3,FALSE)</f>
        <v>Ceuta</v>
      </c>
      <c r="M3194" t="str">
        <f>VLOOKUP($C3194,Customer!$A$2:$F$793,4,FALSE)</f>
        <v>Ceuta</v>
      </c>
      <c r="N3194" t="str">
        <f>VLOOKUP($C3194,Customer!$A$2:$F$793,5,FALSE)</f>
        <v>South</v>
      </c>
      <c r="O3194" t="str">
        <f>VLOOKUP($C3194,Customer!$A$2:$F$793,6,FALSE)</f>
        <v>Consumer</v>
      </c>
      <c r="P3194" t="str">
        <f>VLOOKUP(E3194,Product!$B$2:$C$1811,2,FALSE)</f>
        <v>Office Supplies</v>
      </c>
      <c r="Q3194" t="str">
        <f>VLOOKUP(E3194,CHOOSE({1,2},Product!$B$2:$B$1811,Product!$A$2:$A$1811),2,FALSE)</f>
        <v>Storage</v>
      </c>
      <c r="R3194" t="str">
        <f t="shared" si="49"/>
        <v>AZ</v>
      </c>
    </row>
    <row r="3195" spans="1:18" x14ac:dyDescent="0.25">
      <c r="A3195" t="s">
        <v>4257</v>
      </c>
      <c r="B3195" s="35">
        <v>44178</v>
      </c>
      <c r="C3195" t="s">
        <v>633</v>
      </c>
      <c r="D3195" t="s">
        <v>24</v>
      </c>
      <c r="E3195" t="s">
        <v>1803</v>
      </c>
      <c r="F3195">
        <v>0</v>
      </c>
      <c r="G3195">
        <v>31445614.199999999</v>
      </c>
      <c r="H3195">
        <v>7861403.5499999998</v>
      </c>
      <c r="I3195">
        <v>8</v>
      </c>
      <c r="J3195" t="s">
        <v>26</v>
      </c>
      <c r="K3195" t="str">
        <f>VLOOKUP(C3195,Customer!$A$2:$F$793,2,FALSE)</f>
        <v>Spain</v>
      </c>
      <c r="L3195" t="str">
        <f>VLOOKUP($C3195,Customer!$A$2:$F$793,3,FALSE)</f>
        <v>Ceuta</v>
      </c>
      <c r="M3195" t="str">
        <f>VLOOKUP($C3195,Customer!$A$2:$F$793,4,FALSE)</f>
        <v>Ceuta</v>
      </c>
      <c r="N3195" t="str">
        <f>VLOOKUP($C3195,Customer!$A$2:$F$793,5,FALSE)</f>
        <v>South</v>
      </c>
      <c r="O3195" t="str">
        <f>VLOOKUP($C3195,Customer!$A$2:$F$793,6,FALSE)</f>
        <v>Consumer</v>
      </c>
      <c r="P3195" t="str">
        <f>VLOOKUP(E3195,Product!$B$2:$C$1811,2,FALSE)</f>
        <v>Technology</v>
      </c>
      <c r="Q3195" t="str">
        <f>VLOOKUP(E3195,CHOOSE({1,2},Product!$B$2:$B$1811,Product!$A$2:$A$1811),2,FALSE)</f>
        <v>Machines</v>
      </c>
      <c r="R3195" t="str">
        <f t="shared" si="49"/>
        <v>AZ</v>
      </c>
    </row>
    <row r="3196" spans="1:18" x14ac:dyDescent="0.25">
      <c r="A3196" t="s">
        <v>4258</v>
      </c>
      <c r="B3196" s="35">
        <v>44178</v>
      </c>
      <c r="C3196" t="s">
        <v>1642</v>
      </c>
      <c r="D3196" t="s">
        <v>24</v>
      </c>
      <c r="E3196" t="s">
        <v>2097</v>
      </c>
      <c r="F3196">
        <v>0.3</v>
      </c>
      <c r="G3196">
        <v>324485.7</v>
      </c>
      <c r="H3196">
        <v>88496.1</v>
      </c>
      <c r="I3196">
        <v>2</v>
      </c>
      <c r="J3196" t="s">
        <v>22</v>
      </c>
      <c r="K3196" t="str">
        <f>VLOOKUP(C3196,Customer!$A$2:$F$793,2,FALSE)</f>
        <v>Switzerland</v>
      </c>
      <c r="L3196" t="str">
        <f>VLOOKUP($C3196,Customer!$A$2:$F$793,3,FALSE)</f>
        <v>Zürich</v>
      </c>
      <c r="M3196" t="str">
        <f>VLOOKUP($C3196,Customer!$A$2:$F$793,4,FALSE)</f>
        <v>Winterthur</v>
      </c>
      <c r="N3196" t="str">
        <f>VLOOKUP($C3196,Customer!$A$2:$F$793,5,FALSE)</f>
        <v>Central</v>
      </c>
      <c r="O3196" t="str">
        <f>VLOOKUP($C3196,Customer!$A$2:$F$793,6,FALSE)</f>
        <v>Consumer</v>
      </c>
      <c r="P3196" t="str">
        <f>VLOOKUP(E3196,Product!$B$2:$C$1811,2,FALSE)</f>
        <v>Furniture</v>
      </c>
      <c r="Q3196" t="str">
        <f>VLOOKUP(E3196,CHOOSE({1,2},Product!$B$2:$B$1811,Product!$A$2:$A$1811),2,FALSE)</f>
        <v>Furnishings</v>
      </c>
      <c r="R3196" t="str">
        <f t="shared" si="49"/>
        <v>AZ</v>
      </c>
    </row>
    <row r="3197" spans="1:18" x14ac:dyDescent="0.25">
      <c r="A3197" t="s">
        <v>4258</v>
      </c>
      <c r="B3197" s="35">
        <v>44178</v>
      </c>
      <c r="C3197" t="s">
        <v>1642</v>
      </c>
      <c r="D3197" t="s">
        <v>24</v>
      </c>
      <c r="E3197" t="s">
        <v>646</v>
      </c>
      <c r="F3197">
        <v>0</v>
      </c>
      <c r="G3197">
        <v>18303943.350000001</v>
      </c>
      <c r="H3197">
        <v>1283193.45</v>
      </c>
      <c r="I3197">
        <v>4</v>
      </c>
      <c r="J3197" t="s">
        <v>22</v>
      </c>
      <c r="K3197" t="str">
        <f>VLOOKUP(C3197,Customer!$A$2:$F$793,2,FALSE)</f>
        <v>Switzerland</v>
      </c>
      <c r="L3197" t="str">
        <f>VLOOKUP($C3197,Customer!$A$2:$F$793,3,FALSE)</f>
        <v>Zürich</v>
      </c>
      <c r="M3197" t="str">
        <f>VLOOKUP($C3197,Customer!$A$2:$F$793,4,FALSE)</f>
        <v>Winterthur</v>
      </c>
      <c r="N3197" t="str">
        <f>VLOOKUP($C3197,Customer!$A$2:$F$793,5,FALSE)</f>
        <v>Central</v>
      </c>
      <c r="O3197" t="str">
        <f>VLOOKUP($C3197,Customer!$A$2:$F$793,6,FALSE)</f>
        <v>Consumer</v>
      </c>
      <c r="P3197" t="str">
        <f>VLOOKUP(E3197,Product!$B$2:$C$1811,2,FALSE)</f>
        <v>Office Supplies</v>
      </c>
      <c r="Q3197" t="str">
        <f>VLOOKUP(E3197,CHOOSE({1,2},Product!$B$2:$B$1811,Product!$A$2:$A$1811),2,FALSE)</f>
        <v>Appliances</v>
      </c>
      <c r="R3197" t="str">
        <f t="shared" si="49"/>
        <v>AZ</v>
      </c>
    </row>
    <row r="3198" spans="1:18" x14ac:dyDescent="0.25">
      <c r="A3198" t="s">
        <v>4258</v>
      </c>
      <c r="B3198" s="35">
        <v>44178</v>
      </c>
      <c r="C3198" t="s">
        <v>1642</v>
      </c>
      <c r="D3198" t="s">
        <v>24</v>
      </c>
      <c r="E3198" t="s">
        <v>1825</v>
      </c>
      <c r="F3198">
        <v>0</v>
      </c>
      <c r="G3198">
        <v>85324989.75</v>
      </c>
      <c r="H3198">
        <v>5973486.75</v>
      </c>
      <c r="I3198">
        <v>9</v>
      </c>
      <c r="J3198" t="s">
        <v>26</v>
      </c>
      <c r="K3198" t="str">
        <f>VLOOKUP(C3198,Customer!$A$2:$F$793,2,FALSE)</f>
        <v>Switzerland</v>
      </c>
      <c r="L3198" t="str">
        <f>VLOOKUP($C3198,Customer!$A$2:$F$793,3,FALSE)</f>
        <v>Zürich</v>
      </c>
      <c r="M3198" t="str">
        <f>VLOOKUP($C3198,Customer!$A$2:$F$793,4,FALSE)</f>
        <v>Winterthur</v>
      </c>
      <c r="N3198" t="str">
        <f>VLOOKUP($C3198,Customer!$A$2:$F$793,5,FALSE)</f>
        <v>Central</v>
      </c>
      <c r="O3198" t="str">
        <f>VLOOKUP($C3198,Customer!$A$2:$F$793,6,FALSE)</f>
        <v>Consumer</v>
      </c>
      <c r="P3198" t="str">
        <f>VLOOKUP(E3198,Product!$B$2:$C$1811,2,FALSE)</f>
        <v>Technology</v>
      </c>
      <c r="Q3198" t="str">
        <f>VLOOKUP(E3198,CHOOSE({1,2},Product!$B$2:$B$1811,Product!$A$2:$A$1811),2,FALSE)</f>
        <v>Phones</v>
      </c>
      <c r="R3198" t="str">
        <f t="shared" si="49"/>
        <v>AZ</v>
      </c>
    </row>
    <row r="3199" spans="1:18" x14ac:dyDescent="0.25">
      <c r="A3199" t="s">
        <v>4259</v>
      </c>
      <c r="B3199" s="35">
        <v>44179</v>
      </c>
      <c r="C3199" t="s">
        <v>779</v>
      </c>
      <c r="D3199" t="s">
        <v>24</v>
      </c>
      <c r="E3199" t="s">
        <v>1119</v>
      </c>
      <c r="F3199">
        <v>0.1</v>
      </c>
      <c r="G3199">
        <v>4823037.45</v>
      </c>
      <c r="H3199">
        <v>1710924.6</v>
      </c>
      <c r="I3199">
        <v>3</v>
      </c>
      <c r="J3199" t="s">
        <v>22</v>
      </c>
      <c r="K3199" t="str">
        <f>VLOOKUP(C3199,Customer!$A$2:$F$793,2,FALSE)</f>
        <v>Austria</v>
      </c>
      <c r="L3199" t="str">
        <f>VLOOKUP($C3199,Customer!$A$2:$F$793,3,FALSE)</f>
        <v>Vienna</v>
      </c>
      <c r="M3199" t="str">
        <f>VLOOKUP($C3199,Customer!$A$2:$F$793,4,FALSE)</f>
        <v>Vienna</v>
      </c>
      <c r="N3199" t="str">
        <f>VLOOKUP($C3199,Customer!$A$2:$F$793,5,FALSE)</f>
        <v>Central</v>
      </c>
      <c r="O3199" t="str">
        <f>VLOOKUP($C3199,Customer!$A$2:$F$793,6,FALSE)</f>
        <v>Consumer</v>
      </c>
      <c r="P3199" t="str">
        <f>VLOOKUP(E3199,Product!$B$2:$C$1811,2,FALSE)</f>
        <v>Furniture</v>
      </c>
      <c r="Q3199" t="str">
        <f>VLOOKUP(E3199,CHOOSE({1,2},Product!$B$2:$B$1811,Product!$A$2:$A$1811),2,FALSE)</f>
        <v>Bookcases</v>
      </c>
      <c r="R3199" t="str">
        <f t="shared" si="49"/>
        <v>AZ</v>
      </c>
    </row>
    <row r="3200" spans="1:18" x14ac:dyDescent="0.25">
      <c r="A3200" t="s">
        <v>4260</v>
      </c>
      <c r="B3200" s="35">
        <v>44179</v>
      </c>
      <c r="C3200" t="s">
        <v>1046</v>
      </c>
      <c r="D3200" t="s">
        <v>33</v>
      </c>
      <c r="E3200" t="s">
        <v>1750</v>
      </c>
      <c r="F3200">
        <v>0</v>
      </c>
      <c r="G3200">
        <v>1460185.6500000001</v>
      </c>
      <c r="H3200">
        <v>147493.5</v>
      </c>
      <c r="I3200">
        <v>2</v>
      </c>
      <c r="J3200" t="s">
        <v>26</v>
      </c>
      <c r="K3200" t="str">
        <f>VLOOKUP(C3200,Customer!$A$2:$F$793,2,FALSE)</f>
        <v>Germany</v>
      </c>
      <c r="L3200" t="str">
        <f>VLOOKUP($C3200,Customer!$A$2:$F$793,3,FALSE)</f>
        <v>North Rhine-Westphalia</v>
      </c>
      <c r="M3200" t="str">
        <f>VLOOKUP($C3200,Customer!$A$2:$F$793,4,FALSE)</f>
        <v>Bochum</v>
      </c>
      <c r="N3200" t="str">
        <f>VLOOKUP($C3200,Customer!$A$2:$F$793,5,FALSE)</f>
        <v>Central</v>
      </c>
      <c r="O3200" t="str">
        <f>VLOOKUP($C3200,Customer!$A$2:$F$793,6,FALSE)</f>
        <v>Consumer</v>
      </c>
      <c r="P3200" t="str">
        <f>VLOOKUP(E3200,Product!$B$2:$C$1811,2,FALSE)</f>
        <v>Office Supplies</v>
      </c>
      <c r="Q3200" t="str">
        <f>VLOOKUP(E3200,CHOOSE({1,2},Product!$B$2:$B$1811,Product!$A$2:$A$1811),2,FALSE)</f>
        <v>Envelopes</v>
      </c>
      <c r="R3200" t="str">
        <f t="shared" si="49"/>
        <v>AZ</v>
      </c>
    </row>
    <row r="3201" spans="1:18" x14ac:dyDescent="0.25">
      <c r="A3201" t="s">
        <v>4260</v>
      </c>
      <c r="B3201" s="35">
        <v>44179</v>
      </c>
      <c r="C3201" t="s">
        <v>1046</v>
      </c>
      <c r="D3201" t="s">
        <v>33</v>
      </c>
      <c r="E3201" t="s">
        <v>1871</v>
      </c>
      <c r="F3201">
        <v>0.15</v>
      </c>
      <c r="G3201">
        <v>14793598.050000001</v>
      </c>
      <c r="H3201">
        <v>5221269.9000000004</v>
      </c>
      <c r="I3201">
        <v>7</v>
      </c>
      <c r="J3201" t="s">
        <v>26</v>
      </c>
      <c r="K3201" t="str">
        <f>VLOOKUP(C3201,Customer!$A$2:$F$793,2,FALSE)</f>
        <v>Germany</v>
      </c>
      <c r="L3201" t="str">
        <f>VLOOKUP($C3201,Customer!$A$2:$F$793,3,FALSE)</f>
        <v>North Rhine-Westphalia</v>
      </c>
      <c r="M3201" t="str">
        <f>VLOOKUP($C3201,Customer!$A$2:$F$793,4,FALSE)</f>
        <v>Bochum</v>
      </c>
      <c r="N3201" t="str">
        <f>VLOOKUP($C3201,Customer!$A$2:$F$793,5,FALSE)</f>
        <v>Central</v>
      </c>
      <c r="O3201" t="str">
        <f>VLOOKUP($C3201,Customer!$A$2:$F$793,6,FALSE)</f>
        <v>Consumer</v>
      </c>
      <c r="P3201" t="str">
        <f>VLOOKUP(E3201,Product!$B$2:$C$1811,2,FALSE)</f>
        <v>Technology</v>
      </c>
      <c r="Q3201" t="str">
        <f>VLOOKUP(E3201,CHOOSE({1,2},Product!$B$2:$B$1811,Product!$A$2:$A$1811),2,FALSE)</f>
        <v>Copiers</v>
      </c>
      <c r="R3201" t="str">
        <f t="shared" si="49"/>
        <v>AZ</v>
      </c>
    </row>
    <row r="3202" spans="1:18" x14ac:dyDescent="0.25">
      <c r="A3202" t="s">
        <v>4261</v>
      </c>
      <c r="B3202" s="35">
        <v>44179</v>
      </c>
      <c r="C3202" t="s">
        <v>548</v>
      </c>
      <c r="D3202" t="s">
        <v>20</v>
      </c>
      <c r="E3202" t="s">
        <v>466</v>
      </c>
      <c r="F3202">
        <v>0</v>
      </c>
      <c r="G3202">
        <v>2920371.3000000003</v>
      </c>
      <c r="H3202">
        <v>958707.75</v>
      </c>
      <c r="I3202">
        <v>4</v>
      </c>
      <c r="J3202" t="s">
        <v>26</v>
      </c>
      <c r="K3202" t="str">
        <f>VLOOKUP(C3202,Customer!$A$2:$F$793,2,FALSE)</f>
        <v>United Kingdom</v>
      </c>
      <c r="L3202" t="str">
        <f>VLOOKUP($C3202,Customer!$A$2:$F$793,3,FALSE)</f>
        <v>England</v>
      </c>
      <c r="M3202" t="str">
        <f>VLOOKUP($C3202,Customer!$A$2:$F$793,4,FALSE)</f>
        <v>London</v>
      </c>
      <c r="N3202" t="str">
        <f>VLOOKUP($C3202,Customer!$A$2:$F$793,5,FALSE)</f>
        <v>North</v>
      </c>
      <c r="O3202" t="str">
        <f>VLOOKUP($C3202,Customer!$A$2:$F$793,6,FALSE)</f>
        <v>Consumer</v>
      </c>
      <c r="P3202" t="str">
        <f>VLOOKUP(E3202,Product!$B$2:$C$1811,2,FALSE)</f>
        <v>Office Supplies</v>
      </c>
      <c r="Q3202" t="str">
        <f>VLOOKUP(E3202,CHOOSE({1,2},Product!$B$2:$B$1811,Product!$A$2:$A$1811),2,FALSE)</f>
        <v>Art</v>
      </c>
      <c r="R3202" t="str">
        <f t="shared" si="49"/>
        <v>AZ</v>
      </c>
    </row>
    <row r="3203" spans="1:18" x14ac:dyDescent="0.25">
      <c r="A3203" t="s">
        <v>4262</v>
      </c>
      <c r="B3203" s="35">
        <v>44179</v>
      </c>
      <c r="C3203" t="s">
        <v>468</v>
      </c>
      <c r="D3203" t="s">
        <v>20</v>
      </c>
      <c r="E3203" t="s">
        <v>287</v>
      </c>
      <c r="F3203">
        <v>0</v>
      </c>
      <c r="G3203">
        <v>766966.20000000007</v>
      </c>
      <c r="H3203">
        <v>14749.35</v>
      </c>
      <c r="I3203">
        <v>4</v>
      </c>
      <c r="J3203" t="s">
        <v>22</v>
      </c>
      <c r="K3203" t="str">
        <f>VLOOKUP(C3203,Customer!$A$2:$F$793,2,FALSE)</f>
        <v>Germany</v>
      </c>
      <c r="L3203" t="str">
        <f>VLOOKUP($C3203,Customer!$A$2:$F$793,3,FALSE)</f>
        <v>North Rhine-Westphalia</v>
      </c>
      <c r="M3203" t="str">
        <f>VLOOKUP($C3203,Customer!$A$2:$F$793,4,FALSE)</f>
        <v>Moers</v>
      </c>
      <c r="N3203" t="str">
        <f>VLOOKUP($C3203,Customer!$A$2:$F$793,5,FALSE)</f>
        <v>Central</v>
      </c>
      <c r="O3203" t="str">
        <f>VLOOKUP($C3203,Customer!$A$2:$F$793,6,FALSE)</f>
        <v>Home Office</v>
      </c>
      <c r="P3203" t="str">
        <f>VLOOKUP(E3203,Product!$B$2:$C$1811,2,FALSE)</f>
        <v>Office Supplies</v>
      </c>
      <c r="Q3203" t="str">
        <f>VLOOKUP(E3203,CHOOSE({1,2},Product!$B$2:$B$1811,Product!$A$2:$A$1811),2,FALSE)</f>
        <v>Fasteners</v>
      </c>
      <c r="R3203" t="str">
        <f t="shared" ref="R3203:R3266" si="50">LEFT(A3203,2)</f>
        <v>AZ</v>
      </c>
    </row>
    <row r="3204" spans="1:18" x14ac:dyDescent="0.25">
      <c r="A3204" t="s">
        <v>4263</v>
      </c>
      <c r="B3204" s="35">
        <v>44179</v>
      </c>
      <c r="C3204" t="s">
        <v>1426</v>
      </c>
      <c r="D3204" t="s">
        <v>24</v>
      </c>
      <c r="E3204" t="s">
        <v>2098</v>
      </c>
      <c r="F3204">
        <v>0</v>
      </c>
      <c r="G3204">
        <v>12979428</v>
      </c>
      <c r="H3204">
        <v>5707998.4500000002</v>
      </c>
      <c r="I3204">
        <v>8</v>
      </c>
      <c r="J3204" t="s">
        <v>22</v>
      </c>
      <c r="K3204" t="str">
        <f>VLOOKUP(C3204,Customer!$A$2:$F$793,2,FALSE)</f>
        <v>United Kingdom</v>
      </c>
      <c r="L3204" t="str">
        <f>VLOOKUP($C3204,Customer!$A$2:$F$793,3,FALSE)</f>
        <v>England</v>
      </c>
      <c r="M3204" t="str">
        <f>VLOOKUP($C3204,Customer!$A$2:$F$793,4,FALSE)</f>
        <v>Tamworth</v>
      </c>
      <c r="N3204" t="str">
        <f>VLOOKUP($C3204,Customer!$A$2:$F$793,5,FALSE)</f>
        <v>North</v>
      </c>
      <c r="O3204" t="str">
        <f>VLOOKUP($C3204,Customer!$A$2:$F$793,6,FALSE)</f>
        <v>Consumer</v>
      </c>
      <c r="P3204" t="str">
        <f>VLOOKUP(E3204,Product!$B$2:$C$1811,2,FALSE)</f>
        <v>Furniture</v>
      </c>
      <c r="Q3204" t="str">
        <f>VLOOKUP(E3204,CHOOSE({1,2},Product!$B$2:$B$1811,Product!$A$2:$A$1811),2,FALSE)</f>
        <v>Furnishings</v>
      </c>
      <c r="R3204" t="str">
        <f t="shared" si="50"/>
        <v>AZ</v>
      </c>
    </row>
    <row r="3205" spans="1:18" x14ac:dyDescent="0.25">
      <c r="A3205" t="s">
        <v>4264</v>
      </c>
      <c r="B3205" s="35">
        <v>44180</v>
      </c>
      <c r="C3205" t="s">
        <v>643</v>
      </c>
      <c r="D3205" t="s">
        <v>24</v>
      </c>
      <c r="E3205" t="s">
        <v>2099</v>
      </c>
      <c r="F3205">
        <v>0</v>
      </c>
      <c r="G3205">
        <v>2536888.2000000002</v>
      </c>
      <c r="H3205">
        <v>1091451.9000000001</v>
      </c>
      <c r="I3205">
        <v>2</v>
      </c>
      <c r="J3205" t="s">
        <v>22</v>
      </c>
      <c r="K3205" t="str">
        <f>VLOOKUP(C3205,Customer!$A$2:$F$793,2,FALSE)</f>
        <v>France</v>
      </c>
      <c r="L3205" t="str">
        <f>VLOOKUP($C3205,Customer!$A$2:$F$793,3,FALSE)</f>
        <v>Nord-Pas-de-Calais-Picardie</v>
      </c>
      <c r="M3205" t="str">
        <f>VLOOKUP($C3205,Customer!$A$2:$F$793,4,FALSE)</f>
        <v>Hautmont</v>
      </c>
      <c r="N3205" t="str">
        <f>VLOOKUP($C3205,Customer!$A$2:$F$793,5,FALSE)</f>
        <v>Central</v>
      </c>
      <c r="O3205" t="str">
        <f>VLOOKUP($C3205,Customer!$A$2:$F$793,6,FALSE)</f>
        <v>Consumer</v>
      </c>
      <c r="P3205" t="str">
        <f>VLOOKUP(E3205,Product!$B$2:$C$1811,2,FALSE)</f>
        <v>Office Supplies</v>
      </c>
      <c r="Q3205" t="str">
        <f>VLOOKUP(E3205,CHOOSE({1,2},Product!$B$2:$B$1811,Product!$A$2:$A$1811),2,FALSE)</f>
        <v>Appliances</v>
      </c>
      <c r="R3205" t="str">
        <f t="shared" si="50"/>
        <v>AZ</v>
      </c>
    </row>
    <row r="3206" spans="1:18" x14ac:dyDescent="0.25">
      <c r="A3206" t="s">
        <v>4264</v>
      </c>
      <c r="B3206" s="35">
        <v>44180</v>
      </c>
      <c r="C3206" t="s">
        <v>643</v>
      </c>
      <c r="D3206" t="s">
        <v>24</v>
      </c>
      <c r="E3206" t="s">
        <v>99</v>
      </c>
      <c r="F3206">
        <v>0</v>
      </c>
      <c r="G3206">
        <v>1592929.8</v>
      </c>
      <c r="H3206">
        <v>368733.75</v>
      </c>
      <c r="I3206">
        <v>2</v>
      </c>
      <c r="J3206" t="s">
        <v>26</v>
      </c>
      <c r="K3206" t="str">
        <f>VLOOKUP(C3206,Customer!$A$2:$F$793,2,FALSE)</f>
        <v>France</v>
      </c>
      <c r="L3206" t="str">
        <f>VLOOKUP($C3206,Customer!$A$2:$F$793,3,FALSE)</f>
        <v>Nord-Pas-de-Calais-Picardie</v>
      </c>
      <c r="M3206" t="str">
        <f>VLOOKUP($C3206,Customer!$A$2:$F$793,4,FALSE)</f>
        <v>Hautmont</v>
      </c>
      <c r="N3206" t="str">
        <f>VLOOKUP($C3206,Customer!$A$2:$F$793,5,FALSE)</f>
        <v>Central</v>
      </c>
      <c r="O3206" t="str">
        <f>VLOOKUP($C3206,Customer!$A$2:$F$793,6,FALSE)</f>
        <v>Consumer</v>
      </c>
      <c r="P3206" t="str">
        <f>VLOOKUP(E3206,Product!$B$2:$C$1811,2,FALSE)</f>
        <v>Office Supplies</v>
      </c>
      <c r="Q3206" t="str">
        <f>VLOOKUP(E3206,CHOOSE({1,2},Product!$B$2:$B$1811,Product!$A$2:$A$1811),2,FALSE)</f>
        <v>Art</v>
      </c>
      <c r="R3206" t="str">
        <f t="shared" si="50"/>
        <v>AZ</v>
      </c>
    </row>
    <row r="3207" spans="1:18" x14ac:dyDescent="0.25">
      <c r="A3207" t="s">
        <v>4264</v>
      </c>
      <c r="B3207" s="35">
        <v>44180</v>
      </c>
      <c r="C3207" t="s">
        <v>643</v>
      </c>
      <c r="D3207" t="s">
        <v>24</v>
      </c>
      <c r="E3207" t="s">
        <v>2100</v>
      </c>
      <c r="F3207">
        <v>0</v>
      </c>
      <c r="G3207">
        <v>2212402.5</v>
      </c>
      <c r="H3207">
        <v>0</v>
      </c>
      <c r="I3207">
        <v>3</v>
      </c>
      <c r="J3207" t="s">
        <v>26</v>
      </c>
      <c r="K3207" t="str">
        <f>VLOOKUP(C3207,Customer!$A$2:$F$793,2,FALSE)</f>
        <v>France</v>
      </c>
      <c r="L3207" t="str">
        <f>VLOOKUP($C3207,Customer!$A$2:$F$793,3,FALSE)</f>
        <v>Nord-Pas-de-Calais-Picardie</v>
      </c>
      <c r="M3207" t="str">
        <f>VLOOKUP($C3207,Customer!$A$2:$F$793,4,FALSE)</f>
        <v>Hautmont</v>
      </c>
      <c r="N3207" t="str">
        <f>VLOOKUP($C3207,Customer!$A$2:$F$793,5,FALSE)</f>
        <v>Central</v>
      </c>
      <c r="O3207" t="str">
        <f>VLOOKUP($C3207,Customer!$A$2:$F$793,6,FALSE)</f>
        <v>Consumer</v>
      </c>
      <c r="P3207" t="str">
        <f>VLOOKUP(E3207,Product!$B$2:$C$1811,2,FALSE)</f>
        <v>Office Supplies</v>
      </c>
      <c r="Q3207" t="str">
        <f>VLOOKUP(E3207,CHOOSE({1,2},Product!$B$2:$B$1811,Product!$A$2:$A$1811),2,FALSE)</f>
        <v>Art</v>
      </c>
      <c r="R3207" t="str">
        <f t="shared" si="50"/>
        <v>AZ</v>
      </c>
    </row>
    <row r="3208" spans="1:18" x14ac:dyDescent="0.25">
      <c r="A3208" t="s">
        <v>4264</v>
      </c>
      <c r="B3208" s="35">
        <v>44180</v>
      </c>
      <c r="C3208" t="s">
        <v>643</v>
      </c>
      <c r="D3208" t="s">
        <v>24</v>
      </c>
      <c r="E3208" t="s">
        <v>315</v>
      </c>
      <c r="F3208">
        <v>0</v>
      </c>
      <c r="G3208">
        <v>2227151.85</v>
      </c>
      <c r="H3208">
        <v>132744.15</v>
      </c>
      <c r="I3208">
        <v>3</v>
      </c>
      <c r="J3208" t="s">
        <v>26</v>
      </c>
      <c r="K3208" t="str">
        <f>VLOOKUP(C3208,Customer!$A$2:$F$793,2,FALSE)</f>
        <v>France</v>
      </c>
      <c r="L3208" t="str">
        <f>VLOOKUP($C3208,Customer!$A$2:$F$793,3,FALSE)</f>
        <v>Nord-Pas-de-Calais-Picardie</v>
      </c>
      <c r="M3208" t="str">
        <f>VLOOKUP($C3208,Customer!$A$2:$F$793,4,FALSE)</f>
        <v>Hautmont</v>
      </c>
      <c r="N3208" t="str">
        <f>VLOOKUP($C3208,Customer!$A$2:$F$793,5,FALSE)</f>
        <v>Central</v>
      </c>
      <c r="O3208" t="str">
        <f>VLOOKUP($C3208,Customer!$A$2:$F$793,6,FALSE)</f>
        <v>Consumer</v>
      </c>
      <c r="P3208" t="str">
        <f>VLOOKUP(E3208,Product!$B$2:$C$1811,2,FALSE)</f>
        <v>Office Supplies</v>
      </c>
      <c r="Q3208" t="str">
        <f>VLOOKUP(E3208,CHOOSE({1,2},Product!$B$2:$B$1811,Product!$A$2:$A$1811),2,FALSE)</f>
        <v>Binders</v>
      </c>
      <c r="R3208" t="str">
        <f t="shared" si="50"/>
        <v>AZ</v>
      </c>
    </row>
    <row r="3209" spans="1:18" x14ac:dyDescent="0.25">
      <c r="A3209" t="s">
        <v>4265</v>
      </c>
      <c r="B3209" s="35">
        <v>44180</v>
      </c>
      <c r="C3209" t="s">
        <v>1452</v>
      </c>
      <c r="D3209" t="s">
        <v>20</v>
      </c>
      <c r="E3209" t="s">
        <v>1370</v>
      </c>
      <c r="F3209">
        <v>0</v>
      </c>
      <c r="G3209">
        <v>1312692.1500000001</v>
      </c>
      <c r="H3209">
        <v>176992.2</v>
      </c>
      <c r="I3209">
        <v>6</v>
      </c>
      <c r="J3209" t="s">
        <v>26</v>
      </c>
      <c r="K3209" t="str">
        <f>VLOOKUP(C3209,Customer!$A$2:$F$793,2,FALSE)</f>
        <v>United Kingdom</v>
      </c>
      <c r="L3209" t="str">
        <f>VLOOKUP($C3209,Customer!$A$2:$F$793,3,FALSE)</f>
        <v>England</v>
      </c>
      <c r="M3209" t="str">
        <f>VLOOKUP($C3209,Customer!$A$2:$F$793,4,FALSE)</f>
        <v>Carlisle</v>
      </c>
      <c r="N3209" t="str">
        <f>VLOOKUP($C3209,Customer!$A$2:$F$793,5,FALSE)</f>
        <v>North</v>
      </c>
      <c r="O3209" t="str">
        <f>VLOOKUP($C3209,Customer!$A$2:$F$793,6,FALSE)</f>
        <v>Home Office</v>
      </c>
      <c r="P3209" t="str">
        <f>VLOOKUP(E3209,Product!$B$2:$C$1811,2,FALSE)</f>
        <v>Office Supplies</v>
      </c>
      <c r="Q3209" t="str">
        <f>VLOOKUP(E3209,CHOOSE({1,2},Product!$B$2:$B$1811,Product!$A$2:$A$1811),2,FALSE)</f>
        <v>Supplies</v>
      </c>
      <c r="R3209" t="str">
        <f t="shared" si="50"/>
        <v>AZ</v>
      </c>
    </row>
    <row r="3210" spans="1:18" x14ac:dyDescent="0.25">
      <c r="A3210" t="s">
        <v>4265</v>
      </c>
      <c r="B3210" s="35">
        <v>44180</v>
      </c>
      <c r="C3210" t="s">
        <v>1452</v>
      </c>
      <c r="D3210" t="s">
        <v>20</v>
      </c>
      <c r="E3210" t="s">
        <v>938</v>
      </c>
      <c r="F3210">
        <v>0</v>
      </c>
      <c r="G3210">
        <v>1238945.4000000001</v>
      </c>
      <c r="H3210">
        <v>427731.15</v>
      </c>
      <c r="I3210">
        <v>2</v>
      </c>
      <c r="J3210" t="s">
        <v>26</v>
      </c>
      <c r="K3210" t="str">
        <f>VLOOKUP(C3210,Customer!$A$2:$F$793,2,FALSE)</f>
        <v>United Kingdom</v>
      </c>
      <c r="L3210" t="str">
        <f>VLOOKUP($C3210,Customer!$A$2:$F$793,3,FALSE)</f>
        <v>England</v>
      </c>
      <c r="M3210" t="str">
        <f>VLOOKUP($C3210,Customer!$A$2:$F$793,4,FALSE)</f>
        <v>Carlisle</v>
      </c>
      <c r="N3210" t="str">
        <f>VLOOKUP($C3210,Customer!$A$2:$F$793,5,FALSE)</f>
        <v>North</v>
      </c>
      <c r="O3210" t="str">
        <f>VLOOKUP($C3210,Customer!$A$2:$F$793,6,FALSE)</f>
        <v>Home Office</v>
      </c>
      <c r="P3210" t="str">
        <f>VLOOKUP(E3210,Product!$B$2:$C$1811,2,FALSE)</f>
        <v>Office Supplies</v>
      </c>
      <c r="Q3210" t="str">
        <f>VLOOKUP(E3210,CHOOSE({1,2},Product!$B$2:$B$1811,Product!$A$2:$A$1811),2,FALSE)</f>
        <v>Supplies</v>
      </c>
      <c r="R3210" t="str">
        <f t="shared" si="50"/>
        <v>AZ</v>
      </c>
    </row>
    <row r="3211" spans="1:18" x14ac:dyDescent="0.25">
      <c r="A3211" t="s">
        <v>4266</v>
      </c>
      <c r="B3211" s="35">
        <v>44180</v>
      </c>
      <c r="C3211" t="s">
        <v>1770</v>
      </c>
      <c r="D3211" t="s">
        <v>51</v>
      </c>
      <c r="E3211" t="s">
        <v>319</v>
      </c>
      <c r="F3211">
        <v>0</v>
      </c>
      <c r="G3211">
        <v>648971.4</v>
      </c>
      <c r="H3211">
        <v>132744.15</v>
      </c>
      <c r="I3211">
        <v>3</v>
      </c>
      <c r="J3211" t="s">
        <v>26</v>
      </c>
      <c r="K3211" t="str">
        <f>VLOOKUP(C3211,Customer!$A$2:$F$793,2,FALSE)</f>
        <v>United Kingdom</v>
      </c>
      <c r="L3211" t="str">
        <f>VLOOKUP($C3211,Customer!$A$2:$F$793,3,FALSE)</f>
        <v>Scotland</v>
      </c>
      <c r="M3211" t="str">
        <f>VLOOKUP($C3211,Customer!$A$2:$F$793,4,FALSE)</f>
        <v>Edinburgh</v>
      </c>
      <c r="N3211" t="str">
        <f>VLOOKUP($C3211,Customer!$A$2:$F$793,5,FALSE)</f>
        <v>North</v>
      </c>
      <c r="O3211" t="str">
        <f>VLOOKUP($C3211,Customer!$A$2:$F$793,6,FALSE)</f>
        <v>Corporate</v>
      </c>
      <c r="P3211" t="str">
        <f>VLOOKUP(E3211,Product!$B$2:$C$1811,2,FALSE)</f>
        <v>Office Supplies</v>
      </c>
      <c r="Q3211" t="str">
        <f>VLOOKUP(E3211,CHOOSE({1,2},Product!$B$2:$B$1811,Product!$A$2:$A$1811),2,FALSE)</f>
        <v>Art</v>
      </c>
      <c r="R3211" t="str">
        <f t="shared" si="50"/>
        <v>AZ</v>
      </c>
    </row>
    <row r="3212" spans="1:18" x14ac:dyDescent="0.25">
      <c r="A3212" t="s">
        <v>4267</v>
      </c>
      <c r="B3212" s="35">
        <v>44182</v>
      </c>
      <c r="C3212" t="s">
        <v>431</v>
      </c>
      <c r="D3212" t="s">
        <v>20</v>
      </c>
      <c r="E3212" t="s">
        <v>1675</v>
      </c>
      <c r="F3212">
        <v>0</v>
      </c>
      <c r="G3212">
        <v>294987</v>
      </c>
      <c r="H3212">
        <v>117994.8</v>
      </c>
      <c r="I3212">
        <v>2</v>
      </c>
      <c r="J3212" t="s">
        <v>22</v>
      </c>
      <c r="K3212" t="str">
        <f>VLOOKUP(C3212,Customer!$A$2:$F$793,2,FALSE)</f>
        <v>Spain</v>
      </c>
      <c r="L3212" t="str">
        <f>VLOOKUP($C3212,Customer!$A$2:$F$793,3,FALSE)</f>
        <v>Catalonia</v>
      </c>
      <c r="M3212" t="str">
        <f>VLOOKUP($C3212,Customer!$A$2:$F$793,4,FALSE)</f>
        <v>Rubí</v>
      </c>
      <c r="N3212" t="str">
        <f>VLOOKUP($C3212,Customer!$A$2:$F$793,5,FALSE)</f>
        <v>South</v>
      </c>
      <c r="O3212" t="str">
        <f>VLOOKUP($C3212,Customer!$A$2:$F$793,6,FALSE)</f>
        <v>Corporate</v>
      </c>
      <c r="P3212" t="str">
        <f>VLOOKUP(E3212,Product!$B$2:$C$1811,2,FALSE)</f>
        <v>Office Supplies</v>
      </c>
      <c r="Q3212" t="str">
        <f>VLOOKUP(E3212,CHOOSE({1,2},Product!$B$2:$B$1811,Product!$A$2:$A$1811),2,FALSE)</f>
        <v>Envelopes</v>
      </c>
      <c r="R3212" t="str">
        <f t="shared" si="50"/>
        <v>AZ</v>
      </c>
    </row>
    <row r="3213" spans="1:18" x14ac:dyDescent="0.25">
      <c r="A3213" t="s">
        <v>4268</v>
      </c>
      <c r="B3213" s="35">
        <v>44182</v>
      </c>
      <c r="C3213" t="s">
        <v>1908</v>
      </c>
      <c r="D3213" t="s">
        <v>51</v>
      </c>
      <c r="E3213" t="s">
        <v>1130</v>
      </c>
      <c r="F3213">
        <v>0</v>
      </c>
      <c r="G3213">
        <v>663720.75</v>
      </c>
      <c r="H3213">
        <v>0</v>
      </c>
      <c r="I3213">
        <v>2</v>
      </c>
      <c r="J3213" t="s">
        <v>26</v>
      </c>
      <c r="K3213" t="str">
        <f>VLOOKUP(C3213,Customer!$A$2:$F$793,2,FALSE)</f>
        <v>Germany</v>
      </c>
      <c r="L3213" t="str">
        <f>VLOOKUP($C3213,Customer!$A$2:$F$793,3,FALSE)</f>
        <v>Berlin</v>
      </c>
      <c r="M3213" t="str">
        <f>VLOOKUP($C3213,Customer!$A$2:$F$793,4,FALSE)</f>
        <v>Berlin</v>
      </c>
      <c r="N3213" t="str">
        <f>VLOOKUP($C3213,Customer!$A$2:$F$793,5,FALSE)</f>
        <v>Central</v>
      </c>
      <c r="O3213" t="str">
        <f>VLOOKUP($C3213,Customer!$A$2:$F$793,6,FALSE)</f>
        <v>Corporate</v>
      </c>
      <c r="P3213" t="str">
        <f>VLOOKUP(E3213,Product!$B$2:$C$1811,2,FALSE)</f>
        <v>Office Supplies</v>
      </c>
      <c r="Q3213" t="str">
        <f>VLOOKUP(E3213,CHOOSE({1,2},Product!$B$2:$B$1811,Product!$A$2:$A$1811),2,FALSE)</f>
        <v>Art</v>
      </c>
      <c r="R3213" t="str">
        <f t="shared" si="50"/>
        <v>AZ</v>
      </c>
    </row>
    <row r="3214" spans="1:18" x14ac:dyDescent="0.25">
      <c r="A3214" t="s">
        <v>4269</v>
      </c>
      <c r="B3214" s="35">
        <v>44182</v>
      </c>
      <c r="C3214" t="s">
        <v>262</v>
      </c>
      <c r="D3214" t="s">
        <v>24</v>
      </c>
      <c r="E3214" t="s">
        <v>1976</v>
      </c>
      <c r="F3214">
        <v>0</v>
      </c>
      <c r="G3214">
        <v>884961</v>
      </c>
      <c r="H3214">
        <v>73746.75</v>
      </c>
      <c r="I3214">
        <v>4</v>
      </c>
      <c r="J3214" t="s">
        <v>22</v>
      </c>
      <c r="K3214" t="str">
        <f>VLOOKUP(C3214,Customer!$A$2:$F$793,2,FALSE)</f>
        <v>United Kingdom</v>
      </c>
      <c r="L3214" t="str">
        <f>VLOOKUP($C3214,Customer!$A$2:$F$793,3,FALSE)</f>
        <v>England</v>
      </c>
      <c r="M3214" t="str">
        <f>VLOOKUP($C3214,Customer!$A$2:$F$793,4,FALSE)</f>
        <v>Coventry</v>
      </c>
      <c r="N3214" t="str">
        <f>VLOOKUP($C3214,Customer!$A$2:$F$793,5,FALSE)</f>
        <v>North</v>
      </c>
      <c r="O3214" t="str">
        <f>VLOOKUP($C3214,Customer!$A$2:$F$793,6,FALSE)</f>
        <v>Corporate</v>
      </c>
      <c r="P3214" t="str">
        <f>VLOOKUP(E3214,Product!$B$2:$C$1811,2,FALSE)</f>
        <v>Office Supplies</v>
      </c>
      <c r="Q3214" t="str">
        <f>VLOOKUP(E3214,CHOOSE({1,2},Product!$B$2:$B$1811,Product!$A$2:$A$1811),2,FALSE)</f>
        <v>Binders</v>
      </c>
      <c r="R3214" t="str">
        <f t="shared" si="50"/>
        <v>AZ</v>
      </c>
    </row>
    <row r="3215" spans="1:18" x14ac:dyDescent="0.25">
      <c r="A3215" t="s">
        <v>4269</v>
      </c>
      <c r="B3215" s="35">
        <v>44182</v>
      </c>
      <c r="C3215" t="s">
        <v>262</v>
      </c>
      <c r="D3215" t="s">
        <v>24</v>
      </c>
      <c r="E3215" t="s">
        <v>44</v>
      </c>
      <c r="F3215">
        <v>0</v>
      </c>
      <c r="G3215">
        <v>427731.15</v>
      </c>
      <c r="H3215">
        <v>132744.15</v>
      </c>
      <c r="I3215">
        <v>4</v>
      </c>
      <c r="J3215" t="s">
        <v>26</v>
      </c>
      <c r="K3215" t="str">
        <f>VLOOKUP(C3215,Customer!$A$2:$F$793,2,FALSE)</f>
        <v>United Kingdom</v>
      </c>
      <c r="L3215" t="str">
        <f>VLOOKUP($C3215,Customer!$A$2:$F$793,3,FALSE)</f>
        <v>England</v>
      </c>
      <c r="M3215" t="str">
        <f>VLOOKUP($C3215,Customer!$A$2:$F$793,4,FALSE)</f>
        <v>Coventry</v>
      </c>
      <c r="N3215" t="str">
        <f>VLOOKUP($C3215,Customer!$A$2:$F$793,5,FALSE)</f>
        <v>North</v>
      </c>
      <c r="O3215" t="str">
        <f>VLOOKUP($C3215,Customer!$A$2:$F$793,6,FALSE)</f>
        <v>Corporate</v>
      </c>
      <c r="P3215" t="str">
        <f>VLOOKUP(E3215,Product!$B$2:$C$1811,2,FALSE)</f>
        <v>Office Supplies</v>
      </c>
      <c r="Q3215" t="str">
        <f>VLOOKUP(E3215,CHOOSE({1,2},Product!$B$2:$B$1811,Product!$A$2:$A$1811),2,FALSE)</f>
        <v>Binders</v>
      </c>
      <c r="R3215" t="str">
        <f t="shared" si="50"/>
        <v>AZ</v>
      </c>
    </row>
    <row r="3216" spans="1:18" x14ac:dyDescent="0.25">
      <c r="A3216" t="s">
        <v>4269</v>
      </c>
      <c r="B3216" s="35">
        <v>44182</v>
      </c>
      <c r="C3216" t="s">
        <v>262</v>
      </c>
      <c r="D3216" t="s">
        <v>24</v>
      </c>
      <c r="E3216" t="s">
        <v>1773</v>
      </c>
      <c r="F3216">
        <v>0</v>
      </c>
      <c r="G3216">
        <v>18421938.150000002</v>
      </c>
      <c r="H3216">
        <v>3687337.5</v>
      </c>
      <c r="I3216">
        <v>4</v>
      </c>
      <c r="J3216" t="s">
        <v>26</v>
      </c>
      <c r="K3216" t="str">
        <f>VLOOKUP(C3216,Customer!$A$2:$F$793,2,FALSE)</f>
        <v>United Kingdom</v>
      </c>
      <c r="L3216" t="str">
        <f>VLOOKUP($C3216,Customer!$A$2:$F$793,3,FALSE)</f>
        <v>England</v>
      </c>
      <c r="M3216" t="str">
        <f>VLOOKUP($C3216,Customer!$A$2:$F$793,4,FALSE)</f>
        <v>Coventry</v>
      </c>
      <c r="N3216" t="str">
        <f>VLOOKUP($C3216,Customer!$A$2:$F$793,5,FALSE)</f>
        <v>North</v>
      </c>
      <c r="O3216" t="str">
        <f>VLOOKUP($C3216,Customer!$A$2:$F$793,6,FALSE)</f>
        <v>Corporate</v>
      </c>
      <c r="P3216" t="str">
        <f>VLOOKUP(E3216,Product!$B$2:$C$1811,2,FALSE)</f>
        <v>Technology</v>
      </c>
      <c r="Q3216" t="str">
        <f>VLOOKUP(E3216,CHOOSE({1,2},Product!$B$2:$B$1811,Product!$A$2:$A$1811),2,FALSE)</f>
        <v>Machines</v>
      </c>
      <c r="R3216" t="str">
        <f t="shared" si="50"/>
        <v>AZ</v>
      </c>
    </row>
    <row r="3217" spans="1:18" x14ac:dyDescent="0.25">
      <c r="A3217" t="s">
        <v>4270</v>
      </c>
      <c r="B3217" s="35">
        <v>44182</v>
      </c>
      <c r="C3217" t="s">
        <v>2006</v>
      </c>
      <c r="D3217" t="s">
        <v>24</v>
      </c>
      <c r="E3217" t="s">
        <v>176</v>
      </c>
      <c r="F3217">
        <v>0.1</v>
      </c>
      <c r="G3217">
        <v>1253694.75</v>
      </c>
      <c r="H3217">
        <v>412981.8</v>
      </c>
      <c r="I3217">
        <v>5</v>
      </c>
      <c r="J3217" t="s">
        <v>26</v>
      </c>
      <c r="K3217" t="str">
        <f>VLOOKUP(C3217,Customer!$A$2:$F$793,2,FALSE)</f>
        <v>Netherlands</v>
      </c>
      <c r="L3217" t="str">
        <f>VLOOKUP($C3217,Customer!$A$2:$F$793,3,FALSE)</f>
        <v>Limburg</v>
      </c>
      <c r="M3217" t="str">
        <f>VLOOKUP($C3217,Customer!$A$2:$F$793,4,FALSE)</f>
        <v>Sittard</v>
      </c>
      <c r="N3217" t="str">
        <f>VLOOKUP($C3217,Customer!$A$2:$F$793,5,FALSE)</f>
        <v>Central</v>
      </c>
      <c r="O3217" t="str">
        <f>VLOOKUP($C3217,Customer!$A$2:$F$793,6,FALSE)</f>
        <v>Home Office</v>
      </c>
      <c r="P3217" t="str">
        <f>VLOOKUP(E3217,Product!$B$2:$C$1811,2,FALSE)</f>
        <v>Office Supplies</v>
      </c>
      <c r="Q3217" t="str">
        <f>VLOOKUP(E3217,CHOOSE({1,2},Product!$B$2:$B$1811,Product!$A$2:$A$1811),2,FALSE)</f>
        <v>Art</v>
      </c>
      <c r="R3217" t="str">
        <f t="shared" si="50"/>
        <v>AZ</v>
      </c>
    </row>
    <row r="3218" spans="1:18" x14ac:dyDescent="0.25">
      <c r="A3218" t="s">
        <v>4270</v>
      </c>
      <c r="B3218" s="35">
        <v>44182</v>
      </c>
      <c r="C3218" t="s">
        <v>2006</v>
      </c>
      <c r="D3218" t="s">
        <v>24</v>
      </c>
      <c r="E3218" t="s">
        <v>354</v>
      </c>
      <c r="F3218">
        <v>0.1</v>
      </c>
      <c r="G3218">
        <v>4896784.2</v>
      </c>
      <c r="H3218">
        <v>1843668.75</v>
      </c>
      <c r="I3218">
        <v>7</v>
      </c>
      <c r="J3218" t="s">
        <v>22</v>
      </c>
      <c r="K3218" t="str">
        <f>VLOOKUP(C3218,Customer!$A$2:$F$793,2,FALSE)</f>
        <v>Netherlands</v>
      </c>
      <c r="L3218" t="str">
        <f>VLOOKUP($C3218,Customer!$A$2:$F$793,3,FALSE)</f>
        <v>Limburg</v>
      </c>
      <c r="M3218" t="str">
        <f>VLOOKUP($C3218,Customer!$A$2:$F$793,4,FALSE)</f>
        <v>Sittard</v>
      </c>
      <c r="N3218" t="str">
        <f>VLOOKUP($C3218,Customer!$A$2:$F$793,5,FALSE)</f>
        <v>Central</v>
      </c>
      <c r="O3218" t="str">
        <f>VLOOKUP($C3218,Customer!$A$2:$F$793,6,FALSE)</f>
        <v>Home Office</v>
      </c>
      <c r="P3218" t="str">
        <f>VLOOKUP(E3218,Product!$B$2:$C$1811,2,FALSE)</f>
        <v>Office Supplies</v>
      </c>
      <c r="Q3218" t="str">
        <f>VLOOKUP(E3218,CHOOSE({1,2},Product!$B$2:$B$1811,Product!$A$2:$A$1811),2,FALSE)</f>
        <v>Art</v>
      </c>
      <c r="R3218" t="str">
        <f t="shared" si="50"/>
        <v>AZ</v>
      </c>
    </row>
    <row r="3219" spans="1:18" x14ac:dyDescent="0.25">
      <c r="A3219" t="s">
        <v>4270</v>
      </c>
      <c r="B3219" s="35">
        <v>44182</v>
      </c>
      <c r="C3219" t="s">
        <v>2006</v>
      </c>
      <c r="D3219" t="s">
        <v>24</v>
      </c>
      <c r="E3219" t="s">
        <v>354</v>
      </c>
      <c r="F3219">
        <v>0.1</v>
      </c>
      <c r="G3219">
        <v>5590003.6500000004</v>
      </c>
      <c r="H3219">
        <v>2109157.0500000003</v>
      </c>
      <c r="I3219">
        <v>8</v>
      </c>
      <c r="J3219" t="s">
        <v>22</v>
      </c>
      <c r="K3219" t="str">
        <f>VLOOKUP(C3219,Customer!$A$2:$F$793,2,FALSE)</f>
        <v>Netherlands</v>
      </c>
      <c r="L3219" t="str">
        <f>VLOOKUP($C3219,Customer!$A$2:$F$793,3,FALSE)</f>
        <v>Limburg</v>
      </c>
      <c r="M3219" t="str">
        <f>VLOOKUP($C3219,Customer!$A$2:$F$793,4,FALSE)</f>
        <v>Sittard</v>
      </c>
      <c r="N3219" t="str">
        <f>VLOOKUP($C3219,Customer!$A$2:$F$793,5,FALSE)</f>
        <v>Central</v>
      </c>
      <c r="O3219" t="str">
        <f>VLOOKUP($C3219,Customer!$A$2:$F$793,6,FALSE)</f>
        <v>Home Office</v>
      </c>
      <c r="P3219" t="str">
        <f>VLOOKUP(E3219,Product!$B$2:$C$1811,2,FALSE)</f>
        <v>Office Supplies</v>
      </c>
      <c r="Q3219" t="str">
        <f>VLOOKUP(E3219,CHOOSE({1,2},Product!$B$2:$B$1811,Product!$A$2:$A$1811),2,FALSE)</f>
        <v>Art</v>
      </c>
      <c r="R3219" t="str">
        <f t="shared" si="50"/>
        <v>AZ</v>
      </c>
    </row>
    <row r="3220" spans="1:18" x14ac:dyDescent="0.25">
      <c r="A3220" t="s">
        <v>4270</v>
      </c>
      <c r="B3220" s="35">
        <v>44182</v>
      </c>
      <c r="C3220" t="s">
        <v>2006</v>
      </c>
      <c r="D3220" t="s">
        <v>24</v>
      </c>
      <c r="E3220" t="s">
        <v>1512</v>
      </c>
      <c r="F3220">
        <v>0.1</v>
      </c>
      <c r="G3220">
        <v>516227.25</v>
      </c>
      <c r="H3220">
        <v>176992.2</v>
      </c>
      <c r="I3220">
        <v>2</v>
      </c>
      <c r="J3220" t="s">
        <v>26</v>
      </c>
      <c r="K3220" t="str">
        <f>VLOOKUP(C3220,Customer!$A$2:$F$793,2,FALSE)</f>
        <v>Netherlands</v>
      </c>
      <c r="L3220" t="str">
        <f>VLOOKUP($C3220,Customer!$A$2:$F$793,3,FALSE)</f>
        <v>Limburg</v>
      </c>
      <c r="M3220" t="str">
        <f>VLOOKUP($C3220,Customer!$A$2:$F$793,4,FALSE)</f>
        <v>Sittard</v>
      </c>
      <c r="N3220" t="str">
        <f>VLOOKUP($C3220,Customer!$A$2:$F$793,5,FALSE)</f>
        <v>Central</v>
      </c>
      <c r="O3220" t="str">
        <f>VLOOKUP($C3220,Customer!$A$2:$F$793,6,FALSE)</f>
        <v>Home Office</v>
      </c>
      <c r="P3220" t="str">
        <f>VLOOKUP(E3220,Product!$B$2:$C$1811,2,FALSE)</f>
        <v>Office Supplies</v>
      </c>
      <c r="Q3220" t="str">
        <f>VLOOKUP(E3220,CHOOSE({1,2},Product!$B$2:$B$1811,Product!$A$2:$A$1811),2,FALSE)</f>
        <v>Fasteners</v>
      </c>
      <c r="R3220" t="str">
        <f t="shared" si="50"/>
        <v>AZ</v>
      </c>
    </row>
    <row r="3221" spans="1:18" x14ac:dyDescent="0.25">
      <c r="A3221" t="s">
        <v>4270</v>
      </c>
      <c r="B3221" s="35">
        <v>44182</v>
      </c>
      <c r="C3221" t="s">
        <v>2006</v>
      </c>
      <c r="D3221" t="s">
        <v>24</v>
      </c>
      <c r="E3221" t="s">
        <v>1902</v>
      </c>
      <c r="F3221">
        <v>0.1</v>
      </c>
      <c r="G3221">
        <v>221240.25</v>
      </c>
      <c r="H3221">
        <v>73746.75</v>
      </c>
      <c r="I3221">
        <v>1</v>
      </c>
      <c r="J3221" t="s">
        <v>22</v>
      </c>
      <c r="K3221" t="str">
        <f>VLOOKUP(C3221,Customer!$A$2:$F$793,2,FALSE)</f>
        <v>Netherlands</v>
      </c>
      <c r="L3221" t="str">
        <f>VLOOKUP($C3221,Customer!$A$2:$F$793,3,FALSE)</f>
        <v>Limburg</v>
      </c>
      <c r="M3221" t="str">
        <f>VLOOKUP($C3221,Customer!$A$2:$F$793,4,FALSE)</f>
        <v>Sittard</v>
      </c>
      <c r="N3221" t="str">
        <f>VLOOKUP($C3221,Customer!$A$2:$F$793,5,FALSE)</f>
        <v>Central</v>
      </c>
      <c r="O3221" t="str">
        <f>VLOOKUP($C3221,Customer!$A$2:$F$793,6,FALSE)</f>
        <v>Home Office</v>
      </c>
      <c r="P3221" t="str">
        <f>VLOOKUP(E3221,Product!$B$2:$C$1811,2,FALSE)</f>
        <v>Office Supplies</v>
      </c>
      <c r="Q3221" t="str">
        <f>VLOOKUP(E3221,CHOOSE({1,2},Product!$B$2:$B$1811,Product!$A$2:$A$1811),2,FALSE)</f>
        <v>Fasteners</v>
      </c>
      <c r="R3221" t="str">
        <f t="shared" si="50"/>
        <v>AZ</v>
      </c>
    </row>
    <row r="3222" spans="1:18" x14ac:dyDescent="0.25">
      <c r="A3222" t="s">
        <v>4271</v>
      </c>
      <c r="B3222" s="35">
        <v>44182</v>
      </c>
      <c r="C3222" t="s">
        <v>332</v>
      </c>
      <c r="D3222" t="s">
        <v>20</v>
      </c>
      <c r="E3222" t="s">
        <v>2101</v>
      </c>
      <c r="F3222">
        <v>0</v>
      </c>
      <c r="G3222">
        <v>3879079.0500000003</v>
      </c>
      <c r="H3222">
        <v>693219.45000000007</v>
      </c>
      <c r="I3222">
        <v>2</v>
      </c>
      <c r="J3222" t="s">
        <v>22</v>
      </c>
      <c r="K3222" t="str">
        <f>VLOOKUP(C3222,Customer!$A$2:$F$793,2,FALSE)</f>
        <v>Italy</v>
      </c>
      <c r="L3222" t="str">
        <f>VLOOKUP($C3222,Customer!$A$2:$F$793,3,FALSE)</f>
        <v>Umbria</v>
      </c>
      <c r="M3222" t="str">
        <f>VLOOKUP($C3222,Customer!$A$2:$F$793,4,FALSE)</f>
        <v>Foligno</v>
      </c>
      <c r="N3222" t="str">
        <f>VLOOKUP($C3222,Customer!$A$2:$F$793,5,FALSE)</f>
        <v>South</v>
      </c>
      <c r="O3222" t="str">
        <f>VLOOKUP($C3222,Customer!$A$2:$F$793,6,FALSE)</f>
        <v>Corporate</v>
      </c>
      <c r="P3222" t="str">
        <f>VLOOKUP(E3222,Product!$B$2:$C$1811,2,FALSE)</f>
        <v>Furniture</v>
      </c>
      <c r="Q3222" t="str">
        <f>VLOOKUP(E3222,CHOOSE({1,2},Product!$B$2:$B$1811,Product!$A$2:$A$1811),2,FALSE)</f>
        <v>Chairs</v>
      </c>
      <c r="R3222" t="str">
        <f t="shared" si="50"/>
        <v>AZ</v>
      </c>
    </row>
    <row r="3223" spans="1:18" x14ac:dyDescent="0.25">
      <c r="A3223" t="s">
        <v>4271</v>
      </c>
      <c r="B3223" s="35">
        <v>44182</v>
      </c>
      <c r="C3223" t="s">
        <v>332</v>
      </c>
      <c r="D3223" t="s">
        <v>20</v>
      </c>
      <c r="E3223" t="s">
        <v>565</v>
      </c>
      <c r="F3223">
        <v>0</v>
      </c>
      <c r="G3223">
        <v>5943988.0499999998</v>
      </c>
      <c r="H3223">
        <v>2669632.35</v>
      </c>
      <c r="I3223">
        <v>14</v>
      </c>
      <c r="J3223" t="s">
        <v>26</v>
      </c>
      <c r="K3223" t="str">
        <f>VLOOKUP(C3223,Customer!$A$2:$F$793,2,FALSE)</f>
        <v>Italy</v>
      </c>
      <c r="L3223" t="str">
        <f>VLOOKUP($C3223,Customer!$A$2:$F$793,3,FALSE)</f>
        <v>Umbria</v>
      </c>
      <c r="M3223" t="str">
        <f>VLOOKUP($C3223,Customer!$A$2:$F$793,4,FALSE)</f>
        <v>Foligno</v>
      </c>
      <c r="N3223" t="str">
        <f>VLOOKUP($C3223,Customer!$A$2:$F$793,5,FALSE)</f>
        <v>South</v>
      </c>
      <c r="O3223" t="str">
        <f>VLOOKUP($C3223,Customer!$A$2:$F$793,6,FALSE)</f>
        <v>Corporate</v>
      </c>
      <c r="P3223" t="str">
        <f>VLOOKUP(E3223,Product!$B$2:$C$1811,2,FALSE)</f>
        <v>Office Supplies</v>
      </c>
      <c r="Q3223" t="str">
        <f>VLOOKUP(E3223,CHOOSE({1,2},Product!$B$2:$B$1811,Product!$A$2:$A$1811),2,FALSE)</f>
        <v>Binders</v>
      </c>
      <c r="R3223" t="str">
        <f t="shared" si="50"/>
        <v>AZ</v>
      </c>
    </row>
    <row r="3224" spans="1:18" x14ac:dyDescent="0.25">
      <c r="A3224" t="s">
        <v>4271</v>
      </c>
      <c r="B3224" s="35">
        <v>44182</v>
      </c>
      <c r="C3224" t="s">
        <v>332</v>
      </c>
      <c r="D3224" t="s">
        <v>20</v>
      </c>
      <c r="E3224" t="s">
        <v>2102</v>
      </c>
      <c r="F3224">
        <v>0</v>
      </c>
      <c r="G3224">
        <v>10560534.6</v>
      </c>
      <c r="H3224">
        <v>3687337.5</v>
      </c>
      <c r="I3224">
        <v>6</v>
      </c>
      <c r="J3224" t="s">
        <v>26</v>
      </c>
      <c r="K3224" t="str">
        <f>VLOOKUP(C3224,Customer!$A$2:$F$793,2,FALSE)</f>
        <v>Italy</v>
      </c>
      <c r="L3224" t="str">
        <f>VLOOKUP($C3224,Customer!$A$2:$F$793,3,FALSE)</f>
        <v>Umbria</v>
      </c>
      <c r="M3224" t="str">
        <f>VLOOKUP($C3224,Customer!$A$2:$F$793,4,FALSE)</f>
        <v>Foligno</v>
      </c>
      <c r="N3224" t="str">
        <f>VLOOKUP($C3224,Customer!$A$2:$F$793,5,FALSE)</f>
        <v>South</v>
      </c>
      <c r="O3224" t="str">
        <f>VLOOKUP($C3224,Customer!$A$2:$F$793,6,FALSE)</f>
        <v>Corporate</v>
      </c>
      <c r="P3224" t="str">
        <f>VLOOKUP(E3224,Product!$B$2:$C$1811,2,FALSE)</f>
        <v>Technology</v>
      </c>
      <c r="Q3224" t="str">
        <f>VLOOKUP(E3224,CHOOSE({1,2},Product!$B$2:$B$1811,Product!$A$2:$A$1811),2,FALSE)</f>
        <v>Machines</v>
      </c>
      <c r="R3224" t="str">
        <f t="shared" si="50"/>
        <v>AZ</v>
      </c>
    </row>
    <row r="3225" spans="1:18" x14ac:dyDescent="0.25">
      <c r="A3225" t="s">
        <v>4272</v>
      </c>
      <c r="B3225" s="35">
        <v>44182</v>
      </c>
      <c r="C3225" t="s">
        <v>512</v>
      </c>
      <c r="D3225" t="s">
        <v>20</v>
      </c>
      <c r="E3225" t="s">
        <v>1061</v>
      </c>
      <c r="F3225">
        <v>0.1</v>
      </c>
      <c r="G3225">
        <v>1017705.15</v>
      </c>
      <c r="H3225">
        <v>-88496.1</v>
      </c>
      <c r="I3225">
        <v>2</v>
      </c>
      <c r="J3225" t="s">
        <v>22</v>
      </c>
      <c r="K3225" t="str">
        <f>VLOOKUP(C3225,Customer!$A$2:$F$793,2,FALSE)</f>
        <v>Italy</v>
      </c>
      <c r="L3225" t="str">
        <f>VLOOKUP($C3225,Customer!$A$2:$F$793,3,FALSE)</f>
        <v>Sicily</v>
      </c>
      <c r="M3225" t="str">
        <f>VLOOKUP($C3225,Customer!$A$2:$F$793,4,FALSE)</f>
        <v>Messina</v>
      </c>
      <c r="N3225" t="str">
        <f>VLOOKUP($C3225,Customer!$A$2:$F$793,5,FALSE)</f>
        <v>South</v>
      </c>
      <c r="O3225" t="str">
        <f>VLOOKUP($C3225,Customer!$A$2:$F$793,6,FALSE)</f>
        <v>Corporate</v>
      </c>
      <c r="P3225" t="str">
        <f>VLOOKUP(E3225,Product!$B$2:$C$1811,2,FALSE)</f>
        <v>Technology</v>
      </c>
      <c r="Q3225" t="str">
        <f>VLOOKUP(E3225,CHOOSE({1,2},Product!$B$2:$B$1811,Product!$A$2:$A$1811),2,FALSE)</f>
        <v>Machines</v>
      </c>
      <c r="R3225" t="str">
        <f t="shared" si="50"/>
        <v>BN</v>
      </c>
    </row>
    <row r="3226" spans="1:18" x14ac:dyDescent="0.25">
      <c r="A3226" t="s">
        <v>4273</v>
      </c>
      <c r="B3226" s="35">
        <v>44182</v>
      </c>
      <c r="C3226" t="s">
        <v>2103</v>
      </c>
      <c r="D3226" t="s">
        <v>33</v>
      </c>
      <c r="E3226" t="s">
        <v>578</v>
      </c>
      <c r="F3226">
        <v>0.4</v>
      </c>
      <c r="G3226">
        <v>825963.6</v>
      </c>
      <c r="H3226">
        <v>-14749.35</v>
      </c>
      <c r="I3226">
        <v>2</v>
      </c>
      <c r="J3226" t="s">
        <v>26</v>
      </c>
      <c r="K3226" t="str">
        <f>VLOOKUP(C3226,Customer!$A$2:$F$793,2,FALSE)</f>
        <v>Italy</v>
      </c>
      <c r="L3226" t="str">
        <f>VLOOKUP($C3226,Customer!$A$2:$F$793,3,FALSE)</f>
        <v>Campania</v>
      </c>
      <c r="M3226" t="str">
        <f>VLOOKUP($C3226,Customer!$A$2:$F$793,4,FALSE)</f>
        <v>Torre del Greco</v>
      </c>
      <c r="N3226" t="str">
        <f>VLOOKUP($C3226,Customer!$A$2:$F$793,5,FALSE)</f>
        <v>South</v>
      </c>
      <c r="O3226" t="str">
        <f>VLOOKUP($C3226,Customer!$A$2:$F$793,6,FALSE)</f>
        <v>Consumer</v>
      </c>
      <c r="P3226" t="str">
        <f>VLOOKUP(E3226,Product!$B$2:$C$1811,2,FALSE)</f>
        <v>Office Supplies</v>
      </c>
      <c r="Q3226" t="str">
        <f>VLOOKUP(E3226,CHOOSE({1,2},Product!$B$2:$B$1811,Product!$A$2:$A$1811),2,FALSE)</f>
        <v>Storage</v>
      </c>
      <c r="R3226" t="str">
        <f t="shared" si="50"/>
        <v>BN</v>
      </c>
    </row>
    <row r="3227" spans="1:18" x14ac:dyDescent="0.25">
      <c r="A3227" t="s">
        <v>4274</v>
      </c>
      <c r="B3227" s="35">
        <v>44182</v>
      </c>
      <c r="C3227" t="s">
        <v>43</v>
      </c>
      <c r="D3227" t="s">
        <v>24</v>
      </c>
      <c r="E3227" t="s">
        <v>1244</v>
      </c>
      <c r="F3227">
        <v>0.5</v>
      </c>
      <c r="G3227">
        <v>250738.95</v>
      </c>
      <c r="H3227">
        <v>-117994.8</v>
      </c>
      <c r="I3227">
        <v>4</v>
      </c>
      <c r="J3227" t="s">
        <v>26</v>
      </c>
      <c r="K3227" t="str">
        <f>VLOOKUP(C3227,Customer!$A$2:$F$793,2,FALSE)</f>
        <v>Italy</v>
      </c>
      <c r="L3227" t="str">
        <f>VLOOKUP($C3227,Customer!$A$2:$F$793,3,FALSE)</f>
        <v>Liguria</v>
      </c>
      <c r="M3227" t="str">
        <f>VLOOKUP($C3227,Customer!$A$2:$F$793,4,FALSE)</f>
        <v>Genoa</v>
      </c>
      <c r="N3227" t="str">
        <f>VLOOKUP($C3227,Customer!$A$2:$F$793,5,FALSE)</f>
        <v>South</v>
      </c>
      <c r="O3227" t="str">
        <f>VLOOKUP($C3227,Customer!$A$2:$F$793,6,FALSE)</f>
        <v>Consumer</v>
      </c>
      <c r="P3227" t="str">
        <f>VLOOKUP(E3227,Product!$B$2:$C$1811,2,FALSE)</f>
        <v>Office Supplies</v>
      </c>
      <c r="Q3227" t="str">
        <f>VLOOKUP(E3227,CHOOSE({1,2},Product!$B$2:$B$1811,Product!$A$2:$A$1811),2,FALSE)</f>
        <v>Binders</v>
      </c>
      <c r="R3227" t="str">
        <f t="shared" si="50"/>
        <v>BN</v>
      </c>
    </row>
    <row r="3228" spans="1:18" x14ac:dyDescent="0.25">
      <c r="A3228" t="s">
        <v>4274</v>
      </c>
      <c r="B3228" s="35">
        <v>44182</v>
      </c>
      <c r="C3228" t="s">
        <v>43</v>
      </c>
      <c r="D3228" t="s">
        <v>24</v>
      </c>
      <c r="E3228" t="s">
        <v>858</v>
      </c>
      <c r="F3228">
        <v>0.5</v>
      </c>
      <c r="G3228">
        <v>1297942.8</v>
      </c>
      <c r="H3228">
        <v>-722718.15</v>
      </c>
      <c r="I3228">
        <v>4</v>
      </c>
      <c r="J3228" t="s">
        <v>26</v>
      </c>
      <c r="K3228" t="str">
        <f>VLOOKUP(C3228,Customer!$A$2:$F$793,2,FALSE)</f>
        <v>Italy</v>
      </c>
      <c r="L3228" t="str">
        <f>VLOOKUP($C3228,Customer!$A$2:$F$793,3,FALSE)</f>
        <v>Liguria</v>
      </c>
      <c r="M3228" t="str">
        <f>VLOOKUP($C3228,Customer!$A$2:$F$793,4,FALSE)</f>
        <v>Genoa</v>
      </c>
      <c r="N3228" t="str">
        <f>VLOOKUP($C3228,Customer!$A$2:$F$793,5,FALSE)</f>
        <v>South</v>
      </c>
      <c r="O3228" t="str">
        <f>VLOOKUP($C3228,Customer!$A$2:$F$793,6,FALSE)</f>
        <v>Consumer</v>
      </c>
      <c r="P3228" t="str">
        <f>VLOOKUP(E3228,Product!$B$2:$C$1811,2,FALSE)</f>
        <v>Office Supplies</v>
      </c>
      <c r="Q3228" t="str">
        <f>VLOOKUP(E3228,CHOOSE({1,2},Product!$B$2:$B$1811,Product!$A$2:$A$1811),2,FALSE)</f>
        <v>Supplies</v>
      </c>
      <c r="R3228" t="str">
        <f t="shared" si="50"/>
        <v>BN</v>
      </c>
    </row>
    <row r="3229" spans="1:18" x14ac:dyDescent="0.25">
      <c r="A3229" t="s">
        <v>4274</v>
      </c>
      <c r="B3229" s="35">
        <v>44182</v>
      </c>
      <c r="C3229" t="s">
        <v>43</v>
      </c>
      <c r="D3229" t="s">
        <v>24</v>
      </c>
      <c r="E3229" t="s">
        <v>1787</v>
      </c>
      <c r="F3229">
        <v>0.5</v>
      </c>
      <c r="G3229">
        <v>560475.30000000005</v>
      </c>
      <c r="H3229">
        <v>-427731.15</v>
      </c>
      <c r="I3229">
        <v>3</v>
      </c>
      <c r="J3229" t="s">
        <v>22</v>
      </c>
      <c r="K3229" t="str">
        <f>VLOOKUP(C3229,Customer!$A$2:$F$793,2,FALSE)</f>
        <v>Italy</v>
      </c>
      <c r="L3229" t="str">
        <f>VLOOKUP($C3229,Customer!$A$2:$F$793,3,FALSE)</f>
        <v>Liguria</v>
      </c>
      <c r="M3229" t="str">
        <f>VLOOKUP($C3229,Customer!$A$2:$F$793,4,FALSE)</f>
        <v>Genoa</v>
      </c>
      <c r="N3229" t="str">
        <f>VLOOKUP($C3229,Customer!$A$2:$F$793,5,FALSE)</f>
        <v>South</v>
      </c>
      <c r="O3229" t="str">
        <f>VLOOKUP($C3229,Customer!$A$2:$F$793,6,FALSE)</f>
        <v>Consumer</v>
      </c>
      <c r="P3229" t="str">
        <f>VLOOKUP(E3229,Product!$B$2:$C$1811,2,FALSE)</f>
        <v>Office Supplies</v>
      </c>
      <c r="Q3229" t="str">
        <f>VLOOKUP(E3229,CHOOSE({1,2},Product!$B$2:$B$1811,Product!$A$2:$A$1811),2,FALSE)</f>
        <v>Supplies</v>
      </c>
      <c r="R3229" t="str">
        <f t="shared" si="50"/>
        <v>BN</v>
      </c>
    </row>
    <row r="3230" spans="1:18" x14ac:dyDescent="0.25">
      <c r="A3230" t="s">
        <v>4275</v>
      </c>
      <c r="B3230" s="35">
        <v>44183</v>
      </c>
      <c r="C3230" t="s">
        <v>927</v>
      </c>
      <c r="D3230" t="s">
        <v>20</v>
      </c>
      <c r="E3230" t="s">
        <v>1460</v>
      </c>
      <c r="F3230">
        <v>0</v>
      </c>
      <c r="G3230">
        <v>2227151.85</v>
      </c>
      <c r="H3230">
        <v>206490.9</v>
      </c>
      <c r="I3230">
        <v>3</v>
      </c>
      <c r="J3230" t="s">
        <v>26</v>
      </c>
      <c r="K3230" t="str">
        <f>VLOOKUP(C3230,Customer!$A$2:$F$793,2,FALSE)</f>
        <v>France</v>
      </c>
      <c r="L3230" t="str">
        <f>VLOOKUP($C3230,Customer!$A$2:$F$793,3,FALSE)</f>
        <v>Provence-Alpes-Côte d'Azur</v>
      </c>
      <c r="M3230" t="str">
        <f>VLOOKUP($C3230,Customer!$A$2:$F$793,4,FALSE)</f>
        <v>Menton</v>
      </c>
      <c r="N3230" t="str">
        <f>VLOOKUP($C3230,Customer!$A$2:$F$793,5,FALSE)</f>
        <v>Central</v>
      </c>
      <c r="O3230" t="str">
        <f>VLOOKUP($C3230,Customer!$A$2:$F$793,6,FALSE)</f>
        <v>Consumer</v>
      </c>
      <c r="P3230" t="str">
        <f>VLOOKUP(E3230,Product!$B$2:$C$1811,2,FALSE)</f>
        <v>Furniture</v>
      </c>
      <c r="Q3230" t="str">
        <f>VLOOKUP(E3230,CHOOSE({1,2},Product!$B$2:$B$1811,Product!$A$2:$A$1811),2,FALSE)</f>
        <v>Furnishings</v>
      </c>
      <c r="R3230" t="str">
        <f t="shared" si="50"/>
        <v>AZ</v>
      </c>
    </row>
    <row r="3231" spans="1:18" x14ac:dyDescent="0.25">
      <c r="A3231" t="s">
        <v>4275</v>
      </c>
      <c r="B3231" s="35">
        <v>44183</v>
      </c>
      <c r="C3231" t="s">
        <v>927</v>
      </c>
      <c r="D3231" t="s">
        <v>20</v>
      </c>
      <c r="E3231" t="s">
        <v>309</v>
      </c>
      <c r="F3231">
        <v>0</v>
      </c>
      <c r="G3231">
        <v>988206.45000000007</v>
      </c>
      <c r="H3231">
        <v>398232.45</v>
      </c>
      <c r="I3231">
        <v>5</v>
      </c>
      <c r="J3231" t="s">
        <v>22</v>
      </c>
      <c r="K3231" t="str">
        <f>VLOOKUP(C3231,Customer!$A$2:$F$793,2,FALSE)</f>
        <v>France</v>
      </c>
      <c r="L3231" t="str">
        <f>VLOOKUP($C3231,Customer!$A$2:$F$793,3,FALSE)</f>
        <v>Provence-Alpes-Côte d'Azur</v>
      </c>
      <c r="M3231" t="str">
        <f>VLOOKUP($C3231,Customer!$A$2:$F$793,4,FALSE)</f>
        <v>Menton</v>
      </c>
      <c r="N3231" t="str">
        <f>VLOOKUP($C3231,Customer!$A$2:$F$793,5,FALSE)</f>
        <v>Central</v>
      </c>
      <c r="O3231" t="str">
        <f>VLOOKUP($C3231,Customer!$A$2:$F$793,6,FALSE)</f>
        <v>Consumer</v>
      </c>
      <c r="P3231" t="str">
        <f>VLOOKUP(E3231,Product!$B$2:$C$1811,2,FALSE)</f>
        <v>Office Supplies</v>
      </c>
      <c r="Q3231" t="str">
        <f>VLOOKUP(E3231,CHOOSE({1,2},Product!$B$2:$B$1811,Product!$A$2:$A$1811),2,FALSE)</f>
        <v>Binders</v>
      </c>
      <c r="R3231" t="str">
        <f t="shared" si="50"/>
        <v>AZ</v>
      </c>
    </row>
    <row r="3232" spans="1:18" x14ac:dyDescent="0.25">
      <c r="A3232" t="s">
        <v>4275</v>
      </c>
      <c r="B3232" s="35">
        <v>44183</v>
      </c>
      <c r="C3232" t="s">
        <v>927</v>
      </c>
      <c r="D3232" t="s">
        <v>20</v>
      </c>
      <c r="E3232" t="s">
        <v>217</v>
      </c>
      <c r="F3232">
        <v>0</v>
      </c>
      <c r="G3232">
        <v>840712.95000000007</v>
      </c>
      <c r="H3232">
        <v>309736.35000000003</v>
      </c>
      <c r="I3232">
        <v>5</v>
      </c>
      <c r="J3232" t="s">
        <v>26</v>
      </c>
      <c r="K3232" t="str">
        <f>VLOOKUP(C3232,Customer!$A$2:$F$793,2,FALSE)</f>
        <v>France</v>
      </c>
      <c r="L3232" t="str">
        <f>VLOOKUP($C3232,Customer!$A$2:$F$793,3,FALSE)</f>
        <v>Provence-Alpes-Côte d'Azur</v>
      </c>
      <c r="M3232" t="str">
        <f>VLOOKUP($C3232,Customer!$A$2:$F$793,4,FALSE)</f>
        <v>Menton</v>
      </c>
      <c r="N3232" t="str">
        <f>VLOOKUP($C3232,Customer!$A$2:$F$793,5,FALSE)</f>
        <v>Central</v>
      </c>
      <c r="O3232" t="str">
        <f>VLOOKUP($C3232,Customer!$A$2:$F$793,6,FALSE)</f>
        <v>Consumer</v>
      </c>
      <c r="P3232" t="str">
        <f>VLOOKUP(E3232,Product!$B$2:$C$1811,2,FALSE)</f>
        <v>Office Supplies</v>
      </c>
      <c r="Q3232" t="str">
        <f>VLOOKUP(E3232,CHOOSE({1,2},Product!$B$2:$B$1811,Product!$A$2:$A$1811),2,FALSE)</f>
        <v>Binders</v>
      </c>
      <c r="R3232" t="str">
        <f t="shared" si="50"/>
        <v>AZ</v>
      </c>
    </row>
    <row r="3233" spans="1:18" x14ac:dyDescent="0.25">
      <c r="A3233" t="s">
        <v>4275</v>
      </c>
      <c r="B3233" s="35">
        <v>44183</v>
      </c>
      <c r="C3233" t="s">
        <v>927</v>
      </c>
      <c r="D3233" t="s">
        <v>20</v>
      </c>
      <c r="E3233" t="s">
        <v>292</v>
      </c>
      <c r="F3233">
        <v>0.1</v>
      </c>
      <c r="G3233">
        <v>958707.75</v>
      </c>
      <c r="H3233">
        <v>132744.15</v>
      </c>
      <c r="I3233">
        <v>4</v>
      </c>
      <c r="J3233" t="s">
        <v>22</v>
      </c>
      <c r="K3233" t="str">
        <f>VLOOKUP(C3233,Customer!$A$2:$F$793,2,FALSE)</f>
        <v>France</v>
      </c>
      <c r="L3233" t="str">
        <f>VLOOKUP($C3233,Customer!$A$2:$F$793,3,FALSE)</f>
        <v>Provence-Alpes-Côte d'Azur</v>
      </c>
      <c r="M3233" t="str">
        <f>VLOOKUP($C3233,Customer!$A$2:$F$793,4,FALSE)</f>
        <v>Menton</v>
      </c>
      <c r="N3233" t="str">
        <f>VLOOKUP($C3233,Customer!$A$2:$F$793,5,FALSE)</f>
        <v>Central</v>
      </c>
      <c r="O3233" t="str">
        <f>VLOOKUP($C3233,Customer!$A$2:$F$793,6,FALSE)</f>
        <v>Consumer</v>
      </c>
      <c r="P3233" t="str">
        <f>VLOOKUP(E3233,Product!$B$2:$C$1811,2,FALSE)</f>
        <v>Office Supplies</v>
      </c>
      <c r="Q3233" t="str">
        <f>VLOOKUP(E3233,CHOOSE({1,2},Product!$B$2:$B$1811,Product!$A$2:$A$1811),2,FALSE)</f>
        <v>Storage</v>
      </c>
      <c r="R3233" t="str">
        <f t="shared" si="50"/>
        <v>AZ</v>
      </c>
    </row>
    <row r="3234" spans="1:18" x14ac:dyDescent="0.25">
      <c r="A3234" t="s">
        <v>4276</v>
      </c>
      <c r="B3234" s="35">
        <v>44183</v>
      </c>
      <c r="C3234" t="s">
        <v>510</v>
      </c>
      <c r="D3234" t="s">
        <v>24</v>
      </c>
      <c r="E3234" t="s">
        <v>2104</v>
      </c>
      <c r="F3234">
        <v>0.2</v>
      </c>
      <c r="G3234">
        <v>4705042.6500000004</v>
      </c>
      <c r="H3234">
        <v>530976.6</v>
      </c>
      <c r="I3234">
        <v>3</v>
      </c>
      <c r="J3234" t="s">
        <v>22</v>
      </c>
      <c r="K3234" t="str">
        <f>VLOOKUP(C3234,Customer!$A$2:$F$793,2,FALSE)</f>
        <v>France</v>
      </c>
      <c r="L3234" t="str">
        <f>VLOOKUP($C3234,Customer!$A$2:$F$793,3,FALSE)</f>
        <v>Aquitaine-Limousin-Poitou-Charentes</v>
      </c>
      <c r="M3234" t="str">
        <f>VLOOKUP($C3234,Customer!$A$2:$F$793,4,FALSE)</f>
        <v>Bordeaux</v>
      </c>
      <c r="N3234" t="str">
        <f>VLOOKUP($C3234,Customer!$A$2:$F$793,5,FALSE)</f>
        <v>Central</v>
      </c>
      <c r="O3234" t="str">
        <f>VLOOKUP($C3234,Customer!$A$2:$F$793,6,FALSE)</f>
        <v>Home Office</v>
      </c>
      <c r="P3234" t="str">
        <f>VLOOKUP(E3234,Product!$B$2:$C$1811,2,FALSE)</f>
        <v>Furniture</v>
      </c>
      <c r="Q3234" t="str">
        <f>VLOOKUP(E3234,CHOOSE({1,2},Product!$B$2:$B$1811,Product!$A$2:$A$1811),2,FALSE)</f>
        <v>Chairs</v>
      </c>
      <c r="R3234" t="str">
        <f t="shared" si="50"/>
        <v>AZ</v>
      </c>
    </row>
    <row r="3235" spans="1:18" x14ac:dyDescent="0.25">
      <c r="A3235" t="s">
        <v>4277</v>
      </c>
      <c r="B3235" s="35">
        <v>44183</v>
      </c>
      <c r="C3235" t="s">
        <v>1991</v>
      </c>
      <c r="D3235" t="s">
        <v>20</v>
      </c>
      <c r="E3235" t="s">
        <v>874</v>
      </c>
      <c r="F3235">
        <v>0</v>
      </c>
      <c r="G3235">
        <v>1401188.25</v>
      </c>
      <c r="H3235">
        <v>501477.9</v>
      </c>
      <c r="I3235">
        <v>2</v>
      </c>
      <c r="J3235" t="s">
        <v>26</v>
      </c>
      <c r="K3235" t="str">
        <f>VLOOKUP(C3235,Customer!$A$2:$F$793,2,FALSE)</f>
        <v>Italy</v>
      </c>
      <c r="L3235" t="str">
        <f>VLOOKUP($C3235,Customer!$A$2:$F$793,3,FALSE)</f>
        <v>Lombardy</v>
      </c>
      <c r="M3235" t="str">
        <f>VLOOKUP($C3235,Customer!$A$2:$F$793,4,FALSE)</f>
        <v>Milan</v>
      </c>
      <c r="N3235" t="str">
        <f>VLOOKUP($C3235,Customer!$A$2:$F$793,5,FALSE)</f>
        <v>South</v>
      </c>
      <c r="O3235" t="str">
        <f>VLOOKUP($C3235,Customer!$A$2:$F$793,6,FALSE)</f>
        <v>Corporate</v>
      </c>
      <c r="P3235" t="str">
        <f>VLOOKUP(E3235,Product!$B$2:$C$1811,2,FALSE)</f>
        <v>Office Supplies</v>
      </c>
      <c r="Q3235" t="str">
        <f>VLOOKUP(E3235,CHOOSE({1,2},Product!$B$2:$B$1811,Product!$A$2:$A$1811),2,FALSE)</f>
        <v>Envelopes</v>
      </c>
      <c r="R3235" t="str">
        <f t="shared" si="50"/>
        <v>AZ</v>
      </c>
    </row>
    <row r="3236" spans="1:18" x14ac:dyDescent="0.25">
      <c r="A3236" t="s">
        <v>4277</v>
      </c>
      <c r="B3236" s="35">
        <v>44183</v>
      </c>
      <c r="C3236" t="s">
        <v>1991</v>
      </c>
      <c r="D3236" t="s">
        <v>20</v>
      </c>
      <c r="E3236" t="s">
        <v>2105</v>
      </c>
      <c r="F3236">
        <v>0</v>
      </c>
      <c r="G3236">
        <v>530976.6</v>
      </c>
      <c r="H3236">
        <v>0</v>
      </c>
      <c r="I3236">
        <v>4</v>
      </c>
      <c r="J3236" t="s">
        <v>26</v>
      </c>
      <c r="K3236" t="str">
        <f>VLOOKUP(C3236,Customer!$A$2:$F$793,2,FALSE)</f>
        <v>Italy</v>
      </c>
      <c r="L3236" t="str">
        <f>VLOOKUP($C3236,Customer!$A$2:$F$793,3,FALSE)</f>
        <v>Lombardy</v>
      </c>
      <c r="M3236" t="str">
        <f>VLOOKUP($C3236,Customer!$A$2:$F$793,4,FALSE)</f>
        <v>Milan</v>
      </c>
      <c r="N3236" t="str">
        <f>VLOOKUP($C3236,Customer!$A$2:$F$793,5,FALSE)</f>
        <v>South</v>
      </c>
      <c r="O3236" t="str">
        <f>VLOOKUP($C3236,Customer!$A$2:$F$793,6,FALSE)</f>
        <v>Corporate</v>
      </c>
      <c r="P3236" t="str">
        <f>VLOOKUP(E3236,Product!$B$2:$C$1811,2,FALSE)</f>
        <v>Office Supplies</v>
      </c>
      <c r="Q3236" t="str">
        <f>VLOOKUP(E3236,CHOOSE({1,2},Product!$B$2:$B$1811,Product!$A$2:$A$1811),2,FALSE)</f>
        <v>Labels</v>
      </c>
      <c r="R3236" t="str">
        <f t="shared" si="50"/>
        <v>AZ</v>
      </c>
    </row>
    <row r="3237" spans="1:18" x14ac:dyDescent="0.25">
      <c r="A3237" t="s">
        <v>4277</v>
      </c>
      <c r="B3237" s="35">
        <v>44183</v>
      </c>
      <c r="C3237" t="s">
        <v>1991</v>
      </c>
      <c r="D3237" t="s">
        <v>20</v>
      </c>
      <c r="E3237" t="s">
        <v>446</v>
      </c>
      <c r="F3237">
        <v>0.1</v>
      </c>
      <c r="G3237">
        <v>825963.6</v>
      </c>
      <c r="H3237">
        <v>176992.2</v>
      </c>
      <c r="I3237">
        <v>6</v>
      </c>
      <c r="J3237" t="s">
        <v>26</v>
      </c>
      <c r="K3237" t="str">
        <f>VLOOKUP(C3237,Customer!$A$2:$F$793,2,FALSE)</f>
        <v>Italy</v>
      </c>
      <c r="L3237" t="str">
        <f>VLOOKUP($C3237,Customer!$A$2:$F$793,3,FALSE)</f>
        <v>Lombardy</v>
      </c>
      <c r="M3237" t="str">
        <f>VLOOKUP($C3237,Customer!$A$2:$F$793,4,FALSE)</f>
        <v>Milan</v>
      </c>
      <c r="N3237" t="str">
        <f>VLOOKUP($C3237,Customer!$A$2:$F$793,5,FALSE)</f>
        <v>South</v>
      </c>
      <c r="O3237" t="str">
        <f>VLOOKUP($C3237,Customer!$A$2:$F$793,6,FALSE)</f>
        <v>Corporate</v>
      </c>
      <c r="P3237" t="str">
        <f>VLOOKUP(E3237,Product!$B$2:$C$1811,2,FALSE)</f>
        <v>Office Supplies</v>
      </c>
      <c r="Q3237" t="str">
        <f>VLOOKUP(E3237,CHOOSE({1,2},Product!$B$2:$B$1811,Product!$A$2:$A$1811),2,FALSE)</f>
        <v>Storage</v>
      </c>
      <c r="R3237" t="str">
        <f t="shared" si="50"/>
        <v>AZ</v>
      </c>
    </row>
    <row r="3238" spans="1:18" x14ac:dyDescent="0.25">
      <c r="A3238" t="s">
        <v>4277</v>
      </c>
      <c r="B3238" s="35">
        <v>44183</v>
      </c>
      <c r="C3238" t="s">
        <v>1991</v>
      </c>
      <c r="D3238" t="s">
        <v>20</v>
      </c>
      <c r="E3238" t="s">
        <v>1142</v>
      </c>
      <c r="F3238">
        <v>0.1</v>
      </c>
      <c r="G3238">
        <v>10486787.85</v>
      </c>
      <c r="H3238">
        <v>-117994.8</v>
      </c>
      <c r="I3238">
        <v>4</v>
      </c>
      <c r="J3238" t="s">
        <v>22</v>
      </c>
      <c r="K3238" t="str">
        <f>VLOOKUP(C3238,Customer!$A$2:$F$793,2,FALSE)</f>
        <v>Italy</v>
      </c>
      <c r="L3238" t="str">
        <f>VLOOKUP($C3238,Customer!$A$2:$F$793,3,FALSE)</f>
        <v>Lombardy</v>
      </c>
      <c r="M3238" t="str">
        <f>VLOOKUP($C3238,Customer!$A$2:$F$793,4,FALSE)</f>
        <v>Milan</v>
      </c>
      <c r="N3238" t="str">
        <f>VLOOKUP($C3238,Customer!$A$2:$F$793,5,FALSE)</f>
        <v>South</v>
      </c>
      <c r="O3238" t="str">
        <f>VLOOKUP($C3238,Customer!$A$2:$F$793,6,FALSE)</f>
        <v>Corporate</v>
      </c>
      <c r="P3238" t="str">
        <f>VLOOKUP(E3238,Product!$B$2:$C$1811,2,FALSE)</f>
        <v>Office Supplies</v>
      </c>
      <c r="Q3238" t="str">
        <f>VLOOKUP(E3238,CHOOSE({1,2},Product!$B$2:$B$1811,Product!$A$2:$A$1811),2,FALSE)</f>
        <v>Storage</v>
      </c>
      <c r="R3238" t="str">
        <f t="shared" si="50"/>
        <v>AZ</v>
      </c>
    </row>
    <row r="3239" spans="1:18" x14ac:dyDescent="0.25">
      <c r="A3239" t="s">
        <v>4278</v>
      </c>
      <c r="B3239" s="35">
        <v>44183</v>
      </c>
      <c r="C3239" t="s">
        <v>515</v>
      </c>
      <c r="D3239" t="s">
        <v>24</v>
      </c>
      <c r="E3239" t="s">
        <v>1268</v>
      </c>
      <c r="F3239">
        <v>0.65</v>
      </c>
      <c r="G3239">
        <v>1592929.8</v>
      </c>
      <c r="H3239">
        <v>-2699131.0500000003</v>
      </c>
      <c r="I3239">
        <v>2</v>
      </c>
      <c r="J3239" t="s">
        <v>26</v>
      </c>
      <c r="K3239" t="str">
        <f>VLOOKUP(C3239,Customer!$A$2:$F$793,2,FALSE)</f>
        <v>France</v>
      </c>
      <c r="L3239" t="str">
        <f>VLOOKUP($C3239,Customer!$A$2:$F$793,3,FALSE)</f>
        <v>Ile-de-France</v>
      </c>
      <c r="M3239" t="str">
        <f>VLOOKUP($C3239,Customer!$A$2:$F$793,4,FALSE)</f>
        <v>Neuilly-sur-Marne</v>
      </c>
      <c r="N3239" t="str">
        <f>VLOOKUP($C3239,Customer!$A$2:$F$793,5,FALSE)</f>
        <v>Central</v>
      </c>
      <c r="O3239" t="str">
        <f>VLOOKUP($C3239,Customer!$A$2:$F$793,6,FALSE)</f>
        <v>Consumer</v>
      </c>
      <c r="P3239" t="str">
        <f>VLOOKUP(E3239,Product!$B$2:$C$1811,2,FALSE)</f>
        <v>Technology</v>
      </c>
      <c r="Q3239" t="str">
        <f>VLOOKUP(E3239,CHOOSE({1,2},Product!$B$2:$B$1811,Product!$A$2:$A$1811),2,FALSE)</f>
        <v>Phones</v>
      </c>
      <c r="R3239" t="str">
        <f t="shared" si="50"/>
        <v>BN</v>
      </c>
    </row>
    <row r="3240" spans="1:18" x14ac:dyDescent="0.25">
      <c r="A3240" t="s">
        <v>4279</v>
      </c>
      <c r="B3240" s="35">
        <v>44184</v>
      </c>
      <c r="C3240" t="s">
        <v>2106</v>
      </c>
      <c r="D3240" t="s">
        <v>24</v>
      </c>
      <c r="E3240" t="s">
        <v>2107</v>
      </c>
      <c r="F3240">
        <v>0.1</v>
      </c>
      <c r="G3240">
        <v>23289223.650000002</v>
      </c>
      <c r="H3240">
        <v>9056100.9000000004</v>
      </c>
      <c r="I3240">
        <v>4</v>
      </c>
      <c r="J3240" t="s">
        <v>26</v>
      </c>
      <c r="K3240" t="str">
        <f>VLOOKUP(C3240,Customer!$A$2:$F$793,2,FALSE)</f>
        <v>United Kingdom</v>
      </c>
      <c r="L3240" t="str">
        <f>VLOOKUP($C3240,Customer!$A$2:$F$793,3,FALSE)</f>
        <v>England</v>
      </c>
      <c r="M3240" t="str">
        <f>VLOOKUP($C3240,Customer!$A$2:$F$793,4,FALSE)</f>
        <v>London</v>
      </c>
      <c r="N3240" t="str">
        <f>VLOOKUP($C3240,Customer!$A$2:$F$793,5,FALSE)</f>
        <v>North</v>
      </c>
      <c r="O3240" t="str">
        <f>VLOOKUP($C3240,Customer!$A$2:$F$793,6,FALSE)</f>
        <v>Home Office</v>
      </c>
      <c r="P3240" t="str">
        <f>VLOOKUP(E3240,Product!$B$2:$C$1811,2,FALSE)</f>
        <v>Furniture</v>
      </c>
      <c r="Q3240" t="str">
        <f>VLOOKUP(E3240,CHOOSE({1,2},Product!$B$2:$B$1811,Product!$A$2:$A$1811),2,FALSE)</f>
        <v>Bookcases</v>
      </c>
      <c r="R3240" t="str">
        <f t="shared" si="50"/>
        <v>AZ</v>
      </c>
    </row>
    <row r="3241" spans="1:18" x14ac:dyDescent="0.25">
      <c r="A3241" t="s">
        <v>4280</v>
      </c>
      <c r="B3241" s="35">
        <v>44184</v>
      </c>
      <c r="C3241" t="s">
        <v>2108</v>
      </c>
      <c r="D3241" t="s">
        <v>20</v>
      </c>
      <c r="E3241" t="s">
        <v>1936</v>
      </c>
      <c r="F3241">
        <v>0</v>
      </c>
      <c r="G3241">
        <v>206490.9</v>
      </c>
      <c r="H3241">
        <v>88496.1</v>
      </c>
      <c r="I3241">
        <v>2</v>
      </c>
      <c r="J3241" t="s">
        <v>22</v>
      </c>
      <c r="K3241" t="str">
        <f>VLOOKUP(C3241,Customer!$A$2:$F$793,2,FALSE)</f>
        <v>France</v>
      </c>
      <c r="L3241" t="str">
        <f>VLOOKUP($C3241,Customer!$A$2:$F$793,3,FALSE)</f>
        <v>Ile-de-France</v>
      </c>
      <c r="M3241" t="str">
        <f>VLOOKUP($C3241,Customer!$A$2:$F$793,4,FALSE)</f>
        <v>Saint-Denis</v>
      </c>
      <c r="N3241" t="str">
        <f>VLOOKUP($C3241,Customer!$A$2:$F$793,5,FALSE)</f>
        <v>Central</v>
      </c>
      <c r="O3241" t="str">
        <f>VLOOKUP($C3241,Customer!$A$2:$F$793,6,FALSE)</f>
        <v>Corporate</v>
      </c>
      <c r="P3241" t="str">
        <f>VLOOKUP(E3241,Product!$B$2:$C$1811,2,FALSE)</f>
        <v>Office Supplies</v>
      </c>
      <c r="Q3241" t="str">
        <f>VLOOKUP(E3241,CHOOSE({1,2},Product!$B$2:$B$1811,Product!$A$2:$A$1811),2,FALSE)</f>
        <v>Envelopes</v>
      </c>
      <c r="R3241" t="str">
        <f t="shared" si="50"/>
        <v>AZ</v>
      </c>
    </row>
    <row r="3242" spans="1:18" x14ac:dyDescent="0.25">
      <c r="A3242" t="s">
        <v>4281</v>
      </c>
      <c r="B3242" s="35">
        <v>44184</v>
      </c>
      <c r="C3242" t="s">
        <v>1344</v>
      </c>
      <c r="D3242" t="s">
        <v>20</v>
      </c>
      <c r="E3242" t="s">
        <v>2036</v>
      </c>
      <c r="F3242">
        <v>0</v>
      </c>
      <c r="G3242">
        <v>1651927.2</v>
      </c>
      <c r="H3242">
        <v>176992.2</v>
      </c>
      <c r="I3242">
        <v>5</v>
      </c>
      <c r="J3242" t="s">
        <v>26</v>
      </c>
      <c r="K3242" t="str">
        <f>VLOOKUP(C3242,Customer!$A$2:$F$793,2,FALSE)</f>
        <v>Spain</v>
      </c>
      <c r="L3242" t="str">
        <f>VLOOKUP($C3242,Customer!$A$2:$F$793,3,FALSE)</f>
        <v>Asturias</v>
      </c>
      <c r="M3242" t="str">
        <f>VLOOKUP($C3242,Customer!$A$2:$F$793,4,FALSE)</f>
        <v>Oviedo</v>
      </c>
      <c r="N3242" t="str">
        <f>VLOOKUP($C3242,Customer!$A$2:$F$793,5,FALSE)</f>
        <v>South</v>
      </c>
      <c r="O3242" t="str">
        <f>VLOOKUP($C3242,Customer!$A$2:$F$793,6,FALSE)</f>
        <v>Consumer</v>
      </c>
      <c r="P3242" t="str">
        <f>VLOOKUP(E3242,Product!$B$2:$C$1811,2,FALSE)</f>
        <v>Office Supplies</v>
      </c>
      <c r="Q3242" t="str">
        <f>VLOOKUP(E3242,CHOOSE({1,2},Product!$B$2:$B$1811,Product!$A$2:$A$1811),2,FALSE)</f>
        <v>Envelopes</v>
      </c>
      <c r="R3242" t="str">
        <f t="shared" si="50"/>
        <v>AZ</v>
      </c>
    </row>
    <row r="3243" spans="1:18" x14ac:dyDescent="0.25">
      <c r="A3243" t="s">
        <v>4281</v>
      </c>
      <c r="B3243" s="35">
        <v>44184</v>
      </c>
      <c r="C3243" t="s">
        <v>1344</v>
      </c>
      <c r="D3243" t="s">
        <v>20</v>
      </c>
      <c r="E3243" t="s">
        <v>2067</v>
      </c>
      <c r="F3243">
        <v>0.15</v>
      </c>
      <c r="G3243">
        <v>15944047.35</v>
      </c>
      <c r="H3243">
        <v>1504433.7</v>
      </c>
      <c r="I3243">
        <v>4</v>
      </c>
      <c r="J3243" t="s">
        <v>22</v>
      </c>
      <c r="K3243" t="str">
        <f>VLOOKUP(C3243,Customer!$A$2:$F$793,2,FALSE)</f>
        <v>Spain</v>
      </c>
      <c r="L3243" t="str">
        <f>VLOOKUP($C3243,Customer!$A$2:$F$793,3,FALSE)</f>
        <v>Asturias</v>
      </c>
      <c r="M3243" t="str">
        <f>VLOOKUP($C3243,Customer!$A$2:$F$793,4,FALSE)</f>
        <v>Oviedo</v>
      </c>
      <c r="N3243" t="str">
        <f>VLOOKUP($C3243,Customer!$A$2:$F$793,5,FALSE)</f>
        <v>South</v>
      </c>
      <c r="O3243" t="str">
        <f>VLOOKUP($C3243,Customer!$A$2:$F$793,6,FALSE)</f>
        <v>Consumer</v>
      </c>
      <c r="P3243" t="str">
        <f>VLOOKUP(E3243,Product!$B$2:$C$1811,2,FALSE)</f>
        <v>Technology</v>
      </c>
      <c r="Q3243" t="str">
        <f>VLOOKUP(E3243,CHOOSE({1,2},Product!$B$2:$B$1811,Product!$A$2:$A$1811),2,FALSE)</f>
        <v>Copiers</v>
      </c>
      <c r="R3243" t="str">
        <f t="shared" si="50"/>
        <v>AZ</v>
      </c>
    </row>
    <row r="3244" spans="1:18" x14ac:dyDescent="0.25">
      <c r="A3244" t="s">
        <v>4282</v>
      </c>
      <c r="B3244" s="35">
        <v>44184</v>
      </c>
      <c r="C3244" t="s">
        <v>1066</v>
      </c>
      <c r="D3244" t="s">
        <v>24</v>
      </c>
      <c r="E3244" t="s">
        <v>2109</v>
      </c>
      <c r="F3244">
        <v>0.2</v>
      </c>
      <c r="G3244">
        <v>7345176.2999999998</v>
      </c>
      <c r="H3244">
        <v>825963.6</v>
      </c>
      <c r="I3244">
        <v>5</v>
      </c>
      <c r="J3244" t="s">
        <v>26</v>
      </c>
      <c r="K3244" t="str">
        <f>VLOOKUP(C3244,Customer!$A$2:$F$793,2,FALSE)</f>
        <v>Italy</v>
      </c>
      <c r="L3244" t="str">
        <f>VLOOKUP($C3244,Customer!$A$2:$F$793,3,FALSE)</f>
        <v>Apulia</v>
      </c>
      <c r="M3244" t="str">
        <f>VLOOKUP($C3244,Customer!$A$2:$F$793,4,FALSE)</f>
        <v>Molfetta</v>
      </c>
      <c r="N3244" t="str">
        <f>VLOOKUP($C3244,Customer!$A$2:$F$793,5,FALSE)</f>
        <v>South</v>
      </c>
      <c r="O3244" t="str">
        <f>VLOOKUP($C3244,Customer!$A$2:$F$793,6,FALSE)</f>
        <v>Home Office</v>
      </c>
      <c r="P3244" t="str">
        <f>VLOOKUP(E3244,Product!$B$2:$C$1811,2,FALSE)</f>
        <v>Furniture</v>
      </c>
      <c r="Q3244" t="str">
        <f>VLOOKUP(E3244,CHOOSE({1,2},Product!$B$2:$B$1811,Product!$A$2:$A$1811),2,FALSE)</f>
        <v>Bookcases</v>
      </c>
      <c r="R3244" t="str">
        <f t="shared" si="50"/>
        <v>AZ</v>
      </c>
    </row>
    <row r="3245" spans="1:18" x14ac:dyDescent="0.25">
      <c r="A3245" t="s">
        <v>4283</v>
      </c>
      <c r="B3245" s="35">
        <v>44185</v>
      </c>
      <c r="C3245" t="s">
        <v>448</v>
      </c>
      <c r="D3245" t="s">
        <v>24</v>
      </c>
      <c r="E3245" t="s">
        <v>526</v>
      </c>
      <c r="F3245">
        <v>0.6</v>
      </c>
      <c r="G3245">
        <v>3126862.2</v>
      </c>
      <c r="H3245">
        <v>-3908577.75</v>
      </c>
      <c r="I3245">
        <v>3</v>
      </c>
      <c r="J3245" t="s">
        <v>22</v>
      </c>
      <c r="K3245" t="str">
        <f>VLOOKUP(C3245,Customer!$A$2:$F$793,2,FALSE)</f>
        <v>Italy</v>
      </c>
      <c r="L3245" t="str">
        <f>VLOOKUP($C3245,Customer!$A$2:$F$793,3,FALSE)</f>
        <v>Emilia-Romagna</v>
      </c>
      <c r="M3245" t="str">
        <f>VLOOKUP($C3245,Customer!$A$2:$F$793,4,FALSE)</f>
        <v>Cesena</v>
      </c>
      <c r="N3245" t="str">
        <f>VLOOKUP($C3245,Customer!$A$2:$F$793,5,FALSE)</f>
        <v>South</v>
      </c>
      <c r="O3245" t="str">
        <f>VLOOKUP($C3245,Customer!$A$2:$F$793,6,FALSE)</f>
        <v>Corporate</v>
      </c>
      <c r="P3245" t="str">
        <f>VLOOKUP(E3245,Product!$B$2:$C$1811,2,FALSE)</f>
        <v>Furniture</v>
      </c>
      <c r="Q3245" t="str">
        <f>VLOOKUP(E3245,CHOOSE({1,2},Product!$B$2:$B$1811,Product!$A$2:$A$1811),2,FALSE)</f>
        <v>Chairs</v>
      </c>
      <c r="R3245" t="str">
        <f t="shared" si="50"/>
        <v>AZ</v>
      </c>
    </row>
    <row r="3246" spans="1:18" x14ac:dyDescent="0.25">
      <c r="A3246" t="s">
        <v>4283</v>
      </c>
      <c r="B3246" s="35">
        <v>44185</v>
      </c>
      <c r="C3246" t="s">
        <v>448</v>
      </c>
      <c r="D3246" t="s">
        <v>24</v>
      </c>
      <c r="E3246" t="s">
        <v>792</v>
      </c>
      <c r="F3246">
        <v>0</v>
      </c>
      <c r="G3246">
        <v>2286149.25</v>
      </c>
      <c r="H3246">
        <v>383483.10000000003</v>
      </c>
      <c r="I3246">
        <v>3</v>
      </c>
      <c r="J3246" t="s">
        <v>22</v>
      </c>
      <c r="K3246" t="str">
        <f>VLOOKUP(C3246,Customer!$A$2:$F$793,2,FALSE)</f>
        <v>Italy</v>
      </c>
      <c r="L3246" t="str">
        <f>VLOOKUP($C3246,Customer!$A$2:$F$793,3,FALSE)</f>
        <v>Emilia-Romagna</v>
      </c>
      <c r="M3246" t="str">
        <f>VLOOKUP($C3246,Customer!$A$2:$F$793,4,FALSE)</f>
        <v>Cesena</v>
      </c>
      <c r="N3246" t="str">
        <f>VLOOKUP($C3246,Customer!$A$2:$F$793,5,FALSE)</f>
        <v>South</v>
      </c>
      <c r="O3246" t="str">
        <f>VLOOKUP($C3246,Customer!$A$2:$F$793,6,FALSE)</f>
        <v>Corporate</v>
      </c>
      <c r="P3246" t="str">
        <f>VLOOKUP(E3246,Product!$B$2:$C$1811,2,FALSE)</f>
        <v>Office Supplies</v>
      </c>
      <c r="Q3246" t="str">
        <f>VLOOKUP(E3246,CHOOSE({1,2},Product!$B$2:$B$1811,Product!$A$2:$A$1811),2,FALSE)</f>
        <v>Art</v>
      </c>
      <c r="R3246" t="str">
        <f t="shared" si="50"/>
        <v>AZ</v>
      </c>
    </row>
    <row r="3247" spans="1:18" x14ac:dyDescent="0.25">
      <c r="A3247" t="s">
        <v>4283</v>
      </c>
      <c r="B3247" s="35">
        <v>44185</v>
      </c>
      <c r="C3247" t="s">
        <v>448</v>
      </c>
      <c r="D3247" t="s">
        <v>24</v>
      </c>
      <c r="E3247" t="s">
        <v>1312</v>
      </c>
      <c r="F3247">
        <v>0</v>
      </c>
      <c r="G3247">
        <v>265488.3</v>
      </c>
      <c r="H3247">
        <v>58997.4</v>
      </c>
      <c r="I3247">
        <v>2</v>
      </c>
      <c r="J3247" t="s">
        <v>26</v>
      </c>
      <c r="K3247" t="str">
        <f>VLOOKUP(C3247,Customer!$A$2:$F$793,2,FALSE)</f>
        <v>Italy</v>
      </c>
      <c r="L3247" t="str">
        <f>VLOOKUP($C3247,Customer!$A$2:$F$793,3,FALSE)</f>
        <v>Emilia-Romagna</v>
      </c>
      <c r="M3247" t="str">
        <f>VLOOKUP($C3247,Customer!$A$2:$F$793,4,FALSE)</f>
        <v>Cesena</v>
      </c>
      <c r="N3247" t="str">
        <f>VLOOKUP($C3247,Customer!$A$2:$F$793,5,FALSE)</f>
        <v>South</v>
      </c>
      <c r="O3247" t="str">
        <f>VLOOKUP($C3247,Customer!$A$2:$F$793,6,FALSE)</f>
        <v>Corporate</v>
      </c>
      <c r="P3247" t="str">
        <f>VLOOKUP(E3247,Product!$B$2:$C$1811,2,FALSE)</f>
        <v>Office Supplies</v>
      </c>
      <c r="Q3247" t="str">
        <f>VLOOKUP(E3247,CHOOSE({1,2},Product!$B$2:$B$1811,Product!$A$2:$A$1811),2,FALSE)</f>
        <v>Binders</v>
      </c>
      <c r="R3247" t="str">
        <f t="shared" si="50"/>
        <v>AZ</v>
      </c>
    </row>
    <row r="3248" spans="1:18" x14ac:dyDescent="0.25">
      <c r="A3248" t="s">
        <v>4283</v>
      </c>
      <c r="B3248" s="35">
        <v>44185</v>
      </c>
      <c r="C3248" t="s">
        <v>448</v>
      </c>
      <c r="D3248" t="s">
        <v>24</v>
      </c>
      <c r="E3248" t="s">
        <v>1905</v>
      </c>
      <c r="F3248">
        <v>0</v>
      </c>
      <c r="G3248">
        <v>5265517.95</v>
      </c>
      <c r="H3248">
        <v>1740423.3</v>
      </c>
      <c r="I3248">
        <v>1</v>
      </c>
      <c r="J3248" t="s">
        <v>22</v>
      </c>
      <c r="K3248" t="str">
        <f>VLOOKUP(C3248,Customer!$A$2:$F$793,2,FALSE)</f>
        <v>Italy</v>
      </c>
      <c r="L3248" t="str">
        <f>VLOOKUP($C3248,Customer!$A$2:$F$793,3,FALSE)</f>
        <v>Emilia-Romagna</v>
      </c>
      <c r="M3248" t="str">
        <f>VLOOKUP($C3248,Customer!$A$2:$F$793,4,FALSE)</f>
        <v>Cesena</v>
      </c>
      <c r="N3248" t="str">
        <f>VLOOKUP($C3248,Customer!$A$2:$F$793,5,FALSE)</f>
        <v>South</v>
      </c>
      <c r="O3248" t="str">
        <f>VLOOKUP($C3248,Customer!$A$2:$F$793,6,FALSE)</f>
        <v>Corporate</v>
      </c>
      <c r="P3248" t="str">
        <f>VLOOKUP(E3248,Product!$B$2:$C$1811,2,FALSE)</f>
        <v>Technology</v>
      </c>
      <c r="Q3248" t="str">
        <f>VLOOKUP(E3248,CHOOSE({1,2},Product!$B$2:$B$1811,Product!$A$2:$A$1811),2,FALSE)</f>
        <v>Copiers</v>
      </c>
      <c r="R3248" t="str">
        <f t="shared" si="50"/>
        <v>AZ</v>
      </c>
    </row>
    <row r="3249" spans="1:18" x14ac:dyDescent="0.25">
      <c r="A3249" t="s">
        <v>4284</v>
      </c>
      <c r="B3249" s="35">
        <v>44185</v>
      </c>
      <c r="C3249" t="s">
        <v>1419</v>
      </c>
      <c r="D3249" t="s">
        <v>51</v>
      </c>
      <c r="E3249" t="s">
        <v>1379</v>
      </c>
      <c r="F3249">
        <v>0</v>
      </c>
      <c r="G3249">
        <v>2374645.35</v>
      </c>
      <c r="H3249">
        <v>0</v>
      </c>
      <c r="I3249">
        <v>3</v>
      </c>
      <c r="J3249" t="s">
        <v>22</v>
      </c>
      <c r="K3249" t="str">
        <f>VLOOKUP(C3249,Customer!$A$2:$F$793,2,FALSE)</f>
        <v>France</v>
      </c>
      <c r="L3249" t="str">
        <f>VLOOKUP($C3249,Customer!$A$2:$F$793,3,FALSE)</f>
        <v>Languedoc-Roussillon-Midi-Pyrénées</v>
      </c>
      <c r="M3249" t="str">
        <f>VLOOKUP($C3249,Customer!$A$2:$F$793,4,FALSE)</f>
        <v>Plaisance-du-Touch</v>
      </c>
      <c r="N3249" t="str">
        <f>VLOOKUP($C3249,Customer!$A$2:$F$793,5,FALSE)</f>
        <v>Central</v>
      </c>
      <c r="O3249" t="str">
        <f>VLOOKUP($C3249,Customer!$A$2:$F$793,6,FALSE)</f>
        <v>Consumer</v>
      </c>
      <c r="P3249" t="str">
        <f>VLOOKUP(E3249,Product!$B$2:$C$1811,2,FALSE)</f>
        <v>Office Supplies</v>
      </c>
      <c r="Q3249" t="str">
        <f>VLOOKUP(E3249,CHOOSE({1,2},Product!$B$2:$B$1811,Product!$A$2:$A$1811),2,FALSE)</f>
        <v>Art</v>
      </c>
      <c r="R3249" t="str">
        <f t="shared" si="50"/>
        <v>AZ</v>
      </c>
    </row>
    <row r="3250" spans="1:18" x14ac:dyDescent="0.25">
      <c r="A3250" t="s">
        <v>4285</v>
      </c>
      <c r="B3250" s="35">
        <v>44185</v>
      </c>
      <c r="C3250" t="s">
        <v>2103</v>
      </c>
      <c r="D3250" t="s">
        <v>24</v>
      </c>
      <c r="E3250" t="s">
        <v>2110</v>
      </c>
      <c r="F3250">
        <v>0</v>
      </c>
      <c r="G3250">
        <v>21799539.300000001</v>
      </c>
      <c r="H3250">
        <v>1961663.55</v>
      </c>
      <c r="I3250">
        <v>5</v>
      </c>
      <c r="J3250" t="s">
        <v>26</v>
      </c>
      <c r="K3250" t="str">
        <f>VLOOKUP(C3250,Customer!$A$2:$F$793,2,FALSE)</f>
        <v>Italy</v>
      </c>
      <c r="L3250" t="str">
        <f>VLOOKUP($C3250,Customer!$A$2:$F$793,3,FALSE)</f>
        <v>Campania</v>
      </c>
      <c r="M3250" t="str">
        <f>VLOOKUP($C3250,Customer!$A$2:$F$793,4,FALSE)</f>
        <v>Torre del Greco</v>
      </c>
      <c r="N3250" t="str">
        <f>VLOOKUP($C3250,Customer!$A$2:$F$793,5,FALSE)</f>
        <v>South</v>
      </c>
      <c r="O3250" t="str">
        <f>VLOOKUP($C3250,Customer!$A$2:$F$793,6,FALSE)</f>
        <v>Consumer</v>
      </c>
      <c r="P3250" t="str">
        <f>VLOOKUP(E3250,Product!$B$2:$C$1811,2,FALSE)</f>
        <v>Technology</v>
      </c>
      <c r="Q3250" t="str">
        <f>VLOOKUP(E3250,CHOOSE({1,2},Product!$B$2:$B$1811,Product!$A$2:$A$1811),2,FALSE)</f>
        <v>Copiers</v>
      </c>
      <c r="R3250" t="str">
        <f t="shared" si="50"/>
        <v>AZ</v>
      </c>
    </row>
    <row r="3251" spans="1:18" x14ac:dyDescent="0.25">
      <c r="A3251" t="s">
        <v>4286</v>
      </c>
      <c r="B3251" s="35">
        <v>44185</v>
      </c>
      <c r="C3251" t="s">
        <v>1960</v>
      </c>
      <c r="D3251" t="s">
        <v>33</v>
      </c>
      <c r="E3251" t="s">
        <v>1244</v>
      </c>
      <c r="F3251">
        <v>0</v>
      </c>
      <c r="G3251">
        <v>501477.9</v>
      </c>
      <c r="H3251">
        <v>132744.15</v>
      </c>
      <c r="I3251">
        <v>4</v>
      </c>
      <c r="J3251" t="s">
        <v>22</v>
      </c>
      <c r="K3251" t="str">
        <f>VLOOKUP(C3251,Customer!$A$2:$F$793,2,FALSE)</f>
        <v>France</v>
      </c>
      <c r="L3251" t="str">
        <f>VLOOKUP($C3251,Customer!$A$2:$F$793,3,FALSE)</f>
        <v>Nord-Pas-de-Calais-Picardie</v>
      </c>
      <c r="M3251" t="str">
        <f>VLOOKUP($C3251,Customer!$A$2:$F$793,4,FALSE)</f>
        <v>Coudekerque-Branche</v>
      </c>
      <c r="N3251" t="str">
        <f>VLOOKUP($C3251,Customer!$A$2:$F$793,5,FALSE)</f>
        <v>Central</v>
      </c>
      <c r="O3251" t="str">
        <f>VLOOKUP($C3251,Customer!$A$2:$F$793,6,FALSE)</f>
        <v>Corporate</v>
      </c>
      <c r="P3251" t="str">
        <f>VLOOKUP(E3251,Product!$B$2:$C$1811,2,FALSE)</f>
        <v>Office Supplies</v>
      </c>
      <c r="Q3251" t="str">
        <f>VLOOKUP(E3251,CHOOSE({1,2},Product!$B$2:$B$1811,Product!$A$2:$A$1811),2,FALSE)</f>
        <v>Binders</v>
      </c>
      <c r="R3251" t="str">
        <f t="shared" si="50"/>
        <v>AZ</v>
      </c>
    </row>
    <row r="3252" spans="1:18" x14ac:dyDescent="0.25">
      <c r="A3252" t="s">
        <v>4286</v>
      </c>
      <c r="B3252" s="35">
        <v>44185</v>
      </c>
      <c r="C3252" t="s">
        <v>1960</v>
      </c>
      <c r="D3252" t="s">
        <v>33</v>
      </c>
      <c r="E3252" t="s">
        <v>71</v>
      </c>
      <c r="F3252">
        <v>0.15</v>
      </c>
      <c r="G3252">
        <v>18274444.650000002</v>
      </c>
      <c r="H3252">
        <v>206490.9</v>
      </c>
      <c r="I3252">
        <v>9</v>
      </c>
      <c r="J3252" t="s">
        <v>26</v>
      </c>
      <c r="K3252" t="str">
        <f>VLOOKUP(C3252,Customer!$A$2:$F$793,2,FALSE)</f>
        <v>France</v>
      </c>
      <c r="L3252" t="str">
        <f>VLOOKUP($C3252,Customer!$A$2:$F$793,3,FALSE)</f>
        <v>Nord-Pas-de-Calais-Picardie</v>
      </c>
      <c r="M3252" t="str">
        <f>VLOOKUP($C3252,Customer!$A$2:$F$793,4,FALSE)</f>
        <v>Coudekerque-Branche</v>
      </c>
      <c r="N3252" t="str">
        <f>VLOOKUP($C3252,Customer!$A$2:$F$793,5,FALSE)</f>
        <v>Central</v>
      </c>
      <c r="O3252" t="str">
        <f>VLOOKUP($C3252,Customer!$A$2:$F$793,6,FALSE)</f>
        <v>Corporate</v>
      </c>
      <c r="P3252" t="str">
        <f>VLOOKUP(E3252,Product!$B$2:$C$1811,2,FALSE)</f>
        <v>Technology</v>
      </c>
      <c r="Q3252" t="str">
        <f>VLOOKUP(E3252,CHOOSE({1,2},Product!$B$2:$B$1811,Product!$A$2:$A$1811),2,FALSE)</f>
        <v>Machines</v>
      </c>
      <c r="R3252" t="str">
        <f t="shared" si="50"/>
        <v>AZ</v>
      </c>
    </row>
    <row r="3253" spans="1:18" x14ac:dyDescent="0.25">
      <c r="A3253" t="s">
        <v>4287</v>
      </c>
      <c r="B3253" s="35">
        <v>44186</v>
      </c>
      <c r="C3253" t="s">
        <v>1374</v>
      </c>
      <c r="D3253" t="s">
        <v>24</v>
      </c>
      <c r="E3253" t="s">
        <v>2111</v>
      </c>
      <c r="F3253">
        <v>0.35</v>
      </c>
      <c r="G3253">
        <v>2536888.2000000002</v>
      </c>
      <c r="H3253">
        <v>-855462.3</v>
      </c>
      <c r="I3253">
        <v>1</v>
      </c>
      <c r="J3253" t="s">
        <v>22</v>
      </c>
      <c r="K3253" t="str">
        <f>VLOOKUP(C3253,Customer!$A$2:$F$793,2,FALSE)</f>
        <v>France</v>
      </c>
      <c r="L3253" t="str">
        <f>VLOOKUP($C3253,Customer!$A$2:$F$793,3,FALSE)</f>
        <v>Auvergne-Rhône-Alpes</v>
      </c>
      <c r="M3253" t="str">
        <f>VLOOKUP($C3253,Customer!$A$2:$F$793,4,FALSE)</f>
        <v>Oullins</v>
      </c>
      <c r="N3253" t="str">
        <f>VLOOKUP($C3253,Customer!$A$2:$F$793,5,FALSE)</f>
        <v>Central</v>
      </c>
      <c r="O3253" t="str">
        <f>VLOOKUP($C3253,Customer!$A$2:$F$793,6,FALSE)</f>
        <v>Consumer</v>
      </c>
      <c r="P3253" t="str">
        <f>VLOOKUP(E3253,Product!$B$2:$C$1811,2,FALSE)</f>
        <v>Furniture</v>
      </c>
      <c r="Q3253" t="str">
        <f>VLOOKUP(E3253,CHOOSE({1,2},Product!$B$2:$B$1811,Product!$A$2:$A$1811),2,FALSE)</f>
        <v>Tables</v>
      </c>
      <c r="R3253" t="str">
        <f t="shared" si="50"/>
        <v>AZ</v>
      </c>
    </row>
    <row r="3254" spans="1:18" x14ac:dyDescent="0.25">
      <c r="A3254" t="s">
        <v>4287</v>
      </c>
      <c r="B3254" s="35">
        <v>44186</v>
      </c>
      <c r="C3254" t="s">
        <v>1374</v>
      </c>
      <c r="D3254" t="s">
        <v>24</v>
      </c>
      <c r="E3254" t="s">
        <v>1782</v>
      </c>
      <c r="F3254">
        <v>0.1</v>
      </c>
      <c r="G3254">
        <v>28790731.199999999</v>
      </c>
      <c r="H3254">
        <v>11194756.65</v>
      </c>
      <c r="I3254">
        <v>4</v>
      </c>
      <c r="J3254" t="s">
        <v>22</v>
      </c>
      <c r="K3254" t="str">
        <f>VLOOKUP(C3254,Customer!$A$2:$F$793,2,FALSE)</f>
        <v>France</v>
      </c>
      <c r="L3254" t="str">
        <f>VLOOKUP($C3254,Customer!$A$2:$F$793,3,FALSE)</f>
        <v>Auvergne-Rhône-Alpes</v>
      </c>
      <c r="M3254" t="str">
        <f>VLOOKUP($C3254,Customer!$A$2:$F$793,4,FALSE)</f>
        <v>Oullins</v>
      </c>
      <c r="N3254" t="str">
        <f>VLOOKUP($C3254,Customer!$A$2:$F$793,5,FALSE)</f>
        <v>Central</v>
      </c>
      <c r="O3254" t="str">
        <f>VLOOKUP($C3254,Customer!$A$2:$F$793,6,FALSE)</f>
        <v>Consumer</v>
      </c>
      <c r="P3254" t="str">
        <f>VLOOKUP(E3254,Product!$B$2:$C$1811,2,FALSE)</f>
        <v>Office Supplies</v>
      </c>
      <c r="Q3254" t="str">
        <f>VLOOKUP(E3254,CHOOSE({1,2},Product!$B$2:$B$1811,Product!$A$2:$A$1811),2,FALSE)</f>
        <v>Appliances</v>
      </c>
      <c r="R3254" t="str">
        <f t="shared" si="50"/>
        <v>AZ</v>
      </c>
    </row>
    <row r="3255" spans="1:18" x14ac:dyDescent="0.25">
      <c r="A3255" t="s">
        <v>4287</v>
      </c>
      <c r="B3255" s="35">
        <v>44186</v>
      </c>
      <c r="C3255" t="s">
        <v>1374</v>
      </c>
      <c r="D3255" t="s">
        <v>24</v>
      </c>
      <c r="E3255" t="s">
        <v>363</v>
      </c>
      <c r="F3255">
        <v>0</v>
      </c>
      <c r="G3255">
        <v>3672588.15</v>
      </c>
      <c r="H3255">
        <v>1032454.5</v>
      </c>
      <c r="I3255">
        <v>5</v>
      </c>
      <c r="J3255" t="s">
        <v>26</v>
      </c>
      <c r="K3255" t="str">
        <f>VLOOKUP(C3255,Customer!$A$2:$F$793,2,FALSE)</f>
        <v>France</v>
      </c>
      <c r="L3255" t="str">
        <f>VLOOKUP($C3255,Customer!$A$2:$F$793,3,FALSE)</f>
        <v>Auvergne-Rhône-Alpes</v>
      </c>
      <c r="M3255" t="str">
        <f>VLOOKUP($C3255,Customer!$A$2:$F$793,4,FALSE)</f>
        <v>Oullins</v>
      </c>
      <c r="N3255" t="str">
        <f>VLOOKUP($C3255,Customer!$A$2:$F$793,5,FALSE)</f>
        <v>Central</v>
      </c>
      <c r="O3255" t="str">
        <f>VLOOKUP($C3255,Customer!$A$2:$F$793,6,FALSE)</f>
        <v>Consumer</v>
      </c>
      <c r="P3255" t="str">
        <f>VLOOKUP(E3255,Product!$B$2:$C$1811,2,FALSE)</f>
        <v>Office Supplies</v>
      </c>
      <c r="Q3255" t="str">
        <f>VLOOKUP(E3255,CHOOSE({1,2},Product!$B$2:$B$1811,Product!$A$2:$A$1811),2,FALSE)</f>
        <v>Binders</v>
      </c>
      <c r="R3255" t="str">
        <f t="shared" si="50"/>
        <v>AZ</v>
      </c>
    </row>
    <row r="3256" spans="1:18" x14ac:dyDescent="0.25">
      <c r="A3256" t="s">
        <v>4287</v>
      </c>
      <c r="B3256" s="35">
        <v>44186</v>
      </c>
      <c r="C3256" t="s">
        <v>1374</v>
      </c>
      <c r="D3256" t="s">
        <v>24</v>
      </c>
      <c r="E3256" t="s">
        <v>1061</v>
      </c>
      <c r="F3256">
        <v>0.15</v>
      </c>
      <c r="G3256">
        <v>1917415.5</v>
      </c>
      <c r="H3256">
        <v>-294987</v>
      </c>
      <c r="I3256">
        <v>4</v>
      </c>
      <c r="J3256" t="s">
        <v>26</v>
      </c>
      <c r="K3256" t="str">
        <f>VLOOKUP(C3256,Customer!$A$2:$F$793,2,FALSE)</f>
        <v>France</v>
      </c>
      <c r="L3256" t="str">
        <f>VLOOKUP($C3256,Customer!$A$2:$F$793,3,FALSE)</f>
        <v>Auvergne-Rhône-Alpes</v>
      </c>
      <c r="M3256" t="str">
        <f>VLOOKUP($C3256,Customer!$A$2:$F$793,4,FALSE)</f>
        <v>Oullins</v>
      </c>
      <c r="N3256" t="str">
        <f>VLOOKUP($C3256,Customer!$A$2:$F$793,5,FALSE)</f>
        <v>Central</v>
      </c>
      <c r="O3256" t="str">
        <f>VLOOKUP($C3256,Customer!$A$2:$F$793,6,FALSE)</f>
        <v>Consumer</v>
      </c>
      <c r="P3256" t="str">
        <f>VLOOKUP(E3256,Product!$B$2:$C$1811,2,FALSE)</f>
        <v>Technology</v>
      </c>
      <c r="Q3256" t="str">
        <f>VLOOKUP(E3256,CHOOSE({1,2},Product!$B$2:$B$1811,Product!$A$2:$A$1811),2,FALSE)</f>
        <v>Machines</v>
      </c>
      <c r="R3256" t="str">
        <f t="shared" si="50"/>
        <v>AZ</v>
      </c>
    </row>
    <row r="3257" spans="1:18" x14ac:dyDescent="0.25">
      <c r="A3257" t="s">
        <v>4288</v>
      </c>
      <c r="B3257" s="35">
        <v>44186</v>
      </c>
      <c r="C3257" t="s">
        <v>45</v>
      </c>
      <c r="D3257" t="s">
        <v>24</v>
      </c>
      <c r="E3257" t="s">
        <v>792</v>
      </c>
      <c r="F3257">
        <v>0</v>
      </c>
      <c r="G3257">
        <v>1519183.05</v>
      </c>
      <c r="H3257">
        <v>265488.3</v>
      </c>
      <c r="I3257">
        <v>2</v>
      </c>
      <c r="J3257" t="s">
        <v>22</v>
      </c>
      <c r="K3257" t="str">
        <f>VLOOKUP(C3257,Customer!$A$2:$F$793,2,FALSE)</f>
        <v>Austria</v>
      </c>
      <c r="L3257" t="str">
        <f>VLOOKUP($C3257,Customer!$A$2:$F$793,3,FALSE)</f>
        <v>Vienna</v>
      </c>
      <c r="M3257" t="str">
        <f>VLOOKUP($C3257,Customer!$A$2:$F$793,4,FALSE)</f>
        <v>Vienna</v>
      </c>
      <c r="N3257" t="str">
        <f>VLOOKUP($C3257,Customer!$A$2:$F$793,5,FALSE)</f>
        <v>Central</v>
      </c>
      <c r="O3257" t="str">
        <f>VLOOKUP($C3257,Customer!$A$2:$F$793,6,FALSE)</f>
        <v>Consumer</v>
      </c>
      <c r="P3257" t="str">
        <f>VLOOKUP(E3257,Product!$B$2:$C$1811,2,FALSE)</f>
        <v>Office Supplies</v>
      </c>
      <c r="Q3257" t="str">
        <f>VLOOKUP(E3257,CHOOSE({1,2},Product!$B$2:$B$1811,Product!$A$2:$A$1811),2,FALSE)</f>
        <v>Art</v>
      </c>
      <c r="R3257" t="str">
        <f t="shared" si="50"/>
        <v>AZ</v>
      </c>
    </row>
    <row r="3258" spans="1:18" x14ac:dyDescent="0.25">
      <c r="A3258" t="s">
        <v>4289</v>
      </c>
      <c r="B3258" s="35">
        <v>44186</v>
      </c>
      <c r="C3258" t="s">
        <v>1156</v>
      </c>
      <c r="D3258" t="s">
        <v>33</v>
      </c>
      <c r="E3258" t="s">
        <v>2112</v>
      </c>
      <c r="F3258">
        <v>0.1</v>
      </c>
      <c r="G3258">
        <v>5236019.25</v>
      </c>
      <c r="H3258">
        <v>1165198.6500000001</v>
      </c>
      <c r="I3258">
        <v>5</v>
      </c>
      <c r="J3258" t="s">
        <v>26</v>
      </c>
      <c r="K3258" t="str">
        <f>VLOOKUP(C3258,Customer!$A$2:$F$793,2,FALSE)</f>
        <v>France</v>
      </c>
      <c r="L3258" t="str">
        <f>VLOOKUP($C3258,Customer!$A$2:$F$793,3,FALSE)</f>
        <v>Ile-de-France</v>
      </c>
      <c r="M3258" t="str">
        <f>VLOOKUP($C3258,Customer!$A$2:$F$793,4,FALSE)</f>
        <v>Alfortville</v>
      </c>
      <c r="N3258" t="str">
        <f>VLOOKUP($C3258,Customer!$A$2:$F$793,5,FALSE)</f>
        <v>Central</v>
      </c>
      <c r="O3258" t="str">
        <f>VLOOKUP($C3258,Customer!$A$2:$F$793,6,FALSE)</f>
        <v>Consumer</v>
      </c>
      <c r="P3258" t="str">
        <f>VLOOKUP(E3258,Product!$B$2:$C$1811,2,FALSE)</f>
        <v>Furniture</v>
      </c>
      <c r="Q3258" t="str">
        <f>VLOOKUP(E3258,CHOOSE({1,2},Product!$B$2:$B$1811,Product!$A$2:$A$1811),2,FALSE)</f>
        <v>Chairs</v>
      </c>
      <c r="R3258" t="str">
        <f t="shared" si="50"/>
        <v>AZ</v>
      </c>
    </row>
    <row r="3259" spans="1:18" x14ac:dyDescent="0.25">
      <c r="A3259" t="s">
        <v>4290</v>
      </c>
      <c r="B3259" s="35">
        <v>44187</v>
      </c>
      <c r="C3259" t="s">
        <v>1321</v>
      </c>
      <c r="D3259" t="s">
        <v>24</v>
      </c>
      <c r="E3259" t="s">
        <v>1405</v>
      </c>
      <c r="F3259">
        <v>0.15</v>
      </c>
      <c r="G3259">
        <v>10604782.65</v>
      </c>
      <c r="H3259">
        <v>1489684.35</v>
      </c>
      <c r="I3259">
        <v>6</v>
      </c>
      <c r="J3259" t="s">
        <v>22</v>
      </c>
      <c r="K3259" t="str">
        <f>VLOOKUP(C3259,Customer!$A$2:$F$793,2,FALSE)</f>
        <v>United Kingdom</v>
      </c>
      <c r="L3259" t="str">
        <f>VLOOKUP($C3259,Customer!$A$2:$F$793,3,FALSE)</f>
        <v>England</v>
      </c>
      <c r="M3259" t="str">
        <f>VLOOKUP($C3259,Customer!$A$2:$F$793,4,FALSE)</f>
        <v>Stockport</v>
      </c>
      <c r="N3259" t="str">
        <f>VLOOKUP($C3259,Customer!$A$2:$F$793,5,FALSE)</f>
        <v>North</v>
      </c>
      <c r="O3259" t="str">
        <f>VLOOKUP($C3259,Customer!$A$2:$F$793,6,FALSE)</f>
        <v>Consumer</v>
      </c>
      <c r="P3259" t="str">
        <f>VLOOKUP(E3259,Product!$B$2:$C$1811,2,FALSE)</f>
        <v>Technology</v>
      </c>
      <c r="Q3259" t="str">
        <f>VLOOKUP(E3259,CHOOSE({1,2},Product!$B$2:$B$1811,Product!$A$2:$A$1811),2,FALSE)</f>
        <v>Copiers</v>
      </c>
      <c r="R3259" t="str">
        <f t="shared" si="50"/>
        <v>AZ</v>
      </c>
    </row>
    <row r="3260" spans="1:18" x14ac:dyDescent="0.25">
      <c r="A3260" t="s">
        <v>4291</v>
      </c>
      <c r="B3260" s="35">
        <v>44187</v>
      </c>
      <c r="C3260" t="s">
        <v>1704</v>
      </c>
      <c r="D3260" t="s">
        <v>20</v>
      </c>
      <c r="E3260" t="s">
        <v>2113</v>
      </c>
      <c r="F3260">
        <v>0.1</v>
      </c>
      <c r="G3260">
        <v>5044277.7</v>
      </c>
      <c r="H3260">
        <v>1784671.35</v>
      </c>
      <c r="I3260">
        <v>3</v>
      </c>
      <c r="J3260" t="s">
        <v>22</v>
      </c>
      <c r="K3260" t="str">
        <f>VLOOKUP(C3260,Customer!$A$2:$F$793,2,FALSE)</f>
        <v>United Kingdom</v>
      </c>
      <c r="L3260" t="str">
        <f>VLOOKUP($C3260,Customer!$A$2:$F$793,3,FALSE)</f>
        <v>England</v>
      </c>
      <c r="M3260" t="str">
        <f>VLOOKUP($C3260,Customer!$A$2:$F$793,4,FALSE)</f>
        <v>Widnes</v>
      </c>
      <c r="N3260" t="str">
        <f>VLOOKUP($C3260,Customer!$A$2:$F$793,5,FALSE)</f>
        <v>North</v>
      </c>
      <c r="O3260" t="str">
        <f>VLOOKUP($C3260,Customer!$A$2:$F$793,6,FALSE)</f>
        <v>Consumer</v>
      </c>
      <c r="P3260" t="str">
        <f>VLOOKUP(E3260,Product!$B$2:$C$1811,2,FALSE)</f>
        <v>Furniture</v>
      </c>
      <c r="Q3260" t="str">
        <f>VLOOKUP(E3260,CHOOSE({1,2},Product!$B$2:$B$1811,Product!$A$2:$A$1811),2,FALSE)</f>
        <v>Bookcases</v>
      </c>
      <c r="R3260" t="str">
        <f t="shared" si="50"/>
        <v>AZ</v>
      </c>
    </row>
    <row r="3261" spans="1:18" x14ac:dyDescent="0.25">
      <c r="A3261" t="s">
        <v>4291</v>
      </c>
      <c r="B3261" s="35">
        <v>44187</v>
      </c>
      <c r="C3261" t="s">
        <v>1704</v>
      </c>
      <c r="D3261" t="s">
        <v>20</v>
      </c>
      <c r="E3261" t="s">
        <v>2114</v>
      </c>
      <c r="F3261">
        <v>0</v>
      </c>
      <c r="G3261">
        <v>914459.70000000007</v>
      </c>
      <c r="H3261">
        <v>280237.65000000002</v>
      </c>
      <c r="I3261">
        <v>2</v>
      </c>
      <c r="J3261" t="s">
        <v>22</v>
      </c>
      <c r="K3261" t="str">
        <f>VLOOKUP(C3261,Customer!$A$2:$F$793,2,FALSE)</f>
        <v>United Kingdom</v>
      </c>
      <c r="L3261" t="str">
        <f>VLOOKUP($C3261,Customer!$A$2:$F$793,3,FALSE)</f>
        <v>England</v>
      </c>
      <c r="M3261" t="str">
        <f>VLOOKUP($C3261,Customer!$A$2:$F$793,4,FALSE)</f>
        <v>Widnes</v>
      </c>
      <c r="N3261" t="str">
        <f>VLOOKUP($C3261,Customer!$A$2:$F$793,5,FALSE)</f>
        <v>North</v>
      </c>
      <c r="O3261" t="str">
        <f>VLOOKUP($C3261,Customer!$A$2:$F$793,6,FALSE)</f>
        <v>Consumer</v>
      </c>
      <c r="P3261" t="str">
        <f>VLOOKUP(E3261,Product!$B$2:$C$1811,2,FALSE)</f>
        <v>Office Supplies</v>
      </c>
      <c r="Q3261" t="str">
        <f>VLOOKUP(E3261,CHOOSE({1,2},Product!$B$2:$B$1811,Product!$A$2:$A$1811),2,FALSE)</f>
        <v>Envelopes</v>
      </c>
      <c r="R3261" t="str">
        <f t="shared" si="50"/>
        <v>AZ</v>
      </c>
    </row>
    <row r="3262" spans="1:18" x14ac:dyDescent="0.25">
      <c r="A3262" t="s">
        <v>4291</v>
      </c>
      <c r="B3262" s="35">
        <v>44187</v>
      </c>
      <c r="C3262" t="s">
        <v>1704</v>
      </c>
      <c r="D3262" t="s">
        <v>20</v>
      </c>
      <c r="E3262" t="s">
        <v>425</v>
      </c>
      <c r="F3262">
        <v>0.1</v>
      </c>
      <c r="G3262">
        <v>1047203.85</v>
      </c>
      <c r="H3262">
        <v>368733.75</v>
      </c>
      <c r="I3262">
        <v>3</v>
      </c>
      <c r="J3262" t="s">
        <v>26</v>
      </c>
      <c r="K3262" t="str">
        <f>VLOOKUP(C3262,Customer!$A$2:$F$793,2,FALSE)</f>
        <v>United Kingdom</v>
      </c>
      <c r="L3262" t="str">
        <f>VLOOKUP($C3262,Customer!$A$2:$F$793,3,FALSE)</f>
        <v>England</v>
      </c>
      <c r="M3262" t="str">
        <f>VLOOKUP($C3262,Customer!$A$2:$F$793,4,FALSE)</f>
        <v>Widnes</v>
      </c>
      <c r="N3262" t="str">
        <f>VLOOKUP($C3262,Customer!$A$2:$F$793,5,FALSE)</f>
        <v>North</v>
      </c>
      <c r="O3262" t="str">
        <f>VLOOKUP($C3262,Customer!$A$2:$F$793,6,FALSE)</f>
        <v>Consumer</v>
      </c>
      <c r="P3262" t="str">
        <f>VLOOKUP(E3262,Product!$B$2:$C$1811,2,FALSE)</f>
        <v>Office Supplies</v>
      </c>
      <c r="Q3262" t="str">
        <f>VLOOKUP(E3262,CHOOSE({1,2},Product!$B$2:$B$1811,Product!$A$2:$A$1811),2,FALSE)</f>
        <v>Storage</v>
      </c>
      <c r="R3262" t="str">
        <f t="shared" si="50"/>
        <v>AZ</v>
      </c>
    </row>
    <row r="3263" spans="1:18" x14ac:dyDescent="0.25">
      <c r="A3263" t="s">
        <v>4291</v>
      </c>
      <c r="B3263" s="35">
        <v>44187</v>
      </c>
      <c r="C3263" t="s">
        <v>1704</v>
      </c>
      <c r="D3263" t="s">
        <v>20</v>
      </c>
      <c r="E3263" t="s">
        <v>665</v>
      </c>
      <c r="F3263">
        <v>0.1</v>
      </c>
      <c r="G3263">
        <v>1445436.3</v>
      </c>
      <c r="H3263">
        <v>-73746.75</v>
      </c>
      <c r="I3263">
        <v>2</v>
      </c>
      <c r="J3263" t="s">
        <v>22</v>
      </c>
      <c r="K3263" t="str">
        <f>VLOOKUP(C3263,Customer!$A$2:$F$793,2,FALSE)</f>
        <v>United Kingdom</v>
      </c>
      <c r="L3263" t="str">
        <f>VLOOKUP($C3263,Customer!$A$2:$F$793,3,FALSE)</f>
        <v>England</v>
      </c>
      <c r="M3263" t="str">
        <f>VLOOKUP($C3263,Customer!$A$2:$F$793,4,FALSE)</f>
        <v>Widnes</v>
      </c>
      <c r="N3263" t="str">
        <f>VLOOKUP($C3263,Customer!$A$2:$F$793,5,FALSE)</f>
        <v>North</v>
      </c>
      <c r="O3263" t="str">
        <f>VLOOKUP($C3263,Customer!$A$2:$F$793,6,FALSE)</f>
        <v>Consumer</v>
      </c>
      <c r="P3263" t="str">
        <f>VLOOKUP(E3263,Product!$B$2:$C$1811,2,FALSE)</f>
        <v>Office Supplies</v>
      </c>
      <c r="Q3263" t="str">
        <f>VLOOKUP(E3263,CHOOSE({1,2},Product!$B$2:$B$1811,Product!$A$2:$A$1811),2,FALSE)</f>
        <v>Storage</v>
      </c>
      <c r="R3263" t="str">
        <f t="shared" si="50"/>
        <v>AZ</v>
      </c>
    </row>
    <row r="3264" spans="1:18" x14ac:dyDescent="0.25">
      <c r="A3264" t="s">
        <v>4292</v>
      </c>
      <c r="B3264" s="35">
        <v>44187</v>
      </c>
      <c r="C3264" t="s">
        <v>158</v>
      </c>
      <c r="D3264" t="s">
        <v>24</v>
      </c>
      <c r="E3264" t="s">
        <v>453</v>
      </c>
      <c r="F3264">
        <v>0</v>
      </c>
      <c r="G3264">
        <v>427731.15</v>
      </c>
      <c r="H3264">
        <v>176992.2</v>
      </c>
      <c r="I3264">
        <v>1</v>
      </c>
      <c r="J3264" t="s">
        <v>22</v>
      </c>
      <c r="K3264" t="str">
        <f>VLOOKUP(C3264,Customer!$A$2:$F$793,2,FALSE)</f>
        <v>France</v>
      </c>
      <c r="L3264" t="str">
        <f>VLOOKUP($C3264,Customer!$A$2:$F$793,3,FALSE)</f>
        <v>Provence-Alpes-Côte d'Azur</v>
      </c>
      <c r="M3264" t="str">
        <f>VLOOKUP($C3264,Customer!$A$2:$F$793,4,FALSE)</f>
        <v>La Crau</v>
      </c>
      <c r="N3264" t="str">
        <f>VLOOKUP($C3264,Customer!$A$2:$F$793,5,FALSE)</f>
        <v>Central</v>
      </c>
      <c r="O3264" t="str">
        <f>VLOOKUP($C3264,Customer!$A$2:$F$793,6,FALSE)</f>
        <v>Corporate</v>
      </c>
      <c r="P3264" t="str">
        <f>VLOOKUP(E3264,Product!$B$2:$C$1811,2,FALSE)</f>
        <v>Office Supplies</v>
      </c>
      <c r="Q3264" t="str">
        <f>VLOOKUP(E3264,CHOOSE({1,2},Product!$B$2:$B$1811,Product!$A$2:$A$1811),2,FALSE)</f>
        <v>Art</v>
      </c>
      <c r="R3264" t="str">
        <f t="shared" si="50"/>
        <v>BN</v>
      </c>
    </row>
    <row r="3265" spans="1:18" x14ac:dyDescent="0.25">
      <c r="A3265" t="s">
        <v>4292</v>
      </c>
      <c r="B3265" s="35">
        <v>44187</v>
      </c>
      <c r="C3265" t="s">
        <v>158</v>
      </c>
      <c r="D3265" t="s">
        <v>24</v>
      </c>
      <c r="E3265" t="s">
        <v>1379</v>
      </c>
      <c r="F3265">
        <v>0</v>
      </c>
      <c r="G3265">
        <v>3171110.25</v>
      </c>
      <c r="H3265">
        <v>0</v>
      </c>
      <c r="I3265">
        <v>4</v>
      </c>
      <c r="J3265" t="s">
        <v>22</v>
      </c>
      <c r="K3265" t="str">
        <f>VLOOKUP(C3265,Customer!$A$2:$F$793,2,FALSE)</f>
        <v>France</v>
      </c>
      <c r="L3265" t="str">
        <f>VLOOKUP($C3265,Customer!$A$2:$F$793,3,FALSE)</f>
        <v>Provence-Alpes-Côte d'Azur</v>
      </c>
      <c r="M3265" t="str">
        <f>VLOOKUP($C3265,Customer!$A$2:$F$793,4,FALSE)</f>
        <v>La Crau</v>
      </c>
      <c r="N3265" t="str">
        <f>VLOOKUP($C3265,Customer!$A$2:$F$793,5,FALSE)</f>
        <v>Central</v>
      </c>
      <c r="O3265" t="str">
        <f>VLOOKUP($C3265,Customer!$A$2:$F$793,6,FALSE)</f>
        <v>Corporate</v>
      </c>
      <c r="P3265" t="str">
        <f>VLOOKUP(E3265,Product!$B$2:$C$1811,2,FALSE)</f>
        <v>Office Supplies</v>
      </c>
      <c r="Q3265" t="str">
        <f>VLOOKUP(E3265,CHOOSE({1,2},Product!$B$2:$B$1811,Product!$A$2:$A$1811),2,FALSE)</f>
        <v>Art</v>
      </c>
      <c r="R3265" t="str">
        <f t="shared" si="50"/>
        <v>BN</v>
      </c>
    </row>
    <row r="3266" spans="1:18" x14ac:dyDescent="0.25">
      <c r="A3266" t="s">
        <v>4292</v>
      </c>
      <c r="B3266" s="35">
        <v>44187</v>
      </c>
      <c r="C3266" t="s">
        <v>158</v>
      </c>
      <c r="D3266" t="s">
        <v>24</v>
      </c>
      <c r="E3266" t="s">
        <v>185</v>
      </c>
      <c r="F3266">
        <v>0.4</v>
      </c>
      <c r="G3266">
        <v>2374645.35</v>
      </c>
      <c r="H3266">
        <v>-825963.6</v>
      </c>
      <c r="I3266">
        <v>2</v>
      </c>
      <c r="J3266" t="s">
        <v>26</v>
      </c>
      <c r="K3266" t="str">
        <f>VLOOKUP(C3266,Customer!$A$2:$F$793,2,FALSE)</f>
        <v>France</v>
      </c>
      <c r="L3266" t="str">
        <f>VLOOKUP($C3266,Customer!$A$2:$F$793,3,FALSE)</f>
        <v>Provence-Alpes-Côte d'Azur</v>
      </c>
      <c r="M3266" t="str">
        <f>VLOOKUP($C3266,Customer!$A$2:$F$793,4,FALSE)</f>
        <v>La Crau</v>
      </c>
      <c r="N3266" t="str">
        <f>VLOOKUP($C3266,Customer!$A$2:$F$793,5,FALSE)</f>
        <v>Central</v>
      </c>
      <c r="O3266" t="str">
        <f>VLOOKUP($C3266,Customer!$A$2:$F$793,6,FALSE)</f>
        <v>Corporate</v>
      </c>
      <c r="P3266" t="str">
        <f>VLOOKUP(E3266,Product!$B$2:$C$1811,2,FALSE)</f>
        <v>Office Supplies</v>
      </c>
      <c r="Q3266" t="str">
        <f>VLOOKUP(E3266,CHOOSE({1,2},Product!$B$2:$B$1811,Product!$A$2:$A$1811),2,FALSE)</f>
        <v>Storage</v>
      </c>
      <c r="R3266" t="str">
        <f t="shared" si="50"/>
        <v>BN</v>
      </c>
    </row>
    <row r="3267" spans="1:18" x14ac:dyDescent="0.25">
      <c r="A3267" t="s">
        <v>4292</v>
      </c>
      <c r="B3267" s="35">
        <v>44187</v>
      </c>
      <c r="C3267" t="s">
        <v>158</v>
      </c>
      <c r="D3267" t="s">
        <v>24</v>
      </c>
      <c r="E3267" t="s">
        <v>2115</v>
      </c>
      <c r="F3267">
        <v>0.4</v>
      </c>
      <c r="G3267">
        <v>855462.3</v>
      </c>
      <c r="H3267">
        <v>-103245.45</v>
      </c>
      <c r="I3267">
        <v>2</v>
      </c>
      <c r="J3267" t="s">
        <v>22</v>
      </c>
      <c r="K3267" t="str">
        <f>VLOOKUP(C3267,Customer!$A$2:$F$793,2,FALSE)</f>
        <v>France</v>
      </c>
      <c r="L3267" t="str">
        <f>VLOOKUP($C3267,Customer!$A$2:$F$793,3,FALSE)</f>
        <v>Provence-Alpes-Côte d'Azur</v>
      </c>
      <c r="M3267" t="str">
        <f>VLOOKUP($C3267,Customer!$A$2:$F$793,4,FALSE)</f>
        <v>La Crau</v>
      </c>
      <c r="N3267" t="str">
        <f>VLOOKUP($C3267,Customer!$A$2:$F$793,5,FALSE)</f>
        <v>Central</v>
      </c>
      <c r="O3267" t="str">
        <f>VLOOKUP($C3267,Customer!$A$2:$F$793,6,FALSE)</f>
        <v>Corporate</v>
      </c>
      <c r="P3267" t="str">
        <f>VLOOKUP(E3267,Product!$B$2:$C$1811,2,FALSE)</f>
        <v>Technology</v>
      </c>
      <c r="Q3267" t="str">
        <f>VLOOKUP(E3267,CHOOSE({1,2},Product!$B$2:$B$1811,Product!$A$2:$A$1811),2,FALSE)</f>
        <v>Machines</v>
      </c>
      <c r="R3267" t="str">
        <f t="shared" ref="R3267:R3330" si="51">LEFT(A3267,2)</f>
        <v>BN</v>
      </c>
    </row>
    <row r="3268" spans="1:18" x14ac:dyDescent="0.25">
      <c r="A3268" t="s">
        <v>4293</v>
      </c>
      <c r="B3268" s="35">
        <v>44189</v>
      </c>
      <c r="C3268" t="s">
        <v>1429</v>
      </c>
      <c r="D3268" t="s">
        <v>24</v>
      </c>
      <c r="E3268" t="s">
        <v>2086</v>
      </c>
      <c r="F3268">
        <v>0.1</v>
      </c>
      <c r="G3268">
        <v>8259636</v>
      </c>
      <c r="H3268">
        <v>1460185.6500000001</v>
      </c>
      <c r="I3268">
        <v>3</v>
      </c>
      <c r="J3268" t="s">
        <v>22</v>
      </c>
      <c r="K3268" t="str">
        <f>VLOOKUP(C3268,Customer!$A$2:$F$793,2,FALSE)</f>
        <v>Spain</v>
      </c>
      <c r="L3268" t="str">
        <f>VLOOKUP($C3268,Customer!$A$2:$F$793,3,FALSE)</f>
        <v>Valenciana</v>
      </c>
      <c r="M3268" t="str">
        <f>VLOOKUP($C3268,Customer!$A$2:$F$793,4,FALSE)</f>
        <v>Valencia</v>
      </c>
      <c r="N3268" t="str">
        <f>VLOOKUP($C3268,Customer!$A$2:$F$793,5,FALSE)</f>
        <v>South</v>
      </c>
      <c r="O3268" t="str">
        <f>VLOOKUP($C3268,Customer!$A$2:$F$793,6,FALSE)</f>
        <v>Consumer</v>
      </c>
      <c r="P3268" t="str">
        <f>VLOOKUP(E3268,Product!$B$2:$C$1811,2,FALSE)</f>
        <v>Office Supplies</v>
      </c>
      <c r="Q3268" t="str">
        <f>VLOOKUP(E3268,CHOOSE({1,2},Product!$B$2:$B$1811,Product!$A$2:$A$1811),2,FALSE)</f>
        <v>Storage</v>
      </c>
      <c r="R3268" t="str">
        <f t="shared" si="51"/>
        <v>AZ</v>
      </c>
    </row>
    <row r="3269" spans="1:18" x14ac:dyDescent="0.25">
      <c r="A3269" t="s">
        <v>4293</v>
      </c>
      <c r="B3269" s="35">
        <v>44189</v>
      </c>
      <c r="C3269" t="s">
        <v>1429</v>
      </c>
      <c r="D3269" t="s">
        <v>24</v>
      </c>
      <c r="E3269" t="s">
        <v>374</v>
      </c>
      <c r="F3269">
        <v>0.1</v>
      </c>
      <c r="G3269">
        <v>3805332.3000000003</v>
      </c>
      <c r="H3269">
        <v>1696175.25</v>
      </c>
      <c r="I3269">
        <v>5</v>
      </c>
      <c r="J3269" t="s">
        <v>22</v>
      </c>
      <c r="K3269" t="str">
        <f>VLOOKUP(C3269,Customer!$A$2:$F$793,2,FALSE)</f>
        <v>Spain</v>
      </c>
      <c r="L3269" t="str">
        <f>VLOOKUP($C3269,Customer!$A$2:$F$793,3,FALSE)</f>
        <v>Valenciana</v>
      </c>
      <c r="M3269" t="str">
        <f>VLOOKUP($C3269,Customer!$A$2:$F$793,4,FALSE)</f>
        <v>Valencia</v>
      </c>
      <c r="N3269" t="str">
        <f>VLOOKUP($C3269,Customer!$A$2:$F$793,5,FALSE)</f>
        <v>South</v>
      </c>
      <c r="O3269" t="str">
        <f>VLOOKUP($C3269,Customer!$A$2:$F$793,6,FALSE)</f>
        <v>Consumer</v>
      </c>
      <c r="P3269" t="str">
        <f>VLOOKUP(E3269,Product!$B$2:$C$1811,2,FALSE)</f>
        <v>Office Supplies</v>
      </c>
      <c r="Q3269" t="str">
        <f>VLOOKUP(E3269,CHOOSE({1,2},Product!$B$2:$B$1811,Product!$A$2:$A$1811),2,FALSE)</f>
        <v>Storage</v>
      </c>
      <c r="R3269" t="str">
        <f t="shared" si="51"/>
        <v>AZ</v>
      </c>
    </row>
    <row r="3270" spans="1:18" x14ac:dyDescent="0.25">
      <c r="A3270" t="s">
        <v>4294</v>
      </c>
      <c r="B3270" s="35">
        <v>44189</v>
      </c>
      <c r="C3270" t="s">
        <v>490</v>
      </c>
      <c r="D3270" t="s">
        <v>24</v>
      </c>
      <c r="E3270" t="s">
        <v>389</v>
      </c>
      <c r="F3270">
        <v>0</v>
      </c>
      <c r="G3270">
        <v>707968.8</v>
      </c>
      <c r="H3270">
        <v>29498.7</v>
      </c>
      <c r="I3270">
        <v>4</v>
      </c>
      <c r="J3270" t="s">
        <v>22</v>
      </c>
      <c r="K3270" t="str">
        <f>VLOOKUP(C3270,Customer!$A$2:$F$793,2,FALSE)</f>
        <v>Portugal</v>
      </c>
      <c r="L3270" t="str">
        <f>VLOOKUP($C3270,Customer!$A$2:$F$793,3,FALSE)</f>
        <v>Porto</v>
      </c>
      <c r="M3270" t="str">
        <f>VLOOKUP($C3270,Customer!$A$2:$F$793,4,FALSE)</f>
        <v>Porto</v>
      </c>
      <c r="N3270" t="str">
        <f>VLOOKUP($C3270,Customer!$A$2:$F$793,5,FALSE)</f>
        <v>South</v>
      </c>
      <c r="O3270" t="str">
        <f>VLOOKUP($C3270,Customer!$A$2:$F$793,6,FALSE)</f>
        <v>Corporate</v>
      </c>
      <c r="P3270" t="str">
        <f>VLOOKUP(E3270,Product!$B$2:$C$1811,2,FALSE)</f>
        <v>Office Supplies</v>
      </c>
      <c r="Q3270" t="str">
        <f>VLOOKUP(E3270,CHOOSE({1,2},Product!$B$2:$B$1811,Product!$A$2:$A$1811),2,FALSE)</f>
        <v>Binders</v>
      </c>
      <c r="R3270" t="str">
        <f t="shared" si="51"/>
        <v>AZ</v>
      </c>
    </row>
    <row r="3271" spans="1:18" x14ac:dyDescent="0.25">
      <c r="A3271" t="s">
        <v>4294</v>
      </c>
      <c r="B3271" s="35">
        <v>44189</v>
      </c>
      <c r="C3271" t="s">
        <v>490</v>
      </c>
      <c r="D3271" t="s">
        <v>24</v>
      </c>
      <c r="E3271" t="s">
        <v>724</v>
      </c>
      <c r="F3271">
        <v>0</v>
      </c>
      <c r="G3271">
        <v>604723.35</v>
      </c>
      <c r="H3271">
        <v>88496.1</v>
      </c>
      <c r="I3271">
        <v>5</v>
      </c>
      <c r="J3271" t="s">
        <v>22</v>
      </c>
      <c r="K3271" t="str">
        <f>VLOOKUP(C3271,Customer!$A$2:$F$793,2,FALSE)</f>
        <v>Portugal</v>
      </c>
      <c r="L3271" t="str">
        <f>VLOOKUP($C3271,Customer!$A$2:$F$793,3,FALSE)</f>
        <v>Porto</v>
      </c>
      <c r="M3271" t="str">
        <f>VLOOKUP($C3271,Customer!$A$2:$F$793,4,FALSE)</f>
        <v>Porto</v>
      </c>
      <c r="N3271" t="str">
        <f>VLOOKUP($C3271,Customer!$A$2:$F$793,5,FALSE)</f>
        <v>South</v>
      </c>
      <c r="O3271" t="str">
        <f>VLOOKUP($C3271,Customer!$A$2:$F$793,6,FALSE)</f>
        <v>Corporate</v>
      </c>
      <c r="P3271" t="str">
        <f>VLOOKUP(E3271,Product!$B$2:$C$1811,2,FALSE)</f>
        <v>Office Supplies</v>
      </c>
      <c r="Q3271" t="str">
        <f>VLOOKUP(E3271,CHOOSE({1,2},Product!$B$2:$B$1811,Product!$A$2:$A$1811),2,FALSE)</f>
        <v>Labels</v>
      </c>
      <c r="R3271" t="str">
        <f t="shared" si="51"/>
        <v>AZ</v>
      </c>
    </row>
    <row r="3272" spans="1:18" x14ac:dyDescent="0.25">
      <c r="A3272" t="s">
        <v>4294</v>
      </c>
      <c r="B3272" s="35">
        <v>44189</v>
      </c>
      <c r="C3272" t="s">
        <v>490</v>
      </c>
      <c r="D3272" t="s">
        <v>24</v>
      </c>
      <c r="E3272" t="s">
        <v>2000</v>
      </c>
      <c r="F3272">
        <v>0</v>
      </c>
      <c r="G3272">
        <v>501477.9</v>
      </c>
      <c r="H3272">
        <v>191741.55000000002</v>
      </c>
      <c r="I3272">
        <v>2</v>
      </c>
      <c r="J3272" t="s">
        <v>22</v>
      </c>
      <c r="K3272" t="str">
        <f>VLOOKUP(C3272,Customer!$A$2:$F$793,2,FALSE)</f>
        <v>Portugal</v>
      </c>
      <c r="L3272" t="str">
        <f>VLOOKUP($C3272,Customer!$A$2:$F$793,3,FALSE)</f>
        <v>Porto</v>
      </c>
      <c r="M3272" t="str">
        <f>VLOOKUP($C3272,Customer!$A$2:$F$793,4,FALSE)</f>
        <v>Porto</v>
      </c>
      <c r="N3272" t="str">
        <f>VLOOKUP($C3272,Customer!$A$2:$F$793,5,FALSE)</f>
        <v>South</v>
      </c>
      <c r="O3272" t="str">
        <f>VLOOKUP($C3272,Customer!$A$2:$F$793,6,FALSE)</f>
        <v>Corporate</v>
      </c>
      <c r="P3272" t="str">
        <f>VLOOKUP(E3272,Product!$B$2:$C$1811,2,FALSE)</f>
        <v>Office Supplies</v>
      </c>
      <c r="Q3272" t="str">
        <f>VLOOKUP(E3272,CHOOSE({1,2},Product!$B$2:$B$1811,Product!$A$2:$A$1811),2,FALSE)</f>
        <v>Paper</v>
      </c>
      <c r="R3272" t="str">
        <f t="shared" si="51"/>
        <v>AZ</v>
      </c>
    </row>
    <row r="3273" spans="1:18" x14ac:dyDescent="0.25">
      <c r="A3273" t="s">
        <v>4295</v>
      </c>
      <c r="B3273" s="35">
        <v>44189</v>
      </c>
      <c r="C3273" t="s">
        <v>1517</v>
      </c>
      <c r="D3273" t="s">
        <v>24</v>
      </c>
      <c r="E3273" t="s">
        <v>454</v>
      </c>
      <c r="F3273">
        <v>0</v>
      </c>
      <c r="G3273">
        <v>3952825.8000000003</v>
      </c>
      <c r="H3273">
        <v>988206.45000000007</v>
      </c>
      <c r="I3273">
        <v>5</v>
      </c>
      <c r="J3273" t="s">
        <v>26</v>
      </c>
      <c r="K3273" t="str">
        <f>VLOOKUP(C3273,Customer!$A$2:$F$793,2,FALSE)</f>
        <v>France</v>
      </c>
      <c r="L3273" t="str">
        <f>VLOOKUP($C3273,Customer!$A$2:$F$793,3,FALSE)</f>
        <v>Normandy</v>
      </c>
      <c r="M3273" t="str">
        <f>VLOOKUP($C3273,Customer!$A$2:$F$793,4,FALSE)</f>
        <v>Le Havre</v>
      </c>
      <c r="N3273" t="str">
        <f>VLOOKUP($C3273,Customer!$A$2:$F$793,5,FALSE)</f>
        <v>Central</v>
      </c>
      <c r="O3273" t="str">
        <f>VLOOKUP($C3273,Customer!$A$2:$F$793,6,FALSE)</f>
        <v>Consumer</v>
      </c>
      <c r="P3273" t="str">
        <f>VLOOKUP(E3273,Product!$B$2:$C$1811,2,FALSE)</f>
        <v>Office Supplies</v>
      </c>
      <c r="Q3273" t="str">
        <f>VLOOKUP(E3273,CHOOSE({1,2},Product!$B$2:$B$1811,Product!$A$2:$A$1811),2,FALSE)</f>
        <v>Art</v>
      </c>
      <c r="R3273" t="str">
        <f t="shared" si="51"/>
        <v>AZ</v>
      </c>
    </row>
    <row r="3274" spans="1:18" x14ac:dyDescent="0.25">
      <c r="A3274" t="s">
        <v>4296</v>
      </c>
      <c r="B3274" s="35">
        <v>44190</v>
      </c>
      <c r="C3274" t="s">
        <v>1448</v>
      </c>
      <c r="D3274" t="s">
        <v>33</v>
      </c>
      <c r="E3274" t="s">
        <v>2116</v>
      </c>
      <c r="F3274">
        <v>0</v>
      </c>
      <c r="G3274">
        <v>7197682.7999999998</v>
      </c>
      <c r="H3274">
        <v>1651927.2</v>
      </c>
      <c r="I3274">
        <v>4</v>
      </c>
      <c r="J3274" t="s">
        <v>22</v>
      </c>
      <c r="K3274" t="str">
        <f>VLOOKUP(C3274,Customer!$A$2:$F$793,2,FALSE)</f>
        <v>Italy</v>
      </c>
      <c r="L3274" t="str">
        <f>VLOOKUP($C3274,Customer!$A$2:$F$793,3,FALSE)</f>
        <v>Abruzzi</v>
      </c>
      <c r="M3274" t="str">
        <f>VLOOKUP($C3274,Customer!$A$2:$F$793,4,FALSE)</f>
        <v>Pescara</v>
      </c>
      <c r="N3274" t="str">
        <f>VLOOKUP($C3274,Customer!$A$2:$F$793,5,FALSE)</f>
        <v>South</v>
      </c>
      <c r="O3274" t="str">
        <f>VLOOKUP($C3274,Customer!$A$2:$F$793,6,FALSE)</f>
        <v>Corporate</v>
      </c>
      <c r="P3274" t="str">
        <f>VLOOKUP(E3274,Product!$B$2:$C$1811,2,FALSE)</f>
        <v>Furniture</v>
      </c>
      <c r="Q3274" t="str">
        <f>VLOOKUP(E3274,CHOOSE({1,2},Product!$B$2:$B$1811,Product!$A$2:$A$1811),2,FALSE)</f>
        <v>Bookcases</v>
      </c>
      <c r="R3274" t="str">
        <f t="shared" si="51"/>
        <v>AZ</v>
      </c>
    </row>
    <row r="3275" spans="1:18" x14ac:dyDescent="0.25">
      <c r="A3275" t="s">
        <v>4296</v>
      </c>
      <c r="B3275" s="35">
        <v>44190</v>
      </c>
      <c r="C3275" t="s">
        <v>1448</v>
      </c>
      <c r="D3275" t="s">
        <v>33</v>
      </c>
      <c r="E3275" t="s">
        <v>234</v>
      </c>
      <c r="F3275">
        <v>0.4</v>
      </c>
      <c r="G3275">
        <v>3023616.75</v>
      </c>
      <c r="H3275">
        <v>44248.05</v>
      </c>
      <c r="I3275">
        <v>6</v>
      </c>
      <c r="J3275" t="s">
        <v>26</v>
      </c>
      <c r="K3275" t="str">
        <f>VLOOKUP(C3275,Customer!$A$2:$F$793,2,FALSE)</f>
        <v>Italy</v>
      </c>
      <c r="L3275" t="str">
        <f>VLOOKUP($C3275,Customer!$A$2:$F$793,3,FALSE)</f>
        <v>Abruzzi</v>
      </c>
      <c r="M3275" t="str">
        <f>VLOOKUP($C3275,Customer!$A$2:$F$793,4,FALSE)</f>
        <v>Pescara</v>
      </c>
      <c r="N3275" t="str">
        <f>VLOOKUP($C3275,Customer!$A$2:$F$793,5,FALSE)</f>
        <v>South</v>
      </c>
      <c r="O3275" t="str">
        <f>VLOOKUP($C3275,Customer!$A$2:$F$793,6,FALSE)</f>
        <v>Corporate</v>
      </c>
      <c r="P3275" t="str">
        <f>VLOOKUP(E3275,Product!$B$2:$C$1811,2,FALSE)</f>
        <v>Office Supplies</v>
      </c>
      <c r="Q3275" t="str">
        <f>VLOOKUP(E3275,CHOOSE({1,2},Product!$B$2:$B$1811,Product!$A$2:$A$1811),2,FALSE)</f>
        <v>Storage</v>
      </c>
      <c r="R3275" t="str">
        <f t="shared" si="51"/>
        <v>AZ</v>
      </c>
    </row>
    <row r="3276" spans="1:18" x14ac:dyDescent="0.25">
      <c r="A3276" t="s">
        <v>4297</v>
      </c>
      <c r="B3276" s="35">
        <v>44190</v>
      </c>
      <c r="C3276" t="s">
        <v>308</v>
      </c>
      <c r="D3276" t="s">
        <v>20</v>
      </c>
      <c r="E3276" t="s">
        <v>2043</v>
      </c>
      <c r="F3276">
        <v>0.1</v>
      </c>
      <c r="G3276">
        <v>1430686.95</v>
      </c>
      <c r="H3276">
        <v>191741.55000000002</v>
      </c>
      <c r="I3276">
        <v>2</v>
      </c>
      <c r="J3276" t="s">
        <v>22</v>
      </c>
      <c r="K3276" t="str">
        <f>VLOOKUP(C3276,Customer!$A$2:$F$793,2,FALSE)</f>
        <v>Germany</v>
      </c>
      <c r="L3276" t="str">
        <f>VLOOKUP($C3276,Customer!$A$2:$F$793,3,FALSE)</f>
        <v>Bavaria</v>
      </c>
      <c r="M3276" t="str">
        <f>VLOOKUP($C3276,Customer!$A$2:$F$793,4,FALSE)</f>
        <v>Augsburg</v>
      </c>
      <c r="N3276" t="str">
        <f>VLOOKUP($C3276,Customer!$A$2:$F$793,5,FALSE)</f>
        <v>Central</v>
      </c>
      <c r="O3276" t="str">
        <f>VLOOKUP($C3276,Customer!$A$2:$F$793,6,FALSE)</f>
        <v>Consumer</v>
      </c>
      <c r="P3276" t="str">
        <f>VLOOKUP(E3276,Product!$B$2:$C$1811,2,FALSE)</f>
        <v>Furniture</v>
      </c>
      <c r="Q3276" t="str">
        <f>VLOOKUP(E3276,CHOOSE({1,2},Product!$B$2:$B$1811,Product!$A$2:$A$1811),2,FALSE)</f>
        <v>Chairs</v>
      </c>
      <c r="R3276" t="str">
        <f t="shared" si="51"/>
        <v>AZ</v>
      </c>
    </row>
    <row r="3277" spans="1:18" x14ac:dyDescent="0.25">
      <c r="A3277" t="s">
        <v>4297</v>
      </c>
      <c r="B3277" s="35">
        <v>44190</v>
      </c>
      <c r="C3277" t="s">
        <v>308</v>
      </c>
      <c r="D3277" t="s">
        <v>20</v>
      </c>
      <c r="E3277" t="s">
        <v>1255</v>
      </c>
      <c r="F3277">
        <v>0.1</v>
      </c>
      <c r="G3277">
        <v>6828949.0499999998</v>
      </c>
      <c r="H3277">
        <v>2802376.5</v>
      </c>
      <c r="I3277">
        <v>6</v>
      </c>
      <c r="J3277" t="s">
        <v>22</v>
      </c>
      <c r="K3277" t="str">
        <f>VLOOKUP(C3277,Customer!$A$2:$F$793,2,FALSE)</f>
        <v>Germany</v>
      </c>
      <c r="L3277" t="str">
        <f>VLOOKUP($C3277,Customer!$A$2:$F$793,3,FALSE)</f>
        <v>Bavaria</v>
      </c>
      <c r="M3277" t="str">
        <f>VLOOKUP($C3277,Customer!$A$2:$F$793,4,FALSE)</f>
        <v>Augsburg</v>
      </c>
      <c r="N3277" t="str">
        <f>VLOOKUP($C3277,Customer!$A$2:$F$793,5,FALSE)</f>
        <v>Central</v>
      </c>
      <c r="O3277" t="str">
        <f>VLOOKUP($C3277,Customer!$A$2:$F$793,6,FALSE)</f>
        <v>Consumer</v>
      </c>
      <c r="P3277" t="str">
        <f>VLOOKUP(E3277,Product!$B$2:$C$1811,2,FALSE)</f>
        <v>Furniture</v>
      </c>
      <c r="Q3277" t="str">
        <f>VLOOKUP(E3277,CHOOSE({1,2},Product!$B$2:$B$1811,Product!$A$2:$A$1811),2,FALSE)</f>
        <v>Chairs</v>
      </c>
      <c r="R3277" t="str">
        <f t="shared" si="51"/>
        <v>AZ</v>
      </c>
    </row>
    <row r="3278" spans="1:18" x14ac:dyDescent="0.25">
      <c r="A3278" t="s">
        <v>4297</v>
      </c>
      <c r="B3278" s="35">
        <v>44190</v>
      </c>
      <c r="C3278" t="s">
        <v>308</v>
      </c>
      <c r="D3278" t="s">
        <v>20</v>
      </c>
      <c r="E3278" t="s">
        <v>670</v>
      </c>
      <c r="F3278">
        <v>0.1</v>
      </c>
      <c r="G3278">
        <v>7448421.75</v>
      </c>
      <c r="H3278">
        <v>-324485.7</v>
      </c>
      <c r="I3278">
        <v>2</v>
      </c>
      <c r="J3278" t="s">
        <v>22</v>
      </c>
      <c r="K3278" t="str">
        <f>VLOOKUP(C3278,Customer!$A$2:$F$793,2,FALSE)</f>
        <v>Germany</v>
      </c>
      <c r="L3278" t="str">
        <f>VLOOKUP($C3278,Customer!$A$2:$F$793,3,FALSE)</f>
        <v>Bavaria</v>
      </c>
      <c r="M3278" t="str">
        <f>VLOOKUP($C3278,Customer!$A$2:$F$793,4,FALSE)</f>
        <v>Augsburg</v>
      </c>
      <c r="N3278" t="str">
        <f>VLOOKUP($C3278,Customer!$A$2:$F$793,5,FALSE)</f>
        <v>Central</v>
      </c>
      <c r="O3278" t="str">
        <f>VLOOKUP($C3278,Customer!$A$2:$F$793,6,FALSE)</f>
        <v>Consumer</v>
      </c>
      <c r="P3278" t="str">
        <f>VLOOKUP(E3278,Product!$B$2:$C$1811,2,FALSE)</f>
        <v>Office Supplies</v>
      </c>
      <c r="Q3278" t="str">
        <f>VLOOKUP(E3278,CHOOSE({1,2},Product!$B$2:$B$1811,Product!$A$2:$A$1811),2,FALSE)</f>
        <v>Appliances</v>
      </c>
      <c r="R3278" t="str">
        <f t="shared" si="51"/>
        <v>AZ</v>
      </c>
    </row>
    <row r="3279" spans="1:18" x14ac:dyDescent="0.25">
      <c r="A3279" t="s">
        <v>4297</v>
      </c>
      <c r="B3279" s="35">
        <v>44190</v>
      </c>
      <c r="C3279" t="s">
        <v>308</v>
      </c>
      <c r="D3279" t="s">
        <v>20</v>
      </c>
      <c r="E3279" t="s">
        <v>998</v>
      </c>
      <c r="F3279">
        <v>0</v>
      </c>
      <c r="G3279">
        <v>3348102.45</v>
      </c>
      <c r="H3279">
        <v>501477.9</v>
      </c>
      <c r="I3279">
        <v>4</v>
      </c>
      <c r="J3279" t="s">
        <v>26</v>
      </c>
      <c r="K3279" t="str">
        <f>VLOOKUP(C3279,Customer!$A$2:$F$793,2,FALSE)</f>
        <v>Germany</v>
      </c>
      <c r="L3279" t="str">
        <f>VLOOKUP($C3279,Customer!$A$2:$F$793,3,FALSE)</f>
        <v>Bavaria</v>
      </c>
      <c r="M3279" t="str">
        <f>VLOOKUP($C3279,Customer!$A$2:$F$793,4,FALSE)</f>
        <v>Augsburg</v>
      </c>
      <c r="N3279" t="str">
        <f>VLOOKUP($C3279,Customer!$A$2:$F$793,5,FALSE)</f>
        <v>Central</v>
      </c>
      <c r="O3279" t="str">
        <f>VLOOKUP($C3279,Customer!$A$2:$F$793,6,FALSE)</f>
        <v>Consumer</v>
      </c>
      <c r="P3279" t="str">
        <f>VLOOKUP(E3279,Product!$B$2:$C$1811,2,FALSE)</f>
        <v>Office Supplies</v>
      </c>
      <c r="Q3279" t="str">
        <f>VLOOKUP(E3279,CHOOSE({1,2},Product!$B$2:$B$1811,Product!$A$2:$A$1811),2,FALSE)</f>
        <v>Art</v>
      </c>
      <c r="R3279" t="str">
        <f t="shared" si="51"/>
        <v>AZ</v>
      </c>
    </row>
    <row r="3280" spans="1:18" x14ac:dyDescent="0.25">
      <c r="A3280" t="s">
        <v>4297</v>
      </c>
      <c r="B3280" s="35">
        <v>44190</v>
      </c>
      <c r="C3280" t="s">
        <v>308</v>
      </c>
      <c r="D3280" t="s">
        <v>20</v>
      </c>
      <c r="E3280" t="s">
        <v>1637</v>
      </c>
      <c r="F3280">
        <v>0.1</v>
      </c>
      <c r="G3280">
        <v>1917415.5</v>
      </c>
      <c r="H3280">
        <v>486728.55</v>
      </c>
      <c r="I3280">
        <v>3</v>
      </c>
      <c r="J3280" t="s">
        <v>22</v>
      </c>
      <c r="K3280" t="str">
        <f>VLOOKUP(C3280,Customer!$A$2:$F$793,2,FALSE)</f>
        <v>Germany</v>
      </c>
      <c r="L3280" t="str">
        <f>VLOOKUP($C3280,Customer!$A$2:$F$793,3,FALSE)</f>
        <v>Bavaria</v>
      </c>
      <c r="M3280" t="str">
        <f>VLOOKUP($C3280,Customer!$A$2:$F$793,4,FALSE)</f>
        <v>Augsburg</v>
      </c>
      <c r="N3280" t="str">
        <f>VLOOKUP($C3280,Customer!$A$2:$F$793,5,FALSE)</f>
        <v>Central</v>
      </c>
      <c r="O3280" t="str">
        <f>VLOOKUP($C3280,Customer!$A$2:$F$793,6,FALSE)</f>
        <v>Consumer</v>
      </c>
      <c r="P3280" t="str">
        <f>VLOOKUP(E3280,Product!$B$2:$C$1811,2,FALSE)</f>
        <v>Office Supplies</v>
      </c>
      <c r="Q3280" t="str">
        <f>VLOOKUP(E3280,CHOOSE({1,2},Product!$B$2:$B$1811,Product!$A$2:$A$1811),2,FALSE)</f>
        <v>Storage</v>
      </c>
      <c r="R3280" t="str">
        <f t="shared" si="51"/>
        <v>AZ</v>
      </c>
    </row>
    <row r="3281" spans="1:18" x14ac:dyDescent="0.25">
      <c r="A3281" t="s">
        <v>4298</v>
      </c>
      <c r="B3281" s="35">
        <v>44190</v>
      </c>
      <c r="C3281" t="s">
        <v>1289</v>
      </c>
      <c r="D3281" t="s">
        <v>24</v>
      </c>
      <c r="E3281" t="s">
        <v>2117</v>
      </c>
      <c r="F3281">
        <v>0.1</v>
      </c>
      <c r="G3281">
        <v>42876360.450000003</v>
      </c>
      <c r="H3281">
        <v>16666765.5</v>
      </c>
      <c r="I3281">
        <v>6</v>
      </c>
      <c r="J3281" t="s">
        <v>22</v>
      </c>
      <c r="K3281" t="str">
        <f>VLOOKUP(C3281,Customer!$A$2:$F$793,2,FALSE)</f>
        <v>Spain</v>
      </c>
      <c r="L3281" t="str">
        <f>VLOOKUP($C3281,Customer!$A$2:$F$793,3,FALSE)</f>
        <v>Valenciana</v>
      </c>
      <c r="M3281" t="str">
        <f>VLOOKUP($C3281,Customer!$A$2:$F$793,4,FALSE)</f>
        <v>Torrevieja</v>
      </c>
      <c r="N3281" t="str">
        <f>VLOOKUP($C3281,Customer!$A$2:$F$793,5,FALSE)</f>
        <v>South</v>
      </c>
      <c r="O3281" t="str">
        <f>VLOOKUP($C3281,Customer!$A$2:$F$793,6,FALSE)</f>
        <v>Consumer</v>
      </c>
      <c r="P3281" t="str">
        <f>VLOOKUP(E3281,Product!$B$2:$C$1811,2,FALSE)</f>
        <v>Office Supplies</v>
      </c>
      <c r="Q3281" t="str">
        <f>VLOOKUP(E3281,CHOOSE({1,2},Product!$B$2:$B$1811,Product!$A$2:$A$1811),2,FALSE)</f>
        <v>Appliances</v>
      </c>
      <c r="R3281" t="str">
        <f t="shared" si="51"/>
        <v>AZ</v>
      </c>
    </row>
    <row r="3282" spans="1:18" x14ac:dyDescent="0.25">
      <c r="A3282" t="s">
        <v>4298</v>
      </c>
      <c r="B3282" s="35">
        <v>44190</v>
      </c>
      <c r="C3282" t="s">
        <v>1289</v>
      </c>
      <c r="D3282" t="s">
        <v>24</v>
      </c>
      <c r="E3282" t="s">
        <v>181</v>
      </c>
      <c r="F3282">
        <v>0</v>
      </c>
      <c r="G3282">
        <v>560475.30000000005</v>
      </c>
      <c r="H3282">
        <v>265488.3</v>
      </c>
      <c r="I3282">
        <v>3</v>
      </c>
      <c r="J3282" t="s">
        <v>26</v>
      </c>
      <c r="K3282" t="str">
        <f>VLOOKUP(C3282,Customer!$A$2:$F$793,2,FALSE)</f>
        <v>Spain</v>
      </c>
      <c r="L3282" t="str">
        <f>VLOOKUP($C3282,Customer!$A$2:$F$793,3,FALSE)</f>
        <v>Valenciana</v>
      </c>
      <c r="M3282" t="str">
        <f>VLOOKUP($C3282,Customer!$A$2:$F$793,4,FALSE)</f>
        <v>Torrevieja</v>
      </c>
      <c r="N3282" t="str">
        <f>VLOOKUP($C3282,Customer!$A$2:$F$793,5,FALSE)</f>
        <v>South</v>
      </c>
      <c r="O3282" t="str">
        <f>VLOOKUP($C3282,Customer!$A$2:$F$793,6,FALSE)</f>
        <v>Consumer</v>
      </c>
      <c r="P3282" t="str">
        <f>VLOOKUP(E3282,Product!$B$2:$C$1811,2,FALSE)</f>
        <v>Office Supplies</v>
      </c>
      <c r="Q3282" t="str">
        <f>VLOOKUP(E3282,CHOOSE({1,2},Product!$B$2:$B$1811,Product!$A$2:$A$1811),2,FALSE)</f>
        <v>Envelopes</v>
      </c>
      <c r="R3282" t="str">
        <f t="shared" si="51"/>
        <v>AZ</v>
      </c>
    </row>
    <row r="3283" spans="1:18" x14ac:dyDescent="0.25">
      <c r="A3283" t="s">
        <v>4298</v>
      </c>
      <c r="B3283" s="35">
        <v>44190</v>
      </c>
      <c r="C3283" t="s">
        <v>1289</v>
      </c>
      <c r="D3283" t="s">
        <v>24</v>
      </c>
      <c r="E3283" t="s">
        <v>1677</v>
      </c>
      <c r="F3283">
        <v>0.1</v>
      </c>
      <c r="G3283">
        <v>3067864.8000000003</v>
      </c>
      <c r="H3283">
        <v>545725.95000000007</v>
      </c>
      <c r="I3283">
        <v>4</v>
      </c>
      <c r="J3283" t="s">
        <v>26</v>
      </c>
      <c r="K3283" t="str">
        <f>VLOOKUP(C3283,Customer!$A$2:$F$793,2,FALSE)</f>
        <v>Spain</v>
      </c>
      <c r="L3283" t="str">
        <f>VLOOKUP($C3283,Customer!$A$2:$F$793,3,FALSE)</f>
        <v>Valenciana</v>
      </c>
      <c r="M3283" t="str">
        <f>VLOOKUP($C3283,Customer!$A$2:$F$793,4,FALSE)</f>
        <v>Torrevieja</v>
      </c>
      <c r="N3283" t="str">
        <f>VLOOKUP($C3283,Customer!$A$2:$F$793,5,FALSE)</f>
        <v>South</v>
      </c>
      <c r="O3283" t="str">
        <f>VLOOKUP($C3283,Customer!$A$2:$F$793,6,FALSE)</f>
        <v>Consumer</v>
      </c>
      <c r="P3283" t="str">
        <f>VLOOKUP(E3283,Product!$B$2:$C$1811,2,FALSE)</f>
        <v>Office Supplies</v>
      </c>
      <c r="Q3283" t="str">
        <f>VLOOKUP(E3283,CHOOSE({1,2},Product!$B$2:$B$1811,Product!$A$2:$A$1811),2,FALSE)</f>
        <v>Storage</v>
      </c>
      <c r="R3283" t="str">
        <f t="shared" si="51"/>
        <v>AZ</v>
      </c>
    </row>
    <row r="3284" spans="1:18" x14ac:dyDescent="0.25">
      <c r="A3284" t="s">
        <v>4298</v>
      </c>
      <c r="B3284" s="35">
        <v>44190</v>
      </c>
      <c r="C3284" t="s">
        <v>1289</v>
      </c>
      <c r="D3284" t="s">
        <v>24</v>
      </c>
      <c r="E3284" t="s">
        <v>2118</v>
      </c>
      <c r="F3284">
        <v>0</v>
      </c>
      <c r="G3284">
        <v>3244857</v>
      </c>
      <c r="H3284">
        <v>589974</v>
      </c>
      <c r="I3284">
        <v>2</v>
      </c>
      <c r="J3284" t="s">
        <v>26</v>
      </c>
      <c r="K3284" t="str">
        <f>VLOOKUP(C3284,Customer!$A$2:$F$793,2,FALSE)</f>
        <v>Spain</v>
      </c>
      <c r="L3284" t="str">
        <f>VLOOKUP($C3284,Customer!$A$2:$F$793,3,FALSE)</f>
        <v>Valenciana</v>
      </c>
      <c r="M3284" t="str">
        <f>VLOOKUP($C3284,Customer!$A$2:$F$793,4,FALSE)</f>
        <v>Torrevieja</v>
      </c>
      <c r="N3284" t="str">
        <f>VLOOKUP($C3284,Customer!$A$2:$F$793,5,FALSE)</f>
        <v>South</v>
      </c>
      <c r="O3284" t="str">
        <f>VLOOKUP($C3284,Customer!$A$2:$F$793,6,FALSE)</f>
        <v>Consumer</v>
      </c>
      <c r="P3284" t="str">
        <f>VLOOKUP(E3284,Product!$B$2:$C$1811,2,FALSE)</f>
        <v>Technology</v>
      </c>
      <c r="Q3284" t="str">
        <f>VLOOKUP(E3284,CHOOSE({1,2},Product!$B$2:$B$1811,Product!$A$2:$A$1811),2,FALSE)</f>
        <v>Accessories</v>
      </c>
      <c r="R3284" t="str">
        <f t="shared" si="51"/>
        <v>AZ</v>
      </c>
    </row>
    <row r="3285" spans="1:18" x14ac:dyDescent="0.25">
      <c r="A3285" t="s">
        <v>4299</v>
      </c>
      <c r="B3285" s="35">
        <v>44191</v>
      </c>
      <c r="C3285" t="s">
        <v>1087</v>
      </c>
      <c r="D3285" t="s">
        <v>24</v>
      </c>
      <c r="E3285" t="s">
        <v>453</v>
      </c>
      <c r="F3285">
        <v>0</v>
      </c>
      <c r="G3285">
        <v>1283193.45</v>
      </c>
      <c r="H3285">
        <v>530976.6</v>
      </c>
      <c r="I3285">
        <v>3</v>
      </c>
      <c r="J3285" t="s">
        <v>22</v>
      </c>
      <c r="K3285" t="str">
        <f>VLOOKUP(C3285,Customer!$A$2:$F$793,2,FALSE)</f>
        <v>Germany</v>
      </c>
      <c r="L3285" t="str">
        <f>VLOOKUP($C3285,Customer!$A$2:$F$793,3,FALSE)</f>
        <v>Hesse</v>
      </c>
      <c r="M3285" t="str">
        <f>VLOOKUP($C3285,Customer!$A$2:$F$793,4,FALSE)</f>
        <v>Wiesbaden</v>
      </c>
      <c r="N3285" t="str">
        <f>VLOOKUP($C3285,Customer!$A$2:$F$793,5,FALSE)</f>
        <v>Central</v>
      </c>
      <c r="O3285" t="str">
        <f>VLOOKUP($C3285,Customer!$A$2:$F$793,6,FALSE)</f>
        <v>Corporate</v>
      </c>
      <c r="P3285" t="str">
        <f>VLOOKUP(E3285,Product!$B$2:$C$1811,2,FALSE)</f>
        <v>Office Supplies</v>
      </c>
      <c r="Q3285" t="str">
        <f>VLOOKUP(E3285,CHOOSE({1,2},Product!$B$2:$B$1811,Product!$A$2:$A$1811),2,FALSE)</f>
        <v>Art</v>
      </c>
      <c r="R3285" t="str">
        <f t="shared" si="51"/>
        <v>AZ</v>
      </c>
    </row>
    <row r="3286" spans="1:18" x14ac:dyDescent="0.25">
      <c r="A3286" t="s">
        <v>4300</v>
      </c>
      <c r="B3286" s="35">
        <v>44191</v>
      </c>
      <c r="C3286" t="s">
        <v>2119</v>
      </c>
      <c r="D3286" t="s">
        <v>20</v>
      </c>
      <c r="E3286" t="s">
        <v>1147</v>
      </c>
      <c r="F3286">
        <v>0</v>
      </c>
      <c r="G3286">
        <v>25693367.699999999</v>
      </c>
      <c r="H3286">
        <v>3849580.35</v>
      </c>
      <c r="I3286">
        <v>4</v>
      </c>
      <c r="J3286" t="s">
        <v>22</v>
      </c>
      <c r="K3286" t="str">
        <f>VLOOKUP(C3286,Customer!$A$2:$F$793,2,FALSE)</f>
        <v>Spain</v>
      </c>
      <c r="L3286" t="str">
        <f>VLOOKUP($C3286,Customer!$A$2:$F$793,3,FALSE)</f>
        <v>Galicia</v>
      </c>
      <c r="M3286" t="str">
        <f>VLOOKUP($C3286,Customer!$A$2:$F$793,4,FALSE)</f>
        <v>Vigo</v>
      </c>
      <c r="N3286" t="str">
        <f>VLOOKUP($C3286,Customer!$A$2:$F$793,5,FALSE)</f>
        <v>South</v>
      </c>
      <c r="O3286" t="str">
        <f>VLOOKUP($C3286,Customer!$A$2:$F$793,6,FALSE)</f>
        <v>Consumer</v>
      </c>
      <c r="P3286" t="str">
        <f>VLOOKUP(E3286,Product!$B$2:$C$1811,2,FALSE)</f>
        <v>Furniture</v>
      </c>
      <c r="Q3286" t="str">
        <f>VLOOKUP(E3286,CHOOSE({1,2},Product!$B$2:$B$1811,Product!$A$2:$A$1811),2,FALSE)</f>
        <v>Bookcases</v>
      </c>
      <c r="R3286" t="str">
        <f t="shared" si="51"/>
        <v>AZ</v>
      </c>
    </row>
    <row r="3287" spans="1:18" x14ac:dyDescent="0.25">
      <c r="A3287" t="s">
        <v>4300</v>
      </c>
      <c r="B3287" s="35">
        <v>44191</v>
      </c>
      <c r="C3287" t="s">
        <v>2119</v>
      </c>
      <c r="D3287" t="s">
        <v>20</v>
      </c>
      <c r="E3287" t="s">
        <v>992</v>
      </c>
      <c r="F3287">
        <v>0</v>
      </c>
      <c r="G3287">
        <v>2699131.0500000003</v>
      </c>
      <c r="H3287">
        <v>1238945.4000000001</v>
      </c>
      <c r="I3287">
        <v>4</v>
      </c>
      <c r="J3287" t="s">
        <v>22</v>
      </c>
      <c r="K3287" t="str">
        <f>VLOOKUP(C3287,Customer!$A$2:$F$793,2,FALSE)</f>
        <v>Spain</v>
      </c>
      <c r="L3287" t="str">
        <f>VLOOKUP($C3287,Customer!$A$2:$F$793,3,FALSE)</f>
        <v>Galicia</v>
      </c>
      <c r="M3287" t="str">
        <f>VLOOKUP($C3287,Customer!$A$2:$F$793,4,FALSE)</f>
        <v>Vigo</v>
      </c>
      <c r="N3287" t="str">
        <f>VLOOKUP($C3287,Customer!$A$2:$F$793,5,FALSE)</f>
        <v>South</v>
      </c>
      <c r="O3287" t="str">
        <f>VLOOKUP($C3287,Customer!$A$2:$F$793,6,FALSE)</f>
        <v>Consumer</v>
      </c>
      <c r="P3287" t="str">
        <f>VLOOKUP(E3287,Product!$B$2:$C$1811,2,FALSE)</f>
        <v>Office Supplies</v>
      </c>
      <c r="Q3287" t="str">
        <f>VLOOKUP(E3287,CHOOSE({1,2},Product!$B$2:$B$1811,Product!$A$2:$A$1811),2,FALSE)</f>
        <v>Art</v>
      </c>
      <c r="R3287" t="str">
        <f t="shared" si="51"/>
        <v>AZ</v>
      </c>
    </row>
    <row r="3288" spans="1:18" x14ac:dyDescent="0.25">
      <c r="A3288" t="s">
        <v>4300</v>
      </c>
      <c r="B3288" s="35">
        <v>44191</v>
      </c>
      <c r="C3288" t="s">
        <v>2119</v>
      </c>
      <c r="D3288" t="s">
        <v>20</v>
      </c>
      <c r="E3288" t="s">
        <v>2120</v>
      </c>
      <c r="F3288">
        <v>0</v>
      </c>
      <c r="G3288">
        <v>8864359.3499999996</v>
      </c>
      <c r="H3288">
        <v>1946914.2</v>
      </c>
      <c r="I3288">
        <v>13</v>
      </c>
      <c r="J3288" t="s">
        <v>26</v>
      </c>
      <c r="K3288" t="str">
        <f>VLOOKUP(C3288,Customer!$A$2:$F$793,2,FALSE)</f>
        <v>Spain</v>
      </c>
      <c r="L3288" t="str">
        <f>VLOOKUP($C3288,Customer!$A$2:$F$793,3,FALSE)</f>
        <v>Galicia</v>
      </c>
      <c r="M3288" t="str">
        <f>VLOOKUP($C3288,Customer!$A$2:$F$793,4,FALSE)</f>
        <v>Vigo</v>
      </c>
      <c r="N3288" t="str">
        <f>VLOOKUP($C3288,Customer!$A$2:$F$793,5,FALSE)</f>
        <v>South</v>
      </c>
      <c r="O3288" t="str">
        <f>VLOOKUP($C3288,Customer!$A$2:$F$793,6,FALSE)</f>
        <v>Consumer</v>
      </c>
      <c r="P3288" t="str">
        <f>VLOOKUP(E3288,Product!$B$2:$C$1811,2,FALSE)</f>
        <v>Office Supplies</v>
      </c>
      <c r="Q3288" t="str">
        <f>VLOOKUP(E3288,CHOOSE({1,2},Product!$B$2:$B$1811,Product!$A$2:$A$1811),2,FALSE)</f>
        <v>Supplies</v>
      </c>
      <c r="R3288" t="str">
        <f t="shared" si="51"/>
        <v>AZ</v>
      </c>
    </row>
    <row r="3289" spans="1:18" x14ac:dyDescent="0.25">
      <c r="A3289" t="s">
        <v>4301</v>
      </c>
      <c r="B3289" s="35">
        <v>44191</v>
      </c>
      <c r="C3289" t="s">
        <v>536</v>
      </c>
      <c r="D3289" t="s">
        <v>24</v>
      </c>
      <c r="E3289" t="s">
        <v>715</v>
      </c>
      <c r="F3289">
        <v>0.5</v>
      </c>
      <c r="G3289">
        <v>1401188.25</v>
      </c>
      <c r="H3289">
        <v>0</v>
      </c>
      <c r="I3289">
        <v>7</v>
      </c>
      <c r="J3289" t="s">
        <v>26</v>
      </c>
      <c r="K3289" t="str">
        <f>VLOOKUP(C3289,Customer!$A$2:$F$793,2,FALSE)</f>
        <v>Netherlands</v>
      </c>
      <c r="L3289" t="str">
        <f>VLOOKUP($C3289,Customer!$A$2:$F$793,3,FALSE)</f>
        <v>North Brabant</v>
      </c>
      <c r="M3289" t="str">
        <f>VLOOKUP($C3289,Customer!$A$2:$F$793,4,FALSE)</f>
        <v>Breda</v>
      </c>
      <c r="N3289" t="str">
        <f>VLOOKUP($C3289,Customer!$A$2:$F$793,5,FALSE)</f>
        <v>Central</v>
      </c>
      <c r="O3289" t="str">
        <f>VLOOKUP($C3289,Customer!$A$2:$F$793,6,FALSE)</f>
        <v>Consumer</v>
      </c>
      <c r="P3289" t="str">
        <f>VLOOKUP(E3289,Product!$B$2:$C$1811,2,FALSE)</f>
        <v>Office Supplies</v>
      </c>
      <c r="Q3289" t="str">
        <f>VLOOKUP(E3289,CHOOSE({1,2},Product!$B$2:$B$1811,Product!$A$2:$A$1811),2,FALSE)</f>
        <v>Art</v>
      </c>
      <c r="R3289" t="str">
        <f t="shared" si="51"/>
        <v>BN</v>
      </c>
    </row>
    <row r="3290" spans="1:18" x14ac:dyDescent="0.25">
      <c r="A3290" t="s">
        <v>4301</v>
      </c>
      <c r="B3290" s="35">
        <v>44191</v>
      </c>
      <c r="C3290" t="s">
        <v>536</v>
      </c>
      <c r="D3290" t="s">
        <v>24</v>
      </c>
      <c r="E3290" t="s">
        <v>986</v>
      </c>
      <c r="F3290">
        <v>0.5</v>
      </c>
      <c r="G3290">
        <v>1047203.85</v>
      </c>
      <c r="H3290">
        <v>-1047203.85</v>
      </c>
      <c r="I3290">
        <v>5</v>
      </c>
      <c r="J3290" t="s">
        <v>26</v>
      </c>
      <c r="K3290" t="str">
        <f>VLOOKUP(C3290,Customer!$A$2:$F$793,2,FALSE)</f>
        <v>Netherlands</v>
      </c>
      <c r="L3290" t="str">
        <f>VLOOKUP($C3290,Customer!$A$2:$F$793,3,FALSE)</f>
        <v>North Brabant</v>
      </c>
      <c r="M3290" t="str">
        <f>VLOOKUP($C3290,Customer!$A$2:$F$793,4,FALSE)</f>
        <v>Breda</v>
      </c>
      <c r="N3290" t="str">
        <f>VLOOKUP($C3290,Customer!$A$2:$F$793,5,FALSE)</f>
        <v>Central</v>
      </c>
      <c r="O3290" t="str">
        <f>VLOOKUP($C3290,Customer!$A$2:$F$793,6,FALSE)</f>
        <v>Consumer</v>
      </c>
      <c r="P3290" t="str">
        <f>VLOOKUP(E3290,Product!$B$2:$C$1811,2,FALSE)</f>
        <v>Office Supplies</v>
      </c>
      <c r="Q3290" t="str">
        <f>VLOOKUP(E3290,CHOOSE({1,2},Product!$B$2:$B$1811,Product!$A$2:$A$1811),2,FALSE)</f>
        <v>Binders</v>
      </c>
      <c r="R3290" t="str">
        <f t="shared" si="51"/>
        <v>BN</v>
      </c>
    </row>
    <row r="3291" spans="1:18" x14ac:dyDescent="0.25">
      <c r="A3291" t="s">
        <v>4302</v>
      </c>
      <c r="B3291" s="35">
        <v>44191</v>
      </c>
      <c r="C3291" t="s">
        <v>2121</v>
      </c>
      <c r="D3291" t="s">
        <v>20</v>
      </c>
      <c r="E3291" t="s">
        <v>1130</v>
      </c>
      <c r="F3291">
        <v>0.1</v>
      </c>
      <c r="G3291">
        <v>1194697.3500000001</v>
      </c>
      <c r="H3291">
        <v>-132744.15</v>
      </c>
      <c r="I3291">
        <v>4</v>
      </c>
      <c r="J3291" t="s">
        <v>22</v>
      </c>
      <c r="K3291" t="str">
        <f>VLOOKUP(C3291,Customer!$A$2:$F$793,2,FALSE)</f>
        <v>United Kingdom</v>
      </c>
      <c r="L3291" t="str">
        <f>VLOOKUP($C3291,Customer!$A$2:$F$793,3,FALSE)</f>
        <v>England</v>
      </c>
      <c r="M3291" t="str">
        <f>VLOOKUP($C3291,Customer!$A$2:$F$793,4,FALSE)</f>
        <v>London</v>
      </c>
      <c r="N3291" t="str">
        <f>VLOOKUP($C3291,Customer!$A$2:$F$793,5,FALSE)</f>
        <v>North</v>
      </c>
      <c r="O3291" t="str">
        <f>VLOOKUP($C3291,Customer!$A$2:$F$793,6,FALSE)</f>
        <v>Consumer</v>
      </c>
      <c r="P3291" t="str">
        <f>VLOOKUP(E3291,Product!$B$2:$C$1811,2,FALSE)</f>
        <v>Office Supplies</v>
      </c>
      <c r="Q3291" t="str">
        <f>VLOOKUP(E3291,CHOOSE({1,2},Product!$B$2:$B$1811,Product!$A$2:$A$1811),2,FALSE)</f>
        <v>Art</v>
      </c>
      <c r="R3291" t="str">
        <f t="shared" si="51"/>
        <v>BN</v>
      </c>
    </row>
    <row r="3292" spans="1:18" x14ac:dyDescent="0.25">
      <c r="A3292" t="s">
        <v>4303</v>
      </c>
      <c r="B3292" s="35">
        <v>44191</v>
      </c>
      <c r="C3292" t="s">
        <v>742</v>
      </c>
      <c r="D3292" t="s">
        <v>24</v>
      </c>
      <c r="E3292" t="s">
        <v>460</v>
      </c>
      <c r="F3292">
        <v>0.6</v>
      </c>
      <c r="G3292">
        <v>2330397.3000000003</v>
      </c>
      <c r="H3292">
        <v>-648971.4</v>
      </c>
      <c r="I3292">
        <v>2</v>
      </c>
      <c r="J3292" t="s">
        <v>22</v>
      </c>
      <c r="K3292" t="str">
        <f>VLOOKUP(C3292,Customer!$A$2:$F$793,2,FALSE)</f>
        <v>United Kingdom</v>
      </c>
      <c r="L3292" t="str">
        <f>VLOOKUP($C3292,Customer!$A$2:$F$793,3,FALSE)</f>
        <v>Scotland</v>
      </c>
      <c r="M3292" t="str">
        <f>VLOOKUP($C3292,Customer!$A$2:$F$793,4,FALSE)</f>
        <v>Glasgow</v>
      </c>
      <c r="N3292" t="str">
        <f>VLOOKUP($C3292,Customer!$A$2:$F$793,5,FALSE)</f>
        <v>North</v>
      </c>
      <c r="O3292" t="str">
        <f>VLOOKUP($C3292,Customer!$A$2:$F$793,6,FALSE)</f>
        <v>Consumer</v>
      </c>
      <c r="P3292" t="str">
        <f>VLOOKUP(E3292,Product!$B$2:$C$1811,2,FALSE)</f>
        <v>Office Supplies</v>
      </c>
      <c r="Q3292" t="str">
        <f>VLOOKUP(E3292,CHOOSE({1,2},Product!$B$2:$B$1811,Product!$A$2:$A$1811),2,FALSE)</f>
        <v>Storage</v>
      </c>
      <c r="R3292" t="str">
        <f t="shared" si="51"/>
        <v>BN</v>
      </c>
    </row>
    <row r="3293" spans="1:18" x14ac:dyDescent="0.25">
      <c r="A3293" t="s">
        <v>4303</v>
      </c>
      <c r="B3293" s="35">
        <v>44191</v>
      </c>
      <c r="C3293" t="s">
        <v>742</v>
      </c>
      <c r="D3293" t="s">
        <v>24</v>
      </c>
      <c r="E3293" t="s">
        <v>2122</v>
      </c>
      <c r="F3293">
        <v>0.5</v>
      </c>
      <c r="G3293">
        <v>23628458.699999999</v>
      </c>
      <c r="H3293">
        <v>-19852625.100000001</v>
      </c>
      <c r="I3293">
        <v>13</v>
      </c>
      <c r="J3293" t="s">
        <v>26</v>
      </c>
      <c r="K3293" t="str">
        <f>VLOOKUP(C3293,Customer!$A$2:$F$793,2,FALSE)</f>
        <v>United Kingdom</v>
      </c>
      <c r="L3293" t="str">
        <f>VLOOKUP($C3293,Customer!$A$2:$F$793,3,FALSE)</f>
        <v>Scotland</v>
      </c>
      <c r="M3293" t="str">
        <f>VLOOKUP($C3293,Customer!$A$2:$F$793,4,FALSE)</f>
        <v>Glasgow</v>
      </c>
      <c r="N3293" t="str">
        <f>VLOOKUP($C3293,Customer!$A$2:$F$793,5,FALSE)</f>
        <v>North</v>
      </c>
      <c r="O3293" t="str">
        <f>VLOOKUP($C3293,Customer!$A$2:$F$793,6,FALSE)</f>
        <v>Consumer</v>
      </c>
      <c r="P3293" t="str">
        <f>VLOOKUP(E3293,Product!$B$2:$C$1811,2,FALSE)</f>
        <v>Technology</v>
      </c>
      <c r="Q3293" t="str">
        <f>VLOOKUP(E3293,CHOOSE({1,2},Product!$B$2:$B$1811,Product!$A$2:$A$1811),2,FALSE)</f>
        <v>Accessories</v>
      </c>
      <c r="R3293" t="str">
        <f t="shared" si="51"/>
        <v>BN</v>
      </c>
    </row>
    <row r="3294" spans="1:18" x14ac:dyDescent="0.25">
      <c r="A3294" t="s">
        <v>4304</v>
      </c>
      <c r="B3294" s="35">
        <v>44192</v>
      </c>
      <c r="C3294" t="s">
        <v>1779</v>
      </c>
      <c r="D3294" t="s">
        <v>20</v>
      </c>
      <c r="E3294" t="s">
        <v>1241</v>
      </c>
      <c r="F3294">
        <v>0.5</v>
      </c>
      <c r="G3294">
        <v>781715.55</v>
      </c>
      <c r="H3294">
        <v>0</v>
      </c>
      <c r="I3294">
        <v>2</v>
      </c>
      <c r="J3294" t="s">
        <v>26</v>
      </c>
      <c r="K3294" t="str">
        <f>VLOOKUP(C3294,Customer!$A$2:$F$793,2,FALSE)</f>
        <v>Germany</v>
      </c>
      <c r="L3294" t="str">
        <f>VLOOKUP($C3294,Customer!$A$2:$F$793,3,FALSE)</f>
        <v>North Rhine-Westphalia</v>
      </c>
      <c r="M3294" t="str">
        <f>VLOOKUP($C3294,Customer!$A$2:$F$793,4,FALSE)</f>
        <v>Paderborn</v>
      </c>
      <c r="N3294" t="str">
        <f>VLOOKUP($C3294,Customer!$A$2:$F$793,5,FALSE)</f>
        <v>Central</v>
      </c>
      <c r="O3294" t="str">
        <f>VLOOKUP($C3294,Customer!$A$2:$F$793,6,FALSE)</f>
        <v>Consumer</v>
      </c>
      <c r="P3294" t="str">
        <f>VLOOKUP(E3294,Product!$B$2:$C$1811,2,FALSE)</f>
        <v>Office Supplies</v>
      </c>
      <c r="Q3294" t="str">
        <f>VLOOKUP(E3294,CHOOSE({1,2},Product!$B$2:$B$1811,Product!$A$2:$A$1811),2,FALSE)</f>
        <v>Storage</v>
      </c>
      <c r="R3294" t="str">
        <f t="shared" si="51"/>
        <v>AZ</v>
      </c>
    </row>
    <row r="3295" spans="1:18" x14ac:dyDescent="0.25">
      <c r="A3295" t="s">
        <v>4305</v>
      </c>
      <c r="B3295" s="35">
        <v>44192</v>
      </c>
      <c r="C3295" t="s">
        <v>660</v>
      </c>
      <c r="D3295" t="s">
        <v>24</v>
      </c>
      <c r="E3295" t="s">
        <v>2123</v>
      </c>
      <c r="F3295">
        <v>0</v>
      </c>
      <c r="G3295">
        <v>5486758.2000000002</v>
      </c>
      <c r="H3295">
        <v>2640133.65</v>
      </c>
      <c r="I3295">
        <v>3</v>
      </c>
      <c r="J3295" t="s">
        <v>26</v>
      </c>
      <c r="K3295" t="str">
        <f>VLOOKUP(C3295,Customer!$A$2:$F$793,2,FALSE)</f>
        <v>United Kingdom</v>
      </c>
      <c r="L3295" t="str">
        <f>VLOOKUP($C3295,Customer!$A$2:$F$793,3,FALSE)</f>
        <v>England</v>
      </c>
      <c r="M3295" t="str">
        <f>VLOOKUP($C3295,Customer!$A$2:$F$793,4,FALSE)</f>
        <v>Bolton</v>
      </c>
      <c r="N3295" t="str">
        <f>VLOOKUP($C3295,Customer!$A$2:$F$793,5,FALSE)</f>
        <v>North</v>
      </c>
      <c r="O3295" t="str">
        <f>VLOOKUP($C3295,Customer!$A$2:$F$793,6,FALSE)</f>
        <v>Consumer</v>
      </c>
      <c r="P3295" t="str">
        <f>VLOOKUP(E3295,Product!$B$2:$C$1811,2,FALSE)</f>
        <v>Technology</v>
      </c>
      <c r="Q3295" t="str">
        <f>VLOOKUP(E3295,CHOOSE({1,2},Product!$B$2:$B$1811,Product!$A$2:$A$1811),2,FALSE)</f>
        <v>Copiers</v>
      </c>
      <c r="R3295" t="str">
        <f t="shared" si="51"/>
        <v>AZ</v>
      </c>
    </row>
    <row r="3296" spans="1:18" x14ac:dyDescent="0.25">
      <c r="A3296" t="s">
        <v>4306</v>
      </c>
      <c r="B3296" s="35">
        <v>44192</v>
      </c>
      <c r="C3296" t="s">
        <v>1874</v>
      </c>
      <c r="D3296" t="s">
        <v>33</v>
      </c>
      <c r="E3296" t="s">
        <v>2124</v>
      </c>
      <c r="F3296">
        <v>0</v>
      </c>
      <c r="G3296">
        <v>1755172.6500000001</v>
      </c>
      <c r="H3296">
        <v>58997.4</v>
      </c>
      <c r="I3296">
        <v>3</v>
      </c>
      <c r="J3296" t="s">
        <v>26</v>
      </c>
      <c r="K3296" t="str">
        <f>VLOOKUP(C3296,Customer!$A$2:$F$793,2,FALSE)</f>
        <v>Germany</v>
      </c>
      <c r="L3296" t="str">
        <f>VLOOKUP($C3296,Customer!$A$2:$F$793,3,FALSE)</f>
        <v>Berlin</v>
      </c>
      <c r="M3296" t="str">
        <f>VLOOKUP($C3296,Customer!$A$2:$F$793,4,FALSE)</f>
        <v>Berlin</v>
      </c>
      <c r="N3296" t="str">
        <f>VLOOKUP($C3296,Customer!$A$2:$F$793,5,FALSE)</f>
        <v>Central</v>
      </c>
      <c r="O3296" t="str">
        <f>VLOOKUP($C3296,Customer!$A$2:$F$793,6,FALSE)</f>
        <v>Consumer</v>
      </c>
      <c r="P3296" t="str">
        <f>VLOOKUP(E3296,Product!$B$2:$C$1811,2,FALSE)</f>
        <v>Technology</v>
      </c>
      <c r="Q3296" t="str">
        <f>VLOOKUP(E3296,CHOOSE({1,2},Product!$B$2:$B$1811,Product!$A$2:$A$1811),2,FALSE)</f>
        <v>Accessories</v>
      </c>
      <c r="R3296" t="str">
        <f t="shared" si="51"/>
        <v>AZ</v>
      </c>
    </row>
    <row r="3297" spans="1:18" x14ac:dyDescent="0.25">
      <c r="A3297" t="s">
        <v>4307</v>
      </c>
      <c r="B3297" s="35">
        <v>44192</v>
      </c>
      <c r="C3297" t="s">
        <v>1552</v>
      </c>
      <c r="D3297" t="s">
        <v>24</v>
      </c>
      <c r="E3297" t="s">
        <v>1872</v>
      </c>
      <c r="F3297">
        <v>0</v>
      </c>
      <c r="G3297">
        <v>1091451.9000000001</v>
      </c>
      <c r="H3297">
        <v>427731.15</v>
      </c>
      <c r="I3297">
        <v>3</v>
      </c>
      <c r="J3297" t="s">
        <v>26</v>
      </c>
      <c r="K3297" t="str">
        <f>VLOOKUP(C3297,Customer!$A$2:$F$793,2,FALSE)</f>
        <v>Germany</v>
      </c>
      <c r="L3297" t="str">
        <f>VLOOKUP($C3297,Customer!$A$2:$F$793,3,FALSE)</f>
        <v>Thuringia</v>
      </c>
      <c r="M3297" t="str">
        <f>VLOOKUP($C3297,Customer!$A$2:$F$793,4,FALSE)</f>
        <v>Weimar</v>
      </c>
      <c r="N3297" t="str">
        <f>VLOOKUP($C3297,Customer!$A$2:$F$793,5,FALSE)</f>
        <v>Central</v>
      </c>
      <c r="O3297" t="str">
        <f>VLOOKUP($C3297,Customer!$A$2:$F$793,6,FALSE)</f>
        <v>Consumer</v>
      </c>
      <c r="P3297" t="str">
        <f>VLOOKUP(E3297,Product!$B$2:$C$1811,2,FALSE)</f>
        <v>Office Supplies</v>
      </c>
      <c r="Q3297" t="str">
        <f>VLOOKUP(E3297,CHOOSE({1,2},Product!$B$2:$B$1811,Product!$A$2:$A$1811),2,FALSE)</f>
        <v>Art</v>
      </c>
      <c r="R3297" t="str">
        <f t="shared" si="51"/>
        <v>AZ</v>
      </c>
    </row>
    <row r="3298" spans="1:18" x14ac:dyDescent="0.25">
      <c r="A3298" t="s">
        <v>4308</v>
      </c>
      <c r="B3298" s="35">
        <v>44192</v>
      </c>
      <c r="C3298" t="s">
        <v>189</v>
      </c>
      <c r="D3298" t="s">
        <v>24</v>
      </c>
      <c r="E3298" t="s">
        <v>795</v>
      </c>
      <c r="F3298">
        <v>0.15</v>
      </c>
      <c r="G3298">
        <v>4719792</v>
      </c>
      <c r="H3298">
        <v>383483.10000000003</v>
      </c>
      <c r="I3298">
        <v>1</v>
      </c>
      <c r="J3298" t="s">
        <v>22</v>
      </c>
      <c r="K3298" t="str">
        <f>VLOOKUP(C3298,Customer!$A$2:$F$793,2,FALSE)</f>
        <v>Netherlands</v>
      </c>
      <c r="L3298" t="str">
        <f>VLOOKUP($C3298,Customer!$A$2:$F$793,3,FALSE)</f>
        <v>Overijssel</v>
      </c>
      <c r="M3298" t="str">
        <f>VLOOKUP($C3298,Customer!$A$2:$F$793,4,FALSE)</f>
        <v>Hardenberg</v>
      </c>
      <c r="N3298" t="str">
        <f>VLOOKUP($C3298,Customer!$A$2:$F$793,5,FALSE)</f>
        <v>Central</v>
      </c>
      <c r="O3298" t="str">
        <f>VLOOKUP($C3298,Customer!$A$2:$F$793,6,FALSE)</f>
        <v>Consumer</v>
      </c>
      <c r="P3298" t="str">
        <f>VLOOKUP(E3298,Product!$B$2:$C$1811,2,FALSE)</f>
        <v>Technology</v>
      </c>
      <c r="Q3298" t="str">
        <f>VLOOKUP(E3298,CHOOSE({1,2},Product!$B$2:$B$1811,Product!$A$2:$A$1811),2,FALSE)</f>
        <v>Copiers</v>
      </c>
      <c r="R3298" t="str">
        <f t="shared" si="51"/>
        <v>AZ</v>
      </c>
    </row>
    <row r="3299" spans="1:18" x14ac:dyDescent="0.25">
      <c r="A3299" t="s">
        <v>4309</v>
      </c>
      <c r="B3299" s="35">
        <v>44192</v>
      </c>
      <c r="C3299" t="s">
        <v>706</v>
      </c>
      <c r="D3299" t="s">
        <v>24</v>
      </c>
      <c r="E3299" t="s">
        <v>128</v>
      </c>
      <c r="F3299">
        <v>0</v>
      </c>
      <c r="G3299">
        <v>1150449.3</v>
      </c>
      <c r="H3299">
        <v>294987</v>
      </c>
      <c r="I3299">
        <v>3</v>
      </c>
      <c r="J3299" t="s">
        <v>22</v>
      </c>
      <c r="K3299" t="str">
        <f>VLOOKUP(C3299,Customer!$A$2:$F$793,2,FALSE)</f>
        <v>Germany</v>
      </c>
      <c r="L3299" t="str">
        <f>VLOOKUP($C3299,Customer!$A$2:$F$793,3,FALSE)</f>
        <v>North Rhine-Westphalia</v>
      </c>
      <c r="M3299" t="str">
        <f>VLOOKUP($C3299,Customer!$A$2:$F$793,4,FALSE)</f>
        <v>Minden</v>
      </c>
      <c r="N3299" t="str">
        <f>VLOOKUP($C3299,Customer!$A$2:$F$793,5,FALSE)</f>
        <v>Central</v>
      </c>
      <c r="O3299" t="str">
        <f>VLOOKUP($C3299,Customer!$A$2:$F$793,6,FALSE)</f>
        <v>Consumer</v>
      </c>
      <c r="P3299" t="str">
        <f>VLOOKUP(E3299,Product!$B$2:$C$1811,2,FALSE)</f>
        <v>Office Supplies</v>
      </c>
      <c r="Q3299" t="str">
        <f>VLOOKUP(E3299,CHOOSE({1,2},Product!$B$2:$B$1811,Product!$A$2:$A$1811),2,FALSE)</f>
        <v>Art</v>
      </c>
      <c r="R3299" t="str">
        <f t="shared" si="51"/>
        <v>AZ</v>
      </c>
    </row>
    <row r="3300" spans="1:18" x14ac:dyDescent="0.25">
      <c r="A3300" t="s">
        <v>4309</v>
      </c>
      <c r="B3300" s="35">
        <v>44192</v>
      </c>
      <c r="C3300" t="s">
        <v>706</v>
      </c>
      <c r="D3300" t="s">
        <v>24</v>
      </c>
      <c r="E3300" t="s">
        <v>1484</v>
      </c>
      <c r="F3300">
        <v>0</v>
      </c>
      <c r="G3300">
        <v>398232.45</v>
      </c>
      <c r="H3300">
        <v>88496.1</v>
      </c>
      <c r="I3300">
        <v>4</v>
      </c>
      <c r="J3300" t="s">
        <v>26</v>
      </c>
      <c r="K3300" t="str">
        <f>VLOOKUP(C3300,Customer!$A$2:$F$793,2,FALSE)</f>
        <v>Germany</v>
      </c>
      <c r="L3300" t="str">
        <f>VLOOKUP($C3300,Customer!$A$2:$F$793,3,FALSE)</f>
        <v>North Rhine-Westphalia</v>
      </c>
      <c r="M3300" t="str">
        <f>VLOOKUP($C3300,Customer!$A$2:$F$793,4,FALSE)</f>
        <v>Minden</v>
      </c>
      <c r="N3300" t="str">
        <f>VLOOKUP($C3300,Customer!$A$2:$F$793,5,FALSE)</f>
        <v>Central</v>
      </c>
      <c r="O3300" t="str">
        <f>VLOOKUP($C3300,Customer!$A$2:$F$793,6,FALSE)</f>
        <v>Consumer</v>
      </c>
      <c r="P3300" t="str">
        <f>VLOOKUP(E3300,Product!$B$2:$C$1811,2,FALSE)</f>
        <v>Office Supplies</v>
      </c>
      <c r="Q3300" t="str">
        <f>VLOOKUP(E3300,CHOOSE({1,2},Product!$B$2:$B$1811,Product!$A$2:$A$1811),2,FALSE)</f>
        <v>Binders</v>
      </c>
      <c r="R3300" t="str">
        <f t="shared" si="51"/>
        <v>AZ</v>
      </c>
    </row>
    <row r="3301" spans="1:18" x14ac:dyDescent="0.25">
      <c r="A3301" t="s">
        <v>4310</v>
      </c>
      <c r="B3301" s="35">
        <v>44192</v>
      </c>
      <c r="C3301" t="s">
        <v>756</v>
      </c>
      <c r="D3301" t="s">
        <v>20</v>
      </c>
      <c r="E3301" t="s">
        <v>2125</v>
      </c>
      <c r="F3301">
        <v>0.1</v>
      </c>
      <c r="G3301">
        <v>6563460.75</v>
      </c>
      <c r="H3301">
        <v>943958.4</v>
      </c>
      <c r="I3301">
        <v>1</v>
      </c>
      <c r="J3301" t="s">
        <v>26</v>
      </c>
      <c r="K3301" t="str">
        <f>VLOOKUP(C3301,Customer!$A$2:$F$793,2,FALSE)</f>
        <v>United Kingdom</v>
      </c>
      <c r="L3301" t="str">
        <f>VLOOKUP($C3301,Customer!$A$2:$F$793,3,FALSE)</f>
        <v>England</v>
      </c>
      <c r="M3301" t="str">
        <f>VLOOKUP($C3301,Customer!$A$2:$F$793,4,FALSE)</f>
        <v>Rochdale</v>
      </c>
      <c r="N3301" t="str">
        <f>VLOOKUP($C3301,Customer!$A$2:$F$793,5,FALSE)</f>
        <v>North</v>
      </c>
      <c r="O3301" t="str">
        <f>VLOOKUP($C3301,Customer!$A$2:$F$793,6,FALSE)</f>
        <v>Consumer</v>
      </c>
      <c r="P3301" t="str">
        <f>VLOOKUP(E3301,Product!$B$2:$C$1811,2,FALSE)</f>
        <v>Office Supplies</v>
      </c>
      <c r="Q3301" t="str">
        <f>VLOOKUP(E3301,CHOOSE({1,2},Product!$B$2:$B$1811,Product!$A$2:$A$1811),2,FALSE)</f>
        <v>Appliances</v>
      </c>
      <c r="R3301" t="str">
        <f t="shared" si="51"/>
        <v>AZ</v>
      </c>
    </row>
    <row r="3302" spans="1:18" x14ac:dyDescent="0.25">
      <c r="A3302" t="s">
        <v>4310</v>
      </c>
      <c r="B3302" s="35">
        <v>44192</v>
      </c>
      <c r="C3302" t="s">
        <v>756</v>
      </c>
      <c r="D3302" t="s">
        <v>20</v>
      </c>
      <c r="E3302" t="s">
        <v>331</v>
      </c>
      <c r="F3302">
        <v>0</v>
      </c>
      <c r="G3302">
        <v>3628340.1</v>
      </c>
      <c r="H3302">
        <v>1017705.15</v>
      </c>
      <c r="I3302">
        <v>8</v>
      </c>
      <c r="J3302" t="s">
        <v>26</v>
      </c>
      <c r="K3302" t="str">
        <f>VLOOKUP(C3302,Customer!$A$2:$F$793,2,FALSE)</f>
        <v>United Kingdom</v>
      </c>
      <c r="L3302" t="str">
        <f>VLOOKUP($C3302,Customer!$A$2:$F$793,3,FALSE)</f>
        <v>England</v>
      </c>
      <c r="M3302" t="str">
        <f>VLOOKUP($C3302,Customer!$A$2:$F$793,4,FALSE)</f>
        <v>Rochdale</v>
      </c>
      <c r="N3302" t="str">
        <f>VLOOKUP($C3302,Customer!$A$2:$F$793,5,FALSE)</f>
        <v>North</v>
      </c>
      <c r="O3302" t="str">
        <f>VLOOKUP($C3302,Customer!$A$2:$F$793,6,FALSE)</f>
        <v>Consumer</v>
      </c>
      <c r="P3302" t="str">
        <f>VLOOKUP(E3302,Product!$B$2:$C$1811,2,FALSE)</f>
        <v>Office Supplies</v>
      </c>
      <c r="Q3302" t="str">
        <f>VLOOKUP(E3302,CHOOSE({1,2},Product!$B$2:$B$1811,Product!$A$2:$A$1811),2,FALSE)</f>
        <v>Binders</v>
      </c>
      <c r="R3302" t="str">
        <f t="shared" si="51"/>
        <v>AZ</v>
      </c>
    </row>
    <row r="3303" spans="1:18" x14ac:dyDescent="0.25">
      <c r="A3303" t="s">
        <v>4310</v>
      </c>
      <c r="B3303" s="35">
        <v>44192</v>
      </c>
      <c r="C3303" t="s">
        <v>756</v>
      </c>
      <c r="D3303" t="s">
        <v>20</v>
      </c>
      <c r="E3303" t="s">
        <v>611</v>
      </c>
      <c r="F3303">
        <v>0</v>
      </c>
      <c r="G3303">
        <v>383483.10000000003</v>
      </c>
      <c r="H3303">
        <v>29498.7</v>
      </c>
      <c r="I3303">
        <v>2</v>
      </c>
      <c r="J3303" t="s">
        <v>26</v>
      </c>
      <c r="K3303" t="str">
        <f>VLOOKUP(C3303,Customer!$A$2:$F$793,2,FALSE)</f>
        <v>United Kingdom</v>
      </c>
      <c r="L3303" t="str">
        <f>VLOOKUP($C3303,Customer!$A$2:$F$793,3,FALSE)</f>
        <v>England</v>
      </c>
      <c r="M3303" t="str">
        <f>VLOOKUP($C3303,Customer!$A$2:$F$793,4,FALSE)</f>
        <v>Rochdale</v>
      </c>
      <c r="N3303" t="str">
        <f>VLOOKUP($C3303,Customer!$A$2:$F$793,5,FALSE)</f>
        <v>North</v>
      </c>
      <c r="O3303" t="str">
        <f>VLOOKUP($C3303,Customer!$A$2:$F$793,6,FALSE)</f>
        <v>Consumer</v>
      </c>
      <c r="P3303" t="str">
        <f>VLOOKUP(E3303,Product!$B$2:$C$1811,2,FALSE)</f>
        <v>Office Supplies</v>
      </c>
      <c r="Q3303" t="str">
        <f>VLOOKUP(E3303,CHOOSE({1,2},Product!$B$2:$B$1811,Product!$A$2:$A$1811),2,FALSE)</f>
        <v>Binders</v>
      </c>
      <c r="R3303" t="str">
        <f t="shared" si="51"/>
        <v>AZ</v>
      </c>
    </row>
    <row r="3304" spans="1:18" x14ac:dyDescent="0.25">
      <c r="A3304" t="s">
        <v>4310</v>
      </c>
      <c r="B3304" s="35">
        <v>44192</v>
      </c>
      <c r="C3304" t="s">
        <v>756</v>
      </c>
      <c r="D3304" t="s">
        <v>20</v>
      </c>
      <c r="E3304" t="s">
        <v>2126</v>
      </c>
      <c r="F3304">
        <v>0</v>
      </c>
      <c r="G3304">
        <v>1489684.35</v>
      </c>
      <c r="H3304">
        <v>707968.8</v>
      </c>
      <c r="I3304">
        <v>5</v>
      </c>
      <c r="J3304" t="s">
        <v>22</v>
      </c>
      <c r="K3304" t="str">
        <f>VLOOKUP(C3304,Customer!$A$2:$F$793,2,FALSE)</f>
        <v>United Kingdom</v>
      </c>
      <c r="L3304" t="str">
        <f>VLOOKUP($C3304,Customer!$A$2:$F$793,3,FALSE)</f>
        <v>England</v>
      </c>
      <c r="M3304" t="str">
        <f>VLOOKUP($C3304,Customer!$A$2:$F$793,4,FALSE)</f>
        <v>Rochdale</v>
      </c>
      <c r="N3304" t="str">
        <f>VLOOKUP($C3304,Customer!$A$2:$F$793,5,FALSE)</f>
        <v>North</v>
      </c>
      <c r="O3304" t="str">
        <f>VLOOKUP($C3304,Customer!$A$2:$F$793,6,FALSE)</f>
        <v>Consumer</v>
      </c>
      <c r="P3304" t="str">
        <f>VLOOKUP(E3304,Product!$B$2:$C$1811,2,FALSE)</f>
        <v>Office Supplies</v>
      </c>
      <c r="Q3304" t="str">
        <f>VLOOKUP(E3304,CHOOSE({1,2},Product!$B$2:$B$1811,Product!$A$2:$A$1811),2,FALSE)</f>
        <v>Envelopes</v>
      </c>
      <c r="R3304" t="str">
        <f t="shared" si="51"/>
        <v>AZ</v>
      </c>
    </row>
    <row r="3305" spans="1:18" x14ac:dyDescent="0.25">
      <c r="A3305" t="s">
        <v>4310</v>
      </c>
      <c r="B3305" s="35">
        <v>44192</v>
      </c>
      <c r="C3305" t="s">
        <v>756</v>
      </c>
      <c r="D3305" t="s">
        <v>20</v>
      </c>
      <c r="E3305" t="s">
        <v>271</v>
      </c>
      <c r="F3305">
        <v>0.1</v>
      </c>
      <c r="G3305">
        <v>3613590.75</v>
      </c>
      <c r="H3305">
        <v>442480.5</v>
      </c>
      <c r="I3305">
        <v>2</v>
      </c>
      <c r="J3305" t="s">
        <v>26</v>
      </c>
      <c r="K3305" t="str">
        <f>VLOOKUP(C3305,Customer!$A$2:$F$793,2,FALSE)</f>
        <v>United Kingdom</v>
      </c>
      <c r="L3305" t="str">
        <f>VLOOKUP($C3305,Customer!$A$2:$F$793,3,FALSE)</f>
        <v>England</v>
      </c>
      <c r="M3305" t="str">
        <f>VLOOKUP($C3305,Customer!$A$2:$F$793,4,FALSE)</f>
        <v>Rochdale</v>
      </c>
      <c r="N3305" t="str">
        <f>VLOOKUP($C3305,Customer!$A$2:$F$793,5,FALSE)</f>
        <v>North</v>
      </c>
      <c r="O3305" t="str">
        <f>VLOOKUP($C3305,Customer!$A$2:$F$793,6,FALSE)</f>
        <v>Consumer</v>
      </c>
      <c r="P3305" t="str">
        <f>VLOOKUP(E3305,Product!$B$2:$C$1811,2,FALSE)</f>
        <v>Office Supplies</v>
      </c>
      <c r="Q3305" t="str">
        <f>VLOOKUP(E3305,CHOOSE({1,2},Product!$B$2:$B$1811,Product!$A$2:$A$1811),2,FALSE)</f>
        <v>Storage</v>
      </c>
      <c r="R3305" t="str">
        <f t="shared" si="51"/>
        <v>AZ</v>
      </c>
    </row>
    <row r="3306" spans="1:18" x14ac:dyDescent="0.25">
      <c r="A3306" t="s">
        <v>4310</v>
      </c>
      <c r="B3306" s="35">
        <v>44192</v>
      </c>
      <c r="C3306" t="s">
        <v>756</v>
      </c>
      <c r="D3306" t="s">
        <v>20</v>
      </c>
      <c r="E3306" t="s">
        <v>689</v>
      </c>
      <c r="F3306">
        <v>0.15</v>
      </c>
      <c r="G3306">
        <v>3171110.25</v>
      </c>
      <c r="H3306">
        <v>-486728.55</v>
      </c>
      <c r="I3306">
        <v>5</v>
      </c>
      <c r="J3306" t="s">
        <v>26</v>
      </c>
      <c r="K3306" t="str">
        <f>VLOOKUP(C3306,Customer!$A$2:$F$793,2,FALSE)</f>
        <v>United Kingdom</v>
      </c>
      <c r="L3306" t="str">
        <f>VLOOKUP($C3306,Customer!$A$2:$F$793,3,FALSE)</f>
        <v>England</v>
      </c>
      <c r="M3306" t="str">
        <f>VLOOKUP($C3306,Customer!$A$2:$F$793,4,FALSE)</f>
        <v>Rochdale</v>
      </c>
      <c r="N3306" t="str">
        <f>VLOOKUP($C3306,Customer!$A$2:$F$793,5,FALSE)</f>
        <v>North</v>
      </c>
      <c r="O3306" t="str">
        <f>VLOOKUP($C3306,Customer!$A$2:$F$793,6,FALSE)</f>
        <v>Consumer</v>
      </c>
      <c r="P3306" t="str">
        <f>VLOOKUP(E3306,Product!$B$2:$C$1811,2,FALSE)</f>
        <v>Technology</v>
      </c>
      <c r="Q3306" t="str">
        <f>VLOOKUP(E3306,CHOOSE({1,2},Product!$B$2:$B$1811,Product!$A$2:$A$1811),2,FALSE)</f>
        <v>Machines</v>
      </c>
      <c r="R3306" t="str">
        <f t="shared" si="51"/>
        <v>AZ</v>
      </c>
    </row>
    <row r="3307" spans="1:18" x14ac:dyDescent="0.25">
      <c r="A3307" t="s">
        <v>4311</v>
      </c>
      <c r="B3307" s="35">
        <v>44193</v>
      </c>
      <c r="C3307" t="s">
        <v>664</v>
      </c>
      <c r="D3307" t="s">
        <v>24</v>
      </c>
      <c r="E3307" t="s">
        <v>617</v>
      </c>
      <c r="F3307">
        <v>0.1</v>
      </c>
      <c r="G3307">
        <v>2477890.8000000003</v>
      </c>
      <c r="H3307">
        <v>884961</v>
      </c>
      <c r="I3307">
        <v>7</v>
      </c>
      <c r="J3307" t="s">
        <v>26</v>
      </c>
      <c r="K3307" t="str">
        <f>VLOOKUP(C3307,Customer!$A$2:$F$793,2,FALSE)</f>
        <v>Sweden</v>
      </c>
      <c r="L3307" t="str">
        <f>VLOOKUP($C3307,Customer!$A$2:$F$793,3,FALSE)</f>
        <v>Halland</v>
      </c>
      <c r="M3307" t="str">
        <f>VLOOKUP($C3307,Customer!$A$2:$F$793,4,FALSE)</f>
        <v>Halmstad</v>
      </c>
      <c r="N3307" t="str">
        <f>VLOOKUP($C3307,Customer!$A$2:$F$793,5,FALSE)</f>
        <v>North</v>
      </c>
      <c r="O3307" t="str">
        <f>VLOOKUP($C3307,Customer!$A$2:$F$793,6,FALSE)</f>
        <v>Consumer</v>
      </c>
      <c r="P3307" t="str">
        <f>VLOOKUP(E3307,Product!$B$2:$C$1811,2,FALSE)</f>
        <v>Office Supplies</v>
      </c>
      <c r="Q3307" t="str">
        <f>VLOOKUP(E3307,CHOOSE({1,2},Product!$B$2:$B$1811,Product!$A$2:$A$1811),2,FALSE)</f>
        <v>Supplies</v>
      </c>
      <c r="R3307" t="str">
        <f t="shared" si="51"/>
        <v>AZ</v>
      </c>
    </row>
    <row r="3308" spans="1:18" x14ac:dyDescent="0.25">
      <c r="A3308" t="s">
        <v>4312</v>
      </c>
      <c r="B3308" s="35">
        <v>44193</v>
      </c>
      <c r="C3308" t="s">
        <v>1161</v>
      </c>
      <c r="D3308" t="s">
        <v>24</v>
      </c>
      <c r="E3308" t="s">
        <v>1099</v>
      </c>
      <c r="F3308">
        <v>0</v>
      </c>
      <c r="G3308">
        <v>2079658.35</v>
      </c>
      <c r="H3308">
        <v>707968.8</v>
      </c>
      <c r="I3308">
        <v>6</v>
      </c>
      <c r="J3308" t="s">
        <v>26</v>
      </c>
      <c r="K3308" t="str">
        <f>VLOOKUP(C3308,Customer!$A$2:$F$793,2,FALSE)</f>
        <v>Italy</v>
      </c>
      <c r="L3308" t="str">
        <f>VLOOKUP($C3308,Customer!$A$2:$F$793,3,FALSE)</f>
        <v>Emilia-Romagna</v>
      </c>
      <c r="M3308" t="str">
        <f>VLOOKUP($C3308,Customer!$A$2:$F$793,4,FALSE)</f>
        <v>Ferrara</v>
      </c>
      <c r="N3308" t="str">
        <f>VLOOKUP($C3308,Customer!$A$2:$F$793,5,FALSE)</f>
        <v>South</v>
      </c>
      <c r="O3308" t="str">
        <f>VLOOKUP($C3308,Customer!$A$2:$F$793,6,FALSE)</f>
        <v>Corporate</v>
      </c>
      <c r="P3308" t="str">
        <f>VLOOKUP(E3308,Product!$B$2:$C$1811,2,FALSE)</f>
        <v>Office Supplies</v>
      </c>
      <c r="Q3308" t="str">
        <f>VLOOKUP(E3308,CHOOSE({1,2},Product!$B$2:$B$1811,Product!$A$2:$A$1811),2,FALSE)</f>
        <v>Art</v>
      </c>
      <c r="R3308" t="str">
        <f t="shared" si="51"/>
        <v>AZ</v>
      </c>
    </row>
    <row r="3309" spans="1:18" x14ac:dyDescent="0.25">
      <c r="A3309" t="s">
        <v>4312</v>
      </c>
      <c r="B3309" s="35">
        <v>44193</v>
      </c>
      <c r="C3309" t="s">
        <v>1161</v>
      </c>
      <c r="D3309" t="s">
        <v>24</v>
      </c>
      <c r="E3309" t="s">
        <v>2127</v>
      </c>
      <c r="F3309">
        <v>0</v>
      </c>
      <c r="G3309">
        <v>6504463.3500000006</v>
      </c>
      <c r="H3309">
        <v>1622428.5</v>
      </c>
      <c r="I3309">
        <v>3</v>
      </c>
      <c r="J3309" t="s">
        <v>22</v>
      </c>
      <c r="K3309" t="str">
        <f>VLOOKUP(C3309,Customer!$A$2:$F$793,2,FALSE)</f>
        <v>Italy</v>
      </c>
      <c r="L3309" t="str">
        <f>VLOOKUP($C3309,Customer!$A$2:$F$793,3,FALSE)</f>
        <v>Emilia-Romagna</v>
      </c>
      <c r="M3309" t="str">
        <f>VLOOKUP($C3309,Customer!$A$2:$F$793,4,FALSE)</f>
        <v>Ferrara</v>
      </c>
      <c r="N3309" t="str">
        <f>VLOOKUP($C3309,Customer!$A$2:$F$793,5,FALSE)</f>
        <v>South</v>
      </c>
      <c r="O3309" t="str">
        <f>VLOOKUP($C3309,Customer!$A$2:$F$793,6,FALSE)</f>
        <v>Corporate</v>
      </c>
      <c r="P3309" t="str">
        <f>VLOOKUP(E3309,Product!$B$2:$C$1811,2,FALSE)</f>
        <v>Technology</v>
      </c>
      <c r="Q3309" t="str">
        <f>VLOOKUP(E3309,CHOOSE({1,2},Product!$B$2:$B$1811,Product!$A$2:$A$1811),2,FALSE)</f>
        <v>Copiers</v>
      </c>
      <c r="R3309" t="str">
        <f t="shared" si="51"/>
        <v>AZ</v>
      </c>
    </row>
    <row r="3310" spans="1:18" x14ac:dyDescent="0.25">
      <c r="A3310" t="s">
        <v>4312</v>
      </c>
      <c r="B3310" s="35">
        <v>44193</v>
      </c>
      <c r="C3310" t="s">
        <v>1161</v>
      </c>
      <c r="D3310" t="s">
        <v>24</v>
      </c>
      <c r="E3310" t="s">
        <v>317</v>
      </c>
      <c r="F3310">
        <v>0</v>
      </c>
      <c r="G3310">
        <v>14911592.85</v>
      </c>
      <c r="H3310">
        <v>2389394.7000000002</v>
      </c>
      <c r="I3310">
        <v>7</v>
      </c>
      <c r="J3310" t="s">
        <v>26</v>
      </c>
      <c r="K3310" t="str">
        <f>VLOOKUP(C3310,Customer!$A$2:$F$793,2,FALSE)</f>
        <v>Italy</v>
      </c>
      <c r="L3310" t="str">
        <f>VLOOKUP($C3310,Customer!$A$2:$F$793,3,FALSE)</f>
        <v>Emilia-Romagna</v>
      </c>
      <c r="M3310" t="str">
        <f>VLOOKUP($C3310,Customer!$A$2:$F$793,4,FALSE)</f>
        <v>Ferrara</v>
      </c>
      <c r="N3310" t="str">
        <f>VLOOKUP($C3310,Customer!$A$2:$F$793,5,FALSE)</f>
        <v>South</v>
      </c>
      <c r="O3310" t="str">
        <f>VLOOKUP($C3310,Customer!$A$2:$F$793,6,FALSE)</f>
        <v>Corporate</v>
      </c>
      <c r="P3310" t="str">
        <f>VLOOKUP(E3310,Product!$B$2:$C$1811,2,FALSE)</f>
        <v>Technology</v>
      </c>
      <c r="Q3310" t="str">
        <f>VLOOKUP(E3310,CHOOSE({1,2},Product!$B$2:$B$1811,Product!$A$2:$A$1811),2,FALSE)</f>
        <v>Phones</v>
      </c>
      <c r="R3310" t="str">
        <f t="shared" si="51"/>
        <v>AZ</v>
      </c>
    </row>
    <row r="3311" spans="1:18" x14ac:dyDescent="0.25">
      <c r="A3311" t="s">
        <v>4313</v>
      </c>
      <c r="B3311" s="35">
        <v>44193</v>
      </c>
      <c r="C3311" t="s">
        <v>1723</v>
      </c>
      <c r="D3311" t="s">
        <v>24</v>
      </c>
      <c r="E3311" t="s">
        <v>2128</v>
      </c>
      <c r="F3311">
        <v>0</v>
      </c>
      <c r="G3311">
        <v>16784760.300000001</v>
      </c>
      <c r="H3311">
        <v>5368763.4000000004</v>
      </c>
      <c r="I3311">
        <v>2</v>
      </c>
      <c r="J3311" t="s">
        <v>26</v>
      </c>
      <c r="K3311" t="str">
        <f>VLOOKUP(C3311,Customer!$A$2:$F$793,2,FALSE)</f>
        <v>Netherlands</v>
      </c>
      <c r="L3311" t="str">
        <f>VLOOKUP($C3311,Customer!$A$2:$F$793,3,FALSE)</f>
        <v>South Holland</v>
      </c>
      <c r="M3311" t="str">
        <f>VLOOKUP($C3311,Customer!$A$2:$F$793,4,FALSE)</f>
        <v>Rotterdam</v>
      </c>
      <c r="N3311" t="str">
        <f>VLOOKUP($C3311,Customer!$A$2:$F$793,5,FALSE)</f>
        <v>Central</v>
      </c>
      <c r="O3311" t="str">
        <f>VLOOKUP($C3311,Customer!$A$2:$F$793,6,FALSE)</f>
        <v>Home Office</v>
      </c>
      <c r="P3311" t="str">
        <f>VLOOKUP(E3311,Product!$B$2:$C$1811,2,FALSE)</f>
        <v>Office Supplies</v>
      </c>
      <c r="Q3311" t="str">
        <f>VLOOKUP(E3311,CHOOSE({1,2},Product!$B$2:$B$1811,Product!$A$2:$A$1811),2,FALSE)</f>
        <v>Appliances</v>
      </c>
      <c r="R3311" t="str">
        <f t="shared" si="51"/>
        <v>AZ</v>
      </c>
    </row>
    <row r="3312" spans="1:18" x14ac:dyDescent="0.25">
      <c r="A3312" t="s">
        <v>4313</v>
      </c>
      <c r="B3312" s="35">
        <v>44193</v>
      </c>
      <c r="C3312" t="s">
        <v>1723</v>
      </c>
      <c r="D3312" t="s">
        <v>24</v>
      </c>
      <c r="E3312" t="s">
        <v>2120</v>
      </c>
      <c r="F3312">
        <v>0</v>
      </c>
      <c r="G3312">
        <v>5457259.5</v>
      </c>
      <c r="H3312">
        <v>1194697.3500000001</v>
      </c>
      <c r="I3312">
        <v>8</v>
      </c>
      <c r="J3312" t="s">
        <v>22</v>
      </c>
      <c r="K3312" t="str">
        <f>VLOOKUP(C3312,Customer!$A$2:$F$793,2,FALSE)</f>
        <v>Netherlands</v>
      </c>
      <c r="L3312" t="str">
        <f>VLOOKUP($C3312,Customer!$A$2:$F$793,3,FALSE)</f>
        <v>South Holland</v>
      </c>
      <c r="M3312" t="str">
        <f>VLOOKUP($C3312,Customer!$A$2:$F$793,4,FALSE)</f>
        <v>Rotterdam</v>
      </c>
      <c r="N3312" t="str">
        <f>VLOOKUP($C3312,Customer!$A$2:$F$793,5,FALSE)</f>
        <v>Central</v>
      </c>
      <c r="O3312" t="str">
        <f>VLOOKUP($C3312,Customer!$A$2:$F$793,6,FALSE)</f>
        <v>Home Office</v>
      </c>
      <c r="P3312" t="str">
        <f>VLOOKUP(E3312,Product!$B$2:$C$1811,2,FALSE)</f>
        <v>Office Supplies</v>
      </c>
      <c r="Q3312" t="str">
        <f>VLOOKUP(E3312,CHOOSE({1,2},Product!$B$2:$B$1811,Product!$A$2:$A$1811),2,FALSE)</f>
        <v>Supplies</v>
      </c>
      <c r="R3312" t="str">
        <f t="shared" si="51"/>
        <v>AZ</v>
      </c>
    </row>
    <row r="3313" spans="1:18" x14ac:dyDescent="0.25">
      <c r="A3313" t="s">
        <v>4314</v>
      </c>
      <c r="B3313" s="35">
        <v>44193</v>
      </c>
      <c r="C3313" t="s">
        <v>495</v>
      </c>
      <c r="D3313" t="s">
        <v>24</v>
      </c>
      <c r="E3313" t="s">
        <v>2129</v>
      </c>
      <c r="F3313">
        <v>0.15</v>
      </c>
      <c r="G3313">
        <v>4793538.75</v>
      </c>
      <c r="H3313">
        <v>501477.9</v>
      </c>
      <c r="I3313">
        <v>2</v>
      </c>
      <c r="J3313" t="s">
        <v>26</v>
      </c>
      <c r="K3313" t="str">
        <f>VLOOKUP(C3313,Customer!$A$2:$F$793,2,FALSE)</f>
        <v>United Kingdom</v>
      </c>
      <c r="L3313" t="str">
        <f>VLOOKUP($C3313,Customer!$A$2:$F$793,3,FALSE)</f>
        <v>England</v>
      </c>
      <c r="M3313" t="str">
        <f>VLOOKUP($C3313,Customer!$A$2:$F$793,4,FALSE)</f>
        <v>Dudley</v>
      </c>
      <c r="N3313" t="str">
        <f>VLOOKUP($C3313,Customer!$A$2:$F$793,5,FALSE)</f>
        <v>North</v>
      </c>
      <c r="O3313" t="str">
        <f>VLOOKUP($C3313,Customer!$A$2:$F$793,6,FALSE)</f>
        <v>Consumer</v>
      </c>
      <c r="P3313" t="str">
        <f>VLOOKUP(E3313,Product!$B$2:$C$1811,2,FALSE)</f>
        <v>Technology</v>
      </c>
      <c r="Q3313" t="str">
        <f>VLOOKUP(E3313,CHOOSE({1,2},Product!$B$2:$B$1811,Product!$A$2:$A$1811),2,FALSE)</f>
        <v>Copiers</v>
      </c>
      <c r="R3313" t="str">
        <f t="shared" si="51"/>
        <v>AZ</v>
      </c>
    </row>
    <row r="3314" spans="1:18" x14ac:dyDescent="0.25">
      <c r="A3314" t="s">
        <v>4315</v>
      </c>
      <c r="B3314" s="35">
        <v>44193</v>
      </c>
      <c r="C3314" t="s">
        <v>81</v>
      </c>
      <c r="D3314" t="s">
        <v>20</v>
      </c>
      <c r="E3314" t="s">
        <v>184</v>
      </c>
      <c r="F3314">
        <v>0.5</v>
      </c>
      <c r="G3314">
        <v>235989.6</v>
      </c>
      <c r="H3314">
        <v>-132744.15</v>
      </c>
      <c r="I3314">
        <v>3</v>
      </c>
      <c r="J3314" t="s">
        <v>26</v>
      </c>
      <c r="K3314" t="str">
        <f>VLOOKUP(C3314,Customer!$A$2:$F$793,2,FALSE)</f>
        <v>Spain</v>
      </c>
      <c r="L3314" t="str">
        <f>VLOOKUP($C3314,Customer!$A$2:$F$793,3,FALSE)</f>
        <v>Valenciana</v>
      </c>
      <c r="M3314" t="str">
        <f>VLOOKUP($C3314,Customer!$A$2:$F$793,4,FALSE)</f>
        <v>Gandia</v>
      </c>
      <c r="N3314" t="str">
        <f>VLOOKUP($C3314,Customer!$A$2:$F$793,5,FALSE)</f>
        <v>South</v>
      </c>
      <c r="O3314" t="str">
        <f>VLOOKUP($C3314,Customer!$A$2:$F$793,6,FALSE)</f>
        <v>Corporate</v>
      </c>
      <c r="P3314" t="str">
        <f>VLOOKUP(E3314,Product!$B$2:$C$1811,2,FALSE)</f>
        <v>Office Supplies</v>
      </c>
      <c r="Q3314" t="str">
        <f>VLOOKUP(E3314,CHOOSE({1,2},Product!$B$2:$B$1811,Product!$A$2:$A$1811),2,FALSE)</f>
        <v>Binders</v>
      </c>
      <c r="R3314" t="str">
        <f t="shared" si="51"/>
        <v>BN</v>
      </c>
    </row>
    <row r="3315" spans="1:18" x14ac:dyDescent="0.25">
      <c r="A3315" t="s">
        <v>4316</v>
      </c>
      <c r="B3315" s="35">
        <v>44194</v>
      </c>
      <c r="C3315" t="s">
        <v>1007</v>
      </c>
      <c r="D3315" t="s">
        <v>33</v>
      </c>
      <c r="E3315" t="s">
        <v>1677</v>
      </c>
      <c r="F3315">
        <v>0.1</v>
      </c>
      <c r="G3315">
        <v>5383512.75</v>
      </c>
      <c r="H3315">
        <v>958707.75</v>
      </c>
      <c r="I3315">
        <v>7</v>
      </c>
      <c r="J3315" t="s">
        <v>22</v>
      </c>
      <c r="K3315" t="str">
        <f>VLOOKUP(C3315,Customer!$A$2:$F$793,2,FALSE)</f>
        <v>United Kingdom</v>
      </c>
      <c r="L3315" t="str">
        <f>VLOOKUP($C3315,Customer!$A$2:$F$793,3,FALSE)</f>
        <v>England</v>
      </c>
      <c r="M3315" t="str">
        <f>VLOOKUP($C3315,Customer!$A$2:$F$793,4,FALSE)</f>
        <v>Worcester</v>
      </c>
      <c r="N3315" t="str">
        <f>VLOOKUP($C3315,Customer!$A$2:$F$793,5,FALSE)</f>
        <v>North</v>
      </c>
      <c r="O3315" t="str">
        <f>VLOOKUP($C3315,Customer!$A$2:$F$793,6,FALSE)</f>
        <v>Consumer</v>
      </c>
      <c r="P3315" t="str">
        <f>VLOOKUP(E3315,Product!$B$2:$C$1811,2,FALSE)</f>
        <v>Office Supplies</v>
      </c>
      <c r="Q3315" t="str">
        <f>VLOOKUP(E3315,CHOOSE({1,2},Product!$B$2:$B$1811,Product!$A$2:$A$1811),2,FALSE)</f>
        <v>Storage</v>
      </c>
      <c r="R3315" t="str">
        <f t="shared" si="51"/>
        <v>AZ</v>
      </c>
    </row>
    <row r="3316" spans="1:18" x14ac:dyDescent="0.25">
      <c r="A3316" t="s">
        <v>4317</v>
      </c>
      <c r="B3316" s="35">
        <v>44194</v>
      </c>
      <c r="C3316" t="s">
        <v>2007</v>
      </c>
      <c r="D3316" t="s">
        <v>24</v>
      </c>
      <c r="E3316" t="s">
        <v>1241</v>
      </c>
      <c r="F3316">
        <v>0.1</v>
      </c>
      <c r="G3316">
        <v>4247812.8</v>
      </c>
      <c r="H3316">
        <v>1887916.8</v>
      </c>
      <c r="I3316">
        <v>6</v>
      </c>
      <c r="J3316" t="s">
        <v>26</v>
      </c>
      <c r="K3316" t="str">
        <f>VLOOKUP(C3316,Customer!$A$2:$F$793,2,FALSE)</f>
        <v>Austria</v>
      </c>
      <c r="L3316" t="str">
        <f>VLOOKUP($C3316,Customer!$A$2:$F$793,3,FALSE)</f>
        <v>Vienna</v>
      </c>
      <c r="M3316" t="str">
        <f>VLOOKUP($C3316,Customer!$A$2:$F$793,4,FALSE)</f>
        <v>Vienna</v>
      </c>
      <c r="N3316" t="str">
        <f>VLOOKUP($C3316,Customer!$A$2:$F$793,5,FALSE)</f>
        <v>Central</v>
      </c>
      <c r="O3316" t="str">
        <f>VLOOKUP($C3316,Customer!$A$2:$F$793,6,FALSE)</f>
        <v>Corporate</v>
      </c>
      <c r="P3316" t="str">
        <f>VLOOKUP(E3316,Product!$B$2:$C$1811,2,FALSE)</f>
        <v>Office Supplies</v>
      </c>
      <c r="Q3316" t="str">
        <f>VLOOKUP(E3316,CHOOSE({1,2},Product!$B$2:$B$1811,Product!$A$2:$A$1811),2,FALSE)</f>
        <v>Storage</v>
      </c>
      <c r="R3316" t="str">
        <f t="shared" si="51"/>
        <v>AZ</v>
      </c>
    </row>
    <row r="3317" spans="1:18" x14ac:dyDescent="0.25">
      <c r="A3317" t="s">
        <v>4318</v>
      </c>
      <c r="B3317" s="35">
        <v>44194</v>
      </c>
      <c r="C3317" t="s">
        <v>1897</v>
      </c>
      <c r="D3317" t="s">
        <v>24</v>
      </c>
      <c r="E3317" t="s">
        <v>1881</v>
      </c>
      <c r="F3317">
        <v>0</v>
      </c>
      <c r="G3317">
        <v>766966.20000000007</v>
      </c>
      <c r="H3317">
        <v>383483.10000000003</v>
      </c>
      <c r="I3317">
        <v>2</v>
      </c>
      <c r="J3317" t="s">
        <v>26</v>
      </c>
      <c r="K3317" t="str">
        <f>VLOOKUP(C3317,Customer!$A$2:$F$793,2,FALSE)</f>
        <v>Germany</v>
      </c>
      <c r="L3317" t="str">
        <f>VLOOKUP($C3317,Customer!$A$2:$F$793,3,FALSE)</f>
        <v>Berlin</v>
      </c>
      <c r="M3317" t="str">
        <f>VLOOKUP($C3317,Customer!$A$2:$F$793,4,FALSE)</f>
        <v>Berlin</v>
      </c>
      <c r="N3317" t="str">
        <f>VLOOKUP($C3317,Customer!$A$2:$F$793,5,FALSE)</f>
        <v>Central</v>
      </c>
      <c r="O3317" t="str">
        <f>VLOOKUP($C3317,Customer!$A$2:$F$793,6,FALSE)</f>
        <v>Home Office</v>
      </c>
      <c r="P3317" t="str">
        <f>VLOOKUP(E3317,Product!$B$2:$C$1811,2,FALSE)</f>
        <v>Office Supplies</v>
      </c>
      <c r="Q3317" t="str">
        <f>VLOOKUP(E3317,CHOOSE({1,2},Product!$B$2:$B$1811,Product!$A$2:$A$1811),2,FALSE)</f>
        <v>Envelopes</v>
      </c>
      <c r="R3317" t="str">
        <f t="shared" si="51"/>
        <v>AZ</v>
      </c>
    </row>
    <row r="3318" spans="1:18" x14ac:dyDescent="0.25">
      <c r="A3318" t="s">
        <v>4319</v>
      </c>
      <c r="B3318" s="35">
        <v>44194</v>
      </c>
      <c r="C3318" t="s">
        <v>1808</v>
      </c>
      <c r="D3318" t="s">
        <v>33</v>
      </c>
      <c r="E3318" t="s">
        <v>521</v>
      </c>
      <c r="F3318">
        <v>0</v>
      </c>
      <c r="G3318">
        <v>914459.70000000007</v>
      </c>
      <c r="H3318">
        <v>206490.9</v>
      </c>
      <c r="I3318">
        <v>2</v>
      </c>
      <c r="J3318" t="s">
        <v>26</v>
      </c>
      <c r="K3318" t="str">
        <f>VLOOKUP(C3318,Customer!$A$2:$F$793,2,FALSE)</f>
        <v>United Kingdom</v>
      </c>
      <c r="L3318" t="str">
        <f>VLOOKUP($C3318,Customer!$A$2:$F$793,3,FALSE)</f>
        <v>England</v>
      </c>
      <c r="M3318" t="str">
        <f>VLOOKUP($C3318,Customer!$A$2:$F$793,4,FALSE)</f>
        <v>London</v>
      </c>
      <c r="N3318" t="str">
        <f>VLOOKUP($C3318,Customer!$A$2:$F$793,5,FALSE)</f>
        <v>North</v>
      </c>
      <c r="O3318" t="str">
        <f>VLOOKUP($C3318,Customer!$A$2:$F$793,6,FALSE)</f>
        <v>Consumer</v>
      </c>
      <c r="P3318" t="str">
        <f>VLOOKUP(E3318,Product!$B$2:$C$1811,2,FALSE)</f>
        <v>Office Supplies</v>
      </c>
      <c r="Q3318" t="str">
        <f>VLOOKUP(E3318,CHOOSE({1,2},Product!$B$2:$B$1811,Product!$A$2:$A$1811),2,FALSE)</f>
        <v>Paper</v>
      </c>
      <c r="R3318" t="str">
        <f t="shared" si="51"/>
        <v>BN</v>
      </c>
    </row>
    <row r="3319" spans="1:18" x14ac:dyDescent="0.25">
      <c r="A3319" t="s">
        <v>4319</v>
      </c>
      <c r="B3319" s="35">
        <v>44194</v>
      </c>
      <c r="C3319" t="s">
        <v>1808</v>
      </c>
      <c r="D3319" t="s">
        <v>33</v>
      </c>
      <c r="E3319" t="s">
        <v>505</v>
      </c>
      <c r="F3319">
        <v>0</v>
      </c>
      <c r="G3319">
        <v>589974</v>
      </c>
      <c r="H3319">
        <v>29498.7</v>
      </c>
      <c r="I3319">
        <v>2</v>
      </c>
      <c r="J3319" t="s">
        <v>22</v>
      </c>
      <c r="K3319" t="str">
        <f>VLOOKUP(C3319,Customer!$A$2:$F$793,2,FALSE)</f>
        <v>United Kingdom</v>
      </c>
      <c r="L3319" t="str">
        <f>VLOOKUP($C3319,Customer!$A$2:$F$793,3,FALSE)</f>
        <v>England</v>
      </c>
      <c r="M3319" t="str">
        <f>VLOOKUP($C3319,Customer!$A$2:$F$793,4,FALSE)</f>
        <v>London</v>
      </c>
      <c r="N3319" t="str">
        <f>VLOOKUP($C3319,Customer!$A$2:$F$793,5,FALSE)</f>
        <v>North</v>
      </c>
      <c r="O3319" t="str">
        <f>VLOOKUP($C3319,Customer!$A$2:$F$793,6,FALSE)</f>
        <v>Consumer</v>
      </c>
      <c r="P3319" t="str">
        <f>VLOOKUP(E3319,Product!$B$2:$C$1811,2,FALSE)</f>
        <v>Office Supplies</v>
      </c>
      <c r="Q3319" t="str">
        <f>VLOOKUP(E3319,CHOOSE({1,2},Product!$B$2:$B$1811,Product!$A$2:$A$1811),2,FALSE)</f>
        <v>Storage</v>
      </c>
      <c r="R3319" t="str">
        <f t="shared" si="51"/>
        <v>BN</v>
      </c>
    </row>
    <row r="3320" spans="1:18" x14ac:dyDescent="0.25">
      <c r="A3320" t="s">
        <v>4320</v>
      </c>
      <c r="B3320" s="35">
        <v>44195</v>
      </c>
      <c r="C3320" t="s">
        <v>1046</v>
      </c>
      <c r="D3320" t="s">
        <v>24</v>
      </c>
      <c r="E3320" t="s">
        <v>350</v>
      </c>
      <c r="F3320">
        <v>0</v>
      </c>
      <c r="G3320">
        <v>1681425.9000000001</v>
      </c>
      <c r="H3320">
        <v>383483.10000000003</v>
      </c>
      <c r="I3320">
        <v>10</v>
      </c>
      <c r="J3320" t="s">
        <v>26</v>
      </c>
      <c r="K3320" t="str">
        <f>VLOOKUP(C3320,Customer!$A$2:$F$793,2,FALSE)</f>
        <v>Germany</v>
      </c>
      <c r="L3320" t="str">
        <f>VLOOKUP($C3320,Customer!$A$2:$F$793,3,FALSE)</f>
        <v>North Rhine-Westphalia</v>
      </c>
      <c r="M3320" t="str">
        <f>VLOOKUP($C3320,Customer!$A$2:$F$793,4,FALSE)</f>
        <v>Bochum</v>
      </c>
      <c r="N3320" t="str">
        <f>VLOOKUP($C3320,Customer!$A$2:$F$793,5,FALSE)</f>
        <v>Central</v>
      </c>
      <c r="O3320" t="str">
        <f>VLOOKUP($C3320,Customer!$A$2:$F$793,6,FALSE)</f>
        <v>Consumer</v>
      </c>
      <c r="P3320" t="str">
        <f>VLOOKUP(E3320,Product!$B$2:$C$1811,2,FALSE)</f>
        <v>Office Supplies</v>
      </c>
      <c r="Q3320" t="str">
        <f>VLOOKUP(E3320,CHOOSE({1,2},Product!$B$2:$B$1811,Product!$A$2:$A$1811),2,FALSE)</f>
        <v>Art</v>
      </c>
      <c r="R3320" t="str">
        <f t="shared" si="51"/>
        <v>AZ</v>
      </c>
    </row>
    <row r="3321" spans="1:18" x14ac:dyDescent="0.25">
      <c r="A3321" t="s">
        <v>4320</v>
      </c>
      <c r="B3321" s="35">
        <v>44195</v>
      </c>
      <c r="C3321" t="s">
        <v>1046</v>
      </c>
      <c r="D3321" t="s">
        <v>24</v>
      </c>
      <c r="E3321" t="s">
        <v>286</v>
      </c>
      <c r="F3321">
        <v>0</v>
      </c>
      <c r="G3321">
        <v>589974</v>
      </c>
      <c r="H3321">
        <v>265488.3</v>
      </c>
      <c r="I3321">
        <v>3</v>
      </c>
      <c r="J3321" t="s">
        <v>22</v>
      </c>
      <c r="K3321" t="str">
        <f>VLOOKUP(C3321,Customer!$A$2:$F$793,2,FALSE)</f>
        <v>Germany</v>
      </c>
      <c r="L3321" t="str">
        <f>VLOOKUP($C3321,Customer!$A$2:$F$793,3,FALSE)</f>
        <v>North Rhine-Westphalia</v>
      </c>
      <c r="M3321" t="str">
        <f>VLOOKUP($C3321,Customer!$A$2:$F$793,4,FALSE)</f>
        <v>Bochum</v>
      </c>
      <c r="N3321" t="str">
        <f>VLOOKUP($C3321,Customer!$A$2:$F$793,5,FALSE)</f>
        <v>Central</v>
      </c>
      <c r="O3321" t="str">
        <f>VLOOKUP($C3321,Customer!$A$2:$F$793,6,FALSE)</f>
        <v>Consumer</v>
      </c>
      <c r="P3321" t="str">
        <f>VLOOKUP(E3321,Product!$B$2:$C$1811,2,FALSE)</f>
        <v>Office Supplies</v>
      </c>
      <c r="Q3321" t="str">
        <f>VLOOKUP(E3321,CHOOSE({1,2},Product!$B$2:$B$1811,Product!$A$2:$A$1811),2,FALSE)</f>
        <v>Binders</v>
      </c>
      <c r="R3321" t="str">
        <f t="shared" si="51"/>
        <v>AZ</v>
      </c>
    </row>
    <row r="3322" spans="1:18" x14ac:dyDescent="0.25">
      <c r="A3322" t="s">
        <v>4320</v>
      </c>
      <c r="B3322" s="35">
        <v>44195</v>
      </c>
      <c r="C3322" t="s">
        <v>1046</v>
      </c>
      <c r="D3322" t="s">
        <v>24</v>
      </c>
      <c r="E3322" t="s">
        <v>555</v>
      </c>
      <c r="F3322">
        <v>0</v>
      </c>
      <c r="G3322">
        <v>737467.5</v>
      </c>
      <c r="H3322">
        <v>235989.6</v>
      </c>
      <c r="I3322">
        <v>3</v>
      </c>
      <c r="J3322" t="s">
        <v>26</v>
      </c>
      <c r="K3322" t="str">
        <f>VLOOKUP(C3322,Customer!$A$2:$F$793,2,FALSE)</f>
        <v>Germany</v>
      </c>
      <c r="L3322" t="str">
        <f>VLOOKUP($C3322,Customer!$A$2:$F$793,3,FALSE)</f>
        <v>North Rhine-Westphalia</v>
      </c>
      <c r="M3322" t="str">
        <f>VLOOKUP($C3322,Customer!$A$2:$F$793,4,FALSE)</f>
        <v>Bochum</v>
      </c>
      <c r="N3322" t="str">
        <f>VLOOKUP($C3322,Customer!$A$2:$F$793,5,FALSE)</f>
        <v>Central</v>
      </c>
      <c r="O3322" t="str">
        <f>VLOOKUP($C3322,Customer!$A$2:$F$793,6,FALSE)</f>
        <v>Consumer</v>
      </c>
      <c r="P3322" t="str">
        <f>VLOOKUP(E3322,Product!$B$2:$C$1811,2,FALSE)</f>
        <v>Office Supplies</v>
      </c>
      <c r="Q3322" t="str">
        <f>VLOOKUP(E3322,CHOOSE({1,2},Product!$B$2:$B$1811,Product!$A$2:$A$1811),2,FALSE)</f>
        <v>Fasteners</v>
      </c>
      <c r="R3322" t="str">
        <f t="shared" si="51"/>
        <v>AZ</v>
      </c>
    </row>
    <row r="3323" spans="1:18" x14ac:dyDescent="0.25">
      <c r="A3323" t="s">
        <v>4321</v>
      </c>
      <c r="B3323" s="35">
        <v>44196</v>
      </c>
      <c r="C3323" t="s">
        <v>1193</v>
      </c>
      <c r="D3323" t="s">
        <v>20</v>
      </c>
      <c r="E3323" t="s">
        <v>2130</v>
      </c>
      <c r="F3323">
        <v>0</v>
      </c>
      <c r="G3323">
        <v>23362970.400000002</v>
      </c>
      <c r="H3323">
        <v>1873167.45</v>
      </c>
      <c r="I3323">
        <v>3</v>
      </c>
      <c r="J3323" t="s">
        <v>26</v>
      </c>
      <c r="K3323" t="str">
        <f>VLOOKUP(C3323,Customer!$A$2:$F$793,2,FALSE)</f>
        <v>Spain</v>
      </c>
      <c r="L3323" t="str">
        <f>VLOOKUP($C3323,Customer!$A$2:$F$793,3,FALSE)</f>
        <v>Murcia</v>
      </c>
      <c r="M3323" t="str">
        <f>VLOOKUP($C3323,Customer!$A$2:$F$793,4,FALSE)</f>
        <v>Murcia</v>
      </c>
      <c r="N3323" t="str">
        <f>VLOOKUP($C3323,Customer!$A$2:$F$793,5,FALSE)</f>
        <v>South</v>
      </c>
      <c r="O3323" t="str">
        <f>VLOOKUP($C3323,Customer!$A$2:$F$793,6,FALSE)</f>
        <v>Consumer</v>
      </c>
      <c r="P3323" t="str">
        <f>VLOOKUP(E3323,Product!$B$2:$C$1811,2,FALSE)</f>
        <v>Office Supplies</v>
      </c>
      <c r="Q3323" t="str">
        <f>VLOOKUP(E3323,CHOOSE({1,2},Product!$B$2:$B$1811,Product!$A$2:$A$1811),2,FALSE)</f>
        <v>Appliances</v>
      </c>
      <c r="R3323" t="str">
        <f t="shared" si="51"/>
        <v>AZ</v>
      </c>
    </row>
    <row r="3324" spans="1:18" x14ac:dyDescent="0.25">
      <c r="A3324" t="s">
        <v>4321</v>
      </c>
      <c r="B3324" s="35">
        <v>44196</v>
      </c>
      <c r="C3324" t="s">
        <v>1193</v>
      </c>
      <c r="D3324" t="s">
        <v>20</v>
      </c>
      <c r="E3324" t="s">
        <v>1858</v>
      </c>
      <c r="F3324">
        <v>0</v>
      </c>
      <c r="G3324">
        <v>457229.85000000003</v>
      </c>
      <c r="H3324">
        <v>191741.55000000002</v>
      </c>
      <c r="I3324">
        <v>3</v>
      </c>
      <c r="J3324" t="s">
        <v>26</v>
      </c>
      <c r="K3324" t="str">
        <f>VLOOKUP(C3324,Customer!$A$2:$F$793,2,FALSE)</f>
        <v>Spain</v>
      </c>
      <c r="L3324" t="str">
        <f>VLOOKUP($C3324,Customer!$A$2:$F$793,3,FALSE)</f>
        <v>Murcia</v>
      </c>
      <c r="M3324" t="str">
        <f>VLOOKUP($C3324,Customer!$A$2:$F$793,4,FALSE)</f>
        <v>Murcia</v>
      </c>
      <c r="N3324" t="str">
        <f>VLOOKUP($C3324,Customer!$A$2:$F$793,5,FALSE)</f>
        <v>South</v>
      </c>
      <c r="O3324" t="str">
        <f>VLOOKUP($C3324,Customer!$A$2:$F$793,6,FALSE)</f>
        <v>Consumer</v>
      </c>
      <c r="P3324" t="str">
        <f>VLOOKUP(E3324,Product!$B$2:$C$1811,2,FALSE)</f>
        <v>Office Supplies</v>
      </c>
      <c r="Q3324" t="str">
        <f>VLOOKUP(E3324,CHOOSE({1,2},Product!$B$2:$B$1811,Product!$A$2:$A$1811),2,FALSE)</f>
        <v>Fasteners</v>
      </c>
      <c r="R3324" t="str">
        <f t="shared" si="51"/>
        <v>AZ</v>
      </c>
    </row>
    <row r="3325" spans="1:18" x14ac:dyDescent="0.25">
      <c r="A3325" t="s">
        <v>4321</v>
      </c>
      <c r="B3325" s="35">
        <v>44196</v>
      </c>
      <c r="C3325" t="s">
        <v>1193</v>
      </c>
      <c r="D3325" t="s">
        <v>20</v>
      </c>
      <c r="E3325" t="s">
        <v>2131</v>
      </c>
      <c r="F3325">
        <v>0</v>
      </c>
      <c r="G3325">
        <v>1224196.05</v>
      </c>
      <c r="H3325">
        <v>501477.9</v>
      </c>
      <c r="I3325">
        <v>4</v>
      </c>
      <c r="J3325" t="s">
        <v>26</v>
      </c>
      <c r="K3325" t="str">
        <f>VLOOKUP(C3325,Customer!$A$2:$F$793,2,FALSE)</f>
        <v>Spain</v>
      </c>
      <c r="L3325" t="str">
        <f>VLOOKUP($C3325,Customer!$A$2:$F$793,3,FALSE)</f>
        <v>Murcia</v>
      </c>
      <c r="M3325" t="str">
        <f>VLOOKUP($C3325,Customer!$A$2:$F$793,4,FALSE)</f>
        <v>Murcia</v>
      </c>
      <c r="N3325" t="str">
        <f>VLOOKUP($C3325,Customer!$A$2:$F$793,5,FALSE)</f>
        <v>South</v>
      </c>
      <c r="O3325" t="str">
        <f>VLOOKUP($C3325,Customer!$A$2:$F$793,6,FALSE)</f>
        <v>Consumer</v>
      </c>
      <c r="P3325" t="str">
        <f>VLOOKUP(E3325,Product!$B$2:$C$1811,2,FALSE)</f>
        <v>Office Supplies</v>
      </c>
      <c r="Q3325" t="str">
        <f>VLOOKUP(E3325,CHOOSE({1,2},Product!$B$2:$B$1811,Product!$A$2:$A$1811),2,FALSE)</f>
        <v>Paper</v>
      </c>
      <c r="R3325" t="str">
        <f t="shared" si="51"/>
        <v>AZ</v>
      </c>
    </row>
    <row r="3326" spans="1:18" x14ac:dyDescent="0.25">
      <c r="A3326" t="s">
        <v>4322</v>
      </c>
      <c r="B3326" s="35">
        <v>44196</v>
      </c>
      <c r="C3326" t="s">
        <v>995</v>
      </c>
      <c r="D3326" t="s">
        <v>20</v>
      </c>
      <c r="E3326" t="s">
        <v>1543</v>
      </c>
      <c r="F3326">
        <v>0.2</v>
      </c>
      <c r="G3326">
        <v>7507419.1500000004</v>
      </c>
      <c r="H3326">
        <v>1681425.9000000001</v>
      </c>
      <c r="I3326">
        <v>3</v>
      </c>
      <c r="J3326" t="s">
        <v>26</v>
      </c>
      <c r="K3326" t="str">
        <f>VLOOKUP(C3326,Customer!$A$2:$F$793,2,FALSE)</f>
        <v>Italy</v>
      </c>
      <c r="L3326" t="str">
        <f>VLOOKUP($C3326,Customer!$A$2:$F$793,3,FALSE)</f>
        <v>Lazio</v>
      </c>
      <c r="M3326" t="str">
        <f>VLOOKUP($C3326,Customer!$A$2:$F$793,4,FALSE)</f>
        <v>Rome</v>
      </c>
      <c r="N3326" t="str">
        <f>VLOOKUP($C3326,Customer!$A$2:$F$793,5,FALSE)</f>
        <v>South</v>
      </c>
      <c r="O3326" t="str">
        <f>VLOOKUP($C3326,Customer!$A$2:$F$793,6,FALSE)</f>
        <v>Home Office</v>
      </c>
      <c r="P3326" t="str">
        <f>VLOOKUP(E3326,Product!$B$2:$C$1811,2,FALSE)</f>
        <v>Office Supplies</v>
      </c>
      <c r="Q3326" t="str">
        <f>VLOOKUP(E3326,CHOOSE({1,2},Product!$B$2:$B$1811,Product!$A$2:$A$1811),2,FALSE)</f>
        <v>Storage</v>
      </c>
      <c r="R3326" t="str">
        <f t="shared" si="51"/>
        <v>AZ</v>
      </c>
    </row>
    <row r="3327" spans="1:18" x14ac:dyDescent="0.25">
      <c r="A3327" t="s">
        <v>4323</v>
      </c>
      <c r="B3327" s="35">
        <v>44196</v>
      </c>
      <c r="C3327" t="s">
        <v>1614</v>
      </c>
      <c r="D3327" t="s">
        <v>33</v>
      </c>
      <c r="E3327" t="s">
        <v>1071</v>
      </c>
      <c r="F3327">
        <v>0.1</v>
      </c>
      <c r="G3327">
        <v>4041321.9</v>
      </c>
      <c r="H3327">
        <v>1519183.05</v>
      </c>
      <c r="I3327">
        <v>2</v>
      </c>
      <c r="J3327" t="s">
        <v>22</v>
      </c>
      <c r="K3327" t="str">
        <f>VLOOKUP(C3327,Customer!$A$2:$F$793,2,FALSE)</f>
        <v>Germany</v>
      </c>
      <c r="L3327" t="str">
        <f>VLOOKUP($C3327,Customer!$A$2:$F$793,3,FALSE)</f>
        <v>Berlin</v>
      </c>
      <c r="M3327" t="str">
        <f>VLOOKUP($C3327,Customer!$A$2:$F$793,4,FALSE)</f>
        <v>Berlin</v>
      </c>
      <c r="N3327" t="str">
        <f>VLOOKUP($C3327,Customer!$A$2:$F$793,5,FALSE)</f>
        <v>Central</v>
      </c>
      <c r="O3327" t="str">
        <f>VLOOKUP($C3327,Customer!$A$2:$F$793,6,FALSE)</f>
        <v>Consumer</v>
      </c>
      <c r="P3327" t="str">
        <f>VLOOKUP(E3327,Product!$B$2:$C$1811,2,FALSE)</f>
        <v>Furniture</v>
      </c>
      <c r="Q3327" t="str">
        <f>VLOOKUP(E3327,CHOOSE({1,2},Product!$B$2:$B$1811,Product!$A$2:$A$1811),2,FALSE)</f>
        <v>Bookcases</v>
      </c>
      <c r="R3327" t="str">
        <f t="shared" si="51"/>
        <v>AZ</v>
      </c>
    </row>
    <row r="3328" spans="1:18" x14ac:dyDescent="0.25">
      <c r="A3328" t="s">
        <v>4323</v>
      </c>
      <c r="B3328" s="35">
        <v>44196</v>
      </c>
      <c r="C3328" t="s">
        <v>1614</v>
      </c>
      <c r="D3328" t="s">
        <v>33</v>
      </c>
      <c r="E3328" t="s">
        <v>324</v>
      </c>
      <c r="F3328">
        <v>0</v>
      </c>
      <c r="G3328">
        <v>1460185.6500000001</v>
      </c>
      <c r="H3328">
        <v>353984.4</v>
      </c>
      <c r="I3328">
        <v>2</v>
      </c>
      <c r="J3328" t="s">
        <v>26</v>
      </c>
      <c r="K3328" t="str">
        <f>VLOOKUP(C3328,Customer!$A$2:$F$793,2,FALSE)</f>
        <v>Germany</v>
      </c>
      <c r="L3328" t="str">
        <f>VLOOKUP($C3328,Customer!$A$2:$F$793,3,FALSE)</f>
        <v>Berlin</v>
      </c>
      <c r="M3328" t="str">
        <f>VLOOKUP($C3328,Customer!$A$2:$F$793,4,FALSE)</f>
        <v>Berlin</v>
      </c>
      <c r="N3328" t="str">
        <f>VLOOKUP($C3328,Customer!$A$2:$F$793,5,FALSE)</f>
        <v>Central</v>
      </c>
      <c r="O3328" t="str">
        <f>VLOOKUP($C3328,Customer!$A$2:$F$793,6,FALSE)</f>
        <v>Consumer</v>
      </c>
      <c r="P3328" t="str">
        <f>VLOOKUP(E3328,Product!$B$2:$C$1811,2,FALSE)</f>
        <v>Office Supplies</v>
      </c>
      <c r="Q3328" t="str">
        <f>VLOOKUP(E3328,CHOOSE({1,2},Product!$B$2:$B$1811,Product!$A$2:$A$1811),2,FALSE)</f>
        <v>Art</v>
      </c>
      <c r="R3328" t="str">
        <f t="shared" si="51"/>
        <v>AZ</v>
      </c>
    </row>
    <row r="3329" spans="1:18" x14ac:dyDescent="0.25">
      <c r="A3329" t="s">
        <v>4323</v>
      </c>
      <c r="B3329" s="35">
        <v>44196</v>
      </c>
      <c r="C3329" t="s">
        <v>1614</v>
      </c>
      <c r="D3329" t="s">
        <v>33</v>
      </c>
      <c r="E3329" t="s">
        <v>1801</v>
      </c>
      <c r="F3329">
        <v>0</v>
      </c>
      <c r="G3329">
        <v>811214.25</v>
      </c>
      <c r="H3329">
        <v>309736.35000000003</v>
      </c>
      <c r="I3329">
        <v>5</v>
      </c>
      <c r="J3329" t="s">
        <v>26</v>
      </c>
      <c r="K3329" t="str">
        <f>VLOOKUP(C3329,Customer!$A$2:$F$793,2,FALSE)</f>
        <v>Germany</v>
      </c>
      <c r="L3329" t="str">
        <f>VLOOKUP($C3329,Customer!$A$2:$F$793,3,FALSE)</f>
        <v>Berlin</v>
      </c>
      <c r="M3329" t="str">
        <f>VLOOKUP($C3329,Customer!$A$2:$F$793,4,FALSE)</f>
        <v>Berlin</v>
      </c>
      <c r="N3329" t="str">
        <f>VLOOKUP($C3329,Customer!$A$2:$F$793,5,FALSE)</f>
        <v>Central</v>
      </c>
      <c r="O3329" t="str">
        <f>VLOOKUP($C3329,Customer!$A$2:$F$793,6,FALSE)</f>
        <v>Consumer</v>
      </c>
      <c r="P3329" t="str">
        <f>VLOOKUP(E3329,Product!$B$2:$C$1811,2,FALSE)</f>
        <v>Office Supplies</v>
      </c>
      <c r="Q3329" t="str">
        <f>VLOOKUP(E3329,CHOOSE({1,2},Product!$B$2:$B$1811,Product!$A$2:$A$1811),2,FALSE)</f>
        <v>Fasteners</v>
      </c>
      <c r="R3329" t="str">
        <f t="shared" si="51"/>
        <v>AZ</v>
      </c>
    </row>
    <row r="3330" spans="1:18" x14ac:dyDescent="0.25">
      <c r="A3330" t="s">
        <v>4323</v>
      </c>
      <c r="B3330" s="35">
        <v>44196</v>
      </c>
      <c r="C3330" t="s">
        <v>1614</v>
      </c>
      <c r="D3330" t="s">
        <v>33</v>
      </c>
      <c r="E3330" t="s">
        <v>828</v>
      </c>
      <c r="F3330">
        <v>0.15</v>
      </c>
      <c r="G3330">
        <v>3097363.5</v>
      </c>
      <c r="H3330">
        <v>-324485.7</v>
      </c>
      <c r="I3330">
        <v>2</v>
      </c>
      <c r="J3330" t="s">
        <v>22</v>
      </c>
      <c r="K3330" t="str">
        <f>VLOOKUP(C3330,Customer!$A$2:$F$793,2,FALSE)</f>
        <v>Germany</v>
      </c>
      <c r="L3330" t="str">
        <f>VLOOKUP($C3330,Customer!$A$2:$F$793,3,FALSE)</f>
        <v>Berlin</v>
      </c>
      <c r="M3330" t="str">
        <f>VLOOKUP($C3330,Customer!$A$2:$F$793,4,FALSE)</f>
        <v>Berlin</v>
      </c>
      <c r="N3330" t="str">
        <f>VLOOKUP($C3330,Customer!$A$2:$F$793,5,FALSE)</f>
        <v>Central</v>
      </c>
      <c r="O3330" t="str">
        <f>VLOOKUP($C3330,Customer!$A$2:$F$793,6,FALSE)</f>
        <v>Consumer</v>
      </c>
      <c r="P3330" t="str">
        <f>VLOOKUP(E3330,Product!$B$2:$C$1811,2,FALSE)</f>
        <v>Technology</v>
      </c>
      <c r="Q3330" t="str">
        <f>VLOOKUP(E3330,CHOOSE({1,2},Product!$B$2:$B$1811,Product!$A$2:$A$1811),2,FALSE)</f>
        <v>Phones</v>
      </c>
      <c r="R3330" t="str">
        <f t="shared" si="51"/>
        <v>AZ</v>
      </c>
    </row>
    <row r="3331" spans="1:18" x14ac:dyDescent="0.25">
      <c r="A3331" t="s">
        <v>4324</v>
      </c>
      <c r="B3331" s="35">
        <v>44196</v>
      </c>
      <c r="C3331" t="s">
        <v>508</v>
      </c>
      <c r="D3331" t="s">
        <v>51</v>
      </c>
      <c r="E3331" t="s">
        <v>1257</v>
      </c>
      <c r="F3331">
        <v>0</v>
      </c>
      <c r="G3331">
        <v>781715.55</v>
      </c>
      <c r="H3331">
        <v>324485.7</v>
      </c>
      <c r="I3331">
        <v>2</v>
      </c>
      <c r="J3331" t="s">
        <v>26</v>
      </c>
      <c r="K3331" t="str">
        <f>VLOOKUP(C3331,Customer!$A$2:$F$793,2,FALSE)</f>
        <v>Netherlands</v>
      </c>
      <c r="L3331" t="str">
        <f>VLOOKUP($C3331,Customer!$A$2:$F$793,3,FALSE)</f>
        <v>Utrecht</v>
      </c>
      <c r="M3331" t="str">
        <f>VLOOKUP($C3331,Customer!$A$2:$F$793,4,FALSE)</f>
        <v>Utrecht</v>
      </c>
      <c r="N3331" t="str">
        <f>VLOOKUP($C3331,Customer!$A$2:$F$793,5,FALSE)</f>
        <v>Central</v>
      </c>
      <c r="O3331" t="str">
        <f>VLOOKUP($C3331,Customer!$A$2:$F$793,6,FALSE)</f>
        <v>Corporate</v>
      </c>
      <c r="P3331" t="str">
        <f>VLOOKUP(E3331,Product!$B$2:$C$1811,2,FALSE)</f>
        <v>Office Supplies</v>
      </c>
      <c r="Q3331" t="str">
        <f>VLOOKUP(E3331,CHOOSE({1,2},Product!$B$2:$B$1811,Product!$A$2:$A$1811),2,FALSE)</f>
        <v>Art</v>
      </c>
      <c r="R3331" t="str">
        <f t="shared" ref="R3331:R3394" si="52">LEFT(A3331,2)</f>
        <v>AZ</v>
      </c>
    </row>
    <row r="3332" spans="1:18" x14ac:dyDescent="0.25">
      <c r="A3332" t="s">
        <v>4325</v>
      </c>
      <c r="B3332" s="35">
        <v>44196</v>
      </c>
      <c r="C3332" t="s">
        <v>1035</v>
      </c>
      <c r="D3332" t="s">
        <v>24</v>
      </c>
      <c r="E3332" t="s">
        <v>1848</v>
      </c>
      <c r="F3332">
        <v>0.6</v>
      </c>
      <c r="G3332">
        <v>2949870</v>
      </c>
      <c r="H3332">
        <v>-3834831</v>
      </c>
      <c r="I3332">
        <v>3</v>
      </c>
      <c r="J3332" t="s">
        <v>22</v>
      </c>
      <c r="K3332" t="str">
        <f>VLOOKUP(C3332,Customer!$A$2:$F$793,2,FALSE)</f>
        <v>United Kingdom</v>
      </c>
      <c r="L3332" t="str">
        <f>VLOOKUP($C3332,Customer!$A$2:$F$793,3,FALSE)</f>
        <v>England</v>
      </c>
      <c r="M3332" t="str">
        <f>VLOOKUP($C3332,Customer!$A$2:$F$793,4,FALSE)</f>
        <v>Dudley</v>
      </c>
      <c r="N3332" t="str">
        <f>VLOOKUP($C3332,Customer!$A$2:$F$793,5,FALSE)</f>
        <v>North</v>
      </c>
      <c r="O3332" t="str">
        <f>VLOOKUP($C3332,Customer!$A$2:$F$793,6,FALSE)</f>
        <v>Consumer</v>
      </c>
      <c r="P3332" t="str">
        <f>VLOOKUP(E3332,Product!$B$2:$C$1811,2,FALSE)</f>
        <v>Furniture</v>
      </c>
      <c r="Q3332" t="str">
        <f>VLOOKUP(E3332,CHOOSE({1,2},Product!$B$2:$B$1811,Product!$A$2:$A$1811),2,FALSE)</f>
        <v>Chairs</v>
      </c>
      <c r="R3332" t="str">
        <f t="shared" si="52"/>
        <v>BN</v>
      </c>
    </row>
    <row r="3333" spans="1:18" x14ac:dyDescent="0.25">
      <c r="A3333" t="s">
        <v>4325</v>
      </c>
      <c r="B3333" s="35">
        <v>44196</v>
      </c>
      <c r="C3333" t="s">
        <v>1035</v>
      </c>
      <c r="D3333" t="s">
        <v>24</v>
      </c>
      <c r="E3333" t="s">
        <v>1694</v>
      </c>
      <c r="F3333">
        <v>0.5</v>
      </c>
      <c r="G3333">
        <v>162242.85</v>
      </c>
      <c r="H3333">
        <v>-132744.15</v>
      </c>
      <c r="I3333">
        <v>2</v>
      </c>
      <c r="J3333" t="s">
        <v>26</v>
      </c>
      <c r="K3333" t="str">
        <f>VLOOKUP(C3333,Customer!$A$2:$F$793,2,FALSE)</f>
        <v>United Kingdom</v>
      </c>
      <c r="L3333" t="str">
        <f>VLOOKUP($C3333,Customer!$A$2:$F$793,3,FALSE)</f>
        <v>England</v>
      </c>
      <c r="M3333" t="str">
        <f>VLOOKUP($C3333,Customer!$A$2:$F$793,4,FALSE)</f>
        <v>Dudley</v>
      </c>
      <c r="N3333" t="str">
        <f>VLOOKUP($C3333,Customer!$A$2:$F$793,5,FALSE)</f>
        <v>North</v>
      </c>
      <c r="O3333" t="str">
        <f>VLOOKUP($C3333,Customer!$A$2:$F$793,6,FALSE)</f>
        <v>Consumer</v>
      </c>
      <c r="P3333" t="str">
        <f>VLOOKUP(E3333,Product!$B$2:$C$1811,2,FALSE)</f>
        <v>Office Supplies</v>
      </c>
      <c r="Q3333" t="str">
        <f>VLOOKUP(E3333,CHOOSE({1,2},Product!$B$2:$B$1811,Product!$A$2:$A$1811),2,FALSE)</f>
        <v>Art</v>
      </c>
      <c r="R3333" t="str">
        <f t="shared" si="52"/>
        <v>BN</v>
      </c>
    </row>
    <row r="3334" spans="1:18" x14ac:dyDescent="0.25">
      <c r="A3334" t="s">
        <v>4325</v>
      </c>
      <c r="B3334" s="35">
        <v>44196</v>
      </c>
      <c r="C3334" t="s">
        <v>1035</v>
      </c>
      <c r="D3334" t="s">
        <v>24</v>
      </c>
      <c r="E3334" t="s">
        <v>2073</v>
      </c>
      <c r="F3334">
        <v>0.5</v>
      </c>
      <c r="G3334">
        <v>206490.9</v>
      </c>
      <c r="H3334">
        <v>-176992.2</v>
      </c>
      <c r="I3334">
        <v>2</v>
      </c>
      <c r="J3334" t="s">
        <v>26</v>
      </c>
      <c r="K3334" t="str">
        <f>VLOOKUP(C3334,Customer!$A$2:$F$793,2,FALSE)</f>
        <v>United Kingdom</v>
      </c>
      <c r="L3334" t="str">
        <f>VLOOKUP($C3334,Customer!$A$2:$F$793,3,FALSE)</f>
        <v>England</v>
      </c>
      <c r="M3334" t="str">
        <f>VLOOKUP($C3334,Customer!$A$2:$F$793,4,FALSE)</f>
        <v>Dudley</v>
      </c>
      <c r="N3334" t="str">
        <f>VLOOKUP($C3334,Customer!$A$2:$F$793,5,FALSE)</f>
        <v>North</v>
      </c>
      <c r="O3334" t="str">
        <f>VLOOKUP($C3334,Customer!$A$2:$F$793,6,FALSE)</f>
        <v>Consumer</v>
      </c>
      <c r="P3334" t="str">
        <f>VLOOKUP(E3334,Product!$B$2:$C$1811,2,FALSE)</f>
        <v>Office Supplies</v>
      </c>
      <c r="Q3334" t="str">
        <f>VLOOKUP(E3334,CHOOSE({1,2},Product!$B$2:$B$1811,Product!$A$2:$A$1811),2,FALSE)</f>
        <v>Fasteners</v>
      </c>
      <c r="R3334" t="str">
        <f t="shared" si="52"/>
        <v>BN</v>
      </c>
    </row>
    <row r="3335" spans="1:18" x14ac:dyDescent="0.25">
      <c r="A3335" t="s">
        <v>4326</v>
      </c>
      <c r="B3335" s="35">
        <v>44197</v>
      </c>
      <c r="C3335" t="s">
        <v>1873</v>
      </c>
      <c r="D3335" t="s">
        <v>51</v>
      </c>
      <c r="E3335" t="s">
        <v>2031</v>
      </c>
      <c r="F3335">
        <v>0.1</v>
      </c>
      <c r="G3335">
        <v>4410055.6500000004</v>
      </c>
      <c r="H3335">
        <v>1710924.6</v>
      </c>
      <c r="I3335">
        <v>4</v>
      </c>
      <c r="J3335" t="s">
        <v>26</v>
      </c>
      <c r="K3335" t="str">
        <f>VLOOKUP(C3335,Customer!$A$2:$F$793,2,FALSE)</f>
        <v>France</v>
      </c>
      <c r="L3335" t="str">
        <f>VLOOKUP($C3335,Customer!$A$2:$F$793,3,FALSE)</f>
        <v>Ile-de-France</v>
      </c>
      <c r="M3335" t="str">
        <f>VLOOKUP($C3335,Customer!$A$2:$F$793,4,FALSE)</f>
        <v>Domont</v>
      </c>
      <c r="N3335" t="str">
        <f>VLOOKUP($C3335,Customer!$A$2:$F$793,5,FALSE)</f>
        <v>Central</v>
      </c>
      <c r="O3335" t="str">
        <f>VLOOKUP($C3335,Customer!$A$2:$F$793,6,FALSE)</f>
        <v>Consumer</v>
      </c>
      <c r="P3335" t="str">
        <f>VLOOKUP(E3335,Product!$B$2:$C$1811,2,FALSE)</f>
        <v>Office Supplies</v>
      </c>
      <c r="Q3335" t="str">
        <f>VLOOKUP(E3335,CHOOSE({1,2},Product!$B$2:$B$1811,Product!$A$2:$A$1811),2,FALSE)</f>
        <v>Appliances</v>
      </c>
      <c r="R3335" t="str">
        <f t="shared" si="52"/>
        <v>AZ</v>
      </c>
    </row>
    <row r="3336" spans="1:18" x14ac:dyDescent="0.25">
      <c r="A3336" t="s">
        <v>4327</v>
      </c>
      <c r="B3336" s="35">
        <v>44197</v>
      </c>
      <c r="C3336" t="s">
        <v>2132</v>
      </c>
      <c r="D3336" t="s">
        <v>24</v>
      </c>
      <c r="E3336" t="s">
        <v>374</v>
      </c>
      <c r="F3336">
        <v>0.1</v>
      </c>
      <c r="G3336">
        <v>2286149.25</v>
      </c>
      <c r="H3336">
        <v>1017705.15</v>
      </c>
      <c r="I3336">
        <v>3</v>
      </c>
      <c r="J3336" t="s">
        <v>26</v>
      </c>
      <c r="K3336" t="str">
        <f>VLOOKUP(C3336,Customer!$A$2:$F$793,2,FALSE)</f>
        <v>United Kingdom</v>
      </c>
      <c r="L3336" t="str">
        <f>VLOOKUP($C3336,Customer!$A$2:$F$793,3,FALSE)</f>
        <v>England</v>
      </c>
      <c r="M3336" t="str">
        <f>VLOOKUP($C3336,Customer!$A$2:$F$793,4,FALSE)</f>
        <v>London</v>
      </c>
      <c r="N3336" t="str">
        <f>VLOOKUP($C3336,Customer!$A$2:$F$793,5,FALSE)</f>
        <v>North</v>
      </c>
      <c r="O3336" t="str">
        <f>VLOOKUP($C3336,Customer!$A$2:$F$793,6,FALSE)</f>
        <v>Consumer</v>
      </c>
      <c r="P3336" t="str">
        <f>VLOOKUP(E3336,Product!$B$2:$C$1811,2,FALSE)</f>
        <v>Office Supplies</v>
      </c>
      <c r="Q3336" t="str">
        <f>VLOOKUP(E3336,CHOOSE({1,2},Product!$B$2:$B$1811,Product!$A$2:$A$1811),2,FALSE)</f>
        <v>Storage</v>
      </c>
      <c r="R3336" t="str">
        <f t="shared" si="52"/>
        <v>AZ</v>
      </c>
    </row>
    <row r="3337" spans="1:18" x14ac:dyDescent="0.25">
      <c r="A3337" t="s">
        <v>4328</v>
      </c>
      <c r="B3337" s="35">
        <v>44197</v>
      </c>
      <c r="C3337" t="s">
        <v>913</v>
      </c>
      <c r="D3337" t="s">
        <v>24</v>
      </c>
      <c r="E3337" t="s">
        <v>324</v>
      </c>
      <c r="F3337">
        <v>0</v>
      </c>
      <c r="G3337">
        <v>1460185.6500000001</v>
      </c>
      <c r="H3337">
        <v>353984.4</v>
      </c>
      <c r="I3337">
        <v>2</v>
      </c>
      <c r="J3337" t="s">
        <v>22</v>
      </c>
      <c r="K3337" t="str">
        <f>VLOOKUP(C3337,Customer!$A$2:$F$793,2,FALSE)</f>
        <v>France</v>
      </c>
      <c r="L3337" t="str">
        <f>VLOOKUP($C3337,Customer!$A$2:$F$793,3,FALSE)</f>
        <v>Nord-Pas-de-Calais-Picardie</v>
      </c>
      <c r="M3337" t="str">
        <f>VLOOKUP($C3337,Customer!$A$2:$F$793,4,FALSE)</f>
        <v>Lille</v>
      </c>
      <c r="N3337" t="str">
        <f>VLOOKUP($C3337,Customer!$A$2:$F$793,5,FALSE)</f>
        <v>Central</v>
      </c>
      <c r="O3337" t="str">
        <f>VLOOKUP($C3337,Customer!$A$2:$F$793,6,FALSE)</f>
        <v>Consumer</v>
      </c>
      <c r="P3337" t="str">
        <f>VLOOKUP(E3337,Product!$B$2:$C$1811,2,FALSE)</f>
        <v>Office Supplies</v>
      </c>
      <c r="Q3337" t="str">
        <f>VLOOKUP(E3337,CHOOSE({1,2},Product!$B$2:$B$1811,Product!$A$2:$A$1811),2,FALSE)</f>
        <v>Art</v>
      </c>
      <c r="R3337" t="str">
        <f t="shared" si="52"/>
        <v>AZ</v>
      </c>
    </row>
    <row r="3338" spans="1:18" x14ac:dyDescent="0.25">
      <c r="A3338" t="s">
        <v>4328</v>
      </c>
      <c r="B3338" s="35">
        <v>44197</v>
      </c>
      <c r="C3338" t="s">
        <v>913</v>
      </c>
      <c r="D3338" t="s">
        <v>24</v>
      </c>
      <c r="E3338" t="s">
        <v>1860</v>
      </c>
      <c r="F3338">
        <v>0</v>
      </c>
      <c r="G3338">
        <v>678470.1</v>
      </c>
      <c r="H3338">
        <v>132744.15</v>
      </c>
      <c r="I3338">
        <v>4</v>
      </c>
      <c r="J3338" t="s">
        <v>26</v>
      </c>
      <c r="K3338" t="str">
        <f>VLOOKUP(C3338,Customer!$A$2:$F$793,2,FALSE)</f>
        <v>France</v>
      </c>
      <c r="L3338" t="str">
        <f>VLOOKUP($C3338,Customer!$A$2:$F$793,3,FALSE)</f>
        <v>Nord-Pas-de-Calais-Picardie</v>
      </c>
      <c r="M3338" t="str">
        <f>VLOOKUP($C3338,Customer!$A$2:$F$793,4,FALSE)</f>
        <v>Lille</v>
      </c>
      <c r="N3338" t="str">
        <f>VLOOKUP($C3338,Customer!$A$2:$F$793,5,FALSE)</f>
        <v>Central</v>
      </c>
      <c r="O3338" t="str">
        <f>VLOOKUP($C3338,Customer!$A$2:$F$793,6,FALSE)</f>
        <v>Consumer</v>
      </c>
      <c r="P3338" t="str">
        <f>VLOOKUP(E3338,Product!$B$2:$C$1811,2,FALSE)</f>
        <v>Office Supplies</v>
      </c>
      <c r="Q3338" t="str">
        <f>VLOOKUP(E3338,CHOOSE({1,2},Product!$B$2:$B$1811,Product!$A$2:$A$1811),2,FALSE)</f>
        <v>Labels</v>
      </c>
      <c r="R3338" t="str">
        <f t="shared" si="52"/>
        <v>AZ</v>
      </c>
    </row>
    <row r="3339" spans="1:18" x14ac:dyDescent="0.25">
      <c r="A3339" t="s">
        <v>4329</v>
      </c>
      <c r="B3339" s="35">
        <v>44198</v>
      </c>
      <c r="C3339" t="s">
        <v>1235</v>
      </c>
      <c r="D3339" t="s">
        <v>24</v>
      </c>
      <c r="E3339" t="s">
        <v>2133</v>
      </c>
      <c r="F3339">
        <v>0.1</v>
      </c>
      <c r="G3339">
        <v>22610753.550000001</v>
      </c>
      <c r="H3339">
        <v>-501477.9</v>
      </c>
      <c r="I3339">
        <v>3</v>
      </c>
      <c r="J3339" t="s">
        <v>22</v>
      </c>
      <c r="K3339" t="str">
        <f>VLOOKUP(C3339,Customer!$A$2:$F$793,2,FALSE)</f>
        <v>France</v>
      </c>
      <c r="L3339" t="str">
        <f>VLOOKUP($C3339,Customer!$A$2:$F$793,3,FALSE)</f>
        <v>Provence-Alpes-Côte d'Azur</v>
      </c>
      <c r="M3339" t="str">
        <f>VLOOKUP($C3339,Customer!$A$2:$F$793,4,FALSE)</f>
        <v>Mougins</v>
      </c>
      <c r="N3339" t="str">
        <f>VLOOKUP($C3339,Customer!$A$2:$F$793,5,FALSE)</f>
        <v>Central</v>
      </c>
      <c r="O3339" t="str">
        <f>VLOOKUP($C3339,Customer!$A$2:$F$793,6,FALSE)</f>
        <v>Consumer</v>
      </c>
      <c r="P3339" t="str">
        <f>VLOOKUP(E3339,Product!$B$2:$C$1811,2,FALSE)</f>
        <v>Office Supplies</v>
      </c>
      <c r="Q3339" t="str">
        <f>VLOOKUP(E3339,CHOOSE({1,2},Product!$B$2:$B$1811,Product!$A$2:$A$1811),2,FALSE)</f>
        <v>Appliances</v>
      </c>
      <c r="R3339" t="str">
        <f t="shared" si="52"/>
        <v>AZ</v>
      </c>
    </row>
    <row r="3340" spans="1:18" x14ac:dyDescent="0.25">
      <c r="A3340" t="s">
        <v>4329</v>
      </c>
      <c r="B3340" s="35">
        <v>44198</v>
      </c>
      <c r="C3340" t="s">
        <v>1235</v>
      </c>
      <c r="D3340" t="s">
        <v>24</v>
      </c>
      <c r="E3340" t="s">
        <v>1095</v>
      </c>
      <c r="F3340">
        <v>0.1</v>
      </c>
      <c r="G3340">
        <v>1917415.5</v>
      </c>
      <c r="H3340">
        <v>766966.20000000007</v>
      </c>
      <c r="I3340">
        <v>3</v>
      </c>
      <c r="J3340" t="s">
        <v>26</v>
      </c>
      <c r="K3340" t="str">
        <f>VLOOKUP(C3340,Customer!$A$2:$F$793,2,FALSE)</f>
        <v>France</v>
      </c>
      <c r="L3340" t="str">
        <f>VLOOKUP($C3340,Customer!$A$2:$F$793,3,FALSE)</f>
        <v>Provence-Alpes-Côte d'Azur</v>
      </c>
      <c r="M3340" t="str">
        <f>VLOOKUP($C3340,Customer!$A$2:$F$793,4,FALSE)</f>
        <v>Mougins</v>
      </c>
      <c r="N3340" t="str">
        <f>VLOOKUP($C3340,Customer!$A$2:$F$793,5,FALSE)</f>
        <v>Central</v>
      </c>
      <c r="O3340" t="str">
        <f>VLOOKUP($C3340,Customer!$A$2:$F$793,6,FALSE)</f>
        <v>Consumer</v>
      </c>
      <c r="P3340" t="str">
        <f>VLOOKUP(E3340,Product!$B$2:$C$1811,2,FALSE)</f>
        <v>Office Supplies</v>
      </c>
      <c r="Q3340" t="str">
        <f>VLOOKUP(E3340,CHOOSE({1,2},Product!$B$2:$B$1811,Product!$A$2:$A$1811),2,FALSE)</f>
        <v>Storage</v>
      </c>
      <c r="R3340" t="str">
        <f t="shared" si="52"/>
        <v>AZ</v>
      </c>
    </row>
    <row r="3341" spans="1:18" x14ac:dyDescent="0.25">
      <c r="A3341" t="s">
        <v>4330</v>
      </c>
      <c r="B3341" s="35">
        <v>44198</v>
      </c>
      <c r="C3341" t="s">
        <v>801</v>
      </c>
      <c r="D3341" t="s">
        <v>33</v>
      </c>
      <c r="E3341" t="s">
        <v>1780</v>
      </c>
      <c r="F3341">
        <v>0</v>
      </c>
      <c r="G3341">
        <v>2020660.95</v>
      </c>
      <c r="H3341">
        <v>324485.7</v>
      </c>
      <c r="I3341">
        <v>3</v>
      </c>
      <c r="J3341" t="s">
        <v>22</v>
      </c>
      <c r="K3341" t="str">
        <f>VLOOKUP(C3341,Customer!$A$2:$F$793,2,FALSE)</f>
        <v>Italy</v>
      </c>
      <c r="L3341" t="str">
        <f>VLOOKUP($C3341,Customer!$A$2:$F$793,3,FALSE)</f>
        <v>Tuscany</v>
      </c>
      <c r="M3341" t="str">
        <f>VLOOKUP($C3341,Customer!$A$2:$F$793,4,FALSE)</f>
        <v>Grosseto</v>
      </c>
      <c r="N3341" t="str">
        <f>VLOOKUP($C3341,Customer!$A$2:$F$793,5,FALSE)</f>
        <v>South</v>
      </c>
      <c r="O3341" t="str">
        <f>VLOOKUP($C3341,Customer!$A$2:$F$793,6,FALSE)</f>
        <v>Corporate</v>
      </c>
      <c r="P3341" t="str">
        <f>VLOOKUP(E3341,Product!$B$2:$C$1811,2,FALSE)</f>
        <v>Office Supplies</v>
      </c>
      <c r="Q3341" t="str">
        <f>VLOOKUP(E3341,CHOOSE({1,2},Product!$B$2:$B$1811,Product!$A$2:$A$1811),2,FALSE)</f>
        <v>Art</v>
      </c>
      <c r="R3341" t="str">
        <f t="shared" si="52"/>
        <v>AZ</v>
      </c>
    </row>
    <row r="3342" spans="1:18" x14ac:dyDescent="0.25">
      <c r="A3342" t="s">
        <v>4331</v>
      </c>
      <c r="B3342" s="35">
        <v>44198</v>
      </c>
      <c r="C3342" t="s">
        <v>1321</v>
      </c>
      <c r="D3342" t="s">
        <v>33</v>
      </c>
      <c r="E3342" t="s">
        <v>1136</v>
      </c>
      <c r="F3342">
        <v>0</v>
      </c>
      <c r="G3342">
        <v>678470.1</v>
      </c>
      <c r="H3342">
        <v>191741.55000000002</v>
      </c>
      <c r="I3342">
        <v>3</v>
      </c>
      <c r="J3342" t="s">
        <v>26</v>
      </c>
      <c r="K3342" t="str">
        <f>VLOOKUP(C3342,Customer!$A$2:$F$793,2,FALSE)</f>
        <v>United Kingdom</v>
      </c>
      <c r="L3342" t="str">
        <f>VLOOKUP($C3342,Customer!$A$2:$F$793,3,FALSE)</f>
        <v>England</v>
      </c>
      <c r="M3342" t="str">
        <f>VLOOKUP($C3342,Customer!$A$2:$F$793,4,FALSE)</f>
        <v>Stockport</v>
      </c>
      <c r="N3342" t="str">
        <f>VLOOKUP($C3342,Customer!$A$2:$F$793,5,FALSE)</f>
        <v>North</v>
      </c>
      <c r="O3342" t="str">
        <f>VLOOKUP($C3342,Customer!$A$2:$F$793,6,FALSE)</f>
        <v>Consumer</v>
      </c>
      <c r="P3342" t="str">
        <f>VLOOKUP(E3342,Product!$B$2:$C$1811,2,FALSE)</f>
        <v>Office Supplies</v>
      </c>
      <c r="Q3342" t="str">
        <f>VLOOKUP(E3342,CHOOSE({1,2},Product!$B$2:$B$1811,Product!$A$2:$A$1811),2,FALSE)</f>
        <v>Binders</v>
      </c>
      <c r="R3342" t="str">
        <f t="shared" si="52"/>
        <v>AZ</v>
      </c>
    </row>
    <row r="3343" spans="1:18" x14ac:dyDescent="0.25">
      <c r="A3343" t="s">
        <v>4331</v>
      </c>
      <c r="B3343" s="35">
        <v>44198</v>
      </c>
      <c r="C3343" t="s">
        <v>1321</v>
      </c>
      <c r="D3343" t="s">
        <v>33</v>
      </c>
      <c r="E3343" t="s">
        <v>659</v>
      </c>
      <c r="F3343">
        <v>0</v>
      </c>
      <c r="G3343">
        <v>1651927.2</v>
      </c>
      <c r="H3343">
        <v>811214.25</v>
      </c>
      <c r="I3343">
        <v>4</v>
      </c>
      <c r="J3343" t="s">
        <v>22</v>
      </c>
      <c r="K3343" t="str">
        <f>VLOOKUP(C3343,Customer!$A$2:$F$793,2,FALSE)</f>
        <v>United Kingdom</v>
      </c>
      <c r="L3343" t="str">
        <f>VLOOKUP($C3343,Customer!$A$2:$F$793,3,FALSE)</f>
        <v>England</v>
      </c>
      <c r="M3343" t="str">
        <f>VLOOKUP($C3343,Customer!$A$2:$F$793,4,FALSE)</f>
        <v>Stockport</v>
      </c>
      <c r="N3343" t="str">
        <f>VLOOKUP($C3343,Customer!$A$2:$F$793,5,FALSE)</f>
        <v>North</v>
      </c>
      <c r="O3343" t="str">
        <f>VLOOKUP($C3343,Customer!$A$2:$F$793,6,FALSE)</f>
        <v>Consumer</v>
      </c>
      <c r="P3343" t="str">
        <f>VLOOKUP(E3343,Product!$B$2:$C$1811,2,FALSE)</f>
        <v>Office Supplies</v>
      </c>
      <c r="Q3343" t="str">
        <f>VLOOKUP(E3343,CHOOSE({1,2},Product!$B$2:$B$1811,Product!$A$2:$A$1811),2,FALSE)</f>
        <v>Paper</v>
      </c>
      <c r="R3343" t="str">
        <f t="shared" si="52"/>
        <v>AZ</v>
      </c>
    </row>
    <row r="3344" spans="1:18" x14ac:dyDescent="0.25">
      <c r="A3344" t="s">
        <v>4332</v>
      </c>
      <c r="B3344" s="35">
        <v>44198</v>
      </c>
      <c r="C3344" t="s">
        <v>1033</v>
      </c>
      <c r="D3344" t="s">
        <v>24</v>
      </c>
      <c r="E3344" t="s">
        <v>1376</v>
      </c>
      <c r="F3344">
        <v>0</v>
      </c>
      <c r="G3344">
        <v>23112231.449999999</v>
      </c>
      <c r="H3344">
        <v>5309766</v>
      </c>
      <c r="I3344">
        <v>8</v>
      </c>
      <c r="J3344" t="s">
        <v>22</v>
      </c>
      <c r="K3344" t="str">
        <f>VLOOKUP(C3344,Customer!$A$2:$F$793,2,FALSE)</f>
        <v>Germany</v>
      </c>
      <c r="L3344" t="str">
        <f>VLOOKUP($C3344,Customer!$A$2:$F$793,3,FALSE)</f>
        <v>North Rhine-Westphalia</v>
      </c>
      <c r="M3344" t="str">
        <f>VLOOKUP($C3344,Customer!$A$2:$F$793,4,FALSE)</f>
        <v>Castrop-Rauxel</v>
      </c>
      <c r="N3344" t="str">
        <f>VLOOKUP($C3344,Customer!$A$2:$F$793,5,FALSE)</f>
        <v>Central</v>
      </c>
      <c r="O3344" t="str">
        <f>VLOOKUP($C3344,Customer!$A$2:$F$793,6,FALSE)</f>
        <v>Consumer</v>
      </c>
      <c r="P3344" t="str">
        <f>VLOOKUP(E3344,Product!$B$2:$C$1811,2,FALSE)</f>
        <v>Furniture</v>
      </c>
      <c r="Q3344" t="str">
        <f>VLOOKUP(E3344,CHOOSE({1,2},Product!$B$2:$B$1811,Product!$A$2:$A$1811),2,FALSE)</f>
        <v>Bookcases</v>
      </c>
      <c r="R3344" t="str">
        <f t="shared" si="52"/>
        <v>AZ</v>
      </c>
    </row>
    <row r="3345" spans="1:18" x14ac:dyDescent="0.25">
      <c r="A3345" t="s">
        <v>4333</v>
      </c>
      <c r="B3345" s="35">
        <v>44198</v>
      </c>
      <c r="C3345" t="s">
        <v>305</v>
      </c>
      <c r="D3345" t="s">
        <v>24</v>
      </c>
      <c r="E3345" t="s">
        <v>172</v>
      </c>
      <c r="F3345">
        <v>0</v>
      </c>
      <c r="G3345">
        <v>2418893.4</v>
      </c>
      <c r="H3345">
        <v>796464.9</v>
      </c>
      <c r="I3345">
        <v>6</v>
      </c>
      <c r="J3345" t="s">
        <v>26</v>
      </c>
      <c r="K3345" t="str">
        <f>VLOOKUP(C3345,Customer!$A$2:$F$793,2,FALSE)</f>
        <v>Switzerland</v>
      </c>
      <c r="L3345" t="str">
        <f>VLOOKUP($C3345,Customer!$A$2:$F$793,3,FALSE)</f>
        <v>Basel-Stadt</v>
      </c>
      <c r="M3345" t="str">
        <f>VLOOKUP($C3345,Customer!$A$2:$F$793,4,FALSE)</f>
        <v>Basel</v>
      </c>
      <c r="N3345" t="str">
        <f>VLOOKUP($C3345,Customer!$A$2:$F$793,5,FALSE)</f>
        <v>Central</v>
      </c>
      <c r="O3345" t="str">
        <f>VLOOKUP($C3345,Customer!$A$2:$F$793,6,FALSE)</f>
        <v>Corporate</v>
      </c>
      <c r="P3345" t="str">
        <f>VLOOKUP(E3345,Product!$B$2:$C$1811,2,FALSE)</f>
        <v>Office Supplies</v>
      </c>
      <c r="Q3345" t="str">
        <f>VLOOKUP(E3345,CHOOSE({1,2},Product!$B$2:$B$1811,Product!$A$2:$A$1811),2,FALSE)</f>
        <v>Envelopes</v>
      </c>
      <c r="R3345" t="str">
        <f t="shared" si="52"/>
        <v>AZ</v>
      </c>
    </row>
    <row r="3346" spans="1:18" x14ac:dyDescent="0.25">
      <c r="A3346" t="s">
        <v>4334</v>
      </c>
      <c r="B3346" s="35">
        <v>44199</v>
      </c>
      <c r="C3346" t="s">
        <v>512</v>
      </c>
      <c r="D3346" t="s">
        <v>24</v>
      </c>
      <c r="E3346" t="s">
        <v>1484</v>
      </c>
      <c r="F3346">
        <v>0</v>
      </c>
      <c r="G3346">
        <v>398232.45</v>
      </c>
      <c r="H3346">
        <v>88496.1</v>
      </c>
      <c r="I3346">
        <v>4</v>
      </c>
      <c r="J3346" t="s">
        <v>22</v>
      </c>
      <c r="K3346" t="str">
        <f>VLOOKUP(C3346,Customer!$A$2:$F$793,2,FALSE)</f>
        <v>Italy</v>
      </c>
      <c r="L3346" t="str">
        <f>VLOOKUP($C3346,Customer!$A$2:$F$793,3,FALSE)</f>
        <v>Sicily</v>
      </c>
      <c r="M3346" t="str">
        <f>VLOOKUP($C3346,Customer!$A$2:$F$793,4,FALSE)</f>
        <v>Messina</v>
      </c>
      <c r="N3346" t="str">
        <f>VLOOKUP($C3346,Customer!$A$2:$F$793,5,FALSE)</f>
        <v>South</v>
      </c>
      <c r="O3346" t="str">
        <f>VLOOKUP($C3346,Customer!$A$2:$F$793,6,FALSE)</f>
        <v>Corporate</v>
      </c>
      <c r="P3346" t="str">
        <f>VLOOKUP(E3346,Product!$B$2:$C$1811,2,FALSE)</f>
        <v>Office Supplies</v>
      </c>
      <c r="Q3346" t="str">
        <f>VLOOKUP(E3346,CHOOSE({1,2},Product!$B$2:$B$1811,Product!$A$2:$A$1811),2,FALSE)</f>
        <v>Binders</v>
      </c>
      <c r="R3346" t="str">
        <f t="shared" si="52"/>
        <v>AZ</v>
      </c>
    </row>
    <row r="3347" spans="1:18" x14ac:dyDescent="0.25">
      <c r="A3347" t="s">
        <v>4334</v>
      </c>
      <c r="B3347" s="35">
        <v>44199</v>
      </c>
      <c r="C3347" t="s">
        <v>512</v>
      </c>
      <c r="D3347" t="s">
        <v>24</v>
      </c>
      <c r="E3347" t="s">
        <v>716</v>
      </c>
      <c r="F3347">
        <v>0</v>
      </c>
      <c r="G3347">
        <v>2610634.9500000002</v>
      </c>
      <c r="H3347">
        <v>1047203.85</v>
      </c>
      <c r="I3347">
        <v>2</v>
      </c>
      <c r="J3347" t="s">
        <v>22</v>
      </c>
      <c r="K3347" t="str">
        <f>VLOOKUP(C3347,Customer!$A$2:$F$793,2,FALSE)</f>
        <v>Italy</v>
      </c>
      <c r="L3347" t="str">
        <f>VLOOKUP($C3347,Customer!$A$2:$F$793,3,FALSE)</f>
        <v>Sicily</v>
      </c>
      <c r="M3347" t="str">
        <f>VLOOKUP($C3347,Customer!$A$2:$F$793,4,FALSE)</f>
        <v>Messina</v>
      </c>
      <c r="N3347" t="str">
        <f>VLOOKUP($C3347,Customer!$A$2:$F$793,5,FALSE)</f>
        <v>South</v>
      </c>
      <c r="O3347" t="str">
        <f>VLOOKUP($C3347,Customer!$A$2:$F$793,6,FALSE)</f>
        <v>Corporate</v>
      </c>
      <c r="P3347" t="str">
        <f>VLOOKUP(E3347,Product!$B$2:$C$1811,2,FALSE)</f>
        <v>Technology</v>
      </c>
      <c r="Q3347" t="str">
        <f>VLOOKUP(E3347,CHOOSE({1,2},Product!$B$2:$B$1811,Product!$A$2:$A$1811),2,FALSE)</f>
        <v>Phones</v>
      </c>
      <c r="R3347" t="str">
        <f t="shared" si="52"/>
        <v>AZ</v>
      </c>
    </row>
    <row r="3348" spans="1:18" x14ac:dyDescent="0.25">
      <c r="A3348" t="s">
        <v>4335</v>
      </c>
      <c r="B3348" s="35">
        <v>44199</v>
      </c>
      <c r="C3348" t="s">
        <v>846</v>
      </c>
      <c r="D3348" t="s">
        <v>24</v>
      </c>
      <c r="E3348" t="s">
        <v>1175</v>
      </c>
      <c r="F3348">
        <v>0.1</v>
      </c>
      <c r="G3348">
        <v>9115098.3000000007</v>
      </c>
      <c r="H3348">
        <v>3038366.1</v>
      </c>
      <c r="I3348">
        <v>5</v>
      </c>
      <c r="J3348" t="s">
        <v>22</v>
      </c>
      <c r="K3348" t="str">
        <f>VLOOKUP(C3348,Customer!$A$2:$F$793,2,FALSE)</f>
        <v>Italy</v>
      </c>
      <c r="L3348" t="str">
        <f>VLOOKUP($C3348,Customer!$A$2:$F$793,3,FALSE)</f>
        <v>Apulia</v>
      </c>
      <c r="M3348" t="str">
        <f>VLOOKUP($C3348,Customer!$A$2:$F$793,4,FALSE)</f>
        <v>Altamura</v>
      </c>
      <c r="N3348" t="str">
        <f>VLOOKUP($C3348,Customer!$A$2:$F$793,5,FALSE)</f>
        <v>South</v>
      </c>
      <c r="O3348" t="str">
        <f>VLOOKUP($C3348,Customer!$A$2:$F$793,6,FALSE)</f>
        <v>Consumer</v>
      </c>
      <c r="P3348" t="str">
        <f>VLOOKUP(E3348,Product!$B$2:$C$1811,2,FALSE)</f>
        <v>Office Supplies</v>
      </c>
      <c r="Q3348" t="str">
        <f>VLOOKUP(E3348,CHOOSE({1,2},Product!$B$2:$B$1811,Product!$A$2:$A$1811),2,FALSE)</f>
        <v>Storage</v>
      </c>
      <c r="R3348" t="str">
        <f t="shared" si="52"/>
        <v>AZ</v>
      </c>
    </row>
    <row r="3349" spans="1:18" x14ac:dyDescent="0.25">
      <c r="A3349" t="s">
        <v>4336</v>
      </c>
      <c r="B3349" s="35">
        <v>44199</v>
      </c>
      <c r="C3349" t="s">
        <v>1589</v>
      </c>
      <c r="D3349" t="s">
        <v>20</v>
      </c>
      <c r="E3349" t="s">
        <v>640</v>
      </c>
      <c r="F3349">
        <v>0</v>
      </c>
      <c r="G3349">
        <v>471979.2</v>
      </c>
      <c r="H3349">
        <v>88496.1</v>
      </c>
      <c r="I3349">
        <v>3</v>
      </c>
      <c r="J3349" t="s">
        <v>26</v>
      </c>
      <c r="K3349" t="str">
        <f>VLOOKUP(C3349,Customer!$A$2:$F$793,2,FALSE)</f>
        <v>United Kingdom</v>
      </c>
      <c r="L3349" t="str">
        <f>VLOOKUP($C3349,Customer!$A$2:$F$793,3,FALSE)</f>
        <v>England</v>
      </c>
      <c r="M3349" t="str">
        <f>VLOOKUP($C3349,Customer!$A$2:$F$793,4,FALSE)</f>
        <v>West Bromwich</v>
      </c>
      <c r="N3349" t="str">
        <f>VLOOKUP($C3349,Customer!$A$2:$F$793,5,FALSE)</f>
        <v>North</v>
      </c>
      <c r="O3349" t="str">
        <f>VLOOKUP($C3349,Customer!$A$2:$F$793,6,FALSE)</f>
        <v>Consumer</v>
      </c>
      <c r="P3349" t="str">
        <f>VLOOKUP(E3349,Product!$B$2:$C$1811,2,FALSE)</f>
        <v>Office Supplies</v>
      </c>
      <c r="Q3349" t="str">
        <f>VLOOKUP(E3349,CHOOSE({1,2},Product!$B$2:$B$1811,Product!$A$2:$A$1811),2,FALSE)</f>
        <v>Labels</v>
      </c>
      <c r="R3349" t="str">
        <f t="shared" si="52"/>
        <v>AZ</v>
      </c>
    </row>
    <row r="3350" spans="1:18" x14ac:dyDescent="0.25">
      <c r="A3350" t="s">
        <v>4336</v>
      </c>
      <c r="B3350" s="35">
        <v>44199</v>
      </c>
      <c r="C3350" t="s">
        <v>1589</v>
      </c>
      <c r="D3350" t="s">
        <v>20</v>
      </c>
      <c r="E3350" t="s">
        <v>1029</v>
      </c>
      <c r="F3350">
        <v>0</v>
      </c>
      <c r="G3350">
        <v>1224196.05</v>
      </c>
      <c r="H3350">
        <v>29498.7</v>
      </c>
      <c r="I3350">
        <v>5</v>
      </c>
      <c r="J3350" t="s">
        <v>22</v>
      </c>
      <c r="K3350" t="str">
        <f>VLOOKUP(C3350,Customer!$A$2:$F$793,2,FALSE)</f>
        <v>United Kingdom</v>
      </c>
      <c r="L3350" t="str">
        <f>VLOOKUP($C3350,Customer!$A$2:$F$793,3,FALSE)</f>
        <v>England</v>
      </c>
      <c r="M3350" t="str">
        <f>VLOOKUP($C3350,Customer!$A$2:$F$793,4,FALSE)</f>
        <v>West Bromwich</v>
      </c>
      <c r="N3350" t="str">
        <f>VLOOKUP($C3350,Customer!$A$2:$F$793,5,FALSE)</f>
        <v>North</v>
      </c>
      <c r="O3350" t="str">
        <f>VLOOKUP($C3350,Customer!$A$2:$F$793,6,FALSE)</f>
        <v>Consumer</v>
      </c>
      <c r="P3350" t="str">
        <f>VLOOKUP(E3350,Product!$B$2:$C$1811,2,FALSE)</f>
        <v>Office Supplies</v>
      </c>
      <c r="Q3350" t="str">
        <f>VLOOKUP(E3350,CHOOSE({1,2},Product!$B$2:$B$1811,Product!$A$2:$A$1811),2,FALSE)</f>
        <v>Paper</v>
      </c>
      <c r="R3350" t="str">
        <f t="shared" si="52"/>
        <v>AZ</v>
      </c>
    </row>
    <row r="3351" spans="1:18" x14ac:dyDescent="0.25">
      <c r="A3351" t="s">
        <v>4337</v>
      </c>
      <c r="B3351" s="35">
        <v>44199</v>
      </c>
      <c r="C3351" t="s">
        <v>1584</v>
      </c>
      <c r="D3351" t="s">
        <v>20</v>
      </c>
      <c r="E3351" t="s">
        <v>1074</v>
      </c>
      <c r="F3351">
        <v>0.1</v>
      </c>
      <c r="G3351">
        <v>14306869.5</v>
      </c>
      <c r="H3351">
        <v>3185859.6</v>
      </c>
      <c r="I3351">
        <v>2</v>
      </c>
      <c r="J3351" t="s">
        <v>26</v>
      </c>
      <c r="K3351" t="str">
        <f>VLOOKUP(C3351,Customer!$A$2:$F$793,2,FALSE)</f>
        <v>Spain</v>
      </c>
      <c r="L3351" t="str">
        <f>VLOOKUP($C3351,Customer!$A$2:$F$793,3,FALSE)</f>
        <v>Valenciana</v>
      </c>
      <c r="M3351" t="str">
        <f>VLOOKUP($C3351,Customer!$A$2:$F$793,4,FALSE)</f>
        <v>Benidorm</v>
      </c>
      <c r="N3351" t="str">
        <f>VLOOKUP($C3351,Customer!$A$2:$F$793,5,FALSE)</f>
        <v>South</v>
      </c>
      <c r="O3351" t="str">
        <f>VLOOKUP($C3351,Customer!$A$2:$F$793,6,FALSE)</f>
        <v>Corporate</v>
      </c>
      <c r="P3351" t="str">
        <f>VLOOKUP(E3351,Product!$B$2:$C$1811,2,FALSE)</f>
        <v>Office Supplies</v>
      </c>
      <c r="Q3351" t="str">
        <f>VLOOKUP(E3351,CHOOSE({1,2},Product!$B$2:$B$1811,Product!$A$2:$A$1811),2,FALSE)</f>
        <v>Appliances</v>
      </c>
      <c r="R3351" t="str">
        <f t="shared" si="52"/>
        <v>AZ</v>
      </c>
    </row>
    <row r="3352" spans="1:18" x14ac:dyDescent="0.25">
      <c r="A3352" t="s">
        <v>4338</v>
      </c>
      <c r="B3352" s="35">
        <v>44199</v>
      </c>
      <c r="C3352" t="s">
        <v>23</v>
      </c>
      <c r="D3352" t="s">
        <v>24</v>
      </c>
      <c r="E3352" t="s">
        <v>691</v>
      </c>
      <c r="F3352">
        <v>0.5</v>
      </c>
      <c r="G3352">
        <v>117994.8</v>
      </c>
      <c r="H3352">
        <v>-88496.1</v>
      </c>
      <c r="I3352">
        <v>1</v>
      </c>
      <c r="J3352" t="s">
        <v>22</v>
      </c>
      <c r="K3352" t="str">
        <f>VLOOKUP(C3352,Customer!$A$2:$F$793,2,FALSE)</f>
        <v>United Kingdom</v>
      </c>
      <c r="L3352" t="str">
        <f>VLOOKUP($C3352,Customer!$A$2:$F$793,3,FALSE)</f>
        <v>England</v>
      </c>
      <c r="M3352" t="str">
        <f>VLOOKUP($C3352,Customer!$A$2:$F$793,4,FALSE)</f>
        <v>Southport</v>
      </c>
      <c r="N3352" t="str">
        <f>VLOOKUP($C3352,Customer!$A$2:$F$793,5,FALSE)</f>
        <v>North</v>
      </c>
      <c r="O3352" t="str">
        <f>VLOOKUP($C3352,Customer!$A$2:$F$793,6,FALSE)</f>
        <v>Consumer</v>
      </c>
      <c r="P3352" t="str">
        <f>VLOOKUP(E3352,Product!$B$2:$C$1811,2,FALSE)</f>
        <v>Office Supplies</v>
      </c>
      <c r="Q3352" t="str">
        <f>VLOOKUP(E3352,CHOOSE({1,2},Product!$B$2:$B$1811,Product!$A$2:$A$1811),2,FALSE)</f>
        <v>Storage</v>
      </c>
      <c r="R3352" t="str">
        <f t="shared" si="52"/>
        <v>BN</v>
      </c>
    </row>
    <row r="3353" spans="1:18" x14ac:dyDescent="0.25">
      <c r="A3353" t="s">
        <v>4339</v>
      </c>
      <c r="B3353" s="35">
        <v>44199</v>
      </c>
      <c r="C3353" t="s">
        <v>1054</v>
      </c>
      <c r="D3353" t="s">
        <v>24</v>
      </c>
      <c r="E3353" t="s">
        <v>224</v>
      </c>
      <c r="F3353">
        <v>0.1</v>
      </c>
      <c r="G3353">
        <v>5501507.5499999998</v>
      </c>
      <c r="H3353">
        <v>-58997.4</v>
      </c>
      <c r="I3353">
        <v>7</v>
      </c>
      <c r="J3353" t="s">
        <v>26</v>
      </c>
      <c r="K3353" t="str">
        <f>VLOOKUP(C3353,Customer!$A$2:$F$793,2,FALSE)</f>
        <v>France</v>
      </c>
      <c r="L3353" t="str">
        <f>VLOOKUP($C3353,Customer!$A$2:$F$793,3,FALSE)</f>
        <v>Ile-de-France</v>
      </c>
      <c r="M3353" t="str">
        <f>VLOOKUP($C3353,Customer!$A$2:$F$793,4,FALSE)</f>
        <v>Drancy</v>
      </c>
      <c r="N3353" t="str">
        <f>VLOOKUP($C3353,Customer!$A$2:$F$793,5,FALSE)</f>
        <v>Central</v>
      </c>
      <c r="O3353" t="str">
        <f>VLOOKUP($C3353,Customer!$A$2:$F$793,6,FALSE)</f>
        <v>Consumer</v>
      </c>
      <c r="P3353" t="str">
        <f>VLOOKUP(E3353,Product!$B$2:$C$1811,2,FALSE)</f>
        <v>Furniture</v>
      </c>
      <c r="Q3353" t="str">
        <f>VLOOKUP(E3353,CHOOSE({1,2},Product!$B$2:$B$1811,Product!$A$2:$A$1811),2,FALSE)</f>
        <v>Chairs</v>
      </c>
      <c r="R3353" t="str">
        <f t="shared" si="52"/>
        <v>BN</v>
      </c>
    </row>
    <row r="3354" spans="1:18" x14ac:dyDescent="0.25">
      <c r="A3354" t="s">
        <v>4339</v>
      </c>
      <c r="B3354" s="35">
        <v>44199</v>
      </c>
      <c r="C3354" t="s">
        <v>1054</v>
      </c>
      <c r="D3354" t="s">
        <v>24</v>
      </c>
      <c r="E3354" t="s">
        <v>268</v>
      </c>
      <c r="F3354">
        <v>0</v>
      </c>
      <c r="G3354">
        <v>722718.15</v>
      </c>
      <c r="H3354">
        <v>339235.05</v>
      </c>
      <c r="I3354">
        <v>1</v>
      </c>
      <c r="J3354" t="s">
        <v>26</v>
      </c>
      <c r="K3354" t="str">
        <f>VLOOKUP(C3354,Customer!$A$2:$F$793,2,FALSE)</f>
        <v>France</v>
      </c>
      <c r="L3354" t="str">
        <f>VLOOKUP($C3354,Customer!$A$2:$F$793,3,FALSE)</f>
        <v>Ile-de-France</v>
      </c>
      <c r="M3354" t="str">
        <f>VLOOKUP($C3354,Customer!$A$2:$F$793,4,FALSE)</f>
        <v>Drancy</v>
      </c>
      <c r="N3354" t="str">
        <f>VLOOKUP($C3354,Customer!$A$2:$F$793,5,FALSE)</f>
        <v>Central</v>
      </c>
      <c r="O3354" t="str">
        <f>VLOOKUP($C3354,Customer!$A$2:$F$793,6,FALSE)</f>
        <v>Consumer</v>
      </c>
      <c r="P3354" t="str">
        <f>VLOOKUP(E3354,Product!$B$2:$C$1811,2,FALSE)</f>
        <v>Office Supplies</v>
      </c>
      <c r="Q3354" t="str">
        <f>VLOOKUP(E3354,CHOOSE({1,2},Product!$B$2:$B$1811,Product!$A$2:$A$1811),2,FALSE)</f>
        <v>Art</v>
      </c>
      <c r="R3354" t="str">
        <f t="shared" si="52"/>
        <v>BN</v>
      </c>
    </row>
    <row r="3355" spans="1:18" x14ac:dyDescent="0.25">
      <c r="A3355" t="s">
        <v>4339</v>
      </c>
      <c r="B3355" s="35">
        <v>44199</v>
      </c>
      <c r="C3355" t="s">
        <v>1054</v>
      </c>
      <c r="D3355" t="s">
        <v>24</v>
      </c>
      <c r="E3355" t="s">
        <v>75</v>
      </c>
      <c r="F3355">
        <v>0</v>
      </c>
      <c r="G3355">
        <v>1061953.2</v>
      </c>
      <c r="H3355">
        <v>383483.10000000003</v>
      </c>
      <c r="I3355">
        <v>7</v>
      </c>
      <c r="J3355" t="s">
        <v>22</v>
      </c>
      <c r="K3355" t="str">
        <f>VLOOKUP(C3355,Customer!$A$2:$F$793,2,FALSE)</f>
        <v>France</v>
      </c>
      <c r="L3355" t="str">
        <f>VLOOKUP($C3355,Customer!$A$2:$F$793,3,FALSE)</f>
        <v>Ile-de-France</v>
      </c>
      <c r="M3355" t="str">
        <f>VLOOKUP($C3355,Customer!$A$2:$F$793,4,FALSE)</f>
        <v>Drancy</v>
      </c>
      <c r="N3355" t="str">
        <f>VLOOKUP($C3355,Customer!$A$2:$F$793,5,FALSE)</f>
        <v>Central</v>
      </c>
      <c r="O3355" t="str">
        <f>VLOOKUP($C3355,Customer!$A$2:$F$793,6,FALSE)</f>
        <v>Consumer</v>
      </c>
      <c r="P3355" t="str">
        <f>VLOOKUP(E3355,Product!$B$2:$C$1811,2,FALSE)</f>
        <v>Office Supplies</v>
      </c>
      <c r="Q3355" t="str">
        <f>VLOOKUP(E3355,CHOOSE({1,2},Product!$B$2:$B$1811,Product!$A$2:$A$1811),2,FALSE)</f>
        <v>Labels</v>
      </c>
      <c r="R3355" t="str">
        <f t="shared" si="52"/>
        <v>BN</v>
      </c>
    </row>
    <row r="3356" spans="1:18" x14ac:dyDescent="0.25">
      <c r="A3356" t="s">
        <v>4339</v>
      </c>
      <c r="B3356" s="35">
        <v>44199</v>
      </c>
      <c r="C3356" t="s">
        <v>1054</v>
      </c>
      <c r="D3356" t="s">
        <v>24</v>
      </c>
      <c r="E3356" t="s">
        <v>2134</v>
      </c>
      <c r="F3356">
        <v>0</v>
      </c>
      <c r="G3356">
        <v>648971.4</v>
      </c>
      <c r="H3356">
        <v>280237.65000000002</v>
      </c>
      <c r="I3356">
        <v>4</v>
      </c>
      <c r="J3356" t="s">
        <v>22</v>
      </c>
      <c r="K3356" t="str">
        <f>VLOOKUP(C3356,Customer!$A$2:$F$793,2,FALSE)</f>
        <v>France</v>
      </c>
      <c r="L3356" t="str">
        <f>VLOOKUP($C3356,Customer!$A$2:$F$793,3,FALSE)</f>
        <v>Ile-de-France</v>
      </c>
      <c r="M3356" t="str">
        <f>VLOOKUP($C3356,Customer!$A$2:$F$793,4,FALSE)</f>
        <v>Drancy</v>
      </c>
      <c r="N3356" t="str">
        <f>VLOOKUP($C3356,Customer!$A$2:$F$793,5,FALSE)</f>
        <v>Central</v>
      </c>
      <c r="O3356" t="str">
        <f>VLOOKUP($C3356,Customer!$A$2:$F$793,6,FALSE)</f>
        <v>Consumer</v>
      </c>
      <c r="P3356" t="str">
        <f>VLOOKUP(E3356,Product!$B$2:$C$1811,2,FALSE)</f>
        <v>Office Supplies</v>
      </c>
      <c r="Q3356" t="str">
        <f>VLOOKUP(E3356,CHOOSE({1,2},Product!$B$2:$B$1811,Product!$A$2:$A$1811),2,FALSE)</f>
        <v>Labels</v>
      </c>
      <c r="R3356" t="str">
        <f t="shared" si="52"/>
        <v>BN</v>
      </c>
    </row>
    <row r="3357" spans="1:18" x14ac:dyDescent="0.25">
      <c r="A3357" t="s">
        <v>4339</v>
      </c>
      <c r="B3357" s="35">
        <v>44199</v>
      </c>
      <c r="C3357" t="s">
        <v>1054</v>
      </c>
      <c r="D3357" t="s">
        <v>24</v>
      </c>
      <c r="E3357" t="s">
        <v>1128</v>
      </c>
      <c r="F3357">
        <v>0</v>
      </c>
      <c r="G3357">
        <v>4926282.9000000004</v>
      </c>
      <c r="H3357">
        <v>1283193.45</v>
      </c>
      <c r="I3357">
        <v>2</v>
      </c>
      <c r="J3357" t="s">
        <v>22</v>
      </c>
      <c r="K3357" t="str">
        <f>VLOOKUP(C3357,Customer!$A$2:$F$793,2,FALSE)</f>
        <v>France</v>
      </c>
      <c r="L3357" t="str">
        <f>VLOOKUP($C3357,Customer!$A$2:$F$793,3,FALSE)</f>
        <v>Ile-de-France</v>
      </c>
      <c r="M3357" t="str">
        <f>VLOOKUP($C3357,Customer!$A$2:$F$793,4,FALSE)</f>
        <v>Drancy</v>
      </c>
      <c r="N3357" t="str">
        <f>VLOOKUP($C3357,Customer!$A$2:$F$793,5,FALSE)</f>
        <v>Central</v>
      </c>
      <c r="O3357" t="str">
        <f>VLOOKUP($C3357,Customer!$A$2:$F$793,6,FALSE)</f>
        <v>Consumer</v>
      </c>
      <c r="P3357" t="str">
        <f>VLOOKUP(E3357,Product!$B$2:$C$1811,2,FALSE)</f>
        <v>Technology</v>
      </c>
      <c r="Q3357" t="str">
        <f>VLOOKUP(E3357,CHOOSE({1,2},Product!$B$2:$B$1811,Product!$A$2:$A$1811),2,FALSE)</f>
        <v>Phones</v>
      </c>
      <c r="R3357" t="str">
        <f t="shared" si="52"/>
        <v>BN</v>
      </c>
    </row>
    <row r="3358" spans="1:18" x14ac:dyDescent="0.25">
      <c r="A3358" t="s">
        <v>4340</v>
      </c>
      <c r="B3358" s="35">
        <v>44200</v>
      </c>
      <c r="C3358" t="s">
        <v>133</v>
      </c>
      <c r="D3358" t="s">
        <v>24</v>
      </c>
      <c r="E3358" t="s">
        <v>1805</v>
      </c>
      <c r="F3358">
        <v>0.1</v>
      </c>
      <c r="G3358">
        <v>15162331.800000001</v>
      </c>
      <c r="H3358">
        <v>4380556.95</v>
      </c>
      <c r="I3358">
        <v>2</v>
      </c>
      <c r="J3358" t="s">
        <v>22</v>
      </c>
      <c r="K3358" t="str">
        <f>VLOOKUP(C3358,Customer!$A$2:$F$793,2,FALSE)</f>
        <v>Spain</v>
      </c>
      <c r="L3358" t="str">
        <f>VLOOKUP($C3358,Customer!$A$2:$F$793,3,FALSE)</f>
        <v>Andalusía</v>
      </c>
      <c r="M3358" t="str">
        <f>VLOOKUP($C3358,Customer!$A$2:$F$793,4,FALSE)</f>
        <v>Seville</v>
      </c>
      <c r="N3358" t="str">
        <f>VLOOKUP($C3358,Customer!$A$2:$F$793,5,FALSE)</f>
        <v>South</v>
      </c>
      <c r="O3358" t="str">
        <f>VLOOKUP($C3358,Customer!$A$2:$F$793,6,FALSE)</f>
        <v>Corporate</v>
      </c>
      <c r="P3358" t="str">
        <f>VLOOKUP(E3358,Product!$B$2:$C$1811,2,FALSE)</f>
        <v>Office Supplies</v>
      </c>
      <c r="Q3358" t="str">
        <f>VLOOKUP(E3358,CHOOSE({1,2},Product!$B$2:$B$1811,Product!$A$2:$A$1811),2,FALSE)</f>
        <v>Appliances</v>
      </c>
      <c r="R3358" t="str">
        <f t="shared" si="52"/>
        <v>AZ</v>
      </c>
    </row>
    <row r="3359" spans="1:18" x14ac:dyDescent="0.25">
      <c r="A3359" t="s">
        <v>4341</v>
      </c>
      <c r="B3359" s="35">
        <v>44200</v>
      </c>
      <c r="C3359" t="s">
        <v>474</v>
      </c>
      <c r="D3359" t="s">
        <v>24</v>
      </c>
      <c r="E3359" t="s">
        <v>1688</v>
      </c>
      <c r="F3359">
        <v>0</v>
      </c>
      <c r="G3359">
        <v>1504433.7</v>
      </c>
      <c r="H3359">
        <v>206490.9</v>
      </c>
      <c r="I3359">
        <v>5</v>
      </c>
      <c r="J3359" t="s">
        <v>22</v>
      </c>
      <c r="K3359" t="str">
        <f>VLOOKUP(C3359,Customer!$A$2:$F$793,2,FALSE)</f>
        <v>Austria</v>
      </c>
      <c r="L3359" t="str">
        <f>VLOOKUP($C3359,Customer!$A$2:$F$793,3,FALSE)</f>
        <v>Vienna</v>
      </c>
      <c r="M3359" t="str">
        <f>VLOOKUP($C3359,Customer!$A$2:$F$793,4,FALSE)</f>
        <v>Vienna</v>
      </c>
      <c r="N3359" t="str">
        <f>VLOOKUP($C3359,Customer!$A$2:$F$793,5,FALSE)</f>
        <v>Central</v>
      </c>
      <c r="O3359" t="str">
        <f>VLOOKUP($C3359,Customer!$A$2:$F$793,6,FALSE)</f>
        <v>Corporate</v>
      </c>
      <c r="P3359" t="str">
        <f>VLOOKUP(E3359,Product!$B$2:$C$1811,2,FALSE)</f>
        <v>Office Supplies</v>
      </c>
      <c r="Q3359" t="str">
        <f>VLOOKUP(E3359,CHOOSE({1,2},Product!$B$2:$B$1811,Product!$A$2:$A$1811),2,FALSE)</f>
        <v>Paper</v>
      </c>
      <c r="R3359" t="str">
        <f t="shared" si="52"/>
        <v>AZ</v>
      </c>
    </row>
    <row r="3360" spans="1:18" x14ac:dyDescent="0.25">
      <c r="A3360" t="s">
        <v>4342</v>
      </c>
      <c r="B3360" s="35">
        <v>44200</v>
      </c>
      <c r="C3360" t="s">
        <v>2135</v>
      </c>
      <c r="D3360" t="s">
        <v>20</v>
      </c>
      <c r="E3360" t="s">
        <v>434</v>
      </c>
      <c r="F3360">
        <v>0.6</v>
      </c>
      <c r="G3360">
        <v>3023616.75</v>
      </c>
      <c r="H3360">
        <v>-1666676.55</v>
      </c>
      <c r="I3360">
        <v>4</v>
      </c>
      <c r="J3360" t="s">
        <v>22</v>
      </c>
      <c r="K3360" t="str">
        <f>VLOOKUP(C3360,Customer!$A$2:$F$793,2,FALSE)</f>
        <v>Italy</v>
      </c>
      <c r="L3360" t="str">
        <f>VLOOKUP($C3360,Customer!$A$2:$F$793,3,FALSE)</f>
        <v>Piedmont</v>
      </c>
      <c r="M3360" t="str">
        <f>VLOOKUP($C3360,Customer!$A$2:$F$793,4,FALSE)</f>
        <v>Turin</v>
      </c>
      <c r="N3360" t="str">
        <f>VLOOKUP($C3360,Customer!$A$2:$F$793,5,FALSE)</f>
        <v>South</v>
      </c>
      <c r="O3360" t="str">
        <f>VLOOKUP($C3360,Customer!$A$2:$F$793,6,FALSE)</f>
        <v>Home Office</v>
      </c>
      <c r="P3360" t="str">
        <f>VLOOKUP(E3360,Product!$B$2:$C$1811,2,FALSE)</f>
        <v>Furniture</v>
      </c>
      <c r="Q3360" t="str">
        <f>VLOOKUP(E3360,CHOOSE({1,2},Product!$B$2:$B$1811,Product!$A$2:$A$1811),2,FALSE)</f>
        <v>Chairs</v>
      </c>
      <c r="R3360" t="str">
        <f t="shared" si="52"/>
        <v>AZ</v>
      </c>
    </row>
    <row r="3361" spans="1:18" x14ac:dyDescent="0.25">
      <c r="A3361" t="s">
        <v>4342</v>
      </c>
      <c r="B3361" s="35">
        <v>44200</v>
      </c>
      <c r="C3361" t="s">
        <v>2135</v>
      </c>
      <c r="D3361" t="s">
        <v>20</v>
      </c>
      <c r="E3361" t="s">
        <v>2136</v>
      </c>
      <c r="F3361">
        <v>0</v>
      </c>
      <c r="G3361">
        <v>3244857</v>
      </c>
      <c r="H3361">
        <v>265488.3</v>
      </c>
      <c r="I3361">
        <v>2</v>
      </c>
      <c r="J3361" t="s">
        <v>22</v>
      </c>
      <c r="K3361" t="str">
        <f>VLOOKUP(C3361,Customer!$A$2:$F$793,2,FALSE)</f>
        <v>Italy</v>
      </c>
      <c r="L3361" t="str">
        <f>VLOOKUP($C3361,Customer!$A$2:$F$793,3,FALSE)</f>
        <v>Piedmont</v>
      </c>
      <c r="M3361" t="str">
        <f>VLOOKUP($C3361,Customer!$A$2:$F$793,4,FALSE)</f>
        <v>Turin</v>
      </c>
      <c r="N3361" t="str">
        <f>VLOOKUP($C3361,Customer!$A$2:$F$793,5,FALSE)</f>
        <v>South</v>
      </c>
      <c r="O3361" t="str">
        <f>VLOOKUP($C3361,Customer!$A$2:$F$793,6,FALSE)</f>
        <v>Home Office</v>
      </c>
      <c r="P3361" t="str">
        <f>VLOOKUP(E3361,Product!$B$2:$C$1811,2,FALSE)</f>
        <v>Furniture</v>
      </c>
      <c r="Q3361" t="str">
        <f>VLOOKUP(E3361,CHOOSE({1,2},Product!$B$2:$B$1811,Product!$A$2:$A$1811),2,FALSE)</f>
        <v>Furnishings</v>
      </c>
      <c r="R3361" t="str">
        <f t="shared" si="52"/>
        <v>AZ</v>
      </c>
    </row>
    <row r="3362" spans="1:18" x14ac:dyDescent="0.25">
      <c r="A3362" t="s">
        <v>4342</v>
      </c>
      <c r="B3362" s="35">
        <v>44200</v>
      </c>
      <c r="C3362" t="s">
        <v>2135</v>
      </c>
      <c r="D3362" t="s">
        <v>20</v>
      </c>
      <c r="E3362" t="s">
        <v>1442</v>
      </c>
      <c r="F3362">
        <v>0</v>
      </c>
      <c r="G3362">
        <v>30531154.5</v>
      </c>
      <c r="H3362">
        <v>6106230.9000000004</v>
      </c>
      <c r="I3362">
        <v>4</v>
      </c>
      <c r="J3362" t="s">
        <v>26</v>
      </c>
      <c r="K3362" t="str">
        <f>VLOOKUP(C3362,Customer!$A$2:$F$793,2,FALSE)</f>
        <v>Italy</v>
      </c>
      <c r="L3362" t="str">
        <f>VLOOKUP($C3362,Customer!$A$2:$F$793,3,FALSE)</f>
        <v>Piedmont</v>
      </c>
      <c r="M3362" t="str">
        <f>VLOOKUP($C3362,Customer!$A$2:$F$793,4,FALSE)</f>
        <v>Turin</v>
      </c>
      <c r="N3362" t="str">
        <f>VLOOKUP($C3362,Customer!$A$2:$F$793,5,FALSE)</f>
        <v>South</v>
      </c>
      <c r="O3362" t="str">
        <f>VLOOKUP($C3362,Customer!$A$2:$F$793,6,FALSE)</f>
        <v>Home Office</v>
      </c>
      <c r="P3362" t="str">
        <f>VLOOKUP(E3362,Product!$B$2:$C$1811,2,FALSE)</f>
        <v>Office Supplies</v>
      </c>
      <c r="Q3362" t="str">
        <f>VLOOKUP(E3362,CHOOSE({1,2},Product!$B$2:$B$1811,Product!$A$2:$A$1811),2,FALSE)</f>
        <v>Appliances</v>
      </c>
      <c r="R3362" t="str">
        <f t="shared" si="52"/>
        <v>AZ</v>
      </c>
    </row>
    <row r="3363" spans="1:18" x14ac:dyDescent="0.25">
      <c r="A3363" t="s">
        <v>4342</v>
      </c>
      <c r="B3363" s="35">
        <v>44200</v>
      </c>
      <c r="C3363" t="s">
        <v>2135</v>
      </c>
      <c r="D3363" t="s">
        <v>20</v>
      </c>
      <c r="E3363" t="s">
        <v>757</v>
      </c>
      <c r="F3363">
        <v>0.4</v>
      </c>
      <c r="G3363">
        <v>1445436.3</v>
      </c>
      <c r="H3363">
        <v>-44248.05</v>
      </c>
      <c r="I3363">
        <v>3</v>
      </c>
      <c r="J3363" t="s">
        <v>22</v>
      </c>
      <c r="K3363" t="str">
        <f>VLOOKUP(C3363,Customer!$A$2:$F$793,2,FALSE)</f>
        <v>Italy</v>
      </c>
      <c r="L3363" t="str">
        <f>VLOOKUP($C3363,Customer!$A$2:$F$793,3,FALSE)</f>
        <v>Piedmont</v>
      </c>
      <c r="M3363" t="str">
        <f>VLOOKUP($C3363,Customer!$A$2:$F$793,4,FALSE)</f>
        <v>Turin</v>
      </c>
      <c r="N3363" t="str">
        <f>VLOOKUP($C3363,Customer!$A$2:$F$793,5,FALSE)</f>
        <v>South</v>
      </c>
      <c r="O3363" t="str">
        <f>VLOOKUP($C3363,Customer!$A$2:$F$793,6,FALSE)</f>
        <v>Home Office</v>
      </c>
      <c r="P3363" t="str">
        <f>VLOOKUP(E3363,Product!$B$2:$C$1811,2,FALSE)</f>
        <v>Office Supplies</v>
      </c>
      <c r="Q3363" t="str">
        <f>VLOOKUP(E3363,CHOOSE({1,2},Product!$B$2:$B$1811,Product!$A$2:$A$1811),2,FALSE)</f>
        <v>Storage</v>
      </c>
      <c r="R3363" t="str">
        <f t="shared" si="52"/>
        <v>AZ</v>
      </c>
    </row>
    <row r="3364" spans="1:18" x14ac:dyDescent="0.25">
      <c r="A3364" t="s">
        <v>4342</v>
      </c>
      <c r="B3364" s="35">
        <v>44200</v>
      </c>
      <c r="C3364" t="s">
        <v>2135</v>
      </c>
      <c r="D3364" t="s">
        <v>20</v>
      </c>
      <c r="E3364" t="s">
        <v>2137</v>
      </c>
      <c r="F3364">
        <v>0</v>
      </c>
      <c r="G3364">
        <v>4100319.3000000003</v>
      </c>
      <c r="H3364">
        <v>619472.70000000007</v>
      </c>
      <c r="I3364">
        <v>5</v>
      </c>
      <c r="J3364" t="s">
        <v>26</v>
      </c>
      <c r="K3364" t="str">
        <f>VLOOKUP(C3364,Customer!$A$2:$F$793,2,FALSE)</f>
        <v>Italy</v>
      </c>
      <c r="L3364" t="str">
        <f>VLOOKUP($C3364,Customer!$A$2:$F$793,3,FALSE)</f>
        <v>Piedmont</v>
      </c>
      <c r="M3364" t="str">
        <f>VLOOKUP($C3364,Customer!$A$2:$F$793,4,FALSE)</f>
        <v>Turin</v>
      </c>
      <c r="N3364" t="str">
        <f>VLOOKUP($C3364,Customer!$A$2:$F$793,5,FALSE)</f>
        <v>South</v>
      </c>
      <c r="O3364" t="str">
        <f>VLOOKUP($C3364,Customer!$A$2:$F$793,6,FALSE)</f>
        <v>Home Office</v>
      </c>
      <c r="P3364" t="str">
        <f>VLOOKUP(E3364,Product!$B$2:$C$1811,2,FALSE)</f>
        <v>Technology</v>
      </c>
      <c r="Q3364" t="str">
        <f>VLOOKUP(E3364,CHOOSE({1,2},Product!$B$2:$B$1811,Product!$A$2:$A$1811),2,FALSE)</f>
        <v>Accessories</v>
      </c>
      <c r="R3364" t="str">
        <f t="shared" si="52"/>
        <v>AZ</v>
      </c>
    </row>
    <row r="3365" spans="1:18" x14ac:dyDescent="0.25">
      <c r="A3365" t="s">
        <v>4343</v>
      </c>
      <c r="B3365" s="35">
        <v>44200</v>
      </c>
      <c r="C3365" t="s">
        <v>423</v>
      </c>
      <c r="D3365" t="s">
        <v>24</v>
      </c>
      <c r="E3365" t="s">
        <v>1990</v>
      </c>
      <c r="F3365">
        <v>0</v>
      </c>
      <c r="G3365">
        <v>958707.75</v>
      </c>
      <c r="H3365">
        <v>250738.95</v>
      </c>
      <c r="I3365">
        <v>2</v>
      </c>
      <c r="J3365" t="s">
        <v>26</v>
      </c>
      <c r="K3365" t="str">
        <f>VLOOKUP(C3365,Customer!$A$2:$F$793,2,FALSE)</f>
        <v>Netherlands</v>
      </c>
      <c r="L3365" t="str">
        <f>VLOOKUP($C3365,Customer!$A$2:$F$793,3,FALSE)</f>
        <v>South Holland</v>
      </c>
      <c r="M3365" t="str">
        <f>VLOOKUP($C3365,Customer!$A$2:$F$793,4,FALSE)</f>
        <v>Rotterdam</v>
      </c>
      <c r="N3365" t="str">
        <f>VLOOKUP($C3365,Customer!$A$2:$F$793,5,FALSE)</f>
        <v>Central</v>
      </c>
      <c r="O3365" t="str">
        <f>VLOOKUP($C3365,Customer!$A$2:$F$793,6,FALSE)</f>
        <v>Consumer</v>
      </c>
      <c r="P3365" t="str">
        <f>VLOOKUP(E3365,Product!$B$2:$C$1811,2,FALSE)</f>
        <v>Office Supplies</v>
      </c>
      <c r="Q3365" t="str">
        <f>VLOOKUP(E3365,CHOOSE({1,2},Product!$B$2:$B$1811,Product!$A$2:$A$1811),2,FALSE)</f>
        <v>Paper</v>
      </c>
      <c r="R3365" t="str">
        <f t="shared" si="52"/>
        <v>AZ</v>
      </c>
    </row>
    <row r="3366" spans="1:18" x14ac:dyDescent="0.25">
      <c r="A3366" t="s">
        <v>4343</v>
      </c>
      <c r="B3366" s="35">
        <v>44200</v>
      </c>
      <c r="C3366" t="s">
        <v>423</v>
      </c>
      <c r="D3366" t="s">
        <v>24</v>
      </c>
      <c r="E3366" t="s">
        <v>351</v>
      </c>
      <c r="F3366">
        <v>0.1</v>
      </c>
      <c r="G3366">
        <v>22478009.400000002</v>
      </c>
      <c r="H3366">
        <v>-752216.85</v>
      </c>
      <c r="I3366">
        <v>8</v>
      </c>
      <c r="J3366" t="s">
        <v>22</v>
      </c>
      <c r="K3366" t="str">
        <f>VLOOKUP(C3366,Customer!$A$2:$F$793,2,FALSE)</f>
        <v>Netherlands</v>
      </c>
      <c r="L3366" t="str">
        <f>VLOOKUP($C3366,Customer!$A$2:$F$793,3,FALSE)</f>
        <v>South Holland</v>
      </c>
      <c r="M3366" t="str">
        <f>VLOOKUP($C3366,Customer!$A$2:$F$793,4,FALSE)</f>
        <v>Rotterdam</v>
      </c>
      <c r="N3366" t="str">
        <f>VLOOKUP($C3366,Customer!$A$2:$F$793,5,FALSE)</f>
        <v>Central</v>
      </c>
      <c r="O3366" t="str">
        <f>VLOOKUP($C3366,Customer!$A$2:$F$793,6,FALSE)</f>
        <v>Consumer</v>
      </c>
      <c r="P3366" t="str">
        <f>VLOOKUP(E3366,Product!$B$2:$C$1811,2,FALSE)</f>
        <v>Office Supplies</v>
      </c>
      <c r="Q3366" t="str">
        <f>VLOOKUP(E3366,CHOOSE({1,2},Product!$B$2:$B$1811,Product!$A$2:$A$1811),2,FALSE)</f>
        <v>Storage</v>
      </c>
      <c r="R3366" t="str">
        <f t="shared" si="52"/>
        <v>AZ</v>
      </c>
    </row>
    <row r="3367" spans="1:18" x14ac:dyDescent="0.25">
      <c r="A3367" t="s">
        <v>4344</v>
      </c>
      <c r="B3367" s="35">
        <v>44200</v>
      </c>
      <c r="C3367" t="s">
        <v>1227</v>
      </c>
      <c r="D3367" t="s">
        <v>24</v>
      </c>
      <c r="E3367" t="s">
        <v>2138</v>
      </c>
      <c r="F3367">
        <v>0</v>
      </c>
      <c r="G3367">
        <v>10059056.700000001</v>
      </c>
      <c r="H3367">
        <v>4823037.45</v>
      </c>
      <c r="I3367">
        <v>4</v>
      </c>
      <c r="J3367" t="s">
        <v>26</v>
      </c>
      <c r="K3367" t="str">
        <f>VLOOKUP(C3367,Customer!$A$2:$F$793,2,FALSE)</f>
        <v>Spain</v>
      </c>
      <c r="L3367" t="str">
        <f>VLOOKUP($C3367,Customer!$A$2:$F$793,3,FALSE)</f>
        <v>Catalonia</v>
      </c>
      <c r="M3367" t="str">
        <f>VLOOKUP($C3367,Customer!$A$2:$F$793,4,FALSE)</f>
        <v>Girona</v>
      </c>
      <c r="N3367" t="str">
        <f>VLOOKUP($C3367,Customer!$A$2:$F$793,5,FALSE)</f>
        <v>South</v>
      </c>
      <c r="O3367" t="str">
        <f>VLOOKUP($C3367,Customer!$A$2:$F$793,6,FALSE)</f>
        <v>Consumer</v>
      </c>
      <c r="P3367" t="str">
        <f>VLOOKUP(E3367,Product!$B$2:$C$1811,2,FALSE)</f>
        <v>Furniture</v>
      </c>
      <c r="Q3367" t="str">
        <f>VLOOKUP(E3367,CHOOSE({1,2},Product!$B$2:$B$1811,Product!$A$2:$A$1811),2,FALSE)</f>
        <v>Chairs</v>
      </c>
      <c r="R3367" t="str">
        <f t="shared" si="52"/>
        <v>BN</v>
      </c>
    </row>
    <row r="3368" spans="1:18" x14ac:dyDescent="0.25">
      <c r="A3368" t="s">
        <v>4345</v>
      </c>
      <c r="B3368" s="35">
        <v>44200</v>
      </c>
      <c r="C3368" t="s">
        <v>1548</v>
      </c>
      <c r="D3368" t="s">
        <v>20</v>
      </c>
      <c r="E3368" t="s">
        <v>161</v>
      </c>
      <c r="F3368">
        <v>0.5</v>
      </c>
      <c r="G3368">
        <v>280237.65000000002</v>
      </c>
      <c r="H3368">
        <v>-14749.35</v>
      </c>
      <c r="I3368">
        <v>2</v>
      </c>
      <c r="J3368" t="s">
        <v>26</v>
      </c>
      <c r="K3368" t="str">
        <f>VLOOKUP(C3368,Customer!$A$2:$F$793,2,FALSE)</f>
        <v>United Kingdom</v>
      </c>
      <c r="L3368" t="str">
        <f>VLOOKUP($C3368,Customer!$A$2:$F$793,3,FALSE)</f>
        <v>Wales</v>
      </c>
      <c r="M3368" t="str">
        <f>VLOOKUP($C3368,Customer!$A$2:$F$793,4,FALSE)</f>
        <v>Barry</v>
      </c>
      <c r="N3368" t="str">
        <f>VLOOKUP($C3368,Customer!$A$2:$F$793,5,FALSE)</f>
        <v>North</v>
      </c>
      <c r="O3368" t="str">
        <f>VLOOKUP($C3368,Customer!$A$2:$F$793,6,FALSE)</f>
        <v>Consumer</v>
      </c>
      <c r="P3368" t="str">
        <f>VLOOKUP(E3368,Product!$B$2:$C$1811,2,FALSE)</f>
        <v>Office Supplies</v>
      </c>
      <c r="Q3368" t="str">
        <f>VLOOKUP(E3368,CHOOSE({1,2},Product!$B$2:$B$1811,Product!$A$2:$A$1811),2,FALSE)</f>
        <v>Fasteners</v>
      </c>
      <c r="R3368" t="str">
        <f t="shared" si="52"/>
        <v>BN</v>
      </c>
    </row>
    <row r="3369" spans="1:18" x14ac:dyDescent="0.25">
      <c r="A3369" t="s">
        <v>4346</v>
      </c>
      <c r="B3369" s="35">
        <v>44201</v>
      </c>
      <c r="C3369" t="s">
        <v>1427</v>
      </c>
      <c r="D3369" t="s">
        <v>24</v>
      </c>
      <c r="E3369" t="s">
        <v>1056</v>
      </c>
      <c r="F3369">
        <v>0.1</v>
      </c>
      <c r="G3369">
        <v>40663957.950000003</v>
      </c>
      <c r="H3369">
        <v>17168243.400000002</v>
      </c>
      <c r="I3369">
        <v>7</v>
      </c>
      <c r="J3369" t="s">
        <v>22</v>
      </c>
      <c r="K3369" t="str">
        <f>VLOOKUP(C3369,Customer!$A$2:$F$793,2,FALSE)</f>
        <v>Netherlands</v>
      </c>
      <c r="L3369" t="str">
        <f>VLOOKUP($C3369,Customer!$A$2:$F$793,3,FALSE)</f>
        <v>North Brabant</v>
      </c>
      <c r="M3369" t="str">
        <f>VLOOKUP($C3369,Customer!$A$2:$F$793,4,FALSE)</f>
        <v>Breda</v>
      </c>
      <c r="N3369" t="str">
        <f>VLOOKUP($C3369,Customer!$A$2:$F$793,5,FALSE)</f>
        <v>Central</v>
      </c>
      <c r="O3369" t="str">
        <f>VLOOKUP($C3369,Customer!$A$2:$F$793,6,FALSE)</f>
        <v>Consumer</v>
      </c>
      <c r="P3369" t="str">
        <f>VLOOKUP(E3369,Product!$B$2:$C$1811,2,FALSE)</f>
        <v>Furniture</v>
      </c>
      <c r="Q3369" t="str">
        <f>VLOOKUP(E3369,CHOOSE({1,2},Product!$B$2:$B$1811,Product!$A$2:$A$1811),2,FALSE)</f>
        <v>Bookcases</v>
      </c>
      <c r="R3369" t="str">
        <f t="shared" si="52"/>
        <v>AZ</v>
      </c>
    </row>
    <row r="3370" spans="1:18" x14ac:dyDescent="0.25">
      <c r="A3370" t="s">
        <v>4346</v>
      </c>
      <c r="B3370" s="35">
        <v>44201</v>
      </c>
      <c r="C3370" t="s">
        <v>1427</v>
      </c>
      <c r="D3370" t="s">
        <v>24</v>
      </c>
      <c r="E3370" t="s">
        <v>1691</v>
      </c>
      <c r="F3370">
        <v>0</v>
      </c>
      <c r="G3370">
        <v>589974</v>
      </c>
      <c r="H3370">
        <v>265488.3</v>
      </c>
      <c r="I3370">
        <v>2</v>
      </c>
      <c r="J3370" t="s">
        <v>22</v>
      </c>
      <c r="K3370" t="str">
        <f>VLOOKUP(C3370,Customer!$A$2:$F$793,2,FALSE)</f>
        <v>Netherlands</v>
      </c>
      <c r="L3370" t="str">
        <f>VLOOKUP($C3370,Customer!$A$2:$F$793,3,FALSE)</f>
        <v>North Brabant</v>
      </c>
      <c r="M3370" t="str">
        <f>VLOOKUP($C3370,Customer!$A$2:$F$793,4,FALSE)</f>
        <v>Breda</v>
      </c>
      <c r="N3370" t="str">
        <f>VLOOKUP($C3370,Customer!$A$2:$F$793,5,FALSE)</f>
        <v>Central</v>
      </c>
      <c r="O3370" t="str">
        <f>VLOOKUP($C3370,Customer!$A$2:$F$793,6,FALSE)</f>
        <v>Consumer</v>
      </c>
      <c r="P3370" t="str">
        <f>VLOOKUP(E3370,Product!$B$2:$C$1811,2,FALSE)</f>
        <v>Office Supplies</v>
      </c>
      <c r="Q3370" t="str">
        <f>VLOOKUP(E3370,CHOOSE({1,2},Product!$B$2:$B$1811,Product!$A$2:$A$1811),2,FALSE)</f>
        <v>Supplies</v>
      </c>
      <c r="R3370" t="str">
        <f t="shared" si="52"/>
        <v>AZ</v>
      </c>
    </row>
    <row r="3371" spans="1:18" x14ac:dyDescent="0.25">
      <c r="A3371" t="s">
        <v>4347</v>
      </c>
      <c r="B3371" s="35">
        <v>44203</v>
      </c>
      <c r="C3371" t="s">
        <v>249</v>
      </c>
      <c r="D3371" t="s">
        <v>20</v>
      </c>
      <c r="E3371" t="s">
        <v>1094</v>
      </c>
      <c r="F3371">
        <v>0</v>
      </c>
      <c r="G3371">
        <v>2433642.75</v>
      </c>
      <c r="H3371">
        <v>855462.3</v>
      </c>
      <c r="I3371">
        <v>3</v>
      </c>
      <c r="J3371" t="s">
        <v>22</v>
      </c>
      <c r="K3371" t="str">
        <f>VLOOKUP(C3371,Customer!$A$2:$F$793,2,FALSE)</f>
        <v>France</v>
      </c>
      <c r="L3371" t="str">
        <f>VLOOKUP($C3371,Customer!$A$2:$F$793,3,FALSE)</f>
        <v>Ile-de-France</v>
      </c>
      <c r="M3371" t="str">
        <f>VLOOKUP($C3371,Customer!$A$2:$F$793,4,FALSE)</f>
        <v>Paris</v>
      </c>
      <c r="N3371" t="str">
        <f>VLOOKUP($C3371,Customer!$A$2:$F$793,5,FALSE)</f>
        <v>Central</v>
      </c>
      <c r="O3371" t="str">
        <f>VLOOKUP($C3371,Customer!$A$2:$F$793,6,FALSE)</f>
        <v>Consumer</v>
      </c>
      <c r="P3371" t="str">
        <f>VLOOKUP(E3371,Product!$B$2:$C$1811,2,FALSE)</f>
        <v>Office Supplies</v>
      </c>
      <c r="Q3371" t="str">
        <f>VLOOKUP(E3371,CHOOSE({1,2},Product!$B$2:$B$1811,Product!$A$2:$A$1811),2,FALSE)</f>
        <v>Art</v>
      </c>
      <c r="R3371" t="str">
        <f t="shared" si="52"/>
        <v>AZ</v>
      </c>
    </row>
    <row r="3372" spans="1:18" x14ac:dyDescent="0.25">
      <c r="A3372" t="s">
        <v>4347</v>
      </c>
      <c r="B3372" s="35">
        <v>44203</v>
      </c>
      <c r="C3372" t="s">
        <v>249</v>
      </c>
      <c r="D3372" t="s">
        <v>20</v>
      </c>
      <c r="E3372" t="s">
        <v>688</v>
      </c>
      <c r="F3372">
        <v>0</v>
      </c>
      <c r="G3372">
        <v>3643089.45</v>
      </c>
      <c r="H3372">
        <v>1091451.9000000001</v>
      </c>
      <c r="I3372">
        <v>4</v>
      </c>
      <c r="J3372" t="s">
        <v>26</v>
      </c>
      <c r="K3372" t="str">
        <f>VLOOKUP(C3372,Customer!$A$2:$F$793,2,FALSE)</f>
        <v>France</v>
      </c>
      <c r="L3372" t="str">
        <f>VLOOKUP($C3372,Customer!$A$2:$F$793,3,FALSE)</f>
        <v>Ile-de-France</v>
      </c>
      <c r="M3372" t="str">
        <f>VLOOKUP($C3372,Customer!$A$2:$F$793,4,FALSE)</f>
        <v>Paris</v>
      </c>
      <c r="N3372" t="str">
        <f>VLOOKUP($C3372,Customer!$A$2:$F$793,5,FALSE)</f>
        <v>Central</v>
      </c>
      <c r="O3372" t="str">
        <f>VLOOKUP($C3372,Customer!$A$2:$F$793,6,FALSE)</f>
        <v>Consumer</v>
      </c>
      <c r="P3372" t="str">
        <f>VLOOKUP(E3372,Product!$B$2:$C$1811,2,FALSE)</f>
        <v>Office Supplies</v>
      </c>
      <c r="Q3372" t="str">
        <f>VLOOKUP(E3372,CHOOSE({1,2},Product!$B$2:$B$1811,Product!$A$2:$A$1811),2,FALSE)</f>
        <v>Storage</v>
      </c>
      <c r="R3372" t="str">
        <f t="shared" si="52"/>
        <v>AZ</v>
      </c>
    </row>
    <row r="3373" spans="1:18" x14ac:dyDescent="0.25">
      <c r="A3373" t="s">
        <v>4348</v>
      </c>
      <c r="B3373" s="35">
        <v>44203</v>
      </c>
      <c r="C3373" t="s">
        <v>566</v>
      </c>
      <c r="D3373" t="s">
        <v>24</v>
      </c>
      <c r="E3373" t="s">
        <v>306</v>
      </c>
      <c r="F3373">
        <v>0.1</v>
      </c>
      <c r="G3373">
        <v>530976.6</v>
      </c>
      <c r="H3373">
        <v>-44248.05</v>
      </c>
      <c r="I3373">
        <v>3</v>
      </c>
      <c r="J3373" t="s">
        <v>22</v>
      </c>
      <c r="K3373" t="str">
        <f>VLOOKUP(C3373,Customer!$A$2:$F$793,2,FALSE)</f>
        <v>France</v>
      </c>
      <c r="L3373" t="str">
        <f>VLOOKUP($C3373,Customer!$A$2:$F$793,3,FALSE)</f>
        <v>Auvergne-Rhône-Alpes</v>
      </c>
      <c r="M3373" t="str">
        <f>VLOOKUP($C3373,Customer!$A$2:$F$793,4,FALSE)</f>
        <v>Lyon</v>
      </c>
      <c r="N3373" t="str">
        <f>VLOOKUP($C3373,Customer!$A$2:$F$793,5,FALSE)</f>
        <v>Central</v>
      </c>
      <c r="O3373" t="str">
        <f>VLOOKUP($C3373,Customer!$A$2:$F$793,6,FALSE)</f>
        <v>Corporate</v>
      </c>
      <c r="P3373" t="str">
        <f>VLOOKUP(E3373,Product!$B$2:$C$1811,2,FALSE)</f>
        <v>Office Supplies</v>
      </c>
      <c r="Q3373" t="str">
        <f>VLOOKUP(E3373,CHOOSE({1,2},Product!$B$2:$B$1811,Product!$A$2:$A$1811),2,FALSE)</f>
        <v>Art</v>
      </c>
      <c r="R3373" t="str">
        <f t="shared" si="52"/>
        <v>BN</v>
      </c>
    </row>
    <row r="3374" spans="1:18" x14ac:dyDescent="0.25">
      <c r="A3374" t="s">
        <v>4348</v>
      </c>
      <c r="B3374" s="35">
        <v>44203</v>
      </c>
      <c r="C3374" t="s">
        <v>566</v>
      </c>
      <c r="D3374" t="s">
        <v>24</v>
      </c>
      <c r="E3374" t="s">
        <v>95</v>
      </c>
      <c r="F3374">
        <v>0.1</v>
      </c>
      <c r="G3374">
        <v>457229.85000000003</v>
      </c>
      <c r="H3374">
        <v>88496.1</v>
      </c>
      <c r="I3374">
        <v>6</v>
      </c>
      <c r="J3374" t="s">
        <v>22</v>
      </c>
      <c r="K3374" t="str">
        <f>VLOOKUP(C3374,Customer!$A$2:$F$793,2,FALSE)</f>
        <v>France</v>
      </c>
      <c r="L3374" t="str">
        <f>VLOOKUP($C3374,Customer!$A$2:$F$793,3,FALSE)</f>
        <v>Auvergne-Rhône-Alpes</v>
      </c>
      <c r="M3374" t="str">
        <f>VLOOKUP($C3374,Customer!$A$2:$F$793,4,FALSE)</f>
        <v>Lyon</v>
      </c>
      <c r="N3374" t="str">
        <f>VLOOKUP($C3374,Customer!$A$2:$F$793,5,FALSE)</f>
        <v>Central</v>
      </c>
      <c r="O3374" t="str">
        <f>VLOOKUP($C3374,Customer!$A$2:$F$793,6,FALSE)</f>
        <v>Corporate</v>
      </c>
      <c r="P3374" t="str">
        <f>VLOOKUP(E3374,Product!$B$2:$C$1811,2,FALSE)</f>
        <v>Office Supplies</v>
      </c>
      <c r="Q3374" t="str">
        <f>VLOOKUP(E3374,CHOOSE({1,2},Product!$B$2:$B$1811,Product!$A$2:$A$1811),2,FALSE)</f>
        <v>Binders</v>
      </c>
      <c r="R3374" t="str">
        <f t="shared" si="52"/>
        <v>BN</v>
      </c>
    </row>
    <row r="3375" spans="1:18" x14ac:dyDescent="0.25">
      <c r="A3375" t="s">
        <v>4348</v>
      </c>
      <c r="B3375" s="35">
        <v>44203</v>
      </c>
      <c r="C3375" t="s">
        <v>566</v>
      </c>
      <c r="D3375" t="s">
        <v>24</v>
      </c>
      <c r="E3375" t="s">
        <v>556</v>
      </c>
      <c r="F3375">
        <v>0.1</v>
      </c>
      <c r="G3375">
        <v>103245.45</v>
      </c>
      <c r="H3375">
        <v>0</v>
      </c>
      <c r="I3375">
        <v>1</v>
      </c>
      <c r="J3375" t="s">
        <v>26</v>
      </c>
      <c r="K3375" t="str">
        <f>VLOOKUP(C3375,Customer!$A$2:$F$793,2,FALSE)</f>
        <v>France</v>
      </c>
      <c r="L3375" t="str">
        <f>VLOOKUP($C3375,Customer!$A$2:$F$793,3,FALSE)</f>
        <v>Auvergne-Rhône-Alpes</v>
      </c>
      <c r="M3375" t="str">
        <f>VLOOKUP($C3375,Customer!$A$2:$F$793,4,FALSE)</f>
        <v>Lyon</v>
      </c>
      <c r="N3375" t="str">
        <f>VLOOKUP($C3375,Customer!$A$2:$F$793,5,FALSE)</f>
        <v>Central</v>
      </c>
      <c r="O3375" t="str">
        <f>VLOOKUP($C3375,Customer!$A$2:$F$793,6,FALSE)</f>
        <v>Corporate</v>
      </c>
      <c r="P3375" t="str">
        <f>VLOOKUP(E3375,Product!$B$2:$C$1811,2,FALSE)</f>
        <v>Office Supplies</v>
      </c>
      <c r="Q3375" t="str">
        <f>VLOOKUP(E3375,CHOOSE({1,2},Product!$B$2:$B$1811,Product!$A$2:$A$1811),2,FALSE)</f>
        <v>Envelopes</v>
      </c>
      <c r="R3375" t="str">
        <f t="shared" si="52"/>
        <v>BN</v>
      </c>
    </row>
    <row r="3376" spans="1:18" x14ac:dyDescent="0.25">
      <c r="A3376" t="s">
        <v>4348</v>
      </c>
      <c r="B3376" s="35">
        <v>44203</v>
      </c>
      <c r="C3376" t="s">
        <v>566</v>
      </c>
      <c r="D3376" t="s">
        <v>24</v>
      </c>
      <c r="E3376" t="s">
        <v>66</v>
      </c>
      <c r="F3376">
        <v>0.1</v>
      </c>
      <c r="G3376">
        <v>23702205.449999999</v>
      </c>
      <c r="H3376">
        <v>1843668.75</v>
      </c>
      <c r="I3376">
        <v>9</v>
      </c>
      <c r="J3376" t="s">
        <v>26</v>
      </c>
      <c r="K3376" t="str">
        <f>VLOOKUP(C3376,Customer!$A$2:$F$793,2,FALSE)</f>
        <v>France</v>
      </c>
      <c r="L3376" t="str">
        <f>VLOOKUP($C3376,Customer!$A$2:$F$793,3,FALSE)</f>
        <v>Auvergne-Rhône-Alpes</v>
      </c>
      <c r="M3376" t="str">
        <f>VLOOKUP($C3376,Customer!$A$2:$F$793,4,FALSE)</f>
        <v>Lyon</v>
      </c>
      <c r="N3376" t="str">
        <f>VLOOKUP($C3376,Customer!$A$2:$F$793,5,FALSE)</f>
        <v>Central</v>
      </c>
      <c r="O3376" t="str">
        <f>VLOOKUP($C3376,Customer!$A$2:$F$793,6,FALSE)</f>
        <v>Corporate</v>
      </c>
      <c r="P3376" t="str">
        <f>VLOOKUP(E3376,Product!$B$2:$C$1811,2,FALSE)</f>
        <v>Office Supplies</v>
      </c>
      <c r="Q3376" t="str">
        <f>VLOOKUP(E3376,CHOOSE({1,2},Product!$B$2:$B$1811,Product!$A$2:$A$1811),2,FALSE)</f>
        <v>Storage</v>
      </c>
      <c r="R3376" t="str">
        <f t="shared" si="52"/>
        <v>BN</v>
      </c>
    </row>
    <row r="3377" spans="1:18" x14ac:dyDescent="0.25">
      <c r="A3377" t="s">
        <v>4348</v>
      </c>
      <c r="B3377" s="35">
        <v>44203</v>
      </c>
      <c r="C3377" t="s">
        <v>566</v>
      </c>
      <c r="D3377" t="s">
        <v>24</v>
      </c>
      <c r="E3377" t="s">
        <v>1724</v>
      </c>
      <c r="F3377">
        <v>0.1</v>
      </c>
      <c r="G3377">
        <v>575224.65</v>
      </c>
      <c r="H3377">
        <v>147493.5</v>
      </c>
      <c r="I3377">
        <v>1</v>
      </c>
      <c r="J3377" t="s">
        <v>22</v>
      </c>
      <c r="K3377" t="str">
        <f>VLOOKUP(C3377,Customer!$A$2:$F$793,2,FALSE)</f>
        <v>France</v>
      </c>
      <c r="L3377" t="str">
        <f>VLOOKUP($C3377,Customer!$A$2:$F$793,3,FALSE)</f>
        <v>Auvergne-Rhône-Alpes</v>
      </c>
      <c r="M3377" t="str">
        <f>VLOOKUP($C3377,Customer!$A$2:$F$793,4,FALSE)</f>
        <v>Lyon</v>
      </c>
      <c r="N3377" t="str">
        <f>VLOOKUP($C3377,Customer!$A$2:$F$793,5,FALSE)</f>
        <v>Central</v>
      </c>
      <c r="O3377" t="str">
        <f>VLOOKUP($C3377,Customer!$A$2:$F$793,6,FALSE)</f>
        <v>Corporate</v>
      </c>
      <c r="P3377" t="str">
        <f>VLOOKUP(E3377,Product!$B$2:$C$1811,2,FALSE)</f>
        <v>Technology</v>
      </c>
      <c r="Q3377" t="str">
        <f>VLOOKUP(E3377,CHOOSE({1,2},Product!$B$2:$B$1811,Product!$A$2:$A$1811),2,FALSE)</f>
        <v>Accessories</v>
      </c>
      <c r="R3377" t="str">
        <f t="shared" si="52"/>
        <v>BN</v>
      </c>
    </row>
    <row r="3378" spans="1:18" x14ac:dyDescent="0.25">
      <c r="A3378" t="s">
        <v>4349</v>
      </c>
      <c r="B3378" s="35">
        <v>44203</v>
      </c>
      <c r="C3378" t="s">
        <v>2139</v>
      </c>
      <c r="D3378" t="s">
        <v>33</v>
      </c>
      <c r="E3378" t="s">
        <v>2043</v>
      </c>
      <c r="F3378">
        <v>0.6</v>
      </c>
      <c r="G3378">
        <v>324485.7</v>
      </c>
      <c r="H3378">
        <v>-294987</v>
      </c>
      <c r="I3378">
        <v>1</v>
      </c>
      <c r="J3378" t="s">
        <v>26</v>
      </c>
      <c r="K3378" t="str">
        <f>VLOOKUP(C3378,Customer!$A$2:$F$793,2,FALSE)</f>
        <v>Italy</v>
      </c>
      <c r="L3378" t="str">
        <f>VLOOKUP($C3378,Customer!$A$2:$F$793,3,FALSE)</f>
        <v>Campania</v>
      </c>
      <c r="M3378" t="str">
        <f>VLOOKUP($C3378,Customer!$A$2:$F$793,4,FALSE)</f>
        <v>Battipaglia</v>
      </c>
      <c r="N3378" t="str">
        <f>VLOOKUP($C3378,Customer!$A$2:$F$793,5,FALSE)</f>
        <v>South</v>
      </c>
      <c r="O3378" t="str">
        <f>VLOOKUP($C3378,Customer!$A$2:$F$793,6,FALSE)</f>
        <v>Consumer</v>
      </c>
      <c r="P3378" t="str">
        <f>VLOOKUP(E3378,Product!$B$2:$C$1811,2,FALSE)</f>
        <v>Furniture</v>
      </c>
      <c r="Q3378" t="str">
        <f>VLOOKUP(E3378,CHOOSE({1,2},Product!$B$2:$B$1811,Product!$A$2:$A$1811),2,FALSE)</f>
        <v>Chairs</v>
      </c>
      <c r="R3378" t="str">
        <f t="shared" si="52"/>
        <v>BN</v>
      </c>
    </row>
    <row r="3379" spans="1:18" x14ac:dyDescent="0.25">
      <c r="A3379" t="s">
        <v>4350</v>
      </c>
      <c r="B3379" s="35">
        <v>44204</v>
      </c>
      <c r="C3379" t="s">
        <v>1135</v>
      </c>
      <c r="D3379" t="s">
        <v>33</v>
      </c>
      <c r="E3379" t="s">
        <v>1069</v>
      </c>
      <c r="F3379">
        <v>0</v>
      </c>
      <c r="G3379">
        <v>840712.95000000007</v>
      </c>
      <c r="H3379">
        <v>44248.05</v>
      </c>
      <c r="I3379">
        <v>2</v>
      </c>
      <c r="J3379" t="s">
        <v>22</v>
      </c>
      <c r="K3379" t="str">
        <f>VLOOKUP(C3379,Customer!$A$2:$F$793,2,FALSE)</f>
        <v>United Kingdom</v>
      </c>
      <c r="L3379" t="str">
        <f>VLOOKUP($C3379,Customer!$A$2:$F$793,3,FALSE)</f>
        <v>England</v>
      </c>
      <c r="M3379" t="str">
        <f>VLOOKUP($C3379,Customer!$A$2:$F$793,4,FALSE)</f>
        <v>Waterlooville</v>
      </c>
      <c r="N3379" t="str">
        <f>VLOOKUP($C3379,Customer!$A$2:$F$793,5,FALSE)</f>
        <v>North</v>
      </c>
      <c r="O3379" t="str">
        <f>VLOOKUP($C3379,Customer!$A$2:$F$793,6,FALSE)</f>
        <v>Home Office</v>
      </c>
      <c r="P3379" t="str">
        <f>VLOOKUP(E3379,Product!$B$2:$C$1811,2,FALSE)</f>
        <v>Office Supplies</v>
      </c>
      <c r="Q3379" t="str">
        <f>VLOOKUP(E3379,CHOOSE({1,2},Product!$B$2:$B$1811,Product!$A$2:$A$1811),2,FALSE)</f>
        <v>Paper</v>
      </c>
      <c r="R3379" t="str">
        <f t="shared" si="52"/>
        <v>AZ</v>
      </c>
    </row>
    <row r="3380" spans="1:18" x14ac:dyDescent="0.25">
      <c r="A3380" t="s">
        <v>4351</v>
      </c>
      <c r="B3380" s="35">
        <v>44204</v>
      </c>
      <c r="C3380" t="s">
        <v>247</v>
      </c>
      <c r="D3380" t="s">
        <v>24</v>
      </c>
      <c r="E3380" t="s">
        <v>2107</v>
      </c>
      <c r="F3380">
        <v>0.5</v>
      </c>
      <c r="G3380">
        <v>9705072.3000000007</v>
      </c>
      <c r="H3380">
        <v>-973457.1</v>
      </c>
      <c r="I3380">
        <v>3</v>
      </c>
      <c r="J3380" t="s">
        <v>22</v>
      </c>
      <c r="K3380" t="str">
        <f>VLOOKUP(C3380,Customer!$A$2:$F$793,2,FALSE)</f>
        <v>Italy</v>
      </c>
      <c r="L3380" t="str">
        <f>VLOOKUP($C3380,Customer!$A$2:$F$793,3,FALSE)</f>
        <v>Emilia-Romagna</v>
      </c>
      <c r="M3380" t="str">
        <f>VLOOKUP($C3380,Customer!$A$2:$F$793,4,FALSE)</f>
        <v>Rimini</v>
      </c>
      <c r="N3380" t="str">
        <f>VLOOKUP($C3380,Customer!$A$2:$F$793,5,FALSE)</f>
        <v>South</v>
      </c>
      <c r="O3380" t="str">
        <f>VLOOKUP($C3380,Customer!$A$2:$F$793,6,FALSE)</f>
        <v>Consumer</v>
      </c>
      <c r="P3380" t="str">
        <f>VLOOKUP(E3380,Product!$B$2:$C$1811,2,FALSE)</f>
        <v>Furniture</v>
      </c>
      <c r="Q3380" t="str">
        <f>VLOOKUP(E3380,CHOOSE({1,2},Product!$B$2:$B$1811,Product!$A$2:$A$1811),2,FALSE)</f>
        <v>Bookcases</v>
      </c>
      <c r="R3380" t="str">
        <f t="shared" si="52"/>
        <v>BN</v>
      </c>
    </row>
    <row r="3381" spans="1:18" x14ac:dyDescent="0.25">
      <c r="A3381" t="s">
        <v>4352</v>
      </c>
      <c r="B3381" s="35">
        <v>44205</v>
      </c>
      <c r="C3381" t="s">
        <v>1262</v>
      </c>
      <c r="D3381" t="s">
        <v>33</v>
      </c>
      <c r="E3381" t="s">
        <v>95</v>
      </c>
      <c r="F3381">
        <v>0</v>
      </c>
      <c r="G3381">
        <v>280237.65000000002</v>
      </c>
      <c r="H3381">
        <v>14749.35</v>
      </c>
      <c r="I3381">
        <v>3</v>
      </c>
      <c r="J3381" t="s">
        <v>22</v>
      </c>
      <c r="K3381" t="str">
        <f>VLOOKUP(C3381,Customer!$A$2:$F$793,2,FALSE)</f>
        <v>France</v>
      </c>
      <c r="L3381" t="str">
        <f>VLOOKUP($C3381,Customer!$A$2:$F$793,3,FALSE)</f>
        <v>Alsace-Champagne-Ardenne-Lorraine</v>
      </c>
      <c r="M3381" t="str">
        <f>VLOOKUP($C3381,Customer!$A$2:$F$793,4,FALSE)</f>
        <v>Reims</v>
      </c>
      <c r="N3381" t="str">
        <f>VLOOKUP($C3381,Customer!$A$2:$F$793,5,FALSE)</f>
        <v>Central</v>
      </c>
      <c r="O3381" t="str">
        <f>VLOOKUP($C3381,Customer!$A$2:$F$793,6,FALSE)</f>
        <v>Home Office</v>
      </c>
      <c r="P3381" t="str">
        <f>VLOOKUP(E3381,Product!$B$2:$C$1811,2,FALSE)</f>
        <v>Office Supplies</v>
      </c>
      <c r="Q3381" t="str">
        <f>VLOOKUP(E3381,CHOOSE({1,2},Product!$B$2:$B$1811,Product!$A$2:$A$1811),2,FALSE)</f>
        <v>Binders</v>
      </c>
      <c r="R3381" t="str">
        <f t="shared" si="52"/>
        <v>AZ</v>
      </c>
    </row>
    <row r="3382" spans="1:18" x14ac:dyDescent="0.25">
      <c r="A3382" t="s">
        <v>4353</v>
      </c>
      <c r="B3382" s="35">
        <v>44207</v>
      </c>
      <c r="C3382" t="s">
        <v>2106</v>
      </c>
      <c r="D3382" t="s">
        <v>20</v>
      </c>
      <c r="E3382" t="s">
        <v>1363</v>
      </c>
      <c r="F3382">
        <v>0</v>
      </c>
      <c r="G3382">
        <v>11799480</v>
      </c>
      <c r="H3382">
        <v>2477890.8000000003</v>
      </c>
      <c r="I3382">
        <v>3</v>
      </c>
      <c r="J3382" t="s">
        <v>26</v>
      </c>
      <c r="K3382" t="str">
        <f>VLOOKUP(C3382,Customer!$A$2:$F$793,2,FALSE)</f>
        <v>United Kingdom</v>
      </c>
      <c r="L3382" t="str">
        <f>VLOOKUP($C3382,Customer!$A$2:$F$793,3,FALSE)</f>
        <v>England</v>
      </c>
      <c r="M3382" t="str">
        <f>VLOOKUP($C3382,Customer!$A$2:$F$793,4,FALSE)</f>
        <v>London</v>
      </c>
      <c r="N3382" t="str">
        <f>VLOOKUP($C3382,Customer!$A$2:$F$793,5,FALSE)</f>
        <v>North</v>
      </c>
      <c r="O3382" t="str">
        <f>VLOOKUP($C3382,Customer!$A$2:$F$793,6,FALSE)</f>
        <v>Home Office</v>
      </c>
      <c r="P3382" t="str">
        <f>VLOOKUP(E3382,Product!$B$2:$C$1811,2,FALSE)</f>
        <v>Technology</v>
      </c>
      <c r="Q3382" t="str">
        <f>VLOOKUP(E3382,CHOOSE({1,2},Product!$B$2:$B$1811,Product!$A$2:$A$1811),2,FALSE)</f>
        <v>Machines</v>
      </c>
      <c r="R3382" t="str">
        <f t="shared" si="52"/>
        <v>AZ</v>
      </c>
    </row>
    <row r="3383" spans="1:18" x14ac:dyDescent="0.25">
      <c r="A3383" t="s">
        <v>4354</v>
      </c>
      <c r="B3383" s="35">
        <v>44207</v>
      </c>
      <c r="C3383" t="s">
        <v>260</v>
      </c>
      <c r="D3383" t="s">
        <v>24</v>
      </c>
      <c r="E3383" t="s">
        <v>1473</v>
      </c>
      <c r="F3383">
        <v>0.1</v>
      </c>
      <c r="G3383">
        <v>12035469.6</v>
      </c>
      <c r="H3383">
        <v>5354014.05</v>
      </c>
      <c r="I3383">
        <v>2</v>
      </c>
      <c r="J3383" t="s">
        <v>26</v>
      </c>
      <c r="K3383" t="str">
        <f>VLOOKUP(C3383,Customer!$A$2:$F$793,2,FALSE)</f>
        <v>United Kingdom</v>
      </c>
      <c r="L3383" t="str">
        <f>VLOOKUP($C3383,Customer!$A$2:$F$793,3,FALSE)</f>
        <v>England</v>
      </c>
      <c r="M3383" t="str">
        <f>VLOOKUP($C3383,Customer!$A$2:$F$793,4,FALSE)</f>
        <v>Sheffield</v>
      </c>
      <c r="N3383" t="str">
        <f>VLOOKUP($C3383,Customer!$A$2:$F$793,5,FALSE)</f>
        <v>North</v>
      </c>
      <c r="O3383" t="str">
        <f>VLOOKUP($C3383,Customer!$A$2:$F$793,6,FALSE)</f>
        <v>Consumer</v>
      </c>
      <c r="P3383" t="str">
        <f>VLOOKUP(E3383,Product!$B$2:$C$1811,2,FALSE)</f>
        <v>Furniture</v>
      </c>
      <c r="Q3383" t="str">
        <f>VLOOKUP(E3383,CHOOSE({1,2},Product!$B$2:$B$1811,Product!$A$2:$A$1811),2,FALSE)</f>
        <v>Tables</v>
      </c>
      <c r="R3383" t="str">
        <f t="shared" si="52"/>
        <v>BN</v>
      </c>
    </row>
    <row r="3384" spans="1:18" x14ac:dyDescent="0.25">
      <c r="A3384" t="s">
        <v>4354</v>
      </c>
      <c r="B3384" s="35">
        <v>44207</v>
      </c>
      <c r="C3384" t="s">
        <v>260</v>
      </c>
      <c r="D3384" t="s">
        <v>24</v>
      </c>
      <c r="E3384" t="s">
        <v>1303</v>
      </c>
      <c r="F3384">
        <v>0.1</v>
      </c>
      <c r="G3384">
        <v>2477890.8000000003</v>
      </c>
      <c r="H3384">
        <v>-58997.4</v>
      </c>
      <c r="I3384">
        <v>3</v>
      </c>
      <c r="J3384" t="s">
        <v>26</v>
      </c>
      <c r="K3384" t="str">
        <f>VLOOKUP(C3384,Customer!$A$2:$F$793,2,FALSE)</f>
        <v>United Kingdom</v>
      </c>
      <c r="L3384" t="str">
        <f>VLOOKUP($C3384,Customer!$A$2:$F$793,3,FALSE)</f>
        <v>England</v>
      </c>
      <c r="M3384" t="str">
        <f>VLOOKUP($C3384,Customer!$A$2:$F$793,4,FALSE)</f>
        <v>Sheffield</v>
      </c>
      <c r="N3384" t="str">
        <f>VLOOKUP($C3384,Customer!$A$2:$F$793,5,FALSE)</f>
        <v>North</v>
      </c>
      <c r="O3384" t="str">
        <f>VLOOKUP($C3384,Customer!$A$2:$F$793,6,FALSE)</f>
        <v>Consumer</v>
      </c>
      <c r="P3384" t="str">
        <f>VLOOKUP(E3384,Product!$B$2:$C$1811,2,FALSE)</f>
        <v>Office Supplies</v>
      </c>
      <c r="Q3384" t="str">
        <f>VLOOKUP(E3384,CHOOSE({1,2},Product!$B$2:$B$1811,Product!$A$2:$A$1811),2,FALSE)</f>
        <v>Storage</v>
      </c>
      <c r="R3384" t="str">
        <f t="shared" si="52"/>
        <v>BN</v>
      </c>
    </row>
    <row r="3385" spans="1:18" x14ac:dyDescent="0.25">
      <c r="A3385" t="s">
        <v>4355</v>
      </c>
      <c r="B3385" s="35">
        <v>44208</v>
      </c>
      <c r="C3385" t="s">
        <v>27</v>
      </c>
      <c r="D3385" t="s">
        <v>24</v>
      </c>
      <c r="E3385" t="s">
        <v>1309</v>
      </c>
      <c r="F3385">
        <v>0</v>
      </c>
      <c r="G3385">
        <v>1740423.3</v>
      </c>
      <c r="H3385">
        <v>29498.7</v>
      </c>
      <c r="I3385">
        <v>5</v>
      </c>
      <c r="J3385" t="s">
        <v>22</v>
      </c>
      <c r="K3385" t="str">
        <f>VLOOKUP(C3385,Customer!$A$2:$F$793,2,FALSE)</f>
        <v>France</v>
      </c>
      <c r="L3385" t="str">
        <f>VLOOKUP($C3385,Customer!$A$2:$F$793,3,FALSE)</f>
        <v>Auvergne-Rhône-Alpes</v>
      </c>
      <c r="M3385" t="str">
        <f>VLOOKUP($C3385,Customer!$A$2:$F$793,4,FALSE)</f>
        <v>Valence</v>
      </c>
      <c r="N3385" t="str">
        <f>VLOOKUP($C3385,Customer!$A$2:$F$793,5,FALSE)</f>
        <v>Central</v>
      </c>
      <c r="O3385" t="str">
        <f>VLOOKUP($C3385,Customer!$A$2:$F$793,6,FALSE)</f>
        <v>Consumer</v>
      </c>
      <c r="P3385" t="str">
        <f>VLOOKUP(E3385,Product!$B$2:$C$1811,2,FALSE)</f>
        <v>Office Supplies</v>
      </c>
      <c r="Q3385" t="str">
        <f>VLOOKUP(E3385,CHOOSE({1,2},Product!$B$2:$B$1811,Product!$A$2:$A$1811),2,FALSE)</f>
        <v>Art</v>
      </c>
      <c r="R3385" t="str">
        <f t="shared" si="52"/>
        <v>AZ</v>
      </c>
    </row>
    <row r="3386" spans="1:18" x14ac:dyDescent="0.25">
      <c r="A3386" t="s">
        <v>4356</v>
      </c>
      <c r="B3386" s="35">
        <v>44208</v>
      </c>
      <c r="C3386" t="s">
        <v>2140</v>
      </c>
      <c r="D3386" t="s">
        <v>33</v>
      </c>
      <c r="E3386" t="s">
        <v>988</v>
      </c>
      <c r="F3386">
        <v>0</v>
      </c>
      <c r="G3386">
        <v>56077028.700000003</v>
      </c>
      <c r="H3386">
        <v>21312810.75</v>
      </c>
      <c r="I3386">
        <v>7</v>
      </c>
      <c r="J3386" t="s">
        <v>22</v>
      </c>
      <c r="K3386" t="str">
        <f>VLOOKUP(C3386,Customer!$A$2:$F$793,2,FALSE)</f>
        <v>Spain</v>
      </c>
      <c r="L3386" t="str">
        <f>VLOOKUP($C3386,Customer!$A$2:$F$793,3,FALSE)</f>
        <v>Madrid</v>
      </c>
      <c r="M3386" t="str">
        <f>VLOOKUP($C3386,Customer!$A$2:$F$793,4,FALSE)</f>
        <v>Madrid</v>
      </c>
      <c r="N3386" t="str">
        <f>VLOOKUP($C3386,Customer!$A$2:$F$793,5,FALSE)</f>
        <v>South</v>
      </c>
      <c r="O3386" t="str">
        <f>VLOOKUP($C3386,Customer!$A$2:$F$793,6,FALSE)</f>
        <v>Corporate</v>
      </c>
      <c r="P3386" t="str">
        <f>VLOOKUP(E3386,Product!$B$2:$C$1811,2,FALSE)</f>
        <v>Office Supplies</v>
      </c>
      <c r="Q3386" t="str">
        <f>VLOOKUP(E3386,CHOOSE({1,2},Product!$B$2:$B$1811,Product!$A$2:$A$1811),2,FALSE)</f>
        <v>Appliances</v>
      </c>
      <c r="R3386" t="str">
        <f t="shared" si="52"/>
        <v>AZ</v>
      </c>
    </row>
    <row r="3387" spans="1:18" x14ac:dyDescent="0.25">
      <c r="A3387" t="s">
        <v>4356</v>
      </c>
      <c r="B3387" s="35">
        <v>44208</v>
      </c>
      <c r="C3387" t="s">
        <v>2140</v>
      </c>
      <c r="D3387" t="s">
        <v>33</v>
      </c>
      <c r="E3387" t="s">
        <v>1816</v>
      </c>
      <c r="F3387">
        <v>0</v>
      </c>
      <c r="G3387">
        <v>1076702.55</v>
      </c>
      <c r="H3387">
        <v>191741.55000000002</v>
      </c>
      <c r="I3387">
        <v>4</v>
      </c>
      <c r="J3387" t="s">
        <v>22</v>
      </c>
      <c r="K3387" t="str">
        <f>VLOOKUP(C3387,Customer!$A$2:$F$793,2,FALSE)</f>
        <v>Spain</v>
      </c>
      <c r="L3387" t="str">
        <f>VLOOKUP($C3387,Customer!$A$2:$F$793,3,FALSE)</f>
        <v>Madrid</v>
      </c>
      <c r="M3387" t="str">
        <f>VLOOKUP($C3387,Customer!$A$2:$F$793,4,FALSE)</f>
        <v>Madrid</v>
      </c>
      <c r="N3387" t="str">
        <f>VLOOKUP($C3387,Customer!$A$2:$F$793,5,FALSE)</f>
        <v>South</v>
      </c>
      <c r="O3387" t="str">
        <f>VLOOKUP($C3387,Customer!$A$2:$F$793,6,FALSE)</f>
        <v>Corporate</v>
      </c>
      <c r="P3387" t="str">
        <f>VLOOKUP(E3387,Product!$B$2:$C$1811,2,FALSE)</f>
        <v>Office Supplies</v>
      </c>
      <c r="Q3387" t="str">
        <f>VLOOKUP(E3387,CHOOSE({1,2},Product!$B$2:$B$1811,Product!$A$2:$A$1811),2,FALSE)</f>
        <v>Envelopes</v>
      </c>
      <c r="R3387" t="str">
        <f t="shared" si="52"/>
        <v>AZ</v>
      </c>
    </row>
    <row r="3388" spans="1:18" x14ac:dyDescent="0.25">
      <c r="A3388" t="s">
        <v>4356</v>
      </c>
      <c r="B3388" s="35">
        <v>44208</v>
      </c>
      <c r="C3388" t="s">
        <v>2140</v>
      </c>
      <c r="D3388" t="s">
        <v>33</v>
      </c>
      <c r="E3388" t="s">
        <v>1947</v>
      </c>
      <c r="F3388">
        <v>0</v>
      </c>
      <c r="G3388">
        <v>4911533.55</v>
      </c>
      <c r="H3388">
        <v>250738.95</v>
      </c>
      <c r="I3388">
        <v>8</v>
      </c>
      <c r="J3388" t="s">
        <v>26</v>
      </c>
      <c r="K3388" t="str">
        <f>VLOOKUP(C3388,Customer!$A$2:$F$793,2,FALSE)</f>
        <v>Spain</v>
      </c>
      <c r="L3388" t="str">
        <f>VLOOKUP($C3388,Customer!$A$2:$F$793,3,FALSE)</f>
        <v>Madrid</v>
      </c>
      <c r="M3388" t="str">
        <f>VLOOKUP($C3388,Customer!$A$2:$F$793,4,FALSE)</f>
        <v>Madrid</v>
      </c>
      <c r="N3388" t="str">
        <f>VLOOKUP($C3388,Customer!$A$2:$F$793,5,FALSE)</f>
        <v>South</v>
      </c>
      <c r="O3388" t="str">
        <f>VLOOKUP($C3388,Customer!$A$2:$F$793,6,FALSE)</f>
        <v>Corporate</v>
      </c>
      <c r="P3388" t="str">
        <f>VLOOKUP(E3388,Product!$B$2:$C$1811,2,FALSE)</f>
        <v>Office Supplies</v>
      </c>
      <c r="Q3388" t="str">
        <f>VLOOKUP(E3388,CHOOSE({1,2},Product!$B$2:$B$1811,Product!$A$2:$A$1811),2,FALSE)</f>
        <v>Supplies</v>
      </c>
      <c r="R3388" t="str">
        <f t="shared" si="52"/>
        <v>AZ</v>
      </c>
    </row>
    <row r="3389" spans="1:18" x14ac:dyDescent="0.25">
      <c r="A3389" t="s">
        <v>4357</v>
      </c>
      <c r="B3389" s="35">
        <v>44210</v>
      </c>
      <c r="C3389" t="s">
        <v>1170</v>
      </c>
      <c r="D3389" t="s">
        <v>51</v>
      </c>
      <c r="E3389" t="s">
        <v>2141</v>
      </c>
      <c r="F3389">
        <v>0</v>
      </c>
      <c r="G3389">
        <v>5722747.7999999998</v>
      </c>
      <c r="H3389">
        <v>2168154.4500000002</v>
      </c>
      <c r="I3389">
        <v>4</v>
      </c>
      <c r="J3389" t="s">
        <v>22</v>
      </c>
      <c r="K3389" t="str">
        <f>VLOOKUP(C3389,Customer!$A$2:$F$793,2,FALSE)</f>
        <v>Germany</v>
      </c>
      <c r="L3389" t="str">
        <f>VLOOKUP($C3389,Customer!$A$2:$F$793,3,FALSE)</f>
        <v>Berlin</v>
      </c>
      <c r="M3389" t="str">
        <f>VLOOKUP($C3389,Customer!$A$2:$F$793,4,FALSE)</f>
        <v>Berlin</v>
      </c>
      <c r="N3389" t="str">
        <f>VLOOKUP($C3389,Customer!$A$2:$F$793,5,FALSE)</f>
        <v>Central</v>
      </c>
      <c r="O3389" t="str">
        <f>VLOOKUP($C3389,Customer!$A$2:$F$793,6,FALSE)</f>
        <v>Consumer</v>
      </c>
      <c r="P3389" t="str">
        <f>VLOOKUP(E3389,Product!$B$2:$C$1811,2,FALSE)</f>
        <v>Office Supplies</v>
      </c>
      <c r="Q3389" t="str">
        <f>VLOOKUP(E3389,CHOOSE({1,2},Product!$B$2:$B$1811,Product!$A$2:$A$1811),2,FALSE)</f>
        <v>Appliances</v>
      </c>
      <c r="R3389" t="str">
        <f t="shared" si="52"/>
        <v>AZ</v>
      </c>
    </row>
    <row r="3390" spans="1:18" x14ac:dyDescent="0.25">
      <c r="A3390" t="s">
        <v>4357</v>
      </c>
      <c r="B3390" s="35">
        <v>44210</v>
      </c>
      <c r="C3390" t="s">
        <v>1170</v>
      </c>
      <c r="D3390" t="s">
        <v>51</v>
      </c>
      <c r="E3390" t="s">
        <v>1507</v>
      </c>
      <c r="F3390">
        <v>0</v>
      </c>
      <c r="G3390">
        <v>58997.4</v>
      </c>
      <c r="H3390">
        <v>0</v>
      </c>
      <c r="I3390">
        <v>1</v>
      </c>
      <c r="J3390" t="s">
        <v>26</v>
      </c>
      <c r="K3390" t="str">
        <f>VLOOKUP(C3390,Customer!$A$2:$F$793,2,FALSE)</f>
        <v>Germany</v>
      </c>
      <c r="L3390" t="str">
        <f>VLOOKUP($C3390,Customer!$A$2:$F$793,3,FALSE)</f>
        <v>Berlin</v>
      </c>
      <c r="M3390" t="str">
        <f>VLOOKUP($C3390,Customer!$A$2:$F$793,4,FALSE)</f>
        <v>Berlin</v>
      </c>
      <c r="N3390" t="str">
        <f>VLOOKUP($C3390,Customer!$A$2:$F$793,5,FALSE)</f>
        <v>Central</v>
      </c>
      <c r="O3390" t="str">
        <f>VLOOKUP($C3390,Customer!$A$2:$F$793,6,FALSE)</f>
        <v>Consumer</v>
      </c>
      <c r="P3390" t="str">
        <f>VLOOKUP(E3390,Product!$B$2:$C$1811,2,FALSE)</f>
        <v>Office Supplies</v>
      </c>
      <c r="Q3390" t="str">
        <f>VLOOKUP(E3390,CHOOSE({1,2},Product!$B$2:$B$1811,Product!$A$2:$A$1811),2,FALSE)</f>
        <v>Binders</v>
      </c>
      <c r="R3390" t="str">
        <f t="shared" si="52"/>
        <v>AZ</v>
      </c>
    </row>
    <row r="3391" spans="1:18" x14ac:dyDescent="0.25">
      <c r="A3391" t="s">
        <v>4357</v>
      </c>
      <c r="B3391" s="35">
        <v>44210</v>
      </c>
      <c r="C3391" t="s">
        <v>1170</v>
      </c>
      <c r="D3391" t="s">
        <v>51</v>
      </c>
      <c r="E3391" t="s">
        <v>2142</v>
      </c>
      <c r="F3391">
        <v>0</v>
      </c>
      <c r="G3391">
        <v>1312692.1500000001</v>
      </c>
      <c r="H3391">
        <v>117994.8</v>
      </c>
      <c r="I3391">
        <v>3</v>
      </c>
      <c r="J3391" t="s">
        <v>22</v>
      </c>
      <c r="K3391" t="str">
        <f>VLOOKUP(C3391,Customer!$A$2:$F$793,2,FALSE)</f>
        <v>Germany</v>
      </c>
      <c r="L3391" t="str">
        <f>VLOOKUP($C3391,Customer!$A$2:$F$793,3,FALSE)</f>
        <v>Berlin</v>
      </c>
      <c r="M3391" t="str">
        <f>VLOOKUP($C3391,Customer!$A$2:$F$793,4,FALSE)</f>
        <v>Berlin</v>
      </c>
      <c r="N3391" t="str">
        <f>VLOOKUP($C3391,Customer!$A$2:$F$793,5,FALSE)</f>
        <v>Central</v>
      </c>
      <c r="O3391" t="str">
        <f>VLOOKUP($C3391,Customer!$A$2:$F$793,6,FALSE)</f>
        <v>Consumer</v>
      </c>
      <c r="P3391" t="str">
        <f>VLOOKUP(E3391,Product!$B$2:$C$1811,2,FALSE)</f>
        <v>Technology</v>
      </c>
      <c r="Q3391" t="str">
        <f>VLOOKUP(E3391,CHOOSE({1,2},Product!$B$2:$B$1811,Product!$A$2:$A$1811),2,FALSE)</f>
        <v>Accessories</v>
      </c>
      <c r="R3391" t="str">
        <f t="shared" si="52"/>
        <v>AZ</v>
      </c>
    </row>
    <row r="3392" spans="1:18" x14ac:dyDescent="0.25">
      <c r="A3392" t="s">
        <v>4358</v>
      </c>
      <c r="B3392" s="35">
        <v>44210</v>
      </c>
      <c r="C3392" t="s">
        <v>720</v>
      </c>
      <c r="D3392" t="s">
        <v>33</v>
      </c>
      <c r="E3392" t="s">
        <v>565</v>
      </c>
      <c r="F3392">
        <v>0.5</v>
      </c>
      <c r="G3392">
        <v>427731.15</v>
      </c>
      <c r="H3392">
        <v>-44248.05</v>
      </c>
      <c r="I3392">
        <v>2</v>
      </c>
      <c r="J3392" t="s">
        <v>26</v>
      </c>
      <c r="K3392" t="str">
        <f>VLOOKUP(C3392,Customer!$A$2:$F$793,2,FALSE)</f>
        <v>Netherlands</v>
      </c>
      <c r="L3392" t="str">
        <f>VLOOKUP($C3392,Customer!$A$2:$F$793,3,FALSE)</f>
        <v>Limburg</v>
      </c>
      <c r="M3392" t="str">
        <f>VLOOKUP($C3392,Customer!$A$2:$F$793,4,FALSE)</f>
        <v>Roermond</v>
      </c>
      <c r="N3392" t="str">
        <f>VLOOKUP($C3392,Customer!$A$2:$F$793,5,FALSE)</f>
        <v>Central</v>
      </c>
      <c r="O3392" t="str">
        <f>VLOOKUP($C3392,Customer!$A$2:$F$793,6,FALSE)</f>
        <v>Consumer</v>
      </c>
      <c r="P3392" t="str">
        <f>VLOOKUP(E3392,Product!$B$2:$C$1811,2,FALSE)</f>
        <v>Office Supplies</v>
      </c>
      <c r="Q3392" t="str">
        <f>VLOOKUP(E3392,CHOOSE({1,2},Product!$B$2:$B$1811,Product!$A$2:$A$1811),2,FALSE)</f>
        <v>Binders</v>
      </c>
      <c r="R3392" t="str">
        <f t="shared" si="52"/>
        <v>AZ</v>
      </c>
    </row>
    <row r="3393" spans="1:18" x14ac:dyDescent="0.25">
      <c r="A3393" t="s">
        <v>4359</v>
      </c>
      <c r="B3393" s="35">
        <v>44210</v>
      </c>
      <c r="C3393" t="s">
        <v>1156</v>
      </c>
      <c r="D3393" t="s">
        <v>20</v>
      </c>
      <c r="E3393" t="s">
        <v>285</v>
      </c>
      <c r="F3393">
        <v>0.5</v>
      </c>
      <c r="G3393">
        <v>235989.6</v>
      </c>
      <c r="H3393">
        <v>-221240.25</v>
      </c>
      <c r="I3393">
        <v>2</v>
      </c>
      <c r="J3393" t="s">
        <v>22</v>
      </c>
      <c r="K3393" t="str">
        <f>VLOOKUP(C3393,Customer!$A$2:$F$793,2,FALSE)</f>
        <v>France</v>
      </c>
      <c r="L3393" t="str">
        <f>VLOOKUP($C3393,Customer!$A$2:$F$793,3,FALSE)</f>
        <v>Ile-de-France</v>
      </c>
      <c r="M3393" t="str">
        <f>VLOOKUP($C3393,Customer!$A$2:$F$793,4,FALSE)</f>
        <v>Alfortville</v>
      </c>
      <c r="N3393" t="str">
        <f>VLOOKUP($C3393,Customer!$A$2:$F$793,5,FALSE)</f>
        <v>Central</v>
      </c>
      <c r="O3393" t="str">
        <f>VLOOKUP($C3393,Customer!$A$2:$F$793,6,FALSE)</f>
        <v>Consumer</v>
      </c>
      <c r="P3393" t="str">
        <f>VLOOKUP(E3393,Product!$B$2:$C$1811,2,FALSE)</f>
        <v>Office Supplies</v>
      </c>
      <c r="Q3393" t="str">
        <f>VLOOKUP(E3393,CHOOSE({1,2},Product!$B$2:$B$1811,Product!$A$2:$A$1811),2,FALSE)</f>
        <v>Art</v>
      </c>
      <c r="R3393" t="str">
        <f t="shared" si="52"/>
        <v>BN</v>
      </c>
    </row>
    <row r="3394" spans="1:18" x14ac:dyDescent="0.25">
      <c r="A3394" t="s">
        <v>4359</v>
      </c>
      <c r="B3394" s="35">
        <v>44210</v>
      </c>
      <c r="C3394" t="s">
        <v>1156</v>
      </c>
      <c r="D3394" t="s">
        <v>20</v>
      </c>
      <c r="E3394" t="s">
        <v>1831</v>
      </c>
      <c r="F3394">
        <v>0.5</v>
      </c>
      <c r="G3394">
        <v>221240.25</v>
      </c>
      <c r="H3394">
        <v>-88496.1</v>
      </c>
      <c r="I3394">
        <v>2</v>
      </c>
      <c r="J3394" t="s">
        <v>26</v>
      </c>
      <c r="K3394" t="str">
        <f>VLOOKUP(C3394,Customer!$A$2:$F$793,2,FALSE)</f>
        <v>France</v>
      </c>
      <c r="L3394" t="str">
        <f>VLOOKUP($C3394,Customer!$A$2:$F$793,3,FALSE)</f>
        <v>Ile-de-France</v>
      </c>
      <c r="M3394" t="str">
        <f>VLOOKUP($C3394,Customer!$A$2:$F$793,4,FALSE)</f>
        <v>Alfortville</v>
      </c>
      <c r="N3394" t="str">
        <f>VLOOKUP($C3394,Customer!$A$2:$F$793,5,FALSE)</f>
        <v>Central</v>
      </c>
      <c r="O3394" t="str">
        <f>VLOOKUP($C3394,Customer!$A$2:$F$793,6,FALSE)</f>
        <v>Consumer</v>
      </c>
      <c r="P3394" t="str">
        <f>VLOOKUP(E3394,Product!$B$2:$C$1811,2,FALSE)</f>
        <v>Office Supplies</v>
      </c>
      <c r="Q3394" t="str">
        <f>VLOOKUP(E3394,CHOOSE({1,2},Product!$B$2:$B$1811,Product!$A$2:$A$1811),2,FALSE)</f>
        <v>Fasteners</v>
      </c>
      <c r="R3394" t="str">
        <f t="shared" si="52"/>
        <v>BN</v>
      </c>
    </row>
    <row r="3395" spans="1:18" x14ac:dyDescent="0.25">
      <c r="A3395" t="s">
        <v>4360</v>
      </c>
      <c r="B3395" s="35">
        <v>44211</v>
      </c>
      <c r="C3395" t="s">
        <v>1209</v>
      </c>
      <c r="D3395" t="s">
        <v>24</v>
      </c>
      <c r="E3395" t="s">
        <v>989</v>
      </c>
      <c r="F3395">
        <v>0</v>
      </c>
      <c r="G3395">
        <v>825963.6</v>
      </c>
      <c r="H3395">
        <v>383483.10000000003</v>
      </c>
      <c r="I3395">
        <v>3</v>
      </c>
      <c r="J3395" t="s">
        <v>22</v>
      </c>
      <c r="K3395" t="str">
        <f>VLOOKUP(C3395,Customer!$A$2:$F$793,2,FALSE)</f>
        <v>Germany</v>
      </c>
      <c r="L3395" t="str">
        <f>VLOOKUP($C3395,Customer!$A$2:$F$793,3,FALSE)</f>
        <v>Hamburg</v>
      </c>
      <c r="M3395" t="str">
        <f>VLOOKUP($C3395,Customer!$A$2:$F$793,4,FALSE)</f>
        <v>Hamburg</v>
      </c>
      <c r="N3395" t="str">
        <f>VLOOKUP($C3395,Customer!$A$2:$F$793,5,FALSE)</f>
        <v>Central</v>
      </c>
      <c r="O3395" t="str">
        <f>VLOOKUP($C3395,Customer!$A$2:$F$793,6,FALSE)</f>
        <v>Home Office</v>
      </c>
      <c r="P3395" t="str">
        <f>VLOOKUP(E3395,Product!$B$2:$C$1811,2,FALSE)</f>
        <v>Office Supplies</v>
      </c>
      <c r="Q3395" t="str">
        <f>VLOOKUP(E3395,CHOOSE({1,2},Product!$B$2:$B$1811,Product!$A$2:$A$1811),2,FALSE)</f>
        <v>Storage</v>
      </c>
      <c r="R3395" t="str">
        <f t="shared" ref="R3395:R3458" si="53">LEFT(A3395,2)</f>
        <v>AZ</v>
      </c>
    </row>
    <row r="3396" spans="1:18" x14ac:dyDescent="0.25">
      <c r="A3396" t="s">
        <v>4360</v>
      </c>
      <c r="B3396" s="35">
        <v>44211</v>
      </c>
      <c r="C3396" t="s">
        <v>1209</v>
      </c>
      <c r="D3396" t="s">
        <v>24</v>
      </c>
      <c r="E3396" t="s">
        <v>1395</v>
      </c>
      <c r="F3396">
        <v>0</v>
      </c>
      <c r="G3396">
        <v>18805421.25</v>
      </c>
      <c r="H3396">
        <v>7330426.9500000002</v>
      </c>
      <c r="I3396">
        <v>7</v>
      </c>
      <c r="J3396" t="s">
        <v>26</v>
      </c>
      <c r="K3396" t="str">
        <f>VLOOKUP(C3396,Customer!$A$2:$F$793,2,FALSE)</f>
        <v>Germany</v>
      </c>
      <c r="L3396" t="str">
        <f>VLOOKUP($C3396,Customer!$A$2:$F$793,3,FALSE)</f>
        <v>Hamburg</v>
      </c>
      <c r="M3396" t="str">
        <f>VLOOKUP($C3396,Customer!$A$2:$F$793,4,FALSE)</f>
        <v>Hamburg</v>
      </c>
      <c r="N3396" t="str">
        <f>VLOOKUP($C3396,Customer!$A$2:$F$793,5,FALSE)</f>
        <v>Central</v>
      </c>
      <c r="O3396" t="str">
        <f>VLOOKUP($C3396,Customer!$A$2:$F$793,6,FALSE)</f>
        <v>Home Office</v>
      </c>
      <c r="P3396" t="str">
        <f>VLOOKUP(E3396,Product!$B$2:$C$1811,2,FALSE)</f>
        <v>Technology</v>
      </c>
      <c r="Q3396" t="str">
        <f>VLOOKUP(E3396,CHOOSE({1,2},Product!$B$2:$B$1811,Product!$A$2:$A$1811),2,FALSE)</f>
        <v>Phones</v>
      </c>
      <c r="R3396" t="str">
        <f t="shared" si="53"/>
        <v>AZ</v>
      </c>
    </row>
    <row r="3397" spans="1:18" x14ac:dyDescent="0.25">
      <c r="A3397" t="s">
        <v>4361</v>
      </c>
      <c r="B3397" s="35">
        <v>44211</v>
      </c>
      <c r="C3397" t="s">
        <v>97</v>
      </c>
      <c r="D3397" t="s">
        <v>33</v>
      </c>
      <c r="E3397" t="s">
        <v>2143</v>
      </c>
      <c r="F3397">
        <v>0.6</v>
      </c>
      <c r="G3397">
        <v>1401188.25</v>
      </c>
      <c r="H3397">
        <v>-1681425.9000000001</v>
      </c>
      <c r="I3397">
        <v>5</v>
      </c>
      <c r="J3397" t="s">
        <v>22</v>
      </c>
      <c r="K3397" t="str">
        <f>VLOOKUP(C3397,Customer!$A$2:$F$793,2,FALSE)</f>
        <v>Italy</v>
      </c>
      <c r="L3397" t="str">
        <f>VLOOKUP($C3397,Customer!$A$2:$F$793,3,FALSE)</f>
        <v>Tuscany</v>
      </c>
      <c r="M3397" t="str">
        <f>VLOOKUP($C3397,Customer!$A$2:$F$793,4,FALSE)</f>
        <v>Prato</v>
      </c>
      <c r="N3397" t="str">
        <f>VLOOKUP($C3397,Customer!$A$2:$F$793,5,FALSE)</f>
        <v>South</v>
      </c>
      <c r="O3397" t="str">
        <f>VLOOKUP($C3397,Customer!$A$2:$F$793,6,FALSE)</f>
        <v>Home Office</v>
      </c>
      <c r="P3397" t="str">
        <f>VLOOKUP(E3397,Product!$B$2:$C$1811,2,FALSE)</f>
        <v>Furniture</v>
      </c>
      <c r="Q3397" t="str">
        <f>VLOOKUP(E3397,CHOOSE({1,2},Product!$B$2:$B$1811,Product!$A$2:$A$1811),2,FALSE)</f>
        <v>Chairs</v>
      </c>
      <c r="R3397" t="str">
        <f t="shared" si="53"/>
        <v>BN</v>
      </c>
    </row>
    <row r="3398" spans="1:18" x14ac:dyDescent="0.25">
      <c r="A3398" t="s">
        <v>4362</v>
      </c>
      <c r="B3398" s="35">
        <v>44212</v>
      </c>
      <c r="C3398" t="s">
        <v>1108</v>
      </c>
      <c r="D3398" t="s">
        <v>24</v>
      </c>
      <c r="E3398" t="s">
        <v>715</v>
      </c>
      <c r="F3398">
        <v>0</v>
      </c>
      <c r="G3398">
        <v>1991162.25</v>
      </c>
      <c r="H3398">
        <v>1002955.8</v>
      </c>
      <c r="I3398">
        <v>5</v>
      </c>
      <c r="J3398" t="s">
        <v>26</v>
      </c>
      <c r="K3398" t="str">
        <f>VLOOKUP(C3398,Customer!$A$2:$F$793,2,FALSE)</f>
        <v>United Kingdom</v>
      </c>
      <c r="L3398" t="str">
        <f>VLOOKUP($C3398,Customer!$A$2:$F$793,3,FALSE)</f>
        <v>England</v>
      </c>
      <c r="M3398" t="str">
        <f>VLOOKUP($C3398,Customer!$A$2:$F$793,4,FALSE)</f>
        <v>Gloucester</v>
      </c>
      <c r="N3398" t="str">
        <f>VLOOKUP($C3398,Customer!$A$2:$F$793,5,FALSE)</f>
        <v>North</v>
      </c>
      <c r="O3398" t="str">
        <f>VLOOKUP($C3398,Customer!$A$2:$F$793,6,FALSE)</f>
        <v>Consumer</v>
      </c>
      <c r="P3398" t="str">
        <f>VLOOKUP(E3398,Product!$B$2:$C$1811,2,FALSE)</f>
        <v>Office Supplies</v>
      </c>
      <c r="Q3398" t="str">
        <f>VLOOKUP(E3398,CHOOSE({1,2},Product!$B$2:$B$1811,Product!$A$2:$A$1811),2,FALSE)</f>
        <v>Art</v>
      </c>
      <c r="R3398" t="str">
        <f t="shared" si="53"/>
        <v>AZ</v>
      </c>
    </row>
    <row r="3399" spans="1:18" x14ac:dyDescent="0.25">
      <c r="A3399" t="s">
        <v>4363</v>
      </c>
      <c r="B3399" s="35">
        <v>44212</v>
      </c>
      <c r="C3399" t="s">
        <v>1012</v>
      </c>
      <c r="D3399" t="s">
        <v>24</v>
      </c>
      <c r="E3399" t="s">
        <v>379</v>
      </c>
      <c r="F3399">
        <v>0</v>
      </c>
      <c r="G3399">
        <v>1297942.8</v>
      </c>
      <c r="H3399">
        <v>235989.6</v>
      </c>
      <c r="I3399">
        <v>4</v>
      </c>
      <c r="J3399" t="s">
        <v>26</v>
      </c>
      <c r="K3399" t="str">
        <f>VLOOKUP(C3399,Customer!$A$2:$F$793,2,FALSE)</f>
        <v>Spain</v>
      </c>
      <c r="L3399" t="str">
        <f>VLOOKUP($C3399,Customer!$A$2:$F$793,3,FALSE)</f>
        <v>Madrid</v>
      </c>
      <c r="M3399" t="str">
        <f>VLOOKUP($C3399,Customer!$A$2:$F$793,4,FALSE)</f>
        <v>Madrid</v>
      </c>
      <c r="N3399" t="str">
        <f>VLOOKUP($C3399,Customer!$A$2:$F$793,5,FALSE)</f>
        <v>South</v>
      </c>
      <c r="O3399" t="str">
        <f>VLOOKUP($C3399,Customer!$A$2:$F$793,6,FALSE)</f>
        <v>Consumer</v>
      </c>
      <c r="P3399" t="str">
        <f>VLOOKUP(E3399,Product!$B$2:$C$1811,2,FALSE)</f>
        <v>Office Supplies</v>
      </c>
      <c r="Q3399" t="str">
        <f>VLOOKUP(E3399,CHOOSE({1,2},Product!$B$2:$B$1811,Product!$A$2:$A$1811),2,FALSE)</f>
        <v>Art</v>
      </c>
      <c r="R3399" t="str">
        <f t="shared" si="53"/>
        <v>AZ</v>
      </c>
    </row>
    <row r="3400" spans="1:18" x14ac:dyDescent="0.25">
      <c r="A3400" t="s">
        <v>4363</v>
      </c>
      <c r="B3400" s="35">
        <v>44212</v>
      </c>
      <c r="C3400" t="s">
        <v>1012</v>
      </c>
      <c r="D3400" t="s">
        <v>24</v>
      </c>
      <c r="E3400" t="s">
        <v>217</v>
      </c>
      <c r="F3400">
        <v>0</v>
      </c>
      <c r="G3400">
        <v>840712.95000000007</v>
      </c>
      <c r="H3400">
        <v>309736.35000000003</v>
      </c>
      <c r="I3400">
        <v>5</v>
      </c>
      <c r="J3400" t="s">
        <v>22</v>
      </c>
      <c r="K3400" t="str">
        <f>VLOOKUP(C3400,Customer!$A$2:$F$793,2,FALSE)</f>
        <v>Spain</v>
      </c>
      <c r="L3400" t="str">
        <f>VLOOKUP($C3400,Customer!$A$2:$F$793,3,FALSE)</f>
        <v>Madrid</v>
      </c>
      <c r="M3400" t="str">
        <f>VLOOKUP($C3400,Customer!$A$2:$F$793,4,FALSE)</f>
        <v>Madrid</v>
      </c>
      <c r="N3400" t="str">
        <f>VLOOKUP($C3400,Customer!$A$2:$F$793,5,FALSE)</f>
        <v>South</v>
      </c>
      <c r="O3400" t="str">
        <f>VLOOKUP($C3400,Customer!$A$2:$F$793,6,FALSE)</f>
        <v>Consumer</v>
      </c>
      <c r="P3400" t="str">
        <f>VLOOKUP(E3400,Product!$B$2:$C$1811,2,FALSE)</f>
        <v>Office Supplies</v>
      </c>
      <c r="Q3400" t="str">
        <f>VLOOKUP(E3400,CHOOSE({1,2},Product!$B$2:$B$1811,Product!$A$2:$A$1811),2,FALSE)</f>
        <v>Binders</v>
      </c>
      <c r="R3400" t="str">
        <f t="shared" si="53"/>
        <v>AZ</v>
      </c>
    </row>
    <row r="3401" spans="1:18" x14ac:dyDescent="0.25">
      <c r="A3401" t="s">
        <v>4363</v>
      </c>
      <c r="B3401" s="35">
        <v>44212</v>
      </c>
      <c r="C3401" t="s">
        <v>1012</v>
      </c>
      <c r="D3401" t="s">
        <v>24</v>
      </c>
      <c r="E3401" t="s">
        <v>1306</v>
      </c>
      <c r="F3401">
        <v>0</v>
      </c>
      <c r="G3401">
        <v>5073776.4000000004</v>
      </c>
      <c r="H3401">
        <v>914459.70000000007</v>
      </c>
      <c r="I3401">
        <v>13</v>
      </c>
      <c r="J3401" t="s">
        <v>22</v>
      </c>
      <c r="K3401" t="str">
        <f>VLOOKUP(C3401,Customer!$A$2:$F$793,2,FALSE)</f>
        <v>Spain</v>
      </c>
      <c r="L3401" t="str">
        <f>VLOOKUP($C3401,Customer!$A$2:$F$793,3,FALSE)</f>
        <v>Madrid</v>
      </c>
      <c r="M3401" t="str">
        <f>VLOOKUP($C3401,Customer!$A$2:$F$793,4,FALSE)</f>
        <v>Madrid</v>
      </c>
      <c r="N3401" t="str">
        <f>VLOOKUP($C3401,Customer!$A$2:$F$793,5,FALSE)</f>
        <v>South</v>
      </c>
      <c r="O3401" t="str">
        <f>VLOOKUP($C3401,Customer!$A$2:$F$793,6,FALSE)</f>
        <v>Consumer</v>
      </c>
      <c r="P3401" t="str">
        <f>VLOOKUP(E3401,Product!$B$2:$C$1811,2,FALSE)</f>
        <v>Office Supplies</v>
      </c>
      <c r="Q3401" t="str">
        <f>VLOOKUP(E3401,CHOOSE({1,2},Product!$B$2:$B$1811,Product!$A$2:$A$1811),2,FALSE)</f>
        <v>Paper</v>
      </c>
      <c r="R3401" t="str">
        <f t="shared" si="53"/>
        <v>AZ</v>
      </c>
    </row>
    <row r="3402" spans="1:18" x14ac:dyDescent="0.25">
      <c r="A3402" t="s">
        <v>4364</v>
      </c>
      <c r="B3402" s="35">
        <v>44212</v>
      </c>
      <c r="C3402" t="s">
        <v>598</v>
      </c>
      <c r="D3402" t="s">
        <v>24</v>
      </c>
      <c r="E3402" t="s">
        <v>1942</v>
      </c>
      <c r="F3402">
        <v>0.5</v>
      </c>
      <c r="G3402">
        <v>4483802.4000000004</v>
      </c>
      <c r="H3402">
        <v>-265488.3</v>
      </c>
      <c r="I3402">
        <v>5</v>
      </c>
      <c r="J3402" t="s">
        <v>26</v>
      </c>
      <c r="K3402" t="str">
        <f>VLOOKUP(C3402,Customer!$A$2:$F$793,2,FALSE)</f>
        <v>Germany</v>
      </c>
      <c r="L3402" t="str">
        <f>VLOOKUP($C3402,Customer!$A$2:$F$793,3,FALSE)</f>
        <v>North Rhine-Westphalia</v>
      </c>
      <c r="M3402" t="str">
        <f>VLOOKUP($C3402,Customer!$A$2:$F$793,4,FALSE)</f>
        <v>Cologne</v>
      </c>
      <c r="N3402" t="str">
        <f>VLOOKUP($C3402,Customer!$A$2:$F$793,5,FALSE)</f>
        <v>Central</v>
      </c>
      <c r="O3402" t="str">
        <f>VLOOKUP($C3402,Customer!$A$2:$F$793,6,FALSE)</f>
        <v>Consumer</v>
      </c>
      <c r="P3402" t="str">
        <f>VLOOKUP(E3402,Product!$B$2:$C$1811,2,FALSE)</f>
        <v>Furniture</v>
      </c>
      <c r="Q3402" t="str">
        <f>VLOOKUP(E3402,CHOOSE({1,2},Product!$B$2:$B$1811,Product!$A$2:$A$1811),2,FALSE)</f>
        <v>Bookcases</v>
      </c>
      <c r="R3402" t="str">
        <f t="shared" si="53"/>
        <v>BN</v>
      </c>
    </row>
    <row r="3403" spans="1:18" x14ac:dyDescent="0.25">
      <c r="A3403" t="s">
        <v>4364</v>
      </c>
      <c r="B3403" s="35">
        <v>44212</v>
      </c>
      <c r="C3403" t="s">
        <v>598</v>
      </c>
      <c r="D3403" t="s">
        <v>24</v>
      </c>
      <c r="E3403" t="s">
        <v>1684</v>
      </c>
      <c r="F3403">
        <v>0.5</v>
      </c>
      <c r="G3403">
        <v>427731.15</v>
      </c>
      <c r="H3403">
        <v>-29498.7</v>
      </c>
      <c r="I3403">
        <v>7</v>
      </c>
      <c r="J3403" t="s">
        <v>22</v>
      </c>
      <c r="K3403" t="str">
        <f>VLOOKUP(C3403,Customer!$A$2:$F$793,2,FALSE)</f>
        <v>Germany</v>
      </c>
      <c r="L3403" t="str">
        <f>VLOOKUP($C3403,Customer!$A$2:$F$793,3,FALSE)</f>
        <v>North Rhine-Westphalia</v>
      </c>
      <c r="M3403" t="str">
        <f>VLOOKUP($C3403,Customer!$A$2:$F$793,4,FALSE)</f>
        <v>Cologne</v>
      </c>
      <c r="N3403" t="str">
        <f>VLOOKUP($C3403,Customer!$A$2:$F$793,5,FALSE)</f>
        <v>Central</v>
      </c>
      <c r="O3403" t="str">
        <f>VLOOKUP($C3403,Customer!$A$2:$F$793,6,FALSE)</f>
        <v>Consumer</v>
      </c>
      <c r="P3403" t="str">
        <f>VLOOKUP(E3403,Product!$B$2:$C$1811,2,FALSE)</f>
        <v>Office Supplies</v>
      </c>
      <c r="Q3403" t="str">
        <f>VLOOKUP(E3403,CHOOSE({1,2},Product!$B$2:$B$1811,Product!$A$2:$A$1811),2,FALSE)</f>
        <v>Binders</v>
      </c>
      <c r="R3403" t="str">
        <f t="shared" si="53"/>
        <v>BN</v>
      </c>
    </row>
    <row r="3404" spans="1:18" x14ac:dyDescent="0.25">
      <c r="A3404" t="s">
        <v>4364</v>
      </c>
      <c r="B3404" s="35">
        <v>44212</v>
      </c>
      <c r="C3404" t="s">
        <v>598</v>
      </c>
      <c r="D3404" t="s">
        <v>24</v>
      </c>
      <c r="E3404" t="s">
        <v>2144</v>
      </c>
      <c r="F3404">
        <v>0.5</v>
      </c>
      <c r="G3404">
        <v>796464.9</v>
      </c>
      <c r="H3404">
        <v>-648971.4</v>
      </c>
      <c r="I3404">
        <v>4</v>
      </c>
      <c r="J3404" t="s">
        <v>22</v>
      </c>
      <c r="K3404" t="str">
        <f>VLOOKUP(C3404,Customer!$A$2:$F$793,2,FALSE)</f>
        <v>Germany</v>
      </c>
      <c r="L3404" t="str">
        <f>VLOOKUP($C3404,Customer!$A$2:$F$793,3,FALSE)</f>
        <v>North Rhine-Westphalia</v>
      </c>
      <c r="M3404" t="str">
        <f>VLOOKUP($C3404,Customer!$A$2:$F$793,4,FALSE)</f>
        <v>Cologne</v>
      </c>
      <c r="N3404" t="str">
        <f>VLOOKUP($C3404,Customer!$A$2:$F$793,5,FALSE)</f>
        <v>Central</v>
      </c>
      <c r="O3404" t="str">
        <f>VLOOKUP($C3404,Customer!$A$2:$F$793,6,FALSE)</f>
        <v>Consumer</v>
      </c>
      <c r="P3404" t="str">
        <f>VLOOKUP(E3404,Product!$B$2:$C$1811,2,FALSE)</f>
        <v>Technology</v>
      </c>
      <c r="Q3404" t="str">
        <f>VLOOKUP(E3404,CHOOSE({1,2},Product!$B$2:$B$1811,Product!$A$2:$A$1811),2,FALSE)</f>
        <v>Accessories</v>
      </c>
      <c r="R3404" t="str">
        <f t="shared" si="53"/>
        <v>BN</v>
      </c>
    </row>
    <row r="3405" spans="1:18" x14ac:dyDescent="0.25">
      <c r="A3405" t="s">
        <v>4364</v>
      </c>
      <c r="B3405" s="35">
        <v>44212</v>
      </c>
      <c r="C3405" t="s">
        <v>598</v>
      </c>
      <c r="D3405" t="s">
        <v>24</v>
      </c>
      <c r="E3405" t="s">
        <v>1963</v>
      </c>
      <c r="F3405">
        <v>0.5</v>
      </c>
      <c r="G3405">
        <v>6047233.5</v>
      </c>
      <c r="H3405">
        <v>-2536888.2000000002</v>
      </c>
      <c r="I3405">
        <v>6</v>
      </c>
      <c r="J3405" t="s">
        <v>26</v>
      </c>
      <c r="K3405" t="str">
        <f>VLOOKUP(C3405,Customer!$A$2:$F$793,2,FALSE)</f>
        <v>Germany</v>
      </c>
      <c r="L3405" t="str">
        <f>VLOOKUP($C3405,Customer!$A$2:$F$793,3,FALSE)</f>
        <v>North Rhine-Westphalia</v>
      </c>
      <c r="M3405" t="str">
        <f>VLOOKUP($C3405,Customer!$A$2:$F$793,4,FALSE)</f>
        <v>Cologne</v>
      </c>
      <c r="N3405" t="str">
        <f>VLOOKUP($C3405,Customer!$A$2:$F$793,5,FALSE)</f>
        <v>Central</v>
      </c>
      <c r="O3405" t="str">
        <f>VLOOKUP($C3405,Customer!$A$2:$F$793,6,FALSE)</f>
        <v>Consumer</v>
      </c>
      <c r="P3405" t="str">
        <f>VLOOKUP(E3405,Product!$B$2:$C$1811,2,FALSE)</f>
        <v>Technology</v>
      </c>
      <c r="Q3405" t="str">
        <f>VLOOKUP(E3405,CHOOSE({1,2},Product!$B$2:$B$1811,Product!$A$2:$A$1811),2,FALSE)</f>
        <v>Phones</v>
      </c>
      <c r="R3405" t="str">
        <f t="shared" si="53"/>
        <v>BN</v>
      </c>
    </row>
    <row r="3406" spans="1:18" x14ac:dyDescent="0.25">
      <c r="A3406" t="s">
        <v>4365</v>
      </c>
      <c r="B3406" s="35">
        <v>44213</v>
      </c>
      <c r="C3406" t="s">
        <v>1589</v>
      </c>
      <c r="D3406" t="s">
        <v>33</v>
      </c>
      <c r="E3406" t="s">
        <v>573</v>
      </c>
      <c r="F3406">
        <v>0</v>
      </c>
      <c r="G3406">
        <v>648971.4</v>
      </c>
      <c r="H3406">
        <v>206490.9</v>
      </c>
      <c r="I3406">
        <v>4</v>
      </c>
      <c r="J3406" t="s">
        <v>26</v>
      </c>
      <c r="K3406" t="str">
        <f>VLOOKUP(C3406,Customer!$A$2:$F$793,2,FALSE)</f>
        <v>United Kingdom</v>
      </c>
      <c r="L3406" t="str">
        <f>VLOOKUP($C3406,Customer!$A$2:$F$793,3,FALSE)</f>
        <v>England</v>
      </c>
      <c r="M3406" t="str">
        <f>VLOOKUP($C3406,Customer!$A$2:$F$793,4,FALSE)</f>
        <v>West Bromwich</v>
      </c>
      <c r="N3406" t="str">
        <f>VLOOKUP($C3406,Customer!$A$2:$F$793,5,FALSE)</f>
        <v>North</v>
      </c>
      <c r="O3406" t="str">
        <f>VLOOKUP($C3406,Customer!$A$2:$F$793,6,FALSE)</f>
        <v>Consumer</v>
      </c>
      <c r="P3406" t="str">
        <f>VLOOKUP(E3406,Product!$B$2:$C$1811,2,FALSE)</f>
        <v>Office Supplies</v>
      </c>
      <c r="Q3406" t="str">
        <f>VLOOKUP(E3406,CHOOSE({1,2},Product!$B$2:$B$1811,Product!$A$2:$A$1811),2,FALSE)</f>
        <v>Binders</v>
      </c>
      <c r="R3406" t="str">
        <f t="shared" si="53"/>
        <v>AZ</v>
      </c>
    </row>
    <row r="3407" spans="1:18" x14ac:dyDescent="0.25">
      <c r="A3407" t="s">
        <v>4366</v>
      </c>
      <c r="B3407" s="35">
        <v>44213</v>
      </c>
      <c r="C3407" t="s">
        <v>1359</v>
      </c>
      <c r="D3407" t="s">
        <v>24</v>
      </c>
      <c r="E3407" t="s">
        <v>75</v>
      </c>
      <c r="F3407">
        <v>0</v>
      </c>
      <c r="G3407">
        <v>604723.35</v>
      </c>
      <c r="H3407">
        <v>221240.25</v>
      </c>
      <c r="I3407">
        <v>4</v>
      </c>
      <c r="J3407" t="s">
        <v>22</v>
      </c>
      <c r="K3407" t="str">
        <f>VLOOKUP(C3407,Customer!$A$2:$F$793,2,FALSE)</f>
        <v>Germany</v>
      </c>
      <c r="L3407" t="str">
        <f>VLOOKUP($C3407,Customer!$A$2:$F$793,3,FALSE)</f>
        <v>Berlin</v>
      </c>
      <c r="M3407" t="str">
        <f>VLOOKUP($C3407,Customer!$A$2:$F$793,4,FALSE)</f>
        <v>Berlin</v>
      </c>
      <c r="N3407" t="str">
        <f>VLOOKUP($C3407,Customer!$A$2:$F$793,5,FALSE)</f>
        <v>Central</v>
      </c>
      <c r="O3407" t="str">
        <f>VLOOKUP($C3407,Customer!$A$2:$F$793,6,FALSE)</f>
        <v>Corporate</v>
      </c>
      <c r="P3407" t="str">
        <f>VLOOKUP(E3407,Product!$B$2:$C$1811,2,FALSE)</f>
        <v>Office Supplies</v>
      </c>
      <c r="Q3407" t="str">
        <f>VLOOKUP(E3407,CHOOSE({1,2},Product!$B$2:$B$1811,Product!$A$2:$A$1811),2,FALSE)</f>
        <v>Labels</v>
      </c>
      <c r="R3407" t="str">
        <f t="shared" si="53"/>
        <v>AZ</v>
      </c>
    </row>
    <row r="3408" spans="1:18" x14ac:dyDescent="0.25">
      <c r="A3408" t="s">
        <v>4367</v>
      </c>
      <c r="B3408" s="35">
        <v>44213</v>
      </c>
      <c r="C3408" t="s">
        <v>2145</v>
      </c>
      <c r="D3408" t="s">
        <v>24</v>
      </c>
      <c r="E3408" t="s">
        <v>573</v>
      </c>
      <c r="F3408">
        <v>0</v>
      </c>
      <c r="G3408">
        <v>1312692.1500000001</v>
      </c>
      <c r="H3408">
        <v>398232.45</v>
      </c>
      <c r="I3408">
        <v>8</v>
      </c>
      <c r="J3408" t="s">
        <v>22</v>
      </c>
      <c r="K3408" t="str">
        <f>VLOOKUP(C3408,Customer!$A$2:$F$793,2,FALSE)</f>
        <v>France</v>
      </c>
      <c r="L3408" t="str">
        <f>VLOOKUP($C3408,Customer!$A$2:$F$793,3,FALSE)</f>
        <v>Ile-de-France</v>
      </c>
      <c r="M3408" t="str">
        <f>VLOOKUP($C3408,Customer!$A$2:$F$793,4,FALSE)</f>
        <v>Meaux</v>
      </c>
      <c r="N3408" t="str">
        <f>VLOOKUP($C3408,Customer!$A$2:$F$793,5,FALSE)</f>
        <v>Central</v>
      </c>
      <c r="O3408" t="str">
        <f>VLOOKUP($C3408,Customer!$A$2:$F$793,6,FALSE)</f>
        <v>Consumer</v>
      </c>
      <c r="P3408" t="str">
        <f>VLOOKUP(E3408,Product!$B$2:$C$1811,2,FALSE)</f>
        <v>Office Supplies</v>
      </c>
      <c r="Q3408" t="str">
        <f>VLOOKUP(E3408,CHOOSE({1,2},Product!$B$2:$B$1811,Product!$A$2:$A$1811),2,FALSE)</f>
        <v>Binders</v>
      </c>
      <c r="R3408" t="str">
        <f t="shared" si="53"/>
        <v>AZ</v>
      </c>
    </row>
    <row r="3409" spans="1:18" x14ac:dyDescent="0.25">
      <c r="A3409" t="s">
        <v>4367</v>
      </c>
      <c r="B3409" s="35">
        <v>44213</v>
      </c>
      <c r="C3409" t="s">
        <v>2145</v>
      </c>
      <c r="D3409" t="s">
        <v>24</v>
      </c>
      <c r="E3409" t="s">
        <v>870</v>
      </c>
      <c r="F3409">
        <v>0</v>
      </c>
      <c r="G3409">
        <v>3820081.65</v>
      </c>
      <c r="H3409">
        <v>693219.45000000007</v>
      </c>
      <c r="I3409">
        <v>5</v>
      </c>
      <c r="J3409" t="s">
        <v>26</v>
      </c>
      <c r="K3409" t="str">
        <f>VLOOKUP(C3409,Customer!$A$2:$F$793,2,FALSE)</f>
        <v>France</v>
      </c>
      <c r="L3409" t="str">
        <f>VLOOKUP($C3409,Customer!$A$2:$F$793,3,FALSE)</f>
        <v>Ile-de-France</v>
      </c>
      <c r="M3409" t="str">
        <f>VLOOKUP($C3409,Customer!$A$2:$F$793,4,FALSE)</f>
        <v>Meaux</v>
      </c>
      <c r="N3409" t="str">
        <f>VLOOKUP($C3409,Customer!$A$2:$F$793,5,FALSE)</f>
        <v>Central</v>
      </c>
      <c r="O3409" t="str">
        <f>VLOOKUP($C3409,Customer!$A$2:$F$793,6,FALSE)</f>
        <v>Consumer</v>
      </c>
      <c r="P3409" t="str">
        <f>VLOOKUP(E3409,Product!$B$2:$C$1811,2,FALSE)</f>
        <v>Office Supplies</v>
      </c>
      <c r="Q3409" t="str">
        <f>VLOOKUP(E3409,CHOOSE({1,2},Product!$B$2:$B$1811,Product!$A$2:$A$1811),2,FALSE)</f>
        <v>Binders</v>
      </c>
      <c r="R3409" t="str">
        <f t="shared" si="53"/>
        <v>AZ</v>
      </c>
    </row>
    <row r="3410" spans="1:18" x14ac:dyDescent="0.25">
      <c r="A3410" t="s">
        <v>4368</v>
      </c>
      <c r="B3410" s="35">
        <v>44213</v>
      </c>
      <c r="C3410" t="s">
        <v>378</v>
      </c>
      <c r="D3410" t="s">
        <v>24</v>
      </c>
      <c r="E3410" t="s">
        <v>570</v>
      </c>
      <c r="F3410">
        <v>0.5</v>
      </c>
      <c r="G3410">
        <v>412981.8</v>
      </c>
      <c r="H3410">
        <v>-147493.5</v>
      </c>
      <c r="I3410">
        <v>2</v>
      </c>
      <c r="J3410" t="s">
        <v>22</v>
      </c>
      <c r="K3410" t="str">
        <f>VLOOKUP(C3410,Customer!$A$2:$F$793,2,FALSE)</f>
        <v>Germany</v>
      </c>
      <c r="L3410" t="str">
        <f>VLOOKUP($C3410,Customer!$A$2:$F$793,3,FALSE)</f>
        <v>North Rhine-Westphalia</v>
      </c>
      <c r="M3410" t="str">
        <f>VLOOKUP($C3410,Customer!$A$2:$F$793,4,FALSE)</f>
        <v>Bonn</v>
      </c>
      <c r="N3410" t="str">
        <f>VLOOKUP($C3410,Customer!$A$2:$F$793,5,FALSE)</f>
        <v>Central</v>
      </c>
      <c r="O3410" t="str">
        <f>VLOOKUP($C3410,Customer!$A$2:$F$793,6,FALSE)</f>
        <v>Consumer</v>
      </c>
      <c r="P3410" t="str">
        <f>VLOOKUP(E3410,Product!$B$2:$C$1811,2,FALSE)</f>
        <v>Office Supplies</v>
      </c>
      <c r="Q3410" t="str">
        <f>VLOOKUP(E3410,CHOOSE({1,2},Product!$B$2:$B$1811,Product!$A$2:$A$1811),2,FALSE)</f>
        <v>Binders</v>
      </c>
      <c r="R3410" t="str">
        <f t="shared" si="53"/>
        <v>BN</v>
      </c>
    </row>
    <row r="3411" spans="1:18" x14ac:dyDescent="0.25">
      <c r="A3411" t="s">
        <v>4368</v>
      </c>
      <c r="B3411" s="35">
        <v>44213</v>
      </c>
      <c r="C3411" t="s">
        <v>378</v>
      </c>
      <c r="D3411" t="s">
        <v>24</v>
      </c>
      <c r="E3411" t="s">
        <v>2146</v>
      </c>
      <c r="F3411">
        <v>0.5</v>
      </c>
      <c r="G3411">
        <v>1165198.6500000001</v>
      </c>
      <c r="H3411">
        <v>-530976.6</v>
      </c>
      <c r="I3411">
        <v>3</v>
      </c>
      <c r="J3411" t="s">
        <v>26</v>
      </c>
      <c r="K3411" t="str">
        <f>VLOOKUP(C3411,Customer!$A$2:$F$793,2,FALSE)</f>
        <v>Germany</v>
      </c>
      <c r="L3411" t="str">
        <f>VLOOKUP($C3411,Customer!$A$2:$F$793,3,FALSE)</f>
        <v>North Rhine-Westphalia</v>
      </c>
      <c r="M3411" t="str">
        <f>VLOOKUP($C3411,Customer!$A$2:$F$793,4,FALSE)</f>
        <v>Bonn</v>
      </c>
      <c r="N3411" t="str">
        <f>VLOOKUP($C3411,Customer!$A$2:$F$793,5,FALSE)</f>
        <v>Central</v>
      </c>
      <c r="O3411" t="str">
        <f>VLOOKUP($C3411,Customer!$A$2:$F$793,6,FALSE)</f>
        <v>Consumer</v>
      </c>
      <c r="P3411" t="str">
        <f>VLOOKUP(E3411,Product!$B$2:$C$1811,2,FALSE)</f>
        <v>Office Supplies</v>
      </c>
      <c r="Q3411" t="str">
        <f>VLOOKUP(E3411,CHOOSE({1,2},Product!$B$2:$B$1811,Product!$A$2:$A$1811),2,FALSE)</f>
        <v>Paper</v>
      </c>
      <c r="R3411" t="str">
        <f t="shared" si="53"/>
        <v>BN</v>
      </c>
    </row>
    <row r="3412" spans="1:18" x14ac:dyDescent="0.25">
      <c r="A3412" t="s">
        <v>4368</v>
      </c>
      <c r="B3412" s="35">
        <v>44213</v>
      </c>
      <c r="C3412" t="s">
        <v>378</v>
      </c>
      <c r="D3412" t="s">
        <v>24</v>
      </c>
      <c r="E3412" t="s">
        <v>1616</v>
      </c>
      <c r="F3412">
        <v>0.5</v>
      </c>
      <c r="G3412">
        <v>7802406.1500000004</v>
      </c>
      <c r="H3412">
        <v>-3746334.9</v>
      </c>
      <c r="I3412">
        <v>6</v>
      </c>
      <c r="J3412" t="s">
        <v>22</v>
      </c>
      <c r="K3412" t="str">
        <f>VLOOKUP(C3412,Customer!$A$2:$F$793,2,FALSE)</f>
        <v>Germany</v>
      </c>
      <c r="L3412" t="str">
        <f>VLOOKUP($C3412,Customer!$A$2:$F$793,3,FALSE)</f>
        <v>North Rhine-Westphalia</v>
      </c>
      <c r="M3412" t="str">
        <f>VLOOKUP($C3412,Customer!$A$2:$F$793,4,FALSE)</f>
        <v>Bonn</v>
      </c>
      <c r="N3412" t="str">
        <f>VLOOKUP($C3412,Customer!$A$2:$F$793,5,FALSE)</f>
        <v>Central</v>
      </c>
      <c r="O3412" t="str">
        <f>VLOOKUP($C3412,Customer!$A$2:$F$793,6,FALSE)</f>
        <v>Consumer</v>
      </c>
      <c r="P3412" t="str">
        <f>VLOOKUP(E3412,Product!$B$2:$C$1811,2,FALSE)</f>
        <v>Technology</v>
      </c>
      <c r="Q3412" t="str">
        <f>VLOOKUP(E3412,CHOOSE({1,2},Product!$B$2:$B$1811,Product!$A$2:$A$1811),2,FALSE)</f>
        <v>Phones</v>
      </c>
      <c r="R3412" t="str">
        <f t="shared" si="53"/>
        <v>BN</v>
      </c>
    </row>
    <row r="3413" spans="1:18" x14ac:dyDescent="0.25">
      <c r="A3413" t="s">
        <v>4369</v>
      </c>
      <c r="B3413" s="35">
        <v>44213</v>
      </c>
      <c r="C3413" t="s">
        <v>62</v>
      </c>
      <c r="D3413" t="s">
        <v>24</v>
      </c>
      <c r="E3413" t="s">
        <v>1739</v>
      </c>
      <c r="F3413">
        <v>0.6</v>
      </c>
      <c r="G3413">
        <v>545725.95000000007</v>
      </c>
      <c r="H3413">
        <v>-781715.55</v>
      </c>
      <c r="I3413">
        <v>3</v>
      </c>
      <c r="J3413" t="s">
        <v>26</v>
      </c>
      <c r="K3413" t="str">
        <f>VLOOKUP(C3413,Customer!$A$2:$F$793,2,FALSE)</f>
        <v>Netherlands</v>
      </c>
      <c r="L3413" t="str">
        <f>VLOOKUP($C3413,Customer!$A$2:$F$793,3,FALSE)</f>
        <v>South Holland</v>
      </c>
      <c r="M3413" t="str">
        <f>VLOOKUP($C3413,Customer!$A$2:$F$793,4,FALSE)</f>
        <v>Dordrecht</v>
      </c>
      <c r="N3413" t="str">
        <f>VLOOKUP($C3413,Customer!$A$2:$F$793,5,FALSE)</f>
        <v>Central</v>
      </c>
      <c r="O3413" t="str">
        <f>VLOOKUP($C3413,Customer!$A$2:$F$793,6,FALSE)</f>
        <v>Consumer</v>
      </c>
      <c r="P3413" t="str">
        <f>VLOOKUP(E3413,Product!$B$2:$C$1811,2,FALSE)</f>
        <v>Office Supplies</v>
      </c>
      <c r="Q3413" t="str">
        <f>VLOOKUP(E3413,CHOOSE({1,2},Product!$B$2:$B$1811,Product!$A$2:$A$1811),2,FALSE)</f>
        <v>Storage</v>
      </c>
      <c r="R3413" t="str">
        <f t="shared" si="53"/>
        <v>BN</v>
      </c>
    </row>
    <row r="3414" spans="1:18" x14ac:dyDescent="0.25">
      <c r="A3414" t="s">
        <v>4370</v>
      </c>
      <c r="B3414" s="35">
        <v>44214</v>
      </c>
      <c r="C3414" t="s">
        <v>2147</v>
      </c>
      <c r="D3414" t="s">
        <v>24</v>
      </c>
      <c r="E3414" t="s">
        <v>259</v>
      </c>
      <c r="F3414">
        <v>0</v>
      </c>
      <c r="G3414">
        <v>7669662</v>
      </c>
      <c r="H3414">
        <v>2994118.0500000003</v>
      </c>
      <c r="I3414">
        <v>3</v>
      </c>
      <c r="J3414" t="s">
        <v>26</v>
      </c>
      <c r="K3414" t="str">
        <f>VLOOKUP(C3414,Customer!$A$2:$F$793,2,FALSE)</f>
        <v>Austria</v>
      </c>
      <c r="L3414" t="str">
        <f>VLOOKUP($C3414,Customer!$A$2:$F$793,3,FALSE)</f>
        <v>Salzburg</v>
      </c>
      <c r="M3414" t="str">
        <f>VLOOKUP($C3414,Customer!$A$2:$F$793,4,FALSE)</f>
        <v>Salzburg</v>
      </c>
      <c r="N3414" t="str">
        <f>VLOOKUP($C3414,Customer!$A$2:$F$793,5,FALSE)</f>
        <v>Central</v>
      </c>
      <c r="O3414" t="str">
        <f>VLOOKUP($C3414,Customer!$A$2:$F$793,6,FALSE)</f>
        <v>Home Office</v>
      </c>
      <c r="P3414" t="str">
        <f>VLOOKUP(E3414,Product!$B$2:$C$1811,2,FALSE)</f>
        <v>Technology</v>
      </c>
      <c r="Q3414" t="str">
        <f>VLOOKUP(E3414,CHOOSE({1,2},Product!$B$2:$B$1811,Product!$A$2:$A$1811),2,FALSE)</f>
        <v>Phones</v>
      </c>
      <c r="R3414" t="str">
        <f t="shared" si="53"/>
        <v>AZ</v>
      </c>
    </row>
    <row r="3415" spans="1:18" x14ac:dyDescent="0.25">
      <c r="A3415" t="s">
        <v>4371</v>
      </c>
      <c r="B3415" s="35">
        <v>44214</v>
      </c>
      <c r="C3415" t="s">
        <v>238</v>
      </c>
      <c r="D3415" t="s">
        <v>33</v>
      </c>
      <c r="E3415" t="s">
        <v>1155</v>
      </c>
      <c r="F3415">
        <v>0</v>
      </c>
      <c r="G3415">
        <v>2153405.1</v>
      </c>
      <c r="H3415">
        <v>103245.45</v>
      </c>
      <c r="I3415">
        <v>3</v>
      </c>
      <c r="J3415" t="s">
        <v>26</v>
      </c>
      <c r="K3415" t="str">
        <f>VLOOKUP(C3415,Customer!$A$2:$F$793,2,FALSE)</f>
        <v>United Kingdom</v>
      </c>
      <c r="L3415" t="str">
        <f>VLOOKUP($C3415,Customer!$A$2:$F$793,3,FALSE)</f>
        <v>England</v>
      </c>
      <c r="M3415" t="str">
        <f>VLOOKUP($C3415,Customer!$A$2:$F$793,4,FALSE)</f>
        <v>Farnborough</v>
      </c>
      <c r="N3415" t="str">
        <f>VLOOKUP($C3415,Customer!$A$2:$F$793,5,FALSE)</f>
        <v>North</v>
      </c>
      <c r="O3415" t="str">
        <f>VLOOKUP($C3415,Customer!$A$2:$F$793,6,FALSE)</f>
        <v>Corporate</v>
      </c>
      <c r="P3415" t="str">
        <f>VLOOKUP(E3415,Product!$B$2:$C$1811,2,FALSE)</f>
        <v>Furniture</v>
      </c>
      <c r="Q3415" t="str">
        <f>VLOOKUP(E3415,CHOOSE({1,2},Product!$B$2:$B$1811,Product!$A$2:$A$1811),2,FALSE)</f>
        <v>Furnishings</v>
      </c>
      <c r="R3415" t="str">
        <f t="shared" si="53"/>
        <v>AZ</v>
      </c>
    </row>
    <row r="3416" spans="1:18" x14ac:dyDescent="0.25">
      <c r="A3416" t="s">
        <v>4372</v>
      </c>
      <c r="B3416" s="35">
        <v>44214</v>
      </c>
      <c r="C3416" t="s">
        <v>2148</v>
      </c>
      <c r="D3416" t="s">
        <v>24</v>
      </c>
      <c r="E3416" t="s">
        <v>741</v>
      </c>
      <c r="F3416">
        <v>0</v>
      </c>
      <c r="G3416">
        <v>10929268.35</v>
      </c>
      <c r="H3416">
        <v>1533932.4000000001</v>
      </c>
      <c r="I3416">
        <v>6</v>
      </c>
      <c r="J3416" t="s">
        <v>26</v>
      </c>
      <c r="K3416" t="str">
        <f>VLOOKUP(C3416,Customer!$A$2:$F$793,2,FALSE)</f>
        <v>Spain</v>
      </c>
      <c r="L3416" t="str">
        <f>VLOOKUP($C3416,Customer!$A$2:$F$793,3,FALSE)</f>
        <v>Castile and León</v>
      </c>
      <c r="M3416" t="str">
        <f>VLOOKUP($C3416,Customer!$A$2:$F$793,4,FALSE)</f>
        <v>Palencia</v>
      </c>
      <c r="N3416" t="str">
        <f>VLOOKUP($C3416,Customer!$A$2:$F$793,5,FALSE)</f>
        <v>South</v>
      </c>
      <c r="O3416" t="str">
        <f>VLOOKUP($C3416,Customer!$A$2:$F$793,6,FALSE)</f>
        <v>Consumer</v>
      </c>
      <c r="P3416" t="str">
        <f>VLOOKUP(E3416,Product!$B$2:$C$1811,2,FALSE)</f>
        <v>Furniture</v>
      </c>
      <c r="Q3416" t="str">
        <f>VLOOKUP(E3416,CHOOSE({1,2},Product!$B$2:$B$1811,Product!$A$2:$A$1811),2,FALSE)</f>
        <v>Bookcases</v>
      </c>
      <c r="R3416" t="str">
        <f t="shared" si="53"/>
        <v>AZ</v>
      </c>
    </row>
    <row r="3417" spans="1:18" x14ac:dyDescent="0.25">
      <c r="A3417" t="s">
        <v>4372</v>
      </c>
      <c r="B3417" s="35">
        <v>44214</v>
      </c>
      <c r="C3417" t="s">
        <v>2148</v>
      </c>
      <c r="D3417" t="s">
        <v>24</v>
      </c>
      <c r="E3417" t="s">
        <v>1032</v>
      </c>
      <c r="F3417">
        <v>0</v>
      </c>
      <c r="G3417">
        <v>752216.85</v>
      </c>
      <c r="H3417">
        <v>339235.05</v>
      </c>
      <c r="I3417">
        <v>1</v>
      </c>
      <c r="J3417" t="s">
        <v>22</v>
      </c>
      <c r="K3417" t="str">
        <f>VLOOKUP(C3417,Customer!$A$2:$F$793,2,FALSE)</f>
        <v>Spain</v>
      </c>
      <c r="L3417" t="str">
        <f>VLOOKUP($C3417,Customer!$A$2:$F$793,3,FALSE)</f>
        <v>Castile and León</v>
      </c>
      <c r="M3417" t="str">
        <f>VLOOKUP($C3417,Customer!$A$2:$F$793,4,FALSE)</f>
        <v>Palencia</v>
      </c>
      <c r="N3417" t="str">
        <f>VLOOKUP($C3417,Customer!$A$2:$F$793,5,FALSE)</f>
        <v>South</v>
      </c>
      <c r="O3417" t="str">
        <f>VLOOKUP($C3417,Customer!$A$2:$F$793,6,FALSE)</f>
        <v>Consumer</v>
      </c>
      <c r="P3417" t="str">
        <f>VLOOKUP(E3417,Product!$B$2:$C$1811,2,FALSE)</f>
        <v>Office Supplies</v>
      </c>
      <c r="Q3417" t="str">
        <f>VLOOKUP(E3417,CHOOSE({1,2},Product!$B$2:$B$1811,Product!$A$2:$A$1811),2,FALSE)</f>
        <v>Binders</v>
      </c>
      <c r="R3417" t="str">
        <f t="shared" si="53"/>
        <v>AZ</v>
      </c>
    </row>
    <row r="3418" spans="1:18" x14ac:dyDescent="0.25">
      <c r="A3418" t="s">
        <v>4373</v>
      </c>
      <c r="B3418" s="35">
        <v>44214</v>
      </c>
      <c r="C3418" t="s">
        <v>1274</v>
      </c>
      <c r="D3418" t="s">
        <v>24</v>
      </c>
      <c r="E3418" t="s">
        <v>473</v>
      </c>
      <c r="F3418">
        <v>0.5</v>
      </c>
      <c r="G3418">
        <v>619472.70000000007</v>
      </c>
      <c r="H3418">
        <v>-516227.25</v>
      </c>
      <c r="I3418">
        <v>3</v>
      </c>
      <c r="J3418" t="s">
        <v>26</v>
      </c>
      <c r="K3418" t="str">
        <f>VLOOKUP(C3418,Customer!$A$2:$F$793,2,FALSE)</f>
        <v>Italy</v>
      </c>
      <c r="L3418" t="str">
        <f>VLOOKUP($C3418,Customer!$A$2:$F$793,3,FALSE)</f>
        <v>Tuscany</v>
      </c>
      <c r="M3418" t="str">
        <f>VLOOKUP($C3418,Customer!$A$2:$F$793,4,FALSE)</f>
        <v>Florence</v>
      </c>
      <c r="N3418" t="str">
        <f>VLOOKUP($C3418,Customer!$A$2:$F$793,5,FALSE)</f>
        <v>South</v>
      </c>
      <c r="O3418" t="str">
        <f>VLOOKUP($C3418,Customer!$A$2:$F$793,6,FALSE)</f>
        <v>Corporate</v>
      </c>
      <c r="P3418" t="str">
        <f>VLOOKUP(E3418,Product!$B$2:$C$1811,2,FALSE)</f>
        <v>Office Supplies</v>
      </c>
      <c r="Q3418" t="str">
        <f>VLOOKUP(E3418,CHOOSE({1,2},Product!$B$2:$B$1811,Product!$A$2:$A$1811),2,FALSE)</f>
        <v>Art</v>
      </c>
      <c r="R3418" t="str">
        <f t="shared" si="53"/>
        <v>BN</v>
      </c>
    </row>
    <row r="3419" spans="1:18" x14ac:dyDescent="0.25">
      <c r="A3419" t="s">
        <v>4373</v>
      </c>
      <c r="B3419" s="35">
        <v>44214</v>
      </c>
      <c r="C3419" t="s">
        <v>1274</v>
      </c>
      <c r="D3419" t="s">
        <v>24</v>
      </c>
      <c r="E3419" t="s">
        <v>648</v>
      </c>
      <c r="F3419">
        <v>0.5</v>
      </c>
      <c r="G3419">
        <v>560475.30000000005</v>
      </c>
      <c r="H3419">
        <v>-427731.15</v>
      </c>
      <c r="I3419">
        <v>5</v>
      </c>
      <c r="J3419" t="s">
        <v>22</v>
      </c>
      <c r="K3419" t="str">
        <f>VLOOKUP(C3419,Customer!$A$2:$F$793,2,FALSE)</f>
        <v>Italy</v>
      </c>
      <c r="L3419" t="str">
        <f>VLOOKUP($C3419,Customer!$A$2:$F$793,3,FALSE)</f>
        <v>Tuscany</v>
      </c>
      <c r="M3419" t="str">
        <f>VLOOKUP($C3419,Customer!$A$2:$F$793,4,FALSE)</f>
        <v>Florence</v>
      </c>
      <c r="N3419" t="str">
        <f>VLOOKUP($C3419,Customer!$A$2:$F$793,5,FALSE)</f>
        <v>South</v>
      </c>
      <c r="O3419" t="str">
        <f>VLOOKUP($C3419,Customer!$A$2:$F$793,6,FALSE)</f>
        <v>Corporate</v>
      </c>
      <c r="P3419" t="str">
        <f>VLOOKUP(E3419,Product!$B$2:$C$1811,2,FALSE)</f>
        <v>Office Supplies</v>
      </c>
      <c r="Q3419" t="str">
        <f>VLOOKUP(E3419,CHOOSE({1,2},Product!$B$2:$B$1811,Product!$A$2:$A$1811),2,FALSE)</f>
        <v>Binders</v>
      </c>
      <c r="R3419" t="str">
        <f t="shared" si="53"/>
        <v>BN</v>
      </c>
    </row>
    <row r="3420" spans="1:18" x14ac:dyDescent="0.25">
      <c r="A3420" t="s">
        <v>4373</v>
      </c>
      <c r="B3420" s="35">
        <v>44214</v>
      </c>
      <c r="C3420" t="s">
        <v>1274</v>
      </c>
      <c r="D3420" t="s">
        <v>24</v>
      </c>
      <c r="E3420" t="s">
        <v>1100</v>
      </c>
      <c r="F3420">
        <v>0.5</v>
      </c>
      <c r="G3420">
        <v>693219.45000000007</v>
      </c>
      <c r="H3420">
        <v>-162242.85</v>
      </c>
      <c r="I3420">
        <v>4</v>
      </c>
      <c r="J3420" t="s">
        <v>22</v>
      </c>
      <c r="K3420" t="str">
        <f>VLOOKUP(C3420,Customer!$A$2:$F$793,2,FALSE)</f>
        <v>Italy</v>
      </c>
      <c r="L3420" t="str">
        <f>VLOOKUP($C3420,Customer!$A$2:$F$793,3,FALSE)</f>
        <v>Tuscany</v>
      </c>
      <c r="M3420" t="str">
        <f>VLOOKUP($C3420,Customer!$A$2:$F$793,4,FALSE)</f>
        <v>Florence</v>
      </c>
      <c r="N3420" t="str">
        <f>VLOOKUP($C3420,Customer!$A$2:$F$793,5,FALSE)</f>
        <v>South</v>
      </c>
      <c r="O3420" t="str">
        <f>VLOOKUP($C3420,Customer!$A$2:$F$793,6,FALSE)</f>
        <v>Corporate</v>
      </c>
      <c r="P3420" t="str">
        <f>VLOOKUP(E3420,Product!$B$2:$C$1811,2,FALSE)</f>
        <v>Office Supplies</v>
      </c>
      <c r="Q3420" t="str">
        <f>VLOOKUP(E3420,CHOOSE({1,2},Product!$B$2:$B$1811,Product!$A$2:$A$1811),2,FALSE)</f>
        <v>Envelopes</v>
      </c>
      <c r="R3420" t="str">
        <f t="shared" si="53"/>
        <v>BN</v>
      </c>
    </row>
    <row r="3421" spans="1:18" x14ac:dyDescent="0.25">
      <c r="A3421" t="s">
        <v>4373</v>
      </c>
      <c r="B3421" s="35">
        <v>44214</v>
      </c>
      <c r="C3421" t="s">
        <v>1274</v>
      </c>
      <c r="D3421" t="s">
        <v>24</v>
      </c>
      <c r="E3421" t="s">
        <v>173</v>
      </c>
      <c r="F3421">
        <v>0.5</v>
      </c>
      <c r="G3421">
        <v>2241901.2000000002</v>
      </c>
      <c r="H3421">
        <v>-44248.05</v>
      </c>
      <c r="I3421">
        <v>5</v>
      </c>
      <c r="J3421" t="s">
        <v>22</v>
      </c>
      <c r="K3421" t="str">
        <f>VLOOKUP(C3421,Customer!$A$2:$F$793,2,FALSE)</f>
        <v>Italy</v>
      </c>
      <c r="L3421" t="str">
        <f>VLOOKUP($C3421,Customer!$A$2:$F$793,3,FALSE)</f>
        <v>Tuscany</v>
      </c>
      <c r="M3421" t="str">
        <f>VLOOKUP($C3421,Customer!$A$2:$F$793,4,FALSE)</f>
        <v>Florence</v>
      </c>
      <c r="N3421" t="str">
        <f>VLOOKUP($C3421,Customer!$A$2:$F$793,5,FALSE)</f>
        <v>South</v>
      </c>
      <c r="O3421" t="str">
        <f>VLOOKUP($C3421,Customer!$A$2:$F$793,6,FALSE)</f>
        <v>Corporate</v>
      </c>
      <c r="P3421" t="str">
        <f>VLOOKUP(E3421,Product!$B$2:$C$1811,2,FALSE)</f>
        <v>Office Supplies</v>
      </c>
      <c r="Q3421" t="str">
        <f>VLOOKUP(E3421,CHOOSE({1,2},Product!$B$2:$B$1811,Product!$A$2:$A$1811),2,FALSE)</f>
        <v>Storage</v>
      </c>
      <c r="R3421" t="str">
        <f t="shared" si="53"/>
        <v>BN</v>
      </c>
    </row>
    <row r="3422" spans="1:18" x14ac:dyDescent="0.25">
      <c r="A3422" t="s">
        <v>4374</v>
      </c>
      <c r="B3422" s="35">
        <v>44215</v>
      </c>
      <c r="C3422" t="s">
        <v>1554</v>
      </c>
      <c r="D3422" t="s">
        <v>20</v>
      </c>
      <c r="E3422" t="s">
        <v>527</v>
      </c>
      <c r="F3422">
        <v>0.1</v>
      </c>
      <c r="G3422">
        <v>575224.65</v>
      </c>
      <c r="H3422">
        <v>132744.15</v>
      </c>
      <c r="I3422">
        <v>1</v>
      </c>
      <c r="J3422" t="s">
        <v>26</v>
      </c>
      <c r="K3422" t="str">
        <f>VLOOKUP(C3422,Customer!$A$2:$F$793,2,FALSE)</f>
        <v>France</v>
      </c>
      <c r="L3422" t="str">
        <f>VLOOKUP($C3422,Customer!$A$2:$F$793,3,FALSE)</f>
        <v>Centre-Val de Loire</v>
      </c>
      <c r="M3422" t="str">
        <f>VLOOKUP($C3422,Customer!$A$2:$F$793,4,FALSE)</f>
        <v>Chartres</v>
      </c>
      <c r="N3422" t="str">
        <f>VLOOKUP($C3422,Customer!$A$2:$F$793,5,FALSE)</f>
        <v>Central</v>
      </c>
      <c r="O3422" t="str">
        <f>VLOOKUP($C3422,Customer!$A$2:$F$793,6,FALSE)</f>
        <v>Home Office</v>
      </c>
      <c r="P3422" t="str">
        <f>VLOOKUP(E3422,Product!$B$2:$C$1811,2,FALSE)</f>
        <v>Furniture</v>
      </c>
      <c r="Q3422" t="str">
        <f>VLOOKUP(E3422,CHOOSE({1,2},Product!$B$2:$B$1811,Product!$A$2:$A$1811),2,FALSE)</f>
        <v>Furnishings</v>
      </c>
      <c r="R3422" t="str">
        <f t="shared" si="53"/>
        <v>AZ</v>
      </c>
    </row>
    <row r="3423" spans="1:18" x14ac:dyDescent="0.25">
      <c r="A3423" t="s">
        <v>4375</v>
      </c>
      <c r="B3423" s="35">
        <v>44215</v>
      </c>
      <c r="C3423" t="s">
        <v>459</v>
      </c>
      <c r="D3423" t="s">
        <v>24</v>
      </c>
      <c r="E3423" t="s">
        <v>988</v>
      </c>
      <c r="F3423">
        <v>0</v>
      </c>
      <c r="G3423">
        <v>24026691.150000002</v>
      </c>
      <c r="H3423">
        <v>9129847.6500000004</v>
      </c>
      <c r="I3423">
        <v>3</v>
      </c>
      <c r="J3423" t="s">
        <v>22</v>
      </c>
      <c r="K3423" t="str">
        <f>VLOOKUP(C3423,Customer!$A$2:$F$793,2,FALSE)</f>
        <v>Germany</v>
      </c>
      <c r="L3423" t="str">
        <f>VLOOKUP($C3423,Customer!$A$2:$F$793,3,FALSE)</f>
        <v>Bremen</v>
      </c>
      <c r="M3423" t="str">
        <f>VLOOKUP($C3423,Customer!$A$2:$F$793,4,FALSE)</f>
        <v>Bremen</v>
      </c>
      <c r="N3423" t="str">
        <f>VLOOKUP($C3423,Customer!$A$2:$F$793,5,FALSE)</f>
        <v>Central</v>
      </c>
      <c r="O3423" t="str">
        <f>VLOOKUP($C3423,Customer!$A$2:$F$793,6,FALSE)</f>
        <v>Corporate</v>
      </c>
      <c r="P3423" t="str">
        <f>VLOOKUP(E3423,Product!$B$2:$C$1811,2,FALSE)</f>
        <v>Office Supplies</v>
      </c>
      <c r="Q3423" t="str">
        <f>VLOOKUP(E3423,CHOOSE({1,2},Product!$B$2:$B$1811,Product!$A$2:$A$1811),2,FALSE)</f>
        <v>Appliances</v>
      </c>
      <c r="R3423" t="str">
        <f t="shared" si="53"/>
        <v>AZ</v>
      </c>
    </row>
    <row r="3424" spans="1:18" x14ac:dyDescent="0.25">
      <c r="A3424" t="s">
        <v>4376</v>
      </c>
      <c r="B3424" s="35">
        <v>44215</v>
      </c>
      <c r="C3424" t="s">
        <v>1896</v>
      </c>
      <c r="D3424" t="s">
        <v>20</v>
      </c>
      <c r="E3424" t="s">
        <v>220</v>
      </c>
      <c r="F3424">
        <v>0</v>
      </c>
      <c r="G3424">
        <v>221240.25</v>
      </c>
      <c r="H3424">
        <v>58997.4</v>
      </c>
      <c r="I3424">
        <v>3</v>
      </c>
      <c r="J3424" t="s">
        <v>22</v>
      </c>
      <c r="K3424" t="str">
        <f>VLOOKUP(C3424,Customer!$A$2:$F$793,2,FALSE)</f>
        <v>United Kingdom</v>
      </c>
      <c r="L3424" t="str">
        <f>VLOOKUP($C3424,Customer!$A$2:$F$793,3,FALSE)</f>
        <v>England</v>
      </c>
      <c r="M3424" t="str">
        <f>VLOOKUP($C3424,Customer!$A$2:$F$793,4,FALSE)</f>
        <v>Leicester</v>
      </c>
      <c r="N3424" t="str">
        <f>VLOOKUP($C3424,Customer!$A$2:$F$793,5,FALSE)</f>
        <v>North</v>
      </c>
      <c r="O3424" t="str">
        <f>VLOOKUP($C3424,Customer!$A$2:$F$793,6,FALSE)</f>
        <v>Corporate</v>
      </c>
      <c r="P3424" t="str">
        <f>VLOOKUP(E3424,Product!$B$2:$C$1811,2,FALSE)</f>
        <v>Office Supplies</v>
      </c>
      <c r="Q3424" t="str">
        <f>VLOOKUP(E3424,CHOOSE({1,2},Product!$B$2:$B$1811,Product!$A$2:$A$1811),2,FALSE)</f>
        <v>Binders</v>
      </c>
      <c r="R3424" t="str">
        <f t="shared" si="53"/>
        <v>AZ</v>
      </c>
    </row>
    <row r="3425" spans="1:18" x14ac:dyDescent="0.25">
      <c r="A3425" t="s">
        <v>4376</v>
      </c>
      <c r="B3425" s="35">
        <v>44215</v>
      </c>
      <c r="C3425" t="s">
        <v>1896</v>
      </c>
      <c r="D3425" t="s">
        <v>20</v>
      </c>
      <c r="E3425" t="s">
        <v>329</v>
      </c>
      <c r="F3425">
        <v>0.1</v>
      </c>
      <c r="G3425">
        <v>2713880.4</v>
      </c>
      <c r="H3425">
        <v>486728.55</v>
      </c>
      <c r="I3425">
        <v>1</v>
      </c>
      <c r="J3425" t="s">
        <v>26</v>
      </c>
      <c r="K3425" t="str">
        <f>VLOOKUP(C3425,Customer!$A$2:$F$793,2,FALSE)</f>
        <v>United Kingdom</v>
      </c>
      <c r="L3425" t="str">
        <f>VLOOKUP($C3425,Customer!$A$2:$F$793,3,FALSE)</f>
        <v>England</v>
      </c>
      <c r="M3425" t="str">
        <f>VLOOKUP($C3425,Customer!$A$2:$F$793,4,FALSE)</f>
        <v>Leicester</v>
      </c>
      <c r="N3425" t="str">
        <f>VLOOKUP($C3425,Customer!$A$2:$F$793,5,FALSE)</f>
        <v>North</v>
      </c>
      <c r="O3425" t="str">
        <f>VLOOKUP($C3425,Customer!$A$2:$F$793,6,FALSE)</f>
        <v>Corporate</v>
      </c>
      <c r="P3425" t="str">
        <f>VLOOKUP(E3425,Product!$B$2:$C$1811,2,FALSE)</f>
        <v>Office Supplies</v>
      </c>
      <c r="Q3425" t="str">
        <f>VLOOKUP(E3425,CHOOSE({1,2},Product!$B$2:$B$1811,Product!$A$2:$A$1811),2,FALSE)</f>
        <v>Storage</v>
      </c>
      <c r="R3425" t="str">
        <f t="shared" si="53"/>
        <v>AZ</v>
      </c>
    </row>
    <row r="3426" spans="1:18" x14ac:dyDescent="0.25">
      <c r="A3426" t="s">
        <v>4377</v>
      </c>
      <c r="B3426" s="35">
        <v>44217</v>
      </c>
      <c r="C3426" t="s">
        <v>133</v>
      </c>
      <c r="D3426" t="s">
        <v>24</v>
      </c>
      <c r="E3426" t="s">
        <v>611</v>
      </c>
      <c r="F3426">
        <v>0.5</v>
      </c>
      <c r="G3426">
        <v>678470.1</v>
      </c>
      <c r="H3426">
        <v>-589974</v>
      </c>
      <c r="I3426">
        <v>7</v>
      </c>
      <c r="J3426" t="s">
        <v>22</v>
      </c>
      <c r="K3426" t="str">
        <f>VLOOKUP(C3426,Customer!$A$2:$F$793,2,FALSE)</f>
        <v>Spain</v>
      </c>
      <c r="L3426" t="str">
        <f>VLOOKUP($C3426,Customer!$A$2:$F$793,3,FALSE)</f>
        <v>Andalusía</v>
      </c>
      <c r="M3426" t="str">
        <f>VLOOKUP($C3426,Customer!$A$2:$F$793,4,FALSE)</f>
        <v>Seville</v>
      </c>
      <c r="N3426" t="str">
        <f>VLOOKUP($C3426,Customer!$A$2:$F$793,5,FALSE)</f>
        <v>South</v>
      </c>
      <c r="O3426" t="str">
        <f>VLOOKUP($C3426,Customer!$A$2:$F$793,6,FALSE)</f>
        <v>Corporate</v>
      </c>
      <c r="P3426" t="str">
        <f>VLOOKUP(E3426,Product!$B$2:$C$1811,2,FALSE)</f>
        <v>Office Supplies</v>
      </c>
      <c r="Q3426" t="str">
        <f>VLOOKUP(E3426,CHOOSE({1,2},Product!$B$2:$B$1811,Product!$A$2:$A$1811),2,FALSE)</f>
        <v>Binders</v>
      </c>
      <c r="R3426" t="str">
        <f t="shared" si="53"/>
        <v>BN</v>
      </c>
    </row>
    <row r="3427" spans="1:18" x14ac:dyDescent="0.25">
      <c r="A3427" t="s">
        <v>4378</v>
      </c>
      <c r="B3427" s="35">
        <v>44218</v>
      </c>
      <c r="C3427" t="s">
        <v>1687</v>
      </c>
      <c r="D3427" t="s">
        <v>24</v>
      </c>
      <c r="E3427" t="s">
        <v>2149</v>
      </c>
      <c r="F3427">
        <v>0</v>
      </c>
      <c r="G3427">
        <v>2566386.9</v>
      </c>
      <c r="H3427">
        <v>353984.4</v>
      </c>
      <c r="I3427">
        <v>3</v>
      </c>
      <c r="J3427" t="s">
        <v>22</v>
      </c>
      <c r="K3427" t="str">
        <f>VLOOKUP(C3427,Customer!$A$2:$F$793,2,FALSE)</f>
        <v>Germany</v>
      </c>
      <c r="L3427" t="str">
        <f>VLOOKUP($C3427,Customer!$A$2:$F$793,3,FALSE)</f>
        <v>North Rhine-Westphalia</v>
      </c>
      <c r="M3427" t="str">
        <f>VLOOKUP($C3427,Customer!$A$2:$F$793,4,FALSE)</f>
        <v>Herne</v>
      </c>
      <c r="N3427" t="str">
        <f>VLOOKUP($C3427,Customer!$A$2:$F$793,5,FALSE)</f>
        <v>Central</v>
      </c>
      <c r="O3427" t="str">
        <f>VLOOKUP($C3427,Customer!$A$2:$F$793,6,FALSE)</f>
        <v>Corporate</v>
      </c>
      <c r="P3427" t="str">
        <f>VLOOKUP(E3427,Product!$B$2:$C$1811,2,FALSE)</f>
        <v>Furniture</v>
      </c>
      <c r="Q3427" t="str">
        <f>VLOOKUP(E3427,CHOOSE({1,2},Product!$B$2:$B$1811,Product!$A$2:$A$1811),2,FALSE)</f>
        <v>Chairs</v>
      </c>
      <c r="R3427" t="str">
        <f t="shared" si="53"/>
        <v>AZ</v>
      </c>
    </row>
    <row r="3428" spans="1:18" x14ac:dyDescent="0.25">
      <c r="A3428" t="s">
        <v>4378</v>
      </c>
      <c r="B3428" s="35">
        <v>44218</v>
      </c>
      <c r="C3428" t="s">
        <v>1687</v>
      </c>
      <c r="D3428" t="s">
        <v>24</v>
      </c>
      <c r="E3428" t="s">
        <v>1820</v>
      </c>
      <c r="F3428">
        <v>0</v>
      </c>
      <c r="G3428">
        <v>3952825.8000000003</v>
      </c>
      <c r="H3428">
        <v>0</v>
      </c>
      <c r="I3428">
        <v>3</v>
      </c>
      <c r="J3428" t="s">
        <v>26</v>
      </c>
      <c r="K3428" t="str">
        <f>VLOOKUP(C3428,Customer!$A$2:$F$793,2,FALSE)</f>
        <v>Germany</v>
      </c>
      <c r="L3428" t="str">
        <f>VLOOKUP($C3428,Customer!$A$2:$F$793,3,FALSE)</f>
        <v>North Rhine-Westphalia</v>
      </c>
      <c r="M3428" t="str">
        <f>VLOOKUP($C3428,Customer!$A$2:$F$793,4,FALSE)</f>
        <v>Herne</v>
      </c>
      <c r="N3428" t="str">
        <f>VLOOKUP($C3428,Customer!$A$2:$F$793,5,FALSE)</f>
        <v>Central</v>
      </c>
      <c r="O3428" t="str">
        <f>VLOOKUP($C3428,Customer!$A$2:$F$793,6,FALSE)</f>
        <v>Corporate</v>
      </c>
      <c r="P3428" t="str">
        <f>VLOOKUP(E3428,Product!$B$2:$C$1811,2,FALSE)</f>
        <v>Furniture</v>
      </c>
      <c r="Q3428" t="str">
        <f>VLOOKUP(E3428,CHOOSE({1,2},Product!$B$2:$B$1811,Product!$A$2:$A$1811),2,FALSE)</f>
        <v>Chairs</v>
      </c>
      <c r="R3428" t="str">
        <f t="shared" si="53"/>
        <v>AZ</v>
      </c>
    </row>
    <row r="3429" spans="1:18" x14ac:dyDescent="0.25">
      <c r="A3429" t="s">
        <v>4379</v>
      </c>
      <c r="B3429" s="35">
        <v>44219</v>
      </c>
      <c r="C3429" t="s">
        <v>623</v>
      </c>
      <c r="D3429" t="s">
        <v>20</v>
      </c>
      <c r="E3429" t="s">
        <v>644</v>
      </c>
      <c r="F3429">
        <v>0.1</v>
      </c>
      <c r="G3429">
        <v>1991162.25</v>
      </c>
      <c r="H3429">
        <v>575224.65</v>
      </c>
      <c r="I3429">
        <v>1</v>
      </c>
      <c r="J3429" t="s">
        <v>22</v>
      </c>
      <c r="K3429" t="str">
        <f>VLOOKUP(C3429,Customer!$A$2:$F$793,2,FALSE)</f>
        <v>United Kingdom</v>
      </c>
      <c r="L3429" t="str">
        <f>VLOOKUP($C3429,Customer!$A$2:$F$793,3,FALSE)</f>
        <v>England</v>
      </c>
      <c r="M3429" t="str">
        <f>VLOOKUP($C3429,Customer!$A$2:$F$793,4,FALSE)</f>
        <v>Worcester</v>
      </c>
      <c r="N3429" t="str">
        <f>VLOOKUP($C3429,Customer!$A$2:$F$793,5,FALSE)</f>
        <v>North</v>
      </c>
      <c r="O3429" t="str">
        <f>VLOOKUP($C3429,Customer!$A$2:$F$793,6,FALSE)</f>
        <v>Corporate</v>
      </c>
      <c r="P3429" t="str">
        <f>VLOOKUP(E3429,Product!$B$2:$C$1811,2,FALSE)</f>
        <v>Furniture</v>
      </c>
      <c r="Q3429" t="str">
        <f>VLOOKUP(E3429,CHOOSE({1,2},Product!$B$2:$B$1811,Product!$A$2:$A$1811),2,FALSE)</f>
        <v>Bookcases</v>
      </c>
      <c r="R3429" t="str">
        <f t="shared" si="53"/>
        <v>AZ</v>
      </c>
    </row>
    <row r="3430" spans="1:18" x14ac:dyDescent="0.25">
      <c r="A3430" t="s">
        <v>4380</v>
      </c>
      <c r="B3430" s="35">
        <v>44219</v>
      </c>
      <c r="C3430" t="s">
        <v>2007</v>
      </c>
      <c r="D3430" t="s">
        <v>20</v>
      </c>
      <c r="E3430" t="s">
        <v>1233</v>
      </c>
      <c r="F3430">
        <v>0</v>
      </c>
      <c r="G3430">
        <v>988206.45000000007</v>
      </c>
      <c r="H3430">
        <v>235989.6</v>
      </c>
      <c r="I3430">
        <v>6</v>
      </c>
      <c r="J3430" t="s">
        <v>22</v>
      </c>
      <c r="K3430" t="str">
        <f>VLOOKUP(C3430,Customer!$A$2:$F$793,2,FALSE)</f>
        <v>Austria</v>
      </c>
      <c r="L3430" t="str">
        <f>VLOOKUP($C3430,Customer!$A$2:$F$793,3,FALSE)</f>
        <v>Vienna</v>
      </c>
      <c r="M3430" t="str">
        <f>VLOOKUP($C3430,Customer!$A$2:$F$793,4,FALSE)</f>
        <v>Vienna</v>
      </c>
      <c r="N3430" t="str">
        <f>VLOOKUP($C3430,Customer!$A$2:$F$793,5,FALSE)</f>
        <v>Central</v>
      </c>
      <c r="O3430" t="str">
        <f>VLOOKUP($C3430,Customer!$A$2:$F$793,6,FALSE)</f>
        <v>Corporate</v>
      </c>
      <c r="P3430" t="str">
        <f>VLOOKUP(E3430,Product!$B$2:$C$1811,2,FALSE)</f>
        <v>Office Supplies</v>
      </c>
      <c r="Q3430" t="str">
        <f>VLOOKUP(E3430,CHOOSE({1,2},Product!$B$2:$B$1811,Product!$A$2:$A$1811),2,FALSE)</f>
        <v>Art</v>
      </c>
      <c r="R3430" t="str">
        <f t="shared" si="53"/>
        <v>AZ</v>
      </c>
    </row>
    <row r="3431" spans="1:18" x14ac:dyDescent="0.25">
      <c r="A3431" t="s">
        <v>4381</v>
      </c>
      <c r="B3431" s="35">
        <v>44220</v>
      </c>
      <c r="C3431" t="s">
        <v>1079</v>
      </c>
      <c r="D3431" t="s">
        <v>24</v>
      </c>
      <c r="E3431" t="s">
        <v>1998</v>
      </c>
      <c r="F3431">
        <v>0</v>
      </c>
      <c r="G3431">
        <v>825963.6</v>
      </c>
      <c r="H3431">
        <v>206490.9</v>
      </c>
      <c r="I3431">
        <v>5</v>
      </c>
      <c r="J3431" t="s">
        <v>26</v>
      </c>
      <c r="K3431" t="str">
        <f>VLOOKUP(C3431,Customer!$A$2:$F$793,2,FALSE)</f>
        <v>United Kingdom</v>
      </c>
      <c r="L3431" t="str">
        <f>VLOOKUP($C3431,Customer!$A$2:$F$793,3,FALSE)</f>
        <v>England</v>
      </c>
      <c r="M3431" t="str">
        <f>VLOOKUP($C3431,Customer!$A$2:$F$793,4,FALSE)</f>
        <v>Birkenhead</v>
      </c>
      <c r="N3431" t="str">
        <f>VLOOKUP($C3431,Customer!$A$2:$F$793,5,FALSE)</f>
        <v>North</v>
      </c>
      <c r="O3431" t="str">
        <f>VLOOKUP($C3431,Customer!$A$2:$F$793,6,FALSE)</f>
        <v>Consumer</v>
      </c>
      <c r="P3431" t="str">
        <f>VLOOKUP(E3431,Product!$B$2:$C$1811,2,FALSE)</f>
        <v>Office Supplies</v>
      </c>
      <c r="Q3431" t="str">
        <f>VLOOKUP(E3431,CHOOSE({1,2},Product!$B$2:$B$1811,Product!$A$2:$A$1811),2,FALSE)</f>
        <v>Labels</v>
      </c>
      <c r="R3431" t="str">
        <f t="shared" si="53"/>
        <v>AZ</v>
      </c>
    </row>
    <row r="3432" spans="1:18" x14ac:dyDescent="0.25">
      <c r="A3432" t="s">
        <v>4382</v>
      </c>
      <c r="B3432" s="35">
        <v>44220</v>
      </c>
      <c r="C3432" t="s">
        <v>868</v>
      </c>
      <c r="D3432" t="s">
        <v>24</v>
      </c>
      <c r="E3432" t="s">
        <v>734</v>
      </c>
      <c r="F3432">
        <v>0.5</v>
      </c>
      <c r="G3432">
        <v>3834831</v>
      </c>
      <c r="H3432">
        <v>-1607679.1500000001</v>
      </c>
      <c r="I3432">
        <v>3</v>
      </c>
      <c r="J3432" t="s">
        <v>26</v>
      </c>
      <c r="K3432" t="str">
        <f>VLOOKUP(C3432,Customer!$A$2:$F$793,2,FALSE)</f>
        <v>Italy</v>
      </c>
      <c r="L3432" t="str">
        <f>VLOOKUP($C3432,Customer!$A$2:$F$793,3,FALSE)</f>
        <v>Emilia-Romagna</v>
      </c>
      <c r="M3432" t="str">
        <f>VLOOKUP($C3432,Customer!$A$2:$F$793,4,FALSE)</f>
        <v>Bologna</v>
      </c>
      <c r="N3432" t="str">
        <f>VLOOKUP($C3432,Customer!$A$2:$F$793,5,FALSE)</f>
        <v>South</v>
      </c>
      <c r="O3432" t="str">
        <f>VLOOKUP($C3432,Customer!$A$2:$F$793,6,FALSE)</f>
        <v>Consumer</v>
      </c>
      <c r="P3432" t="str">
        <f>VLOOKUP(E3432,Product!$B$2:$C$1811,2,FALSE)</f>
        <v>Technology</v>
      </c>
      <c r="Q3432" t="str">
        <f>VLOOKUP(E3432,CHOOSE({1,2},Product!$B$2:$B$1811,Product!$A$2:$A$1811),2,FALSE)</f>
        <v>Phones</v>
      </c>
      <c r="R3432" t="str">
        <f t="shared" si="53"/>
        <v>BN</v>
      </c>
    </row>
    <row r="3433" spans="1:18" x14ac:dyDescent="0.25">
      <c r="A3433" t="s">
        <v>4383</v>
      </c>
      <c r="B3433" s="35">
        <v>44221</v>
      </c>
      <c r="C3433" t="s">
        <v>1692</v>
      </c>
      <c r="D3433" t="s">
        <v>33</v>
      </c>
      <c r="E3433" t="s">
        <v>102</v>
      </c>
      <c r="F3433">
        <v>0.1</v>
      </c>
      <c r="G3433">
        <v>1106201.25</v>
      </c>
      <c r="H3433">
        <v>58997.4</v>
      </c>
      <c r="I3433">
        <v>3</v>
      </c>
      <c r="J3433" t="s">
        <v>26</v>
      </c>
      <c r="K3433" t="str">
        <f>VLOOKUP(C3433,Customer!$A$2:$F$793,2,FALSE)</f>
        <v>Germany</v>
      </c>
      <c r="L3433" t="str">
        <f>VLOOKUP($C3433,Customer!$A$2:$F$793,3,FALSE)</f>
        <v>Saxony</v>
      </c>
      <c r="M3433" t="str">
        <f>VLOOKUP($C3433,Customer!$A$2:$F$793,4,FALSE)</f>
        <v>Dresden</v>
      </c>
      <c r="N3433" t="str">
        <f>VLOOKUP($C3433,Customer!$A$2:$F$793,5,FALSE)</f>
        <v>Central</v>
      </c>
      <c r="O3433" t="str">
        <f>VLOOKUP($C3433,Customer!$A$2:$F$793,6,FALSE)</f>
        <v>Consumer</v>
      </c>
      <c r="P3433" t="str">
        <f>VLOOKUP(E3433,Product!$B$2:$C$1811,2,FALSE)</f>
        <v>Office Supplies</v>
      </c>
      <c r="Q3433" t="str">
        <f>VLOOKUP(E3433,CHOOSE({1,2},Product!$B$2:$B$1811,Product!$A$2:$A$1811),2,FALSE)</f>
        <v>Art</v>
      </c>
      <c r="R3433" t="str">
        <f t="shared" si="53"/>
        <v>AZ</v>
      </c>
    </row>
    <row r="3434" spans="1:18" x14ac:dyDescent="0.25">
      <c r="A3434" t="s">
        <v>4384</v>
      </c>
      <c r="B3434" s="35">
        <v>44221</v>
      </c>
      <c r="C3434" t="s">
        <v>1874</v>
      </c>
      <c r="D3434" t="s">
        <v>20</v>
      </c>
      <c r="E3434" t="s">
        <v>95</v>
      </c>
      <c r="F3434">
        <v>0</v>
      </c>
      <c r="G3434">
        <v>250738.95</v>
      </c>
      <c r="H3434">
        <v>73746.75</v>
      </c>
      <c r="I3434">
        <v>3</v>
      </c>
      <c r="J3434" t="s">
        <v>22</v>
      </c>
      <c r="K3434" t="str">
        <f>VLOOKUP(C3434,Customer!$A$2:$F$793,2,FALSE)</f>
        <v>Germany</v>
      </c>
      <c r="L3434" t="str">
        <f>VLOOKUP($C3434,Customer!$A$2:$F$793,3,FALSE)</f>
        <v>Berlin</v>
      </c>
      <c r="M3434" t="str">
        <f>VLOOKUP($C3434,Customer!$A$2:$F$793,4,FALSE)</f>
        <v>Berlin</v>
      </c>
      <c r="N3434" t="str">
        <f>VLOOKUP($C3434,Customer!$A$2:$F$793,5,FALSE)</f>
        <v>Central</v>
      </c>
      <c r="O3434" t="str">
        <f>VLOOKUP($C3434,Customer!$A$2:$F$793,6,FALSE)</f>
        <v>Consumer</v>
      </c>
      <c r="P3434" t="str">
        <f>VLOOKUP(E3434,Product!$B$2:$C$1811,2,FALSE)</f>
        <v>Office Supplies</v>
      </c>
      <c r="Q3434" t="str">
        <f>VLOOKUP(E3434,CHOOSE({1,2},Product!$B$2:$B$1811,Product!$A$2:$A$1811),2,FALSE)</f>
        <v>Binders</v>
      </c>
      <c r="R3434" t="str">
        <f t="shared" si="53"/>
        <v>AZ</v>
      </c>
    </row>
    <row r="3435" spans="1:18" x14ac:dyDescent="0.25">
      <c r="A3435" t="s">
        <v>4384</v>
      </c>
      <c r="B3435" s="35">
        <v>44221</v>
      </c>
      <c r="C3435" t="s">
        <v>1874</v>
      </c>
      <c r="D3435" t="s">
        <v>20</v>
      </c>
      <c r="E3435" t="s">
        <v>719</v>
      </c>
      <c r="F3435">
        <v>0</v>
      </c>
      <c r="G3435">
        <v>339235.05</v>
      </c>
      <c r="H3435">
        <v>147493.5</v>
      </c>
      <c r="I3435">
        <v>3</v>
      </c>
      <c r="J3435" t="s">
        <v>22</v>
      </c>
      <c r="K3435" t="str">
        <f>VLOOKUP(C3435,Customer!$A$2:$F$793,2,FALSE)</f>
        <v>Germany</v>
      </c>
      <c r="L3435" t="str">
        <f>VLOOKUP($C3435,Customer!$A$2:$F$793,3,FALSE)</f>
        <v>Berlin</v>
      </c>
      <c r="M3435" t="str">
        <f>VLOOKUP($C3435,Customer!$A$2:$F$793,4,FALSE)</f>
        <v>Berlin</v>
      </c>
      <c r="N3435" t="str">
        <f>VLOOKUP($C3435,Customer!$A$2:$F$793,5,FALSE)</f>
        <v>Central</v>
      </c>
      <c r="O3435" t="str">
        <f>VLOOKUP($C3435,Customer!$A$2:$F$793,6,FALSE)</f>
        <v>Consumer</v>
      </c>
      <c r="P3435" t="str">
        <f>VLOOKUP(E3435,Product!$B$2:$C$1811,2,FALSE)</f>
        <v>Office Supplies</v>
      </c>
      <c r="Q3435" t="str">
        <f>VLOOKUP(E3435,CHOOSE({1,2},Product!$B$2:$B$1811,Product!$A$2:$A$1811),2,FALSE)</f>
        <v>Binders</v>
      </c>
      <c r="R3435" t="str">
        <f t="shared" si="53"/>
        <v>AZ</v>
      </c>
    </row>
    <row r="3436" spans="1:18" x14ac:dyDescent="0.25">
      <c r="A3436" t="s">
        <v>4385</v>
      </c>
      <c r="B3436" s="35">
        <v>44222</v>
      </c>
      <c r="C3436" t="s">
        <v>2150</v>
      </c>
      <c r="D3436" t="s">
        <v>24</v>
      </c>
      <c r="E3436" t="s">
        <v>772</v>
      </c>
      <c r="F3436">
        <v>0.2</v>
      </c>
      <c r="G3436">
        <v>206490.9</v>
      </c>
      <c r="H3436">
        <v>-14749.35</v>
      </c>
      <c r="I3436">
        <v>1</v>
      </c>
      <c r="J3436" t="s">
        <v>26</v>
      </c>
      <c r="K3436" t="str">
        <f>VLOOKUP(C3436,Customer!$A$2:$F$793,2,FALSE)</f>
        <v>Germany</v>
      </c>
      <c r="L3436" t="str">
        <f>VLOOKUP($C3436,Customer!$A$2:$F$793,3,FALSE)</f>
        <v>Berlin</v>
      </c>
      <c r="M3436" t="str">
        <f>VLOOKUP($C3436,Customer!$A$2:$F$793,4,FALSE)</f>
        <v>Berlin</v>
      </c>
      <c r="N3436" t="str">
        <f>VLOOKUP($C3436,Customer!$A$2:$F$793,5,FALSE)</f>
        <v>Central</v>
      </c>
      <c r="O3436" t="str">
        <f>VLOOKUP($C3436,Customer!$A$2:$F$793,6,FALSE)</f>
        <v>Corporate</v>
      </c>
      <c r="P3436" t="str">
        <f>VLOOKUP(E3436,Product!$B$2:$C$1811,2,FALSE)</f>
        <v>Office Supplies</v>
      </c>
      <c r="Q3436" t="str">
        <f>VLOOKUP(E3436,CHOOSE({1,2},Product!$B$2:$B$1811,Product!$A$2:$A$1811),2,FALSE)</f>
        <v>Storage</v>
      </c>
      <c r="R3436" t="str">
        <f t="shared" si="53"/>
        <v>BN</v>
      </c>
    </row>
    <row r="3437" spans="1:18" x14ac:dyDescent="0.25">
      <c r="A3437" t="s">
        <v>4386</v>
      </c>
      <c r="B3437" s="35">
        <v>44223</v>
      </c>
      <c r="C3437" t="s">
        <v>2084</v>
      </c>
      <c r="D3437" t="s">
        <v>24</v>
      </c>
      <c r="E3437" t="s">
        <v>2079</v>
      </c>
      <c r="F3437">
        <v>0</v>
      </c>
      <c r="G3437">
        <v>2418893.4</v>
      </c>
      <c r="H3437">
        <v>943958.4</v>
      </c>
      <c r="I3437">
        <v>4</v>
      </c>
      <c r="J3437" t="s">
        <v>22</v>
      </c>
      <c r="K3437" t="str">
        <f>VLOOKUP(C3437,Customer!$A$2:$F$793,2,FALSE)</f>
        <v>Italy</v>
      </c>
      <c r="L3437" t="str">
        <f>VLOOKUP($C3437,Customer!$A$2:$F$793,3,FALSE)</f>
        <v>Piedmont</v>
      </c>
      <c r="M3437" t="str">
        <f>VLOOKUP($C3437,Customer!$A$2:$F$793,4,FALSE)</f>
        <v>Turin</v>
      </c>
      <c r="N3437" t="str">
        <f>VLOOKUP($C3437,Customer!$A$2:$F$793,5,FALSE)</f>
        <v>South</v>
      </c>
      <c r="O3437" t="str">
        <f>VLOOKUP($C3437,Customer!$A$2:$F$793,6,FALSE)</f>
        <v>Consumer</v>
      </c>
      <c r="P3437" t="str">
        <f>VLOOKUP(E3437,Product!$B$2:$C$1811,2,FALSE)</f>
        <v>Office Supplies</v>
      </c>
      <c r="Q3437" t="str">
        <f>VLOOKUP(E3437,CHOOSE({1,2},Product!$B$2:$B$1811,Product!$A$2:$A$1811),2,FALSE)</f>
        <v>Envelopes</v>
      </c>
      <c r="R3437" t="str">
        <f t="shared" si="53"/>
        <v>AZ</v>
      </c>
    </row>
    <row r="3438" spans="1:18" x14ac:dyDescent="0.25">
      <c r="A3438" t="s">
        <v>4387</v>
      </c>
      <c r="B3438" s="35">
        <v>44224</v>
      </c>
      <c r="C3438" t="s">
        <v>877</v>
      </c>
      <c r="D3438" t="s">
        <v>24</v>
      </c>
      <c r="E3438" t="s">
        <v>1536</v>
      </c>
      <c r="F3438">
        <v>0</v>
      </c>
      <c r="G3438">
        <v>899710.35</v>
      </c>
      <c r="H3438">
        <v>412981.8</v>
      </c>
      <c r="I3438">
        <v>2</v>
      </c>
      <c r="J3438" t="s">
        <v>26</v>
      </c>
      <c r="K3438" t="str">
        <f>VLOOKUP(C3438,Customer!$A$2:$F$793,2,FALSE)</f>
        <v>United Kingdom</v>
      </c>
      <c r="L3438" t="str">
        <f>VLOOKUP($C3438,Customer!$A$2:$F$793,3,FALSE)</f>
        <v>England</v>
      </c>
      <c r="M3438" t="str">
        <f>VLOOKUP($C3438,Customer!$A$2:$F$793,4,FALSE)</f>
        <v>London</v>
      </c>
      <c r="N3438" t="str">
        <f>VLOOKUP($C3438,Customer!$A$2:$F$793,5,FALSE)</f>
        <v>North</v>
      </c>
      <c r="O3438" t="str">
        <f>VLOOKUP($C3438,Customer!$A$2:$F$793,6,FALSE)</f>
        <v>Consumer</v>
      </c>
      <c r="P3438" t="str">
        <f>VLOOKUP(E3438,Product!$B$2:$C$1811,2,FALSE)</f>
        <v>Office Supplies</v>
      </c>
      <c r="Q3438" t="str">
        <f>VLOOKUP(E3438,CHOOSE({1,2},Product!$B$2:$B$1811,Product!$A$2:$A$1811),2,FALSE)</f>
        <v>Binders</v>
      </c>
      <c r="R3438" t="str">
        <f t="shared" si="53"/>
        <v>AZ</v>
      </c>
    </row>
    <row r="3439" spans="1:18" x14ac:dyDescent="0.25">
      <c r="A3439" t="s">
        <v>4387</v>
      </c>
      <c r="B3439" s="35">
        <v>44224</v>
      </c>
      <c r="C3439" t="s">
        <v>877</v>
      </c>
      <c r="D3439" t="s">
        <v>24</v>
      </c>
      <c r="E3439" t="s">
        <v>1643</v>
      </c>
      <c r="F3439">
        <v>0</v>
      </c>
      <c r="G3439">
        <v>1135699.95</v>
      </c>
      <c r="H3439">
        <v>73746.75</v>
      </c>
      <c r="I3439">
        <v>4</v>
      </c>
      <c r="J3439" t="s">
        <v>26</v>
      </c>
      <c r="K3439" t="str">
        <f>VLOOKUP(C3439,Customer!$A$2:$F$793,2,FALSE)</f>
        <v>United Kingdom</v>
      </c>
      <c r="L3439" t="str">
        <f>VLOOKUP($C3439,Customer!$A$2:$F$793,3,FALSE)</f>
        <v>England</v>
      </c>
      <c r="M3439" t="str">
        <f>VLOOKUP($C3439,Customer!$A$2:$F$793,4,FALSE)</f>
        <v>London</v>
      </c>
      <c r="N3439" t="str">
        <f>VLOOKUP($C3439,Customer!$A$2:$F$793,5,FALSE)</f>
        <v>North</v>
      </c>
      <c r="O3439" t="str">
        <f>VLOOKUP($C3439,Customer!$A$2:$F$793,6,FALSE)</f>
        <v>Consumer</v>
      </c>
      <c r="P3439" t="str">
        <f>VLOOKUP(E3439,Product!$B$2:$C$1811,2,FALSE)</f>
        <v>Office Supplies</v>
      </c>
      <c r="Q3439" t="str">
        <f>VLOOKUP(E3439,CHOOSE({1,2},Product!$B$2:$B$1811,Product!$A$2:$A$1811),2,FALSE)</f>
        <v>Envelopes</v>
      </c>
      <c r="R3439" t="str">
        <f t="shared" si="53"/>
        <v>AZ</v>
      </c>
    </row>
    <row r="3440" spans="1:18" x14ac:dyDescent="0.25">
      <c r="A3440" t="s">
        <v>4388</v>
      </c>
      <c r="B3440" s="35">
        <v>44224</v>
      </c>
      <c r="C3440" t="s">
        <v>533</v>
      </c>
      <c r="D3440" t="s">
        <v>33</v>
      </c>
      <c r="E3440" t="s">
        <v>1825</v>
      </c>
      <c r="F3440">
        <v>0.1</v>
      </c>
      <c r="G3440">
        <v>42669869.550000004</v>
      </c>
      <c r="H3440">
        <v>-1430686.95</v>
      </c>
      <c r="I3440">
        <v>5</v>
      </c>
      <c r="J3440" t="s">
        <v>26</v>
      </c>
      <c r="K3440" t="str">
        <f>VLOOKUP(C3440,Customer!$A$2:$F$793,2,FALSE)</f>
        <v>France</v>
      </c>
      <c r="L3440" t="str">
        <f>VLOOKUP($C3440,Customer!$A$2:$F$793,3,FALSE)</f>
        <v>Brittany</v>
      </c>
      <c r="M3440" t="str">
        <f>VLOOKUP($C3440,Customer!$A$2:$F$793,4,FALSE)</f>
        <v>Rennes</v>
      </c>
      <c r="N3440" t="str">
        <f>VLOOKUP($C3440,Customer!$A$2:$F$793,5,FALSE)</f>
        <v>Central</v>
      </c>
      <c r="O3440" t="str">
        <f>VLOOKUP($C3440,Customer!$A$2:$F$793,6,FALSE)</f>
        <v>Home Office</v>
      </c>
      <c r="P3440" t="str">
        <f>VLOOKUP(E3440,Product!$B$2:$C$1811,2,FALSE)</f>
        <v>Technology</v>
      </c>
      <c r="Q3440" t="str">
        <f>VLOOKUP(E3440,CHOOSE({1,2},Product!$B$2:$B$1811,Product!$A$2:$A$1811),2,FALSE)</f>
        <v>Phones</v>
      </c>
      <c r="R3440" t="str">
        <f t="shared" si="53"/>
        <v>AZ</v>
      </c>
    </row>
    <row r="3441" spans="1:18" x14ac:dyDescent="0.25">
      <c r="A3441" t="s">
        <v>4389</v>
      </c>
      <c r="B3441" s="35">
        <v>44224</v>
      </c>
      <c r="C3441" t="s">
        <v>1741</v>
      </c>
      <c r="D3441" t="s">
        <v>24</v>
      </c>
      <c r="E3441" t="s">
        <v>1694</v>
      </c>
      <c r="F3441">
        <v>0</v>
      </c>
      <c r="G3441">
        <v>663720.75</v>
      </c>
      <c r="H3441">
        <v>58997.4</v>
      </c>
      <c r="I3441">
        <v>4</v>
      </c>
      <c r="J3441" t="s">
        <v>22</v>
      </c>
      <c r="K3441" t="str">
        <f>VLOOKUP(C3441,Customer!$A$2:$F$793,2,FALSE)</f>
        <v>Belgium</v>
      </c>
      <c r="L3441" t="str">
        <f>VLOOKUP($C3441,Customer!$A$2:$F$793,3,FALSE)</f>
        <v>Antwerp</v>
      </c>
      <c r="M3441" t="str">
        <f>VLOOKUP($C3441,Customer!$A$2:$F$793,4,FALSE)</f>
        <v>Antwerp</v>
      </c>
      <c r="N3441" t="str">
        <f>VLOOKUP($C3441,Customer!$A$2:$F$793,5,FALSE)</f>
        <v>Central</v>
      </c>
      <c r="O3441" t="str">
        <f>VLOOKUP($C3441,Customer!$A$2:$F$793,6,FALSE)</f>
        <v>Consumer</v>
      </c>
      <c r="P3441" t="str">
        <f>VLOOKUP(E3441,Product!$B$2:$C$1811,2,FALSE)</f>
        <v>Office Supplies</v>
      </c>
      <c r="Q3441" t="str">
        <f>VLOOKUP(E3441,CHOOSE({1,2},Product!$B$2:$B$1811,Product!$A$2:$A$1811),2,FALSE)</f>
        <v>Art</v>
      </c>
      <c r="R3441" t="str">
        <f t="shared" si="53"/>
        <v>AZ</v>
      </c>
    </row>
    <row r="3442" spans="1:18" x14ac:dyDescent="0.25">
      <c r="A3442" t="s">
        <v>4390</v>
      </c>
      <c r="B3442" s="35">
        <v>44224</v>
      </c>
      <c r="C3442" t="s">
        <v>815</v>
      </c>
      <c r="D3442" t="s">
        <v>24</v>
      </c>
      <c r="E3442" t="s">
        <v>1898</v>
      </c>
      <c r="F3442">
        <v>0</v>
      </c>
      <c r="G3442">
        <v>1342190.85</v>
      </c>
      <c r="H3442">
        <v>44248.05</v>
      </c>
      <c r="I3442">
        <v>2</v>
      </c>
      <c r="J3442" t="s">
        <v>22</v>
      </c>
      <c r="K3442" t="str">
        <f>VLOOKUP(C3442,Customer!$A$2:$F$793,2,FALSE)</f>
        <v>Germany</v>
      </c>
      <c r="L3442" t="str">
        <f>VLOOKUP($C3442,Customer!$A$2:$F$793,3,FALSE)</f>
        <v>Saxony</v>
      </c>
      <c r="M3442" t="str">
        <f>VLOOKUP($C3442,Customer!$A$2:$F$793,4,FALSE)</f>
        <v>Leipzig</v>
      </c>
      <c r="N3442" t="str">
        <f>VLOOKUP($C3442,Customer!$A$2:$F$793,5,FALSE)</f>
        <v>Central</v>
      </c>
      <c r="O3442" t="str">
        <f>VLOOKUP($C3442,Customer!$A$2:$F$793,6,FALSE)</f>
        <v>Consumer</v>
      </c>
      <c r="P3442" t="str">
        <f>VLOOKUP(E3442,Product!$B$2:$C$1811,2,FALSE)</f>
        <v>Office Supplies</v>
      </c>
      <c r="Q3442" t="str">
        <f>VLOOKUP(E3442,CHOOSE({1,2},Product!$B$2:$B$1811,Product!$A$2:$A$1811),2,FALSE)</f>
        <v>Art</v>
      </c>
      <c r="R3442" t="str">
        <f t="shared" si="53"/>
        <v>AZ</v>
      </c>
    </row>
    <row r="3443" spans="1:18" x14ac:dyDescent="0.25">
      <c r="A3443" t="s">
        <v>4390</v>
      </c>
      <c r="B3443" s="35">
        <v>44224</v>
      </c>
      <c r="C3443" t="s">
        <v>815</v>
      </c>
      <c r="D3443" t="s">
        <v>24</v>
      </c>
      <c r="E3443" t="s">
        <v>709</v>
      </c>
      <c r="F3443">
        <v>0</v>
      </c>
      <c r="G3443">
        <v>1445436.3</v>
      </c>
      <c r="H3443">
        <v>575224.65</v>
      </c>
      <c r="I3443">
        <v>2</v>
      </c>
      <c r="J3443" t="s">
        <v>26</v>
      </c>
      <c r="K3443" t="str">
        <f>VLOOKUP(C3443,Customer!$A$2:$F$793,2,FALSE)</f>
        <v>Germany</v>
      </c>
      <c r="L3443" t="str">
        <f>VLOOKUP($C3443,Customer!$A$2:$F$793,3,FALSE)</f>
        <v>Saxony</v>
      </c>
      <c r="M3443" t="str">
        <f>VLOOKUP($C3443,Customer!$A$2:$F$793,4,FALSE)</f>
        <v>Leipzig</v>
      </c>
      <c r="N3443" t="str">
        <f>VLOOKUP($C3443,Customer!$A$2:$F$793,5,FALSE)</f>
        <v>Central</v>
      </c>
      <c r="O3443" t="str">
        <f>VLOOKUP($C3443,Customer!$A$2:$F$793,6,FALSE)</f>
        <v>Consumer</v>
      </c>
      <c r="P3443" t="str">
        <f>VLOOKUP(E3443,Product!$B$2:$C$1811,2,FALSE)</f>
        <v>Office Supplies</v>
      </c>
      <c r="Q3443" t="str">
        <f>VLOOKUP(E3443,CHOOSE({1,2},Product!$B$2:$B$1811,Product!$A$2:$A$1811),2,FALSE)</f>
        <v>Binders</v>
      </c>
      <c r="R3443" t="str">
        <f t="shared" si="53"/>
        <v>AZ</v>
      </c>
    </row>
    <row r="3444" spans="1:18" x14ac:dyDescent="0.25">
      <c r="A3444" t="s">
        <v>4390</v>
      </c>
      <c r="B3444" s="35">
        <v>44224</v>
      </c>
      <c r="C3444" t="s">
        <v>815</v>
      </c>
      <c r="D3444" t="s">
        <v>24</v>
      </c>
      <c r="E3444" t="s">
        <v>1267</v>
      </c>
      <c r="F3444">
        <v>0</v>
      </c>
      <c r="G3444">
        <v>1297942.8</v>
      </c>
      <c r="H3444">
        <v>280237.65000000002</v>
      </c>
      <c r="I3444">
        <v>3</v>
      </c>
      <c r="J3444" t="s">
        <v>26</v>
      </c>
      <c r="K3444" t="str">
        <f>VLOOKUP(C3444,Customer!$A$2:$F$793,2,FALSE)</f>
        <v>Germany</v>
      </c>
      <c r="L3444" t="str">
        <f>VLOOKUP($C3444,Customer!$A$2:$F$793,3,FALSE)</f>
        <v>Saxony</v>
      </c>
      <c r="M3444" t="str">
        <f>VLOOKUP($C3444,Customer!$A$2:$F$793,4,FALSE)</f>
        <v>Leipzig</v>
      </c>
      <c r="N3444" t="str">
        <f>VLOOKUP($C3444,Customer!$A$2:$F$793,5,FALSE)</f>
        <v>Central</v>
      </c>
      <c r="O3444" t="str">
        <f>VLOOKUP($C3444,Customer!$A$2:$F$793,6,FALSE)</f>
        <v>Consumer</v>
      </c>
      <c r="P3444" t="str">
        <f>VLOOKUP(E3444,Product!$B$2:$C$1811,2,FALSE)</f>
        <v>Office Supplies</v>
      </c>
      <c r="Q3444" t="str">
        <f>VLOOKUP(E3444,CHOOSE({1,2},Product!$B$2:$B$1811,Product!$A$2:$A$1811),2,FALSE)</f>
        <v>Binders</v>
      </c>
      <c r="R3444" t="str">
        <f t="shared" si="53"/>
        <v>AZ</v>
      </c>
    </row>
    <row r="3445" spans="1:18" x14ac:dyDescent="0.25">
      <c r="A3445" t="s">
        <v>4390</v>
      </c>
      <c r="B3445" s="35">
        <v>44224</v>
      </c>
      <c r="C3445" t="s">
        <v>815</v>
      </c>
      <c r="D3445" t="s">
        <v>24</v>
      </c>
      <c r="E3445" t="s">
        <v>1823</v>
      </c>
      <c r="F3445">
        <v>0</v>
      </c>
      <c r="G3445">
        <v>530976.6</v>
      </c>
      <c r="H3445">
        <v>103245.45</v>
      </c>
      <c r="I3445">
        <v>1</v>
      </c>
      <c r="J3445" t="s">
        <v>26</v>
      </c>
      <c r="K3445" t="str">
        <f>VLOOKUP(C3445,Customer!$A$2:$F$793,2,FALSE)</f>
        <v>Germany</v>
      </c>
      <c r="L3445" t="str">
        <f>VLOOKUP($C3445,Customer!$A$2:$F$793,3,FALSE)</f>
        <v>Saxony</v>
      </c>
      <c r="M3445" t="str">
        <f>VLOOKUP($C3445,Customer!$A$2:$F$793,4,FALSE)</f>
        <v>Leipzig</v>
      </c>
      <c r="N3445" t="str">
        <f>VLOOKUP($C3445,Customer!$A$2:$F$793,5,FALSE)</f>
        <v>Central</v>
      </c>
      <c r="O3445" t="str">
        <f>VLOOKUP($C3445,Customer!$A$2:$F$793,6,FALSE)</f>
        <v>Consumer</v>
      </c>
      <c r="P3445" t="str">
        <f>VLOOKUP(E3445,Product!$B$2:$C$1811,2,FALSE)</f>
        <v>Technology</v>
      </c>
      <c r="Q3445" t="str">
        <f>VLOOKUP(E3445,CHOOSE({1,2},Product!$B$2:$B$1811,Product!$A$2:$A$1811),2,FALSE)</f>
        <v>Accessories</v>
      </c>
      <c r="R3445" t="str">
        <f t="shared" si="53"/>
        <v>AZ</v>
      </c>
    </row>
    <row r="3446" spans="1:18" x14ac:dyDescent="0.25">
      <c r="A3446" t="s">
        <v>4391</v>
      </c>
      <c r="B3446" s="35">
        <v>44225</v>
      </c>
      <c r="C3446" t="s">
        <v>557</v>
      </c>
      <c r="D3446" t="s">
        <v>24</v>
      </c>
      <c r="E3446" t="s">
        <v>2151</v>
      </c>
      <c r="F3446">
        <v>0</v>
      </c>
      <c r="G3446">
        <v>3200608.95</v>
      </c>
      <c r="H3446">
        <v>58997.4</v>
      </c>
      <c r="I3446">
        <v>2</v>
      </c>
      <c r="J3446" t="s">
        <v>22</v>
      </c>
      <c r="K3446" t="str">
        <f>VLOOKUP(C3446,Customer!$A$2:$F$793,2,FALSE)</f>
        <v>United Kingdom</v>
      </c>
      <c r="L3446" t="str">
        <f>VLOOKUP($C3446,Customer!$A$2:$F$793,3,FALSE)</f>
        <v>England</v>
      </c>
      <c r="M3446" t="str">
        <f>VLOOKUP($C3446,Customer!$A$2:$F$793,4,FALSE)</f>
        <v>Luton</v>
      </c>
      <c r="N3446" t="str">
        <f>VLOOKUP($C3446,Customer!$A$2:$F$793,5,FALSE)</f>
        <v>North</v>
      </c>
      <c r="O3446" t="str">
        <f>VLOOKUP($C3446,Customer!$A$2:$F$793,6,FALSE)</f>
        <v>Consumer</v>
      </c>
      <c r="P3446" t="str">
        <f>VLOOKUP(E3446,Product!$B$2:$C$1811,2,FALSE)</f>
        <v>Furniture</v>
      </c>
      <c r="Q3446" t="str">
        <f>VLOOKUP(E3446,CHOOSE({1,2},Product!$B$2:$B$1811,Product!$A$2:$A$1811),2,FALSE)</f>
        <v>Furnishings</v>
      </c>
      <c r="R3446" t="str">
        <f t="shared" si="53"/>
        <v>AZ</v>
      </c>
    </row>
    <row r="3447" spans="1:18" x14ac:dyDescent="0.25">
      <c r="A3447" t="s">
        <v>4391</v>
      </c>
      <c r="B3447" s="35">
        <v>44225</v>
      </c>
      <c r="C3447" t="s">
        <v>557</v>
      </c>
      <c r="D3447" t="s">
        <v>24</v>
      </c>
      <c r="E3447" t="s">
        <v>2152</v>
      </c>
      <c r="F3447">
        <v>0</v>
      </c>
      <c r="G3447">
        <v>47492907</v>
      </c>
      <c r="H3447">
        <v>14247872.1</v>
      </c>
      <c r="I3447">
        <v>5</v>
      </c>
      <c r="J3447" t="s">
        <v>22</v>
      </c>
      <c r="K3447" t="str">
        <f>VLOOKUP(C3447,Customer!$A$2:$F$793,2,FALSE)</f>
        <v>United Kingdom</v>
      </c>
      <c r="L3447" t="str">
        <f>VLOOKUP($C3447,Customer!$A$2:$F$793,3,FALSE)</f>
        <v>England</v>
      </c>
      <c r="M3447" t="str">
        <f>VLOOKUP($C3447,Customer!$A$2:$F$793,4,FALSE)</f>
        <v>Luton</v>
      </c>
      <c r="N3447" t="str">
        <f>VLOOKUP($C3447,Customer!$A$2:$F$793,5,FALSE)</f>
        <v>North</v>
      </c>
      <c r="O3447" t="str">
        <f>VLOOKUP($C3447,Customer!$A$2:$F$793,6,FALSE)</f>
        <v>Consumer</v>
      </c>
      <c r="P3447" t="str">
        <f>VLOOKUP(E3447,Product!$B$2:$C$1811,2,FALSE)</f>
        <v>Technology</v>
      </c>
      <c r="Q3447" t="str">
        <f>VLOOKUP(E3447,CHOOSE({1,2},Product!$B$2:$B$1811,Product!$A$2:$A$1811),2,FALSE)</f>
        <v>Phones</v>
      </c>
      <c r="R3447" t="str">
        <f t="shared" si="53"/>
        <v>AZ</v>
      </c>
    </row>
    <row r="3448" spans="1:18" x14ac:dyDescent="0.25">
      <c r="A3448" t="s">
        <v>4392</v>
      </c>
      <c r="B3448" s="35">
        <v>44225</v>
      </c>
      <c r="C3448" t="s">
        <v>2153</v>
      </c>
      <c r="D3448" t="s">
        <v>20</v>
      </c>
      <c r="E3448" t="s">
        <v>1283</v>
      </c>
      <c r="F3448">
        <v>0</v>
      </c>
      <c r="G3448">
        <v>1991162.25</v>
      </c>
      <c r="H3448">
        <v>560475.30000000005</v>
      </c>
      <c r="I3448">
        <v>5</v>
      </c>
      <c r="J3448" t="s">
        <v>22</v>
      </c>
      <c r="K3448" t="str">
        <f>VLOOKUP(C3448,Customer!$A$2:$F$793,2,FALSE)</f>
        <v>France</v>
      </c>
      <c r="L3448" t="str">
        <f>VLOOKUP($C3448,Customer!$A$2:$F$793,3,FALSE)</f>
        <v>Pays de la Loire</v>
      </c>
      <c r="M3448" t="str">
        <f>VLOOKUP($C3448,Customer!$A$2:$F$793,4,FALSE)</f>
        <v>Saint-Herblain</v>
      </c>
      <c r="N3448" t="str">
        <f>VLOOKUP($C3448,Customer!$A$2:$F$793,5,FALSE)</f>
        <v>Central</v>
      </c>
      <c r="O3448" t="str">
        <f>VLOOKUP($C3448,Customer!$A$2:$F$793,6,FALSE)</f>
        <v>Corporate</v>
      </c>
      <c r="P3448" t="str">
        <f>VLOOKUP(E3448,Product!$B$2:$C$1811,2,FALSE)</f>
        <v>Office Supplies</v>
      </c>
      <c r="Q3448" t="str">
        <f>VLOOKUP(E3448,CHOOSE({1,2},Product!$B$2:$B$1811,Product!$A$2:$A$1811),2,FALSE)</f>
        <v>Supplies</v>
      </c>
      <c r="R3448" t="str">
        <f t="shared" si="53"/>
        <v>AZ</v>
      </c>
    </row>
    <row r="3449" spans="1:18" x14ac:dyDescent="0.25">
      <c r="A3449" t="s">
        <v>4393</v>
      </c>
      <c r="B3449" s="35">
        <v>44225</v>
      </c>
      <c r="C3449" t="s">
        <v>1122</v>
      </c>
      <c r="D3449" t="s">
        <v>24</v>
      </c>
      <c r="E3449" t="s">
        <v>745</v>
      </c>
      <c r="F3449">
        <v>0</v>
      </c>
      <c r="G3449">
        <v>309736.35000000003</v>
      </c>
      <c r="H3449">
        <v>147493.5</v>
      </c>
      <c r="I3449">
        <v>3</v>
      </c>
      <c r="J3449" t="s">
        <v>22</v>
      </c>
      <c r="K3449" t="str">
        <f>VLOOKUP(C3449,Customer!$A$2:$F$793,2,FALSE)</f>
        <v>France</v>
      </c>
      <c r="L3449" t="str">
        <f>VLOOKUP($C3449,Customer!$A$2:$F$793,3,FALSE)</f>
        <v>Ile-de-France</v>
      </c>
      <c r="M3449" t="str">
        <f>VLOOKUP($C3449,Customer!$A$2:$F$793,4,FALSE)</f>
        <v>Montreuil</v>
      </c>
      <c r="N3449" t="str">
        <f>VLOOKUP($C3449,Customer!$A$2:$F$793,5,FALSE)</f>
        <v>Central</v>
      </c>
      <c r="O3449" t="str">
        <f>VLOOKUP($C3449,Customer!$A$2:$F$793,6,FALSE)</f>
        <v>Home Office</v>
      </c>
      <c r="P3449" t="str">
        <f>VLOOKUP(E3449,Product!$B$2:$C$1811,2,FALSE)</f>
        <v>Office Supplies</v>
      </c>
      <c r="Q3449" t="str">
        <f>VLOOKUP(E3449,CHOOSE({1,2},Product!$B$2:$B$1811,Product!$A$2:$A$1811),2,FALSE)</f>
        <v>Binders</v>
      </c>
      <c r="R3449" t="str">
        <f t="shared" si="53"/>
        <v>AZ</v>
      </c>
    </row>
    <row r="3450" spans="1:18" x14ac:dyDescent="0.25">
      <c r="A3450" t="s">
        <v>4393</v>
      </c>
      <c r="B3450" s="35">
        <v>44225</v>
      </c>
      <c r="C3450" t="s">
        <v>1122</v>
      </c>
      <c r="D3450" t="s">
        <v>24</v>
      </c>
      <c r="E3450" t="s">
        <v>44</v>
      </c>
      <c r="F3450">
        <v>0</v>
      </c>
      <c r="G3450">
        <v>545725.95000000007</v>
      </c>
      <c r="H3450">
        <v>162242.85</v>
      </c>
      <c r="I3450">
        <v>5</v>
      </c>
      <c r="J3450" t="s">
        <v>22</v>
      </c>
      <c r="K3450" t="str">
        <f>VLOOKUP(C3450,Customer!$A$2:$F$793,2,FALSE)</f>
        <v>France</v>
      </c>
      <c r="L3450" t="str">
        <f>VLOOKUP($C3450,Customer!$A$2:$F$793,3,FALSE)</f>
        <v>Ile-de-France</v>
      </c>
      <c r="M3450" t="str">
        <f>VLOOKUP($C3450,Customer!$A$2:$F$793,4,FALSE)</f>
        <v>Montreuil</v>
      </c>
      <c r="N3450" t="str">
        <f>VLOOKUP($C3450,Customer!$A$2:$F$793,5,FALSE)</f>
        <v>Central</v>
      </c>
      <c r="O3450" t="str">
        <f>VLOOKUP($C3450,Customer!$A$2:$F$793,6,FALSE)</f>
        <v>Home Office</v>
      </c>
      <c r="P3450" t="str">
        <f>VLOOKUP(E3450,Product!$B$2:$C$1811,2,FALSE)</f>
        <v>Office Supplies</v>
      </c>
      <c r="Q3450" t="str">
        <f>VLOOKUP(E3450,CHOOSE({1,2},Product!$B$2:$B$1811,Product!$A$2:$A$1811),2,FALSE)</f>
        <v>Binders</v>
      </c>
      <c r="R3450" t="str">
        <f t="shared" si="53"/>
        <v>AZ</v>
      </c>
    </row>
    <row r="3451" spans="1:18" x14ac:dyDescent="0.25">
      <c r="A3451" t="s">
        <v>4394</v>
      </c>
      <c r="B3451" s="35">
        <v>44225</v>
      </c>
      <c r="C3451" t="s">
        <v>1540</v>
      </c>
      <c r="D3451" t="s">
        <v>24</v>
      </c>
      <c r="E3451" t="s">
        <v>2154</v>
      </c>
      <c r="F3451">
        <v>0.5</v>
      </c>
      <c r="G3451">
        <v>7610664.6000000006</v>
      </c>
      <c r="H3451">
        <v>-3495595.95</v>
      </c>
      <c r="I3451">
        <v>6</v>
      </c>
      <c r="J3451" t="s">
        <v>22</v>
      </c>
      <c r="K3451" t="str">
        <f>VLOOKUP(C3451,Customer!$A$2:$F$793,2,FALSE)</f>
        <v>Portugal</v>
      </c>
      <c r="L3451" t="str">
        <f>VLOOKUP($C3451,Customer!$A$2:$F$793,3,FALSE)</f>
        <v>Lisboa</v>
      </c>
      <c r="M3451" t="str">
        <f>VLOOKUP($C3451,Customer!$A$2:$F$793,4,FALSE)</f>
        <v>Odivelas</v>
      </c>
      <c r="N3451" t="str">
        <f>VLOOKUP($C3451,Customer!$A$2:$F$793,5,FALSE)</f>
        <v>South</v>
      </c>
      <c r="O3451" t="str">
        <f>VLOOKUP($C3451,Customer!$A$2:$F$793,6,FALSE)</f>
        <v>Corporate</v>
      </c>
      <c r="P3451" t="str">
        <f>VLOOKUP(E3451,Product!$B$2:$C$1811,2,FALSE)</f>
        <v>Furniture</v>
      </c>
      <c r="Q3451" t="str">
        <f>VLOOKUP(E3451,CHOOSE({1,2},Product!$B$2:$B$1811,Product!$A$2:$A$1811),2,FALSE)</f>
        <v>Bookcases</v>
      </c>
      <c r="R3451" t="str">
        <f t="shared" si="53"/>
        <v>BN</v>
      </c>
    </row>
    <row r="3452" spans="1:18" x14ac:dyDescent="0.25">
      <c r="A3452" t="s">
        <v>4394</v>
      </c>
      <c r="B3452" s="35">
        <v>44225</v>
      </c>
      <c r="C3452" t="s">
        <v>1540</v>
      </c>
      <c r="D3452" t="s">
        <v>24</v>
      </c>
      <c r="E3452" t="s">
        <v>1558</v>
      </c>
      <c r="F3452">
        <v>0.5</v>
      </c>
      <c r="G3452">
        <v>412981.8</v>
      </c>
      <c r="H3452">
        <v>-206490.9</v>
      </c>
      <c r="I3452">
        <v>5</v>
      </c>
      <c r="J3452" t="s">
        <v>26</v>
      </c>
      <c r="K3452" t="str">
        <f>VLOOKUP(C3452,Customer!$A$2:$F$793,2,FALSE)</f>
        <v>Portugal</v>
      </c>
      <c r="L3452" t="str">
        <f>VLOOKUP($C3452,Customer!$A$2:$F$793,3,FALSE)</f>
        <v>Lisboa</v>
      </c>
      <c r="M3452" t="str">
        <f>VLOOKUP($C3452,Customer!$A$2:$F$793,4,FALSE)</f>
        <v>Odivelas</v>
      </c>
      <c r="N3452" t="str">
        <f>VLOOKUP($C3452,Customer!$A$2:$F$793,5,FALSE)</f>
        <v>South</v>
      </c>
      <c r="O3452" t="str">
        <f>VLOOKUP($C3452,Customer!$A$2:$F$793,6,FALSE)</f>
        <v>Corporate</v>
      </c>
      <c r="P3452" t="str">
        <f>VLOOKUP(E3452,Product!$B$2:$C$1811,2,FALSE)</f>
        <v>Office Supplies</v>
      </c>
      <c r="Q3452" t="str">
        <f>VLOOKUP(E3452,CHOOSE({1,2},Product!$B$2:$B$1811,Product!$A$2:$A$1811),2,FALSE)</f>
        <v>Binders</v>
      </c>
      <c r="R3452" t="str">
        <f t="shared" si="53"/>
        <v>BN</v>
      </c>
    </row>
    <row r="3453" spans="1:18" x14ac:dyDescent="0.25">
      <c r="A3453" t="s">
        <v>4394</v>
      </c>
      <c r="B3453" s="35">
        <v>44225</v>
      </c>
      <c r="C3453" t="s">
        <v>1540</v>
      </c>
      <c r="D3453" t="s">
        <v>24</v>
      </c>
      <c r="E3453" t="s">
        <v>123</v>
      </c>
      <c r="F3453">
        <v>0.5</v>
      </c>
      <c r="G3453">
        <v>678470.1</v>
      </c>
      <c r="H3453">
        <v>-575224.65</v>
      </c>
      <c r="I3453">
        <v>3</v>
      </c>
      <c r="J3453" t="s">
        <v>22</v>
      </c>
      <c r="K3453" t="str">
        <f>VLOOKUP(C3453,Customer!$A$2:$F$793,2,FALSE)</f>
        <v>Portugal</v>
      </c>
      <c r="L3453" t="str">
        <f>VLOOKUP($C3453,Customer!$A$2:$F$793,3,FALSE)</f>
        <v>Lisboa</v>
      </c>
      <c r="M3453" t="str">
        <f>VLOOKUP($C3453,Customer!$A$2:$F$793,4,FALSE)</f>
        <v>Odivelas</v>
      </c>
      <c r="N3453" t="str">
        <f>VLOOKUP($C3453,Customer!$A$2:$F$793,5,FALSE)</f>
        <v>South</v>
      </c>
      <c r="O3453" t="str">
        <f>VLOOKUP($C3453,Customer!$A$2:$F$793,6,FALSE)</f>
        <v>Corporate</v>
      </c>
      <c r="P3453" t="str">
        <f>VLOOKUP(E3453,Product!$B$2:$C$1811,2,FALSE)</f>
        <v>Office Supplies</v>
      </c>
      <c r="Q3453" t="str">
        <f>VLOOKUP(E3453,CHOOSE({1,2},Product!$B$2:$B$1811,Product!$A$2:$A$1811),2,FALSE)</f>
        <v>Storage</v>
      </c>
      <c r="R3453" t="str">
        <f t="shared" si="53"/>
        <v>BN</v>
      </c>
    </row>
    <row r="3454" spans="1:18" x14ac:dyDescent="0.25">
      <c r="A3454" t="s">
        <v>4394</v>
      </c>
      <c r="B3454" s="35">
        <v>44225</v>
      </c>
      <c r="C3454" t="s">
        <v>1540</v>
      </c>
      <c r="D3454" t="s">
        <v>24</v>
      </c>
      <c r="E3454" t="s">
        <v>2155</v>
      </c>
      <c r="F3454">
        <v>0.5</v>
      </c>
      <c r="G3454">
        <v>545725.95000000007</v>
      </c>
      <c r="H3454">
        <v>-530976.6</v>
      </c>
      <c r="I3454">
        <v>2</v>
      </c>
      <c r="J3454" t="s">
        <v>26</v>
      </c>
      <c r="K3454" t="str">
        <f>VLOOKUP(C3454,Customer!$A$2:$F$793,2,FALSE)</f>
        <v>Portugal</v>
      </c>
      <c r="L3454" t="str">
        <f>VLOOKUP($C3454,Customer!$A$2:$F$793,3,FALSE)</f>
        <v>Lisboa</v>
      </c>
      <c r="M3454" t="str">
        <f>VLOOKUP($C3454,Customer!$A$2:$F$793,4,FALSE)</f>
        <v>Odivelas</v>
      </c>
      <c r="N3454" t="str">
        <f>VLOOKUP($C3454,Customer!$A$2:$F$793,5,FALSE)</f>
        <v>South</v>
      </c>
      <c r="O3454" t="str">
        <f>VLOOKUP($C3454,Customer!$A$2:$F$793,6,FALSE)</f>
        <v>Corporate</v>
      </c>
      <c r="P3454" t="str">
        <f>VLOOKUP(E3454,Product!$B$2:$C$1811,2,FALSE)</f>
        <v>Technology</v>
      </c>
      <c r="Q3454" t="str">
        <f>VLOOKUP(E3454,CHOOSE({1,2},Product!$B$2:$B$1811,Product!$A$2:$A$1811),2,FALSE)</f>
        <v>Accessories</v>
      </c>
      <c r="R3454" t="str">
        <f t="shared" si="53"/>
        <v>BN</v>
      </c>
    </row>
    <row r="3455" spans="1:18" x14ac:dyDescent="0.25">
      <c r="A3455" t="s">
        <v>4394</v>
      </c>
      <c r="B3455" s="35">
        <v>44225</v>
      </c>
      <c r="C3455" t="s">
        <v>1540</v>
      </c>
      <c r="D3455" t="s">
        <v>24</v>
      </c>
      <c r="E3455" t="s">
        <v>182</v>
      </c>
      <c r="F3455">
        <v>0.5</v>
      </c>
      <c r="G3455">
        <v>2669632.35</v>
      </c>
      <c r="H3455">
        <v>-1283193.45</v>
      </c>
      <c r="I3455">
        <v>3</v>
      </c>
      <c r="J3455" t="s">
        <v>26</v>
      </c>
      <c r="K3455" t="str">
        <f>VLOOKUP(C3455,Customer!$A$2:$F$793,2,FALSE)</f>
        <v>Portugal</v>
      </c>
      <c r="L3455" t="str">
        <f>VLOOKUP($C3455,Customer!$A$2:$F$793,3,FALSE)</f>
        <v>Lisboa</v>
      </c>
      <c r="M3455" t="str">
        <f>VLOOKUP($C3455,Customer!$A$2:$F$793,4,FALSE)</f>
        <v>Odivelas</v>
      </c>
      <c r="N3455" t="str">
        <f>VLOOKUP($C3455,Customer!$A$2:$F$793,5,FALSE)</f>
        <v>South</v>
      </c>
      <c r="O3455" t="str">
        <f>VLOOKUP($C3455,Customer!$A$2:$F$793,6,FALSE)</f>
        <v>Corporate</v>
      </c>
      <c r="P3455" t="str">
        <f>VLOOKUP(E3455,Product!$B$2:$C$1811,2,FALSE)</f>
        <v>Technology</v>
      </c>
      <c r="Q3455" t="str">
        <f>VLOOKUP(E3455,CHOOSE({1,2},Product!$B$2:$B$1811,Product!$A$2:$A$1811),2,FALSE)</f>
        <v>Machines</v>
      </c>
      <c r="R3455" t="str">
        <f t="shared" si="53"/>
        <v>BN</v>
      </c>
    </row>
    <row r="3456" spans="1:18" x14ac:dyDescent="0.25">
      <c r="A3456" t="s">
        <v>4395</v>
      </c>
      <c r="B3456" s="35">
        <v>44225</v>
      </c>
      <c r="C3456" t="s">
        <v>836</v>
      </c>
      <c r="D3456" t="s">
        <v>20</v>
      </c>
      <c r="E3456" t="s">
        <v>2156</v>
      </c>
      <c r="F3456">
        <v>0</v>
      </c>
      <c r="G3456">
        <v>1533932.4000000001</v>
      </c>
      <c r="H3456">
        <v>235989.6</v>
      </c>
      <c r="I3456">
        <v>2</v>
      </c>
      <c r="J3456" t="s">
        <v>26</v>
      </c>
      <c r="K3456" t="str">
        <f>VLOOKUP(C3456,Customer!$A$2:$F$793,2,FALSE)</f>
        <v>France</v>
      </c>
      <c r="L3456" t="str">
        <f>VLOOKUP($C3456,Customer!$A$2:$F$793,3,FALSE)</f>
        <v>Ile-de-France</v>
      </c>
      <c r="M3456" t="str">
        <f>VLOOKUP($C3456,Customer!$A$2:$F$793,4,FALSE)</f>
        <v>Fontenay-aux-Roses</v>
      </c>
      <c r="N3456" t="str">
        <f>VLOOKUP($C3456,Customer!$A$2:$F$793,5,FALSE)</f>
        <v>Central</v>
      </c>
      <c r="O3456" t="str">
        <f>VLOOKUP($C3456,Customer!$A$2:$F$793,6,FALSE)</f>
        <v>Consumer</v>
      </c>
      <c r="P3456" t="str">
        <f>VLOOKUP(E3456,Product!$B$2:$C$1811,2,FALSE)</f>
        <v>Office Supplies</v>
      </c>
      <c r="Q3456" t="str">
        <f>VLOOKUP(E3456,CHOOSE({1,2},Product!$B$2:$B$1811,Product!$A$2:$A$1811),2,FALSE)</f>
        <v>Art</v>
      </c>
      <c r="R3456" t="str">
        <f t="shared" si="53"/>
        <v>BN</v>
      </c>
    </row>
    <row r="3457" spans="1:18" x14ac:dyDescent="0.25">
      <c r="A3457" t="s">
        <v>4395</v>
      </c>
      <c r="B3457" s="35">
        <v>44225</v>
      </c>
      <c r="C3457" t="s">
        <v>836</v>
      </c>
      <c r="D3457" t="s">
        <v>20</v>
      </c>
      <c r="E3457" t="s">
        <v>1016</v>
      </c>
      <c r="F3457">
        <v>0.1</v>
      </c>
      <c r="G3457">
        <v>13067924.1</v>
      </c>
      <c r="H3457">
        <v>-1312692.1500000001</v>
      </c>
      <c r="I3457">
        <v>7</v>
      </c>
      <c r="J3457" t="s">
        <v>26</v>
      </c>
      <c r="K3457" t="str">
        <f>VLOOKUP(C3457,Customer!$A$2:$F$793,2,FALSE)</f>
        <v>France</v>
      </c>
      <c r="L3457" t="str">
        <f>VLOOKUP($C3457,Customer!$A$2:$F$793,3,FALSE)</f>
        <v>Ile-de-France</v>
      </c>
      <c r="M3457" t="str">
        <f>VLOOKUP($C3457,Customer!$A$2:$F$793,4,FALSE)</f>
        <v>Fontenay-aux-Roses</v>
      </c>
      <c r="N3457" t="str">
        <f>VLOOKUP($C3457,Customer!$A$2:$F$793,5,FALSE)</f>
        <v>Central</v>
      </c>
      <c r="O3457" t="str">
        <f>VLOOKUP($C3457,Customer!$A$2:$F$793,6,FALSE)</f>
        <v>Consumer</v>
      </c>
      <c r="P3457" t="str">
        <f>VLOOKUP(E3457,Product!$B$2:$C$1811,2,FALSE)</f>
        <v>Office Supplies</v>
      </c>
      <c r="Q3457" t="str">
        <f>VLOOKUP(E3457,CHOOSE({1,2},Product!$B$2:$B$1811,Product!$A$2:$A$1811),2,FALSE)</f>
        <v>Storage</v>
      </c>
      <c r="R3457" t="str">
        <f t="shared" si="53"/>
        <v>BN</v>
      </c>
    </row>
    <row r="3458" spans="1:18" x14ac:dyDescent="0.25">
      <c r="A3458" t="s">
        <v>4395</v>
      </c>
      <c r="B3458" s="35">
        <v>44225</v>
      </c>
      <c r="C3458" t="s">
        <v>836</v>
      </c>
      <c r="D3458" t="s">
        <v>20</v>
      </c>
      <c r="E3458" t="s">
        <v>1153</v>
      </c>
      <c r="F3458">
        <v>0.1</v>
      </c>
      <c r="G3458">
        <v>18746423.850000001</v>
      </c>
      <c r="H3458">
        <v>-1873167.45</v>
      </c>
      <c r="I3458">
        <v>11</v>
      </c>
      <c r="J3458" t="s">
        <v>26</v>
      </c>
      <c r="K3458" t="str">
        <f>VLOOKUP(C3458,Customer!$A$2:$F$793,2,FALSE)</f>
        <v>France</v>
      </c>
      <c r="L3458" t="str">
        <f>VLOOKUP($C3458,Customer!$A$2:$F$793,3,FALSE)</f>
        <v>Ile-de-France</v>
      </c>
      <c r="M3458" t="str">
        <f>VLOOKUP($C3458,Customer!$A$2:$F$793,4,FALSE)</f>
        <v>Fontenay-aux-Roses</v>
      </c>
      <c r="N3458" t="str">
        <f>VLOOKUP($C3458,Customer!$A$2:$F$793,5,FALSE)</f>
        <v>Central</v>
      </c>
      <c r="O3458" t="str">
        <f>VLOOKUP($C3458,Customer!$A$2:$F$793,6,FALSE)</f>
        <v>Consumer</v>
      </c>
      <c r="P3458" t="str">
        <f>VLOOKUP(E3458,Product!$B$2:$C$1811,2,FALSE)</f>
        <v>Office Supplies</v>
      </c>
      <c r="Q3458" t="str">
        <f>VLOOKUP(E3458,CHOOSE({1,2},Product!$B$2:$B$1811,Product!$A$2:$A$1811),2,FALSE)</f>
        <v>Storage</v>
      </c>
      <c r="R3458" t="str">
        <f t="shared" si="53"/>
        <v>BN</v>
      </c>
    </row>
    <row r="3459" spans="1:18" x14ac:dyDescent="0.25">
      <c r="A3459" t="s">
        <v>4395</v>
      </c>
      <c r="B3459" s="35">
        <v>44225</v>
      </c>
      <c r="C3459" t="s">
        <v>836</v>
      </c>
      <c r="D3459" t="s">
        <v>20</v>
      </c>
      <c r="E3459" t="s">
        <v>2157</v>
      </c>
      <c r="F3459">
        <v>0</v>
      </c>
      <c r="G3459">
        <v>7625413.9500000002</v>
      </c>
      <c r="H3459">
        <v>1061953.2</v>
      </c>
      <c r="I3459">
        <v>5</v>
      </c>
      <c r="J3459" t="s">
        <v>22</v>
      </c>
      <c r="K3459" t="str">
        <f>VLOOKUP(C3459,Customer!$A$2:$F$793,2,FALSE)</f>
        <v>France</v>
      </c>
      <c r="L3459" t="str">
        <f>VLOOKUP($C3459,Customer!$A$2:$F$793,3,FALSE)</f>
        <v>Ile-de-France</v>
      </c>
      <c r="M3459" t="str">
        <f>VLOOKUP($C3459,Customer!$A$2:$F$793,4,FALSE)</f>
        <v>Fontenay-aux-Roses</v>
      </c>
      <c r="N3459" t="str">
        <f>VLOOKUP($C3459,Customer!$A$2:$F$793,5,FALSE)</f>
        <v>Central</v>
      </c>
      <c r="O3459" t="str">
        <f>VLOOKUP($C3459,Customer!$A$2:$F$793,6,FALSE)</f>
        <v>Consumer</v>
      </c>
      <c r="P3459" t="str">
        <f>VLOOKUP(E3459,Product!$B$2:$C$1811,2,FALSE)</f>
        <v>Technology</v>
      </c>
      <c r="Q3459" t="str">
        <f>VLOOKUP(E3459,CHOOSE({1,2},Product!$B$2:$B$1811,Product!$A$2:$A$1811),2,FALSE)</f>
        <v>Accessories</v>
      </c>
      <c r="R3459" t="str">
        <f t="shared" ref="R3459:R3522" si="54">LEFT(A3459,2)</f>
        <v>BN</v>
      </c>
    </row>
    <row r="3460" spans="1:18" x14ac:dyDescent="0.25">
      <c r="A3460" t="s">
        <v>4396</v>
      </c>
      <c r="B3460" s="35">
        <v>44225</v>
      </c>
      <c r="C3460" t="s">
        <v>1522</v>
      </c>
      <c r="D3460" t="s">
        <v>33</v>
      </c>
      <c r="E3460" t="s">
        <v>343</v>
      </c>
      <c r="F3460">
        <v>0.1</v>
      </c>
      <c r="G3460">
        <v>294987</v>
      </c>
      <c r="H3460">
        <v>0</v>
      </c>
      <c r="I3460">
        <v>2</v>
      </c>
      <c r="J3460" t="s">
        <v>22</v>
      </c>
      <c r="K3460" t="str">
        <f>VLOOKUP(C3460,Customer!$A$2:$F$793,2,FALSE)</f>
        <v>Italy</v>
      </c>
      <c r="L3460" t="str">
        <f>VLOOKUP($C3460,Customer!$A$2:$F$793,3,FALSE)</f>
        <v>Sardinia</v>
      </c>
      <c r="M3460" t="str">
        <f>VLOOKUP($C3460,Customer!$A$2:$F$793,4,FALSE)</f>
        <v>Sassari</v>
      </c>
      <c r="N3460" t="str">
        <f>VLOOKUP($C3460,Customer!$A$2:$F$793,5,FALSE)</f>
        <v>South</v>
      </c>
      <c r="O3460" t="str">
        <f>VLOOKUP($C3460,Customer!$A$2:$F$793,6,FALSE)</f>
        <v>Home Office</v>
      </c>
      <c r="P3460" t="str">
        <f>VLOOKUP(E3460,Product!$B$2:$C$1811,2,FALSE)</f>
        <v>Office Supplies</v>
      </c>
      <c r="Q3460" t="str">
        <f>VLOOKUP(E3460,CHOOSE({1,2},Product!$B$2:$B$1811,Product!$A$2:$A$1811),2,FALSE)</f>
        <v>Storage</v>
      </c>
      <c r="R3460" t="str">
        <f t="shared" si="54"/>
        <v>BN</v>
      </c>
    </row>
    <row r="3461" spans="1:18" x14ac:dyDescent="0.25">
      <c r="A3461" t="s">
        <v>4397</v>
      </c>
      <c r="B3461" s="35">
        <v>44226</v>
      </c>
      <c r="C3461" t="s">
        <v>1204</v>
      </c>
      <c r="D3461" t="s">
        <v>24</v>
      </c>
      <c r="E3461" t="s">
        <v>709</v>
      </c>
      <c r="F3461">
        <v>0</v>
      </c>
      <c r="G3461">
        <v>2905621.95</v>
      </c>
      <c r="H3461">
        <v>1165198.6500000001</v>
      </c>
      <c r="I3461">
        <v>4</v>
      </c>
      <c r="J3461" t="s">
        <v>22</v>
      </c>
      <c r="K3461" t="str">
        <f>VLOOKUP(C3461,Customer!$A$2:$F$793,2,FALSE)</f>
        <v>United Kingdom</v>
      </c>
      <c r="L3461" t="str">
        <f>VLOOKUP($C3461,Customer!$A$2:$F$793,3,FALSE)</f>
        <v>England</v>
      </c>
      <c r="M3461" t="str">
        <f>VLOOKUP($C3461,Customer!$A$2:$F$793,4,FALSE)</f>
        <v>Birmingham</v>
      </c>
      <c r="N3461" t="str">
        <f>VLOOKUP($C3461,Customer!$A$2:$F$793,5,FALSE)</f>
        <v>North</v>
      </c>
      <c r="O3461" t="str">
        <f>VLOOKUP($C3461,Customer!$A$2:$F$793,6,FALSE)</f>
        <v>Consumer</v>
      </c>
      <c r="P3461" t="str">
        <f>VLOOKUP(E3461,Product!$B$2:$C$1811,2,FALSE)</f>
        <v>Office Supplies</v>
      </c>
      <c r="Q3461" t="str">
        <f>VLOOKUP(E3461,CHOOSE({1,2},Product!$B$2:$B$1811,Product!$A$2:$A$1811),2,FALSE)</f>
        <v>Binders</v>
      </c>
      <c r="R3461" t="str">
        <f t="shared" si="54"/>
        <v>AZ</v>
      </c>
    </row>
    <row r="3462" spans="1:18" x14ac:dyDescent="0.25">
      <c r="A3462" t="s">
        <v>4397</v>
      </c>
      <c r="B3462" s="35">
        <v>44226</v>
      </c>
      <c r="C3462" t="s">
        <v>1204</v>
      </c>
      <c r="D3462" t="s">
        <v>24</v>
      </c>
      <c r="E3462" t="s">
        <v>749</v>
      </c>
      <c r="F3462">
        <v>0</v>
      </c>
      <c r="G3462">
        <v>1135699.95</v>
      </c>
      <c r="H3462">
        <v>73746.75</v>
      </c>
      <c r="I3462">
        <v>4</v>
      </c>
      <c r="J3462" t="s">
        <v>26</v>
      </c>
      <c r="K3462" t="str">
        <f>VLOOKUP(C3462,Customer!$A$2:$F$793,2,FALSE)</f>
        <v>United Kingdom</v>
      </c>
      <c r="L3462" t="str">
        <f>VLOOKUP($C3462,Customer!$A$2:$F$793,3,FALSE)</f>
        <v>England</v>
      </c>
      <c r="M3462" t="str">
        <f>VLOOKUP($C3462,Customer!$A$2:$F$793,4,FALSE)</f>
        <v>Birmingham</v>
      </c>
      <c r="N3462" t="str">
        <f>VLOOKUP($C3462,Customer!$A$2:$F$793,5,FALSE)</f>
        <v>North</v>
      </c>
      <c r="O3462" t="str">
        <f>VLOOKUP($C3462,Customer!$A$2:$F$793,6,FALSE)</f>
        <v>Consumer</v>
      </c>
      <c r="P3462" t="str">
        <f>VLOOKUP(E3462,Product!$B$2:$C$1811,2,FALSE)</f>
        <v>Office Supplies</v>
      </c>
      <c r="Q3462" t="str">
        <f>VLOOKUP(E3462,CHOOSE({1,2},Product!$B$2:$B$1811,Product!$A$2:$A$1811),2,FALSE)</f>
        <v>Supplies</v>
      </c>
      <c r="R3462" t="str">
        <f t="shared" si="54"/>
        <v>AZ</v>
      </c>
    </row>
    <row r="3463" spans="1:18" x14ac:dyDescent="0.25">
      <c r="A3463" t="s">
        <v>4398</v>
      </c>
      <c r="B3463" s="35">
        <v>44227</v>
      </c>
      <c r="C3463" t="s">
        <v>229</v>
      </c>
      <c r="D3463" t="s">
        <v>24</v>
      </c>
      <c r="E3463" t="s">
        <v>1095</v>
      </c>
      <c r="F3463">
        <v>0.1</v>
      </c>
      <c r="G3463">
        <v>634222.05000000005</v>
      </c>
      <c r="H3463">
        <v>250738.95</v>
      </c>
      <c r="I3463">
        <v>1</v>
      </c>
      <c r="J3463" t="s">
        <v>22</v>
      </c>
      <c r="K3463" t="str">
        <f>VLOOKUP(C3463,Customer!$A$2:$F$793,2,FALSE)</f>
        <v>Netherlands</v>
      </c>
      <c r="L3463" t="str">
        <f>VLOOKUP($C3463,Customer!$A$2:$F$793,3,FALSE)</f>
        <v>North Holland</v>
      </c>
      <c r="M3463" t="str">
        <f>VLOOKUP($C3463,Customer!$A$2:$F$793,4,FALSE)</f>
        <v>Zaanstad</v>
      </c>
      <c r="N3463" t="str">
        <f>VLOOKUP($C3463,Customer!$A$2:$F$793,5,FALSE)</f>
        <v>Central</v>
      </c>
      <c r="O3463" t="str">
        <f>VLOOKUP($C3463,Customer!$A$2:$F$793,6,FALSE)</f>
        <v>Consumer</v>
      </c>
      <c r="P3463" t="str">
        <f>VLOOKUP(E3463,Product!$B$2:$C$1811,2,FALSE)</f>
        <v>Office Supplies</v>
      </c>
      <c r="Q3463" t="str">
        <f>VLOOKUP(E3463,CHOOSE({1,2},Product!$B$2:$B$1811,Product!$A$2:$A$1811),2,FALSE)</f>
        <v>Storage</v>
      </c>
      <c r="R3463" t="str">
        <f t="shared" si="54"/>
        <v>AZ</v>
      </c>
    </row>
    <row r="3464" spans="1:18" x14ac:dyDescent="0.25">
      <c r="A3464" t="s">
        <v>4399</v>
      </c>
      <c r="B3464" s="35">
        <v>44227</v>
      </c>
      <c r="C3464" t="s">
        <v>1564</v>
      </c>
      <c r="D3464" t="s">
        <v>24</v>
      </c>
      <c r="E3464" t="s">
        <v>1727</v>
      </c>
      <c r="F3464">
        <v>0</v>
      </c>
      <c r="G3464">
        <v>707968.8</v>
      </c>
      <c r="H3464">
        <v>44248.05</v>
      </c>
      <c r="I3464">
        <v>3</v>
      </c>
      <c r="J3464" t="s">
        <v>26</v>
      </c>
      <c r="K3464" t="str">
        <f>VLOOKUP(C3464,Customer!$A$2:$F$793,2,FALSE)</f>
        <v>United Kingdom</v>
      </c>
      <c r="L3464" t="str">
        <f>VLOOKUP($C3464,Customer!$A$2:$F$793,3,FALSE)</f>
        <v>Scotland</v>
      </c>
      <c r="M3464" t="str">
        <f>VLOOKUP($C3464,Customer!$A$2:$F$793,4,FALSE)</f>
        <v>Aberdeen</v>
      </c>
      <c r="N3464" t="str">
        <f>VLOOKUP($C3464,Customer!$A$2:$F$793,5,FALSE)</f>
        <v>North</v>
      </c>
      <c r="O3464" t="str">
        <f>VLOOKUP($C3464,Customer!$A$2:$F$793,6,FALSE)</f>
        <v>Corporate</v>
      </c>
      <c r="P3464" t="str">
        <f>VLOOKUP(E3464,Product!$B$2:$C$1811,2,FALSE)</f>
        <v>Office Supplies</v>
      </c>
      <c r="Q3464" t="str">
        <f>VLOOKUP(E3464,CHOOSE({1,2},Product!$B$2:$B$1811,Product!$A$2:$A$1811),2,FALSE)</f>
        <v>Envelopes</v>
      </c>
      <c r="R3464" t="str">
        <f t="shared" si="54"/>
        <v>AZ</v>
      </c>
    </row>
    <row r="3465" spans="1:18" x14ac:dyDescent="0.25">
      <c r="A3465" t="s">
        <v>4400</v>
      </c>
      <c r="B3465" s="35">
        <v>44227</v>
      </c>
      <c r="C3465" t="s">
        <v>452</v>
      </c>
      <c r="D3465" t="s">
        <v>24</v>
      </c>
      <c r="E3465" t="s">
        <v>2076</v>
      </c>
      <c r="F3465">
        <v>0.1</v>
      </c>
      <c r="G3465">
        <v>2212402.5</v>
      </c>
      <c r="H3465">
        <v>73746.75</v>
      </c>
      <c r="I3465">
        <v>1</v>
      </c>
      <c r="J3465" t="s">
        <v>26</v>
      </c>
      <c r="K3465" t="str">
        <f>VLOOKUP(C3465,Customer!$A$2:$F$793,2,FALSE)</f>
        <v>Belgium</v>
      </c>
      <c r="L3465" t="str">
        <f>VLOOKUP($C3465,Customer!$A$2:$F$793,3,FALSE)</f>
        <v>Antwerp</v>
      </c>
      <c r="M3465" t="str">
        <f>VLOOKUP($C3465,Customer!$A$2:$F$793,4,FALSE)</f>
        <v>Antwerp</v>
      </c>
      <c r="N3465" t="str">
        <f>VLOOKUP($C3465,Customer!$A$2:$F$793,5,FALSE)</f>
        <v>Central</v>
      </c>
      <c r="O3465" t="str">
        <f>VLOOKUP($C3465,Customer!$A$2:$F$793,6,FALSE)</f>
        <v>Consumer</v>
      </c>
      <c r="P3465" t="str">
        <f>VLOOKUP(E3465,Product!$B$2:$C$1811,2,FALSE)</f>
        <v>Furniture</v>
      </c>
      <c r="Q3465" t="str">
        <f>VLOOKUP(E3465,CHOOSE({1,2},Product!$B$2:$B$1811,Product!$A$2:$A$1811),2,FALSE)</f>
        <v>Chairs</v>
      </c>
      <c r="R3465" t="str">
        <f t="shared" si="54"/>
        <v>AZ</v>
      </c>
    </row>
    <row r="3466" spans="1:18" x14ac:dyDescent="0.25">
      <c r="A3466" t="s">
        <v>4401</v>
      </c>
      <c r="B3466" s="35">
        <v>44228</v>
      </c>
      <c r="C3466" t="s">
        <v>274</v>
      </c>
      <c r="D3466" t="s">
        <v>20</v>
      </c>
      <c r="E3466" t="s">
        <v>477</v>
      </c>
      <c r="F3466">
        <v>0</v>
      </c>
      <c r="G3466">
        <v>1312692.1500000001</v>
      </c>
      <c r="H3466">
        <v>457229.85000000003</v>
      </c>
      <c r="I3466">
        <v>3</v>
      </c>
      <c r="J3466" t="s">
        <v>22</v>
      </c>
      <c r="K3466" t="str">
        <f>VLOOKUP(C3466,Customer!$A$2:$F$793,2,FALSE)</f>
        <v>Germany</v>
      </c>
      <c r="L3466" t="str">
        <f>VLOOKUP($C3466,Customer!$A$2:$F$793,3,FALSE)</f>
        <v>North Rhine-Westphalia</v>
      </c>
      <c r="M3466" t="str">
        <f>VLOOKUP($C3466,Customer!$A$2:$F$793,4,FALSE)</f>
        <v>Bonn</v>
      </c>
      <c r="N3466" t="str">
        <f>VLOOKUP($C3466,Customer!$A$2:$F$793,5,FALSE)</f>
        <v>Central</v>
      </c>
      <c r="O3466" t="str">
        <f>VLOOKUP($C3466,Customer!$A$2:$F$793,6,FALSE)</f>
        <v>Consumer</v>
      </c>
      <c r="P3466" t="str">
        <f>VLOOKUP(E3466,Product!$B$2:$C$1811,2,FALSE)</f>
        <v>Office Supplies</v>
      </c>
      <c r="Q3466" t="str">
        <f>VLOOKUP(E3466,CHOOSE({1,2},Product!$B$2:$B$1811,Product!$A$2:$A$1811),2,FALSE)</f>
        <v>Art</v>
      </c>
      <c r="R3466" t="str">
        <f t="shared" si="54"/>
        <v>AZ</v>
      </c>
    </row>
    <row r="3467" spans="1:18" x14ac:dyDescent="0.25">
      <c r="A3467" t="s">
        <v>4402</v>
      </c>
      <c r="B3467" s="35">
        <v>44228</v>
      </c>
      <c r="C3467" t="s">
        <v>720</v>
      </c>
      <c r="D3467" t="s">
        <v>24</v>
      </c>
      <c r="E3467" t="s">
        <v>379</v>
      </c>
      <c r="F3467">
        <v>0</v>
      </c>
      <c r="G3467">
        <v>324485.7</v>
      </c>
      <c r="H3467">
        <v>58997.4</v>
      </c>
      <c r="I3467">
        <v>1</v>
      </c>
      <c r="J3467" t="s">
        <v>22</v>
      </c>
      <c r="K3467" t="str">
        <f>VLOOKUP(C3467,Customer!$A$2:$F$793,2,FALSE)</f>
        <v>Netherlands</v>
      </c>
      <c r="L3467" t="str">
        <f>VLOOKUP($C3467,Customer!$A$2:$F$793,3,FALSE)</f>
        <v>Limburg</v>
      </c>
      <c r="M3467" t="str">
        <f>VLOOKUP($C3467,Customer!$A$2:$F$793,4,FALSE)</f>
        <v>Roermond</v>
      </c>
      <c r="N3467" t="str">
        <f>VLOOKUP($C3467,Customer!$A$2:$F$793,5,FALSE)</f>
        <v>Central</v>
      </c>
      <c r="O3467" t="str">
        <f>VLOOKUP($C3467,Customer!$A$2:$F$793,6,FALSE)</f>
        <v>Consumer</v>
      </c>
      <c r="P3467" t="str">
        <f>VLOOKUP(E3467,Product!$B$2:$C$1811,2,FALSE)</f>
        <v>Office Supplies</v>
      </c>
      <c r="Q3467" t="str">
        <f>VLOOKUP(E3467,CHOOSE({1,2},Product!$B$2:$B$1811,Product!$A$2:$A$1811),2,FALSE)</f>
        <v>Art</v>
      </c>
      <c r="R3467" t="str">
        <f t="shared" si="54"/>
        <v>AZ</v>
      </c>
    </row>
    <row r="3468" spans="1:18" x14ac:dyDescent="0.25">
      <c r="A3468" t="s">
        <v>4402</v>
      </c>
      <c r="B3468" s="35">
        <v>44228</v>
      </c>
      <c r="C3468" t="s">
        <v>720</v>
      </c>
      <c r="D3468" t="s">
        <v>24</v>
      </c>
      <c r="E3468" t="s">
        <v>848</v>
      </c>
      <c r="F3468">
        <v>0</v>
      </c>
      <c r="G3468">
        <v>250738.95</v>
      </c>
      <c r="H3468">
        <v>103245.45</v>
      </c>
      <c r="I3468">
        <v>3</v>
      </c>
      <c r="J3468" t="s">
        <v>26</v>
      </c>
      <c r="K3468" t="str">
        <f>VLOOKUP(C3468,Customer!$A$2:$F$793,2,FALSE)</f>
        <v>Netherlands</v>
      </c>
      <c r="L3468" t="str">
        <f>VLOOKUP($C3468,Customer!$A$2:$F$793,3,FALSE)</f>
        <v>Limburg</v>
      </c>
      <c r="M3468" t="str">
        <f>VLOOKUP($C3468,Customer!$A$2:$F$793,4,FALSE)</f>
        <v>Roermond</v>
      </c>
      <c r="N3468" t="str">
        <f>VLOOKUP($C3468,Customer!$A$2:$F$793,5,FALSE)</f>
        <v>Central</v>
      </c>
      <c r="O3468" t="str">
        <f>VLOOKUP($C3468,Customer!$A$2:$F$793,6,FALSE)</f>
        <v>Consumer</v>
      </c>
      <c r="P3468" t="str">
        <f>VLOOKUP(E3468,Product!$B$2:$C$1811,2,FALSE)</f>
        <v>Office Supplies</v>
      </c>
      <c r="Q3468" t="str">
        <f>VLOOKUP(E3468,CHOOSE({1,2},Product!$B$2:$B$1811,Product!$A$2:$A$1811),2,FALSE)</f>
        <v>Binders</v>
      </c>
      <c r="R3468" t="str">
        <f t="shared" si="54"/>
        <v>AZ</v>
      </c>
    </row>
    <row r="3469" spans="1:18" x14ac:dyDescent="0.25">
      <c r="A3469" t="s">
        <v>4403</v>
      </c>
      <c r="B3469" s="35">
        <v>44228</v>
      </c>
      <c r="C3469" t="s">
        <v>2158</v>
      </c>
      <c r="D3469" t="s">
        <v>24</v>
      </c>
      <c r="E3469" t="s">
        <v>549</v>
      </c>
      <c r="F3469">
        <v>0.1</v>
      </c>
      <c r="G3469">
        <v>4483802.4000000004</v>
      </c>
      <c r="H3469">
        <v>1401188.25</v>
      </c>
      <c r="I3469">
        <v>2</v>
      </c>
      <c r="J3469" t="s">
        <v>26</v>
      </c>
      <c r="K3469" t="str">
        <f>VLOOKUP(C3469,Customer!$A$2:$F$793,2,FALSE)</f>
        <v>France</v>
      </c>
      <c r="L3469" t="str">
        <f>VLOOKUP($C3469,Customer!$A$2:$F$793,3,FALSE)</f>
        <v>Aquitaine-Limousin-Poitou-Charentes</v>
      </c>
      <c r="M3469" t="str">
        <f>VLOOKUP($C3469,Customer!$A$2:$F$793,4,FALSE)</f>
        <v>Bordeaux</v>
      </c>
      <c r="N3469" t="str">
        <f>VLOOKUP($C3469,Customer!$A$2:$F$793,5,FALSE)</f>
        <v>Central</v>
      </c>
      <c r="O3469" t="str">
        <f>VLOOKUP($C3469,Customer!$A$2:$F$793,6,FALSE)</f>
        <v>Consumer</v>
      </c>
      <c r="P3469" t="str">
        <f>VLOOKUP(E3469,Product!$B$2:$C$1811,2,FALSE)</f>
        <v>Furniture</v>
      </c>
      <c r="Q3469" t="str">
        <f>VLOOKUP(E3469,CHOOSE({1,2},Product!$B$2:$B$1811,Product!$A$2:$A$1811),2,FALSE)</f>
        <v>Bookcases</v>
      </c>
      <c r="R3469" t="str">
        <f t="shared" si="54"/>
        <v>AZ</v>
      </c>
    </row>
    <row r="3470" spans="1:18" x14ac:dyDescent="0.25">
      <c r="A3470" t="s">
        <v>4404</v>
      </c>
      <c r="B3470" s="35">
        <v>44229</v>
      </c>
      <c r="C3470" t="s">
        <v>1007</v>
      </c>
      <c r="D3470" t="s">
        <v>24</v>
      </c>
      <c r="E3470" t="s">
        <v>2159</v>
      </c>
      <c r="F3470">
        <v>0</v>
      </c>
      <c r="G3470">
        <v>501477.9</v>
      </c>
      <c r="H3470">
        <v>176992.2</v>
      </c>
      <c r="I3470">
        <v>3</v>
      </c>
      <c r="J3470" t="s">
        <v>26</v>
      </c>
      <c r="K3470" t="str">
        <f>VLOOKUP(C3470,Customer!$A$2:$F$793,2,FALSE)</f>
        <v>United Kingdom</v>
      </c>
      <c r="L3470" t="str">
        <f>VLOOKUP($C3470,Customer!$A$2:$F$793,3,FALSE)</f>
        <v>England</v>
      </c>
      <c r="M3470" t="str">
        <f>VLOOKUP($C3470,Customer!$A$2:$F$793,4,FALSE)</f>
        <v>Worcester</v>
      </c>
      <c r="N3470" t="str">
        <f>VLOOKUP($C3470,Customer!$A$2:$F$793,5,FALSE)</f>
        <v>North</v>
      </c>
      <c r="O3470" t="str">
        <f>VLOOKUP($C3470,Customer!$A$2:$F$793,6,FALSE)</f>
        <v>Consumer</v>
      </c>
      <c r="P3470" t="str">
        <f>VLOOKUP(E3470,Product!$B$2:$C$1811,2,FALSE)</f>
        <v>Office Supplies</v>
      </c>
      <c r="Q3470" t="str">
        <f>VLOOKUP(E3470,CHOOSE({1,2},Product!$B$2:$B$1811,Product!$A$2:$A$1811),2,FALSE)</f>
        <v>Labels</v>
      </c>
      <c r="R3470" t="str">
        <f t="shared" si="54"/>
        <v>AZ</v>
      </c>
    </row>
    <row r="3471" spans="1:18" x14ac:dyDescent="0.25">
      <c r="A3471" t="s">
        <v>4404</v>
      </c>
      <c r="B3471" s="35">
        <v>44229</v>
      </c>
      <c r="C3471" t="s">
        <v>1007</v>
      </c>
      <c r="D3471" t="s">
        <v>24</v>
      </c>
      <c r="E3471" t="s">
        <v>1624</v>
      </c>
      <c r="F3471">
        <v>0</v>
      </c>
      <c r="G3471">
        <v>3702086.85</v>
      </c>
      <c r="H3471">
        <v>811214.25</v>
      </c>
      <c r="I3471">
        <v>8</v>
      </c>
      <c r="J3471" t="s">
        <v>22</v>
      </c>
      <c r="K3471" t="str">
        <f>VLOOKUP(C3471,Customer!$A$2:$F$793,2,FALSE)</f>
        <v>United Kingdom</v>
      </c>
      <c r="L3471" t="str">
        <f>VLOOKUP($C3471,Customer!$A$2:$F$793,3,FALSE)</f>
        <v>England</v>
      </c>
      <c r="M3471" t="str">
        <f>VLOOKUP($C3471,Customer!$A$2:$F$793,4,FALSE)</f>
        <v>Worcester</v>
      </c>
      <c r="N3471" t="str">
        <f>VLOOKUP($C3471,Customer!$A$2:$F$793,5,FALSE)</f>
        <v>North</v>
      </c>
      <c r="O3471" t="str">
        <f>VLOOKUP($C3471,Customer!$A$2:$F$793,6,FALSE)</f>
        <v>Consumer</v>
      </c>
      <c r="P3471" t="str">
        <f>VLOOKUP(E3471,Product!$B$2:$C$1811,2,FALSE)</f>
        <v>Office Supplies</v>
      </c>
      <c r="Q3471" t="str">
        <f>VLOOKUP(E3471,CHOOSE({1,2},Product!$B$2:$B$1811,Product!$A$2:$A$1811),2,FALSE)</f>
        <v>Supplies</v>
      </c>
      <c r="R3471" t="str">
        <f t="shared" si="54"/>
        <v>AZ</v>
      </c>
    </row>
    <row r="3472" spans="1:18" x14ac:dyDescent="0.25">
      <c r="A3472" t="s">
        <v>4405</v>
      </c>
      <c r="B3472" s="35">
        <v>44230</v>
      </c>
      <c r="C3472" t="s">
        <v>844</v>
      </c>
      <c r="D3472" t="s">
        <v>51</v>
      </c>
      <c r="E3472" t="s">
        <v>313</v>
      </c>
      <c r="F3472">
        <v>0</v>
      </c>
      <c r="G3472">
        <v>4985280.3</v>
      </c>
      <c r="H3472">
        <v>191741.55000000002</v>
      </c>
      <c r="I3472">
        <v>7</v>
      </c>
      <c r="J3472" t="s">
        <v>22</v>
      </c>
      <c r="K3472" t="str">
        <f>VLOOKUP(C3472,Customer!$A$2:$F$793,2,FALSE)</f>
        <v>Germany</v>
      </c>
      <c r="L3472" t="str">
        <f>VLOOKUP($C3472,Customer!$A$2:$F$793,3,FALSE)</f>
        <v>North Rhine-Westphalia</v>
      </c>
      <c r="M3472" t="str">
        <f>VLOOKUP($C3472,Customer!$A$2:$F$793,4,FALSE)</f>
        <v>Arnsberg</v>
      </c>
      <c r="N3472" t="str">
        <f>VLOOKUP($C3472,Customer!$A$2:$F$793,5,FALSE)</f>
        <v>Central</v>
      </c>
      <c r="O3472" t="str">
        <f>VLOOKUP($C3472,Customer!$A$2:$F$793,6,FALSE)</f>
        <v>Home Office</v>
      </c>
      <c r="P3472" t="str">
        <f>VLOOKUP(E3472,Product!$B$2:$C$1811,2,FALSE)</f>
        <v>Office Supplies</v>
      </c>
      <c r="Q3472" t="str">
        <f>VLOOKUP(E3472,CHOOSE({1,2},Product!$B$2:$B$1811,Product!$A$2:$A$1811),2,FALSE)</f>
        <v>Paper</v>
      </c>
      <c r="R3472" t="str">
        <f t="shared" si="54"/>
        <v>AZ</v>
      </c>
    </row>
    <row r="3473" spans="1:18" x14ac:dyDescent="0.25">
      <c r="A3473" t="s">
        <v>4406</v>
      </c>
      <c r="B3473" s="35">
        <v>44231</v>
      </c>
      <c r="C3473" t="s">
        <v>1237</v>
      </c>
      <c r="D3473" t="s">
        <v>20</v>
      </c>
      <c r="E3473" t="s">
        <v>904</v>
      </c>
      <c r="F3473">
        <v>0.1</v>
      </c>
      <c r="G3473">
        <v>2271399.9</v>
      </c>
      <c r="H3473">
        <v>206490.9</v>
      </c>
      <c r="I3473">
        <v>1</v>
      </c>
      <c r="J3473" t="s">
        <v>26</v>
      </c>
      <c r="K3473" t="str">
        <f>VLOOKUP(C3473,Customer!$A$2:$F$793,2,FALSE)</f>
        <v>Finland</v>
      </c>
      <c r="L3473" t="str">
        <f>VLOOKUP($C3473,Customer!$A$2:$F$793,3,FALSE)</f>
        <v>Uusimaa</v>
      </c>
      <c r="M3473" t="str">
        <f>VLOOKUP($C3473,Customer!$A$2:$F$793,4,FALSE)</f>
        <v>Helsinki</v>
      </c>
      <c r="N3473" t="str">
        <f>VLOOKUP($C3473,Customer!$A$2:$F$793,5,FALSE)</f>
        <v>North</v>
      </c>
      <c r="O3473" t="str">
        <f>VLOOKUP($C3473,Customer!$A$2:$F$793,6,FALSE)</f>
        <v>Consumer</v>
      </c>
      <c r="P3473" t="str">
        <f>VLOOKUP(E3473,Product!$B$2:$C$1811,2,FALSE)</f>
        <v>Furniture</v>
      </c>
      <c r="Q3473" t="str">
        <f>VLOOKUP(E3473,CHOOSE({1,2},Product!$B$2:$B$1811,Product!$A$2:$A$1811),2,FALSE)</f>
        <v>Bookcases</v>
      </c>
      <c r="R3473" t="str">
        <f t="shared" si="54"/>
        <v>AZ</v>
      </c>
    </row>
    <row r="3474" spans="1:18" x14ac:dyDescent="0.25">
      <c r="A3474" t="s">
        <v>4407</v>
      </c>
      <c r="B3474" s="35">
        <v>44232</v>
      </c>
      <c r="C3474" t="s">
        <v>727</v>
      </c>
      <c r="D3474" t="s">
        <v>24</v>
      </c>
      <c r="E3474" t="s">
        <v>56</v>
      </c>
      <c r="F3474">
        <v>0</v>
      </c>
      <c r="G3474">
        <v>663720.75</v>
      </c>
      <c r="H3474">
        <v>117994.8</v>
      </c>
      <c r="I3474">
        <v>5</v>
      </c>
      <c r="J3474" t="s">
        <v>26</v>
      </c>
      <c r="K3474" t="str">
        <f>VLOOKUP(C3474,Customer!$A$2:$F$793,2,FALSE)</f>
        <v>Italy</v>
      </c>
      <c r="L3474" t="str">
        <f>VLOOKUP($C3474,Customer!$A$2:$F$793,3,FALSE)</f>
        <v>Lombardy</v>
      </c>
      <c r="M3474" t="str">
        <f>VLOOKUP($C3474,Customer!$A$2:$F$793,4,FALSE)</f>
        <v>Gallarate</v>
      </c>
      <c r="N3474" t="str">
        <f>VLOOKUP($C3474,Customer!$A$2:$F$793,5,FALSE)</f>
        <v>South</v>
      </c>
      <c r="O3474" t="str">
        <f>VLOOKUP($C3474,Customer!$A$2:$F$793,6,FALSE)</f>
        <v>Home Office</v>
      </c>
      <c r="P3474" t="str">
        <f>VLOOKUP(E3474,Product!$B$2:$C$1811,2,FALSE)</f>
        <v>Office Supplies</v>
      </c>
      <c r="Q3474" t="str">
        <f>VLOOKUP(E3474,CHOOSE({1,2},Product!$B$2:$B$1811,Product!$A$2:$A$1811),2,FALSE)</f>
        <v>Binders</v>
      </c>
      <c r="R3474" t="str">
        <f t="shared" si="54"/>
        <v>AZ</v>
      </c>
    </row>
    <row r="3475" spans="1:18" x14ac:dyDescent="0.25">
      <c r="A3475" t="s">
        <v>4408</v>
      </c>
      <c r="B3475" s="35">
        <v>44232</v>
      </c>
      <c r="C3475" t="s">
        <v>272</v>
      </c>
      <c r="D3475" t="s">
        <v>24</v>
      </c>
      <c r="E3475" t="s">
        <v>2160</v>
      </c>
      <c r="F3475">
        <v>0</v>
      </c>
      <c r="G3475">
        <v>678470.1</v>
      </c>
      <c r="H3475">
        <v>0</v>
      </c>
      <c r="I3475">
        <v>3</v>
      </c>
      <c r="J3475" t="s">
        <v>22</v>
      </c>
      <c r="K3475" t="str">
        <f>VLOOKUP(C3475,Customer!$A$2:$F$793,2,FALSE)</f>
        <v>Germany</v>
      </c>
      <c r="L3475" t="str">
        <f>VLOOKUP($C3475,Customer!$A$2:$F$793,3,FALSE)</f>
        <v>Berlin</v>
      </c>
      <c r="M3475" t="str">
        <f>VLOOKUP($C3475,Customer!$A$2:$F$793,4,FALSE)</f>
        <v>Berlin</v>
      </c>
      <c r="N3475" t="str">
        <f>VLOOKUP($C3475,Customer!$A$2:$F$793,5,FALSE)</f>
        <v>Central</v>
      </c>
      <c r="O3475" t="str">
        <f>VLOOKUP($C3475,Customer!$A$2:$F$793,6,FALSE)</f>
        <v>Corporate</v>
      </c>
      <c r="P3475" t="str">
        <f>VLOOKUP(E3475,Product!$B$2:$C$1811,2,FALSE)</f>
        <v>Office Supplies</v>
      </c>
      <c r="Q3475" t="str">
        <f>VLOOKUP(E3475,CHOOSE({1,2},Product!$B$2:$B$1811,Product!$A$2:$A$1811),2,FALSE)</f>
        <v>Paper</v>
      </c>
      <c r="R3475" t="str">
        <f t="shared" si="54"/>
        <v>AZ</v>
      </c>
    </row>
    <row r="3476" spans="1:18" x14ac:dyDescent="0.25">
      <c r="A3476" t="s">
        <v>4409</v>
      </c>
      <c r="B3476" s="35">
        <v>44232</v>
      </c>
      <c r="C3476" t="s">
        <v>2062</v>
      </c>
      <c r="D3476" t="s">
        <v>20</v>
      </c>
      <c r="E3476" t="s">
        <v>239</v>
      </c>
      <c r="F3476">
        <v>0</v>
      </c>
      <c r="G3476">
        <v>12920430.6</v>
      </c>
      <c r="H3476">
        <v>3362851.8000000003</v>
      </c>
      <c r="I3476">
        <v>2</v>
      </c>
      <c r="J3476" t="s">
        <v>22</v>
      </c>
      <c r="K3476" t="str">
        <f>VLOOKUP(C3476,Customer!$A$2:$F$793,2,FALSE)</f>
        <v>United Kingdom</v>
      </c>
      <c r="L3476" t="str">
        <f>VLOOKUP($C3476,Customer!$A$2:$F$793,3,FALSE)</f>
        <v>England</v>
      </c>
      <c r="M3476" t="str">
        <f>VLOOKUP($C3476,Customer!$A$2:$F$793,4,FALSE)</f>
        <v>Stoke-on-Trent</v>
      </c>
      <c r="N3476" t="str">
        <f>VLOOKUP($C3476,Customer!$A$2:$F$793,5,FALSE)</f>
        <v>North</v>
      </c>
      <c r="O3476" t="str">
        <f>VLOOKUP($C3476,Customer!$A$2:$F$793,6,FALSE)</f>
        <v>Consumer</v>
      </c>
      <c r="P3476" t="str">
        <f>VLOOKUP(E3476,Product!$B$2:$C$1811,2,FALSE)</f>
        <v>Furniture</v>
      </c>
      <c r="Q3476" t="str">
        <f>VLOOKUP(E3476,CHOOSE({1,2},Product!$B$2:$B$1811,Product!$A$2:$A$1811),2,FALSE)</f>
        <v>Bookcases</v>
      </c>
      <c r="R3476" t="str">
        <f t="shared" si="54"/>
        <v>AZ</v>
      </c>
    </row>
    <row r="3477" spans="1:18" x14ac:dyDescent="0.25">
      <c r="A3477" t="s">
        <v>4409</v>
      </c>
      <c r="B3477" s="35">
        <v>44232</v>
      </c>
      <c r="C3477" t="s">
        <v>2062</v>
      </c>
      <c r="D3477" t="s">
        <v>20</v>
      </c>
      <c r="E3477" t="s">
        <v>2161</v>
      </c>
      <c r="F3477">
        <v>0</v>
      </c>
      <c r="G3477">
        <v>41932402.050000004</v>
      </c>
      <c r="H3477">
        <v>3775833.6</v>
      </c>
      <c r="I3477">
        <v>9</v>
      </c>
      <c r="J3477" t="s">
        <v>22</v>
      </c>
      <c r="K3477" t="str">
        <f>VLOOKUP(C3477,Customer!$A$2:$F$793,2,FALSE)</f>
        <v>United Kingdom</v>
      </c>
      <c r="L3477" t="str">
        <f>VLOOKUP($C3477,Customer!$A$2:$F$793,3,FALSE)</f>
        <v>England</v>
      </c>
      <c r="M3477" t="str">
        <f>VLOOKUP($C3477,Customer!$A$2:$F$793,4,FALSE)</f>
        <v>Stoke-on-Trent</v>
      </c>
      <c r="N3477" t="str">
        <f>VLOOKUP($C3477,Customer!$A$2:$F$793,5,FALSE)</f>
        <v>North</v>
      </c>
      <c r="O3477" t="str">
        <f>VLOOKUP($C3477,Customer!$A$2:$F$793,6,FALSE)</f>
        <v>Consumer</v>
      </c>
      <c r="P3477" t="str">
        <f>VLOOKUP(E3477,Product!$B$2:$C$1811,2,FALSE)</f>
        <v>Furniture</v>
      </c>
      <c r="Q3477" t="str">
        <f>VLOOKUP(E3477,CHOOSE({1,2},Product!$B$2:$B$1811,Product!$A$2:$A$1811),2,FALSE)</f>
        <v>Tables</v>
      </c>
      <c r="R3477" t="str">
        <f t="shared" si="54"/>
        <v>AZ</v>
      </c>
    </row>
    <row r="3478" spans="1:18" x14ac:dyDescent="0.25">
      <c r="A3478" t="s">
        <v>4409</v>
      </c>
      <c r="B3478" s="35">
        <v>44232</v>
      </c>
      <c r="C3478" t="s">
        <v>2062</v>
      </c>
      <c r="D3478" t="s">
        <v>20</v>
      </c>
      <c r="E3478" t="s">
        <v>523</v>
      </c>
      <c r="F3478">
        <v>0</v>
      </c>
      <c r="G3478">
        <v>825963.6</v>
      </c>
      <c r="H3478">
        <v>147493.5</v>
      </c>
      <c r="I3478">
        <v>3</v>
      </c>
      <c r="J3478" t="s">
        <v>22</v>
      </c>
      <c r="K3478" t="str">
        <f>VLOOKUP(C3478,Customer!$A$2:$F$793,2,FALSE)</f>
        <v>United Kingdom</v>
      </c>
      <c r="L3478" t="str">
        <f>VLOOKUP($C3478,Customer!$A$2:$F$793,3,FALSE)</f>
        <v>England</v>
      </c>
      <c r="M3478" t="str">
        <f>VLOOKUP($C3478,Customer!$A$2:$F$793,4,FALSE)</f>
        <v>Stoke-on-Trent</v>
      </c>
      <c r="N3478" t="str">
        <f>VLOOKUP($C3478,Customer!$A$2:$F$793,5,FALSE)</f>
        <v>North</v>
      </c>
      <c r="O3478" t="str">
        <f>VLOOKUP($C3478,Customer!$A$2:$F$793,6,FALSE)</f>
        <v>Consumer</v>
      </c>
      <c r="P3478" t="str">
        <f>VLOOKUP(E3478,Product!$B$2:$C$1811,2,FALSE)</f>
        <v>Office Supplies</v>
      </c>
      <c r="Q3478" t="str">
        <f>VLOOKUP(E3478,CHOOSE({1,2},Product!$B$2:$B$1811,Product!$A$2:$A$1811),2,FALSE)</f>
        <v>Envelopes</v>
      </c>
      <c r="R3478" t="str">
        <f t="shared" si="54"/>
        <v>AZ</v>
      </c>
    </row>
    <row r="3479" spans="1:18" x14ac:dyDescent="0.25">
      <c r="A3479" t="s">
        <v>4409</v>
      </c>
      <c r="B3479" s="35">
        <v>44232</v>
      </c>
      <c r="C3479" t="s">
        <v>2062</v>
      </c>
      <c r="D3479" t="s">
        <v>20</v>
      </c>
      <c r="E3479" t="s">
        <v>1271</v>
      </c>
      <c r="F3479">
        <v>0</v>
      </c>
      <c r="G3479">
        <v>3451347.9</v>
      </c>
      <c r="H3479">
        <v>825963.6</v>
      </c>
      <c r="I3479">
        <v>2</v>
      </c>
      <c r="J3479" t="s">
        <v>22</v>
      </c>
      <c r="K3479" t="str">
        <f>VLOOKUP(C3479,Customer!$A$2:$F$793,2,FALSE)</f>
        <v>United Kingdom</v>
      </c>
      <c r="L3479" t="str">
        <f>VLOOKUP($C3479,Customer!$A$2:$F$793,3,FALSE)</f>
        <v>England</v>
      </c>
      <c r="M3479" t="str">
        <f>VLOOKUP($C3479,Customer!$A$2:$F$793,4,FALSE)</f>
        <v>Stoke-on-Trent</v>
      </c>
      <c r="N3479" t="str">
        <f>VLOOKUP($C3479,Customer!$A$2:$F$793,5,FALSE)</f>
        <v>North</v>
      </c>
      <c r="O3479" t="str">
        <f>VLOOKUP($C3479,Customer!$A$2:$F$793,6,FALSE)</f>
        <v>Consumer</v>
      </c>
      <c r="P3479" t="str">
        <f>VLOOKUP(E3479,Product!$B$2:$C$1811,2,FALSE)</f>
        <v>Technology</v>
      </c>
      <c r="Q3479" t="str">
        <f>VLOOKUP(E3479,CHOOSE({1,2},Product!$B$2:$B$1811,Product!$A$2:$A$1811),2,FALSE)</f>
        <v>Machines</v>
      </c>
      <c r="R3479" t="str">
        <f t="shared" si="54"/>
        <v>AZ</v>
      </c>
    </row>
    <row r="3480" spans="1:18" x14ac:dyDescent="0.25">
      <c r="A3480" t="s">
        <v>4410</v>
      </c>
      <c r="B3480" s="35">
        <v>44232</v>
      </c>
      <c r="C3480" t="s">
        <v>87</v>
      </c>
      <c r="D3480" t="s">
        <v>51</v>
      </c>
      <c r="E3480" t="s">
        <v>2162</v>
      </c>
      <c r="F3480">
        <v>0.5</v>
      </c>
      <c r="G3480">
        <v>1061953.2</v>
      </c>
      <c r="H3480">
        <v>-560475.30000000005</v>
      </c>
      <c r="I3480">
        <v>1</v>
      </c>
      <c r="J3480" t="s">
        <v>26</v>
      </c>
      <c r="K3480" t="str">
        <f>VLOOKUP(C3480,Customer!$A$2:$F$793,2,FALSE)</f>
        <v>Italy</v>
      </c>
      <c r="L3480" t="str">
        <f>VLOOKUP($C3480,Customer!$A$2:$F$793,3,FALSE)</f>
        <v>Sicily</v>
      </c>
      <c r="M3480" t="str">
        <f>VLOOKUP($C3480,Customer!$A$2:$F$793,4,FALSE)</f>
        <v>Trapani</v>
      </c>
      <c r="N3480" t="str">
        <f>VLOOKUP($C3480,Customer!$A$2:$F$793,5,FALSE)</f>
        <v>South</v>
      </c>
      <c r="O3480" t="str">
        <f>VLOOKUP($C3480,Customer!$A$2:$F$793,6,FALSE)</f>
        <v>Home Office</v>
      </c>
      <c r="P3480" t="str">
        <f>VLOOKUP(E3480,Product!$B$2:$C$1811,2,FALSE)</f>
        <v>Furniture</v>
      </c>
      <c r="Q3480" t="str">
        <f>VLOOKUP(E3480,CHOOSE({1,2},Product!$B$2:$B$1811,Product!$A$2:$A$1811),2,FALSE)</f>
        <v>Bookcases</v>
      </c>
      <c r="R3480" t="str">
        <f t="shared" si="54"/>
        <v>BN</v>
      </c>
    </row>
    <row r="3481" spans="1:18" x14ac:dyDescent="0.25">
      <c r="A3481" t="s">
        <v>4410</v>
      </c>
      <c r="B3481" s="35">
        <v>44232</v>
      </c>
      <c r="C3481" t="s">
        <v>87</v>
      </c>
      <c r="D3481" t="s">
        <v>51</v>
      </c>
      <c r="E3481" t="s">
        <v>644</v>
      </c>
      <c r="F3481">
        <v>0.5</v>
      </c>
      <c r="G3481">
        <v>3318603.75</v>
      </c>
      <c r="H3481">
        <v>-929209.05</v>
      </c>
      <c r="I3481">
        <v>3</v>
      </c>
      <c r="J3481" t="s">
        <v>26</v>
      </c>
      <c r="K3481" t="str">
        <f>VLOOKUP(C3481,Customer!$A$2:$F$793,2,FALSE)</f>
        <v>Italy</v>
      </c>
      <c r="L3481" t="str">
        <f>VLOOKUP($C3481,Customer!$A$2:$F$793,3,FALSE)</f>
        <v>Sicily</v>
      </c>
      <c r="M3481" t="str">
        <f>VLOOKUP($C3481,Customer!$A$2:$F$793,4,FALSE)</f>
        <v>Trapani</v>
      </c>
      <c r="N3481" t="str">
        <f>VLOOKUP($C3481,Customer!$A$2:$F$793,5,FALSE)</f>
        <v>South</v>
      </c>
      <c r="O3481" t="str">
        <f>VLOOKUP($C3481,Customer!$A$2:$F$793,6,FALSE)</f>
        <v>Home Office</v>
      </c>
      <c r="P3481" t="str">
        <f>VLOOKUP(E3481,Product!$B$2:$C$1811,2,FALSE)</f>
        <v>Furniture</v>
      </c>
      <c r="Q3481" t="str">
        <f>VLOOKUP(E3481,CHOOSE({1,2},Product!$B$2:$B$1811,Product!$A$2:$A$1811),2,FALSE)</f>
        <v>Bookcases</v>
      </c>
      <c r="R3481" t="str">
        <f t="shared" si="54"/>
        <v>BN</v>
      </c>
    </row>
    <row r="3482" spans="1:18" x14ac:dyDescent="0.25">
      <c r="A3482" t="s">
        <v>4410</v>
      </c>
      <c r="B3482" s="35">
        <v>44232</v>
      </c>
      <c r="C3482" t="s">
        <v>87</v>
      </c>
      <c r="D3482" t="s">
        <v>51</v>
      </c>
      <c r="E3482" t="s">
        <v>2163</v>
      </c>
      <c r="F3482">
        <v>0.5</v>
      </c>
      <c r="G3482">
        <v>14660853.9</v>
      </c>
      <c r="H3482">
        <v>-9675573.5999999996</v>
      </c>
      <c r="I3482">
        <v>4</v>
      </c>
      <c r="J3482" t="s">
        <v>26</v>
      </c>
      <c r="K3482" t="str">
        <f>VLOOKUP(C3482,Customer!$A$2:$F$793,2,FALSE)</f>
        <v>Italy</v>
      </c>
      <c r="L3482" t="str">
        <f>VLOOKUP($C3482,Customer!$A$2:$F$793,3,FALSE)</f>
        <v>Sicily</v>
      </c>
      <c r="M3482" t="str">
        <f>VLOOKUP($C3482,Customer!$A$2:$F$793,4,FALSE)</f>
        <v>Trapani</v>
      </c>
      <c r="N3482" t="str">
        <f>VLOOKUP($C3482,Customer!$A$2:$F$793,5,FALSE)</f>
        <v>South</v>
      </c>
      <c r="O3482" t="str">
        <f>VLOOKUP($C3482,Customer!$A$2:$F$793,6,FALSE)</f>
        <v>Home Office</v>
      </c>
      <c r="P3482" t="str">
        <f>VLOOKUP(E3482,Product!$B$2:$C$1811,2,FALSE)</f>
        <v>Office Supplies</v>
      </c>
      <c r="Q3482" t="str">
        <f>VLOOKUP(E3482,CHOOSE({1,2},Product!$B$2:$B$1811,Product!$A$2:$A$1811),2,FALSE)</f>
        <v>Appliances</v>
      </c>
      <c r="R3482" t="str">
        <f t="shared" si="54"/>
        <v>BN</v>
      </c>
    </row>
    <row r="3483" spans="1:18" x14ac:dyDescent="0.25">
      <c r="A3483" t="s">
        <v>4410</v>
      </c>
      <c r="B3483" s="35">
        <v>44232</v>
      </c>
      <c r="C3483" t="s">
        <v>87</v>
      </c>
      <c r="D3483" t="s">
        <v>51</v>
      </c>
      <c r="E3483" t="s">
        <v>399</v>
      </c>
      <c r="F3483">
        <v>0.5</v>
      </c>
      <c r="G3483">
        <v>280237.65000000002</v>
      </c>
      <c r="H3483">
        <v>-132744.15</v>
      </c>
      <c r="I3483">
        <v>2</v>
      </c>
      <c r="J3483" t="s">
        <v>22</v>
      </c>
      <c r="K3483" t="str">
        <f>VLOOKUP(C3483,Customer!$A$2:$F$793,2,FALSE)</f>
        <v>Italy</v>
      </c>
      <c r="L3483" t="str">
        <f>VLOOKUP($C3483,Customer!$A$2:$F$793,3,FALSE)</f>
        <v>Sicily</v>
      </c>
      <c r="M3483" t="str">
        <f>VLOOKUP($C3483,Customer!$A$2:$F$793,4,FALSE)</f>
        <v>Trapani</v>
      </c>
      <c r="N3483" t="str">
        <f>VLOOKUP($C3483,Customer!$A$2:$F$793,5,FALSE)</f>
        <v>South</v>
      </c>
      <c r="O3483" t="str">
        <f>VLOOKUP($C3483,Customer!$A$2:$F$793,6,FALSE)</f>
        <v>Home Office</v>
      </c>
      <c r="P3483" t="str">
        <f>VLOOKUP(E3483,Product!$B$2:$C$1811,2,FALSE)</f>
        <v>Office Supplies</v>
      </c>
      <c r="Q3483" t="str">
        <f>VLOOKUP(E3483,CHOOSE({1,2},Product!$B$2:$B$1811,Product!$A$2:$A$1811),2,FALSE)</f>
        <v>Art</v>
      </c>
      <c r="R3483" t="str">
        <f t="shared" si="54"/>
        <v>BN</v>
      </c>
    </row>
    <row r="3484" spans="1:18" x14ac:dyDescent="0.25">
      <c r="A3484" t="s">
        <v>4410</v>
      </c>
      <c r="B3484" s="35">
        <v>44232</v>
      </c>
      <c r="C3484" t="s">
        <v>87</v>
      </c>
      <c r="D3484" t="s">
        <v>51</v>
      </c>
      <c r="E3484" t="s">
        <v>1678</v>
      </c>
      <c r="F3484">
        <v>0.5</v>
      </c>
      <c r="G3484">
        <v>324485.7</v>
      </c>
      <c r="H3484">
        <v>-221240.25</v>
      </c>
      <c r="I3484">
        <v>3</v>
      </c>
      <c r="J3484" t="s">
        <v>26</v>
      </c>
      <c r="K3484" t="str">
        <f>VLOOKUP(C3484,Customer!$A$2:$F$793,2,FALSE)</f>
        <v>Italy</v>
      </c>
      <c r="L3484" t="str">
        <f>VLOOKUP($C3484,Customer!$A$2:$F$793,3,FALSE)</f>
        <v>Sicily</v>
      </c>
      <c r="M3484" t="str">
        <f>VLOOKUP($C3484,Customer!$A$2:$F$793,4,FALSE)</f>
        <v>Trapani</v>
      </c>
      <c r="N3484" t="str">
        <f>VLOOKUP($C3484,Customer!$A$2:$F$793,5,FALSE)</f>
        <v>South</v>
      </c>
      <c r="O3484" t="str">
        <f>VLOOKUP($C3484,Customer!$A$2:$F$793,6,FALSE)</f>
        <v>Home Office</v>
      </c>
      <c r="P3484" t="str">
        <f>VLOOKUP(E3484,Product!$B$2:$C$1811,2,FALSE)</f>
        <v>Office Supplies</v>
      </c>
      <c r="Q3484" t="str">
        <f>VLOOKUP(E3484,CHOOSE({1,2},Product!$B$2:$B$1811,Product!$A$2:$A$1811),2,FALSE)</f>
        <v>Fasteners</v>
      </c>
      <c r="R3484" t="str">
        <f t="shared" si="54"/>
        <v>BN</v>
      </c>
    </row>
    <row r="3485" spans="1:18" x14ac:dyDescent="0.25">
      <c r="A3485" t="s">
        <v>4410</v>
      </c>
      <c r="B3485" s="35">
        <v>44232</v>
      </c>
      <c r="C3485" t="s">
        <v>87</v>
      </c>
      <c r="D3485" t="s">
        <v>51</v>
      </c>
      <c r="E3485" t="s">
        <v>252</v>
      </c>
      <c r="F3485">
        <v>0.5</v>
      </c>
      <c r="G3485">
        <v>486728.55</v>
      </c>
      <c r="H3485">
        <v>-368733.75</v>
      </c>
      <c r="I3485">
        <v>4</v>
      </c>
      <c r="J3485" t="s">
        <v>26</v>
      </c>
      <c r="K3485" t="str">
        <f>VLOOKUP(C3485,Customer!$A$2:$F$793,2,FALSE)</f>
        <v>Italy</v>
      </c>
      <c r="L3485" t="str">
        <f>VLOOKUP($C3485,Customer!$A$2:$F$793,3,FALSE)</f>
        <v>Sicily</v>
      </c>
      <c r="M3485" t="str">
        <f>VLOOKUP($C3485,Customer!$A$2:$F$793,4,FALSE)</f>
        <v>Trapani</v>
      </c>
      <c r="N3485" t="str">
        <f>VLOOKUP($C3485,Customer!$A$2:$F$793,5,FALSE)</f>
        <v>South</v>
      </c>
      <c r="O3485" t="str">
        <f>VLOOKUP($C3485,Customer!$A$2:$F$793,6,FALSE)</f>
        <v>Home Office</v>
      </c>
      <c r="P3485" t="str">
        <f>VLOOKUP(E3485,Product!$B$2:$C$1811,2,FALSE)</f>
        <v>Office Supplies</v>
      </c>
      <c r="Q3485" t="str">
        <f>VLOOKUP(E3485,CHOOSE({1,2},Product!$B$2:$B$1811,Product!$A$2:$A$1811),2,FALSE)</f>
        <v>Fasteners</v>
      </c>
      <c r="R3485" t="str">
        <f t="shared" si="54"/>
        <v>BN</v>
      </c>
    </row>
    <row r="3486" spans="1:18" x14ac:dyDescent="0.25">
      <c r="A3486" t="s">
        <v>4410</v>
      </c>
      <c r="B3486" s="35">
        <v>44232</v>
      </c>
      <c r="C3486" t="s">
        <v>87</v>
      </c>
      <c r="D3486" t="s">
        <v>51</v>
      </c>
      <c r="E3486" t="s">
        <v>2160</v>
      </c>
      <c r="F3486">
        <v>0.5</v>
      </c>
      <c r="G3486">
        <v>457229.85000000003</v>
      </c>
      <c r="H3486">
        <v>-457229.85000000003</v>
      </c>
      <c r="I3486">
        <v>4</v>
      </c>
      <c r="J3486" t="s">
        <v>26</v>
      </c>
      <c r="K3486" t="str">
        <f>VLOOKUP(C3486,Customer!$A$2:$F$793,2,FALSE)</f>
        <v>Italy</v>
      </c>
      <c r="L3486" t="str">
        <f>VLOOKUP($C3486,Customer!$A$2:$F$793,3,FALSE)</f>
        <v>Sicily</v>
      </c>
      <c r="M3486" t="str">
        <f>VLOOKUP($C3486,Customer!$A$2:$F$793,4,FALSE)</f>
        <v>Trapani</v>
      </c>
      <c r="N3486" t="str">
        <f>VLOOKUP($C3486,Customer!$A$2:$F$793,5,FALSE)</f>
        <v>South</v>
      </c>
      <c r="O3486" t="str">
        <f>VLOOKUP($C3486,Customer!$A$2:$F$793,6,FALSE)</f>
        <v>Home Office</v>
      </c>
      <c r="P3486" t="str">
        <f>VLOOKUP(E3486,Product!$B$2:$C$1811,2,FALSE)</f>
        <v>Office Supplies</v>
      </c>
      <c r="Q3486" t="str">
        <f>VLOOKUP(E3486,CHOOSE({1,2},Product!$B$2:$B$1811,Product!$A$2:$A$1811),2,FALSE)</f>
        <v>Paper</v>
      </c>
      <c r="R3486" t="str">
        <f t="shared" si="54"/>
        <v>BN</v>
      </c>
    </row>
    <row r="3487" spans="1:18" x14ac:dyDescent="0.25">
      <c r="A3487" t="s">
        <v>4410</v>
      </c>
      <c r="B3487" s="35">
        <v>44232</v>
      </c>
      <c r="C3487" t="s">
        <v>87</v>
      </c>
      <c r="D3487" t="s">
        <v>51</v>
      </c>
      <c r="E3487" t="s">
        <v>659</v>
      </c>
      <c r="F3487">
        <v>0.5</v>
      </c>
      <c r="G3487">
        <v>412981.8</v>
      </c>
      <c r="H3487">
        <v>-14749.35</v>
      </c>
      <c r="I3487">
        <v>2</v>
      </c>
      <c r="J3487" t="s">
        <v>22</v>
      </c>
      <c r="K3487" t="str">
        <f>VLOOKUP(C3487,Customer!$A$2:$F$793,2,FALSE)</f>
        <v>Italy</v>
      </c>
      <c r="L3487" t="str">
        <f>VLOOKUP($C3487,Customer!$A$2:$F$793,3,FALSE)</f>
        <v>Sicily</v>
      </c>
      <c r="M3487" t="str">
        <f>VLOOKUP($C3487,Customer!$A$2:$F$793,4,FALSE)</f>
        <v>Trapani</v>
      </c>
      <c r="N3487" t="str">
        <f>VLOOKUP($C3487,Customer!$A$2:$F$793,5,FALSE)</f>
        <v>South</v>
      </c>
      <c r="O3487" t="str">
        <f>VLOOKUP($C3487,Customer!$A$2:$F$793,6,FALSE)</f>
        <v>Home Office</v>
      </c>
      <c r="P3487" t="str">
        <f>VLOOKUP(E3487,Product!$B$2:$C$1811,2,FALSE)</f>
        <v>Office Supplies</v>
      </c>
      <c r="Q3487" t="str">
        <f>VLOOKUP(E3487,CHOOSE({1,2},Product!$B$2:$B$1811,Product!$A$2:$A$1811),2,FALSE)</f>
        <v>Paper</v>
      </c>
      <c r="R3487" t="str">
        <f t="shared" si="54"/>
        <v>BN</v>
      </c>
    </row>
    <row r="3488" spans="1:18" x14ac:dyDescent="0.25">
      <c r="A3488" t="s">
        <v>4411</v>
      </c>
      <c r="B3488" s="35">
        <v>44233</v>
      </c>
      <c r="C3488" t="s">
        <v>1891</v>
      </c>
      <c r="D3488" t="s">
        <v>20</v>
      </c>
      <c r="E3488" t="s">
        <v>2164</v>
      </c>
      <c r="F3488">
        <v>0</v>
      </c>
      <c r="G3488">
        <v>929209.05</v>
      </c>
      <c r="H3488">
        <v>280237.65000000002</v>
      </c>
      <c r="I3488">
        <v>3</v>
      </c>
      <c r="J3488" t="s">
        <v>26</v>
      </c>
      <c r="K3488" t="str">
        <f>VLOOKUP(C3488,Customer!$A$2:$F$793,2,FALSE)</f>
        <v>France</v>
      </c>
      <c r="L3488" t="str">
        <f>VLOOKUP($C3488,Customer!$A$2:$F$793,3,FALSE)</f>
        <v>Provence-Alpes-Côte d'Azur</v>
      </c>
      <c r="M3488" t="str">
        <f>VLOOKUP($C3488,Customer!$A$2:$F$793,4,FALSE)</f>
        <v>Marseille</v>
      </c>
      <c r="N3488" t="str">
        <f>VLOOKUP($C3488,Customer!$A$2:$F$793,5,FALSE)</f>
        <v>Central</v>
      </c>
      <c r="O3488" t="str">
        <f>VLOOKUP($C3488,Customer!$A$2:$F$793,6,FALSE)</f>
        <v>Consumer</v>
      </c>
      <c r="P3488" t="str">
        <f>VLOOKUP(E3488,Product!$B$2:$C$1811,2,FALSE)</f>
        <v>Office Supplies</v>
      </c>
      <c r="Q3488" t="str">
        <f>VLOOKUP(E3488,CHOOSE({1,2},Product!$B$2:$B$1811,Product!$A$2:$A$1811),2,FALSE)</f>
        <v>Envelopes</v>
      </c>
      <c r="R3488" t="str">
        <f t="shared" si="54"/>
        <v>AZ</v>
      </c>
    </row>
    <row r="3489" spans="1:18" x14ac:dyDescent="0.25">
      <c r="A3489" t="s">
        <v>4411</v>
      </c>
      <c r="B3489" s="35">
        <v>44233</v>
      </c>
      <c r="C3489" t="s">
        <v>1891</v>
      </c>
      <c r="D3489" t="s">
        <v>20</v>
      </c>
      <c r="E3489" t="s">
        <v>1009</v>
      </c>
      <c r="F3489">
        <v>0.15</v>
      </c>
      <c r="G3489">
        <v>14233122.75</v>
      </c>
      <c r="H3489">
        <v>-1002955.8</v>
      </c>
      <c r="I3489">
        <v>3</v>
      </c>
      <c r="J3489" t="s">
        <v>26</v>
      </c>
      <c r="K3489" t="str">
        <f>VLOOKUP(C3489,Customer!$A$2:$F$793,2,FALSE)</f>
        <v>France</v>
      </c>
      <c r="L3489" t="str">
        <f>VLOOKUP($C3489,Customer!$A$2:$F$793,3,FALSE)</f>
        <v>Provence-Alpes-Côte d'Azur</v>
      </c>
      <c r="M3489" t="str">
        <f>VLOOKUP($C3489,Customer!$A$2:$F$793,4,FALSE)</f>
        <v>Marseille</v>
      </c>
      <c r="N3489" t="str">
        <f>VLOOKUP($C3489,Customer!$A$2:$F$793,5,FALSE)</f>
        <v>Central</v>
      </c>
      <c r="O3489" t="str">
        <f>VLOOKUP($C3489,Customer!$A$2:$F$793,6,FALSE)</f>
        <v>Consumer</v>
      </c>
      <c r="P3489" t="str">
        <f>VLOOKUP(E3489,Product!$B$2:$C$1811,2,FALSE)</f>
        <v>Technology</v>
      </c>
      <c r="Q3489" t="str">
        <f>VLOOKUP(E3489,CHOOSE({1,2},Product!$B$2:$B$1811,Product!$A$2:$A$1811),2,FALSE)</f>
        <v>Copiers</v>
      </c>
      <c r="R3489" t="str">
        <f t="shared" si="54"/>
        <v>AZ</v>
      </c>
    </row>
    <row r="3490" spans="1:18" x14ac:dyDescent="0.25">
      <c r="A3490" t="s">
        <v>4412</v>
      </c>
      <c r="B3490" s="35">
        <v>44233</v>
      </c>
      <c r="C3490" t="s">
        <v>267</v>
      </c>
      <c r="D3490" t="s">
        <v>33</v>
      </c>
      <c r="E3490" t="s">
        <v>1264</v>
      </c>
      <c r="F3490">
        <v>0.1</v>
      </c>
      <c r="G3490">
        <v>2271399.9</v>
      </c>
      <c r="H3490">
        <v>604723.35</v>
      </c>
      <c r="I3490">
        <v>1</v>
      </c>
      <c r="J3490" t="s">
        <v>22</v>
      </c>
      <c r="K3490" t="str">
        <f>VLOOKUP(C3490,Customer!$A$2:$F$793,2,FALSE)</f>
        <v>Finland</v>
      </c>
      <c r="L3490" t="str">
        <f>VLOOKUP($C3490,Customer!$A$2:$F$793,3,FALSE)</f>
        <v>Uusimaa</v>
      </c>
      <c r="M3490" t="str">
        <f>VLOOKUP($C3490,Customer!$A$2:$F$793,4,FALSE)</f>
        <v>Helsinki</v>
      </c>
      <c r="N3490" t="str">
        <f>VLOOKUP($C3490,Customer!$A$2:$F$793,5,FALSE)</f>
        <v>North</v>
      </c>
      <c r="O3490" t="str">
        <f>VLOOKUP($C3490,Customer!$A$2:$F$793,6,FALSE)</f>
        <v>Consumer</v>
      </c>
      <c r="P3490" t="str">
        <f>VLOOKUP(E3490,Product!$B$2:$C$1811,2,FALSE)</f>
        <v>Furniture</v>
      </c>
      <c r="Q3490" t="str">
        <f>VLOOKUP(E3490,CHOOSE({1,2},Product!$B$2:$B$1811,Product!$A$2:$A$1811),2,FALSE)</f>
        <v>Bookcases</v>
      </c>
      <c r="R3490" t="str">
        <f t="shared" si="54"/>
        <v>AZ</v>
      </c>
    </row>
    <row r="3491" spans="1:18" x14ac:dyDescent="0.25">
      <c r="A3491" t="s">
        <v>4413</v>
      </c>
      <c r="B3491" s="35">
        <v>44233</v>
      </c>
      <c r="C3491" t="s">
        <v>1131</v>
      </c>
      <c r="D3491" t="s">
        <v>20</v>
      </c>
      <c r="E3491" t="s">
        <v>465</v>
      </c>
      <c r="F3491">
        <v>0.4</v>
      </c>
      <c r="G3491">
        <v>22242019.800000001</v>
      </c>
      <c r="H3491">
        <v>-14469112.35</v>
      </c>
      <c r="I3491">
        <v>8</v>
      </c>
      <c r="J3491" t="s">
        <v>26</v>
      </c>
      <c r="K3491" t="str">
        <f>VLOOKUP(C3491,Customer!$A$2:$F$793,2,FALSE)</f>
        <v>Germany</v>
      </c>
      <c r="L3491" t="str">
        <f>VLOOKUP($C3491,Customer!$A$2:$F$793,3,FALSE)</f>
        <v>Hamburg</v>
      </c>
      <c r="M3491" t="str">
        <f>VLOOKUP($C3491,Customer!$A$2:$F$793,4,FALSE)</f>
        <v>Hamburg</v>
      </c>
      <c r="N3491" t="str">
        <f>VLOOKUP($C3491,Customer!$A$2:$F$793,5,FALSE)</f>
        <v>Central</v>
      </c>
      <c r="O3491" t="str">
        <f>VLOOKUP($C3491,Customer!$A$2:$F$793,6,FALSE)</f>
        <v>Home Office</v>
      </c>
      <c r="P3491" t="str">
        <f>VLOOKUP(E3491,Product!$B$2:$C$1811,2,FALSE)</f>
        <v>Technology</v>
      </c>
      <c r="Q3491" t="str">
        <f>VLOOKUP(E3491,CHOOSE({1,2},Product!$B$2:$B$1811,Product!$A$2:$A$1811),2,FALSE)</f>
        <v>Machines</v>
      </c>
      <c r="R3491" t="str">
        <f t="shared" si="54"/>
        <v>BN</v>
      </c>
    </row>
    <row r="3492" spans="1:18" x14ac:dyDescent="0.25">
      <c r="A3492" t="s">
        <v>4414</v>
      </c>
      <c r="B3492" s="35">
        <v>44234</v>
      </c>
      <c r="C3492" t="s">
        <v>73</v>
      </c>
      <c r="D3492" t="s">
        <v>24</v>
      </c>
      <c r="E3492" t="s">
        <v>951</v>
      </c>
      <c r="F3492">
        <v>0.1</v>
      </c>
      <c r="G3492">
        <v>4321559.55</v>
      </c>
      <c r="H3492">
        <v>530976.6</v>
      </c>
      <c r="I3492">
        <v>6</v>
      </c>
      <c r="J3492" t="s">
        <v>22</v>
      </c>
      <c r="K3492" t="str">
        <f>VLOOKUP(C3492,Customer!$A$2:$F$793,2,FALSE)</f>
        <v>Germany</v>
      </c>
      <c r="L3492" t="str">
        <f>VLOOKUP($C3492,Customer!$A$2:$F$793,3,FALSE)</f>
        <v>Lower Saxony</v>
      </c>
      <c r="M3492" t="str">
        <f>VLOOKUP($C3492,Customer!$A$2:$F$793,4,FALSE)</f>
        <v>Langen</v>
      </c>
      <c r="N3492" t="str">
        <f>VLOOKUP($C3492,Customer!$A$2:$F$793,5,FALSE)</f>
        <v>Central</v>
      </c>
      <c r="O3492" t="str">
        <f>VLOOKUP($C3492,Customer!$A$2:$F$793,6,FALSE)</f>
        <v>Corporate</v>
      </c>
      <c r="P3492" t="str">
        <f>VLOOKUP(E3492,Product!$B$2:$C$1811,2,FALSE)</f>
        <v>Office Supplies</v>
      </c>
      <c r="Q3492" t="str">
        <f>VLOOKUP(E3492,CHOOSE({1,2},Product!$B$2:$B$1811,Product!$A$2:$A$1811),2,FALSE)</f>
        <v>Storage</v>
      </c>
      <c r="R3492" t="str">
        <f t="shared" si="54"/>
        <v>AZ</v>
      </c>
    </row>
    <row r="3493" spans="1:18" x14ac:dyDescent="0.25">
      <c r="A3493" t="s">
        <v>4414</v>
      </c>
      <c r="B3493" s="35">
        <v>44234</v>
      </c>
      <c r="C3493" t="s">
        <v>73</v>
      </c>
      <c r="D3493" t="s">
        <v>24</v>
      </c>
      <c r="E3493" t="s">
        <v>1171</v>
      </c>
      <c r="F3493">
        <v>0</v>
      </c>
      <c r="G3493">
        <v>737467.5</v>
      </c>
      <c r="H3493">
        <v>339235.05</v>
      </c>
      <c r="I3493">
        <v>2</v>
      </c>
      <c r="J3493" t="s">
        <v>22</v>
      </c>
      <c r="K3493" t="str">
        <f>VLOOKUP(C3493,Customer!$A$2:$F$793,2,FALSE)</f>
        <v>Germany</v>
      </c>
      <c r="L3493" t="str">
        <f>VLOOKUP($C3493,Customer!$A$2:$F$793,3,FALSE)</f>
        <v>Lower Saxony</v>
      </c>
      <c r="M3493" t="str">
        <f>VLOOKUP($C3493,Customer!$A$2:$F$793,4,FALSE)</f>
        <v>Langen</v>
      </c>
      <c r="N3493" t="str">
        <f>VLOOKUP($C3493,Customer!$A$2:$F$793,5,FALSE)</f>
        <v>Central</v>
      </c>
      <c r="O3493" t="str">
        <f>VLOOKUP($C3493,Customer!$A$2:$F$793,6,FALSE)</f>
        <v>Corporate</v>
      </c>
      <c r="P3493" t="str">
        <f>VLOOKUP(E3493,Product!$B$2:$C$1811,2,FALSE)</f>
        <v>Office Supplies</v>
      </c>
      <c r="Q3493" t="str">
        <f>VLOOKUP(E3493,CHOOSE({1,2},Product!$B$2:$B$1811,Product!$A$2:$A$1811),2,FALSE)</f>
        <v>Supplies</v>
      </c>
      <c r="R3493" t="str">
        <f t="shared" si="54"/>
        <v>AZ</v>
      </c>
    </row>
    <row r="3494" spans="1:18" x14ac:dyDescent="0.25">
      <c r="A3494" t="s">
        <v>4415</v>
      </c>
      <c r="B3494" s="35">
        <v>44234</v>
      </c>
      <c r="C3494" t="s">
        <v>1170</v>
      </c>
      <c r="D3494" t="s">
        <v>24</v>
      </c>
      <c r="E3494" t="s">
        <v>713</v>
      </c>
      <c r="F3494">
        <v>0.1</v>
      </c>
      <c r="G3494">
        <v>3377601.15</v>
      </c>
      <c r="H3494">
        <v>752216.85</v>
      </c>
      <c r="I3494">
        <v>3</v>
      </c>
      <c r="J3494" t="s">
        <v>22</v>
      </c>
      <c r="K3494" t="str">
        <f>VLOOKUP(C3494,Customer!$A$2:$F$793,2,FALSE)</f>
        <v>Germany</v>
      </c>
      <c r="L3494" t="str">
        <f>VLOOKUP($C3494,Customer!$A$2:$F$793,3,FALSE)</f>
        <v>Berlin</v>
      </c>
      <c r="M3494" t="str">
        <f>VLOOKUP($C3494,Customer!$A$2:$F$793,4,FALSE)</f>
        <v>Berlin</v>
      </c>
      <c r="N3494" t="str">
        <f>VLOOKUP($C3494,Customer!$A$2:$F$793,5,FALSE)</f>
        <v>Central</v>
      </c>
      <c r="O3494" t="str">
        <f>VLOOKUP($C3494,Customer!$A$2:$F$793,6,FALSE)</f>
        <v>Consumer</v>
      </c>
      <c r="P3494" t="str">
        <f>VLOOKUP(E3494,Product!$B$2:$C$1811,2,FALSE)</f>
        <v>Office Supplies</v>
      </c>
      <c r="Q3494" t="str">
        <f>VLOOKUP(E3494,CHOOSE({1,2},Product!$B$2:$B$1811,Product!$A$2:$A$1811),2,FALSE)</f>
        <v>Appliances</v>
      </c>
      <c r="R3494" t="str">
        <f t="shared" si="54"/>
        <v>AZ</v>
      </c>
    </row>
    <row r="3495" spans="1:18" x14ac:dyDescent="0.25">
      <c r="A3495" t="s">
        <v>4416</v>
      </c>
      <c r="B3495" s="35">
        <v>44235</v>
      </c>
      <c r="C3495" t="s">
        <v>894</v>
      </c>
      <c r="D3495" t="s">
        <v>24</v>
      </c>
      <c r="E3495" t="s">
        <v>2165</v>
      </c>
      <c r="F3495">
        <v>0</v>
      </c>
      <c r="G3495">
        <v>1578180.45</v>
      </c>
      <c r="H3495">
        <v>471979.2</v>
      </c>
      <c r="I3495">
        <v>2</v>
      </c>
      <c r="J3495" t="s">
        <v>22</v>
      </c>
      <c r="K3495" t="str">
        <f>VLOOKUP(C3495,Customer!$A$2:$F$793,2,FALSE)</f>
        <v>United Kingdom</v>
      </c>
      <c r="L3495" t="str">
        <f>VLOOKUP($C3495,Customer!$A$2:$F$793,3,FALSE)</f>
        <v>England</v>
      </c>
      <c r="M3495" t="str">
        <f>VLOOKUP($C3495,Customer!$A$2:$F$793,4,FALSE)</f>
        <v>London</v>
      </c>
      <c r="N3495" t="str">
        <f>VLOOKUP($C3495,Customer!$A$2:$F$793,5,FALSE)</f>
        <v>North</v>
      </c>
      <c r="O3495" t="str">
        <f>VLOOKUP($C3495,Customer!$A$2:$F$793,6,FALSE)</f>
        <v>Home Office</v>
      </c>
      <c r="P3495" t="str">
        <f>VLOOKUP(E3495,Product!$B$2:$C$1811,2,FALSE)</f>
        <v>Furniture</v>
      </c>
      <c r="Q3495" t="str">
        <f>VLOOKUP(E3495,CHOOSE({1,2},Product!$B$2:$B$1811,Product!$A$2:$A$1811),2,FALSE)</f>
        <v>Furnishings</v>
      </c>
      <c r="R3495" t="str">
        <f t="shared" si="54"/>
        <v>AZ</v>
      </c>
    </row>
    <row r="3496" spans="1:18" x14ac:dyDescent="0.25">
      <c r="A3496" t="s">
        <v>4416</v>
      </c>
      <c r="B3496" s="35">
        <v>44235</v>
      </c>
      <c r="C3496" t="s">
        <v>894</v>
      </c>
      <c r="D3496" t="s">
        <v>24</v>
      </c>
      <c r="E3496" t="s">
        <v>363</v>
      </c>
      <c r="F3496">
        <v>0</v>
      </c>
      <c r="G3496">
        <v>1474935</v>
      </c>
      <c r="H3496">
        <v>412981.8</v>
      </c>
      <c r="I3496">
        <v>2</v>
      </c>
      <c r="J3496" t="s">
        <v>22</v>
      </c>
      <c r="K3496" t="str">
        <f>VLOOKUP(C3496,Customer!$A$2:$F$793,2,FALSE)</f>
        <v>United Kingdom</v>
      </c>
      <c r="L3496" t="str">
        <f>VLOOKUP($C3496,Customer!$A$2:$F$793,3,FALSE)</f>
        <v>England</v>
      </c>
      <c r="M3496" t="str">
        <f>VLOOKUP($C3496,Customer!$A$2:$F$793,4,FALSE)</f>
        <v>London</v>
      </c>
      <c r="N3496" t="str">
        <f>VLOOKUP($C3496,Customer!$A$2:$F$793,5,FALSE)</f>
        <v>North</v>
      </c>
      <c r="O3496" t="str">
        <f>VLOOKUP($C3496,Customer!$A$2:$F$793,6,FALSE)</f>
        <v>Home Office</v>
      </c>
      <c r="P3496" t="str">
        <f>VLOOKUP(E3496,Product!$B$2:$C$1811,2,FALSE)</f>
        <v>Office Supplies</v>
      </c>
      <c r="Q3496" t="str">
        <f>VLOOKUP(E3496,CHOOSE({1,2},Product!$B$2:$B$1811,Product!$A$2:$A$1811),2,FALSE)</f>
        <v>Binders</v>
      </c>
      <c r="R3496" t="str">
        <f t="shared" si="54"/>
        <v>AZ</v>
      </c>
    </row>
    <row r="3497" spans="1:18" x14ac:dyDescent="0.25">
      <c r="A3497" t="s">
        <v>4416</v>
      </c>
      <c r="B3497" s="35">
        <v>44235</v>
      </c>
      <c r="C3497" t="s">
        <v>894</v>
      </c>
      <c r="D3497" t="s">
        <v>24</v>
      </c>
      <c r="E3497" t="s">
        <v>786</v>
      </c>
      <c r="F3497">
        <v>0</v>
      </c>
      <c r="G3497">
        <v>2625384.3000000003</v>
      </c>
      <c r="H3497">
        <v>766966.20000000007</v>
      </c>
      <c r="I3497">
        <v>4</v>
      </c>
      <c r="J3497" t="s">
        <v>26</v>
      </c>
      <c r="K3497" t="str">
        <f>VLOOKUP(C3497,Customer!$A$2:$F$793,2,FALSE)</f>
        <v>United Kingdom</v>
      </c>
      <c r="L3497" t="str">
        <f>VLOOKUP($C3497,Customer!$A$2:$F$793,3,FALSE)</f>
        <v>England</v>
      </c>
      <c r="M3497" t="str">
        <f>VLOOKUP($C3497,Customer!$A$2:$F$793,4,FALSE)</f>
        <v>London</v>
      </c>
      <c r="N3497" t="str">
        <f>VLOOKUP($C3497,Customer!$A$2:$F$793,5,FALSE)</f>
        <v>North</v>
      </c>
      <c r="O3497" t="str">
        <f>VLOOKUP($C3497,Customer!$A$2:$F$793,6,FALSE)</f>
        <v>Home Office</v>
      </c>
      <c r="P3497" t="str">
        <f>VLOOKUP(E3497,Product!$B$2:$C$1811,2,FALSE)</f>
        <v>Office Supplies</v>
      </c>
      <c r="Q3497" t="str">
        <f>VLOOKUP(E3497,CHOOSE({1,2},Product!$B$2:$B$1811,Product!$A$2:$A$1811),2,FALSE)</f>
        <v>Supplies</v>
      </c>
      <c r="R3497" t="str">
        <f t="shared" si="54"/>
        <v>AZ</v>
      </c>
    </row>
    <row r="3498" spans="1:18" x14ac:dyDescent="0.25">
      <c r="A3498" t="s">
        <v>4417</v>
      </c>
      <c r="B3498" s="35">
        <v>44235</v>
      </c>
      <c r="C3498" t="s">
        <v>2166</v>
      </c>
      <c r="D3498" t="s">
        <v>24</v>
      </c>
      <c r="E3498" t="s">
        <v>1796</v>
      </c>
      <c r="F3498">
        <v>0</v>
      </c>
      <c r="G3498">
        <v>3082614.15</v>
      </c>
      <c r="H3498">
        <v>29498.7</v>
      </c>
      <c r="I3498">
        <v>7</v>
      </c>
      <c r="J3498" t="s">
        <v>26</v>
      </c>
      <c r="K3498" t="str">
        <f>VLOOKUP(C3498,Customer!$A$2:$F$793,2,FALSE)</f>
        <v>Germany</v>
      </c>
      <c r="L3498" t="str">
        <f>VLOOKUP($C3498,Customer!$A$2:$F$793,3,FALSE)</f>
        <v>North Rhine-Westphalia</v>
      </c>
      <c r="M3498" t="str">
        <f>VLOOKUP($C3498,Customer!$A$2:$F$793,4,FALSE)</f>
        <v>Euskirchen</v>
      </c>
      <c r="N3498" t="str">
        <f>VLOOKUP($C3498,Customer!$A$2:$F$793,5,FALSE)</f>
        <v>Central</v>
      </c>
      <c r="O3498" t="str">
        <f>VLOOKUP($C3498,Customer!$A$2:$F$793,6,FALSE)</f>
        <v>Consumer</v>
      </c>
      <c r="P3498" t="str">
        <f>VLOOKUP(E3498,Product!$B$2:$C$1811,2,FALSE)</f>
        <v>Office Supplies</v>
      </c>
      <c r="Q3498" t="str">
        <f>VLOOKUP(E3498,CHOOSE({1,2},Product!$B$2:$B$1811,Product!$A$2:$A$1811),2,FALSE)</f>
        <v>Envelopes</v>
      </c>
      <c r="R3498" t="str">
        <f t="shared" si="54"/>
        <v>AZ</v>
      </c>
    </row>
    <row r="3499" spans="1:18" x14ac:dyDescent="0.25">
      <c r="A3499" t="s">
        <v>4418</v>
      </c>
      <c r="B3499" s="35">
        <v>44235</v>
      </c>
      <c r="C3499" t="s">
        <v>1356</v>
      </c>
      <c r="D3499" t="s">
        <v>24</v>
      </c>
      <c r="E3499" t="s">
        <v>2167</v>
      </c>
      <c r="F3499">
        <v>0.5</v>
      </c>
      <c r="G3499">
        <v>471979.2</v>
      </c>
      <c r="H3499">
        <v>-147493.5</v>
      </c>
      <c r="I3499">
        <v>5</v>
      </c>
      <c r="J3499" t="s">
        <v>22</v>
      </c>
      <c r="K3499" t="str">
        <f>VLOOKUP(C3499,Customer!$A$2:$F$793,2,FALSE)</f>
        <v>United Kingdom</v>
      </c>
      <c r="L3499" t="str">
        <f>VLOOKUP($C3499,Customer!$A$2:$F$793,3,FALSE)</f>
        <v>England</v>
      </c>
      <c r="M3499" t="str">
        <f>VLOOKUP($C3499,Customer!$A$2:$F$793,4,FALSE)</f>
        <v>London</v>
      </c>
      <c r="N3499" t="str">
        <f>VLOOKUP($C3499,Customer!$A$2:$F$793,5,FALSE)</f>
        <v>North</v>
      </c>
      <c r="O3499" t="str">
        <f>VLOOKUP($C3499,Customer!$A$2:$F$793,6,FALSE)</f>
        <v>Consumer</v>
      </c>
      <c r="P3499" t="str">
        <f>VLOOKUP(E3499,Product!$B$2:$C$1811,2,FALSE)</f>
        <v>Office Supplies</v>
      </c>
      <c r="Q3499" t="str">
        <f>VLOOKUP(E3499,CHOOSE({1,2},Product!$B$2:$B$1811,Product!$A$2:$A$1811),2,FALSE)</f>
        <v>Labels</v>
      </c>
      <c r="R3499" t="str">
        <f t="shared" si="54"/>
        <v>BN</v>
      </c>
    </row>
    <row r="3500" spans="1:18" x14ac:dyDescent="0.25">
      <c r="A3500" t="s">
        <v>4418</v>
      </c>
      <c r="B3500" s="35">
        <v>44235</v>
      </c>
      <c r="C3500" t="s">
        <v>1356</v>
      </c>
      <c r="D3500" t="s">
        <v>24</v>
      </c>
      <c r="E3500" t="s">
        <v>541</v>
      </c>
      <c r="F3500">
        <v>0.5</v>
      </c>
      <c r="G3500">
        <v>4292060.8500000006</v>
      </c>
      <c r="H3500">
        <v>-1710924.6</v>
      </c>
      <c r="I3500">
        <v>5</v>
      </c>
      <c r="J3500" t="s">
        <v>26</v>
      </c>
      <c r="K3500" t="str">
        <f>VLOOKUP(C3500,Customer!$A$2:$F$793,2,FALSE)</f>
        <v>United Kingdom</v>
      </c>
      <c r="L3500" t="str">
        <f>VLOOKUP($C3500,Customer!$A$2:$F$793,3,FALSE)</f>
        <v>England</v>
      </c>
      <c r="M3500" t="str">
        <f>VLOOKUP($C3500,Customer!$A$2:$F$793,4,FALSE)</f>
        <v>London</v>
      </c>
      <c r="N3500" t="str">
        <f>VLOOKUP($C3500,Customer!$A$2:$F$793,5,FALSE)</f>
        <v>North</v>
      </c>
      <c r="O3500" t="str">
        <f>VLOOKUP($C3500,Customer!$A$2:$F$793,6,FALSE)</f>
        <v>Consumer</v>
      </c>
      <c r="P3500" t="str">
        <f>VLOOKUP(E3500,Product!$B$2:$C$1811,2,FALSE)</f>
        <v>Technology</v>
      </c>
      <c r="Q3500" t="str">
        <f>VLOOKUP(E3500,CHOOSE({1,2},Product!$B$2:$B$1811,Product!$A$2:$A$1811),2,FALSE)</f>
        <v>Accessories</v>
      </c>
      <c r="R3500" t="str">
        <f t="shared" si="54"/>
        <v>BN</v>
      </c>
    </row>
    <row r="3501" spans="1:18" x14ac:dyDescent="0.25">
      <c r="A3501" t="s">
        <v>4419</v>
      </c>
      <c r="B3501" s="35">
        <v>44238</v>
      </c>
      <c r="C3501" t="s">
        <v>90</v>
      </c>
      <c r="D3501" t="s">
        <v>24</v>
      </c>
      <c r="E3501" t="s">
        <v>1144</v>
      </c>
      <c r="F3501">
        <v>0</v>
      </c>
      <c r="G3501">
        <v>280237.65000000002</v>
      </c>
      <c r="H3501">
        <v>58997.4</v>
      </c>
      <c r="I3501">
        <v>1</v>
      </c>
      <c r="J3501" t="s">
        <v>22</v>
      </c>
      <c r="K3501" t="str">
        <f>VLOOKUP(C3501,Customer!$A$2:$F$793,2,FALSE)</f>
        <v>France</v>
      </c>
      <c r="L3501" t="str">
        <f>VLOOKUP($C3501,Customer!$A$2:$F$793,3,FALSE)</f>
        <v>Ile-de-France</v>
      </c>
      <c r="M3501" t="str">
        <f>VLOOKUP($C3501,Customer!$A$2:$F$793,4,FALSE)</f>
        <v>Villiers-sur-Marne</v>
      </c>
      <c r="N3501" t="str">
        <f>VLOOKUP($C3501,Customer!$A$2:$F$793,5,FALSE)</f>
        <v>Central</v>
      </c>
      <c r="O3501" t="str">
        <f>VLOOKUP($C3501,Customer!$A$2:$F$793,6,FALSE)</f>
        <v>Consumer</v>
      </c>
      <c r="P3501" t="str">
        <f>VLOOKUP(E3501,Product!$B$2:$C$1811,2,FALSE)</f>
        <v>Office Supplies</v>
      </c>
      <c r="Q3501" t="str">
        <f>VLOOKUP(E3501,CHOOSE({1,2},Product!$B$2:$B$1811,Product!$A$2:$A$1811),2,FALSE)</f>
        <v>Art</v>
      </c>
      <c r="R3501" t="str">
        <f t="shared" si="54"/>
        <v>AZ</v>
      </c>
    </row>
    <row r="3502" spans="1:18" x14ac:dyDescent="0.25">
      <c r="A3502" t="s">
        <v>4420</v>
      </c>
      <c r="B3502" s="35">
        <v>44238</v>
      </c>
      <c r="C3502" t="s">
        <v>1713</v>
      </c>
      <c r="D3502" t="s">
        <v>24</v>
      </c>
      <c r="E3502" t="s">
        <v>2066</v>
      </c>
      <c r="F3502">
        <v>0.1</v>
      </c>
      <c r="G3502">
        <v>4557549.1500000004</v>
      </c>
      <c r="H3502">
        <v>1209446.7</v>
      </c>
      <c r="I3502">
        <v>2</v>
      </c>
      <c r="J3502" t="s">
        <v>22</v>
      </c>
      <c r="K3502" t="str">
        <f>VLOOKUP(C3502,Customer!$A$2:$F$793,2,FALSE)</f>
        <v>United Kingdom</v>
      </c>
      <c r="L3502" t="str">
        <f>VLOOKUP($C3502,Customer!$A$2:$F$793,3,FALSE)</f>
        <v>England</v>
      </c>
      <c r="M3502" t="str">
        <f>VLOOKUP($C3502,Customer!$A$2:$F$793,4,FALSE)</f>
        <v>Blackburn</v>
      </c>
      <c r="N3502" t="str">
        <f>VLOOKUP($C3502,Customer!$A$2:$F$793,5,FALSE)</f>
        <v>North</v>
      </c>
      <c r="O3502" t="str">
        <f>VLOOKUP($C3502,Customer!$A$2:$F$793,6,FALSE)</f>
        <v>Consumer</v>
      </c>
      <c r="P3502" t="str">
        <f>VLOOKUP(E3502,Product!$B$2:$C$1811,2,FALSE)</f>
        <v>Furniture</v>
      </c>
      <c r="Q3502" t="str">
        <f>VLOOKUP(E3502,CHOOSE({1,2},Product!$B$2:$B$1811,Product!$A$2:$A$1811),2,FALSE)</f>
        <v>Chairs</v>
      </c>
      <c r="R3502" t="str">
        <f t="shared" si="54"/>
        <v>AZ</v>
      </c>
    </row>
    <row r="3503" spans="1:18" x14ac:dyDescent="0.25">
      <c r="A3503" t="s">
        <v>4421</v>
      </c>
      <c r="B3503" s="35">
        <v>44238</v>
      </c>
      <c r="C3503" t="s">
        <v>2168</v>
      </c>
      <c r="D3503" t="s">
        <v>24</v>
      </c>
      <c r="E3503" t="s">
        <v>570</v>
      </c>
      <c r="F3503">
        <v>0</v>
      </c>
      <c r="G3503">
        <v>1651927.2</v>
      </c>
      <c r="H3503">
        <v>545725.95000000007</v>
      </c>
      <c r="I3503">
        <v>4</v>
      </c>
      <c r="J3503" t="s">
        <v>26</v>
      </c>
      <c r="K3503" t="str">
        <f>VLOOKUP(C3503,Customer!$A$2:$F$793,2,FALSE)</f>
        <v>Spain</v>
      </c>
      <c r="L3503" t="str">
        <f>VLOOKUP($C3503,Customer!$A$2:$F$793,3,FALSE)</f>
        <v>Andalusía</v>
      </c>
      <c r="M3503" t="str">
        <f>VLOOKUP($C3503,Customer!$A$2:$F$793,4,FALSE)</f>
        <v>Seville</v>
      </c>
      <c r="N3503" t="str">
        <f>VLOOKUP($C3503,Customer!$A$2:$F$793,5,FALSE)</f>
        <v>South</v>
      </c>
      <c r="O3503" t="str">
        <f>VLOOKUP($C3503,Customer!$A$2:$F$793,6,FALSE)</f>
        <v>Consumer</v>
      </c>
      <c r="P3503" t="str">
        <f>VLOOKUP(E3503,Product!$B$2:$C$1811,2,FALSE)</f>
        <v>Office Supplies</v>
      </c>
      <c r="Q3503" t="str">
        <f>VLOOKUP(E3503,CHOOSE({1,2},Product!$B$2:$B$1811,Product!$A$2:$A$1811),2,FALSE)</f>
        <v>Binders</v>
      </c>
      <c r="R3503" t="str">
        <f t="shared" si="54"/>
        <v>AZ</v>
      </c>
    </row>
    <row r="3504" spans="1:18" x14ac:dyDescent="0.25">
      <c r="A3504" t="s">
        <v>4422</v>
      </c>
      <c r="B3504" s="35">
        <v>44238</v>
      </c>
      <c r="C3504" t="s">
        <v>488</v>
      </c>
      <c r="D3504" t="s">
        <v>24</v>
      </c>
      <c r="E3504" t="s">
        <v>715</v>
      </c>
      <c r="F3504">
        <v>0</v>
      </c>
      <c r="G3504">
        <v>1194697.3500000001</v>
      </c>
      <c r="H3504">
        <v>604723.35</v>
      </c>
      <c r="I3504">
        <v>3</v>
      </c>
      <c r="J3504" t="s">
        <v>26</v>
      </c>
      <c r="K3504" t="str">
        <f>VLOOKUP(C3504,Customer!$A$2:$F$793,2,FALSE)</f>
        <v>Sweden</v>
      </c>
      <c r="L3504" t="str">
        <f>VLOOKUP($C3504,Customer!$A$2:$F$793,3,FALSE)</f>
        <v>Stockholm</v>
      </c>
      <c r="M3504" t="str">
        <f>VLOOKUP($C3504,Customer!$A$2:$F$793,4,FALSE)</f>
        <v>Stockholm</v>
      </c>
      <c r="N3504" t="str">
        <f>VLOOKUP($C3504,Customer!$A$2:$F$793,5,FALSE)</f>
        <v>North</v>
      </c>
      <c r="O3504" t="str">
        <f>VLOOKUP($C3504,Customer!$A$2:$F$793,6,FALSE)</f>
        <v>Consumer</v>
      </c>
      <c r="P3504" t="str">
        <f>VLOOKUP(E3504,Product!$B$2:$C$1811,2,FALSE)</f>
        <v>Office Supplies</v>
      </c>
      <c r="Q3504" t="str">
        <f>VLOOKUP(E3504,CHOOSE({1,2},Product!$B$2:$B$1811,Product!$A$2:$A$1811),2,FALSE)</f>
        <v>Art</v>
      </c>
      <c r="R3504" t="str">
        <f t="shared" si="54"/>
        <v>AZ</v>
      </c>
    </row>
    <row r="3505" spans="1:18" x14ac:dyDescent="0.25">
      <c r="A3505" t="s">
        <v>4422</v>
      </c>
      <c r="B3505" s="35">
        <v>44238</v>
      </c>
      <c r="C3505" t="s">
        <v>488</v>
      </c>
      <c r="D3505" t="s">
        <v>24</v>
      </c>
      <c r="E3505" t="s">
        <v>217</v>
      </c>
      <c r="F3505">
        <v>0</v>
      </c>
      <c r="G3505">
        <v>162242.85</v>
      </c>
      <c r="H3505">
        <v>58997.4</v>
      </c>
      <c r="I3505">
        <v>1</v>
      </c>
      <c r="J3505" t="s">
        <v>22</v>
      </c>
      <c r="K3505" t="str">
        <f>VLOOKUP(C3505,Customer!$A$2:$F$793,2,FALSE)</f>
        <v>Sweden</v>
      </c>
      <c r="L3505" t="str">
        <f>VLOOKUP($C3505,Customer!$A$2:$F$793,3,FALSE)</f>
        <v>Stockholm</v>
      </c>
      <c r="M3505" t="str">
        <f>VLOOKUP($C3505,Customer!$A$2:$F$793,4,FALSE)</f>
        <v>Stockholm</v>
      </c>
      <c r="N3505" t="str">
        <f>VLOOKUP($C3505,Customer!$A$2:$F$793,5,FALSE)</f>
        <v>North</v>
      </c>
      <c r="O3505" t="str">
        <f>VLOOKUP($C3505,Customer!$A$2:$F$793,6,FALSE)</f>
        <v>Consumer</v>
      </c>
      <c r="P3505" t="str">
        <f>VLOOKUP(E3505,Product!$B$2:$C$1811,2,FALSE)</f>
        <v>Office Supplies</v>
      </c>
      <c r="Q3505" t="str">
        <f>VLOOKUP(E3505,CHOOSE({1,2},Product!$B$2:$B$1811,Product!$A$2:$A$1811),2,FALSE)</f>
        <v>Binders</v>
      </c>
      <c r="R3505" t="str">
        <f t="shared" si="54"/>
        <v>AZ</v>
      </c>
    </row>
    <row r="3506" spans="1:18" x14ac:dyDescent="0.25">
      <c r="A3506" t="s">
        <v>4423</v>
      </c>
      <c r="B3506" s="35">
        <v>44238</v>
      </c>
      <c r="C3506" t="s">
        <v>1707</v>
      </c>
      <c r="D3506" t="s">
        <v>24</v>
      </c>
      <c r="E3506" t="s">
        <v>2107</v>
      </c>
      <c r="F3506">
        <v>0.1</v>
      </c>
      <c r="G3506">
        <v>29100467.550000001</v>
      </c>
      <c r="H3506">
        <v>11312751.450000001</v>
      </c>
      <c r="I3506">
        <v>5</v>
      </c>
      <c r="J3506" t="s">
        <v>22</v>
      </c>
      <c r="K3506" t="str">
        <f>VLOOKUP(C3506,Customer!$A$2:$F$793,2,FALSE)</f>
        <v>France</v>
      </c>
      <c r="L3506" t="str">
        <f>VLOOKUP($C3506,Customer!$A$2:$F$793,3,FALSE)</f>
        <v>Ile-de-France</v>
      </c>
      <c r="M3506" t="str">
        <f>VLOOKUP($C3506,Customer!$A$2:$F$793,4,FALSE)</f>
        <v>Bonneuil-sur-Marne</v>
      </c>
      <c r="N3506" t="str">
        <f>VLOOKUP($C3506,Customer!$A$2:$F$793,5,FALSE)</f>
        <v>Central</v>
      </c>
      <c r="O3506" t="str">
        <f>VLOOKUP($C3506,Customer!$A$2:$F$793,6,FALSE)</f>
        <v>Corporate</v>
      </c>
      <c r="P3506" t="str">
        <f>VLOOKUP(E3506,Product!$B$2:$C$1811,2,FALSE)</f>
        <v>Furniture</v>
      </c>
      <c r="Q3506" t="str">
        <f>VLOOKUP(E3506,CHOOSE({1,2},Product!$B$2:$B$1811,Product!$A$2:$A$1811),2,FALSE)</f>
        <v>Bookcases</v>
      </c>
      <c r="R3506" t="str">
        <f t="shared" si="54"/>
        <v>AZ</v>
      </c>
    </row>
    <row r="3507" spans="1:18" x14ac:dyDescent="0.25">
      <c r="A3507" t="s">
        <v>4423</v>
      </c>
      <c r="B3507" s="35">
        <v>44238</v>
      </c>
      <c r="C3507" t="s">
        <v>1707</v>
      </c>
      <c r="D3507" t="s">
        <v>24</v>
      </c>
      <c r="E3507" t="s">
        <v>905</v>
      </c>
      <c r="F3507">
        <v>0</v>
      </c>
      <c r="G3507">
        <v>2507389.5</v>
      </c>
      <c r="H3507">
        <v>1106201.25</v>
      </c>
      <c r="I3507">
        <v>3</v>
      </c>
      <c r="J3507" t="s">
        <v>22</v>
      </c>
      <c r="K3507" t="str">
        <f>VLOOKUP(C3507,Customer!$A$2:$F$793,2,FALSE)</f>
        <v>France</v>
      </c>
      <c r="L3507" t="str">
        <f>VLOOKUP($C3507,Customer!$A$2:$F$793,3,FALSE)</f>
        <v>Ile-de-France</v>
      </c>
      <c r="M3507" t="str">
        <f>VLOOKUP($C3507,Customer!$A$2:$F$793,4,FALSE)</f>
        <v>Bonneuil-sur-Marne</v>
      </c>
      <c r="N3507" t="str">
        <f>VLOOKUP($C3507,Customer!$A$2:$F$793,5,FALSE)</f>
        <v>Central</v>
      </c>
      <c r="O3507" t="str">
        <f>VLOOKUP($C3507,Customer!$A$2:$F$793,6,FALSE)</f>
        <v>Corporate</v>
      </c>
      <c r="P3507" t="str">
        <f>VLOOKUP(E3507,Product!$B$2:$C$1811,2,FALSE)</f>
        <v>Furniture</v>
      </c>
      <c r="Q3507" t="str">
        <f>VLOOKUP(E3507,CHOOSE({1,2},Product!$B$2:$B$1811,Product!$A$2:$A$1811),2,FALSE)</f>
        <v>Furnishings</v>
      </c>
      <c r="R3507" t="str">
        <f t="shared" si="54"/>
        <v>AZ</v>
      </c>
    </row>
    <row r="3508" spans="1:18" x14ac:dyDescent="0.25">
      <c r="A3508" t="s">
        <v>4423</v>
      </c>
      <c r="B3508" s="35">
        <v>44238</v>
      </c>
      <c r="C3508" t="s">
        <v>1707</v>
      </c>
      <c r="D3508" t="s">
        <v>24</v>
      </c>
      <c r="E3508" t="s">
        <v>1358</v>
      </c>
      <c r="F3508">
        <v>0</v>
      </c>
      <c r="G3508">
        <v>191741.55000000002</v>
      </c>
      <c r="H3508">
        <v>44248.05</v>
      </c>
      <c r="I3508">
        <v>2</v>
      </c>
      <c r="J3508" t="s">
        <v>22</v>
      </c>
      <c r="K3508" t="str">
        <f>VLOOKUP(C3508,Customer!$A$2:$F$793,2,FALSE)</f>
        <v>France</v>
      </c>
      <c r="L3508" t="str">
        <f>VLOOKUP($C3508,Customer!$A$2:$F$793,3,FALSE)</f>
        <v>Ile-de-France</v>
      </c>
      <c r="M3508" t="str">
        <f>VLOOKUP($C3508,Customer!$A$2:$F$793,4,FALSE)</f>
        <v>Bonneuil-sur-Marne</v>
      </c>
      <c r="N3508" t="str">
        <f>VLOOKUP($C3508,Customer!$A$2:$F$793,5,FALSE)</f>
        <v>Central</v>
      </c>
      <c r="O3508" t="str">
        <f>VLOOKUP($C3508,Customer!$A$2:$F$793,6,FALSE)</f>
        <v>Corporate</v>
      </c>
      <c r="P3508" t="str">
        <f>VLOOKUP(E3508,Product!$B$2:$C$1811,2,FALSE)</f>
        <v>Office Supplies</v>
      </c>
      <c r="Q3508" t="str">
        <f>VLOOKUP(E3508,CHOOSE({1,2},Product!$B$2:$B$1811,Product!$A$2:$A$1811),2,FALSE)</f>
        <v>Binders</v>
      </c>
      <c r="R3508" t="str">
        <f t="shared" si="54"/>
        <v>AZ</v>
      </c>
    </row>
    <row r="3509" spans="1:18" x14ac:dyDescent="0.25">
      <c r="A3509" t="s">
        <v>4423</v>
      </c>
      <c r="B3509" s="35">
        <v>44238</v>
      </c>
      <c r="C3509" t="s">
        <v>1707</v>
      </c>
      <c r="D3509" t="s">
        <v>24</v>
      </c>
      <c r="E3509" t="s">
        <v>88</v>
      </c>
      <c r="F3509">
        <v>0</v>
      </c>
      <c r="G3509">
        <v>2138655.75</v>
      </c>
      <c r="H3509">
        <v>648971.4</v>
      </c>
      <c r="I3509">
        <v>3</v>
      </c>
      <c r="J3509" t="s">
        <v>26</v>
      </c>
      <c r="K3509" t="str">
        <f>VLOOKUP(C3509,Customer!$A$2:$F$793,2,FALSE)</f>
        <v>France</v>
      </c>
      <c r="L3509" t="str">
        <f>VLOOKUP($C3509,Customer!$A$2:$F$793,3,FALSE)</f>
        <v>Ile-de-France</v>
      </c>
      <c r="M3509" t="str">
        <f>VLOOKUP($C3509,Customer!$A$2:$F$793,4,FALSE)</f>
        <v>Bonneuil-sur-Marne</v>
      </c>
      <c r="N3509" t="str">
        <f>VLOOKUP($C3509,Customer!$A$2:$F$793,5,FALSE)</f>
        <v>Central</v>
      </c>
      <c r="O3509" t="str">
        <f>VLOOKUP($C3509,Customer!$A$2:$F$793,6,FALSE)</f>
        <v>Corporate</v>
      </c>
      <c r="P3509" t="str">
        <f>VLOOKUP(E3509,Product!$B$2:$C$1811,2,FALSE)</f>
        <v>Office Supplies</v>
      </c>
      <c r="Q3509" t="str">
        <f>VLOOKUP(E3509,CHOOSE({1,2},Product!$B$2:$B$1811,Product!$A$2:$A$1811),2,FALSE)</f>
        <v>Binders</v>
      </c>
      <c r="R3509" t="str">
        <f t="shared" si="54"/>
        <v>AZ</v>
      </c>
    </row>
    <row r="3510" spans="1:18" x14ac:dyDescent="0.25">
      <c r="A3510" t="s">
        <v>4424</v>
      </c>
      <c r="B3510" s="35">
        <v>44239</v>
      </c>
      <c r="C3510" t="s">
        <v>1361</v>
      </c>
      <c r="D3510" t="s">
        <v>24</v>
      </c>
      <c r="E3510" t="s">
        <v>2169</v>
      </c>
      <c r="F3510">
        <v>0</v>
      </c>
      <c r="G3510">
        <v>1814170.05</v>
      </c>
      <c r="H3510">
        <v>250738.95</v>
      </c>
      <c r="I3510">
        <v>3</v>
      </c>
      <c r="J3510" t="s">
        <v>22</v>
      </c>
      <c r="K3510" t="str">
        <f>VLOOKUP(C3510,Customer!$A$2:$F$793,2,FALSE)</f>
        <v>United Kingdom</v>
      </c>
      <c r="L3510" t="str">
        <f>VLOOKUP($C3510,Customer!$A$2:$F$793,3,FALSE)</f>
        <v>England</v>
      </c>
      <c r="M3510" t="str">
        <f>VLOOKUP($C3510,Customer!$A$2:$F$793,4,FALSE)</f>
        <v>Walsall</v>
      </c>
      <c r="N3510" t="str">
        <f>VLOOKUP($C3510,Customer!$A$2:$F$793,5,FALSE)</f>
        <v>North</v>
      </c>
      <c r="O3510" t="str">
        <f>VLOOKUP($C3510,Customer!$A$2:$F$793,6,FALSE)</f>
        <v>Consumer</v>
      </c>
      <c r="P3510" t="str">
        <f>VLOOKUP(E3510,Product!$B$2:$C$1811,2,FALSE)</f>
        <v>Furniture</v>
      </c>
      <c r="Q3510" t="str">
        <f>VLOOKUP(E3510,CHOOSE({1,2},Product!$B$2:$B$1811,Product!$A$2:$A$1811),2,FALSE)</f>
        <v>Furnishings</v>
      </c>
      <c r="R3510" t="str">
        <f t="shared" si="54"/>
        <v>AZ</v>
      </c>
    </row>
    <row r="3511" spans="1:18" x14ac:dyDescent="0.25">
      <c r="A3511" t="s">
        <v>4424</v>
      </c>
      <c r="B3511" s="35">
        <v>44239</v>
      </c>
      <c r="C3511" t="s">
        <v>1361</v>
      </c>
      <c r="D3511" t="s">
        <v>24</v>
      </c>
      <c r="E3511" t="s">
        <v>1045</v>
      </c>
      <c r="F3511">
        <v>0</v>
      </c>
      <c r="G3511">
        <v>221240.25</v>
      </c>
      <c r="H3511">
        <v>44248.05</v>
      </c>
      <c r="I3511">
        <v>1</v>
      </c>
      <c r="J3511" t="s">
        <v>22</v>
      </c>
      <c r="K3511" t="str">
        <f>VLOOKUP(C3511,Customer!$A$2:$F$793,2,FALSE)</f>
        <v>United Kingdom</v>
      </c>
      <c r="L3511" t="str">
        <f>VLOOKUP($C3511,Customer!$A$2:$F$793,3,FALSE)</f>
        <v>England</v>
      </c>
      <c r="M3511" t="str">
        <f>VLOOKUP($C3511,Customer!$A$2:$F$793,4,FALSE)</f>
        <v>Walsall</v>
      </c>
      <c r="N3511" t="str">
        <f>VLOOKUP($C3511,Customer!$A$2:$F$793,5,FALSE)</f>
        <v>North</v>
      </c>
      <c r="O3511" t="str">
        <f>VLOOKUP($C3511,Customer!$A$2:$F$793,6,FALSE)</f>
        <v>Consumer</v>
      </c>
      <c r="P3511" t="str">
        <f>VLOOKUP(E3511,Product!$B$2:$C$1811,2,FALSE)</f>
        <v>Office Supplies</v>
      </c>
      <c r="Q3511" t="str">
        <f>VLOOKUP(E3511,CHOOSE({1,2},Product!$B$2:$B$1811,Product!$A$2:$A$1811),2,FALSE)</f>
        <v>Art</v>
      </c>
      <c r="R3511" t="str">
        <f t="shared" si="54"/>
        <v>AZ</v>
      </c>
    </row>
    <row r="3512" spans="1:18" x14ac:dyDescent="0.25">
      <c r="A3512" t="s">
        <v>4424</v>
      </c>
      <c r="B3512" s="35">
        <v>44239</v>
      </c>
      <c r="C3512" t="s">
        <v>1361</v>
      </c>
      <c r="D3512" t="s">
        <v>24</v>
      </c>
      <c r="E3512" t="s">
        <v>1309</v>
      </c>
      <c r="F3512">
        <v>0</v>
      </c>
      <c r="G3512">
        <v>2772877.8000000003</v>
      </c>
      <c r="H3512">
        <v>58997.4</v>
      </c>
      <c r="I3512">
        <v>8</v>
      </c>
      <c r="J3512" t="s">
        <v>22</v>
      </c>
      <c r="K3512" t="str">
        <f>VLOOKUP(C3512,Customer!$A$2:$F$793,2,FALSE)</f>
        <v>United Kingdom</v>
      </c>
      <c r="L3512" t="str">
        <f>VLOOKUP($C3512,Customer!$A$2:$F$793,3,FALSE)</f>
        <v>England</v>
      </c>
      <c r="M3512" t="str">
        <f>VLOOKUP($C3512,Customer!$A$2:$F$793,4,FALSE)</f>
        <v>Walsall</v>
      </c>
      <c r="N3512" t="str">
        <f>VLOOKUP($C3512,Customer!$A$2:$F$793,5,FALSE)</f>
        <v>North</v>
      </c>
      <c r="O3512" t="str">
        <f>VLOOKUP($C3512,Customer!$A$2:$F$793,6,FALSE)</f>
        <v>Consumer</v>
      </c>
      <c r="P3512" t="str">
        <f>VLOOKUP(E3512,Product!$B$2:$C$1811,2,FALSE)</f>
        <v>Office Supplies</v>
      </c>
      <c r="Q3512" t="str">
        <f>VLOOKUP(E3512,CHOOSE({1,2},Product!$B$2:$B$1811,Product!$A$2:$A$1811),2,FALSE)</f>
        <v>Art</v>
      </c>
      <c r="R3512" t="str">
        <f t="shared" si="54"/>
        <v>AZ</v>
      </c>
    </row>
    <row r="3513" spans="1:18" x14ac:dyDescent="0.25">
      <c r="A3513" t="s">
        <v>4424</v>
      </c>
      <c r="B3513" s="35">
        <v>44239</v>
      </c>
      <c r="C3513" t="s">
        <v>1361</v>
      </c>
      <c r="D3513" t="s">
        <v>24</v>
      </c>
      <c r="E3513" t="s">
        <v>1003</v>
      </c>
      <c r="F3513">
        <v>0</v>
      </c>
      <c r="G3513">
        <v>1814170.05</v>
      </c>
      <c r="H3513">
        <v>250738.95</v>
      </c>
      <c r="I3513">
        <v>9</v>
      </c>
      <c r="J3513" t="s">
        <v>22</v>
      </c>
      <c r="K3513" t="str">
        <f>VLOOKUP(C3513,Customer!$A$2:$F$793,2,FALSE)</f>
        <v>United Kingdom</v>
      </c>
      <c r="L3513" t="str">
        <f>VLOOKUP($C3513,Customer!$A$2:$F$793,3,FALSE)</f>
        <v>England</v>
      </c>
      <c r="M3513" t="str">
        <f>VLOOKUP($C3513,Customer!$A$2:$F$793,4,FALSE)</f>
        <v>Walsall</v>
      </c>
      <c r="N3513" t="str">
        <f>VLOOKUP($C3513,Customer!$A$2:$F$793,5,FALSE)</f>
        <v>North</v>
      </c>
      <c r="O3513" t="str">
        <f>VLOOKUP($C3513,Customer!$A$2:$F$793,6,FALSE)</f>
        <v>Consumer</v>
      </c>
      <c r="P3513" t="str">
        <f>VLOOKUP(E3513,Product!$B$2:$C$1811,2,FALSE)</f>
        <v>Office Supplies</v>
      </c>
      <c r="Q3513" t="str">
        <f>VLOOKUP(E3513,CHOOSE({1,2},Product!$B$2:$B$1811,Product!$A$2:$A$1811),2,FALSE)</f>
        <v>Binders</v>
      </c>
      <c r="R3513" t="str">
        <f t="shared" si="54"/>
        <v>AZ</v>
      </c>
    </row>
    <row r="3514" spans="1:18" x14ac:dyDescent="0.25">
      <c r="A3514" t="s">
        <v>4424</v>
      </c>
      <c r="B3514" s="35">
        <v>44239</v>
      </c>
      <c r="C3514" t="s">
        <v>1361</v>
      </c>
      <c r="D3514" t="s">
        <v>24</v>
      </c>
      <c r="E3514" t="s">
        <v>827</v>
      </c>
      <c r="F3514">
        <v>0.1</v>
      </c>
      <c r="G3514">
        <v>3628340.1</v>
      </c>
      <c r="H3514">
        <v>0</v>
      </c>
      <c r="I3514">
        <v>5</v>
      </c>
      <c r="J3514" t="s">
        <v>22</v>
      </c>
      <c r="K3514" t="str">
        <f>VLOOKUP(C3514,Customer!$A$2:$F$793,2,FALSE)</f>
        <v>United Kingdom</v>
      </c>
      <c r="L3514" t="str">
        <f>VLOOKUP($C3514,Customer!$A$2:$F$793,3,FALSE)</f>
        <v>England</v>
      </c>
      <c r="M3514" t="str">
        <f>VLOOKUP($C3514,Customer!$A$2:$F$793,4,FALSE)</f>
        <v>Walsall</v>
      </c>
      <c r="N3514" t="str">
        <f>VLOOKUP($C3514,Customer!$A$2:$F$793,5,FALSE)</f>
        <v>North</v>
      </c>
      <c r="O3514" t="str">
        <f>VLOOKUP($C3514,Customer!$A$2:$F$793,6,FALSE)</f>
        <v>Consumer</v>
      </c>
      <c r="P3514" t="str">
        <f>VLOOKUP(E3514,Product!$B$2:$C$1811,2,FALSE)</f>
        <v>Office Supplies</v>
      </c>
      <c r="Q3514" t="str">
        <f>VLOOKUP(E3514,CHOOSE({1,2},Product!$B$2:$B$1811,Product!$A$2:$A$1811),2,FALSE)</f>
        <v>Storage</v>
      </c>
      <c r="R3514" t="str">
        <f t="shared" si="54"/>
        <v>AZ</v>
      </c>
    </row>
    <row r="3515" spans="1:18" x14ac:dyDescent="0.25">
      <c r="A3515" t="s">
        <v>4425</v>
      </c>
      <c r="B3515" s="35">
        <v>44239</v>
      </c>
      <c r="C3515" t="s">
        <v>901</v>
      </c>
      <c r="D3515" t="s">
        <v>20</v>
      </c>
      <c r="E3515" t="s">
        <v>1013</v>
      </c>
      <c r="F3515">
        <v>0</v>
      </c>
      <c r="G3515">
        <v>7890902.25</v>
      </c>
      <c r="H3515">
        <v>1887916.8</v>
      </c>
      <c r="I3515">
        <v>5</v>
      </c>
      <c r="J3515" t="s">
        <v>22</v>
      </c>
      <c r="K3515" t="str">
        <f>VLOOKUP(C3515,Customer!$A$2:$F$793,2,FALSE)</f>
        <v>Spain</v>
      </c>
      <c r="L3515" t="str">
        <f>VLOOKUP($C3515,Customer!$A$2:$F$793,3,FALSE)</f>
        <v>Madrid</v>
      </c>
      <c r="M3515" t="str">
        <f>VLOOKUP($C3515,Customer!$A$2:$F$793,4,FALSE)</f>
        <v>Madrid</v>
      </c>
      <c r="N3515" t="str">
        <f>VLOOKUP($C3515,Customer!$A$2:$F$793,5,FALSE)</f>
        <v>South</v>
      </c>
      <c r="O3515" t="str">
        <f>VLOOKUP($C3515,Customer!$A$2:$F$793,6,FALSE)</f>
        <v>Corporate</v>
      </c>
      <c r="P3515" t="str">
        <f>VLOOKUP(E3515,Product!$B$2:$C$1811,2,FALSE)</f>
        <v>Furniture</v>
      </c>
      <c r="Q3515" t="str">
        <f>VLOOKUP(E3515,CHOOSE({1,2},Product!$B$2:$B$1811,Product!$A$2:$A$1811),2,FALSE)</f>
        <v>Furnishings</v>
      </c>
      <c r="R3515" t="str">
        <f t="shared" si="54"/>
        <v>AZ</v>
      </c>
    </row>
    <row r="3516" spans="1:18" x14ac:dyDescent="0.25">
      <c r="A3516" t="s">
        <v>4425</v>
      </c>
      <c r="B3516" s="35">
        <v>44239</v>
      </c>
      <c r="C3516" t="s">
        <v>901</v>
      </c>
      <c r="D3516" t="s">
        <v>20</v>
      </c>
      <c r="E3516" t="s">
        <v>679</v>
      </c>
      <c r="F3516">
        <v>0</v>
      </c>
      <c r="G3516">
        <v>3082614.15</v>
      </c>
      <c r="H3516">
        <v>1238945.4000000001</v>
      </c>
      <c r="I3516">
        <v>7</v>
      </c>
      <c r="J3516" t="s">
        <v>26</v>
      </c>
      <c r="K3516" t="str">
        <f>VLOOKUP(C3516,Customer!$A$2:$F$793,2,FALSE)</f>
        <v>Spain</v>
      </c>
      <c r="L3516" t="str">
        <f>VLOOKUP($C3516,Customer!$A$2:$F$793,3,FALSE)</f>
        <v>Madrid</v>
      </c>
      <c r="M3516" t="str">
        <f>VLOOKUP($C3516,Customer!$A$2:$F$793,4,FALSE)</f>
        <v>Madrid</v>
      </c>
      <c r="N3516" t="str">
        <f>VLOOKUP($C3516,Customer!$A$2:$F$793,5,FALSE)</f>
        <v>South</v>
      </c>
      <c r="O3516" t="str">
        <f>VLOOKUP($C3516,Customer!$A$2:$F$793,6,FALSE)</f>
        <v>Corporate</v>
      </c>
      <c r="P3516" t="str">
        <f>VLOOKUP(E3516,Product!$B$2:$C$1811,2,FALSE)</f>
        <v>Office Supplies</v>
      </c>
      <c r="Q3516" t="str">
        <f>VLOOKUP(E3516,CHOOSE({1,2},Product!$B$2:$B$1811,Product!$A$2:$A$1811),2,FALSE)</f>
        <v>Binders</v>
      </c>
      <c r="R3516" t="str">
        <f t="shared" si="54"/>
        <v>AZ</v>
      </c>
    </row>
    <row r="3517" spans="1:18" x14ac:dyDescent="0.25">
      <c r="A3517" t="s">
        <v>4426</v>
      </c>
      <c r="B3517" s="35">
        <v>44239</v>
      </c>
      <c r="C3517" t="s">
        <v>1068</v>
      </c>
      <c r="D3517" t="s">
        <v>33</v>
      </c>
      <c r="E3517" t="s">
        <v>2170</v>
      </c>
      <c r="F3517">
        <v>0.15</v>
      </c>
      <c r="G3517">
        <v>4100319.3000000003</v>
      </c>
      <c r="H3517">
        <v>914459.70000000007</v>
      </c>
      <c r="I3517">
        <v>3</v>
      </c>
      <c r="J3517" t="s">
        <v>22</v>
      </c>
      <c r="K3517" t="str">
        <f>VLOOKUP(C3517,Customer!$A$2:$F$793,2,FALSE)</f>
        <v>Germany</v>
      </c>
      <c r="L3517" t="str">
        <f>VLOOKUP($C3517,Customer!$A$2:$F$793,3,FALSE)</f>
        <v>North Rhine-Westphalia</v>
      </c>
      <c r="M3517" t="str">
        <f>VLOOKUP($C3517,Customer!$A$2:$F$793,4,FALSE)</f>
        <v>Krefeld</v>
      </c>
      <c r="N3517" t="str">
        <f>VLOOKUP($C3517,Customer!$A$2:$F$793,5,FALSE)</f>
        <v>Central</v>
      </c>
      <c r="O3517" t="str">
        <f>VLOOKUP($C3517,Customer!$A$2:$F$793,6,FALSE)</f>
        <v>Consumer</v>
      </c>
      <c r="P3517" t="str">
        <f>VLOOKUP(E3517,Product!$B$2:$C$1811,2,FALSE)</f>
        <v>Technology</v>
      </c>
      <c r="Q3517" t="str">
        <f>VLOOKUP(E3517,CHOOSE({1,2},Product!$B$2:$B$1811,Product!$A$2:$A$1811),2,FALSE)</f>
        <v>Machines</v>
      </c>
      <c r="R3517" t="str">
        <f t="shared" si="54"/>
        <v>AZ</v>
      </c>
    </row>
    <row r="3518" spans="1:18" x14ac:dyDescent="0.25">
      <c r="A3518" t="s">
        <v>4427</v>
      </c>
      <c r="B3518" s="35">
        <v>44239</v>
      </c>
      <c r="C3518" t="s">
        <v>766</v>
      </c>
      <c r="D3518" t="s">
        <v>24</v>
      </c>
      <c r="E3518" t="s">
        <v>479</v>
      </c>
      <c r="F3518">
        <v>0.5</v>
      </c>
      <c r="G3518">
        <v>1032454.5</v>
      </c>
      <c r="H3518">
        <v>-412981.8</v>
      </c>
      <c r="I3518">
        <v>5</v>
      </c>
      <c r="J3518" t="s">
        <v>26</v>
      </c>
      <c r="K3518" t="str">
        <f>VLOOKUP(C3518,Customer!$A$2:$F$793,2,FALSE)</f>
        <v>Germany</v>
      </c>
      <c r="L3518" t="str">
        <f>VLOOKUP($C3518,Customer!$A$2:$F$793,3,FALSE)</f>
        <v>Lower Saxony</v>
      </c>
      <c r="M3518" t="str">
        <f>VLOOKUP($C3518,Customer!$A$2:$F$793,4,FALSE)</f>
        <v>Langenhagen</v>
      </c>
      <c r="N3518" t="str">
        <f>VLOOKUP($C3518,Customer!$A$2:$F$793,5,FALSE)</f>
        <v>Central</v>
      </c>
      <c r="O3518" t="str">
        <f>VLOOKUP($C3518,Customer!$A$2:$F$793,6,FALSE)</f>
        <v>Corporate</v>
      </c>
      <c r="P3518" t="str">
        <f>VLOOKUP(E3518,Product!$B$2:$C$1811,2,FALSE)</f>
        <v>Office Supplies</v>
      </c>
      <c r="Q3518" t="str">
        <f>VLOOKUP(E3518,CHOOSE({1,2},Product!$B$2:$B$1811,Product!$A$2:$A$1811),2,FALSE)</f>
        <v>Paper</v>
      </c>
      <c r="R3518" t="str">
        <f t="shared" si="54"/>
        <v>BN</v>
      </c>
    </row>
    <row r="3519" spans="1:18" x14ac:dyDescent="0.25">
      <c r="A3519" t="s">
        <v>4428</v>
      </c>
      <c r="B3519" s="35">
        <v>44239</v>
      </c>
      <c r="C3519" t="s">
        <v>1774</v>
      </c>
      <c r="D3519" t="s">
        <v>24</v>
      </c>
      <c r="E3519" t="s">
        <v>2171</v>
      </c>
      <c r="F3519">
        <v>0.1</v>
      </c>
      <c r="G3519">
        <v>5855491.9500000002</v>
      </c>
      <c r="H3519">
        <v>-58997.4</v>
      </c>
      <c r="I3519">
        <v>5</v>
      </c>
      <c r="J3519" t="s">
        <v>26</v>
      </c>
      <c r="K3519" t="str">
        <f>VLOOKUP(C3519,Customer!$A$2:$F$793,2,FALSE)</f>
        <v>France</v>
      </c>
      <c r="L3519" t="str">
        <f>VLOOKUP($C3519,Customer!$A$2:$F$793,3,FALSE)</f>
        <v>Nord-Pas-de-Calais-Picardie</v>
      </c>
      <c r="M3519" t="str">
        <f>VLOOKUP($C3519,Customer!$A$2:$F$793,4,FALSE)</f>
        <v>Creil</v>
      </c>
      <c r="N3519" t="str">
        <f>VLOOKUP($C3519,Customer!$A$2:$F$793,5,FALSE)</f>
        <v>Central</v>
      </c>
      <c r="O3519" t="str">
        <f>VLOOKUP($C3519,Customer!$A$2:$F$793,6,FALSE)</f>
        <v>Consumer</v>
      </c>
      <c r="P3519" t="str">
        <f>VLOOKUP(E3519,Product!$B$2:$C$1811,2,FALSE)</f>
        <v>Furniture</v>
      </c>
      <c r="Q3519" t="str">
        <f>VLOOKUP(E3519,CHOOSE({1,2},Product!$B$2:$B$1811,Product!$A$2:$A$1811),2,FALSE)</f>
        <v>Chairs</v>
      </c>
      <c r="R3519" t="str">
        <f t="shared" si="54"/>
        <v>BN</v>
      </c>
    </row>
    <row r="3520" spans="1:18" x14ac:dyDescent="0.25">
      <c r="A3520" t="s">
        <v>4429</v>
      </c>
      <c r="B3520" s="35">
        <v>44240</v>
      </c>
      <c r="C3520" t="s">
        <v>697</v>
      </c>
      <c r="D3520" t="s">
        <v>24</v>
      </c>
      <c r="E3520" t="s">
        <v>2032</v>
      </c>
      <c r="F3520">
        <v>0.1</v>
      </c>
      <c r="G3520">
        <v>6519212.7000000002</v>
      </c>
      <c r="H3520">
        <v>1091451.9000000001</v>
      </c>
      <c r="I3520">
        <v>3</v>
      </c>
      <c r="J3520" t="s">
        <v>22</v>
      </c>
      <c r="K3520" t="str">
        <f>VLOOKUP(C3520,Customer!$A$2:$F$793,2,FALSE)</f>
        <v>France</v>
      </c>
      <c r="L3520" t="str">
        <f>VLOOKUP($C3520,Customer!$A$2:$F$793,3,FALSE)</f>
        <v>Languedoc-Roussillon-Midi-Pyrénées</v>
      </c>
      <c r="M3520" t="str">
        <f>VLOOKUP($C3520,Customer!$A$2:$F$793,4,FALSE)</f>
        <v>Perpignan</v>
      </c>
      <c r="N3520" t="str">
        <f>VLOOKUP($C3520,Customer!$A$2:$F$793,5,FALSE)</f>
        <v>Central</v>
      </c>
      <c r="O3520" t="str">
        <f>VLOOKUP($C3520,Customer!$A$2:$F$793,6,FALSE)</f>
        <v>Consumer</v>
      </c>
      <c r="P3520" t="str">
        <f>VLOOKUP(E3520,Product!$B$2:$C$1811,2,FALSE)</f>
        <v>Technology</v>
      </c>
      <c r="Q3520" t="str">
        <f>VLOOKUP(E3520,CHOOSE({1,2},Product!$B$2:$B$1811,Product!$A$2:$A$1811),2,FALSE)</f>
        <v>Machines</v>
      </c>
      <c r="R3520" t="str">
        <f t="shared" si="54"/>
        <v>AZ</v>
      </c>
    </row>
    <row r="3521" spans="1:18" x14ac:dyDescent="0.25">
      <c r="A3521" t="s">
        <v>4430</v>
      </c>
      <c r="B3521" s="35">
        <v>44240</v>
      </c>
      <c r="C3521" t="s">
        <v>1392</v>
      </c>
      <c r="D3521" t="s">
        <v>20</v>
      </c>
      <c r="E3521" t="s">
        <v>2172</v>
      </c>
      <c r="F3521">
        <v>0</v>
      </c>
      <c r="G3521">
        <v>324485.7</v>
      </c>
      <c r="H3521">
        <v>44248.05</v>
      </c>
      <c r="I3521">
        <v>2</v>
      </c>
      <c r="J3521" t="s">
        <v>22</v>
      </c>
      <c r="K3521" t="str">
        <f>VLOOKUP(C3521,Customer!$A$2:$F$793,2,FALSE)</f>
        <v>Germany</v>
      </c>
      <c r="L3521" t="str">
        <f>VLOOKUP($C3521,Customer!$A$2:$F$793,3,FALSE)</f>
        <v>Bavaria</v>
      </c>
      <c r="M3521" t="str">
        <f>VLOOKUP($C3521,Customer!$A$2:$F$793,4,FALSE)</f>
        <v>Regensburg</v>
      </c>
      <c r="N3521" t="str">
        <f>VLOOKUP($C3521,Customer!$A$2:$F$793,5,FALSE)</f>
        <v>Central</v>
      </c>
      <c r="O3521" t="str">
        <f>VLOOKUP($C3521,Customer!$A$2:$F$793,6,FALSE)</f>
        <v>Corporate</v>
      </c>
      <c r="P3521" t="str">
        <f>VLOOKUP(E3521,Product!$B$2:$C$1811,2,FALSE)</f>
        <v>Office Supplies</v>
      </c>
      <c r="Q3521" t="str">
        <f>VLOOKUP(E3521,CHOOSE({1,2},Product!$B$2:$B$1811,Product!$A$2:$A$1811),2,FALSE)</f>
        <v>Labels</v>
      </c>
      <c r="R3521" t="str">
        <f t="shared" si="54"/>
        <v>AZ</v>
      </c>
    </row>
    <row r="3522" spans="1:18" x14ac:dyDescent="0.25">
      <c r="A3522" t="s">
        <v>4430</v>
      </c>
      <c r="B3522" s="35">
        <v>44240</v>
      </c>
      <c r="C3522" t="s">
        <v>1392</v>
      </c>
      <c r="D3522" t="s">
        <v>20</v>
      </c>
      <c r="E3522" t="s">
        <v>360</v>
      </c>
      <c r="F3522">
        <v>0</v>
      </c>
      <c r="G3522">
        <v>324485.7</v>
      </c>
      <c r="H3522">
        <v>162242.85</v>
      </c>
      <c r="I3522">
        <v>2</v>
      </c>
      <c r="J3522" t="s">
        <v>26</v>
      </c>
      <c r="K3522" t="str">
        <f>VLOOKUP(C3522,Customer!$A$2:$F$793,2,FALSE)</f>
        <v>Germany</v>
      </c>
      <c r="L3522" t="str">
        <f>VLOOKUP($C3522,Customer!$A$2:$F$793,3,FALSE)</f>
        <v>Bavaria</v>
      </c>
      <c r="M3522" t="str">
        <f>VLOOKUP($C3522,Customer!$A$2:$F$793,4,FALSE)</f>
        <v>Regensburg</v>
      </c>
      <c r="N3522" t="str">
        <f>VLOOKUP($C3522,Customer!$A$2:$F$793,5,FALSE)</f>
        <v>Central</v>
      </c>
      <c r="O3522" t="str">
        <f>VLOOKUP($C3522,Customer!$A$2:$F$793,6,FALSE)</f>
        <v>Corporate</v>
      </c>
      <c r="P3522" t="str">
        <f>VLOOKUP(E3522,Product!$B$2:$C$1811,2,FALSE)</f>
        <v>Office Supplies</v>
      </c>
      <c r="Q3522" t="str">
        <f>VLOOKUP(E3522,CHOOSE({1,2},Product!$B$2:$B$1811,Product!$A$2:$A$1811),2,FALSE)</f>
        <v>Labels</v>
      </c>
      <c r="R3522" t="str">
        <f t="shared" si="54"/>
        <v>AZ</v>
      </c>
    </row>
    <row r="3523" spans="1:18" x14ac:dyDescent="0.25">
      <c r="A3523" t="s">
        <v>4430</v>
      </c>
      <c r="B3523" s="35">
        <v>44240</v>
      </c>
      <c r="C3523" t="s">
        <v>1392</v>
      </c>
      <c r="D3523" t="s">
        <v>20</v>
      </c>
      <c r="E3523" t="s">
        <v>2173</v>
      </c>
      <c r="F3523">
        <v>0</v>
      </c>
      <c r="G3523">
        <v>7625413.9500000002</v>
      </c>
      <c r="H3523">
        <v>678470.1</v>
      </c>
      <c r="I3523">
        <v>2</v>
      </c>
      <c r="J3523" t="s">
        <v>26</v>
      </c>
      <c r="K3523" t="str">
        <f>VLOOKUP(C3523,Customer!$A$2:$F$793,2,FALSE)</f>
        <v>Germany</v>
      </c>
      <c r="L3523" t="str">
        <f>VLOOKUP($C3523,Customer!$A$2:$F$793,3,FALSE)</f>
        <v>Bavaria</v>
      </c>
      <c r="M3523" t="str">
        <f>VLOOKUP($C3523,Customer!$A$2:$F$793,4,FALSE)</f>
        <v>Regensburg</v>
      </c>
      <c r="N3523" t="str">
        <f>VLOOKUP($C3523,Customer!$A$2:$F$793,5,FALSE)</f>
        <v>Central</v>
      </c>
      <c r="O3523" t="str">
        <f>VLOOKUP($C3523,Customer!$A$2:$F$793,6,FALSE)</f>
        <v>Corporate</v>
      </c>
      <c r="P3523" t="str">
        <f>VLOOKUP(E3523,Product!$B$2:$C$1811,2,FALSE)</f>
        <v>Technology</v>
      </c>
      <c r="Q3523" t="str">
        <f>VLOOKUP(E3523,CHOOSE({1,2},Product!$B$2:$B$1811,Product!$A$2:$A$1811),2,FALSE)</f>
        <v>Accessories</v>
      </c>
      <c r="R3523" t="str">
        <f t="shared" ref="R3523:R3586" si="55">LEFT(A3523,2)</f>
        <v>AZ</v>
      </c>
    </row>
    <row r="3524" spans="1:18" x14ac:dyDescent="0.25">
      <c r="A3524" t="s">
        <v>4431</v>
      </c>
      <c r="B3524" s="35">
        <v>44240</v>
      </c>
      <c r="C3524" t="s">
        <v>1869</v>
      </c>
      <c r="D3524" t="s">
        <v>24</v>
      </c>
      <c r="E3524" t="s">
        <v>88</v>
      </c>
      <c r="F3524">
        <v>0</v>
      </c>
      <c r="G3524">
        <v>5000029.6500000004</v>
      </c>
      <c r="H3524">
        <v>1504433.7</v>
      </c>
      <c r="I3524">
        <v>7</v>
      </c>
      <c r="J3524" t="s">
        <v>26</v>
      </c>
      <c r="K3524" t="str">
        <f>VLOOKUP(C3524,Customer!$A$2:$F$793,2,FALSE)</f>
        <v>France</v>
      </c>
      <c r="L3524" t="str">
        <f>VLOOKUP($C3524,Customer!$A$2:$F$793,3,FALSE)</f>
        <v>Provence-Alpes-Côte d'Azur</v>
      </c>
      <c r="M3524" t="str">
        <f>VLOOKUP($C3524,Customer!$A$2:$F$793,4,FALSE)</f>
        <v>Sorgues</v>
      </c>
      <c r="N3524" t="str">
        <f>VLOOKUP($C3524,Customer!$A$2:$F$793,5,FALSE)</f>
        <v>Central</v>
      </c>
      <c r="O3524" t="str">
        <f>VLOOKUP($C3524,Customer!$A$2:$F$793,6,FALSE)</f>
        <v>Consumer</v>
      </c>
      <c r="P3524" t="str">
        <f>VLOOKUP(E3524,Product!$B$2:$C$1811,2,FALSE)</f>
        <v>Office Supplies</v>
      </c>
      <c r="Q3524" t="str">
        <f>VLOOKUP(E3524,CHOOSE({1,2},Product!$B$2:$B$1811,Product!$A$2:$A$1811),2,FALSE)</f>
        <v>Binders</v>
      </c>
      <c r="R3524" t="str">
        <f t="shared" si="55"/>
        <v>AZ</v>
      </c>
    </row>
    <row r="3525" spans="1:18" x14ac:dyDescent="0.25">
      <c r="A3525" t="s">
        <v>4432</v>
      </c>
      <c r="B3525" s="35">
        <v>44240</v>
      </c>
      <c r="C3525" t="s">
        <v>1887</v>
      </c>
      <c r="D3525" t="s">
        <v>51</v>
      </c>
      <c r="E3525" t="s">
        <v>679</v>
      </c>
      <c r="F3525">
        <v>0</v>
      </c>
      <c r="G3525">
        <v>442480.5</v>
      </c>
      <c r="H3525">
        <v>176992.2</v>
      </c>
      <c r="I3525">
        <v>1</v>
      </c>
      <c r="J3525" t="s">
        <v>22</v>
      </c>
      <c r="K3525" t="str">
        <f>VLOOKUP(C3525,Customer!$A$2:$F$793,2,FALSE)</f>
        <v>Germany</v>
      </c>
      <c r="L3525" t="str">
        <f>VLOOKUP($C3525,Customer!$A$2:$F$793,3,FALSE)</f>
        <v>Saxony</v>
      </c>
      <c r="M3525" t="str">
        <f>VLOOKUP($C3525,Customer!$A$2:$F$793,4,FALSE)</f>
        <v>Chemnitz</v>
      </c>
      <c r="N3525" t="str">
        <f>VLOOKUP($C3525,Customer!$A$2:$F$793,5,FALSE)</f>
        <v>Central</v>
      </c>
      <c r="O3525" t="str">
        <f>VLOOKUP($C3525,Customer!$A$2:$F$793,6,FALSE)</f>
        <v>Home Office</v>
      </c>
      <c r="P3525" t="str">
        <f>VLOOKUP(E3525,Product!$B$2:$C$1811,2,FALSE)</f>
        <v>Office Supplies</v>
      </c>
      <c r="Q3525" t="str">
        <f>VLOOKUP(E3525,CHOOSE({1,2},Product!$B$2:$B$1811,Product!$A$2:$A$1811),2,FALSE)</f>
        <v>Binders</v>
      </c>
      <c r="R3525" t="str">
        <f t="shared" si="55"/>
        <v>AZ</v>
      </c>
    </row>
    <row r="3526" spans="1:18" x14ac:dyDescent="0.25">
      <c r="A3526" t="s">
        <v>4433</v>
      </c>
      <c r="B3526" s="35">
        <v>44240</v>
      </c>
      <c r="C3526" t="s">
        <v>1807</v>
      </c>
      <c r="D3526" t="s">
        <v>24</v>
      </c>
      <c r="E3526" t="s">
        <v>1375</v>
      </c>
      <c r="F3526">
        <v>0.5</v>
      </c>
      <c r="G3526">
        <v>1356940.2</v>
      </c>
      <c r="H3526">
        <v>-221240.25</v>
      </c>
      <c r="I3526">
        <v>4</v>
      </c>
      <c r="J3526" t="s">
        <v>22</v>
      </c>
      <c r="K3526" t="str">
        <f>VLOOKUP(C3526,Customer!$A$2:$F$793,2,FALSE)</f>
        <v>Germany</v>
      </c>
      <c r="L3526" t="str">
        <f>VLOOKUP($C3526,Customer!$A$2:$F$793,3,FALSE)</f>
        <v>Berlin</v>
      </c>
      <c r="M3526" t="str">
        <f>VLOOKUP($C3526,Customer!$A$2:$F$793,4,FALSE)</f>
        <v>Berlin</v>
      </c>
      <c r="N3526" t="str">
        <f>VLOOKUP($C3526,Customer!$A$2:$F$793,5,FALSE)</f>
        <v>Central</v>
      </c>
      <c r="O3526" t="str">
        <f>VLOOKUP($C3526,Customer!$A$2:$F$793,6,FALSE)</f>
        <v>Consumer</v>
      </c>
      <c r="P3526" t="str">
        <f>VLOOKUP(E3526,Product!$B$2:$C$1811,2,FALSE)</f>
        <v>Office Supplies</v>
      </c>
      <c r="Q3526" t="str">
        <f>VLOOKUP(E3526,CHOOSE({1,2},Product!$B$2:$B$1811,Product!$A$2:$A$1811),2,FALSE)</f>
        <v>Envelopes</v>
      </c>
      <c r="R3526" t="str">
        <f t="shared" si="55"/>
        <v>BN</v>
      </c>
    </row>
    <row r="3527" spans="1:18" x14ac:dyDescent="0.25">
      <c r="A3527" t="s">
        <v>4434</v>
      </c>
      <c r="B3527" s="35">
        <v>44241</v>
      </c>
      <c r="C3527" t="s">
        <v>1969</v>
      </c>
      <c r="D3527" t="s">
        <v>24</v>
      </c>
      <c r="E3527" t="s">
        <v>1309</v>
      </c>
      <c r="F3527">
        <v>0</v>
      </c>
      <c r="G3527">
        <v>1047203.85</v>
      </c>
      <c r="H3527">
        <v>14749.35</v>
      </c>
      <c r="I3527">
        <v>3</v>
      </c>
      <c r="J3527" t="s">
        <v>22</v>
      </c>
      <c r="K3527" t="str">
        <f>VLOOKUP(C3527,Customer!$A$2:$F$793,2,FALSE)</f>
        <v>Italy</v>
      </c>
      <c r="L3527" t="str">
        <f>VLOOKUP($C3527,Customer!$A$2:$F$793,3,FALSE)</f>
        <v>Apulia</v>
      </c>
      <c r="M3527" t="str">
        <f>VLOOKUP($C3527,Customer!$A$2:$F$793,4,FALSE)</f>
        <v>Bari</v>
      </c>
      <c r="N3527" t="str">
        <f>VLOOKUP($C3527,Customer!$A$2:$F$793,5,FALSE)</f>
        <v>South</v>
      </c>
      <c r="O3527" t="str">
        <f>VLOOKUP($C3527,Customer!$A$2:$F$793,6,FALSE)</f>
        <v>Corporate</v>
      </c>
      <c r="P3527" t="str">
        <f>VLOOKUP(E3527,Product!$B$2:$C$1811,2,FALSE)</f>
        <v>Office Supplies</v>
      </c>
      <c r="Q3527" t="str">
        <f>VLOOKUP(E3527,CHOOSE({1,2},Product!$B$2:$B$1811,Product!$A$2:$A$1811),2,FALSE)</f>
        <v>Art</v>
      </c>
      <c r="R3527" t="str">
        <f t="shared" si="55"/>
        <v>AZ</v>
      </c>
    </row>
    <row r="3528" spans="1:18" x14ac:dyDescent="0.25">
      <c r="A3528" t="s">
        <v>4434</v>
      </c>
      <c r="B3528" s="35">
        <v>44241</v>
      </c>
      <c r="C3528" t="s">
        <v>1969</v>
      </c>
      <c r="D3528" t="s">
        <v>24</v>
      </c>
      <c r="E3528" t="s">
        <v>1162</v>
      </c>
      <c r="F3528">
        <v>0.15</v>
      </c>
      <c r="G3528">
        <v>15988295.4</v>
      </c>
      <c r="H3528">
        <v>2448392.1</v>
      </c>
      <c r="I3528">
        <v>2</v>
      </c>
      <c r="J3528" t="s">
        <v>22</v>
      </c>
      <c r="K3528" t="str">
        <f>VLOOKUP(C3528,Customer!$A$2:$F$793,2,FALSE)</f>
        <v>Italy</v>
      </c>
      <c r="L3528" t="str">
        <f>VLOOKUP($C3528,Customer!$A$2:$F$793,3,FALSE)</f>
        <v>Apulia</v>
      </c>
      <c r="M3528" t="str">
        <f>VLOOKUP($C3528,Customer!$A$2:$F$793,4,FALSE)</f>
        <v>Bari</v>
      </c>
      <c r="N3528" t="str">
        <f>VLOOKUP($C3528,Customer!$A$2:$F$793,5,FALSE)</f>
        <v>South</v>
      </c>
      <c r="O3528" t="str">
        <f>VLOOKUP($C3528,Customer!$A$2:$F$793,6,FALSE)</f>
        <v>Corporate</v>
      </c>
      <c r="P3528" t="str">
        <f>VLOOKUP(E3528,Product!$B$2:$C$1811,2,FALSE)</f>
        <v>Technology</v>
      </c>
      <c r="Q3528" t="str">
        <f>VLOOKUP(E3528,CHOOSE({1,2},Product!$B$2:$B$1811,Product!$A$2:$A$1811),2,FALSE)</f>
        <v>Phones</v>
      </c>
      <c r="R3528" t="str">
        <f t="shared" si="55"/>
        <v>AZ</v>
      </c>
    </row>
    <row r="3529" spans="1:18" x14ac:dyDescent="0.25">
      <c r="A3529" t="s">
        <v>4435</v>
      </c>
      <c r="B3529" s="35">
        <v>44241</v>
      </c>
      <c r="C3529" t="s">
        <v>439</v>
      </c>
      <c r="D3529" t="s">
        <v>20</v>
      </c>
      <c r="E3529" t="s">
        <v>315</v>
      </c>
      <c r="F3529">
        <v>0</v>
      </c>
      <c r="G3529">
        <v>2227151.85</v>
      </c>
      <c r="H3529">
        <v>132744.15</v>
      </c>
      <c r="I3529">
        <v>3</v>
      </c>
      <c r="J3529" t="s">
        <v>26</v>
      </c>
      <c r="K3529" t="str">
        <f>VLOOKUP(C3529,Customer!$A$2:$F$793,2,FALSE)</f>
        <v>France</v>
      </c>
      <c r="L3529" t="str">
        <f>VLOOKUP($C3529,Customer!$A$2:$F$793,3,FALSE)</f>
        <v>Alsace-Champagne-Ardenne-Lorraine</v>
      </c>
      <c r="M3529" t="str">
        <f>VLOOKUP($C3529,Customer!$A$2:$F$793,4,FALSE)</f>
        <v>Chaumont</v>
      </c>
      <c r="N3529" t="str">
        <f>VLOOKUP($C3529,Customer!$A$2:$F$793,5,FALSE)</f>
        <v>Central</v>
      </c>
      <c r="O3529" t="str">
        <f>VLOOKUP($C3529,Customer!$A$2:$F$793,6,FALSE)</f>
        <v>Consumer</v>
      </c>
      <c r="P3529" t="str">
        <f>VLOOKUP(E3529,Product!$B$2:$C$1811,2,FALSE)</f>
        <v>Office Supplies</v>
      </c>
      <c r="Q3529" t="str">
        <f>VLOOKUP(E3529,CHOOSE({1,2},Product!$B$2:$B$1811,Product!$A$2:$A$1811),2,FALSE)</f>
        <v>Binders</v>
      </c>
      <c r="R3529" t="str">
        <f t="shared" si="55"/>
        <v>AZ</v>
      </c>
    </row>
    <row r="3530" spans="1:18" x14ac:dyDescent="0.25">
      <c r="A3530" t="s">
        <v>4435</v>
      </c>
      <c r="B3530" s="35">
        <v>44241</v>
      </c>
      <c r="C3530" t="s">
        <v>439</v>
      </c>
      <c r="D3530" t="s">
        <v>20</v>
      </c>
      <c r="E3530" t="s">
        <v>1572</v>
      </c>
      <c r="F3530">
        <v>0</v>
      </c>
      <c r="G3530">
        <v>3510345.3000000003</v>
      </c>
      <c r="H3530">
        <v>457229.85000000003</v>
      </c>
      <c r="I3530">
        <v>5</v>
      </c>
      <c r="J3530" t="s">
        <v>26</v>
      </c>
      <c r="K3530" t="str">
        <f>VLOOKUP(C3530,Customer!$A$2:$F$793,2,FALSE)</f>
        <v>France</v>
      </c>
      <c r="L3530" t="str">
        <f>VLOOKUP($C3530,Customer!$A$2:$F$793,3,FALSE)</f>
        <v>Alsace-Champagne-Ardenne-Lorraine</v>
      </c>
      <c r="M3530" t="str">
        <f>VLOOKUP($C3530,Customer!$A$2:$F$793,4,FALSE)</f>
        <v>Chaumont</v>
      </c>
      <c r="N3530" t="str">
        <f>VLOOKUP($C3530,Customer!$A$2:$F$793,5,FALSE)</f>
        <v>Central</v>
      </c>
      <c r="O3530" t="str">
        <f>VLOOKUP($C3530,Customer!$A$2:$F$793,6,FALSE)</f>
        <v>Consumer</v>
      </c>
      <c r="P3530" t="str">
        <f>VLOOKUP(E3530,Product!$B$2:$C$1811,2,FALSE)</f>
        <v>Office Supplies</v>
      </c>
      <c r="Q3530" t="str">
        <f>VLOOKUP(E3530,CHOOSE({1,2},Product!$B$2:$B$1811,Product!$A$2:$A$1811),2,FALSE)</f>
        <v>Storage</v>
      </c>
      <c r="R3530" t="str">
        <f t="shared" si="55"/>
        <v>AZ</v>
      </c>
    </row>
    <row r="3531" spans="1:18" x14ac:dyDescent="0.25">
      <c r="A3531" t="s">
        <v>4436</v>
      </c>
      <c r="B3531" s="35">
        <v>44241</v>
      </c>
      <c r="C3531" t="s">
        <v>32</v>
      </c>
      <c r="D3531" t="s">
        <v>24</v>
      </c>
      <c r="E3531" t="s">
        <v>2079</v>
      </c>
      <c r="F3531">
        <v>0.5</v>
      </c>
      <c r="G3531">
        <v>1209446.7</v>
      </c>
      <c r="H3531">
        <v>-265488.3</v>
      </c>
      <c r="I3531">
        <v>4</v>
      </c>
      <c r="J3531" t="s">
        <v>22</v>
      </c>
      <c r="K3531" t="str">
        <f>VLOOKUP(C3531,Customer!$A$2:$F$793,2,FALSE)</f>
        <v>France</v>
      </c>
      <c r="L3531" t="str">
        <f>VLOOKUP($C3531,Customer!$A$2:$F$793,3,FALSE)</f>
        <v>Auvergne-Rhône-Alpes</v>
      </c>
      <c r="M3531" t="str">
        <f>VLOOKUP($C3531,Customer!$A$2:$F$793,4,FALSE)</f>
        <v>Echirolles</v>
      </c>
      <c r="N3531" t="str">
        <f>VLOOKUP($C3531,Customer!$A$2:$F$793,5,FALSE)</f>
        <v>Central</v>
      </c>
      <c r="O3531" t="str">
        <f>VLOOKUP($C3531,Customer!$A$2:$F$793,6,FALSE)</f>
        <v>Home Office</v>
      </c>
      <c r="P3531" t="str">
        <f>VLOOKUP(E3531,Product!$B$2:$C$1811,2,FALSE)</f>
        <v>Office Supplies</v>
      </c>
      <c r="Q3531" t="str">
        <f>VLOOKUP(E3531,CHOOSE({1,2},Product!$B$2:$B$1811,Product!$A$2:$A$1811),2,FALSE)</f>
        <v>Envelopes</v>
      </c>
      <c r="R3531" t="str">
        <f t="shared" si="55"/>
        <v>BN</v>
      </c>
    </row>
    <row r="3532" spans="1:18" x14ac:dyDescent="0.25">
      <c r="A3532" t="s">
        <v>4437</v>
      </c>
      <c r="B3532" s="35">
        <v>44242</v>
      </c>
      <c r="C3532" t="s">
        <v>514</v>
      </c>
      <c r="D3532" t="s">
        <v>24</v>
      </c>
      <c r="E3532" t="s">
        <v>997</v>
      </c>
      <c r="F3532">
        <v>0</v>
      </c>
      <c r="G3532">
        <v>1297942.8</v>
      </c>
      <c r="H3532">
        <v>44248.05</v>
      </c>
      <c r="I3532">
        <v>2</v>
      </c>
      <c r="J3532" t="s">
        <v>26</v>
      </c>
      <c r="K3532" t="str">
        <f>VLOOKUP(C3532,Customer!$A$2:$F$793,2,FALSE)</f>
        <v>France</v>
      </c>
      <c r="L3532" t="str">
        <f>VLOOKUP($C3532,Customer!$A$2:$F$793,3,FALSE)</f>
        <v>Ile-de-France</v>
      </c>
      <c r="M3532" t="str">
        <f>VLOOKUP($C3532,Customer!$A$2:$F$793,4,FALSE)</f>
        <v>Vincennes</v>
      </c>
      <c r="N3532" t="str">
        <f>VLOOKUP($C3532,Customer!$A$2:$F$793,5,FALSE)</f>
        <v>Central</v>
      </c>
      <c r="O3532" t="str">
        <f>VLOOKUP($C3532,Customer!$A$2:$F$793,6,FALSE)</f>
        <v>Home Office</v>
      </c>
      <c r="P3532" t="str">
        <f>VLOOKUP(E3532,Product!$B$2:$C$1811,2,FALSE)</f>
        <v>Furniture</v>
      </c>
      <c r="Q3532" t="str">
        <f>VLOOKUP(E3532,CHOOSE({1,2},Product!$B$2:$B$1811,Product!$A$2:$A$1811),2,FALSE)</f>
        <v>Furnishings</v>
      </c>
      <c r="R3532" t="str">
        <f t="shared" si="55"/>
        <v>AZ</v>
      </c>
    </row>
    <row r="3533" spans="1:18" x14ac:dyDescent="0.25">
      <c r="A3533" t="s">
        <v>4437</v>
      </c>
      <c r="B3533" s="35">
        <v>44242</v>
      </c>
      <c r="C3533" t="s">
        <v>514</v>
      </c>
      <c r="D3533" t="s">
        <v>24</v>
      </c>
      <c r="E3533" t="s">
        <v>1151</v>
      </c>
      <c r="F3533">
        <v>0</v>
      </c>
      <c r="G3533">
        <v>3333353.1</v>
      </c>
      <c r="H3533">
        <v>929209.05</v>
      </c>
      <c r="I3533">
        <v>4</v>
      </c>
      <c r="J3533" t="s">
        <v>26</v>
      </c>
      <c r="K3533" t="str">
        <f>VLOOKUP(C3533,Customer!$A$2:$F$793,2,FALSE)</f>
        <v>France</v>
      </c>
      <c r="L3533" t="str">
        <f>VLOOKUP($C3533,Customer!$A$2:$F$793,3,FALSE)</f>
        <v>Ile-de-France</v>
      </c>
      <c r="M3533" t="str">
        <f>VLOOKUP($C3533,Customer!$A$2:$F$793,4,FALSE)</f>
        <v>Vincennes</v>
      </c>
      <c r="N3533" t="str">
        <f>VLOOKUP($C3533,Customer!$A$2:$F$793,5,FALSE)</f>
        <v>Central</v>
      </c>
      <c r="O3533" t="str">
        <f>VLOOKUP($C3533,Customer!$A$2:$F$793,6,FALSE)</f>
        <v>Home Office</v>
      </c>
      <c r="P3533" t="str">
        <f>VLOOKUP(E3533,Product!$B$2:$C$1811,2,FALSE)</f>
        <v>Furniture</v>
      </c>
      <c r="Q3533" t="str">
        <f>VLOOKUP(E3533,CHOOSE({1,2},Product!$B$2:$B$1811,Product!$A$2:$A$1811),2,FALSE)</f>
        <v>Furnishings</v>
      </c>
      <c r="R3533" t="str">
        <f t="shared" si="55"/>
        <v>AZ</v>
      </c>
    </row>
    <row r="3534" spans="1:18" x14ac:dyDescent="0.25">
      <c r="A3534" t="s">
        <v>4437</v>
      </c>
      <c r="B3534" s="35">
        <v>44242</v>
      </c>
      <c r="C3534" t="s">
        <v>514</v>
      </c>
      <c r="D3534" t="s">
        <v>24</v>
      </c>
      <c r="E3534" t="s">
        <v>1247</v>
      </c>
      <c r="F3534">
        <v>0</v>
      </c>
      <c r="G3534">
        <v>4542799.8</v>
      </c>
      <c r="H3534">
        <v>2094407.7</v>
      </c>
      <c r="I3534">
        <v>14</v>
      </c>
      <c r="J3534" t="s">
        <v>22</v>
      </c>
      <c r="K3534" t="str">
        <f>VLOOKUP(C3534,Customer!$A$2:$F$793,2,FALSE)</f>
        <v>France</v>
      </c>
      <c r="L3534" t="str">
        <f>VLOOKUP($C3534,Customer!$A$2:$F$793,3,FALSE)</f>
        <v>Ile-de-France</v>
      </c>
      <c r="M3534" t="str">
        <f>VLOOKUP($C3534,Customer!$A$2:$F$793,4,FALSE)</f>
        <v>Vincennes</v>
      </c>
      <c r="N3534" t="str">
        <f>VLOOKUP($C3534,Customer!$A$2:$F$793,5,FALSE)</f>
        <v>Central</v>
      </c>
      <c r="O3534" t="str">
        <f>VLOOKUP($C3534,Customer!$A$2:$F$793,6,FALSE)</f>
        <v>Home Office</v>
      </c>
      <c r="P3534" t="str">
        <f>VLOOKUP(E3534,Product!$B$2:$C$1811,2,FALSE)</f>
        <v>Office Supplies</v>
      </c>
      <c r="Q3534" t="str">
        <f>VLOOKUP(E3534,CHOOSE({1,2},Product!$B$2:$B$1811,Product!$A$2:$A$1811),2,FALSE)</f>
        <v>Paper</v>
      </c>
      <c r="R3534" t="str">
        <f t="shared" si="55"/>
        <v>AZ</v>
      </c>
    </row>
    <row r="3535" spans="1:18" x14ac:dyDescent="0.25">
      <c r="A3535" t="s">
        <v>4438</v>
      </c>
      <c r="B3535" s="35">
        <v>44242</v>
      </c>
      <c r="C3535" t="s">
        <v>1867</v>
      </c>
      <c r="D3535" t="s">
        <v>24</v>
      </c>
      <c r="E3535" t="s">
        <v>2174</v>
      </c>
      <c r="F3535">
        <v>0</v>
      </c>
      <c r="G3535">
        <v>3053115.45</v>
      </c>
      <c r="H3535">
        <v>29498.7</v>
      </c>
      <c r="I3535">
        <v>7</v>
      </c>
      <c r="J3535" t="s">
        <v>26</v>
      </c>
      <c r="K3535" t="str">
        <f>VLOOKUP(C3535,Customer!$A$2:$F$793,2,FALSE)</f>
        <v>United Kingdom</v>
      </c>
      <c r="L3535" t="str">
        <f>VLOOKUP($C3535,Customer!$A$2:$F$793,3,FALSE)</f>
        <v>Scotland</v>
      </c>
      <c r="M3535" t="str">
        <f>VLOOKUP($C3535,Customer!$A$2:$F$793,4,FALSE)</f>
        <v>Edinburgh</v>
      </c>
      <c r="N3535" t="str">
        <f>VLOOKUP($C3535,Customer!$A$2:$F$793,5,FALSE)</f>
        <v>North</v>
      </c>
      <c r="O3535" t="str">
        <f>VLOOKUP($C3535,Customer!$A$2:$F$793,6,FALSE)</f>
        <v>Consumer</v>
      </c>
      <c r="P3535" t="str">
        <f>VLOOKUP(E3535,Product!$B$2:$C$1811,2,FALSE)</f>
        <v>Office Supplies</v>
      </c>
      <c r="Q3535" t="str">
        <f>VLOOKUP(E3535,CHOOSE({1,2},Product!$B$2:$B$1811,Product!$A$2:$A$1811),2,FALSE)</f>
        <v>Envelopes</v>
      </c>
      <c r="R3535" t="str">
        <f t="shared" si="55"/>
        <v>AZ</v>
      </c>
    </row>
    <row r="3536" spans="1:18" x14ac:dyDescent="0.25">
      <c r="A3536" t="s">
        <v>4439</v>
      </c>
      <c r="B3536" s="35">
        <v>44243</v>
      </c>
      <c r="C3536" t="s">
        <v>1050</v>
      </c>
      <c r="D3536" t="s">
        <v>33</v>
      </c>
      <c r="E3536" t="s">
        <v>1558</v>
      </c>
      <c r="F3536">
        <v>0</v>
      </c>
      <c r="G3536">
        <v>324485.7</v>
      </c>
      <c r="H3536">
        <v>88496.1</v>
      </c>
      <c r="I3536">
        <v>2</v>
      </c>
      <c r="J3536" t="s">
        <v>26</v>
      </c>
      <c r="K3536" t="str">
        <f>VLOOKUP(C3536,Customer!$A$2:$F$793,2,FALSE)</f>
        <v>United Kingdom</v>
      </c>
      <c r="L3536" t="str">
        <f>VLOOKUP($C3536,Customer!$A$2:$F$793,3,FALSE)</f>
        <v>England</v>
      </c>
      <c r="M3536" t="str">
        <f>VLOOKUP($C3536,Customer!$A$2:$F$793,4,FALSE)</f>
        <v>Plymouth</v>
      </c>
      <c r="N3536" t="str">
        <f>VLOOKUP($C3536,Customer!$A$2:$F$793,5,FALSE)</f>
        <v>North</v>
      </c>
      <c r="O3536" t="str">
        <f>VLOOKUP($C3536,Customer!$A$2:$F$793,6,FALSE)</f>
        <v>Corporate</v>
      </c>
      <c r="P3536" t="str">
        <f>VLOOKUP(E3536,Product!$B$2:$C$1811,2,FALSE)</f>
        <v>Office Supplies</v>
      </c>
      <c r="Q3536" t="str">
        <f>VLOOKUP(E3536,CHOOSE({1,2},Product!$B$2:$B$1811,Product!$A$2:$A$1811),2,FALSE)</f>
        <v>Binders</v>
      </c>
      <c r="R3536" t="str">
        <f t="shared" si="55"/>
        <v>AZ</v>
      </c>
    </row>
    <row r="3537" spans="1:18" x14ac:dyDescent="0.25">
      <c r="A3537" t="s">
        <v>4439</v>
      </c>
      <c r="B3537" s="35">
        <v>44243</v>
      </c>
      <c r="C3537" t="s">
        <v>1050</v>
      </c>
      <c r="D3537" t="s">
        <v>33</v>
      </c>
      <c r="E3537" t="s">
        <v>1793</v>
      </c>
      <c r="F3537">
        <v>0</v>
      </c>
      <c r="G3537">
        <v>162242.85</v>
      </c>
      <c r="H3537">
        <v>14749.35</v>
      </c>
      <c r="I3537">
        <v>1</v>
      </c>
      <c r="J3537" t="s">
        <v>26</v>
      </c>
      <c r="K3537" t="str">
        <f>VLOOKUP(C3537,Customer!$A$2:$F$793,2,FALSE)</f>
        <v>United Kingdom</v>
      </c>
      <c r="L3537" t="str">
        <f>VLOOKUP($C3537,Customer!$A$2:$F$793,3,FALSE)</f>
        <v>England</v>
      </c>
      <c r="M3537" t="str">
        <f>VLOOKUP($C3537,Customer!$A$2:$F$793,4,FALSE)</f>
        <v>Plymouth</v>
      </c>
      <c r="N3537" t="str">
        <f>VLOOKUP($C3537,Customer!$A$2:$F$793,5,FALSE)</f>
        <v>North</v>
      </c>
      <c r="O3537" t="str">
        <f>VLOOKUP($C3537,Customer!$A$2:$F$793,6,FALSE)</f>
        <v>Corporate</v>
      </c>
      <c r="P3537" t="str">
        <f>VLOOKUP(E3537,Product!$B$2:$C$1811,2,FALSE)</f>
        <v>Office Supplies</v>
      </c>
      <c r="Q3537" t="str">
        <f>VLOOKUP(E3537,CHOOSE({1,2},Product!$B$2:$B$1811,Product!$A$2:$A$1811),2,FALSE)</f>
        <v>Labels</v>
      </c>
      <c r="R3537" t="str">
        <f t="shared" si="55"/>
        <v>AZ</v>
      </c>
    </row>
    <row r="3538" spans="1:18" x14ac:dyDescent="0.25">
      <c r="A3538" t="s">
        <v>4439</v>
      </c>
      <c r="B3538" s="35">
        <v>44243</v>
      </c>
      <c r="C3538" t="s">
        <v>1050</v>
      </c>
      <c r="D3538" t="s">
        <v>33</v>
      </c>
      <c r="E3538" t="s">
        <v>463</v>
      </c>
      <c r="F3538">
        <v>0</v>
      </c>
      <c r="G3538">
        <v>132744.15</v>
      </c>
      <c r="H3538">
        <v>44248.05</v>
      </c>
      <c r="I3538">
        <v>1</v>
      </c>
      <c r="J3538" t="s">
        <v>22</v>
      </c>
      <c r="K3538" t="str">
        <f>VLOOKUP(C3538,Customer!$A$2:$F$793,2,FALSE)</f>
        <v>United Kingdom</v>
      </c>
      <c r="L3538" t="str">
        <f>VLOOKUP($C3538,Customer!$A$2:$F$793,3,FALSE)</f>
        <v>England</v>
      </c>
      <c r="M3538" t="str">
        <f>VLOOKUP($C3538,Customer!$A$2:$F$793,4,FALSE)</f>
        <v>Plymouth</v>
      </c>
      <c r="N3538" t="str">
        <f>VLOOKUP($C3538,Customer!$A$2:$F$793,5,FALSE)</f>
        <v>North</v>
      </c>
      <c r="O3538" t="str">
        <f>VLOOKUP($C3538,Customer!$A$2:$F$793,6,FALSE)</f>
        <v>Corporate</v>
      </c>
      <c r="P3538" t="str">
        <f>VLOOKUP(E3538,Product!$B$2:$C$1811,2,FALSE)</f>
        <v>Office Supplies</v>
      </c>
      <c r="Q3538" t="str">
        <f>VLOOKUP(E3538,CHOOSE({1,2},Product!$B$2:$B$1811,Product!$A$2:$A$1811),2,FALSE)</f>
        <v>Labels</v>
      </c>
      <c r="R3538" t="str">
        <f t="shared" si="55"/>
        <v>AZ</v>
      </c>
    </row>
    <row r="3539" spans="1:18" x14ac:dyDescent="0.25">
      <c r="A3539" t="s">
        <v>4440</v>
      </c>
      <c r="B3539" s="35">
        <v>44243</v>
      </c>
      <c r="C3539" t="s">
        <v>1066</v>
      </c>
      <c r="D3539" t="s">
        <v>24</v>
      </c>
      <c r="E3539" t="s">
        <v>2175</v>
      </c>
      <c r="F3539">
        <v>0.2</v>
      </c>
      <c r="G3539">
        <v>3775833.6</v>
      </c>
      <c r="H3539">
        <v>1224196.05</v>
      </c>
      <c r="I3539">
        <v>5</v>
      </c>
      <c r="J3539" t="s">
        <v>26</v>
      </c>
      <c r="K3539" t="str">
        <f>VLOOKUP(C3539,Customer!$A$2:$F$793,2,FALSE)</f>
        <v>Italy</v>
      </c>
      <c r="L3539" t="str">
        <f>VLOOKUP($C3539,Customer!$A$2:$F$793,3,FALSE)</f>
        <v>Apulia</v>
      </c>
      <c r="M3539" t="str">
        <f>VLOOKUP($C3539,Customer!$A$2:$F$793,4,FALSE)</f>
        <v>Molfetta</v>
      </c>
      <c r="N3539" t="str">
        <f>VLOOKUP($C3539,Customer!$A$2:$F$793,5,FALSE)</f>
        <v>South</v>
      </c>
      <c r="O3539" t="str">
        <f>VLOOKUP($C3539,Customer!$A$2:$F$793,6,FALSE)</f>
        <v>Home Office</v>
      </c>
      <c r="P3539" t="str">
        <f>VLOOKUP(E3539,Product!$B$2:$C$1811,2,FALSE)</f>
        <v>Furniture</v>
      </c>
      <c r="Q3539" t="str">
        <f>VLOOKUP(E3539,CHOOSE({1,2},Product!$B$2:$B$1811,Product!$A$2:$A$1811),2,FALSE)</f>
        <v>Chairs</v>
      </c>
      <c r="R3539" t="str">
        <f t="shared" si="55"/>
        <v>AZ</v>
      </c>
    </row>
    <row r="3540" spans="1:18" x14ac:dyDescent="0.25">
      <c r="A3540" t="s">
        <v>4440</v>
      </c>
      <c r="B3540" s="35">
        <v>44243</v>
      </c>
      <c r="C3540" t="s">
        <v>1066</v>
      </c>
      <c r="D3540" t="s">
        <v>24</v>
      </c>
      <c r="E3540" t="s">
        <v>570</v>
      </c>
      <c r="F3540">
        <v>0.1</v>
      </c>
      <c r="G3540">
        <v>737467.5</v>
      </c>
      <c r="H3540">
        <v>191741.55000000002</v>
      </c>
      <c r="I3540">
        <v>2</v>
      </c>
      <c r="J3540" t="s">
        <v>22</v>
      </c>
      <c r="K3540" t="str">
        <f>VLOOKUP(C3540,Customer!$A$2:$F$793,2,FALSE)</f>
        <v>Italy</v>
      </c>
      <c r="L3540" t="str">
        <f>VLOOKUP($C3540,Customer!$A$2:$F$793,3,FALSE)</f>
        <v>Apulia</v>
      </c>
      <c r="M3540" t="str">
        <f>VLOOKUP($C3540,Customer!$A$2:$F$793,4,FALSE)</f>
        <v>Molfetta</v>
      </c>
      <c r="N3540" t="str">
        <f>VLOOKUP($C3540,Customer!$A$2:$F$793,5,FALSE)</f>
        <v>South</v>
      </c>
      <c r="O3540" t="str">
        <f>VLOOKUP($C3540,Customer!$A$2:$F$793,6,FALSE)</f>
        <v>Home Office</v>
      </c>
      <c r="P3540" t="str">
        <f>VLOOKUP(E3540,Product!$B$2:$C$1811,2,FALSE)</f>
        <v>Office Supplies</v>
      </c>
      <c r="Q3540" t="str">
        <f>VLOOKUP(E3540,CHOOSE({1,2},Product!$B$2:$B$1811,Product!$A$2:$A$1811),2,FALSE)</f>
        <v>Binders</v>
      </c>
      <c r="R3540" t="str">
        <f t="shared" si="55"/>
        <v>AZ</v>
      </c>
    </row>
    <row r="3541" spans="1:18" x14ac:dyDescent="0.25">
      <c r="A3541" t="s">
        <v>4440</v>
      </c>
      <c r="B3541" s="35">
        <v>44243</v>
      </c>
      <c r="C3541" t="s">
        <v>1066</v>
      </c>
      <c r="D3541" t="s">
        <v>24</v>
      </c>
      <c r="E3541" t="s">
        <v>1936</v>
      </c>
      <c r="F3541">
        <v>0.1</v>
      </c>
      <c r="G3541">
        <v>575224.65</v>
      </c>
      <c r="H3541">
        <v>221240.25</v>
      </c>
      <c r="I3541">
        <v>6</v>
      </c>
      <c r="J3541" t="s">
        <v>26</v>
      </c>
      <c r="K3541" t="str">
        <f>VLOOKUP(C3541,Customer!$A$2:$F$793,2,FALSE)</f>
        <v>Italy</v>
      </c>
      <c r="L3541" t="str">
        <f>VLOOKUP($C3541,Customer!$A$2:$F$793,3,FALSE)</f>
        <v>Apulia</v>
      </c>
      <c r="M3541" t="str">
        <f>VLOOKUP($C3541,Customer!$A$2:$F$793,4,FALSE)</f>
        <v>Molfetta</v>
      </c>
      <c r="N3541" t="str">
        <f>VLOOKUP($C3541,Customer!$A$2:$F$793,5,FALSE)</f>
        <v>South</v>
      </c>
      <c r="O3541" t="str">
        <f>VLOOKUP($C3541,Customer!$A$2:$F$793,6,FALSE)</f>
        <v>Home Office</v>
      </c>
      <c r="P3541" t="str">
        <f>VLOOKUP(E3541,Product!$B$2:$C$1811,2,FALSE)</f>
        <v>Office Supplies</v>
      </c>
      <c r="Q3541" t="str">
        <f>VLOOKUP(E3541,CHOOSE({1,2},Product!$B$2:$B$1811,Product!$A$2:$A$1811),2,FALSE)</f>
        <v>Envelopes</v>
      </c>
      <c r="R3541" t="str">
        <f t="shared" si="55"/>
        <v>AZ</v>
      </c>
    </row>
    <row r="3542" spans="1:18" x14ac:dyDescent="0.25">
      <c r="A3542" t="s">
        <v>4441</v>
      </c>
      <c r="B3542" s="35">
        <v>44245</v>
      </c>
      <c r="C3542" t="s">
        <v>2176</v>
      </c>
      <c r="D3542" t="s">
        <v>51</v>
      </c>
      <c r="E3542" t="s">
        <v>233</v>
      </c>
      <c r="F3542">
        <v>0</v>
      </c>
      <c r="G3542">
        <v>353984.4</v>
      </c>
      <c r="H3542">
        <v>0</v>
      </c>
      <c r="I3542">
        <v>2</v>
      </c>
      <c r="J3542" t="s">
        <v>26</v>
      </c>
      <c r="K3542" t="str">
        <f>VLOOKUP(C3542,Customer!$A$2:$F$793,2,FALSE)</f>
        <v>Germany</v>
      </c>
      <c r="L3542" t="str">
        <f>VLOOKUP($C3542,Customer!$A$2:$F$793,3,FALSE)</f>
        <v>North Rhine-Westphalia</v>
      </c>
      <c r="M3542" t="str">
        <f>VLOOKUP($C3542,Customer!$A$2:$F$793,4,FALSE)</f>
        <v>Hamm</v>
      </c>
      <c r="N3542" t="str">
        <f>VLOOKUP($C3542,Customer!$A$2:$F$793,5,FALSE)</f>
        <v>Central</v>
      </c>
      <c r="O3542" t="str">
        <f>VLOOKUP($C3542,Customer!$A$2:$F$793,6,FALSE)</f>
        <v>Consumer</v>
      </c>
      <c r="P3542" t="str">
        <f>VLOOKUP(E3542,Product!$B$2:$C$1811,2,FALSE)</f>
        <v>Office Supplies</v>
      </c>
      <c r="Q3542" t="str">
        <f>VLOOKUP(E3542,CHOOSE({1,2},Product!$B$2:$B$1811,Product!$A$2:$A$1811),2,FALSE)</f>
        <v>Art</v>
      </c>
      <c r="R3542" t="str">
        <f t="shared" si="55"/>
        <v>AZ</v>
      </c>
    </row>
    <row r="3543" spans="1:18" x14ac:dyDescent="0.25">
      <c r="A3543" t="s">
        <v>4442</v>
      </c>
      <c r="B3543" s="35">
        <v>44245</v>
      </c>
      <c r="C3543" t="s">
        <v>580</v>
      </c>
      <c r="D3543" t="s">
        <v>24</v>
      </c>
      <c r="E3543" t="s">
        <v>2138</v>
      </c>
      <c r="F3543">
        <v>0.2</v>
      </c>
      <c r="G3543">
        <v>6032484.1500000004</v>
      </c>
      <c r="H3543">
        <v>2109157.0500000003</v>
      </c>
      <c r="I3543">
        <v>3</v>
      </c>
      <c r="J3543" t="s">
        <v>26</v>
      </c>
      <c r="K3543" t="str">
        <f>VLOOKUP(C3543,Customer!$A$2:$F$793,2,FALSE)</f>
        <v>United Kingdom</v>
      </c>
      <c r="L3543" t="str">
        <f>VLOOKUP($C3543,Customer!$A$2:$F$793,3,FALSE)</f>
        <v>England</v>
      </c>
      <c r="M3543" t="str">
        <f>VLOOKUP($C3543,Customer!$A$2:$F$793,4,FALSE)</f>
        <v>London</v>
      </c>
      <c r="N3543" t="str">
        <f>VLOOKUP($C3543,Customer!$A$2:$F$793,5,FALSE)</f>
        <v>North</v>
      </c>
      <c r="O3543" t="str">
        <f>VLOOKUP($C3543,Customer!$A$2:$F$793,6,FALSE)</f>
        <v>Corporate</v>
      </c>
      <c r="P3543" t="str">
        <f>VLOOKUP(E3543,Product!$B$2:$C$1811,2,FALSE)</f>
        <v>Furniture</v>
      </c>
      <c r="Q3543" t="str">
        <f>VLOOKUP(E3543,CHOOSE({1,2},Product!$B$2:$B$1811,Product!$A$2:$A$1811),2,FALSE)</f>
        <v>Chairs</v>
      </c>
      <c r="R3543" t="str">
        <f t="shared" si="55"/>
        <v>AZ</v>
      </c>
    </row>
    <row r="3544" spans="1:18" x14ac:dyDescent="0.25">
      <c r="A3544" t="s">
        <v>4442</v>
      </c>
      <c r="B3544" s="35">
        <v>44245</v>
      </c>
      <c r="C3544" t="s">
        <v>580</v>
      </c>
      <c r="D3544" t="s">
        <v>24</v>
      </c>
      <c r="E3544" t="s">
        <v>462</v>
      </c>
      <c r="F3544">
        <v>0</v>
      </c>
      <c r="G3544">
        <v>707968.8</v>
      </c>
      <c r="H3544">
        <v>191741.55000000002</v>
      </c>
      <c r="I3544">
        <v>2</v>
      </c>
      <c r="J3544" t="s">
        <v>26</v>
      </c>
      <c r="K3544" t="str">
        <f>VLOOKUP(C3544,Customer!$A$2:$F$793,2,FALSE)</f>
        <v>United Kingdom</v>
      </c>
      <c r="L3544" t="str">
        <f>VLOOKUP($C3544,Customer!$A$2:$F$793,3,FALSE)</f>
        <v>England</v>
      </c>
      <c r="M3544" t="str">
        <f>VLOOKUP($C3544,Customer!$A$2:$F$793,4,FALSE)</f>
        <v>London</v>
      </c>
      <c r="N3544" t="str">
        <f>VLOOKUP($C3544,Customer!$A$2:$F$793,5,FALSE)</f>
        <v>North</v>
      </c>
      <c r="O3544" t="str">
        <f>VLOOKUP($C3544,Customer!$A$2:$F$793,6,FALSE)</f>
        <v>Corporate</v>
      </c>
      <c r="P3544" t="str">
        <f>VLOOKUP(E3544,Product!$B$2:$C$1811,2,FALSE)</f>
        <v>Furniture</v>
      </c>
      <c r="Q3544" t="str">
        <f>VLOOKUP(E3544,CHOOSE({1,2},Product!$B$2:$B$1811,Product!$A$2:$A$1811),2,FALSE)</f>
        <v>Furnishings</v>
      </c>
      <c r="R3544" t="str">
        <f t="shared" si="55"/>
        <v>AZ</v>
      </c>
    </row>
    <row r="3545" spans="1:18" x14ac:dyDescent="0.25">
      <c r="A3545" t="s">
        <v>4442</v>
      </c>
      <c r="B3545" s="35">
        <v>44245</v>
      </c>
      <c r="C3545" t="s">
        <v>580</v>
      </c>
      <c r="D3545" t="s">
        <v>24</v>
      </c>
      <c r="E3545" t="s">
        <v>454</v>
      </c>
      <c r="F3545">
        <v>0</v>
      </c>
      <c r="G3545">
        <v>2374645.35</v>
      </c>
      <c r="H3545">
        <v>589974</v>
      </c>
      <c r="I3545">
        <v>3</v>
      </c>
      <c r="J3545" t="s">
        <v>22</v>
      </c>
      <c r="K3545" t="str">
        <f>VLOOKUP(C3545,Customer!$A$2:$F$793,2,FALSE)</f>
        <v>United Kingdom</v>
      </c>
      <c r="L3545" t="str">
        <f>VLOOKUP($C3545,Customer!$A$2:$F$793,3,FALSE)</f>
        <v>England</v>
      </c>
      <c r="M3545" t="str">
        <f>VLOOKUP($C3545,Customer!$A$2:$F$793,4,FALSE)</f>
        <v>London</v>
      </c>
      <c r="N3545" t="str">
        <f>VLOOKUP($C3545,Customer!$A$2:$F$793,5,FALSE)</f>
        <v>North</v>
      </c>
      <c r="O3545" t="str">
        <f>VLOOKUP($C3545,Customer!$A$2:$F$793,6,FALSE)</f>
        <v>Corporate</v>
      </c>
      <c r="P3545" t="str">
        <f>VLOOKUP(E3545,Product!$B$2:$C$1811,2,FALSE)</f>
        <v>Office Supplies</v>
      </c>
      <c r="Q3545" t="str">
        <f>VLOOKUP(E3545,CHOOSE({1,2},Product!$B$2:$B$1811,Product!$A$2:$A$1811),2,FALSE)</f>
        <v>Art</v>
      </c>
      <c r="R3545" t="str">
        <f t="shared" si="55"/>
        <v>AZ</v>
      </c>
    </row>
    <row r="3546" spans="1:18" x14ac:dyDescent="0.25">
      <c r="A3546" t="s">
        <v>4442</v>
      </c>
      <c r="B3546" s="35">
        <v>44245</v>
      </c>
      <c r="C3546" t="s">
        <v>580</v>
      </c>
      <c r="D3546" t="s">
        <v>24</v>
      </c>
      <c r="E3546" t="s">
        <v>1558</v>
      </c>
      <c r="F3546">
        <v>0</v>
      </c>
      <c r="G3546">
        <v>501477.9</v>
      </c>
      <c r="H3546">
        <v>132744.15</v>
      </c>
      <c r="I3546">
        <v>3</v>
      </c>
      <c r="J3546" t="s">
        <v>26</v>
      </c>
      <c r="K3546" t="str">
        <f>VLOOKUP(C3546,Customer!$A$2:$F$793,2,FALSE)</f>
        <v>United Kingdom</v>
      </c>
      <c r="L3546" t="str">
        <f>VLOOKUP($C3546,Customer!$A$2:$F$793,3,FALSE)</f>
        <v>England</v>
      </c>
      <c r="M3546" t="str">
        <f>VLOOKUP($C3546,Customer!$A$2:$F$793,4,FALSE)</f>
        <v>London</v>
      </c>
      <c r="N3546" t="str">
        <f>VLOOKUP($C3546,Customer!$A$2:$F$793,5,FALSE)</f>
        <v>North</v>
      </c>
      <c r="O3546" t="str">
        <f>VLOOKUP($C3546,Customer!$A$2:$F$793,6,FALSE)</f>
        <v>Corporate</v>
      </c>
      <c r="P3546" t="str">
        <f>VLOOKUP(E3546,Product!$B$2:$C$1811,2,FALSE)</f>
        <v>Office Supplies</v>
      </c>
      <c r="Q3546" t="str">
        <f>VLOOKUP(E3546,CHOOSE({1,2},Product!$B$2:$B$1811,Product!$A$2:$A$1811),2,FALSE)</f>
        <v>Binders</v>
      </c>
      <c r="R3546" t="str">
        <f t="shared" si="55"/>
        <v>AZ</v>
      </c>
    </row>
    <row r="3547" spans="1:18" x14ac:dyDescent="0.25">
      <c r="A3547" t="s">
        <v>4442</v>
      </c>
      <c r="B3547" s="35">
        <v>44245</v>
      </c>
      <c r="C3547" t="s">
        <v>580</v>
      </c>
      <c r="D3547" t="s">
        <v>24</v>
      </c>
      <c r="E3547" t="s">
        <v>1304</v>
      </c>
      <c r="F3547">
        <v>0</v>
      </c>
      <c r="G3547">
        <v>15132833.1</v>
      </c>
      <c r="H3547">
        <v>7109186.7000000002</v>
      </c>
      <c r="I3547">
        <v>4</v>
      </c>
      <c r="J3547" t="s">
        <v>22</v>
      </c>
      <c r="K3547" t="str">
        <f>VLOOKUP(C3547,Customer!$A$2:$F$793,2,FALSE)</f>
        <v>United Kingdom</v>
      </c>
      <c r="L3547" t="str">
        <f>VLOOKUP($C3547,Customer!$A$2:$F$793,3,FALSE)</f>
        <v>England</v>
      </c>
      <c r="M3547" t="str">
        <f>VLOOKUP($C3547,Customer!$A$2:$F$793,4,FALSE)</f>
        <v>London</v>
      </c>
      <c r="N3547" t="str">
        <f>VLOOKUP($C3547,Customer!$A$2:$F$793,5,FALSE)</f>
        <v>North</v>
      </c>
      <c r="O3547" t="str">
        <f>VLOOKUP($C3547,Customer!$A$2:$F$793,6,FALSE)</f>
        <v>Corporate</v>
      </c>
      <c r="P3547" t="str">
        <f>VLOOKUP(E3547,Product!$B$2:$C$1811,2,FALSE)</f>
        <v>Technology</v>
      </c>
      <c r="Q3547" t="str">
        <f>VLOOKUP(E3547,CHOOSE({1,2},Product!$B$2:$B$1811,Product!$A$2:$A$1811),2,FALSE)</f>
        <v>Accessories</v>
      </c>
      <c r="R3547" t="str">
        <f t="shared" si="55"/>
        <v>AZ</v>
      </c>
    </row>
    <row r="3548" spans="1:18" x14ac:dyDescent="0.25">
      <c r="A3548" t="s">
        <v>4442</v>
      </c>
      <c r="B3548" s="35">
        <v>44245</v>
      </c>
      <c r="C3548" t="s">
        <v>580</v>
      </c>
      <c r="D3548" t="s">
        <v>24</v>
      </c>
      <c r="E3548" t="s">
        <v>2177</v>
      </c>
      <c r="F3548">
        <v>0</v>
      </c>
      <c r="G3548">
        <v>42478128</v>
      </c>
      <c r="H3548">
        <v>19115157.600000001</v>
      </c>
      <c r="I3548">
        <v>9</v>
      </c>
      <c r="J3548" t="s">
        <v>26</v>
      </c>
      <c r="K3548" t="str">
        <f>VLOOKUP(C3548,Customer!$A$2:$F$793,2,FALSE)</f>
        <v>United Kingdom</v>
      </c>
      <c r="L3548" t="str">
        <f>VLOOKUP($C3548,Customer!$A$2:$F$793,3,FALSE)</f>
        <v>England</v>
      </c>
      <c r="M3548" t="str">
        <f>VLOOKUP($C3548,Customer!$A$2:$F$793,4,FALSE)</f>
        <v>London</v>
      </c>
      <c r="N3548" t="str">
        <f>VLOOKUP($C3548,Customer!$A$2:$F$793,5,FALSE)</f>
        <v>North</v>
      </c>
      <c r="O3548" t="str">
        <f>VLOOKUP($C3548,Customer!$A$2:$F$793,6,FALSE)</f>
        <v>Corporate</v>
      </c>
      <c r="P3548" t="str">
        <f>VLOOKUP(E3548,Product!$B$2:$C$1811,2,FALSE)</f>
        <v>Technology</v>
      </c>
      <c r="Q3548" t="str">
        <f>VLOOKUP(E3548,CHOOSE({1,2},Product!$B$2:$B$1811,Product!$A$2:$A$1811),2,FALSE)</f>
        <v>Copiers</v>
      </c>
      <c r="R3548" t="str">
        <f t="shared" si="55"/>
        <v>AZ</v>
      </c>
    </row>
    <row r="3549" spans="1:18" x14ac:dyDescent="0.25">
      <c r="A3549" t="s">
        <v>4443</v>
      </c>
      <c r="B3549" s="35">
        <v>44245</v>
      </c>
      <c r="C3549" t="s">
        <v>364</v>
      </c>
      <c r="D3549" t="s">
        <v>20</v>
      </c>
      <c r="E3549" t="s">
        <v>227</v>
      </c>
      <c r="F3549">
        <v>0</v>
      </c>
      <c r="G3549">
        <v>1519183.05</v>
      </c>
      <c r="H3549">
        <v>383483.10000000003</v>
      </c>
      <c r="I3549">
        <v>2</v>
      </c>
      <c r="J3549" t="s">
        <v>26</v>
      </c>
      <c r="K3549" t="str">
        <f>VLOOKUP(C3549,Customer!$A$2:$F$793,2,FALSE)</f>
        <v>France</v>
      </c>
      <c r="L3549" t="str">
        <f>VLOOKUP($C3549,Customer!$A$2:$F$793,3,FALSE)</f>
        <v>Languedoc-Roussillon-Midi-Pyrénées</v>
      </c>
      <c r="M3549" t="str">
        <f>VLOOKUP($C3549,Customer!$A$2:$F$793,4,FALSE)</f>
        <v>Lattes</v>
      </c>
      <c r="N3549" t="str">
        <f>VLOOKUP($C3549,Customer!$A$2:$F$793,5,FALSE)</f>
        <v>Central</v>
      </c>
      <c r="O3549" t="str">
        <f>VLOOKUP($C3549,Customer!$A$2:$F$793,6,FALSE)</f>
        <v>Consumer</v>
      </c>
      <c r="P3549" t="str">
        <f>VLOOKUP(E3549,Product!$B$2:$C$1811,2,FALSE)</f>
        <v>Office Supplies</v>
      </c>
      <c r="Q3549" t="str">
        <f>VLOOKUP(E3549,CHOOSE({1,2},Product!$B$2:$B$1811,Product!$A$2:$A$1811),2,FALSE)</f>
        <v>Binders</v>
      </c>
      <c r="R3549" t="str">
        <f t="shared" si="55"/>
        <v>AZ</v>
      </c>
    </row>
    <row r="3550" spans="1:18" x14ac:dyDescent="0.25">
      <c r="A3550" t="s">
        <v>4443</v>
      </c>
      <c r="B3550" s="35">
        <v>44245</v>
      </c>
      <c r="C3550" t="s">
        <v>364</v>
      </c>
      <c r="D3550" t="s">
        <v>20</v>
      </c>
      <c r="E3550" t="s">
        <v>1458</v>
      </c>
      <c r="F3550">
        <v>0</v>
      </c>
      <c r="G3550">
        <v>353984.4</v>
      </c>
      <c r="H3550">
        <v>29498.7</v>
      </c>
      <c r="I3550">
        <v>4</v>
      </c>
      <c r="J3550" t="s">
        <v>26</v>
      </c>
      <c r="K3550" t="str">
        <f>VLOOKUP(C3550,Customer!$A$2:$F$793,2,FALSE)</f>
        <v>France</v>
      </c>
      <c r="L3550" t="str">
        <f>VLOOKUP($C3550,Customer!$A$2:$F$793,3,FALSE)</f>
        <v>Languedoc-Roussillon-Midi-Pyrénées</v>
      </c>
      <c r="M3550" t="str">
        <f>VLOOKUP($C3550,Customer!$A$2:$F$793,4,FALSE)</f>
        <v>Lattes</v>
      </c>
      <c r="N3550" t="str">
        <f>VLOOKUP($C3550,Customer!$A$2:$F$793,5,FALSE)</f>
        <v>Central</v>
      </c>
      <c r="O3550" t="str">
        <f>VLOOKUP($C3550,Customer!$A$2:$F$793,6,FALSE)</f>
        <v>Consumer</v>
      </c>
      <c r="P3550" t="str">
        <f>VLOOKUP(E3550,Product!$B$2:$C$1811,2,FALSE)</f>
        <v>Office Supplies</v>
      </c>
      <c r="Q3550" t="str">
        <f>VLOOKUP(E3550,CHOOSE({1,2},Product!$B$2:$B$1811,Product!$A$2:$A$1811),2,FALSE)</f>
        <v>Binders</v>
      </c>
      <c r="R3550" t="str">
        <f t="shared" si="55"/>
        <v>AZ</v>
      </c>
    </row>
    <row r="3551" spans="1:18" x14ac:dyDescent="0.25">
      <c r="A3551" t="s">
        <v>4443</v>
      </c>
      <c r="B3551" s="35">
        <v>44245</v>
      </c>
      <c r="C3551" t="s">
        <v>364</v>
      </c>
      <c r="D3551" t="s">
        <v>20</v>
      </c>
      <c r="E3551" t="s">
        <v>2126</v>
      </c>
      <c r="F3551">
        <v>0</v>
      </c>
      <c r="G3551">
        <v>1489684.35</v>
      </c>
      <c r="H3551">
        <v>707968.8</v>
      </c>
      <c r="I3551">
        <v>5</v>
      </c>
      <c r="J3551" t="s">
        <v>26</v>
      </c>
      <c r="K3551" t="str">
        <f>VLOOKUP(C3551,Customer!$A$2:$F$793,2,FALSE)</f>
        <v>France</v>
      </c>
      <c r="L3551" t="str">
        <f>VLOOKUP($C3551,Customer!$A$2:$F$793,3,FALSE)</f>
        <v>Languedoc-Roussillon-Midi-Pyrénées</v>
      </c>
      <c r="M3551" t="str">
        <f>VLOOKUP($C3551,Customer!$A$2:$F$793,4,FALSE)</f>
        <v>Lattes</v>
      </c>
      <c r="N3551" t="str">
        <f>VLOOKUP($C3551,Customer!$A$2:$F$793,5,FALSE)</f>
        <v>Central</v>
      </c>
      <c r="O3551" t="str">
        <f>VLOOKUP($C3551,Customer!$A$2:$F$793,6,FALSE)</f>
        <v>Consumer</v>
      </c>
      <c r="P3551" t="str">
        <f>VLOOKUP(E3551,Product!$B$2:$C$1811,2,FALSE)</f>
        <v>Office Supplies</v>
      </c>
      <c r="Q3551" t="str">
        <f>VLOOKUP(E3551,CHOOSE({1,2},Product!$B$2:$B$1811,Product!$A$2:$A$1811),2,FALSE)</f>
        <v>Envelopes</v>
      </c>
      <c r="R3551" t="str">
        <f t="shared" si="55"/>
        <v>AZ</v>
      </c>
    </row>
    <row r="3552" spans="1:18" x14ac:dyDescent="0.25">
      <c r="A3552" t="s">
        <v>4443</v>
      </c>
      <c r="B3552" s="35">
        <v>44245</v>
      </c>
      <c r="C3552" t="s">
        <v>364</v>
      </c>
      <c r="D3552" t="s">
        <v>20</v>
      </c>
      <c r="E3552" t="s">
        <v>1637</v>
      </c>
      <c r="F3552">
        <v>0.1</v>
      </c>
      <c r="G3552">
        <v>5737497.1500000004</v>
      </c>
      <c r="H3552">
        <v>1460185.6500000001</v>
      </c>
      <c r="I3552">
        <v>9</v>
      </c>
      <c r="J3552" t="s">
        <v>26</v>
      </c>
      <c r="K3552" t="str">
        <f>VLOOKUP(C3552,Customer!$A$2:$F$793,2,FALSE)</f>
        <v>France</v>
      </c>
      <c r="L3552" t="str">
        <f>VLOOKUP($C3552,Customer!$A$2:$F$793,3,FALSE)</f>
        <v>Languedoc-Roussillon-Midi-Pyrénées</v>
      </c>
      <c r="M3552" t="str">
        <f>VLOOKUP($C3552,Customer!$A$2:$F$793,4,FALSE)</f>
        <v>Lattes</v>
      </c>
      <c r="N3552" t="str">
        <f>VLOOKUP($C3552,Customer!$A$2:$F$793,5,FALSE)</f>
        <v>Central</v>
      </c>
      <c r="O3552" t="str">
        <f>VLOOKUP($C3552,Customer!$A$2:$F$793,6,FALSE)</f>
        <v>Consumer</v>
      </c>
      <c r="P3552" t="str">
        <f>VLOOKUP(E3552,Product!$B$2:$C$1811,2,FALSE)</f>
        <v>Office Supplies</v>
      </c>
      <c r="Q3552" t="str">
        <f>VLOOKUP(E3552,CHOOSE({1,2},Product!$B$2:$B$1811,Product!$A$2:$A$1811),2,FALSE)</f>
        <v>Storage</v>
      </c>
      <c r="R3552" t="str">
        <f t="shared" si="55"/>
        <v>AZ</v>
      </c>
    </row>
    <row r="3553" spans="1:18" x14ac:dyDescent="0.25">
      <c r="A3553" t="s">
        <v>4444</v>
      </c>
      <c r="B3553" s="35">
        <v>44245</v>
      </c>
      <c r="C3553" t="s">
        <v>170</v>
      </c>
      <c r="D3553" t="s">
        <v>24</v>
      </c>
      <c r="E3553" t="s">
        <v>1507</v>
      </c>
      <c r="F3553">
        <v>0</v>
      </c>
      <c r="G3553">
        <v>825963.6</v>
      </c>
      <c r="H3553">
        <v>88496.1</v>
      </c>
      <c r="I3553">
        <v>14</v>
      </c>
      <c r="J3553" t="s">
        <v>22</v>
      </c>
      <c r="K3553" t="str">
        <f>VLOOKUP(C3553,Customer!$A$2:$F$793,2,FALSE)</f>
        <v>Netherlands</v>
      </c>
      <c r="L3553" t="str">
        <f>VLOOKUP($C3553,Customer!$A$2:$F$793,3,FALSE)</f>
        <v>Overijssel</v>
      </c>
      <c r="M3553" t="str">
        <f>VLOOKUP($C3553,Customer!$A$2:$F$793,4,FALSE)</f>
        <v>Almelo</v>
      </c>
      <c r="N3553" t="str">
        <f>VLOOKUP($C3553,Customer!$A$2:$F$793,5,FALSE)</f>
        <v>Central</v>
      </c>
      <c r="O3553" t="str">
        <f>VLOOKUP($C3553,Customer!$A$2:$F$793,6,FALSE)</f>
        <v>Corporate</v>
      </c>
      <c r="P3553" t="str">
        <f>VLOOKUP(E3553,Product!$B$2:$C$1811,2,FALSE)</f>
        <v>Office Supplies</v>
      </c>
      <c r="Q3553" t="str">
        <f>VLOOKUP(E3553,CHOOSE({1,2},Product!$B$2:$B$1811,Product!$A$2:$A$1811),2,FALSE)</f>
        <v>Binders</v>
      </c>
      <c r="R3553" t="str">
        <f t="shared" si="55"/>
        <v>AZ</v>
      </c>
    </row>
    <row r="3554" spans="1:18" x14ac:dyDescent="0.25">
      <c r="A3554" t="s">
        <v>4444</v>
      </c>
      <c r="B3554" s="35">
        <v>44245</v>
      </c>
      <c r="C3554" t="s">
        <v>170</v>
      </c>
      <c r="D3554" t="s">
        <v>24</v>
      </c>
      <c r="E3554" t="s">
        <v>2124</v>
      </c>
      <c r="F3554">
        <v>0</v>
      </c>
      <c r="G3554">
        <v>1179948</v>
      </c>
      <c r="H3554">
        <v>29498.7</v>
      </c>
      <c r="I3554">
        <v>2</v>
      </c>
      <c r="J3554" t="s">
        <v>22</v>
      </c>
      <c r="K3554" t="str">
        <f>VLOOKUP(C3554,Customer!$A$2:$F$793,2,FALSE)</f>
        <v>Netherlands</v>
      </c>
      <c r="L3554" t="str">
        <f>VLOOKUP($C3554,Customer!$A$2:$F$793,3,FALSE)</f>
        <v>Overijssel</v>
      </c>
      <c r="M3554" t="str">
        <f>VLOOKUP($C3554,Customer!$A$2:$F$793,4,FALSE)</f>
        <v>Almelo</v>
      </c>
      <c r="N3554" t="str">
        <f>VLOOKUP($C3554,Customer!$A$2:$F$793,5,FALSE)</f>
        <v>Central</v>
      </c>
      <c r="O3554" t="str">
        <f>VLOOKUP($C3554,Customer!$A$2:$F$793,6,FALSE)</f>
        <v>Corporate</v>
      </c>
      <c r="P3554" t="str">
        <f>VLOOKUP(E3554,Product!$B$2:$C$1811,2,FALSE)</f>
        <v>Technology</v>
      </c>
      <c r="Q3554" t="str">
        <f>VLOOKUP(E3554,CHOOSE({1,2},Product!$B$2:$B$1811,Product!$A$2:$A$1811),2,FALSE)</f>
        <v>Accessories</v>
      </c>
      <c r="R3554" t="str">
        <f t="shared" si="55"/>
        <v>AZ</v>
      </c>
    </row>
    <row r="3555" spans="1:18" x14ac:dyDescent="0.25">
      <c r="A3555" t="s">
        <v>4445</v>
      </c>
      <c r="B3555" s="35">
        <v>44246</v>
      </c>
      <c r="C3555" t="s">
        <v>1496</v>
      </c>
      <c r="D3555" t="s">
        <v>20</v>
      </c>
      <c r="E3555" t="s">
        <v>2178</v>
      </c>
      <c r="F3555">
        <v>0</v>
      </c>
      <c r="G3555">
        <v>2094407.7</v>
      </c>
      <c r="H3555">
        <v>1032454.5</v>
      </c>
      <c r="I3555">
        <v>5</v>
      </c>
      <c r="J3555" t="s">
        <v>22</v>
      </c>
      <c r="K3555" t="str">
        <f>VLOOKUP(C3555,Customer!$A$2:$F$793,2,FALSE)</f>
        <v>Austria</v>
      </c>
      <c r="L3555" t="str">
        <f>VLOOKUP($C3555,Customer!$A$2:$F$793,3,FALSE)</f>
        <v>Styria</v>
      </c>
      <c r="M3555" t="str">
        <f>VLOOKUP($C3555,Customer!$A$2:$F$793,4,FALSE)</f>
        <v>Graz</v>
      </c>
      <c r="N3555" t="str">
        <f>VLOOKUP($C3555,Customer!$A$2:$F$793,5,FALSE)</f>
        <v>Central</v>
      </c>
      <c r="O3555" t="str">
        <f>VLOOKUP($C3555,Customer!$A$2:$F$793,6,FALSE)</f>
        <v>Corporate</v>
      </c>
      <c r="P3555" t="str">
        <f>VLOOKUP(E3555,Product!$B$2:$C$1811,2,FALSE)</f>
        <v>Office Supplies</v>
      </c>
      <c r="Q3555" t="str">
        <f>VLOOKUP(E3555,CHOOSE({1,2},Product!$B$2:$B$1811,Product!$A$2:$A$1811),2,FALSE)</f>
        <v>Envelopes</v>
      </c>
      <c r="R3555" t="str">
        <f t="shared" si="55"/>
        <v>AZ</v>
      </c>
    </row>
    <row r="3556" spans="1:18" x14ac:dyDescent="0.25">
      <c r="A3556" t="s">
        <v>4445</v>
      </c>
      <c r="B3556" s="35">
        <v>44246</v>
      </c>
      <c r="C3556" t="s">
        <v>1496</v>
      </c>
      <c r="D3556" t="s">
        <v>20</v>
      </c>
      <c r="E3556" t="s">
        <v>964</v>
      </c>
      <c r="F3556">
        <v>0</v>
      </c>
      <c r="G3556">
        <v>1061953.2</v>
      </c>
      <c r="H3556">
        <v>235989.6</v>
      </c>
      <c r="I3556">
        <v>3</v>
      </c>
      <c r="J3556" t="s">
        <v>22</v>
      </c>
      <c r="K3556" t="str">
        <f>VLOOKUP(C3556,Customer!$A$2:$F$793,2,FALSE)</f>
        <v>Austria</v>
      </c>
      <c r="L3556" t="str">
        <f>VLOOKUP($C3556,Customer!$A$2:$F$793,3,FALSE)</f>
        <v>Styria</v>
      </c>
      <c r="M3556" t="str">
        <f>VLOOKUP($C3556,Customer!$A$2:$F$793,4,FALSE)</f>
        <v>Graz</v>
      </c>
      <c r="N3556" t="str">
        <f>VLOOKUP($C3556,Customer!$A$2:$F$793,5,FALSE)</f>
        <v>Central</v>
      </c>
      <c r="O3556" t="str">
        <f>VLOOKUP($C3556,Customer!$A$2:$F$793,6,FALSE)</f>
        <v>Corporate</v>
      </c>
      <c r="P3556" t="str">
        <f>VLOOKUP(E3556,Product!$B$2:$C$1811,2,FALSE)</f>
        <v>Office Supplies</v>
      </c>
      <c r="Q3556" t="str">
        <f>VLOOKUP(E3556,CHOOSE({1,2},Product!$B$2:$B$1811,Product!$A$2:$A$1811),2,FALSE)</f>
        <v>Supplies</v>
      </c>
      <c r="R3556" t="str">
        <f t="shared" si="55"/>
        <v>AZ</v>
      </c>
    </row>
    <row r="3557" spans="1:18" x14ac:dyDescent="0.25">
      <c r="A3557" t="s">
        <v>4446</v>
      </c>
      <c r="B3557" s="35">
        <v>44246</v>
      </c>
      <c r="C3557" t="s">
        <v>895</v>
      </c>
      <c r="D3557" t="s">
        <v>24</v>
      </c>
      <c r="E3557" t="s">
        <v>2179</v>
      </c>
      <c r="F3557">
        <v>0</v>
      </c>
      <c r="G3557">
        <v>1755172.6500000001</v>
      </c>
      <c r="H3557">
        <v>781715.55</v>
      </c>
      <c r="I3557">
        <v>5</v>
      </c>
      <c r="J3557" t="s">
        <v>26</v>
      </c>
      <c r="K3557" t="str">
        <f>VLOOKUP(C3557,Customer!$A$2:$F$793,2,FALSE)</f>
        <v>Germany</v>
      </c>
      <c r="L3557" t="str">
        <f>VLOOKUP($C3557,Customer!$A$2:$F$793,3,FALSE)</f>
        <v>North Rhine-Westphalia</v>
      </c>
      <c r="M3557" t="str">
        <f>VLOOKUP($C3557,Customer!$A$2:$F$793,4,FALSE)</f>
        <v>Cologne</v>
      </c>
      <c r="N3557" t="str">
        <f>VLOOKUP($C3557,Customer!$A$2:$F$793,5,FALSE)</f>
        <v>Central</v>
      </c>
      <c r="O3557" t="str">
        <f>VLOOKUP($C3557,Customer!$A$2:$F$793,6,FALSE)</f>
        <v>Home Office</v>
      </c>
      <c r="P3557" t="str">
        <f>VLOOKUP(E3557,Product!$B$2:$C$1811,2,FALSE)</f>
        <v>Office Supplies</v>
      </c>
      <c r="Q3557" t="str">
        <f>VLOOKUP(E3557,CHOOSE({1,2},Product!$B$2:$B$1811,Product!$A$2:$A$1811),2,FALSE)</f>
        <v>Paper</v>
      </c>
      <c r="R3557" t="str">
        <f t="shared" si="55"/>
        <v>AZ</v>
      </c>
    </row>
    <row r="3558" spans="1:18" x14ac:dyDescent="0.25">
      <c r="A3558" t="s">
        <v>4446</v>
      </c>
      <c r="B3558" s="35">
        <v>44246</v>
      </c>
      <c r="C3558" t="s">
        <v>895</v>
      </c>
      <c r="D3558" t="s">
        <v>24</v>
      </c>
      <c r="E3558" t="s">
        <v>401</v>
      </c>
      <c r="F3558">
        <v>0.1</v>
      </c>
      <c r="G3558">
        <v>13141670.85</v>
      </c>
      <c r="H3558">
        <v>0</v>
      </c>
      <c r="I3558">
        <v>5</v>
      </c>
      <c r="J3558" t="s">
        <v>22</v>
      </c>
      <c r="K3558" t="str">
        <f>VLOOKUP(C3558,Customer!$A$2:$F$793,2,FALSE)</f>
        <v>Germany</v>
      </c>
      <c r="L3558" t="str">
        <f>VLOOKUP($C3558,Customer!$A$2:$F$793,3,FALSE)</f>
        <v>North Rhine-Westphalia</v>
      </c>
      <c r="M3558" t="str">
        <f>VLOOKUP($C3558,Customer!$A$2:$F$793,4,FALSE)</f>
        <v>Cologne</v>
      </c>
      <c r="N3558" t="str">
        <f>VLOOKUP($C3558,Customer!$A$2:$F$793,5,FALSE)</f>
        <v>Central</v>
      </c>
      <c r="O3558" t="str">
        <f>VLOOKUP($C3558,Customer!$A$2:$F$793,6,FALSE)</f>
        <v>Home Office</v>
      </c>
      <c r="P3558" t="str">
        <f>VLOOKUP(E3558,Product!$B$2:$C$1811,2,FALSE)</f>
        <v>Office Supplies</v>
      </c>
      <c r="Q3558" t="str">
        <f>VLOOKUP(E3558,CHOOSE({1,2},Product!$B$2:$B$1811,Product!$A$2:$A$1811),2,FALSE)</f>
        <v>Storage</v>
      </c>
      <c r="R3558" t="str">
        <f t="shared" si="55"/>
        <v>AZ</v>
      </c>
    </row>
    <row r="3559" spans="1:18" x14ac:dyDescent="0.25">
      <c r="A3559" t="s">
        <v>4446</v>
      </c>
      <c r="B3559" s="35">
        <v>44246</v>
      </c>
      <c r="C3559" t="s">
        <v>895</v>
      </c>
      <c r="D3559" t="s">
        <v>24</v>
      </c>
      <c r="E3559" t="s">
        <v>1604</v>
      </c>
      <c r="F3559">
        <v>0.15</v>
      </c>
      <c r="G3559">
        <v>4837786.8</v>
      </c>
      <c r="H3559">
        <v>516227.25</v>
      </c>
      <c r="I3559">
        <v>2</v>
      </c>
      <c r="J3559" t="s">
        <v>26</v>
      </c>
      <c r="K3559" t="str">
        <f>VLOOKUP(C3559,Customer!$A$2:$F$793,2,FALSE)</f>
        <v>Germany</v>
      </c>
      <c r="L3559" t="str">
        <f>VLOOKUP($C3559,Customer!$A$2:$F$793,3,FALSE)</f>
        <v>North Rhine-Westphalia</v>
      </c>
      <c r="M3559" t="str">
        <f>VLOOKUP($C3559,Customer!$A$2:$F$793,4,FALSE)</f>
        <v>Cologne</v>
      </c>
      <c r="N3559" t="str">
        <f>VLOOKUP($C3559,Customer!$A$2:$F$793,5,FALSE)</f>
        <v>Central</v>
      </c>
      <c r="O3559" t="str">
        <f>VLOOKUP($C3559,Customer!$A$2:$F$793,6,FALSE)</f>
        <v>Home Office</v>
      </c>
      <c r="P3559" t="str">
        <f>VLOOKUP(E3559,Product!$B$2:$C$1811,2,FALSE)</f>
        <v>Technology</v>
      </c>
      <c r="Q3559" t="str">
        <f>VLOOKUP(E3559,CHOOSE({1,2},Product!$B$2:$B$1811,Product!$A$2:$A$1811),2,FALSE)</f>
        <v>Copiers</v>
      </c>
      <c r="R3559" t="str">
        <f t="shared" si="55"/>
        <v>AZ</v>
      </c>
    </row>
    <row r="3560" spans="1:18" x14ac:dyDescent="0.25">
      <c r="A3560" t="s">
        <v>4446</v>
      </c>
      <c r="B3560" s="35">
        <v>44246</v>
      </c>
      <c r="C3560" t="s">
        <v>895</v>
      </c>
      <c r="D3560" t="s">
        <v>24</v>
      </c>
      <c r="E3560" t="s">
        <v>2180</v>
      </c>
      <c r="F3560">
        <v>0.15</v>
      </c>
      <c r="G3560">
        <v>4837786.8</v>
      </c>
      <c r="H3560">
        <v>221240.25</v>
      </c>
      <c r="I3560">
        <v>2</v>
      </c>
      <c r="J3560" t="s">
        <v>22</v>
      </c>
      <c r="K3560" t="str">
        <f>VLOOKUP(C3560,Customer!$A$2:$F$793,2,FALSE)</f>
        <v>Germany</v>
      </c>
      <c r="L3560" t="str">
        <f>VLOOKUP($C3560,Customer!$A$2:$F$793,3,FALSE)</f>
        <v>North Rhine-Westphalia</v>
      </c>
      <c r="M3560" t="str">
        <f>VLOOKUP($C3560,Customer!$A$2:$F$793,4,FALSE)</f>
        <v>Cologne</v>
      </c>
      <c r="N3560" t="str">
        <f>VLOOKUP($C3560,Customer!$A$2:$F$793,5,FALSE)</f>
        <v>Central</v>
      </c>
      <c r="O3560" t="str">
        <f>VLOOKUP($C3560,Customer!$A$2:$F$793,6,FALSE)</f>
        <v>Home Office</v>
      </c>
      <c r="P3560" t="str">
        <f>VLOOKUP(E3560,Product!$B$2:$C$1811,2,FALSE)</f>
        <v>Technology</v>
      </c>
      <c r="Q3560" t="str">
        <f>VLOOKUP(E3560,CHOOSE({1,2},Product!$B$2:$B$1811,Product!$A$2:$A$1811),2,FALSE)</f>
        <v>Copiers</v>
      </c>
      <c r="R3560" t="str">
        <f t="shared" si="55"/>
        <v>AZ</v>
      </c>
    </row>
    <row r="3561" spans="1:18" x14ac:dyDescent="0.25">
      <c r="A3561" t="s">
        <v>4447</v>
      </c>
      <c r="B3561" s="35">
        <v>44246</v>
      </c>
      <c r="C3561" t="s">
        <v>311</v>
      </c>
      <c r="D3561" t="s">
        <v>24</v>
      </c>
      <c r="E3561" t="s">
        <v>714</v>
      </c>
      <c r="F3561">
        <v>0</v>
      </c>
      <c r="G3561">
        <v>884961</v>
      </c>
      <c r="H3561">
        <v>324485.7</v>
      </c>
      <c r="I3561">
        <v>4</v>
      </c>
      <c r="J3561" t="s">
        <v>26</v>
      </c>
      <c r="K3561" t="str">
        <f>VLOOKUP(C3561,Customer!$A$2:$F$793,2,FALSE)</f>
        <v>Germany</v>
      </c>
      <c r="L3561" t="str">
        <f>VLOOKUP($C3561,Customer!$A$2:$F$793,3,FALSE)</f>
        <v>Mecklenburg-Vorpommern</v>
      </c>
      <c r="M3561" t="str">
        <f>VLOOKUP($C3561,Customer!$A$2:$F$793,4,FALSE)</f>
        <v>Stralsund</v>
      </c>
      <c r="N3561" t="str">
        <f>VLOOKUP($C3561,Customer!$A$2:$F$793,5,FALSE)</f>
        <v>Central</v>
      </c>
      <c r="O3561" t="str">
        <f>VLOOKUP($C3561,Customer!$A$2:$F$793,6,FALSE)</f>
        <v>Home Office</v>
      </c>
      <c r="P3561" t="str">
        <f>VLOOKUP(E3561,Product!$B$2:$C$1811,2,FALSE)</f>
        <v>Office Supplies</v>
      </c>
      <c r="Q3561" t="str">
        <f>VLOOKUP(E3561,CHOOSE({1,2},Product!$B$2:$B$1811,Product!$A$2:$A$1811),2,FALSE)</f>
        <v>Art</v>
      </c>
      <c r="R3561" t="str">
        <f t="shared" si="55"/>
        <v>AZ</v>
      </c>
    </row>
    <row r="3562" spans="1:18" x14ac:dyDescent="0.25">
      <c r="A3562" t="s">
        <v>4447</v>
      </c>
      <c r="B3562" s="35">
        <v>44246</v>
      </c>
      <c r="C3562" t="s">
        <v>311</v>
      </c>
      <c r="D3562" t="s">
        <v>24</v>
      </c>
      <c r="E3562" t="s">
        <v>682</v>
      </c>
      <c r="F3562">
        <v>0.15</v>
      </c>
      <c r="G3562">
        <v>3864329.7</v>
      </c>
      <c r="H3562">
        <v>-176992.2</v>
      </c>
      <c r="I3562">
        <v>1</v>
      </c>
      <c r="J3562" t="s">
        <v>26</v>
      </c>
      <c r="K3562" t="str">
        <f>VLOOKUP(C3562,Customer!$A$2:$F$793,2,FALSE)</f>
        <v>Germany</v>
      </c>
      <c r="L3562" t="str">
        <f>VLOOKUP($C3562,Customer!$A$2:$F$793,3,FALSE)</f>
        <v>Mecklenburg-Vorpommern</v>
      </c>
      <c r="M3562" t="str">
        <f>VLOOKUP($C3562,Customer!$A$2:$F$793,4,FALSE)</f>
        <v>Stralsund</v>
      </c>
      <c r="N3562" t="str">
        <f>VLOOKUP($C3562,Customer!$A$2:$F$793,5,FALSE)</f>
        <v>Central</v>
      </c>
      <c r="O3562" t="str">
        <f>VLOOKUP($C3562,Customer!$A$2:$F$793,6,FALSE)</f>
        <v>Home Office</v>
      </c>
      <c r="P3562" t="str">
        <f>VLOOKUP(E3562,Product!$B$2:$C$1811,2,FALSE)</f>
        <v>Technology</v>
      </c>
      <c r="Q3562" t="str">
        <f>VLOOKUP(E3562,CHOOSE({1,2},Product!$B$2:$B$1811,Product!$A$2:$A$1811),2,FALSE)</f>
        <v>Machines</v>
      </c>
      <c r="R3562" t="str">
        <f t="shared" si="55"/>
        <v>AZ</v>
      </c>
    </row>
    <row r="3563" spans="1:18" x14ac:dyDescent="0.25">
      <c r="A3563" t="s">
        <v>4447</v>
      </c>
      <c r="B3563" s="35">
        <v>44246</v>
      </c>
      <c r="C3563" t="s">
        <v>311</v>
      </c>
      <c r="D3563" t="s">
        <v>24</v>
      </c>
      <c r="E3563" t="s">
        <v>2181</v>
      </c>
      <c r="F3563">
        <v>0.15</v>
      </c>
      <c r="G3563">
        <v>6607708.7999999998</v>
      </c>
      <c r="H3563">
        <v>-781715.55</v>
      </c>
      <c r="I3563">
        <v>3</v>
      </c>
      <c r="J3563" t="s">
        <v>22</v>
      </c>
      <c r="K3563" t="str">
        <f>VLOOKUP(C3563,Customer!$A$2:$F$793,2,FALSE)</f>
        <v>Germany</v>
      </c>
      <c r="L3563" t="str">
        <f>VLOOKUP($C3563,Customer!$A$2:$F$793,3,FALSE)</f>
        <v>Mecklenburg-Vorpommern</v>
      </c>
      <c r="M3563" t="str">
        <f>VLOOKUP($C3563,Customer!$A$2:$F$793,4,FALSE)</f>
        <v>Stralsund</v>
      </c>
      <c r="N3563" t="str">
        <f>VLOOKUP($C3563,Customer!$A$2:$F$793,5,FALSE)</f>
        <v>Central</v>
      </c>
      <c r="O3563" t="str">
        <f>VLOOKUP($C3563,Customer!$A$2:$F$793,6,FALSE)</f>
        <v>Home Office</v>
      </c>
      <c r="P3563" t="str">
        <f>VLOOKUP(E3563,Product!$B$2:$C$1811,2,FALSE)</f>
        <v>Technology</v>
      </c>
      <c r="Q3563" t="str">
        <f>VLOOKUP(E3563,CHOOSE({1,2},Product!$B$2:$B$1811,Product!$A$2:$A$1811),2,FALSE)</f>
        <v>Machines</v>
      </c>
      <c r="R3563" t="str">
        <f t="shared" si="55"/>
        <v>AZ</v>
      </c>
    </row>
    <row r="3564" spans="1:18" x14ac:dyDescent="0.25">
      <c r="A3564" t="s">
        <v>4448</v>
      </c>
      <c r="B3564" s="35">
        <v>44247</v>
      </c>
      <c r="C3564" t="s">
        <v>2148</v>
      </c>
      <c r="D3564" t="s">
        <v>24</v>
      </c>
      <c r="E3564" t="s">
        <v>254</v>
      </c>
      <c r="F3564">
        <v>0</v>
      </c>
      <c r="G3564">
        <v>1430686.95</v>
      </c>
      <c r="H3564">
        <v>545725.95000000007</v>
      </c>
      <c r="I3564">
        <v>3</v>
      </c>
      <c r="J3564" t="s">
        <v>22</v>
      </c>
      <c r="K3564" t="str">
        <f>VLOOKUP(C3564,Customer!$A$2:$F$793,2,FALSE)</f>
        <v>Spain</v>
      </c>
      <c r="L3564" t="str">
        <f>VLOOKUP($C3564,Customer!$A$2:$F$793,3,FALSE)</f>
        <v>Castile and León</v>
      </c>
      <c r="M3564" t="str">
        <f>VLOOKUP($C3564,Customer!$A$2:$F$793,4,FALSE)</f>
        <v>Palencia</v>
      </c>
      <c r="N3564" t="str">
        <f>VLOOKUP($C3564,Customer!$A$2:$F$793,5,FALSE)</f>
        <v>South</v>
      </c>
      <c r="O3564" t="str">
        <f>VLOOKUP($C3564,Customer!$A$2:$F$793,6,FALSE)</f>
        <v>Consumer</v>
      </c>
      <c r="P3564" t="str">
        <f>VLOOKUP(E3564,Product!$B$2:$C$1811,2,FALSE)</f>
        <v>Office Supplies</v>
      </c>
      <c r="Q3564" t="str">
        <f>VLOOKUP(E3564,CHOOSE({1,2},Product!$B$2:$B$1811,Product!$A$2:$A$1811),2,FALSE)</f>
        <v>Art</v>
      </c>
      <c r="R3564" t="str">
        <f t="shared" si="55"/>
        <v>AZ</v>
      </c>
    </row>
    <row r="3565" spans="1:18" x14ac:dyDescent="0.25">
      <c r="A3565" t="s">
        <v>4448</v>
      </c>
      <c r="B3565" s="35">
        <v>44247</v>
      </c>
      <c r="C3565" t="s">
        <v>2148</v>
      </c>
      <c r="D3565" t="s">
        <v>24</v>
      </c>
      <c r="E3565" t="s">
        <v>387</v>
      </c>
      <c r="F3565">
        <v>0</v>
      </c>
      <c r="G3565">
        <v>796464.9</v>
      </c>
      <c r="H3565">
        <v>58997.4</v>
      </c>
      <c r="I3565">
        <v>3</v>
      </c>
      <c r="J3565" t="s">
        <v>22</v>
      </c>
      <c r="K3565" t="str">
        <f>VLOOKUP(C3565,Customer!$A$2:$F$793,2,FALSE)</f>
        <v>Spain</v>
      </c>
      <c r="L3565" t="str">
        <f>VLOOKUP($C3565,Customer!$A$2:$F$793,3,FALSE)</f>
        <v>Castile and León</v>
      </c>
      <c r="M3565" t="str">
        <f>VLOOKUP($C3565,Customer!$A$2:$F$793,4,FALSE)</f>
        <v>Palencia</v>
      </c>
      <c r="N3565" t="str">
        <f>VLOOKUP($C3565,Customer!$A$2:$F$793,5,FALSE)</f>
        <v>South</v>
      </c>
      <c r="O3565" t="str">
        <f>VLOOKUP($C3565,Customer!$A$2:$F$793,6,FALSE)</f>
        <v>Consumer</v>
      </c>
      <c r="P3565" t="str">
        <f>VLOOKUP(E3565,Product!$B$2:$C$1811,2,FALSE)</f>
        <v>Office Supplies</v>
      </c>
      <c r="Q3565" t="str">
        <f>VLOOKUP(E3565,CHOOSE({1,2},Product!$B$2:$B$1811,Product!$A$2:$A$1811),2,FALSE)</f>
        <v>Art</v>
      </c>
      <c r="R3565" t="str">
        <f t="shared" si="55"/>
        <v>AZ</v>
      </c>
    </row>
    <row r="3566" spans="1:18" x14ac:dyDescent="0.25">
      <c r="A3566" t="s">
        <v>4448</v>
      </c>
      <c r="B3566" s="35">
        <v>44247</v>
      </c>
      <c r="C3566" t="s">
        <v>2148</v>
      </c>
      <c r="D3566" t="s">
        <v>24</v>
      </c>
      <c r="E3566" t="s">
        <v>165</v>
      </c>
      <c r="F3566">
        <v>0</v>
      </c>
      <c r="G3566">
        <v>707968.8</v>
      </c>
      <c r="H3566">
        <v>73746.75</v>
      </c>
      <c r="I3566">
        <v>3</v>
      </c>
      <c r="J3566" t="s">
        <v>26</v>
      </c>
      <c r="K3566" t="str">
        <f>VLOOKUP(C3566,Customer!$A$2:$F$793,2,FALSE)</f>
        <v>Spain</v>
      </c>
      <c r="L3566" t="str">
        <f>VLOOKUP($C3566,Customer!$A$2:$F$793,3,FALSE)</f>
        <v>Castile and León</v>
      </c>
      <c r="M3566" t="str">
        <f>VLOOKUP($C3566,Customer!$A$2:$F$793,4,FALSE)</f>
        <v>Palencia</v>
      </c>
      <c r="N3566" t="str">
        <f>VLOOKUP($C3566,Customer!$A$2:$F$793,5,FALSE)</f>
        <v>South</v>
      </c>
      <c r="O3566" t="str">
        <f>VLOOKUP($C3566,Customer!$A$2:$F$793,6,FALSE)</f>
        <v>Consumer</v>
      </c>
      <c r="P3566" t="str">
        <f>VLOOKUP(E3566,Product!$B$2:$C$1811,2,FALSE)</f>
        <v>Office Supplies</v>
      </c>
      <c r="Q3566" t="str">
        <f>VLOOKUP(E3566,CHOOSE({1,2},Product!$B$2:$B$1811,Product!$A$2:$A$1811),2,FALSE)</f>
        <v>Fasteners</v>
      </c>
      <c r="R3566" t="str">
        <f t="shared" si="55"/>
        <v>AZ</v>
      </c>
    </row>
    <row r="3567" spans="1:18" x14ac:dyDescent="0.25">
      <c r="A3567" t="s">
        <v>4448</v>
      </c>
      <c r="B3567" s="35">
        <v>44247</v>
      </c>
      <c r="C3567" t="s">
        <v>2148</v>
      </c>
      <c r="D3567" t="s">
        <v>24</v>
      </c>
      <c r="E3567" t="s">
        <v>979</v>
      </c>
      <c r="F3567">
        <v>0</v>
      </c>
      <c r="G3567">
        <v>2271399.9</v>
      </c>
      <c r="H3567">
        <v>678470.1</v>
      </c>
      <c r="I3567">
        <v>5</v>
      </c>
      <c r="J3567" t="s">
        <v>26</v>
      </c>
      <c r="K3567" t="str">
        <f>VLOOKUP(C3567,Customer!$A$2:$F$793,2,FALSE)</f>
        <v>Spain</v>
      </c>
      <c r="L3567" t="str">
        <f>VLOOKUP($C3567,Customer!$A$2:$F$793,3,FALSE)</f>
        <v>Castile and León</v>
      </c>
      <c r="M3567" t="str">
        <f>VLOOKUP($C3567,Customer!$A$2:$F$793,4,FALSE)</f>
        <v>Palencia</v>
      </c>
      <c r="N3567" t="str">
        <f>VLOOKUP($C3567,Customer!$A$2:$F$793,5,FALSE)</f>
        <v>South</v>
      </c>
      <c r="O3567" t="str">
        <f>VLOOKUP($C3567,Customer!$A$2:$F$793,6,FALSE)</f>
        <v>Consumer</v>
      </c>
      <c r="P3567" t="str">
        <f>VLOOKUP(E3567,Product!$B$2:$C$1811,2,FALSE)</f>
        <v>Technology</v>
      </c>
      <c r="Q3567" t="str">
        <f>VLOOKUP(E3567,CHOOSE({1,2},Product!$B$2:$B$1811,Product!$A$2:$A$1811),2,FALSE)</f>
        <v>Accessories</v>
      </c>
      <c r="R3567" t="str">
        <f t="shared" si="55"/>
        <v>AZ</v>
      </c>
    </row>
    <row r="3568" spans="1:18" x14ac:dyDescent="0.25">
      <c r="A3568" t="s">
        <v>4448</v>
      </c>
      <c r="B3568" s="35">
        <v>44247</v>
      </c>
      <c r="C3568" t="s">
        <v>2148</v>
      </c>
      <c r="D3568" t="s">
        <v>24</v>
      </c>
      <c r="E3568" t="s">
        <v>828</v>
      </c>
      <c r="F3568">
        <v>0.15</v>
      </c>
      <c r="G3568">
        <v>6179977.6500000004</v>
      </c>
      <c r="H3568">
        <v>-648971.4</v>
      </c>
      <c r="I3568">
        <v>4</v>
      </c>
      <c r="J3568" t="s">
        <v>22</v>
      </c>
      <c r="K3568" t="str">
        <f>VLOOKUP(C3568,Customer!$A$2:$F$793,2,FALSE)</f>
        <v>Spain</v>
      </c>
      <c r="L3568" t="str">
        <f>VLOOKUP($C3568,Customer!$A$2:$F$793,3,FALSE)</f>
        <v>Castile and León</v>
      </c>
      <c r="M3568" t="str">
        <f>VLOOKUP($C3568,Customer!$A$2:$F$793,4,FALSE)</f>
        <v>Palencia</v>
      </c>
      <c r="N3568" t="str">
        <f>VLOOKUP($C3568,Customer!$A$2:$F$793,5,FALSE)</f>
        <v>South</v>
      </c>
      <c r="O3568" t="str">
        <f>VLOOKUP($C3568,Customer!$A$2:$F$793,6,FALSE)</f>
        <v>Consumer</v>
      </c>
      <c r="P3568" t="str">
        <f>VLOOKUP(E3568,Product!$B$2:$C$1811,2,FALSE)</f>
        <v>Technology</v>
      </c>
      <c r="Q3568" t="str">
        <f>VLOOKUP(E3568,CHOOSE({1,2},Product!$B$2:$B$1811,Product!$A$2:$A$1811),2,FALSE)</f>
        <v>Phones</v>
      </c>
      <c r="R3568" t="str">
        <f t="shared" si="55"/>
        <v>AZ</v>
      </c>
    </row>
    <row r="3569" spans="1:18" x14ac:dyDescent="0.25">
      <c r="A3569" t="s">
        <v>4449</v>
      </c>
      <c r="B3569" s="35">
        <v>44247</v>
      </c>
      <c r="C3569" t="s">
        <v>1411</v>
      </c>
      <c r="D3569" t="s">
        <v>20</v>
      </c>
      <c r="E3569" t="s">
        <v>2182</v>
      </c>
      <c r="F3569">
        <v>0</v>
      </c>
      <c r="G3569">
        <v>19882123.800000001</v>
      </c>
      <c r="H3569">
        <v>6563460.75</v>
      </c>
      <c r="I3569">
        <v>7</v>
      </c>
      <c r="J3569" t="s">
        <v>26</v>
      </c>
      <c r="K3569" t="str">
        <f>VLOOKUP(C3569,Customer!$A$2:$F$793,2,FALSE)</f>
        <v>Italy</v>
      </c>
      <c r="L3569" t="str">
        <f>VLOOKUP($C3569,Customer!$A$2:$F$793,3,FALSE)</f>
        <v>Veneto</v>
      </c>
      <c r="M3569" t="str">
        <f>VLOOKUP($C3569,Customer!$A$2:$F$793,4,FALSE)</f>
        <v>Verona</v>
      </c>
      <c r="N3569" t="str">
        <f>VLOOKUP($C3569,Customer!$A$2:$F$793,5,FALSE)</f>
        <v>South</v>
      </c>
      <c r="O3569" t="str">
        <f>VLOOKUP($C3569,Customer!$A$2:$F$793,6,FALSE)</f>
        <v>Corporate</v>
      </c>
      <c r="P3569" t="str">
        <f>VLOOKUP(E3569,Product!$B$2:$C$1811,2,FALSE)</f>
        <v>Technology</v>
      </c>
      <c r="Q3569" t="str">
        <f>VLOOKUP(E3569,CHOOSE({1,2},Product!$B$2:$B$1811,Product!$A$2:$A$1811),2,FALSE)</f>
        <v>Copiers</v>
      </c>
      <c r="R3569" t="str">
        <f t="shared" si="55"/>
        <v>AZ</v>
      </c>
    </row>
    <row r="3570" spans="1:18" x14ac:dyDescent="0.25">
      <c r="A3570" t="s">
        <v>4450</v>
      </c>
      <c r="B3570" s="35">
        <v>44248</v>
      </c>
      <c r="C3570" t="s">
        <v>1901</v>
      </c>
      <c r="D3570" t="s">
        <v>20</v>
      </c>
      <c r="E3570" t="s">
        <v>285</v>
      </c>
      <c r="F3570">
        <v>0</v>
      </c>
      <c r="G3570">
        <v>707968.8</v>
      </c>
      <c r="H3570">
        <v>29498.7</v>
      </c>
      <c r="I3570">
        <v>3</v>
      </c>
      <c r="J3570" t="s">
        <v>22</v>
      </c>
      <c r="K3570" t="str">
        <f>VLOOKUP(C3570,Customer!$A$2:$F$793,2,FALSE)</f>
        <v>Germany</v>
      </c>
      <c r="L3570" t="str">
        <f>VLOOKUP($C3570,Customer!$A$2:$F$793,3,FALSE)</f>
        <v>Baden-Württemberg</v>
      </c>
      <c r="M3570" t="str">
        <f>VLOOKUP($C3570,Customer!$A$2:$F$793,4,FALSE)</f>
        <v>Waiblingen</v>
      </c>
      <c r="N3570" t="str">
        <f>VLOOKUP($C3570,Customer!$A$2:$F$793,5,FALSE)</f>
        <v>Central</v>
      </c>
      <c r="O3570" t="str">
        <f>VLOOKUP($C3570,Customer!$A$2:$F$793,6,FALSE)</f>
        <v>Corporate</v>
      </c>
      <c r="P3570" t="str">
        <f>VLOOKUP(E3570,Product!$B$2:$C$1811,2,FALSE)</f>
        <v>Office Supplies</v>
      </c>
      <c r="Q3570" t="str">
        <f>VLOOKUP(E3570,CHOOSE({1,2},Product!$B$2:$B$1811,Product!$A$2:$A$1811),2,FALSE)</f>
        <v>Art</v>
      </c>
      <c r="R3570" t="str">
        <f t="shared" si="55"/>
        <v>AZ</v>
      </c>
    </row>
    <row r="3571" spans="1:18" x14ac:dyDescent="0.25">
      <c r="A3571" t="s">
        <v>4450</v>
      </c>
      <c r="B3571" s="35">
        <v>44248</v>
      </c>
      <c r="C3571" t="s">
        <v>1901</v>
      </c>
      <c r="D3571" t="s">
        <v>20</v>
      </c>
      <c r="E3571" t="s">
        <v>1099</v>
      </c>
      <c r="F3571">
        <v>0</v>
      </c>
      <c r="G3571">
        <v>693219.45000000007</v>
      </c>
      <c r="H3571">
        <v>235989.6</v>
      </c>
      <c r="I3571">
        <v>2</v>
      </c>
      <c r="J3571" t="s">
        <v>22</v>
      </c>
      <c r="K3571" t="str">
        <f>VLOOKUP(C3571,Customer!$A$2:$F$793,2,FALSE)</f>
        <v>Germany</v>
      </c>
      <c r="L3571" t="str">
        <f>VLOOKUP($C3571,Customer!$A$2:$F$793,3,FALSE)</f>
        <v>Baden-Württemberg</v>
      </c>
      <c r="M3571" t="str">
        <f>VLOOKUP($C3571,Customer!$A$2:$F$793,4,FALSE)</f>
        <v>Waiblingen</v>
      </c>
      <c r="N3571" t="str">
        <f>VLOOKUP($C3571,Customer!$A$2:$F$793,5,FALSE)</f>
        <v>Central</v>
      </c>
      <c r="O3571" t="str">
        <f>VLOOKUP($C3571,Customer!$A$2:$F$793,6,FALSE)</f>
        <v>Corporate</v>
      </c>
      <c r="P3571" t="str">
        <f>VLOOKUP(E3571,Product!$B$2:$C$1811,2,FALSE)</f>
        <v>Office Supplies</v>
      </c>
      <c r="Q3571" t="str">
        <f>VLOOKUP(E3571,CHOOSE({1,2},Product!$B$2:$B$1811,Product!$A$2:$A$1811),2,FALSE)</f>
        <v>Art</v>
      </c>
      <c r="R3571" t="str">
        <f t="shared" si="55"/>
        <v>AZ</v>
      </c>
    </row>
    <row r="3572" spans="1:18" x14ac:dyDescent="0.25">
      <c r="A3572" t="s">
        <v>4450</v>
      </c>
      <c r="B3572" s="35">
        <v>44248</v>
      </c>
      <c r="C3572" t="s">
        <v>1901</v>
      </c>
      <c r="D3572" t="s">
        <v>20</v>
      </c>
      <c r="E3572" t="s">
        <v>82</v>
      </c>
      <c r="F3572">
        <v>0</v>
      </c>
      <c r="G3572">
        <v>796464.9</v>
      </c>
      <c r="H3572">
        <v>250738.95</v>
      </c>
      <c r="I3572">
        <v>4</v>
      </c>
      <c r="J3572" t="s">
        <v>22</v>
      </c>
      <c r="K3572" t="str">
        <f>VLOOKUP(C3572,Customer!$A$2:$F$793,2,FALSE)</f>
        <v>Germany</v>
      </c>
      <c r="L3572" t="str">
        <f>VLOOKUP($C3572,Customer!$A$2:$F$793,3,FALSE)</f>
        <v>Baden-Württemberg</v>
      </c>
      <c r="M3572" t="str">
        <f>VLOOKUP($C3572,Customer!$A$2:$F$793,4,FALSE)</f>
        <v>Waiblingen</v>
      </c>
      <c r="N3572" t="str">
        <f>VLOOKUP($C3572,Customer!$A$2:$F$793,5,FALSE)</f>
        <v>Central</v>
      </c>
      <c r="O3572" t="str">
        <f>VLOOKUP($C3572,Customer!$A$2:$F$793,6,FALSE)</f>
        <v>Corporate</v>
      </c>
      <c r="P3572" t="str">
        <f>VLOOKUP(E3572,Product!$B$2:$C$1811,2,FALSE)</f>
        <v>Office Supplies</v>
      </c>
      <c r="Q3572" t="str">
        <f>VLOOKUP(E3572,CHOOSE({1,2},Product!$B$2:$B$1811,Product!$A$2:$A$1811),2,FALSE)</f>
        <v>Fasteners</v>
      </c>
      <c r="R3572" t="str">
        <f t="shared" si="55"/>
        <v>AZ</v>
      </c>
    </row>
    <row r="3573" spans="1:18" x14ac:dyDescent="0.25">
      <c r="A3573" t="s">
        <v>4451</v>
      </c>
      <c r="B3573" s="35">
        <v>44249</v>
      </c>
      <c r="C3573" t="s">
        <v>1072</v>
      </c>
      <c r="D3573" t="s">
        <v>24</v>
      </c>
      <c r="E3573" t="s">
        <v>1001</v>
      </c>
      <c r="F3573">
        <v>0</v>
      </c>
      <c r="G3573">
        <v>4601797.2</v>
      </c>
      <c r="H3573">
        <v>2168154.4500000002</v>
      </c>
      <c r="I3573">
        <v>11</v>
      </c>
      <c r="J3573" t="s">
        <v>26</v>
      </c>
      <c r="K3573" t="str">
        <f>VLOOKUP(C3573,Customer!$A$2:$F$793,2,FALSE)</f>
        <v>Germany</v>
      </c>
      <c r="L3573" t="str">
        <f>VLOOKUP($C3573,Customer!$A$2:$F$793,3,FALSE)</f>
        <v>Berlin</v>
      </c>
      <c r="M3573" t="str">
        <f>VLOOKUP($C3573,Customer!$A$2:$F$793,4,FALSE)</f>
        <v>Berlin</v>
      </c>
      <c r="N3573" t="str">
        <f>VLOOKUP($C3573,Customer!$A$2:$F$793,5,FALSE)</f>
        <v>Central</v>
      </c>
      <c r="O3573" t="str">
        <f>VLOOKUP($C3573,Customer!$A$2:$F$793,6,FALSE)</f>
        <v>Consumer</v>
      </c>
      <c r="P3573" t="str">
        <f>VLOOKUP(E3573,Product!$B$2:$C$1811,2,FALSE)</f>
        <v>Office Supplies</v>
      </c>
      <c r="Q3573" t="str">
        <f>VLOOKUP(E3573,CHOOSE({1,2},Product!$B$2:$B$1811,Product!$A$2:$A$1811),2,FALSE)</f>
        <v>Supplies</v>
      </c>
      <c r="R3573" t="str">
        <f t="shared" si="55"/>
        <v>AZ</v>
      </c>
    </row>
    <row r="3574" spans="1:18" x14ac:dyDescent="0.25">
      <c r="A3574" t="s">
        <v>4452</v>
      </c>
      <c r="B3574" s="35">
        <v>44249</v>
      </c>
      <c r="C3574" t="s">
        <v>54</v>
      </c>
      <c r="D3574" t="s">
        <v>24</v>
      </c>
      <c r="E3574" t="s">
        <v>313</v>
      </c>
      <c r="F3574">
        <v>0</v>
      </c>
      <c r="G3574">
        <v>1430686.95</v>
      </c>
      <c r="H3574">
        <v>58997.4</v>
      </c>
      <c r="I3574">
        <v>2</v>
      </c>
      <c r="J3574" t="s">
        <v>26</v>
      </c>
      <c r="K3574" t="str">
        <f>VLOOKUP(C3574,Customer!$A$2:$F$793,2,FALSE)</f>
        <v>Germany</v>
      </c>
      <c r="L3574" t="str">
        <f>VLOOKUP($C3574,Customer!$A$2:$F$793,3,FALSE)</f>
        <v>Lower Saxony</v>
      </c>
      <c r="M3574" t="str">
        <f>VLOOKUP($C3574,Customer!$A$2:$F$793,4,FALSE)</f>
        <v>Lohne</v>
      </c>
      <c r="N3574" t="str">
        <f>VLOOKUP($C3574,Customer!$A$2:$F$793,5,FALSE)</f>
        <v>Central</v>
      </c>
      <c r="O3574" t="str">
        <f>VLOOKUP($C3574,Customer!$A$2:$F$793,6,FALSE)</f>
        <v>Corporate</v>
      </c>
      <c r="P3574" t="str">
        <f>VLOOKUP(E3574,Product!$B$2:$C$1811,2,FALSE)</f>
        <v>Office Supplies</v>
      </c>
      <c r="Q3574" t="str">
        <f>VLOOKUP(E3574,CHOOSE({1,2},Product!$B$2:$B$1811,Product!$A$2:$A$1811),2,FALSE)</f>
        <v>Paper</v>
      </c>
      <c r="R3574" t="str">
        <f t="shared" si="55"/>
        <v>AZ</v>
      </c>
    </row>
    <row r="3575" spans="1:18" x14ac:dyDescent="0.25">
      <c r="A3575" t="s">
        <v>4453</v>
      </c>
      <c r="B3575" s="35">
        <v>44249</v>
      </c>
      <c r="C3575" t="s">
        <v>1693</v>
      </c>
      <c r="D3575" t="s">
        <v>20</v>
      </c>
      <c r="E3575" t="s">
        <v>2183</v>
      </c>
      <c r="F3575">
        <v>0</v>
      </c>
      <c r="G3575">
        <v>36548889.300000004</v>
      </c>
      <c r="H3575">
        <v>15354073.35</v>
      </c>
      <c r="I3575">
        <v>5</v>
      </c>
      <c r="J3575" t="s">
        <v>26</v>
      </c>
      <c r="K3575" t="str">
        <f>VLOOKUP(C3575,Customer!$A$2:$F$793,2,FALSE)</f>
        <v>Germany</v>
      </c>
      <c r="L3575" t="str">
        <f>VLOOKUP($C3575,Customer!$A$2:$F$793,3,FALSE)</f>
        <v>Hamburg</v>
      </c>
      <c r="M3575" t="str">
        <f>VLOOKUP($C3575,Customer!$A$2:$F$793,4,FALSE)</f>
        <v>Hamburg</v>
      </c>
      <c r="N3575" t="str">
        <f>VLOOKUP($C3575,Customer!$A$2:$F$793,5,FALSE)</f>
        <v>Central</v>
      </c>
      <c r="O3575" t="str">
        <f>VLOOKUP($C3575,Customer!$A$2:$F$793,6,FALSE)</f>
        <v>Consumer</v>
      </c>
      <c r="P3575" t="str">
        <f>VLOOKUP(E3575,Product!$B$2:$C$1811,2,FALSE)</f>
        <v>Office Supplies</v>
      </c>
      <c r="Q3575" t="str">
        <f>VLOOKUP(E3575,CHOOSE({1,2},Product!$B$2:$B$1811,Product!$A$2:$A$1811),2,FALSE)</f>
        <v>Appliances</v>
      </c>
      <c r="R3575" t="str">
        <f t="shared" si="55"/>
        <v>AZ</v>
      </c>
    </row>
    <row r="3576" spans="1:18" x14ac:dyDescent="0.25">
      <c r="A3576" t="s">
        <v>4454</v>
      </c>
      <c r="B3576" s="35">
        <v>44249</v>
      </c>
      <c r="C3576" t="s">
        <v>1204</v>
      </c>
      <c r="D3576" t="s">
        <v>24</v>
      </c>
      <c r="E3576" t="s">
        <v>2184</v>
      </c>
      <c r="F3576">
        <v>0</v>
      </c>
      <c r="G3576">
        <v>855462.3</v>
      </c>
      <c r="H3576">
        <v>117994.8</v>
      </c>
      <c r="I3576">
        <v>2</v>
      </c>
      <c r="J3576" t="s">
        <v>22</v>
      </c>
      <c r="K3576" t="str">
        <f>VLOOKUP(C3576,Customer!$A$2:$F$793,2,FALSE)</f>
        <v>United Kingdom</v>
      </c>
      <c r="L3576" t="str">
        <f>VLOOKUP($C3576,Customer!$A$2:$F$793,3,FALSE)</f>
        <v>England</v>
      </c>
      <c r="M3576" t="str">
        <f>VLOOKUP($C3576,Customer!$A$2:$F$793,4,FALSE)</f>
        <v>Birmingham</v>
      </c>
      <c r="N3576" t="str">
        <f>VLOOKUP($C3576,Customer!$A$2:$F$793,5,FALSE)</f>
        <v>North</v>
      </c>
      <c r="O3576" t="str">
        <f>VLOOKUP($C3576,Customer!$A$2:$F$793,6,FALSE)</f>
        <v>Consumer</v>
      </c>
      <c r="P3576" t="str">
        <f>VLOOKUP(E3576,Product!$B$2:$C$1811,2,FALSE)</f>
        <v>Office Supplies</v>
      </c>
      <c r="Q3576" t="str">
        <f>VLOOKUP(E3576,CHOOSE({1,2},Product!$B$2:$B$1811,Product!$A$2:$A$1811),2,FALSE)</f>
        <v>Art</v>
      </c>
      <c r="R3576" t="str">
        <f t="shared" si="55"/>
        <v>AZ</v>
      </c>
    </row>
    <row r="3577" spans="1:18" x14ac:dyDescent="0.25">
      <c r="A3577" t="s">
        <v>4454</v>
      </c>
      <c r="B3577" s="35">
        <v>44249</v>
      </c>
      <c r="C3577" t="s">
        <v>1204</v>
      </c>
      <c r="D3577" t="s">
        <v>24</v>
      </c>
      <c r="E3577" t="s">
        <v>1312</v>
      </c>
      <c r="F3577">
        <v>0</v>
      </c>
      <c r="G3577">
        <v>398232.45</v>
      </c>
      <c r="H3577">
        <v>88496.1</v>
      </c>
      <c r="I3577">
        <v>3</v>
      </c>
      <c r="J3577" t="s">
        <v>26</v>
      </c>
      <c r="K3577" t="str">
        <f>VLOOKUP(C3577,Customer!$A$2:$F$793,2,FALSE)</f>
        <v>United Kingdom</v>
      </c>
      <c r="L3577" t="str">
        <f>VLOOKUP($C3577,Customer!$A$2:$F$793,3,FALSE)</f>
        <v>England</v>
      </c>
      <c r="M3577" t="str">
        <f>VLOOKUP($C3577,Customer!$A$2:$F$793,4,FALSE)</f>
        <v>Birmingham</v>
      </c>
      <c r="N3577" t="str">
        <f>VLOOKUP($C3577,Customer!$A$2:$F$793,5,FALSE)</f>
        <v>North</v>
      </c>
      <c r="O3577" t="str">
        <f>VLOOKUP($C3577,Customer!$A$2:$F$793,6,FALSE)</f>
        <v>Consumer</v>
      </c>
      <c r="P3577" t="str">
        <f>VLOOKUP(E3577,Product!$B$2:$C$1811,2,FALSE)</f>
        <v>Office Supplies</v>
      </c>
      <c r="Q3577" t="str">
        <f>VLOOKUP(E3577,CHOOSE({1,2},Product!$B$2:$B$1811,Product!$A$2:$A$1811),2,FALSE)</f>
        <v>Binders</v>
      </c>
      <c r="R3577" t="str">
        <f t="shared" si="55"/>
        <v>AZ</v>
      </c>
    </row>
    <row r="3578" spans="1:18" x14ac:dyDescent="0.25">
      <c r="A3578" t="s">
        <v>4455</v>
      </c>
      <c r="B3578" s="35">
        <v>44250</v>
      </c>
      <c r="C3578" t="s">
        <v>2185</v>
      </c>
      <c r="D3578" t="s">
        <v>24</v>
      </c>
      <c r="E3578" t="s">
        <v>1391</v>
      </c>
      <c r="F3578">
        <v>0</v>
      </c>
      <c r="G3578">
        <v>840712.95000000007</v>
      </c>
      <c r="H3578">
        <v>88496.1</v>
      </c>
      <c r="I3578">
        <v>4</v>
      </c>
      <c r="J3578" t="s">
        <v>26</v>
      </c>
      <c r="K3578" t="str">
        <f>VLOOKUP(C3578,Customer!$A$2:$F$793,2,FALSE)</f>
        <v>France</v>
      </c>
      <c r="L3578" t="str">
        <f>VLOOKUP($C3578,Customer!$A$2:$F$793,3,FALSE)</f>
        <v>Ile-de-France</v>
      </c>
      <c r="M3578" t="str">
        <f>VLOOKUP($C3578,Customer!$A$2:$F$793,4,FALSE)</f>
        <v>Livry-Gargan</v>
      </c>
      <c r="N3578" t="str">
        <f>VLOOKUP($C3578,Customer!$A$2:$F$793,5,FALSE)</f>
        <v>Central</v>
      </c>
      <c r="O3578" t="str">
        <f>VLOOKUP($C3578,Customer!$A$2:$F$793,6,FALSE)</f>
        <v>Home Office</v>
      </c>
      <c r="P3578" t="str">
        <f>VLOOKUP(E3578,Product!$B$2:$C$1811,2,FALSE)</f>
        <v>Office Supplies</v>
      </c>
      <c r="Q3578" t="str">
        <f>VLOOKUP(E3578,CHOOSE({1,2},Product!$B$2:$B$1811,Product!$A$2:$A$1811),2,FALSE)</f>
        <v>Art</v>
      </c>
      <c r="R3578" t="str">
        <f t="shared" si="55"/>
        <v>AZ</v>
      </c>
    </row>
    <row r="3579" spans="1:18" x14ac:dyDescent="0.25">
      <c r="A3579" t="s">
        <v>4456</v>
      </c>
      <c r="B3579" s="35">
        <v>44250</v>
      </c>
      <c r="C3579" t="s">
        <v>1158</v>
      </c>
      <c r="D3579" t="s">
        <v>24</v>
      </c>
      <c r="E3579" t="s">
        <v>408</v>
      </c>
      <c r="F3579">
        <v>0.1</v>
      </c>
      <c r="G3579">
        <v>7005941.25</v>
      </c>
      <c r="H3579">
        <v>383483.10000000003</v>
      </c>
      <c r="I3579">
        <v>2</v>
      </c>
      <c r="J3579" t="s">
        <v>22</v>
      </c>
      <c r="K3579" t="str">
        <f>VLOOKUP(C3579,Customer!$A$2:$F$793,2,FALSE)</f>
        <v>United Kingdom</v>
      </c>
      <c r="L3579" t="str">
        <f>VLOOKUP($C3579,Customer!$A$2:$F$793,3,FALSE)</f>
        <v>England</v>
      </c>
      <c r="M3579" t="str">
        <f>VLOOKUP($C3579,Customer!$A$2:$F$793,4,FALSE)</f>
        <v>Preston</v>
      </c>
      <c r="N3579" t="str">
        <f>VLOOKUP($C3579,Customer!$A$2:$F$793,5,FALSE)</f>
        <v>North</v>
      </c>
      <c r="O3579" t="str">
        <f>VLOOKUP($C3579,Customer!$A$2:$F$793,6,FALSE)</f>
        <v>Corporate</v>
      </c>
      <c r="P3579" t="str">
        <f>VLOOKUP(E3579,Product!$B$2:$C$1811,2,FALSE)</f>
        <v>Technology</v>
      </c>
      <c r="Q3579" t="str">
        <f>VLOOKUP(E3579,CHOOSE({1,2},Product!$B$2:$B$1811,Product!$A$2:$A$1811),2,FALSE)</f>
        <v>Machines</v>
      </c>
      <c r="R3579" t="str">
        <f t="shared" si="55"/>
        <v>AZ</v>
      </c>
    </row>
    <row r="3580" spans="1:18" x14ac:dyDescent="0.25">
      <c r="A3580" t="s">
        <v>4457</v>
      </c>
      <c r="B3580" s="35">
        <v>44250</v>
      </c>
      <c r="C3580" t="s">
        <v>2186</v>
      </c>
      <c r="D3580" t="s">
        <v>33</v>
      </c>
      <c r="E3580" t="s">
        <v>1570</v>
      </c>
      <c r="F3580">
        <v>0</v>
      </c>
      <c r="G3580">
        <v>1489684.35</v>
      </c>
      <c r="H3580">
        <v>560475.30000000005</v>
      </c>
      <c r="I3580">
        <v>2</v>
      </c>
      <c r="J3580" t="s">
        <v>22</v>
      </c>
      <c r="K3580" t="str">
        <f>VLOOKUP(C3580,Customer!$A$2:$F$793,2,FALSE)</f>
        <v>Italy</v>
      </c>
      <c r="L3580" t="str">
        <f>VLOOKUP($C3580,Customer!$A$2:$F$793,3,FALSE)</f>
        <v>Tuscany</v>
      </c>
      <c r="M3580" t="str">
        <f>VLOOKUP($C3580,Customer!$A$2:$F$793,4,FALSE)</f>
        <v>Florence</v>
      </c>
      <c r="N3580" t="str">
        <f>VLOOKUP($C3580,Customer!$A$2:$F$793,5,FALSE)</f>
        <v>South</v>
      </c>
      <c r="O3580" t="str">
        <f>VLOOKUP($C3580,Customer!$A$2:$F$793,6,FALSE)</f>
        <v>Corporate</v>
      </c>
      <c r="P3580" t="str">
        <f>VLOOKUP(E3580,Product!$B$2:$C$1811,2,FALSE)</f>
        <v>Furniture</v>
      </c>
      <c r="Q3580" t="str">
        <f>VLOOKUP(E3580,CHOOSE({1,2},Product!$B$2:$B$1811,Product!$A$2:$A$1811),2,FALSE)</f>
        <v>Furnishings</v>
      </c>
      <c r="R3580" t="str">
        <f t="shared" si="55"/>
        <v>AZ</v>
      </c>
    </row>
    <row r="3581" spans="1:18" x14ac:dyDescent="0.25">
      <c r="A3581" t="s">
        <v>4457</v>
      </c>
      <c r="B3581" s="35">
        <v>44250</v>
      </c>
      <c r="C3581" t="s">
        <v>2186</v>
      </c>
      <c r="D3581" t="s">
        <v>33</v>
      </c>
      <c r="E3581" t="s">
        <v>1882</v>
      </c>
      <c r="F3581">
        <v>0</v>
      </c>
      <c r="G3581">
        <v>2168154.4500000002</v>
      </c>
      <c r="H3581">
        <v>958707.75</v>
      </c>
      <c r="I3581">
        <v>6</v>
      </c>
      <c r="J3581" t="s">
        <v>22</v>
      </c>
      <c r="K3581" t="str">
        <f>VLOOKUP(C3581,Customer!$A$2:$F$793,2,FALSE)</f>
        <v>Italy</v>
      </c>
      <c r="L3581" t="str">
        <f>VLOOKUP($C3581,Customer!$A$2:$F$793,3,FALSE)</f>
        <v>Tuscany</v>
      </c>
      <c r="M3581" t="str">
        <f>VLOOKUP($C3581,Customer!$A$2:$F$793,4,FALSE)</f>
        <v>Florence</v>
      </c>
      <c r="N3581" t="str">
        <f>VLOOKUP($C3581,Customer!$A$2:$F$793,5,FALSE)</f>
        <v>South</v>
      </c>
      <c r="O3581" t="str">
        <f>VLOOKUP($C3581,Customer!$A$2:$F$793,6,FALSE)</f>
        <v>Corporate</v>
      </c>
      <c r="P3581" t="str">
        <f>VLOOKUP(E3581,Product!$B$2:$C$1811,2,FALSE)</f>
        <v>Office Supplies</v>
      </c>
      <c r="Q3581" t="str">
        <f>VLOOKUP(E3581,CHOOSE({1,2},Product!$B$2:$B$1811,Product!$A$2:$A$1811),2,FALSE)</f>
        <v>Envelopes</v>
      </c>
      <c r="R3581" t="str">
        <f t="shared" si="55"/>
        <v>AZ</v>
      </c>
    </row>
    <row r="3582" spans="1:18" x14ac:dyDescent="0.25">
      <c r="A3582" t="s">
        <v>4457</v>
      </c>
      <c r="B3582" s="35">
        <v>44250</v>
      </c>
      <c r="C3582" t="s">
        <v>2186</v>
      </c>
      <c r="D3582" t="s">
        <v>33</v>
      </c>
      <c r="E3582" t="s">
        <v>1553</v>
      </c>
      <c r="F3582">
        <v>0.4</v>
      </c>
      <c r="G3582">
        <v>3274355.7</v>
      </c>
      <c r="H3582">
        <v>-1474935</v>
      </c>
      <c r="I3582">
        <v>2</v>
      </c>
      <c r="J3582" t="s">
        <v>22</v>
      </c>
      <c r="K3582" t="str">
        <f>VLOOKUP(C3582,Customer!$A$2:$F$793,2,FALSE)</f>
        <v>Italy</v>
      </c>
      <c r="L3582" t="str">
        <f>VLOOKUP($C3582,Customer!$A$2:$F$793,3,FALSE)</f>
        <v>Tuscany</v>
      </c>
      <c r="M3582" t="str">
        <f>VLOOKUP($C3582,Customer!$A$2:$F$793,4,FALSE)</f>
        <v>Florence</v>
      </c>
      <c r="N3582" t="str">
        <f>VLOOKUP($C3582,Customer!$A$2:$F$793,5,FALSE)</f>
        <v>South</v>
      </c>
      <c r="O3582" t="str">
        <f>VLOOKUP($C3582,Customer!$A$2:$F$793,6,FALSE)</f>
        <v>Corporate</v>
      </c>
      <c r="P3582" t="str">
        <f>VLOOKUP(E3582,Product!$B$2:$C$1811,2,FALSE)</f>
        <v>Technology</v>
      </c>
      <c r="Q3582" t="str">
        <f>VLOOKUP(E3582,CHOOSE({1,2},Product!$B$2:$B$1811,Product!$A$2:$A$1811),2,FALSE)</f>
        <v>Phones</v>
      </c>
      <c r="R3582" t="str">
        <f t="shared" si="55"/>
        <v>AZ</v>
      </c>
    </row>
    <row r="3583" spans="1:18" x14ac:dyDescent="0.25">
      <c r="A3583" t="s">
        <v>4458</v>
      </c>
      <c r="B3583" s="35">
        <v>44252</v>
      </c>
      <c r="C3583" t="s">
        <v>2187</v>
      </c>
      <c r="D3583" t="s">
        <v>24</v>
      </c>
      <c r="E3583" t="s">
        <v>2188</v>
      </c>
      <c r="F3583">
        <v>0</v>
      </c>
      <c r="G3583">
        <v>2374645.35</v>
      </c>
      <c r="H3583">
        <v>280237.65000000002</v>
      </c>
      <c r="I3583">
        <v>4</v>
      </c>
      <c r="J3583" t="s">
        <v>26</v>
      </c>
      <c r="K3583" t="str">
        <f>VLOOKUP(C3583,Customer!$A$2:$F$793,2,FALSE)</f>
        <v>United Kingdom</v>
      </c>
      <c r="L3583" t="str">
        <f>VLOOKUP($C3583,Customer!$A$2:$F$793,3,FALSE)</f>
        <v>Scotland</v>
      </c>
      <c r="M3583" t="str">
        <f>VLOOKUP($C3583,Customer!$A$2:$F$793,4,FALSE)</f>
        <v>Edinburgh</v>
      </c>
      <c r="N3583" t="str">
        <f>VLOOKUP($C3583,Customer!$A$2:$F$793,5,FALSE)</f>
        <v>North</v>
      </c>
      <c r="O3583" t="str">
        <f>VLOOKUP($C3583,Customer!$A$2:$F$793,6,FALSE)</f>
        <v>Home Office</v>
      </c>
      <c r="P3583" t="str">
        <f>VLOOKUP(E3583,Product!$B$2:$C$1811,2,FALSE)</f>
        <v>Technology</v>
      </c>
      <c r="Q3583" t="str">
        <f>VLOOKUP(E3583,CHOOSE({1,2},Product!$B$2:$B$1811,Product!$A$2:$A$1811),2,FALSE)</f>
        <v>Accessories</v>
      </c>
      <c r="R3583" t="str">
        <f t="shared" si="55"/>
        <v>AZ</v>
      </c>
    </row>
    <row r="3584" spans="1:18" x14ac:dyDescent="0.25">
      <c r="A3584" t="s">
        <v>4459</v>
      </c>
      <c r="B3584" s="35">
        <v>44252</v>
      </c>
      <c r="C3584" t="s">
        <v>2189</v>
      </c>
      <c r="D3584" t="s">
        <v>20</v>
      </c>
      <c r="E3584" t="s">
        <v>1594</v>
      </c>
      <c r="F3584">
        <v>0</v>
      </c>
      <c r="G3584">
        <v>1651927.2</v>
      </c>
      <c r="H3584">
        <v>589974</v>
      </c>
      <c r="I3584">
        <v>4</v>
      </c>
      <c r="J3584" t="s">
        <v>26</v>
      </c>
      <c r="K3584" t="str">
        <f>VLOOKUP(C3584,Customer!$A$2:$F$793,2,FALSE)</f>
        <v>United Kingdom</v>
      </c>
      <c r="L3584" t="str">
        <f>VLOOKUP($C3584,Customer!$A$2:$F$793,3,FALSE)</f>
        <v>England</v>
      </c>
      <c r="M3584" t="str">
        <f>VLOOKUP($C3584,Customer!$A$2:$F$793,4,FALSE)</f>
        <v>Maidenhead</v>
      </c>
      <c r="N3584" t="str">
        <f>VLOOKUP($C3584,Customer!$A$2:$F$793,5,FALSE)</f>
        <v>North</v>
      </c>
      <c r="O3584" t="str">
        <f>VLOOKUP($C3584,Customer!$A$2:$F$793,6,FALSE)</f>
        <v>Home Office</v>
      </c>
      <c r="P3584" t="str">
        <f>VLOOKUP(E3584,Product!$B$2:$C$1811,2,FALSE)</f>
        <v>Office Supplies</v>
      </c>
      <c r="Q3584" t="str">
        <f>VLOOKUP(E3584,CHOOSE({1,2},Product!$B$2:$B$1811,Product!$A$2:$A$1811),2,FALSE)</f>
        <v>Paper</v>
      </c>
      <c r="R3584" t="str">
        <f t="shared" si="55"/>
        <v>AZ</v>
      </c>
    </row>
    <row r="3585" spans="1:18" x14ac:dyDescent="0.25">
      <c r="A3585" t="s">
        <v>4459</v>
      </c>
      <c r="B3585" s="35">
        <v>44252</v>
      </c>
      <c r="C3585" t="s">
        <v>2189</v>
      </c>
      <c r="D3585" t="s">
        <v>20</v>
      </c>
      <c r="E3585" t="s">
        <v>100</v>
      </c>
      <c r="F3585">
        <v>0</v>
      </c>
      <c r="G3585">
        <v>6238975.0499999998</v>
      </c>
      <c r="H3585">
        <v>2743379.1</v>
      </c>
      <c r="I3585">
        <v>2</v>
      </c>
      <c r="J3585" t="s">
        <v>26</v>
      </c>
      <c r="K3585" t="str">
        <f>VLOOKUP(C3585,Customer!$A$2:$F$793,2,FALSE)</f>
        <v>United Kingdom</v>
      </c>
      <c r="L3585" t="str">
        <f>VLOOKUP($C3585,Customer!$A$2:$F$793,3,FALSE)</f>
        <v>England</v>
      </c>
      <c r="M3585" t="str">
        <f>VLOOKUP($C3585,Customer!$A$2:$F$793,4,FALSE)</f>
        <v>Maidenhead</v>
      </c>
      <c r="N3585" t="str">
        <f>VLOOKUP($C3585,Customer!$A$2:$F$793,5,FALSE)</f>
        <v>North</v>
      </c>
      <c r="O3585" t="str">
        <f>VLOOKUP($C3585,Customer!$A$2:$F$793,6,FALSE)</f>
        <v>Home Office</v>
      </c>
      <c r="P3585" t="str">
        <f>VLOOKUP(E3585,Product!$B$2:$C$1811,2,FALSE)</f>
        <v>Office Supplies</v>
      </c>
      <c r="Q3585" t="str">
        <f>VLOOKUP(E3585,CHOOSE({1,2},Product!$B$2:$B$1811,Product!$A$2:$A$1811),2,FALSE)</f>
        <v>Storage</v>
      </c>
      <c r="R3585" t="str">
        <f t="shared" si="55"/>
        <v>AZ</v>
      </c>
    </row>
    <row r="3586" spans="1:18" x14ac:dyDescent="0.25">
      <c r="A3586" t="s">
        <v>4460</v>
      </c>
      <c r="B3586" s="35">
        <v>44252</v>
      </c>
      <c r="C3586" t="s">
        <v>262</v>
      </c>
      <c r="D3586" t="s">
        <v>24</v>
      </c>
      <c r="E3586" t="s">
        <v>169</v>
      </c>
      <c r="F3586">
        <v>0</v>
      </c>
      <c r="G3586">
        <v>339235.05</v>
      </c>
      <c r="H3586">
        <v>88496.1</v>
      </c>
      <c r="I3586">
        <v>2</v>
      </c>
      <c r="J3586" t="s">
        <v>22</v>
      </c>
      <c r="K3586" t="str">
        <f>VLOOKUP(C3586,Customer!$A$2:$F$793,2,FALSE)</f>
        <v>United Kingdom</v>
      </c>
      <c r="L3586" t="str">
        <f>VLOOKUP($C3586,Customer!$A$2:$F$793,3,FALSE)</f>
        <v>England</v>
      </c>
      <c r="M3586" t="str">
        <f>VLOOKUP($C3586,Customer!$A$2:$F$793,4,FALSE)</f>
        <v>Coventry</v>
      </c>
      <c r="N3586" t="str">
        <f>VLOOKUP($C3586,Customer!$A$2:$F$793,5,FALSE)</f>
        <v>North</v>
      </c>
      <c r="O3586" t="str">
        <f>VLOOKUP($C3586,Customer!$A$2:$F$793,6,FALSE)</f>
        <v>Corporate</v>
      </c>
      <c r="P3586" t="str">
        <f>VLOOKUP(E3586,Product!$B$2:$C$1811,2,FALSE)</f>
        <v>Office Supplies</v>
      </c>
      <c r="Q3586" t="str">
        <f>VLOOKUP(E3586,CHOOSE({1,2},Product!$B$2:$B$1811,Product!$A$2:$A$1811),2,FALSE)</f>
        <v>Binders</v>
      </c>
      <c r="R3586" t="str">
        <f t="shared" si="55"/>
        <v>AZ</v>
      </c>
    </row>
    <row r="3587" spans="1:18" x14ac:dyDescent="0.25">
      <c r="A3587" t="s">
        <v>4461</v>
      </c>
      <c r="B3587" s="35">
        <v>44252</v>
      </c>
      <c r="C3587" t="s">
        <v>2103</v>
      </c>
      <c r="D3587" t="s">
        <v>20</v>
      </c>
      <c r="E3587" t="s">
        <v>951</v>
      </c>
      <c r="F3587">
        <v>0.1</v>
      </c>
      <c r="G3587">
        <v>1445436.3</v>
      </c>
      <c r="H3587">
        <v>176992.2</v>
      </c>
      <c r="I3587">
        <v>2</v>
      </c>
      <c r="J3587" t="s">
        <v>26</v>
      </c>
      <c r="K3587" t="str">
        <f>VLOOKUP(C3587,Customer!$A$2:$F$793,2,FALSE)</f>
        <v>Italy</v>
      </c>
      <c r="L3587" t="str">
        <f>VLOOKUP($C3587,Customer!$A$2:$F$793,3,FALSE)</f>
        <v>Campania</v>
      </c>
      <c r="M3587" t="str">
        <f>VLOOKUP($C3587,Customer!$A$2:$F$793,4,FALSE)</f>
        <v>Torre del Greco</v>
      </c>
      <c r="N3587" t="str">
        <f>VLOOKUP($C3587,Customer!$A$2:$F$793,5,FALSE)</f>
        <v>South</v>
      </c>
      <c r="O3587" t="str">
        <f>VLOOKUP($C3587,Customer!$A$2:$F$793,6,FALSE)</f>
        <v>Consumer</v>
      </c>
      <c r="P3587" t="str">
        <f>VLOOKUP(E3587,Product!$B$2:$C$1811,2,FALSE)</f>
        <v>Office Supplies</v>
      </c>
      <c r="Q3587" t="str">
        <f>VLOOKUP(E3587,CHOOSE({1,2},Product!$B$2:$B$1811,Product!$A$2:$A$1811),2,FALSE)</f>
        <v>Storage</v>
      </c>
      <c r="R3587" t="str">
        <f t="shared" ref="R3587:R3650" si="56">LEFT(A3587,2)</f>
        <v>AZ</v>
      </c>
    </row>
    <row r="3588" spans="1:18" x14ac:dyDescent="0.25">
      <c r="A3588" t="s">
        <v>4462</v>
      </c>
      <c r="B3588" s="35">
        <v>44252</v>
      </c>
      <c r="C3588" t="s">
        <v>85</v>
      </c>
      <c r="D3588" t="s">
        <v>24</v>
      </c>
      <c r="E3588" t="s">
        <v>1357</v>
      </c>
      <c r="F3588">
        <v>0.5</v>
      </c>
      <c r="G3588">
        <v>19498640.699999999</v>
      </c>
      <c r="H3588">
        <v>-4675543.95</v>
      </c>
      <c r="I3588">
        <v>6</v>
      </c>
      <c r="J3588" t="s">
        <v>22</v>
      </c>
      <c r="K3588" t="str">
        <f>VLOOKUP(C3588,Customer!$A$2:$F$793,2,FALSE)</f>
        <v>Italy</v>
      </c>
      <c r="L3588" t="str">
        <f>VLOOKUP($C3588,Customer!$A$2:$F$793,3,FALSE)</f>
        <v>Lombardy</v>
      </c>
      <c r="M3588" t="str">
        <f>VLOOKUP($C3588,Customer!$A$2:$F$793,4,FALSE)</f>
        <v>Sesto San Giovanni</v>
      </c>
      <c r="N3588" t="str">
        <f>VLOOKUP($C3588,Customer!$A$2:$F$793,5,FALSE)</f>
        <v>South</v>
      </c>
      <c r="O3588" t="str">
        <f>VLOOKUP($C3588,Customer!$A$2:$F$793,6,FALSE)</f>
        <v>Corporate</v>
      </c>
      <c r="P3588" t="str">
        <f>VLOOKUP(E3588,Product!$B$2:$C$1811,2,FALSE)</f>
        <v>Furniture</v>
      </c>
      <c r="Q3588" t="str">
        <f>VLOOKUP(E3588,CHOOSE({1,2},Product!$B$2:$B$1811,Product!$A$2:$A$1811),2,FALSE)</f>
        <v>Bookcases</v>
      </c>
      <c r="R3588" t="str">
        <f t="shared" si="56"/>
        <v>BN</v>
      </c>
    </row>
    <row r="3589" spans="1:18" x14ac:dyDescent="0.25">
      <c r="A3589" t="s">
        <v>4462</v>
      </c>
      <c r="B3589" s="35">
        <v>44252</v>
      </c>
      <c r="C3589" t="s">
        <v>85</v>
      </c>
      <c r="D3589" t="s">
        <v>24</v>
      </c>
      <c r="E3589" t="s">
        <v>2190</v>
      </c>
      <c r="F3589">
        <v>0.5</v>
      </c>
      <c r="G3589">
        <v>2109157.0500000003</v>
      </c>
      <c r="H3589">
        <v>-1563431.1</v>
      </c>
      <c r="I3589">
        <v>7</v>
      </c>
      <c r="J3589" t="s">
        <v>22</v>
      </c>
      <c r="K3589" t="str">
        <f>VLOOKUP(C3589,Customer!$A$2:$F$793,2,FALSE)</f>
        <v>Italy</v>
      </c>
      <c r="L3589" t="str">
        <f>VLOOKUP($C3589,Customer!$A$2:$F$793,3,FALSE)</f>
        <v>Lombardy</v>
      </c>
      <c r="M3589" t="str">
        <f>VLOOKUP($C3589,Customer!$A$2:$F$793,4,FALSE)</f>
        <v>Sesto San Giovanni</v>
      </c>
      <c r="N3589" t="str">
        <f>VLOOKUP($C3589,Customer!$A$2:$F$793,5,FALSE)</f>
        <v>South</v>
      </c>
      <c r="O3589" t="str">
        <f>VLOOKUP($C3589,Customer!$A$2:$F$793,6,FALSE)</f>
        <v>Corporate</v>
      </c>
      <c r="P3589" t="str">
        <f>VLOOKUP(E3589,Product!$B$2:$C$1811,2,FALSE)</f>
        <v>Furniture</v>
      </c>
      <c r="Q3589" t="str">
        <f>VLOOKUP(E3589,CHOOSE({1,2},Product!$B$2:$B$1811,Product!$A$2:$A$1811),2,FALSE)</f>
        <v>Furnishings</v>
      </c>
      <c r="R3589" t="str">
        <f t="shared" si="56"/>
        <v>BN</v>
      </c>
    </row>
    <row r="3590" spans="1:18" x14ac:dyDescent="0.25">
      <c r="A3590" t="s">
        <v>4462</v>
      </c>
      <c r="B3590" s="35">
        <v>44252</v>
      </c>
      <c r="C3590" t="s">
        <v>85</v>
      </c>
      <c r="D3590" t="s">
        <v>24</v>
      </c>
      <c r="E3590" t="s">
        <v>1268</v>
      </c>
      <c r="F3590">
        <v>0.5</v>
      </c>
      <c r="G3590">
        <v>11401247.550000001</v>
      </c>
      <c r="H3590">
        <v>-10044307.35</v>
      </c>
      <c r="I3590">
        <v>10</v>
      </c>
      <c r="J3590" t="s">
        <v>22</v>
      </c>
      <c r="K3590" t="str">
        <f>VLOOKUP(C3590,Customer!$A$2:$F$793,2,FALSE)</f>
        <v>Italy</v>
      </c>
      <c r="L3590" t="str">
        <f>VLOOKUP($C3590,Customer!$A$2:$F$793,3,FALSE)</f>
        <v>Lombardy</v>
      </c>
      <c r="M3590" t="str">
        <f>VLOOKUP($C3590,Customer!$A$2:$F$793,4,FALSE)</f>
        <v>Sesto San Giovanni</v>
      </c>
      <c r="N3590" t="str">
        <f>VLOOKUP($C3590,Customer!$A$2:$F$793,5,FALSE)</f>
        <v>South</v>
      </c>
      <c r="O3590" t="str">
        <f>VLOOKUP($C3590,Customer!$A$2:$F$793,6,FALSE)</f>
        <v>Corporate</v>
      </c>
      <c r="P3590" t="str">
        <f>VLOOKUP(E3590,Product!$B$2:$C$1811,2,FALSE)</f>
        <v>Technology</v>
      </c>
      <c r="Q3590" t="str">
        <f>VLOOKUP(E3590,CHOOSE({1,2},Product!$B$2:$B$1811,Product!$A$2:$A$1811),2,FALSE)</f>
        <v>Phones</v>
      </c>
      <c r="R3590" t="str">
        <f t="shared" si="56"/>
        <v>BN</v>
      </c>
    </row>
    <row r="3591" spans="1:18" x14ac:dyDescent="0.25">
      <c r="A3591" t="s">
        <v>4463</v>
      </c>
      <c r="B3591" s="35">
        <v>44253</v>
      </c>
      <c r="C3591" t="s">
        <v>931</v>
      </c>
      <c r="D3591" t="s">
        <v>24</v>
      </c>
      <c r="E3591" t="s">
        <v>1080</v>
      </c>
      <c r="F3591">
        <v>0</v>
      </c>
      <c r="G3591">
        <v>280237.65000000002</v>
      </c>
      <c r="H3591">
        <v>117994.8</v>
      </c>
      <c r="I3591">
        <v>1</v>
      </c>
      <c r="J3591" t="s">
        <v>26</v>
      </c>
      <c r="K3591" t="str">
        <f>VLOOKUP(C3591,Customer!$A$2:$F$793,2,FALSE)</f>
        <v>United Kingdom</v>
      </c>
      <c r="L3591" t="str">
        <f>VLOOKUP($C3591,Customer!$A$2:$F$793,3,FALSE)</f>
        <v>Scotland</v>
      </c>
      <c r="M3591" t="str">
        <f>VLOOKUP($C3591,Customer!$A$2:$F$793,4,FALSE)</f>
        <v>Paisley</v>
      </c>
      <c r="N3591" t="str">
        <f>VLOOKUP($C3591,Customer!$A$2:$F$793,5,FALSE)</f>
        <v>North</v>
      </c>
      <c r="O3591" t="str">
        <f>VLOOKUP($C3591,Customer!$A$2:$F$793,6,FALSE)</f>
        <v>Corporate</v>
      </c>
      <c r="P3591" t="str">
        <f>VLOOKUP(E3591,Product!$B$2:$C$1811,2,FALSE)</f>
        <v>Furniture</v>
      </c>
      <c r="Q3591" t="str">
        <f>VLOOKUP(E3591,CHOOSE({1,2},Product!$B$2:$B$1811,Product!$A$2:$A$1811),2,FALSE)</f>
        <v>Furnishings</v>
      </c>
      <c r="R3591" t="str">
        <f t="shared" si="56"/>
        <v>AZ</v>
      </c>
    </row>
    <row r="3592" spans="1:18" x14ac:dyDescent="0.25">
      <c r="A3592" t="s">
        <v>4464</v>
      </c>
      <c r="B3592" s="35">
        <v>44253</v>
      </c>
      <c r="C3592" t="s">
        <v>508</v>
      </c>
      <c r="D3592" t="s">
        <v>51</v>
      </c>
      <c r="E3592" t="s">
        <v>1123</v>
      </c>
      <c r="F3592">
        <v>0</v>
      </c>
      <c r="G3592">
        <v>6474964.6500000004</v>
      </c>
      <c r="H3592">
        <v>3244857</v>
      </c>
      <c r="I3592">
        <v>9</v>
      </c>
      <c r="J3592" t="s">
        <v>26</v>
      </c>
      <c r="K3592" t="str">
        <f>VLOOKUP(C3592,Customer!$A$2:$F$793,2,FALSE)</f>
        <v>Netherlands</v>
      </c>
      <c r="L3592" t="str">
        <f>VLOOKUP($C3592,Customer!$A$2:$F$793,3,FALSE)</f>
        <v>Utrecht</v>
      </c>
      <c r="M3592" t="str">
        <f>VLOOKUP($C3592,Customer!$A$2:$F$793,4,FALSE)</f>
        <v>Utrecht</v>
      </c>
      <c r="N3592" t="str">
        <f>VLOOKUP($C3592,Customer!$A$2:$F$793,5,FALSE)</f>
        <v>Central</v>
      </c>
      <c r="O3592" t="str">
        <f>VLOOKUP($C3592,Customer!$A$2:$F$793,6,FALSE)</f>
        <v>Corporate</v>
      </c>
      <c r="P3592" t="str">
        <f>VLOOKUP(E3592,Product!$B$2:$C$1811,2,FALSE)</f>
        <v>Furniture</v>
      </c>
      <c r="Q3592" t="str">
        <f>VLOOKUP(E3592,CHOOSE({1,2},Product!$B$2:$B$1811,Product!$A$2:$A$1811),2,FALSE)</f>
        <v>Furnishings</v>
      </c>
      <c r="R3592" t="str">
        <f t="shared" si="56"/>
        <v>AZ</v>
      </c>
    </row>
    <row r="3593" spans="1:18" x14ac:dyDescent="0.25">
      <c r="A3593" t="s">
        <v>4464</v>
      </c>
      <c r="B3593" s="35">
        <v>44253</v>
      </c>
      <c r="C3593" t="s">
        <v>508</v>
      </c>
      <c r="D3593" t="s">
        <v>51</v>
      </c>
      <c r="E3593" t="s">
        <v>21</v>
      </c>
      <c r="F3593">
        <v>0</v>
      </c>
      <c r="G3593">
        <v>2640133.65</v>
      </c>
      <c r="H3593">
        <v>560475.30000000005</v>
      </c>
      <c r="I3593">
        <v>6</v>
      </c>
      <c r="J3593" t="s">
        <v>26</v>
      </c>
      <c r="K3593" t="str">
        <f>VLOOKUP(C3593,Customer!$A$2:$F$793,2,FALSE)</f>
        <v>Netherlands</v>
      </c>
      <c r="L3593" t="str">
        <f>VLOOKUP($C3593,Customer!$A$2:$F$793,3,FALSE)</f>
        <v>Utrecht</v>
      </c>
      <c r="M3593" t="str">
        <f>VLOOKUP($C3593,Customer!$A$2:$F$793,4,FALSE)</f>
        <v>Utrecht</v>
      </c>
      <c r="N3593" t="str">
        <f>VLOOKUP($C3593,Customer!$A$2:$F$793,5,FALSE)</f>
        <v>Central</v>
      </c>
      <c r="O3593" t="str">
        <f>VLOOKUP($C3593,Customer!$A$2:$F$793,6,FALSE)</f>
        <v>Corporate</v>
      </c>
      <c r="P3593" t="str">
        <f>VLOOKUP(E3593,Product!$B$2:$C$1811,2,FALSE)</f>
        <v>Office Supplies</v>
      </c>
      <c r="Q3593" t="str">
        <f>VLOOKUP(E3593,CHOOSE({1,2},Product!$B$2:$B$1811,Product!$A$2:$A$1811),2,FALSE)</f>
        <v>Paper</v>
      </c>
      <c r="R3593" t="str">
        <f t="shared" si="56"/>
        <v>AZ</v>
      </c>
    </row>
    <row r="3594" spans="1:18" x14ac:dyDescent="0.25">
      <c r="A3594" t="s">
        <v>4465</v>
      </c>
      <c r="B3594" s="35">
        <v>44253</v>
      </c>
      <c r="C3594" t="s">
        <v>1607</v>
      </c>
      <c r="D3594" t="s">
        <v>24</v>
      </c>
      <c r="E3594" t="s">
        <v>2191</v>
      </c>
      <c r="F3594">
        <v>0.1</v>
      </c>
      <c r="G3594">
        <v>6725703.6000000006</v>
      </c>
      <c r="H3594">
        <v>-368733.75</v>
      </c>
      <c r="I3594">
        <v>6</v>
      </c>
      <c r="J3594" t="s">
        <v>22</v>
      </c>
      <c r="K3594" t="str">
        <f>VLOOKUP(C3594,Customer!$A$2:$F$793,2,FALSE)</f>
        <v>Denmark</v>
      </c>
      <c r="L3594" t="str">
        <f>VLOOKUP($C3594,Customer!$A$2:$F$793,3,FALSE)</f>
        <v>Hovedstaden</v>
      </c>
      <c r="M3594" t="str">
        <f>VLOOKUP($C3594,Customer!$A$2:$F$793,4,FALSE)</f>
        <v>Frederiksberg</v>
      </c>
      <c r="N3594" t="str">
        <f>VLOOKUP($C3594,Customer!$A$2:$F$793,5,FALSE)</f>
        <v>North</v>
      </c>
      <c r="O3594" t="str">
        <f>VLOOKUP($C3594,Customer!$A$2:$F$793,6,FALSE)</f>
        <v>Consumer</v>
      </c>
      <c r="P3594" t="str">
        <f>VLOOKUP(E3594,Product!$B$2:$C$1811,2,FALSE)</f>
        <v>Furniture</v>
      </c>
      <c r="Q3594" t="str">
        <f>VLOOKUP(E3594,CHOOSE({1,2},Product!$B$2:$B$1811,Product!$A$2:$A$1811),2,FALSE)</f>
        <v>Chairs</v>
      </c>
      <c r="R3594" t="str">
        <f t="shared" si="56"/>
        <v>BN</v>
      </c>
    </row>
    <row r="3595" spans="1:18" x14ac:dyDescent="0.25">
      <c r="A3595" t="s">
        <v>4466</v>
      </c>
      <c r="B3595" s="35">
        <v>44254</v>
      </c>
      <c r="C3595" t="s">
        <v>1166</v>
      </c>
      <c r="D3595" t="s">
        <v>20</v>
      </c>
      <c r="E3595" t="s">
        <v>2192</v>
      </c>
      <c r="F3595">
        <v>0</v>
      </c>
      <c r="G3595">
        <v>77788071.900000006</v>
      </c>
      <c r="H3595">
        <v>27994266.300000001</v>
      </c>
      <c r="I3595">
        <v>10</v>
      </c>
      <c r="J3595" t="s">
        <v>26</v>
      </c>
      <c r="K3595" t="str">
        <f>VLOOKUP(C3595,Customer!$A$2:$F$793,2,FALSE)</f>
        <v>Germany</v>
      </c>
      <c r="L3595" t="str">
        <f>VLOOKUP($C3595,Customer!$A$2:$F$793,3,FALSE)</f>
        <v>Berlin</v>
      </c>
      <c r="M3595" t="str">
        <f>VLOOKUP($C3595,Customer!$A$2:$F$793,4,FALSE)</f>
        <v>Berlin</v>
      </c>
      <c r="N3595" t="str">
        <f>VLOOKUP($C3595,Customer!$A$2:$F$793,5,FALSE)</f>
        <v>Central</v>
      </c>
      <c r="O3595" t="str">
        <f>VLOOKUP($C3595,Customer!$A$2:$F$793,6,FALSE)</f>
        <v>Home Office</v>
      </c>
      <c r="P3595" t="str">
        <f>VLOOKUP(E3595,Product!$B$2:$C$1811,2,FALSE)</f>
        <v>Office Supplies</v>
      </c>
      <c r="Q3595" t="str">
        <f>VLOOKUP(E3595,CHOOSE({1,2},Product!$B$2:$B$1811,Product!$A$2:$A$1811),2,FALSE)</f>
        <v>Appliances</v>
      </c>
      <c r="R3595" t="str">
        <f t="shared" si="56"/>
        <v>AZ</v>
      </c>
    </row>
    <row r="3596" spans="1:18" x14ac:dyDescent="0.25">
      <c r="A3596" t="s">
        <v>4466</v>
      </c>
      <c r="B3596" s="35">
        <v>44254</v>
      </c>
      <c r="C3596" t="s">
        <v>1166</v>
      </c>
      <c r="D3596" t="s">
        <v>20</v>
      </c>
      <c r="E3596" t="s">
        <v>1905</v>
      </c>
      <c r="F3596">
        <v>0</v>
      </c>
      <c r="G3596">
        <v>21076821.150000002</v>
      </c>
      <c r="H3596">
        <v>6961693.2000000002</v>
      </c>
      <c r="I3596">
        <v>4</v>
      </c>
      <c r="J3596" t="s">
        <v>26</v>
      </c>
      <c r="K3596" t="str">
        <f>VLOOKUP(C3596,Customer!$A$2:$F$793,2,FALSE)</f>
        <v>Germany</v>
      </c>
      <c r="L3596" t="str">
        <f>VLOOKUP($C3596,Customer!$A$2:$F$793,3,FALSE)</f>
        <v>Berlin</v>
      </c>
      <c r="M3596" t="str">
        <f>VLOOKUP($C3596,Customer!$A$2:$F$793,4,FALSE)</f>
        <v>Berlin</v>
      </c>
      <c r="N3596" t="str">
        <f>VLOOKUP($C3596,Customer!$A$2:$F$793,5,FALSE)</f>
        <v>Central</v>
      </c>
      <c r="O3596" t="str">
        <f>VLOOKUP($C3596,Customer!$A$2:$F$793,6,FALSE)</f>
        <v>Home Office</v>
      </c>
      <c r="P3596" t="str">
        <f>VLOOKUP(E3596,Product!$B$2:$C$1811,2,FALSE)</f>
        <v>Technology</v>
      </c>
      <c r="Q3596" t="str">
        <f>VLOOKUP(E3596,CHOOSE({1,2},Product!$B$2:$B$1811,Product!$A$2:$A$1811),2,FALSE)</f>
        <v>Copiers</v>
      </c>
      <c r="R3596" t="str">
        <f t="shared" si="56"/>
        <v>AZ</v>
      </c>
    </row>
    <row r="3597" spans="1:18" x14ac:dyDescent="0.25">
      <c r="A3597" t="s">
        <v>4467</v>
      </c>
      <c r="B3597" s="35">
        <v>44254</v>
      </c>
      <c r="C3597" t="s">
        <v>2193</v>
      </c>
      <c r="D3597" t="s">
        <v>24</v>
      </c>
      <c r="E3597" t="s">
        <v>2194</v>
      </c>
      <c r="F3597">
        <v>0</v>
      </c>
      <c r="G3597">
        <v>2020660.95</v>
      </c>
      <c r="H3597">
        <v>707968.8</v>
      </c>
      <c r="I3597">
        <v>2</v>
      </c>
      <c r="J3597" t="s">
        <v>26</v>
      </c>
      <c r="K3597" t="str">
        <f>VLOOKUP(C3597,Customer!$A$2:$F$793,2,FALSE)</f>
        <v>United Kingdom</v>
      </c>
      <c r="L3597" t="str">
        <f>VLOOKUP($C3597,Customer!$A$2:$F$793,3,FALSE)</f>
        <v>England</v>
      </c>
      <c r="M3597" t="str">
        <f>VLOOKUP($C3597,Customer!$A$2:$F$793,4,FALSE)</f>
        <v>Exeter</v>
      </c>
      <c r="N3597" t="str">
        <f>VLOOKUP($C3597,Customer!$A$2:$F$793,5,FALSE)</f>
        <v>North</v>
      </c>
      <c r="O3597" t="str">
        <f>VLOOKUP($C3597,Customer!$A$2:$F$793,6,FALSE)</f>
        <v>Consumer</v>
      </c>
      <c r="P3597" t="str">
        <f>VLOOKUP(E3597,Product!$B$2:$C$1811,2,FALSE)</f>
        <v>Office Supplies</v>
      </c>
      <c r="Q3597" t="str">
        <f>VLOOKUP(E3597,CHOOSE({1,2},Product!$B$2:$B$1811,Product!$A$2:$A$1811),2,FALSE)</f>
        <v>Appliances</v>
      </c>
      <c r="R3597" t="str">
        <f t="shared" si="56"/>
        <v>AZ</v>
      </c>
    </row>
    <row r="3598" spans="1:18" x14ac:dyDescent="0.25">
      <c r="A3598" t="s">
        <v>4467</v>
      </c>
      <c r="B3598" s="35">
        <v>44254</v>
      </c>
      <c r="C3598" t="s">
        <v>2193</v>
      </c>
      <c r="D3598" t="s">
        <v>24</v>
      </c>
      <c r="E3598" t="s">
        <v>93</v>
      </c>
      <c r="F3598">
        <v>0</v>
      </c>
      <c r="G3598">
        <v>10958767.050000001</v>
      </c>
      <c r="H3598">
        <v>5147523.1500000004</v>
      </c>
      <c r="I3598">
        <v>3</v>
      </c>
      <c r="J3598" t="s">
        <v>26</v>
      </c>
      <c r="K3598" t="str">
        <f>VLOOKUP(C3598,Customer!$A$2:$F$793,2,FALSE)</f>
        <v>United Kingdom</v>
      </c>
      <c r="L3598" t="str">
        <f>VLOOKUP($C3598,Customer!$A$2:$F$793,3,FALSE)</f>
        <v>England</v>
      </c>
      <c r="M3598" t="str">
        <f>VLOOKUP($C3598,Customer!$A$2:$F$793,4,FALSE)</f>
        <v>Exeter</v>
      </c>
      <c r="N3598" t="str">
        <f>VLOOKUP($C3598,Customer!$A$2:$F$793,5,FALSE)</f>
        <v>North</v>
      </c>
      <c r="O3598" t="str">
        <f>VLOOKUP($C3598,Customer!$A$2:$F$793,6,FALSE)</f>
        <v>Consumer</v>
      </c>
      <c r="P3598" t="str">
        <f>VLOOKUP(E3598,Product!$B$2:$C$1811,2,FALSE)</f>
        <v>Technology</v>
      </c>
      <c r="Q3598" t="str">
        <f>VLOOKUP(E3598,CHOOSE({1,2},Product!$B$2:$B$1811,Product!$A$2:$A$1811),2,FALSE)</f>
        <v>Accessories</v>
      </c>
      <c r="R3598" t="str">
        <f t="shared" si="56"/>
        <v>AZ</v>
      </c>
    </row>
    <row r="3599" spans="1:18" x14ac:dyDescent="0.25">
      <c r="A3599" t="s">
        <v>4468</v>
      </c>
      <c r="B3599" s="35">
        <v>44254</v>
      </c>
      <c r="C3599" t="s">
        <v>1884</v>
      </c>
      <c r="D3599" t="s">
        <v>20</v>
      </c>
      <c r="E3599" t="s">
        <v>553</v>
      </c>
      <c r="F3599">
        <v>0.1</v>
      </c>
      <c r="G3599">
        <v>11150508.6</v>
      </c>
      <c r="H3599">
        <v>-870211.65</v>
      </c>
      <c r="I3599">
        <v>14</v>
      </c>
      <c r="J3599" t="s">
        <v>22</v>
      </c>
      <c r="K3599" t="str">
        <f>VLOOKUP(C3599,Customer!$A$2:$F$793,2,FALSE)</f>
        <v>France</v>
      </c>
      <c r="L3599" t="str">
        <f>VLOOKUP($C3599,Customer!$A$2:$F$793,3,FALSE)</f>
        <v>Ile-de-France</v>
      </c>
      <c r="M3599" t="str">
        <f>VLOOKUP($C3599,Customer!$A$2:$F$793,4,FALSE)</f>
        <v>Paris</v>
      </c>
      <c r="N3599" t="str">
        <f>VLOOKUP($C3599,Customer!$A$2:$F$793,5,FALSE)</f>
        <v>Central</v>
      </c>
      <c r="O3599" t="str">
        <f>VLOOKUP($C3599,Customer!$A$2:$F$793,6,FALSE)</f>
        <v>Consumer</v>
      </c>
      <c r="P3599" t="str">
        <f>VLOOKUP(E3599,Product!$B$2:$C$1811,2,FALSE)</f>
        <v>Office Supplies</v>
      </c>
      <c r="Q3599" t="str">
        <f>VLOOKUP(E3599,CHOOSE({1,2},Product!$B$2:$B$1811,Product!$A$2:$A$1811),2,FALSE)</f>
        <v>Appliances</v>
      </c>
      <c r="R3599" t="str">
        <f t="shared" si="56"/>
        <v>BN</v>
      </c>
    </row>
    <row r="3600" spans="1:18" x14ac:dyDescent="0.25">
      <c r="A3600" t="s">
        <v>4469</v>
      </c>
      <c r="B3600" s="35">
        <v>44255</v>
      </c>
      <c r="C3600" t="s">
        <v>1741</v>
      </c>
      <c r="D3600" t="s">
        <v>33</v>
      </c>
      <c r="E3600" t="s">
        <v>1401</v>
      </c>
      <c r="F3600">
        <v>0</v>
      </c>
      <c r="G3600">
        <v>634222.05000000005</v>
      </c>
      <c r="H3600">
        <v>162242.85</v>
      </c>
      <c r="I3600">
        <v>4</v>
      </c>
      <c r="J3600" t="s">
        <v>22</v>
      </c>
      <c r="K3600" t="str">
        <f>VLOOKUP(C3600,Customer!$A$2:$F$793,2,FALSE)</f>
        <v>Belgium</v>
      </c>
      <c r="L3600" t="str">
        <f>VLOOKUP($C3600,Customer!$A$2:$F$793,3,FALSE)</f>
        <v>Antwerp</v>
      </c>
      <c r="M3600" t="str">
        <f>VLOOKUP($C3600,Customer!$A$2:$F$793,4,FALSE)</f>
        <v>Antwerp</v>
      </c>
      <c r="N3600" t="str">
        <f>VLOOKUP($C3600,Customer!$A$2:$F$793,5,FALSE)</f>
        <v>Central</v>
      </c>
      <c r="O3600" t="str">
        <f>VLOOKUP($C3600,Customer!$A$2:$F$793,6,FALSE)</f>
        <v>Consumer</v>
      </c>
      <c r="P3600" t="str">
        <f>VLOOKUP(E3600,Product!$B$2:$C$1811,2,FALSE)</f>
        <v>Office Supplies</v>
      </c>
      <c r="Q3600" t="str">
        <f>VLOOKUP(E3600,CHOOSE({1,2},Product!$B$2:$B$1811,Product!$A$2:$A$1811),2,FALSE)</f>
        <v>Binders</v>
      </c>
      <c r="R3600" t="str">
        <f t="shared" si="56"/>
        <v>AZ</v>
      </c>
    </row>
    <row r="3601" spans="1:18" x14ac:dyDescent="0.25">
      <c r="A3601" t="s">
        <v>4470</v>
      </c>
      <c r="B3601" s="35">
        <v>44255</v>
      </c>
      <c r="C3601" t="s">
        <v>417</v>
      </c>
      <c r="D3601" t="s">
        <v>51</v>
      </c>
      <c r="E3601" t="s">
        <v>1484</v>
      </c>
      <c r="F3601">
        <v>0.5</v>
      </c>
      <c r="G3601">
        <v>103245.45</v>
      </c>
      <c r="H3601">
        <v>-58997.4</v>
      </c>
      <c r="I3601">
        <v>2</v>
      </c>
      <c r="J3601" t="s">
        <v>22</v>
      </c>
      <c r="K3601" t="str">
        <f>VLOOKUP(C3601,Customer!$A$2:$F$793,2,FALSE)</f>
        <v>Spain</v>
      </c>
      <c r="L3601" t="str">
        <f>VLOOKUP($C3601,Customer!$A$2:$F$793,3,FALSE)</f>
        <v>Valenciana</v>
      </c>
      <c r="M3601" t="str">
        <f>VLOOKUP($C3601,Customer!$A$2:$F$793,4,FALSE)</f>
        <v>Elx</v>
      </c>
      <c r="N3601" t="str">
        <f>VLOOKUP($C3601,Customer!$A$2:$F$793,5,FALSE)</f>
        <v>South</v>
      </c>
      <c r="O3601" t="str">
        <f>VLOOKUP($C3601,Customer!$A$2:$F$793,6,FALSE)</f>
        <v>Consumer</v>
      </c>
      <c r="P3601" t="str">
        <f>VLOOKUP(E3601,Product!$B$2:$C$1811,2,FALSE)</f>
        <v>Office Supplies</v>
      </c>
      <c r="Q3601" t="str">
        <f>VLOOKUP(E3601,CHOOSE({1,2},Product!$B$2:$B$1811,Product!$A$2:$A$1811),2,FALSE)</f>
        <v>Binders</v>
      </c>
      <c r="R3601" t="str">
        <f t="shared" si="56"/>
        <v>AZ</v>
      </c>
    </row>
    <row r="3602" spans="1:18" x14ac:dyDescent="0.25">
      <c r="A3602" t="s">
        <v>4471</v>
      </c>
      <c r="B3602" s="35">
        <v>44255</v>
      </c>
      <c r="C3602" t="s">
        <v>167</v>
      </c>
      <c r="D3602" t="s">
        <v>24</v>
      </c>
      <c r="E3602" t="s">
        <v>1929</v>
      </c>
      <c r="F3602">
        <v>0</v>
      </c>
      <c r="G3602">
        <v>1253694.75</v>
      </c>
      <c r="H3602">
        <v>457229.85000000003</v>
      </c>
      <c r="I3602">
        <v>6</v>
      </c>
      <c r="J3602" t="s">
        <v>26</v>
      </c>
      <c r="K3602" t="str">
        <f>VLOOKUP(C3602,Customer!$A$2:$F$793,2,FALSE)</f>
        <v>Germany</v>
      </c>
      <c r="L3602" t="str">
        <f>VLOOKUP($C3602,Customer!$A$2:$F$793,3,FALSE)</f>
        <v>Hesse</v>
      </c>
      <c r="M3602" t="str">
        <f>VLOOKUP($C3602,Customer!$A$2:$F$793,4,FALSE)</f>
        <v>Frankfurt</v>
      </c>
      <c r="N3602" t="str">
        <f>VLOOKUP($C3602,Customer!$A$2:$F$793,5,FALSE)</f>
        <v>Central</v>
      </c>
      <c r="O3602" t="str">
        <f>VLOOKUP($C3602,Customer!$A$2:$F$793,6,FALSE)</f>
        <v>Consumer</v>
      </c>
      <c r="P3602" t="str">
        <f>VLOOKUP(E3602,Product!$B$2:$C$1811,2,FALSE)</f>
        <v>Office Supplies</v>
      </c>
      <c r="Q3602" t="str">
        <f>VLOOKUP(E3602,CHOOSE({1,2},Product!$B$2:$B$1811,Product!$A$2:$A$1811),2,FALSE)</f>
        <v>Fasteners</v>
      </c>
      <c r="R3602" t="str">
        <f t="shared" si="56"/>
        <v>AZ</v>
      </c>
    </row>
    <row r="3603" spans="1:18" x14ac:dyDescent="0.25">
      <c r="A3603" t="s">
        <v>4471</v>
      </c>
      <c r="B3603" s="35">
        <v>44255</v>
      </c>
      <c r="C3603" t="s">
        <v>167</v>
      </c>
      <c r="D3603" t="s">
        <v>24</v>
      </c>
      <c r="E3603" t="s">
        <v>2195</v>
      </c>
      <c r="F3603">
        <v>0</v>
      </c>
      <c r="G3603">
        <v>973457.1</v>
      </c>
      <c r="H3603">
        <v>265488.3</v>
      </c>
      <c r="I3603">
        <v>5</v>
      </c>
      <c r="J3603" t="s">
        <v>26</v>
      </c>
      <c r="K3603" t="str">
        <f>VLOOKUP(C3603,Customer!$A$2:$F$793,2,FALSE)</f>
        <v>Germany</v>
      </c>
      <c r="L3603" t="str">
        <f>VLOOKUP($C3603,Customer!$A$2:$F$793,3,FALSE)</f>
        <v>Hesse</v>
      </c>
      <c r="M3603" t="str">
        <f>VLOOKUP($C3603,Customer!$A$2:$F$793,4,FALSE)</f>
        <v>Frankfurt</v>
      </c>
      <c r="N3603" t="str">
        <f>VLOOKUP($C3603,Customer!$A$2:$F$793,5,FALSE)</f>
        <v>Central</v>
      </c>
      <c r="O3603" t="str">
        <f>VLOOKUP($C3603,Customer!$A$2:$F$793,6,FALSE)</f>
        <v>Consumer</v>
      </c>
      <c r="P3603" t="str">
        <f>VLOOKUP(E3603,Product!$B$2:$C$1811,2,FALSE)</f>
        <v>Office Supplies</v>
      </c>
      <c r="Q3603" t="str">
        <f>VLOOKUP(E3603,CHOOSE({1,2},Product!$B$2:$B$1811,Product!$A$2:$A$1811),2,FALSE)</f>
        <v>Supplies</v>
      </c>
      <c r="R3603" t="str">
        <f t="shared" si="56"/>
        <v>AZ</v>
      </c>
    </row>
    <row r="3604" spans="1:18" x14ac:dyDescent="0.25">
      <c r="A3604" t="s">
        <v>4472</v>
      </c>
      <c r="B3604" s="35">
        <v>44256</v>
      </c>
      <c r="C3604" t="s">
        <v>2047</v>
      </c>
      <c r="D3604" t="s">
        <v>33</v>
      </c>
      <c r="E3604" t="s">
        <v>569</v>
      </c>
      <c r="F3604">
        <v>0.1</v>
      </c>
      <c r="G3604">
        <v>5472008.8500000006</v>
      </c>
      <c r="H3604">
        <v>1696175.25</v>
      </c>
      <c r="I3604">
        <v>1</v>
      </c>
      <c r="J3604" t="s">
        <v>26</v>
      </c>
      <c r="K3604" t="str">
        <f>VLOOKUP(C3604,Customer!$A$2:$F$793,2,FALSE)</f>
        <v>Netherlands</v>
      </c>
      <c r="L3604" t="str">
        <f>VLOOKUP($C3604,Customer!$A$2:$F$793,3,FALSE)</f>
        <v>Utrecht</v>
      </c>
      <c r="M3604" t="str">
        <f>VLOOKUP($C3604,Customer!$A$2:$F$793,4,FALSE)</f>
        <v>Utrecht</v>
      </c>
      <c r="N3604" t="str">
        <f>VLOOKUP($C3604,Customer!$A$2:$F$793,5,FALSE)</f>
        <v>Central</v>
      </c>
      <c r="O3604" t="str">
        <f>VLOOKUP($C3604,Customer!$A$2:$F$793,6,FALSE)</f>
        <v>Home Office</v>
      </c>
      <c r="P3604" t="str">
        <f>VLOOKUP(E3604,Product!$B$2:$C$1811,2,FALSE)</f>
        <v>Furniture</v>
      </c>
      <c r="Q3604" t="str">
        <f>VLOOKUP(E3604,CHOOSE({1,2},Product!$B$2:$B$1811,Product!$A$2:$A$1811),2,FALSE)</f>
        <v>Bookcases</v>
      </c>
      <c r="R3604" t="str">
        <f t="shared" si="56"/>
        <v>AZ</v>
      </c>
    </row>
    <row r="3605" spans="1:18" x14ac:dyDescent="0.25">
      <c r="A3605" t="s">
        <v>4473</v>
      </c>
      <c r="B3605" s="35">
        <v>44256</v>
      </c>
      <c r="C3605" t="s">
        <v>1066</v>
      </c>
      <c r="D3605" t="s">
        <v>24</v>
      </c>
      <c r="E3605" t="s">
        <v>2196</v>
      </c>
      <c r="F3605">
        <v>0</v>
      </c>
      <c r="G3605">
        <v>4793538.75</v>
      </c>
      <c r="H3605">
        <v>1106201.25</v>
      </c>
      <c r="I3605">
        <v>6</v>
      </c>
      <c r="J3605" t="s">
        <v>22</v>
      </c>
      <c r="K3605" t="str">
        <f>VLOOKUP(C3605,Customer!$A$2:$F$793,2,FALSE)</f>
        <v>Italy</v>
      </c>
      <c r="L3605" t="str">
        <f>VLOOKUP($C3605,Customer!$A$2:$F$793,3,FALSE)</f>
        <v>Apulia</v>
      </c>
      <c r="M3605" t="str">
        <f>VLOOKUP($C3605,Customer!$A$2:$F$793,4,FALSE)</f>
        <v>Molfetta</v>
      </c>
      <c r="N3605" t="str">
        <f>VLOOKUP($C3605,Customer!$A$2:$F$793,5,FALSE)</f>
        <v>South</v>
      </c>
      <c r="O3605" t="str">
        <f>VLOOKUP($C3605,Customer!$A$2:$F$793,6,FALSE)</f>
        <v>Home Office</v>
      </c>
      <c r="P3605" t="str">
        <f>VLOOKUP(E3605,Product!$B$2:$C$1811,2,FALSE)</f>
        <v>Office Supplies</v>
      </c>
      <c r="Q3605" t="str">
        <f>VLOOKUP(E3605,CHOOSE({1,2},Product!$B$2:$B$1811,Product!$A$2:$A$1811),2,FALSE)</f>
        <v>Appliances</v>
      </c>
      <c r="R3605" t="str">
        <f t="shared" si="56"/>
        <v>AZ</v>
      </c>
    </row>
    <row r="3606" spans="1:18" x14ac:dyDescent="0.25">
      <c r="A3606" t="s">
        <v>4473</v>
      </c>
      <c r="B3606" s="35">
        <v>44256</v>
      </c>
      <c r="C3606" t="s">
        <v>1066</v>
      </c>
      <c r="D3606" t="s">
        <v>24</v>
      </c>
      <c r="E3606" t="s">
        <v>1877</v>
      </c>
      <c r="F3606">
        <v>0</v>
      </c>
      <c r="G3606">
        <v>914459.70000000007</v>
      </c>
      <c r="H3606">
        <v>427731.15</v>
      </c>
      <c r="I3606">
        <v>3</v>
      </c>
      <c r="J3606" t="s">
        <v>22</v>
      </c>
      <c r="K3606" t="str">
        <f>VLOOKUP(C3606,Customer!$A$2:$F$793,2,FALSE)</f>
        <v>Italy</v>
      </c>
      <c r="L3606" t="str">
        <f>VLOOKUP($C3606,Customer!$A$2:$F$793,3,FALSE)</f>
        <v>Apulia</v>
      </c>
      <c r="M3606" t="str">
        <f>VLOOKUP($C3606,Customer!$A$2:$F$793,4,FALSE)</f>
        <v>Molfetta</v>
      </c>
      <c r="N3606" t="str">
        <f>VLOOKUP($C3606,Customer!$A$2:$F$793,5,FALSE)</f>
        <v>South</v>
      </c>
      <c r="O3606" t="str">
        <f>VLOOKUP($C3606,Customer!$A$2:$F$793,6,FALSE)</f>
        <v>Home Office</v>
      </c>
      <c r="P3606" t="str">
        <f>VLOOKUP(E3606,Product!$B$2:$C$1811,2,FALSE)</f>
        <v>Office Supplies</v>
      </c>
      <c r="Q3606" t="str">
        <f>VLOOKUP(E3606,CHOOSE({1,2},Product!$B$2:$B$1811,Product!$A$2:$A$1811),2,FALSE)</f>
        <v>Paper</v>
      </c>
      <c r="R3606" t="str">
        <f t="shared" si="56"/>
        <v>AZ</v>
      </c>
    </row>
    <row r="3607" spans="1:18" x14ac:dyDescent="0.25">
      <c r="A3607" t="s">
        <v>4474</v>
      </c>
      <c r="B3607" s="35">
        <v>44256</v>
      </c>
      <c r="C3607" t="s">
        <v>219</v>
      </c>
      <c r="D3607" t="s">
        <v>24</v>
      </c>
      <c r="E3607" t="s">
        <v>1327</v>
      </c>
      <c r="F3607">
        <v>0</v>
      </c>
      <c r="G3607">
        <v>1784671.35</v>
      </c>
      <c r="H3607">
        <v>811214.25</v>
      </c>
      <c r="I3607">
        <v>12</v>
      </c>
      <c r="J3607" t="s">
        <v>22</v>
      </c>
      <c r="K3607" t="str">
        <f>VLOOKUP(C3607,Customer!$A$2:$F$793,2,FALSE)</f>
        <v>France</v>
      </c>
      <c r="L3607" t="str">
        <f>VLOOKUP($C3607,Customer!$A$2:$F$793,3,FALSE)</f>
        <v>Ile-de-France</v>
      </c>
      <c r="M3607" t="str">
        <f>VLOOKUP($C3607,Customer!$A$2:$F$793,4,FALSE)</f>
        <v>Paris</v>
      </c>
      <c r="N3607" t="str">
        <f>VLOOKUP($C3607,Customer!$A$2:$F$793,5,FALSE)</f>
        <v>Central</v>
      </c>
      <c r="O3607" t="str">
        <f>VLOOKUP($C3607,Customer!$A$2:$F$793,6,FALSE)</f>
        <v>Consumer</v>
      </c>
      <c r="P3607" t="str">
        <f>VLOOKUP(E3607,Product!$B$2:$C$1811,2,FALSE)</f>
        <v>Office Supplies</v>
      </c>
      <c r="Q3607" t="str">
        <f>VLOOKUP(E3607,CHOOSE({1,2},Product!$B$2:$B$1811,Product!$A$2:$A$1811),2,FALSE)</f>
        <v>Binders</v>
      </c>
      <c r="R3607" t="str">
        <f t="shared" si="56"/>
        <v>AZ</v>
      </c>
    </row>
    <row r="3608" spans="1:18" x14ac:dyDescent="0.25">
      <c r="A3608" t="s">
        <v>4474</v>
      </c>
      <c r="B3608" s="35">
        <v>44256</v>
      </c>
      <c r="C3608" t="s">
        <v>219</v>
      </c>
      <c r="D3608" t="s">
        <v>24</v>
      </c>
      <c r="E3608" t="s">
        <v>1866</v>
      </c>
      <c r="F3608">
        <v>0</v>
      </c>
      <c r="G3608">
        <v>870211.65</v>
      </c>
      <c r="H3608">
        <v>353984.4</v>
      </c>
      <c r="I3608">
        <v>2</v>
      </c>
      <c r="J3608" t="s">
        <v>26</v>
      </c>
      <c r="K3608" t="str">
        <f>VLOOKUP(C3608,Customer!$A$2:$F$793,2,FALSE)</f>
        <v>France</v>
      </c>
      <c r="L3608" t="str">
        <f>VLOOKUP($C3608,Customer!$A$2:$F$793,3,FALSE)</f>
        <v>Ile-de-France</v>
      </c>
      <c r="M3608" t="str">
        <f>VLOOKUP($C3608,Customer!$A$2:$F$793,4,FALSE)</f>
        <v>Paris</v>
      </c>
      <c r="N3608" t="str">
        <f>VLOOKUP($C3608,Customer!$A$2:$F$793,5,FALSE)</f>
        <v>Central</v>
      </c>
      <c r="O3608" t="str">
        <f>VLOOKUP($C3608,Customer!$A$2:$F$793,6,FALSE)</f>
        <v>Consumer</v>
      </c>
      <c r="P3608" t="str">
        <f>VLOOKUP(E3608,Product!$B$2:$C$1811,2,FALSE)</f>
        <v>Office Supplies</v>
      </c>
      <c r="Q3608" t="str">
        <f>VLOOKUP(E3608,CHOOSE({1,2},Product!$B$2:$B$1811,Product!$A$2:$A$1811),2,FALSE)</f>
        <v>Supplies</v>
      </c>
      <c r="R3608" t="str">
        <f t="shared" si="56"/>
        <v>AZ</v>
      </c>
    </row>
    <row r="3609" spans="1:18" x14ac:dyDescent="0.25">
      <c r="A3609" t="s">
        <v>4474</v>
      </c>
      <c r="B3609" s="35">
        <v>44256</v>
      </c>
      <c r="C3609" t="s">
        <v>219</v>
      </c>
      <c r="D3609" t="s">
        <v>24</v>
      </c>
      <c r="E3609" t="s">
        <v>231</v>
      </c>
      <c r="F3609">
        <v>0.15</v>
      </c>
      <c r="G3609">
        <v>2005911.6</v>
      </c>
      <c r="H3609">
        <v>427731.15</v>
      </c>
      <c r="I3609">
        <v>2</v>
      </c>
      <c r="J3609" t="s">
        <v>26</v>
      </c>
      <c r="K3609" t="str">
        <f>VLOOKUP(C3609,Customer!$A$2:$F$793,2,FALSE)</f>
        <v>France</v>
      </c>
      <c r="L3609" t="str">
        <f>VLOOKUP($C3609,Customer!$A$2:$F$793,3,FALSE)</f>
        <v>Ile-de-France</v>
      </c>
      <c r="M3609" t="str">
        <f>VLOOKUP($C3609,Customer!$A$2:$F$793,4,FALSE)</f>
        <v>Paris</v>
      </c>
      <c r="N3609" t="str">
        <f>VLOOKUP($C3609,Customer!$A$2:$F$793,5,FALSE)</f>
        <v>Central</v>
      </c>
      <c r="O3609" t="str">
        <f>VLOOKUP($C3609,Customer!$A$2:$F$793,6,FALSE)</f>
        <v>Consumer</v>
      </c>
      <c r="P3609" t="str">
        <f>VLOOKUP(E3609,Product!$B$2:$C$1811,2,FALSE)</f>
        <v>Technology</v>
      </c>
      <c r="Q3609" t="str">
        <f>VLOOKUP(E3609,CHOOSE({1,2},Product!$B$2:$B$1811,Product!$A$2:$A$1811),2,FALSE)</f>
        <v>Phones</v>
      </c>
      <c r="R3609" t="str">
        <f t="shared" si="56"/>
        <v>AZ</v>
      </c>
    </row>
    <row r="3610" spans="1:18" x14ac:dyDescent="0.25">
      <c r="A3610" t="s">
        <v>4475</v>
      </c>
      <c r="B3610" s="35">
        <v>44256</v>
      </c>
      <c r="C3610" t="s">
        <v>225</v>
      </c>
      <c r="D3610" t="s">
        <v>24</v>
      </c>
      <c r="E3610" t="s">
        <v>2197</v>
      </c>
      <c r="F3610">
        <v>0.6</v>
      </c>
      <c r="G3610">
        <v>1710924.6</v>
      </c>
      <c r="H3610">
        <v>-2315647.9500000002</v>
      </c>
      <c r="I3610">
        <v>5</v>
      </c>
      <c r="J3610" t="s">
        <v>26</v>
      </c>
      <c r="K3610" t="str">
        <f>VLOOKUP(C3610,Customer!$A$2:$F$793,2,FALSE)</f>
        <v>Belgium</v>
      </c>
      <c r="L3610" t="str">
        <f>VLOOKUP($C3610,Customer!$A$2:$F$793,3,FALSE)</f>
        <v>Namur</v>
      </c>
      <c r="M3610" t="str">
        <f>VLOOKUP($C3610,Customer!$A$2:$F$793,4,FALSE)</f>
        <v>Namur</v>
      </c>
      <c r="N3610" t="str">
        <f>VLOOKUP($C3610,Customer!$A$2:$F$793,5,FALSE)</f>
        <v>Central</v>
      </c>
      <c r="O3610" t="str">
        <f>VLOOKUP($C3610,Customer!$A$2:$F$793,6,FALSE)</f>
        <v>Corporate</v>
      </c>
      <c r="P3610" t="str">
        <f>VLOOKUP(E3610,Product!$B$2:$C$1811,2,FALSE)</f>
        <v>Furniture</v>
      </c>
      <c r="Q3610" t="str">
        <f>VLOOKUP(E3610,CHOOSE({1,2},Product!$B$2:$B$1811,Product!$A$2:$A$1811),2,FALSE)</f>
        <v>Furnishings</v>
      </c>
      <c r="R3610" t="str">
        <f t="shared" si="56"/>
        <v>BN</v>
      </c>
    </row>
    <row r="3611" spans="1:18" x14ac:dyDescent="0.25">
      <c r="A3611" t="s">
        <v>4476</v>
      </c>
      <c r="B3611" s="35">
        <v>44257</v>
      </c>
      <c r="C3611" t="s">
        <v>785</v>
      </c>
      <c r="D3611" t="s">
        <v>24</v>
      </c>
      <c r="E3611" t="s">
        <v>1610</v>
      </c>
      <c r="F3611">
        <v>0.1</v>
      </c>
      <c r="G3611">
        <v>4852536.1500000004</v>
      </c>
      <c r="H3611">
        <v>58997.4</v>
      </c>
      <c r="I3611">
        <v>1</v>
      </c>
      <c r="J3611" t="s">
        <v>26</v>
      </c>
      <c r="K3611" t="str">
        <f>VLOOKUP(C3611,Customer!$A$2:$F$793,2,FALSE)</f>
        <v>Finland</v>
      </c>
      <c r="L3611" t="str">
        <f>VLOOKUP($C3611,Customer!$A$2:$F$793,3,FALSE)</f>
        <v>Uusimaa</v>
      </c>
      <c r="M3611" t="str">
        <f>VLOOKUP($C3611,Customer!$A$2:$F$793,4,FALSE)</f>
        <v>Vantaa</v>
      </c>
      <c r="N3611" t="str">
        <f>VLOOKUP($C3611,Customer!$A$2:$F$793,5,FALSE)</f>
        <v>North</v>
      </c>
      <c r="O3611" t="str">
        <f>VLOOKUP($C3611,Customer!$A$2:$F$793,6,FALSE)</f>
        <v>Corporate</v>
      </c>
      <c r="P3611" t="str">
        <f>VLOOKUP(E3611,Product!$B$2:$C$1811,2,FALSE)</f>
        <v>Furniture</v>
      </c>
      <c r="Q3611" t="str">
        <f>VLOOKUP(E3611,CHOOSE({1,2},Product!$B$2:$B$1811,Product!$A$2:$A$1811),2,FALSE)</f>
        <v>Bookcases</v>
      </c>
      <c r="R3611" t="str">
        <f t="shared" si="56"/>
        <v>AZ</v>
      </c>
    </row>
    <row r="3612" spans="1:18" x14ac:dyDescent="0.25">
      <c r="A3612" t="s">
        <v>4476</v>
      </c>
      <c r="B3612" s="35">
        <v>44257</v>
      </c>
      <c r="C3612" t="s">
        <v>785</v>
      </c>
      <c r="D3612" t="s">
        <v>24</v>
      </c>
      <c r="E3612" t="s">
        <v>1163</v>
      </c>
      <c r="F3612">
        <v>0</v>
      </c>
      <c r="G3612">
        <v>648971.4</v>
      </c>
      <c r="H3612">
        <v>294987</v>
      </c>
      <c r="I3612">
        <v>5</v>
      </c>
      <c r="J3612" t="s">
        <v>26</v>
      </c>
      <c r="K3612" t="str">
        <f>VLOOKUP(C3612,Customer!$A$2:$F$793,2,FALSE)</f>
        <v>Finland</v>
      </c>
      <c r="L3612" t="str">
        <f>VLOOKUP($C3612,Customer!$A$2:$F$793,3,FALSE)</f>
        <v>Uusimaa</v>
      </c>
      <c r="M3612" t="str">
        <f>VLOOKUP($C3612,Customer!$A$2:$F$793,4,FALSE)</f>
        <v>Vantaa</v>
      </c>
      <c r="N3612" t="str">
        <f>VLOOKUP($C3612,Customer!$A$2:$F$793,5,FALSE)</f>
        <v>North</v>
      </c>
      <c r="O3612" t="str">
        <f>VLOOKUP($C3612,Customer!$A$2:$F$793,6,FALSE)</f>
        <v>Corporate</v>
      </c>
      <c r="P3612" t="str">
        <f>VLOOKUP(E3612,Product!$B$2:$C$1811,2,FALSE)</f>
        <v>Office Supplies</v>
      </c>
      <c r="Q3612" t="str">
        <f>VLOOKUP(E3612,CHOOSE({1,2},Product!$B$2:$B$1811,Product!$A$2:$A$1811),2,FALSE)</f>
        <v>Binders</v>
      </c>
      <c r="R3612" t="str">
        <f t="shared" si="56"/>
        <v>AZ</v>
      </c>
    </row>
    <row r="3613" spans="1:18" x14ac:dyDescent="0.25">
      <c r="A3613" t="s">
        <v>4476</v>
      </c>
      <c r="B3613" s="35">
        <v>44257</v>
      </c>
      <c r="C3613" t="s">
        <v>785</v>
      </c>
      <c r="D3613" t="s">
        <v>24</v>
      </c>
      <c r="E3613" t="s">
        <v>943</v>
      </c>
      <c r="F3613">
        <v>0</v>
      </c>
      <c r="G3613">
        <v>132744.15</v>
      </c>
      <c r="H3613">
        <v>44248.05</v>
      </c>
      <c r="I3613">
        <v>2</v>
      </c>
      <c r="J3613" t="s">
        <v>22</v>
      </c>
      <c r="K3613" t="str">
        <f>VLOOKUP(C3613,Customer!$A$2:$F$793,2,FALSE)</f>
        <v>Finland</v>
      </c>
      <c r="L3613" t="str">
        <f>VLOOKUP($C3613,Customer!$A$2:$F$793,3,FALSE)</f>
        <v>Uusimaa</v>
      </c>
      <c r="M3613" t="str">
        <f>VLOOKUP($C3613,Customer!$A$2:$F$793,4,FALSE)</f>
        <v>Vantaa</v>
      </c>
      <c r="N3613" t="str">
        <f>VLOOKUP($C3613,Customer!$A$2:$F$793,5,FALSE)</f>
        <v>North</v>
      </c>
      <c r="O3613" t="str">
        <f>VLOOKUP($C3613,Customer!$A$2:$F$793,6,FALSE)</f>
        <v>Corporate</v>
      </c>
      <c r="P3613" t="str">
        <f>VLOOKUP(E3613,Product!$B$2:$C$1811,2,FALSE)</f>
        <v>Office Supplies</v>
      </c>
      <c r="Q3613" t="str">
        <f>VLOOKUP(E3613,CHOOSE({1,2},Product!$B$2:$B$1811,Product!$A$2:$A$1811),2,FALSE)</f>
        <v>Labels</v>
      </c>
      <c r="R3613" t="str">
        <f t="shared" si="56"/>
        <v>AZ</v>
      </c>
    </row>
    <row r="3614" spans="1:18" x14ac:dyDescent="0.25">
      <c r="A3614" t="s">
        <v>4477</v>
      </c>
      <c r="B3614" s="35">
        <v>44258</v>
      </c>
      <c r="C3614" t="s">
        <v>1971</v>
      </c>
      <c r="D3614" t="s">
        <v>20</v>
      </c>
      <c r="E3614" t="s">
        <v>184</v>
      </c>
      <c r="F3614">
        <v>0</v>
      </c>
      <c r="G3614">
        <v>309736.35000000003</v>
      </c>
      <c r="H3614">
        <v>73746.75</v>
      </c>
      <c r="I3614">
        <v>2</v>
      </c>
      <c r="J3614" t="s">
        <v>26</v>
      </c>
      <c r="K3614" t="str">
        <f>VLOOKUP(C3614,Customer!$A$2:$F$793,2,FALSE)</f>
        <v>Italy</v>
      </c>
      <c r="L3614" t="str">
        <f>VLOOKUP($C3614,Customer!$A$2:$F$793,3,FALSE)</f>
        <v>Lazio</v>
      </c>
      <c r="M3614" t="str">
        <f>VLOOKUP($C3614,Customer!$A$2:$F$793,4,FALSE)</f>
        <v>Rome</v>
      </c>
      <c r="N3614" t="str">
        <f>VLOOKUP($C3614,Customer!$A$2:$F$793,5,FALSE)</f>
        <v>South</v>
      </c>
      <c r="O3614" t="str">
        <f>VLOOKUP($C3614,Customer!$A$2:$F$793,6,FALSE)</f>
        <v>Corporate</v>
      </c>
      <c r="P3614" t="str">
        <f>VLOOKUP(E3614,Product!$B$2:$C$1811,2,FALSE)</f>
        <v>Office Supplies</v>
      </c>
      <c r="Q3614" t="str">
        <f>VLOOKUP(E3614,CHOOSE({1,2},Product!$B$2:$B$1811,Product!$A$2:$A$1811),2,FALSE)</f>
        <v>Binders</v>
      </c>
      <c r="R3614" t="str">
        <f t="shared" si="56"/>
        <v>AZ</v>
      </c>
    </row>
    <row r="3615" spans="1:18" x14ac:dyDescent="0.25">
      <c r="A3615" t="s">
        <v>4477</v>
      </c>
      <c r="B3615" s="35">
        <v>44258</v>
      </c>
      <c r="C3615" t="s">
        <v>1971</v>
      </c>
      <c r="D3615" t="s">
        <v>20</v>
      </c>
      <c r="E3615" t="s">
        <v>819</v>
      </c>
      <c r="F3615">
        <v>0</v>
      </c>
      <c r="G3615">
        <v>1917415.5</v>
      </c>
      <c r="H3615">
        <v>191741.55000000002</v>
      </c>
      <c r="I3615">
        <v>3</v>
      </c>
      <c r="J3615" t="s">
        <v>26</v>
      </c>
      <c r="K3615" t="str">
        <f>VLOOKUP(C3615,Customer!$A$2:$F$793,2,FALSE)</f>
        <v>Italy</v>
      </c>
      <c r="L3615" t="str">
        <f>VLOOKUP($C3615,Customer!$A$2:$F$793,3,FALSE)</f>
        <v>Lazio</v>
      </c>
      <c r="M3615" t="str">
        <f>VLOOKUP($C3615,Customer!$A$2:$F$793,4,FALSE)</f>
        <v>Rome</v>
      </c>
      <c r="N3615" t="str">
        <f>VLOOKUP($C3615,Customer!$A$2:$F$793,5,FALSE)</f>
        <v>South</v>
      </c>
      <c r="O3615" t="str">
        <f>VLOOKUP($C3615,Customer!$A$2:$F$793,6,FALSE)</f>
        <v>Corporate</v>
      </c>
      <c r="P3615" t="str">
        <f>VLOOKUP(E3615,Product!$B$2:$C$1811,2,FALSE)</f>
        <v>Technology</v>
      </c>
      <c r="Q3615" t="str">
        <f>VLOOKUP(E3615,CHOOSE({1,2},Product!$B$2:$B$1811,Product!$A$2:$A$1811),2,FALSE)</f>
        <v>Accessories</v>
      </c>
      <c r="R3615" t="str">
        <f t="shared" si="56"/>
        <v>AZ</v>
      </c>
    </row>
    <row r="3616" spans="1:18" x14ac:dyDescent="0.25">
      <c r="A3616" t="s">
        <v>4478</v>
      </c>
      <c r="B3616" s="35">
        <v>44259</v>
      </c>
      <c r="C3616" t="s">
        <v>177</v>
      </c>
      <c r="D3616" t="s">
        <v>20</v>
      </c>
      <c r="E3616" t="s">
        <v>1259</v>
      </c>
      <c r="F3616">
        <v>0</v>
      </c>
      <c r="G3616">
        <v>250738.95</v>
      </c>
      <c r="H3616">
        <v>117994.8</v>
      </c>
      <c r="I3616">
        <v>2</v>
      </c>
      <c r="J3616" t="s">
        <v>26</v>
      </c>
      <c r="K3616" t="str">
        <f>VLOOKUP(C3616,Customer!$A$2:$F$793,2,FALSE)</f>
        <v>Spain</v>
      </c>
      <c r="L3616" t="str">
        <f>VLOOKUP($C3616,Customer!$A$2:$F$793,3,FALSE)</f>
        <v>Madrid</v>
      </c>
      <c r="M3616" t="str">
        <f>VLOOKUP($C3616,Customer!$A$2:$F$793,4,FALSE)</f>
        <v>Coslada</v>
      </c>
      <c r="N3616" t="str">
        <f>VLOOKUP($C3616,Customer!$A$2:$F$793,5,FALSE)</f>
        <v>South</v>
      </c>
      <c r="O3616" t="str">
        <f>VLOOKUP($C3616,Customer!$A$2:$F$793,6,FALSE)</f>
        <v>Corporate</v>
      </c>
      <c r="P3616" t="str">
        <f>VLOOKUP(E3616,Product!$B$2:$C$1811,2,FALSE)</f>
        <v>Office Supplies</v>
      </c>
      <c r="Q3616" t="str">
        <f>VLOOKUP(E3616,CHOOSE({1,2},Product!$B$2:$B$1811,Product!$A$2:$A$1811),2,FALSE)</f>
        <v>Labels</v>
      </c>
      <c r="R3616" t="str">
        <f t="shared" si="56"/>
        <v>AZ</v>
      </c>
    </row>
    <row r="3617" spans="1:18" x14ac:dyDescent="0.25">
      <c r="A3617" t="s">
        <v>4478</v>
      </c>
      <c r="B3617" s="35">
        <v>44259</v>
      </c>
      <c r="C3617" t="s">
        <v>177</v>
      </c>
      <c r="D3617" t="s">
        <v>20</v>
      </c>
      <c r="E3617" t="s">
        <v>77</v>
      </c>
      <c r="F3617">
        <v>0</v>
      </c>
      <c r="G3617">
        <v>2138655.75</v>
      </c>
      <c r="H3617">
        <v>103245.45</v>
      </c>
      <c r="I3617">
        <v>5</v>
      </c>
      <c r="J3617" t="s">
        <v>26</v>
      </c>
      <c r="K3617" t="str">
        <f>VLOOKUP(C3617,Customer!$A$2:$F$793,2,FALSE)</f>
        <v>Spain</v>
      </c>
      <c r="L3617" t="str">
        <f>VLOOKUP($C3617,Customer!$A$2:$F$793,3,FALSE)</f>
        <v>Madrid</v>
      </c>
      <c r="M3617" t="str">
        <f>VLOOKUP($C3617,Customer!$A$2:$F$793,4,FALSE)</f>
        <v>Coslada</v>
      </c>
      <c r="N3617" t="str">
        <f>VLOOKUP($C3617,Customer!$A$2:$F$793,5,FALSE)</f>
        <v>South</v>
      </c>
      <c r="O3617" t="str">
        <f>VLOOKUP($C3617,Customer!$A$2:$F$793,6,FALSE)</f>
        <v>Corporate</v>
      </c>
      <c r="P3617" t="str">
        <f>VLOOKUP(E3617,Product!$B$2:$C$1811,2,FALSE)</f>
        <v>Office Supplies</v>
      </c>
      <c r="Q3617" t="str">
        <f>VLOOKUP(E3617,CHOOSE({1,2},Product!$B$2:$B$1811,Product!$A$2:$A$1811),2,FALSE)</f>
        <v>Supplies</v>
      </c>
      <c r="R3617" t="str">
        <f t="shared" si="56"/>
        <v>AZ</v>
      </c>
    </row>
    <row r="3618" spans="1:18" x14ac:dyDescent="0.25">
      <c r="A3618" t="s">
        <v>4479</v>
      </c>
      <c r="B3618" s="35">
        <v>44259</v>
      </c>
      <c r="C3618" t="s">
        <v>1461</v>
      </c>
      <c r="D3618" t="s">
        <v>24</v>
      </c>
      <c r="E3618" t="s">
        <v>387</v>
      </c>
      <c r="F3618">
        <v>0</v>
      </c>
      <c r="G3618">
        <v>796464.9</v>
      </c>
      <c r="H3618">
        <v>58997.4</v>
      </c>
      <c r="I3618">
        <v>3</v>
      </c>
      <c r="J3618" t="s">
        <v>26</v>
      </c>
      <c r="K3618" t="str">
        <f>VLOOKUP(C3618,Customer!$A$2:$F$793,2,FALSE)</f>
        <v>France</v>
      </c>
      <c r="L3618" t="str">
        <f>VLOOKUP($C3618,Customer!$A$2:$F$793,3,FALSE)</f>
        <v>Bourgogne-Franche-Comté</v>
      </c>
      <c r="M3618" t="str">
        <f>VLOOKUP($C3618,Customer!$A$2:$F$793,4,FALSE)</f>
        <v>Dijon</v>
      </c>
      <c r="N3618" t="str">
        <f>VLOOKUP($C3618,Customer!$A$2:$F$793,5,FALSE)</f>
        <v>Central</v>
      </c>
      <c r="O3618" t="str">
        <f>VLOOKUP($C3618,Customer!$A$2:$F$793,6,FALSE)</f>
        <v>Corporate</v>
      </c>
      <c r="P3618" t="str">
        <f>VLOOKUP(E3618,Product!$B$2:$C$1811,2,FALSE)</f>
        <v>Office Supplies</v>
      </c>
      <c r="Q3618" t="str">
        <f>VLOOKUP(E3618,CHOOSE({1,2},Product!$B$2:$B$1811,Product!$A$2:$A$1811),2,FALSE)</f>
        <v>Art</v>
      </c>
      <c r="R3618" t="str">
        <f t="shared" si="56"/>
        <v>AZ</v>
      </c>
    </row>
    <row r="3619" spans="1:18" x14ac:dyDescent="0.25">
      <c r="A3619" t="s">
        <v>4480</v>
      </c>
      <c r="B3619" s="35">
        <v>44260</v>
      </c>
      <c r="C3619" t="s">
        <v>1711</v>
      </c>
      <c r="D3619" t="s">
        <v>33</v>
      </c>
      <c r="E3619" t="s">
        <v>472</v>
      </c>
      <c r="F3619">
        <v>0</v>
      </c>
      <c r="G3619">
        <v>18230196.600000001</v>
      </c>
      <c r="H3619">
        <v>5649001.0499999998</v>
      </c>
      <c r="I3619">
        <v>3</v>
      </c>
      <c r="J3619" t="s">
        <v>26</v>
      </c>
      <c r="K3619" t="str">
        <f>VLOOKUP(C3619,Customer!$A$2:$F$793,2,FALSE)</f>
        <v>Portugal</v>
      </c>
      <c r="L3619" t="str">
        <f>VLOOKUP($C3619,Customer!$A$2:$F$793,3,FALSE)</f>
        <v>Aveiro</v>
      </c>
      <c r="M3619" t="str">
        <f>VLOOKUP($C3619,Customer!$A$2:$F$793,4,FALSE)</f>
        <v>Feira</v>
      </c>
      <c r="N3619" t="str">
        <f>VLOOKUP($C3619,Customer!$A$2:$F$793,5,FALSE)</f>
        <v>South</v>
      </c>
      <c r="O3619" t="str">
        <f>VLOOKUP($C3619,Customer!$A$2:$F$793,6,FALSE)</f>
        <v>Consumer</v>
      </c>
      <c r="P3619" t="str">
        <f>VLOOKUP(E3619,Product!$B$2:$C$1811,2,FALSE)</f>
        <v>Furniture</v>
      </c>
      <c r="Q3619" t="str">
        <f>VLOOKUP(E3619,CHOOSE({1,2},Product!$B$2:$B$1811,Product!$A$2:$A$1811),2,FALSE)</f>
        <v>Bookcases</v>
      </c>
      <c r="R3619" t="str">
        <f t="shared" si="56"/>
        <v>AZ</v>
      </c>
    </row>
    <row r="3620" spans="1:18" x14ac:dyDescent="0.25">
      <c r="A3620" t="s">
        <v>4480</v>
      </c>
      <c r="B3620" s="35">
        <v>44260</v>
      </c>
      <c r="C3620" t="s">
        <v>1711</v>
      </c>
      <c r="D3620" t="s">
        <v>33</v>
      </c>
      <c r="E3620" t="s">
        <v>155</v>
      </c>
      <c r="F3620">
        <v>0</v>
      </c>
      <c r="G3620">
        <v>1106201.25</v>
      </c>
      <c r="H3620">
        <v>73746.75</v>
      </c>
      <c r="I3620">
        <v>3</v>
      </c>
      <c r="J3620" t="s">
        <v>22</v>
      </c>
      <c r="K3620" t="str">
        <f>VLOOKUP(C3620,Customer!$A$2:$F$793,2,FALSE)</f>
        <v>Portugal</v>
      </c>
      <c r="L3620" t="str">
        <f>VLOOKUP($C3620,Customer!$A$2:$F$793,3,FALSE)</f>
        <v>Aveiro</v>
      </c>
      <c r="M3620" t="str">
        <f>VLOOKUP($C3620,Customer!$A$2:$F$793,4,FALSE)</f>
        <v>Feira</v>
      </c>
      <c r="N3620" t="str">
        <f>VLOOKUP($C3620,Customer!$A$2:$F$793,5,FALSE)</f>
        <v>South</v>
      </c>
      <c r="O3620" t="str">
        <f>VLOOKUP($C3620,Customer!$A$2:$F$793,6,FALSE)</f>
        <v>Consumer</v>
      </c>
      <c r="P3620" t="str">
        <f>VLOOKUP(E3620,Product!$B$2:$C$1811,2,FALSE)</f>
        <v>Office Supplies</v>
      </c>
      <c r="Q3620" t="str">
        <f>VLOOKUP(E3620,CHOOSE({1,2},Product!$B$2:$B$1811,Product!$A$2:$A$1811),2,FALSE)</f>
        <v>Art</v>
      </c>
      <c r="R3620" t="str">
        <f t="shared" si="56"/>
        <v>AZ</v>
      </c>
    </row>
    <row r="3621" spans="1:18" x14ac:dyDescent="0.25">
      <c r="A3621" t="s">
        <v>4480</v>
      </c>
      <c r="B3621" s="35">
        <v>44260</v>
      </c>
      <c r="C3621" t="s">
        <v>1711</v>
      </c>
      <c r="D3621" t="s">
        <v>33</v>
      </c>
      <c r="E3621" t="s">
        <v>555</v>
      </c>
      <c r="F3621">
        <v>0</v>
      </c>
      <c r="G3621">
        <v>486728.55</v>
      </c>
      <c r="H3621">
        <v>162242.85</v>
      </c>
      <c r="I3621">
        <v>2</v>
      </c>
      <c r="J3621" t="s">
        <v>26</v>
      </c>
      <c r="K3621" t="str">
        <f>VLOOKUP(C3621,Customer!$A$2:$F$793,2,FALSE)</f>
        <v>Portugal</v>
      </c>
      <c r="L3621" t="str">
        <f>VLOOKUP($C3621,Customer!$A$2:$F$793,3,FALSE)</f>
        <v>Aveiro</v>
      </c>
      <c r="M3621" t="str">
        <f>VLOOKUP($C3621,Customer!$A$2:$F$793,4,FALSE)</f>
        <v>Feira</v>
      </c>
      <c r="N3621" t="str">
        <f>VLOOKUP($C3621,Customer!$A$2:$F$793,5,FALSE)</f>
        <v>South</v>
      </c>
      <c r="O3621" t="str">
        <f>VLOOKUP($C3621,Customer!$A$2:$F$793,6,FALSE)</f>
        <v>Consumer</v>
      </c>
      <c r="P3621" t="str">
        <f>VLOOKUP(E3621,Product!$B$2:$C$1811,2,FALSE)</f>
        <v>Office Supplies</v>
      </c>
      <c r="Q3621" t="str">
        <f>VLOOKUP(E3621,CHOOSE({1,2},Product!$B$2:$B$1811,Product!$A$2:$A$1811),2,FALSE)</f>
        <v>Fasteners</v>
      </c>
      <c r="R3621" t="str">
        <f t="shared" si="56"/>
        <v>AZ</v>
      </c>
    </row>
    <row r="3622" spans="1:18" x14ac:dyDescent="0.25">
      <c r="A3622" t="s">
        <v>4480</v>
      </c>
      <c r="B3622" s="35">
        <v>44260</v>
      </c>
      <c r="C3622" t="s">
        <v>1711</v>
      </c>
      <c r="D3622" t="s">
        <v>33</v>
      </c>
      <c r="E3622" t="s">
        <v>540</v>
      </c>
      <c r="F3622">
        <v>0</v>
      </c>
      <c r="G3622">
        <v>6283223.1000000006</v>
      </c>
      <c r="H3622">
        <v>1002955.8</v>
      </c>
      <c r="I3622">
        <v>3</v>
      </c>
      <c r="J3622" t="s">
        <v>22</v>
      </c>
      <c r="K3622" t="str">
        <f>VLOOKUP(C3622,Customer!$A$2:$F$793,2,FALSE)</f>
        <v>Portugal</v>
      </c>
      <c r="L3622" t="str">
        <f>VLOOKUP($C3622,Customer!$A$2:$F$793,3,FALSE)</f>
        <v>Aveiro</v>
      </c>
      <c r="M3622" t="str">
        <f>VLOOKUP($C3622,Customer!$A$2:$F$793,4,FALSE)</f>
        <v>Feira</v>
      </c>
      <c r="N3622" t="str">
        <f>VLOOKUP($C3622,Customer!$A$2:$F$793,5,FALSE)</f>
        <v>South</v>
      </c>
      <c r="O3622" t="str">
        <f>VLOOKUP($C3622,Customer!$A$2:$F$793,6,FALSE)</f>
        <v>Consumer</v>
      </c>
      <c r="P3622" t="str">
        <f>VLOOKUP(E3622,Product!$B$2:$C$1811,2,FALSE)</f>
        <v>Office Supplies</v>
      </c>
      <c r="Q3622" t="str">
        <f>VLOOKUP(E3622,CHOOSE({1,2},Product!$B$2:$B$1811,Product!$A$2:$A$1811),2,FALSE)</f>
        <v>Storage</v>
      </c>
      <c r="R3622" t="str">
        <f t="shared" si="56"/>
        <v>AZ</v>
      </c>
    </row>
    <row r="3623" spans="1:18" x14ac:dyDescent="0.25">
      <c r="A3623" t="s">
        <v>4480</v>
      </c>
      <c r="B3623" s="35">
        <v>44260</v>
      </c>
      <c r="C3623" t="s">
        <v>1711</v>
      </c>
      <c r="D3623" t="s">
        <v>33</v>
      </c>
      <c r="E3623" t="s">
        <v>924</v>
      </c>
      <c r="F3623">
        <v>0</v>
      </c>
      <c r="G3623">
        <v>3864329.7</v>
      </c>
      <c r="H3623">
        <v>427731.15</v>
      </c>
      <c r="I3623">
        <v>2</v>
      </c>
      <c r="J3623" t="s">
        <v>22</v>
      </c>
      <c r="K3623" t="str">
        <f>VLOOKUP(C3623,Customer!$A$2:$F$793,2,FALSE)</f>
        <v>Portugal</v>
      </c>
      <c r="L3623" t="str">
        <f>VLOOKUP($C3623,Customer!$A$2:$F$793,3,FALSE)</f>
        <v>Aveiro</v>
      </c>
      <c r="M3623" t="str">
        <f>VLOOKUP($C3623,Customer!$A$2:$F$793,4,FALSE)</f>
        <v>Feira</v>
      </c>
      <c r="N3623" t="str">
        <f>VLOOKUP($C3623,Customer!$A$2:$F$793,5,FALSE)</f>
        <v>South</v>
      </c>
      <c r="O3623" t="str">
        <f>VLOOKUP($C3623,Customer!$A$2:$F$793,6,FALSE)</f>
        <v>Consumer</v>
      </c>
      <c r="P3623" t="str">
        <f>VLOOKUP(E3623,Product!$B$2:$C$1811,2,FALSE)</f>
        <v>Technology</v>
      </c>
      <c r="Q3623" t="str">
        <f>VLOOKUP(E3623,CHOOSE({1,2},Product!$B$2:$B$1811,Product!$A$2:$A$1811),2,FALSE)</f>
        <v>Phones</v>
      </c>
      <c r="R3623" t="str">
        <f t="shared" si="56"/>
        <v>AZ</v>
      </c>
    </row>
    <row r="3624" spans="1:18" x14ac:dyDescent="0.25">
      <c r="A3624" t="s">
        <v>4481</v>
      </c>
      <c r="B3624" s="35">
        <v>44261</v>
      </c>
      <c r="C3624" t="s">
        <v>214</v>
      </c>
      <c r="D3624" t="s">
        <v>33</v>
      </c>
      <c r="E3624" t="s">
        <v>587</v>
      </c>
      <c r="F3624">
        <v>0</v>
      </c>
      <c r="G3624">
        <v>663720.75</v>
      </c>
      <c r="H3624">
        <v>339235.05</v>
      </c>
      <c r="I3624">
        <v>1</v>
      </c>
      <c r="J3624" t="s">
        <v>22</v>
      </c>
      <c r="K3624" t="str">
        <f>VLOOKUP(C3624,Customer!$A$2:$F$793,2,FALSE)</f>
        <v>Italy</v>
      </c>
      <c r="L3624" t="str">
        <f>VLOOKUP($C3624,Customer!$A$2:$F$793,3,FALSE)</f>
        <v>Tuscany</v>
      </c>
      <c r="M3624" t="str">
        <f>VLOOKUP($C3624,Customer!$A$2:$F$793,4,FALSE)</f>
        <v>Grosseto</v>
      </c>
      <c r="N3624" t="str">
        <f>VLOOKUP($C3624,Customer!$A$2:$F$793,5,FALSE)</f>
        <v>South</v>
      </c>
      <c r="O3624" t="str">
        <f>VLOOKUP($C3624,Customer!$A$2:$F$793,6,FALSE)</f>
        <v>Consumer</v>
      </c>
      <c r="P3624" t="str">
        <f>VLOOKUP(E3624,Product!$B$2:$C$1811,2,FALSE)</f>
        <v>Office Supplies</v>
      </c>
      <c r="Q3624" t="str">
        <f>VLOOKUP(E3624,CHOOSE({1,2},Product!$B$2:$B$1811,Product!$A$2:$A$1811),2,FALSE)</f>
        <v>Paper</v>
      </c>
      <c r="R3624" t="str">
        <f t="shared" si="56"/>
        <v>AZ</v>
      </c>
    </row>
    <row r="3625" spans="1:18" x14ac:dyDescent="0.25">
      <c r="A3625" t="s">
        <v>4481</v>
      </c>
      <c r="B3625" s="35">
        <v>44261</v>
      </c>
      <c r="C3625" t="s">
        <v>214</v>
      </c>
      <c r="D3625" t="s">
        <v>33</v>
      </c>
      <c r="E3625" t="s">
        <v>1208</v>
      </c>
      <c r="F3625">
        <v>0</v>
      </c>
      <c r="G3625">
        <v>9159346.3499999996</v>
      </c>
      <c r="H3625">
        <v>3480846.6</v>
      </c>
      <c r="I3625">
        <v>2</v>
      </c>
      <c r="J3625" t="s">
        <v>26</v>
      </c>
      <c r="K3625" t="str">
        <f>VLOOKUP(C3625,Customer!$A$2:$F$793,2,FALSE)</f>
        <v>Italy</v>
      </c>
      <c r="L3625" t="str">
        <f>VLOOKUP($C3625,Customer!$A$2:$F$793,3,FALSE)</f>
        <v>Tuscany</v>
      </c>
      <c r="M3625" t="str">
        <f>VLOOKUP($C3625,Customer!$A$2:$F$793,4,FALSE)</f>
        <v>Grosseto</v>
      </c>
      <c r="N3625" t="str">
        <f>VLOOKUP($C3625,Customer!$A$2:$F$793,5,FALSE)</f>
        <v>South</v>
      </c>
      <c r="O3625" t="str">
        <f>VLOOKUP($C3625,Customer!$A$2:$F$793,6,FALSE)</f>
        <v>Consumer</v>
      </c>
      <c r="P3625" t="str">
        <f>VLOOKUP(E3625,Product!$B$2:$C$1811,2,FALSE)</f>
        <v>Technology</v>
      </c>
      <c r="Q3625" t="str">
        <f>VLOOKUP(E3625,CHOOSE({1,2},Product!$B$2:$B$1811,Product!$A$2:$A$1811),2,FALSE)</f>
        <v>Machines</v>
      </c>
      <c r="R3625" t="str">
        <f t="shared" si="56"/>
        <v>AZ</v>
      </c>
    </row>
    <row r="3626" spans="1:18" x14ac:dyDescent="0.25">
      <c r="A3626" t="s">
        <v>4482</v>
      </c>
      <c r="B3626" s="35">
        <v>44262</v>
      </c>
      <c r="C3626" t="s">
        <v>1106</v>
      </c>
      <c r="D3626" t="s">
        <v>24</v>
      </c>
      <c r="E3626" t="s">
        <v>2198</v>
      </c>
      <c r="F3626">
        <v>0.7</v>
      </c>
      <c r="G3626">
        <v>4587047.8500000006</v>
      </c>
      <c r="H3626">
        <v>-9498581.4000000004</v>
      </c>
      <c r="I3626">
        <v>2</v>
      </c>
      <c r="J3626" t="s">
        <v>22</v>
      </c>
      <c r="K3626" t="str">
        <f>VLOOKUP(C3626,Customer!$A$2:$F$793,2,FALSE)</f>
        <v>Germany</v>
      </c>
      <c r="L3626" t="str">
        <f>VLOOKUP($C3626,Customer!$A$2:$F$793,3,FALSE)</f>
        <v>North Rhine-Westphalia</v>
      </c>
      <c r="M3626" t="str">
        <f>VLOOKUP($C3626,Customer!$A$2:$F$793,4,FALSE)</f>
        <v>Cologne</v>
      </c>
      <c r="N3626" t="str">
        <f>VLOOKUP($C3626,Customer!$A$2:$F$793,5,FALSE)</f>
        <v>Central</v>
      </c>
      <c r="O3626" t="str">
        <f>VLOOKUP($C3626,Customer!$A$2:$F$793,6,FALSE)</f>
        <v>Consumer</v>
      </c>
      <c r="P3626" t="str">
        <f>VLOOKUP(E3626,Product!$B$2:$C$1811,2,FALSE)</f>
        <v>Furniture</v>
      </c>
      <c r="Q3626" t="str">
        <f>VLOOKUP(E3626,CHOOSE({1,2},Product!$B$2:$B$1811,Product!$A$2:$A$1811),2,FALSE)</f>
        <v>Tables</v>
      </c>
      <c r="R3626" t="str">
        <f t="shared" si="56"/>
        <v>BN</v>
      </c>
    </row>
    <row r="3627" spans="1:18" x14ac:dyDescent="0.25">
      <c r="A3627" t="s">
        <v>4483</v>
      </c>
      <c r="B3627" s="35">
        <v>44263</v>
      </c>
      <c r="C3627" t="s">
        <v>1602</v>
      </c>
      <c r="D3627" t="s">
        <v>24</v>
      </c>
      <c r="E3627" t="s">
        <v>1839</v>
      </c>
      <c r="F3627">
        <v>0</v>
      </c>
      <c r="G3627">
        <v>766966.20000000007</v>
      </c>
      <c r="H3627">
        <v>368733.75</v>
      </c>
      <c r="I3627">
        <v>3</v>
      </c>
      <c r="J3627" t="s">
        <v>22</v>
      </c>
      <c r="K3627" t="str">
        <f>VLOOKUP(C3627,Customer!$A$2:$F$793,2,FALSE)</f>
        <v>Germany</v>
      </c>
      <c r="L3627" t="str">
        <f>VLOOKUP($C3627,Customer!$A$2:$F$793,3,FALSE)</f>
        <v>Lower Saxony</v>
      </c>
      <c r="M3627" t="str">
        <f>VLOOKUP($C3627,Customer!$A$2:$F$793,4,FALSE)</f>
        <v>Hanover</v>
      </c>
      <c r="N3627" t="str">
        <f>VLOOKUP($C3627,Customer!$A$2:$F$793,5,FALSE)</f>
        <v>Central</v>
      </c>
      <c r="O3627" t="str">
        <f>VLOOKUP($C3627,Customer!$A$2:$F$793,6,FALSE)</f>
        <v>Corporate</v>
      </c>
      <c r="P3627" t="str">
        <f>VLOOKUP(E3627,Product!$B$2:$C$1811,2,FALSE)</f>
        <v>Furniture</v>
      </c>
      <c r="Q3627" t="str">
        <f>VLOOKUP(E3627,CHOOSE({1,2},Product!$B$2:$B$1811,Product!$A$2:$A$1811),2,FALSE)</f>
        <v>Furnishings</v>
      </c>
      <c r="R3627" t="str">
        <f t="shared" si="56"/>
        <v>AZ</v>
      </c>
    </row>
    <row r="3628" spans="1:18" x14ac:dyDescent="0.25">
      <c r="A3628" t="s">
        <v>4483</v>
      </c>
      <c r="B3628" s="35">
        <v>44263</v>
      </c>
      <c r="C3628" t="s">
        <v>1602</v>
      </c>
      <c r="D3628" t="s">
        <v>24</v>
      </c>
      <c r="E3628" t="s">
        <v>2199</v>
      </c>
      <c r="F3628">
        <v>0.1</v>
      </c>
      <c r="G3628">
        <v>3421849.2</v>
      </c>
      <c r="H3628">
        <v>1179948</v>
      </c>
      <c r="I3628">
        <v>7</v>
      </c>
      <c r="J3628" t="s">
        <v>22</v>
      </c>
      <c r="K3628" t="str">
        <f>VLOOKUP(C3628,Customer!$A$2:$F$793,2,FALSE)</f>
        <v>Germany</v>
      </c>
      <c r="L3628" t="str">
        <f>VLOOKUP($C3628,Customer!$A$2:$F$793,3,FALSE)</f>
        <v>Lower Saxony</v>
      </c>
      <c r="M3628" t="str">
        <f>VLOOKUP($C3628,Customer!$A$2:$F$793,4,FALSE)</f>
        <v>Hanover</v>
      </c>
      <c r="N3628" t="str">
        <f>VLOOKUP($C3628,Customer!$A$2:$F$793,5,FALSE)</f>
        <v>Central</v>
      </c>
      <c r="O3628" t="str">
        <f>VLOOKUP($C3628,Customer!$A$2:$F$793,6,FALSE)</f>
        <v>Corporate</v>
      </c>
      <c r="P3628" t="str">
        <f>VLOOKUP(E3628,Product!$B$2:$C$1811,2,FALSE)</f>
        <v>Office Supplies</v>
      </c>
      <c r="Q3628" t="str">
        <f>VLOOKUP(E3628,CHOOSE({1,2},Product!$B$2:$B$1811,Product!$A$2:$A$1811),2,FALSE)</f>
        <v>Appliances</v>
      </c>
      <c r="R3628" t="str">
        <f t="shared" si="56"/>
        <v>AZ</v>
      </c>
    </row>
    <row r="3629" spans="1:18" x14ac:dyDescent="0.25">
      <c r="A3629" t="s">
        <v>4483</v>
      </c>
      <c r="B3629" s="35">
        <v>44263</v>
      </c>
      <c r="C3629" t="s">
        <v>1602</v>
      </c>
      <c r="D3629" t="s">
        <v>24</v>
      </c>
      <c r="E3629" t="s">
        <v>1168</v>
      </c>
      <c r="F3629">
        <v>0</v>
      </c>
      <c r="G3629">
        <v>1460185.6500000001</v>
      </c>
      <c r="H3629">
        <v>604723.35</v>
      </c>
      <c r="I3629">
        <v>5</v>
      </c>
      <c r="J3629" t="s">
        <v>26</v>
      </c>
      <c r="K3629" t="str">
        <f>VLOOKUP(C3629,Customer!$A$2:$F$793,2,FALSE)</f>
        <v>Germany</v>
      </c>
      <c r="L3629" t="str">
        <f>VLOOKUP($C3629,Customer!$A$2:$F$793,3,FALSE)</f>
        <v>Lower Saxony</v>
      </c>
      <c r="M3629" t="str">
        <f>VLOOKUP($C3629,Customer!$A$2:$F$793,4,FALSE)</f>
        <v>Hanover</v>
      </c>
      <c r="N3629" t="str">
        <f>VLOOKUP($C3629,Customer!$A$2:$F$793,5,FALSE)</f>
        <v>Central</v>
      </c>
      <c r="O3629" t="str">
        <f>VLOOKUP($C3629,Customer!$A$2:$F$793,6,FALSE)</f>
        <v>Corporate</v>
      </c>
      <c r="P3629" t="str">
        <f>VLOOKUP(E3629,Product!$B$2:$C$1811,2,FALSE)</f>
        <v>Office Supplies</v>
      </c>
      <c r="Q3629" t="str">
        <f>VLOOKUP(E3629,CHOOSE({1,2},Product!$B$2:$B$1811,Product!$A$2:$A$1811),2,FALSE)</f>
        <v>Art</v>
      </c>
      <c r="R3629" t="str">
        <f t="shared" si="56"/>
        <v>AZ</v>
      </c>
    </row>
    <row r="3630" spans="1:18" x14ac:dyDescent="0.25">
      <c r="A3630" t="s">
        <v>4484</v>
      </c>
      <c r="B3630" s="35">
        <v>44263</v>
      </c>
      <c r="C3630" t="s">
        <v>510</v>
      </c>
      <c r="D3630" t="s">
        <v>20</v>
      </c>
      <c r="E3630" t="s">
        <v>1778</v>
      </c>
      <c r="F3630">
        <v>0</v>
      </c>
      <c r="G3630">
        <v>1843668.75</v>
      </c>
      <c r="H3630">
        <v>88496.1</v>
      </c>
      <c r="I3630">
        <v>5</v>
      </c>
      <c r="J3630" t="s">
        <v>22</v>
      </c>
      <c r="K3630" t="str">
        <f>VLOOKUP(C3630,Customer!$A$2:$F$793,2,FALSE)</f>
        <v>France</v>
      </c>
      <c r="L3630" t="str">
        <f>VLOOKUP($C3630,Customer!$A$2:$F$793,3,FALSE)</f>
        <v>Aquitaine-Limousin-Poitou-Charentes</v>
      </c>
      <c r="M3630" t="str">
        <f>VLOOKUP($C3630,Customer!$A$2:$F$793,4,FALSE)</f>
        <v>Bordeaux</v>
      </c>
      <c r="N3630" t="str">
        <f>VLOOKUP($C3630,Customer!$A$2:$F$793,5,FALSE)</f>
        <v>Central</v>
      </c>
      <c r="O3630" t="str">
        <f>VLOOKUP($C3630,Customer!$A$2:$F$793,6,FALSE)</f>
        <v>Home Office</v>
      </c>
      <c r="P3630" t="str">
        <f>VLOOKUP(E3630,Product!$B$2:$C$1811,2,FALSE)</f>
        <v>Office Supplies</v>
      </c>
      <c r="Q3630" t="str">
        <f>VLOOKUP(E3630,CHOOSE({1,2},Product!$B$2:$B$1811,Product!$A$2:$A$1811),2,FALSE)</f>
        <v>Envelopes</v>
      </c>
      <c r="R3630" t="str">
        <f t="shared" si="56"/>
        <v>AZ</v>
      </c>
    </row>
    <row r="3631" spans="1:18" x14ac:dyDescent="0.25">
      <c r="A3631" t="s">
        <v>4484</v>
      </c>
      <c r="B3631" s="35">
        <v>44263</v>
      </c>
      <c r="C3631" t="s">
        <v>510</v>
      </c>
      <c r="D3631" t="s">
        <v>20</v>
      </c>
      <c r="E3631" t="s">
        <v>1888</v>
      </c>
      <c r="F3631">
        <v>0</v>
      </c>
      <c r="G3631">
        <v>280237.65000000002</v>
      </c>
      <c r="H3631">
        <v>132744.15</v>
      </c>
      <c r="I3631">
        <v>3</v>
      </c>
      <c r="J3631" t="s">
        <v>22</v>
      </c>
      <c r="K3631" t="str">
        <f>VLOOKUP(C3631,Customer!$A$2:$F$793,2,FALSE)</f>
        <v>France</v>
      </c>
      <c r="L3631" t="str">
        <f>VLOOKUP($C3631,Customer!$A$2:$F$793,3,FALSE)</f>
        <v>Aquitaine-Limousin-Poitou-Charentes</v>
      </c>
      <c r="M3631" t="str">
        <f>VLOOKUP($C3631,Customer!$A$2:$F$793,4,FALSE)</f>
        <v>Bordeaux</v>
      </c>
      <c r="N3631" t="str">
        <f>VLOOKUP($C3631,Customer!$A$2:$F$793,5,FALSE)</f>
        <v>Central</v>
      </c>
      <c r="O3631" t="str">
        <f>VLOOKUP($C3631,Customer!$A$2:$F$793,6,FALSE)</f>
        <v>Home Office</v>
      </c>
      <c r="P3631" t="str">
        <f>VLOOKUP(E3631,Product!$B$2:$C$1811,2,FALSE)</f>
        <v>Office Supplies</v>
      </c>
      <c r="Q3631" t="str">
        <f>VLOOKUP(E3631,CHOOSE({1,2},Product!$B$2:$B$1811,Product!$A$2:$A$1811),2,FALSE)</f>
        <v>Labels</v>
      </c>
      <c r="R3631" t="str">
        <f t="shared" si="56"/>
        <v>AZ</v>
      </c>
    </row>
    <row r="3632" spans="1:18" x14ac:dyDescent="0.25">
      <c r="A3632" t="s">
        <v>4484</v>
      </c>
      <c r="B3632" s="35">
        <v>44263</v>
      </c>
      <c r="C3632" t="s">
        <v>510</v>
      </c>
      <c r="D3632" t="s">
        <v>20</v>
      </c>
      <c r="E3632" t="s">
        <v>1030</v>
      </c>
      <c r="F3632">
        <v>0</v>
      </c>
      <c r="G3632">
        <v>12713939.700000001</v>
      </c>
      <c r="H3632">
        <v>2920371.3000000003</v>
      </c>
      <c r="I3632">
        <v>5</v>
      </c>
      <c r="J3632" t="s">
        <v>26</v>
      </c>
      <c r="K3632" t="str">
        <f>VLOOKUP(C3632,Customer!$A$2:$F$793,2,FALSE)</f>
        <v>France</v>
      </c>
      <c r="L3632" t="str">
        <f>VLOOKUP($C3632,Customer!$A$2:$F$793,3,FALSE)</f>
        <v>Aquitaine-Limousin-Poitou-Charentes</v>
      </c>
      <c r="M3632" t="str">
        <f>VLOOKUP($C3632,Customer!$A$2:$F$793,4,FALSE)</f>
        <v>Bordeaux</v>
      </c>
      <c r="N3632" t="str">
        <f>VLOOKUP($C3632,Customer!$A$2:$F$793,5,FALSE)</f>
        <v>Central</v>
      </c>
      <c r="O3632" t="str">
        <f>VLOOKUP($C3632,Customer!$A$2:$F$793,6,FALSE)</f>
        <v>Home Office</v>
      </c>
      <c r="P3632" t="str">
        <f>VLOOKUP(E3632,Product!$B$2:$C$1811,2,FALSE)</f>
        <v>Technology</v>
      </c>
      <c r="Q3632" t="str">
        <f>VLOOKUP(E3632,CHOOSE({1,2},Product!$B$2:$B$1811,Product!$A$2:$A$1811),2,FALSE)</f>
        <v>Machines</v>
      </c>
      <c r="R3632" t="str">
        <f t="shared" si="56"/>
        <v>AZ</v>
      </c>
    </row>
    <row r="3633" spans="1:18" x14ac:dyDescent="0.25">
      <c r="A3633" t="s">
        <v>4485</v>
      </c>
      <c r="B3633" s="35">
        <v>44263</v>
      </c>
      <c r="C3633" t="s">
        <v>2047</v>
      </c>
      <c r="D3633" t="s">
        <v>51</v>
      </c>
      <c r="E3633" t="s">
        <v>326</v>
      </c>
      <c r="F3633">
        <v>0</v>
      </c>
      <c r="G3633">
        <v>339235.05</v>
      </c>
      <c r="H3633">
        <v>58997.4</v>
      </c>
      <c r="I3633">
        <v>2</v>
      </c>
      <c r="J3633" t="s">
        <v>22</v>
      </c>
      <c r="K3633" t="str">
        <f>VLOOKUP(C3633,Customer!$A$2:$F$793,2,FALSE)</f>
        <v>Netherlands</v>
      </c>
      <c r="L3633" t="str">
        <f>VLOOKUP($C3633,Customer!$A$2:$F$793,3,FALSE)</f>
        <v>Utrecht</v>
      </c>
      <c r="M3633" t="str">
        <f>VLOOKUP($C3633,Customer!$A$2:$F$793,4,FALSE)</f>
        <v>Utrecht</v>
      </c>
      <c r="N3633" t="str">
        <f>VLOOKUP($C3633,Customer!$A$2:$F$793,5,FALSE)</f>
        <v>Central</v>
      </c>
      <c r="O3633" t="str">
        <f>VLOOKUP($C3633,Customer!$A$2:$F$793,6,FALSE)</f>
        <v>Home Office</v>
      </c>
      <c r="P3633" t="str">
        <f>VLOOKUP(E3633,Product!$B$2:$C$1811,2,FALSE)</f>
        <v>Office Supplies</v>
      </c>
      <c r="Q3633" t="str">
        <f>VLOOKUP(E3633,CHOOSE({1,2},Product!$B$2:$B$1811,Product!$A$2:$A$1811),2,FALSE)</f>
        <v>Labels</v>
      </c>
      <c r="R3633" t="str">
        <f t="shared" si="56"/>
        <v>AZ</v>
      </c>
    </row>
    <row r="3634" spans="1:18" x14ac:dyDescent="0.25">
      <c r="A3634" t="s">
        <v>4486</v>
      </c>
      <c r="B3634" s="35">
        <v>44263</v>
      </c>
      <c r="C3634" t="s">
        <v>2200</v>
      </c>
      <c r="D3634" t="s">
        <v>24</v>
      </c>
      <c r="E3634" t="s">
        <v>176</v>
      </c>
      <c r="F3634">
        <v>0</v>
      </c>
      <c r="G3634">
        <v>1681425.9000000001</v>
      </c>
      <c r="H3634">
        <v>663720.75</v>
      </c>
      <c r="I3634">
        <v>6</v>
      </c>
      <c r="J3634" t="s">
        <v>22</v>
      </c>
      <c r="K3634" t="str">
        <f>VLOOKUP(C3634,Customer!$A$2:$F$793,2,FALSE)</f>
        <v>Germany</v>
      </c>
      <c r="L3634" t="str">
        <f>VLOOKUP($C3634,Customer!$A$2:$F$793,3,FALSE)</f>
        <v>North Rhine-Westphalia</v>
      </c>
      <c r="M3634" t="str">
        <f>VLOOKUP($C3634,Customer!$A$2:$F$793,4,FALSE)</f>
        <v>Essen</v>
      </c>
      <c r="N3634" t="str">
        <f>VLOOKUP($C3634,Customer!$A$2:$F$793,5,FALSE)</f>
        <v>Central</v>
      </c>
      <c r="O3634" t="str">
        <f>VLOOKUP($C3634,Customer!$A$2:$F$793,6,FALSE)</f>
        <v>Home Office</v>
      </c>
      <c r="P3634" t="str">
        <f>VLOOKUP(E3634,Product!$B$2:$C$1811,2,FALSE)</f>
        <v>Office Supplies</v>
      </c>
      <c r="Q3634" t="str">
        <f>VLOOKUP(E3634,CHOOSE({1,2},Product!$B$2:$B$1811,Product!$A$2:$A$1811),2,FALSE)</f>
        <v>Art</v>
      </c>
      <c r="R3634" t="str">
        <f t="shared" si="56"/>
        <v>AZ</v>
      </c>
    </row>
    <row r="3635" spans="1:18" x14ac:dyDescent="0.25">
      <c r="A3635" t="s">
        <v>4487</v>
      </c>
      <c r="B3635" s="35">
        <v>44263</v>
      </c>
      <c r="C3635" t="s">
        <v>1146</v>
      </c>
      <c r="D3635" t="s">
        <v>24</v>
      </c>
      <c r="E3635" t="s">
        <v>1705</v>
      </c>
      <c r="F3635">
        <v>0.1</v>
      </c>
      <c r="G3635">
        <v>929209.05</v>
      </c>
      <c r="H3635">
        <v>-14749.35</v>
      </c>
      <c r="I3635">
        <v>4</v>
      </c>
      <c r="J3635" t="s">
        <v>26</v>
      </c>
      <c r="K3635" t="str">
        <f>VLOOKUP(C3635,Customer!$A$2:$F$793,2,FALSE)</f>
        <v>United Kingdom</v>
      </c>
      <c r="L3635" t="str">
        <f>VLOOKUP($C3635,Customer!$A$2:$F$793,3,FALSE)</f>
        <v>England</v>
      </c>
      <c r="M3635" t="str">
        <f>VLOOKUP($C3635,Customer!$A$2:$F$793,4,FALSE)</f>
        <v>Worcester</v>
      </c>
      <c r="N3635" t="str">
        <f>VLOOKUP($C3635,Customer!$A$2:$F$793,5,FALSE)</f>
        <v>North</v>
      </c>
      <c r="O3635" t="str">
        <f>VLOOKUP($C3635,Customer!$A$2:$F$793,6,FALSE)</f>
        <v>Consumer</v>
      </c>
      <c r="P3635" t="str">
        <f>VLOOKUP(E3635,Product!$B$2:$C$1811,2,FALSE)</f>
        <v>Office Supplies</v>
      </c>
      <c r="Q3635" t="str">
        <f>VLOOKUP(E3635,CHOOSE({1,2},Product!$B$2:$B$1811,Product!$A$2:$A$1811),2,FALSE)</f>
        <v>Art</v>
      </c>
      <c r="R3635" t="str">
        <f t="shared" si="56"/>
        <v>BN</v>
      </c>
    </row>
    <row r="3636" spans="1:18" x14ac:dyDescent="0.25">
      <c r="A3636" t="s">
        <v>4488</v>
      </c>
      <c r="B3636" s="35">
        <v>44266</v>
      </c>
      <c r="C3636" t="s">
        <v>1284</v>
      </c>
      <c r="D3636" t="s">
        <v>24</v>
      </c>
      <c r="E3636" t="s">
        <v>1586</v>
      </c>
      <c r="F3636">
        <v>0</v>
      </c>
      <c r="G3636">
        <v>1961663.55</v>
      </c>
      <c r="H3636">
        <v>648971.4</v>
      </c>
      <c r="I3636">
        <v>3</v>
      </c>
      <c r="J3636" t="s">
        <v>22</v>
      </c>
      <c r="K3636" t="str">
        <f>VLOOKUP(C3636,Customer!$A$2:$F$793,2,FALSE)</f>
        <v>United Kingdom</v>
      </c>
      <c r="L3636" t="str">
        <f>VLOOKUP($C3636,Customer!$A$2:$F$793,3,FALSE)</f>
        <v>England</v>
      </c>
      <c r="M3636" t="str">
        <f>VLOOKUP($C3636,Customer!$A$2:$F$793,4,FALSE)</f>
        <v>London</v>
      </c>
      <c r="N3636" t="str">
        <f>VLOOKUP($C3636,Customer!$A$2:$F$793,5,FALSE)</f>
        <v>North</v>
      </c>
      <c r="O3636" t="str">
        <f>VLOOKUP($C3636,Customer!$A$2:$F$793,6,FALSE)</f>
        <v>Consumer</v>
      </c>
      <c r="P3636" t="str">
        <f>VLOOKUP(E3636,Product!$B$2:$C$1811,2,FALSE)</f>
        <v>Office Supplies</v>
      </c>
      <c r="Q3636" t="str">
        <f>VLOOKUP(E3636,CHOOSE({1,2},Product!$B$2:$B$1811,Product!$A$2:$A$1811),2,FALSE)</f>
        <v>Art</v>
      </c>
      <c r="R3636" t="str">
        <f t="shared" si="56"/>
        <v>AZ</v>
      </c>
    </row>
    <row r="3637" spans="1:18" x14ac:dyDescent="0.25">
      <c r="A3637" t="s">
        <v>4488</v>
      </c>
      <c r="B3637" s="35">
        <v>44266</v>
      </c>
      <c r="C3637" t="s">
        <v>1284</v>
      </c>
      <c r="D3637" t="s">
        <v>24</v>
      </c>
      <c r="E3637" t="s">
        <v>1236</v>
      </c>
      <c r="F3637">
        <v>0</v>
      </c>
      <c r="G3637">
        <v>4365807.6000000006</v>
      </c>
      <c r="H3637">
        <v>737467.5</v>
      </c>
      <c r="I3637">
        <v>10</v>
      </c>
      <c r="J3637" t="s">
        <v>26</v>
      </c>
      <c r="K3637" t="str">
        <f>VLOOKUP(C3637,Customer!$A$2:$F$793,2,FALSE)</f>
        <v>United Kingdom</v>
      </c>
      <c r="L3637" t="str">
        <f>VLOOKUP($C3637,Customer!$A$2:$F$793,3,FALSE)</f>
        <v>England</v>
      </c>
      <c r="M3637" t="str">
        <f>VLOOKUP($C3637,Customer!$A$2:$F$793,4,FALSE)</f>
        <v>London</v>
      </c>
      <c r="N3637" t="str">
        <f>VLOOKUP($C3637,Customer!$A$2:$F$793,5,FALSE)</f>
        <v>North</v>
      </c>
      <c r="O3637" t="str">
        <f>VLOOKUP($C3637,Customer!$A$2:$F$793,6,FALSE)</f>
        <v>Consumer</v>
      </c>
      <c r="P3637" t="str">
        <f>VLOOKUP(E3637,Product!$B$2:$C$1811,2,FALSE)</f>
        <v>Office Supplies</v>
      </c>
      <c r="Q3637" t="str">
        <f>VLOOKUP(E3637,CHOOSE({1,2},Product!$B$2:$B$1811,Product!$A$2:$A$1811),2,FALSE)</f>
        <v>Binders</v>
      </c>
      <c r="R3637" t="str">
        <f t="shared" si="56"/>
        <v>AZ</v>
      </c>
    </row>
    <row r="3638" spans="1:18" x14ac:dyDescent="0.25">
      <c r="A3638" t="s">
        <v>4488</v>
      </c>
      <c r="B3638" s="35">
        <v>44266</v>
      </c>
      <c r="C3638" t="s">
        <v>1284</v>
      </c>
      <c r="D3638" t="s">
        <v>24</v>
      </c>
      <c r="E3638" t="s">
        <v>1268</v>
      </c>
      <c r="F3638">
        <v>0</v>
      </c>
      <c r="G3638">
        <v>6843698.4000000004</v>
      </c>
      <c r="H3638">
        <v>412981.8</v>
      </c>
      <c r="I3638">
        <v>3</v>
      </c>
      <c r="J3638" t="s">
        <v>26</v>
      </c>
      <c r="K3638" t="str">
        <f>VLOOKUP(C3638,Customer!$A$2:$F$793,2,FALSE)</f>
        <v>United Kingdom</v>
      </c>
      <c r="L3638" t="str">
        <f>VLOOKUP($C3638,Customer!$A$2:$F$793,3,FALSE)</f>
        <v>England</v>
      </c>
      <c r="M3638" t="str">
        <f>VLOOKUP($C3638,Customer!$A$2:$F$793,4,FALSE)</f>
        <v>London</v>
      </c>
      <c r="N3638" t="str">
        <f>VLOOKUP($C3638,Customer!$A$2:$F$793,5,FALSE)</f>
        <v>North</v>
      </c>
      <c r="O3638" t="str">
        <f>VLOOKUP($C3638,Customer!$A$2:$F$793,6,FALSE)</f>
        <v>Consumer</v>
      </c>
      <c r="P3638" t="str">
        <f>VLOOKUP(E3638,Product!$B$2:$C$1811,2,FALSE)</f>
        <v>Technology</v>
      </c>
      <c r="Q3638" t="str">
        <f>VLOOKUP(E3638,CHOOSE({1,2},Product!$B$2:$B$1811,Product!$A$2:$A$1811),2,FALSE)</f>
        <v>Phones</v>
      </c>
      <c r="R3638" t="str">
        <f t="shared" si="56"/>
        <v>AZ</v>
      </c>
    </row>
    <row r="3639" spans="1:18" x14ac:dyDescent="0.25">
      <c r="A3639" t="s">
        <v>4489</v>
      </c>
      <c r="B3639" s="35">
        <v>44266</v>
      </c>
      <c r="C3639" t="s">
        <v>264</v>
      </c>
      <c r="D3639" t="s">
        <v>20</v>
      </c>
      <c r="E3639" t="s">
        <v>772</v>
      </c>
      <c r="F3639">
        <v>0.1</v>
      </c>
      <c r="G3639">
        <v>1622428.5</v>
      </c>
      <c r="H3639">
        <v>29498.7</v>
      </c>
      <c r="I3639">
        <v>7</v>
      </c>
      <c r="J3639" t="s">
        <v>26</v>
      </c>
      <c r="K3639" t="str">
        <f>VLOOKUP(C3639,Customer!$A$2:$F$793,2,FALSE)</f>
        <v>Germany</v>
      </c>
      <c r="L3639" t="str">
        <f>VLOOKUP($C3639,Customer!$A$2:$F$793,3,FALSE)</f>
        <v>Berlin</v>
      </c>
      <c r="M3639" t="str">
        <f>VLOOKUP($C3639,Customer!$A$2:$F$793,4,FALSE)</f>
        <v>Berlin</v>
      </c>
      <c r="N3639" t="str">
        <f>VLOOKUP($C3639,Customer!$A$2:$F$793,5,FALSE)</f>
        <v>Central</v>
      </c>
      <c r="O3639" t="str">
        <f>VLOOKUP($C3639,Customer!$A$2:$F$793,6,FALSE)</f>
        <v>Corporate</v>
      </c>
      <c r="P3639" t="str">
        <f>VLOOKUP(E3639,Product!$B$2:$C$1811,2,FALSE)</f>
        <v>Office Supplies</v>
      </c>
      <c r="Q3639" t="str">
        <f>VLOOKUP(E3639,CHOOSE({1,2},Product!$B$2:$B$1811,Product!$A$2:$A$1811),2,FALSE)</f>
        <v>Storage</v>
      </c>
      <c r="R3639" t="str">
        <f t="shared" si="56"/>
        <v>AZ</v>
      </c>
    </row>
    <row r="3640" spans="1:18" x14ac:dyDescent="0.25">
      <c r="A3640" t="s">
        <v>4490</v>
      </c>
      <c r="B3640" s="35">
        <v>44266</v>
      </c>
      <c r="C3640" t="s">
        <v>1062</v>
      </c>
      <c r="D3640" t="s">
        <v>51</v>
      </c>
      <c r="E3640" t="s">
        <v>1180</v>
      </c>
      <c r="F3640">
        <v>0</v>
      </c>
      <c r="G3640">
        <v>3436598.5500000003</v>
      </c>
      <c r="H3640">
        <v>988206.45000000007</v>
      </c>
      <c r="I3640">
        <v>8</v>
      </c>
      <c r="J3640" t="s">
        <v>22</v>
      </c>
      <c r="K3640" t="str">
        <f>VLOOKUP(C3640,Customer!$A$2:$F$793,2,FALSE)</f>
        <v>Germany</v>
      </c>
      <c r="L3640" t="str">
        <f>VLOOKUP($C3640,Customer!$A$2:$F$793,3,FALSE)</f>
        <v>North Rhine-Westphalia</v>
      </c>
      <c r="M3640" t="str">
        <f>VLOOKUP($C3640,Customer!$A$2:$F$793,4,FALSE)</f>
        <v>Cologne</v>
      </c>
      <c r="N3640" t="str">
        <f>VLOOKUP($C3640,Customer!$A$2:$F$793,5,FALSE)</f>
        <v>Central</v>
      </c>
      <c r="O3640" t="str">
        <f>VLOOKUP($C3640,Customer!$A$2:$F$793,6,FALSE)</f>
        <v>Consumer</v>
      </c>
      <c r="P3640" t="str">
        <f>VLOOKUP(E3640,Product!$B$2:$C$1811,2,FALSE)</f>
        <v>Office Supplies</v>
      </c>
      <c r="Q3640" t="str">
        <f>VLOOKUP(E3640,CHOOSE({1,2},Product!$B$2:$B$1811,Product!$A$2:$A$1811),2,FALSE)</f>
        <v>Binders</v>
      </c>
      <c r="R3640" t="str">
        <f t="shared" si="56"/>
        <v>AZ</v>
      </c>
    </row>
    <row r="3641" spans="1:18" x14ac:dyDescent="0.25">
      <c r="A3641" t="s">
        <v>4491</v>
      </c>
      <c r="B3641" s="35">
        <v>44266</v>
      </c>
      <c r="C3641" t="s">
        <v>517</v>
      </c>
      <c r="D3641" t="s">
        <v>24</v>
      </c>
      <c r="E3641" t="s">
        <v>30</v>
      </c>
      <c r="F3641">
        <v>0</v>
      </c>
      <c r="G3641">
        <v>1578180.45</v>
      </c>
      <c r="H3641">
        <v>132744.15</v>
      </c>
      <c r="I3641">
        <v>4</v>
      </c>
      <c r="J3641" t="s">
        <v>26</v>
      </c>
      <c r="K3641" t="str">
        <f>VLOOKUP(C3641,Customer!$A$2:$F$793,2,FALSE)</f>
        <v>Ireland</v>
      </c>
      <c r="L3641" t="str">
        <f>VLOOKUP($C3641,Customer!$A$2:$F$793,3,FALSE)</f>
        <v>Dublin</v>
      </c>
      <c r="M3641" t="str">
        <f>VLOOKUP($C3641,Customer!$A$2:$F$793,4,FALSE)</f>
        <v>Dublin</v>
      </c>
      <c r="N3641" t="str">
        <f>VLOOKUP($C3641,Customer!$A$2:$F$793,5,FALSE)</f>
        <v>North</v>
      </c>
      <c r="O3641" t="str">
        <f>VLOOKUP($C3641,Customer!$A$2:$F$793,6,FALSE)</f>
        <v>Consumer</v>
      </c>
      <c r="P3641" t="str">
        <f>VLOOKUP(E3641,Product!$B$2:$C$1811,2,FALSE)</f>
        <v>Office Supplies</v>
      </c>
      <c r="Q3641" t="str">
        <f>VLOOKUP(E3641,CHOOSE({1,2},Product!$B$2:$B$1811,Product!$A$2:$A$1811),2,FALSE)</f>
        <v>Art</v>
      </c>
      <c r="R3641" t="str">
        <f t="shared" si="56"/>
        <v>AZ</v>
      </c>
    </row>
    <row r="3642" spans="1:18" x14ac:dyDescent="0.25">
      <c r="A3642" t="s">
        <v>4492</v>
      </c>
      <c r="B3642" s="35">
        <v>44266</v>
      </c>
      <c r="C3642" t="s">
        <v>2201</v>
      </c>
      <c r="D3642" t="s">
        <v>20</v>
      </c>
      <c r="E3642" t="s">
        <v>1335</v>
      </c>
      <c r="F3642">
        <v>0</v>
      </c>
      <c r="G3642">
        <v>825963.6</v>
      </c>
      <c r="H3642">
        <v>132744.15</v>
      </c>
      <c r="I3642">
        <v>3</v>
      </c>
      <c r="J3642" t="s">
        <v>22</v>
      </c>
      <c r="K3642" t="str">
        <f>VLOOKUP(C3642,Customer!$A$2:$F$793,2,FALSE)</f>
        <v>United Kingdom</v>
      </c>
      <c r="L3642" t="str">
        <f>VLOOKUP($C3642,Customer!$A$2:$F$793,3,FALSE)</f>
        <v>England</v>
      </c>
      <c r="M3642" t="str">
        <f>VLOOKUP($C3642,Customer!$A$2:$F$793,4,FALSE)</f>
        <v>Bury</v>
      </c>
      <c r="N3642" t="str">
        <f>VLOOKUP($C3642,Customer!$A$2:$F$793,5,FALSE)</f>
        <v>North</v>
      </c>
      <c r="O3642" t="str">
        <f>VLOOKUP($C3642,Customer!$A$2:$F$793,6,FALSE)</f>
        <v>Home Office</v>
      </c>
      <c r="P3642" t="str">
        <f>VLOOKUP(E3642,Product!$B$2:$C$1811,2,FALSE)</f>
        <v>Office Supplies</v>
      </c>
      <c r="Q3642" t="str">
        <f>VLOOKUP(E3642,CHOOSE({1,2},Product!$B$2:$B$1811,Product!$A$2:$A$1811),2,FALSE)</f>
        <v>Fasteners</v>
      </c>
      <c r="R3642" t="str">
        <f t="shared" si="56"/>
        <v>AZ</v>
      </c>
    </row>
    <row r="3643" spans="1:18" x14ac:dyDescent="0.25">
      <c r="A3643" t="s">
        <v>4492</v>
      </c>
      <c r="B3643" s="35">
        <v>44266</v>
      </c>
      <c r="C3643" t="s">
        <v>2201</v>
      </c>
      <c r="D3643" t="s">
        <v>20</v>
      </c>
      <c r="E3643" t="s">
        <v>188</v>
      </c>
      <c r="F3643">
        <v>0</v>
      </c>
      <c r="G3643">
        <v>604723.35</v>
      </c>
      <c r="H3643">
        <v>162242.85</v>
      </c>
      <c r="I3643">
        <v>4</v>
      </c>
      <c r="J3643" t="s">
        <v>22</v>
      </c>
      <c r="K3643" t="str">
        <f>VLOOKUP(C3643,Customer!$A$2:$F$793,2,FALSE)</f>
        <v>United Kingdom</v>
      </c>
      <c r="L3643" t="str">
        <f>VLOOKUP($C3643,Customer!$A$2:$F$793,3,FALSE)</f>
        <v>England</v>
      </c>
      <c r="M3643" t="str">
        <f>VLOOKUP($C3643,Customer!$A$2:$F$793,4,FALSE)</f>
        <v>Bury</v>
      </c>
      <c r="N3643" t="str">
        <f>VLOOKUP($C3643,Customer!$A$2:$F$793,5,FALSE)</f>
        <v>North</v>
      </c>
      <c r="O3643" t="str">
        <f>VLOOKUP($C3643,Customer!$A$2:$F$793,6,FALSE)</f>
        <v>Home Office</v>
      </c>
      <c r="P3643" t="str">
        <f>VLOOKUP(E3643,Product!$B$2:$C$1811,2,FALSE)</f>
        <v>Office Supplies</v>
      </c>
      <c r="Q3643" t="str">
        <f>VLOOKUP(E3643,CHOOSE({1,2},Product!$B$2:$B$1811,Product!$A$2:$A$1811),2,FALSE)</f>
        <v>Storage</v>
      </c>
      <c r="R3643" t="str">
        <f t="shared" si="56"/>
        <v>AZ</v>
      </c>
    </row>
    <row r="3644" spans="1:18" x14ac:dyDescent="0.25">
      <c r="A3644" t="s">
        <v>4493</v>
      </c>
      <c r="B3644" s="35">
        <v>44267</v>
      </c>
      <c r="C3644" t="s">
        <v>1172</v>
      </c>
      <c r="D3644" t="s">
        <v>20</v>
      </c>
      <c r="E3644" t="s">
        <v>2202</v>
      </c>
      <c r="F3644">
        <v>0</v>
      </c>
      <c r="G3644">
        <v>2448392.1</v>
      </c>
      <c r="H3644">
        <v>781715.55</v>
      </c>
      <c r="I3644">
        <v>4</v>
      </c>
      <c r="J3644" t="s">
        <v>26</v>
      </c>
      <c r="K3644" t="str">
        <f>VLOOKUP(C3644,Customer!$A$2:$F$793,2,FALSE)</f>
        <v>Switzerland</v>
      </c>
      <c r="L3644" t="str">
        <f>VLOOKUP($C3644,Customer!$A$2:$F$793,3,FALSE)</f>
        <v>Zürich</v>
      </c>
      <c r="M3644" t="str">
        <f>VLOOKUP($C3644,Customer!$A$2:$F$793,4,FALSE)</f>
        <v>Zurich</v>
      </c>
      <c r="N3644" t="str">
        <f>VLOOKUP($C3644,Customer!$A$2:$F$793,5,FALSE)</f>
        <v>Central</v>
      </c>
      <c r="O3644" t="str">
        <f>VLOOKUP($C3644,Customer!$A$2:$F$793,6,FALSE)</f>
        <v>Home Office</v>
      </c>
      <c r="P3644" t="str">
        <f>VLOOKUP(E3644,Product!$B$2:$C$1811,2,FALSE)</f>
        <v>Technology</v>
      </c>
      <c r="Q3644" t="str">
        <f>VLOOKUP(E3644,CHOOSE({1,2},Product!$B$2:$B$1811,Product!$A$2:$A$1811),2,FALSE)</f>
        <v>Accessories</v>
      </c>
      <c r="R3644" t="str">
        <f t="shared" si="56"/>
        <v>AZ</v>
      </c>
    </row>
    <row r="3645" spans="1:18" x14ac:dyDescent="0.25">
      <c r="A3645" t="s">
        <v>4494</v>
      </c>
      <c r="B3645" s="35">
        <v>44267</v>
      </c>
      <c r="C3645" t="s">
        <v>2203</v>
      </c>
      <c r="D3645" t="s">
        <v>24</v>
      </c>
      <c r="E3645" t="s">
        <v>1408</v>
      </c>
      <c r="F3645">
        <v>0</v>
      </c>
      <c r="G3645">
        <v>191741.55000000002</v>
      </c>
      <c r="H3645">
        <v>73746.75</v>
      </c>
      <c r="I3645">
        <v>1</v>
      </c>
      <c r="J3645" t="s">
        <v>22</v>
      </c>
      <c r="K3645" t="str">
        <f>VLOOKUP(C3645,Customer!$A$2:$F$793,2,FALSE)</f>
        <v>Germany</v>
      </c>
      <c r="L3645" t="str">
        <f>VLOOKUP($C3645,Customer!$A$2:$F$793,3,FALSE)</f>
        <v>North Rhine-Westphalia</v>
      </c>
      <c r="M3645" t="str">
        <f>VLOOKUP($C3645,Customer!$A$2:$F$793,4,FALSE)</f>
        <v>Essen</v>
      </c>
      <c r="N3645" t="str">
        <f>VLOOKUP($C3645,Customer!$A$2:$F$793,5,FALSE)</f>
        <v>Central</v>
      </c>
      <c r="O3645" t="str">
        <f>VLOOKUP($C3645,Customer!$A$2:$F$793,6,FALSE)</f>
        <v>Consumer</v>
      </c>
      <c r="P3645" t="str">
        <f>VLOOKUP(E3645,Product!$B$2:$C$1811,2,FALSE)</f>
        <v>Office Supplies</v>
      </c>
      <c r="Q3645" t="str">
        <f>VLOOKUP(E3645,CHOOSE({1,2},Product!$B$2:$B$1811,Product!$A$2:$A$1811),2,FALSE)</f>
        <v>Fasteners</v>
      </c>
      <c r="R3645" t="str">
        <f t="shared" si="56"/>
        <v>AZ</v>
      </c>
    </row>
    <row r="3646" spans="1:18" x14ac:dyDescent="0.25">
      <c r="A3646" t="s">
        <v>4495</v>
      </c>
      <c r="B3646" s="35">
        <v>44267</v>
      </c>
      <c r="C3646" t="s">
        <v>201</v>
      </c>
      <c r="D3646" t="s">
        <v>24</v>
      </c>
      <c r="E3646" t="s">
        <v>2204</v>
      </c>
      <c r="F3646">
        <v>0.1</v>
      </c>
      <c r="G3646">
        <v>15693308.4</v>
      </c>
      <c r="H3646">
        <v>3318603.75</v>
      </c>
      <c r="I3646">
        <v>7</v>
      </c>
      <c r="J3646" t="s">
        <v>26</v>
      </c>
      <c r="K3646" t="str">
        <f>VLOOKUP(C3646,Customer!$A$2:$F$793,2,FALSE)</f>
        <v>France</v>
      </c>
      <c r="L3646" t="str">
        <f>VLOOKUP($C3646,Customer!$A$2:$F$793,3,FALSE)</f>
        <v>Ile-de-France</v>
      </c>
      <c r="M3646" t="str">
        <f>VLOOKUP($C3646,Customer!$A$2:$F$793,4,FALSE)</f>
        <v>Paris</v>
      </c>
      <c r="N3646" t="str">
        <f>VLOOKUP($C3646,Customer!$A$2:$F$793,5,FALSE)</f>
        <v>Central</v>
      </c>
      <c r="O3646" t="str">
        <f>VLOOKUP($C3646,Customer!$A$2:$F$793,6,FALSE)</f>
        <v>Consumer</v>
      </c>
      <c r="P3646" t="str">
        <f>VLOOKUP(E3646,Product!$B$2:$C$1811,2,FALSE)</f>
        <v>Furniture</v>
      </c>
      <c r="Q3646" t="str">
        <f>VLOOKUP(E3646,CHOOSE({1,2},Product!$B$2:$B$1811,Product!$A$2:$A$1811),2,FALSE)</f>
        <v>Bookcases</v>
      </c>
      <c r="R3646" t="str">
        <f t="shared" si="56"/>
        <v>AZ</v>
      </c>
    </row>
    <row r="3647" spans="1:18" x14ac:dyDescent="0.25">
      <c r="A3647" t="s">
        <v>4495</v>
      </c>
      <c r="B3647" s="35">
        <v>44267</v>
      </c>
      <c r="C3647" t="s">
        <v>201</v>
      </c>
      <c r="D3647" t="s">
        <v>24</v>
      </c>
      <c r="E3647" t="s">
        <v>2169</v>
      </c>
      <c r="F3647">
        <v>0</v>
      </c>
      <c r="G3647">
        <v>3628340.1</v>
      </c>
      <c r="H3647">
        <v>501477.9</v>
      </c>
      <c r="I3647">
        <v>6</v>
      </c>
      <c r="J3647" t="s">
        <v>26</v>
      </c>
      <c r="K3647" t="str">
        <f>VLOOKUP(C3647,Customer!$A$2:$F$793,2,FALSE)</f>
        <v>France</v>
      </c>
      <c r="L3647" t="str">
        <f>VLOOKUP($C3647,Customer!$A$2:$F$793,3,FALSE)</f>
        <v>Ile-de-France</v>
      </c>
      <c r="M3647" t="str">
        <f>VLOOKUP($C3647,Customer!$A$2:$F$793,4,FALSE)</f>
        <v>Paris</v>
      </c>
      <c r="N3647" t="str">
        <f>VLOOKUP($C3647,Customer!$A$2:$F$793,5,FALSE)</f>
        <v>Central</v>
      </c>
      <c r="O3647" t="str">
        <f>VLOOKUP($C3647,Customer!$A$2:$F$793,6,FALSE)</f>
        <v>Consumer</v>
      </c>
      <c r="P3647" t="str">
        <f>VLOOKUP(E3647,Product!$B$2:$C$1811,2,FALSE)</f>
        <v>Furniture</v>
      </c>
      <c r="Q3647" t="str">
        <f>VLOOKUP(E3647,CHOOSE({1,2},Product!$B$2:$B$1811,Product!$A$2:$A$1811),2,FALSE)</f>
        <v>Furnishings</v>
      </c>
      <c r="R3647" t="str">
        <f t="shared" si="56"/>
        <v>AZ</v>
      </c>
    </row>
    <row r="3648" spans="1:18" x14ac:dyDescent="0.25">
      <c r="A3648" t="s">
        <v>4495</v>
      </c>
      <c r="B3648" s="35">
        <v>44267</v>
      </c>
      <c r="C3648" t="s">
        <v>201</v>
      </c>
      <c r="D3648" t="s">
        <v>24</v>
      </c>
      <c r="E3648" t="s">
        <v>1814</v>
      </c>
      <c r="F3648">
        <v>0.1</v>
      </c>
      <c r="G3648">
        <v>3303854.4</v>
      </c>
      <c r="H3648">
        <v>-176992.2</v>
      </c>
      <c r="I3648">
        <v>4</v>
      </c>
      <c r="J3648" t="s">
        <v>22</v>
      </c>
      <c r="K3648" t="str">
        <f>VLOOKUP(C3648,Customer!$A$2:$F$793,2,FALSE)</f>
        <v>France</v>
      </c>
      <c r="L3648" t="str">
        <f>VLOOKUP($C3648,Customer!$A$2:$F$793,3,FALSE)</f>
        <v>Ile-de-France</v>
      </c>
      <c r="M3648" t="str">
        <f>VLOOKUP($C3648,Customer!$A$2:$F$793,4,FALSE)</f>
        <v>Paris</v>
      </c>
      <c r="N3648" t="str">
        <f>VLOOKUP($C3648,Customer!$A$2:$F$793,5,FALSE)</f>
        <v>Central</v>
      </c>
      <c r="O3648" t="str">
        <f>VLOOKUP($C3648,Customer!$A$2:$F$793,6,FALSE)</f>
        <v>Consumer</v>
      </c>
      <c r="P3648" t="str">
        <f>VLOOKUP(E3648,Product!$B$2:$C$1811,2,FALSE)</f>
        <v>Office Supplies</v>
      </c>
      <c r="Q3648" t="str">
        <f>VLOOKUP(E3648,CHOOSE({1,2},Product!$B$2:$B$1811,Product!$A$2:$A$1811),2,FALSE)</f>
        <v>Storage</v>
      </c>
      <c r="R3648" t="str">
        <f t="shared" si="56"/>
        <v>AZ</v>
      </c>
    </row>
    <row r="3649" spans="1:18" x14ac:dyDescent="0.25">
      <c r="A3649" t="s">
        <v>4496</v>
      </c>
      <c r="B3649" s="35">
        <v>44268</v>
      </c>
      <c r="C3649" t="s">
        <v>687</v>
      </c>
      <c r="D3649" t="s">
        <v>33</v>
      </c>
      <c r="E3649" t="s">
        <v>1181</v>
      </c>
      <c r="F3649">
        <v>0</v>
      </c>
      <c r="G3649">
        <v>811214.25</v>
      </c>
      <c r="H3649">
        <v>221240.25</v>
      </c>
      <c r="I3649">
        <v>2</v>
      </c>
      <c r="J3649" t="s">
        <v>26</v>
      </c>
      <c r="K3649" t="str">
        <f>VLOOKUP(C3649,Customer!$A$2:$F$793,2,FALSE)</f>
        <v>Spain</v>
      </c>
      <c r="L3649" t="str">
        <f>VLOOKUP($C3649,Customer!$A$2:$F$793,3,FALSE)</f>
        <v>Castile and León</v>
      </c>
      <c r="M3649" t="str">
        <f>VLOOKUP($C3649,Customer!$A$2:$F$793,4,FALSE)</f>
        <v>Valladolid</v>
      </c>
      <c r="N3649" t="str">
        <f>VLOOKUP($C3649,Customer!$A$2:$F$793,5,FALSE)</f>
        <v>South</v>
      </c>
      <c r="O3649" t="str">
        <f>VLOOKUP($C3649,Customer!$A$2:$F$793,6,FALSE)</f>
        <v>Consumer</v>
      </c>
      <c r="P3649" t="str">
        <f>VLOOKUP(E3649,Product!$B$2:$C$1811,2,FALSE)</f>
        <v>Office Supplies</v>
      </c>
      <c r="Q3649" t="str">
        <f>VLOOKUP(E3649,CHOOSE({1,2},Product!$B$2:$B$1811,Product!$A$2:$A$1811),2,FALSE)</f>
        <v>Binders</v>
      </c>
      <c r="R3649" t="str">
        <f t="shared" si="56"/>
        <v>AZ</v>
      </c>
    </row>
    <row r="3650" spans="1:18" x14ac:dyDescent="0.25">
      <c r="A3650" t="s">
        <v>4497</v>
      </c>
      <c r="B3650" s="35">
        <v>44268</v>
      </c>
      <c r="C3650" t="s">
        <v>2205</v>
      </c>
      <c r="D3650" t="s">
        <v>24</v>
      </c>
      <c r="E3650" t="s">
        <v>745</v>
      </c>
      <c r="F3650">
        <v>0</v>
      </c>
      <c r="G3650">
        <v>206490.9</v>
      </c>
      <c r="H3650">
        <v>103245.45</v>
      </c>
      <c r="I3650">
        <v>2</v>
      </c>
      <c r="J3650" t="s">
        <v>26</v>
      </c>
      <c r="K3650" t="str">
        <f>VLOOKUP(C3650,Customer!$A$2:$F$793,2,FALSE)</f>
        <v>United Kingdom</v>
      </c>
      <c r="L3650" t="str">
        <f>VLOOKUP($C3650,Customer!$A$2:$F$793,3,FALSE)</f>
        <v>England</v>
      </c>
      <c r="M3650" t="str">
        <f>VLOOKUP($C3650,Customer!$A$2:$F$793,4,FALSE)</f>
        <v>Poole</v>
      </c>
      <c r="N3650" t="str">
        <f>VLOOKUP($C3650,Customer!$A$2:$F$793,5,FALSE)</f>
        <v>North</v>
      </c>
      <c r="O3650" t="str">
        <f>VLOOKUP($C3650,Customer!$A$2:$F$793,6,FALSE)</f>
        <v>Consumer</v>
      </c>
      <c r="P3650" t="str">
        <f>VLOOKUP(E3650,Product!$B$2:$C$1811,2,FALSE)</f>
        <v>Office Supplies</v>
      </c>
      <c r="Q3650" t="str">
        <f>VLOOKUP(E3650,CHOOSE({1,2},Product!$B$2:$B$1811,Product!$A$2:$A$1811),2,FALSE)</f>
        <v>Binders</v>
      </c>
      <c r="R3650" t="str">
        <f t="shared" si="56"/>
        <v>AZ</v>
      </c>
    </row>
    <row r="3651" spans="1:18" x14ac:dyDescent="0.25">
      <c r="A3651" t="s">
        <v>4497</v>
      </c>
      <c r="B3651" s="35">
        <v>44268</v>
      </c>
      <c r="C3651" t="s">
        <v>2205</v>
      </c>
      <c r="D3651" t="s">
        <v>24</v>
      </c>
      <c r="E3651" t="s">
        <v>975</v>
      </c>
      <c r="F3651">
        <v>0</v>
      </c>
      <c r="G3651">
        <v>1283193.45</v>
      </c>
      <c r="H3651">
        <v>339235.05</v>
      </c>
      <c r="I3651">
        <v>5</v>
      </c>
      <c r="J3651" t="s">
        <v>22</v>
      </c>
      <c r="K3651" t="str">
        <f>VLOOKUP(C3651,Customer!$A$2:$F$793,2,FALSE)</f>
        <v>United Kingdom</v>
      </c>
      <c r="L3651" t="str">
        <f>VLOOKUP($C3651,Customer!$A$2:$F$793,3,FALSE)</f>
        <v>England</v>
      </c>
      <c r="M3651" t="str">
        <f>VLOOKUP($C3651,Customer!$A$2:$F$793,4,FALSE)</f>
        <v>Poole</v>
      </c>
      <c r="N3651" t="str">
        <f>VLOOKUP($C3651,Customer!$A$2:$F$793,5,FALSE)</f>
        <v>North</v>
      </c>
      <c r="O3651" t="str">
        <f>VLOOKUP($C3651,Customer!$A$2:$F$793,6,FALSE)</f>
        <v>Consumer</v>
      </c>
      <c r="P3651" t="str">
        <f>VLOOKUP(E3651,Product!$B$2:$C$1811,2,FALSE)</f>
        <v>Office Supplies</v>
      </c>
      <c r="Q3651" t="str">
        <f>VLOOKUP(E3651,CHOOSE({1,2},Product!$B$2:$B$1811,Product!$A$2:$A$1811),2,FALSE)</f>
        <v>Envelopes</v>
      </c>
      <c r="R3651" t="str">
        <f t="shared" ref="R3651:R3714" si="57">LEFT(A3651,2)</f>
        <v>AZ</v>
      </c>
    </row>
    <row r="3652" spans="1:18" x14ac:dyDescent="0.25">
      <c r="A3652" t="s">
        <v>4498</v>
      </c>
      <c r="B3652" s="35">
        <v>44268</v>
      </c>
      <c r="C3652" t="s">
        <v>2200</v>
      </c>
      <c r="D3652" t="s">
        <v>24</v>
      </c>
      <c r="E3652" t="s">
        <v>2206</v>
      </c>
      <c r="F3652">
        <v>0</v>
      </c>
      <c r="G3652">
        <v>1858418.1</v>
      </c>
      <c r="H3652">
        <v>44248.05</v>
      </c>
      <c r="I3652">
        <v>3</v>
      </c>
      <c r="J3652" t="s">
        <v>22</v>
      </c>
      <c r="K3652" t="str">
        <f>VLOOKUP(C3652,Customer!$A$2:$F$793,2,FALSE)</f>
        <v>Germany</v>
      </c>
      <c r="L3652" t="str">
        <f>VLOOKUP($C3652,Customer!$A$2:$F$793,3,FALSE)</f>
        <v>North Rhine-Westphalia</v>
      </c>
      <c r="M3652" t="str">
        <f>VLOOKUP($C3652,Customer!$A$2:$F$793,4,FALSE)</f>
        <v>Essen</v>
      </c>
      <c r="N3652" t="str">
        <f>VLOOKUP($C3652,Customer!$A$2:$F$793,5,FALSE)</f>
        <v>Central</v>
      </c>
      <c r="O3652" t="str">
        <f>VLOOKUP($C3652,Customer!$A$2:$F$793,6,FALSE)</f>
        <v>Home Office</v>
      </c>
      <c r="P3652" t="str">
        <f>VLOOKUP(E3652,Product!$B$2:$C$1811,2,FALSE)</f>
        <v>Office Supplies</v>
      </c>
      <c r="Q3652" t="str">
        <f>VLOOKUP(E3652,CHOOSE({1,2},Product!$B$2:$B$1811,Product!$A$2:$A$1811),2,FALSE)</f>
        <v>Appliances</v>
      </c>
      <c r="R3652" t="str">
        <f t="shared" si="57"/>
        <v>AZ</v>
      </c>
    </row>
    <row r="3653" spans="1:18" x14ac:dyDescent="0.25">
      <c r="A3653" t="s">
        <v>4498</v>
      </c>
      <c r="B3653" s="35">
        <v>44268</v>
      </c>
      <c r="C3653" t="s">
        <v>2200</v>
      </c>
      <c r="D3653" t="s">
        <v>24</v>
      </c>
      <c r="E3653" t="s">
        <v>446</v>
      </c>
      <c r="F3653">
        <v>0</v>
      </c>
      <c r="G3653">
        <v>1061953.2</v>
      </c>
      <c r="H3653">
        <v>309736.35000000003</v>
      </c>
      <c r="I3653">
        <v>7</v>
      </c>
      <c r="J3653" t="s">
        <v>26</v>
      </c>
      <c r="K3653" t="str">
        <f>VLOOKUP(C3653,Customer!$A$2:$F$793,2,FALSE)</f>
        <v>Germany</v>
      </c>
      <c r="L3653" t="str">
        <f>VLOOKUP($C3653,Customer!$A$2:$F$793,3,FALSE)</f>
        <v>North Rhine-Westphalia</v>
      </c>
      <c r="M3653" t="str">
        <f>VLOOKUP($C3653,Customer!$A$2:$F$793,4,FALSE)</f>
        <v>Essen</v>
      </c>
      <c r="N3653" t="str">
        <f>VLOOKUP($C3653,Customer!$A$2:$F$793,5,FALSE)</f>
        <v>Central</v>
      </c>
      <c r="O3653" t="str">
        <f>VLOOKUP($C3653,Customer!$A$2:$F$793,6,FALSE)</f>
        <v>Home Office</v>
      </c>
      <c r="P3653" t="str">
        <f>VLOOKUP(E3653,Product!$B$2:$C$1811,2,FALSE)</f>
        <v>Office Supplies</v>
      </c>
      <c r="Q3653" t="str">
        <f>VLOOKUP(E3653,CHOOSE({1,2},Product!$B$2:$B$1811,Product!$A$2:$A$1811),2,FALSE)</f>
        <v>Storage</v>
      </c>
      <c r="R3653" t="str">
        <f t="shared" si="57"/>
        <v>AZ</v>
      </c>
    </row>
    <row r="3654" spans="1:18" x14ac:dyDescent="0.25">
      <c r="A3654" t="s">
        <v>4499</v>
      </c>
      <c r="B3654" s="35">
        <v>44268</v>
      </c>
      <c r="C3654" t="s">
        <v>1894</v>
      </c>
      <c r="D3654" t="s">
        <v>33</v>
      </c>
      <c r="E3654" t="s">
        <v>957</v>
      </c>
      <c r="F3654">
        <v>0</v>
      </c>
      <c r="G3654">
        <v>3569342.7</v>
      </c>
      <c r="H3654">
        <v>1209446.7</v>
      </c>
      <c r="I3654">
        <v>8</v>
      </c>
      <c r="J3654" t="s">
        <v>22</v>
      </c>
      <c r="K3654" t="str">
        <f>VLOOKUP(C3654,Customer!$A$2:$F$793,2,FALSE)</f>
        <v>Germany</v>
      </c>
      <c r="L3654" t="str">
        <f>VLOOKUP($C3654,Customer!$A$2:$F$793,3,FALSE)</f>
        <v>Lower Saxony</v>
      </c>
      <c r="M3654" t="str">
        <f>VLOOKUP($C3654,Customer!$A$2:$F$793,4,FALSE)</f>
        <v>Wolfsburg</v>
      </c>
      <c r="N3654" t="str">
        <f>VLOOKUP($C3654,Customer!$A$2:$F$793,5,FALSE)</f>
        <v>Central</v>
      </c>
      <c r="O3654" t="str">
        <f>VLOOKUP($C3654,Customer!$A$2:$F$793,6,FALSE)</f>
        <v>Consumer</v>
      </c>
      <c r="P3654" t="str">
        <f>VLOOKUP(E3654,Product!$B$2:$C$1811,2,FALSE)</f>
        <v>Office Supplies</v>
      </c>
      <c r="Q3654" t="str">
        <f>VLOOKUP(E3654,CHOOSE({1,2},Product!$B$2:$B$1811,Product!$A$2:$A$1811),2,FALSE)</f>
        <v>Art</v>
      </c>
      <c r="R3654" t="str">
        <f t="shared" si="57"/>
        <v>AZ</v>
      </c>
    </row>
    <row r="3655" spans="1:18" x14ac:dyDescent="0.25">
      <c r="A3655" t="s">
        <v>4499</v>
      </c>
      <c r="B3655" s="35">
        <v>44268</v>
      </c>
      <c r="C3655" t="s">
        <v>1894</v>
      </c>
      <c r="D3655" t="s">
        <v>33</v>
      </c>
      <c r="E3655" t="s">
        <v>179</v>
      </c>
      <c r="F3655">
        <v>0</v>
      </c>
      <c r="G3655">
        <v>840712.95000000007</v>
      </c>
      <c r="H3655">
        <v>191741.55000000002</v>
      </c>
      <c r="I3655">
        <v>3</v>
      </c>
      <c r="J3655" t="s">
        <v>26</v>
      </c>
      <c r="K3655" t="str">
        <f>VLOOKUP(C3655,Customer!$A$2:$F$793,2,FALSE)</f>
        <v>Germany</v>
      </c>
      <c r="L3655" t="str">
        <f>VLOOKUP($C3655,Customer!$A$2:$F$793,3,FALSE)</f>
        <v>Lower Saxony</v>
      </c>
      <c r="M3655" t="str">
        <f>VLOOKUP($C3655,Customer!$A$2:$F$793,4,FALSE)</f>
        <v>Wolfsburg</v>
      </c>
      <c r="N3655" t="str">
        <f>VLOOKUP($C3655,Customer!$A$2:$F$793,5,FALSE)</f>
        <v>Central</v>
      </c>
      <c r="O3655" t="str">
        <f>VLOOKUP($C3655,Customer!$A$2:$F$793,6,FALSE)</f>
        <v>Consumer</v>
      </c>
      <c r="P3655" t="str">
        <f>VLOOKUP(E3655,Product!$B$2:$C$1811,2,FALSE)</f>
        <v>Office Supplies</v>
      </c>
      <c r="Q3655" t="str">
        <f>VLOOKUP(E3655,CHOOSE({1,2},Product!$B$2:$B$1811,Product!$A$2:$A$1811),2,FALSE)</f>
        <v>Art</v>
      </c>
      <c r="R3655" t="str">
        <f t="shared" si="57"/>
        <v>AZ</v>
      </c>
    </row>
    <row r="3656" spans="1:18" x14ac:dyDescent="0.25">
      <c r="A3656" t="s">
        <v>4500</v>
      </c>
      <c r="B3656" s="35">
        <v>44268</v>
      </c>
      <c r="C3656" t="s">
        <v>2207</v>
      </c>
      <c r="D3656" t="s">
        <v>33</v>
      </c>
      <c r="E3656" t="s">
        <v>1136</v>
      </c>
      <c r="F3656">
        <v>0.5</v>
      </c>
      <c r="G3656">
        <v>1032454.5</v>
      </c>
      <c r="H3656">
        <v>-457229.85000000003</v>
      </c>
      <c r="I3656">
        <v>9</v>
      </c>
      <c r="J3656" t="s">
        <v>22</v>
      </c>
      <c r="K3656" t="str">
        <f>VLOOKUP(C3656,Customer!$A$2:$F$793,2,FALSE)</f>
        <v>Netherlands</v>
      </c>
      <c r="L3656" t="str">
        <f>VLOOKUP($C3656,Customer!$A$2:$F$793,3,FALSE)</f>
        <v>North Holland</v>
      </c>
      <c r="M3656" t="str">
        <f>VLOOKUP($C3656,Customer!$A$2:$F$793,4,FALSE)</f>
        <v>Amsterdam</v>
      </c>
      <c r="N3656" t="str">
        <f>VLOOKUP($C3656,Customer!$A$2:$F$793,5,FALSE)</f>
        <v>Central</v>
      </c>
      <c r="O3656" t="str">
        <f>VLOOKUP($C3656,Customer!$A$2:$F$793,6,FALSE)</f>
        <v>Corporate</v>
      </c>
      <c r="P3656" t="str">
        <f>VLOOKUP(E3656,Product!$B$2:$C$1811,2,FALSE)</f>
        <v>Office Supplies</v>
      </c>
      <c r="Q3656" t="str">
        <f>VLOOKUP(E3656,CHOOSE({1,2},Product!$B$2:$B$1811,Product!$A$2:$A$1811),2,FALSE)</f>
        <v>Binders</v>
      </c>
      <c r="R3656" t="str">
        <f t="shared" si="57"/>
        <v>BN</v>
      </c>
    </row>
    <row r="3657" spans="1:18" x14ac:dyDescent="0.25">
      <c r="A3657" t="s">
        <v>4501</v>
      </c>
      <c r="B3657" s="35">
        <v>44268</v>
      </c>
      <c r="C3657" t="s">
        <v>2208</v>
      </c>
      <c r="D3657" t="s">
        <v>51</v>
      </c>
      <c r="E3657" t="s">
        <v>1438</v>
      </c>
      <c r="F3657">
        <v>0.5</v>
      </c>
      <c r="G3657">
        <v>7536917.8500000006</v>
      </c>
      <c r="H3657">
        <v>-6637207.5</v>
      </c>
      <c r="I3657">
        <v>6</v>
      </c>
      <c r="J3657" t="s">
        <v>22</v>
      </c>
      <c r="K3657" t="str">
        <f>VLOOKUP(C3657,Customer!$A$2:$F$793,2,FALSE)</f>
        <v>Netherlands</v>
      </c>
      <c r="L3657" t="str">
        <f>VLOOKUP($C3657,Customer!$A$2:$F$793,3,FALSE)</f>
        <v>North Brabant</v>
      </c>
      <c r="M3657" t="str">
        <f>VLOOKUP($C3657,Customer!$A$2:$F$793,4,FALSE)</f>
        <v>Bergen op Zoom</v>
      </c>
      <c r="N3657" t="str">
        <f>VLOOKUP($C3657,Customer!$A$2:$F$793,5,FALSE)</f>
        <v>Central</v>
      </c>
      <c r="O3657" t="str">
        <f>VLOOKUP($C3657,Customer!$A$2:$F$793,6,FALSE)</f>
        <v>Home Office</v>
      </c>
      <c r="P3657" t="str">
        <f>VLOOKUP(E3657,Product!$B$2:$C$1811,2,FALSE)</f>
        <v>Furniture</v>
      </c>
      <c r="Q3657" t="str">
        <f>VLOOKUP(E3657,CHOOSE({1,2},Product!$B$2:$B$1811,Product!$A$2:$A$1811),2,FALSE)</f>
        <v>Bookcases</v>
      </c>
      <c r="R3657" t="str">
        <f t="shared" si="57"/>
        <v>BN</v>
      </c>
    </row>
    <row r="3658" spans="1:18" x14ac:dyDescent="0.25">
      <c r="A3658" t="s">
        <v>4501</v>
      </c>
      <c r="B3658" s="35">
        <v>44268</v>
      </c>
      <c r="C3658" t="s">
        <v>2208</v>
      </c>
      <c r="D3658" t="s">
        <v>51</v>
      </c>
      <c r="E3658" t="s">
        <v>1191</v>
      </c>
      <c r="F3658">
        <v>0.5</v>
      </c>
      <c r="G3658">
        <v>37920578.850000001</v>
      </c>
      <c r="H3658">
        <v>-32610812.850000001</v>
      </c>
      <c r="I3658">
        <v>11</v>
      </c>
      <c r="J3658" t="s">
        <v>26</v>
      </c>
      <c r="K3658" t="str">
        <f>VLOOKUP(C3658,Customer!$A$2:$F$793,2,FALSE)</f>
        <v>Netherlands</v>
      </c>
      <c r="L3658" t="str">
        <f>VLOOKUP($C3658,Customer!$A$2:$F$793,3,FALSE)</f>
        <v>North Brabant</v>
      </c>
      <c r="M3658" t="str">
        <f>VLOOKUP($C3658,Customer!$A$2:$F$793,4,FALSE)</f>
        <v>Bergen op Zoom</v>
      </c>
      <c r="N3658" t="str">
        <f>VLOOKUP($C3658,Customer!$A$2:$F$793,5,FALSE)</f>
        <v>Central</v>
      </c>
      <c r="O3658" t="str">
        <f>VLOOKUP($C3658,Customer!$A$2:$F$793,6,FALSE)</f>
        <v>Home Office</v>
      </c>
      <c r="P3658" t="str">
        <f>VLOOKUP(E3658,Product!$B$2:$C$1811,2,FALSE)</f>
        <v>Furniture</v>
      </c>
      <c r="Q3658" t="str">
        <f>VLOOKUP(E3658,CHOOSE({1,2},Product!$B$2:$B$1811,Product!$A$2:$A$1811),2,FALSE)</f>
        <v>Chairs</v>
      </c>
      <c r="R3658" t="str">
        <f t="shared" si="57"/>
        <v>BN</v>
      </c>
    </row>
    <row r="3659" spans="1:18" x14ac:dyDescent="0.25">
      <c r="A3659" t="s">
        <v>4502</v>
      </c>
      <c r="B3659" s="35">
        <v>44269</v>
      </c>
      <c r="C3659" t="s">
        <v>893</v>
      </c>
      <c r="D3659" t="s">
        <v>24</v>
      </c>
      <c r="E3659" t="s">
        <v>1858</v>
      </c>
      <c r="F3659">
        <v>0</v>
      </c>
      <c r="G3659">
        <v>162242.85</v>
      </c>
      <c r="H3659">
        <v>29498.7</v>
      </c>
      <c r="I3659">
        <v>1</v>
      </c>
      <c r="J3659" t="s">
        <v>22</v>
      </c>
      <c r="K3659" t="str">
        <f>VLOOKUP(C3659,Customer!$A$2:$F$793,2,FALSE)</f>
        <v>Spain</v>
      </c>
      <c r="L3659" t="str">
        <f>VLOOKUP($C3659,Customer!$A$2:$F$793,3,FALSE)</f>
        <v>Madrid</v>
      </c>
      <c r="M3659" t="str">
        <f>VLOOKUP($C3659,Customer!$A$2:$F$793,4,FALSE)</f>
        <v>Madrid</v>
      </c>
      <c r="N3659" t="str">
        <f>VLOOKUP($C3659,Customer!$A$2:$F$793,5,FALSE)</f>
        <v>South</v>
      </c>
      <c r="O3659" t="str">
        <f>VLOOKUP($C3659,Customer!$A$2:$F$793,6,FALSE)</f>
        <v>Consumer</v>
      </c>
      <c r="P3659" t="str">
        <f>VLOOKUP(E3659,Product!$B$2:$C$1811,2,FALSE)</f>
        <v>Office Supplies</v>
      </c>
      <c r="Q3659" t="str">
        <f>VLOOKUP(E3659,CHOOSE({1,2},Product!$B$2:$B$1811,Product!$A$2:$A$1811),2,FALSE)</f>
        <v>Fasteners</v>
      </c>
      <c r="R3659" t="str">
        <f t="shared" si="57"/>
        <v>AZ</v>
      </c>
    </row>
    <row r="3660" spans="1:18" x14ac:dyDescent="0.25">
      <c r="A3660" t="s">
        <v>4502</v>
      </c>
      <c r="B3660" s="35">
        <v>44269</v>
      </c>
      <c r="C3660" t="s">
        <v>893</v>
      </c>
      <c r="D3660" t="s">
        <v>24</v>
      </c>
      <c r="E3660" t="s">
        <v>2172</v>
      </c>
      <c r="F3660">
        <v>0</v>
      </c>
      <c r="G3660">
        <v>501477.9</v>
      </c>
      <c r="H3660">
        <v>58997.4</v>
      </c>
      <c r="I3660">
        <v>3</v>
      </c>
      <c r="J3660" t="s">
        <v>22</v>
      </c>
      <c r="K3660" t="str">
        <f>VLOOKUP(C3660,Customer!$A$2:$F$793,2,FALSE)</f>
        <v>Spain</v>
      </c>
      <c r="L3660" t="str">
        <f>VLOOKUP($C3660,Customer!$A$2:$F$793,3,FALSE)</f>
        <v>Madrid</v>
      </c>
      <c r="M3660" t="str">
        <f>VLOOKUP($C3660,Customer!$A$2:$F$793,4,FALSE)</f>
        <v>Madrid</v>
      </c>
      <c r="N3660" t="str">
        <f>VLOOKUP($C3660,Customer!$A$2:$F$793,5,FALSE)</f>
        <v>South</v>
      </c>
      <c r="O3660" t="str">
        <f>VLOOKUP($C3660,Customer!$A$2:$F$793,6,FALSE)</f>
        <v>Consumer</v>
      </c>
      <c r="P3660" t="str">
        <f>VLOOKUP(E3660,Product!$B$2:$C$1811,2,FALSE)</f>
        <v>Office Supplies</v>
      </c>
      <c r="Q3660" t="str">
        <f>VLOOKUP(E3660,CHOOSE({1,2},Product!$B$2:$B$1811,Product!$A$2:$A$1811),2,FALSE)</f>
        <v>Labels</v>
      </c>
      <c r="R3660" t="str">
        <f t="shared" si="57"/>
        <v>AZ</v>
      </c>
    </row>
    <row r="3661" spans="1:18" x14ac:dyDescent="0.25">
      <c r="A3661" t="s">
        <v>4503</v>
      </c>
      <c r="B3661" s="35">
        <v>44270</v>
      </c>
      <c r="C3661" t="s">
        <v>481</v>
      </c>
      <c r="D3661" t="s">
        <v>24</v>
      </c>
      <c r="E3661" t="s">
        <v>1047</v>
      </c>
      <c r="F3661">
        <v>0.1</v>
      </c>
      <c r="G3661">
        <v>1961663.55</v>
      </c>
      <c r="H3661">
        <v>-58997.4</v>
      </c>
      <c r="I3661">
        <v>3</v>
      </c>
      <c r="J3661" t="s">
        <v>26</v>
      </c>
      <c r="K3661" t="str">
        <f>VLOOKUP(C3661,Customer!$A$2:$F$793,2,FALSE)</f>
        <v>United Kingdom</v>
      </c>
      <c r="L3661" t="str">
        <f>VLOOKUP($C3661,Customer!$A$2:$F$793,3,FALSE)</f>
        <v>England</v>
      </c>
      <c r="M3661" t="str">
        <f>VLOOKUP($C3661,Customer!$A$2:$F$793,4,FALSE)</f>
        <v>Watford</v>
      </c>
      <c r="N3661" t="str">
        <f>VLOOKUP($C3661,Customer!$A$2:$F$793,5,FALSE)</f>
        <v>North</v>
      </c>
      <c r="O3661" t="str">
        <f>VLOOKUP($C3661,Customer!$A$2:$F$793,6,FALSE)</f>
        <v>Consumer</v>
      </c>
      <c r="P3661" t="str">
        <f>VLOOKUP(E3661,Product!$B$2:$C$1811,2,FALSE)</f>
        <v>Furniture</v>
      </c>
      <c r="Q3661" t="str">
        <f>VLOOKUP(E3661,CHOOSE({1,2},Product!$B$2:$B$1811,Product!$A$2:$A$1811),2,FALSE)</f>
        <v>Chairs</v>
      </c>
      <c r="R3661" t="str">
        <f t="shared" si="57"/>
        <v>AZ</v>
      </c>
    </row>
    <row r="3662" spans="1:18" x14ac:dyDescent="0.25">
      <c r="A3662" t="s">
        <v>4503</v>
      </c>
      <c r="B3662" s="35">
        <v>44270</v>
      </c>
      <c r="C3662" t="s">
        <v>481</v>
      </c>
      <c r="D3662" t="s">
        <v>24</v>
      </c>
      <c r="E3662" t="s">
        <v>1373</v>
      </c>
      <c r="F3662">
        <v>0</v>
      </c>
      <c r="G3662">
        <v>235989.6</v>
      </c>
      <c r="H3662">
        <v>103245.45</v>
      </c>
      <c r="I3662">
        <v>2</v>
      </c>
      <c r="J3662" t="s">
        <v>22</v>
      </c>
      <c r="K3662" t="str">
        <f>VLOOKUP(C3662,Customer!$A$2:$F$793,2,FALSE)</f>
        <v>United Kingdom</v>
      </c>
      <c r="L3662" t="str">
        <f>VLOOKUP($C3662,Customer!$A$2:$F$793,3,FALSE)</f>
        <v>England</v>
      </c>
      <c r="M3662" t="str">
        <f>VLOOKUP($C3662,Customer!$A$2:$F$793,4,FALSE)</f>
        <v>Watford</v>
      </c>
      <c r="N3662" t="str">
        <f>VLOOKUP($C3662,Customer!$A$2:$F$793,5,FALSE)</f>
        <v>North</v>
      </c>
      <c r="O3662" t="str">
        <f>VLOOKUP($C3662,Customer!$A$2:$F$793,6,FALSE)</f>
        <v>Consumer</v>
      </c>
      <c r="P3662" t="str">
        <f>VLOOKUP(E3662,Product!$B$2:$C$1811,2,FALSE)</f>
        <v>Office Supplies</v>
      </c>
      <c r="Q3662" t="str">
        <f>VLOOKUP(E3662,CHOOSE({1,2},Product!$B$2:$B$1811,Product!$A$2:$A$1811),2,FALSE)</f>
        <v>Binders</v>
      </c>
      <c r="R3662" t="str">
        <f t="shared" si="57"/>
        <v>AZ</v>
      </c>
    </row>
    <row r="3663" spans="1:18" x14ac:dyDescent="0.25">
      <c r="A3663" t="s">
        <v>4504</v>
      </c>
      <c r="B3663" s="35">
        <v>44270</v>
      </c>
      <c r="C3663" t="s">
        <v>85</v>
      </c>
      <c r="D3663" t="s">
        <v>24</v>
      </c>
      <c r="E3663" t="s">
        <v>1702</v>
      </c>
      <c r="F3663">
        <v>0</v>
      </c>
      <c r="G3663">
        <v>5073776.4000000004</v>
      </c>
      <c r="H3663">
        <v>2182903.8000000003</v>
      </c>
      <c r="I3663">
        <v>7</v>
      </c>
      <c r="J3663" t="s">
        <v>26</v>
      </c>
      <c r="K3663" t="str">
        <f>VLOOKUP(C3663,Customer!$A$2:$F$793,2,FALSE)</f>
        <v>Italy</v>
      </c>
      <c r="L3663" t="str">
        <f>VLOOKUP($C3663,Customer!$A$2:$F$793,3,FALSE)</f>
        <v>Lombardy</v>
      </c>
      <c r="M3663" t="str">
        <f>VLOOKUP($C3663,Customer!$A$2:$F$793,4,FALSE)</f>
        <v>Sesto San Giovanni</v>
      </c>
      <c r="N3663" t="str">
        <f>VLOOKUP($C3663,Customer!$A$2:$F$793,5,FALSE)</f>
        <v>South</v>
      </c>
      <c r="O3663" t="str">
        <f>VLOOKUP($C3663,Customer!$A$2:$F$793,6,FALSE)</f>
        <v>Corporate</v>
      </c>
      <c r="P3663" t="str">
        <f>VLOOKUP(E3663,Product!$B$2:$C$1811,2,FALSE)</f>
        <v>Office Supplies</v>
      </c>
      <c r="Q3663" t="str">
        <f>VLOOKUP(E3663,CHOOSE({1,2},Product!$B$2:$B$1811,Product!$A$2:$A$1811),2,FALSE)</f>
        <v>Binders</v>
      </c>
      <c r="R3663" t="str">
        <f t="shared" si="57"/>
        <v>AZ</v>
      </c>
    </row>
    <row r="3664" spans="1:18" x14ac:dyDescent="0.25">
      <c r="A3664" t="s">
        <v>4505</v>
      </c>
      <c r="B3664" s="35">
        <v>44270</v>
      </c>
      <c r="C3664" t="s">
        <v>959</v>
      </c>
      <c r="D3664" t="s">
        <v>24</v>
      </c>
      <c r="E3664" t="s">
        <v>1223</v>
      </c>
      <c r="F3664">
        <v>0.1</v>
      </c>
      <c r="G3664">
        <v>8318633.4000000004</v>
      </c>
      <c r="H3664">
        <v>1017705.15</v>
      </c>
      <c r="I3664">
        <v>9</v>
      </c>
      <c r="J3664" t="s">
        <v>22</v>
      </c>
      <c r="K3664" t="str">
        <f>VLOOKUP(C3664,Customer!$A$2:$F$793,2,FALSE)</f>
        <v>Germany</v>
      </c>
      <c r="L3664" t="str">
        <f>VLOOKUP($C3664,Customer!$A$2:$F$793,3,FALSE)</f>
        <v>Thuringia</v>
      </c>
      <c r="M3664" t="str">
        <f>VLOOKUP($C3664,Customer!$A$2:$F$793,4,FALSE)</f>
        <v>Jena</v>
      </c>
      <c r="N3664" t="str">
        <f>VLOOKUP($C3664,Customer!$A$2:$F$793,5,FALSE)</f>
        <v>Central</v>
      </c>
      <c r="O3664" t="str">
        <f>VLOOKUP($C3664,Customer!$A$2:$F$793,6,FALSE)</f>
        <v>Home Office</v>
      </c>
      <c r="P3664" t="str">
        <f>VLOOKUP(E3664,Product!$B$2:$C$1811,2,FALSE)</f>
        <v>Furniture</v>
      </c>
      <c r="Q3664" t="str">
        <f>VLOOKUP(E3664,CHOOSE({1,2},Product!$B$2:$B$1811,Product!$A$2:$A$1811),2,FALSE)</f>
        <v>Chairs</v>
      </c>
      <c r="R3664" t="str">
        <f t="shared" si="57"/>
        <v>AZ</v>
      </c>
    </row>
    <row r="3665" spans="1:18" x14ac:dyDescent="0.25">
      <c r="A3665" t="s">
        <v>4506</v>
      </c>
      <c r="B3665" s="35">
        <v>44273</v>
      </c>
      <c r="C3665" t="s">
        <v>1504</v>
      </c>
      <c r="D3665" t="s">
        <v>24</v>
      </c>
      <c r="E3665" t="s">
        <v>42</v>
      </c>
      <c r="F3665">
        <v>0.5</v>
      </c>
      <c r="G3665">
        <v>3067864.8000000003</v>
      </c>
      <c r="H3665">
        <v>-1474935</v>
      </c>
      <c r="I3665">
        <v>9</v>
      </c>
      <c r="J3665" t="s">
        <v>22</v>
      </c>
      <c r="K3665" t="str">
        <f>VLOOKUP(C3665,Customer!$A$2:$F$793,2,FALSE)</f>
        <v>Norway</v>
      </c>
      <c r="L3665" t="str">
        <f>VLOOKUP($C3665,Customer!$A$2:$F$793,3,FALSE)</f>
        <v>Rogaland</v>
      </c>
      <c r="M3665" t="str">
        <f>VLOOKUP($C3665,Customer!$A$2:$F$793,4,FALSE)</f>
        <v>Sandnes</v>
      </c>
      <c r="N3665" t="str">
        <f>VLOOKUP($C3665,Customer!$A$2:$F$793,5,FALSE)</f>
        <v>North</v>
      </c>
      <c r="O3665" t="str">
        <f>VLOOKUP($C3665,Customer!$A$2:$F$793,6,FALSE)</f>
        <v>Corporate</v>
      </c>
      <c r="P3665" t="str">
        <f>VLOOKUP(E3665,Product!$B$2:$C$1811,2,FALSE)</f>
        <v>Office Supplies</v>
      </c>
      <c r="Q3665" t="str">
        <f>VLOOKUP(E3665,CHOOSE({1,2},Product!$B$2:$B$1811,Product!$A$2:$A$1811),2,FALSE)</f>
        <v>Art</v>
      </c>
      <c r="R3665" t="str">
        <f t="shared" si="57"/>
        <v>AZ</v>
      </c>
    </row>
    <row r="3666" spans="1:18" x14ac:dyDescent="0.25">
      <c r="A3666" t="s">
        <v>4507</v>
      </c>
      <c r="B3666" s="35">
        <v>44274</v>
      </c>
      <c r="C3666" t="s">
        <v>1884</v>
      </c>
      <c r="D3666" t="s">
        <v>33</v>
      </c>
      <c r="E3666" t="s">
        <v>137</v>
      </c>
      <c r="F3666">
        <v>0</v>
      </c>
      <c r="G3666">
        <v>2271399.9</v>
      </c>
      <c r="H3666">
        <v>412981.8</v>
      </c>
      <c r="I3666">
        <v>7</v>
      </c>
      <c r="J3666" t="s">
        <v>22</v>
      </c>
      <c r="K3666" t="str">
        <f>VLOOKUP(C3666,Customer!$A$2:$F$793,2,FALSE)</f>
        <v>France</v>
      </c>
      <c r="L3666" t="str">
        <f>VLOOKUP($C3666,Customer!$A$2:$F$793,3,FALSE)</f>
        <v>Ile-de-France</v>
      </c>
      <c r="M3666" t="str">
        <f>VLOOKUP($C3666,Customer!$A$2:$F$793,4,FALSE)</f>
        <v>Paris</v>
      </c>
      <c r="N3666" t="str">
        <f>VLOOKUP($C3666,Customer!$A$2:$F$793,5,FALSE)</f>
        <v>Central</v>
      </c>
      <c r="O3666" t="str">
        <f>VLOOKUP($C3666,Customer!$A$2:$F$793,6,FALSE)</f>
        <v>Consumer</v>
      </c>
      <c r="P3666" t="str">
        <f>VLOOKUP(E3666,Product!$B$2:$C$1811,2,FALSE)</f>
        <v>Office Supplies</v>
      </c>
      <c r="Q3666" t="str">
        <f>VLOOKUP(E3666,CHOOSE({1,2},Product!$B$2:$B$1811,Product!$A$2:$A$1811),2,FALSE)</f>
        <v>Art</v>
      </c>
      <c r="R3666" t="str">
        <f t="shared" si="57"/>
        <v>AZ</v>
      </c>
    </row>
    <row r="3667" spans="1:18" x14ac:dyDescent="0.25">
      <c r="A3667" t="s">
        <v>4507</v>
      </c>
      <c r="B3667" s="35">
        <v>44274</v>
      </c>
      <c r="C3667" t="s">
        <v>1884</v>
      </c>
      <c r="D3667" t="s">
        <v>33</v>
      </c>
      <c r="E3667" t="s">
        <v>764</v>
      </c>
      <c r="F3667">
        <v>0.15</v>
      </c>
      <c r="G3667">
        <v>8362881.4500000002</v>
      </c>
      <c r="H3667">
        <v>2654883</v>
      </c>
      <c r="I3667">
        <v>8</v>
      </c>
      <c r="J3667" t="s">
        <v>26</v>
      </c>
      <c r="K3667" t="str">
        <f>VLOOKUP(C3667,Customer!$A$2:$F$793,2,FALSE)</f>
        <v>France</v>
      </c>
      <c r="L3667" t="str">
        <f>VLOOKUP($C3667,Customer!$A$2:$F$793,3,FALSE)</f>
        <v>Ile-de-France</v>
      </c>
      <c r="M3667" t="str">
        <f>VLOOKUP($C3667,Customer!$A$2:$F$793,4,FALSE)</f>
        <v>Paris</v>
      </c>
      <c r="N3667" t="str">
        <f>VLOOKUP($C3667,Customer!$A$2:$F$793,5,FALSE)</f>
        <v>Central</v>
      </c>
      <c r="O3667" t="str">
        <f>VLOOKUP($C3667,Customer!$A$2:$F$793,6,FALSE)</f>
        <v>Consumer</v>
      </c>
      <c r="P3667" t="str">
        <f>VLOOKUP(E3667,Product!$B$2:$C$1811,2,FALSE)</f>
        <v>Technology</v>
      </c>
      <c r="Q3667" t="str">
        <f>VLOOKUP(E3667,CHOOSE({1,2},Product!$B$2:$B$1811,Product!$A$2:$A$1811),2,FALSE)</f>
        <v>Machines</v>
      </c>
      <c r="R3667" t="str">
        <f t="shared" si="57"/>
        <v>AZ</v>
      </c>
    </row>
    <row r="3668" spans="1:18" x14ac:dyDescent="0.25">
      <c r="A3668" t="s">
        <v>4508</v>
      </c>
      <c r="B3668" s="35">
        <v>44274</v>
      </c>
      <c r="C3668" t="s">
        <v>136</v>
      </c>
      <c r="D3668" t="s">
        <v>20</v>
      </c>
      <c r="E3668" t="s">
        <v>874</v>
      </c>
      <c r="F3668">
        <v>0</v>
      </c>
      <c r="G3668">
        <v>4896784.2</v>
      </c>
      <c r="H3668">
        <v>1755172.6500000001</v>
      </c>
      <c r="I3668">
        <v>7</v>
      </c>
      <c r="J3668" t="s">
        <v>22</v>
      </c>
      <c r="K3668" t="str">
        <f>VLOOKUP(C3668,Customer!$A$2:$F$793,2,FALSE)</f>
        <v>Spain</v>
      </c>
      <c r="L3668" t="str">
        <f>VLOOKUP($C3668,Customer!$A$2:$F$793,3,FALSE)</f>
        <v>Valenciana</v>
      </c>
      <c r="M3668" t="str">
        <f>VLOOKUP($C3668,Customer!$A$2:$F$793,4,FALSE)</f>
        <v>Torrevieja</v>
      </c>
      <c r="N3668" t="str">
        <f>VLOOKUP($C3668,Customer!$A$2:$F$793,5,FALSE)</f>
        <v>South</v>
      </c>
      <c r="O3668" t="str">
        <f>VLOOKUP($C3668,Customer!$A$2:$F$793,6,FALSE)</f>
        <v>Corporate</v>
      </c>
      <c r="P3668" t="str">
        <f>VLOOKUP(E3668,Product!$B$2:$C$1811,2,FALSE)</f>
        <v>Office Supplies</v>
      </c>
      <c r="Q3668" t="str">
        <f>VLOOKUP(E3668,CHOOSE({1,2},Product!$B$2:$B$1811,Product!$A$2:$A$1811),2,FALSE)</f>
        <v>Envelopes</v>
      </c>
      <c r="R3668" t="str">
        <f t="shared" si="57"/>
        <v>AZ</v>
      </c>
    </row>
    <row r="3669" spans="1:18" x14ac:dyDescent="0.25">
      <c r="A3669" t="s">
        <v>4509</v>
      </c>
      <c r="B3669" s="35">
        <v>44274</v>
      </c>
      <c r="C3669" t="s">
        <v>1712</v>
      </c>
      <c r="D3669" t="s">
        <v>51</v>
      </c>
      <c r="E3669" t="s">
        <v>2199</v>
      </c>
      <c r="F3669">
        <v>0.1</v>
      </c>
      <c r="G3669">
        <v>1946914.2</v>
      </c>
      <c r="H3669">
        <v>678470.1</v>
      </c>
      <c r="I3669">
        <v>4</v>
      </c>
      <c r="J3669" t="s">
        <v>22</v>
      </c>
      <c r="K3669" t="str">
        <f>VLOOKUP(C3669,Customer!$A$2:$F$793,2,FALSE)</f>
        <v>Netherlands</v>
      </c>
      <c r="L3669" t="str">
        <f>VLOOKUP($C3669,Customer!$A$2:$F$793,3,FALSE)</f>
        <v>South Holland</v>
      </c>
      <c r="M3669" t="str">
        <f>VLOOKUP($C3669,Customer!$A$2:$F$793,4,FALSE)</f>
        <v>Rotterdam</v>
      </c>
      <c r="N3669" t="str">
        <f>VLOOKUP($C3669,Customer!$A$2:$F$793,5,FALSE)</f>
        <v>Central</v>
      </c>
      <c r="O3669" t="str">
        <f>VLOOKUP($C3669,Customer!$A$2:$F$793,6,FALSE)</f>
        <v>Consumer</v>
      </c>
      <c r="P3669" t="str">
        <f>VLOOKUP(E3669,Product!$B$2:$C$1811,2,FALSE)</f>
        <v>Office Supplies</v>
      </c>
      <c r="Q3669" t="str">
        <f>VLOOKUP(E3669,CHOOSE({1,2},Product!$B$2:$B$1811,Product!$A$2:$A$1811),2,FALSE)</f>
        <v>Appliances</v>
      </c>
      <c r="R3669" t="str">
        <f t="shared" si="57"/>
        <v>BN</v>
      </c>
    </row>
    <row r="3670" spans="1:18" x14ac:dyDescent="0.25">
      <c r="A3670" t="s">
        <v>4509</v>
      </c>
      <c r="B3670" s="35">
        <v>44274</v>
      </c>
      <c r="C3670" t="s">
        <v>1712</v>
      </c>
      <c r="D3670" t="s">
        <v>51</v>
      </c>
      <c r="E3670" t="s">
        <v>775</v>
      </c>
      <c r="F3670">
        <v>0.1</v>
      </c>
      <c r="G3670">
        <v>648971.4</v>
      </c>
      <c r="H3670">
        <v>-73746.75</v>
      </c>
      <c r="I3670">
        <v>1</v>
      </c>
      <c r="J3670" t="s">
        <v>22</v>
      </c>
      <c r="K3670" t="str">
        <f>VLOOKUP(C3670,Customer!$A$2:$F$793,2,FALSE)</f>
        <v>Netherlands</v>
      </c>
      <c r="L3670" t="str">
        <f>VLOOKUP($C3670,Customer!$A$2:$F$793,3,FALSE)</f>
        <v>South Holland</v>
      </c>
      <c r="M3670" t="str">
        <f>VLOOKUP($C3670,Customer!$A$2:$F$793,4,FALSE)</f>
        <v>Rotterdam</v>
      </c>
      <c r="N3670" t="str">
        <f>VLOOKUP($C3670,Customer!$A$2:$F$793,5,FALSE)</f>
        <v>Central</v>
      </c>
      <c r="O3670" t="str">
        <f>VLOOKUP($C3670,Customer!$A$2:$F$793,6,FALSE)</f>
        <v>Consumer</v>
      </c>
      <c r="P3670" t="str">
        <f>VLOOKUP(E3670,Product!$B$2:$C$1811,2,FALSE)</f>
        <v>Office Supplies</v>
      </c>
      <c r="Q3670" t="str">
        <f>VLOOKUP(E3670,CHOOSE({1,2},Product!$B$2:$B$1811,Product!$A$2:$A$1811),2,FALSE)</f>
        <v>Storage</v>
      </c>
      <c r="R3670" t="str">
        <f t="shared" si="57"/>
        <v>BN</v>
      </c>
    </row>
    <row r="3671" spans="1:18" x14ac:dyDescent="0.25">
      <c r="A3671" t="s">
        <v>4509</v>
      </c>
      <c r="B3671" s="35">
        <v>44274</v>
      </c>
      <c r="C3671" t="s">
        <v>1712</v>
      </c>
      <c r="D3671" t="s">
        <v>51</v>
      </c>
      <c r="E3671" t="s">
        <v>954</v>
      </c>
      <c r="F3671">
        <v>0.1</v>
      </c>
      <c r="G3671">
        <v>11032513.800000001</v>
      </c>
      <c r="H3671">
        <v>4174066.0500000003</v>
      </c>
      <c r="I3671">
        <v>4</v>
      </c>
      <c r="J3671" t="s">
        <v>22</v>
      </c>
      <c r="K3671" t="str">
        <f>VLOOKUP(C3671,Customer!$A$2:$F$793,2,FALSE)</f>
        <v>Netherlands</v>
      </c>
      <c r="L3671" t="str">
        <f>VLOOKUP($C3671,Customer!$A$2:$F$793,3,FALSE)</f>
        <v>South Holland</v>
      </c>
      <c r="M3671" t="str">
        <f>VLOOKUP($C3671,Customer!$A$2:$F$793,4,FALSE)</f>
        <v>Rotterdam</v>
      </c>
      <c r="N3671" t="str">
        <f>VLOOKUP($C3671,Customer!$A$2:$F$793,5,FALSE)</f>
        <v>Central</v>
      </c>
      <c r="O3671" t="str">
        <f>VLOOKUP($C3671,Customer!$A$2:$F$793,6,FALSE)</f>
        <v>Consumer</v>
      </c>
      <c r="P3671" t="str">
        <f>VLOOKUP(E3671,Product!$B$2:$C$1811,2,FALSE)</f>
        <v>Office Supplies</v>
      </c>
      <c r="Q3671" t="str">
        <f>VLOOKUP(E3671,CHOOSE({1,2},Product!$B$2:$B$1811,Product!$A$2:$A$1811),2,FALSE)</f>
        <v>Storage</v>
      </c>
      <c r="R3671" t="str">
        <f t="shared" si="57"/>
        <v>BN</v>
      </c>
    </row>
    <row r="3672" spans="1:18" x14ac:dyDescent="0.25">
      <c r="A3672" t="s">
        <v>4509</v>
      </c>
      <c r="B3672" s="35">
        <v>44274</v>
      </c>
      <c r="C3672" t="s">
        <v>1712</v>
      </c>
      <c r="D3672" t="s">
        <v>51</v>
      </c>
      <c r="E3672" t="s">
        <v>1225</v>
      </c>
      <c r="F3672">
        <v>0.15</v>
      </c>
      <c r="G3672">
        <v>3156360.9</v>
      </c>
      <c r="H3672">
        <v>265488.3</v>
      </c>
      <c r="I3672">
        <v>2</v>
      </c>
      <c r="J3672" t="s">
        <v>22</v>
      </c>
      <c r="K3672" t="str">
        <f>VLOOKUP(C3672,Customer!$A$2:$F$793,2,FALSE)</f>
        <v>Netherlands</v>
      </c>
      <c r="L3672" t="str">
        <f>VLOOKUP($C3672,Customer!$A$2:$F$793,3,FALSE)</f>
        <v>South Holland</v>
      </c>
      <c r="M3672" t="str">
        <f>VLOOKUP($C3672,Customer!$A$2:$F$793,4,FALSE)</f>
        <v>Rotterdam</v>
      </c>
      <c r="N3672" t="str">
        <f>VLOOKUP($C3672,Customer!$A$2:$F$793,5,FALSE)</f>
        <v>Central</v>
      </c>
      <c r="O3672" t="str">
        <f>VLOOKUP($C3672,Customer!$A$2:$F$793,6,FALSE)</f>
        <v>Consumer</v>
      </c>
      <c r="P3672" t="str">
        <f>VLOOKUP(E3672,Product!$B$2:$C$1811,2,FALSE)</f>
        <v>Technology</v>
      </c>
      <c r="Q3672" t="str">
        <f>VLOOKUP(E3672,CHOOSE({1,2},Product!$B$2:$B$1811,Product!$A$2:$A$1811),2,FALSE)</f>
        <v>Phones</v>
      </c>
      <c r="R3672" t="str">
        <f t="shared" si="57"/>
        <v>BN</v>
      </c>
    </row>
    <row r="3673" spans="1:18" x14ac:dyDescent="0.25">
      <c r="A3673" t="s">
        <v>4510</v>
      </c>
      <c r="B3673" s="35">
        <v>44275</v>
      </c>
      <c r="C3673" t="s">
        <v>1674</v>
      </c>
      <c r="D3673" t="s">
        <v>24</v>
      </c>
      <c r="E3673" t="s">
        <v>1943</v>
      </c>
      <c r="F3673">
        <v>0</v>
      </c>
      <c r="G3673">
        <v>3156360.9</v>
      </c>
      <c r="H3673">
        <v>1548681.75</v>
      </c>
      <c r="I3673">
        <v>7</v>
      </c>
      <c r="J3673" t="s">
        <v>26</v>
      </c>
      <c r="K3673" t="str">
        <f>VLOOKUP(C3673,Customer!$A$2:$F$793,2,FALSE)</f>
        <v>United Kingdom</v>
      </c>
      <c r="L3673" t="str">
        <f>VLOOKUP($C3673,Customer!$A$2:$F$793,3,FALSE)</f>
        <v>England</v>
      </c>
      <c r="M3673" t="str">
        <f>VLOOKUP($C3673,Customer!$A$2:$F$793,4,FALSE)</f>
        <v>Harlow</v>
      </c>
      <c r="N3673" t="str">
        <f>VLOOKUP($C3673,Customer!$A$2:$F$793,5,FALSE)</f>
        <v>North</v>
      </c>
      <c r="O3673" t="str">
        <f>VLOOKUP($C3673,Customer!$A$2:$F$793,6,FALSE)</f>
        <v>Consumer</v>
      </c>
      <c r="P3673" t="str">
        <f>VLOOKUP(E3673,Product!$B$2:$C$1811,2,FALSE)</f>
        <v>Office Supplies</v>
      </c>
      <c r="Q3673" t="str">
        <f>VLOOKUP(E3673,CHOOSE({1,2},Product!$B$2:$B$1811,Product!$A$2:$A$1811),2,FALSE)</f>
        <v>Envelopes</v>
      </c>
      <c r="R3673" t="str">
        <f t="shared" si="57"/>
        <v>AZ</v>
      </c>
    </row>
    <row r="3674" spans="1:18" x14ac:dyDescent="0.25">
      <c r="A3674" t="s">
        <v>4510</v>
      </c>
      <c r="B3674" s="35">
        <v>44275</v>
      </c>
      <c r="C3674" t="s">
        <v>1674</v>
      </c>
      <c r="D3674" t="s">
        <v>24</v>
      </c>
      <c r="E3674" t="s">
        <v>1846</v>
      </c>
      <c r="F3674">
        <v>0.1</v>
      </c>
      <c r="G3674">
        <v>17050248.600000001</v>
      </c>
      <c r="H3674">
        <v>3407099.85</v>
      </c>
      <c r="I3674">
        <v>10</v>
      </c>
      <c r="J3674" t="s">
        <v>26</v>
      </c>
      <c r="K3674" t="str">
        <f>VLOOKUP(C3674,Customer!$A$2:$F$793,2,FALSE)</f>
        <v>United Kingdom</v>
      </c>
      <c r="L3674" t="str">
        <f>VLOOKUP($C3674,Customer!$A$2:$F$793,3,FALSE)</f>
        <v>England</v>
      </c>
      <c r="M3674" t="str">
        <f>VLOOKUP($C3674,Customer!$A$2:$F$793,4,FALSE)</f>
        <v>Harlow</v>
      </c>
      <c r="N3674" t="str">
        <f>VLOOKUP($C3674,Customer!$A$2:$F$793,5,FALSE)</f>
        <v>North</v>
      </c>
      <c r="O3674" t="str">
        <f>VLOOKUP($C3674,Customer!$A$2:$F$793,6,FALSE)</f>
        <v>Consumer</v>
      </c>
      <c r="P3674" t="str">
        <f>VLOOKUP(E3674,Product!$B$2:$C$1811,2,FALSE)</f>
        <v>Office Supplies</v>
      </c>
      <c r="Q3674" t="str">
        <f>VLOOKUP(E3674,CHOOSE({1,2},Product!$B$2:$B$1811,Product!$A$2:$A$1811),2,FALSE)</f>
        <v>Storage</v>
      </c>
      <c r="R3674" t="str">
        <f t="shared" si="57"/>
        <v>AZ</v>
      </c>
    </row>
    <row r="3675" spans="1:18" x14ac:dyDescent="0.25">
      <c r="A3675" t="s">
        <v>4511</v>
      </c>
      <c r="B3675" s="35">
        <v>44275</v>
      </c>
      <c r="C3675" t="s">
        <v>1389</v>
      </c>
      <c r="D3675" t="s">
        <v>20</v>
      </c>
      <c r="E3675" t="s">
        <v>362</v>
      </c>
      <c r="F3675">
        <v>0</v>
      </c>
      <c r="G3675">
        <v>39808495.649999999</v>
      </c>
      <c r="H3675">
        <v>13126921.5</v>
      </c>
      <c r="I3675">
        <v>9</v>
      </c>
      <c r="J3675" t="s">
        <v>22</v>
      </c>
      <c r="K3675" t="str">
        <f>VLOOKUP(C3675,Customer!$A$2:$F$793,2,FALSE)</f>
        <v>Spain</v>
      </c>
      <c r="L3675" t="str">
        <f>VLOOKUP($C3675,Customer!$A$2:$F$793,3,FALSE)</f>
        <v>Murcia</v>
      </c>
      <c r="M3675" t="str">
        <f>VLOOKUP($C3675,Customer!$A$2:$F$793,4,FALSE)</f>
        <v>Molina de Segura</v>
      </c>
      <c r="N3675" t="str">
        <f>VLOOKUP($C3675,Customer!$A$2:$F$793,5,FALSE)</f>
        <v>South</v>
      </c>
      <c r="O3675" t="str">
        <f>VLOOKUP($C3675,Customer!$A$2:$F$793,6,FALSE)</f>
        <v>Consumer</v>
      </c>
      <c r="P3675" t="str">
        <f>VLOOKUP(E3675,Product!$B$2:$C$1811,2,FALSE)</f>
        <v>Office Supplies</v>
      </c>
      <c r="Q3675" t="str">
        <f>VLOOKUP(E3675,CHOOSE({1,2},Product!$B$2:$B$1811,Product!$A$2:$A$1811),2,FALSE)</f>
        <v>Appliances</v>
      </c>
      <c r="R3675" t="str">
        <f t="shared" si="57"/>
        <v>AZ</v>
      </c>
    </row>
    <row r="3676" spans="1:18" x14ac:dyDescent="0.25">
      <c r="A3676" t="s">
        <v>4512</v>
      </c>
      <c r="B3676" s="35">
        <v>44275</v>
      </c>
      <c r="C3676" t="s">
        <v>439</v>
      </c>
      <c r="D3676" t="s">
        <v>24</v>
      </c>
      <c r="E3676" t="s">
        <v>1949</v>
      </c>
      <c r="F3676">
        <v>0.5</v>
      </c>
      <c r="G3676">
        <v>265488.3</v>
      </c>
      <c r="H3676">
        <v>-88496.1</v>
      </c>
      <c r="I3676">
        <v>3</v>
      </c>
      <c r="J3676" t="s">
        <v>26</v>
      </c>
      <c r="K3676" t="str">
        <f>VLOOKUP(C3676,Customer!$A$2:$F$793,2,FALSE)</f>
        <v>France</v>
      </c>
      <c r="L3676" t="str">
        <f>VLOOKUP($C3676,Customer!$A$2:$F$793,3,FALSE)</f>
        <v>Alsace-Champagne-Ardenne-Lorraine</v>
      </c>
      <c r="M3676" t="str">
        <f>VLOOKUP($C3676,Customer!$A$2:$F$793,4,FALSE)</f>
        <v>Chaumont</v>
      </c>
      <c r="N3676" t="str">
        <f>VLOOKUP($C3676,Customer!$A$2:$F$793,5,FALSE)</f>
        <v>Central</v>
      </c>
      <c r="O3676" t="str">
        <f>VLOOKUP($C3676,Customer!$A$2:$F$793,6,FALSE)</f>
        <v>Consumer</v>
      </c>
      <c r="P3676" t="str">
        <f>VLOOKUP(E3676,Product!$B$2:$C$1811,2,FALSE)</f>
        <v>Office Supplies</v>
      </c>
      <c r="Q3676" t="str">
        <f>VLOOKUP(E3676,CHOOSE({1,2},Product!$B$2:$B$1811,Product!$A$2:$A$1811),2,FALSE)</f>
        <v>Labels</v>
      </c>
      <c r="R3676" t="str">
        <f t="shared" si="57"/>
        <v>BN</v>
      </c>
    </row>
    <row r="3677" spans="1:18" x14ac:dyDescent="0.25">
      <c r="A3677" t="s">
        <v>4513</v>
      </c>
      <c r="B3677" s="35">
        <v>44276</v>
      </c>
      <c r="C3677" t="s">
        <v>409</v>
      </c>
      <c r="D3677" t="s">
        <v>20</v>
      </c>
      <c r="E3677" t="s">
        <v>1545</v>
      </c>
      <c r="F3677">
        <v>0</v>
      </c>
      <c r="G3677">
        <v>8628369.75</v>
      </c>
      <c r="H3677">
        <v>1297942.8</v>
      </c>
      <c r="I3677">
        <v>4</v>
      </c>
      <c r="J3677" t="s">
        <v>26</v>
      </c>
      <c r="K3677" t="str">
        <f>VLOOKUP(C3677,Customer!$A$2:$F$793,2,FALSE)</f>
        <v>France</v>
      </c>
      <c r="L3677" t="str">
        <f>VLOOKUP($C3677,Customer!$A$2:$F$793,3,FALSE)</f>
        <v>Auvergne-Rhône-Alpes</v>
      </c>
      <c r="M3677" t="str">
        <f>VLOOKUP($C3677,Customer!$A$2:$F$793,4,FALSE)</f>
        <v>Riom</v>
      </c>
      <c r="N3677" t="str">
        <f>VLOOKUP($C3677,Customer!$A$2:$F$793,5,FALSE)</f>
        <v>Central</v>
      </c>
      <c r="O3677" t="str">
        <f>VLOOKUP($C3677,Customer!$A$2:$F$793,6,FALSE)</f>
        <v>Consumer</v>
      </c>
      <c r="P3677" t="str">
        <f>VLOOKUP(E3677,Product!$B$2:$C$1811,2,FALSE)</f>
        <v>Furniture</v>
      </c>
      <c r="Q3677" t="str">
        <f>VLOOKUP(E3677,CHOOSE({1,2},Product!$B$2:$B$1811,Product!$A$2:$A$1811),2,FALSE)</f>
        <v>Bookcases</v>
      </c>
      <c r="R3677" t="str">
        <f t="shared" si="57"/>
        <v>AZ</v>
      </c>
    </row>
    <row r="3678" spans="1:18" x14ac:dyDescent="0.25">
      <c r="A3678" t="s">
        <v>4513</v>
      </c>
      <c r="B3678" s="35">
        <v>44276</v>
      </c>
      <c r="C3678" t="s">
        <v>409</v>
      </c>
      <c r="D3678" t="s">
        <v>20</v>
      </c>
      <c r="E3678" t="s">
        <v>179</v>
      </c>
      <c r="F3678">
        <v>0</v>
      </c>
      <c r="G3678">
        <v>1135699.95</v>
      </c>
      <c r="H3678">
        <v>250738.95</v>
      </c>
      <c r="I3678">
        <v>4</v>
      </c>
      <c r="J3678" t="s">
        <v>22</v>
      </c>
      <c r="K3678" t="str">
        <f>VLOOKUP(C3678,Customer!$A$2:$F$793,2,FALSE)</f>
        <v>France</v>
      </c>
      <c r="L3678" t="str">
        <f>VLOOKUP($C3678,Customer!$A$2:$F$793,3,FALSE)</f>
        <v>Auvergne-Rhône-Alpes</v>
      </c>
      <c r="M3678" t="str">
        <f>VLOOKUP($C3678,Customer!$A$2:$F$793,4,FALSE)</f>
        <v>Riom</v>
      </c>
      <c r="N3678" t="str">
        <f>VLOOKUP($C3678,Customer!$A$2:$F$793,5,FALSE)</f>
        <v>Central</v>
      </c>
      <c r="O3678" t="str">
        <f>VLOOKUP($C3678,Customer!$A$2:$F$793,6,FALSE)</f>
        <v>Consumer</v>
      </c>
      <c r="P3678" t="str">
        <f>VLOOKUP(E3678,Product!$B$2:$C$1811,2,FALSE)</f>
        <v>Office Supplies</v>
      </c>
      <c r="Q3678" t="str">
        <f>VLOOKUP(E3678,CHOOSE({1,2},Product!$B$2:$B$1811,Product!$A$2:$A$1811),2,FALSE)</f>
        <v>Art</v>
      </c>
      <c r="R3678" t="str">
        <f t="shared" si="57"/>
        <v>AZ</v>
      </c>
    </row>
    <row r="3679" spans="1:18" x14ac:dyDescent="0.25">
      <c r="A3679" t="s">
        <v>4513</v>
      </c>
      <c r="B3679" s="35">
        <v>44276</v>
      </c>
      <c r="C3679" t="s">
        <v>409</v>
      </c>
      <c r="D3679" t="s">
        <v>20</v>
      </c>
      <c r="E3679" t="s">
        <v>1640</v>
      </c>
      <c r="F3679">
        <v>0</v>
      </c>
      <c r="G3679">
        <v>589974</v>
      </c>
      <c r="H3679">
        <v>147493.5</v>
      </c>
      <c r="I3679">
        <v>2</v>
      </c>
      <c r="J3679" t="s">
        <v>22</v>
      </c>
      <c r="K3679" t="str">
        <f>VLOOKUP(C3679,Customer!$A$2:$F$793,2,FALSE)</f>
        <v>France</v>
      </c>
      <c r="L3679" t="str">
        <f>VLOOKUP($C3679,Customer!$A$2:$F$793,3,FALSE)</f>
        <v>Auvergne-Rhône-Alpes</v>
      </c>
      <c r="M3679" t="str">
        <f>VLOOKUP($C3679,Customer!$A$2:$F$793,4,FALSE)</f>
        <v>Riom</v>
      </c>
      <c r="N3679" t="str">
        <f>VLOOKUP($C3679,Customer!$A$2:$F$793,5,FALSE)</f>
        <v>Central</v>
      </c>
      <c r="O3679" t="str">
        <f>VLOOKUP($C3679,Customer!$A$2:$F$793,6,FALSE)</f>
        <v>Consumer</v>
      </c>
      <c r="P3679" t="str">
        <f>VLOOKUP(E3679,Product!$B$2:$C$1811,2,FALSE)</f>
        <v>Office Supplies</v>
      </c>
      <c r="Q3679" t="str">
        <f>VLOOKUP(E3679,CHOOSE({1,2},Product!$B$2:$B$1811,Product!$A$2:$A$1811),2,FALSE)</f>
        <v>Art</v>
      </c>
      <c r="R3679" t="str">
        <f t="shared" si="57"/>
        <v>AZ</v>
      </c>
    </row>
    <row r="3680" spans="1:18" x14ac:dyDescent="0.25">
      <c r="A3680" t="s">
        <v>4513</v>
      </c>
      <c r="B3680" s="35">
        <v>44276</v>
      </c>
      <c r="C3680" t="s">
        <v>409</v>
      </c>
      <c r="D3680" t="s">
        <v>20</v>
      </c>
      <c r="E3680" t="s">
        <v>1984</v>
      </c>
      <c r="F3680">
        <v>0</v>
      </c>
      <c r="G3680">
        <v>442480.5</v>
      </c>
      <c r="H3680">
        <v>176992.2</v>
      </c>
      <c r="I3680">
        <v>2</v>
      </c>
      <c r="J3680" t="s">
        <v>22</v>
      </c>
      <c r="K3680" t="str">
        <f>VLOOKUP(C3680,Customer!$A$2:$F$793,2,FALSE)</f>
        <v>France</v>
      </c>
      <c r="L3680" t="str">
        <f>VLOOKUP($C3680,Customer!$A$2:$F$793,3,FALSE)</f>
        <v>Auvergne-Rhône-Alpes</v>
      </c>
      <c r="M3680" t="str">
        <f>VLOOKUP($C3680,Customer!$A$2:$F$793,4,FALSE)</f>
        <v>Riom</v>
      </c>
      <c r="N3680" t="str">
        <f>VLOOKUP($C3680,Customer!$A$2:$F$793,5,FALSE)</f>
        <v>Central</v>
      </c>
      <c r="O3680" t="str">
        <f>VLOOKUP($C3680,Customer!$A$2:$F$793,6,FALSE)</f>
        <v>Consumer</v>
      </c>
      <c r="P3680" t="str">
        <f>VLOOKUP(E3680,Product!$B$2:$C$1811,2,FALSE)</f>
        <v>Office Supplies</v>
      </c>
      <c r="Q3680" t="str">
        <f>VLOOKUP(E3680,CHOOSE({1,2},Product!$B$2:$B$1811,Product!$A$2:$A$1811),2,FALSE)</f>
        <v>Fasteners</v>
      </c>
      <c r="R3680" t="str">
        <f t="shared" si="57"/>
        <v>AZ</v>
      </c>
    </row>
    <row r="3681" spans="1:18" x14ac:dyDescent="0.25">
      <c r="A3681" t="s">
        <v>4513</v>
      </c>
      <c r="B3681" s="35">
        <v>44276</v>
      </c>
      <c r="C3681" t="s">
        <v>409</v>
      </c>
      <c r="D3681" t="s">
        <v>20</v>
      </c>
      <c r="E3681" t="s">
        <v>108</v>
      </c>
      <c r="F3681">
        <v>0</v>
      </c>
      <c r="G3681">
        <v>1091451.9000000001</v>
      </c>
      <c r="H3681">
        <v>58997.4</v>
      </c>
      <c r="I3681">
        <v>4</v>
      </c>
      <c r="J3681" t="s">
        <v>26</v>
      </c>
      <c r="K3681" t="str">
        <f>VLOOKUP(C3681,Customer!$A$2:$F$793,2,FALSE)</f>
        <v>France</v>
      </c>
      <c r="L3681" t="str">
        <f>VLOOKUP($C3681,Customer!$A$2:$F$793,3,FALSE)</f>
        <v>Auvergne-Rhône-Alpes</v>
      </c>
      <c r="M3681" t="str">
        <f>VLOOKUP($C3681,Customer!$A$2:$F$793,4,FALSE)</f>
        <v>Riom</v>
      </c>
      <c r="N3681" t="str">
        <f>VLOOKUP($C3681,Customer!$A$2:$F$793,5,FALSE)</f>
        <v>Central</v>
      </c>
      <c r="O3681" t="str">
        <f>VLOOKUP($C3681,Customer!$A$2:$F$793,6,FALSE)</f>
        <v>Consumer</v>
      </c>
      <c r="P3681" t="str">
        <f>VLOOKUP(E3681,Product!$B$2:$C$1811,2,FALSE)</f>
        <v>Office Supplies</v>
      </c>
      <c r="Q3681" t="str">
        <f>VLOOKUP(E3681,CHOOSE({1,2},Product!$B$2:$B$1811,Product!$A$2:$A$1811),2,FALSE)</f>
        <v>Paper</v>
      </c>
      <c r="R3681" t="str">
        <f t="shared" si="57"/>
        <v>AZ</v>
      </c>
    </row>
    <row r="3682" spans="1:18" x14ac:dyDescent="0.25">
      <c r="A3682" t="s">
        <v>4514</v>
      </c>
      <c r="B3682" s="35">
        <v>44276</v>
      </c>
      <c r="C3682" t="s">
        <v>633</v>
      </c>
      <c r="D3682" t="s">
        <v>24</v>
      </c>
      <c r="E3682" t="s">
        <v>1483</v>
      </c>
      <c r="F3682">
        <v>0.5</v>
      </c>
      <c r="G3682">
        <v>412981.8</v>
      </c>
      <c r="H3682">
        <v>-14749.35</v>
      </c>
      <c r="I3682">
        <v>3</v>
      </c>
      <c r="J3682" t="s">
        <v>22</v>
      </c>
      <c r="K3682" t="str">
        <f>VLOOKUP(C3682,Customer!$A$2:$F$793,2,FALSE)</f>
        <v>Spain</v>
      </c>
      <c r="L3682" t="str">
        <f>VLOOKUP($C3682,Customer!$A$2:$F$793,3,FALSE)</f>
        <v>Ceuta</v>
      </c>
      <c r="M3682" t="str">
        <f>VLOOKUP($C3682,Customer!$A$2:$F$793,4,FALSE)</f>
        <v>Ceuta</v>
      </c>
      <c r="N3682" t="str">
        <f>VLOOKUP($C3682,Customer!$A$2:$F$793,5,FALSE)</f>
        <v>South</v>
      </c>
      <c r="O3682" t="str">
        <f>VLOOKUP($C3682,Customer!$A$2:$F$793,6,FALSE)</f>
        <v>Consumer</v>
      </c>
      <c r="P3682" t="str">
        <f>VLOOKUP(E3682,Product!$B$2:$C$1811,2,FALSE)</f>
        <v>Office Supplies</v>
      </c>
      <c r="Q3682" t="str">
        <f>VLOOKUP(E3682,CHOOSE({1,2},Product!$B$2:$B$1811,Product!$A$2:$A$1811),2,FALSE)</f>
        <v>Envelopes</v>
      </c>
      <c r="R3682" t="str">
        <f t="shared" si="57"/>
        <v>BN</v>
      </c>
    </row>
    <row r="3683" spans="1:18" x14ac:dyDescent="0.25">
      <c r="A3683" t="s">
        <v>4515</v>
      </c>
      <c r="B3683" s="35">
        <v>44277</v>
      </c>
      <c r="C3683" t="s">
        <v>838</v>
      </c>
      <c r="D3683" t="s">
        <v>24</v>
      </c>
      <c r="E3683" t="s">
        <v>888</v>
      </c>
      <c r="F3683">
        <v>0.5</v>
      </c>
      <c r="G3683">
        <v>825963.6</v>
      </c>
      <c r="H3683">
        <v>-648971.4</v>
      </c>
      <c r="I3683">
        <v>4</v>
      </c>
      <c r="J3683" t="s">
        <v>22</v>
      </c>
      <c r="K3683" t="str">
        <f>VLOOKUP(C3683,Customer!$A$2:$F$793,2,FALSE)</f>
        <v>France</v>
      </c>
      <c r="L3683" t="str">
        <f>VLOOKUP($C3683,Customer!$A$2:$F$793,3,FALSE)</f>
        <v>Ile-de-France</v>
      </c>
      <c r="M3683" t="str">
        <f>VLOOKUP($C3683,Customer!$A$2:$F$793,4,FALSE)</f>
        <v>Courbevoie</v>
      </c>
      <c r="N3683" t="str">
        <f>VLOOKUP($C3683,Customer!$A$2:$F$793,5,FALSE)</f>
        <v>Central</v>
      </c>
      <c r="O3683" t="str">
        <f>VLOOKUP($C3683,Customer!$A$2:$F$793,6,FALSE)</f>
        <v>Home Office</v>
      </c>
      <c r="P3683" t="str">
        <f>VLOOKUP(E3683,Product!$B$2:$C$1811,2,FALSE)</f>
        <v>Office Supplies</v>
      </c>
      <c r="Q3683" t="str">
        <f>VLOOKUP(E3683,CHOOSE({1,2},Product!$B$2:$B$1811,Product!$A$2:$A$1811),2,FALSE)</f>
        <v>Art</v>
      </c>
      <c r="R3683" t="str">
        <f t="shared" si="57"/>
        <v>AZ</v>
      </c>
    </row>
    <row r="3684" spans="1:18" x14ac:dyDescent="0.25">
      <c r="A3684" t="s">
        <v>4516</v>
      </c>
      <c r="B3684" s="35">
        <v>44277</v>
      </c>
      <c r="C3684" t="s">
        <v>299</v>
      </c>
      <c r="D3684" t="s">
        <v>24</v>
      </c>
      <c r="E3684" t="s">
        <v>1447</v>
      </c>
      <c r="F3684">
        <v>0</v>
      </c>
      <c r="G3684">
        <v>4115068.65</v>
      </c>
      <c r="H3684">
        <v>1032454.5</v>
      </c>
      <c r="I3684">
        <v>2</v>
      </c>
      <c r="J3684" t="s">
        <v>22</v>
      </c>
      <c r="K3684" t="str">
        <f>VLOOKUP(C3684,Customer!$A$2:$F$793,2,FALSE)</f>
        <v>Italy</v>
      </c>
      <c r="L3684" t="str">
        <f>VLOOKUP($C3684,Customer!$A$2:$F$793,3,FALSE)</f>
        <v>Sardinia</v>
      </c>
      <c r="M3684" t="str">
        <f>VLOOKUP($C3684,Customer!$A$2:$F$793,4,FALSE)</f>
        <v>Cagliari</v>
      </c>
      <c r="N3684" t="str">
        <f>VLOOKUP($C3684,Customer!$A$2:$F$793,5,FALSE)</f>
        <v>South</v>
      </c>
      <c r="O3684" t="str">
        <f>VLOOKUP($C3684,Customer!$A$2:$F$793,6,FALSE)</f>
        <v>Consumer</v>
      </c>
      <c r="P3684" t="str">
        <f>VLOOKUP(E3684,Product!$B$2:$C$1811,2,FALSE)</f>
        <v>Technology</v>
      </c>
      <c r="Q3684" t="str">
        <f>VLOOKUP(E3684,CHOOSE({1,2},Product!$B$2:$B$1811,Product!$A$2:$A$1811),2,FALSE)</f>
        <v>Phones</v>
      </c>
      <c r="R3684" t="str">
        <f t="shared" si="57"/>
        <v>AZ</v>
      </c>
    </row>
    <row r="3685" spans="1:18" x14ac:dyDescent="0.25">
      <c r="A3685" t="s">
        <v>4517</v>
      </c>
      <c r="B3685" s="35">
        <v>44277</v>
      </c>
      <c r="C3685" t="s">
        <v>144</v>
      </c>
      <c r="D3685" t="s">
        <v>24</v>
      </c>
      <c r="E3685" t="s">
        <v>979</v>
      </c>
      <c r="F3685">
        <v>0</v>
      </c>
      <c r="G3685">
        <v>3628340.1</v>
      </c>
      <c r="H3685">
        <v>1091451.9000000001</v>
      </c>
      <c r="I3685">
        <v>8</v>
      </c>
      <c r="J3685" t="s">
        <v>22</v>
      </c>
      <c r="K3685" t="str">
        <f>VLOOKUP(C3685,Customer!$A$2:$F$793,2,FALSE)</f>
        <v>France</v>
      </c>
      <c r="L3685" t="str">
        <f>VLOOKUP($C3685,Customer!$A$2:$F$793,3,FALSE)</f>
        <v>Alsace-Champagne-Ardenne-Lorraine</v>
      </c>
      <c r="M3685" t="str">
        <f>VLOOKUP($C3685,Customer!$A$2:$F$793,4,FALSE)</f>
        <v>Reims</v>
      </c>
      <c r="N3685" t="str">
        <f>VLOOKUP($C3685,Customer!$A$2:$F$793,5,FALSE)</f>
        <v>Central</v>
      </c>
      <c r="O3685" t="str">
        <f>VLOOKUP($C3685,Customer!$A$2:$F$793,6,FALSE)</f>
        <v>Consumer</v>
      </c>
      <c r="P3685" t="str">
        <f>VLOOKUP(E3685,Product!$B$2:$C$1811,2,FALSE)</f>
        <v>Technology</v>
      </c>
      <c r="Q3685" t="str">
        <f>VLOOKUP(E3685,CHOOSE({1,2},Product!$B$2:$B$1811,Product!$A$2:$A$1811),2,FALSE)</f>
        <v>Accessories</v>
      </c>
      <c r="R3685" t="str">
        <f t="shared" si="57"/>
        <v>AZ</v>
      </c>
    </row>
    <row r="3686" spans="1:18" x14ac:dyDescent="0.25">
      <c r="A3686" t="s">
        <v>4518</v>
      </c>
      <c r="B3686" s="35">
        <v>44278</v>
      </c>
      <c r="C3686" t="s">
        <v>1614</v>
      </c>
      <c r="D3686" t="s">
        <v>24</v>
      </c>
      <c r="E3686" t="s">
        <v>873</v>
      </c>
      <c r="F3686">
        <v>0.1</v>
      </c>
      <c r="G3686">
        <v>5707998.4500000002</v>
      </c>
      <c r="H3686">
        <v>766966.20000000007</v>
      </c>
      <c r="I3686">
        <v>3</v>
      </c>
      <c r="J3686" t="s">
        <v>26</v>
      </c>
      <c r="K3686" t="str">
        <f>VLOOKUP(C3686,Customer!$A$2:$F$793,2,FALSE)</f>
        <v>Germany</v>
      </c>
      <c r="L3686" t="str">
        <f>VLOOKUP($C3686,Customer!$A$2:$F$793,3,FALSE)</f>
        <v>Berlin</v>
      </c>
      <c r="M3686" t="str">
        <f>VLOOKUP($C3686,Customer!$A$2:$F$793,4,FALSE)</f>
        <v>Berlin</v>
      </c>
      <c r="N3686" t="str">
        <f>VLOOKUP($C3686,Customer!$A$2:$F$793,5,FALSE)</f>
        <v>Central</v>
      </c>
      <c r="O3686" t="str">
        <f>VLOOKUP($C3686,Customer!$A$2:$F$793,6,FALSE)</f>
        <v>Consumer</v>
      </c>
      <c r="P3686" t="str">
        <f>VLOOKUP(E3686,Product!$B$2:$C$1811,2,FALSE)</f>
        <v>Furniture</v>
      </c>
      <c r="Q3686" t="str">
        <f>VLOOKUP(E3686,CHOOSE({1,2},Product!$B$2:$B$1811,Product!$A$2:$A$1811),2,FALSE)</f>
        <v>Bookcases</v>
      </c>
      <c r="R3686" t="str">
        <f t="shared" si="57"/>
        <v>AZ</v>
      </c>
    </row>
    <row r="3687" spans="1:18" x14ac:dyDescent="0.25">
      <c r="A3687" t="s">
        <v>4518</v>
      </c>
      <c r="B3687" s="35">
        <v>44278</v>
      </c>
      <c r="C3687" t="s">
        <v>1614</v>
      </c>
      <c r="D3687" t="s">
        <v>24</v>
      </c>
      <c r="E3687" t="s">
        <v>1017</v>
      </c>
      <c r="F3687">
        <v>0.1</v>
      </c>
      <c r="G3687">
        <v>11578239.75</v>
      </c>
      <c r="H3687">
        <v>3982324.5</v>
      </c>
      <c r="I3687">
        <v>2</v>
      </c>
      <c r="J3687" t="s">
        <v>26</v>
      </c>
      <c r="K3687" t="str">
        <f>VLOOKUP(C3687,Customer!$A$2:$F$793,2,FALSE)</f>
        <v>Germany</v>
      </c>
      <c r="L3687" t="str">
        <f>VLOOKUP($C3687,Customer!$A$2:$F$793,3,FALSE)</f>
        <v>Berlin</v>
      </c>
      <c r="M3687" t="str">
        <f>VLOOKUP($C3687,Customer!$A$2:$F$793,4,FALSE)</f>
        <v>Berlin</v>
      </c>
      <c r="N3687" t="str">
        <f>VLOOKUP($C3687,Customer!$A$2:$F$793,5,FALSE)</f>
        <v>Central</v>
      </c>
      <c r="O3687" t="str">
        <f>VLOOKUP($C3687,Customer!$A$2:$F$793,6,FALSE)</f>
        <v>Consumer</v>
      </c>
      <c r="P3687" t="str">
        <f>VLOOKUP(E3687,Product!$B$2:$C$1811,2,FALSE)</f>
        <v>Furniture</v>
      </c>
      <c r="Q3687" t="str">
        <f>VLOOKUP(E3687,CHOOSE({1,2},Product!$B$2:$B$1811,Product!$A$2:$A$1811),2,FALSE)</f>
        <v>Bookcases</v>
      </c>
      <c r="R3687" t="str">
        <f t="shared" si="57"/>
        <v>AZ</v>
      </c>
    </row>
    <row r="3688" spans="1:18" x14ac:dyDescent="0.25">
      <c r="A3688" t="s">
        <v>4518</v>
      </c>
      <c r="B3688" s="35">
        <v>44278</v>
      </c>
      <c r="C3688" t="s">
        <v>1614</v>
      </c>
      <c r="D3688" t="s">
        <v>24</v>
      </c>
      <c r="E3688" t="s">
        <v>2209</v>
      </c>
      <c r="F3688">
        <v>0</v>
      </c>
      <c r="G3688">
        <v>870211.65</v>
      </c>
      <c r="H3688">
        <v>398232.45</v>
      </c>
      <c r="I3688">
        <v>2</v>
      </c>
      <c r="J3688" t="s">
        <v>26</v>
      </c>
      <c r="K3688" t="str">
        <f>VLOOKUP(C3688,Customer!$A$2:$F$793,2,FALSE)</f>
        <v>Germany</v>
      </c>
      <c r="L3688" t="str">
        <f>VLOOKUP($C3688,Customer!$A$2:$F$793,3,FALSE)</f>
        <v>Berlin</v>
      </c>
      <c r="M3688" t="str">
        <f>VLOOKUP($C3688,Customer!$A$2:$F$793,4,FALSE)</f>
        <v>Berlin</v>
      </c>
      <c r="N3688" t="str">
        <f>VLOOKUP($C3688,Customer!$A$2:$F$793,5,FALSE)</f>
        <v>Central</v>
      </c>
      <c r="O3688" t="str">
        <f>VLOOKUP($C3688,Customer!$A$2:$F$793,6,FALSE)</f>
        <v>Consumer</v>
      </c>
      <c r="P3688" t="str">
        <f>VLOOKUP(E3688,Product!$B$2:$C$1811,2,FALSE)</f>
        <v>Office Supplies</v>
      </c>
      <c r="Q3688" t="str">
        <f>VLOOKUP(E3688,CHOOSE({1,2},Product!$B$2:$B$1811,Product!$A$2:$A$1811),2,FALSE)</f>
        <v>Paper</v>
      </c>
      <c r="R3688" t="str">
        <f t="shared" si="57"/>
        <v>AZ</v>
      </c>
    </row>
    <row r="3689" spans="1:18" x14ac:dyDescent="0.25">
      <c r="A3689" t="s">
        <v>4518</v>
      </c>
      <c r="B3689" s="35">
        <v>44278</v>
      </c>
      <c r="C3689" t="s">
        <v>1614</v>
      </c>
      <c r="D3689" t="s">
        <v>24</v>
      </c>
      <c r="E3689" t="s">
        <v>2210</v>
      </c>
      <c r="F3689">
        <v>0</v>
      </c>
      <c r="G3689">
        <v>3333353.1</v>
      </c>
      <c r="H3689">
        <v>206490.9</v>
      </c>
      <c r="I3689">
        <v>6</v>
      </c>
      <c r="J3689" t="s">
        <v>22</v>
      </c>
      <c r="K3689" t="str">
        <f>VLOOKUP(C3689,Customer!$A$2:$F$793,2,FALSE)</f>
        <v>Germany</v>
      </c>
      <c r="L3689" t="str">
        <f>VLOOKUP($C3689,Customer!$A$2:$F$793,3,FALSE)</f>
        <v>Berlin</v>
      </c>
      <c r="M3689" t="str">
        <f>VLOOKUP($C3689,Customer!$A$2:$F$793,4,FALSE)</f>
        <v>Berlin</v>
      </c>
      <c r="N3689" t="str">
        <f>VLOOKUP($C3689,Customer!$A$2:$F$793,5,FALSE)</f>
        <v>Central</v>
      </c>
      <c r="O3689" t="str">
        <f>VLOOKUP($C3689,Customer!$A$2:$F$793,6,FALSE)</f>
        <v>Consumer</v>
      </c>
      <c r="P3689" t="str">
        <f>VLOOKUP(E3689,Product!$B$2:$C$1811,2,FALSE)</f>
        <v>Office Supplies</v>
      </c>
      <c r="Q3689" t="str">
        <f>VLOOKUP(E3689,CHOOSE({1,2},Product!$B$2:$B$1811,Product!$A$2:$A$1811),2,FALSE)</f>
        <v>Supplies</v>
      </c>
      <c r="R3689" t="str">
        <f t="shared" si="57"/>
        <v>AZ</v>
      </c>
    </row>
    <row r="3690" spans="1:18" x14ac:dyDescent="0.25">
      <c r="A3690" t="s">
        <v>4518</v>
      </c>
      <c r="B3690" s="35">
        <v>44278</v>
      </c>
      <c r="C3690" t="s">
        <v>1614</v>
      </c>
      <c r="D3690" t="s">
        <v>24</v>
      </c>
      <c r="E3690" t="s">
        <v>1731</v>
      </c>
      <c r="F3690">
        <v>0</v>
      </c>
      <c r="G3690">
        <v>12669691.65</v>
      </c>
      <c r="H3690">
        <v>634222.05000000005</v>
      </c>
      <c r="I3690">
        <v>6</v>
      </c>
      <c r="J3690" t="s">
        <v>26</v>
      </c>
      <c r="K3690" t="str">
        <f>VLOOKUP(C3690,Customer!$A$2:$F$793,2,FALSE)</f>
        <v>Germany</v>
      </c>
      <c r="L3690" t="str">
        <f>VLOOKUP($C3690,Customer!$A$2:$F$793,3,FALSE)</f>
        <v>Berlin</v>
      </c>
      <c r="M3690" t="str">
        <f>VLOOKUP($C3690,Customer!$A$2:$F$793,4,FALSE)</f>
        <v>Berlin</v>
      </c>
      <c r="N3690" t="str">
        <f>VLOOKUP($C3690,Customer!$A$2:$F$793,5,FALSE)</f>
        <v>Central</v>
      </c>
      <c r="O3690" t="str">
        <f>VLOOKUP($C3690,Customer!$A$2:$F$793,6,FALSE)</f>
        <v>Consumer</v>
      </c>
      <c r="P3690" t="str">
        <f>VLOOKUP(E3690,Product!$B$2:$C$1811,2,FALSE)</f>
        <v>Technology</v>
      </c>
      <c r="Q3690" t="str">
        <f>VLOOKUP(E3690,CHOOSE({1,2},Product!$B$2:$B$1811,Product!$A$2:$A$1811),2,FALSE)</f>
        <v>Phones</v>
      </c>
      <c r="R3690" t="str">
        <f t="shared" si="57"/>
        <v>AZ</v>
      </c>
    </row>
    <row r="3691" spans="1:18" x14ac:dyDescent="0.25">
      <c r="A3691" t="s">
        <v>4519</v>
      </c>
      <c r="B3691" s="35">
        <v>44280</v>
      </c>
      <c r="C3691" t="s">
        <v>1050</v>
      </c>
      <c r="D3691" t="s">
        <v>24</v>
      </c>
      <c r="E3691" t="s">
        <v>992</v>
      </c>
      <c r="F3691">
        <v>0</v>
      </c>
      <c r="G3691">
        <v>2020660.95</v>
      </c>
      <c r="H3691">
        <v>929209.05</v>
      </c>
      <c r="I3691">
        <v>3</v>
      </c>
      <c r="J3691" t="s">
        <v>26</v>
      </c>
      <c r="K3691" t="str">
        <f>VLOOKUP(C3691,Customer!$A$2:$F$793,2,FALSE)</f>
        <v>United Kingdom</v>
      </c>
      <c r="L3691" t="str">
        <f>VLOOKUP($C3691,Customer!$A$2:$F$793,3,FALSE)</f>
        <v>England</v>
      </c>
      <c r="M3691" t="str">
        <f>VLOOKUP($C3691,Customer!$A$2:$F$793,4,FALSE)</f>
        <v>Plymouth</v>
      </c>
      <c r="N3691" t="str">
        <f>VLOOKUP($C3691,Customer!$A$2:$F$793,5,FALSE)</f>
        <v>North</v>
      </c>
      <c r="O3691" t="str">
        <f>VLOOKUP($C3691,Customer!$A$2:$F$793,6,FALSE)</f>
        <v>Corporate</v>
      </c>
      <c r="P3691" t="str">
        <f>VLOOKUP(E3691,Product!$B$2:$C$1811,2,FALSE)</f>
        <v>Office Supplies</v>
      </c>
      <c r="Q3691" t="str">
        <f>VLOOKUP(E3691,CHOOSE({1,2},Product!$B$2:$B$1811,Product!$A$2:$A$1811),2,FALSE)</f>
        <v>Art</v>
      </c>
      <c r="R3691" t="str">
        <f t="shared" si="57"/>
        <v>AZ</v>
      </c>
    </row>
    <row r="3692" spans="1:18" x14ac:dyDescent="0.25">
      <c r="A3692" t="s">
        <v>4519</v>
      </c>
      <c r="B3692" s="35">
        <v>44280</v>
      </c>
      <c r="C3692" t="s">
        <v>1050</v>
      </c>
      <c r="D3692" t="s">
        <v>24</v>
      </c>
      <c r="E3692" t="s">
        <v>2211</v>
      </c>
      <c r="F3692">
        <v>0</v>
      </c>
      <c r="G3692">
        <v>575224.65</v>
      </c>
      <c r="H3692">
        <v>58997.4</v>
      </c>
      <c r="I3692">
        <v>2</v>
      </c>
      <c r="J3692" t="s">
        <v>22</v>
      </c>
      <c r="K3692" t="str">
        <f>VLOOKUP(C3692,Customer!$A$2:$F$793,2,FALSE)</f>
        <v>United Kingdom</v>
      </c>
      <c r="L3692" t="str">
        <f>VLOOKUP($C3692,Customer!$A$2:$F$793,3,FALSE)</f>
        <v>England</v>
      </c>
      <c r="M3692" t="str">
        <f>VLOOKUP($C3692,Customer!$A$2:$F$793,4,FALSE)</f>
        <v>Plymouth</v>
      </c>
      <c r="N3692" t="str">
        <f>VLOOKUP($C3692,Customer!$A$2:$F$793,5,FALSE)</f>
        <v>North</v>
      </c>
      <c r="O3692" t="str">
        <f>VLOOKUP($C3692,Customer!$A$2:$F$793,6,FALSE)</f>
        <v>Corporate</v>
      </c>
      <c r="P3692" t="str">
        <f>VLOOKUP(E3692,Product!$B$2:$C$1811,2,FALSE)</f>
        <v>Office Supplies</v>
      </c>
      <c r="Q3692" t="str">
        <f>VLOOKUP(E3692,CHOOSE({1,2},Product!$B$2:$B$1811,Product!$A$2:$A$1811),2,FALSE)</f>
        <v>Envelopes</v>
      </c>
      <c r="R3692" t="str">
        <f t="shared" si="57"/>
        <v>AZ</v>
      </c>
    </row>
    <row r="3693" spans="1:18" x14ac:dyDescent="0.25">
      <c r="A3693" t="s">
        <v>4520</v>
      </c>
      <c r="B3693" s="35">
        <v>44280</v>
      </c>
      <c r="C3693" t="s">
        <v>930</v>
      </c>
      <c r="D3693" t="s">
        <v>24</v>
      </c>
      <c r="E3693" t="s">
        <v>619</v>
      </c>
      <c r="F3693">
        <v>0</v>
      </c>
      <c r="G3693">
        <v>1725673.95</v>
      </c>
      <c r="H3693">
        <v>88496.1</v>
      </c>
      <c r="I3693">
        <v>4</v>
      </c>
      <c r="J3693" t="s">
        <v>26</v>
      </c>
      <c r="K3693" t="str">
        <f>VLOOKUP(C3693,Customer!$A$2:$F$793,2,FALSE)</f>
        <v>France</v>
      </c>
      <c r="L3693" t="str">
        <f>VLOOKUP($C3693,Customer!$A$2:$F$793,3,FALSE)</f>
        <v>Pays de la Loire</v>
      </c>
      <c r="M3693" t="str">
        <f>VLOOKUP($C3693,Customer!$A$2:$F$793,4,FALSE)</f>
        <v>Vertou</v>
      </c>
      <c r="N3693" t="str">
        <f>VLOOKUP($C3693,Customer!$A$2:$F$793,5,FALSE)</f>
        <v>Central</v>
      </c>
      <c r="O3693" t="str">
        <f>VLOOKUP($C3693,Customer!$A$2:$F$793,6,FALSE)</f>
        <v>Consumer</v>
      </c>
      <c r="P3693" t="str">
        <f>VLOOKUP(E3693,Product!$B$2:$C$1811,2,FALSE)</f>
        <v>Office Supplies</v>
      </c>
      <c r="Q3693" t="str">
        <f>VLOOKUP(E3693,CHOOSE({1,2},Product!$B$2:$B$1811,Product!$A$2:$A$1811),2,FALSE)</f>
        <v>Art</v>
      </c>
      <c r="R3693" t="str">
        <f t="shared" si="57"/>
        <v>AZ</v>
      </c>
    </row>
    <row r="3694" spans="1:18" x14ac:dyDescent="0.25">
      <c r="A3694" t="s">
        <v>4521</v>
      </c>
      <c r="B3694" s="35">
        <v>44281</v>
      </c>
      <c r="C3694" t="s">
        <v>1187</v>
      </c>
      <c r="D3694" t="s">
        <v>20</v>
      </c>
      <c r="E3694" t="s">
        <v>1652</v>
      </c>
      <c r="F3694">
        <v>0</v>
      </c>
      <c r="G3694">
        <v>1194697.3500000001</v>
      </c>
      <c r="H3694">
        <v>427731.15</v>
      </c>
      <c r="I3694">
        <v>5</v>
      </c>
      <c r="J3694" t="s">
        <v>26</v>
      </c>
      <c r="K3694" t="str">
        <f>VLOOKUP(C3694,Customer!$A$2:$F$793,2,FALSE)</f>
        <v>United Kingdom</v>
      </c>
      <c r="L3694" t="str">
        <f>VLOOKUP($C3694,Customer!$A$2:$F$793,3,FALSE)</f>
        <v>England</v>
      </c>
      <c r="M3694" t="str">
        <f>VLOOKUP($C3694,Customer!$A$2:$F$793,4,FALSE)</f>
        <v>Ipswich</v>
      </c>
      <c r="N3694" t="str">
        <f>VLOOKUP($C3694,Customer!$A$2:$F$793,5,FALSE)</f>
        <v>North</v>
      </c>
      <c r="O3694" t="str">
        <f>VLOOKUP($C3694,Customer!$A$2:$F$793,6,FALSE)</f>
        <v>Corporate</v>
      </c>
      <c r="P3694" t="str">
        <f>VLOOKUP(E3694,Product!$B$2:$C$1811,2,FALSE)</f>
        <v>Office Supplies</v>
      </c>
      <c r="Q3694" t="str">
        <f>VLOOKUP(E3694,CHOOSE({1,2},Product!$B$2:$B$1811,Product!$A$2:$A$1811),2,FALSE)</f>
        <v>Fasteners</v>
      </c>
      <c r="R3694" t="str">
        <f t="shared" si="57"/>
        <v>AZ</v>
      </c>
    </row>
    <row r="3695" spans="1:18" x14ac:dyDescent="0.25">
      <c r="A3695" t="s">
        <v>4522</v>
      </c>
      <c r="B3695" s="35">
        <v>44281</v>
      </c>
      <c r="C3695" t="s">
        <v>1763</v>
      </c>
      <c r="D3695" t="s">
        <v>24</v>
      </c>
      <c r="E3695" t="s">
        <v>37</v>
      </c>
      <c r="F3695">
        <v>0</v>
      </c>
      <c r="G3695">
        <v>5088525.75</v>
      </c>
      <c r="H3695">
        <v>1578180.45</v>
      </c>
      <c r="I3695">
        <v>2</v>
      </c>
      <c r="J3695" t="s">
        <v>22</v>
      </c>
      <c r="K3695" t="str">
        <f>VLOOKUP(C3695,Customer!$A$2:$F$793,2,FALSE)</f>
        <v>Germany</v>
      </c>
      <c r="L3695" t="str">
        <f>VLOOKUP($C3695,Customer!$A$2:$F$793,3,FALSE)</f>
        <v>Bavaria</v>
      </c>
      <c r="M3695" t="str">
        <f>VLOOKUP($C3695,Customer!$A$2:$F$793,4,FALSE)</f>
        <v>Munich</v>
      </c>
      <c r="N3695" t="str">
        <f>VLOOKUP($C3695,Customer!$A$2:$F$793,5,FALSE)</f>
        <v>Central</v>
      </c>
      <c r="O3695" t="str">
        <f>VLOOKUP($C3695,Customer!$A$2:$F$793,6,FALSE)</f>
        <v>Consumer</v>
      </c>
      <c r="P3695" t="str">
        <f>VLOOKUP(E3695,Product!$B$2:$C$1811,2,FALSE)</f>
        <v>Furniture</v>
      </c>
      <c r="Q3695" t="str">
        <f>VLOOKUP(E3695,CHOOSE({1,2},Product!$B$2:$B$1811,Product!$A$2:$A$1811),2,FALSE)</f>
        <v>Bookcases</v>
      </c>
      <c r="R3695" t="str">
        <f t="shared" si="57"/>
        <v>AZ</v>
      </c>
    </row>
    <row r="3696" spans="1:18" x14ac:dyDescent="0.25">
      <c r="A3696" t="s">
        <v>4522</v>
      </c>
      <c r="B3696" s="35">
        <v>44281</v>
      </c>
      <c r="C3696" t="s">
        <v>1763</v>
      </c>
      <c r="D3696" t="s">
        <v>24</v>
      </c>
      <c r="E3696" t="s">
        <v>986</v>
      </c>
      <c r="F3696">
        <v>0</v>
      </c>
      <c r="G3696">
        <v>412981.8</v>
      </c>
      <c r="H3696">
        <v>0</v>
      </c>
      <c r="I3696">
        <v>1</v>
      </c>
      <c r="J3696" t="s">
        <v>26</v>
      </c>
      <c r="K3696" t="str">
        <f>VLOOKUP(C3696,Customer!$A$2:$F$793,2,FALSE)</f>
        <v>Germany</v>
      </c>
      <c r="L3696" t="str">
        <f>VLOOKUP($C3696,Customer!$A$2:$F$793,3,FALSE)</f>
        <v>Bavaria</v>
      </c>
      <c r="M3696" t="str">
        <f>VLOOKUP($C3696,Customer!$A$2:$F$793,4,FALSE)</f>
        <v>Munich</v>
      </c>
      <c r="N3696" t="str">
        <f>VLOOKUP($C3696,Customer!$A$2:$F$793,5,FALSE)</f>
        <v>Central</v>
      </c>
      <c r="O3696" t="str">
        <f>VLOOKUP($C3696,Customer!$A$2:$F$793,6,FALSE)</f>
        <v>Consumer</v>
      </c>
      <c r="P3696" t="str">
        <f>VLOOKUP(E3696,Product!$B$2:$C$1811,2,FALSE)</f>
        <v>Office Supplies</v>
      </c>
      <c r="Q3696" t="str">
        <f>VLOOKUP(E3696,CHOOSE({1,2},Product!$B$2:$B$1811,Product!$A$2:$A$1811),2,FALSE)</f>
        <v>Binders</v>
      </c>
      <c r="R3696" t="str">
        <f t="shared" si="57"/>
        <v>AZ</v>
      </c>
    </row>
    <row r="3697" spans="1:18" x14ac:dyDescent="0.25">
      <c r="A3697" t="s">
        <v>4522</v>
      </c>
      <c r="B3697" s="35">
        <v>44281</v>
      </c>
      <c r="C3697" t="s">
        <v>1763</v>
      </c>
      <c r="D3697" t="s">
        <v>24</v>
      </c>
      <c r="E3697" t="s">
        <v>780</v>
      </c>
      <c r="F3697">
        <v>0</v>
      </c>
      <c r="G3697">
        <v>530976.6</v>
      </c>
      <c r="H3697">
        <v>191741.55000000002</v>
      </c>
      <c r="I3697">
        <v>5</v>
      </c>
      <c r="J3697" t="s">
        <v>22</v>
      </c>
      <c r="K3697" t="str">
        <f>VLOOKUP(C3697,Customer!$A$2:$F$793,2,FALSE)</f>
        <v>Germany</v>
      </c>
      <c r="L3697" t="str">
        <f>VLOOKUP($C3697,Customer!$A$2:$F$793,3,FALSE)</f>
        <v>Bavaria</v>
      </c>
      <c r="M3697" t="str">
        <f>VLOOKUP($C3697,Customer!$A$2:$F$793,4,FALSE)</f>
        <v>Munich</v>
      </c>
      <c r="N3697" t="str">
        <f>VLOOKUP($C3697,Customer!$A$2:$F$793,5,FALSE)</f>
        <v>Central</v>
      </c>
      <c r="O3697" t="str">
        <f>VLOOKUP($C3697,Customer!$A$2:$F$793,6,FALSE)</f>
        <v>Consumer</v>
      </c>
      <c r="P3697" t="str">
        <f>VLOOKUP(E3697,Product!$B$2:$C$1811,2,FALSE)</f>
        <v>Office Supplies</v>
      </c>
      <c r="Q3697" t="str">
        <f>VLOOKUP(E3697,CHOOSE({1,2},Product!$B$2:$B$1811,Product!$A$2:$A$1811),2,FALSE)</f>
        <v>Binders</v>
      </c>
      <c r="R3697" t="str">
        <f t="shared" si="57"/>
        <v>AZ</v>
      </c>
    </row>
    <row r="3698" spans="1:18" x14ac:dyDescent="0.25">
      <c r="A3698" t="s">
        <v>4522</v>
      </c>
      <c r="B3698" s="35">
        <v>44281</v>
      </c>
      <c r="C3698" t="s">
        <v>1763</v>
      </c>
      <c r="D3698" t="s">
        <v>24</v>
      </c>
      <c r="E3698" t="s">
        <v>202</v>
      </c>
      <c r="F3698">
        <v>0.4</v>
      </c>
      <c r="G3698">
        <v>884961</v>
      </c>
      <c r="H3698">
        <v>-383483.10000000003</v>
      </c>
      <c r="I3698">
        <v>2</v>
      </c>
      <c r="J3698" t="s">
        <v>22</v>
      </c>
      <c r="K3698" t="str">
        <f>VLOOKUP(C3698,Customer!$A$2:$F$793,2,FALSE)</f>
        <v>Germany</v>
      </c>
      <c r="L3698" t="str">
        <f>VLOOKUP($C3698,Customer!$A$2:$F$793,3,FALSE)</f>
        <v>Bavaria</v>
      </c>
      <c r="M3698" t="str">
        <f>VLOOKUP($C3698,Customer!$A$2:$F$793,4,FALSE)</f>
        <v>Munich</v>
      </c>
      <c r="N3698" t="str">
        <f>VLOOKUP($C3698,Customer!$A$2:$F$793,5,FALSE)</f>
        <v>Central</v>
      </c>
      <c r="O3698" t="str">
        <f>VLOOKUP($C3698,Customer!$A$2:$F$793,6,FALSE)</f>
        <v>Consumer</v>
      </c>
      <c r="P3698" t="str">
        <f>VLOOKUP(E3698,Product!$B$2:$C$1811,2,FALSE)</f>
        <v>Technology</v>
      </c>
      <c r="Q3698" t="str">
        <f>VLOOKUP(E3698,CHOOSE({1,2},Product!$B$2:$B$1811,Product!$A$2:$A$1811),2,FALSE)</f>
        <v>Machines</v>
      </c>
      <c r="R3698" t="str">
        <f t="shared" si="57"/>
        <v>AZ</v>
      </c>
    </row>
    <row r="3699" spans="1:18" x14ac:dyDescent="0.25">
      <c r="A3699" t="s">
        <v>4523</v>
      </c>
      <c r="B3699" s="35">
        <v>44281</v>
      </c>
      <c r="C3699" t="s">
        <v>336</v>
      </c>
      <c r="D3699" t="s">
        <v>20</v>
      </c>
      <c r="E3699" t="s">
        <v>506</v>
      </c>
      <c r="F3699">
        <v>0</v>
      </c>
      <c r="G3699">
        <v>4174066.0500000003</v>
      </c>
      <c r="H3699">
        <v>707968.8</v>
      </c>
      <c r="I3699">
        <v>2</v>
      </c>
      <c r="J3699" t="s">
        <v>22</v>
      </c>
      <c r="K3699" t="str">
        <f>VLOOKUP(C3699,Customer!$A$2:$F$793,2,FALSE)</f>
        <v>Germany</v>
      </c>
      <c r="L3699" t="str">
        <f>VLOOKUP($C3699,Customer!$A$2:$F$793,3,FALSE)</f>
        <v>North Rhine-Westphalia</v>
      </c>
      <c r="M3699" t="str">
        <f>VLOOKUP($C3699,Customer!$A$2:$F$793,4,FALSE)</f>
        <v>Hamm</v>
      </c>
      <c r="N3699" t="str">
        <f>VLOOKUP($C3699,Customer!$A$2:$F$793,5,FALSE)</f>
        <v>Central</v>
      </c>
      <c r="O3699" t="str">
        <f>VLOOKUP($C3699,Customer!$A$2:$F$793,6,FALSE)</f>
        <v>Consumer</v>
      </c>
      <c r="P3699" t="str">
        <f>VLOOKUP(E3699,Product!$B$2:$C$1811,2,FALSE)</f>
        <v>Office Supplies</v>
      </c>
      <c r="Q3699" t="str">
        <f>VLOOKUP(E3699,CHOOSE({1,2},Product!$B$2:$B$1811,Product!$A$2:$A$1811),2,FALSE)</f>
        <v>Storage</v>
      </c>
      <c r="R3699" t="str">
        <f t="shared" si="57"/>
        <v>AZ</v>
      </c>
    </row>
    <row r="3700" spans="1:18" x14ac:dyDescent="0.25">
      <c r="A3700" t="s">
        <v>4524</v>
      </c>
      <c r="B3700" s="35">
        <v>44283</v>
      </c>
      <c r="C3700" t="s">
        <v>341</v>
      </c>
      <c r="D3700" t="s">
        <v>24</v>
      </c>
      <c r="E3700" t="s">
        <v>1514</v>
      </c>
      <c r="F3700">
        <v>0</v>
      </c>
      <c r="G3700">
        <v>2566386.9</v>
      </c>
      <c r="H3700">
        <v>796464.9</v>
      </c>
      <c r="I3700">
        <v>3</v>
      </c>
      <c r="J3700" t="s">
        <v>26</v>
      </c>
      <c r="K3700" t="str">
        <f>VLOOKUP(C3700,Customer!$A$2:$F$793,2,FALSE)</f>
        <v>Germany</v>
      </c>
      <c r="L3700" t="str">
        <f>VLOOKUP($C3700,Customer!$A$2:$F$793,3,FALSE)</f>
        <v>North Rhine-Westphalia</v>
      </c>
      <c r="M3700" t="str">
        <f>VLOOKUP($C3700,Customer!$A$2:$F$793,4,FALSE)</f>
        <v>Troisdorf</v>
      </c>
      <c r="N3700" t="str">
        <f>VLOOKUP($C3700,Customer!$A$2:$F$793,5,FALSE)</f>
        <v>Central</v>
      </c>
      <c r="O3700" t="str">
        <f>VLOOKUP($C3700,Customer!$A$2:$F$793,6,FALSE)</f>
        <v>Corporate</v>
      </c>
      <c r="P3700" t="str">
        <f>VLOOKUP(E3700,Product!$B$2:$C$1811,2,FALSE)</f>
        <v>Technology</v>
      </c>
      <c r="Q3700" t="str">
        <f>VLOOKUP(E3700,CHOOSE({1,2},Product!$B$2:$B$1811,Product!$A$2:$A$1811),2,FALSE)</f>
        <v>Accessories</v>
      </c>
      <c r="R3700" t="str">
        <f t="shared" si="57"/>
        <v>AZ</v>
      </c>
    </row>
    <row r="3701" spans="1:18" x14ac:dyDescent="0.25">
      <c r="A3701" t="s">
        <v>4525</v>
      </c>
      <c r="B3701" s="35">
        <v>44283</v>
      </c>
      <c r="C3701" t="s">
        <v>1088</v>
      </c>
      <c r="D3701" t="s">
        <v>20</v>
      </c>
      <c r="E3701" t="s">
        <v>355</v>
      </c>
      <c r="F3701">
        <v>0</v>
      </c>
      <c r="G3701">
        <v>1460185.6500000001</v>
      </c>
      <c r="H3701">
        <v>162242.85</v>
      </c>
      <c r="I3701">
        <v>2</v>
      </c>
      <c r="J3701" t="s">
        <v>26</v>
      </c>
      <c r="K3701" t="str">
        <f>VLOOKUP(C3701,Customer!$A$2:$F$793,2,FALSE)</f>
        <v>France</v>
      </c>
      <c r="L3701" t="str">
        <f>VLOOKUP($C3701,Customer!$A$2:$F$793,3,FALSE)</f>
        <v>Nord-Pas-de-Calais-Picardie</v>
      </c>
      <c r="M3701" t="str">
        <f>VLOOKUP($C3701,Customer!$A$2:$F$793,4,FALSE)</f>
        <v>Arras</v>
      </c>
      <c r="N3701" t="str">
        <f>VLOOKUP($C3701,Customer!$A$2:$F$793,5,FALSE)</f>
        <v>Central</v>
      </c>
      <c r="O3701" t="str">
        <f>VLOOKUP($C3701,Customer!$A$2:$F$793,6,FALSE)</f>
        <v>Corporate</v>
      </c>
      <c r="P3701" t="str">
        <f>VLOOKUP(E3701,Product!$B$2:$C$1811,2,FALSE)</f>
        <v>Office Supplies</v>
      </c>
      <c r="Q3701" t="str">
        <f>VLOOKUP(E3701,CHOOSE({1,2},Product!$B$2:$B$1811,Product!$A$2:$A$1811),2,FALSE)</f>
        <v>Binders</v>
      </c>
      <c r="R3701" t="str">
        <f t="shared" si="57"/>
        <v>AZ</v>
      </c>
    </row>
    <row r="3702" spans="1:18" x14ac:dyDescent="0.25">
      <c r="A3702" t="s">
        <v>4525</v>
      </c>
      <c r="B3702" s="35">
        <v>44283</v>
      </c>
      <c r="C3702" t="s">
        <v>1088</v>
      </c>
      <c r="D3702" t="s">
        <v>20</v>
      </c>
      <c r="E3702" t="s">
        <v>2120</v>
      </c>
      <c r="F3702">
        <v>0</v>
      </c>
      <c r="G3702">
        <v>4764040.05</v>
      </c>
      <c r="H3702">
        <v>1047203.85</v>
      </c>
      <c r="I3702">
        <v>7</v>
      </c>
      <c r="J3702" t="s">
        <v>22</v>
      </c>
      <c r="K3702" t="str">
        <f>VLOOKUP(C3702,Customer!$A$2:$F$793,2,FALSE)</f>
        <v>France</v>
      </c>
      <c r="L3702" t="str">
        <f>VLOOKUP($C3702,Customer!$A$2:$F$793,3,FALSE)</f>
        <v>Nord-Pas-de-Calais-Picardie</v>
      </c>
      <c r="M3702" t="str">
        <f>VLOOKUP($C3702,Customer!$A$2:$F$793,4,FALSE)</f>
        <v>Arras</v>
      </c>
      <c r="N3702" t="str">
        <f>VLOOKUP($C3702,Customer!$A$2:$F$793,5,FALSE)</f>
        <v>Central</v>
      </c>
      <c r="O3702" t="str">
        <f>VLOOKUP($C3702,Customer!$A$2:$F$793,6,FALSE)</f>
        <v>Corporate</v>
      </c>
      <c r="P3702" t="str">
        <f>VLOOKUP(E3702,Product!$B$2:$C$1811,2,FALSE)</f>
        <v>Office Supplies</v>
      </c>
      <c r="Q3702" t="str">
        <f>VLOOKUP(E3702,CHOOSE({1,2},Product!$B$2:$B$1811,Product!$A$2:$A$1811),2,FALSE)</f>
        <v>Supplies</v>
      </c>
      <c r="R3702" t="str">
        <f t="shared" si="57"/>
        <v>AZ</v>
      </c>
    </row>
    <row r="3703" spans="1:18" x14ac:dyDescent="0.25">
      <c r="A3703" t="s">
        <v>4526</v>
      </c>
      <c r="B3703" s="35">
        <v>44283</v>
      </c>
      <c r="C3703" t="s">
        <v>1934</v>
      </c>
      <c r="D3703" t="s">
        <v>20</v>
      </c>
      <c r="E3703" t="s">
        <v>2212</v>
      </c>
      <c r="F3703">
        <v>0</v>
      </c>
      <c r="G3703">
        <v>2079658.35</v>
      </c>
      <c r="H3703">
        <v>398232.45</v>
      </c>
      <c r="I3703">
        <v>6</v>
      </c>
      <c r="J3703" t="s">
        <v>26</v>
      </c>
      <c r="K3703" t="str">
        <f>VLOOKUP(C3703,Customer!$A$2:$F$793,2,FALSE)</f>
        <v>Austria</v>
      </c>
      <c r="L3703" t="str">
        <f>VLOOKUP($C3703,Customer!$A$2:$F$793,3,FALSE)</f>
        <v>Vienna</v>
      </c>
      <c r="M3703" t="str">
        <f>VLOOKUP($C3703,Customer!$A$2:$F$793,4,FALSE)</f>
        <v>Vienna</v>
      </c>
      <c r="N3703" t="str">
        <f>VLOOKUP($C3703,Customer!$A$2:$F$793,5,FALSE)</f>
        <v>Central</v>
      </c>
      <c r="O3703" t="str">
        <f>VLOOKUP($C3703,Customer!$A$2:$F$793,6,FALSE)</f>
        <v>Corporate</v>
      </c>
      <c r="P3703" t="str">
        <f>VLOOKUP(E3703,Product!$B$2:$C$1811,2,FALSE)</f>
        <v>Office Supplies</v>
      </c>
      <c r="Q3703" t="str">
        <f>VLOOKUP(E3703,CHOOSE({1,2},Product!$B$2:$B$1811,Product!$A$2:$A$1811),2,FALSE)</f>
        <v>Envelopes</v>
      </c>
      <c r="R3703" t="str">
        <f t="shared" si="57"/>
        <v>AZ</v>
      </c>
    </row>
    <row r="3704" spans="1:18" x14ac:dyDescent="0.25">
      <c r="A3704" t="s">
        <v>4526</v>
      </c>
      <c r="B3704" s="35">
        <v>44283</v>
      </c>
      <c r="C3704" t="s">
        <v>1934</v>
      </c>
      <c r="D3704" t="s">
        <v>20</v>
      </c>
      <c r="E3704" t="s">
        <v>769</v>
      </c>
      <c r="F3704">
        <v>0</v>
      </c>
      <c r="G3704">
        <v>4896784.2</v>
      </c>
      <c r="H3704">
        <v>781715.55</v>
      </c>
      <c r="I3704">
        <v>4</v>
      </c>
      <c r="J3704" t="s">
        <v>26</v>
      </c>
      <c r="K3704" t="str">
        <f>VLOOKUP(C3704,Customer!$A$2:$F$793,2,FALSE)</f>
        <v>Austria</v>
      </c>
      <c r="L3704" t="str">
        <f>VLOOKUP($C3704,Customer!$A$2:$F$793,3,FALSE)</f>
        <v>Vienna</v>
      </c>
      <c r="M3704" t="str">
        <f>VLOOKUP($C3704,Customer!$A$2:$F$793,4,FALSE)</f>
        <v>Vienna</v>
      </c>
      <c r="N3704" t="str">
        <f>VLOOKUP($C3704,Customer!$A$2:$F$793,5,FALSE)</f>
        <v>Central</v>
      </c>
      <c r="O3704" t="str">
        <f>VLOOKUP($C3704,Customer!$A$2:$F$793,6,FALSE)</f>
        <v>Corporate</v>
      </c>
      <c r="P3704" t="str">
        <f>VLOOKUP(E3704,Product!$B$2:$C$1811,2,FALSE)</f>
        <v>Technology</v>
      </c>
      <c r="Q3704" t="str">
        <f>VLOOKUP(E3704,CHOOSE({1,2},Product!$B$2:$B$1811,Product!$A$2:$A$1811),2,FALSE)</f>
        <v>Accessories</v>
      </c>
      <c r="R3704" t="str">
        <f t="shared" si="57"/>
        <v>AZ</v>
      </c>
    </row>
    <row r="3705" spans="1:18" x14ac:dyDescent="0.25">
      <c r="A3705" t="s">
        <v>4527</v>
      </c>
      <c r="B3705" s="35">
        <v>44284</v>
      </c>
      <c r="C3705" t="s">
        <v>1396</v>
      </c>
      <c r="D3705" t="s">
        <v>20</v>
      </c>
      <c r="E3705" t="s">
        <v>1001</v>
      </c>
      <c r="F3705">
        <v>0</v>
      </c>
      <c r="G3705">
        <v>2654883</v>
      </c>
      <c r="H3705">
        <v>501477.9</v>
      </c>
      <c r="I3705">
        <v>6</v>
      </c>
      <c r="J3705" t="s">
        <v>26</v>
      </c>
      <c r="K3705" t="str">
        <f>VLOOKUP(C3705,Customer!$A$2:$F$793,2,FALSE)</f>
        <v>United Kingdom</v>
      </c>
      <c r="L3705" t="str">
        <f>VLOOKUP($C3705,Customer!$A$2:$F$793,3,FALSE)</f>
        <v>England</v>
      </c>
      <c r="M3705" t="str">
        <f>VLOOKUP($C3705,Customer!$A$2:$F$793,4,FALSE)</f>
        <v>Blackpool</v>
      </c>
      <c r="N3705" t="str">
        <f>VLOOKUP($C3705,Customer!$A$2:$F$793,5,FALSE)</f>
        <v>North</v>
      </c>
      <c r="O3705" t="str">
        <f>VLOOKUP($C3705,Customer!$A$2:$F$793,6,FALSE)</f>
        <v>Corporate</v>
      </c>
      <c r="P3705" t="str">
        <f>VLOOKUP(E3705,Product!$B$2:$C$1811,2,FALSE)</f>
        <v>Office Supplies</v>
      </c>
      <c r="Q3705" t="str">
        <f>VLOOKUP(E3705,CHOOSE({1,2},Product!$B$2:$B$1811,Product!$A$2:$A$1811),2,FALSE)</f>
        <v>Supplies</v>
      </c>
      <c r="R3705" t="str">
        <f t="shared" si="57"/>
        <v>AZ</v>
      </c>
    </row>
    <row r="3706" spans="1:18" x14ac:dyDescent="0.25">
      <c r="A3706" t="s">
        <v>4528</v>
      </c>
      <c r="B3706" s="35">
        <v>44284</v>
      </c>
      <c r="C3706" t="s">
        <v>901</v>
      </c>
      <c r="D3706" t="s">
        <v>20</v>
      </c>
      <c r="E3706" t="s">
        <v>1768</v>
      </c>
      <c r="F3706">
        <v>0</v>
      </c>
      <c r="G3706">
        <v>6076732.2000000002</v>
      </c>
      <c r="H3706">
        <v>2182903.8000000003</v>
      </c>
      <c r="I3706">
        <v>3</v>
      </c>
      <c r="J3706" t="s">
        <v>22</v>
      </c>
      <c r="K3706" t="str">
        <f>VLOOKUP(C3706,Customer!$A$2:$F$793,2,FALSE)</f>
        <v>Spain</v>
      </c>
      <c r="L3706" t="str">
        <f>VLOOKUP($C3706,Customer!$A$2:$F$793,3,FALSE)</f>
        <v>Madrid</v>
      </c>
      <c r="M3706" t="str">
        <f>VLOOKUP($C3706,Customer!$A$2:$F$793,4,FALSE)</f>
        <v>Madrid</v>
      </c>
      <c r="N3706" t="str">
        <f>VLOOKUP($C3706,Customer!$A$2:$F$793,5,FALSE)</f>
        <v>South</v>
      </c>
      <c r="O3706" t="str">
        <f>VLOOKUP($C3706,Customer!$A$2:$F$793,6,FALSE)</f>
        <v>Corporate</v>
      </c>
      <c r="P3706" t="str">
        <f>VLOOKUP(E3706,Product!$B$2:$C$1811,2,FALSE)</f>
        <v>Furniture</v>
      </c>
      <c r="Q3706" t="str">
        <f>VLOOKUP(E3706,CHOOSE({1,2},Product!$B$2:$B$1811,Product!$A$2:$A$1811),2,FALSE)</f>
        <v>Chairs</v>
      </c>
      <c r="R3706" t="str">
        <f t="shared" si="57"/>
        <v>AZ</v>
      </c>
    </row>
    <row r="3707" spans="1:18" x14ac:dyDescent="0.25">
      <c r="A3707" t="s">
        <v>4529</v>
      </c>
      <c r="B3707" s="35">
        <v>44284</v>
      </c>
      <c r="C3707" t="s">
        <v>2207</v>
      </c>
      <c r="D3707" t="s">
        <v>24</v>
      </c>
      <c r="E3707" t="s">
        <v>279</v>
      </c>
      <c r="F3707">
        <v>0.4</v>
      </c>
      <c r="G3707">
        <v>2271399.9</v>
      </c>
      <c r="H3707">
        <v>117994.8</v>
      </c>
      <c r="I3707">
        <v>2</v>
      </c>
      <c r="J3707" t="s">
        <v>22</v>
      </c>
      <c r="K3707" t="str">
        <f>VLOOKUP(C3707,Customer!$A$2:$F$793,2,FALSE)</f>
        <v>Netherlands</v>
      </c>
      <c r="L3707" t="str">
        <f>VLOOKUP($C3707,Customer!$A$2:$F$793,3,FALSE)</f>
        <v>North Holland</v>
      </c>
      <c r="M3707" t="str">
        <f>VLOOKUP($C3707,Customer!$A$2:$F$793,4,FALSE)</f>
        <v>Amsterdam</v>
      </c>
      <c r="N3707" t="str">
        <f>VLOOKUP($C3707,Customer!$A$2:$F$793,5,FALSE)</f>
        <v>Central</v>
      </c>
      <c r="O3707" t="str">
        <f>VLOOKUP($C3707,Customer!$A$2:$F$793,6,FALSE)</f>
        <v>Corporate</v>
      </c>
      <c r="P3707" t="str">
        <f>VLOOKUP(E3707,Product!$B$2:$C$1811,2,FALSE)</f>
        <v>Office Supplies</v>
      </c>
      <c r="Q3707" t="str">
        <f>VLOOKUP(E3707,CHOOSE({1,2},Product!$B$2:$B$1811,Product!$A$2:$A$1811),2,FALSE)</f>
        <v>Storage</v>
      </c>
      <c r="R3707" t="str">
        <f t="shared" si="57"/>
        <v>BN</v>
      </c>
    </row>
    <row r="3708" spans="1:18" x14ac:dyDescent="0.25">
      <c r="A3708" t="s">
        <v>4529</v>
      </c>
      <c r="B3708" s="35">
        <v>44284</v>
      </c>
      <c r="C3708" t="s">
        <v>2207</v>
      </c>
      <c r="D3708" t="s">
        <v>24</v>
      </c>
      <c r="E3708" t="s">
        <v>1353</v>
      </c>
      <c r="F3708">
        <v>0.4</v>
      </c>
      <c r="G3708">
        <v>2713880.4</v>
      </c>
      <c r="H3708">
        <v>-412981.8</v>
      </c>
      <c r="I3708">
        <v>5</v>
      </c>
      <c r="J3708" t="s">
        <v>22</v>
      </c>
      <c r="K3708" t="str">
        <f>VLOOKUP(C3708,Customer!$A$2:$F$793,2,FALSE)</f>
        <v>Netherlands</v>
      </c>
      <c r="L3708" t="str">
        <f>VLOOKUP($C3708,Customer!$A$2:$F$793,3,FALSE)</f>
        <v>North Holland</v>
      </c>
      <c r="M3708" t="str">
        <f>VLOOKUP($C3708,Customer!$A$2:$F$793,4,FALSE)</f>
        <v>Amsterdam</v>
      </c>
      <c r="N3708" t="str">
        <f>VLOOKUP($C3708,Customer!$A$2:$F$793,5,FALSE)</f>
        <v>Central</v>
      </c>
      <c r="O3708" t="str">
        <f>VLOOKUP($C3708,Customer!$A$2:$F$793,6,FALSE)</f>
        <v>Corporate</v>
      </c>
      <c r="P3708" t="str">
        <f>VLOOKUP(E3708,Product!$B$2:$C$1811,2,FALSE)</f>
        <v>Office Supplies</v>
      </c>
      <c r="Q3708" t="str">
        <f>VLOOKUP(E3708,CHOOSE({1,2},Product!$B$2:$B$1811,Product!$A$2:$A$1811),2,FALSE)</f>
        <v>Storage</v>
      </c>
      <c r="R3708" t="str">
        <f t="shared" si="57"/>
        <v>BN</v>
      </c>
    </row>
    <row r="3709" spans="1:18" x14ac:dyDescent="0.25">
      <c r="A3709" t="s">
        <v>4529</v>
      </c>
      <c r="B3709" s="35">
        <v>44284</v>
      </c>
      <c r="C3709" t="s">
        <v>2207</v>
      </c>
      <c r="D3709" t="s">
        <v>24</v>
      </c>
      <c r="E3709" t="s">
        <v>2213</v>
      </c>
      <c r="F3709">
        <v>0</v>
      </c>
      <c r="G3709">
        <v>7772907.4500000002</v>
      </c>
      <c r="H3709">
        <v>1946914.2</v>
      </c>
      <c r="I3709">
        <v>2</v>
      </c>
      <c r="J3709" t="s">
        <v>22</v>
      </c>
      <c r="K3709" t="str">
        <f>VLOOKUP(C3709,Customer!$A$2:$F$793,2,FALSE)</f>
        <v>Netherlands</v>
      </c>
      <c r="L3709" t="str">
        <f>VLOOKUP($C3709,Customer!$A$2:$F$793,3,FALSE)</f>
        <v>North Holland</v>
      </c>
      <c r="M3709" t="str">
        <f>VLOOKUP($C3709,Customer!$A$2:$F$793,4,FALSE)</f>
        <v>Amsterdam</v>
      </c>
      <c r="N3709" t="str">
        <f>VLOOKUP($C3709,Customer!$A$2:$F$793,5,FALSE)</f>
        <v>Central</v>
      </c>
      <c r="O3709" t="str">
        <f>VLOOKUP($C3709,Customer!$A$2:$F$793,6,FALSE)</f>
        <v>Corporate</v>
      </c>
      <c r="P3709" t="str">
        <f>VLOOKUP(E3709,Product!$B$2:$C$1811,2,FALSE)</f>
        <v>Technology</v>
      </c>
      <c r="Q3709" t="str">
        <f>VLOOKUP(E3709,CHOOSE({1,2},Product!$B$2:$B$1811,Product!$A$2:$A$1811),2,FALSE)</f>
        <v>Copiers</v>
      </c>
      <c r="R3709" t="str">
        <f t="shared" si="57"/>
        <v>BN</v>
      </c>
    </row>
    <row r="3710" spans="1:18" x14ac:dyDescent="0.25">
      <c r="A3710" t="s">
        <v>4530</v>
      </c>
      <c r="B3710" s="35">
        <v>44285</v>
      </c>
      <c r="C3710" t="s">
        <v>894</v>
      </c>
      <c r="D3710" t="s">
        <v>33</v>
      </c>
      <c r="E3710" t="s">
        <v>1111</v>
      </c>
      <c r="F3710">
        <v>0</v>
      </c>
      <c r="G3710">
        <v>796464.9</v>
      </c>
      <c r="H3710">
        <v>117994.8</v>
      </c>
      <c r="I3710">
        <v>6</v>
      </c>
      <c r="J3710" t="s">
        <v>26</v>
      </c>
      <c r="K3710" t="str">
        <f>VLOOKUP(C3710,Customer!$A$2:$F$793,2,FALSE)</f>
        <v>United Kingdom</v>
      </c>
      <c r="L3710" t="str">
        <f>VLOOKUP($C3710,Customer!$A$2:$F$793,3,FALSE)</f>
        <v>England</v>
      </c>
      <c r="M3710" t="str">
        <f>VLOOKUP($C3710,Customer!$A$2:$F$793,4,FALSE)</f>
        <v>London</v>
      </c>
      <c r="N3710" t="str">
        <f>VLOOKUP($C3710,Customer!$A$2:$F$793,5,FALSE)</f>
        <v>North</v>
      </c>
      <c r="O3710" t="str">
        <f>VLOOKUP($C3710,Customer!$A$2:$F$793,6,FALSE)</f>
        <v>Home Office</v>
      </c>
      <c r="P3710" t="str">
        <f>VLOOKUP(E3710,Product!$B$2:$C$1811,2,FALSE)</f>
        <v>Office Supplies</v>
      </c>
      <c r="Q3710" t="str">
        <f>VLOOKUP(E3710,CHOOSE({1,2},Product!$B$2:$B$1811,Product!$A$2:$A$1811),2,FALSE)</f>
        <v>Labels</v>
      </c>
      <c r="R3710" t="str">
        <f t="shared" si="57"/>
        <v>AZ</v>
      </c>
    </row>
    <row r="3711" spans="1:18" x14ac:dyDescent="0.25">
      <c r="A3711" t="s">
        <v>4531</v>
      </c>
      <c r="B3711" s="35">
        <v>44286</v>
      </c>
      <c r="C3711" t="s">
        <v>236</v>
      </c>
      <c r="D3711" t="s">
        <v>20</v>
      </c>
      <c r="E3711" t="s">
        <v>401</v>
      </c>
      <c r="F3711">
        <v>0.1</v>
      </c>
      <c r="G3711">
        <v>5250768.6000000006</v>
      </c>
      <c r="H3711">
        <v>0</v>
      </c>
      <c r="I3711">
        <v>2</v>
      </c>
      <c r="J3711" t="s">
        <v>22</v>
      </c>
      <c r="K3711" t="str">
        <f>VLOOKUP(C3711,Customer!$A$2:$F$793,2,FALSE)</f>
        <v>France</v>
      </c>
      <c r="L3711" t="str">
        <f>VLOOKUP($C3711,Customer!$A$2:$F$793,3,FALSE)</f>
        <v>Alsace-Champagne-Ardenne-Lorraine</v>
      </c>
      <c r="M3711" t="str">
        <f>VLOOKUP($C3711,Customer!$A$2:$F$793,4,FALSE)</f>
        <v>Colmar</v>
      </c>
      <c r="N3711" t="str">
        <f>VLOOKUP($C3711,Customer!$A$2:$F$793,5,FALSE)</f>
        <v>Central</v>
      </c>
      <c r="O3711" t="str">
        <f>VLOOKUP($C3711,Customer!$A$2:$F$793,6,FALSE)</f>
        <v>Consumer</v>
      </c>
      <c r="P3711" t="str">
        <f>VLOOKUP(E3711,Product!$B$2:$C$1811,2,FALSE)</f>
        <v>Office Supplies</v>
      </c>
      <c r="Q3711" t="str">
        <f>VLOOKUP(E3711,CHOOSE({1,2},Product!$B$2:$B$1811,Product!$A$2:$A$1811),2,FALSE)</f>
        <v>Storage</v>
      </c>
      <c r="R3711" t="str">
        <f t="shared" si="57"/>
        <v>BN</v>
      </c>
    </row>
    <row r="3712" spans="1:18" x14ac:dyDescent="0.25">
      <c r="A3712" t="s">
        <v>4532</v>
      </c>
      <c r="B3712" s="35">
        <v>44288</v>
      </c>
      <c r="C3712" t="s">
        <v>961</v>
      </c>
      <c r="D3712" t="s">
        <v>33</v>
      </c>
      <c r="E3712" t="s">
        <v>1916</v>
      </c>
      <c r="F3712">
        <v>0</v>
      </c>
      <c r="G3712">
        <v>5472008.8500000006</v>
      </c>
      <c r="H3712">
        <v>604723.35</v>
      </c>
      <c r="I3712">
        <v>3</v>
      </c>
      <c r="J3712" t="s">
        <v>22</v>
      </c>
      <c r="K3712" t="str">
        <f>VLOOKUP(C3712,Customer!$A$2:$F$793,2,FALSE)</f>
        <v>Germany</v>
      </c>
      <c r="L3712" t="str">
        <f>VLOOKUP($C3712,Customer!$A$2:$F$793,3,FALSE)</f>
        <v>Baden-Württemberg</v>
      </c>
      <c r="M3712" t="str">
        <f>VLOOKUP($C3712,Customer!$A$2:$F$793,4,FALSE)</f>
        <v>Friedrichshafen</v>
      </c>
      <c r="N3712" t="str">
        <f>VLOOKUP($C3712,Customer!$A$2:$F$793,5,FALSE)</f>
        <v>Central</v>
      </c>
      <c r="O3712" t="str">
        <f>VLOOKUP($C3712,Customer!$A$2:$F$793,6,FALSE)</f>
        <v>Corporate</v>
      </c>
      <c r="P3712" t="str">
        <f>VLOOKUP(E3712,Product!$B$2:$C$1811,2,FALSE)</f>
        <v>Furniture</v>
      </c>
      <c r="Q3712" t="str">
        <f>VLOOKUP(E3712,CHOOSE({1,2},Product!$B$2:$B$1811,Product!$A$2:$A$1811),2,FALSE)</f>
        <v>Bookcases</v>
      </c>
      <c r="R3712" t="str">
        <f t="shared" si="57"/>
        <v>AZ</v>
      </c>
    </row>
    <row r="3713" spans="1:18" x14ac:dyDescent="0.25">
      <c r="A3713" t="s">
        <v>4532</v>
      </c>
      <c r="B3713" s="35">
        <v>44288</v>
      </c>
      <c r="C3713" t="s">
        <v>961</v>
      </c>
      <c r="D3713" t="s">
        <v>33</v>
      </c>
      <c r="E3713" t="s">
        <v>2192</v>
      </c>
      <c r="F3713">
        <v>0</v>
      </c>
      <c r="G3713">
        <v>38894035.950000003</v>
      </c>
      <c r="H3713">
        <v>13997133.15</v>
      </c>
      <c r="I3713">
        <v>5</v>
      </c>
      <c r="J3713" t="s">
        <v>22</v>
      </c>
      <c r="K3713" t="str">
        <f>VLOOKUP(C3713,Customer!$A$2:$F$793,2,FALSE)</f>
        <v>Germany</v>
      </c>
      <c r="L3713" t="str">
        <f>VLOOKUP($C3713,Customer!$A$2:$F$793,3,FALSE)</f>
        <v>Baden-Württemberg</v>
      </c>
      <c r="M3713" t="str">
        <f>VLOOKUP($C3713,Customer!$A$2:$F$793,4,FALSE)</f>
        <v>Friedrichshafen</v>
      </c>
      <c r="N3713" t="str">
        <f>VLOOKUP($C3713,Customer!$A$2:$F$793,5,FALSE)</f>
        <v>Central</v>
      </c>
      <c r="O3713" t="str">
        <f>VLOOKUP($C3713,Customer!$A$2:$F$793,6,FALSE)</f>
        <v>Corporate</v>
      </c>
      <c r="P3713" t="str">
        <f>VLOOKUP(E3713,Product!$B$2:$C$1811,2,FALSE)</f>
        <v>Office Supplies</v>
      </c>
      <c r="Q3713" t="str">
        <f>VLOOKUP(E3713,CHOOSE({1,2},Product!$B$2:$B$1811,Product!$A$2:$A$1811),2,FALSE)</f>
        <v>Appliances</v>
      </c>
      <c r="R3713" t="str">
        <f t="shared" si="57"/>
        <v>AZ</v>
      </c>
    </row>
    <row r="3714" spans="1:18" x14ac:dyDescent="0.25">
      <c r="A3714" t="s">
        <v>4532</v>
      </c>
      <c r="B3714" s="35">
        <v>44288</v>
      </c>
      <c r="C3714" t="s">
        <v>961</v>
      </c>
      <c r="D3714" t="s">
        <v>33</v>
      </c>
      <c r="E3714" t="s">
        <v>372</v>
      </c>
      <c r="F3714">
        <v>0</v>
      </c>
      <c r="G3714">
        <v>383483.10000000003</v>
      </c>
      <c r="H3714">
        <v>117994.8</v>
      </c>
      <c r="I3714">
        <v>2</v>
      </c>
      <c r="J3714" t="s">
        <v>26</v>
      </c>
      <c r="K3714" t="str">
        <f>VLOOKUP(C3714,Customer!$A$2:$F$793,2,FALSE)</f>
        <v>Germany</v>
      </c>
      <c r="L3714" t="str">
        <f>VLOOKUP($C3714,Customer!$A$2:$F$793,3,FALSE)</f>
        <v>Baden-Württemberg</v>
      </c>
      <c r="M3714" t="str">
        <f>VLOOKUP($C3714,Customer!$A$2:$F$793,4,FALSE)</f>
        <v>Friedrichshafen</v>
      </c>
      <c r="N3714" t="str">
        <f>VLOOKUP($C3714,Customer!$A$2:$F$793,5,FALSE)</f>
        <v>Central</v>
      </c>
      <c r="O3714" t="str">
        <f>VLOOKUP($C3714,Customer!$A$2:$F$793,6,FALSE)</f>
        <v>Corporate</v>
      </c>
      <c r="P3714" t="str">
        <f>VLOOKUP(E3714,Product!$B$2:$C$1811,2,FALSE)</f>
        <v>Office Supplies</v>
      </c>
      <c r="Q3714" t="str">
        <f>VLOOKUP(E3714,CHOOSE({1,2},Product!$B$2:$B$1811,Product!$A$2:$A$1811),2,FALSE)</f>
        <v>Art</v>
      </c>
      <c r="R3714" t="str">
        <f t="shared" si="57"/>
        <v>AZ</v>
      </c>
    </row>
    <row r="3715" spans="1:18" x14ac:dyDescent="0.25">
      <c r="A3715" t="s">
        <v>4532</v>
      </c>
      <c r="B3715" s="35">
        <v>44288</v>
      </c>
      <c r="C3715" t="s">
        <v>961</v>
      </c>
      <c r="D3715" t="s">
        <v>33</v>
      </c>
      <c r="E3715" t="s">
        <v>615</v>
      </c>
      <c r="F3715">
        <v>0</v>
      </c>
      <c r="G3715">
        <v>3348102.45</v>
      </c>
      <c r="H3715">
        <v>1401188.25</v>
      </c>
      <c r="I3715">
        <v>8</v>
      </c>
      <c r="J3715" t="s">
        <v>26</v>
      </c>
      <c r="K3715" t="str">
        <f>VLOOKUP(C3715,Customer!$A$2:$F$793,2,FALSE)</f>
        <v>Germany</v>
      </c>
      <c r="L3715" t="str">
        <f>VLOOKUP($C3715,Customer!$A$2:$F$793,3,FALSE)</f>
        <v>Baden-Württemberg</v>
      </c>
      <c r="M3715" t="str">
        <f>VLOOKUP($C3715,Customer!$A$2:$F$793,4,FALSE)</f>
        <v>Friedrichshafen</v>
      </c>
      <c r="N3715" t="str">
        <f>VLOOKUP($C3715,Customer!$A$2:$F$793,5,FALSE)</f>
        <v>Central</v>
      </c>
      <c r="O3715" t="str">
        <f>VLOOKUP($C3715,Customer!$A$2:$F$793,6,FALSE)</f>
        <v>Corporate</v>
      </c>
      <c r="P3715" t="str">
        <f>VLOOKUP(E3715,Product!$B$2:$C$1811,2,FALSE)</f>
        <v>Office Supplies</v>
      </c>
      <c r="Q3715" t="str">
        <f>VLOOKUP(E3715,CHOOSE({1,2},Product!$B$2:$B$1811,Product!$A$2:$A$1811),2,FALSE)</f>
        <v>Paper</v>
      </c>
      <c r="R3715" t="str">
        <f t="shared" ref="R3715:R3778" si="58">LEFT(A3715,2)</f>
        <v>AZ</v>
      </c>
    </row>
    <row r="3716" spans="1:18" x14ac:dyDescent="0.25">
      <c r="A3716" t="s">
        <v>4532</v>
      </c>
      <c r="B3716" s="35">
        <v>44288</v>
      </c>
      <c r="C3716" t="s">
        <v>961</v>
      </c>
      <c r="D3716" t="s">
        <v>33</v>
      </c>
      <c r="E3716" t="s">
        <v>604</v>
      </c>
      <c r="F3716">
        <v>0</v>
      </c>
      <c r="G3716">
        <v>2005911.6</v>
      </c>
      <c r="H3716">
        <v>221240.25</v>
      </c>
      <c r="I3716">
        <v>4</v>
      </c>
      <c r="J3716" t="s">
        <v>26</v>
      </c>
      <c r="K3716" t="str">
        <f>VLOOKUP(C3716,Customer!$A$2:$F$793,2,FALSE)</f>
        <v>Germany</v>
      </c>
      <c r="L3716" t="str">
        <f>VLOOKUP($C3716,Customer!$A$2:$F$793,3,FALSE)</f>
        <v>Baden-Württemberg</v>
      </c>
      <c r="M3716" t="str">
        <f>VLOOKUP($C3716,Customer!$A$2:$F$793,4,FALSE)</f>
        <v>Friedrichshafen</v>
      </c>
      <c r="N3716" t="str">
        <f>VLOOKUP($C3716,Customer!$A$2:$F$793,5,FALSE)</f>
        <v>Central</v>
      </c>
      <c r="O3716" t="str">
        <f>VLOOKUP($C3716,Customer!$A$2:$F$793,6,FALSE)</f>
        <v>Corporate</v>
      </c>
      <c r="P3716" t="str">
        <f>VLOOKUP(E3716,Product!$B$2:$C$1811,2,FALSE)</f>
        <v>Office Supplies</v>
      </c>
      <c r="Q3716" t="str">
        <f>VLOOKUP(E3716,CHOOSE({1,2},Product!$B$2:$B$1811,Product!$A$2:$A$1811),2,FALSE)</f>
        <v>Paper</v>
      </c>
      <c r="R3716" t="str">
        <f t="shared" si="58"/>
        <v>AZ</v>
      </c>
    </row>
    <row r="3717" spans="1:18" x14ac:dyDescent="0.25">
      <c r="A3717" t="s">
        <v>4533</v>
      </c>
      <c r="B3717" s="35">
        <v>44288</v>
      </c>
      <c r="C3717" t="s">
        <v>1468</v>
      </c>
      <c r="D3717" t="s">
        <v>24</v>
      </c>
      <c r="E3717" t="s">
        <v>1776</v>
      </c>
      <c r="F3717">
        <v>0.1</v>
      </c>
      <c r="G3717">
        <v>19749379.650000002</v>
      </c>
      <c r="H3717">
        <v>3289105.0500000003</v>
      </c>
      <c r="I3717">
        <v>3</v>
      </c>
      <c r="J3717" t="s">
        <v>22</v>
      </c>
      <c r="K3717" t="str">
        <f>VLOOKUP(C3717,Customer!$A$2:$F$793,2,FALSE)</f>
        <v>United Kingdom</v>
      </c>
      <c r="L3717" t="str">
        <f>VLOOKUP($C3717,Customer!$A$2:$F$793,3,FALSE)</f>
        <v>England</v>
      </c>
      <c r="M3717" t="str">
        <f>VLOOKUP($C3717,Customer!$A$2:$F$793,4,FALSE)</f>
        <v>Birmingham</v>
      </c>
      <c r="N3717" t="str">
        <f>VLOOKUP($C3717,Customer!$A$2:$F$793,5,FALSE)</f>
        <v>North</v>
      </c>
      <c r="O3717" t="str">
        <f>VLOOKUP($C3717,Customer!$A$2:$F$793,6,FALSE)</f>
        <v>Corporate</v>
      </c>
      <c r="P3717" t="str">
        <f>VLOOKUP(E3717,Product!$B$2:$C$1811,2,FALSE)</f>
        <v>Office Supplies</v>
      </c>
      <c r="Q3717" t="str">
        <f>VLOOKUP(E3717,CHOOSE({1,2},Product!$B$2:$B$1811,Product!$A$2:$A$1811),2,FALSE)</f>
        <v>Appliances</v>
      </c>
      <c r="R3717" t="str">
        <f t="shared" si="58"/>
        <v>AZ</v>
      </c>
    </row>
    <row r="3718" spans="1:18" x14ac:dyDescent="0.25">
      <c r="A3718" t="s">
        <v>4534</v>
      </c>
      <c r="B3718" s="35">
        <v>44288</v>
      </c>
      <c r="C3718" t="s">
        <v>305</v>
      </c>
      <c r="D3718" t="s">
        <v>33</v>
      </c>
      <c r="E3718" t="s">
        <v>1095</v>
      </c>
      <c r="F3718">
        <v>0.1</v>
      </c>
      <c r="G3718">
        <v>4454303.7</v>
      </c>
      <c r="H3718">
        <v>1784671.35</v>
      </c>
      <c r="I3718">
        <v>7</v>
      </c>
      <c r="J3718" t="s">
        <v>22</v>
      </c>
      <c r="K3718" t="str">
        <f>VLOOKUP(C3718,Customer!$A$2:$F$793,2,FALSE)</f>
        <v>Switzerland</v>
      </c>
      <c r="L3718" t="str">
        <f>VLOOKUP($C3718,Customer!$A$2:$F$793,3,FALSE)</f>
        <v>Basel-Stadt</v>
      </c>
      <c r="M3718" t="str">
        <f>VLOOKUP($C3718,Customer!$A$2:$F$793,4,FALSE)</f>
        <v>Basel</v>
      </c>
      <c r="N3718" t="str">
        <f>VLOOKUP($C3718,Customer!$A$2:$F$793,5,FALSE)</f>
        <v>Central</v>
      </c>
      <c r="O3718" t="str">
        <f>VLOOKUP($C3718,Customer!$A$2:$F$793,6,FALSE)</f>
        <v>Corporate</v>
      </c>
      <c r="P3718" t="str">
        <f>VLOOKUP(E3718,Product!$B$2:$C$1811,2,FALSE)</f>
        <v>Office Supplies</v>
      </c>
      <c r="Q3718" t="str">
        <f>VLOOKUP(E3718,CHOOSE({1,2},Product!$B$2:$B$1811,Product!$A$2:$A$1811),2,FALSE)</f>
        <v>Storage</v>
      </c>
      <c r="R3718" t="str">
        <f t="shared" si="58"/>
        <v>AZ</v>
      </c>
    </row>
    <row r="3719" spans="1:18" x14ac:dyDescent="0.25">
      <c r="A3719" t="s">
        <v>4535</v>
      </c>
      <c r="B3719" s="35">
        <v>44288</v>
      </c>
      <c r="C3719" t="s">
        <v>260</v>
      </c>
      <c r="D3719" t="s">
        <v>24</v>
      </c>
      <c r="E3719" t="s">
        <v>126</v>
      </c>
      <c r="F3719">
        <v>0</v>
      </c>
      <c r="G3719">
        <v>353984.4</v>
      </c>
      <c r="H3719">
        <v>117994.8</v>
      </c>
      <c r="I3719">
        <v>4</v>
      </c>
      <c r="J3719" t="s">
        <v>22</v>
      </c>
      <c r="K3719" t="str">
        <f>VLOOKUP(C3719,Customer!$A$2:$F$793,2,FALSE)</f>
        <v>United Kingdom</v>
      </c>
      <c r="L3719" t="str">
        <f>VLOOKUP($C3719,Customer!$A$2:$F$793,3,FALSE)</f>
        <v>England</v>
      </c>
      <c r="M3719" t="str">
        <f>VLOOKUP($C3719,Customer!$A$2:$F$793,4,FALSE)</f>
        <v>Sheffield</v>
      </c>
      <c r="N3719" t="str">
        <f>VLOOKUP($C3719,Customer!$A$2:$F$793,5,FALSE)</f>
        <v>North</v>
      </c>
      <c r="O3719" t="str">
        <f>VLOOKUP($C3719,Customer!$A$2:$F$793,6,FALSE)</f>
        <v>Consumer</v>
      </c>
      <c r="P3719" t="str">
        <f>VLOOKUP(E3719,Product!$B$2:$C$1811,2,FALSE)</f>
        <v>Office Supplies</v>
      </c>
      <c r="Q3719" t="str">
        <f>VLOOKUP(E3719,CHOOSE({1,2},Product!$B$2:$B$1811,Product!$A$2:$A$1811),2,FALSE)</f>
        <v>Binders</v>
      </c>
      <c r="R3719" t="str">
        <f t="shared" si="58"/>
        <v>AZ</v>
      </c>
    </row>
    <row r="3720" spans="1:18" x14ac:dyDescent="0.25">
      <c r="A3720" t="s">
        <v>4536</v>
      </c>
      <c r="B3720" s="35">
        <v>44288</v>
      </c>
      <c r="C3720" t="s">
        <v>1580</v>
      </c>
      <c r="D3720" t="s">
        <v>24</v>
      </c>
      <c r="E3720" t="s">
        <v>171</v>
      </c>
      <c r="F3720">
        <v>0</v>
      </c>
      <c r="G3720">
        <v>6563460.75</v>
      </c>
      <c r="H3720">
        <v>3082614.15</v>
      </c>
      <c r="I3720">
        <v>4</v>
      </c>
      <c r="J3720" t="s">
        <v>26</v>
      </c>
      <c r="K3720" t="str">
        <f>VLOOKUP(C3720,Customer!$A$2:$F$793,2,FALSE)</f>
        <v>Germany</v>
      </c>
      <c r="L3720" t="str">
        <f>VLOOKUP($C3720,Customer!$A$2:$F$793,3,FALSE)</f>
        <v>Bavaria</v>
      </c>
      <c r="M3720" t="str">
        <f>VLOOKUP($C3720,Customer!$A$2:$F$793,4,FALSE)</f>
        <v>Nuremberg</v>
      </c>
      <c r="N3720" t="str">
        <f>VLOOKUP($C3720,Customer!$A$2:$F$793,5,FALSE)</f>
        <v>Central</v>
      </c>
      <c r="O3720" t="str">
        <f>VLOOKUP($C3720,Customer!$A$2:$F$793,6,FALSE)</f>
        <v>Consumer</v>
      </c>
      <c r="P3720" t="str">
        <f>VLOOKUP(E3720,Product!$B$2:$C$1811,2,FALSE)</f>
        <v>Furniture</v>
      </c>
      <c r="Q3720" t="str">
        <f>VLOOKUP(E3720,CHOOSE({1,2},Product!$B$2:$B$1811,Product!$A$2:$A$1811),2,FALSE)</f>
        <v>Furnishings</v>
      </c>
      <c r="R3720" t="str">
        <f t="shared" si="58"/>
        <v>AZ</v>
      </c>
    </row>
    <row r="3721" spans="1:18" x14ac:dyDescent="0.25">
      <c r="A3721" t="s">
        <v>4536</v>
      </c>
      <c r="B3721" s="35">
        <v>44288</v>
      </c>
      <c r="C3721" t="s">
        <v>1580</v>
      </c>
      <c r="D3721" t="s">
        <v>24</v>
      </c>
      <c r="E3721" t="s">
        <v>1858</v>
      </c>
      <c r="F3721">
        <v>0</v>
      </c>
      <c r="G3721">
        <v>471979.2</v>
      </c>
      <c r="H3721">
        <v>73746.75</v>
      </c>
      <c r="I3721">
        <v>3</v>
      </c>
      <c r="J3721" t="s">
        <v>26</v>
      </c>
      <c r="K3721" t="str">
        <f>VLOOKUP(C3721,Customer!$A$2:$F$793,2,FALSE)</f>
        <v>Germany</v>
      </c>
      <c r="L3721" t="str">
        <f>VLOOKUP($C3721,Customer!$A$2:$F$793,3,FALSE)</f>
        <v>Bavaria</v>
      </c>
      <c r="M3721" t="str">
        <f>VLOOKUP($C3721,Customer!$A$2:$F$793,4,FALSE)</f>
        <v>Nuremberg</v>
      </c>
      <c r="N3721" t="str">
        <f>VLOOKUP($C3721,Customer!$A$2:$F$793,5,FALSE)</f>
        <v>Central</v>
      </c>
      <c r="O3721" t="str">
        <f>VLOOKUP($C3721,Customer!$A$2:$F$793,6,FALSE)</f>
        <v>Consumer</v>
      </c>
      <c r="P3721" t="str">
        <f>VLOOKUP(E3721,Product!$B$2:$C$1811,2,FALSE)</f>
        <v>Office Supplies</v>
      </c>
      <c r="Q3721" t="str">
        <f>VLOOKUP(E3721,CHOOSE({1,2},Product!$B$2:$B$1811,Product!$A$2:$A$1811),2,FALSE)</f>
        <v>Fasteners</v>
      </c>
      <c r="R3721" t="str">
        <f t="shared" si="58"/>
        <v>AZ</v>
      </c>
    </row>
    <row r="3722" spans="1:18" x14ac:dyDescent="0.25">
      <c r="A3722" t="s">
        <v>4536</v>
      </c>
      <c r="B3722" s="35">
        <v>44288</v>
      </c>
      <c r="C3722" t="s">
        <v>1580</v>
      </c>
      <c r="D3722" t="s">
        <v>24</v>
      </c>
      <c r="E3722" t="s">
        <v>1703</v>
      </c>
      <c r="F3722">
        <v>0.4</v>
      </c>
      <c r="G3722">
        <v>4424805</v>
      </c>
      <c r="H3722">
        <v>-1843668.75</v>
      </c>
      <c r="I3722">
        <v>3</v>
      </c>
      <c r="J3722" t="s">
        <v>26</v>
      </c>
      <c r="K3722" t="str">
        <f>VLOOKUP(C3722,Customer!$A$2:$F$793,2,FALSE)</f>
        <v>Germany</v>
      </c>
      <c r="L3722" t="str">
        <f>VLOOKUP($C3722,Customer!$A$2:$F$793,3,FALSE)</f>
        <v>Bavaria</v>
      </c>
      <c r="M3722" t="str">
        <f>VLOOKUP($C3722,Customer!$A$2:$F$793,4,FALSE)</f>
        <v>Nuremberg</v>
      </c>
      <c r="N3722" t="str">
        <f>VLOOKUP($C3722,Customer!$A$2:$F$793,5,FALSE)</f>
        <v>Central</v>
      </c>
      <c r="O3722" t="str">
        <f>VLOOKUP($C3722,Customer!$A$2:$F$793,6,FALSE)</f>
        <v>Consumer</v>
      </c>
      <c r="P3722" t="str">
        <f>VLOOKUP(E3722,Product!$B$2:$C$1811,2,FALSE)</f>
        <v>Technology</v>
      </c>
      <c r="Q3722" t="str">
        <f>VLOOKUP(E3722,CHOOSE({1,2},Product!$B$2:$B$1811,Product!$A$2:$A$1811),2,FALSE)</f>
        <v>Phones</v>
      </c>
      <c r="R3722" t="str">
        <f t="shared" si="58"/>
        <v>AZ</v>
      </c>
    </row>
    <row r="3723" spans="1:18" x14ac:dyDescent="0.25">
      <c r="A3723" t="s">
        <v>4537</v>
      </c>
      <c r="B3723" s="35">
        <v>44288</v>
      </c>
      <c r="C3723" t="s">
        <v>1113</v>
      </c>
      <c r="D3723" t="s">
        <v>24</v>
      </c>
      <c r="E3723" t="s">
        <v>1075</v>
      </c>
      <c r="F3723">
        <v>0</v>
      </c>
      <c r="G3723">
        <v>1578180.45</v>
      </c>
      <c r="H3723">
        <v>132744.15</v>
      </c>
      <c r="I3723">
        <v>2</v>
      </c>
      <c r="J3723" t="s">
        <v>26</v>
      </c>
      <c r="K3723" t="str">
        <f>VLOOKUP(C3723,Customer!$A$2:$F$793,2,FALSE)</f>
        <v>Spain</v>
      </c>
      <c r="L3723" t="str">
        <f>VLOOKUP($C3723,Customer!$A$2:$F$793,3,FALSE)</f>
        <v>Andalusía</v>
      </c>
      <c r="M3723" t="str">
        <f>VLOOKUP($C3723,Customer!$A$2:$F$793,4,FALSE)</f>
        <v>Dos Hermanas</v>
      </c>
      <c r="N3723" t="str">
        <f>VLOOKUP($C3723,Customer!$A$2:$F$793,5,FALSE)</f>
        <v>South</v>
      </c>
      <c r="O3723" t="str">
        <f>VLOOKUP($C3723,Customer!$A$2:$F$793,6,FALSE)</f>
        <v>Home Office</v>
      </c>
      <c r="P3723" t="str">
        <f>VLOOKUP(E3723,Product!$B$2:$C$1811,2,FALSE)</f>
        <v>Office Supplies</v>
      </c>
      <c r="Q3723" t="str">
        <f>VLOOKUP(E3723,CHOOSE({1,2},Product!$B$2:$B$1811,Product!$A$2:$A$1811),2,FALSE)</f>
        <v>Art</v>
      </c>
      <c r="R3723" t="str">
        <f t="shared" si="58"/>
        <v>AZ</v>
      </c>
    </row>
    <row r="3724" spans="1:18" x14ac:dyDescent="0.25">
      <c r="A3724" t="s">
        <v>4538</v>
      </c>
      <c r="B3724" s="35">
        <v>44288</v>
      </c>
      <c r="C3724" t="s">
        <v>773</v>
      </c>
      <c r="D3724" t="s">
        <v>20</v>
      </c>
      <c r="E3724" t="s">
        <v>1446</v>
      </c>
      <c r="F3724">
        <v>0.15</v>
      </c>
      <c r="G3724">
        <v>5988236.1000000006</v>
      </c>
      <c r="H3724">
        <v>-147493.5</v>
      </c>
      <c r="I3724">
        <v>2</v>
      </c>
      <c r="J3724" t="s">
        <v>26</v>
      </c>
      <c r="K3724" t="str">
        <f>VLOOKUP(C3724,Customer!$A$2:$F$793,2,FALSE)</f>
        <v>United Kingdom</v>
      </c>
      <c r="L3724" t="str">
        <f>VLOOKUP($C3724,Customer!$A$2:$F$793,3,FALSE)</f>
        <v>England</v>
      </c>
      <c r="M3724" t="str">
        <f>VLOOKUP($C3724,Customer!$A$2:$F$793,4,FALSE)</f>
        <v>Bideford</v>
      </c>
      <c r="N3724" t="str">
        <f>VLOOKUP($C3724,Customer!$A$2:$F$793,5,FALSE)</f>
        <v>North</v>
      </c>
      <c r="O3724" t="str">
        <f>VLOOKUP($C3724,Customer!$A$2:$F$793,6,FALSE)</f>
        <v>Consumer</v>
      </c>
      <c r="P3724" t="str">
        <f>VLOOKUP(E3724,Product!$B$2:$C$1811,2,FALSE)</f>
        <v>Technology</v>
      </c>
      <c r="Q3724" t="str">
        <f>VLOOKUP(E3724,CHOOSE({1,2},Product!$B$2:$B$1811,Product!$A$2:$A$1811),2,FALSE)</f>
        <v>Copiers</v>
      </c>
      <c r="R3724" t="str">
        <f t="shared" si="58"/>
        <v>BN</v>
      </c>
    </row>
    <row r="3725" spans="1:18" x14ac:dyDescent="0.25">
      <c r="A3725" t="s">
        <v>4538</v>
      </c>
      <c r="B3725" s="35">
        <v>44288</v>
      </c>
      <c r="C3725" t="s">
        <v>773</v>
      </c>
      <c r="D3725" t="s">
        <v>20</v>
      </c>
      <c r="E3725" t="s">
        <v>143</v>
      </c>
      <c r="F3725">
        <v>0.15</v>
      </c>
      <c r="G3725">
        <v>7876152.9000000004</v>
      </c>
      <c r="H3725">
        <v>1755172.6500000001</v>
      </c>
      <c r="I3725">
        <v>7</v>
      </c>
      <c r="J3725" t="s">
        <v>26</v>
      </c>
      <c r="K3725" t="str">
        <f>VLOOKUP(C3725,Customer!$A$2:$F$793,2,FALSE)</f>
        <v>United Kingdom</v>
      </c>
      <c r="L3725" t="str">
        <f>VLOOKUP($C3725,Customer!$A$2:$F$793,3,FALSE)</f>
        <v>England</v>
      </c>
      <c r="M3725" t="str">
        <f>VLOOKUP($C3725,Customer!$A$2:$F$793,4,FALSE)</f>
        <v>Bideford</v>
      </c>
      <c r="N3725" t="str">
        <f>VLOOKUP($C3725,Customer!$A$2:$F$793,5,FALSE)</f>
        <v>North</v>
      </c>
      <c r="O3725" t="str">
        <f>VLOOKUP($C3725,Customer!$A$2:$F$793,6,FALSE)</f>
        <v>Consumer</v>
      </c>
      <c r="P3725" t="str">
        <f>VLOOKUP(E3725,Product!$B$2:$C$1811,2,FALSE)</f>
        <v>Technology</v>
      </c>
      <c r="Q3725" t="str">
        <f>VLOOKUP(E3725,CHOOSE({1,2},Product!$B$2:$B$1811,Product!$A$2:$A$1811),2,FALSE)</f>
        <v>Phones</v>
      </c>
      <c r="R3725" t="str">
        <f t="shared" si="58"/>
        <v>BN</v>
      </c>
    </row>
    <row r="3726" spans="1:18" x14ac:dyDescent="0.25">
      <c r="A3726" t="s">
        <v>4539</v>
      </c>
      <c r="B3726" s="35">
        <v>44289</v>
      </c>
      <c r="C3726" t="s">
        <v>1398</v>
      </c>
      <c r="D3726" t="s">
        <v>20</v>
      </c>
      <c r="E3726" t="s">
        <v>656</v>
      </c>
      <c r="F3726">
        <v>0</v>
      </c>
      <c r="G3726">
        <v>1769922</v>
      </c>
      <c r="H3726">
        <v>339235.05</v>
      </c>
      <c r="I3726">
        <v>4</v>
      </c>
      <c r="J3726" t="s">
        <v>26</v>
      </c>
      <c r="K3726" t="str">
        <f>VLOOKUP(C3726,Customer!$A$2:$F$793,2,FALSE)</f>
        <v>Netherlands</v>
      </c>
      <c r="L3726" t="str">
        <f>VLOOKUP($C3726,Customer!$A$2:$F$793,3,FALSE)</f>
        <v>South Holland</v>
      </c>
      <c r="M3726" t="str">
        <f>VLOOKUP($C3726,Customer!$A$2:$F$793,4,FALSE)</f>
        <v>The Hague</v>
      </c>
      <c r="N3726" t="str">
        <f>VLOOKUP($C3726,Customer!$A$2:$F$793,5,FALSE)</f>
        <v>Central</v>
      </c>
      <c r="O3726" t="str">
        <f>VLOOKUP($C3726,Customer!$A$2:$F$793,6,FALSE)</f>
        <v>Consumer</v>
      </c>
      <c r="P3726" t="str">
        <f>VLOOKUP(E3726,Product!$B$2:$C$1811,2,FALSE)</f>
        <v>Office Supplies</v>
      </c>
      <c r="Q3726" t="str">
        <f>VLOOKUP(E3726,CHOOSE({1,2},Product!$B$2:$B$1811,Product!$A$2:$A$1811),2,FALSE)</f>
        <v>Binders</v>
      </c>
      <c r="R3726" t="str">
        <f t="shared" si="58"/>
        <v>AZ</v>
      </c>
    </row>
    <row r="3727" spans="1:18" x14ac:dyDescent="0.25">
      <c r="A3727" t="s">
        <v>4540</v>
      </c>
      <c r="B3727" s="35">
        <v>44289</v>
      </c>
      <c r="C3727" t="s">
        <v>718</v>
      </c>
      <c r="D3727" t="s">
        <v>51</v>
      </c>
      <c r="E3727" t="s">
        <v>1881</v>
      </c>
      <c r="F3727">
        <v>0</v>
      </c>
      <c r="G3727">
        <v>1165198.6500000001</v>
      </c>
      <c r="H3727">
        <v>575224.65</v>
      </c>
      <c r="I3727">
        <v>3</v>
      </c>
      <c r="J3727" t="s">
        <v>26</v>
      </c>
      <c r="K3727" t="str">
        <f>VLOOKUP(C3727,Customer!$A$2:$F$793,2,FALSE)</f>
        <v>Spain</v>
      </c>
      <c r="L3727" t="str">
        <f>VLOOKUP($C3727,Customer!$A$2:$F$793,3,FALSE)</f>
        <v>Madrid</v>
      </c>
      <c r="M3727" t="str">
        <f>VLOOKUP($C3727,Customer!$A$2:$F$793,4,FALSE)</f>
        <v>Madrid</v>
      </c>
      <c r="N3727" t="str">
        <f>VLOOKUP($C3727,Customer!$A$2:$F$793,5,FALSE)</f>
        <v>South</v>
      </c>
      <c r="O3727" t="str">
        <f>VLOOKUP($C3727,Customer!$A$2:$F$793,6,FALSE)</f>
        <v>Consumer</v>
      </c>
      <c r="P3727" t="str">
        <f>VLOOKUP(E3727,Product!$B$2:$C$1811,2,FALSE)</f>
        <v>Office Supplies</v>
      </c>
      <c r="Q3727" t="str">
        <f>VLOOKUP(E3727,CHOOSE({1,2},Product!$B$2:$B$1811,Product!$A$2:$A$1811),2,FALSE)</f>
        <v>Envelopes</v>
      </c>
      <c r="R3727" t="str">
        <f t="shared" si="58"/>
        <v>AZ</v>
      </c>
    </row>
    <row r="3728" spans="1:18" x14ac:dyDescent="0.25">
      <c r="A3728" t="s">
        <v>4541</v>
      </c>
      <c r="B3728" s="35">
        <v>44290</v>
      </c>
      <c r="C3728" t="s">
        <v>420</v>
      </c>
      <c r="D3728" t="s">
        <v>33</v>
      </c>
      <c r="E3728" t="s">
        <v>2214</v>
      </c>
      <c r="F3728">
        <v>0</v>
      </c>
      <c r="G3728">
        <v>589974</v>
      </c>
      <c r="H3728">
        <v>191741.55000000002</v>
      </c>
      <c r="I3728">
        <v>3</v>
      </c>
      <c r="J3728" t="s">
        <v>26</v>
      </c>
      <c r="K3728" t="str">
        <f>VLOOKUP(C3728,Customer!$A$2:$F$793,2,FALSE)</f>
        <v>France</v>
      </c>
      <c r="L3728" t="str">
        <f>VLOOKUP($C3728,Customer!$A$2:$F$793,3,FALSE)</f>
        <v>Ile-de-France</v>
      </c>
      <c r="M3728" t="str">
        <f>VLOOKUP($C3728,Customer!$A$2:$F$793,4,FALSE)</f>
        <v>Sannois</v>
      </c>
      <c r="N3728" t="str">
        <f>VLOOKUP($C3728,Customer!$A$2:$F$793,5,FALSE)</f>
        <v>Central</v>
      </c>
      <c r="O3728" t="str">
        <f>VLOOKUP($C3728,Customer!$A$2:$F$793,6,FALSE)</f>
        <v>Corporate</v>
      </c>
      <c r="P3728" t="str">
        <f>VLOOKUP(E3728,Product!$B$2:$C$1811,2,FALSE)</f>
        <v>Office Supplies</v>
      </c>
      <c r="Q3728" t="str">
        <f>VLOOKUP(E3728,CHOOSE({1,2},Product!$B$2:$B$1811,Product!$A$2:$A$1811),2,FALSE)</f>
        <v>Paper</v>
      </c>
      <c r="R3728" t="str">
        <f t="shared" si="58"/>
        <v>AZ</v>
      </c>
    </row>
    <row r="3729" spans="1:18" x14ac:dyDescent="0.25">
      <c r="A3729" t="s">
        <v>4541</v>
      </c>
      <c r="B3729" s="35">
        <v>44290</v>
      </c>
      <c r="C3729" t="s">
        <v>420</v>
      </c>
      <c r="D3729" t="s">
        <v>33</v>
      </c>
      <c r="E3729" t="s">
        <v>2215</v>
      </c>
      <c r="F3729">
        <v>0.15</v>
      </c>
      <c r="G3729">
        <v>10560534.6</v>
      </c>
      <c r="H3729">
        <v>1489684.35</v>
      </c>
      <c r="I3729">
        <v>5</v>
      </c>
      <c r="J3729" t="s">
        <v>26</v>
      </c>
      <c r="K3729" t="str">
        <f>VLOOKUP(C3729,Customer!$A$2:$F$793,2,FALSE)</f>
        <v>France</v>
      </c>
      <c r="L3729" t="str">
        <f>VLOOKUP($C3729,Customer!$A$2:$F$793,3,FALSE)</f>
        <v>Ile-de-France</v>
      </c>
      <c r="M3729" t="str">
        <f>VLOOKUP($C3729,Customer!$A$2:$F$793,4,FALSE)</f>
        <v>Sannois</v>
      </c>
      <c r="N3729" t="str">
        <f>VLOOKUP($C3729,Customer!$A$2:$F$793,5,FALSE)</f>
        <v>Central</v>
      </c>
      <c r="O3729" t="str">
        <f>VLOOKUP($C3729,Customer!$A$2:$F$793,6,FALSE)</f>
        <v>Corporate</v>
      </c>
      <c r="P3729" t="str">
        <f>VLOOKUP(E3729,Product!$B$2:$C$1811,2,FALSE)</f>
        <v>Technology</v>
      </c>
      <c r="Q3729" t="str">
        <f>VLOOKUP(E3729,CHOOSE({1,2},Product!$B$2:$B$1811,Product!$A$2:$A$1811),2,FALSE)</f>
        <v>Machines</v>
      </c>
      <c r="R3729" t="str">
        <f t="shared" si="58"/>
        <v>AZ</v>
      </c>
    </row>
    <row r="3730" spans="1:18" x14ac:dyDescent="0.25">
      <c r="A3730" t="s">
        <v>4542</v>
      </c>
      <c r="B3730" s="35">
        <v>44290</v>
      </c>
      <c r="C3730" t="s">
        <v>1060</v>
      </c>
      <c r="D3730" t="s">
        <v>24</v>
      </c>
      <c r="E3730" t="s">
        <v>2216</v>
      </c>
      <c r="F3730">
        <v>0.1</v>
      </c>
      <c r="G3730">
        <v>3893828.4</v>
      </c>
      <c r="H3730">
        <v>44248.05</v>
      </c>
      <c r="I3730">
        <v>2</v>
      </c>
      <c r="J3730" t="s">
        <v>22</v>
      </c>
      <c r="K3730" t="str">
        <f>VLOOKUP(C3730,Customer!$A$2:$F$793,2,FALSE)</f>
        <v>Germany</v>
      </c>
      <c r="L3730" t="str">
        <f>VLOOKUP($C3730,Customer!$A$2:$F$793,3,FALSE)</f>
        <v>Bavaria</v>
      </c>
      <c r="M3730" t="str">
        <f>VLOOKUP($C3730,Customer!$A$2:$F$793,4,FALSE)</f>
        <v>Munich</v>
      </c>
      <c r="N3730" t="str">
        <f>VLOOKUP($C3730,Customer!$A$2:$F$793,5,FALSE)</f>
        <v>Central</v>
      </c>
      <c r="O3730" t="str">
        <f>VLOOKUP($C3730,Customer!$A$2:$F$793,6,FALSE)</f>
        <v>Consumer</v>
      </c>
      <c r="P3730" t="str">
        <f>VLOOKUP(E3730,Product!$B$2:$C$1811,2,FALSE)</f>
        <v>Technology</v>
      </c>
      <c r="Q3730" t="str">
        <f>VLOOKUP(E3730,CHOOSE({1,2},Product!$B$2:$B$1811,Product!$A$2:$A$1811),2,FALSE)</f>
        <v>Copiers</v>
      </c>
      <c r="R3730" t="str">
        <f t="shared" si="58"/>
        <v>AZ</v>
      </c>
    </row>
    <row r="3731" spans="1:18" x14ac:dyDescent="0.25">
      <c r="A3731" t="s">
        <v>4543</v>
      </c>
      <c r="B3731" s="35">
        <v>44290</v>
      </c>
      <c r="C3731" t="s">
        <v>79</v>
      </c>
      <c r="D3731" t="s">
        <v>33</v>
      </c>
      <c r="E3731" t="s">
        <v>309</v>
      </c>
      <c r="F3731">
        <v>0.5</v>
      </c>
      <c r="G3731">
        <v>294987</v>
      </c>
      <c r="H3731">
        <v>-58997.4</v>
      </c>
      <c r="I3731">
        <v>3</v>
      </c>
      <c r="J3731" t="s">
        <v>22</v>
      </c>
      <c r="K3731" t="str">
        <f>VLOOKUP(C3731,Customer!$A$2:$F$793,2,FALSE)</f>
        <v>Denmark</v>
      </c>
      <c r="L3731" t="str">
        <f>VLOOKUP($C3731,Customer!$A$2:$F$793,3,FALSE)</f>
        <v>Hovedstaden</v>
      </c>
      <c r="M3731" t="str">
        <f>VLOOKUP($C3731,Customer!$A$2:$F$793,4,FALSE)</f>
        <v>Copenhagen</v>
      </c>
      <c r="N3731" t="str">
        <f>VLOOKUP($C3731,Customer!$A$2:$F$793,5,FALSE)</f>
        <v>North</v>
      </c>
      <c r="O3731" t="str">
        <f>VLOOKUP($C3731,Customer!$A$2:$F$793,6,FALSE)</f>
        <v>Home Office</v>
      </c>
      <c r="P3731" t="str">
        <f>VLOOKUP(E3731,Product!$B$2:$C$1811,2,FALSE)</f>
        <v>Office Supplies</v>
      </c>
      <c r="Q3731" t="str">
        <f>VLOOKUP(E3731,CHOOSE({1,2},Product!$B$2:$B$1811,Product!$A$2:$A$1811),2,FALSE)</f>
        <v>Binders</v>
      </c>
      <c r="R3731" t="str">
        <f t="shared" si="58"/>
        <v>BN</v>
      </c>
    </row>
    <row r="3732" spans="1:18" x14ac:dyDescent="0.25">
      <c r="A3732" t="s">
        <v>4543</v>
      </c>
      <c r="B3732" s="35">
        <v>44290</v>
      </c>
      <c r="C3732" t="s">
        <v>79</v>
      </c>
      <c r="D3732" t="s">
        <v>33</v>
      </c>
      <c r="E3732" t="s">
        <v>883</v>
      </c>
      <c r="F3732">
        <v>0.5</v>
      </c>
      <c r="G3732">
        <v>516227.25</v>
      </c>
      <c r="H3732">
        <v>-486728.55</v>
      </c>
      <c r="I3732">
        <v>2</v>
      </c>
      <c r="J3732" t="s">
        <v>22</v>
      </c>
      <c r="K3732" t="str">
        <f>VLOOKUP(C3732,Customer!$A$2:$F$793,2,FALSE)</f>
        <v>Denmark</v>
      </c>
      <c r="L3732" t="str">
        <f>VLOOKUP($C3732,Customer!$A$2:$F$793,3,FALSE)</f>
        <v>Hovedstaden</v>
      </c>
      <c r="M3732" t="str">
        <f>VLOOKUP($C3732,Customer!$A$2:$F$793,4,FALSE)</f>
        <v>Copenhagen</v>
      </c>
      <c r="N3732" t="str">
        <f>VLOOKUP($C3732,Customer!$A$2:$F$793,5,FALSE)</f>
        <v>North</v>
      </c>
      <c r="O3732" t="str">
        <f>VLOOKUP($C3732,Customer!$A$2:$F$793,6,FALSE)</f>
        <v>Home Office</v>
      </c>
      <c r="P3732" t="str">
        <f>VLOOKUP(E3732,Product!$B$2:$C$1811,2,FALSE)</f>
        <v>Office Supplies</v>
      </c>
      <c r="Q3732" t="str">
        <f>VLOOKUP(E3732,CHOOSE({1,2},Product!$B$2:$B$1811,Product!$A$2:$A$1811),2,FALSE)</f>
        <v>Envelopes</v>
      </c>
      <c r="R3732" t="str">
        <f t="shared" si="58"/>
        <v>BN</v>
      </c>
    </row>
    <row r="3733" spans="1:18" x14ac:dyDescent="0.25">
      <c r="A3733" t="s">
        <v>4543</v>
      </c>
      <c r="B3733" s="35">
        <v>44290</v>
      </c>
      <c r="C3733" t="s">
        <v>79</v>
      </c>
      <c r="D3733" t="s">
        <v>33</v>
      </c>
      <c r="E3733" t="s">
        <v>1435</v>
      </c>
      <c r="F3733">
        <v>0.5</v>
      </c>
      <c r="G3733">
        <v>7109186.7000000002</v>
      </c>
      <c r="H3733">
        <v>-2138655.75</v>
      </c>
      <c r="I3733">
        <v>3</v>
      </c>
      <c r="J3733" t="s">
        <v>26</v>
      </c>
      <c r="K3733" t="str">
        <f>VLOOKUP(C3733,Customer!$A$2:$F$793,2,FALSE)</f>
        <v>Denmark</v>
      </c>
      <c r="L3733" t="str">
        <f>VLOOKUP($C3733,Customer!$A$2:$F$793,3,FALSE)</f>
        <v>Hovedstaden</v>
      </c>
      <c r="M3733" t="str">
        <f>VLOOKUP($C3733,Customer!$A$2:$F$793,4,FALSE)</f>
        <v>Copenhagen</v>
      </c>
      <c r="N3733" t="str">
        <f>VLOOKUP($C3733,Customer!$A$2:$F$793,5,FALSE)</f>
        <v>North</v>
      </c>
      <c r="O3733" t="str">
        <f>VLOOKUP($C3733,Customer!$A$2:$F$793,6,FALSE)</f>
        <v>Home Office</v>
      </c>
      <c r="P3733" t="str">
        <f>VLOOKUP(E3733,Product!$B$2:$C$1811,2,FALSE)</f>
        <v>Technology</v>
      </c>
      <c r="Q3733" t="str">
        <f>VLOOKUP(E3733,CHOOSE({1,2},Product!$B$2:$B$1811,Product!$A$2:$A$1811),2,FALSE)</f>
        <v>Copiers</v>
      </c>
      <c r="R3733" t="str">
        <f t="shared" si="58"/>
        <v>BN</v>
      </c>
    </row>
    <row r="3734" spans="1:18" x14ac:dyDescent="0.25">
      <c r="A3734" t="s">
        <v>4544</v>
      </c>
      <c r="B3734" s="35">
        <v>44291</v>
      </c>
      <c r="C3734" t="s">
        <v>1552</v>
      </c>
      <c r="D3734" t="s">
        <v>33</v>
      </c>
      <c r="E3734" t="s">
        <v>2217</v>
      </c>
      <c r="F3734">
        <v>0</v>
      </c>
      <c r="G3734">
        <v>560475.30000000005</v>
      </c>
      <c r="H3734">
        <v>88496.1</v>
      </c>
      <c r="I3734">
        <v>2</v>
      </c>
      <c r="J3734" t="s">
        <v>26</v>
      </c>
      <c r="K3734" t="str">
        <f>VLOOKUP(C3734,Customer!$A$2:$F$793,2,FALSE)</f>
        <v>Germany</v>
      </c>
      <c r="L3734" t="str">
        <f>VLOOKUP($C3734,Customer!$A$2:$F$793,3,FALSE)</f>
        <v>Thuringia</v>
      </c>
      <c r="M3734" t="str">
        <f>VLOOKUP($C3734,Customer!$A$2:$F$793,4,FALSE)</f>
        <v>Weimar</v>
      </c>
      <c r="N3734" t="str">
        <f>VLOOKUP($C3734,Customer!$A$2:$F$793,5,FALSE)</f>
        <v>Central</v>
      </c>
      <c r="O3734" t="str">
        <f>VLOOKUP($C3734,Customer!$A$2:$F$793,6,FALSE)</f>
        <v>Consumer</v>
      </c>
      <c r="P3734" t="str">
        <f>VLOOKUP(E3734,Product!$B$2:$C$1811,2,FALSE)</f>
        <v>Furniture</v>
      </c>
      <c r="Q3734" t="str">
        <f>VLOOKUP(E3734,CHOOSE({1,2},Product!$B$2:$B$1811,Product!$A$2:$A$1811),2,FALSE)</f>
        <v>Furnishings</v>
      </c>
      <c r="R3734" t="str">
        <f t="shared" si="58"/>
        <v>AZ</v>
      </c>
    </row>
    <row r="3735" spans="1:18" x14ac:dyDescent="0.25">
      <c r="A3735" t="s">
        <v>4544</v>
      </c>
      <c r="B3735" s="35">
        <v>44291</v>
      </c>
      <c r="C3735" t="s">
        <v>1552</v>
      </c>
      <c r="D3735" t="s">
        <v>33</v>
      </c>
      <c r="E3735" t="s">
        <v>1354</v>
      </c>
      <c r="F3735">
        <v>0.15</v>
      </c>
      <c r="G3735">
        <v>2020660.95</v>
      </c>
      <c r="H3735">
        <v>-88496.1</v>
      </c>
      <c r="I3735">
        <v>1</v>
      </c>
      <c r="J3735" t="s">
        <v>26</v>
      </c>
      <c r="K3735" t="str">
        <f>VLOOKUP(C3735,Customer!$A$2:$F$793,2,FALSE)</f>
        <v>Germany</v>
      </c>
      <c r="L3735" t="str">
        <f>VLOOKUP($C3735,Customer!$A$2:$F$793,3,FALSE)</f>
        <v>Thuringia</v>
      </c>
      <c r="M3735" t="str">
        <f>VLOOKUP($C3735,Customer!$A$2:$F$793,4,FALSE)</f>
        <v>Weimar</v>
      </c>
      <c r="N3735" t="str">
        <f>VLOOKUP($C3735,Customer!$A$2:$F$793,5,FALSE)</f>
        <v>Central</v>
      </c>
      <c r="O3735" t="str">
        <f>VLOOKUP($C3735,Customer!$A$2:$F$793,6,FALSE)</f>
        <v>Consumer</v>
      </c>
      <c r="P3735" t="str">
        <f>VLOOKUP(E3735,Product!$B$2:$C$1811,2,FALSE)</f>
        <v>Technology</v>
      </c>
      <c r="Q3735" t="str">
        <f>VLOOKUP(E3735,CHOOSE({1,2},Product!$B$2:$B$1811,Product!$A$2:$A$1811),2,FALSE)</f>
        <v>Machines</v>
      </c>
      <c r="R3735" t="str">
        <f t="shared" si="58"/>
        <v>AZ</v>
      </c>
    </row>
    <row r="3736" spans="1:18" x14ac:dyDescent="0.25">
      <c r="A3736" t="s">
        <v>4544</v>
      </c>
      <c r="B3736" s="35">
        <v>44291</v>
      </c>
      <c r="C3736" t="s">
        <v>1552</v>
      </c>
      <c r="D3736" t="s">
        <v>33</v>
      </c>
      <c r="E3736" t="s">
        <v>1320</v>
      </c>
      <c r="F3736">
        <v>0.15</v>
      </c>
      <c r="G3736">
        <v>23938195.050000001</v>
      </c>
      <c r="H3736">
        <v>1976412.9000000001</v>
      </c>
      <c r="I3736">
        <v>3</v>
      </c>
      <c r="J3736" t="s">
        <v>26</v>
      </c>
      <c r="K3736" t="str">
        <f>VLOOKUP(C3736,Customer!$A$2:$F$793,2,FALSE)</f>
        <v>Germany</v>
      </c>
      <c r="L3736" t="str">
        <f>VLOOKUP($C3736,Customer!$A$2:$F$793,3,FALSE)</f>
        <v>Thuringia</v>
      </c>
      <c r="M3736" t="str">
        <f>VLOOKUP($C3736,Customer!$A$2:$F$793,4,FALSE)</f>
        <v>Weimar</v>
      </c>
      <c r="N3736" t="str">
        <f>VLOOKUP($C3736,Customer!$A$2:$F$793,5,FALSE)</f>
        <v>Central</v>
      </c>
      <c r="O3736" t="str">
        <f>VLOOKUP($C3736,Customer!$A$2:$F$793,6,FALSE)</f>
        <v>Consumer</v>
      </c>
      <c r="P3736" t="str">
        <f>VLOOKUP(E3736,Product!$B$2:$C$1811,2,FALSE)</f>
        <v>Technology</v>
      </c>
      <c r="Q3736" t="str">
        <f>VLOOKUP(E3736,CHOOSE({1,2},Product!$B$2:$B$1811,Product!$A$2:$A$1811),2,FALSE)</f>
        <v>Phones</v>
      </c>
      <c r="R3736" t="str">
        <f t="shared" si="58"/>
        <v>AZ</v>
      </c>
    </row>
    <row r="3737" spans="1:18" x14ac:dyDescent="0.25">
      <c r="A3737" t="s">
        <v>4545</v>
      </c>
      <c r="B3737" s="35">
        <v>44291</v>
      </c>
      <c r="C3737" t="s">
        <v>2057</v>
      </c>
      <c r="D3737" t="s">
        <v>24</v>
      </c>
      <c r="E3737" t="s">
        <v>2218</v>
      </c>
      <c r="F3737">
        <v>0</v>
      </c>
      <c r="G3737">
        <v>4867285.5</v>
      </c>
      <c r="H3737">
        <v>235989.6</v>
      </c>
      <c r="I3737">
        <v>3</v>
      </c>
      <c r="J3737" t="s">
        <v>22</v>
      </c>
      <c r="K3737" t="str">
        <f>VLOOKUP(C3737,Customer!$A$2:$F$793,2,FALSE)</f>
        <v>Italy</v>
      </c>
      <c r="L3737" t="str">
        <f>VLOOKUP($C3737,Customer!$A$2:$F$793,3,FALSE)</f>
        <v>Friuli-Venezia Giulia</v>
      </c>
      <c r="M3737" t="str">
        <f>VLOOKUP($C3737,Customer!$A$2:$F$793,4,FALSE)</f>
        <v>Trieste</v>
      </c>
      <c r="N3737" t="str">
        <f>VLOOKUP($C3737,Customer!$A$2:$F$793,5,FALSE)</f>
        <v>South</v>
      </c>
      <c r="O3737" t="str">
        <f>VLOOKUP($C3737,Customer!$A$2:$F$793,6,FALSE)</f>
        <v>Corporate</v>
      </c>
      <c r="P3737" t="str">
        <f>VLOOKUP(E3737,Product!$B$2:$C$1811,2,FALSE)</f>
        <v>Furniture</v>
      </c>
      <c r="Q3737" t="str">
        <f>VLOOKUP(E3737,CHOOSE({1,2},Product!$B$2:$B$1811,Product!$A$2:$A$1811),2,FALSE)</f>
        <v>Furnishings</v>
      </c>
      <c r="R3737" t="str">
        <f t="shared" si="58"/>
        <v>AZ</v>
      </c>
    </row>
    <row r="3738" spans="1:18" x14ac:dyDescent="0.25">
      <c r="A3738" t="s">
        <v>4545</v>
      </c>
      <c r="B3738" s="35">
        <v>44291</v>
      </c>
      <c r="C3738" t="s">
        <v>2057</v>
      </c>
      <c r="D3738" t="s">
        <v>24</v>
      </c>
      <c r="E3738" t="s">
        <v>1168</v>
      </c>
      <c r="F3738">
        <v>0</v>
      </c>
      <c r="G3738">
        <v>1165198.6500000001</v>
      </c>
      <c r="H3738">
        <v>486728.55</v>
      </c>
      <c r="I3738">
        <v>4</v>
      </c>
      <c r="J3738" t="s">
        <v>26</v>
      </c>
      <c r="K3738" t="str">
        <f>VLOOKUP(C3738,Customer!$A$2:$F$793,2,FALSE)</f>
        <v>Italy</v>
      </c>
      <c r="L3738" t="str">
        <f>VLOOKUP($C3738,Customer!$A$2:$F$793,3,FALSE)</f>
        <v>Friuli-Venezia Giulia</v>
      </c>
      <c r="M3738" t="str">
        <f>VLOOKUP($C3738,Customer!$A$2:$F$793,4,FALSE)</f>
        <v>Trieste</v>
      </c>
      <c r="N3738" t="str">
        <f>VLOOKUP($C3738,Customer!$A$2:$F$793,5,FALSE)</f>
        <v>South</v>
      </c>
      <c r="O3738" t="str">
        <f>VLOOKUP($C3738,Customer!$A$2:$F$793,6,FALSE)</f>
        <v>Corporate</v>
      </c>
      <c r="P3738" t="str">
        <f>VLOOKUP(E3738,Product!$B$2:$C$1811,2,FALSE)</f>
        <v>Office Supplies</v>
      </c>
      <c r="Q3738" t="str">
        <f>VLOOKUP(E3738,CHOOSE({1,2},Product!$B$2:$B$1811,Product!$A$2:$A$1811),2,FALSE)</f>
        <v>Art</v>
      </c>
      <c r="R3738" t="str">
        <f t="shared" si="58"/>
        <v>AZ</v>
      </c>
    </row>
    <row r="3739" spans="1:18" x14ac:dyDescent="0.25">
      <c r="A3739" t="s">
        <v>4545</v>
      </c>
      <c r="B3739" s="35">
        <v>44291</v>
      </c>
      <c r="C3739" t="s">
        <v>2057</v>
      </c>
      <c r="D3739" t="s">
        <v>24</v>
      </c>
      <c r="E3739" t="s">
        <v>1843</v>
      </c>
      <c r="F3739">
        <v>0</v>
      </c>
      <c r="G3739">
        <v>18082703.100000001</v>
      </c>
      <c r="H3739">
        <v>6150478.9500000002</v>
      </c>
      <c r="I3739">
        <v>5</v>
      </c>
      <c r="J3739" t="s">
        <v>22</v>
      </c>
      <c r="K3739" t="str">
        <f>VLOOKUP(C3739,Customer!$A$2:$F$793,2,FALSE)</f>
        <v>Italy</v>
      </c>
      <c r="L3739" t="str">
        <f>VLOOKUP($C3739,Customer!$A$2:$F$793,3,FALSE)</f>
        <v>Friuli-Venezia Giulia</v>
      </c>
      <c r="M3739" t="str">
        <f>VLOOKUP($C3739,Customer!$A$2:$F$793,4,FALSE)</f>
        <v>Trieste</v>
      </c>
      <c r="N3739" t="str">
        <f>VLOOKUP($C3739,Customer!$A$2:$F$793,5,FALSE)</f>
        <v>South</v>
      </c>
      <c r="O3739" t="str">
        <f>VLOOKUP($C3739,Customer!$A$2:$F$793,6,FALSE)</f>
        <v>Corporate</v>
      </c>
      <c r="P3739" t="str">
        <f>VLOOKUP(E3739,Product!$B$2:$C$1811,2,FALSE)</f>
        <v>Technology</v>
      </c>
      <c r="Q3739" t="str">
        <f>VLOOKUP(E3739,CHOOSE({1,2},Product!$B$2:$B$1811,Product!$A$2:$A$1811),2,FALSE)</f>
        <v>Copiers</v>
      </c>
      <c r="R3739" t="str">
        <f t="shared" si="58"/>
        <v>AZ</v>
      </c>
    </row>
    <row r="3740" spans="1:18" x14ac:dyDescent="0.25">
      <c r="A3740" t="s">
        <v>4546</v>
      </c>
      <c r="B3740" s="35">
        <v>44291</v>
      </c>
      <c r="C3740" t="s">
        <v>492</v>
      </c>
      <c r="D3740" t="s">
        <v>24</v>
      </c>
      <c r="E3740" t="s">
        <v>2178</v>
      </c>
      <c r="F3740">
        <v>0.5</v>
      </c>
      <c r="G3740">
        <v>634222.05000000005</v>
      </c>
      <c r="H3740">
        <v>-14749.35</v>
      </c>
      <c r="I3740">
        <v>3</v>
      </c>
      <c r="J3740" t="s">
        <v>26</v>
      </c>
      <c r="K3740" t="str">
        <f>VLOOKUP(C3740,Customer!$A$2:$F$793,2,FALSE)</f>
        <v>France</v>
      </c>
      <c r="L3740" t="str">
        <f>VLOOKUP($C3740,Customer!$A$2:$F$793,3,FALSE)</f>
        <v>Ile-de-France</v>
      </c>
      <c r="M3740" t="str">
        <f>VLOOKUP($C3740,Customer!$A$2:$F$793,4,FALSE)</f>
        <v>Champigny-sur-Marne</v>
      </c>
      <c r="N3740" t="str">
        <f>VLOOKUP($C3740,Customer!$A$2:$F$793,5,FALSE)</f>
        <v>Central</v>
      </c>
      <c r="O3740" t="str">
        <f>VLOOKUP($C3740,Customer!$A$2:$F$793,6,FALSE)</f>
        <v>Consumer</v>
      </c>
      <c r="P3740" t="str">
        <f>VLOOKUP(E3740,Product!$B$2:$C$1811,2,FALSE)</f>
        <v>Office Supplies</v>
      </c>
      <c r="Q3740" t="str">
        <f>VLOOKUP(E3740,CHOOSE({1,2},Product!$B$2:$B$1811,Product!$A$2:$A$1811),2,FALSE)</f>
        <v>Envelopes</v>
      </c>
      <c r="R3740" t="str">
        <f t="shared" si="58"/>
        <v>BN</v>
      </c>
    </row>
    <row r="3741" spans="1:18" x14ac:dyDescent="0.25">
      <c r="A3741" t="s">
        <v>4547</v>
      </c>
      <c r="B3741" s="35">
        <v>44292</v>
      </c>
      <c r="C3741" t="s">
        <v>2219</v>
      </c>
      <c r="D3741" t="s">
        <v>51</v>
      </c>
      <c r="E3741" t="s">
        <v>1042</v>
      </c>
      <c r="F3741">
        <v>0</v>
      </c>
      <c r="G3741">
        <v>3834831</v>
      </c>
      <c r="H3741">
        <v>840712.95000000007</v>
      </c>
      <c r="I3741">
        <v>5</v>
      </c>
      <c r="J3741" t="s">
        <v>26</v>
      </c>
      <c r="K3741" t="str">
        <f>VLOOKUP(C3741,Customer!$A$2:$F$793,2,FALSE)</f>
        <v>France</v>
      </c>
      <c r="L3741" t="str">
        <f>VLOOKUP($C3741,Customer!$A$2:$F$793,3,FALSE)</f>
        <v>Auvergne-Rhône-Alpes</v>
      </c>
      <c r="M3741" t="str">
        <f>VLOOKUP($C3741,Customer!$A$2:$F$793,4,FALSE)</f>
        <v>Grenoble</v>
      </c>
      <c r="N3741" t="str">
        <f>VLOOKUP($C3741,Customer!$A$2:$F$793,5,FALSE)</f>
        <v>Central</v>
      </c>
      <c r="O3741" t="str">
        <f>VLOOKUP($C3741,Customer!$A$2:$F$793,6,FALSE)</f>
        <v>Home Office</v>
      </c>
      <c r="P3741" t="str">
        <f>VLOOKUP(E3741,Product!$B$2:$C$1811,2,FALSE)</f>
        <v>Furniture</v>
      </c>
      <c r="Q3741" t="str">
        <f>VLOOKUP(E3741,CHOOSE({1,2},Product!$B$2:$B$1811,Product!$A$2:$A$1811),2,FALSE)</f>
        <v>Furnishings</v>
      </c>
      <c r="R3741" t="str">
        <f t="shared" si="58"/>
        <v>AZ</v>
      </c>
    </row>
    <row r="3742" spans="1:18" x14ac:dyDescent="0.25">
      <c r="A3742" t="s">
        <v>4548</v>
      </c>
      <c r="B3742" s="35">
        <v>44293</v>
      </c>
      <c r="C3742" t="s">
        <v>1540</v>
      </c>
      <c r="D3742" t="s">
        <v>20</v>
      </c>
      <c r="E3742" t="s">
        <v>950</v>
      </c>
      <c r="F3742">
        <v>0</v>
      </c>
      <c r="G3742">
        <v>280237.65000000002</v>
      </c>
      <c r="H3742">
        <v>117994.8</v>
      </c>
      <c r="I3742">
        <v>4</v>
      </c>
      <c r="J3742" t="s">
        <v>26</v>
      </c>
      <c r="K3742" t="str">
        <f>VLOOKUP(C3742,Customer!$A$2:$F$793,2,FALSE)</f>
        <v>Portugal</v>
      </c>
      <c r="L3742" t="str">
        <f>VLOOKUP($C3742,Customer!$A$2:$F$793,3,FALSE)</f>
        <v>Lisboa</v>
      </c>
      <c r="M3742" t="str">
        <f>VLOOKUP($C3742,Customer!$A$2:$F$793,4,FALSE)</f>
        <v>Odivelas</v>
      </c>
      <c r="N3742" t="str">
        <f>VLOOKUP($C3742,Customer!$A$2:$F$793,5,FALSE)</f>
        <v>South</v>
      </c>
      <c r="O3742" t="str">
        <f>VLOOKUP($C3742,Customer!$A$2:$F$793,6,FALSE)</f>
        <v>Corporate</v>
      </c>
      <c r="P3742" t="str">
        <f>VLOOKUP(E3742,Product!$B$2:$C$1811,2,FALSE)</f>
        <v>Office Supplies</v>
      </c>
      <c r="Q3742" t="str">
        <f>VLOOKUP(E3742,CHOOSE({1,2},Product!$B$2:$B$1811,Product!$A$2:$A$1811),2,FALSE)</f>
        <v>Binders</v>
      </c>
      <c r="R3742" t="str">
        <f t="shared" si="58"/>
        <v>AZ</v>
      </c>
    </row>
    <row r="3743" spans="1:18" x14ac:dyDescent="0.25">
      <c r="A3743" t="s">
        <v>4548</v>
      </c>
      <c r="B3743" s="35">
        <v>44293</v>
      </c>
      <c r="C3743" t="s">
        <v>1540</v>
      </c>
      <c r="D3743" t="s">
        <v>20</v>
      </c>
      <c r="E3743" t="s">
        <v>520</v>
      </c>
      <c r="F3743">
        <v>0</v>
      </c>
      <c r="G3743">
        <v>176992.2</v>
      </c>
      <c r="H3743">
        <v>44248.05</v>
      </c>
      <c r="I3743">
        <v>1</v>
      </c>
      <c r="J3743" t="s">
        <v>22</v>
      </c>
      <c r="K3743" t="str">
        <f>VLOOKUP(C3743,Customer!$A$2:$F$793,2,FALSE)</f>
        <v>Portugal</v>
      </c>
      <c r="L3743" t="str">
        <f>VLOOKUP($C3743,Customer!$A$2:$F$793,3,FALSE)</f>
        <v>Lisboa</v>
      </c>
      <c r="M3743" t="str">
        <f>VLOOKUP($C3743,Customer!$A$2:$F$793,4,FALSE)</f>
        <v>Odivelas</v>
      </c>
      <c r="N3743" t="str">
        <f>VLOOKUP($C3743,Customer!$A$2:$F$793,5,FALSE)</f>
        <v>South</v>
      </c>
      <c r="O3743" t="str">
        <f>VLOOKUP($C3743,Customer!$A$2:$F$793,6,FALSE)</f>
        <v>Corporate</v>
      </c>
      <c r="P3743" t="str">
        <f>VLOOKUP(E3743,Product!$B$2:$C$1811,2,FALSE)</f>
        <v>Office Supplies</v>
      </c>
      <c r="Q3743" t="str">
        <f>VLOOKUP(E3743,CHOOSE({1,2},Product!$B$2:$B$1811,Product!$A$2:$A$1811),2,FALSE)</f>
        <v>Binders</v>
      </c>
      <c r="R3743" t="str">
        <f t="shared" si="58"/>
        <v>AZ</v>
      </c>
    </row>
    <row r="3744" spans="1:18" x14ac:dyDescent="0.25">
      <c r="A3744" t="s">
        <v>4548</v>
      </c>
      <c r="B3744" s="35">
        <v>44293</v>
      </c>
      <c r="C3744" t="s">
        <v>1540</v>
      </c>
      <c r="D3744" t="s">
        <v>20</v>
      </c>
      <c r="E3744" t="s">
        <v>401</v>
      </c>
      <c r="F3744">
        <v>0.4</v>
      </c>
      <c r="G3744">
        <v>8761113.9000000004</v>
      </c>
      <c r="H3744">
        <v>-4380556.95</v>
      </c>
      <c r="I3744">
        <v>5</v>
      </c>
      <c r="J3744" t="s">
        <v>26</v>
      </c>
      <c r="K3744" t="str">
        <f>VLOOKUP(C3744,Customer!$A$2:$F$793,2,FALSE)</f>
        <v>Portugal</v>
      </c>
      <c r="L3744" t="str">
        <f>VLOOKUP($C3744,Customer!$A$2:$F$793,3,FALSE)</f>
        <v>Lisboa</v>
      </c>
      <c r="M3744" t="str">
        <f>VLOOKUP($C3744,Customer!$A$2:$F$793,4,FALSE)</f>
        <v>Odivelas</v>
      </c>
      <c r="N3744" t="str">
        <f>VLOOKUP($C3744,Customer!$A$2:$F$793,5,FALSE)</f>
        <v>South</v>
      </c>
      <c r="O3744" t="str">
        <f>VLOOKUP($C3744,Customer!$A$2:$F$793,6,FALSE)</f>
        <v>Corporate</v>
      </c>
      <c r="P3744" t="str">
        <f>VLOOKUP(E3744,Product!$B$2:$C$1811,2,FALSE)</f>
        <v>Office Supplies</v>
      </c>
      <c r="Q3744" t="str">
        <f>VLOOKUP(E3744,CHOOSE({1,2},Product!$B$2:$B$1811,Product!$A$2:$A$1811),2,FALSE)</f>
        <v>Storage</v>
      </c>
      <c r="R3744" t="str">
        <f t="shared" si="58"/>
        <v>AZ</v>
      </c>
    </row>
    <row r="3745" spans="1:18" x14ac:dyDescent="0.25">
      <c r="A3745" t="s">
        <v>4549</v>
      </c>
      <c r="B3745" s="35">
        <v>44294</v>
      </c>
      <c r="C3745" t="s">
        <v>223</v>
      </c>
      <c r="D3745" t="s">
        <v>24</v>
      </c>
      <c r="E3745" t="s">
        <v>2220</v>
      </c>
      <c r="F3745">
        <v>0</v>
      </c>
      <c r="G3745">
        <v>368733.75</v>
      </c>
      <c r="H3745">
        <v>29498.7</v>
      </c>
      <c r="I3745">
        <v>3</v>
      </c>
      <c r="J3745" t="s">
        <v>26</v>
      </c>
      <c r="K3745" t="str">
        <f>VLOOKUP(C3745,Customer!$A$2:$F$793,2,FALSE)</f>
        <v>Italy</v>
      </c>
      <c r="L3745" t="str">
        <f>VLOOKUP($C3745,Customer!$A$2:$F$793,3,FALSE)</f>
        <v>Lazio</v>
      </c>
      <c r="M3745" t="str">
        <f>VLOOKUP($C3745,Customer!$A$2:$F$793,4,FALSE)</f>
        <v>Rome</v>
      </c>
      <c r="N3745" t="str">
        <f>VLOOKUP($C3745,Customer!$A$2:$F$793,5,FALSE)</f>
        <v>South</v>
      </c>
      <c r="O3745" t="str">
        <f>VLOOKUP($C3745,Customer!$A$2:$F$793,6,FALSE)</f>
        <v>Corporate</v>
      </c>
      <c r="P3745" t="str">
        <f>VLOOKUP(E3745,Product!$B$2:$C$1811,2,FALSE)</f>
        <v>Office Supplies</v>
      </c>
      <c r="Q3745" t="str">
        <f>VLOOKUP(E3745,CHOOSE({1,2},Product!$B$2:$B$1811,Product!$A$2:$A$1811),2,FALSE)</f>
        <v>Labels</v>
      </c>
      <c r="R3745" t="str">
        <f t="shared" si="58"/>
        <v>AZ</v>
      </c>
    </row>
    <row r="3746" spans="1:18" x14ac:dyDescent="0.25">
      <c r="A3746" t="s">
        <v>4549</v>
      </c>
      <c r="B3746" s="35">
        <v>44294</v>
      </c>
      <c r="C3746" t="s">
        <v>223</v>
      </c>
      <c r="D3746" t="s">
        <v>24</v>
      </c>
      <c r="E3746" t="s">
        <v>1920</v>
      </c>
      <c r="F3746">
        <v>0</v>
      </c>
      <c r="G3746">
        <v>7551667.2000000002</v>
      </c>
      <c r="H3746">
        <v>3023616.75</v>
      </c>
      <c r="I3746">
        <v>2</v>
      </c>
      <c r="J3746" t="s">
        <v>26</v>
      </c>
      <c r="K3746" t="str">
        <f>VLOOKUP(C3746,Customer!$A$2:$F$793,2,FALSE)</f>
        <v>Italy</v>
      </c>
      <c r="L3746" t="str">
        <f>VLOOKUP($C3746,Customer!$A$2:$F$793,3,FALSE)</f>
        <v>Lazio</v>
      </c>
      <c r="M3746" t="str">
        <f>VLOOKUP($C3746,Customer!$A$2:$F$793,4,FALSE)</f>
        <v>Rome</v>
      </c>
      <c r="N3746" t="str">
        <f>VLOOKUP($C3746,Customer!$A$2:$F$793,5,FALSE)</f>
        <v>South</v>
      </c>
      <c r="O3746" t="str">
        <f>VLOOKUP($C3746,Customer!$A$2:$F$793,6,FALSE)</f>
        <v>Corporate</v>
      </c>
      <c r="P3746" t="str">
        <f>VLOOKUP(E3746,Product!$B$2:$C$1811,2,FALSE)</f>
        <v>Technology</v>
      </c>
      <c r="Q3746" t="str">
        <f>VLOOKUP(E3746,CHOOSE({1,2},Product!$B$2:$B$1811,Product!$A$2:$A$1811),2,FALSE)</f>
        <v>Accessories</v>
      </c>
      <c r="R3746" t="str">
        <f t="shared" si="58"/>
        <v>AZ</v>
      </c>
    </row>
    <row r="3747" spans="1:18" x14ac:dyDescent="0.25">
      <c r="A3747" t="s">
        <v>4550</v>
      </c>
      <c r="B3747" s="35">
        <v>44294</v>
      </c>
      <c r="C3747" t="s">
        <v>1012</v>
      </c>
      <c r="D3747" t="s">
        <v>24</v>
      </c>
      <c r="E3747" t="s">
        <v>240</v>
      </c>
      <c r="F3747">
        <v>0.1</v>
      </c>
      <c r="G3747">
        <v>7477920.4500000002</v>
      </c>
      <c r="H3747">
        <v>2581136.25</v>
      </c>
      <c r="I3747">
        <v>4</v>
      </c>
      <c r="J3747" t="s">
        <v>22</v>
      </c>
      <c r="K3747" t="str">
        <f>VLOOKUP(C3747,Customer!$A$2:$F$793,2,FALSE)</f>
        <v>Spain</v>
      </c>
      <c r="L3747" t="str">
        <f>VLOOKUP($C3747,Customer!$A$2:$F$793,3,FALSE)</f>
        <v>Madrid</v>
      </c>
      <c r="M3747" t="str">
        <f>VLOOKUP($C3747,Customer!$A$2:$F$793,4,FALSE)</f>
        <v>Madrid</v>
      </c>
      <c r="N3747" t="str">
        <f>VLOOKUP($C3747,Customer!$A$2:$F$793,5,FALSE)</f>
        <v>South</v>
      </c>
      <c r="O3747" t="str">
        <f>VLOOKUP($C3747,Customer!$A$2:$F$793,6,FALSE)</f>
        <v>Consumer</v>
      </c>
      <c r="P3747" t="str">
        <f>VLOOKUP(E3747,Product!$B$2:$C$1811,2,FALSE)</f>
        <v>Furniture</v>
      </c>
      <c r="Q3747" t="str">
        <f>VLOOKUP(E3747,CHOOSE({1,2},Product!$B$2:$B$1811,Product!$A$2:$A$1811),2,FALSE)</f>
        <v>Chairs</v>
      </c>
      <c r="R3747" t="str">
        <f t="shared" si="58"/>
        <v>AZ</v>
      </c>
    </row>
    <row r="3748" spans="1:18" x14ac:dyDescent="0.25">
      <c r="A3748" t="s">
        <v>4551</v>
      </c>
      <c r="B3748" s="35">
        <v>44294</v>
      </c>
      <c r="C3748" t="s">
        <v>1599</v>
      </c>
      <c r="D3748" t="s">
        <v>24</v>
      </c>
      <c r="E3748" t="s">
        <v>1342</v>
      </c>
      <c r="F3748">
        <v>0</v>
      </c>
      <c r="G3748">
        <v>2168154.4500000002</v>
      </c>
      <c r="H3748">
        <v>309736.35000000003</v>
      </c>
      <c r="I3748">
        <v>3</v>
      </c>
      <c r="J3748" t="s">
        <v>26</v>
      </c>
      <c r="K3748" t="str">
        <f>VLOOKUP(C3748,Customer!$A$2:$F$793,2,FALSE)</f>
        <v>Austria</v>
      </c>
      <c r="L3748" t="str">
        <f>VLOOKUP($C3748,Customer!$A$2:$F$793,3,FALSE)</f>
        <v>Vienna</v>
      </c>
      <c r="M3748" t="str">
        <f>VLOOKUP($C3748,Customer!$A$2:$F$793,4,FALSE)</f>
        <v>Vienna</v>
      </c>
      <c r="N3748" t="str">
        <f>VLOOKUP($C3748,Customer!$A$2:$F$793,5,FALSE)</f>
        <v>Central</v>
      </c>
      <c r="O3748" t="str">
        <f>VLOOKUP($C3748,Customer!$A$2:$F$793,6,FALSE)</f>
        <v>Consumer</v>
      </c>
      <c r="P3748" t="str">
        <f>VLOOKUP(E3748,Product!$B$2:$C$1811,2,FALSE)</f>
        <v>Furniture</v>
      </c>
      <c r="Q3748" t="str">
        <f>VLOOKUP(E3748,CHOOSE({1,2},Product!$B$2:$B$1811,Product!$A$2:$A$1811),2,FALSE)</f>
        <v>Furnishings</v>
      </c>
      <c r="R3748" t="str">
        <f t="shared" si="58"/>
        <v>AZ</v>
      </c>
    </row>
    <row r="3749" spans="1:18" x14ac:dyDescent="0.25">
      <c r="A3749" t="s">
        <v>4552</v>
      </c>
      <c r="B3749" s="35">
        <v>44294</v>
      </c>
      <c r="C3749" t="s">
        <v>2221</v>
      </c>
      <c r="D3749" t="s">
        <v>20</v>
      </c>
      <c r="E3749" t="s">
        <v>870</v>
      </c>
      <c r="F3749">
        <v>0</v>
      </c>
      <c r="G3749">
        <v>1533932.4000000001</v>
      </c>
      <c r="H3749">
        <v>280237.65000000002</v>
      </c>
      <c r="I3749">
        <v>2</v>
      </c>
      <c r="J3749" t="s">
        <v>26</v>
      </c>
      <c r="K3749" t="str">
        <f>VLOOKUP(C3749,Customer!$A$2:$F$793,2,FALSE)</f>
        <v>Belgium</v>
      </c>
      <c r="L3749" t="str">
        <f>VLOOKUP($C3749,Customer!$A$2:$F$793,3,FALSE)</f>
        <v>Hainaut</v>
      </c>
      <c r="M3749" t="str">
        <f>VLOOKUP($C3749,Customer!$A$2:$F$793,4,FALSE)</f>
        <v>Charleroi</v>
      </c>
      <c r="N3749" t="str">
        <f>VLOOKUP($C3749,Customer!$A$2:$F$793,5,FALSE)</f>
        <v>Central</v>
      </c>
      <c r="O3749" t="str">
        <f>VLOOKUP($C3749,Customer!$A$2:$F$793,6,FALSE)</f>
        <v>Home Office</v>
      </c>
      <c r="P3749" t="str">
        <f>VLOOKUP(E3749,Product!$B$2:$C$1811,2,FALSE)</f>
        <v>Office Supplies</v>
      </c>
      <c r="Q3749" t="str">
        <f>VLOOKUP(E3749,CHOOSE({1,2},Product!$B$2:$B$1811,Product!$A$2:$A$1811),2,FALSE)</f>
        <v>Binders</v>
      </c>
      <c r="R3749" t="str">
        <f t="shared" si="58"/>
        <v>AZ</v>
      </c>
    </row>
    <row r="3750" spans="1:18" x14ac:dyDescent="0.25">
      <c r="A3750" t="s">
        <v>4552</v>
      </c>
      <c r="B3750" s="35">
        <v>44294</v>
      </c>
      <c r="C3750" t="s">
        <v>2221</v>
      </c>
      <c r="D3750" t="s">
        <v>20</v>
      </c>
      <c r="E3750" t="s">
        <v>1001</v>
      </c>
      <c r="F3750">
        <v>0</v>
      </c>
      <c r="G3750">
        <v>840712.95000000007</v>
      </c>
      <c r="H3750">
        <v>398232.45</v>
      </c>
      <c r="I3750">
        <v>2</v>
      </c>
      <c r="J3750" t="s">
        <v>26</v>
      </c>
      <c r="K3750" t="str">
        <f>VLOOKUP(C3750,Customer!$A$2:$F$793,2,FALSE)</f>
        <v>Belgium</v>
      </c>
      <c r="L3750" t="str">
        <f>VLOOKUP($C3750,Customer!$A$2:$F$793,3,FALSE)</f>
        <v>Hainaut</v>
      </c>
      <c r="M3750" t="str">
        <f>VLOOKUP($C3750,Customer!$A$2:$F$793,4,FALSE)</f>
        <v>Charleroi</v>
      </c>
      <c r="N3750" t="str">
        <f>VLOOKUP($C3750,Customer!$A$2:$F$793,5,FALSE)</f>
        <v>Central</v>
      </c>
      <c r="O3750" t="str">
        <f>VLOOKUP($C3750,Customer!$A$2:$F$793,6,FALSE)</f>
        <v>Home Office</v>
      </c>
      <c r="P3750" t="str">
        <f>VLOOKUP(E3750,Product!$B$2:$C$1811,2,FALSE)</f>
        <v>Office Supplies</v>
      </c>
      <c r="Q3750" t="str">
        <f>VLOOKUP(E3750,CHOOSE({1,2},Product!$B$2:$B$1811,Product!$A$2:$A$1811),2,FALSE)</f>
        <v>Supplies</v>
      </c>
      <c r="R3750" t="str">
        <f t="shared" si="58"/>
        <v>AZ</v>
      </c>
    </row>
    <row r="3751" spans="1:18" x14ac:dyDescent="0.25">
      <c r="A3751" t="s">
        <v>4553</v>
      </c>
      <c r="B3751" s="35">
        <v>44295</v>
      </c>
      <c r="C3751" t="s">
        <v>2222</v>
      </c>
      <c r="D3751" t="s">
        <v>24</v>
      </c>
      <c r="E3751" t="s">
        <v>379</v>
      </c>
      <c r="F3751">
        <v>0</v>
      </c>
      <c r="G3751">
        <v>324485.7</v>
      </c>
      <c r="H3751">
        <v>58997.4</v>
      </c>
      <c r="I3751">
        <v>1</v>
      </c>
      <c r="J3751" t="s">
        <v>22</v>
      </c>
      <c r="K3751" t="str">
        <f>VLOOKUP(C3751,Customer!$A$2:$F$793,2,FALSE)</f>
        <v>Spain</v>
      </c>
      <c r="L3751" t="str">
        <f>VLOOKUP($C3751,Customer!$A$2:$F$793,3,FALSE)</f>
        <v>Madrid</v>
      </c>
      <c r="M3751" t="str">
        <f>VLOOKUP($C3751,Customer!$A$2:$F$793,4,FALSE)</f>
        <v>Madrid</v>
      </c>
      <c r="N3751" t="str">
        <f>VLOOKUP($C3751,Customer!$A$2:$F$793,5,FALSE)</f>
        <v>South</v>
      </c>
      <c r="O3751" t="str">
        <f>VLOOKUP($C3751,Customer!$A$2:$F$793,6,FALSE)</f>
        <v>Corporate</v>
      </c>
      <c r="P3751" t="str">
        <f>VLOOKUP(E3751,Product!$B$2:$C$1811,2,FALSE)</f>
        <v>Office Supplies</v>
      </c>
      <c r="Q3751" t="str">
        <f>VLOOKUP(E3751,CHOOSE({1,2},Product!$B$2:$B$1811,Product!$A$2:$A$1811),2,FALSE)</f>
        <v>Art</v>
      </c>
      <c r="R3751" t="str">
        <f t="shared" si="58"/>
        <v>AZ</v>
      </c>
    </row>
    <row r="3752" spans="1:18" x14ac:dyDescent="0.25">
      <c r="A3752" t="s">
        <v>4553</v>
      </c>
      <c r="B3752" s="35">
        <v>44295</v>
      </c>
      <c r="C3752" t="s">
        <v>2222</v>
      </c>
      <c r="D3752" t="s">
        <v>24</v>
      </c>
      <c r="E3752" t="s">
        <v>2223</v>
      </c>
      <c r="F3752">
        <v>0</v>
      </c>
      <c r="G3752">
        <v>2610634.9500000002</v>
      </c>
      <c r="H3752">
        <v>309736.35000000003</v>
      </c>
      <c r="I3752">
        <v>6</v>
      </c>
      <c r="J3752" t="s">
        <v>22</v>
      </c>
      <c r="K3752" t="str">
        <f>VLOOKUP(C3752,Customer!$A$2:$F$793,2,FALSE)</f>
        <v>Spain</v>
      </c>
      <c r="L3752" t="str">
        <f>VLOOKUP($C3752,Customer!$A$2:$F$793,3,FALSE)</f>
        <v>Madrid</v>
      </c>
      <c r="M3752" t="str">
        <f>VLOOKUP($C3752,Customer!$A$2:$F$793,4,FALSE)</f>
        <v>Madrid</v>
      </c>
      <c r="N3752" t="str">
        <f>VLOOKUP($C3752,Customer!$A$2:$F$793,5,FALSE)</f>
        <v>South</v>
      </c>
      <c r="O3752" t="str">
        <f>VLOOKUP($C3752,Customer!$A$2:$F$793,6,FALSE)</f>
        <v>Corporate</v>
      </c>
      <c r="P3752" t="str">
        <f>VLOOKUP(E3752,Product!$B$2:$C$1811,2,FALSE)</f>
        <v>Office Supplies</v>
      </c>
      <c r="Q3752" t="str">
        <f>VLOOKUP(E3752,CHOOSE({1,2},Product!$B$2:$B$1811,Product!$A$2:$A$1811),2,FALSE)</f>
        <v>Supplies</v>
      </c>
      <c r="R3752" t="str">
        <f t="shared" si="58"/>
        <v>AZ</v>
      </c>
    </row>
    <row r="3753" spans="1:18" x14ac:dyDescent="0.25">
      <c r="A3753" t="s">
        <v>4554</v>
      </c>
      <c r="B3753" s="35">
        <v>44295</v>
      </c>
      <c r="C3753" t="s">
        <v>1455</v>
      </c>
      <c r="D3753" t="s">
        <v>24</v>
      </c>
      <c r="E3753" t="s">
        <v>1793</v>
      </c>
      <c r="F3753">
        <v>0</v>
      </c>
      <c r="G3753">
        <v>1076702.55</v>
      </c>
      <c r="H3753">
        <v>147493.5</v>
      </c>
      <c r="I3753">
        <v>9</v>
      </c>
      <c r="J3753" t="s">
        <v>22</v>
      </c>
      <c r="K3753" t="str">
        <f>VLOOKUP(C3753,Customer!$A$2:$F$793,2,FALSE)</f>
        <v>Italy</v>
      </c>
      <c r="L3753" t="str">
        <f>VLOOKUP($C3753,Customer!$A$2:$F$793,3,FALSE)</f>
        <v>Lazio</v>
      </c>
      <c r="M3753" t="str">
        <f>VLOOKUP($C3753,Customer!$A$2:$F$793,4,FALSE)</f>
        <v>Rome</v>
      </c>
      <c r="N3753" t="str">
        <f>VLOOKUP($C3753,Customer!$A$2:$F$793,5,FALSE)</f>
        <v>South</v>
      </c>
      <c r="O3753" t="str">
        <f>VLOOKUP($C3753,Customer!$A$2:$F$793,6,FALSE)</f>
        <v>Consumer</v>
      </c>
      <c r="P3753" t="str">
        <f>VLOOKUP(E3753,Product!$B$2:$C$1811,2,FALSE)</f>
        <v>Office Supplies</v>
      </c>
      <c r="Q3753" t="str">
        <f>VLOOKUP(E3753,CHOOSE({1,2},Product!$B$2:$B$1811,Product!$A$2:$A$1811),2,FALSE)</f>
        <v>Labels</v>
      </c>
      <c r="R3753" t="str">
        <f t="shared" si="58"/>
        <v>BN</v>
      </c>
    </row>
    <row r="3754" spans="1:18" x14ac:dyDescent="0.25">
      <c r="A3754" t="s">
        <v>4554</v>
      </c>
      <c r="B3754" s="35">
        <v>44295</v>
      </c>
      <c r="C3754" t="s">
        <v>1455</v>
      </c>
      <c r="D3754" t="s">
        <v>24</v>
      </c>
      <c r="E3754" t="s">
        <v>541</v>
      </c>
      <c r="F3754">
        <v>0</v>
      </c>
      <c r="G3754">
        <v>6858447.75</v>
      </c>
      <c r="H3754">
        <v>2064909</v>
      </c>
      <c r="I3754">
        <v>4</v>
      </c>
      <c r="J3754" t="s">
        <v>26</v>
      </c>
      <c r="K3754" t="str">
        <f>VLOOKUP(C3754,Customer!$A$2:$F$793,2,FALSE)</f>
        <v>Italy</v>
      </c>
      <c r="L3754" t="str">
        <f>VLOOKUP($C3754,Customer!$A$2:$F$793,3,FALSE)</f>
        <v>Lazio</v>
      </c>
      <c r="M3754" t="str">
        <f>VLOOKUP($C3754,Customer!$A$2:$F$793,4,FALSE)</f>
        <v>Rome</v>
      </c>
      <c r="N3754" t="str">
        <f>VLOOKUP($C3754,Customer!$A$2:$F$793,5,FALSE)</f>
        <v>South</v>
      </c>
      <c r="O3754" t="str">
        <f>VLOOKUP($C3754,Customer!$A$2:$F$793,6,FALSE)</f>
        <v>Consumer</v>
      </c>
      <c r="P3754" t="str">
        <f>VLOOKUP(E3754,Product!$B$2:$C$1811,2,FALSE)</f>
        <v>Technology</v>
      </c>
      <c r="Q3754" t="str">
        <f>VLOOKUP(E3754,CHOOSE({1,2},Product!$B$2:$B$1811,Product!$A$2:$A$1811),2,FALSE)</f>
        <v>Accessories</v>
      </c>
      <c r="R3754" t="str">
        <f t="shared" si="58"/>
        <v>BN</v>
      </c>
    </row>
    <row r="3755" spans="1:18" x14ac:dyDescent="0.25">
      <c r="A3755" t="s">
        <v>4554</v>
      </c>
      <c r="B3755" s="35">
        <v>44295</v>
      </c>
      <c r="C3755" t="s">
        <v>1455</v>
      </c>
      <c r="D3755" t="s">
        <v>24</v>
      </c>
      <c r="E3755" t="s">
        <v>2224</v>
      </c>
      <c r="F3755">
        <v>0.15</v>
      </c>
      <c r="G3755">
        <v>6902695.7999999998</v>
      </c>
      <c r="H3755">
        <v>0</v>
      </c>
      <c r="I3755">
        <v>3</v>
      </c>
      <c r="J3755" t="s">
        <v>26</v>
      </c>
      <c r="K3755" t="str">
        <f>VLOOKUP(C3755,Customer!$A$2:$F$793,2,FALSE)</f>
        <v>Italy</v>
      </c>
      <c r="L3755" t="str">
        <f>VLOOKUP($C3755,Customer!$A$2:$F$793,3,FALSE)</f>
        <v>Lazio</v>
      </c>
      <c r="M3755" t="str">
        <f>VLOOKUP($C3755,Customer!$A$2:$F$793,4,FALSE)</f>
        <v>Rome</v>
      </c>
      <c r="N3755" t="str">
        <f>VLOOKUP($C3755,Customer!$A$2:$F$793,5,FALSE)</f>
        <v>South</v>
      </c>
      <c r="O3755" t="str">
        <f>VLOOKUP($C3755,Customer!$A$2:$F$793,6,FALSE)</f>
        <v>Consumer</v>
      </c>
      <c r="P3755" t="str">
        <f>VLOOKUP(E3755,Product!$B$2:$C$1811,2,FALSE)</f>
        <v>Technology</v>
      </c>
      <c r="Q3755" t="str">
        <f>VLOOKUP(E3755,CHOOSE({1,2},Product!$B$2:$B$1811,Product!$A$2:$A$1811),2,FALSE)</f>
        <v>Phones</v>
      </c>
      <c r="R3755" t="str">
        <f t="shared" si="58"/>
        <v>BN</v>
      </c>
    </row>
    <row r="3756" spans="1:18" x14ac:dyDescent="0.25">
      <c r="A3756" t="s">
        <v>4555</v>
      </c>
      <c r="B3756" s="35">
        <v>44296</v>
      </c>
      <c r="C3756" t="s">
        <v>177</v>
      </c>
      <c r="D3756" t="s">
        <v>24</v>
      </c>
      <c r="E3756" t="s">
        <v>1989</v>
      </c>
      <c r="F3756">
        <v>0</v>
      </c>
      <c r="G3756">
        <v>1563431.1</v>
      </c>
      <c r="H3756">
        <v>722718.15</v>
      </c>
      <c r="I3756">
        <v>2</v>
      </c>
      <c r="J3756" t="s">
        <v>22</v>
      </c>
      <c r="K3756" t="str">
        <f>VLOOKUP(C3756,Customer!$A$2:$F$793,2,FALSE)</f>
        <v>Spain</v>
      </c>
      <c r="L3756" t="str">
        <f>VLOOKUP($C3756,Customer!$A$2:$F$793,3,FALSE)</f>
        <v>Madrid</v>
      </c>
      <c r="M3756" t="str">
        <f>VLOOKUP($C3756,Customer!$A$2:$F$793,4,FALSE)</f>
        <v>Coslada</v>
      </c>
      <c r="N3756" t="str">
        <f>VLOOKUP($C3756,Customer!$A$2:$F$793,5,FALSE)</f>
        <v>South</v>
      </c>
      <c r="O3756" t="str">
        <f>VLOOKUP($C3756,Customer!$A$2:$F$793,6,FALSE)</f>
        <v>Corporate</v>
      </c>
      <c r="P3756" t="str">
        <f>VLOOKUP(E3756,Product!$B$2:$C$1811,2,FALSE)</f>
        <v>Office Supplies</v>
      </c>
      <c r="Q3756" t="str">
        <f>VLOOKUP(E3756,CHOOSE({1,2},Product!$B$2:$B$1811,Product!$A$2:$A$1811),2,FALSE)</f>
        <v>Binders</v>
      </c>
      <c r="R3756" t="str">
        <f t="shared" si="58"/>
        <v>AZ</v>
      </c>
    </row>
    <row r="3757" spans="1:18" x14ac:dyDescent="0.25">
      <c r="A3757" t="s">
        <v>4555</v>
      </c>
      <c r="B3757" s="35">
        <v>44296</v>
      </c>
      <c r="C3757" t="s">
        <v>177</v>
      </c>
      <c r="D3757" t="s">
        <v>24</v>
      </c>
      <c r="E3757" t="s">
        <v>1566</v>
      </c>
      <c r="F3757">
        <v>0</v>
      </c>
      <c r="G3757">
        <v>781715.55</v>
      </c>
      <c r="H3757">
        <v>88496.1</v>
      </c>
      <c r="I3757">
        <v>2</v>
      </c>
      <c r="J3757" t="s">
        <v>22</v>
      </c>
      <c r="K3757" t="str">
        <f>VLOOKUP(C3757,Customer!$A$2:$F$793,2,FALSE)</f>
        <v>Spain</v>
      </c>
      <c r="L3757" t="str">
        <f>VLOOKUP($C3757,Customer!$A$2:$F$793,3,FALSE)</f>
        <v>Madrid</v>
      </c>
      <c r="M3757" t="str">
        <f>VLOOKUP($C3757,Customer!$A$2:$F$793,4,FALSE)</f>
        <v>Coslada</v>
      </c>
      <c r="N3757" t="str">
        <f>VLOOKUP($C3757,Customer!$A$2:$F$793,5,FALSE)</f>
        <v>South</v>
      </c>
      <c r="O3757" t="str">
        <f>VLOOKUP($C3757,Customer!$A$2:$F$793,6,FALSE)</f>
        <v>Corporate</v>
      </c>
      <c r="P3757" t="str">
        <f>VLOOKUP(E3757,Product!$B$2:$C$1811,2,FALSE)</f>
        <v>Office Supplies</v>
      </c>
      <c r="Q3757" t="str">
        <f>VLOOKUP(E3757,CHOOSE({1,2},Product!$B$2:$B$1811,Product!$A$2:$A$1811),2,FALSE)</f>
        <v>Envelopes</v>
      </c>
      <c r="R3757" t="str">
        <f t="shared" si="58"/>
        <v>AZ</v>
      </c>
    </row>
    <row r="3758" spans="1:18" x14ac:dyDescent="0.25">
      <c r="A3758" t="s">
        <v>4555</v>
      </c>
      <c r="B3758" s="35">
        <v>44296</v>
      </c>
      <c r="C3758" t="s">
        <v>177</v>
      </c>
      <c r="D3758" t="s">
        <v>24</v>
      </c>
      <c r="E3758" t="s">
        <v>1466</v>
      </c>
      <c r="F3758">
        <v>0.1</v>
      </c>
      <c r="G3758">
        <v>1932164.85</v>
      </c>
      <c r="H3758">
        <v>796464.9</v>
      </c>
      <c r="I3758">
        <v>3</v>
      </c>
      <c r="J3758" t="s">
        <v>26</v>
      </c>
      <c r="K3758" t="str">
        <f>VLOOKUP(C3758,Customer!$A$2:$F$793,2,FALSE)</f>
        <v>Spain</v>
      </c>
      <c r="L3758" t="str">
        <f>VLOOKUP($C3758,Customer!$A$2:$F$793,3,FALSE)</f>
        <v>Madrid</v>
      </c>
      <c r="M3758" t="str">
        <f>VLOOKUP($C3758,Customer!$A$2:$F$793,4,FALSE)</f>
        <v>Coslada</v>
      </c>
      <c r="N3758" t="str">
        <f>VLOOKUP($C3758,Customer!$A$2:$F$793,5,FALSE)</f>
        <v>South</v>
      </c>
      <c r="O3758" t="str">
        <f>VLOOKUP($C3758,Customer!$A$2:$F$793,6,FALSE)</f>
        <v>Corporate</v>
      </c>
      <c r="P3758" t="str">
        <f>VLOOKUP(E3758,Product!$B$2:$C$1811,2,FALSE)</f>
        <v>Office Supplies</v>
      </c>
      <c r="Q3758" t="str">
        <f>VLOOKUP(E3758,CHOOSE({1,2},Product!$B$2:$B$1811,Product!$A$2:$A$1811),2,FALSE)</f>
        <v>Storage</v>
      </c>
      <c r="R3758" t="str">
        <f t="shared" si="58"/>
        <v>AZ</v>
      </c>
    </row>
    <row r="3759" spans="1:18" x14ac:dyDescent="0.25">
      <c r="A3759" t="s">
        <v>4556</v>
      </c>
      <c r="B3759" s="35">
        <v>44297</v>
      </c>
      <c r="C3759" t="s">
        <v>2135</v>
      </c>
      <c r="D3759" t="s">
        <v>24</v>
      </c>
      <c r="E3759" t="s">
        <v>1312</v>
      </c>
      <c r="F3759">
        <v>0</v>
      </c>
      <c r="G3759">
        <v>398232.45</v>
      </c>
      <c r="H3759">
        <v>88496.1</v>
      </c>
      <c r="I3759">
        <v>3</v>
      </c>
      <c r="J3759" t="s">
        <v>26</v>
      </c>
      <c r="K3759" t="str">
        <f>VLOOKUP(C3759,Customer!$A$2:$F$793,2,FALSE)</f>
        <v>Italy</v>
      </c>
      <c r="L3759" t="str">
        <f>VLOOKUP($C3759,Customer!$A$2:$F$793,3,FALSE)</f>
        <v>Piedmont</v>
      </c>
      <c r="M3759" t="str">
        <f>VLOOKUP($C3759,Customer!$A$2:$F$793,4,FALSE)</f>
        <v>Turin</v>
      </c>
      <c r="N3759" t="str">
        <f>VLOOKUP($C3759,Customer!$A$2:$F$793,5,FALSE)</f>
        <v>South</v>
      </c>
      <c r="O3759" t="str">
        <f>VLOOKUP($C3759,Customer!$A$2:$F$793,6,FALSE)</f>
        <v>Home Office</v>
      </c>
      <c r="P3759" t="str">
        <f>VLOOKUP(E3759,Product!$B$2:$C$1811,2,FALSE)</f>
        <v>Office Supplies</v>
      </c>
      <c r="Q3759" t="str">
        <f>VLOOKUP(E3759,CHOOSE({1,2},Product!$B$2:$B$1811,Product!$A$2:$A$1811),2,FALSE)</f>
        <v>Binders</v>
      </c>
      <c r="R3759" t="str">
        <f t="shared" si="58"/>
        <v>AZ</v>
      </c>
    </row>
    <row r="3760" spans="1:18" x14ac:dyDescent="0.25">
      <c r="A3760" t="s">
        <v>4557</v>
      </c>
      <c r="B3760" s="35">
        <v>44297</v>
      </c>
      <c r="C3760" t="s">
        <v>1179</v>
      </c>
      <c r="D3760" t="s">
        <v>20</v>
      </c>
      <c r="E3760" t="s">
        <v>679</v>
      </c>
      <c r="F3760">
        <v>0.5</v>
      </c>
      <c r="G3760">
        <v>221240.25</v>
      </c>
      <c r="H3760">
        <v>-44248.05</v>
      </c>
      <c r="I3760">
        <v>1</v>
      </c>
      <c r="J3760" t="s">
        <v>26</v>
      </c>
      <c r="K3760" t="str">
        <f>VLOOKUP(C3760,Customer!$A$2:$F$793,2,FALSE)</f>
        <v>United Kingdom</v>
      </c>
      <c r="L3760" t="str">
        <f>VLOOKUP($C3760,Customer!$A$2:$F$793,3,FALSE)</f>
        <v>England</v>
      </c>
      <c r="M3760" t="str">
        <f>VLOOKUP($C3760,Customer!$A$2:$F$793,4,FALSE)</f>
        <v>Slough</v>
      </c>
      <c r="N3760" t="str">
        <f>VLOOKUP($C3760,Customer!$A$2:$F$793,5,FALSE)</f>
        <v>North</v>
      </c>
      <c r="O3760" t="str">
        <f>VLOOKUP($C3760,Customer!$A$2:$F$793,6,FALSE)</f>
        <v>Consumer</v>
      </c>
      <c r="P3760" t="str">
        <f>VLOOKUP(E3760,Product!$B$2:$C$1811,2,FALSE)</f>
        <v>Office Supplies</v>
      </c>
      <c r="Q3760" t="str">
        <f>VLOOKUP(E3760,CHOOSE({1,2},Product!$B$2:$B$1811,Product!$A$2:$A$1811),2,FALSE)</f>
        <v>Binders</v>
      </c>
      <c r="R3760" t="str">
        <f t="shared" si="58"/>
        <v>AZ</v>
      </c>
    </row>
    <row r="3761" spans="1:18" x14ac:dyDescent="0.25">
      <c r="A3761" t="s">
        <v>4558</v>
      </c>
      <c r="B3761" s="35">
        <v>44297</v>
      </c>
      <c r="C3761" t="s">
        <v>2225</v>
      </c>
      <c r="D3761" t="s">
        <v>33</v>
      </c>
      <c r="E3761" t="s">
        <v>1412</v>
      </c>
      <c r="F3761">
        <v>0.15</v>
      </c>
      <c r="G3761">
        <v>5707998.4500000002</v>
      </c>
      <c r="H3761">
        <v>471979.2</v>
      </c>
      <c r="I3761">
        <v>6</v>
      </c>
      <c r="J3761" t="s">
        <v>26</v>
      </c>
      <c r="K3761" t="str">
        <f>VLOOKUP(C3761,Customer!$A$2:$F$793,2,FALSE)</f>
        <v>France</v>
      </c>
      <c r="L3761" t="str">
        <f>VLOOKUP($C3761,Customer!$A$2:$F$793,3,FALSE)</f>
        <v>Provence-Alpes-Côte d'Azur</v>
      </c>
      <c r="M3761" t="str">
        <f>VLOOKUP($C3761,Customer!$A$2:$F$793,4,FALSE)</f>
        <v>Draguignan</v>
      </c>
      <c r="N3761" t="str">
        <f>VLOOKUP($C3761,Customer!$A$2:$F$793,5,FALSE)</f>
        <v>Central</v>
      </c>
      <c r="O3761" t="str">
        <f>VLOOKUP($C3761,Customer!$A$2:$F$793,6,FALSE)</f>
        <v>Home Office</v>
      </c>
      <c r="P3761" t="str">
        <f>VLOOKUP(E3761,Product!$B$2:$C$1811,2,FALSE)</f>
        <v>Technology</v>
      </c>
      <c r="Q3761" t="str">
        <f>VLOOKUP(E3761,CHOOSE({1,2},Product!$B$2:$B$1811,Product!$A$2:$A$1811),2,FALSE)</f>
        <v>Phones</v>
      </c>
      <c r="R3761" t="str">
        <f t="shared" si="58"/>
        <v>AZ</v>
      </c>
    </row>
    <row r="3762" spans="1:18" x14ac:dyDescent="0.25">
      <c r="A3762" t="s">
        <v>4559</v>
      </c>
      <c r="B3762" s="35">
        <v>44297</v>
      </c>
      <c r="C3762" t="s">
        <v>2226</v>
      </c>
      <c r="D3762" t="s">
        <v>33</v>
      </c>
      <c r="E3762" t="s">
        <v>2063</v>
      </c>
      <c r="F3762">
        <v>0</v>
      </c>
      <c r="G3762">
        <v>412981.8</v>
      </c>
      <c r="H3762">
        <v>0</v>
      </c>
      <c r="I3762">
        <v>3</v>
      </c>
      <c r="J3762" t="s">
        <v>22</v>
      </c>
      <c r="K3762" t="str">
        <f>VLOOKUP(C3762,Customer!$A$2:$F$793,2,FALSE)</f>
        <v>Norway</v>
      </c>
      <c r="L3762" t="str">
        <f>VLOOKUP($C3762,Customer!$A$2:$F$793,3,FALSE)</f>
        <v>Hordaland</v>
      </c>
      <c r="M3762" t="str">
        <f>VLOOKUP($C3762,Customer!$A$2:$F$793,4,FALSE)</f>
        <v>Bergen</v>
      </c>
      <c r="N3762" t="str">
        <f>VLOOKUP($C3762,Customer!$A$2:$F$793,5,FALSE)</f>
        <v>North</v>
      </c>
      <c r="O3762" t="str">
        <f>VLOOKUP($C3762,Customer!$A$2:$F$793,6,FALSE)</f>
        <v>Consumer</v>
      </c>
      <c r="P3762" t="str">
        <f>VLOOKUP(E3762,Product!$B$2:$C$1811,2,FALSE)</f>
        <v>Office Supplies</v>
      </c>
      <c r="Q3762" t="str">
        <f>VLOOKUP(E3762,CHOOSE({1,2},Product!$B$2:$B$1811,Product!$A$2:$A$1811),2,FALSE)</f>
        <v>Labels</v>
      </c>
      <c r="R3762" t="str">
        <f t="shared" si="58"/>
        <v>BN</v>
      </c>
    </row>
    <row r="3763" spans="1:18" x14ac:dyDescent="0.25">
      <c r="A3763" t="s">
        <v>4560</v>
      </c>
      <c r="B3763" s="35">
        <v>44299</v>
      </c>
      <c r="C3763" t="s">
        <v>1964</v>
      </c>
      <c r="D3763" t="s">
        <v>20</v>
      </c>
      <c r="E3763" t="s">
        <v>1216</v>
      </c>
      <c r="F3763">
        <v>0.1</v>
      </c>
      <c r="G3763">
        <v>4955781.6000000006</v>
      </c>
      <c r="H3763">
        <v>1651927.2</v>
      </c>
      <c r="I3763">
        <v>6</v>
      </c>
      <c r="J3763" t="s">
        <v>26</v>
      </c>
      <c r="K3763" t="str">
        <f>VLOOKUP(C3763,Customer!$A$2:$F$793,2,FALSE)</f>
        <v>Netherlands</v>
      </c>
      <c r="L3763" t="str">
        <f>VLOOKUP($C3763,Customer!$A$2:$F$793,3,FALSE)</f>
        <v>Overijssel</v>
      </c>
      <c r="M3763" t="str">
        <f>VLOOKUP($C3763,Customer!$A$2:$F$793,4,FALSE)</f>
        <v>Deventer</v>
      </c>
      <c r="N3763" t="str">
        <f>VLOOKUP($C3763,Customer!$A$2:$F$793,5,FALSE)</f>
        <v>Central</v>
      </c>
      <c r="O3763" t="str">
        <f>VLOOKUP($C3763,Customer!$A$2:$F$793,6,FALSE)</f>
        <v>Home Office</v>
      </c>
      <c r="P3763" t="str">
        <f>VLOOKUP(E3763,Product!$B$2:$C$1811,2,FALSE)</f>
        <v>Office Supplies</v>
      </c>
      <c r="Q3763" t="str">
        <f>VLOOKUP(E3763,CHOOSE({1,2},Product!$B$2:$B$1811,Product!$A$2:$A$1811),2,FALSE)</f>
        <v>Storage</v>
      </c>
      <c r="R3763" t="str">
        <f t="shared" si="58"/>
        <v>AZ</v>
      </c>
    </row>
    <row r="3764" spans="1:18" x14ac:dyDescent="0.25">
      <c r="A3764" t="s">
        <v>4561</v>
      </c>
      <c r="B3764" s="35">
        <v>44301</v>
      </c>
      <c r="C3764" t="s">
        <v>785</v>
      </c>
      <c r="D3764" t="s">
        <v>20</v>
      </c>
      <c r="E3764" t="s">
        <v>263</v>
      </c>
      <c r="F3764">
        <v>0</v>
      </c>
      <c r="G3764">
        <v>619472.70000000007</v>
      </c>
      <c r="H3764">
        <v>235989.6</v>
      </c>
      <c r="I3764">
        <v>3</v>
      </c>
      <c r="J3764" t="s">
        <v>22</v>
      </c>
      <c r="K3764" t="str">
        <f>VLOOKUP(C3764,Customer!$A$2:$F$793,2,FALSE)</f>
        <v>Finland</v>
      </c>
      <c r="L3764" t="str">
        <f>VLOOKUP($C3764,Customer!$A$2:$F$793,3,FALSE)</f>
        <v>Uusimaa</v>
      </c>
      <c r="M3764" t="str">
        <f>VLOOKUP($C3764,Customer!$A$2:$F$793,4,FALSE)</f>
        <v>Vantaa</v>
      </c>
      <c r="N3764" t="str">
        <f>VLOOKUP($C3764,Customer!$A$2:$F$793,5,FALSE)</f>
        <v>North</v>
      </c>
      <c r="O3764" t="str">
        <f>VLOOKUP($C3764,Customer!$A$2:$F$793,6,FALSE)</f>
        <v>Corporate</v>
      </c>
      <c r="P3764" t="str">
        <f>VLOOKUP(E3764,Product!$B$2:$C$1811,2,FALSE)</f>
        <v>Office Supplies</v>
      </c>
      <c r="Q3764" t="str">
        <f>VLOOKUP(E3764,CHOOSE({1,2},Product!$B$2:$B$1811,Product!$A$2:$A$1811),2,FALSE)</f>
        <v>Fasteners</v>
      </c>
      <c r="R3764" t="str">
        <f t="shared" si="58"/>
        <v>AZ</v>
      </c>
    </row>
    <row r="3765" spans="1:18" x14ac:dyDescent="0.25">
      <c r="A3765" t="s">
        <v>4562</v>
      </c>
      <c r="B3765" s="35">
        <v>44301</v>
      </c>
      <c r="C3765" t="s">
        <v>965</v>
      </c>
      <c r="D3765" t="s">
        <v>24</v>
      </c>
      <c r="E3765" t="s">
        <v>427</v>
      </c>
      <c r="F3765">
        <v>0</v>
      </c>
      <c r="G3765">
        <v>5177021.8500000006</v>
      </c>
      <c r="H3765">
        <v>1917415.5</v>
      </c>
      <c r="I3765">
        <v>8</v>
      </c>
      <c r="J3765" t="s">
        <v>26</v>
      </c>
      <c r="K3765" t="str">
        <f>VLOOKUP(C3765,Customer!$A$2:$F$793,2,FALSE)</f>
        <v>Austria</v>
      </c>
      <c r="L3765" t="str">
        <f>VLOOKUP($C3765,Customer!$A$2:$F$793,3,FALSE)</f>
        <v>Vienna</v>
      </c>
      <c r="M3765" t="str">
        <f>VLOOKUP($C3765,Customer!$A$2:$F$793,4,FALSE)</f>
        <v>Vienna</v>
      </c>
      <c r="N3765" t="str">
        <f>VLOOKUP($C3765,Customer!$A$2:$F$793,5,FALSE)</f>
        <v>Central</v>
      </c>
      <c r="O3765" t="str">
        <f>VLOOKUP($C3765,Customer!$A$2:$F$793,6,FALSE)</f>
        <v>Consumer</v>
      </c>
      <c r="P3765" t="str">
        <f>VLOOKUP(E3765,Product!$B$2:$C$1811,2,FALSE)</f>
        <v>Office Supplies</v>
      </c>
      <c r="Q3765" t="str">
        <f>VLOOKUP(E3765,CHOOSE({1,2},Product!$B$2:$B$1811,Product!$A$2:$A$1811),2,FALSE)</f>
        <v>Supplies</v>
      </c>
      <c r="R3765" t="str">
        <f t="shared" si="58"/>
        <v>AZ</v>
      </c>
    </row>
    <row r="3766" spans="1:18" x14ac:dyDescent="0.25">
      <c r="A3766" t="s">
        <v>4563</v>
      </c>
      <c r="B3766" s="35">
        <v>44301</v>
      </c>
      <c r="C3766" t="s">
        <v>290</v>
      </c>
      <c r="D3766" t="s">
        <v>24</v>
      </c>
      <c r="E3766" t="s">
        <v>95</v>
      </c>
      <c r="F3766">
        <v>0</v>
      </c>
      <c r="G3766">
        <v>604723.35</v>
      </c>
      <c r="H3766">
        <v>162242.85</v>
      </c>
      <c r="I3766">
        <v>7</v>
      </c>
      <c r="J3766" t="s">
        <v>22</v>
      </c>
      <c r="K3766" t="str">
        <f>VLOOKUP(C3766,Customer!$A$2:$F$793,2,FALSE)</f>
        <v>Germany</v>
      </c>
      <c r="L3766" t="str">
        <f>VLOOKUP($C3766,Customer!$A$2:$F$793,3,FALSE)</f>
        <v>Saxony-Anhalt</v>
      </c>
      <c r="M3766" t="str">
        <f>VLOOKUP($C3766,Customer!$A$2:$F$793,4,FALSE)</f>
        <v>Magdeburg</v>
      </c>
      <c r="N3766" t="str">
        <f>VLOOKUP($C3766,Customer!$A$2:$F$793,5,FALSE)</f>
        <v>Central</v>
      </c>
      <c r="O3766" t="str">
        <f>VLOOKUP($C3766,Customer!$A$2:$F$793,6,FALSE)</f>
        <v>Corporate</v>
      </c>
      <c r="P3766" t="str">
        <f>VLOOKUP(E3766,Product!$B$2:$C$1811,2,FALSE)</f>
        <v>Office Supplies</v>
      </c>
      <c r="Q3766" t="str">
        <f>VLOOKUP(E3766,CHOOSE({1,2},Product!$B$2:$B$1811,Product!$A$2:$A$1811),2,FALSE)</f>
        <v>Binders</v>
      </c>
      <c r="R3766" t="str">
        <f t="shared" si="58"/>
        <v>AZ</v>
      </c>
    </row>
    <row r="3767" spans="1:18" x14ac:dyDescent="0.25">
      <c r="A3767" t="s">
        <v>4563</v>
      </c>
      <c r="B3767" s="35">
        <v>44301</v>
      </c>
      <c r="C3767" t="s">
        <v>290</v>
      </c>
      <c r="D3767" t="s">
        <v>24</v>
      </c>
      <c r="E3767" t="s">
        <v>635</v>
      </c>
      <c r="F3767">
        <v>0.15</v>
      </c>
      <c r="G3767">
        <v>4218314.1000000006</v>
      </c>
      <c r="H3767">
        <v>943958.4</v>
      </c>
      <c r="I3767">
        <v>2</v>
      </c>
      <c r="J3767" t="s">
        <v>22</v>
      </c>
      <c r="K3767" t="str">
        <f>VLOOKUP(C3767,Customer!$A$2:$F$793,2,FALSE)</f>
        <v>Germany</v>
      </c>
      <c r="L3767" t="str">
        <f>VLOOKUP($C3767,Customer!$A$2:$F$793,3,FALSE)</f>
        <v>Saxony-Anhalt</v>
      </c>
      <c r="M3767" t="str">
        <f>VLOOKUP($C3767,Customer!$A$2:$F$793,4,FALSE)</f>
        <v>Magdeburg</v>
      </c>
      <c r="N3767" t="str">
        <f>VLOOKUP($C3767,Customer!$A$2:$F$793,5,FALSE)</f>
        <v>Central</v>
      </c>
      <c r="O3767" t="str">
        <f>VLOOKUP($C3767,Customer!$A$2:$F$793,6,FALSE)</f>
        <v>Corporate</v>
      </c>
      <c r="P3767" t="str">
        <f>VLOOKUP(E3767,Product!$B$2:$C$1811,2,FALSE)</f>
        <v>Technology</v>
      </c>
      <c r="Q3767" t="str">
        <f>VLOOKUP(E3767,CHOOSE({1,2},Product!$B$2:$B$1811,Product!$A$2:$A$1811),2,FALSE)</f>
        <v>Copiers</v>
      </c>
      <c r="R3767" t="str">
        <f t="shared" si="58"/>
        <v>AZ</v>
      </c>
    </row>
    <row r="3768" spans="1:18" x14ac:dyDescent="0.25">
      <c r="A3768" t="s">
        <v>4564</v>
      </c>
      <c r="B3768" s="35">
        <v>44301</v>
      </c>
      <c r="C3768" t="s">
        <v>783</v>
      </c>
      <c r="D3768" t="s">
        <v>24</v>
      </c>
      <c r="E3768" t="s">
        <v>1930</v>
      </c>
      <c r="F3768">
        <v>0.5</v>
      </c>
      <c r="G3768">
        <v>2050159.6500000001</v>
      </c>
      <c r="H3768">
        <v>-2050159.6500000001</v>
      </c>
      <c r="I3768">
        <v>5</v>
      </c>
      <c r="J3768" t="s">
        <v>22</v>
      </c>
      <c r="K3768" t="str">
        <f>VLOOKUP(C3768,Customer!$A$2:$F$793,2,FALSE)</f>
        <v>United Kingdom</v>
      </c>
      <c r="L3768" t="str">
        <f>VLOOKUP($C3768,Customer!$A$2:$F$793,3,FALSE)</f>
        <v>England</v>
      </c>
      <c r="M3768" t="str">
        <f>VLOOKUP($C3768,Customer!$A$2:$F$793,4,FALSE)</f>
        <v>Derby</v>
      </c>
      <c r="N3768" t="str">
        <f>VLOOKUP($C3768,Customer!$A$2:$F$793,5,FALSE)</f>
        <v>North</v>
      </c>
      <c r="O3768" t="str">
        <f>VLOOKUP($C3768,Customer!$A$2:$F$793,6,FALSE)</f>
        <v>Home Office</v>
      </c>
      <c r="P3768" t="str">
        <f>VLOOKUP(E3768,Product!$B$2:$C$1811,2,FALSE)</f>
        <v>Technology</v>
      </c>
      <c r="Q3768" t="str">
        <f>VLOOKUP(E3768,CHOOSE({1,2},Product!$B$2:$B$1811,Product!$A$2:$A$1811),2,FALSE)</f>
        <v>Accessories</v>
      </c>
      <c r="R3768" t="str">
        <f t="shared" si="58"/>
        <v>BN</v>
      </c>
    </row>
    <row r="3769" spans="1:18" x14ac:dyDescent="0.25">
      <c r="A3769" t="s">
        <v>4565</v>
      </c>
      <c r="B3769" s="35">
        <v>44301</v>
      </c>
      <c r="C3769" t="s">
        <v>1219</v>
      </c>
      <c r="D3769" t="s">
        <v>20</v>
      </c>
      <c r="E3769" t="s">
        <v>1935</v>
      </c>
      <c r="F3769">
        <v>0.7</v>
      </c>
      <c r="G3769">
        <v>7610664.6000000006</v>
      </c>
      <c r="H3769">
        <v>-5840742.6000000006</v>
      </c>
      <c r="I3769">
        <v>2</v>
      </c>
      <c r="J3769" t="s">
        <v>22</v>
      </c>
      <c r="K3769" t="str">
        <f>VLOOKUP(C3769,Customer!$A$2:$F$793,2,FALSE)</f>
        <v>United Kingdom</v>
      </c>
      <c r="L3769" t="str">
        <f>VLOOKUP($C3769,Customer!$A$2:$F$793,3,FALSE)</f>
        <v>England</v>
      </c>
      <c r="M3769" t="str">
        <f>VLOOKUP($C3769,Customer!$A$2:$F$793,4,FALSE)</f>
        <v>Stockport</v>
      </c>
      <c r="N3769" t="str">
        <f>VLOOKUP($C3769,Customer!$A$2:$F$793,5,FALSE)</f>
        <v>North</v>
      </c>
      <c r="O3769" t="str">
        <f>VLOOKUP($C3769,Customer!$A$2:$F$793,6,FALSE)</f>
        <v>Corporate</v>
      </c>
      <c r="P3769" t="str">
        <f>VLOOKUP(E3769,Product!$B$2:$C$1811,2,FALSE)</f>
        <v>Furniture</v>
      </c>
      <c r="Q3769" t="str">
        <f>VLOOKUP(E3769,CHOOSE({1,2},Product!$B$2:$B$1811,Product!$A$2:$A$1811),2,FALSE)</f>
        <v>Tables</v>
      </c>
      <c r="R3769" t="str">
        <f t="shared" si="58"/>
        <v>BN</v>
      </c>
    </row>
    <row r="3770" spans="1:18" x14ac:dyDescent="0.25">
      <c r="A3770" t="s">
        <v>4566</v>
      </c>
      <c r="B3770" s="35">
        <v>44302</v>
      </c>
      <c r="C3770" t="s">
        <v>641</v>
      </c>
      <c r="D3770" t="s">
        <v>24</v>
      </c>
      <c r="E3770" t="s">
        <v>1728</v>
      </c>
      <c r="F3770">
        <v>0</v>
      </c>
      <c r="G3770">
        <v>1858418.1</v>
      </c>
      <c r="H3770">
        <v>88496.1</v>
      </c>
      <c r="I3770">
        <v>5</v>
      </c>
      <c r="J3770" t="s">
        <v>22</v>
      </c>
      <c r="K3770" t="str">
        <f>VLOOKUP(C3770,Customer!$A$2:$F$793,2,FALSE)</f>
        <v>France</v>
      </c>
      <c r="L3770" t="str">
        <f>VLOOKUP($C3770,Customer!$A$2:$F$793,3,FALSE)</f>
        <v>Languedoc-Roussillon-Midi-Pyrénées</v>
      </c>
      <c r="M3770" t="str">
        <f>VLOOKUP($C3770,Customer!$A$2:$F$793,4,FALSE)</f>
        <v>Toulouse</v>
      </c>
      <c r="N3770" t="str">
        <f>VLOOKUP($C3770,Customer!$A$2:$F$793,5,FALSE)</f>
        <v>Central</v>
      </c>
      <c r="O3770" t="str">
        <f>VLOOKUP($C3770,Customer!$A$2:$F$793,6,FALSE)</f>
        <v>Corporate</v>
      </c>
      <c r="P3770" t="str">
        <f>VLOOKUP(E3770,Product!$B$2:$C$1811,2,FALSE)</f>
        <v>Furniture</v>
      </c>
      <c r="Q3770" t="str">
        <f>VLOOKUP(E3770,CHOOSE({1,2},Product!$B$2:$B$1811,Product!$A$2:$A$1811),2,FALSE)</f>
        <v>Furnishings</v>
      </c>
      <c r="R3770" t="str">
        <f t="shared" si="58"/>
        <v>AZ</v>
      </c>
    </row>
    <row r="3771" spans="1:18" x14ac:dyDescent="0.25">
      <c r="A3771" t="s">
        <v>4566</v>
      </c>
      <c r="B3771" s="35">
        <v>44302</v>
      </c>
      <c r="C3771" t="s">
        <v>641</v>
      </c>
      <c r="D3771" t="s">
        <v>24</v>
      </c>
      <c r="E3771" t="s">
        <v>453</v>
      </c>
      <c r="F3771">
        <v>0</v>
      </c>
      <c r="G3771">
        <v>2138655.75</v>
      </c>
      <c r="H3771">
        <v>870211.65</v>
      </c>
      <c r="I3771">
        <v>5</v>
      </c>
      <c r="J3771" t="s">
        <v>22</v>
      </c>
      <c r="K3771" t="str">
        <f>VLOOKUP(C3771,Customer!$A$2:$F$793,2,FALSE)</f>
        <v>France</v>
      </c>
      <c r="L3771" t="str">
        <f>VLOOKUP($C3771,Customer!$A$2:$F$793,3,FALSE)</f>
        <v>Languedoc-Roussillon-Midi-Pyrénées</v>
      </c>
      <c r="M3771" t="str">
        <f>VLOOKUP($C3771,Customer!$A$2:$F$793,4,FALSE)</f>
        <v>Toulouse</v>
      </c>
      <c r="N3771" t="str">
        <f>VLOOKUP($C3771,Customer!$A$2:$F$793,5,FALSE)</f>
        <v>Central</v>
      </c>
      <c r="O3771" t="str">
        <f>VLOOKUP($C3771,Customer!$A$2:$F$793,6,FALSE)</f>
        <v>Corporate</v>
      </c>
      <c r="P3771" t="str">
        <f>VLOOKUP(E3771,Product!$B$2:$C$1811,2,FALSE)</f>
        <v>Office Supplies</v>
      </c>
      <c r="Q3771" t="str">
        <f>VLOOKUP(E3771,CHOOSE({1,2},Product!$B$2:$B$1811,Product!$A$2:$A$1811),2,FALSE)</f>
        <v>Art</v>
      </c>
      <c r="R3771" t="str">
        <f t="shared" si="58"/>
        <v>AZ</v>
      </c>
    </row>
    <row r="3772" spans="1:18" x14ac:dyDescent="0.25">
      <c r="A3772" t="s">
        <v>4566</v>
      </c>
      <c r="B3772" s="35">
        <v>44302</v>
      </c>
      <c r="C3772" t="s">
        <v>641</v>
      </c>
      <c r="D3772" t="s">
        <v>24</v>
      </c>
      <c r="E3772" t="s">
        <v>843</v>
      </c>
      <c r="F3772">
        <v>0</v>
      </c>
      <c r="G3772">
        <v>412981.8</v>
      </c>
      <c r="H3772">
        <v>191741.55000000002</v>
      </c>
      <c r="I3772">
        <v>3</v>
      </c>
      <c r="J3772" t="s">
        <v>26</v>
      </c>
      <c r="K3772" t="str">
        <f>VLOOKUP(C3772,Customer!$A$2:$F$793,2,FALSE)</f>
        <v>France</v>
      </c>
      <c r="L3772" t="str">
        <f>VLOOKUP($C3772,Customer!$A$2:$F$793,3,FALSE)</f>
        <v>Languedoc-Roussillon-Midi-Pyrénées</v>
      </c>
      <c r="M3772" t="str">
        <f>VLOOKUP($C3772,Customer!$A$2:$F$793,4,FALSE)</f>
        <v>Toulouse</v>
      </c>
      <c r="N3772" t="str">
        <f>VLOOKUP($C3772,Customer!$A$2:$F$793,5,FALSE)</f>
        <v>Central</v>
      </c>
      <c r="O3772" t="str">
        <f>VLOOKUP($C3772,Customer!$A$2:$F$793,6,FALSE)</f>
        <v>Corporate</v>
      </c>
      <c r="P3772" t="str">
        <f>VLOOKUP(E3772,Product!$B$2:$C$1811,2,FALSE)</f>
        <v>Office Supplies</v>
      </c>
      <c r="Q3772" t="str">
        <f>VLOOKUP(E3772,CHOOSE({1,2},Product!$B$2:$B$1811,Product!$A$2:$A$1811),2,FALSE)</f>
        <v>Labels</v>
      </c>
      <c r="R3772" t="str">
        <f t="shared" si="58"/>
        <v>AZ</v>
      </c>
    </row>
    <row r="3773" spans="1:18" x14ac:dyDescent="0.25">
      <c r="A3773" t="s">
        <v>4566</v>
      </c>
      <c r="B3773" s="35">
        <v>44302</v>
      </c>
      <c r="C3773" t="s">
        <v>641</v>
      </c>
      <c r="D3773" t="s">
        <v>24</v>
      </c>
      <c r="E3773" t="s">
        <v>971</v>
      </c>
      <c r="F3773">
        <v>0.1</v>
      </c>
      <c r="G3773">
        <v>604723.35</v>
      </c>
      <c r="H3773">
        <v>14749.35</v>
      </c>
      <c r="I3773">
        <v>2</v>
      </c>
      <c r="J3773" t="s">
        <v>26</v>
      </c>
      <c r="K3773" t="str">
        <f>VLOOKUP(C3773,Customer!$A$2:$F$793,2,FALSE)</f>
        <v>France</v>
      </c>
      <c r="L3773" t="str">
        <f>VLOOKUP($C3773,Customer!$A$2:$F$793,3,FALSE)</f>
        <v>Languedoc-Roussillon-Midi-Pyrénées</v>
      </c>
      <c r="M3773" t="str">
        <f>VLOOKUP($C3773,Customer!$A$2:$F$793,4,FALSE)</f>
        <v>Toulouse</v>
      </c>
      <c r="N3773" t="str">
        <f>VLOOKUP($C3773,Customer!$A$2:$F$793,5,FALSE)</f>
        <v>Central</v>
      </c>
      <c r="O3773" t="str">
        <f>VLOOKUP($C3773,Customer!$A$2:$F$793,6,FALSE)</f>
        <v>Corporate</v>
      </c>
      <c r="P3773" t="str">
        <f>VLOOKUP(E3773,Product!$B$2:$C$1811,2,FALSE)</f>
        <v>Office Supplies</v>
      </c>
      <c r="Q3773" t="str">
        <f>VLOOKUP(E3773,CHOOSE({1,2},Product!$B$2:$B$1811,Product!$A$2:$A$1811),2,FALSE)</f>
        <v>Storage</v>
      </c>
      <c r="R3773" t="str">
        <f t="shared" si="58"/>
        <v>AZ</v>
      </c>
    </row>
    <row r="3774" spans="1:18" x14ac:dyDescent="0.25">
      <c r="A3774" t="s">
        <v>4566</v>
      </c>
      <c r="B3774" s="35">
        <v>44302</v>
      </c>
      <c r="C3774" t="s">
        <v>641</v>
      </c>
      <c r="D3774" t="s">
        <v>24</v>
      </c>
      <c r="E3774" t="s">
        <v>1986</v>
      </c>
      <c r="F3774">
        <v>0</v>
      </c>
      <c r="G3774">
        <v>619472.70000000007</v>
      </c>
      <c r="H3774">
        <v>206490.9</v>
      </c>
      <c r="I3774">
        <v>1</v>
      </c>
      <c r="J3774" t="s">
        <v>26</v>
      </c>
      <c r="K3774" t="str">
        <f>VLOOKUP(C3774,Customer!$A$2:$F$793,2,FALSE)</f>
        <v>France</v>
      </c>
      <c r="L3774" t="str">
        <f>VLOOKUP($C3774,Customer!$A$2:$F$793,3,FALSE)</f>
        <v>Languedoc-Roussillon-Midi-Pyrénées</v>
      </c>
      <c r="M3774" t="str">
        <f>VLOOKUP($C3774,Customer!$A$2:$F$793,4,FALSE)</f>
        <v>Toulouse</v>
      </c>
      <c r="N3774" t="str">
        <f>VLOOKUP($C3774,Customer!$A$2:$F$793,5,FALSE)</f>
        <v>Central</v>
      </c>
      <c r="O3774" t="str">
        <f>VLOOKUP($C3774,Customer!$A$2:$F$793,6,FALSE)</f>
        <v>Corporate</v>
      </c>
      <c r="P3774" t="str">
        <f>VLOOKUP(E3774,Product!$B$2:$C$1811,2,FALSE)</f>
        <v>Technology</v>
      </c>
      <c r="Q3774" t="str">
        <f>VLOOKUP(E3774,CHOOSE({1,2},Product!$B$2:$B$1811,Product!$A$2:$A$1811),2,FALSE)</f>
        <v>Accessories</v>
      </c>
      <c r="R3774" t="str">
        <f t="shared" si="58"/>
        <v>AZ</v>
      </c>
    </row>
    <row r="3775" spans="1:18" x14ac:dyDescent="0.25">
      <c r="A3775" t="s">
        <v>4567</v>
      </c>
      <c r="B3775" s="35">
        <v>44302</v>
      </c>
      <c r="C3775" t="s">
        <v>727</v>
      </c>
      <c r="D3775" t="s">
        <v>33</v>
      </c>
      <c r="E3775" t="s">
        <v>1312</v>
      </c>
      <c r="F3775">
        <v>0.5</v>
      </c>
      <c r="G3775">
        <v>132744.15</v>
      </c>
      <c r="H3775">
        <v>-73746.75</v>
      </c>
      <c r="I3775">
        <v>2</v>
      </c>
      <c r="J3775" t="s">
        <v>22</v>
      </c>
      <c r="K3775" t="str">
        <f>VLOOKUP(C3775,Customer!$A$2:$F$793,2,FALSE)</f>
        <v>Italy</v>
      </c>
      <c r="L3775" t="str">
        <f>VLOOKUP($C3775,Customer!$A$2:$F$793,3,FALSE)</f>
        <v>Lombardy</v>
      </c>
      <c r="M3775" t="str">
        <f>VLOOKUP($C3775,Customer!$A$2:$F$793,4,FALSE)</f>
        <v>Gallarate</v>
      </c>
      <c r="N3775" t="str">
        <f>VLOOKUP($C3775,Customer!$A$2:$F$793,5,FALSE)</f>
        <v>South</v>
      </c>
      <c r="O3775" t="str">
        <f>VLOOKUP($C3775,Customer!$A$2:$F$793,6,FALSE)</f>
        <v>Home Office</v>
      </c>
      <c r="P3775" t="str">
        <f>VLOOKUP(E3775,Product!$B$2:$C$1811,2,FALSE)</f>
        <v>Office Supplies</v>
      </c>
      <c r="Q3775" t="str">
        <f>VLOOKUP(E3775,CHOOSE({1,2},Product!$B$2:$B$1811,Product!$A$2:$A$1811),2,FALSE)</f>
        <v>Binders</v>
      </c>
      <c r="R3775" t="str">
        <f t="shared" si="58"/>
        <v>AZ</v>
      </c>
    </row>
    <row r="3776" spans="1:18" x14ac:dyDescent="0.25">
      <c r="A3776" t="s">
        <v>4567</v>
      </c>
      <c r="B3776" s="35">
        <v>44302</v>
      </c>
      <c r="C3776" t="s">
        <v>727</v>
      </c>
      <c r="D3776" t="s">
        <v>33</v>
      </c>
      <c r="E3776" t="s">
        <v>199</v>
      </c>
      <c r="F3776">
        <v>0.5</v>
      </c>
      <c r="G3776">
        <v>2463141.4500000002</v>
      </c>
      <c r="H3776">
        <v>-1076702.55</v>
      </c>
      <c r="I3776">
        <v>2</v>
      </c>
      <c r="J3776" t="s">
        <v>26</v>
      </c>
      <c r="K3776" t="str">
        <f>VLOOKUP(C3776,Customer!$A$2:$F$793,2,FALSE)</f>
        <v>Italy</v>
      </c>
      <c r="L3776" t="str">
        <f>VLOOKUP($C3776,Customer!$A$2:$F$793,3,FALSE)</f>
        <v>Lombardy</v>
      </c>
      <c r="M3776" t="str">
        <f>VLOOKUP($C3776,Customer!$A$2:$F$793,4,FALSE)</f>
        <v>Gallarate</v>
      </c>
      <c r="N3776" t="str">
        <f>VLOOKUP($C3776,Customer!$A$2:$F$793,5,FALSE)</f>
        <v>South</v>
      </c>
      <c r="O3776" t="str">
        <f>VLOOKUP($C3776,Customer!$A$2:$F$793,6,FALSE)</f>
        <v>Home Office</v>
      </c>
      <c r="P3776" t="str">
        <f>VLOOKUP(E3776,Product!$B$2:$C$1811,2,FALSE)</f>
        <v>Technology</v>
      </c>
      <c r="Q3776" t="str">
        <f>VLOOKUP(E3776,CHOOSE({1,2},Product!$B$2:$B$1811,Product!$A$2:$A$1811),2,FALSE)</f>
        <v>Phones</v>
      </c>
      <c r="R3776" t="str">
        <f t="shared" si="58"/>
        <v>AZ</v>
      </c>
    </row>
    <row r="3777" spans="1:18" x14ac:dyDescent="0.25">
      <c r="A3777" t="s">
        <v>4568</v>
      </c>
      <c r="B3777" s="35">
        <v>44302</v>
      </c>
      <c r="C3777" t="s">
        <v>1419</v>
      </c>
      <c r="D3777" t="s">
        <v>20</v>
      </c>
      <c r="E3777" t="s">
        <v>2059</v>
      </c>
      <c r="F3777">
        <v>0</v>
      </c>
      <c r="G3777">
        <v>781715.55</v>
      </c>
      <c r="H3777">
        <v>235989.6</v>
      </c>
      <c r="I3777">
        <v>3</v>
      </c>
      <c r="J3777" t="s">
        <v>22</v>
      </c>
      <c r="K3777" t="str">
        <f>VLOOKUP(C3777,Customer!$A$2:$F$793,2,FALSE)</f>
        <v>France</v>
      </c>
      <c r="L3777" t="str">
        <f>VLOOKUP($C3777,Customer!$A$2:$F$793,3,FALSE)</f>
        <v>Languedoc-Roussillon-Midi-Pyrénées</v>
      </c>
      <c r="M3777" t="str">
        <f>VLOOKUP($C3777,Customer!$A$2:$F$793,4,FALSE)</f>
        <v>Plaisance-du-Touch</v>
      </c>
      <c r="N3777" t="str">
        <f>VLOOKUP($C3777,Customer!$A$2:$F$793,5,FALSE)</f>
        <v>Central</v>
      </c>
      <c r="O3777" t="str">
        <f>VLOOKUP($C3777,Customer!$A$2:$F$793,6,FALSE)</f>
        <v>Consumer</v>
      </c>
      <c r="P3777" t="str">
        <f>VLOOKUP(E3777,Product!$B$2:$C$1811,2,FALSE)</f>
        <v>Office Supplies</v>
      </c>
      <c r="Q3777" t="str">
        <f>VLOOKUP(E3777,CHOOSE({1,2},Product!$B$2:$B$1811,Product!$A$2:$A$1811),2,FALSE)</f>
        <v>Storage</v>
      </c>
      <c r="R3777" t="str">
        <f t="shared" si="58"/>
        <v>AZ</v>
      </c>
    </row>
    <row r="3778" spans="1:18" x14ac:dyDescent="0.25">
      <c r="A3778" t="s">
        <v>4568</v>
      </c>
      <c r="B3778" s="35">
        <v>44302</v>
      </c>
      <c r="C3778" t="s">
        <v>1419</v>
      </c>
      <c r="D3778" t="s">
        <v>20</v>
      </c>
      <c r="E3778" t="s">
        <v>1928</v>
      </c>
      <c r="F3778">
        <v>0</v>
      </c>
      <c r="G3778">
        <v>13421908.5</v>
      </c>
      <c r="H3778">
        <v>2949870</v>
      </c>
      <c r="I3778">
        <v>5</v>
      </c>
      <c r="J3778" t="s">
        <v>26</v>
      </c>
      <c r="K3778" t="str">
        <f>VLOOKUP(C3778,Customer!$A$2:$F$793,2,FALSE)</f>
        <v>France</v>
      </c>
      <c r="L3778" t="str">
        <f>VLOOKUP($C3778,Customer!$A$2:$F$793,3,FALSE)</f>
        <v>Languedoc-Roussillon-Midi-Pyrénées</v>
      </c>
      <c r="M3778" t="str">
        <f>VLOOKUP($C3778,Customer!$A$2:$F$793,4,FALSE)</f>
        <v>Plaisance-du-Touch</v>
      </c>
      <c r="N3778" t="str">
        <f>VLOOKUP($C3778,Customer!$A$2:$F$793,5,FALSE)</f>
        <v>Central</v>
      </c>
      <c r="O3778" t="str">
        <f>VLOOKUP($C3778,Customer!$A$2:$F$793,6,FALSE)</f>
        <v>Consumer</v>
      </c>
      <c r="P3778" t="str">
        <f>VLOOKUP(E3778,Product!$B$2:$C$1811,2,FALSE)</f>
        <v>Technology</v>
      </c>
      <c r="Q3778" t="str">
        <f>VLOOKUP(E3778,CHOOSE({1,2},Product!$B$2:$B$1811,Product!$A$2:$A$1811),2,FALSE)</f>
        <v>Phones</v>
      </c>
      <c r="R3778" t="str">
        <f t="shared" si="58"/>
        <v>AZ</v>
      </c>
    </row>
    <row r="3779" spans="1:18" x14ac:dyDescent="0.25">
      <c r="A3779" t="s">
        <v>4569</v>
      </c>
      <c r="B3779" s="35">
        <v>44304</v>
      </c>
      <c r="C3779" t="s">
        <v>1326</v>
      </c>
      <c r="D3779" t="s">
        <v>24</v>
      </c>
      <c r="E3779" t="s">
        <v>2223</v>
      </c>
      <c r="F3779">
        <v>0</v>
      </c>
      <c r="G3779">
        <v>1238945.4000000001</v>
      </c>
      <c r="H3779">
        <v>501477.9</v>
      </c>
      <c r="I3779">
        <v>3</v>
      </c>
      <c r="J3779" t="s">
        <v>22</v>
      </c>
      <c r="K3779" t="str">
        <f>VLOOKUP(C3779,Customer!$A$2:$F$793,2,FALSE)</f>
        <v>Germany</v>
      </c>
      <c r="L3779" t="str">
        <f>VLOOKUP($C3779,Customer!$A$2:$F$793,3,FALSE)</f>
        <v>Saxony-Anhalt</v>
      </c>
      <c r="M3779" t="str">
        <f>VLOOKUP($C3779,Customer!$A$2:$F$793,4,FALSE)</f>
        <v>Magdeburg</v>
      </c>
      <c r="N3779" t="str">
        <f>VLOOKUP($C3779,Customer!$A$2:$F$793,5,FALSE)</f>
        <v>Central</v>
      </c>
      <c r="O3779" t="str">
        <f>VLOOKUP($C3779,Customer!$A$2:$F$793,6,FALSE)</f>
        <v>Consumer</v>
      </c>
      <c r="P3779" t="str">
        <f>VLOOKUP(E3779,Product!$B$2:$C$1811,2,FALSE)</f>
        <v>Office Supplies</v>
      </c>
      <c r="Q3779" t="str">
        <f>VLOOKUP(E3779,CHOOSE({1,2},Product!$B$2:$B$1811,Product!$A$2:$A$1811),2,FALSE)</f>
        <v>Supplies</v>
      </c>
      <c r="R3779" t="str">
        <f t="shared" ref="R3779:R3842" si="59">LEFT(A3779,2)</f>
        <v>AZ</v>
      </c>
    </row>
    <row r="3780" spans="1:18" x14ac:dyDescent="0.25">
      <c r="A3780" t="s">
        <v>4570</v>
      </c>
      <c r="B3780" s="35">
        <v>44305</v>
      </c>
      <c r="C3780" t="s">
        <v>566</v>
      </c>
      <c r="D3780" t="s">
        <v>33</v>
      </c>
      <c r="E3780" t="s">
        <v>111</v>
      </c>
      <c r="F3780">
        <v>0</v>
      </c>
      <c r="G3780">
        <v>589974</v>
      </c>
      <c r="H3780">
        <v>14749.35</v>
      </c>
      <c r="I3780">
        <v>3</v>
      </c>
      <c r="J3780" t="s">
        <v>22</v>
      </c>
      <c r="K3780" t="str">
        <f>VLOOKUP(C3780,Customer!$A$2:$F$793,2,FALSE)</f>
        <v>France</v>
      </c>
      <c r="L3780" t="str">
        <f>VLOOKUP($C3780,Customer!$A$2:$F$793,3,FALSE)</f>
        <v>Auvergne-Rhône-Alpes</v>
      </c>
      <c r="M3780" t="str">
        <f>VLOOKUP($C3780,Customer!$A$2:$F$793,4,FALSE)</f>
        <v>Lyon</v>
      </c>
      <c r="N3780" t="str">
        <f>VLOOKUP($C3780,Customer!$A$2:$F$793,5,FALSE)</f>
        <v>Central</v>
      </c>
      <c r="O3780" t="str">
        <f>VLOOKUP($C3780,Customer!$A$2:$F$793,6,FALSE)</f>
        <v>Corporate</v>
      </c>
      <c r="P3780" t="str">
        <f>VLOOKUP(E3780,Product!$B$2:$C$1811,2,FALSE)</f>
        <v>Office Supplies</v>
      </c>
      <c r="Q3780" t="str">
        <f>VLOOKUP(E3780,CHOOSE({1,2},Product!$B$2:$B$1811,Product!$A$2:$A$1811),2,FALSE)</f>
        <v>Binders</v>
      </c>
      <c r="R3780" t="str">
        <f t="shared" si="59"/>
        <v>AZ</v>
      </c>
    </row>
    <row r="3781" spans="1:18" x14ac:dyDescent="0.25">
      <c r="A3781" t="s">
        <v>4571</v>
      </c>
      <c r="B3781" s="35">
        <v>44306</v>
      </c>
      <c r="C3781" t="s">
        <v>79</v>
      </c>
      <c r="D3781" t="s">
        <v>51</v>
      </c>
      <c r="E3781" t="s">
        <v>1788</v>
      </c>
      <c r="F3781">
        <v>0.1</v>
      </c>
      <c r="G3781">
        <v>1917415.5</v>
      </c>
      <c r="H3781">
        <v>235989.6</v>
      </c>
      <c r="I3781">
        <v>2</v>
      </c>
      <c r="J3781" t="s">
        <v>26</v>
      </c>
      <c r="K3781" t="str">
        <f>VLOOKUP(C3781,Customer!$A$2:$F$793,2,FALSE)</f>
        <v>Denmark</v>
      </c>
      <c r="L3781" t="str">
        <f>VLOOKUP($C3781,Customer!$A$2:$F$793,3,FALSE)</f>
        <v>Hovedstaden</v>
      </c>
      <c r="M3781" t="str">
        <f>VLOOKUP($C3781,Customer!$A$2:$F$793,4,FALSE)</f>
        <v>Copenhagen</v>
      </c>
      <c r="N3781" t="str">
        <f>VLOOKUP($C3781,Customer!$A$2:$F$793,5,FALSE)</f>
        <v>North</v>
      </c>
      <c r="O3781" t="str">
        <f>VLOOKUP($C3781,Customer!$A$2:$F$793,6,FALSE)</f>
        <v>Home Office</v>
      </c>
      <c r="P3781" t="str">
        <f>VLOOKUP(E3781,Product!$B$2:$C$1811,2,FALSE)</f>
        <v>Furniture</v>
      </c>
      <c r="Q3781" t="str">
        <f>VLOOKUP(E3781,CHOOSE({1,2},Product!$B$2:$B$1811,Product!$A$2:$A$1811),2,FALSE)</f>
        <v>Chairs</v>
      </c>
      <c r="R3781" t="str">
        <f t="shared" si="59"/>
        <v>AZ</v>
      </c>
    </row>
    <row r="3782" spans="1:18" x14ac:dyDescent="0.25">
      <c r="A3782" t="s">
        <v>4571</v>
      </c>
      <c r="B3782" s="35">
        <v>44306</v>
      </c>
      <c r="C3782" t="s">
        <v>79</v>
      </c>
      <c r="D3782" t="s">
        <v>51</v>
      </c>
      <c r="E3782" t="s">
        <v>2227</v>
      </c>
      <c r="F3782">
        <v>0</v>
      </c>
      <c r="G3782">
        <v>2079658.35</v>
      </c>
      <c r="H3782">
        <v>412981.8</v>
      </c>
      <c r="I3782">
        <v>8</v>
      </c>
      <c r="J3782" t="s">
        <v>22</v>
      </c>
      <c r="K3782" t="str">
        <f>VLOOKUP(C3782,Customer!$A$2:$F$793,2,FALSE)</f>
        <v>Denmark</v>
      </c>
      <c r="L3782" t="str">
        <f>VLOOKUP($C3782,Customer!$A$2:$F$793,3,FALSE)</f>
        <v>Hovedstaden</v>
      </c>
      <c r="M3782" t="str">
        <f>VLOOKUP($C3782,Customer!$A$2:$F$793,4,FALSE)</f>
        <v>Copenhagen</v>
      </c>
      <c r="N3782" t="str">
        <f>VLOOKUP($C3782,Customer!$A$2:$F$793,5,FALSE)</f>
        <v>North</v>
      </c>
      <c r="O3782" t="str">
        <f>VLOOKUP($C3782,Customer!$A$2:$F$793,6,FALSE)</f>
        <v>Home Office</v>
      </c>
      <c r="P3782" t="str">
        <f>VLOOKUP(E3782,Product!$B$2:$C$1811,2,FALSE)</f>
        <v>Office Supplies</v>
      </c>
      <c r="Q3782" t="str">
        <f>VLOOKUP(E3782,CHOOSE({1,2},Product!$B$2:$B$1811,Product!$A$2:$A$1811),2,FALSE)</f>
        <v>Paper</v>
      </c>
      <c r="R3782" t="str">
        <f t="shared" si="59"/>
        <v>AZ</v>
      </c>
    </row>
    <row r="3783" spans="1:18" x14ac:dyDescent="0.25">
      <c r="A3783" t="s">
        <v>4571</v>
      </c>
      <c r="B3783" s="35">
        <v>44306</v>
      </c>
      <c r="C3783" t="s">
        <v>79</v>
      </c>
      <c r="D3783" t="s">
        <v>51</v>
      </c>
      <c r="E3783" t="s">
        <v>906</v>
      </c>
      <c r="F3783">
        <v>0.1</v>
      </c>
      <c r="G3783">
        <v>678470.1</v>
      </c>
      <c r="H3783">
        <v>58997.4</v>
      </c>
      <c r="I3783">
        <v>3</v>
      </c>
      <c r="J3783" t="s">
        <v>26</v>
      </c>
      <c r="K3783" t="str">
        <f>VLOOKUP(C3783,Customer!$A$2:$F$793,2,FALSE)</f>
        <v>Denmark</v>
      </c>
      <c r="L3783" t="str">
        <f>VLOOKUP($C3783,Customer!$A$2:$F$793,3,FALSE)</f>
        <v>Hovedstaden</v>
      </c>
      <c r="M3783" t="str">
        <f>VLOOKUP($C3783,Customer!$A$2:$F$793,4,FALSE)</f>
        <v>Copenhagen</v>
      </c>
      <c r="N3783" t="str">
        <f>VLOOKUP($C3783,Customer!$A$2:$F$793,5,FALSE)</f>
        <v>North</v>
      </c>
      <c r="O3783" t="str">
        <f>VLOOKUP($C3783,Customer!$A$2:$F$793,6,FALSE)</f>
        <v>Home Office</v>
      </c>
      <c r="P3783" t="str">
        <f>VLOOKUP(E3783,Product!$B$2:$C$1811,2,FALSE)</f>
        <v>Office Supplies</v>
      </c>
      <c r="Q3783" t="str">
        <f>VLOOKUP(E3783,CHOOSE({1,2},Product!$B$2:$B$1811,Product!$A$2:$A$1811),2,FALSE)</f>
        <v>Storage</v>
      </c>
      <c r="R3783" t="str">
        <f t="shared" si="59"/>
        <v>AZ</v>
      </c>
    </row>
    <row r="3784" spans="1:18" x14ac:dyDescent="0.25">
      <c r="A3784" t="s">
        <v>4571</v>
      </c>
      <c r="B3784" s="35">
        <v>44306</v>
      </c>
      <c r="C3784" t="s">
        <v>79</v>
      </c>
      <c r="D3784" t="s">
        <v>51</v>
      </c>
      <c r="E3784" t="s">
        <v>1182</v>
      </c>
      <c r="F3784">
        <v>0.1</v>
      </c>
      <c r="G3784">
        <v>5486758.2000000002</v>
      </c>
      <c r="H3784">
        <v>2123906.4</v>
      </c>
      <c r="I3784">
        <v>2</v>
      </c>
      <c r="J3784" t="s">
        <v>26</v>
      </c>
      <c r="K3784" t="str">
        <f>VLOOKUP(C3784,Customer!$A$2:$F$793,2,FALSE)</f>
        <v>Denmark</v>
      </c>
      <c r="L3784" t="str">
        <f>VLOOKUP($C3784,Customer!$A$2:$F$793,3,FALSE)</f>
        <v>Hovedstaden</v>
      </c>
      <c r="M3784" t="str">
        <f>VLOOKUP($C3784,Customer!$A$2:$F$793,4,FALSE)</f>
        <v>Copenhagen</v>
      </c>
      <c r="N3784" t="str">
        <f>VLOOKUP($C3784,Customer!$A$2:$F$793,5,FALSE)</f>
        <v>North</v>
      </c>
      <c r="O3784" t="str">
        <f>VLOOKUP($C3784,Customer!$A$2:$F$793,6,FALSE)</f>
        <v>Home Office</v>
      </c>
      <c r="P3784" t="str">
        <f>VLOOKUP(E3784,Product!$B$2:$C$1811,2,FALSE)</f>
        <v>Office Supplies</v>
      </c>
      <c r="Q3784" t="str">
        <f>VLOOKUP(E3784,CHOOSE({1,2},Product!$B$2:$B$1811,Product!$A$2:$A$1811),2,FALSE)</f>
        <v>Storage</v>
      </c>
      <c r="R3784" t="str">
        <f t="shared" si="59"/>
        <v>AZ</v>
      </c>
    </row>
    <row r="3785" spans="1:18" x14ac:dyDescent="0.25">
      <c r="A3785" t="s">
        <v>4571</v>
      </c>
      <c r="B3785" s="35">
        <v>44306</v>
      </c>
      <c r="C3785" t="s">
        <v>79</v>
      </c>
      <c r="D3785" t="s">
        <v>51</v>
      </c>
      <c r="E3785" t="s">
        <v>2228</v>
      </c>
      <c r="F3785">
        <v>0.15</v>
      </c>
      <c r="G3785">
        <v>7522168.5</v>
      </c>
      <c r="H3785">
        <v>-353984.4</v>
      </c>
      <c r="I3785">
        <v>2</v>
      </c>
      <c r="J3785" t="s">
        <v>26</v>
      </c>
      <c r="K3785" t="str">
        <f>VLOOKUP(C3785,Customer!$A$2:$F$793,2,FALSE)</f>
        <v>Denmark</v>
      </c>
      <c r="L3785" t="str">
        <f>VLOOKUP($C3785,Customer!$A$2:$F$793,3,FALSE)</f>
        <v>Hovedstaden</v>
      </c>
      <c r="M3785" t="str">
        <f>VLOOKUP($C3785,Customer!$A$2:$F$793,4,FALSE)</f>
        <v>Copenhagen</v>
      </c>
      <c r="N3785" t="str">
        <f>VLOOKUP($C3785,Customer!$A$2:$F$793,5,FALSE)</f>
        <v>North</v>
      </c>
      <c r="O3785" t="str">
        <f>VLOOKUP($C3785,Customer!$A$2:$F$793,6,FALSE)</f>
        <v>Home Office</v>
      </c>
      <c r="P3785" t="str">
        <f>VLOOKUP(E3785,Product!$B$2:$C$1811,2,FALSE)</f>
        <v>Technology</v>
      </c>
      <c r="Q3785" t="str">
        <f>VLOOKUP(E3785,CHOOSE({1,2},Product!$B$2:$B$1811,Product!$A$2:$A$1811),2,FALSE)</f>
        <v>Machines</v>
      </c>
      <c r="R3785" t="str">
        <f t="shared" si="59"/>
        <v>AZ</v>
      </c>
    </row>
    <row r="3786" spans="1:18" x14ac:dyDescent="0.25">
      <c r="A3786" t="s">
        <v>4572</v>
      </c>
      <c r="B3786" s="35">
        <v>44306</v>
      </c>
      <c r="C3786" t="s">
        <v>1122</v>
      </c>
      <c r="D3786" t="s">
        <v>24</v>
      </c>
      <c r="E3786" t="s">
        <v>387</v>
      </c>
      <c r="F3786">
        <v>0</v>
      </c>
      <c r="G3786">
        <v>796464.9</v>
      </c>
      <c r="H3786">
        <v>58997.4</v>
      </c>
      <c r="I3786">
        <v>3</v>
      </c>
      <c r="J3786" t="s">
        <v>26</v>
      </c>
      <c r="K3786" t="str">
        <f>VLOOKUP(C3786,Customer!$A$2:$F$793,2,FALSE)</f>
        <v>France</v>
      </c>
      <c r="L3786" t="str">
        <f>VLOOKUP($C3786,Customer!$A$2:$F$793,3,FALSE)</f>
        <v>Ile-de-France</v>
      </c>
      <c r="M3786" t="str">
        <f>VLOOKUP($C3786,Customer!$A$2:$F$793,4,FALSE)</f>
        <v>Montreuil</v>
      </c>
      <c r="N3786" t="str">
        <f>VLOOKUP($C3786,Customer!$A$2:$F$793,5,FALSE)</f>
        <v>Central</v>
      </c>
      <c r="O3786" t="str">
        <f>VLOOKUP($C3786,Customer!$A$2:$F$793,6,FALSE)</f>
        <v>Home Office</v>
      </c>
      <c r="P3786" t="str">
        <f>VLOOKUP(E3786,Product!$B$2:$C$1811,2,FALSE)</f>
        <v>Office Supplies</v>
      </c>
      <c r="Q3786" t="str">
        <f>VLOOKUP(E3786,CHOOSE({1,2},Product!$B$2:$B$1811,Product!$A$2:$A$1811),2,FALSE)</f>
        <v>Art</v>
      </c>
      <c r="R3786" t="str">
        <f t="shared" si="59"/>
        <v>AZ</v>
      </c>
    </row>
    <row r="3787" spans="1:18" x14ac:dyDescent="0.25">
      <c r="A3787" t="s">
        <v>4573</v>
      </c>
      <c r="B3787" s="35">
        <v>44308</v>
      </c>
      <c r="C3787" t="s">
        <v>932</v>
      </c>
      <c r="D3787" t="s">
        <v>24</v>
      </c>
      <c r="E3787" t="s">
        <v>1071</v>
      </c>
      <c r="F3787">
        <v>0.1</v>
      </c>
      <c r="G3787">
        <v>8067894.4500000002</v>
      </c>
      <c r="H3787">
        <v>3053115.45</v>
      </c>
      <c r="I3787">
        <v>4</v>
      </c>
      <c r="J3787" t="s">
        <v>26</v>
      </c>
      <c r="K3787" t="str">
        <f>VLOOKUP(C3787,Customer!$A$2:$F$793,2,FALSE)</f>
        <v>Spain</v>
      </c>
      <c r="L3787" t="str">
        <f>VLOOKUP($C3787,Customer!$A$2:$F$793,3,FALSE)</f>
        <v>Galicia</v>
      </c>
      <c r="M3787" t="str">
        <f>VLOOKUP($C3787,Customer!$A$2:$F$793,4,FALSE)</f>
        <v>Vigo</v>
      </c>
      <c r="N3787" t="str">
        <f>VLOOKUP($C3787,Customer!$A$2:$F$793,5,FALSE)</f>
        <v>South</v>
      </c>
      <c r="O3787" t="str">
        <f>VLOOKUP($C3787,Customer!$A$2:$F$793,6,FALSE)</f>
        <v>Consumer</v>
      </c>
      <c r="P3787" t="str">
        <f>VLOOKUP(E3787,Product!$B$2:$C$1811,2,FALSE)</f>
        <v>Furniture</v>
      </c>
      <c r="Q3787" t="str">
        <f>VLOOKUP(E3787,CHOOSE({1,2},Product!$B$2:$B$1811,Product!$A$2:$A$1811),2,FALSE)</f>
        <v>Bookcases</v>
      </c>
      <c r="R3787" t="str">
        <f t="shared" si="59"/>
        <v>AZ</v>
      </c>
    </row>
    <row r="3788" spans="1:18" x14ac:dyDescent="0.25">
      <c r="A3788" t="s">
        <v>4574</v>
      </c>
      <c r="B3788" s="35">
        <v>44309</v>
      </c>
      <c r="C3788" t="s">
        <v>2035</v>
      </c>
      <c r="D3788" t="s">
        <v>24</v>
      </c>
      <c r="E3788" t="s">
        <v>1613</v>
      </c>
      <c r="F3788">
        <v>0.5</v>
      </c>
      <c r="G3788">
        <v>2817125.85</v>
      </c>
      <c r="H3788">
        <v>-2758128.45</v>
      </c>
      <c r="I3788">
        <v>3</v>
      </c>
      <c r="J3788" t="s">
        <v>26</v>
      </c>
      <c r="K3788" t="str">
        <f>VLOOKUP(C3788,Customer!$A$2:$F$793,2,FALSE)</f>
        <v>France</v>
      </c>
      <c r="L3788" t="str">
        <f>VLOOKUP($C3788,Customer!$A$2:$F$793,3,FALSE)</f>
        <v>Alsace-Champagne-Ardenne-Lorraine</v>
      </c>
      <c r="M3788" t="str">
        <f>VLOOKUP($C3788,Customer!$A$2:$F$793,4,FALSE)</f>
        <v>Mulhouse</v>
      </c>
      <c r="N3788" t="str">
        <f>VLOOKUP($C3788,Customer!$A$2:$F$793,5,FALSE)</f>
        <v>Central</v>
      </c>
      <c r="O3788" t="str">
        <f>VLOOKUP($C3788,Customer!$A$2:$F$793,6,FALSE)</f>
        <v>Corporate</v>
      </c>
      <c r="P3788" t="str">
        <f>VLOOKUP(E3788,Product!$B$2:$C$1811,2,FALSE)</f>
        <v>Office Supplies</v>
      </c>
      <c r="Q3788" t="str">
        <f>VLOOKUP(E3788,CHOOSE({1,2},Product!$B$2:$B$1811,Product!$A$2:$A$1811),2,FALSE)</f>
        <v>Storage</v>
      </c>
      <c r="R3788" t="str">
        <f t="shared" si="59"/>
        <v>BN</v>
      </c>
    </row>
    <row r="3789" spans="1:18" x14ac:dyDescent="0.25">
      <c r="A3789" t="s">
        <v>4574</v>
      </c>
      <c r="B3789" s="35">
        <v>44309</v>
      </c>
      <c r="C3789" t="s">
        <v>2035</v>
      </c>
      <c r="D3789" t="s">
        <v>24</v>
      </c>
      <c r="E3789" t="s">
        <v>422</v>
      </c>
      <c r="F3789">
        <v>0.5</v>
      </c>
      <c r="G3789">
        <v>3362851.8000000003</v>
      </c>
      <c r="H3789">
        <v>-1681425.9000000001</v>
      </c>
      <c r="I3789">
        <v>3</v>
      </c>
      <c r="J3789" t="s">
        <v>22</v>
      </c>
      <c r="K3789" t="str">
        <f>VLOOKUP(C3789,Customer!$A$2:$F$793,2,FALSE)</f>
        <v>France</v>
      </c>
      <c r="L3789" t="str">
        <f>VLOOKUP($C3789,Customer!$A$2:$F$793,3,FALSE)</f>
        <v>Alsace-Champagne-Ardenne-Lorraine</v>
      </c>
      <c r="M3789" t="str">
        <f>VLOOKUP($C3789,Customer!$A$2:$F$793,4,FALSE)</f>
        <v>Mulhouse</v>
      </c>
      <c r="N3789" t="str">
        <f>VLOOKUP($C3789,Customer!$A$2:$F$793,5,FALSE)</f>
        <v>Central</v>
      </c>
      <c r="O3789" t="str">
        <f>VLOOKUP($C3789,Customer!$A$2:$F$793,6,FALSE)</f>
        <v>Corporate</v>
      </c>
      <c r="P3789" t="str">
        <f>VLOOKUP(E3789,Product!$B$2:$C$1811,2,FALSE)</f>
        <v>Technology</v>
      </c>
      <c r="Q3789" t="str">
        <f>VLOOKUP(E3789,CHOOSE({1,2},Product!$B$2:$B$1811,Product!$A$2:$A$1811),2,FALSE)</f>
        <v>Phones</v>
      </c>
      <c r="R3789" t="str">
        <f t="shared" si="59"/>
        <v>BN</v>
      </c>
    </row>
    <row r="3790" spans="1:18" x14ac:dyDescent="0.25">
      <c r="A3790" t="s">
        <v>4575</v>
      </c>
      <c r="B3790" s="35">
        <v>44310</v>
      </c>
      <c r="C3790" t="s">
        <v>2229</v>
      </c>
      <c r="D3790" t="s">
        <v>24</v>
      </c>
      <c r="E3790" t="s">
        <v>953</v>
      </c>
      <c r="F3790">
        <v>0</v>
      </c>
      <c r="G3790">
        <v>560475.30000000005</v>
      </c>
      <c r="H3790">
        <v>206490.9</v>
      </c>
      <c r="I3790">
        <v>2</v>
      </c>
      <c r="J3790" t="s">
        <v>22</v>
      </c>
      <c r="K3790" t="str">
        <f>VLOOKUP(C3790,Customer!$A$2:$F$793,2,FALSE)</f>
        <v>Finland</v>
      </c>
      <c r="L3790" t="str">
        <f>VLOOKUP($C3790,Customer!$A$2:$F$793,3,FALSE)</f>
        <v>Uusimaa</v>
      </c>
      <c r="M3790" t="str">
        <f>VLOOKUP($C3790,Customer!$A$2:$F$793,4,FALSE)</f>
        <v>Helsinki</v>
      </c>
      <c r="N3790" t="str">
        <f>VLOOKUP($C3790,Customer!$A$2:$F$793,5,FALSE)</f>
        <v>North</v>
      </c>
      <c r="O3790" t="str">
        <f>VLOOKUP($C3790,Customer!$A$2:$F$793,6,FALSE)</f>
        <v>Consumer</v>
      </c>
      <c r="P3790" t="str">
        <f>VLOOKUP(E3790,Product!$B$2:$C$1811,2,FALSE)</f>
        <v>Office Supplies</v>
      </c>
      <c r="Q3790" t="str">
        <f>VLOOKUP(E3790,CHOOSE({1,2},Product!$B$2:$B$1811,Product!$A$2:$A$1811),2,FALSE)</f>
        <v>Art</v>
      </c>
      <c r="R3790" t="str">
        <f t="shared" si="59"/>
        <v>AZ</v>
      </c>
    </row>
    <row r="3791" spans="1:18" x14ac:dyDescent="0.25">
      <c r="A3791" t="s">
        <v>4576</v>
      </c>
      <c r="B3791" s="35">
        <v>44311</v>
      </c>
      <c r="C3791" t="s">
        <v>2077</v>
      </c>
      <c r="D3791" t="s">
        <v>24</v>
      </c>
      <c r="E3791" t="s">
        <v>2100</v>
      </c>
      <c r="F3791">
        <v>0</v>
      </c>
      <c r="G3791">
        <v>1474935</v>
      </c>
      <c r="H3791">
        <v>0</v>
      </c>
      <c r="I3791">
        <v>2</v>
      </c>
      <c r="J3791" t="s">
        <v>22</v>
      </c>
      <c r="K3791" t="str">
        <f>VLOOKUP(C3791,Customer!$A$2:$F$793,2,FALSE)</f>
        <v>France</v>
      </c>
      <c r="L3791" t="str">
        <f>VLOOKUP($C3791,Customer!$A$2:$F$793,3,FALSE)</f>
        <v>Ile-de-France</v>
      </c>
      <c r="M3791" t="str">
        <f>VLOOKUP($C3791,Customer!$A$2:$F$793,4,FALSE)</f>
        <v>Issy-les-Moulineaux</v>
      </c>
      <c r="N3791" t="str">
        <f>VLOOKUP($C3791,Customer!$A$2:$F$793,5,FALSE)</f>
        <v>Central</v>
      </c>
      <c r="O3791" t="str">
        <f>VLOOKUP($C3791,Customer!$A$2:$F$793,6,FALSE)</f>
        <v>Corporate</v>
      </c>
      <c r="P3791" t="str">
        <f>VLOOKUP(E3791,Product!$B$2:$C$1811,2,FALSE)</f>
        <v>Office Supplies</v>
      </c>
      <c r="Q3791" t="str">
        <f>VLOOKUP(E3791,CHOOSE({1,2},Product!$B$2:$B$1811,Product!$A$2:$A$1811),2,FALSE)</f>
        <v>Art</v>
      </c>
      <c r="R3791" t="str">
        <f t="shared" si="59"/>
        <v>AZ</v>
      </c>
    </row>
    <row r="3792" spans="1:18" x14ac:dyDescent="0.25">
      <c r="A3792" t="s">
        <v>4576</v>
      </c>
      <c r="B3792" s="35">
        <v>44311</v>
      </c>
      <c r="C3792" t="s">
        <v>2077</v>
      </c>
      <c r="D3792" t="s">
        <v>24</v>
      </c>
      <c r="E3792" t="s">
        <v>21</v>
      </c>
      <c r="F3792">
        <v>0</v>
      </c>
      <c r="G3792">
        <v>2109157.0500000003</v>
      </c>
      <c r="H3792">
        <v>206490.9</v>
      </c>
      <c r="I3792">
        <v>5</v>
      </c>
      <c r="J3792" t="s">
        <v>26</v>
      </c>
      <c r="K3792" t="str">
        <f>VLOOKUP(C3792,Customer!$A$2:$F$793,2,FALSE)</f>
        <v>France</v>
      </c>
      <c r="L3792" t="str">
        <f>VLOOKUP($C3792,Customer!$A$2:$F$793,3,FALSE)</f>
        <v>Ile-de-France</v>
      </c>
      <c r="M3792" t="str">
        <f>VLOOKUP($C3792,Customer!$A$2:$F$793,4,FALSE)</f>
        <v>Issy-les-Moulineaux</v>
      </c>
      <c r="N3792" t="str">
        <f>VLOOKUP($C3792,Customer!$A$2:$F$793,5,FALSE)</f>
        <v>Central</v>
      </c>
      <c r="O3792" t="str">
        <f>VLOOKUP($C3792,Customer!$A$2:$F$793,6,FALSE)</f>
        <v>Corporate</v>
      </c>
      <c r="P3792" t="str">
        <f>VLOOKUP(E3792,Product!$B$2:$C$1811,2,FALSE)</f>
        <v>Office Supplies</v>
      </c>
      <c r="Q3792" t="str">
        <f>VLOOKUP(E3792,CHOOSE({1,2},Product!$B$2:$B$1811,Product!$A$2:$A$1811),2,FALSE)</f>
        <v>Paper</v>
      </c>
      <c r="R3792" t="str">
        <f t="shared" si="59"/>
        <v>AZ</v>
      </c>
    </row>
    <row r="3793" spans="1:18" x14ac:dyDescent="0.25">
      <c r="A3793" t="s">
        <v>4577</v>
      </c>
      <c r="B3793" s="35">
        <v>44311</v>
      </c>
      <c r="C3793" t="s">
        <v>766</v>
      </c>
      <c r="D3793" t="s">
        <v>20</v>
      </c>
      <c r="E3793" t="s">
        <v>951</v>
      </c>
      <c r="F3793">
        <v>0.2</v>
      </c>
      <c r="G3793">
        <v>1917415.5</v>
      </c>
      <c r="H3793">
        <v>29498.7</v>
      </c>
      <c r="I3793">
        <v>3</v>
      </c>
      <c r="J3793" t="s">
        <v>26</v>
      </c>
      <c r="K3793" t="str">
        <f>VLOOKUP(C3793,Customer!$A$2:$F$793,2,FALSE)</f>
        <v>Germany</v>
      </c>
      <c r="L3793" t="str">
        <f>VLOOKUP($C3793,Customer!$A$2:$F$793,3,FALSE)</f>
        <v>Lower Saxony</v>
      </c>
      <c r="M3793" t="str">
        <f>VLOOKUP($C3793,Customer!$A$2:$F$793,4,FALSE)</f>
        <v>Langenhagen</v>
      </c>
      <c r="N3793" t="str">
        <f>VLOOKUP($C3793,Customer!$A$2:$F$793,5,FALSE)</f>
        <v>Central</v>
      </c>
      <c r="O3793" t="str">
        <f>VLOOKUP($C3793,Customer!$A$2:$F$793,6,FALSE)</f>
        <v>Corporate</v>
      </c>
      <c r="P3793" t="str">
        <f>VLOOKUP(E3793,Product!$B$2:$C$1811,2,FALSE)</f>
        <v>Office Supplies</v>
      </c>
      <c r="Q3793" t="str">
        <f>VLOOKUP(E3793,CHOOSE({1,2},Product!$B$2:$B$1811,Product!$A$2:$A$1811),2,FALSE)</f>
        <v>Storage</v>
      </c>
      <c r="R3793" t="str">
        <f t="shared" si="59"/>
        <v>AZ</v>
      </c>
    </row>
    <row r="3794" spans="1:18" x14ac:dyDescent="0.25">
      <c r="A3794" t="s">
        <v>4578</v>
      </c>
      <c r="B3794" s="35">
        <v>44311</v>
      </c>
      <c r="C3794" t="s">
        <v>811</v>
      </c>
      <c r="D3794" t="s">
        <v>20</v>
      </c>
      <c r="E3794" t="s">
        <v>1797</v>
      </c>
      <c r="F3794">
        <v>0.1</v>
      </c>
      <c r="G3794">
        <v>19572387.449999999</v>
      </c>
      <c r="H3794">
        <v>3259606.35</v>
      </c>
      <c r="I3794">
        <v>7</v>
      </c>
      <c r="J3794" t="s">
        <v>26</v>
      </c>
      <c r="K3794" t="str">
        <f>VLOOKUP(C3794,Customer!$A$2:$F$793,2,FALSE)</f>
        <v>Germany</v>
      </c>
      <c r="L3794" t="str">
        <f>VLOOKUP($C3794,Customer!$A$2:$F$793,3,FALSE)</f>
        <v>Saxony</v>
      </c>
      <c r="M3794" t="str">
        <f>VLOOKUP($C3794,Customer!$A$2:$F$793,4,FALSE)</f>
        <v>Dresden</v>
      </c>
      <c r="N3794" t="str">
        <f>VLOOKUP($C3794,Customer!$A$2:$F$793,5,FALSE)</f>
        <v>Central</v>
      </c>
      <c r="O3794" t="str">
        <f>VLOOKUP($C3794,Customer!$A$2:$F$793,6,FALSE)</f>
        <v>Consumer</v>
      </c>
      <c r="P3794" t="str">
        <f>VLOOKUP(E3794,Product!$B$2:$C$1811,2,FALSE)</f>
        <v>Office Supplies</v>
      </c>
      <c r="Q3794" t="str">
        <f>VLOOKUP(E3794,CHOOSE({1,2},Product!$B$2:$B$1811,Product!$A$2:$A$1811),2,FALSE)</f>
        <v>Storage</v>
      </c>
      <c r="R3794" t="str">
        <f t="shared" si="59"/>
        <v>AZ</v>
      </c>
    </row>
    <row r="3795" spans="1:18" x14ac:dyDescent="0.25">
      <c r="A3795" t="s">
        <v>4578</v>
      </c>
      <c r="B3795" s="35">
        <v>44311</v>
      </c>
      <c r="C3795" t="s">
        <v>811</v>
      </c>
      <c r="D3795" t="s">
        <v>20</v>
      </c>
      <c r="E3795" t="s">
        <v>1773</v>
      </c>
      <c r="F3795">
        <v>0.15</v>
      </c>
      <c r="G3795">
        <v>11740482.6</v>
      </c>
      <c r="H3795">
        <v>693219.45000000007</v>
      </c>
      <c r="I3795">
        <v>3</v>
      </c>
      <c r="J3795" t="s">
        <v>26</v>
      </c>
      <c r="K3795" t="str">
        <f>VLOOKUP(C3795,Customer!$A$2:$F$793,2,FALSE)</f>
        <v>Germany</v>
      </c>
      <c r="L3795" t="str">
        <f>VLOOKUP($C3795,Customer!$A$2:$F$793,3,FALSE)</f>
        <v>Saxony</v>
      </c>
      <c r="M3795" t="str">
        <f>VLOOKUP($C3795,Customer!$A$2:$F$793,4,FALSE)</f>
        <v>Dresden</v>
      </c>
      <c r="N3795" t="str">
        <f>VLOOKUP($C3795,Customer!$A$2:$F$793,5,FALSE)</f>
        <v>Central</v>
      </c>
      <c r="O3795" t="str">
        <f>VLOOKUP($C3795,Customer!$A$2:$F$793,6,FALSE)</f>
        <v>Consumer</v>
      </c>
      <c r="P3795" t="str">
        <f>VLOOKUP(E3795,Product!$B$2:$C$1811,2,FALSE)</f>
        <v>Technology</v>
      </c>
      <c r="Q3795" t="str">
        <f>VLOOKUP(E3795,CHOOSE({1,2},Product!$B$2:$B$1811,Product!$A$2:$A$1811),2,FALSE)</f>
        <v>Machines</v>
      </c>
      <c r="R3795" t="str">
        <f t="shared" si="59"/>
        <v>AZ</v>
      </c>
    </row>
    <row r="3796" spans="1:18" x14ac:dyDescent="0.25">
      <c r="A3796" t="s">
        <v>4579</v>
      </c>
      <c r="B3796" s="35">
        <v>44312</v>
      </c>
      <c r="C3796" t="s">
        <v>1455</v>
      </c>
      <c r="D3796" t="s">
        <v>24</v>
      </c>
      <c r="E3796" t="s">
        <v>113</v>
      </c>
      <c r="F3796">
        <v>0</v>
      </c>
      <c r="G3796">
        <v>1120950.6000000001</v>
      </c>
      <c r="H3796">
        <v>368733.75</v>
      </c>
      <c r="I3796">
        <v>3</v>
      </c>
      <c r="J3796" t="s">
        <v>22</v>
      </c>
      <c r="K3796" t="str">
        <f>VLOOKUP(C3796,Customer!$A$2:$F$793,2,FALSE)</f>
        <v>Italy</v>
      </c>
      <c r="L3796" t="str">
        <f>VLOOKUP($C3796,Customer!$A$2:$F$793,3,FALSE)</f>
        <v>Lazio</v>
      </c>
      <c r="M3796" t="str">
        <f>VLOOKUP($C3796,Customer!$A$2:$F$793,4,FALSE)</f>
        <v>Rome</v>
      </c>
      <c r="N3796" t="str">
        <f>VLOOKUP($C3796,Customer!$A$2:$F$793,5,FALSE)</f>
        <v>South</v>
      </c>
      <c r="O3796" t="str">
        <f>VLOOKUP($C3796,Customer!$A$2:$F$793,6,FALSE)</f>
        <v>Consumer</v>
      </c>
      <c r="P3796" t="str">
        <f>VLOOKUP(E3796,Product!$B$2:$C$1811,2,FALSE)</f>
        <v>Office Supplies</v>
      </c>
      <c r="Q3796" t="str">
        <f>VLOOKUP(E3796,CHOOSE({1,2},Product!$B$2:$B$1811,Product!$A$2:$A$1811),2,FALSE)</f>
        <v>Art</v>
      </c>
      <c r="R3796" t="str">
        <f t="shared" si="59"/>
        <v>AZ</v>
      </c>
    </row>
    <row r="3797" spans="1:18" x14ac:dyDescent="0.25">
      <c r="A3797" t="s">
        <v>4580</v>
      </c>
      <c r="B3797" s="35">
        <v>44313</v>
      </c>
      <c r="C3797" t="s">
        <v>2230</v>
      </c>
      <c r="D3797" t="s">
        <v>24</v>
      </c>
      <c r="E3797" t="s">
        <v>737</v>
      </c>
      <c r="F3797">
        <v>0</v>
      </c>
      <c r="G3797">
        <v>18333442.050000001</v>
      </c>
      <c r="H3797">
        <v>5870241.2999999998</v>
      </c>
      <c r="I3797">
        <v>3</v>
      </c>
      <c r="J3797" t="s">
        <v>26</v>
      </c>
      <c r="K3797" t="str">
        <f>VLOOKUP(C3797,Customer!$A$2:$F$793,2,FALSE)</f>
        <v>Italy</v>
      </c>
      <c r="L3797" t="str">
        <f>VLOOKUP($C3797,Customer!$A$2:$F$793,3,FALSE)</f>
        <v>Lazio</v>
      </c>
      <c r="M3797" t="str">
        <f>VLOOKUP($C3797,Customer!$A$2:$F$793,4,FALSE)</f>
        <v>Civitavecchia</v>
      </c>
      <c r="N3797" t="str">
        <f>VLOOKUP($C3797,Customer!$A$2:$F$793,5,FALSE)</f>
        <v>South</v>
      </c>
      <c r="O3797" t="str">
        <f>VLOOKUP($C3797,Customer!$A$2:$F$793,6,FALSE)</f>
        <v>Consumer</v>
      </c>
      <c r="P3797" t="str">
        <f>VLOOKUP(E3797,Product!$B$2:$C$1811,2,FALSE)</f>
        <v>Furniture</v>
      </c>
      <c r="Q3797" t="str">
        <f>VLOOKUP(E3797,CHOOSE({1,2},Product!$B$2:$B$1811,Product!$A$2:$A$1811),2,FALSE)</f>
        <v>Bookcases</v>
      </c>
      <c r="R3797" t="str">
        <f t="shared" si="59"/>
        <v>AZ</v>
      </c>
    </row>
    <row r="3798" spans="1:18" x14ac:dyDescent="0.25">
      <c r="A3798" t="s">
        <v>4581</v>
      </c>
      <c r="B3798" s="35">
        <v>44315</v>
      </c>
      <c r="C3798" t="s">
        <v>2231</v>
      </c>
      <c r="D3798" t="s">
        <v>33</v>
      </c>
      <c r="E3798" t="s">
        <v>541</v>
      </c>
      <c r="F3798">
        <v>0</v>
      </c>
      <c r="G3798">
        <v>3436598.5500000003</v>
      </c>
      <c r="H3798">
        <v>1032454.5</v>
      </c>
      <c r="I3798">
        <v>2</v>
      </c>
      <c r="J3798" t="s">
        <v>22</v>
      </c>
      <c r="K3798" t="str">
        <f>VLOOKUP(C3798,Customer!$A$2:$F$793,2,FALSE)</f>
        <v>Italy</v>
      </c>
      <c r="L3798" t="str">
        <f>VLOOKUP($C3798,Customer!$A$2:$F$793,3,FALSE)</f>
        <v>Campania</v>
      </c>
      <c r="M3798" t="str">
        <f>VLOOKUP($C3798,Customer!$A$2:$F$793,4,FALSE)</f>
        <v>Boscoreale</v>
      </c>
      <c r="N3798" t="str">
        <f>VLOOKUP($C3798,Customer!$A$2:$F$793,5,FALSE)</f>
        <v>South</v>
      </c>
      <c r="O3798" t="str">
        <f>VLOOKUP($C3798,Customer!$A$2:$F$793,6,FALSE)</f>
        <v>Consumer</v>
      </c>
      <c r="P3798" t="str">
        <f>VLOOKUP(E3798,Product!$B$2:$C$1811,2,FALSE)</f>
        <v>Technology</v>
      </c>
      <c r="Q3798" t="str">
        <f>VLOOKUP(E3798,CHOOSE({1,2},Product!$B$2:$B$1811,Product!$A$2:$A$1811),2,FALSE)</f>
        <v>Accessories</v>
      </c>
      <c r="R3798" t="str">
        <f t="shared" si="59"/>
        <v>AZ</v>
      </c>
    </row>
    <row r="3799" spans="1:18" x14ac:dyDescent="0.25">
      <c r="A3799" t="s">
        <v>4581</v>
      </c>
      <c r="B3799" s="35">
        <v>44315</v>
      </c>
      <c r="C3799" t="s">
        <v>2231</v>
      </c>
      <c r="D3799" t="s">
        <v>33</v>
      </c>
      <c r="E3799" t="s">
        <v>1660</v>
      </c>
      <c r="F3799">
        <v>0</v>
      </c>
      <c r="G3799">
        <v>2566386.9</v>
      </c>
      <c r="H3799">
        <v>1047203.85</v>
      </c>
      <c r="I3799">
        <v>1</v>
      </c>
      <c r="J3799" t="s">
        <v>22</v>
      </c>
      <c r="K3799" t="str">
        <f>VLOOKUP(C3799,Customer!$A$2:$F$793,2,FALSE)</f>
        <v>Italy</v>
      </c>
      <c r="L3799" t="str">
        <f>VLOOKUP($C3799,Customer!$A$2:$F$793,3,FALSE)</f>
        <v>Campania</v>
      </c>
      <c r="M3799" t="str">
        <f>VLOOKUP($C3799,Customer!$A$2:$F$793,4,FALSE)</f>
        <v>Boscoreale</v>
      </c>
      <c r="N3799" t="str">
        <f>VLOOKUP($C3799,Customer!$A$2:$F$793,5,FALSE)</f>
        <v>South</v>
      </c>
      <c r="O3799" t="str">
        <f>VLOOKUP($C3799,Customer!$A$2:$F$793,6,FALSE)</f>
        <v>Consumer</v>
      </c>
      <c r="P3799" t="str">
        <f>VLOOKUP(E3799,Product!$B$2:$C$1811,2,FALSE)</f>
        <v>Technology</v>
      </c>
      <c r="Q3799" t="str">
        <f>VLOOKUP(E3799,CHOOSE({1,2},Product!$B$2:$B$1811,Product!$A$2:$A$1811),2,FALSE)</f>
        <v>Copiers</v>
      </c>
      <c r="R3799" t="str">
        <f t="shared" si="59"/>
        <v>AZ</v>
      </c>
    </row>
    <row r="3800" spans="1:18" x14ac:dyDescent="0.25">
      <c r="A3800" t="s">
        <v>4582</v>
      </c>
      <c r="B3800" s="35">
        <v>44315</v>
      </c>
      <c r="C3800" t="s">
        <v>1584</v>
      </c>
      <c r="D3800" t="s">
        <v>51</v>
      </c>
      <c r="E3800" t="s">
        <v>354</v>
      </c>
      <c r="F3800">
        <v>0</v>
      </c>
      <c r="G3800">
        <v>2330397.3000000003</v>
      </c>
      <c r="H3800">
        <v>1017705.15</v>
      </c>
      <c r="I3800">
        <v>3</v>
      </c>
      <c r="J3800" t="s">
        <v>26</v>
      </c>
      <c r="K3800" t="str">
        <f>VLOOKUP(C3800,Customer!$A$2:$F$793,2,FALSE)</f>
        <v>Spain</v>
      </c>
      <c r="L3800" t="str">
        <f>VLOOKUP($C3800,Customer!$A$2:$F$793,3,FALSE)</f>
        <v>Valenciana</v>
      </c>
      <c r="M3800" t="str">
        <f>VLOOKUP($C3800,Customer!$A$2:$F$793,4,FALSE)</f>
        <v>Benidorm</v>
      </c>
      <c r="N3800" t="str">
        <f>VLOOKUP($C3800,Customer!$A$2:$F$793,5,FALSE)</f>
        <v>South</v>
      </c>
      <c r="O3800" t="str">
        <f>VLOOKUP($C3800,Customer!$A$2:$F$793,6,FALSE)</f>
        <v>Corporate</v>
      </c>
      <c r="P3800" t="str">
        <f>VLOOKUP(E3800,Product!$B$2:$C$1811,2,FALSE)</f>
        <v>Office Supplies</v>
      </c>
      <c r="Q3800" t="str">
        <f>VLOOKUP(E3800,CHOOSE({1,2},Product!$B$2:$B$1811,Product!$A$2:$A$1811),2,FALSE)</f>
        <v>Art</v>
      </c>
      <c r="R3800" t="str">
        <f t="shared" si="59"/>
        <v>AZ</v>
      </c>
    </row>
    <row r="3801" spans="1:18" x14ac:dyDescent="0.25">
      <c r="A3801" t="s">
        <v>4583</v>
      </c>
      <c r="B3801" s="35">
        <v>44315</v>
      </c>
      <c r="C3801" t="s">
        <v>1374</v>
      </c>
      <c r="D3801" t="s">
        <v>33</v>
      </c>
      <c r="E3801" t="s">
        <v>1358</v>
      </c>
      <c r="F3801">
        <v>0.1</v>
      </c>
      <c r="G3801">
        <v>442480.5</v>
      </c>
      <c r="H3801">
        <v>73746.75</v>
      </c>
      <c r="I3801">
        <v>5</v>
      </c>
      <c r="J3801" t="s">
        <v>22</v>
      </c>
      <c r="K3801" t="str">
        <f>VLOOKUP(C3801,Customer!$A$2:$F$793,2,FALSE)</f>
        <v>France</v>
      </c>
      <c r="L3801" t="str">
        <f>VLOOKUP($C3801,Customer!$A$2:$F$793,3,FALSE)</f>
        <v>Auvergne-Rhône-Alpes</v>
      </c>
      <c r="M3801" t="str">
        <f>VLOOKUP($C3801,Customer!$A$2:$F$793,4,FALSE)</f>
        <v>Oullins</v>
      </c>
      <c r="N3801" t="str">
        <f>VLOOKUP($C3801,Customer!$A$2:$F$793,5,FALSE)</f>
        <v>Central</v>
      </c>
      <c r="O3801" t="str">
        <f>VLOOKUP($C3801,Customer!$A$2:$F$793,6,FALSE)</f>
        <v>Consumer</v>
      </c>
      <c r="P3801" t="str">
        <f>VLOOKUP(E3801,Product!$B$2:$C$1811,2,FALSE)</f>
        <v>Office Supplies</v>
      </c>
      <c r="Q3801" t="str">
        <f>VLOOKUP(E3801,CHOOSE({1,2},Product!$B$2:$B$1811,Product!$A$2:$A$1811),2,FALSE)</f>
        <v>Binders</v>
      </c>
      <c r="R3801" t="str">
        <f t="shared" si="59"/>
        <v>AZ</v>
      </c>
    </row>
    <row r="3802" spans="1:18" x14ac:dyDescent="0.25">
      <c r="A3802" t="s">
        <v>4584</v>
      </c>
      <c r="B3802" s="35">
        <v>44316</v>
      </c>
      <c r="C3802" t="s">
        <v>1033</v>
      </c>
      <c r="D3802" t="s">
        <v>24</v>
      </c>
      <c r="E3802" t="s">
        <v>135</v>
      </c>
      <c r="F3802">
        <v>0.15</v>
      </c>
      <c r="G3802">
        <v>16371778.5</v>
      </c>
      <c r="H3802">
        <v>2123906.4</v>
      </c>
      <c r="I3802">
        <v>2</v>
      </c>
      <c r="J3802" t="s">
        <v>22</v>
      </c>
      <c r="K3802" t="str">
        <f>VLOOKUP(C3802,Customer!$A$2:$F$793,2,FALSE)</f>
        <v>Germany</v>
      </c>
      <c r="L3802" t="str">
        <f>VLOOKUP($C3802,Customer!$A$2:$F$793,3,FALSE)</f>
        <v>North Rhine-Westphalia</v>
      </c>
      <c r="M3802" t="str">
        <f>VLOOKUP($C3802,Customer!$A$2:$F$793,4,FALSE)</f>
        <v>Castrop-Rauxel</v>
      </c>
      <c r="N3802" t="str">
        <f>VLOOKUP($C3802,Customer!$A$2:$F$793,5,FALSE)</f>
        <v>Central</v>
      </c>
      <c r="O3802" t="str">
        <f>VLOOKUP($C3802,Customer!$A$2:$F$793,6,FALSE)</f>
        <v>Consumer</v>
      </c>
      <c r="P3802" t="str">
        <f>VLOOKUP(E3802,Product!$B$2:$C$1811,2,FALSE)</f>
        <v>Technology</v>
      </c>
      <c r="Q3802" t="str">
        <f>VLOOKUP(E3802,CHOOSE({1,2},Product!$B$2:$B$1811,Product!$A$2:$A$1811),2,FALSE)</f>
        <v>Phones</v>
      </c>
      <c r="R3802" t="str">
        <f t="shared" si="59"/>
        <v>AZ</v>
      </c>
    </row>
    <row r="3803" spans="1:18" x14ac:dyDescent="0.25">
      <c r="A3803" t="s">
        <v>4585</v>
      </c>
      <c r="B3803" s="35">
        <v>44316</v>
      </c>
      <c r="C3803" t="s">
        <v>1506</v>
      </c>
      <c r="D3803" t="s">
        <v>24</v>
      </c>
      <c r="E3803" t="s">
        <v>2232</v>
      </c>
      <c r="F3803">
        <v>0</v>
      </c>
      <c r="G3803">
        <v>324485.7</v>
      </c>
      <c r="H3803">
        <v>132744.15</v>
      </c>
      <c r="I3803">
        <v>2</v>
      </c>
      <c r="J3803" t="s">
        <v>22</v>
      </c>
      <c r="K3803" t="str">
        <f>VLOOKUP(C3803,Customer!$A$2:$F$793,2,FALSE)</f>
        <v>Germany</v>
      </c>
      <c r="L3803" t="str">
        <f>VLOOKUP($C3803,Customer!$A$2:$F$793,3,FALSE)</f>
        <v>North Rhine-Westphalia</v>
      </c>
      <c r="M3803" t="str">
        <f>VLOOKUP($C3803,Customer!$A$2:$F$793,4,FALSE)</f>
        <v>Arnsberg</v>
      </c>
      <c r="N3803" t="str">
        <f>VLOOKUP($C3803,Customer!$A$2:$F$793,5,FALSE)</f>
        <v>Central</v>
      </c>
      <c r="O3803" t="str">
        <f>VLOOKUP($C3803,Customer!$A$2:$F$793,6,FALSE)</f>
        <v>Consumer</v>
      </c>
      <c r="P3803" t="str">
        <f>VLOOKUP(E3803,Product!$B$2:$C$1811,2,FALSE)</f>
        <v>Office Supplies</v>
      </c>
      <c r="Q3803" t="str">
        <f>VLOOKUP(E3803,CHOOSE({1,2},Product!$B$2:$B$1811,Product!$A$2:$A$1811),2,FALSE)</f>
        <v>Fasteners</v>
      </c>
      <c r="R3803" t="str">
        <f t="shared" si="59"/>
        <v>AZ</v>
      </c>
    </row>
    <row r="3804" spans="1:18" x14ac:dyDescent="0.25">
      <c r="A3804" t="s">
        <v>4586</v>
      </c>
      <c r="B3804" s="35">
        <v>44316</v>
      </c>
      <c r="C3804" t="s">
        <v>1779</v>
      </c>
      <c r="D3804" t="s">
        <v>20</v>
      </c>
      <c r="E3804" t="s">
        <v>1744</v>
      </c>
      <c r="F3804">
        <v>0.1</v>
      </c>
      <c r="G3804">
        <v>15767055.15</v>
      </c>
      <c r="H3804">
        <v>1047203.85</v>
      </c>
      <c r="I3804">
        <v>8</v>
      </c>
      <c r="J3804" t="s">
        <v>26</v>
      </c>
      <c r="K3804" t="str">
        <f>VLOOKUP(C3804,Customer!$A$2:$F$793,2,FALSE)</f>
        <v>Germany</v>
      </c>
      <c r="L3804" t="str">
        <f>VLOOKUP($C3804,Customer!$A$2:$F$793,3,FALSE)</f>
        <v>North Rhine-Westphalia</v>
      </c>
      <c r="M3804" t="str">
        <f>VLOOKUP($C3804,Customer!$A$2:$F$793,4,FALSE)</f>
        <v>Paderborn</v>
      </c>
      <c r="N3804" t="str">
        <f>VLOOKUP($C3804,Customer!$A$2:$F$793,5,FALSE)</f>
        <v>Central</v>
      </c>
      <c r="O3804" t="str">
        <f>VLOOKUP($C3804,Customer!$A$2:$F$793,6,FALSE)</f>
        <v>Consumer</v>
      </c>
      <c r="P3804" t="str">
        <f>VLOOKUP(E3804,Product!$B$2:$C$1811,2,FALSE)</f>
        <v>Furniture</v>
      </c>
      <c r="Q3804" t="str">
        <f>VLOOKUP(E3804,CHOOSE({1,2},Product!$B$2:$B$1811,Product!$A$2:$A$1811),2,FALSE)</f>
        <v>Bookcases</v>
      </c>
      <c r="R3804" t="str">
        <f t="shared" si="59"/>
        <v>AZ</v>
      </c>
    </row>
    <row r="3805" spans="1:18" x14ac:dyDescent="0.25">
      <c r="A3805" t="s">
        <v>4586</v>
      </c>
      <c r="B3805" s="35">
        <v>44316</v>
      </c>
      <c r="C3805" t="s">
        <v>1779</v>
      </c>
      <c r="D3805" t="s">
        <v>20</v>
      </c>
      <c r="E3805" t="s">
        <v>2233</v>
      </c>
      <c r="F3805">
        <v>0</v>
      </c>
      <c r="G3805">
        <v>398232.45</v>
      </c>
      <c r="H3805">
        <v>117994.8</v>
      </c>
      <c r="I3805">
        <v>2</v>
      </c>
      <c r="J3805" t="s">
        <v>22</v>
      </c>
      <c r="K3805" t="str">
        <f>VLOOKUP(C3805,Customer!$A$2:$F$793,2,FALSE)</f>
        <v>Germany</v>
      </c>
      <c r="L3805" t="str">
        <f>VLOOKUP($C3805,Customer!$A$2:$F$793,3,FALSE)</f>
        <v>North Rhine-Westphalia</v>
      </c>
      <c r="M3805" t="str">
        <f>VLOOKUP($C3805,Customer!$A$2:$F$793,4,FALSE)</f>
        <v>Paderborn</v>
      </c>
      <c r="N3805" t="str">
        <f>VLOOKUP($C3805,Customer!$A$2:$F$793,5,FALSE)</f>
        <v>Central</v>
      </c>
      <c r="O3805" t="str">
        <f>VLOOKUP($C3805,Customer!$A$2:$F$793,6,FALSE)</f>
        <v>Consumer</v>
      </c>
      <c r="P3805" t="str">
        <f>VLOOKUP(E3805,Product!$B$2:$C$1811,2,FALSE)</f>
        <v>Office Supplies</v>
      </c>
      <c r="Q3805" t="str">
        <f>VLOOKUP(E3805,CHOOSE({1,2},Product!$B$2:$B$1811,Product!$A$2:$A$1811),2,FALSE)</f>
        <v>Supplies</v>
      </c>
      <c r="R3805" t="str">
        <f t="shared" si="59"/>
        <v>AZ</v>
      </c>
    </row>
    <row r="3806" spans="1:18" x14ac:dyDescent="0.25">
      <c r="A3806" t="s">
        <v>4586</v>
      </c>
      <c r="B3806" s="35">
        <v>44316</v>
      </c>
      <c r="C3806" t="s">
        <v>1779</v>
      </c>
      <c r="D3806" t="s">
        <v>20</v>
      </c>
      <c r="E3806" t="s">
        <v>2234</v>
      </c>
      <c r="F3806">
        <v>0</v>
      </c>
      <c r="G3806">
        <v>471979.2</v>
      </c>
      <c r="H3806">
        <v>162242.85</v>
      </c>
      <c r="I3806">
        <v>2</v>
      </c>
      <c r="J3806" t="s">
        <v>22</v>
      </c>
      <c r="K3806" t="str">
        <f>VLOOKUP(C3806,Customer!$A$2:$F$793,2,FALSE)</f>
        <v>Germany</v>
      </c>
      <c r="L3806" t="str">
        <f>VLOOKUP($C3806,Customer!$A$2:$F$793,3,FALSE)</f>
        <v>North Rhine-Westphalia</v>
      </c>
      <c r="M3806" t="str">
        <f>VLOOKUP($C3806,Customer!$A$2:$F$793,4,FALSE)</f>
        <v>Paderborn</v>
      </c>
      <c r="N3806" t="str">
        <f>VLOOKUP($C3806,Customer!$A$2:$F$793,5,FALSE)</f>
        <v>Central</v>
      </c>
      <c r="O3806" t="str">
        <f>VLOOKUP($C3806,Customer!$A$2:$F$793,6,FALSE)</f>
        <v>Consumer</v>
      </c>
      <c r="P3806" t="str">
        <f>VLOOKUP(E3806,Product!$B$2:$C$1811,2,FALSE)</f>
        <v>Office Supplies</v>
      </c>
      <c r="Q3806" t="str">
        <f>VLOOKUP(E3806,CHOOSE({1,2},Product!$B$2:$B$1811,Product!$A$2:$A$1811),2,FALSE)</f>
        <v>Supplies</v>
      </c>
      <c r="R3806" t="str">
        <f t="shared" si="59"/>
        <v>AZ</v>
      </c>
    </row>
    <row r="3807" spans="1:18" x14ac:dyDescent="0.25">
      <c r="A3807" t="s">
        <v>4587</v>
      </c>
      <c r="B3807" s="35">
        <v>44316</v>
      </c>
      <c r="C3807" t="s">
        <v>1005</v>
      </c>
      <c r="D3807" t="s">
        <v>33</v>
      </c>
      <c r="E3807" t="s">
        <v>2235</v>
      </c>
      <c r="F3807">
        <v>0.15</v>
      </c>
      <c r="G3807">
        <v>30044425.949999999</v>
      </c>
      <c r="H3807">
        <v>5295016.6500000004</v>
      </c>
      <c r="I3807">
        <v>9</v>
      </c>
      <c r="J3807" t="s">
        <v>26</v>
      </c>
      <c r="K3807" t="str">
        <f>VLOOKUP(C3807,Customer!$A$2:$F$793,2,FALSE)</f>
        <v>France</v>
      </c>
      <c r="L3807" t="str">
        <f>VLOOKUP($C3807,Customer!$A$2:$F$793,3,FALSE)</f>
        <v>Alsace-Champagne-Ardenne-Lorraine</v>
      </c>
      <c r="M3807" t="str">
        <f>VLOOKUP($C3807,Customer!$A$2:$F$793,4,FALSE)</f>
        <v>Strasbourg</v>
      </c>
      <c r="N3807" t="str">
        <f>VLOOKUP($C3807,Customer!$A$2:$F$793,5,FALSE)</f>
        <v>Central</v>
      </c>
      <c r="O3807" t="str">
        <f>VLOOKUP($C3807,Customer!$A$2:$F$793,6,FALSE)</f>
        <v>Corporate</v>
      </c>
      <c r="P3807" t="str">
        <f>VLOOKUP(E3807,Product!$B$2:$C$1811,2,FALSE)</f>
        <v>Technology</v>
      </c>
      <c r="Q3807" t="str">
        <f>VLOOKUP(E3807,CHOOSE({1,2},Product!$B$2:$B$1811,Product!$A$2:$A$1811),2,FALSE)</f>
        <v>Machines</v>
      </c>
      <c r="R3807" t="str">
        <f t="shared" si="59"/>
        <v>AZ</v>
      </c>
    </row>
    <row r="3808" spans="1:18" x14ac:dyDescent="0.25">
      <c r="A3808" t="s">
        <v>4588</v>
      </c>
      <c r="B3808" s="35">
        <v>44317</v>
      </c>
      <c r="C3808" t="s">
        <v>2236</v>
      </c>
      <c r="D3808" t="s">
        <v>24</v>
      </c>
      <c r="E3808" t="s">
        <v>56</v>
      </c>
      <c r="F3808">
        <v>0</v>
      </c>
      <c r="G3808">
        <v>368733.75</v>
      </c>
      <c r="H3808">
        <v>132744.15</v>
      </c>
      <c r="I3808">
        <v>3</v>
      </c>
      <c r="J3808" t="s">
        <v>22</v>
      </c>
      <c r="K3808" t="str">
        <f>VLOOKUP(C3808,Customer!$A$2:$F$793,2,FALSE)</f>
        <v>United Kingdom</v>
      </c>
      <c r="L3808" t="str">
        <f>VLOOKUP($C3808,Customer!$A$2:$F$793,3,FALSE)</f>
        <v>England</v>
      </c>
      <c r="M3808" t="str">
        <f>VLOOKUP($C3808,Customer!$A$2:$F$793,4,FALSE)</f>
        <v>York</v>
      </c>
      <c r="N3808" t="str">
        <f>VLOOKUP($C3808,Customer!$A$2:$F$793,5,FALSE)</f>
        <v>North</v>
      </c>
      <c r="O3808" t="str">
        <f>VLOOKUP($C3808,Customer!$A$2:$F$793,6,FALSE)</f>
        <v>Corporate</v>
      </c>
      <c r="P3808" t="str">
        <f>VLOOKUP(E3808,Product!$B$2:$C$1811,2,FALSE)</f>
        <v>Office Supplies</v>
      </c>
      <c r="Q3808" t="str">
        <f>VLOOKUP(E3808,CHOOSE({1,2},Product!$B$2:$B$1811,Product!$A$2:$A$1811),2,FALSE)</f>
        <v>Binders</v>
      </c>
      <c r="R3808" t="str">
        <f t="shared" si="59"/>
        <v>AZ</v>
      </c>
    </row>
    <row r="3809" spans="1:18" x14ac:dyDescent="0.25">
      <c r="A3809" t="s">
        <v>4589</v>
      </c>
      <c r="B3809" s="35">
        <v>44317</v>
      </c>
      <c r="C3809" t="s">
        <v>328</v>
      </c>
      <c r="D3809" t="s">
        <v>24</v>
      </c>
      <c r="E3809" t="s">
        <v>208</v>
      </c>
      <c r="F3809">
        <v>0</v>
      </c>
      <c r="G3809">
        <v>2418893.4</v>
      </c>
      <c r="H3809">
        <v>1150449.3</v>
      </c>
      <c r="I3809">
        <v>3</v>
      </c>
      <c r="J3809" t="s">
        <v>22</v>
      </c>
      <c r="K3809" t="str">
        <f>VLOOKUP(C3809,Customer!$A$2:$F$793,2,FALSE)</f>
        <v>France</v>
      </c>
      <c r="L3809" t="str">
        <f>VLOOKUP($C3809,Customer!$A$2:$F$793,3,FALSE)</f>
        <v>Languedoc-Roussillon-Midi-Pyrénées</v>
      </c>
      <c r="M3809" t="str">
        <f>VLOOKUP($C3809,Customer!$A$2:$F$793,4,FALSE)</f>
        <v>Castres</v>
      </c>
      <c r="N3809" t="str">
        <f>VLOOKUP($C3809,Customer!$A$2:$F$793,5,FALSE)</f>
        <v>Central</v>
      </c>
      <c r="O3809" t="str">
        <f>VLOOKUP($C3809,Customer!$A$2:$F$793,6,FALSE)</f>
        <v>Consumer</v>
      </c>
      <c r="P3809" t="str">
        <f>VLOOKUP(E3809,Product!$B$2:$C$1811,2,FALSE)</f>
        <v>Office Supplies</v>
      </c>
      <c r="Q3809" t="str">
        <f>VLOOKUP(E3809,CHOOSE({1,2},Product!$B$2:$B$1811,Product!$A$2:$A$1811),2,FALSE)</f>
        <v>Art</v>
      </c>
      <c r="R3809" t="str">
        <f t="shared" si="59"/>
        <v>AZ</v>
      </c>
    </row>
    <row r="3810" spans="1:18" x14ac:dyDescent="0.25">
      <c r="A3810" t="s">
        <v>4589</v>
      </c>
      <c r="B3810" s="35">
        <v>44317</v>
      </c>
      <c r="C3810" t="s">
        <v>328</v>
      </c>
      <c r="D3810" t="s">
        <v>24</v>
      </c>
      <c r="E3810" t="s">
        <v>1877</v>
      </c>
      <c r="F3810">
        <v>0</v>
      </c>
      <c r="G3810">
        <v>3038366.1</v>
      </c>
      <c r="H3810">
        <v>1430686.95</v>
      </c>
      <c r="I3810">
        <v>10</v>
      </c>
      <c r="J3810" t="s">
        <v>22</v>
      </c>
      <c r="K3810" t="str">
        <f>VLOOKUP(C3810,Customer!$A$2:$F$793,2,FALSE)</f>
        <v>France</v>
      </c>
      <c r="L3810" t="str">
        <f>VLOOKUP($C3810,Customer!$A$2:$F$793,3,FALSE)</f>
        <v>Languedoc-Roussillon-Midi-Pyrénées</v>
      </c>
      <c r="M3810" t="str">
        <f>VLOOKUP($C3810,Customer!$A$2:$F$793,4,FALSE)</f>
        <v>Castres</v>
      </c>
      <c r="N3810" t="str">
        <f>VLOOKUP($C3810,Customer!$A$2:$F$793,5,FALSE)</f>
        <v>Central</v>
      </c>
      <c r="O3810" t="str">
        <f>VLOOKUP($C3810,Customer!$A$2:$F$793,6,FALSE)</f>
        <v>Consumer</v>
      </c>
      <c r="P3810" t="str">
        <f>VLOOKUP(E3810,Product!$B$2:$C$1811,2,FALSE)</f>
        <v>Office Supplies</v>
      </c>
      <c r="Q3810" t="str">
        <f>VLOOKUP(E3810,CHOOSE({1,2},Product!$B$2:$B$1811,Product!$A$2:$A$1811),2,FALSE)</f>
        <v>Paper</v>
      </c>
      <c r="R3810" t="str">
        <f t="shared" si="59"/>
        <v>AZ</v>
      </c>
    </row>
    <row r="3811" spans="1:18" x14ac:dyDescent="0.25">
      <c r="A3811" t="s">
        <v>4590</v>
      </c>
      <c r="B3811" s="35">
        <v>44317</v>
      </c>
      <c r="C3811" t="s">
        <v>559</v>
      </c>
      <c r="D3811" t="s">
        <v>20</v>
      </c>
      <c r="E3811" t="s">
        <v>988</v>
      </c>
      <c r="F3811">
        <v>0.5</v>
      </c>
      <c r="G3811">
        <v>8008897.0499999998</v>
      </c>
      <c r="H3811">
        <v>-1917415.5</v>
      </c>
      <c r="I3811">
        <v>2</v>
      </c>
      <c r="J3811" t="s">
        <v>26</v>
      </c>
      <c r="K3811" t="str">
        <f>VLOOKUP(C3811,Customer!$A$2:$F$793,2,FALSE)</f>
        <v>France</v>
      </c>
      <c r="L3811" t="str">
        <f>VLOOKUP($C3811,Customer!$A$2:$F$793,3,FALSE)</f>
        <v>Aquitaine-Limousin-Poitou-Charentes</v>
      </c>
      <c r="M3811" t="str">
        <f>VLOOKUP($C3811,Customer!$A$2:$F$793,4,FALSE)</f>
        <v>Talence</v>
      </c>
      <c r="N3811" t="str">
        <f>VLOOKUP($C3811,Customer!$A$2:$F$793,5,FALSE)</f>
        <v>Central</v>
      </c>
      <c r="O3811" t="str">
        <f>VLOOKUP($C3811,Customer!$A$2:$F$793,6,FALSE)</f>
        <v>Consumer</v>
      </c>
      <c r="P3811" t="str">
        <f>VLOOKUP(E3811,Product!$B$2:$C$1811,2,FALSE)</f>
        <v>Office Supplies</v>
      </c>
      <c r="Q3811" t="str">
        <f>VLOOKUP(E3811,CHOOSE({1,2},Product!$B$2:$B$1811,Product!$A$2:$A$1811),2,FALSE)</f>
        <v>Appliances</v>
      </c>
      <c r="R3811" t="str">
        <f t="shared" si="59"/>
        <v>BN</v>
      </c>
    </row>
    <row r="3812" spans="1:18" x14ac:dyDescent="0.25">
      <c r="A3812" t="s">
        <v>4590</v>
      </c>
      <c r="B3812" s="35">
        <v>44317</v>
      </c>
      <c r="C3812" t="s">
        <v>559</v>
      </c>
      <c r="D3812" t="s">
        <v>20</v>
      </c>
      <c r="E3812" t="s">
        <v>1543</v>
      </c>
      <c r="F3812">
        <v>0.5</v>
      </c>
      <c r="G3812">
        <v>9380586.5999999996</v>
      </c>
      <c r="H3812">
        <v>-2256650.5500000003</v>
      </c>
      <c r="I3812">
        <v>6</v>
      </c>
      <c r="J3812" t="s">
        <v>26</v>
      </c>
      <c r="K3812" t="str">
        <f>VLOOKUP(C3812,Customer!$A$2:$F$793,2,FALSE)</f>
        <v>France</v>
      </c>
      <c r="L3812" t="str">
        <f>VLOOKUP($C3812,Customer!$A$2:$F$793,3,FALSE)</f>
        <v>Aquitaine-Limousin-Poitou-Charentes</v>
      </c>
      <c r="M3812" t="str">
        <f>VLOOKUP($C3812,Customer!$A$2:$F$793,4,FALSE)</f>
        <v>Talence</v>
      </c>
      <c r="N3812" t="str">
        <f>VLOOKUP($C3812,Customer!$A$2:$F$793,5,FALSE)</f>
        <v>Central</v>
      </c>
      <c r="O3812" t="str">
        <f>VLOOKUP($C3812,Customer!$A$2:$F$793,6,FALSE)</f>
        <v>Consumer</v>
      </c>
      <c r="P3812" t="str">
        <f>VLOOKUP(E3812,Product!$B$2:$C$1811,2,FALSE)</f>
        <v>Office Supplies</v>
      </c>
      <c r="Q3812" t="str">
        <f>VLOOKUP(E3812,CHOOSE({1,2},Product!$B$2:$B$1811,Product!$A$2:$A$1811),2,FALSE)</f>
        <v>Storage</v>
      </c>
      <c r="R3812" t="str">
        <f t="shared" si="59"/>
        <v>BN</v>
      </c>
    </row>
    <row r="3813" spans="1:18" x14ac:dyDescent="0.25">
      <c r="A3813" t="s">
        <v>4591</v>
      </c>
      <c r="B3813" s="35">
        <v>44318</v>
      </c>
      <c r="C3813" t="s">
        <v>1351</v>
      </c>
      <c r="D3813" t="s">
        <v>24</v>
      </c>
      <c r="E3813" t="s">
        <v>172</v>
      </c>
      <c r="F3813">
        <v>0</v>
      </c>
      <c r="G3813">
        <v>2020660.95</v>
      </c>
      <c r="H3813">
        <v>663720.75</v>
      </c>
      <c r="I3813">
        <v>5</v>
      </c>
      <c r="J3813" t="s">
        <v>26</v>
      </c>
      <c r="K3813" t="str">
        <f>VLOOKUP(C3813,Customer!$A$2:$F$793,2,FALSE)</f>
        <v>Sweden</v>
      </c>
      <c r="L3813" t="str">
        <f>VLOOKUP($C3813,Customer!$A$2:$F$793,3,FALSE)</f>
        <v>Stockholm</v>
      </c>
      <c r="M3813" t="str">
        <f>VLOOKUP($C3813,Customer!$A$2:$F$793,4,FALSE)</f>
        <v>Nacka</v>
      </c>
      <c r="N3813" t="str">
        <f>VLOOKUP($C3813,Customer!$A$2:$F$793,5,FALSE)</f>
        <v>North</v>
      </c>
      <c r="O3813" t="str">
        <f>VLOOKUP($C3813,Customer!$A$2:$F$793,6,FALSE)</f>
        <v>Consumer</v>
      </c>
      <c r="P3813" t="str">
        <f>VLOOKUP(E3813,Product!$B$2:$C$1811,2,FALSE)</f>
        <v>Office Supplies</v>
      </c>
      <c r="Q3813" t="str">
        <f>VLOOKUP(E3813,CHOOSE({1,2},Product!$B$2:$B$1811,Product!$A$2:$A$1811),2,FALSE)</f>
        <v>Envelopes</v>
      </c>
      <c r="R3813" t="str">
        <f t="shared" si="59"/>
        <v>BN</v>
      </c>
    </row>
    <row r="3814" spans="1:18" x14ac:dyDescent="0.25">
      <c r="A3814" t="s">
        <v>4591</v>
      </c>
      <c r="B3814" s="35">
        <v>44318</v>
      </c>
      <c r="C3814" t="s">
        <v>1351</v>
      </c>
      <c r="D3814" t="s">
        <v>24</v>
      </c>
      <c r="E3814" t="s">
        <v>1569</v>
      </c>
      <c r="F3814">
        <v>0.15</v>
      </c>
      <c r="G3814">
        <v>4616546.55</v>
      </c>
      <c r="H3814">
        <v>-383483.10000000003</v>
      </c>
      <c r="I3814">
        <v>3</v>
      </c>
      <c r="J3814" t="s">
        <v>22</v>
      </c>
      <c r="K3814" t="str">
        <f>VLOOKUP(C3814,Customer!$A$2:$F$793,2,FALSE)</f>
        <v>Sweden</v>
      </c>
      <c r="L3814" t="str">
        <f>VLOOKUP($C3814,Customer!$A$2:$F$793,3,FALSE)</f>
        <v>Stockholm</v>
      </c>
      <c r="M3814" t="str">
        <f>VLOOKUP($C3814,Customer!$A$2:$F$793,4,FALSE)</f>
        <v>Nacka</v>
      </c>
      <c r="N3814" t="str">
        <f>VLOOKUP($C3814,Customer!$A$2:$F$793,5,FALSE)</f>
        <v>North</v>
      </c>
      <c r="O3814" t="str">
        <f>VLOOKUP($C3814,Customer!$A$2:$F$793,6,FALSE)</f>
        <v>Consumer</v>
      </c>
      <c r="P3814" t="str">
        <f>VLOOKUP(E3814,Product!$B$2:$C$1811,2,FALSE)</f>
        <v>Technology</v>
      </c>
      <c r="Q3814" t="str">
        <f>VLOOKUP(E3814,CHOOSE({1,2},Product!$B$2:$B$1811,Product!$A$2:$A$1811),2,FALSE)</f>
        <v>Copiers</v>
      </c>
      <c r="R3814" t="str">
        <f t="shared" si="59"/>
        <v>BN</v>
      </c>
    </row>
    <row r="3815" spans="1:18" x14ac:dyDescent="0.25">
      <c r="A3815" t="s">
        <v>4592</v>
      </c>
      <c r="B3815" s="35">
        <v>44318</v>
      </c>
      <c r="C3815" t="s">
        <v>1296</v>
      </c>
      <c r="D3815" t="s">
        <v>33</v>
      </c>
      <c r="E3815" t="s">
        <v>1494</v>
      </c>
      <c r="F3815">
        <v>0.4</v>
      </c>
      <c r="G3815">
        <v>1371689.55</v>
      </c>
      <c r="H3815">
        <v>-914459.70000000007</v>
      </c>
      <c r="I3815">
        <v>7</v>
      </c>
      <c r="J3815" t="s">
        <v>26</v>
      </c>
      <c r="K3815" t="str">
        <f>VLOOKUP(C3815,Customer!$A$2:$F$793,2,FALSE)</f>
        <v>France</v>
      </c>
      <c r="L3815" t="str">
        <f>VLOOKUP($C3815,Customer!$A$2:$F$793,3,FALSE)</f>
        <v>Ile-de-France</v>
      </c>
      <c r="M3815" t="str">
        <f>VLOOKUP($C3815,Customer!$A$2:$F$793,4,FALSE)</f>
        <v>Paris</v>
      </c>
      <c r="N3815" t="str">
        <f>VLOOKUP($C3815,Customer!$A$2:$F$793,5,FALSE)</f>
        <v>Central</v>
      </c>
      <c r="O3815" t="str">
        <f>VLOOKUP($C3815,Customer!$A$2:$F$793,6,FALSE)</f>
        <v>Corporate</v>
      </c>
      <c r="P3815" t="str">
        <f>VLOOKUP(E3815,Product!$B$2:$C$1811,2,FALSE)</f>
        <v>Furniture</v>
      </c>
      <c r="Q3815" t="str">
        <f>VLOOKUP(E3815,CHOOSE({1,2},Product!$B$2:$B$1811,Product!$A$2:$A$1811),2,FALSE)</f>
        <v>Furnishings</v>
      </c>
      <c r="R3815" t="str">
        <f t="shared" si="59"/>
        <v>BN</v>
      </c>
    </row>
    <row r="3816" spans="1:18" x14ac:dyDescent="0.25">
      <c r="A3816" t="s">
        <v>4592</v>
      </c>
      <c r="B3816" s="35">
        <v>44318</v>
      </c>
      <c r="C3816" t="s">
        <v>1296</v>
      </c>
      <c r="D3816" t="s">
        <v>33</v>
      </c>
      <c r="E3816" t="s">
        <v>1568</v>
      </c>
      <c r="F3816">
        <v>0.1</v>
      </c>
      <c r="G3816">
        <v>2536888.2000000002</v>
      </c>
      <c r="H3816">
        <v>501477.9</v>
      </c>
      <c r="I3816">
        <v>6</v>
      </c>
      <c r="J3816" t="s">
        <v>22</v>
      </c>
      <c r="K3816" t="str">
        <f>VLOOKUP(C3816,Customer!$A$2:$F$793,2,FALSE)</f>
        <v>France</v>
      </c>
      <c r="L3816" t="str">
        <f>VLOOKUP($C3816,Customer!$A$2:$F$793,3,FALSE)</f>
        <v>Ile-de-France</v>
      </c>
      <c r="M3816" t="str">
        <f>VLOOKUP($C3816,Customer!$A$2:$F$793,4,FALSE)</f>
        <v>Paris</v>
      </c>
      <c r="N3816" t="str">
        <f>VLOOKUP($C3816,Customer!$A$2:$F$793,5,FALSE)</f>
        <v>Central</v>
      </c>
      <c r="O3816" t="str">
        <f>VLOOKUP($C3816,Customer!$A$2:$F$793,6,FALSE)</f>
        <v>Corporate</v>
      </c>
      <c r="P3816" t="str">
        <f>VLOOKUP(E3816,Product!$B$2:$C$1811,2,FALSE)</f>
        <v>Office Supplies</v>
      </c>
      <c r="Q3816" t="str">
        <f>VLOOKUP(E3816,CHOOSE({1,2},Product!$B$2:$B$1811,Product!$A$2:$A$1811),2,FALSE)</f>
        <v>Supplies</v>
      </c>
      <c r="R3816" t="str">
        <f t="shared" si="59"/>
        <v>BN</v>
      </c>
    </row>
    <row r="3817" spans="1:18" x14ac:dyDescent="0.25">
      <c r="A3817" t="s">
        <v>4593</v>
      </c>
      <c r="B3817" s="35">
        <v>44319</v>
      </c>
      <c r="C3817" t="s">
        <v>1554</v>
      </c>
      <c r="D3817" t="s">
        <v>24</v>
      </c>
      <c r="E3817" t="s">
        <v>2237</v>
      </c>
      <c r="F3817">
        <v>0</v>
      </c>
      <c r="G3817">
        <v>1312692.1500000001</v>
      </c>
      <c r="H3817">
        <v>294987</v>
      </c>
      <c r="I3817">
        <v>6</v>
      </c>
      <c r="J3817" t="s">
        <v>26</v>
      </c>
      <c r="K3817" t="str">
        <f>VLOOKUP(C3817,Customer!$A$2:$F$793,2,FALSE)</f>
        <v>France</v>
      </c>
      <c r="L3817" t="str">
        <f>VLOOKUP($C3817,Customer!$A$2:$F$793,3,FALSE)</f>
        <v>Centre-Val de Loire</v>
      </c>
      <c r="M3817" t="str">
        <f>VLOOKUP($C3817,Customer!$A$2:$F$793,4,FALSE)</f>
        <v>Chartres</v>
      </c>
      <c r="N3817" t="str">
        <f>VLOOKUP($C3817,Customer!$A$2:$F$793,5,FALSE)</f>
        <v>Central</v>
      </c>
      <c r="O3817" t="str">
        <f>VLOOKUP($C3817,Customer!$A$2:$F$793,6,FALSE)</f>
        <v>Home Office</v>
      </c>
      <c r="P3817" t="str">
        <f>VLOOKUP(E3817,Product!$B$2:$C$1811,2,FALSE)</f>
        <v>Office Supplies</v>
      </c>
      <c r="Q3817" t="str">
        <f>VLOOKUP(E3817,CHOOSE({1,2},Product!$B$2:$B$1811,Product!$A$2:$A$1811),2,FALSE)</f>
        <v>Paper</v>
      </c>
      <c r="R3817" t="str">
        <f t="shared" si="59"/>
        <v>AZ</v>
      </c>
    </row>
    <row r="3818" spans="1:18" x14ac:dyDescent="0.25">
      <c r="A3818" t="s">
        <v>4593</v>
      </c>
      <c r="B3818" s="35">
        <v>44319</v>
      </c>
      <c r="C3818" t="s">
        <v>1554</v>
      </c>
      <c r="D3818" t="s">
        <v>24</v>
      </c>
      <c r="E3818" t="s">
        <v>2131</v>
      </c>
      <c r="F3818">
        <v>0</v>
      </c>
      <c r="G3818">
        <v>1224196.05</v>
      </c>
      <c r="H3818">
        <v>501477.9</v>
      </c>
      <c r="I3818">
        <v>4</v>
      </c>
      <c r="J3818" t="s">
        <v>22</v>
      </c>
      <c r="K3818" t="str">
        <f>VLOOKUP(C3818,Customer!$A$2:$F$793,2,FALSE)</f>
        <v>France</v>
      </c>
      <c r="L3818" t="str">
        <f>VLOOKUP($C3818,Customer!$A$2:$F$793,3,FALSE)</f>
        <v>Centre-Val de Loire</v>
      </c>
      <c r="M3818" t="str">
        <f>VLOOKUP($C3818,Customer!$A$2:$F$793,4,FALSE)</f>
        <v>Chartres</v>
      </c>
      <c r="N3818" t="str">
        <f>VLOOKUP($C3818,Customer!$A$2:$F$793,5,FALSE)</f>
        <v>Central</v>
      </c>
      <c r="O3818" t="str">
        <f>VLOOKUP($C3818,Customer!$A$2:$F$793,6,FALSE)</f>
        <v>Home Office</v>
      </c>
      <c r="P3818" t="str">
        <f>VLOOKUP(E3818,Product!$B$2:$C$1811,2,FALSE)</f>
        <v>Office Supplies</v>
      </c>
      <c r="Q3818" t="str">
        <f>VLOOKUP(E3818,CHOOSE({1,2},Product!$B$2:$B$1811,Product!$A$2:$A$1811),2,FALSE)</f>
        <v>Paper</v>
      </c>
      <c r="R3818" t="str">
        <f t="shared" si="59"/>
        <v>AZ</v>
      </c>
    </row>
    <row r="3819" spans="1:18" x14ac:dyDescent="0.25">
      <c r="A3819" t="s">
        <v>4594</v>
      </c>
      <c r="B3819" s="35">
        <v>44319</v>
      </c>
      <c r="C3819" t="s">
        <v>129</v>
      </c>
      <c r="D3819" t="s">
        <v>24</v>
      </c>
      <c r="E3819" t="s">
        <v>2037</v>
      </c>
      <c r="F3819">
        <v>0</v>
      </c>
      <c r="G3819">
        <v>604723.35</v>
      </c>
      <c r="H3819">
        <v>235989.6</v>
      </c>
      <c r="I3819">
        <v>2</v>
      </c>
      <c r="J3819" t="s">
        <v>22</v>
      </c>
      <c r="K3819" t="str">
        <f>VLOOKUP(C3819,Customer!$A$2:$F$793,2,FALSE)</f>
        <v>Germany</v>
      </c>
      <c r="L3819" t="str">
        <f>VLOOKUP($C3819,Customer!$A$2:$F$793,3,FALSE)</f>
        <v>Saxony</v>
      </c>
      <c r="M3819" t="str">
        <f>VLOOKUP($C3819,Customer!$A$2:$F$793,4,FALSE)</f>
        <v>Dresden</v>
      </c>
      <c r="N3819" t="str">
        <f>VLOOKUP($C3819,Customer!$A$2:$F$793,5,FALSE)</f>
        <v>Central</v>
      </c>
      <c r="O3819" t="str">
        <f>VLOOKUP($C3819,Customer!$A$2:$F$793,6,FALSE)</f>
        <v>Corporate</v>
      </c>
      <c r="P3819" t="str">
        <f>VLOOKUP(E3819,Product!$B$2:$C$1811,2,FALSE)</f>
        <v>Office Supplies</v>
      </c>
      <c r="Q3819" t="str">
        <f>VLOOKUP(E3819,CHOOSE({1,2},Product!$B$2:$B$1811,Product!$A$2:$A$1811),2,FALSE)</f>
        <v>Envelopes</v>
      </c>
      <c r="R3819" t="str">
        <f t="shared" si="59"/>
        <v>AZ</v>
      </c>
    </row>
    <row r="3820" spans="1:18" x14ac:dyDescent="0.25">
      <c r="A3820" t="s">
        <v>4594</v>
      </c>
      <c r="B3820" s="35">
        <v>44319</v>
      </c>
      <c r="C3820" t="s">
        <v>129</v>
      </c>
      <c r="D3820" t="s">
        <v>24</v>
      </c>
      <c r="E3820" t="s">
        <v>1259</v>
      </c>
      <c r="F3820">
        <v>0</v>
      </c>
      <c r="G3820">
        <v>383483.10000000003</v>
      </c>
      <c r="H3820">
        <v>176992.2</v>
      </c>
      <c r="I3820">
        <v>3</v>
      </c>
      <c r="J3820" t="s">
        <v>26</v>
      </c>
      <c r="K3820" t="str">
        <f>VLOOKUP(C3820,Customer!$A$2:$F$793,2,FALSE)</f>
        <v>Germany</v>
      </c>
      <c r="L3820" t="str">
        <f>VLOOKUP($C3820,Customer!$A$2:$F$793,3,FALSE)</f>
        <v>Saxony</v>
      </c>
      <c r="M3820" t="str">
        <f>VLOOKUP($C3820,Customer!$A$2:$F$793,4,FALSE)</f>
        <v>Dresden</v>
      </c>
      <c r="N3820" t="str">
        <f>VLOOKUP($C3820,Customer!$A$2:$F$793,5,FALSE)</f>
        <v>Central</v>
      </c>
      <c r="O3820" t="str">
        <f>VLOOKUP($C3820,Customer!$A$2:$F$793,6,FALSE)</f>
        <v>Corporate</v>
      </c>
      <c r="P3820" t="str">
        <f>VLOOKUP(E3820,Product!$B$2:$C$1811,2,FALSE)</f>
        <v>Office Supplies</v>
      </c>
      <c r="Q3820" t="str">
        <f>VLOOKUP(E3820,CHOOSE({1,2},Product!$B$2:$B$1811,Product!$A$2:$A$1811),2,FALSE)</f>
        <v>Labels</v>
      </c>
      <c r="R3820" t="str">
        <f t="shared" si="59"/>
        <v>AZ</v>
      </c>
    </row>
    <row r="3821" spans="1:18" x14ac:dyDescent="0.25">
      <c r="A3821" t="s">
        <v>4594</v>
      </c>
      <c r="B3821" s="35">
        <v>44319</v>
      </c>
      <c r="C3821" t="s">
        <v>129</v>
      </c>
      <c r="D3821" t="s">
        <v>24</v>
      </c>
      <c r="E3821" t="s">
        <v>2238</v>
      </c>
      <c r="F3821">
        <v>0</v>
      </c>
      <c r="G3821">
        <v>1312692.1500000001</v>
      </c>
      <c r="H3821">
        <v>383483.10000000003</v>
      </c>
      <c r="I3821">
        <v>2</v>
      </c>
      <c r="J3821" t="s">
        <v>26</v>
      </c>
      <c r="K3821" t="str">
        <f>VLOOKUP(C3821,Customer!$A$2:$F$793,2,FALSE)</f>
        <v>Germany</v>
      </c>
      <c r="L3821" t="str">
        <f>VLOOKUP($C3821,Customer!$A$2:$F$793,3,FALSE)</f>
        <v>Saxony</v>
      </c>
      <c r="M3821" t="str">
        <f>VLOOKUP($C3821,Customer!$A$2:$F$793,4,FALSE)</f>
        <v>Dresden</v>
      </c>
      <c r="N3821" t="str">
        <f>VLOOKUP($C3821,Customer!$A$2:$F$793,5,FALSE)</f>
        <v>Central</v>
      </c>
      <c r="O3821" t="str">
        <f>VLOOKUP($C3821,Customer!$A$2:$F$793,6,FALSE)</f>
        <v>Corporate</v>
      </c>
      <c r="P3821" t="str">
        <f>VLOOKUP(E3821,Product!$B$2:$C$1811,2,FALSE)</f>
        <v>Office Supplies</v>
      </c>
      <c r="Q3821" t="str">
        <f>VLOOKUP(E3821,CHOOSE({1,2},Product!$B$2:$B$1811,Product!$A$2:$A$1811),2,FALSE)</f>
        <v>Supplies</v>
      </c>
      <c r="R3821" t="str">
        <f t="shared" si="59"/>
        <v>AZ</v>
      </c>
    </row>
    <row r="3822" spans="1:18" x14ac:dyDescent="0.25">
      <c r="A3822" t="s">
        <v>4595</v>
      </c>
      <c r="B3822" s="35">
        <v>44319</v>
      </c>
      <c r="C3822" t="s">
        <v>124</v>
      </c>
      <c r="D3822" t="s">
        <v>51</v>
      </c>
      <c r="E3822" t="s">
        <v>1312</v>
      </c>
      <c r="F3822">
        <v>0</v>
      </c>
      <c r="G3822">
        <v>132744.15</v>
      </c>
      <c r="H3822">
        <v>29498.7</v>
      </c>
      <c r="I3822">
        <v>1</v>
      </c>
      <c r="J3822" t="s">
        <v>22</v>
      </c>
      <c r="K3822" t="str">
        <f>VLOOKUP(C3822,Customer!$A$2:$F$793,2,FALSE)</f>
        <v>Germany</v>
      </c>
      <c r="L3822" t="str">
        <f>VLOOKUP($C3822,Customer!$A$2:$F$793,3,FALSE)</f>
        <v>North Rhine-Westphalia</v>
      </c>
      <c r="M3822" t="str">
        <f>VLOOKUP($C3822,Customer!$A$2:$F$793,4,FALSE)</f>
        <v>Halle</v>
      </c>
      <c r="N3822" t="str">
        <f>VLOOKUP($C3822,Customer!$A$2:$F$793,5,FALSE)</f>
        <v>Central</v>
      </c>
      <c r="O3822" t="str">
        <f>VLOOKUP($C3822,Customer!$A$2:$F$793,6,FALSE)</f>
        <v>Consumer</v>
      </c>
      <c r="P3822" t="str">
        <f>VLOOKUP(E3822,Product!$B$2:$C$1811,2,FALSE)</f>
        <v>Office Supplies</v>
      </c>
      <c r="Q3822" t="str">
        <f>VLOOKUP(E3822,CHOOSE({1,2},Product!$B$2:$B$1811,Product!$A$2:$A$1811),2,FALSE)</f>
        <v>Binders</v>
      </c>
      <c r="R3822" t="str">
        <f t="shared" si="59"/>
        <v>AZ</v>
      </c>
    </row>
    <row r="3823" spans="1:18" x14ac:dyDescent="0.25">
      <c r="A3823" t="s">
        <v>4596</v>
      </c>
      <c r="B3823" s="35">
        <v>44322</v>
      </c>
      <c r="C3823" t="s">
        <v>522</v>
      </c>
      <c r="D3823" t="s">
        <v>33</v>
      </c>
      <c r="E3823" t="s">
        <v>2239</v>
      </c>
      <c r="F3823">
        <v>0</v>
      </c>
      <c r="G3823">
        <v>1725673.95</v>
      </c>
      <c r="H3823">
        <v>752216.85</v>
      </c>
      <c r="I3823">
        <v>2</v>
      </c>
      <c r="J3823" t="s">
        <v>26</v>
      </c>
      <c r="K3823" t="str">
        <f>VLOOKUP(C3823,Customer!$A$2:$F$793,2,FALSE)</f>
        <v>France</v>
      </c>
      <c r="L3823" t="str">
        <f>VLOOKUP($C3823,Customer!$A$2:$F$793,3,FALSE)</f>
        <v>Ile-de-France</v>
      </c>
      <c r="M3823" t="str">
        <f>VLOOKUP($C3823,Customer!$A$2:$F$793,4,FALSE)</f>
        <v>Argenteuil</v>
      </c>
      <c r="N3823" t="str">
        <f>VLOOKUP($C3823,Customer!$A$2:$F$793,5,FALSE)</f>
        <v>Central</v>
      </c>
      <c r="O3823" t="str">
        <f>VLOOKUP($C3823,Customer!$A$2:$F$793,6,FALSE)</f>
        <v>Home Office</v>
      </c>
      <c r="P3823" t="str">
        <f>VLOOKUP(E3823,Product!$B$2:$C$1811,2,FALSE)</f>
        <v>Office Supplies</v>
      </c>
      <c r="Q3823" t="str">
        <f>VLOOKUP(E3823,CHOOSE({1,2},Product!$B$2:$B$1811,Product!$A$2:$A$1811),2,FALSE)</f>
        <v>Appliances</v>
      </c>
      <c r="R3823" t="str">
        <f t="shared" si="59"/>
        <v>AZ</v>
      </c>
    </row>
    <row r="3824" spans="1:18" x14ac:dyDescent="0.25">
      <c r="A3824" t="s">
        <v>4596</v>
      </c>
      <c r="B3824" s="35">
        <v>44322</v>
      </c>
      <c r="C3824" t="s">
        <v>522</v>
      </c>
      <c r="D3824" t="s">
        <v>33</v>
      </c>
      <c r="E3824" t="s">
        <v>1328</v>
      </c>
      <c r="F3824">
        <v>0</v>
      </c>
      <c r="G3824">
        <v>457229.85000000003</v>
      </c>
      <c r="H3824">
        <v>29498.7</v>
      </c>
      <c r="I3824">
        <v>2</v>
      </c>
      <c r="J3824" t="s">
        <v>26</v>
      </c>
      <c r="K3824" t="str">
        <f>VLOOKUP(C3824,Customer!$A$2:$F$793,2,FALSE)</f>
        <v>France</v>
      </c>
      <c r="L3824" t="str">
        <f>VLOOKUP($C3824,Customer!$A$2:$F$793,3,FALSE)</f>
        <v>Ile-de-France</v>
      </c>
      <c r="M3824" t="str">
        <f>VLOOKUP($C3824,Customer!$A$2:$F$793,4,FALSE)</f>
        <v>Argenteuil</v>
      </c>
      <c r="N3824" t="str">
        <f>VLOOKUP($C3824,Customer!$A$2:$F$793,5,FALSE)</f>
        <v>Central</v>
      </c>
      <c r="O3824" t="str">
        <f>VLOOKUP($C3824,Customer!$A$2:$F$793,6,FALSE)</f>
        <v>Home Office</v>
      </c>
      <c r="P3824" t="str">
        <f>VLOOKUP(E3824,Product!$B$2:$C$1811,2,FALSE)</f>
        <v>Office Supplies</v>
      </c>
      <c r="Q3824" t="str">
        <f>VLOOKUP(E3824,CHOOSE({1,2},Product!$B$2:$B$1811,Product!$A$2:$A$1811),2,FALSE)</f>
        <v>Binders</v>
      </c>
      <c r="R3824" t="str">
        <f t="shared" si="59"/>
        <v>AZ</v>
      </c>
    </row>
    <row r="3825" spans="1:18" x14ac:dyDescent="0.25">
      <c r="A3825" t="s">
        <v>4596</v>
      </c>
      <c r="B3825" s="35">
        <v>44322</v>
      </c>
      <c r="C3825" t="s">
        <v>522</v>
      </c>
      <c r="D3825" t="s">
        <v>33</v>
      </c>
      <c r="E3825" t="s">
        <v>2240</v>
      </c>
      <c r="F3825">
        <v>0</v>
      </c>
      <c r="G3825">
        <v>1283193.45</v>
      </c>
      <c r="H3825">
        <v>58997.4</v>
      </c>
      <c r="I3825">
        <v>2</v>
      </c>
      <c r="J3825" t="s">
        <v>22</v>
      </c>
      <c r="K3825" t="str">
        <f>VLOOKUP(C3825,Customer!$A$2:$F$793,2,FALSE)</f>
        <v>France</v>
      </c>
      <c r="L3825" t="str">
        <f>VLOOKUP($C3825,Customer!$A$2:$F$793,3,FALSE)</f>
        <v>Ile-de-France</v>
      </c>
      <c r="M3825" t="str">
        <f>VLOOKUP($C3825,Customer!$A$2:$F$793,4,FALSE)</f>
        <v>Argenteuil</v>
      </c>
      <c r="N3825" t="str">
        <f>VLOOKUP($C3825,Customer!$A$2:$F$793,5,FALSE)</f>
        <v>Central</v>
      </c>
      <c r="O3825" t="str">
        <f>VLOOKUP($C3825,Customer!$A$2:$F$793,6,FALSE)</f>
        <v>Home Office</v>
      </c>
      <c r="P3825" t="str">
        <f>VLOOKUP(E3825,Product!$B$2:$C$1811,2,FALSE)</f>
        <v>Office Supplies</v>
      </c>
      <c r="Q3825" t="str">
        <f>VLOOKUP(E3825,CHOOSE({1,2},Product!$B$2:$B$1811,Product!$A$2:$A$1811),2,FALSE)</f>
        <v>Supplies</v>
      </c>
      <c r="R3825" t="str">
        <f t="shared" si="59"/>
        <v>AZ</v>
      </c>
    </row>
    <row r="3826" spans="1:18" x14ac:dyDescent="0.25">
      <c r="A3826" t="s">
        <v>4596</v>
      </c>
      <c r="B3826" s="35">
        <v>44322</v>
      </c>
      <c r="C3826" t="s">
        <v>522</v>
      </c>
      <c r="D3826" t="s">
        <v>33</v>
      </c>
      <c r="E3826" t="s">
        <v>131</v>
      </c>
      <c r="F3826">
        <v>0</v>
      </c>
      <c r="G3826">
        <v>2551637.5500000003</v>
      </c>
      <c r="H3826">
        <v>1268444.1000000001</v>
      </c>
      <c r="I3826">
        <v>1</v>
      </c>
      <c r="J3826" t="s">
        <v>26</v>
      </c>
      <c r="K3826" t="str">
        <f>VLOOKUP(C3826,Customer!$A$2:$F$793,2,FALSE)</f>
        <v>France</v>
      </c>
      <c r="L3826" t="str">
        <f>VLOOKUP($C3826,Customer!$A$2:$F$793,3,FALSE)</f>
        <v>Ile-de-France</v>
      </c>
      <c r="M3826" t="str">
        <f>VLOOKUP($C3826,Customer!$A$2:$F$793,4,FALSE)</f>
        <v>Argenteuil</v>
      </c>
      <c r="N3826" t="str">
        <f>VLOOKUP($C3826,Customer!$A$2:$F$793,5,FALSE)</f>
        <v>Central</v>
      </c>
      <c r="O3826" t="str">
        <f>VLOOKUP($C3826,Customer!$A$2:$F$793,6,FALSE)</f>
        <v>Home Office</v>
      </c>
      <c r="P3826" t="str">
        <f>VLOOKUP(E3826,Product!$B$2:$C$1811,2,FALSE)</f>
        <v>Technology</v>
      </c>
      <c r="Q3826" t="str">
        <f>VLOOKUP(E3826,CHOOSE({1,2},Product!$B$2:$B$1811,Product!$A$2:$A$1811),2,FALSE)</f>
        <v>Copiers</v>
      </c>
      <c r="R3826" t="str">
        <f t="shared" si="59"/>
        <v>AZ</v>
      </c>
    </row>
    <row r="3827" spans="1:18" x14ac:dyDescent="0.25">
      <c r="A3827" t="s">
        <v>4597</v>
      </c>
      <c r="B3827" s="35">
        <v>44322</v>
      </c>
      <c r="C3827" t="s">
        <v>2241</v>
      </c>
      <c r="D3827" t="s">
        <v>20</v>
      </c>
      <c r="E3827" t="s">
        <v>745</v>
      </c>
      <c r="F3827">
        <v>0</v>
      </c>
      <c r="G3827">
        <v>412981.8</v>
      </c>
      <c r="H3827">
        <v>206490.9</v>
      </c>
      <c r="I3827">
        <v>4</v>
      </c>
      <c r="J3827" t="s">
        <v>22</v>
      </c>
      <c r="K3827" t="str">
        <f>VLOOKUP(C3827,Customer!$A$2:$F$793,2,FALSE)</f>
        <v>France</v>
      </c>
      <c r="L3827" t="str">
        <f>VLOOKUP($C3827,Customer!$A$2:$F$793,3,FALSE)</f>
        <v>Auvergne-Rhône-Alpes</v>
      </c>
      <c r="M3827" t="str">
        <f>VLOOKUP($C3827,Customer!$A$2:$F$793,4,FALSE)</f>
        <v>Cluses</v>
      </c>
      <c r="N3827" t="str">
        <f>VLOOKUP($C3827,Customer!$A$2:$F$793,5,FALSE)</f>
        <v>Central</v>
      </c>
      <c r="O3827" t="str">
        <f>VLOOKUP($C3827,Customer!$A$2:$F$793,6,FALSE)</f>
        <v>Corporate</v>
      </c>
      <c r="P3827" t="str">
        <f>VLOOKUP(E3827,Product!$B$2:$C$1811,2,FALSE)</f>
        <v>Office Supplies</v>
      </c>
      <c r="Q3827" t="str">
        <f>VLOOKUP(E3827,CHOOSE({1,2},Product!$B$2:$B$1811,Product!$A$2:$A$1811),2,FALSE)</f>
        <v>Binders</v>
      </c>
      <c r="R3827" t="str">
        <f t="shared" si="59"/>
        <v>AZ</v>
      </c>
    </row>
    <row r="3828" spans="1:18" x14ac:dyDescent="0.25">
      <c r="A3828" t="s">
        <v>4598</v>
      </c>
      <c r="B3828" s="35">
        <v>44322</v>
      </c>
      <c r="C3828" t="s">
        <v>483</v>
      </c>
      <c r="D3828" t="s">
        <v>33</v>
      </c>
      <c r="E3828" t="s">
        <v>923</v>
      </c>
      <c r="F3828">
        <v>0.1</v>
      </c>
      <c r="G3828">
        <v>7905651.6000000006</v>
      </c>
      <c r="H3828">
        <v>3421849.2</v>
      </c>
      <c r="I3828">
        <v>3</v>
      </c>
      <c r="J3828" t="s">
        <v>22</v>
      </c>
      <c r="K3828" t="str">
        <f>VLOOKUP(C3828,Customer!$A$2:$F$793,2,FALSE)</f>
        <v>Spain</v>
      </c>
      <c r="L3828" t="str">
        <f>VLOOKUP($C3828,Customer!$A$2:$F$793,3,FALSE)</f>
        <v>Madrid</v>
      </c>
      <c r="M3828" t="str">
        <f>VLOOKUP($C3828,Customer!$A$2:$F$793,4,FALSE)</f>
        <v>Alcobendas</v>
      </c>
      <c r="N3828" t="str">
        <f>VLOOKUP($C3828,Customer!$A$2:$F$793,5,FALSE)</f>
        <v>South</v>
      </c>
      <c r="O3828" t="str">
        <f>VLOOKUP($C3828,Customer!$A$2:$F$793,6,FALSE)</f>
        <v>Consumer</v>
      </c>
      <c r="P3828" t="str">
        <f>VLOOKUP(E3828,Product!$B$2:$C$1811,2,FALSE)</f>
        <v>Office Supplies</v>
      </c>
      <c r="Q3828" t="str">
        <f>VLOOKUP(E3828,CHOOSE({1,2},Product!$B$2:$B$1811,Product!$A$2:$A$1811),2,FALSE)</f>
        <v>Storage</v>
      </c>
      <c r="R3828" t="str">
        <f t="shared" si="59"/>
        <v>AZ</v>
      </c>
    </row>
    <row r="3829" spans="1:18" x14ac:dyDescent="0.25">
      <c r="A3829" t="s">
        <v>4599</v>
      </c>
      <c r="B3829" s="35">
        <v>44322</v>
      </c>
      <c r="C3829" t="s">
        <v>1489</v>
      </c>
      <c r="D3829" t="s">
        <v>24</v>
      </c>
      <c r="E3829" t="s">
        <v>980</v>
      </c>
      <c r="F3829">
        <v>0</v>
      </c>
      <c r="G3829">
        <v>2182903.8000000003</v>
      </c>
      <c r="H3829">
        <v>221240.25</v>
      </c>
      <c r="I3829">
        <v>2</v>
      </c>
      <c r="J3829" t="s">
        <v>22</v>
      </c>
      <c r="K3829" t="str">
        <f>VLOOKUP(C3829,Customer!$A$2:$F$793,2,FALSE)</f>
        <v>France</v>
      </c>
      <c r="L3829" t="str">
        <f>VLOOKUP($C3829,Customer!$A$2:$F$793,3,FALSE)</f>
        <v>Ile-de-France</v>
      </c>
      <c r="M3829" t="str">
        <f>VLOOKUP($C3829,Customer!$A$2:$F$793,4,FALSE)</f>
        <v>Corbeil-Essonnes</v>
      </c>
      <c r="N3829" t="str">
        <f>VLOOKUP($C3829,Customer!$A$2:$F$793,5,FALSE)</f>
        <v>Central</v>
      </c>
      <c r="O3829" t="str">
        <f>VLOOKUP($C3829,Customer!$A$2:$F$793,6,FALSE)</f>
        <v>Home Office</v>
      </c>
      <c r="P3829" t="str">
        <f>VLOOKUP(E3829,Product!$B$2:$C$1811,2,FALSE)</f>
        <v>Technology</v>
      </c>
      <c r="Q3829" t="str">
        <f>VLOOKUP(E3829,CHOOSE({1,2},Product!$B$2:$B$1811,Product!$A$2:$A$1811),2,FALSE)</f>
        <v>Accessories</v>
      </c>
      <c r="R3829" t="str">
        <f t="shared" si="59"/>
        <v>AZ</v>
      </c>
    </row>
    <row r="3830" spans="1:18" x14ac:dyDescent="0.25">
      <c r="A3830" t="s">
        <v>4600</v>
      </c>
      <c r="B3830" s="35">
        <v>44323</v>
      </c>
      <c r="C3830" t="s">
        <v>593</v>
      </c>
      <c r="D3830" t="s">
        <v>51</v>
      </c>
      <c r="E3830" t="s">
        <v>1130</v>
      </c>
      <c r="F3830">
        <v>0</v>
      </c>
      <c r="G3830">
        <v>324485.7</v>
      </c>
      <c r="H3830">
        <v>0</v>
      </c>
      <c r="I3830">
        <v>1</v>
      </c>
      <c r="J3830" t="s">
        <v>26</v>
      </c>
      <c r="K3830" t="str">
        <f>VLOOKUP(C3830,Customer!$A$2:$F$793,2,FALSE)</f>
        <v>Germany</v>
      </c>
      <c r="L3830" t="str">
        <f>VLOOKUP($C3830,Customer!$A$2:$F$793,3,FALSE)</f>
        <v>Lower Saxony</v>
      </c>
      <c r="M3830" t="str">
        <f>VLOOKUP($C3830,Customer!$A$2:$F$793,4,FALSE)</f>
        <v>Hanover</v>
      </c>
      <c r="N3830" t="str">
        <f>VLOOKUP($C3830,Customer!$A$2:$F$793,5,FALSE)</f>
        <v>Central</v>
      </c>
      <c r="O3830" t="str">
        <f>VLOOKUP($C3830,Customer!$A$2:$F$793,6,FALSE)</f>
        <v>Home Office</v>
      </c>
      <c r="P3830" t="str">
        <f>VLOOKUP(E3830,Product!$B$2:$C$1811,2,FALSE)</f>
        <v>Office Supplies</v>
      </c>
      <c r="Q3830" t="str">
        <f>VLOOKUP(E3830,CHOOSE({1,2},Product!$B$2:$B$1811,Product!$A$2:$A$1811),2,FALSE)</f>
        <v>Art</v>
      </c>
      <c r="R3830" t="str">
        <f t="shared" si="59"/>
        <v>AZ</v>
      </c>
    </row>
    <row r="3831" spans="1:18" x14ac:dyDescent="0.25">
      <c r="A3831" t="s">
        <v>4601</v>
      </c>
      <c r="B3831" s="35">
        <v>44323</v>
      </c>
      <c r="C3831" t="s">
        <v>2047</v>
      </c>
      <c r="D3831" t="s">
        <v>24</v>
      </c>
      <c r="E3831" t="s">
        <v>168</v>
      </c>
      <c r="F3831">
        <v>0</v>
      </c>
      <c r="G3831">
        <v>1179948</v>
      </c>
      <c r="H3831">
        <v>44248.05</v>
      </c>
      <c r="I3831">
        <v>3</v>
      </c>
      <c r="J3831" t="s">
        <v>26</v>
      </c>
      <c r="K3831" t="str">
        <f>VLOOKUP(C3831,Customer!$A$2:$F$793,2,FALSE)</f>
        <v>Netherlands</v>
      </c>
      <c r="L3831" t="str">
        <f>VLOOKUP($C3831,Customer!$A$2:$F$793,3,FALSE)</f>
        <v>Utrecht</v>
      </c>
      <c r="M3831" t="str">
        <f>VLOOKUP($C3831,Customer!$A$2:$F$793,4,FALSE)</f>
        <v>Utrecht</v>
      </c>
      <c r="N3831" t="str">
        <f>VLOOKUP($C3831,Customer!$A$2:$F$793,5,FALSE)</f>
        <v>Central</v>
      </c>
      <c r="O3831" t="str">
        <f>VLOOKUP($C3831,Customer!$A$2:$F$793,6,FALSE)</f>
        <v>Home Office</v>
      </c>
      <c r="P3831" t="str">
        <f>VLOOKUP(E3831,Product!$B$2:$C$1811,2,FALSE)</f>
        <v>Office Supplies</v>
      </c>
      <c r="Q3831" t="str">
        <f>VLOOKUP(E3831,CHOOSE({1,2},Product!$B$2:$B$1811,Product!$A$2:$A$1811),2,FALSE)</f>
        <v>Art</v>
      </c>
      <c r="R3831" t="str">
        <f t="shared" si="59"/>
        <v>AZ</v>
      </c>
    </row>
    <row r="3832" spans="1:18" x14ac:dyDescent="0.25">
      <c r="A3832" t="s">
        <v>4601</v>
      </c>
      <c r="B3832" s="35">
        <v>44323</v>
      </c>
      <c r="C3832" t="s">
        <v>2047</v>
      </c>
      <c r="D3832" t="s">
        <v>24</v>
      </c>
      <c r="E3832" t="s">
        <v>1002</v>
      </c>
      <c r="F3832">
        <v>0</v>
      </c>
      <c r="G3832">
        <v>634222.05000000005</v>
      </c>
      <c r="H3832">
        <v>29498.7</v>
      </c>
      <c r="I3832">
        <v>3</v>
      </c>
      <c r="J3832" t="s">
        <v>22</v>
      </c>
      <c r="K3832" t="str">
        <f>VLOOKUP(C3832,Customer!$A$2:$F$793,2,FALSE)</f>
        <v>Netherlands</v>
      </c>
      <c r="L3832" t="str">
        <f>VLOOKUP($C3832,Customer!$A$2:$F$793,3,FALSE)</f>
        <v>Utrecht</v>
      </c>
      <c r="M3832" t="str">
        <f>VLOOKUP($C3832,Customer!$A$2:$F$793,4,FALSE)</f>
        <v>Utrecht</v>
      </c>
      <c r="N3832" t="str">
        <f>VLOOKUP($C3832,Customer!$A$2:$F$793,5,FALSE)</f>
        <v>Central</v>
      </c>
      <c r="O3832" t="str">
        <f>VLOOKUP($C3832,Customer!$A$2:$F$793,6,FALSE)</f>
        <v>Home Office</v>
      </c>
      <c r="P3832" t="str">
        <f>VLOOKUP(E3832,Product!$B$2:$C$1811,2,FALSE)</f>
        <v>Office Supplies</v>
      </c>
      <c r="Q3832" t="str">
        <f>VLOOKUP(E3832,CHOOSE({1,2},Product!$B$2:$B$1811,Product!$A$2:$A$1811),2,FALSE)</f>
        <v>Binders</v>
      </c>
      <c r="R3832" t="str">
        <f t="shared" si="59"/>
        <v>AZ</v>
      </c>
    </row>
    <row r="3833" spans="1:18" x14ac:dyDescent="0.25">
      <c r="A3833" t="s">
        <v>4601</v>
      </c>
      <c r="B3833" s="35">
        <v>44323</v>
      </c>
      <c r="C3833" t="s">
        <v>2047</v>
      </c>
      <c r="D3833" t="s">
        <v>24</v>
      </c>
      <c r="E3833" t="s">
        <v>2242</v>
      </c>
      <c r="F3833">
        <v>0</v>
      </c>
      <c r="G3833">
        <v>604723.35</v>
      </c>
      <c r="H3833">
        <v>117994.8</v>
      </c>
      <c r="I3833">
        <v>3</v>
      </c>
      <c r="J3833" t="s">
        <v>22</v>
      </c>
      <c r="K3833" t="str">
        <f>VLOOKUP(C3833,Customer!$A$2:$F$793,2,FALSE)</f>
        <v>Netherlands</v>
      </c>
      <c r="L3833" t="str">
        <f>VLOOKUP($C3833,Customer!$A$2:$F$793,3,FALSE)</f>
        <v>Utrecht</v>
      </c>
      <c r="M3833" t="str">
        <f>VLOOKUP($C3833,Customer!$A$2:$F$793,4,FALSE)</f>
        <v>Utrecht</v>
      </c>
      <c r="N3833" t="str">
        <f>VLOOKUP($C3833,Customer!$A$2:$F$793,5,FALSE)</f>
        <v>Central</v>
      </c>
      <c r="O3833" t="str">
        <f>VLOOKUP($C3833,Customer!$A$2:$F$793,6,FALSE)</f>
        <v>Home Office</v>
      </c>
      <c r="P3833" t="str">
        <f>VLOOKUP(E3833,Product!$B$2:$C$1811,2,FALSE)</f>
        <v>Office Supplies</v>
      </c>
      <c r="Q3833" t="str">
        <f>VLOOKUP(E3833,CHOOSE({1,2},Product!$B$2:$B$1811,Product!$A$2:$A$1811),2,FALSE)</f>
        <v>Fasteners</v>
      </c>
      <c r="R3833" t="str">
        <f t="shared" si="59"/>
        <v>AZ</v>
      </c>
    </row>
    <row r="3834" spans="1:18" x14ac:dyDescent="0.25">
      <c r="A3834" t="s">
        <v>4602</v>
      </c>
      <c r="B3834" s="35">
        <v>44324</v>
      </c>
      <c r="C3834" t="s">
        <v>2207</v>
      </c>
      <c r="D3834" t="s">
        <v>24</v>
      </c>
      <c r="E3834" t="s">
        <v>540</v>
      </c>
      <c r="F3834">
        <v>0.1</v>
      </c>
      <c r="G3834">
        <v>3775833.6</v>
      </c>
      <c r="H3834">
        <v>250738.95</v>
      </c>
      <c r="I3834">
        <v>2</v>
      </c>
      <c r="J3834" t="s">
        <v>22</v>
      </c>
      <c r="K3834" t="str">
        <f>VLOOKUP(C3834,Customer!$A$2:$F$793,2,FALSE)</f>
        <v>Netherlands</v>
      </c>
      <c r="L3834" t="str">
        <f>VLOOKUP($C3834,Customer!$A$2:$F$793,3,FALSE)</f>
        <v>North Holland</v>
      </c>
      <c r="M3834" t="str">
        <f>VLOOKUP($C3834,Customer!$A$2:$F$793,4,FALSE)</f>
        <v>Amsterdam</v>
      </c>
      <c r="N3834" t="str">
        <f>VLOOKUP($C3834,Customer!$A$2:$F$793,5,FALSE)</f>
        <v>Central</v>
      </c>
      <c r="O3834" t="str">
        <f>VLOOKUP($C3834,Customer!$A$2:$F$793,6,FALSE)</f>
        <v>Corporate</v>
      </c>
      <c r="P3834" t="str">
        <f>VLOOKUP(E3834,Product!$B$2:$C$1811,2,FALSE)</f>
        <v>Office Supplies</v>
      </c>
      <c r="Q3834" t="str">
        <f>VLOOKUP(E3834,CHOOSE({1,2},Product!$B$2:$B$1811,Product!$A$2:$A$1811),2,FALSE)</f>
        <v>Storage</v>
      </c>
      <c r="R3834" t="str">
        <f t="shared" si="59"/>
        <v>AZ</v>
      </c>
    </row>
    <row r="3835" spans="1:18" x14ac:dyDescent="0.25">
      <c r="A3835" t="s">
        <v>4602</v>
      </c>
      <c r="B3835" s="35">
        <v>44324</v>
      </c>
      <c r="C3835" t="s">
        <v>2207</v>
      </c>
      <c r="D3835" t="s">
        <v>24</v>
      </c>
      <c r="E3835" t="s">
        <v>563</v>
      </c>
      <c r="F3835">
        <v>0.15</v>
      </c>
      <c r="G3835">
        <v>6563460.75</v>
      </c>
      <c r="H3835">
        <v>-1076702.55</v>
      </c>
      <c r="I3835">
        <v>2</v>
      </c>
      <c r="J3835" t="s">
        <v>22</v>
      </c>
      <c r="K3835" t="str">
        <f>VLOOKUP(C3835,Customer!$A$2:$F$793,2,FALSE)</f>
        <v>Netherlands</v>
      </c>
      <c r="L3835" t="str">
        <f>VLOOKUP($C3835,Customer!$A$2:$F$793,3,FALSE)</f>
        <v>North Holland</v>
      </c>
      <c r="M3835" t="str">
        <f>VLOOKUP($C3835,Customer!$A$2:$F$793,4,FALSE)</f>
        <v>Amsterdam</v>
      </c>
      <c r="N3835" t="str">
        <f>VLOOKUP($C3835,Customer!$A$2:$F$793,5,FALSE)</f>
        <v>Central</v>
      </c>
      <c r="O3835" t="str">
        <f>VLOOKUP($C3835,Customer!$A$2:$F$793,6,FALSE)</f>
        <v>Corporate</v>
      </c>
      <c r="P3835" t="str">
        <f>VLOOKUP(E3835,Product!$B$2:$C$1811,2,FALSE)</f>
        <v>Technology</v>
      </c>
      <c r="Q3835" t="str">
        <f>VLOOKUP(E3835,CHOOSE({1,2},Product!$B$2:$B$1811,Product!$A$2:$A$1811),2,FALSE)</f>
        <v>Copiers</v>
      </c>
      <c r="R3835" t="str">
        <f t="shared" si="59"/>
        <v>AZ</v>
      </c>
    </row>
    <row r="3836" spans="1:18" x14ac:dyDescent="0.25">
      <c r="A3836" t="s">
        <v>4603</v>
      </c>
      <c r="B3836" s="35">
        <v>44324</v>
      </c>
      <c r="C3836" t="s">
        <v>330</v>
      </c>
      <c r="D3836" t="s">
        <v>24</v>
      </c>
      <c r="E3836" t="s">
        <v>342</v>
      </c>
      <c r="F3836">
        <v>0</v>
      </c>
      <c r="G3836">
        <v>4778789.4000000004</v>
      </c>
      <c r="H3836">
        <v>147493.5</v>
      </c>
      <c r="I3836">
        <v>2</v>
      </c>
      <c r="J3836" t="s">
        <v>26</v>
      </c>
      <c r="K3836" t="str">
        <f>VLOOKUP(C3836,Customer!$A$2:$F$793,2,FALSE)</f>
        <v>Switzerland</v>
      </c>
      <c r="L3836" t="str">
        <f>VLOOKUP($C3836,Customer!$A$2:$F$793,3,FALSE)</f>
        <v>Zürich</v>
      </c>
      <c r="M3836" t="str">
        <f>VLOOKUP($C3836,Customer!$A$2:$F$793,4,FALSE)</f>
        <v>Zurich</v>
      </c>
      <c r="N3836" t="str">
        <f>VLOOKUP($C3836,Customer!$A$2:$F$793,5,FALSE)</f>
        <v>Central</v>
      </c>
      <c r="O3836" t="str">
        <f>VLOOKUP($C3836,Customer!$A$2:$F$793,6,FALSE)</f>
        <v>Consumer</v>
      </c>
      <c r="P3836" t="str">
        <f>VLOOKUP(E3836,Product!$B$2:$C$1811,2,FALSE)</f>
        <v>Furniture</v>
      </c>
      <c r="Q3836" t="str">
        <f>VLOOKUP(E3836,CHOOSE({1,2},Product!$B$2:$B$1811,Product!$A$2:$A$1811),2,FALSE)</f>
        <v>Chairs</v>
      </c>
      <c r="R3836" t="str">
        <f t="shared" si="59"/>
        <v>AZ</v>
      </c>
    </row>
    <row r="3837" spans="1:18" x14ac:dyDescent="0.25">
      <c r="A3837" t="s">
        <v>4603</v>
      </c>
      <c r="B3837" s="35">
        <v>44324</v>
      </c>
      <c r="C3837" t="s">
        <v>330</v>
      </c>
      <c r="D3837" t="s">
        <v>24</v>
      </c>
      <c r="E3837" t="s">
        <v>2037</v>
      </c>
      <c r="F3837">
        <v>0</v>
      </c>
      <c r="G3837">
        <v>1814170.05</v>
      </c>
      <c r="H3837">
        <v>722718.15</v>
      </c>
      <c r="I3837">
        <v>6</v>
      </c>
      <c r="J3837" t="s">
        <v>22</v>
      </c>
      <c r="K3837" t="str">
        <f>VLOOKUP(C3837,Customer!$A$2:$F$793,2,FALSE)</f>
        <v>Switzerland</v>
      </c>
      <c r="L3837" t="str">
        <f>VLOOKUP($C3837,Customer!$A$2:$F$793,3,FALSE)</f>
        <v>Zürich</v>
      </c>
      <c r="M3837" t="str">
        <f>VLOOKUP($C3837,Customer!$A$2:$F$793,4,FALSE)</f>
        <v>Zurich</v>
      </c>
      <c r="N3837" t="str">
        <f>VLOOKUP($C3837,Customer!$A$2:$F$793,5,FALSE)</f>
        <v>Central</v>
      </c>
      <c r="O3837" t="str">
        <f>VLOOKUP($C3837,Customer!$A$2:$F$793,6,FALSE)</f>
        <v>Consumer</v>
      </c>
      <c r="P3837" t="str">
        <f>VLOOKUP(E3837,Product!$B$2:$C$1811,2,FALSE)</f>
        <v>Office Supplies</v>
      </c>
      <c r="Q3837" t="str">
        <f>VLOOKUP(E3837,CHOOSE({1,2},Product!$B$2:$B$1811,Product!$A$2:$A$1811),2,FALSE)</f>
        <v>Envelopes</v>
      </c>
      <c r="R3837" t="str">
        <f t="shared" si="59"/>
        <v>AZ</v>
      </c>
    </row>
    <row r="3838" spans="1:18" x14ac:dyDescent="0.25">
      <c r="A3838" t="s">
        <v>4604</v>
      </c>
      <c r="B3838" s="35">
        <v>44325</v>
      </c>
      <c r="C3838" t="s">
        <v>2243</v>
      </c>
      <c r="D3838" t="s">
        <v>20</v>
      </c>
      <c r="E3838" t="s">
        <v>171</v>
      </c>
      <c r="F3838">
        <v>0</v>
      </c>
      <c r="G3838">
        <v>3274355.7</v>
      </c>
      <c r="H3838">
        <v>1533932.4000000001</v>
      </c>
      <c r="I3838">
        <v>2</v>
      </c>
      <c r="J3838" t="s">
        <v>26</v>
      </c>
      <c r="K3838" t="str">
        <f>VLOOKUP(C3838,Customer!$A$2:$F$793,2,FALSE)</f>
        <v>Germany</v>
      </c>
      <c r="L3838" t="str">
        <f>VLOOKUP($C3838,Customer!$A$2:$F$793,3,FALSE)</f>
        <v>Baden-Württemberg</v>
      </c>
      <c r="M3838" t="str">
        <f>VLOOKUP($C3838,Customer!$A$2:$F$793,4,FALSE)</f>
        <v>Offenburg</v>
      </c>
      <c r="N3838" t="str">
        <f>VLOOKUP($C3838,Customer!$A$2:$F$793,5,FALSE)</f>
        <v>Central</v>
      </c>
      <c r="O3838" t="str">
        <f>VLOOKUP($C3838,Customer!$A$2:$F$793,6,FALSE)</f>
        <v>Consumer</v>
      </c>
      <c r="P3838" t="str">
        <f>VLOOKUP(E3838,Product!$B$2:$C$1811,2,FALSE)</f>
        <v>Furniture</v>
      </c>
      <c r="Q3838" t="str">
        <f>VLOOKUP(E3838,CHOOSE({1,2},Product!$B$2:$B$1811,Product!$A$2:$A$1811),2,FALSE)</f>
        <v>Furnishings</v>
      </c>
      <c r="R3838" t="str">
        <f t="shared" si="59"/>
        <v>AZ</v>
      </c>
    </row>
    <row r="3839" spans="1:18" x14ac:dyDescent="0.25">
      <c r="A3839" t="s">
        <v>4604</v>
      </c>
      <c r="B3839" s="35">
        <v>44325</v>
      </c>
      <c r="C3839" t="s">
        <v>2243</v>
      </c>
      <c r="D3839" t="s">
        <v>20</v>
      </c>
      <c r="E3839" t="s">
        <v>2244</v>
      </c>
      <c r="F3839">
        <v>0</v>
      </c>
      <c r="G3839">
        <v>988206.45000000007</v>
      </c>
      <c r="H3839">
        <v>427731.15</v>
      </c>
      <c r="I3839">
        <v>1</v>
      </c>
      <c r="J3839" t="s">
        <v>22</v>
      </c>
      <c r="K3839" t="str">
        <f>VLOOKUP(C3839,Customer!$A$2:$F$793,2,FALSE)</f>
        <v>Germany</v>
      </c>
      <c r="L3839" t="str">
        <f>VLOOKUP($C3839,Customer!$A$2:$F$793,3,FALSE)</f>
        <v>Baden-Württemberg</v>
      </c>
      <c r="M3839" t="str">
        <f>VLOOKUP($C3839,Customer!$A$2:$F$793,4,FALSE)</f>
        <v>Offenburg</v>
      </c>
      <c r="N3839" t="str">
        <f>VLOOKUP($C3839,Customer!$A$2:$F$793,5,FALSE)</f>
        <v>Central</v>
      </c>
      <c r="O3839" t="str">
        <f>VLOOKUP($C3839,Customer!$A$2:$F$793,6,FALSE)</f>
        <v>Consumer</v>
      </c>
      <c r="P3839" t="str">
        <f>VLOOKUP(E3839,Product!$B$2:$C$1811,2,FALSE)</f>
        <v>Technology</v>
      </c>
      <c r="Q3839" t="str">
        <f>VLOOKUP(E3839,CHOOSE({1,2},Product!$B$2:$B$1811,Product!$A$2:$A$1811),2,FALSE)</f>
        <v>Phones</v>
      </c>
      <c r="R3839" t="str">
        <f t="shared" si="59"/>
        <v>AZ</v>
      </c>
    </row>
    <row r="3840" spans="1:18" x14ac:dyDescent="0.25">
      <c r="A3840" t="s">
        <v>4605</v>
      </c>
      <c r="B3840" s="35">
        <v>44325</v>
      </c>
      <c r="C3840" t="s">
        <v>290</v>
      </c>
      <c r="D3840" t="s">
        <v>51</v>
      </c>
      <c r="E3840" t="s">
        <v>2245</v>
      </c>
      <c r="F3840">
        <v>0.35</v>
      </c>
      <c r="G3840">
        <v>2595885.6</v>
      </c>
      <c r="H3840">
        <v>117994.8</v>
      </c>
      <c r="I3840">
        <v>1</v>
      </c>
      <c r="J3840" t="s">
        <v>26</v>
      </c>
      <c r="K3840" t="str">
        <f>VLOOKUP(C3840,Customer!$A$2:$F$793,2,FALSE)</f>
        <v>Germany</v>
      </c>
      <c r="L3840" t="str">
        <f>VLOOKUP($C3840,Customer!$A$2:$F$793,3,FALSE)</f>
        <v>Saxony-Anhalt</v>
      </c>
      <c r="M3840" t="str">
        <f>VLOOKUP($C3840,Customer!$A$2:$F$793,4,FALSE)</f>
        <v>Magdeburg</v>
      </c>
      <c r="N3840" t="str">
        <f>VLOOKUP($C3840,Customer!$A$2:$F$793,5,FALSE)</f>
        <v>Central</v>
      </c>
      <c r="O3840" t="str">
        <f>VLOOKUP($C3840,Customer!$A$2:$F$793,6,FALSE)</f>
        <v>Corporate</v>
      </c>
      <c r="P3840" t="str">
        <f>VLOOKUP(E3840,Product!$B$2:$C$1811,2,FALSE)</f>
        <v>Furniture</v>
      </c>
      <c r="Q3840" t="str">
        <f>VLOOKUP(E3840,CHOOSE({1,2},Product!$B$2:$B$1811,Product!$A$2:$A$1811),2,FALSE)</f>
        <v>Tables</v>
      </c>
      <c r="R3840" t="str">
        <f t="shared" si="59"/>
        <v>AZ</v>
      </c>
    </row>
    <row r="3841" spans="1:18" x14ac:dyDescent="0.25">
      <c r="A3841" t="s">
        <v>4605</v>
      </c>
      <c r="B3841" s="35">
        <v>44325</v>
      </c>
      <c r="C3841" t="s">
        <v>290</v>
      </c>
      <c r="D3841" t="s">
        <v>51</v>
      </c>
      <c r="E3841" t="s">
        <v>379</v>
      </c>
      <c r="F3841">
        <v>0</v>
      </c>
      <c r="G3841">
        <v>1297942.8</v>
      </c>
      <c r="H3841">
        <v>235989.6</v>
      </c>
      <c r="I3841">
        <v>4</v>
      </c>
      <c r="J3841" t="s">
        <v>26</v>
      </c>
      <c r="K3841" t="str">
        <f>VLOOKUP(C3841,Customer!$A$2:$F$793,2,FALSE)</f>
        <v>Germany</v>
      </c>
      <c r="L3841" t="str">
        <f>VLOOKUP($C3841,Customer!$A$2:$F$793,3,FALSE)</f>
        <v>Saxony-Anhalt</v>
      </c>
      <c r="M3841" t="str">
        <f>VLOOKUP($C3841,Customer!$A$2:$F$793,4,FALSE)</f>
        <v>Magdeburg</v>
      </c>
      <c r="N3841" t="str">
        <f>VLOOKUP($C3841,Customer!$A$2:$F$793,5,FALSE)</f>
        <v>Central</v>
      </c>
      <c r="O3841" t="str">
        <f>VLOOKUP($C3841,Customer!$A$2:$F$793,6,FALSE)</f>
        <v>Corporate</v>
      </c>
      <c r="P3841" t="str">
        <f>VLOOKUP(E3841,Product!$B$2:$C$1811,2,FALSE)</f>
        <v>Office Supplies</v>
      </c>
      <c r="Q3841" t="str">
        <f>VLOOKUP(E3841,CHOOSE({1,2},Product!$B$2:$B$1811,Product!$A$2:$A$1811),2,FALSE)</f>
        <v>Art</v>
      </c>
      <c r="R3841" t="str">
        <f t="shared" si="59"/>
        <v>AZ</v>
      </c>
    </row>
    <row r="3842" spans="1:18" x14ac:dyDescent="0.25">
      <c r="A3842" t="s">
        <v>4606</v>
      </c>
      <c r="B3842" s="35">
        <v>44326</v>
      </c>
      <c r="C3842" t="s">
        <v>1648</v>
      </c>
      <c r="D3842" t="s">
        <v>33</v>
      </c>
      <c r="E3842" t="s">
        <v>1989</v>
      </c>
      <c r="F3842">
        <v>0</v>
      </c>
      <c r="G3842">
        <v>2345146.65</v>
      </c>
      <c r="H3842">
        <v>1076702.55</v>
      </c>
      <c r="I3842">
        <v>3</v>
      </c>
      <c r="J3842" t="s">
        <v>22</v>
      </c>
      <c r="K3842" t="str">
        <f>VLOOKUP(C3842,Customer!$A$2:$F$793,2,FALSE)</f>
        <v>Netherlands</v>
      </c>
      <c r="L3842" t="str">
        <f>VLOOKUP($C3842,Customer!$A$2:$F$793,3,FALSE)</f>
        <v>North Holland</v>
      </c>
      <c r="M3842" t="str">
        <f>VLOOKUP($C3842,Customer!$A$2:$F$793,4,FALSE)</f>
        <v>Amsterdam</v>
      </c>
      <c r="N3842" t="str">
        <f>VLOOKUP($C3842,Customer!$A$2:$F$793,5,FALSE)</f>
        <v>Central</v>
      </c>
      <c r="O3842" t="str">
        <f>VLOOKUP($C3842,Customer!$A$2:$F$793,6,FALSE)</f>
        <v>Home Office</v>
      </c>
      <c r="P3842" t="str">
        <f>VLOOKUP(E3842,Product!$B$2:$C$1811,2,FALSE)</f>
        <v>Office Supplies</v>
      </c>
      <c r="Q3842" t="str">
        <f>VLOOKUP(E3842,CHOOSE({1,2},Product!$B$2:$B$1811,Product!$A$2:$A$1811),2,FALSE)</f>
        <v>Binders</v>
      </c>
      <c r="R3842" t="str">
        <f t="shared" si="59"/>
        <v>AZ</v>
      </c>
    </row>
    <row r="3843" spans="1:18" x14ac:dyDescent="0.25">
      <c r="A3843" t="s">
        <v>4607</v>
      </c>
      <c r="B3843" s="35">
        <v>44327</v>
      </c>
      <c r="C3843" t="s">
        <v>192</v>
      </c>
      <c r="D3843" t="s">
        <v>24</v>
      </c>
      <c r="E3843" t="s">
        <v>1202</v>
      </c>
      <c r="F3843">
        <v>0.5</v>
      </c>
      <c r="G3843">
        <v>1873167.45</v>
      </c>
      <c r="H3843">
        <v>-825963.6</v>
      </c>
      <c r="I3843">
        <v>4</v>
      </c>
      <c r="J3843" t="s">
        <v>22</v>
      </c>
      <c r="K3843" t="str">
        <f>VLOOKUP(C3843,Customer!$A$2:$F$793,2,FALSE)</f>
        <v>Spain</v>
      </c>
      <c r="L3843" t="str">
        <f>VLOOKUP($C3843,Customer!$A$2:$F$793,3,FALSE)</f>
        <v>Andalusía</v>
      </c>
      <c r="M3843" t="str">
        <f>VLOOKUP($C3843,Customer!$A$2:$F$793,4,FALSE)</f>
        <v>Seville</v>
      </c>
      <c r="N3843" t="str">
        <f>VLOOKUP($C3843,Customer!$A$2:$F$793,5,FALSE)</f>
        <v>South</v>
      </c>
      <c r="O3843" t="str">
        <f>VLOOKUP($C3843,Customer!$A$2:$F$793,6,FALSE)</f>
        <v>Corporate</v>
      </c>
      <c r="P3843" t="str">
        <f>VLOOKUP(E3843,Product!$B$2:$C$1811,2,FALSE)</f>
        <v>Furniture</v>
      </c>
      <c r="Q3843" t="str">
        <f>VLOOKUP(E3843,CHOOSE({1,2},Product!$B$2:$B$1811,Product!$A$2:$A$1811),2,FALSE)</f>
        <v>Chairs</v>
      </c>
      <c r="R3843" t="str">
        <f t="shared" ref="R3843:R3906" si="60">LEFT(A3843,2)</f>
        <v>BN</v>
      </c>
    </row>
    <row r="3844" spans="1:18" x14ac:dyDescent="0.25">
      <c r="A3844" t="s">
        <v>4607</v>
      </c>
      <c r="B3844" s="35">
        <v>44327</v>
      </c>
      <c r="C3844" t="s">
        <v>192</v>
      </c>
      <c r="D3844" t="s">
        <v>24</v>
      </c>
      <c r="E3844" t="s">
        <v>778</v>
      </c>
      <c r="F3844">
        <v>0.5</v>
      </c>
      <c r="G3844">
        <v>4026572.5500000003</v>
      </c>
      <c r="H3844">
        <v>-3303854.4</v>
      </c>
      <c r="I3844">
        <v>4</v>
      </c>
      <c r="J3844" t="s">
        <v>26</v>
      </c>
      <c r="K3844" t="str">
        <f>VLOOKUP(C3844,Customer!$A$2:$F$793,2,FALSE)</f>
        <v>Spain</v>
      </c>
      <c r="L3844" t="str">
        <f>VLOOKUP($C3844,Customer!$A$2:$F$793,3,FALSE)</f>
        <v>Andalusía</v>
      </c>
      <c r="M3844" t="str">
        <f>VLOOKUP($C3844,Customer!$A$2:$F$793,4,FALSE)</f>
        <v>Seville</v>
      </c>
      <c r="N3844" t="str">
        <f>VLOOKUP($C3844,Customer!$A$2:$F$793,5,FALSE)</f>
        <v>South</v>
      </c>
      <c r="O3844" t="str">
        <f>VLOOKUP($C3844,Customer!$A$2:$F$793,6,FALSE)</f>
        <v>Corporate</v>
      </c>
      <c r="P3844" t="str">
        <f>VLOOKUP(E3844,Product!$B$2:$C$1811,2,FALSE)</f>
        <v>Technology</v>
      </c>
      <c r="Q3844" t="str">
        <f>VLOOKUP(E3844,CHOOSE({1,2},Product!$B$2:$B$1811,Product!$A$2:$A$1811),2,FALSE)</f>
        <v>Phones</v>
      </c>
      <c r="R3844" t="str">
        <f t="shared" si="60"/>
        <v>BN</v>
      </c>
    </row>
    <row r="3845" spans="1:18" x14ac:dyDescent="0.25">
      <c r="A3845" t="s">
        <v>4608</v>
      </c>
      <c r="B3845" s="35">
        <v>44328</v>
      </c>
      <c r="C3845" t="s">
        <v>649</v>
      </c>
      <c r="D3845" t="s">
        <v>24</v>
      </c>
      <c r="E3845" t="s">
        <v>1099</v>
      </c>
      <c r="F3845">
        <v>0</v>
      </c>
      <c r="G3845">
        <v>693219.45000000007</v>
      </c>
      <c r="H3845">
        <v>235989.6</v>
      </c>
      <c r="I3845">
        <v>2</v>
      </c>
      <c r="J3845" t="s">
        <v>26</v>
      </c>
      <c r="K3845" t="str">
        <f>VLOOKUP(C3845,Customer!$A$2:$F$793,2,FALSE)</f>
        <v>Austria</v>
      </c>
      <c r="L3845" t="str">
        <f>VLOOKUP($C3845,Customer!$A$2:$F$793,3,FALSE)</f>
        <v>Vienna</v>
      </c>
      <c r="M3845" t="str">
        <f>VLOOKUP($C3845,Customer!$A$2:$F$793,4,FALSE)</f>
        <v>Vienna</v>
      </c>
      <c r="N3845" t="str">
        <f>VLOOKUP($C3845,Customer!$A$2:$F$793,5,FALSE)</f>
        <v>Central</v>
      </c>
      <c r="O3845" t="str">
        <f>VLOOKUP($C3845,Customer!$A$2:$F$793,6,FALSE)</f>
        <v>Consumer</v>
      </c>
      <c r="P3845" t="str">
        <f>VLOOKUP(E3845,Product!$B$2:$C$1811,2,FALSE)</f>
        <v>Office Supplies</v>
      </c>
      <c r="Q3845" t="str">
        <f>VLOOKUP(E3845,CHOOSE({1,2},Product!$B$2:$B$1811,Product!$A$2:$A$1811),2,FALSE)</f>
        <v>Art</v>
      </c>
      <c r="R3845" t="str">
        <f t="shared" si="60"/>
        <v>AZ</v>
      </c>
    </row>
    <row r="3846" spans="1:18" x14ac:dyDescent="0.25">
      <c r="A3846" t="s">
        <v>4608</v>
      </c>
      <c r="B3846" s="35">
        <v>44328</v>
      </c>
      <c r="C3846" t="s">
        <v>649</v>
      </c>
      <c r="D3846" t="s">
        <v>24</v>
      </c>
      <c r="E3846" t="s">
        <v>1253</v>
      </c>
      <c r="F3846">
        <v>0</v>
      </c>
      <c r="G3846">
        <v>560475.30000000005</v>
      </c>
      <c r="H3846">
        <v>250738.95</v>
      </c>
      <c r="I3846">
        <v>3</v>
      </c>
      <c r="J3846" t="s">
        <v>22</v>
      </c>
      <c r="K3846" t="str">
        <f>VLOOKUP(C3846,Customer!$A$2:$F$793,2,FALSE)</f>
        <v>Austria</v>
      </c>
      <c r="L3846" t="str">
        <f>VLOOKUP($C3846,Customer!$A$2:$F$793,3,FALSE)</f>
        <v>Vienna</v>
      </c>
      <c r="M3846" t="str">
        <f>VLOOKUP($C3846,Customer!$A$2:$F$793,4,FALSE)</f>
        <v>Vienna</v>
      </c>
      <c r="N3846" t="str">
        <f>VLOOKUP($C3846,Customer!$A$2:$F$793,5,FALSE)</f>
        <v>Central</v>
      </c>
      <c r="O3846" t="str">
        <f>VLOOKUP($C3846,Customer!$A$2:$F$793,6,FALSE)</f>
        <v>Consumer</v>
      </c>
      <c r="P3846" t="str">
        <f>VLOOKUP(E3846,Product!$B$2:$C$1811,2,FALSE)</f>
        <v>Office Supplies</v>
      </c>
      <c r="Q3846" t="str">
        <f>VLOOKUP(E3846,CHOOSE({1,2},Product!$B$2:$B$1811,Product!$A$2:$A$1811),2,FALSE)</f>
        <v>Binders</v>
      </c>
      <c r="R3846" t="str">
        <f t="shared" si="60"/>
        <v>AZ</v>
      </c>
    </row>
    <row r="3847" spans="1:18" x14ac:dyDescent="0.25">
      <c r="A3847" t="s">
        <v>4609</v>
      </c>
      <c r="B3847" s="35">
        <v>44328</v>
      </c>
      <c r="C3847" t="s">
        <v>1849</v>
      </c>
      <c r="D3847" t="s">
        <v>20</v>
      </c>
      <c r="E3847" t="s">
        <v>42</v>
      </c>
      <c r="F3847">
        <v>0.5</v>
      </c>
      <c r="G3847">
        <v>2050159.6500000001</v>
      </c>
      <c r="H3847">
        <v>-988206.45000000007</v>
      </c>
      <c r="I3847">
        <v>6</v>
      </c>
      <c r="J3847" t="s">
        <v>26</v>
      </c>
      <c r="K3847" t="str">
        <f>VLOOKUP(C3847,Customer!$A$2:$F$793,2,FALSE)</f>
        <v>Germany</v>
      </c>
      <c r="L3847" t="str">
        <f>VLOOKUP($C3847,Customer!$A$2:$F$793,3,FALSE)</f>
        <v>Lower Saxony</v>
      </c>
      <c r="M3847" t="str">
        <f>VLOOKUP($C3847,Customer!$A$2:$F$793,4,FALSE)</f>
        <v>Emden</v>
      </c>
      <c r="N3847" t="str">
        <f>VLOOKUP($C3847,Customer!$A$2:$F$793,5,FALSE)</f>
        <v>Central</v>
      </c>
      <c r="O3847" t="str">
        <f>VLOOKUP($C3847,Customer!$A$2:$F$793,6,FALSE)</f>
        <v>Home Office</v>
      </c>
      <c r="P3847" t="str">
        <f>VLOOKUP(E3847,Product!$B$2:$C$1811,2,FALSE)</f>
        <v>Office Supplies</v>
      </c>
      <c r="Q3847" t="str">
        <f>VLOOKUP(E3847,CHOOSE({1,2},Product!$B$2:$B$1811,Product!$A$2:$A$1811),2,FALSE)</f>
        <v>Art</v>
      </c>
      <c r="R3847" t="str">
        <f t="shared" si="60"/>
        <v>BN</v>
      </c>
    </row>
    <row r="3848" spans="1:18" x14ac:dyDescent="0.25">
      <c r="A3848" t="s">
        <v>4610</v>
      </c>
      <c r="B3848" s="35">
        <v>44329</v>
      </c>
      <c r="C3848" t="s">
        <v>2132</v>
      </c>
      <c r="D3848" t="s">
        <v>24</v>
      </c>
      <c r="E3848" t="s">
        <v>1278</v>
      </c>
      <c r="F3848">
        <v>0</v>
      </c>
      <c r="G3848">
        <v>8362881.4500000002</v>
      </c>
      <c r="H3848">
        <v>412981.8</v>
      </c>
      <c r="I3848">
        <v>1</v>
      </c>
      <c r="J3848" t="s">
        <v>26</v>
      </c>
      <c r="K3848" t="str">
        <f>VLOOKUP(C3848,Customer!$A$2:$F$793,2,FALSE)</f>
        <v>United Kingdom</v>
      </c>
      <c r="L3848" t="str">
        <f>VLOOKUP($C3848,Customer!$A$2:$F$793,3,FALSE)</f>
        <v>England</v>
      </c>
      <c r="M3848" t="str">
        <f>VLOOKUP($C3848,Customer!$A$2:$F$793,4,FALSE)</f>
        <v>London</v>
      </c>
      <c r="N3848" t="str">
        <f>VLOOKUP($C3848,Customer!$A$2:$F$793,5,FALSE)</f>
        <v>North</v>
      </c>
      <c r="O3848" t="str">
        <f>VLOOKUP($C3848,Customer!$A$2:$F$793,6,FALSE)</f>
        <v>Consumer</v>
      </c>
      <c r="P3848" t="str">
        <f>VLOOKUP(E3848,Product!$B$2:$C$1811,2,FALSE)</f>
        <v>Office Supplies</v>
      </c>
      <c r="Q3848" t="str">
        <f>VLOOKUP(E3848,CHOOSE({1,2},Product!$B$2:$B$1811,Product!$A$2:$A$1811),2,FALSE)</f>
        <v>Appliances</v>
      </c>
      <c r="R3848" t="str">
        <f t="shared" si="60"/>
        <v>AZ</v>
      </c>
    </row>
    <row r="3849" spans="1:18" x14ac:dyDescent="0.25">
      <c r="A3849" t="s">
        <v>4610</v>
      </c>
      <c r="B3849" s="35">
        <v>44329</v>
      </c>
      <c r="C3849" t="s">
        <v>2132</v>
      </c>
      <c r="D3849" t="s">
        <v>24</v>
      </c>
      <c r="E3849" t="s">
        <v>155</v>
      </c>
      <c r="F3849">
        <v>0</v>
      </c>
      <c r="G3849">
        <v>2064909</v>
      </c>
      <c r="H3849">
        <v>88496.1</v>
      </c>
      <c r="I3849">
        <v>5</v>
      </c>
      <c r="J3849" t="s">
        <v>22</v>
      </c>
      <c r="K3849" t="str">
        <f>VLOOKUP(C3849,Customer!$A$2:$F$793,2,FALSE)</f>
        <v>United Kingdom</v>
      </c>
      <c r="L3849" t="str">
        <f>VLOOKUP($C3849,Customer!$A$2:$F$793,3,FALSE)</f>
        <v>England</v>
      </c>
      <c r="M3849" t="str">
        <f>VLOOKUP($C3849,Customer!$A$2:$F$793,4,FALSE)</f>
        <v>London</v>
      </c>
      <c r="N3849" t="str">
        <f>VLOOKUP($C3849,Customer!$A$2:$F$793,5,FALSE)</f>
        <v>North</v>
      </c>
      <c r="O3849" t="str">
        <f>VLOOKUP($C3849,Customer!$A$2:$F$793,6,FALSE)</f>
        <v>Consumer</v>
      </c>
      <c r="P3849" t="str">
        <f>VLOOKUP(E3849,Product!$B$2:$C$1811,2,FALSE)</f>
        <v>Office Supplies</v>
      </c>
      <c r="Q3849" t="str">
        <f>VLOOKUP(E3849,CHOOSE({1,2},Product!$B$2:$B$1811,Product!$A$2:$A$1811),2,FALSE)</f>
        <v>Art</v>
      </c>
      <c r="R3849" t="str">
        <f t="shared" si="60"/>
        <v>AZ</v>
      </c>
    </row>
    <row r="3850" spans="1:18" x14ac:dyDescent="0.25">
      <c r="A3850" t="s">
        <v>4610</v>
      </c>
      <c r="B3850" s="35">
        <v>44329</v>
      </c>
      <c r="C3850" t="s">
        <v>2132</v>
      </c>
      <c r="D3850" t="s">
        <v>24</v>
      </c>
      <c r="E3850" t="s">
        <v>212</v>
      </c>
      <c r="F3850">
        <v>0</v>
      </c>
      <c r="G3850">
        <v>648971.4</v>
      </c>
      <c r="H3850">
        <v>221240.25</v>
      </c>
      <c r="I3850">
        <v>4</v>
      </c>
      <c r="J3850" t="s">
        <v>26</v>
      </c>
      <c r="K3850" t="str">
        <f>VLOOKUP(C3850,Customer!$A$2:$F$793,2,FALSE)</f>
        <v>United Kingdom</v>
      </c>
      <c r="L3850" t="str">
        <f>VLOOKUP($C3850,Customer!$A$2:$F$793,3,FALSE)</f>
        <v>England</v>
      </c>
      <c r="M3850" t="str">
        <f>VLOOKUP($C3850,Customer!$A$2:$F$793,4,FALSE)</f>
        <v>London</v>
      </c>
      <c r="N3850" t="str">
        <f>VLOOKUP($C3850,Customer!$A$2:$F$793,5,FALSE)</f>
        <v>North</v>
      </c>
      <c r="O3850" t="str">
        <f>VLOOKUP($C3850,Customer!$A$2:$F$793,6,FALSE)</f>
        <v>Consumer</v>
      </c>
      <c r="P3850" t="str">
        <f>VLOOKUP(E3850,Product!$B$2:$C$1811,2,FALSE)</f>
        <v>Office Supplies</v>
      </c>
      <c r="Q3850" t="str">
        <f>VLOOKUP(E3850,CHOOSE({1,2},Product!$B$2:$B$1811,Product!$A$2:$A$1811),2,FALSE)</f>
        <v>Fasteners</v>
      </c>
      <c r="R3850" t="str">
        <f t="shared" si="60"/>
        <v>AZ</v>
      </c>
    </row>
    <row r="3851" spans="1:18" x14ac:dyDescent="0.25">
      <c r="A3851" t="s">
        <v>4611</v>
      </c>
      <c r="B3851" s="35">
        <v>44329</v>
      </c>
      <c r="C3851" t="s">
        <v>2028</v>
      </c>
      <c r="D3851" t="s">
        <v>33</v>
      </c>
      <c r="E3851" t="s">
        <v>65</v>
      </c>
      <c r="F3851">
        <v>0</v>
      </c>
      <c r="G3851">
        <v>3672588.15</v>
      </c>
      <c r="H3851">
        <v>442480.5</v>
      </c>
      <c r="I3851">
        <v>5</v>
      </c>
      <c r="J3851" t="s">
        <v>22</v>
      </c>
      <c r="K3851" t="str">
        <f>VLOOKUP(C3851,Customer!$A$2:$F$793,2,FALSE)</f>
        <v>United Kingdom</v>
      </c>
      <c r="L3851" t="str">
        <f>VLOOKUP($C3851,Customer!$A$2:$F$793,3,FALSE)</f>
        <v>England</v>
      </c>
      <c r="M3851" t="str">
        <f>VLOOKUP($C3851,Customer!$A$2:$F$793,4,FALSE)</f>
        <v>Watford</v>
      </c>
      <c r="N3851" t="str">
        <f>VLOOKUP($C3851,Customer!$A$2:$F$793,5,FALSE)</f>
        <v>North</v>
      </c>
      <c r="O3851" t="str">
        <f>VLOOKUP($C3851,Customer!$A$2:$F$793,6,FALSE)</f>
        <v>Corporate</v>
      </c>
      <c r="P3851" t="str">
        <f>VLOOKUP(E3851,Product!$B$2:$C$1811,2,FALSE)</f>
        <v>Office Supplies</v>
      </c>
      <c r="Q3851" t="str">
        <f>VLOOKUP(E3851,CHOOSE({1,2},Product!$B$2:$B$1811,Product!$A$2:$A$1811),2,FALSE)</f>
        <v>Paper</v>
      </c>
      <c r="R3851" t="str">
        <f t="shared" si="60"/>
        <v>AZ</v>
      </c>
    </row>
    <row r="3852" spans="1:18" x14ac:dyDescent="0.25">
      <c r="A3852" t="s">
        <v>4612</v>
      </c>
      <c r="B3852" s="35">
        <v>44330</v>
      </c>
      <c r="C3852" t="s">
        <v>1227</v>
      </c>
      <c r="D3852" t="s">
        <v>24</v>
      </c>
      <c r="E3852" t="s">
        <v>1490</v>
      </c>
      <c r="F3852">
        <v>0</v>
      </c>
      <c r="G3852">
        <v>2861373.9</v>
      </c>
      <c r="H3852">
        <v>766966.20000000007</v>
      </c>
      <c r="I3852">
        <v>4</v>
      </c>
      <c r="J3852" t="s">
        <v>22</v>
      </c>
      <c r="K3852" t="str">
        <f>VLOOKUP(C3852,Customer!$A$2:$F$793,2,FALSE)</f>
        <v>Spain</v>
      </c>
      <c r="L3852" t="str">
        <f>VLOOKUP($C3852,Customer!$A$2:$F$793,3,FALSE)</f>
        <v>Catalonia</v>
      </c>
      <c r="M3852" t="str">
        <f>VLOOKUP($C3852,Customer!$A$2:$F$793,4,FALSE)</f>
        <v>Girona</v>
      </c>
      <c r="N3852" t="str">
        <f>VLOOKUP($C3852,Customer!$A$2:$F$793,5,FALSE)</f>
        <v>South</v>
      </c>
      <c r="O3852" t="str">
        <f>VLOOKUP($C3852,Customer!$A$2:$F$793,6,FALSE)</f>
        <v>Consumer</v>
      </c>
      <c r="P3852" t="str">
        <f>VLOOKUP(E3852,Product!$B$2:$C$1811,2,FALSE)</f>
        <v>Office Supplies</v>
      </c>
      <c r="Q3852" t="str">
        <f>VLOOKUP(E3852,CHOOSE({1,2},Product!$B$2:$B$1811,Product!$A$2:$A$1811),2,FALSE)</f>
        <v>Storage</v>
      </c>
      <c r="R3852" t="str">
        <f t="shared" si="60"/>
        <v>AZ</v>
      </c>
    </row>
    <row r="3853" spans="1:18" x14ac:dyDescent="0.25">
      <c r="A3853" t="s">
        <v>4613</v>
      </c>
      <c r="B3853" s="35">
        <v>44330</v>
      </c>
      <c r="C3853" t="s">
        <v>961</v>
      </c>
      <c r="D3853" t="s">
        <v>20</v>
      </c>
      <c r="E3853" t="s">
        <v>1184</v>
      </c>
      <c r="F3853">
        <v>0.1</v>
      </c>
      <c r="G3853">
        <v>7507419.1500000004</v>
      </c>
      <c r="H3853">
        <v>3171110.25</v>
      </c>
      <c r="I3853">
        <v>6</v>
      </c>
      <c r="J3853" t="s">
        <v>26</v>
      </c>
      <c r="K3853" t="str">
        <f>VLOOKUP(C3853,Customer!$A$2:$F$793,2,FALSE)</f>
        <v>Germany</v>
      </c>
      <c r="L3853" t="str">
        <f>VLOOKUP($C3853,Customer!$A$2:$F$793,3,FALSE)</f>
        <v>Baden-Württemberg</v>
      </c>
      <c r="M3853" t="str">
        <f>VLOOKUP($C3853,Customer!$A$2:$F$793,4,FALSE)</f>
        <v>Friedrichshafen</v>
      </c>
      <c r="N3853" t="str">
        <f>VLOOKUP($C3853,Customer!$A$2:$F$793,5,FALSE)</f>
        <v>Central</v>
      </c>
      <c r="O3853" t="str">
        <f>VLOOKUP($C3853,Customer!$A$2:$F$793,6,FALSE)</f>
        <v>Corporate</v>
      </c>
      <c r="P3853" t="str">
        <f>VLOOKUP(E3853,Product!$B$2:$C$1811,2,FALSE)</f>
        <v>Furniture</v>
      </c>
      <c r="Q3853" t="str">
        <f>VLOOKUP(E3853,CHOOSE({1,2},Product!$B$2:$B$1811,Product!$A$2:$A$1811),2,FALSE)</f>
        <v>Chairs</v>
      </c>
      <c r="R3853" t="str">
        <f t="shared" si="60"/>
        <v>AZ</v>
      </c>
    </row>
    <row r="3854" spans="1:18" x14ac:dyDescent="0.25">
      <c r="A3854" t="s">
        <v>4613</v>
      </c>
      <c r="B3854" s="35">
        <v>44330</v>
      </c>
      <c r="C3854" t="s">
        <v>961</v>
      </c>
      <c r="D3854" t="s">
        <v>20</v>
      </c>
      <c r="E3854" t="s">
        <v>2246</v>
      </c>
      <c r="F3854">
        <v>0</v>
      </c>
      <c r="G3854">
        <v>4867285.5</v>
      </c>
      <c r="H3854">
        <v>1843668.75</v>
      </c>
      <c r="I3854">
        <v>3</v>
      </c>
      <c r="J3854" t="s">
        <v>26</v>
      </c>
      <c r="K3854" t="str">
        <f>VLOOKUP(C3854,Customer!$A$2:$F$793,2,FALSE)</f>
        <v>Germany</v>
      </c>
      <c r="L3854" t="str">
        <f>VLOOKUP($C3854,Customer!$A$2:$F$793,3,FALSE)</f>
        <v>Baden-Württemberg</v>
      </c>
      <c r="M3854" t="str">
        <f>VLOOKUP($C3854,Customer!$A$2:$F$793,4,FALSE)</f>
        <v>Friedrichshafen</v>
      </c>
      <c r="N3854" t="str">
        <f>VLOOKUP($C3854,Customer!$A$2:$F$793,5,FALSE)</f>
        <v>Central</v>
      </c>
      <c r="O3854" t="str">
        <f>VLOOKUP($C3854,Customer!$A$2:$F$793,6,FALSE)</f>
        <v>Corporate</v>
      </c>
      <c r="P3854" t="str">
        <f>VLOOKUP(E3854,Product!$B$2:$C$1811,2,FALSE)</f>
        <v>Furniture</v>
      </c>
      <c r="Q3854" t="str">
        <f>VLOOKUP(E3854,CHOOSE({1,2},Product!$B$2:$B$1811,Product!$A$2:$A$1811),2,FALSE)</f>
        <v>Furnishings</v>
      </c>
      <c r="R3854" t="str">
        <f t="shared" si="60"/>
        <v>AZ</v>
      </c>
    </row>
    <row r="3855" spans="1:18" x14ac:dyDescent="0.25">
      <c r="A3855" t="s">
        <v>4613</v>
      </c>
      <c r="B3855" s="35">
        <v>44330</v>
      </c>
      <c r="C3855" t="s">
        <v>961</v>
      </c>
      <c r="D3855" t="s">
        <v>20</v>
      </c>
      <c r="E3855" t="s">
        <v>1759</v>
      </c>
      <c r="F3855">
        <v>0.15</v>
      </c>
      <c r="G3855">
        <v>42920608.5</v>
      </c>
      <c r="H3855">
        <v>-1017705.15</v>
      </c>
      <c r="I3855">
        <v>11</v>
      </c>
      <c r="J3855" t="s">
        <v>26</v>
      </c>
      <c r="K3855" t="str">
        <f>VLOOKUP(C3855,Customer!$A$2:$F$793,2,FALSE)</f>
        <v>Germany</v>
      </c>
      <c r="L3855" t="str">
        <f>VLOOKUP($C3855,Customer!$A$2:$F$793,3,FALSE)</f>
        <v>Baden-Württemberg</v>
      </c>
      <c r="M3855" t="str">
        <f>VLOOKUP($C3855,Customer!$A$2:$F$793,4,FALSE)</f>
        <v>Friedrichshafen</v>
      </c>
      <c r="N3855" t="str">
        <f>VLOOKUP($C3855,Customer!$A$2:$F$793,5,FALSE)</f>
        <v>Central</v>
      </c>
      <c r="O3855" t="str">
        <f>VLOOKUP($C3855,Customer!$A$2:$F$793,6,FALSE)</f>
        <v>Corporate</v>
      </c>
      <c r="P3855" t="str">
        <f>VLOOKUP(E3855,Product!$B$2:$C$1811,2,FALSE)</f>
        <v>Technology</v>
      </c>
      <c r="Q3855" t="str">
        <f>VLOOKUP(E3855,CHOOSE({1,2},Product!$B$2:$B$1811,Product!$A$2:$A$1811),2,FALSE)</f>
        <v>Machines</v>
      </c>
      <c r="R3855" t="str">
        <f t="shared" si="60"/>
        <v>AZ</v>
      </c>
    </row>
    <row r="3856" spans="1:18" x14ac:dyDescent="0.25">
      <c r="A3856" t="s">
        <v>4614</v>
      </c>
      <c r="B3856" s="35">
        <v>44330</v>
      </c>
      <c r="C3856" t="s">
        <v>1880</v>
      </c>
      <c r="D3856" t="s">
        <v>24</v>
      </c>
      <c r="E3856" t="s">
        <v>2247</v>
      </c>
      <c r="F3856">
        <v>0.4</v>
      </c>
      <c r="G3856">
        <v>309736.35000000003</v>
      </c>
      <c r="H3856">
        <v>-191741.55000000002</v>
      </c>
      <c r="I3856">
        <v>2</v>
      </c>
      <c r="J3856" t="s">
        <v>26</v>
      </c>
      <c r="K3856" t="str">
        <f>VLOOKUP(C3856,Customer!$A$2:$F$793,2,FALSE)</f>
        <v>France</v>
      </c>
      <c r="L3856" t="str">
        <f>VLOOKUP($C3856,Customer!$A$2:$F$793,3,FALSE)</f>
        <v>Aquitaine-Limousin-Poitou-Charentes</v>
      </c>
      <c r="M3856" t="str">
        <f>VLOOKUP($C3856,Customer!$A$2:$F$793,4,FALSE)</f>
        <v>Mont-de-Marsan</v>
      </c>
      <c r="N3856" t="str">
        <f>VLOOKUP($C3856,Customer!$A$2:$F$793,5,FALSE)</f>
        <v>Central</v>
      </c>
      <c r="O3856" t="str">
        <f>VLOOKUP($C3856,Customer!$A$2:$F$793,6,FALSE)</f>
        <v>Home Office</v>
      </c>
      <c r="P3856" t="str">
        <f>VLOOKUP(E3856,Product!$B$2:$C$1811,2,FALSE)</f>
        <v>Office Supplies</v>
      </c>
      <c r="Q3856" t="str">
        <f>VLOOKUP(E3856,CHOOSE({1,2},Product!$B$2:$B$1811,Product!$A$2:$A$1811),2,FALSE)</f>
        <v>Storage</v>
      </c>
      <c r="R3856" t="str">
        <f t="shared" si="60"/>
        <v>BN</v>
      </c>
    </row>
    <row r="3857" spans="1:18" x14ac:dyDescent="0.25">
      <c r="A3857" t="s">
        <v>4615</v>
      </c>
      <c r="B3857" s="35">
        <v>44331</v>
      </c>
      <c r="C3857" t="s">
        <v>1351</v>
      </c>
      <c r="D3857" t="s">
        <v>24</v>
      </c>
      <c r="E3857" t="s">
        <v>672</v>
      </c>
      <c r="F3857">
        <v>0</v>
      </c>
      <c r="G3857">
        <v>5132773.8</v>
      </c>
      <c r="H3857">
        <v>2109157.0500000003</v>
      </c>
      <c r="I3857">
        <v>11</v>
      </c>
      <c r="J3857" t="s">
        <v>26</v>
      </c>
      <c r="K3857" t="str">
        <f>VLOOKUP(C3857,Customer!$A$2:$F$793,2,FALSE)</f>
        <v>Sweden</v>
      </c>
      <c r="L3857" t="str">
        <f>VLOOKUP($C3857,Customer!$A$2:$F$793,3,FALSE)</f>
        <v>Stockholm</v>
      </c>
      <c r="M3857" t="str">
        <f>VLOOKUP($C3857,Customer!$A$2:$F$793,4,FALSE)</f>
        <v>Nacka</v>
      </c>
      <c r="N3857" t="str">
        <f>VLOOKUP($C3857,Customer!$A$2:$F$793,5,FALSE)</f>
        <v>North</v>
      </c>
      <c r="O3857" t="str">
        <f>VLOOKUP($C3857,Customer!$A$2:$F$793,6,FALSE)</f>
        <v>Consumer</v>
      </c>
      <c r="P3857" t="str">
        <f>VLOOKUP(E3857,Product!$B$2:$C$1811,2,FALSE)</f>
        <v>Office Supplies</v>
      </c>
      <c r="Q3857" t="str">
        <f>VLOOKUP(E3857,CHOOSE({1,2},Product!$B$2:$B$1811,Product!$A$2:$A$1811),2,FALSE)</f>
        <v>Binders</v>
      </c>
      <c r="R3857" t="str">
        <f t="shared" si="60"/>
        <v>AZ</v>
      </c>
    </row>
    <row r="3858" spans="1:18" x14ac:dyDescent="0.25">
      <c r="A3858" t="s">
        <v>4616</v>
      </c>
      <c r="B3858" s="35">
        <v>44331</v>
      </c>
      <c r="C3858" t="s">
        <v>580</v>
      </c>
      <c r="D3858" t="s">
        <v>24</v>
      </c>
      <c r="E3858" t="s">
        <v>155</v>
      </c>
      <c r="F3858">
        <v>0</v>
      </c>
      <c r="G3858">
        <v>1106201.25</v>
      </c>
      <c r="H3858">
        <v>73746.75</v>
      </c>
      <c r="I3858">
        <v>3</v>
      </c>
      <c r="J3858" t="s">
        <v>22</v>
      </c>
      <c r="K3858" t="str">
        <f>VLOOKUP(C3858,Customer!$A$2:$F$793,2,FALSE)</f>
        <v>United Kingdom</v>
      </c>
      <c r="L3858" t="str">
        <f>VLOOKUP($C3858,Customer!$A$2:$F$793,3,FALSE)</f>
        <v>England</v>
      </c>
      <c r="M3858" t="str">
        <f>VLOOKUP($C3858,Customer!$A$2:$F$793,4,FALSE)</f>
        <v>London</v>
      </c>
      <c r="N3858" t="str">
        <f>VLOOKUP($C3858,Customer!$A$2:$F$793,5,FALSE)</f>
        <v>North</v>
      </c>
      <c r="O3858" t="str">
        <f>VLOOKUP($C3858,Customer!$A$2:$F$793,6,FALSE)</f>
        <v>Corporate</v>
      </c>
      <c r="P3858" t="str">
        <f>VLOOKUP(E3858,Product!$B$2:$C$1811,2,FALSE)</f>
        <v>Office Supplies</v>
      </c>
      <c r="Q3858" t="str">
        <f>VLOOKUP(E3858,CHOOSE({1,2},Product!$B$2:$B$1811,Product!$A$2:$A$1811),2,FALSE)</f>
        <v>Art</v>
      </c>
      <c r="R3858" t="str">
        <f t="shared" si="60"/>
        <v>AZ</v>
      </c>
    </row>
    <row r="3859" spans="1:18" x14ac:dyDescent="0.25">
      <c r="A3859" t="s">
        <v>4616</v>
      </c>
      <c r="B3859" s="35">
        <v>44331</v>
      </c>
      <c r="C3859" t="s">
        <v>580</v>
      </c>
      <c r="D3859" t="s">
        <v>24</v>
      </c>
      <c r="E3859" t="s">
        <v>72</v>
      </c>
      <c r="F3859">
        <v>0</v>
      </c>
      <c r="G3859">
        <v>3244857</v>
      </c>
      <c r="H3859">
        <v>486728.55</v>
      </c>
      <c r="I3859">
        <v>3</v>
      </c>
      <c r="J3859" t="s">
        <v>22</v>
      </c>
      <c r="K3859" t="str">
        <f>VLOOKUP(C3859,Customer!$A$2:$F$793,2,FALSE)</f>
        <v>United Kingdom</v>
      </c>
      <c r="L3859" t="str">
        <f>VLOOKUP($C3859,Customer!$A$2:$F$793,3,FALSE)</f>
        <v>England</v>
      </c>
      <c r="M3859" t="str">
        <f>VLOOKUP($C3859,Customer!$A$2:$F$793,4,FALSE)</f>
        <v>London</v>
      </c>
      <c r="N3859" t="str">
        <f>VLOOKUP($C3859,Customer!$A$2:$F$793,5,FALSE)</f>
        <v>North</v>
      </c>
      <c r="O3859" t="str">
        <f>VLOOKUP($C3859,Customer!$A$2:$F$793,6,FALSE)</f>
        <v>Corporate</v>
      </c>
      <c r="P3859" t="str">
        <f>VLOOKUP(E3859,Product!$B$2:$C$1811,2,FALSE)</f>
        <v>Technology</v>
      </c>
      <c r="Q3859" t="str">
        <f>VLOOKUP(E3859,CHOOSE({1,2},Product!$B$2:$B$1811,Product!$A$2:$A$1811),2,FALSE)</f>
        <v>Phones</v>
      </c>
      <c r="R3859" t="str">
        <f t="shared" si="60"/>
        <v>AZ</v>
      </c>
    </row>
    <row r="3860" spans="1:18" x14ac:dyDescent="0.25">
      <c r="A3860" t="s">
        <v>4617</v>
      </c>
      <c r="B3860" s="35">
        <v>44331</v>
      </c>
      <c r="C3860" t="s">
        <v>1489</v>
      </c>
      <c r="D3860" t="s">
        <v>24</v>
      </c>
      <c r="E3860" t="s">
        <v>1447</v>
      </c>
      <c r="F3860">
        <v>0.65</v>
      </c>
      <c r="G3860">
        <v>2153405.1</v>
      </c>
      <c r="H3860">
        <v>-2463141.4500000002</v>
      </c>
      <c r="I3860">
        <v>3</v>
      </c>
      <c r="J3860" t="s">
        <v>22</v>
      </c>
      <c r="K3860" t="str">
        <f>VLOOKUP(C3860,Customer!$A$2:$F$793,2,FALSE)</f>
        <v>France</v>
      </c>
      <c r="L3860" t="str">
        <f>VLOOKUP($C3860,Customer!$A$2:$F$793,3,FALSE)</f>
        <v>Ile-de-France</v>
      </c>
      <c r="M3860" t="str">
        <f>VLOOKUP($C3860,Customer!$A$2:$F$793,4,FALSE)</f>
        <v>Corbeil-Essonnes</v>
      </c>
      <c r="N3860" t="str">
        <f>VLOOKUP($C3860,Customer!$A$2:$F$793,5,FALSE)</f>
        <v>Central</v>
      </c>
      <c r="O3860" t="str">
        <f>VLOOKUP($C3860,Customer!$A$2:$F$793,6,FALSE)</f>
        <v>Home Office</v>
      </c>
      <c r="P3860" t="str">
        <f>VLOOKUP(E3860,Product!$B$2:$C$1811,2,FALSE)</f>
        <v>Technology</v>
      </c>
      <c r="Q3860" t="str">
        <f>VLOOKUP(E3860,CHOOSE({1,2},Product!$B$2:$B$1811,Product!$A$2:$A$1811),2,FALSE)</f>
        <v>Phones</v>
      </c>
      <c r="R3860" t="str">
        <f t="shared" si="60"/>
        <v>AZ</v>
      </c>
    </row>
    <row r="3861" spans="1:18" x14ac:dyDescent="0.25">
      <c r="A3861" t="s">
        <v>4618</v>
      </c>
      <c r="B3861" s="35">
        <v>44332</v>
      </c>
      <c r="C3861" t="s">
        <v>1685</v>
      </c>
      <c r="D3861" t="s">
        <v>24</v>
      </c>
      <c r="E3861" t="s">
        <v>169</v>
      </c>
      <c r="F3861">
        <v>0</v>
      </c>
      <c r="G3861">
        <v>339235.05</v>
      </c>
      <c r="H3861">
        <v>88496.1</v>
      </c>
      <c r="I3861">
        <v>2</v>
      </c>
      <c r="J3861" t="s">
        <v>26</v>
      </c>
      <c r="K3861" t="str">
        <f>VLOOKUP(C3861,Customer!$A$2:$F$793,2,FALSE)</f>
        <v>United Kingdom</v>
      </c>
      <c r="L3861" t="str">
        <f>VLOOKUP($C3861,Customer!$A$2:$F$793,3,FALSE)</f>
        <v>England</v>
      </c>
      <c r="M3861" t="str">
        <f>VLOOKUP($C3861,Customer!$A$2:$F$793,4,FALSE)</f>
        <v>Rotherham</v>
      </c>
      <c r="N3861" t="str">
        <f>VLOOKUP($C3861,Customer!$A$2:$F$793,5,FALSE)</f>
        <v>North</v>
      </c>
      <c r="O3861" t="str">
        <f>VLOOKUP($C3861,Customer!$A$2:$F$793,6,FALSE)</f>
        <v>Corporate</v>
      </c>
      <c r="P3861" t="str">
        <f>VLOOKUP(E3861,Product!$B$2:$C$1811,2,FALSE)</f>
        <v>Office Supplies</v>
      </c>
      <c r="Q3861" t="str">
        <f>VLOOKUP(E3861,CHOOSE({1,2},Product!$B$2:$B$1811,Product!$A$2:$A$1811),2,FALSE)</f>
        <v>Binders</v>
      </c>
      <c r="R3861" t="str">
        <f t="shared" si="60"/>
        <v>AZ</v>
      </c>
    </row>
    <row r="3862" spans="1:18" x14ac:dyDescent="0.25">
      <c r="A3862" t="s">
        <v>4619</v>
      </c>
      <c r="B3862" s="35">
        <v>44332</v>
      </c>
      <c r="C3862" t="s">
        <v>2248</v>
      </c>
      <c r="D3862" t="s">
        <v>20</v>
      </c>
      <c r="E3862" t="s">
        <v>885</v>
      </c>
      <c r="F3862">
        <v>0.1</v>
      </c>
      <c r="G3862">
        <v>10693278.75</v>
      </c>
      <c r="H3862">
        <v>2138655.75</v>
      </c>
      <c r="I3862">
        <v>5</v>
      </c>
      <c r="J3862" t="s">
        <v>22</v>
      </c>
      <c r="K3862" t="str">
        <f>VLOOKUP(C3862,Customer!$A$2:$F$793,2,FALSE)</f>
        <v>Germany</v>
      </c>
      <c r="L3862" t="str">
        <f>VLOOKUP($C3862,Customer!$A$2:$F$793,3,FALSE)</f>
        <v>Bremen</v>
      </c>
      <c r="M3862" t="str">
        <f>VLOOKUP($C3862,Customer!$A$2:$F$793,4,FALSE)</f>
        <v>Bremen</v>
      </c>
      <c r="N3862" t="str">
        <f>VLOOKUP($C3862,Customer!$A$2:$F$793,5,FALSE)</f>
        <v>Central</v>
      </c>
      <c r="O3862" t="str">
        <f>VLOOKUP($C3862,Customer!$A$2:$F$793,6,FALSE)</f>
        <v>Consumer</v>
      </c>
      <c r="P3862" t="str">
        <f>VLOOKUP(E3862,Product!$B$2:$C$1811,2,FALSE)</f>
        <v>Furniture</v>
      </c>
      <c r="Q3862" t="str">
        <f>VLOOKUP(E3862,CHOOSE({1,2},Product!$B$2:$B$1811,Product!$A$2:$A$1811),2,FALSE)</f>
        <v>Chairs</v>
      </c>
      <c r="R3862" t="str">
        <f t="shared" si="60"/>
        <v>AZ</v>
      </c>
    </row>
    <row r="3863" spans="1:18" x14ac:dyDescent="0.25">
      <c r="A3863" t="s">
        <v>4619</v>
      </c>
      <c r="B3863" s="35">
        <v>44332</v>
      </c>
      <c r="C3863" t="s">
        <v>2248</v>
      </c>
      <c r="D3863" t="s">
        <v>20</v>
      </c>
      <c r="E3863" t="s">
        <v>169</v>
      </c>
      <c r="F3863">
        <v>0</v>
      </c>
      <c r="G3863">
        <v>1356940.2</v>
      </c>
      <c r="H3863">
        <v>353984.4</v>
      </c>
      <c r="I3863">
        <v>8</v>
      </c>
      <c r="J3863" t="s">
        <v>26</v>
      </c>
      <c r="K3863" t="str">
        <f>VLOOKUP(C3863,Customer!$A$2:$F$793,2,FALSE)</f>
        <v>Germany</v>
      </c>
      <c r="L3863" t="str">
        <f>VLOOKUP($C3863,Customer!$A$2:$F$793,3,FALSE)</f>
        <v>Bremen</v>
      </c>
      <c r="M3863" t="str">
        <f>VLOOKUP($C3863,Customer!$A$2:$F$793,4,FALSE)</f>
        <v>Bremen</v>
      </c>
      <c r="N3863" t="str">
        <f>VLOOKUP($C3863,Customer!$A$2:$F$793,5,FALSE)</f>
        <v>Central</v>
      </c>
      <c r="O3863" t="str">
        <f>VLOOKUP($C3863,Customer!$A$2:$F$793,6,FALSE)</f>
        <v>Consumer</v>
      </c>
      <c r="P3863" t="str">
        <f>VLOOKUP(E3863,Product!$B$2:$C$1811,2,FALSE)</f>
        <v>Office Supplies</v>
      </c>
      <c r="Q3863" t="str">
        <f>VLOOKUP(E3863,CHOOSE({1,2},Product!$B$2:$B$1811,Product!$A$2:$A$1811),2,FALSE)</f>
        <v>Binders</v>
      </c>
      <c r="R3863" t="str">
        <f t="shared" si="60"/>
        <v>AZ</v>
      </c>
    </row>
    <row r="3864" spans="1:18" x14ac:dyDescent="0.25">
      <c r="A3864" t="s">
        <v>4619</v>
      </c>
      <c r="B3864" s="35">
        <v>44332</v>
      </c>
      <c r="C3864" t="s">
        <v>2248</v>
      </c>
      <c r="D3864" t="s">
        <v>20</v>
      </c>
      <c r="E3864" t="s">
        <v>1629</v>
      </c>
      <c r="F3864">
        <v>0</v>
      </c>
      <c r="G3864">
        <v>2182903.8000000003</v>
      </c>
      <c r="H3864">
        <v>501477.9</v>
      </c>
      <c r="I3864">
        <v>4</v>
      </c>
      <c r="J3864" t="s">
        <v>22</v>
      </c>
      <c r="K3864" t="str">
        <f>VLOOKUP(C3864,Customer!$A$2:$F$793,2,FALSE)</f>
        <v>Germany</v>
      </c>
      <c r="L3864" t="str">
        <f>VLOOKUP($C3864,Customer!$A$2:$F$793,3,FALSE)</f>
        <v>Bremen</v>
      </c>
      <c r="M3864" t="str">
        <f>VLOOKUP($C3864,Customer!$A$2:$F$793,4,FALSE)</f>
        <v>Bremen</v>
      </c>
      <c r="N3864" t="str">
        <f>VLOOKUP($C3864,Customer!$A$2:$F$793,5,FALSE)</f>
        <v>Central</v>
      </c>
      <c r="O3864" t="str">
        <f>VLOOKUP($C3864,Customer!$A$2:$F$793,6,FALSE)</f>
        <v>Consumer</v>
      </c>
      <c r="P3864" t="str">
        <f>VLOOKUP(E3864,Product!$B$2:$C$1811,2,FALSE)</f>
        <v>Office Supplies</v>
      </c>
      <c r="Q3864" t="str">
        <f>VLOOKUP(E3864,CHOOSE({1,2},Product!$B$2:$B$1811,Product!$A$2:$A$1811),2,FALSE)</f>
        <v>Envelopes</v>
      </c>
      <c r="R3864" t="str">
        <f t="shared" si="60"/>
        <v>AZ</v>
      </c>
    </row>
    <row r="3865" spans="1:18" x14ac:dyDescent="0.25">
      <c r="A3865" t="s">
        <v>4619</v>
      </c>
      <c r="B3865" s="35">
        <v>44332</v>
      </c>
      <c r="C3865" t="s">
        <v>2248</v>
      </c>
      <c r="D3865" t="s">
        <v>20</v>
      </c>
      <c r="E3865" t="s">
        <v>772</v>
      </c>
      <c r="F3865">
        <v>0.1</v>
      </c>
      <c r="G3865">
        <v>457229.85000000003</v>
      </c>
      <c r="H3865">
        <v>14749.35</v>
      </c>
      <c r="I3865">
        <v>2</v>
      </c>
      <c r="J3865" t="s">
        <v>26</v>
      </c>
      <c r="K3865" t="str">
        <f>VLOOKUP(C3865,Customer!$A$2:$F$793,2,FALSE)</f>
        <v>Germany</v>
      </c>
      <c r="L3865" t="str">
        <f>VLOOKUP($C3865,Customer!$A$2:$F$793,3,FALSE)</f>
        <v>Bremen</v>
      </c>
      <c r="M3865" t="str">
        <f>VLOOKUP($C3865,Customer!$A$2:$F$793,4,FALSE)</f>
        <v>Bremen</v>
      </c>
      <c r="N3865" t="str">
        <f>VLOOKUP($C3865,Customer!$A$2:$F$793,5,FALSE)</f>
        <v>Central</v>
      </c>
      <c r="O3865" t="str">
        <f>VLOOKUP($C3865,Customer!$A$2:$F$793,6,FALSE)</f>
        <v>Consumer</v>
      </c>
      <c r="P3865" t="str">
        <f>VLOOKUP(E3865,Product!$B$2:$C$1811,2,FALSE)</f>
        <v>Office Supplies</v>
      </c>
      <c r="Q3865" t="str">
        <f>VLOOKUP(E3865,CHOOSE({1,2},Product!$B$2:$B$1811,Product!$A$2:$A$1811),2,FALSE)</f>
        <v>Storage</v>
      </c>
      <c r="R3865" t="str">
        <f t="shared" si="60"/>
        <v>AZ</v>
      </c>
    </row>
    <row r="3866" spans="1:18" x14ac:dyDescent="0.25">
      <c r="A3866" t="s">
        <v>4619</v>
      </c>
      <c r="B3866" s="35">
        <v>44332</v>
      </c>
      <c r="C3866" t="s">
        <v>2248</v>
      </c>
      <c r="D3866" t="s">
        <v>20</v>
      </c>
      <c r="E3866" t="s">
        <v>121</v>
      </c>
      <c r="F3866">
        <v>0</v>
      </c>
      <c r="G3866">
        <v>28038514.350000001</v>
      </c>
      <c r="H3866">
        <v>8687367.1500000004</v>
      </c>
      <c r="I3866">
        <v>5</v>
      </c>
      <c r="J3866" t="s">
        <v>22</v>
      </c>
      <c r="K3866" t="str">
        <f>VLOOKUP(C3866,Customer!$A$2:$F$793,2,FALSE)</f>
        <v>Germany</v>
      </c>
      <c r="L3866" t="str">
        <f>VLOOKUP($C3866,Customer!$A$2:$F$793,3,FALSE)</f>
        <v>Bremen</v>
      </c>
      <c r="M3866" t="str">
        <f>VLOOKUP($C3866,Customer!$A$2:$F$793,4,FALSE)</f>
        <v>Bremen</v>
      </c>
      <c r="N3866" t="str">
        <f>VLOOKUP($C3866,Customer!$A$2:$F$793,5,FALSE)</f>
        <v>Central</v>
      </c>
      <c r="O3866" t="str">
        <f>VLOOKUP($C3866,Customer!$A$2:$F$793,6,FALSE)</f>
        <v>Consumer</v>
      </c>
      <c r="P3866" t="str">
        <f>VLOOKUP(E3866,Product!$B$2:$C$1811,2,FALSE)</f>
        <v>Technology</v>
      </c>
      <c r="Q3866" t="str">
        <f>VLOOKUP(E3866,CHOOSE({1,2},Product!$B$2:$B$1811,Product!$A$2:$A$1811),2,FALSE)</f>
        <v>Copiers</v>
      </c>
      <c r="R3866" t="str">
        <f t="shared" si="60"/>
        <v>AZ</v>
      </c>
    </row>
    <row r="3867" spans="1:18" x14ac:dyDescent="0.25">
      <c r="A3867" t="s">
        <v>4619</v>
      </c>
      <c r="B3867" s="35">
        <v>44332</v>
      </c>
      <c r="C3867" t="s">
        <v>2248</v>
      </c>
      <c r="D3867" t="s">
        <v>20</v>
      </c>
      <c r="E3867" t="s">
        <v>861</v>
      </c>
      <c r="F3867">
        <v>0</v>
      </c>
      <c r="G3867">
        <v>38436806.100000001</v>
      </c>
      <c r="H3867">
        <v>15368822.700000001</v>
      </c>
      <c r="I3867">
        <v>4</v>
      </c>
      <c r="J3867" t="s">
        <v>22</v>
      </c>
      <c r="K3867" t="str">
        <f>VLOOKUP(C3867,Customer!$A$2:$F$793,2,FALSE)</f>
        <v>Germany</v>
      </c>
      <c r="L3867" t="str">
        <f>VLOOKUP($C3867,Customer!$A$2:$F$793,3,FALSE)</f>
        <v>Bremen</v>
      </c>
      <c r="M3867" t="str">
        <f>VLOOKUP($C3867,Customer!$A$2:$F$793,4,FALSE)</f>
        <v>Bremen</v>
      </c>
      <c r="N3867" t="str">
        <f>VLOOKUP($C3867,Customer!$A$2:$F$793,5,FALSE)</f>
        <v>Central</v>
      </c>
      <c r="O3867" t="str">
        <f>VLOOKUP($C3867,Customer!$A$2:$F$793,6,FALSE)</f>
        <v>Consumer</v>
      </c>
      <c r="P3867" t="str">
        <f>VLOOKUP(E3867,Product!$B$2:$C$1811,2,FALSE)</f>
        <v>Technology</v>
      </c>
      <c r="Q3867" t="str">
        <f>VLOOKUP(E3867,CHOOSE({1,2},Product!$B$2:$B$1811,Product!$A$2:$A$1811),2,FALSE)</f>
        <v>Phones</v>
      </c>
      <c r="R3867" t="str">
        <f t="shared" si="60"/>
        <v>AZ</v>
      </c>
    </row>
    <row r="3868" spans="1:18" x14ac:dyDescent="0.25">
      <c r="A3868" t="s">
        <v>4620</v>
      </c>
      <c r="B3868" s="35">
        <v>44332</v>
      </c>
      <c r="C3868" t="s">
        <v>626</v>
      </c>
      <c r="D3868" t="s">
        <v>24</v>
      </c>
      <c r="E3868" t="s">
        <v>1180</v>
      </c>
      <c r="F3868">
        <v>0</v>
      </c>
      <c r="G3868">
        <v>1283193.45</v>
      </c>
      <c r="H3868">
        <v>368733.75</v>
      </c>
      <c r="I3868">
        <v>3</v>
      </c>
      <c r="J3868" t="s">
        <v>22</v>
      </c>
      <c r="K3868" t="str">
        <f>VLOOKUP(C3868,Customer!$A$2:$F$793,2,FALSE)</f>
        <v>Belgium</v>
      </c>
      <c r="L3868" t="str">
        <f>VLOOKUP($C3868,Customer!$A$2:$F$793,3,FALSE)</f>
        <v>East Flanders</v>
      </c>
      <c r="M3868" t="str">
        <f>VLOOKUP($C3868,Customer!$A$2:$F$793,4,FALSE)</f>
        <v>Ghent</v>
      </c>
      <c r="N3868" t="str">
        <f>VLOOKUP($C3868,Customer!$A$2:$F$793,5,FALSE)</f>
        <v>Central</v>
      </c>
      <c r="O3868" t="str">
        <f>VLOOKUP($C3868,Customer!$A$2:$F$793,6,FALSE)</f>
        <v>Consumer</v>
      </c>
      <c r="P3868" t="str">
        <f>VLOOKUP(E3868,Product!$B$2:$C$1811,2,FALSE)</f>
        <v>Office Supplies</v>
      </c>
      <c r="Q3868" t="str">
        <f>VLOOKUP(E3868,CHOOSE({1,2},Product!$B$2:$B$1811,Product!$A$2:$A$1811),2,FALSE)</f>
        <v>Binders</v>
      </c>
      <c r="R3868" t="str">
        <f t="shared" si="60"/>
        <v>AZ</v>
      </c>
    </row>
    <row r="3869" spans="1:18" x14ac:dyDescent="0.25">
      <c r="A3869" t="s">
        <v>4621</v>
      </c>
      <c r="B3869" s="35">
        <v>44332</v>
      </c>
      <c r="C3869" t="s">
        <v>781</v>
      </c>
      <c r="D3869" t="s">
        <v>33</v>
      </c>
      <c r="E3869" t="s">
        <v>619</v>
      </c>
      <c r="F3869">
        <v>0</v>
      </c>
      <c r="G3869">
        <v>5619502.3500000006</v>
      </c>
      <c r="H3869">
        <v>280237.65000000002</v>
      </c>
      <c r="I3869">
        <v>13</v>
      </c>
      <c r="J3869" t="s">
        <v>22</v>
      </c>
      <c r="K3869" t="str">
        <f>VLOOKUP(C3869,Customer!$A$2:$F$793,2,FALSE)</f>
        <v>France</v>
      </c>
      <c r="L3869" t="str">
        <f>VLOOKUP($C3869,Customer!$A$2:$F$793,3,FALSE)</f>
        <v>Brittany</v>
      </c>
      <c r="M3869" t="str">
        <f>VLOOKUP($C3869,Customer!$A$2:$F$793,4,FALSE)</f>
        <v>Landerneau</v>
      </c>
      <c r="N3869" t="str">
        <f>VLOOKUP($C3869,Customer!$A$2:$F$793,5,FALSE)</f>
        <v>Central</v>
      </c>
      <c r="O3869" t="str">
        <f>VLOOKUP($C3869,Customer!$A$2:$F$793,6,FALSE)</f>
        <v>Consumer</v>
      </c>
      <c r="P3869" t="str">
        <f>VLOOKUP(E3869,Product!$B$2:$C$1811,2,FALSE)</f>
        <v>Office Supplies</v>
      </c>
      <c r="Q3869" t="str">
        <f>VLOOKUP(E3869,CHOOSE({1,2},Product!$B$2:$B$1811,Product!$A$2:$A$1811),2,FALSE)</f>
        <v>Art</v>
      </c>
      <c r="R3869" t="str">
        <f t="shared" si="60"/>
        <v>AZ</v>
      </c>
    </row>
    <row r="3870" spans="1:18" x14ac:dyDescent="0.25">
      <c r="A3870" t="s">
        <v>4621</v>
      </c>
      <c r="B3870" s="35">
        <v>44332</v>
      </c>
      <c r="C3870" t="s">
        <v>781</v>
      </c>
      <c r="D3870" t="s">
        <v>33</v>
      </c>
      <c r="E3870" t="s">
        <v>2249</v>
      </c>
      <c r="F3870">
        <v>0</v>
      </c>
      <c r="G3870">
        <v>1430686.95</v>
      </c>
      <c r="H3870">
        <v>0</v>
      </c>
      <c r="I3870">
        <v>2</v>
      </c>
      <c r="J3870" t="s">
        <v>22</v>
      </c>
      <c r="K3870" t="str">
        <f>VLOOKUP(C3870,Customer!$A$2:$F$793,2,FALSE)</f>
        <v>France</v>
      </c>
      <c r="L3870" t="str">
        <f>VLOOKUP($C3870,Customer!$A$2:$F$793,3,FALSE)</f>
        <v>Brittany</v>
      </c>
      <c r="M3870" t="str">
        <f>VLOOKUP($C3870,Customer!$A$2:$F$793,4,FALSE)</f>
        <v>Landerneau</v>
      </c>
      <c r="N3870" t="str">
        <f>VLOOKUP($C3870,Customer!$A$2:$F$793,5,FALSE)</f>
        <v>Central</v>
      </c>
      <c r="O3870" t="str">
        <f>VLOOKUP($C3870,Customer!$A$2:$F$793,6,FALSE)</f>
        <v>Consumer</v>
      </c>
      <c r="P3870" t="str">
        <f>VLOOKUP(E3870,Product!$B$2:$C$1811,2,FALSE)</f>
        <v>Office Supplies</v>
      </c>
      <c r="Q3870" t="str">
        <f>VLOOKUP(E3870,CHOOSE({1,2},Product!$B$2:$B$1811,Product!$A$2:$A$1811),2,FALSE)</f>
        <v>Supplies</v>
      </c>
      <c r="R3870" t="str">
        <f t="shared" si="60"/>
        <v>AZ</v>
      </c>
    </row>
    <row r="3871" spans="1:18" x14ac:dyDescent="0.25">
      <c r="A3871" t="s">
        <v>4622</v>
      </c>
      <c r="B3871" s="35">
        <v>44332</v>
      </c>
      <c r="C3871" t="s">
        <v>639</v>
      </c>
      <c r="D3871" t="s">
        <v>24</v>
      </c>
      <c r="E3871" t="s">
        <v>2080</v>
      </c>
      <c r="F3871">
        <v>0.35</v>
      </c>
      <c r="G3871">
        <v>15206579.85</v>
      </c>
      <c r="H3871">
        <v>-4675543.95</v>
      </c>
      <c r="I3871">
        <v>3</v>
      </c>
      <c r="J3871" t="s">
        <v>26</v>
      </c>
      <c r="K3871" t="str">
        <f>VLOOKUP(C3871,Customer!$A$2:$F$793,2,FALSE)</f>
        <v>Germany</v>
      </c>
      <c r="L3871" t="str">
        <f>VLOOKUP($C3871,Customer!$A$2:$F$793,3,FALSE)</f>
        <v>Bavaria</v>
      </c>
      <c r="M3871" t="str">
        <f>VLOOKUP($C3871,Customer!$A$2:$F$793,4,FALSE)</f>
        <v>Munich</v>
      </c>
      <c r="N3871" t="str">
        <f>VLOOKUP($C3871,Customer!$A$2:$F$793,5,FALSE)</f>
        <v>Central</v>
      </c>
      <c r="O3871" t="str">
        <f>VLOOKUP($C3871,Customer!$A$2:$F$793,6,FALSE)</f>
        <v>Corporate</v>
      </c>
      <c r="P3871" t="str">
        <f>VLOOKUP(E3871,Product!$B$2:$C$1811,2,FALSE)</f>
        <v>Furniture</v>
      </c>
      <c r="Q3871" t="str">
        <f>VLOOKUP(E3871,CHOOSE({1,2},Product!$B$2:$B$1811,Product!$A$2:$A$1811),2,FALSE)</f>
        <v>Tables</v>
      </c>
      <c r="R3871" t="str">
        <f t="shared" si="60"/>
        <v>BN</v>
      </c>
    </row>
    <row r="3872" spans="1:18" x14ac:dyDescent="0.25">
      <c r="A3872" t="s">
        <v>4623</v>
      </c>
      <c r="B3872" s="35">
        <v>44333</v>
      </c>
      <c r="C3872" t="s">
        <v>1079</v>
      </c>
      <c r="D3872" t="s">
        <v>24</v>
      </c>
      <c r="E3872" t="s">
        <v>774</v>
      </c>
      <c r="F3872">
        <v>0</v>
      </c>
      <c r="G3872">
        <v>589974</v>
      </c>
      <c r="H3872">
        <v>88496.1</v>
      </c>
      <c r="I3872">
        <v>3</v>
      </c>
      <c r="J3872" t="s">
        <v>22</v>
      </c>
      <c r="K3872" t="str">
        <f>VLOOKUP(C3872,Customer!$A$2:$F$793,2,FALSE)</f>
        <v>United Kingdom</v>
      </c>
      <c r="L3872" t="str">
        <f>VLOOKUP($C3872,Customer!$A$2:$F$793,3,FALSE)</f>
        <v>England</v>
      </c>
      <c r="M3872" t="str">
        <f>VLOOKUP($C3872,Customer!$A$2:$F$793,4,FALSE)</f>
        <v>Birkenhead</v>
      </c>
      <c r="N3872" t="str">
        <f>VLOOKUP($C3872,Customer!$A$2:$F$793,5,FALSE)</f>
        <v>North</v>
      </c>
      <c r="O3872" t="str">
        <f>VLOOKUP($C3872,Customer!$A$2:$F$793,6,FALSE)</f>
        <v>Consumer</v>
      </c>
      <c r="P3872" t="str">
        <f>VLOOKUP(E3872,Product!$B$2:$C$1811,2,FALSE)</f>
        <v>Office Supplies</v>
      </c>
      <c r="Q3872" t="str">
        <f>VLOOKUP(E3872,CHOOSE({1,2},Product!$B$2:$B$1811,Product!$A$2:$A$1811),2,FALSE)</f>
        <v>Paper</v>
      </c>
      <c r="R3872" t="str">
        <f t="shared" si="60"/>
        <v>AZ</v>
      </c>
    </row>
    <row r="3873" spans="1:18" x14ac:dyDescent="0.25">
      <c r="A3873" t="s">
        <v>4624</v>
      </c>
      <c r="B3873" s="35">
        <v>44333</v>
      </c>
      <c r="C3873" t="s">
        <v>893</v>
      </c>
      <c r="D3873" t="s">
        <v>24</v>
      </c>
      <c r="E3873" t="s">
        <v>700</v>
      </c>
      <c r="F3873">
        <v>0.5</v>
      </c>
      <c r="G3873">
        <v>4483802.4000000004</v>
      </c>
      <c r="H3873">
        <v>-4306810.2</v>
      </c>
      <c r="I3873">
        <v>6</v>
      </c>
      <c r="J3873" t="s">
        <v>22</v>
      </c>
      <c r="K3873" t="str">
        <f>VLOOKUP(C3873,Customer!$A$2:$F$793,2,FALSE)</f>
        <v>Spain</v>
      </c>
      <c r="L3873" t="str">
        <f>VLOOKUP($C3873,Customer!$A$2:$F$793,3,FALSE)</f>
        <v>Madrid</v>
      </c>
      <c r="M3873" t="str">
        <f>VLOOKUP($C3873,Customer!$A$2:$F$793,4,FALSE)</f>
        <v>Madrid</v>
      </c>
      <c r="N3873" t="str">
        <f>VLOOKUP($C3873,Customer!$A$2:$F$793,5,FALSE)</f>
        <v>South</v>
      </c>
      <c r="O3873" t="str">
        <f>VLOOKUP($C3873,Customer!$A$2:$F$793,6,FALSE)</f>
        <v>Consumer</v>
      </c>
      <c r="P3873" t="str">
        <f>VLOOKUP(E3873,Product!$B$2:$C$1811,2,FALSE)</f>
        <v>Technology</v>
      </c>
      <c r="Q3873" t="str">
        <f>VLOOKUP(E3873,CHOOSE({1,2},Product!$B$2:$B$1811,Product!$A$2:$A$1811),2,FALSE)</f>
        <v>Accessories</v>
      </c>
      <c r="R3873" t="str">
        <f t="shared" si="60"/>
        <v>AZ</v>
      </c>
    </row>
    <row r="3874" spans="1:18" x14ac:dyDescent="0.25">
      <c r="A3874" t="s">
        <v>4625</v>
      </c>
      <c r="B3874" s="35">
        <v>44333</v>
      </c>
      <c r="C3874" t="s">
        <v>1621</v>
      </c>
      <c r="D3874" t="s">
        <v>20</v>
      </c>
      <c r="E3874" t="s">
        <v>606</v>
      </c>
      <c r="F3874">
        <v>0.1</v>
      </c>
      <c r="G3874">
        <v>1784671.35</v>
      </c>
      <c r="H3874">
        <v>-14749.35</v>
      </c>
      <c r="I3874">
        <v>1</v>
      </c>
      <c r="J3874" t="s">
        <v>22</v>
      </c>
      <c r="K3874" t="str">
        <f>VLOOKUP(C3874,Customer!$A$2:$F$793,2,FALSE)</f>
        <v>Spain</v>
      </c>
      <c r="L3874" t="str">
        <f>VLOOKUP($C3874,Customer!$A$2:$F$793,3,FALSE)</f>
        <v>Catalonia</v>
      </c>
      <c r="M3874" t="str">
        <f>VLOOKUP($C3874,Customer!$A$2:$F$793,4,FALSE)</f>
        <v>Barcelona</v>
      </c>
      <c r="N3874" t="str">
        <f>VLOOKUP($C3874,Customer!$A$2:$F$793,5,FALSE)</f>
        <v>South</v>
      </c>
      <c r="O3874" t="str">
        <f>VLOOKUP($C3874,Customer!$A$2:$F$793,6,FALSE)</f>
        <v>Corporate</v>
      </c>
      <c r="P3874" t="str">
        <f>VLOOKUP(E3874,Product!$B$2:$C$1811,2,FALSE)</f>
        <v>Office Supplies</v>
      </c>
      <c r="Q3874" t="str">
        <f>VLOOKUP(E3874,CHOOSE({1,2},Product!$B$2:$B$1811,Product!$A$2:$A$1811),2,FALSE)</f>
        <v>Storage</v>
      </c>
      <c r="R3874" t="str">
        <f t="shared" si="60"/>
        <v>BN</v>
      </c>
    </row>
    <row r="3875" spans="1:18" x14ac:dyDescent="0.25">
      <c r="A3875" t="s">
        <v>4626</v>
      </c>
      <c r="B3875" s="35">
        <v>44333</v>
      </c>
      <c r="C3875" t="s">
        <v>1443</v>
      </c>
      <c r="D3875" t="s">
        <v>24</v>
      </c>
      <c r="E3875" t="s">
        <v>2165</v>
      </c>
      <c r="F3875">
        <v>0.2</v>
      </c>
      <c r="G3875">
        <v>634222.05000000005</v>
      </c>
      <c r="H3875">
        <v>73746.75</v>
      </c>
      <c r="I3875">
        <v>1</v>
      </c>
      <c r="J3875" t="s">
        <v>22</v>
      </c>
      <c r="K3875" t="str">
        <f>VLOOKUP(C3875,Customer!$A$2:$F$793,2,FALSE)</f>
        <v>Austria</v>
      </c>
      <c r="L3875" t="str">
        <f>VLOOKUP($C3875,Customer!$A$2:$F$793,3,FALSE)</f>
        <v>Vienna</v>
      </c>
      <c r="M3875" t="str">
        <f>VLOOKUP($C3875,Customer!$A$2:$F$793,4,FALSE)</f>
        <v>Vienna</v>
      </c>
      <c r="N3875" t="str">
        <f>VLOOKUP($C3875,Customer!$A$2:$F$793,5,FALSE)</f>
        <v>Central</v>
      </c>
      <c r="O3875" t="str">
        <f>VLOOKUP($C3875,Customer!$A$2:$F$793,6,FALSE)</f>
        <v>Corporate</v>
      </c>
      <c r="P3875" t="str">
        <f>VLOOKUP(E3875,Product!$B$2:$C$1811,2,FALSE)</f>
        <v>Furniture</v>
      </c>
      <c r="Q3875" t="str">
        <f>VLOOKUP(E3875,CHOOSE({1,2},Product!$B$2:$B$1811,Product!$A$2:$A$1811),2,FALSE)</f>
        <v>Furnishings</v>
      </c>
      <c r="R3875" t="str">
        <f t="shared" si="60"/>
        <v>BN</v>
      </c>
    </row>
    <row r="3876" spans="1:18" x14ac:dyDescent="0.25">
      <c r="A3876" t="s">
        <v>4626</v>
      </c>
      <c r="B3876" s="35">
        <v>44333</v>
      </c>
      <c r="C3876" t="s">
        <v>1443</v>
      </c>
      <c r="D3876" t="s">
        <v>24</v>
      </c>
      <c r="E3876" t="s">
        <v>1137</v>
      </c>
      <c r="F3876">
        <v>0.5</v>
      </c>
      <c r="G3876">
        <v>221240.25</v>
      </c>
      <c r="H3876">
        <v>-88496.1</v>
      </c>
      <c r="I3876">
        <v>3</v>
      </c>
      <c r="J3876" t="s">
        <v>26</v>
      </c>
      <c r="K3876" t="str">
        <f>VLOOKUP(C3876,Customer!$A$2:$F$793,2,FALSE)</f>
        <v>Austria</v>
      </c>
      <c r="L3876" t="str">
        <f>VLOOKUP($C3876,Customer!$A$2:$F$793,3,FALSE)</f>
        <v>Vienna</v>
      </c>
      <c r="M3876" t="str">
        <f>VLOOKUP($C3876,Customer!$A$2:$F$793,4,FALSE)</f>
        <v>Vienna</v>
      </c>
      <c r="N3876" t="str">
        <f>VLOOKUP($C3876,Customer!$A$2:$F$793,5,FALSE)</f>
        <v>Central</v>
      </c>
      <c r="O3876" t="str">
        <f>VLOOKUP($C3876,Customer!$A$2:$F$793,6,FALSE)</f>
        <v>Corporate</v>
      </c>
      <c r="P3876" t="str">
        <f>VLOOKUP(E3876,Product!$B$2:$C$1811,2,FALSE)</f>
        <v>Office Supplies</v>
      </c>
      <c r="Q3876" t="str">
        <f>VLOOKUP(E3876,CHOOSE({1,2},Product!$B$2:$B$1811,Product!$A$2:$A$1811),2,FALSE)</f>
        <v>Labels</v>
      </c>
      <c r="R3876" t="str">
        <f t="shared" si="60"/>
        <v>BN</v>
      </c>
    </row>
    <row r="3877" spans="1:18" x14ac:dyDescent="0.25">
      <c r="A3877" t="s">
        <v>4627</v>
      </c>
      <c r="B3877" s="35">
        <v>44334</v>
      </c>
      <c r="C3877" t="s">
        <v>608</v>
      </c>
      <c r="D3877" t="s">
        <v>24</v>
      </c>
      <c r="E3877" t="s">
        <v>2250</v>
      </c>
      <c r="F3877">
        <v>0</v>
      </c>
      <c r="G3877">
        <v>3687337.5</v>
      </c>
      <c r="H3877">
        <v>1769922</v>
      </c>
      <c r="I3877">
        <v>3</v>
      </c>
      <c r="J3877" t="s">
        <v>22</v>
      </c>
      <c r="K3877" t="str">
        <f>VLOOKUP(C3877,Customer!$A$2:$F$793,2,FALSE)</f>
        <v>France</v>
      </c>
      <c r="L3877" t="str">
        <f>VLOOKUP($C3877,Customer!$A$2:$F$793,3,FALSE)</f>
        <v>Ile-de-France</v>
      </c>
      <c r="M3877" t="str">
        <f>VLOOKUP($C3877,Customer!$A$2:$F$793,4,FALSE)</f>
        <v>Drancy</v>
      </c>
      <c r="N3877" t="str">
        <f>VLOOKUP($C3877,Customer!$A$2:$F$793,5,FALSE)</f>
        <v>Central</v>
      </c>
      <c r="O3877" t="str">
        <f>VLOOKUP($C3877,Customer!$A$2:$F$793,6,FALSE)</f>
        <v>Home Office</v>
      </c>
      <c r="P3877" t="str">
        <f>VLOOKUP(E3877,Product!$B$2:$C$1811,2,FALSE)</f>
        <v>Technology</v>
      </c>
      <c r="Q3877" t="str">
        <f>VLOOKUP(E3877,CHOOSE({1,2},Product!$B$2:$B$1811,Product!$A$2:$A$1811),2,FALSE)</f>
        <v>Accessories</v>
      </c>
      <c r="R3877" t="str">
        <f t="shared" si="60"/>
        <v>AZ</v>
      </c>
    </row>
    <row r="3878" spans="1:18" x14ac:dyDescent="0.25">
      <c r="A3878" t="s">
        <v>4628</v>
      </c>
      <c r="B3878" s="35">
        <v>44334</v>
      </c>
      <c r="C3878" t="s">
        <v>1884</v>
      </c>
      <c r="D3878" t="s">
        <v>24</v>
      </c>
      <c r="E3878" t="s">
        <v>31</v>
      </c>
      <c r="F3878">
        <v>0.4</v>
      </c>
      <c r="G3878">
        <v>294987</v>
      </c>
      <c r="H3878">
        <v>29498.7</v>
      </c>
      <c r="I3878">
        <v>2</v>
      </c>
      <c r="J3878" t="s">
        <v>22</v>
      </c>
      <c r="K3878" t="str">
        <f>VLOOKUP(C3878,Customer!$A$2:$F$793,2,FALSE)</f>
        <v>France</v>
      </c>
      <c r="L3878" t="str">
        <f>VLOOKUP($C3878,Customer!$A$2:$F$793,3,FALSE)</f>
        <v>Ile-de-France</v>
      </c>
      <c r="M3878" t="str">
        <f>VLOOKUP($C3878,Customer!$A$2:$F$793,4,FALSE)</f>
        <v>Paris</v>
      </c>
      <c r="N3878" t="str">
        <f>VLOOKUP($C3878,Customer!$A$2:$F$793,5,FALSE)</f>
        <v>Central</v>
      </c>
      <c r="O3878" t="str">
        <f>VLOOKUP($C3878,Customer!$A$2:$F$793,6,FALSE)</f>
        <v>Consumer</v>
      </c>
      <c r="P3878" t="str">
        <f>VLOOKUP(E3878,Product!$B$2:$C$1811,2,FALSE)</f>
        <v>Office Supplies</v>
      </c>
      <c r="Q3878" t="str">
        <f>VLOOKUP(E3878,CHOOSE({1,2},Product!$B$2:$B$1811,Product!$A$2:$A$1811),2,FALSE)</f>
        <v>Storage</v>
      </c>
      <c r="R3878" t="str">
        <f t="shared" si="60"/>
        <v>AZ</v>
      </c>
    </row>
    <row r="3879" spans="1:18" x14ac:dyDescent="0.25">
      <c r="A3879" t="s">
        <v>4629</v>
      </c>
      <c r="B3879" s="35">
        <v>44334</v>
      </c>
      <c r="C3879" t="s">
        <v>1019</v>
      </c>
      <c r="D3879" t="s">
        <v>20</v>
      </c>
      <c r="E3879" t="s">
        <v>217</v>
      </c>
      <c r="F3879">
        <v>0</v>
      </c>
      <c r="G3879">
        <v>501477.9</v>
      </c>
      <c r="H3879">
        <v>176992.2</v>
      </c>
      <c r="I3879">
        <v>3</v>
      </c>
      <c r="J3879" t="s">
        <v>22</v>
      </c>
      <c r="K3879" t="str">
        <f>VLOOKUP(C3879,Customer!$A$2:$F$793,2,FALSE)</f>
        <v>United Kingdom</v>
      </c>
      <c r="L3879" t="str">
        <f>VLOOKUP($C3879,Customer!$A$2:$F$793,3,FALSE)</f>
        <v>England</v>
      </c>
      <c r="M3879" t="str">
        <f>VLOOKUP($C3879,Customer!$A$2:$F$793,4,FALSE)</f>
        <v>Woking</v>
      </c>
      <c r="N3879" t="str">
        <f>VLOOKUP($C3879,Customer!$A$2:$F$793,5,FALSE)</f>
        <v>North</v>
      </c>
      <c r="O3879" t="str">
        <f>VLOOKUP($C3879,Customer!$A$2:$F$793,6,FALSE)</f>
        <v>Consumer</v>
      </c>
      <c r="P3879" t="str">
        <f>VLOOKUP(E3879,Product!$B$2:$C$1811,2,FALSE)</f>
        <v>Office Supplies</v>
      </c>
      <c r="Q3879" t="str">
        <f>VLOOKUP(E3879,CHOOSE({1,2},Product!$B$2:$B$1811,Product!$A$2:$A$1811),2,FALSE)</f>
        <v>Binders</v>
      </c>
      <c r="R3879" t="str">
        <f t="shared" si="60"/>
        <v>AZ</v>
      </c>
    </row>
    <row r="3880" spans="1:18" x14ac:dyDescent="0.25">
      <c r="A3880" t="s">
        <v>4630</v>
      </c>
      <c r="B3880" s="35">
        <v>44334</v>
      </c>
      <c r="C3880" t="s">
        <v>1956</v>
      </c>
      <c r="D3880" t="s">
        <v>33</v>
      </c>
      <c r="E3880" t="s">
        <v>792</v>
      </c>
      <c r="F3880">
        <v>0</v>
      </c>
      <c r="G3880">
        <v>3053115.45</v>
      </c>
      <c r="H3880">
        <v>516227.25</v>
      </c>
      <c r="I3880">
        <v>4</v>
      </c>
      <c r="J3880" t="s">
        <v>22</v>
      </c>
      <c r="K3880" t="str">
        <f>VLOOKUP(C3880,Customer!$A$2:$F$793,2,FALSE)</f>
        <v>France</v>
      </c>
      <c r="L3880" t="str">
        <f>VLOOKUP($C3880,Customer!$A$2:$F$793,3,FALSE)</f>
        <v>Ile-de-France</v>
      </c>
      <c r="M3880" t="str">
        <f>VLOOKUP($C3880,Customer!$A$2:$F$793,4,FALSE)</f>
        <v>Paris</v>
      </c>
      <c r="N3880" t="str">
        <f>VLOOKUP($C3880,Customer!$A$2:$F$793,5,FALSE)</f>
        <v>Central</v>
      </c>
      <c r="O3880" t="str">
        <f>VLOOKUP($C3880,Customer!$A$2:$F$793,6,FALSE)</f>
        <v>Consumer</v>
      </c>
      <c r="P3880" t="str">
        <f>VLOOKUP(E3880,Product!$B$2:$C$1811,2,FALSE)</f>
        <v>Office Supplies</v>
      </c>
      <c r="Q3880" t="str">
        <f>VLOOKUP(E3880,CHOOSE({1,2},Product!$B$2:$B$1811,Product!$A$2:$A$1811),2,FALSE)</f>
        <v>Art</v>
      </c>
      <c r="R3880" t="str">
        <f t="shared" si="60"/>
        <v>AZ</v>
      </c>
    </row>
    <row r="3881" spans="1:18" x14ac:dyDescent="0.25">
      <c r="A3881" t="s">
        <v>4630</v>
      </c>
      <c r="B3881" s="35">
        <v>44334</v>
      </c>
      <c r="C3881" t="s">
        <v>1956</v>
      </c>
      <c r="D3881" t="s">
        <v>33</v>
      </c>
      <c r="E3881" t="s">
        <v>656</v>
      </c>
      <c r="F3881">
        <v>0</v>
      </c>
      <c r="G3881">
        <v>3554593.35</v>
      </c>
      <c r="H3881">
        <v>678470.1</v>
      </c>
      <c r="I3881">
        <v>8</v>
      </c>
      <c r="J3881" t="s">
        <v>22</v>
      </c>
      <c r="K3881" t="str">
        <f>VLOOKUP(C3881,Customer!$A$2:$F$793,2,FALSE)</f>
        <v>France</v>
      </c>
      <c r="L3881" t="str">
        <f>VLOOKUP($C3881,Customer!$A$2:$F$793,3,FALSE)</f>
        <v>Ile-de-France</v>
      </c>
      <c r="M3881" t="str">
        <f>VLOOKUP($C3881,Customer!$A$2:$F$793,4,FALSE)</f>
        <v>Paris</v>
      </c>
      <c r="N3881" t="str">
        <f>VLOOKUP($C3881,Customer!$A$2:$F$793,5,FALSE)</f>
        <v>Central</v>
      </c>
      <c r="O3881" t="str">
        <f>VLOOKUP($C3881,Customer!$A$2:$F$793,6,FALSE)</f>
        <v>Consumer</v>
      </c>
      <c r="P3881" t="str">
        <f>VLOOKUP(E3881,Product!$B$2:$C$1811,2,FALSE)</f>
        <v>Office Supplies</v>
      </c>
      <c r="Q3881" t="str">
        <f>VLOOKUP(E3881,CHOOSE({1,2},Product!$B$2:$B$1811,Product!$A$2:$A$1811),2,FALSE)</f>
        <v>Binders</v>
      </c>
      <c r="R3881" t="str">
        <f t="shared" si="60"/>
        <v>AZ</v>
      </c>
    </row>
    <row r="3882" spans="1:18" x14ac:dyDescent="0.25">
      <c r="A3882" t="s">
        <v>4630</v>
      </c>
      <c r="B3882" s="35">
        <v>44334</v>
      </c>
      <c r="C3882" t="s">
        <v>1956</v>
      </c>
      <c r="D3882" t="s">
        <v>33</v>
      </c>
      <c r="E3882" t="s">
        <v>2251</v>
      </c>
      <c r="F3882">
        <v>0</v>
      </c>
      <c r="G3882">
        <v>1681425.9000000001</v>
      </c>
      <c r="H3882">
        <v>309736.35000000003</v>
      </c>
      <c r="I3882">
        <v>4</v>
      </c>
      <c r="J3882" t="s">
        <v>22</v>
      </c>
      <c r="K3882" t="str">
        <f>VLOOKUP(C3882,Customer!$A$2:$F$793,2,FALSE)</f>
        <v>France</v>
      </c>
      <c r="L3882" t="str">
        <f>VLOOKUP($C3882,Customer!$A$2:$F$793,3,FALSE)</f>
        <v>Ile-de-France</v>
      </c>
      <c r="M3882" t="str">
        <f>VLOOKUP($C3882,Customer!$A$2:$F$793,4,FALSE)</f>
        <v>Paris</v>
      </c>
      <c r="N3882" t="str">
        <f>VLOOKUP($C3882,Customer!$A$2:$F$793,5,FALSE)</f>
        <v>Central</v>
      </c>
      <c r="O3882" t="str">
        <f>VLOOKUP($C3882,Customer!$A$2:$F$793,6,FALSE)</f>
        <v>Consumer</v>
      </c>
      <c r="P3882" t="str">
        <f>VLOOKUP(E3882,Product!$B$2:$C$1811,2,FALSE)</f>
        <v>Technology</v>
      </c>
      <c r="Q3882" t="str">
        <f>VLOOKUP(E3882,CHOOSE({1,2},Product!$B$2:$B$1811,Product!$A$2:$A$1811),2,FALSE)</f>
        <v>Accessories</v>
      </c>
      <c r="R3882" t="str">
        <f t="shared" si="60"/>
        <v>AZ</v>
      </c>
    </row>
    <row r="3883" spans="1:18" x14ac:dyDescent="0.25">
      <c r="A3883" t="s">
        <v>4631</v>
      </c>
      <c r="B3883" s="35">
        <v>44337</v>
      </c>
      <c r="C3883" t="s">
        <v>649</v>
      </c>
      <c r="D3883" t="s">
        <v>24</v>
      </c>
      <c r="E3883" t="s">
        <v>1882</v>
      </c>
      <c r="F3883">
        <v>0</v>
      </c>
      <c r="G3883">
        <v>722718.15</v>
      </c>
      <c r="H3883">
        <v>324485.7</v>
      </c>
      <c r="I3883">
        <v>2</v>
      </c>
      <c r="J3883" t="s">
        <v>26</v>
      </c>
      <c r="K3883" t="str">
        <f>VLOOKUP(C3883,Customer!$A$2:$F$793,2,FALSE)</f>
        <v>Austria</v>
      </c>
      <c r="L3883" t="str">
        <f>VLOOKUP($C3883,Customer!$A$2:$F$793,3,FALSE)</f>
        <v>Vienna</v>
      </c>
      <c r="M3883" t="str">
        <f>VLOOKUP($C3883,Customer!$A$2:$F$793,4,FALSE)</f>
        <v>Vienna</v>
      </c>
      <c r="N3883" t="str">
        <f>VLOOKUP($C3883,Customer!$A$2:$F$793,5,FALSE)</f>
        <v>Central</v>
      </c>
      <c r="O3883" t="str">
        <f>VLOOKUP($C3883,Customer!$A$2:$F$793,6,FALSE)</f>
        <v>Consumer</v>
      </c>
      <c r="P3883" t="str">
        <f>VLOOKUP(E3883,Product!$B$2:$C$1811,2,FALSE)</f>
        <v>Office Supplies</v>
      </c>
      <c r="Q3883" t="str">
        <f>VLOOKUP(E3883,CHOOSE({1,2},Product!$B$2:$B$1811,Product!$A$2:$A$1811),2,FALSE)</f>
        <v>Envelopes</v>
      </c>
      <c r="R3883" t="str">
        <f t="shared" si="60"/>
        <v>AZ</v>
      </c>
    </row>
    <row r="3884" spans="1:18" x14ac:dyDescent="0.25">
      <c r="A3884" t="s">
        <v>4632</v>
      </c>
      <c r="B3884" s="35">
        <v>44338</v>
      </c>
      <c r="C3884" t="s">
        <v>2252</v>
      </c>
      <c r="D3884" t="s">
        <v>24</v>
      </c>
      <c r="E3884" t="s">
        <v>812</v>
      </c>
      <c r="F3884">
        <v>0</v>
      </c>
      <c r="G3884">
        <v>589974</v>
      </c>
      <c r="H3884">
        <v>191741.55000000002</v>
      </c>
      <c r="I3884">
        <v>2</v>
      </c>
      <c r="J3884" t="s">
        <v>26</v>
      </c>
      <c r="K3884" t="str">
        <f>VLOOKUP(C3884,Customer!$A$2:$F$793,2,FALSE)</f>
        <v>Italy</v>
      </c>
      <c r="L3884" t="str">
        <f>VLOOKUP($C3884,Customer!$A$2:$F$793,3,FALSE)</f>
        <v>Lombardy</v>
      </c>
      <c r="M3884" t="str">
        <f>VLOOKUP($C3884,Customer!$A$2:$F$793,4,FALSE)</f>
        <v>Milan</v>
      </c>
      <c r="N3884" t="str">
        <f>VLOOKUP($C3884,Customer!$A$2:$F$793,5,FALSE)</f>
        <v>South</v>
      </c>
      <c r="O3884" t="str">
        <f>VLOOKUP($C3884,Customer!$A$2:$F$793,6,FALSE)</f>
        <v>Consumer</v>
      </c>
      <c r="P3884" t="str">
        <f>VLOOKUP(E3884,Product!$B$2:$C$1811,2,FALSE)</f>
        <v>Office Supplies</v>
      </c>
      <c r="Q3884" t="str">
        <f>VLOOKUP(E3884,CHOOSE({1,2},Product!$B$2:$B$1811,Product!$A$2:$A$1811),2,FALSE)</f>
        <v>Art</v>
      </c>
      <c r="R3884" t="str">
        <f t="shared" si="60"/>
        <v>AZ</v>
      </c>
    </row>
    <row r="3885" spans="1:18" x14ac:dyDescent="0.25">
      <c r="A3885" t="s">
        <v>4632</v>
      </c>
      <c r="B3885" s="35">
        <v>44338</v>
      </c>
      <c r="C3885" t="s">
        <v>2252</v>
      </c>
      <c r="D3885" t="s">
        <v>24</v>
      </c>
      <c r="E3885" t="s">
        <v>540</v>
      </c>
      <c r="F3885">
        <v>0.4</v>
      </c>
      <c r="G3885">
        <v>11283252.75</v>
      </c>
      <c r="H3885">
        <v>-2640133.65</v>
      </c>
      <c r="I3885">
        <v>9</v>
      </c>
      <c r="J3885" t="s">
        <v>26</v>
      </c>
      <c r="K3885" t="str">
        <f>VLOOKUP(C3885,Customer!$A$2:$F$793,2,FALSE)</f>
        <v>Italy</v>
      </c>
      <c r="L3885" t="str">
        <f>VLOOKUP($C3885,Customer!$A$2:$F$793,3,FALSE)</f>
        <v>Lombardy</v>
      </c>
      <c r="M3885" t="str">
        <f>VLOOKUP($C3885,Customer!$A$2:$F$793,4,FALSE)</f>
        <v>Milan</v>
      </c>
      <c r="N3885" t="str">
        <f>VLOOKUP($C3885,Customer!$A$2:$F$793,5,FALSE)</f>
        <v>South</v>
      </c>
      <c r="O3885" t="str">
        <f>VLOOKUP($C3885,Customer!$A$2:$F$793,6,FALSE)</f>
        <v>Consumer</v>
      </c>
      <c r="P3885" t="str">
        <f>VLOOKUP(E3885,Product!$B$2:$C$1811,2,FALSE)</f>
        <v>Office Supplies</v>
      </c>
      <c r="Q3885" t="str">
        <f>VLOOKUP(E3885,CHOOSE({1,2},Product!$B$2:$B$1811,Product!$A$2:$A$1811),2,FALSE)</f>
        <v>Storage</v>
      </c>
      <c r="R3885" t="str">
        <f t="shared" si="60"/>
        <v>AZ</v>
      </c>
    </row>
    <row r="3886" spans="1:18" x14ac:dyDescent="0.25">
      <c r="A3886" t="s">
        <v>4632</v>
      </c>
      <c r="B3886" s="35">
        <v>44338</v>
      </c>
      <c r="C3886" t="s">
        <v>2252</v>
      </c>
      <c r="D3886" t="s">
        <v>24</v>
      </c>
      <c r="E3886" t="s">
        <v>2144</v>
      </c>
      <c r="F3886">
        <v>0</v>
      </c>
      <c r="G3886">
        <v>796464.9</v>
      </c>
      <c r="H3886">
        <v>73746.75</v>
      </c>
      <c r="I3886">
        <v>2</v>
      </c>
      <c r="J3886" t="s">
        <v>26</v>
      </c>
      <c r="K3886" t="str">
        <f>VLOOKUP(C3886,Customer!$A$2:$F$793,2,FALSE)</f>
        <v>Italy</v>
      </c>
      <c r="L3886" t="str">
        <f>VLOOKUP($C3886,Customer!$A$2:$F$793,3,FALSE)</f>
        <v>Lombardy</v>
      </c>
      <c r="M3886" t="str">
        <f>VLOOKUP($C3886,Customer!$A$2:$F$793,4,FALSE)</f>
        <v>Milan</v>
      </c>
      <c r="N3886" t="str">
        <f>VLOOKUP($C3886,Customer!$A$2:$F$793,5,FALSE)</f>
        <v>South</v>
      </c>
      <c r="O3886" t="str">
        <f>VLOOKUP($C3886,Customer!$A$2:$F$793,6,FALSE)</f>
        <v>Consumer</v>
      </c>
      <c r="P3886" t="str">
        <f>VLOOKUP(E3886,Product!$B$2:$C$1811,2,FALSE)</f>
        <v>Technology</v>
      </c>
      <c r="Q3886" t="str">
        <f>VLOOKUP(E3886,CHOOSE({1,2},Product!$B$2:$B$1811,Product!$A$2:$A$1811),2,FALSE)</f>
        <v>Accessories</v>
      </c>
      <c r="R3886" t="str">
        <f t="shared" si="60"/>
        <v>AZ</v>
      </c>
    </row>
    <row r="3887" spans="1:18" x14ac:dyDescent="0.25">
      <c r="A3887" t="s">
        <v>4633</v>
      </c>
      <c r="B3887" s="35">
        <v>44338</v>
      </c>
      <c r="C3887" t="s">
        <v>396</v>
      </c>
      <c r="D3887" t="s">
        <v>24</v>
      </c>
      <c r="E3887" t="s">
        <v>226</v>
      </c>
      <c r="F3887">
        <v>0.1</v>
      </c>
      <c r="G3887">
        <v>5516256.9000000004</v>
      </c>
      <c r="H3887">
        <v>-309736.35000000003</v>
      </c>
      <c r="I3887">
        <v>1</v>
      </c>
      <c r="J3887" t="s">
        <v>26</v>
      </c>
      <c r="K3887" t="str">
        <f>VLOOKUP(C3887,Customer!$A$2:$F$793,2,FALSE)</f>
        <v>Netherlands</v>
      </c>
      <c r="L3887" t="str">
        <f>VLOOKUP($C3887,Customer!$A$2:$F$793,3,FALSE)</f>
        <v>Gelderland</v>
      </c>
      <c r="M3887" t="str">
        <f>VLOOKUP($C3887,Customer!$A$2:$F$793,4,FALSE)</f>
        <v>Apeldoorn</v>
      </c>
      <c r="N3887" t="str">
        <f>VLOOKUP($C3887,Customer!$A$2:$F$793,5,FALSE)</f>
        <v>Central</v>
      </c>
      <c r="O3887" t="str">
        <f>VLOOKUP($C3887,Customer!$A$2:$F$793,6,FALSE)</f>
        <v>Corporate</v>
      </c>
      <c r="P3887" t="str">
        <f>VLOOKUP(E3887,Product!$B$2:$C$1811,2,FALSE)</f>
        <v>Furniture</v>
      </c>
      <c r="Q3887" t="str">
        <f>VLOOKUP(E3887,CHOOSE({1,2},Product!$B$2:$B$1811,Product!$A$2:$A$1811),2,FALSE)</f>
        <v>Bookcases</v>
      </c>
      <c r="R3887" t="str">
        <f t="shared" si="60"/>
        <v>BN</v>
      </c>
    </row>
    <row r="3888" spans="1:18" x14ac:dyDescent="0.25">
      <c r="A3888" t="s">
        <v>4633</v>
      </c>
      <c r="B3888" s="35">
        <v>44338</v>
      </c>
      <c r="C3888" t="s">
        <v>396</v>
      </c>
      <c r="D3888" t="s">
        <v>24</v>
      </c>
      <c r="E3888" t="s">
        <v>1700</v>
      </c>
      <c r="F3888">
        <v>0.1</v>
      </c>
      <c r="G3888">
        <v>1563431.1</v>
      </c>
      <c r="H3888">
        <v>486728.55</v>
      </c>
      <c r="I3888">
        <v>2</v>
      </c>
      <c r="J3888" t="s">
        <v>22</v>
      </c>
      <c r="K3888" t="str">
        <f>VLOOKUP(C3888,Customer!$A$2:$F$793,2,FALSE)</f>
        <v>Netherlands</v>
      </c>
      <c r="L3888" t="str">
        <f>VLOOKUP($C3888,Customer!$A$2:$F$793,3,FALSE)</f>
        <v>Gelderland</v>
      </c>
      <c r="M3888" t="str">
        <f>VLOOKUP($C3888,Customer!$A$2:$F$793,4,FALSE)</f>
        <v>Apeldoorn</v>
      </c>
      <c r="N3888" t="str">
        <f>VLOOKUP($C3888,Customer!$A$2:$F$793,5,FALSE)</f>
        <v>Central</v>
      </c>
      <c r="O3888" t="str">
        <f>VLOOKUP($C3888,Customer!$A$2:$F$793,6,FALSE)</f>
        <v>Corporate</v>
      </c>
      <c r="P3888" t="str">
        <f>VLOOKUP(E3888,Product!$B$2:$C$1811,2,FALSE)</f>
        <v>Furniture</v>
      </c>
      <c r="Q3888" t="str">
        <f>VLOOKUP(E3888,CHOOSE({1,2},Product!$B$2:$B$1811,Product!$A$2:$A$1811),2,FALSE)</f>
        <v>Chairs</v>
      </c>
      <c r="R3888" t="str">
        <f t="shared" si="60"/>
        <v>BN</v>
      </c>
    </row>
    <row r="3889" spans="1:18" x14ac:dyDescent="0.25">
      <c r="A3889" t="s">
        <v>4633</v>
      </c>
      <c r="B3889" s="35">
        <v>44338</v>
      </c>
      <c r="C3889" t="s">
        <v>396</v>
      </c>
      <c r="D3889" t="s">
        <v>24</v>
      </c>
      <c r="E3889" t="s">
        <v>2253</v>
      </c>
      <c r="F3889">
        <v>0</v>
      </c>
      <c r="G3889">
        <v>929209.05</v>
      </c>
      <c r="H3889">
        <v>103245.45</v>
      </c>
      <c r="I3889">
        <v>4</v>
      </c>
      <c r="J3889" t="s">
        <v>26</v>
      </c>
      <c r="K3889" t="str">
        <f>VLOOKUP(C3889,Customer!$A$2:$F$793,2,FALSE)</f>
        <v>Netherlands</v>
      </c>
      <c r="L3889" t="str">
        <f>VLOOKUP($C3889,Customer!$A$2:$F$793,3,FALSE)</f>
        <v>Gelderland</v>
      </c>
      <c r="M3889" t="str">
        <f>VLOOKUP($C3889,Customer!$A$2:$F$793,4,FALSE)</f>
        <v>Apeldoorn</v>
      </c>
      <c r="N3889" t="str">
        <f>VLOOKUP($C3889,Customer!$A$2:$F$793,5,FALSE)</f>
        <v>Central</v>
      </c>
      <c r="O3889" t="str">
        <f>VLOOKUP($C3889,Customer!$A$2:$F$793,6,FALSE)</f>
        <v>Corporate</v>
      </c>
      <c r="P3889" t="str">
        <f>VLOOKUP(E3889,Product!$B$2:$C$1811,2,FALSE)</f>
        <v>Office Supplies</v>
      </c>
      <c r="Q3889" t="str">
        <f>VLOOKUP(E3889,CHOOSE({1,2},Product!$B$2:$B$1811,Product!$A$2:$A$1811),2,FALSE)</f>
        <v>Art</v>
      </c>
      <c r="R3889" t="str">
        <f t="shared" si="60"/>
        <v>BN</v>
      </c>
    </row>
    <row r="3890" spans="1:18" x14ac:dyDescent="0.25">
      <c r="A3890" t="s">
        <v>4633</v>
      </c>
      <c r="B3890" s="35">
        <v>44338</v>
      </c>
      <c r="C3890" t="s">
        <v>396</v>
      </c>
      <c r="D3890" t="s">
        <v>24</v>
      </c>
      <c r="E3890" t="s">
        <v>1312</v>
      </c>
      <c r="F3890">
        <v>0</v>
      </c>
      <c r="G3890">
        <v>398232.45</v>
      </c>
      <c r="H3890">
        <v>88496.1</v>
      </c>
      <c r="I3890">
        <v>3</v>
      </c>
      <c r="J3890" t="s">
        <v>26</v>
      </c>
      <c r="K3890" t="str">
        <f>VLOOKUP(C3890,Customer!$A$2:$F$793,2,FALSE)</f>
        <v>Netherlands</v>
      </c>
      <c r="L3890" t="str">
        <f>VLOOKUP($C3890,Customer!$A$2:$F$793,3,FALSE)</f>
        <v>Gelderland</v>
      </c>
      <c r="M3890" t="str">
        <f>VLOOKUP($C3890,Customer!$A$2:$F$793,4,FALSE)</f>
        <v>Apeldoorn</v>
      </c>
      <c r="N3890" t="str">
        <f>VLOOKUP($C3890,Customer!$A$2:$F$793,5,FALSE)</f>
        <v>Central</v>
      </c>
      <c r="O3890" t="str">
        <f>VLOOKUP($C3890,Customer!$A$2:$F$793,6,FALSE)</f>
        <v>Corporate</v>
      </c>
      <c r="P3890" t="str">
        <f>VLOOKUP(E3890,Product!$B$2:$C$1811,2,FALSE)</f>
        <v>Office Supplies</v>
      </c>
      <c r="Q3890" t="str">
        <f>VLOOKUP(E3890,CHOOSE({1,2},Product!$B$2:$B$1811,Product!$A$2:$A$1811),2,FALSE)</f>
        <v>Binders</v>
      </c>
      <c r="R3890" t="str">
        <f t="shared" si="60"/>
        <v>BN</v>
      </c>
    </row>
    <row r="3891" spans="1:18" x14ac:dyDescent="0.25">
      <c r="A3891" t="s">
        <v>4633</v>
      </c>
      <c r="B3891" s="35">
        <v>44338</v>
      </c>
      <c r="C3891" t="s">
        <v>396</v>
      </c>
      <c r="D3891" t="s">
        <v>24</v>
      </c>
      <c r="E3891" t="s">
        <v>780</v>
      </c>
      <c r="F3891">
        <v>0</v>
      </c>
      <c r="G3891">
        <v>398232.45</v>
      </c>
      <c r="H3891">
        <v>162242.85</v>
      </c>
      <c r="I3891">
        <v>4</v>
      </c>
      <c r="J3891" t="s">
        <v>22</v>
      </c>
      <c r="K3891" t="str">
        <f>VLOOKUP(C3891,Customer!$A$2:$F$793,2,FALSE)</f>
        <v>Netherlands</v>
      </c>
      <c r="L3891" t="str">
        <f>VLOOKUP($C3891,Customer!$A$2:$F$793,3,FALSE)</f>
        <v>Gelderland</v>
      </c>
      <c r="M3891" t="str">
        <f>VLOOKUP($C3891,Customer!$A$2:$F$793,4,FALSE)</f>
        <v>Apeldoorn</v>
      </c>
      <c r="N3891" t="str">
        <f>VLOOKUP($C3891,Customer!$A$2:$F$793,5,FALSE)</f>
        <v>Central</v>
      </c>
      <c r="O3891" t="str">
        <f>VLOOKUP($C3891,Customer!$A$2:$F$793,6,FALSE)</f>
        <v>Corporate</v>
      </c>
      <c r="P3891" t="str">
        <f>VLOOKUP(E3891,Product!$B$2:$C$1811,2,FALSE)</f>
        <v>Office Supplies</v>
      </c>
      <c r="Q3891" t="str">
        <f>VLOOKUP(E3891,CHOOSE({1,2},Product!$B$2:$B$1811,Product!$A$2:$A$1811),2,FALSE)</f>
        <v>Binders</v>
      </c>
      <c r="R3891" t="str">
        <f t="shared" si="60"/>
        <v>BN</v>
      </c>
    </row>
    <row r="3892" spans="1:18" x14ac:dyDescent="0.25">
      <c r="A3892" t="s">
        <v>4633</v>
      </c>
      <c r="B3892" s="35">
        <v>44338</v>
      </c>
      <c r="C3892" t="s">
        <v>396</v>
      </c>
      <c r="D3892" t="s">
        <v>24</v>
      </c>
      <c r="E3892" t="s">
        <v>1837</v>
      </c>
      <c r="F3892">
        <v>0</v>
      </c>
      <c r="G3892">
        <v>1489684.35</v>
      </c>
      <c r="H3892">
        <v>29498.7</v>
      </c>
      <c r="I3892">
        <v>2</v>
      </c>
      <c r="J3892" t="s">
        <v>26</v>
      </c>
      <c r="K3892" t="str">
        <f>VLOOKUP(C3892,Customer!$A$2:$F$793,2,FALSE)</f>
        <v>Netherlands</v>
      </c>
      <c r="L3892" t="str">
        <f>VLOOKUP($C3892,Customer!$A$2:$F$793,3,FALSE)</f>
        <v>Gelderland</v>
      </c>
      <c r="M3892" t="str">
        <f>VLOOKUP($C3892,Customer!$A$2:$F$793,4,FALSE)</f>
        <v>Apeldoorn</v>
      </c>
      <c r="N3892" t="str">
        <f>VLOOKUP($C3892,Customer!$A$2:$F$793,5,FALSE)</f>
        <v>Central</v>
      </c>
      <c r="O3892" t="str">
        <f>VLOOKUP($C3892,Customer!$A$2:$F$793,6,FALSE)</f>
        <v>Corporate</v>
      </c>
      <c r="P3892" t="str">
        <f>VLOOKUP(E3892,Product!$B$2:$C$1811,2,FALSE)</f>
        <v>Office Supplies</v>
      </c>
      <c r="Q3892" t="str">
        <f>VLOOKUP(E3892,CHOOSE({1,2},Product!$B$2:$B$1811,Product!$A$2:$A$1811),2,FALSE)</f>
        <v>Binders</v>
      </c>
      <c r="R3892" t="str">
        <f t="shared" si="60"/>
        <v>BN</v>
      </c>
    </row>
    <row r="3893" spans="1:18" x14ac:dyDescent="0.25">
      <c r="A3893" t="s">
        <v>4633</v>
      </c>
      <c r="B3893" s="35">
        <v>44338</v>
      </c>
      <c r="C3893" t="s">
        <v>396</v>
      </c>
      <c r="D3893" t="s">
        <v>24</v>
      </c>
      <c r="E3893" t="s">
        <v>2254</v>
      </c>
      <c r="F3893">
        <v>0.15</v>
      </c>
      <c r="G3893">
        <v>10855521.6</v>
      </c>
      <c r="H3893">
        <v>-1150449.3</v>
      </c>
      <c r="I3893">
        <v>6</v>
      </c>
      <c r="J3893" t="s">
        <v>26</v>
      </c>
      <c r="K3893" t="str">
        <f>VLOOKUP(C3893,Customer!$A$2:$F$793,2,FALSE)</f>
        <v>Netherlands</v>
      </c>
      <c r="L3893" t="str">
        <f>VLOOKUP($C3893,Customer!$A$2:$F$793,3,FALSE)</f>
        <v>Gelderland</v>
      </c>
      <c r="M3893" t="str">
        <f>VLOOKUP($C3893,Customer!$A$2:$F$793,4,FALSE)</f>
        <v>Apeldoorn</v>
      </c>
      <c r="N3893" t="str">
        <f>VLOOKUP($C3893,Customer!$A$2:$F$793,5,FALSE)</f>
        <v>Central</v>
      </c>
      <c r="O3893" t="str">
        <f>VLOOKUP($C3893,Customer!$A$2:$F$793,6,FALSE)</f>
        <v>Corporate</v>
      </c>
      <c r="P3893" t="str">
        <f>VLOOKUP(E3893,Product!$B$2:$C$1811,2,FALSE)</f>
        <v>Technology</v>
      </c>
      <c r="Q3893" t="str">
        <f>VLOOKUP(E3893,CHOOSE({1,2},Product!$B$2:$B$1811,Product!$A$2:$A$1811),2,FALSE)</f>
        <v>Copiers</v>
      </c>
      <c r="R3893" t="str">
        <f t="shared" si="60"/>
        <v>BN</v>
      </c>
    </row>
    <row r="3894" spans="1:18" x14ac:dyDescent="0.25">
      <c r="A3894" t="s">
        <v>4633</v>
      </c>
      <c r="B3894" s="35">
        <v>44338</v>
      </c>
      <c r="C3894" t="s">
        <v>396</v>
      </c>
      <c r="D3894" t="s">
        <v>24</v>
      </c>
      <c r="E3894" t="s">
        <v>2255</v>
      </c>
      <c r="F3894">
        <v>0.15</v>
      </c>
      <c r="G3894">
        <v>3126862.2</v>
      </c>
      <c r="H3894">
        <v>-221240.25</v>
      </c>
      <c r="I3894">
        <v>3</v>
      </c>
      <c r="J3894" t="s">
        <v>22</v>
      </c>
      <c r="K3894" t="str">
        <f>VLOOKUP(C3894,Customer!$A$2:$F$793,2,FALSE)</f>
        <v>Netherlands</v>
      </c>
      <c r="L3894" t="str">
        <f>VLOOKUP($C3894,Customer!$A$2:$F$793,3,FALSE)</f>
        <v>Gelderland</v>
      </c>
      <c r="M3894" t="str">
        <f>VLOOKUP($C3894,Customer!$A$2:$F$793,4,FALSE)</f>
        <v>Apeldoorn</v>
      </c>
      <c r="N3894" t="str">
        <f>VLOOKUP($C3894,Customer!$A$2:$F$793,5,FALSE)</f>
        <v>Central</v>
      </c>
      <c r="O3894" t="str">
        <f>VLOOKUP($C3894,Customer!$A$2:$F$793,6,FALSE)</f>
        <v>Corporate</v>
      </c>
      <c r="P3894" t="str">
        <f>VLOOKUP(E3894,Product!$B$2:$C$1811,2,FALSE)</f>
        <v>Technology</v>
      </c>
      <c r="Q3894" t="str">
        <f>VLOOKUP(E3894,CHOOSE({1,2},Product!$B$2:$B$1811,Product!$A$2:$A$1811),2,FALSE)</f>
        <v>Machines</v>
      </c>
      <c r="R3894" t="str">
        <f t="shared" si="60"/>
        <v>BN</v>
      </c>
    </row>
    <row r="3895" spans="1:18" x14ac:dyDescent="0.25">
      <c r="A3895" t="s">
        <v>4634</v>
      </c>
      <c r="B3895" s="35">
        <v>44339</v>
      </c>
      <c r="C3895" t="s">
        <v>1284</v>
      </c>
      <c r="D3895" t="s">
        <v>24</v>
      </c>
      <c r="E3895" t="s">
        <v>1423</v>
      </c>
      <c r="F3895">
        <v>0.6</v>
      </c>
      <c r="G3895">
        <v>3525094.65</v>
      </c>
      <c r="H3895">
        <v>-1932164.85</v>
      </c>
      <c r="I3895">
        <v>4</v>
      </c>
      <c r="J3895" t="s">
        <v>22</v>
      </c>
      <c r="K3895" t="str">
        <f>VLOOKUP(C3895,Customer!$A$2:$F$793,2,FALSE)</f>
        <v>United Kingdom</v>
      </c>
      <c r="L3895" t="str">
        <f>VLOOKUP($C3895,Customer!$A$2:$F$793,3,FALSE)</f>
        <v>England</v>
      </c>
      <c r="M3895" t="str">
        <f>VLOOKUP($C3895,Customer!$A$2:$F$793,4,FALSE)</f>
        <v>London</v>
      </c>
      <c r="N3895" t="str">
        <f>VLOOKUP($C3895,Customer!$A$2:$F$793,5,FALSE)</f>
        <v>North</v>
      </c>
      <c r="O3895" t="str">
        <f>VLOOKUP($C3895,Customer!$A$2:$F$793,6,FALSE)</f>
        <v>Consumer</v>
      </c>
      <c r="P3895" t="str">
        <f>VLOOKUP(E3895,Product!$B$2:$C$1811,2,FALSE)</f>
        <v>Furniture</v>
      </c>
      <c r="Q3895" t="str">
        <f>VLOOKUP(E3895,CHOOSE({1,2},Product!$B$2:$B$1811,Product!$A$2:$A$1811),2,FALSE)</f>
        <v>Bookcases</v>
      </c>
      <c r="R3895" t="str">
        <f t="shared" si="60"/>
        <v>AZ</v>
      </c>
    </row>
    <row r="3896" spans="1:18" x14ac:dyDescent="0.25">
      <c r="A3896" t="s">
        <v>4635</v>
      </c>
      <c r="B3896" s="35">
        <v>44340</v>
      </c>
      <c r="C3896" t="s">
        <v>321</v>
      </c>
      <c r="D3896" t="s">
        <v>33</v>
      </c>
      <c r="E3896" t="s">
        <v>876</v>
      </c>
      <c r="F3896">
        <v>0</v>
      </c>
      <c r="G3896">
        <v>5147523.1500000004</v>
      </c>
      <c r="H3896">
        <v>1696175.25</v>
      </c>
      <c r="I3896">
        <v>7</v>
      </c>
      <c r="J3896" t="s">
        <v>22</v>
      </c>
      <c r="K3896" t="str">
        <f>VLOOKUP(C3896,Customer!$A$2:$F$793,2,FALSE)</f>
        <v>Germany</v>
      </c>
      <c r="L3896" t="str">
        <f>VLOOKUP($C3896,Customer!$A$2:$F$793,3,FALSE)</f>
        <v>Bavaria</v>
      </c>
      <c r="M3896" t="str">
        <f>VLOOKUP($C3896,Customer!$A$2:$F$793,4,FALSE)</f>
        <v>Munich</v>
      </c>
      <c r="N3896" t="str">
        <f>VLOOKUP($C3896,Customer!$A$2:$F$793,5,FALSE)</f>
        <v>Central</v>
      </c>
      <c r="O3896" t="str">
        <f>VLOOKUP($C3896,Customer!$A$2:$F$793,6,FALSE)</f>
        <v>Consumer</v>
      </c>
      <c r="P3896" t="str">
        <f>VLOOKUP(E3896,Product!$B$2:$C$1811,2,FALSE)</f>
        <v>Office Supplies</v>
      </c>
      <c r="Q3896" t="str">
        <f>VLOOKUP(E3896,CHOOSE({1,2},Product!$B$2:$B$1811,Product!$A$2:$A$1811),2,FALSE)</f>
        <v>Art</v>
      </c>
      <c r="R3896" t="str">
        <f t="shared" si="60"/>
        <v>AZ</v>
      </c>
    </row>
    <row r="3897" spans="1:18" x14ac:dyDescent="0.25">
      <c r="A3897" t="s">
        <v>4635</v>
      </c>
      <c r="B3897" s="35">
        <v>44340</v>
      </c>
      <c r="C3897" t="s">
        <v>321</v>
      </c>
      <c r="D3897" t="s">
        <v>33</v>
      </c>
      <c r="E3897" t="s">
        <v>888</v>
      </c>
      <c r="F3897">
        <v>0</v>
      </c>
      <c r="G3897">
        <v>2477890.8000000003</v>
      </c>
      <c r="H3897">
        <v>265488.3</v>
      </c>
      <c r="I3897">
        <v>6</v>
      </c>
      <c r="J3897" t="s">
        <v>26</v>
      </c>
      <c r="K3897" t="str">
        <f>VLOOKUP(C3897,Customer!$A$2:$F$793,2,FALSE)</f>
        <v>Germany</v>
      </c>
      <c r="L3897" t="str">
        <f>VLOOKUP($C3897,Customer!$A$2:$F$793,3,FALSE)</f>
        <v>Bavaria</v>
      </c>
      <c r="M3897" t="str">
        <f>VLOOKUP($C3897,Customer!$A$2:$F$793,4,FALSE)</f>
        <v>Munich</v>
      </c>
      <c r="N3897" t="str">
        <f>VLOOKUP($C3897,Customer!$A$2:$F$793,5,FALSE)</f>
        <v>Central</v>
      </c>
      <c r="O3897" t="str">
        <f>VLOOKUP($C3897,Customer!$A$2:$F$793,6,FALSE)</f>
        <v>Consumer</v>
      </c>
      <c r="P3897" t="str">
        <f>VLOOKUP(E3897,Product!$B$2:$C$1811,2,FALSE)</f>
        <v>Office Supplies</v>
      </c>
      <c r="Q3897" t="str">
        <f>VLOOKUP(E3897,CHOOSE({1,2},Product!$B$2:$B$1811,Product!$A$2:$A$1811),2,FALSE)</f>
        <v>Art</v>
      </c>
      <c r="R3897" t="str">
        <f t="shared" si="60"/>
        <v>AZ</v>
      </c>
    </row>
    <row r="3898" spans="1:18" x14ac:dyDescent="0.25">
      <c r="A3898" t="s">
        <v>4635</v>
      </c>
      <c r="B3898" s="35">
        <v>44340</v>
      </c>
      <c r="C3898" t="s">
        <v>321</v>
      </c>
      <c r="D3898" t="s">
        <v>33</v>
      </c>
      <c r="E3898" t="s">
        <v>268</v>
      </c>
      <c r="F3898">
        <v>0</v>
      </c>
      <c r="G3898">
        <v>1430686.95</v>
      </c>
      <c r="H3898">
        <v>678470.1</v>
      </c>
      <c r="I3898">
        <v>2</v>
      </c>
      <c r="J3898" t="s">
        <v>22</v>
      </c>
      <c r="K3898" t="str">
        <f>VLOOKUP(C3898,Customer!$A$2:$F$793,2,FALSE)</f>
        <v>Germany</v>
      </c>
      <c r="L3898" t="str">
        <f>VLOOKUP($C3898,Customer!$A$2:$F$793,3,FALSE)</f>
        <v>Bavaria</v>
      </c>
      <c r="M3898" t="str">
        <f>VLOOKUP($C3898,Customer!$A$2:$F$793,4,FALSE)</f>
        <v>Munich</v>
      </c>
      <c r="N3898" t="str">
        <f>VLOOKUP($C3898,Customer!$A$2:$F$793,5,FALSE)</f>
        <v>Central</v>
      </c>
      <c r="O3898" t="str">
        <f>VLOOKUP($C3898,Customer!$A$2:$F$793,6,FALSE)</f>
        <v>Consumer</v>
      </c>
      <c r="P3898" t="str">
        <f>VLOOKUP(E3898,Product!$B$2:$C$1811,2,FALSE)</f>
        <v>Office Supplies</v>
      </c>
      <c r="Q3898" t="str">
        <f>VLOOKUP(E3898,CHOOSE({1,2},Product!$B$2:$B$1811,Product!$A$2:$A$1811),2,FALSE)</f>
        <v>Art</v>
      </c>
      <c r="R3898" t="str">
        <f t="shared" si="60"/>
        <v>AZ</v>
      </c>
    </row>
    <row r="3899" spans="1:18" x14ac:dyDescent="0.25">
      <c r="A3899" t="s">
        <v>4636</v>
      </c>
      <c r="B3899" s="35">
        <v>44340</v>
      </c>
      <c r="C3899" t="s">
        <v>1708</v>
      </c>
      <c r="D3899" t="s">
        <v>24</v>
      </c>
      <c r="E3899" t="s">
        <v>923</v>
      </c>
      <c r="F3899">
        <v>0</v>
      </c>
      <c r="G3899">
        <v>5855491.9500000002</v>
      </c>
      <c r="H3899">
        <v>2861373.9</v>
      </c>
      <c r="I3899">
        <v>2</v>
      </c>
      <c r="J3899" t="s">
        <v>22</v>
      </c>
      <c r="K3899" t="str">
        <f>VLOOKUP(C3899,Customer!$A$2:$F$793,2,FALSE)</f>
        <v>Italy</v>
      </c>
      <c r="L3899" t="str">
        <f>VLOOKUP($C3899,Customer!$A$2:$F$793,3,FALSE)</f>
        <v>Piedmont</v>
      </c>
      <c r="M3899" t="str">
        <f>VLOOKUP($C3899,Customer!$A$2:$F$793,4,FALSE)</f>
        <v>Turin</v>
      </c>
      <c r="N3899" t="str">
        <f>VLOOKUP($C3899,Customer!$A$2:$F$793,5,FALSE)</f>
        <v>South</v>
      </c>
      <c r="O3899" t="str">
        <f>VLOOKUP($C3899,Customer!$A$2:$F$793,6,FALSE)</f>
        <v>Consumer</v>
      </c>
      <c r="P3899" t="str">
        <f>VLOOKUP(E3899,Product!$B$2:$C$1811,2,FALSE)</f>
        <v>Office Supplies</v>
      </c>
      <c r="Q3899" t="str">
        <f>VLOOKUP(E3899,CHOOSE({1,2},Product!$B$2:$B$1811,Product!$A$2:$A$1811),2,FALSE)</f>
        <v>Storage</v>
      </c>
      <c r="R3899" t="str">
        <f t="shared" si="60"/>
        <v>AZ</v>
      </c>
    </row>
    <row r="3900" spans="1:18" x14ac:dyDescent="0.25">
      <c r="A3900" t="s">
        <v>4637</v>
      </c>
      <c r="B3900" s="35">
        <v>44340</v>
      </c>
      <c r="C3900" t="s">
        <v>1522</v>
      </c>
      <c r="D3900" t="s">
        <v>24</v>
      </c>
      <c r="E3900" t="s">
        <v>2256</v>
      </c>
      <c r="F3900">
        <v>0.1</v>
      </c>
      <c r="G3900">
        <v>8451377.5500000007</v>
      </c>
      <c r="H3900">
        <v>0</v>
      </c>
      <c r="I3900">
        <v>2</v>
      </c>
      <c r="J3900" t="s">
        <v>22</v>
      </c>
      <c r="K3900" t="str">
        <f>VLOOKUP(C3900,Customer!$A$2:$F$793,2,FALSE)</f>
        <v>Italy</v>
      </c>
      <c r="L3900" t="str">
        <f>VLOOKUP($C3900,Customer!$A$2:$F$793,3,FALSE)</f>
        <v>Sardinia</v>
      </c>
      <c r="M3900" t="str">
        <f>VLOOKUP($C3900,Customer!$A$2:$F$793,4,FALSE)</f>
        <v>Sassari</v>
      </c>
      <c r="N3900" t="str">
        <f>VLOOKUP($C3900,Customer!$A$2:$F$793,5,FALSE)</f>
        <v>South</v>
      </c>
      <c r="O3900" t="str">
        <f>VLOOKUP($C3900,Customer!$A$2:$F$793,6,FALSE)</f>
        <v>Home Office</v>
      </c>
      <c r="P3900" t="str">
        <f>VLOOKUP(E3900,Product!$B$2:$C$1811,2,FALSE)</f>
        <v>Technology</v>
      </c>
      <c r="Q3900" t="str">
        <f>VLOOKUP(E3900,CHOOSE({1,2},Product!$B$2:$B$1811,Product!$A$2:$A$1811),2,FALSE)</f>
        <v>Copiers</v>
      </c>
      <c r="R3900" t="str">
        <f t="shared" si="60"/>
        <v>BN</v>
      </c>
    </row>
    <row r="3901" spans="1:18" x14ac:dyDescent="0.25">
      <c r="A3901" t="s">
        <v>4638</v>
      </c>
      <c r="B3901" s="35">
        <v>44341</v>
      </c>
      <c r="C3901" t="s">
        <v>183</v>
      </c>
      <c r="D3901" t="s">
        <v>24</v>
      </c>
      <c r="E3901" t="s">
        <v>1333</v>
      </c>
      <c r="F3901">
        <v>0.1</v>
      </c>
      <c r="G3901">
        <v>21947032.800000001</v>
      </c>
      <c r="H3901">
        <v>1946914.2</v>
      </c>
      <c r="I3901">
        <v>4</v>
      </c>
      <c r="J3901" t="s">
        <v>26</v>
      </c>
      <c r="K3901" t="str">
        <f>VLOOKUP(C3901,Customer!$A$2:$F$793,2,FALSE)</f>
        <v>Germany</v>
      </c>
      <c r="L3901" t="str">
        <f>VLOOKUP($C3901,Customer!$A$2:$F$793,3,FALSE)</f>
        <v>Lower Saxony</v>
      </c>
      <c r="M3901" t="str">
        <f>VLOOKUP($C3901,Customer!$A$2:$F$793,4,FALSE)</f>
        <v>Hanover</v>
      </c>
      <c r="N3901" t="str">
        <f>VLOOKUP($C3901,Customer!$A$2:$F$793,5,FALSE)</f>
        <v>Central</v>
      </c>
      <c r="O3901" t="str">
        <f>VLOOKUP($C3901,Customer!$A$2:$F$793,6,FALSE)</f>
        <v>Home Office</v>
      </c>
      <c r="P3901" t="str">
        <f>VLOOKUP(E3901,Product!$B$2:$C$1811,2,FALSE)</f>
        <v>Furniture</v>
      </c>
      <c r="Q3901" t="str">
        <f>VLOOKUP(E3901,CHOOSE({1,2},Product!$B$2:$B$1811,Product!$A$2:$A$1811),2,FALSE)</f>
        <v>Bookcases</v>
      </c>
      <c r="R3901" t="str">
        <f t="shared" si="60"/>
        <v>AZ</v>
      </c>
    </row>
    <row r="3902" spans="1:18" x14ac:dyDescent="0.25">
      <c r="A3902" t="s">
        <v>4639</v>
      </c>
      <c r="B3902" s="35">
        <v>44343</v>
      </c>
      <c r="C3902" t="s">
        <v>1091</v>
      </c>
      <c r="D3902" t="s">
        <v>20</v>
      </c>
      <c r="E3902" t="s">
        <v>254</v>
      </c>
      <c r="F3902">
        <v>0</v>
      </c>
      <c r="G3902">
        <v>1902666.1500000001</v>
      </c>
      <c r="H3902">
        <v>722718.15</v>
      </c>
      <c r="I3902">
        <v>4</v>
      </c>
      <c r="J3902" t="s">
        <v>22</v>
      </c>
      <c r="K3902" t="str">
        <f>VLOOKUP(C3902,Customer!$A$2:$F$793,2,FALSE)</f>
        <v>United Kingdom</v>
      </c>
      <c r="L3902" t="str">
        <f>VLOOKUP($C3902,Customer!$A$2:$F$793,3,FALSE)</f>
        <v>England</v>
      </c>
      <c r="M3902" t="str">
        <f>VLOOKUP($C3902,Customer!$A$2:$F$793,4,FALSE)</f>
        <v>Littlehampton</v>
      </c>
      <c r="N3902" t="str">
        <f>VLOOKUP($C3902,Customer!$A$2:$F$793,5,FALSE)</f>
        <v>North</v>
      </c>
      <c r="O3902" t="str">
        <f>VLOOKUP($C3902,Customer!$A$2:$F$793,6,FALSE)</f>
        <v>Consumer</v>
      </c>
      <c r="P3902" t="str">
        <f>VLOOKUP(E3902,Product!$B$2:$C$1811,2,FALSE)</f>
        <v>Office Supplies</v>
      </c>
      <c r="Q3902" t="str">
        <f>VLOOKUP(E3902,CHOOSE({1,2},Product!$B$2:$B$1811,Product!$A$2:$A$1811),2,FALSE)</f>
        <v>Art</v>
      </c>
      <c r="R3902" t="str">
        <f t="shared" si="60"/>
        <v>AZ</v>
      </c>
    </row>
    <row r="3903" spans="1:18" x14ac:dyDescent="0.25">
      <c r="A3903" t="s">
        <v>4639</v>
      </c>
      <c r="B3903" s="35">
        <v>44343</v>
      </c>
      <c r="C3903" t="s">
        <v>1091</v>
      </c>
      <c r="D3903" t="s">
        <v>20</v>
      </c>
      <c r="E3903" t="s">
        <v>673</v>
      </c>
      <c r="F3903">
        <v>0</v>
      </c>
      <c r="G3903">
        <v>7138685.4000000004</v>
      </c>
      <c r="H3903">
        <v>3141611.5500000003</v>
      </c>
      <c r="I3903">
        <v>4</v>
      </c>
      <c r="J3903" t="s">
        <v>26</v>
      </c>
      <c r="K3903" t="str">
        <f>VLOOKUP(C3903,Customer!$A$2:$F$793,2,FALSE)</f>
        <v>United Kingdom</v>
      </c>
      <c r="L3903" t="str">
        <f>VLOOKUP($C3903,Customer!$A$2:$F$793,3,FALSE)</f>
        <v>England</v>
      </c>
      <c r="M3903" t="str">
        <f>VLOOKUP($C3903,Customer!$A$2:$F$793,4,FALSE)</f>
        <v>Littlehampton</v>
      </c>
      <c r="N3903" t="str">
        <f>VLOOKUP($C3903,Customer!$A$2:$F$793,5,FALSE)</f>
        <v>North</v>
      </c>
      <c r="O3903" t="str">
        <f>VLOOKUP($C3903,Customer!$A$2:$F$793,6,FALSE)</f>
        <v>Consumer</v>
      </c>
      <c r="P3903" t="str">
        <f>VLOOKUP(E3903,Product!$B$2:$C$1811,2,FALSE)</f>
        <v>Technology</v>
      </c>
      <c r="Q3903" t="str">
        <f>VLOOKUP(E3903,CHOOSE({1,2},Product!$B$2:$B$1811,Product!$A$2:$A$1811),2,FALSE)</f>
        <v>Machines</v>
      </c>
      <c r="R3903" t="str">
        <f t="shared" si="60"/>
        <v>AZ</v>
      </c>
    </row>
    <row r="3904" spans="1:18" x14ac:dyDescent="0.25">
      <c r="A3904" t="s">
        <v>4640</v>
      </c>
      <c r="B3904" s="35">
        <v>44343</v>
      </c>
      <c r="C3904" t="s">
        <v>148</v>
      </c>
      <c r="D3904" t="s">
        <v>24</v>
      </c>
      <c r="E3904" t="s">
        <v>152</v>
      </c>
      <c r="F3904">
        <v>0</v>
      </c>
      <c r="G3904">
        <v>2669632.35</v>
      </c>
      <c r="H3904">
        <v>427731.15</v>
      </c>
      <c r="I3904">
        <v>6</v>
      </c>
      <c r="J3904" t="s">
        <v>26</v>
      </c>
      <c r="K3904" t="str">
        <f>VLOOKUP(C3904,Customer!$A$2:$F$793,2,FALSE)</f>
        <v>Germany</v>
      </c>
      <c r="L3904" t="str">
        <f>VLOOKUP($C3904,Customer!$A$2:$F$793,3,FALSE)</f>
        <v>Bavaria</v>
      </c>
      <c r="M3904" t="str">
        <f>VLOOKUP($C3904,Customer!$A$2:$F$793,4,FALSE)</f>
        <v>Rosenheim</v>
      </c>
      <c r="N3904" t="str">
        <f>VLOOKUP($C3904,Customer!$A$2:$F$793,5,FALSE)</f>
        <v>Central</v>
      </c>
      <c r="O3904" t="str">
        <f>VLOOKUP($C3904,Customer!$A$2:$F$793,6,FALSE)</f>
        <v>Corporate</v>
      </c>
      <c r="P3904" t="str">
        <f>VLOOKUP(E3904,Product!$B$2:$C$1811,2,FALSE)</f>
        <v>Office Supplies</v>
      </c>
      <c r="Q3904" t="str">
        <f>VLOOKUP(E3904,CHOOSE({1,2},Product!$B$2:$B$1811,Product!$A$2:$A$1811),2,FALSE)</f>
        <v>Art</v>
      </c>
      <c r="R3904" t="str">
        <f t="shared" si="60"/>
        <v>AZ</v>
      </c>
    </row>
    <row r="3905" spans="1:18" x14ac:dyDescent="0.25">
      <c r="A3905" t="s">
        <v>4640</v>
      </c>
      <c r="B3905" s="35">
        <v>44343</v>
      </c>
      <c r="C3905" t="s">
        <v>148</v>
      </c>
      <c r="D3905" t="s">
        <v>24</v>
      </c>
      <c r="E3905" t="s">
        <v>1121</v>
      </c>
      <c r="F3905">
        <v>0.1</v>
      </c>
      <c r="G3905">
        <v>1430686.95</v>
      </c>
      <c r="H3905">
        <v>29498.7</v>
      </c>
      <c r="I3905">
        <v>2</v>
      </c>
      <c r="J3905" t="s">
        <v>26</v>
      </c>
      <c r="K3905" t="str">
        <f>VLOOKUP(C3905,Customer!$A$2:$F$793,2,FALSE)</f>
        <v>Germany</v>
      </c>
      <c r="L3905" t="str">
        <f>VLOOKUP($C3905,Customer!$A$2:$F$793,3,FALSE)</f>
        <v>Bavaria</v>
      </c>
      <c r="M3905" t="str">
        <f>VLOOKUP($C3905,Customer!$A$2:$F$793,4,FALSE)</f>
        <v>Rosenheim</v>
      </c>
      <c r="N3905" t="str">
        <f>VLOOKUP($C3905,Customer!$A$2:$F$793,5,FALSE)</f>
        <v>Central</v>
      </c>
      <c r="O3905" t="str">
        <f>VLOOKUP($C3905,Customer!$A$2:$F$793,6,FALSE)</f>
        <v>Corporate</v>
      </c>
      <c r="P3905" t="str">
        <f>VLOOKUP(E3905,Product!$B$2:$C$1811,2,FALSE)</f>
        <v>Office Supplies</v>
      </c>
      <c r="Q3905" t="str">
        <f>VLOOKUP(E3905,CHOOSE({1,2},Product!$B$2:$B$1811,Product!$A$2:$A$1811),2,FALSE)</f>
        <v>Storage</v>
      </c>
      <c r="R3905" t="str">
        <f t="shared" si="60"/>
        <v>AZ</v>
      </c>
    </row>
    <row r="3906" spans="1:18" x14ac:dyDescent="0.25">
      <c r="A3906" t="s">
        <v>4640</v>
      </c>
      <c r="B3906" s="35">
        <v>44343</v>
      </c>
      <c r="C3906" t="s">
        <v>148</v>
      </c>
      <c r="D3906" t="s">
        <v>24</v>
      </c>
      <c r="E3906" t="s">
        <v>422</v>
      </c>
      <c r="F3906">
        <v>0</v>
      </c>
      <c r="G3906">
        <v>15678559.050000001</v>
      </c>
      <c r="H3906">
        <v>3923327.1</v>
      </c>
      <c r="I3906">
        <v>7</v>
      </c>
      <c r="J3906" t="s">
        <v>22</v>
      </c>
      <c r="K3906" t="str">
        <f>VLOOKUP(C3906,Customer!$A$2:$F$793,2,FALSE)</f>
        <v>Germany</v>
      </c>
      <c r="L3906" t="str">
        <f>VLOOKUP($C3906,Customer!$A$2:$F$793,3,FALSE)</f>
        <v>Bavaria</v>
      </c>
      <c r="M3906" t="str">
        <f>VLOOKUP($C3906,Customer!$A$2:$F$793,4,FALSE)</f>
        <v>Rosenheim</v>
      </c>
      <c r="N3906" t="str">
        <f>VLOOKUP($C3906,Customer!$A$2:$F$793,5,FALSE)</f>
        <v>Central</v>
      </c>
      <c r="O3906" t="str">
        <f>VLOOKUP($C3906,Customer!$A$2:$F$793,6,FALSE)</f>
        <v>Corporate</v>
      </c>
      <c r="P3906" t="str">
        <f>VLOOKUP(E3906,Product!$B$2:$C$1811,2,FALSE)</f>
        <v>Technology</v>
      </c>
      <c r="Q3906" t="str">
        <f>VLOOKUP(E3906,CHOOSE({1,2},Product!$B$2:$B$1811,Product!$A$2:$A$1811),2,FALSE)</f>
        <v>Phones</v>
      </c>
      <c r="R3906" t="str">
        <f t="shared" si="60"/>
        <v>AZ</v>
      </c>
    </row>
    <row r="3907" spans="1:18" x14ac:dyDescent="0.25">
      <c r="A3907" t="s">
        <v>4641</v>
      </c>
      <c r="B3907" s="35">
        <v>44344</v>
      </c>
      <c r="C3907" t="s">
        <v>597</v>
      </c>
      <c r="D3907" t="s">
        <v>24</v>
      </c>
      <c r="E3907" t="s">
        <v>1771</v>
      </c>
      <c r="F3907">
        <v>0.35</v>
      </c>
      <c r="G3907">
        <v>25457378.100000001</v>
      </c>
      <c r="H3907">
        <v>-7050189.2999999998</v>
      </c>
      <c r="I3907">
        <v>5</v>
      </c>
      <c r="J3907" t="s">
        <v>22</v>
      </c>
      <c r="K3907" t="str">
        <f>VLOOKUP(C3907,Customer!$A$2:$F$793,2,FALSE)</f>
        <v>Austria</v>
      </c>
      <c r="L3907" t="str">
        <f>VLOOKUP($C3907,Customer!$A$2:$F$793,3,FALSE)</f>
        <v>Vienna</v>
      </c>
      <c r="M3907" t="str">
        <f>VLOOKUP($C3907,Customer!$A$2:$F$793,4,FALSE)</f>
        <v>Vienna</v>
      </c>
      <c r="N3907" t="str">
        <f>VLOOKUP($C3907,Customer!$A$2:$F$793,5,FALSE)</f>
        <v>Central</v>
      </c>
      <c r="O3907" t="str">
        <f>VLOOKUP($C3907,Customer!$A$2:$F$793,6,FALSE)</f>
        <v>Consumer</v>
      </c>
      <c r="P3907" t="str">
        <f>VLOOKUP(E3907,Product!$B$2:$C$1811,2,FALSE)</f>
        <v>Furniture</v>
      </c>
      <c r="Q3907" t="str">
        <f>VLOOKUP(E3907,CHOOSE({1,2},Product!$B$2:$B$1811,Product!$A$2:$A$1811),2,FALSE)</f>
        <v>Tables</v>
      </c>
      <c r="R3907" t="str">
        <f t="shared" ref="R3907:R3970" si="61">LEFT(A3907,2)</f>
        <v>AZ</v>
      </c>
    </row>
    <row r="3908" spans="1:18" x14ac:dyDescent="0.25">
      <c r="A3908" t="s">
        <v>4641</v>
      </c>
      <c r="B3908" s="35">
        <v>44344</v>
      </c>
      <c r="C3908" t="s">
        <v>597</v>
      </c>
      <c r="D3908" t="s">
        <v>24</v>
      </c>
      <c r="E3908" t="s">
        <v>53</v>
      </c>
      <c r="F3908">
        <v>0</v>
      </c>
      <c r="G3908">
        <v>2271399.9</v>
      </c>
      <c r="H3908">
        <v>427731.15</v>
      </c>
      <c r="I3908">
        <v>3</v>
      </c>
      <c r="J3908" t="s">
        <v>26</v>
      </c>
      <c r="K3908" t="str">
        <f>VLOOKUP(C3908,Customer!$A$2:$F$793,2,FALSE)</f>
        <v>Austria</v>
      </c>
      <c r="L3908" t="str">
        <f>VLOOKUP($C3908,Customer!$A$2:$F$793,3,FALSE)</f>
        <v>Vienna</v>
      </c>
      <c r="M3908" t="str">
        <f>VLOOKUP($C3908,Customer!$A$2:$F$793,4,FALSE)</f>
        <v>Vienna</v>
      </c>
      <c r="N3908" t="str">
        <f>VLOOKUP($C3908,Customer!$A$2:$F$793,5,FALSE)</f>
        <v>Central</v>
      </c>
      <c r="O3908" t="str">
        <f>VLOOKUP($C3908,Customer!$A$2:$F$793,6,FALSE)</f>
        <v>Consumer</v>
      </c>
      <c r="P3908" t="str">
        <f>VLOOKUP(E3908,Product!$B$2:$C$1811,2,FALSE)</f>
        <v>Office Supplies</v>
      </c>
      <c r="Q3908" t="str">
        <f>VLOOKUP(E3908,CHOOSE({1,2},Product!$B$2:$B$1811,Product!$A$2:$A$1811),2,FALSE)</f>
        <v>Art</v>
      </c>
      <c r="R3908" t="str">
        <f t="shared" si="61"/>
        <v>AZ</v>
      </c>
    </row>
    <row r="3909" spans="1:18" x14ac:dyDescent="0.25">
      <c r="A3909" t="s">
        <v>4641</v>
      </c>
      <c r="B3909" s="35">
        <v>44344</v>
      </c>
      <c r="C3909" t="s">
        <v>597</v>
      </c>
      <c r="D3909" t="s">
        <v>24</v>
      </c>
      <c r="E3909" t="s">
        <v>1536</v>
      </c>
      <c r="F3909">
        <v>0</v>
      </c>
      <c r="G3909">
        <v>899710.35</v>
      </c>
      <c r="H3909">
        <v>412981.8</v>
      </c>
      <c r="I3909">
        <v>2</v>
      </c>
      <c r="J3909" t="s">
        <v>26</v>
      </c>
      <c r="K3909" t="str">
        <f>VLOOKUP(C3909,Customer!$A$2:$F$793,2,FALSE)</f>
        <v>Austria</v>
      </c>
      <c r="L3909" t="str">
        <f>VLOOKUP($C3909,Customer!$A$2:$F$793,3,FALSE)</f>
        <v>Vienna</v>
      </c>
      <c r="M3909" t="str">
        <f>VLOOKUP($C3909,Customer!$A$2:$F$793,4,FALSE)</f>
        <v>Vienna</v>
      </c>
      <c r="N3909" t="str">
        <f>VLOOKUP($C3909,Customer!$A$2:$F$793,5,FALSE)</f>
        <v>Central</v>
      </c>
      <c r="O3909" t="str">
        <f>VLOOKUP($C3909,Customer!$A$2:$F$793,6,FALSE)</f>
        <v>Consumer</v>
      </c>
      <c r="P3909" t="str">
        <f>VLOOKUP(E3909,Product!$B$2:$C$1811,2,FALSE)</f>
        <v>Office Supplies</v>
      </c>
      <c r="Q3909" t="str">
        <f>VLOOKUP(E3909,CHOOSE({1,2},Product!$B$2:$B$1811,Product!$A$2:$A$1811),2,FALSE)</f>
        <v>Binders</v>
      </c>
      <c r="R3909" t="str">
        <f t="shared" si="61"/>
        <v>AZ</v>
      </c>
    </row>
    <row r="3910" spans="1:18" x14ac:dyDescent="0.25">
      <c r="A3910" t="s">
        <v>4641</v>
      </c>
      <c r="B3910" s="35">
        <v>44344</v>
      </c>
      <c r="C3910" t="s">
        <v>597</v>
      </c>
      <c r="D3910" t="s">
        <v>24</v>
      </c>
      <c r="E3910" t="s">
        <v>1270</v>
      </c>
      <c r="F3910">
        <v>0</v>
      </c>
      <c r="G3910">
        <v>8525124.3000000007</v>
      </c>
      <c r="H3910">
        <v>2050159.6500000001</v>
      </c>
      <c r="I3910">
        <v>3</v>
      </c>
      <c r="J3910" t="s">
        <v>26</v>
      </c>
      <c r="K3910" t="str">
        <f>VLOOKUP(C3910,Customer!$A$2:$F$793,2,FALSE)</f>
        <v>Austria</v>
      </c>
      <c r="L3910" t="str">
        <f>VLOOKUP($C3910,Customer!$A$2:$F$793,3,FALSE)</f>
        <v>Vienna</v>
      </c>
      <c r="M3910" t="str">
        <f>VLOOKUP($C3910,Customer!$A$2:$F$793,4,FALSE)</f>
        <v>Vienna</v>
      </c>
      <c r="N3910" t="str">
        <f>VLOOKUP($C3910,Customer!$A$2:$F$793,5,FALSE)</f>
        <v>Central</v>
      </c>
      <c r="O3910" t="str">
        <f>VLOOKUP($C3910,Customer!$A$2:$F$793,6,FALSE)</f>
        <v>Consumer</v>
      </c>
      <c r="P3910" t="str">
        <f>VLOOKUP(E3910,Product!$B$2:$C$1811,2,FALSE)</f>
        <v>Technology</v>
      </c>
      <c r="Q3910" t="str">
        <f>VLOOKUP(E3910,CHOOSE({1,2},Product!$B$2:$B$1811,Product!$A$2:$A$1811),2,FALSE)</f>
        <v>Copiers</v>
      </c>
      <c r="R3910" t="str">
        <f t="shared" si="61"/>
        <v>AZ</v>
      </c>
    </row>
    <row r="3911" spans="1:18" x14ac:dyDescent="0.25">
      <c r="A3911" t="s">
        <v>4641</v>
      </c>
      <c r="B3911" s="35">
        <v>44344</v>
      </c>
      <c r="C3911" t="s">
        <v>597</v>
      </c>
      <c r="D3911" t="s">
        <v>24</v>
      </c>
      <c r="E3911" t="s">
        <v>2257</v>
      </c>
      <c r="F3911">
        <v>0</v>
      </c>
      <c r="G3911">
        <v>28009015.650000002</v>
      </c>
      <c r="H3911">
        <v>3362851.8000000003</v>
      </c>
      <c r="I3911">
        <v>5</v>
      </c>
      <c r="J3911" t="s">
        <v>26</v>
      </c>
      <c r="K3911" t="str">
        <f>VLOOKUP(C3911,Customer!$A$2:$F$793,2,FALSE)</f>
        <v>Austria</v>
      </c>
      <c r="L3911" t="str">
        <f>VLOOKUP($C3911,Customer!$A$2:$F$793,3,FALSE)</f>
        <v>Vienna</v>
      </c>
      <c r="M3911" t="str">
        <f>VLOOKUP($C3911,Customer!$A$2:$F$793,4,FALSE)</f>
        <v>Vienna</v>
      </c>
      <c r="N3911" t="str">
        <f>VLOOKUP($C3911,Customer!$A$2:$F$793,5,FALSE)</f>
        <v>Central</v>
      </c>
      <c r="O3911" t="str">
        <f>VLOOKUP($C3911,Customer!$A$2:$F$793,6,FALSE)</f>
        <v>Consumer</v>
      </c>
      <c r="P3911" t="str">
        <f>VLOOKUP(E3911,Product!$B$2:$C$1811,2,FALSE)</f>
        <v>Technology</v>
      </c>
      <c r="Q3911" t="str">
        <f>VLOOKUP(E3911,CHOOSE({1,2},Product!$B$2:$B$1811,Product!$A$2:$A$1811),2,FALSE)</f>
        <v>Copiers</v>
      </c>
      <c r="R3911" t="str">
        <f t="shared" si="61"/>
        <v>AZ</v>
      </c>
    </row>
    <row r="3912" spans="1:18" x14ac:dyDescent="0.25">
      <c r="A3912" t="s">
        <v>4642</v>
      </c>
      <c r="B3912" s="35">
        <v>44344</v>
      </c>
      <c r="C3912" t="s">
        <v>1183</v>
      </c>
      <c r="D3912" t="s">
        <v>20</v>
      </c>
      <c r="E3912" t="s">
        <v>962</v>
      </c>
      <c r="F3912">
        <v>0</v>
      </c>
      <c r="G3912">
        <v>3023616.75</v>
      </c>
      <c r="H3912">
        <v>1179948</v>
      </c>
      <c r="I3912">
        <v>3</v>
      </c>
      <c r="J3912" t="s">
        <v>26</v>
      </c>
      <c r="K3912" t="str">
        <f>VLOOKUP(C3912,Customer!$A$2:$F$793,2,FALSE)</f>
        <v>Germany</v>
      </c>
      <c r="L3912" t="str">
        <f>VLOOKUP($C3912,Customer!$A$2:$F$793,3,FALSE)</f>
        <v>Bavaria</v>
      </c>
      <c r="M3912" t="str">
        <f>VLOOKUP($C3912,Customer!$A$2:$F$793,4,FALSE)</f>
        <v>Nuremberg</v>
      </c>
      <c r="N3912" t="str">
        <f>VLOOKUP($C3912,Customer!$A$2:$F$793,5,FALSE)</f>
        <v>Central</v>
      </c>
      <c r="O3912" t="str">
        <f>VLOOKUP($C3912,Customer!$A$2:$F$793,6,FALSE)</f>
        <v>Consumer</v>
      </c>
      <c r="P3912" t="str">
        <f>VLOOKUP(E3912,Product!$B$2:$C$1811,2,FALSE)</f>
        <v>Furniture</v>
      </c>
      <c r="Q3912" t="str">
        <f>VLOOKUP(E3912,CHOOSE({1,2},Product!$B$2:$B$1811,Product!$A$2:$A$1811),2,FALSE)</f>
        <v>Chairs</v>
      </c>
      <c r="R3912" t="str">
        <f t="shared" si="61"/>
        <v>AZ</v>
      </c>
    </row>
    <row r="3913" spans="1:18" x14ac:dyDescent="0.25">
      <c r="A3913" t="s">
        <v>4643</v>
      </c>
      <c r="B3913" s="35">
        <v>44344</v>
      </c>
      <c r="C3913" t="s">
        <v>1110</v>
      </c>
      <c r="D3913" t="s">
        <v>20</v>
      </c>
      <c r="E3913" t="s">
        <v>842</v>
      </c>
      <c r="F3913">
        <v>0</v>
      </c>
      <c r="G3913">
        <v>3377601.15</v>
      </c>
      <c r="H3913">
        <v>1106201.25</v>
      </c>
      <c r="I3913">
        <v>5</v>
      </c>
      <c r="J3913" t="s">
        <v>22</v>
      </c>
      <c r="K3913" t="str">
        <f>VLOOKUP(C3913,Customer!$A$2:$F$793,2,FALSE)</f>
        <v>Italy</v>
      </c>
      <c r="L3913" t="str">
        <f>VLOOKUP($C3913,Customer!$A$2:$F$793,3,FALSE)</f>
        <v>Tuscany</v>
      </c>
      <c r="M3913" t="str">
        <f>VLOOKUP($C3913,Customer!$A$2:$F$793,4,FALSE)</f>
        <v>Massa</v>
      </c>
      <c r="N3913" t="str">
        <f>VLOOKUP($C3913,Customer!$A$2:$F$793,5,FALSE)</f>
        <v>South</v>
      </c>
      <c r="O3913" t="str">
        <f>VLOOKUP($C3913,Customer!$A$2:$F$793,6,FALSE)</f>
        <v>Consumer</v>
      </c>
      <c r="P3913" t="str">
        <f>VLOOKUP(E3913,Product!$B$2:$C$1811,2,FALSE)</f>
        <v>Office Supplies</v>
      </c>
      <c r="Q3913" t="str">
        <f>VLOOKUP(E3913,CHOOSE({1,2},Product!$B$2:$B$1811,Product!$A$2:$A$1811),2,FALSE)</f>
        <v>Envelopes</v>
      </c>
      <c r="R3913" t="str">
        <f t="shared" si="61"/>
        <v>AZ</v>
      </c>
    </row>
    <row r="3914" spans="1:18" x14ac:dyDescent="0.25">
      <c r="A3914" t="s">
        <v>4644</v>
      </c>
      <c r="B3914" s="35">
        <v>44344</v>
      </c>
      <c r="C3914" t="s">
        <v>221</v>
      </c>
      <c r="D3914" t="s">
        <v>24</v>
      </c>
      <c r="E3914" t="s">
        <v>622</v>
      </c>
      <c r="F3914">
        <v>0</v>
      </c>
      <c r="G3914">
        <v>2109157.0500000003</v>
      </c>
      <c r="H3914">
        <v>44248.05</v>
      </c>
      <c r="I3914">
        <v>1</v>
      </c>
      <c r="J3914" t="s">
        <v>26</v>
      </c>
      <c r="K3914" t="str">
        <f>VLOOKUP(C3914,Customer!$A$2:$F$793,2,FALSE)</f>
        <v>Ireland</v>
      </c>
      <c r="L3914" t="str">
        <f>VLOOKUP($C3914,Customer!$A$2:$F$793,3,FALSE)</f>
        <v>Dublin</v>
      </c>
      <c r="M3914" t="str">
        <f>VLOOKUP($C3914,Customer!$A$2:$F$793,4,FALSE)</f>
        <v>Dublin</v>
      </c>
      <c r="N3914" t="str">
        <f>VLOOKUP($C3914,Customer!$A$2:$F$793,5,FALSE)</f>
        <v>North</v>
      </c>
      <c r="O3914" t="str">
        <f>VLOOKUP($C3914,Customer!$A$2:$F$793,6,FALSE)</f>
        <v>Consumer</v>
      </c>
      <c r="P3914" t="str">
        <f>VLOOKUP(E3914,Product!$B$2:$C$1811,2,FALSE)</f>
        <v>Technology</v>
      </c>
      <c r="Q3914" t="str">
        <f>VLOOKUP(E3914,CHOOSE({1,2},Product!$B$2:$B$1811,Product!$A$2:$A$1811),2,FALSE)</f>
        <v>Copiers</v>
      </c>
      <c r="R3914" t="str">
        <f t="shared" si="61"/>
        <v>AZ</v>
      </c>
    </row>
    <row r="3915" spans="1:18" x14ac:dyDescent="0.25">
      <c r="A3915" t="s">
        <v>4645</v>
      </c>
      <c r="B3915" s="35">
        <v>44344</v>
      </c>
      <c r="C3915" t="s">
        <v>990</v>
      </c>
      <c r="D3915" t="s">
        <v>51</v>
      </c>
      <c r="E3915" t="s">
        <v>2258</v>
      </c>
      <c r="F3915">
        <v>0.5</v>
      </c>
      <c r="G3915">
        <v>1651927.2</v>
      </c>
      <c r="H3915">
        <v>-1017705.15</v>
      </c>
      <c r="I3915">
        <v>5</v>
      </c>
      <c r="J3915" t="s">
        <v>26</v>
      </c>
      <c r="K3915" t="str">
        <f>VLOOKUP(C3915,Customer!$A$2:$F$793,2,FALSE)</f>
        <v>Austria</v>
      </c>
      <c r="L3915" t="str">
        <f>VLOOKUP($C3915,Customer!$A$2:$F$793,3,FALSE)</f>
        <v>Tyrol</v>
      </c>
      <c r="M3915" t="str">
        <f>VLOOKUP($C3915,Customer!$A$2:$F$793,4,FALSE)</f>
        <v>Innsbruck</v>
      </c>
      <c r="N3915" t="str">
        <f>VLOOKUP($C3915,Customer!$A$2:$F$793,5,FALSE)</f>
        <v>Central</v>
      </c>
      <c r="O3915" t="str">
        <f>VLOOKUP($C3915,Customer!$A$2:$F$793,6,FALSE)</f>
        <v>Corporate</v>
      </c>
      <c r="P3915" t="str">
        <f>VLOOKUP(E3915,Product!$B$2:$C$1811,2,FALSE)</f>
        <v>Office Supplies</v>
      </c>
      <c r="Q3915" t="str">
        <f>VLOOKUP(E3915,CHOOSE({1,2},Product!$B$2:$B$1811,Product!$A$2:$A$1811),2,FALSE)</f>
        <v>Art</v>
      </c>
      <c r="R3915" t="str">
        <f t="shared" si="61"/>
        <v>BN</v>
      </c>
    </row>
    <row r="3916" spans="1:18" x14ac:dyDescent="0.25">
      <c r="A3916" t="s">
        <v>4645</v>
      </c>
      <c r="B3916" s="35">
        <v>44344</v>
      </c>
      <c r="C3916" t="s">
        <v>990</v>
      </c>
      <c r="D3916" t="s">
        <v>51</v>
      </c>
      <c r="E3916" t="s">
        <v>520</v>
      </c>
      <c r="F3916">
        <v>0.5</v>
      </c>
      <c r="G3916">
        <v>176992.2</v>
      </c>
      <c r="H3916">
        <v>-88496.1</v>
      </c>
      <c r="I3916">
        <v>2</v>
      </c>
      <c r="J3916" t="s">
        <v>26</v>
      </c>
      <c r="K3916" t="str">
        <f>VLOOKUP(C3916,Customer!$A$2:$F$793,2,FALSE)</f>
        <v>Austria</v>
      </c>
      <c r="L3916" t="str">
        <f>VLOOKUP($C3916,Customer!$A$2:$F$793,3,FALSE)</f>
        <v>Tyrol</v>
      </c>
      <c r="M3916" t="str">
        <f>VLOOKUP($C3916,Customer!$A$2:$F$793,4,FALSE)</f>
        <v>Innsbruck</v>
      </c>
      <c r="N3916" t="str">
        <f>VLOOKUP($C3916,Customer!$A$2:$F$793,5,FALSE)</f>
        <v>Central</v>
      </c>
      <c r="O3916" t="str">
        <f>VLOOKUP($C3916,Customer!$A$2:$F$793,6,FALSE)</f>
        <v>Corporate</v>
      </c>
      <c r="P3916" t="str">
        <f>VLOOKUP(E3916,Product!$B$2:$C$1811,2,FALSE)</f>
        <v>Office Supplies</v>
      </c>
      <c r="Q3916" t="str">
        <f>VLOOKUP(E3916,CHOOSE({1,2},Product!$B$2:$B$1811,Product!$A$2:$A$1811),2,FALSE)</f>
        <v>Binders</v>
      </c>
      <c r="R3916" t="str">
        <f t="shared" si="61"/>
        <v>BN</v>
      </c>
    </row>
    <row r="3917" spans="1:18" x14ac:dyDescent="0.25">
      <c r="A3917" t="s">
        <v>4646</v>
      </c>
      <c r="B3917" s="35">
        <v>44345</v>
      </c>
      <c r="C3917" t="s">
        <v>1308</v>
      </c>
      <c r="D3917" t="s">
        <v>24</v>
      </c>
      <c r="E3917" t="s">
        <v>1640</v>
      </c>
      <c r="F3917">
        <v>0</v>
      </c>
      <c r="G3917">
        <v>884961</v>
      </c>
      <c r="H3917">
        <v>235989.6</v>
      </c>
      <c r="I3917">
        <v>3</v>
      </c>
      <c r="J3917" t="s">
        <v>26</v>
      </c>
      <c r="K3917" t="str">
        <f>VLOOKUP(C3917,Customer!$A$2:$F$793,2,FALSE)</f>
        <v>France</v>
      </c>
      <c r="L3917" t="str">
        <f>VLOOKUP($C3917,Customer!$A$2:$F$793,3,FALSE)</f>
        <v>Auvergne-Rhône-Alpes</v>
      </c>
      <c r="M3917" t="str">
        <f>VLOOKUP($C3917,Customer!$A$2:$F$793,4,FALSE)</f>
        <v>Villeurbanne</v>
      </c>
      <c r="N3917" t="str">
        <f>VLOOKUP($C3917,Customer!$A$2:$F$793,5,FALSE)</f>
        <v>Central</v>
      </c>
      <c r="O3917" t="str">
        <f>VLOOKUP($C3917,Customer!$A$2:$F$793,6,FALSE)</f>
        <v>Home Office</v>
      </c>
      <c r="P3917" t="str">
        <f>VLOOKUP(E3917,Product!$B$2:$C$1811,2,FALSE)</f>
        <v>Office Supplies</v>
      </c>
      <c r="Q3917" t="str">
        <f>VLOOKUP(E3917,CHOOSE({1,2},Product!$B$2:$B$1811,Product!$A$2:$A$1811),2,FALSE)</f>
        <v>Art</v>
      </c>
      <c r="R3917" t="str">
        <f t="shared" si="61"/>
        <v>AZ</v>
      </c>
    </row>
    <row r="3918" spans="1:18" x14ac:dyDescent="0.25">
      <c r="A3918" t="s">
        <v>4646</v>
      </c>
      <c r="B3918" s="35">
        <v>44345</v>
      </c>
      <c r="C3918" t="s">
        <v>1308</v>
      </c>
      <c r="D3918" t="s">
        <v>24</v>
      </c>
      <c r="E3918" t="s">
        <v>1777</v>
      </c>
      <c r="F3918">
        <v>0.1</v>
      </c>
      <c r="G3918">
        <v>663720.75</v>
      </c>
      <c r="H3918">
        <v>103245.45</v>
      </c>
      <c r="I3918">
        <v>3</v>
      </c>
      <c r="J3918" t="s">
        <v>26</v>
      </c>
      <c r="K3918" t="str">
        <f>VLOOKUP(C3918,Customer!$A$2:$F$793,2,FALSE)</f>
        <v>France</v>
      </c>
      <c r="L3918" t="str">
        <f>VLOOKUP($C3918,Customer!$A$2:$F$793,3,FALSE)</f>
        <v>Auvergne-Rhône-Alpes</v>
      </c>
      <c r="M3918" t="str">
        <f>VLOOKUP($C3918,Customer!$A$2:$F$793,4,FALSE)</f>
        <v>Villeurbanne</v>
      </c>
      <c r="N3918" t="str">
        <f>VLOOKUP($C3918,Customer!$A$2:$F$793,5,FALSE)</f>
        <v>Central</v>
      </c>
      <c r="O3918" t="str">
        <f>VLOOKUP($C3918,Customer!$A$2:$F$793,6,FALSE)</f>
        <v>Home Office</v>
      </c>
      <c r="P3918" t="str">
        <f>VLOOKUP(E3918,Product!$B$2:$C$1811,2,FALSE)</f>
        <v>Office Supplies</v>
      </c>
      <c r="Q3918" t="str">
        <f>VLOOKUP(E3918,CHOOSE({1,2},Product!$B$2:$B$1811,Product!$A$2:$A$1811),2,FALSE)</f>
        <v>Storage</v>
      </c>
      <c r="R3918" t="str">
        <f t="shared" si="61"/>
        <v>AZ</v>
      </c>
    </row>
    <row r="3919" spans="1:18" x14ac:dyDescent="0.25">
      <c r="A3919" t="s">
        <v>4647</v>
      </c>
      <c r="B3919" s="35">
        <v>44345</v>
      </c>
      <c r="C3919" t="s">
        <v>244</v>
      </c>
      <c r="D3919" t="s">
        <v>24</v>
      </c>
      <c r="E3919" t="s">
        <v>381</v>
      </c>
      <c r="F3919">
        <v>0.5</v>
      </c>
      <c r="G3919">
        <v>5796494.5499999998</v>
      </c>
      <c r="H3919">
        <v>-4513301.1000000006</v>
      </c>
      <c r="I3919">
        <v>3</v>
      </c>
      <c r="J3919" t="s">
        <v>26</v>
      </c>
      <c r="K3919" t="str">
        <f>VLOOKUP(C3919,Customer!$A$2:$F$793,2,FALSE)</f>
        <v>Germany</v>
      </c>
      <c r="L3919" t="str">
        <f>VLOOKUP($C3919,Customer!$A$2:$F$793,3,FALSE)</f>
        <v>Berlin</v>
      </c>
      <c r="M3919" t="str">
        <f>VLOOKUP($C3919,Customer!$A$2:$F$793,4,FALSE)</f>
        <v>Berlin</v>
      </c>
      <c r="N3919" t="str">
        <f>VLOOKUP($C3919,Customer!$A$2:$F$793,5,FALSE)</f>
        <v>Central</v>
      </c>
      <c r="O3919" t="str">
        <f>VLOOKUP($C3919,Customer!$A$2:$F$793,6,FALSE)</f>
        <v>Consumer</v>
      </c>
      <c r="P3919" t="str">
        <f>VLOOKUP(E3919,Product!$B$2:$C$1811,2,FALSE)</f>
        <v>Technology</v>
      </c>
      <c r="Q3919" t="str">
        <f>VLOOKUP(E3919,CHOOSE({1,2},Product!$B$2:$B$1811,Product!$A$2:$A$1811),2,FALSE)</f>
        <v>Copiers</v>
      </c>
      <c r="R3919" t="str">
        <f t="shared" si="61"/>
        <v>BN</v>
      </c>
    </row>
    <row r="3920" spans="1:18" x14ac:dyDescent="0.25">
      <c r="A3920" t="s">
        <v>4648</v>
      </c>
      <c r="B3920" s="35">
        <v>44346</v>
      </c>
      <c r="C3920" t="s">
        <v>1021</v>
      </c>
      <c r="D3920" t="s">
        <v>24</v>
      </c>
      <c r="E3920" t="s">
        <v>1267</v>
      </c>
      <c r="F3920">
        <v>0</v>
      </c>
      <c r="G3920">
        <v>2168154.4500000002</v>
      </c>
      <c r="H3920">
        <v>457229.85000000003</v>
      </c>
      <c r="I3920">
        <v>5</v>
      </c>
      <c r="J3920" t="s">
        <v>22</v>
      </c>
      <c r="K3920" t="str">
        <f>VLOOKUP(C3920,Customer!$A$2:$F$793,2,FALSE)</f>
        <v>Netherlands</v>
      </c>
      <c r="L3920" t="str">
        <f>VLOOKUP($C3920,Customer!$A$2:$F$793,3,FALSE)</f>
        <v>North Holland</v>
      </c>
      <c r="M3920" t="str">
        <f>VLOOKUP($C3920,Customer!$A$2:$F$793,4,FALSE)</f>
        <v>Amsterdam</v>
      </c>
      <c r="N3920" t="str">
        <f>VLOOKUP($C3920,Customer!$A$2:$F$793,5,FALSE)</f>
        <v>Central</v>
      </c>
      <c r="O3920" t="str">
        <f>VLOOKUP($C3920,Customer!$A$2:$F$793,6,FALSE)</f>
        <v>Consumer</v>
      </c>
      <c r="P3920" t="str">
        <f>VLOOKUP(E3920,Product!$B$2:$C$1811,2,FALSE)</f>
        <v>Office Supplies</v>
      </c>
      <c r="Q3920" t="str">
        <f>VLOOKUP(E3920,CHOOSE({1,2},Product!$B$2:$B$1811,Product!$A$2:$A$1811),2,FALSE)</f>
        <v>Binders</v>
      </c>
      <c r="R3920" t="str">
        <f t="shared" si="61"/>
        <v>AZ</v>
      </c>
    </row>
    <row r="3921" spans="1:18" x14ac:dyDescent="0.25">
      <c r="A3921" t="s">
        <v>4649</v>
      </c>
      <c r="B3921" s="35">
        <v>44346</v>
      </c>
      <c r="C3921" t="s">
        <v>385</v>
      </c>
      <c r="D3921" t="s">
        <v>33</v>
      </c>
      <c r="E3921" t="s">
        <v>1075</v>
      </c>
      <c r="F3921">
        <v>0</v>
      </c>
      <c r="G3921">
        <v>3967575.15</v>
      </c>
      <c r="H3921">
        <v>309736.35000000003</v>
      </c>
      <c r="I3921">
        <v>5</v>
      </c>
      <c r="J3921" t="s">
        <v>22</v>
      </c>
      <c r="K3921" t="str">
        <f>VLOOKUP(C3921,Customer!$A$2:$F$793,2,FALSE)</f>
        <v>Spain</v>
      </c>
      <c r="L3921" t="str">
        <f>VLOOKUP($C3921,Customer!$A$2:$F$793,3,FALSE)</f>
        <v>Castile and León</v>
      </c>
      <c r="M3921" t="str">
        <f>VLOOKUP($C3921,Customer!$A$2:$F$793,4,FALSE)</f>
        <v>Ponferrada</v>
      </c>
      <c r="N3921" t="str">
        <f>VLOOKUP($C3921,Customer!$A$2:$F$793,5,FALSE)</f>
        <v>South</v>
      </c>
      <c r="O3921" t="str">
        <f>VLOOKUP($C3921,Customer!$A$2:$F$793,6,FALSE)</f>
        <v>Home Office</v>
      </c>
      <c r="P3921" t="str">
        <f>VLOOKUP(E3921,Product!$B$2:$C$1811,2,FALSE)</f>
        <v>Office Supplies</v>
      </c>
      <c r="Q3921" t="str">
        <f>VLOOKUP(E3921,CHOOSE({1,2},Product!$B$2:$B$1811,Product!$A$2:$A$1811),2,FALSE)</f>
        <v>Art</v>
      </c>
      <c r="R3921" t="str">
        <f t="shared" si="61"/>
        <v>AZ</v>
      </c>
    </row>
    <row r="3922" spans="1:18" x14ac:dyDescent="0.25">
      <c r="A3922" t="s">
        <v>4649</v>
      </c>
      <c r="B3922" s="35">
        <v>44346</v>
      </c>
      <c r="C3922" t="s">
        <v>385</v>
      </c>
      <c r="D3922" t="s">
        <v>33</v>
      </c>
      <c r="E3922" t="s">
        <v>845</v>
      </c>
      <c r="F3922">
        <v>0</v>
      </c>
      <c r="G3922">
        <v>2861373.9</v>
      </c>
      <c r="H3922">
        <v>1238945.4000000001</v>
      </c>
      <c r="I3922">
        <v>4</v>
      </c>
      <c r="J3922" t="s">
        <v>22</v>
      </c>
      <c r="K3922" t="str">
        <f>VLOOKUP(C3922,Customer!$A$2:$F$793,2,FALSE)</f>
        <v>Spain</v>
      </c>
      <c r="L3922" t="str">
        <f>VLOOKUP($C3922,Customer!$A$2:$F$793,3,FALSE)</f>
        <v>Castile and León</v>
      </c>
      <c r="M3922" t="str">
        <f>VLOOKUP($C3922,Customer!$A$2:$F$793,4,FALSE)</f>
        <v>Ponferrada</v>
      </c>
      <c r="N3922" t="str">
        <f>VLOOKUP($C3922,Customer!$A$2:$F$793,5,FALSE)</f>
        <v>South</v>
      </c>
      <c r="O3922" t="str">
        <f>VLOOKUP($C3922,Customer!$A$2:$F$793,6,FALSE)</f>
        <v>Home Office</v>
      </c>
      <c r="P3922" t="str">
        <f>VLOOKUP(E3922,Product!$B$2:$C$1811,2,FALSE)</f>
        <v>Office Supplies</v>
      </c>
      <c r="Q3922" t="str">
        <f>VLOOKUP(E3922,CHOOSE({1,2},Product!$B$2:$B$1811,Product!$A$2:$A$1811),2,FALSE)</f>
        <v>Art</v>
      </c>
      <c r="R3922" t="str">
        <f t="shared" si="61"/>
        <v>AZ</v>
      </c>
    </row>
    <row r="3923" spans="1:18" x14ac:dyDescent="0.25">
      <c r="A3923" t="s">
        <v>4649</v>
      </c>
      <c r="B3923" s="35">
        <v>44346</v>
      </c>
      <c r="C3923" t="s">
        <v>385</v>
      </c>
      <c r="D3923" t="s">
        <v>33</v>
      </c>
      <c r="E3923" t="s">
        <v>2259</v>
      </c>
      <c r="F3923">
        <v>0</v>
      </c>
      <c r="G3923">
        <v>1253694.75</v>
      </c>
      <c r="H3923">
        <v>44248.05</v>
      </c>
      <c r="I3923">
        <v>3</v>
      </c>
      <c r="J3923" t="s">
        <v>22</v>
      </c>
      <c r="K3923" t="str">
        <f>VLOOKUP(C3923,Customer!$A$2:$F$793,2,FALSE)</f>
        <v>Spain</v>
      </c>
      <c r="L3923" t="str">
        <f>VLOOKUP($C3923,Customer!$A$2:$F$793,3,FALSE)</f>
        <v>Castile and León</v>
      </c>
      <c r="M3923" t="str">
        <f>VLOOKUP($C3923,Customer!$A$2:$F$793,4,FALSE)</f>
        <v>Ponferrada</v>
      </c>
      <c r="N3923" t="str">
        <f>VLOOKUP($C3923,Customer!$A$2:$F$793,5,FALSE)</f>
        <v>South</v>
      </c>
      <c r="O3923" t="str">
        <f>VLOOKUP($C3923,Customer!$A$2:$F$793,6,FALSE)</f>
        <v>Home Office</v>
      </c>
      <c r="P3923" t="str">
        <f>VLOOKUP(E3923,Product!$B$2:$C$1811,2,FALSE)</f>
        <v>Technology</v>
      </c>
      <c r="Q3923" t="str">
        <f>VLOOKUP(E3923,CHOOSE({1,2},Product!$B$2:$B$1811,Product!$A$2:$A$1811),2,FALSE)</f>
        <v>Accessories</v>
      </c>
      <c r="R3923" t="str">
        <f t="shared" si="61"/>
        <v>AZ</v>
      </c>
    </row>
    <row r="3924" spans="1:18" x14ac:dyDescent="0.25">
      <c r="A3924" t="s">
        <v>4649</v>
      </c>
      <c r="B3924" s="35">
        <v>44346</v>
      </c>
      <c r="C3924" t="s">
        <v>385</v>
      </c>
      <c r="D3924" t="s">
        <v>33</v>
      </c>
      <c r="E3924" t="s">
        <v>143</v>
      </c>
      <c r="F3924">
        <v>0</v>
      </c>
      <c r="G3924">
        <v>9262591.8000000007</v>
      </c>
      <c r="H3924">
        <v>3141611.5500000003</v>
      </c>
      <c r="I3924">
        <v>7</v>
      </c>
      <c r="J3924" t="s">
        <v>22</v>
      </c>
      <c r="K3924" t="str">
        <f>VLOOKUP(C3924,Customer!$A$2:$F$793,2,FALSE)</f>
        <v>Spain</v>
      </c>
      <c r="L3924" t="str">
        <f>VLOOKUP($C3924,Customer!$A$2:$F$793,3,FALSE)</f>
        <v>Castile and León</v>
      </c>
      <c r="M3924" t="str">
        <f>VLOOKUP($C3924,Customer!$A$2:$F$793,4,FALSE)</f>
        <v>Ponferrada</v>
      </c>
      <c r="N3924" t="str">
        <f>VLOOKUP($C3924,Customer!$A$2:$F$793,5,FALSE)</f>
        <v>South</v>
      </c>
      <c r="O3924" t="str">
        <f>VLOOKUP($C3924,Customer!$A$2:$F$793,6,FALSE)</f>
        <v>Home Office</v>
      </c>
      <c r="P3924" t="str">
        <f>VLOOKUP(E3924,Product!$B$2:$C$1811,2,FALSE)</f>
        <v>Technology</v>
      </c>
      <c r="Q3924" t="str">
        <f>VLOOKUP(E3924,CHOOSE({1,2},Product!$B$2:$B$1811,Product!$A$2:$A$1811),2,FALSE)</f>
        <v>Phones</v>
      </c>
      <c r="R3924" t="str">
        <f t="shared" si="61"/>
        <v>AZ</v>
      </c>
    </row>
    <row r="3925" spans="1:18" x14ac:dyDescent="0.25">
      <c r="A3925" t="s">
        <v>4650</v>
      </c>
      <c r="B3925" s="35">
        <v>44346</v>
      </c>
      <c r="C3925" t="s">
        <v>2166</v>
      </c>
      <c r="D3925" t="s">
        <v>20</v>
      </c>
      <c r="E3925" t="s">
        <v>46</v>
      </c>
      <c r="F3925">
        <v>0</v>
      </c>
      <c r="G3925">
        <v>2433642.75</v>
      </c>
      <c r="H3925">
        <v>442480.5</v>
      </c>
      <c r="I3925">
        <v>3</v>
      </c>
      <c r="J3925" t="s">
        <v>22</v>
      </c>
      <c r="K3925" t="str">
        <f>VLOOKUP(C3925,Customer!$A$2:$F$793,2,FALSE)</f>
        <v>Germany</v>
      </c>
      <c r="L3925" t="str">
        <f>VLOOKUP($C3925,Customer!$A$2:$F$793,3,FALSE)</f>
        <v>North Rhine-Westphalia</v>
      </c>
      <c r="M3925" t="str">
        <f>VLOOKUP($C3925,Customer!$A$2:$F$793,4,FALSE)</f>
        <v>Euskirchen</v>
      </c>
      <c r="N3925" t="str">
        <f>VLOOKUP($C3925,Customer!$A$2:$F$793,5,FALSE)</f>
        <v>Central</v>
      </c>
      <c r="O3925" t="str">
        <f>VLOOKUP($C3925,Customer!$A$2:$F$793,6,FALSE)</f>
        <v>Consumer</v>
      </c>
      <c r="P3925" t="str">
        <f>VLOOKUP(E3925,Product!$B$2:$C$1811,2,FALSE)</f>
        <v>Office Supplies</v>
      </c>
      <c r="Q3925" t="str">
        <f>VLOOKUP(E3925,CHOOSE({1,2},Product!$B$2:$B$1811,Product!$A$2:$A$1811),2,FALSE)</f>
        <v>Art</v>
      </c>
      <c r="R3925" t="str">
        <f t="shared" si="61"/>
        <v>AZ</v>
      </c>
    </row>
    <row r="3926" spans="1:18" x14ac:dyDescent="0.25">
      <c r="A3926" t="s">
        <v>4650</v>
      </c>
      <c r="B3926" s="35">
        <v>44346</v>
      </c>
      <c r="C3926" t="s">
        <v>2166</v>
      </c>
      <c r="D3926" t="s">
        <v>20</v>
      </c>
      <c r="E3926" t="s">
        <v>1358</v>
      </c>
      <c r="F3926">
        <v>0</v>
      </c>
      <c r="G3926">
        <v>294987</v>
      </c>
      <c r="H3926">
        <v>73746.75</v>
      </c>
      <c r="I3926">
        <v>3</v>
      </c>
      <c r="J3926" t="s">
        <v>26</v>
      </c>
      <c r="K3926" t="str">
        <f>VLOOKUP(C3926,Customer!$A$2:$F$793,2,FALSE)</f>
        <v>Germany</v>
      </c>
      <c r="L3926" t="str">
        <f>VLOOKUP($C3926,Customer!$A$2:$F$793,3,FALSE)</f>
        <v>North Rhine-Westphalia</v>
      </c>
      <c r="M3926" t="str">
        <f>VLOOKUP($C3926,Customer!$A$2:$F$793,4,FALSE)</f>
        <v>Euskirchen</v>
      </c>
      <c r="N3926" t="str">
        <f>VLOOKUP($C3926,Customer!$A$2:$F$793,5,FALSE)</f>
        <v>Central</v>
      </c>
      <c r="O3926" t="str">
        <f>VLOOKUP($C3926,Customer!$A$2:$F$793,6,FALSE)</f>
        <v>Consumer</v>
      </c>
      <c r="P3926" t="str">
        <f>VLOOKUP(E3926,Product!$B$2:$C$1811,2,FALSE)</f>
        <v>Office Supplies</v>
      </c>
      <c r="Q3926" t="str">
        <f>VLOOKUP(E3926,CHOOSE({1,2},Product!$B$2:$B$1811,Product!$A$2:$A$1811),2,FALSE)</f>
        <v>Binders</v>
      </c>
      <c r="R3926" t="str">
        <f t="shared" si="61"/>
        <v>AZ</v>
      </c>
    </row>
    <row r="3927" spans="1:18" x14ac:dyDescent="0.25">
      <c r="A3927" t="s">
        <v>4651</v>
      </c>
      <c r="B3927" s="35">
        <v>44346</v>
      </c>
      <c r="C3927" t="s">
        <v>2147</v>
      </c>
      <c r="D3927" t="s">
        <v>24</v>
      </c>
      <c r="E3927" t="s">
        <v>1049</v>
      </c>
      <c r="F3927">
        <v>0</v>
      </c>
      <c r="G3927">
        <v>16003044.75</v>
      </c>
      <c r="H3927">
        <v>162242.85</v>
      </c>
      <c r="I3927">
        <v>3</v>
      </c>
      <c r="J3927" t="s">
        <v>22</v>
      </c>
      <c r="K3927" t="str">
        <f>VLOOKUP(C3927,Customer!$A$2:$F$793,2,FALSE)</f>
        <v>Austria</v>
      </c>
      <c r="L3927" t="str">
        <f>VLOOKUP($C3927,Customer!$A$2:$F$793,3,FALSE)</f>
        <v>Salzburg</v>
      </c>
      <c r="M3927" t="str">
        <f>VLOOKUP($C3927,Customer!$A$2:$F$793,4,FALSE)</f>
        <v>Salzburg</v>
      </c>
      <c r="N3927" t="str">
        <f>VLOOKUP($C3927,Customer!$A$2:$F$793,5,FALSE)</f>
        <v>Central</v>
      </c>
      <c r="O3927" t="str">
        <f>VLOOKUP($C3927,Customer!$A$2:$F$793,6,FALSE)</f>
        <v>Home Office</v>
      </c>
      <c r="P3927" t="str">
        <f>VLOOKUP(E3927,Product!$B$2:$C$1811,2,FALSE)</f>
        <v>Technology</v>
      </c>
      <c r="Q3927" t="str">
        <f>VLOOKUP(E3927,CHOOSE({1,2},Product!$B$2:$B$1811,Product!$A$2:$A$1811),2,FALSE)</f>
        <v>Copiers</v>
      </c>
      <c r="R3927" t="str">
        <f t="shared" si="61"/>
        <v>AZ</v>
      </c>
    </row>
    <row r="3928" spans="1:18" x14ac:dyDescent="0.25">
      <c r="A3928" t="s">
        <v>4652</v>
      </c>
      <c r="B3928" s="35">
        <v>44346</v>
      </c>
      <c r="C3928" t="s">
        <v>1489</v>
      </c>
      <c r="D3928" t="s">
        <v>24</v>
      </c>
      <c r="E3928" t="s">
        <v>489</v>
      </c>
      <c r="F3928">
        <v>0</v>
      </c>
      <c r="G3928">
        <v>3053115.45</v>
      </c>
      <c r="H3928">
        <v>1061953.2</v>
      </c>
      <c r="I3928">
        <v>8</v>
      </c>
      <c r="J3928" t="s">
        <v>22</v>
      </c>
      <c r="K3928" t="str">
        <f>VLOOKUP(C3928,Customer!$A$2:$F$793,2,FALSE)</f>
        <v>France</v>
      </c>
      <c r="L3928" t="str">
        <f>VLOOKUP($C3928,Customer!$A$2:$F$793,3,FALSE)</f>
        <v>Ile-de-France</v>
      </c>
      <c r="M3928" t="str">
        <f>VLOOKUP($C3928,Customer!$A$2:$F$793,4,FALSE)</f>
        <v>Corbeil-Essonnes</v>
      </c>
      <c r="N3928" t="str">
        <f>VLOOKUP($C3928,Customer!$A$2:$F$793,5,FALSE)</f>
        <v>Central</v>
      </c>
      <c r="O3928" t="str">
        <f>VLOOKUP($C3928,Customer!$A$2:$F$793,6,FALSE)</f>
        <v>Home Office</v>
      </c>
      <c r="P3928" t="str">
        <f>VLOOKUP(E3928,Product!$B$2:$C$1811,2,FALSE)</f>
        <v>Office Supplies</v>
      </c>
      <c r="Q3928" t="str">
        <f>VLOOKUP(E3928,CHOOSE({1,2},Product!$B$2:$B$1811,Product!$A$2:$A$1811),2,FALSE)</f>
        <v>Art</v>
      </c>
      <c r="R3928" t="str">
        <f t="shared" si="61"/>
        <v>AZ</v>
      </c>
    </row>
    <row r="3929" spans="1:18" x14ac:dyDescent="0.25">
      <c r="A3929" t="s">
        <v>4653</v>
      </c>
      <c r="B3929" s="35">
        <v>44346</v>
      </c>
      <c r="C3929" t="s">
        <v>1021</v>
      </c>
      <c r="D3929" t="s">
        <v>24</v>
      </c>
      <c r="E3929" t="s">
        <v>873</v>
      </c>
      <c r="F3929">
        <v>0.1</v>
      </c>
      <c r="G3929">
        <v>1902666.1500000001</v>
      </c>
      <c r="H3929">
        <v>250738.95</v>
      </c>
      <c r="I3929">
        <v>1</v>
      </c>
      <c r="J3929" t="s">
        <v>26</v>
      </c>
      <c r="K3929" t="str">
        <f>VLOOKUP(C3929,Customer!$A$2:$F$793,2,FALSE)</f>
        <v>Netherlands</v>
      </c>
      <c r="L3929" t="str">
        <f>VLOOKUP($C3929,Customer!$A$2:$F$793,3,FALSE)</f>
        <v>North Holland</v>
      </c>
      <c r="M3929" t="str">
        <f>VLOOKUP($C3929,Customer!$A$2:$F$793,4,FALSE)</f>
        <v>Amsterdam</v>
      </c>
      <c r="N3929" t="str">
        <f>VLOOKUP($C3929,Customer!$A$2:$F$793,5,FALSE)</f>
        <v>Central</v>
      </c>
      <c r="O3929" t="str">
        <f>VLOOKUP($C3929,Customer!$A$2:$F$793,6,FALSE)</f>
        <v>Consumer</v>
      </c>
      <c r="P3929" t="str">
        <f>VLOOKUP(E3929,Product!$B$2:$C$1811,2,FALSE)</f>
        <v>Furniture</v>
      </c>
      <c r="Q3929" t="str">
        <f>VLOOKUP(E3929,CHOOSE({1,2},Product!$B$2:$B$1811,Product!$A$2:$A$1811),2,FALSE)</f>
        <v>Bookcases</v>
      </c>
      <c r="R3929" t="str">
        <f t="shared" si="61"/>
        <v>BN</v>
      </c>
    </row>
    <row r="3930" spans="1:18" x14ac:dyDescent="0.25">
      <c r="A3930" t="s">
        <v>4653</v>
      </c>
      <c r="B3930" s="35">
        <v>44346</v>
      </c>
      <c r="C3930" t="s">
        <v>1021</v>
      </c>
      <c r="D3930" t="s">
        <v>24</v>
      </c>
      <c r="E3930" t="s">
        <v>2260</v>
      </c>
      <c r="F3930">
        <v>0</v>
      </c>
      <c r="G3930">
        <v>147493.5</v>
      </c>
      <c r="H3930">
        <v>73746.75</v>
      </c>
      <c r="I3930">
        <v>1</v>
      </c>
      <c r="J3930" t="s">
        <v>22</v>
      </c>
      <c r="K3930" t="str">
        <f>VLOOKUP(C3930,Customer!$A$2:$F$793,2,FALSE)</f>
        <v>Netherlands</v>
      </c>
      <c r="L3930" t="str">
        <f>VLOOKUP($C3930,Customer!$A$2:$F$793,3,FALSE)</f>
        <v>North Holland</v>
      </c>
      <c r="M3930" t="str">
        <f>VLOOKUP($C3930,Customer!$A$2:$F$793,4,FALSE)</f>
        <v>Amsterdam</v>
      </c>
      <c r="N3930" t="str">
        <f>VLOOKUP($C3930,Customer!$A$2:$F$793,5,FALSE)</f>
        <v>Central</v>
      </c>
      <c r="O3930" t="str">
        <f>VLOOKUP($C3930,Customer!$A$2:$F$793,6,FALSE)</f>
        <v>Consumer</v>
      </c>
      <c r="P3930" t="str">
        <f>VLOOKUP(E3930,Product!$B$2:$C$1811,2,FALSE)</f>
        <v>Office Supplies</v>
      </c>
      <c r="Q3930" t="str">
        <f>VLOOKUP(E3930,CHOOSE({1,2},Product!$B$2:$B$1811,Product!$A$2:$A$1811),2,FALSE)</f>
        <v>Labels</v>
      </c>
      <c r="R3930" t="str">
        <f t="shared" si="61"/>
        <v>BN</v>
      </c>
    </row>
    <row r="3931" spans="1:18" x14ac:dyDescent="0.25">
      <c r="A3931" t="s">
        <v>4653</v>
      </c>
      <c r="B3931" s="35">
        <v>44346</v>
      </c>
      <c r="C3931" t="s">
        <v>1021</v>
      </c>
      <c r="D3931" t="s">
        <v>24</v>
      </c>
      <c r="E3931" t="s">
        <v>1111</v>
      </c>
      <c r="F3931">
        <v>0</v>
      </c>
      <c r="G3931">
        <v>132744.15</v>
      </c>
      <c r="H3931">
        <v>14749.35</v>
      </c>
      <c r="I3931">
        <v>1</v>
      </c>
      <c r="J3931" t="s">
        <v>26</v>
      </c>
      <c r="K3931" t="str">
        <f>VLOOKUP(C3931,Customer!$A$2:$F$793,2,FALSE)</f>
        <v>Netherlands</v>
      </c>
      <c r="L3931" t="str">
        <f>VLOOKUP($C3931,Customer!$A$2:$F$793,3,FALSE)</f>
        <v>North Holland</v>
      </c>
      <c r="M3931" t="str">
        <f>VLOOKUP($C3931,Customer!$A$2:$F$793,4,FALSE)</f>
        <v>Amsterdam</v>
      </c>
      <c r="N3931" t="str">
        <f>VLOOKUP($C3931,Customer!$A$2:$F$793,5,FALSE)</f>
        <v>Central</v>
      </c>
      <c r="O3931" t="str">
        <f>VLOOKUP($C3931,Customer!$A$2:$F$793,6,FALSE)</f>
        <v>Consumer</v>
      </c>
      <c r="P3931" t="str">
        <f>VLOOKUP(E3931,Product!$B$2:$C$1811,2,FALSE)</f>
        <v>Office Supplies</v>
      </c>
      <c r="Q3931" t="str">
        <f>VLOOKUP(E3931,CHOOSE({1,2},Product!$B$2:$B$1811,Product!$A$2:$A$1811),2,FALSE)</f>
        <v>Labels</v>
      </c>
      <c r="R3931" t="str">
        <f t="shared" si="61"/>
        <v>BN</v>
      </c>
    </row>
    <row r="3932" spans="1:18" x14ac:dyDescent="0.25">
      <c r="A3932" t="s">
        <v>4653</v>
      </c>
      <c r="B3932" s="35">
        <v>44346</v>
      </c>
      <c r="C3932" t="s">
        <v>1021</v>
      </c>
      <c r="D3932" t="s">
        <v>24</v>
      </c>
      <c r="E3932" t="s">
        <v>2214</v>
      </c>
      <c r="F3932">
        <v>0</v>
      </c>
      <c r="G3932">
        <v>589974</v>
      </c>
      <c r="H3932">
        <v>191741.55000000002</v>
      </c>
      <c r="I3932">
        <v>3</v>
      </c>
      <c r="J3932" t="s">
        <v>22</v>
      </c>
      <c r="K3932" t="str">
        <f>VLOOKUP(C3932,Customer!$A$2:$F$793,2,FALSE)</f>
        <v>Netherlands</v>
      </c>
      <c r="L3932" t="str">
        <f>VLOOKUP($C3932,Customer!$A$2:$F$793,3,FALSE)</f>
        <v>North Holland</v>
      </c>
      <c r="M3932" t="str">
        <f>VLOOKUP($C3932,Customer!$A$2:$F$793,4,FALSE)</f>
        <v>Amsterdam</v>
      </c>
      <c r="N3932" t="str">
        <f>VLOOKUP($C3932,Customer!$A$2:$F$793,5,FALSE)</f>
        <v>Central</v>
      </c>
      <c r="O3932" t="str">
        <f>VLOOKUP($C3932,Customer!$A$2:$F$793,6,FALSE)</f>
        <v>Consumer</v>
      </c>
      <c r="P3932" t="str">
        <f>VLOOKUP(E3932,Product!$B$2:$C$1811,2,FALSE)</f>
        <v>Office Supplies</v>
      </c>
      <c r="Q3932" t="str">
        <f>VLOOKUP(E3932,CHOOSE({1,2},Product!$B$2:$B$1811,Product!$A$2:$A$1811),2,FALSE)</f>
        <v>Paper</v>
      </c>
      <c r="R3932" t="str">
        <f t="shared" si="61"/>
        <v>BN</v>
      </c>
    </row>
    <row r="3933" spans="1:18" x14ac:dyDescent="0.25">
      <c r="A3933" t="s">
        <v>4653</v>
      </c>
      <c r="B3933" s="35">
        <v>44346</v>
      </c>
      <c r="C3933" t="s">
        <v>1021</v>
      </c>
      <c r="D3933" t="s">
        <v>24</v>
      </c>
      <c r="E3933" t="s">
        <v>1241</v>
      </c>
      <c r="F3933">
        <v>0.1</v>
      </c>
      <c r="G3933">
        <v>3539844</v>
      </c>
      <c r="H3933">
        <v>1578180.45</v>
      </c>
      <c r="I3933">
        <v>5</v>
      </c>
      <c r="J3933" t="s">
        <v>26</v>
      </c>
      <c r="K3933" t="str">
        <f>VLOOKUP(C3933,Customer!$A$2:$F$793,2,FALSE)</f>
        <v>Netherlands</v>
      </c>
      <c r="L3933" t="str">
        <f>VLOOKUP($C3933,Customer!$A$2:$F$793,3,FALSE)</f>
        <v>North Holland</v>
      </c>
      <c r="M3933" t="str">
        <f>VLOOKUP($C3933,Customer!$A$2:$F$793,4,FALSE)</f>
        <v>Amsterdam</v>
      </c>
      <c r="N3933" t="str">
        <f>VLOOKUP($C3933,Customer!$A$2:$F$793,5,FALSE)</f>
        <v>Central</v>
      </c>
      <c r="O3933" t="str">
        <f>VLOOKUP($C3933,Customer!$A$2:$F$793,6,FALSE)</f>
        <v>Consumer</v>
      </c>
      <c r="P3933" t="str">
        <f>VLOOKUP(E3933,Product!$B$2:$C$1811,2,FALSE)</f>
        <v>Office Supplies</v>
      </c>
      <c r="Q3933" t="str">
        <f>VLOOKUP(E3933,CHOOSE({1,2},Product!$B$2:$B$1811,Product!$A$2:$A$1811),2,FALSE)</f>
        <v>Storage</v>
      </c>
      <c r="R3933" t="str">
        <f t="shared" si="61"/>
        <v>BN</v>
      </c>
    </row>
    <row r="3934" spans="1:18" x14ac:dyDescent="0.25">
      <c r="A3934" t="s">
        <v>4653</v>
      </c>
      <c r="B3934" s="35">
        <v>44346</v>
      </c>
      <c r="C3934" t="s">
        <v>1021</v>
      </c>
      <c r="D3934" t="s">
        <v>24</v>
      </c>
      <c r="E3934" t="s">
        <v>2152</v>
      </c>
      <c r="F3934">
        <v>0</v>
      </c>
      <c r="G3934">
        <v>37920578.850000001</v>
      </c>
      <c r="H3934">
        <v>14410114.950000001</v>
      </c>
      <c r="I3934">
        <v>4</v>
      </c>
      <c r="J3934" t="s">
        <v>22</v>
      </c>
      <c r="K3934" t="str">
        <f>VLOOKUP(C3934,Customer!$A$2:$F$793,2,FALSE)</f>
        <v>Netherlands</v>
      </c>
      <c r="L3934" t="str">
        <f>VLOOKUP($C3934,Customer!$A$2:$F$793,3,FALSE)</f>
        <v>North Holland</v>
      </c>
      <c r="M3934" t="str">
        <f>VLOOKUP($C3934,Customer!$A$2:$F$793,4,FALSE)</f>
        <v>Amsterdam</v>
      </c>
      <c r="N3934" t="str">
        <f>VLOOKUP($C3934,Customer!$A$2:$F$793,5,FALSE)</f>
        <v>Central</v>
      </c>
      <c r="O3934" t="str">
        <f>VLOOKUP($C3934,Customer!$A$2:$F$793,6,FALSE)</f>
        <v>Consumer</v>
      </c>
      <c r="P3934" t="str">
        <f>VLOOKUP(E3934,Product!$B$2:$C$1811,2,FALSE)</f>
        <v>Technology</v>
      </c>
      <c r="Q3934" t="str">
        <f>VLOOKUP(E3934,CHOOSE({1,2},Product!$B$2:$B$1811,Product!$A$2:$A$1811),2,FALSE)</f>
        <v>Phones</v>
      </c>
      <c r="R3934" t="str">
        <f t="shared" si="61"/>
        <v>BN</v>
      </c>
    </row>
    <row r="3935" spans="1:18" x14ac:dyDescent="0.25">
      <c r="A3935" t="s">
        <v>4654</v>
      </c>
      <c r="B3935" s="35">
        <v>44347</v>
      </c>
      <c r="C3935" t="s">
        <v>2261</v>
      </c>
      <c r="D3935" t="s">
        <v>24</v>
      </c>
      <c r="E3935" t="s">
        <v>256</v>
      </c>
      <c r="F3935">
        <v>0.1</v>
      </c>
      <c r="G3935">
        <v>1238945.4000000001</v>
      </c>
      <c r="H3935">
        <v>309736.35000000003</v>
      </c>
      <c r="I3935">
        <v>4</v>
      </c>
      <c r="J3935" t="s">
        <v>22</v>
      </c>
      <c r="K3935" t="str">
        <f>VLOOKUP(C3935,Customer!$A$2:$F$793,2,FALSE)</f>
        <v>Spain</v>
      </c>
      <c r="L3935" t="str">
        <f>VLOOKUP($C3935,Customer!$A$2:$F$793,3,FALSE)</f>
        <v>Castile-La Mancha</v>
      </c>
      <c r="M3935" t="str">
        <f>VLOOKUP($C3935,Customer!$A$2:$F$793,4,FALSE)</f>
        <v>Albacete</v>
      </c>
      <c r="N3935" t="str">
        <f>VLOOKUP($C3935,Customer!$A$2:$F$793,5,FALSE)</f>
        <v>South</v>
      </c>
      <c r="O3935" t="str">
        <f>VLOOKUP($C3935,Customer!$A$2:$F$793,6,FALSE)</f>
        <v>Corporate</v>
      </c>
      <c r="P3935" t="str">
        <f>VLOOKUP(E3935,Product!$B$2:$C$1811,2,FALSE)</f>
        <v>Office Supplies</v>
      </c>
      <c r="Q3935" t="str">
        <f>VLOOKUP(E3935,CHOOSE({1,2},Product!$B$2:$B$1811,Product!$A$2:$A$1811),2,FALSE)</f>
        <v>Storage</v>
      </c>
      <c r="R3935" t="str">
        <f t="shared" si="61"/>
        <v>AZ</v>
      </c>
    </row>
    <row r="3936" spans="1:18" x14ac:dyDescent="0.25">
      <c r="A3936" t="s">
        <v>4655</v>
      </c>
      <c r="B3936" s="35">
        <v>44347</v>
      </c>
      <c r="C3936" t="s">
        <v>2262</v>
      </c>
      <c r="D3936" t="s">
        <v>24</v>
      </c>
      <c r="E3936" t="s">
        <v>1399</v>
      </c>
      <c r="F3936">
        <v>0.5</v>
      </c>
      <c r="G3936">
        <v>13569402</v>
      </c>
      <c r="H3936">
        <v>-4070820.6</v>
      </c>
      <c r="I3936">
        <v>4</v>
      </c>
      <c r="J3936" t="s">
        <v>22</v>
      </c>
      <c r="K3936" t="str">
        <f>VLOOKUP(C3936,Customer!$A$2:$F$793,2,FALSE)</f>
        <v>Denmark</v>
      </c>
      <c r="L3936" t="str">
        <f>VLOOKUP($C3936,Customer!$A$2:$F$793,3,FALSE)</f>
        <v>Hovedstaden</v>
      </c>
      <c r="M3936" t="str">
        <f>VLOOKUP($C3936,Customer!$A$2:$F$793,4,FALSE)</f>
        <v>Copenhagen</v>
      </c>
      <c r="N3936" t="str">
        <f>VLOOKUP($C3936,Customer!$A$2:$F$793,5,FALSE)</f>
        <v>North</v>
      </c>
      <c r="O3936" t="str">
        <f>VLOOKUP($C3936,Customer!$A$2:$F$793,6,FALSE)</f>
        <v>Consumer</v>
      </c>
      <c r="P3936" t="str">
        <f>VLOOKUP(E3936,Product!$B$2:$C$1811,2,FALSE)</f>
        <v>Furniture</v>
      </c>
      <c r="Q3936" t="str">
        <f>VLOOKUP(E3936,CHOOSE({1,2},Product!$B$2:$B$1811,Product!$A$2:$A$1811),2,FALSE)</f>
        <v>Chairs</v>
      </c>
      <c r="R3936" t="str">
        <f t="shared" si="61"/>
        <v>BN</v>
      </c>
    </row>
    <row r="3937" spans="1:18" x14ac:dyDescent="0.25">
      <c r="A3937" t="s">
        <v>4655</v>
      </c>
      <c r="B3937" s="35">
        <v>44347</v>
      </c>
      <c r="C3937" t="s">
        <v>2262</v>
      </c>
      <c r="D3937" t="s">
        <v>24</v>
      </c>
      <c r="E3937" t="s">
        <v>975</v>
      </c>
      <c r="F3937">
        <v>0.5</v>
      </c>
      <c r="G3937">
        <v>383483.10000000003</v>
      </c>
      <c r="H3937">
        <v>-176992.2</v>
      </c>
      <c r="I3937">
        <v>3</v>
      </c>
      <c r="J3937" t="s">
        <v>26</v>
      </c>
      <c r="K3937" t="str">
        <f>VLOOKUP(C3937,Customer!$A$2:$F$793,2,FALSE)</f>
        <v>Denmark</v>
      </c>
      <c r="L3937" t="str">
        <f>VLOOKUP($C3937,Customer!$A$2:$F$793,3,FALSE)</f>
        <v>Hovedstaden</v>
      </c>
      <c r="M3937" t="str">
        <f>VLOOKUP($C3937,Customer!$A$2:$F$793,4,FALSE)</f>
        <v>Copenhagen</v>
      </c>
      <c r="N3937" t="str">
        <f>VLOOKUP($C3937,Customer!$A$2:$F$793,5,FALSE)</f>
        <v>North</v>
      </c>
      <c r="O3937" t="str">
        <f>VLOOKUP($C3937,Customer!$A$2:$F$793,6,FALSE)</f>
        <v>Consumer</v>
      </c>
      <c r="P3937" t="str">
        <f>VLOOKUP(E3937,Product!$B$2:$C$1811,2,FALSE)</f>
        <v>Office Supplies</v>
      </c>
      <c r="Q3937" t="str">
        <f>VLOOKUP(E3937,CHOOSE({1,2},Product!$B$2:$B$1811,Product!$A$2:$A$1811),2,FALSE)</f>
        <v>Envelopes</v>
      </c>
      <c r="R3937" t="str">
        <f t="shared" si="61"/>
        <v>BN</v>
      </c>
    </row>
    <row r="3938" spans="1:18" x14ac:dyDescent="0.25">
      <c r="A3938" t="s">
        <v>4655</v>
      </c>
      <c r="B3938" s="35">
        <v>44347</v>
      </c>
      <c r="C3938" t="s">
        <v>2262</v>
      </c>
      <c r="D3938" t="s">
        <v>24</v>
      </c>
      <c r="E3938" t="s">
        <v>1051</v>
      </c>
      <c r="F3938">
        <v>0.5</v>
      </c>
      <c r="G3938">
        <v>235989.6</v>
      </c>
      <c r="H3938">
        <v>-235989.6</v>
      </c>
      <c r="I3938">
        <v>3</v>
      </c>
      <c r="J3938" t="s">
        <v>26</v>
      </c>
      <c r="K3938" t="str">
        <f>VLOOKUP(C3938,Customer!$A$2:$F$793,2,FALSE)</f>
        <v>Denmark</v>
      </c>
      <c r="L3938" t="str">
        <f>VLOOKUP($C3938,Customer!$A$2:$F$793,3,FALSE)</f>
        <v>Hovedstaden</v>
      </c>
      <c r="M3938" t="str">
        <f>VLOOKUP($C3938,Customer!$A$2:$F$793,4,FALSE)</f>
        <v>Copenhagen</v>
      </c>
      <c r="N3938" t="str">
        <f>VLOOKUP($C3938,Customer!$A$2:$F$793,5,FALSE)</f>
        <v>North</v>
      </c>
      <c r="O3938" t="str">
        <f>VLOOKUP($C3938,Customer!$A$2:$F$793,6,FALSE)</f>
        <v>Consumer</v>
      </c>
      <c r="P3938" t="str">
        <f>VLOOKUP(E3938,Product!$B$2:$C$1811,2,FALSE)</f>
        <v>Office Supplies</v>
      </c>
      <c r="Q3938" t="str">
        <f>VLOOKUP(E3938,CHOOSE({1,2},Product!$B$2:$B$1811,Product!$A$2:$A$1811),2,FALSE)</f>
        <v>Storage</v>
      </c>
      <c r="R3938" t="str">
        <f t="shared" si="61"/>
        <v>BN</v>
      </c>
    </row>
    <row r="3939" spans="1:18" x14ac:dyDescent="0.25">
      <c r="A3939" t="s">
        <v>4655</v>
      </c>
      <c r="B3939" s="35">
        <v>44347</v>
      </c>
      <c r="C3939" t="s">
        <v>2262</v>
      </c>
      <c r="D3939" t="s">
        <v>24</v>
      </c>
      <c r="E3939" t="s">
        <v>2263</v>
      </c>
      <c r="F3939">
        <v>0.5</v>
      </c>
      <c r="G3939">
        <v>4410055.6500000004</v>
      </c>
      <c r="H3939">
        <v>-2905621.95</v>
      </c>
      <c r="I3939">
        <v>7</v>
      </c>
      <c r="J3939" t="s">
        <v>26</v>
      </c>
      <c r="K3939" t="str">
        <f>VLOOKUP(C3939,Customer!$A$2:$F$793,2,FALSE)</f>
        <v>Denmark</v>
      </c>
      <c r="L3939" t="str">
        <f>VLOOKUP($C3939,Customer!$A$2:$F$793,3,FALSE)</f>
        <v>Hovedstaden</v>
      </c>
      <c r="M3939" t="str">
        <f>VLOOKUP($C3939,Customer!$A$2:$F$793,4,FALSE)</f>
        <v>Copenhagen</v>
      </c>
      <c r="N3939" t="str">
        <f>VLOOKUP($C3939,Customer!$A$2:$F$793,5,FALSE)</f>
        <v>North</v>
      </c>
      <c r="O3939" t="str">
        <f>VLOOKUP($C3939,Customer!$A$2:$F$793,6,FALSE)</f>
        <v>Consumer</v>
      </c>
      <c r="P3939" t="str">
        <f>VLOOKUP(E3939,Product!$B$2:$C$1811,2,FALSE)</f>
        <v>Technology</v>
      </c>
      <c r="Q3939" t="str">
        <f>VLOOKUP(E3939,CHOOSE({1,2},Product!$B$2:$B$1811,Product!$A$2:$A$1811),2,FALSE)</f>
        <v>Accessories</v>
      </c>
      <c r="R3939" t="str">
        <f t="shared" si="61"/>
        <v>BN</v>
      </c>
    </row>
    <row r="3940" spans="1:18" x14ac:dyDescent="0.25">
      <c r="A3940" t="s">
        <v>4656</v>
      </c>
      <c r="B3940" s="35">
        <v>44348</v>
      </c>
      <c r="C3940" t="s">
        <v>2261</v>
      </c>
      <c r="D3940" t="s">
        <v>24</v>
      </c>
      <c r="E3940" t="s">
        <v>363</v>
      </c>
      <c r="F3940">
        <v>0.1</v>
      </c>
      <c r="G3940">
        <v>2640133.65</v>
      </c>
      <c r="H3940">
        <v>530976.6</v>
      </c>
      <c r="I3940">
        <v>4</v>
      </c>
      <c r="J3940" t="s">
        <v>22</v>
      </c>
      <c r="K3940" t="str">
        <f>VLOOKUP(C3940,Customer!$A$2:$F$793,2,FALSE)</f>
        <v>Spain</v>
      </c>
      <c r="L3940" t="str">
        <f>VLOOKUP($C3940,Customer!$A$2:$F$793,3,FALSE)</f>
        <v>Castile-La Mancha</v>
      </c>
      <c r="M3940" t="str">
        <f>VLOOKUP($C3940,Customer!$A$2:$F$793,4,FALSE)</f>
        <v>Albacete</v>
      </c>
      <c r="N3940" t="str">
        <f>VLOOKUP($C3940,Customer!$A$2:$F$793,5,FALSE)</f>
        <v>South</v>
      </c>
      <c r="O3940" t="str">
        <f>VLOOKUP($C3940,Customer!$A$2:$F$793,6,FALSE)</f>
        <v>Corporate</v>
      </c>
      <c r="P3940" t="str">
        <f>VLOOKUP(E3940,Product!$B$2:$C$1811,2,FALSE)</f>
        <v>Office Supplies</v>
      </c>
      <c r="Q3940" t="str">
        <f>VLOOKUP(E3940,CHOOSE({1,2},Product!$B$2:$B$1811,Product!$A$2:$A$1811),2,FALSE)</f>
        <v>Binders</v>
      </c>
      <c r="R3940" t="str">
        <f t="shared" si="61"/>
        <v>AZ</v>
      </c>
    </row>
    <row r="3941" spans="1:18" x14ac:dyDescent="0.25">
      <c r="A3941" t="s">
        <v>4656</v>
      </c>
      <c r="B3941" s="35">
        <v>44348</v>
      </c>
      <c r="C3941" t="s">
        <v>2261</v>
      </c>
      <c r="D3941" t="s">
        <v>24</v>
      </c>
      <c r="E3941" t="s">
        <v>331</v>
      </c>
      <c r="F3941">
        <v>0.1</v>
      </c>
      <c r="G3941">
        <v>811214.25</v>
      </c>
      <c r="H3941">
        <v>162242.85</v>
      </c>
      <c r="I3941">
        <v>2</v>
      </c>
      <c r="J3941" t="s">
        <v>26</v>
      </c>
      <c r="K3941" t="str">
        <f>VLOOKUP(C3941,Customer!$A$2:$F$793,2,FALSE)</f>
        <v>Spain</v>
      </c>
      <c r="L3941" t="str">
        <f>VLOOKUP($C3941,Customer!$A$2:$F$793,3,FALSE)</f>
        <v>Castile-La Mancha</v>
      </c>
      <c r="M3941" t="str">
        <f>VLOOKUP($C3941,Customer!$A$2:$F$793,4,FALSE)</f>
        <v>Albacete</v>
      </c>
      <c r="N3941" t="str">
        <f>VLOOKUP($C3941,Customer!$A$2:$F$793,5,FALSE)</f>
        <v>South</v>
      </c>
      <c r="O3941" t="str">
        <f>VLOOKUP($C3941,Customer!$A$2:$F$793,6,FALSE)</f>
        <v>Corporate</v>
      </c>
      <c r="P3941" t="str">
        <f>VLOOKUP(E3941,Product!$B$2:$C$1811,2,FALSE)</f>
        <v>Office Supplies</v>
      </c>
      <c r="Q3941" t="str">
        <f>VLOOKUP(E3941,CHOOSE({1,2},Product!$B$2:$B$1811,Product!$A$2:$A$1811),2,FALSE)</f>
        <v>Binders</v>
      </c>
      <c r="R3941" t="str">
        <f t="shared" si="61"/>
        <v>AZ</v>
      </c>
    </row>
    <row r="3942" spans="1:18" x14ac:dyDescent="0.25">
      <c r="A3942" t="s">
        <v>4656</v>
      </c>
      <c r="B3942" s="35">
        <v>44348</v>
      </c>
      <c r="C3942" t="s">
        <v>2261</v>
      </c>
      <c r="D3942" t="s">
        <v>24</v>
      </c>
      <c r="E3942" t="s">
        <v>2247</v>
      </c>
      <c r="F3942">
        <v>0.1</v>
      </c>
      <c r="G3942">
        <v>1165198.6500000001</v>
      </c>
      <c r="H3942">
        <v>-88496.1</v>
      </c>
      <c r="I3942">
        <v>5</v>
      </c>
      <c r="J3942" t="s">
        <v>26</v>
      </c>
      <c r="K3942" t="str">
        <f>VLOOKUP(C3942,Customer!$A$2:$F$793,2,FALSE)</f>
        <v>Spain</v>
      </c>
      <c r="L3942" t="str">
        <f>VLOOKUP($C3942,Customer!$A$2:$F$793,3,FALSE)</f>
        <v>Castile-La Mancha</v>
      </c>
      <c r="M3942" t="str">
        <f>VLOOKUP($C3942,Customer!$A$2:$F$793,4,FALSE)</f>
        <v>Albacete</v>
      </c>
      <c r="N3942" t="str">
        <f>VLOOKUP($C3942,Customer!$A$2:$F$793,5,FALSE)</f>
        <v>South</v>
      </c>
      <c r="O3942" t="str">
        <f>VLOOKUP($C3942,Customer!$A$2:$F$793,6,FALSE)</f>
        <v>Corporate</v>
      </c>
      <c r="P3942" t="str">
        <f>VLOOKUP(E3942,Product!$B$2:$C$1811,2,FALSE)</f>
        <v>Office Supplies</v>
      </c>
      <c r="Q3942" t="str">
        <f>VLOOKUP(E3942,CHOOSE({1,2},Product!$B$2:$B$1811,Product!$A$2:$A$1811),2,FALSE)</f>
        <v>Storage</v>
      </c>
      <c r="R3942" t="str">
        <f t="shared" si="61"/>
        <v>AZ</v>
      </c>
    </row>
    <row r="3943" spans="1:18" x14ac:dyDescent="0.25">
      <c r="A3943" t="s">
        <v>4656</v>
      </c>
      <c r="B3943" s="35">
        <v>44348</v>
      </c>
      <c r="C3943" t="s">
        <v>2261</v>
      </c>
      <c r="D3943" t="s">
        <v>24</v>
      </c>
      <c r="E3943" t="s">
        <v>1140</v>
      </c>
      <c r="F3943">
        <v>0.1</v>
      </c>
      <c r="G3943">
        <v>10885020.300000001</v>
      </c>
      <c r="H3943">
        <v>2168154.4500000002</v>
      </c>
      <c r="I3943">
        <v>6</v>
      </c>
      <c r="J3943" t="s">
        <v>26</v>
      </c>
      <c r="K3943" t="str">
        <f>VLOOKUP(C3943,Customer!$A$2:$F$793,2,FALSE)</f>
        <v>Spain</v>
      </c>
      <c r="L3943" t="str">
        <f>VLOOKUP($C3943,Customer!$A$2:$F$793,3,FALSE)</f>
        <v>Castile-La Mancha</v>
      </c>
      <c r="M3943" t="str">
        <f>VLOOKUP($C3943,Customer!$A$2:$F$793,4,FALSE)</f>
        <v>Albacete</v>
      </c>
      <c r="N3943" t="str">
        <f>VLOOKUP($C3943,Customer!$A$2:$F$793,5,FALSE)</f>
        <v>South</v>
      </c>
      <c r="O3943" t="str">
        <f>VLOOKUP($C3943,Customer!$A$2:$F$793,6,FALSE)</f>
        <v>Corporate</v>
      </c>
      <c r="P3943" t="str">
        <f>VLOOKUP(E3943,Product!$B$2:$C$1811,2,FALSE)</f>
        <v>Technology</v>
      </c>
      <c r="Q3943" t="str">
        <f>VLOOKUP(E3943,CHOOSE({1,2},Product!$B$2:$B$1811,Product!$A$2:$A$1811),2,FALSE)</f>
        <v>Phones</v>
      </c>
      <c r="R3943" t="str">
        <f t="shared" si="61"/>
        <v>AZ</v>
      </c>
    </row>
    <row r="3944" spans="1:18" x14ac:dyDescent="0.25">
      <c r="A3944" t="s">
        <v>4657</v>
      </c>
      <c r="B3944" s="35">
        <v>44348</v>
      </c>
      <c r="C3944" t="s">
        <v>103</v>
      </c>
      <c r="D3944" t="s">
        <v>24</v>
      </c>
      <c r="E3944" t="s">
        <v>1923</v>
      </c>
      <c r="F3944">
        <v>0.5</v>
      </c>
      <c r="G3944">
        <v>796464.9</v>
      </c>
      <c r="H3944">
        <v>-486728.55</v>
      </c>
      <c r="I3944">
        <v>6</v>
      </c>
      <c r="J3944" t="s">
        <v>22</v>
      </c>
      <c r="K3944" t="str">
        <f>VLOOKUP(C3944,Customer!$A$2:$F$793,2,FALSE)</f>
        <v>Italy</v>
      </c>
      <c r="L3944" t="str">
        <f>VLOOKUP($C3944,Customer!$A$2:$F$793,3,FALSE)</f>
        <v>Emilia-Romagna</v>
      </c>
      <c r="M3944" t="str">
        <f>VLOOKUP($C3944,Customer!$A$2:$F$793,4,FALSE)</f>
        <v>Bologna</v>
      </c>
      <c r="N3944" t="str">
        <f>VLOOKUP($C3944,Customer!$A$2:$F$793,5,FALSE)</f>
        <v>South</v>
      </c>
      <c r="O3944" t="str">
        <f>VLOOKUP($C3944,Customer!$A$2:$F$793,6,FALSE)</f>
        <v>Consumer</v>
      </c>
      <c r="P3944" t="str">
        <f>VLOOKUP(E3944,Product!$B$2:$C$1811,2,FALSE)</f>
        <v>Office Supplies</v>
      </c>
      <c r="Q3944" t="str">
        <f>VLOOKUP(E3944,CHOOSE({1,2},Product!$B$2:$B$1811,Product!$A$2:$A$1811),2,FALSE)</f>
        <v>Paper</v>
      </c>
      <c r="R3944" t="str">
        <f t="shared" si="61"/>
        <v>BN</v>
      </c>
    </row>
    <row r="3945" spans="1:18" x14ac:dyDescent="0.25">
      <c r="A3945" t="s">
        <v>4657</v>
      </c>
      <c r="B3945" s="35">
        <v>44348</v>
      </c>
      <c r="C3945" t="s">
        <v>103</v>
      </c>
      <c r="D3945" t="s">
        <v>24</v>
      </c>
      <c r="E3945" t="s">
        <v>1924</v>
      </c>
      <c r="F3945">
        <v>0.5</v>
      </c>
      <c r="G3945">
        <v>1091451.9000000001</v>
      </c>
      <c r="H3945">
        <v>-840712.95000000007</v>
      </c>
      <c r="I3945">
        <v>6</v>
      </c>
      <c r="J3945" t="s">
        <v>26</v>
      </c>
      <c r="K3945" t="str">
        <f>VLOOKUP(C3945,Customer!$A$2:$F$793,2,FALSE)</f>
        <v>Italy</v>
      </c>
      <c r="L3945" t="str">
        <f>VLOOKUP($C3945,Customer!$A$2:$F$793,3,FALSE)</f>
        <v>Emilia-Romagna</v>
      </c>
      <c r="M3945" t="str">
        <f>VLOOKUP($C3945,Customer!$A$2:$F$793,4,FALSE)</f>
        <v>Bologna</v>
      </c>
      <c r="N3945" t="str">
        <f>VLOOKUP($C3945,Customer!$A$2:$F$793,5,FALSE)</f>
        <v>South</v>
      </c>
      <c r="O3945" t="str">
        <f>VLOOKUP($C3945,Customer!$A$2:$F$793,6,FALSE)</f>
        <v>Consumer</v>
      </c>
      <c r="P3945" t="str">
        <f>VLOOKUP(E3945,Product!$B$2:$C$1811,2,FALSE)</f>
        <v>Office Supplies</v>
      </c>
      <c r="Q3945" t="str">
        <f>VLOOKUP(E3945,CHOOSE({1,2},Product!$B$2:$B$1811,Product!$A$2:$A$1811),2,FALSE)</f>
        <v>Supplies</v>
      </c>
      <c r="R3945" t="str">
        <f t="shared" si="61"/>
        <v>BN</v>
      </c>
    </row>
    <row r="3946" spans="1:18" x14ac:dyDescent="0.25">
      <c r="A3946" t="s">
        <v>4658</v>
      </c>
      <c r="B3946" s="35">
        <v>44349</v>
      </c>
      <c r="C3946" t="s">
        <v>378</v>
      </c>
      <c r="D3946" t="s">
        <v>24</v>
      </c>
      <c r="E3946" t="s">
        <v>1778</v>
      </c>
      <c r="F3946">
        <v>0</v>
      </c>
      <c r="G3946">
        <v>1106201.25</v>
      </c>
      <c r="H3946">
        <v>58997.4</v>
      </c>
      <c r="I3946">
        <v>3</v>
      </c>
      <c r="J3946" t="s">
        <v>26</v>
      </c>
      <c r="K3946" t="str">
        <f>VLOOKUP(C3946,Customer!$A$2:$F$793,2,FALSE)</f>
        <v>Germany</v>
      </c>
      <c r="L3946" t="str">
        <f>VLOOKUP($C3946,Customer!$A$2:$F$793,3,FALSE)</f>
        <v>North Rhine-Westphalia</v>
      </c>
      <c r="M3946" t="str">
        <f>VLOOKUP($C3946,Customer!$A$2:$F$793,4,FALSE)</f>
        <v>Bonn</v>
      </c>
      <c r="N3946" t="str">
        <f>VLOOKUP($C3946,Customer!$A$2:$F$793,5,FALSE)</f>
        <v>Central</v>
      </c>
      <c r="O3946" t="str">
        <f>VLOOKUP($C3946,Customer!$A$2:$F$793,6,FALSE)</f>
        <v>Consumer</v>
      </c>
      <c r="P3946" t="str">
        <f>VLOOKUP(E3946,Product!$B$2:$C$1811,2,FALSE)</f>
        <v>Office Supplies</v>
      </c>
      <c r="Q3946" t="str">
        <f>VLOOKUP(E3946,CHOOSE({1,2},Product!$B$2:$B$1811,Product!$A$2:$A$1811),2,FALSE)</f>
        <v>Envelopes</v>
      </c>
      <c r="R3946" t="str">
        <f t="shared" si="61"/>
        <v>AZ</v>
      </c>
    </row>
    <row r="3947" spans="1:18" x14ac:dyDescent="0.25">
      <c r="A3947" t="s">
        <v>4658</v>
      </c>
      <c r="B3947" s="35">
        <v>44349</v>
      </c>
      <c r="C3947" t="s">
        <v>378</v>
      </c>
      <c r="D3947" t="s">
        <v>24</v>
      </c>
      <c r="E3947" t="s">
        <v>1926</v>
      </c>
      <c r="F3947">
        <v>0</v>
      </c>
      <c r="G3947">
        <v>6032484.1500000004</v>
      </c>
      <c r="H3947">
        <v>1150449.3</v>
      </c>
      <c r="I3947">
        <v>5</v>
      </c>
      <c r="J3947" t="s">
        <v>26</v>
      </c>
      <c r="K3947" t="str">
        <f>VLOOKUP(C3947,Customer!$A$2:$F$793,2,FALSE)</f>
        <v>Germany</v>
      </c>
      <c r="L3947" t="str">
        <f>VLOOKUP($C3947,Customer!$A$2:$F$793,3,FALSE)</f>
        <v>North Rhine-Westphalia</v>
      </c>
      <c r="M3947" t="str">
        <f>VLOOKUP($C3947,Customer!$A$2:$F$793,4,FALSE)</f>
        <v>Bonn</v>
      </c>
      <c r="N3947" t="str">
        <f>VLOOKUP($C3947,Customer!$A$2:$F$793,5,FALSE)</f>
        <v>Central</v>
      </c>
      <c r="O3947" t="str">
        <f>VLOOKUP($C3947,Customer!$A$2:$F$793,6,FALSE)</f>
        <v>Consumer</v>
      </c>
      <c r="P3947" t="str">
        <f>VLOOKUP(E3947,Product!$B$2:$C$1811,2,FALSE)</f>
        <v>Technology</v>
      </c>
      <c r="Q3947" t="str">
        <f>VLOOKUP(E3947,CHOOSE({1,2},Product!$B$2:$B$1811,Product!$A$2:$A$1811),2,FALSE)</f>
        <v>Phones</v>
      </c>
      <c r="R3947" t="str">
        <f t="shared" si="61"/>
        <v>AZ</v>
      </c>
    </row>
    <row r="3948" spans="1:18" x14ac:dyDescent="0.25">
      <c r="A3948" t="s">
        <v>4659</v>
      </c>
      <c r="B3948" s="35">
        <v>44349</v>
      </c>
      <c r="C3948" t="s">
        <v>678</v>
      </c>
      <c r="D3948" t="s">
        <v>24</v>
      </c>
      <c r="E3948" t="s">
        <v>34</v>
      </c>
      <c r="F3948">
        <v>0</v>
      </c>
      <c r="G3948">
        <v>1991162.25</v>
      </c>
      <c r="H3948">
        <v>914459.70000000007</v>
      </c>
      <c r="I3948">
        <v>5</v>
      </c>
      <c r="J3948" t="s">
        <v>26</v>
      </c>
      <c r="K3948" t="str">
        <f>VLOOKUP(C3948,Customer!$A$2:$F$793,2,FALSE)</f>
        <v>France</v>
      </c>
      <c r="L3948" t="str">
        <f>VLOOKUP($C3948,Customer!$A$2:$F$793,3,FALSE)</f>
        <v>Aquitaine-Limousin-Poitou-Charentes</v>
      </c>
      <c r="M3948" t="str">
        <f>VLOOKUP($C3948,Customer!$A$2:$F$793,4,FALSE)</f>
        <v>Lormont</v>
      </c>
      <c r="N3948" t="str">
        <f>VLOOKUP($C3948,Customer!$A$2:$F$793,5,FALSE)</f>
        <v>Central</v>
      </c>
      <c r="O3948" t="str">
        <f>VLOOKUP($C3948,Customer!$A$2:$F$793,6,FALSE)</f>
        <v>Corporate</v>
      </c>
      <c r="P3948" t="str">
        <f>VLOOKUP(E3948,Product!$B$2:$C$1811,2,FALSE)</f>
        <v>Office Supplies</v>
      </c>
      <c r="Q3948" t="str">
        <f>VLOOKUP(E3948,CHOOSE({1,2},Product!$B$2:$B$1811,Product!$A$2:$A$1811),2,FALSE)</f>
        <v>Art</v>
      </c>
      <c r="R3948" t="str">
        <f t="shared" si="61"/>
        <v>AZ</v>
      </c>
    </row>
    <row r="3949" spans="1:18" x14ac:dyDescent="0.25">
      <c r="A3949" t="s">
        <v>4660</v>
      </c>
      <c r="B3949" s="35">
        <v>44349</v>
      </c>
      <c r="C3949" t="s">
        <v>1506</v>
      </c>
      <c r="D3949" t="s">
        <v>24</v>
      </c>
      <c r="E3949" t="s">
        <v>2264</v>
      </c>
      <c r="F3949">
        <v>0</v>
      </c>
      <c r="G3949">
        <v>766966.20000000007</v>
      </c>
      <c r="H3949">
        <v>265488.3</v>
      </c>
      <c r="I3949">
        <v>3</v>
      </c>
      <c r="J3949" t="s">
        <v>26</v>
      </c>
      <c r="K3949" t="str">
        <f>VLOOKUP(C3949,Customer!$A$2:$F$793,2,FALSE)</f>
        <v>Germany</v>
      </c>
      <c r="L3949" t="str">
        <f>VLOOKUP($C3949,Customer!$A$2:$F$793,3,FALSE)</f>
        <v>North Rhine-Westphalia</v>
      </c>
      <c r="M3949" t="str">
        <f>VLOOKUP($C3949,Customer!$A$2:$F$793,4,FALSE)</f>
        <v>Arnsberg</v>
      </c>
      <c r="N3949" t="str">
        <f>VLOOKUP($C3949,Customer!$A$2:$F$793,5,FALSE)</f>
        <v>Central</v>
      </c>
      <c r="O3949" t="str">
        <f>VLOOKUP($C3949,Customer!$A$2:$F$793,6,FALSE)</f>
        <v>Consumer</v>
      </c>
      <c r="P3949" t="str">
        <f>VLOOKUP(E3949,Product!$B$2:$C$1811,2,FALSE)</f>
        <v>Office Supplies</v>
      </c>
      <c r="Q3949" t="str">
        <f>VLOOKUP(E3949,CHOOSE({1,2},Product!$B$2:$B$1811,Product!$A$2:$A$1811),2,FALSE)</f>
        <v>Envelopes</v>
      </c>
      <c r="R3949" t="str">
        <f t="shared" si="61"/>
        <v>AZ</v>
      </c>
    </row>
    <row r="3950" spans="1:18" x14ac:dyDescent="0.25">
      <c r="A3950" t="s">
        <v>4660</v>
      </c>
      <c r="B3950" s="35">
        <v>44349</v>
      </c>
      <c r="C3950" t="s">
        <v>1506</v>
      </c>
      <c r="D3950" t="s">
        <v>24</v>
      </c>
      <c r="E3950" t="s">
        <v>2067</v>
      </c>
      <c r="F3950">
        <v>0</v>
      </c>
      <c r="G3950">
        <v>9380586.5999999996</v>
      </c>
      <c r="H3950">
        <v>2153405.1</v>
      </c>
      <c r="I3950">
        <v>2</v>
      </c>
      <c r="J3950" t="s">
        <v>22</v>
      </c>
      <c r="K3950" t="str">
        <f>VLOOKUP(C3950,Customer!$A$2:$F$793,2,FALSE)</f>
        <v>Germany</v>
      </c>
      <c r="L3950" t="str">
        <f>VLOOKUP($C3950,Customer!$A$2:$F$793,3,FALSE)</f>
        <v>North Rhine-Westphalia</v>
      </c>
      <c r="M3950" t="str">
        <f>VLOOKUP($C3950,Customer!$A$2:$F$793,4,FALSE)</f>
        <v>Arnsberg</v>
      </c>
      <c r="N3950" t="str">
        <f>VLOOKUP($C3950,Customer!$A$2:$F$793,5,FALSE)</f>
        <v>Central</v>
      </c>
      <c r="O3950" t="str">
        <f>VLOOKUP($C3950,Customer!$A$2:$F$793,6,FALSE)</f>
        <v>Consumer</v>
      </c>
      <c r="P3950" t="str">
        <f>VLOOKUP(E3950,Product!$B$2:$C$1811,2,FALSE)</f>
        <v>Technology</v>
      </c>
      <c r="Q3950" t="str">
        <f>VLOOKUP(E3950,CHOOSE({1,2},Product!$B$2:$B$1811,Product!$A$2:$A$1811),2,FALSE)</f>
        <v>Copiers</v>
      </c>
      <c r="R3950" t="str">
        <f t="shared" si="61"/>
        <v>AZ</v>
      </c>
    </row>
    <row r="3951" spans="1:18" x14ac:dyDescent="0.25">
      <c r="A3951" t="s">
        <v>4661</v>
      </c>
      <c r="B3951" s="35">
        <v>44349</v>
      </c>
      <c r="C3951" t="s">
        <v>781</v>
      </c>
      <c r="D3951" t="s">
        <v>20</v>
      </c>
      <c r="E3951" t="s">
        <v>2096</v>
      </c>
      <c r="F3951">
        <v>0.1</v>
      </c>
      <c r="G3951">
        <v>221240.25</v>
      </c>
      <c r="H3951">
        <v>73746.75</v>
      </c>
      <c r="I3951">
        <v>1</v>
      </c>
      <c r="J3951" t="s">
        <v>26</v>
      </c>
      <c r="K3951" t="str">
        <f>VLOOKUP(C3951,Customer!$A$2:$F$793,2,FALSE)</f>
        <v>France</v>
      </c>
      <c r="L3951" t="str">
        <f>VLOOKUP($C3951,Customer!$A$2:$F$793,3,FALSE)</f>
        <v>Brittany</v>
      </c>
      <c r="M3951" t="str">
        <f>VLOOKUP($C3951,Customer!$A$2:$F$793,4,FALSE)</f>
        <v>Landerneau</v>
      </c>
      <c r="N3951" t="str">
        <f>VLOOKUP($C3951,Customer!$A$2:$F$793,5,FALSE)</f>
        <v>Central</v>
      </c>
      <c r="O3951" t="str">
        <f>VLOOKUP($C3951,Customer!$A$2:$F$793,6,FALSE)</f>
        <v>Consumer</v>
      </c>
      <c r="P3951" t="str">
        <f>VLOOKUP(E3951,Product!$B$2:$C$1811,2,FALSE)</f>
        <v>Office Supplies</v>
      </c>
      <c r="Q3951" t="str">
        <f>VLOOKUP(E3951,CHOOSE({1,2},Product!$B$2:$B$1811,Product!$A$2:$A$1811),2,FALSE)</f>
        <v>Fasteners</v>
      </c>
      <c r="R3951" t="str">
        <f t="shared" si="61"/>
        <v>AZ</v>
      </c>
    </row>
    <row r="3952" spans="1:18" x14ac:dyDescent="0.25">
      <c r="A3952" t="s">
        <v>4661</v>
      </c>
      <c r="B3952" s="35">
        <v>44349</v>
      </c>
      <c r="C3952" t="s">
        <v>781</v>
      </c>
      <c r="D3952" t="s">
        <v>20</v>
      </c>
      <c r="E3952" t="s">
        <v>1637</v>
      </c>
      <c r="F3952">
        <v>0.2</v>
      </c>
      <c r="G3952">
        <v>1135699.95</v>
      </c>
      <c r="H3952">
        <v>176992.2</v>
      </c>
      <c r="I3952">
        <v>2</v>
      </c>
      <c r="J3952" t="s">
        <v>22</v>
      </c>
      <c r="K3952" t="str">
        <f>VLOOKUP(C3952,Customer!$A$2:$F$793,2,FALSE)</f>
        <v>France</v>
      </c>
      <c r="L3952" t="str">
        <f>VLOOKUP($C3952,Customer!$A$2:$F$793,3,FALSE)</f>
        <v>Brittany</v>
      </c>
      <c r="M3952" t="str">
        <f>VLOOKUP($C3952,Customer!$A$2:$F$793,4,FALSE)</f>
        <v>Landerneau</v>
      </c>
      <c r="N3952" t="str">
        <f>VLOOKUP($C3952,Customer!$A$2:$F$793,5,FALSE)</f>
        <v>Central</v>
      </c>
      <c r="O3952" t="str">
        <f>VLOOKUP($C3952,Customer!$A$2:$F$793,6,FALSE)</f>
        <v>Consumer</v>
      </c>
      <c r="P3952" t="str">
        <f>VLOOKUP(E3952,Product!$B$2:$C$1811,2,FALSE)</f>
        <v>Office Supplies</v>
      </c>
      <c r="Q3952" t="str">
        <f>VLOOKUP(E3952,CHOOSE({1,2},Product!$B$2:$B$1811,Product!$A$2:$A$1811),2,FALSE)</f>
        <v>Storage</v>
      </c>
      <c r="R3952" t="str">
        <f t="shared" si="61"/>
        <v>AZ</v>
      </c>
    </row>
    <row r="3953" spans="1:18" x14ac:dyDescent="0.25">
      <c r="A3953" t="s">
        <v>4662</v>
      </c>
      <c r="B3953" s="35">
        <v>44350</v>
      </c>
      <c r="C3953" t="s">
        <v>114</v>
      </c>
      <c r="D3953" t="s">
        <v>33</v>
      </c>
      <c r="E3953" t="s">
        <v>2197</v>
      </c>
      <c r="F3953">
        <v>0</v>
      </c>
      <c r="G3953">
        <v>1710924.6</v>
      </c>
      <c r="H3953">
        <v>103245.45</v>
      </c>
      <c r="I3953">
        <v>2</v>
      </c>
      <c r="J3953" t="s">
        <v>22</v>
      </c>
      <c r="K3953" t="str">
        <f>VLOOKUP(C3953,Customer!$A$2:$F$793,2,FALSE)</f>
        <v>Spain</v>
      </c>
      <c r="L3953" t="str">
        <f>VLOOKUP($C3953,Customer!$A$2:$F$793,3,FALSE)</f>
        <v>Madrid</v>
      </c>
      <c r="M3953" t="str">
        <f>VLOOKUP($C3953,Customer!$A$2:$F$793,4,FALSE)</f>
        <v>Madrid</v>
      </c>
      <c r="N3953" t="str">
        <f>VLOOKUP($C3953,Customer!$A$2:$F$793,5,FALSE)</f>
        <v>South</v>
      </c>
      <c r="O3953" t="str">
        <f>VLOOKUP($C3953,Customer!$A$2:$F$793,6,FALSE)</f>
        <v>Consumer</v>
      </c>
      <c r="P3953" t="str">
        <f>VLOOKUP(E3953,Product!$B$2:$C$1811,2,FALSE)</f>
        <v>Furniture</v>
      </c>
      <c r="Q3953" t="str">
        <f>VLOOKUP(E3953,CHOOSE({1,2},Product!$B$2:$B$1811,Product!$A$2:$A$1811),2,FALSE)</f>
        <v>Furnishings</v>
      </c>
      <c r="R3953" t="str">
        <f t="shared" si="61"/>
        <v>AZ</v>
      </c>
    </row>
    <row r="3954" spans="1:18" x14ac:dyDescent="0.25">
      <c r="A3954" t="s">
        <v>4663</v>
      </c>
      <c r="B3954" s="35">
        <v>44350</v>
      </c>
      <c r="C3954" t="s">
        <v>81</v>
      </c>
      <c r="D3954" t="s">
        <v>24</v>
      </c>
      <c r="E3954" t="s">
        <v>71</v>
      </c>
      <c r="F3954">
        <v>0.1</v>
      </c>
      <c r="G3954">
        <v>6445465.9500000002</v>
      </c>
      <c r="H3954">
        <v>427731.15</v>
      </c>
      <c r="I3954">
        <v>3</v>
      </c>
      <c r="J3954" t="s">
        <v>22</v>
      </c>
      <c r="K3954" t="str">
        <f>VLOOKUP(C3954,Customer!$A$2:$F$793,2,FALSE)</f>
        <v>Spain</v>
      </c>
      <c r="L3954" t="str">
        <f>VLOOKUP($C3954,Customer!$A$2:$F$793,3,FALSE)</f>
        <v>Valenciana</v>
      </c>
      <c r="M3954" t="str">
        <f>VLOOKUP($C3954,Customer!$A$2:$F$793,4,FALSE)</f>
        <v>Gandia</v>
      </c>
      <c r="N3954" t="str">
        <f>VLOOKUP($C3954,Customer!$A$2:$F$793,5,FALSE)</f>
        <v>South</v>
      </c>
      <c r="O3954" t="str">
        <f>VLOOKUP($C3954,Customer!$A$2:$F$793,6,FALSE)</f>
        <v>Corporate</v>
      </c>
      <c r="P3954" t="str">
        <f>VLOOKUP(E3954,Product!$B$2:$C$1811,2,FALSE)</f>
        <v>Technology</v>
      </c>
      <c r="Q3954" t="str">
        <f>VLOOKUP(E3954,CHOOSE({1,2},Product!$B$2:$B$1811,Product!$A$2:$A$1811),2,FALSE)</f>
        <v>Machines</v>
      </c>
      <c r="R3954" t="str">
        <f t="shared" si="61"/>
        <v>AZ</v>
      </c>
    </row>
    <row r="3955" spans="1:18" x14ac:dyDescent="0.25">
      <c r="A3955" t="s">
        <v>4664</v>
      </c>
      <c r="B3955" s="35">
        <v>44350</v>
      </c>
      <c r="C3955" t="s">
        <v>2051</v>
      </c>
      <c r="D3955" t="s">
        <v>20</v>
      </c>
      <c r="E3955" t="s">
        <v>2265</v>
      </c>
      <c r="F3955">
        <v>0</v>
      </c>
      <c r="G3955">
        <v>38259813.899999999</v>
      </c>
      <c r="H3955">
        <v>16829008.350000001</v>
      </c>
      <c r="I3955">
        <v>5</v>
      </c>
      <c r="J3955" t="s">
        <v>22</v>
      </c>
      <c r="K3955" t="str">
        <f>VLOOKUP(C3955,Customer!$A$2:$F$793,2,FALSE)</f>
        <v>France</v>
      </c>
      <c r="L3955" t="str">
        <f>VLOOKUP($C3955,Customer!$A$2:$F$793,3,FALSE)</f>
        <v>Normandy</v>
      </c>
      <c r="M3955" t="str">
        <f>VLOOKUP($C3955,Customer!$A$2:$F$793,4,FALSE)</f>
        <v>Caen</v>
      </c>
      <c r="N3955" t="str">
        <f>VLOOKUP($C3955,Customer!$A$2:$F$793,5,FALSE)</f>
        <v>Central</v>
      </c>
      <c r="O3955" t="str">
        <f>VLOOKUP($C3955,Customer!$A$2:$F$793,6,FALSE)</f>
        <v>Corporate</v>
      </c>
      <c r="P3955" t="str">
        <f>VLOOKUP(E3955,Product!$B$2:$C$1811,2,FALSE)</f>
        <v>Office Supplies</v>
      </c>
      <c r="Q3955" t="str">
        <f>VLOOKUP(E3955,CHOOSE({1,2},Product!$B$2:$B$1811,Product!$A$2:$A$1811),2,FALSE)</f>
        <v>Appliances</v>
      </c>
      <c r="R3955" t="str">
        <f t="shared" si="61"/>
        <v>AZ</v>
      </c>
    </row>
    <row r="3956" spans="1:18" x14ac:dyDescent="0.25">
      <c r="A3956" t="s">
        <v>4664</v>
      </c>
      <c r="B3956" s="35">
        <v>44350</v>
      </c>
      <c r="C3956" t="s">
        <v>2051</v>
      </c>
      <c r="D3956" t="s">
        <v>20</v>
      </c>
      <c r="E3956" t="s">
        <v>984</v>
      </c>
      <c r="F3956">
        <v>0</v>
      </c>
      <c r="G3956">
        <v>5044277.7</v>
      </c>
      <c r="H3956">
        <v>604723.35</v>
      </c>
      <c r="I3956">
        <v>7</v>
      </c>
      <c r="J3956" t="s">
        <v>26</v>
      </c>
      <c r="K3956" t="str">
        <f>VLOOKUP(C3956,Customer!$A$2:$F$793,2,FALSE)</f>
        <v>France</v>
      </c>
      <c r="L3956" t="str">
        <f>VLOOKUP($C3956,Customer!$A$2:$F$793,3,FALSE)</f>
        <v>Normandy</v>
      </c>
      <c r="M3956" t="str">
        <f>VLOOKUP($C3956,Customer!$A$2:$F$793,4,FALSE)</f>
        <v>Caen</v>
      </c>
      <c r="N3956" t="str">
        <f>VLOOKUP($C3956,Customer!$A$2:$F$793,5,FALSE)</f>
        <v>Central</v>
      </c>
      <c r="O3956" t="str">
        <f>VLOOKUP($C3956,Customer!$A$2:$F$793,6,FALSE)</f>
        <v>Corporate</v>
      </c>
      <c r="P3956" t="str">
        <f>VLOOKUP(E3956,Product!$B$2:$C$1811,2,FALSE)</f>
        <v>Office Supplies</v>
      </c>
      <c r="Q3956" t="str">
        <f>VLOOKUP(E3956,CHOOSE({1,2},Product!$B$2:$B$1811,Product!$A$2:$A$1811),2,FALSE)</f>
        <v>Binders</v>
      </c>
      <c r="R3956" t="str">
        <f t="shared" si="61"/>
        <v>AZ</v>
      </c>
    </row>
    <row r="3957" spans="1:18" x14ac:dyDescent="0.25">
      <c r="A3957" t="s">
        <v>4665</v>
      </c>
      <c r="B3957" s="35">
        <v>44350</v>
      </c>
      <c r="C3957" t="s">
        <v>2266</v>
      </c>
      <c r="D3957" t="s">
        <v>24</v>
      </c>
      <c r="E3957" t="s">
        <v>1629</v>
      </c>
      <c r="F3957">
        <v>0</v>
      </c>
      <c r="G3957">
        <v>3820081.65</v>
      </c>
      <c r="H3957">
        <v>870211.65</v>
      </c>
      <c r="I3957">
        <v>7</v>
      </c>
      <c r="J3957" t="s">
        <v>22</v>
      </c>
      <c r="K3957" t="str">
        <f>VLOOKUP(C3957,Customer!$A$2:$F$793,2,FALSE)</f>
        <v>Italy</v>
      </c>
      <c r="L3957" t="str">
        <f>VLOOKUP($C3957,Customer!$A$2:$F$793,3,FALSE)</f>
        <v>Apulia</v>
      </c>
      <c r="M3957" t="str">
        <f>VLOOKUP($C3957,Customer!$A$2:$F$793,4,FALSE)</f>
        <v>Altamura</v>
      </c>
      <c r="N3957" t="str">
        <f>VLOOKUP($C3957,Customer!$A$2:$F$793,5,FALSE)</f>
        <v>South</v>
      </c>
      <c r="O3957" t="str">
        <f>VLOOKUP($C3957,Customer!$A$2:$F$793,6,FALSE)</f>
        <v>Home Office</v>
      </c>
      <c r="P3957" t="str">
        <f>VLOOKUP(E3957,Product!$B$2:$C$1811,2,FALSE)</f>
        <v>Office Supplies</v>
      </c>
      <c r="Q3957" t="str">
        <f>VLOOKUP(E3957,CHOOSE({1,2},Product!$B$2:$B$1811,Product!$A$2:$A$1811),2,FALSE)</f>
        <v>Envelopes</v>
      </c>
      <c r="R3957" t="str">
        <f t="shared" si="61"/>
        <v>AZ</v>
      </c>
    </row>
    <row r="3958" spans="1:18" x14ac:dyDescent="0.25">
      <c r="A3958" t="s">
        <v>4666</v>
      </c>
      <c r="B3958" s="35">
        <v>44350</v>
      </c>
      <c r="C3958" t="s">
        <v>2225</v>
      </c>
      <c r="D3958" t="s">
        <v>24</v>
      </c>
      <c r="E3958" t="s">
        <v>1560</v>
      </c>
      <c r="F3958">
        <v>0</v>
      </c>
      <c r="G3958">
        <v>1563431.1</v>
      </c>
      <c r="H3958">
        <v>265488.3</v>
      </c>
      <c r="I3958">
        <v>7</v>
      </c>
      <c r="J3958" t="s">
        <v>22</v>
      </c>
      <c r="K3958" t="str">
        <f>VLOOKUP(C3958,Customer!$A$2:$F$793,2,FALSE)</f>
        <v>France</v>
      </c>
      <c r="L3958" t="str">
        <f>VLOOKUP($C3958,Customer!$A$2:$F$793,3,FALSE)</f>
        <v>Provence-Alpes-Côte d'Azur</v>
      </c>
      <c r="M3958" t="str">
        <f>VLOOKUP($C3958,Customer!$A$2:$F$793,4,FALSE)</f>
        <v>Draguignan</v>
      </c>
      <c r="N3958" t="str">
        <f>VLOOKUP($C3958,Customer!$A$2:$F$793,5,FALSE)</f>
        <v>Central</v>
      </c>
      <c r="O3958" t="str">
        <f>VLOOKUP($C3958,Customer!$A$2:$F$793,6,FALSE)</f>
        <v>Home Office</v>
      </c>
      <c r="P3958" t="str">
        <f>VLOOKUP(E3958,Product!$B$2:$C$1811,2,FALSE)</f>
        <v>Office Supplies</v>
      </c>
      <c r="Q3958" t="str">
        <f>VLOOKUP(E3958,CHOOSE({1,2},Product!$B$2:$B$1811,Product!$A$2:$A$1811),2,FALSE)</f>
        <v>Paper</v>
      </c>
      <c r="R3958" t="str">
        <f t="shared" si="61"/>
        <v>AZ</v>
      </c>
    </row>
    <row r="3959" spans="1:18" x14ac:dyDescent="0.25">
      <c r="A3959" t="s">
        <v>4667</v>
      </c>
      <c r="B3959" s="35">
        <v>44351</v>
      </c>
      <c r="C3959" t="s">
        <v>151</v>
      </c>
      <c r="D3959" t="s">
        <v>24</v>
      </c>
      <c r="E3959" t="s">
        <v>2267</v>
      </c>
      <c r="F3959">
        <v>0.15</v>
      </c>
      <c r="G3959">
        <v>40604960.550000004</v>
      </c>
      <c r="H3959">
        <v>12418952.700000001</v>
      </c>
      <c r="I3959">
        <v>9</v>
      </c>
      <c r="J3959" t="s">
        <v>26</v>
      </c>
      <c r="K3959" t="str">
        <f>VLOOKUP(C3959,Customer!$A$2:$F$793,2,FALSE)</f>
        <v>Sweden</v>
      </c>
      <c r="L3959" t="str">
        <f>VLOOKUP($C3959,Customer!$A$2:$F$793,3,FALSE)</f>
        <v>Uppsala</v>
      </c>
      <c r="M3959" t="str">
        <f>VLOOKUP($C3959,Customer!$A$2:$F$793,4,FALSE)</f>
        <v>Uppsala</v>
      </c>
      <c r="N3959" t="str">
        <f>VLOOKUP($C3959,Customer!$A$2:$F$793,5,FALSE)</f>
        <v>North</v>
      </c>
      <c r="O3959" t="str">
        <f>VLOOKUP($C3959,Customer!$A$2:$F$793,6,FALSE)</f>
        <v>Home Office</v>
      </c>
      <c r="P3959" t="str">
        <f>VLOOKUP(E3959,Product!$B$2:$C$1811,2,FALSE)</f>
        <v>Technology</v>
      </c>
      <c r="Q3959" t="str">
        <f>VLOOKUP(E3959,CHOOSE({1,2},Product!$B$2:$B$1811,Product!$A$2:$A$1811),2,FALSE)</f>
        <v>Copiers</v>
      </c>
      <c r="R3959" t="str">
        <f t="shared" si="61"/>
        <v>AZ</v>
      </c>
    </row>
    <row r="3960" spans="1:18" x14ac:dyDescent="0.25">
      <c r="A3960" t="s">
        <v>4668</v>
      </c>
      <c r="B3960" s="35">
        <v>44351</v>
      </c>
      <c r="C3960" t="s">
        <v>79</v>
      </c>
      <c r="D3960" t="s">
        <v>20</v>
      </c>
      <c r="E3960" t="s">
        <v>2169</v>
      </c>
      <c r="F3960">
        <v>0</v>
      </c>
      <c r="G3960">
        <v>1814170.05</v>
      </c>
      <c r="H3960">
        <v>250738.95</v>
      </c>
      <c r="I3960">
        <v>3</v>
      </c>
      <c r="J3960" t="s">
        <v>22</v>
      </c>
      <c r="K3960" t="str">
        <f>VLOOKUP(C3960,Customer!$A$2:$F$793,2,FALSE)</f>
        <v>Denmark</v>
      </c>
      <c r="L3960" t="str">
        <f>VLOOKUP($C3960,Customer!$A$2:$F$793,3,FALSE)</f>
        <v>Hovedstaden</v>
      </c>
      <c r="M3960" t="str">
        <f>VLOOKUP($C3960,Customer!$A$2:$F$793,4,FALSE)</f>
        <v>Copenhagen</v>
      </c>
      <c r="N3960" t="str">
        <f>VLOOKUP($C3960,Customer!$A$2:$F$793,5,FALSE)</f>
        <v>North</v>
      </c>
      <c r="O3960" t="str">
        <f>VLOOKUP($C3960,Customer!$A$2:$F$793,6,FALSE)</f>
        <v>Home Office</v>
      </c>
      <c r="P3960" t="str">
        <f>VLOOKUP(E3960,Product!$B$2:$C$1811,2,FALSE)</f>
        <v>Furniture</v>
      </c>
      <c r="Q3960" t="str">
        <f>VLOOKUP(E3960,CHOOSE({1,2},Product!$B$2:$B$1811,Product!$A$2:$A$1811),2,FALSE)</f>
        <v>Furnishings</v>
      </c>
      <c r="R3960" t="str">
        <f t="shared" si="61"/>
        <v>AZ</v>
      </c>
    </row>
    <row r="3961" spans="1:18" x14ac:dyDescent="0.25">
      <c r="A3961" t="s">
        <v>4668</v>
      </c>
      <c r="B3961" s="35">
        <v>44351</v>
      </c>
      <c r="C3961" t="s">
        <v>79</v>
      </c>
      <c r="D3961" t="s">
        <v>20</v>
      </c>
      <c r="E3961" t="s">
        <v>91</v>
      </c>
      <c r="F3961">
        <v>0</v>
      </c>
      <c r="G3961">
        <v>2846624.5500000003</v>
      </c>
      <c r="H3961">
        <v>1415937.6</v>
      </c>
      <c r="I3961">
        <v>6</v>
      </c>
      <c r="J3961" t="s">
        <v>22</v>
      </c>
      <c r="K3961" t="str">
        <f>VLOOKUP(C3961,Customer!$A$2:$F$793,2,FALSE)</f>
        <v>Denmark</v>
      </c>
      <c r="L3961" t="str">
        <f>VLOOKUP($C3961,Customer!$A$2:$F$793,3,FALSE)</f>
        <v>Hovedstaden</v>
      </c>
      <c r="M3961" t="str">
        <f>VLOOKUP($C3961,Customer!$A$2:$F$793,4,FALSE)</f>
        <v>Copenhagen</v>
      </c>
      <c r="N3961" t="str">
        <f>VLOOKUP($C3961,Customer!$A$2:$F$793,5,FALSE)</f>
        <v>North</v>
      </c>
      <c r="O3961" t="str">
        <f>VLOOKUP($C3961,Customer!$A$2:$F$793,6,FALSE)</f>
        <v>Home Office</v>
      </c>
      <c r="P3961" t="str">
        <f>VLOOKUP(E3961,Product!$B$2:$C$1811,2,FALSE)</f>
        <v>Office Supplies</v>
      </c>
      <c r="Q3961" t="str">
        <f>VLOOKUP(E3961,CHOOSE({1,2},Product!$B$2:$B$1811,Product!$A$2:$A$1811),2,FALSE)</f>
        <v>Art</v>
      </c>
      <c r="R3961" t="str">
        <f t="shared" si="61"/>
        <v>AZ</v>
      </c>
    </row>
    <row r="3962" spans="1:18" x14ac:dyDescent="0.25">
      <c r="A3962" t="s">
        <v>4669</v>
      </c>
      <c r="B3962" s="35">
        <v>44351</v>
      </c>
      <c r="C3962" t="s">
        <v>1005</v>
      </c>
      <c r="D3962" t="s">
        <v>33</v>
      </c>
      <c r="E3962" t="s">
        <v>473</v>
      </c>
      <c r="F3962">
        <v>0</v>
      </c>
      <c r="G3962">
        <v>2448392.1</v>
      </c>
      <c r="H3962">
        <v>191741.55000000002</v>
      </c>
      <c r="I3962">
        <v>6</v>
      </c>
      <c r="J3962" t="s">
        <v>26</v>
      </c>
      <c r="K3962" t="str">
        <f>VLOOKUP(C3962,Customer!$A$2:$F$793,2,FALSE)</f>
        <v>France</v>
      </c>
      <c r="L3962" t="str">
        <f>VLOOKUP($C3962,Customer!$A$2:$F$793,3,FALSE)</f>
        <v>Alsace-Champagne-Ardenne-Lorraine</v>
      </c>
      <c r="M3962" t="str">
        <f>VLOOKUP($C3962,Customer!$A$2:$F$793,4,FALSE)</f>
        <v>Strasbourg</v>
      </c>
      <c r="N3962" t="str">
        <f>VLOOKUP($C3962,Customer!$A$2:$F$793,5,FALSE)</f>
        <v>Central</v>
      </c>
      <c r="O3962" t="str">
        <f>VLOOKUP($C3962,Customer!$A$2:$F$793,6,FALSE)</f>
        <v>Corporate</v>
      </c>
      <c r="P3962" t="str">
        <f>VLOOKUP(E3962,Product!$B$2:$C$1811,2,FALSE)</f>
        <v>Office Supplies</v>
      </c>
      <c r="Q3962" t="str">
        <f>VLOOKUP(E3962,CHOOSE({1,2},Product!$B$2:$B$1811,Product!$A$2:$A$1811),2,FALSE)</f>
        <v>Art</v>
      </c>
      <c r="R3962" t="str">
        <f t="shared" si="61"/>
        <v>AZ</v>
      </c>
    </row>
    <row r="3963" spans="1:18" x14ac:dyDescent="0.25">
      <c r="A3963" t="s">
        <v>4669</v>
      </c>
      <c r="B3963" s="35">
        <v>44351</v>
      </c>
      <c r="C3963" t="s">
        <v>1005</v>
      </c>
      <c r="D3963" t="s">
        <v>33</v>
      </c>
      <c r="E3963" t="s">
        <v>1045</v>
      </c>
      <c r="F3963">
        <v>0</v>
      </c>
      <c r="G3963">
        <v>221240.25</v>
      </c>
      <c r="H3963">
        <v>44248.05</v>
      </c>
      <c r="I3963">
        <v>1</v>
      </c>
      <c r="J3963" t="s">
        <v>26</v>
      </c>
      <c r="K3963" t="str">
        <f>VLOOKUP(C3963,Customer!$A$2:$F$793,2,FALSE)</f>
        <v>France</v>
      </c>
      <c r="L3963" t="str">
        <f>VLOOKUP($C3963,Customer!$A$2:$F$793,3,FALSE)</f>
        <v>Alsace-Champagne-Ardenne-Lorraine</v>
      </c>
      <c r="M3963" t="str">
        <f>VLOOKUP($C3963,Customer!$A$2:$F$793,4,FALSE)</f>
        <v>Strasbourg</v>
      </c>
      <c r="N3963" t="str">
        <f>VLOOKUP($C3963,Customer!$A$2:$F$793,5,FALSE)</f>
        <v>Central</v>
      </c>
      <c r="O3963" t="str">
        <f>VLOOKUP($C3963,Customer!$A$2:$F$793,6,FALSE)</f>
        <v>Corporate</v>
      </c>
      <c r="P3963" t="str">
        <f>VLOOKUP(E3963,Product!$B$2:$C$1811,2,FALSE)</f>
        <v>Office Supplies</v>
      </c>
      <c r="Q3963" t="str">
        <f>VLOOKUP(E3963,CHOOSE({1,2},Product!$B$2:$B$1811,Product!$A$2:$A$1811),2,FALSE)</f>
        <v>Art</v>
      </c>
      <c r="R3963" t="str">
        <f t="shared" si="61"/>
        <v>AZ</v>
      </c>
    </row>
    <row r="3964" spans="1:18" x14ac:dyDescent="0.25">
      <c r="A3964" t="s">
        <v>4670</v>
      </c>
      <c r="B3964" s="35">
        <v>44351</v>
      </c>
      <c r="C3964" t="s">
        <v>376</v>
      </c>
      <c r="D3964" t="s">
        <v>24</v>
      </c>
      <c r="E3964" t="s">
        <v>2175</v>
      </c>
      <c r="F3964">
        <v>0.5</v>
      </c>
      <c r="G3964">
        <v>1415937.6</v>
      </c>
      <c r="H3964">
        <v>-117994.8</v>
      </c>
      <c r="I3964">
        <v>3</v>
      </c>
      <c r="J3964" t="s">
        <v>26</v>
      </c>
      <c r="K3964" t="str">
        <f>VLOOKUP(C3964,Customer!$A$2:$F$793,2,FALSE)</f>
        <v>Portugal</v>
      </c>
      <c r="L3964" t="str">
        <f>VLOOKUP($C3964,Customer!$A$2:$F$793,3,FALSE)</f>
        <v>Coimbra</v>
      </c>
      <c r="M3964" t="str">
        <f>VLOOKUP($C3964,Customer!$A$2:$F$793,4,FALSE)</f>
        <v>Coimbra</v>
      </c>
      <c r="N3964" t="str">
        <f>VLOOKUP($C3964,Customer!$A$2:$F$793,5,FALSE)</f>
        <v>South</v>
      </c>
      <c r="O3964" t="str">
        <f>VLOOKUP($C3964,Customer!$A$2:$F$793,6,FALSE)</f>
        <v>Corporate</v>
      </c>
      <c r="P3964" t="str">
        <f>VLOOKUP(E3964,Product!$B$2:$C$1811,2,FALSE)</f>
        <v>Furniture</v>
      </c>
      <c r="Q3964" t="str">
        <f>VLOOKUP(E3964,CHOOSE({1,2},Product!$B$2:$B$1811,Product!$A$2:$A$1811),2,FALSE)</f>
        <v>Chairs</v>
      </c>
      <c r="R3964" t="str">
        <f t="shared" si="61"/>
        <v>BN</v>
      </c>
    </row>
    <row r="3965" spans="1:18" x14ac:dyDescent="0.25">
      <c r="A3965" t="s">
        <v>4670</v>
      </c>
      <c r="B3965" s="35">
        <v>44351</v>
      </c>
      <c r="C3965" t="s">
        <v>376</v>
      </c>
      <c r="D3965" t="s">
        <v>24</v>
      </c>
      <c r="E3965" t="s">
        <v>1661</v>
      </c>
      <c r="F3965">
        <v>0.6</v>
      </c>
      <c r="G3965">
        <v>353984.4</v>
      </c>
      <c r="H3965">
        <v>-117994.8</v>
      </c>
      <c r="I3965">
        <v>3</v>
      </c>
      <c r="J3965" t="s">
        <v>22</v>
      </c>
      <c r="K3965" t="str">
        <f>VLOOKUP(C3965,Customer!$A$2:$F$793,2,FALSE)</f>
        <v>Portugal</v>
      </c>
      <c r="L3965" t="str">
        <f>VLOOKUP($C3965,Customer!$A$2:$F$793,3,FALSE)</f>
        <v>Coimbra</v>
      </c>
      <c r="M3965" t="str">
        <f>VLOOKUP($C3965,Customer!$A$2:$F$793,4,FALSE)</f>
        <v>Coimbra</v>
      </c>
      <c r="N3965" t="str">
        <f>VLOOKUP($C3965,Customer!$A$2:$F$793,5,FALSE)</f>
        <v>South</v>
      </c>
      <c r="O3965" t="str">
        <f>VLOOKUP($C3965,Customer!$A$2:$F$793,6,FALSE)</f>
        <v>Corporate</v>
      </c>
      <c r="P3965" t="str">
        <f>VLOOKUP(E3965,Product!$B$2:$C$1811,2,FALSE)</f>
        <v>Furniture</v>
      </c>
      <c r="Q3965" t="str">
        <f>VLOOKUP(E3965,CHOOSE({1,2},Product!$B$2:$B$1811,Product!$A$2:$A$1811),2,FALSE)</f>
        <v>Furnishings</v>
      </c>
      <c r="R3965" t="str">
        <f t="shared" si="61"/>
        <v>BN</v>
      </c>
    </row>
    <row r="3966" spans="1:18" x14ac:dyDescent="0.25">
      <c r="A3966" t="s">
        <v>4670</v>
      </c>
      <c r="B3966" s="35">
        <v>44351</v>
      </c>
      <c r="C3966" t="s">
        <v>376</v>
      </c>
      <c r="D3966" t="s">
        <v>24</v>
      </c>
      <c r="E3966" t="s">
        <v>315</v>
      </c>
      <c r="F3966">
        <v>0.5</v>
      </c>
      <c r="G3966">
        <v>1489684.35</v>
      </c>
      <c r="H3966">
        <v>-1312692.1500000001</v>
      </c>
      <c r="I3966">
        <v>4</v>
      </c>
      <c r="J3966" t="s">
        <v>22</v>
      </c>
      <c r="K3966" t="str">
        <f>VLOOKUP(C3966,Customer!$A$2:$F$793,2,FALSE)</f>
        <v>Portugal</v>
      </c>
      <c r="L3966" t="str">
        <f>VLOOKUP($C3966,Customer!$A$2:$F$793,3,FALSE)</f>
        <v>Coimbra</v>
      </c>
      <c r="M3966" t="str">
        <f>VLOOKUP($C3966,Customer!$A$2:$F$793,4,FALSE)</f>
        <v>Coimbra</v>
      </c>
      <c r="N3966" t="str">
        <f>VLOOKUP($C3966,Customer!$A$2:$F$793,5,FALSE)</f>
        <v>South</v>
      </c>
      <c r="O3966" t="str">
        <f>VLOOKUP($C3966,Customer!$A$2:$F$793,6,FALSE)</f>
        <v>Corporate</v>
      </c>
      <c r="P3966" t="str">
        <f>VLOOKUP(E3966,Product!$B$2:$C$1811,2,FALSE)</f>
        <v>Office Supplies</v>
      </c>
      <c r="Q3966" t="str">
        <f>VLOOKUP(E3966,CHOOSE({1,2},Product!$B$2:$B$1811,Product!$A$2:$A$1811),2,FALSE)</f>
        <v>Binders</v>
      </c>
      <c r="R3966" t="str">
        <f t="shared" si="61"/>
        <v>BN</v>
      </c>
    </row>
    <row r="3967" spans="1:18" x14ac:dyDescent="0.25">
      <c r="A3967" t="s">
        <v>4670</v>
      </c>
      <c r="B3967" s="35">
        <v>44351</v>
      </c>
      <c r="C3967" t="s">
        <v>376</v>
      </c>
      <c r="D3967" t="s">
        <v>24</v>
      </c>
      <c r="E3967" t="s">
        <v>2268</v>
      </c>
      <c r="F3967">
        <v>0.5</v>
      </c>
      <c r="G3967">
        <v>442480.5</v>
      </c>
      <c r="H3967">
        <v>-235989.6</v>
      </c>
      <c r="I3967">
        <v>3</v>
      </c>
      <c r="J3967" t="s">
        <v>26</v>
      </c>
      <c r="K3967" t="str">
        <f>VLOOKUP(C3967,Customer!$A$2:$F$793,2,FALSE)</f>
        <v>Portugal</v>
      </c>
      <c r="L3967" t="str">
        <f>VLOOKUP($C3967,Customer!$A$2:$F$793,3,FALSE)</f>
        <v>Coimbra</v>
      </c>
      <c r="M3967" t="str">
        <f>VLOOKUP($C3967,Customer!$A$2:$F$793,4,FALSE)</f>
        <v>Coimbra</v>
      </c>
      <c r="N3967" t="str">
        <f>VLOOKUP($C3967,Customer!$A$2:$F$793,5,FALSE)</f>
        <v>South</v>
      </c>
      <c r="O3967" t="str">
        <f>VLOOKUP($C3967,Customer!$A$2:$F$793,6,FALSE)</f>
        <v>Corporate</v>
      </c>
      <c r="P3967" t="str">
        <f>VLOOKUP(E3967,Product!$B$2:$C$1811,2,FALSE)</f>
        <v>Office Supplies</v>
      </c>
      <c r="Q3967" t="str">
        <f>VLOOKUP(E3967,CHOOSE({1,2},Product!$B$2:$B$1811,Product!$A$2:$A$1811),2,FALSE)</f>
        <v>Envelopes</v>
      </c>
      <c r="R3967" t="str">
        <f t="shared" si="61"/>
        <v>BN</v>
      </c>
    </row>
    <row r="3968" spans="1:18" x14ac:dyDescent="0.25">
      <c r="A3968" t="s">
        <v>4670</v>
      </c>
      <c r="B3968" s="35">
        <v>44351</v>
      </c>
      <c r="C3968" t="s">
        <v>376</v>
      </c>
      <c r="D3968" t="s">
        <v>24</v>
      </c>
      <c r="E3968" t="s">
        <v>2269</v>
      </c>
      <c r="F3968">
        <v>0.5</v>
      </c>
      <c r="G3968">
        <v>3303854.4</v>
      </c>
      <c r="H3968">
        <v>-206490.9</v>
      </c>
      <c r="I3968">
        <v>4</v>
      </c>
      <c r="J3968" t="s">
        <v>22</v>
      </c>
      <c r="K3968" t="str">
        <f>VLOOKUP(C3968,Customer!$A$2:$F$793,2,FALSE)</f>
        <v>Portugal</v>
      </c>
      <c r="L3968" t="str">
        <f>VLOOKUP($C3968,Customer!$A$2:$F$793,3,FALSE)</f>
        <v>Coimbra</v>
      </c>
      <c r="M3968" t="str">
        <f>VLOOKUP($C3968,Customer!$A$2:$F$793,4,FALSE)</f>
        <v>Coimbra</v>
      </c>
      <c r="N3968" t="str">
        <f>VLOOKUP($C3968,Customer!$A$2:$F$793,5,FALSE)</f>
        <v>South</v>
      </c>
      <c r="O3968" t="str">
        <f>VLOOKUP($C3968,Customer!$A$2:$F$793,6,FALSE)</f>
        <v>Corporate</v>
      </c>
      <c r="P3968" t="str">
        <f>VLOOKUP(E3968,Product!$B$2:$C$1811,2,FALSE)</f>
        <v>Technology</v>
      </c>
      <c r="Q3968" t="str">
        <f>VLOOKUP(E3968,CHOOSE({1,2},Product!$B$2:$B$1811,Product!$A$2:$A$1811),2,FALSE)</f>
        <v>Accessories</v>
      </c>
      <c r="R3968" t="str">
        <f t="shared" si="61"/>
        <v>BN</v>
      </c>
    </row>
    <row r="3969" spans="1:18" x14ac:dyDescent="0.25">
      <c r="A3969" t="s">
        <v>4670</v>
      </c>
      <c r="B3969" s="35">
        <v>44351</v>
      </c>
      <c r="C3969" t="s">
        <v>376</v>
      </c>
      <c r="D3969" t="s">
        <v>24</v>
      </c>
      <c r="E3969" t="s">
        <v>739</v>
      </c>
      <c r="F3969">
        <v>0.5</v>
      </c>
      <c r="G3969">
        <v>1592929.8</v>
      </c>
      <c r="H3969">
        <v>-191741.55000000002</v>
      </c>
      <c r="I3969">
        <v>3</v>
      </c>
      <c r="J3969" t="s">
        <v>26</v>
      </c>
      <c r="K3969" t="str">
        <f>VLOOKUP(C3969,Customer!$A$2:$F$793,2,FALSE)</f>
        <v>Portugal</v>
      </c>
      <c r="L3969" t="str">
        <f>VLOOKUP($C3969,Customer!$A$2:$F$793,3,FALSE)</f>
        <v>Coimbra</v>
      </c>
      <c r="M3969" t="str">
        <f>VLOOKUP($C3969,Customer!$A$2:$F$793,4,FALSE)</f>
        <v>Coimbra</v>
      </c>
      <c r="N3969" t="str">
        <f>VLOOKUP($C3969,Customer!$A$2:$F$793,5,FALSE)</f>
        <v>South</v>
      </c>
      <c r="O3969" t="str">
        <f>VLOOKUP($C3969,Customer!$A$2:$F$793,6,FALSE)</f>
        <v>Corporate</v>
      </c>
      <c r="P3969" t="str">
        <f>VLOOKUP(E3969,Product!$B$2:$C$1811,2,FALSE)</f>
        <v>Technology</v>
      </c>
      <c r="Q3969" t="str">
        <f>VLOOKUP(E3969,CHOOSE({1,2},Product!$B$2:$B$1811,Product!$A$2:$A$1811),2,FALSE)</f>
        <v>Phones</v>
      </c>
      <c r="R3969" t="str">
        <f t="shared" si="61"/>
        <v>BN</v>
      </c>
    </row>
    <row r="3970" spans="1:18" x14ac:dyDescent="0.25">
      <c r="A3970" t="s">
        <v>4671</v>
      </c>
      <c r="B3970" s="35">
        <v>44351</v>
      </c>
      <c r="C3970" t="s">
        <v>2018</v>
      </c>
      <c r="D3970" t="s">
        <v>24</v>
      </c>
      <c r="E3970" t="s">
        <v>2042</v>
      </c>
      <c r="F3970">
        <v>0.15</v>
      </c>
      <c r="G3970">
        <v>8820111.3000000007</v>
      </c>
      <c r="H3970">
        <v>-722718.15</v>
      </c>
      <c r="I3970">
        <v>4</v>
      </c>
      <c r="J3970" t="s">
        <v>26</v>
      </c>
      <c r="K3970" t="str">
        <f>VLOOKUP(C3970,Customer!$A$2:$F$793,2,FALSE)</f>
        <v>Spain</v>
      </c>
      <c r="L3970" t="str">
        <f>VLOOKUP($C3970,Customer!$A$2:$F$793,3,FALSE)</f>
        <v>Catalonia</v>
      </c>
      <c r="M3970" t="str">
        <f>VLOOKUP($C3970,Customer!$A$2:$F$793,4,FALSE)</f>
        <v>Barcelona</v>
      </c>
      <c r="N3970" t="str">
        <f>VLOOKUP($C3970,Customer!$A$2:$F$793,5,FALSE)</f>
        <v>South</v>
      </c>
      <c r="O3970" t="str">
        <f>VLOOKUP($C3970,Customer!$A$2:$F$793,6,FALSE)</f>
        <v>Home Office</v>
      </c>
      <c r="P3970" t="str">
        <f>VLOOKUP(E3970,Product!$B$2:$C$1811,2,FALSE)</f>
        <v>Technology</v>
      </c>
      <c r="Q3970" t="str">
        <f>VLOOKUP(E3970,CHOOSE({1,2},Product!$B$2:$B$1811,Product!$A$2:$A$1811),2,FALSE)</f>
        <v>Machines</v>
      </c>
      <c r="R3970" t="str">
        <f t="shared" si="61"/>
        <v>BN</v>
      </c>
    </row>
    <row r="3971" spans="1:18" x14ac:dyDescent="0.25">
      <c r="A3971" t="s">
        <v>4672</v>
      </c>
      <c r="B3971" s="35">
        <v>44351</v>
      </c>
      <c r="C3971" t="s">
        <v>1683</v>
      </c>
      <c r="D3971" t="s">
        <v>24</v>
      </c>
      <c r="E3971" t="s">
        <v>609</v>
      </c>
      <c r="F3971">
        <v>0</v>
      </c>
      <c r="G3971">
        <v>1017705.15</v>
      </c>
      <c r="H3971">
        <v>162242.85</v>
      </c>
      <c r="I3971">
        <v>3</v>
      </c>
      <c r="J3971" t="s">
        <v>26</v>
      </c>
      <c r="K3971" t="str">
        <f>VLOOKUP(C3971,Customer!$A$2:$F$793,2,FALSE)</f>
        <v>Italy</v>
      </c>
      <c r="L3971" t="str">
        <f>VLOOKUP($C3971,Customer!$A$2:$F$793,3,FALSE)</f>
        <v>Emilia-Romagna</v>
      </c>
      <c r="M3971" t="str">
        <f>VLOOKUP($C3971,Customer!$A$2:$F$793,4,FALSE)</f>
        <v>Imola</v>
      </c>
      <c r="N3971" t="str">
        <f>VLOOKUP($C3971,Customer!$A$2:$F$793,5,FALSE)</f>
        <v>South</v>
      </c>
      <c r="O3971" t="str">
        <f>VLOOKUP($C3971,Customer!$A$2:$F$793,6,FALSE)</f>
        <v>Corporate</v>
      </c>
      <c r="P3971" t="str">
        <f>VLOOKUP(E3971,Product!$B$2:$C$1811,2,FALSE)</f>
        <v>Office Supplies</v>
      </c>
      <c r="Q3971" t="str">
        <f>VLOOKUP(E3971,CHOOSE({1,2},Product!$B$2:$B$1811,Product!$A$2:$A$1811),2,FALSE)</f>
        <v>Envelopes</v>
      </c>
      <c r="R3971" t="str">
        <f t="shared" ref="R3971:R4034" si="62">LEFT(A3971,2)</f>
        <v>BN</v>
      </c>
    </row>
    <row r="3972" spans="1:18" x14ac:dyDescent="0.25">
      <c r="A3972" t="s">
        <v>4672</v>
      </c>
      <c r="B3972" s="35">
        <v>44351</v>
      </c>
      <c r="C3972" t="s">
        <v>1683</v>
      </c>
      <c r="D3972" t="s">
        <v>24</v>
      </c>
      <c r="E3972" t="s">
        <v>2270</v>
      </c>
      <c r="F3972">
        <v>0</v>
      </c>
      <c r="G3972">
        <v>5132773.8</v>
      </c>
      <c r="H3972">
        <v>973457.1</v>
      </c>
      <c r="I3972">
        <v>3</v>
      </c>
      <c r="J3972" t="s">
        <v>26</v>
      </c>
      <c r="K3972" t="str">
        <f>VLOOKUP(C3972,Customer!$A$2:$F$793,2,FALSE)</f>
        <v>Italy</v>
      </c>
      <c r="L3972" t="str">
        <f>VLOOKUP($C3972,Customer!$A$2:$F$793,3,FALSE)</f>
        <v>Emilia-Romagna</v>
      </c>
      <c r="M3972" t="str">
        <f>VLOOKUP($C3972,Customer!$A$2:$F$793,4,FALSE)</f>
        <v>Imola</v>
      </c>
      <c r="N3972" t="str">
        <f>VLOOKUP($C3972,Customer!$A$2:$F$793,5,FALSE)</f>
        <v>South</v>
      </c>
      <c r="O3972" t="str">
        <f>VLOOKUP($C3972,Customer!$A$2:$F$793,6,FALSE)</f>
        <v>Corporate</v>
      </c>
      <c r="P3972" t="str">
        <f>VLOOKUP(E3972,Product!$B$2:$C$1811,2,FALSE)</f>
        <v>Technology</v>
      </c>
      <c r="Q3972" t="str">
        <f>VLOOKUP(E3972,CHOOSE({1,2},Product!$B$2:$B$1811,Product!$A$2:$A$1811),2,FALSE)</f>
        <v>Accessories</v>
      </c>
      <c r="R3972" t="str">
        <f t="shared" si="62"/>
        <v>BN</v>
      </c>
    </row>
    <row r="3973" spans="1:18" x14ac:dyDescent="0.25">
      <c r="A3973" t="s">
        <v>4672</v>
      </c>
      <c r="B3973" s="35">
        <v>44351</v>
      </c>
      <c r="C3973" t="s">
        <v>1683</v>
      </c>
      <c r="D3973" t="s">
        <v>24</v>
      </c>
      <c r="E3973" t="s">
        <v>1439</v>
      </c>
      <c r="F3973">
        <v>0</v>
      </c>
      <c r="G3973">
        <v>22610753.550000001</v>
      </c>
      <c r="H3973">
        <v>7463171.1000000006</v>
      </c>
      <c r="I3973">
        <v>5</v>
      </c>
      <c r="J3973" t="s">
        <v>26</v>
      </c>
      <c r="K3973" t="str">
        <f>VLOOKUP(C3973,Customer!$A$2:$F$793,2,FALSE)</f>
        <v>Italy</v>
      </c>
      <c r="L3973" t="str">
        <f>VLOOKUP($C3973,Customer!$A$2:$F$793,3,FALSE)</f>
        <v>Emilia-Romagna</v>
      </c>
      <c r="M3973" t="str">
        <f>VLOOKUP($C3973,Customer!$A$2:$F$793,4,FALSE)</f>
        <v>Imola</v>
      </c>
      <c r="N3973" t="str">
        <f>VLOOKUP($C3973,Customer!$A$2:$F$793,5,FALSE)</f>
        <v>South</v>
      </c>
      <c r="O3973" t="str">
        <f>VLOOKUP($C3973,Customer!$A$2:$F$793,6,FALSE)</f>
        <v>Corporate</v>
      </c>
      <c r="P3973" t="str">
        <f>VLOOKUP(E3973,Product!$B$2:$C$1811,2,FALSE)</f>
        <v>Technology</v>
      </c>
      <c r="Q3973" t="str">
        <f>VLOOKUP(E3973,CHOOSE({1,2},Product!$B$2:$B$1811,Product!$A$2:$A$1811),2,FALSE)</f>
        <v>Machines</v>
      </c>
      <c r="R3973" t="str">
        <f t="shared" si="62"/>
        <v>BN</v>
      </c>
    </row>
    <row r="3974" spans="1:18" x14ac:dyDescent="0.25">
      <c r="A3974" t="s">
        <v>4673</v>
      </c>
      <c r="B3974" s="35">
        <v>44351</v>
      </c>
      <c r="C3974" t="s">
        <v>1053</v>
      </c>
      <c r="D3974" t="s">
        <v>20</v>
      </c>
      <c r="E3974" t="s">
        <v>1837</v>
      </c>
      <c r="F3974">
        <v>0</v>
      </c>
      <c r="G3974">
        <v>737467.5</v>
      </c>
      <c r="H3974">
        <v>14749.35</v>
      </c>
      <c r="I3974">
        <v>1</v>
      </c>
      <c r="J3974" t="s">
        <v>26</v>
      </c>
      <c r="K3974" t="str">
        <f>VLOOKUP(C3974,Customer!$A$2:$F$793,2,FALSE)</f>
        <v>Italy</v>
      </c>
      <c r="L3974" t="str">
        <f>VLOOKUP($C3974,Customer!$A$2:$F$793,3,FALSE)</f>
        <v>Sicily</v>
      </c>
      <c r="M3974" t="str">
        <f>VLOOKUP($C3974,Customer!$A$2:$F$793,4,FALSE)</f>
        <v>Catania</v>
      </c>
      <c r="N3974" t="str">
        <f>VLOOKUP($C3974,Customer!$A$2:$F$793,5,FALSE)</f>
        <v>South</v>
      </c>
      <c r="O3974" t="str">
        <f>VLOOKUP($C3974,Customer!$A$2:$F$793,6,FALSE)</f>
        <v>Corporate</v>
      </c>
      <c r="P3974" t="str">
        <f>VLOOKUP(E3974,Product!$B$2:$C$1811,2,FALSE)</f>
        <v>Office Supplies</v>
      </c>
      <c r="Q3974" t="str">
        <f>VLOOKUP(E3974,CHOOSE({1,2},Product!$B$2:$B$1811,Product!$A$2:$A$1811),2,FALSE)</f>
        <v>Binders</v>
      </c>
      <c r="R3974" t="str">
        <f t="shared" si="62"/>
        <v>BN</v>
      </c>
    </row>
    <row r="3975" spans="1:18" x14ac:dyDescent="0.25">
      <c r="A3975" t="s">
        <v>4673</v>
      </c>
      <c r="B3975" s="35">
        <v>44351</v>
      </c>
      <c r="C3975" t="s">
        <v>1053</v>
      </c>
      <c r="D3975" t="s">
        <v>20</v>
      </c>
      <c r="E3975" t="s">
        <v>2271</v>
      </c>
      <c r="F3975">
        <v>0</v>
      </c>
      <c r="G3975">
        <v>1224196.05</v>
      </c>
      <c r="H3975">
        <v>309736.35000000003</v>
      </c>
      <c r="I3975">
        <v>3</v>
      </c>
      <c r="J3975" t="s">
        <v>26</v>
      </c>
      <c r="K3975" t="str">
        <f>VLOOKUP(C3975,Customer!$A$2:$F$793,2,FALSE)</f>
        <v>Italy</v>
      </c>
      <c r="L3975" t="str">
        <f>VLOOKUP($C3975,Customer!$A$2:$F$793,3,FALSE)</f>
        <v>Sicily</v>
      </c>
      <c r="M3975" t="str">
        <f>VLOOKUP($C3975,Customer!$A$2:$F$793,4,FALSE)</f>
        <v>Catania</v>
      </c>
      <c r="N3975" t="str">
        <f>VLOOKUP($C3975,Customer!$A$2:$F$793,5,FALSE)</f>
        <v>South</v>
      </c>
      <c r="O3975" t="str">
        <f>VLOOKUP($C3975,Customer!$A$2:$F$793,6,FALSE)</f>
        <v>Corporate</v>
      </c>
      <c r="P3975" t="str">
        <f>VLOOKUP(E3975,Product!$B$2:$C$1811,2,FALSE)</f>
        <v>Office Supplies</v>
      </c>
      <c r="Q3975" t="str">
        <f>VLOOKUP(E3975,CHOOSE({1,2},Product!$B$2:$B$1811,Product!$A$2:$A$1811),2,FALSE)</f>
        <v>Paper</v>
      </c>
      <c r="R3975" t="str">
        <f t="shared" si="62"/>
        <v>BN</v>
      </c>
    </row>
    <row r="3976" spans="1:18" x14ac:dyDescent="0.25">
      <c r="A3976" t="s">
        <v>4673</v>
      </c>
      <c r="B3976" s="35">
        <v>44351</v>
      </c>
      <c r="C3976" t="s">
        <v>1053</v>
      </c>
      <c r="D3976" t="s">
        <v>20</v>
      </c>
      <c r="E3976" t="s">
        <v>1303</v>
      </c>
      <c r="F3976">
        <v>0.1</v>
      </c>
      <c r="G3976">
        <v>6607708.7999999998</v>
      </c>
      <c r="H3976">
        <v>-147493.5</v>
      </c>
      <c r="I3976">
        <v>8</v>
      </c>
      <c r="J3976" t="s">
        <v>26</v>
      </c>
      <c r="K3976" t="str">
        <f>VLOOKUP(C3976,Customer!$A$2:$F$793,2,FALSE)</f>
        <v>Italy</v>
      </c>
      <c r="L3976" t="str">
        <f>VLOOKUP($C3976,Customer!$A$2:$F$793,3,FALSE)</f>
        <v>Sicily</v>
      </c>
      <c r="M3976" t="str">
        <f>VLOOKUP($C3976,Customer!$A$2:$F$793,4,FALSE)</f>
        <v>Catania</v>
      </c>
      <c r="N3976" t="str">
        <f>VLOOKUP($C3976,Customer!$A$2:$F$793,5,FALSE)</f>
        <v>South</v>
      </c>
      <c r="O3976" t="str">
        <f>VLOOKUP($C3976,Customer!$A$2:$F$793,6,FALSE)</f>
        <v>Corporate</v>
      </c>
      <c r="P3976" t="str">
        <f>VLOOKUP(E3976,Product!$B$2:$C$1811,2,FALSE)</f>
        <v>Office Supplies</v>
      </c>
      <c r="Q3976" t="str">
        <f>VLOOKUP(E3976,CHOOSE({1,2},Product!$B$2:$B$1811,Product!$A$2:$A$1811),2,FALSE)</f>
        <v>Storage</v>
      </c>
      <c r="R3976" t="str">
        <f t="shared" si="62"/>
        <v>BN</v>
      </c>
    </row>
    <row r="3977" spans="1:18" x14ac:dyDescent="0.25">
      <c r="A3977" t="s">
        <v>4673</v>
      </c>
      <c r="B3977" s="35">
        <v>44351</v>
      </c>
      <c r="C3977" t="s">
        <v>1053</v>
      </c>
      <c r="D3977" t="s">
        <v>20</v>
      </c>
      <c r="E3977" t="s">
        <v>1686</v>
      </c>
      <c r="F3977">
        <v>0.1</v>
      </c>
      <c r="G3977">
        <v>84454778.100000009</v>
      </c>
      <c r="H3977">
        <v>-6563460.75</v>
      </c>
      <c r="I3977">
        <v>10</v>
      </c>
      <c r="J3977" t="s">
        <v>26</v>
      </c>
      <c r="K3977" t="str">
        <f>VLOOKUP(C3977,Customer!$A$2:$F$793,2,FALSE)</f>
        <v>Italy</v>
      </c>
      <c r="L3977" t="str">
        <f>VLOOKUP($C3977,Customer!$A$2:$F$793,3,FALSE)</f>
        <v>Sicily</v>
      </c>
      <c r="M3977" t="str">
        <f>VLOOKUP($C3977,Customer!$A$2:$F$793,4,FALSE)</f>
        <v>Catania</v>
      </c>
      <c r="N3977" t="str">
        <f>VLOOKUP($C3977,Customer!$A$2:$F$793,5,FALSE)</f>
        <v>South</v>
      </c>
      <c r="O3977" t="str">
        <f>VLOOKUP($C3977,Customer!$A$2:$F$793,6,FALSE)</f>
        <v>Corporate</v>
      </c>
      <c r="P3977" t="str">
        <f>VLOOKUP(E3977,Product!$B$2:$C$1811,2,FALSE)</f>
        <v>Technology</v>
      </c>
      <c r="Q3977" t="str">
        <f>VLOOKUP(E3977,CHOOSE({1,2},Product!$B$2:$B$1811,Product!$A$2:$A$1811),2,FALSE)</f>
        <v>Phones</v>
      </c>
      <c r="R3977" t="str">
        <f t="shared" si="62"/>
        <v>BN</v>
      </c>
    </row>
    <row r="3978" spans="1:18" x14ac:dyDescent="0.25">
      <c r="A3978" t="s">
        <v>4674</v>
      </c>
      <c r="B3978" s="35">
        <v>44351</v>
      </c>
      <c r="C3978" t="s">
        <v>2272</v>
      </c>
      <c r="D3978" t="s">
        <v>24</v>
      </c>
      <c r="E3978" t="s">
        <v>2273</v>
      </c>
      <c r="F3978">
        <v>0.2</v>
      </c>
      <c r="G3978">
        <v>663720.75</v>
      </c>
      <c r="H3978">
        <v>-88496.1</v>
      </c>
      <c r="I3978">
        <v>3</v>
      </c>
      <c r="J3978" t="s">
        <v>26</v>
      </c>
      <c r="K3978" t="str">
        <f>VLOOKUP(C3978,Customer!$A$2:$F$793,2,FALSE)</f>
        <v>Netherlands</v>
      </c>
      <c r="L3978" t="str">
        <f>VLOOKUP($C3978,Customer!$A$2:$F$793,3,FALSE)</f>
        <v>North Brabant</v>
      </c>
      <c r="M3978" t="str">
        <f>VLOOKUP($C3978,Customer!$A$2:$F$793,4,FALSE)</f>
        <v>Tilburg</v>
      </c>
      <c r="N3978" t="str">
        <f>VLOOKUP($C3978,Customer!$A$2:$F$793,5,FALSE)</f>
        <v>Central</v>
      </c>
      <c r="O3978" t="str">
        <f>VLOOKUP($C3978,Customer!$A$2:$F$793,6,FALSE)</f>
        <v>Home Office</v>
      </c>
      <c r="P3978" t="str">
        <f>VLOOKUP(E3978,Product!$B$2:$C$1811,2,FALSE)</f>
        <v>Furniture</v>
      </c>
      <c r="Q3978" t="str">
        <f>VLOOKUP(E3978,CHOOSE({1,2},Product!$B$2:$B$1811,Product!$A$2:$A$1811),2,FALSE)</f>
        <v>Furnishings</v>
      </c>
      <c r="R3978" t="str">
        <f t="shared" si="62"/>
        <v>BN</v>
      </c>
    </row>
    <row r="3979" spans="1:18" x14ac:dyDescent="0.25">
      <c r="A3979" t="s">
        <v>4674</v>
      </c>
      <c r="B3979" s="35">
        <v>44351</v>
      </c>
      <c r="C3979" t="s">
        <v>2272</v>
      </c>
      <c r="D3979" t="s">
        <v>24</v>
      </c>
      <c r="E3979" t="s">
        <v>835</v>
      </c>
      <c r="F3979">
        <v>0.2</v>
      </c>
      <c r="G3979">
        <v>442480.5</v>
      </c>
      <c r="H3979">
        <v>58997.4</v>
      </c>
      <c r="I3979">
        <v>2</v>
      </c>
      <c r="J3979" t="s">
        <v>26</v>
      </c>
      <c r="K3979" t="str">
        <f>VLOOKUP(C3979,Customer!$A$2:$F$793,2,FALSE)</f>
        <v>Netherlands</v>
      </c>
      <c r="L3979" t="str">
        <f>VLOOKUP($C3979,Customer!$A$2:$F$793,3,FALSE)</f>
        <v>North Brabant</v>
      </c>
      <c r="M3979" t="str">
        <f>VLOOKUP($C3979,Customer!$A$2:$F$793,4,FALSE)</f>
        <v>Tilburg</v>
      </c>
      <c r="N3979" t="str">
        <f>VLOOKUP($C3979,Customer!$A$2:$F$793,5,FALSE)</f>
        <v>Central</v>
      </c>
      <c r="O3979" t="str">
        <f>VLOOKUP($C3979,Customer!$A$2:$F$793,6,FALSE)</f>
        <v>Home Office</v>
      </c>
      <c r="P3979" t="str">
        <f>VLOOKUP(E3979,Product!$B$2:$C$1811,2,FALSE)</f>
        <v>Furniture</v>
      </c>
      <c r="Q3979" t="str">
        <f>VLOOKUP(E3979,CHOOSE({1,2},Product!$B$2:$B$1811,Product!$A$2:$A$1811),2,FALSE)</f>
        <v>Furnishings</v>
      </c>
      <c r="R3979" t="str">
        <f t="shared" si="62"/>
        <v>BN</v>
      </c>
    </row>
    <row r="3980" spans="1:18" x14ac:dyDescent="0.25">
      <c r="A3980" t="s">
        <v>4674</v>
      </c>
      <c r="B3980" s="35">
        <v>44351</v>
      </c>
      <c r="C3980" t="s">
        <v>2272</v>
      </c>
      <c r="D3980" t="s">
        <v>24</v>
      </c>
      <c r="E3980" t="s">
        <v>870</v>
      </c>
      <c r="F3980">
        <v>0.5</v>
      </c>
      <c r="G3980">
        <v>3820081.65</v>
      </c>
      <c r="H3980">
        <v>-2448392.1</v>
      </c>
      <c r="I3980">
        <v>10</v>
      </c>
      <c r="J3980" t="s">
        <v>22</v>
      </c>
      <c r="K3980" t="str">
        <f>VLOOKUP(C3980,Customer!$A$2:$F$793,2,FALSE)</f>
        <v>Netherlands</v>
      </c>
      <c r="L3980" t="str">
        <f>VLOOKUP($C3980,Customer!$A$2:$F$793,3,FALSE)</f>
        <v>North Brabant</v>
      </c>
      <c r="M3980" t="str">
        <f>VLOOKUP($C3980,Customer!$A$2:$F$793,4,FALSE)</f>
        <v>Tilburg</v>
      </c>
      <c r="N3980" t="str">
        <f>VLOOKUP($C3980,Customer!$A$2:$F$793,5,FALSE)</f>
        <v>Central</v>
      </c>
      <c r="O3980" t="str">
        <f>VLOOKUP($C3980,Customer!$A$2:$F$793,6,FALSE)</f>
        <v>Home Office</v>
      </c>
      <c r="P3980" t="str">
        <f>VLOOKUP(E3980,Product!$B$2:$C$1811,2,FALSE)</f>
        <v>Office Supplies</v>
      </c>
      <c r="Q3980" t="str">
        <f>VLOOKUP(E3980,CHOOSE({1,2},Product!$B$2:$B$1811,Product!$A$2:$A$1811),2,FALSE)</f>
        <v>Binders</v>
      </c>
      <c r="R3980" t="str">
        <f t="shared" si="62"/>
        <v>BN</v>
      </c>
    </row>
    <row r="3981" spans="1:18" x14ac:dyDescent="0.25">
      <c r="A3981" t="s">
        <v>4675</v>
      </c>
      <c r="B3981" s="35">
        <v>44352</v>
      </c>
      <c r="C3981" t="s">
        <v>1834</v>
      </c>
      <c r="D3981" t="s">
        <v>24</v>
      </c>
      <c r="E3981" t="s">
        <v>1872</v>
      </c>
      <c r="F3981">
        <v>0</v>
      </c>
      <c r="G3981">
        <v>1445436.3</v>
      </c>
      <c r="H3981">
        <v>575224.65</v>
      </c>
      <c r="I3981">
        <v>4</v>
      </c>
      <c r="J3981" t="s">
        <v>22</v>
      </c>
      <c r="K3981" t="str">
        <f>VLOOKUP(C3981,Customer!$A$2:$F$793,2,FALSE)</f>
        <v>France</v>
      </c>
      <c r="L3981" t="str">
        <f>VLOOKUP($C3981,Customer!$A$2:$F$793,3,FALSE)</f>
        <v>Brittany</v>
      </c>
      <c r="M3981" t="str">
        <f>VLOOKUP($C3981,Customer!$A$2:$F$793,4,FALSE)</f>
        <v>Pontivy</v>
      </c>
      <c r="N3981" t="str">
        <f>VLOOKUP($C3981,Customer!$A$2:$F$793,5,FALSE)</f>
        <v>Central</v>
      </c>
      <c r="O3981" t="str">
        <f>VLOOKUP($C3981,Customer!$A$2:$F$793,6,FALSE)</f>
        <v>Home Office</v>
      </c>
      <c r="P3981" t="str">
        <f>VLOOKUP(E3981,Product!$B$2:$C$1811,2,FALSE)</f>
        <v>Office Supplies</v>
      </c>
      <c r="Q3981" t="str">
        <f>VLOOKUP(E3981,CHOOSE({1,2},Product!$B$2:$B$1811,Product!$A$2:$A$1811),2,FALSE)</f>
        <v>Art</v>
      </c>
      <c r="R3981" t="str">
        <f t="shared" si="62"/>
        <v>AZ</v>
      </c>
    </row>
    <row r="3982" spans="1:18" x14ac:dyDescent="0.25">
      <c r="A3982" t="s">
        <v>4676</v>
      </c>
      <c r="B3982" s="35">
        <v>44352</v>
      </c>
      <c r="C3982" t="s">
        <v>81</v>
      </c>
      <c r="D3982" t="s">
        <v>24</v>
      </c>
      <c r="E3982" t="s">
        <v>1705</v>
      </c>
      <c r="F3982">
        <v>0</v>
      </c>
      <c r="G3982">
        <v>766966.20000000007</v>
      </c>
      <c r="H3982">
        <v>73746.75</v>
      </c>
      <c r="I3982">
        <v>3</v>
      </c>
      <c r="J3982" t="s">
        <v>26</v>
      </c>
      <c r="K3982" t="str">
        <f>VLOOKUP(C3982,Customer!$A$2:$F$793,2,FALSE)</f>
        <v>Spain</v>
      </c>
      <c r="L3982" t="str">
        <f>VLOOKUP($C3982,Customer!$A$2:$F$793,3,FALSE)</f>
        <v>Valenciana</v>
      </c>
      <c r="M3982" t="str">
        <f>VLOOKUP($C3982,Customer!$A$2:$F$793,4,FALSE)</f>
        <v>Gandia</v>
      </c>
      <c r="N3982" t="str">
        <f>VLOOKUP($C3982,Customer!$A$2:$F$793,5,FALSE)</f>
        <v>South</v>
      </c>
      <c r="O3982" t="str">
        <f>VLOOKUP($C3982,Customer!$A$2:$F$793,6,FALSE)</f>
        <v>Corporate</v>
      </c>
      <c r="P3982" t="str">
        <f>VLOOKUP(E3982,Product!$B$2:$C$1811,2,FALSE)</f>
        <v>Office Supplies</v>
      </c>
      <c r="Q3982" t="str">
        <f>VLOOKUP(E3982,CHOOSE({1,2},Product!$B$2:$B$1811,Product!$A$2:$A$1811),2,FALSE)</f>
        <v>Art</v>
      </c>
      <c r="R3982" t="str">
        <f t="shared" si="62"/>
        <v>AZ</v>
      </c>
    </row>
    <row r="3983" spans="1:18" x14ac:dyDescent="0.25">
      <c r="A3983" t="s">
        <v>4677</v>
      </c>
      <c r="B3983" s="35">
        <v>44352</v>
      </c>
      <c r="C3983" t="s">
        <v>2274</v>
      </c>
      <c r="D3983" t="s">
        <v>24</v>
      </c>
      <c r="E3983" t="s">
        <v>2275</v>
      </c>
      <c r="F3983">
        <v>0</v>
      </c>
      <c r="G3983">
        <v>3849580.35</v>
      </c>
      <c r="H3983">
        <v>1460185.6500000001</v>
      </c>
      <c r="I3983">
        <v>4</v>
      </c>
      <c r="J3983" t="s">
        <v>26</v>
      </c>
      <c r="K3983" t="str">
        <f>VLOOKUP(C3983,Customer!$A$2:$F$793,2,FALSE)</f>
        <v>Austria</v>
      </c>
      <c r="L3983" t="str">
        <f>VLOOKUP($C3983,Customer!$A$2:$F$793,3,FALSE)</f>
        <v>Vienna</v>
      </c>
      <c r="M3983" t="str">
        <f>VLOOKUP($C3983,Customer!$A$2:$F$793,4,FALSE)</f>
        <v>Vienna</v>
      </c>
      <c r="N3983" t="str">
        <f>VLOOKUP($C3983,Customer!$A$2:$F$793,5,FALSE)</f>
        <v>Central</v>
      </c>
      <c r="O3983" t="str">
        <f>VLOOKUP($C3983,Customer!$A$2:$F$793,6,FALSE)</f>
        <v>Corporate</v>
      </c>
      <c r="P3983" t="str">
        <f>VLOOKUP(E3983,Product!$B$2:$C$1811,2,FALSE)</f>
        <v>Office Supplies</v>
      </c>
      <c r="Q3983" t="str">
        <f>VLOOKUP(E3983,CHOOSE({1,2},Product!$B$2:$B$1811,Product!$A$2:$A$1811),2,FALSE)</f>
        <v>Appliances</v>
      </c>
      <c r="R3983" t="str">
        <f t="shared" si="62"/>
        <v>AZ</v>
      </c>
    </row>
    <row r="3984" spans="1:18" x14ac:dyDescent="0.25">
      <c r="A3984" t="s">
        <v>4677</v>
      </c>
      <c r="B3984" s="35">
        <v>44352</v>
      </c>
      <c r="C3984" t="s">
        <v>2274</v>
      </c>
      <c r="D3984" t="s">
        <v>24</v>
      </c>
      <c r="E3984" t="s">
        <v>2012</v>
      </c>
      <c r="F3984">
        <v>0</v>
      </c>
      <c r="G3984">
        <v>9070850.25</v>
      </c>
      <c r="H3984">
        <v>368733.75</v>
      </c>
      <c r="I3984">
        <v>5</v>
      </c>
      <c r="J3984" t="s">
        <v>26</v>
      </c>
      <c r="K3984" t="str">
        <f>VLOOKUP(C3984,Customer!$A$2:$F$793,2,FALSE)</f>
        <v>Austria</v>
      </c>
      <c r="L3984" t="str">
        <f>VLOOKUP($C3984,Customer!$A$2:$F$793,3,FALSE)</f>
        <v>Vienna</v>
      </c>
      <c r="M3984" t="str">
        <f>VLOOKUP($C3984,Customer!$A$2:$F$793,4,FALSE)</f>
        <v>Vienna</v>
      </c>
      <c r="N3984" t="str">
        <f>VLOOKUP($C3984,Customer!$A$2:$F$793,5,FALSE)</f>
        <v>Central</v>
      </c>
      <c r="O3984" t="str">
        <f>VLOOKUP($C3984,Customer!$A$2:$F$793,6,FALSE)</f>
        <v>Corporate</v>
      </c>
      <c r="P3984" t="str">
        <f>VLOOKUP(E3984,Product!$B$2:$C$1811,2,FALSE)</f>
        <v>Technology</v>
      </c>
      <c r="Q3984" t="str">
        <f>VLOOKUP(E3984,CHOOSE({1,2},Product!$B$2:$B$1811,Product!$A$2:$A$1811),2,FALSE)</f>
        <v>Machines</v>
      </c>
      <c r="R3984" t="str">
        <f t="shared" si="62"/>
        <v>AZ</v>
      </c>
    </row>
    <row r="3985" spans="1:18" x14ac:dyDescent="0.25">
      <c r="A3985" t="s">
        <v>4678</v>
      </c>
      <c r="B3985" s="35">
        <v>44352</v>
      </c>
      <c r="C3985" t="s">
        <v>2147</v>
      </c>
      <c r="D3985" t="s">
        <v>20</v>
      </c>
      <c r="E3985" t="s">
        <v>2276</v>
      </c>
      <c r="F3985">
        <v>0.5</v>
      </c>
      <c r="G3985">
        <v>1047203.85</v>
      </c>
      <c r="H3985">
        <v>-870211.65</v>
      </c>
      <c r="I3985">
        <v>1</v>
      </c>
      <c r="J3985" t="s">
        <v>22</v>
      </c>
      <c r="K3985" t="str">
        <f>VLOOKUP(C3985,Customer!$A$2:$F$793,2,FALSE)</f>
        <v>Austria</v>
      </c>
      <c r="L3985" t="str">
        <f>VLOOKUP($C3985,Customer!$A$2:$F$793,3,FALSE)</f>
        <v>Salzburg</v>
      </c>
      <c r="M3985" t="str">
        <f>VLOOKUP($C3985,Customer!$A$2:$F$793,4,FALSE)</f>
        <v>Salzburg</v>
      </c>
      <c r="N3985" t="str">
        <f>VLOOKUP($C3985,Customer!$A$2:$F$793,5,FALSE)</f>
        <v>Central</v>
      </c>
      <c r="O3985" t="str">
        <f>VLOOKUP($C3985,Customer!$A$2:$F$793,6,FALSE)</f>
        <v>Home Office</v>
      </c>
      <c r="P3985" t="str">
        <f>VLOOKUP(E3985,Product!$B$2:$C$1811,2,FALSE)</f>
        <v>Furniture</v>
      </c>
      <c r="Q3985" t="str">
        <f>VLOOKUP(E3985,CHOOSE({1,2},Product!$B$2:$B$1811,Product!$A$2:$A$1811),2,FALSE)</f>
        <v>Bookcases</v>
      </c>
      <c r="R3985" t="str">
        <f t="shared" si="62"/>
        <v>BN</v>
      </c>
    </row>
    <row r="3986" spans="1:18" x14ac:dyDescent="0.25">
      <c r="A3986" t="s">
        <v>4678</v>
      </c>
      <c r="B3986" s="35">
        <v>44352</v>
      </c>
      <c r="C3986" t="s">
        <v>2147</v>
      </c>
      <c r="D3986" t="s">
        <v>20</v>
      </c>
      <c r="E3986" t="s">
        <v>681</v>
      </c>
      <c r="F3986">
        <v>0.5</v>
      </c>
      <c r="G3986">
        <v>575224.65</v>
      </c>
      <c r="H3986">
        <v>-353984.4</v>
      </c>
      <c r="I3986">
        <v>3</v>
      </c>
      <c r="J3986" t="s">
        <v>22</v>
      </c>
      <c r="K3986" t="str">
        <f>VLOOKUP(C3986,Customer!$A$2:$F$793,2,FALSE)</f>
        <v>Austria</v>
      </c>
      <c r="L3986" t="str">
        <f>VLOOKUP($C3986,Customer!$A$2:$F$793,3,FALSE)</f>
        <v>Salzburg</v>
      </c>
      <c r="M3986" t="str">
        <f>VLOOKUP($C3986,Customer!$A$2:$F$793,4,FALSE)</f>
        <v>Salzburg</v>
      </c>
      <c r="N3986" t="str">
        <f>VLOOKUP($C3986,Customer!$A$2:$F$793,5,FALSE)</f>
        <v>Central</v>
      </c>
      <c r="O3986" t="str">
        <f>VLOOKUP($C3986,Customer!$A$2:$F$793,6,FALSE)</f>
        <v>Home Office</v>
      </c>
      <c r="P3986" t="str">
        <f>VLOOKUP(E3986,Product!$B$2:$C$1811,2,FALSE)</f>
        <v>Office Supplies</v>
      </c>
      <c r="Q3986" t="str">
        <f>VLOOKUP(E3986,CHOOSE({1,2},Product!$B$2:$B$1811,Product!$A$2:$A$1811),2,FALSE)</f>
        <v>Paper</v>
      </c>
      <c r="R3986" t="str">
        <f t="shared" si="62"/>
        <v>BN</v>
      </c>
    </row>
    <row r="3987" spans="1:18" x14ac:dyDescent="0.25">
      <c r="A3987" t="s">
        <v>4679</v>
      </c>
      <c r="B3987" s="35">
        <v>44353</v>
      </c>
      <c r="C3987" t="s">
        <v>742</v>
      </c>
      <c r="D3987" t="s">
        <v>24</v>
      </c>
      <c r="E3987" t="s">
        <v>986</v>
      </c>
      <c r="F3987">
        <v>0</v>
      </c>
      <c r="G3987">
        <v>1253694.75</v>
      </c>
      <c r="H3987">
        <v>0</v>
      </c>
      <c r="I3987">
        <v>3</v>
      </c>
      <c r="J3987" t="s">
        <v>26</v>
      </c>
      <c r="K3987" t="str">
        <f>VLOOKUP(C3987,Customer!$A$2:$F$793,2,FALSE)</f>
        <v>United Kingdom</v>
      </c>
      <c r="L3987" t="str">
        <f>VLOOKUP($C3987,Customer!$A$2:$F$793,3,FALSE)</f>
        <v>Scotland</v>
      </c>
      <c r="M3987" t="str">
        <f>VLOOKUP($C3987,Customer!$A$2:$F$793,4,FALSE)</f>
        <v>Glasgow</v>
      </c>
      <c r="N3987" t="str">
        <f>VLOOKUP($C3987,Customer!$A$2:$F$793,5,FALSE)</f>
        <v>North</v>
      </c>
      <c r="O3987" t="str">
        <f>VLOOKUP($C3987,Customer!$A$2:$F$793,6,FALSE)</f>
        <v>Consumer</v>
      </c>
      <c r="P3987" t="str">
        <f>VLOOKUP(E3987,Product!$B$2:$C$1811,2,FALSE)</f>
        <v>Office Supplies</v>
      </c>
      <c r="Q3987" t="str">
        <f>VLOOKUP(E3987,CHOOSE({1,2},Product!$B$2:$B$1811,Product!$A$2:$A$1811),2,FALSE)</f>
        <v>Binders</v>
      </c>
      <c r="R3987" t="str">
        <f t="shared" si="62"/>
        <v>AZ</v>
      </c>
    </row>
    <row r="3988" spans="1:18" x14ac:dyDescent="0.25">
      <c r="A3988" t="s">
        <v>4680</v>
      </c>
      <c r="B3988" s="35">
        <v>44353</v>
      </c>
      <c r="C3988" t="s">
        <v>1311</v>
      </c>
      <c r="D3988" t="s">
        <v>33</v>
      </c>
      <c r="E3988" t="s">
        <v>617</v>
      </c>
      <c r="F3988">
        <v>0</v>
      </c>
      <c r="G3988">
        <v>781715.55</v>
      </c>
      <c r="H3988">
        <v>324485.7</v>
      </c>
      <c r="I3988">
        <v>2</v>
      </c>
      <c r="J3988" t="s">
        <v>26</v>
      </c>
      <c r="K3988" t="str">
        <f>VLOOKUP(C3988,Customer!$A$2:$F$793,2,FALSE)</f>
        <v>Germany</v>
      </c>
      <c r="L3988" t="str">
        <f>VLOOKUP($C3988,Customer!$A$2:$F$793,3,FALSE)</f>
        <v>Hesse</v>
      </c>
      <c r="M3988" t="str">
        <f>VLOOKUP($C3988,Customer!$A$2:$F$793,4,FALSE)</f>
        <v>Offenbach</v>
      </c>
      <c r="N3988" t="str">
        <f>VLOOKUP($C3988,Customer!$A$2:$F$793,5,FALSE)</f>
        <v>Central</v>
      </c>
      <c r="O3988" t="str">
        <f>VLOOKUP($C3988,Customer!$A$2:$F$793,6,FALSE)</f>
        <v>Home Office</v>
      </c>
      <c r="P3988" t="str">
        <f>VLOOKUP(E3988,Product!$B$2:$C$1811,2,FALSE)</f>
        <v>Office Supplies</v>
      </c>
      <c r="Q3988" t="str">
        <f>VLOOKUP(E3988,CHOOSE({1,2},Product!$B$2:$B$1811,Product!$A$2:$A$1811),2,FALSE)</f>
        <v>Supplies</v>
      </c>
      <c r="R3988" t="str">
        <f t="shared" si="62"/>
        <v>AZ</v>
      </c>
    </row>
    <row r="3989" spans="1:18" x14ac:dyDescent="0.25">
      <c r="A3989" t="s">
        <v>4681</v>
      </c>
      <c r="B3989" s="35">
        <v>44353</v>
      </c>
      <c r="C3989" t="s">
        <v>949</v>
      </c>
      <c r="D3989" t="s">
        <v>24</v>
      </c>
      <c r="E3989" t="s">
        <v>2277</v>
      </c>
      <c r="F3989">
        <v>0.2</v>
      </c>
      <c r="G3989">
        <v>10840772.25</v>
      </c>
      <c r="H3989">
        <v>-2713880.4</v>
      </c>
      <c r="I3989">
        <v>2</v>
      </c>
      <c r="J3989" t="s">
        <v>22</v>
      </c>
      <c r="K3989" t="str">
        <f>VLOOKUP(C3989,Customer!$A$2:$F$793,2,FALSE)</f>
        <v>United Kingdom</v>
      </c>
      <c r="L3989" t="str">
        <f>VLOOKUP($C3989,Customer!$A$2:$F$793,3,FALSE)</f>
        <v>England</v>
      </c>
      <c r="M3989" t="str">
        <f>VLOOKUP($C3989,Customer!$A$2:$F$793,4,FALSE)</f>
        <v>Chester</v>
      </c>
      <c r="N3989" t="str">
        <f>VLOOKUP($C3989,Customer!$A$2:$F$793,5,FALSE)</f>
        <v>North</v>
      </c>
      <c r="O3989" t="str">
        <f>VLOOKUP($C3989,Customer!$A$2:$F$793,6,FALSE)</f>
        <v>Corporate</v>
      </c>
      <c r="P3989" t="str">
        <f>VLOOKUP(E3989,Product!$B$2:$C$1811,2,FALSE)</f>
        <v>Furniture</v>
      </c>
      <c r="Q3989" t="str">
        <f>VLOOKUP(E3989,CHOOSE({1,2},Product!$B$2:$B$1811,Product!$A$2:$A$1811),2,FALSE)</f>
        <v>Chairs</v>
      </c>
      <c r="R3989" t="str">
        <f t="shared" si="62"/>
        <v>BN</v>
      </c>
    </row>
    <row r="3990" spans="1:18" x14ac:dyDescent="0.25">
      <c r="A3990" t="s">
        <v>4682</v>
      </c>
      <c r="B3990" s="35">
        <v>44354</v>
      </c>
      <c r="C3990" t="s">
        <v>1341</v>
      </c>
      <c r="D3990" t="s">
        <v>24</v>
      </c>
      <c r="E3990" t="s">
        <v>2278</v>
      </c>
      <c r="F3990">
        <v>0</v>
      </c>
      <c r="G3990">
        <v>353984.4</v>
      </c>
      <c r="H3990">
        <v>162242.85</v>
      </c>
      <c r="I3990">
        <v>1</v>
      </c>
      <c r="J3990" t="s">
        <v>26</v>
      </c>
      <c r="K3990" t="str">
        <f>VLOOKUP(C3990,Customer!$A$2:$F$793,2,FALSE)</f>
        <v>Portugal</v>
      </c>
      <c r="L3990" t="str">
        <f>VLOOKUP($C3990,Customer!$A$2:$F$793,3,FALSE)</f>
        <v>Lisboa</v>
      </c>
      <c r="M3990" t="str">
        <f>VLOOKUP($C3990,Customer!$A$2:$F$793,4,FALSE)</f>
        <v>Amadora</v>
      </c>
      <c r="N3990" t="str">
        <f>VLOOKUP($C3990,Customer!$A$2:$F$793,5,FALSE)</f>
        <v>South</v>
      </c>
      <c r="O3990" t="str">
        <f>VLOOKUP($C3990,Customer!$A$2:$F$793,6,FALSE)</f>
        <v>Consumer</v>
      </c>
      <c r="P3990" t="str">
        <f>VLOOKUP(E3990,Product!$B$2:$C$1811,2,FALSE)</f>
        <v>Office Supplies</v>
      </c>
      <c r="Q3990" t="str">
        <f>VLOOKUP(E3990,CHOOSE({1,2},Product!$B$2:$B$1811,Product!$A$2:$A$1811),2,FALSE)</f>
        <v>Supplies</v>
      </c>
      <c r="R3990" t="str">
        <f t="shared" si="62"/>
        <v>AZ</v>
      </c>
    </row>
    <row r="3991" spans="1:18" x14ac:dyDescent="0.25">
      <c r="A3991" t="s">
        <v>4683</v>
      </c>
      <c r="B3991" s="35">
        <v>44354</v>
      </c>
      <c r="C3991" t="s">
        <v>1406</v>
      </c>
      <c r="D3991" t="s">
        <v>20</v>
      </c>
      <c r="E3991" t="s">
        <v>1976</v>
      </c>
      <c r="F3991">
        <v>0</v>
      </c>
      <c r="G3991">
        <v>663720.75</v>
      </c>
      <c r="H3991">
        <v>58997.4</v>
      </c>
      <c r="I3991">
        <v>3</v>
      </c>
      <c r="J3991" t="s">
        <v>22</v>
      </c>
      <c r="K3991" t="str">
        <f>VLOOKUP(C3991,Customer!$A$2:$F$793,2,FALSE)</f>
        <v>France</v>
      </c>
      <c r="L3991" t="str">
        <f>VLOOKUP($C3991,Customer!$A$2:$F$793,3,FALSE)</f>
        <v>Ile-de-France</v>
      </c>
      <c r="M3991" t="str">
        <f>VLOOKUP($C3991,Customer!$A$2:$F$793,4,FALSE)</f>
        <v>Villeparisis</v>
      </c>
      <c r="N3991" t="str">
        <f>VLOOKUP($C3991,Customer!$A$2:$F$793,5,FALSE)</f>
        <v>Central</v>
      </c>
      <c r="O3991" t="str">
        <f>VLOOKUP($C3991,Customer!$A$2:$F$793,6,FALSE)</f>
        <v>Consumer</v>
      </c>
      <c r="P3991" t="str">
        <f>VLOOKUP(E3991,Product!$B$2:$C$1811,2,FALSE)</f>
        <v>Office Supplies</v>
      </c>
      <c r="Q3991" t="str">
        <f>VLOOKUP(E3991,CHOOSE({1,2},Product!$B$2:$B$1811,Product!$A$2:$A$1811),2,FALSE)</f>
        <v>Binders</v>
      </c>
      <c r="R3991" t="str">
        <f t="shared" si="62"/>
        <v>AZ</v>
      </c>
    </row>
    <row r="3992" spans="1:18" x14ac:dyDescent="0.25">
      <c r="A3992" t="s">
        <v>4684</v>
      </c>
      <c r="B3992" s="35">
        <v>44354</v>
      </c>
      <c r="C3992" t="s">
        <v>1625</v>
      </c>
      <c r="D3992" t="s">
        <v>33</v>
      </c>
      <c r="E3992" t="s">
        <v>1130</v>
      </c>
      <c r="F3992">
        <v>0</v>
      </c>
      <c r="G3992">
        <v>663720.75</v>
      </c>
      <c r="H3992">
        <v>0</v>
      </c>
      <c r="I3992">
        <v>2</v>
      </c>
      <c r="J3992" t="s">
        <v>22</v>
      </c>
      <c r="K3992" t="str">
        <f>VLOOKUP(C3992,Customer!$A$2:$F$793,2,FALSE)</f>
        <v>Germany</v>
      </c>
      <c r="L3992" t="str">
        <f>VLOOKUP($C3992,Customer!$A$2:$F$793,3,FALSE)</f>
        <v>Berlin</v>
      </c>
      <c r="M3992" t="str">
        <f>VLOOKUP($C3992,Customer!$A$2:$F$793,4,FALSE)</f>
        <v>Berlin</v>
      </c>
      <c r="N3992" t="str">
        <f>VLOOKUP($C3992,Customer!$A$2:$F$793,5,FALSE)</f>
        <v>Central</v>
      </c>
      <c r="O3992" t="str">
        <f>VLOOKUP($C3992,Customer!$A$2:$F$793,6,FALSE)</f>
        <v>Corporate</v>
      </c>
      <c r="P3992" t="str">
        <f>VLOOKUP(E3992,Product!$B$2:$C$1811,2,FALSE)</f>
        <v>Office Supplies</v>
      </c>
      <c r="Q3992" t="str">
        <f>VLOOKUP(E3992,CHOOSE({1,2},Product!$B$2:$B$1811,Product!$A$2:$A$1811),2,FALSE)</f>
        <v>Art</v>
      </c>
      <c r="R3992" t="str">
        <f t="shared" si="62"/>
        <v>AZ</v>
      </c>
    </row>
    <row r="3993" spans="1:18" x14ac:dyDescent="0.25">
      <c r="A3993" t="s">
        <v>4684</v>
      </c>
      <c r="B3993" s="35">
        <v>44354</v>
      </c>
      <c r="C3993" t="s">
        <v>1625</v>
      </c>
      <c r="D3993" t="s">
        <v>33</v>
      </c>
      <c r="E3993" t="s">
        <v>1105</v>
      </c>
      <c r="F3993">
        <v>0</v>
      </c>
      <c r="G3993">
        <v>191741.55000000002</v>
      </c>
      <c r="H3993">
        <v>73746.75</v>
      </c>
      <c r="I3993">
        <v>1</v>
      </c>
      <c r="J3993" t="s">
        <v>26</v>
      </c>
      <c r="K3993" t="str">
        <f>VLOOKUP(C3993,Customer!$A$2:$F$793,2,FALSE)</f>
        <v>Germany</v>
      </c>
      <c r="L3993" t="str">
        <f>VLOOKUP($C3993,Customer!$A$2:$F$793,3,FALSE)</f>
        <v>Berlin</v>
      </c>
      <c r="M3993" t="str">
        <f>VLOOKUP($C3993,Customer!$A$2:$F$793,4,FALSE)</f>
        <v>Berlin</v>
      </c>
      <c r="N3993" t="str">
        <f>VLOOKUP($C3993,Customer!$A$2:$F$793,5,FALSE)</f>
        <v>Central</v>
      </c>
      <c r="O3993" t="str">
        <f>VLOOKUP($C3993,Customer!$A$2:$F$793,6,FALSE)</f>
        <v>Corporate</v>
      </c>
      <c r="P3993" t="str">
        <f>VLOOKUP(E3993,Product!$B$2:$C$1811,2,FALSE)</f>
        <v>Office Supplies</v>
      </c>
      <c r="Q3993" t="str">
        <f>VLOOKUP(E3993,CHOOSE({1,2},Product!$B$2:$B$1811,Product!$A$2:$A$1811),2,FALSE)</f>
        <v>Envelopes</v>
      </c>
      <c r="R3993" t="str">
        <f t="shared" si="62"/>
        <v>AZ</v>
      </c>
    </row>
    <row r="3994" spans="1:18" x14ac:dyDescent="0.25">
      <c r="A3994" t="s">
        <v>4684</v>
      </c>
      <c r="B3994" s="35">
        <v>44354</v>
      </c>
      <c r="C3994" t="s">
        <v>1625</v>
      </c>
      <c r="D3994" t="s">
        <v>33</v>
      </c>
      <c r="E3994" t="s">
        <v>2279</v>
      </c>
      <c r="F3994">
        <v>0</v>
      </c>
      <c r="G3994">
        <v>427731.15</v>
      </c>
      <c r="H3994">
        <v>0</v>
      </c>
      <c r="I3994">
        <v>2</v>
      </c>
      <c r="J3994" t="s">
        <v>22</v>
      </c>
      <c r="K3994" t="str">
        <f>VLOOKUP(C3994,Customer!$A$2:$F$793,2,FALSE)</f>
        <v>Germany</v>
      </c>
      <c r="L3994" t="str">
        <f>VLOOKUP($C3994,Customer!$A$2:$F$793,3,FALSE)</f>
        <v>Berlin</v>
      </c>
      <c r="M3994" t="str">
        <f>VLOOKUP($C3994,Customer!$A$2:$F$793,4,FALSE)</f>
        <v>Berlin</v>
      </c>
      <c r="N3994" t="str">
        <f>VLOOKUP($C3994,Customer!$A$2:$F$793,5,FALSE)</f>
        <v>Central</v>
      </c>
      <c r="O3994" t="str">
        <f>VLOOKUP($C3994,Customer!$A$2:$F$793,6,FALSE)</f>
        <v>Corporate</v>
      </c>
      <c r="P3994" t="str">
        <f>VLOOKUP(E3994,Product!$B$2:$C$1811,2,FALSE)</f>
        <v>Office Supplies</v>
      </c>
      <c r="Q3994" t="str">
        <f>VLOOKUP(E3994,CHOOSE({1,2},Product!$B$2:$B$1811,Product!$A$2:$A$1811),2,FALSE)</f>
        <v>Supplies</v>
      </c>
      <c r="R3994" t="str">
        <f t="shared" si="62"/>
        <v>AZ</v>
      </c>
    </row>
    <row r="3995" spans="1:18" x14ac:dyDescent="0.25">
      <c r="A3995" t="s">
        <v>4685</v>
      </c>
      <c r="B3995" s="35">
        <v>44354</v>
      </c>
      <c r="C3995" t="s">
        <v>2013</v>
      </c>
      <c r="D3995" t="s">
        <v>24</v>
      </c>
      <c r="E3995" t="s">
        <v>957</v>
      </c>
      <c r="F3995">
        <v>0</v>
      </c>
      <c r="G3995">
        <v>3126862.2</v>
      </c>
      <c r="H3995">
        <v>1061953.2</v>
      </c>
      <c r="I3995">
        <v>7</v>
      </c>
      <c r="J3995" t="s">
        <v>26</v>
      </c>
      <c r="K3995" t="str">
        <f>VLOOKUP(C3995,Customer!$A$2:$F$793,2,FALSE)</f>
        <v>Germany</v>
      </c>
      <c r="L3995" t="str">
        <f>VLOOKUP($C3995,Customer!$A$2:$F$793,3,FALSE)</f>
        <v>Bavaria</v>
      </c>
      <c r="M3995" t="str">
        <f>VLOOKUP($C3995,Customer!$A$2:$F$793,4,FALSE)</f>
        <v>Munich</v>
      </c>
      <c r="N3995" t="str">
        <f>VLOOKUP($C3995,Customer!$A$2:$F$793,5,FALSE)</f>
        <v>Central</v>
      </c>
      <c r="O3995" t="str">
        <f>VLOOKUP($C3995,Customer!$A$2:$F$793,6,FALSE)</f>
        <v>Consumer</v>
      </c>
      <c r="P3995" t="str">
        <f>VLOOKUP(E3995,Product!$B$2:$C$1811,2,FALSE)</f>
        <v>Office Supplies</v>
      </c>
      <c r="Q3995" t="str">
        <f>VLOOKUP(E3995,CHOOSE({1,2},Product!$B$2:$B$1811,Product!$A$2:$A$1811),2,FALSE)</f>
        <v>Art</v>
      </c>
      <c r="R3995" t="str">
        <f t="shared" si="62"/>
        <v>AZ</v>
      </c>
    </row>
    <row r="3996" spans="1:18" x14ac:dyDescent="0.25">
      <c r="A3996" t="s">
        <v>4685</v>
      </c>
      <c r="B3996" s="35">
        <v>44354</v>
      </c>
      <c r="C3996" t="s">
        <v>2013</v>
      </c>
      <c r="D3996" t="s">
        <v>24</v>
      </c>
      <c r="E3996" t="s">
        <v>359</v>
      </c>
      <c r="F3996">
        <v>0</v>
      </c>
      <c r="G3996">
        <v>1120950.6000000001</v>
      </c>
      <c r="H3996">
        <v>309736.35000000003</v>
      </c>
      <c r="I3996">
        <v>3</v>
      </c>
      <c r="J3996" t="s">
        <v>22</v>
      </c>
      <c r="K3996" t="str">
        <f>VLOOKUP(C3996,Customer!$A$2:$F$793,2,FALSE)</f>
        <v>Germany</v>
      </c>
      <c r="L3996" t="str">
        <f>VLOOKUP($C3996,Customer!$A$2:$F$793,3,FALSE)</f>
        <v>Bavaria</v>
      </c>
      <c r="M3996" t="str">
        <f>VLOOKUP($C3996,Customer!$A$2:$F$793,4,FALSE)</f>
        <v>Munich</v>
      </c>
      <c r="N3996" t="str">
        <f>VLOOKUP($C3996,Customer!$A$2:$F$793,5,FALSE)</f>
        <v>Central</v>
      </c>
      <c r="O3996" t="str">
        <f>VLOOKUP($C3996,Customer!$A$2:$F$793,6,FALSE)</f>
        <v>Consumer</v>
      </c>
      <c r="P3996" t="str">
        <f>VLOOKUP(E3996,Product!$B$2:$C$1811,2,FALSE)</f>
        <v>Office Supplies</v>
      </c>
      <c r="Q3996" t="str">
        <f>VLOOKUP(E3996,CHOOSE({1,2},Product!$B$2:$B$1811,Product!$A$2:$A$1811),2,FALSE)</f>
        <v>Art</v>
      </c>
      <c r="R3996" t="str">
        <f t="shared" si="62"/>
        <v>AZ</v>
      </c>
    </row>
    <row r="3997" spans="1:18" x14ac:dyDescent="0.25">
      <c r="A3997" t="s">
        <v>4685</v>
      </c>
      <c r="B3997" s="35">
        <v>44354</v>
      </c>
      <c r="C3997" t="s">
        <v>2013</v>
      </c>
      <c r="D3997" t="s">
        <v>24</v>
      </c>
      <c r="E3997" t="s">
        <v>1957</v>
      </c>
      <c r="F3997">
        <v>0</v>
      </c>
      <c r="G3997">
        <v>4100319.3000000003</v>
      </c>
      <c r="H3997">
        <v>619472.70000000007</v>
      </c>
      <c r="I3997">
        <v>6</v>
      </c>
      <c r="J3997" t="s">
        <v>22</v>
      </c>
      <c r="K3997" t="str">
        <f>VLOOKUP(C3997,Customer!$A$2:$F$793,2,FALSE)</f>
        <v>Germany</v>
      </c>
      <c r="L3997" t="str">
        <f>VLOOKUP($C3997,Customer!$A$2:$F$793,3,FALSE)</f>
        <v>Bavaria</v>
      </c>
      <c r="M3997" t="str">
        <f>VLOOKUP($C3997,Customer!$A$2:$F$793,4,FALSE)</f>
        <v>Munich</v>
      </c>
      <c r="N3997" t="str">
        <f>VLOOKUP($C3997,Customer!$A$2:$F$793,5,FALSE)</f>
        <v>Central</v>
      </c>
      <c r="O3997" t="str">
        <f>VLOOKUP($C3997,Customer!$A$2:$F$793,6,FALSE)</f>
        <v>Consumer</v>
      </c>
      <c r="P3997" t="str">
        <f>VLOOKUP(E3997,Product!$B$2:$C$1811,2,FALSE)</f>
        <v>Technology</v>
      </c>
      <c r="Q3997" t="str">
        <f>VLOOKUP(E3997,CHOOSE({1,2},Product!$B$2:$B$1811,Product!$A$2:$A$1811),2,FALSE)</f>
        <v>Accessories</v>
      </c>
      <c r="R3997" t="str">
        <f t="shared" si="62"/>
        <v>AZ</v>
      </c>
    </row>
    <row r="3998" spans="1:18" x14ac:dyDescent="0.25">
      <c r="A3998" t="s">
        <v>4686</v>
      </c>
      <c r="B3998" s="35">
        <v>44354</v>
      </c>
      <c r="C3998" t="s">
        <v>162</v>
      </c>
      <c r="D3998" t="s">
        <v>24</v>
      </c>
      <c r="E3998" t="s">
        <v>1597</v>
      </c>
      <c r="F3998">
        <v>0.1</v>
      </c>
      <c r="G3998">
        <v>2551637.5500000003</v>
      </c>
      <c r="H3998">
        <v>221240.25</v>
      </c>
      <c r="I3998">
        <v>4</v>
      </c>
      <c r="J3998" t="s">
        <v>22</v>
      </c>
      <c r="K3998" t="str">
        <f>VLOOKUP(C3998,Customer!$A$2:$F$793,2,FALSE)</f>
        <v>Spain</v>
      </c>
      <c r="L3998" t="str">
        <f>VLOOKUP($C3998,Customer!$A$2:$F$793,3,FALSE)</f>
        <v>Catalonia</v>
      </c>
      <c r="M3998" t="str">
        <f>VLOOKUP($C3998,Customer!$A$2:$F$793,4,FALSE)</f>
        <v>Barcelona</v>
      </c>
      <c r="N3998" t="str">
        <f>VLOOKUP($C3998,Customer!$A$2:$F$793,5,FALSE)</f>
        <v>South</v>
      </c>
      <c r="O3998" t="str">
        <f>VLOOKUP($C3998,Customer!$A$2:$F$793,6,FALSE)</f>
        <v>Home Office</v>
      </c>
      <c r="P3998" t="str">
        <f>VLOOKUP(E3998,Product!$B$2:$C$1811,2,FALSE)</f>
        <v>Office Supplies</v>
      </c>
      <c r="Q3998" t="str">
        <f>VLOOKUP(E3998,CHOOSE({1,2},Product!$B$2:$B$1811,Product!$A$2:$A$1811),2,FALSE)</f>
        <v>Storage</v>
      </c>
      <c r="R3998" t="str">
        <f t="shared" si="62"/>
        <v>AZ</v>
      </c>
    </row>
    <row r="3999" spans="1:18" x14ac:dyDescent="0.25">
      <c r="A3999" t="s">
        <v>4687</v>
      </c>
      <c r="B3999" s="35">
        <v>44354</v>
      </c>
      <c r="C3999" t="s">
        <v>839</v>
      </c>
      <c r="D3999" t="s">
        <v>24</v>
      </c>
      <c r="E3999" t="s">
        <v>2071</v>
      </c>
      <c r="F3999">
        <v>0</v>
      </c>
      <c r="G3999">
        <v>1445436.3</v>
      </c>
      <c r="H3999">
        <v>309736.35000000003</v>
      </c>
      <c r="I3999">
        <v>3</v>
      </c>
      <c r="J3999" t="s">
        <v>22</v>
      </c>
      <c r="K3999" t="str">
        <f>VLOOKUP(C3999,Customer!$A$2:$F$793,2,FALSE)</f>
        <v>France</v>
      </c>
      <c r="L3999" t="str">
        <f>VLOOKUP($C3999,Customer!$A$2:$F$793,3,FALSE)</f>
        <v>Ile-de-France</v>
      </c>
      <c r="M3999" t="str">
        <f>VLOOKUP($C3999,Customer!$A$2:$F$793,4,FALSE)</f>
        <v>Paris</v>
      </c>
      <c r="N3999" t="str">
        <f>VLOOKUP($C3999,Customer!$A$2:$F$793,5,FALSE)</f>
        <v>Central</v>
      </c>
      <c r="O3999" t="str">
        <f>VLOOKUP($C3999,Customer!$A$2:$F$793,6,FALSE)</f>
        <v>Corporate</v>
      </c>
      <c r="P3999" t="str">
        <f>VLOOKUP(E3999,Product!$B$2:$C$1811,2,FALSE)</f>
        <v>Office Supplies</v>
      </c>
      <c r="Q3999" t="str">
        <f>VLOOKUP(E3999,CHOOSE({1,2},Product!$B$2:$B$1811,Product!$A$2:$A$1811),2,FALSE)</f>
        <v>Paper</v>
      </c>
      <c r="R3999" t="str">
        <f t="shared" si="62"/>
        <v>AZ</v>
      </c>
    </row>
    <row r="4000" spans="1:18" x14ac:dyDescent="0.25">
      <c r="A4000" t="s">
        <v>4688</v>
      </c>
      <c r="B4000" s="35">
        <v>44355</v>
      </c>
      <c r="C4000" t="s">
        <v>1764</v>
      </c>
      <c r="D4000" t="s">
        <v>24</v>
      </c>
      <c r="E4000" t="s">
        <v>61</v>
      </c>
      <c r="F4000">
        <v>0</v>
      </c>
      <c r="G4000">
        <v>501477.9</v>
      </c>
      <c r="H4000">
        <v>206490.9</v>
      </c>
      <c r="I4000">
        <v>1</v>
      </c>
      <c r="J4000" t="s">
        <v>26</v>
      </c>
      <c r="K4000" t="str">
        <f>VLOOKUP(C4000,Customer!$A$2:$F$793,2,FALSE)</f>
        <v>United Kingdom</v>
      </c>
      <c r="L4000" t="str">
        <f>VLOOKUP($C4000,Customer!$A$2:$F$793,3,FALSE)</f>
        <v>England</v>
      </c>
      <c r="M4000" t="str">
        <f>VLOOKUP($C4000,Customer!$A$2:$F$793,4,FALSE)</f>
        <v>London</v>
      </c>
      <c r="N4000" t="str">
        <f>VLOOKUP($C4000,Customer!$A$2:$F$793,5,FALSE)</f>
        <v>North</v>
      </c>
      <c r="O4000" t="str">
        <f>VLOOKUP($C4000,Customer!$A$2:$F$793,6,FALSE)</f>
        <v>Home Office</v>
      </c>
      <c r="P4000" t="str">
        <f>VLOOKUP(E4000,Product!$B$2:$C$1811,2,FALSE)</f>
        <v>Office Supplies</v>
      </c>
      <c r="Q4000" t="str">
        <f>VLOOKUP(E4000,CHOOSE({1,2},Product!$B$2:$B$1811,Product!$A$2:$A$1811),2,FALSE)</f>
        <v>Paper</v>
      </c>
      <c r="R4000" t="str">
        <f t="shared" si="62"/>
        <v>AZ</v>
      </c>
    </row>
    <row r="4001" spans="1:18" x14ac:dyDescent="0.25">
      <c r="A4001" t="s">
        <v>4689</v>
      </c>
      <c r="B4001" s="35">
        <v>44355</v>
      </c>
      <c r="C4001" t="s">
        <v>2280</v>
      </c>
      <c r="D4001" t="s">
        <v>24</v>
      </c>
      <c r="E4001" t="s">
        <v>1676</v>
      </c>
      <c r="F4001">
        <v>0</v>
      </c>
      <c r="G4001">
        <v>8879108.7000000011</v>
      </c>
      <c r="H4001">
        <v>1681425.9000000001</v>
      </c>
      <c r="I4001">
        <v>12</v>
      </c>
      <c r="J4001" t="s">
        <v>26</v>
      </c>
      <c r="K4001" t="str">
        <f>VLOOKUP(C4001,Customer!$A$2:$F$793,2,FALSE)</f>
        <v>France</v>
      </c>
      <c r="L4001" t="str">
        <f>VLOOKUP($C4001,Customer!$A$2:$F$793,3,FALSE)</f>
        <v>Aquitaine-Limousin-Poitou-Charentes</v>
      </c>
      <c r="M4001" t="str">
        <f>VLOOKUP($C4001,Customer!$A$2:$F$793,4,FALSE)</f>
        <v>Bayonne</v>
      </c>
      <c r="N4001" t="str">
        <f>VLOOKUP($C4001,Customer!$A$2:$F$793,5,FALSE)</f>
        <v>Central</v>
      </c>
      <c r="O4001" t="str">
        <f>VLOOKUP($C4001,Customer!$A$2:$F$793,6,FALSE)</f>
        <v>Consumer</v>
      </c>
      <c r="P4001" t="str">
        <f>VLOOKUP(E4001,Product!$B$2:$C$1811,2,FALSE)</f>
        <v>Furniture</v>
      </c>
      <c r="Q4001" t="str">
        <f>VLOOKUP(E4001,CHOOSE({1,2},Product!$B$2:$B$1811,Product!$A$2:$A$1811),2,FALSE)</f>
        <v>Furnishings</v>
      </c>
      <c r="R4001" t="str">
        <f t="shared" si="62"/>
        <v>AZ</v>
      </c>
    </row>
    <row r="4002" spans="1:18" x14ac:dyDescent="0.25">
      <c r="A4002" t="s">
        <v>4689</v>
      </c>
      <c r="B4002" s="35">
        <v>44355</v>
      </c>
      <c r="C4002" t="s">
        <v>2280</v>
      </c>
      <c r="D4002" t="s">
        <v>24</v>
      </c>
      <c r="E4002" t="s">
        <v>2100</v>
      </c>
      <c r="F4002">
        <v>0</v>
      </c>
      <c r="G4002">
        <v>9557578.8000000007</v>
      </c>
      <c r="H4002">
        <v>0</v>
      </c>
      <c r="I4002">
        <v>13</v>
      </c>
      <c r="J4002" t="s">
        <v>26</v>
      </c>
      <c r="K4002" t="str">
        <f>VLOOKUP(C4002,Customer!$A$2:$F$793,2,FALSE)</f>
        <v>France</v>
      </c>
      <c r="L4002" t="str">
        <f>VLOOKUP($C4002,Customer!$A$2:$F$793,3,FALSE)</f>
        <v>Aquitaine-Limousin-Poitou-Charentes</v>
      </c>
      <c r="M4002" t="str">
        <f>VLOOKUP($C4002,Customer!$A$2:$F$793,4,FALSE)</f>
        <v>Bayonne</v>
      </c>
      <c r="N4002" t="str">
        <f>VLOOKUP($C4002,Customer!$A$2:$F$793,5,FALSE)</f>
        <v>Central</v>
      </c>
      <c r="O4002" t="str">
        <f>VLOOKUP($C4002,Customer!$A$2:$F$793,6,FALSE)</f>
        <v>Consumer</v>
      </c>
      <c r="P4002" t="str">
        <f>VLOOKUP(E4002,Product!$B$2:$C$1811,2,FALSE)</f>
        <v>Office Supplies</v>
      </c>
      <c r="Q4002" t="str">
        <f>VLOOKUP(E4002,CHOOSE({1,2},Product!$B$2:$B$1811,Product!$A$2:$A$1811),2,FALSE)</f>
        <v>Art</v>
      </c>
      <c r="R4002" t="str">
        <f t="shared" si="62"/>
        <v>AZ</v>
      </c>
    </row>
    <row r="4003" spans="1:18" x14ac:dyDescent="0.25">
      <c r="A4003" t="s">
        <v>4689</v>
      </c>
      <c r="B4003" s="35">
        <v>44355</v>
      </c>
      <c r="C4003" t="s">
        <v>2280</v>
      </c>
      <c r="D4003" t="s">
        <v>24</v>
      </c>
      <c r="E4003" t="s">
        <v>169</v>
      </c>
      <c r="F4003">
        <v>0</v>
      </c>
      <c r="G4003">
        <v>501477.9</v>
      </c>
      <c r="H4003">
        <v>132744.15</v>
      </c>
      <c r="I4003">
        <v>3</v>
      </c>
      <c r="J4003" t="s">
        <v>26</v>
      </c>
      <c r="K4003" t="str">
        <f>VLOOKUP(C4003,Customer!$A$2:$F$793,2,FALSE)</f>
        <v>France</v>
      </c>
      <c r="L4003" t="str">
        <f>VLOOKUP($C4003,Customer!$A$2:$F$793,3,FALSE)</f>
        <v>Aquitaine-Limousin-Poitou-Charentes</v>
      </c>
      <c r="M4003" t="str">
        <f>VLOOKUP($C4003,Customer!$A$2:$F$793,4,FALSE)</f>
        <v>Bayonne</v>
      </c>
      <c r="N4003" t="str">
        <f>VLOOKUP($C4003,Customer!$A$2:$F$793,5,FALSE)</f>
        <v>Central</v>
      </c>
      <c r="O4003" t="str">
        <f>VLOOKUP($C4003,Customer!$A$2:$F$793,6,FALSE)</f>
        <v>Consumer</v>
      </c>
      <c r="P4003" t="str">
        <f>VLOOKUP(E4003,Product!$B$2:$C$1811,2,FALSE)</f>
        <v>Office Supplies</v>
      </c>
      <c r="Q4003" t="str">
        <f>VLOOKUP(E4003,CHOOSE({1,2},Product!$B$2:$B$1811,Product!$A$2:$A$1811),2,FALSE)</f>
        <v>Binders</v>
      </c>
      <c r="R4003" t="str">
        <f t="shared" si="62"/>
        <v>AZ</v>
      </c>
    </row>
    <row r="4004" spans="1:18" x14ac:dyDescent="0.25">
      <c r="A4004" t="s">
        <v>4689</v>
      </c>
      <c r="B4004" s="35">
        <v>44355</v>
      </c>
      <c r="C4004" t="s">
        <v>2280</v>
      </c>
      <c r="D4004" t="s">
        <v>24</v>
      </c>
      <c r="E4004" t="s">
        <v>222</v>
      </c>
      <c r="F4004">
        <v>0.15</v>
      </c>
      <c r="G4004">
        <v>10826022.9</v>
      </c>
      <c r="H4004">
        <v>1268444.1000000001</v>
      </c>
      <c r="I4004">
        <v>7</v>
      </c>
      <c r="J4004" t="s">
        <v>22</v>
      </c>
      <c r="K4004" t="str">
        <f>VLOOKUP(C4004,Customer!$A$2:$F$793,2,FALSE)</f>
        <v>France</v>
      </c>
      <c r="L4004" t="str">
        <f>VLOOKUP($C4004,Customer!$A$2:$F$793,3,FALSE)</f>
        <v>Aquitaine-Limousin-Poitou-Charentes</v>
      </c>
      <c r="M4004" t="str">
        <f>VLOOKUP($C4004,Customer!$A$2:$F$793,4,FALSE)</f>
        <v>Bayonne</v>
      </c>
      <c r="N4004" t="str">
        <f>VLOOKUP($C4004,Customer!$A$2:$F$793,5,FALSE)</f>
        <v>Central</v>
      </c>
      <c r="O4004" t="str">
        <f>VLOOKUP($C4004,Customer!$A$2:$F$793,6,FALSE)</f>
        <v>Consumer</v>
      </c>
      <c r="P4004" t="str">
        <f>VLOOKUP(E4004,Product!$B$2:$C$1811,2,FALSE)</f>
        <v>Technology</v>
      </c>
      <c r="Q4004" t="str">
        <f>VLOOKUP(E4004,CHOOSE({1,2},Product!$B$2:$B$1811,Product!$A$2:$A$1811),2,FALSE)</f>
        <v>Phones</v>
      </c>
      <c r="R4004" t="str">
        <f t="shared" si="62"/>
        <v>AZ</v>
      </c>
    </row>
    <row r="4005" spans="1:18" x14ac:dyDescent="0.25">
      <c r="A4005" t="s">
        <v>4690</v>
      </c>
      <c r="B4005" s="35">
        <v>44355</v>
      </c>
      <c r="C4005" t="s">
        <v>1091</v>
      </c>
      <c r="D4005" t="s">
        <v>33</v>
      </c>
      <c r="E4005" t="s">
        <v>2281</v>
      </c>
      <c r="F4005">
        <v>0.35</v>
      </c>
      <c r="G4005">
        <v>16165287.6</v>
      </c>
      <c r="H4005">
        <v>-6224225.7000000002</v>
      </c>
      <c r="I4005">
        <v>5</v>
      </c>
      <c r="J4005" t="s">
        <v>22</v>
      </c>
      <c r="K4005" t="str">
        <f>VLOOKUP(C4005,Customer!$A$2:$F$793,2,FALSE)</f>
        <v>United Kingdom</v>
      </c>
      <c r="L4005" t="str">
        <f>VLOOKUP($C4005,Customer!$A$2:$F$793,3,FALSE)</f>
        <v>England</v>
      </c>
      <c r="M4005" t="str">
        <f>VLOOKUP($C4005,Customer!$A$2:$F$793,4,FALSE)</f>
        <v>Littlehampton</v>
      </c>
      <c r="N4005" t="str">
        <f>VLOOKUP($C4005,Customer!$A$2:$F$793,5,FALSE)</f>
        <v>North</v>
      </c>
      <c r="O4005" t="str">
        <f>VLOOKUP($C4005,Customer!$A$2:$F$793,6,FALSE)</f>
        <v>Consumer</v>
      </c>
      <c r="P4005" t="str">
        <f>VLOOKUP(E4005,Product!$B$2:$C$1811,2,FALSE)</f>
        <v>Furniture</v>
      </c>
      <c r="Q4005" t="str">
        <f>VLOOKUP(E4005,CHOOSE({1,2},Product!$B$2:$B$1811,Product!$A$2:$A$1811),2,FALSE)</f>
        <v>Tables</v>
      </c>
      <c r="R4005" t="str">
        <f t="shared" si="62"/>
        <v>BN</v>
      </c>
    </row>
    <row r="4006" spans="1:18" x14ac:dyDescent="0.25">
      <c r="A4006" t="s">
        <v>4691</v>
      </c>
      <c r="B4006" s="35">
        <v>44356</v>
      </c>
      <c r="C4006" t="s">
        <v>424</v>
      </c>
      <c r="D4006" t="s">
        <v>24</v>
      </c>
      <c r="E4006" t="s">
        <v>1783</v>
      </c>
      <c r="F4006">
        <v>0.1</v>
      </c>
      <c r="G4006">
        <v>3893828.4</v>
      </c>
      <c r="H4006">
        <v>737467.5</v>
      </c>
      <c r="I4006">
        <v>3</v>
      </c>
      <c r="J4006" t="s">
        <v>26</v>
      </c>
      <c r="K4006" t="str">
        <f>VLOOKUP(C4006,Customer!$A$2:$F$793,2,FALSE)</f>
        <v>United Kingdom</v>
      </c>
      <c r="L4006" t="str">
        <f>VLOOKUP($C4006,Customer!$A$2:$F$793,3,FALSE)</f>
        <v>England</v>
      </c>
      <c r="M4006" t="str">
        <f>VLOOKUP($C4006,Customer!$A$2:$F$793,4,FALSE)</f>
        <v>Halifax</v>
      </c>
      <c r="N4006" t="str">
        <f>VLOOKUP($C4006,Customer!$A$2:$F$793,5,FALSE)</f>
        <v>North</v>
      </c>
      <c r="O4006" t="str">
        <f>VLOOKUP($C4006,Customer!$A$2:$F$793,6,FALSE)</f>
        <v>Consumer</v>
      </c>
      <c r="P4006" t="str">
        <f>VLOOKUP(E4006,Product!$B$2:$C$1811,2,FALSE)</f>
        <v>Furniture</v>
      </c>
      <c r="Q4006" t="str">
        <f>VLOOKUP(E4006,CHOOSE({1,2},Product!$B$2:$B$1811,Product!$A$2:$A$1811),2,FALSE)</f>
        <v>Chairs</v>
      </c>
      <c r="R4006" t="str">
        <f t="shared" si="62"/>
        <v>AZ</v>
      </c>
    </row>
    <row r="4007" spans="1:18" x14ac:dyDescent="0.25">
      <c r="A4007" t="s">
        <v>4691</v>
      </c>
      <c r="B4007" s="35">
        <v>44356</v>
      </c>
      <c r="C4007" t="s">
        <v>424</v>
      </c>
      <c r="D4007" t="s">
        <v>24</v>
      </c>
      <c r="E4007" t="s">
        <v>1835</v>
      </c>
      <c r="F4007">
        <v>0</v>
      </c>
      <c r="G4007">
        <v>265488.3</v>
      </c>
      <c r="H4007">
        <v>14749.35</v>
      </c>
      <c r="I4007">
        <v>1</v>
      </c>
      <c r="J4007" t="s">
        <v>26</v>
      </c>
      <c r="K4007" t="str">
        <f>VLOOKUP(C4007,Customer!$A$2:$F$793,2,FALSE)</f>
        <v>United Kingdom</v>
      </c>
      <c r="L4007" t="str">
        <f>VLOOKUP($C4007,Customer!$A$2:$F$793,3,FALSE)</f>
        <v>England</v>
      </c>
      <c r="M4007" t="str">
        <f>VLOOKUP($C4007,Customer!$A$2:$F$793,4,FALSE)</f>
        <v>Halifax</v>
      </c>
      <c r="N4007" t="str">
        <f>VLOOKUP($C4007,Customer!$A$2:$F$793,5,FALSE)</f>
        <v>North</v>
      </c>
      <c r="O4007" t="str">
        <f>VLOOKUP($C4007,Customer!$A$2:$F$793,6,FALSE)</f>
        <v>Consumer</v>
      </c>
      <c r="P4007" t="str">
        <f>VLOOKUP(E4007,Product!$B$2:$C$1811,2,FALSE)</f>
        <v>Furniture</v>
      </c>
      <c r="Q4007" t="str">
        <f>VLOOKUP(E4007,CHOOSE({1,2},Product!$B$2:$B$1811,Product!$A$2:$A$1811),2,FALSE)</f>
        <v>Furnishings</v>
      </c>
      <c r="R4007" t="str">
        <f t="shared" si="62"/>
        <v>AZ</v>
      </c>
    </row>
    <row r="4008" spans="1:18" x14ac:dyDescent="0.25">
      <c r="A4008" t="s">
        <v>4691</v>
      </c>
      <c r="B4008" s="35">
        <v>44356</v>
      </c>
      <c r="C4008" t="s">
        <v>424</v>
      </c>
      <c r="D4008" t="s">
        <v>24</v>
      </c>
      <c r="E4008" t="s">
        <v>1975</v>
      </c>
      <c r="F4008">
        <v>0</v>
      </c>
      <c r="G4008">
        <v>634222.05000000005</v>
      </c>
      <c r="H4008">
        <v>0</v>
      </c>
      <c r="I4008">
        <v>2</v>
      </c>
      <c r="J4008" t="s">
        <v>26</v>
      </c>
      <c r="K4008" t="str">
        <f>VLOOKUP(C4008,Customer!$A$2:$F$793,2,FALSE)</f>
        <v>United Kingdom</v>
      </c>
      <c r="L4008" t="str">
        <f>VLOOKUP($C4008,Customer!$A$2:$F$793,3,FALSE)</f>
        <v>England</v>
      </c>
      <c r="M4008" t="str">
        <f>VLOOKUP($C4008,Customer!$A$2:$F$793,4,FALSE)</f>
        <v>Halifax</v>
      </c>
      <c r="N4008" t="str">
        <f>VLOOKUP($C4008,Customer!$A$2:$F$793,5,FALSE)</f>
        <v>North</v>
      </c>
      <c r="O4008" t="str">
        <f>VLOOKUP($C4008,Customer!$A$2:$F$793,6,FALSE)</f>
        <v>Consumer</v>
      </c>
      <c r="P4008" t="str">
        <f>VLOOKUP(E4008,Product!$B$2:$C$1811,2,FALSE)</f>
        <v>Office Supplies</v>
      </c>
      <c r="Q4008" t="str">
        <f>VLOOKUP(E4008,CHOOSE({1,2},Product!$B$2:$B$1811,Product!$A$2:$A$1811),2,FALSE)</f>
        <v>Envelopes</v>
      </c>
      <c r="R4008" t="str">
        <f t="shared" si="62"/>
        <v>AZ</v>
      </c>
    </row>
    <row r="4009" spans="1:18" x14ac:dyDescent="0.25">
      <c r="A4009" t="s">
        <v>4692</v>
      </c>
      <c r="B4009" s="35">
        <v>44357</v>
      </c>
      <c r="C4009" t="s">
        <v>455</v>
      </c>
      <c r="D4009" t="s">
        <v>20</v>
      </c>
      <c r="E4009" t="s">
        <v>233</v>
      </c>
      <c r="F4009">
        <v>0.5</v>
      </c>
      <c r="G4009">
        <v>353984.4</v>
      </c>
      <c r="H4009">
        <v>-353984.4</v>
      </c>
      <c r="I4009">
        <v>4</v>
      </c>
      <c r="J4009" t="s">
        <v>26</v>
      </c>
      <c r="K4009" t="str">
        <f>VLOOKUP(C4009,Customer!$A$2:$F$793,2,FALSE)</f>
        <v>France</v>
      </c>
      <c r="L4009" t="str">
        <f>VLOOKUP($C4009,Customer!$A$2:$F$793,3,FALSE)</f>
        <v>Ile-de-France</v>
      </c>
      <c r="M4009" t="str">
        <f>VLOOKUP($C4009,Customer!$A$2:$F$793,4,FALSE)</f>
        <v>Pontoise</v>
      </c>
      <c r="N4009" t="str">
        <f>VLOOKUP($C4009,Customer!$A$2:$F$793,5,FALSE)</f>
        <v>Central</v>
      </c>
      <c r="O4009" t="str">
        <f>VLOOKUP($C4009,Customer!$A$2:$F$793,6,FALSE)</f>
        <v>Consumer</v>
      </c>
      <c r="P4009" t="str">
        <f>VLOOKUP(E4009,Product!$B$2:$C$1811,2,FALSE)</f>
        <v>Office Supplies</v>
      </c>
      <c r="Q4009" t="str">
        <f>VLOOKUP(E4009,CHOOSE({1,2},Product!$B$2:$B$1811,Product!$A$2:$A$1811),2,FALSE)</f>
        <v>Art</v>
      </c>
      <c r="R4009" t="str">
        <f t="shared" si="62"/>
        <v>AZ</v>
      </c>
    </row>
    <row r="4010" spans="1:18" x14ac:dyDescent="0.25">
      <c r="A4010" t="s">
        <v>4693</v>
      </c>
      <c r="B4010" s="35">
        <v>44357</v>
      </c>
      <c r="C4010" t="s">
        <v>43</v>
      </c>
      <c r="D4010" t="s">
        <v>20</v>
      </c>
      <c r="E4010" t="s">
        <v>430</v>
      </c>
      <c r="F4010">
        <v>0</v>
      </c>
      <c r="G4010">
        <v>3318603.75</v>
      </c>
      <c r="H4010">
        <v>1002955.8</v>
      </c>
      <c r="I4010">
        <v>4</v>
      </c>
      <c r="J4010" t="s">
        <v>22</v>
      </c>
      <c r="K4010" t="str">
        <f>VLOOKUP(C4010,Customer!$A$2:$F$793,2,FALSE)</f>
        <v>Italy</v>
      </c>
      <c r="L4010" t="str">
        <f>VLOOKUP($C4010,Customer!$A$2:$F$793,3,FALSE)</f>
        <v>Liguria</v>
      </c>
      <c r="M4010" t="str">
        <f>VLOOKUP($C4010,Customer!$A$2:$F$793,4,FALSE)</f>
        <v>Genoa</v>
      </c>
      <c r="N4010" t="str">
        <f>VLOOKUP($C4010,Customer!$A$2:$F$793,5,FALSE)</f>
        <v>South</v>
      </c>
      <c r="O4010" t="str">
        <f>VLOOKUP($C4010,Customer!$A$2:$F$793,6,FALSE)</f>
        <v>Consumer</v>
      </c>
      <c r="P4010" t="str">
        <f>VLOOKUP(E4010,Product!$B$2:$C$1811,2,FALSE)</f>
        <v>Furniture</v>
      </c>
      <c r="Q4010" t="str">
        <f>VLOOKUP(E4010,CHOOSE({1,2},Product!$B$2:$B$1811,Product!$A$2:$A$1811),2,FALSE)</f>
        <v>Chairs</v>
      </c>
      <c r="R4010" t="str">
        <f t="shared" si="62"/>
        <v>AZ</v>
      </c>
    </row>
    <row r="4011" spans="1:18" x14ac:dyDescent="0.25">
      <c r="A4011" t="s">
        <v>4693</v>
      </c>
      <c r="B4011" s="35">
        <v>44357</v>
      </c>
      <c r="C4011" t="s">
        <v>43</v>
      </c>
      <c r="D4011" t="s">
        <v>20</v>
      </c>
      <c r="E4011" t="s">
        <v>1785</v>
      </c>
      <c r="F4011">
        <v>0</v>
      </c>
      <c r="G4011">
        <v>162242.85</v>
      </c>
      <c r="H4011">
        <v>29498.7</v>
      </c>
      <c r="I4011">
        <v>1</v>
      </c>
      <c r="J4011" t="s">
        <v>22</v>
      </c>
      <c r="K4011" t="str">
        <f>VLOOKUP(C4011,Customer!$A$2:$F$793,2,FALSE)</f>
        <v>Italy</v>
      </c>
      <c r="L4011" t="str">
        <f>VLOOKUP($C4011,Customer!$A$2:$F$793,3,FALSE)</f>
        <v>Liguria</v>
      </c>
      <c r="M4011" t="str">
        <f>VLOOKUP($C4011,Customer!$A$2:$F$793,4,FALSE)</f>
        <v>Genoa</v>
      </c>
      <c r="N4011" t="str">
        <f>VLOOKUP($C4011,Customer!$A$2:$F$793,5,FALSE)</f>
        <v>South</v>
      </c>
      <c r="O4011" t="str">
        <f>VLOOKUP($C4011,Customer!$A$2:$F$793,6,FALSE)</f>
        <v>Consumer</v>
      </c>
      <c r="P4011" t="str">
        <f>VLOOKUP(E4011,Product!$B$2:$C$1811,2,FALSE)</f>
        <v>Office Supplies</v>
      </c>
      <c r="Q4011" t="str">
        <f>VLOOKUP(E4011,CHOOSE({1,2},Product!$B$2:$B$1811,Product!$A$2:$A$1811),2,FALSE)</f>
        <v>Labels</v>
      </c>
      <c r="R4011" t="str">
        <f t="shared" si="62"/>
        <v>AZ</v>
      </c>
    </row>
    <row r="4012" spans="1:18" x14ac:dyDescent="0.25">
      <c r="A4012" t="s">
        <v>4694</v>
      </c>
      <c r="B4012" s="35">
        <v>44357</v>
      </c>
      <c r="C4012" t="s">
        <v>1633</v>
      </c>
      <c r="D4012" t="s">
        <v>24</v>
      </c>
      <c r="E4012" t="s">
        <v>28</v>
      </c>
      <c r="F4012">
        <v>0</v>
      </c>
      <c r="G4012">
        <v>2743379.1</v>
      </c>
      <c r="H4012">
        <v>412981.8</v>
      </c>
      <c r="I4012">
        <v>4</v>
      </c>
      <c r="J4012" t="s">
        <v>22</v>
      </c>
      <c r="K4012" t="str">
        <f>VLOOKUP(C4012,Customer!$A$2:$F$793,2,FALSE)</f>
        <v>Finland</v>
      </c>
      <c r="L4012" t="str">
        <f>VLOOKUP($C4012,Customer!$A$2:$F$793,3,FALSE)</f>
        <v>Kymenlaakso</v>
      </c>
      <c r="M4012" t="str">
        <f>VLOOKUP($C4012,Customer!$A$2:$F$793,4,FALSE)</f>
        <v>Kotka</v>
      </c>
      <c r="N4012" t="str">
        <f>VLOOKUP($C4012,Customer!$A$2:$F$793,5,FALSE)</f>
        <v>North</v>
      </c>
      <c r="O4012" t="str">
        <f>VLOOKUP($C4012,Customer!$A$2:$F$793,6,FALSE)</f>
        <v>Consumer</v>
      </c>
      <c r="P4012" t="str">
        <f>VLOOKUP(E4012,Product!$B$2:$C$1811,2,FALSE)</f>
        <v>Office Supplies</v>
      </c>
      <c r="Q4012" t="str">
        <f>VLOOKUP(E4012,CHOOSE({1,2},Product!$B$2:$B$1811,Product!$A$2:$A$1811),2,FALSE)</f>
        <v>Art</v>
      </c>
      <c r="R4012" t="str">
        <f t="shared" si="62"/>
        <v>AZ</v>
      </c>
    </row>
    <row r="4013" spans="1:18" x14ac:dyDescent="0.25">
      <c r="A4013" t="s">
        <v>4695</v>
      </c>
      <c r="B4013" s="35">
        <v>44357</v>
      </c>
      <c r="C4013" t="s">
        <v>1427</v>
      </c>
      <c r="D4013" t="s">
        <v>24</v>
      </c>
      <c r="E4013" t="s">
        <v>78</v>
      </c>
      <c r="F4013">
        <v>0</v>
      </c>
      <c r="G4013">
        <v>23303973</v>
      </c>
      <c r="H4013">
        <v>471979.2</v>
      </c>
      <c r="I4013">
        <v>6</v>
      </c>
      <c r="J4013" t="s">
        <v>26</v>
      </c>
      <c r="K4013" t="str">
        <f>VLOOKUP(C4013,Customer!$A$2:$F$793,2,FALSE)</f>
        <v>Netherlands</v>
      </c>
      <c r="L4013" t="str">
        <f>VLOOKUP($C4013,Customer!$A$2:$F$793,3,FALSE)</f>
        <v>North Brabant</v>
      </c>
      <c r="M4013" t="str">
        <f>VLOOKUP($C4013,Customer!$A$2:$F$793,4,FALSE)</f>
        <v>Breda</v>
      </c>
      <c r="N4013" t="str">
        <f>VLOOKUP($C4013,Customer!$A$2:$F$793,5,FALSE)</f>
        <v>Central</v>
      </c>
      <c r="O4013" t="str">
        <f>VLOOKUP($C4013,Customer!$A$2:$F$793,6,FALSE)</f>
        <v>Consumer</v>
      </c>
      <c r="P4013" t="str">
        <f>VLOOKUP(E4013,Product!$B$2:$C$1811,2,FALSE)</f>
        <v>Technology</v>
      </c>
      <c r="Q4013" t="str">
        <f>VLOOKUP(E4013,CHOOSE({1,2},Product!$B$2:$B$1811,Product!$A$2:$A$1811),2,FALSE)</f>
        <v>Copiers</v>
      </c>
      <c r="R4013" t="str">
        <f t="shared" si="62"/>
        <v>AZ</v>
      </c>
    </row>
    <row r="4014" spans="1:18" x14ac:dyDescent="0.25">
      <c r="A4014" t="s">
        <v>4696</v>
      </c>
      <c r="B4014" s="35">
        <v>44357</v>
      </c>
      <c r="C4014" t="s">
        <v>1014</v>
      </c>
      <c r="D4014" t="s">
        <v>24</v>
      </c>
      <c r="E4014" t="s">
        <v>1319</v>
      </c>
      <c r="F4014">
        <v>0</v>
      </c>
      <c r="G4014">
        <v>457229.85000000003</v>
      </c>
      <c r="H4014">
        <v>73746.75</v>
      </c>
      <c r="I4014">
        <v>2</v>
      </c>
      <c r="J4014" t="s">
        <v>26</v>
      </c>
      <c r="K4014" t="str">
        <f>VLOOKUP(C4014,Customer!$A$2:$F$793,2,FALSE)</f>
        <v>Spain</v>
      </c>
      <c r="L4014" t="str">
        <f>VLOOKUP($C4014,Customer!$A$2:$F$793,3,FALSE)</f>
        <v>Valenciana</v>
      </c>
      <c r="M4014" t="str">
        <f>VLOOKUP($C4014,Customer!$A$2:$F$793,4,FALSE)</f>
        <v>Valencia</v>
      </c>
      <c r="N4014" t="str">
        <f>VLOOKUP($C4014,Customer!$A$2:$F$793,5,FALSE)</f>
        <v>South</v>
      </c>
      <c r="O4014" t="str">
        <f>VLOOKUP($C4014,Customer!$A$2:$F$793,6,FALSE)</f>
        <v>Consumer</v>
      </c>
      <c r="P4014" t="str">
        <f>VLOOKUP(E4014,Product!$B$2:$C$1811,2,FALSE)</f>
        <v>Office Supplies</v>
      </c>
      <c r="Q4014" t="str">
        <f>VLOOKUP(E4014,CHOOSE({1,2},Product!$B$2:$B$1811,Product!$A$2:$A$1811),2,FALSE)</f>
        <v>Art</v>
      </c>
      <c r="R4014" t="str">
        <f t="shared" si="62"/>
        <v>AZ</v>
      </c>
    </row>
    <row r="4015" spans="1:18" x14ac:dyDescent="0.25">
      <c r="A4015" t="s">
        <v>4696</v>
      </c>
      <c r="B4015" s="35">
        <v>44357</v>
      </c>
      <c r="C4015" t="s">
        <v>1014</v>
      </c>
      <c r="D4015" t="s">
        <v>24</v>
      </c>
      <c r="E4015" t="s">
        <v>2067</v>
      </c>
      <c r="F4015">
        <v>0</v>
      </c>
      <c r="G4015">
        <v>14070879.9</v>
      </c>
      <c r="H4015">
        <v>3230107.65</v>
      </c>
      <c r="I4015">
        <v>3</v>
      </c>
      <c r="J4015" t="s">
        <v>22</v>
      </c>
      <c r="K4015" t="str">
        <f>VLOOKUP(C4015,Customer!$A$2:$F$793,2,FALSE)</f>
        <v>Spain</v>
      </c>
      <c r="L4015" t="str">
        <f>VLOOKUP($C4015,Customer!$A$2:$F$793,3,FALSE)</f>
        <v>Valenciana</v>
      </c>
      <c r="M4015" t="str">
        <f>VLOOKUP($C4015,Customer!$A$2:$F$793,4,FALSE)</f>
        <v>Valencia</v>
      </c>
      <c r="N4015" t="str">
        <f>VLOOKUP($C4015,Customer!$A$2:$F$793,5,FALSE)</f>
        <v>South</v>
      </c>
      <c r="O4015" t="str">
        <f>VLOOKUP($C4015,Customer!$A$2:$F$793,6,FALSE)</f>
        <v>Consumer</v>
      </c>
      <c r="P4015" t="str">
        <f>VLOOKUP(E4015,Product!$B$2:$C$1811,2,FALSE)</f>
        <v>Technology</v>
      </c>
      <c r="Q4015" t="str">
        <f>VLOOKUP(E4015,CHOOSE({1,2},Product!$B$2:$B$1811,Product!$A$2:$A$1811),2,FALSE)</f>
        <v>Copiers</v>
      </c>
      <c r="R4015" t="str">
        <f t="shared" si="62"/>
        <v>AZ</v>
      </c>
    </row>
    <row r="4016" spans="1:18" x14ac:dyDescent="0.25">
      <c r="A4016" t="s">
        <v>4697</v>
      </c>
      <c r="B4016" s="35">
        <v>44357</v>
      </c>
      <c r="C4016" t="s">
        <v>1260</v>
      </c>
      <c r="D4016" t="s">
        <v>33</v>
      </c>
      <c r="E4016" t="s">
        <v>869</v>
      </c>
      <c r="F4016">
        <v>0</v>
      </c>
      <c r="G4016">
        <v>5457259.5</v>
      </c>
      <c r="H4016">
        <v>486728.55</v>
      </c>
      <c r="I4016">
        <v>14</v>
      </c>
      <c r="J4016" t="s">
        <v>22</v>
      </c>
      <c r="K4016" t="str">
        <f>VLOOKUP(C4016,Customer!$A$2:$F$793,2,FALSE)</f>
        <v>Austria</v>
      </c>
      <c r="L4016" t="str">
        <f>VLOOKUP($C4016,Customer!$A$2:$F$793,3,FALSE)</f>
        <v>Vienna</v>
      </c>
      <c r="M4016" t="str">
        <f>VLOOKUP($C4016,Customer!$A$2:$F$793,4,FALSE)</f>
        <v>Vienna</v>
      </c>
      <c r="N4016" t="str">
        <f>VLOOKUP($C4016,Customer!$A$2:$F$793,5,FALSE)</f>
        <v>Central</v>
      </c>
      <c r="O4016" t="str">
        <f>VLOOKUP($C4016,Customer!$A$2:$F$793,6,FALSE)</f>
        <v>Consumer</v>
      </c>
      <c r="P4016" t="str">
        <f>VLOOKUP(E4016,Product!$B$2:$C$1811,2,FALSE)</f>
        <v>Office Supplies</v>
      </c>
      <c r="Q4016" t="str">
        <f>VLOOKUP(E4016,CHOOSE({1,2},Product!$B$2:$B$1811,Product!$A$2:$A$1811),2,FALSE)</f>
        <v>Art</v>
      </c>
      <c r="R4016" t="str">
        <f t="shared" si="62"/>
        <v>AZ</v>
      </c>
    </row>
    <row r="4017" spans="1:18" x14ac:dyDescent="0.25">
      <c r="A4017" t="s">
        <v>4698</v>
      </c>
      <c r="B4017" s="35">
        <v>44357</v>
      </c>
      <c r="C4017" t="s">
        <v>590</v>
      </c>
      <c r="D4017" t="s">
        <v>24</v>
      </c>
      <c r="E4017" t="s">
        <v>2282</v>
      </c>
      <c r="F4017">
        <v>0</v>
      </c>
      <c r="G4017">
        <v>899710.35</v>
      </c>
      <c r="H4017">
        <v>280237.65000000002</v>
      </c>
      <c r="I4017">
        <v>3</v>
      </c>
      <c r="J4017" t="s">
        <v>22</v>
      </c>
      <c r="K4017" t="str">
        <f>VLOOKUP(C4017,Customer!$A$2:$F$793,2,FALSE)</f>
        <v>France</v>
      </c>
      <c r="L4017" t="str">
        <f>VLOOKUP($C4017,Customer!$A$2:$F$793,3,FALSE)</f>
        <v>Alsace-Champagne-Ardenne-Lorraine</v>
      </c>
      <c r="M4017" t="str">
        <f>VLOOKUP($C4017,Customer!$A$2:$F$793,4,FALSE)</f>
        <v>Strasbourg</v>
      </c>
      <c r="N4017" t="str">
        <f>VLOOKUP($C4017,Customer!$A$2:$F$793,5,FALSE)</f>
        <v>Central</v>
      </c>
      <c r="O4017" t="str">
        <f>VLOOKUP($C4017,Customer!$A$2:$F$793,6,FALSE)</f>
        <v>Corporate</v>
      </c>
      <c r="P4017" t="str">
        <f>VLOOKUP(E4017,Product!$B$2:$C$1811,2,FALSE)</f>
        <v>Office Supplies</v>
      </c>
      <c r="Q4017" t="str">
        <f>VLOOKUP(E4017,CHOOSE({1,2},Product!$B$2:$B$1811,Product!$A$2:$A$1811),2,FALSE)</f>
        <v>Paper</v>
      </c>
      <c r="R4017" t="str">
        <f t="shared" si="62"/>
        <v>AZ</v>
      </c>
    </row>
    <row r="4018" spans="1:18" x14ac:dyDescent="0.25">
      <c r="A4018" t="s">
        <v>4699</v>
      </c>
      <c r="B4018" s="35">
        <v>44357</v>
      </c>
      <c r="C4018" t="s">
        <v>448</v>
      </c>
      <c r="D4018" t="s">
        <v>24</v>
      </c>
      <c r="E4018" t="s">
        <v>1278</v>
      </c>
      <c r="F4018">
        <v>0.5</v>
      </c>
      <c r="G4018">
        <v>50147790</v>
      </c>
      <c r="H4018">
        <v>-45133011</v>
      </c>
      <c r="I4018">
        <v>12</v>
      </c>
      <c r="J4018" t="s">
        <v>22</v>
      </c>
      <c r="K4018" t="str">
        <f>VLOOKUP(C4018,Customer!$A$2:$F$793,2,FALSE)</f>
        <v>Italy</v>
      </c>
      <c r="L4018" t="str">
        <f>VLOOKUP($C4018,Customer!$A$2:$F$793,3,FALSE)</f>
        <v>Emilia-Romagna</v>
      </c>
      <c r="M4018" t="str">
        <f>VLOOKUP($C4018,Customer!$A$2:$F$793,4,FALSE)</f>
        <v>Cesena</v>
      </c>
      <c r="N4018" t="str">
        <f>VLOOKUP($C4018,Customer!$A$2:$F$793,5,FALSE)</f>
        <v>South</v>
      </c>
      <c r="O4018" t="str">
        <f>VLOOKUP($C4018,Customer!$A$2:$F$793,6,FALSE)</f>
        <v>Corporate</v>
      </c>
      <c r="P4018" t="str">
        <f>VLOOKUP(E4018,Product!$B$2:$C$1811,2,FALSE)</f>
        <v>Office Supplies</v>
      </c>
      <c r="Q4018" t="str">
        <f>VLOOKUP(E4018,CHOOSE({1,2},Product!$B$2:$B$1811,Product!$A$2:$A$1811),2,FALSE)</f>
        <v>Appliances</v>
      </c>
      <c r="R4018" t="str">
        <f t="shared" si="62"/>
        <v>BN</v>
      </c>
    </row>
    <row r="4019" spans="1:18" x14ac:dyDescent="0.25">
      <c r="A4019" t="s">
        <v>4700</v>
      </c>
      <c r="B4019" s="35">
        <v>44358</v>
      </c>
      <c r="C4019" t="s">
        <v>1711</v>
      </c>
      <c r="D4019" t="s">
        <v>24</v>
      </c>
      <c r="E4019" t="s">
        <v>2098</v>
      </c>
      <c r="F4019">
        <v>0.3</v>
      </c>
      <c r="G4019">
        <v>3407099.85</v>
      </c>
      <c r="H4019">
        <v>678470.1</v>
      </c>
      <c r="I4019">
        <v>3</v>
      </c>
      <c r="J4019" t="s">
        <v>22</v>
      </c>
      <c r="K4019" t="str">
        <f>VLOOKUP(C4019,Customer!$A$2:$F$793,2,FALSE)</f>
        <v>Portugal</v>
      </c>
      <c r="L4019" t="str">
        <f>VLOOKUP($C4019,Customer!$A$2:$F$793,3,FALSE)</f>
        <v>Aveiro</v>
      </c>
      <c r="M4019" t="str">
        <f>VLOOKUP($C4019,Customer!$A$2:$F$793,4,FALSE)</f>
        <v>Feira</v>
      </c>
      <c r="N4019" t="str">
        <f>VLOOKUP($C4019,Customer!$A$2:$F$793,5,FALSE)</f>
        <v>South</v>
      </c>
      <c r="O4019" t="str">
        <f>VLOOKUP($C4019,Customer!$A$2:$F$793,6,FALSE)</f>
        <v>Consumer</v>
      </c>
      <c r="P4019" t="str">
        <f>VLOOKUP(E4019,Product!$B$2:$C$1811,2,FALSE)</f>
        <v>Furniture</v>
      </c>
      <c r="Q4019" t="str">
        <f>VLOOKUP(E4019,CHOOSE({1,2},Product!$B$2:$B$1811,Product!$A$2:$A$1811),2,FALSE)</f>
        <v>Furnishings</v>
      </c>
      <c r="R4019" t="str">
        <f t="shared" si="62"/>
        <v>AZ</v>
      </c>
    </row>
    <row r="4020" spans="1:18" x14ac:dyDescent="0.25">
      <c r="A4020" t="s">
        <v>4700</v>
      </c>
      <c r="B4020" s="35">
        <v>44358</v>
      </c>
      <c r="C4020" t="s">
        <v>1711</v>
      </c>
      <c r="D4020" t="s">
        <v>24</v>
      </c>
      <c r="E4020" t="s">
        <v>359</v>
      </c>
      <c r="F4020">
        <v>0</v>
      </c>
      <c r="G4020">
        <v>1873167.45</v>
      </c>
      <c r="H4020">
        <v>501477.9</v>
      </c>
      <c r="I4020">
        <v>5</v>
      </c>
      <c r="J4020" t="s">
        <v>26</v>
      </c>
      <c r="K4020" t="str">
        <f>VLOOKUP(C4020,Customer!$A$2:$F$793,2,FALSE)</f>
        <v>Portugal</v>
      </c>
      <c r="L4020" t="str">
        <f>VLOOKUP($C4020,Customer!$A$2:$F$793,3,FALSE)</f>
        <v>Aveiro</v>
      </c>
      <c r="M4020" t="str">
        <f>VLOOKUP($C4020,Customer!$A$2:$F$793,4,FALSE)</f>
        <v>Feira</v>
      </c>
      <c r="N4020" t="str">
        <f>VLOOKUP($C4020,Customer!$A$2:$F$793,5,FALSE)</f>
        <v>South</v>
      </c>
      <c r="O4020" t="str">
        <f>VLOOKUP($C4020,Customer!$A$2:$F$793,6,FALSE)</f>
        <v>Consumer</v>
      </c>
      <c r="P4020" t="str">
        <f>VLOOKUP(E4020,Product!$B$2:$C$1811,2,FALSE)</f>
        <v>Office Supplies</v>
      </c>
      <c r="Q4020" t="str">
        <f>VLOOKUP(E4020,CHOOSE({1,2},Product!$B$2:$B$1811,Product!$A$2:$A$1811),2,FALSE)</f>
        <v>Art</v>
      </c>
      <c r="R4020" t="str">
        <f t="shared" si="62"/>
        <v>AZ</v>
      </c>
    </row>
    <row r="4021" spans="1:18" x14ac:dyDescent="0.25">
      <c r="A4021" t="s">
        <v>4700</v>
      </c>
      <c r="B4021" s="35">
        <v>44358</v>
      </c>
      <c r="C4021" t="s">
        <v>1711</v>
      </c>
      <c r="D4021" t="s">
        <v>24</v>
      </c>
      <c r="E4021" t="s">
        <v>405</v>
      </c>
      <c r="F4021">
        <v>0</v>
      </c>
      <c r="G4021">
        <v>176992.2</v>
      </c>
      <c r="H4021">
        <v>0</v>
      </c>
      <c r="I4021">
        <v>2</v>
      </c>
      <c r="J4021" t="s">
        <v>22</v>
      </c>
      <c r="K4021" t="str">
        <f>VLOOKUP(C4021,Customer!$A$2:$F$793,2,FALSE)</f>
        <v>Portugal</v>
      </c>
      <c r="L4021" t="str">
        <f>VLOOKUP($C4021,Customer!$A$2:$F$793,3,FALSE)</f>
        <v>Aveiro</v>
      </c>
      <c r="M4021" t="str">
        <f>VLOOKUP($C4021,Customer!$A$2:$F$793,4,FALSE)</f>
        <v>Feira</v>
      </c>
      <c r="N4021" t="str">
        <f>VLOOKUP($C4021,Customer!$A$2:$F$793,5,FALSE)</f>
        <v>South</v>
      </c>
      <c r="O4021" t="str">
        <f>VLOOKUP($C4021,Customer!$A$2:$F$793,6,FALSE)</f>
        <v>Consumer</v>
      </c>
      <c r="P4021" t="str">
        <f>VLOOKUP(E4021,Product!$B$2:$C$1811,2,FALSE)</f>
        <v>Office Supplies</v>
      </c>
      <c r="Q4021" t="str">
        <f>VLOOKUP(E4021,CHOOSE({1,2},Product!$B$2:$B$1811,Product!$A$2:$A$1811),2,FALSE)</f>
        <v>Binders</v>
      </c>
      <c r="R4021" t="str">
        <f t="shared" si="62"/>
        <v>AZ</v>
      </c>
    </row>
    <row r="4022" spans="1:18" x14ac:dyDescent="0.25">
      <c r="A4022" t="s">
        <v>4700</v>
      </c>
      <c r="B4022" s="35">
        <v>44358</v>
      </c>
      <c r="C4022" t="s">
        <v>1711</v>
      </c>
      <c r="D4022" t="s">
        <v>24</v>
      </c>
      <c r="E4022" t="s">
        <v>2131</v>
      </c>
      <c r="F4022">
        <v>0</v>
      </c>
      <c r="G4022">
        <v>1533932.4000000001</v>
      </c>
      <c r="H4022">
        <v>634222.05000000005</v>
      </c>
      <c r="I4022">
        <v>5</v>
      </c>
      <c r="J4022" t="s">
        <v>26</v>
      </c>
      <c r="K4022" t="str">
        <f>VLOOKUP(C4022,Customer!$A$2:$F$793,2,FALSE)</f>
        <v>Portugal</v>
      </c>
      <c r="L4022" t="str">
        <f>VLOOKUP($C4022,Customer!$A$2:$F$793,3,FALSE)</f>
        <v>Aveiro</v>
      </c>
      <c r="M4022" t="str">
        <f>VLOOKUP($C4022,Customer!$A$2:$F$793,4,FALSE)</f>
        <v>Feira</v>
      </c>
      <c r="N4022" t="str">
        <f>VLOOKUP($C4022,Customer!$A$2:$F$793,5,FALSE)</f>
        <v>South</v>
      </c>
      <c r="O4022" t="str">
        <f>VLOOKUP($C4022,Customer!$A$2:$F$793,6,FALSE)</f>
        <v>Consumer</v>
      </c>
      <c r="P4022" t="str">
        <f>VLOOKUP(E4022,Product!$B$2:$C$1811,2,FALSE)</f>
        <v>Office Supplies</v>
      </c>
      <c r="Q4022" t="str">
        <f>VLOOKUP(E4022,CHOOSE({1,2},Product!$B$2:$B$1811,Product!$A$2:$A$1811),2,FALSE)</f>
        <v>Paper</v>
      </c>
      <c r="R4022" t="str">
        <f t="shared" si="62"/>
        <v>AZ</v>
      </c>
    </row>
    <row r="4023" spans="1:18" x14ac:dyDescent="0.25">
      <c r="A4023" t="s">
        <v>4701</v>
      </c>
      <c r="B4023" s="35">
        <v>44358</v>
      </c>
      <c r="C4023" t="s">
        <v>718</v>
      </c>
      <c r="D4023" t="s">
        <v>24</v>
      </c>
      <c r="E4023" t="s">
        <v>887</v>
      </c>
      <c r="F4023">
        <v>0.15</v>
      </c>
      <c r="G4023">
        <v>23923445.699999999</v>
      </c>
      <c r="H4023">
        <v>4778789.4000000004</v>
      </c>
      <c r="I4023">
        <v>3</v>
      </c>
      <c r="J4023" t="s">
        <v>22</v>
      </c>
      <c r="K4023" t="str">
        <f>VLOOKUP(C4023,Customer!$A$2:$F$793,2,FALSE)</f>
        <v>Spain</v>
      </c>
      <c r="L4023" t="str">
        <f>VLOOKUP($C4023,Customer!$A$2:$F$793,3,FALSE)</f>
        <v>Madrid</v>
      </c>
      <c r="M4023" t="str">
        <f>VLOOKUP($C4023,Customer!$A$2:$F$793,4,FALSE)</f>
        <v>Madrid</v>
      </c>
      <c r="N4023" t="str">
        <f>VLOOKUP($C4023,Customer!$A$2:$F$793,5,FALSE)</f>
        <v>South</v>
      </c>
      <c r="O4023" t="str">
        <f>VLOOKUP($C4023,Customer!$A$2:$F$793,6,FALSE)</f>
        <v>Consumer</v>
      </c>
      <c r="P4023" t="str">
        <f>VLOOKUP(E4023,Product!$B$2:$C$1811,2,FALSE)</f>
        <v>Technology</v>
      </c>
      <c r="Q4023" t="str">
        <f>VLOOKUP(E4023,CHOOSE({1,2},Product!$B$2:$B$1811,Product!$A$2:$A$1811),2,FALSE)</f>
        <v>Phones</v>
      </c>
      <c r="R4023" t="str">
        <f t="shared" si="62"/>
        <v>AZ</v>
      </c>
    </row>
    <row r="4024" spans="1:18" x14ac:dyDescent="0.25">
      <c r="A4024" t="s">
        <v>4702</v>
      </c>
      <c r="B4024" s="35">
        <v>44358</v>
      </c>
      <c r="C4024" t="s">
        <v>2201</v>
      </c>
      <c r="D4024" t="s">
        <v>33</v>
      </c>
      <c r="E4024" t="s">
        <v>469</v>
      </c>
      <c r="F4024">
        <v>0</v>
      </c>
      <c r="G4024">
        <v>1032454.5</v>
      </c>
      <c r="H4024">
        <v>324485.7</v>
      </c>
      <c r="I4024">
        <v>8</v>
      </c>
      <c r="J4024" t="s">
        <v>22</v>
      </c>
      <c r="K4024" t="str">
        <f>VLOOKUP(C4024,Customer!$A$2:$F$793,2,FALSE)</f>
        <v>United Kingdom</v>
      </c>
      <c r="L4024" t="str">
        <f>VLOOKUP($C4024,Customer!$A$2:$F$793,3,FALSE)</f>
        <v>England</v>
      </c>
      <c r="M4024" t="str">
        <f>VLOOKUP($C4024,Customer!$A$2:$F$793,4,FALSE)</f>
        <v>Bury</v>
      </c>
      <c r="N4024" t="str">
        <f>VLOOKUP($C4024,Customer!$A$2:$F$793,5,FALSE)</f>
        <v>North</v>
      </c>
      <c r="O4024" t="str">
        <f>VLOOKUP($C4024,Customer!$A$2:$F$793,6,FALSE)</f>
        <v>Home Office</v>
      </c>
      <c r="P4024" t="str">
        <f>VLOOKUP(E4024,Product!$B$2:$C$1811,2,FALSE)</f>
        <v>Office Supplies</v>
      </c>
      <c r="Q4024" t="str">
        <f>VLOOKUP(E4024,CHOOSE({1,2},Product!$B$2:$B$1811,Product!$A$2:$A$1811),2,FALSE)</f>
        <v>Labels</v>
      </c>
      <c r="R4024" t="str">
        <f t="shared" si="62"/>
        <v>AZ</v>
      </c>
    </row>
    <row r="4025" spans="1:18" x14ac:dyDescent="0.25">
      <c r="A4025" t="s">
        <v>4703</v>
      </c>
      <c r="B4025" s="35">
        <v>44358</v>
      </c>
      <c r="C4025" t="s">
        <v>2200</v>
      </c>
      <c r="D4025" t="s">
        <v>24</v>
      </c>
      <c r="E4025" t="s">
        <v>184</v>
      </c>
      <c r="F4025">
        <v>0</v>
      </c>
      <c r="G4025">
        <v>929209.05</v>
      </c>
      <c r="H4025">
        <v>206490.9</v>
      </c>
      <c r="I4025">
        <v>6</v>
      </c>
      <c r="J4025" t="s">
        <v>22</v>
      </c>
      <c r="K4025" t="str">
        <f>VLOOKUP(C4025,Customer!$A$2:$F$793,2,FALSE)</f>
        <v>Germany</v>
      </c>
      <c r="L4025" t="str">
        <f>VLOOKUP($C4025,Customer!$A$2:$F$793,3,FALSE)</f>
        <v>North Rhine-Westphalia</v>
      </c>
      <c r="M4025" t="str">
        <f>VLOOKUP($C4025,Customer!$A$2:$F$793,4,FALSE)</f>
        <v>Essen</v>
      </c>
      <c r="N4025" t="str">
        <f>VLOOKUP($C4025,Customer!$A$2:$F$793,5,FALSE)</f>
        <v>Central</v>
      </c>
      <c r="O4025" t="str">
        <f>VLOOKUP($C4025,Customer!$A$2:$F$793,6,FALSE)</f>
        <v>Home Office</v>
      </c>
      <c r="P4025" t="str">
        <f>VLOOKUP(E4025,Product!$B$2:$C$1811,2,FALSE)</f>
        <v>Office Supplies</v>
      </c>
      <c r="Q4025" t="str">
        <f>VLOOKUP(E4025,CHOOSE({1,2},Product!$B$2:$B$1811,Product!$A$2:$A$1811),2,FALSE)</f>
        <v>Binders</v>
      </c>
      <c r="R4025" t="str">
        <f t="shared" si="62"/>
        <v>AZ</v>
      </c>
    </row>
    <row r="4026" spans="1:18" x14ac:dyDescent="0.25">
      <c r="A4026" t="s">
        <v>4704</v>
      </c>
      <c r="B4026" s="35">
        <v>44359</v>
      </c>
      <c r="C4026" t="s">
        <v>1252</v>
      </c>
      <c r="D4026" t="s">
        <v>24</v>
      </c>
      <c r="E4026" t="s">
        <v>2283</v>
      </c>
      <c r="F4026">
        <v>0</v>
      </c>
      <c r="G4026">
        <v>3156360.9</v>
      </c>
      <c r="H4026">
        <v>1297942.8</v>
      </c>
      <c r="I4026">
        <v>2</v>
      </c>
      <c r="J4026" t="s">
        <v>26</v>
      </c>
      <c r="K4026" t="str">
        <f>VLOOKUP(C4026,Customer!$A$2:$F$793,2,FALSE)</f>
        <v>France</v>
      </c>
      <c r="L4026" t="str">
        <f>VLOOKUP($C4026,Customer!$A$2:$F$793,3,FALSE)</f>
        <v>Provence-Alpes-Côte d'Azur</v>
      </c>
      <c r="M4026" t="str">
        <f>VLOOKUP($C4026,Customer!$A$2:$F$793,4,FALSE)</f>
        <v>Antibes</v>
      </c>
      <c r="N4026" t="str">
        <f>VLOOKUP($C4026,Customer!$A$2:$F$793,5,FALSE)</f>
        <v>Central</v>
      </c>
      <c r="O4026" t="str">
        <f>VLOOKUP($C4026,Customer!$A$2:$F$793,6,FALSE)</f>
        <v>Consumer</v>
      </c>
      <c r="P4026" t="str">
        <f>VLOOKUP(E4026,Product!$B$2:$C$1811,2,FALSE)</f>
        <v>Furniture</v>
      </c>
      <c r="Q4026" t="str">
        <f>VLOOKUP(E4026,CHOOSE({1,2},Product!$B$2:$B$1811,Product!$A$2:$A$1811),2,FALSE)</f>
        <v>Furnishings</v>
      </c>
      <c r="R4026" t="str">
        <f t="shared" si="62"/>
        <v>AZ</v>
      </c>
    </row>
    <row r="4027" spans="1:18" x14ac:dyDescent="0.25">
      <c r="A4027" t="s">
        <v>4704</v>
      </c>
      <c r="B4027" s="35">
        <v>44359</v>
      </c>
      <c r="C4027" t="s">
        <v>1252</v>
      </c>
      <c r="D4027" t="s">
        <v>24</v>
      </c>
      <c r="E4027" t="s">
        <v>187</v>
      </c>
      <c r="F4027">
        <v>0</v>
      </c>
      <c r="G4027">
        <v>1946914.2</v>
      </c>
      <c r="H4027">
        <v>44248.05</v>
      </c>
      <c r="I4027">
        <v>5</v>
      </c>
      <c r="J4027" t="s">
        <v>26</v>
      </c>
      <c r="K4027" t="str">
        <f>VLOOKUP(C4027,Customer!$A$2:$F$793,2,FALSE)</f>
        <v>France</v>
      </c>
      <c r="L4027" t="str">
        <f>VLOOKUP($C4027,Customer!$A$2:$F$793,3,FALSE)</f>
        <v>Provence-Alpes-Côte d'Azur</v>
      </c>
      <c r="M4027" t="str">
        <f>VLOOKUP($C4027,Customer!$A$2:$F$793,4,FALSE)</f>
        <v>Antibes</v>
      </c>
      <c r="N4027" t="str">
        <f>VLOOKUP($C4027,Customer!$A$2:$F$793,5,FALSE)</f>
        <v>Central</v>
      </c>
      <c r="O4027" t="str">
        <f>VLOOKUP($C4027,Customer!$A$2:$F$793,6,FALSE)</f>
        <v>Consumer</v>
      </c>
      <c r="P4027" t="str">
        <f>VLOOKUP(E4027,Product!$B$2:$C$1811,2,FALSE)</f>
        <v>Office Supplies</v>
      </c>
      <c r="Q4027" t="str">
        <f>VLOOKUP(E4027,CHOOSE({1,2},Product!$B$2:$B$1811,Product!$A$2:$A$1811),2,FALSE)</f>
        <v>Art</v>
      </c>
      <c r="R4027" t="str">
        <f t="shared" si="62"/>
        <v>AZ</v>
      </c>
    </row>
    <row r="4028" spans="1:18" x14ac:dyDescent="0.25">
      <c r="A4028" t="s">
        <v>4704</v>
      </c>
      <c r="B4028" s="35">
        <v>44359</v>
      </c>
      <c r="C4028" t="s">
        <v>1252</v>
      </c>
      <c r="D4028" t="s">
        <v>24</v>
      </c>
      <c r="E4028" t="s">
        <v>1257</v>
      </c>
      <c r="F4028">
        <v>0</v>
      </c>
      <c r="G4028">
        <v>1165198.6500000001</v>
      </c>
      <c r="H4028">
        <v>471979.2</v>
      </c>
      <c r="I4028">
        <v>3</v>
      </c>
      <c r="J4028" t="s">
        <v>26</v>
      </c>
      <c r="K4028" t="str">
        <f>VLOOKUP(C4028,Customer!$A$2:$F$793,2,FALSE)</f>
        <v>France</v>
      </c>
      <c r="L4028" t="str">
        <f>VLOOKUP($C4028,Customer!$A$2:$F$793,3,FALSE)</f>
        <v>Provence-Alpes-Côte d'Azur</v>
      </c>
      <c r="M4028" t="str">
        <f>VLOOKUP($C4028,Customer!$A$2:$F$793,4,FALSE)</f>
        <v>Antibes</v>
      </c>
      <c r="N4028" t="str">
        <f>VLOOKUP($C4028,Customer!$A$2:$F$793,5,FALSE)</f>
        <v>Central</v>
      </c>
      <c r="O4028" t="str">
        <f>VLOOKUP($C4028,Customer!$A$2:$F$793,6,FALSE)</f>
        <v>Consumer</v>
      </c>
      <c r="P4028" t="str">
        <f>VLOOKUP(E4028,Product!$B$2:$C$1811,2,FALSE)</f>
        <v>Office Supplies</v>
      </c>
      <c r="Q4028" t="str">
        <f>VLOOKUP(E4028,CHOOSE({1,2},Product!$B$2:$B$1811,Product!$A$2:$A$1811),2,FALSE)</f>
        <v>Art</v>
      </c>
      <c r="R4028" t="str">
        <f t="shared" si="62"/>
        <v>AZ</v>
      </c>
    </row>
    <row r="4029" spans="1:18" x14ac:dyDescent="0.25">
      <c r="A4029" t="s">
        <v>4705</v>
      </c>
      <c r="B4029" s="35">
        <v>44359</v>
      </c>
      <c r="C4029" t="s">
        <v>1547</v>
      </c>
      <c r="D4029" t="s">
        <v>33</v>
      </c>
      <c r="E4029" t="s">
        <v>2143</v>
      </c>
      <c r="F4029">
        <v>0.5</v>
      </c>
      <c r="G4029">
        <v>1047203.85</v>
      </c>
      <c r="H4029">
        <v>-796464.9</v>
      </c>
      <c r="I4029">
        <v>3</v>
      </c>
      <c r="J4029" t="s">
        <v>26</v>
      </c>
      <c r="K4029" t="str">
        <f>VLOOKUP(C4029,Customer!$A$2:$F$793,2,FALSE)</f>
        <v>France</v>
      </c>
      <c r="L4029" t="str">
        <f>VLOOKUP($C4029,Customer!$A$2:$F$793,3,FALSE)</f>
        <v>Auvergne-Rhône-Alpes</v>
      </c>
      <c r="M4029" t="str">
        <f>VLOOKUP($C4029,Customer!$A$2:$F$793,4,FALSE)</f>
        <v>Meyzieu</v>
      </c>
      <c r="N4029" t="str">
        <f>VLOOKUP($C4029,Customer!$A$2:$F$793,5,FALSE)</f>
        <v>Central</v>
      </c>
      <c r="O4029" t="str">
        <f>VLOOKUP($C4029,Customer!$A$2:$F$793,6,FALSE)</f>
        <v>Consumer</v>
      </c>
      <c r="P4029" t="str">
        <f>VLOOKUP(E4029,Product!$B$2:$C$1811,2,FALSE)</f>
        <v>Furniture</v>
      </c>
      <c r="Q4029" t="str">
        <f>VLOOKUP(E4029,CHOOSE({1,2},Product!$B$2:$B$1811,Product!$A$2:$A$1811),2,FALSE)</f>
        <v>Chairs</v>
      </c>
      <c r="R4029" t="str">
        <f t="shared" si="62"/>
        <v>AZ</v>
      </c>
    </row>
    <row r="4030" spans="1:18" x14ac:dyDescent="0.25">
      <c r="A4030" t="s">
        <v>4705</v>
      </c>
      <c r="B4030" s="35">
        <v>44359</v>
      </c>
      <c r="C4030" t="s">
        <v>1547</v>
      </c>
      <c r="D4030" t="s">
        <v>33</v>
      </c>
      <c r="E4030" t="s">
        <v>1632</v>
      </c>
      <c r="F4030">
        <v>0.5</v>
      </c>
      <c r="G4030">
        <v>1297942.8</v>
      </c>
      <c r="H4030">
        <v>-398232.45</v>
      </c>
      <c r="I4030">
        <v>6</v>
      </c>
      <c r="J4030" t="s">
        <v>22</v>
      </c>
      <c r="K4030" t="str">
        <f>VLOOKUP(C4030,Customer!$A$2:$F$793,2,FALSE)</f>
        <v>France</v>
      </c>
      <c r="L4030" t="str">
        <f>VLOOKUP($C4030,Customer!$A$2:$F$793,3,FALSE)</f>
        <v>Auvergne-Rhône-Alpes</v>
      </c>
      <c r="M4030" t="str">
        <f>VLOOKUP($C4030,Customer!$A$2:$F$793,4,FALSE)</f>
        <v>Meyzieu</v>
      </c>
      <c r="N4030" t="str">
        <f>VLOOKUP($C4030,Customer!$A$2:$F$793,5,FALSE)</f>
        <v>Central</v>
      </c>
      <c r="O4030" t="str">
        <f>VLOOKUP($C4030,Customer!$A$2:$F$793,6,FALSE)</f>
        <v>Consumer</v>
      </c>
      <c r="P4030" t="str">
        <f>VLOOKUP(E4030,Product!$B$2:$C$1811,2,FALSE)</f>
        <v>Office Supplies</v>
      </c>
      <c r="Q4030" t="str">
        <f>VLOOKUP(E4030,CHOOSE({1,2},Product!$B$2:$B$1811,Product!$A$2:$A$1811),2,FALSE)</f>
        <v>Binders</v>
      </c>
      <c r="R4030" t="str">
        <f t="shared" si="62"/>
        <v>AZ</v>
      </c>
    </row>
    <row r="4031" spans="1:18" x14ac:dyDescent="0.25">
      <c r="A4031" t="s">
        <v>4705</v>
      </c>
      <c r="B4031" s="35">
        <v>44359</v>
      </c>
      <c r="C4031" t="s">
        <v>1547</v>
      </c>
      <c r="D4031" t="s">
        <v>33</v>
      </c>
      <c r="E4031" t="s">
        <v>1837</v>
      </c>
      <c r="F4031">
        <v>0.5</v>
      </c>
      <c r="G4031">
        <v>1858418.1</v>
      </c>
      <c r="H4031">
        <v>-1784671.35</v>
      </c>
      <c r="I4031">
        <v>5</v>
      </c>
      <c r="J4031" t="s">
        <v>22</v>
      </c>
      <c r="K4031" t="str">
        <f>VLOOKUP(C4031,Customer!$A$2:$F$793,2,FALSE)</f>
        <v>France</v>
      </c>
      <c r="L4031" t="str">
        <f>VLOOKUP($C4031,Customer!$A$2:$F$793,3,FALSE)</f>
        <v>Auvergne-Rhône-Alpes</v>
      </c>
      <c r="M4031" t="str">
        <f>VLOOKUP($C4031,Customer!$A$2:$F$793,4,FALSE)</f>
        <v>Meyzieu</v>
      </c>
      <c r="N4031" t="str">
        <f>VLOOKUP($C4031,Customer!$A$2:$F$793,5,FALSE)</f>
        <v>Central</v>
      </c>
      <c r="O4031" t="str">
        <f>VLOOKUP($C4031,Customer!$A$2:$F$793,6,FALSE)</f>
        <v>Consumer</v>
      </c>
      <c r="P4031" t="str">
        <f>VLOOKUP(E4031,Product!$B$2:$C$1811,2,FALSE)</f>
        <v>Office Supplies</v>
      </c>
      <c r="Q4031" t="str">
        <f>VLOOKUP(E4031,CHOOSE({1,2},Product!$B$2:$B$1811,Product!$A$2:$A$1811),2,FALSE)</f>
        <v>Binders</v>
      </c>
      <c r="R4031" t="str">
        <f t="shared" si="62"/>
        <v>AZ</v>
      </c>
    </row>
    <row r="4032" spans="1:18" x14ac:dyDescent="0.25">
      <c r="A4032" t="s">
        <v>4705</v>
      </c>
      <c r="B4032" s="35">
        <v>44359</v>
      </c>
      <c r="C4032" t="s">
        <v>1547</v>
      </c>
      <c r="D4032" t="s">
        <v>33</v>
      </c>
      <c r="E4032" t="s">
        <v>172</v>
      </c>
      <c r="F4032">
        <v>0.5</v>
      </c>
      <c r="G4032">
        <v>398232.45</v>
      </c>
      <c r="H4032">
        <v>-132744.15</v>
      </c>
      <c r="I4032">
        <v>2</v>
      </c>
      <c r="J4032" t="s">
        <v>26</v>
      </c>
      <c r="K4032" t="str">
        <f>VLOOKUP(C4032,Customer!$A$2:$F$793,2,FALSE)</f>
        <v>France</v>
      </c>
      <c r="L4032" t="str">
        <f>VLOOKUP($C4032,Customer!$A$2:$F$793,3,FALSE)</f>
        <v>Auvergne-Rhône-Alpes</v>
      </c>
      <c r="M4032" t="str">
        <f>VLOOKUP($C4032,Customer!$A$2:$F$793,4,FALSE)</f>
        <v>Meyzieu</v>
      </c>
      <c r="N4032" t="str">
        <f>VLOOKUP($C4032,Customer!$A$2:$F$793,5,FALSE)</f>
        <v>Central</v>
      </c>
      <c r="O4032" t="str">
        <f>VLOOKUP($C4032,Customer!$A$2:$F$793,6,FALSE)</f>
        <v>Consumer</v>
      </c>
      <c r="P4032" t="str">
        <f>VLOOKUP(E4032,Product!$B$2:$C$1811,2,FALSE)</f>
        <v>Office Supplies</v>
      </c>
      <c r="Q4032" t="str">
        <f>VLOOKUP(E4032,CHOOSE({1,2},Product!$B$2:$B$1811,Product!$A$2:$A$1811),2,FALSE)</f>
        <v>Envelopes</v>
      </c>
      <c r="R4032" t="str">
        <f t="shared" si="62"/>
        <v>AZ</v>
      </c>
    </row>
    <row r="4033" spans="1:18" x14ac:dyDescent="0.25">
      <c r="A4033" t="s">
        <v>4705</v>
      </c>
      <c r="B4033" s="35">
        <v>44359</v>
      </c>
      <c r="C4033" t="s">
        <v>1547</v>
      </c>
      <c r="D4033" t="s">
        <v>33</v>
      </c>
      <c r="E4033" t="s">
        <v>2284</v>
      </c>
      <c r="F4033">
        <v>0.5</v>
      </c>
      <c r="G4033">
        <v>9041351.5500000007</v>
      </c>
      <c r="H4033">
        <v>-5059027.05</v>
      </c>
      <c r="I4033">
        <v>7</v>
      </c>
      <c r="J4033" t="s">
        <v>22</v>
      </c>
      <c r="K4033" t="str">
        <f>VLOOKUP(C4033,Customer!$A$2:$F$793,2,FALSE)</f>
        <v>France</v>
      </c>
      <c r="L4033" t="str">
        <f>VLOOKUP($C4033,Customer!$A$2:$F$793,3,FALSE)</f>
        <v>Auvergne-Rhône-Alpes</v>
      </c>
      <c r="M4033" t="str">
        <f>VLOOKUP($C4033,Customer!$A$2:$F$793,4,FALSE)</f>
        <v>Meyzieu</v>
      </c>
      <c r="N4033" t="str">
        <f>VLOOKUP($C4033,Customer!$A$2:$F$793,5,FALSE)</f>
        <v>Central</v>
      </c>
      <c r="O4033" t="str">
        <f>VLOOKUP($C4033,Customer!$A$2:$F$793,6,FALSE)</f>
        <v>Consumer</v>
      </c>
      <c r="P4033" t="str">
        <f>VLOOKUP(E4033,Product!$B$2:$C$1811,2,FALSE)</f>
        <v>Technology</v>
      </c>
      <c r="Q4033" t="str">
        <f>VLOOKUP(E4033,CHOOSE({1,2},Product!$B$2:$B$1811,Product!$A$2:$A$1811),2,FALSE)</f>
        <v>Machines</v>
      </c>
      <c r="R4033" t="str">
        <f t="shared" si="62"/>
        <v>AZ</v>
      </c>
    </row>
    <row r="4034" spans="1:18" x14ac:dyDescent="0.25">
      <c r="A4034" t="s">
        <v>4706</v>
      </c>
      <c r="B4034" s="35">
        <v>44359</v>
      </c>
      <c r="C4034" t="s">
        <v>2285</v>
      </c>
      <c r="D4034" t="s">
        <v>20</v>
      </c>
      <c r="E4034" t="s">
        <v>1360</v>
      </c>
      <c r="F4034">
        <v>0</v>
      </c>
      <c r="G4034">
        <v>737467.5</v>
      </c>
      <c r="H4034">
        <v>280237.65000000002</v>
      </c>
      <c r="I4034">
        <v>2</v>
      </c>
      <c r="J4034" t="s">
        <v>26</v>
      </c>
      <c r="K4034" t="str">
        <f>VLOOKUP(C4034,Customer!$A$2:$F$793,2,FALSE)</f>
        <v>Germany</v>
      </c>
      <c r="L4034" t="str">
        <f>VLOOKUP($C4034,Customer!$A$2:$F$793,3,FALSE)</f>
        <v>Bavaria</v>
      </c>
      <c r="M4034" t="str">
        <f>VLOOKUP($C4034,Customer!$A$2:$F$793,4,FALSE)</f>
        <v>Munich</v>
      </c>
      <c r="N4034" t="str">
        <f>VLOOKUP($C4034,Customer!$A$2:$F$793,5,FALSE)</f>
        <v>Central</v>
      </c>
      <c r="O4034" t="str">
        <f>VLOOKUP($C4034,Customer!$A$2:$F$793,6,FALSE)</f>
        <v>Consumer</v>
      </c>
      <c r="P4034" t="str">
        <f>VLOOKUP(E4034,Product!$B$2:$C$1811,2,FALSE)</f>
        <v>Furniture</v>
      </c>
      <c r="Q4034" t="str">
        <f>VLOOKUP(E4034,CHOOSE({1,2},Product!$B$2:$B$1811,Product!$A$2:$A$1811),2,FALSE)</f>
        <v>Furnishings</v>
      </c>
      <c r="R4034" t="str">
        <f t="shared" si="62"/>
        <v>AZ</v>
      </c>
    </row>
    <row r="4035" spans="1:18" x14ac:dyDescent="0.25">
      <c r="A4035" t="s">
        <v>4706</v>
      </c>
      <c r="B4035" s="35">
        <v>44359</v>
      </c>
      <c r="C4035" t="s">
        <v>2285</v>
      </c>
      <c r="D4035" t="s">
        <v>20</v>
      </c>
      <c r="E4035" t="s">
        <v>752</v>
      </c>
      <c r="F4035">
        <v>0</v>
      </c>
      <c r="G4035">
        <v>1371689.55</v>
      </c>
      <c r="H4035">
        <v>265488.3</v>
      </c>
      <c r="I4035">
        <v>4</v>
      </c>
      <c r="J4035" t="s">
        <v>26</v>
      </c>
      <c r="K4035" t="str">
        <f>VLOOKUP(C4035,Customer!$A$2:$F$793,2,FALSE)</f>
        <v>Germany</v>
      </c>
      <c r="L4035" t="str">
        <f>VLOOKUP($C4035,Customer!$A$2:$F$793,3,FALSE)</f>
        <v>Bavaria</v>
      </c>
      <c r="M4035" t="str">
        <f>VLOOKUP($C4035,Customer!$A$2:$F$793,4,FALSE)</f>
        <v>Munich</v>
      </c>
      <c r="N4035" t="str">
        <f>VLOOKUP($C4035,Customer!$A$2:$F$793,5,FALSE)</f>
        <v>Central</v>
      </c>
      <c r="O4035" t="str">
        <f>VLOOKUP($C4035,Customer!$A$2:$F$793,6,FALSE)</f>
        <v>Consumer</v>
      </c>
      <c r="P4035" t="str">
        <f>VLOOKUP(E4035,Product!$B$2:$C$1811,2,FALSE)</f>
        <v>Office Supplies</v>
      </c>
      <c r="Q4035" t="str">
        <f>VLOOKUP(E4035,CHOOSE({1,2},Product!$B$2:$B$1811,Product!$A$2:$A$1811),2,FALSE)</f>
        <v>Art</v>
      </c>
      <c r="R4035" t="str">
        <f t="shared" ref="R4035:R4098" si="63">LEFT(A4035,2)</f>
        <v>AZ</v>
      </c>
    </row>
    <row r="4036" spans="1:18" x14ac:dyDescent="0.25">
      <c r="A4036" t="s">
        <v>4706</v>
      </c>
      <c r="B4036" s="35">
        <v>44359</v>
      </c>
      <c r="C4036" t="s">
        <v>2285</v>
      </c>
      <c r="D4036" t="s">
        <v>20</v>
      </c>
      <c r="E4036" t="s">
        <v>2286</v>
      </c>
      <c r="F4036">
        <v>0</v>
      </c>
      <c r="G4036">
        <v>1946914.2</v>
      </c>
      <c r="H4036">
        <v>870211.65</v>
      </c>
      <c r="I4036">
        <v>3</v>
      </c>
      <c r="J4036" t="s">
        <v>22</v>
      </c>
      <c r="K4036" t="str">
        <f>VLOOKUP(C4036,Customer!$A$2:$F$793,2,FALSE)</f>
        <v>Germany</v>
      </c>
      <c r="L4036" t="str">
        <f>VLOOKUP($C4036,Customer!$A$2:$F$793,3,FALSE)</f>
        <v>Bavaria</v>
      </c>
      <c r="M4036" t="str">
        <f>VLOOKUP($C4036,Customer!$A$2:$F$793,4,FALSE)</f>
        <v>Munich</v>
      </c>
      <c r="N4036" t="str">
        <f>VLOOKUP($C4036,Customer!$A$2:$F$793,5,FALSE)</f>
        <v>Central</v>
      </c>
      <c r="O4036" t="str">
        <f>VLOOKUP($C4036,Customer!$A$2:$F$793,6,FALSE)</f>
        <v>Consumer</v>
      </c>
      <c r="P4036" t="str">
        <f>VLOOKUP(E4036,Product!$B$2:$C$1811,2,FALSE)</f>
        <v>Office Supplies</v>
      </c>
      <c r="Q4036" t="str">
        <f>VLOOKUP(E4036,CHOOSE({1,2},Product!$B$2:$B$1811,Product!$A$2:$A$1811),2,FALSE)</f>
        <v>Envelopes</v>
      </c>
      <c r="R4036" t="str">
        <f t="shared" si="63"/>
        <v>AZ</v>
      </c>
    </row>
    <row r="4037" spans="1:18" x14ac:dyDescent="0.25">
      <c r="A4037" t="s">
        <v>4707</v>
      </c>
      <c r="B4037" s="35">
        <v>44359</v>
      </c>
      <c r="C4037" t="s">
        <v>1506</v>
      </c>
      <c r="D4037" t="s">
        <v>24</v>
      </c>
      <c r="E4037" t="s">
        <v>549</v>
      </c>
      <c r="F4037">
        <v>0.1</v>
      </c>
      <c r="G4037">
        <v>2241901.2000000002</v>
      </c>
      <c r="H4037">
        <v>693219.45000000007</v>
      </c>
      <c r="I4037">
        <v>1</v>
      </c>
      <c r="J4037" t="s">
        <v>26</v>
      </c>
      <c r="K4037" t="str">
        <f>VLOOKUP(C4037,Customer!$A$2:$F$793,2,FALSE)</f>
        <v>Germany</v>
      </c>
      <c r="L4037" t="str">
        <f>VLOOKUP($C4037,Customer!$A$2:$F$793,3,FALSE)</f>
        <v>North Rhine-Westphalia</v>
      </c>
      <c r="M4037" t="str">
        <f>VLOOKUP($C4037,Customer!$A$2:$F$793,4,FALSE)</f>
        <v>Arnsberg</v>
      </c>
      <c r="N4037" t="str">
        <f>VLOOKUP($C4037,Customer!$A$2:$F$793,5,FALSE)</f>
        <v>Central</v>
      </c>
      <c r="O4037" t="str">
        <f>VLOOKUP($C4037,Customer!$A$2:$F$793,6,FALSE)</f>
        <v>Consumer</v>
      </c>
      <c r="P4037" t="str">
        <f>VLOOKUP(E4037,Product!$B$2:$C$1811,2,FALSE)</f>
        <v>Furniture</v>
      </c>
      <c r="Q4037" t="str">
        <f>VLOOKUP(E4037,CHOOSE({1,2},Product!$B$2:$B$1811,Product!$A$2:$A$1811),2,FALSE)</f>
        <v>Bookcases</v>
      </c>
      <c r="R4037" t="str">
        <f t="shared" si="63"/>
        <v>AZ</v>
      </c>
    </row>
    <row r="4038" spans="1:18" x14ac:dyDescent="0.25">
      <c r="A4038" t="s">
        <v>4707</v>
      </c>
      <c r="B4038" s="35">
        <v>44359</v>
      </c>
      <c r="C4038" t="s">
        <v>1506</v>
      </c>
      <c r="D4038" t="s">
        <v>24</v>
      </c>
      <c r="E4038" t="s">
        <v>480</v>
      </c>
      <c r="F4038">
        <v>0.1</v>
      </c>
      <c r="G4038">
        <v>1828919.4000000001</v>
      </c>
      <c r="H4038">
        <v>117994.8</v>
      </c>
      <c r="I4038">
        <v>7</v>
      </c>
      <c r="J4038" t="s">
        <v>22</v>
      </c>
      <c r="K4038" t="str">
        <f>VLOOKUP(C4038,Customer!$A$2:$F$793,2,FALSE)</f>
        <v>Germany</v>
      </c>
      <c r="L4038" t="str">
        <f>VLOOKUP($C4038,Customer!$A$2:$F$793,3,FALSE)</f>
        <v>North Rhine-Westphalia</v>
      </c>
      <c r="M4038" t="str">
        <f>VLOOKUP($C4038,Customer!$A$2:$F$793,4,FALSE)</f>
        <v>Arnsberg</v>
      </c>
      <c r="N4038" t="str">
        <f>VLOOKUP($C4038,Customer!$A$2:$F$793,5,FALSE)</f>
        <v>Central</v>
      </c>
      <c r="O4038" t="str">
        <f>VLOOKUP($C4038,Customer!$A$2:$F$793,6,FALSE)</f>
        <v>Consumer</v>
      </c>
      <c r="P4038" t="str">
        <f>VLOOKUP(E4038,Product!$B$2:$C$1811,2,FALSE)</f>
        <v>Office Supplies</v>
      </c>
      <c r="Q4038" t="str">
        <f>VLOOKUP(E4038,CHOOSE({1,2},Product!$B$2:$B$1811,Product!$A$2:$A$1811),2,FALSE)</f>
        <v>Storage</v>
      </c>
      <c r="R4038" t="str">
        <f t="shared" si="63"/>
        <v>AZ</v>
      </c>
    </row>
    <row r="4039" spans="1:18" x14ac:dyDescent="0.25">
      <c r="A4039" t="s">
        <v>4708</v>
      </c>
      <c r="B4039" s="35">
        <v>44359</v>
      </c>
      <c r="C4039" t="s">
        <v>976</v>
      </c>
      <c r="D4039" t="s">
        <v>33</v>
      </c>
      <c r="E4039" t="s">
        <v>1661</v>
      </c>
      <c r="F4039">
        <v>0.6</v>
      </c>
      <c r="G4039">
        <v>1061953.2</v>
      </c>
      <c r="H4039">
        <v>-353984.4</v>
      </c>
      <c r="I4039">
        <v>9</v>
      </c>
      <c r="J4039" t="s">
        <v>26</v>
      </c>
      <c r="K4039" t="str">
        <f>VLOOKUP(C4039,Customer!$A$2:$F$793,2,FALSE)</f>
        <v>France</v>
      </c>
      <c r="L4039" t="str">
        <f>VLOOKUP($C4039,Customer!$A$2:$F$793,3,FALSE)</f>
        <v>Centre-Val de Loire</v>
      </c>
      <c r="M4039" t="str">
        <f>VLOOKUP($C4039,Customer!$A$2:$F$793,4,FALSE)</f>
        <v>Dreux</v>
      </c>
      <c r="N4039" t="str">
        <f>VLOOKUP($C4039,Customer!$A$2:$F$793,5,FALSE)</f>
        <v>Central</v>
      </c>
      <c r="O4039" t="str">
        <f>VLOOKUP($C4039,Customer!$A$2:$F$793,6,FALSE)</f>
        <v>Corporate</v>
      </c>
      <c r="P4039" t="str">
        <f>VLOOKUP(E4039,Product!$B$2:$C$1811,2,FALSE)</f>
        <v>Furniture</v>
      </c>
      <c r="Q4039" t="str">
        <f>VLOOKUP(E4039,CHOOSE({1,2},Product!$B$2:$B$1811,Product!$A$2:$A$1811),2,FALSE)</f>
        <v>Furnishings</v>
      </c>
      <c r="R4039" t="str">
        <f t="shared" si="63"/>
        <v>BN</v>
      </c>
    </row>
    <row r="4040" spans="1:18" x14ac:dyDescent="0.25">
      <c r="A4040" t="s">
        <v>4708</v>
      </c>
      <c r="B4040" s="35">
        <v>44359</v>
      </c>
      <c r="C4040" t="s">
        <v>976</v>
      </c>
      <c r="D4040" t="s">
        <v>33</v>
      </c>
      <c r="E4040" t="s">
        <v>2287</v>
      </c>
      <c r="F4040">
        <v>0.5</v>
      </c>
      <c r="G4040">
        <v>294987</v>
      </c>
      <c r="H4040">
        <v>-14749.35</v>
      </c>
      <c r="I4040">
        <v>3</v>
      </c>
      <c r="J4040" t="s">
        <v>26</v>
      </c>
      <c r="K4040" t="str">
        <f>VLOOKUP(C4040,Customer!$A$2:$F$793,2,FALSE)</f>
        <v>France</v>
      </c>
      <c r="L4040" t="str">
        <f>VLOOKUP($C4040,Customer!$A$2:$F$793,3,FALSE)</f>
        <v>Centre-Val de Loire</v>
      </c>
      <c r="M4040" t="str">
        <f>VLOOKUP($C4040,Customer!$A$2:$F$793,4,FALSE)</f>
        <v>Dreux</v>
      </c>
      <c r="N4040" t="str">
        <f>VLOOKUP($C4040,Customer!$A$2:$F$793,5,FALSE)</f>
        <v>Central</v>
      </c>
      <c r="O4040" t="str">
        <f>VLOOKUP($C4040,Customer!$A$2:$F$793,6,FALSE)</f>
        <v>Corporate</v>
      </c>
      <c r="P4040" t="str">
        <f>VLOOKUP(E4040,Product!$B$2:$C$1811,2,FALSE)</f>
        <v>Office Supplies</v>
      </c>
      <c r="Q4040" t="str">
        <f>VLOOKUP(E4040,CHOOSE({1,2},Product!$B$2:$B$1811,Product!$A$2:$A$1811),2,FALSE)</f>
        <v>Labels</v>
      </c>
      <c r="R4040" t="str">
        <f t="shared" si="63"/>
        <v>BN</v>
      </c>
    </row>
    <row r="4041" spans="1:18" x14ac:dyDescent="0.25">
      <c r="A4041" t="s">
        <v>4709</v>
      </c>
      <c r="B4041" s="35">
        <v>44360</v>
      </c>
      <c r="C4041" t="s">
        <v>584</v>
      </c>
      <c r="D4041" t="s">
        <v>24</v>
      </c>
      <c r="E4041" t="s">
        <v>1223</v>
      </c>
      <c r="F4041">
        <v>0</v>
      </c>
      <c r="G4041">
        <v>4100319.3000000003</v>
      </c>
      <c r="H4041">
        <v>855462.3</v>
      </c>
      <c r="I4041">
        <v>4</v>
      </c>
      <c r="J4041" t="s">
        <v>22</v>
      </c>
      <c r="K4041" t="str">
        <f>VLOOKUP(C4041,Customer!$A$2:$F$793,2,FALSE)</f>
        <v>Netherlands</v>
      </c>
      <c r="L4041" t="str">
        <f>VLOOKUP($C4041,Customer!$A$2:$F$793,3,FALSE)</f>
        <v>Groningen</v>
      </c>
      <c r="M4041" t="str">
        <f>VLOOKUP($C4041,Customer!$A$2:$F$793,4,FALSE)</f>
        <v>Groningen</v>
      </c>
      <c r="N4041" t="str">
        <f>VLOOKUP($C4041,Customer!$A$2:$F$793,5,FALSE)</f>
        <v>Central</v>
      </c>
      <c r="O4041" t="str">
        <f>VLOOKUP($C4041,Customer!$A$2:$F$793,6,FALSE)</f>
        <v>Corporate</v>
      </c>
      <c r="P4041" t="str">
        <f>VLOOKUP(E4041,Product!$B$2:$C$1811,2,FALSE)</f>
        <v>Furniture</v>
      </c>
      <c r="Q4041" t="str">
        <f>VLOOKUP(E4041,CHOOSE({1,2},Product!$B$2:$B$1811,Product!$A$2:$A$1811),2,FALSE)</f>
        <v>Chairs</v>
      </c>
      <c r="R4041" t="str">
        <f t="shared" si="63"/>
        <v>AZ</v>
      </c>
    </row>
    <row r="4042" spans="1:18" x14ac:dyDescent="0.25">
      <c r="A4042" t="s">
        <v>4709</v>
      </c>
      <c r="B4042" s="35">
        <v>44360</v>
      </c>
      <c r="C4042" t="s">
        <v>584</v>
      </c>
      <c r="D4042" t="s">
        <v>24</v>
      </c>
      <c r="E4042" t="s">
        <v>1882</v>
      </c>
      <c r="F4042">
        <v>0</v>
      </c>
      <c r="G4042">
        <v>1091451.9000000001</v>
      </c>
      <c r="H4042">
        <v>471979.2</v>
      </c>
      <c r="I4042">
        <v>3</v>
      </c>
      <c r="J4042" t="s">
        <v>22</v>
      </c>
      <c r="K4042" t="str">
        <f>VLOOKUP(C4042,Customer!$A$2:$F$793,2,FALSE)</f>
        <v>Netherlands</v>
      </c>
      <c r="L4042" t="str">
        <f>VLOOKUP($C4042,Customer!$A$2:$F$793,3,FALSE)</f>
        <v>Groningen</v>
      </c>
      <c r="M4042" t="str">
        <f>VLOOKUP($C4042,Customer!$A$2:$F$793,4,FALSE)</f>
        <v>Groningen</v>
      </c>
      <c r="N4042" t="str">
        <f>VLOOKUP($C4042,Customer!$A$2:$F$793,5,FALSE)</f>
        <v>Central</v>
      </c>
      <c r="O4042" t="str">
        <f>VLOOKUP($C4042,Customer!$A$2:$F$793,6,FALSE)</f>
        <v>Corporate</v>
      </c>
      <c r="P4042" t="str">
        <f>VLOOKUP(E4042,Product!$B$2:$C$1811,2,FALSE)</f>
        <v>Office Supplies</v>
      </c>
      <c r="Q4042" t="str">
        <f>VLOOKUP(E4042,CHOOSE({1,2},Product!$B$2:$B$1811,Product!$A$2:$A$1811),2,FALSE)</f>
        <v>Envelopes</v>
      </c>
      <c r="R4042" t="str">
        <f t="shared" si="63"/>
        <v>AZ</v>
      </c>
    </row>
    <row r="4043" spans="1:18" x14ac:dyDescent="0.25">
      <c r="A4043" t="s">
        <v>4709</v>
      </c>
      <c r="B4043" s="35">
        <v>44360</v>
      </c>
      <c r="C4043" t="s">
        <v>584</v>
      </c>
      <c r="D4043" t="s">
        <v>24</v>
      </c>
      <c r="E4043" t="s">
        <v>382</v>
      </c>
      <c r="F4043">
        <v>0</v>
      </c>
      <c r="G4043">
        <v>2256650.5500000003</v>
      </c>
      <c r="H4043">
        <v>73746.75</v>
      </c>
      <c r="I4043">
        <v>1</v>
      </c>
      <c r="J4043" t="s">
        <v>22</v>
      </c>
      <c r="K4043" t="str">
        <f>VLOOKUP(C4043,Customer!$A$2:$F$793,2,FALSE)</f>
        <v>Netherlands</v>
      </c>
      <c r="L4043" t="str">
        <f>VLOOKUP($C4043,Customer!$A$2:$F$793,3,FALSE)</f>
        <v>Groningen</v>
      </c>
      <c r="M4043" t="str">
        <f>VLOOKUP($C4043,Customer!$A$2:$F$793,4,FALSE)</f>
        <v>Groningen</v>
      </c>
      <c r="N4043" t="str">
        <f>VLOOKUP($C4043,Customer!$A$2:$F$793,5,FALSE)</f>
        <v>Central</v>
      </c>
      <c r="O4043" t="str">
        <f>VLOOKUP($C4043,Customer!$A$2:$F$793,6,FALSE)</f>
        <v>Corporate</v>
      </c>
      <c r="P4043" t="str">
        <f>VLOOKUP(E4043,Product!$B$2:$C$1811,2,FALSE)</f>
        <v>Technology</v>
      </c>
      <c r="Q4043" t="str">
        <f>VLOOKUP(E4043,CHOOSE({1,2},Product!$B$2:$B$1811,Product!$A$2:$A$1811),2,FALSE)</f>
        <v>Phones</v>
      </c>
      <c r="R4043" t="str">
        <f t="shared" si="63"/>
        <v>AZ</v>
      </c>
    </row>
    <row r="4044" spans="1:18" x14ac:dyDescent="0.25">
      <c r="A4044" t="s">
        <v>4710</v>
      </c>
      <c r="B4044" s="35">
        <v>44360</v>
      </c>
      <c r="C4044" t="s">
        <v>1974</v>
      </c>
      <c r="D4044" t="s">
        <v>24</v>
      </c>
      <c r="E4044" t="s">
        <v>2288</v>
      </c>
      <c r="F4044">
        <v>0.1</v>
      </c>
      <c r="G4044">
        <v>13259665.65</v>
      </c>
      <c r="H4044">
        <v>1179948</v>
      </c>
      <c r="I4044">
        <v>2</v>
      </c>
      <c r="J4044" t="s">
        <v>26</v>
      </c>
      <c r="K4044" t="str">
        <f>VLOOKUP(C4044,Customer!$A$2:$F$793,2,FALSE)</f>
        <v>Germany</v>
      </c>
      <c r="L4044" t="str">
        <f>VLOOKUP($C4044,Customer!$A$2:$F$793,3,FALSE)</f>
        <v>North Rhine-Westphalia</v>
      </c>
      <c r="M4044" t="str">
        <f>VLOOKUP($C4044,Customer!$A$2:$F$793,4,FALSE)</f>
        <v>Aachen</v>
      </c>
      <c r="N4044" t="str">
        <f>VLOOKUP($C4044,Customer!$A$2:$F$793,5,FALSE)</f>
        <v>Central</v>
      </c>
      <c r="O4044" t="str">
        <f>VLOOKUP($C4044,Customer!$A$2:$F$793,6,FALSE)</f>
        <v>Consumer</v>
      </c>
      <c r="P4044" t="str">
        <f>VLOOKUP(E4044,Product!$B$2:$C$1811,2,FALSE)</f>
        <v>Office Supplies</v>
      </c>
      <c r="Q4044" t="str">
        <f>VLOOKUP(E4044,CHOOSE({1,2},Product!$B$2:$B$1811,Product!$A$2:$A$1811),2,FALSE)</f>
        <v>Appliances</v>
      </c>
      <c r="R4044" t="str">
        <f t="shared" si="63"/>
        <v>AZ</v>
      </c>
    </row>
    <row r="4045" spans="1:18" x14ac:dyDescent="0.25">
      <c r="A4045" t="s">
        <v>4711</v>
      </c>
      <c r="B4045" s="35">
        <v>44360</v>
      </c>
      <c r="C4045" t="s">
        <v>1480</v>
      </c>
      <c r="D4045" t="s">
        <v>33</v>
      </c>
      <c r="E4045" t="s">
        <v>1358</v>
      </c>
      <c r="F4045">
        <v>0</v>
      </c>
      <c r="G4045">
        <v>486728.55</v>
      </c>
      <c r="H4045">
        <v>132744.15</v>
      </c>
      <c r="I4045">
        <v>5</v>
      </c>
      <c r="J4045" t="s">
        <v>26</v>
      </c>
      <c r="K4045" t="str">
        <f>VLOOKUP(C4045,Customer!$A$2:$F$793,2,FALSE)</f>
        <v>United Kingdom</v>
      </c>
      <c r="L4045" t="str">
        <f>VLOOKUP($C4045,Customer!$A$2:$F$793,3,FALSE)</f>
        <v>England</v>
      </c>
      <c r="M4045" t="str">
        <f>VLOOKUP($C4045,Customer!$A$2:$F$793,4,FALSE)</f>
        <v>Plymouth</v>
      </c>
      <c r="N4045" t="str">
        <f>VLOOKUP($C4045,Customer!$A$2:$F$793,5,FALSE)</f>
        <v>North</v>
      </c>
      <c r="O4045" t="str">
        <f>VLOOKUP($C4045,Customer!$A$2:$F$793,6,FALSE)</f>
        <v>Home Office</v>
      </c>
      <c r="P4045" t="str">
        <f>VLOOKUP(E4045,Product!$B$2:$C$1811,2,FALSE)</f>
        <v>Office Supplies</v>
      </c>
      <c r="Q4045" t="str">
        <f>VLOOKUP(E4045,CHOOSE({1,2},Product!$B$2:$B$1811,Product!$A$2:$A$1811),2,FALSE)</f>
        <v>Binders</v>
      </c>
      <c r="R4045" t="str">
        <f t="shared" si="63"/>
        <v>AZ</v>
      </c>
    </row>
    <row r="4046" spans="1:18" x14ac:dyDescent="0.25">
      <c r="A4046" t="s">
        <v>4711</v>
      </c>
      <c r="B4046" s="35">
        <v>44360</v>
      </c>
      <c r="C4046" t="s">
        <v>1480</v>
      </c>
      <c r="D4046" t="s">
        <v>33</v>
      </c>
      <c r="E4046" t="s">
        <v>2289</v>
      </c>
      <c r="F4046">
        <v>0</v>
      </c>
      <c r="G4046">
        <v>1710924.6</v>
      </c>
      <c r="H4046">
        <v>825963.6</v>
      </c>
      <c r="I4046">
        <v>5</v>
      </c>
      <c r="J4046" t="s">
        <v>26</v>
      </c>
      <c r="K4046" t="str">
        <f>VLOOKUP(C4046,Customer!$A$2:$F$793,2,FALSE)</f>
        <v>United Kingdom</v>
      </c>
      <c r="L4046" t="str">
        <f>VLOOKUP($C4046,Customer!$A$2:$F$793,3,FALSE)</f>
        <v>England</v>
      </c>
      <c r="M4046" t="str">
        <f>VLOOKUP($C4046,Customer!$A$2:$F$793,4,FALSE)</f>
        <v>Plymouth</v>
      </c>
      <c r="N4046" t="str">
        <f>VLOOKUP($C4046,Customer!$A$2:$F$793,5,FALSE)</f>
        <v>North</v>
      </c>
      <c r="O4046" t="str">
        <f>VLOOKUP($C4046,Customer!$A$2:$F$793,6,FALSE)</f>
        <v>Home Office</v>
      </c>
      <c r="P4046" t="str">
        <f>VLOOKUP(E4046,Product!$B$2:$C$1811,2,FALSE)</f>
        <v>Office Supplies</v>
      </c>
      <c r="Q4046" t="str">
        <f>VLOOKUP(E4046,CHOOSE({1,2},Product!$B$2:$B$1811,Product!$A$2:$A$1811),2,FALSE)</f>
        <v>Supplies</v>
      </c>
      <c r="R4046" t="str">
        <f t="shared" si="63"/>
        <v>AZ</v>
      </c>
    </row>
    <row r="4047" spans="1:18" x14ac:dyDescent="0.25">
      <c r="A4047" t="s">
        <v>4712</v>
      </c>
      <c r="B4047" s="35">
        <v>44360</v>
      </c>
      <c r="C4047" t="s">
        <v>201</v>
      </c>
      <c r="D4047" t="s">
        <v>24</v>
      </c>
      <c r="E4047" t="s">
        <v>350</v>
      </c>
      <c r="F4047">
        <v>0</v>
      </c>
      <c r="G4047">
        <v>501477.9</v>
      </c>
      <c r="H4047">
        <v>117994.8</v>
      </c>
      <c r="I4047">
        <v>3</v>
      </c>
      <c r="J4047" t="s">
        <v>26</v>
      </c>
      <c r="K4047" t="str">
        <f>VLOOKUP(C4047,Customer!$A$2:$F$793,2,FALSE)</f>
        <v>France</v>
      </c>
      <c r="L4047" t="str">
        <f>VLOOKUP($C4047,Customer!$A$2:$F$793,3,FALSE)</f>
        <v>Ile-de-France</v>
      </c>
      <c r="M4047" t="str">
        <f>VLOOKUP($C4047,Customer!$A$2:$F$793,4,FALSE)</f>
        <v>Paris</v>
      </c>
      <c r="N4047" t="str">
        <f>VLOOKUP($C4047,Customer!$A$2:$F$793,5,FALSE)</f>
        <v>Central</v>
      </c>
      <c r="O4047" t="str">
        <f>VLOOKUP($C4047,Customer!$A$2:$F$793,6,FALSE)</f>
        <v>Consumer</v>
      </c>
      <c r="P4047" t="str">
        <f>VLOOKUP(E4047,Product!$B$2:$C$1811,2,FALSE)</f>
        <v>Office Supplies</v>
      </c>
      <c r="Q4047" t="str">
        <f>VLOOKUP(E4047,CHOOSE({1,2},Product!$B$2:$B$1811,Product!$A$2:$A$1811),2,FALSE)</f>
        <v>Art</v>
      </c>
      <c r="R4047" t="str">
        <f t="shared" si="63"/>
        <v>AZ</v>
      </c>
    </row>
    <row r="4048" spans="1:18" x14ac:dyDescent="0.25">
      <c r="A4048" t="s">
        <v>4713</v>
      </c>
      <c r="B4048" s="35">
        <v>44360</v>
      </c>
      <c r="C4048" t="s">
        <v>1427</v>
      </c>
      <c r="D4048" t="s">
        <v>20</v>
      </c>
      <c r="E4048" t="s">
        <v>714</v>
      </c>
      <c r="F4048">
        <v>0</v>
      </c>
      <c r="G4048">
        <v>442480.5</v>
      </c>
      <c r="H4048">
        <v>162242.85</v>
      </c>
      <c r="I4048">
        <v>2</v>
      </c>
      <c r="J4048" t="s">
        <v>22</v>
      </c>
      <c r="K4048" t="str">
        <f>VLOOKUP(C4048,Customer!$A$2:$F$793,2,FALSE)</f>
        <v>Netherlands</v>
      </c>
      <c r="L4048" t="str">
        <f>VLOOKUP($C4048,Customer!$A$2:$F$793,3,FALSE)</f>
        <v>North Brabant</v>
      </c>
      <c r="M4048" t="str">
        <f>VLOOKUP($C4048,Customer!$A$2:$F$793,4,FALSE)</f>
        <v>Breda</v>
      </c>
      <c r="N4048" t="str">
        <f>VLOOKUP($C4048,Customer!$A$2:$F$793,5,FALSE)</f>
        <v>Central</v>
      </c>
      <c r="O4048" t="str">
        <f>VLOOKUP($C4048,Customer!$A$2:$F$793,6,FALSE)</f>
        <v>Consumer</v>
      </c>
      <c r="P4048" t="str">
        <f>VLOOKUP(E4048,Product!$B$2:$C$1811,2,FALSE)</f>
        <v>Office Supplies</v>
      </c>
      <c r="Q4048" t="str">
        <f>VLOOKUP(E4048,CHOOSE({1,2},Product!$B$2:$B$1811,Product!$A$2:$A$1811),2,FALSE)</f>
        <v>Art</v>
      </c>
      <c r="R4048" t="str">
        <f t="shared" si="63"/>
        <v>AZ</v>
      </c>
    </row>
    <row r="4049" spans="1:18" x14ac:dyDescent="0.25">
      <c r="A4049" t="s">
        <v>4713</v>
      </c>
      <c r="B4049" s="35">
        <v>44360</v>
      </c>
      <c r="C4049" t="s">
        <v>1427</v>
      </c>
      <c r="D4049" t="s">
        <v>20</v>
      </c>
      <c r="E4049" t="s">
        <v>184</v>
      </c>
      <c r="F4049">
        <v>0</v>
      </c>
      <c r="G4049">
        <v>162242.85</v>
      </c>
      <c r="H4049">
        <v>29498.7</v>
      </c>
      <c r="I4049">
        <v>1</v>
      </c>
      <c r="J4049" t="s">
        <v>26</v>
      </c>
      <c r="K4049" t="str">
        <f>VLOOKUP(C4049,Customer!$A$2:$F$793,2,FALSE)</f>
        <v>Netherlands</v>
      </c>
      <c r="L4049" t="str">
        <f>VLOOKUP($C4049,Customer!$A$2:$F$793,3,FALSE)</f>
        <v>North Brabant</v>
      </c>
      <c r="M4049" t="str">
        <f>VLOOKUP($C4049,Customer!$A$2:$F$793,4,FALSE)</f>
        <v>Breda</v>
      </c>
      <c r="N4049" t="str">
        <f>VLOOKUP($C4049,Customer!$A$2:$F$793,5,FALSE)</f>
        <v>Central</v>
      </c>
      <c r="O4049" t="str">
        <f>VLOOKUP($C4049,Customer!$A$2:$F$793,6,FALSE)</f>
        <v>Consumer</v>
      </c>
      <c r="P4049" t="str">
        <f>VLOOKUP(E4049,Product!$B$2:$C$1811,2,FALSE)</f>
        <v>Office Supplies</v>
      </c>
      <c r="Q4049" t="str">
        <f>VLOOKUP(E4049,CHOOSE({1,2},Product!$B$2:$B$1811,Product!$A$2:$A$1811),2,FALSE)</f>
        <v>Binders</v>
      </c>
      <c r="R4049" t="str">
        <f t="shared" si="63"/>
        <v>AZ</v>
      </c>
    </row>
    <row r="4050" spans="1:18" x14ac:dyDescent="0.25">
      <c r="A4050" t="s">
        <v>4714</v>
      </c>
      <c r="B4050" s="35">
        <v>44360</v>
      </c>
      <c r="C4050" t="s">
        <v>2201</v>
      </c>
      <c r="D4050" t="s">
        <v>33</v>
      </c>
      <c r="E4050" t="s">
        <v>1657</v>
      </c>
      <c r="F4050">
        <v>0</v>
      </c>
      <c r="G4050">
        <v>1548681.75</v>
      </c>
      <c r="H4050">
        <v>280237.65000000002</v>
      </c>
      <c r="I4050">
        <v>2</v>
      </c>
      <c r="J4050" t="s">
        <v>26</v>
      </c>
      <c r="K4050" t="str">
        <f>VLOOKUP(C4050,Customer!$A$2:$F$793,2,FALSE)</f>
        <v>United Kingdom</v>
      </c>
      <c r="L4050" t="str">
        <f>VLOOKUP($C4050,Customer!$A$2:$F$793,3,FALSE)</f>
        <v>England</v>
      </c>
      <c r="M4050" t="str">
        <f>VLOOKUP($C4050,Customer!$A$2:$F$793,4,FALSE)</f>
        <v>Bury</v>
      </c>
      <c r="N4050" t="str">
        <f>VLOOKUP($C4050,Customer!$A$2:$F$793,5,FALSE)</f>
        <v>North</v>
      </c>
      <c r="O4050" t="str">
        <f>VLOOKUP($C4050,Customer!$A$2:$F$793,6,FALSE)</f>
        <v>Home Office</v>
      </c>
      <c r="P4050" t="str">
        <f>VLOOKUP(E4050,Product!$B$2:$C$1811,2,FALSE)</f>
        <v>Office Supplies</v>
      </c>
      <c r="Q4050" t="str">
        <f>VLOOKUP(E4050,CHOOSE({1,2},Product!$B$2:$B$1811,Product!$A$2:$A$1811),2,FALSE)</f>
        <v>Paper</v>
      </c>
      <c r="R4050" t="str">
        <f t="shared" si="63"/>
        <v>AZ</v>
      </c>
    </row>
    <row r="4051" spans="1:18" x14ac:dyDescent="0.25">
      <c r="A4051" t="s">
        <v>4715</v>
      </c>
      <c r="B4051" s="35">
        <v>44360</v>
      </c>
      <c r="C4051" t="s">
        <v>1219</v>
      </c>
      <c r="D4051" t="s">
        <v>33</v>
      </c>
      <c r="E4051" t="s">
        <v>1346</v>
      </c>
      <c r="F4051">
        <v>0</v>
      </c>
      <c r="G4051">
        <v>1489684.35</v>
      </c>
      <c r="H4051">
        <v>457229.85000000003</v>
      </c>
      <c r="I4051">
        <v>2</v>
      </c>
      <c r="J4051" t="s">
        <v>26</v>
      </c>
      <c r="K4051" t="str">
        <f>VLOOKUP(C4051,Customer!$A$2:$F$793,2,FALSE)</f>
        <v>United Kingdom</v>
      </c>
      <c r="L4051" t="str">
        <f>VLOOKUP($C4051,Customer!$A$2:$F$793,3,FALSE)</f>
        <v>England</v>
      </c>
      <c r="M4051" t="str">
        <f>VLOOKUP($C4051,Customer!$A$2:$F$793,4,FALSE)</f>
        <v>Stockport</v>
      </c>
      <c r="N4051" t="str">
        <f>VLOOKUP($C4051,Customer!$A$2:$F$793,5,FALSE)</f>
        <v>North</v>
      </c>
      <c r="O4051" t="str">
        <f>VLOOKUP($C4051,Customer!$A$2:$F$793,6,FALSE)</f>
        <v>Corporate</v>
      </c>
      <c r="P4051" t="str">
        <f>VLOOKUP(E4051,Product!$B$2:$C$1811,2,FALSE)</f>
        <v>Furniture</v>
      </c>
      <c r="Q4051" t="str">
        <f>VLOOKUP(E4051,CHOOSE({1,2},Product!$B$2:$B$1811,Product!$A$2:$A$1811),2,FALSE)</f>
        <v>Furnishings</v>
      </c>
      <c r="R4051" t="str">
        <f t="shared" si="63"/>
        <v>AZ</v>
      </c>
    </row>
    <row r="4052" spans="1:18" x14ac:dyDescent="0.25">
      <c r="A4052" t="s">
        <v>4716</v>
      </c>
      <c r="B4052" s="35">
        <v>44360</v>
      </c>
      <c r="C4052" t="s">
        <v>424</v>
      </c>
      <c r="D4052" t="s">
        <v>51</v>
      </c>
      <c r="E4052" t="s">
        <v>387</v>
      </c>
      <c r="F4052">
        <v>0</v>
      </c>
      <c r="G4052">
        <v>530976.6</v>
      </c>
      <c r="H4052">
        <v>44248.05</v>
      </c>
      <c r="I4052">
        <v>2</v>
      </c>
      <c r="J4052" t="s">
        <v>22</v>
      </c>
      <c r="K4052" t="str">
        <f>VLOOKUP(C4052,Customer!$A$2:$F$793,2,FALSE)</f>
        <v>United Kingdom</v>
      </c>
      <c r="L4052" t="str">
        <f>VLOOKUP($C4052,Customer!$A$2:$F$793,3,FALSE)</f>
        <v>England</v>
      </c>
      <c r="M4052" t="str">
        <f>VLOOKUP($C4052,Customer!$A$2:$F$793,4,FALSE)</f>
        <v>Halifax</v>
      </c>
      <c r="N4052" t="str">
        <f>VLOOKUP($C4052,Customer!$A$2:$F$793,5,FALSE)</f>
        <v>North</v>
      </c>
      <c r="O4052" t="str">
        <f>VLOOKUP($C4052,Customer!$A$2:$F$793,6,FALSE)</f>
        <v>Consumer</v>
      </c>
      <c r="P4052" t="str">
        <f>VLOOKUP(E4052,Product!$B$2:$C$1811,2,FALSE)</f>
        <v>Office Supplies</v>
      </c>
      <c r="Q4052" t="str">
        <f>VLOOKUP(E4052,CHOOSE({1,2},Product!$B$2:$B$1811,Product!$A$2:$A$1811),2,FALSE)</f>
        <v>Art</v>
      </c>
      <c r="R4052" t="str">
        <f t="shared" si="63"/>
        <v>AZ</v>
      </c>
    </row>
    <row r="4053" spans="1:18" x14ac:dyDescent="0.25">
      <c r="A4053" t="s">
        <v>4717</v>
      </c>
      <c r="B4053" s="35">
        <v>44360</v>
      </c>
      <c r="C4053" t="s">
        <v>564</v>
      </c>
      <c r="D4053" t="s">
        <v>24</v>
      </c>
      <c r="E4053" t="s">
        <v>1510</v>
      </c>
      <c r="F4053">
        <v>0.5</v>
      </c>
      <c r="G4053">
        <v>8569372.3499999996</v>
      </c>
      <c r="H4053">
        <v>-2920371.3000000003</v>
      </c>
      <c r="I4053">
        <v>3</v>
      </c>
      <c r="J4053" t="s">
        <v>22</v>
      </c>
      <c r="K4053" t="str">
        <f>VLOOKUP(C4053,Customer!$A$2:$F$793,2,FALSE)</f>
        <v>France</v>
      </c>
      <c r="L4053" t="str">
        <f>VLOOKUP($C4053,Customer!$A$2:$F$793,3,FALSE)</f>
        <v>Ile-de-France</v>
      </c>
      <c r="M4053" t="str">
        <f>VLOOKUP($C4053,Customer!$A$2:$F$793,4,FALSE)</f>
        <v>Deuil-la-Barre</v>
      </c>
      <c r="N4053" t="str">
        <f>VLOOKUP($C4053,Customer!$A$2:$F$793,5,FALSE)</f>
        <v>Central</v>
      </c>
      <c r="O4053" t="str">
        <f>VLOOKUP($C4053,Customer!$A$2:$F$793,6,FALSE)</f>
        <v>Consumer</v>
      </c>
      <c r="P4053" t="str">
        <f>VLOOKUP(E4053,Product!$B$2:$C$1811,2,FALSE)</f>
        <v>Furniture</v>
      </c>
      <c r="Q4053" t="str">
        <f>VLOOKUP(E4053,CHOOSE({1,2},Product!$B$2:$B$1811,Product!$A$2:$A$1811),2,FALSE)</f>
        <v>Bookcases</v>
      </c>
      <c r="R4053" t="str">
        <f t="shared" si="63"/>
        <v>BN</v>
      </c>
    </row>
    <row r="4054" spans="1:18" x14ac:dyDescent="0.25">
      <c r="A4054" t="s">
        <v>4717</v>
      </c>
      <c r="B4054" s="35">
        <v>44360</v>
      </c>
      <c r="C4054" t="s">
        <v>564</v>
      </c>
      <c r="D4054" t="s">
        <v>24</v>
      </c>
      <c r="E4054" t="s">
        <v>352</v>
      </c>
      <c r="F4054">
        <v>0.2</v>
      </c>
      <c r="G4054">
        <v>1769922</v>
      </c>
      <c r="H4054">
        <v>-88496.1</v>
      </c>
      <c r="I4054">
        <v>3</v>
      </c>
      <c r="J4054" t="s">
        <v>22</v>
      </c>
      <c r="K4054" t="str">
        <f>VLOOKUP(C4054,Customer!$A$2:$F$793,2,FALSE)</f>
        <v>France</v>
      </c>
      <c r="L4054" t="str">
        <f>VLOOKUP($C4054,Customer!$A$2:$F$793,3,FALSE)</f>
        <v>Ile-de-France</v>
      </c>
      <c r="M4054" t="str">
        <f>VLOOKUP($C4054,Customer!$A$2:$F$793,4,FALSE)</f>
        <v>Deuil-la-Barre</v>
      </c>
      <c r="N4054" t="str">
        <f>VLOOKUP($C4054,Customer!$A$2:$F$793,5,FALSE)</f>
        <v>Central</v>
      </c>
      <c r="O4054" t="str">
        <f>VLOOKUP($C4054,Customer!$A$2:$F$793,6,FALSE)</f>
        <v>Consumer</v>
      </c>
      <c r="P4054" t="str">
        <f>VLOOKUP(E4054,Product!$B$2:$C$1811,2,FALSE)</f>
        <v>Furniture</v>
      </c>
      <c r="Q4054" t="str">
        <f>VLOOKUP(E4054,CHOOSE({1,2},Product!$B$2:$B$1811,Product!$A$2:$A$1811),2,FALSE)</f>
        <v>Furnishings</v>
      </c>
      <c r="R4054" t="str">
        <f t="shared" si="63"/>
        <v>BN</v>
      </c>
    </row>
    <row r="4055" spans="1:18" x14ac:dyDescent="0.25">
      <c r="A4055" t="s">
        <v>4717</v>
      </c>
      <c r="B4055" s="35">
        <v>44360</v>
      </c>
      <c r="C4055" t="s">
        <v>564</v>
      </c>
      <c r="D4055" t="s">
        <v>24</v>
      </c>
      <c r="E4055" t="s">
        <v>2290</v>
      </c>
      <c r="F4055">
        <v>0.2</v>
      </c>
      <c r="G4055">
        <v>3672588.15</v>
      </c>
      <c r="H4055">
        <v>1238945.4000000001</v>
      </c>
      <c r="I4055">
        <v>6</v>
      </c>
      <c r="J4055" t="s">
        <v>22</v>
      </c>
      <c r="K4055" t="str">
        <f>VLOOKUP(C4055,Customer!$A$2:$F$793,2,FALSE)</f>
        <v>France</v>
      </c>
      <c r="L4055" t="str">
        <f>VLOOKUP($C4055,Customer!$A$2:$F$793,3,FALSE)</f>
        <v>Ile-de-France</v>
      </c>
      <c r="M4055" t="str">
        <f>VLOOKUP($C4055,Customer!$A$2:$F$793,4,FALSE)</f>
        <v>Deuil-la-Barre</v>
      </c>
      <c r="N4055" t="str">
        <f>VLOOKUP($C4055,Customer!$A$2:$F$793,5,FALSE)</f>
        <v>Central</v>
      </c>
      <c r="O4055" t="str">
        <f>VLOOKUP($C4055,Customer!$A$2:$F$793,6,FALSE)</f>
        <v>Consumer</v>
      </c>
      <c r="P4055" t="str">
        <f>VLOOKUP(E4055,Product!$B$2:$C$1811,2,FALSE)</f>
        <v>Furniture</v>
      </c>
      <c r="Q4055" t="str">
        <f>VLOOKUP(E4055,CHOOSE({1,2},Product!$B$2:$B$1811,Product!$A$2:$A$1811),2,FALSE)</f>
        <v>Furnishings</v>
      </c>
      <c r="R4055" t="str">
        <f t="shared" si="63"/>
        <v>BN</v>
      </c>
    </row>
    <row r="4056" spans="1:18" x14ac:dyDescent="0.25">
      <c r="A4056" t="s">
        <v>4717</v>
      </c>
      <c r="B4056" s="35">
        <v>44360</v>
      </c>
      <c r="C4056" t="s">
        <v>564</v>
      </c>
      <c r="D4056" t="s">
        <v>24</v>
      </c>
      <c r="E4056" t="s">
        <v>1094</v>
      </c>
      <c r="F4056">
        <v>0.5</v>
      </c>
      <c r="G4056">
        <v>2020660.95</v>
      </c>
      <c r="H4056">
        <v>-604723.35</v>
      </c>
      <c r="I4056">
        <v>5</v>
      </c>
      <c r="J4056" t="s">
        <v>22</v>
      </c>
      <c r="K4056" t="str">
        <f>VLOOKUP(C4056,Customer!$A$2:$F$793,2,FALSE)</f>
        <v>France</v>
      </c>
      <c r="L4056" t="str">
        <f>VLOOKUP($C4056,Customer!$A$2:$F$793,3,FALSE)</f>
        <v>Ile-de-France</v>
      </c>
      <c r="M4056" t="str">
        <f>VLOOKUP($C4056,Customer!$A$2:$F$793,4,FALSE)</f>
        <v>Deuil-la-Barre</v>
      </c>
      <c r="N4056" t="str">
        <f>VLOOKUP($C4056,Customer!$A$2:$F$793,5,FALSE)</f>
        <v>Central</v>
      </c>
      <c r="O4056" t="str">
        <f>VLOOKUP($C4056,Customer!$A$2:$F$793,6,FALSE)</f>
        <v>Consumer</v>
      </c>
      <c r="P4056" t="str">
        <f>VLOOKUP(E4056,Product!$B$2:$C$1811,2,FALSE)</f>
        <v>Office Supplies</v>
      </c>
      <c r="Q4056" t="str">
        <f>VLOOKUP(E4056,CHOOSE({1,2},Product!$B$2:$B$1811,Product!$A$2:$A$1811),2,FALSE)</f>
        <v>Art</v>
      </c>
      <c r="R4056" t="str">
        <f t="shared" si="63"/>
        <v>BN</v>
      </c>
    </row>
    <row r="4057" spans="1:18" x14ac:dyDescent="0.25">
      <c r="A4057" t="s">
        <v>4717</v>
      </c>
      <c r="B4057" s="35">
        <v>44360</v>
      </c>
      <c r="C4057" t="s">
        <v>564</v>
      </c>
      <c r="D4057" t="s">
        <v>24</v>
      </c>
      <c r="E4057" t="s">
        <v>1233</v>
      </c>
      <c r="F4057">
        <v>0.5</v>
      </c>
      <c r="G4057">
        <v>162242.85</v>
      </c>
      <c r="H4057">
        <v>-88496.1</v>
      </c>
      <c r="I4057">
        <v>2</v>
      </c>
      <c r="J4057" t="s">
        <v>26</v>
      </c>
      <c r="K4057" t="str">
        <f>VLOOKUP(C4057,Customer!$A$2:$F$793,2,FALSE)</f>
        <v>France</v>
      </c>
      <c r="L4057" t="str">
        <f>VLOOKUP($C4057,Customer!$A$2:$F$793,3,FALSE)</f>
        <v>Ile-de-France</v>
      </c>
      <c r="M4057" t="str">
        <f>VLOOKUP($C4057,Customer!$A$2:$F$793,4,FALSE)</f>
        <v>Deuil-la-Barre</v>
      </c>
      <c r="N4057" t="str">
        <f>VLOOKUP($C4057,Customer!$A$2:$F$793,5,FALSE)</f>
        <v>Central</v>
      </c>
      <c r="O4057" t="str">
        <f>VLOOKUP($C4057,Customer!$A$2:$F$793,6,FALSE)</f>
        <v>Consumer</v>
      </c>
      <c r="P4057" t="str">
        <f>VLOOKUP(E4057,Product!$B$2:$C$1811,2,FALSE)</f>
        <v>Office Supplies</v>
      </c>
      <c r="Q4057" t="str">
        <f>VLOOKUP(E4057,CHOOSE({1,2},Product!$B$2:$B$1811,Product!$A$2:$A$1811),2,FALSE)</f>
        <v>Art</v>
      </c>
      <c r="R4057" t="str">
        <f t="shared" si="63"/>
        <v>BN</v>
      </c>
    </row>
    <row r="4058" spans="1:18" x14ac:dyDescent="0.25">
      <c r="A4058" t="s">
        <v>4717</v>
      </c>
      <c r="B4058" s="35">
        <v>44360</v>
      </c>
      <c r="C4058" t="s">
        <v>564</v>
      </c>
      <c r="D4058" t="s">
        <v>24</v>
      </c>
      <c r="E4058" t="s">
        <v>389</v>
      </c>
      <c r="F4058">
        <v>0.5</v>
      </c>
      <c r="G4058">
        <v>176992.2</v>
      </c>
      <c r="H4058">
        <v>-162242.85</v>
      </c>
      <c r="I4058">
        <v>2</v>
      </c>
      <c r="J4058" t="s">
        <v>26</v>
      </c>
      <c r="K4058" t="str">
        <f>VLOOKUP(C4058,Customer!$A$2:$F$793,2,FALSE)</f>
        <v>France</v>
      </c>
      <c r="L4058" t="str">
        <f>VLOOKUP($C4058,Customer!$A$2:$F$793,3,FALSE)</f>
        <v>Ile-de-France</v>
      </c>
      <c r="M4058" t="str">
        <f>VLOOKUP($C4058,Customer!$A$2:$F$793,4,FALSE)</f>
        <v>Deuil-la-Barre</v>
      </c>
      <c r="N4058" t="str">
        <f>VLOOKUP($C4058,Customer!$A$2:$F$793,5,FALSE)</f>
        <v>Central</v>
      </c>
      <c r="O4058" t="str">
        <f>VLOOKUP($C4058,Customer!$A$2:$F$793,6,FALSE)</f>
        <v>Consumer</v>
      </c>
      <c r="P4058" t="str">
        <f>VLOOKUP(E4058,Product!$B$2:$C$1811,2,FALSE)</f>
        <v>Office Supplies</v>
      </c>
      <c r="Q4058" t="str">
        <f>VLOOKUP(E4058,CHOOSE({1,2},Product!$B$2:$B$1811,Product!$A$2:$A$1811),2,FALSE)</f>
        <v>Binders</v>
      </c>
      <c r="R4058" t="str">
        <f t="shared" si="63"/>
        <v>BN</v>
      </c>
    </row>
    <row r="4059" spans="1:18" x14ac:dyDescent="0.25">
      <c r="A4059" t="s">
        <v>4717</v>
      </c>
      <c r="B4059" s="35">
        <v>44360</v>
      </c>
      <c r="C4059" t="s">
        <v>564</v>
      </c>
      <c r="D4059" t="s">
        <v>24</v>
      </c>
      <c r="E4059" t="s">
        <v>2291</v>
      </c>
      <c r="F4059">
        <v>0.5</v>
      </c>
      <c r="G4059">
        <v>1061953.2</v>
      </c>
      <c r="H4059">
        <v>-855462.3</v>
      </c>
      <c r="I4059">
        <v>2</v>
      </c>
      <c r="J4059" t="s">
        <v>26</v>
      </c>
      <c r="K4059" t="str">
        <f>VLOOKUP(C4059,Customer!$A$2:$F$793,2,FALSE)</f>
        <v>France</v>
      </c>
      <c r="L4059" t="str">
        <f>VLOOKUP($C4059,Customer!$A$2:$F$793,3,FALSE)</f>
        <v>Ile-de-France</v>
      </c>
      <c r="M4059" t="str">
        <f>VLOOKUP($C4059,Customer!$A$2:$F$793,4,FALSE)</f>
        <v>Deuil-la-Barre</v>
      </c>
      <c r="N4059" t="str">
        <f>VLOOKUP($C4059,Customer!$A$2:$F$793,5,FALSE)</f>
        <v>Central</v>
      </c>
      <c r="O4059" t="str">
        <f>VLOOKUP($C4059,Customer!$A$2:$F$793,6,FALSE)</f>
        <v>Consumer</v>
      </c>
      <c r="P4059" t="str">
        <f>VLOOKUP(E4059,Product!$B$2:$C$1811,2,FALSE)</f>
        <v>Technology</v>
      </c>
      <c r="Q4059" t="str">
        <f>VLOOKUP(E4059,CHOOSE({1,2},Product!$B$2:$B$1811,Product!$A$2:$A$1811),2,FALSE)</f>
        <v>Accessories</v>
      </c>
      <c r="R4059" t="str">
        <f t="shared" si="63"/>
        <v>BN</v>
      </c>
    </row>
    <row r="4060" spans="1:18" x14ac:dyDescent="0.25">
      <c r="A4060" t="s">
        <v>4718</v>
      </c>
      <c r="B4060" s="35">
        <v>44360</v>
      </c>
      <c r="C4060" t="s">
        <v>1628</v>
      </c>
      <c r="D4060" t="s">
        <v>24</v>
      </c>
      <c r="E4060" t="s">
        <v>2199</v>
      </c>
      <c r="F4060">
        <v>0.1</v>
      </c>
      <c r="G4060">
        <v>2433642.75</v>
      </c>
      <c r="H4060">
        <v>840712.95000000007</v>
      </c>
      <c r="I4060">
        <v>5</v>
      </c>
      <c r="J4060" t="s">
        <v>26</v>
      </c>
      <c r="K4060" t="str">
        <f>VLOOKUP(C4060,Customer!$A$2:$F$793,2,FALSE)</f>
        <v>France</v>
      </c>
      <c r="L4060" t="str">
        <f>VLOOKUP($C4060,Customer!$A$2:$F$793,3,FALSE)</f>
        <v>Provence-Alpes-Côte d'Azur</v>
      </c>
      <c r="M4060" t="str">
        <f>VLOOKUP($C4060,Customer!$A$2:$F$793,4,FALSE)</f>
        <v>Draguignan</v>
      </c>
      <c r="N4060" t="str">
        <f>VLOOKUP($C4060,Customer!$A$2:$F$793,5,FALSE)</f>
        <v>Central</v>
      </c>
      <c r="O4060" t="str">
        <f>VLOOKUP($C4060,Customer!$A$2:$F$793,6,FALSE)</f>
        <v>Corporate</v>
      </c>
      <c r="P4060" t="str">
        <f>VLOOKUP(E4060,Product!$B$2:$C$1811,2,FALSE)</f>
        <v>Office Supplies</v>
      </c>
      <c r="Q4060" t="str">
        <f>VLOOKUP(E4060,CHOOSE({1,2},Product!$B$2:$B$1811,Product!$A$2:$A$1811),2,FALSE)</f>
        <v>Appliances</v>
      </c>
      <c r="R4060" t="str">
        <f t="shared" si="63"/>
        <v>BN</v>
      </c>
    </row>
    <row r="4061" spans="1:18" x14ac:dyDescent="0.25">
      <c r="A4061" t="s">
        <v>4718</v>
      </c>
      <c r="B4061" s="35">
        <v>44360</v>
      </c>
      <c r="C4061" t="s">
        <v>1628</v>
      </c>
      <c r="D4061" t="s">
        <v>24</v>
      </c>
      <c r="E4061" t="s">
        <v>355</v>
      </c>
      <c r="F4061">
        <v>0</v>
      </c>
      <c r="G4061">
        <v>722718.15</v>
      </c>
      <c r="H4061">
        <v>73746.75</v>
      </c>
      <c r="I4061">
        <v>1</v>
      </c>
      <c r="J4061" t="s">
        <v>22</v>
      </c>
      <c r="K4061" t="str">
        <f>VLOOKUP(C4061,Customer!$A$2:$F$793,2,FALSE)</f>
        <v>France</v>
      </c>
      <c r="L4061" t="str">
        <f>VLOOKUP($C4061,Customer!$A$2:$F$793,3,FALSE)</f>
        <v>Provence-Alpes-Côte d'Azur</v>
      </c>
      <c r="M4061" t="str">
        <f>VLOOKUP($C4061,Customer!$A$2:$F$793,4,FALSE)</f>
        <v>Draguignan</v>
      </c>
      <c r="N4061" t="str">
        <f>VLOOKUP($C4061,Customer!$A$2:$F$793,5,FALSE)</f>
        <v>Central</v>
      </c>
      <c r="O4061" t="str">
        <f>VLOOKUP($C4061,Customer!$A$2:$F$793,6,FALSE)</f>
        <v>Corporate</v>
      </c>
      <c r="P4061" t="str">
        <f>VLOOKUP(E4061,Product!$B$2:$C$1811,2,FALSE)</f>
        <v>Office Supplies</v>
      </c>
      <c r="Q4061" t="str">
        <f>VLOOKUP(E4061,CHOOSE({1,2},Product!$B$2:$B$1811,Product!$A$2:$A$1811),2,FALSE)</f>
        <v>Binders</v>
      </c>
      <c r="R4061" t="str">
        <f t="shared" si="63"/>
        <v>BN</v>
      </c>
    </row>
    <row r="4062" spans="1:18" x14ac:dyDescent="0.25">
      <c r="A4062" t="s">
        <v>4718</v>
      </c>
      <c r="B4062" s="35">
        <v>44360</v>
      </c>
      <c r="C4062" t="s">
        <v>1628</v>
      </c>
      <c r="D4062" t="s">
        <v>24</v>
      </c>
      <c r="E4062" t="s">
        <v>1858</v>
      </c>
      <c r="F4062">
        <v>0</v>
      </c>
      <c r="G4062">
        <v>457229.85000000003</v>
      </c>
      <c r="H4062">
        <v>191741.55000000002</v>
      </c>
      <c r="I4062">
        <v>3</v>
      </c>
      <c r="J4062" t="s">
        <v>22</v>
      </c>
      <c r="K4062" t="str">
        <f>VLOOKUP(C4062,Customer!$A$2:$F$793,2,FALSE)</f>
        <v>France</v>
      </c>
      <c r="L4062" t="str">
        <f>VLOOKUP($C4062,Customer!$A$2:$F$793,3,FALSE)</f>
        <v>Provence-Alpes-Côte d'Azur</v>
      </c>
      <c r="M4062" t="str">
        <f>VLOOKUP($C4062,Customer!$A$2:$F$793,4,FALSE)</f>
        <v>Draguignan</v>
      </c>
      <c r="N4062" t="str">
        <f>VLOOKUP($C4062,Customer!$A$2:$F$793,5,FALSE)</f>
        <v>Central</v>
      </c>
      <c r="O4062" t="str">
        <f>VLOOKUP($C4062,Customer!$A$2:$F$793,6,FALSE)</f>
        <v>Corporate</v>
      </c>
      <c r="P4062" t="str">
        <f>VLOOKUP(E4062,Product!$B$2:$C$1811,2,FALSE)</f>
        <v>Office Supplies</v>
      </c>
      <c r="Q4062" t="str">
        <f>VLOOKUP(E4062,CHOOSE({1,2},Product!$B$2:$B$1811,Product!$A$2:$A$1811),2,FALSE)</f>
        <v>Fasteners</v>
      </c>
      <c r="R4062" t="str">
        <f t="shared" si="63"/>
        <v>BN</v>
      </c>
    </row>
    <row r="4063" spans="1:18" x14ac:dyDescent="0.25">
      <c r="A4063" t="s">
        <v>4718</v>
      </c>
      <c r="B4063" s="35">
        <v>44360</v>
      </c>
      <c r="C4063" t="s">
        <v>1628</v>
      </c>
      <c r="D4063" t="s">
        <v>24</v>
      </c>
      <c r="E4063" t="s">
        <v>1295</v>
      </c>
      <c r="F4063">
        <v>0</v>
      </c>
      <c r="G4063">
        <v>604723.35</v>
      </c>
      <c r="H4063">
        <v>147493.5</v>
      </c>
      <c r="I4063">
        <v>4</v>
      </c>
      <c r="J4063" t="s">
        <v>22</v>
      </c>
      <c r="K4063" t="str">
        <f>VLOOKUP(C4063,Customer!$A$2:$F$793,2,FALSE)</f>
        <v>France</v>
      </c>
      <c r="L4063" t="str">
        <f>VLOOKUP($C4063,Customer!$A$2:$F$793,3,FALSE)</f>
        <v>Provence-Alpes-Côte d'Azur</v>
      </c>
      <c r="M4063" t="str">
        <f>VLOOKUP($C4063,Customer!$A$2:$F$793,4,FALSE)</f>
        <v>Draguignan</v>
      </c>
      <c r="N4063" t="str">
        <f>VLOOKUP($C4063,Customer!$A$2:$F$793,5,FALSE)</f>
        <v>Central</v>
      </c>
      <c r="O4063" t="str">
        <f>VLOOKUP($C4063,Customer!$A$2:$F$793,6,FALSE)</f>
        <v>Corporate</v>
      </c>
      <c r="P4063" t="str">
        <f>VLOOKUP(E4063,Product!$B$2:$C$1811,2,FALSE)</f>
        <v>Office Supplies</v>
      </c>
      <c r="Q4063" t="str">
        <f>VLOOKUP(E4063,CHOOSE({1,2},Product!$B$2:$B$1811,Product!$A$2:$A$1811),2,FALSE)</f>
        <v>Supplies</v>
      </c>
      <c r="R4063" t="str">
        <f t="shared" si="63"/>
        <v>BN</v>
      </c>
    </row>
    <row r="4064" spans="1:18" x14ac:dyDescent="0.25">
      <c r="A4064" t="s">
        <v>4719</v>
      </c>
      <c r="B4064" s="35">
        <v>44361</v>
      </c>
      <c r="C4064" t="s">
        <v>675</v>
      </c>
      <c r="D4064" t="s">
        <v>24</v>
      </c>
      <c r="E4064" t="s">
        <v>359</v>
      </c>
      <c r="F4064">
        <v>0</v>
      </c>
      <c r="G4064">
        <v>1120950.6000000001</v>
      </c>
      <c r="H4064">
        <v>309736.35000000003</v>
      </c>
      <c r="I4064">
        <v>3</v>
      </c>
      <c r="J4064" t="s">
        <v>22</v>
      </c>
      <c r="K4064" t="str">
        <f>VLOOKUP(C4064,Customer!$A$2:$F$793,2,FALSE)</f>
        <v>United Kingdom</v>
      </c>
      <c r="L4064" t="str">
        <f>VLOOKUP($C4064,Customer!$A$2:$F$793,3,FALSE)</f>
        <v>England</v>
      </c>
      <c r="M4064" t="str">
        <f>VLOOKUP($C4064,Customer!$A$2:$F$793,4,FALSE)</f>
        <v>Southport</v>
      </c>
      <c r="N4064" t="str">
        <f>VLOOKUP($C4064,Customer!$A$2:$F$793,5,FALSE)</f>
        <v>North</v>
      </c>
      <c r="O4064" t="str">
        <f>VLOOKUP($C4064,Customer!$A$2:$F$793,6,FALSE)</f>
        <v>Consumer</v>
      </c>
      <c r="P4064" t="str">
        <f>VLOOKUP(E4064,Product!$B$2:$C$1811,2,FALSE)</f>
        <v>Office Supplies</v>
      </c>
      <c r="Q4064" t="str">
        <f>VLOOKUP(E4064,CHOOSE({1,2},Product!$B$2:$B$1811,Product!$A$2:$A$1811),2,FALSE)</f>
        <v>Art</v>
      </c>
      <c r="R4064" t="str">
        <f t="shared" si="63"/>
        <v>AZ</v>
      </c>
    </row>
    <row r="4065" spans="1:18" x14ac:dyDescent="0.25">
      <c r="A4065" t="s">
        <v>4719</v>
      </c>
      <c r="B4065" s="35">
        <v>44361</v>
      </c>
      <c r="C4065" t="s">
        <v>675</v>
      </c>
      <c r="D4065" t="s">
        <v>24</v>
      </c>
      <c r="E4065" t="s">
        <v>2292</v>
      </c>
      <c r="F4065">
        <v>0</v>
      </c>
      <c r="G4065">
        <v>5118024.45</v>
      </c>
      <c r="H4065">
        <v>870211.65</v>
      </c>
      <c r="I4065">
        <v>9</v>
      </c>
      <c r="J4065" t="s">
        <v>22</v>
      </c>
      <c r="K4065" t="str">
        <f>VLOOKUP(C4065,Customer!$A$2:$F$793,2,FALSE)</f>
        <v>United Kingdom</v>
      </c>
      <c r="L4065" t="str">
        <f>VLOOKUP($C4065,Customer!$A$2:$F$793,3,FALSE)</f>
        <v>England</v>
      </c>
      <c r="M4065" t="str">
        <f>VLOOKUP($C4065,Customer!$A$2:$F$793,4,FALSE)</f>
        <v>Southport</v>
      </c>
      <c r="N4065" t="str">
        <f>VLOOKUP($C4065,Customer!$A$2:$F$793,5,FALSE)</f>
        <v>North</v>
      </c>
      <c r="O4065" t="str">
        <f>VLOOKUP($C4065,Customer!$A$2:$F$793,6,FALSE)</f>
        <v>Consumer</v>
      </c>
      <c r="P4065" t="str">
        <f>VLOOKUP(E4065,Product!$B$2:$C$1811,2,FALSE)</f>
        <v>Technology</v>
      </c>
      <c r="Q4065" t="str">
        <f>VLOOKUP(E4065,CHOOSE({1,2},Product!$B$2:$B$1811,Product!$A$2:$A$1811),2,FALSE)</f>
        <v>Accessories</v>
      </c>
      <c r="R4065" t="str">
        <f t="shared" si="63"/>
        <v>AZ</v>
      </c>
    </row>
    <row r="4066" spans="1:18" x14ac:dyDescent="0.25">
      <c r="A4066" t="s">
        <v>4720</v>
      </c>
      <c r="B4066" s="35">
        <v>44361</v>
      </c>
      <c r="C4066" t="s">
        <v>783</v>
      </c>
      <c r="D4066" t="s">
        <v>24</v>
      </c>
      <c r="E4066" t="s">
        <v>1631</v>
      </c>
      <c r="F4066">
        <v>0</v>
      </c>
      <c r="G4066">
        <v>648971.4</v>
      </c>
      <c r="H4066">
        <v>294987</v>
      </c>
      <c r="I4066">
        <v>3</v>
      </c>
      <c r="J4066" t="s">
        <v>26</v>
      </c>
      <c r="K4066" t="str">
        <f>VLOOKUP(C4066,Customer!$A$2:$F$793,2,FALSE)</f>
        <v>United Kingdom</v>
      </c>
      <c r="L4066" t="str">
        <f>VLOOKUP($C4066,Customer!$A$2:$F$793,3,FALSE)</f>
        <v>England</v>
      </c>
      <c r="M4066" t="str">
        <f>VLOOKUP($C4066,Customer!$A$2:$F$793,4,FALSE)</f>
        <v>Derby</v>
      </c>
      <c r="N4066" t="str">
        <f>VLOOKUP($C4066,Customer!$A$2:$F$793,5,FALSE)</f>
        <v>North</v>
      </c>
      <c r="O4066" t="str">
        <f>VLOOKUP($C4066,Customer!$A$2:$F$793,6,FALSE)</f>
        <v>Home Office</v>
      </c>
      <c r="P4066" t="str">
        <f>VLOOKUP(E4066,Product!$B$2:$C$1811,2,FALSE)</f>
        <v>Office Supplies</v>
      </c>
      <c r="Q4066" t="str">
        <f>VLOOKUP(E4066,CHOOSE({1,2},Product!$B$2:$B$1811,Product!$A$2:$A$1811),2,FALSE)</f>
        <v>Binders</v>
      </c>
      <c r="R4066" t="str">
        <f t="shared" si="63"/>
        <v>AZ</v>
      </c>
    </row>
    <row r="4067" spans="1:18" x14ac:dyDescent="0.25">
      <c r="A4067" t="s">
        <v>4720</v>
      </c>
      <c r="B4067" s="35">
        <v>44361</v>
      </c>
      <c r="C4067" t="s">
        <v>783</v>
      </c>
      <c r="D4067" t="s">
        <v>24</v>
      </c>
      <c r="E4067" t="s">
        <v>570</v>
      </c>
      <c r="F4067">
        <v>0</v>
      </c>
      <c r="G4067">
        <v>1238945.4000000001</v>
      </c>
      <c r="H4067">
        <v>412981.8</v>
      </c>
      <c r="I4067">
        <v>3</v>
      </c>
      <c r="J4067" t="s">
        <v>26</v>
      </c>
      <c r="K4067" t="str">
        <f>VLOOKUP(C4067,Customer!$A$2:$F$793,2,FALSE)</f>
        <v>United Kingdom</v>
      </c>
      <c r="L4067" t="str">
        <f>VLOOKUP($C4067,Customer!$A$2:$F$793,3,FALSE)</f>
        <v>England</v>
      </c>
      <c r="M4067" t="str">
        <f>VLOOKUP($C4067,Customer!$A$2:$F$793,4,FALSE)</f>
        <v>Derby</v>
      </c>
      <c r="N4067" t="str">
        <f>VLOOKUP($C4067,Customer!$A$2:$F$793,5,FALSE)</f>
        <v>North</v>
      </c>
      <c r="O4067" t="str">
        <f>VLOOKUP($C4067,Customer!$A$2:$F$793,6,FALSE)</f>
        <v>Home Office</v>
      </c>
      <c r="P4067" t="str">
        <f>VLOOKUP(E4067,Product!$B$2:$C$1811,2,FALSE)</f>
        <v>Office Supplies</v>
      </c>
      <c r="Q4067" t="str">
        <f>VLOOKUP(E4067,CHOOSE({1,2},Product!$B$2:$B$1811,Product!$A$2:$A$1811),2,FALSE)</f>
        <v>Binders</v>
      </c>
      <c r="R4067" t="str">
        <f t="shared" si="63"/>
        <v>AZ</v>
      </c>
    </row>
    <row r="4068" spans="1:18" x14ac:dyDescent="0.25">
      <c r="A4068" t="s">
        <v>4720</v>
      </c>
      <c r="B4068" s="35">
        <v>44361</v>
      </c>
      <c r="C4068" t="s">
        <v>783</v>
      </c>
      <c r="D4068" t="s">
        <v>24</v>
      </c>
      <c r="E4068" t="s">
        <v>570</v>
      </c>
      <c r="F4068">
        <v>0</v>
      </c>
      <c r="G4068">
        <v>1238945.4000000001</v>
      </c>
      <c r="H4068">
        <v>412981.8</v>
      </c>
      <c r="I4068">
        <v>3</v>
      </c>
      <c r="J4068" t="s">
        <v>26</v>
      </c>
      <c r="K4068" t="str">
        <f>VLOOKUP(C4068,Customer!$A$2:$F$793,2,FALSE)</f>
        <v>United Kingdom</v>
      </c>
      <c r="L4068" t="str">
        <f>VLOOKUP($C4068,Customer!$A$2:$F$793,3,FALSE)</f>
        <v>England</v>
      </c>
      <c r="M4068" t="str">
        <f>VLOOKUP($C4068,Customer!$A$2:$F$793,4,FALSE)</f>
        <v>Derby</v>
      </c>
      <c r="N4068" t="str">
        <f>VLOOKUP($C4068,Customer!$A$2:$F$793,5,FALSE)</f>
        <v>North</v>
      </c>
      <c r="O4068" t="str">
        <f>VLOOKUP($C4068,Customer!$A$2:$F$793,6,FALSE)</f>
        <v>Home Office</v>
      </c>
      <c r="P4068" t="str">
        <f>VLOOKUP(E4068,Product!$B$2:$C$1811,2,FALSE)</f>
        <v>Office Supplies</v>
      </c>
      <c r="Q4068" t="str">
        <f>VLOOKUP(E4068,CHOOSE({1,2},Product!$B$2:$B$1811,Product!$A$2:$A$1811),2,FALSE)</f>
        <v>Binders</v>
      </c>
      <c r="R4068" t="str">
        <f t="shared" si="63"/>
        <v>AZ</v>
      </c>
    </row>
    <row r="4069" spans="1:18" x14ac:dyDescent="0.25">
      <c r="A4069" t="s">
        <v>4720</v>
      </c>
      <c r="B4069" s="35">
        <v>44361</v>
      </c>
      <c r="C4069" t="s">
        <v>783</v>
      </c>
      <c r="D4069" t="s">
        <v>24</v>
      </c>
      <c r="E4069" t="s">
        <v>2293</v>
      </c>
      <c r="F4069">
        <v>0</v>
      </c>
      <c r="G4069">
        <v>30663898.650000002</v>
      </c>
      <c r="H4069">
        <v>12566446.200000001</v>
      </c>
      <c r="I4069">
        <v>8</v>
      </c>
      <c r="J4069" t="s">
        <v>22</v>
      </c>
      <c r="K4069" t="str">
        <f>VLOOKUP(C4069,Customer!$A$2:$F$793,2,FALSE)</f>
        <v>United Kingdom</v>
      </c>
      <c r="L4069" t="str">
        <f>VLOOKUP($C4069,Customer!$A$2:$F$793,3,FALSE)</f>
        <v>England</v>
      </c>
      <c r="M4069" t="str">
        <f>VLOOKUP($C4069,Customer!$A$2:$F$793,4,FALSE)</f>
        <v>Derby</v>
      </c>
      <c r="N4069" t="str">
        <f>VLOOKUP($C4069,Customer!$A$2:$F$793,5,FALSE)</f>
        <v>North</v>
      </c>
      <c r="O4069" t="str">
        <f>VLOOKUP($C4069,Customer!$A$2:$F$793,6,FALSE)</f>
        <v>Home Office</v>
      </c>
      <c r="P4069" t="str">
        <f>VLOOKUP(E4069,Product!$B$2:$C$1811,2,FALSE)</f>
        <v>Technology</v>
      </c>
      <c r="Q4069" t="str">
        <f>VLOOKUP(E4069,CHOOSE({1,2},Product!$B$2:$B$1811,Product!$A$2:$A$1811),2,FALSE)</f>
        <v>Accessories</v>
      </c>
      <c r="R4069" t="str">
        <f t="shared" si="63"/>
        <v>AZ</v>
      </c>
    </row>
    <row r="4070" spans="1:18" x14ac:dyDescent="0.25">
      <c r="A4070" t="s">
        <v>4720</v>
      </c>
      <c r="B4070" s="35">
        <v>44361</v>
      </c>
      <c r="C4070" t="s">
        <v>783</v>
      </c>
      <c r="D4070" t="s">
        <v>24</v>
      </c>
      <c r="E4070" t="s">
        <v>121</v>
      </c>
      <c r="F4070">
        <v>0</v>
      </c>
      <c r="G4070">
        <v>11209506</v>
      </c>
      <c r="H4070">
        <v>3480846.6</v>
      </c>
      <c r="I4070">
        <v>2</v>
      </c>
      <c r="J4070" t="s">
        <v>26</v>
      </c>
      <c r="K4070" t="str">
        <f>VLOOKUP(C4070,Customer!$A$2:$F$793,2,FALSE)</f>
        <v>United Kingdom</v>
      </c>
      <c r="L4070" t="str">
        <f>VLOOKUP($C4070,Customer!$A$2:$F$793,3,FALSE)</f>
        <v>England</v>
      </c>
      <c r="M4070" t="str">
        <f>VLOOKUP($C4070,Customer!$A$2:$F$793,4,FALSE)</f>
        <v>Derby</v>
      </c>
      <c r="N4070" t="str">
        <f>VLOOKUP($C4070,Customer!$A$2:$F$793,5,FALSE)</f>
        <v>North</v>
      </c>
      <c r="O4070" t="str">
        <f>VLOOKUP($C4070,Customer!$A$2:$F$793,6,FALSE)</f>
        <v>Home Office</v>
      </c>
      <c r="P4070" t="str">
        <f>VLOOKUP(E4070,Product!$B$2:$C$1811,2,FALSE)</f>
        <v>Technology</v>
      </c>
      <c r="Q4070" t="str">
        <f>VLOOKUP(E4070,CHOOSE({1,2},Product!$B$2:$B$1811,Product!$A$2:$A$1811),2,FALSE)</f>
        <v>Copiers</v>
      </c>
      <c r="R4070" t="str">
        <f t="shared" si="63"/>
        <v>AZ</v>
      </c>
    </row>
    <row r="4071" spans="1:18" x14ac:dyDescent="0.25">
      <c r="A4071" t="s">
        <v>4721</v>
      </c>
      <c r="B4071" s="35">
        <v>44361</v>
      </c>
      <c r="C4071" t="s">
        <v>1066</v>
      </c>
      <c r="D4071" t="s">
        <v>20</v>
      </c>
      <c r="E4071" t="s">
        <v>957</v>
      </c>
      <c r="F4071">
        <v>0</v>
      </c>
      <c r="G4071">
        <v>3569342.7</v>
      </c>
      <c r="H4071">
        <v>1209446.7</v>
      </c>
      <c r="I4071">
        <v>8</v>
      </c>
      <c r="J4071" t="s">
        <v>26</v>
      </c>
      <c r="K4071" t="str">
        <f>VLOOKUP(C4071,Customer!$A$2:$F$793,2,FALSE)</f>
        <v>Italy</v>
      </c>
      <c r="L4071" t="str">
        <f>VLOOKUP($C4071,Customer!$A$2:$F$793,3,FALSE)</f>
        <v>Apulia</v>
      </c>
      <c r="M4071" t="str">
        <f>VLOOKUP($C4071,Customer!$A$2:$F$793,4,FALSE)</f>
        <v>Molfetta</v>
      </c>
      <c r="N4071" t="str">
        <f>VLOOKUP($C4071,Customer!$A$2:$F$793,5,FALSE)</f>
        <v>South</v>
      </c>
      <c r="O4071" t="str">
        <f>VLOOKUP($C4071,Customer!$A$2:$F$793,6,FALSE)</f>
        <v>Home Office</v>
      </c>
      <c r="P4071" t="str">
        <f>VLOOKUP(E4071,Product!$B$2:$C$1811,2,FALSE)</f>
        <v>Office Supplies</v>
      </c>
      <c r="Q4071" t="str">
        <f>VLOOKUP(E4071,CHOOSE({1,2},Product!$B$2:$B$1811,Product!$A$2:$A$1811),2,FALSE)</f>
        <v>Art</v>
      </c>
      <c r="R4071" t="str">
        <f t="shared" si="63"/>
        <v>AZ</v>
      </c>
    </row>
    <row r="4072" spans="1:18" x14ac:dyDescent="0.25">
      <c r="A4072" t="s">
        <v>4722</v>
      </c>
      <c r="B4072" s="35">
        <v>44361</v>
      </c>
      <c r="C4072" t="s">
        <v>457</v>
      </c>
      <c r="D4072" t="s">
        <v>24</v>
      </c>
      <c r="E4072" t="s">
        <v>1786</v>
      </c>
      <c r="F4072">
        <v>0.1</v>
      </c>
      <c r="G4072">
        <v>15221329.200000001</v>
      </c>
      <c r="H4072">
        <v>4395306.3</v>
      </c>
      <c r="I4072">
        <v>8</v>
      </c>
      <c r="J4072" t="s">
        <v>22</v>
      </c>
      <c r="K4072" t="str">
        <f>VLOOKUP(C4072,Customer!$A$2:$F$793,2,FALSE)</f>
        <v>Germany</v>
      </c>
      <c r="L4072" t="str">
        <f>VLOOKUP($C4072,Customer!$A$2:$F$793,3,FALSE)</f>
        <v>North Rhine-Westphalia</v>
      </c>
      <c r="M4072" t="str">
        <f>VLOOKUP($C4072,Customer!$A$2:$F$793,4,FALSE)</f>
        <v>Krefeld</v>
      </c>
      <c r="N4072" t="str">
        <f>VLOOKUP($C4072,Customer!$A$2:$F$793,5,FALSE)</f>
        <v>Central</v>
      </c>
      <c r="O4072" t="str">
        <f>VLOOKUP($C4072,Customer!$A$2:$F$793,6,FALSE)</f>
        <v>Consumer</v>
      </c>
      <c r="P4072" t="str">
        <f>VLOOKUP(E4072,Product!$B$2:$C$1811,2,FALSE)</f>
        <v>Furniture</v>
      </c>
      <c r="Q4072" t="str">
        <f>VLOOKUP(E4072,CHOOSE({1,2},Product!$B$2:$B$1811,Product!$A$2:$A$1811),2,FALSE)</f>
        <v>Chairs</v>
      </c>
      <c r="R4072" t="str">
        <f t="shared" si="63"/>
        <v>AZ</v>
      </c>
    </row>
    <row r="4073" spans="1:18" x14ac:dyDescent="0.25">
      <c r="A4073" t="s">
        <v>4722</v>
      </c>
      <c r="B4073" s="35">
        <v>44361</v>
      </c>
      <c r="C4073" t="s">
        <v>457</v>
      </c>
      <c r="D4073" t="s">
        <v>24</v>
      </c>
      <c r="E4073" t="s">
        <v>1346</v>
      </c>
      <c r="F4073">
        <v>0</v>
      </c>
      <c r="G4073">
        <v>2227151.85</v>
      </c>
      <c r="H4073">
        <v>693219.45000000007</v>
      </c>
      <c r="I4073">
        <v>3</v>
      </c>
      <c r="J4073" t="s">
        <v>26</v>
      </c>
      <c r="K4073" t="str">
        <f>VLOOKUP(C4073,Customer!$A$2:$F$793,2,FALSE)</f>
        <v>Germany</v>
      </c>
      <c r="L4073" t="str">
        <f>VLOOKUP($C4073,Customer!$A$2:$F$793,3,FALSE)</f>
        <v>North Rhine-Westphalia</v>
      </c>
      <c r="M4073" t="str">
        <f>VLOOKUP($C4073,Customer!$A$2:$F$793,4,FALSE)</f>
        <v>Krefeld</v>
      </c>
      <c r="N4073" t="str">
        <f>VLOOKUP($C4073,Customer!$A$2:$F$793,5,FALSE)</f>
        <v>Central</v>
      </c>
      <c r="O4073" t="str">
        <f>VLOOKUP($C4073,Customer!$A$2:$F$793,6,FALSE)</f>
        <v>Consumer</v>
      </c>
      <c r="P4073" t="str">
        <f>VLOOKUP(E4073,Product!$B$2:$C$1811,2,FALSE)</f>
        <v>Furniture</v>
      </c>
      <c r="Q4073" t="str">
        <f>VLOOKUP(E4073,CHOOSE({1,2},Product!$B$2:$B$1811,Product!$A$2:$A$1811),2,FALSE)</f>
        <v>Furnishings</v>
      </c>
      <c r="R4073" t="str">
        <f t="shared" si="63"/>
        <v>AZ</v>
      </c>
    </row>
    <row r="4074" spans="1:18" x14ac:dyDescent="0.25">
      <c r="A4074" t="s">
        <v>4722</v>
      </c>
      <c r="B4074" s="35">
        <v>44361</v>
      </c>
      <c r="C4074" t="s">
        <v>457</v>
      </c>
      <c r="D4074" t="s">
        <v>24</v>
      </c>
      <c r="E4074" t="s">
        <v>42</v>
      </c>
      <c r="F4074">
        <v>0</v>
      </c>
      <c r="G4074">
        <v>2728629.75</v>
      </c>
      <c r="H4074">
        <v>707968.8</v>
      </c>
      <c r="I4074">
        <v>4</v>
      </c>
      <c r="J4074" t="s">
        <v>22</v>
      </c>
      <c r="K4074" t="str">
        <f>VLOOKUP(C4074,Customer!$A$2:$F$793,2,FALSE)</f>
        <v>Germany</v>
      </c>
      <c r="L4074" t="str">
        <f>VLOOKUP($C4074,Customer!$A$2:$F$793,3,FALSE)</f>
        <v>North Rhine-Westphalia</v>
      </c>
      <c r="M4074" t="str">
        <f>VLOOKUP($C4074,Customer!$A$2:$F$793,4,FALSE)</f>
        <v>Krefeld</v>
      </c>
      <c r="N4074" t="str">
        <f>VLOOKUP($C4074,Customer!$A$2:$F$793,5,FALSE)</f>
        <v>Central</v>
      </c>
      <c r="O4074" t="str">
        <f>VLOOKUP($C4074,Customer!$A$2:$F$793,6,FALSE)</f>
        <v>Consumer</v>
      </c>
      <c r="P4074" t="str">
        <f>VLOOKUP(E4074,Product!$B$2:$C$1811,2,FALSE)</f>
        <v>Office Supplies</v>
      </c>
      <c r="Q4074" t="str">
        <f>VLOOKUP(E4074,CHOOSE({1,2},Product!$B$2:$B$1811,Product!$A$2:$A$1811),2,FALSE)</f>
        <v>Art</v>
      </c>
      <c r="R4074" t="str">
        <f t="shared" si="63"/>
        <v>AZ</v>
      </c>
    </row>
    <row r="4075" spans="1:18" x14ac:dyDescent="0.25">
      <c r="A4075" t="s">
        <v>4723</v>
      </c>
      <c r="B4075" s="35">
        <v>44361</v>
      </c>
      <c r="C4075" t="s">
        <v>2221</v>
      </c>
      <c r="D4075" t="s">
        <v>24</v>
      </c>
      <c r="E4075" t="s">
        <v>606</v>
      </c>
      <c r="F4075">
        <v>0.1</v>
      </c>
      <c r="G4075">
        <v>5339264.7</v>
      </c>
      <c r="H4075">
        <v>-58997.4</v>
      </c>
      <c r="I4075">
        <v>3</v>
      </c>
      <c r="J4075" t="s">
        <v>26</v>
      </c>
      <c r="K4075" t="str">
        <f>VLOOKUP(C4075,Customer!$A$2:$F$793,2,FALSE)</f>
        <v>Belgium</v>
      </c>
      <c r="L4075" t="str">
        <f>VLOOKUP($C4075,Customer!$A$2:$F$793,3,FALSE)</f>
        <v>Hainaut</v>
      </c>
      <c r="M4075" t="str">
        <f>VLOOKUP($C4075,Customer!$A$2:$F$793,4,FALSE)</f>
        <v>Charleroi</v>
      </c>
      <c r="N4075" t="str">
        <f>VLOOKUP($C4075,Customer!$A$2:$F$793,5,FALSE)</f>
        <v>Central</v>
      </c>
      <c r="O4075" t="str">
        <f>VLOOKUP($C4075,Customer!$A$2:$F$793,6,FALSE)</f>
        <v>Home Office</v>
      </c>
      <c r="P4075" t="str">
        <f>VLOOKUP(E4075,Product!$B$2:$C$1811,2,FALSE)</f>
        <v>Office Supplies</v>
      </c>
      <c r="Q4075" t="str">
        <f>VLOOKUP(E4075,CHOOSE({1,2},Product!$B$2:$B$1811,Product!$A$2:$A$1811),2,FALSE)</f>
        <v>Storage</v>
      </c>
      <c r="R4075" t="str">
        <f t="shared" si="63"/>
        <v>BN</v>
      </c>
    </row>
    <row r="4076" spans="1:18" x14ac:dyDescent="0.25">
      <c r="A4076" t="s">
        <v>4724</v>
      </c>
      <c r="B4076" s="35">
        <v>44362</v>
      </c>
      <c r="C4076" t="s">
        <v>657</v>
      </c>
      <c r="D4076" t="s">
        <v>20</v>
      </c>
      <c r="E4076" t="s">
        <v>782</v>
      </c>
      <c r="F4076">
        <v>0</v>
      </c>
      <c r="G4076">
        <v>5442510.1500000004</v>
      </c>
      <c r="H4076">
        <v>1356940.2</v>
      </c>
      <c r="I4076">
        <v>3</v>
      </c>
      <c r="J4076" t="s">
        <v>22</v>
      </c>
      <c r="K4076" t="str">
        <f>VLOOKUP(C4076,Customer!$A$2:$F$793,2,FALSE)</f>
        <v>Belgium</v>
      </c>
      <c r="L4076" t="str">
        <f>VLOOKUP($C4076,Customer!$A$2:$F$793,3,FALSE)</f>
        <v>Antwerp</v>
      </c>
      <c r="M4076" t="str">
        <f>VLOOKUP($C4076,Customer!$A$2:$F$793,4,FALSE)</f>
        <v>Antwerp</v>
      </c>
      <c r="N4076" t="str">
        <f>VLOOKUP($C4076,Customer!$A$2:$F$793,5,FALSE)</f>
        <v>Central</v>
      </c>
      <c r="O4076" t="str">
        <f>VLOOKUP($C4076,Customer!$A$2:$F$793,6,FALSE)</f>
        <v>Corporate</v>
      </c>
      <c r="P4076" t="str">
        <f>VLOOKUP(E4076,Product!$B$2:$C$1811,2,FALSE)</f>
        <v>Furniture</v>
      </c>
      <c r="Q4076" t="str">
        <f>VLOOKUP(E4076,CHOOSE({1,2},Product!$B$2:$B$1811,Product!$A$2:$A$1811),2,FALSE)</f>
        <v>Bookcases</v>
      </c>
      <c r="R4076" t="str">
        <f t="shared" si="63"/>
        <v>AZ</v>
      </c>
    </row>
    <row r="4077" spans="1:18" x14ac:dyDescent="0.25">
      <c r="A4077" t="s">
        <v>4724</v>
      </c>
      <c r="B4077" s="35">
        <v>44362</v>
      </c>
      <c r="C4077" t="s">
        <v>657</v>
      </c>
      <c r="D4077" t="s">
        <v>20</v>
      </c>
      <c r="E4077" t="s">
        <v>1290</v>
      </c>
      <c r="F4077">
        <v>0</v>
      </c>
      <c r="G4077">
        <v>3141611.5500000003</v>
      </c>
      <c r="H4077">
        <v>280237.65000000002</v>
      </c>
      <c r="I4077">
        <v>7</v>
      </c>
      <c r="J4077" t="s">
        <v>22</v>
      </c>
      <c r="K4077" t="str">
        <f>VLOOKUP(C4077,Customer!$A$2:$F$793,2,FALSE)</f>
        <v>Belgium</v>
      </c>
      <c r="L4077" t="str">
        <f>VLOOKUP($C4077,Customer!$A$2:$F$793,3,FALSE)</f>
        <v>Antwerp</v>
      </c>
      <c r="M4077" t="str">
        <f>VLOOKUP($C4077,Customer!$A$2:$F$793,4,FALSE)</f>
        <v>Antwerp</v>
      </c>
      <c r="N4077" t="str">
        <f>VLOOKUP($C4077,Customer!$A$2:$F$793,5,FALSE)</f>
        <v>Central</v>
      </c>
      <c r="O4077" t="str">
        <f>VLOOKUP($C4077,Customer!$A$2:$F$793,6,FALSE)</f>
        <v>Corporate</v>
      </c>
      <c r="P4077" t="str">
        <f>VLOOKUP(E4077,Product!$B$2:$C$1811,2,FALSE)</f>
        <v>Office Supplies</v>
      </c>
      <c r="Q4077" t="str">
        <f>VLOOKUP(E4077,CHOOSE({1,2},Product!$B$2:$B$1811,Product!$A$2:$A$1811),2,FALSE)</f>
        <v>Binders</v>
      </c>
      <c r="R4077" t="str">
        <f t="shared" si="63"/>
        <v>AZ</v>
      </c>
    </row>
    <row r="4078" spans="1:18" x14ac:dyDescent="0.25">
      <c r="A4078" t="s">
        <v>4724</v>
      </c>
      <c r="B4078" s="35">
        <v>44362</v>
      </c>
      <c r="C4078" t="s">
        <v>657</v>
      </c>
      <c r="D4078" t="s">
        <v>20</v>
      </c>
      <c r="E4078" t="s">
        <v>1097</v>
      </c>
      <c r="F4078">
        <v>0</v>
      </c>
      <c r="G4078">
        <v>1474935</v>
      </c>
      <c r="H4078">
        <v>147493.5</v>
      </c>
      <c r="I4078">
        <v>2</v>
      </c>
      <c r="J4078" t="s">
        <v>26</v>
      </c>
      <c r="K4078" t="str">
        <f>VLOOKUP(C4078,Customer!$A$2:$F$793,2,FALSE)</f>
        <v>Belgium</v>
      </c>
      <c r="L4078" t="str">
        <f>VLOOKUP($C4078,Customer!$A$2:$F$793,3,FALSE)</f>
        <v>Antwerp</v>
      </c>
      <c r="M4078" t="str">
        <f>VLOOKUP($C4078,Customer!$A$2:$F$793,4,FALSE)</f>
        <v>Antwerp</v>
      </c>
      <c r="N4078" t="str">
        <f>VLOOKUP($C4078,Customer!$A$2:$F$793,5,FALSE)</f>
        <v>Central</v>
      </c>
      <c r="O4078" t="str">
        <f>VLOOKUP($C4078,Customer!$A$2:$F$793,6,FALSE)</f>
        <v>Corporate</v>
      </c>
      <c r="P4078" t="str">
        <f>VLOOKUP(E4078,Product!$B$2:$C$1811,2,FALSE)</f>
        <v>Office Supplies</v>
      </c>
      <c r="Q4078" t="str">
        <f>VLOOKUP(E4078,CHOOSE({1,2},Product!$B$2:$B$1811,Product!$A$2:$A$1811),2,FALSE)</f>
        <v>Envelopes</v>
      </c>
      <c r="R4078" t="str">
        <f t="shared" si="63"/>
        <v>AZ</v>
      </c>
    </row>
    <row r="4079" spans="1:18" x14ac:dyDescent="0.25">
      <c r="A4079" t="s">
        <v>4725</v>
      </c>
      <c r="B4079" s="35">
        <v>44362</v>
      </c>
      <c r="C4079" t="s">
        <v>776</v>
      </c>
      <c r="D4079" t="s">
        <v>24</v>
      </c>
      <c r="E4079" t="s">
        <v>466</v>
      </c>
      <c r="F4079">
        <v>0.1</v>
      </c>
      <c r="G4079">
        <v>2625384.3000000003</v>
      </c>
      <c r="H4079">
        <v>663720.75</v>
      </c>
      <c r="I4079">
        <v>4</v>
      </c>
      <c r="J4079" t="s">
        <v>26</v>
      </c>
      <c r="K4079" t="str">
        <f>VLOOKUP(C4079,Customer!$A$2:$F$793,2,FALSE)</f>
        <v>Spain</v>
      </c>
      <c r="L4079" t="str">
        <f>VLOOKUP($C4079,Customer!$A$2:$F$793,3,FALSE)</f>
        <v>Castile and León</v>
      </c>
      <c r="M4079" t="str">
        <f>VLOOKUP($C4079,Customer!$A$2:$F$793,4,FALSE)</f>
        <v>Ponferrada</v>
      </c>
      <c r="N4079" t="str">
        <f>VLOOKUP($C4079,Customer!$A$2:$F$793,5,FALSE)</f>
        <v>South</v>
      </c>
      <c r="O4079" t="str">
        <f>VLOOKUP($C4079,Customer!$A$2:$F$793,6,FALSE)</f>
        <v>Corporate</v>
      </c>
      <c r="P4079" t="str">
        <f>VLOOKUP(E4079,Product!$B$2:$C$1811,2,FALSE)</f>
        <v>Office Supplies</v>
      </c>
      <c r="Q4079" t="str">
        <f>VLOOKUP(E4079,CHOOSE({1,2},Product!$B$2:$B$1811,Product!$A$2:$A$1811),2,FALSE)</f>
        <v>Art</v>
      </c>
      <c r="R4079" t="str">
        <f t="shared" si="63"/>
        <v>AZ</v>
      </c>
    </row>
    <row r="4080" spans="1:18" x14ac:dyDescent="0.25">
      <c r="A4080" t="s">
        <v>4725</v>
      </c>
      <c r="B4080" s="35">
        <v>44362</v>
      </c>
      <c r="C4080" t="s">
        <v>776</v>
      </c>
      <c r="D4080" t="s">
        <v>24</v>
      </c>
      <c r="E4080" t="s">
        <v>596</v>
      </c>
      <c r="F4080">
        <v>0.1</v>
      </c>
      <c r="G4080">
        <v>15796553.85</v>
      </c>
      <c r="H4080">
        <v>4218314.1000000006</v>
      </c>
      <c r="I4080">
        <v>7</v>
      </c>
      <c r="J4080" t="s">
        <v>26</v>
      </c>
      <c r="K4080" t="str">
        <f>VLOOKUP(C4080,Customer!$A$2:$F$793,2,FALSE)</f>
        <v>Spain</v>
      </c>
      <c r="L4080" t="str">
        <f>VLOOKUP($C4080,Customer!$A$2:$F$793,3,FALSE)</f>
        <v>Castile and León</v>
      </c>
      <c r="M4080" t="str">
        <f>VLOOKUP($C4080,Customer!$A$2:$F$793,4,FALSE)</f>
        <v>Ponferrada</v>
      </c>
      <c r="N4080" t="str">
        <f>VLOOKUP($C4080,Customer!$A$2:$F$793,5,FALSE)</f>
        <v>South</v>
      </c>
      <c r="O4080" t="str">
        <f>VLOOKUP($C4080,Customer!$A$2:$F$793,6,FALSE)</f>
        <v>Corporate</v>
      </c>
      <c r="P4080" t="str">
        <f>VLOOKUP(E4080,Product!$B$2:$C$1811,2,FALSE)</f>
        <v>Technology</v>
      </c>
      <c r="Q4080" t="str">
        <f>VLOOKUP(E4080,CHOOSE({1,2},Product!$B$2:$B$1811,Product!$A$2:$A$1811),2,FALSE)</f>
        <v>Machines</v>
      </c>
      <c r="R4080" t="str">
        <f t="shared" si="63"/>
        <v>AZ</v>
      </c>
    </row>
    <row r="4081" spans="1:18" x14ac:dyDescent="0.25">
      <c r="A4081" t="s">
        <v>4725</v>
      </c>
      <c r="B4081" s="35">
        <v>44362</v>
      </c>
      <c r="C4081" t="s">
        <v>776</v>
      </c>
      <c r="D4081" t="s">
        <v>24</v>
      </c>
      <c r="E4081" t="s">
        <v>689</v>
      </c>
      <c r="F4081">
        <v>0.1</v>
      </c>
      <c r="G4081">
        <v>2020660.95</v>
      </c>
      <c r="H4081">
        <v>-176992.2</v>
      </c>
      <c r="I4081">
        <v>3</v>
      </c>
      <c r="J4081" t="s">
        <v>26</v>
      </c>
      <c r="K4081" t="str">
        <f>VLOOKUP(C4081,Customer!$A$2:$F$793,2,FALSE)</f>
        <v>Spain</v>
      </c>
      <c r="L4081" t="str">
        <f>VLOOKUP($C4081,Customer!$A$2:$F$793,3,FALSE)</f>
        <v>Castile and León</v>
      </c>
      <c r="M4081" t="str">
        <f>VLOOKUP($C4081,Customer!$A$2:$F$793,4,FALSE)</f>
        <v>Ponferrada</v>
      </c>
      <c r="N4081" t="str">
        <f>VLOOKUP($C4081,Customer!$A$2:$F$793,5,FALSE)</f>
        <v>South</v>
      </c>
      <c r="O4081" t="str">
        <f>VLOOKUP($C4081,Customer!$A$2:$F$793,6,FALSE)</f>
        <v>Corporate</v>
      </c>
      <c r="P4081" t="str">
        <f>VLOOKUP(E4081,Product!$B$2:$C$1811,2,FALSE)</f>
        <v>Technology</v>
      </c>
      <c r="Q4081" t="str">
        <f>VLOOKUP(E4081,CHOOSE({1,2},Product!$B$2:$B$1811,Product!$A$2:$A$1811),2,FALSE)</f>
        <v>Machines</v>
      </c>
      <c r="R4081" t="str">
        <f t="shared" si="63"/>
        <v>AZ</v>
      </c>
    </row>
    <row r="4082" spans="1:18" x14ac:dyDescent="0.25">
      <c r="A4082" t="s">
        <v>4726</v>
      </c>
      <c r="B4082" s="35">
        <v>44364</v>
      </c>
      <c r="C4082" t="s">
        <v>314</v>
      </c>
      <c r="D4082" t="s">
        <v>20</v>
      </c>
      <c r="E4082" t="s">
        <v>1780</v>
      </c>
      <c r="F4082">
        <v>0</v>
      </c>
      <c r="G4082">
        <v>1342190.85</v>
      </c>
      <c r="H4082">
        <v>221240.25</v>
      </c>
      <c r="I4082">
        <v>2</v>
      </c>
      <c r="J4082" t="s">
        <v>26</v>
      </c>
      <c r="K4082" t="str">
        <f>VLOOKUP(C4082,Customer!$A$2:$F$793,2,FALSE)</f>
        <v>France</v>
      </c>
      <c r="L4082" t="str">
        <f>VLOOKUP($C4082,Customer!$A$2:$F$793,3,FALSE)</f>
        <v>Languedoc-Roussillon-Midi-Pyrénées</v>
      </c>
      <c r="M4082" t="str">
        <f>VLOOKUP($C4082,Customer!$A$2:$F$793,4,FALSE)</f>
        <v>Carcassonne</v>
      </c>
      <c r="N4082" t="str">
        <f>VLOOKUP($C4082,Customer!$A$2:$F$793,5,FALSE)</f>
        <v>Central</v>
      </c>
      <c r="O4082" t="str">
        <f>VLOOKUP($C4082,Customer!$A$2:$F$793,6,FALSE)</f>
        <v>Home Office</v>
      </c>
      <c r="P4082" t="str">
        <f>VLOOKUP(E4082,Product!$B$2:$C$1811,2,FALSE)</f>
        <v>Office Supplies</v>
      </c>
      <c r="Q4082" t="str">
        <f>VLOOKUP(E4082,CHOOSE({1,2},Product!$B$2:$B$1811,Product!$A$2:$A$1811),2,FALSE)</f>
        <v>Art</v>
      </c>
      <c r="R4082" t="str">
        <f t="shared" si="63"/>
        <v>AZ</v>
      </c>
    </row>
    <row r="4083" spans="1:18" x14ac:dyDescent="0.25">
      <c r="A4083" t="s">
        <v>4726</v>
      </c>
      <c r="B4083" s="35">
        <v>44364</v>
      </c>
      <c r="C4083" t="s">
        <v>314</v>
      </c>
      <c r="D4083" t="s">
        <v>20</v>
      </c>
      <c r="E4083" t="s">
        <v>1730</v>
      </c>
      <c r="F4083">
        <v>0</v>
      </c>
      <c r="G4083">
        <v>17699220</v>
      </c>
      <c r="H4083">
        <v>7079688</v>
      </c>
      <c r="I4083">
        <v>4</v>
      </c>
      <c r="J4083" t="s">
        <v>26</v>
      </c>
      <c r="K4083" t="str">
        <f>VLOOKUP(C4083,Customer!$A$2:$F$793,2,FALSE)</f>
        <v>France</v>
      </c>
      <c r="L4083" t="str">
        <f>VLOOKUP($C4083,Customer!$A$2:$F$793,3,FALSE)</f>
        <v>Languedoc-Roussillon-Midi-Pyrénées</v>
      </c>
      <c r="M4083" t="str">
        <f>VLOOKUP($C4083,Customer!$A$2:$F$793,4,FALSE)</f>
        <v>Carcassonne</v>
      </c>
      <c r="N4083" t="str">
        <f>VLOOKUP($C4083,Customer!$A$2:$F$793,5,FALSE)</f>
        <v>Central</v>
      </c>
      <c r="O4083" t="str">
        <f>VLOOKUP($C4083,Customer!$A$2:$F$793,6,FALSE)</f>
        <v>Home Office</v>
      </c>
      <c r="P4083" t="str">
        <f>VLOOKUP(E4083,Product!$B$2:$C$1811,2,FALSE)</f>
        <v>Technology</v>
      </c>
      <c r="Q4083" t="str">
        <f>VLOOKUP(E4083,CHOOSE({1,2},Product!$B$2:$B$1811,Product!$A$2:$A$1811),2,FALSE)</f>
        <v>Copiers</v>
      </c>
      <c r="R4083" t="str">
        <f t="shared" si="63"/>
        <v>AZ</v>
      </c>
    </row>
    <row r="4084" spans="1:18" x14ac:dyDescent="0.25">
      <c r="A4084" t="s">
        <v>4727</v>
      </c>
      <c r="B4084" s="35">
        <v>44364</v>
      </c>
      <c r="C4084" t="s">
        <v>1148</v>
      </c>
      <c r="D4084" t="s">
        <v>20</v>
      </c>
      <c r="E4084" t="s">
        <v>418</v>
      </c>
      <c r="F4084">
        <v>0</v>
      </c>
      <c r="G4084">
        <v>855462.3</v>
      </c>
      <c r="H4084">
        <v>221240.25</v>
      </c>
      <c r="I4084">
        <v>9</v>
      </c>
      <c r="J4084" t="s">
        <v>22</v>
      </c>
      <c r="K4084" t="str">
        <f>VLOOKUP(C4084,Customer!$A$2:$F$793,2,FALSE)</f>
        <v>Netherlands</v>
      </c>
      <c r="L4084" t="str">
        <f>VLOOKUP($C4084,Customer!$A$2:$F$793,3,FALSE)</f>
        <v>North Brabant</v>
      </c>
      <c r="M4084" t="str">
        <f>VLOOKUP($C4084,Customer!$A$2:$F$793,4,FALSE)</f>
        <v>Helmond</v>
      </c>
      <c r="N4084" t="str">
        <f>VLOOKUP($C4084,Customer!$A$2:$F$793,5,FALSE)</f>
        <v>Central</v>
      </c>
      <c r="O4084" t="str">
        <f>VLOOKUP($C4084,Customer!$A$2:$F$793,6,FALSE)</f>
        <v>Home Office</v>
      </c>
      <c r="P4084" t="str">
        <f>VLOOKUP(E4084,Product!$B$2:$C$1811,2,FALSE)</f>
        <v>Office Supplies</v>
      </c>
      <c r="Q4084" t="str">
        <f>VLOOKUP(E4084,CHOOSE({1,2},Product!$B$2:$B$1811,Product!$A$2:$A$1811),2,FALSE)</f>
        <v>Binders</v>
      </c>
      <c r="R4084" t="str">
        <f t="shared" si="63"/>
        <v>AZ</v>
      </c>
    </row>
    <row r="4085" spans="1:18" x14ac:dyDescent="0.25">
      <c r="A4085" t="s">
        <v>4727</v>
      </c>
      <c r="B4085" s="35">
        <v>44364</v>
      </c>
      <c r="C4085" t="s">
        <v>1148</v>
      </c>
      <c r="D4085" t="s">
        <v>20</v>
      </c>
      <c r="E4085" t="s">
        <v>2294</v>
      </c>
      <c r="F4085">
        <v>0</v>
      </c>
      <c r="G4085">
        <v>870211.65</v>
      </c>
      <c r="H4085">
        <v>14749.35</v>
      </c>
      <c r="I4085">
        <v>1</v>
      </c>
      <c r="J4085" t="s">
        <v>22</v>
      </c>
      <c r="K4085" t="str">
        <f>VLOOKUP(C4085,Customer!$A$2:$F$793,2,FALSE)</f>
        <v>Netherlands</v>
      </c>
      <c r="L4085" t="str">
        <f>VLOOKUP($C4085,Customer!$A$2:$F$793,3,FALSE)</f>
        <v>North Brabant</v>
      </c>
      <c r="M4085" t="str">
        <f>VLOOKUP($C4085,Customer!$A$2:$F$793,4,FALSE)</f>
        <v>Helmond</v>
      </c>
      <c r="N4085" t="str">
        <f>VLOOKUP($C4085,Customer!$A$2:$F$793,5,FALSE)</f>
        <v>Central</v>
      </c>
      <c r="O4085" t="str">
        <f>VLOOKUP($C4085,Customer!$A$2:$F$793,6,FALSE)</f>
        <v>Home Office</v>
      </c>
      <c r="P4085" t="str">
        <f>VLOOKUP(E4085,Product!$B$2:$C$1811,2,FALSE)</f>
        <v>Technology</v>
      </c>
      <c r="Q4085" t="str">
        <f>VLOOKUP(E4085,CHOOSE({1,2},Product!$B$2:$B$1811,Product!$A$2:$A$1811),2,FALSE)</f>
        <v>Accessories</v>
      </c>
      <c r="R4085" t="str">
        <f t="shared" si="63"/>
        <v>AZ</v>
      </c>
    </row>
    <row r="4086" spans="1:18" x14ac:dyDescent="0.25">
      <c r="A4086" t="s">
        <v>4727</v>
      </c>
      <c r="B4086" s="35">
        <v>44364</v>
      </c>
      <c r="C4086" t="s">
        <v>1148</v>
      </c>
      <c r="D4086" t="s">
        <v>20</v>
      </c>
      <c r="E4086" t="s">
        <v>2295</v>
      </c>
      <c r="F4086">
        <v>0</v>
      </c>
      <c r="G4086">
        <v>4926282.9000000004</v>
      </c>
      <c r="H4086">
        <v>1917415.5</v>
      </c>
      <c r="I4086">
        <v>8</v>
      </c>
      <c r="J4086" t="s">
        <v>26</v>
      </c>
      <c r="K4086" t="str">
        <f>VLOOKUP(C4086,Customer!$A$2:$F$793,2,FALSE)</f>
        <v>Netherlands</v>
      </c>
      <c r="L4086" t="str">
        <f>VLOOKUP($C4086,Customer!$A$2:$F$793,3,FALSE)</f>
        <v>North Brabant</v>
      </c>
      <c r="M4086" t="str">
        <f>VLOOKUP($C4086,Customer!$A$2:$F$793,4,FALSE)</f>
        <v>Helmond</v>
      </c>
      <c r="N4086" t="str">
        <f>VLOOKUP($C4086,Customer!$A$2:$F$793,5,FALSE)</f>
        <v>Central</v>
      </c>
      <c r="O4086" t="str">
        <f>VLOOKUP($C4086,Customer!$A$2:$F$793,6,FALSE)</f>
        <v>Home Office</v>
      </c>
      <c r="P4086" t="str">
        <f>VLOOKUP(E4086,Product!$B$2:$C$1811,2,FALSE)</f>
        <v>Technology</v>
      </c>
      <c r="Q4086" t="str">
        <f>VLOOKUP(E4086,CHOOSE({1,2},Product!$B$2:$B$1811,Product!$A$2:$A$1811),2,FALSE)</f>
        <v>Accessories</v>
      </c>
      <c r="R4086" t="str">
        <f t="shared" si="63"/>
        <v>AZ</v>
      </c>
    </row>
    <row r="4087" spans="1:18" x14ac:dyDescent="0.25">
      <c r="A4087" t="s">
        <v>4728</v>
      </c>
      <c r="B4087" s="35">
        <v>44364</v>
      </c>
      <c r="C4087" t="s">
        <v>918</v>
      </c>
      <c r="D4087" t="s">
        <v>24</v>
      </c>
      <c r="E4087" t="s">
        <v>2283</v>
      </c>
      <c r="F4087">
        <v>0</v>
      </c>
      <c r="G4087">
        <v>6312721.7999999998</v>
      </c>
      <c r="H4087">
        <v>2595885.6</v>
      </c>
      <c r="I4087">
        <v>4</v>
      </c>
      <c r="J4087" t="s">
        <v>22</v>
      </c>
      <c r="K4087" t="str">
        <f>VLOOKUP(C4087,Customer!$A$2:$F$793,2,FALSE)</f>
        <v>France</v>
      </c>
      <c r="L4087" t="str">
        <f>VLOOKUP($C4087,Customer!$A$2:$F$793,3,FALSE)</f>
        <v>Languedoc-Roussillon-Midi-Pyrénées</v>
      </c>
      <c r="M4087" t="str">
        <f>VLOOKUP($C4087,Customer!$A$2:$F$793,4,FALSE)</f>
        <v>Montpellier</v>
      </c>
      <c r="N4087" t="str">
        <f>VLOOKUP($C4087,Customer!$A$2:$F$793,5,FALSE)</f>
        <v>Central</v>
      </c>
      <c r="O4087" t="str">
        <f>VLOOKUP($C4087,Customer!$A$2:$F$793,6,FALSE)</f>
        <v>Consumer</v>
      </c>
      <c r="P4087" t="str">
        <f>VLOOKUP(E4087,Product!$B$2:$C$1811,2,FALSE)</f>
        <v>Furniture</v>
      </c>
      <c r="Q4087" t="str">
        <f>VLOOKUP(E4087,CHOOSE({1,2},Product!$B$2:$B$1811,Product!$A$2:$A$1811),2,FALSE)</f>
        <v>Furnishings</v>
      </c>
      <c r="R4087" t="str">
        <f t="shared" si="63"/>
        <v>AZ</v>
      </c>
    </row>
    <row r="4088" spans="1:18" x14ac:dyDescent="0.25">
      <c r="A4088" t="s">
        <v>4728</v>
      </c>
      <c r="B4088" s="35">
        <v>44364</v>
      </c>
      <c r="C4088" t="s">
        <v>918</v>
      </c>
      <c r="D4088" t="s">
        <v>24</v>
      </c>
      <c r="E4088" t="s">
        <v>1040</v>
      </c>
      <c r="F4088">
        <v>0</v>
      </c>
      <c r="G4088">
        <v>427731.15</v>
      </c>
      <c r="H4088">
        <v>147493.5</v>
      </c>
      <c r="I4088">
        <v>2</v>
      </c>
      <c r="J4088" t="s">
        <v>22</v>
      </c>
      <c r="K4088" t="str">
        <f>VLOOKUP(C4088,Customer!$A$2:$F$793,2,FALSE)</f>
        <v>France</v>
      </c>
      <c r="L4088" t="str">
        <f>VLOOKUP($C4088,Customer!$A$2:$F$793,3,FALSE)</f>
        <v>Languedoc-Roussillon-Midi-Pyrénées</v>
      </c>
      <c r="M4088" t="str">
        <f>VLOOKUP($C4088,Customer!$A$2:$F$793,4,FALSE)</f>
        <v>Montpellier</v>
      </c>
      <c r="N4088" t="str">
        <f>VLOOKUP($C4088,Customer!$A$2:$F$793,5,FALSE)</f>
        <v>Central</v>
      </c>
      <c r="O4088" t="str">
        <f>VLOOKUP($C4088,Customer!$A$2:$F$793,6,FALSE)</f>
        <v>Consumer</v>
      </c>
      <c r="P4088" t="str">
        <f>VLOOKUP(E4088,Product!$B$2:$C$1811,2,FALSE)</f>
        <v>Office Supplies</v>
      </c>
      <c r="Q4088" t="str">
        <f>VLOOKUP(E4088,CHOOSE({1,2},Product!$B$2:$B$1811,Product!$A$2:$A$1811),2,FALSE)</f>
        <v>Art</v>
      </c>
      <c r="R4088" t="str">
        <f t="shared" si="63"/>
        <v>AZ</v>
      </c>
    </row>
    <row r="4089" spans="1:18" x14ac:dyDescent="0.25">
      <c r="A4089" t="s">
        <v>4728</v>
      </c>
      <c r="B4089" s="35">
        <v>44364</v>
      </c>
      <c r="C4089" t="s">
        <v>918</v>
      </c>
      <c r="D4089" t="s">
        <v>24</v>
      </c>
      <c r="E4089" t="s">
        <v>1822</v>
      </c>
      <c r="F4089">
        <v>0</v>
      </c>
      <c r="G4089">
        <v>501477.9</v>
      </c>
      <c r="H4089">
        <v>14749.35</v>
      </c>
      <c r="I4089">
        <v>2</v>
      </c>
      <c r="J4089" t="s">
        <v>26</v>
      </c>
      <c r="K4089" t="str">
        <f>VLOOKUP(C4089,Customer!$A$2:$F$793,2,FALSE)</f>
        <v>France</v>
      </c>
      <c r="L4089" t="str">
        <f>VLOOKUP($C4089,Customer!$A$2:$F$793,3,FALSE)</f>
        <v>Languedoc-Roussillon-Midi-Pyrénées</v>
      </c>
      <c r="M4089" t="str">
        <f>VLOOKUP($C4089,Customer!$A$2:$F$793,4,FALSE)</f>
        <v>Montpellier</v>
      </c>
      <c r="N4089" t="str">
        <f>VLOOKUP($C4089,Customer!$A$2:$F$793,5,FALSE)</f>
        <v>Central</v>
      </c>
      <c r="O4089" t="str">
        <f>VLOOKUP($C4089,Customer!$A$2:$F$793,6,FALSE)</f>
        <v>Consumer</v>
      </c>
      <c r="P4089" t="str">
        <f>VLOOKUP(E4089,Product!$B$2:$C$1811,2,FALSE)</f>
        <v>Office Supplies</v>
      </c>
      <c r="Q4089" t="str">
        <f>VLOOKUP(E4089,CHOOSE({1,2},Product!$B$2:$B$1811,Product!$A$2:$A$1811),2,FALSE)</f>
        <v>Binders</v>
      </c>
      <c r="R4089" t="str">
        <f t="shared" si="63"/>
        <v>AZ</v>
      </c>
    </row>
    <row r="4090" spans="1:18" x14ac:dyDescent="0.25">
      <c r="A4090" t="s">
        <v>4728</v>
      </c>
      <c r="B4090" s="35">
        <v>44364</v>
      </c>
      <c r="C4090" t="s">
        <v>918</v>
      </c>
      <c r="D4090" t="s">
        <v>24</v>
      </c>
      <c r="E4090" t="s">
        <v>1597</v>
      </c>
      <c r="F4090">
        <v>0</v>
      </c>
      <c r="G4090">
        <v>3539844</v>
      </c>
      <c r="H4090">
        <v>634222.05000000005</v>
      </c>
      <c r="I4090">
        <v>5</v>
      </c>
      <c r="J4090" t="s">
        <v>26</v>
      </c>
      <c r="K4090" t="str">
        <f>VLOOKUP(C4090,Customer!$A$2:$F$793,2,FALSE)</f>
        <v>France</v>
      </c>
      <c r="L4090" t="str">
        <f>VLOOKUP($C4090,Customer!$A$2:$F$793,3,FALSE)</f>
        <v>Languedoc-Roussillon-Midi-Pyrénées</v>
      </c>
      <c r="M4090" t="str">
        <f>VLOOKUP($C4090,Customer!$A$2:$F$793,4,FALSE)</f>
        <v>Montpellier</v>
      </c>
      <c r="N4090" t="str">
        <f>VLOOKUP($C4090,Customer!$A$2:$F$793,5,FALSE)</f>
        <v>Central</v>
      </c>
      <c r="O4090" t="str">
        <f>VLOOKUP($C4090,Customer!$A$2:$F$793,6,FALSE)</f>
        <v>Consumer</v>
      </c>
      <c r="P4090" t="str">
        <f>VLOOKUP(E4090,Product!$B$2:$C$1811,2,FALSE)</f>
        <v>Office Supplies</v>
      </c>
      <c r="Q4090" t="str">
        <f>VLOOKUP(E4090,CHOOSE({1,2},Product!$B$2:$B$1811,Product!$A$2:$A$1811),2,FALSE)</f>
        <v>Storage</v>
      </c>
      <c r="R4090" t="str">
        <f t="shared" si="63"/>
        <v>AZ</v>
      </c>
    </row>
    <row r="4091" spans="1:18" x14ac:dyDescent="0.25">
      <c r="A4091" t="s">
        <v>4728</v>
      </c>
      <c r="B4091" s="35">
        <v>44364</v>
      </c>
      <c r="C4091" t="s">
        <v>918</v>
      </c>
      <c r="D4091" t="s">
        <v>24</v>
      </c>
      <c r="E4091" t="s">
        <v>1646</v>
      </c>
      <c r="F4091">
        <v>0</v>
      </c>
      <c r="G4091">
        <v>4395306.3</v>
      </c>
      <c r="H4091">
        <v>353984.4</v>
      </c>
      <c r="I4091">
        <v>4</v>
      </c>
      <c r="J4091" t="s">
        <v>22</v>
      </c>
      <c r="K4091" t="str">
        <f>VLOOKUP(C4091,Customer!$A$2:$F$793,2,FALSE)</f>
        <v>France</v>
      </c>
      <c r="L4091" t="str">
        <f>VLOOKUP($C4091,Customer!$A$2:$F$793,3,FALSE)</f>
        <v>Languedoc-Roussillon-Midi-Pyrénées</v>
      </c>
      <c r="M4091" t="str">
        <f>VLOOKUP($C4091,Customer!$A$2:$F$793,4,FALSE)</f>
        <v>Montpellier</v>
      </c>
      <c r="N4091" t="str">
        <f>VLOOKUP($C4091,Customer!$A$2:$F$793,5,FALSE)</f>
        <v>Central</v>
      </c>
      <c r="O4091" t="str">
        <f>VLOOKUP($C4091,Customer!$A$2:$F$793,6,FALSE)</f>
        <v>Consumer</v>
      </c>
      <c r="P4091" t="str">
        <f>VLOOKUP(E4091,Product!$B$2:$C$1811,2,FALSE)</f>
        <v>Technology</v>
      </c>
      <c r="Q4091" t="str">
        <f>VLOOKUP(E4091,CHOOSE({1,2},Product!$B$2:$B$1811,Product!$A$2:$A$1811),2,FALSE)</f>
        <v>Machines</v>
      </c>
      <c r="R4091" t="str">
        <f t="shared" si="63"/>
        <v>AZ</v>
      </c>
    </row>
    <row r="4092" spans="1:18" x14ac:dyDescent="0.25">
      <c r="A4092" t="s">
        <v>4729</v>
      </c>
      <c r="B4092" s="35">
        <v>44364</v>
      </c>
      <c r="C4092" t="s">
        <v>1430</v>
      </c>
      <c r="D4092" t="s">
        <v>20</v>
      </c>
      <c r="E4092" t="s">
        <v>428</v>
      </c>
      <c r="F4092">
        <v>0</v>
      </c>
      <c r="G4092">
        <v>4306810.2</v>
      </c>
      <c r="H4092">
        <v>516227.25</v>
      </c>
      <c r="I4092">
        <v>4</v>
      </c>
      <c r="J4092" t="s">
        <v>26</v>
      </c>
      <c r="K4092" t="str">
        <f>VLOOKUP(C4092,Customer!$A$2:$F$793,2,FALSE)</f>
        <v>France</v>
      </c>
      <c r="L4092" t="str">
        <f>VLOOKUP($C4092,Customer!$A$2:$F$793,3,FALSE)</f>
        <v>Ile-de-France</v>
      </c>
      <c r="M4092" t="str">
        <f>VLOOKUP($C4092,Customer!$A$2:$F$793,4,FALSE)</f>
        <v>Paris</v>
      </c>
      <c r="N4092" t="str">
        <f>VLOOKUP($C4092,Customer!$A$2:$F$793,5,FALSE)</f>
        <v>Central</v>
      </c>
      <c r="O4092" t="str">
        <f>VLOOKUP($C4092,Customer!$A$2:$F$793,6,FALSE)</f>
        <v>Home Office</v>
      </c>
      <c r="P4092" t="str">
        <f>VLOOKUP(E4092,Product!$B$2:$C$1811,2,FALSE)</f>
        <v>Technology</v>
      </c>
      <c r="Q4092" t="str">
        <f>VLOOKUP(E4092,CHOOSE({1,2},Product!$B$2:$B$1811,Product!$A$2:$A$1811),2,FALSE)</f>
        <v>Phones</v>
      </c>
      <c r="R4092" t="str">
        <f t="shared" si="63"/>
        <v>AZ</v>
      </c>
    </row>
    <row r="4093" spans="1:18" x14ac:dyDescent="0.25">
      <c r="A4093" t="s">
        <v>4730</v>
      </c>
      <c r="B4093" s="35">
        <v>44364</v>
      </c>
      <c r="C4093" t="s">
        <v>2296</v>
      </c>
      <c r="D4093" t="s">
        <v>33</v>
      </c>
      <c r="E4093" t="s">
        <v>1399</v>
      </c>
      <c r="F4093">
        <v>0.1</v>
      </c>
      <c r="G4093">
        <v>18333442.050000001</v>
      </c>
      <c r="H4093">
        <v>5088525.75</v>
      </c>
      <c r="I4093">
        <v>3</v>
      </c>
      <c r="J4093" t="s">
        <v>22</v>
      </c>
      <c r="K4093" t="str">
        <f>VLOOKUP(C4093,Customer!$A$2:$F$793,2,FALSE)</f>
        <v>France</v>
      </c>
      <c r="L4093" t="str">
        <f>VLOOKUP($C4093,Customer!$A$2:$F$793,3,FALSE)</f>
        <v>Ile-de-France</v>
      </c>
      <c r="M4093" t="str">
        <f>VLOOKUP($C4093,Customer!$A$2:$F$793,4,FALSE)</f>
        <v>Antony</v>
      </c>
      <c r="N4093" t="str">
        <f>VLOOKUP($C4093,Customer!$A$2:$F$793,5,FALSE)</f>
        <v>Central</v>
      </c>
      <c r="O4093" t="str">
        <f>VLOOKUP($C4093,Customer!$A$2:$F$793,6,FALSE)</f>
        <v>Consumer</v>
      </c>
      <c r="P4093" t="str">
        <f>VLOOKUP(E4093,Product!$B$2:$C$1811,2,FALSE)</f>
        <v>Furniture</v>
      </c>
      <c r="Q4093" t="str">
        <f>VLOOKUP(E4093,CHOOSE({1,2},Product!$B$2:$B$1811,Product!$A$2:$A$1811),2,FALSE)</f>
        <v>Chairs</v>
      </c>
      <c r="R4093" t="str">
        <f t="shared" si="63"/>
        <v>AZ</v>
      </c>
    </row>
    <row r="4094" spans="1:18" x14ac:dyDescent="0.25">
      <c r="A4094" t="s">
        <v>4730</v>
      </c>
      <c r="B4094" s="35">
        <v>44364</v>
      </c>
      <c r="C4094" t="s">
        <v>2296</v>
      </c>
      <c r="D4094" t="s">
        <v>33</v>
      </c>
      <c r="E4094" t="s">
        <v>480</v>
      </c>
      <c r="F4094">
        <v>0.1</v>
      </c>
      <c r="G4094">
        <v>781715.55</v>
      </c>
      <c r="H4094">
        <v>44248.05</v>
      </c>
      <c r="I4094">
        <v>3</v>
      </c>
      <c r="J4094" t="s">
        <v>22</v>
      </c>
      <c r="K4094" t="str">
        <f>VLOOKUP(C4094,Customer!$A$2:$F$793,2,FALSE)</f>
        <v>France</v>
      </c>
      <c r="L4094" t="str">
        <f>VLOOKUP($C4094,Customer!$A$2:$F$793,3,FALSE)</f>
        <v>Ile-de-France</v>
      </c>
      <c r="M4094" t="str">
        <f>VLOOKUP($C4094,Customer!$A$2:$F$793,4,FALSE)</f>
        <v>Antony</v>
      </c>
      <c r="N4094" t="str">
        <f>VLOOKUP($C4094,Customer!$A$2:$F$793,5,FALSE)</f>
        <v>Central</v>
      </c>
      <c r="O4094" t="str">
        <f>VLOOKUP($C4094,Customer!$A$2:$F$793,6,FALSE)</f>
        <v>Consumer</v>
      </c>
      <c r="P4094" t="str">
        <f>VLOOKUP(E4094,Product!$B$2:$C$1811,2,FALSE)</f>
        <v>Office Supplies</v>
      </c>
      <c r="Q4094" t="str">
        <f>VLOOKUP(E4094,CHOOSE({1,2},Product!$B$2:$B$1811,Product!$A$2:$A$1811),2,FALSE)</f>
        <v>Storage</v>
      </c>
      <c r="R4094" t="str">
        <f t="shared" si="63"/>
        <v>AZ</v>
      </c>
    </row>
    <row r="4095" spans="1:18" x14ac:dyDescent="0.25">
      <c r="A4095" t="s">
        <v>4730</v>
      </c>
      <c r="B4095" s="35">
        <v>44364</v>
      </c>
      <c r="C4095" t="s">
        <v>2296</v>
      </c>
      <c r="D4095" t="s">
        <v>33</v>
      </c>
      <c r="E4095" t="s">
        <v>2297</v>
      </c>
      <c r="F4095">
        <v>0</v>
      </c>
      <c r="G4095">
        <v>18348191.400000002</v>
      </c>
      <c r="H4095">
        <v>6607708.7999999998</v>
      </c>
      <c r="I4095">
        <v>5</v>
      </c>
      <c r="J4095" t="s">
        <v>26</v>
      </c>
      <c r="K4095" t="str">
        <f>VLOOKUP(C4095,Customer!$A$2:$F$793,2,FALSE)</f>
        <v>France</v>
      </c>
      <c r="L4095" t="str">
        <f>VLOOKUP($C4095,Customer!$A$2:$F$793,3,FALSE)</f>
        <v>Ile-de-France</v>
      </c>
      <c r="M4095" t="str">
        <f>VLOOKUP($C4095,Customer!$A$2:$F$793,4,FALSE)</f>
        <v>Antony</v>
      </c>
      <c r="N4095" t="str">
        <f>VLOOKUP($C4095,Customer!$A$2:$F$793,5,FALSE)</f>
        <v>Central</v>
      </c>
      <c r="O4095" t="str">
        <f>VLOOKUP($C4095,Customer!$A$2:$F$793,6,FALSE)</f>
        <v>Consumer</v>
      </c>
      <c r="P4095" t="str">
        <f>VLOOKUP(E4095,Product!$B$2:$C$1811,2,FALSE)</f>
        <v>Technology</v>
      </c>
      <c r="Q4095" t="str">
        <f>VLOOKUP(E4095,CHOOSE({1,2},Product!$B$2:$B$1811,Product!$A$2:$A$1811),2,FALSE)</f>
        <v>Accessories</v>
      </c>
      <c r="R4095" t="str">
        <f t="shared" si="63"/>
        <v>AZ</v>
      </c>
    </row>
    <row r="4096" spans="1:18" x14ac:dyDescent="0.25">
      <c r="A4096" t="s">
        <v>4731</v>
      </c>
      <c r="B4096" s="35">
        <v>44364</v>
      </c>
      <c r="C4096" t="s">
        <v>73</v>
      </c>
      <c r="D4096" t="s">
        <v>24</v>
      </c>
      <c r="E4096" t="s">
        <v>1445</v>
      </c>
      <c r="F4096">
        <v>0.1</v>
      </c>
      <c r="G4096">
        <v>781715.55</v>
      </c>
      <c r="H4096">
        <v>-29498.7</v>
      </c>
      <c r="I4096">
        <v>3</v>
      </c>
      <c r="J4096" t="s">
        <v>26</v>
      </c>
      <c r="K4096" t="str">
        <f>VLOOKUP(C4096,Customer!$A$2:$F$793,2,FALSE)</f>
        <v>Germany</v>
      </c>
      <c r="L4096" t="str">
        <f>VLOOKUP($C4096,Customer!$A$2:$F$793,3,FALSE)</f>
        <v>Lower Saxony</v>
      </c>
      <c r="M4096" t="str">
        <f>VLOOKUP($C4096,Customer!$A$2:$F$793,4,FALSE)</f>
        <v>Langen</v>
      </c>
      <c r="N4096" t="str">
        <f>VLOOKUP($C4096,Customer!$A$2:$F$793,5,FALSE)</f>
        <v>Central</v>
      </c>
      <c r="O4096" t="str">
        <f>VLOOKUP($C4096,Customer!$A$2:$F$793,6,FALSE)</f>
        <v>Corporate</v>
      </c>
      <c r="P4096" t="str">
        <f>VLOOKUP(E4096,Product!$B$2:$C$1811,2,FALSE)</f>
        <v>Office Supplies</v>
      </c>
      <c r="Q4096" t="str">
        <f>VLOOKUP(E4096,CHOOSE({1,2},Product!$B$2:$B$1811,Product!$A$2:$A$1811),2,FALSE)</f>
        <v>Storage</v>
      </c>
      <c r="R4096" t="str">
        <f t="shared" si="63"/>
        <v>BN</v>
      </c>
    </row>
    <row r="4097" spans="1:18" x14ac:dyDescent="0.25">
      <c r="A4097" t="s">
        <v>4731</v>
      </c>
      <c r="B4097" s="35">
        <v>44364</v>
      </c>
      <c r="C4097" t="s">
        <v>73</v>
      </c>
      <c r="D4097" t="s">
        <v>24</v>
      </c>
      <c r="E4097" t="s">
        <v>1041</v>
      </c>
      <c r="F4097">
        <v>0</v>
      </c>
      <c r="G4097">
        <v>8820111.3000000007</v>
      </c>
      <c r="H4097">
        <v>4410055.6500000004</v>
      </c>
      <c r="I4097">
        <v>5</v>
      </c>
      <c r="J4097" t="s">
        <v>22</v>
      </c>
      <c r="K4097" t="str">
        <f>VLOOKUP(C4097,Customer!$A$2:$F$793,2,FALSE)</f>
        <v>Germany</v>
      </c>
      <c r="L4097" t="str">
        <f>VLOOKUP($C4097,Customer!$A$2:$F$793,3,FALSE)</f>
        <v>Lower Saxony</v>
      </c>
      <c r="M4097" t="str">
        <f>VLOOKUP($C4097,Customer!$A$2:$F$793,4,FALSE)</f>
        <v>Langen</v>
      </c>
      <c r="N4097" t="str">
        <f>VLOOKUP($C4097,Customer!$A$2:$F$793,5,FALSE)</f>
        <v>Central</v>
      </c>
      <c r="O4097" t="str">
        <f>VLOOKUP($C4097,Customer!$A$2:$F$793,6,FALSE)</f>
        <v>Corporate</v>
      </c>
      <c r="P4097" t="str">
        <f>VLOOKUP(E4097,Product!$B$2:$C$1811,2,FALSE)</f>
        <v>Technology</v>
      </c>
      <c r="Q4097" t="str">
        <f>VLOOKUP(E4097,CHOOSE({1,2},Product!$B$2:$B$1811,Product!$A$2:$A$1811),2,FALSE)</f>
        <v>Copiers</v>
      </c>
      <c r="R4097" t="str">
        <f t="shared" si="63"/>
        <v>BN</v>
      </c>
    </row>
    <row r="4098" spans="1:18" x14ac:dyDescent="0.25">
      <c r="A4098" t="s">
        <v>4732</v>
      </c>
      <c r="B4098" s="35">
        <v>44365</v>
      </c>
      <c r="C4098" t="s">
        <v>225</v>
      </c>
      <c r="D4098" t="s">
        <v>24</v>
      </c>
      <c r="E4098" t="s">
        <v>889</v>
      </c>
      <c r="F4098">
        <v>0</v>
      </c>
      <c r="G4098">
        <v>707968.8</v>
      </c>
      <c r="H4098">
        <v>191741.55000000002</v>
      </c>
      <c r="I4098">
        <v>3</v>
      </c>
      <c r="J4098" t="s">
        <v>26</v>
      </c>
      <c r="K4098" t="str">
        <f>VLOOKUP(C4098,Customer!$A$2:$F$793,2,FALSE)</f>
        <v>Belgium</v>
      </c>
      <c r="L4098" t="str">
        <f>VLOOKUP($C4098,Customer!$A$2:$F$793,3,FALSE)</f>
        <v>Namur</v>
      </c>
      <c r="M4098" t="str">
        <f>VLOOKUP($C4098,Customer!$A$2:$F$793,4,FALSE)</f>
        <v>Namur</v>
      </c>
      <c r="N4098" t="str">
        <f>VLOOKUP($C4098,Customer!$A$2:$F$793,5,FALSE)</f>
        <v>Central</v>
      </c>
      <c r="O4098" t="str">
        <f>VLOOKUP($C4098,Customer!$A$2:$F$793,6,FALSE)</f>
        <v>Corporate</v>
      </c>
      <c r="P4098" t="str">
        <f>VLOOKUP(E4098,Product!$B$2:$C$1811,2,FALSE)</f>
        <v>Office Supplies</v>
      </c>
      <c r="Q4098" t="str">
        <f>VLOOKUP(E4098,CHOOSE({1,2},Product!$B$2:$B$1811,Product!$A$2:$A$1811),2,FALSE)</f>
        <v>Fasteners</v>
      </c>
      <c r="R4098" t="str">
        <f t="shared" si="63"/>
        <v>AZ</v>
      </c>
    </row>
    <row r="4099" spans="1:18" x14ac:dyDescent="0.25">
      <c r="A4099" t="s">
        <v>4733</v>
      </c>
      <c r="B4099" s="35">
        <v>44365</v>
      </c>
      <c r="C4099" t="s">
        <v>1524</v>
      </c>
      <c r="D4099" t="s">
        <v>24</v>
      </c>
      <c r="E4099" t="s">
        <v>1535</v>
      </c>
      <c r="F4099">
        <v>0.1</v>
      </c>
      <c r="G4099">
        <v>3879079.0500000003</v>
      </c>
      <c r="H4099">
        <v>221240.25</v>
      </c>
      <c r="I4099">
        <v>2</v>
      </c>
      <c r="J4099" t="s">
        <v>22</v>
      </c>
      <c r="K4099" t="str">
        <f>VLOOKUP(C4099,Customer!$A$2:$F$793,2,FALSE)</f>
        <v>Italy</v>
      </c>
      <c r="L4099" t="str">
        <f>VLOOKUP($C4099,Customer!$A$2:$F$793,3,FALSE)</f>
        <v>Lombardy</v>
      </c>
      <c r="M4099" t="str">
        <f>VLOOKUP($C4099,Customer!$A$2:$F$793,4,FALSE)</f>
        <v>Busto Arsizio</v>
      </c>
      <c r="N4099" t="str">
        <f>VLOOKUP($C4099,Customer!$A$2:$F$793,5,FALSE)</f>
        <v>South</v>
      </c>
      <c r="O4099" t="str">
        <f>VLOOKUP($C4099,Customer!$A$2:$F$793,6,FALSE)</f>
        <v>Consumer</v>
      </c>
      <c r="P4099" t="str">
        <f>VLOOKUP(E4099,Product!$B$2:$C$1811,2,FALSE)</f>
        <v>Furniture</v>
      </c>
      <c r="Q4099" t="str">
        <f>VLOOKUP(E4099,CHOOSE({1,2},Product!$B$2:$B$1811,Product!$A$2:$A$1811),2,FALSE)</f>
        <v>Bookcases</v>
      </c>
      <c r="R4099" t="str">
        <f t="shared" ref="R4099:R4162" si="64">LEFT(A4099,2)</f>
        <v>AZ</v>
      </c>
    </row>
    <row r="4100" spans="1:18" x14ac:dyDescent="0.25">
      <c r="A4100" t="s">
        <v>4733</v>
      </c>
      <c r="B4100" s="35">
        <v>44365</v>
      </c>
      <c r="C4100" t="s">
        <v>1524</v>
      </c>
      <c r="D4100" t="s">
        <v>24</v>
      </c>
      <c r="E4100" t="s">
        <v>1980</v>
      </c>
      <c r="F4100">
        <v>0</v>
      </c>
      <c r="G4100">
        <v>634222.05000000005</v>
      </c>
      <c r="H4100">
        <v>309736.35000000003</v>
      </c>
      <c r="I4100">
        <v>3</v>
      </c>
      <c r="J4100" t="s">
        <v>26</v>
      </c>
      <c r="K4100" t="str">
        <f>VLOOKUP(C4100,Customer!$A$2:$F$793,2,FALSE)</f>
        <v>Italy</v>
      </c>
      <c r="L4100" t="str">
        <f>VLOOKUP($C4100,Customer!$A$2:$F$793,3,FALSE)</f>
        <v>Lombardy</v>
      </c>
      <c r="M4100" t="str">
        <f>VLOOKUP($C4100,Customer!$A$2:$F$793,4,FALSE)</f>
        <v>Busto Arsizio</v>
      </c>
      <c r="N4100" t="str">
        <f>VLOOKUP($C4100,Customer!$A$2:$F$793,5,FALSE)</f>
        <v>South</v>
      </c>
      <c r="O4100" t="str">
        <f>VLOOKUP($C4100,Customer!$A$2:$F$793,6,FALSE)</f>
        <v>Consumer</v>
      </c>
      <c r="P4100" t="str">
        <f>VLOOKUP(E4100,Product!$B$2:$C$1811,2,FALSE)</f>
        <v>Office Supplies</v>
      </c>
      <c r="Q4100" t="str">
        <f>VLOOKUP(E4100,CHOOSE({1,2},Product!$B$2:$B$1811,Product!$A$2:$A$1811),2,FALSE)</f>
        <v>Supplies</v>
      </c>
      <c r="R4100" t="str">
        <f t="shared" si="64"/>
        <v>AZ</v>
      </c>
    </row>
    <row r="4101" spans="1:18" x14ac:dyDescent="0.25">
      <c r="A4101" t="s">
        <v>4734</v>
      </c>
      <c r="B4101" s="35">
        <v>44365</v>
      </c>
      <c r="C4101" t="s">
        <v>2044</v>
      </c>
      <c r="D4101" t="s">
        <v>20</v>
      </c>
      <c r="E4101" t="s">
        <v>496</v>
      </c>
      <c r="F4101">
        <v>0</v>
      </c>
      <c r="G4101">
        <v>3893828.4</v>
      </c>
      <c r="H4101">
        <v>1401188.25</v>
      </c>
      <c r="I4101">
        <v>6</v>
      </c>
      <c r="J4101" t="s">
        <v>26</v>
      </c>
      <c r="K4101" t="str">
        <f>VLOOKUP(C4101,Customer!$A$2:$F$793,2,FALSE)</f>
        <v>Italy</v>
      </c>
      <c r="L4101" t="str">
        <f>VLOOKUP($C4101,Customer!$A$2:$F$793,3,FALSE)</f>
        <v>Emilia-Romagna</v>
      </c>
      <c r="M4101" t="str">
        <f>VLOOKUP($C4101,Customer!$A$2:$F$793,4,FALSE)</f>
        <v>Imola</v>
      </c>
      <c r="N4101" t="str">
        <f>VLOOKUP($C4101,Customer!$A$2:$F$793,5,FALSE)</f>
        <v>South</v>
      </c>
      <c r="O4101" t="str">
        <f>VLOOKUP($C4101,Customer!$A$2:$F$793,6,FALSE)</f>
        <v>Consumer</v>
      </c>
      <c r="P4101" t="str">
        <f>VLOOKUP(E4101,Product!$B$2:$C$1811,2,FALSE)</f>
        <v>Furniture</v>
      </c>
      <c r="Q4101" t="str">
        <f>VLOOKUP(E4101,CHOOSE({1,2},Product!$B$2:$B$1811,Product!$A$2:$A$1811),2,FALSE)</f>
        <v>Furnishings</v>
      </c>
      <c r="R4101" t="str">
        <f t="shared" si="64"/>
        <v>AZ</v>
      </c>
    </row>
    <row r="4102" spans="1:18" x14ac:dyDescent="0.25">
      <c r="A4102" t="s">
        <v>4734</v>
      </c>
      <c r="B4102" s="35">
        <v>44365</v>
      </c>
      <c r="C4102" t="s">
        <v>2044</v>
      </c>
      <c r="D4102" t="s">
        <v>20</v>
      </c>
      <c r="E4102" t="s">
        <v>2100</v>
      </c>
      <c r="F4102">
        <v>0</v>
      </c>
      <c r="G4102">
        <v>2212402.5</v>
      </c>
      <c r="H4102">
        <v>0</v>
      </c>
      <c r="I4102">
        <v>3</v>
      </c>
      <c r="J4102" t="s">
        <v>22</v>
      </c>
      <c r="K4102" t="str">
        <f>VLOOKUP(C4102,Customer!$A$2:$F$793,2,FALSE)</f>
        <v>Italy</v>
      </c>
      <c r="L4102" t="str">
        <f>VLOOKUP($C4102,Customer!$A$2:$F$793,3,FALSE)</f>
        <v>Emilia-Romagna</v>
      </c>
      <c r="M4102" t="str">
        <f>VLOOKUP($C4102,Customer!$A$2:$F$793,4,FALSE)</f>
        <v>Imola</v>
      </c>
      <c r="N4102" t="str">
        <f>VLOOKUP($C4102,Customer!$A$2:$F$793,5,FALSE)</f>
        <v>South</v>
      </c>
      <c r="O4102" t="str">
        <f>VLOOKUP($C4102,Customer!$A$2:$F$793,6,FALSE)</f>
        <v>Consumer</v>
      </c>
      <c r="P4102" t="str">
        <f>VLOOKUP(E4102,Product!$B$2:$C$1811,2,FALSE)</f>
        <v>Office Supplies</v>
      </c>
      <c r="Q4102" t="str">
        <f>VLOOKUP(E4102,CHOOSE({1,2},Product!$B$2:$B$1811,Product!$A$2:$A$1811),2,FALSE)</f>
        <v>Art</v>
      </c>
      <c r="R4102" t="str">
        <f t="shared" si="64"/>
        <v>AZ</v>
      </c>
    </row>
    <row r="4103" spans="1:18" x14ac:dyDescent="0.25">
      <c r="A4103" t="s">
        <v>4735</v>
      </c>
      <c r="B4103" s="35">
        <v>44365</v>
      </c>
      <c r="C4103" t="s">
        <v>323</v>
      </c>
      <c r="D4103" t="s">
        <v>24</v>
      </c>
      <c r="E4103" t="s">
        <v>541</v>
      </c>
      <c r="F4103">
        <v>0</v>
      </c>
      <c r="G4103">
        <v>8584121.7000000011</v>
      </c>
      <c r="H4103">
        <v>2566386.9</v>
      </c>
      <c r="I4103">
        <v>5</v>
      </c>
      <c r="J4103" t="s">
        <v>22</v>
      </c>
      <c r="K4103" t="str">
        <f>VLOOKUP(C4103,Customer!$A$2:$F$793,2,FALSE)</f>
        <v>United Kingdom</v>
      </c>
      <c r="L4103" t="str">
        <f>VLOOKUP($C4103,Customer!$A$2:$F$793,3,FALSE)</f>
        <v>England</v>
      </c>
      <c r="M4103" t="str">
        <f>VLOOKUP($C4103,Customer!$A$2:$F$793,4,FALSE)</f>
        <v>Wigan</v>
      </c>
      <c r="N4103" t="str">
        <f>VLOOKUP($C4103,Customer!$A$2:$F$793,5,FALSE)</f>
        <v>North</v>
      </c>
      <c r="O4103" t="str">
        <f>VLOOKUP($C4103,Customer!$A$2:$F$793,6,FALSE)</f>
        <v>Home Office</v>
      </c>
      <c r="P4103" t="str">
        <f>VLOOKUP(E4103,Product!$B$2:$C$1811,2,FALSE)</f>
        <v>Technology</v>
      </c>
      <c r="Q4103" t="str">
        <f>VLOOKUP(E4103,CHOOSE({1,2},Product!$B$2:$B$1811,Product!$A$2:$A$1811),2,FALSE)</f>
        <v>Accessories</v>
      </c>
      <c r="R4103" t="str">
        <f t="shared" si="64"/>
        <v>AZ</v>
      </c>
    </row>
    <row r="4104" spans="1:18" x14ac:dyDescent="0.25">
      <c r="A4104" t="s">
        <v>4736</v>
      </c>
      <c r="B4104" s="35">
        <v>44365</v>
      </c>
      <c r="C4104" t="s">
        <v>424</v>
      </c>
      <c r="D4104" t="s">
        <v>20</v>
      </c>
      <c r="E4104" t="s">
        <v>480</v>
      </c>
      <c r="F4104">
        <v>0.4</v>
      </c>
      <c r="G4104">
        <v>693219.45000000007</v>
      </c>
      <c r="H4104">
        <v>-280237.65000000002</v>
      </c>
      <c r="I4104">
        <v>4</v>
      </c>
      <c r="J4104" t="s">
        <v>22</v>
      </c>
      <c r="K4104" t="str">
        <f>VLOOKUP(C4104,Customer!$A$2:$F$793,2,FALSE)</f>
        <v>United Kingdom</v>
      </c>
      <c r="L4104" t="str">
        <f>VLOOKUP($C4104,Customer!$A$2:$F$793,3,FALSE)</f>
        <v>England</v>
      </c>
      <c r="M4104" t="str">
        <f>VLOOKUP($C4104,Customer!$A$2:$F$793,4,FALSE)</f>
        <v>Halifax</v>
      </c>
      <c r="N4104" t="str">
        <f>VLOOKUP($C4104,Customer!$A$2:$F$793,5,FALSE)</f>
        <v>North</v>
      </c>
      <c r="O4104" t="str">
        <f>VLOOKUP($C4104,Customer!$A$2:$F$793,6,FALSE)</f>
        <v>Consumer</v>
      </c>
      <c r="P4104" t="str">
        <f>VLOOKUP(E4104,Product!$B$2:$C$1811,2,FALSE)</f>
        <v>Office Supplies</v>
      </c>
      <c r="Q4104" t="str">
        <f>VLOOKUP(E4104,CHOOSE({1,2},Product!$B$2:$B$1811,Product!$A$2:$A$1811),2,FALSE)</f>
        <v>Storage</v>
      </c>
      <c r="R4104" t="str">
        <f t="shared" si="64"/>
        <v>BN</v>
      </c>
    </row>
    <row r="4105" spans="1:18" x14ac:dyDescent="0.25">
      <c r="A4105" t="s">
        <v>4737</v>
      </c>
      <c r="B4105" s="35">
        <v>44366</v>
      </c>
      <c r="C4105" t="s">
        <v>2148</v>
      </c>
      <c r="D4105" t="s">
        <v>24</v>
      </c>
      <c r="E4105" t="s">
        <v>2298</v>
      </c>
      <c r="F4105">
        <v>0</v>
      </c>
      <c r="G4105">
        <v>12876182.550000001</v>
      </c>
      <c r="H4105">
        <v>899710.35</v>
      </c>
      <c r="I4105">
        <v>1</v>
      </c>
      <c r="J4105" t="s">
        <v>26</v>
      </c>
      <c r="K4105" t="str">
        <f>VLOOKUP(C4105,Customer!$A$2:$F$793,2,FALSE)</f>
        <v>Spain</v>
      </c>
      <c r="L4105" t="str">
        <f>VLOOKUP($C4105,Customer!$A$2:$F$793,3,FALSE)</f>
        <v>Castile and León</v>
      </c>
      <c r="M4105" t="str">
        <f>VLOOKUP($C4105,Customer!$A$2:$F$793,4,FALSE)</f>
        <v>Palencia</v>
      </c>
      <c r="N4105" t="str">
        <f>VLOOKUP($C4105,Customer!$A$2:$F$793,5,FALSE)</f>
        <v>South</v>
      </c>
      <c r="O4105" t="str">
        <f>VLOOKUP($C4105,Customer!$A$2:$F$793,6,FALSE)</f>
        <v>Consumer</v>
      </c>
      <c r="P4105" t="str">
        <f>VLOOKUP(E4105,Product!$B$2:$C$1811,2,FALSE)</f>
        <v>Furniture</v>
      </c>
      <c r="Q4105" t="str">
        <f>VLOOKUP(E4105,CHOOSE({1,2},Product!$B$2:$B$1811,Product!$A$2:$A$1811),2,FALSE)</f>
        <v>Tables</v>
      </c>
      <c r="R4105" t="str">
        <f t="shared" si="64"/>
        <v>AZ</v>
      </c>
    </row>
    <row r="4106" spans="1:18" x14ac:dyDescent="0.25">
      <c r="A4106" t="s">
        <v>4737</v>
      </c>
      <c r="B4106" s="35">
        <v>44366</v>
      </c>
      <c r="C4106" t="s">
        <v>2148</v>
      </c>
      <c r="D4106" t="s">
        <v>24</v>
      </c>
      <c r="E4106" t="s">
        <v>872</v>
      </c>
      <c r="F4106">
        <v>0</v>
      </c>
      <c r="G4106">
        <v>589974</v>
      </c>
      <c r="H4106">
        <v>294987</v>
      </c>
      <c r="I4106">
        <v>4</v>
      </c>
      <c r="J4106" t="s">
        <v>22</v>
      </c>
      <c r="K4106" t="str">
        <f>VLOOKUP(C4106,Customer!$A$2:$F$793,2,FALSE)</f>
        <v>Spain</v>
      </c>
      <c r="L4106" t="str">
        <f>VLOOKUP($C4106,Customer!$A$2:$F$793,3,FALSE)</f>
        <v>Castile and León</v>
      </c>
      <c r="M4106" t="str">
        <f>VLOOKUP($C4106,Customer!$A$2:$F$793,4,FALSE)</f>
        <v>Palencia</v>
      </c>
      <c r="N4106" t="str">
        <f>VLOOKUP($C4106,Customer!$A$2:$F$793,5,FALSE)</f>
        <v>South</v>
      </c>
      <c r="O4106" t="str">
        <f>VLOOKUP($C4106,Customer!$A$2:$F$793,6,FALSE)</f>
        <v>Consumer</v>
      </c>
      <c r="P4106" t="str">
        <f>VLOOKUP(E4106,Product!$B$2:$C$1811,2,FALSE)</f>
        <v>Office Supplies</v>
      </c>
      <c r="Q4106" t="str">
        <f>VLOOKUP(E4106,CHOOSE({1,2},Product!$B$2:$B$1811,Product!$A$2:$A$1811),2,FALSE)</f>
        <v>Art</v>
      </c>
      <c r="R4106" t="str">
        <f t="shared" si="64"/>
        <v>AZ</v>
      </c>
    </row>
    <row r="4107" spans="1:18" x14ac:dyDescent="0.25">
      <c r="A4107" t="s">
        <v>4737</v>
      </c>
      <c r="B4107" s="35">
        <v>44366</v>
      </c>
      <c r="C4107" t="s">
        <v>2148</v>
      </c>
      <c r="D4107" t="s">
        <v>24</v>
      </c>
      <c r="E4107" t="s">
        <v>389</v>
      </c>
      <c r="F4107">
        <v>0</v>
      </c>
      <c r="G4107">
        <v>707968.8</v>
      </c>
      <c r="H4107">
        <v>29498.7</v>
      </c>
      <c r="I4107">
        <v>4</v>
      </c>
      <c r="J4107" t="s">
        <v>22</v>
      </c>
      <c r="K4107" t="str">
        <f>VLOOKUP(C4107,Customer!$A$2:$F$793,2,FALSE)</f>
        <v>Spain</v>
      </c>
      <c r="L4107" t="str">
        <f>VLOOKUP($C4107,Customer!$A$2:$F$793,3,FALSE)</f>
        <v>Castile and León</v>
      </c>
      <c r="M4107" t="str">
        <f>VLOOKUP($C4107,Customer!$A$2:$F$793,4,FALSE)</f>
        <v>Palencia</v>
      </c>
      <c r="N4107" t="str">
        <f>VLOOKUP($C4107,Customer!$A$2:$F$793,5,FALSE)</f>
        <v>South</v>
      </c>
      <c r="O4107" t="str">
        <f>VLOOKUP($C4107,Customer!$A$2:$F$793,6,FALSE)</f>
        <v>Consumer</v>
      </c>
      <c r="P4107" t="str">
        <f>VLOOKUP(E4107,Product!$B$2:$C$1811,2,FALSE)</f>
        <v>Office Supplies</v>
      </c>
      <c r="Q4107" t="str">
        <f>VLOOKUP(E4107,CHOOSE({1,2},Product!$B$2:$B$1811,Product!$A$2:$A$1811),2,FALSE)</f>
        <v>Binders</v>
      </c>
      <c r="R4107" t="str">
        <f t="shared" si="64"/>
        <v>AZ</v>
      </c>
    </row>
    <row r="4108" spans="1:18" x14ac:dyDescent="0.25">
      <c r="A4108" t="s">
        <v>4738</v>
      </c>
      <c r="B4108" s="35">
        <v>44366</v>
      </c>
      <c r="C4108" t="s">
        <v>1971</v>
      </c>
      <c r="D4108" t="s">
        <v>20</v>
      </c>
      <c r="E4108" t="s">
        <v>1405</v>
      </c>
      <c r="F4108">
        <v>0.65</v>
      </c>
      <c r="G4108">
        <v>8731615.2000000011</v>
      </c>
      <c r="H4108">
        <v>-9483832.0500000007</v>
      </c>
      <c r="I4108">
        <v>12</v>
      </c>
      <c r="J4108" t="s">
        <v>26</v>
      </c>
      <c r="K4108" t="str">
        <f>VLOOKUP(C4108,Customer!$A$2:$F$793,2,FALSE)</f>
        <v>Italy</v>
      </c>
      <c r="L4108" t="str">
        <f>VLOOKUP($C4108,Customer!$A$2:$F$793,3,FALSE)</f>
        <v>Lazio</v>
      </c>
      <c r="M4108" t="str">
        <f>VLOOKUP($C4108,Customer!$A$2:$F$793,4,FALSE)</f>
        <v>Rome</v>
      </c>
      <c r="N4108" t="str">
        <f>VLOOKUP($C4108,Customer!$A$2:$F$793,5,FALSE)</f>
        <v>South</v>
      </c>
      <c r="O4108" t="str">
        <f>VLOOKUP($C4108,Customer!$A$2:$F$793,6,FALSE)</f>
        <v>Corporate</v>
      </c>
      <c r="P4108" t="str">
        <f>VLOOKUP(E4108,Product!$B$2:$C$1811,2,FALSE)</f>
        <v>Technology</v>
      </c>
      <c r="Q4108" t="str">
        <f>VLOOKUP(E4108,CHOOSE({1,2},Product!$B$2:$B$1811,Product!$A$2:$A$1811),2,FALSE)</f>
        <v>Copiers</v>
      </c>
      <c r="R4108" t="str">
        <f t="shared" si="64"/>
        <v>AZ</v>
      </c>
    </row>
    <row r="4109" spans="1:18" x14ac:dyDescent="0.25">
      <c r="A4109" t="s">
        <v>4739</v>
      </c>
      <c r="B4109" s="35">
        <v>44366</v>
      </c>
      <c r="C4109" t="s">
        <v>598</v>
      </c>
      <c r="D4109" t="s">
        <v>33</v>
      </c>
      <c r="E4109" t="s">
        <v>1462</v>
      </c>
      <c r="F4109">
        <v>0</v>
      </c>
      <c r="G4109">
        <v>2345146.65</v>
      </c>
      <c r="H4109">
        <v>884961</v>
      </c>
      <c r="I4109">
        <v>3</v>
      </c>
      <c r="J4109" t="s">
        <v>26</v>
      </c>
      <c r="K4109" t="str">
        <f>VLOOKUP(C4109,Customer!$A$2:$F$793,2,FALSE)</f>
        <v>Germany</v>
      </c>
      <c r="L4109" t="str">
        <f>VLOOKUP($C4109,Customer!$A$2:$F$793,3,FALSE)</f>
        <v>North Rhine-Westphalia</v>
      </c>
      <c r="M4109" t="str">
        <f>VLOOKUP($C4109,Customer!$A$2:$F$793,4,FALSE)</f>
        <v>Cologne</v>
      </c>
      <c r="N4109" t="str">
        <f>VLOOKUP($C4109,Customer!$A$2:$F$793,5,FALSE)</f>
        <v>Central</v>
      </c>
      <c r="O4109" t="str">
        <f>VLOOKUP($C4109,Customer!$A$2:$F$793,6,FALSE)</f>
        <v>Consumer</v>
      </c>
      <c r="P4109" t="str">
        <f>VLOOKUP(E4109,Product!$B$2:$C$1811,2,FALSE)</f>
        <v>Furniture</v>
      </c>
      <c r="Q4109" t="str">
        <f>VLOOKUP(E4109,CHOOSE({1,2},Product!$B$2:$B$1811,Product!$A$2:$A$1811),2,FALSE)</f>
        <v>Furnishings</v>
      </c>
      <c r="R4109" t="str">
        <f t="shared" si="64"/>
        <v>AZ</v>
      </c>
    </row>
    <row r="4110" spans="1:18" x14ac:dyDescent="0.25">
      <c r="A4110" t="s">
        <v>4739</v>
      </c>
      <c r="B4110" s="35">
        <v>44366</v>
      </c>
      <c r="C4110" t="s">
        <v>598</v>
      </c>
      <c r="D4110" t="s">
        <v>33</v>
      </c>
      <c r="E4110" t="s">
        <v>1224</v>
      </c>
      <c r="F4110">
        <v>0</v>
      </c>
      <c r="G4110">
        <v>368733.75</v>
      </c>
      <c r="H4110">
        <v>162242.85</v>
      </c>
      <c r="I4110">
        <v>3</v>
      </c>
      <c r="J4110" t="s">
        <v>22</v>
      </c>
      <c r="K4110" t="str">
        <f>VLOOKUP(C4110,Customer!$A$2:$F$793,2,FALSE)</f>
        <v>Germany</v>
      </c>
      <c r="L4110" t="str">
        <f>VLOOKUP($C4110,Customer!$A$2:$F$793,3,FALSE)</f>
        <v>North Rhine-Westphalia</v>
      </c>
      <c r="M4110" t="str">
        <f>VLOOKUP($C4110,Customer!$A$2:$F$793,4,FALSE)</f>
        <v>Cologne</v>
      </c>
      <c r="N4110" t="str">
        <f>VLOOKUP($C4110,Customer!$A$2:$F$793,5,FALSE)</f>
        <v>Central</v>
      </c>
      <c r="O4110" t="str">
        <f>VLOOKUP($C4110,Customer!$A$2:$F$793,6,FALSE)</f>
        <v>Consumer</v>
      </c>
      <c r="P4110" t="str">
        <f>VLOOKUP(E4110,Product!$B$2:$C$1811,2,FALSE)</f>
        <v>Office Supplies</v>
      </c>
      <c r="Q4110" t="str">
        <f>VLOOKUP(E4110,CHOOSE({1,2},Product!$B$2:$B$1811,Product!$A$2:$A$1811),2,FALSE)</f>
        <v>Fasteners</v>
      </c>
      <c r="R4110" t="str">
        <f t="shared" si="64"/>
        <v>AZ</v>
      </c>
    </row>
    <row r="4111" spans="1:18" x14ac:dyDescent="0.25">
      <c r="A4111" t="s">
        <v>4740</v>
      </c>
      <c r="B4111" s="35">
        <v>44367</v>
      </c>
      <c r="C4111" t="s">
        <v>1372</v>
      </c>
      <c r="D4111" t="s">
        <v>33</v>
      </c>
      <c r="E4111" t="s">
        <v>1045</v>
      </c>
      <c r="F4111">
        <v>0</v>
      </c>
      <c r="G4111">
        <v>1504433.7</v>
      </c>
      <c r="H4111">
        <v>324485.7</v>
      </c>
      <c r="I4111">
        <v>7</v>
      </c>
      <c r="J4111" t="s">
        <v>22</v>
      </c>
      <c r="K4111" t="str">
        <f>VLOOKUP(C4111,Customer!$A$2:$F$793,2,FALSE)</f>
        <v>Spain</v>
      </c>
      <c r="L4111" t="str">
        <f>VLOOKUP($C4111,Customer!$A$2:$F$793,3,FALSE)</f>
        <v>Catalonia</v>
      </c>
      <c r="M4111" t="str">
        <f>VLOOKUP($C4111,Customer!$A$2:$F$793,4,FALSE)</f>
        <v>Barcelona</v>
      </c>
      <c r="N4111" t="str">
        <f>VLOOKUP($C4111,Customer!$A$2:$F$793,5,FALSE)</f>
        <v>South</v>
      </c>
      <c r="O4111" t="str">
        <f>VLOOKUP($C4111,Customer!$A$2:$F$793,6,FALSE)</f>
        <v>Consumer</v>
      </c>
      <c r="P4111" t="str">
        <f>VLOOKUP(E4111,Product!$B$2:$C$1811,2,FALSE)</f>
        <v>Office Supplies</v>
      </c>
      <c r="Q4111" t="str">
        <f>VLOOKUP(E4111,CHOOSE({1,2},Product!$B$2:$B$1811,Product!$A$2:$A$1811),2,FALSE)</f>
        <v>Art</v>
      </c>
      <c r="R4111" t="str">
        <f t="shared" si="64"/>
        <v>AZ</v>
      </c>
    </row>
    <row r="4112" spans="1:18" x14ac:dyDescent="0.25">
      <c r="A4112" t="s">
        <v>4741</v>
      </c>
      <c r="B4112" s="35">
        <v>44367</v>
      </c>
      <c r="C4112" t="s">
        <v>2229</v>
      </c>
      <c r="D4112" t="s">
        <v>24</v>
      </c>
      <c r="E4112" t="s">
        <v>1297</v>
      </c>
      <c r="F4112">
        <v>0.5</v>
      </c>
      <c r="G4112">
        <v>722718.15</v>
      </c>
      <c r="H4112">
        <v>-589974</v>
      </c>
      <c r="I4112">
        <v>8</v>
      </c>
      <c r="J4112" t="s">
        <v>26</v>
      </c>
      <c r="K4112" t="str">
        <f>VLOOKUP(C4112,Customer!$A$2:$F$793,2,FALSE)</f>
        <v>Finland</v>
      </c>
      <c r="L4112" t="str">
        <f>VLOOKUP($C4112,Customer!$A$2:$F$793,3,FALSE)</f>
        <v>Uusimaa</v>
      </c>
      <c r="M4112" t="str">
        <f>VLOOKUP($C4112,Customer!$A$2:$F$793,4,FALSE)</f>
        <v>Helsinki</v>
      </c>
      <c r="N4112" t="str">
        <f>VLOOKUP($C4112,Customer!$A$2:$F$793,5,FALSE)</f>
        <v>North</v>
      </c>
      <c r="O4112" t="str">
        <f>VLOOKUP($C4112,Customer!$A$2:$F$793,6,FALSE)</f>
        <v>Consumer</v>
      </c>
      <c r="P4112" t="str">
        <f>VLOOKUP(E4112,Product!$B$2:$C$1811,2,FALSE)</f>
        <v>Office Supplies</v>
      </c>
      <c r="Q4112" t="str">
        <f>VLOOKUP(E4112,CHOOSE({1,2},Product!$B$2:$B$1811,Product!$A$2:$A$1811),2,FALSE)</f>
        <v>Binders</v>
      </c>
      <c r="R4112" t="str">
        <f t="shared" si="64"/>
        <v>BN</v>
      </c>
    </row>
    <row r="4113" spans="1:18" x14ac:dyDescent="0.25">
      <c r="A4113" t="s">
        <v>4741</v>
      </c>
      <c r="B4113" s="35">
        <v>44367</v>
      </c>
      <c r="C4113" t="s">
        <v>2229</v>
      </c>
      <c r="D4113" t="s">
        <v>24</v>
      </c>
      <c r="E4113" t="s">
        <v>780</v>
      </c>
      <c r="F4113">
        <v>0.5</v>
      </c>
      <c r="G4113">
        <v>103245.45</v>
      </c>
      <c r="H4113">
        <v>-29498.7</v>
      </c>
      <c r="I4113">
        <v>2</v>
      </c>
      <c r="J4113" t="s">
        <v>26</v>
      </c>
      <c r="K4113" t="str">
        <f>VLOOKUP(C4113,Customer!$A$2:$F$793,2,FALSE)</f>
        <v>Finland</v>
      </c>
      <c r="L4113" t="str">
        <f>VLOOKUP($C4113,Customer!$A$2:$F$793,3,FALSE)</f>
        <v>Uusimaa</v>
      </c>
      <c r="M4113" t="str">
        <f>VLOOKUP($C4113,Customer!$A$2:$F$793,4,FALSE)</f>
        <v>Helsinki</v>
      </c>
      <c r="N4113" t="str">
        <f>VLOOKUP($C4113,Customer!$A$2:$F$793,5,FALSE)</f>
        <v>North</v>
      </c>
      <c r="O4113" t="str">
        <f>VLOOKUP($C4113,Customer!$A$2:$F$793,6,FALSE)</f>
        <v>Consumer</v>
      </c>
      <c r="P4113" t="str">
        <f>VLOOKUP(E4113,Product!$B$2:$C$1811,2,FALSE)</f>
        <v>Office Supplies</v>
      </c>
      <c r="Q4113" t="str">
        <f>VLOOKUP(E4113,CHOOSE({1,2},Product!$B$2:$B$1811,Product!$A$2:$A$1811),2,FALSE)</f>
        <v>Binders</v>
      </c>
      <c r="R4113" t="str">
        <f t="shared" si="64"/>
        <v>BN</v>
      </c>
    </row>
    <row r="4114" spans="1:18" x14ac:dyDescent="0.25">
      <c r="A4114" t="s">
        <v>4741</v>
      </c>
      <c r="B4114" s="35">
        <v>44367</v>
      </c>
      <c r="C4114" t="s">
        <v>2229</v>
      </c>
      <c r="D4114" t="s">
        <v>24</v>
      </c>
      <c r="E4114" t="s">
        <v>1495</v>
      </c>
      <c r="F4114">
        <v>0.5</v>
      </c>
      <c r="G4114">
        <v>206490.9</v>
      </c>
      <c r="H4114">
        <v>-147493.5</v>
      </c>
      <c r="I4114">
        <v>1</v>
      </c>
      <c r="J4114" t="s">
        <v>26</v>
      </c>
      <c r="K4114" t="str">
        <f>VLOOKUP(C4114,Customer!$A$2:$F$793,2,FALSE)</f>
        <v>Finland</v>
      </c>
      <c r="L4114" t="str">
        <f>VLOOKUP($C4114,Customer!$A$2:$F$793,3,FALSE)</f>
        <v>Uusimaa</v>
      </c>
      <c r="M4114" t="str">
        <f>VLOOKUP($C4114,Customer!$A$2:$F$793,4,FALSE)</f>
        <v>Helsinki</v>
      </c>
      <c r="N4114" t="str">
        <f>VLOOKUP($C4114,Customer!$A$2:$F$793,5,FALSE)</f>
        <v>North</v>
      </c>
      <c r="O4114" t="str">
        <f>VLOOKUP($C4114,Customer!$A$2:$F$793,6,FALSE)</f>
        <v>Consumer</v>
      </c>
      <c r="P4114" t="str">
        <f>VLOOKUP(E4114,Product!$B$2:$C$1811,2,FALSE)</f>
        <v>Office Supplies</v>
      </c>
      <c r="Q4114" t="str">
        <f>VLOOKUP(E4114,CHOOSE({1,2},Product!$B$2:$B$1811,Product!$A$2:$A$1811),2,FALSE)</f>
        <v>Paper</v>
      </c>
      <c r="R4114" t="str">
        <f t="shared" si="64"/>
        <v>BN</v>
      </c>
    </row>
    <row r="4115" spans="1:18" x14ac:dyDescent="0.25">
      <c r="A4115" t="s">
        <v>4742</v>
      </c>
      <c r="B4115" s="35">
        <v>44368</v>
      </c>
      <c r="C4115" t="s">
        <v>392</v>
      </c>
      <c r="D4115" t="s">
        <v>24</v>
      </c>
      <c r="E4115" t="s">
        <v>876</v>
      </c>
      <c r="F4115">
        <v>0</v>
      </c>
      <c r="G4115">
        <v>1474935</v>
      </c>
      <c r="H4115">
        <v>486728.55</v>
      </c>
      <c r="I4115">
        <v>2</v>
      </c>
      <c r="J4115" t="s">
        <v>22</v>
      </c>
      <c r="K4115" t="str">
        <f>VLOOKUP(C4115,Customer!$A$2:$F$793,2,FALSE)</f>
        <v>United Kingdom</v>
      </c>
      <c r="L4115" t="str">
        <f>VLOOKUP($C4115,Customer!$A$2:$F$793,3,FALSE)</f>
        <v>England</v>
      </c>
      <c r="M4115" t="str">
        <f>VLOOKUP($C4115,Customer!$A$2:$F$793,4,FALSE)</f>
        <v>Crewe</v>
      </c>
      <c r="N4115" t="str">
        <f>VLOOKUP($C4115,Customer!$A$2:$F$793,5,FALSE)</f>
        <v>North</v>
      </c>
      <c r="O4115" t="str">
        <f>VLOOKUP($C4115,Customer!$A$2:$F$793,6,FALSE)</f>
        <v>Consumer</v>
      </c>
      <c r="P4115" t="str">
        <f>VLOOKUP(E4115,Product!$B$2:$C$1811,2,FALSE)</f>
        <v>Office Supplies</v>
      </c>
      <c r="Q4115" t="str">
        <f>VLOOKUP(E4115,CHOOSE({1,2},Product!$B$2:$B$1811,Product!$A$2:$A$1811),2,FALSE)</f>
        <v>Art</v>
      </c>
      <c r="R4115" t="str">
        <f t="shared" si="64"/>
        <v>AZ</v>
      </c>
    </row>
    <row r="4116" spans="1:18" x14ac:dyDescent="0.25">
      <c r="A4116" t="s">
        <v>4742</v>
      </c>
      <c r="B4116" s="35">
        <v>44368</v>
      </c>
      <c r="C4116" t="s">
        <v>392</v>
      </c>
      <c r="D4116" t="s">
        <v>24</v>
      </c>
      <c r="E4116" t="s">
        <v>1913</v>
      </c>
      <c r="F4116">
        <v>0</v>
      </c>
      <c r="G4116">
        <v>2005911.6</v>
      </c>
      <c r="H4116">
        <v>324485.7</v>
      </c>
      <c r="I4116">
        <v>4</v>
      </c>
      <c r="J4116" t="s">
        <v>22</v>
      </c>
      <c r="K4116" t="str">
        <f>VLOOKUP(C4116,Customer!$A$2:$F$793,2,FALSE)</f>
        <v>United Kingdom</v>
      </c>
      <c r="L4116" t="str">
        <f>VLOOKUP($C4116,Customer!$A$2:$F$793,3,FALSE)</f>
        <v>England</v>
      </c>
      <c r="M4116" t="str">
        <f>VLOOKUP($C4116,Customer!$A$2:$F$793,4,FALSE)</f>
        <v>Crewe</v>
      </c>
      <c r="N4116" t="str">
        <f>VLOOKUP($C4116,Customer!$A$2:$F$793,5,FALSE)</f>
        <v>North</v>
      </c>
      <c r="O4116" t="str">
        <f>VLOOKUP($C4116,Customer!$A$2:$F$793,6,FALSE)</f>
        <v>Consumer</v>
      </c>
      <c r="P4116" t="str">
        <f>VLOOKUP(E4116,Product!$B$2:$C$1811,2,FALSE)</f>
        <v>Office Supplies</v>
      </c>
      <c r="Q4116" t="str">
        <f>VLOOKUP(E4116,CHOOSE({1,2},Product!$B$2:$B$1811,Product!$A$2:$A$1811),2,FALSE)</f>
        <v>Supplies</v>
      </c>
      <c r="R4116" t="str">
        <f t="shared" si="64"/>
        <v>AZ</v>
      </c>
    </row>
    <row r="4117" spans="1:18" x14ac:dyDescent="0.25">
      <c r="A4117" t="s">
        <v>4742</v>
      </c>
      <c r="B4117" s="35">
        <v>44368</v>
      </c>
      <c r="C4117" t="s">
        <v>392</v>
      </c>
      <c r="D4117" t="s">
        <v>24</v>
      </c>
      <c r="E4117" t="s">
        <v>428</v>
      </c>
      <c r="F4117">
        <v>0.4</v>
      </c>
      <c r="G4117">
        <v>1946914.2</v>
      </c>
      <c r="H4117">
        <v>-899710.35</v>
      </c>
      <c r="I4117">
        <v>3</v>
      </c>
      <c r="J4117" t="s">
        <v>22</v>
      </c>
      <c r="K4117" t="str">
        <f>VLOOKUP(C4117,Customer!$A$2:$F$793,2,FALSE)</f>
        <v>United Kingdom</v>
      </c>
      <c r="L4117" t="str">
        <f>VLOOKUP($C4117,Customer!$A$2:$F$793,3,FALSE)</f>
        <v>England</v>
      </c>
      <c r="M4117" t="str">
        <f>VLOOKUP($C4117,Customer!$A$2:$F$793,4,FALSE)</f>
        <v>Crewe</v>
      </c>
      <c r="N4117" t="str">
        <f>VLOOKUP($C4117,Customer!$A$2:$F$793,5,FALSE)</f>
        <v>North</v>
      </c>
      <c r="O4117" t="str">
        <f>VLOOKUP($C4117,Customer!$A$2:$F$793,6,FALSE)</f>
        <v>Consumer</v>
      </c>
      <c r="P4117" t="str">
        <f>VLOOKUP(E4117,Product!$B$2:$C$1811,2,FALSE)</f>
        <v>Technology</v>
      </c>
      <c r="Q4117" t="str">
        <f>VLOOKUP(E4117,CHOOSE({1,2},Product!$B$2:$B$1811,Product!$A$2:$A$1811),2,FALSE)</f>
        <v>Phones</v>
      </c>
      <c r="R4117" t="str">
        <f t="shared" si="64"/>
        <v>AZ</v>
      </c>
    </row>
    <row r="4118" spans="1:18" x14ac:dyDescent="0.25">
      <c r="A4118" t="s">
        <v>4743</v>
      </c>
      <c r="B4118" s="35">
        <v>44368</v>
      </c>
      <c r="C4118" t="s">
        <v>756</v>
      </c>
      <c r="D4118" t="s">
        <v>24</v>
      </c>
      <c r="E4118" t="s">
        <v>1533</v>
      </c>
      <c r="F4118">
        <v>0</v>
      </c>
      <c r="G4118">
        <v>11474994.300000001</v>
      </c>
      <c r="H4118">
        <v>914459.70000000007</v>
      </c>
      <c r="I4118">
        <v>2</v>
      </c>
      <c r="J4118" t="s">
        <v>26</v>
      </c>
      <c r="K4118" t="str">
        <f>VLOOKUP(C4118,Customer!$A$2:$F$793,2,FALSE)</f>
        <v>United Kingdom</v>
      </c>
      <c r="L4118" t="str">
        <f>VLOOKUP($C4118,Customer!$A$2:$F$793,3,FALSE)</f>
        <v>England</v>
      </c>
      <c r="M4118" t="str">
        <f>VLOOKUP($C4118,Customer!$A$2:$F$793,4,FALSE)</f>
        <v>Rochdale</v>
      </c>
      <c r="N4118" t="str">
        <f>VLOOKUP($C4118,Customer!$A$2:$F$793,5,FALSE)</f>
        <v>North</v>
      </c>
      <c r="O4118" t="str">
        <f>VLOOKUP($C4118,Customer!$A$2:$F$793,6,FALSE)</f>
        <v>Consumer</v>
      </c>
      <c r="P4118" t="str">
        <f>VLOOKUP(E4118,Product!$B$2:$C$1811,2,FALSE)</f>
        <v>Furniture</v>
      </c>
      <c r="Q4118" t="str">
        <f>VLOOKUP(E4118,CHOOSE({1,2},Product!$B$2:$B$1811,Product!$A$2:$A$1811),2,FALSE)</f>
        <v>Bookcases</v>
      </c>
      <c r="R4118" t="str">
        <f t="shared" si="64"/>
        <v>AZ</v>
      </c>
    </row>
    <row r="4119" spans="1:18" x14ac:dyDescent="0.25">
      <c r="A4119" t="s">
        <v>4744</v>
      </c>
      <c r="B4119" s="35">
        <v>44368</v>
      </c>
      <c r="C4119" t="s">
        <v>1991</v>
      </c>
      <c r="D4119" t="s">
        <v>24</v>
      </c>
      <c r="E4119" t="s">
        <v>2156</v>
      </c>
      <c r="F4119">
        <v>0</v>
      </c>
      <c r="G4119">
        <v>766966.20000000007</v>
      </c>
      <c r="H4119">
        <v>117994.8</v>
      </c>
      <c r="I4119">
        <v>1</v>
      </c>
      <c r="J4119" t="s">
        <v>22</v>
      </c>
      <c r="K4119" t="str">
        <f>VLOOKUP(C4119,Customer!$A$2:$F$793,2,FALSE)</f>
        <v>Italy</v>
      </c>
      <c r="L4119" t="str">
        <f>VLOOKUP($C4119,Customer!$A$2:$F$793,3,FALSE)</f>
        <v>Lombardy</v>
      </c>
      <c r="M4119" t="str">
        <f>VLOOKUP($C4119,Customer!$A$2:$F$793,4,FALSE)</f>
        <v>Milan</v>
      </c>
      <c r="N4119" t="str">
        <f>VLOOKUP($C4119,Customer!$A$2:$F$793,5,FALSE)</f>
        <v>South</v>
      </c>
      <c r="O4119" t="str">
        <f>VLOOKUP($C4119,Customer!$A$2:$F$793,6,FALSE)</f>
        <v>Corporate</v>
      </c>
      <c r="P4119" t="str">
        <f>VLOOKUP(E4119,Product!$B$2:$C$1811,2,FALSE)</f>
        <v>Office Supplies</v>
      </c>
      <c r="Q4119" t="str">
        <f>VLOOKUP(E4119,CHOOSE({1,2},Product!$B$2:$B$1811,Product!$A$2:$A$1811),2,FALSE)</f>
        <v>Art</v>
      </c>
      <c r="R4119" t="str">
        <f t="shared" si="64"/>
        <v>AZ</v>
      </c>
    </row>
    <row r="4120" spans="1:18" x14ac:dyDescent="0.25">
      <c r="A4120" t="s">
        <v>4743</v>
      </c>
      <c r="B4120" s="35">
        <v>44368</v>
      </c>
      <c r="C4120" t="s">
        <v>756</v>
      </c>
      <c r="D4120" t="s">
        <v>24</v>
      </c>
      <c r="E4120" t="s">
        <v>2299</v>
      </c>
      <c r="F4120">
        <v>0</v>
      </c>
      <c r="G4120">
        <v>13259665.65</v>
      </c>
      <c r="H4120">
        <v>5840742.6000000006</v>
      </c>
      <c r="I4120">
        <v>2</v>
      </c>
      <c r="J4120" t="s">
        <v>22</v>
      </c>
      <c r="K4120" t="str">
        <f>VLOOKUP(C4120,Customer!$A$2:$F$793,2,FALSE)</f>
        <v>United Kingdom</v>
      </c>
      <c r="L4120" t="str">
        <f>VLOOKUP($C4120,Customer!$A$2:$F$793,3,FALSE)</f>
        <v>England</v>
      </c>
      <c r="M4120" t="str">
        <f>VLOOKUP($C4120,Customer!$A$2:$F$793,4,FALSE)</f>
        <v>Rochdale</v>
      </c>
      <c r="N4120" t="str">
        <f>VLOOKUP($C4120,Customer!$A$2:$F$793,5,FALSE)</f>
        <v>North</v>
      </c>
      <c r="O4120" t="str">
        <f>VLOOKUP($C4120,Customer!$A$2:$F$793,6,FALSE)</f>
        <v>Consumer</v>
      </c>
      <c r="P4120" t="str">
        <f>VLOOKUP(E4120,Product!$B$2:$C$1811,2,FALSE)</f>
        <v>Furniture</v>
      </c>
      <c r="Q4120" t="str">
        <f>VLOOKUP(E4120,CHOOSE({1,2},Product!$B$2:$B$1811,Product!$A$2:$A$1811),2,FALSE)</f>
        <v>Tables</v>
      </c>
      <c r="R4120" t="str">
        <f t="shared" si="64"/>
        <v>AZ</v>
      </c>
    </row>
    <row r="4121" spans="1:18" x14ac:dyDescent="0.25">
      <c r="A4121" t="s">
        <v>4743</v>
      </c>
      <c r="B4121" s="35">
        <v>44368</v>
      </c>
      <c r="C4121" t="s">
        <v>756</v>
      </c>
      <c r="D4121" t="s">
        <v>24</v>
      </c>
      <c r="E4121" t="s">
        <v>780</v>
      </c>
      <c r="F4121">
        <v>0</v>
      </c>
      <c r="G4121">
        <v>398232.45</v>
      </c>
      <c r="H4121">
        <v>162242.85</v>
      </c>
      <c r="I4121">
        <v>4</v>
      </c>
      <c r="J4121" t="s">
        <v>26</v>
      </c>
      <c r="K4121" t="str">
        <f>VLOOKUP(C4121,Customer!$A$2:$F$793,2,FALSE)</f>
        <v>United Kingdom</v>
      </c>
      <c r="L4121" t="str">
        <f>VLOOKUP($C4121,Customer!$A$2:$F$793,3,FALSE)</f>
        <v>England</v>
      </c>
      <c r="M4121" t="str">
        <f>VLOOKUP($C4121,Customer!$A$2:$F$793,4,FALSE)</f>
        <v>Rochdale</v>
      </c>
      <c r="N4121" t="str">
        <f>VLOOKUP($C4121,Customer!$A$2:$F$793,5,FALSE)</f>
        <v>North</v>
      </c>
      <c r="O4121" t="str">
        <f>VLOOKUP($C4121,Customer!$A$2:$F$793,6,FALSE)</f>
        <v>Consumer</v>
      </c>
      <c r="P4121" t="str">
        <f>VLOOKUP(E4121,Product!$B$2:$C$1811,2,FALSE)</f>
        <v>Office Supplies</v>
      </c>
      <c r="Q4121" t="str">
        <f>VLOOKUP(E4121,CHOOSE({1,2},Product!$B$2:$B$1811,Product!$A$2:$A$1811),2,FALSE)</f>
        <v>Binders</v>
      </c>
      <c r="R4121" t="str">
        <f t="shared" si="64"/>
        <v>AZ</v>
      </c>
    </row>
    <row r="4122" spans="1:18" x14ac:dyDescent="0.25">
      <c r="A4122" t="s">
        <v>4745</v>
      </c>
      <c r="B4122" s="35">
        <v>44368</v>
      </c>
      <c r="C4122" t="s">
        <v>1817</v>
      </c>
      <c r="D4122" t="s">
        <v>24</v>
      </c>
      <c r="E4122" t="s">
        <v>549</v>
      </c>
      <c r="F4122">
        <v>0</v>
      </c>
      <c r="G4122">
        <v>7463171.1000000006</v>
      </c>
      <c r="H4122">
        <v>2831875.2</v>
      </c>
      <c r="I4122">
        <v>3</v>
      </c>
      <c r="J4122" t="s">
        <v>22</v>
      </c>
      <c r="K4122" t="str">
        <f>VLOOKUP(C4122,Customer!$A$2:$F$793,2,FALSE)</f>
        <v>United Kingdom</v>
      </c>
      <c r="L4122" t="str">
        <f>VLOOKUP($C4122,Customer!$A$2:$F$793,3,FALSE)</f>
        <v>England</v>
      </c>
      <c r="M4122" t="str">
        <f>VLOOKUP($C4122,Customer!$A$2:$F$793,4,FALSE)</f>
        <v>London</v>
      </c>
      <c r="N4122" t="str">
        <f>VLOOKUP($C4122,Customer!$A$2:$F$793,5,FALSE)</f>
        <v>North</v>
      </c>
      <c r="O4122" t="str">
        <f>VLOOKUP($C4122,Customer!$A$2:$F$793,6,FALSE)</f>
        <v>Consumer</v>
      </c>
      <c r="P4122" t="str">
        <f>VLOOKUP(E4122,Product!$B$2:$C$1811,2,FALSE)</f>
        <v>Furniture</v>
      </c>
      <c r="Q4122" t="str">
        <f>VLOOKUP(E4122,CHOOSE({1,2},Product!$B$2:$B$1811,Product!$A$2:$A$1811),2,FALSE)</f>
        <v>Bookcases</v>
      </c>
      <c r="R4122" t="str">
        <f t="shared" si="64"/>
        <v>AZ</v>
      </c>
    </row>
    <row r="4123" spans="1:18" x14ac:dyDescent="0.25">
      <c r="A4123" t="s">
        <v>4746</v>
      </c>
      <c r="B4123" s="35">
        <v>44368</v>
      </c>
      <c r="C4123" t="s">
        <v>211</v>
      </c>
      <c r="D4123" t="s">
        <v>24</v>
      </c>
      <c r="E4123" t="s">
        <v>2300</v>
      </c>
      <c r="F4123">
        <v>0.5</v>
      </c>
      <c r="G4123">
        <v>1135699.95</v>
      </c>
      <c r="H4123">
        <v>-929209.05</v>
      </c>
      <c r="I4123">
        <v>3</v>
      </c>
      <c r="J4123" t="s">
        <v>22</v>
      </c>
      <c r="K4123" t="str">
        <f>VLOOKUP(C4123,Customer!$A$2:$F$793,2,FALSE)</f>
        <v>Switzerland</v>
      </c>
      <c r="L4123" t="str">
        <f>VLOOKUP($C4123,Customer!$A$2:$F$793,3,FALSE)</f>
        <v>Zürich</v>
      </c>
      <c r="M4123" t="str">
        <f>VLOOKUP($C4123,Customer!$A$2:$F$793,4,FALSE)</f>
        <v>Zurich</v>
      </c>
      <c r="N4123" t="str">
        <f>VLOOKUP($C4123,Customer!$A$2:$F$793,5,FALSE)</f>
        <v>Central</v>
      </c>
      <c r="O4123" t="str">
        <f>VLOOKUP($C4123,Customer!$A$2:$F$793,6,FALSE)</f>
        <v>Consumer</v>
      </c>
      <c r="P4123" t="str">
        <f>VLOOKUP(E4123,Product!$B$2:$C$1811,2,FALSE)</f>
        <v>Office Supplies</v>
      </c>
      <c r="Q4123" t="str">
        <f>VLOOKUP(E4123,CHOOSE({1,2},Product!$B$2:$B$1811,Product!$A$2:$A$1811),2,FALSE)</f>
        <v>Paper</v>
      </c>
      <c r="R4123" t="str">
        <f t="shared" si="64"/>
        <v>BN</v>
      </c>
    </row>
    <row r="4124" spans="1:18" x14ac:dyDescent="0.25">
      <c r="A4124" t="s">
        <v>4746</v>
      </c>
      <c r="B4124" s="35">
        <v>44368</v>
      </c>
      <c r="C4124" t="s">
        <v>211</v>
      </c>
      <c r="D4124" t="s">
        <v>24</v>
      </c>
      <c r="E4124" t="s">
        <v>881</v>
      </c>
      <c r="F4124">
        <v>0.5</v>
      </c>
      <c r="G4124">
        <v>1120950.6000000001</v>
      </c>
      <c r="H4124">
        <v>-943958.4</v>
      </c>
      <c r="I4124">
        <v>11</v>
      </c>
      <c r="J4124" t="s">
        <v>22</v>
      </c>
      <c r="K4124" t="str">
        <f>VLOOKUP(C4124,Customer!$A$2:$F$793,2,FALSE)</f>
        <v>Switzerland</v>
      </c>
      <c r="L4124" t="str">
        <f>VLOOKUP($C4124,Customer!$A$2:$F$793,3,FALSE)</f>
        <v>Zürich</v>
      </c>
      <c r="M4124" t="str">
        <f>VLOOKUP($C4124,Customer!$A$2:$F$793,4,FALSE)</f>
        <v>Zurich</v>
      </c>
      <c r="N4124" t="str">
        <f>VLOOKUP($C4124,Customer!$A$2:$F$793,5,FALSE)</f>
        <v>Central</v>
      </c>
      <c r="O4124" t="str">
        <f>VLOOKUP($C4124,Customer!$A$2:$F$793,6,FALSE)</f>
        <v>Consumer</v>
      </c>
      <c r="P4124" t="str">
        <f>VLOOKUP(E4124,Product!$B$2:$C$1811,2,FALSE)</f>
        <v>Office Supplies</v>
      </c>
      <c r="Q4124" t="str">
        <f>VLOOKUP(E4124,CHOOSE({1,2},Product!$B$2:$B$1811,Product!$A$2:$A$1811),2,FALSE)</f>
        <v>Supplies</v>
      </c>
      <c r="R4124" t="str">
        <f t="shared" si="64"/>
        <v>BN</v>
      </c>
    </row>
    <row r="4125" spans="1:18" x14ac:dyDescent="0.25">
      <c r="A4125" t="s">
        <v>4745</v>
      </c>
      <c r="B4125" s="35">
        <v>44368</v>
      </c>
      <c r="C4125" t="s">
        <v>1817</v>
      </c>
      <c r="D4125" t="s">
        <v>24</v>
      </c>
      <c r="E4125" t="s">
        <v>1373</v>
      </c>
      <c r="F4125">
        <v>0</v>
      </c>
      <c r="G4125">
        <v>117994.8</v>
      </c>
      <c r="H4125">
        <v>44248.05</v>
      </c>
      <c r="I4125">
        <v>1</v>
      </c>
      <c r="J4125" t="s">
        <v>22</v>
      </c>
      <c r="K4125" t="str">
        <f>VLOOKUP(C4125,Customer!$A$2:$F$793,2,FALSE)</f>
        <v>United Kingdom</v>
      </c>
      <c r="L4125" t="str">
        <f>VLOOKUP($C4125,Customer!$A$2:$F$793,3,FALSE)</f>
        <v>England</v>
      </c>
      <c r="M4125" t="str">
        <f>VLOOKUP($C4125,Customer!$A$2:$F$793,4,FALSE)</f>
        <v>London</v>
      </c>
      <c r="N4125" t="str">
        <f>VLOOKUP($C4125,Customer!$A$2:$F$793,5,FALSE)</f>
        <v>North</v>
      </c>
      <c r="O4125" t="str">
        <f>VLOOKUP($C4125,Customer!$A$2:$F$793,6,FALSE)</f>
        <v>Consumer</v>
      </c>
      <c r="P4125" t="str">
        <f>VLOOKUP(E4125,Product!$B$2:$C$1811,2,FALSE)</f>
        <v>Office Supplies</v>
      </c>
      <c r="Q4125" t="str">
        <f>VLOOKUP(E4125,CHOOSE({1,2},Product!$B$2:$B$1811,Product!$A$2:$A$1811),2,FALSE)</f>
        <v>Binders</v>
      </c>
      <c r="R4125" t="str">
        <f t="shared" si="64"/>
        <v>AZ</v>
      </c>
    </row>
    <row r="4126" spans="1:18" x14ac:dyDescent="0.25">
      <c r="A4126" t="s">
        <v>4745</v>
      </c>
      <c r="B4126" s="35">
        <v>44368</v>
      </c>
      <c r="C4126" t="s">
        <v>1817</v>
      </c>
      <c r="D4126" t="s">
        <v>24</v>
      </c>
      <c r="E4126" t="s">
        <v>2301</v>
      </c>
      <c r="F4126">
        <v>0</v>
      </c>
      <c r="G4126">
        <v>3362851.8000000003</v>
      </c>
      <c r="H4126">
        <v>1681425.9000000001</v>
      </c>
      <c r="I4126">
        <v>2</v>
      </c>
      <c r="J4126" t="s">
        <v>26</v>
      </c>
      <c r="K4126" t="str">
        <f>VLOOKUP(C4126,Customer!$A$2:$F$793,2,FALSE)</f>
        <v>United Kingdom</v>
      </c>
      <c r="L4126" t="str">
        <f>VLOOKUP($C4126,Customer!$A$2:$F$793,3,FALSE)</f>
        <v>England</v>
      </c>
      <c r="M4126" t="str">
        <f>VLOOKUP($C4126,Customer!$A$2:$F$793,4,FALSE)</f>
        <v>London</v>
      </c>
      <c r="N4126" t="str">
        <f>VLOOKUP($C4126,Customer!$A$2:$F$793,5,FALSE)</f>
        <v>North</v>
      </c>
      <c r="O4126" t="str">
        <f>VLOOKUP($C4126,Customer!$A$2:$F$793,6,FALSE)</f>
        <v>Consumer</v>
      </c>
      <c r="P4126" t="str">
        <f>VLOOKUP(E4126,Product!$B$2:$C$1811,2,FALSE)</f>
        <v>Technology</v>
      </c>
      <c r="Q4126" t="str">
        <f>VLOOKUP(E4126,CHOOSE({1,2},Product!$B$2:$B$1811,Product!$A$2:$A$1811),2,FALSE)</f>
        <v>Machines</v>
      </c>
      <c r="R4126" t="str">
        <f t="shared" si="64"/>
        <v>AZ</v>
      </c>
    </row>
    <row r="4127" spans="1:18" x14ac:dyDescent="0.25">
      <c r="A4127" t="s">
        <v>4747</v>
      </c>
      <c r="B4127" s="35">
        <v>44369</v>
      </c>
      <c r="C4127" t="s">
        <v>293</v>
      </c>
      <c r="D4127" t="s">
        <v>24</v>
      </c>
      <c r="E4127" t="s">
        <v>2302</v>
      </c>
      <c r="F4127">
        <v>0.15</v>
      </c>
      <c r="G4127">
        <v>5649001.0499999998</v>
      </c>
      <c r="H4127">
        <v>-73746.75</v>
      </c>
      <c r="I4127">
        <v>3</v>
      </c>
      <c r="J4127" t="s">
        <v>22</v>
      </c>
      <c r="K4127" t="str">
        <f>VLOOKUP(C4127,Customer!$A$2:$F$793,2,FALSE)</f>
        <v>France</v>
      </c>
      <c r="L4127" t="str">
        <f>VLOOKUP($C4127,Customer!$A$2:$F$793,3,FALSE)</f>
        <v>Provence-Alpes-Côte d'Azur</v>
      </c>
      <c r="M4127" t="str">
        <f>VLOOKUP($C4127,Customer!$A$2:$F$793,4,FALSE)</f>
        <v>Marseille</v>
      </c>
      <c r="N4127" t="str">
        <f>VLOOKUP($C4127,Customer!$A$2:$F$793,5,FALSE)</f>
        <v>Central</v>
      </c>
      <c r="O4127" t="str">
        <f>VLOOKUP($C4127,Customer!$A$2:$F$793,6,FALSE)</f>
        <v>Consumer</v>
      </c>
      <c r="P4127" t="str">
        <f>VLOOKUP(E4127,Product!$B$2:$C$1811,2,FALSE)</f>
        <v>Technology</v>
      </c>
      <c r="Q4127" t="str">
        <f>VLOOKUP(E4127,CHOOSE({1,2},Product!$B$2:$B$1811,Product!$A$2:$A$1811),2,FALSE)</f>
        <v>Copiers</v>
      </c>
      <c r="R4127" t="str">
        <f t="shared" si="64"/>
        <v>BN</v>
      </c>
    </row>
    <row r="4128" spans="1:18" x14ac:dyDescent="0.25">
      <c r="A4128" t="s">
        <v>4748</v>
      </c>
      <c r="B4128" s="35">
        <v>44370</v>
      </c>
      <c r="C4128" t="s">
        <v>1033</v>
      </c>
      <c r="D4128" t="s">
        <v>33</v>
      </c>
      <c r="E4128" t="s">
        <v>989</v>
      </c>
      <c r="F4128">
        <v>0.1</v>
      </c>
      <c r="G4128">
        <v>752216.85</v>
      </c>
      <c r="H4128">
        <v>294987</v>
      </c>
      <c r="I4128">
        <v>3</v>
      </c>
      <c r="J4128" t="s">
        <v>26</v>
      </c>
      <c r="K4128" t="str">
        <f>VLOOKUP(C4128,Customer!$A$2:$F$793,2,FALSE)</f>
        <v>Germany</v>
      </c>
      <c r="L4128" t="str">
        <f>VLOOKUP($C4128,Customer!$A$2:$F$793,3,FALSE)</f>
        <v>North Rhine-Westphalia</v>
      </c>
      <c r="M4128" t="str">
        <f>VLOOKUP($C4128,Customer!$A$2:$F$793,4,FALSE)</f>
        <v>Castrop-Rauxel</v>
      </c>
      <c r="N4128" t="str">
        <f>VLOOKUP($C4128,Customer!$A$2:$F$793,5,FALSE)</f>
        <v>Central</v>
      </c>
      <c r="O4128" t="str">
        <f>VLOOKUP($C4128,Customer!$A$2:$F$793,6,FALSE)</f>
        <v>Consumer</v>
      </c>
      <c r="P4128" t="str">
        <f>VLOOKUP(E4128,Product!$B$2:$C$1811,2,FALSE)</f>
        <v>Office Supplies</v>
      </c>
      <c r="Q4128" t="str">
        <f>VLOOKUP(E4128,CHOOSE({1,2},Product!$B$2:$B$1811,Product!$A$2:$A$1811),2,FALSE)</f>
        <v>Storage</v>
      </c>
      <c r="R4128" t="str">
        <f t="shared" si="64"/>
        <v>AZ</v>
      </c>
    </row>
    <row r="4129" spans="1:18" x14ac:dyDescent="0.25">
      <c r="A4129" t="s">
        <v>4748</v>
      </c>
      <c r="B4129" s="35">
        <v>44370</v>
      </c>
      <c r="C4129" t="s">
        <v>1033</v>
      </c>
      <c r="D4129" t="s">
        <v>33</v>
      </c>
      <c r="E4129" t="s">
        <v>2303</v>
      </c>
      <c r="F4129">
        <v>0.1</v>
      </c>
      <c r="G4129">
        <v>22655001.600000001</v>
      </c>
      <c r="H4129">
        <v>2522138.85</v>
      </c>
      <c r="I4129">
        <v>9</v>
      </c>
      <c r="J4129" t="s">
        <v>22</v>
      </c>
      <c r="K4129" t="str">
        <f>VLOOKUP(C4129,Customer!$A$2:$F$793,2,FALSE)</f>
        <v>Germany</v>
      </c>
      <c r="L4129" t="str">
        <f>VLOOKUP($C4129,Customer!$A$2:$F$793,3,FALSE)</f>
        <v>North Rhine-Westphalia</v>
      </c>
      <c r="M4129" t="str">
        <f>VLOOKUP($C4129,Customer!$A$2:$F$793,4,FALSE)</f>
        <v>Castrop-Rauxel</v>
      </c>
      <c r="N4129" t="str">
        <f>VLOOKUP($C4129,Customer!$A$2:$F$793,5,FALSE)</f>
        <v>Central</v>
      </c>
      <c r="O4129" t="str">
        <f>VLOOKUP($C4129,Customer!$A$2:$F$793,6,FALSE)</f>
        <v>Consumer</v>
      </c>
      <c r="P4129" t="str">
        <f>VLOOKUP(E4129,Product!$B$2:$C$1811,2,FALSE)</f>
        <v>Technology</v>
      </c>
      <c r="Q4129" t="str">
        <f>VLOOKUP(E4129,CHOOSE({1,2},Product!$B$2:$B$1811,Product!$A$2:$A$1811),2,FALSE)</f>
        <v>Copiers</v>
      </c>
      <c r="R4129" t="str">
        <f t="shared" si="64"/>
        <v>AZ</v>
      </c>
    </row>
    <row r="4130" spans="1:18" x14ac:dyDescent="0.25">
      <c r="A4130" t="s">
        <v>4749</v>
      </c>
      <c r="B4130" s="35">
        <v>44370</v>
      </c>
      <c r="C4130" t="s">
        <v>364</v>
      </c>
      <c r="D4130" t="s">
        <v>24</v>
      </c>
      <c r="E4130" t="s">
        <v>2138</v>
      </c>
      <c r="F4130">
        <v>0.2</v>
      </c>
      <c r="G4130">
        <v>6032484.1500000004</v>
      </c>
      <c r="H4130">
        <v>2109157.0500000003</v>
      </c>
      <c r="I4130">
        <v>3</v>
      </c>
      <c r="J4130" t="s">
        <v>26</v>
      </c>
      <c r="K4130" t="str">
        <f>VLOOKUP(C4130,Customer!$A$2:$F$793,2,FALSE)</f>
        <v>France</v>
      </c>
      <c r="L4130" t="str">
        <f>VLOOKUP($C4130,Customer!$A$2:$F$793,3,FALSE)</f>
        <v>Languedoc-Roussillon-Midi-Pyrénées</v>
      </c>
      <c r="M4130" t="str">
        <f>VLOOKUP($C4130,Customer!$A$2:$F$793,4,FALSE)</f>
        <v>Lattes</v>
      </c>
      <c r="N4130" t="str">
        <f>VLOOKUP($C4130,Customer!$A$2:$F$793,5,FALSE)</f>
        <v>Central</v>
      </c>
      <c r="O4130" t="str">
        <f>VLOOKUP($C4130,Customer!$A$2:$F$793,6,FALSE)</f>
        <v>Consumer</v>
      </c>
      <c r="P4130" t="str">
        <f>VLOOKUP(E4130,Product!$B$2:$C$1811,2,FALSE)</f>
        <v>Furniture</v>
      </c>
      <c r="Q4130" t="str">
        <f>VLOOKUP(E4130,CHOOSE({1,2},Product!$B$2:$B$1811,Product!$A$2:$A$1811),2,FALSE)</f>
        <v>Chairs</v>
      </c>
      <c r="R4130" t="str">
        <f t="shared" si="64"/>
        <v>AZ</v>
      </c>
    </row>
    <row r="4131" spans="1:18" x14ac:dyDescent="0.25">
      <c r="A4131" t="s">
        <v>4749</v>
      </c>
      <c r="B4131" s="35">
        <v>44370</v>
      </c>
      <c r="C4131" t="s">
        <v>364</v>
      </c>
      <c r="D4131" t="s">
        <v>24</v>
      </c>
      <c r="E4131" t="s">
        <v>126</v>
      </c>
      <c r="F4131">
        <v>0.1</v>
      </c>
      <c r="G4131">
        <v>235989.6</v>
      </c>
      <c r="H4131">
        <v>73746.75</v>
      </c>
      <c r="I4131">
        <v>3</v>
      </c>
      <c r="J4131" t="s">
        <v>22</v>
      </c>
      <c r="K4131" t="str">
        <f>VLOOKUP(C4131,Customer!$A$2:$F$793,2,FALSE)</f>
        <v>France</v>
      </c>
      <c r="L4131" t="str">
        <f>VLOOKUP($C4131,Customer!$A$2:$F$793,3,FALSE)</f>
        <v>Languedoc-Roussillon-Midi-Pyrénées</v>
      </c>
      <c r="M4131" t="str">
        <f>VLOOKUP($C4131,Customer!$A$2:$F$793,4,FALSE)</f>
        <v>Lattes</v>
      </c>
      <c r="N4131" t="str">
        <f>VLOOKUP($C4131,Customer!$A$2:$F$793,5,FALSE)</f>
        <v>Central</v>
      </c>
      <c r="O4131" t="str">
        <f>VLOOKUP($C4131,Customer!$A$2:$F$793,6,FALSE)</f>
        <v>Consumer</v>
      </c>
      <c r="P4131" t="str">
        <f>VLOOKUP(E4131,Product!$B$2:$C$1811,2,FALSE)</f>
        <v>Office Supplies</v>
      </c>
      <c r="Q4131" t="str">
        <f>VLOOKUP(E4131,CHOOSE({1,2},Product!$B$2:$B$1811,Product!$A$2:$A$1811),2,FALSE)</f>
        <v>Binders</v>
      </c>
      <c r="R4131" t="str">
        <f t="shared" si="64"/>
        <v>AZ</v>
      </c>
    </row>
    <row r="4132" spans="1:18" x14ac:dyDescent="0.25">
      <c r="A4132" t="s">
        <v>4750</v>
      </c>
      <c r="B4132" s="35">
        <v>44370</v>
      </c>
      <c r="C4132" t="s">
        <v>1852</v>
      </c>
      <c r="D4132" t="s">
        <v>24</v>
      </c>
      <c r="E4132" t="s">
        <v>2304</v>
      </c>
      <c r="F4132">
        <v>0.5</v>
      </c>
      <c r="G4132">
        <v>73746.75</v>
      </c>
      <c r="H4132">
        <v>-29498.7</v>
      </c>
      <c r="I4132">
        <v>2</v>
      </c>
      <c r="J4132" t="s">
        <v>26</v>
      </c>
      <c r="K4132" t="str">
        <f>VLOOKUP(C4132,Customer!$A$2:$F$793,2,FALSE)</f>
        <v>France</v>
      </c>
      <c r="L4132" t="str">
        <f>VLOOKUP($C4132,Customer!$A$2:$F$793,3,FALSE)</f>
        <v>Ile-de-France</v>
      </c>
      <c r="M4132" t="str">
        <f>VLOOKUP($C4132,Customer!$A$2:$F$793,4,FALSE)</f>
        <v>Montesson</v>
      </c>
      <c r="N4132" t="str">
        <f>VLOOKUP($C4132,Customer!$A$2:$F$793,5,FALSE)</f>
        <v>Central</v>
      </c>
      <c r="O4132" t="str">
        <f>VLOOKUP($C4132,Customer!$A$2:$F$793,6,FALSE)</f>
        <v>Consumer</v>
      </c>
      <c r="P4132" t="str">
        <f>VLOOKUP(E4132,Product!$B$2:$C$1811,2,FALSE)</f>
        <v>Office Supplies</v>
      </c>
      <c r="Q4132" t="str">
        <f>VLOOKUP(E4132,CHOOSE({1,2},Product!$B$2:$B$1811,Product!$A$2:$A$1811),2,FALSE)</f>
        <v>Labels</v>
      </c>
      <c r="R4132" t="str">
        <f t="shared" si="64"/>
        <v>BN</v>
      </c>
    </row>
    <row r="4133" spans="1:18" x14ac:dyDescent="0.25">
      <c r="A4133" t="s">
        <v>4750</v>
      </c>
      <c r="B4133" s="35">
        <v>44370</v>
      </c>
      <c r="C4133" t="s">
        <v>1852</v>
      </c>
      <c r="D4133" t="s">
        <v>24</v>
      </c>
      <c r="E4133" t="s">
        <v>47</v>
      </c>
      <c r="F4133">
        <v>0.5</v>
      </c>
      <c r="G4133">
        <v>722718.15</v>
      </c>
      <c r="H4133">
        <v>-250738.95</v>
      </c>
      <c r="I4133">
        <v>2</v>
      </c>
      <c r="J4133" t="s">
        <v>22</v>
      </c>
      <c r="K4133" t="str">
        <f>VLOOKUP(C4133,Customer!$A$2:$F$793,2,FALSE)</f>
        <v>France</v>
      </c>
      <c r="L4133" t="str">
        <f>VLOOKUP($C4133,Customer!$A$2:$F$793,3,FALSE)</f>
        <v>Ile-de-France</v>
      </c>
      <c r="M4133" t="str">
        <f>VLOOKUP($C4133,Customer!$A$2:$F$793,4,FALSE)</f>
        <v>Montesson</v>
      </c>
      <c r="N4133" t="str">
        <f>VLOOKUP($C4133,Customer!$A$2:$F$793,5,FALSE)</f>
        <v>Central</v>
      </c>
      <c r="O4133" t="str">
        <f>VLOOKUP($C4133,Customer!$A$2:$F$793,6,FALSE)</f>
        <v>Consumer</v>
      </c>
      <c r="P4133" t="str">
        <f>VLOOKUP(E4133,Product!$B$2:$C$1811,2,FALSE)</f>
        <v>Office Supplies</v>
      </c>
      <c r="Q4133" t="str">
        <f>VLOOKUP(E4133,CHOOSE({1,2},Product!$B$2:$B$1811,Product!$A$2:$A$1811),2,FALSE)</f>
        <v>Storage</v>
      </c>
      <c r="R4133" t="str">
        <f t="shared" si="64"/>
        <v>BN</v>
      </c>
    </row>
    <row r="4134" spans="1:18" x14ac:dyDescent="0.25">
      <c r="A4134" t="s">
        <v>4750</v>
      </c>
      <c r="B4134" s="35">
        <v>44370</v>
      </c>
      <c r="C4134" t="s">
        <v>1852</v>
      </c>
      <c r="D4134" t="s">
        <v>24</v>
      </c>
      <c r="E4134" t="s">
        <v>1889</v>
      </c>
      <c r="F4134">
        <v>0.5</v>
      </c>
      <c r="G4134">
        <v>13215417.6</v>
      </c>
      <c r="H4134">
        <v>-530976.6</v>
      </c>
      <c r="I4134">
        <v>5</v>
      </c>
      <c r="J4134" t="s">
        <v>26</v>
      </c>
      <c r="K4134" t="str">
        <f>VLOOKUP(C4134,Customer!$A$2:$F$793,2,FALSE)</f>
        <v>France</v>
      </c>
      <c r="L4134" t="str">
        <f>VLOOKUP($C4134,Customer!$A$2:$F$793,3,FALSE)</f>
        <v>Ile-de-France</v>
      </c>
      <c r="M4134" t="str">
        <f>VLOOKUP($C4134,Customer!$A$2:$F$793,4,FALSE)</f>
        <v>Montesson</v>
      </c>
      <c r="N4134" t="str">
        <f>VLOOKUP($C4134,Customer!$A$2:$F$793,5,FALSE)</f>
        <v>Central</v>
      </c>
      <c r="O4134" t="str">
        <f>VLOOKUP($C4134,Customer!$A$2:$F$793,6,FALSE)</f>
        <v>Consumer</v>
      </c>
      <c r="P4134" t="str">
        <f>VLOOKUP(E4134,Product!$B$2:$C$1811,2,FALSE)</f>
        <v>Technology</v>
      </c>
      <c r="Q4134" t="str">
        <f>VLOOKUP(E4134,CHOOSE({1,2},Product!$B$2:$B$1811,Product!$A$2:$A$1811),2,FALSE)</f>
        <v>Copiers</v>
      </c>
      <c r="R4134" t="str">
        <f t="shared" si="64"/>
        <v>BN</v>
      </c>
    </row>
    <row r="4135" spans="1:18" x14ac:dyDescent="0.25">
      <c r="A4135" t="s">
        <v>4751</v>
      </c>
      <c r="B4135" s="35">
        <v>44371</v>
      </c>
      <c r="C4135" t="s">
        <v>729</v>
      </c>
      <c r="D4135" t="s">
        <v>24</v>
      </c>
      <c r="E4135" t="s">
        <v>1232</v>
      </c>
      <c r="F4135">
        <v>0</v>
      </c>
      <c r="G4135">
        <v>88496.1</v>
      </c>
      <c r="H4135">
        <v>29498.7</v>
      </c>
      <c r="I4135">
        <v>1</v>
      </c>
      <c r="J4135" t="s">
        <v>22</v>
      </c>
      <c r="K4135" t="str">
        <f>VLOOKUP(C4135,Customer!$A$2:$F$793,2,FALSE)</f>
        <v>Germany</v>
      </c>
      <c r="L4135" t="str">
        <f>VLOOKUP($C4135,Customer!$A$2:$F$793,3,FALSE)</f>
        <v>Hesse</v>
      </c>
      <c r="M4135" t="str">
        <f>VLOOKUP($C4135,Customer!$A$2:$F$793,4,FALSE)</f>
        <v>Wiesbaden</v>
      </c>
      <c r="N4135" t="str">
        <f>VLOOKUP($C4135,Customer!$A$2:$F$793,5,FALSE)</f>
        <v>Central</v>
      </c>
      <c r="O4135" t="str">
        <f>VLOOKUP($C4135,Customer!$A$2:$F$793,6,FALSE)</f>
        <v>Corporate</v>
      </c>
      <c r="P4135" t="str">
        <f>VLOOKUP(E4135,Product!$B$2:$C$1811,2,FALSE)</f>
        <v>Office Supplies</v>
      </c>
      <c r="Q4135" t="str">
        <f>VLOOKUP(E4135,CHOOSE({1,2},Product!$B$2:$B$1811,Product!$A$2:$A$1811),2,FALSE)</f>
        <v>Binders</v>
      </c>
      <c r="R4135" t="str">
        <f t="shared" si="64"/>
        <v>BN</v>
      </c>
    </row>
    <row r="4136" spans="1:18" x14ac:dyDescent="0.25">
      <c r="A4136" t="s">
        <v>4751</v>
      </c>
      <c r="B4136" s="35">
        <v>44371</v>
      </c>
      <c r="C4136" t="s">
        <v>729</v>
      </c>
      <c r="D4136" t="s">
        <v>24</v>
      </c>
      <c r="E4136" t="s">
        <v>2002</v>
      </c>
      <c r="F4136">
        <v>0</v>
      </c>
      <c r="G4136">
        <v>324485.7</v>
      </c>
      <c r="H4136">
        <v>147493.5</v>
      </c>
      <c r="I4136">
        <v>2</v>
      </c>
      <c r="J4136" t="s">
        <v>26</v>
      </c>
      <c r="K4136" t="str">
        <f>VLOOKUP(C4136,Customer!$A$2:$F$793,2,FALSE)</f>
        <v>Germany</v>
      </c>
      <c r="L4136" t="str">
        <f>VLOOKUP($C4136,Customer!$A$2:$F$793,3,FALSE)</f>
        <v>Hesse</v>
      </c>
      <c r="M4136" t="str">
        <f>VLOOKUP($C4136,Customer!$A$2:$F$793,4,FALSE)</f>
        <v>Wiesbaden</v>
      </c>
      <c r="N4136" t="str">
        <f>VLOOKUP($C4136,Customer!$A$2:$F$793,5,FALSE)</f>
        <v>Central</v>
      </c>
      <c r="O4136" t="str">
        <f>VLOOKUP($C4136,Customer!$A$2:$F$793,6,FALSE)</f>
        <v>Corporate</v>
      </c>
      <c r="P4136" t="str">
        <f>VLOOKUP(E4136,Product!$B$2:$C$1811,2,FALSE)</f>
        <v>Office Supplies</v>
      </c>
      <c r="Q4136" t="str">
        <f>VLOOKUP(E4136,CHOOSE({1,2},Product!$B$2:$B$1811,Product!$A$2:$A$1811),2,FALSE)</f>
        <v>Labels</v>
      </c>
      <c r="R4136" t="str">
        <f t="shared" si="64"/>
        <v>BN</v>
      </c>
    </row>
    <row r="4137" spans="1:18" x14ac:dyDescent="0.25">
      <c r="A4137" t="s">
        <v>4752</v>
      </c>
      <c r="B4137" s="35">
        <v>44371</v>
      </c>
      <c r="C4137" t="s">
        <v>1378</v>
      </c>
      <c r="D4137" t="s">
        <v>24</v>
      </c>
      <c r="E4137" t="s">
        <v>2305</v>
      </c>
      <c r="F4137">
        <v>0</v>
      </c>
      <c r="G4137">
        <v>383483.10000000003</v>
      </c>
      <c r="H4137">
        <v>103245.45</v>
      </c>
      <c r="I4137">
        <v>3</v>
      </c>
      <c r="J4137" t="s">
        <v>26</v>
      </c>
      <c r="K4137" t="str">
        <f>VLOOKUP(C4137,Customer!$A$2:$F$793,2,FALSE)</f>
        <v>Spain</v>
      </c>
      <c r="L4137" t="str">
        <f>VLOOKUP($C4137,Customer!$A$2:$F$793,3,FALSE)</f>
        <v>Catalonia</v>
      </c>
      <c r="M4137" t="str">
        <f>VLOOKUP($C4137,Customer!$A$2:$F$793,4,FALSE)</f>
        <v>Manresa</v>
      </c>
      <c r="N4137" t="str">
        <f>VLOOKUP($C4137,Customer!$A$2:$F$793,5,FALSE)</f>
        <v>South</v>
      </c>
      <c r="O4137" t="str">
        <f>VLOOKUP($C4137,Customer!$A$2:$F$793,6,FALSE)</f>
        <v>Consumer</v>
      </c>
      <c r="P4137" t="str">
        <f>VLOOKUP(E4137,Product!$B$2:$C$1811,2,FALSE)</f>
        <v>Office Supplies</v>
      </c>
      <c r="Q4137" t="str">
        <f>VLOOKUP(E4137,CHOOSE({1,2},Product!$B$2:$B$1811,Product!$A$2:$A$1811),2,FALSE)</f>
        <v>Envelopes</v>
      </c>
      <c r="R4137" t="str">
        <f t="shared" si="64"/>
        <v>AZ</v>
      </c>
    </row>
    <row r="4138" spans="1:18" x14ac:dyDescent="0.25">
      <c r="A4138" t="s">
        <v>4753</v>
      </c>
      <c r="B4138" s="35">
        <v>44371</v>
      </c>
      <c r="C4138" t="s">
        <v>1653</v>
      </c>
      <c r="D4138" t="s">
        <v>24</v>
      </c>
      <c r="E4138" t="s">
        <v>374</v>
      </c>
      <c r="F4138">
        <v>0.4</v>
      </c>
      <c r="G4138">
        <v>1017705.15</v>
      </c>
      <c r="H4138">
        <v>162242.85</v>
      </c>
      <c r="I4138">
        <v>2</v>
      </c>
      <c r="J4138" t="s">
        <v>26</v>
      </c>
      <c r="K4138" t="str">
        <f>VLOOKUP(C4138,Customer!$A$2:$F$793,2,FALSE)</f>
        <v>Italy</v>
      </c>
      <c r="L4138" t="str">
        <f>VLOOKUP($C4138,Customer!$A$2:$F$793,3,FALSE)</f>
        <v>Lazio</v>
      </c>
      <c r="M4138" t="str">
        <f>VLOOKUP($C4138,Customer!$A$2:$F$793,4,FALSE)</f>
        <v>Velletri</v>
      </c>
      <c r="N4138" t="str">
        <f>VLOOKUP($C4138,Customer!$A$2:$F$793,5,FALSE)</f>
        <v>South</v>
      </c>
      <c r="O4138" t="str">
        <f>VLOOKUP($C4138,Customer!$A$2:$F$793,6,FALSE)</f>
        <v>Corporate</v>
      </c>
      <c r="P4138" t="str">
        <f>VLOOKUP(E4138,Product!$B$2:$C$1811,2,FALSE)</f>
        <v>Office Supplies</v>
      </c>
      <c r="Q4138" t="str">
        <f>VLOOKUP(E4138,CHOOSE({1,2},Product!$B$2:$B$1811,Product!$A$2:$A$1811),2,FALSE)</f>
        <v>Storage</v>
      </c>
      <c r="R4138" t="str">
        <f t="shared" si="64"/>
        <v>AZ</v>
      </c>
    </row>
    <row r="4139" spans="1:18" x14ac:dyDescent="0.25">
      <c r="A4139" t="s">
        <v>4754</v>
      </c>
      <c r="B4139" s="35">
        <v>44371</v>
      </c>
      <c r="C4139" t="s">
        <v>785</v>
      </c>
      <c r="D4139" t="s">
        <v>24</v>
      </c>
      <c r="E4139" t="s">
        <v>2306</v>
      </c>
      <c r="F4139">
        <v>0</v>
      </c>
      <c r="G4139">
        <v>3702086.85</v>
      </c>
      <c r="H4139">
        <v>589974</v>
      </c>
      <c r="I4139">
        <v>5</v>
      </c>
      <c r="J4139" t="s">
        <v>26</v>
      </c>
      <c r="K4139" t="str">
        <f>VLOOKUP(C4139,Customer!$A$2:$F$793,2,FALSE)</f>
        <v>Finland</v>
      </c>
      <c r="L4139" t="str">
        <f>VLOOKUP($C4139,Customer!$A$2:$F$793,3,FALSE)</f>
        <v>Uusimaa</v>
      </c>
      <c r="M4139" t="str">
        <f>VLOOKUP($C4139,Customer!$A$2:$F$793,4,FALSE)</f>
        <v>Vantaa</v>
      </c>
      <c r="N4139" t="str">
        <f>VLOOKUP($C4139,Customer!$A$2:$F$793,5,FALSE)</f>
        <v>North</v>
      </c>
      <c r="O4139" t="str">
        <f>VLOOKUP($C4139,Customer!$A$2:$F$793,6,FALSE)</f>
        <v>Corporate</v>
      </c>
      <c r="P4139" t="str">
        <f>VLOOKUP(E4139,Product!$B$2:$C$1811,2,FALSE)</f>
        <v>Furniture</v>
      </c>
      <c r="Q4139" t="str">
        <f>VLOOKUP(E4139,CHOOSE({1,2},Product!$B$2:$B$1811,Product!$A$2:$A$1811),2,FALSE)</f>
        <v>Furnishings</v>
      </c>
      <c r="R4139" t="str">
        <f t="shared" si="64"/>
        <v>AZ</v>
      </c>
    </row>
    <row r="4140" spans="1:18" x14ac:dyDescent="0.25">
      <c r="A4140" t="s">
        <v>4754</v>
      </c>
      <c r="B4140" s="35">
        <v>44371</v>
      </c>
      <c r="C4140" t="s">
        <v>785</v>
      </c>
      <c r="D4140" t="s">
        <v>24</v>
      </c>
      <c r="E4140" t="s">
        <v>2307</v>
      </c>
      <c r="F4140">
        <v>0</v>
      </c>
      <c r="G4140">
        <v>2197653.15</v>
      </c>
      <c r="H4140">
        <v>58997.4</v>
      </c>
      <c r="I4140">
        <v>5</v>
      </c>
      <c r="J4140" t="s">
        <v>22</v>
      </c>
      <c r="K4140" t="str">
        <f>VLOOKUP(C4140,Customer!$A$2:$F$793,2,FALSE)</f>
        <v>Finland</v>
      </c>
      <c r="L4140" t="str">
        <f>VLOOKUP($C4140,Customer!$A$2:$F$793,3,FALSE)</f>
        <v>Uusimaa</v>
      </c>
      <c r="M4140" t="str">
        <f>VLOOKUP($C4140,Customer!$A$2:$F$793,4,FALSE)</f>
        <v>Vantaa</v>
      </c>
      <c r="N4140" t="str">
        <f>VLOOKUP($C4140,Customer!$A$2:$F$793,5,FALSE)</f>
        <v>North</v>
      </c>
      <c r="O4140" t="str">
        <f>VLOOKUP($C4140,Customer!$A$2:$F$793,6,FALSE)</f>
        <v>Corporate</v>
      </c>
      <c r="P4140" t="str">
        <f>VLOOKUP(E4140,Product!$B$2:$C$1811,2,FALSE)</f>
        <v>Office Supplies</v>
      </c>
      <c r="Q4140" t="str">
        <f>VLOOKUP(E4140,CHOOSE({1,2},Product!$B$2:$B$1811,Product!$A$2:$A$1811),2,FALSE)</f>
        <v>Paper</v>
      </c>
      <c r="R4140" t="str">
        <f t="shared" si="64"/>
        <v>AZ</v>
      </c>
    </row>
    <row r="4141" spans="1:18" x14ac:dyDescent="0.25">
      <c r="A4141" t="s">
        <v>4754</v>
      </c>
      <c r="B4141" s="35">
        <v>44371</v>
      </c>
      <c r="C4141" t="s">
        <v>785</v>
      </c>
      <c r="D4141" t="s">
        <v>24</v>
      </c>
      <c r="E4141" t="s">
        <v>606</v>
      </c>
      <c r="F4141">
        <v>0</v>
      </c>
      <c r="G4141">
        <v>3967575.15</v>
      </c>
      <c r="H4141">
        <v>1858418.1</v>
      </c>
      <c r="I4141">
        <v>2</v>
      </c>
      <c r="J4141" t="s">
        <v>26</v>
      </c>
      <c r="K4141" t="str">
        <f>VLOOKUP(C4141,Customer!$A$2:$F$793,2,FALSE)</f>
        <v>Finland</v>
      </c>
      <c r="L4141" t="str">
        <f>VLOOKUP($C4141,Customer!$A$2:$F$793,3,FALSE)</f>
        <v>Uusimaa</v>
      </c>
      <c r="M4141" t="str">
        <f>VLOOKUP($C4141,Customer!$A$2:$F$793,4,FALSE)</f>
        <v>Vantaa</v>
      </c>
      <c r="N4141" t="str">
        <f>VLOOKUP($C4141,Customer!$A$2:$F$793,5,FALSE)</f>
        <v>North</v>
      </c>
      <c r="O4141" t="str">
        <f>VLOOKUP($C4141,Customer!$A$2:$F$793,6,FALSE)</f>
        <v>Corporate</v>
      </c>
      <c r="P4141" t="str">
        <f>VLOOKUP(E4141,Product!$B$2:$C$1811,2,FALSE)</f>
        <v>Office Supplies</v>
      </c>
      <c r="Q4141" t="str">
        <f>VLOOKUP(E4141,CHOOSE({1,2},Product!$B$2:$B$1811,Product!$A$2:$A$1811),2,FALSE)</f>
        <v>Storage</v>
      </c>
      <c r="R4141" t="str">
        <f t="shared" si="64"/>
        <v>AZ</v>
      </c>
    </row>
    <row r="4142" spans="1:18" x14ac:dyDescent="0.25">
      <c r="A4142" t="s">
        <v>4754</v>
      </c>
      <c r="B4142" s="35">
        <v>44371</v>
      </c>
      <c r="C4142" t="s">
        <v>785</v>
      </c>
      <c r="D4142" t="s">
        <v>24</v>
      </c>
      <c r="E4142" t="s">
        <v>121</v>
      </c>
      <c r="F4142">
        <v>0</v>
      </c>
      <c r="G4142">
        <v>50472275.700000003</v>
      </c>
      <c r="H4142">
        <v>15649060.35</v>
      </c>
      <c r="I4142">
        <v>9</v>
      </c>
      <c r="J4142" t="s">
        <v>26</v>
      </c>
      <c r="K4142" t="str">
        <f>VLOOKUP(C4142,Customer!$A$2:$F$793,2,FALSE)</f>
        <v>Finland</v>
      </c>
      <c r="L4142" t="str">
        <f>VLOOKUP($C4142,Customer!$A$2:$F$793,3,FALSE)</f>
        <v>Uusimaa</v>
      </c>
      <c r="M4142" t="str">
        <f>VLOOKUP($C4142,Customer!$A$2:$F$793,4,FALSE)</f>
        <v>Vantaa</v>
      </c>
      <c r="N4142" t="str">
        <f>VLOOKUP($C4142,Customer!$A$2:$F$793,5,FALSE)</f>
        <v>North</v>
      </c>
      <c r="O4142" t="str">
        <f>VLOOKUP($C4142,Customer!$A$2:$F$793,6,FALSE)</f>
        <v>Corporate</v>
      </c>
      <c r="P4142" t="str">
        <f>VLOOKUP(E4142,Product!$B$2:$C$1811,2,FALSE)</f>
        <v>Technology</v>
      </c>
      <c r="Q4142" t="str">
        <f>VLOOKUP(E4142,CHOOSE({1,2},Product!$B$2:$B$1811,Product!$A$2:$A$1811),2,FALSE)</f>
        <v>Copiers</v>
      </c>
      <c r="R4142" t="str">
        <f t="shared" si="64"/>
        <v>AZ</v>
      </c>
    </row>
    <row r="4143" spans="1:18" x14ac:dyDescent="0.25">
      <c r="A4143" t="s">
        <v>4755</v>
      </c>
      <c r="B4143" s="35">
        <v>44372</v>
      </c>
      <c r="C4143" t="s">
        <v>1108</v>
      </c>
      <c r="D4143" t="s">
        <v>51</v>
      </c>
      <c r="E4143" t="s">
        <v>91</v>
      </c>
      <c r="F4143">
        <v>0</v>
      </c>
      <c r="G4143">
        <v>855462.3</v>
      </c>
      <c r="H4143">
        <v>117994.8</v>
      </c>
      <c r="I4143">
        <v>2</v>
      </c>
      <c r="J4143" t="s">
        <v>26</v>
      </c>
      <c r="K4143" t="str">
        <f>VLOOKUP(C4143,Customer!$A$2:$F$793,2,FALSE)</f>
        <v>United Kingdom</v>
      </c>
      <c r="L4143" t="str">
        <f>VLOOKUP($C4143,Customer!$A$2:$F$793,3,FALSE)</f>
        <v>England</v>
      </c>
      <c r="M4143" t="str">
        <f>VLOOKUP($C4143,Customer!$A$2:$F$793,4,FALSE)</f>
        <v>Gloucester</v>
      </c>
      <c r="N4143" t="str">
        <f>VLOOKUP($C4143,Customer!$A$2:$F$793,5,FALSE)</f>
        <v>North</v>
      </c>
      <c r="O4143" t="str">
        <f>VLOOKUP($C4143,Customer!$A$2:$F$793,6,FALSE)</f>
        <v>Consumer</v>
      </c>
      <c r="P4143" t="str">
        <f>VLOOKUP(E4143,Product!$B$2:$C$1811,2,FALSE)</f>
        <v>Office Supplies</v>
      </c>
      <c r="Q4143" t="str">
        <f>VLOOKUP(E4143,CHOOSE({1,2},Product!$B$2:$B$1811,Product!$A$2:$A$1811),2,FALSE)</f>
        <v>Art</v>
      </c>
      <c r="R4143" t="str">
        <f t="shared" si="64"/>
        <v>AZ</v>
      </c>
    </row>
    <row r="4144" spans="1:18" x14ac:dyDescent="0.25">
      <c r="A4144" t="s">
        <v>4755</v>
      </c>
      <c r="B4144" s="35">
        <v>44372</v>
      </c>
      <c r="C4144" t="s">
        <v>1108</v>
      </c>
      <c r="D4144" t="s">
        <v>51</v>
      </c>
      <c r="E4144" t="s">
        <v>1029</v>
      </c>
      <c r="F4144">
        <v>0</v>
      </c>
      <c r="G4144">
        <v>486728.55</v>
      </c>
      <c r="H4144">
        <v>14749.35</v>
      </c>
      <c r="I4144">
        <v>2</v>
      </c>
      <c r="J4144" t="s">
        <v>22</v>
      </c>
      <c r="K4144" t="str">
        <f>VLOOKUP(C4144,Customer!$A$2:$F$793,2,FALSE)</f>
        <v>United Kingdom</v>
      </c>
      <c r="L4144" t="str">
        <f>VLOOKUP($C4144,Customer!$A$2:$F$793,3,FALSE)</f>
        <v>England</v>
      </c>
      <c r="M4144" t="str">
        <f>VLOOKUP($C4144,Customer!$A$2:$F$793,4,FALSE)</f>
        <v>Gloucester</v>
      </c>
      <c r="N4144" t="str">
        <f>VLOOKUP($C4144,Customer!$A$2:$F$793,5,FALSE)</f>
        <v>North</v>
      </c>
      <c r="O4144" t="str">
        <f>VLOOKUP($C4144,Customer!$A$2:$F$793,6,FALSE)</f>
        <v>Consumer</v>
      </c>
      <c r="P4144" t="str">
        <f>VLOOKUP(E4144,Product!$B$2:$C$1811,2,FALSE)</f>
        <v>Office Supplies</v>
      </c>
      <c r="Q4144" t="str">
        <f>VLOOKUP(E4144,CHOOSE({1,2},Product!$B$2:$B$1811,Product!$A$2:$A$1811),2,FALSE)</f>
        <v>Paper</v>
      </c>
      <c r="R4144" t="str">
        <f t="shared" si="64"/>
        <v>AZ</v>
      </c>
    </row>
    <row r="4145" spans="1:18" x14ac:dyDescent="0.25">
      <c r="A4145" t="s">
        <v>4756</v>
      </c>
      <c r="B4145" s="35">
        <v>44372</v>
      </c>
      <c r="C4145" t="s">
        <v>1789</v>
      </c>
      <c r="D4145" t="s">
        <v>24</v>
      </c>
      <c r="E4145" t="s">
        <v>2308</v>
      </c>
      <c r="F4145">
        <v>0</v>
      </c>
      <c r="G4145">
        <v>6474964.6500000004</v>
      </c>
      <c r="H4145">
        <v>2064909</v>
      </c>
      <c r="I4145">
        <v>4</v>
      </c>
      <c r="J4145" t="s">
        <v>26</v>
      </c>
      <c r="K4145" t="str">
        <f>VLOOKUP(C4145,Customer!$A$2:$F$793,2,FALSE)</f>
        <v>United Kingdom</v>
      </c>
      <c r="L4145" t="str">
        <f>VLOOKUP($C4145,Customer!$A$2:$F$793,3,FALSE)</f>
        <v>England</v>
      </c>
      <c r="M4145" t="str">
        <f>VLOOKUP($C4145,Customer!$A$2:$F$793,4,FALSE)</f>
        <v>London</v>
      </c>
      <c r="N4145" t="str">
        <f>VLOOKUP($C4145,Customer!$A$2:$F$793,5,FALSE)</f>
        <v>North</v>
      </c>
      <c r="O4145" t="str">
        <f>VLOOKUP($C4145,Customer!$A$2:$F$793,6,FALSE)</f>
        <v>Corporate</v>
      </c>
      <c r="P4145" t="str">
        <f>VLOOKUP(E4145,Product!$B$2:$C$1811,2,FALSE)</f>
        <v>Furniture</v>
      </c>
      <c r="Q4145" t="str">
        <f>VLOOKUP(E4145,CHOOSE({1,2},Product!$B$2:$B$1811,Product!$A$2:$A$1811),2,FALSE)</f>
        <v>Furnishings</v>
      </c>
      <c r="R4145" t="str">
        <f t="shared" si="64"/>
        <v>AZ</v>
      </c>
    </row>
    <row r="4146" spans="1:18" x14ac:dyDescent="0.25">
      <c r="A4146" t="s">
        <v>4756</v>
      </c>
      <c r="B4146" s="35">
        <v>44372</v>
      </c>
      <c r="C4146" t="s">
        <v>1789</v>
      </c>
      <c r="D4146" t="s">
        <v>24</v>
      </c>
      <c r="E4146" t="s">
        <v>1155</v>
      </c>
      <c r="F4146">
        <v>0</v>
      </c>
      <c r="G4146">
        <v>2153405.1</v>
      </c>
      <c r="H4146">
        <v>103245.45</v>
      </c>
      <c r="I4146">
        <v>3</v>
      </c>
      <c r="J4146" t="s">
        <v>22</v>
      </c>
      <c r="K4146" t="str">
        <f>VLOOKUP(C4146,Customer!$A$2:$F$793,2,FALSE)</f>
        <v>United Kingdom</v>
      </c>
      <c r="L4146" t="str">
        <f>VLOOKUP($C4146,Customer!$A$2:$F$793,3,FALSE)</f>
        <v>England</v>
      </c>
      <c r="M4146" t="str">
        <f>VLOOKUP($C4146,Customer!$A$2:$F$793,4,FALSE)</f>
        <v>London</v>
      </c>
      <c r="N4146" t="str">
        <f>VLOOKUP($C4146,Customer!$A$2:$F$793,5,FALSE)</f>
        <v>North</v>
      </c>
      <c r="O4146" t="str">
        <f>VLOOKUP($C4146,Customer!$A$2:$F$793,6,FALSE)</f>
        <v>Corporate</v>
      </c>
      <c r="P4146" t="str">
        <f>VLOOKUP(E4146,Product!$B$2:$C$1811,2,FALSE)</f>
        <v>Furniture</v>
      </c>
      <c r="Q4146" t="str">
        <f>VLOOKUP(E4146,CHOOSE({1,2},Product!$B$2:$B$1811,Product!$A$2:$A$1811),2,FALSE)</f>
        <v>Furnishings</v>
      </c>
      <c r="R4146" t="str">
        <f t="shared" si="64"/>
        <v>AZ</v>
      </c>
    </row>
    <row r="4147" spans="1:18" x14ac:dyDescent="0.25">
      <c r="A4147" t="s">
        <v>4756</v>
      </c>
      <c r="B4147" s="35">
        <v>44372</v>
      </c>
      <c r="C4147" t="s">
        <v>1789</v>
      </c>
      <c r="D4147" t="s">
        <v>24</v>
      </c>
      <c r="E4147" t="s">
        <v>573</v>
      </c>
      <c r="F4147">
        <v>0</v>
      </c>
      <c r="G4147">
        <v>648971.4</v>
      </c>
      <c r="H4147">
        <v>206490.9</v>
      </c>
      <c r="I4147">
        <v>4</v>
      </c>
      <c r="J4147" t="s">
        <v>26</v>
      </c>
      <c r="K4147" t="str">
        <f>VLOOKUP(C4147,Customer!$A$2:$F$793,2,FALSE)</f>
        <v>United Kingdom</v>
      </c>
      <c r="L4147" t="str">
        <f>VLOOKUP($C4147,Customer!$A$2:$F$793,3,FALSE)</f>
        <v>England</v>
      </c>
      <c r="M4147" t="str">
        <f>VLOOKUP($C4147,Customer!$A$2:$F$793,4,FALSE)</f>
        <v>London</v>
      </c>
      <c r="N4147" t="str">
        <f>VLOOKUP($C4147,Customer!$A$2:$F$793,5,FALSE)</f>
        <v>North</v>
      </c>
      <c r="O4147" t="str">
        <f>VLOOKUP($C4147,Customer!$A$2:$F$793,6,FALSE)</f>
        <v>Corporate</v>
      </c>
      <c r="P4147" t="str">
        <f>VLOOKUP(E4147,Product!$B$2:$C$1811,2,FALSE)</f>
        <v>Office Supplies</v>
      </c>
      <c r="Q4147" t="str">
        <f>VLOOKUP(E4147,CHOOSE({1,2},Product!$B$2:$B$1811,Product!$A$2:$A$1811),2,FALSE)</f>
        <v>Binders</v>
      </c>
      <c r="R4147" t="str">
        <f t="shared" si="64"/>
        <v>AZ</v>
      </c>
    </row>
    <row r="4148" spans="1:18" x14ac:dyDescent="0.25">
      <c r="A4148" t="s">
        <v>4757</v>
      </c>
      <c r="B4148" s="35">
        <v>44372</v>
      </c>
      <c r="C4148" t="s">
        <v>54</v>
      </c>
      <c r="D4148" t="s">
        <v>24</v>
      </c>
      <c r="E4148" t="s">
        <v>954</v>
      </c>
      <c r="F4148">
        <v>0.4</v>
      </c>
      <c r="G4148">
        <v>9188845.0500000007</v>
      </c>
      <c r="H4148">
        <v>604723.35</v>
      </c>
      <c r="I4148">
        <v>5</v>
      </c>
      <c r="J4148" t="s">
        <v>22</v>
      </c>
      <c r="K4148" t="str">
        <f>VLOOKUP(C4148,Customer!$A$2:$F$793,2,FALSE)</f>
        <v>Germany</v>
      </c>
      <c r="L4148" t="str">
        <f>VLOOKUP($C4148,Customer!$A$2:$F$793,3,FALSE)</f>
        <v>Lower Saxony</v>
      </c>
      <c r="M4148" t="str">
        <f>VLOOKUP($C4148,Customer!$A$2:$F$793,4,FALSE)</f>
        <v>Lohne</v>
      </c>
      <c r="N4148" t="str">
        <f>VLOOKUP($C4148,Customer!$A$2:$F$793,5,FALSE)</f>
        <v>Central</v>
      </c>
      <c r="O4148" t="str">
        <f>VLOOKUP($C4148,Customer!$A$2:$F$793,6,FALSE)</f>
        <v>Corporate</v>
      </c>
      <c r="P4148" t="str">
        <f>VLOOKUP(E4148,Product!$B$2:$C$1811,2,FALSE)</f>
        <v>Office Supplies</v>
      </c>
      <c r="Q4148" t="str">
        <f>VLOOKUP(E4148,CHOOSE({1,2},Product!$B$2:$B$1811,Product!$A$2:$A$1811),2,FALSE)</f>
        <v>Storage</v>
      </c>
      <c r="R4148" t="str">
        <f t="shared" si="64"/>
        <v>AZ</v>
      </c>
    </row>
    <row r="4149" spans="1:18" x14ac:dyDescent="0.25">
      <c r="A4149" t="s">
        <v>4758</v>
      </c>
      <c r="B4149" s="35">
        <v>44373</v>
      </c>
      <c r="C4149" t="s">
        <v>1339</v>
      </c>
      <c r="D4149" t="s">
        <v>51</v>
      </c>
      <c r="E4149" t="s">
        <v>1449</v>
      </c>
      <c r="F4149">
        <v>0.3</v>
      </c>
      <c r="G4149">
        <v>1460185.6500000001</v>
      </c>
      <c r="H4149">
        <v>117994.8</v>
      </c>
      <c r="I4149">
        <v>3</v>
      </c>
      <c r="J4149" t="s">
        <v>26</v>
      </c>
      <c r="K4149" t="str">
        <f>VLOOKUP(C4149,Customer!$A$2:$F$793,2,FALSE)</f>
        <v>United Kingdom</v>
      </c>
      <c r="L4149" t="str">
        <f>VLOOKUP($C4149,Customer!$A$2:$F$793,3,FALSE)</f>
        <v>England</v>
      </c>
      <c r="M4149" t="str">
        <f>VLOOKUP($C4149,Customer!$A$2:$F$793,4,FALSE)</f>
        <v>Peterborough</v>
      </c>
      <c r="N4149" t="str">
        <f>VLOOKUP($C4149,Customer!$A$2:$F$793,5,FALSE)</f>
        <v>North</v>
      </c>
      <c r="O4149" t="str">
        <f>VLOOKUP($C4149,Customer!$A$2:$F$793,6,FALSE)</f>
        <v>Consumer</v>
      </c>
      <c r="P4149" t="str">
        <f>VLOOKUP(E4149,Product!$B$2:$C$1811,2,FALSE)</f>
        <v>Furniture</v>
      </c>
      <c r="Q4149" t="str">
        <f>VLOOKUP(E4149,CHOOSE({1,2},Product!$B$2:$B$1811,Product!$A$2:$A$1811),2,FALSE)</f>
        <v>Furnishings</v>
      </c>
      <c r="R4149" t="str">
        <f t="shared" si="64"/>
        <v>AZ</v>
      </c>
    </row>
    <row r="4150" spans="1:18" x14ac:dyDescent="0.25">
      <c r="A4150" t="s">
        <v>4758</v>
      </c>
      <c r="B4150" s="35">
        <v>44373</v>
      </c>
      <c r="C4150" t="s">
        <v>1339</v>
      </c>
      <c r="D4150" t="s">
        <v>51</v>
      </c>
      <c r="E4150" t="s">
        <v>2309</v>
      </c>
      <c r="F4150">
        <v>0</v>
      </c>
      <c r="G4150">
        <v>4100319.3000000003</v>
      </c>
      <c r="H4150">
        <v>206490.9</v>
      </c>
      <c r="I4150">
        <v>1</v>
      </c>
      <c r="J4150" t="s">
        <v>22</v>
      </c>
      <c r="K4150" t="str">
        <f>VLOOKUP(C4150,Customer!$A$2:$F$793,2,FALSE)</f>
        <v>United Kingdom</v>
      </c>
      <c r="L4150" t="str">
        <f>VLOOKUP($C4150,Customer!$A$2:$F$793,3,FALSE)</f>
        <v>England</v>
      </c>
      <c r="M4150" t="str">
        <f>VLOOKUP($C4150,Customer!$A$2:$F$793,4,FALSE)</f>
        <v>Peterborough</v>
      </c>
      <c r="N4150" t="str">
        <f>VLOOKUP($C4150,Customer!$A$2:$F$793,5,FALSE)</f>
        <v>North</v>
      </c>
      <c r="O4150" t="str">
        <f>VLOOKUP($C4150,Customer!$A$2:$F$793,6,FALSE)</f>
        <v>Consumer</v>
      </c>
      <c r="P4150" t="str">
        <f>VLOOKUP(E4150,Product!$B$2:$C$1811,2,FALSE)</f>
        <v>Office Supplies</v>
      </c>
      <c r="Q4150" t="str">
        <f>VLOOKUP(E4150,CHOOSE({1,2},Product!$B$2:$B$1811,Product!$A$2:$A$1811),2,FALSE)</f>
        <v>Appliances</v>
      </c>
      <c r="R4150" t="str">
        <f t="shared" si="64"/>
        <v>AZ</v>
      </c>
    </row>
    <row r="4151" spans="1:18" x14ac:dyDescent="0.25">
      <c r="A4151" t="s">
        <v>4759</v>
      </c>
      <c r="B4151" s="35">
        <v>44373</v>
      </c>
      <c r="C4151" t="s">
        <v>1471</v>
      </c>
      <c r="D4151" t="s">
        <v>20</v>
      </c>
      <c r="E4151" t="s">
        <v>2310</v>
      </c>
      <c r="F4151">
        <v>0</v>
      </c>
      <c r="G4151">
        <v>1445436.3</v>
      </c>
      <c r="H4151">
        <v>191741.55000000002</v>
      </c>
      <c r="I4151">
        <v>2</v>
      </c>
      <c r="J4151" t="s">
        <v>22</v>
      </c>
      <c r="K4151" t="str">
        <f>VLOOKUP(C4151,Customer!$A$2:$F$793,2,FALSE)</f>
        <v>United Kingdom</v>
      </c>
      <c r="L4151" t="str">
        <f>VLOOKUP($C4151,Customer!$A$2:$F$793,3,FALSE)</f>
        <v>England</v>
      </c>
      <c r="M4151" t="str">
        <f>VLOOKUP($C4151,Customer!$A$2:$F$793,4,FALSE)</f>
        <v>Gosport</v>
      </c>
      <c r="N4151" t="str">
        <f>VLOOKUP($C4151,Customer!$A$2:$F$793,5,FALSE)</f>
        <v>North</v>
      </c>
      <c r="O4151" t="str">
        <f>VLOOKUP($C4151,Customer!$A$2:$F$793,6,FALSE)</f>
        <v>Corporate</v>
      </c>
      <c r="P4151" t="str">
        <f>VLOOKUP(E4151,Product!$B$2:$C$1811,2,FALSE)</f>
        <v>Furniture</v>
      </c>
      <c r="Q4151" t="str">
        <f>VLOOKUP(E4151,CHOOSE({1,2},Product!$B$2:$B$1811,Product!$A$2:$A$1811),2,FALSE)</f>
        <v>Furnishings</v>
      </c>
      <c r="R4151" t="str">
        <f t="shared" si="64"/>
        <v>AZ</v>
      </c>
    </row>
    <row r="4152" spans="1:18" x14ac:dyDescent="0.25">
      <c r="A4152" t="s">
        <v>4759</v>
      </c>
      <c r="B4152" s="35">
        <v>44373</v>
      </c>
      <c r="C4152" t="s">
        <v>1471</v>
      </c>
      <c r="D4152" t="s">
        <v>20</v>
      </c>
      <c r="E4152" t="s">
        <v>1022</v>
      </c>
      <c r="F4152">
        <v>0</v>
      </c>
      <c r="G4152">
        <v>988206.45000000007</v>
      </c>
      <c r="H4152">
        <v>442480.5</v>
      </c>
      <c r="I4152">
        <v>3</v>
      </c>
      <c r="J4152" t="s">
        <v>22</v>
      </c>
      <c r="K4152" t="str">
        <f>VLOOKUP(C4152,Customer!$A$2:$F$793,2,FALSE)</f>
        <v>United Kingdom</v>
      </c>
      <c r="L4152" t="str">
        <f>VLOOKUP($C4152,Customer!$A$2:$F$793,3,FALSE)</f>
        <v>England</v>
      </c>
      <c r="M4152" t="str">
        <f>VLOOKUP($C4152,Customer!$A$2:$F$793,4,FALSE)</f>
        <v>Gosport</v>
      </c>
      <c r="N4152" t="str">
        <f>VLOOKUP($C4152,Customer!$A$2:$F$793,5,FALSE)</f>
        <v>North</v>
      </c>
      <c r="O4152" t="str">
        <f>VLOOKUP($C4152,Customer!$A$2:$F$793,6,FALSE)</f>
        <v>Corporate</v>
      </c>
      <c r="P4152" t="str">
        <f>VLOOKUP(E4152,Product!$B$2:$C$1811,2,FALSE)</f>
        <v>Furniture</v>
      </c>
      <c r="Q4152" t="str">
        <f>VLOOKUP(E4152,CHOOSE({1,2},Product!$B$2:$B$1811,Product!$A$2:$A$1811),2,FALSE)</f>
        <v>Furnishings</v>
      </c>
      <c r="R4152" t="str">
        <f t="shared" si="64"/>
        <v>AZ</v>
      </c>
    </row>
    <row r="4153" spans="1:18" x14ac:dyDescent="0.25">
      <c r="A4153" t="s">
        <v>4760</v>
      </c>
      <c r="B4153" s="35">
        <v>44373</v>
      </c>
      <c r="C4153" t="s">
        <v>23</v>
      </c>
      <c r="D4153" t="s">
        <v>24</v>
      </c>
      <c r="E4153" t="s">
        <v>2311</v>
      </c>
      <c r="F4153">
        <v>0</v>
      </c>
      <c r="G4153">
        <v>7256680.2000000002</v>
      </c>
      <c r="H4153">
        <v>73746.75</v>
      </c>
      <c r="I4153">
        <v>4</v>
      </c>
      <c r="J4153" t="s">
        <v>26</v>
      </c>
      <c r="K4153" t="str">
        <f>VLOOKUP(C4153,Customer!$A$2:$F$793,2,FALSE)</f>
        <v>United Kingdom</v>
      </c>
      <c r="L4153" t="str">
        <f>VLOOKUP($C4153,Customer!$A$2:$F$793,3,FALSE)</f>
        <v>England</v>
      </c>
      <c r="M4153" t="str">
        <f>VLOOKUP($C4153,Customer!$A$2:$F$793,4,FALSE)</f>
        <v>Southport</v>
      </c>
      <c r="N4153" t="str">
        <f>VLOOKUP($C4153,Customer!$A$2:$F$793,5,FALSE)</f>
        <v>North</v>
      </c>
      <c r="O4153" t="str">
        <f>VLOOKUP($C4153,Customer!$A$2:$F$793,6,FALSE)</f>
        <v>Consumer</v>
      </c>
      <c r="P4153" t="str">
        <f>VLOOKUP(E4153,Product!$B$2:$C$1811,2,FALSE)</f>
        <v>Furniture</v>
      </c>
      <c r="Q4153" t="str">
        <f>VLOOKUP(E4153,CHOOSE({1,2},Product!$B$2:$B$1811,Product!$A$2:$A$1811),2,FALSE)</f>
        <v>Bookcases</v>
      </c>
      <c r="R4153" t="str">
        <f t="shared" si="64"/>
        <v>AZ</v>
      </c>
    </row>
    <row r="4154" spans="1:18" x14ac:dyDescent="0.25">
      <c r="A4154" t="s">
        <v>4760</v>
      </c>
      <c r="B4154" s="35">
        <v>44373</v>
      </c>
      <c r="C4154" t="s">
        <v>23</v>
      </c>
      <c r="D4154" t="s">
        <v>24</v>
      </c>
      <c r="E4154" t="s">
        <v>2312</v>
      </c>
      <c r="F4154">
        <v>0.5</v>
      </c>
      <c r="G4154">
        <v>14587107.15</v>
      </c>
      <c r="H4154">
        <v>-6415967.25</v>
      </c>
      <c r="I4154">
        <v>4</v>
      </c>
      <c r="J4154" t="s">
        <v>22</v>
      </c>
      <c r="K4154" t="str">
        <f>VLOOKUP(C4154,Customer!$A$2:$F$793,2,FALSE)</f>
        <v>United Kingdom</v>
      </c>
      <c r="L4154" t="str">
        <f>VLOOKUP($C4154,Customer!$A$2:$F$793,3,FALSE)</f>
        <v>England</v>
      </c>
      <c r="M4154" t="str">
        <f>VLOOKUP($C4154,Customer!$A$2:$F$793,4,FALSE)</f>
        <v>Southport</v>
      </c>
      <c r="N4154" t="str">
        <f>VLOOKUP($C4154,Customer!$A$2:$F$793,5,FALSE)</f>
        <v>North</v>
      </c>
      <c r="O4154" t="str">
        <f>VLOOKUP($C4154,Customer!$A$2:$F$793,6,FALSE)</f>
        <v>Consumer</v>
      </c>
      <c r="P4154" t="str">
        <f>VLOOKUP(E4154,Product!$B$2:$C$1811,2,FALSE)</f>
        <v>Furniture</v>
      </c>
      <c r="Q4154" t="str">
        <f>VLOOKUP(E4154,CHOOSE({1,2},Product!$B$2:$B$1811,Product!$A$2:$A$1811),2,FALSE)</f>
        <v>Tables</v>
      </c>
      <c r="R4154" t="str">
        <f t="shared" si="64"/>
        <v>AZ</v>
      </c>
    </row>
    <row r="4155" spans="1:18" x14ac:dyDescent="0.25">
      <c r="A4155" t="s">
        <v>4759</v>
      </c>
      <c r="B4155" s="35">
        <v>44373</v>
      </c>
      <c r="C4155" t="s">
        <v>1471</v>
      </c>
      <c r="D4155" t="s">
        <v>20</v>
      </c>
      <c r="E4155" t="s">
        <v>2313</v>
      </c>
      <c r="F4155">
        <v>0</v>
      </c>
      <c r="G4155">
        <v>604723.35</v>
      </c>
      <c r="H4155">
        <v>235989.6</v>
      </c>
      <c r="I4155">
        <v>3</v>
      </c>
      <c r="J4155" t="s">
        <v>22</v>
      </c>
      <c r="K4155" t="str">
        <f>VLOOKUP(C4155,Customer!$A$2:$F$793,2,FALSE)</f>
        <v>United Kingdom</v>
      </c>
      <c r="L4155" t="str">
        <f>VLOOKUP($C4155,Customer!$A$2:$F$793,3,FALSE)</f>
        <v>England</v>
      </c>
      <c r="M4155" t="str">
        <f>VLOOKUP($C4155,Customer!$A$2:$F$793,4,FALSE)</f>
        <v>Gosport</v>
      </c>
      <c r="N4155" t="str">
        <f>VLOOKUP($C4155,Customer!$A$2:$F$793,5,FALSE)</f>
        <v>North</v>
      </c>
      <c r="O4155" t="str">
        <f>VLOOKUP($C4155,Customer!$A$2:$F$793,6,FALSE)</f>
        <v>Corporate</v>
      </c>
      <c r="P4155" t="str">
        <f>VLOOKUP(E4155,Product!$B$2:$C$1811,2,FALSE)</f>
        <v>Office Supplies</v>
      </c>
      <c r="Q4155" t="str">
        <f>VLOOKUP(E4155,CHOOSE({1,2},Product!$B$2:$B$1811,Product!$A$2:$A$1811),2,FALSE)</f>
        <v>Fasteners</v>
      </c>
      <c r="R4155" t="str">
        <f t="shared" si="64"/>
        <v>AZ</v>
      </c>
    </row>
    <row r="4156" spans="1:18" x14ac:dyDescent="0.25">
      <c r="A4156" t="s">
        <v>4761</v>
      </c>
      <c r="B4156" s="35">
        <v>44373</v>
      </c>
      <c r="C4156" t="s">
        <v>2176</v>
      </c>
      <c r="D4156" t="s">
        <v>20</v>
      </c>
      <c r="E4156" t="s">
        <v>128</v>
      </c>
      <c r="F4156">
        <v>0</v>
      </c>
      <c r="G4156">
        <v>427731.15</v>
      </c>
      <c r="H4156">
        <v>44248.05</v>
      </c>
      <c r="I4156">
        <v>1</v>
      </c>
      <c r="J4156" t="s">
        <v>22</v>
      </c>
      <c r="K4156" t="str">
        <f>VLOOKUP(C4156,Customer!$A$2:$F$793,2,FALSE)</f>
        <v>Germany</v>
      </c>
      <c r="L4156" t="str">
        <f>VLOOKUP($C4156,Customer!$A$2:$F$793,3,FALSE)</f>
        <v>North Rhine-Westphalia</v>
      </c>
      <c r="M4156" t="str">
        <f>VLOOKUP($C4156,Customer!$A$2:$F$793,4,FALSE)</f>
        <v>Hamm</v>
      </c>
      <c r="N4156" t="str">
        <f>VLOOKUP($C4156,Customer!$A$2:$F$793,5,FALSE)</f>
        <v>Central</v>
      </c>
      <c r="O4156" t="str">
        <f>VLOOKUP($C4156,Customer!$A$2:$F$793,6,FALSE)</f>
        <v>Consumer</v>
      </c>
      <c r="P4156" t="str">
        <f>VLOOKUP(E4156,Product!$B$2:$C$1811,2,FALSE)</f>
        <v>Office Supplies</v>
      </c>
      <c r="Q4156" t="str">
        <f>VLOOKUP(E4156,CHOOSE({1,2},Product!$B$2:$B$1811,Product!$A$2:$A$1811),2,FALSE)</f>
        <v>Art</v>
      </c>
      <c r="R4156" t="str">
        <f t="shared" si="64"/>
        <v>BN</v>
      </c>
    </row>
    <row r="4157" spans="1:18" x14ac:dyDescent="0.25">
      <c r="A4157" t="s">
        <v>4760</v>
      </c>
      <c r="B4157" s="35">
        <v>44373</v>
      </c>
      <c r="C4157" t="s">
        <v>23</v>
      </c>
      <c r="D4157" t="s">
        <v>24</v>
      </c>
      <c r="E4157" t="s">
        <v>1407</v>
      </c>
      <c r="F4157">
        <v>0</v>
      </c>
      <c r="G4157">
        <v>2330397.3000000003</v>
      </c>
      <c r="H4157">
        <v>560475.30000000005</v>
      </c>
      <c r="I4157">
        <v>3</v>
      </c>
      <c r="J4157" t="s">
        <v>26</v>
      </c>
      <c r="K4157" t="str">
        <f>VLOOKUP(C4157,Customer!$A$2:$F$793,2,FALSE)</f>
        <v>United Kingdom</v>
      </c>
      <c r="L4157" t="str">
        <f>VLOOKUP($C4157,Customer!$A$2:$F$793,3,FALSE)</f>
        <v>England</v>
      </c>
      <c r="M4157" t="str">
        <f>VLOOKUP($C4157,Customer!$A$2:$F$793,4,FALSE)</f>
        <v>Southport</v>
      </c>
      <c r="N4157" t="str">
        <f>VLOOKUP($C4157,Customer!$A$2:$F$793,5,FALSE)</f>
        <v>North</v>
      </c>
      <c r="O4157" t="str">
        <f>VLOOKUP($C4157,Customer!$A$2:$F$793,6,FALSE)</f>
        <v>Consumer</v>
      </c>
      <c r="P4157" t="str">
        <f>VLOOKUP(E4157,Product!$B$2:$C$1811,2,FALSE)</f>
        <v>Office Supplies</v>
      </c>
      <c r="Q4157" t="str">
        <f>VLOOKUP(E4157,CHOOSE({1,2},Product!$B$2:$B$1811,Product!$A$2:$A$1811),2,FALSE)</f>
        <v>Binders</v>
      </c>
      <c r="R4157" t="str">
        <f t="shared" si="64"/>
        <v>AZ</v>
      </c>
    </row>
    <row r="4158" spans="1:18" x14ac:dyDescent="0.25">
      <c r="A4158" t="s">
        <v>4760</v>
      </c>
      <c r="B4158" s="35">
        <v>44373</v>
      </c>
      <c r="C4158" t="s">
        <v>23</v>
      </c>
      <c r="D4158" t="s">
        <v>24</v>
      </c>
      <c r="E4158" t="s">
        <v>95</v>
      </c>
      <c r="F4158">
        <v>0</v>
      </c>
      <c r="G4158">
        <v>280237.65000000002</v>
      </c>
      <c r="H4158">
        <v>14749.35</v>
      </c>
      <c r="I4158">
        <v>3</v>
      </c>
      <c r="J4158" t="s">
        <v>22</v>
      </c>
      <c r="K4158" t="str">
        <f>VLOOKUP(C4158,Customer!$A$2:$F$793,2,FALSE)</f>
        <v>United Kingdom</v>
      </c>
      <c r="L4158" t="str">
        <f>VLOOKUP($C4158,Customer!$A$2:$F$793,3,FALSE)</f>
        <v>England</v>
      </c>
      <c r="M4158" t="str">
        <f>VLOOKUP($C4158,Customer!$A$2:$F$793,4,FALSE)</f>
        <v>Southport</v>
      </c>
      <c r="N4158" t="str">
        <f>VLOOKUP($C4158,Customer!$A$2:$F$793,5,FALSE)</f>
        <v>North</v>
      </c>
      <c r="O4158" t="str">
        <f>VLOOKUP($C4158,Customer!$A$2:$F$793,6,FALSE)</f>
        <v>Consumer</v>
      </c>
      <c r="P4158" t="str">
        <f>VLOOKUP(E4158,Product!$B$2:$C$1811,2,FALSE)</f>
        <v>Office Supplies</v>
      </c>
      <c r="Q4158" t="str">
        <f>VLOOKUP(E4158,CHOOSE({1,2},Product!$B$2:$B$1811,Product!$A$2:$A$1811),2,FALSE)</f>
        <v>Binders</v>
      </c>
      <c r="R4158" t="str">
        <f t="shared" si="64"/>
        <v>AZ</v>
      </c>
    </row>
    <row r="4159" spans="1:18" x14ac:dyDescent="0.25">
      <c r="A4159" t="s">
        <v>4760</v>
      </c>
      <c r="B4159" s="35">
        <v>44373</v>
      </c>
      <c r="C4159" t="s">
        <v>23</v>
      </c>
      <c r="D4159" t="s">
        <v>24</v>
      </c>
      <c r="E4159" t="s">
        <v>164</v>
      </c>
      <c r="F4159">
        <v>0</v>
      </c>
      <c r="G4159">
        <v>1253694.75</v>
      </c>
      <c r="H4159">
        <v>265488.3</v>
      </c>
      <c r="I4159">
        <v>3</v>
      </c>
      <c r="J4159" t="s">
        <v>26</v>
      </c>
      <c r="K4159" t="str">
        <f>VLOOKUP(C4159,Customer!$A$2:$F$793,2,FALSE)</f>
        <v>United Kingdom</v>
      </c>
      <c r="L4159" t="str">
        <f>VLOOKUP($C4159,Customer!$A$2:$F$793,3,FALSE)</f>
        <v>England</v>
      </c>
      <c r="M4159" t="str">
        <f>VLOOKUP($C4159,Customer!$A$2:$F$793,4,FALSE)</f>
        <v>Southport</v>
      </c>
      <c r="N4159" t="str">
        <f>VLOOKUP($C4159,Customer!$A$2:$F$793,5,FALSE)</f>
        <v>North</v>
      </c>
      <c r="O4159" t="str">
        <f>VLOOKUP($C4159,Customer!$A$2:$F$793,6,FALSE)</f>
        <v>Consumer</v>
      </c>
      <c r="P4159" t="str">
        <f>VLOOKUP(E4159,Product!$B$2:$C$1811,2,FALSE)</f>
        <v>Office Supplies</v>
      </c>
      <c r="Q4159" t="str">
        <f>VLOOKUP(E4159,CHOOSE({1,2},Product!$B$2:$B$1811,Product!$A$2:$A$1811),2,FALSE)</f>
        <v>Binders</v>
      </c>
      <c r="R4159" t="str">
        <f t="shared" si="64"/>
        <v>AZ</v>
      </c>
    </row>
    <row r="4160" spans="1:18" x14ac:dyDescent="0.25">
      <c r="A4160" t="s">
        <v>4760</v>
      </c>
      <c r="B4160" s="35">
        <v>44373</v>
      </c>
      <c r="C4160" t="s">
        <v>23</v>
      </c>
      <c r="D4160" t="s">
        <v>24</v>
      </c>
      <c r="E4160" t="s">
        <v>857</v>
      </c>
      <c r="F4160">
        <v>0</v>
      </c>
      <c r="G4160">
        <v>206490.9</v>
      </c>
      <c r="H4160">
        <v>73746.75</v>
      </c>
      <c r="I4160">
        <v>1</v>
      </c>
      <c r="J4160" t="s">
        <v>22</v>
      </c>
      <c r="K4160" t="str">
        <f>VLOOKUP(C4160,Customer!$A$2:$F$793,2,FALSE)</f>
        <v>United Kingdom</v>
      </c>
      <c r="L4160" t="str">
        <f>VLOOKUP($C4160,Customer!$A$2:$F$793,3,FALSE)</f>
        <v>England</v>
      </c>
      <c r="M4160" t="str">
        <f>VLOOKUP($C4160,Customer!$A$2:$F$793,4,FALSE)</f>
        <v>Southport</v>
      </c>
      <c r="N4160" t="str">
        <f>VLOOKUP($C4160,Customer!$A$2:$F$793,5,FALSE)</f>
        <v>North</v>
      </c>
      <c r="O4160" t="str">
        <f>VLOOKUP($C4160,Customer!$A$2:$F$793,6,FALSE)</f>
        <v>Consumer</v>
      </c>
      <c r="P4160" t="str">
        <f>VLOOKUP(E4160,Product!$B$2:$C$1811,2,FALSE)</f>
        <v>Office Supplies</v>
      </c>
      <c r="Q4160" t="str">
        <f>VLOOKUP(E4160,CHOOSE({1,2},Product!$B$2:$B$1811,Product!$A$2:$A$1811),2,FALSE)</f>
        <v>Binders</v>
      </c>
      <c r="R4160" t="str">
        <f t="shared" si="64"/>
        <v>AZ</v>
      </c>
    </row>
    <row r="4161" spans="1:18" x14ac:dyDescent="0.25">
      <c r="A4161" t="s">
        <v>4760</v>
      </c>
      <c r="B4161" s="35">
        <v>44373</v>
      </c>
      <c r="C4161" t="s">
        <v>23</v>
      </c>
      <c r="D4161" t="s">
        <v>24</v>
      </c>
      <c r="E4161" t="s">
        <v>851</v>
      </c>
      <c r="F4161">
        <v>0</v>
      </c>
      <c r="G4161">
        <v>973457.1</v>
      </c>
      <c r="H4161">
        <v>162242.85</v>
      </c>
      <c r="I4161">
        <v>4</v>
      </c>
      <c r="J4161" t="s">
        <v>26</v>
      </c>
      <c r="K4161" t="str">
        <f>VLOOKUP(C4161,Customer!$A$2:$F$793,2,FALSE)</f>
        <v>United Kingdom</v>
      </c>
      <c r="L4161" t="str">
        <f>VLOOKUP($C4161,Customer!$A$2:$F$793,3,FALSE)</f>
        <v>England</v>
      </c>
      <c r="M4161" t="str">
        <f>VLOOKUP($C4161,Customer!$A$2:$F$793,4,FALSE)</f>
        <v>Southport</v>
      </c>
      <c r="N4161" t="str">
        <f>VLOOKUP($C4161,Customer!$A$2:$F$793,5,FALSE)</f>
        <v>North</v>
      </c>
      <c r="O4161" t="str">
        <f>VLOOKUP($C4161,Customer!$A$2:$F$793,6,FALSE)</f>
        <v>Consumer</v>
      </c>
      <c r="P4161" t="str">
        <f>VLOOKUP(E4161,Product!$B$2:$C$1811,2,FALSE)</f>
        <v>Office Supplies</v>
      </c>
      <c r="Q4161" t="str">
        <f>VLOOKUP(E4161,CHOOSE({1,2},Product!$B$2:$B$1811,Product!$A$2:$A$1811),2,FALSE)</f>
        <v>Paper</v>
      </c>
      <c r="R4161" t="str">
        <f t="shared" si="64"/>
        <v>AZ</v>
      </c>
    </row>
    <row r="4162" spans="1:18" x14ac:dyDescent="0.25">
      <c r="A4162" t="s">
        <v>4760</v>
      </c>
      <c r="B4162" s="35">
        <v>44373</v>
      </c>
      <c r="C4162" t="s">
        <v>23</v>
      </c>
      <c r="D4162" t="s">
        <v>24</v>
      </c>
      <c r="E4162" t="s">
        <v>1619</v>
      </c>
      <c r="F4162">
        <v>0</v>
      </c>
      <c r="G4162">
        <v>1637177.85</v>
      </c>
      <c r="H4162">
        <v>280237.65000000002</v>
      </c>
      <c r="I4162">
        <v>4</v>
      </c>
      <c r="J4162" t="s">
        <v>22</v>
      </c>
      <c r="K4162" t="str">
        <f>VLOOKUP(C4162,Customer!$A$2:$F$793,2,FALSE)</f>
        <v>United Kingdom</v>
      </c>
      <c r="L4162" t="str">
        <f>VLOOKUP($C4162,Customer!$A$2:$F$793,3,FALSE)</f>
        <v>England</v>
      </c>
      <c r="M4162" t="str">
        <f>VLOOKUP($C4162,Customer!$A$2:$F$793,4,FALSE)</f>
        <v>Southport</v>
      </c>
      <c r="N4162" t="str">
        <f>VLOOKUP($C4162,Customer!$A$2:$F$793,5,FALSE)</f>
        <v>North</v>
      </c>
      <c r="O4162" t="str">
        <f>VLOOKUP($C4162,Customer!$A$2:$F$793,6,FALSE)</f>
        <v>Consumer</v>
      </c>
      <c r="P4162" t="str">
        <f>VLOOKUP(E4162,Product!$B$2:$C$1811,2,FALSE)</f>
        <v>Office Supplies</v>
      </c>
      <c r="Q4162" t="str">
        <f>VLOOKUP(E4162,CHOOSE({1,2},Product!$B$2:$B$1811,Product!$A$2:$A$1811),2,FALSE)</f>
        <v>Supplies</v>
      </c>
      <c r="R4162" t="str">
        <f t="shared" si="64"/>
        <v>AZ</v>
      </c>
    </row>
    <row r="4163" spans="1:18" x14ac:dyDescent="0.25">
      <c r="A4163" t="s">
        <v>4761</v>
      </c>
      <c r="B4163" s="35">
        <v>44373</v>
      </c>
      <c r="C4163" t="s">
        <v>2176</v>
      </c>
      <c r="D4163" t="s">
        <v>20</v>
      </c>
      <c r="E4163" t="s">
        <v>596</v>
      </c>
      <c r="F4163">
        <v>0.4</v>
      </c>
      <c r="G4163">
        <v>3008867.4</v>
      </c>
      <c r="H4163">
        <v>-294987</v>
      </c>
      <c r="I4163">
        <v>2</v>
      </c>
      <c r="J4163" t="s">
        <v>26</v>
      </c>
      <c r="K4163" t="str">
        <f>VLOOKUP(C4163,Customer!$A$2:$F$793,2,FALSE)</f>
        <v>Germany</v>
      </c>
      <c r="L4163" t="str">
        <f>VLOOKUP($C4163,Customer!$A$2:$F$793,3,FALSE)</f>
        <v>North Rhine-Westphalia</v>
      </c>
      <c r="M4163" t="str">
        <f>VLOOKUP($C4163,Customer!$A$2:$F$793,4,FALSE)</f>
        <v>Hamm</v>
      </c>
      <c r="N4163" t="str">
        <f>VLOOKUP($C4163,Customer!$A$2:$F$793,5,FALSE)</f>
        <v>Central</v>
      </c>
      <c r="O4163" t="str">
        <f>VLOOKUP($C4163,Customer!$A$2:$F$793,6,FALSE)</f>
        <v>Consumer</v>
      </c>
      <c r="P4163" t="str">
        <f>VLOOKUP(E4163,Product!$B$2:$C$1811,2,FALSE)</f>
        <v>Technology</v>
      </c>
      <c r="Q4163" t="str">
        <f>VLOOKUP(E4163,CHOOSE({1,2},Product!$B$2:$B$1811,Product!$A$2:$A$1811),2,FALSE)</f>
        <v>Machines</v>
      </c>
      <c r="R4163" t="str">
        <f t="shared" ref="R4163:R4226" si="65">LEFT(A4163,2)</f>
        <v>BN</v>
      </c>
    </row>
    <row r="4164" spans="1:18" x14ac:dyDescent="0.25">
      <c r="A4164" t="s">
        <v>4760</v>
      </c>
      <c r="B4164" s="35">
        <v>44373</v>
      </c>
      <c r="C4164" t="s">
        <v>23</v>
      </c>
      <c r="D4164" t="s">
        <v>24</v>
      </c>
      <c r="E4164" t="s">
        <v>2053</v>
      </c>
      <c r="F4164">
        <v>0.4</v>
      </c>
      <c r="G4164">
        <v>973457.1</v>
      </c>
      <c r="H4164">
        <v>-530976.6</v>
      </c>
      <c r="I4164">
        <v>1</v>
      </c>
      <c r="J4164" t="s">
        <v>22</v>
      </c>
      <c r="K4164" t="str">
        <f>VLOOKUP(C4164,Customer!$A$2:$F$793,2,FALSE)</f>
        <v>United Kingdom</v>
      </c>
      <c r="L4164" t="str">
        <f>VLOOKUP($C4164,Customer!$A$2:$F$793,3,FALSE)</f>
        <v>England</v>
      </c>
      <c r="M4164" t="str">
        <f>VLOOKUP($C4164,Customer!$A$2:$F$793,4,FALSE)</f>
        <v>Southport</v>
      </c>
      <c r="N4164" t="str">
        <f>VLOOKUP($C4164,Customer!$A$2:$F$793,5,FALSE)</f>
        <v>North</v>
      </c>
      <c r="O4164" t="str">
        <f>VLOOKUP($C4164,Customer!$A$2:$F$793,6,FALSE)</f>
        <v>Consumer</v>
      </c>
      <c r="P4164" t="str">
        <f>VLOOKUP(E4164,Product!$B$2:$C$1811,2,FALSE)</f>
        <v>Technology</v>
      </c>
      <c r="Q4164" t="str">
        <f>VLOOKUP(E4164,CHOOSE({1,2},Product!$B$2:$B$1811,Product!$A$2:$A$1811),2,FALSE)</f>
        <v>Machines</v>
      </c>
      <c r="R4164" t="str">
        <f t="shared" si="65"/>
        <v>AZ</v>
      </c>
    </row>
    <row r="4165" spans="1:18" x14ac:dyDescent="0.25">
      <c r="A4165" t="s">
        <v>4762</v>
      </c>
      <c r="B4165" s="35">
        <v>44374</v>
      </c>
      <c r="C4165" t="s">
        <v>1867</v>
      </c>
      <c r="D4165" t="s">
        <v>51</v>
      </c>
      <c r="E4165" t="s">
        <v>98</v>
      </c>
      <c r="F4165">
        <v>0</v>
      </c>
      <c r="G4165">
        <v>36519390.600000001</v>
      </c>
      <c r="H4165">
        <v>14970590.25</v>
      </c>
      <c r="I4165">
        <v>6</v>
      </c>
      <c r="J4165" t="s">
        <v>22</v>
      </c>
      <c r="K4165" t="str">
        <f>VLOOKUP(C4165,Customer!$A$2:$F$793,2,FALSE)</f>
        <v>United Kingdom</v>
      </c>
      <c r="L4165" t="str">
        <f>VLOOKUP($C4165,Customer!$A$2:$F$793,3,FALSE)</f>
        <v>Scotland</v>
      </c>
      <c r="M4165" t="str">
        <f>VLOOKUP($C4165,Customer!$A$2:$F$793,4,FALSE)</f>
        <v>Edinburgh</v>
      </c>
      <c r="N4165" t="str">
        <f>VLOOKUP($C4165,Customer!$A$2:$F$793,5,FALSE)</f>
        <v>North</v>
      </c>
      <c r="O4165" t="str">
        <f>VLOOKUP($C4165,Customer!$A$2:$F$793,6,FALSE)</f>
        <v>Consumer</v>
      </c>
      <c r="P4165" t="str">
        <f>VLOOKUP(E4165,Product!$B$2:$C$1811,2,FALSE)</f>
        <v>Furniture</v>
      </c>
      <c r="Q4165" t="str">
        <f>VLOOKUP(E4165,CHOOSE({1,2},Product!$B$2:$B$1811,Product!$A$2:$A$1811),2,FALSE)</f>
        <v>Bookcases</v>
      </c>
      <c r="R4165" t="str">
        <f t="shared" si="65"/>
        <v>AZ</v>
      </c>
    </row>
    <row r="4166" spans="1:18" x14ac:dyDescent="0.25">
      <c r="A4166" t="s">
        <v>4762</v>
      </c>
      <c r="B4166" s="35">
        <v>44374</v>
      </c>
      <c r="C4166" t="s">
        <v>1867</v>
      </c>
      <c r="D4166" t="s">
        <v>51</v>
      </c>
      <c r="E4166" t="s">
        <v>1040</v>
      </c>
      <c r="F4166">
        <v>0</v>
      </c>
      <c r="G4166">
        <v>855462.3</v>
      </c>
      <c r="H4166">
        <v>280237.65000000002</v>
      </c>
      <c r="I4166">
        <v>4</v>
      </c>
      <c r="J4166" t="s">
        <v>26</v>
      </c>
      <c r="K4166" t="str">
        <f>VLOOKUP(C4166,Customer!$A$2:$F$793,2,FALSE)</f>
        <v>United Kingdom</v>
      </c>
      <c r="L4166" t="str">
        <f>VLOOKUP($C4166,Customer!$A$2:$F$793,3,FALSE)</f>
        <v>Scotland</v>
      </c>
      <c r="M4166" t="str">
        <f>VLOOKUP($C4166,Customer!$A$2:$F$793,4,FALSE)</f>
        <v>Edinburgh</v>
      </c>
      <c r="N4166" t="str">
        <f>VLOOKUP($C4166,Customer!$A$2:$F$793,5,FALSE)</f>
        <v>North</v>
      </c>
      <c r="O4166" t="str">
        <f>VLOOKUP($C4166,Customer!$A$2:$F$793,6,FALSE)</f>
        <v>Consumer</v>
      </c>
      <c r="P4166" t="str">
        <f>VLOOKUP(E4166,Product!$B$2:$C$1811,2,FALSE)</f>
        <v>Office Supplies</v>
      </c>
      <c r="Q4166" t="str">
        <f>VLOOKUP(E4166,CHOOSE({1,2},Product!$B$2:$B$1811,Product!$A$2:$A$1811),2,FALSE)</f>
        <v>Art</v>
      </c>
      <c r="R4166" t="str">
        <f t="shared" si="65"/>
        <v>AZ</v>
      </c>
    </row>
    <row r="4167" spans="1:18" x14ac:dyDescent="0.25">
      <c r="A4167" t="s">
        <v>4763</v>
      </c>
      <c r="B4167" s="35">
        <v>44374</v>
      </c>
      <c r="C4167" t="s">
        <v>1183</v>
      </c>
      <c r="D4167" t="s">
        <v>33</v>
      </c>
      <c r="E4167" t="s">
        <v>1783</v>
      </c>
      <c r="F4167">
        <v>0.6</v>
      </c>
      <c r="G4167">
        <v>1150449.3</v>
      </c>
      <c r="H4167">
        <v>-958707.75</v>
      </c>
      <c r="I4167">
        <v>2</v>
      </c>
      <c r="J4167" t="s">
        <v>26</v>
      </c>
      <c r="K4167" t="str">
        <f>VLOOKUP(C4167,Customer!$A$2:$F$793,2,FALSE)</f>
        <v>Germany</v>
      </c>
      <c r="L4167" t="str">
        <f>VLOOKUP($C4167,Customer!$A$2:$F$793,3,FALSE)</f>
        <v>Bavaria</v>
      </c>
      <c r="M4167" t="str">
        <f>VLOOKUP($C4167,Customer!$A$2:$F$793,4,FALSE)</f>
        <v>Nuremberg</v>
      </c>
      <c r="N4167" t="str">
        <f>VLOOKUP($C4167,Customer!$A$2:$F$793,5,FALSE)</f>
        <v>Central</v>
      </c>
      <c r="O4167" t="str">
        <f>VLOOKUP($C4167,Customer!$A$2:$F$793,6,FALSE)</f>
        <v>Consumer</v>
      </c>
      <c r="P4167" t="str">
        <f>VLOOKUP(E4167,Product!$B$2:$C$1811,2,FALSE)</f>
        <v>Furniture</v>
      </c>
      <c r="Q4167" t="str">
        <f>VLOOKUP(E4167,CHOOSE({1,2},Product!$B$2:$B$1811,Product!$A$2:$A$1811),2,FALSE)</f>
        <v>Chairs</v>
      </c>
      <c r="R4167" t="str">
        <f t="shared" si="65"/>
        <v>BN</v>
      </c>
    </row>
    <row r="4168" spans="1:18" x14ac:dyDescent="0.25">
      <c r="A4168" t="s">
        <v>4764</v>
      </c>
      <c r="B4168" s="35">
        <v>44374</v>
      </c>
      <c r="C4168" t="s">
        <v>2007</v>
      </c>
      <c r="D4168" t="s">
        <v>24</v>
      </c>
      <c r="E4168" t="s">
        <v>1818</v>
      </c>
      <c r="F4168">
        <v>0</v>
      </c>
      <c r="G4168">
        <v>3598841.4</v>
      </c>
      <c r="H4168">
        <v>1622428.5</v>
      </c>
      <c r="I4168">
        <v>5</v>
      </c>
      <c r="J4168" t="s">
        <v>26</v>
      </c>
      <c r="K4168" t="str">
        <f>VLOOKUP(C4168,Customer!$A$2:$F$793,2,FALSE)</f>
        <v>Austria</v>
      </c>
      <c r="L4168" t="str">
        <f>VLOOKUP($C4168,Customer!$A$2:$F$793,3,FALSE)</f>
        <v>Vienna</v>
      </c>
      <c r="M4168" t="str">
        <f>VLOOKUP($C4168,Customer!$A$2:$F$793,4,FALSE)</f>
        <v>Vienna</v>
      </c>
      <c r="N4168" t="str">
        <f>VLOOKUP($C4168,Customer!$A$2:$F$793,5,FALSE)</f>
        <v>Central</v>
      </c>
      <c r="O4168" t="str">
        <f>VLOOKUP($C4168,Customer!$A$2:$F$793,6,FALSE)</f>
        <v>Corporate</v>
      </c>
      <c r="P4168" t="str">
        <f>VLOOKUP(E4168,Product!$B$2:$C$1811,2,FALSE)</f>
        <v>Furniture</v>
      </c>
      <c r="Q4168" t="str">
        <f>VLOOKUP(E4168,CHOOSE({1,2},Product!$B$2:$B$1811,Product!$A$2:$A$1811),2,FALSE)</f>
        <v>Furnishings</v>
      </c>
      <c r="R4168" t="str">
        <f t="shared" si="65"/>
        <v>AZ</v>
      </c>
    </row>
    <row r="4169" spans="1:18" x14ac:dyDescent="0.25">
      <c r="A4169" t="s">
        <v>4765</v>
      </c>
      <c r="B4169" s="35">
        <v>44374</v>
      </c>
      <c r="C4169" t="s">
        <v>662</v>
      </c>
      <c r="D4169" t="s">
        <v>24</v>
      </c>
      <c r="E4169" t="s">
        <v>709</v>
      </c>
      <c r="F4169">
        <v>0</v>
      </c>
      <c r="G4169">
        <v>1445436.3</v>
      </c>
      <c r="H4169">
        <v>575224.65</v>
      </c>
      <c r="I4169">
        <v>2</v>
      </c>
      <c r="J4169" t="s">
        <v>26</v>
      </c>
      <c r="K4169" t="str">
        <f>VLOOKUP(C4169,Customer!$A$2:$F$793,2,FALSE)</f>
        <v>Austria</v>
      </c>
      <c r="L4169" t="str">
        <f>VLOOKUP($C4169,Customer!$A$2:$F$793,3,FALSE)</f>
        <v>Vienna</v>
      </c>
      <c r="M4169" t="str">
        <f>VLOOKUP($C4169,Customer!$A$2:$F$793,4,FALSE)</f>
        <v>Vienna</v>
      </c>
      <c r="N4169" t="str">
        <f>VLOOKUP($C4169,Customer!$A$2:$F$793,5,FALSE)</f>
        <v>Central</v>
      </c>
      <c r="O4169" t="str">
        <f>VLOOKUP($C4169,Customer!$A$2:$F$793,6,FALSE)</f>
        <v>Corporate</v>
      </c>
      <c r="P4169" t="str">
        <f>VLOOKUP(E4169,Product!$B$2:$C$1811,2,FALSE)</f>
        <v>Office Supplies</v>
      </c>
      <c r="Q4169" t="str">
        <f>VLOOKUP(E4169,CHOOSE({1,2},Product!$B$2:$B$1811,Product!$A$2:$A$1811),2,FALSE)</f>
        <v>Binders</v>
      </c>
      <c r="R4169" t="str">
        <f t="shared" si="65"/>
        <v>AZ</v>
      </c>
    </row>
    <row r="4170" spans="1:18" x14ac:dyDescent="0.25">
      <c r="A4170" t="s">
        <v>4764</v>
      </c>
      <c r="B4170" s="35">
        <v>44374</v>
      </c>
      <c r="C4170" t="s">
        <v>2007</v>
      </c>
      <c r="D4170" t="s">
        <v>24</v>
      </c>
      <c r="E4170" t="s">
        <v>102</v>
      </c>
      <c r="F4170">
        <v>0</v>
      </c>
      <c r="G4170">
        <v>1224196.05</v>
      </c>
      <c r="H4170">
        <v>176992.2</v>
      </c>
      <c r="I4170">
        <v>3</v>
      </c>
      <c r="J4170" t="s">
        <v>26</v>
      </c>
      <c r="K4170" t="str">
        <f>VLOOKUP(C4170,Customer!$A$2:$F$793,2,FALSE)</f>
        <v>Austria</v>
      </c>
      <c r="L4170" t="str">
        <f>VLOOKUP($C4170,Customer!$A$2:$F$793,3,FALSE)</f>
        <v>Vienna</v>
      </c>
      <c r="M4170" t="str">
        <f>VLOOKUP($C4170,Customer!$A$2:$F$793,4,FALSE)</f>
        <v>Vienna</v>
      </c>
      <c r="N4170" t="str">
        <f>VLOOKUP($C4170,Customer!$A$2:$F$793,5,FALSE)</f>
        <v>Central</v>
      </c>
      <c r="O4170" t="str">
        <f>VLOOKUP($C4170,Customer!$A$2:$F$793,6,FALSE)</f>
        <v>Corporate</v>
      </c>
      <c r="P4170" t="str">
        <f>VLOOKUP(E4170,Product!$B$2:$C$1811,2,FALSE)</f>
        <v>Office Supplies</v>
      </c>
      <c r="Q4170" t="str">
        <f>VLOOKUP(E4170,CHOOSE({1,2},Product!$B$2:$B$1811,Product!$A$2:$A$1811),2,FALSE)</f>
        <v>Art</v>
      </c>
      <c r="R4170" t="str">
        <f t="shared" si="65"/>
        <v>AZ</v>
      </c>
    </row>
    <row r="4171" spans="1:18" x14ac:dyDescent="0.25">
      <c r="A4171" t="s">
        <v>4764</v>
      </c>
      <c r="B4171" s="35">
        <v>44374</v>
      </c>
      <c r="C4171" t="s">
        <v>2007</v>
      </c>
      <c r="D4171" t="s">
        <v>24</v>
      </c>
      <c r="E4171" t="s">
        <v>745</v>
      </c>
      <c r="F4171">
        <v>0</v>
      </c>
      <c r="G4171">
        <v>412981.8</v>
      </c>
      <c r="H4171">
        <v>206490.9</v>
      </c>
      <c r="I4171">
        <v>4</v>
      </c>
      <c r="J4171" t="s">
        <v>22</v>
      </c>
      <c r="K4171" t="str">
        <f>VLOOKUP(C4171,Customer!$A$2:$F$793,2,FALSE)</f>
        <v>Austria</v>
      </c>
      <c r="L4171" t="str">
        <f>VLOOKUP($C4171,Customer!$A$2:$F$793,3,FALSE)</f>
        <v>Vienna</v>
      </c>
      <c r="M4171" t="str">
        <f>VLOOKUP($C4171,Customer!$A$2:$F$793,4,FALSE)</f>
        <v>Vienna</v>
      </c>
      <c r="N4171" t="str">
        <f>VLOOKUP($C4171,Customer!$A$2:$F$793,5,FALSE)</f>
        <v>Central</v>
      </c>
      <c r="O4171" t="str">
        <f>VLOOKUP($C4171,Customer!$A$2:$F$793,6,FALSE)</f>
        <v>Corporate</v>
      </c>
      <c r="P4171" t="str">
        <f>VLOOKUP(E4171,Product!$B$2:$C$1811,2,FALSE)</f>
        <v>Office Supplies</v>
      </c>
      <c r="Q4171" t="str">
        <f>VLOOKUP(E4171,CHOOSE({1,2},Product!$B$2:$B$1811,Product!$A$2:$A$1811),2,FALSE)</f>
        <v>Binders</v>
      </c>
      <c r="R4171" t="str">
        <f t="shared" si="65"/>
        <v>AZ</v>
      </c>
    </row>
    <row r="4172" spans="1:18" x14ac:dyDescent="0.25">
      <c r="A4172" t="s">
        <v>4766</v>
      </c>
      <c r="B4172" s="35">
        <v>44374</v>
      </c>
      <c r="C4172" t="s">
        <v>1000</v>
      </c>
      <c r="D4172" t="s">
        <v>20</v>
      </c>
      <c r="E4172" t="s">
        <v>408</v>
      </c>
      <c r="F4172">
        <v>0.15</v>
      </c>
      <c r="G4172">
        <v>6607708.7999999998</v>
      </c>
      <c r="H4172">
        <v>0</v>
      </c>
      <c r="I4172">
        <v>2</v>
      </c>
      <c r="J4172" t="s">
        <v>22</v>
      </c>
      <c r="K4172" t="str">
        <f>VLOOKUP(C4172,Customer!$A$2:$F$793,2,FALSE)</f>
        <v>Ireland</v>
      </c>
      <c r="L4172" t="str">
        <f>VLOOKUP($C4172,Customer!$A$2:$F$793,3,FALSE)</f>
        <v>Dublin</v>
      </c>
      <c r="M4172" t="str">
        <f>VLOOKUP($C4172,Customer!$A$2:$F$793,4,FALSE)</f>
        <v>Dublin</v>
      </c>
      <c r="N4172" t="str">
        <f>VLOOKUP($C4172,Customer!$A$2:$F$793,5,FALSE)</f>
        <v>North</v>
      </c>
      <c r="O4172" t="str">
        <f>VLOOKUP($C4172,Customer!$A$2:$F$793,6,FALSE)</f>
        <v>Corporate</v>
      </c>
      <c r="P4172" t="str">
        <f>VLOOKUP(E4172,Product!$B$2:$C$1811,2,FALSE)</f>
        <v>Technology</v>
      </c>
      <c r="Q4172" t="str">
        <f>VLOOKUP(E4172,CHOOSE({1,2},Product!$B$2:$B$1811,Product!$A$2:$A$1811),2,FALSE)</f>
        <v>Machines</v>
      </c>
      <c r="R4172" t="str">
        <f t="shared" si="65"/>
        <v>BN</v>
      </c>
    </row>
    <row r="4173" spans="1:18" x14ac:dyDescent="0.25">
      <c r="A4173" t="s">
        <v>4767</v>
      </c>
      <c r="B4173" s="35">
        <v>44374</v>
      </c>
      <c r="C4173" t="s">
        <v>1331</v>
      </c>
      <c r="D4173" t="s">
        <v>24</v>
      </c>
      <c r="E4173" t="s">
        <v>1354</v>
      </c>
      <c r="F4173">
        <v>0</v>
      </c>
      <c r="G4173">
        <v>4734541.3500000006</v>
      </c>
      <c r="H4173">
        <v>516227.25</v>
      </c>
      <c r="I4173">
        <v>2</v>
      </c>
      <c r="J4173" t="s">
        <v>26</v>
      </c>
      <c r="K4173" t="str">
        <f>VLOOKUP(C4173,Customer!$A$2:$F$793,2,FALSE)</f>
        <v>Germany</v>
      </c>
      <c r="L4173" t="str">
        <f>VLOOKUP($C4173,Customer!$A$2:$F$793,3,FALSE)</f>
        <v>Baden-Württemberg</v>
      </c>
      <c r="M4173" t="str">
        <f>VLOOKUP($C4173,Customer!$A$2:$F$793,4,FALSE)</f>
        <v>Karlsruhe</v>
      </c>
      <c r="N4173" t="str">
        <f>VLOOKUP($C4173,Customer!$A$2:$F$793,5,FALSE)</f>
        <v>Central</v>
      </c>
      <c r="O4173" t="str">
        <f>VLOOKUP($C4173,Customer!$A$2:$F$793,6,FALSE)</f>
        <v>Consumer</v>
      </c>
      <c r="P4173" t="str">
        <f>VLOOKUP(E4173,Product!$B$2:$C$1811,2,FALSE)</f>
        <v>Technology</v>
      </c>
      <c r="Q4173" t="str">
        <f>VLOOKUP(E4173,CHOOSE({1,2},Product!$B$2:$B$1811,Product!$A$2:$A$1811),2,FALSE)</f>
        <v>Machines</v>
      </c>
      <c r="R4173" t="str">
        <f t="shared" si="65"/>
        <v>AZ</v>
      </c>
    </row>
    <row r="4174" spans="1:18" x14ac:dyDescent="0.25">
      <c r="A4174" t="s">
        <v>4768</v>
      </c>
      <c r="B4174" s="35">
        <v>44375</v>
      </c>
      <c r="C4174" t="s">
        <v>746</v>
      </c>
      <c r="D4174" t="s">
        <v>51</v>
      </c>
      <c r="E4174" t="s">
        <v>707</v>
      </c>
      <c r="F4174">
        <v>0.1</v>
      </c>
      <c r="G4174">
        <v>5958737.4000000004</v>
      </c>
      <c r="H4174">
        <v>1460185.6500000001</v>
      </c>
      <c r="I4174">
        <v>3</v>
      </c>
      <c r="J4174" t="s">
        <v>22</v>
      </c>
      <c r="K4174" t="str">
        <f>VLOOKUP(C4174,Customer!$A$2:$F$793,2,FALSE)</f>
        <v>France</v>
      </c>
      <c r="L4174" t="str">
        <f>VLOOKUP($C4174,Customer!$A$2:$F$793,3,FALSE)</f>
        <v>Ile-de-France</v>
      </c>
      <c r="M4174" t="str">
        <f>VLOOKUP($C4174,Customer!$A$2:$F$793,4,FALSE)</f>
        <v>Paris</v>
      </c>
      <c r="N4174" t="str">
        <f>VLOOKUP($C4174,Customer!$A$2:$F$793,5,FALSE)</f>
        <v>Central</v>
      </c>
      <c r="O4174" t="str">
        <f>VLOOKUP($C4174,Customer!$A$2:$F$793,6,FALSE)</f>
        <v>Consumer</v>
      </c>
      <c r="P4174" t="str">
        <f>VLOOKUP(E4174,Product!$B$2:$C$1811,2,FALSE)</f>
        <v>Furniture</v>
      </c>
      <c r="Q4174" t="str">
        <f>VLOOKUP(E4174,CHOOSE({1,2},Product!$B$2:$B$1811,Product!$A$2:$A$1811),2,FALSE)</f>
        <v>Chairs</v>
      </c>
      <c r="R4174" t="str">
        <f t="shared" si="65"/>
        <v>BN</v>
      </c>
    </row>
    <row r="4175" spans="1:18" x14ac:dyDescent="0.25">
      <c r="A4175" t="s">
        <v>4768</v>
      </c>
      <c r="B4175" s="35">
        <v>44375</v>
      </c>
      <c r="C4175" t="s">
        <v>746</v>
      </c>
      <c r="D4175" t="s">
        <v>51</v>
      </c>
      <c r="E4175" t="s">
        <v>2314</v>
      </c>
      <c r="F4175">
        <v>0</v>
      </c>
      <c r="G4175">
        <v>3628340.1</v>
      </c>
      <c r="H4175">
        <v>575224.65</v>
      </c>
      <c r="I4175">
        <v>5</v>
      </c>
      <c r="J4175" t="s">
        <v>26</v>
      </c>
      <c r="K4175" t="str">
        <f>VLOOKUP(C4175,Customer!$A$2:$F$793,2,FALSE)</f>
        <v>France</v>
      </c>
      <c r="L4175" t="str">
        <f>VLOOKUP($C4175,Customer!$A$2:$F$793,3,FALSE)</f>
        <v>Ile-de-France</v>
      </c>
      <c r="M4175" t="str">
        <f>VLOOKUP($C4175,Customer!$A$2:$F$793,4,FALSE)</f>
        <v>Paris</v>
      </c>
      <c r="N4175" t="str">
        <f>VLOOKUP($C4175,Customer!$A$2:$F$793,5,FALSE)</f>
        <v>Central</v>
      </c>
      <c r="O4175" t="str">
        <f>VLOOKUP($C4175,Customer!$A$2:$F$793,6,FALSE)</f>
        <v>Consumer</v>
      </c>
      <c r="P4175" t="str">
        <f>VLOOKUP(E4175,Product!$B$2:$C$1811,2,FALSE)</f>
        <v>Office Supplies</v>
      </c>
      <c r="Q4175" t="str">
        <f>VLOOKUP(E4175,CHOOSE({1,2},Product!$B$2:$B$1811,Product!$A$2:$A$1811),2,FALSE)</f>
        <v>Paper</v>
      </c>
      <c r="R4175" t="str">
        <f t="shared" si="65"/>
        <v>BN</v>
      </c>
    </row>
    <row r="4176" spans="1:18" x14ac:dyDescent="0.25">
      <c r="A4176" t="s">
        <v>4768</v>
      </c>
      <c r="B4176" s="35">
        <v>44375</v>
      </c>
      <c r="C4176" t="s">
        <v>746</v>
      </c>
      <c r="D4176" t="s">
        <v>51</v>
      </c>
      <c r="E4176" t="s">
        <v>2315</v>
      </c>
      <c r="F4176">
        <v>0.1</v>
      </c>
      <c r="G4176">
        <v>2300898.6</v>
      </c>
      <c r="H4176">
        <v>693219.45000000007</v>
      </c>
      <c r="I4176">
        <v>3</v>
      </c>
      <c r="J4176" t="s">
        <v>22</v>
      </c>
      <c r="K4176" t="str">
        <f>VLOOKUP(C4176,Customer!$A$2:$F$793,2,FALSE)</f>
        <v>France</v>
      </c>
      <c r="L4176" t="str">
        <f>VLOOKUP($C4176,Customer!$A$2:$F$793,3,FALSE)</f>
        <v>Ile-de-France</v>
      </c>
      <c r="M4176" t="str">
        <f>VLOOKUP($C4176,Customer!$A$2:$F$793,4,FALSE)</f>
        <v>Paris</v>
      </c>
      <c r="N4176" t="str">
        <f>VLOOKUP($C4176,Customer!$A$2:$F$793,5,FALSE)</f>
        <v>Central</v>
      </c>
      <c r="O4176" t="str">
        <f>VLOOKUP($C4176,Customer!$A$2:$F$793,6,FALSE)</f>
        <v>Consumer</v>
      </c>
      <c r="P4176" t="str">
        <f>VLOOKUP(E4176,Product!$B$2:$C$1811,2,FALSE)</f>
        <v>Office Supplies</v>
      </c>
      <c r="Q4176" t="str">
        <f>VLOOKUP(E4176,CHOOSE({1,2},Product!$B$2:$B$1811,Product!$A$2:$A$1811),2,FALSE)</f>
        <v>Storage</v>
      </c>
      <c r="R4176" t="str">
        <f t="shared" si="65"/>
        <v>BN</v>
      </c>
    </row>
    <row r="4177" spans="1:18" x14ac:dyDescent="0.25">
      <c r="A4177" t="s">
        <v>4768</v>
      </c>
      <c r="B4177" s="35">
        <v>44375</v>
      </c>
      <c r="C4177" t="s">
        <v>746</v>
      </c>
      <c r="D4177" t="s">
        <v>51</v>
      </c>
      <c r="E4177" t="s">
        <v>2042</v>
      </c>
      <c r="F4177">
        <v>0.15</v>
      </c>
      <c r="G4177">
        <v>4410055.6500000004</v>
      </c>
      <c r="H4177">
        <v>-368733.75</v>
      </c>
      <c r="I4177">
        <v>2</v>
      </c>
      <c r="J4177" t="s">
        <v>22</v>
      </c>
      <c r="K4177" t="str">
        <f>VLOOKUP(C4177,Customer!$A$2:$F$793,2,FALSE)</f>
        <v>France</v>
      </c>
      <c r="L4177" t="str">
        <f>VLOOKUP($C4177,Customer!$A$2:$F$793,3,FALSE)</f>
        <v>Ile-de-France</v>
      </c>
      <c r="M4177" t="str">
        <f>VLOOKUP($C4177,Customer!$A$2:$F$793,4,FALSE)</f>
        <v>Paris</v>
      </c>
      <c r="N4177" t="str">
        <f>VLOOKUP($C4177,Customer!$A$2:$F$793,5,FALSE)</f>
        <v>Central</v>
      </c>
      <c r="O4177" t="str">
        <f>VLOOKUP($C4177,Customer!$A$2:$F$793,6,FALSE)</f>
        <v>Consumer</v>
      </c>
      <c r="P4177" t="str">
        <f>VLOOKUP(E4177,Product!$B$2:$C$1811,2,FALSE)</f>
        <v>Technology</v>
      </c>
      <c r="Q4177" t="str">
        <f>VLOOKUP(E4177,CHOOSE({1,2},Product!$B$2:$B$1811,Product!$A$2:$A$1811),2,FALSE)</f>
        <v>Machines</v>
      </c>
      <c r="R4177" t="str">
        <f t="shared" si="65"/>
        <v>BN</v>
      </c>
    </row>
    <row r="4178" spans="1:18" x14ac:dyDescent="0.25">
      <c r="A4178" t="s">
        <v>4769</v>
      </c>
      <c r="B4178" s="35">
        <v>44375</v>
      </c>
      <c r="C4178" t="s">
        <v>1685</v>
      </c>
      <c r="D4178" t="s">
        <v>33</v>
      </c>
      <c r="E4178" t="s">
        <v>2305</v>
      </c>
      <c r="F4178">
        <v>0.5</v>
      </c>
      <c r="G4178">
        <v>324485.7</v>
      </c>
      <c r="H4178">
        <v>-162242.85</v>
      </c>
      <c r="I4178">
        <v>5</v>
      </c>
      <c r="J4178" t="s">
        <v>22</v>
      </c>
      <c r="K4178" t="str">
        <f>VLOOKUP(C4178,Customer!$A$2:$F$793,2,FALSE)</f>
        <v>United Kingdom</v>
      </c>
      <c r="L4178" t="str">
        <f>VLOOKUP($C4178,Customer!$A$2:$F$793,3,FALSE)</f>
        <v>England</v>
      </c>
      <c r="M4178" t="str">
        <f>VLOOKUP($C4178,Customer!$A$2:$F$793,4,FALSE)</f>
        <v>Rotherham</v>
      </c>
      <c r="N4178" t="str">
        <f>VLOOKUP($C4178,Customer!$A$2:$F$793,5,FALSE)</f>
        <v>North</v>
      </c>
      <c r="O4178" t="str">
        <f>VLOOKUP($C4178,Customer!$A$2:$F$793,6,FALSE)</f>
        <v>Corporate</v>
      </c>
      <c r="P4178" t="str">
        <f>VLOOKUP(E4178,Product!$B$2:$C$1811,2,FALSE)</f>
        <v>Office Supplies</v>
      </c>
      <c r="Q4178" t="str">
        <f>VLOOKUP(E4178,CHOOSE({1,2},Product!$B$2:$B$1811,Product!$A$2:$A$1811),2,FALSE)</f>
        <v>Envelopes</v>
      </c>
      <c r="R4178" t="str">
        <f t="shared" si="65"/>
        <v>BN</v>
      </c>
    </row>
    <row r="4179" spans="1:18" x14ac:dyDescent="0.25">
      <c r="A4179" t="s">
        <v>4769</v>
      </c>
      <c r="B4179" s="35">
        <v>44375</v>
      </c>
      <c r="C4179" t="s">
        <v>1685</v>
      </c>
      <c r="D4179" t="s">
        <v>33</v>
      </c>
      <c r="E4179" t="s">
        <v>1064</v>
      </c>
      <c r="F4179">
        <v>0.5</v>
      </c>
      <c r="G4179">
        <v>2905621.95</v>
      </c>
      <c r="H4179">
        <v>-1740423.3</v>
      </c>
      <c r="I4179">
        <v>2</v>
      </c>
      <c r="J4179" t="s">
        <v>26</v>
      </c>
      <c r="K4179" t="str">
        <f>VLOOKUP(C4179,Customer!$A$2:$F$793,2,FALSE)</f>
        <v>United Kingdom</v>
      </c>
      <c r="L4179" t="str">
        <f>VLOOKUP($C4179,Customer!$A$2:$F$793,3,FALSE)</f>
        <v>England</v>
      </c>
      <c r="M4179" t="str">
        <f>VLOOKUP($C4179,Customer!$A$2:$F$793,4,FALSE)</f>
        <v>Rotherham</v>
      </c>
      <c r="N4179" t="str">
        <f>VLOOKUP($C4179,Customer!$A$2:$F$793,5,FALSE)</f>
        <v>North</v>
      </c>
      <c r="O4179" t="str">
        <f>VLOOKUP($C4179,Customer!$A$2:$F$793,6,FALSE)</f>
        <v>Corporate</v>
      </c>
      <c r="P4179" t="str">
        <f>VLOOKUP(E4179,Product!$B$2:$C$1811,2,FALSE)</f>
        <v>Office Supplies</v>
      </c>
      <c r="Q4179" t="str">
        <f>VLOOKUP(E4179,CHOOSE({1,2},Product!$B$2:$B$1811,Product!$A$2:$A$1811),2,FALSE)</f>
        <v>Storage</v>
      </c>
      <c r="R4179" t="str">
        <f t="shared" si="65"/>
        <v>BN</v>
      </c>
    </row>
    <row r="4180" spans="1:18" x14ac:dyDescent="0.25">
      <c r="A4180" t="s">
        <v>4770</v>
      </c>
      <c r="B4180" s="35">
        <v>44375</v>
      </c>
      <c r="C4180" t="s">
        <v>2316</v>
      </c>
      <c r="D4180" t="s">
        <v>24</v>
      </c>
      <c r="E4180" t="s">
        <v>2317</v>
      </c>
      <c r="F4180">
        <v>0</v>
      </c>
      <c r="G4180">
        <v>6607708.7999999998</v>
      </c>
      <c r="H4180">
        <v>1194697.3500000001</v>
      </c>
      <c r="I4180">
        <v>3</v>
      </c>
      <c r="J4180" t="s">
        <v>26</v>
      </c>
      <c r="K4180" t="str">
        <f>VLOOKUP(C4180,Customer!$A$2:$F$793,2,FALSE)</f>
        <v>Austria</v>
      </c>
      <c r="L4180" t="str">
        <f>VLOOKUP($C4180,Customer!$A$2:$F$793,3,FALSE)</f>
        <v>Carinthia</v>
      </c>
      <c r="M4180" t="str">
        <f>VLOOKUP($C4180,Customer!$A$2:$F$793,4,FALSE)</f>
        <v>Klagenfurt</v>
      </c>
      <c r="N4180" t="str">
        <f>VLOOKUP($C4180,Customer!$A$2:$F$793,5,FALSE)</f>
        <v>Central</v>
      </c>
      <c r="O4180" t="str">
        <f>VLOOKUP($C4180,Customer!$A$2:$F$793,6,FALSE)</f>
        <v>Home Office</v>
      </c>
      <c r="P4180" t="str">
        <f>VLOOKUP(E4180,Product!$B$2:$C$1811,2,FALSE)</f>
        <v>Furniture</v>
      </c>
      <c r="Q4180" t="str">
        <f>VLOOKUP(E4180,CHOOSE({1,2},Product!$B$2:$B$1811,Product!$A$2:$A$1811),2,FALSE)</f>
        <v>Bookcases</v>
      </c>
      <c r="R4180" t="str">
        <f t="shared" si="65"/>
        <v>AZ</v>
      </c>
    </row>
    <row r="4181" spans="1:18" x14ac:dyDescent="0.25">
      <c r="A4181" t="s">
        <v>4770</v>
      </c>
      <c r="B4181" s="35">
        <v>44375</v>
      </c>
      <c r="C4181" t="s">
        <v>2316</v>
      </c>
      <c r="D4181" t="s">
        <v>24</v>
      </c>
      <c r="E4181" t="s">
        <v>110</v>
      </c>
      <c r="F4181">
        <v>0</v>
      </c>
      <c r="G4181">
        <v>589974</v>
      </c>
      <c r="H4181">
        <v>117994.8</v>
      </c>
      <c r="I4181">
        <v>2</v>
      </c>
      <c r="J4181" t="s">
        <v>26</v>
      </c>
      <c r="K4181" t="str">
        <f>VLOOKUP(C4181,Customer!$A$2:$F$793,2,FALSE)</f>
        <v>Austria</v>
      </c>
      <c r="L4181" t="str">
        <f>VLOOKUP($C4181,Customer!$A$2:$F$793,3,FALSE)</f>
        <v>Carinthia</v>
      </c>
      <c r="M4181" t="str">
        <f>VLOOKUP($C4181,Customer!$A$2:$F$793,4,FALSE)</f>
        <v>Klagenfurt</v>
      </c>
      <c r="N4181" t="str">
        <f>VLOOKUP($C4181,Customer!$A$2:$F$793,5,FALSE)</f>
        <v>Central</v>
      </c>
      <c r="O4181" t="str">
        <f>VLOOKUP($C4181,Customer!$A$2:$F$793,6,FALSE)</f>
        <v>Home Office</v>
      </c>
      <c r="P4181" t="str">
        <f>VLOOKUP(E4181,Product!$B$2:$C$1811,2,FALSE)</f>
        <v>Furniture</v>
      </c>
      <c r="Q4181" t="str">
        <f>VLOOKUP(E4181,CHOOSE({1,2},Product!$B$2:$B$1811,Product!$A$2:$A$1811),2,FALSE)</f>
        <v>Furnishings</v>
      </c>
      <c r="R4181" t="str">
        <f t="shared" si="65"/>
        <v>AZ</v>
      </c>
    </row>
    <row r="4182" spans="1:18" x14ac:dyDescent="0.25">
      <c r="A4182" t="s">
        <v>4770</v>
      </c>
      <c r="B4182" s="35">
        <v>44375</v>
      </c>
      <c r="C4182" t="s">
        <v>2316</v>
      </c>
      <c r="D4182" t="s">
        <v>24</v>
      </c>
      <c r="E4182" t="s">
        <v>2163</v>
      </c>
      <c r="F4182">
        <v>0</v>
      </c>
      <c r="G4182">
        <v>29306958.449999999</v>
      </c>
      <c r="H4182">
        <v>4985280.3</v>
      </c>
      <c r="I4182">
        <v>4</v>
      </c>
      <c r="J4182" t="s">
        <v>22</v>
      </c>
      <c r="K4182" t="str">
        <f>VLOOKUP(C4182,Customer!$A$2:$F$793,2,FALSE)</f>
        <v>Austria</v>
      </c>
      <c r="L4182" t="str">
        <f>VLOOKUP($C4182,Customer!$A$2:$F$793,3,FALSE)</f>
        <v>Carinthia</v>
      </c>
      <c r="M4182" t="str">
        <f>VLOOKUP($C4182,Customer!$A$2:$F$793,4,FALSE)</f>
        <v>Klagenfurt</v>
      </c>
      <c r="N4182" t="str">
        <f>VLOOKUP($C4182,Customer!$A$2:$F$793,5,FALSE)</f>
        <v>Central</v>
      </c>
      <c r="O4182" t="str">
        <f>VLOOKUP($C4182,Customer!$A$2:$F$793,6,FALSE)</f>
        <v>Home Office</v>
      </c>
      <c r="P4182" t="str">
        <f>VLOOKUP(E4182,Product!$B$2:$C$1811,2,FALSE)</f>
        <v>Office Supplies</v>
      </c>
      <c r="Q4182" t="str">
        <f>VLOOKUP(E4182,CHOOSE({1,2},Product!$B$2:$B$1811,Product!$A$2:$A$1811),2,FALSE)</f>
        <v>Appliances</v>
      </c>
      <c r="R4182" t="str">
        <f t="shared" si="65"/>
        <v>AZ</v>
      </c>
    </row>
    <row r="4183" spans="1:18" x14ac:dyDescent="0.25">
      <c r="A4183" t="s">
        <v>4770</v>
      </c>
      <c r="B4183" s="35">
        <v>44375</v>
      </c>
      <c r="C4183" t="s">
        <v>2316</v>
      </c>
      <c r="D4183" t="s">
        <v>24</v>
      </c>
      <c r="E4183" t="s">
        <v>46</v>
      </c>
      <c r="F4183">
        <v>0</v>
      </c>
      <c r="G4183">
        <v>2433642.75</v>
      </c>
      <c r="H4183">
        <v>442480.5</v>
      </c>
      <c r="I4183">
        <v>3</v>
      </c>
      <c r="J4183" t="s">
        <v>22</v>
      </c>
      <c r="K4183" t="str">
        <f>VLOOKUP(C4183,Customer!$A$2:$F$793,2,FALSE)</f>
        <v>Austria</v>
      </c>
      <c r="L4183" t="str">
        <f>VLOOKUP($C4183,Customer!$A$2:$F$793,3,FALSE)</f>
        <v>Carinthia</v>
      </c>
      <c r="M4183" t="str">
        <f>VLOOKUP($C4183,Customer!$A$2:$F$793,4,FALSE)</f>
        <v>Klagenfurt</v>
      </c>
      <c r="N4183" t="str">
        <f>VLOOKUP($C4183,Customer!$A$2:$F$793,5,FALSE)</f>
        <v>Central</v>
      </c>
      <c r="O4183" t="str">
        <f>VLOOKUP($C4183,Customer!$A$2:$F$793,6,FALSE)</f>
        <v>Home Office</v>
      </c>
      <c r="P4183" t="str">
        <f>VLOOKUP(E4183,Product!$B$2:$C$1811,2,FALSE)</f>
        <v>Office Supplies</v>
      </c>
      <c r="Q4183" t="str">
        <f>VLOOKUP(E4183,CHOOSE({1,2},Product!$B$2:$B$1811,Product!$A$2:$A$1811),2,FALSE)</f>
        <v>Art</v>
      </c>
      <c r="R4183" t="str">
        <f t="shared" si="65"/>
        <v>AZ</v>
      </c>
    </row>
    <row r="4184" spans="1:18" x14ac:dyDescent="0.25">
      <c r="A4184" t="s">
        <v>4770</v>
      </c>
      <c r="B4184" s="35">
        <v>44375</v>
      </c>
      <c r="C4184" t="s">
        <v>2316</v>
      </c>
      <c r="D4184" t="s">
        <v>24</v>
      </c>
      <c r="E4184" t="s">
        <v>1632</v>
      </c>
      <c r="F4184">
        <v>0</v>
      </c>
      <c r="G4184">
        <v>870211.65</v>
      </c>
      <c r="H4184">
        <v>309736.35000000003</v>
      </c>
      <c r="I4184">
        <v>2</v>
      </c>
      <c r="J4184" t="s">
        <v>26</v>
      </c>
      <c r="K4184" t="str">
        <f>VLOOKUP(C4184,Customer!$A$2:$F$793,2,FALSE)</f>
        <v>Austria</v>
      </c>
      <c r="L4184" t="str">
        <f>VLOOKUP($C4184,Customer!$A$2:$F$793,3,FALSE)</f>
        <v>Carinthia</v>
      </c>
      <c r="M4184" t="str">
        <f>VLOOKUP($C4184,Customer!$A$2:$F$793,4,FALSE)</f>
        <v>Klagenfurt</v>
      </c>
      <c r="N4184" t="str">
        <f>VLOOKUP($C4184,Customer!$A$2:$F$793,5,FALSE)</f>
        <v>Central</v>
      </c>
      <c r="O4184" t="str">
        <f>VLOOKUP($C4184,Customer!$A$2:$F$793,6,FALSE)</f>
        <v>Home Office</v>
      </c>
      <c r="P4184" t="str">
        <f>VLOOKUP(E4184,Product!$B$2:$C$1811,2,FALSE)</f>
        <v>Office Supplies</v>
      </c>
      <c r="Q4184" t="str">
        <f>VLOOKUP(E4184,CHOOSE({1,2},Product!$B$2:$B$1811,Product!$A$2:$A$1811),2,FALSE)</f>
        <v>Binders</v>
      </c>
      <c r="R4184" t="str">
        <f t="shared" si="65"/>
        <v>AZ</v>
      </c>
    </row>
    <row r="4185" spans="1:18" x14ac:dyDescent="0.25">
      <c r="A4185" t="s">
        <v>4770</v>
      </c>
      <c r="B4185" s="35">
        <v>44375</v>
      </c>
      <c r="C4185" t="s">
        <v>2316</v>
      </c>
      <c r="D4185" t="s">
        <v>24</v>
      </c>
      <c r="E4185" t="s">
        <v>2209</v>
      </c>
      <c r="F4185">
        <v>0</v>
      </c>
      <c r="G4185">
        <v>2197653.15</v>
      </c>
      <c r="H4185">
        <v>988206.45000000007</v>
      </c>
      <c r="I4185">
        <v>5</v>
      </c>
      <c r="J4185" t="s">
        <v>26</v>
      </c>
      <c r="K4185" t="str">
        <f>VLOOKUP(C4185,Customer!$A$2:$F$793,2,FALSE)</f>
        <v>Austria</v>
      </c>
      <c r="L4185" t="str">
        <f>VLOOKUP($C4185,Customer!$A$2:$F$793,3,FALSE)</f>
        <v>Carinthia</v>
      </c>
      <c r="M4185" t="str">
        <f>VLOOKUP($C4185,Customer!$A$2:$F$793,4,FALSE)</f>
        <v>Klagenfurt</v>
      </c>
      <c r="N4185" t="str">
        <f>VLOOKUP($C4185,Customer!$A$2:$F$793,5,FALSE)</f>
        <v>Central</v>
      </c>
      <c r="O4185" t="str">
        <f>VLOOKUP($C4185,Customer!$A$2:$F$793,6,FALSE)</f>
        <v>Home Office</v>
      </c>
      <c r="P4185" t="str">
        <f>VLOOKUP(E4185,Product!$B$2:$C$1811,2,FALSE)</f>
        <v>Office Supplies</v>
      </c>
      <c r="Q4185" t="str">
        <f>VLOOKUP(E4185,CHOOSE({1,2},Product!$B$2:$B$1811,Product!$A$2:$A$1811),2,FALSE)</f>
        <v>Paper</v>
      </c>
      <c r="R4185" t="str">
        <f t="shared" si="65"/>
        <v>AZ</v>
      </c>
    </row>
    <row r="4186" spans="1:18" x14ac:dyDescent="0.25">
      <c r="A4186" t="s">
        <v>4770</v>
      </c>
      <c r="B4186" s="35">
        <v>44375</v>
      </c>
      <c r="C4186" t="s">
        <v>2316</v>
      </c>
      <c r="D4186" t="s">
        <v>24</v>
      </c>
      <c r="E4186" t="s">
        <v>909</v>
      </c>
      <c r="F4186">
        <v>0</v>
      </c>
      <c r="G4186">
        <v>722718.15</v>
      </c>
      <c r="H4186">
        <v>117994.8</v>
      </c>
      <c r="I4186">
        <v>5</v>
      </c>
      <c r="J4186" t="s">
        <v>22</v>
      </c>
      <c r="K4186" t="str">
        <f>VLOOKUP(C4186,Customer!$A$2:$F$793,2,FALSE)</f>
        <v>Austria</v>
      </c>
      <c r="L4186" t="str">
        <f>VLOOKUP($C4186,Customer!$A$2:$F$793,3,FALSE)</f>
        <v>Carinthia</v>
      </c>
      <c r="M4186" t="str">
        <f>VLOOKUP($C4186,Customer!$A$2:$F$793,4,FALSE)</f>
        <v>Klagenfurt</v>
      </c>
      <c r="N4186" t="str">
        <f>VLOOKUP($C4186,Customer!$A$2:$F$793,5,FALSE)</f>
        <v>Central</v>
      </c>
      <c r="O4186" t="str">
        <f>VLOOKUP($C4186,Customer!$A$2:$F$793,6,FALSE)</f>
        <v>Home Office</v>
      </c>
      <c r="P4186" t="str">
        <f>VLOOKUP(E4186,Product!$B$2:$C$1811,2,FALSE)</f>
        <v>Office Supplies</v>
      </c>
      <c r="Q4186" t="str">
        <f>VLOOKUP(E4186,CHOOSE({1,2},Product!$B$2:$B$1811,Product!$A$2:$A$1811),2,FALSE)</f>
        <v>Storage</v>
      </c>
      <c r="R4186" t="str">
        <f t="shared" si="65"/>
        <v>AZ</v>
      </c>
    </row>
    <row r="4187" spans="1:18" x14ac:dyDescent="0.25">
      <c r="A4187" t="s">
        <v>4771</v>
      </c>
      <c r="B4187" s="35">
        <v>44375</v>
      </c>
      <c r="C4187" t="s">
        <v>1653</v>
      </c>
      <c r="D4187" t="s">
        <v>24</v>
      </c>
      <c r="E4187" t="s">
        <v>1194</v>
      </c>
      <c r="F4187">
        <v>0</v>
      </c>
      <c r="G4187">
        <v>13348161.75</v>
      </c>
      <c r="H4187">
        <v>1194697.3500000001</v>
      </c>
      <c r="I4187">
        <v>3</v>
      </c>
      <c r="J4187" t="s">
        <v>22</v>
      </c>
      <c r="K4187" t="str">
        <f>VLOOKUP(C4187,Customer!$A$2:$F$793,2,FALSE)</f>
        <v>Italy</v>
      </c>
      <c r="L4187" t="str">
        <f>VLOOKUP($C4187,Customer!$A$2:$F$793,3,FALSE)</f>
        <v>Lazio</v>
      </c>
      <c r="M4187" t="str">
        <f>VLOOKUP($C4187,Customer!$A$2:$F$793,4,FALSE)</f>
        <v>Velletri</v>
      </c>
      <c r="N4187" t="str">
        <f>VLOOKUP($C4187,Customer!$A$2:$F$793,5,FALSE)</f>
        <v>South</v>
      </c>
      <c r="O4187" t="str">
        <f>VLOOKUP($C4187,Customer!$A$2:$F$793,6,FALSE)</f>
        <v>Corporate</v>
      </c>
      <c r="P4187" t="str">
        <f>VLOOKUP(E4187,Product!$B$2:$C$1811,2,FALSE)</f>
        <v>Office Supplies</v>
      </c>
      <c r="Q4187" t="str">
        <f>VLOOKUP(E4187,CHOOSE({1,2},Product!$B$2:$B$1811,Product!$A$2:$A$1811),2,FALSE)</f>
        <v>Appliances</v>
      </c>
      <c r="R4187" t="str">
        <f t="shared" si="65"/>
        <v>AZ</v>
      </c>
    </row>
    <row r="4188" spans="1:18" x14ac:dyDescent="0.25">
      <c r="A4188" t="s">
        <v>4771</v>
      </c>
      <c r="B4188" s="35">
        <v>44375</v>
      </c>
      <c r="C4188" t="s">
        <v>1653</v>
      </c>
      <c r="D4188" t="s">
        <v>24</v>
      </c>
      <c r="E4188" t="s">
        <v>152</v>
      </c>
      <c r="F4188">
        <v>0</v>
      </c>
      <c r="G4188">
        <v>1342190.85</v>
      </c>
      <c r="H4188">
        <v>206490.9</v>
      </c>
      <c r="I4188">
        <v>3</v>
      </c>
      <c r="J4188" t="s">
        <v>26</v>
      </c>
      <c r="K4188" t="str">
        <f>VLOOKUP(C4188,Customer!$A$2:$F$793,2,FALSE)</f>
        <v>Italy</v>
      </c>
      <c r="L4188" t="str">
        <f>VLOOKUP($C4188,Customer!$A$2:$F$793,3,FALSE)</f>
        <v>Lazio</v>
      </c>
      <c r="M4188" t="str">
        <f>VLOOKUP($C4188,Customer!$A$2:$F$793,4,FALSE)</f>
        <v>Velletri</v>
      </c>
      <c r="N4188" t="str">
        <f>VLOOKUP($C4188,Customer!$A$2:$F$793,5,FALSE)</f>
        <v>South</v>
      </c>
      <c r="O4188" t="str">
        <f>VLOOKUP($C4188,Customer!$A$2:$F$793,6,FALSE)</f>
        <v>Corporate</v>
      </c>
      <c r="P4188" t="str">
        <f>VLOOKUP(E4188,Product!$B$2:$C$1811,2,FALSE)</f>
        <v>Office Supplies</v>
      </c>
      <c r="Q4188" t="str">
        <f>VLOOKUP(E4188,CHOOSE({1,2},Product!$B$2:$B$1811,Product!$A$2:$A$1811),2,FALSE)</f>
        <v>Art</v>
      </c>
      <c r="R4188" t="str">
        <f t="shared" si="65"/>
        <v>AZ</v>
      </c>
    </row>
    <row r="4189" spans="1:18" x14ac:dyDescent="0.25">
      <c r="A4189" t="s">
        <v>4771</v>
      </c>
      <c r="B4189" s="35">
        <v>44375</v>
      </c>
      <c r="C4189" t="s">
        <v>1653</v>
      </c>
      <c r="D4189" t="s">
        <v>24</v>
      </c>
      <c r="E4189" t="s">
        <v>845</v>
      </c>
      <c r="F4189">
        <v>0</v>
      </c>
      <c r="G4189">
        <v>2861373.9</v>
      </c>
      <c r="H4189">
        <v>1238945.4000000001</v>
      </c>
      <c r="I4189">
        <v>4</v>
      </c>
      <c r="J4189" t="s">
        <v>26</v>
      </c>
      <c r="K4189" t="str">
        <f>VLOOKUP(C4189,Customer!$A$2:$F$793,2,FALSE)</f>
        <v>Italy</v>
      </c>
      <c r="L4189" t="str">
        <f>VLOOKUP($C4189,Customer!$A$2:$F$793,3,FALSE)</f>
        <v>Lazio</v>
      </c>
      <c r="M4189" t="str">
        <f>VLOOKUP($C4189,Customer!$A$2:$F$793,4,FALSE)</f>
        <v>Velletri</v>
      </c>
      <c r="N4189" t="str">
        <f>VLOOKUP($C4189,Customer!$A$2:$F$793,5,FALSE)</f>
        <v>South</v>
      </c>
      <c r="O4189" t="str">
        <f>VLOOKUP($C4189,Customer!$A$2:$F$793,6,FALSE)</f>
        <v>Corporate</v>
      </c>
      <c r="P4189" t="str">
        <f>VLOOKUP(E4189,Product!$B$2:$C$1811,2,FALSE)</f>
        <v>Office Supplies</v>
      </c>
      <c r="Q4189" t="str">
        <f>VLOOKUP(E4189,CHOOSE({1,2},Product!$B$2:$B$1811,Product!$A$2:$A$1811),2,FALSE)</f>
        <v>Art</v>
      </c>
      <c r="R4189" t="str">
        <f t="shared" si="65"/>
        <v>AZ</v>
      </c>
    </row>
    <row r="4190" spans="1:18" x14ac:dyDescent="0.25">
      <c r="A4190" t="s">
        <v>4771</v>
      </c>
      <c r="B4190" s="35">
        <v>44375</v>
      </c>
      <c r="C4190" t="s">
        <v>1653</v>
      </c>
      <c r="D4190" t="s">
        <v>24</v>
      </c>
      <c r="E4190" t="s">
        <v>128</v>
      </c>
      <c r="F4190">
        <v>0</v>
      </c>
      <c r="G4190">
        <v>1710924.6</v>
      </c>
      <c r="H4190">
        <v>191741.55000000002</v>
      </c>
      <c r="I4190">
        <v>4</v>
      </c>
      <c r="J4190" t="s">
        <v>26</v>
      </c>
      <c r="K4190" t="str">
        <f>VLOOKUP(C4190,Customer!$A$2:$F$793,2,FALSE)</f>
        <v>Italy</v>
      </c>
      <c r="L4190" t="str">
        <f>VLOOKUP($C4190,Customer!$A$2:$F$793,3,FALSE)</f>
        <v>Lazio</v>
      </c>
      <c r="M4190" t="str">
        <f>VLOOKUP($C4190,Customer!$A$2:$F$793,4,FALSE)</f>
        <v>Velletri</v>
      </c>
      <c r="N4190" t="str">
        <f>VLOOKUP($C4190,Customer!$A$2:$F$793,5,FALSE)</f>
        <v>South</v>
      </c>
      <c r="O4190" t="str">
        <f>VLOOKUP($C4190,Customer!$A$2:$F$793,6,FALSE)</f>
        <v>Corporate</v>
      </c>
      <c r="P4190" t="str">
        <f>VLOOKUP(E4190,Product!$B$2:$C$1811,2,FALSE)</f>
        <v>Office Supplies</v>
      </c>
      <c r="Q4190" t="str">
        <f>VLOOKUP(E4190,CHOOSE({1,2},Product!$B$2:$B$1811,Product!$A$2:$A$1811),2,FALSE)</f>
        <v>Art</v>
      </c>
      <c r="R4190" t="str">
        <f t="shared" si="65"/>
        <v>AZ</v>
      </c>
    </row>
    <row r="4191" spans="1:18" x14ac:dyDescent="0.25">
      <c r="A4191" t="s">
        <v>4771</v>
      </c>
      <c r="B4191" s="35">
        <v>44375</v>
      </c>
      <c r="C4191" t="s">
        <v>1653</v>
      </c>
      <c r="D4191" t="s">
        <v>24</v>
      </c>
      <c r="E4191" t="s">
        <v>2178</v>
      </c>
      <c r="F4191">
        <v>0</v>
      </c>
      <c r="G4191">
        <v>840712.95000000007</v>
      </c>
      <c r="H4191">
        <v>412981.8</v>
      </c>
      <c r="I4191">
        <v>2</v>
      </c>
      <c r="J4191" t="s">
        <v>22</v>
      </c>
      <c r="K4191" t="str">
        <f>VLOOKUP(C4191,Customer!$A$2:$F$793,2,FALSE)</f>
        <v>Italy</v>
      </c>
      <c r="L4191" t="str">
        <f>VLOOKUP($C4191,Customer!$A$2:$F$793,3,FALSE)</f>
        <v>Lazio</v>
      </c>
      <c r="M4191" t="str">
        <f>VLOOKUP($C4191,Customer!$A$2:$F$793,4,FALSE)</f>
        <v>Velletri</v>
      </c>
      <c r="N4191" t="str">
        <f>VLOOKUP($C4191,Customer!$A$2:$F$793,5,FALSE)</f>
        <v>South</v>
      </c>
      <c r="O4191" t="str">
        <f>VLOOKUP($C4191,Customer!$A$2:$F$793,6,FALSE)</f>
        <v>Corporate</v>
      </c>
      <c r="P4191" t="str">
        <f>VLOOKUP(E4191,Product!$B$2:$C$1811,2,FALSE)</f>
        <v>Office Supplies</v>
      </c>
      <c r="Q4191" t="str">
        <f>VLOOKUP(E4191,CHOOSE({1,2},Product!$B$2:$B$1811,Product!$A$2:$A$1811),2,FALSE)</f>
        <v>Envelopes</v>
      </c>
      <c r="R4191" t="str">
        <f t="shared" si="65"/>
        <v>AZ</v>
      </c>
    </row>
    <row r="4192" spans="1:18" x14ac:dyDescent="0.25">
      <c r="A4192" t="s">
        <v>4771</v>
      </c>
      <c r="B4192" s="35">
        <v>44375</v>
      </c>
      <c r="C4192" t="s">
        <v>1653</v>
      </c>
      <c r="D4192" t="s">
        <v>24</v>
      </c>
      <c r="E4192" t="s">
        <v>861</v>
      </c>
      <c r="F4192">
        <v>0</v>
      </c>
      <c r="G4192">
        <v>28820229.900000002</v>
      </c>
      <c r="H4192">
        <v>11533991.700000001</v>
      </c>
      <c r="I4192">
        <v>3</v>
      </c>
      <c r="J4192" t="s">
        <v>22</v>
      </c>
      <c r="K4192" t="str">
        <f>VLOOKUP(C4192,Customer!$A$2:$F$793,2,FALSE)</f>
        <v>Italy</v>
      </c>
      <c r="L4192" t="str">
        <f>VLOOKUP($C4192,Customer!$A$2:$F$793,3,FALSE)</f>
        <v>Lazio</v>
      </c>
      <c r="M4192" t="str">
        <f>VLOOKUP($C4192,Customer!$A$2:$F$793,4,FALSE)</f>
        <v>Velletri</v>
      </c>
      <c r="N4192" t="str">
        <f>VLOOKUP($C4192,Customer!$A$2:$F$793,5,FALSE)</f>
        <v>South</v>
      </c>
      <c r="O4192" t="str">
        <f>VLOOKUP($C4192,Customer!$A$2:$F$793,6,FALSE)</f>
        <v>Corporate</v>
      </c>
      <c r="P4192" t="str">
        <f>VLOOKUP(E4192,Product!$B$2:$C$1811,2,FALSE)</f>
        <v>Technology</v>
      </c>
      <c r="Q4192" t="str">
        <f>VLOOKUP(E4192,CHOOSE({1,2},Product!$B$2:$B$1811,Product!$A$2:$A$1811),2,FALSE)</f>
        <v>Phones</v>
      </c>
      <c r="R4192" t="str">
        <f t="shared" si="65"/>
        <v>AZ</v>
      </c>
    </row>
    <row r="4193" spans="1:18" x14ac:dyDescent="0.25">
      <c r="A4193" t="s">
        <v>4772</v>
      </c>
      <c r="B4193" s="35">
        <v>44376</v>
      </c>
      <c r="C4193" t="s">
        <v>751</v>
      </c>
      <c r="D4193" t="s">
        <v>24</v>
      </c>
      <c r="E4193" t="s">
        <v>2318</v>
      </c>
      <c r="F4193">
        <v>0.35</v>
      </c>
      <c r="G4193">
        <v>24941150.850000001</v>
      </c>
      <c r="H4193">
        <v>-12286208.550000001</v>
      </c>
      <c r="I4193">
        <v>5</v>
      </c>
      <c r="J4193" t="s">
        <v>22</v>
      </c>
      <c r="K4193" t="str">
        <f>VLOOKUP(C4193,Customer!$A$2:$F$793,2,FALSE)</f>
        <v>Ireland</v>
      </c>
      <c r="L4193" t="str">
        <f>VLOOKUP($C4193,Customer!$A$2:$F$793,3,FALSE)</f>
        <v>Dublin</v>
      </c>
      <c r="M4193" t="str">
        <f>VLOOKUP($C4193,Customer!$A$2:$F$793,4,FALSE)</f>
        <v>Dublin</v>
      </c>
      <c r="N4193" t="str">
        <f>VLOOKUP($C4193,Customer!$A$2:$F$793,5,FALSE)</f>
        <v>North</v>
      </c>
      <c r="O4193" t="str">
        <f>VLOOKUP($C4193,Customer!$A$2:$F$793,6,FALSE)</f>
        <v>Consumer</v>
      </c>
      <c r="P4193" t="str">
        <f>VLOOKUP(E4193,Product!$B$2:$C$1811,2,FALSE)</f>
        <v>Furniture</v>
      </c>
      <c r="Q4193" t="str">
        <f>VLOOKUP(E4193,CHOOSE({1,2},Product!$B$2:$B$1811,Product!$A$2:$A$1811),2,FALSE)</f>
        <v>Tables</v>
      </c>
      <c r="R4193" t="str">
        <f t="shared" si="65"/>
        <v>AZ</v>
      </c>
    </row>
    <row r="4194" spans="1:18" x14ac:dyDescent="0.25">
      <c r="A4194" t="s">
        <v>4773</v>
      </c>
      <c r="B4194" s="35">
        <v>44376</v>
      </c>
      <c r="C4194" t="s">
        <v>1506</v>
      </c>
      <c r="D4194" t="s">
        <v>24</v>
      </c>
      <c r="E4194" t="s">
        <v>2319</v>
      </c>
      <c r="F4194">
        <v>0.1</v>
      </c>
      <c r="G4194">
        <v>1533932.4000000001</v>
      </c>
      <c r="H4194">
        <v>-103245.45</v>
      </c>
      <c r="I4194">
        <v>2</v>
      </c>
      <c r="J4194" t="s">
        <v>26</v>
      </c>
      <c r="K4194" t="str">
        <f>VLOOKUP(C4194,Customer!$A$2:$F$793,2,FALSE)</f>
        <v>Germany</v>
      </c>
      <c r="L4194" t="str">
        <f>VLOOKUP($C4194,Customer!$A$2:$F$793,3,FALSE)</f>
        <v>North Rhine-Westphalia</v>
      </c>
      <c r="M4194" t="str">
        <f>VLOOKUP($C4194,Customer!$A$2:$F$793,4,FALSE)</f>
        <v>Arnsberg</v>
      </c>
      <c r="N4194" t="str">
        <f>VLOOKUP($C4194,Customer!$A$2:$F$793,5,FALSE)</f>
        <v>Central</v>
      </c>
      <c r="O4194" t="str">
        <f>VLOOKUP($C4194,Customer!$A$2:$F$793,6,FALSE)</f>
        <v>Consumer</v>
      </c>
      <c r="P4194" t="str">
        <f>VLOOKUP(E4194,Product!$B$2:$C$1811,2,FALSE)</f>
        <v>Office Supplies</v>
      </c>
      <c r="Q4194" t="str">
        <f>VLOOKUP(E4194,CHOOSE({1,2},Product!$B$2:$B$1811,Product!$A$2:$A$1811),2,FALSE)</f>
        <v>Appliances</v>
      </c>
      <c r="R4194" t="str">
        <f t="shared" si="65"/>
        <v>BN</v>
      </c>
    </row>
    <row r="4195" spans="1:18" x14ac:dyDescent="0.25">
      <c r="A4195" t="s">
        <v>4772</v>
      </c>
      <c r="B4195" s="35">
        <v>44376</v>
      </c>
      <c r="C4195" t="s">
        <v>751</v>
      </c>
      <c r="D4195" t="s">
        <v>24</v>
      </c>
      <c r="E4195" t="s">
        <v>2156</v>
      </c>
      <c r="F4195">
        <v>0</v>
      </c>
      <c r="G4195">
        <v>6120980.25</v>
      </c>
      <c r="H4195">
        <v>914459.70000000007</v>
      </c>
      <c r="I4195">
        <v>8</v>
      </c>
      <c r="J4195" t="s">
        <v>22</v>
      </c>
      <c r="K4195" t="str">
        <f>VLOOKUP(C4195,Customer!$A$2:$F$793,2,FALSE)</f>
        <v>Ireland</v>
      </c>
      <c r="L4195" t="str">
        <f>VLOOKUP($C4195,Customer!$A$2:$F$793,3,FALSE)</f>
        <v>Dublin</v>
      </c>
      <c r="M4195" t="str">
        <f>VLOOKUP($C4195,Customer!$A$2:$F$793,4,FALSE)</f>
        <v>Dublin</v>
      </c>
      <c r="N4195" t="str">
        <f>VLOOKUP($C4195,Customer!$A$2:$F$793,5,FALSE)</f>
        <v>North</v>
      </c>
      <c r="O4195" t="str">
        <f>VLOOKUP($C4195,Customer!$A$2:$F$793,6,FALSE)</f>
        <v>Consumer</v>
      </c>
      <c r="P4195" t="str">
        <f>VLOOKUP(E4195,Product!$B$2:$C$1811,2,FALSE)</f>
        <v>Office Supplies</v>
      </c>
      <c r="Q4195" t="str">
        <f>VLOOKUP(E4195,CHOOSE({1,2},Product!$B$2:$B$1811,Product!$A$2:$A$1811),2,FALSE)</f>
        <v>Art</v>
      </c>
      <c r="R4195" t="str">
        <f t="shared" si="65"/>
        <v>AZ</v>
      </c>
    </row>
    <row r="4196" spans="1:18" x14ac:dyDescent="0.25">
      <c r="A4196" t="s">
        <v>4772</v>
      </c>
      <c r="B4196" s="35">
        <v>44376</v>
      </c>
      <c r="C4196" t="s">
        <v>751</v>
      </c>
      <c r="D4196" t="s">
        <v>24</v>
      </c>
      <c r="E4196" t="s">
        <v>963</v>
      </c>
      <c r="F4196">
        <v>0</v>
      </c>
      <c r="G4196">
        <v>427731.15</v>
      </c>
      <c r="H4196">
        <v>147493.5</v>
      </c>
      <c r="I4196">
        <v>2</v>
      </c>
      <c r="J4196" t="s">
        <v>22</v>
      </c>
      <c r="K4196" t="str">
        <f>VLOOKUP(C4196,Customer!$A$2:$F$793,2,FALSE)</f>
        <v>Ireland</v>
      </c>
      <c r="L4196" t="str">
        <f>VLOOKUP($C4196,Customer!$A$2:$F$793,3,FALSE)</f>
        <v>Dublin</v>
      </c>
      <c r="M4196" t="str">
        <f>VLOOKUP($C4196,Customer!$A$2:$F$793,4,FALSE)</f>
        <v>Dublin</v>
      </c>
      <c r="N4196" t="str">
        <f>VLOOKUP($C4196,Customer!$A$2:$F$793,5,FALSE)</f>
        <v>North</v>
      </c>
      <c r="O4196" t="str">
        <f>VLOOKUP($C4196,Customer!$A$2:$F$793,6,FALSE)</f>
        <v>Consumer</v>
      </c>
      <c r="P4196" t="str">
        <f>VLOOKUP(E4196,Product!$B$2:$C$1811,2,FALSE)</f>
        <v>Office Supplies</v>
      </c>
      <c r="Q4196" t="str">
        <f>VLOOKUP(E4196,CHOOSE({1,2},Product!$B$2:$B$1811,Product!$A$2:$A$1811),2,FALSE)</f>
        <v>Binders</v>
      </c>
      <c r="R4196" t="str">
        <f t="shared" si="65"/>
        <v>AZ</v>
      </c>
    </row>
    <row r="4197" spans="1:18" x14ac:dyDescent="0.25">
      <c r="A4197" t="s">
        <v>4772</v>
      </c>
      <c r="B4197" s="35">
        <v>44376</v>
      </c>
      <c r="C4197" t="s">
        <v>751</v>
      </c>
      <c r="D4197" t="s">
        <v>24</v>
      </c>
      <c r="E4197" t="s">
        <v>2282</v>
      </c>
      <c r="F4197">
        <v>0</v>
      </c>
      <c r="G4197">
        <v>604723.35</v>
      </c>
      <c r="H4197">
        <v>191741.55000000002</v>
      </c>
      <c r="I4197">
        <v>2</v>
      </c>
      <c r="J4197" t="s">
        <v>26</v>
      </c>
      <c r="K4197" t="str">
        <f>VLOOKUP(C4197,Customer!$A$2:$F$793,2,FALSE)</f>
        <v>Ireland</v>
      </c>
      <c r="L4197" t="str">
        <f>VLOOKUP($C4197,Customer!$A$2:$F$793,3,FALSE)</f>
        <v>Dublin</v>
      </c>
      <c r="M4197" t="str">
        <f>VLOOKUP($C4197,Customer!$A$2:$F$793,4,FALSE)</f>
        <v>Dublin</v>
      </c>
      <c r="N4197" t="str">
        <f>VLOOKUP($C4197,Customer!$A$2:$F$793,5,FALSE)</f>
        <v>North</v>
      </c>
      <c r="O4197" t="str">
        <f>VLOOKUP($C4197,Customer!$A$2:$F$793,6,FALSE)</f>
        <v>Consumer</v>
      </c>
      <c r="P4197" t="str">
        <f>VLOOKUP(E4197,Product!$B$2:$C$1811,2,FALSE)</f>
        <v>Office Supplies</v>
      </c>
      <c r="Q4197" t="str">
        <f>VLOOKUP(E4197,CHOOSE({1,2},Product!$B$2:$B$1811,Product!$A$2:$A$1811),2,FALSE)</f>
        <v>Paper</v>
      </c>
      <c r="R4197" t="str">
        <f t="shared" si="65"/>
        <v>AZ</v>
      </c>
    </row>
    <row r="4198" spans="1:18" x14ac:dyDescent="0.25">
      <c r="A4198" t="s">
        <v>4773</v>
      </c>
      <c r="B4198" s="35">
        <v>44376</v>
      </c>
      <c r="C4198" t="s">
        <v>1506</v>
      </c>
      <c r="D4198" t="s">
        <v>24</v>
      </c>
      <c r="E4198" t="s">
        <v>945</v>
      </c>
      <c r="F4198">
        <v>0</v>
      </c>
      <c r="G4198">
        <v>10944017.700000001</v>
      </c>
      <c r="H4198">
        <v>870211.65</v>
      </c>
      <c r="I4198">
        <v>3</v>
      </c>
      <c r="J4198" t="s">
        <v>26</v>
      </c>
      <c r="K4198" t="str">
        <f>VLOOKUP(C4198,Customer!$A$2:$F$793,2,FALSE)</f>
        <v>Germany</v>
      </c>
      <c r="L4198" t="str">
        <f>VLOOKUP($C4198,Customer!$A$2:$F$793,3,FALSE)</f>
        <v>North Rhine-Westphalia</v>
      </c>
      <c r="M4198" t="str">
        <f>VLOOKUP($C4198,Customer!$A$2:$F$793,4,FALSE)</f>
        <v>Arnsberg</v>
      </c>
      <c r="N4198" t="str">
        <f>VLOOKUP($C4198,Customer!$A$2:$F$793,5,FALSE)</f>
        <v>Central</v>
      </c>
      <c r="O4198" t="str">
        <f>VLOOKUP($C4198,Customer!$A$2:$F$793,6,FALSE)</f>
        <v>Consumer</v>
      </c>
      <c r="P4198" t="str">
        <f>VLOOKUP(E4198,Product!$B$2:$C$1811,2,FALSE)</f>
        <v>Technology</v>
      </c>
      <c r="Q4198" t="str">
        <f>VLOOKUP(E4198,CHOOSE({1,2},Product!$B$2:$B$1811,Product!$A$2:$A$1811),2,FALSE)</f>
        <v>Accessories</v>
      </c>
      <c r="R4198" t="str">
        <f t="shared" si="65"/>
        <v>BN</v>
      </c>
    </row>
    <row r="4199" spans="1:18" x14ac:dyDescent="0.25">
      <c r="A4199" t="s">
        <v>4774</v>
      </c>
      <c r="B4199" s="35">
        <v>44376</v>
      </c>
      <c r="C4199" t="s">
        <v>959</v>
      </c>
      <c r="D4199" t="s">
        <v>24</v>
      </c>
      <c r="E4199" t="s">
        <v>1067</v>
      </c>
      <c r="F4199">
        <v>0</v>
      </c>
      <c r="G4199">
        <v>4808288.1000000006</v>
      </c>
      <c r="H4199">
        <v>1578180.45</v>
      </c>
      <c r="I4199">
        <v>3</v>
      </c>
      <c r="J4199" t="s">
        <v>26</v>
      </c>
      <c r="K4199" t="str">
        <f>VLOOKUP(C4199,Customer!$A$2:$F$793,2,FALSE)</f>
        <v>Germany</v>
      </c>
      <c r="L4199" t="str">
        <f>VLOOKUP($C4199,Customer!$A$2:$F$793,3,FALSE)</f>
        <v>Thuringia</v>
      </c>
      <c r="M4199" t="str">
        <f>VLOOKUP($C4199,Customer!$A$2:$F$793,4,FALSE)</f>
        <v>Jena</v>
      </c>
      <c r="N4199" t="str">
        <f>VLOOKUP($C4199,Customer!$A$2:$F$793,5,FALSE)</f>
        <v>Central</v>
      </c>
      <c r="O4199" t="str">
        <f>VLOOKUP($C4199,Customer!$A$2:$F$793,6,FALSE)</f>
        <v>Home Office</v>
      </c>
      <c r="P4199" t="str">
        <f>VLOOKUP(E4199,Product!$B$2:$C$1811,2,FALSE)</f>
        <v>Furniture</v>
      </c>
      <c r="Q4199" t="str">
        <f>VLOOKUP(E4199,CHOOSE({1,2},Product!$B$2:$B$1811,Product!$A$2:$A$1811),2,FALSE)</f>
        <v>Furnishings</v>
      </c>
      <c r="R4199" t="str">
        <f t="shared" si="65"/>
        <v>AZ</v>
      </c>
    </row>
    <row r="4200" spans="1:18" x14ac:dyDescent="0.25">
      <c r="A4200" t="s">
        <v>4774</v>
      </c>
      <c r="B4200" s="35">
        <v>44376</v>
      </c>
      <c r="C4200" t="s">
        <v>959</v>
      </c>
      <c r="D4200" t="s">
        <v>24</v>
      </c>
      <c r="E4200" t="s">
        <v>204</v>
      </c>
      <c r="F4200">
        <v>0</v>
      </c>
      <c r="G4200">
        <v>648971.4</v>
      </c>
      <c r="H4200">
        <v>103245.45</v>
      </c>
      <c r="I4200">
        <v>4</v>
      </c>
      <c r="J4200" t="s">
        <v>26</v>
      </c>
      <c r="K4200" t="str">
        <f>VLOOKUP(C4200,Customer!$A$2:$F$793,2,FALSE)</f>
        <v>Germany</v>
      </c>
      <c r="L4200" t="str">
        <f>VLOOKUP($C4200,Customer!$A$2:$F$793,3,FALSE)</f>
        <v>Thuringia</v>
      </c>
      <c r="M4200" t="str">
        <f>VLOOKUP($C4200,Customer!$A$2:$F$793,4,FALSE)</f>
        <v>Jena</v>
      </c>
      <c r="N4200" t="str">
        <f>VLOOKUP($C4200,Customer!$A$2:$F$793,5,FALSE)</f>
        <v>Central</v>
      </c>
      <c r="O4200" t="str">
        <f>VLOOKUP($C4200,Customer!$A$2:$F$793,6,FALSE)</f>
        <v>Home Office</v>
      </c>
      <c r="P4200" t="str">
        <f>VLOOKUP(E4200,Product!$B$2:$C$1811,2,FALSE)</f>
        <v>Office Supplies</v>
      </c>
      <c r="Q4200" t="str">
        <f>VLOOKUP(E4200,CHOOSE({1,2},Product!$B$2:$B$1811,Product!$A$2:$A$1811),2,FALSE)</f>
        <v>Fasteners</v>
      </c>
      <c r="R4200" t="str">
        <f t="shared" si="65"/>
        <v>AZ</v>
      </c>
    </row>
    <row r="4201" spans="1:18" x14ac:dyDescent="0.25">
      <c r="A4201" t="s">
        <v>4775</v>
      </c>
      <c r="B4201" s="35">
        <v>44378</v>
      </c>
      <c r="C4201" t="s">
        <v>598</v>
      </c>
      <c r="D4201" t="s">
        <v>24</v>
      </c>
      <c r="E4201" t="s">
        <v>84</v>
      </c>
      <c r="F4201">
        <v>0</v>
      </c>
      <c r="G4201">
        <v>3761084.25</v>
      </c>
      <c r="H4201">
        <v>1091451.9000000001</v>
      </c>
      <c r="I4201">
        <v>5</v>
      </c>
      <c r="J4201" t="s">
        <v>26</v>
      </c>
      <c r="K4201" t="str">
        <f>VLOOKUP(C4201,Customer!$A$2:$F$793,2,FALSE)</f>
        <v>Germany</v>
      </c>
      <c r="L4201" t="str">
        <f>VLOOKUP($C4201,Customer!$A$2:$F$793,3,FALSE)</f>
        <v>North Rhine-Westphalia</v>
      </c>
      <c r="M4201" t="str">
        <f>VLOOKUP($C4201,Customer!$A$2:$F$793,4,FALSE)</f>
        <v>Cologne</v>
      </c>
      <c r="N4201" t="str">
        <f>VLOOKUP($C4201,Customer!$A$2:$F$793,5,FALSE)</f>
        <v>Central</v>
      </c>
      <c r="O4201" t="str">
        <f>VLOOKUP($C4201,Customer!$A$2:$F$793,6,FALSE)</f>
        <v>Consumer</v>
      </c>
      <c r="P4201" t="str">
        <f>VLOOKUP(E4201,Product!$B$2:$C$1811,2,FALSE)</f>
        <v>Office Supplies</v>
      </c>
      <c r="Q4201" t="str">
        <f>VLOOKUP(E4201,CHOOSE({1,2},Product!$B$2:$B$1811,Product!$A$2:$A$1811),2,FALSE)</f>
        <v>Binders</v>
      </c>
      <c r="R4201" t="str">
        <f t="shared" si="65"/>
        <v>AZ</v>
      </c>
    </row>
    <row r="4202" spans="1:18" x14ac:dyDescent="0.25">
      <c r="A4202" t="s">
        <v>4775</v>
      </c>
      <c r="B4202" s="35">
        <v>44378</v>
      </c>
      <c r="C4202" t="s">
        <v>598</v>
      </c>
      <c r="D4202" t="s">
        <v>24</v>
      </c>
      <c r="E4202" t="s">
        <v>1270</v>
      </c>
      <c r="F4202">
        <v>0</v>
      </c>
      <c r="G4202">
        <v>14218373.4</v>
      </c>
      <c r="H4202">
        <v>3407099.85</v>
      </c>
      <c r="I4202">
        <v>5</v>
      </c>
      <c r="J4202" t="s">
        <v>26</v>
      </c>
      <c r="K4202" t="str">
        <f>VLOOKUP(C4202,Customer!$A$2:$F$793,2,FALSE)</f>
        <v>Germany</v>
      </c>
      <c r="L4202" t="str">
        <f>VLOOKUP($C4202,Customer!$A$2:$F$793,3,FALSE)</f>
        <v>North Rhine-Westphalia</v>
      </c>
      <c r="M4202" t="str">
        <f>VLOOKUP($C4202,Customer!$A$2:$F$793,4,FALSE)</f>
        <v>Cologne</v>
      </c>
      <c r="N4202" t="str">
        <f>VLOOKUP($C4202,Customer!$A$2:$F$793,5,FALSE)</f>
        <v>Central</v>
      </c>
      <c r="O4202" t="str">
        <f>VLOOKUP($C4202,Customer!$A$2:$F$793,6,FALSE)</f>
        <v>Consumer</v>
      </c>
      <c r="P4202" t="str">
        <f>VLOOKUP(E4202,Product!$B$2:$C$1811,2,FALSE)</f>
        <v>Technology</v>
      </c>
      <c r="Q4202" t="str">
        <f>VLOOKUP(E4202,CHOOSE({1,2},Product!$B$2:$B$1811,Product!$A$2:$A$1811),2,FALSE)</f>
        <v>Copiers</v>
      </c>
      <c r="R4202" t="str">
        <f t="shared" si="65"/>
        <v>AZ</v>
      </c>
    </row>
    <row r="4203" spans="1:18" x14ac:dyDescent="0.25">
      <c r="A4203" t="s">
        <v>4776</v>
      </c>
      <c r="B4203" s="35">
        <v>44379</v>
      </c>
      <c r="C4203" t="s">
        <v>2236</v>
      </c>
      <c r="D4203" t="s">
        <v>33</v>
      </c>
      <c r="E4203" t="s">
        <v>569</v>
      </c>
      <c r="F4203">
        <v>0</v>
      </c>
      <c r="G4203">
        <v>18215447.25</v>
      </c>
      <c r="H4203">
        <v>6917445.1500000004</v>
      </c>
      <c r="I4203">
        <v>3</v>
      </c>
      <c r="J4203" t="s">
        <v>22</v>
      </c>
      <c r="K4203" t="str">
        <f>VLOOKUP(C4203,Customer!$A$2:$F$793,2,FALSE)</f>
        <v>United Kingdom</v>
      </c>
      <c r="L4203" t="str">
        <f>VLOOKUP($C4203,Customer!$A$2:$F$793,3,FALSE)</f>
        <v>England</v>
      </c>
      <c r="M4203" t="str">
        <f>VLOOKUP($C4203,Customer!$A$2:$F$793,4,FALSE)</f>
        <v>York</v>
      </c>
      <c r="N4203" t="str">
        <f>VLOOKUP($C4203,Customer!$A$2:$F$793,5,FALSE)</f>
        <v>North</v>
      </c>
      <c r="O4203" t="str">
        <f>VLOOKUP($C4203,Customer!$A$2:$F$793,6,FALSE)</f>
        <v>Corporate</v>
      </c>
      <c r="P4203" t="str">
        <f>VLOOKUP(E4203,Product!$B$2:$C$1811,2,FALSE)</f>
        <v>Furniture</v>
      </c>
      <c r="Q4203" t="str">
        <f>VLOOKUP(E4203,CHOOSE({1,2},Product!$B$2:$B$1811,Product!$A$2:$A$1811),2,FALSE)</f>
        <v>Bookcases</v>
      </c>
      <c r="R4203" t="str">
        <f t="shared" si="65"/>
        <v>AZ</v>
      </c>
    </row>
    <row r="4204" spans="1:18" x14ac:dyDescent="0.25">
      <c r="A4204" t="s">
        <v>4776</v>
      </c>
      <c r="B4204" s="35">
        <v>44379</v>
      </c>
      <c r="C4204" t="s">
        <v>2236</v>
      </c>
      <c r="D4204" t="s">
        <v>33</v>
      </c>
      <c r="E4204" t="s">
        <v>1076</v>
      </c>
      <c r="F4204">
        <v>0</v>
      </c>
      <c r="G4204">
        <v>1224196.05</v>
      </c>
      <c r="H4204">
        <v>294987</v>
      </c>
      <c r="I4204">
        <v>7</v>
      </c>
      <c r="J4204" t="s">
        <v>22</v>
      </c>
      <c r="K4204" t="str">
        <f>VLOOKUP(C4204,Customer!$A$2:$F$793,2,FALSE)</f>
        <v>United Kingdom</v>
      </c>
      <c r="L4204" t="str">
        <f>VLOOKUP($C4204,Customer!$A$2:$F$793,3,FALSE)</f>
        <v>England</v>
      </c>
      <c r="M4204" t="str">
        <f>VLOOKUP($C4204,Customer!$A$2:$F$793,4,FALSE)</f>
        <v>York</v>
      </c>
      <c r="N4204" t="str">
        <f>VLOOKUP($C4204,Customer!$A$2:$F$793,5,FALSE)</f>
        <v>North</v>
      </c>
      <c r="O4204" t="str">
        <f>VLOOKUP($C4204,Customer!$A$2:$F$793,6,FALSE)</f>
        <v>Corporate</v>
      </c>
      <c r="P4204" t="str">
        <f>VLOOKUP(E4204,Product!$B$2:$C$1811,2,FALSE)</f>
        <v>Office Supplies</v>
      </c>
      <c r="Q4204" t="str">
        <f>VLOOKUP(E4204,CHOOSE({1,2},Product!$B$2:$B$1811,Product!$A$2:$A$1811),2,FALSE)</f>
        <v>Envelopes</v>
      </c>
      <c r="R4204" t="str">
        <f t="shared" si="65"/>
        <v>AZ</v>
      </c>
    </row>
    <row r="4205" spans="1:18" x14ac:dyDescent="0.25">
      <c r="A4205" t="s">
        <v>4776</v>
      </c>
      <c r="B4205" s="35">
        <v>44379</v>
      </c>
      <c r="C4205" t="s">
        <v>2236</v>
      </c>
      <c r="D4205" t="s">
        <v>33</v>
      </c>
      <c r="E4205" t="s">
        <v>2232</v>
      </c>
      <c r="F4205">
        <v>0</v>
      </c>
      <c r="G4205">
        <v>324485.7</v>
      </c>
      <c r="H4205">
        <v>132744.15</v>
      </c>
      <c r="I4205">
        <v>2</v>
      </c>
      <c r="J4205" t="s">
        <v>22</v>
      </c>
      <c r="K4205" t="str">
        <f>VLOOKUP(C4205,Customer!$A$2:$F$793,2,FALSE)</f>
        <v>United Kingdom</v>
      </c>
      <c r="L4205" t="str">
        <f>VLOOKUP($C4205,Customer!$A$2:$F$793,3,FALSE)</f>
        <v>England</v>
      </c>
      <c r="M4205" t="str">
        <f>VLOOKUP($C4205,Customer!$A$2:$F$793,4,FALSE)</f>
        <v>York</v>
      </c>
      <c r="N4205" t="str">
        <f>VLOOKUP($C4205,Customer!$A$2:$F$793,5,FALSE)</f>
        <v>North</v>
      </c>
      <c r="O4205" t="str">
        <f>VLOOKUP($C4205,Customer!$A$2:$F$793,6,FALSE)</f>
        <v>Corporate</v>
      </c>
      <c r="P4205" t="str">
        <f>VLOOKUP(E4205,Product!$B$2:$C$1811,2,FALSE)</f>
        <v>Office Supplies</v>
      </c>
      <c r="Q4205" t="str">
        <f>VLOOKUP(E4205,CHOOSE({1,2},Product!$B$2:$B$1811,Product!$A$2:$A$1811),2,FALSE)</f>
        <v>Fasteners</v>
      </c>
      <c r="R4205" t="str">
        <f t="shared" si="65"/>
        <v>AZ</v>
      </c>
    </row>
    <row r="4206" spans="1:18" x14ac:dyDescent="0.25">
      <c r="A4206" t="s">
        <v>4776</v>
      </c>
      <c r="B4206" s="35">
        <v>44379</v>
      </c>
      <c r="C4206" t="s">
        <v>2236</v>
      </c>
      <c r="D4206" t="s">
        <v>33</v>
      </c>
      <c r="E4206" t="s">
        <v>401</v>
      </c>
      <c r="F4206">
        <v>0.4</v>
      </c>
      <c r="G4206">
        <v>7005941.25</v>
      </c>
      <c r="H4206">
        <v>-3510345.3000000003</v>
      </c>
      <c r="I4206">
        <v>4</v>
      </c>
      <c r="J4206" t="s">
        <v>26</v>
      </c>
      <c r="K4206" t="str">
        <f>VLOOKUP(C4206,Customer!$A$2:$F$793,2,FALSE)</f>
        <v>United Kingdom</v>
      </c>
      <c r="L4206" t="str">
        <f>VLOOKUP($C4206,Customer!$A$2:$F$793,3,FALSE)</f>
        <v>England</v>
      </c>
      <c r="M4206" t="str">
        <f>VLOOKUP($C4206,Customer!$A$2:$F$793,4,FALSE)</f>
        <v>York</v>
      </c>
      <c r="N4206" t="str">
        <f>VLOOKUP($C4206,Customer!$A$2:$F$793,5,FALSE)</f>
        <v>North</v>
      </c>
      <c r="O4206" t="str">
        <f>VLOOKUP($C4206,Customer!$A$2:$F$793,6,FALSE)</f>
        <v>Corporate</v>
      </c>
      <c r="P4206" t="str">
        <f>VLOOKUP(E4206,Product!$B$2:$C$1811,2,FALSE)</f>
        <v>Office Supplies</v>
      </c>
      <c r="Q4206" t="str">
        <f>VLOOKUP(E4206,CHOOSE({1,2},Product!$B$2:$B$1811,Product!$A$2:$A$1811),2,FALSE)</f>
        <v>Storage</v>
      </c>
      <c r="R4206" t="str">
        <f t="shared" si="65"/>
        <v>AZ</v>
      </c>
    </row>
    <row r="4207" spans="1:18" x14ac:dyDescent="0.25">
      <c r="A4207" t="s">
        <v>4776</v>
      </c>
      <c r="B4207" s="35">
        <v>44379</v>
      </c>
      <c r="C4207" t="s">
        <v>2236</v>
      </c>
      <c r="D4207" t="s">
        <v>33</v>
      </c>
      <c r="E4207" t="s">
        <v>661</v>
      </c>
      <c r="F4207">
        <v>0.4</v>
      </c>
      <c r="G4207">
        <v>11283252.75</v>
      </c>
      <c r="H4207">
        <v>-5457259.5</v>
      </c>
      <c r="I4207">
        <v>2</v>
      </c>
      <c r="J4207" t="s">
        <v>22</v>
      </c>
      <c r="K4207" t="str">
        <f>VLOOKUP(C4207,Customer!$A$2:$F$793,2,FALSE)</f>
        <v>United Kingdom</v>
      </c>
      <c r="L4207" t="str">
        <f>VLOOKUP($C4207,Customer!$A$2:$F$793,3,FALSE)</f>
        <v>England</v>
      </c>
      <c r="M4207" t="str">
        <f>VLOOKUP($C4207,Customer!$A$2:$F$793,4,FALSE)</f>
        <v>York</v>
      </c>
      <c r="N4207" t="str">
        <f>VLOOKUP($C4207,Customer!$A$2:$F$793,5,FALSE)</f>
        <v>North</v>
      </c>
      <c r="O4207" t="str">
        <f>VLOOKUP($C4207,Customer!$A$2:$F$793,6,FALSE)</f>
        <v>Corporate</v>
      </c>
      <c r="P4207" t="str">
        <f>VLOOKUP(E4207,Product!$B$2:$C$1811,2,FALSE)</f>
        <v>Technology</v>
      </c>
      <c r="Q4207" t="str">
        <f>VLOOKUP(E4207,CHOOSE({1,2},Product!$B$2:$B$1811,Product!$A$2:$A$1811),2,FALSE)</f>
        <v>Phones</v>
      </c>
      <c r="R4207" t="str">
        <f t="shared" si="65"/>
        <v>AZ</v>
      </c>
    </row>
    <row r="4208" spans="1:18" x14ac:dyDescent="0.25">
      <c r="A4208" t="s">
        <v>4777</v>
      </c>
      <c r="B4208" s="35">
        <v>44379</v>
      </c>
      <c r="C4208" t="s">
        <v>2222</v>
      </c>
      <c r="D4208" t="s">
        <v>24</v>
      </c>
      <c r="E4208" t="s">
        <v>284</v>
      </c>
      <c r="F4208">
        <v>0.1</v>
      </c>
      <c r="G4208">
        <v>1268444.1000000001</v>
      </c>
      <c r="H4208">
        <v>457229.85000000003</v>
      </c>
      <c r="I4208">
        <v>8</v>
      </c>
      <c r="J4208" t="s">
        <v>22</v>
      </c>
      <c r="K4208" t="str">
        <f>VLOOKUP(C4208,Customer!$A$2:$F$793,2,FALSE)</f>
        <v>Spain</v>
      </c>
      <c r="L4208" t="str">
        <f>VLOOKUP($C4208,Customer!$A$2:$F$793,3,FALSE)</f>
        <v>Madrid</v>
      </c>
      <c r="M4208" t="str">
        <f>VLOOKUP($C4208,Customer!$A$2:$F$793,4,FALSE)</f>
        <v>Madrid</v>
      </c>
      <c r="N4208" t="str">
        <f>VLOOKUP($C4208,Customer!$A$2:$F$793,5,FALSE)</f>
        <v>South</v>
      </c>
      <c r="O4208" t="str">
        <f>VLOOKUP($C4208,Customer!$A$2:$F$793,6,FALSE)</f>
        <v>Corporate</v>
      </c>
      <c r="P4208" t="str">
        <f>VLOOKUP(E4208,Product!$B$2:$C$1811,2,FALSE)</f>
        <v>Office Supplies</v>
      </c>
      <c r="Q4208" t="str">
        <f>VLOOKUP(E4208,CHOOSE({1,2},Product!$B$2:$B$1811,Product!$A$2:$A$1811),2,FALSE)</f>
        <v>Art</v>
      </c>
      <c r="R4208" t="str">
        <f t="shared" si="65"/>
        <v>AZ</v>
      </c>
    </row>
    <row r="4209" spans="1:18" x14ac:dyDescent="0.25">
      <c r="A4209" t="s">
        <v>4777</v>
      </c>
      <c r="B4209" s="35">
        <v>44379</v>
      </c>
      <c r="C4209" t="s">
        <v>2222</v>
      </c>
      <c r="D4209" t="s">
        <v>24</v>
      </c>
      <c r="E4209" t="s">
        <v>2297</v>
      </c>
      <c r="F4209">
        <v>0.1</v>
      </c>
      <c r="G4209">
        <v>9911563.2000000011</v>
      </c>
      <c r="H4209">
        <v>2861373.9</v>
      </c>
      <c r="I4209">
        <v>3</v>
      </c>
      <c r="J4209" t="s">
        <v>26</v>
      </c>
      <c r="K4209" t="str">
        <f>VLOOKUP(C4209,Customer!$A$2:$F$793,2,FALSE)</f>
        <v>Spain</v>
      </c>
      <c r="L4209" t="str">
        <f>VLOOKUP($C4209,Customer!$A$2:$F$793,3,FALSE)</f>
        <v>Madrid</v>
      </c>
      <c r="M4209" t="str">
        <f>VLOOKUP($C4209,Customer!$A$2:$F$793,4,FALSE)</f>
        <v>Madrid</v>
      </c>
      <c r="N4209" t="str">
        <f>VLOOKUP($C4209,Customer!$A$2:$F$793,5,FALSE)</f>
        <v>South</v>
      </c>
      <c r="O4209" t="str">
        <f>VLOOKUP($C4209,Customer!$A$2:$F$793,6,FALSE)</f>
        <v>Corporate</v>
      </c>
      <c r="P4209" t="str">
        <f>VLOOKUP(E4209,Product!$B$2:$C$1811,2,FALSE)</f>
        <v>Technology</v>
      </c>
      <c r="Q4209" t="str">
        <f>VLOOKUP(E4209,CHOOSE({1,2},Product!$B$2:$B$1811,Product!$A$2:$A$1811),2,FALSE)</f>
        <v>Accessories</v>
      </c>
      <c r="R4209" t="str">
        <f t="shared" si="65"/>
        <v>AZ</v>
      </c>
    </row>
    <row r="4210" spans="1:18" x14ac:dyDescent="0.25">
      <c r="A4210" t="s">
        <v>4778</v>
      </c>
      <c r="B4210" s="35">
        <v>44379</v>
      </c>
      <c r="C4210" t="s">
        <v>201</v>
      </c>
      <c r="D4210" t="s">
        <v>24</v>
      </c>
      <c r="E4210" t="s">
        <v>2317</v>
      </c>
      <c r="F4210">
        <v>0.1</v>
      </c>
      <c r="G4210">
        <v>1991162.25</v>
      </c>
      <c r="H4210">
        <v>176992.2</v>
      </c>
      <c r="I4210">
        <v>1</v>
      </c>
      <c r="J4210" t="s">
        <v>26</v>
      </c>
      <c r="K4210" t="str">
        <f>VLOOKUP(C4210,Customer!$A$2:$F$793,2,FALSE)</f>
        <v>France</v>
      </c>
      <c r="L4210" t="str">
        <f>VLOOKUP($C4210,Customer!$A$2:$F$793,3,FALSE)</f>
        <v>Ile-de-France</v>
      </c>
      <c r="M4210" t="str">
        <f>VLOOKUP($C4210,Customer!$A$2:$F$793,4,FALSE)</f>
        <v>Paris</v>
      </c>
      <c r="N4210" t="str">
        <f>VLOOKUP($C4210,Customer!$A$2:$F$793,5,FALSE)</f>
        <v>Central</v>
      </c>
      <c r="O4210" t="str">
        <f>VLOOKUP($C4210,Customer!$A$2:$F$793,6,FALSE)</f>
        <v>Consumer</v>
      </c>
      <c r="P4210" t="str">
        <f>VLOOKUP(E4210,Product!$B$2:$C$1811,2,FALSE)</f>
        <v>Furniture</v>
      </c>
      <c r="Q4210" t="str">
        <f>VLOOKUP(E4210,CHOOSE({1,2},Product!$B$2:$B$1811,Product!$A$2:$A$1811),2,FALSE)</f>
        <v>Bookcases</v>
      </c>
      <c r="R4210" t="str">
        <f t="shared" si="65"/>
        <v>AZ</v>
      </c>
    </row>
    <row r="4211" spans="1:18" x14ac:dyDescent="0.25">
      <c r="A4211" t="s">
        <v>4778</v>
      </c>
      <c r="B4211" s="35">
        <v>44379</v>
      </c>
      <c r="C4211" t="s">
        <v>201</v>
      </c>
      <c r="D4211" t="s">
        <v>24</v>
      </c>
      <c r="E4211" t="s">
        <v>2039</v>
      </c>
      <c r="F4211">
        <v>0.1</v>
      </c>
      <c r="G4211">
        <v>10029558</v>
      </c>
      <c r="H4211">
        <v>884961</v>
      </c>
      <c r="I4211">
        <v>9</v>
      </c>
      <c r="J4211" t="s">
        <v>22</v>
      </c>
      <c r="K4211" t="str">
        <f>VLOOKUP(C4211,Customer!$A$2:$F$793,2,FALSE)</f>
        <v>France</v>
      </c>
      <c r="L4211" t="str">
        <f>VLOOKUP($C4211,Customer!$A$2:$F$793,3,FALSE)</f>
        <v>Ile-de-France</v>
      </c>
      <c r="M4211" t="str">
        <f>VLOOKUP($C4211,Customer!$A$2:$F$793,4,FALSE)</f>
        <v>Paris</v>
      </c>
      <c r="N4211" t="str">
        <f>VLOOKUP($C4211,Customer!$A$2:$F$793,5,FALSE)</f>
        <v>Central</v>
      </c>
      <c r="O4211" t="str">
        <f>VLOOKUP($C4211,Customer!$A$2:$F$793,6,FALSE)</f>
        <v>Consumer</v>
      </c>
      <c r="P4211" t="str">
        <f>VLOOKUP(E4211,Product!$B$2:$C$1811,2,FALSE)</f>
        <v>Furniture</v>
      </c>
      <c r="Q4211" t="str">
        <f>VLOOKUP(E4211,CHOOSE({1,2},Product!$B$2:$B$1811,Product!$A$2:$A$1811),2,FALSE)</f>
        <v>Chairs</v>
      </c>
      <c r="R4211" t="str">
        <f t="shared" si="65"/>
        <v>AZ</v>
      </c>
    </row>
    <row r="4212" spans="1:18" x14ac:dyDescent="0.25">
      <c r="A4212" t="s">
        <v>4779</v>
      </c>
      <c r="B4212" s="35">
        <v>44380</v>
      </c>
      <c r="C4212" t="s">
        <v>1377</v>
      </c>
      <c r="D4212" t="s">
        <v>33</v>
      </c>
      <c r="E4212" t="s">
        <v>2320</v>
      </c>
      <c r="F4212">
        <v>0</v>
      </c>
      <c r="G4212">
        <v>31666854.449999999</v>
      </c>
      <c r="H4212">
        <v>8554623</v>
      </c>
      <c r="I4212">
        <v>7</v>
      </c>
      <c r="J4212" t="s">
        <v>26</v>
      </c>
      <c r="K4212" t="str">
        <f>VLOOKUP(C4212,Customer!$A$2:$F$793,2,FALSE)</f>
        <v>Sweden</v>
      </c>
      <c r="L4212" t="str">
        <f>VLOOKUP($C4212,Customer!$A$2:$F$793,3,FALSE)</f>
        <v>Stockholm</v>
      </c>
      <c r="M4212" t="str">
        <f>VLOOKUP($C4212,Customer!$A$2:$F$793,4,FALSE)</f>
        <v>Stockholm</v>
      </c>
      <c r="N4212" t="str">
        <f>VLOOKUP($C4212,Customer!$A$2:$F$793,5,FALSE)</f>
        <v>North</v>
      </c>
      <c r="O4212" t="str">
        <f>VLOOKUP($C4212,Customer!$A$2:$F$793,6,FALSE)</f>
        <v>Corporate</v>
      </c>
      <c r="P4212" t="str">
        <f>VLOOKUP(E4212,Product!$B$2:$C$1811,2,FALSE)</f>
        <v>Office Supplies</v>
      </c>
      <c r="Q4212" t="str">
        <f>VLOOKUP(E4212,CHOOSE({1,2},Product!$B$2:$B$1811,Product!$A$2:$A$1811),2,FALSE)</f>
        <v>Appliances</v>
      </c>
      <c r="R4212" t="str">
        <f t="shared" si="65"/>
        <v>AZ</v>
      </c>
    </row>
    <row r="4213" spans="1:18" x14ac:dyDescent="0.25">
      <c r="A4213" t="s">
        <v>4780</v>
      </c>
      <c r="B4213" s="35">
        <v>44380</v>
      </c>
      <c r="C4213" t="s">
        <v>733</v>
      </c>
      <c r="D4213" t="s">
        <v>24</v>
      </c>
      <c r="E4213" t="s">
        <v>1364</v>
      </c>
      <c r="F4213">
        <v>0</v>
      </c>
      <c r="G4213">
        <v>722718.15</v>
      </c>
      <c r="H4213">
        <v>353984.4</v>
      </c>
      <c r="I4213">
        <v>3</v>
      </c>
      <c r="J4213" t="s">
        <v>22</v>
      </c>
      <c r="K4213" t="str">
        <f>VLOOKUP(C4213,Customer!$A$2:$F$793,2,FALSE)</f>
        <v>Italy</v>
      </c>
      <c r="L4213" t="str">
        <f>VLOOKUP($C4213,Customer!$A$2:$F$793,3,FALSE)</f>
        <v>Sicily</v>
      </c>
      <c r="M4213" t="str">
        <f>VLOOKUP($C4213,Customer!$A$2:$F$793,4,FALSE)</f>
        <v>Messina</v>
      </c>
      <c r="N4213" t="str">
        <f>VLOOKUP($C4213,Customer!$A$2:$F$793,5,FALSE)</f>
        <v>South</v>
      </c>
      <c r="O4213" t="str">
        <f>VLOOKUP($C4213,Customer!$A$2:$F$793,6,FALSE)</f>
        <v>Corporate</v>
      </c>
      <c r="P4213" t="str">
        <f>VLOOKUP(E4213,Product!$B$2:$C$1811,2,FALSE)</f>
        <v>Office Supplies</v>
      </c>
      <c r="Q4213" t="str">
        <f>VLOOKUP(E4213,CHOOSE({1,2},Product!$B$2:$B$1811,Product!$A$2:$A$1811),2,FALSE)</f>
        <v>Fasteners</v>
      </c>
      <c r="R4213" t="str">
        <f t="shared" si="65"/>
        <v>AZ</v>
      </c>
    </row>
    <row r="4214" spans="1:18" x14ac:dyDescent="0.25">
      <c r="A4214" t="s">
        <v>4780</v>
      </c>
      <c r="B4214" s="35">
        <v>44380</v>
      </c>
      <c r="C4214" t="s">
        <v>733</v>
      </c>
      <c r="D4214" t="s">
        <v>24</v>
      </c>
      <c r="E4214" t="s">
        <v>2102</v>
      </c>
      <c r="F4214">
        <v>0.15</v>
      </c>
      <c r="G4214">
        <v>4483802.4000000004</v>
      </c>
      <c r="H4214">
        <v>1061953.2</v>
      </c>
      <c r="I4214">
        <v>3</v>
      </c>
      <c r="J4214" t="s">
        <v>26</v>
      </c>
      <c r="K4214" t="str">
        <f>VLOOKUP(C4214,Customer!$A$2:$F$793,2,FALSE)</f>
        <v>Italy</v>
      </c>
      <c r="L4214" t="str">
        <f>VLOOKUP($C4214,Customer!$A$2:$F$793,3,FALSE)</f>
        <v>Sicily</v>
      </c>
      <c r="M4214" t="str">
        <f>VLOOKUP($C4214,Customer!$A$2:$F$793,4,FALSE)</f>
        <v>Messina</v>
      </c>
      <c r="N4214" t="str">
        <f>VLOOKUP($C4214,Customer!$A$2:$F$793,5,FALSE)</f>
        <v>South</v>
      </c>
      <c r="O4214" t="str">
        <f>VLOOKUP($C4214,Customer!$A$2:$F$793,6,FALSE)</f>
        <v>Corporate</v>
      </c>
      <c r="P4214" t="str">
        <f>VLOOKUP(E4214,Product!$B$2:$C$1811,2,FALSE)</f>
        <v>Technology</v>
      </c>
      <c r="Q4214" t="str">
        <f>VLOOKUP(E4214,CHOOSE({1,2},Product!$B$2:$B$1811,Product!$A$2:$A$1811),2,FALSE)</f>
        <v>Machines</v>
      </c>
      <c r="R4214" t="str">
        <f t="shared" si="65"/>
        <v>AZ</v>
      </c>
    </row>
    <row r="4215" spans="1:18" x14ac:dyDescent="0.25">
      <c r="A4215" t="s">
        <v>4781</v>
      </c>
      <c r="B4215" s="35">
        <v>44380</v>
      </c>
      <c r="C4215" t="s">
        <v>935</v>
      </c>
      <c r="D4215" t="s">
        <v>24</v>
      </c>
      <c r="E4215" t="s">
        <v>619</v>
      </c>
      <c r="F4215">
        <v>0</v>
      </c>
      <c r="G4215">
        <v>1297942.8</v>
      </c>
      <c r="H4215">
        <v>58997.4</v>
      </c>
      <c r="I4215">
        <v>3</v>
      </c>
      <c r="J4215" t="s">
        <v>22</v>
      </c>
      <c r="K4215" t="str">
        <f>VLOOKUP(C4215,Customer!$A$2:$F$793,2,FALSE)</f>
        <v>Germany</v>
      </c>
      <c r="L4215" t="str">
        <f>VLOOKUP($C4215,Customer!$A$2:$F$793,3,FALSE)</f>
        <v>Baden-Württemberg</v>
      </c>
      <c r="M4215" t="str">
        <f>VLOOKUP($C4215,Customer!$A$2:$F$793,4,FALSE)</f>
        <v>Stuttgart</v>
      </c>
      <c r="N4215" t="str">
        <f>VLOOKUP($C4215,Customer!$A$2:$F$793,5,FALSE)</f>
        <v>Central</v>
      </c>
      <c r="O4215" t="str">
        <f>VLOOKUP($C4215,Customer!$A$2:$F$793,6,FALSE)</f>
        <v>Corporate</v>
      </c>
      <c r="P4215" t="str">
        <f>VLOOKUP(E4215,Product!$B$2:$C$1811,2,FALSE)</f>
        <v>Office Supplies</v>
      </c>
      <c r="Q4215" t="str">
        <f>VLOOKUP(E4215,CHOOSE({1,2},Product!$B$2:$B$1811,Product!$A$2:$A$1811),2,FALSE)</f>
        <v>Art</v>
      </c>
      <c r="R4215" t="str">
        <f t="shared" si="65"/>
        <v>AZ</v>
      </c>
    </row>
    <row r="4216" spans="1:18" x14ac:dyDescent="0.25">
      <c r="A4216" t="s">
        <v>4781</v>
      </c>
      <c r="B4216" s="35">
        <v>44380</v>
      </c>
      <c r="C4216" t="s">
        <v>935</v>
      </c>
      <c r="D4216" t="s">
        <v>24</v>
      </c>
      <c r="E4216" t="s">
        <v>1229</v>
      </c>
      <c r="F4216">
        <v>0</v>
      </c>
      <c r="G4216">
        <v>265488.3</v>
      </c>
      <c r="H4216">
        <v>73746.75</v>
      </c>
      <c r="I4216">
        <v>1</v>
      </c>
      <c r="J4216" t="s">
        <v>22</v>
      </c>
      <c r="K4216" t="str">
        <f>VLOOKUP(C4216,Customer!$A$2:$F$793,2,FALSE)</f>
        <v>Germany</v>
      </c>
      <c r="L4216" t="str">
        <f>VLOOKUP($C4216,Customer!$A$2:$F$793,3,FALSE)</f>
        <v>Baden-Württemberg</v>
      </c>
      <c r="M4216" t="str">
        <f>VLOOKUP($C4216,Customer!$A$2:$F$793,4,FALSE)</f>
        <v>Stuttgart</v>
      </c>
      <c r="N4216" t="str">
        <f>VLOOKUP($C4216,Customer!$A$2:$F$793,5,FALSE)</f>
        <v>Central</v>
      </c>
      <c r="O4216" t="str">
        <f>VLOOKUP($C4216,Customer!$A$2:$F$793,6,FALSE)</f>
        <v>Corporate</v>
      </c>
      <c r="P4216" t="str">
        <f>VLOOKUP(E4216,Product!$B$2:$C$1811,2,FALSE)</f>
        <v>Office Supplies</v>
      </c>
      <c r="Q4216" t="str">
        <f>VLOOKUP(E4216,CHOOSE({1,2},Product!$B$2:$B$1811,Product!$A$2:$A$1811),2,FALSE)</f>
        <v>Paper</v>
      </c>
      <c r="R4216" t="str">
        <f t="shared" si="65"/>
        <v>AZ</v>
      </c>
    </row>
    <row r="4217" spans="1:18" x14ac:dyDescent="0.25">
      <c r="A4217" t="s">
        <v>4782</v>
      </c>
      <c r="B4217" s="35">
        <v>44381</v>
      </c>
      <c r="C4217" t="s">
        <v>2219</v>
      </c>
      <c r="D4217" t="s">
        <v>20</v>
      </c>
      <c r="E4217" t="s">
        <v>2110</v>
      </c>
      <c r="F4217">
        <v>0</v>
      </c>
      <c r="G4217">
        <v>30531154.5</v>
      </c>
      <c r="H4217">
        <v>2743379.1</v>
      </c>
      <c r="I4217">
        <v>7</v>
      </c>
      <c r="J4217" t="s">
        <v>26</v>
      </c>
      <c r="K4217" t="str">
        <f>VLOOKUP(C4217,Customer!$A$2:$F$793,2,FALSE)</f>
        <v>France</v>
      </c>
      <c r="L4217" t="str">
        <f>VLOOKUP($C4217,Customer!$A$2:$F$793,3,FALSE)</f>
        <v>Auvergne-Rhône-Alpes</v>
      </c>
      <c r="M4217" t="str">
        <f>VLOOKUP($C4217,Customer!$A$2:$F$793,4,FALSE)</f>
        <v>Grenoble</v>
      </c>
      <c r="N4217" t="str">
        <f>VLOOKUP($C4217,Customer!$A$2:$F$793,5,FALSE)</f>
        <v>Central</v>
      </c>
      <c r="O4217" t="str">
        <f>VLOOKUP($C4217,Customer!$A$2:$F$793,6,FALSE)</f>
        <v>Home Office</v>
      </c>
      <c r="P4217" t="str">
        <f>VLOOKUP(E4217,Product!$B$2:$C$1811,2,FALSE)</f>
        <v>Technology</v>
      </c>
      <c r="Q4217" t="str">
        <f>VLOOKUP(E4217,CHOOSE({1,2},Product!$B$2:$B$1811,Product!$A$2:$A$1811),2,FALSE)</f>
        <v>Copiers</v>
      </c>
      <c r="R4217" t="str">
        <f t="shared" si="65"/>
        <v>AZ</v>
      </c>
    </row>
    <row r="4218" spans="1:18" x14ac:dyDescent="0.25">
      <c r="A4218" t="s">
        <v>4783</v>
      </c>
      <c r="B4218" s="35">
        <v>44381</v>
      </c>
      <c r="C4218" t="s">
        <v>1504</v>
      </c>
      <c r="D4218" t="s">
        <v>24</v>
      </c>
      <c r="E4218" t="s">
        <v>853</v>
      </c>
      <c r="F4218">
        <v>0</v>
      </c>
      <c r="G4218">
        <v>1563431.1</v>
      </c>
      <c r="H4218">
        <v>442480.5</v>
      </c>
      <c r="I4218">
        <v>4</v>
      </c>
      <c r="J4218" t="s">
        <v>22</v>
      </c>
      <c r="K4218" t="str">
        <f>VLOOKUP(C4218,Customer!$A$2:$F$793,2,FALSE)</f>
        <v>Norway</v>
      </c>
      <c r="L4218" t="str">
        <f>VLOOKUP($C4218,Customer!$A$2:$F$793,3,FALSE)</f>
        <v>Rogaland</v>
      </c>
      <c r="M4218" t="str">
        <f>VLOOKUP($C4218,Customer!$A$2:$F$793,4,FALSE)</f>
        <v>Sandnes</v>
      </c>
      <c r="N4218" t="str">
        <f>VLOOKUP($C4218,Customer!$A$2:$F$793,5,FALSE)</f>
        <v>North</v>
      </c>
      <c r="O4218" t="str">
        <f>VLOOKUP($C4218,Customer!$A$2:$F$793,6,FALSE)</f>
        <v>Corporate</v>
      </c>
      <c r="P4218" t="str">
        <f>VLOOKUP(E4218,Product!$B$2:$C$1811,2,FALSE)</f>
        <v>Furniture</v>
      </c>
      <c r="Q4218" t="str">
        <f>VLOOKUP(E4218,CHOOSE({1,2},Product!$B$2:$B$1811,Product!$A$2:$A$1811),2,FALSE)</f>
        <v>Furnishings</v>
      </c>
      <c r="R4218" t="str">
        <f t="shared" si="65"/>
        <v>AZ</v>
      </c>
    </row>
    <row r="4219" spans="1:18" x14ac:dyDescent="0.25">
      <c r="A4219" t="s">
        <v>4783</v>
      </c>
      <c r="B4219" s="35">
        <v>44381</v>
      </c>
      <c r="C4219" t="s">
        <v>1504</v>
      </c>
      <c r="D4219" t="s">
        <v>24</v>
      </c>
      <c r="E4219" t="s">
        <v>387</v>
      </c>
      <c r="F4219">
        <v>0</v>
      </c>
      <c r="G4219">
        <v>1047203.85</v>
      </c>
      <c r="H4219">
        <v>88496.1</v>
      </c>
      <c r="I4219">
        <v>4</v>
      </c>
      <c r="J4219" t="s">
        <v>22</v>
      </c>
      <c r="K4219" t="str">
        <f>VLOOKUP(C4219,Customer!$A$2:$F$793,2,FALSE)</f>
        <v>Norway</v>
      </c>
      <c r="L4219" t="str">
        <f>VLOOKUP($C4219,Customer!$A$2:$F$793,3,FALSE)</f>
        <v>Rogaland</v>
      </c>
      <c r="M4219" t="str">
        <f>VLOOKUP($C4219,Customer!$A$2:$F$793,4,FALSE)</f>
        <v>Sandnes</v>
      </c>
      <c r="N4219" t="str">
        <f>VLOOKUP($C4219,Customer!$A$2:$F$793,5,FALSE)</f>
        <v>North</v>
      </c>
      <c r="O4219" t="str">
        <f>VLOOKUP($C4219,Customer!$A$2:$F$793,6,FALSE)</f>
        <v>Corporate</v>
      </c>
      <c r="P4219" t="str">
        <f>VLOOKUP(E4219,Product!$B$2:$C$1811,2,FALSE)</f>
        <v>Office Supplies</v>
      </c>
      <c r="Q4219" t="str">
        <f>VLOOKUP(E4219,CHOOSE({1,2},Product!$B$2:$B$1811,Product!$A$2:$A$1811),2,FALSE)</f>
        <v>Art</v>
      </c>
      <c r="R4219" t="str">
        <f t="shared" si="65"/>
        <v>AZ</v>
      </c>
    </row>
    <row r="4220" spans="1:18" x14ac:dyDescent="0.25">
      <c r="A4220" t="s">
        <v>4784</v>
      </c>
      <c r="B4220" s="35">
        <v>44383</v>
      </c>
      <c r="C4220" t="s">
        <v>770</v>
      </c>
      <c r="D4220" t="s">
        <v>20</v>
      </c>
      <c r="E4220" t="s">
        <v>1727</v>
      </c>
      <c r="F4220">
        <v>0</v>
      </c>
      <c r="G4220">
        <v>471979.2</v>
      </c>
      <c r="H4220">
        <v>29498.7</v>
      </c>
      <c r="I4220">
        <v>2</v>
      </c>
      <c r="J4220" t="s">
        <v>26</v>
      </c>
      <c r="K4220" t="str">
        <f>VLOOKUP(C4220,Customer!$A$2:$F$793,2,FALSE)</f>
        <v>Italy</v>
      </c>
      <c r="L4220" t="str">
        <f>VLOOKUP($C4220,Customer!$A$2:$F$793,3,FALSE)</f>
        <v>Sicily</v>
      </c>
      <c r="M4220" t="str">
        <f>VLOOKUP($C4220,Customer!$A$2:$F$793,4,FALSE)</f>
        <v>Marsala</v>
      </c>
      <c r="N4220" t="str">
        <f>VLOOKUP($C4220,Customer!$A$2:$F$793,5,FALSE)</f>
        <v>South</v>
      </c>
      <c r="O4220" t="str">
        <f>VLOOKUP($C4220,Customer!$A$2:$F$793,6,FALSE)</f>
        <v>Consumer</v>
      </c>
      <c r="P4220" t="str">
        <f>VLOOKUP(E4220,Product!$B$2:$C$1811,2,FALSE)</f>
        <v>Office Supplies</v>
      </c>
      <c r="Q4220" t="str">
        <f>VLOOKUP(E4220,CHOOSE({1,2},Product!$B$2:$B$1811,Product!$A$2:$A$1811),2,FALSE)</f>
        <v>Envelopes</v>
      </c>
      <c r="R4220" t="str">
        <f t="shared" si="65"/>
        <v>AZ</v>
      </c>
    </row>
    <row r="4221" spans="1:18" x14ac:dyDescent="0.25">
      <c r="A4221" t="s">
        <v>4784</v>
      </c>
      <c r="B4221" s="35">
        <v>44383</v>
      </c>
      <c r="C4221" t="s">
        <v>770</v>
      </c>
      <c r="D4221" t="s">
        <v>20</v>
      </c>
      <c r="E4221" t="s">
        <v>1569</v>
      </c>
      <c r="F4221">
        <v>0</v>
      </c>
      <c r="G4221">
        <v>7227181.5</v>
      </c>
      <c r="H4221">
        <v>575224.65</v>
      </c>
      <c r="I4221">
        <v>4</v>
      </c>
      <c r="J4221" t="s">
        <v>26</v>
      </c>
      <c r="K4221" t="str">
        <f>VLOOKUP(C4221,Customer!$A$2:$F$793,2,FALSE)</f>
        <v>Italy</v>
      </c>
      <c r="L4221" t="str">
        <f>VLOOKUP($C4221,Customer!$A$2:$F$793,3,FALSE)</f>
        <v>Sicily</v>
      </c>
      <c r="M4221" t="str">
        <f>VLOOKUP($C4221,Customer!$A$2:$F$793,4,FALSE)</f>
        <v>Marsala</v>
      </c>
      <c r="N4221" t="str">
        <f>VLOOKUP($C4221,Customer!$A$2:$F$793,5,FALSE)</f>
        <v>South</v>
      </c>
      <c r="O4221" t="str">
        <f>VLOOKUP($C4221,Customer!$A$2:$F$793,6,FALSE)</f>
        <v>Consumer</v>
      </c>
      <c r="P4221" t="str">
        <f>VLOOKUP(E4221,Product!$B$2:$C$1811,2,FALSE)</f>
        <v>Technology</v>
      </c>
      <c r="Q4221" t="str">
        <f>VLOOKUP(E4221,CHOOSE({1,2},Product!$B$2:$B$1811,Product!$A$2:$A$1811),2,FALSE)</f>
        <v>Copiers</v>
      </c>
      <c r="R4221" t="str">
        <f t="shared" si="65"/>
        <v>AZ</v>
      </c>
    </row>
    <row r="4222" spans="1:18" x14ac:dyDescent="0.25">
      <c r="A4222" t="s">
        <v>4785</v>
      </c>
      <c r="B4222" s="35">
        <v>44383</v>
      </c>
      <c r="C4222" t="s">
        <v>685</v>
      </c>
      <c r="D4222" t="s">
        <v>24</v>
      </c>
      <c r="E4222" t="s">
        <v>128</v>
      </c>
      <c r="F4222">
        <v>0</v>
      </c>
      <c r="G4222">
        <v>1932164.85</v>
      </c>
      <c r="H4222">
        <v>501477.9</v>
      </c>
      <c r="I4222">
        <v>5</v>
      </c>
      <c r="J4222" t="s">
        <v>22</v>
      </c>
      <c r="K4222" t="str">
        <f>VLOOKUP(C4222,Customer!$A$2:$F$793,2,FALSE)</f>
        <v>Sweden</v>
      </c>
      <c r="L4222" t="str">
        <f>VLOOKUP($C4222,Customer!$A$2:$F$793,3,FALSE)</f>
        <v>Västra Götaland</v>
      </c>
      <c r="M4222" t="str">
        <f>VLOOKUP($C4222,Customer!$A$2:$F$793,4,FALSE)</f>
        <v>Gothenburg</v>
      </c>
      <c r="N4222" t="str">
        <f>VLOOKUP($C4222,Customer!$A$2:$F$793,5,FALSE)</f>
        <v>North</v>
      </c>
      <c r="O4222" t="str">
        <f>VLOOKUP($C4222,Customer!$A$2:$F$793,6,FALSE)</f>
        <v>Consumer</v>
      </c>
      <c r="P4222" t="str">
        <f>VLOOKUP(E4222,Product!$B$2:$C$1811,2,FALSE)</f>
        <v>Office Supplies</v>
      </c>
      <c r="Q4222" t="str">
        <f>VLOOKUP(E4222,CHOOSE({1,2},Product!$B$2:$B$1811,Product!$A$2:$A$1811),2,FALSE)</f>
        <v>Art</v>
      </c>
      <c r="R4222" t="str">
        <f t="shared" si="65"/>
        <v>AZ</v>
      </c>
    </row>
    <row r="4223" spans="1:18" x14ac:dyDescent="0.25">
      <c r="A4223" t="s">
        <v>4786</v>
      </c>
      <c r="B4223" s="35">
        <v>44383</v>
      </c>
      <c r="C4223" t="s">
        <v>81</v>
      </c>
      <c r="D4223" t="s">
        <v>24</v>
      </c>
      <c r="E4223" t="s">
        <v>105</v>
      </c>
      <c r="F4223">
        <v>0.2</v>
      </c>
      <c r="G4223">
        <v>4764040.05</v>
      </c>
      <c r="H4223">
        <v>-899710.35</v>
      </c>
      <c r="I4223">
        <v>7</v>
      </c>
      <c r="J4223" t="s">
        <v>26</v>
      </c>
      <c r="K4223" t="str">
        <f>VLOOKUP(C4223,Customer!$A$2:$F$793,2,FALSE)</f>
        <v>Spain</v>
      </c>
      <c r="L4223" t="str">
        <f>VLOOKUP($C4223,Customer!$A$2:$F$793,3,FALSE)</f>
        <v>Valenciana</v>
      </c>
      <c r="M4223" t="str">
        <f>VLOOKUP($C4223,Customer!$A$2:$F$793,4,FALSE)</f>
        <v>Gandia</v>
      </c>
      <c r="N4223" t="str">
        <f>VLOOKUP($C4223,Customer!$A$2:$F$793,5,FALSE)</f>
        <v>South</v>
      </c>
      <c r="O4223" t="str">
        <f>VLOOKUP($C4223,Customer!$A$2:$F$793,6,FALSE)</f>
        <v>Corporate</v>
      </c>
      <c r="P4223" t="str">
        <f>VLOOKUP(E4223,Product!$B$2:$C$1811,2,FALSE)</f>
        <v>Furniture</v>
      </c>
      <c r="Q4223" t="str">
        <f>VLOOKUP(E4223,CHOOSE({1,2},Product!$B$2:$B$1811,Product!$A$2:$A$1811),2,FALSE)</f>
        <v>Chairs</v>
      </c>
      <c r="R4223" t="str">
        <f t="shared" si="65"/>
        <v>BN</v>
      </c>
    </row>
    <row r="4224" spans="1:18" x14ac:dyDescent="0.25">
      <c r="A4224" t="s">
        <v>4786</v>
      </c>
      <c r="B4224" s="35">
        <v>44383</v>
      </c>
      <c r="C4224" t="s">
        <v>81</v>
      </c>
      <c r="D4224" t="s">
        <v>24</v>
      </c>
      <c r="E4224" t="s">
        <v>1579</v>
      </c>
      <c r="F4224">
        <v>0.1</v>
      </c>
      <c r="G4224">
        <v>2286149.25</v>
      </c>
      <c r="H4224">
        <v>663720.75</v>
      </c>
      <c r="I4224">
        <v>4</v>
      </c>
      <c r="J4224" t="s">
        <v>26</v>
      </c>
      <c r="K4224" t="str">
        <f>VLOOKUP(C4224,Customer!$A$2:$F$793,2,FALSE)</f>
        <v>Spain</v>
      </c>
      <c r="L4224" t="str">
        <f>VLOOKUP($C4224,Customer!$A$2:$F$793,3,FALSE)</f>
        <v>Valenciana</v>
      </c>
      <c r="M4224" t="str">
        <f>VLOOKUP($C4224,Customer!$A$2:$F$793,4,FALSE)</f>
        <v>Gandia</v>
      </c>
      <c r="N4224" t="str">
        <f>VLOOKUP($C4224,Customer!$A$2:$F$793,5,FALSE)</f>
        <v>South</v>
      </c>
      <c r="O4224" t="str">
        <f>VLOOKUP($C4224,Customer!$A$2:$F$793,6,FALSE)</f>
        <v>Corporate</v>
      </c>
      <c r="P4224" t="str">
        <f>VLOOKUP(E4224,Product!$B$2:$C$1811,2,FALSE)</f>
        <v>Technology</v>
      </c>
      <c r="Q4224" t="str">
        <f>VLOOKUP(E4224,CHOOSE({1,2},Product!$B$2:$B$1811,Product!$A$2:$A$1811),2,FALSE)</f>
        <v>Accessories</v>
      </c>
      <c r="R4224" t="str">
        <f t="shared" si="65"/>
        <v>BN</v>
      </c>
    </row>
    <row r="4225" spans="1:18" x14ac:dyDescent="0.25">
      <c r="A4225" t="s">
        <v>4786</v>
      </c>
      <c r="B4225" s="35">
        <v>44383</v>
      </c>
      <c r="C4225" t="s">
        <v>81</v>
      </c>
      <c r="D4225" t="s">
        <v>24</v>
      </c>
      <c r="E4225" t="s">
        <v>1709</v>
      </c>
      <c r="F4225">
        <v>0.1</v>
      </c>
      <c r="G4225">
        <v>4955781.6000000006</v>
      </c>
      <c r="H4225">
        <v>545725.95000000007</v>
      </c>
      <c r="I4225">
        <v>3</v>
      </c>
      <c r="J4225" t="s">
        <v>22</v>
      </c>
      <c r="K4225" t="str">
        <f>VLOOKUP(C4225,Customer!$A$2:$F$793,2,FALSE)</f>
        <v>Spain</v>
      </c>
      <c r="L4225" t="str">
        <f>VLOOKUP($C4225,Customer!$A$2:$F$793,3,FALSE)</f>
        <v>Valenciana</v>
      </c>
      <c r="M4225" t="str">
        <f>VLOOKUP($C4225,Customer!$A$2:$F$793,4,FALSE)</f>
        <v>Gandia</v>
      </c>
      <c r="N4225" t="str">
        <f>VLOOKUP($C4225,Customer!$A$2:$F$793,5,FALSE)</f>
        <v>South</v>
      </c>
      <c r="O4225" t="str">
        <f>VLOOKUP($C4225,Customer!$A$2:$F$793,6,FALSE)</f>
        <v>Corporate</v>
      </c>
      <c r="P4225" t="str">
        <f>VLOOKUP(E4225,Product!$B$2:$C$1811,2,FALSE)</f>
        <v>Technology</v>
      </c>
      <c r="Q4225" t="str">
        <f>VLOOKUP(E4225,CHOOSE({1,2},Product!$B$2:$B$1811,Product!$A$2:$A$1811),2,FALSE)</f>
        <v>Phones</v>
      </c>
      <c r="R4225" t="str">
        <f t="shared" si="65"/>
        <v>BN</v>
      </c>
    </row>
    <row r="4226" spans="1:18" x14ac:dyDescent="0.25">
      <c r="A4226" t="s">
        <v>4787</v>
      </c>
      <c r="B4226" s="35">
        <v>44385</v>
      </c>
      <c r="C4226" t="s">
        <v>318</v>
      </c>
      <c r="D4226" t="s">
        <v>20</v>
      </c>
      <c r="E4226" t="s">
        <v>1176</v>
      </c>
      <c r="F4226">
        <v>0</v>
      </c>
      <c r="G4226">
        <v>5678499.75</v>
      </c>
      <c r="H4226">
        <v>516227.25</v>
      </c>
      <c r="I4226">
        <v>8</v>
      </c>
      <c r="J4226" t="s">
        <v>26</v>
      </c>
      <c r="K4226" t="str">
        <f>VLOOKUP(C4226,Customer!$A$2:$F$793,2,FALSE)</f>
        <v>United Kingdom</v>
      </c>
      <c r="L4226" t="str">
        <f>VLOOKUP($C4226,Customer!$A$2:$F$793,3,FALSE)</f>
        <v>England</v>
      </c>
      <c r="M4226" t="str">
        <f>VLOOKUP($C4226,Customer!$A$2:$F$793,4,FALSE)</f>
        <v>Sheffield</v>
      </c>
      <c r="N4226" t="str">
        <f>VLOOKUP($C4226,Customer!$A$2:$F$793,5,FALSE)</f>
        <v>North</v>
      </c>
      <c r="O4226" t="str">
        <f>VLOOKUP($C4226,Customer!$A$2:$F$793,6,FALSE)</f>
        <v>Home Office</v>
      </c>
      <c r="P4226" t="str">
        <f>VLOOKUP(E4226,Product!$B$2:$C$1811,2,FALSE)</f>
        <v>Office Supplies</v>
      </c>
      <c r="Q4226" t="str">
        <f>VLOOKUP(E4226,CHOOSE({1,2},Product!$B$2:$B$1811,Product!$A$2:$A$1811),2,FALSE)</f>
        <v>Supplies</v>
      </c>
      <c r="R4226" t="str">
        <f t="shared" si="65"/>
        <v>AZ</v>
      </c>
    </row>
    <row r="4227" spans="1:18" x14ac:dyDescent="0.25">
      <c r="A4227" t="s">
        <v>4788</v>
      </c>
      <c r="B4227" s="35">
        <v>44385</v>
      </c>
      <c r="C4227" t="s">
        <v>1072</v>
      </c>
      <c r="D4227" t="s">
        <v>20</v>
      </c>
      <c r="E4227" t="s">
        <v>1075</v>
      </c>
      <c r="F4227">
        <v>0</v>
      </c>
      <c r="G4227">
        <v>3967575.15</v>
      </c>
      <c r="H4227">
        <v>309736.35000000003</v>
      </c>
      <c r="I4227">
        <v>5</v>
      </c>
      <c r="J4227" t="s">
        <v>22</v>
      </c>
      <c r="K4227" t="str">
        <f>VLOOKUP(C4227,Customer!$A$2:$F$793,2,FALSE)</f>
        <v>Germany</v>
      </c>
      <c r="L4227" t="str">
        <f>VLOOKUP($C4227,Customer!$A$2:$F$793,3,FALSE)</f>
        <v>Berlin</v>
      </c>
      <c r="M4227" t="str">
        <f>VLOOKUP($C4227,Customer!$A$2:$F$793,4,FALSE)</f>
        <v>Berlin</v>
      </c>
      <c r="N4227" t="str">
        <f>VLOOKUP($C4227,Customer!$A$2:$F$793,5,FALSE)</f>
        <v>Central</v>
      </c>
      <c r="O4227" t="str">
        <f>VLOOKUP($C4227,Customer!$A$2:$F$793,6,FALSE)</f>
        <v>Consumer</v>
      </c>
      <c r="P4227" t="str">
        <f>VLOOKUP(E4227,Product!$B$2:$C$1811,2,FALSE)</f>
        <v>Office Supplies</v>
      </c>
      <c r="Q4227" t="str">
        <f>VLOOKUP(E4227,CHOOSE({1,2},Product!$B$2:$B$1811,Product!$A$2:$A$1811),2,FALSE)</f>
        <v>Art</v>
      </c>
      <c r="R4227" t="str">
        <f t="shared" ref="R4227:R4290" si="66">LEFT(A4227,2)</f>
        <v>AZ</v>
      </c>
    </row>
    <row r="4228" spans="1:18" x14ac:dyDescent="0.25">
      <c r="A4228" t="s">
        <v>4788</v>
      </c>
      <c r="B4228" s="35">
        <v>44385</v>
      </c>
      <c r="C4228" t="s">
        <v>1072</v>
      </c>
      <c r="D4228" t="s">
        <v>20</v>
      </c>
      <c r="E4228" t="s">
        <v>1598</v>
      </c>
      <c r="F4228">
        <v>0.4</v>
      </c>
      <c r="G4228">
        <v>781715.55</v>
      </c>
      <c r="H4228">
        <v>103245.45</v>
      </c>
      <c r="I4228">
        <v>4</v>
      </c>
      <c r="J4228" t="s">
        <v>26</v>
      </c>
      <c r="K4228" t="str">
        <f>VLOOKUP(C4228,Customer!$A$2:$F$793,2,FALSE)</f>
        <v>Germany</v>
      </c>
      <c r="L4228" t="str">
        <f>VLOOKUP($C4228,Customer!$A$2:$F$793,3,FALSE)</f>
        <v>Berlin</v>
      </c>
      <c r="M4228" t="str">
        <f>VLOOKUP($C4228,Customer!$A$2:$F$793,4,FALSE)</f>
        <v>Berlin</v>
      </c>
      <c r="N4228" t="str">
        <f>VLOOKUP($C4228,Customer!$A$2:$F$793,5,FALSE)</f>
        <v>Central</v>
      </c>
      <c r="O4228" t="str">
        <f>VLOOKUP($C4228,Customer!$A$2:$F$793,6,FALSE)</f>
        <v>Consumer</v>
      </c>
      <c r="P4228" t="str">
        <f>VLOOKUP(E4228,Product!$B$2:$C$1811,2,FALSE)</f>
        <v>Office Supplies</v>
      </c>
      <c r="Q4228" t="str">
        <f>VLOOKUP(E4228,CHOOSE({1,2},Product!$B$2:$B$1811,Product!$A$2:$A$1811),2,FALSE)</f>
        <v>Storage</v>
      </c>
      <c r="R4228" t="str">
        <f t="shared" si="66"/>
        <v>AZ</v>
      </c>
    </row>
    <row r="4229" spans="1:18" x14ac:dyDescent="0.25">
      <c r="A4229" t="s">
        <v>4788</v>
      </c>
      <c r="B4229" s="35">
        <v>44385</v>
      </c>
      <c r="C4229" t="s">
        <v>1072</v>
      </c>
      <c r="D4229" t="s">
        <v>20</v>
      </c>
      <c r="E4229" t="s">
        <v>1092</v>
      </c>
      <c r="F4229">
        <v>0</v>
      </c>
      <c r="G4229">
        <v>1356940.2</v>
      </c>
      <c r="H4229">
        <v>575224.65</v>
      </c>
      <c r="I4229">
        <v>3</v>
      </c>
      <c r="J4229" t="s">
        <v>26</v>
      </c>
      <c r="K4229" t="str">
        <f>VLOOKUP(C4229,Customer!$A$2:$F$793,2,FALSE)</f>
        <v>Germany</v>
      </c>
      <c r="L4229" t="str">
        <f>VLOOKUP($C4229,Customer!$A$2:$F$793,3,FALSE)</f>
        <v>Berlin</v>
      </c>
      <c r="M4229" t="str">
        <f>VLOOKUP($C4229,Customer!$A$2:$F$793,4,FALSE)</f>
        <v>Berlin</v>
      </c>
      <c r="N4229" t="str">
        <f>VLOOKUP($C4229,Customer!$A$2:$F$793,5,FALSE)</f>
        <v>Central</v>
      </c>
      <c r="O4229" t="str">
        <f>VLOOKUP($C4229,Customer!$A$2:$F$793,6,FALSE)</f>
        <v>Consumer</v>
      </c>
      <c r="P4229" t="str">
        <f>VLOOKUP(E4229,Product!$B$2:$C$1811,2,FALSE)</f>
        <v>Technology</v>
      </c>
      <c r="Q4229" t="str">
        <f>VLOOKUP(E4229,CHOOSE({1,2},Product!$B$2:$B$1811,Product!$A$2:$A$1811),2,FALSE)</f>
        <v>Accessories</v>
      </c>
      <c r="R4229" t="str">
        <f t="shared" si="66"/>
        <v>AZ</v>
      </c>
    </row>
    <row r="4230" spans="1:18" x14ac:dyDescent="0.25">
      <c r="A4230" t="s">
        <v>4788</v>
      </c>
      <c r="B4230" s="35">
        <v>44385</v>
      </c>
      <c r="C4230" t="s">
        <v>1072</v>
      </c>
      <c r="D4230" t="s">
        <v>20</v>
      </c>
      <c r="E4230" t="s">
        <v>939</v>
      </c>
      <c r="F4230">
        <v>0</v>
      </c>
      <c r="G4230">
        <v>14011882.5</v>
      </c>
      <c r="H4230">
        <v>1681425.9000000001</v>
      </c>
      <c r="I4230">
        <v>3</v>
      </c>
      <c r="J4230" t="s">
        <v>22</v>
      </c>
      <c r="K4230" t="str">
        <f>VLOOKUP(C4230,Customer!$A$2:$F$793,2,FALSE)</f>
        <v>Germany</v>
      </c>
      <c r="L4230" t="str">
        <f>VLOOKUP($C4230,Customer!$A$2:$F$793,3,FALSE)</f>
        <v>Berlin</v>
      </c>
      <c r="M4230" t="str">
        <f>VLOOKUP($C4230,Customer!$A$2:$F$793,4,FALSE)</f>
        <v>Berlin</v>
      </c>
      <c r="N4230" t="str">
        <f>VLOOKUP($C4230,Customer!$A$2:$F$793,5,FALSE)</f>
        <v>Central</v>
      </c>
      <c r="O4230" t="str">
        <f>VLOOKUP($C4230,Customer!$A$2:$F$793,6,FALSE)</f>
        <v>Consumer</v>
      </c>
      <c r="P4230" t="str">
        <f>VLOOKUP(E4230,Product!$B$2:$C$1811,2,FALSE)</f>
        <v>Technology</v>
      </c>
      <c r="Q4230" t="str">
        <f>VLOOKUP(E4230,CHOOSE({1,2},Product!$B$2:$B$1811,Product!$A$2:$A$1811),2,FALSE)</f>
        <v>Copiers</v>
      </c>
      <c r="R4230" t="str">
        <f t="shared" si="66"/>
        <v>AZ</v>
      </c>
    </row>
    <row r="4231" spans="1:18" x14ac:dyDescent="0.25">
      <c r="A4231" t="s">
        <v>4788</v>
      </c>
      <c r="B4231" s="35">
        <v>44385</v>
      </c>
      <c r="C4231" t="s">
        <v>1072</v>
      </c>
      <c r="D4231" t="s">
        <v>20</v>
      </c>
      <c r="E4231" t="s">
        <v>339</v>
      </c>
      <c r="F4231">
        <v>0.4</v>
      </c>
      <c r="G4231">
        <v>39587255.399999999</v>
      </c>
      <c r="H4231">
        <v>-21770040.600000001</v>
      </c>
      <c r="I4231">
        <v>7</v>
      </c>
      <c r="J4231" t="s">
        <v>26</v>
      </c>
      <c r="K4231" t="str">
        <f>VLOOKUP(C4231,Customer!$A$2:$F$793,2,FALSE)</f>
        <v>Germany</v>
      </c>
      <c r="L4231" t="str">
        <f>VLOOKUP($C4231,Customer!$A$2:$F$793,3,FALSE)</f>
        <v>Berlin</v>
      </c>
      <c r="M4231" t="str">
        <f>VLOOKUP($C4231,Customer!$A$2:$F$793,4,FALSE)</f>
        <v>Berlin</v>
      </c>
      <c r="N4231" t="str">
        <f>VLOOKUP($C4231,Customer!$A$2:$F$793,5,FALSE)</f>
        <v>Central</v>
      </c>
      <c r="O4231" t="str">
        <f>VLOOKUP($C4231,Customer!$A$2:$F$793,6,FALSE)</f>
        <v>Consumer</v>
      </c>
      <c r="P4231" t="str">
        <f>VLOOKUP(E4231,Product!$B$2:$C$1811,2,FALSE)</f>
        <v>Technology</v>
      </c>
      <c r="Q4231" t="str">
        <f>VLOOKUP(E4231,CHOOSE({1,2},Product!$B$2:$B$1811,Product!$A$2:$A$1811),2,FALSE)</f>
        <v>Phones</v>
      </c>
      <c r="R4231" t="str">
        <f t="shared" si="66"/>
        <v>AZ</v>
      </c>
    </row>
    <row r="4232" spans="1:18" x14ac:dyDescent="0.25">
      <c r="A4232" t="s">
        <v>4789</v>
      </c>
      <c r="B4232" s="35">
        <v>44385</v>
      </c>
      <c r="C4232" t="s">
        <v>1227</v>
      </c>
      <c r="D4232" t="s">
        <v>33</v>
      </c>
      <c r="E4232" t="s">
        <v>2321</v>
      </c>
      <c r="F4232">
        <v>0</v>
      </c>
      <c r="G4232">
        <v>2787627.15</v>
      </c>
      <c r="H4232">
        <v>589974</v>
      </c>
      <c r="I4232">
        <v>4</v>
      </c>
      <c r="J4232" t="s">
        <v>26</v>
      </c>
      <c r="K4232" t="str">
        <f>VLOOKUP(C4232,Customer!$A$2:$F$793,2,FALSE)</f>
        <v>Spain</v>
      </c>
      <c r="L4232" t="str">
        <f>VLOOKUP($C4232,Customer!$A$2:$F$793,3,FALSE)</f>
        <v>Catalonia</v>
      </c>
      <c r="M4232" t="str">
        <f>VLOOKUP($C4232,Customer!$A$2:$F$793,4,FALSE)</f>
        <v>Girona</v>
      </c>
      <c r="N4232" t="str">
        <f>VLOOKUP($C4232,Customer!$A$2:$F$793,5,FALSE)</f>
        <v>South</v>
      </c>
      <c r="O4232" t="str">
        <f>VLOOKUP($C4232,Customer!$A$2:$F$793,6,FALSE)</f>
        <v>Consumer</v>
      </c>
      <c r="P4232" t="str">
        <f>VLOOKUP(E4232,Product!$B$2:$C$1811,2,FALSE)</f>
        <v>Furniture</v>
      </c>
      <c r="Q4232" t="str">
        <f>VLOOKUP(E4232,CHOOSE({1,2},Product!$B$2:$B$1811,Product!$A$2:$A$1811),2,FALSE)</f>
        <v>Furnishings</v>
      </c>
      <c r="R4232" t="str">
        <f t="shared" si="66"/>
        <v>AZ</v>
      </c>
    </row>
    <row r="4233" spans="1:18" x14ac:dyDescent="0.25">
      <c r="A4233" t="s">
        <v>4789</v>
      </c>
      <c r="B4233" s="35">
        <v>44385</v>
      </c>
      <c r="C4233" t="s">
        <v>1227</v>
      </c>
      <c r="D4233" t="s">
        <v>33</v>
      </c>
      <c r="E4233" t="s">
        <v>278</v>
      </c>
      <c r="F4233">
        <v>0</v>
      </c>
      <c r="G4233">
        <v>58687663.649999999</v>
      </c>
      <c r="H4233">
        <v>29351206.5</v>
      </c>
      <c r="I4233">
        <v>7</v>
      </c>
      <c r="J4233" t="s">
        <v>22</v>
      </c>
      <c r="K4233" t="str">
        <f>VLOOKUP(C4233,Customer!$A$2:$F$793,2,FALSE)</f>
        <v>Spain</v>
      </c>
      <c r="L4233" t="str">
        <f>VLOOKUP($C4233,Customer!$A$2:$F$793,3,FALSE)</f>
        <v>Catalonia</v>
      </c>
      <c r="M4233" t="str">
        <f>VLOOKUP($C4233,Customer!$A$2:$F$793,4,FALSE)</f>
        <v>Girona</v>
      </c>
      <c r="N4233" t="str">
        <f>VLOOKUP($C4233,Customer!$A$2:$F$793,5,FALSE)</f>
        <v>South</v>
      </c>
      <c r="O4233" t="str">
        <f>VLOOKUP($C4233,Customer!$A$2:$F$793,6,FALSE)</f>
        <v>Consumer</v>
      </c>
      <c r="P4233" t="str">
        <f>VLOOKUP(E4233,Product!$B$2:$C$1811,2,FALSE)</f>
        <v>Office Supplies</v>
      </c>
      <c r="Q4233" t="str">
        <f>VLOOKUP(E4233,CHOOSE({1,2},Product!$B$2:$B$1811,Product!$A$2:$A$1811),2,FALSE)</f>
        <v>Appliances</v>
      </c>
      <c r="R4233" t="str">
        <f t="shared" si="66"/>
        <v>AZ</v>
      </c>
    </row>
    <row r="4234" spans="1:18" x14ac:dyDescent="0.25">
      <c r="A4234" t="s">
        <v>4790</v>
      </c>
      <c r="B4234" s="35">
        <v>44386</v>
      </c>
      <c r="C4234" t="s">
        <v>2322</v>
      </c>
      <c r="D4234" t="s">
        <v>24</v>
      </c>
      <c r="E4234" t="s">
        <v>1757</v>
      </c>
      <c r="F4234">
        <v>0</v>
      </c>
      <c r="G4234">
        <v>2654883</v>
      </c>
      <c r="H4234">
        <v>162242.85</v>
      </c>
      <c r="I4234">
        <v>4</v>
      </c>
      <c r="J4234" t="s">
        <v>22</v>
      </c>
      <c r="K4234" t="str">
        <f>VLOOKUP(C4234,Customer!$A$2:$F$793,2,FALSE)</f>
        <v>Spain</v>
      </c>
      <c r="L4234" t="str">
        <f>VLOOKUP($C4234,Customer!$A$2:$F$793,3,FALSE)</f>
        <v>Galicia</v>
      </c>
      <c r="M4234" t="str">
        <f>VLOOKUP($C4234,Customer!$A$2:$F$793,4,FALSE)</f>
        <v>Pontevedra</v>
      </c>
      <c r="N4234" t="str">
        <f>VLOOKUP($C4234,Customer!$A$2:$F$793,5,FALSE)</f>
        <v>South</v>
      </c>
      <c r="O4234" t="str">
        <f>VLOOKUP($C4234,Customer!$A$2:$F$793,6,FALSE)</f>
        <v>Consumer</v>
      </c>
      <c r="P4234" t="str">
        <f>VLOOKUP(E4234,Product!$B$2:$C$1811,2,FALSE)</f>
        <v>Furniture</v>
      </c>
      <c r="Q4234" t="str">
        <f>VLOOKUP(E4234,CHOOSE({1,2},Product!$B$2:$B$1811,Product!$A$2:$A$1811),2,FALSE)</f>
        <v>Furnishings</v>
      </c>
      <c r="R4234" t="str">
        <f t="shared" si="66"/>
        <v>AZ</v>
      </c>
    </row>
    <row r="4235" spans="1:18" x14ac:dyDescent="0.25">
      <c r="A4235" t="s">
        <v>4791</v>
      </c>
      <c r="B4235" s="35">
        <v>44386</v>
      </c>
      <c r="C4235" t="s">
        <v>1718</v>
      </c>
      <c r="D4235" t="s">
        <v>20</v>
      </c>
      <c r="E4235" t="s">
        <v>123</v>
      </c>
      <c r="F4235">
        <v>0.1</v>
      </c>
      <c r="G4235">
        <v>412981.8</v>
      </c>
      <c r="H4235">
        <v>-14749.35</v>
      </c>
      <c r="I4235">
        <v>1</v>
      </c>
      <c r="J4235" t="s">
        <v>22</v>
      </c>
      <c r="K4235" t="str">
        <f>VLOOKUP(C4235,Customer!$A$2:$F$793,2,FALSE)</f>
        <v>France</v>
      </c>
      <c r="L4235" t="str">
        <f>VLOOKUP($C4235,Customer!$A$2:$F$793,3,FALSE)</f>
        <v>Ile-de-France</v>
      </c>
      <c r="M4235" t="str">
        <f>VLOOKUP($C4235,Customer!$A$2:$F$793,4,FALSE)</f>
        <v>Massy</v>
      </c>
      <c r="N4235" t="str">
        <f>VLOOKUP($C4235,Customer!$A$2:$F$793,5,FALSE)</f>
        <v>Central</v>
      </c>
      <c r="O4235" t="str">
        <f>VLOOKUP($C4235,Customer!$A$2:$F$793,6,FALSE)</f>
        <v>Home Office</v>
      </c>
      <c r="P4235" t="str">
        <f>VLOOKUP(E4235,Product!$B$2:$C$1811,2,FALSE)</f>
        <v>Office Supplies</v>
      </c>
      <c r="Q4235" t="str">
        <f>VLOOKUP(E4235,CHOOSE({1,2},Product!$B$2:$B$1811,Product!$A$2:$A$1811),2,FALSE)</f>
        <v>Storage</v>
      </c>
      <c r="R4235" t="str">
        <f t="shared" si="66"/>
        <v>BN</v>
      </c>
    </row>
    <row r="4236" spans="1:18" x14ac:dyDescent="0.25">
      <c r="A4236" t="s">
        <v>4791</v>
      </c>
      <c r="B4236" s="35">
        <v>44386</v>
      </c>
      <c r="C4236" t="s">
        <v>1718</v>
      </c>
      <c r="D4236" t="s">
        <v>20</v>
      </c>
      <c r="E4236" t="s">
        <v>1624</v>
      </c>
      <c r="F4236">
        <v>0</v>
      </c>
      <c r="G4236">
        <v>1386438.9000000001</v>
      </c>
      <c r="H4236">
        <v>309736.35000000003</v>
      </c>
      <c r="I4236">
        <v>3</v>
      </c>
      <c r="J4236" t="s">
        <v>22</v>
      </c>
      <c r="K4236" t="str">
        <f>VLOOKUP(C4236,Customer!$A$2:$F$793,2,FALSE)</f>
        <v>France</v>
      </c>
      <c r="L4236" t="str">
        <f>VLOOKUP($C4236,Customer!$A$2:$F$793,3,FALSE)</f>
        <v>Ile-de-France</v>
      </c>
      <c r="M4236" t="str">
        <f>VLOOKUP($C4236,Customer!$A$2:$F$793,4,FALSE)</f>
        <v>Massy</v>
      </c>
      <c r="N4236" t="str">
        <f>VLOOKUP($C4236,Customer!$A$2:$F$793,5,FALSE)</f>
        <v>Central</v>
      </c>
      <c r="O4236" t="str">
        <f>VLOOKUP($C4236,Customer!$A$2:$F$793,6,FALSE)</f>
        <v>Home Office</v>
      </c>
      <c r="P4236" t="str">
        <f>VLOOKUP(E4236,Product!$B$2:$C$1811,2,FALSE)</f>
        <v>Office Supplies</v>
      </c>
      <c r="Q4236" t="str">
        <f>VLOOKUP(E4236,CHOOSE({1,2},Product!$B$2:$B$1811,Product!$A$2:$A$1811),2,FALSE)</f>
        <v>Supplies</v>
      </c>
      <c r="R4236" t="str">
        <f t="shared" si="66"/>
        <v>BN</v>
      </c>
    </row>
    <row r="4237" spans="1:18" x14ac:dyDescent="0.25">
      <c r="A4237" t="s">
        <v>4792</v>
      </c>
      <c r="B4237" s="35">
        <v>44387</v>
      </c>
      <c r="C4237" t="s">
        <v>1487</v>
      </c>
      <c r="D4237" t="s">
        <v>33</v>
      </c>
      <c r="E4237" t="s">
        <v>535</v>
      </c>
      <c r="F4237">
        <v>0</v>
      </c>
      <c r="G4237">
        <v>103245.45</v>
      </c>
      <c r="H4237">
        <v>14749.35</v>
      </c>
      <c r="I4237">
        <v>1</v>
      </c>
      <c r="J4237" t="s">
        <v>26</v>
      </c>
      <c r="K4237" t="str">
        <f>VLOOKUP(C4237,Customer!$A$2:$F$793,2,FALSE)</f>
        <v>France</v>
      </c>
      <c r="L4237" t="str">
        <f>VLOOKUP($C4237,Customer!$A$2:$F$793,3,FALSE)</f>
        <v>Ile-de-France</v>
      </c>
      <c r="M4237" t="str">
        <f>VLOOKUP($C4237,Customer!$A$2:$F$793,4,FALSE)</f>
        <v>Montrouge</v>
      </c>
      <c r="N4237" t="str">
        <f>VLOOKUP($C4237,Customer!$A$2:$F$793,5,FALSE)</f>
        <v>Central</v>
      </c>
      <c r="O4237" t="str">
        <f>VLOOKUP($C4237,Customer!$A$2:$F$793,6,FALSE)</f>
        <v>Corporate</v>
      </c>
      <c r="P4237" t="str">
        <f>VLOOKUP(E4237,Product!$B$2:$C$1811,2,FALSE)</f>
        <v>Office Supplies</v>
      </c>
      <c r="Q4237" t="str">
        <f>VLOOKUP(E4237,CHOOSE({1,2},Product!$B$2:$B$1811,Product!$A$2:$A$1811),2,FALSE)</f>
        <v>Binders</v>
      </c>
      <c r="R4237" t="str">
        <f t="shared" si="66"/>
        <v>AZ</v>
      </c>
    </row>
    <row r="4238" spans="1:18" x14ac:dyDescent="0.25">
      <c r="A4238" t="s">
        <v>4793</v>
      </c>
      <c r="B4238" s="35">
        <v>44388</v>
      </c>
      <c r="C4238" t="s">
        <v>1623</v>
      </c>
      <c r="D4238" t="s">
        <v>20</v>
      </c>
      <c r="E4238" t="s">
        <v>39</v>
      </c>
      <c r="F4238">
        <v>0</v>
      </c>
      <c r="G4238">
        <v>8805361.9500000011</v>
      </c>
      <c r="H4238">
        <v>2463141.4500000002</v>
      </c>
      <c r="I4238">
        <v>3</v>
      </c>
      <c r="J4238" t="s">
        <v>22</v>
      </c>
      <c r="K4238" t="str">
        <f>VLOOKUP(C4238,Customer!$A$2:$F$793,2,FALSE)</f>
        <v>Italy</v>
      </c>
      <c r="L4238" t="str">
        <f>VLOOKUP($C4238,Customer!$A$2:$F$793,3,FALSE)</f>
        <v>Piedmont</v>
      </c>
      <c r="M4238" t="str">
        <f>VLOOKUP($C4238,Customer!$A$2:$F$793,4,FALSE)</f>
        <v>Turin</v>
      </c>
      <c r="N4238" t="str">
        <f>VLOOKUP($C4238,Customer!$A$2:$F$793,5,FALSE)</f>
        <v>South</v>
      </c>
      <c r="O4238" t="str">
        <f>VLOOKUP($C4238,Customer!$A$2:$F$793,6,FALSE)</f>
        <v>Corporate</v>
      </c>
      <c r="P4238" t="str">
        <f>VLOOKUP(E4238,Product!$B$2:$C$1811,2,FALSE)</f>
        <v>Office Supplies</v>
      </c>
      <c r="Q4238" t="str">
        <f>VLOOKUP(E4238,CHOOSE({1,2},Product!$B$2:$B$1811,Product!$A$2:$A$1811),2,FALSE)</f>
        <v>Storage</v>
      </c>
      <c r="R4238" t="str">
        <f t="shared" si="66"/>
        <v>AZ</v>
      </c>
    </row>
    <row r="4239" spans="1:18" x14ac:dyDescent="0.25">
      <c r="A4239" t="s">
        <v>4794</v>
      </c>
      <c r="B4239" s="35">
        <v>44388</v>
      </c>
      <c r="C4239" t="s">
        <v>431</v>
      </c>
      <c r="D4239" t="s">
        <v>33</v>
      </c>
      <c r="E4239" t="s">
        <v>2213</v>
      </c>
      <c r="F4239">
        <v>0</v>
      </c>
      <c r="G4239">
        <v>3893828.4</v>
      </c>
      <c r="H4239">
        <v>973457.1</v>
      </c>
      <c r="I4239">
        <v>1</v>
      </c>
      <c r="J4239" t="s">
        <v>26</v>
      </c>
      <c r="K4239" t="str">
        <f>VLOOKUP(C4239,Customer!$A$2:$F$793,2,FALSE)</f>
        <v>Spain</v>
      </c>
      <c r="L4239" t="str">
        <f>VLOOKUP($C4239,Customer!$A$2:$F$793,3,FALSE)</f>
        <v>Catalonia</v>
      </c>
      <c r="M4239" t="str">
        <f>VLOOKUP($C4239,Customer!$A$2:$F$793,4,FALSE)</f>
        <v>Rubí</v>
      </c>
      <c r="N4239" t="str">
        <f>VLOOKUP($C4239,Customer!$A$2:$F$793,5,FALSE)</f>
        <v>South</v>
      </c>
      <c r="O4239" t="str">
        <f>VLOOKUP($C4239,Customer!$A$2:$F$793,6,FALSE)</f>
        <v>Corporate</v>
      </c>
      <c r="P4239" t="str">
        <f>VLOOKUP(E4239,Product!$B$2:$C$1811,2,FALSE)</f>
        <v>Technology</v>
      </c>
      <c r="Q4239" t="str">
        <f>VLOOKUP(E4239,CHOOSE({1,2},Product!$B$2:$B$1811,Product!$A$2:$A$1811),2,FALSE)</f>
        <v>Copiers</v>
      </c>
      <c r="R4239" t="str">
        <f t="shared" si="66"/>
        <v>AZ</v>
      </c>
    </row>
    <row r="4240" spans="1:18" x14ac:dyDescent="0.25">
      <c r="A4240" t="s">
        <v>4795</v>
      </c>
      <c r="B4240" s="35">
        <v>44388</v>
      </c>
      <c r="C4240" t="s">
        <v>1282</v>
      </c>
      <c r="D4240" t="s">
        <v>24</v>
      </c>
      <c r="E4240" t="s">
        <v>1820</v>
      </c>
      <c r="F4240">
        <v>0.1</v>
      </c>
      <c r="G4240">
        <v>3554593.35</v>
      </c>
      <c r="H4240">
        <v>-398232.45</v>
      </c>
      <c r="I4240">
        <v>3</v>
      </c>
      <c r="J4240" t="s">
        <v>22</v>
      </c>
      <c r="K4240" t="str">
        <f>VLOOKUP(C4240,Customer!$A$2:$F$793,2,FALSE)</f>
        <v>Italy</v>
      </c>
      <c r="L4240" t="str">
        <f>VLOOKUP($C4240,Customer!$A$2:$F$793,3,FALSE)</f>
        <v>Lombardy</v>
      </c>
      <c r="M4240" t="str">
        <f>VLOOKUP($C4240,Customer!$A$2:$F$793,4,FALSE)</f>
        <v>Milan</v>
      </c>
      <c r="N4240" t="str">
        <f>VLOOKUP($C4240,Customer!$A$2:$F$793,5,FALSE)</f>
        <v>South</v>
      </c>
      <c r="O4240" t="str">
        <f>VLOOKUP($C4240,Customer!$A$2:$F$793,6,FALSE)</f>
        <v>Consumer</v>
      </c>
      <c r="P4240" t="str">
        <f>VLOOKUP(E4240,Product!$B$2:$C$1811,2,FALSE)</f>
        <v>Furniture</v>
      </c>
      <c r="Q4240" t="str">
        <f>VLOOKUP(E4240,CHOOSE({1,2},Product!$B$2:$B$1811,Product!$A$2:$A$1811),2,FALSE)</f>
        <v>Chairs</v>
      </c>
      <c r="R4240" t="str">
        <f t="shared" si="66"/>
        <v>BN</v>
      </c>
    </row>
    <row r="4241" spans="1:18" x14ac:dyDescent="0.25">
      <c r="A4241" t="s">
        <v>4795</v>
      </c>
      <c r="B4241" s="35">
        <v>44388</v>
      </c>
      <c r="C4241" t="s">
        <v>1282</v>
      </c>
      <c r="D4241" t="s">
        <v>24</v>
      </c>
      <c r="E4241" t="s">
        <v>2323</v>
      </c>
      <c r="F4241">
        <v>0</v>
      </c>
      <c r="G4241">
        <v>6784701</v>
      </c>
      <c r="H4241">
        <v>0</v>
      </c>
      <c r="I4241">
        <v>4</v>
      </c>
      <c r="J4241" t="s">
        <v>26</v>
      </c>
      <c r="K4241" t="str">
        <f>VLOOKUP(C4241,Customer!$A$2:$F$793,2,FALSE)</f>
        <v>Italy</v>
      </c>
      <c r="L4241" t="str">
        <f>VLOOKUP($C4241,Customer!$A$2:$F$793,3,FALSE)</f>
        <v>Lombardy</v>
      </c>
      <c r="M4241" t="str">
        <f>VLOOKUP($C4241,Customer!$A$2:$F$793,4,FALSE)</f>
        <v>Milan</v>
      </c>
      <c r="N4241" t="str">
        <f>VLOOKUP($C4241,Customer!$A$2:$F$793,5,FALSE)</f>
        <v>South</v>
      </c>
      <c r="O4241" t="str">
        <f>VLOOKUP($C4241,Customer!$A$2:$F$793,6,FALSE)</f>
        <v>Consumer</v>
      </c>
      <c r="P4241" t="str">
        <f>VLOOKUP(E4241,Product!$B$2:$C$1811,2,FALSE)</f>
        <v>Technology</v>
      </c>
      <c r="Q4241" t="str">
        <f>VLOOKUP(E4241,CHOOSE({1,2},Product!$B$2:$B$1811,Product!$A$2:$A$1811),2,FALSE)</f>
        <v>Accessories</v>
      </c>
      <c r="R4241" t="str">
        <f t="shared" si="66"/>
        <v>BN</v>
      </c>
    </row>
    <row r="4242" spans="1:18" x14ac:dyDescent="0.25">
      <c r="A4242" t="s">
        <v>4795</v>
      </c>
      <c r="B4242" s="35">
        <v>44388</v>
      </c>
      <c r="C4242" t="s">
        <v>1282</v>
      </c>
      <c r="D4242" t="s">
        <v>24</v>
      </c>
      <c r="E4242" t="s">
        <v>840</v>
      </c>
      <c r="F4242">
        <v>0.15</v>
      </c>
      <c r="G4242">
        <v>18421938.150000002</v>
      </c>
      <c r="H4242">
        <v>1297942.8</v>
      </c>
      <c r="I4242">
        <v>5</v>
      </c>
      <c r="J4242" t="s">
        <v>26</v>
      </c>
      <c r="K4242" t="str">
        <f>VLOOKUP(C4242,Customer!$A$2:$F$793,2,FALSE)</f>
        <v>Italy</v>
      </c>
      <c r="L4242" t="str">
        <f>VLOOKUP($C4242,Customer!$A$2:$F$793,3,FALSE)</f>
        <v>Lombardy</v>
      </c>
      <c r="M4242" t="str">
        <f>VLOOKUP($C4242,Customer!$A$2:$F$793,4,FALSE)</f>
        <v>Milan</v>
      </c>
      <c r="N4242" t="str">
        <f>VLOOKUP($C4242,Customer!$A$2:$F$793,5,FALSE)</f>
        <v>South</v>
      </c>
      <c r="O4242" t="str">
        <f>VLOOKUP($C4242,Customer!$A$2:$F$793,6,FALSE)</f>
        <v>Consumer</v>
      </c>
      <c r="P4242" t="str">
        <f>VLOOKUP(E4242,Product!$B$2:$C$1811,2,FALSE)</f>
        <v>Technology</v>
      </c>
      <c r="Q4242" t="str">
        <f>VLOOKUP(E4242,CHOOSE({1,2},Product!$B$2:$B$1811,Product!$A$2:$A$1811),2,FALSE)</f>
        <v>Copiers</v>
      </c>
      <c r="R4242" t="str">
        <f t="shared" si="66"/>
        <v>BN</v>
      </c>
    </row>
    <row r="4243" spans="1:18" x14ac:dyDescent="0.25">
      <c r="A4243" t="s">
        <v>4796</v>
      </c>
      <c r="B4243" s="35">
        <v>44388</v>
      </c>
      <c r="C4243" t="s">
        <v>429</v>
      </c>
      <c r="D4243" t="s">
        <v>24</v>
      </c>
      <c r="E4243" t="s">
        <v>1399</v>
      </c>
      <c r="F4243">
        <v>0.1</v>
      </c>
      <c r="G4243">
        <v>6106230.9000000004</v>
      </c>
      <c r="H4243">
        <v>1696175.25</v>
      </c>
      <c r="I4243">
        <v>1</v>
      </c>
      <c r="J4243" t="s">
        <v>26</v>
      </c>
      <c r="K4243" t="str">
        <f>VLOOKUP(C4243,Customer!$A$2:$F$793,2,FALSE)</f>
        <v>Italy</v>
      </c>
      <c r="L4243" t="str">
        <f>VLOOKUP($C4243,Customer!$A$2:$F$793,3,FALSE)</f>
        <v>Lombardy</v>
      </c>
      <c r="M4243" t="str">
        <f>VLOOKUP($C4243,Customer!$A$2:$F$793,4,FALSE)</f>
        <v>Milan</v>
      </c>
      <c r="N4243" t="str">
        <f>VLOOKUP($C4243,Customer!$A$2:$F$793,5,FALSE)</f>
        <v>South</v>
      </c>
      <c r="O4243" t="str">
        <f>VLOOKUP($C4243,Customer!$A$2:$F$793,6,FALSE)</f>
        <v>Corporate</v>
      </c>
      <c r="P4243" t="str">
        <f>VLOOKUP(E4243,Product!$B$2:$C$1811,2,FALSE)</f>
        <v>Furniture</v>
      </c>
      <c r="Q4243" t="str">
        <f>VLOOKUP(E4243,CHOOSE({1,2},Product!$B$2:$B$1811,Product!$A$2:$A$1811),2,FALSE)</f>
        <v>Chairs</v>
      </c>
      <c r="R4243" t="str">
        <f t="shared" si="66"/>
        <v>AZ</v>
      </c>
    </row>
    <row r="4244" spans="1:18" x14ac:dyDescent="0.25">
      <c r="A4244" t="s">
        <v>4797</v>
      </c>
      <c r="B4244" s="35">
        <v>44388</v>
      </c>
      <c r="C4244" t="s">
        <v>1834</v>
      </c>
      <c r="D4244" t="s">
        <v>24</v>
      </c>
      <c r="E4244" t="s">
        <v>2324</v>
      </c>
      <c r="F4244">
        <v>0</v>
      </c>
      <c r="G4244">
        <v>4218314.1000000006</v>
      </c>
      <c r="H4244">
        <v>1681425.9000000001</v>
      </c>
      <c r="I4244">
        <v>2</v>
      </c>
      <c r="J4244" t="s">
        <v>22</v>
      </c>
      <c r="K4244" t="str">
        <f>VLOOKUP(C4244,Customer!$A$2:$F$793,2,FALSE)</f>
        <v>France</v>
      </c>
      <c r="L4244" t="str">
        <f>VLOOKUP($C4244,Customer!$A$2:$F$793,3,FALSE)</f>
        <v>Brittany</v>
      </c>
      <c r="M4244" t="str">
        <f>VLOOKUP($C4244,Customer!$A$2:$F$793,4,FALSE)</f>
        <v>Pontivy</v>
      </c>
      <c r="N4244" t="str">
        <f>VLOOKUP($C4244,Customer!$A$2:$F$793,5,FALSE)</f>
        <v>Central</v>
      </c>
      <c r="O4244" t="str">
        <f>VLOOKUP($C4244,Customer!$A$2:$F$793,6,FALSE)</f>
        <v>Home Office</v>
      </c>
      <c r="P4244" t="str">
        <f>VLOOKUP(E4244,Product!$B$2:$C$1811,2,FALSE)</f>
        <v>Technology</v>
      </c>
      <c r="Q4244" t="str">
        <f>VLOOKUP(E4244,CHOOSE({1,2},Product!$B$2:$B$1811,Product!$A$2:$A$1811),2,FALSE)</f>
        <v>Phones</v>
      </c>
      <c r="R4244" t="str">
        <f t="shared" si="66"/>
        <v>AZ</v>
      </c>
    </row>
    <row r="4245" spans="1:18" x14ac:dyDescent="0.25">
      <c r="A4245" t="s">
        <v>4798</v>
      </c>
      <c r="B4245" s="35">
        <v>44389</v>
      </c>
      <c r="C4245" t="s">
        <v>1240</v>
      </c>
      <c r="D4245" t="s">
        <v>24</v>
      </c>
      <c r="E4245" t="s">
        <v>876</v>
      </c>
      <c r="F4245">
        <v>0</v>
      </c>
      <c r="G4245">
        <v>7359925.6500000004</v>
      </c>
      <c r="H4245">
        <v>2433642.75</v>
      </c>
      <c r="I4245">
        <v>10</v>
      </c>
      <c r="J4245" t="s">
        <v>22</v>
      </c>
      <c r="K4245" t="str">
        <f>VLOOKUP(C4245,Customer!$A$2:$F$793,2,FALSE)</f>
        <v>Italy</v>
      </c>
      <c r="L4245" t="str">
        <f>VLOOKUP($C4245,Customer!$A$2:$F$793,3,FALSE)</f>
        <v>Veneto</v>
      </c>
      <c r="M4245" t="str">
        <f>VLOOKUP($C4245,Customer!$A$2:$F$793,4,FALSE)</f>
        <v>Rovigo</v>
      </c>
      <c r="N4245" t="str">
        <f>VLOOKUP($C4245,Customer!$A$2:$F$793,5,FALSE)</f>
        <v>South</v>
      </c>
      <c r="O4245" t="str">
        <f>VLOOKUP($C4245,Customer!$A$2:$F$793,6,FALSE)</f>
        <v>Home Office</v>
      </c>
      <c r="P4245" t="str">
        <f>VLOOKUP(E4245,Product!$B$2:$C$1811,2,FALSE)</f>
        <v>Office Supplies</v>
      </c>
      <c r="Q4245" t="str">
        <f>VLOOKUP(E4245,CHOOSE({1,2},Product!$B$2:$B$1811,Product!$A$2:$A$1811),2,FALSE)</f>
        <v>Art</v>
      </c>
      <c r="R4245" t="str">
        <f t="shared" si="66"/>
        <v>AZ</v>
      </c>
    </row>
    <row r="4246" spans="1:18" x14ac:dyDescent="0.25">
      <c r="A4246" t="s">
        <v>4798</v>
      </c>
      <c r="B4246" s="35">
        <v>44389</v>
      </c>
      <c r="C4246" t="s">
        <v>1240</v>
      </c>
      <c r="D4246" t="s">
        <v>24</v>
      </c>
      <c r="E4246" t="s">
        <v>714</v>
      </c>
      <c r="F4246">
        <v>0</v>
      </c>
      <c r="G4246">
        <v>442480.5</v>
      </c>
      <c r="H4246">
        <v>162242.85</v>
      </c>
      <c r="I4246">
        <v>2</v>
      </c>
      <c r="J4246" t="s">
        <v>22</v>
      </c>
      <c r="K4246" t="str">
        <f>VLOOKUP(C4246,Customer!$A$2:$F$793,2,FALSE)</f>
        <v>Italy</v>
      </c>
      <c r="L4246" t="str">
        <f>VLOOKUP($C4246,Customer!$A$2:$F$793,3,FALSE)</f>
        <v>Veneto</v>
      </c>
      <c r="M4246" t="str">
        <f>VLOOKUP($C4246,Customer!$A$2:$F$793,4,FALSE)</f>
        <v>Rovigo</v>
      </c>
      <c r="N4246" t="str">
        <f>VLOOKUP($C4246,Customer!$A$2:$F$793,5,FALSE)</f>
        <v>South</v>
      </c>
      <c r="O4246" t="str">
        <f>VLOOKUP($C4246,Customer!$A$2:$F$793,6,FALSE)</f>
        <v>Home Office</v>
      </c>
      <c r="P4246" t="str">
        <f>VLOOKUP(E4246,Product!$B$2:$C$1811,2,FALSE)</f>
        <v>Office Supplies</v>
      </c>
      <c r="Q4246" t="str">
        <f>VLOOKUP(E4246,CHOOSE({1,2},Product!$B$2:$B$1811,Product!$A$2:$A$1811),2,FALSE)</f>
        <v>Art</v>
      </c>
      <c r="R4246" t="str">
        <f t="shared" si="66"/>
        <v>AZ</v>
      </c>
    </row>
    <row r="4247" spans="1:18" x14ac:dyDescent="0.25">
      <c r="A4247" t="s">
        <v>4798</v>
      </c>
      <c r="B4247" s="35">
        <v>44389</v>
      </c>
      <c r="C4247" t="s">
        <v>1240</v>
      </c>
      <c r="D4247" t="s">
        <v>24</v>
      </c>
      <c r="E4247" t="s">
        <v>814</v>
      </c>
      <c r="F4247">
        <v>0</v>
      </c>
      <c r="G4247">
        <v>1961663.55</v>
      </c>
      <c r="H4247">
        <v>545725.95000000007</v>
      </c>
      <c r="I4247">
        <v>8</v>
      </c>
      <c r="J4247" t="s">
        <v>22</v>
      </c>
      <c r="K4247" t="str">
        <f>VLOOKUP(C4247,Customer!$A$2:$F$793,2,FALSE)</f>
        <v>Italy</v>
      </c>
      <c r="L4247" t="str">
        <f>VLOOKUP($C4247,Customer!$A$2:$F$793,3,FALSE)</f>
        <v>Veneto</v>
      </c>
      <c r="M4247" t="str">
        <f>VLOOKUP($C4247,Customer!$A$2:$F$793,4,FALSE)</f>
        <v>Rovigo</v>
      </c>
      <c r="N4247" t="str">
        <f>VLOOKUP($C4247,Customer!$A$2:$F$793,5,FALSE)</f>
        <v>South</v>
      </c>
      <c r="O4247" t="str">
        <f>VLOOKUP($C4247,Customer!$A$2:$F$793,6,FALSE)</f>
        <v>Home Office</v>
      </c>
      <c r="P4247" t="str">
        <f>VLOOKUP(E4247,Product!$B$2:$C$1811,2,FALSE)</f>
        <v>Office Supplies</v>
      </c>
      <c r="Q4247" t="str">
        <f>VLOOKUP(E4247,CHOOSE({1,2},Product!$B$2:$B$1811,Product!$A$2:$A$1811),2,FALSE)</f>
        <v>Binders</v>
      </c>
      <c r="R4247" t="str">
        <f t="shared" si="66"/>
        <v>AZ</v>
      </c>
    </row>
    <row r="4248" spans="1:18" x14ac:dyDescent="0.25">
      <c r="A4248" t="s">
        <v>4798</v>
      </c>
      <c r="B4248" s="35">
        <v>44389</v>
      </c>
      <c r="C4248" t="s">
        <v>1240</v>
      </c>
      <c r="D4248" t="s">
        <v>24</v>
      </c>
      <c r="E4248" t="s">
        <v>1218</v>
      </c>
      <c r="F4248">
        <v>0</v>
      </c>
      <c r="G4248">
        <v>1017705.15</v>
      </c>
      <c r="H4248">
        <v>235989.6</v>
      </c>
      <c r="I4248">
        <v>6</v>
      </c>
      <c r="J4248" t="s">
        <v>26</v>
      </c>
      <c r="K4248" t="str">
        <f>VLOOKUP(C4248,Customer!$A$2:$F$793,2,FALSE)</f>
        <v>Italy</v>
      </c>
      <c r="L4248" t="str">
        <f>VLOOKUP($C4248,Customer!$A$2:$F$793,3,FALSE)</f>
        <v>Veneto</v>
      </c>
      <c r="M4248" t="str">
        <f>VLOOKUP($C4248,Customer!$A$2:$F$793,4,FALSE)</f>
        <v>Rovigo</v>
      </c>
      <c r="N4248" t="str">
        <f>VLOOKUP($C4248,Customer!$A$2:$F$793,5,FALSE)</f>
        <v>South</v>
      </c>
      <c r="O4248" t="str">
        <f>VLOOKUP($C4248,Customer!$A$2:$F$793,6,FALSE)</f>
        <v>Home Office</v>
      </c>
      <c r="P4248" t="str">
        <f>VLOOKUP(E4248,Product!$B$2:$C$1811,2,FALSE)</f>
        <v>Office Supplies</v>
      </c>
      <c r="Q4248" t="str">
        <f>VLOOKUP(E4248,CHOOSE({1,2},Product!$B$2:$B$1811,Product!$A$2:$A$1811),2,FALSE)</f>
        <v>Labels</v>
      </c>
      <c r="R4248" t="str">
        <f t="shared" si="66"/>
        <v>AZ</v>
      </c>
    </row>
    <row r="4249" spans="1:18" x14ac:dyDescent="0.25">
      <c r="A4249" t="s">
        <v>4798</v>
      </c>
      <c r="B4249" s="35">
        <v>44389</v>
      </c>
      <c r="C4249" t="s">
        <v>1240</v>
      </c>
      <c r="D4249" t="s">
        <v>24</v>
      </c>
      <c r="E4249" t="s">
        <v>500</v>
      </c>
      <c r="F4249">
        <v>0.4</v>
      </c>
      <c r="G4249">
        <v>7197682.7999999998</v>
      </c>
      <c r="H4249">
        <v>-1076702.55</v>
      </c>
      <c r="I4249">
        <v>4</v>
      </c>
      <c r="J4249" t="s">
        <v>26</v>
      </c>
      <c r="K4249" t="str">
        <f>VLOOKUP(C4249,Customer!$A$2:$F$793,2,FALSE)</f>
        <v>Italy</v>
      </c>
      <c r="L4249" t="str">
        <f>VLOOKUP($C4249,Customer!$A$2:$F$793,3,FALSE)</f>
        <v>Veneto</v>
      </c>
      <c r="M4249" t="str">
        <f>VLOOKUP($C4249,Customer!$A$2:$F$793,4,FALSE)</f>
        <v>Rovigo</v>
      </c>
      <c r="N4249" t="str">
        <f>VLOOKUP($C4249,Customer!$A$2:$F$793,5,FALSE)</f>
        <v>South</v>
      </c>
      <c r="O4249" t="str">
        <f>VLOOKUP($C4249,Customer!$A$2:$F$793,6,FALSE)</f>
        <v>Home Office</v>
      </c>
      <c r="P4249" t="str">
        <f>VLOOKUP(E4249,Product!$B$2:$C$1811,2,FALSE)</f>
        <v>Office Supplies</v>
      </c>
      <c r="Q4249" t="str">
        <f>VLOOKUP(E4249,CHOOSE({1,2},Product!$B$2:$B$1811,Product!$A$2:$A$1811),2,FALSE)</f>
        <v>Storage</v>
      </c>
      <c r="R4249" t="str">
        <f t="shared" si="66"/>
        <v>AZ</v>
      </c>
    </row>
    <row r="4250" spans="1:18" x14ac:dyDescent="0.25">
      <c r="A4250" t="s">
        <v>4798</v>
      </c>
      <c r="B4250" s="35">
        <v>44389</v>
      </c>
      <c r="C4250" t="s">
        <v>1240</v>
      </c>
      <c r="D4250" t="s">
        <v>24</v>
      </c>
      <c r="E4250" t="s">
        <v>1160</v>
      </c>
      <c r="F4250">
        <v>0</v>
      </c>
      <c r="G4250">
        <v>1312692.1500000001</v>
      </c>
      <c r="H4250">
        <v>73746.75</v>
      </c>
      <c r="I4250">
        <v>4</v>
      </c>
      <c r="J4250" t="s">
        <v>26</v>
      </c>
      <c r="K4250" t="str">
        <f>VLOOKUP(C4250,Customer!$A$2:$F$793,2,FALSE)</f>
        <v>Italy</v>
      </c>
      <c r="L4250" t="str">
        <f>VLOOKUP($C4250,Customer!$A$2:$F$793,3,FALSE)</f>
        <v>Veneto</v>
      </c>
      <c r="M4250" t="str">
        <f>VLOOKUP($C4250,Customer!$A$2:$F$793,4,FALSE)</f>
        <v>Rovigo</v>
      </c>
      <c r="N4250" t="str">
        <f>VLOOKUP($C4250,Customer!$A$2:$F$793,5,FALSE)</f>
        <v>South</v>
      </c>
      <c r="O4250" t="str">
        <f>VLOOKUP($C4250,Customer!$A$2:$F$793,6,FALSE)</f>
        <v>Home Office</v>
      </c>
      <c r="P4250" t="str">
        <f>VLOOKUP(E4250,Product!$B$2:$C$1811,2,FALSE)</f>
        <v>Office Supplies</v>
      </c>
      <c r="Q4250" t="str">
        <f>VLOOKUP(E4250,CHOOSE({1,2},Product!$B$2:$B$1811,Product!$A$2:$A$1811),2,FALSE)</f>
        <v>Supplies</v>
      </c>
      <c r="R4250" t="str">
        <f t="shared" si="66"/>
        <v>AZ</v>
      </c>
    </row>
    <row r="4251" spans="1:18" x14ac:dyDescent="0.25">
      <c r="A4251" t="s">
        <v>4798</v>
      </c>
      <c r="B4251" s="35">
        <v>44389</v>
      </c>
      <c r="C4251" t="s">
        <v>1240</v>
      </c>
      <c r="D4251" t="s">
        <v>24</v>
      </c>
      <c r="E4251" t="s">
        <v>2325</v>
      </c>
      <c r="F4251">
        <v>0</v>
      </c>
      <c r="G4251">
        <v>4380556.95</v>
      </c>
      <c r="H4251">
        <v>825963.6</v>
      </c>
      <c r="I4251">
        <v>2</v>
      </c>
      <c r="J4251" t="s">
        <v>26</v>
      </c>
      <c r="K4251" t="str">
        <f>VLOOKUP(C4251,Customer!$A$2:$F$793,2,FALSE)</f>
        <v>Italy</v>
      </c>
      <c r="L4251" t="str">
        <f>VLOOKUP($C4251,Customer!$A$2:$F$793,3,FALSE)</f>
        <v>Veneto</v>
      </c>
      <c r="M4251" t="str">
        <f>VLOOKUP($C4251,Customer!$A$2:$F$793,4,FALSE)</f>
        <v>Rovigo</v>
      </c>
      <c r="N4251" t="str">
        <f>VLOOKUP($C4251,Customer!$A$2:$F$793,5,FALSE)</f>
        <v>South</v>
      </c>
      <c r="O4251" t="str">
        <f>VLOOKUP($C4251,Customer!$A$2:$F$793,6,FALSE)</f>
        <v>Home Office</v>
      </c>
      <c r="P4251" t="str">
        <f>VLOOKUP(E4251,Product!$B$2:$C$1811,2,FALSE)</f>
        <v>Technology</v>
      </c>
      <c r="Q4251" t="str">
        <f>VLOOKUP(E4251,CHOOSE({1,2},Product!$B$2:$B$1811,Product!$A$2:$A$1811),2,FALSE)</f>
        <v>Copiers</v>
      </c>
      <c r="R4251" t="str">
        <f t="shared" si="66"/>
        <v>AZ</v>
      </c>
    </row>
    <row r="4252" spans="1:18" x14ac:dyDescent="0.25">
      <c r="A4252" t="s">
        <v>4798</v>
      </c>
      <c r="B4252" s="35">
        <v>44389</v>
      </c>
      <c r="C4252" t="s">
        <v>1240</v>
      </c>
      <c r="D4252" t="s">
        <v>24</v>
      </c>
      <c r="E4252" t="s">
        <v>1049</v>
      </c>
      <c r="F4252">
        <v>0</v>
      </c>
      <c r="G4252">
        <v>10663780.050000001</v>
      </c>
      <c r="H4252">
        <v>103245.45</v>
      </c>
      <c r="I4252">
        <v>2</v>
      </c>
      <c r="J4252" t="s">
        <v>22</v>
      </c>
      <c r="K4252" t="str">
        <f>VLOOKUP(C4252,Customer!$A$2:$F$793,2,FALSE)</f>
        <v>Italy</v>
      </c>
      <c r="L4252" t="str">
        <f>VLOOKUP($C4252,Customer!$A$2:$F$793,3,FALSE)</f>
        <v>Veneto</v>
      </c>
      <c r="M4252" t="str">
        <f>VLOOKUP($C4252,Customer!$A$2:$F$793,4,FALSE)</f>
        <v>Rovigo</v>
      </c>
      <c r="N4252" t="str">
        <f>VLOOKUP($C4252,Customer!$A$2:$F$793,5,FALSE)</f>
        <v>South</v>
      </c>
      <c r="O4252" t="str">
        <f>VLOOKUP($C4252,Customer!$A$2:$F$793,6,FALSE)</f>
        <v>Home Office</v>
      </c>
      <c r="P4252" t="str">
        <f>VLOOKUP(E4252,Product!$B$2:$C$1811,2,FALSE)</f>
        <v>Technology</v>
      </c>
      <c r="Q4252" t="str">
        <f>VLOOKUP(E4252,CHOOSE({1,2},Product!$B$2:$B$1811,Product!$A$2:$A$1811),2,FALSE)</f>
        <v>Copiers</v>
      </c>
      <c r="R4252" t="str">
        <f t="shared" si="66"/>
        <v>AZ</v>
      </c>
    </row>
    <row r="4253" spans="1:18" x14ac:dyDescent="0.25">
      <c r="A4253" t="s">
        <v>4799</v>
      </c>
      <c r="B4253" s="35">
        <v>44389</v>
      </c>
      <c r="C4253" t="s">
        <v>1887</v>
      </c>
      <c r="D4253" t="s">
        <v>24</v>
      </c>
      <c r="E4253" t="s">
        <v>1796</v>
      </c>
      <c r="F4253">
        <v>0</v>
      </c>
      <c r="G4253">
        <v>3082614.15</v>
      </c>
      <c r="H4253">
        <v>29498.7</v>
      </c>
      <c r="I4253">
        <v>7</v>
      </c>
      <c r="J4253" t="s">
        <v>22</v>
      </c>
      <c r="K4253" t="str">
        <f>VLOOKUP(C4253,Customer!$A$2:$F$793,2,FALSE)</f>
        <v>Germany</v>
      </c>
      <c r="L4253" t="str">
        <f>VLOOKUP($C4253,Customer!$A$2:$F$793,3,FALSE)</f>
        <v>Saxony</v>
      </c>
      <c r="M4253" t="str">
        <f>VLOOKUP($C4253,Customer!$A$2:$F$793,4,FALSE)</f>
        <v>Chemnitz</v>
      </c>
      <c r="N4253" t="str">
        <f>VLOOKUP($C4253,Customer!$A$2:$F$793,5,FALSE)</f>
        <v>Central</v>
      </c>
      <c r="O4253" t="str">
        <f>VLOOKUP($C4253,Customer!$A$2:$F$793,6,FALSE)</f>
        <v>Home Office</v>
      </c>
      <c r="P4253" t="str">
        <f>VLOOKUP(E4253,Product!$B$2:$C$1811,2,FALSE)</f>
        <v>Office Supplies</v>
      </c>
      <c r="Q4253" t="str">
        <f>VLOOKUP(E4253,CHOOSE({1,2},Product!$B$2:$B$1811,Product!$A$2:$A$1811),2,FALSE)</f>
        <v>Envelopes</v>
      </c>
      <c r="R4253" t="str">
        <f t="shared" si="66"/>
        <v>AZ</v>
      </c>
    </row>
    <row r="4254" spans="1:18" x14ac:dyDescent="0.25">
      <c r="A4254" t="s">
        <v>4799</v>
      </c>
      <c r="B4254" s="35">
        <v>44389</v>
      </c>
      <c r="C4254" t="s">
        <v>1887</v>
      </c>
      <c r="D4254" t="s">
        <v>24</v>
      </c>
      <c r="E4254" t="s">
        <v>173</v>
      </c>
      <c r="F4254">
        <v>0.1</v>
      </c>
      <c r="G4254">
        <v>2418893.4</v>
      </c>
      <c r="H4254">
        <v>1047203.85</v>
      </c>
      <c r="I4254">
        <v>3</v>
      </c>
      <c r="J4254" t="s">
        <v>22</v>
      </c>
      <c r="K4254" t="str">
        <f>VLOOKUP(C4254,Customer!$A$2:$F$793,2,FALSE)</f>
        <v>Germany</v>
      </c>
      <c r="L4254" t="str">
        <f>VLOOKUP($C4254,Customer!$A$2:$F$793,3,FALSE)</f>
        <v>Saxony</v>
      </c>
      <c r="M4254" t="str">
        <f>VLOOKUP($C4254,Customer!$A$2:$F$793,4,FALSE)</f>
        <v>Chemnitz</v>
      </c>
      <c r="N4254" t="str">
        <f>VLOOKUP($C4254,Customer!$A$2:$F$793,5,FALSE)</f>
        <v>Central</v>
      </c>
      <c r="O4254" t="str">
        <f>VLOOKUP($C4254,Customer!$A$2:$F$793,6,FALSE)</f>
        <v>Home Office</v>
      </c>
      <c r="P4254" t="str">
        <f>VLOOKUP(E4254,Product!$B$2:$C$1811,2,FALSE)</f>
        <v>Office Supplies</v>
      </c>
      <c r="Q4254" t="str">
        <f>VLOOKUP(E4254,CHOOSE({1,2},Product!$B$2:$B$1811,Product!$A$2:$A$1811),2,FALSE)</f>
        <v>Storage</v>
      </c>
      <c r="R4254" t="str">
        <f t="shared" si="66"/>
        <v>AZ</v>
      </c>
    </row>
    <row r="4255" spans="1:18" x14ac:dyDescent="0.25">
      <c r="A4255" t="s">
        <v>4800</v>
      </c>
      <c r="B4255" s="35">
        <v>44389</v>
      </c>
      <c r="C4255" t="s">
        <v>1664</v>
      </c>
      <c r="D4255" t="s">
        <v>24</v>
      </c>
      <c r="E4255" t="s">
        <v>825</v>
      </c>
      <c r="F4255">
        <v>0.5</v>
      </c>
      <c r="G4255">
        <v>1799420.7</v>
      </c>
      <c r="H4255">
        <v>-103245.45</v>
      </c>
      <c r="I4255">
        <v>3</v>
      </c>
      <c r="J4255" t="s">
        <v>26</v>
      </c>
      <c r="K4255" t="str">
        <f>VLOOKUP(C4255,Customer!$A$2:$F$793,2,FALSE)</f>
        <v>France</v>
      </c>
      <c r="L4255" t="str">
        <f>VLOOKUP($C4255,Customer!$A$2:$F$793,3,FALSE)</f>
        <v>Centre-Val de Loire</v>
      </c>
      <c r="M4255" t="str">
        <f>VLOOKUP($C4255,Customer!$A$2:$F$793,4,FALSE)</f>
        <v>Tours</v>
      </c>
      <c r="N4255" t="str">
        <f>VLOOKUP($C4255,Customer!$A$2:$F$793,5,FALSE)</f>
        <v>Central</v>
      </c>
      <c r="O4255" t="str">
        <f>VLOOKUP($C4255,Customer!$A$2:$F$793,6,FALSE)</f>
        <v>Corporate</v>
      </c>
      <c r="P4255" t="str">
        <f>VLOOKUP(E4255,Product!$B$2:$C$1811,2,FALSE)</f>
        <v>Furniture</v>
      </c>
      <c r="Q4255" t="str">
        <f>VLOOKUP(E4255,CHOOSE({1,2},Product!$B$2:$B$1811,Product!$A$2:$A$1811),2,FALSE)</f>
        <v>Chairs</v>
      </c>
      <c r="R4255" t="str">
        <f t="shared" si="66"/>
        <v>BN</v>
      </c>
    </row>
    <row r="4256" spans="1:18" x14ac:dyDescent="0.25">
      <c r="A4256" t="s">
        <v>4801</v>
      </c>
      <c r="B4256" s="35">
        <v>44390</v>
      </c>
      <c r="C4256" t="s">
        <v>1448</v>
      </c>
      <c r="D4256" t="s">
        <v>24</v>
      </c>
      <c r="E4256" t="s">
        <v>624</v>
      </c>
      <c r="F4256">
        <v>0</v>
      </c>
      <c r="G4256">
        <v>752216.85</v>
      </c>
      <c r="H4256">
        <v>88496.1</v>
      </c>
      <c r="I4256">
        <v>1</v>
      </c>
      <c r="J4256" t="s">
        <v>22</v>
      </c>
      <c r="K4256" t="str">
        <f>VLOOKUP(C4256,Customer!$A$2:$F$793,2,FALSE)</f>
        <v>Italy</v>
      </c>
      <c r="L4256" t="str">
        <f>VLOOKUP($C4256,Customer!$A$2:$F$793,3,FALSE)</f>
        <v>Abruzzi</v>
      </c>
      <c r="M4256" t="str">
        <f>VLOOKUP($C4256,Customer!$A$2:$F$793,4,FALSE)</f>
        <v>Pescara</v>
      </c>
      <c r="N4256" t="str">
        <f>VLOOKUP($C4256,Customer!$A$2:$F$793,5,FALSE)</f>
        <v>South</v>
      </c>
      <c r="O4256" t="str">
        <f>VLOOKUP($C4256,Customer!$A$2:$F$793,6,FALSE)</f>
        <v>Corporate</v>
      </c>
      <c r="P4256" t="str">
        <f>VLOOKUP(E4256,Product!$B$2:$C$1811,2,FALSE)</f>
        <v>Furniture</v>
      </c>
      <c r="Q4256" t="str">
        <f>VLOOKUP(E4256,CHOOSE({1,2},Product!$B$2:$B$1811,Product!$A$2:$A$1811),2,FALSE)</f>
        <v>Furnishings</v>
      </c>
      <c r="R4256" t="str">
        <f t="shared" si="66"/>
        <v>AZ</v>
      </c>
    </row>
    <row r="4257" spans="1:18" x14ac:dyDescent="0.25">
      <c r="A4257" t="s">
        <v>4802</v>
      </c>
      <c r="B4257" s="35">
        <v>44391</v>
      </c>
      <c r="C4257" t="s">
        <v>1599</v>
      </c>
      <c r="D4257" t="s">
        <v>24</v>
      </c>
      <c r="E4257" t="s">
        <v>315</v>
      </c>
      <c r="F4257">
        <v>0</v>
      </c>
      <c r="G4257">
        <v>2964619.35</v>
      </c>
      <c r="H4257">
        <v>176992.2</v>
      </c>
      <c r="I4257">
        <v>4</v>
      </c>
      <c r="J4257" t="s">
        <v>22</v>
      </c>
      <c r="K4257" t="str">
        <f>VLOOKUP(C4257,Customer!$A$2:$F$793,2,FALSE)</f>
        <v>Austria</v>
      </c>
      <c r="L4257" t="str">
        <f>VLOOKUP($C4257,Customer!$A$2:$F$793,3,FALSE)</f>
        <v>Vienna</v>
      </c>
      <c r="M4257" t="str">
        <f>VLOOKUP($C4257,Customer!$A$2:$F$793,4,FALSE)</f>
        <v>Vienna</v>
      </c>
      <c r="N4257" t="str">
        <f>VLOOKUP($C4257,Customer!$A$2:$F$793,5,FALSE)</f>
        <v>Central</v>
      </c>
      <c r="O4257" t="str">
        <f>VLOOKUP($C4257,Customer!$A$2:$F$793,6,FALSE)</f>
        <v>Consumer</v>
      </c>
      <c r="P4257" t="str">
        <f>VLOOKUP(E4257,Product!$B$2:$C$1811,2,FALSE)</f>
        <v>Office Supplies</v>
      </c>
      <c r="Q4257" t="str">
        <f>VLOOKUP(E4257,CHOOSE({1,2},Product!$B$2:$B$1811,Product!$A$2:$A$1811),2,FALSE)</f>
        <v>Binders</v>
      </c>
      <c r="R4257" t="str">
        <f t="shared" si="66"/>
        <v>AZ</v>
      </c>
    </row>
    <row r="4258" spans="1:18" x14ac:dyDescent="0.25">
      <c r="A4258" t="s">
        <v>4803</v>
      </c>
      <c r="B4258" s="35">
        <v>44392</v>
      </c>
      <c r="C4258" t="s">
        <v>894</v>
      </c>
      <c r="D4258" t="s">
        <v>51</v>
      </c>
      <c r="E4258" t="s">
        <v>215</v>
      </c>
      <c r="F4258">
        <v>0</v>
      </c>
      <c r="G4258">
        <v>2271399.9</v>
      </c>
      <c r="H4258">
        <v>663720.75</v>
      </c>
      <c r="I4258">
        <v>3</v>
      </c>
      <c r="J4258" t="s">
        <v>22</v>
      </c>
      <c r="K4258" t="str">
        <f>VLOOKUP(C4258,Customer!$A$2:$F$793,2,FALSE)</f>
        <v>United Kingdom</v>
      </c>
      <c r="L4258" t="str">
        <f>VLOOKUP($C4258,Customer!$A$2:$F$793,3,FALSE)</f>
        <v>England</v>
      </c>
      <c r="M4258" t="str">
        <f>VLOOKUP($C4258,Customer!$A$2:$F$793,4,FALSE)</f>
        <v>London</v>
      </c>
      <c r="N4258" t="str">
        <f>VLOOKUP($C4258,Customer!$A$2:$F$793,5,FALSE)</f>
        <v>North</v>
      </c>
      <c r="O4258" t="str">
        <f>VLOOKUP($C4258,Customer!$A$2:$F$793,6,FALSE)</f>
        <v>Home Office</v>
      </c>
      <c r="P4258" t="str">
        <f>VLOOKUP(E4258,Product!$B$2:$C$1811,2,FALSE)</f>
        <v>Furniture</v>
      </c>
      <c r="Q4258" t="str">
        <f>VLOOKUP(E4258,CHOOSE({1,2},Product!$B$2:$B$1811,Product!$A$2:$A$1811),2,FALSE)</f>
        <v>Furnishings</v>
      </c>
      <c r="R4258" t="str">
        <f t="shared" si="66"/>
        <v>BN</v>
      </c>
    </row>
    <row r="4259" spans="1:18" x14ac:dyDescent="0.25">
      <c r="A4259" t="s">
        <v>4803</v>
      </c>
      <c r="B4259" s="35">
        <v>44392</v>
      </c>
      <c r="C4259" t="s">
        <v>894</v>
      </c>
      <c r="D4259" t="s">
        <v>51</v>
      </c>
      <c r="E4259" t="s">
        <v>606</v>
      </c>
      <c r="F4259">
        <v>0.1</v>
      </c>
      <c r="G4259">
        <v>19660883.550000001</v>
      </c>
      <c r="H4259">
        <v>8082643.7999999998</v>
      </c>
      <c r="I4259">
        <v>11</v>
      </c>
      <c r="J4259" t="s">
        <v>26</v>
      </c>
      <c r="K4259" t="str">
        <f>VLOOKUP(C4259,Customer!$A$2:$F$793,2,FALSE)</f>
        <v>United Kingdom</v>
      </c>
      <c r="L4259" t="str">
        <f>VLOOKUP($C4259,Customer!$A$2:$F$793,3,FALSE)</f>
        <v>England</v>
      </c>
      <c r="M4259" t="str">
        <f>VLOOKUP($C4259,Customer!$A$2:$F$793,4,FALSE)</f>
        <v>London</v>
      </c>
      <c r="N4259" t="str">
        <f>VLOOKUP($C4259,Customer!$A$2:$F$793,5,FALSE)</f>
        <v>North</v>
      </c>
      <c r="O4259" t="str">
        <f>VLOOKUP($C4259,Customer!$A$2:$F$793,6,FALSE)</f>
        <v>Home Office</v>
      </c>
      <c r="P4259" t="str">
        <f>VLOOKUP(E4259,Product!$B$2:$C$1811,2,FALSE)</f>
        <v>Office Supplies</v>
      </c>
      <c r="Q4259" t="str">
        <f>VLOOKUP(E4259,CHOOSE({1,2},Product!$B$2:$B$1811,Product!$A$2:$A$1811),2,FALSE)</f>
        <v>Storage</v>
      </c>
      <c r="R4259" t="str">
        <f t="shared" si="66"/>
        <v>BN</v>
      </c>
    </row>
    <row r="4260" spans="1:18" x14ac:dyDescent="0.25">
      <c r="A4260" t="s">
        <v>4803</v>
      </c>
      <c r="B4260" s="35">
        <v>44392</v>
      </c>
      <c r="C4260" t="s">
        <v>894</v>
      </c>
      <c r="D4260" t="s">
        <v>51</v>
      </c>
      <c r="E4260" t="s">
        <v>2326</v>
      </c>
      <c r="F4260">
        <v>0.1</v>
      </c>
      <c r="G4260">
        <v>19631384.850000001</v>
      </c>
      <c r="H4260">
        <v>-1533932.4000000001</v>
      </c>
      <c r="I4260">
        <v>12</v>
      </c>
      <c r="J4260" t="s">
        <v>22</v>
      </c>
      <c r="K4260" t="str">
        <f>VLOOKUP(C4260,Customer!$A$2:$F$793,2,FALSE)</f>
        <v>United Kingdom</v>
      </c>
      <c r="L4260" t="str">
        <f>VLOOKUP($C4260,Customer!$A$2:$F$793,3,FALSE)</f>
        <v>England</v>
      </c>
      <c r="M4260" t="str">
        <f>VLOOKUP($C4260,Customer!$A$2:$F$793,4,FALSE)</f>
        <v>London</v>
      </c>
      <c r="N4260" t="str">
        <f>VLOOKUP($C4260,Customer!$A$2:$F$793,5,FALSE)</f>
        <v>North</v>
      </c>
      <c r="O4260" t="str">
        <f>VLOOKUP($C4260,Customer!$A$2:$F$793,6,FALSE)</f>
        <v>Home Office</v>
      </c>
      <c r="P4260" t="str">
        <f>VLOOKUP(E4260,Product!$B$2:$C$1811,2,FALSE)</f>
        <v>Technology</v>
      </c>
      <c r="Q4260" t="str">
        <f>VLOOKUP(E4260,CHOOSE({1,2},Product!$B$2:$B$1811,Product!$A$2:$A$1811),2,FALSE)</f>
        <v>Phones</v>
      </c>
      <c r="R4260" t="str">
        <f t="shared" si="66"/>
        <v>BN</v>
      </c>
    </row>
    <row r="4261" spans="1:18" x14ac:dyDescent="0.25">
      <c r="A4261" t="s">
        <v>4804</v>
      </c>
      <c r="B4261" s="35">
        <v>44392</v>
      </c>
      <c r="C4261" t="s">
        <v>862</v>
      </c>
      <c r="D4261" t="s">
        <v>20</v>
      </c>
      <c r="E4261" t="s">
        <v>2327</v>
      </c>
      <c r="F4261">
        <v>0.1</v>
      </c>
      <c r="G4261">
        <v>43643326.649999999</v>
      </c>
      <c r="H4261">
        <v>14056130.550000001</v>
      </c>
      <c r="I4261">
        <v>7</v>
      </c>
      <c r="J4261" t="s">
        <v>22</v>
      </c>
      <c r="K4261" t="str">
        <f>VLOOKUP(C4261,Customer!$A$2:$F$793,2,FALSE)</f>
        <v>Italy</v>
      </c>
      <c r="L4261" t="str">
        <f>VLOOKUP($C4261,Customer!$A$2:$F$793,3,FALSE)</f>
        <v>Emilia-Romagna</v>
      </c>
      <c r="M4261" t="str">
        <f>VLOOKUP($C4261,Customer!$A$2:$F$793,4,FALSE)</f>
        <v>Parma</v>
      </c>
      <c r="N4261" t="str">
        <f>VLOOKUP($C4261,Customer!$A$2:$F$793,5,FALSE)</f>
        <v>South</v>
      </c>
      <c r="O4261" t="str">
        <f>VLOOKUP($C4261,Customer!$A$2:$F$793,6,FALSE)</f>
        <v>Consumer</v>
      </c>
      <c r="P4261" t="str">
        <f>VLOOKUP(E4261,Product!$B$2:$C$1811,2,FALSE)</f>
        <v>Furniture</v>
      </c>
      <c r="Q4261" t="str">
        <f>VLOOKUP(E4261,CHOOSE({1,2},Product!$B$2:$B$1811,Product!$A$2:$A$1811),2,FALSE)</f>
        <v>Chairs</v>
      </c>
      <c r="R4261" t="str">
        <f t="shared" si="66"/>
        <v>AZ</v>
      </c>
    </row>
    <row r="4262" spans="1:18" x14ac:dyDescent="0.25">
      <c r="A4262" t="s">
        <v>4805</v>
      </c>
      <c r="B4262" s="35">
        <v>44392</v>
      </c>
      <c r="C4262" t="s">
        <v>424</v>
      </c>
      <c r="D4262" t="s">
        <v>33</v>
      </c>
      <c r="E4262" t="s">
        <v>35</v>
      </c>
      <c r="F4262">
        <v>0</v>
      </c>
      <c r="G4262">
        <v>766966.20000000007</v>
      </c>
      <c r="H4262">
        <v>280237.65000000002</v>
      </c>
      <c r="I4262">
        <v>1</v>
      </c>
      <c r="J4262" t="s">
        <v>22</v>
      </c>
      <c r="K4262" t="str">
        <f>VLOOKUP(C4262,Customer!$A$2:$F$793,2,FALSE)</f>
        <v>United Kingdom</v>
      </c>
      <c r="L4262" t="str">
        <f>VLOOKUP($C4262,Customer!$A$2:$F$793,3,FALSE)</f>
        <v>England</v>
      </c>
      <c r="M4262" t="str">
        <f>VLOOKUP($C4262,Customer!$A$2:$F$793,4,FALSE)</f>
        <v>Halifax</v>
      </c>
      <c r="N4262" t="str">
        <f>VLOOKUP($C4262,Customer!$A$2:$F$793,5,FALSE)</f>
        <v>North</v>
      </c>
      <c r="O4262" t="str">
        <f>VLOOKUP($C4262,Customer!$A$2:$F$793,6,FALSE)</f>
        <v>Consumer</v>
      </c>
      <c r="P4262" t="str">
        <f>VLOOKUP(E4262,Product!$B$2:$C$1811,2,FALSE)</f>
        <v>Office Supplies</v>
      </c>
      <c r="Q4262" t="str">
        <f>VLOOKUP(E4262,CHOOSE({1,2},Product!$B$2:$B$1811,Product!$A$2:$A$1811),2,FALSE)</f>
        <v>Art</v>
      </c>
      <c r="R4262" t="str">
        <f t="shared" si="66"/>
        <v>AZ</v>
      </c>
    </row>
    <row r="4263" spans="1:18" x14ac:dyDescent="0.25">
      <c r="A4263" t="s">
        <v>4805</v>
      </c>
      <c r="B4263" s="35">
        <v>44392</v>
      </c>
      <c r="C4263" t="s">
        <v>424</v>
      </c>
      <c r="D4263" t="s">
        <v>33</v>
      </c>
      <c r="E4263" t="s">
        <v>2328</v>
      </c>
      <c r="F4263">
        <v>0</v>
      </c>
      <c r="G4263">
        <v>722718.15</v>
      </c>
      <c r="H4263">
        <v>132744.15</v>
      </c>
      <c r="I4263">
        <v>2</v>
      </c>
      <c r="J4263" t="s">
        <v>22</v>
      </c>
      <c r="K4263" t="str">
        <f>VLOOKUP(C4263,Customer!$A$2:$F$793,2,FALSE)</f>
        <v>United Kingdom</v>
      </c>
      <c r="L4263" t="str">
        <f>VLOOKUP($C4263,Customer!$A$2:$F$793,3,FALSE)</f>
        <v>England</v>
      </c>
      <c r="M4263" t="str">
        <f>VLOOKUP($C4263,Customer!$A$2:$F$793,4,FALSE)</f>
        <v>Halifax</v>
      </c>
      <c r="N4263" t="str">
        <f>VLOOKUP($C4263,Customer!$A$2:$F$793,5,FALSE)</f>
        <v>North</v>
      </c>
      <c r="O4263" t="str">
        <f>VLOOKUP($C4263,Customer!$A$2:$F$793,6,FALSE)</f>
        <v>Consumer</v>
      </c>
      <c r="P4263" t="str">
        <f>VLOOKUP(E4263,Product!$B$2:$C$1811,2,FALSE)</f>
        <v>Office Supplies</v>
      </c>
      <c r="Q4263" t="str">
        <f>VLOOKUP(E4263,CHOOSE({1,2},Product!$B$2:$B$1811,Product!$A$2:$A$1811),2,FALSE)</f>
        <v>Supplies</v>
      </c>
      <c r="R4263" t="str">
        <f t="shared" si="66"/>
        <v>AZ</v>
      </c>
    </row>
    <row r="4264" spans="1:18" x14ac:dyDescent="0.25">
      <c r="A4264" t="s">
        <v>4806</v>
      </c>
      <c r="B4264" s="35">
        <v>44392</v>
      </c>
      <c r="C4264" t="s">
        <v>758</v>
      </c>
      <c r="D4264" t="s">
        <v>24</v>
      </c>
      <c r="E4264" t="s">
        <v>1099</v>
      </c>
      <c r="F4264">
        <v>0</v>
      </c>
      <c r="G4264">
        <v>1032454.5</v>
      </c>
      <c r="H4264">
        <v>353984.4</v>
      </c>
      <c r="I4264">
        <v>3</v>
      </c>
      <c r="J4264" t="s">
        <v>22</v>
      </c>
      <c r="K4264" t="str">
        <f>VLOOKUP(C4264,Customer!$A$2:$F$793,2,FALSE)</f>
        <v>Germany</v>
      </c>
      <c r="L4264" t="str">
        <f>VLOOKUP($C4264,Customer!$A$2:$F$793,3,FALSE)</f>
        <v>Baden-Württemberg</v>
      </c>
      <c r="M4264" t="str">
        <f>VLOOKUP($C4264,Customer!$A$2:$F$793,4,FALSE)</f>
        <v>Villingen-Schwenningen</v>
      </c>
      <c r="N4264" t="str">
        <f>VLOOKUP($C4264,Customer!$A$2:$F$793,5,FALSE)</f>
        <v>Central</v>
      </c>
      <c r="O4264" t="str">
        <f>VLOOKUP($C4264,Customer!$A$2:$F$793,6,FALSE)</f>
        <v>Corporate</v>
      </c>
      <c r="P4264" t="str">
        <f>VLOOKUP(E4264,Product!$B$2:$C$1811,2,FALSE)</f>
        <v>Office Supplies</v>
      </c>
      <c r="Q4264" t="str">
        <f>VLOOKUP(E4264,CHOOSE({1,2},Product!$B$2:$B$1811,Product!$A$2:$A$1811),2,FALSE)</f>
        <v>Art</v>
      </c>
      <c r="R4264" t="str">
        <f t="shared" si="66"/>
        <v>AZ</v>
      </c>
    </row>
    <row r="4265" spans="1:18" x14ac:dyDescent="0.25">
      <c r="A4265" t="s">
        <v>4807</v>
      </c>
      <c r="B4265" s="35">
        <v>44393</v>
      </c>
      <c r="C4265" t="s">
        <v>580</v>
      </c>
      <c r="D4265" t="s">
        <v>20</v>
      </c>
      <c r="E4265" t="s">
        <v>271</v>
      </c>
      <c r="F4265">
        <v>0.1</v>
      </c>
      <c r="G4265">
        <v>3613590.75</v>
      </c>
      <c r="H4265">
        <v>442480.5</v>
      </c>
      <c r="I4265">
        <v>2</v>
      </c>
      <c r="J4265" t="s">
        <v>26</v>
      </c>
      <c r="K4265" t="str">
        <f>VLOOKUP(C4265,Customer!$A$2:$F$793,2,FALSE)</f>
        <v>United Kingdom</v>
      </c>
      <c r="L4265" t="str">
        <f>VLOOKUP($C4265,Customer!$A$2:$F$793,3,FALSE)</f>
        <v>England</v>
      </c>
      <c r="M4265" t="str">
        <f>VLOOKUP($C4265,Customer!$A$2:$F$793,4,FALSE)</f>
        <v>London</v>
      </c>
      <c r="N4265" t="str">
        <f>VLOOKUP($C4265,Customer!$A$2:$F$793,5,FALSE)</f>
        <v>North</v>
      </c>
      <c r="O4265" t="str">
        <f>VLOOKUP($C4265,Customer!$A$2:$F$793,6,FALSE)</f>
        <v>Corporate</v>
      </c>
      <c r="P4265" t="str">
        <f>VLOOKUP(E4265,Product!$B$2:$C$1811,2,FALSE)</f>
        <v>Office Supplies</v>
      </c>
      <c r="Q4265" t="str">
        <f>VLOOKUP(E4265,CHOOSE({1,2},Product!$B$2:$B$1811,Product!$A$2:$A$1811),2,FALSE)</f>
        <v>Storage</v>
      </c>
      <c r="R4265" t="str">
        <f t="shared" si="66"/>
        <v>AZ</v>
      </c>
    </row>
    <row r="4266" spans="1:18" x14ac:dyDescent="0.25">
      <c r="A4266" t="s">
        <v>4808</v>
      </c>
      <c r="B4266" s="35">
        <v>44394</v>
      </c>
      <c r="C4266" t="s">
        <v>1066</v>
      </c>
      <c r="D4266" t="s">
        <v>33</v>
      </c>
      <c r="E4266" t="s">
        <v>2329</v>
      </c>
      <c r="F4266">
        <v>0.6</v>
      </c>
      <c r="G4266">
        <v>3171110.25</v>
      </c>
      <c r="H4266">
        <v>-3643089.45</v>
      </c>
      <c r="I4266">
        <v>2</v>
      </c>
      <c r="J4266" t="s">
        <v>22</v>
      </c>
      <c r="K4266" t="str">
        <f>VLOOKUP(C4266,Customer!$A$2:$F$793,2,FALSE)</f>
        <v>Italy</v>
      </c>
      <c r="L4266" t="str">
        <f>VLOOKUP($C4266,Customer!$A$2:$F$793,3,FALSE)</f>
        <v>Apulia</v>
      </c>
      <c r="M4266" t="str">
        <f>VLOOKUP($C4266,Customer!$A$2:$F$793,4,FALSE)</f>
        <v>Molfetta</v>
      </c>
      <c r="N4266" t="str">
        <f>VLOOKUP($C4266,Customer!$A$2:$F$793,5,FALSE)</f>
        <v>South</v>
      </c>
      <c r="O4266" t="str">
        <f>VLOOKUP($C4266,Customer!$A$2:$F$793,6,FALSE)</f>
        <v>Home Office</v>
      </c>
      <c r="P4266" t="str">
        <f>VLOOKUP(E4266,Product!$B$2:$C$1811,2,FALSE)</f>
        <v>Furniture</v>
      </c>
      <c r="Q4266" t="str">
        <f>VLOOKUP(E4266,CHOOSE({1,2},Product!$B$2:$B$1811,Product!$A$2:$A$1811),2,FALSE)</f>
        <v>Tables</v>
      </c>
      <c r="R4266" t="str">
        <f t="shared" si="66"/>
        <v>AZ</v>
      </c>
    </row>
    <row r="4267" spans="1:18" x14ac:dyDescent="0.25">
      <c r="A4267" t="s">
        <v>4808</v>
      </c>
      <c r="B4267" s="35">
        <v>44394</v>
      </c>
      <c r="C4267" t="s">
        <v>1066</v>
      </c>
      <c r="D4267" t="s">
        <v>33</v>
      </c>
      <c r="E4267" t="s">
        <v>1546</v>
      </c>
      <c r="F4267">
        <v>0</v>
      </c>
      <c r="G4267">
        <v>2817125.85</v>
      </c>
      <c r="H4267">
        <v>471979.2</v>
      </c>
      <c r="I4267">
        <v>7</v>
      </c>
      <c r="J4267" t="s">
        <v>26</v>
      </c>
      <c r="K4267" t="str">
        <f>VLOOKUP(C4267,Customer!$A$2:$F$793,2,FALSE)</f>
        <v>Italy</v>
      </c>
      <c r="L4267" t="str">
        <f>VLOOKUP($C4267,Customer!$A$2:$F$793,3,FALSE)</f>
        <v>Apulia</v>
      </c>
      <c r="M4267" t="str">
        <f>VLOOKUP($C4267,Customer!$A$2:$F$793,4,FALSE)</f>
        <v>Molfetta</v>
      </c>
      <c r="N4267" t="str">
        <f>VLOOKUP($C4267,Customer!$A$2:$F$793,5,FALSE)</f>
        <v>South</v>
      </c>
      <c r="O4267" t="str">
        <f>VLOOKUP($C4267,Customer!$A$2:$F$793,6,FALSE)</f>
        <v>Home Office</v>
      </c>
      <c r="P4267" t="str">
        <f>VLOOKUP(E4267,Product!$B$2:$C$1811,2,FALSE)</f>
        <v>Office Supplies</v>
      </c>
      <c r="Q4267" t="str">
        <f>VLOOKUP(E4267,CHOOSE({1,2},Product!$B$2:$B$1811,Product!$A$2:$A$1811),2,FALSE)</f>
        <v>Art</v>
      </c>
      <c r="R4267" t="str">
        <f t="shared" si="66"/>
        <v>AZ</v>
      </c>
    </row>
    <row r="4268" spans="1:18" x14ac:dyDescent="0.25">
      <c r="A4268" t="s">
        <v>4809</v>
      </c>
      <c r="B4268" s="35">
        <v>44395</v>
      </c>
      <c r="C4268" t="s">
        <v>1427</v>
      </c>
      <c r="D4268" t="s">
        <v>33</v>
      </c>
      <c r="E4268" t="s">
        <v>663</v>
      </c>
      <c r="F4268">
        <v>0</v>
      </c>
      <c r="G4268">
        <v>707968.8</v>
      </c>
      <c r="H4268">
        <v>132744.15</v>
      </c>
      <c r="I4268">
        <v>4</v>
      </c>
      <c r="J4268" t="s">
        <v>26</v>
      </c>
      <c r="K4268" t="str">
        <f>VLOOKUP(C4268,Customer!$A$2:$F$793,2,FALSE)</f>
        <v>Netherlands</v>
      </c>
      <c r="L4268" t="str">
        <f>VLOOKUP($C4268,Customer!$A$2:$F$793,3,FALSE)</f>
        <v>North Brabant</v>
      </c>
      <c r="M4268" t="str">
        <f>VLOOKUP($C4268,Customer!$A$2:$F$793,4,FALSE)</f>
        <v>Breda</v>
      </c>
      <c r="N4268" t="str">
        <f>VLOOKUP($C4268,Customer!$A$2:$F$793,5,FALSE)</f>
        <v>Central</v>
      </c>
      <c r="O4268" t="str">
        <f>VLOOKUP($C4268,Customer!$A$2:$F$793,6,FALSE)</f>
        <v>Consumer</v>
      </c>
      <c r="P4268" t="str">
        <f>VLOOKUP(E4268,Product!$B$2:$C$1811,2,FALSE)</f>
        <v>Office Supplies</v>
      </c>
      <c r="Q4268" t="str">
        <f>VLOOKUP(E4268,CHOOSE({1,2},Product!$B$2:$B$1811,Product!$A$2:$A$1811),2,FALSE)</f>
        <v>Fasteners</v>
      </c>
      <c r="R4268" t="str">
        <f t="shared" si="66"/>
        <v>AZ</v>
      </c>
    </row>
    <row r="4269" spans="1:18" x14ac:dyDescent="0.25">
      <c r="A4269" t="s">
        <v>4810</v>
      </c>
      <c r="B4269" s="35">
        <v>44395</v>
      </c>
      <c r="C4269" t="s">
        <v>1455</v>
      </c>
      <c r="D4269" t="s">
        <v>24</v>
      </c>
      <c r="E4269" t="s">
        <v>2269</v>
      </c>
      <c r="F4269">
        <v>0</v>
      </c>
      <c r="G4269">
        <v>3303854.4</v>
      </c>
      <c r="H4269">
        <v>1548681.75</v>
      </c>
      <c r="I4269">
        <v>2</v>
      </c>
      <c r="J4269" t="s">
        <v>22</v>
      </c>
      <c r="K4269" t="str">
        <f>VLOOKUP(C4269,Customer!$A$2:$F$793,2,FALSE)</f>
        <v>Italy</v>
      </c>
      <c r="L4269" t="str">
        <f>VLOOKUP($C4269,Customer!$A$2:$F$793,3,FALSE)</f>
        <v>Lazio</v>
      </c>
      <c r="M4269" t="str">
        <f>VLOOKUP($C4269,Customer!$A$2:$F$793,4,FALSE)</f>
        <v>Rome</v>
      </c>
      <c r="N4269" t="str">
        <f>VLOOKUP($C4269,Customer!$A$2:$F$793,5,FALSE)</f>
        <v>South</v>
      </c>
      <c r="O4269" t="str">
        <f>VLOOKUP($C4269,Customer!$A$2:$F$793,6,FALSE)</f>
        <v>Consumer</v>
      </c>
      <c r="P4269" t="str">
        <f>VLOOKUP(E4269,Product!$B$2:$C$1811,2,FALSE)</f>
        <v>Technology</v>
      </c>
      <c r="Q4269" t="str">
        <f>VLOOKUP(E4269,CHOOSE({1,2},Product!$B$2:$B$1811,Product!$A$2:$A$1811),2,FALSE)</f>
        <v>Accessories</v>
      </c>
      <c r="R4269" t="str">
        <f t="shared" si="66"/>
        <v>AZ</v>
      </c>
    </row>
    <row r="4270" spans="1:18" x14ac:dyDescent="0.25">
      <c r="A4270" t="s">
        <v>4810</v>
      </c>
      <c r="B4270" s="35">
        <v>44395</v>
      </c>
      <c r="C4270" t="s">
        <v>1455</v>
      </c>
      <c r="D4270" t="s">
        <v>24</v>
      </c>
      <c r="E4270" t="s">
        <v>2330</v>
      </c>
      <c r="F4270">
        <v>0</v>
      </c>
      <c r="G4270">
        <v>11342250.15</v>
      </c>
      <c r="H4270">
        <v>2492640.15</v>
      </c>
      <c r="I4270">
        <v>3</v>
      </c>
      <c r="J4270" t="s">
        <v>26</v>
      </c>
      <c r="K4270" t="str">
        <f>VLOOKUP(C4270,Customer!$A$2:$F$793,2,FALSE)</f>
        <v>Italy</v>
      </c>
      <c r="L4270" t="str">
        <f>VLOOKUP($C4270,Customer!$A$2:$F$793,3,FALSE)</f>
        <v>Lazio</v>
      </c>
      <c r="M4270" t="str">
        <f>VLOOKUP($C4270,Customer!$A$2:$F$793,4,FALSE)</f>
        <v>Rome</v>
      </c>
      <c r="N4270" t="str">
        <f>VLOOKUP($C4270,Customer!$A$2:$F$793,5,FALSE)</f>
        <v>South</v>
      </c>
      <c r="O4270" t="str">
        <f>VLOOKUP($C4270,Customer!$A$2:$F$793,6,FALSE)</f>
        <v>Consumer</v>
      </c>
      <c r="P4270" t="str">
        <f>VLOOKUP(E4270,Product!$B$2:$C$1811,2,FALSE)</f>
        <v>Technology</v>
      </c>
      <c r="Q4270" t="str">
        <f>VLOOKUP(E4270,CHOOSE({1,2},Product!$B$2:$B$1811,Product!$A$2:$A$1811),2,FALSE)</f>
        <v>Machines</v>
      </c>
      <c r="R4270" t="str">
        <f t="shared" si="66"/>
        <v>AZ</v>
      </c>
    </row>
    <row r="4271" spans="1:18" x14ac:dyDescent="0.25">
      <c r="A4271" t="s">
        <v>4811</v>
      </c>
      <c r="B4271" s="35">
        <v>44397</v>
      </c>
      <c r="C4271" t="s">
        <v>911</v>
      </c>
      <c r="D4271" t="s">
        <v>24</v>
      </c>
      <c r="E4271" t="s">
        <v>1399</v>
      </c>
      <c r="F4271">
        <v>0.6</v>
      </c>
      <c r="G4271">
        <v>13569402</v>
      </c>
      <c r="H4271">
        <v>-8480876.25</v>
      </c>
      <c r="I4271">
        <v>5</v>
      </c>
      <c r="J4271" t="s">
        <v>26</v>
      </c>
      <c r="K4271" t="str">
        <f>VLOOKUP(C4271,Customer!$A$2:$F$793,2,FALSE)</f>
        <v>United Kingdom</v>
      </c>
      <c r="L4271" t="str">
        <f>VLOOKUP($C4271,Customer!$A$2:$F$793,3,FALSE)</f>
        <v>England</v>
      </c>
      <c r="M4271" t="str">
        <f>VLOOKUP($C4271,Customer!$A$2:$F$793,4,FALSE)</f>
        <v>Bristol</v>
      </c>
      <c r="N4271" t="str">
        <f>VLOOKUP($C4271,Customer!$A$2:$F$793,5,FALSE)</f>
        <v>North</v>
      </c>
      <c r="O4271" t="str">
        <f>VLOOKUP($C4271,Customer!$A$2:$F$793,6,FALSE)</f>
        <v>Consumer</v>
      </c>
      <c r="P4271" t="str">
        <f>VLOOKUP(E4271,Product!$B$2:$C$1811,2,FALSE)</f>
        <v>Furniture</v>
      </c>
      <c r="Q4271" t="str">
        <f>VLOOKUP(E4271,CHOOSE({1,2},Product!$B$2:$B$1811,Product!$A$2:$A$1811),2,FALSE)</f>
        <v>Chairs</v>
      </c>
      <c r="R4271" t="str">
        <f t="shared" si="66"/>
        <v>AZ</v>
      </c>
    </row>
    <row r="4272" spans="1:18" x14ac:dyDescent="0.25">
      <c r="A4272" t="s">
        <v>4811</v>
      </c>
      <c r="B4272" s="35">
        <v>44397</v>
      </c>
      <c r="C4272" t="s">
        <v>911</v>
      </c>
      <c r="D4272" t="s">
        <v>24</v>
      </c>
      <c r="E4272" t="s">
        <v>2331</v>
      </c>
      <c r="F4272">
        <v>0.5</v>
      </c>
      <c r="G4272">
        <v>4719792</v>
      </c>
      <c r="H4272">
        <v>-1135699.95</v>
      </c>
      <c r="I4272">
        <v>2</v>
      </c>
      <c r="J4272" t="s">
        <v>22</v>
      </c>
      <c r="K4272" t="str">
        <f>VLOOKUP(C4272,Customer!$A$2:$F$793,2,FALSE)</f>
        <v>United Kingdom</v>
      </c>
      <c r="L4272" t="str">
        <f>VLOOKUP($C4272,Customer!$A$2:$F$793,3,FALSE)</f>
        <v>England</v>
      </c>
      <c r="M4272" t="str">
        <f>VLOOKUP($C4272,Customer!$A$2:$F$793,4,FALSE)</f>
        <v>Bristol</v>
      </c>
      <c r="N4272" t="str">
        <f>VLOOKUP($C4272,Customer!$A$2:$F$793,5,FALSE)</f>
        <v>North</v>
      </c>
      <c r="O4272" t="str">
        <f>VLOOKUP($C4272,Customer!$A$2:$F$793,6,FALSE)</f>
        <v>Consumer</v>
      </c>
      <c r="P4272" t="str">
        <f>VLOOKUP(E4272,Product!$B$2:$C$1811,2,FALSE)</f>
        <v>Furniture</v>
      </c>
      <c r="Q4272" t="str">
        <f>VLOOKUP(E4272,CHOOSE({1,2},Product!$B$2:$B$1811,Product!$A$2:$A$1811),2,FALSE)</f>
        <v>Tables</v>
      </c>
      <c r="R4272" t="str">
        <f t="shared" si="66"/>
        <v>AZ</v>
      </c>
    </row>
    <row r="4273" spans="1:18" x14ac:dyDescent="0.25">
      <c r="A4273" t="s">
        <v>4811</v>
      </c>
      <c r="B4273" s="35">
        <v>44397</v>
      </c>
      <c r="C4273" t="s">
        <v>911</v>
      </c>
      <c r="D4273" t="s">
        <v>24</v>
      </c>
      <c r="E4273" t="s">
        <v>845</v>
      </c>
      <c r="F4273">
        <v>0</v>
      </c>
      <c r="G4273">
        <v>7168184.1000000006</v>
      </c>
      <c r="H4273">
        <v>3082614.15</v>
      </c>
      <c r="I4273">
        <v>10</v>
      </c>
      <c r="J4273" t="s">
        <v>26</v>
      </c>
      <c r="K4273" t="str">
        <f>VLOOKUP(C4273,Customer!$A$2:$F$793,2,FALSE)</f>
        <v>United Kingdom</v>
      </c>
      <c r="L4273" t="str">
        <f>VLOOKUP($C4273,Customer!$A$2:$F$793,3,FALSE)</f>
        <v>England</v>
      </c>
      <c r="M4273" t="str">
        <f>VLOOKUP($C4273,Customer!$A$2:$F$793,4,FALSE)</f>
        <v>Bristol</v>
      </c>
      <c r="N4273" t="str">
        <f>VLOOKUP($C4273,Customer!$A$2:$F$793,5,FALSE)</f>
        <v>North</v>
      </c>
      <c r="O4273" t="str">
        <f>VLOOKUP($C4273,Customer!$A$2:$F$793,6,FALSE)</f>
        <v>Consumer</v>
      </c>
      <c r="P4273" t="str">
        <f>VLOOKUP(E4273,Product!$B$2:$C$1811,2,FALSE)</f>
        <v>Office Supplies</v>
      </c>
      <c r="Q4273" t="str">
        <f>VLOOKUP(E4273,CHOOSE({1,2},Product!$B$2:$B$1811,Product!$A$2:$A$1811),2,FALSE)</f>
        <v>Art</v>
      </c>
      <c r="R4273" t="str">
        <f t="shared" si="66"/>
        <v>AZ</v>
      </c>
    </row>
    <row r="4274" spans="1:18" x14ac:dyDescent="0.25">
      <c r="A4274" t="s">
        <v>4811</v>
      </c>
      <c r="B4274" s="35">
        <v>44397</v>
      </c>
      <c r="C4274" t="s">
        <v>911</v>
      </c>
      <c r="D4274" t="s">
        <v>24</v>
      </c>
      <c r="E4274" t="s">
        <v>1611</v>
      </c>
      <c r="F4274">
        <v>0</v>
      </c>
      <c r="G4274">
        <v>2433642.75</v>
      </c>
      <c r="H4274">
        <v>870211.65</v>
      </c>
      <c r="I4274">
        <v>9</v>
      </c>
      <c r="J4274" t="s">
        <v>22</v>
      </c>
      <c r="K4274" t="str">
        <f>VLOOKUP(C4274,Customer!$A$2:$F$793,2,FALSE)</f>
        <v>United Kingdom</v>
      </c>
      <c r="L4274" t="str">
        <f>VLOOKUP($C4274,Customer!$A$2:$F$793,3,FALSE)</f>
        <v>England</v>
      </c>
      <c r="M4274" t="str">
        <f>VLOOKUP($C4274,Customer!$A$2:$F$793,4,FALSE)</f>
        <v>Bristol</v>
      </c>
      <c r="N4274" t="str">
        <f>VLOOKUP($C4274,Customer!$A$2:$F$793,5,FALSE)</f>
        <v>North</v>
      </c>
      <c r="O4274" t="str">
        <f>VLOOKUP($C4274,Customer!$A$2:$F$793,6,FALSE)</f>
        <v>Consumer</v>
      </c>
      <c r="P4274" t="str">
        <f>VLOOKUP(E4274,Product!$B$2:$C$1811,2,FALSE)</f>
        <v>Office Supplies</v>
      </c>
      <c r="Q4274" t="str">
        <f>VLOOKUP(E4274,CHOOSE({1,2},Product!$B$2:$B$1811,Product!$A$2:$A$1811),2,FALSE)</f>
        <v>Paper</v>
      </c>
      <c r="R4274" t="str">
        <f t="shared" si="66"/>
        <v>AZ</v>
      </c>
    </row>
    <row r="4275" spans="1:18" x14ac:dyDescent="0.25">
      <c r="A4275" t="s">
        <v>4812</v>
      </c>
      <c r="B4275" s="35">
        <v>44399</v>
      </c>
      <c r="C4275" t="s">
        <v>1486</v>
      </c>
      <c r="D4275" t="s">
        <v>20</v>
      </c>
      <c r="E4275" t="s">
        <v>2332</v>
      </c>
      <c r="F4275">
        <v>0</v>
      </c>
      <c r="G4275">
        <v>206490.9</v>
      </c>
      <c r="H4275">
        <v>103245.45</v>
      </c>
      <c r="I4275">
        <v>1</v>
      </c>
      <c r="J4275" t="s">
        <v>22</v>
      </c>
      <c r="K4275" t="str">
        <f>VLOOKUP(C4275,Customer!$A$2:$F$793,2,FALSE)</f>
        <v>Austria</v>
      </c>
      <c r="L4275" t="str">
        <f>VLOOKUP($C4275,Customer!$A$2:$F$793,3,FALSE)</f>
        <v>Upper Austria</v>
      </c>
      <c r="M4275" t="str">
        <f>VLOOKUP($C4275,Customer!$A$2:$F$793,4,FALSE)</f>
        <v>Linz</v>
      </c>
      <c r="N4275" t="str">
        <f>VLOOKUP($C4275,Customer!$A$2:$F$793,5,FALSE)</f>
        <v>Central</v>
      </c>
      <c r="O4275" t="str">
        <f>VLOOKUP($C4275,Customer!$A$2:$F$793,6,FALSE)</f>
        <v>Corporate</v>
      </c>
      <c r="P4275" t="str">
        <f>VLOOKUP(E4275,Product!$B$2:$C$1811,2,FALSE)</f>
        <v>Office Supplies</v>
      </c>
      <c r="Q4275" t="str">
        <f>VLOOKUP(E4275,CHOOSE({1,2},Product!$B$2:$B$1811,Product!$A$2:$A$1811),2,FALSE)</f>
        <v>Fasteners</v>
      </c>
      <c r="R4275" t="str">
        <f t="shared" si="66"/>
        <v>AZ</v>
      </c>
    </row>
    <row r="4276" spans="1:18" x14ac:dyDescent="0.25">
      <c r="A4276" t="s">
        <v>4812</v>
      </c>
      <c r="B4276" s="35">
        <v>44399</v>
      </c>
      <c r="C4276" t="s">
        <v>1486</v>
      </c>
      <c r="D4276" t="s">
        <v>20</v>
      </c>
      <c r="E4276" t="s">
        <v>1518</v>
      </c>
      <c r="F4276">
        <v>0.1</v>
      </c>
      <c r="G4276">
        <v>6194727</v>
      </c>
      <c r="H4276">
        <v>2345146.65</v>
      </c>
      <c r="I4276">
        <v>8</v>
      </c>
      <c r="J4276" t="s">
        <v>26</v>
      </c>
      <c r="K4276" t="str">
        <f>VLOOKUP(C4276,Customer!$A$2:$F$793,2,FALSE)</f>
        <v>Austria</v>
      </c>
      <c r="L4276" t="str">
        <f>VLOOKUP($C4276,Customer!$A$2:$F$793,3,FALSE)</f>
        <v>Upper Austria</v>
      </c>
      <c r="M4276" t="str">
        <f>VLOOKUP($C4276,Customer!$A$2:$F$793,4,FALSE)</f>
        <v>Linz</v>
      </c>
      <c r="N4276" t="str">
        <f>VLOOKUP($C4276,Customer!$A$2:$F$793,5,FALSE)</f>
        <v>Central</v>
      </c>
      <c r="O4276" t="str">
        <f>VLOOKUP($C4276,Customer!$A$2:$F$793,6,FALSE)</f>
        <v>Corporate</v>
      </c>
      <c r="P4276" t="str">
        <f>VLOOKUP(E4276,Product!$B$2:$C$1811,2,FALSE)</f>
        <v>Office Supplies</v>
      </c>
      <c r="Q4276" t="str">
        <f>VLOOKUP(E4276,CHOOSE({1,2},Product!$B$2:$B$1811,Product!$A$2:$A$1811),2,FALSE)</f>
        <v>Storage</v>
      </c>
      <c r="R4276" t="str">
        <f t="shared" si="66"/>
        <v>AZ</v>
      </c>
    </row>
    <row r="4277" spans="1:18" x14ac:dyDescent="0.25">
      <c r="A4277" t="s">
        <v>4813</v>
      </c>
      <c r="B4277" s="35">
        <v>44399</v>
      </c>
      <c r="C4277" t="s">
        <v>336</v>
      </c>
      <c r="D4277" t="s">
        <v>24</v>
      </c>
      <c r="E4277" t="s">
        <v>493</v>
      </c>
      <c r="F4277">
        <v>0</v>
      </c>
      <c r="G4277">
        <v>1238945.4000000001</v>
      </c>
      <c r="H4277">
        <v>442480.5</v>
      </c>
      <c r="I4277">
        <v>5</v>
      </c>
      <c r="J4277" t="s">
        <v>26</v>
      </c>
      <c r="K4277" t="str">
        <f>VLOOKUP(C4277,Customer!$A$2:$F$793,2,FALSE)</f>
        <v>Germany</v>
      </c>
      <c r="L4277" t="str">
        <f>VLOOKUP($C4277,Customer!$A$2:$F$793,3,FALSE)</f>
        <v>North Rhine-Westphalia</v>
      </c>
      <c r="M4277" t="str">
        <f>VLOOKUP($C4277,Customer!$A$2:$F$793,4,FALSE)</f>
        <v>Hamm</v>
      </c>
      <c r="N4277" t="str">
        <f>VLOOKUP($C4277,Customer!$A$2:$F$793,5,FALSE)</f>
        <v>Central</v>
      </c>
      <c r="O4277" t="str">
        <f>VLOOKUP($C4277,Customer!$A$2:$F$793,6,FALSE)</f>
        <v>Consumer</v>
      </c>
      <c r="P4277" t="str">
        <f>VLOOKUP(E4277,Product!$B$2:$C$1811,2,FALSE)</f>
        <v>Office Supplies</v>
      </c>
      <c r="Q4277" t="str">
        <f>VLOOKUP(E4277,CHOOSE({1,2},Product!$B$2:$B$1811,Product!$A$2:$A$1811),2,FALSE)</f>
        <v>Art</v>
      </c>
      <c r="R4277" t="str">
        <f t="shared" si="66"/>
        <v>AZ</v>
      </c>
    </row>
    <row r="4278" spans="1:18" x14ac:dyDescent="0.25">
      <c r="A4278" t="s">
        <v>4814</v>
      </c>
      <c r="B4278" s="35">
        <v>44399</v>
      </c>
      <c r="C4278" t="s">
        <v>643</v>
      </c>
      <c r="D4278" t="s">
        <v>24</v>
      </c>
      <c r="E4278" t="s">
        <v>279</v>
      </c>
      <c r="F4278">
        <v>0.5</v>
      </c>
      <c r="G4278">
        <v>2831875.2</v>
      </c>
      <c r="H4278">
        <v>-1814170.05</v>
      </c>
      <c r="I4278">
        <v>3</v>
      </c>
      <c r="J4278" t="s">
        <v>26</v>
      </c>
      <c r="K4278" t="str">
        <f>VLOOKUP(C4278,Customer!$A$2:$F$793,2,FALSE)</f>
        <v>France</v>
      </c>
      <c r="L4278" t="str">
        <f>VLOOKUP($C4278,Customer!$A$2:$F$793,3,FALSE)</f>
        <v>Nord-Pas-de-Calais-Picardie</v>
      </c>
      <c r="M4278" t="str">
        <f>VLOOKUP($C4278,Customer!$A$2:$F$793,4,FALSE)</f>
        <v>Hautmont</v>
      </c>
      <c r="N4278" t="str">
        <f>VLOOKUP($C4278,Customer!$A$2:$F$793,5,FALSE)</f>
        <v>Central</v>
      </c>
      <c r="O4278" t="str">
        <f>VLOOKUP($C4278,Customer!$A$2:$F$793,6,FALSE)</f>
        <v>Consumer</v>
      </c>
      <c r="P4278" t="str">
        <f>VLOOKUP(E4278,Product!$B$2:$C$1811,2,FALSE)</f>
        <v>Office Supplies</v>
      </c>
      <c r="Q4278" t="str">
        <f>VLOOKUP(E4278,CHOOSE({1,2},Product!$B$2:$B$1811,Product!$A$2:$A$1811),2,FALSE)</f>
        <v>Storage</v>
      </c>
      <c r="R4278" t="str">
        <f t="shared" si="66"/>
        <v>AZ</v>
      </c>
    </row>
    <row r="4279" spans="1:18" x14ac:dyDescent="0.25">
      <c r="A4279" t="s">
        <v>4814</v>
      </c>
      <c r="B4279" s="35">
        <v>44399</v>
      </c>
      <c r="C4279" t="s">
        <v>643</v>
      </c>
      <c r="D4279" t="s">
        <v>24</v>
      </c>
      <c r="E4279" t="s">
        <v>787</v>
      </c>
      <c r="F4279">
        <v>0.5</v>
      </c>
      <c r="G4279">
        <v>1519183.05</v>
      </c>
      <c r="H4279">
        <v>-29498.7</v>
      </c>
      <c r="I4279">
        <v>5</v>
      </c>
      <c r="J4279" t="s">
        <v>26</v>
      </c>
      <c r="K4279" t="str">
        <f>VLOOKUP(C4279,Customer!$A$2:$F$793,2,FALSE)</f>
        <v>France</v>
      </c>
      <c r="L4279" t="str">
        <f>VLOOKUP($C4279,Customer!$A$2:$F$793,3,FALSE)</f>
        <v>Nord-Pas-de-Calais-Picardie</v>
      </c>
      <c r="M4279" t="str">
        <f>VLOOKUP($C4279,Customer!$A$2:$F$793,4,FALSE)</f>
        <v>Hautmont</v>
      </c>
      <c r="N4279" t="str">
        <f>VLOOKUP($C4279,Customer!$A$2:$F$793,5,FALSE)</f>
        <v>Central</v>
      </c>
      <c r="O4279" t="str">
        <f>VLOOKUP($C4279,Customer!$A$2:$F$793,6,FALSE)</f>
        <v>Consumer</v>
      </c>
      <c r="P4279" t="str">
        <f>VLOOKUP(E4279,Product!$B$2:$C$1811,2,FALSE)</f>
        <v>Office Supplies</v>
      </c>
      <c r="Q4279" t="str">
        <f>VLOOKUP(E4279,CHOOSE({1,2},Product!$B$2:$B$1811,Product!$A$2:$A$1811),2,FALSE)</f>
        <v>Supplies</v>
      </c>
      <c r="R4279" t="str">
        <f t="shared" si="66"/>
        <v>AZ</v>
      </c>
    </row>
    <row r="4280" spans="1:18" x14ac:dyDescent="0.25">
      <c r="A4280" t="s">
        <v>4815</v>
      </c>
      <c r="B4280" s="35">
        <v>44399</v>
      </c>
      <c r="C4280" t="s">
        <v>557</v>
      </c>
      <c r="D4280" t="s">
        <v>24</v>
      </c>
      <c r="E4280" t="s">
        <v>1544</v>
      </c>
      <c r="F4280">
        <v>0</v>
      </c>
      <c r="G4280">
        <v>11165257.950000001</v>
      </c>
      <c r="H4280">
        <v>5472008.8500000006</v>
      </c>
      <c r="I4280">
        <v>2</v>
      </c>
      <c r="J4280" t="s">
        <v>26</v>
      </c>
      <c r="K4280" t="str">
        <f>VLOOKUP(C4280,Customer!$A$2:$F$793,2,FALSE)</f>
        <v>United Kingdom</v>
      </c>
      <c r="L4280" t="str">
        <f>VLOOKUP($C4280,Customer!$A$2:$F$793,3,FALSE)</f>
        <v>England</v>
      </c>
      <c r="M4280" t="str">
        <f>VLOOKUP($C4280,Customer!$A$2:$F$793,4,FALSE)</f>
        <v>Luton</v>
      </c>
      <c r="N4280" t="str">
        <f>VLOOKUP($C4280,Customer!$A$2:$F$793,5,FALSE)</f>
        <v>North</v>
      </c>
      <c r="O4280" t="str">
        <f>VLOOKUP($C4280,Customer!$A$2:$F$793,6,FALSE)</f>
        <v>Consumer</v>
      </c>
      <c r="P4280" t="str">
        <f>VLOOKUP(E4280,Product!$B$2:$C$1811,2,FALSE)</f>
        <v>Technology</v>
      </c>
      <c r="Q4280" t="str">
        <f>VLOOKUP(E4280,CHOOSE({1,2},Product!$B$2:$B$1811,Product!$A$2:$A$1811),2,FALSE)</f>
        <v>Copiers</v>
      </c>
      <c r="R4280" t="str">
        <f t="shared" si="66"/>
        <v>AZ</v>
      </c>
    </row>
    <row r="4281" spans="1:18" x14ac:dyDescent="0.25">
      <c r="A4281" t="s">
        <v>4814</v>
      </c>
      <c r="B4281" s="35">
        <v>44399</v>
      </c>
      <c r="C4281" t="s">
        <v>643</v>
      </c>
      <c r="D4281" t="s">
        <v>24</v>
      </c>
      <c r="E4281" t="s">
        <v>1557</v>
      </c>
      <c r="F4281">
        <v>0.5</v>
      </c>
      <c r="G4281">
        <v>6356969.8500000006</v>
      </c>
      <c r="H4281">
        <v>-1519183.05</v>
      </c>
      <c r="I4281">
        <v>5</v>
      </c>
      <c r="J4281" t="s">
        <v>26</v>
      </c>
      <c r="K4281" t="str">
        <f>VLOOKUP(C4281,Customer!$A$2:$F$793,2,FALSE)</f>
        <v>France</v>
      </c>
      <c r="L4281" t="str">
        <f>VLOOKUP($C4281,Customer!$A$2:$F$793,3,FALSE)</f>
        <v>Nord-Pas-de-Calais-Picardie</v>
      </c>
      <c r="M4281" t="str">
        <f>VLOOKUP($C4281,Customer!$A$2:$F$793,4,FALSE)</f>
        <v>Hautmont</v>
      </c>
      <c r="N4281" t="str">
        <f>VLOOKUP($C4281,Customer!$A$2:$F$793,5,FALSE)</f>
        <v>Central</v>
      </c>
      <c r="O4281" t="str">
        <f>VLOOKUP($C4281,Customer!$A$2:$F$793,6,FALSE)</f>
        <v>Consumer</v>
      </c>
      <c r="P4281" t="str">
        <f>VLOOKUP(E4281,Product!$B$2:$C$1811,2,FALSE)</f>
        <v>Technology</v>
      </c>
      <c r="Q4281" t="str">
        <f>VLOOKUP(E4281,CHOOSE({1,2},Product!$B$2:$B$1811,Product!$A$2:$A$1811),2,FALSE)</f>
        <v>Machines</v>
      </c>
      <c r="R4281" t="str">
        <f t="shared" si="66"/>
        <v>AZ</v>
      </c>
    </row>
    <row r="4282" spans="1:18" x14ac:dyDescent="0.25">
      <c r="A4282" t="s">
        <v>4816</v>
      </c>
      <c r="B4282" s="35">
        <v>44399</v>
      </c>
      <c r="C4282" t="s">
        <v>519</v>
      </c>
      <c r="D4282" t="s">
        <v>24</v>
      </c>
      <c r="E4282" t="s">
        <v>402</v>
      </c>
      <c r="F4282">
        <v>0.1</v>
      </c>
      <c r="G4282">
        <v>1268444.1000000001</v>
      </c>
      <c r="H4282">
        <v>-117994.8</v>
      </c>
      <c r="I4282">
        <v>4</v>
      </c>
      <c r="J4282" t="s">
        <v>22</v>
      </c>
      <c r="K4282" t="str">
        <f>VLOOKUP(C4282,Customer!$A$2:$F$793,2,FALSE)</f>
        <v>Italy</v>
      </c>
      <c r="L4282" t="str">
        <f>VLOOKUP($C4282,Customer!$A$2:$F$793,3,FALSE)</f>
        <v>Lombardy</v>
      </c>
      <c r="M4282" t="str">
        <f>VLOOKUP($C4282,Customer!$A$2:$F$793,4,FALSE)</f>
        <v>Milan</v>
      </c>
      <c r="N4282" t="str">
        <f>VLOOKUP($C4282,Customer!$A$2:$F$793,5,FALSE)</f>
        <v>South</v>
      </c>
      <c r="O4282" t="str">
        <f>VLOOKUP($C4282,Customer!$A$2:$F$793,6,FALSE)</f>
        <v>Consumer</v>
      </c>
      <c r="P4282" t="str">
        <f>VLOOKUP(E4282,Product!$B$2:$C$1811,2,FALSE)</f>
        <v>Office Supplies</v>
      </c>
      <c r="Q4282" t="str">
        <f>VLOOKUP(E4282,CHOOSE({1,2},Product!$B$2:$B$1811,Product!$A$2:$A$1811),2,FALSE)</f>
        <v>Storage</v>
      </c>
      <c r="R4282" t="str">
        <f t="shared" si="66"/>
        <v>AZ</v>
      </c>
    </row>
    <row r="4283" spans="1:18" x14ac:dyDescent="0.25">
      <c r="A4283" t="s">
        <v>4816</v>
      </c>
      <c r="B4283" s="35">
        <v>44399</v>
      </c>
      <c r="C4283" t="s">
        <v>519</v>
      </c>
      <c r="D4283" t="s">
        <v>24</v>
      </c>
      <c r="E4283" t="s">
        <v>2333</v>
      </c>
      <c r="F4283">
        <v>0</v>
      </c>
      <c r="G4283">
        <v>26135848.199999999</v>
      </c>
      <c r="H4283">
        <v>0</v>
      </c>
      <c r="I4283">
        <v>6</v>
      </c>
      <c r="J4283" t="s">
        <v>26</v>
      </c>
      <c r="K4283" t="str">
        <f>VLOOKUP(C4283,Customer!$A$2:$F$793,2,FALSE)</f>
        <v>Italy</v>
      </c>
      <c r="L4283" t="str">
        <f>VLOOKUP($C4283,Customer!$A$2:$F$793,3,FALSE)</f>
        <v>Lombardy</v>
      </c>
      <c r="M4283" t="str">
        <f>VLOOKUP($C4283,Customer!$A$2:$F$793,4,FALSE)</f>
        <v>Milan</v>
      </c>
      <c r="N4283" t="str">
        <f>VLOOKUP($C4283,Customer!$A$2:$F$793,5,FALSE)</f>
        <v>South</v>
      </c>
      <c r="O4283" t="str">
        <f>VLOOKUP($C4283,Customer!$A$2:$F$793,6,FALSE)</f>
        <v>Consumer</v>
      </c>
      <c r="P4283" t="str">
        <f>VLOOKUP(E4283,Product!$B$2:$C$1811,2,FALSE)</f>
        <v>Technology</v>
      </c>
      <c r="Q4283" t="str">
        <f>VLOOKUP(E4283,CHOOSE({1,2},Product!$B$2:$B$1811,Product!$A$2:$A$1811),2,FALSE)</f>
        <v>Copiers</v>
      </c>
      <c r="R4283" t="str">
        <f t="shared" si="66"/>
        <v>AZ</v>
      </c>
    </row>
    <row r="4284" spans="1:18" x14ac:dyDescent="0.25">
      <c r="A4284" t="s">
        <v>4817</v>
      </c>
      <c r="B4284" s="35">
        <v>44400</v>
      </c>
      <c r="C4284" t="s">
        <v>2252</v>
      </c>
      <c r="D4284" t="s">
        <v>33</v>
      </c>
      <c r="E4284" t="s">
        <v>1876</v>
      </c>
      <c r="F4284">
        <v>0.1</v>
      </c>
      <c r="G4284">
        <v>1238945.4000000001</v>
      </c>
      <c r="H4284">
        <v>147493.5</v>
      </c>
      <c r="I4284">
        <v>4</v>
      </c>
      <c r="J4284" t="s">
        <v>26</v>
      </c>
      <c r="K4284" t="str">
        <f>VLOOKUP(C4284,Customer!$A$2:$F$793,2,FALSE)</f>
        <v>Italy</v>
      </c>
      <c r="L4284" t="str">
        <f>VLOOKUP($C4284,Customer!$A$2:$F$793,3,FALSE)</f>
        <v>Lombardy</v>
      </c>
      <c r="M4284" t="str">
        <f>VLOOKUP($C4284,Customer!$A$2:$F$793,4,FALSE)</f>
        <v>Milan</v>
      </c>
      <c r="N4284" t="str">
        <f>VLOOKUP($C4284,Customer!$A$2:$F$793,5,FALSE)</f>
        <v>South</v>
      </c>
      <c r="O4284" t="str">
        <f>VLOOKUP($C4284,Customer!$A$2:$F$793,6,FALSE)</f>
        <v>Consumer</v>
      </c>
      <c r="P4284" t="str">
        <f>VLOOKUP(E4284,Product!$B$2:$C$1811,2,FALSE)</f>
        <v>Office Supplies</v>
      </c>
      <c r="Q4284" t="str">
        <f>VLOOKUP(E4284,CHOOSE({1,2},Product!$B$2:$B$1811,Product!$A$2:$A$1811),2,FALSE)</f>
        <v>Storage</v>
      </c>
      <c r="R4284" t="str">
        <f t="shared" si="66"/>
        <v>AZ</v>
      </c>
    </row>
    <row r="4285" spans="1:18" x14ac:dyDescent="0.25">
      <c r="A4285" t="s">
        <v>4818</v>
      </c>
      <c r="B4285" s="35">
        <v>44400</v>
      </c>
      <c r="C4285" t="s">
        <v>60</v>
      </c>
      <c r="D4285" t="s">
        <v>20</v>
      </c>
      <c r="E4285" t="s">
        <v>1447</v>
      </c>
      <c r="F4285">
        <v>0.4</v>
      </c>
      <c r="G4285">
        <v>3702086.85</v>
      </c>
      <c r="H4285">
        <v>-929209.05</v>
      </c>
      <c r="I4285">
        <v>3</v>
      </c>
      <c r="J4285" t="s">
        <v>26</v>
      </c>
      <c r="K4285" t="str">
        <f>VLOOKUP(C4285,Customer!$A$2:$F$793,2,FALSE)</f>
        <v>United Kingdom</v>
      </c>
      <c r="L4285" t="str">
        <f>VLOOKUP($C4285,Customer!$A$2:$F$793,3,FALSE)</f>
        <v>England</v>
      </c>
      <c r="M4285" t="str">
        <f>VLOOKUP($C4285,Customer!$A$2:$F$793,4,FALSE)</f>
        <v>Sheffield</v>
      </c>
      <c r="N4285" t="str">
        <f>VLOOKUP($C4285,Customer!$A$2:$F$793,5,FALSE)</f>
        <v>North</v>
      </c>
      <c r="O4285" t="str">
        <f>VLOOKUP($C4285,Customer!$A$2:$F$793,6,FALSE)</f>
        <v>Consumer</v>
      </c>
      <c r="P4285" t="str">
        <f>VLOOKUP(E4285,Product!$B$2:$C$1811,2,FALSE)</f>
        <v>Technology</v>
      </c>
      <c r="Q4285" t="str">
        <f>VLOOKUP(E4285,CHOOSE({1,2},Product!$B$2:$B$1811,Product!$A$2:$A$1811),2,FALSE)</f>
        <v>Phones</v>
      </c>
      <c r="R4285" t="str">
        <f t="shared" si="66"/>
        <v>BN</v>
      </c>
    </row>
    <row r="4286" spans="1:18" x14ac:dyDescent="0.25">
      <c r="A4286" t="s">
        <v>4819</v>
      </c>
      <c r="B4286" s="35">
        <v>44400</v>
      </c>
      <c r="C4286" t="s">
        <v>385</v>
      </c>
      <c r="D4286" t="s">
        <v>24</v>
      </c>
      <c r="E4286" t="s">
        <v>449</v>
      </c>
      <c r="F4286">
        <v>0</v>
      </c>
      <c r="G4286">
        <v>4129818</v>
      </c>
      <c r="H4286">
        <v>1946914.2</v>
      </c>
      <c r="I4286">
        <v>6</v>
      </c>
      <c r="J4286" t="s">
        <v>26</v>
      </c>
      <c r="K4286" t="str">
        <f>VLOOKUP(C4286,Customer!$A$2:$F$793,2,FALSE)</f>
        <v>Spain</v>
      </c>
      <c r="L4286" t="str">
        <f>VLOOKUP($C4286,Customer!$A$2:$F$793,3,FALSE)</f>
        <v>Castile and León</v>
      </c>
      <c r="M4286" t="str">
        <f>VLOOKUP($C4286,Customer!$A$2:$F$793,4,FALSE)</f>
        <v>Ponferrada</v>
      </c>
      <c r="N4286" t="str">
        <f>VLOOKUP($C4286,Customer!$A$2:$F$793,5,FALSE)</f>
        <v>South</v>
      </c>
      <c r="O4286" t="str">
        <f>VLOOKUP($C4286,Customer!$A$2:$F$793,6,FALSE)</f>
        <v>Home Office</v>
      </c>
      <c r="P4286" t="str">
        <f>VLOOKUP(E4286,Product!$B$2:$C$1811,2,FALSE)</f>
        <v>Office Supplies</v>
      </c>
      <c r="Q4286" t="str">
        <f>VLOOKUP(E4286,CHOOSE({1,2},Product!$B$2:$B$1811,Product!$A$2:$A$1811),2,FALSE)</f>
        <v>Art</v>
      </c>
      <c r="R4286" t="str">
        <f t="shared" si="66"/>
        <v>AZ</v>
      </c>
    </row>
    <row r="4287" spans="1:18" x14ac:dyDescent="0.25">
      <c r="A4287" t="s">
        <v>4819</v>
      </c>
      <c r="B4287" s="35">
        <v>44400</v>
      </c>
      <c r="C4287" t="s">
        <v>385</v>
      </c>
      <c r="D4287" t="s">
        <v>24</v>
      </c>
      <c r="E4287" t="s">
        <v>2258</v>
      </c>
      <c r="F4287">
        <v>0</v>
      </c>
      <c r="G4287">
        <v>1312692.1500000001</v>
      </c>
      <c r="H4287">
        <v>250738.95</v>
      </c>
      <c r="I4287">
        <v>2</v>
      </c>
      <c r="J4287" t="s">
        <v>26</v>
      </c>
      <c r="K4287" t="str">
        <f>VLOOKUP(C4287,Customer!$A$2:$F$793,2,FALSE)</f>
        <v>Spain</v>
      </c>
      <c r="L4287" t="str">
        <f>VLOOKUP($C4287,Customer!$A$2:$F$793,3,FALSE)</f>
        <v>Castile and León</v>
      </c>
      <c r="M4287" t="str">
        <f>VLOOKUP($C4287,Customer!$A$2:$F$793,4,FALSE)</f>
        <v>Ponferrada</v>
      </c>
      <c r="N4287" t="str">
        <f>VLOOKUP($C4287,Customer!$A$2:$F$793,5,FALSE)</f>
        <v>South</v>
      </c>
      <c r="O4287" t="str">
        <f>VLOOKUP($C4287,Customer!$A$2:$F$793,6,FALSE)</f>
        <v>Home Office</v>
      </c>
      <c r="P4287" t="str">
        <f>VLOOKUP(E4287,Product!$B$2:$C$1811,2,FALSE)</f>
        <v>Office Supplies</v>
      </c>
      <c r="Q4287" t="str">
        <f>VLOOKUP(E4287,CHOOSE({1,2},Product!$B$2:$B$1811,Product!$A$2:$A$1811),2,FALSE)</f>
        <v>Art</v>
      </c>
      <c r="R4287" t="str">
        <f t="shared" si="66"/>
        <v>AZ</v>
      </c>
    </row>
    <row r="4288" spans="1:18" x14ac:dyDescent="0.25">
      <c r="A4288" t="s">
        <v>4819</v>
      </c>
      <c r="B4288" s="35">
        <v>44400</v>
      </c>
      <c r="C4288" t="s">
        <v>385</v>
      </c>
      <c r="D4288" t="s">
        <v>24</v>
      </c>
      <c r="E4288" t="s">
        <v>1632</v>
      </c>
      <c r="F4288">
        <v>0</v>
      </c>
      <c r="G4288">
        <v>2168154.4500000002</v>
      </c>
      <c r="H4288">
        <v>752216.85</v>
      </c>
      <c r="I4288">
        <v>5</v>
      </c>
      <c r="J4288" t="s">
        <v>26</v>
      </c>
      <c r="K4288" t="str">
        <f>VLOOKUP(C4288,Customer!$A$2:$F$793,2,FALSE)</f>
        <v>Spain</v>
      </c>
      <c r="L4288" t="str">
        <f>VLOOKUP($C4288,Customer!$A$2:$F$793,3,FALSE)</f>
        <v>Castile and León</v>
      </c>
      <c r="M4288" t="str">
        <f>VLOOKUP($C4288,Customer!$A$2:$F$793,4,FALSE)</f>
        <v>Ponferrada</v>
      </c>
      <c r="N4288" t="str">
        <f>VLOOKUP($C4288,Customer!$A$2:$F$793,5,FALSE)</f>
        <v>South</v>
      </c>
      <c r="O4288" t="str">
        <f>VLOOKUP($C4288,Customer!$A$2:$F$793,6,FALSE)</f>
        <v>Home Office</v>
      </c>
      <c r="P4288" t="str">
        <f>VLOOKUP(E4288,Product!$B$2:$C$1811,2,FALSE)</f>
        <v>Office Supplies</v>
      </c>
      <c r="Q4288" t="str">
        <f>VLOOKUP(E4288,CHOOSE({1,2},Product!$B$2:$B$1811,Product!$A$2:$A$1811),2,FALSE)</f>
        <v>Binders</v>
      </c>
      <c r="R4288" t="str">
        <f t="shared" si="66"/>
        <v>AZ</v>
      </c>
    </row>
    <row r="4289" spans="1:18" x14ac:dyDescent="0.25">
      <c r="A4289" t="s">
        <v>4819</v>
      </c>
      <c r="B4289" s="35">
        <v>44400</v>
      </c>
      <c r="C4289" t="s">
        <v>385</v>
      </c>
      <c r="D4289" t="s">
        <v>24</v>
      </c>
      <c r="E4289" t="s">
        <v>279</v>
      </c>
      <c r="F4289">
        <v>0</v>
      </c>
      <c r="G4289">
        <v>9469082.7000000011</v>
      </c>
      <c r="H4289">
        <v>4070820.6</v>
      </c>
      <c r="I4289">
        <v>5</v>
      </c>
      <c r="J4289" t="s">
        <v>26</v>
      </c>
      <c r="K4289" t="str">
        <f>VLOOKUP(C4289,Customer!$A$2:$F$793,2,FALSE)</f>
        <v>Spain</v>
      </c>
      <c r="L4289" t="str">
        <f>VLOOKUP($C4289,Customer!$A$2:$F$793,3,FALSE)</f>
        <v>Castile and León</v>
      </c>
      <c r="M4289" t="str">
        <f>VLOOKUP($C4289,Customer!$A$2:$F$793,4,FALSE)</f>
        <v>Ponferrada</v>
      </c>
      <c r="N4289" t="str">
        <f>VLOOKUP($C4289,Customer!$A$2:$F$793,5,FALSE)</f>
        <v>South</v>
      </c>
      <c r="O4289" t="str">
        <f>VLOOKUP($C4289,Customer!$A$2:$F$793,6,FALSE)</f>
        <v>Home Office</v>
      </c>
      <c r="P4289" t="str">
        <f>VLOOKUP(E4289,Product!$B$2:$C$1811,2,FALSE)</f>
        <v>Office Supplies</v>
      </c>
      <c r="Q4289" t="str">
        <f>VLOOKUP(E4289,CHOOSE({1,2},Product!$B$2:$B$1811,Product!$A$2:$A$1811),2,FALSE)</f>
        <v>Storage</v>
      </c>
      <c r="R4289" t="str">
        <f t="shared" si="66"/>
        <v>AZ</v>
      </c>
    </row>
    <row r="4290" spans="1:18" x14ac:dyDescent="0.25">
      <c r="A4290" t="s">
        <v>4820</v>
      </c>
      <c r="B4290" s="35">
        <v>44401</v>
      </c>
      <c r="C4290" t="s">
        <v>2057</v>
      </c>
      <c r="D4290" t="s">
        <v>24</v>
      </c>
      <c r="E4290" t="s">
        <v>978</v>
      </c>
      <c r="F4290">
        <v>0.1</v>
      </c>
      <c r="G4290">
        <v>4719792</v>
      </c>
      <c r="H4290">
        <v>1209446.7</v>
      </c>
      <c r="I4290">
        <v>2</v>
      </c>
      <c r="J4290" t="s">
        <v>22</v>
      </c>
      <c r="K4290" t="str">
        <f>VLOOKUP(C4290,Customer!$A$2:$F$793,2,FALSE)</f>
        <v>Italy</v>
      </c>
      <c r="L4290" t="str">
        <f>VLOOKUP($C4290,Customer!$A$2:$F$793,3,FALSE)</f>
        <v>Friuli-Venezia Giulia</v>
      </c>
      <c r="M4290" t="str">
        <f>VLOOKUP($C4290,Customer!$A$2:$F$793,4,FALSE)</f>
        <v>Trieste</v>
      </c>
      <c r="N4290" t="str">
        <f>VLOOKUP($C4290,Customer!$A$2:$F$793,5,FALSE)</f>
        <v>South</v>
      </c>
      <c r="O4290" t="str">
        <f>VLOOKUP($C4290,Customer!$A$2:$F$793,6,FALSE)</f>
        <v>Corporate</v>
      </c>
      <c r="P4290" t="str">
        <f>VLOOKUP(E4290,Product!$B$2:$C$1811,2,FALSE)</f>
        <v>Furniture</v>
      </c>
      <c r="Q4290" t="str">
        <f>VLOOKUP(E4290,CHOOSE({1,2},Product!$B$2:$B$1811,Product!$A$2:$A$1811),2,FALSE)</f>
        <v>Chairs</v>
      </c>
      <c r="R4290" t="str">
        <f t="shared" si="66"/>
        <v>AZ</v>
      </c>
    </row>
    <row r="4291" spans="1:18" x14ac:dyDescent="0.25">
      <c r="A4291" t="s">
        <v>4821</v>
      </c>
      <c r="B4291" s="35">
        <v>44401</v>
      </c>
      <c r="C4291" t="s">
        <v>1556</v>
      </c>
      <c r="D4291" t="s">
        <v>24</v>
      </c>
      <c r="E4291" t="s">
        <v>1898</v>
      </c>
      <c r="F4291">
        <v>0</v>
      </c>
      <c r="G4291">
        <v>4690293.3</v>
      </c>
      <c r="H4291">
        <v>132744.15</v>
      </c>
      <c r="I4291">
        <v>7</v>
      </c>
      <c r="J4291" t="s">
        <v>22</v>
      </c>
      <c r="K4291" t="str">
        <f>VLOOKUP(C4291,Customer!$A$2:$F$793,2,FALSE)</f>
        <v>Spain</v>
      </c>
      <c r="L4291" t="str">
        <f>VLOOKUP($C4291,Customer!$A$2:$F$793,3,FALSE)</f>
        <v>Castile and León</v>
      </c>
      <c r="M4291" t="str">
        <f>VLOOKUP($C4291,Customer!$A$2:$F$793,4,FALSE)</f>
        <v>Ponferrada</v>
      </c>
      <c r="N4291" t="str">
        <f>VLOOKUP($C4291,Customer!$A$2:$F$793,5,FALSE)</f>
        <v>South</v>
      </c>
      <c r="O4291" t="str">
        <f>VLOOKUP($C4291,Customer!$A$2:$F$793,6,FALSE)</f>
        <v>Consumer</v>
      </c>
      <c r="P4291" t="str">
        <f>VLOOKUP(E4291,Product!$B$2:$C$1811,2,FALSE)</f>
        <v>Office Supplies</v>
      </c>
      <c r="Q4291" t="str">
        <f>VLOOKUP(E4291,CHOOSE({1,2},Product!$B$2:$B$1811,Product!$A$2:$A$1811),2,FALSE)</f>
        <v>Art</v>
      </c>
      <c r="R4291" t="str">
        <f t="shared" ref="R4291:R4354" si="67">LEFT(A4291,2)</f>
        <v>BN</v>
      </c>
    </row>
    <row r="4292" spans="1:18" x14ac:dyDescent="0.25">
      <c r="A4292" t="s">
        <v>4820</v>
      </c>
      <c r="B4292" s="35">
        <v>44401</v>
      </c>
      <c r="C4292" t="s">
        <v>2057</v>
      </c>
      <c r="D4292" t="s">
        <v>24</v>
      </c>
      <c r="E4292" t="s">
        <v>963</v>
      </c>
      <c r="F4292">
        <v>0</v>
      </c>
      <c r="G4292">
        <v>427731.15</v>
      </c>
      <c r="H4292">
        <v>147493.5</v>
      </c>
      <c r="I4292">
        <v>2</v>
      </c>
      <c r="J4292" t="s">
        <v>26</v>
      </c>
      <c r="K4292" t="str">
        <f>VLOOKUP(C4292,Customer!$A$2:$F$793,2,FALSE)</f>
        <v>Italy</v>
      </c>
      <c r="L4292" t="str">
        <f>VLOOKUP($C4292,Customer!$A$2:$F$793,3,FALSE)</f>
        <v>Friuli-Venezia Giulia</v>
      </c>
      <c r="M4292" t="str">
        <f>VLOOKUP($C4292,Customer!$A$2:$F$793,4,FALSE)</f>
        <v>Trieste</v>
      </c>
      <c r="N4292" t="str">
        <f>VLOOKUP($C4292,Customer!$A$2:$F$793,5,FALSE)</f>
        <v>South</v>
      </c>
      <c r="O4292" t="str">
        <f>VLOOKUP($C4292,Customer!$A$2:$F$793,6,FALSE)</f>
        <v>Corporate</v>
      </c>
      <c r="P4292" t="str">
        <f>VLOOKUP(E4292,Product!$B$2:$C$1811,2,FALSE)</f>
        <v>Office Supplies</v>
      </c>
      <c r="Q4292" t="str">
        <f>VLOOKUP(E4292,CHOOSE({1,2},Product!$B$2:$B$1811,Product!$A$2:$A$1811),2,FALSE)</f>
        <v>Binders</v>
      </c>
      <c r="R4292" t="str">
        <f t="shared" si="67"/>
        <v>AZ</v>
      </c>
    </row>
    <row r="4293" spans="1:18" x14ac:dyDescent="0.25">
      <c r="A4293" t="s">
        <v>4820</v>
      </c>
      <c r="B4293" s="35">
        <v>44401</v>
      </c>
      <c r="C4293" t="s">
        <v>2057</v>
      </c>
      <c r="D4293" t="s">
        <v>24</v>
      </c>
      <c r="E4293" t="s">
        <v>2091</v>
      </c>
      <c r="F4293">
        <v>0</v>
      </c>
      <c r="G4293">
        <v>1165198.6500000001</v>
      </c>
      <c r="H4293">
        <v>575224.65</v>
      </c>
      <c r="I4293">
        <v>2</v>
      </c>
      <c r="J4293" t="s">
        <v>22</v>
      </c>
      <c r="K4293" t="str">
        <f>VLOOKUP(C4293,Customer!$A$2:$F$793,2,FALSE)</f>
        <v>Italy</v>
      </c>
      <c r="L4293" t="str">
        <f>VLOOKUP($C4293,Customer!$A$2:$F$793,3,FALSE)</f>
        <v>Friuli-Venezia Giulia</v>
      </c>
      <c r="M4293" t="str">
        <f>VLOOKUP($C4293,Customer!$A$2:$F$793,4,FALSE)</f>
        <v>Trieste</v>
      </c>
      <c r="N4293" t="str">
        <f>VLOOKUP($C4293,Customer!$A$2:$F$793,5,FALSE)</f>
        <v>South</v>
      </c>
      <c r="O4293" t="str">
        <f>VLOOKUP($C4293,Customer!$A$2:$F$793,6,FALSE)</f>
        <v>Corporate</v>
      </c>
      <c r="P4293" t="str">
        <f>VLOOKUP(E4293,Product!$B$2:$C$1811,2,FALSE)</f>
        <v>Office Supplies</v>
      </c>
      <c r="Q4293" t="str">
        <f>VLOOKUP(E4293,CHOOSE({1,2},Product!$B$2:$B$1811,Product!$A$2:$A$1811),2,FALSE)</f>
        <v>Supplies</v>
      </c>
      <c r="R4293" t="str">
        <f t="shared" si="67"/>
        <v>AZ</v>
      </c>
    </row>
    <row r="4294" spans="1:18" x14ac:dyDescent="0.25">
      <c r="A4294" t="s">
        <v>4822</v>
      </c>
      <c r="B4294" s="35">
        <v>44401</v>
      </c>
      <c r="C4294" t="s">
        <v>1974</v>
      </c>
      <c r="D4294" t="s">
        <v>24</v>
      </c>
      <c r="E4294" t="s">
        <v>1094</v>
      </c>
      <c r="F4294">
        <v>0</v>
      </c>
      <c r="G4294">
        <v>4056071.25</v>
      </c>
      <c r="H4294">
        <v>1415937.6</v>
      </c>
      <c r="I4294">
        <v>5</v>
      </c>
      <c r="J4294" t="s">
        <v>22</v>
      </c>
      <c r="K4294" t="str">
        <f>VLOOKUP(C4294,Customer!$A$2:$F$793,2,FALSE)</f>
        <v>Germany</v>
      </c>
      <c r="L4294" t="str">
        <f>VLOOKUP($C4294,Customer!$A$2:$F$793,3,FALSE)</f>
        <v>North Rhine-Westphalia</v>
      </c>
      <c r="M4294" t="str">
        <f>VLOOKUP($C4294,Customer!$A$2:$F$793,4,FALSE)</f>
        <v>Aachen</v>
      </c>
      <c r="N4294" t="str">
        <f>VLOOKUP($C4294,Customer!$A$2:$F$793,5,FALSE)</f>
        <v>Central</v>
      </c>
      <c r="O4294" t="str">
        <f>VLOOKUP($C4294,Customer!$A$2:$F$793,6,FALSE)</f>
        <v>Consumer</v>
      </c>
      <c r="P4294" t="str">
        <f>VLOOKUP(E4294,Product!$B$2:$C$1811,2,FALSE)</f>
        <v>Office Supplies</v>
      </c>
      <c r="Q4294" t="str">
        <f>VLOOKUP(E4294,CHOOSE({1,2},Product!$B$2:$B$1811,Product!$A$2:$A$1811),2,FALSE)</f>
        <v>Art</v>
      </c>
      <c r="R4294" t="str">
        <f t="shared" si="67"/>
        <v>AZ</v>
      </c>
    </row>
    <row r="4295" spans="1:18" x14ac:dyDescent="0.25">
      <c r="A4295" t="s">
        <v>4822</v>
      </c>
      <c r="B4295" s="35">
        <v>44401</v>
      </c>
      <c r="C4295" t="s">
        <v>1974</v>
      </c>
      <c r="D4295" t="s">
        <v>24</v>
      </c>
      <c r="E4295" t="s">
        <v>1515</v>
      </c>
      <c r="F4295">
        <v>0</v>
      </c>
      <c r="G4295">
        <v>265488.3</v>
      </c>
      <c r="H4295">
        <v>117994.8</v>
      </c>
      <c r="I4295">
        <v>2</v>
      </c>
      <c r="J4295" t="s">
        <v>22</v>
      </c>
      <c r="K4295" t="str">
        <f>VLOOKUP(C4295,Customer!$A$2:$F$793,2,FALSE)</f>
        <v>Germany</v>
      </c>
      <c r="L4295" t="str">
        <f>VLOOKUP($C4295,Customer!$A$2:$F$793,3,FALSE)</f>
        <v>North Rhine-Westphalia</v>
      </c>
      <c r="M4295" t="str">
        <f>VLOOKUP($C4295,Customer!$A$2:$F$793,4,FALSE)</f>
        <v>Aachen</v>
      </c>
      <c r="N4295" t="str">
        <f>VLOOKUP($C4295,Customer!$A$2:$F$793,5,FALSE)</f>
        <v>Central</v>
      </c>
      <c r="O4295" t="str">
        <f>VLOOKUP($C4295,Customer!$A$2:$F$793,6,FALSE)</f>
        <v>Consumer</v>
      </c>
      <c r="P4295" t="str">
        <f>VLOOKUP(E4295,Product!$B$2:$C$1811,2,FALSE)</f>
        <v>Office Supplies</v>
      </c>
      <c r="Q4295" t="str">
        <f>VLOOKUP(E4295,CHOOSE({1,2},Product!$B$2:$B$1811,Product!$A$2:$A$1811),2,FALSE)</f>
        <v>Labels</v>
      </c>
      <c r="R4295" t="str">
        <f t="shared" si="67"/>
        <v>AZ</v>
      </c>
    </row>
    <row r="4296" spans="1:18" x14ac:dyDescent="0.25">
      <c r="A4296" t="s">
        <v>4823</v>
      </c>
      <c r="B4296" s="35">
        <v>44402</v>
      </c>
      <c r="C4296" t="s">
        <v>486</v>
      </c>
      <c r="D4296" t="s">
        <v>51</v>
      </c>
      <c r="E4296" t="s">
        <v>1097</v>
      </c>
      <c r="F4296">
        <v>0</v>
      </c>
      <c r="G4296">
        <v>5147523.1500000004</v>
      </c>
      <c r="H4296">
        <v>516227.25</v>
      </c>
      <c r="I4296">
        <v>7</v>
      </c>
      <c r="J4296" t="s">
        <v>26</v>
      </c>
      <c r="K4296" t="str">
        <f>VLOOKUP(C4296,Customer!$A$2:$F$793,2,FALSE)</f>
        <v>Netherlands</v>
      </c>
      <c r="L4296" t="str">
        <f>VLOOKUP($C4296,Customer!$A$2:$F$793,3,FALSE)</f>
        <v>North Holland</v>
      </c>
      <c r="M4296" t="str">
        <f>VLOOKUP($C4296,Customer!$A$2:$F$793,4,FALSE)</f>
        <v>Amsterdam</v>
      </c>
      <c r="N4296" t="str">
        <f>VLOOKUP($C4296,Customer!$A$2:$F$793,5,FALSE)</f>
        <v>Central</v>
      </c>
      <c r="O4296" t="str">
        <f>VLOOKUP($C4296,Customer!$A$2:$F$793,6,FALSE)</f>
        <v>Home Office</v>
      </c>
      <c r="P4296" t="str">
        <f>VLOOKUP(E4296,Product!$B$2:$C$1811,2,FALSE)</f>
        <v>Office Supplies</v>
      </c>
      <c r="Q4296" t="str">
        <f>VLOOKUP(E4296,CHOOSE({1,2},Product!$B$2:$B$1811,Product!$A$2:$A$1811),2,FALSE)</f>
        <v>Envelopes</v>
      </c>
      <c r="R4296" t="str">
        <f t="shared" si="67"/>
        <v>AZ</v>
      </c>
    </row>
    <row r="4297" spans="1:18" x14ac:dyDescent="0.25">
      <c r="A4297" t="s">
        <v>4824</v>
      </c>
      <c r="B4297" s="35">
        <v>44402</v>
      </c>
      <c r="C4297" t="s">
        <v>1564</v>
      </c>
      <c r="D4297" t="s">
        <v>20</v>
      </c>
      <c r="E4297" t="s">
        <v>227</v>
      </c>
      <c r="F4297">
        <v>0</v>
      </c>
      <c r="G4297">
        <v>2271399.9</v>
      </c>
      <c r="H4297">
        <v>575224.65</v>
      </c>
      <c r="I4297">
        <v>3</v>
      </c>
      <c r="J4297" t="s">
        <v>26</v>
      </c>
      <c r="K4297" t="str">
        <f>VLOOKUP(C4297,Customer!$A$2:$F$793,2,FALSE)</f>
        <v>United Kingdom</v>
      </c>
      <c r="L4297" t="str">
        <f>VLOOKUP($C4297,Customer!$A$2:$F$793,3,FALSE)</f>
        <v>Scotland</v>
      </c>
      <c r="M4297" t="str">
        <f>VLOOKUP($C4297,Customer!$A$2:$F$793,4,FALSE)</f>
        <v>Aberdeen</v>
      </c>
      <c r="N4297" t="str">
        <f>VLOOKUP($C4297,Customer!$A$2:$F$793,5,FALSE)</f>
        <v>North</v>
      </c>
      <c r="O4297" t="str">
        <f>VLOOKUP($C4297,Customer!$A$2:$F$793,6,FALSE)</f>
        <v>Corporate</v>
      </c>
      <c r="P4297" t="str">
        <f>VLOOKUP(E4297,Product!$B$2:$C$1811,2,FALSE)</f>
        <v>Office Supplies</v>
      </c>
      <c r="Q4297" t="str">
        <f>VLOOKUP(E4297,CHOOSE({1,2},Product!$B$2:$B$1811,Product!$A$2:$A$1811),2,FALSE)</f>
        <v>Binders</v>
      </c>
      <c r="R4297" t="str">
        <f t="shared" si="67"/>
        <v>AZ</v>
      </c>
    </row>
    <row r="4298" spans="1:18" x14ac:dyDescent="0.25">
      <c r="A4298" t="s">
        <v>4824</v>
      </c>
      <c r="B4298" s="35">
        <v>44402</v>
      </c>
      <c r="C4298" t="s">
        <v>1564</v>
      </c>
      <c r="D4298" t="s">
        <v>20</v>
      </c>
      <c r="E4298" t="s">
        <v>1802</v>
      </c>
      <c r="F4298">
        <v>0.1</v>
      </c>
      <c r="G4298">
        <v>973457.1</v>
      </c>
      <c r="H4298">
        <v>44248.05</v>
      </c>
      <c r="I4298">
        <v>1</v>
      </c>
      <c r="J4298" t="s">
        <v>22</v>
      </c>
      <c r="K4298" t="str">
        <f>VLOOKUP(C4298,Customer!$A$2:$F$793,2,FALSE)</f>
        <v>United Kingdom</v>
      </c>
      <c r="L4298" t="str">
        <f>VLOOKUP($C4298,Customer!$A$2:$F$793,3,FALSE)</f>
        <v>Scotland</v>
      </c>
      <c r="M4298" t="str">
        <f>VLOOKUP($C4298,Customer!$A$2:$F$793,4,FALSE)</f>
        <v>Aberdeen</v>
      </c>
      <c r="N4298" t="str">
        <f>VLOOKUP($C4298,Customer!$A$2:$F$793,5,FALSE)</f>
        <v>North</v>
      </c>
      <c r="O4298" t="str">
        <f>VLOOKUP($C4298,Customer!$A$2:$F$793,6,FALSE)</f>
        <v>Corporate</v>
      </c>
      <c r="P4298" t="str">
        <f>VLOOKUP(E4298,Product!$B$2:$C$1811,2,FALSE)</f>
        <v>Technology</v>
      </c>
      <c r="Q4298" t="str">
        <f>VLOOKUP(E4298,CHOOSE({1,2},Product!$B$2:$B$1811,Product!$A$2:$A$1811),2,FALSE)</f>
        <v>Phones</v>
      </c>
      <c r="R4298" t="str">
        <f t="shared" si="67"/>
        <v>AZ</v>
      </c>
    </row>
    <row r="4299" spans="1:18" x14ac:dyDescent="0.25">
      <c r="A4299" t="s">
        <v>4824</v>
      </c>
      <c r="B4299" s="35">
        <v>44402</v>
      </c>
      <c r="C4299" t="s">
        <v>1564</v>
      </c>
      <c r="D4299" t="s">
        <v>20</v>
      </c>
      <c r="E4299" t="s">
        <v>2244</v>
      </c>
      <c r="F4299">
        <v>0.1</v>
      </c>
      <c r="G4299">
        <v>2654883</v>
      </c>
      <c r="H4299">
        <v>1002955.8</v>
      </c>
      <c r="I4299">
        <v>3</v>
      </c>
      <c r="J4299" t="s">
        <v>26</v>
      </c>
      <c r="K4299" t="str">
        <f>VLOOKUP(C4299,Customer!$A$2:$F$793,2,FALSE)</f>
        <v>United Kingdom</v>
      </c>
      <c r="L4299" t="str">
        <f>VLOOKUP($C4299,Customer!$A$2:$F$793,3,FALSE)</f>
        <v>Scotland</v>
      </c>
      <c r="M4299" t="str">
        <f>VLOOKUP($C4299,Customer!$A$2:$F$793,4,FALSE)</f>
        <v>Aberdeen</v>
      </c>
      <c r="N4299" t="str">
        <f>VLOOKUP($C4299,Customer!$A$2:$F$793,5,FALSE)</f>
        <v>North</v>
      </c>
      <c r="O4299" t="str">
        <f>VLOOKUP($C4299,Customer!$A$2:$F$793,6,FALSE)</f>
        <v>Corporate</v>
      </c>
      <c r="P4299" t="str">
        <f>VLOOKUP(E4299,Product!$B$2:$C$1811,2,FALSE)</f>
        <v>Technology</v>
      </c>
      <c r="Q4299" t="str">
        <f>VLOOKUP(E4299,CHOOSE({1,2},Product!$B$2:$B$1811,Product!$A$2:$A$1811),2,FALSE)</f>
        <v>Phones</v>
      </c>
      <c r="R4299" t="str">
        <f t="shared" si="67"/>
        <v>AZ</v>
      </c>
    </row>
    <row r="4300" spans="1:18" x14ac:dyDescent="0.25">
      <c r="A4300" t="s">
        <v>4825</v>
      </c>
      <c r="B4300" s="35">
        <v>44402</v>
      </c>
      <c r="C4300" t="s">
        <v>116</v>
      </c>
      <c r="D4300" t="s">
        <v>20</v>
      </c>
      <c r="E4300" t="s">
        <v>1744</v>
      </c>
      <c r="F4300">
        <v>0.1</v>
      </c>
      <c r="G4300">
        <v>3938076.45</v>
      </c>
      <c r="H4300">
        <v>265488.3</v>
      </c>
      <c r="I4300">
        <v>2</v>
      </c>
      <c r="J4300" t="s">
        <v>26</v>
      </c>
      <c r="K4300" t="str">
        <f>VLOOKUP(C4300,Customer!$A$2:$F$793,2,FALSE)</f>
        <v>Norway</v>
      </c>
      <c r="L4300" t="str">
        <f>VLOOKUP($C4300,Customer!$A$2:$F$793,3,FALSE)</f>
        <v>Oslo</v>
      </c>
      <c r="M4300" t="str">
        <f>VLOOKUP($C4300,Customer!$A$2:$F$793,4,FALSE)</f>
        <v>Oslo</v>
      </c>
      <c r="N4300" t="str">
        <f>VLOOKUP($C4300,Customer!$A$2:$F$793,5,FALSE)</f>
        <v>North</v>
      </c>
      <c r="O4300" t="str">
        <f>VLOOKUP($C4300,Customer!$A$2:$F$793,6,FALSE)</f>
        <v>Consumer</v>
      </c>
      <c r="P4300" t="str">
        <f>VLOOKUP(E4300,Product!$B$2:$C$1811,2,FALSE)</f>
        <v>Furniture</v>
      </c>
      <c r="Q4300" t="str">
        <f>VLOOKUP(E4300,CHOOSE({1,2},Product!$B$2:$B$1811,Product!$A$2:$A$1811),2,FALSE)</f>
        <v>Bookcases</v>
      </c>
      <c r="R4300" t="str">
        <f t="shared" si="67"/>
        <v>BN</v>
      </c>
    </row>
    <row r="4301" spans="1:18" x14ac:dyDescent="0.25">
      <c r="A4301" t="s">
        <v>4825</v>
      </c>
      <c r="B4301" s="35">
        <v>44402</v>
      </c>
      <c r="C4301" t="s">
        <v>116</v>
      </c>
      <c r="D4301" t="s">
        <v>20</v>
      </c>
      <c r="E4301" t="s">
        <v>1917</v>
      </c>
      <c r="F4301">
        <v>0.1</v>
      </c>
      <c r="G4301">
        <v>6696204.9000000004</v>
      </c>
      <c r="H4301">
        <v>973457.1</v>
      </c>
      <c r="I4301">
        <v>3</v>
      </c>
      <c r="J4301" t="s">
        <v>22</v>
      </c>
      <c r="K4301" t="str">
        <f>VLOOKUP(C4301,Customer!$A$2:$F$793,2,FALSE)</f>
        <v>Norway</v>
      </c>
      <c r="L4301" t="str">
        <f>VLOOKUP($C4301,Customer!$A$2:$F$793,3,FALSE)</f>
        <v>Oslo</v>
      </c>
      <c r="M4301" t="str">
        <f>VLOOKUP($C4301,Customer!$A$2:$F$793,4,FALSE)</f>
        <v>Oslo</v>
      </c>
      <c r="N4301" t="str">
        <f>VLOOKUP($C4301,Customer!$A$2:$F$793,5,FALSE)</f>
        <v>North</v>
      </c>
      <c r="O4301" t="str">
        <f>VLOOKUP($C4301,Customer!$A$2:$F$793,6,FALSE)</f>
        <v>Consumer</v>
      </c>
      <c r="P4301" t="str">
        <f>VLOOKUP(E4301,Product!$B$2:$C$1811,2,FALSE)</f>
        <v>Furniture</v>
      </c>
      <c r="Q4301" t="str">
        <f>VLOOKUP(E4301,CHOOSE({1,2},Product!$B$2:$B$1811,Product!$A$2:$A$1811),2,FALSE)</f>
        <v>Bookcases</v>
      </c>
      <c r="R4301" t="str">
        <f t="shared" si="67"/>
        <v>BN</v>
      </c>
    </row>
    <row r="4302" spans="1:18" x14ac:dyDescent="0.25">
      <c r="A4302" t="s">
        <v>4825</v>
      </c>
      <c r="B4302" s="35">
        <v>44402</v>
      </c>
      <c r="C4302" t="s">
        <v>116</v>
      </c>
      <c r="D4302" t="s">
        <v>20</v>
      </c>
      <c r="E4302" t="s">
        <v>1309</v>
      </c>
      <c r="F4302">
        <v>0</v>
      </c>
      <c r="G4302">
        <v>1386438.9000000001</v>
      </c>
      <c r="H4302">
        <v>29498.7</v>
      </c>
      <c r="I4302">
        <v>4</v>
      </c>
      <c r="J4302" t="s">
        <v>22</v>
      </c>
      <c r="K4302" t="str">
        <f>VLOOKUP(C4302,Customer!$A$2:$F$793,2,FALSE)</f>
        <v>Norway</v>
      </c>
      <c r="L4302" t="str">
        <f>VLOOKUP($C4302,Customer!$A$2:$F$793,3,FALSE)</f>
        <v>Oslo</v>
      </c>
      <c r="M4302" t="str">
        <f>VLOOKUP($C4302,Customer!$A$2:$F$793,4,FALSE)</f>
        <v>Oslo</v>
      </c>
      <c r="N4302" t="str">
        <f>VLOOKUP($C4302,Customer!$A$2:$F$793,5,FALSE)</f>
        <v>North</v>
      </c>
      <c r="O4302" t="str">
        <f>VLOOKUP($C4302,Customer!$A$2:$F$793,6,FALSE)</f>
        <v>Consumer</v>
      </c>
      <c r="P4302" t="str">
        <f>VLOOKUP(E4302,Product!$B$2:$C$1811,2,FALSE)</f>
        <v>Office Supplies</v>
      </c>
      <c r="Q4302" t="str">
        <f>VLOOKUP(E4302,CHOOSE({1,2},Product!$B$2:$B$1811,Product!$A$2:$A$1811),2,FALSE)</f>
        <v>Art</v>
      </c>
      <c r="R4302" t="str">
        <f t="shared" si="67"/>
        <v>BN</v>
      </c>
    </row>
    <row r="4303" spans="1:18" x14ac:dyDescent="0.25">
      <c r="A4303" t="s">
        <v>4825</v>
      </c>
      <c r="B4303" s="35">
        <v>44402</v>
      </c>
      <c r="C4303" t="s">
        <v>116</v>
      </c>
      <c r="D4303" t="s">
        <v>20</v>
      </c>
      <c r="E4303" t="s">
        <v>705</v>
      </c>
      <c r="F4303">
        <v>0.15</v>
      </c>
      <c r="G4303">
        <v>4218314.1000000006</v>
      </c>
      <c r="H4303">
        <v>-103245.45</v>
      </c>
      <c r="I4303">
        <v>2</v>
      </c>
      <c r="J4303" t="s">
        <v>26</v>
      </c>
      <c r="K4303" t="str">
        <f>VLOOKUP(C4303,Customer!$A$2:$F$793,2,FALSE)</f>
        <v>Norway</v>
      </c>
      <c r="L4303" t="str">
        <f>VLOOKUP($C4303,Customer!$A$2:$F$793,3,FALSE)</f>
        <v>Oslo</v>
      </c>
      <c r="M4303" t="str">
        <f>VLOOKUP($C4303,Customer!$A$2:$F$793,4,FALSE)</f>
        <v>Oslo</v>
      </c>
      <c r="N4303" t="str">
        <f>VLOOKUP($C4303,Customer!$A$2:$F$793,5,FALSE)</f>
        <v>North</v>
      </c>
      <c r="O4303" t="str">
        <f>VLOOKUP($C4303,Customer!$A$2:$F$793,6,FALSE)</f>
        <v>Consumer</v>
      </c>
      <c r="P4303" t="str">
        <f>VLOOKUP(E4303,Product!$B$2:$C$1811,2,FALSE)</f>
        <v>Technology</v>
      </c>
      <c r="Q4303" t="str">
        <f>VLOOKUP(E4303,CHOOSE({1,2},Product!$B$2:$B$1811,Product!$A$2:$A$1811),2,FALSE)</f>
        <v>Phones</v>
      </c>
      <c r="R4303" t="str">
        <f t="shared" si="67"/>
        <v>BN</v>
      </c>
    </row>
    <row r="4304" spans="1:18" x14ac:dyDescent="0.25">
      <c r="A4304" t="s">
        <v>4826</v>
      </c>
      <c r="B4304" s="35">
        <v>44403</v>
      </c>
      <c r="C4304" t="s">
        <v>1896</v>
      </c>
      <c r="D4304" t="s">
        <v>24</v>
      </c>
      <c r="E4304" t="s">
        <v>511</v>
      </c>
      <c r="F4304">
        <v>0.35</v>
      </c>
      <c r="G4304">
        <v>13879138.35</v>
      </c>
      <c r="H4304">
        <v>-2994118.0500000003</v>
      </c>
      <c r="I4304">
        <v>3</v>
      </c>
      <c r="J4304" t="s">
        <v>26</v>
      </c>
      <c r="K4304" t="str">
        <f>VLOOKUP(C4304,Customer!$A$2:$F$793,2,FALSE)</f>
        <v>United Kingdom</v>
      </c>
      <c r="L4304" t="str">
        <f>VLOOKUP($C4304,Customer!$A$2:$F$793,3,FALSE)</f>
        <v>England</v>
      </c>
      <c r="M4304" t="str">
        <f>VLOOKUP($C4304,Customer!$A$2:$F$793,4,FALSE)</f>
        <v>Leicester</v>
      </c>
      <c r="N4304" t="str">
        <f>VLOOKUP($C4304,Customer!$A$2:$F$793,5,FALSE)</f>
        <v>North</v>
      </c>
      <c r="O4304" t="str">
        <f>VLOOKUP($C4304,Customer!$A$2:$F$793,6,FALSE)</f>
        <v>Corporate</v>
      </c>
      <c r="P4304" t="str">
        <f>VLOOKUP(E4304,Product!$B$2:$C$1811,2,FALSE)</f>
        <v>Furniture</v>
      </c>
      <c r="Q4304" t="str">
        <f>VLOOKUP(E4304,CHOOSE({1,2},Product!$B$2:$B$1811,Product!$A$2:$A$1811),2,FALSE)</f>
        <v>Tables</v>
      </c>
      <c r="R4304" t="str">
        <f t="shared" si="67"/>
        <v>BN</v>
      </c>
    </row>
    <row r="4305" spans="1:18" x14ac:dyDescent="0.25">
      <c r="A4305" t="s">
        <v>4827</v>
      </c>
      <c r="B4305" s="35">
        <v>44403</v>
      </c>
      <c r="C4305" t="s">
        <v>949</v>
      </c>
      <c r="D4305" t="s">
        <v>20</v>
      </c>
      <c r="E4305" t="s">
        <v>805</v>
      </c>
      <c r="F4305">
        <v>0</v>
      </c>
      <c r="G4305">
        <v>929209.05</v>
      </c>
      <c r="H4305">
        <v>280237.65000000002</v>
      </c>
      <c r="I4305">
        <v>1</v>
      </c>
      <c r="J4305" t="s">
        <v>22</v>
      </c>
      <c r="K4305" t="str">
        <f>VLOOKUP(C4305,Customer!$A$2:$F$793,2,FALSE)</f>
        <v>United Kingdom</v>
      </c>
      <c r="L4305" t="str">
        <f>VLOOKUP($C4305,Customer!$A$2:$F$793,3,FALSE)</f>
        <v>England</v>
      </c>
      <c r="M4305" t="str">
        <f>VLOOKUP($C4305,Customer!$A$2:$F$793,4,FALSE)</f>
        <v>Chester</v>
      </c>
      <c r="N4305" t="str">
        <f>VLOOKUP($C4305,Customer!$A$2:$F$793,5,FALSE)</f>
        <v>North</v>
      </c>
      <c r="O4305" t="str">
        <f>VLOOKUP($C4305,Customer!$A$2:$F$793,6,FALSE)</f>
        <v>Corporate</v>
      </c>
      <c r="P4305" t="str">
        <f>VLOOKUP(E4305,Product!$B$2:$C$1811,2,FALSE)</f>
        <v>Office Supplies</v>
      </c>
      <c r="Q4305" t="str">
        <f>VLOOKUP(E4305,CHOOSE({1,2},Product!$B$2:$B$1811,Product!$A$2:$A$1811),2,FALSE)</f>
        <v>Storage</v>
      </c>
      <c r="R4305" t="str">
        <f t="shared" si="67"/>
        <v>AZ</v>
      </c>
    </row>
    <row r="4306" spans="1:18" x14ac:dyDescent="0.25">
      <c r="A4306" t="s">
        <v>4827</v>
      </c>
      <c r="B4306" s="35">
        <v>44403</v>
      </c>
      <c r="C4306" t="s">
        <v>949</v>
      </c>
      <c r="D4306" t="s">
        <v>20</v>
      </c>
      <c r="E4306" t="s">
        <v>202</v>
      </c>
      <c r="F4306">
        <v>0</v>
      </c>
      <c r="G4306">
        <v>2979368.7</v>
      </c>
      <c r="H4306">
        <v>412981.8</v>
      </c>
      <c r="I4306">
        <v>4</v>
      </c>
      <c r="J4306" t="s">
        <v>22</v>
      </c>
      <c r="K4306" t="str">
        <f>VLOOKUP(C4306,Customer!$A$2:$F$793,2,FALSE)</f>
        <v>United Kingdom</v>
      </c>
      <c r="L4306" t="str">
        <f>VLOOKUP($C4306,Customer!$A$2:$F$793,3,FALSE)</f>
        <v>England</v>
      </c>
      <c r="M4306" t="str">
        <f>VLOOKUP($C4306,Customer!$A$2:$F$793,4,FALSE)</f>
        <v>Chester</v>
      </c>
      <c r="N4306" t="str">
        <f>VLOOKUP($C4306,Customer!$A$2:$F$793,5,FALSE)</f>
        <v>North</v>
      </c>
      <c r="O4306" t="str">
        <f>VLOOKUP($C4306,Customer!$A$2:$F$793,6,FALSE)</f>
        <v>Corporate</v>
      </c>
      <c r="P4306" t="str">
        <f>VLOOKUP(E4306,Product!$B$2:$C$1811,2,FALSE)</f>
        <v>Technology</v>
      </c>
      <c r="Q4306" t="str">
        <f>VLOOKUP(E4306,CHOOSE({1,2},Product!$B$2:$B$1811,Product!$A$2:$A$1811),2,FALSE)</f>
        <v>Machines</v>
      </c>
      <c r="R4306" t="str">
        <f t="shared" si="67"/>
        <v>AZ</v>
      </c>
    </row>
    <row r="4307" spans="1:18" x14ac:dyDescent="0.25">
      <c r="A4307" t="s">
        <v>4828</v>
      </c>
      <c r="B4307" s="35">
        <v>44406</v>
      </c>
      <c r="C4307" t="s">
        <v>726</v>
      </c>
      <c r="D4307" t="s">
        <v>51</v>
      </c>
      <c r="E4307" t="s">
        <v>285</v>
      </c>
      <c r="F4307">
        <v>0</v>
      </c>
      <c r="G4307">
        <v>235989.6</v>
      </c>
      <c r="H4307">
        <v>14749.35</v>
      </c>
      <c r="I4307">
        <v>1</v>
      </c>
      <c r="J4307" t="s">
        <v>22</v>
      </c>
      <c r="K4307" t="str">
        <f>VLOOKUP(C4307,Customer!$A$2:$F$793,2,FALSE)</f>
        <v>Spain</v>
      </c>
      <c r="L4307" t="str">
        <f>VLOOKUP($C4307,Customer!$A$2:$F$793,3,FALSE)</f>
        <v>Madrid</v>
      </c>
      <c r="M4307" t="str">
        <f>VLOOKUP($C4307,Customer!$A$2:$F$793,4,FALSE)</f>
        <v>Las Rozas de Madrid</v>
      </c>
      <c r="N4307" t="str">
        <f>VLOOKUP($C4307,Customer!$A$2:$F$793,5,FALSE)</f>
        <v>South</v>
      </c>
      <c r="O4307" t="str">
        <f>VLOOKUP($C4307,Customer!$A$2:$F$793,6,FALSE)</f>
        <v>Consumer</v>
      </c>
      <c r="P4307" t="str">
        <f>VLOOKUP(E4307,Product!$B$2:$C$1811,2,FALSE)</f>
        <v>Office Supplies</v>
      </c>
      <c r="Q4307" t="str">
        <f>VLOOKUP(E4307,CHOOSE({1,2},Product!$B$2:$B$1811,Product!$A$2:$A$1811),2,FALSE)</f>
        <v>Art</v>
      </c>
      <c r="R4307" t="str">
        <f t="shared" si="67"/>
        <v>AZ</v>
      </c>
    </row>
    <row r="4308" spans="1:18" x14ac:dyDescent="0.25">
      <c r="A4308" t="s">
        <v>4829</v>
      </c>
      <c r="B4308" s="35">
        <v>44406</v>
      </c>
      <c r="C4308" t="s">
        <v>1592</v>
      </c>
      <c r="D4308" t="s">
        <v>24</v>
      </c>
      <c r="E4308" t="s">
        <v>922</v>
      </c>
      <c r="F4308">
        <v>0.1</v>
      </c>
      <c r="G4308">
        <v>12345205.950000001</v>
      </c>
      <c r="H4308">
        <v>4247812.8</v>
      </c>
      <c r="I4308">
        <v>2</v>
      </c>
      <c r="J4308" t="s">
        <v>22</v>
      </c>
      <c r="K4308" t="str">
        <f>VLOOKUP(C4308,Customer!$A$2:$F$793,2,FALSE)</f>
        <v>France</v>
      </c>
      <c r="L4308" t="str">
        <f>VLOOKUP($C4308,Customer!$A$2:$F$793,3,FALSE)</f>
        <v>Aquitaine-Limousin-Poitou-Charentes</v>
      </c>
      <c r="M4308" t="str">
        <f>VLOOKUP($C4308,Customer!$A$2:$F$793,4,FALSE)</f>
        <v>Limoges</v>
      </c>
      <c r="N4308" t="str">
        <f>VLOOKUP($C4308,Customer!$A$2:$F$793,5,FALSE)</f>
        <v>Central</v>
      </c>
      <c r="O4308" t="str">
        <f>VLOOKUP($C4308,Customer!$A$2:$F$793,6,FALSE)</f>
        <v>Consumer</v>
      </c>
      <c r="P4308" t="str">
        <f>VLOOKUP(E4308,Product!$B$2:$C$1811,2,FALSE)</f>
        <v>Furniture</v>
      </c>
      <c r="Q4308" t="str">
        <f>VLOOKUP(E4308,CHOOSE({1,2},Product!$B$2:$B$1811,Product!$A$2:$A$1811),2,FALSE)</f>
        <v>Chairs</v>
      </c>
      <c r="R4308" t="str">
        <f t="shared" si="67"/>
        <v>AZ</v>
      </c>
    </row>
    <row r="4309" spans="1:18" x14ac:dyDescent="0.25">
      <c r="A4309" t="s">
        <v>4829</v>
      </c>
      <c r="B4309" s="35">
        <v>44406</v>
      </c>
      <c r="C4309" t="s">
        <v>1592</v>
      </c>
      <c r="D4309" t="s">
        <v>24</v>
      </c>
      <c r="E4309" t="s">
        <v>1138</v>
      </c>
      <c r="F4309">
        <v>0.1</v>
      </c>
      <c r="G4309">
        <v>1297942.8</v>
      </c>
      <c r="H4309">
        <v>324485.7</v>
      </c>
      <c r="I4309">
        <v>2</v>
      </c>
      <c r="J4309" t="s">
        <v>26</v>
      </c>
      <c r="K4309" t="str">
        <f>VLOOKUP(C4309,Customer!$A$2:$F$793,2,FALSE)</f>
        <v>France</v>
      </c>
      <c r="L4309" t="str">
        <f>VLOOKUP($C4309,Customer!$A$2:$F$793,3,FALSE)</f>
        <v>Aquitaine-Limousin-Poitou-Charentes</v>
      </c>
      <c r="M4309" t="str">
        <f>VLOOKUP($C4309,Customer!$A$2:$F$793,4,FALSE)</f>
        <v>Limoges</v>
      </c>
      <c r="N4309" t="str">
        <f>VLOOKUP($C4309,Customer!$A$2:$F$793,5,FALSE)</f>
        <v>Central</v>
      </c>
      <c r="O4309" t="str">
        <f>VLOOKUP($C4309,Customer!$A$2:$F$793,6,FALSE)</f>
        <v>Consumer</v>
      </c>
      <c r="P4309" t="str">
        <f>VLOOKUP(E4309,Product!$B$2:$C$1811,2,FALSE)</f>
        <v>Office Supplies</v>
      </c>
      <c r="Q4309" t="str">
        <f>VLOOKUP(E4309,CHOOSE({1,2},Product!$B$2:$B$1811,Product!$A$2:$A$1811),2,FALSE)</f>
        <v>Storage</v>
      </c>
      <c r="R4309" t="str">
        <f t="shared" si="67"/>
        <v>AZ</v>
      </c>
    </row>
    <row r="4310" spans="1:18" x14ac:dyDescent="0.25">
      <c r="A4310" t="s">
        <v>4830</v>
      </c>
      <c r="B4310" s="35">
        <v>44407</v>
      </c>
      <c r="C4310" t="s">
        <v>2296</v>
      </c>
      <c r="D4310" t="s">
        <v>24</v>
      </c>
      <c r="E4310" t="s">
        <v>315</v>
      </c>
      <c r="F4310">
        <v>0</v>
      </c>
      <c r="G4310">
        <v>737467.5</v>
      </c>
      <c r="H4310">
        <v>44248.05</v>
      </c>
      <c r="I4310">
        <v>1</v>
      </c>
      <c r="J4310" t="s">
        <v>26</v>
      </c>
      <c r="K4310" t="str">
        <f>VLOOKUP(C4310,Customer!$A$2:$F$793,2,FALSE)</f>
        <v>France</v>
      </c>
      <c r="L4310" t="str">
        <f>VLOOKUP($C4310,Customer!$A$2:$F$793,3,FALSE)</f>
        <v>Ile-de-France</v>
      </c>
      <c r="M4310" t="str">
        <f>VLOOKUP($C4310,Customer!$A$2:$F$793,4,FALSE)</f>
        <v>Antony</v>
      </c>
      <c r="N4310" t="str">
        <f>VLOOKUP($C4310,Customer!$A$2:$F$793,5,FALSE)</f>
        <v>Central</v>
      </c>
      <c r="O4310" t="str">
        <f>VLOOKUP($C4310,Customer!$A$2:$F$793,6,FALSE)</f>
        <v>Consumer</v>
      </c>
      <c r="P4310" t="str">
        <f>VLOOKUP(E4310,Product!$B$2:$C$1811,2,FALSE)</f>
        <v>Office Supplies</v>
      </c>
      <c r="Q4310" t="str">
        <f>VLOOKUP(E4310,CHOOSE({1,2},Product!$B$2:$B$1811,Product!$A$2:$A$1811),2,FALSE)</f>
        <v>Binders</v>
      </c>
      <c r="R4310" t="str">
        <f t="shared" si="67"/>
        <v>AZ</v>
      </c>
    </row>
    <row r="4311" spans="1:18" x14ac:dyDescent="0.25">
      <c r="A4311" t="s">
        <v>4830</v>
      </c>
      <c r="B4311" s="35">
        <v>44407</v>
      </c>
      <c r="C4311" t="s">
        <v>2296</v>
      </c>
      <c r="D4311" t="s">
        <v>24</v>
      </c>
      <c r="E4311" t="s">
        <v>1641</v>
      </c>
      <c r="F4311">
        <v>0</v>
      </c>
      <c r="G4311">
        <v>471979.2</v>
      </c>
      <c r="H4311">
        <v>73746.75</v>
      </c>
      <c r="I4311">
        <v>3</v>
      </c>
      <c r="J4311" t="s">
        <v>22</v>
      </c>
      <c r="K4311" t="str">
        <f>VLOOKUP(C4311,Customer!$A$2:$F$793,2,FALSE)</f>
        <v>France</v>
      </c>
      <c r="L4311" t="str">
        <f>VLOOKUP($C4311,Customer!$A$2:$F$793,3,FALSE)</f>
        <v>Ile-de-France</v>
      </c>
      <c r="M4311" t="str">
        <f>VLOOKUP($C4311,Customer!$A$2:$F$793,4,FALSE)</f>
        <v>Antony</v>
      </c>
      <c r="N4311" t="str">
        <f>VLOOKUP($C4311,Customer!$A$2:$F$793,5,FALSE)</f>
        <v>Central</v>
      </c>
      <c r="O4311" t="str">
        <f>VLOOKUP($C4311,Customer!$A$2:$F$793,6,FALSE)</f>
        <v>Consumer</v>
      </c>
      <c r="P4311" t="str">
        <f>VLOOKUP(E4311,Product!$B$2:$C$1811,2,FALSE)</f>
        <v>Office Supplies</v>
      </c>
      <c r="Q4311" t="str">
        <f>VLOOKUP(E4311,CHOOSE({1,2},Product!$B$2:$B$1811,Product!$A$2:$A$1811),2,FALSE)</f>
        <v>Labels</v>
      </c>
      <c r="R4311" t="str">
        <f t="shared" si="67"/>
        <v>AZ</v>
      </c>
    </row>
    <row r="4312" spans="1:18" x14ac:dyDescent="0.25">
      <c r="A4312" t="s">
        <v>4831</v>
      </c>
      <c r="B4312" s="35">
        <v>44407</v>
      </c>
      <c r="C4312" t="s">
        <v>2334</v>
      </c>
      <c r="D4312" t="s">
        <v>20</v>
      </c>
      <c r="E4312" t="s">
        <v>374</v>
      </c>
      <c r="F4312">
        <v>0.4</v>
      </c>
      <c r="G4312">
        <v>2035410.3</v>
      </c>
      <c r="H4312">
        <v>339235.05</v>
      </c>
      <c r="I4312">
        <v>4</v>
      </c>
      <c r="J4312" t="s">
        <v>26</v>
      </c>
      <c r="K4312" t="str">
        <f>VLOOKUP(C4312,Customer!$A$2:$F$793,2,FALSE)</f>
        <v>Italy</v>
      </c>
      <c r="L4312" t="str">
        <f>VLOOKUP($C4312,Customer!$A$2:$F$793,3,FALSE)</f>
        <v>Veneto</v>
      </c>
      <c r="M4312" t="str">
        <f>VLOOKUP($C4312,Customer!$A$2:$F$793,4,FALSE)</f>
        <v>Chioggia</v>
      </c>
      <c r="N4312" t="str">
        <f>VLOOKUP($C4312,Customer!$A$2:$F$793,5,FALSE)</f>
        <v>South</v>
      </c>
      <c r="O4312" t="str">
        <f>VLOOKUP($C4312,Customer!$A$2:$F$793,6,FALSE)</f>
        <v>Corporate</v>
      </c>
      <c r="P4312" t="str">
        <f>VLOOKUP(E4312,Product!$B$2:$C$1811,2,FALSE)</f>
        <v>Office Supplies</v>
      </c>
      <c r="Q4312" t="str">
        <f>VLOOKUP(E4312,CHOOSE({1,2},Product!$B$2:$B$1811,Product!$A$2:$A$1811),2,FALSE)</f>
        <v>Storage</v>
      </c>
      <c r="R4312" t="str">
        <f t="shared" si="67"/>
        <v>AZ</v>
      </c>
    </row>
    <row r="4313" spans="1:18" x14ac:dyDescent="0.25">
      <c r="A4313" t="s">
        <v>4832</v>
      </c>
      <c r="B4313" s="35">
        <v>44407</v>
      </c>
      <c r="C4313" t="s">
        <v>269</v>
      </c>
      <c r="D4313" t="s">
        <v>20</v>
      </c>
      <c r="E4313" t="s">
        <v>734</v>
      </c>
      <c r="F4313">
        <v>0.1</v>
      </c>
      <c r="G4313">
        <v>11519242.35</v>
      </c>
      <c r="H4313">
        <v>2433642.75</v>
      </c>
      <c r="I4313">
        <v>5</v>
      </c>
      <c r="J4313" t="s">
        <v>26</v>
      </c>
      <c r="K4313" t="str">
        <f>VLOOKUP(C4313,Customer!$A$2:$F$793,2,FALSE)</f>
        <v>Switzerland</v>
      </c>
      <c r="L4313" t="str">
        <f>VLOOKUP($C4313,Customer!$A$2:$F$793,3,FALSE)</f>
        <v>Basel-Stadt</v>
      </c>
      <c r="M4313" t="str">
        <f>VLOOKUP($C4313,Customer!$A$2:$F$793,4,FALSE)</f>
        <v>Basel</v>
      </c>
      <c r="N4313" t="str">
        <f>VLOOKUP($C4313,Customer!$A$2:$F$793,5,FALSE)</f>
        <v>Central</v>
      </c>
      <c r="O4313" t="str">
        <f>VLOOKUP($C4313,Customer!$A$2:$F$793,6,FALSE)</f>
        <v>Corporate</v>
      </c>
      <c r="P4313" t="str">
        <f>VLOOKUP(E4313,Product!$B$2:$C$1811,2,FALSE)</f>
        <v>Technology</v>
      </c>
      <c r="Q4313" t="str">
        <f>VLOOKUP(E4313,CHOOSE({1,2},Product!$B$2:$B$1811,Product!$A$2:$A$1811),2,FALSE)</f>
        <v>Phones</v>
      </c>
      <c r="R4313" t="str">
        <f t="shared" si="67"/>
        <v>AZ</v>
      </c>
    </row>
    <row r="4314" spans="1:18" x14ac:dyDescent="0.25">
      <c r="A4314" t="s">
        <v>4833</v>
      </c>
      <c r="B4314" s="35">
        <v>44408</v>
      </c>
      <c r="C4314" t="s">
        <v>2243</v>
      </c>
      <c r="D4314" t="s">
        <v>33</v>
      </c>
      <c r="E4314" t="s">
        <v>320</v>
      </c>
      <c r="F4314">
        <v>0</v>
      </c>
      <c r="G4314">
        <v>604723.35</v>
      </c>
      <c r="H4314">
        <v>117994.8</v>
      </c>
      <c r="I4314">
        <v>3</v>
      </c>
      <c r="J4314" t="s">
        <v>22</v>
      </c>
      <c r="K4314" t="str">
        <f>VLOOKUP(C4314,Customer!$A$2:$F$793,2,FALSE)</f>
        <v>Germany</v>
      </c>
      <c r="L4314" t="str">
        <f>VLOOKUP($C4314,Customer!$A$2:$F$793,3,FALSE)</f>
        <v>Baden-Württemberg</v>
      </c>
      <c r="M4314" t="str">
        <f>VLOOKUP($C4314,Customer!$A$2:$F$793,4,FALSE)</f>
        <v>Offenburg</v>
      </c>
      <c r="N4314" t="str">
        <f>VLOOKUP($C4314,Customer!$A$2:$F$793,5,FALSE)</f>
        <v>Central</v>
      </c>
      <c r="O4314" t="str">
        <f>VLOOKUP($C4314,Customer!$A$2:$F$793,6,FALSE)</f>
        <v>Consumer</v>
      </c>
      <c r="P4314" t="str">
        <f>VLOOKUP(E4314,Product!$B$2:$C$1811,2,FALSE)</f>
        <v>Office Supplies</v>
      </c>
      <c r="Q4314" t="str">
        <f>VLOOKUP(E4314,CHOOSE({1,2},Product!$B$2:$B$1811,Product!$A$2:$A$1811),2,FALSE)</f>
        <v>Fasteners</v>
      </c>
      <c r="R4314" t="str">
        <f t="shared" si="67"/>
        <v>AZ</v>
      </c>
    </row>
    <row r="4315" spans="1:18" x14ac:dyDescent="0.25">
      <c r="A4315" t="s">
        <v>4834</v>
      </c>
      <c r="B4315" s="35">
        <v>44408</v>
      </c>
      <c r="C4315" t="s">
        <v>423</v>
      </c>
      <c r="D4315" t="s">
        <v>24</v>
      </c>
      <c r="E4315" t="s">
        <v>2191</v>
      </c>
      <c r="F4315">
        <v>0.5</v>
      </c>
      <c r="G4315">
        <v>1238945.4000000001</v>
      </c>
      <c r="H4315">
        <v>-1120950.6000000001</v>
      </c>
      <c r="I4315">
        <v>2</v>
      </c>
      <c r="J4315" t="s">
        <v>26</v>
      </c>
      <c r="K4315" t="str">
        <f>VLOOKUP(C4315,Customer!$A$2:$F$793,2,FALSE)</f>
        <v>Netherlands</v>
      </c>
      <c r="L4315" t="str">
        <f>VLOOKUP($C4315,Customer!$A$2:$F$793,3,FALSE)</f>
        <v>South Holland</v>
      </c>
      <c r="M4315" t="str">
        <f>VLOOKUP($C4315,Customer!$A$2:$F$793,4,FALSE)</f>
        <v>Rotterdam</v>
      </c>
      <c r="N4315" t="str">
        <f>VLOOKUP($C4315,Customer!$A$2:$F$793,5,FALSE)</f>
        <v>Central</v>
      </c>
      <c r="O4315" t="str">
        <f>VLOOKUP($C4315,Customer!$A$2:$F$793,6,FALSE)</f>
        <v>Consumer</v>
      </c>
      <c r="P4315" t="str">
        <f>VLOOKUP(E4315,Product!$B$2:$C$1811,2,FALSE)</f>
        <v>Furniture</v>
      </c>
      <c r="Q4315" t="str">
        <f>VLOOKUP(E4315,CHOOSE({1,2},Product!$B$2:$B$1811,Product!$A$2:$A$1811),2,FALSE)</f>
        <v>Chairs</v>
      </c>
      <c r="R4315" t="str">
        <f t="shared" si="67"/>
        <v>BN</v>
      </c>
    </row>
    <row r="4316" spans="1:18" x14ac:dyDescent="0.25">
      <c r="A4316" t="s">
        <v>4835</v>
      </c>
      <c r="B4316" s="35">
        <v>44408</v>
      </c>
      <c r="C4316" t="s">
        <v>325</v>
      </c>
      <c r="D4316" t="s">
        <v>24</v>
      </c>
      <c r="E4316" t="s">
        <v>2129</v>
      </c>
      <c r="F4316">
        <v>0.15</v>
      </c>
      <c r="G4316">
        <v>7182933.4500000002</v>
      </c>
      <c r="H4316">
        <v>766966.20000000007</v>
      </c>
      <c r="I4316">
        <v>3</v>
      </c>
      <c r="J4316" t="s">
        <v>26</v>
      </c>
      <c r="K4316" t="str">
        <f>VLOOKUP(C4316,Customer!$A$2:$F$793,2,FALSE)</f>
        <v>Netherlands</v>
      </c>
      <c r="L4316" t="str">
        <f>VLOOKUP($C4316,Customer!$A$2:$F$793,3,FALSE)</f>
        <v>North Brabant</v>
      </c>
      <c r="M4316" t="str">
        <f>VLOOKUP($C4316,Customer!$A$2:$F$793,4,FALSE)</f>
        <v>Helmond</v>
      </c>
      <c r="N4316" t="str">
        <f>VLOOKUP($C4316,Customer!$A$2:$F$793,5,FALSE)</f>
        <v>Central</v>
      </c>
      <c r="O4316" t="str">
        <f>VLOOKUP($C4316,Customer!$A$2:$F$793,6,FALSE)</f>
        <v>Consumer</v>
      </c>
      <c r="P4316" t="str">
        <f>VLOOKUP(E4316,Product!$B$2:$C$1811,2,FALSE)</f>
        <v>Technology</v>
      </c>
      <c r="Q4316" t="str">
        <f>VLOOKUP(E4316,CHOOSE({1,2},Product!$B$2:$B$1811,Product!$A$2:$A$1811),2,FALSE)</f>
        <v>Copiers</v>
      </c>
      <c r="R4316" t="str">
        <f t="shared" si="67"/>
        <v>AZ</v>
      </c>
    </row>
    <row r="4317" spans="1:18" x14ac:dyDescent="0.25">
      <c r="A4317" t="s">
        <v>4836</v>
      </c>
      <c r="B4317" s="35">
        <v>44409</v>
      </c>
      <c r="C4317" t="s">
        <v>92</v>
      </c>
      <c r="D4317" t="s">
        <v>33</v>
      </c>
      <c r="E4317" t="s">
        <v>2335</v>
      </c>
      <c r="F4317">
        <v>0</v>
      </c>
      <c r="G4317">
        <v>545725.95000000007</v>
      </c>
      <c r="H4317">
        <v>132744.15</v>
      </c>
      <c r="I4317">
        <v>3</v>
      </c>
      <c r="J4317" t="s">
        <v>22</v>
      </c>
      <c r="K4317" t="str">
        <f>VLOOKUP(C4317,Customer!$A$2:$F$793,2,FALSE)</f>
        <v>Germany</v>
      </c>
      <c r="L4317" t="str">
        <f>VLOOKUP($C4317,Customer!$A$2:$F$793,3,FALSE)</f>
        <v>North Rhine-Westphalia</v>
      </c>
      <c r="M4317" t="str">
        <f>VLOOKUP($C4317,Customer!$A$2:$F$793,4,FALSE)</f>
        <v>Bielefeld</v>
      </c>
      <c r="N4317" t="str">
        <f>VLOOKUP($C4317,Customer!$A$2:$F$793,5,FALSE)</f>
        <v>Central</v>
      </c>
      <c r="O4317" t="str">
        <f>VLOOKUP($C4317,Customer!$A$2:$F$793,6,FALSE)</f>
        <v>Consumer</v>
      </c>
      <c r="P4317" t="str">
        <f>VLOOKUP(E4317,Product!$B$2:$C$1811,2,FALSE)</f>
        <v>Office Supplies</v>
      </c>
      <c r="Q4317" t="str">
        <f>VLOOKUP(E4317,CHOOSE({1,2},Product!$B$2:$B$1811,Product!$A$2:$A$1811),2,FALSE)</f>
        <v>Labels</v>
      </c>
      <c r="R4317" t="str">
        <f t="shared" si="67"/>
        <v>AZ</v>
      </c>
    </row>
    <row r="4318" spans="1:18" x14ac:dyDescent="0.25">
      <c r="A4318" t="s">
        <v>4836</v>
      </c>
      <c r="B4318" s="35">
        <v>44409</v>
      </c>
      <c r="C4318" t="s">
        <v>92</v>
      </c>
      <c r="D4318" t="s">
        <v>33</v>
      </c>
      <c r="E4318" t="s">
        <v>604</v>
      </c>
      <c r="F4318">
        <v>0</v>
      </c>
      <c r="G4318">
        <v>1002955.8</v>
      </c>
      <c r="H4318">
        <v>103245.45</v>
      </c>
      <c r="I4318">
        <v>2</v>
      </c>
      <c r="J4318" t="s">
        <v>26</v>
      </c>
      <c r="K4318" t="str">
        <f>VLOOKUP(C4318,Customer!$A$2:$F$793,2,FALSE)</f>
        <v>Germany</v>
      </c>
      <c r="L4318" t="str">
        <f>VLOOKUP($C4318,Customer!$A$2:$F$793,3,FALSE)</f>
        <v>North Rhine-Westphalia</v>
      </c>
      <c r="M4318" t="str">
        <f>VLOOKUP($C4318,Customer!$A$2:$F$793,4,FALSE)</f>
        <v>Bielefeld</v>
      </c>
      <c r="N4318" t="str">
        <f>VLOOKUP($C4318,Customer!$A$2:$F$793,5,FALSE)</f>
        <v>Central</v>
      </c>
      <c r="O4318" t="str">
        <f>VLOOKUP($C4318,Customer!$A$2:$F$793,6,FALSE)</f>
        <v>Consumer</v>
      </c>
      <c r="P4318" t="str">
        <f>VLOOKUP(E4318,Product!$B$2:$C$1811,2,FALSE)</f>
        <v>Office Supplies</v>
      </c>
      <c r="Q4318" t="str">
        <f>VLOOKUP(E4318,CHOOSE({1,2},Product!$B$2:$B$1811,Product!$A$2:$A$1811),2,FALSE)</f>
        <v>Paper</v>
      </c>
      <c r="R4318" t="str">
        <f t="shared" si="67"/>
        <v>AZ</v>
      </c>
    </row>
    <row r="4319" spans="1:18" x14ac:dyDescent="0.25">
      <c r="A4319" t="s">
        <v>4837</v>
      </c>
      <c r="B4319" s="35">
        <v>44409</v>
      </c>
      <c r="C4319" t="s">
        <v>1122</v>
      </c>
      <c r="D4319" t="s">
        <v>20</v>
      </c>
      <c r="E4319" t="s">
        <v>150</v>
      </c>
      <c r="F4319">
        <v>0.15</v>
      </c>
      <c r="G4319">
        <v>9498581.4000000004</v>
      </c>
      <c r="H4319">
        <v>2463141.4500000002</v>
      </c>
      <c r="I4319">
        <v>2</v>
      </c>
      <c r="J4319" t="s">
        <v>26</v>
      </c>
      <c r="K4319" t="str">
        <f>VLOOKUP(C4319,Customer!$A$2:$F$793,2,FALSE)</f>
        <v>France</v>
      </c>
      <c r="L4319" t="str">
        <f>VLOOKUP($C4319,Customer!$A$2:$F$793,3,FALSE)</f>
        <v>Ile-de-France</v>
      </c>
      <c r="M4319" t="str">
        <f>VLOOKUP($C4319,Customer!$A$2:$F$793,4,FALSE)</f>
        <v>Montreuil</v>
      </c>
      <c r="N4319" t="str">
        <f>VLOOKUP($C4319,Customer!$A$2:$F$793,5,FALSE)</f>
        <v>Central</v>
      </c>
      <c r="O4319" t="str">
        <f>VLOOKUP($C4319,Customer!$A$2:$F$793,6,FALSE)</f>
        <v>Home Office</v>
      </c>
      <c r="P4319" t="str">
        <f>VLOOKUP(E4319,Product!$B$2:$C$1811,2,FALSE)</f>
        <v>Technology</v>
      </c>
      <c r="Q4319" t="str">
        <f>VLOOKUP(E4319,CHOOSE({1,2},Product!$B$2:$B$1811,Product!$A$2:$A$1811),2,FALSE)</f>
        <v>Copiers</v>
      </c>
      <c r="R4319" t="str">
        <f t="shared" si="67"/>
        <v>AZ</v>
      </c>
    </row>
    <row r="4320" spans="1:18" x14ac:dyDescent="0.25">
      <c r="A4320" t="s">
        <v>4838</v>
      </c>
      <c r="B4320" s="35">
        <v>44409</v>
      </c>
      <c r="C4320" t="s">
        <v>129</v>
      </c>
      <c r="D4320" t="s">
        <v>20</v>
      </c>
      <c r="E4320" t="s">
        <v>750</v>
      </c>
      <c r="F4320">
        <v>0</v>
      </c>
      <c r="G4320">
        <v>1002955.8</v>
      </c>
      <c r="H4320">
        <v>427731.15</v>
      </c>
      <c r="I4320">
        <v>4</v>
      </c>
      <c r="J4320" t="s">
        <v>22</v>
      </c>
      <c r="K4320" t="str">
        <f>VLOOKUP(C4320,Customer!$A$2:$F$793,2,FALSE)</f>
        <v>Germany</v>
      </c>
      <c r="L4320" t="str">
        <f>VLOOKUP($C4320,Customer!$A$2:$F$793,3,FALSE)</f>
        <v>Saxony</v>
      </c>
      <c r="M4320" t="str">
        <f>VLOOKUP($C4320,Customer!$A$2:$F$793,4,FALSE)</f>
        <v>Dresden</v>
      </c>
      <c r="N4320" t="str">
        <f>VLOOKUP($C4320,Customer!$A$2:$F$793,5,FALSE)</f>
        <v>Central</v>
      </c>
      <c r="O4320" t="str">
        <f>VLOOKUP($C4320,Customer!$A$2:$F$793,6,FALSE)</f>
        <v>Corporate</v>
      </c>
      <c r="P4320" t="str">
        <f>VLOOKUP(E4320,Product!$B$2:$C$1811,2,FALSE)</f>
        <v>Office Supplies</v>
      </c>
      <c r="Q4320" t="str">
        <f>VLOOKUP(E4320,CHOOSE({1,2},Product!$B$2:$B$1811,Product!$A$2:$A$1811),2,FALSE)</f>
        <v>Art</v>
      </c>
      <c r="R4320" t="str">
        <f t="shared" si="67"/>
        <v>AZ</v>
      </c>
    </row>
    <row r="4321" spans="1:18" x14ac:dyDescent="0.25">
      <c r="A4321" t="s">
        <v>4839</v>
      </c>
      <c r="B4321" s="35">
        <v>44409</v>
      </c>
      <c r="C4321" t="s">
        <v>1708</v>
      </c>
      <c r="D4321" t="s">
        <v>24</v>
      </c>
      <c r="E4321" t="s">
        <v>808</v>
      </c>
      <c r="F4321">
        <v>0</v>
      </c>
      <c r="G4321">
        <v>6519212.7000000002</v>
      </c>
      <c r="H4321">
        <v>457229.85000000003</v>
      </c>
      <c r="I4321">
        <v>3</v>
      </c>
      <c r="J4321" t="s">
        <v>22</v>
      </c>
      <c r="K4321" t="str">
        <f>VLOOKUP(C4321,Customer!$A$2:$F$793,2,FALSE)</f>
        <v>Italy</v>
      </c>
      <c r="L4321" t="str">
        <f>VLOOKUP($C4321,Customer!$A$2:$F$793,3,FALSE)</f>
        <v>Piedmont</v>
      </c>
      <c r="M4321" t="str">
        <f>VLOOKUP($C4321,Customer!$A$2:$F$793,4,FALSE)</f>
        <v>Turin</v>
      </c>
      <c r="N4321" t="str">
        <f>VLOOKUP($C4321,Customer!$A$2:$F$793,5,FALSE)</f>
        <v>South</v>
      </c>
      <c r="O4321" t="str">
        <f>VLOOKUP($C4321,Customer!$A$2:$F$793,6,FALSE)</f>
        <v>Consumer</v>
      </c>
      <c r="P4321" t="str">
        <f>VLOOKUP(E4321,Product!$B$2:$C$1811,2,FALSE)</f>
        <v>Furniture</v>
      </c>
      <c r="Q4321" t="str">
        <f>VLOOKUP(E4321,CHOOSE({1,2},Product!$B$2:$B$1811,Product!$A$2:$A$1811),2,FALSE)</f>
        <v>Bookcases</v>
      </c>
      <c r="R4321" t="str">
        <f t="shared" si="67"/>
        <v>AZ</v>
      </c>
    </row>
    <row r="4322" spans="1:18" x14ac:dyDescent="0.25">
      <c r="A4322" t="s">
        <v>4840</v>
      </c>
      <c r="B4322" s="35">
        <v>44409</v>
      </c>
      <c r="C4322" t="s">
        <v>186</v>
      </c>
      <c r="D4322" t="s">
        <v>24</v>
      </c>
      <c r="E4322" t="s">
        <v>1895</v>
      </c>
      <c r="F4322">
        <v>0</v>
      </c>
      <c r="G4322">
        <v>486728.55</v>
      </c>
      <c r="H4322">
        <v>88496.1</v>
      </c>
      <c r="I4322">
        <v>3</v>
      </c>
      <c r="J4322" t="s">
        <v>22</v>
      </c>
      <c r="K4322" t="str">
        <f>VLOOKUP(C4322,Customer!$A$2:$F$793,2,FALSE)</f>
        <v>Spain</v>
      </c>
      <c r="L4322" t="str">
        <f>VLOOKUP($C4322,Customer!$A$2:$F$793,3,FALSE)</f>
        <v>Valenciana</v>
      </c>
      <c r="M4322" t="str">
        <f>VLOOKUP($C4322,Customer!$A$2:$F$793,4,FALSE)</f>
        <v>Elda</v>
      </c>
      <c r="N4322" t="str">
        <f>VLOOKUP($C4322,Customer!$A$2:$F$793,5,FALSE)</f>
        <v>South</v>
      </c>
      <c r="O4322" t="str">
        <f>VLOOKUP($C4322,Customer!$A$2:$F$793,6,FALSE)</f>
        <v>Consumer</v>
      </c>
      <c r="P4322" t="str">
        <f>VLOOKUP(E4322,Product!$B$2:$C$1811,2,FALSE)</f>
        <v>Office Supplies</v>
      </c>
      <c r="Q4322" t="str">
        <f>VLOOKUP(E4322,CHOOSE({1,2},Product!$B$2:$B$1811,Product!$A$2:$A$1811),2,FALSE)</f>
        <v>Labels</v>
      </c>
      <c r="R4322" t="str">
        <f t="shared" si="67"/>
        <v>AZ</v>
      </c>
    </row>
    <row r="4323" spans="1:18" x14ac:dyDescent="0.25">
      <c r="A4323" t="s">
        <v>4839</v>
      </c>
      <c r="B4323" s="35">
        <v>44409</v>
      </c>
      <c r="C4323" t="s">
        <v>1708</v>
      </c>
      <c r="D4323" t="s">
        <v>24</v>
      </c>
      <c r="E4323" t="s">
        <v>169</v>
      </c>
      <c r="F4323">
        <v>0</v>
      </c>
      <c r="G4323">
        <v>840712.95000000007</v>
      </c>
      <c r="H4323">
        <v>221240.25</v>
      </c>
      <c r="I4323">
        <v>5</v>
      </c>
      <c r="J4323" t="s">
        <v>22</v>
      </c>
      <c r="K4323" t="str">
        <f>VLOOKUP(C4323,Customer!$A$2:$F$793,2,FALSE)</f>
        <v>Italy</v>
      </c>
      <c r="L4323" t="str">
        <f>VLOOKUP($C4323,Customer!$A$2:$F$793,3,FALSE)</f>
        <v>Piedmont</v>
      </c>
      <c r="M4323" t="str">
        <f>VLOOKUP($C4323,Customer!$A$2:$F$793,4,FALSE)</f>
        <v>Turin</v>
      </c>
      <c r="N4323" t="str">
        <f>VLOOKUP($C4323,Customer!$A$2:$F$793,5,FALSE)</f>
        <v>South</v>
      </c>
      <c r="O4323" t="str">
        <f>VLOOKUP($C4323,Customer!$A$2:$F$793,6,FALSE)</f>
        <v>Consumer</v>
      </c>
      <c r="P4323" t="str">
        <f>VLOOKUP(E4323,Product!$B$2:$C$1811,2,FALSE)</f>
        <v>Office Supplies</v>
      </c>
      <c r="Q4323" t="str">
        <f>VLOOKUP(E4323,CHOOSE({1,2},Product!$B$2:$B$1811,Product!$A$2:$A$1811),2,FALSE)</f>
        <v>Binders</v>
      </c>
      <c r="R4323" t="str">
        <f t="shared" si="67"/>
        <v>AZ</v>
      </c>
    </row>
    <row r="4324" spans="1:18" x14ac:dyDescent="0.25">
      <c r="A4324" t="s">
        <v>4839</v>
      </c>
      <c r="B4324" s="35">
        <v>44409</v>
      </c>
      <c r="C4324" t="s">
        <v>1708</v>
      </c>
      <c r="D4324" t="s">
        <v>24</v>
      </c>
      <c r="E4324" t="s">
        <v>2137</v>
      </c>
      <c r="F4324">
        <v>0</v>
      </c>
      <c r="G4324">
        <v>5737497.1500000004</v>
      </c>
      <c r="H4324">
        <v>855462.3</v>
      </c>
      <c r="I4324">
        <v>7</v>
      </c>
      <c r="J4324" t="s">
        <v>22</v>
      </c>
      <c r="K4324" t="str">
        <f>VLOOKUP(C4324,Customer!$A$2:$F$793,2,FALSE)</f>
        <v>Italy</v>
      </c>
      <c r="L4324" t="str">
        <f>VLOOKUP($C4324,Customer!$A$2:$F$793,3,FALSE)</f>
        <v>Piedmont</v>
      </c>
      <c r="M4324" t="str">
        <f>VLOOKUP($C4324,Customer!$A$2:$F$793,4,FALSE)</f>
        <v>Turin</v>
      </c>
      <c r="N4324" t="str">
        <f>VLOOKUP($C4324,Customer!$A$2:$F$793,5,FALSE)</f>
        <v>South</v>
      </c>
      <c r="O4324" t="str">
        <f>VLOOKUP($C4324,Customer!$A$2:$F$793,6,FALSE)</f>
        <v>Consumer</v>
      </c>
      <c r="P4324" t="str">
        <f>VLOOKUP(E4324,Product!$B$2:$C$1811,2,FALSE)</f>
        <v>Technology</v>
      </c>
      <c r="Q4324" t="str">
        <f>VLOOKUP(E4324,CHOOSE({1,2},Product!$B$2:$B$1811,Product!$A$2:$A$1811),2,FALSE)</f>
        <v>Accessories</v>
      </c>
      <c r="R4324" t="str">
        <f t="shared" si="67"/>
        <v>AZ</v>
      </c>
    </row>
    <row r="4325" spans="1:18" x14ac:dyDescent="0.25">
      <c r="A4325" t="s">
        <v>4839</v>
      </c>
      <c r="B4325" s="35">
        <v>44409</v>
      </c>
      <c r="C4325" t="s">
        <v>1708</v>
      </c>
      <c r="D4325" t="s">
        <v>24</v>
      </c>
      <c r="E4325" t="s">
        <v>1501</v>
      </c>
      <c r="F4325">
        <v>0</v>
      </c>
      <c r="G4325">
        <v>14793598.050000001</v>
      </c>
      <c r="H4325">
        <v>6651956.8500000006</v>
      </c>
      <c r="I4325">
        <v>6</v>
      </c>
      <c r="J4325" t="s">
        <v>26</v>
      </c>
      <c r="K4325" t="str">
        <f>VLOOKUP(C4325,Customer!$A$2:$F$793,2,FALSE)</f>
        <v>Italy</v>
      </c>
      <c r="L4325" t="str">
        <f>VLOOKUP($C4325,Customer!$A$2:$F$793,3,FALSE)</f>
        <v>Piedmont</v>
      </c>
      <c r="M4325" t="str">
        <f>VLOOKUP($C4325,Customer!$A$2:$F$793,4,FALSE)</f>
        <v>Turin</v>
      </c>
      <c r="N4325" t="str">
        <f>VLOOKUP($C4325,Customer!$A$2:$F$793,5,FALSE)</f>
        <v>South</v>
      </c>
      <c r="O4325" t="str">
        <f>VLOOKUP($C4325,Customer!$A$2:$F$793,6,FALSE)</f>
        <v>Consumer</v>
      </c>
      <c r="P4325" t="str">
        <f>VLOOKUP(E4325,Product!$B$2:$C$1811,2,FALSE)</f>
        <v>Technology</v>
      </c>
      <c r="Q4325" t="str">
        <f>VLOOKUP(E4325,CHOOSE({1,2},Product!$B$2:$B$1811,Product!$A$2:$A$1811),2,FALSE)</f>
        <v>Machines</v>
      </c>
      <c r="R4325" t="str">
        <f t="shared" si="67"/>
        <v>AZ</v>
      </c>
    </row>
    <row r="4326" spans="1:18" x14ac:dyDescent="0.25">
      <c r="A4326" t="s">
        <v>4841</v>
      </c>
      <c r="B4326" s="35">
        <v>44410</v>
      </c>
      <c r="C4326" t="s">
        <v>1491</v>
      </c>
      <c r="D4326" t="s">
        <v>24</v>
      </c>
      <c r="E4326" t="s">
        <v>648</v>
      </c>
      <c r="F4326">
        <v>0</v>
      </c>
      <c r="G4326">
        <v>663720.75</v>
      </c>
      <c r="H4326">
        <v>73746.75</v>
      </c>
      <c r="I4326">
        <v>3</v>
      </c>
      <c r="J4326" t="s">
        <v>22</v>
      </c>
      <c r="K4326" t="str">
        <f>VLOOKUP(C4326,Customer!$A$2:$F$793,2,FALSE)</f>
        <v>Italy</v>
      </c>
      <c r="L4326" t="str">
        <f>VLOOKUP($C4326,Customer!$A$2:$F$793,3,FALSE)</f>
        <v>Lazio</v>
      </c>
      <c r="M4326" t="str">
        <f>VLOOKUP($C4326,Customer!$A$2:$F$793,4,FALSE)</f>
        <v>Fiumicino</v>
      </c>
      <c r="N4326" t="str">
        <f>VLOOKUP($C4326,Customer!$A$2:$F$793,5,FALSE)</f>
        <v>South</v>
      </c>
      <c r="O4326" t="str">
        <f>VLOOKUP($C4326,Customer!$A$2:$F$793,6,FALSE)</f>
        <v>Consumer</v>
      </c>
      <c r="P4326" t="str">
        <f>VLOOKUP(E4326,Product!$B$2:$C$1811,2,FALSE)</f>
        <v>Office Supplies</v>
      </c>
      <c r="Q4326" t="str">
        <f>VLOOKUP(E4326,CHOOSE({1,2},Product!$B$2:$B$1811,Product!$A$2:$A$1811),2,FALSE)</f>
        <v>Binders</v>
      </c>
      <c r="R4326" t="str">
        <f t="shared" si="67"/>
        <v>AZ</v>
      </c>
    </row>
    <row r="4327" spans="1:18" x14ac:dyDescent="0.25">
      <c r="A4327" t="s">
        <v>4841</v>
      </c>
      <c r="B4327" s="35">
        <v>44410</v>
      </c>
      <c r="C4327" t="s">
        <v>1491</v>
      </c>
      <c r="D4327" t="s">
        <v>24</v>
      </c>
      <c r="E4327" t="s">
        <v>2326</v>
      </c>
      <c r="F4327">
        <v>0.15</v>
      </c>
      <c r="G4327">
        <v>3097363.5</v>
      </c>
      <c r="H4327">
        <v>-442480.5</v>
      </c>
      <c r="I4327">
        <v>2</v>
      </c>
      <c r="J4327" t="s">
        <v>22</v>
      </c>
      <c r="K4327" t="str">
        <f>VLOOKUP(C4327,Customer!$A$2:$F$793,2,FALSE)</f>
        <v>Italy</v>
      </c>
      <c r="L4327" t="str">
        <f>VLOOKUP($C4327,Customer!$A$2:$F$793,3,FALSE)</f>
        <v>Lazio</v>
      </c>
      <c r="M4327" t="str">
        <f>VLOOKUP($C4327,Customer!$A$2:$F$793,4,FALSE)</f>
        <v>Fiumicino</v>
      </c>
      <c r="N4327" t="str">
        <f>VLOOKUP($C4327,Customer!$A$2:$F$793,5,FALSE)</f>
        <v>South</v>
      </c>
      <c r="O4327" t="str">
        <f>VLOOKUP($C4327,Customer!$A$2:$F$793,6,FALSE)</f>
        <v>Consumer</v>
      </c>
      <c r="P4327" t="str">
        <f>VLOOKUP(E4327,Product!$B$2:$C$1811,2,FALSE)</f>
        <v>Technology</v>
      </c>
      <c r="Q4327" t="str">
        <f>VLOOKUP(E4327,CHOOSE({1,2},Product!$B$2:$B$1811,Product!$A$2:$A$1811),2,FALSE)</f>
        <v>Phones</v>
      </c>
      <c r="R4327" t="str">
        <f t="shared" si="67"/>
        <v>AZ</v>
      </c>
    </row>
    <row r="4328" spans="1:18" x14ac:dyDescent="0.25">
      <c r="A4328" t="s">
        <v>4842</v>
      </c>
      <c r="B4328" s="35">
        <v>44410</v>
      </c>
      <c r="C4328" t="s">
        <v>1070</v>
      </c>
      <c r="D4328" t="s">
        <v>24</v>
      </c>
      <c r="E4328" t="s">
        <v>755</v>
      </c>
      <c r="F4328">
        <v>0.1</v>
      </c>
      <c r="G4328">
        <v>678470.1</v>
      </c>
      <c r="H4328">
        <v>280237.65000000002</v>
      </c>
      <c r="I4328">
        <v>3</v>
      </c>
      <c r="J4328" t="s">
        <v>22</v>
      </c>
      <c r="K4328" t="str">
        <f>VLOOKUP(C4328,Customer!$A$2:$F$793,2,FALSE)</f>
        <v>Germany</v>
      </c>
      <c r="L4328" t="str">
        <f>VLOOKUP($C4328,Customer!$A$2:$F$793,3,FALSE)</f>
        <v>Saxony-Anhalt</v>
      </c>
      <c r="M4328" t="str">
        <f>VLOOKUP($C4328,Customer!$A$2:$F$793,4,FALSE)</f>
        <v>Magdeburg</v>
      </c>
      <c r="N4328" t="str">
        <f>VLOOKUP($C4328,Customer!$A$2:$F$793,5,FALSE)</f>
        <v>Central</v>
      </c>
      <c r="O4328" t="str">
        <f>VLOOKUP($C4328,Customer!$A$2:$F$793,6,FALSE)</f>
        <v>Home Office</v>
      </c>
      <c r="P4328" t="str">
        <f>VLOOKUP(E4328,Product!$B$2:$C$1811,2,FALSE)</f>
        <v>Office Supplies</v>
      </c>
      <c r="Q4328" t="str">
        <f>VLOOKUP(E4328,CHOOSE({1,2},Product!$B$2:$B$1811,Product!$A$2:$A$1811),2,FALSE)</f>
        <v>Storage</v>
      </c>
      <c r="R4328" t="str">
        <f t="shared" si="67"/>
        <v>AZ</v>
      </c>
    </row>
    <row r="4329" spans="1:18" x14ac:dyDescent="0.25">
      <c r="A4329" t="s">
        <v>4843</v>
      </c>
      <c r="B4329" s="35">
        <v>44410</v>
      </c>
      <c r="C4329" t="s">
        <v>722</v>
      </c>
      <c r="D4329" t="s">
        <v>24</v>
      </c>
      <c r="E4329" t="s">
        <v>1624</v>
      </c>
      <c r="F4329">
        <v>0.5</v>
      </c>
      <c r="G4329">
        <v>457229.85000000003</v>
      </c>
      <c r="H4329">
        <v>-265488.3</v>
      </c>
      <c r="I4329">
        <v>2</v>
      </c>
      <c r="J4329" t="s">
        <v>22</v>
      </c>
      <c r="K4329" t="str">
        <f>VLOOKUP(C4329,Customer!$A$2:$F$793,2,FALSE)</f>
        <v>Sweden</v>
      </c>
      <c r="L4329" t="str">
        <f>VLOOKUP($C4329,Customer!$A$2:$F$793,3,FALSE)</f>
        <v>Stockholm</v>
      </c>
      <c r="M4329" t="str">
        <f>VLOOKUP($C4329,Customer!$A$2:$F$793,4,FALSE)</f>
        <v>Stockholm</v>
      </c>
      <c r="N4329" t="str">
        <f>VLOOKUP($C4329,Customer!$A$2:$F$793,5,FALSE)</f>
        <v>North</v>
      </c>
      <c r="O4329" t="str">
        <f>VLOOKUP($C4329,Customer!$A$2:$F$793,6,FALSE)</f>
        <v>Corporate</v>
      </c>
      <c r="P4329" t="str">
        <f>VLOOKUP(E4329,Product!$B$2:$C$1811,2,FALSE)</f>
        <v>Office Supplies</v>
      </c>
      <c r="Q4329" t="str">
        <f>VLOOKUP(E4329,CHOOSE({1,2},Product!$B$2:$B$1811,Product!$A$2:$A$1811),2,FALSE)</f>
        <v>Supplies</v>
      </c>
      <c r="R4329" t="str">
        <f t="shared" si="67"/>
        <v>BN</v>
      </c>
    </row>
    <row r="4330" spans="1:18" x14ac:dyDescent="0.25">
      <c r="A4330" t="s">
        <v>4844</v>
      </c>
      <c r="B4330" s="35">
        <v>44411</v>
      </c>
      <c r="C4330" t="s">
        <v>2336</v>
      </c>
      <c r="D4330" t="s">
        <v>51</v>
      </c>
      <c r="E4330" t="s">
        <v>1893</v>
      </c>
      <c r="F4330">
        <v>0.15</v>
      </c>
      <c r="G4330">
        <v>18008956.350000001</v>
      </c>
      <c r="H4330">
        <v>6150478.9500000002</v>
      </c>
      <c r="I4330">
        <v>6</v>
      </c>
      <c r="J4330" t="s">
        <v>26</v>
      </c>
      <c r="K4330" t="str">
        <f>VLOOKUP(C4330,Customer!$A$2:$F$793,2,FALSE)</f>
        <v>France</v>
      </c>
      <c r="L4330" t="str">
        <f>VLOOKUP($C4330,Customer!$A$2:$F$793,3,FALSE)</f>
        <v>Ile-de-France</v>
      </c>
      <c r="M4330" t="str">
        <f>VLOOKUP($C4330,Customer!$A$2:$F$793,4,FALSE)</f>
        <v>Melun</v>
      </c>
      <c r="N4330" t="str">
        <f>VLOOKUP($C4330,Customer!$A$2:$F$793,5,FALSE)</f>
        <v>Central</v>
      </c>
      <c r="O4330" t="str">
        <f>VLOOKUP($C4330,Customer!$A$2:$F$793,6,FALSE)</f>
        <v>Corporate</v>
      </c>
      <c r="P4330" t="str">
        <f>VLOOKUP(E4330,Product!$B$2:$C$1811,2,FALSE)</f>
        <v>Technology</v>
      </c>
      <c r="Q4330" t="str">
        <f>VLOOKUP(E4330,CHOOSE({1,2},Product!$B$2:$B$1811,Product!$A$2:$A$1811),2,FALSE)</f>
        <v>Copiers</v>
      </c>
      <c r="R4330" t="str">
        <f t="shared" si="67"/>
        <v>AZ</v>
      </c>
    </row>
    <row r="4331" spans="1:18" x14ac:dyDescent="0.25">
      <c r="A4331" t="s">
        <v>4845</v>
      </c>
      <c r="B4331" s="35">
        <v>44412</v>
      </c>
      <c r="C4331" t="s">
        <v>2219</v>
      </c>
      <c r="D4331" t="s">
        <v>20</v>
      </c>
      <c r="E4331" t="s">
        <v>462</v>
      </c>
      <c r="F4331">
        <v>0</v>
      </c>
      <c r="G4331">
        <v>663720.75</v>
      </c>
      <c r="H4331">
        <v>29498.7</v>
      </c>
      <c r="I4331">
        <v>2</v>
      </c>
      <c r="J4331" t="s">
        <v>22</v>
      </c>
      <c r="K4331" t="str">
        <f>VLOOKUP(C4331,Customer!$A$2:$F$793,2,FALSE)</f>
        <v>France</v>
      </c>
      <c r="L4331" t="str">
        <f>VLOOKUP($C4331,Customer!$A$2:$F$793,3,FALSE)</f>
        <v>Auvergne-Rhône-Alpes</v>
      </c>
      <c r="M4331" t="str">
        <f>VLOOKUP($C4331,Customer!$A$2:$F$793,4,FALSE)</f>
        <v>Grenoble</v>
      </c>
      <c r="N4331" t="str">
        <f>VLOOKUP($C4331,Customer!$A$2:$F$793,5,FALSE)</f>
        <v>Central</v>
      </c>
      <c r="O4331" t="str">
        <f>VLOOKUP($C4331,Customer!$A$2:$F$793,6,FALSE)</f>
        <v>Home Office</v>
      </c>
      <c r="P4331" t="str">
        <f>VLOOKUP(E4331,Product!$B$2:$C$1811,2,FALSE)</f>
        <v>Furniture</v>
      </c>
      <c r="Q4331" t="str">
        <f>VLOOKUP(E4331,CHOOSE({1,2},Product!$B$2:$B$1811,Product!$A$2:$A$1811),2,FALSE)</f>
        <v>Furnishings</v>
      </c>
      <c r="R4331" t="str">
        <f t="shared" si="67"/>
        <v>AZ</v>
      </c>
    </row>
    <row r="4332" spans="1:18" x14ac:dyDescent="0.25">
      <c r="A4332" t="s">
        <v>4846</v>
      </c>
      <c r="B4332" s="35">
        <v>44413</v>
      </c>
      <c r="C4332" t="s">
        <v>557</v>
      </c>
      <c r="D4332" t="s">
        <v>33</v>
      </c>
      <c r="E4332" t="s">
        <v>1039</v>
      </c>
      <c r="F4332">
        <v>0.1</v>
      </c>
      <c r="G4332">
        <v>2536888.2000000002</v>
      </c>
      <c r="H4332">
        <v>707968.8</v>
      </c>
      <c r="I4332">
        <v>2</v>
      </c>
      <c r="J4332" t="s">
        <v>22</v>
      </c>
      <c r="K4332" t="str">
        <f>VLOOKUP(C4332,Customer!$A$2:$F$793,2,FALSE)</f>
        <v>United Kingdom</v>
      </c>
      <c r="L4332" t="str">
        <f>VLOOKUP($C4332,Customer!$A$2:$F$793,3,FALSE)</f>
        <v>England</v>
      </c>
      <c r="M4332" t="str">
        <f>VLOOKUP($C4332,Customer!$A$2:$F$793,4,FALSE)</f>
        <v>Luton</v>
      </c>
      <c r="N4332" t="str">
        <f>VLOOKUP($C4332,Customer!$A$2:$F$793,5,FALSE)</f>
        <v>North</v>
      </c>
      <c r="O4332" t="str">
        <f>VLOOKUP($C4332,Customer!$A$2:$F$793,6,FALSE)</f>
        <v>Consumer</v>
      </c>
      <c r="P4332" t="str">
        <f>VLOOKUP(E4332,Product!$B$2:$C$1811,2,FALSE)</f>
        <v>Office Supplies</v>
      </c>
      <c r="Q4332" t="str">
        <f>VLOOKUP(E4332,CHOOSE({1,2},Product!$B$2:$B$1811,Product!$A$2:$A$1811),2,FALSE)</f>
        <v>Appliances</v>
      </c>
      <c r="R4332" t="str">
        <f t="shared" si="67"/>
        <v>AZ</v>
      </c>
    </row>
    <row r="4333" spans="1:18" x14ac:dyDescent="0.25">
      <c r="A4333" t="s">
        <v>4847</v>
      </c>
      <c r="B4333" s="35">
        <v>44413</v>
      </c>
      <c r="C4333" t="s">
        <v>97</v>
      </c>
      <c r="D4333" t="s">
        <v>33</v>
      </c>
      <c r="E4333" t="s">
        <v>1705</v>
      </c>
      <c r="F4333">
        <v>0</v>
      </c>
      <c r="G4333">
        <v>1032454.5</v>
      </c>
      <c r="H4333">
        <v>88496.1</v>
      </c>
      <c r="I4333">
        <v>4</v>
      </c>
      <c r="J4333" t="s">
        <v>22</v>
      </c>
      <c r="K4333" t="str">
        <f>VLOOKUP(C4333,Customer!$A$2:$F$793,2,FALSE)</f>
        <v>Italy</v>
      </c>
      <c r="L4333" t="str">
        <f>VLOOKUP($C4333,Customer!$A$2:$F$793,3,FALSE)</f>
        <v>Tuscany</v>
      </c>
      <c r="M4333" t="str">
        <f>VLOOKUP($C4333,Customer!$A$2:$F$793,4,FALSE)</f>
        <v>Prato</v>
      </c>
      <c r="N4333" t="str">
        <f>VLOOKUP($C4333,Customer!$A$2:$F$793,5,FALSE)</f>
        <v>South</v>
      </c>
      <c r="O4333" t="str">
        <f>VLOOKUP($C4333,Customer!$A$2:$F$793,6,FALSE)</f>
        <v>Home Office</v>
      </c>
      <c r="P4333" t="str">
        <f>VLOOKUP(E4333,Product!$B$2:$C$1811,2,FALSE)</f>
        <v>Office Supplies</v>
      </c>
      <c r="Q4333" t="str">
        <f>VLOOKUP(E4333,CHOOSE({1,2},Product!$B$2:$B$1811,Product!$A$2:$A$1811),2,FALSE)</f>
        <v>Art</v>
      </c>
      <c r="R4333" t="str">
        <f t="shared" si="67"/>
        <v>AZ</v>
      </c>
    </row>
    <row r="4334" spans="1:18" x14ac:dyDescent="0.25">
      <c r="A4334" t="s">
        <v>4848</v>
      </c>
      <c r="B4334" s="35">
        <v>44413</v>
      </c>
      <c r="C4334" t="s">
        <v>299</v>
      </c>
      <c r="D4334" t="s">
        <v>33</v>
      </c>
      <c r="E4334" t="s">
        <v>2337</v>
      </c>
      <c r="F4334">
        <v>0</v>
      </c>
      <c r="G4334">
        <v>1902666.1500000001</v>
      </c>
      <c r="H4334">
        <v>811214.25</v>
      </c>
      <c r="I4334">
        <v>5</v>
      </c>
      <c r="J4334" t="s">
        <v>26</v>
      </c>
      <c r="K4334" t="str">
        <f>VLOOKUP(C4334,Customer!$A$2:$F$793,2,FALSE)</f>
        <v>Italy</v>
      </c>
      <c r="L4334" t="str">
        <f>VLOOKUP($C4334,Customer!$A$2:$F$793,3,FALSE)</f>
        <v>Sardinia</v>
      </c>
      <c r="M4334" t="str">
        <f>VLOOKUP($C4334,Customer!$A$2:$F$793,4,FALSE)</f>
        <v>Cagliari</v>
      </c>
      <c r="N4334" t="str">
        <f>VLOOKUP($C4334,Customer!$A$2:$F$793,5,FALSE)</f>
        <v>South</v>
      </c>
      <c r="O4334" t="str">
        <f>VLOOKUP($C4334,Customer!$A$2:$F$793,6,FALSE)</f>
        <v>Consumer</v>
      </c>
      <c r="P4334" t="str">
        <f>VLOOKUP(E4334,Product!$B$2:$C$1811,2,FALSE)</f>
        <v>Office Supplies</v>
      </c>
      <c r="Q4334" t="str">
        <f>VLOOKUP(E4334,CHOOSE({1,2},Product!$B$2:$B$1811,Product!$A$2:$A$1811),2,FALSE)</f>
        <v>Envelopes</v>
      </c>
      <c r="R4334" t="str">
        <f t="shared" si="67"/>
        <v>AZ</v>
      </c>
    </row>
    <row r="4335" spans="1:18" x14ac:dyDescent="0.25">
      <c r="A4335" t="s">
        <v>4849</v>
      </c>
      <c r="B4335" s="35">
        <v>44413</v>
      </c>
      <c r="C4335" t="s">
        <v>697</v>
      </c>
      <c r="D4335" t="s">
        <v>24</v>
      </c>
      <c r="E4335" t="s">
        <v>583</v>
      </c>
      <c r="F4335">
        <v>0.2</v>
      </c>
      <c r="G4335">
        <v>21902784.75</v>
      </c>
      <c r="H4335">
        <v>-3554593.35</v>
      </c>
      <c r="I4335">
        <v>4</v>
      </c>
      <c r="J4335" t="s">
        <v>26</v>
      </c>
      <c r="K4335" t="str">
        <f>VLOOKUP(C4335,Customer!$A$2:$F$793,2,FALSE)</f>
        <v>France</v>
      </c>
      <c r="L4335" t="str">
        <f>VLOOKUP($C4335,Customer!$A$2:$F$793,3,FALSE)</f>
        <v>Languedoc-Roussillon-Midi-Pyrénées</v>
      </c>
      <c r="M4335" t="str">
        <f>VLOOKUP($C4335,Customer!$A$2:$F$793,4,FALSE)</f>
        <v>Perpignan</v>
      </c>
      <c r="N4335" t="str">
        <f>VLOOKUP($C4335,Customer!$A$2:$F$793,5,FALSE)</f>
        <v>Central</v>
      </c>
      <c r="O4335" t="str">
        <f>VLOOKUP($C4335,Customer!$A$2:$F$793,6,FALSE)</f>
        <v>Consumer</v>
      </c>
      <c r="P4335" t="str">
        <f>VLOOKUP(E4335,Product!$B$2:$C$1811,2,FALSE)</f>
        <v>Furniture</v>
      </c>
      <c r="Q4335" t="str">
        <f>VLOOKUP(E4335,CHOOSE({1,2},Product!$B$2:$B$1811,Product!$A$2:$A$1811),2,FALSE)</f>
        <v>Chairs</v>
      </c>
      <c r="R4335" t="str">
        <f t="shared" si="67"/>
        <v>BN</v>
      </c>
    </row>
    <row r="4336" spans="1:18" x14ac:dyDescent="0.25">
      <c r="A4336" t="s">
        <v>4850</v>
      </c>
      <c r="B4336" s="35">
        <v>44413</v>
      </c>
      <c r="C4336" t="s">
        <v>1552</v>
      </c>
      <c r="D4336" t="s">
        <v>24</v>
      </c>
      <c r="E4336" t="s">
        <v>998</v>
      </c>
      <c r="F4336">
        <v>0</v>
      </c>
      <c r="G4336">
        <v>5870241.2999999998</v>
      </c>
      <c r="H4336">
        <v>884961</v>
      </c>
      <c r="I4336">
        <v>7</v>
      </c>
      <c r="J4336" t="s">
        <v>26</v>
      </c>
      <c r="K4336" t="str">
        <f>VLOOKUP(C4336,Customer!$A$2:$F$793,2,FALSE)</f>
        <v>Germany</v>
      </c>
      <c r="L4336" t="str">
        <f>VLOOKUP($C4336,Customer!$A$2:$F$793,3,FALSE)</f>
        <v>Thuringia</v>
      </c>
      <c r="M4336" t="str">
        <f>VLOOKUP($C4336,Customer!$A$2:$F$793,4,FALSE)</f>
        <v>Weimar</v>
      </c>
      <c r="N4336" t="str">
        <f>VLOOKUP($C4336,Customer!$A$2:$F$793,5,FALSE)</f>
        <v>Central</v>
      </c>
      <c r="O4336" t="str">
        <f>VLOOKUP($C4336,Customer!$A$2:$F$793,6,FALSE)</f>
        <v>Consumer</v>
      </c>
      <c r="P4336" t="str">
        <f>VLOOKUP(E4336,Product!$B$2:$C$1811,2,FALSE)</f>
        <v>Office Supplies</v>
      </c>
      <c r="Q4336" t="str">
        <f>VLOOKUP(E4336,CHOOSE({1,2},Product!$B$2:$B$1811,Product!$A$2:$A$1811),2,FALSE)</f>
        <v>Art</v>
      </c>
      <c r="R4336" t="str">
        <f t="shared" si="67"/>
        <v>AZ</v>
      </c>
    </row>
    <row r="4337" spans="1:18" x14ac:dyDescent="0.25">
      <c r="A4337" t="s">
        <v>4851</v>
      </c>
      <c r="B4337" s="35">
        <v>44413</v>
      </c>
      <c r="C4337" t="s">
        <v>265</v>
      </c>
      <c r="D4337" t="s">
        <v>24</v>
      </c>
      <c r="E4337" t="s">
        <v>161</v>
      </c>
      <c r="F4337">
        <v>0.5</v>
      </c>
      <c r="G4337">
        <v>280237.65000000002</v>
      </c>
      <c r="H4337">
        <v>-14749.35</v>
      </c>
      <c r="I4337">
        <v>2</v>
      </c>
      <c r="J4337" t="s">
        <v>22</v>
      </c>
      <c r="K4337" t="str">
        <f>VLOOKUP(C4337,Customer!$A$2:$F$793,2,FALSE)</f>
        <v>France</v>
      </c>
      <c r="L4337" t="str">
        <f>VLOOKUP($C4337,Customer!$A$2:$F$793,3,FALSE)</f>
        <v>Aquitaine-Limousin-Poitou-Charentes</v>
      </c>
      <c r="M4337" t="str">
        <f>VLOOKUP($C4337,Customer!$A$2:$F$793,4,FALSE)</f>
        <v>Pessac</v>
      </c>
      <c r="N4337" t="str">
        <f>VLOOKUP($C4337,Customer!$A$2:$F$793,5,FALSE)</f>
        <v>Central</v>
      </c>
      <c r="O4337" t="str">
        <f>VLOOKUP($C4337,Customer!$A$2:$F$793,6,FALSE)</f>
        <v>Consumer</v>
      </c>
      <c r="P4337" t="str">
        <f>VLOOKUP(E4337,Product!$B$2:$C$1811,2,FALSE)</f>
        <v>Office Supplies</v>
      </c>
      <c r="Q4337" t="str">
        <f>VLOOKUP(E4337,CHOOSE({1,2},Product!$B$2:$B$1811,Product!$A$2:$A$1811),2,FALSE)</f>
        <v>Fasteners</v>
      </c>
      <c r="R4337" t="str">
        <f t="shared" si="67"/>
        <v>BN</v>
      </c>
    </row>
    <row r="4338" spans="1:18" x14ac:dyDescent="0.25">
      <c r="A4338" t="s">
        <v>4852</v>
      </c>
      <c r="B4338" s="35">
        <v>44413</v>
      </c>
      <c r="C4338" t="s">
        <v>1887</v>
      </c>
      <c r="D4338" t="s">
        <v>24</v>
      </c>
      <c r="E4338" t="s">
        <v>1309</v>
      </c>
      <c r="F4338">
        <v>0</v>
      </c>
      <c r="G4338">
        <v>1047203.85</v>
      </c>
      <c r="H4338">
        <v>14749.35</v>
      </c>
      <c r="I4338">
        <v>3</v>
      </c>
      <c r="J4338" t="s">
        <v>22</v>
      </c>
      <c r="K4338" t="str">
        <f>VLOOKUP(C4338,Customer!$A$2:$F$793,2,FALSE)</f>
        <v>Germany</v>
      </c>
      <c r="L4338" t="str">
        <f>VLOOKUP($C4338,Customer!$A$2:$F$793,3,FALSE)</f>
        <v>Saxony</v>
      </c>
      <c r="M4338" t="str">
        <f>VLOOKUP($C4338,Customer!$A$2:$F$793,4,FALSE)</f>
        <v>Chemnitz</v>
      </c>
      <c r="N4338" t="str">
        <f>VLOOKUP($C4338,Customer!$A$2:$F$793,5,FALSE)</f>
        <v>Central</v>
      </c>
      <c r="O4338" t="str">
        <f>VLOOKUP($C4338,Customer!$A$2:$F$793,6,FALSE)</f>
        <v>Home Office</v>
      </c>
      <c r="P4338" t="str">
        <f>VLOOKUP(E4338,Product!$B$2:$C$1811,2,FALSE)</f>
        <v>Office Supplies</v>
      </c>
      <c r="Q4338" t="str">
        <f>VLOOKUP(E4338,CHOOSE({1,2},Product!$B$2:$B$1811,Product!$A$2:$A$1811),2,FALSE)</f>
        <v>Art</v>
      </c>
      <c r="R4338" t="str">
        <f t="shared" si="67"/>
        <v>AZ</v>
      </c>
    </row>
    <row r="4339" spans="1:18" x14ac:dyDescent="0.25">
      <c r="A4339" t="s">
        <v>4852</v>
      </c>
      <c r="B4339" s="35">
        <v>44413</v>
      </c>
      <c r="C4339" t="s">
        <v>1887</v>
      </c>
      <c r="D4339" t="s">
        <v>24</v>
      </c>
      <c r="E4339" t="s">
        <v>1136</v>
      </c>
      <c r="F4339">
        <v>0</v>
      </c>
      <c r="G4339">
        <v>1592929.8</v>
      </c>
      <c r="H4339">
        <v>442480.5</v>
      </c>
      <c r="I4339">
        <v>7</v>
      </c>
      <c r="J4339" t="s">
        <v>26</v>
      </c>
      <c r="K4339" t="str">
        <f>VLOOKUP(C4339,Customer!$A$2:$F$793,2,FALSE)</f>
        <v>Germany</v>
      </c>
      <c r="L4339" t="str">
        <f>VLOOKUP($C4339,Customer!$A$2:$F$793,3,FALSE)</f>
        <v>Saxony</v>
      </c>
      <c r="M4339" t="str">
        <f>VLOOKUP($C4339,Customer!$A$2:$F$793,4,FALSE)</f>
        <v>Chemnitz</v>
      </c>
      <c r="N4339" t="str">
        <f>VLOOKUP($C4339,Customer!$A$2:$F$793,5,FALSE)</f>
        <v>Central</v>
      </c>
      <c r="O4339" t="str">
        <f>VLOOKUP($C4339,Customer!$A$2:$F$793,6,FALSE)</f>
        <v>Home Office</v>
      </c>
      <c r="P4339" t="str">
        <f>VLOOKUP(E4339,Product!$B$2:$C$1811,2,FALSE)</f>
        <v>Office Supplies</v>
      </c>
      <c r="Q4339" t="str">
        <f>VLOOKUP(E4339,CHOOSE({1,2},Product!$B$2:$B$1811,Product!$A$2:$A$1811),2,FALSE)</f>
        <v>Binders</v>
      </c>
      <c r="R4339" t="str">
        <f t="shared" si="67"/>
        <v>AZ</v>
      </c>
    </row>
    <row r="4340" spans="1:18" x14ac:dyDescent="0.25">
      <c r="A4340" t="s">
        <v>4853</v>
      </c>
      <c r="B4340" s="35">
        <v>44413</v>
      </c>
      <c r="C4340" t="s">
        <v>1897</v>
      </c>
      <c r="D4340" t="s">
        <v>24</v>
      </c>
      <c r="E4340" t="s">
        <v>46</v>
      </c>
      <c r="F4340">
        <v>0.5</v>
      </c>
      <c r="G4340">
        <v>3244857</v>
      </c>
      <c r="H4340">
        <v>-2079658.35</v>
      </c>
      <c r="I4340">
        <v>8</v>
      </c>
      <c r="J4340" t="s">
        <v>26</v>
      </c>
      <c r="K4340" t="str">
        <f>VLOOKUP(C4340,Customer!$A$2:$F$793,2,FALSE)</f>
        <v>Germany</v>
      </c>
      <c r="L4340" t="str">
        <f>VLOOKUP($C4340,Customer!$A$2:$F$793,3,FALSE)</f>
        <v>Berlin</v>
      </c>
      <c r="M4340" t="str">
        <f>VLOOKUP($C4340,Customer!$A$2:$F$793,4,FALSE)</f>
        <v>Berlin</v>
      </c>
      <c r="N4340" t="str">
        <f>VLOOKUP($C4340,Customer!$A$2:$F$793,5,FALSE)</f>
        <v>Central</v>
      </c>
      <c r="O4340" t="str">
        <f>VLOOKUP($C4340,Customer!$A$2:$F$793,6,FALSE)</f>
        <v>Home Office</v>
      </c>
      <c r="P4340" t="str">
        <f>VLOOKUP(E4340,Product!$B$2:$C$1811,2,FALSE)</f>
        <v>Office Supplies</v>
      </c>
      <c r="Q4340" t="str">
        <f>VLOOKUP(E4340,CHOOSE({1,2},Product!$B$2:$B$1811,Product!$A$2:$A$1811),2,FALSE)</f>
        <v>Art</v>
      </c>
      <c r="R4340" t="str">
        <f t="shared" si="67"/>
        <v>BN</v>
      </c>
    </row>
    <row r="4341" spans="1:18" x14ac:dyDescent="0.25">
      <c r="A4341" t="s">
        <v>4853</v>
      </c>
      <c r="B4341" s="35">
        <v>44413</v>
      </c>
      <c r="C4341" t="s">
        <v>1897</v>
      </c>
      <c r="D4341" t="s">
        <v>24</v>
      </c>
      <c r="E4341" t="s">
        <v>200</v>
      </c>
      <c r="F4341">
        <v>0.5</v>
      </c>
      <c r="G4341">
        <v>589974</v>
      </c>
      <c r="H4341">
        <v>-117994.8</v>
      </c>
      <c r="I4341">
        <v>7</v>
      </c>
      <c r="J4341" t="s">
        <v>22</v>
      </c>
      <c r="K4341" t="str">
        <f>VLOOKUP(C4341,Customer!$A$2:$F$793,2,FALSE)</f>
        <v>Germany</v>
      </c>
      <c r="L4341" t="str">
        <f>VLOOKUP($C4341,Customer!$A$2:$F$793,3,FALSE)</f>
        <v>Berlin</v>
      </c>
      <c r="M4341" t="str">
        <f>VLOOKUP($C4341,Customer!$A$2:$F$793,4,FALSE)</f>
        <v>Berlin</v>
      </c>
      <c r="N4341" t="str">
        <f>VLOOKUP($C4341,Customer!$A$2:$F$793,5,FALSE)</f>
        <v>Central</v>
      </c>
      <c r="O4341" t="str">
        <f>VLOOKUP($C4341,Customer!$A$2:$F$793,6,FALSE)</f>
        <v>Home Office</v>
      </c>
      <c r="P4341" t="str">
        <f>VLOOKUP(E4341,Product!$B$2:$C$1811,2,FALSE)</f>
        <v>Office Supplies</v>
      </c>
      <c r="Q4341" t="str">
        <f>VLOOKUP(E4341,CHOOSE({1,2},Product!$B$2:$B$1811,Product!$A$2:$A$1811),2,FALSE)</f>
        <v>Fasteners</v>
      </c>
      <c r="R4341" t="str">
        <f t="shared" si="67"/>
        <v>BN</v>
      </c>
    </row>
    <row r="4342" spans="1:18" x14ac:dyDescent="0.25">
      <c r="A4342" t="s">
        <v>4853</v>
      </c>
      <c r="B4342" s="35">
        <v>44413</v>
      </c>
      <c r="C4342" t="s">
        <v>1897</v>
      </c>
      <c r="D4342" t="s">
        <v>24</v>
      </c>
      <c r="E4342" t="s">
        <v>343</v>
      </c>
      <c r="F4342">
        <v>0.5</v>
      </c>
      <c r="G4342">
        <v>162242.85</v>
      </c>
      <c r="H4342">
        <v>-132744.15</v>
      </c>
      <c r="I4342">
        <v>2</v>
      </c>
      <c r="J4342" t="s">
        <v>22</v>
      </c>
      <c r="K4342" t="str">
        <f>VLOOKUP(C4342,Customer!$A$2:$F$793,2,FALSE)</f>
        <v>Germany</v>
      </c>
      <c r="L4342" t="str">
        <f>VLOOKUP($C4342,Customer!$A$2:$F$793,3,FALSE)</f>
        <v>Berlin</v>
      </c>
      <c r="M4342" t="str">
        <f>VLOOKUP($C4342,Customer!$A$2:$F$793,4,FALSE)</f>
        <v>Berlin</v>
      </c>
      <c r="N4342" t="str">
        <f>VLOOKUP($C4342,Customer!$A$2:$F$793,5,FALSE)</f>
        <v>Central</v>
      </c>
      <c r="O4342" t="str">
        <f>VLOOKUP($C4342,Customer!$A$2:$F$793,6,FALSE)</f>
        <v>Home Office</v>
      </c>
      <c r="P4342" t="str">
        <f>VLOOKUP(E4342,Product!$B$2:$C$1811,2,FALSE)</f>
        <v>Office Supplies</v>
      </c>
      <c r="Q4342" t="str">
        <f>VLOOKUP(E4342,CHOOSE({1,2},Product!$B$2:$B$1811,Product!$A$2:$A$1811),2,FALSE)</f>
        <v>Storage</v>
      </c>
      <c r="R4342" t="str">
        <f t="shared" si="67"/>
        <v>BN</v>
      </c>
    </row>
    <row r="4343" spans="1:18" x14ac:dyDescent="0.25">
      <c r="A4343" t="s">
        <v>4854</v>
      </c>
      <c r="B4343" s="35">
        <v>44413</v>
      </c>
      <c r="C4343" t="s">
        <v>890</v>
      </c>
      <c r="D4343" t="s">
        <v>24</v>
      </c>
      <c r="E4343" t="s">
        <v>1297</v>
      </c>
      <c r="F4343">
        <v>0</v>
      </c>
      <c r="G4343">
        <v>176992.2</v>
      </c>
      <c r="H4343">
        <v>14749.35</v>
      </c>
      <c r="I4343">
        <v>1</v>
      </c>
      <c r="J4343" t="s">
        <v>22</v>
      </c>
      <c r="K4343" t="str">
        <f>VLOOKUP(C4343,Customer!$A$2:$F$793,2,FALSE)</f>
        <v>Spain</v>
      </c>
      <c r="L4343" t="str">
        <f>VLOOKUP($C4343,Customer!$A$2:$F$793,3,FALSE)</f>
        <v>Catalonia</v>
      </c>
      <c r="M4343" t="str">
        <f>VLOOKUP($C4343,Customer!$A$2:$F$793,4,FALSE)</f>
        <v>Sant Boi de Llobregat</v>
      </c>
      <c r="N4343" t="str">
        <f>VLOOKUP($C4343,Customer!$A$2:$F$793,5,FALSE)</f>
        <v>South</v>
      </c>
      <c r="O4343" t="str">
        <f>VLOOKUP($C4343,Customer!$A$2:$F$793,6,FALSE)</f>
        <v>Corporate</v>
      </c>
      <c r="P4343" t="str">
        <f>VLOOKUP(E4343,Product!$B$2:$C$1811,2,FALSE)</f>
        <v>Office Supplies</v>
      </c>
      <c r="Q4343" t="str">
        <f>VLOOKUP(E4343,CHOOSE({1,2},Product!$B$2:$B$1811,Product!$A$2:$A$1811),2,FALSE)</f>
        <v>Binders</v>
      </c>
      <c r="R4343" t="str">
        <f t="shared" si="67"/>
        <v>AZ</v>
      </c>
    </row>
    <row r="4344" spans="1:18" x14ac:dyDescent="0.25">
      <c r="A4344" t="s">
        <v>4854</v>
      </c>
      <c r="B4344" s="35">
        <v>44413</v>
      </c>
      <c r="C4344" t="s">
        <v>890</v>
      </c>
      <c r="D4344" t="s">
        <v>24</v>
      </c>
      <c r="E4344" t="s">
        <v>539</v>
      </c>
      <c r="F4344">
        <v>0</v>
      </c>
      <c r="G4344">
        <v>1681425.9000000001</v>
      </c>
      <c r="H4344">
        <v>250738.95</v>
      </c>
      <c r="I4344">
        <v>10</v>
      </c>
      <c r="J4344" t="s">
        <v>22</v>
      </c>
      <c r="K4344" t="str">
        <f>VLOOKUP(C4344,Customer!$A$2:$F$793,2,FALSE)</f>
        <v>Spain</v>
      </c>
      <c r="L4344" t="str">
        <f>VLOOKUP($C4344,Customer!$A$2:$F$793,3,FALSE)</f>
        <v>Catalonia</v>
      </c>
      <c r="M4344" t="str">
        <f>VLOOKUP($C4344,Customer!$A$2:$F$793,4,FALSE)</f>
        <v>Sant Boi de Llobregat</v>
      </c>
      <c r="N4344" t="str">
        <f>VLOOKUP($C4344,Customer!$A$2:$F$793,5,FALSE)</f>
        <v>South</v>
      </c>
      <c r="O4344" t="str">
        <f>VLOOKUP($C4344,Customer!$A$2:$F$793,6,FALSE)</f>
        <v>Corporate</v>
      </c>
      <c r="P4344" t="str">
        <f>VLOOKUP(E4344,Product!$B$2:$C$1811,2,FALSE)</f>
        <v>Office Supplies</v>
      </c>
      <c r="Q4344" t="str">
        <f>VLOOKUP(E4344,CHOOSE({1,2},Product!$B$2:$B$1811,Product!$A$2:$A$1811),2,FALSE)</f>
        <v>Fasteners</v>
      </c>
      <c r="R4344" t="str">
        <f t="shared" si="67"/>
        <v>AZ</v>
      </c>
    </row>
    <row r="4345" spans="1:18" x14ac:dyDescent="0.25">
      <c r="A4345" t="s">
        <v>4853</v>
      </c>
      <c r="B4345" s="35">
        <v>44413</v>
      </c>
      <c r="C4345" t="s">
        <v>1897</v>
      </c>
      <c r="D4345" t="s">
        <v>24</v>
      </c>
      <c r="E4345" t="s">
        <v>2338</v>
      </c>
      <c r="F4345">
        <v>0.5</v>
      </c>
      <c r="G4345">
        <v>309736.35000000003</v>
      </c>
      <c r="H4345">
        <v>-206490.9</v>
      </c>
      <c r="I4345">
        <v>1</v>
      </c>
      <c r="J4345" t="s">
        <v>22</v>
      </c>
      <c r="K4345" t="str">
        <f>VLOOKUP(C4345,Customer!$A$2:$F$793,2,FALSE)</f>
        <v>Germany</v>
      </c>
      <c r="L4345" t="str">
        <f>VLOOKUP($C4345,Customer!$A$2:$F$793,3,FALSE)</f>
        <v>Berlin</v>
      </c>
      <c r="M4345" t="str">
        <f>VLOOKUP($C4345,Customer!$A$2:$F$793,4,FALSE)</f>
        <v>Berlin</v>
      </c>
      <c r="N4345" t="str">
        <f>VLOOKUP($C4345,Customer!$A$2:$F$793,5,FALSE)</f>
        <v>Central</v>
      </c>
      <c r="O4345" t="str">
        <f>VLOOKUP($C4345,Customer!$A$2:$F$793,6,FALSE)</f>
        <v>Home Office</v>
      </c>
      <c r="P4345" t="str">
        <f>VLOOKUP(E4345,Product!$B$2:$C$1811,2,FALSE)</f>
        <v>Technology</v>
      </c>
      <c r="Q4345" t="str">
        <f>VLOOKUP(E4345,CHOOSE({1,2},Product!$B$2:$B$1811,Product!$A$2:$A$1811),2,FALSE)</f>
        <v>Accessories</v>
      </c>
      <c r="R4345" t="str">
        <f t="shared" si="67"/>
        <v>BN</v>
      </c>
    </row>
    <row r="4346" spans="1:18" x14ac:dyDescent="0.25">
      <c r="A4346" t="s">
        <v>4855</v>
      </c>
      <c r="B4346" s="35">
        <v>44414</v>
      </c>
      <c r="C4346" t="s">
        <v>2150</v>
      </c>
      <c r="D4346" t="s">
        <v>51</v>
      </c>
      <c r="E4346" t="s">
        <v>208</v>
      </c>
      <c r="F4346">
        <v>0</v>
      </c>
      <c r="G4346">
        <v>2418893.4</v>
      </c>
      <c r="H4346">
        <v>1150449.3</v>
      </c>
      <c r="I4346">
        <v>3</v>
      </c>
      <c r="J4346" t="s">
        <v>26</v>
      </c>
      <c r="K4346" t="str">
        <f>VLOOKUP(C4346,Customer!$A$2:$F$793,2,FALSE)</f>
        <v>Germany</v>
      </c>
      <c r="L4346" t="str">
        <f>VLOOKUP($C4346,Customer!$A$2:$F$793,3,FALSE)</f>
        <v>Berlin</v>
      </c>
      <c r="M4346" t="str">
        <f>VLOOKUP($C4346,Customer!$A$2:$F$793,4,FALSE)</f>
        <v>Berlin</v>
      </c>
      <c r="N4346" t="str">
        <f>VLOOKUP($C4346,Customer!$A$2:$F$793,5,FALSE)</f>
        <v>Central</v>
      </c>
      <c r="O4346" t="str">
        <f>VLOOKUP($C4346,Customer!$A$2:$F$793,6,FALSE)</f>
        <v>Corporate</v>
      </c>
      <c r="P4346" t="str">
        <f>VLOOKUP(E4346,Product!$B$2:$C$1811,2,FALSE)</f>
        <v>Office Supplies</v>
      </c>
      <c r="Q4346" t="str">
        <f>VLOOKUP(E4346,CHOOSE({1,2},Product!$B$2:$B$1811,Product!$A$2:$A$1811),2,FALSE)</f>
        <v>Art</v>
      </c>
      <c r="R4346" t="str">
        <f t="shared" si="67"/>
        <v>AZ</v>
      </c>
    </row>
    <row r="4347" spans="1:18" x14ac:dyDescent="0.25">
      <c r="A4347" t="s">
        <v>4856</v>
      </c>
      <c r="B4347" s="35">
        <v>44414</v>
      </c>
      <c r="C4347" t="s">
        <v>1489</v>
      </c>
      <c r="D4347" t="s">
        <v>20</v>
      </c>
      <c r="E4347" t="s">
        <v>980</v>
      </c>
      <c r="F4347">
        <v>0</v>
      </c>
      <c r="G4347">
        <v>3274355.7</v>
      </c>
      <c r="H4347">
        <v>324485.7</v>
      </c>
      <c r="I4347">
        <v>3</v>
      </c>
      <c r="J4347" t="s">
        <v>26</v>
      </c>
      <c r="K4347" t="str">
        <f>VLOOKUP(C4347,Customer!$A$2:$F$793,2,FALSE)</f>
        <v>France</v>
      </c>
      <c r="L4347" t="str">
        <f>VLOOKUP($C4347,Customer!$A$2:$F$793,3,FALSE)</f>
        <v>Ile-de-France</v>
      </c>
      <c r="M4347" t="str">
        <f>VLOOKUP($C4347,Customer!$A$2:$F$793,4,FALSE)</f>
        <v>Corbeil-Essonnes</v>
      </c>
      <c r="N4347" t="str">
        <f>VLOOKUP($C4347,Customer!$A$2:$F$793,5,FALSE)</f>
        <v>Central</v>
      </c>
      <c r="O4347" t="str">
        <f>VLOOKUP($C4347,Customer!$A$2:$F$793,6,FALSE)</f>
        <v>Home Office</v>
      </c>
      <c r="P4347" t="str">
        <f>VLOOKUP(E4347,Product!$B$2:$C$1811,2,FALSE)</f>
        <v>Technology</v>
      </c>
      <c r="Q4347" t="str">
        <f>VLOOKUP(E4347,CHOOSE({1,2},Product!$B$2:$B$1811,Product!$A$2:$A$1811),2,FALSE)</f>
        <v>Accessories</v>
      </c>
      <c r="R4347" t="str">
        <f t="shared" si="67"/>
        <v>AZ</v>
      </c>
    </row>
    <row r="4348" spans="1:18" x14ac:dyDescent="0.25">
      <c r="A4348" t="s">
        <v>4857</v>
      </c>
      <c r="B4348" s="35">
        <v>44414</v>
      </c>
      <c r="C4348" t="s">
        <v>481</v>
      </c>
      <c r="D4348" t="s">
        <v>33</v>
      </c>
      <c r="E4348" t="s">
        <v>1386</v>
      </c>
      <c r="F4348">
        <v>0.8</v>
      </c>
      <c r="G4348">
        <v>324485.7</v>
      </c>
      <c r="H4348">
        <v>-604723.35</v>
      </c>
      <c r="I4348">
        <v>5</v>
      </c>
      <c r="J4348" t="s">
        <v>22</v>
      </c>
      <c r="K4348" t="str">
        <f>VLOOKUP(C4348,Customer!$A$2:$F$793,2,FALSE)</f>
        <v>United Kingdom</v>
      </c>
      <c r="L4348" t="str">
        <f>VLOOKUP($C4348,Customer!$A$2:$F$793,3,FALSE)</f>
        <v>England</v>
      </c>
      <c r="M4348" t="str">
        <f>VLOOKUP($C4348,Customer!$A$2:$F$793,4,FALSE)</f>
        <v>Watford</v>
      </c>
      <c r="N4348" t="str">
        <f>VLOOKUP($C4348,Customer!$A$2:$F$793,5,FALSE)</f>
        <v>North</v>
      </c>
      <c r="O4348" t="str">
        <f>VLOOKUP($C4348,Customer!$A$2:$F$793,6,FALSE)</f>
        <v>Consumer</v>
      </c>
      <c r="P4348" t="str">
        <f>VLOOKUP(E4348,Product!$B$2:$C$1811,2,FALSE)</f>
        <v>Furniture</v>
      </c>
      <c r="Q4348" t="str">
        <f>VLOOKUP(E4348,CHOOSE({1,2},Product!$B$2:$B$1811,Product!$A$2:$A$1811),2,FALSE)</f>
        <v>Furnishings</v>
      </c>
      <c r="R4348" t="str">
        <f t="shared" si="67"/>
        <v>AZ</v>
      </c>
    </row>
    <row r="4349" spans="1:18" x14ac:dyDescent="0.25">
      <c r="A4349" t="s">
        <v>4858</v>
      </c>
      <c r="B4349" s="35">
        <v>44414</v>
      </c>
      <c r="C4349" t="s">
        <v>122</v>
      </c>
      <c r="D4349" t="s">
        <v>33</v>
      </c>
      <c r="E4349" t="s">
        <v>184</v>
      </c>
      <c r="F4349">
        <v>0</v>
      </c>
      <c r="G4349">
        <v>309736.35000000003</v>
      </c>
      <c r="H4349">
        <v>73746.75</v>
      </c>
      <c r="I4349">
        <v>2</v>
      </c>
      <c r="J4349" t="s">
        <v>22</v>
      </c>
      <c r="K4349" t="str">
        <f>VLOOKUP(C4349,Customer!$A$2:$F$793,2,FALSE)</f>
        <v>France</v>
      </c>
      <c r="L4349" t="str">
        <f>VLOOKUP($C4349,Customer!$A$2:$F$793,3,FALSE)</f>
        <v>Provence-Alpes-Côte d'Azur</v>
      </c>
      <c r="M4349" t="str">
        <f>VLOOKUP($C4349,Customer!$A$2:$F$793,4,FALSE)</f>
        <v>Draguignan</v>
      </c>
      <c r="N4349" t="str">
        <f>VLOOKUP($C4349,Customer!$A$2:$F$793,5,FALSE)</f>
        <v>Central</v>
      </c>
      <c r="O4349" t="str">
        <f>VLOOKUP($C4349,Customer!$A$2:$F$793,6,FALSE)</f>
        <v>Consumer</v>
      </c>
      <c r="P4349" t="str">
        <f>VLOOKUP(E4349,Product!$B$2:$C$1811,2,FALSE)</f>
        <v>Office Supplies</v>
      </c>
      <c r="Q4349" t="str">
        <f>VLOOKUP(E4349,CHOOSE({1,2},Product!$B$2:$B$1811,Product!$A$2:$A$1811),2,FALSE)</f>
        <v>Binders</v>
      </c>
      <c r="R4349" t="str">
        <f t="shared" si="67"/>
        <v>AZ</v>
      </c>
    </row>
    <row r="4350" spans="1:18" x14ac:dyDescent="0.25">
      <c r="A4350" t="s">
        <v>4857</v>
      </c>
      <c r="B4350" s="35">
        <v>44414</v>
      </c>
      <c r="C4350" t="s">
        <v>481</v>
      </c>
      <c r="D4350" t="s">
        <v>33</v>
      </c>
      <c r="E4350" t="s">
        <v>1002</v>
      </c>
      <c r="F4350">
        <v>0.5</v>
      </c>
      <c r="G4350">
        <v>206490.9</v>
      </c>
      <c r="H4350">
        <v>-191741.55000000002</v>
      </c>
      <c r="I4350">
        <v>2</v>
      </c>
      <c r="J4350" t="s">
        <v>26</v>
      </c>
      <c r="K4350" t="str">
        <f>VLOOKUP(C4350,Customer!$A$2:$F$793,2,FALSE)</f>
        <v>United Kingdom</v>
      </c>
      <c r="L4350" t="str">
        <f>VLOOKUP($C4350,Customer!$A$2:$F$793,3,FALSE)</f>
        <v>England</v>
      </c>
      <c r="M4350" t="str">
        <f>VLOOKUP($C4350,Customer!$A$2:$F$793,4,FALSE)</f>
        <v>Watford</v>
      </c>
      <c r="N4350" t="str">
        <f>VLOOKUP($C4350,Customer!$A$2:$F$793,5,FALSE)</f>
        <v>North</v>
      </c>
      <c r="O4350" t="str">
        <f>VLOOKUP($C4350,Customer!$A$2:$F$793,6,FALSE)</f>
        <v>Consumer</v>
      </c>
      <c r="P4350" t="str">
        <f>VLOOKUP(E4350,Product!$B$2:$C$1811,2,FALSE)</f>
        <v>Office Supplies</v>
      </c>
      <c r="Q4350" t="str">
        <f>VLOOKUP(E4350,CHOOSE({1,2},Product!$B$2:$B$1811,Product!$A$2:$A$1811),2,FALSE)</f>
        <v>Binders</v>
      </c>
      <c r="R4350" t="str">
        <f t="shared" si="67"/>
        <v>AZ</v>
      </c>
    </row>
    <row r="4351" spans="1:18" x14ac:dyDescent="0.25">
      <c r="A4351" t="s">
        <v>4859</v>
      </c>
      <c r="B4351" s="35">
        <v>44414</v>
      </c>
      <c r="C4351" t="s">
        <v>967</v>
      </c>
      <c r="D4351" t="s">
        <v>24</v>
      </c>
      <c r="E4351" t="s">
        <v>329</v>
      </c>
      <c r="F4351">
        <v>0</v>
      </c>
      <c r="G4351">
        <v>3008867.4</v>
      </c>
      <c r="H4351">
        <v>781715.55</v>
      </c>
      <c r="I4351">
        <v>1</v>
      </c>
      <c r="J4351" t="s">
        <v>26</v>
      </c>
      <c r="K4351" t="str">
        <f>VLOOKUP(C4351,Customer!$A$2:$F$793,2,FALSE)</f>
        <v>France</v>
      </c>
      <c r="L4351" t="str">
        <f>VLOOKUP($C4351,Customer!$A$2:$F$793,3,FALSE)</f>
        <v>Nord-Pas-de-Calais-Picardie</v>
      </c>
      <c r="M4351" t="str">
        <f>VLOOKUP($C4351,Customer!$A$2:$F$793,4,FALSE)</f>
        <v>Wattrelos</v>
      </c>
      <c r="N4351" t="str">
        <f>VLOOKUP($C4351,Customer!$A$2:$F$793,5,FALSE)</f>
        <v>Central</v>
      </c>
      <c r="O4351" t="str">
        <f>VLOOKUP($C4351,Customer!$A$2:$F$793,6,FALSE)</f>
        <v>Consumer</v>
      </c>
      <c r="P4351" t="str">
        <f>VLOOKUP(E4351,Product!$B$2:$C$1811,2,FALSE)</f>
        <v>Office Supplies</v>
      </c>
      <c r="Q4351" t="str">
        <f>VLOOKUP(E4351,CHOOSE({1,2},Product!$B$2:$B$1811,Product!$A$2:$A$1811),2,FALSE)</f>
        <v>Storage</v>
      </c>
      <c r="R4351" t="str">
        <f t="shared" si="67"/>
        <v>AZ</v>
      </c>
    </row>
    <row r="4352" spans="1:18" x14ac:dyDescent="0.25">
      <c r="A4352" t="s">
        <v>4860</v>
      </c>
      <c r="B4352" s="35">
        <v>44414</v>
      </c>
      <c r="C4352" t="s">
        <v>855</v>
      </c>
      <c r="D4352" t="s">
        <v>24</v>
      </c>
      <c r="E4352" t="s">
        <v>1526</v>
      </c>
      <c r="F4352">
        <v>0</v>
      </c>
      <c r="G4352">
        <v>1076702.55</v>
      </c>
      <c r="H4352">
        <v>44248.05</v>
      </c>
      <c r="I4352">
        <v>5</v>
      </c>
      <c r="J4352" t="s">
        <v>26</v>
      </c>
      <c r="K4352" t="str">
        <f>VLOOKUP(C4352,Customer!$A$2:$F$793,2,FALSE)</f>
        <v>Italy</v>
      </c>
      <c r="L4352" t="str">
        <f>VLOOKUP($C4352,Customer!$A$2:$F$793,3,FALSE)</f>
        <v>Trentino-Alto Adige</v>
      </c>
      <c r="M4352" t="str">
        <f>VLOOKUP($C4352,Customer!$A$2:$F$793,4,FALSE)</f>
        <v>Trento</v>
      </c>
      <c r="N4352" t="str">
        <f>VLOOKUP($C4352,Customer!$A$2:$F$793,5,FALSE)</f>
        <v>South</v>
      </c>
      <c r="O4352" t="str">
        <f>VLOOKUP($C4352,Customer!$A$2:$F$793,6,FALSE)</f>
        <v>Corporate</v>
      </c>
      <c r="P4352" t="str">
        <f>VLOOKUP(E4352,Product!$B$2:$C$1811,2,FALSE)</f>
        <v>Office Supplies</v>
      </c>
      <c r="Q4352" t="str">
        <f>VLOOKUP(E4352,CHOOSE({1,2},Product!$B$2:$B$1811,Product!$A$2:$A$1811),2,FALSE)</f>
        <v>Binders</v>
      </c>
      <c r="R4352" t="str">
        <f t="shared" si="67"/>
        <v>AZ</v>
      </c>
    </row>
    <row r="4353" spans="1:18" x14ac:dyDescent="0.25">
      <c r="A4353" t="s">
        <v>4860</v>
      </c>
      <c r="B4353" s="35">
        <v>44414</v>
      </c>
      <c r="C4353" t="s">
        <v>855</v>
      </c>
      <c r="D4353" t="s">
        <v>24</v>
      </c>
      <c r="E4353" t="s">
        <v>2009</v>
      </c>
      <c r="F4353">
        <v>0</v>
      </c>
      <c r="G4353">
        <v>1179948</v>
      </c>
      <c r="H4353">
        <v>58997.4</v>
      </c>
      <c r="I4353">
        <v>2</v>
      </c>
      <c r="J4353" t="s">
        <v>22</v>
      </c>
      <c r="K4353" t="str">
        <f>VLOOKUP(C4353,Customer!$A$2:$F$793,2,FALSE)</f>
        <v>Italy</v>
      </c>
      <c r="L4353" t="str">
        <f>VLOOKUP($C4353,Customer!$A$2:$F$793,3,FALSE)</f>
        <v>Trentino-Alto Adige</v>
      </c>
      <c r="M4353" t="str">
        <f>VLOOKUP($C4353,Customer!$A$2:$F$793,4,FALSE)</f>
        <v>Trento</v>
      </c>
      <c r="N4353" t="str">
        <f>VLOOKUP($C4353,Customer!$A$2:$F$793,5,FALSE)</f>
        <v>South</v>
      </c>
      <c r="O4353" t="str">
        <f>VLOOKUP($C4353,Customer!$A$2:$F$793,6,FALSE)</f>
        <v>Corporate</v>
      </c>
      <c r="P4353" t="str">
        <f>VLOOKUP(E4353,Product!$B$2:$C$1811,2,FALSE)</f>
        <v>Office Supplies</v>
      </c>
      <c r="Q4353" t="str">
        <f>VLOOKUP(E4353,CHOOSE({1,2},Product!$B$2:$B$1811,Product!$A$2:$A$1811),2,FALSE)</f>
        <v>Envelopes</v>
      </c>
      <c r="R4353" t="str">
        <f t="shared" si="67"/>
        <v>AZ</v>
      </c>
    </row>
    <row r="4354" spans="1:18" x14ac:dyDescent="0.25">
      <c r="A4354" t="s">
        <v>4861</v>
      </c>
      <c r="B4354" s="35">
        <v>44414</v>
      </c>
      <c r="C4354" t="s">
        <v>676</v>
      </c>
      <c r="D4354" t="s">
        <v>24</v>
      </c>
      <c r="E4354" t="s">
        <v>2339</v>
      </c>
      <c r="F4354">
        <v>0</v>
      </c>
      <c r="G4354">
        <v>471979.2</v>
      </c>
      <c r="H4354">
        <v>58997.4</v>
      </c>
      <c r="I4354">
        <v>3</v>
      </c>
      <c r="J4354" t="s">
        <v>22</v>
      </c>
      <c r="K4354" t="str">
        <f>VLOOKUP(C4354,Customer!$A$2:$F$793,2,FALSE)</f>
        <v>France</v>
      </c>
      <c r="L4354" t="str">
        <f>VLOOKUP($C4354,Customer!$A$2:$F$793,3,FALSE)</f>
        <v>Aquitaine-Limousin-Poitou-Charentes</v>
      </c>
      <c r="M4354" t="str">
        <f>VLOOKUP($C4354,Customer!$A$2:$F$793,4,FALSE)</f>
        <v>Talence</v>
      </c>
      <c r="N4354" t="str">
        <f>VLOOKUP($C4354,Customer!$A$2:$F$793,5,FALSE)</f>
        <v>Central</v>
      </c>
      <c r="O4354" t="str">
        <f>VLOOKUP($C4354,Customer!$A$2:$F$793,6,FALSE)</f>
        <v>Home Office</v>
      </c>
      <c r="P4354" t="str">
        <f>VLOOKUP(E4354,Product!$B$2:$C$1811,2,FALSE)</f>
        <v>Office Supplies</v>
      </c>
      <c r="Q4354" t="str">
        <f>VLOOKUP(E4354,CHOOSE({1,2},Product!$B$2:$B$1811,Product!$A$2:$A$1811),2,FALSE)</f>
        <v>Envelopes</v>
      </c>
      <c r="R4354" t="str">
        <f t="shared" si="67"/>
        <v>AZ</v>
      </c>
    </row>
    <row r="4355" spans="1:18" x14ac:dyDescent="0.25">
      <c r="A4355" t="s">
        <v>4861</v>
      </c>
      <c r="B4355" s="35">
        <v>44414</v>
      </c>
      <c r="C4355" t="s">
        <v>676</v>
      </c>
      <c r="D4355" t="s">
        <v>24</v>
      </c>
      <c r="E4355" t="s">
        <v>723</v>
      </c>
      <c r="F4355">
        <v>0</v>
      </c>
      <c r="G4355">
        <v>530976.6</v>
      </c>
      <c r="H4355">
        <v>14749.35</v>
      </c>
      <c r="I4355">
        <v>3</v>
      </c>
      <c r="J4355" t="s">
        <v>22</v>
      </c>
      <c r="K4355" t="str">
        <f>VLOOKUP(C4355,Customer!$A$2:$F$793,2,FALSE)</f>
        <v>France</v>
      </c>
      <c r="L4355" t="str">
        <f>VLOOKUP($C4355,Customer!$A$2:$F$793,3,FALSE)</f>
        <v>Aquitaine-Limousin-Poitou-Charentes</v>
      </c>
      <c r="M4355" t="str">
        <f>VLOOKUP($C4355,Customer!$A$2:$F$793,4,FALSE)</f>
        <v>Talence</v>
      </c>
      <c r="N4355" t="str">
        <f>VLOOKUP($C4355,Customer!$A$2:$F$793,5,FALSE)</f>
        <v>Central</v>
      </c>
      <c r="O4355" t="str">
        <f>VLOOKUP($C4355,Customer!$A$2:$F$793,6,FALSE)</f>
        <v>Home Office</v>
      </c>
      <c r="P4355" t="str">
        <f>VLOOKUP(E4355,Product!$B$2:$C$1811,2,FALSE)</f>
        <v>Office Supplies</v>
      </c>
      <c r="Q4355" t="str">
        <f>VLOOKUP(E4355,CHOOSE({1,2},Product!$B$2:$B$1811,Product!$A$2:$A$1811),2,FALSE)</f>
        <v>Fasteners</v>
      </c>
      <c r="R4355" t="str">
        <f t="shared" ref="R4355:R4418" si="68">LEFT(A4355,2)</f>
        <v>AZ</v>
      </c>
    </row>
    <row r="4356" spans="1:18" x14ac:dyDescent="0.25">
      <c r="A4356" t="s">
        <v>4861</v>
      </c>
      <c r="B4356" s="35">
        <v>44414</v>
      </c>
      <c r="C4356" t="s">
        <v>676</v>
      </c>
      <c r="D4356" t="s">
        <v>24</v>
      </c>
      <c r="E4356" t="s">
        <v>123</v>
      </c>
      <c r="F4356">
        <v>0.1</v>
      </c>
      <c r="G4356">
        <v>1637177.85</v>
      </c>
      <c r="H4356">
        <v>-44248.05</v>
      </c>
      <c r="I4356">
        <v>4</v>
      </c>
      <c r="J4356" t="s">
        <v>22</v>
      </c>
      <c r="K4356" t="str">
        <f>VLOOKUP(C4356,Customer!$A$2:$F$793,2,FALSE)</f>
        <v>France</v>
      </c>
      <c r="L4356" t="str">
        <f>VLOOKUP($C4356,Customer!$A$2:$F$793,3,FALSE)</f>
        <v>Aquitaine-Limousin-Poitou-Charentes</v>
      </c>
      <c r="M4356" t="str">
        <f>VLOOKUP($C4356,Customer!$A$2:$F$793,4,FALSE)</f>
        <v>Talence</v>
      </c>
      <c r="N4356" t="str">
        <f>VLOOKUP($C4356,Customer!$A$2:$F$793,5,FALSE)</f>
        <v>Central</v>
      </c>
      <c r="O4356" t="str">
        <f>VLOOKUP($C4356,Customer!$A$2:$F$793,6,FALSE)</f>
        <v>Home Office</v>
      </c>
      <c r="P4356" t="str">
        <f>VLOOKUP(E4356,Product!$B$2:$C$1811,2,FALSE)</f>
        <v>Office Supplies</v>
      </c>
      <c r="Q4356" t="str">
        <f>VLOOKUP(E4356,CHOOSE({1,2},Product!$B$2:$B$1811,Product!$A$2:$A$1811),2,FALSE)</f>
        <v>Storage</v>
      </c>
      <c r="R4356" t="str">
        <f t="shared" si="68"/>
        <v>AZ</v>
      </c>
    </row>
    <row r="4357" spans="1:18" x14ac:dyDescent="0.25">
      <c r="A4357" t="s">
        <v>4862</v>
      </c>
      <c r="B4357" s="35">
        <v>44414</v>
      </c>
      <c r="C4357" t="s">
        <v>97</v>
      </c>
      <c r="D4357" t="s">
        <v>24</v>
      </c>
      <c r="E4357" t="s">
        <v>1006</v>
      </c>
      <c r="F4357">
        <v>0</v>
      </c>
      <c r="G4357">
        <v>15132833.1</v>
      </c>
      <c r="H4357">
        <v>6356969.8500000006</v>
      </c>
      <c r="I4357">
        <v>4</v>
      </c>
      <c r="J4357" t="s">
        <v>26</v>
      </c>
      <c r="K4357" t="str">
        <f>VLOOKUP(C4357,Customer!$A$2:$F$793,2,FALSE)</f>
        <v>Italy</v>
      </c>
      <c r="L4357" t="str">
        <f>VLOOKUP($C4357,Customer!$A$2:$F$793,3,FALSE)</f>
        <v>Tuscany</v>
      </c>
      <c r="M4357" t="str">
        <f>VLOOKUP($C4357,Customer!$A$2:$F$793,4,FALSE)</f>
        <v>Prato</v>
      </c>
      <c r="N4357" t="str">
        <f>VLOOKUP($C4357,Customer!$A$2:$F$793,5,FALSE)</f>
        <v>South</v>
      </c>
      <c r="O4357" t="str">
        <f>VLOOKUP($C4357,Customer!$A$2:$F$793,6,FALSE)</f>
        <v>Home Office</v>
      </c>
      <c r="P4357" t="str">
        <f>VLOOKUP(E4357,Product!$B$2:$C$1811,2,FALSE)</f>
        <v>Technology</v>
      </c>
      <c r="Q4357" t="str">
        <f>VLOOKUP(E4357,CHOOSE({1,2},Product!$B$2:$B$1811,Product!$A$2:$A$1811),2,FALSE)</f>
        <v>Accessories</v>
      </c>
      <c r="R4357" t="str">
        <f t="shared" si="68"/>
        <v>BN</v>
      </c>
    </row>
    <row r="4358" spans="1:18" x14ac:dyDescent="0.25">
      <c r="A4358" t="s">
        <v>4863</v>
      </c>
      <c r="B4358" s="35">
        <v>44415</v>
      </c>
      <c r="C4358" t="s">
        <v>2252</v>
      </c>
      <c r="D4358" t="s">
        <v>24</v>
      </c>
      <c r="E4358" t="s">
        <v>95</v>
      </c>
      <c r="F4358">
        <v>0</v>
      </c>
      <c r="G4358">
        <v>427731.15</v>
      </c>
      <c r="H4358">
        <v>117994.8</v>
      </c>
      <c r="I4358">
        <v>5</v>
      </c>
      <c r="J4358" t="s">
        <v>26</v>
      </c>
      <c r="K4358" t="str">
        <f>VLOOKUP(C4358,Customer!$A$2:$F$793,2,FALSE)</f>
        <v>Italy</v>
      </c>
      <c r="L4358" t="str">
        <f>VLOOKUP($C4358,Customer!$A$2:$F$793,3,FALSE)</f>
        <v>Lombardy</v>
      </c>
      <c r="M4358" t="str">
        <f>VLOOKUP($C4358,Customer!$A$2:$F$793,4,FALSE)</f>
        <v>Milan</v>
      </c>
      <c r="N4358" t="str">
        <f>VLOOKUP($C4358,Customer!$A$2:$F$793,5,FALSE)</f>
        <v>South</v>
      </c>
      <c r="O4358" t="str">
        <f>VLOOKUP($C4358,Customer!$A$2:$F$793,6,FALSE)</f>
        <v>Consumer</v>
      </c>
      <c r="P4358" t="str">
        <f>VLOOKUP(E4358,Product!$B$2:$C$1811,2,FALSE)</f>
        <v>Office Supplies</v>
      </c>
      <c r="Q4358" t="str">
        <f>VLOOKUP(E4358,CHOOSE({1,2},Product!$B$2:$B$1811,Product!$A$2:$A$1811),2,FALSE)</f>
        <v>Binders</v>
      </c>
      <c r="R4358" t="str">
        <f t="shared" si="68"/>
        <v>AZ</v>
      </c>
    </row>
    <row r="4359" spans="1:18" x14ac:dyDescent="0.25">
      <c r="A4359" t="s">
        <v>4864</v>
      </c>
      <c r="B4359" s="35">
        <v>44415</v>
      </c>
      <c r="C4359" t="s">
        <v>420</v>
      </c>
      <c r="D4359" t="s">
        <v>24</v>
      </c>
      <c r="E4359" t="s">
        <v>1257</v>
      </c>
      <c r="F4359">
        <v>0</v>
      </c>
      <c r="G4359">
        <v>1165198.6500000001</v>
      </c>
      <c r="H4359">
        <v>471979.2</v>
      </c>
      <c r="I4359">
        <v>3</v>
      </c>
      <c r="J4359" t="s">
        <v>22</v>
      </c>
      <c r="K4359" t="str">
        <f>VLOOKUP(C4359,Customer!$A$2:$F$793,2,FALSE)</f>
        <v>France</v>
      </c>
      <c r="L4359" t="str">
        <f>VLOOKUP($C4359,Customer!$A$2:$F$793,3,FALSE)</f>
        <v>Ile-de-France</v>
      </c>
      <c r="M4359" t="str">
        <f>VLOOKUP($C4359,Customer!$A$2:$F$793,4,FALSE)</f>
        <v>Sannois</v>
      </c>
      <c r="N4359" t="str">
        <f>VLOOKUP($C4359,Customer!$A$2:$F$793,5,FALSE)</f>
        <v>Central</v>
      </c>
      <c r="O4359" t="str">
        <f>VLOOKUP($C4359,Customer!$A$2:$F$793,6,FALSE)</f>
        <v>Corporate</v>
      </c>
      <c r="P4359" t="str">
        <f>VLOOKUP(E4359,Product!$B$2:$C$1811,2,FALSE)</f>
        <v>Office Supplies</v>
      </c>
      <c r="Q4359" t="str">
        <f>VLOOKUP(E4359,CHOOSE({1,2},Product!$B$2:$B$1811,Product!$A$2:$A$1811),2,FALSE)</f>
        <v>Art</v>
      </c>
      <c r="R4359" t="str">
        <f t="shared" si="68"/>
        <v>AZ</v>
      </c>
    </row>
    <row r="4360" spans="1:18" x14ac:dyDescent="0.25">
      <c r="A4360" t="s">
        <v>4864</v>
      </c>
      <c r="B4360" s="35">
        <v>44415</v>
      </c>
      <c r="C4360" t="s">
        <v>420</v>
      </c>
      <c r="D4360" t="s">
        <v>24</v>
      </c>
      <c r="E4360" t="s">
        <v>950</v>
      </c>
      <c r="F4360">
        <v>0</v>
      </c>
      <c r="G4360">
        <v>206490.9</v>
      </c>
      <c r="H4360">
        <v>88496.1</v>
      </c>
      <c r="I4360">
        <v>3</v>
      </c>
      <c r="J4360" t="s">
        <v>22</v>
      </c>
      <c r="K4360" t="str">
        <f>VLOOKUP(C4360,Customer!$A$2:$F$793,2,FALSE)</f>
        <v>France</v>
      </c>
      <c r="L4360" t="str">
        <f>VLOOKUP($C4360,Customer!$A$2:$F$793,3,FALSE)</f>
        <v>Ile-de-France</v>
      </c>
      <c r="M4360" t="str">
        <f>VLOOKUP($C4360,Customer!$A$2:$F$793,4,FALSE)</f>
        <v>Sannois</v>
      </c>
      <c r="N4360" t="str">
        <f>VLOOKUP($C4360,Customer!$A$2:$F$793,5,FALSE)</f>
        <v>Central</v>
      </c>
      <c r="O4360" t="str">
        <f>VLOOKUP($C4360,Customer!$A$2:$F$793,6,FALSE)</f>
        <v>Corporate</v>
      </c>
      <c r="P4360" t="str">
        <f>VLOOKUP(E4360,Product!$B$2:$C$1811,2,FALSE)</f>
        <v>Office Supplies</v>
      </c>
      <c r="Q4360" t="str">
        <f>VLOOKUP(E4360,CHOOSE({1,2},Product!$B$2:$B$1811,Product!$A$2:$A$1811),2,FALSE)</f>
        <v>Binders</v>
      </c>
      <c r="R4360" t="str">
        <f t="shared" si="68"/>
        <v>AZ</v>
      </c>
    </row>
    <row r="4361" spans="1:18" x14ac:dyDescent="0.25">
      <c r="A4361" t="s">
        <v>4864</v>
      </c>
      <c r="B4361" s="35">
        <v>44415</v>
      </c>
      <c r="C4361" t="s">
        <v>420</v>
      </c>
      <c r="D4361" t="s">
        <v>24</v>
      </c>
      <c r="E4361" t="s">
        <v>66</v>
      </c>
      <c r="F4361">
        <v>0.1</v>
      </c>
      <c r="G4361">
        <v>23702205.449999999</v>
      </c>
      <c r="H4361">
        <v>1843668.75</v>
      </c>
      <c r="I4361">
        <v>9</v>
      </c>
      <c r="J4361" t="s">
        <v>26</v>
      </c>
      <c r="K4361" t="str">
        <f>VLOOKUP(C4361,Customer!$A$2:$F$793,2,FALSE)</f>
        <v>France</v>
      </c>
      <c r="L4361" t="str">
        <f>VLOOKUP($C4361,Customer!$A$2:$F$793,3,FALSE)</f>
        <v>Ile-de-France</v>
      </c>
      <c r="M4361" t="str">
        <f>VLOOKUP($C4361,Customer!$A$2:$F$793,4,FALSE)</f>
        <v>Sannois</v>
      </c>
      <c r="N4361" t="str">
        <f>VLOOKUP($C4361,Customer!$A$2:$F$793,5,FALSE)</f>
        <v>Central</v>
      </c>
      <c r="O4361" t="str">
        <f>VLOOKUP($C4361,Customer!$A$2:$F$793,6,FALSE)</f>
        <v>Corporate</v>
      </c>
      <c r="P4361" t="str">
        <f>VLOOKUP(E4361,Product!$B$2:$C$1811,2,FALSE)</f>
        <v>Office Supplies</v>
      </c>
      <c r="Q4361" t="str">
        <f>VLOOKUP(E4361,CHOOSE({1,2},Product!$B$2:$B$1811,Product!$A$2:$A$1811),2,FALSE)</f>
        <v>Storage</v>
      </c>
      <c r="R4361" t="str">
        <f t="shared" si="68"/>
        <v>AZ</v>
      </c>
    </row>
    <row r="4362" spans="1:18" x14ac:dyDescent="0.25">
      <c r="A4362" t="s">
        <v>4865</v>
      </c>
      <c r="B4362" s="35">
        <v>44415</v>
      </c>
      <c r="C4362" t="s">
        <v>959</v>
      </c>
      <c r="D4362" t="s">
        <v>24</v>
      </c>
      <c r="E4362" t="s">
        <v>1114</v>
      </c>
      <c r="F4362">
        <v>0.5</v>
      </c>
      <c r="G4362">
        <v>1386438.9000000001</v>
      </c>
      <c r="H4362">
        <v>-280237.65000000002</v>
      </c>
      <c r="I4362">
        <v>3</v>
      </c>
      <c r="J4362" t="s">
        <v>22</v>
      </c>
      <c r="K4362" t="str">
        <f>VLOOKUP(C4362,Customer!$A$2:$F$793,2,FALSE)</f>
        <v>Germany</v>
      </c>
      <c r="L4362" t="str">
        <f>VLOOKUP($C4362,Customer!$A$2:$F$793,3,FALSE)</f>
        <v>Thuringia</v>
      </c>
      <c r="M4362" t="str">
        <f>VLOOKUP($C4362,Customer!$A$2:$F$793,4,FALSE)</f>
        <v>Jena</v>
      </c>
      <c r="N4362" t="str">
        <f>VLOOKUP($C4362,Customer!$A$2:$F$793,5,FALSE)</f>
        <v>Central</v>
      </c>
      <c r="O4362" t="str">
        <f>VLOOKUP($C4362,Customer!$A$2:$F$793,6,FALSE)</f>
        <v>Home Office</v>
      </c>
      <c r="P4362" t="str">
        <f>VLOOKUP(E4362,Product!$B$2:$C$1811,2,FALSE)</f>
        <v>Office Supplies</v>
      </c>
      <c r="Q4362" t="str">
        <f>VLOOKUP(E4362,CHOOSE({1,2},Product!$B$2:$B$1811,Product!$A$2:$A$1811),2,FALSE)</f>
        <v>Appliances</v>
      </c>
      <c r="R4362" t="str">
        <f t="shared" si="68"/>
        <v>BN</v>
      </c>
    </row>
    <row r="4363" spans="1:18" x14ac:dyDescent="0.25">
      <c r="A4363" t="s">
        <v>4866</v>
      </c>
      <c r="B4363" s="35">
        <v>44415</v>
      </c>
      <c r="C4363" t="s">
        <v>514</v>
      </c>
      <c r="D4363" t="s">
        <v>20</v>
      </c>
      <c r="E4363" t="s">
        <v>538</v>
      </c>
      <c r="F4363">
        <v>0</v>
      </c>
      <c r="G4363">
        <v>265488.3</v>
      </c>
      <c r="H4363">
        <v>132744.15</v>
      </c>
      <c r="I4363">
        <v>4</v>
      </c>
      <c r="J4363" t="s">
        <v>22</v>
      </c>
      <c r="K4363" t="str">
        <f>VLOOKUP(C4363,Customer!$A$2:$F$793,2,FALSE)</f>
        <v>France</v>
      </c>
      <c r="L4363" t="str">
        <f>VLOOKUP($C4363,Customer!$A$2:$F$793,3,FALSE)</f>
        <v>Ile-de-France</v>
      </c>
      <c r="M4363" t="str">
        <f>VLOOKUP($C4363,Customer!$A$2:$F$793,4,FALSE)</f>
        <v>Vincennes</v>
      </c>
      <c r="N4363" t="str">
        <f>VLOOKUP($C4363,Customer!$A$2:$F$793,5,FALSE)</f>
        <v>Central</v>
      </c>
      <c r="O4363" t="str">
        <f>VLOOKUP($C4363,Customer!$A$2:$F$793,6,FALSE)</f>
        <v>Home Office</v>
      </c>
      <c r="P4363" t="str">
        <f>VLOOKUP(E4363,Product!$B$2:$C$1811,2,FALSE)</f>
        <v>Office Supplies</v>
      </c>
      <c r="Q4363" t="str">
        <f>VLOOKUP(E4363,CHOOSE({1,2},Product!$B$2:$B$1811,Product!$A$2:$A$1811),2,FALSE)</f>
        <v>Binders</v>
      </c>
      <c r="R4363" t="str">
        <f t="shared" si="68"/>
        <v>AZ</v>
      </c>
    </row>
    <row r="4364" spans="1:18" x14ac:dyDescent="0.25">
      <c r="A4364" t="s">
        <v>4866</v>
      </c>
      <c r="B4364" s="35">
        <v>44415</v>
      </c>
      <c r="C4364" t="s">
        <v>514</v>
      </c>
      <c r="D4364" t="s">
        <v>20</v>
      </c>
      <c r="E4364" t="s">
        <v>2264</v>
      </c>
      <c r="F4364">
        <v>0</v>
      </c>
      <c r="G4364">
        <v>766966.20000000007</v>
      </c>
      <c r="H4364">
        <v>265488.3</v>
      </c>
      <c r="I4364">
        <v>3</v>
      </c>
      <c r="J4364" t="s">
        <v>26</v>
      </c>
      <c r="K4364" t="str">
        <f>VLOOKUP(C4364,Customer!$A$2:$F$793,2,FALSE)</f>
        <v>France</v>
      </c>
      <c r="L4364" t="str">
        <f>VLOOKUP($C4364,Customer!$A$2:$F$793,3,FALSE)</f>
        <v>Ile-de-France</v>
      </c>
      <c r="M4364" t="str">
        <f>VLOOKUP($C4364,Customer!$A$2:$F$793,4,FALSE)</f>
        <v>Vincennes</v>
      </c>
      <c r="N4364" t="str">
        <f>VLOOKUP($C4364,Customer!$A$2:$F$793,5,FALSE)</f>
        <v>Central</v>
      </c>
      <c r="O4364" t="str">
        <f>VLOOKUP($C4364,Customer!$A$2:$F$793,6,FALSE)</f>
        <v>Home Office</v>
      </c>
      <c r="P4364" t="str">
        <f>VLOOKUP(E4364,Product!$B$2:$C$1811,2,FALSE)</f>
        <v>Office Supplies</v>
      </c>
      <c r="Q4364" t="str">
        <f>VLOOKUP(E4364,CHOOSE({1,2},Product!$B$2:$B$1811,Product!$A$2:$A$1811),2,FALSE)</f>
        <v>Envelopes</v>
      </c>
      <c r="R4364" t="str">
        <f t="shared" si="68"/>
        <v>AZ</v>
      </c>
    </row>
    <row r="4365" spans="1:18" x14ac:dyDescent="0.25">
      <c r="A4365" t="s">
        <v>4864</v>
      </c>
      <c r="B4365" s="35">
        <v>44415</v>
      </c>
      <c r="C4365" t="s">
        <v>420</v>
      </c>
      <c r="D4365" t="s">
        <v>24</v>
      </c>
      <c r="E4365" t="s">
        <v>1931</v>
      </c>
      <c r="F4365">
        <v>0</v>
      </c>
      <c r="G4365">
        <v>2522138.85</v>
      </c>
      <c r="H4365">
        <v>427731.15</v>
      </c>
      <c r="I4365">
        <v>3</v>
      </c>
      <c r="J4365" t="s">
        <v>22</v>
      </c>
      <c r="K4365" t="str">
        <f>VLOOKUP(C4365,Customer!$A$2:$F$793,2,FALSE)</f>
        <v>France</v>
      </c>
      <c r="L4365" t="str">
        <f>VLOOKUP($C4365,Customer!$A$2:$F$793,3,FALSE)</f>
        <v>Ile-de-France</v>
      </c>
      <c r="M4365" t="str">
        <f>VLOOKUP($C4365,Customer!$A$2:$F$793,4,FALSE)</f>
        <v>Sannois</v>
      </c>
      <c r="N4365" t="str">
        <f>VLOOKUP($C4365,Customer!$A$2:$F$793,5,FALSE)</f>
        <v>Central</v>
      </c>
      <c r="O4365" t="str">
        <f>VLOOKUP($C4365,Customer!$A$2:$F$793,6,FALSE)</f>
        <v>Corporate</v>
      </c>
      <c r="P4365" t="str">
        <f>VLOOKUP(E4365,Product!$B$2:$C$1811,2,FALSE)</f>
        <v>Technology</v>
      </c>
      <c r="Q4365" t="str">
        <f>VLOOKUP(E4365,CHOOSE({1,2},Product!$B$2:$B$1811,Product!$A$2:$A$1811),2,FALSE)</f>
        <v>Accessories</v>
      </c>
      <c r="R4365" t="str">
        <f t="shared" si="68"/>
        <v>AZ</v>
      </c>
    </row>
    <row r="4366" spans="1:18" x14ac:dyDescent="0.25">
      <c r="A4366" t="s">
        <v>4867</v>
      </c>
      <c r="B4366" s="35">
        <v>44415</v>
      </c>
      <c r="C4366" t="s">
        <v>890</v>
      </c>
      <c r="D4366" t="s">
        <v>24</v>
      </c>
      <c r="E4366" t="s">
        <v>1368</v>
      </c>
      <c r="F4366">
        <v>0</v>
      </c>
      <c r="G4366">
        <v>1327441.5</v>
      </c>
      <c r="H4366">
        <v>398232.45</v>
      </c>
      <c r="I4366">
        <v>2</v>
      </c>
      <c r="J4366" t="s">
        <v>22</v>
      </c>
      <c r="K4366" t="str">
        <f>VLOOKUP(C4366,Customer!$A$2:$F$793,2,FALSE)</f>
        <v>Spain</v>
      </c>
      <c r="L4366" t="str">
        <f>VLOOKUP($C4366,Customer!$A$2:$F$793,3,FALSE)</f>
        <v>Catalonia</v>
      </c>
      <c r="M4366" t="str">
        <f>VLOOKUP($C4366,Customer!$A$2:$F$793,4,FALSE)</f>
        <v>Sant Boi de Llobregat</v>
      </c>
      <c r="N4366" t="str">
        <f>VLOOKUP($C4366,Customer!$A$2:$F$793,5,FALSE)</f>
        <v>South</v>
      </c>
      <c r="O4366" t="str">
        <f>VLOOKUP($C4366,Customer!$A$2:$F$793,6,FALSE)</f>
        <v>Corporate</v>
      </c>
      <c r="P4366" t="str">
        <f>VLOOKUP(E4366,Product!$B$2:$C$1811,2,FALSE)</f>
        <v>Technology</v>
      </c>
      <c r="Q4366" t="str">
        <f>VLOOKUP(E4366,CHOOSE({1,2},Product!$B$2:$B$1811,Product!$A$2:$A$1811),2,FALSE)</f>
        <v>Accessories</v>
      </c>
      <c r="R4366" t="str">
        <f t="shared" si="68"/>
        <v>AZ</v>
      </c>
    </row>
    <row r="4367" spans="1:18" x14ac:dyDescent="0.25">
      <c r="A4367" t="s">
        <v>4868</v>
      </c>
      <c r="B4367" s="35">
        <v>44415</v>
      </c>
      <c r="C4367" t="s">
        <v>1834</v>
      </c>
      <c r="D4367" t="s">
        <v>24</v>
      </c>
      <c r="E4367" t="s">
        <v>1410</v>
      </c>
      <c r="F4367">
        <v>0</v>
      </c>
      <c r="G4367">
        <v>6120980.25</v>
      </c>
      <c r="H4367">
        <v>250738.95</v>
      </c>
      <c r="I4367">
        <v>3</v>
      </c>
      <c r="J4367" t="s">
        <v>26</v>
      </c>
      <c r="K4367" t="str">
        <f>VLOOKUP(C4367,Customer!$A$2:$F$793,2,FALSE)</f>
        <v>France</v>
      </c>
      <c r="L4367" t="str">
        <f>VLOOKUP($C4367,Customer!$A$2:$F$793,3,FALSE)</f>
        <v>Brittany</v>
      </c>
      <c r="M4367" t="str">
        <f>VLOOKUP($C4367,Customer!$A$2:$F$793,4,FALSE)</f>
        <v>Pontivy</v>
      </c>
      <c r="N4367" t="str">
        <f>VLOOKUP($C4367,Customer!$A$2:$F$793,5,FALSE)</f>
        <v>Central</v>
      </c>
      <c r="O4367" t="str">
        <f>VLOOKUP($C4367,Customer!$A$2:$F$793,6,FALSE)</f>
        <v>Home Office</v>
      </c>
      <c r="P4367" t="str">
        <f>VLOOKUP(E4367,Product!$B$2:$C$1811,2,FALSE)</f>
        <v>Technology</v>
      </c>
      <c r="Q4367" t="str">
        <f>VLOOKUP(E4367,CHOOSE({1,2},Product!$B$2:$B$1811,Product!$A$2:$A$1811),2,FALSE)</f>
        <v>Phones</v>
      </c>
      <c r="R4367" t="str">
        <f t="shared" si="68"/>
        <v>AZ</v>
      </c>
    </row>
    <row r="4368" spans="1:18" x14ac:dyDescent="0.25">
      <c r="A4368" t="s">
        <v>4869</v>
      </c>
      <c r="B4368" s="35">
        <v>44415</v>
      </c>
      <c r="C4368" t="s">
        <v>1337</v>
      </c>
      <c r="D4368" t="s">
        <v>24</v>
      </c>
      <c r="E4368" t="s">
        <v>2061</v>
      </c>
      <c r="F4368">
        <v>0</v>
      </c>
      <c r="G4368">
        <v>1401188.25</v>
      </c>
      <c r="H4368">
        <v>560475.30000000005</v>
      </c>
      <c r="I4368">
        <v>6</v>
      </c>
      <c r="J4368" t="s">
        <v>22</v>
      </c>
      <c r="K4368" t="str">
        <f>VLOOKUP(C4368,Customer!$A$2:$F$793,2,FALSE)</f>
        <v>United Kingdom</v>
      </c>
      <c r="L4368" t="str">
        <f>VLOOKUP($C4368,Customer!$A$2:$F$793,3,FALSE)</f>
        <v>England</v>
      </c>
      <c r="M4368" t="str">
        <f>VLOOKUP($C4368,Customer!$A$2:$F$793,4,FALSE)</f>
        <v>London</v>
      </c>
      <c r="N4368" t="str">
        <f>VLOOKUP($C4368,Customer!$A$2:$F$793,5,FALSE)</f>
        <v>North</v>
      </c>
      <c r="O4368" t="str">
        <f>VLOOKUP($C4368,Customer!$A$2:$F$793,6,FALSE)</f>
        <v>Corporate</v>
      </c>
      <c r="P4368" t="str">
        <f>VLOOKUP(E4368,Product!$B$2:$C$1811,2,FALSE)</f>
        <v>Furniture</v>
      </c>
      <c r="Q4368" t="str">
        <f>VLOOKUP(E4368,CHOOSE({1,2},Product!$B$2:$B$1811,Product!$A$2:$A$1811),2,FALSE)</f>
        <v>Furnishings</v>
      </c>
      <c r="R4368" t="str">
        <f t="shared" si="68"/>
        <v>AZ</v>
      </c>
    </row>
    <row r="4369" spans="1:18" x14ac:dyDescent="0.25">
      <c r="A4369" t="s">
        <v>4869</v>
      </c>
      <c r="B4369" s="35">
        <v>44415</v>
      </c>
      <c r="C4369" t="s">
        <v>1337</v>
      </c>
      <c r="D4369" t="s">
        <v>24</v>
      </c>
      <c r="E4369" t="s">
        <v>453</v>
      </c>
      <c r="F4369">
        <v>0</v>
      </c>
      <c r="G4369">
        <v>1710924.6</v>
      </c>
      <c r="H4369">
        <v>707968.8</v>
      </c>
      <c r="I4369">
        <v>4</v>
      </c>
      <c r="J4369" t="s">
        <v>26</v>
      </c>
      <c r="K4369" t="str">
        <f>VLOOKUP(C4369,Customer!$A$2:$F$793,2,FALSE)</f>
        <v>United Kingdom</v>
      </c>
      <c r="L4369" t="str">
        <f>VLOOKUP($C4369,Customer!$A$2:$F$793,3,FALSE)</f>
        <v>England</v>
      </c>
      <c r="M4369" t="str">
        <f>VLOOKUP($C4369,Customer!$A$2:$F$793,4,FALSE)</f>
        <v>London</v>
      </c>
      <c r="N4369" t="str">
        <f>VLOOKUP($C4369,Customer!$A$2:$F$793,5,FALSE)</f>
        <v>North</v>
      </c>
      <c r="O4369" t="str">
        <f>VLOOKUP($C4369,Customer!$A$2:$F$793,6,FALSE)</f>
        <v>Corporate</v>
      </c>
      <c r="P4369" t="str">
        <f>VLOOKUP(E4369,Product!$B$2:$C$1811,2,FALSE)</f>
        <v>Office Supplies</v>
      </c>
      <c r="Q4369" t="str">
        <f>VLOOKUP(E4369,CHOOSE({1,2},Product!$B$2:$B$1811,Product!$A$2:$A$1811),2,FALSE)</f>
        <v>Art</v>
      </c>
      <c r="R4369" t="str">
        <f t="shared" si="68"/>
        <v>AZ</v>
      </c>
    </row>
    <row r="4370" spans="1:18" x14ac:dyDescent="0.25">
      <c r="A4370" t="s">
        <v>4869</v>
      </c>
      <c r="B4370" s="35">
        <v>44415</v>
      </c>
      <c r="C4370" t="s">
        <v>1337</v>
      </c>
      <c r="D4370" t="s">
        <v>24</v>
      </c>
      <c r="E4370" t="s">
        <v>1401</v>
      </c>
      <c r="F4370">
        <v>0</v>
      </c>
      <c r="G4370">
        <v>471979.2</v>
      </c>
      <c r="H4370">
        <v>117994.8</v>
      </c>
      <c r="I4370">
        <v>3</v>
      </c>
      <c r="J4370" t="s">
        <v>22</v>
      </c>
      <c r="K4370" t="str">
        <f>VLOOKUP(C4370,Customer!$A$2:$F$793,2,FALSE)</f>
        <v>United Kingdom</v>
      </c>
      <c r="L4370" t="str">
        <f>VLOOKUP($C4370,Customer!$A$2:$F$793,3,FALSE)</f>
        <v>England</v>
      </c>
      <c r="M4370" t="str">
        <f>VLOOKUP($C4370,Customer!$A$2:$F$793,4,FALSE)</f>
        <v>London</v>
      </c>
      <c r="N4370" t="str">
        <f>VLOOKUP($C4370,Customer!$A$2:$F$793,5,FALSE)</f>
        <v>North</v>
      </c>
      <c r="O4370" t="str">
        <f>VLOOKUP($C4370,Customer!$A$2:$F$793,6,FALSE)</f>
        <v>Corporate</v>
      </c>
      <c r="P4370" t="str">
        <f>VLOOKUP(E4370,Product!$B$2:$C$1811,2,FALSE)</f>
        <v>Office Supplies</v>
      </c>
      <c r="Q4370" t="str">
        <f>VLOOKUP(E4370,CHOOSE({1,2},Product!$B$2:$B$1811,Product!$A$2:$A$1811),2,FALSE)</f>
        <v>Binders</v>
      </c>
      <c r="R4370" t="str">
        <f t="shared" si="68"/>
        <v>AZ</v>
      </c>
    </row>
    <row r="4371" spans="1:18" x14ac:dyDescent="0.25">
      <c r="A4371" t="s">
        <v>4869</v>
      </c>
      <c r="B4371" s="35">
        <v>44415</v>
      </c>
      <c r="C4371" t="s">
        <v>1337</v>
      </c>
      <c r="D4371" t="s">
        <v>24</v>
      </c>
      <c r="E4371" t="s">
        <v>755</v>
      </c>
      <c r="F4371">
        <v>0.1</v>
      </c>
      <c r="G4371">
        <v>221240.25</v>
      </c>
      <c r="H4371">
        <v>88496.1</v>
      </c>
      <c r="I4371">
        <v>1</v>
      </c>
      <c r="J4371" t="s">
        <v>26</v>
      </c>
      <c r="K4371" t="str">
        <f>VLOOKUP(C4371,Customer!$A$2:$F$793,2,FALSE)</f>
        <v>United Kingdom</v>
      </c>
      <c r="L4371" t="str">
        <f>VLOOKUP($C4371,Customer!$A$2:$F$793,3,FALSE)</f>
        <v>England</v>
      </c>
      <c r="M4371" t="str">
        <f>VLOOKUP($C4371,Customer!$A$2:$F$793,4,FALSE)</f>
        <v>London</v>
      </c>
      <c r="N4371" t="str">
        <f>VLOOKUP($C4371,Customer!$A$2:$F$793,5,FALSE)</f>
        <v>North</v>
      </c>
      <c r="O4371" t="str">
        <f>VLOOKUP($C4371,Customer!$A$2:$F$793,6,FALSE)</f>
        <v>Corporate</v>
      </c>
      <c r="P4371" t="str">
        <f>VLOOKUP(E4371,Product!$B$2:$C$1811,2,FALSE)</f>
        <v>Office Supplies</v>
      </c>
      <c r="Q4371" t="str">
        <f>VLOOKUP(E4371,CHOOSE({1,2},Product!$B$2:$B$1811,Product!$A$2:$A$1811),2,FALSE)</f>
        <v>Storage</v>
      </c>
      <c r="R4371" t="str">
        <f t="shared" si="68"/>
        <v>AZ</v>
      </c>
    </row>
    <row r="4372" spans="1:18" x14ac:dyDescent="0.25">
      <c r="A4372" t="s">
        <v>4870</v>
      </c>
      <c r="B4372" s="35">
        <v>44416</v>
      </c>
      <c r="C4372" t="s">
        <v>112</v>
      </c>
      <c r="D4372" t="s">
        <v>20</v>
      </c>
      <c r="E4372" t="s">
        <v>2340</v>
      </c>
      <c r="F4372">
        <v>0</v>
      </c>
      <c r="G4372">
        <v>530976.6</v>
      </c>
      <c r="H4372">
        <v>117994.8</v>
      </c>
      <c r="I4372">
        <v>4</v>
      </c>
      <c r="J4372" t="s">
        <v>26</v>
      </c>
      <c r="K4372" t="str">
        <f>VLOOKUP(C4372,Customer!$A$2:$F$793,2,FALSE)</f>
        <v>France</v>
      </c>
      <c r="L4372" t="str">
        <f>VLOOKUP($C4372,Customer!$A$2:$F$793,3,FALSE)</f>
        <v>Ile-de-France</v>
      </c>
      <c r="M4372" t="str">
        <f>VLOOKUP($C4372,Customer!$A$2:$F$793,4,FALSE)</f>
        <v>Maisons-Alfort</v>
      </c>
      <c r="N4372" t="str">
        <f>VLOOKUP($C4372,Customer!$A$2:$F$793,5,FALSE)</f>
        <v>Central</v>
      </c>
      <c r="O4372" t="str">
        <f>VLOOKUP($C4372,Customer!$A$2:$F$793,6,FALSE)</f>
        <v>Consumer</v>
      </c>
      <c r="P4372" t="str">
        <f>VLOOKUP(E4372,Product!$B$2:$C$1811,2,FALSE)</f>
        <v>Office Supplies</v>
      </c>
      <c r="Q4372" t="str">
        <f>VLOOKUP(E4372,CHOOSE({1,2},Product!$B$2:$B$1811,Product!$A$2:$A$1811),2,FALSE)</f>
        <v>Labels</v>
      </c>
      <c r="R4372" t="str">
        <f t="shared" si="68"/>
        <v>AZ</v>
      </c>
    </row>
    <row r="4373" spans="1:18" x14ac:dyDescent="0.25">
      <c r="A4373" t="s">
        <v>4870</v>
      </c>
      <c r="B4373" s="35">
        <v>44416</v>
      </c>
      <c r="C4373" t="s">
        <v>112</v>
      </c>
      <c r="D4373" t="s">
        <v>20</v>
      </c>
      <c r="E4373" t="s">
        <v>1490</v>
      </c>
      <c r="F4373">
        <v>0</v>
      </c>
      <c r="G4373">
        <v>4292060.8500000006</v>
      </c>
      <c r="H4373">
        <v>1150449.3</v>
      </c>
      <c r="I4373">
        <v>6</v>
      </c>
      <c r="J4373" t="s">
        <v>22</v>
      </c>
      <c r="K4373" t="str">
        <f>VLOOKUP(C4373,Customer!$A$2:$F$793,2,FALSE)</f>
        <v>France</v>
      </c>
      <c r="L4373" t="str">
        <f>VLOOKUP($C4373,Customer!$A$2:$F$793,3,FALSE)</f>
        <v>Ile-de-France</v>
      </c>
      <c r="M4373" t="str">
        <f>VLOOKUP($C4373,Customer!$A$2:$F$793,4,FALSE)</f>
        <v>Maisons-Alfort</v>
      </c>
      <c r="N4373" t="str">
        <f>VLOOKUP($C4373,Customer!$A$2:$F$793,5,FALSE)</f>
        <v>Central</v>
      </c>
      <c r="O4373" t="str">
        <f>VLOOKUP($C4373,Customer!$A$2:$F$793,6,FALSE)</f>
        <v>Consumer</v>
      </c>
      <c r="P4373" t="str">
        <f>VLOOKUP(E4373,Product!$B$2:$C$1811,2,FALSE)</f>
        <v>Office Supplies</v>
      </c>
      <c r="Q4373" t="str">
        <f>VLOOKUP(E4373,CHOOSE({1,2},Product!$B$2:$B$1811,Product!$A$2:$A$1811),2,FALSE)</f>
        <v>Storage</v>
      </c>
      <c r="R4373" t="str">
        <f t="shared" si="68"/>
        <v>AZ</v>
      </c>
    </row>
    <row r="4374" spans="1:18" x14ac:dyDescent="0.25">
      <c r="A4374" t="s">
        <v>4871</v>
      </c>
      <c r="B4374" s="35">
        <v>44416</v>
      </c>
      <c r="C4374" t="s">
        <v>647</v>
      </c>
      <c r="D4374" t="s">
        <v>24</v>
      </c>
      <c r="E4374" t="s">
        <v>2101</v>
      </c>
      <c r="F4374">
        <v>0</v>
      </c>
      <c r="G4374">
        <v>9690322.9500000011</v>
      </c>
      <c r="H4374">
        <v>1740423.3</v>
      </c>
      <c r="I4374">
        <v>5</v>
      </c>
      <c r="J4374" t="s">
        <v>26</v>
      </c>
      <c r="K4374" t="str">
        <f>VLOOKUP(C4374,Customer!$A$2:$F$793,2,FALSE)</f>
        <v>Italy</v>
      </c>
      <c r="L4374" t="str">
        <f>VLOOKUP($C4374,Customer!$A$2:$F$793,3,FALSE)</f>
        <v>Lazio</v>
      </c>
      <c r="M4374" t="str">
        <f>VLOOKUP($C4374,Customer!$A$2:$F$793,4,FALSE)</f>
        <v>Aprilia</v>
      </c>
      <c r="N4374" t="str">
        <f>VLOOKUP($C4374,Customer!$A$2:$F$793,5,FALSE)</f>
        <v>South</v>
      </c>
      <c r="O4374" t="str">
        <f>VLOOKUP($C4374,Customer!$A$2:$F$793,6,FALSE)</f>
        <v>Corporate</v>
      </c>
      <c r="P4374" t="str">
        <f>VLOOKUP(E4374,Product!$B$2:$C$1811,2,FALSE)</f>
        <v>Furniture</v>
      </c>
      <c r="Q4374" t="str">
        <f>VLOOKUP(E4374,CHOOSE({1,2},Product!$B$2:$B$1811,Product!$A$2:$A$1811),2,FALSE)</f>
        <v>Chairs</v>
      </c>
      <c r="R4374" t="str">
        <f t="shared" si="68"/>
        <v>AZ</v>
      </c>
    </row>
    <row r="4375" spans="1:18" x14ac:dyDescent="0.25">
      <c r="A4375" t="s">
        <v>4872</v>
      </c>
      <c r="B4375" s="35">
        <v>44416</v>
      </c>
      <c r="C4375" t="s">
        <v>1912</v>
      </c>
      <c r="D4375" t="s">
        <v>24</v>
      </c>
      <c r="E4375" t="s">
        <v>2001</v>
      </c>
      <c r="F4375">
        <v>0</v>
      </c>
      <c r="G4375">
        <v>2979368.7</v>
      </c>
      <c r="H4375">
        <v>324485.7</v>
      </c>
      <c r="I4375">
        <v>4</v>
      </c>
      <c r="J4375" t="s">
        <v>26</v>
      </c>
      <c r="K4375" t="str">
        <f>VLOOKUP(C4375,Customer!$A$2:$F$793,2,FALSE)</f>
        <v>Germany</v>
      </c>
      <c r="L4375" t="str">
        <f>VLOOKUP($C4375,Customer!$A$2:$F$793,3,FALSE)</f>
        <v>North Rhine-Westphalia</v>
      </c>
      <c r="M4375" t="str">
        <f>VLOOKUP($C4375,Customer!$A$2:$F$793,4,FALSE)</f>
        <v>Hagen</v>
      </c>
      <c r="N4375" t="str">
        <f>VLOOKUP($C4375,Customer!$A$2:$F$793,5,FALSE)</f>
        <v>Central</v>
      </c>
      <c r="O4375" t="str">
        <f>VLOOKUP($C4375,Customer!$A$2:$F$793,6,FALSE)</f>
        <v>Consumer</v>
      </c>
      <c r="P4375" t="str">
        <f>VLOOKUP(E4375,Product!$B$2:$C$1811,2,FALSE)</f>
        <v>Office Supplies</v>
      </c>
      <c r="Q4375" t="str">
        <f>VLOOKUP(E4375,CHOOSE({1,2},Product!$B$2:$B$1811,Product!$A$2:$A$1811),2,FALSE)</f>
        <v>Binders</v>
      </c>
      <c r="R4375" t="str">
        <f t="shared" si="68"/>
        <v>AZ</v>
      </c>
    </row>
    <row r="4376" spans="1:18" x14ac:dyDescent="0.25">
      <c r="A4376" t="s">
        <v>4871</v>
      </c>
      <c r="B4376" s="35">
        <v>44416</v>
      </c>
      <c r="C4376" t="s">
        <v>647</v>
      </c>
      <c r="D4376" t="s">
        <v>24</v>
      </c>
      <c r="E4376" t="s">
        <v>535</v>
      </c>
      <c r="F4376">
        <v>0</v>
      </c>
      <c r="G4376">
        <v>398232.45</v>
      </c>
      <c r="H4376">
        <v>29498.7</v>
      </c>
      <c r="I4376">
        <v>4</v>
      </c>
      <c r="J4376" t="s">
        <v>26</v>
      </c>
      <c r="K4376" t="str">
        <f>VLOOKUP(C4376,Customer!$A$2:$F$793,2,FALSE)</f>
        <v>Italy</v>
      </c>
      <c r="L4376" t="str">
        <f>VLOOKUP($C4376,Customer!$A$2:$F$793,3,FALSE)</f>
        <v>Lazio</v>
      </c>
      <c r="M4376" t="str">
        <f>VLOOKUP($C4376,Customer!$A$2:$F$793,4,FALSE)</f>
        <v>Aprilia</v>
      </c>
      <c r="N4376" t="str">
        <f>VLOOKUP($C4376,Customer!$A$2:$F$793,5,FALSE)</f>
        <v>South</v>
      </c>
      <c r="O4376" t="str">
        <f>VLOOKUP($C4376,Customer!$A$2:$F$793,6,FALSE)</f>
        <v>Corporate</v>
      </c>
      <c r="P4376" t="str">
        <f>VLOOKUP(E4376,Product!$B$2:$C$1811,2,FALSE)</f>
        <v>Office Supplies</v>
      </c>
      <c r="Q4376" t="str">
        <f>VLOOKUP(E4376,CHOOSE({1,2},Product!$B$2:$B$1811,Product!$A$2:$A$1811),2,FALSE)</f>
        <v>Binders</v>
      </c>
      <c r="R4376" t="str">
        <f t="shared" si="68"/>
        <v>AZ</v>
      </c>
    </row>
    <row r="4377" spans="1:18" x14ac:dyDescent="0.25">
      <c r="A4377" t="s">
        <v>4871</v>
      </c>
      <c r="B4377" s="35">
        <v>44416</v>
      </c>
      <c r="C4377" t="s">
        <v>647</v>
      </c>
      <c r="D4377" t="s">
        <v>24</v>
      </c>
      <c r="E4377" t="s">
        <v>2082</v>
      </c>
      <c r="F4377">
        <v>0</v>
      </c>
      <c r="G4377">
        <v>825963.6</v>
      </c>
      <c r="H4377">
        <v>412981.8</v>
      </c>
      <c r="I4377">
        <v>2</v>
      </c>
      <c r="J4377" t="s">
        <v>22</v>
      </c>
      <c r="K4377" t="str">
        <f>VLOOKUP(C4377,Customer!$A$2:$F$793,2,FALSE)</f>
        <v>Italy</v>
      </c>
      <c r="L4377" t="str">
        <f>VLOOKUP($C4377,Customer!$A$2:$F$793,3,FALSE)</f>
        <v>Lazio</v>
      </c>
      <c r="M4377" t="str">
        <f>VLOOKUP($C4377,Customer!$A$2:$F$793,4,FALSE)</f>
        <v>Aprilia</v>
      </c>
      <c r="N4377" t="str">
        <f>VLOOKUP($C4377,Customer!$A$2:$F$793,5,FALSE)</f>
        <v>South</v>
      </c>
      <c r="O4377" t="str">
        <f>VLOOKUP($C4377,Customer!$A$2:$F$793,6,FALSE)</f>
        <v>Corporate</v>
      </c>
      <c r="P4377" t="str">
        <f>VLOOKUP(E4377,Product!$B$2:$C$1811,2,FALSE)</f>
        <v>Office Supplies</v>
      </c>
      <c r="Q4377" t="str">
        <f>VLOOKUP(E4377,CHOOSE({1,2},Product!$B$2:$B$1811,Product!$A$2:$A$1811),2,FALSE)</f>
        <v>Binders</v>
      </c>
      <c r="R4377" t="str">
        <f t="shared" si="68"/>
        <v>AZ</v>
      </c>
    </row>
    <row r="4378" spans="1:18" x14ac:dyDescent="0.25">
      <c r="A4378" t="s">
        <v>4871</v>
      </c>
      <c r="B4378" s="35">
        <v>44416</v>
      </c>
      <c r="C4378" t="s">
        <v>647</v>
      </c>
      <c r="D4378" t="s">
        <v>24</v>
      </c>
      <c r="E4378" t="s">
        <v>365</v>
      </c>
      <c r="F4378">
        <v>0</v>
      </c>
      <c r="G4378">
        <v>973457.1</v>
      </c>
      <c r="H4378">
        <v>44248.05</v>
      </c>
      <c r="I4378">
        <v>9</v>
      </c>
      <c r="J4378" t="s">
        <v>26</v>
      </c>
      <c r="K4378" t="str">
        <f>VLOOKUP(C4378,Customer!$A$2:$F$793,2,FALSE)</f>
        <v>Italy</v>
      </c>
      <c r="L4378" t="str">
        <f>VLOOKUP($C4378,Customer!$A$2:$F$793,3,FALSE)</f>
        <v>Lazio</v>
      </c>
      <c r="M4378" t="str">
        <f>VLOOKUP($C4378,Customer!$A$2:$F$793,4,FALSE)</f>
        <v>Aprilia</v>
      </c>
      <c r="N4378" t="str">
        <f>VLOOKUP($C4378,Customer!$A$2:$F$793,5,FALSE)</f>
        <v>South</v>
      </c>
      <c r="O4378" t="str">
        <f>VLOOKUP($C4378,Customer!$A$2:$F$793,6,FALSE)</f>
        <v>Corporate</v>
      </c>
      <c r="P4378" t="str">
        <f>VLOOKUP(E4378,Product!$B$2:$C$1811,2,FALSE)</f>
        <v>Office Supplies</v>
      </c>
      <c r="Q4378" t="str">
        <f>VLOOKUP(E4378,CHOOSE({1,2},Product!$B$2:$B$1811,Product!$A$2:$A$1811),2,FALSE)</f>
        <v>Labels</v>
      </c>
      <c r="R4378" t="str">
        <f t="shared" si="68"/>
        <v>AZ</v>
      </c>
    </row>
    <row r="4379" spans="1:18" x14ac:dyDescent="0.25">
      <c r="A4379" t="s">
        <v>4873</v>
      </c>
      <c r="B4379" s="35">
        <v>44416</v>
      </c>
      <c r="C4379" t="s">
        <v>1932</v>
      </c>
      <c r="D4379" t="s">
        <v>24</v>
      </c>
      <c r="E4379" t="s">
        <v>963</v>
      </c>
      <c r="F4379">
        <v>0</v>
      </c>
      <c r="G4379">
        <v>427731.15</v>
      </c>
      <c r="H4379">
        <v>147493.5</v>
      </c>
      <c r="I4379">
        <v>2</v>
      </c>
      <c r="J4379" t="s">
        <v>22</v>
      </c>
      <c r="K4379" t="str">
        <f>VLOOKUP(C4379,Customer!$A$2:$F$793,2,FALSE)</f>
        <v>Ireland</v>
      </c>
      <c r="L4379" t="str">
        <f>VLOOKUP($C4379,Customer!$A$2:$F$793,3,FALSE)</f>
        <v>Dublin</v>
      </c>
      <c r="M4379" t="str">
        <f>VLOOKUP($C4379,Customer!$A$2:$F$793,4,FALSE)</f>
        <v>Dublin</v>
      </c>
      <c r="N4379" t="str">
        <f>VLOOKUP($C4379,Customer!$A$2:$F$793,5,FALSE)</f>
        <v>North</v>
      </c>
      <c r="O4379" t="str">
        <f>VLOOKUP($C4379,Customer!$A$2:$F$793,6,FALSE)</f>
        <v>Corporate</v>
      </c>
      <c r="P4379" t="str">
        <f>VLOOKUP(E4379,Product!$B$2:$C$1811,2,FALSE)</f>
        <v>Office Supplies</v>
      </c>
      <c r="Q4379" t="str">
        <f>VLOOKUP(E4379,CHOOSE({1,2},Product!$B$2:$B$1811,Product!$A$2:$A$1811),2,FALSE)</f>
        <v>Binders</v>
      </c>
      <c r="R4379" t="str">
        <f t="shared" si="68"/>
        <v>AZ</v>
      </c>
    </row>
    <row r="4380" spans="1:18" x14ac:dyDescent="0.25">
      <c r="A4380" t="s">
        <v>4873</v>
      </c>
      <c r="B4380" s="35">
        <v>44416</v>
      </c>
      <c r="C4380" t="s">
        <v>1932</v>
      </c>
      <c r="D4380" t="s">
        <v>24</v>
      </c>
      <c r="E4380" t="s">
        <v>983</v>
      </c>
      <c r="F4380">
        <v>0</v>
      </c>
      <c r="G4380">
        <v>412981.8</v>
      </c>
      <c r="H4380">
        <v>147493.5</v>
      </c>
      <c r="I4380">
        <v>2</v>
      </c>
      <c r="J4380" t="s">
        <v>26</v>
      </c>
      <c r="K4380" t="str">
        <f>VLOOKUP(C4380,Customer!$A$2:$F$793,2,FALSE)</f>
        <v>Ireland</v>
      </c>
      <c r="L4380" t="str">
        <f>VLOOKUP($C4380,Customer!$A$2:$F$793,3,FALSE)</f>
        <v>Dublin</v>
      </c>
      <c r="M4380" t="str">
        <f>VLOOKUP($C4380,Customer!$A$2:$F$793,4,FALSE)</f>
        <v>Dublin</v>
      </c>
      <c r="N4380" t="str">
        <f>VLOOKUP($C4380,Customer!$A$2:$F$793,5,FALSE)</f>
        <v>North</v>
      </c>
      <c r="O4380" t="str">
        <f>VLOOKUP($C4380,Customer!$A$2:$F$793,6,FALSE)</f>
        <v>Corporate</v>
      </c>
      <c r="P4380" t="str">
        <f>VLOOKUP(E4380,Product!$B$2:$C$1811,2,FALSE)</f>
        <v>Office Supplies</v>
      </c>
      <c r="Q4380" t="str">
        <f>VLOOKUP(E4380,CHOOSE({1,2},Product!$B$2:$B$1811,Product!$A$2:$A$1811),2,FALSE)</f>
        <v>Binders</v>
      </c>
      <c r="R4380" t="str">
        <f t="shared" si="68"/>
        <v>AZ</v>
      </c>
    </row>
    <row r="4381" spans="1:18" x14ac:dyDescent="0.25">
      <c r="A4381" t="s">
        <v>4874</v>
      </c>
      <c r="B4381" s="35">
        <v>44416</v>
      </c>
      <c r="C4381" t="s">
        <v>1746</v>
      </c>
      <c r="D4381" t="s">
        <v>24</v>
      </c>
      <c r="E4381" t="s">
        <v>2341</v>
      </c>
      <c r="F4381">
        <v>0.1</v>
      </c>
      <c r="G4381">
        <v>6519212.7000000002</v>
      </c>
      <c r="H4381">
        <v>368733.75</v>
      </c>
      <c r="I4381">
        <v>3</v>
      </c>
      <c r="J4381" t="s">
        <v>26</v>
      </c>
      <c r="K4381" t="str">
        <f>VLOOKUP(C4381,Customer!$A$2:$F$793,2,FALSE)</f>
        <v>Austria</v>
      </c>
      <c r="L4381" t="str">
        <f>VLOOKUP($C4381,Customer!$A$2:$F$793,3,FALSE)</f>
        <v>Vienna</v>
      </c>
      <c r="M4381" t="str">
        <f>VLOOKUP($C4381,Customer!$A$2:$F$793,4,FALSE)</f>
        <v>Vienna</v>
      </c>
      <c r="N4381" t="str">
        <f>VLOOKUP($C4381,Customer!$A$2:$F$793,5,FALSE)</f>
        <v>Central</v>
      </c>
      <c r="O4381" t="str">
        <f>VLOOKUP($C4381,Customer!$A$2:$F$793,6,FALSE)</f>
        <v>Corporate</v>
      </c>
      <c r="P4381" t="str">
        <f>VLOOKUP(E4381,Product!$B$2:$C$1811,2,FALSE)</f>
        <v>Furniture</v>
      </c>
      <c r="Q4381" t="str">
        <f>VLOOKUP(E4381,CHOOSE({1,2},Product!$B$2:$B$1811,Product!$A$2:$A$1811),2,FALSE)</f>
        <v>Chairs</v>
      </c>
      <c r="R4381" t="str">
        <f t="shared" si="68"/>
        <v>AZ</v>
      </c>
    </row>
    <row r="4382" spans="1:18" x14ac:dyDescent="0.25">
      <c r="A4382" t="s">
        <v>4874</v>
      </c>
      <c r="B4382" s="35">
        <v>44416</v>
      </c>
      <c r="C4382" t="s">
        <v>1746</v>
      </c>
      <c r="D4382" t="s">
        <v>24</v>
      </c>
      <c r="E4382" t="s">
        <v>171</v>
      </c>
      <c r="F4382">
        <v>0</v>
      </c>
      <c r="G4382">
        <v>4926282.9000000004</v>
      </c>
      <c r="H4382">
        <v>2315647.9500000002</v>
      </c>
      <c r="I4382">
        <v>3</v>
      </c>
      <c r="J4382" t="s">
        <v>26</v>
      </c>
      <c r="K4382" t="str">
        <f>VLOOKUP(C4382,Customer!$A$2:$F$793,2,FALSE)</f>
        <v>Austria</v>
      </c>
      <c r="L4382" t="str">
        <f>VLOOKUP($C4382,Customer!$A$2:$F$793,3,FALSE)</f>
        <v>Vienna</v>
      </c>
      <c r="M4382" t="str">
        <f>VLOOKUP($C4382,Customer!$A$2:$F$793,4,FALSE)</f>
        <v>Vienna</v>
      </c>
      <c r="N4382" t="str">
        <f>VLOOKUP($C4382,Customer!$A$2:$F$793,5,FALSE)</f>
        <v>Central</v>
      </c>
      <c r="O4382" t="str">
        <f>VLOOKUP($C4382,Customer!$A$2:$F$793,6,FALSE)</f>
        <v>Corporate</v>
      </c>
      <c r="P4382" t="str">
        <f>VLOOKUP(E4382,Product!$B$2:$C$1811,2,FALSE)</f>
        <v>Furniture</v>
      </c>
      <c r="Q4382" t="str">
        <f>VLOOKUP(E4382,CHOOSE({1,2},Product!$B$2:$B$1811,Product!$A$2:$A$1811),2,FALSE)</f>
        <v>Furnishings</v>
      </c>
      <c r="R4382" t="str">
        <f t="shared" si="68"/>
        <v>AZ</v>
      </c>
    </row>
    <row r="4383" spans="1:18" x14ac:dyDescent="0.25">
      <c r="A4383" t="s">
        <v>4874</v>
      </c>
      <c r="B4383" s="35">
        <v>44416</v>
      </c>
      <c r="C4383" t="s">
        <v>1746</v>
      </c>
      <c r="D4383" t="s">
        <v>24</v>
      </c>
      <c r="E4383" t="s">
        <v>971</v>
      </c>
      <c r="F4383">
        <v>0.1</v>
      </c>
      <c r="G4383">
        <v>1533932.4000000001</v>
      </c>
      <c r="H4383">
        <v>29498.7</v>
      </c>
      <c r="I4383">
        <v>5</v>
      </c>
      <c r="J4383" t="s">
        <v>22</v>
      </c>
      <c r="K4383" t="str">
        <f>VLOOKUP(C4383,Customer!$A$2:$F$793,2,FALSE)</f>
        <v>Austria</v>
      </c>
      <c r="L4383" t="str">
        <f>VLOOKUP($C4383,Customer!$A$2:$F$793,3,FALSE)</f>
        <v>Vienna</v>
      </c>
      <c r="M4383" t="str">
        <f>VLOOKUP($C4383,Customer!$A$2:$F$793,4,FALSE)</f>
        <v>Vienna</v>
      </c>
      <c r="N4383" t="str">
        <f>VLOOKUP($C4383,Customer!$A$2:$F$793,5,FALSE)</f>
        <v>Central</v>
      </c>
      <c r="O4383" t="str">
        <f>VLOOKUP($C4383,Customer!$A$2:$F$793,6,FALSE)</f>
        <v>Corporate</v>
      </c>
      <c r="P4383" t="str">
        <f>VLOOKUP(E4383,Product!$B$2:$C$1811,2,FALSE)</f>
        <v>Office Supplies</v>
      </c>
      <c r="Q4383" t="str">
        <f>VLOOKUP(E4383,CHOOSE({1,2},Product!$B$2:$B$1811,Product!$A$2:$A$1811),2,FALSE)</f>
        <v>Storage</v>
      </c>
      <c r="R4383" t="str">
        <f t="shared" si="68"/>
        <v>AZ</v>
      </c>
    </row>
    <row r="4384" spans="1:18" x14ac:dyDescent="0.25">
      <c r="A4384" t="s">
        <v>4875</v>
      </c>
      <c r="B4384" s="35">
        <v>44417</v>
      </c>
      <c r="C4384" t="s">
        <v>2342</v>
      </c>
      <c r="D4384" t="s">
        <v>33</v>
      </c>
      <c r="E4384" t="s">
        <v>745</v>
      </c>
      <c r="F4384">
        <v>0.1</v>
      </c>
      <c r="G4384">
        <v>280237.65000000002</v>
      </c>
      <c r="H4384">
        <v>117994.8</v>
      </c>
      <c r="I4384">
        <v>3</v>
      </c>
      <c r="J4384" t="s">
        <v>26</v>
      </c>
      <c r="K4384" t="str">
        <f>VLOOKUP(C4384,Customer!$A$2:$F$793,2,FALSE)</f>
        <v>United Kingdom</v>
      </c>
      <c r="L4384" t="str">
        <f>VLOOKUP($C4384,Customer!$A$2:$F$793,3,FALSE)</f>
        <v>England</v>
      </c>
      <c r="M4384" t="str">
        <f>VLOOKUP($C4384,Customer!$A$2:$F$793,4,FALSE)</f>
        <v>London</v>
      </c>
      <c r="N4384" t="str">
        <f>VLOOKUP($C4384,Customer!$A$2:$F$793,5,FALSE)</f>
        <v>North</v>
      </c>
      <c r="O4384" t="str">
        <f>VLOOKUP($C4384,Customer!$A$2:$F$793,6,FALSE)</f>
        <v>Corporate</v>
      </c>
      <c r="P4384" t="str">
        <f>VLOOKUP(E4384,Product!$B$2:$C$1811,2,FALSE)</f>
        <v>Office Supplies</v>
      </c>
      <c r="Q4384" t="str">
        <f>VLOOKUP(E4384,CHOOSE({1,2},Product!$B$2:$B$1811,Product!$A$2:$A$1811),2,FALSE)</f>
        <v>Binders</v>
      </c>
      <c r="R4384" t="str">
        <f t="shared" si="68"/>
        <v>AZ</v>
      </c>
    </row>
    <row r="4385" spans="1:18" x14ac:dyDescent="0.25">
      <c r="A4385" t="s">
        <v>4875</v>
      </c>
      <c r="B4385" s="35">
        <v>44417</v>
      </c>
      <c r="C4385" t="s">
        <v>2342</v>
      </c>
      <c r="D4385" t="s">
        <v>33</v>
      </c>
      <c r="E4385" t="s">
        <v>1997</v>
      </c>
      <c r="F4385">
        <v>0.1</v>
      </c>
      <c r="G4385">
        <v>589974</v>
      </c>
      <c r="H4385">
        <v>147493.5</v>
      </c>
      <c r="I4385">
        <v>3</v>
      </c>
      <c r="J4385" t="s">
        <v>26</v>
      </c>
      <c r="K4385" t="str">
        <f>VLOOKUP(C4385,Customer!$A$2:$F$793,2,FALSE)</f>
        <v>United Kingdom</v>
      </c>
      <c r="L4385" t="str">
        <f>VLOOKUP($C4385,Customer!$A$2:$F$793,3,FALSE)</f>
        <v>England</v>
      </c>
      <c r="M4385" t="str">
        <f>VLOOKUP($C4385,Customer!$A$2:$F$793,4,FALSE)</f>
        <v>London</v>
      </c>
      <c r="N4385" t="str">
        <f>VLOOKUP($C4385,Customer!$A$2:$F$793,5,FALSE)</f>
        <v>North</v>
      </c>
      <c r="O4385" t="str">
        <f>VLOOKUP($C4385,Customer!$A$2:$F$793,6,FALSE)</f>
        <v>Corporate</v>
      </c>
      <c r="P4385" t="str">
        <f>VLOOKUP(E4385,Product!$B$2:$C$1811,2,FALSE)</f>
        <v>Office Supplies</v>
      </c>
      <c r="Q4385" t="str">
        <f>VLOOKUP(E4385,CHOOSE({1,2},Product!$B$2:$B$1811,Product!$A$2:$A$1811),2,FALSE)</f>
        <v>Envelopes</v>
      </c>
      <c r="R4385" t="str">
        <f t="shared" si="68"/>
        <v>AZ</v>
      </c>
    </row>
    <row r="4386" spans="1:18" x14ac:dyDescent="0.25">
      <c r="A4386" t="s">
        <v>4876</v>
      </c>
      <c r="B4386" s="35">
        <v>44417</v>
      </c>
      <c r="C4386" t="s">
        <v>727</v>
      </c>
      <c r="D4386" t="s">
        <v>20</v>
      </c>
      <c r="E4386" t="s">
        <v>1391</v>
      </c>
      <c r="F4386">
        <v>0</v>
      </c>
      <c r="G4386">
        <v>840712.95000000007</v>
      </c>
      <c r="H4386">
        <v>88496.1</v>
      </c>
      <c r="I4386">
        <v>4</v>
      </c>
      <c r="J4386" t="s">
        <v>22</v>
      </c>
      <c r="K4386" t="str">
        <f>VLOOKUP(C4386,Customer!$A$2:$F$793,2,FALSE)</f>
        <v>Italy</v>
      </c>
      <c r="L4386" t="str">
        <f>VLOOKUP($C4386,Customer!$A$2:$F$793,3,FALSE)</f>
        <v>Lombardy</v>
      </c>
      <c r="M4386" t="str">
        <f>VLOOKUP($C4386,Customer!$A$2:$F$793,4,FALSE)</f>
        <v>Gallarate</v>
      </c>
      <c r="N4386" t="str">
        <f>VLOOKUP($C4386,Customer!$A$2:$F$793,5,FALSE)</f>
        <v>South</v>
      </c>
      <c r="O4386" t="str">
        <f>VLOOKUP($C4386,Customer!$A$2:$F$793,6,FALSE)</f>
        <v>Home Office</v>
      </c>
      <c r="P4386" t="str">
        <f>VLOOKUP(E4386,Product!$B$2:$C$1811,2,FALSE)</f>
        <v>Office Supplies</v>
      </c>
      <c r="Q4386" t="str">
        <f>VLOOKUP(E4386,CHOOSE({1,2},Product!$B$2:$B$1811,Product!$A$2:$A$1811),2,FALSE)</f>
        <v>Art</v>
      </c>
      <c r="R4386" t="str">
        <f t="shared" si="68"/>
        <v>AZ</v>
      </c>
    </row>
    <row r="4387" spans="1:18" x14ac:dyDescent="0.25">
      <c r="A4387" t="s">
        <v>4877</v>
      </c>
      <c r="B4387" s="35">
        <v>44417</v>
      </c>
      <c r="C4387" t="s">
        <v>101</v>
      </c>
      <c r="D4387" t="s">
        <v>24</v>
      </c>
      <c r="E4387" t="s">
        <v>2343</v>
      </c>
      <c r="F4387">
        <v>0.1</v>
      </c>
      <c r="G4387">
        <v>2581136.25</v>
      </c>
      <c r="H4387">
        <v>766966.20000000007</v>
      </c>
      <c r="I4387">
        <v>2</v>
      </c>
      <c r="J4387" t="s">
        <v>22</v>
      </c>
      <c r="K4387" t="str">
        <f>VLOOKUP(C4387,Customer!$A$2:$F$793,2,FALSE)</f>
        <v>Italy</v>
      </c>
      <c r="L4387" t="str">
        <f>VLOOKUP($C4387,Customer!$A$2:$F$793,3,FALSE)</f>
        <v>Sicily</v>
      </c>
      <c r="M4387" t="str">
        <f>VLOOKUP($C4387,Customer!$A$2:$F$793,4,FALSE)</f>
        <v>Gela</v>
      </c>
      <c r="N4387" t="str">
        <f>VLOOKUP($C4387,Customer!$A$2:$F$793,5,FALSE)</f>
        <v>South</v>
      </c>
      <c r="O4387" t="str">
        <f>VLOOKUP($C4387,Customer!$A$2:$F$793,6,FALSE)</f>
        <v>Home Office</v>
      </c>
      <c r="P4387" t="str">
        <f>VLOOKUP(E4387,Product!$B$2:$C$1811,2,FALSE)</f>
        <v>Office Supplies</v>
      </c>
      <c r="Q4387" t="str">
        <f>VLOOKUP(E4387,CHOOSE({1,2},Product!$B$2:$B$1811,Product!$A$2:$A$1811),2,FALSE)</f>
        <v>Appliances</v>
      </c>
      <c r="R4387" t="str">
        <f t="shared" si="68"/>
        <v>AZ</v>
      </c>
    </row>
    <row r="4388" spans="1:18" x14ac:dyDescent="0.25">
      <c r="A4388" t="s">
        <v>4877</v>
      </c>
      <c r="B4388" s="35">
        <v>44417</v>
      </c>
      <c r="C4388" t="s">
        <v>101</v>
      </c>
      <c r="D4388" t="s">
        <v>24</v>
      </c>
      <c r="E4388" t="s">
        <v>710</v>
      </c>
      <c r="F4388">
        <v>0</v>
      </c>
      <c r="G4388">
        <v>604723.35</v>
      </c>
      <c r="H4388">
        <v>294987</v>
      </c>
      <c r="I4388">
        <v>3</v>
      </c>
      <c r="J4388" t="s">
        <v>22</v>
      </c>
      <c r="K4388" t="str">
        <f>VLOOKUP(C4388,Customer!$A$2:$F$793,2,FALSE)</f>
        <v>Italy</v>
      </c>
      <c r="L4388" t="str">
        <f>VLOOKUP($C4388,Customer!$A$2:$F$793,3,FALSE)</f>
        <v>Sicily</v>
      </c>
      <c r="M4388" t="str">
        <f>VLOOKUP($C4388,Customer!$A$2:$F$793,4,FALSE)</f>
        <v>Gela</v>
      </c>
      <c r="N4388" t="str">
        <f>VLOOKUP($C4388,Customer!$A$2:$F$793,5,FALSE)</f>
        <v>South</v>
      </c>
      <c r="O4388" t="str">
        <f>VLOOKUP($C4388,Customer!$A$2:$F$793,6,FALSE)</f>
        <v>Home Office</v>
      </c>
      <c r="P4388" t="str">
        <f>VLOOKUP(E4388,Product!$B$2:$C$1811,2,FALSE)</f>
        <v>Office Supplies</v>
      </c>
      <c r="Q4388" t="str">
        <f>VLOOKUP(E4388,CHOOSE({1,2},Product!$B$2:$B$1811,Product!$A$2:$A$1811),2,FALSE)</f>
        <v>Fasteners</v>
      </c>
      <c r="R4388" t="str">
        <f t="shared" si="68"/>
        <v>AZ</v>
      </c>
    </row>
    <row r="4389" spans="1:18" x14ac:dyDescent="0.25">
      <c r="A4389" t="s">
        <v>4878</v>
      </c>
      <c r="B4389" s="35">
        <v>44417</v>
      </c>
      <c r="C4389" t="s">
        <v>1106</v>
      </c>
      <c r="D4389" t="s">
        <v>24</v>
      </c>
      <c r="E4389" t="s">
        <v>2344</v>
      </c>
      <c r="F4389">
        <v>0.1</v>
      </c>
      <c r="G4389">
        <v>796464.9</v>
      </c>
      <c r="H4389">
        <v>103245.45</v>
      </c>
      <c r="I4389">
        <v>1</v>
      </c>
      <c r="J4389" t="s">
        <v>22</v>
      </c>
      <c r="K4389" t="str">
        <f>VLOOKUP(C4389,Customer!$A$2:$F$793,2,FALSE)</f>
        <v>Germany</v>
      </c>
      <c r="L4389" t="str">
        <f>VLOOKUP($C4389,Customer!$A$2:$F$793,3,FALSE)</f>
        <v>North Rhine-Westphalia</v>
      </c>
      <c r="M4389" t="str">
        <f>VLOOKUP($C4389,Customer!$A$2:$F$793,4,FALSE)</f>
        <v>Cologne</v>
      </c>
      <c r="N4389" t="str">
        <f>VLOOKUP($C4389,Customer!$A$2:$F$793,5,FALSE)</f>
        <v>Central</v>
      </c>
      <c r="O4389" t="str">
        <f>VLOOKUP($C4389,Customer!$A$2:$F$793,6,FALSE)</f>
        <v>Consumer</v>
      </c>
      <c r="P4389" t="str">
        <f>VLOOKUP(E4389,Product!$B$2:$C$1811,2,FALSE)</f>
        <v>Furniture</v>
      </c>
      <c r="Q4389" t="str">
        <f>VLOOKUP(E4389,CHOOSE({1,2},Product!$B$2:$B$1811,Product!$A$2:$A$1811),2,FALSE)</f>
        <v>Chairs</v>
      </c>
      <c r="R4389" t="str">
        <f t="shared" si="68"/>
        <v>BN</v>
      </c>
    </row>
    <row r="4390" spans="1:18" x14ac:dyDescent="0.25">
      <c r="A4390" t="s">
        <v>4878</v>
      </c>
      <c r="B4390" s="35">
        <v>44417</v>
      </c>
      <c r="C4390" t="s">
        <v>1106</v>
      </c>
      <c r="D4390" t="s">
        <v>24</v>
      </c>
      <c r="E4390" t="s">
        <v>1739</v>
      </c>
      <c r="F4390">
        <v>0.1</v>
      </c>
      <c r="G4390">
        <v>1622428.5</v>
      </c>
      <c r="H4390">
        <v>-147493.5</v>
      </c>
      <c r="I4390">
        <v>4</v>
      </c>
      <c r="J4390" t="s">
        <v>22</v>
      </c>
      <c r="K4390" t="str">
        <f>VLOOKUP(C4390,Customer!$A$2:$F$793,2,FALSE)</f>
        <v>Germany</v>
      </c>
      <c r="L4390" t="str">
        <f>VLOOKUP($C4390,Customer!$A$2:$F$793,3,FALSE)</f>
        <v>North Rhine-Westphalia</v>
      </c>
      <c r="M4390" t="str">
        <f>VLOOKUP($C4390,Customer!$A$2:$F$793,4,FALSE)</f>
        <v>Cologne</v>
      </c>
      <c r="N4390" t="str">
        <f>VLOOKUP($C4390,Customer!$A$2:$F$793,5,FALSE)</f>
        <v>Central</v>
      </c>
      <c r="O4390" t="str">
        <f>VLOOKUP($C4390,Customer!$A$2:$F$793,6,FALSE)</f>
        <v>Consumer</v>
      </c>
      <c r="P4390" t="str">
        <f>VLOOKUP(E4390,Product!$B$2:$C$1811,2,FALSE)</f>
        <v>Office Supplies</v>
      </c>
      <c r="Q4390" t="str">
        <f>VLOOKUP(E4390,CHOOSE({1,2},Product!$B$2:$B$1811,Product!$A$2:$A$1811),2,FALSE)</f>
        <v>Storage</v>
      </c>
      <c r="R4390" t="str">
        <f t="shared" si="68"/>
        <v>BN</v>
      </c>
    </row>
    <row r="4391" spans="1:18" x14ac:dyDescent="0.25">
      <c r="A4391" t="s">
        <v>4879</v>
      </c>
      <c r="B4391" s="35">
        <v>44417</v>
      </c>
      <c r="C4391" t="s">
        <v>127</v>
      </c>
      <c r="D4391" t="s">
        <v>24</v>
      </c>
      <c r="E4391" t="s">
        <v>152</v>
      </c>
      <c r="F4391">
        <v>0</v>
      </c>
      <c r="G4391">
        <v>884961</v>
      </c>
      <c r="H4391">
        <v>147493.5</v>
      </c>
      <c r="I4391">
        <v>2</v>
      </c>
      <c r="J4391" t="s">
        <v>26</v>
      </c>
      <c r="K4391" t="str">
        <f>VLOOKUP(C4391,Customer!$A$2:$F$793,2,FALSE)</f>
        <v>Italy</v>
      </c>
      <c r="L4391" t="str">
        <f>VLOOKUP($C4391,Customer!$A$2:$F$793,3,FALSE)</f>
        <v>Emilia-Romagna</v>
      </c>
      <c r="M4391" t="str">
        <f>VLOOKUP($C4391,Customer!$A$2:$F$793,4,FALSE)</f>
        <v>Parma</v>
      </c>
      <c r="N4391" t="str">
        <f>VLOOKUP($C4391,Customer!$A$2:$F$793,5,FALSE)</f>
        <v>South</v>
      </c>
      <c r="O4391" t="str">
        <f>VLOOKUP($C4391,Customer!$A$2:$F$793,6,FALSE)</f>
        <v>Consumer</v>
      </c>
      <c r="P4391" t="str">
        <f>VLOOKUP(E4391,Product!$B$2:$C$1811,2,FALSE)</f>
        <v>Office Supplies</v>
      </c>
      <c r="Q4391" t="str">
        <f>VLOOKUP(E4391,CHOOSE({1,2},Product!$B$2:$B$1811,Product!$A$2:$A$1811),2,FALSE)</f>
        <v>Art</v>
      </c>
      <c r="R4391" t="str">
        <f t="shared" si="68"/>
        <v>AZ</v>
      </c>
    </row>
    <row r="4392" spans="1:18" x14ac:dyDescent="0.25">
      <c r="A4392" t="s">
        <v>4878</v>
      </c>
      <c r="B4392" s="35">
        <v>44417</v>
      </c>
      <c r="C4392" t="s">
        <v>1106</v>
      </c>
      <c r="D4392" t="s">
        <v>24</v>
      </c>
      <c r="E4392" t="s">
        <v>119</v>
      </c>
      <c r="F4392">
        <v>0</v>
      </c>
      <c r="G4392">
        <v>1297942.8</v>
      </c>
      <c r="H4392">
        <v>265488.3</v>
      </c>
      <c r="I4392">
        <v>3</v>
      </c>
      <c r="J4392" t="s">
        <v>22</v>
      </c>
      <c r="K4392" t="str">
        <f>VLOOKUP(C4392,Customer!$A$2:$F$793,2,FALSE)</f>
        <v>Germany</v>
      </c>
      <c r="L4392" t="str">
        <f>VLOOKUP($C4392,Customer!$A$2:$F$793,3,FALSE)</f>
        <v>North Rhine-Westphalia</v>
      </c>
      <c r="M4392" t="str">
        <f>VLOOKUP($C4392,Customer!$A$2:$F$793,4,FALSE)</f>
        <v>Cologne</v>
      </c>
      <c r="N4392" t="str">
        <f>VLOOKUP($C4392,Customer!$A$2:$F$793,5,FALSE)</f>
        <v>Central</v>
      </c>
      <c r="O4392" t="str">
        <f>VLOOKUP($C4392,Customer!$A$2:$F$793,6,FALSE)</f>
        <v>Consumer</v>
      </c>
      <c r="P4392" t="str">
        <f>VLOOKUP(E4392,Product!$B$2:$C$1811,2,FALSE)</f>
        <v>Technology</v>
      </c>
      <c r="Q4392" t="str">
        <f>VLOOKUP(E4392,CHOOSE({1,2},Product!$B$2:$B$1811,Product!$A$2:$A$1811),2,FALSE)</f>
        <v>Accessories</v>
      </c>
      <c r="R4392" t="str">
        <f t="shared" si="68"/>
        <v>BN</v>
      </c>
    </row>
    <row r="4393" spans="1:18" x14ac:dyDescent="0.25">
      <c r="A4393" t="s">
        <v>4878</v>
      </c>
      <c r="B4393" s="35">
        <v>44417</v>
      </c>
      <c r="C4393" t="s">
        <v>1106</v>
      </c>
      <c r="D4393" t="s">
        <v>24</v>
      </c>
      <c r="E4393" t="s">
        <v>1492</v>
      </c>
      <c r="F4393">
        <v>0</v>
      </c>
      <c r="G4393">
        <v>11239004.700000001</v>
      </c>
      <c r="H4393">
        <v>4498551.75</v>
      </c>
      <c r="I4393">
        <v>3</v>
      </c>
      <c r="J4393" t="s">
        <v>22</v>
      </c>
      <c r="K4393" t="str">
        <f>VLOOKUP(C4393,Customer!$A$2:$F$793,2,FALSE)</f>
        <v>Germany</v>
      </c>
      <c r="L4393" t="str">
        <f>VLOOKUP($C4393,Customer!$A$2:$F$793,3,FALSE)</f>
        <v>North Rhine-Westphalia</v>
      </c>
      <c r="M4393" t="str">
        <f>VLOOKUP($C4393,Customer!$A$2:$F$793,4,FALSE)</f>
        <v>Cologne</v>
      </c>
      <c r="N4393" t="str">
        <f>VLOOKUP($C4393,Customer!$A$2:$F$793,5,FALSE)</f>
        <v>Central</v>
      </c>
      <c r="O4393" t="str">
        <f>VLOOKUP($C4393,Customer!$A$2:$F$793,6,FALSE)</f>
        <v>Consumer</v>
      </c>
      <c r="P4393" t="str">
        <f>VLOOKUP(E4393,Product!$B$2:$C$1811,2,FALSE)</f>
        <v>Technology</v>
      </c>
      <c r="Q4393" t="str">
        <f>VLOOKUP(E4393,CHOOSE({1,2},Product!$B$2:$B$1811,Product!$A$2:$A$1811),2,FALSE)</f>
        <v>Accessories</v>
      </c>
      <c r="R4393" t="str">
        <f t="shared" si="68"/>
        <v>BN</v>
      </c>
    </row>
    <row r="4394" spans="1:18" x14ac:dyDescent="0.25">
      <c r="A4394" t="s">
        <v>4879</v>
      </c>
      <c r="B4394" s="35">
        <v>44417</v>
      </c>
      <c r="C4394" t="s">
        <v>127</v>
      </c>
      <c r="D4394" t="s">
        <v>24</v>
      </c>
      <c r="E4394" t="s">
        <v>1634</v>
      </c>
      <c r="F4394">
        <v>0.1</v>
      </c>
      <c r="G4394">
        <v>6932194.5</v>
      </c>
      <c r="H4394">
        <v>1843668.75</v>
      </c>
      <c r="I4394">
        <v>3</v>
      </c>
      <c r="J4394" t="s">
        <v>26</v>
      </c>
      <c r="K4394" t="str">
        <f>VLOOKUP(C4394,Customer!$A$2:$F$793,2,FALSE)</f>
        <v>Italy</v>
      </c>
      <c r="L4394" t="str">
        <f>VLOOKUP($C4394,Customer!$A$2:$F$793,3,FALSE)</f>
        <v>Emilia-Romagna</v>
      </c>
      <c r="M4394" t="str">
        <f>VLOOKUP($C4394,Customer!$A$2:$F$793,4,FALSE)</f>
        <v>Parma</v>
      </c>
      <c r="N4394" t="str">
        <f>VLOOKUP($C4394,Customer!$A$2:$F$793,5,FALSE)</f>
        <v>South</v>
      </c>
      <c r="O4394" t="str">
        <f>VLOOKUP($C4394,Customer!$A$2:$F$793,6,FALSE)</f>
        <v>Consumer</v>
      </c>
      <c r="P4394" t="str">
        <f>VLOOKUP(E4394,Product!$B$2:$C$1811,2,FALSE)</f>
        <v>Technology</v>
      </c>
      <c r="Q4394" t="str">
        <f>VLOOKUP(E4394,CHOOSE({1,2},Product!$B$2:$B$1811,Product!$A$2:$A$1811),2,FALSE)</f>
        <v>Machines</v>
      </c>
      <c r="R4394" t="str">
        <f t="shared" si="68"/>
        <v>AZ</v>
      </c>
    </row>
    <row r="4395" spans="1:18" x14ac:dyDescent="0.25">
      <c r="A4395" t="s">
        <v>4880</v>
      </c>
      <c r="B4395" s="35">
        <v>44418</v>
      </c>
      <c r="C4395" t="s">
        <v>1969</v>
      </c>
      <c r="D4395" t="s">
        <v>20</v>
      </c>
      <c r="E4395" t="s">
        <v>2345</v>
      </c>
      <c r="F4395">
        <v>0</v>
      </c>
      <c r="G4395">
        <v>3525094.65</v>
      </c>
      <c r="H4395">
        <v>811214.25</v>
      </c>
      <c r="I4395">
        <v>5</v>
      </c>
      <c r="J4395" t="s">
        <v>22</v>
      </c>
      <c r="K4395" t="str">
        <f>VLOOKUP(C4395,Customer!$A$2:$F$793,2,FALSE)</f>
        <v>Italy</v>
      </c>
      <c r="L4395" t="str">
        <f>VLOOKUP($C4395,Customer!$A$2:$F$793,3,FALSE)</f>
        <v>Apulia</v>
      </c>
      <c r="M4395" t="str">
        <f>VLOOKUP($C4395,Customer!$A$2:$F$793,4,FALSE)</f>
        <v>Bari</v>
      </c>
      <c r="N4395" t="str">
        <f>VLOOKUP($C4395,Customer!$A$2:$F$793,5,FALSE)</f>
        <v>South</v>
      </c>
      <c r="O4395" t="str">
        <f>VLOOKUP($C4395,Customer!$A$2:$F$793,6,FALSE)</f>
        <v>Corporate</v>
      </c>
      <c r="P4395" t="str">
        <f>VLOOKUP(E4395,Product!$B$2:$C$1811,2,FALSE)</f>
        <v>Office Supplies</v>
      </c>
      <c r="Q4395" t="str">
        <f>VLOOKUP(E4395,CHOOSE({1,2},Product!$B$2:$B$1811,Product!$A$2:$A$1811),2,FALSE)</f>
        <v>Envelopes</v>
      </c>
      <c r="R4395" t="str">
        <f t="shared" si="68"/>
        <v>AZ</v>
      </c>
    </row>
    <row r="4396" spans="1:18" x14ac:dyDescent="0.25">
      <c r="A4396" t="s">
        <v>4880</v>
      </c>
      <c r="B4396" s="35">
        <v>44418</v>
      </c>
      <c r="C4396" t="s">
        <v>1969</v>
      </c>
      <c r="D4396" t="s">
        <v>20</v>
      </c>
      <c r="E4396" t="s">
        <v>795</v>
      </c>
      <c r="F4396">
        <v>0.15</v>
      </c>
      <c r="G4396">
        <v>18908666.699999999</v>
      </c>
      <c r="H4396">
        <v>1548681.75</v>
      </c>
      <c r="I4396">
        <v>4</v>
      </c>
      <c r="J4396" t="s">
        <v>26</v>
      </c>
      <c r="K4396" t="str">
        <f>VLOOKUP(C4396,Customer!$A$2:$F$793,2,FALSE)</f>
        <v>Italy</v>
      </c>
      <c r="L4396" t="str">
        <f>VLOOKUP($C4396,Customer!$A$2:$F$793,3,FALSE)</f>
        <v>Apulia</v>
      </c>
      <c r="M4396" t="str">
        <f>VLOOKUP($C4396,Customer!$A$2:$F$793,4,FALSE)</f>
        <v>Bari</v>
      </c>
      <c r="N4396" t="str">
        <f>VLOOKUP($C4396,Customer!$A$2:$F$793,5,FALSE)</f>
        <v>South</v>
      </c>
      <c r="O4396" t="str">
        <f>VLOOKUP($C4396,Customer!$A$2:$F$793,6,FALSE)</f>
        <v>Corporate</v>
      </c>
      <c r="P4396" t="str">
        <f>VLOOKUP(E4396,Product!$B$2:$C$1811,2,FALSE)</f>
        <v>Technology</v>
      </c>
      <c r="Q4396" t="str">
        <f>VLOOKUP(E4396,CHOOSE({1,2},Product!$B$2:$B$1811,Product!$A$2:$A$1811),2,FALSE)</f>
        <v>Copiers</v>
      </c>
      <c r="R4396" t="str">
        <f t="shared" si="68"/>
        <v>AZ</v>
      </c>
    </row>
    <row r="4397" spans="1:18" x14ac:dyDescent="0.25">
      <c r="A4397" t="s">
        <v>4881</v>
      </c>
      <c r="B4397" s="35">
        <v>44418</v>
      </c>
      <c r="C4397" t="s">
        <v>364</v>
      </c>
      <c r="D4397" t="s">
        <v>20</v>
      </c>
      <c r="E4397" t="s">
        <v>1835</v>
      </c>
      <c r="F4397">
        <v>0.2</v>
      </c>
      <c r="G4397">
        <v>1238945.4000000001</v>
      </c>
      <c r="H4397">
        <v>-235989.6</v>
      </c>
      <c r="I4397">
        <v>6</v>
      </c>
      <c r="J4397" t="s">
        <v>22</v>
      </c>
      <c r="K4397" t="str">
        <f>VLOOKUP(C4397,Customer!$A$2:$F$793,2,FALSE)</f>
        <v>France</v>
      </c>
      <c r="L4397" t="str">
        <f>VLOOKUP($C4397,Customer!$A$2:$F$793,3,FALSE)</f>
        <v>Languedoc-Roussillon-Midi-Pyrénées</v>
      </c>
      <c r="M4397" t="str">
        <f>VLOOKUP($C4397,Customer!$A$2:$F$793,4,FALSE)</f>
        <v>Lattes</v>
      </c>
      <c r="N4397" t="str">
        <f>VLOOKUP($C4397,Customer!$A$2:$F$793,5,FALSE)</f>
        <v>Central</v>
      </c>
      <c r="O4397" t="str">
        <f>VLOOKUP($C4397,Customer!$A$2:$F$793,6,FALSE)</f>
        <v>Consumer</v>
      </c>
      <c r="P4397" t="str">
        <f>VLOOKUP(E4397,Product!$B$2:$C$1811,2,FALSE)</f>
        <v>Furniture</v>
      </c>
      <c r="Q4397" t="str">
        <f>VLOOKUP(E4397,CHOOSE({1,2},Product!$B$2:$B$1811,Product!$A$2:$A$1811),2,FALSE)</f>
        <v>Furnishings</v>
      </c>
      <c r="R4397" t="str">
        <f t="shared" si="68"/>
        <v>BN</v>
      </c>
    </row>
    <row r="4398" spans="1:18" x14ac:dyDescent="0.25">
      <c r="A4398" t="s">
        <v>4881</v>
      </c>
      <c r="B4398" s="35">
        <v>44418</v>
      </c>
      <c r="C4398" t="s">
        <v>364</v>
      </c>
      <c r="D4398" t="s">
        <v>20</v>
      </c>
      <c r="E4398" t="s">
        <v>1739</v>
      </c>
      <c r="F4398">
        <v>0.5</v>
      </c>
      <c r="G4398">
        <v>457229.85000000003</v>
      </c>
      <c r="H4398">
        <v>-427731.15</v>
      </c>
      <c r="I4398">
        <v>2</v>
      </c>
      <c r="J4398" t="s">
        <v>22</v>
      </c>
      <c r="K4398" t="str">
        <f>VLOOKUP(C4398,Customer!$A$2:$F$793,2,FALSE)</f>
        <v>France</v>
      </c>
      <c r="L4398" t="str">
        <f>VLOOKUP($C4398,Customer!$A$2:$F$793,3,FALSE)</f>
        <v>Languedoc-Roussillon-Midi-Pyrénées</v>
      </c>
      <c r="M4398" t="str">
        <f>VLOOKUP($C4398,Customer!$A$2:$F$793,4,FALSE)</f>
        <v>Lattes</v>
      </c>
      <c r="N4398" t="str">
        <f>VLOOKUP($C4398,Customer!$A$2:$F$793,5,FALSE)</f>
        <v>Central</v>
      </c>
      <c r="O4398" t="str">
        <f>VLOOKUP($C4398,Customer!$A$2:$F$793,6,FALSE)</f>
        <v>Consumer</v>
      </c>
      <c r="P4398" t="str">
        <f>VLOOKUP(E4398,Product!$B$2:$C$1811,2,FALSE)</f>
        <v>Office Supplies</v>
      </c>
      <c r="Q4398" t="str">
        <f>VLOOKUP(E4398,CHOOSE({1,2},Product!$B$2:$B$1811,Product!$A$2:$A$1811),2,FALSE)</f>
        <v>Storage</v>
      </c>
      <c r="R4398" t="str">
        <f t="shared" si="68"/>
        <v>BN</v>
      </c>
    </row>
    <row r="4399" spans="1:18" x14ac:dyDescent="0.25">
      <c r="A4399" t="s">
        <v>4882</v>
      </c>
      <c r="B4399" s="35">
        <v>44418</v>
      </c>
      <c r="C4399" t="s">
        <v>2346</v>
      </c>
      <c r="D4399" t="s">
        <v>24</v>
      </c>
      <c r="E4399" t="s">
        <v>1507</v>
      </c>
      <c r="F4399">
        <v>0</v>
      </c>
      <c r="G4399">
        <v>117994.8</v>
      </c>
      <c r="H4399">
        <v>14749.35</v>
      </c>
      <c r="I4399">
        <v>2</v>
      </c>
      <c r="J4399" t="s">
        <v>26</v>
      </c>
      <c r="K4399" t="str">
        <f>VLOOKUP(C4399,Customer!$A$2:$F$793,2,FALSE)</f>
        <v>Germany</v>
      </c>
      <c r="L4399" t="str">
        <f>VLOOKUP($C4399,Customer!$A$2:$F$793,3,FALSE)</f>
        <v>North Rhine-Westphalia</v>
      </c>
      <c r="M4399" t="str">
        <f>VLOOKUP($C4399,Customer!$A$2:$F$793,4,FALSE)</f>
        <v>Hamm</v>
      </c>
      <c r="N4399" t="str">
        <f>VLOOKUP($C4399,Customer!$A$2:$F$793,5,FALSE)</f>
        <v>Central</v>
      </c>
      <c r="O4399" t="str">
        <f>VLOOKUP($C4399,Customer!$A$2:$F$793,6,FALSE)</f>
        <v>Consumer</v>
      </c>
      <c r="P4399" t="str">
        <f>VLOOKUP(E4399,Product!$B$2:$C$1811,2,FALSE)</f>
        <v>Office Supplies</v>
      </c>
      <c r="Q4399" t="str">
        <f>VLOOKUP(E4399,CHOOSE({1,2},Product!$B$2:$B$1811,Product!$A$2:$A$1811),2,FALSE)</f>
        <v>Binders</v>
      </c>
      <c r="R4399" t="str">
        <f t="shared" si="68"/>
        <v>AZ</v>
      </c>
    </row>
    <row r="4400" spans="1:18" x14ac:dyDescent="0.25">
      <c r="A4400" t="s">
        <v>4883</v>
      </c>
      <c r="B4400" s="35">
        <v>44419</v>
      </c>
      <c r="C4400" t="s">
        <v>490</v>
      </c>
      <c r="D4400" t="s">
        <v>20</v>
      </c>
      <c r="E4400" t="s">
        <v>745</v>
      </c>
      <c r="F4400">
        <v>0</v>
      </c>
      <c r="G4400">
        <v>309736.35000000003</v>
      </c>
      <c r="H4400">
        <v>147493.5</v>
      </c>
      <c r="I4400">
        <v>3</v>
      </c>
      <c r="J4400" t="s">
        <v>22</v>
      </c>
      <c r="K4400" t="str">
        <f>VLOOKUP(C4400,Customer!$A$2:$F$793,2,FALSE)</f>
        <v>Portugal</v>
      </c>
      <c r="L4400" t="str">
        <f>VLOOKUP($C4400,Customer!$A$2:$F$793,3,FALSE)</f>
        <v>Porto</v>
      </c>
      <c r="M4400" t="str">
        <f>VLOOKUP($C4400,Customer!$A$2:$F$793,4,FALSE)</f>
        <v>Porto</v>
      </c>
      <c r="N4400" t="str">
        <f>VLOOKUP($C4400,Customer!$A$2:$F$793,5,FALSE)</f>
        <v>South</v>
      </c>
      <c r="O4400" t="str">
        <f>VLOOKUP($C4400,Customer!$A$2:$F$793,6,FALSE)</f>
        <v>Corporate</v>
      </c>
      <c r="P4400" t="str">
        <f>VLOOKUP(E4400,Product!$B$2:$C$1811,2,FALSE)</f>
        <v>Office Supplies</v>
      </c>
      <c r="Q4400" t="str">
        <f>VLOOKUP(E4400,CHOOSE({1,2},Product!$B$2:$B$1811,Product!$A$2:$A$1811),2,FALSE)</f>
        <v>Binders</v>
      </c>
      <c r="R4400" t="str">
        <f t="shared" si="68"/>
        <v>AZ</v>
      </c>
    </row>
    <row r="4401" spans="1:18" x14ac:dyDescent="0.25">
      <c r="A4401" t="s">
        <v>4883</v>
      </c>
      <c r="B4401" s="35">
        <v>44419</v>
      </c>
      <c r="C4401" t="s">
        <v>490</v>
      </c>
      <c r="D4401" t="s">
        <v>20</v>
      </c>
      <c r="E4401" t="s">
        <v>1181</v>
      </c>
      <c r="F4401">
        <v>0</v>
      </c>
      <c r="G4401">
        <v>1622428.5</v>
      </c>
      <c r="H4401">
        <v>457229.85000000003</v>
      </c>
      <c r="I4401">
        <v>4</v>
      </c>
      <c r="J4401" t="s">
        <v>26</v>
      </c>
      <c r="K4401" t="str">
        <f>VLOOKUP(C4401,Customer!$A$2:$F$793,2,FALSE)</f>
        <v>Portugal</v>
      </c>
      <c r="L4401" t="str">
        <f>VLOOKUP($C4401,Customer!$A$2:$F$793,3,FALSE)</f>
        <v>Porto</v>
      </c>
      <c r="M4401" t="str">
        <f>VLOOKUP($C4401,Customer!$A$2:$F$793,4,FALSE)</f>
        <v>Porto</v>
      </c>
      <c r="N4401" t="str">
        <f>VLOOKUP($C4401,Customer!$A$2:$F$793,5,FALSE)</f>
        <v>South</v>
      </c>
      <c r="O4401" t="str">
        <f>VLOOKUP($C4401,Customer!$A$2:$F$793,6,FALSE)</f>
        <v>Corporate</v>
      </c>
      <c r="P4401" t="str">
        <f>VLOOKUP(E4401,Product!$B$2:$C$1811,2,FALSE)</f>
        <v>Office Supplies</v>
      </c>
      <c r="Q4401" t="str">
        <f>VLOOKUP(E4401,CHOOSE({1,2},Product!$B$2:$B$1811,Product!$A$2:$A$1811),2,FALSE)</f>
        <v>Binders</v>
      </c>
      <c r="R4401" t="str">
        <f t="shared" si="68"/>
        <v>AZ</v>
      </c>
    </row>
    <row r="4402" spans="1:18" x14ac:dyDescent="0.25">
      <c r="A4402" t="s">
        <v>4883</v>
      </c>
      <c r="B4402" s="35">
        <v>44419</v>
      </c>
      <c r="C4402" t="s">
        <v>490</v>
      </c>
      <c r="D4402" t="s">
        <v>20</v>
      </c>
      <c r="E4402" t="s">
        <v>1253</v>
      </c>
      <c r="F4402">
        <v>0</v>
      </c>
      <c r="G4402">
        <v>368733.75</v>
      </c>
      <c r="H4402">
        <v>176992.2</v>
      </c>
      <c r="I4402">
        <v>2</v>
      </c>
      <c r="J4402" t="s">
        <v>22</v>
      </c>
      <c r="K4402" t="str">
        <f>VLOOKUP(C4402,Customer!$A$2:$F$793,2,FALSE)</f>
        <v>Portugal</v>
      </c>
      <c r="L4402" t="str">
        <f>VLOOKUP($C4402,Customer!$A$2:$F$793,3,FALSE)</f>
        <v>Porto</v>
      </c>
      <c r="M4402" t="str">
        <f>VLOOKUP($C4402,Customer!$A$2:$F$793,4,FALSE)</f>
        <v>Porto</v>
      </c>
      <c r="N4402" t="str">
        <f>VLOOKUP($C4402,Customer!$A$2:$F$793,5,FALSE)</f>
        <v>South</v>
      </c>
      <c r="O4402" t="str">
        <f>VLOOKUP($C4402,Customer!$A$2:$F$793,6,FALSE)</f>
        <v>Corporate</v>
      </c>
      <c r="P4402" t="str">
        <f>VLOOKUP(E4402,Product!$B$2:$C$1811,2,FALSE)</f>
        <v>Office Supplies</v>
      </c>
      <c r="Q4402" t="str">
        <f>VLOOKUP(E4402,CHOOSE({1,2},Product!$B$2:$B$1811,Product!$A$2:$A$1811),2,FALSE)</f>
        <v>Binders</v>
      </c>
      <c r="R4402" t="str">
        <f t="shared" si="68"/>
        <v>AZ</v>
      </c>
    </row>
    <row r="4403" spans="1:18" x14ac:dyDescent="0.25">
      <c r="A4403" t="s">
        <v>4883</v>
      </c>
      <c r="B4403" s="35">
        <v>44419</v>
      </c>
      <c r="C4403" t="s">
        <v>490</v>
      </c>
      <c r="D4403" t="s">
        <v>20</v>
      </c>
      <c r="E4403" t="s">
        <v>1138</v>
      </c>
      <c r="F4403">
        <v>0.1</v>
      </c>
      <c r="G4403">
        <v>1297942.8</v>
      </c>
      <c r="H4403">
        <v>324485.7</v>
      </c>
      <c r="I4403">
        <v>2</v>
      </c>
      <c r="J4403" t="s">
        <v>26</v>
      </c>
      <c r="K4403" t="str">
        <f>VLOOKUP(C4403,Customer!$A$2:$F$793,2,FALSE)</f>
        <v>Portugal</v>
      </c>
      <c r="L4403" t="str">
        <f>VLOOKUP($C4403,Customer!$A$2:$F$793,3,FALSE)</f>
        <v>Porto</v>
      </c>
      <c r="M4403" t="str">
        <f>VLOOKUP($C4403,Customer!$A$2:$F$793,4,FALSE)</f>
        <v>Porto</v>
      </c>
      <c r="N4403" t="str">
        <f>VLOOKUP($C4403,Customer!$A$2:$F$793,5,FALSE)</f>
        <v>South</v>
      </c>
      <c r="O4403" t="str">
        <f>VLOOKUP($C4403,Customer!$A$2:$F$793,6,FALSE)</f>
        <v>Corporate</v>
      </c>
      <c r="P4403" t="str">
        <f>VLOOKUP(E4403,Product!$B$2:$C$1811,2,FALSE)</f>
        <v>Office Supplies</v>
      </c>
      <c r="Q4403" t="str">
        <f>VLOOKUP(E4403,CHOOSE({1,2},Product!$B$2:$B$1811,Product!$A$2:$A$1811),2,FALSE)</f>
        <v>Storage</v>
      </c>
      <c r="R4403" t="str">
        <f t="shared" si="68"/>
        <v>AZ</v>
      </c>
    </row>
    <row r="4404" spans="1:18" x14ac:dyDescent="0.25">
      <c r="A4404" t="s">
        <v>4884</v>
      </c>
      <c r="B4404" s="35">
        <v>44419</v>
      </c>
      <c r="C4404" t="s">
        <v>69</v>
      </c>
      <c r="D4404" t="s">
        <v>24</v>
      </c>
      <c r="E4404" t="s">
        <v>2347</v>
      </c>
      <c r="F4404">
        <v>0</v>
      </c>
      <c r="G4404">
        <v>2920371.3000000003</v>
      </c>
      <c r="H4404">
        <v>471979.2</v>
      </c>
      <c r="I4404">
        <v>4</v>
      </c>
      <c r="J4404" t="s">
        <v>26</v>
      </c>
      <c r="K4404" t="str">
        <f>VLOOKUP(C4404,Customer!$A$2:$F$793,2,FALSE)</f>
        <v>Austria</v>
      </c>
      <c r="L4404" t="str">
        <f>VLOOKUP($C4404,Customer!$A$2:$F$793,3,FALSE)</f>
        <v>Vienna</v>
      </c>
      <c r="M4404" t="str">
        <f>VLOOKUP($C4404,Customer!$A$2:$F$793,4,FALSE)</f>
        <v>Vienna</v>
      </c>
      <c r="N4404" t="str">
        <f>VLOOKUP($C4404,Customer!$A$2:$F$793,5,FALSE)</f>
        <v>Central</v>
      </c>
      <c r="O4404" t="str">
        <f>VLOOKUP($C4404,Customer!$A$2:$F$793,6,FALSE)</f>
        <v>Home Office</v>
      </c>
      <c r="P4404" t="str">
        <f>VLOOKUP(E4404,Product!$B$2:$C$1811,2,FALSE)</f>
        <v>Office Supplies</v>
      </c>
      <c r="Q4404" t="str">
        <f>VLOOKUP(E4404,CHOOSE({1,2},Product!$B$2:$B$1811,Product!$A$2:$A$1811),2,FALSE)</f>
        <v>Art</v>
      </c>
      <c r="R4404" t="str">
        <f t="shared" si="68"/>
        <v>AZ</v>
      </c>
    </row>
    <row r="4405" spans="1:18" x14ac:dyDescent="0.25">
      <c r="A4405" t="s">
        <v>4885</v>
      </c>
      <c r="B4405" s="35">
        <v>44419</v>
      </c>
      <c r="C4405" t="s">
        <v>2348</v>
      </c>
      <c r="D4405" t="s">
        <v>24</v>
      </c>
      <c r="E4405" t="s">
        <v>2349</v>
      </c>
      <c r="F4405">
        <v>0</v>
      </c>
      <c r="G4405">
        <v>324485.7</v>
      </c>
      <c r="H4405">
        <v>44248.05</v>
      </c>
      <c r="I4405">
        <v>1</v>
      </c>
      <c r="J4405" t="s">
        <v>22</v>
      </c>
      <c r="K4405" t="str">
        <f>VLOOKUP(C4405,Customer!$A$2:$F$793,2,FALSE)</f>
        <v>Italy</v>
      </c>
      <c r="L4405" t="str">
        <f>VLOOKUP($C4405,Customer!$A$2:$F$793,3,FALSE)</f>
        <v>Lombardy</v>
      </c>
      <c r="M4405" t="str">
        <f>VLOOKUP($C4405,Customer!$A$2:$F$793,4,FALSE)</f>
        <v>Milan</v>
      </c>
      <c r="N4405" t="str">
        <f>VLOOKUP($C4405,Customer!$A$2:$F$793,5,FALSE)</f>
        <v>South</v>
      </c>
      <c r="O4405" t="str">
        <f>VLOOKUP($C4405,Customer!$A$2:$F$793,6,FALSE)</f>
        <v>Corporate</v>
      </c>
      <c r="P4405" t="str">
        <f>VLOOKUP(E4405,Product!$B$2:$C$1811,2,FALSE)</f>
        <v>Office Supplies</v>
      </c>
      <c r="Q4405" t="str">
        <f>VLOOKUP(E4405,CHOOSE({1,2},Product!$B$2:$B$1811,Product!$A$2:$A$1811),2,FALSE)</f>
        <v>Paper</v>
      </c>
      <c r="R4405" t="str">
        <f t="shared" si="68"/>
        <v>BN</v>
      </c>
    </row>
    <row r="4406" spans="1:18" x14ac:dyDescent="0.25">
      <c r="A4406" t="s">
        <v>4885</v>
      </c>
      <c r="B4406" s="35">
        <v>44419</v>
      </c>
      <c r="C4406" t="s">
        <v>2348</v>
      </c>
      <c r="D4406" t="s">
        <v>24</v>
      </c>
      <c r="E4406" t="s">
        <v>1303</v>
      </c>
      <c r="F4406">
        <v>0.4</v>
      </c>
      <c r="G4406">
        <v>1651927.2</v>
      </c>
      <c r="H4406">
        <v>-884961</v>
      </c>
      <c r="I4406">
        <v>3</v>
      </c>
      <c r="J4406" t="s">
        <v>26</v>
      </c>
      <c r="K4406" t="str">
        <f>VLOOKUP(C4406,Customer!$A$2:$F$793,2,FALSE)</f>
        <v>Italy</v>
      </c>
      <c r="L4406" t="str">
        <f>VLOOKUP($C4406,Customer!$A$2:$F$793,3,FALSE)</f>
        <v>Lombardy</v>
      </c>
      <c r="M4406" t="str">
        <f>VLOOKUP($C4406,Customer!$A$2:$F$793,4,FALSE)</f>
        <v>Milan</v>
      </c>
      <c r="N4406" t="str">
        <f>VLOOKUP($C4406,Customer!$A$2:$F$793,5,FALSE)</f>
        <v>South</v>
      </c>
      <c r="O4406" t="str">
        <f>VLOOKUP($C4406,Customer!$A$2:$F$793,6,FALSE)</f>
        <v>Corporate</v>
      </c>
      <c r="P4406" t="str">
        <f>VLOOKUP(E4406,Product!$B$2:$C$1811,2,FALSE)</f>
        <v>Office Supplies</v>
      </c>
      <c r="Q4406" t="str">
        <f>VLOOKUP(E4406,CHOOSE({1,2},Product!$B$2:$B$1811,Product!$A$2:$A$1811),2,FALSE)</f>
        <v>Storage</v>
      </c>
      <c r="R4406" t="str">
        <f t="shared" si="68"/>
        <v>BN</v>
      </c>
    </row>
    <row r="4407" spans="1:18" x14ac:dyDescent="0.25">
      <c r="A4407" t="s">
        <v>4884</v>
      </c>
      <c r="B4407" s="35">
        <v>44419</v>
      </c>
      <c r="C4407" t="s">
        <v>69</v>
      </c>
      <c r="D4407" t="s">
        <v>24</v>
      </c>
      <c r="E4407" t="s">
        <v>2294</v>
      </c>
      <c r="F4407">
        <v>0</v>
      </c>
      <c r="G4407">
        <v>5250768.6000000006</v>
      </c>
      <c r="H4407">
        <v>103245.45</v>
      </c>
      <c r="I4407">
        <v>6</v>
      </c>
      <c r="J4407" t="s">
        <v>26</v>
      </c>
      <c r="K4407" t="str">
        <f>VLOOKUP(C4407,Customer!$A$2:$F$793,2,FALSE)</f>
        <v>Austria</v>
      </c>
      <c r="L4407" t="str">
        <f>VLOOKUP($C4407,Customer!$A$2:$F$793,3,FALSE)</f>
        <v>Vienna</v>
      </c>
      <c r="M4407" t="str">
        <f>VLOOKUP($C4407,Customer!$A$2:$F$793,4,FALSE)</f>
        <v>Vienna</v>
      </c>
      <c r="N4407" t="str">
        <f>VLOOKUP($C4407,Customer!$A$2:$F$793,5,FALSE)</f>
        <v>Central</v>
      </c>
      <c r="O4407" t="str">
        <f>VLOOKUP($C4407,Customer!$A$2:$F$793,6,FALSE)</f>
        <v>Home Office</v>
      </c>
      <c r="P4407" t="str">
        <f>VLOOKUP(E4407,Product!$B$2:$C$1811,2,FALSE)</f>
        <v>Technology</v>
      </c>
      <c r="Q4407" t="str">
        <f>VLOOKUP(E4407,CHOOSE({1,2},Product!$B$2:$B$1811,Product!$A$2:$A$1811),2,FALSE)</f>
        <v>Accessories</v>
      </c>
      <c r="R4407" t="str">
        <f t="shared" si="68"/>
        <v>AZ</v>
      </c>
    </row>
    <row r="4408" spans="1:18" x14ac:dyDescent="0.25">
      <c r="A4408" t="s">
        <v>4886</v>
      </c>
      <c r="B4408" s="35">
        <v>44420</v>
      </c>
      <c r="C4408" t="s">
        <v>1471</v>
      </c>
      <c r="D4408" t="s">
        <v>51</v>
      </c>
      <c r="E4408" t="s">
        <v>504</v>
      </c>
      <c r="F4408">
        <v>0.1</v>
      </c>
      <c r="G4408">
        <v>250738.95</v>
      </c>
      <c r="H4408">
        <v>58997.4</v>
      </c>
      <c r="I4408">
        <v>2</v>
      </c>
      <c r="J4408" t="s">
        <v>26</v>
      </c>
      <c r="K4408" t="str">
        <f>VLOOKUP(C4408,Customer!$A$2:$F$793,2,FALSE)</f>
        <v>United Kingdom</v>
      </c>
      <c r="L4408" t="str">
        <f>VLOOKUP($C4408,Customer!$A$2:$F$793,3,FALSE)</f>
        <v>England</v>
      </c>
      <c r="M4408" t="str">
        <f>VLOOKUP($C4408,Customer!$A$2:$F$793,4,FALSE)</f>
        <v>Gosport</v>
      </c>
      <c r="N4408" t="str">
        <f>VLOOKUP($C4408,Customer!$A$2:$F$793,5,FALSE)</f>
        <v>North</v>
      </c>
      <c r="O4408" t="str">
        <f>VLOOKUP($C4408,Customer!$A$2:$F$793,6,FALSE)</f>
        <v>Corporate</v>
      </c>
      <c r="P4408" t="str">
        <f>VLOOKUP(E4408,Product!$B$2:$C$1811,2,FALSE)</f>
        <v>Office Supplies</v>
      </c>
      <c r="Q4408" t="str">
        <f>VLOOKUP(E4408,CHOOSE({1,2},Product!$B$2:$B$1811,Product!$A$2:$A$1811),2,FALSE)</f>
        <v>Storage</v>
      </c>
      <c r="R4408" t="str">
        <f t="shared" si="68"/>
        <v>AZ</v>
      </c>
    </row>
    <row r="4409" spans="1:18" x14ac:dyDescent="0.25">
      <c r="A4409" t="s">
        <v>4887</v>
      </c>
      <c r="B4409" s="35">
        <v>44420</v>
      </c>
      <c r="C4409" t="s">
        <v>2350</v>
      </c>
      <c r="D4409" t="s">
        <v>51</v>
      </c>
      <c r="E4409" t="s">
        <v>402</v>
      </c>
      <c r="F4409">
        <v>0.5</v>
      </c>
      <c r="G4409">
        <v>353984.4</v>
      </c>
      <c r="H4409">
        <v>-339235.05</v>
      </c>
      <c r="I4409">
        <v>2</v>
      </c>
      <c r="J4409" t="s">
        <v>22</v>
      </c>
      <c r="K4409" t="str">
        <f>VLOOKUP(C4409,Customer!$A$2:$F$793,2,FALSE)</f>
        <v>Sweden</v>
      </c>
      <c r="L4409" t="str">
        <f>VLOOKUP($C4409,Customer!$A$2:$F$793,3,FALSE)</f>
        <v>Stockholm</v>
      </c>
      <c r="M4409" t="str">
        <f>VLOOKUP($C4409,Customer!$A$2:$F$793,4,FALSE)</f>
        <v>Stockholm</v>
      </c>
      <c r="N4409" t="str">
        <f>VLOOKUP($C4409,Customer!$A$2:$F$793,5,FALSE)</f>
        <v>North</v>
      </c>
      <c r="O4409" t="str">
        <f>VLOOKUP($C4409,Customer!$A$2:$F$793,6,FALSE)</f>
        <v>Consumer</v>
      </c>
      <c r="P4409" t="str">
        <f>VLOOKUP(E4409,Product!$B$2:$C$1811,2,FALSE)</f>
        <v>Office Supplies</v>
      </c>
      <c r="Q4409" t="str">
        <f>VLOOKUP(E4409,CHOOSE({1,2},Product!$B$2:$B$1811,Product!$A$2:$A$1811),2,FALSE)</f>
        <v>Storage</v>
      </c>
      <c r="R4409" t="str">
        <f t="shared" si="68"/>
        <v>BN</v>
      </c>
    </row>
    <row r="4410" spans="1:18" x14ac:dyDescent="0.25">
      <c r="A4410" t="s">
        <v>4888</v>
      </c>
      <c r="B4410" s="35">
        <v>44420</v>
      </c>
      <c r="C4410" t="s">
        <v>2119</v>
      </c>
      <c r="D4410" t="s">
        <v>33</v>
      </c>
      <c r="E4410" t="s">
        <v>2156</v>
      </c>
      <c r="F4410">
        <v>0</v>
      </c>
      <c r="G4410">
        <v>3820081.65</v>
      </c>
      <c r="H4410">
        <v>575224.65</v>
      </c>
      <c r="I4410">
        <v>5</v>
      </c>
      <c r="J4410" t="s">
        <v>26</v>
      </c>
      <c r="K4410" t="str">
        <f>VLOOKUP(C4410,Customer!$A$2:$F$793,2,FALSE)</f>
        <v>Spain</v>
      </c>
      <c r="L4410" t="str">
        <f>VLOOKUP($C4410,Customer!$A$2:$F$793,3,FALSE)</f>
        <v>Galicia</v>
      </c>
      <c r="M4410" t="str">
        <f>VLOOKUP($C4410,Customer!$A$2:$F$793,4,FALSE)</f>
        <v>Vigo</v>
      </c>
      <c r="N4410" t="str">
        <f>VLOOKUP($C4410,Customer!$A$2:$F$793,5,FALSE)</f>
        <v>South</v>
      </c>
      <c r="O4410" t="str">
        <f>VLOOKUP($C4410,Customer!$A$2:$F$793,6,FALSE)</f>
        <v>Consumer</v>
      </c>
      <c r="P4410" t="str">
        <f>VLOOKUP(E4410,Product!$B$2:$C$1811,2,FALSE)</f>
        <v>Office Supplies</v>
      </c>
      <c r="Q4410" t="str">
        <f>VLOOKUP(E4410,CHOOSE({1,2},Product!$B$2:$B$1811,Product!$A$2:$A$1811),2,FALSE)</f>
        <v>Art</v>
      </c>
      <c r="R4410" t="str">
        <f t="shared" si="68"/>
        <v>AZ</v>
      </c>
    </row>
    <row r="4411" spans="1:18" x14ac:dyDescent="0.25">
      <c r="A4411" t="s">
        <v>4888</v>
      </c>
      <c r="B4411" s="35">
        <v>44420</v>
      </c>
      <c r="C4411" t="s">
        <v>2119</v>
      </c>
      <c r="D4411" t="s">
        <v>33</v>
      </c>
      <c r="E4411" t="s">
        <v>2351</v>
      </c>
      <c r="F4411">
        <v>0</v>
      </c>
      <c r="G4411">
        <v>206490.9</v>
      </c>
      <c r="H4411">
        <v>14749.35</v>
      </c>
      <c r="I4411">
        <v>2</v>
      </c>
      <c r="J4411" t="s">
        <v>26</v>
      </c>
      <c r="K4411" t="str">
        <f>VLOOKUP(C4411,Customer!$A$2:$F$793,2,FALSE)</f>
        <v>Spain</v>
      </c>
      <c r="L4411" t="str">
        <f>VLOOKUP($C4411,Customer!$A$2:$F$793,3,FALSE)</f>
        <v>Galicia</v>
      </c>
      <c r="M4411" t="str">
        <f>VLOOKUP($C4411,Customer!$A$2:$F$793,4,FALSE)</f>
        <v>Vigo</v>
      </c>
      <c r="N4411" t="str">
        <f>VLOOKUP($C4411,Customer!$A$2:$F$793,5,FALSE)</f>
        <v>South</v>
      </c>
      <c r="O4411" t="str">
        <f>VLOOKUP($C4411,Customer!$A$2:$F$793,6,FALSE)</f>
        <v>Consumer</v>
      </c>
      <c r="P4411" t="str">
        <f>VLOOKUP(E4411,Product!$B$2:$C$1811,2,FALSE)</f>
        <v>Office Supplies</v>
      </c>
      <c r="Q4411" t="str">
        <f>VLOOKUP(E4411,CHOOSE({1,2},Product!$B$2:$B$1811,Product!$A$2:$A$1811),2,FALSE)</f>
        <v>Labels</v>
      </c>
      <c r="R4411" t="str">
        <f t="shared" si="68"/>
        <v>AZ</v>
      </c>
    </row>
    <row r="4412" spans="1:18" x14ac:dyDescent="0.25">
      <c r="A4412" t="s">
        <v>4888</v>
      </c>
      <c r="B4412" s="35">
        <v>44420</v>
      </c>
      <c r="C4412" t="s">
        <v>2119</v>
      </c>
      <c r="D4412" t="s">
        <v>33</v>
      </c>
      <c r="E4412" t="s">
        <v>2352</v>
      </c>
      <c r="F4412">
        <v>0</v>
      </c>
      <c r="G4412">
        <v>398232.45</v>
      </c>
      <c r="H4412">
        <v>117994.8</v>
      </c>
      <c r="I4412">
        <v>2</v>
      </c>
      <c r="J4412" t="s">
        <v>26</v>
      </c>
      <c r="K4412" t="str">
        <f>VLOOKUP(C4412,Customer!$A$2:$F$793,2,FALSE)</f>
        <v>Spain</v>
      </c>
      <c r="L4412" t="str">
        <f>VLOOKUP($C4412,Customer!$A$2:$F$793,3,FALSE)</f>
        <v>Galicia</v>
      </c>
      <c r="M4412" t="str">
        <f>VLOOKUP($C4412,Customer!$A$2:$F$793,4,FALSE)</f>
        <v>Vigo</v>
      </c>
      <c r="N4412" t="str">
        <f>VLOOKUP($C4412,Customer!$A$2:$F$793,5,FALSE)</f>
        <v>South</v>
      </c>
      <c r="O4412" t="str">
        <f>VLOOKUP($C4412,Customer!$A$2:$F$793,6,FALSE)</f>
        <v>Consumer</v>
      </c>
      <c r="P4412" t="str">
        <f>VLOOKUP(E4412,Product!$B$2:$C$1811,2,FALSE)</f>
        <v>Office Supplies</v>
      </c>
      <c r="Q4412" t="str">
        <f>VLOOKUP(E4412,CHOOSE({1,2},Product!$B$2:$B$1811,Product!$A$2:$A$1811),2,FALSE)</f>
        <v>Paper</v>
      </c>
      <c r="R4412" t="str">
        <f t="shared" si="68"/>
        <v>AZ</v>
      </c>
    </row>
    <row r="4413" spans="1:18" x14ac:dyDescent="0.25">
      <c r="A4413" t="s">
        <v>4888</v>
      </c>
      <c r="B4413" s="35">
        <v>44420</v>
      </c>
      <c r="C4413" t="s">
        <v>2119</v>
      </c>
      <c r="D4413" t="s">
        <v>33</v>
      </c>
      <c r="E4413" t="s">
        <v>528</v>
      </c>
      <c r="F4413">
        <v>0.4</v>
      </c>
      <c r="G4413">
        <v>427731.15</v>
      </c>
      <c r="H4413">
        <v>-191741.55000000002</v>
      </c>
      <c r="I4413">
        <v>2</v>
      </c>
      <c r="J4413" t="s">
        <v>26</v>
      </c>
      <c r="K4413" t="str">
        <f>VLOOKUP(C4413,Customer!$A$2:$F$793,2,FALSE)</f>
        <v>Spain</v>
      </c>
      <c r="L4413" t="str">
        <f>VLOOKUP($C4413,Customer!$A$2:$F$793,3,FALSE)</f>
        <v>Galicia</v>
      </c>
      <c r="M4413" t="str">
        <f>VLOOKUP($C4413,Customer!$A$2:$F$793,4,FALSE)</f>
        <v>Vigo</v>
      </c>
      <c r="N4413" t="str">
        <f>VLOOKUP($C4413,Customer!$A$2:$F$793,5,FALSE)</f>
        <v>South</v>
      </c>
      <c r="O4413" t="str">
        <f>VLOOKUP($C4413,Customer!$A$2:$F$793,6,FALSE)</f>
        <v>Consumer</v>
      </c>
      <c r="P4413" t="str">
        <f>VLOOKUP(E4413,Product!$B$2:$C$1811,2,FALSE)</f>
        <v>Office Supplies</v>
      </c>
      <c r="Q4413" t="str">
        <f>VLOOKUP(E4413,CHOOSE({1,2},Product!$B$2:$B$1811,Product!$A$2:$A$1811),2,FALSE)</f>
        <v>Storage</v>
      </c>
      <c r="R4413" t="str">
        <f t="shared" si="68"/>
        <v>AZ</v>
      </c>
    </row>
    <row r="4414" spans="1:18" x14ac:dyDescent="0.25">
      <c r="A4414" t="s">
        <v>4888</v>
      </c>
      <c r="B4414" s="35">
        <v>44420</v>
      </c>
      <c r="C4414" t="s">
        <v>2119</v>
      </c>
      <c r="D4414" t="s">
        <v>33</v>
      </c>
      <c r="E4414" t="s">
        <v>596</v>
      </c>
      <c r="F4414">
        <v>0.4</v>
      </c>
      <c r="G4414">
        <v>4513301.1000000006</v>
      </c>
      <c r="H4414">
        <v>-457229.85000000003</v>
      </c>
      <c r="I4414">
        <v>3</v>
      </c>
      <c r="J4414" t="s">
        <v>22</v>
      </c>
      <c r="K4414" t="str">
        <f>VLOOKUP(C4414,Customer!$A$2:$F$793,2,FALSE)</f>
        <v>Spain</v>
      </c>
      <c r="L4414" t="str">
        <f>VLOOKUP($C4414,Customer!$A$2:$F$793,3,FALSE)</f>
        <v>Galicia</v>
      </c>
      <c r="M4414" t="str">
        <f>VLOOKUP($C4414,Customer!$A$2:$F$793,4,FALSE)</f>
        <v>Vigo</v>
      </c>
      <c r="N4414" t="str">
        <f>VLOOKUP($C4414,Customer!$A$2:$F$793,5,FALSE)</f>
        <v>South</v>
      </c>
      <c r="O4414" t="str">
        <f>VLOOKUP($C4414,Customer!$A$2:$F$793,6,FALSE)</f>
        <v>Consumer</v>
      </c>
      <c r="P4414" t="str">
        <f>VLOOKUP(E4414,Product!$B$2:$C$1811,2,FALSE)</f>
        <v>Technology</v>
      </c>
      <c r="Q4414" t="str">
        <f>VLOOKUP(E4414,CHOOSE({1,2},Product!$B$2:$B$1811,Product!$A$2:$A$1811),2,FALSE)</f>
        <v>Machines</v>
      </c>
      <c r="R4414" t="str">
        <f t="shared" si="68"/>
        <v>AZ</v>
      </c>
    </row>
    <row r="4415" spans="1:18" x14ac:dyDescent="0.25">
      <c r="A4415" t="s">
        <v>4889</v>
      </c>
      <c r="B4415" s="35">
        <v>44420</v>
      </c>
      <c r="C4415" t="s">
        <v>995</v>
      </c>
      <c r="D4415" t="s">
        <v>20</v>
      </c>
      <c r="E4415" t="s">
        <v>449</v>
      </c>
      <c r="F4415">
        <v>0</v>
      </c>
      <c r="G4415">
        <v>2758128.45</v>
      </c>
      <c r="H4415">
        <v>1297942.8</v>
      </c>
      <c r="I4415">
        <v>4</v>
      </c>
      <c r="J4415" t="s">
        <v>26</v>
      </c>
      <c r="K4415" t="str">
        <f>VLOOKUP(C4415,Customer!$A$2:$F$793,2,FALSE)</f>
        <v>Italy</v>
      </c>
      <c r="L4415" t="str">
        <f>VLOOKUP($C4415,Customer!$A$2:$F$793,3,FALSE)</f>
        <v>Lazio</v>
      </c>
      <c r="M4415" t="str">
        <f>VLOOKUP($C4415,Customer!$A$2:$F$793,4,FALSE)</f>
        <v>Rome</v>
      </c>
      <c r="N4415" t="str">
        <f>VLOOKUP($C4415,Customer!$A$2:$F$793,5,FALSE)</f>
        <v>South</v>
      </c>
      <c r="O4415" t="str">
        <f>VLOOKUP($C4415,Customer!$A$2:$F$793,6,FALSE)</f>
        <v>Home Office</v>
      </c>
      <c r="P4415" t="str">
        <f>VLOOKUP(E4415,Product!$B$2:$C$1811,2,FALSE)</f>
        <v>Office Supplies</v>
      </c>
      <c r="Q4415" t="str">
        <f>VLOOKUP(E4415,CHOOSE({1,2},Product!$B$2:$B$1811,Product!$A$2:$A$1811),2,FALSE)</f>
        <v>Art</v>
      </c>
      <c r="R4415" t="str">
        <f t="shared" si="68"/>
        <v>AZ</v>
      </c>
    </row>
    <row r="4416" spans="1:18" x14ac:dyDescent="0.25">
      <c r="A4416" t="s">
        <v>4890</v>
      </c>
      <c r="B4416" s="35">
        <v>44420</v>
      </c>
      <c r="C4416" t="s">
        <v>2353</v>
      </c>
      <c r="D4416" t="s">
        <v>24</v>
      </c>
      <c r="E4416" t="s">
        <v>1993</v>
      </c>
      <c r="F4416">
        <v>0</v>
      </c>
      <c r="G4416">
        <v>4395306.3</v>
      </c>
      <c r="H4416">
        <v>1091451.9000000001</v>
      </c>
      <c r="I4416">
        <v>2</v>
      </c>
      <c r="J4416" t="s">
        <v>26</v>
      </c>
      <c r="K4416" t="str">
        <f>VLOOKUP(C4416,Customer!$A$2:$F$793,2,FALSE)</f>
        <v>Italy</v>
      </c>
      <c r="L4416" t="str">
        <f>VLOOKUP($C4416,Customer!$A$2:$F$793,3,FALSE)</f>
        <v>Liguria</v>
      </c>
      <c r="M4416" t="str">
        <f>VLOOKUP($C4416,Customer!$A$2:$F$793,4,FALSE)</f>
        <v>Genoa</v>
      </c>
      <c r="N4416" t="str">
        <f>VLOOKUP($C4416,Customer!$A$2:$F$793,5,FALSE)</f>
        <v>South</v>
      </c>
      <c r="O4416" t="str">
        <f>VLOOKUP($C4416,Customer!$A$2:$F$793,6,FALSE)</f>
        <v>Consumer</v>
      </c>
      <c r="P4416" t="str">
        <f>VLOOKUP(E4416,Product!$B$2:$C$1811,2,FALSE)</f>
        <v>Furniture</v>
      </c>
      <c r="Q4416" t="str">
        <f>VLOOKUP(E4416,CHOOSE({1,2},Product!$B$2:$B$1811,Product!$A$2:$A$1811),2,FALSE)</f>
        <v>Bookcases</v>
      </c>
      <c r="R4416" t="str">
        <f t="shared" si="68"/>
        <v>AZ</v>
      </c>
    </row>
    <row r="4417" spans="1:18" x14ac:dyDescent="0.25">
      <c r="A4417" t="s">
        <v>4891</v>
      </c>
      <c r="B4417" s="35">
        <v>44420</v>
      </c>
      <c r="C4417" t="s">
        <v>481</v>
      </c>
      <c r="D4417" t="s">
        <v>24</v>
      </c>
      <c r="E4417" t="s">
        <v>878</v>
      </c>
      <c r="F4417">
        <v>0</v>
      </c>
      <c r="G4417">
        <v>1607679.1500000001</v>
      </c>
      <c r="H4417">
        <v>530976.6</v>
      </c>
      <c r="I4417">
        <v>7</v>
      </c>
      <c r="J4417" t="s">
        <v>26</v>
      </c>
      <c r="K4417" t="str">
        <f>VLOOKUP(C4417,Customer!$A$2:$F$793,2,FALSE)</f>
        <v>United Kingdom</v>
      </c>
      <c r="L4417" t="str">
        <f>VLOOKUP($C4417,Customer!$A$2:$F$793,3,FALSE)</f>
        <v>England</v>
      </c>
      <c r="M4417" t="str">
        <f>VLOOKUP($C4417,Customer!$A$2:$F$793,4,FALSE)</f>
        <v>Watford</v>
      </c>
      <c r="N4417" t="str">
        <f>VLOOKUP($C4417,Customer!$A$2:$F$793,5,FALSE)</f>
        <v>North</v>
      </c>
      <c r="O4417" t="str">
        <f>VLOOKUP($C4417,Customer!$A$2:$F$793,6,FALSE)</f>
        <v>Consumer</v>
      </c>
      <c r="P4417" t="str">
        <f>VLOOKUP(E4417,Product!$B$2:$C$1811,2,FALSE)</f>
        <v>Office Supplies</v>
      </c>
      <c r="Q4417" t="str">
        <f>VLOOKUP(E4417,CHOOSE({1,2},Product!$B$2:$B$1811,Product!$A$2:$A$1811),2,FALSE)</f>
        <v>Art</v>
      </c>
      <c r="R4417" t="str">
        <f t="shared" si="68"/>
        <v>BN</v>
      </c>
    </row>
    <row r="4418" spans="1:18" x14ac:dyDescent="0.25">
      <c r="A4418" t="s">
        <v>4891</v>
      </c>
      <c r="B4418" s="35">
        <v>44420</v>
      </c>
      <c r="C4418" t="s">
        <v>481</v>
      </c>
      <c r="D4418" t="s">
        <v>24</v>
      </c>
      <c r="E4418" t="s">
        <v>1303</v>
      </c>
      <c r="F4418">
        <v>0.1</v>
      </c>
      <c r="G4418">
        <v>4129818</v>
      </c>
      <c r="H4418">
        <v>-88496.1</v>
      </c>
      <c r="I4418">
        <v>5</v>
      </c>
      <c r="J4418" t="s">
        <v>26</v>
      </c>
      <c r="K4418" t="str">
        <f>VLOOKUP(C4418,Customer!$A$2:$F$793,2,FALSE)</f>
        <v>United Kingdom</v>
      </c>
      <c r="L4418" t="str">
        <f>VLOOKUP($C4418,Customer!$A$2:$F$793,3,FALSE)</f>
        <v>England</v>
      </c>
      <c r="M4418" t="str">
        <f>VLOOKUP($C4418,Customer!$A$2:$F$793,4,FALSE)</f>
        <v>Watford</v>
      </c>
      <c r="N4418" t="str">
        <f>VLOOKUP($C4418,Customer!$A$2:$F$793,5,FALSE)</f>
        <v>North</v>
      </c>
      <c r="O4418" t="str">
        <f>VLOOKUP($C4418,Customer!$A$2:$F$793,6,FALSE)</f>
        <v>Consumer</v>
      </c>
      <c r="P4418" t="str">
        <f>VLOOKUP(E4418,Product!$B$2:$C$1811,2,FALSE)</f>
        <v>Office Supplies</v>
      </c>
      <c r="Q4418" t="str">
        <f>VLOOKUP(E4418,CHOOSE({1,2},Product!$B$2:$B$1811,Product!$A$2:$A$1811),2,FALSE)</f>
        <v>Storage</v>
      </c>
      <c r="R4418" t="str">
        <f t="shared" si="68"/>
        <v>BN</v>
      </c>
    </row>
    <row r="4419" spans="1:18" x14ac:dyDescent="0.25">
      <c r="A4419" t="s">
        <v>4892</v>
      </c>
      <c r="B4419" s="35">
        <v>44420</v>
      </c>
      <c r="C4419" t="s">
        <v>2205</v>
      </c>
      <c r="D4419" t="s">
        <v>24</v>
      </c>
      <c r="E4419" t="s">
        <v>1652</v>
      </c>
      <c r="F4419">
        <v>0</v>
      </c>
      <c r="G4419">
        <v>737467.5</v>
      </c>
      <c r="H4419">
        <v>280237.65000000002</v>
      </c>
      <c r="I4419">
        <v>3</v>
      </c>
      <c r="J4419" t="s">
        <v>22</v>
      </c>
      <c r="K4419" t="str">
        <f>VLOOKUP(C4419,Customer!$A$2:$F$793,2,FALSE)</f>
        <v>United Kingdom</v>
      </c>
      <c r="L4419" t="str">
        <f>VLOOKUP($C4419,Customer!$A$2:$F$793,3,FALSE)</f>
        <v>England</v>
      </c>
      <c r="M4419" t="str">
        <f>VLOOKUP($C4419,Customer!$A$2:$F$793,4,FALSE)</f>
        <v>Poole</v>
      </c>
      <c r="N4419" t="str">
        <f>VLOOKUP($C4419,Customer!$A$2:$F$793,5,FALSE)</f>
        <v>North</v>
      </c>
      <c r="O4419" t="str">
        <f>VLOOKUP($C4419,Customer!$A$2:$F$793,6,FALSE)</f>
        <v>Consumer</v>
      </c>
      <c r="P4419" t="str">
        <f>VLOOKUP(E4419,Product!$B$2:$C$1811,2,FALSE)</f>
        <v>Office Supplies</v>
      </c>
      <c r="Q4419" t="str">
        <f>VLOOKUP(E4419,CHOOSE({1,2},Product!$B$2:$B$1811,Product!$A$2:$A$1811),2,FALSE)</f>
        <v>Fasteners</v>
      </c>
      <c r="R4419" t="str">
        <f t="shared" ref="R4419:R4482" si="69">LEFT(A4419,2)</f>
        <v>AZ</v>
      </c>
    </row>
    <row r="4420" spans="1:18" x14ac:dyDescent="0.25">
      <c r="A4420" t="s">
        <v>4892</v>
      </c>
      <c r="B4420" s="35">
        <v>44420</v>
      </c>
      <c r="C4420" t="s">
        <v>2205</v>
      </c>
      <c r="D4420" t="s">
        <v>24</v>
      </c>
      <c r="E4420" t="s">
        <v>89</v>
      </c>
      <c r="F4420">
        <v>0</v>
      </c>
      <c r="G4420">
        <v>781715.55</v>
      </c>
      <c r="H4420">
        <v>383483.10000000003</v>
      </c>
      <c r="I4420">
        <v>2</v>
      </c>
      <c r="J4420" t="s">
        <v>22</v>
      </c>
      <c r="K4420" t="str">
        <f>VLOOKUP(C4420,Customer!$A$2:$F$793,2,FALSE)</f>
        <v>United Kingdom</v>
      </c>
      <c r="L4420" t="str">
        <f>VLOOKUP($C4420,Customer!$A$2:$F$793,3,FALSE)</f>
        <v>England</v>
      </c>
      <c r="M4420" t="str">
        <f>VLOOKUP($C4420,Customer!$A$2:$F$793,4,FALSE)</f>
        <v>Poole</v>
      </c>
      <c r="N4420" t="str">
        <f>VLOOKUP($C4420,Customer!$A$2:$F$793,5,FALSE)</f>
        <v>North</v>
      </c>
      <c r="O4420" t="str">
        <f>VLOOKUP($C4420,Customer!$A$2:$F$793,6,FALSE)</f>
        <v>Consumer</v>
      </c>
      <c r="P4420" t="str">
        <f>VLOOKUP(E4420,Product!$B$2:$C$1811,2,FALSE)</f>
        <v>Office Supplies</v>
      </c>
      <c r="Q4420" t="str">
        <f>VLOOKUP(E4420,CHOOSE({1,2},Product!$B$2:$B$1811,Product!$A$2:$A$1811),2,FALSE)</f>
        <v>Storage</v>
      </c>
      <c r="R4420" t="str">
        <f t="shared" si="69"/>
        <v>AZ</v>
      </c>
    </row>
    <row r="4421" spans="1:18" x14ac:dyDescent="0.25">
      <c r="A4421" t="s">
        <v>4890</v>
      </c>
      <c r="B4421" s="35">
        <v>44420</v>
      </c>
      <c r="C4421" t="s">
        <v>2353</v>
      </c>
      <c r="D4421" t="s">
        <v>24</v>
      </c>
      <c r="E4421" t="s">
        <v>752</v>
      </c>
      <c r="F4421">
        <v>0</v>
      </c>
      <c r="G4421">
        <v>1710924.6</v>
      </c>
      <c r="H4421">
        <v>324485.7</v>
      </c>
      <c r="I4421">
        <v>5</v>
      </c>
      <c r="J4421" t="s">
        <v>26</v>
      </c>
      <c r="K4421" t="str">
        <f>VLOOKUP(C4421,Customer!$A$2:$F$793,2,FALSE)</f>
        <v>Italy</v>
      </c>
      <c r="L4421" t="str">
        <f>VLOOKUP($C4421,Customer!$A$2:$F$793,3,FALSE)</f>
        <v>Liguria</v>
      </c>
      <c r="M4421" t="str">
        <f>VLOOKUP($C4421,Customer!$A$2:$F$793,4,FALSE)</f>
        <v>Genoa</v>
      </c>
      <c r="N4421" t="str">
        <f>VLOOKUP($C4421,Customer!$A$2:$F$793,5,FALSE)</f>
        <v>South</v>
      </c>
      <c r="O4421" t="str">
        <f>VLOOKUP($C4421,Customer!$A$2:$F$793,6,FALSE)</f>
        <v>Consumer</v>
      </c>
      <c r="P4421" t="str">
        <f>VLOOKUP(E4421,Product!$B$2:$C$1811,2,FALSE)</f>
        <v>Office Supplies</v>
      </c>
      <c r="Q4421" t="str">
        <f>VLOOKUP(E4421,CHOOSE({1,2},Product!$B$2:$B$1811,Product!$A$2:$A$1811),2,FALSE)</f>
        <v>Art</v>
      </c>
      <c r="R4421" t="str">
        <f t="shared" si="69"/>
        <v>AZ</v>
      </c>
    </row>
    <row r="4422" spans="1:18" x14ac:dyDescent="0.25">
      <c r="A4422" t="s">
        <v>4893</v>
      </c>
      <c r="B4422" s="35">
        <v>44420</v>
      </c>
      <c r="C4422" t="s">
        <v>1564</v>
      </c>
      <c r="D4422" t="s">
        <v>20</v>
      </c>
      <c r="E4422" t="s">
        <v>1606</v>
      </c>
      <c r="F4422">
        <v>0</v>
      </c>
      <c r="G4422">
        <v>722718.15</v>
      </c>
      <c r="H4422">
        <v>58997.4</v>
      </c>
      <c r="I4422">
        <v>2</v>
      </c>
      <c r="J4422" t="s">
        <v>26</v>
      </c>
      <c r="K4422" t="str">
        <f>VLOOKUP(C4422,Customer!$A$2:$F$793,2,FALSE)</f>
        <v>United Kingdom</v>
      </c>
      <c r="L4422" t="str">
        <f>VLOOKUP($C4422,Customer!$A$2:$F$793,3,FALSE)</f>
        <v>Scotland</v>
      </c>
      <c r="M4422" t="str">
        <f>VLOOKUP($C4422,Customer!$A$2:$F$793,4,FALSE)</f>
        <v>Aberdeen</v>
      </c>
      <c r="N4422" t="str">
        <f>VLOOKUP($C4422,Customer!$A$2:$F$793,5,FALSE)</f>
        <v>North</v>
      </c>
      <c r="O4422" t="str">
        <f>VLOOKUP($C4422,Customer!$A$2:$F$793,6,FALSE)</f>
        <v>Corporate</v>
      </c>
      <c r="P4422" t="str">
        <f>VLOOKUP(E4422,Product!$B$2:$C$1811,2,FALSE)</f>
        <v>Office Supplies</v>
      </c>
      <c r="Q4422" t="str">
        <f>VLOOKUP(E4422,CHOOSE({1,2},Product!$B$2:$B$1811,Product!$A$2:$A$1811),2,FALSE)</f>
        <v>Envelopes</v>
      </c>
      <c r="R4422" t="str">
        <f t="shared" si="69"/>
        <v>AZ</v>
      </c>
    </row>
    <row r="4423" spans="1:18" x14ac:dyDescent="0.25">
      <c r="A4423" t="s">
        <v>4894</v>
      </c>
      <c r="B4423" s="35">
        <v>44420</v>
      </c>
      <c r="C4423" t="s">
        <v>1070</v>
      </c>
      <c r="D4423" t="s">
        <v>24</v>
      </c>
      <c r="E4423" t="s">
        <v>1658</v>
      </c>
      <c r="F4423">
        <v>0.4</v>
      </c>
      <c r="G4423">
        <v>132744.15</v>
      </c>
      <c r="H4423">
        <v>14749.35</v>
      </c>
      <c r="I4423">
        <v>1</v>
      </c>
      <c r="J4423" t="s">
        <v>22</v>
      </c>
      <c r="K4423" t="str">
        <f>VLOOKUP(C4423,Customer!$A$2:$F$793,2,FALSE)</f>
        <v>Germany</v>
      </c>
      <c r="L4423" t="str">
        <f>VLOOKUP($C4423,Customer!$A$2:$F$793,3,FALSE)</f>
        <v>Saxony-Anhalt</v>
      </c>
      <c r="M4423" t="str">
        <f>VLOOKUP($C4423,Customer!$A$2:$F$793,4,FALSE)</f>
        <v>Magdeburg</v>
      </c>
      <c r="N4423" t="str">
        <f>VLOOKUP($C4423,Customer!$A$2:$F$793,5,FALSE)</f>
        <v>Central</v>
      </c>
      <c r="O4423" t="str">
        <f>VLOOKUP($C4423,Customer!$A$2:$F$793,6,FALSE)</f>
        <v>Home Office</v>
      </c>
      <c r="P4423" t="str">
        <f>VLOOKUP(E4423,Product!$B$2:$C$1811,2,FALSE)</f>
        <v>Office Supplies</v>
      </c>
      <c r="Q4423" t="str">
        <f>VLOOKUP(E4423,CHOOSE({1,2},Product!$B$2:$B$1811,Product!$A$2:$A$1811),2,FALSE)</f>
        <v>Storage</v>
      </c>
      <c r="R4423" t="str">
        <f t="shared" si="69"/>
        <v>AZ</v>
      </c>
    </row>
    <row r="4424" spans="1:18" x14ac:dyDescent="0.25">
      <c r="A4424" t="s">
        <v>4895</v>
      </c>
      <c r="B4424" s="35">
        <v>44420</v>
      </c>
      <c r="C4424" t="s">
        <v>1589</v>
      </c>
      <c r="D4424" t="s">
        <v>24</v>
      </c>
      <c r="E4424" t="s">
        <v>1738</v>
      </c>
      <c r="F4424">
        <v>0</v>
      </c>
      <c r="G4424">
        <v>560475.30000000005</v>
      </c>
      <c r="H4424">
        <v>14749.35</v>
      </c>
      <c r="I4424">
        <v>3</v>
      </c>
      <c r="J4424" t="s">
        <v>22</v>
      </c>
      <c r="K4424" t="str">
        <f>VLOOKUP(C4424,Customer!$A$2:$F$793,2,FALSE)</f>
        <v>United Kingdom</v>
      </c>
      <c r="L4424" t="str">
        <f>VLOOKUP($C4424,Customer!$A$2:$F$793,3,FALSE)</f>
        <v>England</v>
      </c>
      <c r="M4424" t="str">
        <f>VLOOKUP($C4424,Customer!$A$2:$F$793,4,FALSE)</f>
        <v>West Bromwich</v>
      </c>
      <c r="N4424" t="str">
        <f>VLOOKUP($C4424,Customer!$A$2:$F$793,5,FALSE)</f>
        <v>North</v>
      </c>
      <c r="O4424" t="str">
        <f>VLOOKUP($C4424,Customer!$A$2:$F$793,6,FALSE)</f>
        <v>Consumer</v>
      </c>
      <c r="P4424" t="str">
        <f>VLOOKUP(E4424,Product!$B$2:$C$1811,2,FALSE)</f>
        <v>Office Supplies</v>
      </c>
      <c r="Q4424" t="str">
        <f>VLOOKUP(E4424,CHOOSE({1,2},Product!$B$2:$B$1811,Product!$A$2:$A$1811),2,FALSE)</f>
        <v>Labels</v>
      </c>
      <c r="R4424" t="str">
        <f t="shared" si="69"/>
        <v>AZ</v>
      </c>
    </row>
    <row r="4425" spans="1:18" x14ac:dyDescent="0.25">
      <c r="A4425" t="s">
        <v>4896</v>
      </c>
      <c r="B4425" s="35">
        <v>44421</v>
      </c>
      <c r="C4425" t="s">
        <v>301</v>
      </c>
      <c r="D4425" t="s">
        <v>51</v>
      </c>
      <c r="E4425" t="s">
        <v>2354</v>
      </c>
      <c r="F4425">
        <v>0</v>
      </c>
      <c r="G4425">
        <v>3613590.75</v>
      </c>
      <c r="H4425">
        <v>221240.25</v>
      </c>
      <c r="I4425">
        <v>3</v>
      </c>
      <c r="J4425" t="s">
        <v>22</v>
      </c>
      <c r="K4425" t="str">
        <f>VLOOKUP(C4425,Customer!$A$2:$F$793,2,FALSE)</f>
        <v>Italy</v>
      </c>
      <c r="L4425" t="str">
        <f>VLOOKUP($C4425,Customer!$A$2:$F$793,3,FALSE)</f>
        <v>Sicily</v>
      </c>
      <c r="M4425" t="str">
        <f>VLOOKUP($C4425,Customer!$A$2:$F$793,4,FALSE)</f>
        <v>Marsala</v>
      </c>
      <c r="N4425" t="str">
        <f>VLOOKUP($C4425,Customer!$A$2:$F$793,5,FALSE)</f>
        <v>South</v>
      </c>
      <c r="O4425" t="str">
        <f>VLOOKUP($C4425,Customer!$A$2:$F$793,6,FALSE)</f>
        <v>Consumer</v>
      </c>
      <c r="P4425" t="str">
        <f>VLOOKUP(E4425,Product!$B$2:$C$1811,2,FALSE)</f>
        <v>Technology</v>
      </c>
      <c r="Q4425" t="str">
        <f>VLOOKUP(E4425,CHOOSE({1,2},Product!$B$2:$B$1811,Product!$A$2:$A$1811),2,FALSE)</f>
        <v>Accessories</v>
      </c>
      <c r="R4425" t="str">
        <f t="shared" si="69"/>
        <v>AZ</v>
      </c>
    </row>
    <row r="4426" spans="1:18" x14ac:dyDescent="0.25">
      <c r="A4426" t="s">
        <v>4897</v>
      </c>
      <c r="B4426" s="35">
        <v>44421</v>
      </c>
      <c r="C4426" t="s">
        <v>692</v>
      </c>
      <c r="D4426" t="s">
        <v>33</v>
      </c>
      <c r="E4426" t="s">
        <v>984</v>
      </c>
      <c r="F4426">
        <v>0</v>
      </c>
      <c r="G4426">
        <v>3598841.4</v>
      </c>
      <c r="H4426">
        <v>427731.15</v>
      </c>
      <c r="I4426">
        <v>5</v>
      </c>
      <c r="J4426" t="s">
        <v>26</v>
      </c>
      <c r="K4426" t="str">
        <f>VLOOKUP(C4426,Customer!$A$2:$F$793,2,FALSE)</f>
        <v>Italy</v>
      </c>
      <c r="L4426" t="str">
        <f>VLOOKUP($C4426,Customer!$A$2:$F$793,3,FALSE)</f>
        <v>Veneto</v>
      </c>
      <c r="M4426" t="str">
        <f>VLOOKUP($C4426,Customer!$A$2:$F$793,4,FALSE)</f>
        <v>Venice</v>
      </c>
      <c r="N4426" t="str">
        <f>VLOOKUP($C4426,Customer!$A$2:$F$793,5,FALSE)</f>
        <v>South</v>
      </c>
      <c r="O4426" t="str">
        <f>VLOOKUP($C4426,Customer!$A$2:$F$793,6,FALSE)</f>
        <v>Corporate</v>
      </c>
      <c r="P4426" t="str">
        <f>VLOOKUP(E4426,Product!$B$2:$C$1811,2,FALSE)</f>
        <v>Office Supplies</v>
      </c>
      <c r="Q4426" t="str">
        <f>VLOOKUP(E4426,CHOOSE({1,2},Product!$B$2:$B$1811,Product!$A$2:$A$1811),2,FALSE)</f>
        <v>Binders</v>
      </c>
      <c r="R4426" t="str">
        <f t="shared" si="69"/>
        <v>AZ</v>
      </c>
    </row>
    <row r="4427" spans="1:18" x14ac:dyDescent="0.25">
      <c r="A4427" t="s">
        <v>4898</v>
      </c>
      <c r="B4427" s="35">
        <v>44421</v>
      </c>
      <c r="C4427" t="s">
        <v>1272</v>
      </c>
      <c r="D4427" t="s">
        <v>24</v>
      </c>
      <c r="E4427" t="s">
        <v>1732</v>
      </c>
      <c r="F4427">
        <v>0.5</v>
      </c>
      <c r="G4427">
        <v>3082614.15</v>
      </c>
      <c r="H4427">
        <v>-1784671.35</v>
      </c>
      <c r="I4427">
        <v>5</v>
      </c>
      <c r="J4427" t="s">
        <v>22</v>
      </c>
      <c r="K4427" t="str">
        <f>VLOOKUP(C4427,Customer!$A$2:$F$793,2,FALSE)</f>
        <v>Spain</v>
      </c>
      <c r="L4427" t="str">
        <f>VLOOKUP($C4427,Customer!$A$2:$F$793,3,FALSE)</f>
        <v>Andalusía</v>
      </c>
      <c r="M4427" t="str">
        <f>VLOOKUP($C4427,Customer!$A$2:$F$793,4,FALSE)</f>
        <v>Fuengirola</v>
      </c>
      <c r="N4427" t="str">
        <f>VLOOKUP($C4427,Customer!$A$2:$F$793,5,FALSE)</f>
        <v>South</v>
      </c>
      <c r="O4427" t="str">
        <f>VLOOKUP($C4427,Customer!$A$2:$F$793,6,FALSE)</f>
        <v>Consumer</v>
      </c>
      <c r="P4427" t="str">
        <f>VLOOKUP(E4427,Product!$B$2:$C$1811,2,FALSE)</f>
        <v>Furniture</v>
      </c>
      <c r="Q4427" t="str">
        <f>VLOOKUP(E4427,CHOOSE({1,2},Product!$B$2:$B$1811,Product!$A$2:$A$1811),2,FALSE)</f>
        <v>Chairs</v>
      </c>
      <c r="R4427" t="str">
        <f t="shared" si="69"/>
        <v>AZ</v>
      </c>
    </row>
    <row r="4428" spans="1:18" x14ac:dyDescent="0.25">
      <c r="A4428" t="s">
        <v>4898</v>
      </c>
      <c r="B4428" s="35">
        <v>44421</v>
      </c>
      <c r="C4428" t="s">
        <v>1272</v>
      </c>
      <c r="D4428" t="s">
        <v>24</v>
      </c>
      <c r="E4428" t="s">
        <v>1570</v>
      </c>
      <c r="F4428">
        <v>0.2</v>
      </c>
      <c r="G4428">
        <v>589974</v>
      </c>
      <c r="H4428">
        <v>132744.15</v>
      </c>
      <c r="I4428">
        <v>1</v>
      </c>
      <c r="J4428" t="s">
        <v>26</v>
      </c>
      <c r="K4428" t="str">
        <f>VLOOKUP(C4428,Customer!$A$2:$F$793,2,FALSE)</f>
        <v>Spain</v>
      </c>
      <c r="L4428" t="str">
        <f>VLOOKUP($C4428,Customer!$A$2:$F$793,3,FALSE)</f>
        <v>Andalusía</v>
      </c>
      <c r="M4428" t="str">
        <f>VLOOKUP($C4428,Customer!$A$2:$F$793,4,FALSE)</f>
        <v>Fuengirola</v>
      </c>
      <c r="N4428" t="str">
        <f>VLOOKUP($C4428,Customer!$A$2:$F$793,5,FALSE)</f>
        <v>South</v>
      </c>
      <c r="O4428" t="str">
        <f>VLOOKUP($C4428,Customer!$A$2:$F$793,6,FALSE)</f>
        <v>Consumer</v>
      </c>
      <c r="P4428" t="str">
        <f>VLOOKUP(E4428,Product!$B$2:$C$1811,2,FALSE)</f>
        <v>Furniture</v>
      </c>
      <c r="Q4428" t="str">
        <f>VLOOKUP(E4428,CHOOSE({1,2},Product!$B$2:$B$1811,Product!$A$2:$A$1811),2,FALSE)</f>
        <v>Furnishings</v>
      </c>
      <c r="R4428" t="str">
        <f t="shared" si="69"/>
        <v>AZ</v>
      </c>
    </row>
    <row r="4429" spans="1:18" x14ac:dyDescent="0.25">
      <c r="A4429" t="s">
        <v>4898</v>
      </c>
      <c r="B4429" s="35">
        <v>44421</v>
      </c>
      <c r="C4429" t="s">
        <v>1272</v>
      </c>
      <c r="D4429" t="s">
        <v>24</v>
      </c>
      <c r="E4429" t="s">
        <v>1290</v>
      </c>
      <c r="F4429">
        <v>0.5</v>
      </c>
      <c r="G4429">
        <v>1578180.45</v>
      </c>
      <c r="H4429">
        <v>-1297942.8</v>
      </c>
      <c r="I4429">
        <v>7</v>
      </c>
      <c r="J4429" t="s">
        <v>22</v>
      </c>
      <c r="K4429" t="str">
        <f>VLOOKUP(C4429,Customer!$A$2:$F$793,2,FALSE)</f>
        <v>Spain</v>
      </c>
      <c r="L4429" t="str">
        <f>VLOOKUP($C4429,Customer!$A$2:$F$793,3,FALSE)</f>
        <v>Andalusía</v>
      </c>
      <c r="M4429" t="str">
        <f>VLOOKUP($C4429,Customer!$A$2:$F$793,4,FALSE)</f>
        <v>Fuengirola</v>
      </c>
      <c r="N4429" t="str">
        <f>VLOOKUP($C4429,Customer!$A$2:$F$793,5,FALSE)</f>
        <v>South</v>
      </c>
      <c r="O4429" t="str">
        <f>VLOOKUP($C4429,Customer!$A$2:$F$793,6,FALSE)</f>
        <v>Consumer</v>
      </c>
      <c r="P4429" t="str">
        <f>VLOOKUP(E4429,Product!$B$2:$C$1811,2,FALSE)</f>
        <v>Office Supplies</v>
      </c>
      <c r="Q4429" t="str">
        <f>VLOOKUP(E4429,CHOOSE({1,2},Product!$B$2:$B$1811,Product!$A$2:$A$1811),2,FALSE)</f>
        <v>Binders</v>
      </c>
      <c r="R4429" t="str">
        <f t="shared" si="69"/>
        <v>AZ</v>
      </c>
    </row>
    <row r="4430" spans="1:18" x14ac:dyDescent="0.25">
      <c r="A4430" t="s">
        <v>4898</v>
      </c>
      <c r="B4430" s="35">
        <v>44421</v>
      </c>
      <c r="C4430" t="s">
        <v>1272</v>
      </c>
      <c r="D4430" t="s">
        <v>24</v>
      </c>
      <c r="E4430" t="s">
        <v>1731</v>
      </c>
      <c r="F4430">
        <v>0.5</v>
      </c>
      <c r="G4430">
        <v>2109157.0500000003</v>
      </c>
      <c r="H4430">
        <v>-1902666.1500000001</v>
      </c>
      <c r="I4430">
        <v>2</v>
      </c>
      <c r="J4430" t="s">
        <v>26</v>
      </c>
      <c r="K4430" t="str">
        <f>VLOOKUP(C4430,Customer!$A$2:$F$793,2,FALSE)</f>
        <v>Spain</v>
      </c>
      <c r="L4430" t="str">
        <f>VLOOKUP($C4430,Customer!$A$2:$F$793,3,FALSE)</f>
        <v>Andalusía</v>
      </c>
      <c r="M4430" t="str">
        <f>VLOOKUP($C4430,Customer!$A$2:$F$793,4,FALSE)</f>
        <v>Fuengirola</v>
      </c>
      <c r="N4430" t="str">
        <f>VLOOKUP($C4430,Customer!$A$2:$F$793,5,FALSE)</f>
        <v>South</v>
      </c>
      <c r="O4430" t="str">
        <f>VLOOKUP($C4430,Customer!$A$2:$F$793,6,FALSE)</f>
        <v>Consumer</v>
      </c>
      <c r="P4430" t="str">
        <f>VLOOKUP(E4430,Product!$B$2:$C$1811,2,FALSE)</f>
        <v>Technology</v>
      </c>
      <c r="Q4430" t="str">
        <f>VLOOKUP(E4430,CHOOSE({1,2},Product!$B$2:$B$1811,Product!$A$2:$A$1811),2,FALSE)</f>
        <v>Phones</v>
      </c>
      <c r="R4430" t="str">
        <f t="shared" si="69"/>
        <v>AZ</v>
      </c>
    </row>
    <row r="4431" spans="1:18" x14ac:dyDescent="0.25">
      <c r="A4431" t="s">
        <v>4898</v>
      </c>
      <c r="B4431" s="35">
        <v>44421</v>
      </c>
      <c r="C4431" t="s">
        <v>1272</v>
      </c>
      <c r="D4431" t="s">
        <v>24</v>
      </c>
      <c r="E4431" t="s">
        <v>2152</v>
      </c>
      <c r="F4431">
        <v>0.5</v>
      </c>
      <c r="G4431">
        <v>18952914.75</v>
      </c>
      <c r="H4431">
        <v>-4557549.1500000004</v>
      </c>
      <c r="I4431">
        <v>4</v>
      </c>
      <c r="J4431" t="s">
        <v>26</v>
      </c>
      <c r="K4431" t="str">
        <f>VLOOKUP(C4431,Customer!$A$2:$F$793,2,FALSE)</f>
        <v>Spain</v>
      </c>
      <c r="L4431" t="str">
        <f>VLOOKUP($C4431,Customer!$A$2:$F$793,3,FALSE)</f>
        <v>Andalusía</v>
      </c>
      <c r="M4431" t="str">
        <f>VLOOKUP($C4431,Customer!$A$2:$F$793,4,FALSE)</f>
        <v>Fuengirola</v>
      </c>
      <c r="N4431" t="str">
        <f>VLOOKUP($C4431,Customer!$A$2:$F$793,5,FALSE)</f>
        <v>South</v>
      </c>
      <c r="O4431" t="str">
        <f>VLOOKUP($C4431,Customer!$A$2:$F$793,6,FALSE)</f>
        <v>Consumer</v>
      </c>
      <c r="P4431" t="str">
        <f>VLOOKUP(E4431,Product!$B$2:$C$1811,2,FALSE)</f>
        <v>Technology</v>
      </c>
      <c r="Q4431" t="str">
        <f>VLOOKUP(E4431,CHOOSE({1,2},Product!$B$2:$B$1811,Product!$A$2:$A$1811),2,FALSE)</f>
        <v>Phones</v>
      </c>
      <c r="R4431" t="str">
        <f t="shared" si="69"/>
        <v>AZ</v>
      </c>
    </row>
    <row r="4432" spans="1:18" x14ac:dyDescent="0.25">
      <c r="A4432" t="s">
        <v>4899</v>
      </c>
      <c r="B4432" s="35">
        <v>44421</v>
      </c>
      <c r="C4432" t="s">
        <v>899</v>
      </c>
      <c r="D4432" t="s">
        <v>24</v>
      </c>
      <c r="E4432" t="s">
        <v>1842</v>
      </c>
      <c r="F4432">
        <v>0</v>
      </c>
      <c r="G4432">
        <v>1828919.4000000001</v>
      </c>
      <c r="H4432">
        <v>914459.70000000007</v>
      </c>
      <c r="I4432">
        <v>1</v>
      </c>
      <c r="J4432" t="s">
        <v>22</v>
      </c>
      <c r="K4432" t="str">
        <f>VLOOKUP(C4432,Customer!$A$2:$F$793,2,FALSE)</f>
        <v>United Kingdom</v>
      </c>
      <c r="L4432" t="str">
        <f>VLOOKUP($C4432,Customer!$A$2:$F$793,3,FALSE)</f>
        <v>England</v>
      </c>
      <c r="M4432" t="str">
        <f>VLOOKUP($C4432,Customer!$A$2:$F$793,4,FALSE)</f>
        <v>London</v>
      </c>
      <c r="N4432" t="str">
        <f>VLOOKUP($C4432,Customer!$A$2:$F$793,5,FALSE)</f>
        <v>North</v>
      </c>
      <c r="O4432" t="str">
        <f>VLOOKUP($C4432,Customer!$A$2:$F$793,6,FALSE)</f>
        <v>Consumer</v>
      </c>
      <c r="P4432" t="str">
        <f>VLOOKUP(E4432,Product!$B$2:$C$1811,2,FALSE)</f>
        <v>Furniture</v>
      </c>
      <c r="Q4432" t="str">
        <f>VLOOKUP(E4432,CHOOSE({1,2},Product!$B$2:$B$1811,Product!$A$2:$A$1811),2,FALSE)</f>
        <v>Bookcases</v>
      </c>
      <c r="R4432" t="str">
        <f t="shared" si="69"/>
        <v>AZ</v>
      </c>
    </row>
    <row r="4433" spans="1:18" x14ac:dyDescent="0.25">
      <c r="A4433" t="s">
        <v>4900</v>
      </c>
      <c r="B4433" s="35">
        <v>44421</v>
      </c>
      <c r="C4433" t="s">
        <v>1552</v>
      </c>
      <c r="D4433" t="s">
        <v>24</v>
      </c>
      <c r="E4433" t="s">
        <v>1379</v>
      </c>
      <c r="F4433">
        <v>0.5</v>
      </c>
      <c r="G4433">
        <v>1194697.3500000001</v>
      </c>
      <c r="H4433">
        <v>-1194697.3500000001</v>
      </c>
      <c r="I4433">
        <v>3</v>
      </c>
      <c r="J4433" t="s">
        <v>26</v>
      </c>
      <c r="K4433" t="str">
        <f>VLOOKUP(C4433,Customer!$A$2:$F$793,2,FALSE)</f>
        <v>Germany</v>
      </c>
      <c r="L4433" t="str">
        <f>VLOOKUP($C4433,Customer!$A$2:$F$793,3,FALSE)</f>
        <v>Thuringia</v>
      </c>
      <c r="M4433" t="str">
        <f>VLOOKUP($C4433,Customer!$A$2:$F$793,4,FALSE)</f>
        <v>Weimar</v>
      </c>
      <c r="N4433" t="str">
        <f>VLOOKUP($C4433,Customer!$A$2:$F$793,5,FALSE)</f>
        <v>Central</v>
      </c>
      <c r="O4433" t="str">
        <f>VLOOKUP($C4433,Customer!$A$2:$F$793,6,FALSE)</f>
        <v>Consumer</v>
      </c>
      <c r="P4433" t="str">
        <f>VLOOKUP(E4433,Product!$B$2:$C$1811,2,FALSE)</f>
        <v>Office Supplies</v>
      </c>
      <c r="Q4433" t="str">
        <f>VLOOKUP(E4433,CHOOSE({1,2},Product!$B$2:$B$1811,Product!$A$2:$A$1811),2,FALSE)</f>
        <v>Art</v>
      </c>
      <c r="R4433" t="str">
        <f t="shared" si="69"/>
        <v>BN</v>
      </c>
    </row>
    <row r="4434" spans="1:18" x14ac:dyDescent="0.25">
      <c r="A4434" t="s">
        <v>4900</v>
      </c>
      <c r="B4434" s="35">
        <v>44421</v>
      </c>
      <c r="C4434" t="s">
        <v>1552</v>
      </c>
      <c r="D4434" t="s">
        <v>24</v>
      </c>
      <c r="E4434" t="s">
        <v>405</v>
      </c>
      <c r="F4434">
        <v>0.5</v>
      </c>
      <c r="G4434">
        <v>353984.4</v>
      </c>
      <c r="H4434">
        <v>-339235.05</v>
      </c>
      <c r="I4434">
        <v>8</v>
      </c>
      <c r="J4434" t="s">
        <v>26</v>
      </c>
      <c r="K4434" t="str">
        <f>VLOOKUP(C4434,Customer!$A$2:$F$793,2,FALSE)</f>
        <v>Germany</v>
      </c>
      <c r="L4434" t="str">
        <f>VLOOKUP($C4434,Customer!$A$2:$F$793,3,FALSE)</f>
        <v>Thuringia</v>
      </c>
      <c r="M4434" t="str">
        <f>VLOOKUP($C4434,Customer!$A$2:$F$793,4,FALSE)</f>
        <v>Weimar</v>
      </c>
      <c r="N4434" t="str">
        <f>VLOOKUP($C4434,Customer!$A$2:$F$793,5,FALSE)</f>
        <v>Central</v>
      </c>
      <c r="O4434" t="str">
        <f>VLOOKUP($C4434,Customer!$A$2:$F$793,6,FALSE)</f>
        <v>Consumer</v>
      </c>
      <c r="P4434" t="str">
        <f>VLOOKUP(E4434,Product!$B$2:$C$1811,2,FALSE)</f>
        <v>Office Supplies</v>
      </c>
      <c r="Q4434" t="str">
        <f>VLOOKUP(E4434,CHOOSE({1,2},Product!$B$2:$B$1811,Product!$A$2:$A$1811),2,FALSE)</f>
        <v>Binders</v>
      </c>
      <c r="R4434" t="str">
        <f t="shared" si="69"/>
        <v>BN</v>
      </c>
    </row>
    <row r="4435" spans="1:18" x14ac:dyDescent="0.25">
      <c r="A4435" t="s">
        <v>4900</v>
      </c>
      <c r="B4435" s="35">
        <v>44421</v>
      </c>
      <c r="C4435" t="s">
        <v>1552</v>
      </c>
      <c r="D4435" t="s">
        <v>24</v>
      </c>
      <c r="E4435" t="s">
        <v>1128</v>
      </c>
      <c r="F4435">
        <v>0.5</v>
      </c>
      <c r="G4435">
        <v>3687337.5</v>
      </c>
      <c r="H4435">
        <v>-1769922</v>
      </c>
      <c r="I4435">
        <v>3</v>
      </c>
      <c r="J4435" t="s">
        <v>22</v>
      </c>
      <c r="K4435" t="str">
        <f>VLOOKUP(C4435,Customer!$A$2:$F$793,2,FALSE)</f>
        <v>Germany</v>
      </c>
      <c r="L4435" t="str">
        <f>VLOOKUP($C4435,Customer!$A$2:$F$793,3,FALSE)</f>
        <v>Thuringia</v>
      </c>
      <c r="M4435" t="str">
        <f>VLOOKUP($C4435,Customer!$A$2:$F$793,4,FALSE)</f>
        <v>Weimar</v>
      </c>
      <c r="N4435" t="str">
        <f>VLOOKUP($C4435,Customer!$A$2:$F$793,5,FALSE)</f>
        <v>Central</v>
      </c>
      <c r="O4435" t="str">
        <f>VLOOKUP($C4435,Customer!$A$2:$F$793,6,FALSE)</f>
        <v>Consumer</v>
      </c>
      <c r="P4435" t="str">
        <f>VLOOKUP(E4435,Product!$B$2:$C$1811,2,FALSE)</f>
        <v>Technology</v>
      </c>
      <c r="Q4435" t="str">
        <f>VLOOKUP(E4435,CHOOSE({1,2},Product!$B$2:$B$1811,Product!$A$2:$A$1811),2,FALSE)</f>
        <v>Phones</v>
      </c>
      <c r="R4435" t="str">
        <f t="shared" si="69"/>
        <v>BN</v>
      </c>
    </row>
    <row r="4436" spans="1:18" x14ac:dyDescent="0.25">
      <c r="A4436" t="s">
        <v>4899</v>
      </c>
      <c r="B4436" s="35">
        <v>44421</v>
      </c>
      <c r="C4436" t="s">
        <v>899</v>
      </c>
      <c r="D4436" t="s">
        <v>24</v>
      </c>
      <c r="E4436" t="s">
        <v>2064</v>
      </c>
      <c r="F4436">
        <v>0</v>
      </c>
      <c r="G4436">
        <v>3613590.75</v>
      </c>
      <c r="H4436">
        <v>943958.4</v>
      </c>
      <c r="I4436">
        <v>2</v>
      </c>
      <c r="J4436" t="s">
        <v>26</v>
      </c>
      <c r="K4436" t="str">
        <f>VLOOKUP(C4436,Customer!$A$2:$F$793,2,FALSE)</f>
        <v>United Kingdom</v>
      </c>
      <c r="L4436" t="str">
        <f>VLOOKUP($C4436,Customer!$A$2:$F$793,3,FALSE)</f>
        <v>England</v>
      </c>
      <c r="M4436" t="str">
        <f>VLOOKUP($C4436,Customer!$A$2:$F$793,4,FALSE)</f>
        <v>London</v>
      </c>
      <c r="N4436" t="str">
        <f>VLOOKUP($C4436,Customer!$A$2:$F$793,5,FALSE)</f>
        <v>North</v>
      </c>
      <c r="O4436" t="str">
        <f>VLOOKUP($C4436,Customer!$A$2:$F$793,6,FALSE)</f>
        <v>Consumer</v>
      </c>
      <c r="P4436" t="str">
        <f>VLOOKUP(E4436,Product!$B$2:$C$1811,2,FALSE)</f>
        <v>Technology</v>
      </c>
      <c r="Q4436" t="str">
        <f>VLOOKUP(E4436,CHOOSE({1,2},Product!$B$2:$B$1811,Product!$A$2:$A$1811),2,FALSE)</f>
        <v>Copiers</v>
      </c>
      <c r="R4436" t="str">
        <f t="shared" si="69"/>
        <v>AZ</v>
      </c>
    </row>
    <row r="4437" spans="1:18" x14ac:dyDescent="0.25">
      <c r="A4437" t="s">
        <v>4901</v>
      </c>
      <c r="B4437" s="35">
        <v>44421</v>
      </c>
      <c r="C4437" t="s">
        <v>961</v>
      </c>
      <c r="D4437" t="s">
        <v>24</v>
      </c>
      <c r="E4437" t="s">
        <v>47</v>
      </c>
      <c r="F4437">
        <v>0.1</v>
      </c>
      <c r="G4437">
        <v>648971.4</v>
      </c>
      <c r="H4437">
        <v>162242.85</v>
      </c>
      <c r="I4437">
        <v>1</v>
      </c>
      <c r="J4437" t="s">
        <v>26</v>
      </c>
      <c r="K4437" t="str">
        <f>VLOOKUP(C4437,Customer!$A$2:$F$793,2,FALSE)</f>
        <v>Germany</v>
      </c>
      <c r="L4437" t="str">
        <f>VLOOKUP($C4437,Customer!$A$2:$F$793,3,FALSE)</f>
        <v>Baden-Württemberg</v>
      </c>
      <c r="M4437" t="str">
        <f>VLOOKUP($C4437,Customer!$A$2:$F$793,4,FALSE)</f>
        <v>Friedrichshafen</v>
      </c>
      <c r="N4437" t="str">
        <f>VLOOKUP($C4437,Customer!$A$2:$F$793,5,FALSE)</f>
        <v>Central</v>
      </c>
      <c r="O4437" t="str">
        <f>VLOOKUP($C4437,Customer!$A$2:$F$793,6,FALSE)</f>
        <v>Corporate</v>
      </c>
      <c r="P4437" t="str">
        <f>VLOOKUP(E4437,Product!$B$2:$C$1811,2,FALSE)</f>
        <v>Office Supplies</v>
      </c>
      <c r="Q4437" t="str">
        <f>VLOOKUP(E4437,CHOOSE({1,2},Product!$B$2:$B$1811,Product!$A$2:$A$1811),2,FALSE)</f>
        <v>Storage</v>
      </c>
      <c r="R4437" t="str">
        <f t="shared" si="69"/>
        <v>AZ</v>
      </c>
    </row>
    <row r="4438" spans="1:18" x14ac:dyDescent="0.25">
      <c r="A4438" t="s">
        <v>4901</v>
      </c>
      <c r="B4438" s="35">
        <v>44421</v>
      </c>
      <c r="C4438" t="s">
        <v>961</v>
      </c>
      <c r="D4438" t="s">
        <v>24</v>
      </c>
      <c r="E4438" t="s">
        <v>613</v>
      </c>
      <c r="F4438">
        <v>0</v>
      </c>
      <c r="G4438">
        <v>5781745.2000000002</v>
      </c>
      <c r="H4438">
        <v>2197653.15</v>
      </c>
      <c r="I4438">
        <v>6</v>
      </c>
      <c r="J4438" t="s">
        <v>22</v>
      </c>
      <c r="K4438" t="str">
        <f>VLOOKUP(C4438,Customer!$A$2:$F$793,2,FALSE)</f>
        <v>Germany</v>
      </c>
      <c r="L4438" t="str">
        <f>VLOOKUP($C4438,Customer!$A$2:$F$793,3,FALSE)</f>
        <v>Baden-Württemberg</v>
      </c>
      <c r="M4438" t="str">
        <f>VLOOKUP($C4438,Customer!$A$2:$F$793,4,FALSE)</f>
        <v>Friedrichshafen</v>
      </c>
      <c r="N4438" t="str">
        <f>VLOOKUP($C4438,Customer!$A$2:$F$793,5,FALSE)</f>
        <v>Central</v>
      </c>
      <c r="O4438" t="str">
        <f>VLOOKUP($C4438,Customer!$A$2:$F$793,6,FALSE)</f>
        <v>Corporate</v>
      </c>
      <c r="P4438" t="str">
        <f>VLOOKUP(E4438,Product!$B$2:$C$1811,2,FALSE)</f>
        <v>Technology</v>
      </c>
      <c r="Q4438" t="str">
        <f>VLOOKUP(E4438,CHOOSE({1,2},Product!$B$2:$B$1811,Product!$A$2:$A$1811),2,FALSE)</f>
        <v>Phones</v>
      </c>
      <c r="R4438" t="str">
        <f t="shared" si="69"/>
        <v>AZ</v>
      </c>
    </row>
    <row r="4439" spans="1:18" x14ac:dyDescent="0.25">
      <c r="A4439" t="s">
        <v>4902</v>
      </c>
      <c r="B4439" s="35">
        <v>44421</v>
      </c>
      <c r="C4439" t="s">
        <v>2208</v>
      </c>
      <c r="D4439" t="s">
        <v>24</v>
      </c>
      <c r="E4439" t="s">
        <v>155</v>
      </c>
      <c r="F4439">
        <v>0.5</v>
      </c>
      <c r="G4439">
        <v>929209.05</v>
      </c>
      <c r="H4439">
        <v>-811214.25</v>
      </c>
      <c r="I4439">
        <v>5</v>
      </c>
      <c r="J4439" t="s">
        <v>26</v>
      </c>
      <c r="K4439" t="str">
        <f>VLOOKUP(C4439,Customer!$A$2:$F$793,2,FALSE)</f>
        <v>Netherlands</v>
      </c>
      <c r="L4439" t="str">
        <f>VLOOKUP($C4439,Customer!$A$2:$F$793,3,FALSE)</f>
        <v>North Brabant</v>
      </c>
      <c r="M4439" t="str">
        <f>VLOOKUP($C4439,Customer!$A$2:$F$793,4,FALSE)</f>
        <v>Bergen op Zoom</v>
      </c>
      <c r="N4439" t="str">
        <f>VLOOKUP($C4439,Customer!$A$2:$F$793,5,FALSE)</f>
        <v>Central</v>
      </c>
      <c r="O4439" t="str">
        <f>VLOOKUP($C4439,Customer!$A$2:$F$793,6,FALSE)</f>
        <v>Home Office</v>
      </c>
      <c r="P4439" t="str">
        <f>VLOOKUP(E4439,Product!$B$2:$C$1811,2,FALSE)</f>
        <v>Office Supplies</v>
      </c>
      <c r="Q4439" t="str">
        <f>VLOOKUP(E4439,CHOOSE({1,2},Product!$B$2:$B$1811,Product!$A$2:$A$1811),2,FALSE)</f>
        <v>Art</v>
      </c>
      <c r="R4439" t="str">
        <f t="shared" si="69"/>
        <v>BN</v>
      </c>
    </row>
    <row r="4440" spans="1:18" x14ac:dyDescent="0.25">
      <c r="A4440" t="s">
        <v>4902</v>
      </c>
      <c r="B4440" s="35">
        <v>44421</v>
      </c>
      <c r="C4440" t="s">
        <v>2208</v>
      </c>
      <c r="D4440" t="s">
        <v>24</v>
      </c>
      <c r="E4440" t="s">
        <v>294</v>
      </c>
      <c r="F4440">
        <v>0.5</v>
      </c>
      <c r="G4440">
        <v>1460185.6500000001</v>
      </c>
      <c r="H4440">
        <v>-752216.85</v>
      </c>
      <c r="I4440">
        <v>4</v>
      </c>
      <c r="J4440" t="s">
        <v>26</v>
      </c>
      <c r="K4440" t="str">
        <f>VLOOKUP(C4440,Customer!$A$2:$F$793,2,FALSE)</f>
        <v>Netherlands</v>
      </c>
      <c r="L4440" t="str">
        <f>VLOOKUP($C4440,Customer!$A$2:$F$793,3,FALSE)</f>
        <v>North Brabant</v>
      </c>
      <c r="M4440" t="str">
        <f>VLOOKUP($C4440,Customer!$A$2:$F$793,4,FALSE)</f>
        <v>Bergen op Zoom</v>
      </c>
      <c r="N4440" t="str">
        <f>VLOOKUP($C4440,Customer!$A$2:$F$793,5,FALSE)</f>
        <v>Central</v>
      </c>
      <c r="O4440" t="str">
        <f>VLOOKUP($C4440,Customer!$A$2:$F$793,6,FALSE)</f>
        <v>Home Office</v>
      </c>
      <c r="P4440" t="str">
        <f>VLOOKUP(E4440,Product!$B$2:$C$1811,2,FALSE)</f>
        <v>Office Supplies</v>
      </c>
      <c r="Q4440" t="str">
        <f>VLOOKUP(E4440,CHOOSE({1,2},Product!$B$2:$B$1811,Product!$A$2:$A$1811),2,FALSE)</f>
        <v>Storage</v>
      </c>
      <c r="R4440" t="str">
        <f t="shared" si="69"/>
        <v>BN</v>
      </c>
    </row>
    <row r="4441" spans="1:18" x14ac:dyDescent="0.25">
      <c r="A4441" t="s">
        <v>4903</v>
      </c>
      <c r="B4441" s="35">
        <v>44422</v>
      </c>
      <c r="C4441" t="s">
        <v>2355</v>
      </c>
      <c r="D4441" t="s">
        <v>33</v>
      </c>
      <c r="E4441" t="s">
        <v>1684</v>
      </c>
      <c r="F4441">
        <v>0</v>
      </c>
      <c r="G4441">
        <v>1076702.55</v>
      </c>
      <c r="H4441">
        <v>501477.9</v>
      </c>
      <c r="I4441">
        <v>9</v>
      </c>
      <c r="J4441" t="s">
        <v>26</v>
      </c>
      <c r="K4441" t="str">
        <f>VLOOKUP(C4441,Customer!$A$2:$F$793,2,FALSE)</f>
        <v>France</v>
      </c>
      <c r="L4441" t="str">
        <f>VLOOKUP($C4441,Customer!$A$2:$F$793,3,FALSE)</f>
        <v>Ile-de-France</v>
      </c>
      <c r="M4441" t="str">
        <f>VLOOKUP($C4441,Customer!$A$2:$F$793,4,FALSE)</f>
        <v>Noisy-le-Sec</v>
      </c>
      <c r="N4441" t="str">
        <f>VLOOKUP($C4441,Customer!$A$2:$F$793,5,FALSE)</f>
        <v>Central</v>
      </c>
      <c r="O4441" t="str">
        <f>VLOOKUP($C4441,Customer!$A$2:$F$793,6,FALSE)</f>
        <v>Consumer</v>
      </c>
      <c r="P4441" t="str">
        <f>VLOOKUP(E4441,Product!$B$2:$C$1811,2,FALSE)</f>
        <v>Office Supplies</v>
      </c>
      <c r="Q4441" t="str">
        <f>VLOOKUP(E4441,CHOOSE({1,2},Product!$B$2:$B$1811,Product!$A$2:$A$1811),2,FALSE)</f>
        <v>Binders</v>
      </c>
      <c r="R4441" t="str">
        <f t="shared" si="69"/>
        <v>AZ</v>
      </c>
    </row>
    <row r="4442" spans="1:18" x14ac:dyDescent="0.25">
      <c r="A4442" t="s">
        <v>4903</v>
      </c>
      <c r="B4442" s="35">
        <v>44422</v>
      </c>
      <c r="C4442" t="s">
        <v>2355</v>
      </c>
      <c r="D4442" t="s">
        <v>33</v>
      </c>
      <c r="E4442" t="s">
        <v>2356</v>
      </c>
      <c r="F4442">
        <v>0</v>
      </c>
      <c r="G4442">
        <v>840712.95000000007</v>
      </c>
      <c r="H4442">
        <v>73746.75</v>
      </c>
      <c r="I4442">
        <v>6</v>
      </c>
      <c r="J4442" t="s">
        <v>22</v>
      </c>
      <c r="K4442" t="str">
        <f>VLOOKUP(C4442,Customer!$A$2:$F$793,2,FALSE)</f>
        <v>France</v>
      </c>
      <c r="L4442" t="str">
        <f>VLOOKUP($C4442,Customer!$A$2:$F$793,3,FALSE)</f>
        <v>Ile-de-France</v>
      </c>
      <c r="M4442" t="str">
        <f>VLOOKUP($C4442,Customer!$A$2:$F$793,4,FALSE)</f>
        <v>Noisy-le-Sec</v>
      </c>
      <c r="N4442" t="str">
        <f>VLOOKUP($C4442,Customer!$A$2:$F$793,5,FALSE)</f>
        <v>Central</v>
      </c>
      <c r="O4442" t="str">
        <f>VLOOKUP($C4442,Customer!$A$2:$F$793,6,FALSE)</f>
        <v>Consumer</v>
      </c>
      <c r="P4442" t="str">
        <f>VLOOKUP(E4442,Product!$B$2:$C$1811,2,FALSE)</f>
        <v>Office Supplies</v>
      </c>
      <c r="Q4442" t="str">
        <f>VLOOKUP(E4442,CHOOSE({1,2},Product!$B$2:$B$1811,Product!$A$2:$A$1811),2,FALSE)</f>
        <v>Envelopes</v>
      </c>
      <c r="R4442" t="str">
        <f t="shared" si="69"/>
        <v>AZ</v>
      </c>
    </row>
    <row r="4443" spans="1:18" x14ac:dyDescent="0.25">
      <c r="A4443" t="s">
        <v>4904</v>
      </c>
      <c r="B4443" s="35">
        <v>44422</v>
      </c>
      <c r="C4443" t="s">
        <v>1222</v>
      </c>
      <c r="D4443" t="s">
        <v>24</v>
      </c>
      <c r="E4443" t="s">
        <v>2312</v>
      </c>
      <c r="F4443">
        <v>0.5</v>
      </c>
      <c r="G4443">
        <v>14587107.15</v>
      </c>
      <c r="H4443">
        <v>-6415967.25</v>
      </c>
      <c r="I4443">
        <v>4</v>
      </c>
      <c r="J4443" t="s">
        <v>22</v>
      </c>
      <c r="K4443" t="str">
        <f>VLOOKUP(C4443,Customer!$A$2:$F$793,2,FALSE)</f>
        <v>France</v>
      </c>
      <c r="L4443" t="str">
        <f>VLOOKUP($C4443,Customer!$A$2:$F$793,3,FALSE)</f>
        <v>Ile-de-France</v>
      </c>
      <c r="M4443" t="str">
        <f>VLOOKUP($C4443,Customer!$A$2:$F$793,4,FALSE)</f>
        <v>Paris</v>
      </c>
      <c r="N4443" t="str">
        <f>VLOOKUP($C4443,Customer!$A$2:$F$793,5,FALSE)</f>
        <v>Central</v>
      </c>
      <c r="O4443" t="str">
        <f>VLOOKUP($C4443,Customer!$A$2:$F$793,6,FALSE)</f>
        <v>Consumer</v>
      </c>
      <c r="P4443" t="str">
        <f>VLOOKUP(E4443,Product!$B$2:$C$1811,2,FALSE)</f>
        <v>Furniture</v>
      </c>
      <c r="Q4443" t="str">
        <f>VLOOKUP(E4443,CHOOSE({1,2},Product!$B$2:$B$1811,Product!$A$2:$A$1811),2,FALSE)</f>
        <v>Tables</v>
      </c>
      <c r="R4443" t="str">
        <f t="shared" si="69"/>
        <v>BN</v>
      </c>
    </row>
    <row r="4444" spans="1:18" x14ac:dyDescent="0.25">
      <c r="A4444" t="s">
        <v>4905</v>
      </c>
      <c r="B4444" s="35">
        <v>44422</v>
      </c>
      <c r="C4444" t="s">
        <v>1713</v>
      </c>
      <c r="D4444" t="s">
        <v>24</v>
      </c>
      <c r="E4444" t="s">
        <v>693</v>
      </c>
      <c r="F4444">
        <v>0</v>
      </c>
      <c r="G4444">
        <v>250738.95</v>
      </c>
      <c r="H4444">
        <v>117994.8</v>
      </c>
      <c r="I4444">
        <v>2</v>
      </c>
      <c r="J4444" t="s">
        <v>26</v>
      </c>
      <c r="K4444" t="str">
        <f>VLOOKUP(C4444,Customer!$A$2:$F$793,2,FALSE)</f>
        <v>United Kingdom</v>
      </c>
      <c r="L4444" t="str">
        <f>VLOOKUP($C4444,Customer!$A$2:$F$793,3,FALSE)</f>
        <v>England</v>
      </c>
      <c r="M4444" t="str">
        <f>VLOOKUP($C4444,Customer!$A$2:$F$793,4,FALSE)</f>
        <v>Blackburn</v>
      </c>
      <c r="N4444" t="str">
        <f>VLOOKUP($C4444,Customer!$A$2:$F$793,5,FALSE)</f>
        <v>North</v>
      </c>
      <c r="O4444" t="str">
        <f>VLOOKUP($C4444,Customer!$A$2:$F$793,6,FALSE)</f>
        <v>Consumer</v>
      </c>
      <c r="P4444" t="str">
        <f>VLOOKUP(E4444,Product!$B$2:$C$1811,2,FALSE)</f>
        <v>Office Supplies</v>
      </c>
      <c r="Q4444" t="str">
        <f>VLOOKUP(E4444,CHOOSE({1,2},Product!$B$2:$B$1811,Product!$A$2:$A$1811),2,FALSE)</f>
        <v>Envelopes</v>
      </c>
      <c r="R4444" t="str">
        <f t="shared" si="69"/>
        <v>AZ</v>
      </c>
    </row>
    <row r="4445" spans="1:18" x14ac:dyDescent="0.25">
      <c r="A4445" t="s">
        <v>4906</v>
      </c>
      <c r="B4445" s="35">
        <v>44422</v>
      </c>
      <c r="C4445" t="s">
        <v>515</v>
      </c>
      <c r="D4445" t="s">
        <v>24</v>
      </c>
      <c r="E4445" t="s">
        <v>992</v>
      </c>
      <c r="F4445">
        <v>0</v>
      </c>
      <c r="G4445">
        <v>2699131.0500000003</v>
      </c>
      <c r="H4445">
        <v>1238945.4000000001</v>
      </c>
      <c r="I4445">
        <v>4</v>
      </c>
      <c r="J4445" t="s">
        <v>22</v>
      </c>
      <c r="K4445" t="str">
        <f>VLOOKUP(C4445,Customer!$A$2:$F$793,2,FALSE)</f>
        <v>France</v>
      </c>
      <c r="L4445" t="str">
        <f>VLOOKUP($C4445,Customer!$A$2:$F$793,3,FALSE)</f>
        <v>Ile-de-France</v>
      </c>
      <c r="M4445" t="str">
        <f>VLOOKUP($C4445,Customer!$A$2:$F$793,4,FALSE)</f>
        <v>Neuilly-sur-Marne</v>
      </c>
      <c r="N4445" t="str">
        <f>VLOOKUP($C4445,Customer!$A$2:$F$793,5,FALSE)</f>
        <v>Central</v>
      </c>
      <c r="O4445" t="str">
        <f>VLOOKUP($C4445,Customer!$A$2:$F$793,6,FALSE)</f>
        <v>Consumer</v>
      </c>
      <c r="P4445" t="str">
        <f>VLOOKUP(E4445,Product!$B$2:$C$1811,2,FALSE)</f>
        <v>Office Supplies</v>
      </c>
      <c r="Q4445" t="str">
        <f>VLOOKUP(E4445,CHOOSE({1,2},Product!$B$2:$B$1811,Product!$A$2:$A$1811),2,FALSE)</f>
        <v>Art</v>
      </c>
      <c r="R4445" t="str">
        <f t="shared" si="69"/>
        <v>AZ</v>
      </c>
    </row>
    <row r="4446" spans="1:18" x14ac:dyDescent="0.25">
      <c r="A4446" t="s">
        <v>4906</v>
      </c>
      <c r="B4446" s="35">
        <v>44422</v>
      </c>
      <c r="C4446" t="s">
        <v>515</v>
      </c>
      <c r="D4446" t="s">
        <v>24</v>
      </c>
      <c r="E4446" t="s">
        <v>1350</v>
      </c>
      <c r="F4446">
        <v>0.1</v>
      </c>
      <c r="G4446">
        <v>2286149.25</v>
      </c>
      <c r="H4446">
        <v>-73746.75</v>
      </c>
      <c r="I4446">
        <v>3</v>
      </c>
      <c r="J4446" t="s">
        <v>22</v>
      </c>
      <c r="K4446" t="str">
        <f>VLOOKUP(C4446,Customer!$A$2:$F$793,2,FALSE)</f>
        <v>France</v>
      </c>
      <c r="L4446" t="str">
        <f>VLOOKUP($C4446,Customer!$A$2:$F$793,3,FALSE)</f>
        <v>Ile-de-France</v>
      </c>
      <c r="M4446" t="str">
        <f>VLOOKUP($C4446,Customer!$A$2:$F$793,4,FALSE)</f>
        <v>Neuilly-sur-Marne</v>
      </c>
      <c r="N4446" t="str">
        <f>VLOOKUP($C4446,Customer!$A$2:$F$793,5,FALSE)</f>
        <v>Central</v>
      </c>
      <c r="O4446" t="str">
        <f>VLOOKUP($C4446,Customer!$A$2:$F$793,6,FALSE)</f>
        <v>Consumer</v>
      </c>
      <c r="P4446" t="str">
        <f>VLOOKUP(E4446,Product!$B$2:$C$1811,2,FALSE)</f>
        <v>Office Supplies</v>
      </c>
      <c r="Q4446" t="str">
        <f>VLOOKUP(E4446,CHOOSE({1,2},Product!$B$2:$B$1811,Product!$A$2:$A$1811),2,FALSE)</f>
        <v>Storage</v>
      </c>
      <c r="R4446" t="str">
        <f t="shared" si="69"/>
        <v>AZ</v>
      </c>
    </row>
    <row r="4447" spans="1:18" x14ac:dyDescent="0.25">
      <c r="A4447" t="s">
        <v>4907</v>
      </c>
      <c r="B4447" s="35">
        <v>44422</v>
      </c>
      <c r="C4447" t="s">
        <v>2225</v>
      </c>
      <c r="D4447" t="s">
        <v>24</v>
      </c>
      <c r="E4447" t="s">
        <v>441</v>
      </c>
      <c r="F4447">
        <v>0</v>
      </c>
      <c r="G4447">
        <v>368733.75</v>
      </c>
      <c r="H4447">
        <v>73746.75</v>
      </c>
      <c r="I4447">
        <v>2</v>
      </c>
      <c r="J4447" t="s">
        <v>22</v>
      </c>
      <c r="K4447" t="str">
        <f>VLOOKUP(C4447,Customer!$A$2:$F$793,2,FALSE)</f>
        <v>France</v>
      </c>
      <c r="L4447" t="str">
        <f>VLOOKUP($C4447,Customer!$A$2:$F$793,3,FALSE)</f>
        <v>Provence-Alpes-Côte d'Azur</v>
      </c>
      <c r="M4447" t="str">
        <f>VLOOKUP($C4447,Customer!$A$2:$F$793,4,FALSE)</f>
        <v>Draguignan</v>
      </c>
      <c r="N4447" t="str">
        <f>VLOOKUP($C4447,Customer!$A$2:$F$793,5,FALSE)</f>
        <v>Central</v>
      </c>
      <c r="O4447" t="str">
        <f>VLOOKUP($C4447,Customer!$A$2:$F$793,6,FALSE)</f>
        <v>Home Office</v>
      </c>
      <c r="P4447" t="str">
        <f>VLOOKUP(E4447,Product!$B$2:$C$1811,2,FALSE)</f>
        <v>Office Supplies</v>
      </c>
      <c r="Q4447" t="str">
        <f>VLOOKUP(E4447,CHOOSE({1,2},Product!$B$2:$B$1811,Product!$A$2:$A$1811),2,FALSE)</f>
        <v>Fasteners</v>
      </c>
      <c r="R4447" t="str">
        <f t="shared" si="69"/>
        <v>AZ</v>
      </c>
    </row>
    <row r="4448" spans="1:18" x14ac:dyDescent="0.25">
      <c r="A4448" t="s">
        <v>4907</v>
      </c>
      <c r="B4448" s="35">
        <v>44422</v>
      </c>
      <c r="C4448" t="s">
        <v>2225</v>
      </c>
      <c r="D4448" t="s">
        <v>24</v>
      </c>
      <c r="E4448" t="s">
        <v>1858</v>
      </c>
      <c r="F4448">
        <v>0</v>
      </c>
      <c r="G4448">
        <v>324485.7</v>
      </c>
      <c r="H4448">
        <v>44248.05</v>
      </c>
      <c r="I4448">
        <v>2</v>
      </c>
      <c r="J4448" t="s">
        <v>22</v>
      </c>
      <c r="K4448" t="str">
        <f>VLOOKUP(C4448,Customer!$A$2:$F$793,2,FALSE)</f>
        <v>France</v>
      </c>
      <c r="L4448" t="str">
        <f>VLOOKUP($C4448,Customer!$A$2:$F$793,3,FALSE)</f>
        <v>Provence-Alpes-Côte d'Azur</v>
      </c>
      <c r="M4448" t="str">
        <f>VLOOKUP($C4448,Customer!$A$2:$F$793,4,FALSE)</f>
        <v>Draguignan</v>
      </c>
      <c r="N4448" t="str">
        <f>VLOOKUP($C4448,Customer!$A$2:$F$793,5,FALSE)</f>
        <v>Central</v>
      </c>
      <c r="O4448" t="str">
        <f>VLOOKUP($C4448,Customer!$A$2:$F$793,6,FALSE)</f>
        <v>Home Office</v>
      </c>
      <c r="P4448" t="str">
        <f>VLOOKUP(E4448,Product!$B$2:$C$1811,2,FALSE)</f>
        <v>Office Supplies</v>
      </c>
      <c r="Q4448" t="str">
        <f>VLOOKUP(E4448,CHOOSE({1,2},Product!$B$2:$B$1811,Product!$A$2:$A$1811),2,FALSE)</f>
        <v>Fasteners</v>
      </c>
      <c r="R4448" t="str">
        <f t="shared" si="69"/>
        <v>AZ</v>
      </c>
    </row>
    <row r="4449" spans="1:18" x14ac:dyDescent="0.25">
      <c r="A4449" t="s">
        <v>4904</v>
      </c>
      <c r="B4449" s="35">
        <v>44422</v>
      </c>
      <c r="C4449" t="s">
        <v>1222</v>
      </c>
      <c r="D4449" t="s">
        <v>24</v>
      </c>
      <c r="E4449" t="s">
        <v>1353</v>
      </c>
      <c r="F4449">
        <v>0.4</v>
      </c>
      <c r="G4449">
        <v>1622428.5</v>
      </c>
      <c r="H4449">
        <v>-250738.95</v>
      </c>
      <c r="I4449">
        <v>3</v>
      </c>
      <c r="J4449" t="s">
        <v>22</v>
      </c>
      <c r="K4449" t="str">
        <f>VLOOKUP(C4449,Customer!$A$2:$F$793,2,FALSE)</f>
        <v>France</v>
      </c>
      <c r="L4449" t="str">
        <f>VLOOKUP($C4449,Customer!$A$2:$F$793,3,FALSE)</f>
        <v>Ile-de-France</v>
      </c>
      <c r="M4449" t="str">
        <f>VLOOKUP($C4449,Customer!$A$2:$F$793,4,FALSE)</f>
        <v>Paris</v>
      </c>
      <c r="N4449" t="str">
        <f>VLOOKUP($C4449,Customer!$A$2:$F$793,5,FALSE)</f>
        <v>Central</v>
      </c>
      <c r="O4449" t="str">
        <f>VLOOKUP($C4449,Customer!$A$2:$F$793,6,FALSE)</f>
        <v>Consumer</v>
      </c>
      <c r="P4449" t="str">
        <f>VLOOKUP(E4449,Product!$B$2:$C$1811,2,FALSE)</f>
        <v>Office Supplies</v>
      </c>
      <c r="Q4449" t="str">
        <f>VLOOKUP(E4449,CHOOSE({1,2},Product!$B$2:$B$1811,Product!$A$2:$A$1811),2,FALSE)</f>
        <v>Storage</v>
      </c>
      <c r="R4449" t="str">
        <f t="shared" si="69"/>
        <v>BN</v>
      </c>
    </row>
    <row r="4450" spans="1:18" x14ac:dyDescent="0.25">
      <c r="A4450" t="s">
        <v>4904</v>
      </c>
      <c r="B4450" s="35">
        <v>44422</v>
      </c>
      <c r="C4450" t="s">
        <v>1222</v>
      </c>
      <c r="D4450" t="s">
        <v>24</v>
      </c>
      <c r="E4450" t="s">
        <v>256</v>
      </c>
      <c r="F4450">
        <v>0.4</v>
      </c>
      <c r="G4450">
        <v>619472.70000000007</v>
      </c>
      <c r="H4450">
        <v>-73746.75</v>
      </c>
      <c r="I4450">
        <v>3</v>
      </c>
      <c r="J4450" t="s">
        <v>22</v>
      </c>
      <c r="K4450" t="str">
        <f>VLOOKUP(C4450,Customer!$A$2:$F$793,2,FALSE)</f>
        <v>France</v>
      </c>
      <c r="L4450" t="str">
        <f>VLOOKUP($C4450,Customer!$A$2:$F$793,3,FALSE)</f>
        <v>Ile-de-France</v>
      </c>
      <c r="M4450" t="str">
        <f>VLOOKUP($C4450,Customer!$A$2:$F$793,4,FALSE)</f>
        <v>Paris</v>
      </c>
      <c r="N4450" t="str">
        <f>VLOOKUP($C4450,Customer!$A$2:$F$793,5,FALSE)</f>
        <v>Central</v>
      </c>
      <c r="O4450" t="str">
        <f>VLOOKUP($C4450,Customer!$A$2:$F$793,6,FALSE)</f>
        <v>Consumer</v>
      </c>
      <c r="P4450" t="str">
        <f>VLOOKUP(E4450,Product!$B$2:$C$1811,2,FALSE)</f>
        <v>Office Supplies</v>
      </c>
      <c r="Q4450" t="str">
        <f>VLOOKUP(E4450,CHOOSE({1,2},Product!$B$2:$B$1811,Product!$A$2:$A$1811),2,FALSE)</f>
        <v>Storage</v>
      </c>
      <c r="R4450" t="str">
        <f t="shared" si="69"/>
        <v>BN</v>
      </c>
    </row>
    <row r="4451" spans="1:18" x14ac:dyDescent="0.25">
      <c r="A4451" t="s">
        <v>4906</v>
      </c>
      <c r="B4451" s="35">
        <v>44422</v>
      </c>
      <c r="C4451" t="s">
        <v>515</v>
      </c>
      <c r="D4451" t="s">
        <v>24</v>
      </c>
      <c r="E4451" t="s">
        <v>2301</v>
      </c>
      <c r="F4451">
        <v>0</v>
      </c>
      <c r="G4451">
        <v>3362851.8000000003</v>
      </c>
      <c r="H4451">
        <v>1681425.9000000001</v>
      </c>
      <c r="I4451">
        <v>2</v>
      </c>
      <c r="J4451" t="s">
        <v>22</v>
      </c>
      <c r="K4451" t="str">
        <f>VLOOKUP(C4451,Customer!$A$2:$F$793,2,FALSE)</f>
        <v>France</v>
      </c>
      <c r="L4451" t="str">
        <f>VLOOKUP($C4451,Customer!$A$2:$F$793,3,FALSE)</f>
        <v>Ile-de-France</v>
      </c>
      <c r="M4451" t="str">
        <f>VLOOKUP($C4451,Customer!$A$2:$F$793,4,FALSE)</f>
        <v>Neuilly-sur-Marne</v>
      </c>
      <c r="N4451" t="str">
        <f>VLOOKUP($C4451,Customer!$A$2:$F$793,5,FALSE)</f>
        <v>Central</v>
      </c>
      <c r="O4451" t="str">
        <f>VLOOKUP($C4451,Customer!$A$2:$F$793,6,FALSE)</f>
        <v>Consumer</v>
      </c>
      <c r="P4451" t="str">
        <f>VLOOKUP(E4451,Product!$B$2:$C$1811,2,FALSE)</f>
        <v>Technology</v>
      </c>
      <c r="Q4451" t="str">
        <f>VLOOKUP(E4451,CHOOSE({1,2},Product!$B$2:$B$1811,Product!$A$2:$A$1811),2,FALSE)</f>
        <v>Machines</v>
      </c>
      <c r="R4451" t="str">
        <f t="shared" si="69"/>
        <v>AZ</v>
      </c>
    </row>
    <row r="4452" spans="1:18" x14ac:dyDescent="0.25">
      <c r="A4452" t="s">
        <v>4908</v>
      </c>
      <c r="B4452" s="35">
        <v>44422</v>
      </c>
      <c r="C4452" t="s">
        <v>1166</v>
      </c>
      <c r="D4452" t="s">
        <v>24</v>
      </c>
      <c r="E4452" t="s">
        <v>1495</v>
      </c>
      <c r="F4452">
        <v>0</v>
      </c>
      <c r="G4452">
        <v>825963.6</v>
      </c>
      <c r="H4452">
        <v>117994.8</v>
      </c>
      <c r="I4452">
        <v>2</v>
      </c>
      <c r="J4452" t="s">
        <v>22</v>
      </c>
      <c r="K4452" t="str">
        <f>VLOOKUP(C4452,Customer!$A$2:$F$793,2,FALSE)</f>
        <v>Germany</v>
      </c>
      <c r="L4452" t="str">
        <f>VLOOKUP($C4452,Customer!$A$2:$F$793,3,FALSE)</f>
        <v>Berlin</v>
      </c>
      <c r="M4452" t="str">
        <f>VLOOKUP($C4452,Customer!$A$2:$F$793,4,FALSE)</f>
        <v>Berlin</v>
      </c>
      <c r="N4452" t="str">
        <f>VLOOKUP($C4452,Customer!$A$2:$F$793,5,FALSE)</f>
        <v>Central</v>
      </c>
      <c r="O4452" t="str">
        <f>VLOOKUP($C4452,Customer!$A$2:$F$793,6,FALSE)</f>
        <v>Home Office</v>
      </c>
      <c r="P4452" t="str">
        <f>VLOOKUP(E4452,Product!$B$2:$C$1811,2,FALSE)</f>
        <v>Office Supplies</v>
      </c>
      <c r="Q4452" t="str">
        <f>VLOOKUP(E4452,CHOOSE({1,2},Product!$B$2:$B$1811,Product!$A$2:$A$1811),2,FALSE)</f>
        <v>Paper</v>
      </c>
      <c r="R4452" t="str">
        <f t="shared" si="69"/>
        <v>AZ</v>
      </c>
    </row>
    <row r="4453" spans="1:18" x14ac:dyDescent="0.25">
      <c r="A4453" t="s">
        <v>4908</v>
      </c>
      <c r="B4453" s="35">
        <v>44422</v>
      </c>
      <c r="C4453" t="s">
        <v>1166</v>
      </c>
      <c r="D4453" t="s">
        <v>24</v>
      </c>
      <c r="E4453" t="s">
        <v>1210</v>
      </c>
      <c r="F4453">
        <v>0</v>
      </c>
      <c r="G4453">
        <v>929209.05</v>
      </c>
      <c r="H4453">
        <v>457229.85000000003</v>
      </c>
      <c r="I4453">
        <v>3</v>
      </c>
      <c r="J4453" t="s">
        <v>26</v>
      </c>
      <c r="K4453" t="str">
        <f>VLOOKUP(C4453,Customer!$A$2:$F$793,2,FALSE)</f>
        <v>Germany</v>
      </c>
      <c r="L4453" t="str">
        <f>VLOOKUP($C4453,Customer!$A$2:$F$793,3,FALSE)</f>
        <v>Berlin</v>
      </c>
      <c r="M4453" t="str">
        <f>VLOOKUP($C4453,Customer!$A$2:$F$793,4,FALSE)</f>
        <v>Berlin</v>
      </c>
      <c r="N4453" t="str">
        <f>VLOOKUP($C4453,Customer!$A$2:$F$793,5,FALSE)</f>
        <v>Central</v>
      </c>
      <c r="O4453" t="str">
        <f>VLOOKUP($C4453,Customer!$A$2:$F$793,6,FALSE)</f>
        <v>Home Office</v>
      </c>
      <c r="P4453" t="str">
        <f>VLOOKUP(E4453,Product!$B$2:$C$1811,2,FALSE)</f>
        <v>Office Supplies</v>
      </c>
      <c r="Q4453" t="str">
        <f>VLOOKUP(E4453,CHOOSE({1,2},Product!$B$2:$B$1811,Product!$A$2:$A$1811),2,FALSE)</f>
        <v>Paper</v>
      </c>
      <c r="R4453" t="str">
        <f t="shared" si="69"/>
        <v>AZ</v>
      </c>
    </row>
    <row r="4454" spans="1:18" x14ac:dyDescent="0.25">
      <c r="A4454" t="s">
        <v>4909</v>
      </c>
      <c r="B4454" s="35">
        <v>44422</v>
      </c>
      <c r="C4454" t="s">
        <v>394</v>
      </c>
      <c r="D4454" t="s">
        <v>20</v>
      </c>
      <c r="E4454" t="s">
        <v>1330</v>
      </c>
      <c r="F4454">
        <v>0.15</v>
      </c>
      <c r="G4454">
        <v>12005970.9</v>
      </c>
      <c r="H4454">
        <v>1415937.6</v>
      </c>
      <c r="I4454">
        <v>5</v>
      </c>
      <c r="J4454" t="s">
        <v>22</v>
      </c>
      <c r="K4454" t="str">
        <f>VLOOKUP(C4454,Customer!$A$2:$F$793,2,FALSE)</f>
        <v>Germany</v>
      </c>
      <c r="L4454" t="str">
        <f>VLOOKUP($C4454,Customer!$A$2:$F$793,3,FALSE)</f>
        <v>North Rhine-Westphalia</v>
      </c>
      <c r="M4454" t="str">
        <f>VLOOKUP($C4454,Customer!$A$2:$F$793,4,FALSE)</f>
        <v>Duisburg</v>
      </c>
      <c r="N4454" t="str">
        <f>VLOOKUP($C4454,Customer!$A$2:$F$793,5,FALSE)</f>
        <v>Central</v>
      </c>
      <c r="O4454" t="str">
        <f>VLOOKUP($C4454,Customer!$A$2:$F$793,6,FALSE)</f>
        <v>Consumer</v>
      </c>
      <c r="P4454" t="str">
        <f>VLOOKUP(E4454,Product!$B$2:$C$1811,2,FALSE)</f>
        <v>Technology</v>
      </c>
      <c r="Q4454" t="str">
        <f>VLOOKUP(E4454,CHOOSE({1,2},Product!$B$2:$B$1811,Product!$A$2:$A$1811),2,FALSE)</f>
        <v>Copiers</v>
      </c>
      <c r="R4454" t="str">
        <f t="shared" si="69"/>
        <v>AZ</v>
      </c>
    </row>
    <row r="4455" spans="1:18" x14ac:dyDescent="0.25">
      <c r="A4455" t="s">
        <v>4909</v>
      </c>
      <c r="B4455" s="35">
        <v>44422</v>
      </c>
      <c r="C4455" t="s">
        <v>394</v>
      </c>
      <c r="D4455" t="s">
        <v>20</v>
      </c>
      <c r="E4455" t="s">
        <v>1754</v>
      </c>
      <c r="F4455">
        <v>0.15</v>
      </c>
      <c r="G4455">
        <v>3171110.25</v>
      </c>
      <c r="H4455">
        <v>1047203.85</v>
      </c>
      <c r="I4455">
        <v>1</v>
      </c>
      <c r="J4455" t="s">
        <v>26</v>
      </c>
      <c r="K4455" t="str">
        <f>VLOOKUP(C4455,Customer!$A$2:$F$793,2,FALSE)</f>
        <v>Germany</v>
      </c>
      <c r="L4455" t="str">
        <f>VLOOKUP($C4455,Customer!$A$2:$F$793,3,FALSE)</f>
        <v>North Rhine-Westphalia</v>
      </c>
      <c r="M4455" t="str">
        <f>VLOOKUP($C4455,Customer!$A$2:$F$793,4,FALSE)</f>
        <v>Duisburg</v>
      </c>
      <c r="N4455" t="str">
        <f>VLOOKUP($C4455,Customer!$A$2:$F$793,5,FALSE)</f>
        <v>Central</v>
      </c>
      <c r="O4455" t="str">
        <f>VLOOKUP($C4455,Customer!$A$2:$F$793,6,FALSE)</f>
        <v>Consumer</v>
      </c>
      <c r="P4455" t="str">
        <f>VLOOKUP(E4455,Product!$B$2:$C$1811,2,FALSE)</f>
        <v>Technology</v>
      </c>
      <c r="Q4455" t="str">
        <f>VLOOKUP(E4455,CHOOSE({1,2},Product!$B$2:$B$1811,Product!$A$2:$A$1811),2,FALSE)</f>
        <v>Machines</v>
      </c>
      <c r="R4455" t="str">
        <f t="shared" si="69"/>
        <v>AZ</v>
      </c>
    </row>
    <row r="4456" spans="1:18" x14ac:dyDescent="0.25">
      <c r="A4456" t="s">
        <v>4910</v>
      </c>
      <c r="B4456" s="35">
        <v>44422</v>
      </c>
      <c r="C4456" t="s">
        <v>214</v>
      </c>
      <c r="D4456" t="s">
        <v>24</v>
      </c>
      <c r="E4456" t="s">
        <v>2357</v>
      </c>
      <c r="F4456">
        <v>0</v>
      </c>
      <c r="G4456">
        <v>398232.45</v>
      </c>
      <c r="H4456">
        <v>176992.2</v>
      </c>
      <c r="I4456">
        <v>3</v>
      </c>
      <c r="J4456" t="s">
        <v>26</v>
      </c>
      <c r="K4456" t="str">
        <f>VLOOKUP(C4456,Customer!$A$2:$F$793,2,FALSE)</f>
        <v>Italy</v>
      </c>
      <c r="L4456" t="str">
        <f>VLOOKUP($C4456,Customer!$A$2:$F$793,3,FALSE)</f>
        <v>Tuscany</v>
      </c>
      <c r="M4456" t="str">
        <f>VLOOKUP($C4456,Customer!$A$2:$F$793,4,FALSE)</f>
        <v>Grosseto</v>
      </c>
      <c r="N4456" t="str">
        <f>VLOOKUP($C4456,Customer!$A$2:$F$793,5,FALSE)</f>
        <v>South</v>
      </c>
      <c r="O4456" t="str">
        <f>VLOOKUP($C4456,Customer!$A$2:$F$793,6,FALSE)</f>
        <v>Consumer</v>
      </c>
      <c r="P4456" t="str">
        <f>VLOOKUP(E4456,Product!$B$2:$C$1811,2,FALSE)</f>
        <v>Office Supplies</v>
      </c>
      <c r="Q4456" t="str">
        <f>VLOOKUP(E4456,CHOOSE({1,2},Product!$B$2:$B$1811,Product!$A$2:$A$1811),2,FALSE)</f>
        <v>Labels</v>
      </c>
      <c r="R4456" t="str">
        <f t="shared" si="69"/>
        <v>AZ</v>
      </c>
    </row>
    <row r="4457" spans="1:18" x14ac:dyDescent="0.25">
      <c r="A4457" t="s">
        <v>4910</v>
      </c>
      <c r="B4457" s="35">
        <v>44422</v>
      </c>
      <c r="C4457" t="s">
        <v>214</v>
      </c>
      <c r="D4457" t="s">
        <v>24</v>
      </c>
      <c r="E4457" t="s">
        <v>1560</v>
      </c>
      <c r="F4457">
        <v>0</v>
      </c>
      <c r="G4457">
        <v>442480.5</v>
      </c>
      <c r="H4457">
        <v>73746.75</v>
      </c>
      <c r="I4457">
        <v>2</v>
      </c>
      <c r="J4457" t="s">
        <v>22</v>
      </c>
      <c r="K4457" t="str">
        <f>VLOOKUP(C4457,Customer!$A$2:$F$793,2,FALSE)</f>
        <v>Italy</v>
      </c>
      <c r="L4457" t="str">
        <f>VLOOKUP($C4457,Customer!$A$2:$F$793,3,FALSE)</f>
        <v>Tuscany</v>
      </c>
      <c r="M4457" t="str">
        <f>VLOOKUP($C4457,Customer!$A$2:$F$793,4,FALSE)</f>
        <v>Grosseto</v>
      </c>
      <c r="N4457" t="str">
        <f>VLOOKUP($C4457,Customer!$A$2:$F$793,5,FALSE)</f>
        <v>South</v>
      </c>
      <c r="O4457" t="str">
        <f>VLOOKUP($C4457,Customer!$A$2:$F$793,6,FALSE)</f>
        <v>Consumer</v>
      </c>
      <c r="P4457" t="str">
        <f>VLOOKUP(E4457,Product!$B$2:$C$1811,2,FALSE)</f>
        <v>Office Supplies</v>
      </c>
      <c r="Q4457" t="str">
        <f>VLOOKUP(E4457,CHOOSE({1,2},Product!$B$2:$B$1811,Product!$A$2:$A$1811),2,FALSE)</f>
        <v>Paper</v>
      </c>
      <c r="R4457" t="str">
        <f t="shared" si="69"/>
        <v>AZ</v>
      </c>
    </row>
    <row r="4458" spans="1:18" x14ac:dyDescent="0.25">
      <c r="A4458" t="s">
        <v>4911</v>
      </c>
      <c r="B4458" s="35">
        <v>44423</v>
      </c>
      <c r="C4458" t="s">
        <v>1332</v>
      </c>
      <c r="D4458" t="s">
        <v>33</v>
      </c>
      <c r="E4458" t="s">
        <v>912</v>
      </c>
      <c r="F4458">
        <v>0.5</v>
      </c>
      <c r="G4458">
        <v>4587047.8500000006</v>
      </c>
      <c r="H4458">
        <v>-4306810.2</v>
      </c>
      <c r="I4458">
        <v>2</v>
      </c>
      <c r="J4458" t="s">
        <v>22</v>
      </c>
      <c r="K4458" t="str">
        <f>VLOOKUP(C4458,Customer!$A$2:$F$793,2,FALSE)</f>
        <v>Germany</v>
      </c>
      <c r="L4458" t="str">
        <f>VLOOKUP($C4458,Customer!$A$2:$F$793,3,FALSE)</f>
        <v>North Rhine-Westphalia</v>
      </c>
      <c r="M4458" t="str">
        <f>VLOOKUP($C4458,Customer!$A$2:$F$793,4,FALSE)</f>
        <v>Duisburg</v>
      </c>
      <c r="N4458" t="str">
        <f>VLOOKUP($C4458,Customer!$A$2:$F$793,5,FALSE)</f>
        <v>Central</v>
      </c>
      <c r="O4458" t="str">
        <f>VLOOKUP($C4458,Customer!$A$2:$F$793,6,FALSE)</f>
        <v>Home Office</v>
      </c>
      <c r="P4458" t="str">
        <f>VLOOKUP(E4458,Product!$B$2:$C$1811,2,FALSE)</f>
        <v>Office Supplies</v>
      </c>
      <c r="Q4458" t="str">
        <f>VLOOKUP(E4458,CHOOSE({1,2},Product!$B$2:$B$1811,Product!$A$2:$A$1811),2,FALSE)</f>
        <v>Appliances</v>
      </c>
      <c r="R4458" t="str">
        <f t="shared" si="69"/>
        <v>AZ</v>
      </c>
    </row>
    <row r="4459" spans="1:18" x14ac:dyDescent="0.25">
      <c r="A4459" t="s">
        <v>4912</v>
      </c>
      <c r="B4459" s="35">
        <v>44423</v>
      </c>
      <c r="C4459" t="s">
        <v>2358</v>
      </c>
      <c r="D4459" t="s">
        <v>24</v>
      </c>
      <c r="E4459" t="s">
        <v>1223</v>
      </c>
      <c r="F4459">
        <v>0.6</v>
      </c>
      <c r="G4459">
        <v>2876123.25</v>
      </c>
      <c r="H4459">
        <v>-2802376.5</v>
      </c>
      <c r="I4459">
        <v>7</v>
      </c>
      <c r="J4459" t="s">
        <v>26</v>
      </c>
      <c r="K4459" t="str">
        <f>VLOOKUP(C4459,Customer!$A$2:$F$793,2,FALSE)</f>
        <v>France</v>
      </c>
      <c r="L4459" t="str">
        <f>VLOOKUP($C4459,Customer!$A$2:$F$793,3,FALSE)</f>
        <v>Languedoc-Roussillon-Midi-Pyrénées</v>
      </c>
      <c r="M4459" t="str">
        <f>VLOOKUP($C4459,Customer!$A$2:$F$793,4,FALSE)</f>
        <v>Toulouse</v>
      </c>
      <c r="N4459" t="str">
        <f>VLOOKUP($C4459,Customer!$A$2:$F$793,5,FALSE)</f>
        <v>Central</v>
      </c>
      <c r="O4459" t="str">
        <f>VLOOKUP($C4459,Customer!$A$2:$F$793,6,FALSE)</f>
        <v>Consumer</v>
      </c>
      <c r="P4459" t="str">
        <f>VLOOKUP(E4459,Product!$B$2:$C$1811,2,FALSE)</f>
        <v>Furniture</v>
      </c>
      <c r="Q4459" t="str">
        <f>VLOOKUP(E4459,CHOOSE({1,2},Product!$B$2:$B$1811,Product!$A$2:$A$1811),2,FALSE)</f>
        <v>Chairs</v>
      </c>
      <c r="R4459" t="str">
        <f t="shared" si="69"/>
        <v>BN</v>
      </c>
    </row>
    <row r="4460" spans="1:18" x14ac:dyDescent="0.25">
      <c r="A4460" t="s">
        <v>4913</v>
      </c>
      <c r="B4460" s="35">
        <v>44423</v>
      </c>
      <c r="C4460" t="s">
        <v>238</v>
      </c>
      <c r="D4460" t="s">
        <v>24</v>
      </c>
      <c r="E4460" t="s">
        <v>2277</v>
      </c>
      <c r="F4460">
        <v>0.1</v>
      </c>
      <c r="G4460">
        <v>12197712.450000001</v>
      </c>
      <c r="H4460">
        <v>-1356940.2</v>
      </c>
      <c r="I4460">
        <v>2</v>
      </c>
      <c r="J4460" t="s">
        <v>22</v>
      </c>
      <c r="K4460" t="str">
        <f>VLOOKUP(C4460,Customer!$A$2:$F$793,2,FALSE)</f>
        <v>United Kingdom</v>
      </c>
      <c r="L4460" t="str">
        <f>VLOOKUP($C4460,Customer!$A$2:$F$793,3,FALSE)</f>
        <v>England</v>
      </c>
      <c r="M4460" t="str">
        <f>VLOOKUP($C4460,Customer!$A$2:$F$793,4,FALSE)</f>
        <v>Farnborough</v>
      </c>
      <c r="N4460" t="str">
        <f>VLOOKUP($C4460,Customer!$A$2:$F$793,5,FALSE)</f>
        <v>North</v>
      </c>
      <c r="O4460" t="str">
        <f>VLOOKUP($C4460,Customer!$A$2:$F$793,6,FALSE)</f>
        <v>Corporate</v>
      </c>
      <c r="P4460" t="str">
        <f>VLOOKUP(E4460,Product!$B$2:$C$1811,2,FALSE)</f>
        <v>Furniture</v>
      </c>
      <c r="Q4460" t="str">
        <f>VLOOKUP(E4460,CHOOSE({1,2},Product!$B$2:$B$1811,Product!$A$2:$A$1811),2,FALSE)</f>
        <v>Chairs</v>
      </c>
      <c r="R4460" t="str">
        <f t="shared" si="69"/>
        <v>AZ</v>
      </c>
    </row>
    <row r="4461" spans="1:18" x14ac:dyDescent="0.25">
      <c r="A4461" t="s">
        <v>4913</v>
      </c>
      <c r="B4461" s="35">
        <v>44423</v>
      </c>
      <c r="C4461" t="s">
        <v>238</v>
      </c>
      <c r="D4461" t="s">
        <v>24</v>
      </c>
      <c r="E4461" t="s">
        <v>713</v>
      </c>
      <c r="F4461">
        <v>0.1</v>
      </c>
      <c r="G4461">
        <v>3377601.15</v>
      </c>
      <c r="H4461">
        <v>752216.85</v>
      </c>
      <c r="I4461">
        <v>3</v>
      </c>
      <c r="J4461" t="s">
        <v>22</v>
      </c>
      <c r="K4461" t="str">
        <f>VLOOKUP(C4461,Customer!$A$2:$F$793,2,FALSE)</f>
        <v>United Kingdom</v>
      </c>
      <c r="L4461" t="str">
        <f>VLOOKUP($C4461,Customer!$A$2:$F$793,3,FALSE)</f>
        <v>England</v>
      </c>
      <c r="M4461" t="str">
        <f>VLOOKUP($C4461,Customer!$A$2:$F$793,4,FALSE)</f>
        <v>Farnborough</v>
      </c>
      <c r="N4461" t="str">
        <f>VLOOKUP($C4461,Customer!$A$2:$F$793,5,FALSE)</f>
        <v>North</v>
      </c>
      <c r="O4461" t="str">
        <f>VLOOKUP($C4461,Customer!$A$2:$F$793,6,FALSE)</f>
        <v>Corporate</v>
      </c>
      <c r="P4461" t="str">
        <f>VLOOKUP(E4461,Product!$B$2:$C$1811,2,FALSE)</f>
        <v>Office Supplies</v>
      </c>
      <c r="Q4461" t="str">
        <f>VLOOKUP(E4461,CHOOSE({1,2},Product!$B$2:$B$1811,Product!$A$2:$A$1811),2,FALSE)</f>
        <v>Appliances</v>
      </c>
      <c r="R4461" t="str">
        <f t="shared" si="69"/>
        <v>AZ</v>
      </c>
    </row>
    <row r="4462" spans="1:18" x14ac:dyDescent="0.25">
      <c r="A4462" t="s">
        <v>4913</v>
      </c>
      <c r="B4462" s="35">
        <v>44423</v>
      </c>
      <c r="C4462" t="s">
        <v>238</v>
      </c>
      <c r="D4462" t="s">
        <v>24</v>
      </c>
      <c r="E4462" t="s">
        <v>989</v>
      </c>
      <c r="F4462">
        <v>0.1</v>
      </c>
      <c r="G4462">
        <v>250738.95</v>
      </c>
      <c r="H4462">
        <v>103245.45</v>
      </c>
      <c r="I4462">
        <v>1</v>
      </c>
      <c r="J4462" t="s">
        <v>22</v>
      </c>
      <c r="K4462" t="str">
        <f>VLOOKUP(C4462,Customer!$A$2:$F$793,2,FALSE)</f>
        <v>United Kingdom</v>
      </c>
      <c r="L4462" t="str">
        <f>VLOOKUP($C4462,Customer!$A$2:$F$793,3,FALSE)</f>
        <v>England</v>
      </c>
      <c r="M4462" t="str">
        <f>VLOOKUP($C4462,Customer!$A$2:$F$793,4,FALSE)</f>
        <v>Farnborough</v>
      </c>
      <c r="N4462" t="str">
        <f>VLOOKUP($C4462,Customer!$A$2:$F$793,5,FALSE)</f>
        <v>North</v>
      </c>
      <c r="O4462" t="str">
        <f>VLOOKUP($C4462,Customer!$A$2:$F$793,6,FALSE)</f>
        <v>Corporate</v>
      </c>
      <c r="P4462" t="str">
        <f>VLOOKUP(E4462,Product!$B$2:$C$1811,2,FALSE)</f>
        <v>Office Supplies</v>
      </c>
      <c r="Q4462" t="str">
        <f>VLOOKUP(E4462,CHOOSE({1,2},Product!$B$2:$B$1811,Product!$A$2:$A$1811),2,FALSE)</f>
        <v>Storage</v>
      </c>
      <c r="R4462" t="str">
        <f t="shared" si="69"/>
        <v>AZ</v>
      </c>
    </row>
    <row r="4463" spans="1:18" x14ac:dyDescent="0.25">
      <c r="A4463" t="s">
        <v>4914</v>
      </c>
      <c r="B4463" s="35">
        <v>44424</v>
      </c>
      <c r="C4463" t="s">
        <v>1600</v>
      </c>
      <c r="D4463" t="s">
        <v>33</v>
      </c>
      <c r="E4463" t="s">
        <v>948</v>
      </c>
      <c r="F4463">
        <v>0</v>
      </c>
      <c r="G4463">
        <v>6386468.5499999998</v>
      </c>
      <c r="H4463">
        <v>707968.8</v>
      </c>
      <c r="I4463">
        <v>4</v>
      </c>
      <c r="J4463" t="s">
        <v>26</v>
      </c>
      <c r="K4463" t="str">
        <f>VLOOKUP(C4463,Customer!$A$2:$F$793,2,FALSE)</f>
        <v>Italy</v>
      </c>
      <c r="L4463" t="str">
        <f>VLOOKUP($C4463,Customer!$A$2:$F$793,3,FALSE)</f>
        <v>Veneto</v>
      </c>
      <c r="M4463" t="str">
        <f>VLOOKUP($C4463,Customer!$A$2:$F$793,4,FALSE)</f>
        <v>Venice</v>
      </c>
      <c r="N4463" t="str">
        <f>VLOOKUP($C4463,Customer!$A$2:$F$793,5,FALSE)</f>
        <v>South</v>
      </c>
      <c r="O4463" t="str">
        <f>VLOOKUP($C4463,Customer!$A$2:$F$793,6,FALSE)</f>
        <v>Consumer</v>
      </c>
      <c r="P4463" t="str">
        <f>VLOOKUP(E4463,Product!$B$2:$C$1811,2,FALSE)</f>
        <v>Furniture</v>
      </c>
      <c r="Q4463" t="str">
        <f>VLOOKUP(E4463,CHOOSE({1,2},Product!$B$2:$B$1811,Product!$A$2:$A$1811),2,FALSE)</f>
        <v>Furnishings</v>
      </c>
      <c r="R4463" t="str">
        <f t="shared" si="69"/>
        <v>AZ</v>
      </c>
    </row>
    <row r="4464" spans="1:18" x14ac:dyDescent="0.25">
      <c r="A4464" t="s">
        <v>4914</v>
      </c>
      <c r="B4464" s="35">
        <v>44424</v>
      </c>
      <c r="C4464" t="s">
        <v>1600</v>
      </c>
      <c r="D4464" t="s">
        <v>33</v>
      </c>
      <c r="E4464" t="s">
        <v>2196</v>
      </c>
      <c r="F4464">
        <v>0.1</v>
      </c>
      <c r="G4464">
        <v>4321559.55</v>
      </c>
      <c r="H4464">
        <v>619472.70000000007</v>
      </c>
      <c r="I4464">
        <v>6</v>
      </c>
      <c r="J4464" t="s">
        <v>22</v>
      </c>
      <c r="K4464" t="str">
        <f>VLOOKUP(C4464,Customer!$A$2:$F$793,2,FALSE)</f>
        <v>Italy</v>
      </c>
      <c r="L4464" t="str">
        <f>VLOOKUP($C4464,Customer!$A$2:$F$793,3,FALSE)</f>
        <v>Veneto</v>
      </c>
      <c r="M4464" t="str">
        <f>VLOOKUP($C4464,Customer!$A$2:$F$793,4,FALSE)</f>
        <v>Venice</v>
      </c>
      <c r="N4464" t="str">
        <f>VLOOKUP($C4464,Customer!$A$2:$F$793,5,FALSE)</f>
        <v>South</v>
      </c>
      <c r="O4464" t="str">
        <f>VLOOKUP($C4464,Customer!$A$2:$F$793,6,FALSE)</f>
        <v>Consumer</v>
      </c>
      <c r="P4464" t="str">
        <f>VLOOKUP(E4464,Product!$B$2:$C$1811,2,FALSE)</f>
        <v>Office Supplies</v>
      </c>
      <c r="Q4464" t="str">
        <f>VLOOKUP(E4464,CHOOSE({1,2},Product!$B$2:$B$1811,Product!$A$2:$A$1811),2,FALSE)</f>
        <v>Appliances</v>
      </c>
      <c r="R4464" t="str">
        <f t="shared" si="69"/>
        <v>AZ</v>
      </c>
    </row>
    <row r="4465" spans="1:18" x14ac:dyDescent="0.25">
      <c r="A4465" t="s">
        <v>4914</v>
      </c>
      <c r="B4465" s="35">
        <v>44424</v>
      </c>
      <c r="C4465" t="s">
        <v>1600</v>
      </c>
      <c r="D4465" t="s">
        <v>33</v>
      </c>
      <c r="E4465" t="s">
        <v>1232</v>
      </c>
      <c r="F4465">
        <v>0</v>
      </c>
      <c r="G4465">
        <v>663720.75</v>
      </c>
      <c r="H4465">
        <v>250738.95</v>
      </c>
      <c r="I4465">
        <v>7</v>
      </c>
      <c r="J4465" t="s">
        <v>26</v>
      </c>
      <c r="K4465" t="str">
        <f>VLOOKUP(C4465,Customer!$A$2:$F$793,2,FALSE)</f>
        <v>Italy</v>
      </c>
      <c r="L4465" t="str">
        <f>VLOOKUP($C4465,Customer!$A$2:$F$793,3,FALSE)</f>
        <v>Veneto</v>
      </c>
      <c r="M4465" t="str">
        <f>VLOOKUP($C4465,Customer!$A$2:$F$793,4,FALSE)</f>
        <v>Venice</v>
      </c>
      <c r="N4465" t="str">
        <f>VLOOKUP($C4465,Customer!$A$2:$F$793,5,FALSE)</f>
        <v>South</v>
      </c>
      <c r="O4465" t="str">
        <f>VLOOKUP($C4465,Customer!$A$2:$F$793,6,FALSE)</f>
        <v>Consumer</v>
      </c>
      <c r="P4465" t="str">
        <f>VLOOKUP(E4465,Product!$B$2:$C$1811,2,FALSE)</f>
        <v>Office Supplies</v>
      </c>
      <c r="Q4465" t="str">
        <f>VLOOKUP(E4465,CHOOSE({1,2},Product!$B$2:$B$1811,Product!$A$2:$A$1811),2,FALSE)</f>
        <v>Binders</v>
      </c>
      <c r="R4465" t="str">
        <f t="shared" si="69"/>
        <v>AZ</v>
      </c>
    </row>
    <row r="4466" spans="1:18" x14ac:dyDescent="0.25">
      <c r="A4466" t="s">
        <v>4914</v>
      </c>
      <c r="B4466" s="35">
        <v>44424</v>
      </c>
      <c r="C4466" t="s">
        <v>1600</v>
      </c>
      <c r="D4466" t="s">
        <v>33</v>
      </c>
      <c r="E4466" t="s">
        <v>1300</v>
      </c>
      <c r="F4466">
        <v>0</v>
      </c>
      <c r="G4466">
        <v>1017705.15</v>
      </c>
      <c r="H4466">
        <v>368733.75</v>
      </c>
      <c r="I4466">
        <v>4</v>
      </c>
      <c r="J4466" t="s">
        <v>26</v>
      </c>
      <c r="K4466" t="str">
        <f>VLOOKUP(C4466,Customer!$A$2:$F$793,2,FALSE)</f>
        <v>Italy</v>
      </c>
      <c r="L4466" t="str">
        <f>VLOOKUP($C4466,Customer!$A$2:$F$793,3,FALSE)</f>
        <v>Veneto</v>
      </c>
      <c r="M4466" t="str">
        <f>VLOOKUP($C4466,Customer!$A$2:$F$793,4,FALSE)</f>
        <v>Venice</v>
      </c>
      <c r="N4466" t="str">
        <f>VLOOKUP($C4466,Customer!$A$2:$F$793,5,FALSE)</f>
        <v>South</v>
      </c>
      <c r="O4466" t="str">
        <f>VLOOKUP($C4466,Customer!$A$2:$F$793,6,FALSE)</f>
        <v>Consumer</v>
      </c>
      <c r="P4466" t="str">
        <f>VLOOKUP(E4466,Product!$B$2:$C$1811,2,FALSE)</f>
        <v>Office Supplies</v>
      </c>
      <c r="Q4466" t="str">
        <f>VLOOKUP(E4466,CHOOSE({1,2},Product!$B$2:$B$1811,Product!$A$2:$A$1811),2,FALSE)</f>
        <v>Fasteners</v>
      </c>
      <c r="R4466" t="str">
        <f t="shared" si="69"/>
        <v>AZ</v>
      </c>
    </row>
    <row r="4467" spans="1:18" x14ac:dyDescent="0.25">
      <c r="A4467" t="s">
        <v>4914</v>
      </c>
      <c r="B4467" s="35">
        <v>44424</v>
      </c>
      <c r="C4467" t="s">
        <v>1600</v>
      </c>
      <c r="D4467" t="s">
        <v>33</v>
      </c>
      <c r="E4467" t="s">
        <v>2146</v>
      </c>
      <c r="F4467">
        <v>0</v>
      </c>
      <c r="G4467">
        <v>3879079.0500000003</v>
      </c>
      <c r="H4467">
        <v>1047203.85</v>
      </c>
      <c r="I4467">
        <v>5</v>
      </c>
      <c r="J4467" t="s">
        <v>22</v>
      </c>
      <c r="K4467" t="str">
        <f>VLOOKUP(C4467,Customer!$A$2:$F$793,2,FALSE)</f>
        <v>Italy</v>
      </c>
      <c r="L4467" t="str">
        <f>VLOOKUP($C4467,Customer!$A$2:$F$793,3,FALSE)</f>
        <v>Veneto</v>
      </c>
      <c r="M4467" t="str">
        <f>VLOOKUP($C4467,Customer!$A$2:$F$793,4,FALSE)</f>
        <v>Venice</v>
      </c>
      <c r="N4467" t="str">
        <f>VLOOKUP($C4467,Customer!$A$2:$F$793,5,FALSE)</f>
        <v>South</v>
      </c>
      <c r="O4467" t="str">
        <f>VLOOKUP($C4467,Customer!$A$2:$F$793,6,FALSE)</f>
        <v>Consumer</v>
      </c>
      <c r="P4467" t="str">
        <f>VLOOKUP(E4467,Product!$B$2:$C$1811,2,FALSE)</f>
        <v>Office Supplies</v>
      </c>
      <c r="Q4467" t="str">
        <f>VLOOKUP(E4467,CHOOSE({1,2},Product!$B$2:$B$1811,Product!$A$2:$A$1811),2,FALSE)</f>
        <v>Paper</v>
      </c>
      <c r="R4467" t="str">
        <f t="shared" si="69"/>
        <v>AZ</v>
      </c>
    </row>
    <row r="4468" spans="1:18" x14ac:dyDescent="0.25">
      <c r="A4468" t="s">
        <v>4915</v>
      </c>
      <c r="B4468" s="35">
        <v>44424</v>
      </c>
      <c r="C4468" t="s">
        <v>1621</v>
      </c>
      <c r="D4468" t="s">
        <v>24</v>
      </c>
      <c r="E4468" t="s">
        <v>230</v>
      </c>
      <c r="F4468">
        <v>0.3</v>
      </c>
      <c r="G4468">
        <v>3436598.5500000003</v>
      </c>
      <c r="H4468">
        <v>-486728.55</v>
      </c>
      <c r="I4468">
        <v>3</v>
      </c>
      <c r="J4468" t="s">
        <v>22</v>
      </c>
      <c r="K4468" t="str">
        <f>VLOOKUP(C4468,Customer!$A$2:$F$793,2,FALSE)</f>
        <v>Spain</v>
      </c>
      <c r="L4468" t="str">
        <f>VLOOKUP($C4468,Customer!$A$2:$F$793,3,FALSE)</f>
        <v>Catalonia</v>
      </c>
      <c r="M4468" t="str">
        <f>VLOOKUP($C4468,Customer!$A$2:$F$793,4,FALSE)</f>
        <v>Barcelona</v>
      </c>
      <c r="N4468" t="str">
        <f>VLOOKUP($C4468,Customer!$A$2:$F$793,5,FALSE)</f>
        <v>South</v>
      </c>
      <c r="O4468" t="str">
        <f>VLOOKUP($C4468,Customer!$A$2:$F$793,6,FALSE)</f>
        <v>Corporate</v>
      </c>
      <c r="P4468" t="str">
        <f>VLOOKUP(E4468,Product!$B$2:$C$1811,2,FALSE)</f>
        <v>Furniture</v>
      </c>
      <c r="Q4468" t="str">
        <f>VLOOKUP(E4468,CHOOSE({1,2},Product!$B$2:$B$1811,Product!$A$2:$A$1811),2,FALSE)</f>
        <v>Furnishings</v>
      </c>
      <c r="R4468" t="str">
        <f t="shared" si="69"/>
        <v>AZ</v>
      </c>
    </row>
    <row r="4469" spans="1:18" x14ac:dyDescent="0.25">
      <c r="A4469" t="s">
        <v>4916</v>
      </c>
      <c r="B4469" s="35">
        <v>44424</v>
      </c>
      <c r="C4469" t="s">
        <v>474</v>
      </c>
      <c r="D4469" t="s">
        <v>20</v>
      </c>
      <c r="E4469" t="s">
        <v>52</v>
      </c>
      <c r="F4469">
        <v>0.2</v>
      </c>
      <c r="G4469">
        <v>16327530.450000001</v>
      </c>
      <c r="H4469">
        <v>-3879079.0500000003</v>
      </c>
      <c r="I4469">
        <v>3</v>
      </c>
      <c r="J4469" t="s">
        <v>22</v>
      </c>
      <c r="K4469" t="str">
        <f>VLOOKUP(C4469,Customer!$A$2:$F$793,2,FALSE)</f>
        <v>Austria</v>
      </c>
      <c r="L4469" t="str">
        <f>VLOOKUP($C4469,Customer!$A$2:$F$793,3,FALSE)</f>
        <v>Vienna</v>
      </c>
      <c r="M4469" t="str">
        <f>VLOOKUP($C4469,Customer!$A$2:$F$793,4,FALSE)</f>
        <v>Vienna</v>
      </c>
      <c r="N4469" t="str">
        <f>VLOOKUP($C4469,Customer!$A$2:$F$793,5,FALSE)</f>
        <v>Central</v>
      </c>
      <c r="O4469" t="str">
        <f>VLOOKUP($C4469,Customer!$A$2:$F$793,6,FALSE)</f>
        <v>Corporate</v>
      </c>
      <c r="P4469" t="str">
        <f>VLOOKUP(E4469,Product!$B$2:$C$1811,2,FALSE)</f>
        <v>Furniture</v>
      </c>
      <c r="Q4469" t="str">
        <f>VLOOKUP(E4469,CHOOSE({1,2},Product!$B$2:$B$1811,Product!$A$2:$A$1811),2,FALSE)</f>
        <v>Chairs</v>
      </c>
      <c r="R4469" t="str">
        <f t="shared" si="69"/>
        <v>BN</v>
      </c>
    </row>
    <row r="4470" spans="1:18" x14ac:dyDescent="0.25">
      <c r="A4470" t="s">
        <v>4917</v>
      </c>
      <c r="B4470" s="35">
        <v>44424</v>
      </c>
      <c r="C4470" t="s">
        <v>1311</v>
      </c>
      <c r="D4470" t="s">
        <v>24</v>
      </c>
      <c r="E4470" t="s">
        <v>712</v>
      </c>
      <c r="F4470">
        <v>0</v>
      </c>
      <c r="G4470">
        <v>15354073.35</v>
      </c>
      <c r="H4470">
        <v>3067864.8000000003</v>
      </c>
      <c r="I4470">
        <v>7</v>
      </c>
      <c r="J4470" t="s">
        <v>22</v>
      </c>
      <c r="K4470" t="str">
        <f>VLOOKUP(C4470,Customer!$A$2:$F$793,2,FALSE)</f>
        <v>Germany</v>
      </c>
      <c r="L4470" t="str">
        <f>VLOOKUP($C4470,Customer!$A$2:$F$793,3,FALSE)</f>
        <v>Hesse</v>
      </c>
      <c r="M4470" t="str">
        <f>VLOOKUP($C4470,Customer!$A$2:$F$793,4,FALSE)</f>
        <v>Offenbach</v>
      </c>
      <c r="N4470" t="str">
        <f>VLOOKUP($C4470,Customer!$A$2:$F$793,5,FALSE)</f>
        <v>Central</v>
      </c>
      <c r="O4470" t="str">
        <f>VLOOKUP($C4470,Customer!$A$2:$F$793,6,FALSE)</f>
        <v>Home Office</v>
      </c>
      <c r="P4470" t="str">
        <f>VLOOKUP(E4470,Product!$B$2:$C$1811,2,FALSE)</f>
        <v>Furniture</v>
      </c>
      <c r="Q4470" t="str">
        <f>VLOOKUP(E4470,CHOOSE({1,2},Product!$B$2:$B$1811,Product!$A$2:$A$1811),2,FALSE)</f>
        <v>Bookcases</v>
      </c>
      <c r="R4470" t="str">
        <f t="shared" si="69"/>
        <v>AZ</v>
      </c>
    </row>
    <row r="4471" spans="1:18" x14ac:dyDescent="0.25">
      <c r="A4471" t="s">
        <v>4917</v>
      </c>
      <c r="B4471" s="35">
        <v>44424</v>
      </c>
      <c r="C4471" t="s">
        <v>1311</v>
      </c>
      <c r="D4471" t="s">
        <v>24</v>
      </c>
      <c r="E4471" t="s">
        <v>105</v>
      </c>
      <c r="F4471">
        <v>0.2</v>
      </c>
      <c r="G4471">
        <v>1356940.2</v>
      </c>
      <c r="H4471">
        <v>-250738.95</v>
      </c>
      <c r="I4471">
        <v>2</v>
      </c>
      <c r="J4471" t="s">
        <v>22</v>
      </c>
      <c r="K4471" t="str">
        <f>VLOOKUP(C4471,Customer!$A$2:$F$793,2,FALSE)</f>
        <v>Germany</v>
      </c>
      <c r="L4471" t="str">
        <f>VLOOKUP($C4471,Customer!$A$2:$F$793,3,FALSE)</f>
        <v>Hesse</v>
      </c>
      <c r="M4471" t="str">
        <f>VLOOKUP($C4471,Customer!$A$2:$F$793,4,FALSE)</f>
        <v>Offenbach</v>
      </c>
      <c r="N4471" t="str">
        <f>VLOOKUP($C4471,Customer!$A$2:$F$793,5,FALSE)</f>
        <v>Central</v>
      </c>
      <c r="O4471" t="str">
        <f>VLOOKUP($C4471,Customer!$A$2:$F$793,6,FALSE)</f>
        <v>Home Office</v>
      </c>
      <c r="P4471" t="str">
        <f>VLOOKUP(E4471,Product!$B$2:$C$1811,2,FALSE)</f>
        <v>Furniture</v>
      </c>
      <c r="Q4471" t="str">
        <f>VLOOKUP(E4471,CHOOSE({1,2},Product!$B$2:$B$1811,Product!$A$2:$A$1811),2,FALSE)</f>
        <v>Chairs</v>
      </c>
      <c r="R4471" t="str">
        <f t="shared" si="69"/>
        <v>AZ</v>
      </c>
    </row>
    <row r="4472" spans="1:18" x14ac:dyDescent="0.25">
      <c r="A4472" t="s">
        <v>4918</v>
      </c>
      <c r="B4472" s="35">
        <v>44424</v>
      </c>
      <c r="C4472" t="s">
        <v>566</v>
      </c>
      <c r="D4472" t="s">
        <v>24</v>
      </c>
      <c r="E4472" t="s">
        <v>118</v>
      </c>
      <c r="F4472">
        <v>0</v>
      </c>
      <c r="G4472">
        <v>383483.10000000003</v>
      </c>
      <c r="H4472">
        <v>147493.5</v>
      </c>
      <c r="I4472">
        <v>2</v>
      </c>
      <c r="J4472" t="s">
        <v>22</v>
      </c>
      <c r="K4472" t="str">
        <f>VLOOKUP(C4472,Customer!$A$2:$F$793,2,FALSE)</f>
        <v>France</v>
      </c>
      <c r="L4472" t="str">
        <f>VLOOKUP($C4472,Customer!$A$2:$F$793,3,FALSE)</f>
        <v>Auvergne-Rhône-Alpes</v>
      </c>
      <c r="M4472" t="str">
        <f>VLOOKUP($C4472,Customer!$A$2:$F$793,4,FALSE)</f>
        <v>Lyon</v>
      </c>
      <c r="N4472" t="str">
        <f>VLOOKUP($C4472,Customer!$A$2:$F$793,5,FALSE)</f>
        <v>Central</v>
      </c>
      <c r="O4472" t="str">
        <f>VLOOKUP($C4472,Customer!$A$2:$F$793,6,FALSE)</f>
        <v>Corporate</v>
      </c>
      <c r="P4472" t="str">
        <f>VLOOKUP(E4472,Product!$B$2:$C$1811,2,FALSE)</f>
        <v>Office Supplies</v>
      </c>
      <c r="Q4472" t="str">
        <f>VLOOKUP(E4472,CHOOSE({1,2},Product!$B$2:$B$1811,Product!$A$2:$A$1811),2,FALSE)</f>
        <v>Binders</v>
      </c>
      <c r="R4472" t="str">
        <f t="shared" si="69"/>
        <v>AZ</v>
      </c>
    </row>
    <row r="4473" spans="1:18" x14ac:dyDescent="0.25">
      <c r="A4473" t="s">
        <v>4918</v>
      </c>
      <c r="B4473" s="35">
        <v>44424</v>
      </c>
      <c r="C4473" t="s">
        <v>566</v>
      </c>
      <c r="D4473" t="s">
        <v>24</v>
      </c>
      <c r="E4473" t="s">
        <v>2359</v>
      </c>
      <c r="F4473">
        <v>0</v>
      </c>
      <c r="G4473">
        <v>1268444.1000000001</v>
      </c>
      <c r="H4473">
        <v>545725.95000000007</v>
      </c>
      <c r="I4473">
        <v>8</v>
      </c>
      <c r="J4473" t="s">
        <v>22</v>
      </c>
      <c r="K4473" t="str">
        <f>VLOOKUP(C4473,Customer!$A$2:$F$793,2,FALSE)</f>
        <v>France</v>
      </c>
      <c r="L4473" t="str">
        <f>VLOOKUP($C4473,Customer!$A$2:$F$793,3,FALSE)</f>
        <v>Auvergne-Rhône-Alpes</v>
      </c>
      <c r="M4473" t="str">
        <f>VLOOKUP($C4473,Customer!$A$2:$F$793,4,FALSE)</f>
        <v>Lyon</v>
      </c>
      <c r="N4473" t="str">
        <f>VLOOKUP($C4473,Customer!$A$2:$F$793,5,FALSE)</f>
        <v>Central</v>
      </c>
      <c r="O4473" t="str">
        <f>VLOOKUP($C4473,Customer!$A$2:$F$793,6,FALSE)</f>
        <v>Corporate</v>
      </c>
      <c r="P4473" t="str">
        <f>VLOOKUP(E4473,Product!$B$2:$C$1811,2,FALSE)</f>
        <v>Office Supplies</v>
      </c>
      <c r="Q4473" t="str">
        <f>VLOOKUP(E4473,CHOOSE({1,2},Product!$B$2:$B$1811,Product!$A$2:$A$1811),2,FALSE)</f>
        <v>Labels</v>
      </c>
      <c r="R4473" t="str">
        <f t="shared" si="69"/>
        <v>AZ</v>
      </c>
    </row>
    <row r="4474" spans="1:18" x14ac:dyDescent="0.25">
      <c r="A4474" t="s">
        <v>4918</v>
      </c>
      <c r="B4474" s="35">
        <v>44424</v>
      </c>
      <c r="C4474" t="s">
        <v>566</v>
      </c>
      <c r="D4474" t="s">
        <v>24</v>
      </c>
      <c r="E4474" t="s">
        <v>1353</v>
      </c>
      <c r="F4474">
        <v>0.1</v>
      </c>
      <c r="G4474">
        <v>1622428.5</v>
      </c>
      <c r="H4474">
        <v>383483.10000000003</v>
      </c>
      <c r="I4474">
        <v>2</v>
      </c>
      <c r="J4474" t="s">
        <v>22</v>
      </c>
      <c r="K4474" t="str">
        <f>VLOOKUP(C4474,Customer!$A$2:$F$793,2,FALSE)</f>
        <v>France</v>
      </c>
      <c r="L4474" t="str">
        <f>VLOOKUP($C4474,Customer!$A$2:$F$793,3,FALSE)</f>
        <v>Auvergne-Rhône-Alpes</v>
      </c>
      <c r="M4474" t="str">
        <f>VLOOKUP($C4474,Customer!$A$2:$F$793,4,FALSE)</f>
        <v>Lyon</v>
      </c>
      <c r="N4474" t="str">
        <f>VLOOKUP($C4474,Customer!$A$2:$F$793,5,FALSE)</f>
        <v>Central</v>
      </c>
      <c r="O4474" t="str">
        <f>VLOOKUP($C4474,Customer!$A$2:$F$793,6,FALSE)</f>
        <v>Corporate</v>
      </c>
      <c r="P4474" t="str">
        <f>VLOOKUP(E4474,Product!$B$2:$C$1811,2,FALSE)</f>
        <v>Office Supplies</v>
      </c>
      <c r="Q4474" t="str">
        <f>VLOOKUP(E4474,CHOOSE({1,2},Product!$B$2:$B$1811,Product!$A$2:$A$1811),2,FALSE)</f>
        <v>Storage</v>
      </c>
      <c r="R4474" t="str">
        <f t="shared" si="69"/>
        <v>AZ</v>
      </c>
    </row>
    <row r="4475" spans="1:18" x14ac:dyDescent="0.25">
      <c r="A4475" t="s">
        <v>4919</v>
      </c>
      <c r="B4475" s="35">
        <v>44424</v>
      </c>
      <c r="C4475" t="s">
        <v>743</v>
      </c>
      <c r="D4475" t="s">
        <v>24</v>
      </c>
      <c r="E4475" t="s">
        <v>435</v>
      </c>
      <c r="F4475">
        <v>0</v>
      </c>
      <c r="G4475">
        <v>206490.9</v>
      </c>
      <c r="H4475">
        <v>103245.45</v>
      </c>
      <c r="I4475">
        <v>3</v>
      </c>
      <c r="J4475" t="s">
        <v>22</v>
      </c>
      <c r="K4475" t="str">
        <f>VLOOKUP(C4475,Customer!$A$2:$F$793,2,FALSE)</f>
        <v>Spain</v>
      </c>
      <c r="L4475" t="str">
        <f>VLOOKUP($C4475,Customer!$A$2:$F$793,3,FALSE)</f>
        <v>Andalusía</v>
      </c>
      <c r="M4475" t="str">
        <f>VLOOKUP($C4475,Customer!$A$2:$F$793,4,FALSE)</f>
        <v>Torremolinos</v>
      </c>
      <c r="N4475" t="str">
        <f>VLOOKUP($C4475,Customer!$A$2:$F$793,5,FALSE)</f>
        <v>South</v>
      </c>
      <c r="O4475" t="str">
        <f>VLOOKUP($C4475,Customer!$A$2:$F$793,6,FALSE)</f>
        <v>Home Office</v>
      </c>
      <c r="P4475" t="str">
        <f>VLOOKUP(E4475,Product!$B$2:$C$1811,2,FALSE)</f>
        <v>Office Supplies</v>
      </c>
      <c r="Q4475" t="str">
        <f>VLOOKUP(E4475,CHOOSE({1,2},Product!$B$2:$B$1811,Product!$A$2:$A$1811),2,FALSE)</f>
        <v>Binders</v>
      </c>
      <c r="R4475" t="str">
        <f t="shared" si="69"/>
        <v>AZ</v>
      </c>
    </row>
    <row r="4476" spans="1:18" x14ac:dyDescent="0.25">
      <c r="A4476" t="s">
        <v>4920</v>
      </c>
      <c r="B4476" s="35">
        <v>44424</v>
      </c>
      <c r="C4476" t="s">
        <v>1441</v>
      </c>
      <c r="D4476" t="s">
        <v>20</v>
      </c>
      <c r="E4476" t="s">
        <v>1243</v>
      </c>
      <c r="F4476">
        <v>0.5</v>
      </c>
      <c r="G4476">
        <v>1356940.2</v>
      </c>
      <c r="H4476">
        <v>-412981.8</v>
      </c>
      <c r="I4476">
        <v>3</v>
      </c>
      <c r="J4476" t="s">
        <v>22</v>
      </c>
      <c r="K4476" t="str">
        <f>VLOOKUP(C4476,Customer!$A$2:$F$793,2,FALSE)</f>
        <v>Sweden</v>
      </c>
      <c r="L4476" t="str">
        <f>VLOOKUP($C4476,Customer!$A$2:$F$793,3,FALSE)</f>
        <v>Stockholm</v>
      </c>
      <c r="M4476" t="str">
        <f>VLOOKUP($C4476,Customer!$A$2:$F$793,4,FALSE)</f>
        <v>Haninge</v>
      </c>
      <c r="N4476" t="str">
        <f>VLOOKUP($C4476,Customer!$A$2:$F$793,5,FALSE)</f>
        <v>North</v>
      </c>
      <c r="O4476" t="str">
        <f>VLOOKUP($C4476,Customer!$A$2:$F$793,6,FALSE)</f>
        <v>Consumer</v>
      </c>
      <c r="P4476" t="str">
        <f>VLOOKUP(E4476,Product!$B$2:$C$1811,2,FALSE)</f>
        <v>Office Supplies</v>
      </c>
      <c r="Q4476" t="str">
        <f>VLOOKUP(E4476,CHOOSE({1,2},Product!$B$2:$B$1811,Product!$A$2:$A$1811),2,FALSE)</f>
        <v>Appliances</v>
      </c>
      <c r="R4476" t="str">
        <f t="shared" si="69"/>
        <v>AZ</v>
      </c>
    </row>
    <row r="4477" spans="1:18" x14ac:dyDescent="0.25">
      <c r="A4477" t="s">
        <v>4920</v>
      </c>
      <c r="B4477" s="35">
        <v>44424</v>
      </c>
      <c r="C4477" t="s">
        <v>1441</v>
      </c>
      <c r="D4477" t="s">
        <v>20</v>
      </c>
      <c r="E4477" t="s">
        <v>1168</v>
      </c>
      <c r="F4477">
        <v>0.5</v>
      </c>
      <c r="G4477">
        <v>294987</v>
      </c>
      <c r="H4477">
        <v>-44248.05</v>
      </c>
      <c r="I4477">
        <v>2</v>
      </c>
      <c r="J4477" t="s">
        <v>22</v>
      </c>
      <c r="K4477" t="str">
        <f>VLOOKUP(C4477,Customer!$A$2:$F$793,2,FALSE)</f>
        <v>Sweden</v>
      </c>
      <c r="L4477" t="str">
        <f>VLOOKUP($C4477,Customer!$A$2:$F$793,3,FALSE)</f>
        <v>Stockholm</v>
      </c>
      <c r="M4477" t="str">
        <f>VLOOKUP($C4477,Customer!$A$2:$F$793,4,FALSE)</f>
        <v>Haninge</v>
      </c>
      <c r="N4477" t="str">
        <f>VLOOKUP($C4477,Customer!$A$2:$F$793,5,FALSE)</f>
        <v>North</v>
      </c>
      <c r="O4477" t="str">
        <f>VLOOKUP($C4477,Customer!$A$2:$F$793,6,FALSE)</f>
        <v>Consumer</v>
      </c>
      <c r="P4477" t="str">
        <f>VLOOKUP(E4477,Product!$B$2:$C$1811,2,FALSE)</f>
        <v>Office Supplies</v>
      </c>
      <c r="Q4477" t="str">
        <f>VLOOKUP(E4477,CHOOSE({1,2},Product!$B$2:$B$1811,Product!$A$2:$A$1811),2,FALSE)</f>
        <v>Art</v>
      </c>
      <c r="R4477" t="str">
        <f t="shared" si="69"/>
        <v>AZ</v>
      </c>
    </row>
    <row r="4478" spans="1:18" x14ac:dyDescent="0.25">
      <c r="A4478" t="s">
        <v>4920</v>
      </c>
      <c r="B4478" s="35">
        <v>44424</v>
      </c>
      <c r="C4478" t="s">
        <v>1441</v>
      </c>
      <c r="D4478" t="s">
        <v>20</v>
      </c>
      <c r="E4478" t="s">
        <v>137</v>
      </c>
      <c r="F4478">
        <v>0.5</v>
      </c>
      <c r="G4478">
        <v>648971.4</v>
      </c>
      <c r="H4478">
        <v>-412981.8</v>
      </c>
      <c r="I4478">
        <v>4</v>
      </c>
      <c r="J4478" t="s">
        <v>26</v>
      </c>
      <c r="K4478" t="str">
        <f>VLOOKUP(C4478,Customer!$A$2:$F$793,2,FALSE)</f>
        <v>Sweden</v>
      </c>
      <c r="L4478" t="str">
        <f>VLOOKUP($C4478,Customer!$A$2:$F$793,3,FALSE)</f>
        <v>Stockholm</v>
      </c>
      <c r="M4478" t="str">
        <f>VLOOKUP($C4478,Customer!$A$2:$F$793,4,FALSE)</f>
        <v>Haninge</v>
      </c>
      <c r="N4478" t="str">
        <f>VLOOKUP($C4478,Customer!$A$2:$F$793,5,FALSE)</f>
        <v>North</v>
      </c>
      <c r="O4478" t="str">
        <f>VLOOKUP($C4478,Customer!$A$2:$F$793,6,FALSE)</f>
        <v>Consumer</v>
      </c>
      <c r="P4478" t="str">
        <f>VLOOKUP(E4478,Product!$B$2:$C$1811,2,FALSE)</f>
        <v>Office Supplies</v>
      </c>
      <c r="Q4478" t="str">
        <f>VLOOKUP(E4478,CHOOSE({1,2},Product!$B$2:$B$1811,Product!$A$2:$A$1811),2,FALSE)</f>
        <v>Art</v>
      </c>
      <c r="R4478" t="str">
        <f t="shared" si="69"/>
        <v>AZ</v>
      </c>
    </row>
    <row r="4479" spans="1:18" x14ac:dyDescent="0.25">
      <c r="A4479" t="s">
        <v>4920</v>
      </c>
      <c r="B4479" s="35">
        <v>44424</v>
      </c>
      <c r="C4479" t="s">
        <v>1441</v>
      </c>
      <c r="D4479" t="s">
        <v>20</v>
      </c>
      <c r="E4479" t="s">
        <v>568</v>
      </c>
      <c r="F4479">
        <v>0.5</v>
      </c>
      <c r="G4479">
        <v>752216.85</v>
      </c>
      <c r="H4479">
        <v>-221240.25</v>
      </c>
      <c r="I4479">
        <v>2</v>
      </c>
      <c r="J4479" t="s">
        <v>22</v>
      </c>
      <c r="K4479" t="str">
        <f>VLOOKUP(C4479,Customer!$A$2:$F$793,2,FALSE)</f>
        <v>Sweden</v>
      </c>
      <c r="L4479" t="str">
        <f>VLOOKUP($C4479,Customer!$A$2:$F$793,3,FALSE)</f>
        <v>Stockholm</v>
      </c>
      <c r="M4479" t="str">
        <f>VLOOKUP($C4479,Customer!$A$2:$F$793,4,FALSE)</f>
        <v>Haninge</v>
      </c>
      <c r="N4479" t="str">
        <f>VLOOKUP($C4479,Customer!$A$2:$F$793,5,FALSE)</f>
        <v>North</v>
      </c>
      <c r="O4479" t="str">
        <f>VLOOKUP($C4479,Customer!$A$2:$F$793,6,FALSE)</f>
        <v>Consumer</v>
      </c>
      <c r="P4479" t="str">
        <f>VLOOKUP(E4479,Product!$B$2:$C$1811,2,FALSE)</f>
        <v>Office Supplies</v>
      </c>
      <c r="Q4479" t="str">
        <f>VLOOKUP(E4479,CHOOSE({1,2},Product!$B$2:$B$1811,Product!$A$2:$A$1811),2,FALSE)</f>
        <v>Binders</v>
      </c>
      <c r="R4479" t="str">
        <f t="shared" si="69"/>
        <v>AZ</v>
      </c>
    </row>
    <row r="4480" spans="1:18" x14ac:dyDescent="0.25">
      <c r="A4480" t="s">
        <v>4920</v>
      </c>
      <c r="B4480" s="35">
        <v>44424</v>
      </c>
      <c r="C4480" t="s">
        <v>1441</v>
      </c>
      <c r="D4480" t="s">
        <v>20</v>
      </c>
      <c r="E4480" t="s">
        <v>65</v>
      </c>
      <c r="F4480">
        <v>0.5</v>
      </c>
      <c r="G4480">
        <v>737467.5</v>
      </c>
      <c r="H4480">
        <v>-560475.30000000005</v>
      </c>
      <c r="I4480">
        <v>2</v>
      </c>
      <c r="J4480" t="s">
        <v>26</v>
      </c>
      <c r="K4480" t="str">
        <f>VLOOKUP(C4480,Customer!$A$2:$F$793,2,FALSE)</f>
        <v>Sweden</v>
      </c>
      <c r="L4480" t="str">
        <f>VLOOKUP($C4480,Customer!$A$2:$F$793,3,FALSE)</f>
        <v>Stockholm</v>
      </c>
      <c r="M4480" t="str">
        <f>VLOOKUP($C4480,Customer!$A$2:$F$793,4,FALSE)</f>
        <v>Haninge</v>
      </c>
      <c r="N4480" t="str">
        <f>VLOOKUP($C4480,Customer!$A$2:$F$793,5,FALSE)</f>
        <v>North</v>
      </c>
      <c r="O4480" t="str">
        <f>VLOOKUP($C4480,Customer!$A$2:$F$793,6,FALSE)</f>
        <v>Consumer</v>
      </c>
      <c r="P4480" t="str">
        <f>VLOOKUP(E4480,Product!$B$2:$C$1811,2,FALSE)</f>
        <v>Office Supplies</v>
      </c>
      <c r="Q4480" t="str">
        <f>VLOOKUP(E4480,CHOOSE({1,2},Product!$B$2:$B$1811,Product!$A$2:$A$1811),2,FALSE)</f>
        <v>Paper</v>
      </c>
      <c r="R4480" t="str">
        <f t="shared" si="69"/>
        <v>AZ</v>
      </c>
    </row>
    <row r="4481" spans="1:18" x14ac:dyDescent="0.25">
      <c r="A4481" t="s">
        <v>4915</v>
      </c>
      <c r="B4481" s="35">
        <v>44424</v>
      </c>
      <c r="C4481" t="s">
        <v>1621</v>
      </c>
      <c r="D4481" t="s">
        <v>24</v>
      </c>
      <c r="E4481" t="s">
        <v>1577</v>
      </c>
      <c r="F4481">
        <v>0</v>
      </c>
      <c r="G4481">
        <v>3775833.6</v>
      </c>
      <c r="H4481">
        <v>1769922</v>
      </c>
      <c r="I4481">
        <v>8</v>
      </c>
      <c r="J4481" t="s">
        <v>22</v>
      </c>
      <c r="K4481" t="str">
        <f>VLOOKUP(C4481,Customer!$A$2:$F$793,2,FALSE)</f>
        <v>Spain</v>
      </c>
      <c r="L4481" t="str">
        <f>VLOOKUP($C4481,Customer!$A$2:$F$793,3,FALSE)</f>
        <v>Catalonia</v>
      </c>
      <c r="M4481" t="str">
        <f>VLOOKUP($C4481,Customer!$A$2:$F$793,4,FALSE)</f>
        <v>Barcelona</v>
      </c>
      <c r="N4481" t="str">
        <f>VLOOKUP($C4481,Customer!$A$2:$F$793,5,FALSE)</f>
        <v>South</v>
      </c>
      <c r="O4481" t="str">
        <f>VLOOKUP($C4481,Customer!$A$2:$F$793,6,FALSE)</f>
        <v>Corporate</v>
      </c>
      <c r="P4481" t="str">
        <f>VLOOKUP(E4481,Product!$B$2:$C$1811,2,FALSE)</f>
        <v>Technology</v>
      </c>
      <c r="Q4481" t="str">
        <f>VLOOKUP(E4481,CHOOSE({1,2},Product!$B$2:$B$1811,Product!$A$2:$A$1811),2,FALSE)</f>
        <v>Accessories</v>
      </c>
      <c r="R4481" t="str">
        <f t="shared" si="69"/>
        <v>AZ</v>
      </c>
    </row>
    <row r="4482" spans="1:18" x14ac:dyDescent="0.25">
      <c r="A4482" t="s">
        <v>4921</v>
      </c>
      <c r="B4482" s="35">
        <v>44424</v>
      </c>
      <c r="C4482" t="s">
        <v>2346</v>
      </c>
      <c r="D4482" t="s">
        <v>24</v>
      </c>
      <c r="E4482" t="s">
        <v>1250</v>
      </c>
      <c r="F4482">
        <v>0.35</v>
      </c>
      <c r="G4482">
        <v>17463230.400000002</v>
      </c>
      <c r="H4482">
        <v>-2684381.7</v>
      </c>
      <c r="I4482">
        <v>6</v>
      </c>
      <c r="J4482" t="s">
        <v>26</v>
      </c>
      <c r="K4482" t="str">
        <f>VLOOKUP(C4482,Customer!$A$2:$F$793,2,FALSE)</f>
        <v>Germany</v>
      </c>
      <c r="L4482" t="str">
        <f>VLOOKUP($C4482,Customer!$A$2:$F$793,3,FALSE)</f>
        <v>North Rhine-Westphalia</v>
      </c>
      <c r="M4482" t="str">
        <f>VLOOKUP($C4482,Customer!$A$2:$F$793,4,FALSE)</f>
        <v>Hamm</v>
      </c>
      <c r="N4482" t="str">
        <f>VLOOKUP($C4482,Customer!$A$2:$F$793,5,FALSE)</f>
        <v>Central</v>
      </c>
      <c r="O4482" t="str">
        <f>VLOOKUP($C4482,Customer!$A$2:$F$793,6,FALSE)</f>
        <v>Consumer</v>
      </c>
      <c r="P4482" t="str">
        <f>VLOOKUP(E4482,Product!$B$2:$C$1811,2,FALSE)</f>
        <v>Furniture</v>
      </c>
      <c r="Q4482" t="str">
        <f>VLOOKUP(E4482,CHOOSE({1,2},Product!$B$2:$B$1811,Product!$A$2:$A$1811),2,FALSE)</f>
        <v>Tables</v>
      </c>
      <c r="R4482" t="str">
        <f t="shared" si="69"/>
        <v>AZ</v>
      </c>
    </row>
    <row r="4483" spans="1:18" x14ac:dyDescent="0.25">
      <c r="A4483" t="s">
        <v>4921</v>
      </c>
      <c r="B4483" s="35">
        <v>44424</v>
      </c>
      <c r="C4483" t="s">
        <v>2346</v>
      </c>
      <c r="D4483" t="s">
        <v>24</v>
      </c>
      <c r="E4483" t="s">
        <v>1181</v>
      </c>
      <c r="F4483">
        <v>0</v>
      </c>
      <c r="G4483">
        <v>398232.45</v>
      </c>
      <c r="H4483">
        <v>117994.8</v>
      </c>
      <c r="I4483">
        <v>1</v>
      </c>
      <c r="J4483" t="s">
        <v>26</v>
      </c>
      <c r="K4483" t="str">
        <f>VLOOKUP(C4483,Customer!$A$2:$F$793,2,FALSE)</f>
        <v>Germany</v>
      </c>
      <c r="L4483" t="str">
        <f>VLOOKUP($C4483,Customer!$A$2:$F$793,3,FALSE)</f>
        <v>North Rhine-Westphalia</v>
      </c>
      <c r="M4483" t="str">
        <f>VLOOKUP($C4483,Customer!$A$2:$F$793,4,FALSE)</f>
        <v>Hamm</v>
      </c>
      <c r="N4483" t="str">
        <f>VLOOKUP($C4483,Customer!$A$2:$F$793,5,FALSE)</f>
        <v>Central</v>
      </c>
      <c r="O4483" t="str">
        <f>VLOOKUP($C4483,Customer!$A$2:$F$793,6,FALSE)</f>
        <v>Consumer</v>
      </c>
      <c r="P4483" t="str">
        <f>VLOOKUP(E4483,Product!$B$2:$C$1811,2,FALSE)</f>
        <v>Office Supplies</v>
      </c>
      <c r="Q4483" t="str">
        <f>VLOOKUP(E4483,CHOOSE({1,2},Product!$B$2:$B$1811,Product!$A$2:$A$1811),2,FALSE)</f>
        <v>Binders</v>
      </c>
      <c r="R4483" t="str">
        <f t="shared" ref="R4483:R4546" si="70">LEFT(A4483,2)</f>
        <v>AZ</v>
      </c>
    </row>
    <row r="4484" spans="1:18" x14ac:dyDescent="0.25">
      <c r="A4484" t="s">
        <v>4922</v>
      </c>
      <c r="B4484" s="35">
        <v>44424</v>
      </c>
      <c r="C4484" t="s">
        <v>890</v>
      </c>
      <c r="D4484" t="s">
        <v>24</v>
      </c>
      <c r="E4484" t="s">
        <v>1528</v>
      </c>
      <c r="F4484">
        <v>0.1</v>
      </c>
      <c r="G4484">
        <v>634222.05000000005</v>
      </c>
      <c r="H4484">
        <v>-73746.75</v>
      </c>
      <c r="I4484">
        <v>2</v>
      </c>
      <c r="J4484" t="s">
        <v>26</v>
      </c>
      <c r="K4484" t="str">
        <f>VLOOKUP(C4484,Customer!$A$2:$F$793,2,FALSE)</f>
        <v>Spain</v>
      </c>
      <c r="L4484" t="str">
        <f>VLOOKUP($C4484,Customer!$A$2:$F$793,3,FALSE)</f>
        <v>Catalonia</v>
      </c>
      <c r="M4484" t="str">
        <f>VLOOKUP($C4484,Customer!$A$2:$F$793,4,FALSE)</f>
        <v>Sant Boi de Llobregat</v>
      </c>
      <c r="N4484" t="str">
        <f>VLOOKUP($C4484,Customer!$A$2:$F$793,5,FALSE)</f>
        <v>South</v>
      </c>
      <c r="O4484" t="str">
        <f>VLOOKUP($C4484,Customer!$A$2:$F$793,6,FALSE)</f>
        <v>Corporate</v>
      </c>
      <c r="P4484" t="str">
        <f>VLOOKUP(E4484,Product!$B$2:$C$1811,2,FALSE)</f>
        <v>Office Supplies</v>
      </c>
      <c r="Q4484" t="str">
        <f>VLOOKUP(E4484,CHOOSE({1,2},Product!$B$2:$B$1811,Product!$A$2:$A$1811),2,FALSE)</f>
        <v>Storage</v>
      </c>
      <c r="R4484" t="str">
        <f t="shared" si="70"/>
        <v>BN</v>
      </c>
    </row>
    <row r="4485" spans="1:18" x14ac:dyDescent="0.25">
      <c r="A4485" t="s">
        <v>4923</v>
      </c>
      <c r="B4485" s="35">
        <v>44424</v>
      </c>
      <c r="C4485" t="s">
        <v>961</v>
      </c>
      <c r="D4485" t="s">
        <v>24</v>
      </c>
      <c r="E4485" t="s">
        <v>974</v>
      </c>
      <c r="F4485">
        <v>0</v>
      </c>
      <c r="G4485">
        <v>11755231.950000001</v>
      </c>
      <c r="H4485">
        <v>1415937.6</v>
      </c>
      <c r="I4485">
        <v>4</v>
      </c>
      <c r="J4485" t="s">
        <v>26</v>
      </c>
      <c r="K4485" t="str">
        <f>VLOOKUP(C4485,Customer!$A$2:$F$793,2,FALSE)</f>
        <v>Germany</v>
      </c>
      <c r="L4485" t="str">
        <f>VLOOKUP($C4485,Customer!$A$2:$F$793,3,FALSE)</f>
        <v>Baden-Württemberg</v>
      </c>
      <c r="M4485" t="str">
        <f>VLOOKUP($C4485,Customer!$A$2:$F$793,4,FALSE)</f>
        <v>Friedrichshafen</v>
      </c>
      <c r="N4485" t="str">
        <f>VLOOKUP($C4485,Customer!$A$2:$F$793,5,FALSE)</f>
        <v>Central</v>
      </c>
      <c r="O4485" t="str">
        <f>VLOOKUP($C4485,Customer!$A$2:$F$793,6,FALSE)</f>
        <v>Corporate</v>
      </c>
      <c r="P4485" t="str">
        <f>VLOOKUP(E4485,Product!$B$2:$C$1811,2,FALSE)</f>
        <v>Furniture</v>
      </c>
      <c r="Q4485" t="str">
        <f>VLOOKUP(E4485,CHOOSE({1,2},Product!$B$2:$B$1811,Product!$A$2:$A$1811),2,FALSE)</f>
        <v>Bookcases</v>
      </c>
      <c r="R4485" t="str">
        <f t="shared" si="70"/>
        <v>AZ</v>
      </c>
    </row>
    <row r="4486" spans="1:18" x14ac:dyDescent="0.25">
      <c r="A4486" t="s">
        <v>4923</v>
      </c>
      <c r="B4486" s="35">
        <v>44424</v>
      </c>
      <c r="C4486" t="s">
        <v>961</v>
      </c>
      <c r="D4486" t="s">
        <v>24</v>
      </c>
      <c r="E4486" t="s">
        <v>712</v>
      </c>
      <c r="F4486">
        <v>0</v>
      </c>
      <c r="G4486">
        <v>13156420.200000001</v>
      </c>
      <c r="H4486">
        <v>2625384.3000000003</v>
      </c>
      <c r="I4486">
        <v>6</v>
      </c>
      <c r="J4486" t="s">
        <v>22</v>
      </c>
      <c r="K4486" t="str">
        <f>VLOOKUP(C4486,Customer!$A$2:$F$793,2,FALSE)</f>
        <v>Germany</v>
      </c>
      <c r="L4486" t="str">
        <f>VLOOKUP($C4486,Customer!$A$2:$F$793,3,FALSE)</f>
        <v>Baden-Württemberg</v>
      </c>
      <c r="M4486" t="str">
        <f>VLOOKUP($C4486,Customer!$A$2:$F$793,4,FALSE)</f>
        <v>Friedrichshafen</v>
      </c>
      <c r="N4486" t="str">
        <f>VLOOKUP($C4486,Customer!$A$2:$F$793,5,FALSE)</f>
        <v>Central</v>
      </c>
      <c r="O4486" t="str">
        <f>VLOOKUP($C4486,Customer!$A$2:$F$793,6,FALSE)</f>
        <v>Corporate</v>
      </c>
      <c r="P4486" t="str">
        <f>VLOOKUP(E4486,Product!$B$2:$C$1811,2,FALSE)</f>
        <v>Furniture</v>
      </c>
      <c r="Q4486" t="str">
        <f>VLOOKUP(E4486,CHOOSE({1,2},Product!$B$2:$B$1811,Product!$A$2:$A$1811),2,FALSE)</f>
        <v>Bookcases</v>
      </c>
      <c r="R4486" t="str">
        <f t="shared" si="70"/>
        <v>AZ</v>
      </c>
    </row>
    <row r="4487" spans="1:18" x14ac:dyDescent="0.25">
      <c r="A4487" t="s">
        <v>4923</v>
      </c>
      <c r="B4487" s="35">
        <v>44424</v>
      </c>
      <c r="C4487" t="s">
        <v>961</v>
      </c>
      <c r="D4487" t="s">
        <v>24</v>
      </c>
      <c r="E4487" t="s">
        <v>34</v>
      </c>
      <c r="F4487">
        <v>0</v>
      </c>
      <c r="G4487">
        <v>884961</v>
      </c>
      <c r="H4487">
        <v>206490.9</v>
      </c>
      <c r="I4487">
        <v>2</v>
      </c>
      <c r="J4487" t="s">
        <v>26</v>
      </c>
      <c r="K4487" t="str">
        <f>VLOOKUP(C4487,Customer!$A$2:$F$793,2,FALSE)</f>
        <v>Germany</v>
      </c>
      <c r="L4487" t="str">
        <f>VLOOKUP($C4487,Customer!$A$2:$F$793,3,FALSE)</f>
        <v>Baden-Württemberg</v>
      </c>
      <c r="M4487" t="str">
        <f>VLOOKUP($C4487,Customer!$A$2:$F$793,4,FALSE)</f>
        <v>Friedrichshafen</v>
      </c>
      <c r="N4487" t="str">
        <f>VLOOKUP($C4487,Customer!$A$2:$F$793,5,FALSE)</f>
        <v>Central</v>
      </c>
      <c r="O4487" t="str">
        <f>VLOOKUP($C4487,Customer!$A$2:$F$793,6,FALSE)</f>
        <v>Corporate</v>
      </c>
      <c r="P4487" t="str">
        <f>VLOOKUP(E4487,Product!$B$2:$C$1811,2,FALSE)</f>
        <v>Office Supplies</v>
      </c>
      <c r="Q4487" t="str">
        <f>VLOOKUP(E4487,CHOOSE({1,2},Product!$B$2:$B$1811,Product!$A$2:$A$1811),2,FALSE)</f>
        <v>Art</v>
      </c>
      <c r="R4487" t="str">
        <f t="shared" si="70"/>
        <v>AZ</v>
      </c>
    </row>
    <row r="4488" spans="1:18" x14ac:dyDescent="0.25">
      <c r="A4488" t="s">
        <v>4923</v>
      </c>
      <c r="B4488" s="35">
        <v>44424</v>
      </c>
      <c r="C4488" t="s">
        <v>961</v>
      </c>
      <c r="D4488" t="s">
        <v>24</v>
      </c>
      <c r="E4488" t="s">
        <v>1536</v>
      </c>
      <c r="F4488">
        <v>0</v>
      </c>
      <c r="G4488">
        <v>1342190.85</v>
      </c>
      <c r="H4488">
        <v>619472.70000000007</v>
      </c>
      <c r="I4488">
        <v>3</v>
      </c>
      <c r="J4488" t="s">
        <v>22</v>
      </c>
      <c r="K4488" t="str">
        <f>VLOOKUP(C4488,Customer!$A$2:$F$793,2,FALSE)</f>
        <v>Germany</v>
      </c>
      <c r="L4488" t="str">
        <f>VLOOKUP($C4488,Customer!$A$2:$F$793,3,FALSE)</f>
        <v>Baden-Württemberg</v>
      </c>
      <c r="M4488" t="str">
        <f>VLOOKUP($C4488,Customer!$A$2:$F$793,4,FALSE)</f>
        <v>Friedrichshafen</v>
      </c>
      <c r="N4488" t="str">
        <f>VLOOKUP($C4488,Customer!$A$2:$F$793,5,FALSE)</f>
        <v>Central</v>
      </c>
      <c r="O4488" t="str">
        <f>VLOOKUP($C4488,Customer!$A$2:$F$793,6,FALSE)</f>
        <v>Corporate</v>
      </c>
      <c r="P4488" t="str">
        <f>VLOOKUP(E4488,Product!$B$2:$C$1811,2,FALSE)</f>
        <v>Office Supplies</v>
      </c>
      <c r="Q4488" t="str">
        <f>VLOOKUP(E4488,CHOOSE({1,2},Product!$B$2:$B$1811,Product!$A$2:$A$1811),2,FALSE)</f>
        <v>Binders</v>
      </c>
      <c r="R4488" t="str">
        <f t="shared" si="70"/>
        <v>AZ</v>
      </c>
    </row>
    <row r="4489" spans="1:18" x14ac:dyDescent="0.25">
      <c r="A4489" t="s">
        <v>4924</v>
      </c>
      <c r="B4489" s="35">
        <v>44425</v>
      </c>
      <c r="C4489" t="s">
        <v>1896</v>
      </c>
      <c r="D4489" t="s">
        <v>20</v>
      </c>
      <c r="E4489" t="s">
        <v>41</v>
      </c>
      <c r="F4489">
        <v>0</v>
      </c>
      <c r="G4489">
        <v>18200697.900000002</v>
      </c>
      <c r="H4489">
        <v>3451347.9</v>
      </c>
      <c r="I4489">
        <v>3</v>
      </c>
      <c r="J4489" t="s">
        <v>26</v>
      </c>
      <c r="K4489" t="str">
        <f>VLOOKUP(C4489,Customer!$A$2:$F$793,2,FALSE)</f>
        <v>United Kingdom</v>
      </c>
      <c r="L4489" t="str">
        <f>VLOOKUP($C4489,Customer!$A$2:$F$793,3,FALSE)</f>
        <v>England</v>
      </c>
      <c r="M4489" t="str">
        <f>VLOOKUP($C4489,Customer!$A$2:$F$793,4,FALSE)</f>
        <v>Leicester</v>
      </c>
      <c r="N4489" t="str">
        <f>VLOOKUP($C4489,Customer!$A$2:$F$793,5,FALSE)</f>
        <v>North</v>
      </c>
      <c r="O4489" t="str">
        <f>VLOOKUP($C4489,Customer!$A$2:$F$793,6,FALSE)</f>
        <v>Corporate</v>
      </c>
      <c r="P4489" t="str">
        <f>VLOOKUP(E4489,Product!$B$2:$C$1811,2,FALSE)</f>
        <v>Furniture</v>
      </c>
      <c r="Q4489" t="str">
        <f>VLOOKUP(E4489,CHOOSE({1,2},Product!$B$2:$B$1811,Product!$A$2:$A$1811),2,FALSE)</f>
        <v>Bookcases</v>
      </c>
      <c r="R4489" t="str">
        <f t="shared" si="70"/>
        <v>AZ</v>
      </c>
    </row>
    <row r="4490" spans="1:18" x14ac:dyDescent="0.25">
      <c r="A4490" t="s">
        <v>4924</v>
      </c>
      <c r="B4490" s="35">
        <v>44425</v>
      </c>
      <c r="C4490" t="s">
        <v>1896</v>
      </c>
      <c r="D4490" t="s">
        <v>20</v>
      </c>
      <c r="E4490" t="s">
        <v>1220</v>
      </c>
      <c r="F4490">
        <v>0</v>
      </c>
      <c r="G4490">
        <v>1430686.95</v>
      </c>
      <c r="H4490">
        <v>353984.4</v>
      </c>
      <c r="I4490">
        <v>2</v>
      </c>
      <c r="J4490" t="s">
        <v>26</v>
      </c>
      <c r="K4490" t="str">
        <f>VLOOKUP(C4490,Customer!$A$2:$F$793,2,FALSE)</f>
        <v>United Kingdom</v>
      </c>
      <c r="L4490" t="str">
        <f>VLOOKUP($C4490,Customer!$A$2:$F$793,3,FALSE)</f>
        <v>England</v>
      </c>
      <c r="M4490" t="str">
        <f>VLOOKUP($C4490,Customer!$A$2:$F$793,4,FALSE)</f>
        <v>Leicester</v>
      </c>
      <c r="N4490" t="str">
        <f>VLOOKUP($C4490,Customer!$A$2:$F$793,5,FALSE)</f>
        <v>North</v>
      </c>
      <c r="O4490" t="str">
        <f>VLOOKUP($C4490,Customer!$A$2:$F$793,6,FALSE)</f>
        <v>Corporate</v>
      </c>
      <c r="P4490" t="str">
        <f>VLOOKUP(E4490,Product!$B$2:$C$1811,2,FALSE)</f>
        <v>Furniture</v>
      </c>
      <c r="Q4490" t="str">
        <f>VLOOKUP(E4490,CHOOSE({1,2},Product!$B$2:$B$1811,Product!$A$2:$A$1811),2,FALSE)</f>
        <v>Chairs</v>
      </c>
      <c r="R4490" t="str">
        <f t="shared" si="70"/>
        <v>AZ</v>
      </c>
    </row>
    <row r="4491" spans="1:18" x14ac:dyDescent="0.25">
      <c r="A4491" t="s">
        <v>4924</v>
      </c>
      <c r="B4491" s="35">
        <v>44425</v>
      </c>
      <c r="C4491" t="s">
        <v>1896</v>
      </c>
      <c r="D4491" t="s">
        <v>20</v>
      </c>
      <c r="E4491" t="s">
        <v>863</v>
      </c>
      <c r="F4491">
        <v>0</v>
      </c>
      <c r="G4491">
        <v>442480.5</v>
      </c>
      <c r="H4491">
        <v>0</v>
      </c>
      <c r="I4491">
        <v>1</v>
      </c>
      <c r="J4491" t="s">
        <v>22</v>
      </c>
      <c r="K4491" t="str">
        <f>VLOOKUP(C4491,Customer!$A$2:$F$793,2,FALSE)</f>
        <v>United Kingdom</v>
      </c>
      <c r="L4491" t="str">
        <f>VLOOKUP($C4491,Customer!$A$2:$F$793,3,FALSE)</f>
        <v>England</v>
      </c>
      <c r="M4491" t="str">
        <f>VLOOKUP($C4491,Customer!$A$2:$F$793,4,FALSE)</f>
        <v>Leicester</v>
      </c>
      <c r="N4491" t="str">
        <f>VLOOKUP($C4491,Customer!$A$2:$F$793,5,FALSE)</f>
        <v>North</v>
      </c>
      <c r="O4491" t="str">
        <f>VLOOKUP($C4491,Customer!$A$2:$F$793,6,FALSE)</f>
        <v>Corporate</v>
      </c>
      <c r="P4491" t="str">
        <f>VLOOKUP(E4491,Product!$B$2:$C$1811,2,FALSE)</f>
        <v>Office Supplies</v>
      </c>
      <c r="Q4491" t="str">
        <f>VLOOKUP(E4491,CHOOSE({1,2},Product!$B$2:$B$1811,Product!$A$2:$A$1811),2,FALSE)</f>
        <v>Art</v>
      </c>
      <c r="R4491" t="str">
        <f t="shared" si="70"/>
        <v>AZ</v>
      </c>
    </row>
    <row r="4492" spans="1:18" x14ac:dyDescent="0.25">
      <c r="A4492" t="s">
        <v>4924</v>
      </c>
      <c r="B4492" s="35">
        <v>44425</v>
      </c>
      <c r="C4492" t="s">
        <v>1896</v>
      </c>
      <c r="D4492" t="s">
        <v>20</v>
      </c>
      <c r="E4492" t="s">
        <v>1076</v>
      </c>
      <c r="F4492">
        <v>0</v>
      </c>
      <c r="G4492">
        <v>353984.4</v>
      </c>
      <c r="H4492">
        <v>88496.1</v>
      </c>
      <c r="I4492">
        <v>2</v>
      </c>
      <c r="J4492" t="s">
        <v>22</v>
      </c>
      <c r="K4492" t="str">
        <f>VLOOKUP(C4492,Customer!$A$2:$F$793,2,FALSE)</f>
        <v>United Kingdom</v>
      </c>
      <c r="L4492" t="str">
        <f>VLOOKUP($C4492,Customer!$A$2:$F$793,3,FALSE)</f>
        <v>England</v>
      </c>
      <c r="M4492" t="str">
        <f>VLOOKUP($C4492,Customer!$A$2:$F$793,4,FALSE)</f>
        <v>Leicester</v>
      </c>
      <c r="N4492" t="str">
        <f>VLOOKUP($C4492,Customer!$A$2:$F$793,5,FALSE)</f>
        <v>North</v>
      </c>
      <c r="O4492" t="str">
        <f>VLOOKUP($C4492,Customer!$A$2:$F$793,6,FALSE)</f>
        <v>Corporate</v>
      </c>
      <c r="P4492" t="str">
        <f>VLOOKUP(E4492,Product!$B$2:$C$1811,2,FALSE)</f>
        <v>Office Supplies</v>
      </c>
      <c r="Q4492" t="str">
        <f>VLOOKUP(E4492,CHOOSE({1,2},Product!$B$2:$B$1811,Product!$A$2:$A$1811),2,FALSE)</f>
        <v>Envelopes</v>
      </c>
      <c r="R4492" t="str">
        <f t="shared" si="70"/>
        <v>AZ</v>
      </c>
    </row>
    <row r="4493" spans="1:18" x14ac:dyDescent="0.25">
      <c r="A4493" t="s">
        <v>4924</v>
      </c>
      <c r="B4493" s="35">
        <v>44425</v>
      </c>
      <c r="C4493" t="s">
        <v>1896</v>
      </c>
      <c r="D4493" t="s">
        <v>20</v>
      </c>
      <c r="E4493" t="s">
        <v>1069</v>
      </c>
      <c r="F4493">
        <v>0</v>
      </c>
      <c r="G4493">
        <v>1253694.75</v>
      </c>
      <c r="H4493">
        <v>58997.4</v>
      </c>
      <c r="I4493">
        <v>3</v>
      </c>
      <c r="J4493" t="s">
        <v>26</v>
      </c>
      <c r="K4493" t="str">
        <f>VLOOKUP(C4493,Customer!$A$2:$F$793,2,FALSE)</f>
        <v>United Kingdom</v>
      </c>
      <c r="L4493" t="str">
        <f>VLOOKUP($C4493,Customer!$A$2:$F$793,3,FALSE)</f>
        <v>England</v>
      </c>
      <c r="M4493" t="str">
        <f>VLOOKUP($C4493,Customer!$A$2:$F$793,4,FALSE)</f>
        <v>Leicester</v>
      </c>
      <c r="N4493" t="str">
        <f>VLOOKUP($C4493,Customer!$A$2:$F$793,5,FALSE)</f>
        <v>North</v>
      </c>
      <c r="O4493" t="str">
        <f>VLOOKUP($C4493,Customer!$A$2:$F$793,6,FALSE)</f>
        <v>Corporate</v>
      </c>
      <c r="P4493" t="str">
        <f>VLOOKUP(E4493,Product!$B$2:$C$1811,2,FALSE)</f>
        <v>Office Supplies</v>
      </c>
      <c r="Q4493" t="str">
        <f>VLOOKUP(E4493,CHOOSE({1,2},Product!$B$2:$B$1811,Product!$A$2:$A$1811),2,FALSE)</f>
        <v>Paper</v>
      </c>
      <c r="R4493" t="str">
        <f t="shared" si="70"/>
        <v>AZ</v>
      </c>
    </row>
    <row r="4494" spans="1:18" x14ac:dyDescent="0.25">
      <c r="A4494" t="s">
        <v>4925</v>
      </c>
      <c r="B4494" s="35">
        <v>44425</v>
      </c>
      <c r="C4494" t="s">
        <v>361</v>
      </c>
      <c r="D4494" t="s">
        <v>24</v>
      </c>
      <c r="E4494" t="s">
        <v>216</v>
      </c>
      <c r="F4494">
        <v>0</v>
      </c>
      <c r="G4494">
        <v>1209446.7</v>
      </c>
      <c r="H4494">
        <v>353984.4</v>
      </c>
      <c r="I4494">
        <v>6</v>
      </c>
      <c r="J4494" t="s">
        <v>22</v>
      </c>
      <c r="K4494" t="str">
        <f>VLOOKUP(C4494,Customer!$A$2:$F$793,2,FALSE)</f>
        <v>France</v>
      </c>
      <c r="L4494" t="str">
        <f>VLOOKUP($C4494,Customer!$A$2:$F$793,3,FALSE)</f>
        <v>Auvergne-Rhône-Alpes</v>
      </c>
      <c r="M4494" t="str">
        <f>VLOOKUP($C4494,Customer!$A$2:$F$793,4,FALSE)</f>
        <v>Saint-Priest</v>
      </c>
      <c r="N4494" t="str">
        <f>VLOOKUP($C4494,Customer!$A$2:$F$793,5,FALSE)</f>
        <v>Central</v>
      </c>
      <c r="O4494" t="str">
        <f>VLOOKUP($C4494,Customer!$A$2:$F$793,6,FALSE)</f>
        <v>Corporate</v>
      </c>
      <c r="P4494" t="str">
        <f>VLOOKUP(E4494,Product!$B$2:$C$1811,2,FALSE)</f>
        <v>Office Supplies</v>
      </c>
      <c r="Q4494" t="str">
        <f>VLOOKUP(E4494,CHOOSE({1,2},Product!$B$2:$B$1811,Product!$A$2:$A$1811),2,FALSE)</f>
        <v>Binders</v>
      </c>
      <c r="R4494" t="str">
        <f t="shared" si="70"/>
        <v>AZ</v>
      </c>
    </row>
    <row r="4495" spans="1:18" x14ac:dyDescent="0.25">
      <c r="A4495" t="s">
        <v>4925</v>
      </c>
      <c r="B4495" s="35">
        <v>44425</v>
      </c>
      <c r="C4495" t="s">
        <v>361</v>
      </c>
      <c r="D4495" t="s">
        <v>24</v>
      </c>
      <c r="E4495" t="s">
        <v>2223</v>
      </c>
      <c r="F4495">
        <v>0</v>
      </c>
      <c r="G4495">
        <v>1651927.2</v>
      </c>
      <c r="H4495">
        <v>678470.1</v>
      </c>
      <c r="I4495">
        <v>4</v>
      </c>
      <c r="J4495" t="s">
        <v>26</v>
      </c>
      <c r="K4495" t="str">
        <f>VLOOKUP(C4495,Customer!$A$2:$F$793,2,FALSE)</f>
        <v>France</v>
      </c>
      <c r="L4495" t="str">
        <f>VLOOKUP($C4495,Customer!$A$2:$F$793,3,FALSE)</f>
        <v>Auvergne-Rhône-Alpes</v>
      </c>
      <c r="M4495" t="str">
        <f>VLOOKUP($C4495,Customer!$A$2:$F$793,4,FALSE)</f>
        <v>Saint-Priest</v>
      </c>
      <c r="N4495" t="str">
        <f>VLOOKUP($C4495,Customer!$A$2:$F$793,5,FALSE)</f>
        <v>Central</v>
      </c>
      <c r="O4495" t="str">
        <f>VLOOKUP($C4495,Customer!$A$2:$F$793,6,FALSE)</f>
        <v>Corporate</v>
      </c>
      <c r="P4495" t="str">
        <f>VLOOKUP(E4495,Product!$B$2:$C$1811,2,FALSE)</f>
        <v>Office Supplies</v>
      </c>
      <c r="Q4495" t="str">
        <f>VLOOKUP(E4495,CHOOSE({1,2},Product!$B$2:$B$1811,Product!$A$2:$A$1811),2,FALSE)</f>
        <v>Supplies</v>
      </c>
      <c r="R4495" t="str">
        <f t="shared" si="70"/>
        <v>AZ</v>
      </c>
    </row>
    <row r="4496" spans="1:18" x14ac:dyDescent="0.25">
      <c r="A4496" t="s">
        <v>4925</v>
      </c>
      <c r="B4496" s="35">
        <v>44425</v>
      </c>
      <c r="C4496" t="s">
        <v>361</v>
      </c>
      <c r="D4496" t="s">
        <v>24</v>
      </c>
      <c r="E4496" t="s">
        <v>1893</v>
      </c>
      <c r="F4496">
        <v>0</v>
      </c>
      <c r="G4496">
        <v>10590033.300000001</v>
      </c>
      <c r="H4496">
        <v>4660794.6000000006</v>
      </c>
      <c r="I4496">
        <v>3</v>
      </c>
      <c r="J4496" t="s">
        <v>22</v>
      </c>
      <c r="K4496" t="str">
        <f>VLOOKUP(C4496,Customer!$A$2:$F$793,2,FALSE)</f>
        <v>France</v>
      </c>
      <c r="L4496" t="str">
        <f>VLOOKUP($C4496,Customer!$A$2:$F$793,3,FALSE)</f>
        <v>Auvergne-Rhône-Alpes</v>
      </c>
      <c r="M4496" t="str">
        <f>VLOOKUP($C4496,Customer!$A$2:$F$793,4,FALSE)</f>
        <v>Saint-Priest</v>
      </c>
      <c r="N4496" t="str">
        <f>VLOOKUP($C4496,Customer!$A$2:$F$793,5,FALSE)</f>
        <v>Central</v>
      </c>
      <c r="O4496" t="str">
        <f>VLOOKUP($C4496,Customer!$A$2:$F$793,6,FALSE)</f>
        <v>Corporate</v>
      </c>
      <c r="P4496" t="str">
        <f>VLOOKUP(E4496,Product!$B$2:$C$1811,2,FALSE)</f>
        <v>Technology</v>
      </c>
      <c r="Q4496" t="str">
        <f>VLOOKUP(E4496,CHOOSE({1,2},Product!$B$2:$B$1811,Product!$A$2:$A$1811),2,FALSE)</f>
        <v>Copiers</v>
      </c>
      <c r="R4496" t="str">
        <f t="shared" si="70"/>
        <v>AZ</v>
      </c>
    </row>
    <row r="4497" spans="1:18" x14ac:dyDescent="0.25">
      <c r="A4497" t="s">
        <v>4926</v>
      </c>
      <c r="B4497" s="35">
        <v>44427</v>
      </c>
      <c r="C4497" t="s">
        <v>423</v>
      </c>
      <c r="D4497" t="s">
        <v>51</v>
      </c>
      <c r="E4497" t="s">
        <v>2117</v>
      </c>
      <c r="F4497">
        <v>0.5</v>
      </c>
      <c r="G4497">
        <v>23820200.25</v>
      </c>
      <c r="H4497">
        <v>-2389394.7000000002</v>
      </c>
      <c r="I4497">
        <v>6</v>
      </c>
      <c r="J4497" t="s">
        <v>22</v>
      </c>
      <c r="K4497" t="str">
        <f>VLOOKUP(C4497,Customer!$A$2:$F$793,2,FALSE)</f>
        <v>Netherlands</v>
      </c>
      <c r="L4497" t="str">
        <f>VLOOKUP($C4497,Customer!$A$2:$F$793,3,FALSE)</f>
        <v>South Holland</v>
      </c>
      <c r="M4497" t="str">
        <f>VLOOKUP($C4497,Customer!$A$2:$F$793,4,FALSE)</f>
        <v>Rotterdam</v>
      </c>
      <c r="N4497" t="str">
        <f>VLOOKUP($C4497,Customer!$A$2:$F$793,5,FALSE)</f>
        <v>Central</v>
      </c>
      <c r="O4497" t="str">
        <f>VLOOKUP($C4497,Customer!$A$2:$F$793,6,FALSE)</f>
        <v>Consumer</v>
      </c>
      <c r="P4497" t="str">
        <f>VLOOKUP(E4497,Product!$B$2:$C$1811,2,FALSE)</f>
        <v>Office Supplies</v>
      </c>
      <c r="Q4497" t="str">
        <f>VLOOKUP(E4497,CHOOSE({1,2},Product!$B$2:$B$1811,Product!$A$2:$A$1811),2,FALSE)</f>
        <v>Appliances</v>
      </c>
      <c r="R4497" t="str">
        <f t="shared" si="70"/>
        <v>BN</v>
      </c>
    </row>
    <row r="4498" spans="1:18" x14ac:dyDescent="0.25">
      <c r="A4498" t="s">
        <v>4926</v>
      </c>
      <c r="B4498" s="35">
        <v>44427</v>
      </c>
      <c r="C4498" t="s">
        <v>423</v>
      </c>
      <c r="D4498" t="s">
        <v>51</v>
      </c>
      <c r="E4498" t="s">
        <v>266</v>
      </c>
      <c r="F4498">
        <v>0.5</v>
      </c>
      <c r="G4498">
        <v>530976.6</v>
      </c>
      <c r="H4498">
        <v>-324485.7</v>
      </c>
      <c r="I4498">
        <v>3</v>
      </c>
      <c r="J4498" t="s">
        <v>26</v>
      </c>
      <c r="K4498" t="str">
        <f>VLOOKUP(C4498,Customer!$A$2:$F$793,2,FALSE)</f>
        <v>Netherlands</v>
      </c>
      <c r="L4498" t="str">
        <f>VLOOKUP($C4498,Customer!$A$2:$F$793,3,FALSE)</f>
        <v>South Holland</v>
      </c>
      <c r="M4498" t="str">
        <f>VLOOKUP($C4498,Customer!$A$2:$F$793,4,FALSE)</f>
        <v>Rotterdam</v>
      </c>
      <c r="N4498" t="str">
        <f>VLOOKUP($C4498,Customer!$A$2:$F$793,5,FALSE)</f>
        <v>Central</v>
      </c>
      <c r="O4498" t="str">
        <f>VLOOKUP($C4498,Customer!$A$2:$F$793,6,FALSE)</f>
        <v>Consumer</v>
      </c>
      <c r="P4498" t="str">
        <f>VLOOKUP(E4498,Product!$B$2:$C$1811,2,FALSE)</f>
        <v>Office Supplies</v>
      </c>
      <c r="Q4498" t="str">
        <f>VLOOKUP(E4498,CHOOSE({1,2},Product!$B$2:$B$1811,Product!$A$2:$A$1811),2,FALSE)</f>
        <v>Art</v>
      </c>
      <c r="R4498" t="str">
        <f t="shared" si="70"/>
        <v>BN</v>
      </c>
    </row>
    <row r="4499" spans="1:18" x14ac:dyDescent="0.25">
      <c r="A4499" t="s">
        <v>4926</v>
      </c>
      <c r="B4499" s="35">
        <v>44427</v>
      </c>
      <c r="C4499" t="s">
        <v>423</v>
      </c>
      <c r="D4499" t="s">
        <v>51</v>
      </c>
      <c r="E4499" t="s">
        <v>2360</v>
      </c>
      <c r="F4499">
        <v>0.5</v>
      </c>
      <c r="G4499">
        <v>339235.05</v>
      </c>
      <c r="H4499">
        <v>-309736.35000000003</v>
      </c>
      <c r="I4499">
        <v>7</v>
      </c>
      <c r="J4499" t="s">
        <v>26</v>
      </c>
      <c r="K4499" t="str">
        <f>VLOOKUP(C4499,Customer!$A$2:$F$793,2,FALSE)</f>
        <v>Netherlands</v>
      </c>
      <c r="L4499" t="str">
        <f>VLOOKUP($C4499,Customer!$A$2:$F$793,3,FALSE)</f>
        <v>South Holland</v>
      </c>
      <c r="M4499" t="str">
        <f>VLOOKUP($C4499,Customer!$A$2:$F$793,4,FALSE)</f>
        <v>Rotterdam</v>
      </c>
      <c r="N4499" t="str">
        <f>VLOOKUP($C4499,Customer!$A$2:$F$793,5,FALSE)</f>
        <v>Central</v>
      </c>
      <c r="O4499" t="str">
        <f>VLOOKUP($C4499,Customer!$A$2:$F$793,6,FALSE)</f>
        <v>Consumer</v>
      </c>
      <c r="P4499" t="str">
        <f>VLOOKUP(E4499,Product!$B$2:$C$1811,2,FALSE)</f>
        <v>Office Supplies</v>
      </c>
      <c r="Q4499" t="str">
        <f>VLOOKUP(E4499,CHOOSE({1,2},Product!$B$2:$B$1811,Product!$A$2:$A$1811),2,FALSE)</f>
        <v>Labels</v>
      </c>
      <c r="R4499" t="str">
        <f t="shared" si="70"/>
        <v>BN</v>
      </c>
    </row>
    <row r="4500" spans="1:18" x14ac:dyDescent="0.25">
      <c r="A4500" t="s">
        <v>4927</v>
      </c>
      <c r="B4500" s="35">
        <v>44427</v>
      </c>
      <c r="C4500" t="s">
        <v>944</v>
      </c>
      <c r="D4500" t="s">
        <v>33</v>
      </c>
      <c r="E4500" t="s">
        <v>2105</v>
      </c>
      <c r="F4500">
        <v>0.5</v>
      </c>
      <c r="G4500">
        <v>191741.55000000002</v>
      </c>
      <c r="H4500">
        <v>-191741.55000000002</v>
      </c>
      <c r="I4500">
        <v>3</v>
      </c>
      <c r="J4500" t="s">
        <v>26</v>
      </c>
      <c r="K4500" t="str">
        <f>VLOOKUP(C4500,Customer!$A$2:$F$793,2,FALSE)</f>
        <v>Italy</v>
      </c>
      <c r="L4500" t="str">
        <f>VLOOKUP($C4500,Customer!$A$2:$F$793,3,FALSE)</f>
        <v>Apulia</v>
      </c>
      <c r="M4500" t="str">
        <f>VLOOKUP($C4500,Customer!$A$2:$F$793,4,FALSE)</f>
        <v>Brindisi</v>
      </c>
      <c r="N4500" t="str">
        <f>VLOOKUP($C4500,Customer!$A$2:$F$793,5,FALSE)</f>
        <v>South</v>
      </c>
      <c r="O4500" t="str">
        <f>VLOOKUP($C4500,Customer!$A$2:$F$793,6,FALSE)</f>
        <v>Consumer</v>
      </c>
      <c r="P4500" t="str">
        <f>VLOOKUP(E4500,Product!$B$2:$C$1811,2,FALSE)</f>
        <v>Office Supplies</v>
      </c>
      <c r="Q4500" t="str">
        <f>VLOOKUP(E4500,CHOOSE({1,2},Product!$B$2:$B$1811,Product!$A$2:$A$1811),2,FALSE)</f>
        <v>Labels</v>
      </c>
      <c r="R4500" t="str">
        <f t="shared" si="70"/>
        <v>BN</v>
      </c>
    </row>
    <row r="4501" spans="1:18" x14ac:dyDescent="0.25">
      <c r="A4501" t="s">
        <v>4928</v>
      </c>
      <c r="B4501" s="35">
        <v>44427</v>
      </c>
      <c r="C4501" t="s">
        <v>687</v>
      </c>
      <c r="D4501" t="s">
        <v>24</v>
      </c>
      <c r="E4501" t="s">
        <v>953</v>
      </c>
      <c r="F4501">
        <v>0</v>
      </c>
      <c r="G4501">
        <v>560475.30000000005</v>
      </c>
      <c r="H4501">
        <v>206490.9</v>
      </c>
      <c r="I4501">
        <v>2</v>
      </c>
      <c r="J4501" t="s">
        <v>22</v>
      </c>
      <c r="K4501" t="str">
        <f>VLOOKUP(C4501,Customer!$A$2:$F$793,2,FALSE)</f>
        <v>Spain</v>
      </c>
      <c r="L4501" t="str">
        <f>VLOOKUP($C4501,Customer!$A$2:$F$793,3,FALSE)</f>
        <v>Castile and León</v>
      </c>
      <c r="M4501" t="str">
        <f>VLOOKUP($C4501,Customer!$A$2:$F$793,4,FALSE)</f>
        <v>Valladolid</v>
      </c>
      <c r="N4501" t="str">
        <f>VLOOKUP($C4501,Customer!$A$2:$F$793,5,FALSE)</f>
        <v>South</v>
      </c>
      <c r="O4501" t="str">
        <f>VLOOKUP($C4501,Customer!$A$2:$F$793,6,FALSE)</f>
        <v>Consumer</v>
      </c>
      <c r="P4501" t="str">
        <f>VLOOKUP(E4501,Product!$B$2:$C$1811,2,FALSE)</f>
        <v>Office Supplies</v>
      </c>
      <c r="Q4501" t="str">
        <f>VLOOKUP(E4501,CHOOSE({1,2},Product!$B$2:$B$1811,Product!$A$2:$A$1811),2,FALSE)</f>
        <v>Art</v>
      </c>
      <c r="R4501" t="str">
        <f t="shared" si="70"/>
        <v>AZ</v>
      </c>
    </row>
    <row r="4502" spans="1:18" x14ac:dyDescent="0.25">
      <c r="A4502" t="s">
        <v>4929</v>
      </c>
      <c r="B4502" s="35">
        <v>44427</v>
      </c>
      <c r="C4502" t="s">
        <v>1530</v>
      </c>
      <c r="D4502" t="s">
        <v>24</v>
      </c>
      <c r="E4502" t="s">
        <v>363</v>
      </c>
      <c r="F4502">
        <v>0</v>
      </c>
      <c r="G4502">
        <v>3672588.15</v>
      </c>
      <c r="H4502">
        <v>1032454.5</v>
      </c>
      <c r="I4502">
        <v>5</v>
      </c>
      <c r="J4502" t="s">
        <v>26</v>
      </c>
      <c r="K4502" t="str">
        <f>VLOOKUP(C4502,Customer!$A$2:$F$793,2,FALSE)</f>
        <v>Germany</v>
      </c>
      <c r="L4502" t="str">
        <f>VLOOKUP($C4502,Customer!$A$2:$F$793,3,FALSE)</f>
        <v>Bremen</v>
      </c>
      <c r="M4502" t="str">
        <f>VLOOKUP($C4502,Customer!$A$2:$F$793,4,FALSE)</f>
        <v>Bremen</v>
      </c>
      <c r="N4502" t="str">
        <f>VLOOKUP($C4502,Customer!$A$2:$F$793,5,FALSE)</f>
        <v>Central</v>
      </c>
      <c r="O4502" t="str">
        <f>VLOOKUP($C4502,Customer!$A$2:$F$793,6,FALSE)</f>
        <v>Consumer</v>
      </c>
      <c r="P4502" t="str">
        <f>VLOOKUP(E4502,Product!$B$2:$C$1811,2,FALSE)</f>
        <v>Office Supplies</v>
      </c>
      <c r="Q4502" t="str">
        <f>VLOOKUP(E4502,CHOOSE({1,2},Product!$B$2:$B$1811,Product!$A$2:$A$1811),2,FALSE)</f>
        <v>Binders</v>
      </c>
      <c r="R4502" t="str">
        <f t="shared" si="70"/>
        <v>AZ</v>
      </c>
    </row>
    <row r="4503" spans="1:18" x14ac:dyDescent="0.25">
      <c r="A4503" t="s">
        <v>4930</v>
      </c>
      <c r="B4503" s="35">
        <v>44428</v>
      </c>
      <c r="C4503" t="s">
        <v>1277</v>
      </c>
      <c r="D4503" t="s">
        <v>24</v>
      </c>
      <c r="E4503" t="s">
        <v>436</v>
      </c>
      <c r="F4503">
        <v>0</v>
      </c>
      <c r="G4503">
        <v>457229.85000000003</v>
      </c>
      <c r="H4503">
        <v>88496.1</v>
      </c>
      <c r="I4503">
        <v>3</v>
      </c>
      <c r="J4503" t="s">
        <v>26</v>
      </c>
      <c r="K4503" t="str">
        <f>VLOOKUP(C4503,Customer!$A$2:$F$793,2,FALSE)</f>
        <v>Germany</v>
      </c>
      <c r="L4503" t="str">
        <f>VLOOKUP($C4503,Customer!$A$2:$F$793,3,FALSE)</f>
        <v>North Rhine-Westphalia</v>
      </c>
      <c r="M4503" t="str">
        <f>VLOOKUP($C4503,Customer!$A$2:$F$793,4,FALSE)</f>
        <v>Menden</v>
      </c>
      <c r="N4503" t="str">
        <f>VLOOKUP($C4503,Customer!$A$2:$F$793,5,FALSE)</f>
        <v>Central</v>
      </c>
      <c r="O4503" t="str">
        <f>VLOOKUP($C4503,Customer!$A$2:$F$793,6,FALSE)</f>
        <v>Consumer</v>
      </c>
      <c r="P4503" t="str">
        <f>VLOOKUP(E4503,Product!$B$2:$C$1811,2,FALSE)</f>
        <v>Office Supplies</v>
      </c>
      <c r="Q4503" t="str">
        <f>VLOOKUP(E4503,CHOOSE({1,2},Product!$B$2:$B$1811,Product!$A$2:$A$1811),2,FALSE)</f>
        <v>Labels</v>
      </c>
      <c r="R4503" t="str">
        <f t="shared" si="70"/>
        <v>AZ</v>
      </c>
    </row>
    <row r="4504" spans="1:18" x14ac:dyDescent="0.25">
      <c r="A4504" t="s">
        <v>4931</v>
      </c>
      <c r="B4504" s="35">
        <v>44428</v>
      </c>
      <c r="C4504" t="s">
        <v>662</v>
      </c>
      <c r="D4504" t="s">
        <v>24</v>
      </c>
      <c r="E4504" t="s">
        <v>750</v>
      </c>
      <c r="F4504">
        <v>0</v>
      </c>
      <c r="G4504">
        <v>501477.9</v>
      </c>
      <c r="H4504">
        <v>206490.9</v>
      </c>
      <c r="I4504">
        <v>2</v>
      </c>
      <c r="J4504" t="s">
        <v>22</v>
      </c>
      <c r="K4504" t="str">
        <f>VLOOKUP(C4504,Customer!$A$2:$F$793,2,FALSE)</f>
        <v>Austria</v>
      </c>
      <c r="L4504" t="str">
        <f>VLOOKUP($C4504,Customer!$A$2:$F$793,3,FALSE)</f>
        <v>Vienna</v>
      </c>
      <c r="M4504" t="str">
        <f>VLOOKUP($C4504,Customer!$A$2:$F$793,4,FALSE)</f>
        <v>Vienna</v>
      </c>
      <c r="N4504" t="str">
        <f>VLOOKUP($C4504,Customer!$A$2:$F$793,5,FALSE)</f>
        <v>Central</v>
      </c>
      <c r="O4504" t="str">
        <f>VLOOKUP($C4504,Customer!$A$2:$F$793,6,FALSE)</f>
        <v>Corporate</v>
      </c>
      <c r="P4504" t="str">
        <f>VLOOKUP(E4504,Product!$B$2:$C$1811,2,FALSE)</f>
        <v>Office Supplies</v>
      </c>
      <c r="Q4504" t="str">
        <f>VLOOKUP(E4504,CHOOSE({1,2},Product!$B$2:$B$1811,Product!$A$2:$A$1811),2,FALSE)</f>
        <v>Art</v>
      </c>
      <c r="R4504" t="str">
        <f t="shared" si="70"/>
        <v>AZ</v>
      </c>
    </row>
    <row r="4505" spans="1:18" x14ac:dyDescent="0.25">
      <c r="A4505" t="s">
        <v>4931</v>
      </c>
      <c r="B4505" s="35">
        <v>44428</v>
      </c>
      <c r="C4505" t="s">
        <v>662</v>
      </c>
      <c r="D4505" t="s">
        <v>24</v>
      </c>
      <c r="E4505" t="s">
        <v>82</v>
      </c>
      <c r="F4505">
        <v>0</v>
      </c>
      <c r="G4505">
        <v>973457.1</v>
      </c>
      <c r="H4505">
        <v>235989.6</v>
      </c>
      <c r="I4505">
        <v>5</v>
      </c>
      <c r="J4505" t="s">
        <v>26</v>
      </c>
      <c r="K4505" t="str">
        <f>VLOOKUP(C4505,Customer!$A$2:$F$793,2,FALSE)</f>
        <v>Austria</v>
      </c>
      <c r="L4505" t="str">
        <f>VLOOKUP($C4505,Customer!$A$2:$F$793,3,FALSE)</f>
        <v>Vienna</v>
      </c>
      <c r="M4505" t="str">
        <f>VLOOKUP($C4505,Customer!$A$2:$F$793,4,FALSE)</f>
        <v>Vienna</v>
      </c>
      <c r="N4505" t="str">
        <f>VLOOKUP($C4505,Customer!$A$2:$F$793,5,FALSE)</f>
        <v>Central</v>
      </c>
      <c r="O4505" t="str">
        <f>VLOOKUP($C4505,Customer!$A$2:$F$793,6,FALSE)</f>
        <v>Corporate</v>
      </c>
      <c r="P4505" t="str">
        <f>VLOOKUP(E4505,Product!$B$2:$C$1811,2,FALSE)</f>
        <v>Office Supplies</v>
      </c>
      <c r="Q4505" t="str">
        <f>VLOOKUP(E4505,CHOOSE({1,2},Product!$B$2:$B$1811,Product!$A$2:$A$1811),2,FALSE)</f>
        <v>Fasteners</v>
      </c>
      <c r="R4505" t="str">
        <f t="shared" si="70"/>
        <v>AZ</v>
      </c>
    </row>
    <row r="4506" spans="1:18" x14ac:dyDescent="0.25">
      <c r="A4506" t="s">
        <v>4932</v>
      </c>
      <c r="B4506" s="35">
        <v>44428</v>
      </c>
      <c r="C4506" t="s">
        <v>1502</v>
      </c>
      <c r="D4506" t="s">
        <v>24</v>
      </c>
      <c r="E4506" t="s">
        <v>975</v>
      </c>
      <c r="F4506">
        <v>0.5</v>
      </c>
      <c r="G4506">
        <v>766966.20000000007</v>
      </c>
      <c r="H4506">
        <v>-353984.4</v>
      </c>
      <c r="I4506">
        <v>6</v>
      </c>
      <c r="J4506" t="s">
        <v>22</v>
      </c>
      <c r="K4506" t="str">
        <f>VLOOKUP(C4506,Customer!$A$2:$F$793,2,FALSE)</f>
        <v>United Kingdom</v>
      </c>
      <c r="L4506" t="str">
        <f>VLOOKUP($C4506,Customer!$A$2:$F$793,3,FALSE)</f>
        <v>England</v>
      </c>
      <c r="M4506" t="str">
        <f>VLOOKUP($C4506,Customer!$A$2:$F$793,4,FALSE)</f>
        <v>Runcorn</v>
      </c>
      <c r="N4506" t="str">
        <f>VLOOKUP($C4506,Customer!$A$2:$F$793,5,FALSE)</f>
        <v>North</v>
      </c>
      <c r="O4506" t="str">
        <f>VLOOKUP($C4506,Customer!$A$2:$F$793,6,FALSE)</f>
        <v>Home Office</v>
      </c>
      <c r="P4506" t="str">
        <f>VLOOKUP(E4506,Product!$B$2:$C$1811,2,FALSE)</f>
        <v>Office Supplies</v>
      </c>
      <c r="Q4506" t="str">
        <f>VLOOKUP(E4506,CHOOSE({1,2},Product!$B$2:$B$1811,Product!$A$2:$A$1811),2,FALSE)</f>
        <v>Envelopes</v>
      </c>
      <c r="R4506" t="str">
        <f t="shared" si="70"/>
        <v>BN</v>
      </c>
    </row>
    <row r="4507" spans="1:18" x14ac:dyDescent="0.25">
      <c r="A4507" t="s">
        <v>4932</v>
      </c>
      <c r="B4507" s="35">
        <v>44428</v>
      </c>
      <c r="C4507" t="s">
        <v>1502</v>
      </c>
      <c r="D4507" t="s">
        <v>24</v>
      </c>
      <c r="E4507" t="s">
        <v>2361</v>
      </c>
      <c r="F4507">
        <v>0.5</v>
      </c>
      <c r="G4507">
        <v>383483.10000000003</v>
      </c>
      <c r="H4507">
        <v>-29498.7</v>
      </c>
      <c r="I4507">
        <v>4</v>
      </c>
      <c r="J4507" t="s">
        <v>26</v>
      </c>
      <c r="K4507" t="str">
        <f>VLOOKUP(C4507,Customer!$A$2:$F$793,2,FALSE)</f>
        <v>United Kingdom</v>
      </c>
      <c r="L4507" t="str">
        <f>VLOOKUP($C4507,Customer!$A$2:$F$793,3,FALSE)</f>
        <v>England</v>
      </c>
      <c r="M4507" t="str">
        <f>VLOOKUP($C4507,Customer!$A$2:$F$793,4,FALSE)</f>
        <v>Runcorn</v>
      </c>
      <c r="N4507" t="str">
        <f>VLOOKUP($C4507,Customer!$A$2:$F$793,5,FALSE)</f>
        <v>North</v>
      </c>
      <c r="O4507" t="str">
        <f>VLOOKUP($C4507,Customer!$A$2:$F$793,6,FALSE)</f>
        <v>Home Office</v>
      </c>
      <c r="P4507" t="str">
        <f>VLOOKUP(E4507,Product!$B$2:$C$1811,2,FALSE)</f>
        <v>Office Supplies</v>
      </c>
      <c r="Q4507" t="str">
        <f>VLOOKUP(E4507,CHOOSE({1,2},Product!$B$2:$B$1811,Product!$A$2:$A$1811),2,FALSE)</f>
        <v>Labels</v>
      </c>
      <c r="R4507" t="str">
        <f t="shared" si="70"/>
        <v>BN</v>
      </c>
    </row>
    <row r="4508" spans="1:18" x14ac:dyDescent="0.25">
      <c r="A4508" t="s">
        <v>4932</v>
      </c>
      <c r="B4508" s="35">
        <v>44428</v>
      </c>
      <c r="C4508" t="s">
        <v>1502</v>
      </c>
      <c r="D4508" t="s">
        <v>24</v>
      </c>
      <c r="E4508" t="s">
        <v>2362</v>
      </c>
      <c r="F4508">
        <v>0.5</v>
      </c>
      <c r="G4508">
        <v>589974</v>
      </c>
      <c r="H4508">
        <v>-88496.1</v>
      </c>
      <c r="I4508">
        <v>3</v>
      </c>
      <c r="J4508" t="s">
        <v>22</v>
      </c>
      <c r="K4508" t="str">
        <f>VLOOKUP(C4508,Customer!$A$2:$F$793,2,FALSE)</f>
        <v>United Kingdom</v>
      </c>
      <c r="L4508" t="str">
        <f>VLOOKUP($C4508,Customer!$A$2:$F$793,3,FALSE)</f>
        <v>England</v>
      </c>
      <c r="M4508" t="str">
        <f>VLOOKUP($C4508,Customer!$A$2:$F$793,4,FALSE)</f>
        <v>Runcorn</v>
      </c>
      <c r="N4508" t="str">
        <f>VLOOKUP($C4508,Customer!$A$2:$F$793,5,FALSE)</f>
        <v>North</v>
      </c>
      <c r="O4508" t="str">
        <f>VLOOKUP($C4508,Customer!$A$2:$F$793,6,FALSE)</f>
        <v>Home Office</v>
      </c>
      <c r="P4508" t="str">
        <f>VLOOKUP(E4508,Product!$B$2:$C$1811,2,FALSE)</f>
        <v>Office Supplies</v>
      </c>
      <c r="Q4508" t="str">
        <f>VLOOKUP(E4508,CHOOSE({1,2},Product!$B$2:$B$1811,Product!$A$2:$A$1811),2,FALSE)</f>
        <v>Paper</v>
      </c>
      <c r="R4508" t="str">
        <f t="shared" si="70"/>
        <v>BN</v>
      </c>
    </row>
    <row r="4509" spans="1:18" x14ac:dyDescent="0.25">
      <c r="A4509" t="s">
        <v>4932</v>
      </c>
      <c r="B4509" s="35">
        <v>44428</v>
      </c>
      <c r="C4509" t="s">
        <v>1502</v>
      </c>
      <c r="D4509" t="s">
        <v>24</v>
      </c>
      <c r="E4509" t="s">
        <v>2363</v>
      </c>
      <c r="F4509">
        <v>0.65</v>
      </c>
      <c r="G4509">
        <v>3672588.15</v>
      </c>
      <c r="H4509">
        <v>-6401217.9000000004</v>
      </c>
      <c r="I4509">
        <v>2</v>
      </c>
      <c r="J4509" t="s">
        <v>26</v>
      </c>
      <c r="K4509" t="str">
        <f>VLOOKUP(C4509,Customer!$A$2:$F$793,2,FALSE)</f>
        <v>United Kingdom</v>
      </c>
      <c r="L4509" t="str">
        <f>VLOOKUP($C4509,Customer!$A$2:$F$793,3,FALSE)</f>
        <v>England</v>
      </c>
      <c r="M4509" t="str">
        <f>VLOOKUP($C4509,Customer!$A$2:$F$793,4,FALSE)</f>
        <v>Runcorn</v>
      </c>
      <c r="N4509" t="str">
        <f>VLOOKUP($C4509,Customer!$A$2:$F$793,5,FALSE)</f>
        <v>North</v>
      </c>
      <c r="O4509" t="str">
        <f>VLOOKUP($C4509,Customer!$A$2:$F$793,6,FALSE)</f>
        <v>Home Office</v>
      </c>
      <c r="P4509" t="str">
        <f>VLOOKUP(E4509,Product!$B$2:$C$1811,2,FALSE)</f>
        <v>Technology</v>
      </c>
      <c r="Q4509" t="str">
        <f>VLOOKUP(E4509,CHOOSE({1,2},Product!$B$2:$B$1811,Product!$A$2:$A$1811),2,FALSE)</f>
        <v>Copiers</v>
      </c>
      <c r="R4509" t="str">
        <f t="shared" si="70"/>
        <v>BN</v>
      </c>
    </row>
    <row r="4510" spans="1:18" x14ac:dyDescent="0.25">
      <c r="A4510" t="s">
        <v>4933</v>
      </c>
      <c r="B4510" s="35">
        <v>44429</v>
      </c>
      <c r="C4510" t="s">
        <v>167</v>
      </c>
      <c r="D4510" t="s">
        <v>24</v>
      </c>
      <c r="E4510" t="s">
        <v>1756</v>
      </c>
      <c r="F4510">
        <v>0.2</v>
      </c>
      <c r="G4510">
        <v>1681425.9000000001</v>
      </c>
      <c r="H4510">
        <v>44248.05</v>
      </c>
      <c r="I4510">
        <v>3</v>
      </c>
      <c r="J4510" t="s">
        <v>22</v>
      </c>
      <c r="K4510" t="str">
        <f>VLOOKUP(C4510,Customer!$A$2:$F$793,2,FALSE)</f>
        <v>Germany</v>
      </c>
      <c r="L4510" t="str">
        <f>VLOOKUP($C4510,Customer!$A$2:$F$793,3,FALSE)</f>
        <v>Hesse</v>
      </c>
      <c r="M4510" t="str">
        <f>VLOOKUP($C4510,Customer!$A$2:$F$793,4,FALSE)</f>
        <v>Frankfurt</v>
      </c>
      <c r="N4510" t="str">
        <f>VLOOKUP($C4510,Customer!$A$2:$F$793,5,FALSE)</f>
        <v>Central</v>
      </c>
      <c r="O4510" t="str">
        <f>VLOOKUP($C4510,Customer!$A$2:$F$793,6,FALSE)</f>
        <v>Consumer</v>
      </c>
      <c r="P4510" t="str">
        <f>VLOOKUP(E4510,Product!$B$2:$C$1811,2,FALSE)</f>
        <v>Furniture</v>
      </c>
      <c r="Q4510" t="str">
        <f>VLOOKUP(E4510,CHOOSE({1,2},Product!$B$2:$B$1811,Product!$A$2:$A$1811),2,FALSE)</f>
        <v>Chairs</v>
      </c>
      <c r="R4510" t="str">
        <f t="shared" si="70"/>
        <v>AZ</v>
      </c>
    </row>
    <row r="4511" spans="1:18" x14ac:dyDescent="0.25">
      <c r="A4511" t="s">
        <v>4934</v>
      </c>
      <c r="B4511" s="35">
        <v>44429</v>
      </c>
      <c r="C4511" t="s">
        <v>2364</v>
      </c>
      <c r="D4511" t="s">
        <v>24</v>
      </c>
      <c r="E4511" t="s">
        <v>1031</v>
      </c>
      <c r="F4511">
        <v>0</v>
      </c>
      <c r="G4511">
        <v>339235.05</v>
      </c>
      <c r="H4511">
        <v>103245.45</v>
      </c>
      <c r="I4511">
        <v>1</v>
      </c>
      <c r="J4511" t="s">
        <v>22</v>
      </c>
      <c r="K4511" t="str">
        <f>VLOOKUP(C4511,Customer!$A$2:$F$793,2,FALSE)</f>
        <v>Italy</v>
      </c>
      <c r="L4511" t="str">
        <f>VLOOKUP($C4511,Customer!$A$2:$F$793,3,FALSE)</f>
        <v>Campania</v>
      </c>
      <c r="M4511" t="str">
        <f>VLOOKUP($C4511,Customer!$A$2:$F$793,4,FALSE)</f>
        <v>Naples</v>
      </c>
      <c r="N4511" t="str">
        <f>VLOOKUP($C4511,Customer!$A$2:$F$793,5,FALSE)</f>
        <v>South</v>
      </c>
      <c r="O4511" t="str">
        <f>VLOOKUP($C4511,Customer!$A$2:$F$793,6,FALSE)</f>
        <v>Consumer</v>
      </c>
      <c r="P4511" t="str">
        <f>VLOOKUP(E4511,Product!$B$2:$C$1811,2,FALSE)</f>
        <v>Furniture</v>
      </c>
      <c r="Q4511" t="str">
        <f>VLOOKUP(E4511,CHOOSE({1,2},Product!$B$2:$B$1811,Product!$A$2:$A$1811),2,FALSE)</f>
        <v>Furnishings</v>
      </c>
      <c r="R4511" t="str">
        <f t="shared" si="70"/>
        <v>AZ</v>
      </c>
    </row>
    <row r="4512" spans="1:18" x14ac:dyDescent="0.25">
      <c r="A4512" t="s">
        <v>4935</v>
      </c>
      <c r="B4512" s="35">
        <v>44429</v>
      </c>
      <c r="C4512" t="s">
        <v>1274</v>
      </c>
      <c r="D4512" t="s">
        <v>20</v>
      </c>
      <c r="E4512" t="s">
        <v>2100</v>
      </c>
      <c r="F4512">
        <v>0</v>
      </c>
      <c r="G4512">
        <v>2212402.5</v>
      </c>
      <c r="H4512">
        <v>0</v>
      </c>
      <c r="I4512">
        <v>3</v>
      </c>
      <c r="J4512" t="s">
        <v>26</v>
      </c>
      <c r="K4512" t="str">
        <f>VLOOKUP(C4512,Customer!$A$2:$F$793,2,FALSE)</f>
        <v>Italy</v>
      </c>
      <c r="L4512" t="str">
        <f>VLOOKUP($C4512,Customer!$A$2:$F$793,3,FALSE)</f>
        <v>Tuscany</v>
      </c>
      <c r="M4512" t="str">
        <f>VLOOKUP($C4512,Customer!$A$2:$F$793,4,FALSE)</f>
        <v>Florence</v>
      </c>
      <c r="N4512" t="str">
        <f>VLOOKUP($C4512,Customer!$A$2:$F$793,5,FALSE)</f>
        <v>South</v>
      </c>
      <c r="O4512" t="str">
        <f>VLOOKUP($C4512,Customer!$A$2:$F$793,6,FALSE)</f>
        <v>Corporate</v>
      </c>
      <c r="P4512" t="str">
        <f>VLOOKUP(E4512,Product!$B$2:$C$1811,2,FALSE)</f>
        <v>Office Supplies</v>
      </c>
      <c r="Q4512" t="str">
        <f>VLOOKUP(E4512,CHOOSE({1,2},Product!$B$2:$B$1811,Product!$A$2:$A$1811),2,FALSE)</f>
        <v>Art</v>
      </c>
      <c r="R4512" t="str">
        <f t="shared" si="70"/>
        <v>AZ</v>
      </c>
    </row>
    <row r="4513" spans="1:18" x14ac:dyDescent="0.25">
      <c r="A4513" t="s">
        <v>4935</v>
      </c>
      <c r="B4513" s="35">
        <v>44429</v>
      </c>
      <c r="C4513" t="s">
        <v>1274</v>
      </c>
      <c r="D4513" t="s">
        <v>20</v>
      </c>
      <c r="E4513" t="s">
        <v>523</v>
      </c>
      <c r="F4513">
        <v>0</v>
      </c>
      <c r="G4513">
        <v>560475.30000000005</v>
      </c>
      <c r="H4513">
        <v>88496.1</v>
      </c>
      <c r="I4513">
        <v>2</v>
      </c>
      <c r="J4513" t="s">
        <v>26</v>
      </c>
      <c r="K4513" t="str">
        <f>VLOOKUP(C4513,Customer!$A$2:$F$793,2,FALSE)</f>
        <v>Italy</v>
      </c>
      <c r="L4513" t="str">
        <f>VLOOKUP($C4513,Customer!$A$2:$F$793,3,FALSE)</f>
        <v>Tuscany</v>
      </c>
      <c r="M4513" t="str">
        <f>VLOOKUP($C4513,Customer!$A$2:$F$793,4,FALSE)</f>
        <v>Florence</v>
      </c>
      <c r="N4513" t="str">
        <f>VLOOKUP($C4513,Customer!$A$2:$F$793,5,FALSE)</f>
        <v>South</v>
      </c>
      <c r="O4513" t="str">
        <f>VLOOKUP($C4513,Customer!$A$2:$F$793,6,FALSE)</f>
        <v>Corporate</v>
      </c>
      <c r="P4513" t="str">
        <f>VLOOKUP(E4513,Product!$B$2:$C$1811,2,FALSE)</f>
        <v>Office Supplies</v>
      </c>
      <c r="Q4513" t="str">
        <f>VLOOKUP(E4513,CHOOSE({1,2},Product!$B$2:$B$1811,Product!$A$2:$A$1811),2,FALSE)</f>
        <v>Envelopes</v>
      </c>
      <c r="R4513" t="str">
        <f t="shared" si="70"/>
        <v>AZ</v>
      </c>
    </row>
    <row r="4514" spans="1:18" x14ac:dyDescent="0.25">
      <c r="A4514" t="s">
        <v>4935</v>
      </c>
      <c r="B4514" s="35">
        <v>44429</v>
      </c>
      <c r="C4514" t="s">
        <v>1274</v>
      </c>
      <c r="D4514" t="s">
        <v>20</v>
      </c>
      <c r="E4514" t="s">
        <v>1483</v>
      </c>
      <c r="F4514">
        <v>0</v>
      </c>
      <c r="G4514">
        <v>678470.1</v>
      </c>
      <c r="H4514">
        <v>206490.9</v>
      </c>
      <c r="I4514">
        <v>3</v>
      </c>
      <c r="J4514" t="s">
        <v>26</v>
      </c>
      <c r="K4514" t="str">
        <f>VLOOKUP(C4514,Customer!$A$2:$F$793,2,FALSE)</f>
        <v>Italy</v>
      </c>
      <c r="L4514" t="str">
        <f>VLOOKUP($C4514,Customer!$A$2:$F$793,3,FALSE)</f>
        <v>Tuscany</v>
      </c>
      <c r="M4514" t="str">
        <f>VLOOKUP($C4514,Customer!$A$2:$F$793,4,FALSE)</f>
        <v>Florence</v>
      </c>
      <c r="N4514" t="str">
        <f>VLOOKUP($C4514,Customer!$A$2:$F$793,5,FALSE)</f>
        <v>South</v>
      </c>
      <c r="O4514" t="str">
        <f>VLOOKUP($C4514,Customer!$A$2:$F$793,6,FALSE)</f>
        <v>Corporate</v>
      </c>
      <c r="P4514" t="str">
        <f>VLOOKUP(E4514,Product!$B$2:$C$1811,2,FALSE)</f>
        <v>Office Supplies</v>
      </c>
      <c r="Q4514" t="str">
        <f>VLOOKUP(E4514,CHOOSE({1,2},Product!$B$2:$B$1811,Product!$A$2:$A$1811),2,FALSE)</f>
        <v>Envelopes</v>
      </c>
      <c r="R4514" t="str">
        <f t="shared" si="70"/>
        <v>AZ</v>
      </c>
    </row>
    <row r="4515" spans="1:18" x14ac:dyDescent="0.25">
      <c r="A4515" t="s">
        <v>4935</v>
      </c>
      <c r="B4515" s="35">
        <v>44429</v>
      </c>
      <c r="C4515" t="s">
        <v>1274</v>
      </c>
      <c r="D4515" t="s">
        <v>20</v>
      </c>
      <c r="E4515" t="s">
        <v>1658</v>
      </c>
      <c r="F4515">
        <v>0.1</v>
      </c>
      <c r="G4515">
        <v>619472.70000000007</v>
      </c>
      <c r="H4515">
        <v>250738.95</v>
      </c>
      <c r="I4515">
        <v>3</v>
      </c>
      <c r="J4515" t="s">
        <v>26</v>
      </c>
      <c r="K4515" t="str">
        <f>VLOOKUP(C4515,Customer!$A$2:$F$793,2,FALSE)</f>
        <v>Italy</v>
      </c>
      <c r="L4515" t="str">
        <f>VLOOKUP($C4515,Customer!$A$2:$F$793,3,FALSE)</f>
        <v>Tuscany</v>
      </c>
      <c r="M4515" t="str">
        <f>VLOOKUP($C4515,Customer!$A$2:$F$793,4,FALSE)</f>
        <v>Florence</v>
      </c>
      <c r="N4515" t="str">
        <f>VLOOKUP($C4515,Customer!$A$2:$F$793,5,FALSE)</f>
        <v>South</v>
      </c>
      <c r="O4515" t="str">
        <f>VLOOKUP($C4515,Customer!$A$2:$F$793,6,FALSE)</f>
        <v>Corporate</v>
      </c>
      <c r="P4515" t="str">
        <f>VLOOKUP(E4515,Product!$B$2:$C$1811,2,FALSE)</f>
        <v>Office Supplies</v>
      </c>
      <c r="Q4515" t="str">
        <f>VLOOKUP(E4515,CHOOSE({1,2},Product!$B$2:$B$1811,Product!$A$2:$A$1811),2,FALSE)</f>
        <v>Storage</v>
      </c>
      <c r="R4515" t="str">
        <f t="shared" si="70"/>
        <v>AZ</v>
      </c>
    </row>
    <row r="4516" spans="1:18" x14ac:dyDescent="0.25">
      <c r="A4516" t="s">
        <v>4936</v>
      </c>
      <c r="B4516" s="35">
        <v>44429</v>
      </c>
      <c r="C4516" t="s">
        <v>1286</v>
      </c>
      <c r="D4516" t="s">
        <v>20</v>
      </c>
      <c r="E4516" t="s">
        <v>128</v>
      </c>
      <c r="F4516">
        <v>0</v>
      </c>
      <c r="G4516">
        <v>383483.10000000003</v>
      </c>
      <c r="H4516">
        <v>103245.45</v>
      </c>
      <c r="I4516">
        <v>1</v>
      </c>
      <c r="J4516" t="s">
        <v>26</v>
      </c>
      <c r="K4516" t="str">
        <f>VLOOKUP(C4516,Customer!$A$2:$F$793,2,FALSE)</f>
        <v>Netherlands</v>
      </c>
      <c r="L4516" t="str">
        <f>VLOOKUP($C4516,Customer!$A$2:$F$793,3,FALSE)</f>
        <v>North Holland</v>
      </c>
      <c r="M4516" t="str">
        <f>VLOOKUP($C4516,Customer!$A$2:$F$793,4,FALSE)</f>
        <v>Haarlem</v>
      </c>
      <c r="N4516" t="str">
        <f>VLOOKUP($C4516,Customer!$A$2:$F$793,5,FALSE)</f>
        <v>Central</v>
      </c>
      <c r="O4516" t="str">
        <f>VLOOKUP($C4516,Customer!$A$2:$F$793,6,FALSE)</f>
        <v>Consumer</v>
      </c>
      <c r="P4516" t="str">
        <f>VLOOKUP(E4516,Product!$B$2:$C$1811,2,FALSE)</f>
        <v>Office Supplies</v>
      </c>
      <c r="Q4516" t="str">
        <f>VLOOKUP(E4516,CHOOSE({1,2},Product!$B$2:$B$1811,Product!$A$2:$A$1811),2,FALSE)</f>
        <v>Art</v>
      </c>
      <c r="R4516" t="str">
        <f t="shared" si="70"/>
        <v>AZ</v>
      </c>
    </row>
    <row r="4517" spans="1:18" x14ac:dyDescent="0.25">
      <c r="A4517" t="s">
        <v>4936</v>
      </c>
      <c r="B4517" s="35">
        <v>44429</v>
      </c>
      <c r="C4517" t="s">
        <v>1286</v>
      </c>
      <c r="D4517" t="s">
        <v>20</v>
      </c>
      <c r="E4517" t="s">
        <v>724</v>
      </c>
      <c r="F4517">
        <v>0</v>
      </c>
      <c r="G4517">
        <v>796464.9</v>
      </c>
      <c r="H4517">
        <v>309736.35000000003</v>
      </c>
      <c r="I4517">
        <v>5</v>
      </c>
      <c r="J4517" t="s">
        <v>26</v>
      </c>
      <c r="K4517" t="str">
        <f>VLOOKUP(C4517,Customer!$A$2:$F$793,2,FALSE)</f>
        <v>Netherlands</v>
      </c>
      <c r="L4517" t="str">
        <f>VLOOKUP($C4517,Customer!$A$2:$F$793,3,FALSE)</f>
        <v>North Holland</v>
      </c>
      <c r="M4517" t="str">
        <f>VLOOKUP($C4517,Customer!$A$2:$F$793,4,FALSE)</f>
        <v>Haarlem</v>
      </c>
      <c r="N4517" t="str">
        <f>VLOOKUP($C4517,Customer!$A$2:$F$793,5,FALSE)</f>
        <v>Central</v>
      </c>
      <c r="O4517" t="str">
        <f>VLOOKUP($C4517,Customer!$A$2:$F$793,6,FALSE)</f>
        <v>Consumer</v>
      </c>
      <c r="P4517" t="str">
        <f>VLOOKUP(E4517,Product!$B$2:$C$1811,2,FALSE)</f>
        <v>Office Supplies</v>
      </c>
      <c r="Q4517" t="str">
        <f>VLOOKUP(E4517,CHOOSE({1,2},Product!$B$2:$B$1811,Product!$A$2:$A$1811),2,FALSE)</f>
        <v>Labels</v>
      </c>
      <c r="R4517" t="str">
        <f t="shared" si="70"/>
        <v>AZ</v>
      </c>
    </row>
    <row r="4518" spans="1:18" x14ac:dyDescent="0.25">
      <c r="A4518" t="s">
        <v>4937</v>
      </c>
      <c r="B4518" s="35">
        <v>44429</v>
      </c>
      <c r="C4518" t="s">
        <v>1012</v>
      </c>
      <c r="D4518" t="s">
        <v>24</v>
      </c>
      <c r="E4518" t="s">
        <v>268</v>
      </c>
      <c r="F4518">
        <v>0</v>
      </c>
      <c r="G4518">
        <v>5029528.3500000006</v>
      </c>
      <c r="H4518">
        <v>2359896</v>
      </c>
      <c r="I4518">
        <v>7</v>
      </c>
      <c r="J4518" t="s">
        <v>22</v>
      </c>
      <c r="K4518" t="str">
        <f>VLOOKUP(C4518,Customer!$A$2:$F$793,2,FALSE)</f>
        <v>Spain</v>
      </c>
      <c r="L4518" t="str">
        <f>VLOOKUP($C4518,Customer!$A$2:$F$793,3,FALSE)</f>
        <v>Madrid</v>
      </c>
      <c r="M4518" t="str">
        <f>VLOOKUP($C4518,Customer!$A$2:$F$793,4,FALSE)</f>
        <v>Madrid</v>
      </c>
      <c r="N4518" t="str">
        <f>VLOOKUP($C4518,Customer!$A$2:$F$793,5,FALSE)</f>
        <v>South</v>
      </c>
      <c r="O4518" t="str">
        <f>VLOOKUP($C4518,Customer!$A$2:$F$793,6,FALSE)</f>
        <v>Consumer</v>
      </c>
      <c r="P4518" t="str">
        <f>VLOOKUP(E4518,Product!$B$2:$C$1811,2,FALSE)</f>
        <v>Office Supplies</v>
      </c>
      <c r="Q4518" t="str">
        <f>VLOOKUP(E4518,CHOOSE({1,2},Product!$B$2:$B$1811,Product!$A$2:$A$1811),2,FALSE)</f>
        <v>Art</v>
      </c>
      <c r="R4518" t="str">
        <f t="shared" si="70"/>
        <v>AZ</v>
      </c>
    </row>
    <row r="4519" spans="1:18" x14ac:dyDescent="0.25">
      <c r="A4519" t="s">
        <v>4938</v>
      </c>
      <c r="B4519" s="35">
        <v>44429</v>
      </c>
      <c r="C4519" t="s">
        <v>1317</v>
      </c>
      <c r="D4519" t="s">
        <v>24</v>
      </c>
      <c r="E4519" t="s">
        <v>2365</v>
      </c>
      <c r="F4519">
        <v>0.1</v>
      </c>
      <c r="G4519">
        <v>3362851.8000000003</v>
      </c>
      <c r="H4519">
        <v>973457.1</v>
      </c>
      <c r="I4519">
        <v>3</v>
      </c>
      <c r="J4519" t="s">
        <v>22</v>
      </c>
      <c r="K4519" t="str">
        <f>VLOOKUP(C4519,Customer!$A$2:$F$793,2,FALSE)</f>
        <v>France</v>
      </c>
      <c r="L4519" t="str">
        <f>VLOOKUP($C4519,Customer!$A$2:$F$793,3,FALSE)</f>
        <v>Auvergne-Rhône-Alpes</v>
      </c>
      <c r="M4519" t="str">
        <f>VLOOKUP($C4519,Customer!$A$2:$F$793,4,FALSE)</f>
        <v>Firminy</v>
      </c>
      <c r="N4519" t="str">
        <f>VLOOKUP($C4519,Customer!$A$2:$F$793,5,FALSE)</f>
        <v>Central</v>
      </c>
      <c r="O4519" t="str">
        <f>VLOOKUP($C4519,Customer!$A$2:$F$793,6,FALSE)</f>
        <v>Home Office</v>
      </c>
      <c r="P4519" t="str">
        <f>VLOOKUP(E4519,Product!$B$2:$C$1811,2,FALSE)</f>
        <v>Office Supplies</v>
      </c>
      <c r="Q4519" t="str">
        <f>VLOOKUP(E4519,CHOOSE({1,2},Product!$B$2:$B$1811,Product!$A$2:$A$1811),2,FALSE)</f>
        <v>Appliances</v>
      </c>
      <c r="R4519" t="str">
        <f t="shared" si="70"/>
        <v>AZ</v>
      </c>
    </row>
    <row r="4520" spans="1:18" x14ac:dyDescent="0.25">
      <c r="A4520" t="s">
        <v>4938</v>
      </c>
      <c r="B4520" s="35">
        <v>44429</v>
      </c>
      <c r="C4520" t="s">
        <v>1317</v>
      </c>
      <c r="D4520" t="s">
        <v>24</v>
      </c>
      <c r="E4520" t="s">
        <v>1508</v>
      </c>
      <c r="F4520">
        <v>0</v>
      </c>
      <c r="G4520">
        <v>722718.15</v>
      </c>
      <c r="H4520">
        <v>353984.4</v>
      </c>
      <c r="I4520">
        <v>1</v>
      </c>
      <c r="J4520" t="s">
        <v>22</v>
      </c>
      <c r="K4520" t="str">
        <f>VLOOKUP(C4520,Customer!$A$2:$F$793,2,FALSE)</f>
        <v>France</v>
      </c>
      <c r="L4520" t="str">
        <f>VLOOKUP($C4520,Customer!$A$2:$F$793,3,FALSE)</f>
        <v>Auvergne-Rhône-Alpes</v>
      </c>
      <c r="M4520" t="str">
        <f>VLOOKUP($C4520,Customer!$A$2:$F$793,4,FALSE)</f>
        <v>Firminy</v>
      </c>
      <c r="N4520" t="str">
        <f>VLOOKUP($C4520,Customer!$A$2:$F$793,5,FALSE)</f>
        <v>Central</v>
      </c>
      <c r="O4520" t="str">
        <f>VLOOKUP($C4520,Customer!$A$2:$F$793,6,FALSE)</f>
        <v>Home Office</v>
      </c>
      <c r="P4520" t="str">
        <f>VLOOKUP(E4520,Product!$B$2:$C$1811,2,FALSE)</f>
        <v>Office Supplies</v>
      </c>
      <c r="Q4520" t="str">
        <f>VLOOKUP(E4520,CHOOSE({1,2},Product!$B$2:$B$1811,Product!$A$2:$A$1811),2,FALSE)</f>
        <v>Art</v>
      </c>
      <c r="R4520" t="str">
        <f t="shared" si="70"/>
        <v>AZ</v>
      </c>
    </row>
    <row r="4521" spans="1:18" x14ac:dyDescent="0.25">
      <c r="A4521" t="s">
        <v>4938</v>
      </c>
      <c r="B4521" s="35">
        <v>44429</v>
      </c>
      <c r="C4521" t="s">
        <v>1317</v>
      </c>
      <c r="D4521" t="s">
        <v>24</v>
      </c>
      <c r="E4521" t="s">
        <v>152</v>
      </c>
      <c r="F4521">
        <v>0</v>
      </c>
      <c r="G4521">
        <v>884961</v>
      </c>
      <c r="H4521">
        <v>147493.5</v>
      </c>
      <c r="I4521">
        <v>2</v>
      </c>
      <c r="J4521" t="s">
        <v>26</v>
      </c>
      <c r="K4521" t="str">
        <f>VLOOKUP(C4521,Customer!$A$2:$F$793,2,FALSE)</f>
        <v>France</v>
      </c>
      <c r="L4521" t="str">
        <f>VLOOKUP($C4521,Customer!$A$2:$F$793,3,FALSE)</f>
        <v>Auvergne-Rhône-Alpes</v>
      </c>
      <c r="M4521" t="str">
        <f>VLOOKUP($C4521,Customer!$A$2:$F$793,4,FALSE)</f>
        <v>Firminy</v>
      </c>
      <c r="N4521" t="str">
        <f>VLOOKUP($C4521,Customer!$A$2:$F$793,5,FALSE)</f>
        <v>Central</v>
      </c>
      <c r="O4521" t="str">
        <f>VLOOKUP($C4521,Customer!$A$2:$F$793,6,FALSE)</f>
        <v>Home Office</v>
      </c>
      <c r="P4521" t="str">
        <f>VLOOKUP(E4521,Product!$B$2:$C$1811,2,FALSE)</f>
        <v>Office Supplies</v>
      </c>
      <c r="Q4521" t="str">
        <f>VLOOKUP(E4521,CHOOSE({1,2},Product!$B$2:$B$1811,Product!$A$2:$A$1811),2,FALSE)</f>
        <v>Art</v>
      </c>
      <c r="R4521" t="str">
        <f t="shared" si="70"/>
        <v>AZ</v>
      </c>
    </row>
    <row r="4522" spans="1:18" x14ac:dyDescent="0.25">
      <c r="A4522" t="s">
        <v>4938</v>
      </c>
      <c r="B4522" s="35">
        <v>44429</v>
      </c>
      <c r="C4522" t="s">
        <v>1317</v>
      </c>
      <c r="D4522" t="s">
        <v>24</v>
      </c>
      <c r="E4522" t="s">
        <v>1806</v>
      </c>
      <c r="F4522">
        <v>0</v>
      </c>
      <c r="G4522">
        <v>1666676.55</v>
      </c>
      <c r="H4522">
        <v>442480.5</v>
      </c>
      <c r="I4522">
        <v>3</v>
      </c>
      <c r="J4522" t="s">
        <v>26</v>
      </c>
      <c r="K4522" t="str">
        <f>VLOOKUP(C4522,Customer!$A$2:$F$793,2,FALSE)</f>
        <v>France</v>
      </c>
      <c r="L4522" t="str">
        <f>VLOOKUP($C4522,Customer!$A$2:$F$793,3,FALSE)</f>
        <v>Auvergne-Rhône-Alpes</v>
      </c>
      <c r="M4522" t="str">
        <f>VLOOKUP($C4522,Customer!$A$2:$F$793,4,FALSE)</f>
        <v>Firminy</v>
      </c>
      <c r="N4522" t="str">
        <f>VLOOKUP($C4522,Customer!$A$2:$F$793,5,FALSE)</f>
        <v>Central</v>
      </c>
      <c r="O4522" t="str">
        <f>VLOOKUP($C4522,Customer!$A$2:$F$793,6,FALSE)</f>
        <v>Home Office</v>
      </c>
      <c r="P4522" t="str">
        <f>VLOOKUP(E4522,Product!$B$2:$C$1811,2,FALSE)</f>
        <v>Office Supplies</v>
      </c>
      <c r="Q4522" t="str">
        <f>VLOOKUP(E4522,CHOOSE({1,2},Product!$B$2:$B$1811,Product!$A$2:$A$1811),2,FALSE)</f>
        <v>Envelopes</v>
      </c>
      <c r="R4522" t="str">
        <f t="shared" si="70"/>
        <v>AZ</v>
      </c>
    </row>
    <row r="4523" spans="1:18" x14ac:dyDescent="0.25">
      <c r="A4523" t="s">
        <v>4938</v>
      </c>
      <c r="B4523" s="35">
        <v>44429</v>
      </c>
      <c r="C4523" t="s">
        <v>1317</v>
      </c>
      <c r="D4523" t="s">
        <v>24</v>
      </c>
      <c r="E4523" t="s">
        <v>2256</v>
      </c>
      <c r="F4523">
        <v>0.15</v>
      </c>
      <c r="G4523">
        <v>7979398.3500000006</v>
      </c>
      <c r="H4523">
        <v>-471979.2</v>
      </c>
      <c r="I4523">
        <v>2</v>
      </c>
      <c r="J4523" t="s">
        <v>26</v>
      </c>
      <c r="K4523" t="str">
        <f>VLOOKUP(C4523,Customer!$A$2:$F$793,2,FALSE)</f>
        <v>France</v>
      </c>
      <c r="L4523" t="str">
        <f>VLOOKUP($C4523,Customer!$A$2:$F$793,3,FALSE)</f>
        <v>Auvergne-Rhône-Alpes</v>
      </c>
      <c r="M4523" t="str">
        <f>VLOOKUP($C4523,Customer!$A$2:$F$793,4,FALSE)</f>
        <v>Firminy</v>
      </c>
      <c r="N4523" t="str">
        <f>VLOOKUP($C4523,Customer!$A$2:$F$793,5,FALSE)</f>
        <v>Central</v>
      </c>
      <c r="O4523" t="str">
        <f>VLOOKUP($C4523,Customer!$A$2:$F$793,6,FALSE)</f>
        <v>Home Office</v>
      </c>
      <c r="P4523" t="str">
        <f>VLOOKUP(E4523,Product!$B$2:$C$1811,2,FALSE)</f>
        <v>Technology</v>
      </c>
      <c r="Q4523" t="str">
        <f>VLOOKUP(E4523,CHOOSE({1,2},Product!$B$2:$B$1811,Product!$A$2:$A$1811),2,FALSE)</f>
        <v>Copiers</v>
      </c>
      <c r="R4523" t="str">
        <f t="shared" si="70"/>
        <v>AZ</v>
      </c>
    </row>
    <row r="4524" spans="1:18" x14ac:dyDescent="0.25">
      <c r="A4524" t="s">
        <v>4939</v>
      </c>
      <c r="B4524" s="35">
        <v>44430</v>
      </c>
      <c r="C4524" t="s">
        <v>2366</v>
      </c>
      <c r="D4524" t="s">
        <v>24</v>
      </c>
      <c r="E4524" t="s">
        <v>1608</v>
      </c>
      <c r="F4524">
        <v>0</v>
      </c>
      <c r="G4524">
        <v>634222.05000000005</v>
      </c>
      <c r="H4524">
        <v>132744.15</v>
      </c>
      <c r="I4524">
        <v>3</v>
      </c>
      <c r="J4524" t="s">
        <v>22</v>
      </c>
      <c r="K4524" t="str">
        <f>VLOOKUP(C4524,Customer!$A$2:$F$793,2,FALSE)</f>
        <v>Austria</v>
      </c>
      <c r="L4524" t="str">
        <f>VLOOKUP($C4524,Customer!$A$2:$F$793,3,FALSE)</f>
        <v>Vienna</v>
      </c>
      <c r="M4524" t="str">
        <f>VLOOKUP($C4524,Customer!$A$2:$F$793,4,FALSE)</f>
        <v>Vienna</v>
      </c>
      <c r="N4524" t="str">
        <f>VLOOKUP($C4524,Customer!$A$2:$F$793,5,FALSE)</f>
        <v>Central</v>
      </c>
      <c r="O4524" t="str">
        <f>VLOOKUP($C4524,Customer!$A$2:$F$793,6,FALSE)</f>
        <v>Consumer</v>
      </c>
      <c r="P4524" t="str">
        <f>VLOOKUP(E4524,Product!$B$2:$C$1811,2,FALSE)</f>
        <v>Office Supplies</v>
      </c>
      <c r="Q4524" t="str">
        <f>VLOOKUP(E4524,CHOOSE({1,2},Product!$B$2:$B$1811,Product!$A$2:$A$1811),2,FALSE)</f>
        <v>Binders</v>
      </c>
      <c r="R4524" t="str">
        <f t="shared" si="70"/>
        <v>AZ</v>
      </c>
    </row>
    <row r="4525" spans="1:18" x14ac:dyDescent="0.25">
      <c r="A4525" t="s">
        <v>4939</v>
      </c>
      <c r="B4525" s="35">
        <v>44430</v>
      </c>
      <c r="C4525" t="s">
        <v>2366</v>
      </c>
      <c r="D4525" t="s">
        <v>24</v>
      </c>
      <c r="E4525" t="s">
        <v>1340</v>
      </c>
      <c r="F4525">
        <v>0</v>
      </c>
      <c r="G4525">
        <v>1253694.75</v>
      </c>
      <c r="H4525">
        <v>368733.75</v>
      </c>
      <c r="I4525">
        <v>3</v>
      </c>
      <c r="J4525" t="s">
        <v>22</v>
      </c>
      <c r="K4525" t="str">
        <f>VLOOKUP(C4525,Customer!$A$2:$F$793,2,FALSE)</f>
        <v>Austria</v>
      </c>
      <c r="L4525" t="str">
        <f>VLOOKUP($C4525,Customer!$A$2:$F$793,3,FALSE)</f>
        <v>Vienna</v>
      </c>
      <c r="M4525" t="str">
        <f>VLOOKUP($C4525,Customer!$A$2:$F$793,4,FALSE)</f>
        <v>Vienna</v>
      </c>
      <c r="N4525" t="str">
        <f>VLOOKUP($C4525,Customer!$A$2:$F$793,5,FALSE)</f>
        <v>Central</v>
      </c>
      <c r="O4525" t="str">
        <f>VLOOKUP($C4525,Customer!$A$2:$F$793,6,FALSE)</f>
        <v>Consumer</v>
      </c>
      <c r="P4525" t="str">
        <f>VLOOKUP(E4525,Product!$B$2:$C$1811,2,FALSE)</f>
        <v>Office Supplies</v>
      </c>
      <c r="Q4525" t="str">
        <f>VLOOKUP(E4525,CHOOSE({1,2},Product!$B$2:$B$1811,Product!$A$2:$A$1811),2,FALSE)</f>
        <v>Binders</v>
      </c>
      <c r="R4525" t="str">
        <f t="shared" si="70"/>
        <v>AZ</v>
      </c>
    </row>
    <row r="4526" spans="1:18" x14ac:dyDescent="0.25">
      <c r="A4526" t="s">
        <v>4940</v>
      </c>
      <c r="B4526" s="35">
        <v>44430</v>
      </c>
      <c r="C4526" t="s">
        <v>2023</v>
      </c>
      <c r="D4526" t="s">
        <v>24</v>
      </c>
      <c r="E4526" t="s">
        <v>132</v>
      </c>
      <c r="F4526">
        <v>0.15</v>
      </c>
      <c r="G4526">
        <v>7315677.6000000006</v>
      </c>
      <c r="H4526">
        <v>2581136.25</v>
      </c>
      <c r="I4526">
        <v>4</v>
      </c>
      <c r="J4526" t="s">
        <v>22</v>
      </c>
      <c r="K4526" t="str">
        <f>VLOOKUP(C4526,Customer!$A$2:$F$793,2,FALSE)</f>
        <v>Italy</v>
      </c>
      <c r="L4526" t="str">
        <f>VLOOKUP($C4526,Customer!$A$2:$F$793,3,FALSE)</f>
        <v>Piedmont</v>
      </c>
      <c r="M4526" t="str">
        <f>VLOOKUP($C4526,Customer!$A$2:$F$793,4,FALSE)</f>
        <v>Moncalieri</v>
      </c>
      <c r="N4526" t="str">
        <f>VLOOKUP($C4526,Customer!$A$2:$F$793,5,FALSE)</f>
        <v>South</v>
      </c>
      <c r="O4526" t="str">
        <f>VLOOKUP($C4526,Customer!$A$2:$F$793,6,FALSE)</f>
        <v>Consumer</v>
      </c>
      <c r="P4526" t="str">
        <f>VLOOKUP(E4526,Product!$B$2:$C$1811,2,FALSE)</f>
        <v>Technology</v>
      </c>
      <c r="Q4526" t="str">
        <f>VLOOKUP(E4526,CHOOSE({1,2},Product!$B$2:$B$1811,Product!$A$2:$A$1811),2,FALSE)</f>
        <v>Phones</v>
      </c>
      <c r="R4526" t="str">
        <f t="shared" si="70"/>
        <v>AZ</v>
      </c>
    </row>
    <row r="4527" spans="1:18" x14ac:dyDescent="0.25">
      <c r="A4527" t="s">
        <v>4941</v>
      </c>
      <c r="B4527" s="35">
        <v>44430</v>
      </c>
      <c r="C4527" t="s">
        <v>522</v>
      </c>
      <c r="D4527" t="s">
        <v>24</v>
      </c>
      <c r="E4527" t="s">
        <v>359</v>
      </c>
      <c r="F4527">
        <v>0</v>
      </c>
      <c r="G4527">
        <v>752216.85</v>
      </c>
      <c r="H4527">
        <v>206490.9</v>
      </c>
      <c r="I4527">
        <v>2</v>
      </c>
      <c r="J4527" t="s">
        <v>22</v>
      </c>
      <c r="K4527" t="str">
        <f>VLOOKUP(C4527,Customer!$A$2:$F$793,2,FALSE)</f>
        <v>France</v>
      </c>
      <c r="L4527" t="str">
        <f>VLOOKUP($C4527,Customer!$A$2:$F$793,3,FALSE)</f>
        <v>Ile-de-France</v>
      </c>
      <c r="M4527" t="str">
        <f>VLOOKUP($C4527,Customer!$A$2:$F$793,4,FALSE)</f>
        <v>Argenteuil</v>
      </c>
      <c r="N4527" t="str">
        <f>VLOOKUP($C4527,Customer!$A$2:$F$793,5,FALSE)</f>
        <v>Central</v>
      </c>
      <c r="O4527" t="str">
        <f>VLOOKUP($C4527,Customer!$A$2:$F$793,6,FALSE)</f>
        <v>Home Office</v>
      </c>
      <c r="P4527" t="str">
        <f>VLOOKUP(E4527,Product!$B$2:$C$1811,2,FALSE)</f>
        <v>Office Supplies</v>
      </c>
      <c r="Q4527" t="str">
        <f>VLOOKUP(E4527,CHOOSE({1,2},Product!$B$2:$B$1811,Product!$A$2:$A$1811),2,FALSE)</f>
        <v>Art</v>
      </c>
      <c r="R4527" t="str">
        <f t="shared" si="70"/>
        <v>AZ</v>
      </c>
    </row>
    <row r="4528" spans="1:18" x14ac:dyDescent="0.25">
      <c r="A4528" t="s">
        <v>4942</v>
      </c>
      <c r="B4528" s="35">
        <v>44430</v>
      </c>
      <c r="C4528" t="s">
        <v>969</v>
      </c>
      <c r="D4528" t="s">
        <v>20</v>
      </c>
      <c r="E4528" t="s">
        <v>565</v>
      </c>
      <c r="F4528">
        <v>0</v>
      </c>
      <c r="G4528">
        <v>1696175.25</v>
      </c>
      <c r="H4528">
        <v>766966.20000000007</v>
      </c>
      <c r="I4528">
        <v>4</v>
      </c>
      <c r="J4528" t="s">
        <v>26</v>
      </c>
      <c r="K4528" t="str">
        <f>VLOOKUP(C4528,Customer!$A$2:$F$793,2,FALSE)</f>
        <v>Norway</v>
      </c>
      <c r="L4528" t="str">
        <f>VLOOKUP($C4528,Customer!$A$2:$F$793,3,FALSE)</f>
        <v>Oslo</v>
      </c>
      <c r="M4528" t="str">
        <f>VLOOKUP($C4528,Customer!$A$2:$F$793,4,FALSE)</f>
        <v>Oslo</v>
      </c>
      <c r="N4528" t="str">
        <f>VLOOKUP($C4528,Customer!$A$2:$F$793,5,FALSE)</f>
        <v>North</v>
      </c>
      <c r="O4528" t="str">
        <f>VLOOKUP($C4528,Customer!$A$2:$F$793,6,FALSE)</f>
        <v>Home Office</v>
      </c>
      <c r="P4528" t="str">
        <f>VLOOKUP(E4528,Product!$B$2:$C$1811,2,FALSE)</f>
        <v>Office Supplies</v>
      </c>
      <c r="Q4528" t="str">
        <f>VLOOKUP(E4528,CHOOSE({1,2},Product!$B$2:$B$1811,Product!$A$2:$A$1811),2,FALSE)</f>
        <v>Binders</v>
      </c>
      <c r="R4528" t="str">
        <f t="shared" si="70"/>
        <v>AZ</v>
      </c>
    </row>
    <row r="4529" spans="1:18" x14ac:dyDescent="0.25">
      <c r="A4529" t="s">
        <v>4942</v>
      </c>
      <c r="B4529" s="35">
        <v>44430</v>
      </c>
      <c r="C4529" t="s">
        <v>969</v>
      </c>
      <c r="D4529" t="s">
        <v>20</v>
      </c>
      <c r="E4529" t="s">
        <v>1244</v>
      </c>
      <c r="F4529">
        <v>0</v>
      </c>
      <c r="G4529">
        <v>368733.75</v>
      </c>
      <c r="H4529">
        <v>103245.45</v>
      </c>
      <c r="I4529">
        <v>3</v>
      </c>
      <c r="J4529" t="s">
        <v>22</v>
      </c>
      <c r="K4529" t="str">
        <f>VLOOKUP(C4529,Customer!$A$2:$F$793,2,FALSE)</f>
        <v>Norway</v>
      </c>
      <c r="L4529" t="str">
        <f>VLOOKUP($C4529,Customer!$A$2:$F$793,3,FALSE)</f>
        <v>Oslo</v>
      </c>
      <c r="M4529" t="str">
        <f>VLOOKUP($C4529,Customer!$A$2:$F$793,4,FALSE)</f>
        <v>Oslo</v>
      </c>
      <c r="N4529" t="str">
        <f>VLOOKUP($C4529,Customer!$A$2:$F$793,5,FALSE)</f>
        <v>North</v>
      </c>
      <c r="O4529" t="str">
        <f>VLOOKUP($C4529,Customer!$A$2:$F$793,6,FALSE)</f>
        <v>Home Office</v>
      </c>
      <c r="P4529" t="str">
        <f>VLOOKUP(E4529,Product!$B$2:$C$1811,2,FALSE)</f>
        <v>Office Supplies</v>
      </c>
      <c r="Q4529" t="str">
        <f>VLOOKUP(E4529,CHOOSE({1,2},Product!$B$2:$B$1811,Product!$A$2:$A$1811),2,FALSE)</f>
        <v>Binders</v>
      </c>
      <c r="R4529" t="str">
        <f t="shared" si="70"/>
        <v>AZ</v>
      </c>
    </row>
    <row r="4530" spans="1:18" x14ac:dyDescent="0.25">
      <c r="A4530" t="s">
        <v>4942</v>
      </c>
      <c r="B4530" s="35">
        <v>44430</v>
      </c>
      <c r="C4530" t="s">
        <v>969</v>
      </c>
      <c r="D4530" t="s">
        <v>20</v>
      </c>
      <c r="E4530" t="s">
        <v>1177</v>
      </c>
      <c r="F4530">
        <v>0</v>
      </c>
      <c r="G4530">
        <v>6504463.3500000006</v>
      </c>
      <c r="H4530">
        <v>3053115.45</v>
      </c>
      <c r="I4530">
        <v>3</v>
      </c>
      <c r="J4530" t="s">
        <v>26</v>
      </c>
      <c r="K4530" t="str">
        <f>VLOOKUP(C4530,Customer!$A$2:$F$793,2,FALSE)</f>
        <v>Norway</v>
      </c>
      <c r="L4530" t="str">
        <f>VLOOKUP($C4530,Customer!$A$2:$F$793,3,FALSE)</f>
        <v>Oslo</v>
      </c>
      <c r="M4530" t="str">
        <f>VLOOKUP($C4530,Customer!$A$2:$F$793,4,FALSE)</f>
        <v>Oslo</v>
      </c>
      <c r="N4530" t="str">
        <f>VLOOKUP($C4530,Customer!$A$2:$F$793,5,FALSE)</f>
        <v>North</v>
      </c>
      <c r="O4530" t="str">
        <f>VLOOKUP($C4530,Customer!$A$2:$F$793,6,FALSE)</f>
        <v>Home Office</v>
      </c>
      <c r="P4530" t="str">
        <f>VLOOKUP(E4530,Product!$B$2:$C$1811,2,FALSE)</f>
        <v>Technology</v>
      </c>
      <c r="Q4530" t="str">
        <f>VLOOKUP(E4530,CHOOSE({1,2},Product!$B$2:$B$1811,Product!$A$2:$A$1811),2,FALSE)</f>
        <v>Copiers</v>
      </c>
      <c r="R4530" t="str">
        <f t="shared" si="70"/>
        <v>AZ</v>
      </c>
    </row>
    <row r="4531" spans="1:18" x14ac:dyDescent="0.25">
      <c r="A4531" t="s">
        <v>4943</v>
      </c>
      <c r="B4531" s="35">
        <v>44431</v>
      </c>
      <c r="C4531" t="s">
        <v>1647</v>
      </c>
      <c r="D4531" t="s">
        <v>33</v>
      </c>
      <c r="E4531" t="s">
        <v>1772</v>
      </c>
      <c r="F4531">
        <v>0</v>
      </c>
      <c r="G4531">
        <v>899710.35</v>
      </c>
      <c r="H4531">
        <v>117994.8</v>
      </c>
      <c r="I4531">
        <v>4</v>
      </c>
      <c r="J4531" t="s">
        <v>26</v>
      </c>
      <c r="K4531" t="str">
        <f>VLOOKUP(C4531,Customer!$A$2:$F$793,2,FALSE)</f>
        <v>France</v>
      </c>
      <c r="L4531" t="str">
        <f>VLOOKUP($C4531,Customer!$A$2:$F$793,3,FALSE)</f>
        <v>Aquitaine-Limousin-Poitou-Charentes</v>
      </c>
      <c r="M4531" t="str">
        <f>VLOOKUP($C4531,Customer!$A$2:$F$793,4,FALSE)</f>
        <v>La Teste-de-Buch</v>
      </c>
      <c r="N4531" t="str">
        <f>VLOOKUP($C4531,Customer!$A$2:$F$793,5,FALSE)</f>
        <v>Central</v>
      </c>
      <c r="O4531" t="str">
        <f>VLOOKUP($C4531,Customer!$A$2:$F$793,6,FALSE)</f>
        <v>Consumer</v>
      </c>
      <c r="P4531" t="str">
        <f>VLOOKUP(E4531,Product!$B$2:$C$1811,2,FALSE)</f>
        <v>Office Supplies</v>
      </c>
      <c r="Q4531" t="str">
        <f>VLOOKUP(E4531,CHOOSE({1,2},Product!$B$2:$B$1811,Product!$A$2:$A$1811),2,FALSE)</f>
        <v>Binders</v>
      </c>
      <c r="R4531" t="str">
        <f t="shared" si="70"/>
        <v>AZ</v>
      </c>
    </row>
    <row r="4532" spans="1:18" x14ac:dyDescent="0.25">
      <c r="A4532" t="s">
        <v>4944</v>
      </c>
      <c r="B4532" s="35">
        <v>44431</v>
      </c>
      <c r="C4532" t="s">
        <v>598</v>
      </c>
      <c r="D4532" t="s">
        <v>33</v>
      </c>
      <c r="E4532" t="s">
        <v>2286</v>
      </c>
      <c r="F4532">
        <v>0</v>
      </c>
      <c r="G4532">
        <v>2595885.6</v>
      </c>
      <c r="H4532">
        <v>1165198.6500000001</v>
      </c>
      <c r="I4532">
        <v>4</v>
      </c>
      <c r="J4532" t="s">
        <v>22</v>
      </c>
      <c r="K4532" t="str">
        <f>VLOOKUP(C4532,Customer!$A$2:$F$793,2,FALSE)</f>
        <v>Germany</v>
      </c>
      <c r="L4532" t="str">
        <f>VLOOKUP($C4532,Customer!$A$2:$F$793,3,FALSE)</f>
        <v>North Rhine-Westphalia</v>
      </c>
      <c r="M4532" t="str">
        <f>VLOOKUP($C4532,Customer!$A$2:$F$793,4,FALSE)</f>
        <v>Cologne</v>
      </c>
      <c r="N4532" t="str">
        <f>VLOOKUP($C4532,Customer!$A$2:$F$793,5,FALSE)</f>
        <v>Central</v>
      </c>
      <c r="O4532" t="str">
        <f>VLOOKUP($C4532,Customer!$A$2:$F$793,6,FALSE)</f>
        <v>Consumer</v>
      </c>
      <c r="P4532" t="str">
        <f>VLOOKUP(E4532,Product!$B$2:$C$1811,2,FALSE)</f>
        <v>Office Supplies</v>
      </c>
      <c r="Q4532" t="str">
        <f>VLOOKUP(E4532,CHOOSE({1,2},Product!$B$2:$B$1811,Product!$A$2:$A$1811),2,FALSE)</f>
        <v>Envelopes</v>
      </c>
      <c r="R4532" t="str">
        <f t="shared" si="70"/>
        <v>AZ</v>
      </c>
    </row>
    <row r="4533" spans="1:18" x14ac:dyDescent="0.25">
      <c r="A4533" t="s">
        <v>4945</v>
      </c>
      <c r="B4533" s="35">
        <v>44431</v>
      </c>
      <c r="C4533" t="s">
        <v>1959</v>
      </c>
      <c r="D4533" t="s">
        <v>20</v>
      </c>
      <c r="E4533" t="s">
        <v>701</v>
      </c>
      <c r="F4533">
        <v>0</v>
      </c>
      <c r="G4533">
        <v>4483802.4000000004</v>
      </c>
      <c r="H4533">
        <v>1430686.95</v>
      </c>
      <c r="I4533">
        <v>6</v>
      </c>
      <c r="J4533" t="s">
        <v>22</v>
      </c>
      <c r="K4533" t="str">
        <f>VLOOKUP(C4533,Customer!$A$2:$F$793,2,FALSE)</f>
        <v>Germany</v>
      </c>
      <c r="L4533" t="str">
        <f>VLOOKUP($C4533,Customer!$A$2:$F$793,3,FALSE)</f>
        <v>North Rhine-Westphalia</v>
      </c>
      <c r="M4533" t="str">
        <f>VLOOKUP($C4533,Customer!$A$2:$F$793,4,FALSE)</f>
        <v>Unna</v>
      </c>
      <c r="N4533" t="str">
        <f>VLOOKUP($C4533,Customer!$A$2:$F$793,5,FALSE)</f>
        <v>Central</v>
      </c>
      <c r="O4533" t="str">
        <f>VLOOKUP($C4533,Customer!$A$2:$F$793,6,FALSE)</f>
        <v>Consumer</v>
      </c>
      <c r="P4533" t="str">
        <f>VLOOKUP(E4533,Product!$B$2:$C$1811,2,FALSE)</f>
        <v>Office Supplies</v>
      </c>
      <c r="Q4533" t="str">
        <f>VLOOKUP(E4533,CHOOSE({1,2},Product!$B$2:$B$1811,Product!$A$2:$A$1811),2,FALSE)</f>
        <v>Art</v>
      </c>
      <c r="R4533" t="str">
        <f t="shared" si="70"/>
        <v>AZ</v>
      </c>
    </row>
    <row r="4534" spans="1:18" x14ac:dyDescent="0.25">
      <c r="A4534" t="s">
        <v>4943</v>
      </c>
      <c r="B4534" s="35">
        <v>44431</v>
      </c>
      <c r="C4534" t="s">
        <v>1647</v>
      </c>
      <c r="D4534" t="s">
        <v>33</v>
      </c>
      <c r="E4534" t="s">
        <v>2367</v>
      </c>
      <c r="F4534">
        <v>0</v>
      </c>
      <c r="G4534">
        <v>1312692.1500000001</v>
      </c>
      <c r="H4534">
        <v>88496.1</v>
      </c>
      <c r="I4534">
        <v>3</v>
      </c>
      <c r="J4534" t="s">
        <v>22</v>
      </c>
      <c r="K4534" t="str">
        <f>VLOOKUP(C4534,Customer!$A$2:$F$793,2,FALSE)</f>
        <v>France</v>
      </c>
      <c r="L4534" t="str">
        <f>VLOOKUP($C4534,Customer!$A$2:$F$793,3,FALSE)</f>
        <v>Aquitaine-Limousin-Poitou-Charentes</v>
      </c>
      <c r="M4534" t="str">
        <f>VLOOKUP($C4534,Customer!$A$2:$F$793,4,FALSE)</f>
        <v>La Teste-de-Buch</v>
      </c>
      <c r="N4534" t="str">
        <f>VLOOKUP($C4534,Customer!$A$2:$F$793,5,FALSE)</f>
        <v>Central</v>
      </c>
      <c r="O4534" t="str">
        <f>VLOOKUP($C4534,Customer!$A$2:$F$793,6,FALSE)</f>
        <v>Consumer</v>
      </c>
      <c r="P4534" t="str">
        <f>VLOOKUP(E4534,Product!$B$2:$C$1811,2,FALSE)</f>
        <v>Technology</v>
      </c>
      <c r="Q4534" t="str">
        <f>VLOOKUP(E4534,CHOOSE({1,2},Product!$B$2:$B$1811,Product!$A$2:$A$1811),2,FALSE)</f>
        <v>Accessories</v>
      </c>
      <c r="R4534" t="str">
        <f t="shared" si="70"/>
        <v>AZ</v>
      </c>
    </row>
    <row r="4535" spans="1:18" x14ac:dyDescent="0.25">
      <c r="A4535" t="s">
        <v>4946</v>
      </c>
      <c r="B4535" s="35">
        <v>44431</v>
      </c>
      <c r="C4535" t="s">
        <v>330</v>
      </c>
      <c r="D4535" t="s">
        <v>24</v>
      </c>
      <c r="E4535" t="s">
        <v>2146</v>
      </c>
      <c r="F4535">
        <v>0</v>
      </c>
      <c r="G4535">
        <v>1548681.75</v>
      </c>
      <c r="H4535">
        <v>412981.8</v>
      </c>
      <c r="I4535">
        <v>2</v>
      </c>
      <c r="J4535" t="s">
        <v>22</v>
      </c>
      <c r="K4535" t="str">
        <f>VLOOKUP(C4535,Customer!$A$2:$F$793,2,FALSE)</f>
        <v>Switzerland</v>
      </c>
      <c r="L4535" t="str">
        <f>VLOOKUP($C4535,Customer!$A$2:$F$793,3,FALSE)</f>
        <v>Zürich</v>
      </c>
      <c r="M4535" t="str">
        <f>VLOOKUP($C4535,Customer!$A$2:$F$793,4,FALSE)</f>
        <v>Zurich</v>
      </c>
      <c r="N4535" t="str">
        <f>VLOOKUP($C4535,Customer!$A$2:$F$793,5,FALSE)</f>
        <v>Central</v>
      </c>
      <c r="O4535" t="str">
        <f>VLOOKUP($C4535,Customer!$A$2:$F$793,6,FALSE)</f>
        <v>Consumer</v>
      </c>
      <c r="P4535" t="str">
        <f>VLOOKUP(E4535,Product!$B$2:$C$1811,2,FALSE)</f>
        <v>Office Supplies</v>
      </c>
      <c r="Q4535" t="str">
        <f>VLOOKUP(E4535,CHOOSE({1,2},Product!$B$2:$B$1811,Product!$A$2:$A$1811),2,FALSE)</f>
        <v>Paper</v>
      </c>
      <c r="R4535" t="str">
        <f t="shared" si="70"/>
        <v>AZ</v>
      </c>
    </row>
    <row r="4536" spans="1:18" x14ac:dyDescent="0.25">
      <c r="A4536" t="s">
        <v>4947</v>
      </c>
      <c r="B4536" s="35">
        <v>44431</v>
      </c>
      <c r="C4536" t="s">
        <v>457</v>
      </c>
      <c r="D4536" t="s">
        <v>24</v>
      </c>
      <c r="E4536" t="s">
        <v>401</v>
      </c>
      <c r="F4536">
        <v>0.4</v>
      </c>
      <c r="G4536">
        <v>5250768.6000000006</v>
      </c>
      <c r="H4536">
        <v>-2625384.3000000003</v>
      </c>
      <c r="I4536">
        <v>3</v>
      </c>
      <c r="J4536" t="s">
        <v>26</v>
      </c>
      <c r="K4536" t="str">
        <f>VLOOKUP(C4536,Customer!$A$2:$F$793,2,FALSE)</f>
        <v>Germany</v>
      </c>
      <c r="L4536" t="str">
        <f>VLOOKUP($C4536,Customer!$A$2:$F$793,3,FALSE)</f>
        <v>North Rhine-Westphalia</v>
      </c>
      <c r="M4536" t="str">
        <f>VLOOKUP($C4536,Customer!$A$2:$F$793,4,FALSE)</f>
        <v>Krefeld</v>
      </c>
      <c r="N4536" t="str">
        <f>VLOOKUP($C4536,Customer!$A$2:$F$793,5,FALSE)</f>
        <v>Central</v>
      </c>
      <c r="O4536" t="str">
        <f>VLOOKUP($C4536,Customer!$A$2:$F$793,6,FALSE)</f>
        <v>Consumer</v>
      </c>
      <c r="P4536" t="str">
        <f>VLOOKUP(E4536,Product!$B$2:$C$1811,2,FALSE)</f>
        <v>Office Supplies</v>
      </c>
      <c r="Q4536" t="str">
        <f>VLOOKUP(E4536,CHOOSE({1,2},Product!$B$2:$B$1811,Product!$A$2:$A$1811),2,FALSE)</f>
        <v>Storage</v>
      </c>
      <c r="R4536" t="str">
        <f t="shared" si="70"/>
        <v>BN</v>
      </c>
    </row>
    <row r="4537" spans="1:18" x14ac:dyDescent="0.25">
      <c r="A4537" t="s">
        <v>4948</v>
      </c>
      <c r="B4537" s="35">
        <v>44431</v>
      </c>
      <c r="C4537" t="s">
        <v>895</v>
      </c>
      <c r="D4537" t="s">
        <v>24</v>
      </c>
      <c r="E4537" t="s">
        <v>473</v>
      </c>
      <c r="F4537">
        <v>0</v>
      </c>
      <c r="G4537">
        <v>1224196.05</v>
      </c>
      <c r="H4537">
        <v>103245.45</v>
      </c>
      <c r="I4537">
        <v>3</v>
      </c>
      <c r="J4537" t="s">
        <v>26</v>
      </c>
      <c r="K4537" t="str">
        <f>VLOOKUP(C4537,Customer!$A$2:$F$793,2,FALSE)</f>
        <v>Germany</v>
      </c>
      <c r="L4537" t="str">
        <f>VLOOKUP($C4537,Customer!$A$2:$F$793,3,FALSE)</f>
        <v>North Rhine-Westphalia</v>
      </c>
      <c r="M4537" t="str">
        <f>VLOOKUP($C4537,Customer!$A$2:$F$793,4,FALSE)</f>
        <v>Cologne</v>
      </c>
      <c r="N4537" t="str">
        <f>VLOOKUP($C4537,Customer!$A$2:$F$793,5,FALSE)</f>
        <v>Central</v>
      </c>
      <c r="O4537" t="str">
        <f>VLOOKUP($C4537,Customer!$A$2:$F$793,6,FALSE)</f>
        <v>Home Office</v>
      </c>
      <c r="P4537" t="str">
        <f>VLOOKUP(E4537,Product!$B$2:$C$1811,2,FALSE)</f>
        <v>Office Supplies</v>
      </c>
      <c r="Q4537" t="str">
        <f>VLOOKUP(E4537,CHOOSE({1,2},Product!$B$2:$B$1811,Product!$A$2:$A$1811),2,FALSE)</f>
        <v>Art</v>
      </c>
      <c r="R4537" t="str">
        <f t="shared" si="70"/>
        <v>AZ</v>
      </c>
    </row>
    <row r="4538" spans="1:18" x14ac:dyDescent="0.25">
      <c r="A4538" t="s">
        <v>4949</v>
      </c>
      <c r="B4538" s="35">
        <v>44432</v>
      </c>
      <c r="C4538" t="s">
        <v>1403</v>
      </c>
      <c r="D4538" t="s">
        <v>20</v>
      </c>
      <c r="E4538" t="s">
        <v>2368</v>
      </c>
      <c r="F4538">
        <v>0.1</v>
      </c>
      <c r="G4538">
        <v>6637207.5</v>
      </c>
      <c r="H4538">
        <v>2802376.5</v>
      </c>
      <c r="I4538">
        <v>4</v>
      </c>
      <c r="J4538" t="s">
        <v>26</v>
      </c>
      <c r="K4538" t="str">
        <f>VLOOKUP(C4538,Customer!$A$2:$F$793,2,FALSE)</f>
        <v>Austria</v>
      </c>
      <c r="L4538" t="str">
        <f>VLOOKUP($C4538,Customer!$A$2:$F$793,3,FALSE)</f>
        <v>Vienna</v>
      </c>
      <c r="M4538" t="str">
        <f>VLOOKUP($C4538,Customer!$A$2:$F$793,4,FALSE)</f>
        <v>Vienna</v>
      </c>
      <c r="N4538" t="str">
        <f>VLOOKUP($C4538,Customer!$A$2:$F$793,5,FALSE)</f>
        <v>Central</v>
      </c>
      <c r="O4538" t="str">
        <f>VLOOKUP($C4538,Customer!$A$2:$F$793,6,FALSE)</f>
        <v>Home Office</v>
      </c>
      <c r="P4538" t="str">
        <f>VLOOKUP(E4538,Product!$B$2:$C$1811,2,FALSE)</f>
        <v>Furniture</v>
      </c>
      <c r="Q4538" t="str">
        <f>VLOOKUP(E4538,CHOOSE({1,2},Product!$B$2:$B$1811,Product!$A$2:$A$1811),2,FALSE)</f>
        <v>Bookcases</v>
      </c>
      <c r="R4538" t="str">
        <f t="shared" si="70"/>
        <v>AZ</v>
      </c>
    </row>
    <row r="4539" spans="1:18" x14ac:dyDescent="0.25">
      <c r="A4539" t="s">
        <v>4949</v>
      </c>
      <c r="B4539" s="35">
        <v>44432</v>
      </c>
      <c r="C4539" t="s">
        <v>1403</v>
      </c>
      <c r="D4539" t="s">
        <v>20</v>
      </c>
      <c r="E4539" t="s">
        <v>1456</v>
      </c>
      <c r="F4539">
        <v>0</v>
      </c>
      <c r="G4539">
        <v>1489684.35</v>
      </c>
      <c r="H4539">
        <v>29498.7</v>
      </c>
      <c r="I4539">
        <v>2</v>
      </c>
      <c r="J4539" t="s">
        <v>26</v>
      </c>
      <c r="K4539" t="str">
        <f>VLOOKUP(C4539,Customer!$A$2:$F$793,2,FALSE)</f>
        <v>Austria</v>
      </c>
      <c r="L4539" t="str">
        <f>VLOOKUP($C4539,Customer!$A$2:$F$793,3,FALSE)</f>
        <v>Vienna</v>
      </c>
      <c r="M4539" t="str">
        <f>VLOOKUP($C4539,Customer!$A$2:$F$793,4,FALSE)</f>
        <v>Vienna</v>
      </c>
      <c r="N4539" t="str">
        <f>VLOOKUP($C4539,Customer!$A$2:$F$793,5,FALSE)</f>
        <v>Central</v>
      </c>
      <c r="O4539" t="str">
        <f>VLOOKUP($C4539,Customer!$A$2:$F$793,6,FALSE)</f>
        <v>Home Office</v>
      </c>
      <c r="P4539" t="str">
        <f>VLOOKUP(E4539,Product!$B$2:$C$1811,2,FALSE)</f>
        <v>Furniture</v>
      </c>
      <c r="Q4539" t="str">
        <f>VLOOKUP(E4539,CHOOSE({1,2},Product!$B$2:$B$1811,Product!$A$2:$A$1811),2,FALSE)</f>
        <v>Furnishings</v>
      </c>
      <c r="R4539" t="str">
        <f t="shared" si="70"/>
        <v>AZ</v>
      </c>
    </row>
    <row r="4540" spans="1:18" x14ac:dyDescent="0.25">
      <c r="A4540" t="s">
        <v>4949</v>
      </c>
      <c r="B4540" s="35">
        <v>44432</v>
      </c>
      <c r="C4540" t="s">
        <v>1403</v>
      </c>
      <c r="D4540" t="s">
        <v>20</v>
      </c>
      <c r="E4540" t="s">
        <v>857</v>
      </c>
      <c r="F4540">
        <v>0</v>
      </c>
      <c r="G4540">
        <v>1430686.95</v>
      </c>
      <c r="H4540">
        <v>530976.6</v>
      </c>
      <c r="I4540">
        <v>7</v>
      </c>
      <c r="J4540" t="s">
        <v>26</v>
      </c>
      <c r="K4540" t="str">
        <f>VLOOKUP(C4540,Customer!$A$2:$F$793,2,FALSE)</f>
        <v>Austria</v>
      </c>
      <c r="L4540" t="str">
        <f>VLOOKUP($C4540,Customer!$A$2:$F$793,3,FALSE)</f>
        <v>Vienna</v>
      </c>
      <c r="M4540" t="str">
        <f>VLOOKUP($C4540,Customer!$A$2:$F$793,4,FALSE)</f>
        <v>Vienna</v>
      </c>
      <c r="N4540" t="str">
        <f>VLOOKUP($C4540,Customer!$A$2:$F$793,5,FALSE)</f>
        <v>Central</v>
      </c>
      <c r="O4540" t="str">
        <f>VLOOKUP($C4540,Customer!$A$2:$F$793,6,FALSE)</f>
        <v>Home Office</v>
      </c>
      <c r="P4540" t="str">
        <f>VLOOKUP(E4540,Product!$B$2:$C$1811,2,FALSE)</f>
        <v>Office Supplies</v>
      </c>
      <c r="Q4540" t="str">
        <f>VLOOKUP(E4540,CHOOSE({1,2},Product!$B$2:$B$1811,Product!$A$2:$A$1811),2,FALSE)</f>
        <v>Binders</v>
      </c>
      <c r="R4540" t="str">
        <f t="shared" si="70"/>
        <v>AZ</v>
      </c>
    </row>
    <row r="4541" spans="1:18" x14ac:dyDescent="0.25">
      <c r="A4541" t="s">
        <v>4949</v>
      </c>
      <c r="B4541" s="35">
        <v>44432</v>
      </c>
      <c r="C4541" t="s">
        <v>1403</v>
      </c>
      <c r="D4541" t="s">
        <v>20</v>
      </c>
      <c r="E4541" t="s">
        <v>2369</v>
      </c>
      <c r="F4541">
        <v>0</v>
      </c>
      <c r="G4541">
        <v>88496.1</v>
      </c>
      <c r="H4541">
        <v>14749.35</v>
      </c>
      <c r="I4541">
        <v>1</v>
      </c>
      <c r="J4541" t="s">
        <v>26</v>
      </c>
      <c r="K4541" t="str">
        <f>VLOOKUP(C4541,Customer!$A$2:$F$793,2,FALSE)</f>
        <v>Austria</v>
      </c>
      <c r="L4541" t="str">
        <f>VLOOKUP($C4541,Customer!$A$2:$F$793,3,FALSE)</f>
        <v>Vienna</v>
      </c>
      <c r="M4541" t="str">
        <f>VLOOKUP($C4541,Customer!$A$2:$F$793,4,FALSE)</f>
        <v>Vienna</v>
      </c>
      <c r="N4541" t="str">
        <f>VLOOKUP($C4541,Customer!$A$2:$F$793,5,FALSE)</f>
        <v>Central</v>
      </c>
      <c r="O4541" t="str">
        <f>VLOOKUP($C4541,Customer!$A$2:$F$793,6,FALSE)</f>
        <v>Home Office</v>
      </c>
      <c r="P4541" t="str">
        <f>VLOOKUP(E4541,Product!$B$2:$C$1811,2,FALSE)</f>
        <v>Office Supplies</v>
      </c>
      <c r="Q4541" t="str">
        <f>VLOOKUP(E4541,CHOOSE({1,2},Product!$B$2:$B$1811,Product!$A$2:$A$1811),2,FALSE)</f>
        <v>Envelopes</v>
      </c>
      <c r="R4541" t="str">
        <f t="shared" si="70"/>
        <v>AZ</v>
      </c>
    </row>
    <row r="4542" spans="1:18" x14ac:dyDescent="0.25">
      <c r="A4542" t="s">
        <v>4949</v>
      </c>
      <c r="B4542" s="35">
        <v>44432</v>
      </c>
      <c r="C4542" t="s">
        <v>1403</v>
      </c>
      <c r="D4542" t="s">
        <v>20</v>
      </c>
      <c r="E4542" t="s">
        <v>2297</v>
      </c>
      <c r="F4542">
        <v>0</v>
      </c>
      <c r="G4542">
        <v>7345176.2999999998</v>
      </c>
      <c r="H4542">
        <v>2640133.65</v>
      </c>
      <c r="I4542">
        <v>2</v>
      </c>
      <c r="J4542" t="s">
        <v>26</v>
      </c>
      <c r="K4542" t="str">
        <f>VLOOKUP(C4542,Customer!$A$2:$F$793,2,FALSE)</f>
        <v>Austria</v>
      </c>
      <c r="L4542" t="str">
        <f>VLOOKUP($C4542,Customer!$A$2:$F$793,3,FALSE)</f>
        <v>Vienna</v>
      </c>
      <c r="M4542" t="str">
        <f>VLOOKUP($C4542,Customer!$A$2:$F$793,4,FALSE)</f>
        <v>Vienna</v>
      </c>
      <c r="N4542" t="str">
        <f>VLOOKUP($C4542,Customer!$A$2:$F$793,5,FALSE)</f>
        <v>Central</v>
      </c>
      <c r="O4542" t="str">
        <f>VLOOKUP($C4542,Customer!$A$2:$F$793,6,FALSE)</f>
        <v>Home Office</v>
      </c>
      <c r="P4542" t="str">
        <f>VLOOKUP(E4542,Product!$B$2:$C$1811,2,FALSE)</f>
        <v>Technology</v>
      </c>
      <c r="Q4542" t="str">
        <f>VLOOKUP(E4542,CHOOSE({1,2},Product!$B$2:$B$1811,Product!$A$2:$A$1811),2,FALSE)</f>
        <v>Accessories</v>
      </c>
      <c r="R4542" t="str">
        <f t="shared" si="70"/>
        <v>AZ</v>
      </c>
    </row>
    <row r="4543" spans="1:18" x14ac:dyDescent="0.25">
      <c r="A4543" t="s">
        <v>4950</v>
      </c>
      <c r="B4543" s="35">
        <v>44432</v>
      </c>
      <c r="C4543" t="s">
        <v>654</v>
      </c>
      <c r="D4543" t="s">
        <v>24</v>
      </c>
      <c r="E4543" t="s">
        <v>1705</v>
      </c>
      <c r="F4543">
        <v>0</v>
      </c>
      <c r="G4543">
        <v>766966.20000000007</v>
      </c>
      <c r="H4543">
        <v>73746.75</v>
      </c>
      <c r="I4543">
        <v>3</v>
      </c>
      <c r="J4543" t="s">
        <v>22</v>
      </c>
      <c r="K4543" t="str">
        <f>VLOOKUP(C4543,Customer!$A$2:$F$793,2,FALSE)</f>
        <v>France</v>
      </c>
      <c r="L4543" t="str">
        <f>VLOOKUP($C4543,Customer!$A$2:$F$793,3,FALSE)</f>
        <v>Ile-de-France</v>
      </c>
      <c r="M4543" t="str">
        <f>VLOOKUP($C4543,Customer!$A$2:$F$793,4,FALSE)</f>
        <v>Vitry-sur-Seine</v>
      </c>
      <c r="N4543" t="str">
        <f>VLOOKUP($C4543,Customer!$A$2:$F$793,5,FALSE)</f>
        <v>Central</v>
      </c>
      <c r="O4543" t="str">
        <f>VLOOKUP($C4543,Customer!$A$2:$F$793,6,FALSE)</f>
        <v>Consumer</v>
      </c>
      <c r="P4543" t="str">
        <f>VLOOKUP(E4543,Product!$B$2:$C$1811,2,FALSE)</f>
        <v>Office Supplies</v>
      </c>
      <c r="Q4543" t="str">
        <f>VLOOKUP(E4543,CHOOSE({1,2},Product!$B$2:$B$1811,Product!$A$2:$A$1811),2,FALSE)</f>
        <v>Art</v>
      </c>
      <c r="R4543" t="str">
        <f t="shared" si="70"/>
        <v>BN</v>
      </c>
    </row>
    <row r="4544" spans="1:18" x14ac:dyDescent="0.25">
      <c r="A4544" t="s">
        <v>4950</v>
      </c>
      <c r="B4544" s="35">
        <v>44432</v>
      </c>
      <c r="C4544" t="s">
        <v>654</v>
      </c>
      <c r="D4544" t="s">
        <v>24</v>
      </c>
      <c r="E4544" t="s">
        <v>872</v>
      </c>
      <c r="F4544">
        <v>0</v>
      </c>
      <c r="G4544">
        <v>1032454.5</v>
      </c>
      <c r="H4544">
        <v>501477.9</v>
      </c>
      <c r="I4544">
        <v>7</v>
      </c>
      <c r="J4544" t="s">
        <v>26</v>
      </c>
      <c r="K4544" t="str">
        <f>VLOOKUP(C4544,Customer!$A$2:$F$793,2,FALSE)</f>
        <v>France</v>
      </c>
      <c r="L4544" t="str">
        <f>VLOOKUP($C4544,Customer!$A$2:$F$793,3,FALSE)</f>
        <v>Ile-de-France</v>
      </c>
      <c r="M4544" t="str">
        <f>VLOOKUP($C4544,Customer!$A$2:$F$793,4,FALSE)</f>
        <v>Vitry-sur-Seine</v>
      </c>
      <c r="N4544" t="str">
        <f>VLOOKUP($C4544,Customer!$A$2:$F$793,5,FALSE)</f>
        <v>Central</v>
      </c>
      <c r="O4544" t="str">
        <f>VLOOKUP($C4544,Customer!$A$2:$F$793,6,FALSE)</f>
        <v>Consumer</v>
      </c>
      <c r="P4544" t="str">
        <f>VLOOKUP(E4544,Product!$B$2:$C$1811,2,FALSE)</f>
        <v>Office Supplies</v>
      </c>
      <c r="Q4544" t="str">
        <f>VLOOKUP(E4544,CHOOSE({1,2},Product!$B$2:$B$1811,Product!$A$2:$A$1811),2,FALSE)</f>
        <v>Art</v>
      </c>
      <c r="R4544" t="str">
        <f t="shared" si="70"/>
        <v>BN</v>
      </c>
    </row>
    <row r="4545" spans="1:18" x14ac:dyDescent="0.25">
      <c r="A4545" t="s">
        <v>4950</v>
      </c>
      <c r="B4545" s="35">
        <v>44432</v>
      </c>
      <c r="C4545" t="s">
        <v>654</v>
      </c>
      <c r="D4545" t="s">
        <v>24</v>
      </c>
      <c r="E4545" t="s">
        <v>2339</v>
      </c>
      <c r="F4545">
        <v>0</v>
      </c>
      <c r="G4545">
        <v>1268444.1000000001</v>
      </c>
      <c r="H4545">
        <v>147493.5</v>
      </c>
      <c r="I4545">
        <v>8</v>
      </c>
      <c r="J4545" t="s">
        <v>26</v>
      </c>
      <c r="K4545" t="str">
        <f>VLOOKUP(C4545,Customer!$A$2:$F$793,2,FALSE)</f>
        <v>France</v>
      </c>
      <c r="L4545" t="str">
        <f>VLOOKUP($C4545,Customer!$A$2:$F$793,3,FALSE)</f>
        <v>Ile-de-France</v>
      </c>
      <c r="M4545" t="str">
        <f>VLOOKUP($C4545,Customer!$A$2:$F$793,4,FALSE)</f>
        <v>Vitry-sur-Seine</v>
      </c>
      <c r="N4545" t="str">
        <f>VLOOKUP($C4545,Customer!$A$2:$F$793,5,FALSE)</f>
        <v>Central</v>
      </c>
      <c r="O4545" t="str">
        <f>VLOOKUP($C4545,Customer!$A$2:$F$793,6,FALSE)</f>
        <v>Consumer</v>
      </c>
      <c r="P4545" t="str">
        <f>VLOOKUP(E4545,Product!$B$2:$C$1811,2,FALSE)</f>
        <v>Office Supplies</v>
      </c>
      <c r="Q4545" t="str">
        <f>VLOOKUP(E4545,CHOOSE({1,2},Product!$B$2:$B$1811,Product!$A$2:$A$1811),2,FALSE)</f>
        <v>Envelopes</v>
      </c>
      <c r="R4545" t="str">
        <f t="shared" si="70"/>
        <v>BN</v>
      </c>
    </row>
    <row r="4546" spans="1:18" x14ac:dyDescent="0.25">
      <c r="A4546" t="s">
        <v>4950</v>
      </c>
      <c r="B4546" s="35">
        <v>44432</v>
      </c>
      <c r="C4546" t="s">
        <v>654</v>
      </c>
      <c r="D4546" t="s">
        <v>24</v>
      </c>
      <c r="E4546" t="s">
        <v>874</v>
      </c>
      <c r="F4546">
        <v>0</v>
      </c>
      <c r="G4546">
        <v>693219.45000000007</v>
      </c>
      <c r="H4546">
        <v>250738.95</v>
      </c>
      <c r="I4546">
        <v>1</v>
      </c>
      <c r="J4546" t="s">
        <v>22</v>
      </c>
      <c r="K4546" t="str">
        <f>VLOOKUP(C4546,Customer!$A$2:$F$793,2,FALSE)</f>
        <v>France</v>
      </c>
      <c r="L4546" t="str">
        <f>VLOOKUP($C4546,Customer!$A$2:$F$793,3,FALSE)</f>
        <v>Ile-de-France</v>
      </c>
      <c r="M4546" t="str">
        <f>VLOOKUP($C4546,Customer!$A$2:$F$793,4,FALSE)</f>
        <v>Vitry-sur-Seine</v>
      </c>
      <c r="N4546" t="str">
        <f>VLOOKUP($C4546,Customer!$A$2:$F$793,5,FALSE)</f>
        <v>Central</v>
      </c>
      <c r="O4546" t="str">
        <f>VLOOKUP($C4546,Customer!$A$2:$F$793,6,FALSE)</f>
        <v>Consumer</v>
      </c>
      <c r="P4546" t="str">
        <f>VLOOKUP(E4546,Product!$B$2:$C$1811,2,FALSE)</f>
        <v>Office Supplies</v>
      </c>
      <c r="Q4546" t="str">
        <f>VLOOKUP(E4546,CHOOSE({1,2},Product!$B$2:$B$1811,Product!$A$2:$A$1811),2,FALSE)</f>
        <v>Envelopes</v>
      </c>
      <c r="R4546" t="str">
        <f t="shared" si="70"/>
        <v>BN</v>
      </c>
    </row>
    <row r="4547" spans="1:18" x14ac:dyDescent="0.25">
      <c r="A4547" t="s">
        <v>4950</v>
      </c>
      <c r="B4547" s="35">
        <v>44432</v>
      </c>
      <c r="C4547" t="s">
        <v>654</v>
      </c>
      <c r="D4547" t="s">
        <v>24</v>
      </c>
      <c r="E4547" t="s">
        <v>2370</v>
      </c>
      <c r="F4547">
        <v>0</v>
      </c>
      <c r="G4547">
        <v>722718.15</v>
      </c>
      <c r="H4547">
        <v>44248.05</v>
      </c>
      <c r="I4547">
        <v>1</v>
      </c>
      <c r="J4547" t="s">
        <v>26</v>
      </c>
      <c r="K4547" t="str">
        <f>VLOOKUP(C4547,Customer!$A$2:$F$793,2,FALSE)</f>
        <v>France</v>
      </c>
      <c r="L4547" t="str">
        <f>VLOOKUP($C4547,Customer!$A$2:$F$793,3,FALSE)</f>
        <v>Ile-de-France</v>
      </c>
      <c r="M4547" t="str">
        <f>VLOOKUP($C4547,Customer!$A$2:$F$793,4,FALSE)</f>
        <v>Vitry-sur-Seine</v>
      </c>
      <c r="N4547" t="str">
        <f>VLOOKUP($C4547,Customer!$A$2:$F$793,5,FALSE)</f>
        <v>Central</v>
      </c>
      <c r="O4547" t="str">
        <f>VLOOKUP($C4547,Customer!$A$2:$F$793,6,FALSE)</f>
        <v>Consumer</v>
      </c>
      <c r="P4547" t="str">
        <f>VLOOKUP(E4547,Product!$B$2:$C$1811,2,FALSE)</f>
        <v>Office Supplies</v>
      </c>
      <c r="Q4547" t="str">
        <f>VLOOKUP(E4547,CHOOSE({1,2},Product!$B$2:$B$1811,Product!$A$2:$A$1811),2,FALSE)</f>
        <v>Supplies</v>
      </c>
      <c r="R4547" t="str">
        <f t="shared" ref="R4547:R4610" si="71">LEFT(A4547,2)</f>
        <v>BN</v>
      </c>
    </row>
    <row r="4548" spans="1:18" x14ac:dyDescent="0.25">
      <c r="A4548" t="s">
        <v>4950</v>
      </c>
      <c r="B4548" s="35">
        <v>44432</v>
      </c>
      <c r="C4548" t="s">
        <v>654</v>
      </c>
      <c r="D4548" t="s">
        <v>24</v>
      </c>
      <c r="E4548" t="s">
        <v>1682</v>
      </c>
      <c r="F4548">
        <v>0</v>
      </c>
      <c r="G4548">
        <v>5575254.2999999998</v>
      </c>
      <c r="H4548">
        <v>2728629.75</v>
      </c>
      <c r="I4548">
        <v>1</v>
      </c>
      <c r="J4548" t="s">
        <v>22</v>
      </c>
      <c r="K4548" t="str">
        <f>VLOOKUP(C4548,Customer!$A$2:$F$793,2,FALSE)</f>
        <v>France</v>
      </c>
      <c r="L4548" t="str">
        <f>VLOOKUP($C4548,Customer!$A$2:$F$793,3,FALSE)</f>
        <v>Ile-de-France</v>
      </c>
      <c r="M4548" t="str">
        <f>VLOOKUP($C4548,Customer!$A$2:$F$793,4,FALSE)</f>
        <v>Vitry-sur-Seine</v>
      </c>
      <c r="N4548" t="str">
        <f>VLOOKUP($C4548,Customer!$A$2:$F$793,5,FALSE)</f>
        <v>Central</v>
      </c>
      <c r="O4548" t="str">
        <f>VLOOKUP($C4548,Customer!$A$2:$F$793,6,FALSE)</f>
        <v>Consumer</v>
      </c>
      <c r="P4548" t="str">
        <f>VLOOKUP(E4548,Product!$B$2:$C$1811,2,FALSE)</f>
        <v>Technology</v>
      </c>
      <c r="Q4548" t="str">
        <f>VLOOKUP(E4548,CHOOSE({1,2},Product!$B$2:$B$1811,Product!$A$2:$A$1811),2,FALSE)</f>
        <v>Copiers</v>
      </c>
      <c r="R4548" t="str">
        <f t="shared" si="71"/>
        <v>BN</v>
      </c>
    </row>
    <row r="4549" spans="1:18" x14ac:dyDescent="0.25">
      <c r="A4549" t="s">
        <v>4951</v>
      </c>
      <c r="B4549" s="35">
        <v>44432</v>
      </c>
      <c r="C4549" t="s">
        <v>2348</v>
      </c>
      <c r="D4549" t="s">
        <v>24</v>
      </c>
      <c r="E4549" t="s">
        <v>1997</v>
      </c>
      <c r="F4549">
        <v>0</v>
      </c>
      <c r="G4549">
        <v>1076702.55</v>
      </c>
      <c r="H4549">
        <v>368733.75</v>
      </c>
      <c r="I4549">
        <v>5</v>
      </c>
      <c r="J4549" t="s">
        <v>26</v>
      </c>
      <c r="K4549" t="str">
        <f>VLOOKUP(C4549,Customer!$A$2:$F$793,2,FALSE)</f>
        <v>Italy</v>
      </c>
      <c r="L4549" t="str">
        <f>VLOOKUP($C4549,Customer!$A$2:$F$793,3,FALSE)</f>
        <v>Lombardy</v>
      </c>
      <c r="M4549" t="str">
        <f>VLOOKUP($C4549,Customer!$A$2:$F$793,4,FALSE)</f>
        <v>Milan</v>
      </c>
      <c r="N4549" t="str">
        <f>VLOOKUP($C4549,Customer!$A$2:$F$793,5,FALSE)</f>
        <v>South</v>
      </c>
      <c r="O4549" t="str">
        <f>VLOOKUP($C4549,Customer!$A$2:$F$793,6,FALSE)</f>
        <v>Corporate</v>
      </c>
      <c r="P4549" t="str">
        <f>VLOOKUP(E4549,Product!$B$2:$C$1811,2,FALSE)</f>
        <v>Office Supplies</v>
      </c>
      <c r="Q4549" t="str">
        <f>VLOOKUP(E4549,CHOOSE({1,2},Product!$B$2:$B$1811,Product!$A$2:$A$1811),2,FALSE)</f>
        <v>Envelopes</v>
      </c>
      <c r="R4549" t="str">
        <f t="shared" si="71"/>
        <v>AZ</v>
      </c>
    </row>
    <row r="4550" spans="1:18" x14ac:dyDescent="0.25">
      <c r="A4550" t="s">
        <v>4952</v>
      </c>
      <c r="B4550" s="35">
        <v>44433</v>
      </c>
      <c r="C4550" t="s">
        <v>1280</v>
      </c>
      <c r="D4550" t="s">
        <v>33</v>
      </c>
      <c r="E4550" t="s">
        <v>565</v>
      </c>
      <c r="F4550">
        <v>0</v>
      </c>
      <c r="G4550">
        <v>855462.3</v>
      </c>
      <c r="H4550">
        <v>383483.10000000003</v>
      </c>
      <c r="I4550">
        <v>2</v>
      </c>
      <c r="J4550" t="s">
        <v>22</v>
      </c>
      <c r="K4550" t="str">
        <f>VLOOKUP(C4550,Customer!$A$2:$F$793,2,FALSE)</f>
        <v>Portugal</v>
      </c>
      <c r="L4550" t="str">
        <f>VLOOKUP($C4550,Customer!$A$2:$F$793,3,FALSE)</f>
        <v>Lisboa</v>
      </c>
      <c r="M4550" t="str">
        <f>VLOOKUP($C4550,Customer!$A$2:$F$793,4,FALSE)</f>
        <v>Lisbon</v>
      </c>
      <c r="N4550" t="str">
        <f>VLOOKUP($C4550,Customer!$A$2:$F$793,5,FALSE)</f>
        <v>South</v>
      </c>
      <c r="O4550" t="str">
        <f>VLOOKUP($C4550,Customer!$A$2:$F$793,6,FALSE)</f>
        <v>Consumer</v>
      </c>
      <c r="P4550" t="str">
        <f>VLOOKUP(E4550,Product!$B$2:$C$1811,2,FALSE)</f>
        <v>Office Supplies</v>
      </c>
      <c r="Q4550" t="str">
        <f>VLOOKUP(E4550,CHOOSE({1,2},Product!$B$2:$B$1811,Product!$A$2:$A$1811),2,FALSE)</f>
        <v>Binders</v>
      </c>
      <c r="R4550" t="str">
        <f t="shared" si="71"/>
        <v>AZ</v>
      </c>
    </row>
    <row r="4551" spans="1:18" x14ac:dyDescent="0.25">
      <c r="A4551" t="s">
        <v>4953</v>
      </c>
      <c r="B4551" s="35">
        <v>44433</v>
      </c>
      <c r="C4551" t="s">
        <v>811</v>
      </c>
      <c r="D4551" t="s">
        <v>33</v>
      </c>
      <c r="E4551" t="s">
        <v>427</v>
      </c>
      <c r="F4551">
        <v>0</v>
      </c>
      <c r="G4551">
        <v>1297942.8</v>
      </c>
      <c r="H4551">
        <v>471979.2</v>
      </c>
      <c r="I4551">
        <v>2</v>
      </c>
      <c r="J4551" t="s">
        <v>26</v>
      </c>
      <c r="K4551" t="str">
        <f>VLOOKUP(C4551,Customer!$A$2:$F$793,2,FALSE)</f>
        <v>Germany</v>
      </c>
      <c r="L4551" t="str">
        <f>VLOOKUP($C4551,Customer!$A$2:$F$793,3,FALSE)</f>
        <v>Saxony</v>
      </c>
      <c r="M4551" t="str">
        <f>VLOOKUP($C4551,Customer!$A$2:$F$793,4,FALSE)</f>
        <v>Dresden</v>
      </c>
      <c r="N4551" t="str">
        <f>VLOOKUP($C4551,Customer!$A$2:$F$793,5,FALSE)</f>
        <v>Central</v>
      </c>
      <c r="O4551" t="str">
        <f>VLOOKUP($C4551,Customer!$A$2:$F$793,6,FALSE)</f>
        <v>Consumer</v>
      </c>
      <c r="P4551" t="str">
        <f>VLOOKUP(E4551,Product!$B$2:$C$1811,2,FALSE)</f>
        <v>Office Supplies</v>
      </c>
      <c r="Q4551" t="str">
        <f>VLOOKUP(E4551,CHOOSE({1,2},Product!$B$2:$B$1811,Product!$A$2:$A$1811),2,FALSE)</f>
        <v>Supplies</v>
      </c>
      <c r="R4551" t="str">
        <f t="shared" si="71"/>
        <v>AZ</v>
      </c>
    </row>
    <row r="4552" spans="1:18" x14ac:dyDescent="0.25">
      <c r="A4552" t="s">
        <v>4954</v>
      </c>
      <c r="B4552" s="35">
        <v>44433</v>
      </c>
      <c r="C4552" t="s">
        <v>841</v>
      </c>
      <c r="D4552" t="s">
        <v>24</v>
      </c>
      <c r="E4552" t="s">
        <v>1608</v>
      </c>
      <c r="F4552">
        <v>0</v>
      </c>
      <c r="G4552">
        <v>412981.8</v>
      </c>
      <c r="H4552">
        <v>88496.1</v>
      </c>
      <c r="I4552">
        <v>2</v>
      </c>
      <c r="J4552" t="s">
        <v>22</v>
      </c>
      <c r="K4552" t="str">
        <f>VLOOKUP(C4552,Customer!$A$2:$F$793,2,FALSE)</f>
        <v>United Kingdom</v>
      </c>
      <c r="L4552" t="str">
        <f>VLOOKUP($C4552,Customer!$A$2:$F$793,3,FALSE)</f>
        <v>England</v>
      </c>
      <c r="M4552" t="str">
        <f>VLOOKUP($C4552,Customer!$A$2:$F$793,4,FALSE)</f>
        <v>Harrow</v>
      </c>
      <c r="N4552" t="str">
        <f>VLOOKUP($C4552,Customer!$A$2:$F$793,5,FALSE)</f>
        <v>North</v>
      </c>
      <c r="O4552" t="str">
        <f>VLOOKUP($C4552,Customer!$A$2:$F$793,6,FALSE)</f>
        <v>Corporate</v>
      </c>
      <c r="P4552" t="str">
        <f>VLOOKUP(E4552,Product!$B$2:$C$1811,2,FALSE)</f>
        <v>Office Supplies</v>
      </c>
      <c r="Q4552" t="str">
        <f>VLOOKUP(E4552,CHOOSE({1,2},Product!$B$2:$B$1811,Product!$A$2:$A$1811),2,FALSE)</f>
        <v>Binders</v>
      </c>
      <c r="R4552" t="str">
        <f t="shared" si="71"/>
        <v>AZ</v>
      </c>
    </row>
    <row r="4553" spans="1:18" x14ac:dyDescent="0.25">
      <c r="A4553" t="s">
        <v>4954</v>
      </c>
      <c r="B4553" s="35">
        <v>44433</v>
      </c>
      <c r="C4553" t="s">
        <v>841</v>
      </c>
      <c r="D4553" t="s">
        <v>24</v>
      </c>
      <c r="E4553" t="s">
        <v>1558</v>
      </c>
      <c r="F4553">
        <v>0</v>
      </c>
      <c r="G4553">
        <v>324485.7</v>
      </c>
      <c r="H4553">
        <v>88496.1</v>
      </c>
      <c r="I4553">
        <v>2</v>
      </c>
      <c r="J4553" t="s">
        <v>26</v>
      </c>
      <c r="K4553" t="str">
        <f>VLOOKUP(C4553,Customer!$A$2:$F$793,2,FALSE)</f>
        <v>United Kingdom</v>
      </c>
      <c r="L4553" t="str">
        <f>VLOOKUP($C4553,Customer!$A$2:$F$793,3,FALSE)</f>
        <v>England</v>
      </c>
      <c r="M4553" t="str">
        <f>VLOOKUP($C4553,Customer!$A$2:$F$793,4,FALSE)</f>
        <v>Harrow</v>
      </c>
      <c r="N4553" t="str">
        <f>VLOOKUP($C4553,Customer!$A$2:$F$793,5,FALSE)</f>
        <v>North</v>
      </c>
      <c r="O4553" t="str">
        <f>VLOOKUP($C4553,Customer!$A$2:$F$793,6,FALSE)</f>
        <v>Corporate</v>
      </c>
      <c r="P4553" t="str">
        <f>VLOOKUP(E4553,Product!$B$2:$C$1811,2,FALSE)</f>
        <v>Office Supplies</v>
      </c>
      <c r="Q4553" t="str">
        <f>VLOOKUP(E4553,CHOOSE({1,2},Product!$B$2:$B$1811,Product!$A$2:$A$1811),2,FALSE)</f>
        <v>Binders</v>
      </c>
      <c r="R4553" t="str">
        <f t="shared" si="71"/>
        <v>AZ</v>
      </c>
    </row>
    <row r="4554" spans="1:18" x14ac:dyDescent="0.25">
      <c r="A4554" t="s">
        <v>4954</v>
      </c>
      <c r="B4554" s="35">
        <v>44433</v>
      </c>
      <c r="C4554" t="s">
        <v>841</v>
      </c>
      <c r="D4554" t="s">
        <v>24</v>
      </c>
      <c r="E4554" t="s">
        <v>1306</v>
      </c>
      <c r="F4554">
        <v>0</v>
      </c>
      <c r="G4554">
        <v>2345146.65</v>
      </c>
      <c r="H4554">
        <v>412981.8</v>
      </c>
      <c r="I4554">
        <v>6</v>
      </c>
      <c r="J4554" t="s">
        <v>22</v>
      </c>
      <c r="K4554" t="str">
        <f>VLOOKUP(C4554,Customer!$A$2:$F$793,2,FALSE)</f>
        <v>United Kingdom</v>
      </c>
      <c r="L4554" t="str">
        <f>VLOOKUP($C4554,Customer!$A$2:$F$793,3,FALSE)</f>
        <v>England</v>
      </c>
      <c r="M4554" t="str">
        <f>VLOOKUP($C4554,Customer!$A$2:$F$793,4,FALSE)</f>
        <v>Harrow</v>
      </c>
      <c r="N4554" t="str">
        <f>VLOOKUP($C4554,Customer!$A$2:$F$793,5,FALSE)</f>
        <v>North</v>
      </c>
      <c r="O4554" t="str">
        <f>VLOOKUP($C4554,Customer!$A$2:$F$793,6,FALSE)</f>
        <v>Corporate</v>
      </c>
      <c r="P4554" t="str">
        <f>VLOOKUP(E4554,Product!$B$2:$C$1811,2,FALSE)</f>
        <v>Office Supplies</v>
      </c>
      <c r="Q4554" t="str">
        <f>VLOOKUP(E4554,CHOOSE({1,2},Product!$B$2:$B$1811,Product!$A$2:$A$1811),2,FALSE)</f>
        <v>Paper</v>
      </c>
      <c r="R4554" t="str">
        <f t="shared" si="71"/>
        <v>AZ</v>
      </c>
    </row>
    <row r="4555" spans="1:18" x14ac:dyDescent="0.25">
      <c r="A4555" t="s">
        <v>4955</v>
      </c>
      <c r="B4555" s="35">
        <v>44434</v>
      </c>
      <c r="C4555" t="s">
        <v>2252</v>
      </c>
      <c r="D4555" t="s">
        <v>24</v>
      </c>
      <c r="E4555" t="s">
        <v>2371</v>
      </c>
      <c r="F4555">
        <v>0</v>
      </c>
      <c r="G4555">
        <v>5737497.1500000004</v>
      </c>
      <c r="H4555">
        <v>1253694.75</v>
      </c>
      <c r="I4555">
        <v>2</v>
      </c>
      <c r="J4555" t="s">
        <v>22</v>
      </c>
      <c r="K4555" t="str">
        <f>VLOOKUP(C4555,Customer!$A$2:$F$793,2,FALSE)</f>
        <v>Italy</v>
      </c>
      <c r="L4555" t="str">
        <f>VLOOKUP($C4555,Customer!$A$2:$F$793,3,FALSE)</f>
        <v>Lombardy</v>
      </c>
      <c r="M4555" t="str">
        <f>VLOOKUP($C4555,Customer!$A$2:$F$793,4,FALSE)</f>
        <v>Milan</v>
      </c>
      <c r="N4555" t="str">
        <f>VLOOKUP($C4555,Customer!$A$2:$F$793,5,FALSE)</f>
        <v>South</v>
      </c>
      <c r="O4555" t="str">
        <f>VLOOKUP($C4555,Customer!$A$2:$F$793,6,FALSE)</f>
        <v>Consumer</v>
      </c>
      <c r="P4555" t="str">
        <f>VLOOKUP(E4555,Product!$B$2:$C$1811,2,FALSE)</f>
        <v>Technology</v>
      </c>
      <c r="Q4555" t="str">
        <f>VLOOKUP(E4555,CHOOSE({1,2},Product!$B$2:$B$1811,Product!$A$2:$A$1811),2,FALSE)</f>
        <v>Copiers</v>
      </c>
      <c r="R4555" t="str">
        <f t="shared" si="71"/>
        <v>AZ</v>
      </c>
    </row>
    <row r="4556" spans="1:18" x14ac:dyDescent="0.25">
      <c r="A4556" t="s">
        <v>4956</v>
      </c>
      <c r="B4556" s="35">
        <v>44435</v>
      </c>
      <c r="C4556" t="s">
        <v>844</v>
      </c>
      <c r="D4556" t="s">
        <v>20</v>
      </c>
      <c r="E4556" t="s">
        <v>2156</v>
      </c>
      <c r="F4556">
        <v>0</v>
      </c>
      <c r="G4556">
        <v>2300898.6</v>
      </c>
      <c r="H4556">
        <v>339235.05</v>
      </c>
      <c r="I4556">
        <v>3</v>
      </c>
      <c r="J4556" t="s">
        <v>22</v>
      </c>
      <c r="K4556" t="str">
        <f>VLOOKUP(C4556,Customer!$A$2:$F$793,2,FALSE)</f>
        <v>Germany</v>
      </c>
      <c r="L4556" t="str">
        <f>VLOOKUP($C4556,Customer!$A$2:$F$793,3,FALSE)</f>
        <v>North Rhine-Westphalia</v>
      </c>
      <c r="M4556" t="str">
        <f>VLOOKUP($C4556,Customer!$A$2:$F$793,4,FALSE)</f>
        <v>Arnsberg</v>
      </c>
      <c r="N4556" t="str">
        <f>VLOOKUP($C4556,Customer!$A$2:$F$793,5,FALSE)</f>
        <v>Central</v>
      </c>
      <c r="O4556" t="str">
        <f>VLOOKUP($C4556,Customer!$A$2:$F$793,6,FALSE)</f>
        <v>Home Office</v>
      </c>
      <c r="P4556" t="str">
        <f>VLOOKUP(E4556,Product!$B$2:$C$1811,2,FALSE)</f>
        <v>Office Supplies</v>
      </c>
      <c r="Q4556" t="str">
        <f>VLOOKUP(E4556,CHOOSE({1,2},Product!$B$2:$B$1811,Product!$A$2:$A$1811),2,FALSE)</f>
        <v>Art</v>
      </c>
      <c r="R4556" t="str">
        <f t="shared" si="71"/>
        <v>AZ</v>
      </c>
    </row>
    <row r="4557" spans="1:18" x14ac:dyDescent="0.25">
      <c r="A4557" t="s">
        <v>4956</v>
      </c>
      <c r="B4557" s="35">
        <v>44435</v>
      </c>
      <c r="C4557" t="s">
        <v>844</v>
      </c>
      <c r="D4557" t="s">
        <v>20</v>
      </c>
      <c r="E4557" t="s">
        <v>772</v>
      </c>
      <c r="F4557">
        <v>0.4</v>
      </c>
      <c r="G4557">
        <v>457229.85000000003</v>
      </c>
      <c r="H4557">
        <v>-221240.25</v>
      </c>
      <c r="I4557">
        <v>3</v>
      </c>
      <c r="J4557" t="s">
        <v>26</v>
      </c>
      <c r="K4557" t="str">
        <f>VLOOKUP(C4557,Customer!$A$2:$F$793,2,FALSE)</f>
        <v>Germany</v>
      </c>
      <c r="L4557" t="str">
        <f>VLOOKUP($C4557,Customer!$A$2:$F$793,3,FALSE)</f>
        <v>North Rhine-Westphalia</v>
      </c>
      <c r="M4557" t="str">
        <f>VLOOKUP($C4557,Customer!$A$2:$F$793,4,FALSE)</f>
        <v>Arnsberg</v>
      </c>
      <c r="N4557" t="str">
        <f>VLOOKUP($C4557,Customer!$A$2:$F$793,5,FALSE)</f>
        <v>Central</v>
      </c>
      <c r="O4557" t="str">
        <f>VLOOKUP($C4557,Customer!$A$2:$F$793,6,FALSE)</f>
        <v>Home Office</v>
      </c>
      <c r="P4557" t="str">
        <f>VLOOKUP(E4557,Product!$B$2:$C$1811,2,FALSE)</f>
        <v>Office Supplies</v>
      </c>
      <c r="Q4557" t="str">
        <f>VLOOKUP(E4557,CHOOSE({1,2},Product!$B$2:$B$1811,Product!$A$2:$A$1811),2,FALSE)</f>
        <v>Storage</v>
      </c>
      <c r="R4557" t="str">
        <f t="shared" si="71"/>
        <v>AZ</v>
      </c>
    </row>
    <row r="4558" spans="1:18" x14ac:dyDescent="0.25">
      <c r="A4558" t="s">
        <v>4957</v>
      </c>
      <c r="B4558" s="35">
        <v>44435</v>
      </c>
      <c r="C4558" t="s">
        <v>424</v>
      </c>
      <c r="D4558" t="s">
        <v>20</v>
      </c>
      <c r="E4558" t="s">
        <v>2372</v>
      </c>
      <c r="F4558">
        <v>0</v>
      </c>
      <c r="G4558">
        <v>7979398.3500000006</v>
      </c>
      <c r="H4558">
        <v>722718.15</v>
      </c>
      <c r="I4558">
        <v>2</v>
      </c>
      <c r="J4558" t="s">
        <v>26</v>
      </c>
      <c r="K4558" t="str">
        <f>VLOOKUP(C4558,Customer!$A$2:$F$793,2,FALSE)</f>
        <v>United Kingdom</v>
      </c>
      <c r="L4558" t="str">
        <f>VLOOKUP($C4558,Customer!$A$2:$F$793,3,FALSE)</f>
        <v>England</v>
      </c>
      <c r="M4558" t="str">
        <f>VLOOKUP($C4558,Customer!$A$2:$F$793,4,FALSE)</f>
        <v>Halifax</v>
      </c>
      <c r="N4558" t="str">
        <f>VLOOKUP($C4558,Customer!$A$2:$F$793,5,FALSE)</f>
        <v>North</v>
      </c>
      <c r="O4558" t="str">
        <f>VLOOKUP($C4558,Customer!$A$2:$F$793,6,FALSE)</f>
        <v>Consumer</v>
      </c>
      <c r="P4558" t="str">
        <f>VLOOKUP(E4558,Product!$B$2:$C$1811,2,FALSE)</f>
        <v>Furniture</v>
      </c>
      <c r="Q4558" t="str">
        <f>VLOOKUP(E4558,CHOOSE({1,2},Product!$B$2:$B$1811,Product!$A$2:$A$1811),2,FALSE)</f>
        <v>Tables</v>
      </c>
      <c r="R4558" t="str">
        <f t="shared" si="71"/>
        <v>AZ</v>
      </c>
    </row>
    <row r="4559" spans="1:18" x14ac:dyDescent="0.25">
      <c r="A4559" t="s">
        <v>4958</v>
      </c>
      <c r="B4559" s="35">
        <v>44435</v>
      </c>
      <c r="C4559" t="s">
        <v>1476</v>
      </c>
      <c r="D4559" t="s">
        <v>24</v>
      </c>
      <c r="E4559" t="s">
        <v>672</v>
      </c>
      <c r="F4559">
        <v>0.1</v>
      </c>
      <c r="G4559">
        <v>840712.95000000007</v>
      </c>
      <c r="H4559">
        <v>294987</v>
      </c>
      <c r="I4559">
        <v>2</v>
      </c>
      <c r="J4559" t="s">
        <v>26</v>
      </c>
      <c r="K4559" t="str">
        <f>VLOOKUP(C4559,Customer!$A$2:$F$793,2,FALSE)</f>
        <v>Italy</v>
      </c>
      <c r="L4559" t="str">
        <f>VLOOKUP($C4559,Customer!$A$2:$F$793,3,FALSE)</f>
        <v>Campania</v>
      </c>
      <c r="M4559" t="str">
        <f>VLOOKUP($C4559,Customer!$A$2:$F$793,4,FALSE)</f>
        <v>Naples</v>
      </c>
      <c r="N4559" t="str">
        <f>VLOOKUP($C4559,Customer!$A$2:$F$793,5,FALSE)</f>
        <v>South</v>
      </c>
      <c r="O4559" t="str">
        <f>VLOOKUP($C4559,Customer!$A$2:$F$793,6,FALSE)</f>
        <v>Consumer</v>
      </c>
      <c r="P4559" t="str">
        <f>VLOOKUP(E4559,Product!$B$2:$C$1811,2,FALSE)</f>
        <v>Office Supplies</v>
      </c>
      <c r="Q4559" t="str">
        <f>VLOOKUP(E4559,CHOOSE({1,2},Product!$B$2:$B$1811,Product!$A$2:$A$1811),2,FALSE)</f>
        <v>Binders</v>
      </c>
      <c r="R4559" t="str">
        <f t="shared" si="71"/>
        <v>AZ</v>
      </c>
    </row>
    <row r="4560" spans="1:18" x14ac:dyDescent="0.25">
      <c r="A4560" t="s">
        <v>4959</v>
      </c>
      <c r="B4560" s="35">
        <v>44435</v>
      </c>
      <c r="C4560" t="s">
        <v>638</v>
      </c>
      <c r="D4560" t="s">
        <v>24</v>
      </c>
      <c r="E4560" t="s">
        <v>2178</v>
      </c>
      <c r="F4560">
        <v>0.5</v>
      </c>
      <c r="G4560">
        <v>206490.9</v>
      </c>
      <c r="H4560">
        <v>0</v>
      </c>
      <c r="I4560">
        <v>1</v>
      </c>
      <c r="J4560" t="s">
        <v>26</v>
      </c>
      <c r="K4560" t="str">
        <f>VLOOKUP(C4560,Customer!$A$2:$F$793,2,FALSE)</f>
        <v>Germany</v>
      </c>
      <c r="L4560" t="str">
        <f>VLOOKUP($C4560,Customer!$A$2:$F$793,3,FALSE)</f>
        <v>North Rhine-Westphalia</v>
      </c>
      <c r="M4560" t="str">
        <f>VLOOKUP($C4560,Customer!$A$2:$F$793,4,FALSE)</f>
        <v>Remscheid</v>
      </c>
      <c r="N4560" t="str">
        <f>VLOOKUP($C4560,Customer!$A$2:$F$793,5,FALSE)</f>
        <v>Central</v>
      </c>
      <c r="O4560" t="str">
        <f>VLOOKUP($C4560,Customer!$A$2:$F$793,6,FALSE)</f>
        <v>Home Office</v>
      </c>
      <c r="P4560" t="str">
        <f>VLOOKUP(E4560,Product!$B$2:$C$1811,2,FALSE)</f>
        <v>Office Supplies</v>
      </c>
      <c r="Q4560" t="str">
        <f>VLOOKUP(E4560,CHOOSE({1,2},Product!$B$2:$B$1811,Product!$A$2:$A$1811),2,FALSE)</f>
        <v>Envelopes</v>
      </c>
      <c r="R4560" t="str">
        <f t="shared" si="71"/>
        <v>BN</v>
      </c>
    </row>
    <row r="4561" spans="1:18" x14ac:dyDescent="0.25">
      <c r="A4561" t="s">
        <v>4959</v>
      </c>
      <c r="B4561" s="35">
        <v>44435</v>
      </c>
      <c r="C4561" t="s">
        <v>638</v>
      </c>
      <c r="D4561" t="s">
        <v>24</v>
      </c>
      <c r="E4561" t="s">
        <v>263</v>
      </c>
      <c r="F4561">
        <v>0.5</v>
      </c>
      <c r="G4561">
        <v>206490.9</v>
      </c>
      <c r="H4561">
        <v>-58997.4</v>
      </c>
      <c r="I4561">
        <v>2</v>
      </c>
      <c r="J4561" t="s">
        <v>22</v>
      </c>
      <c r="K4561" t="str">
        <f>VLOOKUP(C4561,Customer!$A$2:$F$793,2,FALSE)</f>
        <v>Germany</v>
      </c>
      <c r="L4561" t="str">
        <f>VLOOKUP($C4561,Customer!$A$2:$F$793,3,FALSE)</f>
        <v>North Rhine-Westphalia</v>
      </c>
      <c r="M4561" t="str">
        <f>VLOOKUP($C4561,Customer!$A$2:$F$793,4,FALSE)</f>
        <v>Remscheid</v>
      </c>
      <c r="N4561" t="str">
        <f>VLOOKUP($C4561,Customer!$A$2:$F$793,5,FALSE)</f>
        <v>Central</v>
      </c>
      <c r="O4561" t="str">
        <f>VLOOKUP($C4561,Customer!$A$2:$F$793,6,FALSE)</f>
        <v>Home Office</v>
      </c>
      <c r="P4561" t="str">
        <f>VLOOKUP(E4561,Product!$B$2:$C$1811,2,FALSE)</f>
        <v>Office Supplies</v>
      </c>
      <c r="Q4561" t="str">
        <f>VLOOKUP(E4561,CHOOSE({1,2},Product!$B$2:$B$1811,Product!$A$2:$A$1811),2,FALSE)</f>
        <v>Fasteners</v>
      </c>
      <c r="R4561" t="str">
        <f t="shared" si="71"/>
        <v>BN</v>
      </c>
    </row>
    <row r="4562" spans="1:18" x14ac:dyDescent="0.25">
      <c r="A4562" t="s">
        <v>4959</v>
      </c>
      <c r="B4562" s="35">
        <v>44435</v>
      </c>
      <c r="C4562" t="s">
        <v>638</v>
      </c>
      <c r="D4562" t="s">
        <v>24</v>
      </c>
      <c r="E4562" t="s">
        <v>2223</v>
      </c>
      <c r="F4562">
        <v>0.5</v>
      </c>
      <c r="G4562">
        <v>1312692.1500000001</v>
      </c>
      <c r="H4562">
        <v>-988206.45000000007</v>
      </c>
      <c r="I4562">
        <v>6</v>
      </c>
      <c r="J4562" t="s">
        <v>22</v>
      </c>
      <c r="K4562" t="str">
        <f>VLOOKUP(C4562,Customer!$A$2:$F$793,2,FALSE)</f>
        <v>Germany</v>
      </c>
      <c r="L4562" t="str">
        <f>VLOOKUP($C4562,Customer!$A$2:$F$793,3,FALSE)</f>
        <v>North Rhine-Westphalia</v>
      </c>
      <c r="M4562" t="str">
        <f>VLOOKUP($C4562,Customer!$A$2:$F$793,4,FALSE)</f>
        <v>Remscheid</v>
      </c>
      <c r="N4562" t="str">
        <f>VLOOKUP($C4562,Customer!$A$2:$F$793,5,FALSE)</f>
        <v>Central</v>
      </c>
      <c r="O4562" t="str">
        <f>VLOOKUP($C4562,Customer!$A$2:$F$793,6,FALSE)</f>
        <v>Home Office</v>
      </c>
      <c r="P4562" t="str">
        <f>VLOOKUP(E4562,Product!$B$2:$C$1811,2,FALSE)</f>
        <v>Office Supplies</v>
      </c>
      <c r="Q4562" t="str">
        <f>VLOOKUP(E4562,CHOOSE({1,2},Product!$B$2:$B$1811,Product!$A$2:$A$1811),2,FALSE)</f>
        <v>Supplies</v>
      </c>
      <c r="R4562" t="str">
        <f t="shared" si="71"/>
        <v>BN</v>
      </c>
    </row>
    <row r="4563" spans="1:18" x14ac:dyDescent="0.25">
      <c r="A4563" t="s">
        <v>4960</v>
      </c>
      <c r="B4563" s="35">
        <v>44435</v>
      </c>
      <c r="C4563" t="s">
        <v>678</v>
      </c>
      <c r="D4563" t="s">
        <v>24</v>
      </c>
      <c r="E4563" t="s">
        <v>2097</v>
      </c>
      <c r="F4563">
        <v>0</v>
      </c>
      <c r="G4563">
        <v>943958.4</v>
      </c>
      <c r="H4563">
        <v>471979.2</v>
      </c>
      <c r="I4563">
        <v>4</v>
      </c>
      <c r="J4563" t="s">
        <v>26</v>
      </c>
      <c r="K4563" t="str">
        <f>VLOOKUP(C4563,Customer!$A$2:$F$793,2,FALSE)</f>
        <v>France</v>
      </c>
      <c r="L4563" t="str">
        <f>VLOOKUP($C4563,Customer!$A$2:$F$793,3,FALSE)</f>
        <v>Aquitaine-Limousin-Poitou-Charentes</v>
      </c>
      <c r="M4563" t="str">
        <f>VLOOKUP($C4563,Customer!$A$2:$F$793,4,FALSE)</f>
        <v>Lormont</v>
      </c>
      <c r="N4563" t="str">
        <f>VLOOKUP($C4563,Customer!$A$2:$F$793,5,FALSE)</f>
        <v>Central</v>
      </c>
      <c r="O4563" t="str">
        <f>VLOOKUP($C4563,Customer!$A$2:$F$793,6,FALSE)</f>
        <v>Corporate</v>
      </c>
      <c r="P4563" t="str">
        <f>VLOOKUP(E4563,Product!$B$2:$C$1811,2,FALSE)</f>
        <v>Furniture</v>
      </c>
      <c r="Q4563" t="str">
        <f>VLOOKUP(E4563,CHOOSE({1,2},Product!$B$2:$B$1811,Product!$A$2:$A$1811),2,FALSE)</f>
        <v>Furnishings</v>
      </c>
      <c r="R4563" t="str">
        <f t="shared" si="71"/>
        <v>AZ</v>
      </c>
    </row>
    <row r="4564" spans="1:18" x14ac:dyDescent="0.25">
      <c r="A4564" t="s">
        <v>4960</v>
      </c>
      <c r="B4564" s="35">
        <v>44435</v>
      </c>
      <c r="C4564" t="s">
        <v>678</v>
      </c>
      <c r="D4564" t="s">
        <v>24</v>
      </c>
      <c r="E4564" t="s">
        <v>2239</v>
      </c>
      <c r="F4564">
        <v>0</v>
      </c>
      <c r="G4564">
        <v>1725673.95</v>
      </c>
      <c r="H4564">
        <v>752216.85</v>
      </c>
      <c r="I4564">
        <v>2</v>
      </c>
      <c r="J4564" t="s">
        <v>22</v>
      </c>
      <c r="K4564" t="str">
        <f>VLOOKUP(C4564,Customer!$A$2:$F$793,2,FALSE)</f>
        <v>France</v>
      </c>
      <c r="L4564" t="str">
        <f>VLOOKUP($C4564,Customer!$A$2:$F$793,3,FALSE)</f>
        <v>Aquitaine-Limousin-Poitou-Charentes</v>
      </c>
      <c r="M4564" t="str">
        <f>VLOOKUP($C4564,Customer!$A$2:$F$793,4,FALSE)</f>
        <v>Lormont</v>
      </c>
      <c r="N4564" t="str">
        <f>VLOOKUP($C4564,Customer!$A$2:$F$793,5,FALSE)</f>
        <v>Central</v>
      </c>
      <c r="O4564" t="str">
        <f>VLOOKUP($C4564,Customer!$A$2:$F$793,6,FALSE)</f>
        <v>Corporate</v>
      </c>
      <c r="P4564" t="str">
        <f>VLOOKUP(E4564,Product!$B$2:$C$1811,2,FALSE)</f>
        <v>Office Supplies</v>
      </c>
      <c r="Q4564" t="str">
        <f>VLOOKUP(E4564,CHOOSE({1,2},Product!$B$2:$B$1811,Product!$A$2:$A$1811),2,FALSE)</f>
        <v>Appliances</v>
      </c>
      <c r="R4564" t="str">
        <f t="shared" si="71"/>
        <v>AZ</v>
      </c>
    </row>
    <row r="4565" spans="1:18" x14ac:dyDescent="0.25">
      <c r="A4565" t="s">
        <v>4960</v>
      </c>
      <c r="B4565" s="35">
        <v>44435</v>
      </c>
      <c r="C4565" t="s">
        <v>678</v>
      </c>
      <c r="D4565" t="s">
        <v>24</v>
      </c>
      <c r="E4565" t="s">
        <v>1375</v>
      </c>
      <c r="F4565">
        <v>0</v>
      </c>
      <c r="G4565">
        <v>2050159.6500000001</v>
      </c>
      <c r="H4565">
        <v>855462.3</v>
      </c>
      <c r="I4565">
        <v>3</v>
      </c>
      <c r="J4565" t="s">
        <v>22</v>
      </c>
      <c r="K4565" t="str">
        <f>VLOOKUP(C4565,Customer!$A$2:$F$793,2,FALSE)</f>
        <v>France</v>
      </c>
      <c r="L4565" t="str">
        <f>VLOOKUP($C4565,Customer!$A$2:$F$793,3,FALSE)</f>
        <v>Aquitaine-Limousin-Poitou-Charentes</v>
      </c>
      <c r="M4565" t="str">
        <f>VLOOKUP($C4565,Customer!$A$2:$F$793,4,FALSE)</f>
        <v>Lormont</v>
      </c>
      <c r="N4565" t="str">
        <f>VLOOKUP($C4565,Customer!$A$2:$F$793,5,FALSE)</f>
        <v>Central</v>
      </c>
      <c r="O4565" t="str">
        <f>VLOOKUP($C4565,Customer!$A$2:$F$793,6,FALSE)</f>
        <v>Corporate</v>
      </c>
      <c r="P4565" t="str">
        <f>VLOOKUP(E4565,Product!$B$2:$C$1811,2,FALSE)</f>
        <v>Office Supplies</v>
      </c>
      <c r="Q4565" t="str">
        <f>VLOOKUP(E4565,CHOOSE({1,2},Product!$B$2:$B$1811,Product!$A$2:$A$1811),2,FALSE)</f>
        <v>Envelopes</v>
      </c>
      <c r="R4565" t="str">
        <f t="shared" si="71"/>
        <v>AZ</v>
      </c>
    </row>
    <row r="4566" spans="1:18" x14ac:dyDescent="0.25">
      <c r="A4566" t="s">
        <v>4960</v>
      </c>
      <c r="B4566" s="35">
        <v>44435</v>
      </c>
      <c r="C4566" t="s">
        <v>678</v>
      </c>
      <c r="D4566" t="s">
        <v>24</v>
      </c>
      <c r="E4566" t="s">
        <v>326</v>
      </c>
      <c r="F4566">
        <v>0</v>
      </c>
      <c r="G4566">
        <v>1002955.8</v>
      </c>
      <c r="H4566">
        <v>162242.85</v>
      </c>
      <c r="I4566">
        <v>6</v>
      </c>
      <c r="J4566" t="s">
        <v>22</v>
      </c>
      <c r="K4566" t="str">
        <f>VLOOKUP(C4566,Customer!$A$2:$F$793,2,FALSE)</f>
        <v>France</v>
      </c>
      <c r="L4566" t="str">
        <f>VLOOKUP($C4566,Customer!$A$2:$F$793,3,FALSE)</f>
        <v>Aquitaine-Limousin-Poitou-Charentes</v>
      </c>
      <c r="M4566" t="str">
        <f>VLOOKUP($C4566,Customer!$A$2:$F$793,4,FALSE)</f>
        <v>Lormont</v>
      </c>
      <c r="N4566" t="str">
        <f>VLOOKUP($C4566,Customer!$A$2:$F$793,5,FALSE)</f>
        <v>Central</v>
      </c>
      <c r="O4566" t="str">
        <f>VLOOKUP($C4566,Customer!$A$2:$F$793,6,FALSE)</f>
        <v>Corporate</v>
      </c>
      <c r="P4566" t="str">
        <f>VLOOKUP(E4566,Product!$B$2:$C$1811,2,FALSE)</f>
        <v>Office Supplies</v>
      </c>
      <c r="Q4566" t="str">
        <f>VLOOKUP(E4566,CHOOSE({1,2},Product!$B$2:$B$1811,Product!$A$2:$A$1811),2,FALSE)</f>
        <v>Labels</v>
      </c>
      <c r="R4566" t="str">
        <f t="shared" si="71"/>
        <v>AZ</v>
      </c>
    </row>
    <row r="4567" spans="1:18" x14ac:dyDescent="0.25">
      <c r="A4567" t="s">
        <v>4961</v>
      </c>
      <c r="B4567" s="35">
        <v>44435</v>
      </c>
      <c r="C4567" t="s">
        <v>668</v>
      </c>
      <c r="D4567" t="s">
        <v>24</v>
      </c>
      <c r="E4567" t="s">
        <v>2098</v>
      </c>
      <c r="F4567">
        <v>0</v>
      </c>
      <c r="G4567">
        <v>4867285.5</v>
      </c>
      <c r="H4567">
        <v>2138655.75</v>
      </c>
      <c r="I4567">
        <v>3</v>
      </c>
      <c r="J4567" t="s">
        <v>22</v>
      </c>
      <c r="K4567" t="str">
        <f>VLOOKUP(C4567,Customer!$A$2:$F$793,2,FALSE)</f>
        <v>Denmark</v>
      </c>
      <c r="L4567" t="str">
        <f>VLOOKUP($C4567,Customer!$A$2:$F$793,3,FALSE)</f>
        <v>South Denmark</v>
      </c>
      <c r="M4567" t="str">
        <f>VLOOKUP($C4567,Customer!$A$2:$F$793,4,FALSE)</f>
        <v>Odense</v>
      </c>
      <c r="N4567" t="str">
        <f>VLOOKUP($C4567,Customer!$A$2:$F$793,5,FALSE)</f>
        <v>North</v>
      </c>
      <c r="O4567" t="str">
        <f>VLOOKUP($C4567,Customer!$A$2:$F$793,6,FALSE)</f>
        <v>Corporate</v>
      </c>
      <c r="P4567" t="str">
        <f>VLOOKUP(E4567,Product!$B$2:$C$1811,2,FALSE)</f>
        <v>Furniture</v>
      </c>
      <c r="Q4567" t="str">
        <f>VLOOKUP(E4567,CHOOSE({1,2},Product!$B$2:$B$1811,Product!$A$2:$A$1811),2,FALSE)</f>
        <v>Furnishings</v>
      </c>
      <c r="R4567" t="str">
        <f t="shared" si="71"/>
        <v>AZ</v>
      </c>
    </row>
    <row r="4568" spans="1:18" x14ac:dyDescent="0.25">
      <c r="A4568" t="s">
        <v>4962</v>
      </c>
      <c r="B4568" s="35">
        <v>44435</v>
      </c>
      <c r="C4568" t="s">
        <v>593</v>
      </c>
      <c r="D4568" t="s">
        <v>24</v>
      </c>
      <c r="E4568" t="s">
        <v>2373</v>
      </c>
      <c r="F4568">
        <v>0.35</v>
      </c>
      <c r="G4568">
        <v>22787745.75</v>
      </c>
      <c r="H4568">
        <v>-8067894.4500000002</v>
      </c>
      <c r="I4568">
        <v>5</v>
      </c>
      <c r="J4568" t="s">
        <v>26</v>
      </c>
      <c r="K4568" t="str">
        <f>VLOOKUP(C4568,Customer!$A$2:$F$793,2,FALSE)</f>
        <v>Germany</v>
      </c>
      <c r="L4568" t="str">
        <f>VLOOKUP($C4568,Customer!$A$2:$F$793,3,FALSE)</f>
        <v>Lower Saxony</v>
      </c>
      <c r="M4568" t="str">
        <f>VLOOKUP($C4568,Customer!$A$2:$F$793,4,FALSE)</f>
        <v>Hanover</v>
      </c>
      <c r="N4568" t="str">
        <f>VLOOKUP($C4568,Customer!$A$2:$F$793,5,FALSE)</f>
        <v>Central</v>
      </c>
      <c r="O4568" t="str">
        <f>VLOOKUP($C4568,Customer!$A$2:$F$793,6,FALSE)</f>
        <v>Home Office</v>
      </c>
      <c r="P4568" t="str">
        <f>VLOOKUP(E4568,Product!$B$2:$C$1811,2,FALSE)</f>
        <v>Furniture</v>
      </c>
      <c r="Q4568" t="str">
        <f>VLOOKUP(E4568,CHOOSE({1,2},Product!$B$2:$B$1811,Product!$A$2:$A$1811),2,FALSE)</f>
        <v>Tables</v>
      </c>
      <c r="R4568" t="str">
        <f t="shared" si="71"/>
        <v>AZ</v>
      </c>
    </row>
    <row r="4569" spans="1:18" x14ac:dyDescent="0.25">
      <c r="A4569" t="s">
        <v>4961</v>
      </c>
      <c r="B4569" s="35">
        <v>44435</v>
      </c>
      <c r="C4569" t="s">
        <v>668</v>
      </c>
      <c r="D4569" t="s">
        <v>24</v>
      </c>
      <c r="E4569" t="s">
        <v>335</v>
      </c>
      <c r="F4569">
        <v>0.1</v>
      </c>
      <c r="G4569">
        <v>648971.4</v>
      </c>
      <c r="H4569">
        <v>-73746.75</v>
      </c>
      <c r="I4569">
        <v>2</v>
      </c>
      <c r="J4569" t="s">
        <v>26</v>
      </c>
      <c r="K4569" t="str">
        <f>VLOOKUP(C4569,Customer!$A$2:$F$793,2,FALSE)</f>
        <v>Denmark</v>
      </c>
      <c r="L4569" t="str">
        <f>VLOOKUP($C4569,Customer!$A$2:$F$793,3,FALSE)</f>
        <v>South Denmark</v>
      </c>
      <c r="M4569" t="str">
        <f>VLOOKUP($C4569,Customer!$A$2:$F$793,4,FALSE)</f>
        <v>Odense</v>
      </c>
      <c r="N4569" t="str">
        <f>VLOOKUP($C4569,Customer!$A$2:$F$793,5,FALSE)</f>
        <v>North</v>
      </c>
      <c r="O4569" t="str">
        <f>VLOOKUP($C4569,Customer!$A$2:$F$793,6,FALSE)</f>
        <v>Corporate</v>
      </c>
      <c r="P4569" t="str">
        <f>VLOOKUP(E4569,Product!$B$2:$C$1811,2,FALSE)</f>
        <v>Office Supplies</v>
      </c>
      <c r="Q4569" t="str">
        <f>VLOOKUP(E4569,CHOOSE({1,2},Product!$B$2:$B$1811,Product!$A$2:$A$1811),2,FALSE)</f>
        <v>Storage</v>
      </c>
      <c r="R4569" t="str">
        <f t="shared" si="71"/>
        <v>AZ</v>
      </c>
    </row>
    <row r="4570" spans="1:18" x14ac:dyDescent="0.25">
      <c r="A4570" t="s">
        <v>4961</v>
      </c>
      <c r="B4570" s="35">
        <v>44435</v>
      </c>
      <c r="C4570" t="s">
        <v>668</v>
      </c>
      <c r="D4570" t="s">
        <v>24</v>
      </c>
      <c r="E4570" t="s">
        <v>1913</v>
      </c>
      <c r="F4570">
        <v>0</v>
      </c>
      <c r="G4570">
        <v>1002955.8</v>
      </c>
      <c r="H4570">
        <v>162242.85</v>
      </c>
      <c r="I4570">
        <v>2</v>
      </c>
      <c r="J4570" t="s">
        <v>26</v>
      </c>
      <c r="K4570" t="str">
        <f>VLOOKUP(C4570,Customer!$A$2:$F$793,2,FALSE)</f>
        <v>Denmark</v>
      </c>
      <c r="L4570" t="str">
        <f>VLOOKUP($C4570,Customer!$A$2:$F$793,3,FALSE)</f>
        <v>South Denmark</v>
      </c>
      <c r="M4570" t="str">
        <f>VLOOKUP($C4570,Customer!$A$2:$F$793,4,FALSE)</f>
        <v>Odense</v>
      </c>
      <c r="N4570" t="str">
        <f>VLOOKUP($C4570,Customer!$A$2:$F$793,5,FALSE)</f>
        <v>North</v>
      </c>
      <c r="O4570" t="str">
        <f>VLOOKUP($C4570,Customer!$A$2:$F$793,6,FALSE)</f>
        <v>Corporate</v>
      </c>
      <c r="P4570" t="str">
        <f>VLOOKUP(E4570,Product!$B$2:$C$1811,2,FALSE)</f>
        <v>Office Supplies</v>
      </c>
      <c r="Q4570" t="str">
        <f>VLOOKUP(E4570,CHOOSE({1,2},Product!$B$2:$B$1811,Product!$A$2:$A$1811),2,FALSE)</f>
        <v>Supplies</v>
      </c>
      <c r="R4570" t="str">
        <f t="shared" si="71"/>
        <v>AZ</v>
      </c>
    </row>
    <row r="4571" spans="1:18" x14ac:dyDescent="0.25">
      <c r="A4571" t="s">
        <v>4962</v>
      </c>
      <c r="B4571" s="35">
        <v>44435</v>
      </c>
      <c r="C4571" t="s">
        <v>593</v>
      </c>
      <c r="D4571" t="s">
        <v>24</v>
      </c>
      <c r="E4571" t="s">
        <v>2374</v>
      </c>
      <c r="F4571">
        <v>0</v>
      </c>
      <c r="G4571">
        <v>398232.45</v>
      </c>
      <c r="H4571">
        <v>88496.1</v>
      </c>
      <c r="I4571">
        <v>2</v>
      </c>
      <c r="J4571" t="s">
        <v>26</v>
      </c>
      <c r="K4571" t="str">
        <f>VLOOKUP(C4571,Customer!$A$2:$F$793,2,FALSE)</f>
        <v>Germany</v>
      </c>
      <c r="L4571" t="str">
        <f>VLOOKUP($C4571,Customer!$A$2:$F$793,3,FALSE)</f>
        <v>Lower Saxony</v>
      </c>
      <c r="M4571" t="str">
        <f>VLOOKUP($C4571,Customer!$A$2:$F$793,4,FALSE)</f>
        <v>Hanover</v>
      </c>
      <c r="N4571" t="str">
        <f>VLOOKUP($C4571,Customer!$A$2:$F$793,5,FALSE)</f>
        <v>Central</v>
      </c>
      <c r="O4571" t="str">
        <f>VLOOKUP($C4571,Customer!$A$2:$F$793,6,FALSE)</f>
        <v>Home Office</v>
      </c>
      <c r="P4571" t="str">
        <f>VLOOKUP(E4571,Product!$B$2:$C$1811,2,FALSE)</f>
        <v>Office Supplies</v>
      </c>
      <c r="Q4571" t="str">
        <f>VLOOKUP(E4571,CHOOSE({1,2},Product!$B$2:$B$1811,Product!$A$2:$A$1811),2,FALSE)</f>
        <v>Paper</v>
      </c>
      <c r="R4571" t="str">
        <f t="shared" si="71"/>
        <v>AZ</v>
      </c>
    </row>
    <row r="4572" spans="1:18" x14ac:dyDescent="0.25">
      <c r="A4572" t="s">
        <v>4961</v>
      </c>
      <c r="B4572" s="35">
        <v>44435</v>
      </c>
      <c r="C4572" t="s">
        <v>668</v>
      </c>
      <c r="D4572" t="s">
        <v>24</v>
      </c>
      <c r="E4572" t="s">
        <v>828</v>
      </c>
      <c r="F4572">
        <v>0</v>
      </c>
      <c r="G4572">
        <v>1814170.05</v>
      </c>
      <c r="H4572">
        <v>103245.45</v>
      </c>
      <c r="I4572">
        <v>1</v>
      </c>
      <c r="J4572" t="s">
        <v>22</v>
      </c>
      <c r="K4572" t="str">
        <f>VLOOKUP(C4572,Customer!$A$2:$F$793,2,FALSE)</f>
        <v>Denmark</v>
      </c>
      <c r="L4572" t="str">
        <f>VLOOKUP($C4572,Customer!$A$2:$F$793,3,FALSE)</f>
        <v>South Denmark</v>
      </c>
      <c r="M4572" t="str">
        <f>VLOOKUP($C4572,Customer!$A$2:$F$793,4,FALSE)</f>
        <v>Odense</v>
      </c>
      <c r="N4572" t="str">
        <f>VLOOKUP($C4572,Customer!$A$2:$F$793,5,FALSE)</f>
        <v>North</v>
      </c>
      <c r="O4572" t="str">
        <f>VLOOKUP($C4572,Customer!$A$2:$F$793,6,FALSE)</f>
        <v>Corporate</v>
      </c>
      <c r="P4572" t="str">
        <f>VLOOKUP(E4572,Product!$B$2:$C$1811,2,FALSE)</f>
        <v>Technology</v>
      </c>
      <c r="Q4572" t="str">
        <f>VLOOKUP(E4572,CHOOSE({1,2},Product!$B$2:$B$1811,Product!$A$2:$A$1811),2,FALSE)</f>
        <v>Phones</v>
      </c>
      <c r="R4572" t="str">
        <f t="shared" si="71"/>
        <v>AZ</v>
      </c>
    </row>
    <row r="4573" spans="1:18" x14ac:dyDescent="0.25">
      <c r="A4573" t="s">
        <v>4963</v>
      </c>
      <c r="B4573" s="35">
        <v>44435</v>
      </c>
      <c r="C4573" t="s">
        <v>2057</v>
      </c>
      <c r="D4573" t="s">
        <v>24</v>
      </c>
      <c r="E4573" t="s">
        <v>2067</v>
      </c>
      <c r="F4573">
        <v>0</v>
      </c>
      <c r="G4573">
        <v>9380586.5999999996</v>
      </c>
      <c r="H4573">
        <v>2153405.1</v>
      </c>
      <c r="I4573">
        <v>2</v>
      </c>
      <c r="J4573" t="s">
        <v>26</v>
      </c>
      <c r="K4573" t="str">
        <f>VLOOKUP(C4573,Customer!$A$2:$F$793,2,FALSE)</f>
        <v>Italy</v>
      </c>
      <c r="L4573" t="str">
        <f>VLOOKUP($C4573,Customer!$A$2:$F$793,3,FALSE)</f>
        <v>Friuli-Venezia Giulia</v>
      </c>
      <c r="M4573" t="str">
        <f>VLOOKUP($C4573,Customer!$A$2:$F$793,4,FALSE)</f>
        <v>Trieste</v>
      </c>
      <c r="N4573" t="str">
        <f>VLOOKUP($C4573,Customer!$A$2:$F$793,5,FALSE)</f>
        <v>South</v>
      </c>
      <c r="O4573" t="str">
        <f>VLOOKUP($C4573,Customer!$A$2:$F$793,6,FALSE)</f>
        <v>Corporate</v>
      </c>
      <c r="P4573" t="str">
        <f>VLOOKUP(E4573,Product!$B$2:$C$1811,2,FALSE)</f>
        <v>Technology</v>
      </c>
      <c r="Q4573" t="str">
        <f>VLOOKUP(E4573,CHOOSE({1,2},Product!$B$2:$B$1811,Product!$A$2:$A$1811),2,FALSE)</f>
        <v>Copiers</v>
      </c>
      <c r="R4573" t="str">
        <f t="shared" si="71"/>
        <v>AZ</v>
      </c>
    </row>
    <row r="4574" spans="1:18" x14ac:dyDescent="0.25">
      <c r="A4574" t="s">
        <v>4964</v>
      </c>
      <c r="B4574" s="35">
        <v>44436</v>
      </c>
      <c r="C4574" t="s">
        <v>1647</v>
      </c>
      <c r="D4574" t="s">
        <v>24</v>
      </c>
      <c r="E4574" t="s">
        <v>1342</v>
      </c>
      <c r="F4574">
        <v>0</v>
      </c>
      <c r="G4574">
        <v>2890872.6</v>
      </c>
      <c r="H4574">
        <v>398232.45</v>
      </c>
      <c r="I4574">
        <v>4</v>
      </c>
      <c r="J4574" t="s">
        <v>22</v>
      </c>
      <c r="K4574" t="str">
        <f>VLOOKUP(C4574,Customer!$A$2:$F$793,2,FALSE)</f>
        <v>France</v>
      </c>
      <c r="L4574" t="str">
        <f>VLOOKUP($C4574,Customer!$A$2:$F$793,3,FALSE)</f>
        <v>Aquitaine-Limousin-Poitou-Charentes</v>
      </c>
      <c r="M4574" t="str">
        <f>VLOOKUP($C4574,Customer!$A$2:$F$793,4,FALSE)</f>
        <v>La Teste-de-Buch</v>
      </c>
      <c r="N4574" t="str">
        <f>VLOOKUP($C4574,Customer!$A$2:$F$793,5,FALSE)</f>
        <v>Central</v>
      </c>
      <c r="O4574" t="str">
        <f>VLOOKUP($C4574,Customer!$A$2:$F$793,6,FALSE)</f>
        <v>Consumer</v>
      </c>
      <c r="P4574" t="str">
        <f>VLOOKUP(E4574,Product!$B$2:$C$1811,2,FALSE)</f>
        <v>Furniture</v>
      </c>
      <c r="Q4574" t="str">
        <f>VLOOKUP(E4574,CHOOSE({1,2},Product!$B$2:$B$1811,Product!$A$2:$A$1811),2,FALSE)</f>
        <v>Furnishings</v>
      </c>
      <c r="R4574" t="str">
        <f t="shared" si="71"/>
        <v>AZ</v>
      </c>
    </row>
    <row r="4575" spans="1:18" x14ac:dyDescent="0.25">
      <c r="A4575" t="s">
        <v>4965</v>
      </c>
      <c r="B4575" s="35">
        <v>44436</v>
      </c>
      <c r="C4575" t="s">
        <v>2375</v>
      </c>
      <c r="D4575" t="s">
        <v>24</v>
      </c>
      <c r="E4575" t="s">
        <v>2043</v>
      </c>
      <c r="F4575">
        <v>0</v>
      </c>
      <c r="G4575">
        <v>3185859.6</v>
      </c>
      <c r="H4575">
        <v>693219.45000000007</v>
      </c>
      <c r="I4575">
        <v>4</v>
      </c>
      <c r="J4575" t="s">
        <v>22</v>
      </c>
      <c r="K4575" t="str">
        <f>VLOOKUP(C4575,Customer!$A$2:$F$793,2,FALSE)</f>
        <v>United Kingdom</v>
      </c>
      <c r="L4575" t="str">
        <f>VLOOKUP($C4575,Customer!$A$2:$F$793,3,FALSE)</f>
        <v>England</v>
      </c>
      <c r="M4575" t="str">
        <f>VLOOKUP($C4575,Customer!$A$2:$F$793,4,FALSE)</f>
        <v>Gloucester</v>
      </c>
      <c r="N4575" t="str">
        <f>VLOOKUP($C4575,Customer!$A$2:$F$793,5,FALSE)</f>
        <v>North</v>
      </c>
      <c r="O4575" t="str">
        <f>VLOOKUP($C4575,Customer!$A$2:$F$793,6,FALSE)</f>
        <v>Corporate</v>
      </c>
      <c r="P4575" t="str">
        <f>VLOOKUP(E4575,Product!$B$2:$C$1811,2,FALSE)</f>
        <v>Furniture</v>
      </c>
      <c r="Q4575" t="str">
        <f>VLOOKUP(E4575,CHOOSE({1,2},Product!$B$2:$B$1811,Product!$A$2:$A$1811),2,FALSE)</f>
        <v>Chairs</v>
      </c>
      <c r="R4575" t="str">
        <f t="shared" si="71"/>
        <v>AZ</v>
      </c>
    </row>
    <row r="4576" spans="1:18" x14ac:dyDescent="0.25">
      <c r="A4576" t="s">
        <v>4965</v>
      </c>
      <c r="B4576" s="35">
        <v>44436</v>
      </c>
      <c r="C4576" t="s">
        <v>2375</v>
      </c>
      <c r="D4576" t="s">
        <v>24</v>
      </c>
      <c r="E4576" t="s">
        <v>469</v>
      </c>
      <c r="F4576">
        <v>0</v>
      </c>
      <c r="G4576">
        <v>648971.4</v>
      </c>
      <c r="H4576">
        <v>206490.9</v>
      </c>
      <c r="I4576">
        <v>5</v>
      </c>
      <c r="J4576" t="s">
        <v>26</v>
      </c>
      <c r="K4576" t="str">
        <f>VLOOKUP(C4576,Customer!$A$2:$F$793,2,FALSE)</f>
        <v>United Kingdom</v>
      </c>
      <c r="L4576" t="str">
        <f>VLOOKUP($C4576,Customer!$A$2:$F$793,3,FALSE)</f>
        <v>England</v>
      </c>
      <c r="M4576" t="str">
        <f>VLOOKUP($C4576,Customer!$A$2:$F$793,4,FALSE)</f>
        <v>Gloucester</v>
      </c>
      <c r="N4576" t="str">
        <f>VLOOKUP($C4576,Customer!$A$2:$F$793,5,FALSE)</f>
        <v>North</v>
      </c>
      <c r="O4576" t="str">
        <f>VLOOKUP($C4576,Customer!$A$2:$F$793,6,FALSE)</f>
        <v>Corporate</v>
      </c>
      <c r="P4576" t="str">
        <f>VLOOKUP(E4576,Product!$B$2:$C$1811,2,FALSE)</f>
        <v>Office Supplies</v>
      </c>
      <c r="Q4576" t="str">
        <f>VLOOKUP(E4576,CHOOSE({1,2},Product!$B$2:$B$1811,Product!$A$2:$A$1811),2,FALSE)</f>
        <v>Labels</v>
      </c>
      <c r="R4576" t="str">
        <f t="shared" si="71"/>
        <v>AZ</v>
      </c>
    </row>
    <row r="4577" spans="1:18" x14ac:dyDescent="0.25">
      <c r="A4577" t="s">
        <v>4966</v>
      </c>
      <c r="B4577" s="35">
        <v>44436</v>
      </c>
      <c r="C4577" t="s">
        <v>1298</v>
      </c>
      <c r="D4577" t="s">
        <v>24</v>
      </c>
      <c r="E4577" t="s">
        <v>2376</v>
      </c>
      <c r="F4577">
        <v>0.1</v>
      </c>
      <c r="G4577">
        <v>9115098.3000000007</v>
      </c>
      <c r="H4577">
        <v>398232.45</v>
      </c>
      <c r="I4577">
        <v>4</v>
      </c>
      <c r="J4577" t="s">
        <v>26</v>
      </c>
      <c r="K4577" t="str">
        <f>VLOOKUP(C4577,Customer!$A$2:$F$793,2,FALSE)</f>
        <v>United Kingdom</v>
      </c>
      <c r="L4577" t="str">
        <f>VLOOKUP($C4577,Customer!$A$2:$F$793,3,FALSE)</f>
        <v>England</v>
      </c>
      <c r="M4577" t="str">
        <f>VLOOKUP($C4577,Customer!$A$2:$F$793,4,FALSE)</f>
        <v>Hove</v>
      </c>
      <c r="N4577" t="str">
        <f>VLOOKUP($C4577,Customer!$A$2:$F$793,5,FALSE)</f>
        <v>North</v>
      </c>
      <c r="O4577" t="str">
        <f>VLOOKUP($C4577,Customer!$A$2:$F$793,6,FALSE)</f>
        <v>Consumer</v>
      </c>
      <c r="P4577" t="str">
        <f>VLOOKUP(E4577,Product!$B$2:$C$1811,2,FALSE)</f>
        <v>Furniture</v>
      </c>
      <c r="Q4577" t="str">
        <f>VLOOKUP(E4577,CHOOSE({1,2},Product!$B$2:$B$1811,Product!$A$2:$A$1811),2,FALSE)</f>
        <v>Bookcases</v>
      </c>
      <c r="R4577" t="str">
        <f t="shared" si="71"/>
        <v>AZ</v>
      </c>
    </row>
    <row r="4578" spans="1:18" x14ac:dyDescent="0.25">
      <c r="A4578" t="s">
        <v>4967</v>
      </c>
      <c r="B4578" s="35">
        <v>44436</v>
      </c>
      <c r="C4578" t="s">
        <v>1552</v>
      </c>
      <c r="D4578" t="s">
        <v>24</v>
      </c>
      <c r="E4578" t="s">
        <v>1075</v>
      </c>
      <c r="F4578">
        <v>0</v>
      </c>
      <c r="G4578">
        <v>796464.9</v>
      </c>
      <c r="H4578">
        <v>58997.4</v>
      </c>
      <c r="I4578">
        <v>1</v>
      </c>
      <c r="J4578" t="s">
        <v>26</v>
      </c>
      <c r="K4578" t="str">
        <f>VLOOKUP(C4578,Customer!$A$2:$F$793,2,FALSE)</f>
        <v>Germany</v>
      </c>
      <c r="L4578" t="str">
        <f>VLOOKUP($C4578,Customer!$A$2:$F$793,3,FALSE)</f>
        <v>Thuringia</v>
      </c>
      <c r="M4578" t="str">
        <f>VLOOKUP($C4578,Customer!$A$2:$F$793,4,FALSE)</f>
        <v>Weimar</v>
      </c>
      <c r="N4578" t="str">
        <f>VLOOKUP($C4578,Customer!$A$2:$F$793,5,FALSE)</f>
        <v>Central</v>
      </c>
      <c r="O4578" t="str">
        <f>VLOOKUP($C4578,Customer!$A$2:$F$793,6,FALSE)</f>
        <v>Consumer</v>
      </c>
      <c r="P4578" t="str">
        <f>VLOOKUP(E4578,Product!$B$2:$C$1811,2,FALSE)</f>
        <v>Office Supplies</v>
      </c>
      <c r="Q4578" t="str">
        <f>VLOOKUP(E4578,CHOOSE({1,2},Product!$B$2:$B$1811,Product!$A$2:$A$1811),2,FALSE)</f>
        <v>Art</v>
      </c>
      <c r="R4578" t="str">
        <f t="shared" si="71"/>
        <v>AZ</v>
      </c>
    </row>
    <row r="4579" spans="1:18" x14ac:dyDescent="0.25">
      <c r="A4579" t="s">
        <v>4967</v>
      </c>
      <c r="B4579" s="35">
        <v>44436</v>
      </c>
      <c r="C4579" t="s">
        <v>1552</v>
      </c>
      <c r="D4579" t="s">
        <v>24</v>
      </c>
      <c r="E4579" t="s">
        <v>1828</v>
      </c>
      <c r="F4579">
        <v>0</v>
      </c>
      <c r="G4579">
        <v>7581165.9000000004</v>
      </c>
      <c r="H4579">
        <v>2876123.25</v>
      </c>
      <c r="I4579">
        <v>13</v>
      </c>
      <c r="J4579" t="s">
        <v>26</v>
      </c>
      <c r="K4579" t="str">
        <f>VLOOKUP(C4579,Customer!$A$2:$F$793,2,FALSE)</f>
        <v>Germany</v>
      </c>
      <c r="L4579" t="str">
        <f>VLOOKUP($C4579,Customer!$A$2:$F$793,3,FALSE)</f>
        <v>Thuringia</v>
      </c>
      <c r="M4579" t="str">
        <f>VLOOKUP($C4579,Customer!$A$2:$F$793,4,FALSE)</f>
        <v>Weimar</v>
      </c>
      <c r="N4579" t="str">
        <f>VLOOKUP($C4579,Customer!$A$2:$F$793,5,FALSE)</f>
        <v>Central</v>
      </c>
      <c r="O4579" t="str">
        <f>VLOOKUP($C4579,Customer!$A$2:$F$793,6,FALSE)</f>
        <v>Consumer</v>
      </c>
      <c r="P4579" t="str">
        <f>VLOOKUP(E4579,Product!$B$2:$C$1811,2,FALSE)</f>
        <v>Office Supplies</v>
      </c>
      <c r="Q4579" t="str">
        <f>VLOOKUP(E4579,CHOOSE({1,2},Product!$B$2:$B$1811,Product!$A$2:$A$1811),2,FALSE)</f>
        <v>Envelopes</v>
      </c>
      <c r="R4579" t="str">
        <f t="shared" si="71"/>
        <v>AZ</v>
      </c>
    </row>
    <row r="4580" spans="1:18" x14ac:dyDescent="0.25">
      <c r="A4580" t="s">
        <v>4968</v>
      </c>
      <c r="B4580" s="35">
        <v>44436</v>
      </c>
      <c r="C4580" t="s">
        <v>1344</v>
      </c>
      <c r="D4580" t="s">
        <v>24</v>
      </c>
      <c r="E4580" t="s">
        <v>1865</v>
      </c>
      <c r="F4580">
        <v>0.5</v>
      </c>
      <c r="G4580">
        <v>988206.45000000007</v>
      </c>
      <c r="H4580">
        <v>-530976.6</v>
      </c>
      <c r="I4580">
        <v>5</v>
      </c>
      <c r="J4580" t="s">
        <v>22</v>
      </c>
      <c r="K4580" t="str">
        <f>VLOOKUP(C4580,Customer!$A$2:$F$793,2,FALSE)</f>
        <v>Spain</v>
      </c>
      <c r="L4580" t="str">
        <f>VLOOKUP($C4580,Customer!$A$2:$F$793,3,FALSE)</f>
        <v>Asturias</v>
      </c>
      <c r="M4580" t="str">
        <f>VLOOKUP($C4580,Customer!$A$2:$F$793,4,FALSE)</f>
        <v>Oviedo</v>
      </c>
      <c r="N4580" t="str">
        <f>VLOOKUP($C4580,Customer!$A$2:$F$793,5,FALSE)</f>
        <v>South</v>
      </c>
      <c r="O4580" t="str">
        <f>VLOOKUP($C4580,Customer!$A$2:$F$793,6,FALSE)</f>
        <v>Consumer</v>
      </c>
      <c r="P4580" t="str">
        <f>VLOOKUP(E4580,Product!$B$2:$C$1811,2,FALSE)</f>
        <v>Office Supplies</v>
      </c>
      <c r="Q4580" t="str">
        <f>VLOOKUP(E4580,CHOOSE({1,2},Product!$B$2:$B$1811,Product!$A$2:$A$1811),2,FALSE)</f>
        <v>Paper</v>
      </c>
      <c r="R4580" t="str">
        <f t="shared" si="71"/>
        <v>AZ</v>
      </c>
    </row>
    <row r="4581" spans="1:18" x14ac:dyDescent="0.25">
      <c r="A4581" t="s">
        <v>4969</v>
      </c>
      <c r="B4581" s="35">
        <v>44436</v>
      </c>
      <c r="C4581" t="s">
        <v>510</v>
      </c>
      <c r="D4581" t="s">
        <v>24</v>
      </c>
      <c r="E4581" t="s">
        <v>2377</v>
      </c>
      <c r="F4581">
        <v>0</v>
      </c>
      <c r="G4581">
        <v>486728.55</v>
      </c>
      <c r="H4581">
        <v>73746.75</v>
      </c>
      <c r="I4581">
        <v>2</v>
      </c>
      <c r="J4581" t="s">
        <v>22</v>
      </c>
      <c r="K4581" t="str">
        <f>VLOOKUP(C4581,Customer!$A$2:$F$793,2,FALSE)</f>
        <v>France</v>
      </c>
      <c r="L4581" t="str">
        <f>VLOOKUP($C4581,Customer!$A$2:$F$793,3,FALSE)</f>
        <v>Aquitaine-Limousin-Poitou-Charentes</v>
      </c>
      <c r="M4581" t="str">
        <f>VLOOKUP($C4581,Customer!$A$2:$F$793,4,FALSE)</f>
        <v>Bordeaux</v>
      </c>
      <c r="N4581" t="str">
        <f>VLOOKUP($C4581,Customer!$A$2:$F$793,5,FALSE)</f>
        <v>Central</v>
      </c>
      <c r="O4581" t="str">
        <f>VLOOKUP($C4581,Customer!$A$2:$F$793,6,FALSE)</f>
        <v>Home Office</v>
      </c>
      <c r="P4581" t="str">
        <f>VLOOKUP(E4581,Product!$B$2:$C$1811,2,FALSE)</f>
        <v>Office Supplies</v>
      </c>
      <c r="Q4581" t="str">
        <f>VLOOKUP(E4581,CHOOSE({1,2},Product!$B$2:$B$1811,Product!$A$2:$A$1811),2,FALSE)</f>
        <v>Art</v>
      </c>
      <c r="R4581" t="str">
        <f t="shared" si="71"/>
        <v>AZ</v>
      </c>
    </row>
    <row r="4582" spans="1:18" x14ac:dyDescent="0.25">
      <c r="A4582" t="s">
        <v>4970</v>
      </c>
      <c r="B4582" s="35">
        <v>44436</v>
      </c>
      <c r="C4582" t="s">
        <v>174</v>
      </c>
      <c r="D4582" t="s">
        <v>24</v>
      </c>
      <c r="E4582" t="s">
        <v>2164</v>
      </c>
      <c r="F4582">
        <v>0.1</v>
      </c>
      <c r="G4582">
        <v>560475.30000000005</v>
      </c>
      <c r="H4582">
        <v>117994.8</v>
      </c>
      <c r="I4582">
        <v>2</v>
      </c>
      <c r="J4582" t="s">
        <v>22</v>
      </c>
      <c r="K4582" t="str">
        <f>VLOOKUP(C4582,Customer!$A$2:$F$793,2,FALSE)</f>
        <v>Switzerland</v>
      </c>
      <c r="L4582" t="str">
        <f>VLOOKUP($C4582,Customer!$A$2:$F$793,3,FALSE)</f>
        <v>Basel-Stadt</v>
      </c>
      <c r="M4582" t="str">
        <f>VLOOKUP($C4582,Customer!$A$2:$F$793,4,FALSE)</f>
        <v>Basel</v>
      </c>
      <c r="N4582" t="str">
        <f>VLOOKUP($C4582,Customer!$A$2:$F$793,5,FALSE)</f>
        <v>Central</v>
      </c>
      <c r="O4582" t="str">
        <f>VLOOKUP($C4582,Customer!$A$2:$F$793,6,FALSE)</f>
        <v>Corporate</v>
      </c>
      <c r="P4582" t="str">
        <f>VLOOKUP(E4582,Product!$B$2:$C$1811,2,FALSE)</f>
        <v>Office Supplies</v>
      </c>
      <c r="Q4582" t="str">
        <f>VLOOKUP(E4582,CHOOSE({1,2},Product!$B$2:$B$1811,Product!$A$2:$A$1811),2,FALSE)</f>
        <v>Envelopes</v>
      </c>
      <c r="R4582" t="str">
        <f t="shared" si="71"/>
        <v>AZ</v>
      </c>
    </row>
    <row r="4583" spans="1:18" x14ac:dyDescent="0.25">
      <c r="A4583" t="s">
        <v>4971</v>
      </c>
      <c r="B4583" s="35">
        <v>44436</v>
      </c>
      <c r="C4583" t="s">
        <v>1237</v>
      </c>
      <c r="D4583" t="s">
        <v>24</v>
      </c>
      <c r="E4583" t="s">
        <v>2323</v>
      </c>
      <c r="F4583">
        <v>0</v>
      </c>
      <c r="G4583">
        <v>5088525.75</v>
      </c>
      <c r="H4583">
        <v>0</v>
      </c>
      <c r="I4583">
        <v>3</v>
      </c>
      <c r="J4583" t="s">
        <v>26</v>
      </c>
      <c r="K4583" t="str">
        <f>VLOOKUP(C4583,Customer!$A$2:$F$793,2,FALSE)</f>
        <v>Finland</v>
      </c>
      <c r="L4583" t="str">
        <f>VLOOKUP($C4583,Customer!$A$2:$F$793,3,FALSE)</f>
        <v>Uusimaa</v>
      </c>
      <c r="M4583" t="str">
        <f>VLOOKUP($C4583,Customer!$A$2:$F$793,4,FALSE)</f>
        <v>Helsinki</v>
      </c>
      <c r="N4583" t="str">
        <f>VLOOKUP($C4583,Customer!$A$2:$F$793,5,FALSE)</f>
        <v>North</v>
      </c>
      <c r="O4583" t="str">
        <f>VLOOKUP($C4583,Customer!$A$2:$F$793,6,FALSE)</f>
        <v>Consumer</v>
      </c>
      <c r="P4583" t="str">
        <f>VLOOKUP(E4583,Product!$B$2:$C$1811,2,FALSE)</f>
        <v>Technology</v>
      </c>
      <c r="Q4583" t="str">
        <f>VLOOKUP(E4583,CHOOSE({1,2},Product!$B$2:$B$1811,Product!$A$2:$A$1811),2,FALSE)</f>
        <v>Accessories</v>
      </c>
      <c r="R4583" t="str">
        <f t="shared" si="71"/>
        <v>AZ</v>
      </c>
    </row>
    <row r="4584" spans="1:18" x14ac:dyDescent="0.25">
      <c r="A4584" t="s">
        <v>4972</v>
      </c>
      <c r="B4584" s="35">
        <v>44437</v>
      </c>
      <c r="C4584" t="s">
        <v>1714</v>
      </c>
      <c r="D4584" t="s">
        <v>33</v>
      </c>
      <c r="E4584" t="s">
        <v>482</v>
      </c>
      <c r="F4584">
        <v>0</v>
      </c>
      <c r="G4584">
        <v>501477.9</v>
      </c>
      <c r="H4584">
        <v>0</v>
      </c>
      <c r="I4584">
        <v>3</v>
      </c>
      <c r="J4584" t="s">
        <v>26</v>
      </c>
      <c r="K4584" t="str">
        <f>VLOOKUP(C4584,Customer!$A$2:$F$793,2,FALSE)</f>
        <v>Germany</v>
      </c>
      <c r="L4584" t="str">
        <f>VLOOKUP($C4584,Customer!$A$2:$F$793,3,FALSE)</f>
        <v>Lower Saxony</v>
      </c>
      <c r="M4584" t="str">
        <f>VLOOKUP($C4584,Customer!$A$2:$F$793,4,FALSE)</f>
        <v>Munster</v>
      </c>
      <c r="N4584" t="str">
        <f>VLOOKUP($C4584,Customer!$A$2:$F$793,5,FALSE)</f>
        <v>Central</v>
      </c>
      <c r="O4584" t="str">
        <f>VLOOKUP($C4584,Customer!$A$2:$F$793,6,FALSE)</f>
        <v>Consumer</v>
      </c>
      <c r="P4584" t="str">
        <f>VLOOKUP(E4584,Product!$B$2:$C$1811,2,FALSE)</f>
        <v>Office Supplies</v>
      </c>
      <c r="Q4584" t="str">
        <f>VLOOKUP(E4584,CHOOSE({1,2},Product!$B$2:$B$1811,Product!$A$2:$A$1811),2,FALSE)</f>
        <v>Fasteners</v>
      </c>
      <c r="R4584" t="str">
        <f t="shared" si="71"/>
        <v>BN</v>
      </c>
    </row>
    <row r="4585" spans="1:18" x14ac:dyDescent="0.25">
      <c r="A4585" t="s">
        <v>4972</v>
      </c>
      <c r="B4585" s="35">
        <v>44437</v>
      </c>
      <c r="C4585" t="s">
        <v>1714</v>
      </c>
      <c r="D4585" t="s">
        <v>33</v>
      </c>
      <c r="E4585" t="s">
        <v>1102</v>
      </c>
      <c r="F4585">
        <v>0.4</v>
      </c>
      <c r="G4585">
        <v>2241901.2000000002</v>
      </c>
      <c r="H4585">
        <v>-1430686.95</v>
      </c>
      <c r="I4585">
        <v>2</v>
      </c>
      <c r="J4585" t="s">
        <v>22</v>
      </c>
      <c r="K4585" t="str">
        <f>VLOOKUP(C4585,Customer!$A$2:$F$793,2,FALSE)</f>
        <v>Germany</v>
      </c>
      <c r="L4585" t="str">
        <f>VLOOKUP($C4585,Customer!$A$2:$F$793,3,FALSE)</f>
        <v>Lower Saxony</v>
      </c>
      <c r="M4585" t="str">
        <f>VLOOKUP($C4585,Customer!$A$2:$F$793,4,FALSE)</f>
        <v>Munster</v>
      </c>
      <c r="N4585" t="str">
        <f>VLOOKUP($C4585,Customer!$A$2:$F$793,5,FALSE)</f>
        <v>Central</v>
      </c>
      <c r="O4585" t="str">
        <f>VLOOKUP($C4585,Customer!$A$2:$F$793,6,FALSE)</f>
        <v>Consumer</v>
      </c>
      <c r="P4585" t="str">
        <f>VLOOKUP(E4585,Product!$B$2:$C$1811,2,FALSE)</f>
        <v>Office Supplies</v>
      </c>
      <c r="Q4585" t="str">
        <f>VLOOKUP(E4585,CHOOSE({1,2},Product!$B$2:$B$1811,Product!$A$2:$A$1811),2,FALSE)</f>
        <v>Storage</v>
      </c>
      <c r="R4585" t="str">
        <f t="shared" si="71"/>
        <v>BN</v>
      </c>
    </row>
    <row r="4586" spans="1:18" x14ac:dyDescent="0.25">
      <c r="A4586" t="s">
        <v>4973</v>
      </c>
      <c r="B4586" s="35">
        <v>44437</v>
      </c>
      <c r="C4586" t="s">
        <v>880</v>
      </c>
      <c r="D4586" t="s">
        <v>20</v>
      </c>
      <c r="E4586" t="s">
        <v>848</v>
      </c>
      <c r="F4586">
        <v>0</v>
      </c>
      <c r="G4586">
        <v>162242.85</v>
      </c>
      <c r="H4586">
        <v>73746.75</v>
      </c>
      <c r="I4586">
        <v>2</v>
      </c>
      <c r="J4586" t="s">
        <v>22</v>
      </c>
      <c r="K4586" t="str">
        <f>VLOOKUP(C4586,Customer!$A$2:$F$793,2,FALSE)</f>
        <v>Germany</v>
      </c>
      <c r="L4586" t="str">
        <f>VLOOKUP($C4586,Customer!$A$2:$F$793,3,FALSE)</f>
        <v>Hamburg</v>
      </c>
      <c r="M4586" t="str">
        <f>VLOOKUP($C4586,Customer!$A$2:$F$793,4,FALSE)</f>
        <v>Hamburg</v>
      </c>
      <c r="N4586" t="str">
        <f>VLOOKUP($C4586,Customer!$A$2:$F$793,5,FALSE)</f>
        <v>Central</v>
      </c>
      <c r="O4586" t="str">
        <f>VLOOKUP($C4586,Customer!$A$2:$F$793,6,FALSE)</f>
        <v>Consumer</v>
      </c>
      <c r="P4586" t="str">
        <f>VLOOKUP(E4586,Product!$B$2:$C$1811,2,FALSE)</f>
        <v>Office Supplies</v>
      </c>
      <c r="Q4586" t="str">
        <f>VLOOKUP(E4586,CHOOSE({1,2},Product!$B$2:$B$1811,Product!$A$2:$A$1811),2,FALSE)</f>
        <v>Binders</v>
      </c>
      <c r="R4586" t="str">
        <f t="shared" si="71"/>
        <v>AZ</v>
      </c>
    </row>
    <row r="4587" spans="1:18" x14ac:dyDescent="0.25">
      <c r="A4587" t="s">
        <v>4974</v>
      </c>
      <c r="B4587" s="35">
        <v>44437</v>
      </c>
      <c r="C4587" t="s">
        <v>1699</v>
      </c>
      <c r="D4587" t="s">
        <v>24</v>
      </c>
      <c r="E4587" t="s">
        <v>872</v>
      </c>
      <c r="F4587">
        <v>0</v>
      </c>
      <c r="G4587">
        <v>442480.5</v>
      </c>
      <c r="H4587">
        <v>221240.25</v>
      </c>
      <c r="I4587">
        <v>3</v>
      </c>
      <c r="J4587" t="s">
        <v>22</v>
      </c>
      <c r="K4587" t="str">
        <f>VLOOKUP(C4587,Customer!$A$2:$F$793,2,FALSE)</f>
        <v>France</v>
      </c>
      <c r="L4587" t="str">
        <f>VLOOKUP($C4587,Customer!$A$2:$F$793,3,FALSE)</f>
        <v>Centre-Val de Loire</v>
      </c>
      <c r="M4587" t="str">
        <f>VLOOKUP($C4587,Customer!$A$2:$F$793,4,FALSE)</f>
        <v>Tours</v>
      </c>
      <c r="N4587" t="str">
        <f>VLOOKUP($C4587,Customer!$A$2:$F$793,5,FALSE)</f>
        <v>Central</v>
      </c>
      <c r="O4587" t="str">
        <f>VLOOKUP($C4587,Customer!$A$2:$F$793,6,FALSE)</f>
        <v>Consumer</v>
      </c>
      <c r="P4587" t="str">
        <f>VLOOKUP(E4587,Product!$B$2:$C$1811,2,FALSE)</f>
        <v>Office Supplies</v>
      </c>
      <c r="Q4587" t="str">
        <f>VLOOKUP(E4587,CHOOSE({1,2},Product!$B$2:$B$1811,Product!$A$2:$A$1811),2,FALSE)</f>
        <v>Art</v>
      </c>
      <c r="R4587" t="str">
        <f t="shared" si="71"/>
        <v>AZ</v>
      </c>
    </row>
    <row r="4588" spans="1:18" x14ac:dyDescent="0.25">
      <c r="A4588" t="s">
        <v>4974</v>
      </c>
      <c r="B4588" s="35">
        <v>44437</v>
      </c>
      <c r="C4588" t="s">
        <v>1699</v>
      </c>
      <c r="D4588" t="s">
        <v>24</v>
      </c>
      <c r="E4588" t="s">
        <v>1984</v>
      </c>
      <c r="F4588">
        <v>0</v>
      </c>
      <c r="G4588">
        <v>221240.25</v>
      </c>
      <c r="H4588">
        <v>88496.1</v>
      </c>
      <c r="I4588">
        <v>1</v>
      </c>
      <c r="J4588" t="s">
        <v>26</v>
      </c>
      <c r="K4588" t="str">
        <f>VLOOKUP(C4588,Customer!$A$2:$F$793,2,FALSE)</f>
        <v>France</v>
      </c>
      <c r="L4588" t="str">
        <f>VLOOKUP($C4588,Customer!$A$2:$F$793,3,FALSE)</f>
        <v>Centre-Val de Loire</v>
      </c>
      <c r="M4588" t="str">
        <f>VLOOKUP($C4588,Customer!$A$2:$F$793,4,FALSE)</f>
        <v>Tours</v>
      </c>
      <c r="N4588" t="str">
        <f>VLOOKUP($C4588,Customer!$A$2:$F$793,5,FALSE)</f>
        <v>Central</v>
      </c>
      <c r="O4588" t="str">
        <f>VLOOKUP($C4588,Customer!$A$2:$F$793,6,FALSE)</f>
        <v>Consumer</v>
      </c>
      <c r="P4588" t="str">
        <f>VLOOKUP(E4588,Product!$B$2:$C$1811,2,FALSE)</f>
        <v>Office Supplies</v>
      </c>
      <c r="Q4588" t="str">
        <f>VLOOKUP(E4588,CHOOSE({1,2},Product!$B$2:$B$1811,Product!$A$2:$A$1811),2,FALSE)</f>
        <v>Fasteners</v>
      </c>
      <c r="R4588" t="str">
        <f t="shared" si="71"/>
        <v>AZ</v>
      </c>
    </row>
    <row r="4589" spans="1:18" x14ac:dyDescent="0.25">
      <c r="A4589" t="s">
        <v>4974</v>
      </c>
      <c r="B4589" s="35">
        <v>44437</v>
      </c>
      <c r="C4589" t="s">
        <v>1699</v>
      </c>
      <c r="D4589" t="s">
        <v>24</v>
      </c>
      <c r="E4589" t="s">
        <v>1137</v>
      </c>
      <c r="F4589">
        <v>0</v>
      </c>
      <c r="G4589">
        <v>309736.35000000003</v>
      </c>
      <c r="H4589">
        <v>88496.1</v>
      </c>
      <c r="I4589">
        <v>2</v>
      </c>
      <c r="J4589" t="s">
        <v>26</v>
      </c>
      <c r="K4589" t="str">
        <f>VLOOKUP(C4589,Customer!$A$2:$F$793,2,FALSE)</f>
        <v>France</v>
      </c>
      <c r="L4589" t="str">
        <f>VLOOKUP($C4589,Customer!$A$2:$F$793,3,FALSE)</f>
        <v>Centre-Val de Loire</v>
      </c>
      <c r="M4589" t="str">
        <f>VLOOKUP($C4589,Customer!$A$2:$F$793,4,FALSE)</f>
        <v>Tours</v>
      </c>
      <c r="N4589" t="str">
        <f>VLOOKUP($C4589,Customer!$A$2:$F$793,5,FALSE)</f>
        <v>Central</v>
      </c>
      <c r="O4589" t="str">
        <f>VLOOKUP($C4589,Customer!$A$2:$F$793,6,FALSE)</f>
        <v>Consumer</v>
      </c>
      <c r="P4589" t="str">
        <f>VLOOKUP(E4589,Product!$B$2:$C$1811,2,FALSE)</f>
        <v>Office Supplies</v>
      </c>
      <c r="Q4589" t="str">
        <f>VLOOKUP(E4589,CHOOSE({1,2},Product!$B$2:$B$1811,Product!$A$2:$A$1811),2,FALSE)</f>
        <v>Labels</v>
      </c>
      <c r="R4589" t="str">
        <f t="shared" si="71"/>
        <v>AZ</v>
      </c>
    </row>
    <row r="4590" spans="1:18" x14ac:dyDescent="0.25">
      <c r="A4590" t="s">
        <v>4974</v>
      </c>
      <c r="B4590" s="35">
        <v>44437</v>
      </c>
      <c r="C4590" t="s">
        <v>1699</v>
      </c>
      <c r="D4590" t="s">
        <v>24</v>
      </c>
      <c r="E4590" t="s">
        <v>374</v>
      </c>
      <c r="F4590">
        <v>0.4</v>
      </c>
      <c r="G4590">
        <v>4070820.6</v>
      </c>
      <c r="H4590">
        <v>678470.1</v>
      </c>
      <c r="I4590">
        <v>8</v>
      </c>
      <c r="J4590" t="s">
        <v>22</v>
      </c>
      <c r="K4590" t="str">
        <f>VLOOKUP(C4590,Customer!$A$2:$F$793,2,FALSE)</f>
        <v>France</v>
      </c>
      <c r="L4590" t="str">
        <f>VLOOKUP($C4590,Customer!$A$2:$F$793,3,FALSE)</f>
        <v>Centre-Val de Loire</v>
      </c>
      <c r="M4590" t="str">
        <f>VLOOKUP($C4590,Customer!$A$2:$F$793,4,FALSE)</f>
        <v>Tours</v>
      </c>
      <c r="N4590" t="str">
        <f>VLOOKUP($C4590,Customer!$A$2:$F$793,5,FALSE)</f>
        <v>Central</v>
      </c>
      <c r="O4590" t="str">
        <f>VLOOKUP($C4590,Customer!$A$2:$F$793,6,FALSE)</f>
        <v>Consumer</v>
      </c>
      <c r="P4590" t="str">
        <f>VLOOKUP(E4590,Product!$B$2:$C$1811,2,FALSE)</f>
        <v>Office Supplies</v>
      </c>
      <c r="Q4590" t="str">
        <f>VLOOKUP(E4590,CHOOSE({1,2},Product!$B$2:$B$1811,Product!$A$2:$A$1811),2,FALSE)</f>
        <v>Storage</v>
      </c>
      <c r="R4590" t="str">
        <f t="shared" si="71"/>
        <v>AZ</v>
      </c>
    </row>
    <row r="4591" spans="1:18" x14ac:dyDescent="0.25">
      <c r="A4591" t="s">
        <v>4974</v>
      </c>
      <c r="B4591" s="35">
        <v>44437</v>
      </c>
      <c r="C4591" t="s">
        <v>1699</v>
      </c>
      <c r="D4591" t="s">
        <v>24</v>
      </c>
      <c r="E4591" t="s">
        <v>2378</v>
      </c>
      <c r="F4591">
        <v>0.4</v>
      </c>
      <c r="G4591">
        <v>2153405.1</v>
      </c>
      <c r="H4591">
        <v>-1224196.05</v>
      </c>
      <c r="I4591">
        <v>2</v>
      </c>
      <c r="J4591" t="s">
        <v>26</v>
      </c>
      <c r="K4591" t="str">
        <f>VLOOKUP(C4591,Customer!$A$2:$F$793,2,FALSE)</f>
        <v>France</v>
      </c>
      <c r="L4591" t="str">
        <f>VLOOKUP($C4591,Customer!$A$2:$F$793,3,FALSE)</f>
        <v>Centre-Val de Loire</v>
      </c>
      <c r="M4591" t="str">
        <f>VLOOKUP($C4591,Customer!$A$2:$F$793,4,FALSE)</f>
        <v>Tours</v>
      </c>
      <c r="N4591" t="str">
        <f>VLOOKUP($C4591,Customer!$A$2:$F$793,5,FALSE)</f>
        <v>Central</v>
      </c>
      <c r="O4591" t="str">
        <f>VLOOKUP($C4591,Customer!$A$2:$F$793,6,FALSE)</f>
        <v>Consumer</v>
      </c>
      <c r="P4591" t="str">
        <f>VLOOKUP(E4591,Product!$B$2:$C$1811,2,FALSE)</f>
        <v>Technology</v>
      </c>
      <c r="Q4591" t="str">
        <f>VLOOKUP(E4591,CHOOSE({1,2},Product!$B$2:$B$1811,Product!$A$2:$A$1811),2,FALSE)</f>
        <v>Machines</v>
      </c>
      <c r="R4591" t="str">
        <f t="shared" si="71"/>
        <v>AZ</v>
      </c>
    </row>
    <row r="4592" spans="1:18" x14ac:dyDescent="0.25">
      <c r="A4592" t="s">
        <v>4975</v>
      </c>
      <c r="B4592" s="35">
        <v>44437</v>
      </c>
      <c r="C4592" t="s">
        <v>1874</v>
      </c>
      <c r="D4592" t="s">
        <v>24</v>
      </c>
      <c r="E4592" t="s">
        <v>1497</v>
      </c>
      <c r="F4592">
        <v>0</v>
      </c>
      <c r="G4592">
        <v>6401217.9000000004</v>
      </c>
      <c r="H4592">
        <v>2374645.35</v>
      </c>
      <c r="I4592">
        <v>4</v>
      </c>
      <c r="J4592" t="s">
        <v>22</v>
      </c>
      <c r="K4592" t="str">
        <f>VLOOKUP(C4592,Customer!$A$2:$F$793,2,FALSE)</f>
        <v>Germany</v>
      </c>
      <c r="L4592" t="str">
        <f>VLOOKUP($C4592,Customer!$A$2:$F$793,3,FALSE)</f>
        <v>Berlin</v>
      </c>
      <c r="M4592" t="str">
        <f>VLOOKUP($C4592,Customer!$A$2:$F$793,4,FALSE)</f>
        <v>Berlin</v>
      </c>
      <c r="N4592" t="str">
        <f>VLOOKUP($C4592,Customer!$A$2:$F$793,5,FALSE)</f>
        <v>Central</v>
      </c>
      <c r="O4592" t="str">
        <f>VLOOKUP($C4592,Customer!$A$2:$F$793,6,FALSE)</f>
        <v>Consumer</v>
      </c>
      <c r="P4592" t="str">
        <f>VLOOKUP(E4592,Product!$B$2:$C$1811,2,FALSE)</f>
        <v>Furniture</v>
      </c>
      <c r="Q4592" t="str">
        <f>VLOOKUP(E4592,CHOOSE({1,2},Product!$B$2:$B$1811,Product!$A$2:$A$1811),2,FALSE)</f>
        <v>Furnishings</v>
      </c>
      <c r="R4592" t="str">
        <f t="shared" si="71"/>
        <v>AZ</v>
      </c>
    </row>
    <row r="4593" spans="1:18" x14ac:dyDescent="0.25">
      <c r="A4593" t="s">
        <v>4975</v>
      </c>
      <c r="B4593" s="35">
        <v>44437</v>
      </c>
      <c r="C4593" t="s">
        <v>1874</v>
      </c>
      <c r="D4593" t="s">
        <v>24</v>
      </c>
      <c r="E4593" t="s">
        <v>42</v>
      </c>
      <c r="F4593">
        <v>0</v>
      </c>
      <c r="G4593">
        <v>2050159.6500000001</v>
      </c>
      <c r="H4593">
        <v>530976.6</v>
      </c>
      <c r="I4593">
        <v>3</v>
      </c>
      <c r="J4593" t="s">
        <v>26</v>
      </c>
      <c r="K4593" t="str">
        <f>VLOOKUP(C4593,Customer!$A$2:$F$793,2,FALSE)</f>
        <v>Germany</v>
      </c>
      <c r="L4593" t="str">
        <f>VLOOKUP($C4593,Customer!$A$2:$F$793,3,FALSE)</f>
        <v>Berlin</v>
      </c>
      <c r="M4593" t="str">
        <f>VLOOKUP($C4593,Customer!$A$2:$F$793,4,FALSE)</f>
        <v>Berlin</v>
      </c>
      <c r="N4593" t="str">
        <f>VLOOKUP($C4593,Customer!$A$2:$F$793,5,FALSE)</f>
        <v>Central</v>
      </c>
      <c r="O4593" t="str">
        <f>VLOOKUP($C4593,Customer!$A$2:$F$793,6,FALSE)</f>
        <v>Consumer</v>
      </c>
      <c r="P4593" t="str">
        <f>VLOOKUP(E4593,Product!$B$2:$C$1811,2,FALSE)</f>
        <v>Office Supplies</v>
      </c>
      <c r="Q4593" t="str">
        <f>VLOOKUP(E4593,CHOOSE({1,2},Product!$B$2:$B$1811,Product!$A$2:$A$1811),2,FALSE)</f>
        <v>Art</v>
      </c>
      <c r="R4593" t="str">
        <f t="shared" si="71"/>
        <v>AZ</v>
      </c>
    </row>
    <row r="4594" spans="1:18" x14ac:dyDescent="0.25">
      <c r="A4594" t="s">
        <v>4975</v>
      </c>
      <c r="B4594" s="35">
        <v>44437</v>
      </c>
      <c r="C4594" t="s">
        <v>1874</v>
      </c>
      <c r="D4594" t="s">
        <v>24</v>
      </c>
      <c r="E4594" t="s">
        <v>530</v>
      </c>
      <c r="F4594">
        <v>0</v>
      </c>
      <c r="G4594">
        <v>2994118.0500000003</v>
      </c>
      <c r="H4594">
        <v>383483.10000000003</v>
      </c>
      <c r="I4594">
        <v>4</v>
      </c>
      <c r="J4594" t="s">
        <v>22</v>
      </c>
      <c r="K4594" t="str">
        <f>VLOOKUP(C4594,Customer!$A$2:$F$793,2,FALSE)</f>
        <v>Germany</v>
      </c>
      <c r="L4594" t="str">
        <f>VLOOKUP($C4594,Customer!$A$2:$F$793,3,FALSE)</f>
        <v>Berlin</v>
      </c>
      <c r="M4594" t="str">
        <f>VLOOKUP($C4594,Customer!$A$2:$F$793,4,FALSE)</f>
        <v>Berlin</v>
      </c>
      <c r="N4594" t="str">
        <f>VLOOKUP($C4594,Customer!$A$2:$F$793,5,FALSE)</f>
        <v>Central</v>
      </c>
      <c r="O4594" t="str">
        <f>VLOOKUP($C4594,Customer!$A$2:$F$793,6,FALSE)</f>
        <v>Consumer</v>
      </c>
      <c r="P4594" t="str">
        <f>VLOOKUP(E4594,Product!$B$2:$C$1811,2,FALSE)</f>
        <v>Office Supplies</v>
      </c>
      <c r="Q4594" t="str">
        <f>VLOOKUP(E4594,CHOOSE({1,2},Product!$B$2:$B$1811,Product!$A$2:$A$1811),2,FALSE)</f>
        <v>Art</v>
      </c>
      <c r="R4594" t="str">
        <f t="shared" si="71"/>
        <v>AZ</v>
      </c>
    </row>
    <row r="4595" spans="1:18" x14ac:dyDescent="0.25">
      <c r="A4595" t="s">
        <v>4976</v>
      </c>
      <c r="B4595" s="35">
        <v>44438</v>
      </c>
      <c r="C4595" t="s">
        <v>1008</v>
      </c>
      <c r="D4595" t="s">
        <v>33</v>
      </c>
      <c r="E4595" t="s">
        <v>1536</v>
      </c>
      <c r="F4595">
        <v>0</v>
      </c>
      <c r="G4595">
        <v>1784671.35</v>
      </c>
      <c r="H4595">
        <v>825963.6</v>
      </c>
      <c r="I4595">
        <v>4</v>
      </c>
      <c r="J4595" t="s">
        <v>22</v>
      </c>
      <c r="K4595" t="str">
        <f>VLOOKUP(C4595,Customer!$A$2:$F$793,2,FALSE)</f>
        <v>France</v>
      </c>
      <c r="L4595" t="str">
        <f>VLOOKUP($C4595,Customer!$A$2:$F$793,3,FALSE)</f>
        <v>Ile-de-France</v>
      </c>
      <c r="M4595" t="str">
        <f>VLOOKUP($C4595,Customer!$A$2:$F$793,4,FALSE)</f>
        <v>Aulnay-sous-Bois</v>
      </c>
      <c r="N4595" t="str">
        <f>VLOOKUP($C4595,Customer!$A$2:$F$793,5,FALSE)</f>
        <v>Central</v>
      </c>
      <c r="O4595" t="str">
        <f>VLOOKUP($C4595,Customer!$A$2:$F$793,6,FALSE)</f>
        <v>Consumer</v>
      </c>
      <c r="P4595" t="str">
        <f>VLOOKUP(E4595,Product!$B$2:$C$1811,2,FALSE)</f>
        <v>Office Supplies</v>
      </c>
      <c r="Q4595" t="str">
        <f>VLOOKUP(E4595,CHOOSE({1,2},Product!$B$2:$B$1811,Product!$A$2:$A$1811),2,FALSE)</f>
        <v>Binders</v>
      </c>
      <c r="R4595" t="str">
        <f t="shared" si="71"/>
        <v>AZ</v>
      </c>
    </row>
    <row r="4596" spans="1:18" x14ac:dyDescent="0.25">
      <c r="A4596" t="s">
        <v>4977</v>
      </c>
      <c r="B4596" s="35">
        <v>44438</v>
      </c>
      <c r="C4596" t="s">
        <v>510</v>
      </c>
      <c r="D4596" t="s">
        <v>33</v>
      </c>
      <c r="E4596" t="s">
        <v>42</v>
      </c>
      <c r="F4596">
        <v>0</v>
      </c>
      <c r="G4596">
        <v>1371689.55</v>
      </c>
      <c r="H4596">
        <v>353984.4</v>
      </c>
      <c r="I4596">
        <v>2</v>
      </c>
      <c r="J4596" t="s">
        <v>26</v>
      </c>
      <c r="K4596" t="str">
        <f>VLOOKUP(C4596,Customer!$A$2:$F$793,2,FALSE)</f>
        <v>France</v>
      </c>
      <c r="L4596" t="str">
        <f>VLOOKUP($C4596,Customer!$A$2:$F$793,3,FALSE)</f>
        <v>Aquitaine-Limousin-Poitou-Charentes</v>
      </c>
      <c r="M4596" t="str">
        <f>VLOOKUP($C4596,Customer!$A$2:$F$793,4,FALSE)</f>
        <v>Bordeaux</v>
      </c>
      <c r="N4596" t="str">
        <f>VLOOKUP($C4596,Customer!$A$2:$F$793,5,FALSE)</f>
        <v>Central</v>
      </c>
      <c r="O4596" t="str">
        <f>VLOOKUP($C4596,Customer!$A$2:$F$793,6,FALSE)</f>
        <v>Home Office</v>
      </c>
      <c r="P4596" t="str">
        <f>VLOOKUP(E4596,Product!$B$2:$C$1811,2,FALSE)</f>
        <v>Office Supplies</v>
      </c>
      <c r="Q4596" t="str">
        <f>VLOOKUP(E4596,CHOOSE({1,2},Product!$B$2:$B$1811,Product!$A$2:$A$1811),2,FALSE)</f>
        <v>Art</v>
      </c>
      <c r="R4596" t="str">
        <f t="shared" si="71"/>
        <v>AZ</v>
      </c>
    </row>
    <row r="4597" spans="1:18" x14ac:dyDescent="0.25">
      <c r="A4597" t="s">
        <v>4977</v>
      </c>
      <c r="B4597" s="35">
        <v>44438</v>
      </c>
      <c r="C4597" t="s">
        <v>510</v>
      </c>
      <c r="D4597" t="s">
        <v>33</v>
      </c>
      <c r="E4597" t="s">
        <v>234</v>
      </c>
      <c r="F4597">
        <v>0.4</v>
      </c>
      <c r="G4597">
        <v>501477.9</v>
      </c>
      <c r="H4597">
        <v>14749.35</v>
      </c>
      <c r="I4597">
        <v>1</v>
      </c>
      <c r="J4597" t="s">
        <v>26</v>
      </c>
      <c r="K4597" t="str">
        <f>VLOOKUP(C4597,Customer!$A$2:$F$793,2,FALSE)</f>
        <v>France</v>
      </c>
      <c r="L4597" t="str">
        <f>VLOOKUP($C4597,Customer!$A$2:$F$793,3,FALSE)</f>
        <v>Aquitaine-Limousin-Poitou-Charentes</v>
      </c>
      <c r="M4597" t="str">
        <f>VLOOKUP($C4597,Customer!$A$2:$F$793,4,FALSE)</f>
        <v>Bordeaux</v>
      </c>
      <c r="N4597" t="str">
        <f>VLOOKUP($C4597,Customer!$A$2:$F$793,5,FALSE)</f>
        <v>Central</v>
      </c>
      <c r="O4597" t="str">
        <f>VLOOKUP($C4597,Customer!$A$2:$F$793,6,FALSE)</f>
        <v>Home Office</v>
      </c>
      <c r="P4597" t="str">
        <f>VLOOKUP(E4597,Product!$B$2:$C$1811,2,FALSE)</f>
        <v>Office Supplies</v>
      </c>
      <c r="Q4597" t="str">
        <f>VLOOKUP(E4597,CHOOSE({1,2},Product!$B$2:$B$1811,Product!$A$2:$A$1811),2,FALSE)</f>
        <v>Storage</v>
      </c>
      <c r="R4597" t="str">
        <f t="shared" si="71"/>
        <v>AZ</v>
      </c>
    </row>
    <row r="4598" spans="1:18" x14ac:dyDescent="0.25">
      <c r="A4598" t="s">
        <v>4978</v>
      </c>
      <c r="B4598" s="35">
        <v>44438</v>
      </c>
      <c r="C4598" t="s">
        <v>1995</v>
      </c>
      <c r="D4598" t="s">
        <v>33</v>
      </c>
      <c r="E4598" t="s">
        <v>807</v>
      </c>
      <c r="F4598">
        <v>0.1</v>
      </c>
      <c r="G4598">
        <v>5516256.9000000004</v>
      </c>
      <c r="H4598">
        <v>619472.70000000007</v>
      </c>
      <c r="I4598">
        <v>3</v>
      </c>
      <c r="J4598" t="s">
        <v>22</v>
      </c>
      <c r="K4598" t="str">
        <f>VLOOKUP(C4598,Customer!$A$2:$F$793,2,FALSE)</f>
        <v>Germany</v>
      </c>
      <c r="L4598" t="str">
        <f>VLOOKUP($C4598,Customer!$A$2:$F$793,3,FALSE)</f>
        <v>North Rhine-Westphalia</v>
      </c>
      <c r="M4598" t="str">
        <f>VLOOKUP($C4598,Customer!$A$2:$F$793,4,FALSE)</f>
        <v>Essen</v>
      </c>
      <c r="N4598" t="str">
        <f>VLOOKUP($C4598,Customer!$A$2:$F$793,5,FALSE)</f>
        <v>Central</v>
      </c>
      <c r="O4598" t="str">
        <f>VLOOKUP($C4598,Customer!$A$2:$F$793,6,FALSE)</f>
        <v>Consumer</v>
      </c>
      <c r="P4598" t="str">
        <f>VLOOKUP(E4598,Product!$B$2:$C$1811,2,FALSE)</f>
        <v>Furniture</v>
      </c>
      <c r="Q4598" t="str">
        <f>VLOOKUP(E4598,CHOOSE({1,2},Product!$B$2:$B$1811,Product!$A$2:$A$1811),2,FALSE)</f>
        <v>Chairs</v>
      </c>
      <c r="R4598" t="str">
        <f t="shared" si="71"/>
        <v>AZ</v>
      </c>
    </row>
    <row r="4599" spans="1:18" x14ac:dyDescent="0.25">
      <c r="A4599" t="s">
        <v>4978</v>
      </c>
      <c r="B4599" s="35">
        <v>44438</v>
      </c>
      <c r="C4599" t="s">
        <v>1995</v>
      </c>
      <c r="D4599" t="s">
        <v>33</v>
      </c>
      <c r="E4599" t="s">
        <v>1507</v>
      </c>
      <c r="F4599">
        <v>0</v>
      </c>
      <c r="G4599">
        <v>117994.8</v>
      </c>
      <c r="H4599">
        <v>14749.35</v>
      </c>
      <c r="I4599">
        <v>2</v>
      </c>
      <c r="J4599" t="s">
        <v>22</v>
      </c>
      <c r="K4599" t="str">
        <f>VLOOKUP(C4599,Customer!$A$2:$F$793,2,FALSE)</f>
        <v>Germany</v>
      </c>
      <c r="L4599" t="str">
        <f>VLOOKUP($C4599,Customer!$A$2:$F$793,3,FALSE)</f>
        <v>North Rhine-Westphalia</v>
      </c>
      <c r="M4599" t="str">
        <f>VLOOKUP($C4599,Customer!$A$2:$F$793,4,FALSE)</f>
        <v>Essen</v>
      </c>
      <c r="N4599" t="str">
        <f>VLOOKUP($C4599,Customer!$A$2:$F$793,5,FALSE)</f>
        <v>Central</v>
      </c>
      <c r="O4599" t="str">
        <f>VLOOKUP($C4599,Customer!$A$2:$F$793,6,FALSE)</f>
        <v>Consumer</v>
      </c>
      <c r="P4599" t="str">
        <f>VLOOKUP(E4599,Product!$B$2:$C$1811,2,FALSE)</f>
        <v>Office Supplies</v>
      </c>
      <c r="Q4599" t="str">
        <f>VLOOKUP(E4599,CHOOSE({1,2},Product!$B$2:$B$1811,Product!$A$2:$A$1811),2,FALSE)</f>
        <v>Binders</v>
      </c>
      <c r="R4599" t="str">
        <f t="shared" si="71"/>
        <v>AZ</v>
      </c>
    </row>
    <row r="4600" spans="1:18" x14ac:dyDescent="0.25">
      <c r="A4600" t="s">
        <v>4978</v>
      </c>
      <c r="B4600" s="35">
        <v>44438</v>
      </c>
      <c r="C4600" t="s">
        <v>1995</v>
      </c>
      <c r="D4600" t="s">
        <v>33</v>
      </c>
      <c r="E4600" t="s">
        <v>2131</v>
      </c>
      <c r="F4600">
        <v>0</v>
      </c>
      <c r="G4600">
        <v>619472.70000000007</v>
      </c>
      <c r="H4600">
        <v>250738.95</v>
      </c>
      <c r="I4600">
        <v>2</v>
      </c>
      <c r="J4600" t="s">
        <v>22</v>
      </c>
      <c r="K4600" t="str">
        <f>VLOOKUP(C4600,Customer!$A$2:$F$793,2,FALSE)</f>
        <v>Germany</v>
      </c>
      <c r="L4600" t="str">
        <f>VLOOKUP($C4600,Customer!$A$2:$F$793,3,FALSE)</f>
        <v>North Rhine-Westphalia</v>
      </c>
      <c r="M4600" t="str">
        <f>VLOOKUP($C4600,Customer!$A$2:$F$793,4,FALSE)</f>
        <v>Essen</v>
      </c>
      <c r="N4600" t="str">
        <f>VLOOKUP($C4600,Customer!$A$2:$F$793,5,FALSE)</f>
        <v>Central</v>
      </c>
      <c r="O4600" t="str">
        <f>VLOOKUP($C4600,Customer!$A$2:$F$793,6,FALSE)</f>
        <v>Consumer</v>
      </c>
      <c r="P4600" t="str">
        <f>VLOOKUP(E4600,Product!$B$2:$C$1811,2,FALSE)</f>
        <v>Office Supplies</v>
      </c>
      <c r="Q4600" t="str">
        <f>VLOOKUP(E4600,CHOOSE({1,2},Product!$B$2:$B$1811,Product!$A$2:$A$1811),2,FALSE)</f>
        <v>Paper</v>
      </c>
      <c r="R4600" t="str">
        <f t="shared" si="71"/>
        <v>AZ</v>
      </c>
    </row>
    <row r="4601" spans="1:18" x14ac:dyDescent="0.25">
      <c r="A4601" t="s">
        <v>4979</v>
      </c>
      <c r="B4601" s="35">
        <v>44438</v>
      </c>
      <c r="C4601" t="s">
        <v>2379</v>
      </c>
      <c r="D4601" t="s">
        <v>24</v>
      </c>
      <c r="E4601" t="s">
        <v>957</v>
      </c>
      <c r="F4601">
        <v>0</v>
      </c>
      <c r="G4601">
        <v>1342190.85</v>
      </c>
      <c r="H4601">
        <v>457229.85000000003</v>
      </c>
      <c r="I4601">
        <v>3</v>
      </c>
      <c r="J4601" t="s">
        <v>22</v>
      </c>
      <c r="K4601" t="str">
        <f>VLOOKUP(C4601,Customer!$A$2:$F$793,2,FALSE)</f>
        <v>Germany</v>
      </c>
      <c r="L4601" t="str">
        <f>VLOOKUP($C4601,Customer!$A$2:$F$793,3,FALSE)</f>
        <v>Mecklenburg-Vorpommern</v>
      </c>
      <c r="M4601" t="str">
        <f>VLOOKUP($C4601,Customer!$A$2:$F$793,4,FALSE)</f>
        <v>Neubrandenburg</v>
      </c>
      <c r="N4601" t="str">
        <f>VLOOKUP($C4601,Customer!$A$2:$F$793,5,FALSE)</f>
        <v>Central</v>
      </c>
      <c r="O4601" t="str">
        <f>VLOOKUP($C4601,Customer!$A$2:$F$793,6,FALSE)</f>
        <v>Corporate</v>
      </c>
      <c r="P4601" t="str">
        <f>VLOOKUP(E4601,Product!$B$2:$C$1811,2,FALSE)</f>
        <v>Office Supplies</v>
      </c>
      <c r="Q4601" t="str">
        <f>VLOOKUP(E4601,CHOOSE({1,2},Product!$B$2:$B$1811,Product!$A$2:$A$1811),2,FALSE)</f>
        <v>Art</v>
      </c>
      <c r="R4601" t="str">
        <f t="shared" si="71"/>
        <v>AZ</v>
      </c>
    </row>
    <row r="4602" spans="1:18" x14ac:dyDescent="0.25">
      <c r="A4602" t="s">
        <v>4979</v>
      </c>
      <c r="B4602" s="35">
        <v>44438</v>
      </c>
      <c r="C4602" t="s">
        <v>2379</v>
      </c>
      <c r="D4602" t="s">
        <v>24</v>
      </c>
      <c r="E4602" t="s">
        <v>878</v>
      </c>
      <c r="F4602">
        <v>0</v>
      </c>
      <c r="G4602">
        <v>914459.70000000007</v>
      </c>
      <c r="H4602">
        <v>294987</v>
      </c>
      <c r="I4602">
        <v>4</v>
      </c>
      <c r="J4602" t="s">
        <v>22</v>
      </c>
      <c r="K4602" t="str">
        <f>VLOOKUP(C4602,Customer!$A$2:$F$793,2,FALSE)</f>
        <v>Germany</v>
      </c>
      <c r="L4602" t="str">
        <f>VLOOKUP($C4602,Customer!$A$2:$F$793,3,FALSE)</f>
        <v>Mecklenburg-Vorpommern</v>
      </c>
      <c r="M4602" t="str">
        <f>VLOOKUP($C4602,Customer!$A$2:$F$793,4,FALSE)</f>
        <v>Neubrandenburg</v>
      </c>
      <c r="N4602" t="str">
        <f>VLOOKUP($C4602,Customer!$A$2:$F$793,5,FALSE)</f>
        <v>Central</v>
      </c>
      <c r="O4602" t="str">
        <f>VLOOKUP($C4602,Customer!$A$2:$F$793,6,FALSE)</f>
        <v>Corporate</v>
      </c>
      <c r="P4602" t="str">
        <f>VLOOKUP(E4602,Product!$B$2:$C$1811,2,FALSE)</f>
        <v>Office Supplies</v>
      </c>
      <c r="Q4602" t="str">
        <f>VLOOKUP(E4602,CHOOSE({1,2},Product!$B$2:$B$1811,Product!$A$2:$A$1811),2,FALSE)</f>
        <v>Art</v>
      </c>
      <c r="R4602" t="str">
        <f t="shared" si="71"/>
        <v>AZ</v>
      </c>
    </row>
    <row r="4603" spans="1:18" x14ac:dyDescent="0.25">
      <c r="A4603" t="s">
        <v>4979</v>
      </c>
      <c r="B4603" s="35">
        <v>44438</v>
      </c>
      <c r="C4603" t="s">
        <v>2379</v>
      </c>
      <c r="D4603" t="s">
        <v>24</v>
      </c>
      <c r="E4603" t="s">
        <v>34</v>
      </c>
      <c r="F4603">
        <v>0</v>
      </c>
      <c r="G4603">
        <v>1991162.25</v>
      </c>
      <c r="H4603">
        <v>914459.70000000007</v>
      </c>
      <c r="I4603">
        <v>5</v>
      </c>
      <c r="J4603" t="s">
        <v>22</v>
      </c>
      <c r="K4603" t="str">
        <f>VLOOKUP(C4603,Customer!$A$2:$F$793,2,FALSE)</f>
        <v>Germany</v>
      </c>
      <c r="L4603" t="str">
        <f>VLOOKUP($C4603,Customer!$A$2:$F$793,3,FALSE)</f>
        <v>Mecklenburg-Vorpommern</v>
      </c>
      <c r="M4603" t="str">
        <f>VLOOKUP($C4603,Customer!$A$2:$F$793,4,FALSE)</f>
        <v>Neubrandenburg</v>
      </c>
      <c r="N4603" t="str">
        <f>VLOOKUP($C4603,Customer!$A$2:$F$793,5,FALSE)</f>
        <v>Central</v>
      </c>
      <c r="O4603" t="str">
        <f>VLOOKUP($C4603,Customer!$A$2:$F$793,6,FALSE)</f>
        <v>Corporate</v>
      </c>
      <c r="P4603" t="str">
        <f>VLOOKUP(E4603,Product!$B$2:$C$1811,2,FALSE)</f>
        <v>Office Supplies</v>
      </c>
      <c r="Q4603" t="str">
        <f>VLOOKUP(E4603,CHOOSE({1,2},Product!$B$2:$B$1811,Product!$A$2:$A$1811),2,FALSE)</f>
        <v>Art</v>
      </c>
      <c r="R4603" t="str">
        <f t="shared" si="71"/>
        <v>AZ</v>
      </c>
    </row>
    <row r="4604" spans="1:18" x14ac:dyDescent="0.25">
      <c r="A4604" t="s">
        <v>4979</v>
      </c>
      <c r="B4604" s="35">
        <v>44438</v>
      </c>
      <c r="C4604" t="s">
        <v>2379</v>
      </c>
      <c r="D4604" t="s">
        <v>24</v>
      </c>
      <c r="E4604" t="s">
        <v>319</v>
      </c>
      <c r="F4604">
        <v>0</v>
      </c>
      <c r="G4604">
        <v>1297942.8</v>
      </c>
      <c r="H4604">
        <v>265488.3</v>
      </c>
      <c r="I4604">
        <v>6</v>
      </c>
      <c r="J4604" t="s">
        <v>22</v>
      </c>
      <c r="K4604" t="str">
        <f>VLOOKUP(C4604,Customer!$A$2:$F$793,2,FALSE)</f>
        <v>Germany</v>
      </c>
      <c r="L4604" t="str">
        <f>VLOOKUP($C4604,Customer!$A$2:$F$793,3,FALSE)</f>
        <v>Mecklenburg-Vorpommern</v>
      </c>
      <c r="M4604" t="str">
        <f>VLOOKUP($C4604,Customer!$A$2:$F$793,4,FALSE)</f>
        <v>Neubrandenburg</v>
      </c>
      <c r="N4604" t="str">
        <f>VLOOKUP($C4604,Customer!$A$2:$F$793,5,FALSE)</f>
        <v>Central</v>
      </c>
      <c r="O4604" t="str">
        <f>VLOOKUP($C4604,Customer!$A$2:$F$793,6,FALSE)</f>
        <v>Corporate</v>
      </c>
      <c r="P4604" t="str">
        <f>VLOOKUP(E4604,Product!$B$2:$C$1811,2,FALSE)</f>
        <v>Office Supplies</v>
      </c>
      <c r="Q4604" t="str">
        <f>VLOOKUP(E4604,CHOOSE({1,2},Product!$B$2:$B$1811,Product!$A$2:$A$1811),2,FALSE)</f>
        <v>Art</v>
      </c>
      <c r="R4604" t="str">
        <f t="shared" si="71"/>
        <v>AZ</v>
      </c>
    </row>
    <row r="4605" spans="1:18" x14ac:dyDescent="0.25">
      <c r="A4605" t="s">
        <v>4979</v>
      </c>
      <c r="B4605" s="35">
        <v>44438</v>
      </c>
      <c r="C4605" t="s">
        <v>2379</v>
      </c>
      <c r="D4605" t="s">
        <v>24</v>
      </c>
      <c r="E4605" t="s">
        <v>1512</v>
      </c>
      <c r="F4605">
        <v>0</v>
      </c>
      <c r="G4605">
        <v>1135699.95</v>
      </c>
      <c r="H4605">
        <v>457229.85000000003</v>
      </c>
      <c r="I4605">
        <v>4</v>
      </c>
      <c r="J4605" t="s">
        <v>26</v>
      </c>
      <c r="K4605" t="str">
        <f>VLOOKUP(C4605,Customer!$A$2:$F$793,2,FALSE)</f>
        <v>Germany</v>
      </c>
      <c r="L4605" t="str">
        <f>VLOOKUP($C4605,Customer!$A$2:$F$793,3,FALSE)</f>
        <v>Mecklenburg-Vorpommern</v>
      </c>
      <c r="M4605" t="str">
        <f>VLOOKUP($C4605,Customer!$A$2:$F$793,4,FALSE)</f>
        <v>Neubrandenburg</v>
      </c>
      <c r="N4605" t="str">
        <f>VLOOKUP($C4605,Customer!$A$2:$F$793,5,FALSE)</f>
        <v>Central</v>
      </c>
      <c r="O4605" t="str">
        <f>VLOOKUP($C4605,Customer!$A$2:$F$793,6,FALSE)</f>
        <v>Corporate</v>
      </c>
      <c r="P4605" t="str">
        <f>VLOOKUP(E4605,Product!$B$2:$C$1811,2,FALSE)</f>
        <v>Office Supplies</v>
      </c>
      <c r="Q4605" t="str">
        <f>VLOOKUP(E4605,CHOOSE({1,2},Product!$B$2:$B$1811,Product!$A$2:$A$1811),2,FALSE)</f>
        <v>Fasteners</v>
      </c>
      <c r="R4605" t="str">
        <f t="shared" si="71"/>
        <v>AZ</v>
      </c>
    </row>
    <row r="4606" spans="1:18" x14ac:dyDescent="0.25">
      <c r="A4606" t="s">
        <v>4979</v>
      </c>
      <c r="B4606" s="35">
        <v>44438</v>
      </c>
      <c r="C4606" t="s">
        <v>2379</v>
      </c>
      <c r="D4606" t="s">
        <v>24</v>
      </c>
      <c r="E4606" t="s">
        <v>107</v>
      </c>
      <c r="F4606">
        <v>0</v>
      </c>
      <c r="G4606">
        <v>471979.2</v>
      </c>
      <c r="H4606">
        <v>73746.75</v>
      </c>
      <c r="I4606">
        <v>3</v>
      </c>
      <c r="J4606" t="s">
        <v>26</v>
      </c>
      <c r="K4606" t="str">
        <f>VLOOKUP(C4606,Customer!$A$2:$F$793,2,FALSE)</f>
        <v>Germany</v>
      </c>
      <c r="L4606" t="str">
        <f>VLOOKUP($C4606,Customer!$A$2:$F$793,3,FALSE)</f>
        <v>Mecklenburg-Vorpommern</v>
      </c>
      <c r="M4606" t="str">
        <f>VLOOKUP($C4606,Customer!$A$2:$F$793,4,FALSE)</f>
        <v>Neubrandenburg</v>
      </c>
      <c r="N4606" t="str">
        <f>VLOOKUP($C4606,Customer!$A$2:$F$793,5,FALSE)</f>
        <v>Central</v>
      </c>
      <c r="O4606" t="str">
        <f>VLOOKUP($C4606,Customer!$A$2:$F$793,6,FALSE)</f>
        <v>Corporate</v>
      </c>
      <c r="P4606" t="str">
        <f>VLOOKUP(E4606,Product!$B$2:$C$1811,2,FALSE)</f>
        <v>Office Supplies</v>
      </c>
      <c r="Q4606" t="str">
        <f>VLOOKUP(E4606,CHOOSE({1,2},Product!$B$2:$B$1811,Product!$A$2:$A$1811),2,FALSE)</f>
        <v>Labels</v>
      </c>
      <c r="R4606" t="str">
        <f t="shared" si="71"/>
        <v>AZ</v>
      </c>
    </row>
    <row r="4607" spans="1:18" x14ac:dyDescent="0.25">
      <c r="A4607" t="s">
        <v>4979</v>
      </c>
      <c r="B4607" s="35">
        <v>44438</v>
      </c>
      <c r="C4607" t="s">
        <v>2379</v>
      </c>
      <c r="D4607" t="s">
        <v>24</v>
      </c>
      <c r="E4607" t="s">
        <v>2380</v>
      </c>
      <c r="F4607">
        <v>0</v>
      </c>
      <c r="G4607">
        <v>796464.9</v>
      </c>
      <c r="H4607">
        <v>250738.95</v>
      </c>
      <c r="I4607">
        <v>3</v>
      </c>
      <c r="J4607" t="s">
        <v>22</v>
      </c>
      <c r="K4607" t="str">
        <f>VLOOKUP(C4607,Customer!$A$2:$F$793,2,FALSE)</f>
        <v>Germany</v>
      </c>
      <c r="L4607" t="str">
        <f>VLOOKUP($C4607,Customer!$A$2:$F$793,3,FALSE)</f>
        <v>Mecklenburg-Vorpommern</v>
      </c>
      <c r="M4607" t="str">
        <f>VLOOKUP($C4607,Customer!$A$2:$F$793,4,FALSE)</f>
        <v>Neubrandenburg</v>
      </c>
      <c r="N4607" t="str">
        <f>VLOOKUP($C4607,Customer!$A$2:$F$793,5,FALSE)</f>
        <v>Central</v>
      </c>
      <c r="O4607" t="str">
        <f>VLOOKUP($C4607,Customer!$A$2:$F$793,6,FALSE)</f>
        <v>Corporate</v>
      </c>
      <c r="P4607" t="str">
        <f>VLOOKUP(E4607,Product!$B$2:$C$1811,2,FALSE)</f>
        <v>Office Supplies</v>
      </c>
      <c r="Q4607" t="str">
        <f>VLOOKUP(E4607,CHOOSE({1,2},Product!$B$2:$B$1811,Product!$A$2:$A$1811),2,FALSE)</f>
        <v>Paper</v>
      </c>
      <c r="R4607" t="str">
        <f t="shared" si="71"/>
        <v>AZ</v>
      </c>
    </row>
    <row r="4608" spans="1:18" x14ac:dyDescent="0.25">
      <c r="A4608" t="s">
        <v>4979</v>
      </c>
      <c r="B4608" s="35">
        <v>44438</v>
      </c>
      <c r="C4608" t="s">
        <v>2379</v>
      </c>
      <c r="D4608" t="s">
        <v>24</v>
      </c>
      <c r="E4608" t="s">
        <v>147</v>
      </c>
      <c r="F4608">
        <v>0</v>
      </c>
      <c r="G4608">
        <v>3746334.9</v>
      </c>
      <c r="H4608">
        <v>1312692.1500000001</v>
      </c>
      <c r="I4608">
        <v>3</v>
      </c>
      <c r="J4608" t="s">
        <v>22</v>
      </c>
      <c r="K4608" t="str">
        <f>VLOOKUP(C4608,Customer!$A$2:$F$793,2,FALSE)</f>
        <v>Germany</v>
      </c>
      <c r="L4608" t="str">
        <f>VLOOKUP($C4608,Customer!$A$2:$F$793,3,FALSE)</f>
        <v>Mecklenburg-Vorpommern</v>
      </c>
      <c r="M4608" t="str">
        <f>VLOOKUP($C4608,Customer!$A$2:$F$793,4,FALSE)</f>
        <v>Neubrandenburg</v>
      </c>
      <c r="N4608" t="str">
        <f>VLOOKUP($C4608,Customer!$A$2:$F$793,5,FALSE)</f>
        <v>Central</v>
      </c>
      <c r="O4608" t="str">
        <f>VLOOKUP($C4608,Customer!$A$2:$F$793,6,FALSE)</f>
        <v>Corporate</v>
      </c>
      <c r="P4608" t="str">
        <f>VLOOKUP(E4608,Product!$B$2:$C$1811,2,FALSE)</f>
        <v>Technology</v>
      </c>
      <c r="Q4608" t="str">
        <f>VLOOKUP(E4608,CHOOSE({1,2},Product!$B$2:$B$1811,Product!$A$2:$A$1811),2,FALSE)</f>
        <v>Machines</v>
      </c>
      <c r="R4608" t="str">
        <f t="shared" si="71"/>
        <v>AZ</v>
      </c>
    </row>
    <row r="4609" spans="1:18" x14ac:dyDescent="0.25">
      <c r="A4609" t="s">
        <v>4980</v>
      </c>
      <c r="B4609" s="35">
        <v>44438</v>
      </c>
      <c r="C4609" t="s">
        <v>1033</v>
      </c>
      <c r="D4609" t="s">
        <v>20</v>
      </c>
      <c r="E4609" t="s">
        <v>540</v>
      </c>
      <c r="F4609">
        <v>0.4</v>
      </c>
      <c r="G4609">
        <v>6268473.75</v>
      </c>
      <c r="H4609">
        <v>-1460185.6500000001</v>
      </c>
      <c r="I4609">
        <v>5</v>
      </c>
      <c r="J4609" t="s">
        <v>22</v>
      </c>
      <c r="K4609" t="str">
        <f>VLOOKUP(C4609,Customer!$A$2:$F$793,2,FALSE)</f>
        <v>Germany</v>
      </c>
      <c r="L4609" t="str">
        <f>VLOOKUP($C4609,Customer!$A$2:$F$793,3,FALSE)</f>
        <v>North Rhine-Westphalia</v>
      </c>
      <c r="M4609" t="str">
        <f>VLOOKUP($C4609,Customer!$A$2:$F$793,4,FALSE)</f>
        <v>Castrop-Rauxel</v>
      </c>
      <c r="N4609" t="str">
        <f>VLOOKUP($C4609,Customer!$A$2:$F$793,5,FALSE)</f>
        <v>Central</v>
      </c>
      <c r="O4609" t="str">
        <f>VLOOKUP($C4609,Customer!$A$2:$F$793,6,FALSE)</f>
        <v>Consumer</v>
      </c>
      <c r="P4609" t="str">
        <f>VLOOKUP(E4609,Product!$B$2:$C$1811,2,FALSE)</f>
        <v>Office Supplies</v>
      </c>
      <c r="Q4609" t="str">
        <f>VLOOKUP(E4609,CHOOSE({1,2},Product!$B$2:$B$1811,Product!$A$2:$A$1811),2,FALSE)</f>
        <v>Storage</v>
      </c>
      <c r="R4609" t="str">
        <f t="shared" si="71"/>
        <v>BN</v>
      </c>
    </row>
    <row r="4610" spans="1:18" x14ac:dyDescent="0.25">
      <c r="A4610" t="s">
        <v>4981</v>
      </c>
      <c r="B4610" s="35">
        <v>44439</v>
      </c>
      <c r="C4610" t="s">
        <v>846</v>
      </c>
      <c r="D4610" t="s">
        <v>20</v>
      </c>
      <c r="E4610" t="s">
        <v>521</v>
      </c>
      <c r="F4610">
        <v>0</v>
      </c>
      <c r="G4610">
        <v>457229.85000000003</v>
      </c>
      <c r="H4610">
        <v>103245.45</v>
      </c>
      <c r="I4610">
        <v>1</v>
      </c>
      <c r="J4610" t="s">
        <v>26</v>
      </c>
      <c r="K4610" t="str">
        <f>VLOOKUP(C4610,Customer!$A$2:$F$793,2,FALSE)</f>
        <v>Italy</v>
      </c>
      <c r="L4610" t="str">
        <f>VLOOKUP($C4610,Customer!$A$2:$F$793,3,FALSE)</f>
        <v>Apulia</v>
      </c>
      <c r="M4610" t="str">
        <f>VLOOKUP($C4610,Customer!$A$2:$F$793,4,FALSE)</f>
        <v>Altamura</v>
      </c>
      <c r="N4610" t="str">
        <f>VLOOKUP($C4610,Customer!$A$2:$F$793,5,FALSE)</f>
        <v>South</v>
      </c>
      <c r="O4610" t="str">
        <f>VLOOKUP($C4610,Customer!$A$2:$F$793,6,FALSE)</f>
        <v>Consumer</v>
      </c>
      <c r="P4610" t="str">
        <f>VLOOKUP(E4610,Product!$B$2:$C$1811,2,FALSE)</f>
        <v>Office Supplies</v>
      </c>
      <c r="Q4610" t="str">
        <f>VLOOKUP(E4610,CHOOSE({1,2},Product!$B$2:$B$1811,Product!$A$2:$A$1811),2,FALSE)</f>
        <v>Paper</v>
      </c>
      <c r="R4610" t="str">
        <f t="shared" si="71"/>
        <v>AZ</v>
      </c>
    </row>
    <row r="4611" spans="1:18" x14ac:dyDescent="0.25">
      <c r="A4611" t="s">
        <v>4981</v>
      </c>
      <c r="B4611" s="35">
        <v>44439</v>
      </c>
      <c r="C4611" t="s">
        <v>846</v>
      </c>
      <c r="D4611" t="s">
        <v>20</v>
      </c>
      <c r="E4611" t="s">
        <v>1730</v>
      </c>
      <c r="F4611">
        <v>0</v>
      </c>
      <c r="G4611">
        <v>8849610</v>
      </c>
      <c r="H4611">
        <v>3539844</v>
      </c>
      <c r="I4611">
        <v>2</v>
      </c>
      <c r="J4611" t="s">
        <v>22</v>
      </c>
      <c r="K4611" t="str">
        <f>VLOOKUP(C4611,Customer!$A$2:$F$793,2,FALSE)</f>
        <v>Italy</v>
      </c>
      <c r="L4611" t="str">
        <f>VLOOKUP($C4611,Customer!$A$2:$F$793,3,FALSE)</f>
        <v>Apulia</v>
      </c>
      <c r="M4611" t="str">
        <f>VLOOKUP($C4611,Customer!$A$2:$F$793,4,FALSE)</f>
        <v>Altamura</v>
      </c>
      <c r="N4611" t="str">
        <f>VLOOKUP($C4611,Customer!$A$2:$F$793,5,FALSE)</f>
        <v>South</v>
      </c>
      <c r="O4611" t="str">
        <f>VLOOKUP($C4611,Customer!$A$2:$F$793,6,FALSE)</f>
        <v>Consumer</v>
      </c>
      <c r="P4611" t="str">
        <f>VLOOKUP(E4611,Product!$B$2:$C$1811,2,FALSE)</f>
        <v>Technology</v>
      </c>
      <c r="Q4611" t="str">
        <f>VLOOKUP(E4611,CHOOSE({1,2},Product!$B$2:$B$1811,Product!$A$2:$A$1811),2,FALSE)</f>
        <v>Copiers</v>
      </c>
      <c r="R4611" t="str">
        <f t="shared" ref="R4611:R4674" si="72">LEFT(A4611,2)</f>
        <v>AZ</v>
      </c>
    </row>
    <row r="4612" spans="1:18" x14ac:dyDescent="0.25">
      <c r="A4612" t="s">
        <v>4982</v>
      </c>
      <c r="B4612" s="35">
        <v>44439</v>
      </c>
      <c r="C4612" t="s">
        <v>1673</v>
      </c>
      <c r="D4612" t="s">
        <v>33</v>
      </c>
      <c r="E4612" t="s">
        <v>1549</v>
      </c>
      <c r="F4612">
        <v>0.1</v>
      </c>
      <c r="G4612">
        <v>4410055.6500000004</v>
      </c>
      <c r="H4612">
        <v>678470.1</v>
      </c>
      <c r="I4612">
        <v>2</v>
      </c>
      <c r="J4612" t="s">
        <v>22</v>
      </c>
      <c r="K4612" t="str">
        <f>VLOOKUP(C4612,Customer!$A$2:$F$793,2,FALSE)</f>
        <v>Finland</v>
      </c>
      <c r="L4612" t="str">
        <f>VLOOKUP($C4612,Customer!$A$2:$F$793,3,FALSE)</f>
        <v>Uusimaa</v>
      </c>
      <c r="M4612" t="str">
        <f>VLOOKUP($C4612,Customer!$A$2:$F$793,4,FALSE)</f>
        <v>Espoo</v>
      </c>
      <c r="N4612" t="str">
        <f>VLOOKUP($C4612,Customer!$A$2:$F$793,5,FALSE)</f>
        <v>North</v>
      </c>
      <c r="O4612" t="str">
        <f>VLOOKUP($C4612,Customer!$A$2:$F$793,6,FALSE)</f>
        <v>Corporate</v>
      </c>
      <c r="P4612" t="str">
        <f>VLOOKUP(E4612,Product!$B$2:$C$1811,2,FALSE)</f>
        <v>Furniture</v>
      </c>
      <c r="Q4612" t="str">
        <f>VLOOKUP(E4612,CHOOSE({1,2},Product!$B$2:$B$1811,Product!$A$2:$A$1811),2,FALSE)</f>
        <v>Chairs</v>
      </c>
      <c r="R4612" t="str">
        <f t="shared" si="72"/>
        <v>BN</v>
      </c>
    </row>
    <row r="4613" spans="1:18" x14ac:dyDescent="0.25">
      <c r="A4613" t="s">
        <v>4982</v>
      </c>
      <c r="B4613" s="35">
        <v>44439</v>
      </c>
      <c r="C4613" t="s">
        <v>1673</v>
      </c>
      <c r="D4613" t="s">
        <v>33</v>
      </c>
      <c r="E4613" t="s">
        <v>807</v>
      </c>
      <c r="F4613">
        <v>0.1</v>
      </c>
      <c r="G4613">
        <v>3672588.15</v>
      </c>
      <c r="H4613">
        <v>412981.8</v>
      </c>
      <c r="I4613">
        <v>2</v>
      </c>
      <c r="J4613" t="s">
        <v>22</v>
      </c>
      <c r="K4613" t="str">
        <f>VLOOKUP(C4613,Customer!$A$2:$F$793,2,FALSE)</f>
        <v>Finland</v>
      </c>
      <c r="L4613" t="str">
        <f>VLOOKUP($C4613,Customer!$A$2:$F$793,3,FALSE)</f>
        <v>Uusimaa</v>
      </c>
      <c r="M4613" t="str">
        <f>VLOOKUP($C4613,Customer!$A$2:$F$793,4,FALSE)</f>
        <v>Espoo</v>
      </c>
      <c r="N4613" t="str">
        <f>VLOOKUP($C4613,Customer!$A$2:$F$793,5,FALSE)</f>
        <v>North</v>
      </c>
      <c r="O4613" t="str">
        <f>VLOOKUP($C4613,Customer!$A$2:$F$793,6,FALSE)</f>
        <v>Corporate</v>
      </c>
      <c r="P4613" t="str">
        <f>VLOOKUP(E4613,Product!$B$2:$C$1811,2,FALSE)</f>
        <v>Furniture</v>
      </c>
      <c r="Q4613" t="str">
        <f>VLOOKUP(E4613,CHOOSE({1,2},Product!$B$2:$B$1811,Product!$A$2:$A$1811),2,FALSE)</f>
        <v>Chairs</v>
      </c>
      <c r="R4613" t="str">
        <f t="shared" si="72"/>
        <v>BN</v>
      </c>
    </row>
    <row r="4614" spans="1:18" x14ac:dyDescent="0.25">
      <c r="A4614" t="s">
        <v>4982</v>
      </c>
      <c r="B4614" s="35">
        <v>44439</v>
      </c>
      <c r="C4614" t="s">
        <v>1673</v>
      </c>
      <c r="D4614" t="s">
        <v>33</v>
      </c>
      <c r="E4614" t="s">
        <v>1168</v>
      </c>
      <c r="F4614">
        <v>0</v>
      </c>
      <c r="G4614">
        <v>1755172.6500000001</v>
      </c>
      <c r="H4614">
        <v>737467.5</v>
      </c>
      <c r="I4614">
        <v>6</v>
      </c>
      <c r="J4614" t="s">
        <v>26</v>
      </c>
      <c r="K4614" t="str">
        <f>VLOOKUP(C4614,Customer!$A$2:$F$793,2,FALSE)</f>
        <v>Finland</v>
      </c>
      <c r="L4614" t="str">
        <f>VLOOKUP($C4614,Customer!$A$2:$F$793,3,FALSE)</f>
        <v>Uusimaa</v>
      </c>
      <c r="M4614" t="str">
        <f>VLOOKUP($C4614,Customer!$A$2:$F$793,4,FALSE)</f>
        <v>Espoo</v>
      </c>
      <c r="N4614" t="str">
        <f>VLOOKUP($C4614,Customer!$A$2:$F$793,5,FALSE)</f>
        <v>North</v>
      </c>
      <c r="O4614" t="str">
        <f>VLOOKUP($C4614,Customer!$A$2:$F$793,6,FALSE)</f>
        <v>Corporate</v>
      </c>
      <c r="P4614" t="str">
        <f>VLOOKUP(E4614,Product!$B$2:$C$1811,2,FALSE)</f>
        <v>Office Supplies</v>
      </c>
      <c r="Q4614" t="str">
        <f>VLOOKUP(E4614,CHOOSE({1,2},Product!$B$2:$B$1811,Product!$A$2:$A$1811),2,FALSE)</f>
        <v>Art</v>
      </c>
      <c r="R4614" t="str">
        <f t="shared" si="72"/>
        <v>BN</v>
      </c>
    </row>
    <row r="4615" spans="1:18" x14ac:dyDescent="0.25">
      <c r="A4615" t="s">
        <v>4982</v>
      </c>
      <c r="B4615" s="35">
        <v>44439</v>
      </c>
      <c r="C4615" t="s">
        <v>1673</v>
      </c>
      <c r="D4615" t="s">
        <v>33</v>
      </c>
      <c r="E4615" t="s">
        <v>2381</v>
      </c>
      <c r="F4615">
        <v>0</v>
      </c>
      <c r="G4615">
        <v>1784671.35</v>
      </c>
      <c r="H4615">
        <v>88496.1</v>
      </c>
      <c r="I4615">
        <v>9</v>
      </c>
      <c r="J4615" t="s">
        <v>26</v>
      </c>
      <c r="K4615" t="str">
        <f>VLOOKUP(C4615,Customer!$A$2:$F$793,2,FALSE)</f>
        <v>Finland</v>
      </c>
      <c r="L4615" t="str">
        <f>VLOOKUP($C4615,Customer!$A$2:$F$793,3,FALSE)</f>
        <v>Uusimaa</v>
      </c>
      <c r="M4615" t="str">
        <f>VLOOKUP($C4615,Customer!$A$2:$F$793,4,FALSE)</f>
        <v>Espoo</v>
      </c>
      <c r="N4615" t="str">
        <f>VLOOKUP($C4615,Customer!$A$2:$F$793,5,FALSE)</f>
        <v>North</v>
      </c>
      <c r="O4615" t="str">
        <f>VLOOKUP($C4615,Customer!$A$2:$F$793,6,FALSE)</f>
        <v>Corporate</v>
      </c>
      <c r="P4615" t="str">
        <f>VLOOKUP(E4615,Product!$B$2:$C$1811,2,FALSE)</f>
        <v>Office Supplies</v>
      </c>
      <c r="Q4615" t="str">
        <f>VLOOKUP(E4615,CHOOSE({1,2},Product!$B$2:$B$1811,Product!$A$2:$A$1811),2,FALSE)</f>
        <v>Fasteners</v>
      </c>
      <c r="R4615" t="str">
        <f t="shared" si="72"/>
        <v>BN</v>
      </c>
    </row>
    <row r="4616" spans="1:18" x14ac:dyDescent="0.25">
      <c r="A4616" t="s">
        <v>4982</v>
      </c>
      <c r="B4616" s="35">
        <v>44439</v>
      </c>
      <c r="C4616" t="s">
        <v>1673</v>
      </c>
      <c r="D4616" t="s">
        <v>33</v>
      </c>
      <c r="E4616" t="s">
        <v>2172</v>
      </c>
      <c r="F4616">
        <v>0</v>
      </c>
      <c r="G4616">
        <v>501477.9</v>
      </c>
      <c r="H4616">
        <v>58997.4</v>
      </c>
      <c r="I4616">
        <v>3</v>
      </c>
      <c r="J4616" t="s">
        <v>26</v>
      </c>
      <c r="K4616" t="str">
        <f>VLOOKUP(C4616,Customer!$A$2:$F$793,2,FALSE)</f>
        <v>Finland</v>
      </c>
      <c r="L4616" t="str">
        <f>VLOOKUP($C4616,Customer!$A$2:$F$793,3,FALSE)</f>
        <v>Uusimaa</v>
      </c>
      <c r="M4616" t="str">
        <f>VLOOKUP($C4616,Customer!$A$2:$F$793,4,FALSE)</f>
        <v>Espoo</v>
      </c>
      <c r="N4616" t="str">
        <f>VLOOKUP($C4616,Customer!$A$2:$F$793,5,FALSE)</f>
        <v>North</v>
      </c>
      <c r="O4616" t="str">
        <f>VLOOKUP($C4616,Customer!$A$2:$F$793,6,FALSE)</f>
        <v>Corporate</v>
      </c>
      <c r="P4616" t="str">
        <f>VLOOKUP(E4616,Product!$B$2:$C$1811,2,FALSE)</f>
        <v>Office Supplies</v>
      </c>
      <c r="Q4616" t="str">
        <f>VLOOKUP(E4616,CHOOSE({1,2},Product!$B$2:$B$1811,Product!$A$2:$A$1811),2,FALSE)</f>
        <v>Labels</v>
      </c>
      <c r="R4616" t="str">
        <f t="shared" si="72"/>
        <v>BN</v>
      </c>
    </row>
    <row r="4617" spans="1:18" x14ac:dyDescent="0.25">
      <c r="A4617" t="s">
        <v>4982</v>
      </c>
      <c r="B4617" s="35">
        <v>44439</v>
      </c>
      <c r="C4617" t="s">
        <v>1673</v>
      </c>
      <c r="D4617" t="s">
        <v>33</v>
      </c>
      <c r="E4617" t="s">
        <v>313</v>
      </c>
      <c r="F4617">
        <v>0</v>
      </c>
      <c r="G4617">
        <v>2846624.5500000003</v>
      </c>
      <c r="H4617">
        <v>117994.8</v>
      </c>
      <c r="I4617">
        <v>4</v>
      </c>
      <c r="J4617" t="s">
        <v>26</v>
      </c>
      <c r="K4617" t="str">
        <f>VLOOKUP(C4617,Customer!$A$2:$F$793,2,FALSE)</f>
        <v>Finland</v>
      </c>
      <c r="L4617" t="str">
        <f>VLOOKUP($C4617,Customer!$A$2:$F$793,3,FALSE)</f>
        <v>Uusimaa</v>
      </c>
      <c r="M4617" t="str">
        <f>VLOOKUP($C4617,Customer!$A$2:$F$793,4,FALSE)</f>
        <v>Espoo</v>
      </c>
      <c r="N4617" t="str">
        <f>VLOOKUP($C4617,Customer!$A$2:$F$793,5,FALSE)</f>
        <v>North</v>
      </c>
      <c r="O4617" t="str">
        <f>VLOOKUP($C4617,Customer!$A$2:$F$793,6,FALSE)</f>
        <v>Corporate</v>
      </c>
      <c r="P4617" t="str">
        <f>VLOOKUP(E4617,Product!$B$2:$C$1811,2,FALSE)</f>
        <v>Office Supplies</v>
      </c>
      <c r="Q4617" t="str">
        <f>VLOOKUP(E4617,CHOOSE({1,2},Product!$B$2:$B$1811,Product!$A$2:$A$1811),2,FALSE)</f>
        <v>Paper</v>
      </c>
      <c r="R4617" t="str">
        <f t="shared" si="72"/>
        <v>BN</v>
      </c>
    </row>
    <row r="4618" spans="1:18" x14ac:dyDescent="0.25">
      <c r="A4618" t="s">
        <v>4982</v>
      </c>
      <c r="B4618" s="35">
        <v>44439</v>
      </c>
      <c r="C4618" t="s">
        <v>1673</v>
      </c>
      <c r="D4618" t="s">
        <v>33</v>
      </c>
      <c r="E4618" t="s">
        <v>1543</v>
      </c>
      <c r="F4618">
        <v>0.1</v>
      </c>
      <c r="G4618">
        <v>22522257.449999999</v>
      </c>
      <c r="H4618">
        <v>7005941.25</v>
      </c>
      <c r="I4618">
        <v>8</v>
      </c>
      <c r="J4618" t="s">
        <v>26</v>
      </c>
      <c r="K4618" t="str">
        <f>VLOOKUP(C4618,Customer!$A$2:$F$793,2,FALSE)</f>
        <v>Finland</v>
      </c>
      <c r="L4618" t="str">
        <f>VLOOKUP($C4618,Customer!$A$2:$F$793,3,FALSE)</f>
        <v>Uusimaa</v>
      </c>
      <c r="M4618" t="str">
        <f>VLOOKUP($C4618,Customer!$A$2:$F$793,4,FALSE)</f>
        <v>Espoo</v>
      </c>
      <c r="N4618" t="str">
        <f>VLOOKUP($C4618,Customer!$A$2:$F$793,5,FALSE)</f>
        <v>North</v>
      </c>
      <c r="O4618" t="str">
        <f>VLOOKUP($C4618,Customer!$A$2:$F$793,6,FALSE)</f>
        <v>Corporate</v>
      </c>
      <c r="P4618" t="str">
        <f>VLOOKUP(E4618,Product!$B$2:$C$1811,2,FALSE)</f>
        <v>Office Supplies</v>
      </c>
      <c r="Q4618" t="str">
        <f>VLOOKUP(E4618,CHOOSE({1,2},Product!$B$2:$B$1811,Product!$A$2:$A$1811),2,FALSE)</f>
        <v>Storage</v>
      </c>
      <c r="R4618" t="str">
        <f t="shared" si="72"/>
        <v>BN</v>
      </c>
    </row>
    <row r="4619" spans="1:18" x14ac:dyDescent="0.25">
      <c r="A4619" t="s">
        <v>4982</v>
      </c>
      <c r="B4619" s="35">
        <v>44439</v>
      </c>
      <c r="C4619" t="s">
        <v>1673</v>
      </c>
      <c r="D4619" t="s">
        <v>33</v>
      </c>
      <c r="E4619" t="s">
        <v>2382</v>
      </c>
      <c r="F4619">
        <v>0</v>
      </c>
      <c r="G4619">
        <v>11725733.25</v>
      </c>
      <c r="H4619">
        <v>2581136.25</v>
      </c>
      <c r="I4619">
        <v>3</v>
      </c>
      <c r="J4619" t="s">
        <v>26</v>
      </c>
      <c r="K4619" t="str">
        <f>VLOOKUP(C4619,Customer!$A$2:$F$793,2,FALSE)</f>
        <v>Finland</v>
      </c>
      <c r="L4619" t="str">
        <f>VLOOKUP($C4619,Customer!$A$2:$F$793,3,FALSE)</f>
        <v>Uusimaa</v>
      </c>
      <c r="M4619" t="str">
        <f>VLOOKUP($C4619,Customer!$A$2:$F$793,4,FALSE)</f>
        <v>Espoo</v>
      </c>
      <c r="N4619" t="str">
        <f>VLOOKUP($C4619,Customer!$A$2:$F$793,5,FALSE)</f>
        <v>North</v>
      </c>
      <c r="O4619" t="str">
        <f>VLOOKUP($C4619,Customer!$A$2:$F$793,6,FALSE)</f>
        <v>Corporate</v>
      </c>
      <c r="P4619" t="str">
        <f>VLOOKUP(E4619,Product!$B$2:$C$1811,2,FALSE)</f>
        <v>Technology</v>
      </c>
      <c r="Q4619" t="str">
        <f>VLOOKUP(E4619,CHOOSE({1,2},Product!$B$2:$B$1811,Product!$A$2:$A$1811),2,FALSE)</f>
        <v>Machines</v>
      </c>
      <c r="R4619" t="str">
        <f t="shared" si="72"/>
        <v>BN</v>
      </c>
    </row>
    <row r="4620" spans="1:18" x14ac:dyDescent="0.25">
      <c r="A4620" t="s">
        <v>4982</v>
      </c>
      <c r="B4620" s="35">
        <v>44439</v>
      </c>
      <c r="C4620" t="s">
        <v>1673</v>
      </c>
      <c r="D4620" t="s">
        <v>33</v>
      </c>
      <c r="E4620" t="s">
        <v>1703</v>
      </c>
      <c r="F4620">
        <v>0</v>
      </c>
      <c r="G4620">
        <v>22153523.699999999</v>
      </c>
      <c r="H4620">
        <v>3318603.75</v>
      </c>
      <c r="I4620">
        <v>9</v>
      </c>
      <c r="J4620" t="s">
        <v>26</v>
      </c>
      <c r="K4620" t="str">
        <f>VLOOKUP(C4620,Customer!$A$2:$F$793,2,FALSE)</f>
        <v>Finland</v>
      </c>
      <c r="L4620" t="str">
        <f>VLOOKUP($C4620,Customer!$A$2:$F$793,3,FALSE)</f>
        <v>Uusimaa</v>
      </c>
      <c r="M4620" t="str">
        <f>VLOOKUP($C4620,Customer!$A$2:$F$793,4,FALSE)</f>
        <v>Espoo</v>
      </c>
      <c r="N4620" t="str">
        <f>VLOOKUP($C4620,Customer!$A$2:$F$793,5,FALSE)</f>
        <v>North</v>
      </c>
      <c r="O4620" t="str">
        <f>VLOOKUP($C4620,Customer!$A$2:$F$793,6,FALSE)</f>
        <v>Corporate</v>
      </c>
      <c r="P4620" t="str">
        <f>VLOOKUP(E4620,Product!$B$2:$C$1811,2,FALSE)</f>
        <v>Technology</v>
      </c>
      <c r="Q4620" t="str">
        <f>VLOOKUP(E4620,CHOOSE({1,2},Product!$B$2:$B$1811,Product!$A$2:$A$1811),2,FALSE)</f>
        <v>Phones</v>
      </c>
      <c r="R4620" t="str">
        <f t="shared" si="72"/>
        <v>BN</v>
      </c>
    </row>
    <row r="4621" spans="1:18" x14ac:dyDescent="0.25">
      <c r="A4621" t="s">
        <v>4983</v>
      </c>
      <c r="B4621" s="35">
        <v>44439</v>
      </c>
      <c r="C4621" t="s">
        <v>1645</v>
      </c>
      <c r="D4621" t="s">
        <v>24</v>
      </c>
      <c r="E4621" t="s">
        <v>117</v>
      </c>
      <c r="F4621">
        <v>0</v>
      </c>
      <c r="G4621">
        <v>383483.10000000003</v>
      </c>
      <c r="H4621">
        <v>162242.85</v>
      </c>
      <c r="I4621">
        <v>2</v>
      </c>
      <c r="J4621" t="s">
        <v>22</v>
      </c>
      <c r="K4621" t="str">
        <f>VLOOKUP(C4621,Customer!$A$2:$F$793,2,FALSE)</f>
        <v>United Kingdom</v>
      </c>
      <c r="L4621" t="str">
        <f>VLOOKUP($C4621,Customer!$A$2:$F$793,3,FALSE)</f>
        <v>Scotland</v>
      </c>
      <c r="M4621" t="str">
        <f>VLOOKUP($C4621,Customer!$A$2:$F$793,4,FALSE)</f>
        <v>Glasgow</v>
      </c>
      <c r="N4621" t="str">
        <f>VLOOKUP($C4621,Customer!$A$2:$F$793,5,FALSE)</f>
        <v>North</v>
      </c>
      <c r="O4621" t="str">
        <f>VLOOKUP($C4621,Customer!$A$2:$F$793,6,FALSE)</f>
        <v>Corporate</v>
      </c>
      <c r="P4621" t="str">
        <f>VLOOKUP(E4621,Product!$B$2:$C$1811,2,FALSE)</f>
        <v>Office Supplies</v>
      </c>
      <c r="Q4621" t="str">
        <f>VLOOKUP(E4621,CHOOSE({1,2},Product!$B$2:$B$1811,Product!$A$2:$A$1811),2,FALSE)</f>
        <v>Binders</v>
      </c>
      <c r="R4621" t="str">
        <f t="shared" si="72"/>
        <v>AZ</v>
      </c>
    </row>
    <row r="4622" spans="1:18" x14ac:dyDescent="0.25">
      <c r="A4622" t="s">
        <v>4984</v>
      </c>
      <c r="B4622" s="35">
        <v>44441</v>
      </c>
      <c r="C4622" t="s">
        <v>1614</v>
      </c>
      <c r="D4622" t="s">
        <v>33</v>
      </c>
      <c r="E4622" t="s">
        <v>1952</v>
      </c>
      <c r="F4622">
        <v>0</v>
      </c>
      <c r="G4622">
        <v>1519183.05</v>
      </c>
      <c r="H4622">
        <v>737467.5</v>
      </c>
      <c r="I4622">
        <v>2</v>
      </c>
      <c r="J4622" t="s">
        <v>26</v>
      </c>
      <c r="K4622" t="str">
        <f>VLOOKUP(C4622,Customer!$A$2:$F$793,2,FALSE)</f>
        <v>Germany</v>
      </c>
      <c r="L4622" t="str">
        <f>VLOOKUP($C4622,Customer!$A$2:$F$793,3,FALSE)</f>
        <v>Berlin</v>
      </c>
      <c r="M4622" t="str">
        <f>VLOOKUP($C4622,Customer!$A$2:$F$793,4,FALSE)</f>
        <v>Berlin</v>
      </c>
      <c r="N4622" t="str">
        <f>VLOOKUP($C4622,Customer!$A$2:$F$793,5,FALSE)</f>
        <v>Central</v>
      </c>
      <c r="O4622" t="str">
        <f>VLOOKUP($C4622,Customer!$A$2:$F$793,6,FALSE)</f>
        <v>Consumer</v>
      </c>
      <c r="P4622" t="str">
        <f>VLOOKUP(E4622,Product!$B$2:$C$1811,2,FALSE)</f>
        <v>Furniture</v>
      </c>
      <c r="Q4622" t="str">
        <f>VLOOKUP(E4622,CHOOSE({1,2},Product!$B$2:$B$1811,Product!$A$2:$A$1811),2,FALSE)</f>
        <v>Furnishings</v>
      </c>
      <c r="R4622" t="str">
        <f t="shared" si="72"/>
        <v>AZ</v>
      </c>
    </row>
    <row r="4623" spans="1:18" x14ac:dyDescent="0.25">
      <c r="A4623" t="s">
        <v>4985</v>
      </c>
      <c r="B4623" s="35">
        <v>44441</v>
      </c>
      <c r="C4623" t="s">
        <v>699</v>
      </c>
      <c r="D4623" t="s">
        <v>33</v>
      </c>
      <c r="E4623" t="s">
        <v>822</v>
      </c>
      <c r="F4623">
        <v>0.1</v>
      </c>
      <c r="G4623">
        <v>3171110.25</v>
      </c>
      <c r="H4623">
        <v>250738.95</v>
      </c>
      <c r="I4623">
        <v>3</v>
      </c>
      <c r="J4623" t="s">
        <v>26</v>
      </c>
      <c r="K4623" t="str">
        <f>VLOOKUP(C4623,Customer!$A$2:$F$793,2,FALSE)</f>
        <v>United Kingdom</v>
      </c>
      <c r="L4623" t="str">
        <f>VLOOKUP($C4623,Customer!$A$2:$F$793,3,FALSE)</f>
        <v>England</v>
      </c>
      <c r="M4623" t="str">
        <f>VLOOKUP($C4623,Customer!$A$2:$F$793,4,FALSE)</f>
        <v>Weston-super-Mare</v>
      </c>
      <c r="N4623" t="str">
        <f>VLOOKUP($C4623,Customer!$A$2:$F$793,5,FALSE)</f>
        <v>North</v>
      </c>
      <c r="O4623" t="str">
        <f>VLOOKUP($C4623,Customer!$A$2:$F$793,6,FALSE)</f>
        <v>Consumer</v>
      </c>
      <c r="P4623" t="str">
        <f>VLOOKUP(E4623,Product!$B$2:$C$1811,2,FALSE)</f>
        <v>Furniture</v>
      </c>
      <c r="Q4623" t="str">
        <f>VLOOKUP(E4623,CHOOSE({1,2},Product!$B$2:$B$1811,Product!$A$2:$A$1811),2,FALSE)</f>
        <v>Chairs</v>
      </c>
      <c r="R4623" t="str">
        <f t="shared" si="72"/>
        <v>AZ</v>
      </c>
    </row>
    <row r="4624" spans="1:18" x14ac:dyDescent="0.25">
      <c r="A4624" t="s">
        <v>4985</v>
      </c>
      <c r="B4624" s="35">
        <v>44441</v>
      </c>
      <c r="C4624" t="s">
        <v>699</v>
      </c>
      <c r="D4624" t="s">
        <v>33</v>
      </c>
      <c r="E4624" t="s">
        <v>2223</v>
      </c>
      <c r="F4624">
        <v>0</v>
      </c>
      <c r="G4624">
        <v>412981.8</v>
      </c>
      <c r="H4624">
        <v>162242.85</v>
      </c>
      <c r="I4624">
        <v>1</v>
      </c>
      <c r="J4624" t="s">
        <v>26</v>
      </c>
      <c r="K4624" t="str">
        <f>VLOOKUP(C4624,Customer!$A$2:$F$793,2,FALSE)</f>
        <v>United Kingdom</v>
      </c>
      <c r="L4624" t="str">
        <f>VLOOKUP($C4624,Customer!$A$2:$F$793,3,FALSE)</f>
        <v>England</v>
      </c>
      <c r="M4624" t="str">
        <f>VLOOKUP($C4624,Customer!$A$2:$F$793,4,FALSE)</f>
        <v>Weston-super-Mare</v>
      </c>
      <c r="N4624" t="str">
        <f>VLOOKUP($C4624,Customer!$A$2:$F$793,5,FALSE)</f>
        <v>North</v>
      </c>
      <c r="O4624" t="str">
        <f>VLOOKUP($C4624,Customer!$A$2:$F$793,6,FALSE)</f>
        <v>Consumer</v>
      </c>
      <c r="P4624" t="str">
        <f>VLOOKUP(E4624,Product!$B$2:$C$1811,2,FALSE)</f>
        <v>Office Supplies</v>
      </c>
      <c r="Q4624" t="str">
        <f>VLOOKUP(E4624,CHOOSE({1,2},Product!$B$2:$B$1811,Product!$A$2:$A$1811),2,FALSE)</f>
        <v>Supplies</v>
      </c>
      <c r="R4624" t="str">
        <f t="shared" si="72"/>
        <v>AZ</v>
      </c>
    </row>
    <row r="4625" spans="1:18" x14ac:dyDescent="0.25">
      <c r="A4625" t="s">
        <v>4986</v>
      </c>
      <c r="B4625" s="35">
        <v>44441</v>
      </c>
      <c r="C4625" t="s">
        <v>1471</v>
      </c>
      <c r="D4625" t="s">
        <v>24</v>
      </c>
      <c r="E4625" t="s">
        <v>2383</v>
      </c>
      <c r="F4625">
        <v>0</v>
      </c>
      <c r="G4625">
        <v>575224.65</v>
      </c>
      <c r="H4625">
        <v>265488.3</v>
      </c>
      <c r="I4625">
        <v>2</v>
      </c>
      <c r="J4625" t="s">
        <v>22</v>
      </c>
      <c r="K4625" t="str">
        <f>VLOOKUP(C4625,Customer!$A$2:$F$793,2,FALSE)</f>
        <v>United Kingdom</v>
      </c>
      <c r="L4625" t="str">
        <f>VLOOKUP($C4625,Customer!$A$2:$F$793,3,FALSE)</f>
        <v>England</v>
      </c>
      <c r="M4625" t="str">
        <f>VLOOKUP($C4625,Customer!$A$2:$F$793,4,FALSE)</f>
        <v>Gosport</v>
      </c>
      <c r="N4625" t="str">
        <f>VLOOKUP($C4625,Customer!$A$2:$F$793,5,FALSE)</f>
        <v>North</v>
      </c>
      <c r="O4625" t="str">
        <f>VLOOKUP($C4625,Customer!$A$2:$F$793,6,FALSE)</f>
        <v>Corporate</v>
      </c>
      <c r="P4625" t="str">
        <f>VLOOKUP(E4625,Product!$B$2:$C$1811,2,FALSE)</f>
        <v>Office Supplies</v>
      </c>
      <c r="Q4625" t="str">
        <f>VLOOKUP(E4625,CHOOSE({1,2},Product!$B$2:$B$1811,Product!$A$2:$A$1811),2,FALSE)</f>
        <v>Fasteners</v>
      </c>
      <c r="R4625" t="str">
        <f t="shared" si="72"/>
        <v>AZ</v>
      </c>
    </row>
    <row r="4626" spans="1:18" x14ac:dyDescent="0.25">
      <c r="A4626" t="s">
        <v>4987</v>
      </c>
      <c r="B4626" s="35">
        <v>44441</v>
      </c>
      <c r="C4626" t="s">
        <v>1472</v>
      </c>
      <c r="D4626" t="s">
        <v>24</v>
      </c>
      <c r="E4626" t="s">
        <v>2325</v>
      </c>
      <c r="F4626">
        <v>0</v>
      </c>
      <c r="G4626">
        <v>8761113.9000000004</v>
      </c>
      <c r="H4626">
        <v>1666676.55</v>
      </c>
      <c r="I4626">
        <v>4</v>
      </c>
      <c r="J4626" t="s">
        <v>22</v>
      </c>
      <c r="K4626" t="str">
        <f>VLOOKUP(C4626,Customer!$A$2:$F$793,2,FALSE)</f>
        <v>Spain</v>
      </c>
      <c r="L4626" t="str">
        <f>VLOOKUP($C4626,Customer!$A$2:$F$793,3,FALSE)</f>
        <v>Andalusía</v>
      </c>
      <c r="M4626" t="str">
        <f>VLOOKUP($C4626,Customer!$A$2:$F$793,4,FALSE)</f>
        <v>Dos Hermanas</v>
      </c>
      <c r="N4626" t="str">
        <f>VLOOKUP($C4626,Customer!$A$2:$F$793,5,FALSE)</f>
        <v>South</v>
      </c>
      <c r="O4626" t="str">
        <f>VLOOKUP($C4626,Customer!$A$2:$F$793,6,FALSE)</f>
        <v>Corporate</v>
      </c>
      <c r="P4626" t="str">
        <f>VLOOKUP(E4626,Product!$B$2:$C$1811,2,FALSE)</f>
        <v>Technology</v>
      </c>
      <c r="Q4626" t="str">
        <f>VLOOKUP(E4626,CHOOSE({1,2},Product!$B$2:$B$1811,Product!$A$2:$A$1811),2,FALSE)</f>
        <v>Copiers</v>
      </c>
      <c r="R4626" t="str">
        <f t="shared" si="72"/>
        <v>AZ</v>
      </c>
    </row>
    <row r="4627" spans="1:18" x14ac:dyDescent="0.25">
      <c r="A4627" t="s">
        <v>4988</v>
      </c>
      <c r="B4627" s="35">
        <v>44442</v>
      </c>
      <c r="C4627" t="s">
        <v>536</v>
      </c>
      <c r="D4627" t="s">
        <v>20</v>
      </c>
      <c r="E4627" t="s">
        <v>1218</v>
      </c>
      <c r="F4627">
        <v>0</v>
      </c>
      <c r="G4627">
        <v>501477.9</v>
      </c>
      <c r="H4627">
        <v>117994.8</v>
      </c>
      <c r="I4627">
        <v>3</v>
      </c>
      <c r="J4627" t="s">
        <v>26</v>
      </c>
      <c r="K4627" t="str">
        <f>VLOOKUP(C4627,Customer!$A$2:$F$793,2,FALSE)</f>
        <v>Netherlands</v>
      </c>
      <c r="L4627" t="str">
        <f>VLOOKUP($C4627,Customer!$A$2:$F$793,3,FALSE)</f>
        <v>North Brabant</v>
      </c>
      <c r="M4627" t="str">
        <f>VLOOKUP($C4627,Customer!$A$2:$F$793,4,FALSE)</f>
        <v>Breda</v>
      </c>
      <c r="N4627" t="str">
        <f>VLOOKUP($C4627,Customer!$A$2:$F$793,5,FALSE)</f>
        <v>Central</v>
      </c>
      <c r="O4627" t="str">
        <f>VLOOKUP($C4627,Customer!$A$2:$F$793,6,FALSE)</f>
        <v>Consumer</v>
      </c>
      <c r="P4627" t="str">
        <f>VLOOKUP(E4627,Product!$B$2:$C$1811,2,FALSE)</f>
        <v>Office Supplies</v>
      </c>
      <c r="Q4627" t="str">
        <f>VLOOKUP(E4627,CHOOSE({1,2},Product!$B$2:$B$1811,Product!$A$2:$A$1811),2,FALSE)</f>
        <v>Labels</v>
      </c>
      <c r="R4627" t="str">
        <f t="shared" si="72"/>
        <v>AZ</v>
      </c>
    </row>
    <row r="4628" spans="1:18" x14ac:dyDescent="0.25">
      <c r="A4628" t="s">
        <v>4989</v>
      </c>
      <c r="B4628" s="35">
        <v>44442</v>
      </c>
      <c r="C4628" t="s">
        <v>1844</v>
      </c>
      <c r="D4628" t="s">
        <v>20</v>
      </c>
      <c r="E4628" t="s">
        <v>2384</v>
      </c>
      <c r="F4628">
        <v>0.1</v>
      </c>
      <c r="G4628">
        <v>46548948.600000001</v>
      </c>
      <c r="H4628">
        <v>516227.25</v>
      </c>
      <c r="I4628">
        <v>7</v>
      </c>
      <c r="J4628" t="s">
        <v>22</v>
      </c>
      <c r="K4628" t="str">
        <f>VLOOKUP(C4628,Customer!$A$2:$F$793,2,FALSE)</f>
        <v>Italy</v>
      </c>
      <c r="L4628" t="str">
        <f>VLOOKUP($C4628,Customer!$A$2:$F$793,3,FALSE)</f>
        <v>Sicily</v>
      </c>
      <c r="M4628" t="str">
        <f>VLOOKUP($C4628,Customer!$A$2:$F$793,4,FALSE)</f>
        <v>Palermo</v>
      </c>
      <c r="N4628" t="str">
        <f>VLOOKUP($C4628,Customer!$A$2:$F$793,5,FALSE)</f>
        <v>South</v>
      </c>
      <c r="O4628" t="str">
        <f>VLOOKUP($C4628,Customer!$A$2:$F$793,6,FALSE)</f>
        <v>Home Office</v>
      </c>
      <c r="P4628" t="str">
        <f>VLOOKUP(E4628,Product!$B$2:$C$1811,2,FALSE)</f>
        <v>Office Supplies</v>
      </c>
      <c r="Q4628" t="str">
        <f>VLOOKUP(E4628,CHOOSE({1,2},Product!$B$2:$B$1811,Product!$A$2:$A$1811),2,FALSE)</f>
        <v>Appliances</v>
      </c>
      <c r="R4628" t="str">
        <f t="shared" si="72"/>
        <v>AZ</v>
      </c>
    </row>
    <row r="4629" spans="1:18" x14ac:dyDescent="0.25">
      <c r="A4629" t="s">
        <v>4989</v>
      </c>
      <c r="B4629" s="35">
        <v>44442</v>
      </c>
      <c r="C4629" t="s">
        <v>1844</v>
      </c>
      <c r="D4629" t="s">
        <v>20</v>
      </c>
      <c r="E4629" t="s">
        <v>248</v>
      </c>
      <c r="F4629">
        <v>0</v>
      </c>
      <c r="G4629">
        <v>560475.30000000005</v>
      </c>
      <c r="H4629">
        <v>280237.65000000002</v>
      </c>
      <c r="I4629">
        <v>2</v>
      </c>
      <c r="J4629" t="s">
        <v>22</v>
      </c>
      <c r="K4629" t="str">
        <f>VLOOKUP(C4629,Customer!$A$2:$F$793,2,FALSE)</f>
        <v>Italy</v>
      </c>
      <c r="L4629" t="str">
        <f>VLOOKUP($C4629,Customer!$A$2:$F$793,3,FALSE)</f>
        <v>Sicily</v>
      </c>
      <c r="M4629" t="str">
        <f>VLOOKUP($C4629,Customer!$A$2:$F$793,4,FALSE)</f>
        <v>Palermo</v>
      </c>
      <c r="N4629" t="str">
        <f>VLOOKUP($C4629,Customer!$A$2:$F$793,5,FALSE)</f>
        <v>South</v>
      </c>
      <c r="O4629" t="str">
        <f>VLOOKUP($C4629,Customer!$A$2:$F$793,6,FALSE)</f>
        <v>Home Office</v>
      </c>
      <c r="P4629" t="str">
        <f>VLOOKUP(E4629,Product!$B$2:$C$1811,2,FALSE)</f>
        <v>Office Supplies</v>
      </c>
      <c r="Q4629" t="str">
        <f>VLOOKUP(E4629,CHOOSE({1,2},Product!$B$2:$B$1811,Product!$A$2:$A$1811),2,FALSE)</f>
        <v>Fasteners</v>
      </c>
      <c r="R4629" t="str">
        <f t="shared" si="72"/>
        <v>AZ</v>
      </c>
    </row>
    <row r="4630" spans="1:18" x14ac:dyDescent="0.25">
      <c r="A4630" t="s">
        <v>4990</v>
      </c>
      <c r="B4630" s="35">
        <v>44442</v>
      </c>
      <c r="C4630" t="s">
        <v>483</v>
      </c>
      <c r="D4630" t="s">
        <v>20</v>
      </c>
      <c r="E4630" t="s">
        <v>95</v>
      </c>
      <c r="F4630">
        <v>0.5</v>
      </c>
      <c r="G4630">
        <v>132744.15</v>
      </c>
      <c r="H4630">
        <v>-132744.15</v>
      </c>
      <c r="I4630">
        <v>3</v>
      </c>
      <c r="J4630" t="s">
        <v>22</v>
      </c>
      <c r="K4630" t="str">
        <f>VLOOKUP(C4630,Customer!$A$2:$F$793,2,FALSE)</f>
        <v>Spain</v>
      </c>
      <c r="L4630" t="str">
        <f>VLOOKUP($C4630,Customer!$A$2:$F$793,3,FALSE)</f>
        <v>Madrid</v>
      </c>
      <c r="M4630" t="str">
        <f>VLOOKUP($C4630,Customer!$A$2:$F$793,4,FALSE)</f>
        <v>Alcobendas</v>
      </c>
      <c r="N4630" t="str">
        <f>VLOOKUP($C4630,Customer!$A$2:$F$793,5,FALSE)</f>
        <v>South</v>
      </c>
      <c r="O4630" t="str">
        <f>VLOOKUP($C4630,Customer!$A$2:$F$793,6,FALSE)</f>
        <v>Consumer</v>
      </c>
      <c r="P4630" t="str">
        <f>VLOOKUP(E4630,Product!$B$2:$C$1811,2,FALSE)</f>
        <v>Office Supplies</v>
      </c>
      <c r="Q4630" t="str">
        <f>VLOOKUP(E4630,CHOOSE({1,2},Product!$B$2:$B$1811,Product!$A$2:$A$1811),2,FALSE)</f>
        <v>Binders</v>
      </c>
      <c r="R4630" t="str">
        <f t="shared" si="72"/>
        <v>BN</v>
      </c>
    </row>
    <row r="4631" spans="1:18" x14ac:dyDescent="0.25">
      <c r="A4631" t="s">
        <v>4990</v>
      </c>
      <c r="B4631" s="35">
        <v>44442</v>
      </c>
      <c r="C4631" t="s">
        <v>483</v>
      </c>
      <c r="D4631" t="s">
        <v>20</v>
      </c>
      <c r="E4631" t="s">
        <v>1065</v>
      </c>
      <c r="F4631">
        <v>0.5</v>
      </c>
      <c r="G4631">
        <v>1622428.5</v>
      </c>
      <c r="H4631">
        <v>-265488.3</v>
      </c>
      <c r="I4631">
        <v>3</v>
      </c>
      <c r="J4631" t="s">
        <v>26</v>
      </c>
      <c r="K4631" t="str">
        <f>VLOOKUP(C4631,Customer!$A$2:$F$793,2,FALSE)</f>
        <v>Spain</v>
      </c>
      <c r="L4631" t="str">
        <f>VLOOKUP($C4631,Customer!$A$2:$F$793,3,FALSE)</f>
        <v>Madrid</v>
      </c>
      <c r="M4631" t="str">
        <f>VLOOKUP($C4631,Customer!$A$2:$F$793,4,FALSE)</f>
        <v>Alcobendas</v>
      </c>
      <c r="N4631" t="str">
        <f>VLOOKUP($C4631,Customer!$A$2:$F$793,5,FALSE)</f>
        <v>South</v>
      </c>
      <c r="O4631" t="str">
        <f>VLOOKUP($C4631,Customer!$A$2:$F$793,6,FALSE)</f>
        <v>Consumer</v>
      </c>
      <c r="P4631" t="str">
        <f>VLOOKUP(E4631,Product!$B$2:$C$1811,2,FALSE)</f>
        <v>Technology</v>
      </c>
      <c r="Q4631" t="str">
        <f>VLOOKUP(E4631,CHOOSE({1,2},Product!$B$2:$B$1811,Product!$A$2:$A$1811),2,FALSE)</f>
        <v>Phones</v>
      </c>
      <c r="R4631" t="str">
        <f t="shared" si="72"/>
        <v>BN</v>
      </c>
    </row>
    <row r="4632" spans="1:18" x14ac:dyDescent="0.25">
      <c r="A4632" t="s">
        <v>4991</v>
      </c>
      <c r="B4632" s="35">
        <v>44442</v>
      </c>
      <c r="C4632" t="s">
        <v>746</v>
      </c>
      <c r="D4632" t="s">
        <v>20</v>
      </c>
      <c r="E4632" t="s">
        <v>217</v>
      </c>
      <c r="F4632">
        <v>0.5</v>
      </c>
      <c r="G4632">
        <v>339235.05</v>
      </c>
      <c r="H4632">
        <v>-88496.1</v>
      </c>
      <c r="I4632">
        <v>4</v>
      </c>
      <c r="J4632" t="s">
        <v>22</v>
      </c>
      <c r="K4632" t="str">
        <f>VLOOKUP(C4632,Customer!$A$2:$F$793,2,FALSE)</f>
        <v>France</v>
      </c>
      <c r="L4632" t="str">
        <f>VLOOKUP($C4632,Customer!$A$2:$F$793,3,FALSE)</f>
        <v>Ile-de-France</v>
      </c>
      <c r="M4632" t="str">
        <f>VLOOKUP($C4632,Customer!$A$2:$F$793,4,FALSE)</f>
        <v>Paris</v>
      </c>
      <c r="N4632" t="str">
        <f>VLOOKUP($C4632,Customer!$A$2:$F$793,5,FALSE)</f>
        <v>Central</v>
      </c>
      <c r="O4632" t="str">
        <f>VLOOKUP($C4632,Customer!$A$2:$F$793,6,FALSE)</f>
        <v>Consumer</v>
      </c>
      <c r="P4632" t="str">
        <f>VLOOKUP(E4632,Product!$B$2:$C$1811,2,FALSE)</f>
        <v>Office Supplies</v>
      </c>
      <c r="Q4632" t="str">
        <f>VLOOKUP(E4632,CHOOSE({1,2},Product!$B$2:$B$1811,Product!$A$2:$A$1811),2,FALSE)</f>
        <v>Binders</v>
      </c>
      <c r="R4632" t="str">
        <f t="shared" si="72"/>
        <v>AZ</v>
      </c>
    </row>
    <row r="4633" spans="1:18" x14ac:dyDescent="0.25">
      <c r="A4633" t="s">
        <v>4992</v>
      </c>
      <c r="B4633" s="35">
        <v>44442</v>
      </c>
      <c r="C4633" t="s">
        <v>297</v>
      </c>
      <c r="D4633" t="s">
        <v>24</v>
      </c>
      <c r="E4633" t="s">
        <v>42</v>
      </c>
      <c r="F4633">
        <v>0</v>
      </c>
      <c r="G4633">
        <v>3421849.2</v>
      </c>
      <c r="H4633">
        <v>884961</v>
      </c>
      <c r="I4633">
        <v>5</v>
      </c>
      <c r="J4633" t="s">
        <v>26</v>
      </c>
      <c r="K4633" t="str">
        <f>VLOOKUP(C4633,Customer!$A$2:$F$793,2,FALSE)</f>
        <v>Norway</v>
      </c>
      <c r="L4633" t="str">
        <f>VLOOKUP($C4633,Customer!$A$2:$F$793,3,FALSE)</f>
        <v>Rogaland</v>
      </c>
      <c r="M4633" t="str">
        <f>VLOOKUP($C4633,Customer!$A$2:$F$793,4,FALSE)</f>
        <v>Stavanger</v>
      </c>
      <c r="N4633" t="str">
        <f>VLOOKUP($C4633,Customer!$A$2:$F$793,5,FALSE)</f>
        <v>North</v>
      </c>
      <c r="O4633" t="str">
        <f>VLOOKUP($C4633,Customer!$A$2:$F$793,6,FALSE)</f>
        <v>Consumer</v>
      </c>
      <c r="P4633" t="str">
        <f>VLOOKUP(E4633,Product!$B$2:$C$1811,2,FALSE)</f>
        <v>Office Supplies</v>
      </c>
      <c r="Q4633" t="str">
        <f>VLOOKUP(E4633,CHOOSE({1,2},Product!$B$2:$B$1811,Product!$A$2:$A$1811),2,FALSE)</f>
        <v>Art</v>
      </c>
      <c r="R4633" t="str">
        <f t="shared" si="72"/>
        <v>AZ</v>
      </c>
    </row>
    <row r="4634" spans="1:18" x14ac:dyDescent="0.25">
      <c r="A4634" t="s">
        <v>4993</v>
      </c>
      <c r="B4634" s="35">
        <v>44443</v>
      </c>
      <c r="C4634" t="s">
        <v>1066</v>
      </c>
      <c r="D4634" t="s">
        <v>20</v>
      </c>
      <c r="E4634" t="s">
        <v>1921</v>
      </c>
      <c r="F4634">
        <v>0</v>
      </c>
      <c r="G4634">
        <v>398232.45</v>
      </c>
      <c r="H4634">
        <v>132744.15</v>
      </c>
      <c r="I4634">
        <v>2</v>
      </c>
      <c r="J4634" t="s">
        <v>26</v>
      </c>
      <c r="K4634" t="str">
        <f>VLOOKUP(C4634,Customer!$A$2:$F$793,2,FALSE)</f>
        <v>Italy</v>
      </c>
      <c r="L4634" t="str">
        <f>VLOOKUP($C4634,Customer!$A$2:$F$793,3,FALSE)</f>
        <v>Apulia</v>
      </c>
      <c r="M4634" t="str">
        <f>VLOOKUP($C4634,Customer!$A$2:$F$793,4,FALSE)</f>
        <v>Molfetta</v>
      </c>
      <c r="N4634" t="str">
        <f>VLOOKUP($C4634,Customer!$A$2:$F$793,5,FALSE)</f>
        <v>South</v>
      </c>
      <c r="O4634" t="str">
        <f>VLOOKUP($C4634,Customer!$A$2:$F$793,6,FALSE)</f>
        <v>Home Office</v>
      </c>
      <c r="P4634" t="str">
        <f>VLOOKUP(E4634,Product!$B$2:$C$1811,2,FALSE)</f>
        <v>Office Supplies</v>
      </c>
      <c r="Q4634" t="str">
        <f>VLOOKUP(E4634,CHOOSE({1,2},Product!$B$2:$B$1811,Product!$A$2:$A$1811),2,FALSE)</f>
        <v>Binders</v>
      </c>
      <c r="R4634" t="str">
        <f t="shared" si="72"/>
        <v>AZ</v>
      </c>
    </row>
    <row r="4635" spans="1:18" x14ac:dyDescent="0.25">
      <c r="A4635" t="s">
        <v>4993</v>
      </c>
      <c r="B4635" s="35">
        <v>44443</v>
      </c>
      <c r="C4635" t="s">
        <v>1066</v>
      </c>
      <c r="D4635" t="s">
        <v>20</v>
      </c>
      <c r="E4635" t="s">
        <v>1809</v>
      </c>
      <c r="F4635">
        <v>0</v>
      </c>
      <c r="G4635">
        <v>457229.85000000003</v>
      </c>
      <c r="H4635">
        <v>29498.7</v>
      </c>
      <c r="I4635">
        <v>2</v>
      </c>
      <c r="J4635" t="s">
        <v>26</v>
      </c>
      <c r="K4635" t="str">
        <f>VLOOKUP(C4635,Customer!$A$2:$F$793,2,FALSE)</f>
        <v>Italy</v>
      </c>
      <c r="L4635" t="str">
        <f>VLOOKUP($C4635,Customer!$A$2:$F$793,3,FALSE)</f>
        <v>Apulia</v>
      </c>
      <c r="M4635" t="str">
        <f>VLOOKUP($C4635,Customer!$A$2:$F$793,4,FALSE)</f>
        <v>Molfetta</v>
      </c>
      <c r="N4635" t="str">
        <f>VLOOKUP($C4635,Customer!$A$2:$F$793,5,FALSE)</f>
        <v>South</v>
      </c>
      <c r="O4635" t="str">
        <f>VLOOKUP($C4635,Customer!$A$2:$F$793,6,FALSE)</f>
        <v>Home Office</v>
      </c>
      <c r="P4635" t="str">
        <f>VLOOKUP(E4635,Product!$B$2:$C$1811,2,FALSE)</f>
        <v>Office Supplies</v>
      </c>
      <c r="Q4635" t="str">
        <f>VLOOKUP(E4635,CHOOSE({1,2},Product!$B$2:$B$1811,Product!$A$2:$A$1811),2,FALSE)</f>
        <v>Supplies</v>
      </c>
      <c r="R4635" t="str">
        <f t="shared" si="72"/>
        <v>AZ</v>
      </c>
    </row>
    <row r="4636" spans="1:18" x14ac:dyDescent="0.25">
      <c r="A4636" t="s">
        <v>4994</v>
      </c>
      <c r="B4636" s="35">
        <v>44443</v>
      </c>
      <c r="C4636" t="s">
        <v>1955</v>
      </c>
      <c r="D4636" t="s">
        <v>20</v>
      </c>
      <c r="E4636" t="s">
        <v>646</v>
      </c>
      <c r="F4636">
        <v>0.1</v>
      </c>
      <c r="G4636">
        <v>8244886.6500000004</v>
      </c>
      <c r="H4636">
        <v>-280237.65000000002</v>
      </c>
      <c r="I4636">
        <v>2</v>
      </c>
      <c r="J4636" t="s">
        <v>26</v>
      </c>
      <c r="K4636" t="str">
        <f>VLOOKUP(C4636,Customer!$A$2:$F$793,2,FALSE)</f>
        <v>France</v>
      </c>
      <c r="L4636" t="str">
        <f>VLOOKUP($C4636,Customer!$A$2:$F$793,3,FALSE)</f>
        <v>Ile-de-France</v>
      </c>
      <c r="M4636" t="str">
        <f>VLOOKUP($C4636,Customer!$A$2:$F$793,4,FALSE)</f>
        <v>Bagneux</v>
      </c>
      <c r="N4636" t="str">
        <f>VLOOKUP($C4636,Customer!$A$2:$F$793,5,FALSE)</f>
        <v>Central</v>
      </c>
      <c r="O4636" t="str">
        <f>VLOOKUP($C4636,Customer!$A$2:$F$793,6,FALSE)</f>
        <v>Corporate</v>
      </c>
      <c r="P4636" t="str">
        <f>VLOOKUP(E4636,Product!$B$2:$C$1811,2,FALSE)</f>
        <v>Office Supplies</v>
      </c>
      <c r="Q4636" t="str">
        <f>VLOOKUP(E4636,CHOOSE({1,2},Product!$B$2:$B$1811,Product!$A$2:$A$1811),2,FALSE)</f>
        <v>Appliances</v>
      </c>
      <c r="R4636" t="str">
        <f t="shared" si="72"/>
        <v>AZ</v>
      </c>
    </row>
    <row r="4637" spans="1:18" x14ac:dyDescent="0.25">
      <c r="A4637" t="s">
        <v>4994</v>
      </c>
      <c r="B4637" s="35">
        <v>44443</v>
      </c>
      <c r="C4637" t="s">
        <v>1955</v>
      </c>
      <c r="D4637" t="s">
        <v>20</v>
      </c>
      <c r="E4637" t="s">
        <v>296</v>
      </c>
      <c r="F4637">
        <v>0</v>
      </c>
      <c r="G4637">
        <v>1946914.2</v>
      </c>
      <c r="H4637">
        <v>162242.85</v>
      </c>
      <c r="I4637">
        <v>7</v>
      </c>
      <c r="J4637" t="s">
        <v>26</v>
      </c>
      <c r="K4637" t="str">
        <f>VLOOKUP(C4637,Customer!$A$2:$F$793,2,FALSE)</f>
        <v>France</v>
      </c>
      <c r="L4637" t="str">
        <f>VLOOKUP($C4637,Customer!$A$2:$F$793,3,FALSE)</f>
        <v>Ile-de-France</v>
      </c>
      <c r="M4637" t="str">
        <f>VLOOKUP($C4637,Customer!$A$2:$F$793,4,FALSE)</f>
        <v>Bagneux</v>
      </c>
      <c r="N4637" t="str">
        <f>VLOOKUP($C4637,Customer!$A$2:$F$793,5,FALSE)</f>
        <v>Central</v>
      </c>
      <c r="O4637" t="str">
        <f>VLOOKUP($C4637,Customer!$A$2:$F$793,6,FALSE)</f>
        <v>Corporate</v>
      </c>
      <c r="P4637" t="str">
        <f>VLOOKUP(E4637,Product!$B$2:$C$1811,2,FALSE)</f>
        <v>Office Supplies</v>
      </c>
      <c r="Q4637" t="str">
        <f>VLOOKUP(E4637,CHOOSE({1,2},Product!$B$2:$B$1811,Product!$A$2:$A$1811),2,FALSE)</f>
        <v>Fasteners</v>
      </c>
      <c r="R4637" t="str">
        <f t="shared" si="72"/>
        <v>AZ</v>
      </c>
    </row>
    <row r="4638" spans="1:18" x14ac:dyDescent="0.25">
      <c r="A4638" t="s">
        <v>4995</v>
      </c>
      <c r="B4638" s="35">
        <v>44443</v>
      </c>
      <c r="C4638" t="s">
        <v>1647</v>
      </c>
      <c r="D4638" t="s">
        <v>24</v>
      </c>
      <c r="E4638" t="s">
        <v>1255</v>
      </c>
      <c r="F4638">
        <v>0.2</v>
      </c>
      <c r="G4638">
        <v>2020660.95</v>
      </c>
      <c r="H4638">
        <v>678470.1</v>
      </c>
      <c r="I4638">
        <v>2</v>
      </c>
      <c r="J4638" t="s">
        <v>26</v>
      </c>
      <c r="K4638" t="str">
        <f>VLOOKUP(C4638,Customer!$A$2:$F$793,2,FALSE)</f>
        <v>France</v>
      </c>
      <c r="L4638" t="str">
        <f>VLOOKUP($C4638,Customer!$A$2:$F$793,3,FALSE)</f>
        <v>Aquitaine-Limousin-Poitou-Charentes</v>
      </c>
      <c r="M4638" t="str">
        <f>VLOOKUP($C4638,Customer!$A$2:$F$793,4,FALSE)</f>
        <v>La Teste-de-Buch</v>
      </c>
      <c r="N4638" t="str">
        <f>VLOOKUP($C4638,Customer!$A$2:$F$793,5,FALSE)</f>
        <v>Central</v>
      </c>
      <c r="O4638" t="str">
        <f>VLOOKUP($C4638,Customer!$A$2:$F$793,6,FALSE)</f>
        <v>Consumer</v>
      </c>
      <c r="P4638" t="str">
        <f>VLOOKUP(E4638,Product!$B$2:$C$1811,2,FALSE)</f>
        <v>Furniture</v>
      </c>
      <c r="Q4638" t="str">
        <f>VLOOKUP(E4638,CHOOSE({1,2},Product!$B$2:$B$1811,Product!$A$2:$A$1811),2,FALSE)</f>
        <v>Chairs</v>
      </c>
      <c r="R4638" t="str">
        <f t="shared" si="72"/>
        <v>AZ</v>
      </c>
    </row>
    <row r="4639" spans="1:18" x14ac:dyDescent="0.25">
      <c r="A4639" t="s">
        <v>4996</v>
      </c>
      <c r="B4639" s="35">
        <v>44443</v>
      </c>
      <c r="C4639" t="s">
        <v>151</v>
      </c>
      <c r="D4639" t="s">
        <v>24</v>
      </c>
      <c r="E4639" t="s">
        <v>1357</v>
      </c>
      <c r="F4639">
        <v>0</v>
      </c>
      <c r="G4639">
        <v>12994177.35</v>
      </c>
      <c r="H4639">
        <v>4941032.25</v>
      </c>
      <c r="I4639">
        <v>2</v>
      </c>
      <c r="J4639" t="s">
        <v>26</v>
      </c>
      <c r="K4639" t="str">
        <f>VLOOKUP(C4639,Customer!$A$2:$F$793,2,FALSE)</f>
        <v>Sweden</v>
      </c>
      <c r="L4639" t="str">
        <f>VLOOKUP($C4639,Customer!$A$2:$F$793,3,FALSE)</f>
        <v>Uppsala</v>
      </c>
      <c r="M4639" t="str">
        <f>VLOOKUP($C4639,Customer!$A$2:$F$793,4,FALSE)</f>
        <v>Uppsala</v>
      </c>
      <c r="N4639" t="str">
        <f>VLOOKUP($C4639,Customer!$A$2:$F$793,5,FALSE)</f>
        <v>North</v>
      </c>
      <c r="O4639" t="str">
        <f>VLOOKUP($C4639,Customer!$A$2:$F$793,6,FALSE)</f>
        <v>Home Office</v>
      </c>
      <c r="P4639" t="str">
        <f>VLOOKUP(E4639,Product!$B$2:$C$1811,2,FALSE)</f>
        <v>Furniture</v>
      </c>
      <c r="Q4639" t="str">
        <f>VLOOKUP(E4639,CHOOSE({1,2},Product!$B$2:$B$1811,Product!$A$2:$A$1811),2,FALSE)</f>
        <v>Bookcases</v>
      </c>
      <c r="R4639" t="str">
        <f t="shared" si="72"/>
        <v>AZ</v>
      </c>
    </row>
    <row r="4640" spans="1:18" x14ac:dyDescent="0.25">
      <c r="A4640" t="s">
        <v>4995</v>
      </c>
      <c r="B4640" s="35">
        <v>44443</v>
      </c>
      <c r="C4640" t="s">
        <v>1647</v>
      </c>
      <c r="D4640" t="s">
        <v>24</v>
      </c>
      <c r="E4640" t="s">
        <v>2049</v>
      </c>
      <c r="F4640">
        <v>0.1</v>
      </c>
      <c r="G4640">
        <v>5693249.1000000006</v>
      </c>
      <c r="H4640">
        <v>-383483.10000000003</v>
      </c>
      <c r="I4640">
        <v>6</v>
      </c>
      <c r="J4640" t="s">
        <v>26</v>
      </c>
      <c r="K4640" t="str">
        <f>VLOOKUP(C4640,Customer!$A$2:$F$793,2,FALSE)</f>
        <v>France</v>
      </c>
      <c r="L4640" t="str">
        <f>VLOOKUP($C4640,Customer!$A$2:$F$793,3,FALSE)</f>
        <v>Aquitaine-Limousin-Poitou-Charentes</v>
      </c>
      <c r="M4640" t="str">
        <f>VLOOKUP($C4640,Customer!$A$2:$F$793,4,FALSE)</f>
        <v>La Teste-de-Buch</v>
      </c>
      <c r="N4640" t="str">
        <f>VLOOKUP($C4640,Customer!$A$2:$F$793,5,FALSE)</f>
        <v>Central</v>
      </c>
      <c r="O4640" t="str">
        <f>VLOOKUP($C4640,Customer!$A$2:$F$793,6,FALSE)</f>
        <v>Consumer</v>
      </c>
      <c r="P4640" t="str">
        <f>VLOOKUP(E4640,Product!$B$2:$C$1811,2,FALSE)</f>
        <v>Technology</v>
      </c>
      <c r="Q4640" t="str">
        <f>VLOOKUP(E4640,CHOOSE({1,2},Product!$B$2:$B$1811,Product!$A$2:$A$1811),2,FALSE)</f>
        <v>Accessories</v>
      </c>
      <c r="R4640" t="str">
        <f t="shared" si="72"/>
        <v>AZ</v>
      </c>
    </row>
    <row r="4641" spans="1:18" x14ac:dyDescent="0.25">
      <c r="A4641" t="s">
        <v>4997</v>
      </c>
      <c r="B4641" s="35">
        <v>44443</v>
      </c>
      <c r="C4641" t="s">
        <v>1400</v>
      </c>
      <c r="D4641" t="s">
        <v>24</v>
      </c>
      <c r="E4641" t="s">
        <v>188</v>
      </c>
      <c r="F4641">
        <v>0.4</v>
      </c>
      <c r="G4641">
        <v>545725.95000000007</v>
      </c>
      <c r="H4641">
        <v>-132744.15</v>
      </c>
      <c r="I4641">
        <v>6</v>
      </c>
      <c r="J4641" t="s">
        <v>22</v>
      </c>
      <c r="K4641" t="str">
        <f>VLOOKUP(C4641,Customer!$A$2:$F$793,2,FALSE)</f>
        <v>Germany</v>
      </c>
      <c r="L4641" t="str">
        <f>VLOOKUP($C4641,Customer!$A$2:$F$793,3,FALSE)</f>
        <v>Hamburg</v>
      </c>
      <c r="M4641" t="str">
        <f>VLOOKUP($C4641,Customer!$A$2:$F$793,4,FALSE)</f>
        <v>Hamburg</v>
      </c>
      <c r="N4641" t="str">
        <f>VLOOKUP($C4641,Customer!$A$2:$F$793,5,FALSE)</f>
        <v>Central</v>
      </c>
      <c r="O4641" t="str">
        <f>VLOOKUP($C4641,Customer!$A$2:$F$793,6,FALSE)</f>
        <v>Consumer</v>
      </c>
      <c r="P4641" t="str">
        <f>VLOOKUP(E4641,Product!$B$2:$C$1811,2,FALSE)</f>
        <v>Office Supplies</v>
      </c>
      <c r="Q4641" t="str">
        <f>VLOOKUP(E4641,CHOOSE({1,2},Product!$B$2:$B$1811,Product!$A$2:$A$1811),2,FALSE)</f>
        <v>Storage</v>
      </c>
      <c r="R4641" t="str">
        <f t="shared" si="72"/>
        <v>BN</v>
      </c>
    </row>
    <row r="4642" spans="1:18" x14ac:dyDescent="0.25">
      <c r="A4642" t="s">
        <v>4998</v>
      </c>
      <c r="B4642" s="35">
        <v>44443</v>
      </c>
      <c r="C4642" t="s">
        <v>669</v>
      </c>
      <c r="D4642" t="s">
        <v>24</v>
      </c>
      <c r="E4642" t="s">
        <v>1510</v>
      </c>
      <c r="F4642">
        <v>0.1</v>
      </c>
      <c r="G4642">
        <v>10280296.950000001</v>
      </c>
      <c r="H4642">
        <v>2625384.3000000003</v>
      </c>
      <c r="I4642">
        <v>2</v>
      </c>
      <c r="J4642" t="s">
        <v>22</v>
      </c>
      <c r="K4642" t="str">
        <f>VLOOKUP(C4642,Customer!$A$2:$F$793,2,FALSE)</f>
        <v>Italy</v>
      </c>
      <c r="L4642" t="str">
        <f>VLOOKUP($C4642,Customer!$A$2:$F$793,3,FALSE)</f>
        <v>Lazio</v>
      </c>
      <c r="M4642" t="str">
        <f>VLOOKUP($C4642,Customer!$A$2:$F$793,4,FALSE)</f>
        <v>Aprilia</v>
      </c>
      <c r="N4642" t="str">
        <f>VLOOKUP($C4642,Customer!$A$2:$F$793,5,FALSE)</f>
        <v>South</v>
      </c>
      <c r="O4642" t="str">
        <f>VLOOKUP($C4642,Customer!$A$2:$F$793,6,FALSE)</f>
        <v>Consumer</v>
      </c>
      <c r="P4642" t="str">
        <f>VLOOKUP(E4642,Product!$B$2:$C$1811,2,FALSE)</f>
        <v>Furniture</v>
      </c>
      <c r="Q4642" t="str">
        <f>VLOOKUP(E4642,CHOOSE({1,2},Product!$B$2:$B$1811,Product!$A$2:$A$1811),2,FALSE)</f>
        <v>Bookcases</v>
      </c>
      <c r="R4642" t="str">
        <f t="shared" si="72"/>
        <v>AZ</v>
      </c>
    </row>
    <row r="4643" spans="1:18" x14ac:dyDescent="0.25">
      <c r="A4643" t="s">
        <v>4998</v>
      </c>
      <c r="B4643" s="35">
        <v>44443</v>
      </c>
      <c r="C4643" t="s">
        <v>669</v>
      </c>
      <c r="D4643" t="s">
        <v>24</v>
      </c>
      <c r="E4643" t="s">
        <v>254</v>
      </c>
      <c r="F4643">
        <v>0</v>
      </c>
      <c r="G4643">
        <v>943958.4</v>
      </c>
      <c r="H4643">
        <v>353984.4</v>
      </c>
      <c r="I4643">
        <v>2</v>
      </c>
      <c r="J4643" t="s">
        <v>26</v>
      </c>
      <c r="K4643" t="str">
        <f>VLOOKUP(C4643,Customer!$A$2:$F$793,2,FALSE)</f>
        <v>Italy</v>
      </c>
      <c r="L4643" t="str">
        <f>VLOOKUP($C4643,Customer!$A$2:$F$793,3,FALSE)</f>
        <v>Lazio</v>
      </c>
      <c r="M4643" t="str">
        <f>VLOOKUP($C4643,Customer!$A$2:$F$793,4,FALSE)</f>
        <v>Aprilia</v>
      </c>
      <c r="N4643" t="str">
        <f>VLOOKUP($C4643,Customer!$A$2:$F$793,5,FALSE)</f>
        <v>South</v>
      </c>
      <c r="O4643" t="str">
        <f>VLOOKUP($C4643,Customer!$A$2:$F$793,6,FALSE)</f>
        <v>Consumer</v>
      </c>
      <c r="P4643" t="str">
        <f>VLOOKUP(E4643,Product!$B$2:$C$1811,2,FALSE)</f>
        <v>Office Supplies</v>
      </c>
      <c r="Q4643" t="str">
        <f>VLOOKUP(E4643,CHOOSE({1,2},Product!$B$2:$B$1811,Product!$A$2:$A$1811),2,FALSE)</f>
        <v>Art</v>
      </c>
      <c r="R4643" t="str">
        <f t="shared" si="72"/>
        <v>AZ</v>
      </c>
    </row>
    <row r="4644" spans="1:18" x14ac:dyDescent="0.25">
      <c r="A4644" t="s">
        <v>4998</v>
      </c>
      <c r="B4644" s="35">
        <v>44443</v>
      </c>
      <c r="C4644" t="s">
        <v>669</v>
      </c>
      <c r="D4644" t="s">
        <v>24</v>
      </c>
      <c r="E4644" t="s">
        <v>475</v>
      </c>
      <c r="F4644">
        <v>0.15</v>
      </c>
      <c r="G4644">
        <v>4793538.75</v>
      </c>
      <c r="H4644">
        <v>-58997.4</v>
      </c>
      <c r="I4644">
        <v>2</v>
      </c>
      <c r="J4644" t="s">
        <v>26</v>
      </c>
      <c r="K4644" t="str">
        <f>VLOOKUP(C4644,Customer!$A$2:$F$793,2,FALSE)</f>
        <v>Italy</v>
      </c>
      <c r="L4644" t="str">
        <f>VLOOKUP($C4644,Customer!$A$2:$F$793,3,FALSE)</f>
        <v>Lazio</v>
      </c>
      <c r="M4644" t="str">
        <f>VLOOKUP($C4644,Customer!$A$2:$F$793,4,FALSE)</f>
        <v>Aprilia</v>
      </c>
      <c r="N4644" t="str">
        <f>VLOOKUP($C4644,Customer!$A$2:$F$793,5,FALSE)</f>
        <v>South</v>
      </c>
      <c r="O4644" t="str">
        <f>VLOOKUP($C4644,Customer!$A$2:$F$793,6,FALSE)</f>
        <v>Consumer</v>
      </c>
      <c r="P4644" t="str">
        <f>VLOOKUP(E4644,Product!$B$2:$C$1811,2,FALSE)</f>
        <v>Technology</v>
      </c>
      <c r="Q4644" t="str">
        <f>VLOOKUP(E4644,CHOOSE({1,2},Product!$B$2:$B$1811,Product!$A$2:$A$1811),2,FALSE)</f>
        <v>Copiers</v>
      </c>
      <c r="R4644" t="str">
        <f t="shared" si="72"/>
        <v>AZ</v>
      </c>
    </row>
    <row r="4645" spans="1:18" x14ac:dyDescent="0.25">
      <c r="A4645" t="s">
        <v>4999</v>
      </c>
      <c r="B4645" s="35">
        <v>44444</v>
      </c>
      <c r="C4645" t="s">
        <v>1974</v>
      </c>
      <c r="D4645" t="s">
        <v>33</v>
      </c>
      <c r="E4645" t="s">
        <v>46</v>
      </c>
      <c r="F4645">
        <v>0</v>
      </c>
      <c r="G4645">
        <v>7286178.9000000004</v>
      </c>
      <c r="H4645">
        <v>1312692.1500000001</v>
      </c>
      <c r="I4645">
        <v>9</v>
      </c>
      <c r="J4645" t="s">
        <v>22</v>
      </c>
      <c r="K4645" t="str">
        <f>VLOOKUP(C4645,Customer!$A$2:$F$793,2,FALSE)</f>
        <v>Germany</v>
      </c>
      <c r="L4645" t="str">
        <f>VLOOKUP($C4645,Customer!$A$2:$F$793,3,FALSE)</f>
        <v>North Rhine-Westphalia</v>
      </c>
      <c r="M4645" t="str">
        <f>VLOOKUP($C4645,Customer!$A$2:$F$793,4,FALSE)</f>
        <v>Aachen</v>
      </c>
      <c r="N4645" t="str">
        <f>VLOOKUP($C4645,Customer!$A$2:$F$793,5,FALSE)</f>
        <v>Central</v>
      </c>
      <c r="O4645" t="str">
        <f>VLOOKUP($C4645,Customer!$A$2:$F$793,6,FALSE)</f>
        <v>Consumer</v>
      </c>
      <c r="P4645" t="str">
        <f>VLOOKUP(E4645,Product!$B$2:$C$1811,2,FALSE)</f>
        <v>Office Supplies</v>
      </c>
      <c r="Q4645" t="str">
        <f>VLOOKUP(E4645,CHOOSE({1,2},Product!$B$2:$B$1811,Product!$A$2:$A$1811),2,FALSE)</f>
        <v>Art</v>
      </c>
      <c r="R4645" t="str">
        <f t="shared" si="72"/>
        <v>AZ</v>
      </c>
    </row>
    <row r="4646" spans="1:18" x14ac:dyDescent="0.25">
      <c r="A4646" t="s">
        <v>4999</v>
      </c>
      <c r="B4646" s="35">
        <v>44444</v>
      </c>
      <c r="C4646" t="s">
        <v>1974</v>
      </c>
      <c r="D4646" t="s">
        <v>33</v>
      </c>
      <c r="E4646" t="s">
        <v>2100</v>
      </c>
      <c r="F4646">
        <v>0</v>
      </c>
      <c r="G4646">
        <v>2212402.5</v>
      </c>
      <c r="H4646">
        <v>0</v>
      </c>
      <c r="I4646">
        <v>3</v>
      </c>
      <c r="J4646" t="s">
        <v>26</v>
      </c>
      <c r="K4646" t="str">
        <f>VLOOKUP(C4646,Customer!$A$2:$F$793,2,FALSE)</f>
        <v>Germany</v>
      </c>
      <c r="L4646" t="str">
        <f>VLOOKUP($C4646,Customer!$A$2:$F$793,3,FALSE)</f>
        <v>North Rhine-Westphalia</v>
      </c>
      <c r="M4646" t="str">
        <f>VLOOKUP($C4646,Customer!$A$2:$F$793,4,FALSE)</f>
        <v>Aachen</v>
      </c>
      <c r="N4646" t="str">
        <f>VLOOKUP($C4646,Customer!$A$2:$F$793,5,FALSE)</f>
        <v>Central</v>
      </c>
      <c r="O4646" t="str">
        <f>VLOOKUP($C4646,Customer!$A$2:$F$793,6,FALSE)</f>
        <v>Consumer</v>
      </c>
      <c r="P4646" t="str">
        <f>VLOOKUP(E4646,Product!$B$2:$C$1811,2,FALSE)</f>
        <v>Office Supplies</v>
      </c>
      <c r="Q4646" t="str">
        <f>VLOOKUP(E4646,CHOOSE({1,2},Product!$B$2:$B$1811,Product!$A$2:$A$1811),2,FALSE)</f>
        <v>Art</v>
      </c>
      <c r="R4646" t="str">
        <f t="shared" si="72"/>
        <v>AZ</v>
      </c>
    </row>
    <row r="4647" spans="1:18" x14ac:dyDescent="0.25">
      <c r="A4647" t="s">
        <v>4999</v>
      </c>
      <c r="B4647" s="35">
        <v>44444</v>
      </c>
      <c r="C4647" t="s">
        <v>1974</v>
      </c>
      <c r="D4647" t="s">
        <v>33</v>
      </c>
      <c r="E4647" t="s">
        <v>2385</v>
      </c>
      <c r="F4647">
        <v>0</v>
      </c>
      <c r="G4647">
        <v>1047203.85</v>
      </c>
      <c r="H4647">
        <v>206490.9</v>
      </c>
      <c r="I4647">
        <v>5</v>
      </c>
      <c r="J4647" t="s">
        <v>26</v>
      </c>
      <c r="K4647" t="str">
        <f>VLOOKUP(C4647,Customer!$A$2:$F$793,2,FALSE)</f>
        <v>Germany</v>
      </c>
      <c r="L4647" t="str">
        <f>VLOOKUP($C4647,Customer!$A$2:$F$793,3,FALSE)</f>
        <v>North Rhine-Westphalia</v>
      </c>
      <c r="M4647" t="str">
        <f>VLOOKUP($C4647,Customer!$A$2:$F$793,4,FALSE)</f>
        <v>Aachen</v>
      </c>
      <c r="N4647" t="str">
        <f>VLOOKUP($C4647,Customer!$A$2:$F$793,5,FALSE)</f>
        <v>Central</v>
      </c>
      <c r="O4647" t="str">
        <f>VLOOKUP($C4647,Customer!$A$2:$F$793,6,FALSE)</f>
        <v>Consumer</v>
      </c>
      <c r="P4647" t="str">
        <f>VLOOKUP(E4647,Product!$B$2:$C$1811,2,FALSE)</f>
        <v>Office Supplies</v>
      </c>
      <c r="Q4647" t="str">
        <f>VLOOKUP(E4647,CHOOSE({1,2},Product!$B$2:$B$1811,Product!$A$2:$A$1811),2,FALSE)</f>
        <v>Fasteners</v>
      </c>
      <c r="R4647" t="str">
        <f t="shared" si="72"/>
        <v>AZ</v>
      </c>
    </row>
    <row r="4648" spans="1:18" x14ac:dyDescent="0.25">
      <c r="A4648" t="s">
        <v>4999</v>
      </c>
      <c r="B4648" s="35">
        <v>44444</v>
      </c>
      <c r="C4648" t="s">
        <v>1974</v>
      </c>
      <c r="D4648" t="s">
        <v>33</v>
      </c>
      <c r="E4648" t="s">
        <v>1466</v>
      </c>
      <c r="F4648">
        <v>0.1</v>
      </c>
      <c r="G4648">
        <v>3215358.3000000003</v>
      </c>
      <c r="H4648">
        <v>1327441.5</v>
      </c>
      <c r="I4648">
        <v>5</v>
      </c>
      <c r="J4648" t="s">
        <v>22</v>
      </c>
      <c r="K4648" t="str">
        <f>VLOOKUP(C4648,Customer!$A$2:$F$793,2,FALSE)</f>
        <v>Germany</v>
      </c>
      <c r="L4648" t="str">
        <f>VLOOKUP($C4648,Customer!$A$2:$F$793,3,FALSE)</f>
        <v>North Rhine-Westphalia</v>
      </c>
      <c r="M4648" t="str">
        <f>VLOOKUP($C4648,Customer!$A$2:$F$793,4,FALSE)</f>
        <v>Aachen</v>
      </c>
      <c r="N4648" t="str">
        <f>VLOOKUP($C4648,Customer!$A$2:$F$793,5,FALSE)</f>
        <v>Central</v>
      </c>
      <c r="O4648" t="str">
        <f>VLOOKUP($C4648,Customer!$A$2:$F$793,6,FALSE)</f>
        <v>Consumer</v>
      </c>
      <c r="P4648" t="str">
        <f>VLOOKUP(E4648,Product!$B$2:$C$1811,2,FALSE)</f>
        <v>Office Supplies</v>
      </c>
      <c r="Q4648" t="str">
        <f>VLOOKUP(E4648,CHOOSE({1,2},Product!$B$2:$B$1811,Product!$A$2:$A$1811),2,FALSE)</f>
        <v>Storage</v>
      </c>
      <c r="R4648" t="str">
        <f t="shared" si="72"/>
        <v>AZ</v>
      </c>
    </row>
    <row r="4649" spans="1:18" x14ac:dyDescent="0.25">
      <c r="A4649" t="s">
        <v>5000</v>
      </c>
      <c r="B4649" s="35">
        <v>44444</v>
      </c>
      <c r="C4649" t="s">
        <v>2336</v>
      </c>
      <c r="D4649" t="s">
        <v>20</v>
      </c>
      <c r="E4649" t="s">
        <v>1188</v>
      </c>
      <c r="F4649">
        <v>0</v>
      </c>
      <c r="G4649">
        <v>2271399.9</v>
      </c>
      <c r="H4649">
        <v>206490.9</v>
      </c>
      <c r="I4649">
        <v>3</v>
      </c>
      <c r="J4649" t="s">
        <v>22</v>
      </c>
      <c r="K4649" t="str">
        <f>VLOOKUP(C4649,Customer!$A$2:$F$793,2,FALSE)</f>
        <v>France</v>
      </c>
      <c r="L4649" t="str">
        <f>VLOOKUP($C4649,Customer!$A$2:$F$793,3,FALSE)</f>
        <v>Ile-de-France</v>
      </c>
      <c r="M4649" t="str">
        <f>VLOOKUP($C4649,Customer!$A$2:$F$793,4,FALSE)</f>
        <v>Melun</v>
      </c>
      <c r="N4649" t="str">
        <f>VLOOKUP($C4649,Customer!$A$2:$F$793,5,FALSE)</f>
        <v>Central</v>
      </c>
      <c r="O4649" t="str">
        <f>VLOOKUP($C4649,Customer!$A$2:$F$793,6,FALSE)</f>
        <v>Corporate</v>
      </c>
      <c r="P4649" t="str">
        <f>VLOOKUP(E4649,Product!$B$2:$C$1811,2,FALSE)</f>
        <v>Office Supplies</v>
      </c>
      <c r="Q4649" t="str">
        <f>VLOOKUP(E4649,CHOOSE({1,2},Product!$B$2:$B$1811,Product!$A$2:$A$1811),2,FALSE)</f>
        <v>Binders</v>
      </c>
      <c r="R4649" t="str">
        <f t="shared" si="72"/>
        <v>AZ</v>
      </c>
    </row>
    <row r="4650" spans="1:18" x14ac:dyDescent="0.25">
      <c r="A4650" t="s">
        <v>5001</v>
      </c>
      <c r="B4650" s="35">
        <v>44444</v>
      </c>
      <c r="C4650" t="s">
        <v>2386</v>
      </c>
      <c r="D4650" t="s">
        <v>20</v>
      </c>
      <c r="E4650" t="s">
        <v>1677</v>
      </c>
      <c r="F4650">
        <v>0.4</v>
      </c>
      <c r="G4650">
        <v>1017705.15</v>
      </c>
      <c r="H4650">
        <v>-235989.6</v>
      </c>
      <c r="I4650">
        <v>2</v>
      </c>
      <c r="J4650" t="s">
        <v>22</v>
      </c>
      <c r="K4650" t="str">
        <f>VLOOKUP(C4650,Customer!$A$2:$F$793,2,FALSE)</f>
        <v>Italy</v>
      </c>
      <c r="L4650" t="str">
        <f>VLOOKUP($C4650,Customer!$A$2:$F$793,3,FALSE)</f>
        <v>Veneto</v>
      </c>
      <c r="M4650" t="str">
        <f>VLOOKUP($C4650,Customer!$A$2:$F$793,4,FALSE)</f>
        <v>Treviso</v>
      </c>
      <c r="N4650" t="str">
        <f>VLOOKUP($C4650,Customer!$A$2:$F$793,5,FALSE)</f>
        <v>South</v>
      </c>
      <c r="O4650" t="str">
        <f>VLOOKUP($C4650,Customer!$A$2:$F$793,6,FALSE)</f>
        <v>Corporate</v>
      </c>
      <c r="P4650" t="str">
        <f>VLOOKUP(E4650,Product!$B$2:$C$1811,2,FALSE)</f>
        <v>Office Supplies</v>
      </c>
      <c r="Q4650" t="str">
        <f>VLOOKUP(E4650,CHOOSE({1,2},Product!$B$2:$B$1811,Product!$A$2:$A$1811),2,FALSE)</f>
        <v>Storage</v>
      </c>
      <c r="R4650" t="str">
        <f t="shared" si="72"/>
        <v>BN</v>
      </c>
    </row>
    <row r="4651" spans="1:18" x14ac:dyDescent="0.25">
      <c r="A4651" t="s">
        <v>5001</v>
      </c>
      <c r="B4651" s="35">
        <v>44444</v>
      </c>
      <c r="C4651" t="s">
        <v>2386</v>
      </c>
      <c r="D4651" t="s">
        <v>20</v>
      </c>
      <c r="E4651" t="s">
        <v>2387</v>
      </c>
      <c r="F4651">
        <v>0</v>
      </c>
      <c r="G4651">
        <v>39395513.850000001</v>
      </c>
      <c r="H4651">
        <v>7876152.9000000004</v>
      </c>
      <c r="I4651">
        <v>7</v>
      </c>
      <c r="J4651" t="s">
        <v>22</v>
      </c>
      <c r="K4651" t="str">
        <f>VLOOKUP(C4651,Customer!$A$2:$F$793,2,FALSE)</f>
        <v>Italy</v>
      </c>
      <c r="L4651" t="str">
        <f>VLOOKUP($C4651,Customer!$A$2:$F$793,3,FALSE)</f>
        <v>Veneto</v>
      </c>
      <c r="M4651" t="str">
        <f>VLOOKUP($C4651,Customer!$A$2:$F$793,4,FALSE)</f>
        <v>Treviso</v>
      </c>
      <c r="N4651" t="str">
        <f>VLOOKUP($C4651,Customer!$A$2:$F$793,5,FALSE)</f>
        <v>South</v>
      </c>
      <c r="O4651" t="str">
        <f>VLOOKUP($C4651,Customer!$A$2:$F$793,6,FALSE)</f>
        <v>Corporate</v>
      </c>
      <c r="P4651" t="str">
        <f>VLOOKUP(E4651,Product!$B$2:$C$1811,2,FALSE)</f>
        <v>Technology</v>
      </c>
      <c r="Q4651" t="str">
        <f>VLOOKUP(E4651,CHOOSE({1,2},Product!$B$2:$B$1811,Product!$A$2:$A$1811),2,FALSE)</f>
        <v>Copiers</v>
      </c>
      <c r="R4651" t="str">
        <f t="shared" si="72"/>
        <v>BN</v>
      </c>
    </row>
    <row r="4652" spans="1:18" x14ac:dyDescent="0.25">
      <c r="A4652" t="s">
        <v>5002</v>
      </c>
      <c r="B4652" s="35">
        <v>44444</v>
      </c>
      <c r="C4652" t="s">
        <v>930</v>
      </c>
      <c r="D4652" t="s">
        <v>33</v>
      </c>
      <c r="E4652" t="s">
        <v>1658</v>
      </c>
      <c r="F4652">
        <v>0.5</v>
      </c>
      <c r="G4652">
        <v>339235.05</v>
      </c>
      <c r="H4652">
        <v>-29498.7</v>
      </c>
      <c r="I4652">
        <v>3</v>
      </c>
      <c r="J4652" t="s">
        <v>22</v>
      </c>
      <c r="K4652" t="str">
        <f>VLOOKUP(C4652,Customer!$A$2:$F$793,2,FALSE)</f>
        <v>France</v>
      </c>
      <c r="L4652" t="str">
        <f>VLOOKUP($C4652,Customer!$A$2:$F$793,3,FALSE)</f>
        <v>Pays de la Loire</v>
      </c>
      <c r="M4652" t="str">
        <f>VLOOKUP($C4652,Customer!$A$2:$F$793,4,FALSE)</f>
        <v>Vertou</v>
      </c>
      <c r="N4652" t="str">
        <f>VLOOKUP($C4652,Customer!$A$2:$F$793,5,FALSE)</f>
        <v>Central</v>
      </c>
      <c r="O4652" t="str">
        <f>VLOOKUP($C4652,Customer!$A$2:$F$793,6,FALSE)</f>
        <v>Consumer</v>
      </c>
      <c r="P4652" t="str">
        <f>VLOOKUP(E4652,Product!$B$2:$C$1811,2,FALSE)</f>
        <v>Office Supplies</v>
      </c>
      <c r="Q4652" t="str">
        <f>VLOOKUP(E4652,CHOOSE({1,2},Product!$B$2:$B$1811,Product!$A$2:$A$1811),2,FALSE)</f>
        <v>Storage</v>
      </c>
      <c r="R4652" t="str">
        <f t="shared" si="72"/>
        <v>AZ</v>
      </c>
    </row>
    <row r="4653" spans="1:18" x14ac:dyDescent="0.25">
      <c r="A4653" t="s">
        <v>5003</v>
      </c>
      <c r="B4653" s="35">
        <v>44444</v>
      </c>
      <c r="C4653" t="s">
        <v>1282</v>
      </c>
      <c r="D4653" t="s">
        <v>24</v>
      </c>
      <c r="E4653" t="s">
        <v>1167</v>
      </c>
      <c r="F4653">
        <v>0.3</v>
      </c>
      <c r="G4653">
        <v>1002955.8</v>
      </c>
      <c r="H4653">
        <v>-339235.05</v>
      </c>
      <c r="I4653">
        <v>2</v>
      </c>
      <c r="J4653" t="s">
        <v>22</v>
      </c>
      <c r="K4653" t="str">
        <f>VLOOKUP(C4653,Customer!$A$2:$F$793,2,FALSE)</f>
        <v>Italy</v>
      </c>
      <c r="L4653" t="str">
        <f>VLOOKUP($C4653,Customer!$A$2:$F$793,3,FALSE)</f>
        <v>Lombardy</v>
      </c>
      <c r="M4653" t="str">
        <f>VLOOKUP($C4653,Customer!$A$2:$F$793,4,FALSE)</f>
        <v>Milan</v>
      </c>
      <c r="N4653" t="str">
        <f>VLOOKUP($C4653,Customer!$A$2:$F$793,5,FALSE)</f>
        <v>South</v>
      </c>
      <c r="O4653" t="str">
        <f>VLOOKUP($C4653,Customer!$A$2:$F$793,6,FALSE)</f>
        <v>Consumer</v>
      </c>
      <c r="P4653" t="str">
        <f>VLOOKUP(E4653,Product!$B$2:$C$1811,2,FALSE)</f>
        <v>Furniture</v>
      </c>
      <c r="Q4653" t="str">
        <f>VLOOKUP(E4653,CHOOSE({1,2},Product!$B$2:$B$1811,Product!$A$2:$A$1811),2,FALSE)</f>
        <v>Furnishings</v>
      </c>
      <c r="R4653" t="str">
        <f t="shared" si="72"/>
        <v>BN</v>
      </c>
    </row>
    <row r="4654" spans="1:18" x14ac:dyDescent="0.25">
      <c r="A4654" t="s">
        <v>5004</v>
      </c>
      <c r="B4654" s="35">
        <v>44444</v>
      </c>
      <c r="C4654" t="s">
        <v>1378</v>
      </c>
      <c r="D4654" t="s">
        <v>24</v>
      </c>
      <c r="E4654" t="s">
        <v>962</v>
      </c>
      <c r="F4654">
        <v>0.1</v>
      </c>
      <c r="G4654">
        <v>2713880.4</v>
      </c>
      <c r="H4654">
        <v>870211.65</v>
      </c>
      <c r="I4654">
        <v>3</v>
      </c>
      <c r="J4654" t="s">
        <v>26</v>
      </c>
      <c r="K4654" t="str">
        <f>VLOOKUP(C4654,Customer!$A$2:$F$793,2,FALSE)</f>
        <v>Spain</v>
      </c>
      <c r="L4654" t="str">
        <f>VLOOKUP($C4654,Customer!$A$2:$F$793,3,FALSE)</f>
        <v>Catalonia</v>
      </c>
      <c r="M4654" t="str">
        <f>VLOOKUP($C4654,Customer!$A$2:$F$793,4,FALSE)</f>
        <v>Manresa</v>
      </c>
      <c r="N4654" t="str">
        <f>VLOOKUP($C4654,Customer!$A$2:$F$793,5,FALSE)</f>
        <v>South</v>
      </c>
      <c r="O4654" t="str">
        <f>VLOOKUP($C4654,Customer!$A$2:$F$793,6,FALSE)</f>
        <v>Consumer</v>
      </c>
      <c r="P4654" t="str">
        <f>VLOOKUP(E4654,Product!$B$2:$C$1811,2,FALSE)</f>
        <v>Furniture</v>
      </c>
      <c r="Q4654" t="str">
        <f>VLOOKUP(E4654,CHOOSE({1,2},Product!$B$2:$B$1811,Product!$A$2:$A$1811),2,FALSE)</f>
        <v>Chairs</v>
      </c>
      <c r="R4654" t="str">
        <f t="shared" si="72"/>
        <v>AZ</v>
      </c>
    </row>
    <row r="4655" spans="1:18" x14ac:dyDescent="0.25">
      <c r="A4655" t="s">
        <v>5004</v>
      </c>
      <c r="B4655" s="35">
        <v>44444</v>
      </c>
      <c r="C4655" t="s">
        <v>1378</v>
      </c>
      <c r="D4655" t="s">
        <v>24</v>
      </c>
      <c r="E4655" t="s">
        <v>1860</v>
      </c>
      <c r="F4655">
        <v>0</v>
      </c>
      <c r="G4655">
        <v>678470.1</v>
      </c>
      <c r="H4655">
        <v>132744.15</v>
      </c>
      <c r="I4655">
        <v>4</v>
      </c>
      <c r="J4655" t="s">
        <v>26</v>
      </c>
      <c r="K4655" t="str">
        <f>VLOOKUP(C4655,Customer!$A$2:$F$793,2,FALSE)</f>
        <v>Spain</v>
      </c>
      <c r="L4655" t="str">
        <f>VLOOKUP($C4655,Customer!$A$2:$F$793,3,FALSE)</f>
        <v>Catalonia</v>
      </c>
      <c r="M4655" t="str">
        <f>VLOOKUP($C4655,Customer!$A$2:$F$793,4,FALSE)</f>
        <v>Manresa</v>
      </c>
      <c r="N4655" t="str">
        <f>VLOOKUP($C4655,Customer!$A$2:$F$793,5,FALSE)</f>
        <v>South</v>
      </c>
      <c r="O4655" t="str">
        <f>VLOOKUP($C4655,Customer!$A$2:$F$793,6,FALSE)</f>
        <v>Consumer</v>
      </c>
      <c r="P4655" t="str">
        <f>VLOOKUP(E4655,Product!$B$2:$C$1811,2,FALSE)</f>
        <v>Office Supplies</v>
      </c>
      <c r="Q4655" t="str">
        <f>VLOOKUP(E4655,CHOOSE({1,2},Product!$B$2:$B$1811,Product!$A$2:$A$1811),2,FALSE)</f>
        <v>Labels</v>
      </c>
      <c r="R4655" t="str">
        <f t="shared" si="72"/>
        <v>AZ</v>
      </c>
    </row>
    <row r="4656" spans="1:18" x14ac:dyDescent="0.25">
      <c r="A4656" t="s">
        <v>5004</v>
      </c>
      <c r="B4656" s="35">
        <v>44444</v>
      </c>
      <c r="C4656" t="s">
        <v>1378</v>
      </c>
      <c r="D4656" t="s">
        <v>24</v>
      </c>
      <c r="E4656" t="s">
        <v>2131</v>
      </c>
      <c r="F4656">
        <v>0</v>
      </c>
      <c r="G4656">
        <v>2758128.45</v>
      </c>
      <c r="H4656">
        <v>1135699.95</v>
      </c>
      <c r="I4656">
        <v>9</v>
      </c>
      <c r="J4656" t="s">
        <v>26</v>
      </c>
      <c r="K4656" t="str">
        <f>VLOOKUP(C4656,Customer!$A$2:$F$793,2,FALSE)</f>
        <v>Spain</v>
      </c>
      <c r="L4656" t="str">
        <f>VLOOKUP($C4656,Customer!$A$2:$F$793,3,FALSE)</f>
        <v>Catalonia</v>
      </c>
      <c r="M4656" t="str">
        <f>VLOOKUP($C4656,Customer!$A$2:$F$793,4,FALSE)</f>
        <v>Manresa</v>
      </c>
      <c r="N4656" t="str">
        <f>VLOOKUP($C4656,Customer!$A$2:$F$793,5,FALSE)</f>
        <v>South</v>
      </c>
      <c r="O4656" t="str">
        <f>VLOOKUP($C4656,Customer!$A$2:$F$793,6,FALSE)</f>
        <v>Consumer</v>
      </c>
      <c r="P4656" t="str">
        <f>VLOOKUP(E4656,Product!$B$2:$C$1811,2,FALSE)</f>
        <v>Office Supplies</v>
      </c>
      <c r="Q4656" t="str">
        <f>VLOOKUP(E4656,CHOOSE({1,2},Product!$B$2:$B$1811,Product!$A$2:$A$1811),2,FALSE)</f>
        <v>Paper</v>
      </c>
      <c r="R4656" t="str">
        <f t="shared" si="72"/>
        <v>AZ</v>
      </c>
    </row>
    <row r="4657" spans="1:18" x14ac:dyDescent="0.25">
      <c r="A4657" t="s">
        <v>5004</v>
      </c>
      <c r="B4657" s="35">
        <v>44444</v>
      </c>
      <c r="C4657" t="s">
        <v>1378</v>
      </c>
      <c r="D4657" t="s">
        <v>24</v>
      </c>
      <c r="E4657" t="s">
        <v>1899</v>
      </c>
      <c r="F4657">
        <v>0</v>
      </c>
      <c r="G4657">
        <v>1120950.6000000001</v>
      </c>
      <c r="H4657">
        <v>103245.45</v>
      </c>
      <c r="I4657">
        <v>3</v>
      </c>
      <c r="J4657" t="s">
        <v>22</v>
      </c>
      <c r="K4657" t="str">
        <f>VLOOKUP(C4657,Customer!$A$2:$F$793,2,FALSE)</f>
        <v>Spain</v>
      </c>
      <c r="L4657" t="str">
        <f>VLOOKUP($C4657,Customer!$A$2:$F$793,3,FALSE)</f>
        <v>Catalonia</v>
      </c>
      <c r="M4657" t="str">
        <f>VLOOKUP($C4657,Customer!$A$2:$F$793,4,FALSE)</f>
        <v>Manresa</v>
      </c>
      <c r="N4657" t="str">
        <f>VLOOKUP($C4657,Customer!$A$2:$F$793,5,FALSE)</f>
        <v>South</v>
      </c>
      <c r="O4657" t="str">
        <f>VLOOKUP($C4657,Customer!$A$2:$F$793,6,FALSE)</f>
        <v>Consumer</v>
      </c>
      <c r="P4657" t="str">
        <f>VLOOKUP(E4657,Product!$B$2:$C$1811,2,FALSE)</f>
        <v>Office Supplies</v>
      </c>
      <c r="Q4657" t="str">
        <f>VLOOKUP(E4657,CHOOSE({1,2},Product!$B$2:$B$1811,Product!$A$2:$A$1811),2,FALSE)</f>
        <v>Supplies</v>
      </c>
      <c r="R4657" t="str">
        <f t="shared" si="72"/>
        <v>AZ</v>
      </c>
    </row>
    <row r="4658" spans="1:18" x14ac:dyDescent="0.25">
      <c r="A4658" t="s">
        <v>5004</v>
      </c>
      <c r="B4658" s="35">
        <v>44444</v>
      </c>
      <c r="C4658" t="s">
        <v>1378</v>
      </c>
      <c r="D4658" t="s">
        <v>24</v>
      </c>
      <c r="E4658" t="s">
        <v>1576</v>
      </c>
      <c r="F4658">
        <v>0.15</v>
      </c>
      <c r="G4658">
        <v>4601797.2</v>
      </c>
      <c r="H4658">
        <v>752216.85</v>
      </c>
      <c r="I4658">
        <v>3</v>
      </c>
      <c r="J4658" t="s">
        <v>22</v>
      </c>
      <c r="K4658" t="str">
        <f>VLOOKUP(C4658,Customer!$A$2:$F$793,2,FALSE)</f>
        <v>Spain</v>
      </c>
      <c r="L4658" t="str">
        <f>VLOOKUP($C4658,Customer!$A$2:$F$793,3,FALSE)</f>
        <v>Catalonia</v>
      </c>
      <c r="M4658" t="str">
        <f>VLOOKUP($C4658,Customer!$A$2:$F$793,4,FALSE)</f>
        <v>Manresa</v>
      </c>
      <c r="N4658" t="str">
        <f>VLOOKUP($C4658,Customer!$A$2:$F$793,5,FALSE)</f>
        <v>South</v>
      </c>
      <c r="O4658" t="str">
        <f>VLOOKUP($C4658,Customer!$A$2:$F$793,6,FALSE)</f>
        <v>Consumer</v>
      </c>
      <c r="P4658" t="str">
        <f>VLOOKUP(E4658,Product!$B$2:$C$1811,2,FALSE)</f>
        <v>Technology</v>
      </c>
      <c r="Q4658" t="str">
        <f>VLOOKUP(E4658,CHOOSE({1,2},Product!$B$2:$B$1811,Product!$A$2:$A$1811),2,FALSE)</f>
        <v>Machines</v>
      </c>
      <c r="R4658" t="str">
        <f t="shared" si="72"/>
        <v>AZ</v>
      </c>
    </row>
    <row r="4659" spans="1:18" x14ac:dyDescent="0.25">
      <c r="A4659" t="s">
        <v>5004</v>
      </c>
      <c r="B4659" s="35">
        <v>44444</v>
      </c>
      <c r="C4659" t="s">
        <v>1378</v>
      </c>
      <c r="D4659" t="s">
        <v>24</v>
      </c>
      <c r="E4659" t="s">
        <v>1026</v>
      </c>
      <c r="F4659">
        <v>0.15</v>
      </c>
      <c r="G4659">
        <v>10634281.35</v>
      </c>
      <c r="H4659">
        <v>501477.9</v>
      </c>
      <c r="I4659">
        <v>5</v>
      </c>
      <c r="J4659" t="s">
        <v>22</v>
      </c>
      <c r="K4659" t="str">
        <f>VLOOKUP(C4659,Customer!$A$2:$F$793,2,FALSE)</f>
        <v>Spain</v>
      </c>
      <c r="L4659" t="str">
        <f>VLOOKUP($C4659,Customer!$A$2:$F$793,3,FALSE)</f>
        <v>Catalonia</v>
      </c>
      <c r="M4659" t="str">
        <f>VLOOKUP($C4659,Customer!$A$2:$F$793,4,FALSE)</f>
        <v>Manresa</v>
      </c>
      <c r="N4659" t="str">
        <f>VLOOKUP($C4659,Customer!$A$2:$F$793,5,FALSE)</f>
        <v>South</v>
      </c>
      <c r="O4659" t="str">
        <f>VLOOKUP($C4659,Customer!$A$2:$F$793,6,FALSE)</f>
        <v>Consumer</v>
      </c>
      <c r="P4659" t="str">
        <f>VLOOKUP(E4659,Product!$B$2:$C$1811,2,FALSE)</f>
        <v>Technology</v>
      </c>
      <c r="Q4659" t="str">
        <f>VLOOKUP(E4659,CHOOSE({1,2},Product!$B$2:$B$1811,Product!$A$2:$A$1811),2,FALSE)</f>
        <v>Phones</v>
      </c>
      <c r="R4659" t="str">
        <f t="shared" si="72"/>
        <v>AZ</v>
      </c>
    </row>
    <row r="4660" spans="1:18" x14ac:dyDescent="0.25">
      <c r="A4660" t="s">
        <v>5005</v>
      </c>
      <c r="B4660" s="35">
        <v>44444</v>
      </c>
      <c r="C4660" t="s">
        <v>917</v>
      </c>
      <c r="D4660" t="s">
        <v>24</v>
      </c>
      <c r="E4660" t="s">
        <v>1930</v>
      </c>
      <c r="F4660">
        <v>0</v>
      </c>
      <c r="G4660">
        <v>2448392.1</v>
      </c>
      <c r="H4660">
        <v>398232.45</v>
      </c>
      <c r="I4660">
        <v>3</v>
      </c>
      <c r="J4660" t="s">
        <v>26</v>
      </c>
      <c r="K4660" t="str">
        <f>VLOOKUP(C4660,Customer!$A$2:$F$793,2,FALSE)</f>
        <v>Netherlands</v>
      </c>
      <c r="L4660" t="str">
        <f>VLOOKUP($C4660,Customer!$A$2:$F$793,3,FALSE)</f>
        <v>North Brabant</v>
      </c>
      <c r="M4660" t="str">
        <f>VLOOKUP($C4660,Customer!$A$2:$F$793,4,FALSE)</f>
        <v>Breda</v>
      </c>
      <c r="N4660" t="str">
        <f>VLOOKUP($C4660,Customer!$A$2:$F$793,5,FALSE)</f>
        <v>Central</v>
      </c>
      <c r="O4660" t="str">
        <f>VLOOKUP($C4660,Customer!$A$2:$F$793,6,FALSE)</f>
        <v>Consumer</v>
      </c>
      <c r="P4660" t="str">
        <f>VLOOKUP(E4660,Product!$B$2:$C$1811,2,FALSE)</f>
        <v>Technology</v>
      </c>
      <c r="Q4660" t="str">
        <f>VLOOKUP(E4660,CHOOSE({1,2},Product!$B$2:$B$1811,Product!$A$2:$A$1811),2,FALSE)</f>
        <v>Accessories</v>
      </c>
      <c r="R4660" t="str">
        <f t="shared" si="72"/>
        <v>BN</v>
      </c>
    </row>
    <row r="4661" spans="1:18" x14ac:dyDescent="0.25">
      <c r="A4661" t="s">
        <v>5006</v>
      </c>
      <c r="B4661" s="35">
        <v>44444</v>
      </c>
      <c r="C4661" t="s">
        <v>1547</v>
      </c>
      <c r="D4661" t="s">
        <v>24</v>
      </c>
      <c r="E4661" t="s">
        <v>1982</v>
      </c>
      <c r="F4661">
        <v>0</v>
      </c>
      <c r="G4661">
        <v>21534051</v>
      </c>
      <c r="H4661">
        <v>4955781.6000000006</v>
      </c>
      <c r="I4661">
        <v>4</v>
      </c>
      <c r="J4661" t="s">
        <v>22</v>
      </c>
      <c r="K4661" t="str">
        <f>VLOOKUP(C4661,Customer!$A$2:$F$793,2,FALSE)</f>
        <v>France</v>
      </c>
      <c r="L4661" t="str">
        <f>VLOOKUP($C4661,Customer!$A$2:$F$793,3,FALSE)</f>
        <v>Auvergne-Rhône-Alpes</v>
      </c>
      <c r="M4661" t="str">
        <f>VLOOKUP($C4661,Customer!$A$2:$F$793,4,FALSE)</f>
        <v>Meyzieu</v>
      </c>
      <c r="N4661" t="str">
        <f>VLOOKUP($C4661,Customer!$A$2:$F$793,5,FALSE)</f>
        <v>Central</v>
      </c>
      <c r="O4661" t="str">
        <f>VLOOKUP($C4661,Customer!$A$2:$F$793,6,FALSE)</f>
        <v>Consumer</v>
      </c>
      <c r="P4661" t="str">
        <f>VLOOKUP(E4661,Product!$B$2:$C$1811,2,FALSE)</f>
        <v>Furniture</v>
      </c>
      <c r="Q4661" t="str">
        <f>VLOOKUP(E4661,CHOOSE({1,2},Product!$B$2:$B$1811,Product!$A$2:$A$1811),2,FALSE)</f>
        <v>Bookcases</v>
      </c>
      <c r="R4661" t="str">
        <f t="shared" si="72"/>
        <v>BN</v>
      </c>
    </row>
    <row r="4662" spans="1:18" x14ac:dyDescent="0.25">
      <c r="A4662" t="s">
        <v>5006</v>
      </c>
      <c r="B4662" s="35">
        <v>44444</v>
      </c>
      <c r="C4662" t="s">
        <v>1547</v>
      </c>
      <c r="D4662" t="s">
        <v>24</v>
      </c>
      <c r="E4662" t="s">
        <v>2031</v>
      </c>
      <c r="F4662">
        <v>0</v>
      </c>
      <c r="G4662">
        <v>3672588.15</v>
      </c>
      <c r="H4662">
        <v>1651927.2</v>
      </c>
      <c r="I4662">
        <v>3</v>
      </c>
      <c r="J4662" t="s">
        <v>22</v>
      </c>
      <c r="K4662" t="str">
        <f>VLOOKUP(C4662,Customer!$A$2:$F$793,2,FALSE)</f>
        <v>France</v>
      </c>
      <c r="L4662" t="str">
        <f>VLOOKUP($C4662,Customer!$A$2:$F$793,3,FALSE)</f>
        <v>Auvergne-Rhône-Alpes</v>
      </c>
      <c r="M4662" t="str">
        <f>VLOOKUP($C4662,Customer!$A$2:$F$793,4,FALSE)</f>
        <v>Meyzieu</v>
      </c>
      <c r="N4662" t="str">
        <f>VLOOKUP($C4662,Customer!$A$2:$F$793,5,FALSE)</f>
        <v>Central</v>
      </c>
      <c r="O4662" t="str">
        <f>VLOOKUP($C4662,Customer!$A$2:$F$793,6,FALSE)</f>
        <v>Consumer</v>
      </c>
      <c r="P4662" t="str">
        <f>VLOOKUP(E4662,Product!$B$2:$C$1811,2,FALSE)</f>
        <v>Office Supplies</v>
      </c>
      <c r="Q4662" t="str">
        <f>VLOOKUP(E4662,CHOOSE({1,2},Product!$B$2:$B$1811,Product!$A$2:$A$1811),2,FALSE)</f>
        <v>Appliances</v>
      </c>
      <c r="R4662" t="str">
        <f t="shared" si="72"/>
        <v>BN</v>
      </c>
    </row>
    <row r="4663" spans="1:18" x14ac:dyDescent="0.25">
      <c r="A4663" t="s">
        <v>5006</v>
      </c>
      <c r="B4663" s="35">
        <v>44444</v>
      </c>
      <c r="C4663" t="s">
        <v>1547</v>
      </c>
      <c r="D4663" t="s">
        <v>24</v>
      </c>
      <c r="E4663" t="s">
        <v>780</v>
      </c>
      <c r="F4663">
        <v>0</v>
      </c>
      <c r="G4663">
        <v>324485.7</v>
      </c>
      <c r="H4663">
        <v>117994.8</v>
      </c>
      <c r="I4663">
        <v>3</v>
      </c>
      <c r="J4663" t="s">
        <v>22</v>
      </c>
      <c r="K4663" t="str">
        <f>VLOOKUP(C4663,Customer!$A$2:$F$793,2,FALSE)</f>
        <v>France</v>
      </c>
      <c r="L4663" t="str">
        <f>VLOOKUP($C4663,Customer!$A$2:$F$793,3,FALSE)</f>
        <v>Auvergne-Rhône-Alpes</v>
      </c>
      <c r="M4663" t="str">
        <f>VLOOKUP($C4663,Customer!$A$2:$F$793,4,FALSE)</f>
        <v>Meyzieu</v>
      </c>
      <c r="N4663" t="str">
        <f>VLOOKUP($C4663,Customer!$A$2:$F$793,5,FALSE)</f>
        <v>Central</v>
      </c>
      <c r="O4663" t="str">
        <f>VLOOKUP($C4663,Customer!$A$2:$F$793,6,FALSE)</f>
        <v>Consumer</v>
      </c>
      <c r="P4663" t="str">
        <f>VLOOKUP(E4663,Product!$B$2:$C$1811,2,FALSE)</f>
        <v>Office Supplies</v>
      </c>
      <c r="Q4663" t="str">
        <f>VLOOKUP(E4663,CHOOSE({1,2},Product!$B$2:$B$1811,Product!$A$2:$A$1811),2,FALSE)</f>
        <v>Binders</v>
      </c>
      <c r="R4663" t="str">
        <f t="shared" si="72"/>
        <v>BN</v>
      </c>
    </row>
    <row r="4664" spans="1:18" x14ac:dyDescent="0.25">
      <c r="A4664" t="s">
        <v>5006</v>
      </c>
      <c r="B4664" s="35">
        <v>44444</v>
      </c>
      <c r="C4664" t="s">
        <v>1547</v>
      </c>
      <c r="D4664" t="s">
        <v>24</v>
      </c>
      <c r="E4664" t="s">
        <v>1829</v>
      </c>
      <c r="F4664">
        <v>0</v>
      </c>
      <c r="G4664">
        <v>678470.1</v>
      </c>
      <c r="H4664">
        <v>44248.05</v>
      </c>
      <c r="I4664">
        <v>4</v>
      </c>
      <c r="J4664" t="s">
        <v>22</v>
      </c>
      <c r="K4664" t="str">
        <f>VLOOKUP(C4664,Customer!$A$2:$F$793,2,FALSE)</f>
        <v>France</v>
      </c>
      <c r="L4664" t="str">
        <f>VLOOKUP($C4664,Customer!$A$2:$F$793,3,FALSE)</f>
        <v>Auvergne-Rhône-Alpes</v>
      </c>
      <c r="M4664" t="str">
        <f>VLOOKUP($C4664,Customer!$A$2:$F$793,4,FALSE)</f>
        <v>Meyzieu</v>
      </c>
      <c r="N4664" t="str">
        <f>VLOOKUP($C4664,Customer!$A$2:$F$793,5,FALSE)</f>
        <v>Central</v>
      </c>
      <c r="O4664" t="str">
        <f>VLOOKUP($C4664,Customer!$A$2:$F$793,6,FALSE)</f>
        <v>Consumer</v>
      </c>
      <c r="P4664" t="str">
        <f>VLOOKUP(E4664,Product!$B$2:$C$1811,2,FALSE)</f>
        <v>Office Supplies</v>
      </c>
      <c r="Q4664" t="str">
        <f>VLOOKUP(E4664,CHOOSE({1,2},Product!$B$2:$B$1811,Product!$A$2:$A$1811),2,FALSE)</f>
        <v>Labels</v>
      </c>
      <c r="R4664" t="str">
        <f t="shared" si="72"/>
        <v>BN</v>
      </c>
    </row>
    <row r="4665" spans="1:18" x14ac:dyDescent="0.25">
      <c r="A4665" t="s">
        <v>5007</v>
      </c>
      <c r="B4665" s="35">
        <v>44445</v>
      </c>
      <c r="C4665" t="s">
        <v>201</v>
      </c>
      <c r="D4665" t="s">
        <v>24</v>
      </c>
      <c r="E4665" t="s">
        <v>1721</v>
      </c>
      <c r="F4665">
        <v>0</v>
      </c>
      <c r="G4665">
        <v>6769951.6500000004</v>
      </c>
      <c r="H4665">
        <v>1489684.35</v>
      </c>
      <c r="I4665">
        <v>4</v>
      </c>
      <c r="J4665" t="s">
        <v>22</v>
      </c>
      <c r="K4665" t="str">
        <f>VLOOKUP(C4665,Customer!$A$2:$F$793,2,FALSE)</f>
        <v>France</v>
      </c>
      <c r="L4665" t="str">
        <f>VLOOKUP($C4665,Customer!$A$2:$F$793,3,FALSE)</f>
        <v>Ile-de-France</v>
      </c>
      <c r="M4665" t="str">
        <f>VLOOKUP($C4665,Customer!$A$2:$F$793,4,FALSE)</f>
        <v>Paris</v>
      </c>
      <c r="N4665" t="str">
        <f>VLOOKUP($C4665,Customer!$A$2:$F$793,5,FALSE)</f>
        <v>Central</v>
      </c>
      <c r="O4665" t="str">
        <f>VLOOKUP($C4665,Customer!$A$2:$F$793,6,FALSE)</f>
        <v>Consumer</v>
      </c>
      <c r="P4665" t="str">
        <f>VLOOKUP(E4665,Product!$B$2:$C$1811,2,FALSE)</f>
        <v>Technology</v>
      </c>
      <c r="Q4665" t="str">
        <f>VLOOKUP(E4665,CHOOSE({1,2},Product!$B$2:$B$1811,Product!$A$2:$A$1811),2,FALSE)</f>
        <v>Accessories</v>
      </c>
      <c r="R4665" t="str">
        <f t="shared" si="72"/>
        <v>AZ</v>
      </c>
    </row>
    <row r="4666" spans="1:18" x14ac:dyDescent="0.25">
      <c r="A4666" t="s">
        <v>5007</v>
      </c>
      <c r="B4666" s="35">
        <v>44445</v>
      </c>
      <c r="C4666" t="s">
        <v>201</v>
      </c>
      <c r="D4666" t="s">
        <v>24</v>
      </c>
      <c r="E4666" t="s">
        <v>2388</v>
      </c>
      <c r="F4666">
        <v>0</v>
      </c>
      <c r="G4666">
        <v>10206550.200000001</v>
      </c>
      <c r="H4666">
        <v>4277311.5</v>
      </c>
      <c r="I4666">
        <v>4</v>
      </c>
      <c r="J4666" t="s">
        <v>22</v>
      </c>
      <c r="K4666" t="str">
        <f>VLOOKUP(C4666,Customer!$A$2:$F$793,2,FALSE)</f>
        <v>France</v>
      </c>
      <c r="L4666" t="str">
        <f>VLOOKUP($C4666,Customer!$A$2:$F$793,3,FALSE)</f>
        <v>Ile-de-France</v>
      </c>
      <c r="M4666" t="str">
        <f>VLOOKUP($C4666,Customer!$A$2:$F$793,4,FALSE)</f>
        <v>Paris</v>
      </c>
      <c r="N4666" t="str">
        <f>VLOOKUP($C4666,Customer!$A$2:$F$793,5,FALSE)</f>
        <v>Central</v>
      </c>
      <c r="O4666" t="str">
        <f>VLOOKUP($C4666,Customer!$A$2:$F$793,6,FALSE)</f>
        <v>Consumer</v>
      </c>
      <c r="P4666" t="str">
        <f>VLOOKUP(E4666,Product!$B$2:$C$1811,2,FALSE)</f>
        <v>Technology</v>
      </c>
      <c r="Q4666" t="str">
        <f>VLOOKUP(E4666,CHOOSE({1,2},Product!$B$2:$B$1811,Product!$A$2:$A$1811),2,FALSE)</f>
        <v>Copiers</v>
      </c>
      <c r="R4666" t="str">
        <f t="shared" si="72"/>
        <v>AZ</v>
      </c>
    </row>
    <row r="4667" spans="1:18" x14ac:dyDescent="0.25">
      <c r="A4667" t="s">
        <v>5008</v>
      </c>
      <c r="B4667" s="35">
        <v>44445</v>
      </c>
      <c r="C4667" t="s">
        <v>936</v>
      </c>
      <c r="D4667" t="s">
        <v>20</v>
      </c>
      <c r="E4667" t="s">
        <v>625</v>
      </c>
      <c r="F4667">
        <v>0</v>
      </c>
      <c r="G4667">
        <v>2168154.4500000002</v>
      </c>
      <c r="H4667">
        <v>1061953.2</v>
      </c>
      <c r="I4667">
        <v>5</v>
      </c>
      <c r="J4667" t="s">
        <v>26</v>
      </c>
      <c r="K4667" t="str">
        <f>VLOOKUP(C4667,Customer!$A$2:$F$793,2,FALSE)</f>
        <v>France</v>
      </c>
      <c r="L4667" t="str">
        <f>VLOOKUP($C4667,Customer!$A$2:$F$793,3,FALSE)</f>
        <v>Ile-de-France</v>
      </c>
      <c r="M4667" t="str">
        <f>VLOOKUP($C4667,Customer!$A$2:$F$793,4,FALSE)</f>
        <v>Taverny</v>
      </c>
      <c r="N4667" t="str">
        <f>VLOOKUP($C4667,Customer!$A$2:$F$793,5,FALSE)</f>
        <v>Central</v>
      </c>
      <c r="O4667" t="str">
        <f>VLOOKUP($C4667,Customer!$A$2:$F$793,6,FALSE)</f>
        <v>Corporate</v>
      </c>
      <c r="P4667" t="str">
        <f>VLOOKUP(E4667,Product!$B$2:$C$1811,2,FALSE)</f>
        <v>Office Supplies</v>
      </c>
      <c r="Q4667" t="str">
        <f>VLOOKUP(E4667,CHOOSE({1,2},Product!$B$2:$B$1811,Product!$A$2:$A$1811),2,FALSE)</f>
        <v>Envelopes</v>
      </c>
      <c r="R4667" t="str">
        <f t="shared" si="72"/>
        <v>AZ</v>
      </c>
    </row>
    <row r="4668" spans="1:18" x14ac:dyDescent="0.25">
      <c r="A4668" t="s">
        <v>5009</v>
      </c>
      <c r="B4668" s="35">
        <v>44446</v>
      </c>
      <c r="C4668" t="s">
        <v>1046</v>
      </c>
      <c r="D4668" t="s">
        <v>20</v>
      </c>
      <c r="E4668" t="s">
        <v>1757</v>
      </c>
      <c r="F4668">
        <v>0.6</v>
      </c>
      <c r="G4668">
        <v>530976.6</v>
      </c>
      <c r="H4668">
        <v>-722718.15</v>
      </c>
      <c r="I4668">
        <v>2</v>
      </c>
      <c r="J4668" t="s">
        <v>26</v>
      </c>
      <c r="K4668" t="str">
        <f>VLOOKUP(C4668,Customer!$A$2:$F$793,2,FALSE)</f>
        <v>Germany</v>
      </c>
      <c r="L4668" t="str">
        <f>VLOOKUP($C4668,Customer!$A$2:$F$793,3,FALSE)</f>
        <v>North Rhine-Westphalia</v>
      </c>
      <c r="M4668" t="str">
        <f>VLOOKUP($C4668,Customer!$A$2:$F$793,4,FALSE)</f>
        <v>Bochum</v>
      </c>
      <c r="N4668" t="str">
        <f>VLOOKUP($C4668,Customer!$A$2:$F$793,5,FALSE)</f>
        <v>Central</v>
      </c>
      <c r="O4668" t="str">
        <f>VLOOKUP($C4668,Customer!$A$2:$F$793,6,FALSE)</f>
        <v>Consumer</v>
      </c>
      <c r="P4668" t="str">
        <f>VLOOKUP(E4668,Product!$B$2:$C$1811,2,FALSE)</f>
        <v>Furniture</v>
      </c>
      <c r="Q4668" t="str">
        <f>VLOOKUP(E4668,CHOOSE({1,2},Product!$B$2:$B$1811,Product!$A$2:$A$1811),2,FALSE)</f>
        <v>Furnishings</v>
      </c>
      <c r="R4668" t="str">
        <f t="shared" si="72"/>
        <v>AZ</v>
      </c>
    </row>
    <row r="4669" spans="1:18" x14ac:dyDescent="0.25">
      <c r="A4669" t="s">
        <v>5009</v>
      </c>
      <c r="B4669" s="35">
        <v>44446</v>
      </c>
      <c r="C4669" t="s">
        <v>1046</v>
      </c>
      <c r="D4669" t="s">
        <v>20</v>
      </c>
      <c r="E4669" t="s">
        <v>1168</v>
      </c>
      <c r="F4669">
        <v>0.5</v>
      </c>
      <c r="G4669">
        <v>294987</v>
      </c>
      <c r="H4669">
        <v>-44248.05</v>
      </c>
      <c r="I4669">
        <v>2</v>
      </c>
      <c r="J4669" t="s">
        <v>22</v>
      </c>
      <c r="K4669" t="str">
        <f>VLOOKUP(C4669,Customer!$A$2:$F$793,2,FALSE)</f>
        <v>Germany</v>
      </c>
      <c r="L4669" t="str">
        <f>VLOOKUP($C4669,Customer!$A$2:$F$793,3,FALSE)</f>
        <v>North Rhine-Westphalia</v>
      </c>
      <c r="M4669" t="str">
        <f>VLOOKUP($C4669,Customer!$A$2:$F$793,4,FALSE)</f>
        <v>Bochum</v>
      </c>
      <c r="N4669" t="str">
        <f>VLOOKUP($C4669,Customer!$A$2:$F$793,5,FALSE)</f>
        <v>Central</v>
      </c>
      <c r="O4669" t="str">
        <f>VLOOKUP($C4669,Customer!$A$2:$F$793,6,FALSE)</f>
        <v>Consumer</v>
      </c>
      <c r="P4669" t="str">
        <f>VLOOKUP(E4669,Product!$B$2:$C$1811,2,FALSE)</f>
        <v>Office Supplies</v>
      </c>
      <c r="Q4669" t="str">
        <f>VLOOKUP(E4669,CHOOSE({1,2},Product!$B$2:$B$1811,Product!$A$2:$A$1811),2,FALSE)</f>
        <v>Art</v>
      </c>
      <c r="R4669" t="str">
        <f t="shared" si="72"/>
        <v>AZ</v>
      </c>
    </row>
    <row r="4670" spans="1:18" x14ac:dyDescent="0.25">
      <c r="A4670" t="s">
        <v>5009</v>
      </c>
      <c r="B4670" s="35">
        <v>44446</v>
      </c>
      <c r="C4670" t="s">
        <v>1046</v>
      </c>
      <c r="D4670" t="s">
        <v>20</v>
      </c>
      <c r="E4670" t="s">
        <v>1668</v>
      </c>
      <c r="F4670">
        <v>0.5</v>
      </c>
      <c r="G4670">
        <v>206490.9</v>
      </c>
      <c r="H4670">
        <v>-58997.4</v>
      </c>
      <c r="I4670">
        <v>2</v>
      </c>
      <c r="J4670" t="s">
        <v>22</v>
      </c>
      <c r="K4670" t="str">
        <f>VLOOKUP(C4670,Customer!$A$2:$F$793,2,FALSE)</f>
        <v>Germany</v>
      </c>
      <c r="L4670" t="str">
        <f>VLOOKUP($C4670,Customer!$A$2:$F$793,3,FALSE)</f>
        <v>North Rhine-Westphalia</v>
      </c>
      <c r="M4670" t="str">
        <f>VLOOKUP($C4670,Customer!$A$2:$F$793,4,FALSE)</f>
        <v>Bochum</v>
      </c>
      <c r="N4670" t="str">
        <f>VLOOKUP($C4670,Customer!$A$2:$F$793,5,FALSE)</f>
        <v>Central</v>
      </c>
      <c r="O4670" t="str">
        <f>VLOOKUP($C4670,Customer!$A$2:$F$793,6,FALSE)</f>
        <v>Consumer</v>
      </c>
      <c r="P4670" t="str">
        <f>VLOOKUP(E4670,Product!$B$2:$C$1811,2,FALSE)</f>
        <v>Office Supplies</v>
      </c>
      <c r="Q4670" t="str">
        <f>VLOOKUP(E4670,CHOOSE({1,2},Product!$B$2:$B$1811,Product!$A$2:$A$1811),2,FALSE)</f>
        <v>Fasteners</v>
      </c>
      <c r="R4670" t="str">
        <f t="shared" si="72"/>
        <v>AZ</v>
      </c>
    </row>
    <row r="4671" spans="1:18" x14ac:dyDescent="0.25">
      <c r="A4671" t="s">
        <v>5010</v>
      </c>
      <c r="B4671" s="35">
        <v>44446</v>
      </c>
      <c r="C4671" t="s">
        <v>1371</v>
      </c>
      <c r="D4671" t="s">
        <v>24</v>
      </c>
      <c r="E4671" t="s">
        <v>558</v>
      </c>
      <c r="F4671">
        <v>0</v>
      </c>
      <c r="G4671">
        <v>2404144.0500000003</v>
      </c>
      <c r="H4671">
        <v>545725.95000000007</v>
      </c>
      <c r="I4671">
        <v>6</v>
      </c>
      <c r="J4671" t="s">
        <v>26</v>
      </c>
      <c r="K4671" t="str">
        <f>VLOOKUP(C4671,Customer!$A$2:$F$793,2,FALSE)</f>
        <v>Germany</v>
      </c>
      <c r="L4671" t="str">
        <f>VLOOKUP($C4671,Customer!$A$2:$F$793,3,FALSE)</f>
        <v>North Rhine-Westphalia</v>
      </c>
      <c r="M4671" t="str">
        <f>VLOOKUP($C4671,Customer!$A$2:$F$793,4,FALSE)</f>
        <v>Duisburg</v>
      </c>
      <c r="N4671" t="str">
        <f>VLOOKUP($C4671,Customer!$A$2:$F$793,5,FALSE)</f>
        <v>Central</v>
      </c>
      <c r="O4671" t="str">
        <f>VLOOKUP($C4671,Customer!$A$2:$F$793,6,FALSE)</f>
        <v>Consumer</v>
      </c>
      <c r="P4671" t="str">
        <f>VLOOKUP(E4671,Product!$B$2:$C$1811,2,FALSE)</f>
        <v>Technology</v>
      </c>
      <c r="Q4671" t="str">
        <f>VLOOKUP(E4671,CHOOSE({1,2},Product!$B$2:$B$1811,Product!$A$2:$A$1811),2,FALSE)</f>
        <v>Accessories</v>
      </c>
      <c r="R4671" t="str">
        <f t="shared" si="72"/>
        <v>AZ</v>
      </c>
    </row>
    <row r="4672" spans="1:18" x14ac:dyDescent="0.25">
      <c r="A4672" t="s">
        <v>5011</v>
      </c>
      <c r="B4672" s="35">
        <v>44446</v>
      </c>
      <c r="C4672" t="s">
        <v>911</v>
      </c>
      <c r="D4672" t="s">
        <v>24</v>
      </c>
      <c r="E4672" t="s">
        <v>884</v>
      </c>
      <c r="F4672">
        <v>0.1</v>
      </c>
      <c r="G4672">
        <v>2640133.65</v>
      </c>
      <c r="H4672">
        <v>1017705.15</v>
      </c>
      <c r="I4672">
        <v>1</v>
      </c>
      <c r="J4672" t="s">
        <v>26</v>
      </c>
      <c r="K4672" t="str">
        <f>VLOOKUP(C4672,Customer!$A$2:$F$793,2,FALSE)</f>
        <v>United Kingdom</v>
      </c>
      <c r="L4672" t="str">
        <f>VLOOKUP($C4672,Customer!$A$2:$F$793,3,FALSE)</f>
        <v>England</v>
      </c>
      <c r="M4672" t="str">
        <f>VLOOKUP($C4672,Customer!$A$2:$F$793,4,FALSE)</f>
        <v>Bristol</v>
      </c>
      <c r="N4672" t="str">
        <f>VLOOKUP($C4672,Customer!$A$2:$F$793,5,FALSE)</f>
        <v>North</v>
      </c>
      <c r="O4672" t="str">
        <f>VLOOKUP($C4672,Customer!$A$2:$F$793,6,FALSE)</f>
        <v>Consumer</v>
      </c>
      <c r="P4672" t="str">
        <f>VLOOKUP(E4672,Product!$B$2:$C$1811,2,FALSE)</f>
        <v>Office Supplies</v>
      </c>
      <c r="Q4672" t="str">
        <f>VLOOKUP(E4672,CHOOSE({1,2},Product!$B$2:$B$1811,Product!$A$2:$A$1811),2,FALSE)</f>
        <v>Storage</v>
      </c>
      <c r="R4672" t="str">
        <f t="shared" si="72"/>
        <v>AZ</v>
      </c>
    </row>
    <row r="4673" spans="1:18" x14ac:dyDescent="0.25">
      <c r="A4673" t="s">
        <v>5012</v>
      </c>
      <c r="B4673" s="35">
        <v>44448</v>
      </c>
      <c r="C4673" t="s">
        <v>1710</v>
      </c>
      <c r="D4673" t="s">
        <v>33</v>
      </c>
      <c r="E4673" t="s">
        <v>1794</v>
      </c>
      <c r="F4673">
        <v>0</v>
      </c>
      <c r="G4673">
        <v>663720.75</v>
      </c>
      <c r="H4673">
        <v>0</v>
      </c>
      <c r="I4673">
        <v>5</v>
      </c>
      <c r="J4673" t="s">
        <v>22</v>
      </c>
      <c r="K4673" t="str">
        <f>VLOOKUP(C4673,Customer!$A$2:$F$793,2,FALSE)</f>
        <v>Austria</v>
      </c>
      <c r="L4673" t="str">
        <f>VLOOKUP($C4673,Customer!$A$2:$F$793,3,FALSE)</f>
        <v>Vienna</v>
      </c>
      <c r="M4673" t="str">
        <f>VLOOKUP($C4673,Customer!$A$2:$F$793,4,FALSE)</f>
        <v>Vienna</v>
      </c>
      <c r="N4673" t="str">
        <f>VLOOKUP($C4673,Customer!$A$2:$F$793,5,FALSE)</f>
        <v>Central</v>
      </c>
      <c r="O4673" t="str">
        <f>VLOOKUP($C4673,Customer!$A$2:$F$793,6,FALSE)</f>
        <v>Corporate</v>
      </c>
      <c r="P4673" t="str">
        <f>VLOOKUP(E4673,Product!$B$2:$C$1811,2,FALSE)</f>
        <v>Office Supplies</v>
      </c>
      <c r="Q4673" t="str">
        <f>VLOOKUP(E4673,CHOOSE({1,2},Product!$B$2:$B$1811,Product!$A$2:$A$1811),2,FALSE)</f>
        <v>Envelopes</v>
      </c>
      <c r="R4673" t="str">
        <f t="shared" si="72"/>
        <v>AZ</v>
      </c>
    </row>
    <row r="4674" spans="1:18" x14ac:dyDescent="0.25">
      <c r="A4674" t="s">
        <v>5012</v>
      </c>
      <c r="B4674" s="35">
        <v>44448</v>
      </c>
      <c r="C4674" t="s">
        <v>1710</v>
      </c>
      <c r="D4674" t="s">
        <v>33</v>
      </c>
      <c r="E4674" t="s">
        <v>540</v>
      </c>
      <c r="F4674">
        <v>0.1</v>
      </c>
      <c r="G4674">
        <v>16917504.449999999</v>
      </c>
      <c r="H4674">
        <v>3008867.4</v>
      </c>
      <c r="I4674">
        <v>9</v>
      </c>
      <c r="J4674" t="s">
        <v>22</v>
      </c>
      <c r="K4674" t="str">
        <f>VLOOKUP(C4674,Customer!$A$2:$F$793,2,FALSE)</f>
        <v>Austria</v>
      </c>
      <c r="L4674" t="str">
        <f>VLOOKUP($C4674,Customer!$A$2:$F$793,3,FALSE)</f>
        <v>Vienna</v>
      </c>
      <c r="M4674" t="str">
        <f>VLOOKUP($C4674,Customer!$A$2:$F$793,4,FALSE)</f>
        <v>Vienna</v>
      </c>
      <c r="N4674" t="str">
        <f>VLOOKUP($C4674,Customer!$A$2:$F$793,5,FALSE)</f>
        <v>Central</v>
      </c>
      <c r="O4674" t="str">
        <f>VLOOKUP($C4674,Customer!$A$2:$F$793,6,FALSE)</f>
        <v>Corporate</v>
      </c>
      <c r="P4674" t="str">
        <f>VLOOKUP(E4674,Product!$B$2:$C$1811,2,FALSE)</f>
        <v>Office Supplies</v>
      </c>
      <c r="Q4674" t="str">
        <f>VLOOKUP(E4674,CHOOSE({1,2},Product!$B$2:$B$1811,Product!$A$2:$A$1811),2,FALSE)</f>
        <v>Storage</v>
      </c>
      <c r="R4674" t="str">
        <f t="shared" si="72"/>
        <v>AZ</v>
      </c>
    </row>
    <row r="4675" spans="1:18" x14ac:dyDescent="0.25">
      <c r="A4675" t="s">
        <v>5012</v>
      </c>
      <c r="B4675" s="35">
        <v>44448</v>
      </c>
      <c r="C4675" t="s">
        <v>1710</v>
      </c>
      <c r="D4675" t="s">
        <v>33</v>
      </c>
      <c r="E4675" t="s">
        <v>1216</v>
      </c>
      <c r="F4675">
        <v>0.1</v>
      </c>
      <c r="G4675">
        <v>4129818</v>
      </c>
      <c r="H4675">
        <v>1371689.55</v>
      </c>
      <c r="I4675">
        <v>5</v>
      </c>
      <c r="J4675" t="s">
        <v>22</v>
      </c>
      <c r="K4675" t="str">
        <f>VLOOKUP(C4675,Customer!$A$2:$F$793,2,FALSE)</f>
        <v>Austria</v>
      </c>
      <c r="L4675" t="str">
        <f>VLOOKUP($C4675,Customer!$A$2:$F$793,3,FALSE)</f>
        <v>Vienna</v>
      </c>
      <c r="M4675" t="str">
        <f>VLOOKUP($C4675,Customer!$A$2:$F$793,4,FALSE)</f>
        <v>Vienna</v>
      </c>
      <c r="N4675" t="str">
        <f>VLOOKUP($C4675,Customer!$A$2:$F$793,5,FALSE)</f>
        <v>Central</v>
      </c>
      <c r="O4675" t="str">
        <f>VLOOKUP($C4675,Customer!$A$2:$F$793,6,FALSE)</f>
        <v>Corporate</v>
      </c>
      <c r="P4675" t="str">
        <f>VLOOKUP(E4675,Product!$B$2:$C$1811,2,FALSE)</f>
        <v>Office Supplies</v>
      </c>
      <c r="Q4675" t="str">
        <f>VLOOKUP(E4675,CHOOSE({1,2},Product!$B$2:$B$1811,Product!$A$2:$A$1811),2,FALSE)</f>
        <v>Storage</v>
      </c>
      <c r="R4675" t="str">
        <f t="shared" ref="R4675:R4738" si="73">LEFT(A4675,2)</f>
        <v>AZ</v>
      </c>
    </row>
    <row r="4676" spans="1:18" x14ac:dyDescent="0.25">
      <c r="A4676" t="s">
        <v>5012</v>
      </c>
      <c r="B4676" s="35">
        <v>44448</v>
      </c>
      <c r="C4676" t="s">
        <v>1710</v>
      </c>
      <c r="D4676" t="s">
        <v>33</v>
      </c>
      <c r="E4676" t="s">
        <v>2234</v>
      </c>
      <c r="F4676">
        <v>0</v>
      </c>
      <c r="G4676">
        <v>471979.2</v>
      </c>
      <c r="H4676">
        <v>162242.85</v>
      </c>
      <c r="I4676">
        <v>2</v>
      </c>
      <c r="J4676" t="s">
        <v>22</v>
      </c>
      <c r="K4676" t="str">
        <f>VLOOKUP(C4676,Customer!$A$2:$F$793,2,FALSE)</f>
        <v>Austria</v>
      </c>
      <c r="L4676" t="str">
        <f>VLOOKUP($C4676,Customer!$A$2:$F$793,3,FALSE)</f>
        <v>Vienna</v>
      </c>
      <c r="M4676" t="str">
        <f>VLOOKUP($C4676,Customer!$A$2:$F$793,4,FALSE)</f>
        <v>Vienna</v>
      </c>
      <c r="N4676" t="str">
        <f>VLOOKUP($C4676,Customer!$A$2:$F$793,5,FALSE)</f>
        <v>Central</v>
      </c>
      <c r="O4676" t="str">
        <f>VLOOKUP($C4676,Customer!$A$2:$F$793,6,FALSE)</f>
        <v>Corporate</v>
      </c>
      <c r="P4676" t="str">
        <f>VLOOKUP(E4676,Product!$B$2:$C$1811,2,FALSE)</f>
        <v>Office Supplies</v>
      </c>
      <c r="Q4676" t="str">
        <f>VLOOKUP(E4676,CHOOSE({1,2},Product!$B$2:$B$1811,Product!$A$2:$A$1811),2,FALSE)</f>
        <v>Supplies</v>
      </c>
      <c r="R4676" t="str">
        <f t="shared" si="73"/>
        <v>AZ</v>
      </c>
    </row>
    <row r="4677" spans="1:18" x14ac:dyDescent="0.25">
      <c r="A4677" t="s">
        <v>5013</v>
      </c>
      <c r="B4677" s="35">
        <v>44448</v>
      </c>
      <c r="C4677" t="s">
        <v>2389</v>
      </c>
      <c r="D4677" t="s">
        <v>20</v>
      </c>
      <c r="E4677" t="s">
        <v>2390</v>
      </c>
      <c r="F4677">
        <v>0</v>
      </c>
      <c r="G4677">
        <v>1061953.2</v>
      </c>
      <c r="H4677">
        <v>280237.65000000002</v>
      </c>
      <c r="I4677">
        <v>3</v>
      </c>
      <c r="J4677" t="s">
        <v>26</v>
      </c>
      <c r="K4677" t="str">
        <f>VLOOKUP(C4677,Customer!$A$2:$F$793,2,FALSE)</f>
        <v>France</v>
      </c>
      <c r="L4677" t="str">
        <f>VLOOKUP($C4677,Customer!$A$2:$F$793,3,FALSE)</f>
        <v>Brittany</v>
      </c>
      <c r="M4677" t="str">
        <f>VLOOKUP($C4677,Customer!$A$2:$F$793,4,FALSE)</f>
        <v>Lanester</v>
      </c>
      <c r="N4677" t="str">
        <f>VLOOKUP($C4677,Customer!$A$2:$F$793,5,FALSE)</f>
        <v>Central</v>
      </c>
      <c r="O4677" t="str">
        <f>VLOOKUP($C4677,Customer!$A$2:$F$793,6,FALSE)</f>
        <v>Home Office</v>
      </c>
      <c r="P4677" t="str">
        <f>VLOOKUP(E4677,Product!$B$2:$C$1811,2,FALSE)</f>
        <v>Office Supplies</v>
      </c>
      <c r="Q4677" t="str">
        <f>VLOOKUP(E4677,CHOOSE({1,2},Product!$B$2:$B$1811,Product!$A$2:$A$1811),2,FALSE)</f>
        <v>Envelopes</v>
      </c>
      <c r="R4677" t="str">
        <f t="shared" si="73"/>
        <v>AZ</v>
      </c>
    </row>
    <row r="4678" spans="1:18" x14ac:dyDescent="0.25">
      <c r="A4678" t="s">
        <v>5014</v>
      </c>
      <c r="B4678" s="35">
        <v>44448</v>
      </c>
      <c r="C4678" t="s">
        <v>1564</v>
      </c>
      <c r="D4678" t="s">
        <v>24</v>
      </c>
      <c r="E4678" t="s">
        <v>1656</v>
      </c>
      <c r="F4678">
        <v>0</v>
      </c>
      <c r="G4678">
        <v>5029528.3500000006</v>
      </c>
      <c r="H4678">
        <v>457229.85000000003</v>
      </c>
      <c r="I4678">
        <v>2</v>
      </c>
      <c r="J4678" t="s">
        <v>22</v>
      </c>
      <c r="K4678" t="str">
        <f>VLOOKUP(C4678,Customer!$A$2:$F$793,2,FALSE)</f>
        <v>United Kingdom</v>
      </c>
      <c r="L4678" t="str">
        <f>VLOOKUP($C4678,Customer!$A$2:$F$793,3,FALSE)</f>
        <v>Scotland</v>
      </c>
      <c r="M4678" t="str">
        <f>VLOOKUP($C4678,Customer!$A$2:$F$793,4,FALSE)</f>
        <v>Aberdeen</v>
      </c>
      <c r="N4678" t="str">
        <f>VLOOKUP($C4678,Customer!$A$2:$F$793,5,FALSE)</f>
        <v>North</v>
      </c>
      <c r="O4678" t="str">
        <f>VLOOKUP($C4678,Customer!$A$2:$F$793,6,FALSE)</f>
        <v>Corporate</v>
      </c>
      <c r="P4678" t="str">
        <f>VLOOKUP(E4678,Product!$B$2:$C$1811,2,FALSE)</f>
        <v>Furniture</v>
      </c>
      <c r="Q4678" t="str">
        <f>VLOOKUP(E4678,CHOOSE({1,2},Product!$B$2:$B$1811,Product!$A$2:$A$1811),2,FALSE)</f>
        <v>Bookcases</v>
      </c>
      <c r="R4678" t="str">
        <f t="shared" si="73"/>
        <v>AZ</v>
      </c>
    </row>
    <row r="4679" spans="1:18" x14ac:dyDescent="0.25">
      <c r="A4679" t="s">
        <v>5015</v>
      </c>
      <c r="B4679" s="35">
        <v>44448</v>
      </c>
      <c r="C4679" t="s">
        <v>265</v>
      </c>
      <c r="D4679" t="s">
        <v>24</v>
      </c>
      <c r="E4679" t="s">
        <v>2288</v>
      </c>
      <c r="F4679">
        <v>0</v>
      </c>
      <c r="G4679">
        <v>29469201.300000001</v>
      </c>
      <c r="H4679">
        <v>5309766</v>
      </c>
      <c r="I4679">
        <v>4</v>
      </c>
      <c r="J4679" t="s">
        <v>22</v>
      </c>
      <c r="K4679" t="str">
        <f>VLOOKUP(C4679,Customer!$A$2:$F$793,2,FALSE)</f>
        <v>France</v>
      </c>
      <c r="L4679" t="str">
        <f>VLOOKUP($C4679,Customer!$A$2:$F$793,3,FALSE)</f>
        <v>Aquitaine-Limousin-Poitou-Charentes</v>
      </c>
      <c r="M4679" t="str">
        <f>VLOOKUP($C4679,Customer!$A$2:$F$793,4,FALSE)</f>
        <v>Pessac</v>
      </c>
      <c r="N4679" t="str">
        <f>VLOOKUP($C4679,Customer!$A$2:$F$793,5,FALSE)</f>
        <v>Central</v>
      </c>
      <c r="O4679" t="str">
        <f>VLOOKUP($C4679,Customer!$A$2:$F$793,6,FALSE)</f>
        <v>Consumer</v>
      </c>
      <c r="P4679" t="str">
        <f>VLOOKUP(E4679,Product!$B$2:$C$1811,2,FALSE)</f>
        <v>Office Supplies</v>
      </c>
      <c r="Q4679" t="str">
        <f>VLOOKUP(E4679,CHOOSE({1,2},Product!$B$2:$B$1811,Product!$A$2:$A$1811),2,FALSE)</f>
        <v>Appliances</v>
      </c>
      <c r="R4679" t="str">
        <f t="shared" si="73"/>
        <v>AZ</v>
      </c>
    </row>
    <row r="4680" spans="1:18" x14ac:dyDescent="0.25">
      <c r="A4680" t="s">
        <v>5015</v>
      </c>
      <c r="B4680" s="35">
        <v>44448</v>
      </c>
      <c r="C4680" t="s">
        <v>265</v>
      </c>
      <c r="D4680" t="s">
        <v>24</v>
      </c>
      <c r="E4680" t="s">
        <v>1094</v>
      </c>
      <c r="F4680">
        <v>0</v>
      </c>
      <c r="G4680">
        <v>1622428.5</v>
      </c>
      <c r="H4680">
        <v>560475.30000000005</v>
      </c>
      <c r="I4680">
        <v>2</v>
      </c>
      <c r="J4680" t="s">
        <v>26</v>
      </c>
      <c r="K4680" t="str">
        <f>VLOOKUP(C4680,Customer!$A$2:$F$793,2,FALSE)</f>
        <v>France</v>
      </c>
      <c r="L4680" t="str">
        <f>VLOOKUP($C4680,Customer!$A$2:$F$793,3,FALSE)</f>
        <v>Aquitaine-Limousin-Poitou-Charentes</v>
      </c>
      <c r="M4680" t="str">
        <f>VLOOKUP($C4680,Customer!$A$2:$F$793,4,FALSE)</f>
        <v>Pessac</v>
      </c>
      <c r="N4680" t="str">
        <f>VLOOKUP($C4680,Customer!$A$2:$F$793,5,FALSE)</f>
        <v>Central</v>
      </c>
      <c r="O4680" t="str">
        <f>VLOOKUP($C4680,Customer!$A$2:$F$793,6,FALSE)</f>
        <v>Consumer</v>
      </c>
      <c r="P4680" t="str">
        <f>VLOOKUP(E4680,Product!$B$2:$C$1811,2,FALSE)</f>
        <v>Office Supplies</v>
      </c>
      <c r="Q4680" t="str">
        <f>VLOOKUP(E4680,CHOOSE({1,2},Product!$B$2:$B$1811,Product!$A$2:$A$1811),2,FALSE)</f>
        <v>Art</v>
      </c>
      <c r="R4680" t="str">
        <f t="shared" si="73"/>
        <v>AZ</v>
      </c>
    </row>
    <row r="4681" spans="1:18" x14ac:dyDescent="0.25">
      <c r="A4681" t="s">
        <v>5016</v>
      </c>
      <c r="B4681" s="35">
        <v>44448</v>
      </c>
      <c r="C4681" t="s">
        <v>1690</v>
      </c>
      <c r="D4681" t="s">
        <v>24</v>
      </c>
      <c r="E4681" t="s">
        <v>386</v>
      </c>
      <c r="F4681">
        <v>0.1</v>
      </c>
      <c r="G4681">
        <v>2182903.8000000003</v>
      </c>
      <c r="H4681">
        <v>796464.9</v>
      </c>
      <c r="I4681">
        <v>2</v>
      </c>
      <c r="J4681" t="s">
        <v>26</v>
      </c>
      <c r="K4681" t="str">
        <f>VLOOKUP(C4681,Customer!$A$2:$F$793,2,FALSE)</f>
        <v>France</v>
      </c>
      <c r="L4681" t="str">
        <f>VLOOKUP($C4681,Customer!$A$2:$F$793,3,FALSE)</f>
        <v>Provence-Alpes-Côte d'Azur</v>
      </c>
      <c r="M4681" t="str">
        <f>VLOOKUP($C4681,Customer!$A$2:$F$793,4,FALSE)</f>
        <v>Avignon</v>
      </c>
      <c r="N4681" t="str">
        <f>VLOOKUP($C4681,Customer!$A$2:$F$793,5,FALSE)</f>
        <v>Central</v>
      </c>
      <c r="O4681" t="str">
        <f>VLOOKUP($C4681,Customer!$A$2:$F$793,6,FALSE)</f>
        <v>Corporate</v>
      </c>
      <c r="P4681" t="str">
        <f>VLOOKUP(E4681,Product!$B$2:$C$1811,2,FALSE)</f>
        <v>Furniture</v>
      </c>
      <c r="Q4681" t="str">
        <f>VLOOKUP(E4681,CHOOSE({1,2},Product!$B$2:$B$1811,Product!$A$2:$A$1811),2,FALSE)</f>
        <v>Chairs</v>
      </c>
      <c r="R4681" t="str">
        <f t="shared" si="73"/>
        <v>BN</v>
      </c>
    </row>
    <row r="4682" spans="1:18" x14ac:dyDescent="0.25">
      <c r="A4682" t="s">
        <v>5017</v>
      </c>
      <c r="B4682" s="35">
        <v>44448</v>
      </c>
      <c r="C4682" t="s">
        <v>19</v>
      </c>
      <c r="D4682" t="s">
        <v>24</v>
      </c>
      <c r="E4682" t="s">
        <v>1116</v>
      </c>
      <c r="F4682">
        <v>0.1</v>
      </c>
      <c r="G4682">
        <v>619472.70000000007</v>
      </c>
      <c r="H4682">
        <v>44248.05</v>
      </c>
      <c r="I4682">
        <v>1</v>
      </c>
      <c r="J4682" t="s">
        <v>26</v>
      </c>
      <c r="K4682" t="str">
        <f>VLOOKUP(C4682,Customer!$A$2:$F$793,2,FALSE)</f>
        <v>Sweden</v>
      </c>
      <c r="L4682" t="str">
        <f>VLOOKUP($C4682,Customer!$A$2:$F$793,3,FALSE)</f>
        <v>Stockholm</v>
      </c>
      <c r="M4682" t="str">
        <f>VLOOKUP($C4682,Customer!$A$2:$F$793,4,FALSE)</f>
        <v>Stockholm</v>
      </c>
      <c r="N4682" t="str">
        <f>VLOOKUP($C4682,Customer!$A$2:$F$793,5,FALSE)</f>
        <v>North</v>
      </c>
      <c r="O4682" t="str">
        <f>VLOOKUP($C4682,Customer!$A$2:$F$793,6,FALSE)</f>
        <v>Home Office</v>
      </c>
      <c r="P4682" t="str">
        <f>VLOOKUP(E4682,Product!$B$2:$C$1811,2,FALSE)</f>
        <v>Furniture</v>
      </c>
      <c r="Q4682" t="str">
        <f>VLOOKUP(E4682,CHOOSE({1,2},Product!$B$2:$B$1811,Product!$A$2:$A$1811),2,FALSE)</f>
        <v>Chairs</v>
      </c>
      <c r="R4682" t="str">
        <f t="shared" si="73"/>
        <v>AZ</v>
      </c>
    </row>
    <row r="4683" spans="1:18" x14ac:dyDescent="0.25">
      <c r="A4683" t="s">
        <v>5018</v>
      </c>
      <c r="B4683" s="35">
        <v>44448</v>
      </c>
      <c r="C4683" t="s">
        <v>927</v>
      </c>
      <c r="D4683" t="s">
        <v>24</v>
      </c>
      <c r="E4683" t="s">
        <v>276</v>
      </c>
      <c r="F4683">
        <v>0</v>
      </c>
      <c r="G4683">
        <v>3333353.1</v>
      </c>
      <c r="H4683">
        <v>1061953.2</v>
      </c>
      <c r="I4683">
        <v>7</v>
      </c>
      <c r="J4683" t="s">
        <v>22</v>
      </c>
      <c r="K4683" t="str">
        <f>VLOOKUP(C4683,Customer!$A$2:$F$793,2,FALSE)</f>
        <v>France</v>
      </c>
      <c r="L4683" t="str">
        <f>VLOOKUP($C4683,Customer!$A$2:$F$793,3,FALSE)</f>
        <v>Provence-Alpes-Côte d'Azur</v>
      </c>
      <c r="M4683" t="str">
        <f>VLOOKUP($C4683,Customer!$A$2:$F$793,4,FALSE)</f>
        <v>Menton</v>
      </c>
      <c r="N4683" t="str">
        <f>VLOOKUP($C4683,Customer!$A$2:$F$793,5,FALSE)</f>
        <v>Central</v>
      </c>
      <c r="O4683" t="str">
        <f>VLOOKUP($C4683,Customer!$A$2:$F$793,6,FALSE)</f>
        <v>Consumer</v>
      </c>
      <c r="P4683" t="str">
        <f>VLOOKUP(E4683,Product!$B$2:$C$1811,2,FALSE)</f>
        <v>Office Supplies</v>
      </c>
      <c r="Q4683" t="str">
        <f>VLOOKUP(E4683,CHOOSE({1,2},Product!$B$2:$B$1811,Product!$A$2:$A$1811),2,FALSE)</f>
        <v>Supplies</v>
      </c>
      <c r="R4683" t="str">
        <f t="shared" si="73"/>
        <v>AZ</v>
      </c>
    </row>
    <row r="4684" spans="1:18" x14ac:dyDescent="0.25">
      <c r="A4684" t="s">
        <v>5017</v>
      </c>
      <c r="B4684" s="35">
        <v>44448</v>
      </c>
      <c r="C4684" t="s">
        <v>19</v>
      </c>
      <c r="D4684" t="s">
        <v>24</v>
      </c>
      <c r="E4684" t="s">
        <v>698</v>
      </c>
      <c r="F4684">
        <v>0</v>
      </c>
      <c r="G4684">
        <v>2005911.6</v>
      </c>
      <c r="H4684">
        <v>176992.2</v>
      </c>
      <c r="I4684">
        <v>2</v>
      </c>
      <c r="J4684" t="s">
        <v>22</v>
      </c>
      <c r="K4684" t="str">
        <f>VLOOKUP(C4684,Customer!$A$2:$F$793,2,FALSE)</f>
        <v>Sweden</v>
      </c>
      <c r="L4684" t="str">
        <f>VLOOKUP($C4684,Customer!$A$2:$F$793,3,FALSE)</f>
        <v>Stockholm</v>
      </c>
      <c r="M4684" t="str">
        <f>VLOOKUP($C4684,Customer!$A$2:$F$793,4,FALSE)</f>
        <v>Stockholm</v>
      </c>
      <c r="N4684" t="str">
        <f>VLOOKUP($C4684,Customer!$A$2:$F$793,5,FALSE)</f>
        <v>North</v>
      </c>
      <c r="O4684" t="str">
        <f>VLOOKUP($C4684,Customer!$A$2:$F$793,6,FALSE)</f>
        <v>Home Office</v>
      </c>
      <c r="P4684" t="str">
        <f>VLOOKUP(E4684,Product!$B$2:$C$1811,2,FALSE)</f>
        <v>Technology</v>
      </c>
      <c r="Q4684" t="str">
        <f>VLOOKUP(E4684,CHOOSE({1,2},Product!$B$2:$B$1811,Product!$A$2:$A$1811),2,FALSE)</f>
        <v>Phones</v>
      </c>
      <c r="R4684" t="str">
        <f t="shared" si="73"/>
        <v>AZ</v>
      </c>
    </row>
    <row r="4685" spans="1:18" x14ac:dyDescent="0.25">
      <c r="A4685" t="s">
        <v>5019</v>
      </c>
      <c r="B4685" s="35">
        <v>44449</v>
      </c>
      <c r="C4685" t="s">
        <v>2391</v>
      </c>
      <c r="D4685" t="s">
        <v>20</v>
      </c>
      <c r="E4685" t="s">
        <v>1864</v>
      </c>
      <c r="F4685">
        <v>0.5</v>
      </c>
      <c r="G4685">
        <v>3244857</v>
      </c>
      <c r="H4685">
        <v>-2979368.7</v>
      </c>
      <c r="I4685">
        <v>1</v>
      </c>
      <c r="J4685" t="s">
        <v>26</v>
      </c>
      <c r="K4685" t="str">
        <f>VLOOKUP(C4685,Customer!$A$2:$F$793,2,FALSE)</f>
        <v>Netherlands</v>
      </c>
      <c r="L4685" t="str">
        <f>VLOOKUP($C4685,Customer!$A$2:$F$793,3,FALSE)</f>
        <v>North Brabant</v>
      </c>
      <c r="M4685" t="str">
        <f>VLOOKUP($C4685,Customer!$A$2:$F$793,4,FALSE)</f>
        <v>Breda</v>
      </c>
      <c r="N4685" t="str">
        <f>VLOOKUP($C4685,Customer!$A$2:$F$793,5,FALSE)</f>
        <v>Central</v>
      </c>
      <c r="O4685" t="str">
        <f>VLOOKUP($C4685,Customer!$A$2:$F$793,6,FALSE)</f>
        <v>Home Office</v>
      </c>
      <c r="P4685" t="str">
        <f>VLOOKUP(E4685,Product!$B$2:$C$1811,2,FALSE)</f>
        <v>Furniture</v>
      </c>
      <c r="Q4685" t="str">
        <f>VLOOKUP(E4685,CHOOSE({1,2},Product!$B$2:$B$1811,Product!$A$2:$A$1811),2,FALSE)</f>
        <v>Bookcases</v>
      </c>
      <c r="R4685" t="str">
        <f t="shared" si="73"/>
        <v>BN</v>
      </c>
    </row>
    <row r="4686" spans="1:18" x14ac:dyDescent="0.25">
      <c r="A4686" t="s">
        <v>5019</v>
      </c>
      <c r="B4686" s="35">
        <v>44449</v>
      </c>
      <c r="C4686" t="s">
        <v>2391</v>
      </c>
      <c r="D4686" t="s">
        <v>20</v>
      </c>
      <c r="E4686" t="s">
        <v>1157</v>
      </c>
      <c r="F4686">
        <v>0.2</v>
      </c>
      <c r="G4686">
        <v>604723.35</v>
      </c>
      <c r="H4686">
        <v>191741.55000000002</v>
      </c>
      <c r="I4686">
        <v>2</v>
      </c>
      <c r="J4686" t="s">
        <v>22</v>
      </c>
      <c r="K4686" t="str">
        <f>VLOOKUP(C4686,Customer!$A$2:$F$793,2,FALSE)</f>
        <v>Netherlands</v>
      </c>
      <c r="L4686" t="str">
        <f>VLOOKUP($C4686,Customer!$A$2:$F$793,3,FALSE)</f>
        <v>North Brabant</v>
      </c>
      <c r="M4686" t="str">
        <f>VLOOKUP($C4686,Customer!$A$2:$F$793,4,FALSE)</f>
        <v>Breda</v>
      </c>
      <c r="N4686" t="str">
        <f>VLOOKUP($C4686,Customer!$A$2:$F$793,5,FALSE)</f>
        <v>Central</v>
      </c>
      <c r="O4686" t="str">
        <f>VLOOKUP($C4686,Customer!$A$2:$F$793,6,FALSE)</f>
        <v>Home Office</v>
      </c>
      <c r="P4686" t="str">
        <f>VLOOKUP(E4686,Product!$B$2:$C$1811,2,FALSE)</f>
        <v>Furniture</v>
      </c>
      <c r="Q4686" t="str">
        <f>VLOOKUP(E4686,CHOOSE({1,2},Product!$B$2:$B$1811,Product!$A$2:$A$1811),2,FALSE)</f>
        <v>Furnishings</v>
      </c>
      <c r="R4686" t="str">
        <f t="shared" si="73"/>
        <v>BN</v>
      </c>
    </row>
    <row r="4687" spans="1:18" x14ac:dyDescent="0.25">
      <c r="A4687" t="s">
        <v>5019</v>
      </c>
      <c r="B4687" s="35">
        <v>44449</v>
      </c>
      <c r="C4687" t="s">
        <v>2391</v>
      </c>
      <c r="D4687" t="s">
        <v>20</v>
      </c>
      <c r="E4687" t="s">
        <v>2392</v>
      </c>
      <c r="F4687">
        <v>0.5</v>
      </c>
      <c r="G4687">
        <v>280237.65000000002</v>
      </c>
      <c r="H4687">
        <v>-132744.15</v>
      </c>
      <c r="I4687">
        <v>9</v>
      </c>
      <c r="J4687" t="s">
        <v>22</v>
      </c>
      <c r="K4687" t="str">
        <f>VLOOKUP(C4687,Customer!$A$2:$F$793,2,FALSE)</f>
        <v>Netherlands</v>
      </c>
      <c r="L4687" t="str">
        <f>VLOOKUP($C4687,Customer!$A$2:$F$793,3,FALSE)</f>
        <v>North Brabant</v>
      </c>
      <c r="M4687" t="str">
        <f>VLOOKUP($C4687,Customer!$A$2:$F$793,4,FALSE)</f>
        <v>Breda</v>
      </c>
      <c r="N4687" t="str">
        <f>VLOOKUP($C4687,Customer!$A$2:$F$793,5,FALSE)</f>
        <v>Central</v>
      </c>
      <c r="O4687" t="str">
        <f>VLOOKUP($C4687,Customer!$A$2:$F$793,6,FALSE)</f>
        <v>Home Office</v>
      </c>
      <c r="P4687" t="str">
        <f>VLOOKUP(E4687,Product!$B$2:$C$1811,2,FALSE)</f>
        <v>Office Supplies</v>
      </c>
      <c r="Q4687" t="str">
        <f>VLOOKUP(E4687,CHOOSE({1,2},Product!$B$2:$B$1811,Product!$A$2:$A$1811),2,FALSE)</f>
        <v>Labels</v>
      </c>
      <c r="R4687" t="str">
        <f t="shared" si="73"/>
        <v>BN</v>
      </c>
    </row>
    <row r="4688" spans="1:18" x14ac:dyDescent="0.25">
      <c r="A4688" t="s">
        <v>5020</v>
      </c>
      <c r="B4688" s="35">
        <v>44449</v>
      </c>
      <c r="C4688" t="s">
        <v>452</v>
      </c>
      <c r="D4688" t="s">
        <v>24</v>
      </c>
      <c r="E4688" t="s">
        <v>1004</v>
      </c>
      <c r="F4688">
        <v>0</v>
      </c>
      <c r="G4688">
        <v>9321589.2000000011</v>
      </c>
      <c r="H4688">
        <v>840712.95000000007</v>
      </c>
      <c r="I4688">
        <v>9</v>
      </c>
      <c r="J4688" t="s">
        <v>26</v>
      </c>
      <c r="K4688" t="str">
        <f>VLOOKUP(C4688,Customer!$A$2:$F$793,2,FALSE)</f>
        <v>Belgium</v>
      </c>
      <c r="L4688" t="str">
        <f>VLOOKUP($C4688,Customer!$A$2:$F$793,3,FALSE)</f>
        <v>Antwerp</v>
      </c>
      <c r="M4688" t="str">
        <f>VLOOKUP($C4688,Customer!$A$2:$F$793,4,FALSE)</f>
        <v>Antwerp</v>
      </c>
      <c r="N4688" t="str">
        <f>VLOOKUP($C4688,Customer!$A$2:$F$793,5,FALSE)</f>
        <v>Central</v>
      </c>
      <c r="O4688" t="str">
        <f>VLOOKUP($C4688,Customer!$A$2:$F$793,6,FALSE)</f>
        <v>Consumer</v>
      </c>
      <c r="P4688" t="str">
        <f>VLOOKUP(E4688,Product!$B$2:$C$1811,2,FALSE)</f>
        <v>Technology</v>
      </c>
      <c r="Q4688" t="str">
        <f>VLOOKUP(E4688,CHOOSE({1,2},Product!$B$2:$B$1811,Product!$A$2:$A$1811),2,FALSE)</f>
        <v>Accessories</v>
      </c>
      <c r="R4688" t="str">
        <f t="shared" si="73"/>
        <v>AZ</v>
      </c>
    </row>
    <row r="4689" spans="1:18" x14ac:dyDescent="0.25">
      <c r="A4689" t="s">
        <v>5021</v>
      </c>
      <c r="B4689" s="35">
        <v>44449</v>
      </c>
      <c r="C4689" t="s">
        <v>1139</v>
      </c>
      <c r="D4689" t="s">
        <v>20</v>
      </c>
      <c r="E4689" t="s">
        <v>686</v>
      </c>
      <c r="F4689">
        <v>0</v>
      </c>
      <c r="G4689">
        <v>35118202.350000001</v>
      </c>
      <c r="H4689">
        <v>14041381.200000001</v>
      </c>
      <c r="I4689">
        <v>5</v>
      </c>
      <c r="J4689" t="s">
        <v>22</v>
      </c>
      <c r="K4689" t="str">
        <f>VLOOKUP(C4689,Customer!$A$2:$F$793,2,FALSE)</f>
        <v>Germany</v>
      </c>
      <c r="L4689" t="str">
        <f>VLOOKUP($C4689,Customer!$A$2:$F$793,3,FALSE)</f>
        <v>Rhineland-Palatinate</v>
      </c>
      <c r="M4689" t="str">
        <f>VLOOKUP($C4689,Customer!$A$2:$F$793,4,FALSE)</f>
        <v>Trier</v>
      </c>
      <c r="N4689" t="str">
        <f>VLOOKUP($C4689,Customer!$A$2:$F$793,5,FALSE)</f>
        <v>Central</v>
      </c>
      <c r="O4689" t="str">
        <f>VLOOKUP($C4689,Customer!$A$2:$F$793,6,FALSE)</f>
        <v>Consumer</v>
      </c>
      <c r="P4689" t="str">
        <f>VLOOKUP(E4689,Product!$B$2:$C$1811,2,FALSE)</f>
        <v>Furniture</v>
      </c>
      <c r="Q4689" t="str">
        <f>VLOOKUP(E4689,CHOOSE({1,2},Product!$B$2:$B$1811,Product!$A$2:$A$1811),2,FALSE)</f>
        <v>Chairs</v>
      </c>
      <c r="R4689" t="str">
        <f t="shared" si="73"/>
        <v>BN</v>
      </c>
    </row>
    <row r="4690" spans="1:18" x14ac:dyDescent="0.25">
      <c r="A4690" t="s">
        <v>5021</v>
      </c>
      <c r="B4690" s="35">
        <v>44449</v>
      </c>
      <c r="C4690" t="s">
        <v>1139</v>
      </c>
      <c r="D4690" t="s">
        <v>20</v>
      </c>
      <c r="E4690" t="s">
        <v>1811</v>
      </c>
      <c r="F4690">
        <v>0</v>
      </c>
      <c r="G4690">
        <v>3849580.35</v>
      </c>
      <c r="H4690">
        <v>457229.85000000003</v>
      </c>
      <c r="I4690">
        <v>7</v>
      </c>
      <c r="J4690" t="s">
        <v>22</v>
      </c>
      <c r="K4690" t="str">
        <f>VLOOKUP(C4690,Customer!$A$2:$F$793,2,FALSE)</f>
        <v>Germany</v>
      </c>
      <c r="L4690" t="str">
        <f>VLOOKUP($C4690,Customer!$A$2:$F$793,3,FALSE)</f>
        <v>Rhineland-Palatinate</v>
      </c>
      <c r="M4690" t="str">
        <f>VLOOKUP($C4690,Customer!$A$2:$F$793,4,FALSE)</f>
        <v>Trier</v>
      </c>
      <c r="N4690" t="str">
        <f>VLOOKUP($C4690,Customer!$A$2:$F$793,5,FALSE)</f>
        <v>Central</v>
      </c>
      <c r="O4690" t="str">
        <f>VLOOKUP($C4690,Customer!$A$2:$F$793,6,FALSE)</f>
        <v>Consumer</v>
      </c>
      <c r="P4690" t="str">
        <f>VLOOKUP(E4690,Product!$B$2:$C$1811,2,FALSE)</f>
        <v>Office Supplies</v>
      </c>
      <c r="Q4690" t="str">
        <f>VLOOKUP(E4690,CHOOSE({1,2},Product!$B$2:$B$1811,Product!$A$2:$A$1811),2,FALSE)</f>
        <v>Envelopes</v>
      </c>
      <c r="R4690" t="str">
        <f t="shared" si="73"/>
        <v>BN</v>
      </c>
    </row>
    <row r="4691" spans="1:18" x14ac:dyDescent="0.25">
      <c r="A4691" t="s">
        <v>5021</v>
      </c>
      <c r="B4691" s="35">
        <v>44449</v>
      </c>
      <c r="C4691" t="s">
        <v>1139</v>
      </c>
      <c r="D4691" t="s">
        <v>20</v>
      </c>
      <c r="E4691" t="s">
        <v>1613</v>
      </c>
      <c r="F4691">
        <v>0</v>
      </c>
      <c r="G4691">
        <v>5634251.7000000002</v>
      </c>
      <c r="H4691">
        <v>58997.4</v>
      </c>
      <c r="I4691">
        <v>3</v>
      </c>
      <c r="J4691" t="s">
        <v>22</v>
      </c>
      <c r="K4691" t="str">
        <f>VLOOKUP(C4691,Customer!$A$2:$F$793,2,FALSE)</f>
        <v>Germany</v>
      </c>
      <c r="L4691" t="str">
        <f>VLOOKUP($C4691,Customer!$A$2:$F$793,3,FALSE)</f>
        <v>Rhineland-Palatinate</v>
      </c>
      <c r="M4691" t="str">
        <f>VLOOKUP($C4691,Customer!$A$2:$F$793,4,FALSE)</f>
        <v>Trier</v>
      </c>
      <c r="N4691" t="str">
        <f>VLOOKUP($C4691,Customer!$A$2:$F$793,5,FALSE)</f>
        <v>Central</v>
      </c>
      <c r="O4691" t="str">
        <f>VLOOKUP($C4691,Customer!$A$2:$F$793,6,FALSE)</f>
        <v>Consumer</v>
      </c>
      <c r="P4691" t="str">
        <f>VLOOKUP(E4691,Product!$B$2:$C$1811,2,FALSE)</f>
        <v>Office Supplies</v>
      </c>
      <c r="Q4691" t="str">
        <f>VLOOKUP(E4691,CHOOSE({1,2},Product!$B$2:$B$1811,Product!$A$2:$A$1811),2,FALSE)</f>
        <v>Storage</v>
      </c>
      <c r="R4691" t="str">
        <f t="shared" si="73"/>
        <v>BN</v>
      </c>
    </row>
    <row r="4692" spans="1:18" x14ac:dyDescent="0.25">
      <c r="A4692" t="s">
        <v>5022</v>
      </c>
      <c r="B4692" s="35">
        <v>44449</v>
      </c>
      <c r="C4692" t="s">
        <v>2353</v>
      </c>
      <c r="D4692" t="s">
        <v>24</v>
      </c>
      <c r="E4692" t="s">
        <v>1684</v>
      </c>
      <c r="F4692">
        <v>0.5</v>
      </c>
      <c r="G4692">
        <v>294987</v>
      </c>
      <c r="H4692">
        <v>-14749.35</v>
      </c>
      <c r="I4692">
        <v>5</v>
      </c>
      <c r="J4692" t="s">
        <v>26</v>
      </c>
      <c r="K4692" t="str">
        <f>VLOOKUP(C4692,Customer!$A$2:$F$793,2,FALSE)</f>
        <v>Italy</v>
      </c>
      <c r="L4692" t="str">
        <f>VLOOKUP($C4692,Customer!$A$2:$F$793,3,FALSE)</f>
        <v>Liguria</v>
      </c>
      <c r="M4692" t="str">
        <f>VLOOKUP($C4692,Customer!$A$2:$F$793,4,FALSE)</f>
        <v>Genoa</v>
      </c>
      <c r="N4692" t="str">
        <f>VLOOKUP($C4692,Customer!$A$2:$F$793,5,FALSE)</f>
        <v>South</v>
      </c>
      <c r="O4692" t="str">
        <f>VLOOKUP($C4692,Customer!$A$2:$F$793,6,FALSE)</f>
        <v>Consumer</v>
      </c>
      <c r="P4692" t="str">
        <f>VLOOKUP(E4692,Product!$B$2:$C$1811,2,FALSE)</f>
        <v>Office Supplies</v>
      </c>
      <c r="Q4692" t="str">
        <f>VLOOKUP(E4692,CHOOSE({1,2},Product!$B$2:$B$1811,Product!$A$2:$A$1811),2,FALSE)</f>
        <v>Binders</v>
      </c>
      <c r="R4692" t="str">
        <f t="shared" si="73"/>
        <v>BN</v>
      </c>
    </row>
    <row r="4693" spans="1:18" x14ac:dyDescent="0.25">
      <c r="A4693" t="s">
        <v>5021</v>
      </c>
      <c r="B4693" s="35">
        <v>44449</v>
      </c>
      <c r="C4693" t="s">
        <v>1139</v>
      </c>
      <c r="D4693" t="s">
        <v>20</v>
      </c>
      <c r="E4693" t="s">
        <v>673</v>
      </c>
      <c r="F4693">
        <v>0</v>
      </c>
      <c r="G4693">
        <v>8923356.75</v>
      </c>
      <c r="H4693">
        <v>3923327.1</v>
      </c>
      <c r="I4693">
        <v>5</v>
      </c>
      <c r="J4693" t="s">
        <v>22</v>
      </c>
      <c r="K4693" t="str">
        <f>VLOOKUP(C4693,Customer!$A$2:$F$793,2,FALSE)</f>
        <v>Germany</v>
      </c>
      <c r="L4693" t="str">
        <f>VLOOKUP($C4693,Customer!$A$2:$F$793,3,FALSE)</f>
        <v>Rhineland-Palatinate</v>
      </c>
      <c r="M4693" t="str">
        <f>VLOOKUP($C4693,Customer!$A$2:$F$793,4,FALSE)</f>
        <v>Trier</v>
      </c>
      <c r="N4693" t="str">
        <f>VLOOKUP($C4693,Customer!$A$2:$F$793,5,FALSE)</f>
        <v>Central</v>
      </c>
      <c r="O4693" t="str">
        <f>VLOOKUP($C4693,Customer!$A$2:$F$793,6,FALSE)</f>
        <v>Consumer</v>
      </c>
      <c r="P4693" t="str">
        <f>VLOOKUP(E4693,Product!$B$2:$C$1811,2,FALSE)</f>
        <v>Technology</v>
      </c>
      <c r="Q4693" t="str">
        <f>VLOOKUP(E4693,CHOOSE({1,2},Product!$B$2:$B$1811,Product!$A$2:$A$1811),2,FALSE)</f>
        <v>Machines</v>
      </c>
      <c r="R4693" t="str">
        <f t="shared" si="73"/>
        <v>BN</v>
      </c>
    </row>
    <row r="4694" spans="1:18" x14ac:dyDescent="0.25">
      <c r="A4694" t="s">
        <v>5021</v>
      </c>
      <c r="B4694" s="35">
        <v>44449</v>
      </c>
      <c r="C4694" t="s">
        <v>1139</v>
      </c>
      <c r="D4694" t="s">
        <v>20</v>
      </c>
      <c r="E4694" t="s">
        <v>461</v>
      </c>
      <c r="F4694">
        <v>0</v>
      </c>
      <c r="G4694">
        <v>4483802.4000000004</v>
      </c>
      <c r="H4694">
        <v>943958.4</v>
      </c>
      <c r="I4694">
        <v>4</v>
      </c>
      <c r="J4694" t="s">
        <v>22</v>
      </c>
      <c r="K4694" t="str">
        <f>VLOOKUP(C4694,Customer!$A$2:$F$793,2,FALSE)</f>
        <v>Germany</v>
      </c>
      <c r="L4694" t="str">
        <f>VLOOKUP($C4694,Customer!$A$2:$F$793,3,FALSE)</f>
        <v>Rhineland-Palatinate</v>
      </c>
      <c r="M4694" t="str">
        <f>VLOOKUP($C4694,Customer!$A$2:$F$793,4,FALSE)</f>
        <v>Trier</v>
      </c>
      <c r="N4694" t="str">
        <f>VLOOKUP($C4694,Customer!$A$2:$F$793,5,FALSE)</f>
        <v>Central</v>
      </c>
      <c r="O4694" t="str">
        <f>VLOOKUP($C4694,Customer!$A$2:$F$793,6,FALSE)</f>
        <v>Consumer</v>
      </c>
      <c r="P4694" t="str">
        <f>VLOOKUP(E4694,Product!$B$2:$C$1811,2,FALSE)</f>
        <v>Technology</v>
      </c>
      <c r="Q4694" t="str">
        <f>VLOOKUP(E4694,CHOOSE({1,2},Product!$B$2:$B$1811,Product!$A$2:$A$1811),2,FALSE)</f>
        <v>Phones</v>
      </c>
      <c r="R4694" t="str">
        <f t="shared" si="73"/>
        <v>BN</v>
      </c>
    </row>
    <row r="4695" spans="1:18" x14ac:dyDescent="0.25">
      <c r="A4695" t="s">
        <v>5023</v>
      </c>
      <c r="B4695" s="35">
        <v>44449</v>
      </c>
      <c r="C4695" t="s">
        <v>1044</v>
      </c>
      <c r="D4695" t="s">
        <v>24</v>
      </c>
      <c r="E4695" t="s">
        <v>1735</v>
      </c>
      <c r="F4695">
        <v>0</v>
      </c>
      <c r="G4695">
        <v>6283223.1000000006</v>
      </c>
      <c r="H4695">
        <v>2005911.6</v>
      </c>
      <c r="I4695">
        <v>9</v>
      </c>
      <c r="J4695" t="s">
        <v>22</v>
      </c>
      <c r="K4695" t="str">
        <f>VLOOKUP(C4695,Customer!$A$2:$F$793,2,FALSE)</f>
        <v>Germany</v>
      </c>
      <c r="L4695" t="str">
        <f>VLOOKUP($C4695,Customer!$A$2:$F$793,3,FALSE)</f>
        <v>North Rhine-Westphalia</v>
      </c>
      <c r="M4695" t="str">
        <f>VLOOKUP($C4695,Customer!$A$2:$F$793,4,FALSE)</f>
        <v>Wuppertal</v>
      </c>
      <c r="N4695" t="str">
        <f>VLOOKUP($C4695,Customer!$A$2:$F$793,5,FALSE)</f>
        <v>Central</v>
      </c>
      <c r="O4695" t="str">
        <f>VLOOKUP($C4695,Customer!$A$2:$F$793,6,FALSE)</f>
        <v>Consumer</v>
      </c>
      <c r="P4695" t="str">
        <f>VLOOKUP(E4695,Product!$B$2:$C$1811,2,FALSE)</f>
        <v>Furniture</v>
      </c>
      <c r="Q4695" t="str">
        <f>VLOOKUP(E4695,CHOOSE({1,2},Product!$B$2:$B$1811,Product!$A$2:$A$1811),2,FALSE)</f>
        <v>Furnishings</v>
      </c>
      <c r="R4695" t="str">
        <f t="shared" si="73"/>
        <v>AZ</v>
      </c>
    </row>
    <row r="4696" spans="1:18" x14ac:dyDescent="0.25">
      <c r="A4696" t="s">
        <v>5023</v>
      </c>
      <c r="B4696" s="35">
        <v>44449</v>
      </c>
      <c r="C4696" t="s">
        <v>1044</v>
      </c>
      <c r="D4696" t="s">
        <v>24</v>
      </c>
      <c r="E4696" t="s">
        <v>319</v>
      </c>
      <c r="F4696">
        <v>0</v>
      </c>
      <c r="G4696">
        <v>648971.4</v>
      </c>
      <c r="H4696">
        <v>132744.15</v>
      </c>
      <c r="I4696">
        <v>3</v>
      </c>
      <c r="J4696" t="s">
        <v>22</v>
      </c>
      <c r="K4696" t="str">
        <f>VLOOKUP(C4696,Customer!$A$2:$F$793,2,FALSE)</f>
        <v>Germany</v>
      </c>
      <c r="L4696" t="str">
        <f>VLOOKUP($C4696,Customer!$A$2:$F$793,3,FALSE)</f>
        <v>North Rhine-Westphalia</v>
      </c>
      <c r="M4696" t="str">
        <f>VLOOKUP($C4696,Customer!$A$2:$F$793,4,FALSE)</f>
        <v>Wuppertal</v>
      </c>
      <c r="N4696" t="str">
        <f>VLOOKUP($C4696,Customer!$A$2:$F$793,5,FALSE)</f>
        <v>Central</v>
      </c>
      <c r="O4696" t="str">
        <f>VLOOKUP($C4696,Customer!$A$2:$F$793,6,FALSE)</f>
        <v>Consumer</v>
      </c>
      <c r="P4696" t="str">
        <f>VLOOKUP(E4696,Product!$B$2:$C$1811,2,FALSE)</f>
        <v>Office Supplies</v>
      </c>
      <c r="Q4696" t="str">
        <f>VLOOKUP(E4696,CHOOSE({1,2},Product!$B$2:$B$1811,Product!$A$2:$A$1811),2,FALSE)</f>
        <v>Art</v>
      </c>
      <c r="R4696" t="str">
        <f t="shared" si="73"/>
        <v>AZ</v>
      </c>
    </row>
    <row r="4697" spans="1:18" x14ac:dyDescent="0.25">
      <c r="A4697" t="s">
        <v>5023</v>
      </c>
      <c r="B4697" s="35">
        <v>44449</v>
      </c>
      <c r="C4697" t="s">
        <v>1044</v>
      </c>
      <c r="D4697" t="s">
        <v>24</v>
      </c>
      <c r="E4697" t="s">
        <v>2393</v>
      </c>
      <c r="F4697">
        <v>0</v>
      </c>
      <c r="G4697">
        <v>427731.15</v>
      </c>
      <c r="H4697">
        <v>14749.35</v>
      </c>
      <c r="I4697">
        <v>3</v>
      </c>
      <c r="J4697" t="s">
        <v>22</v>
      </c>
      <c r="K4697" t="str">
        <f>VLOOKUP(C4697,Customer!$A$2:$F$793,2,FALSE)</f>
        <v>Germany</v>
      </c>
      <c r="L4697" t="str">
        <f>VLOOKUP($C4697,Customer!$A$2:$F$793,3,FALSE)</f>
        <v>North Rhine-Westphalia</v>
      </c>
      <c r="M4697" t="str">
        <f>VLOOKUP($C4697,Customer!$A$2:$F$793,4,FALSE)</f>
        <v>Wuppertal</v>
      </c>
      <c r="N4697" t="str">
        <f>VLOOKUP($C4697,Customer!$A$2:$F$793,5,FALSE)</f>
        <v>Central</v>
      </c>
      <c r="O4697" t="str">
        <f>VLOOKUP($C4697,Customer!$A$2:$F$793,6,FALSE)</f>
        <v>Consumer</v>
      </c>
      <c r="P4697" t="str">
        <f>VLOOKUP(E4697,Product!$B$2:$C$1811,2,FALSE)</f>
        <v>Office Supplies</v>
      </c>
      <c r="Q4697" t="str">
        <f>VLOOKUP(E4697,CHOOSE({1,2},Product!$B$2:$B$1811,Product!$A$2:$A$1811),2,FALSE)</f>
        <v>Envelopes</v>
      </c>
      <c r="R4697" t="str">
        <f t="shared" si="73"/>
        <v>AZ</v>
      </c>
    </row>
    <row r="4698" spans="1:18" x14ac:dyDescent="0.25">
      <c r="A4698" t="s">
        <v>5023</v>
      </c>
      <c r="B4698" s="35">
        <v>44449</v>
      </c>
      <c r="C4698" t="s">
        <v>1044</v>
      </c>
      <c r="D4698" t="s">
        <v>24</v>
      </c>
      <c r="E4698" t="s">
        <v>1225</v>
      </c>
      <c r="F4698">
        <v>0.15</v>
      </c>
      <c r="G4698">
        <v>1578180.45</v>
      </c>
      <c r="H4698">
        <v>132744.15</v>
      </c>
      <c r="I4698">
        <v>1</v>
      </c>
      <c r="J4698" t="s">
        <v>22</v>
      </c>
      <c r="K4698" t="str">
        <f>VLOOKUP(C4698,Customer!$A$2:$F$793,2,FALSE)</f>
        <v>Germany</v>
      </c>
      <c r="L4698" t="str">
        <f>VLOOKUP($C4698,Customer!$A$2:$F$793,3,FALSE)</f>
        <v>North Rhine-Westphalia</v>
      </c>
      <c r="M4698" t="str">
        <f>VLOOKUP($C4698,Customer!$A$2:$F$793,4,FALSE)</f>
        <v>Wuppertal</v>
      </c>
      <c r="N4698" t="str">
        <f>VLOOKUP($C4698,Customer!$A$2:$F$793,5,FALSE)</f>
        <v>Central</v>
      </c>
      <c r="O4698" t="str">
        <f>VLOOKUP($C4698,Customer!$A$2:$F$793,6,FALSE)</f>
        <v>Consumer</v>
      </c>
      <c r="P4698" t="str">
        <f>VLOOKUP(E4698,Product!$B$2:$C$1811,2,FALSE)</f>
        <v>Technology</v>
      </c>
      <c r="Q4698" t="str">
        <f>VLOOKUP(E4698,CHOOSE({1,2},Product!$B$2:$B$1811,Product!$A$2:$A$1811),2,FALSE)</f>
        <v>Phones</v>
      </c>
      <c r="R4698" t="str">
        <f t="shared" si="73"/>
        <v>AZ</v>
      </c>
    </row>
    <row r="4699" spans="1:18" x14ac:dyDescent="0.25">
      <c r="A4699" t="s">
        <v>5024</v>
      </c>
      <c r="B4699" s="35">
        <v>44450</v>
      </c>
      <c r="C4699" t="s">
        <v>2394</v>
      </c>
      <c r="D4699" t="s">
        <v>20</v>
      </c>
      <c r="E4699" t="s">
        <v>818</v>
      </c>
      <c r="F4699">
        <v>0.1</v>
      </c>
      <c r="G4699">
        <v>2654883</v>
      </c>
      <c r="H4699">
        <v>737467.5</v>
      </c>
      <c r="I4699">
        <v>2</v>
      </c>
      <c r="J4699" t="s">
        <v>22</v>
      </c>
      <c r="K4699" t="str">
        <f>VLOOKUP(C4699,Customer!$A$2:$F$793,2,FALSE)</f>
        <v>United Kingdom</v>
      </c>
      <c r="L4699" t="str">
        <f>VLOOKUP($C4699,Customer!$A$2:$F$793,3,FALSE)</f>
        <v>England</v>
      </c>
      <c r="M4699" t="str">
        <f>VLOOKUP($C4699,Customer!$A$2:$F$793,4,FALSE)</f>
        <v>London</v>
      </c>
      <c r="N4699" t="str">
        <f>VLOOKUP($C4699,Customer!$A$2:$F$793,5,FALSE)</f>
        <v>North</v>
      </c>
      <c r="O4699" t="str">
        <f>VLOOKUP($C4699,Customer!$A$2:$F$793,6,FALSE)</f>
        <v>Corporate</v>
      </c>
      <c r="P4699" t="str">
        <f>VLOOKUP(E4699,Product!$B$2:$C$1811,2,FALSE)</f>
        <v>Furniture</v>
      </c>
      <c r="Q4699" t="str">
        <f>VLOOKUP(E4699,CHOOSE({1,2},Product!$B$2:$B$1811,Product!$A$2:$A$1811),2,FALSE)</f>
        <v>Chairs</v>
      </c>
      <c r="R4699" t="str">
        <f t="shared" si="73"/>
        <v>AZ</v>
      </c>
    </row>
    <row r="4700" spans="1:18" x14ac:dyDescent="0.25">
      <c r="A4700" t="s">
        <v>5024</v>
      </c>
      <c r="B4700" s="35">
        <v>44450</v>
      </c>
      <c r="C4700" t="s">
        <v>2394</v>
      </c>
      <c r="D4700" t="s">
        <v>20</v>
      </c>
      <c r="E4700" t="s">
        <v>869</v>
      </c>
      <c r="F4700">
        <v>0.1</v>
      </c>
      <c r="G4700">
        <v>1047203.85</v>
      </c>
      <c r="H4700">
        <v>-14749.35</v>
      </c>
      <c r="I4700">
        <v>3</v>
      </c>
      <c r="J4700" t="s">
        <v>22</v>
      </c>
      <c r="K4700" t="str">
        <f>VLOOKUP(C4700,Customer!$A$2:$F$793,2,FALSE)</f>
        <v>United Kingdom</v>
      </c>
      <c r="L4700" t="str">
        <f>VLOOKUP($C4700,Customer!$A$2:$F$793,3,FALSE)</f>
        <v>England</v>
      </c>
      <c r="M4700" t="str">
        <f>VLOOKUP($C4700,Customer!$A$2:$F$793,4,FALSE)</f>
        <v>London</v>
      </c>
      <c r="N4700" t="str">
        <f>VLOOKUP($C4700,Customer!$A$2:$F$793,5,FALSE)</f>
        <v>North</v>
      </c>
      <c r="O4700" t="str">
        <f>VLOOKUP($C4700,Customer!$A$2:$F$793,6,FALSE)</f>
        <v>Corporate</v>
      </c>
      <c r="P4700" t="str">
        <f>VLOOKUP(E4700,Product!$B$2:$C$1811,2,FALSE)</f>
        <v>Office Supplies</v>
      </c>
      <c r="Q4700" t="str">
        <f>VLOOKUP(E4700,CHOOSE({1,2},Product!$B$2:$B$1811,Product!$A$2:$A$1811),2,FALSE)</f>
        <v>Art</v>
      </c>
      <c r="R4700" t="str">
        <f t="shared" si="73"/>
        <v>AZ</v>
      </c>
    </row>
    <row r="4701" spans="1:18" x14ac:dyDescent="0.25">
      <c r="A4701" t="s">
        <v>5025</v>
      </c>
      <c r="B4701" s="35">
        <v>44450</v>
      </c>
      <c r="C4701" t="s">
        <v>914</v>
      </c>
      <c r="D4701" t="s">
        <v>20</v>
      </c>
      <c r="E4701" t="s">
        <v>2395</v>
      </c>
      <c r="F4701">
        <v>0</v>
      </c>
      <c r="G4701">
        <v>3761084.25</v>
      </c>
      <c r="H4701">
        <v>191741.55000000002</v>
      </c>
      <c r="I4701">
        <v>5</v>
      </c>
      <c r="J4701" t="s">
        <v>26</v>
      </c>
      <c r="K4701" t="str">
        <f>VLOOKUP(C4701,Customer!$A$2:$F$793,2,FALSE)</f>
        <v>United Kingdom</v>
      </c>
      <c r="L4701" t="str">
        <f>VLOOKUP($C4701,Customer!$A$2:$F$793,3,FALSE)</f>
        <v>England</v>
      </c>
      <c r="M4701" t="str">
        <f>VLOOKUP($C4701,Customer!$A$2:$F$793,4,FALSE)</f>
        <v>London</v>
      </c>
      <c r="N4701" t="str">
        <f>VLOOKUP($C4701,Customer!$A$2:$F$793,5,FALSE)</f>
        <v>North</v>
      </c>
      <c r="O4701" t="str">
        <f>VLOOKUP($C4701,Customer!$A$2:$F$793,6,FALSE)</f>
        <v>Corporate</v>
      </c>
      <c r="P4701" t="str">
        <f>VLOOKUP(E4701,Product!$B$2:$C$1811,2,FALSE)</f>
        <v>Office Supplies</v>
      </c>
      <c r="Q4701" t="str">
        <f>VLOOKUP(E4701,CHOOSE({1,2},Product!$B$2:$B$1811,Product!$A$2:$A$1811),2,FALSE)</f>
        <v>Envelopes</v>
      </c>
      <c r="R4701" t="str">
        <f t="shared" si="73"/>
        <v>AZ</v>
      </c>
    </row>
    <row r="4702" spans="1:18" x14ac:dyDescent="0.25">
      <c r="A4702" t="s">
        <v>5025</v>
      </c>
      <c r="B4702" s="35">
        <v>44450</v>
      </c>
      <c r="C4702" t="s">
        <v>914</v>
      </c>
      <c r="D4702" t="s">
        <v>20</v>
      </c>
      <c r="E4702" t="s">
        <v>1593</v>
      </c>
      <c r="F4702">
        <v>0</v>
      </c>
      <c r="G4702">
        <v>648971.4</v>
      </c>
      <c r="H4702">
        <v>147493.5</v>
      </c>
      <c r="I4702">
        <v>1</v>
      </c>
      <c r="J4702" t="s">
        <v>26</v>
      </c>
      <c r="K4702" t="str">
        <f>VLOOKUP(C4702,Customer!$A$2:$F$793,2,FALSE)</f>
        <v>United Kingdom</v>
      </c>
      <c r="L4702" t="str">
        <f>VLOOKUP($C4702,Customer!$A$2:$F$793,3,FALSE)</f>
        <v>England</v>
      </c>
      <c r="M4702" t="str">
        <f>VLOOKUP($C4702,Customer!$A$2:$F$793,4,FALSE)</f>
        <v>London</v>
      </c>
      <c r="N4702" t="str">
        <f>VLOOKUP($C4702,Customer!$A$2:$F$793,5,FALSE)</f>
        <v>North</v>
      </c>
      <c r="O4702" t="str">
        <f>VLOOKUP($C4702,Customer!$A$2:$F$793,6,FALSE)</f>
        <v>Corporate</v>
      </c>
      <c r="P4702" t="str">
        <f>VLOOKUP(E4702,Product!$B$2:$C$1811,2,FALSE)</f>
        <v>Office Supplies</v>
      </c>
      <c r="Q4702" t="str">
        <f>VLOOKUP(E4702,CHOOSE({1,2},Product!$B$2:$B$1811,Product!$A$2:$A$1811),2,FALSE)</f>
        <v>Supplies</v>
      </c>
      <c r="R4702" t="str">
        <f t="shared" si="73"/>
        <v>AZ</v>
      </c>
    </row>
    <row r="4703" spans="1:18" x14ac:dyDescent="0.25">
      <c r="A4703" t="s">
        <v>5026</v>
      </c>
      <c r="B4703" s="35">
        <v>44450</v>
      </c>
      <c r="C4703" t="s">
        <v>1145</v>
      </c>
      <c r="D4703" t="s">
        <v>33</v>
      </c>
      <c r="E4703" t="s">
        <v>870</v>
      </c>
      <c r="F4703">
        <v>0</v>
      </c>
      <c r="G4703">
        <v>766966.20000000007</v>
      </c>
      <c r="H4703">
        <v>132744.15</v>
      </c>
      <c r="I4703">
        <v>1</v>
      </c>
      <c r="J4703" t="s">
        <v>26</v>
      </c>
      <c r="K4703" t="str">
        <f>VLOOKUP(C4703,Customer!$A$2:$F$793,2,FALSE)</f>
        <v>Germany</v>
      </c>
      <c r="L4703" t="str">
        <f>VLOOKUP($C4703,Customer!$A$2:$F$793,3,FALSE)</f>
        <v>Hamburg</v>
      </c>
      <c r="M4703" t="str">
        <f>VLOOKUP($C4703,Customer!$A$2:$F$793,4,FALSE)</f>
        <v>Hamburg</v>
      </c>
      <c r="N4703" t="str">
        <f>VLOOKUP($C4703,Customer!$A$2:$F$793,5,FALSE)</f>
        <v>Central</v>
      </c>
      <c r="O4703" t="str">
        <f>VLOOKUP($C4703,Customer!$A$2:$F$793,6,FALSE)</f>
        <v>Consumer</v>
      </c>
      <c r="P4703" t="str">
        <f>VLOOKUP(E4703,Product!$B$2:$C$1811,2,FALSE)</f>
        <v>Office Supplies</v>
      </c>
      <c r="Q4703" t="str">
        <f>VLOOKUP(E4703,CHOOSE({1,2},Product!$B$2:$B$1811,Product!$A$2:$A$1811),2,FALSE)</f>
        <v>Binders</v>
      </c>
      <c r="R4703" t="str">
        <f t="shared" si="73"/>
        <v>AZ</v>
      </c>
    </row>
    <row r="4704" spans="1:18" x14ac:dyDescent="0.25">
      <c r="A4704" t="s">
        <v>5027</v>
      </c>
      <c r="B4704" s="35">
        <v>44451</v>
      </c>
      <c r="C4704" t="s">
        <v>674</v>
      </c>
      <c r="D4704" t="s">
        <v>51</v>
      </c>
      <c r="E4704" t="s">
        <v>2190</v>
      </c>
      <c r="F4704">
        <v>0.4</v>
      </c>
      <c r="G4704">
        <v>1076702.55</v>
      </c>
      <c r="H4704">
        <v>-486728.55</v>
      </c>
      <c r="I4704">
        <v>3</v>
      </c>
      <c r="J4704" t="s">
        <v>26</v>
      </c>
      <c r="K4704" t="str">
        <f>VLOOKUP(C4704,Customer!$A$2:$F$793,2,FALSE)</f>
        <v>United Kingdom</v>
      </c>
      <c r="L4704" t="str">
        <f>VLOOKUP($C4704,Customer!$A$2:$F$793,3,FALSE)</f>
        <v>England</v>
      </c>
      <c r="M4704" t="str">
        <f>VLOOKUP($C4704,Customer!$A$2:$F$793,4,FALSE)</f>
        <v>London</v>
      </c>
      <c r="N4704" t="str">
        <f>VLOOKUP($C4704,Customer!$A$2:$F$793,5,FALSE)</f>
        <v>North</v>
      </c>
      <c r="O4704" t="str">
        <f>VLOOKUP($C4704,Customer!$A$2:$F$793,6,FALSE)</f>
        <v>Consumer</v>
      </c>
      <c r="P4704" t="str">
        <f>VLOOKUP(E4704,Product!$B$2:$C$1811,2,FALSE)</f>
        <v>Furniture</v>
      </c>
      <c r="Q4704" t="str">
        <f>VLOOKUP(E4704,CHOOSE({1,2},Product!$B$2:$B$1811,Product!$A$2:$A$1811),2,FALSE)</f>
        <v>Furnishings</v>
      </c>
      <c r="R4704" t="str">
        <f t="shared" si="73"/>
        <v>BN</v>
      </c>
    </row>
    <row r="4705" spans="1:18" x14ac:dyDescent="0.25">
      <c r="A4705" t="s">
        <v>5028</v>
      </c>
      <c r="B4705" s="35">
        <v>44451</v>
      </c>
      <c r="C4705" t="s">
        <v>2035</v>
      </c>
      <c r="D4705" t="s">
        <v>33</v>
      </c>
      <c r="E4705" t="s">
        <v>1028</v>
      </c>
      <c r="F4705">
        <v>0.1</v>
      </c>
      <c r="G4705">
        <v>9646074.9000000004</v>
      </c>
      <c r="H4705">
        <v>3643089.45</v>
      </c>
      <c r="I4705">
        <v>2</v>
      </c>
      <c r="J4705" t="s">
        <v>22</v>
      </c>
      <c r="K4705" t="str">
        <f>VLOOKUP(C4705,Customer!$A$2:$F$793,2,FALSE)</f>
        <v>France</v>
      </c>
      <c r="L4705" t="str">
        <f>VLOOKUP($C4705,Customer!$A$2:$F$793,3,FALSE)</f>
        <v>Alsace-Champagne-Ardenne-Lorraine</v>
      </c>
      <c r="M4705" t="str">
        <f>VLOOKUP($C4705,Customer!$A$2:$F$793,4,FALSE)</f>
        <v>Mulhouse</v>
      </c>
      <c r="N4705" t="str">
        <f>VLOOKUP($C4705,Customer!$A$2:$F$793,5,FALSE)</f>
        <v>Central</v>
      </c>
      <c r="O4705" t="str">
        <f>VLOOKUP($C4705,Customer!$A$2:$F$793,6,FALSE)</f>
        <v>Corporate</v>
      </c>
      <c r="P4705" t="str">
        <f>VLOOKUP(E4705,Product!$B$2:$C$1811,2,FALSE)</f>
        <v>Furniture</v>
      </c>
      <c r="Q4705" t="str">
        <f>VLOOKUP(E4705,CHOOSE({1,2},Product!$B$2:$B$1811,Product!$A$2:$A$1811),2,FALSE)</f>
        <v>Bookcases</v>
      </c>
      <c r="R4705" t="str">
        <f t="shared" si="73"/>
        <v>AZ</v>
      </c>
    </row>
    <row r="4706" spans="1:18" x14ac:dyDescent="0.25">
      <c r="A4706" t="s">
        <v>5028</v>
      </c>
      <c r="B4706" s="35">
        <v>44451</v>
      </c>
      <c r="C4706" t="s">
        <v>2035</v>
      </c>
      <c r="D4706" t="s">
        <v>33</v>
      </c>
      <c r="E4706" t="s">
        <v>2396</v>
      </c>
      <c r="F4706">
        <v>0.1</v>
      </c>
      <c r="G4706">
        <v>2020660.95</v>
      </c>
      <c r="H4706">
        <v>811214.25</v>
      </c>
      <c r="I4706">
        <v>4</v>
      </c>
      <c r="J4706" t="s">
        <v>26</v>
      </c>
      <c r="K4706" t="str">
        <f>VLOOKUP(C4706,Customer!$A$2:$F$793,2,FALSE)</f>
        <v>France</v>
      </c>
      <c r="L4706" t="str">
        <f>VLOOKUP($C4706,Customer!$A$2:$F$793,3,FALSE)</f>
        <v>Alsace-Champagne-Ardenne-Lorraine</v>
      </c>
      <c r="M4706" t="str">
        <f>VLOOKUP($C4706,Customer!$A$2:$F$793,4,FALSE)</f>
        <v>Mulhouse</v>
      </c>
      <c r="N4706" t="str">
        <f>VLOOKUP($C4706,Customer!$A$2:$F$793,5,FALSE)</f>
        <v>Central</v>
      </c>
      <c r="O4706" t="str">
        <f>VLOOKUP($C4706,Customer!$A$2:$F$793,6,FALSE)</f>
        <v>Corporate</v>
      </c>
      <c r="P4706" t="str">
        <f>VLOOKUP(E4706,Product!$B$2:$C$1811,2,FALSE)</f>
        <v>Office Supplies</v>
      </c>
      <c r="Q4706" t="str">
        <f>VLOOKUP(E4706,CHOOSE({1,2},Product!$B$2:$B$1811,Product!$A$2:$A$1811),2,FALSE)</f>
        <v>Appliances</v>
      </c>
      <c r="R4706" t="str">
        <f t="shared" si="73"/>
        <v>AZ</v>
      </c>
    </row>
    <row r="4707" spans="1:18" x14ac:dyDescent="0.25">
      <c r="A4707" t="s">
        <v>5028</v>
      </c>
      <c r="B4707" s="35">
        <v>44451</v>
      </c>
      <c r="C4707" t="s">
        <v>2035</v>
      </c>
      <c r="D4707" t="s">
        <v>33</v>
      </c>
      <c r="E4707" t="s">
        <v>983</v>
      </c>
      <c r="F4707">
        <v>0</v>
      </c>
      <c r="G4707">
        <v>1032454.5</v>
      </c>
      <c r="H4707">
        <v>383483.10000000003</v>
      </c>
      <c r="I4707">
        <v>5</v>
      </c>
      <c r="J4707" t="s">
        <v>26</v>
      </c>
      <c r="K4707" t="str">
        <f>VLOOKUP(C4707,Customer!$A$2:$F$793,2,FALSE)</f>
        <v>France</v>
      </c>
      <c r="L4707" t="str">
        <f>VLOOKUP($C4707,Customer!$A$2:$F$793,3,FALSE)</f>
        <v>Alsace-Champagne-Ardenne-Lorraine</v>
      </c>
      <c r="M4707" t="str">
        <f>VLOOKUP($C4707,Customer!$A$2:$F$793,4,FALSE)</f>
        <v>Mulhouse</v>
      </c>
      <c r="N4707" t="str">
        <f>VLOOKUP($C4707,Customer!$A$2:$F$793,5,FALSE)</f>
        <v>Central</v>
      </c>
      <c r="O4707" t="str">
        <f>VLOOKUP($C4707,Customer!$A$2:$F$793,6,FALSE)</f>
        <v>Corporate</v>
      </c>
      <c r="P4707" t="str">
        <f>VLOOKUP(E4707,Product!$B$2:$C$1811,2,FALSE)</f>
        <v>Office Supplies</v>
      </c>
      <c r="Q4707" t="str">
        <f>VLOOKUP(E4707,CHOOSE({1,2},Product!$B$2:$B$1811,Product!$A$2:$A$1811),2,FALSE)</f>
        <v>Binders</v>
      </c>
      <c r="R4707" t="str">
        <f t="shared" si="73"/>
        <v>AZ</v>
      </c>
    </row>
    <row r="4708" spans="1:18" x14ac:dyDescent="0.25">
      <c r="A4708" t="s">
        <v>5028</v>
      </c>
      <c r="B4708" s="35">
        <v>44451</v>
      </c>
      <c r="C4708" t="s">
        <v>2035</v>
      </c>
      <c r="D4708" t="s">
        <v>33</v>
      </c>
      <c r="E4708" t="s">
        <v>2397</v>
      </c>
      <c r="F4708">
        <v>0</v>
      </c>
      <c r="G4708">
        <v>1106201.25</v>
      </c>
      <c r="H4708">
        <v>88496.1</v>
      </c>
      <c r="I4708">
        <v>6</v>
      </c>
      <c r="J4708" t="s">
        <v>26</v>
      </c>
      <c r="K4708" t="str">
        <f>VLOOKUP(C4708,Customer!$A$2:$F$793,2,FALSE)</f>
        <v>France</v>
      </c>
      <c r="L4708" t="str">
        <f>VLOOKUP($C4708,Customer!$A$2:$F$793,3,FALSE)</f>
        <v>Alsace-Champagne-Ardenne-Lorraine</v>
      </c>
      <c r="M4708" t="str">
        <f>VLOOKUP($C4708,Customer!$A$2:$F$793,4,FALSE)</f>
        <v>Mulhouse</v>
      </c>
      <c r="N4708" t="str">
        <f>VLOOKUP($C4708,Customer!$A$2:$F$793,5,FALSE)</f>
        <v>Central</v>
      </c>
      <c r="O4708" t="str">
        <f>VLOOKUP($C4708,Customer!$A$2:$F$793,6,FALSE)</f>
        <v>Corporate</v>
      </c>
      <c r="P4708" t="str">
        <f>VLOOKUP(E4708,Product!$B$2:$C$1811,2,FALSE)</f>
        <v>Office Supplies</v>
      </c>
      <c r="Q4708" t="str">
        <f>VLOOKUP(E4708,CHOOSE({1,2},Product!$B$2:$B$1811,Product!$A$2:$A$1811),2,FALSE)</f>
        <v>Binders</v>
      </c>
      <c r="R4708" t="str">
        <f t="shared" si="73"/>
        <v>AZ</v>
      </c>
    </row>
    <row r="4709" spans="1:18" x14ac:dyDescent="0.25">
      <c r="A4709" t="s">
        <v>5029</v>
      </c>
      <c r="B4709" s="35">
        <v>44451</v>
      </c>
      <c r="C4709" t="s">
        <v>1908</v>
      </c>
      <c r="D4709" t="s">
        <v>20</v>
      </c>
      <c r="E4709" t="s">
        <v>2105</v>
      </c>
      <c r="F4709">
        <v>0.5</v>
      </c>
      <c r="G4709">
        <v>265488.3</v>
      </c>
      <c r="H4709">
        <v>-265488.3</v>
      </c>
      <c r="I4709">
        <v>4</v>
      </c>
      <c r="J4709" t="s">
        <v>26</v>
      </c>
      <c r="K4709" t="str">
        <f>VLOOKUP(C4709,Customer!$A$2:$F$793,2,FALSE)</f>
        <v>Germany</v>
      </c>
      <c r="L4709" t="str">
        <f>VLOOKUP($C4709,Customer!$A$2:$F$793,3,FALSE)</f>
        <v>Berlin</v>
      </c>
      <c r="M4709" t="str">
        <f>VLOOKUP($C4709,Customer!$A$2:$F$793,4,FALSE)</f>
        <v>Berlin</v>
      </c>
      <c r="N4709" t="str">
        <f>VLOOKUP($C4709,Customer!$A$2:$F$793,5,FALSE)</f>
        <v>Central</v>
      </c>
      <c r="O4709" t="str">
        <f>VLOOKUP($C4709,Customer!$A$2:$F$793,6,FALSE)</f>
        <v>Corporate</v>
      </c>
      <c r="P4709" t="str">
        <f>VLOOKUP(E4709,Product!$B$2:$C$1811,2,FALSE)</f>
        <v>Office Supplies</v>
      </c>
      <c r="Q4709" t="str">
        <f>VLOOKUP(E4709,CHOOSE({1,2},Product!$B$2:$B$1811,Product!$A$2:$A$1811),2,FALSE)</f>
        <v>Labels</v>
      </c>
      <c r="R4709" t="str">
        <f t="shared" si="73"/>
        <v>BN</v>
      </c>
    </row>
    <row r="4710" spans="1:18" x14ac:dyDescent="0.25">
      <c r="A4710" t="s">
        <v>5029</v>
      </c>
      <c r="B4710" s="35">
        <v>44451</v>
      </c>
      <c r="C4710" t="s">
        <v>1908</v>
      </c>
      <c r="D4710" t="s">
        <v>20</v>
      </c>
      <c r="E4710" t="s">
        <v>1913</v>
      </c>
      <c r="F4710">
        <v>0.5</v>
      </c>
      <c r="G4710">
        <v>2005911.6</v>
      </c>
      <c r="H4710">
        <v>-1371689.55</v>
      </c>
      <c r="I4710">
        <v>8</v>
      </c>
      <c r="J4710" t="s">
        <v>26</v>
      </c>
      <c r="K4710" t="str">
        <f>VLOOKUP(C4710,Customer!$A$2:$F$793,2,FALSE)</f>
        <v>Germany</v>
      </c>
      <c r="L4710" t="str">
        <f>VLOOKUP($C4710,Customer!$A$2:$F$793,3,FALSE)</f>
        <v>Berlin</v>
      </c>
      <c r="M4710" t="str">
        <f>VLOOKUP($C4710,Customer!$A$2:$F$793,4,FALSE)</f>
        <v>Berlin</v>
      </c>
      <c r="N4710" t="str">
        <f>VLOOKUP($C4710,Customer!$A$2:$F$793,5,FALSE)</f>
        <v>Central</v>
      </c>
      <c r="O4710" t="str">
        <f>VLOOKUP($C4710,Customer!$A$2:$F$793,6,FALSE)</f>
        <v>Corporate</v>
      </c>
      <c r="P4710" t="str">
        <f>VLOOKUP(E4710,Product!$B$2:$C$1811,2,FALSE)</f>
        <v>Office Supplies</v>
      </c>
      <c r="Q4710" t="str">
        <f>VLOOKUP(E4710,CHOOSE({1,2},Product!$B$2:$B$1811,Product!$A$2:$A$1811),2,FALSE)</f>
        <v>Supplies</v>
      </c>
      <c r="R4710" t="str">
        <f t="shared" si="73"/>
        <v>BN</v>
      </c>
    </row>
    <row r="4711" spans="1:18" x14ac:dyDescent="0.25">
      <c r="A4711" t="s">
        <v>5030</v>
      </c>
      <c r="B4711" s="35">
        <v>44451</v>
      </c>
      <c r="C4711" t="s">
        <v>1547</v>
      </c>
      <c r="D4711" t="s">
        <v>33</v>
      </c>
      <c r="E4711" t="s">
        <v>1385</v>
      </c>
      <c r="F4711">
        <v>0</v>
      </c>
      <c r="G4711">
        <v>1076702.55</v>
      </c>
      <c r="H4711">
        <v>58997.4</v>
      </c>
      <c r="I4711">
        <v>1</v>
      </c>
      <c r="J4711" t="s">
        <v>22</v>
      </c>
      <c r="K4711" t="str">
        <f>VLOOKUP(C4711,Customer!$A$2:$F$793,2,FALSE)</f>
        <v>France</v>
      </c>
      <c r="L4711" t="str">
        <f>VLOOKUP($C4711,Customer!$A$2:$F$793,3,FALSE)</f>
        <v>Auvergne-Rhône-Alpes</v>
      </c>
      <c r="M4711" t="str">
        <f>VLOOKUP($C4711,Customer!$A$2:$F$793,4,FALSE)</f>
        <v>Meyzieu</v>
      </c>
      <c r="N4711" t="str">
        <f>VLOOKUP($C4711,Customer!$A$2:$F$793,5,FALSE)</f>
        <v>Central</v>
      </c>
      <c r="O4711" t="str">
        <f>VLOOKUP($C4711,Customer!$A$2:$F$793,6,FALSE)</f>
        <v>Consumer</v>
      </c>
      <c r="P4711" t="str">
        <f>VLOOKUP(E4711,Product!$B$2:$C$1811,2,FALSE)</f>
        <v>Technology</v>
      </c>
      <c r="Q4711" t="str">
        <f>VLOOKUP(E4711,CHOOSE({1,2},Product!$B$2:$B$1811,Product!$A$2:$A$1811),2,FALSE)</f>
        <v>Phones</v>
      </c>
      <c r="R4711" t="str">
        <f t="shared" si="73"/>
        <v>AZ</v>
      </c>
    </row>
    <row r="4712" spans="1:18" x14ac:dyDescent="0.25">
      <c r="A4712" t="s">
        <v>5031</v>
      </c>
      <c r="B4712" s="35">
        <v>44451</v>
      </c>
      <c r="C4712" t="s">
        <v>288</v>
      </c>
      <c r="D4712" t="s">
        <v>24</v>
      </c>
      <c r="E4712" t="s">
        <v>1597</v>
      </c>
      <c r="F4712">
        <v>0</v>
      </c>
      <c r="G4712">
        <v>1415937.6</v>
      </c>
      <c r="H4712">
        <v>250738.95</v>
      </c>
      <c r="I4712">
        <v>2</v>
      </c>
      <c r="J4712" t="s">
        <v>22</v>
      </c>
      <c r="K4712" t="str">
        <f>VLOOKUP(C4712,Customer!$A$2:$F$793,2,FALSE)</f>
        <v>Italy</v>
      </c>
      <c r="L4712" t="str">
        <f>VLOOKUP($C4712,Customer!$A$2:$F$793,3,FALSE)</f>
        <v>Apulia</v>
      </c>
      <c r="M4712" t="str">
        <f>VLOOKUP($C4712,Customer!$A$2:$F$793,4,FALSE)</f>
        <v>Bari</v>
      </c>
      <c r="N4712" t="str">
        <f>VLOOKUP($C4712,Customer!$A$2:$F$793,5,FALSE)</f>
        <v>South</v>
      </c>
      <c r="O4712" t="str">
        <f>VLOOKUP($C4712,Customer!$A$2:$F$793,6,FALSE)</f>
        <v>Corporate</v>
      </c>
      <c r="P4712" t="str">
        <f>VLOOKUP(E4712,Product!$B$2:$C$1811,2,FALSE)</f>
        <v>Office Supplies</v>
      </c>
      <c r="Q4712" t="str">
        <f>VLOOKUP(E4712,CHOOSE({1,2},Product!$B$2:$B$1811,Product!$A$2:$A$1811),2,FALSE)</f>
        <v>Storage</v>
      </c>
      <c r="R4712" t="str">
        <f t="shared" si="73"/>
        <v>AZ</v>
      </c>
    </row>
    <row r="4713" spans="1:18" x14ac:dyDescent="0.25">
      <c r="A4713" t="s">
        <v>5031</v>
      </c>
      <c r="B4713" s="35">
        <v>44451</v>
      </c>
      <c r="C4713" t="s">
        <v>288</v>
      </c>
      <c r="D4713" t="s">
        <v>24</v>
      </c>
      <c r="E4713" t="s">
        <v>971</v>
      </c>
      <c r="F4713">
        <v>0</v>
      </c>
      <c r="G4713">
        <v>678470.1</v>
      </c>
      <c r="H4713">
        <v>88496.1</v>
      </c>
      <c r="I4713">
        <v>2</v>
      </c>
      <c r="J4713" t="s">
        <v>22</v>
      </c>
      <c r="K4713" t="str">
        <f>VLOOKUP(C4713,Customer!$A$2:$F$793,2,FALSE)</f>
        <v>Italy</v>
      </c>
      <c r="L4713" t="str">
        <f>VLOOKUP($C4713,Customer!$A$2:$F$793,3,FALSE)</f>
        <v>Apulia</v>
      </c>
      <c r="M4713" t="str">
        <f>VLOOKUP($C4713,Customer!$A$2:$F$793,4,FALSE)</f>
        <v>Bari</v>
      </c>
      <c r="N4713" t="str">
        <f>VLOOKUP($C4713,Customer!$A$2:$F$793,5,FALSE)</f>
        <v>South</v>
      </c>
      <c r="O4713" t="str">
        <f>VLOOKUP($C4713,Customer!$A$2:$F$793,6,FALSE)</f>
        <v>Corporate</v>
      </c>
      <c r="P4713" t="str">
        <f>VLOOKUP(E4713,Product!$B$2:$C$1811,2,FALSE)</f>
        <v>Office Supplies</v>
      </c>
      <c r="Q4713" t="str">
        <f>VLOOKUP(E4713,CHOOSE({1,2},Product!$B$2:$B$1811,Product!$A$2:$A$1811),2,FALSE)</f>
        <v>Storage</v>
      </c>
      <c r="R4713" t="str">
        <f t="shared" si="73"/>
        <v>AZ</v>
      </c>
    </row>
    <row r="4714" spans="1:18" x14ac:dyDescent="0.25">
      <c r="A4714" t="s">
        <v>5032</v>
      </c>
      <c r="B4714" s="35">
        <v>44451</v>
      </c>
      <c r="C4714" t="s">
        <v>1472</v>
      </c>
      <c r="D4714" t="s">
        <v>24</v>
      </c>
      <c r="E4714" t="s">
        <v>1484</v>
      </c>
      <c r="F4714">
        <v>0</v>
      </c>
      <c r="G4714">
        <v>309736.35000000003</v>
      </c>
      <c r="H4714">
        <v>58997.4</v>
      </c>
      <c r="I4714">
        <v>3</v>
      </c>
      <c r="J4714" t="s">
        <v>26</v>
      </c>
      <c r="K4714" t="str">
        <f>VLOOKUP(C4714,Customer!$A$2:$F$793,2,FALSE)</f>
        <v>Spain</v>
      </c>
      <c r="L4714" t="str">
        <f>VLOOKUP($C4714,Customer!$A$2:$F$793,3,FALSE)</f>
        <v>Andalusía</v>
      </c>
      <c r="M4714" t="str">
        <f>VLOOKUP($C4714,Customer!$A$2:$F$793,4,FALSE)</f>
        <v>Dos Hermanas</v>
      </c>
      <c r="N4714" t="str">
        <f>VLOOKUP($C4714,Customer!$A$2:$F$793,5,FALSE)</f>
        <v>South</v>
      </c>
      <c r="O4714" t="str">
        <f>VLOOKUP($C4714,Customer!$A$2:$F$793,6,FALSE)</f>
        <v>Corporate</v>
      </c>
      <c r="P4714" t="str">
        <f>VLOOKUP(E4714,Product!$B$2:$C$1811,2,FALSE)</f>
        <v>Office Supplies</v>
      </c>
      <c r="Q4714" t="str">
        <f>VLOOKUP(E4714,CHOOSE({1,2},Product!$B$2:$B$1811,Product!$A$2:$A$1811),2,FALSE)</f>
        <v>Binders</v>
      </c>
      <c r="R4714" t="str">
        <f t="shared" si="73"/>
        <v>AZ</v>
      </c>
    </row>
    <row r="4715" spans="1:18" x14ac:dyDescent="0.25">
      <c r="A4715" t="s">
        <v>5032</v>
      </c>
      <c r="B4715" s="35">
        <v>44451</v>
      </c>
      <c r="C4715" t="s">
        <v>1472</v>
      </c>
      <c r="D4715" t="s">
        <v>24</v>
      </c>
      <c r="E4715" t="s">
        <v>884</v>
      </c>
      <c r="F4715">
        <v>0.1</v>
      </c>
      <c r="G4715">
        <v>7905651.6000000006</v>
      </c>
      <c r="H4715">
        <v>3067864.8000000003</v>
      </c>
      <c r="I4715">
        <v>3</v>
      </c>
      <c r="J4715" t="s">
        <v>26</v>
      </c>
      <c r="K4715" t="str">
        <f>VLOOKUP(C4715,Customer!$A$2:$F$793,2,FALSE)</f>
        <v>Spain</v>
      </c>
      <c r="L4715" t="str">
        <f>VLOOKUP($C4715,Customer!$A$2:$F$793,3,FALSE)</f>
        <v>Andalusía</v>
      </c>
      <c r="M4715" t="str">
        <f>VLOOKUP($C4715,Customer!$A$2:$F$793,4,FALSE)</f>
        <v>Dos Hermanas</v>
      </c>
      <c r="N4715" t="str">
        <f>VLOOKUP($C4715,Customer!$A$2:$F$793,5,FALSE)</f>
        <v>South</v>
      </c>
      <c r="O4715" t="str">
        <f>VLOOKUP($C4715,Customer!$A$2:$F$793,6,FALSE)</f>
        <v>Corporate</v>
      </c>
      <c r="P4715" t="str">
        <f>VLOOKUP(E4715,Product!$B$2:$C$1811,2,FALSE)</f>
        <v>Office Supplies</v>
      </c>
      <c r="Q4715" t="str">
        <f>VLOOKUP(E4715,CHOOSE({1,2},Product!$B$2:$B$1811,Product!$A$2:$A$1811),2,FALSE)</f>
        <v>Storage</v>
      </c>
      <c r="R4715" t="str">
        <f t="shared" si="73"/>
        <v>AZ</v>
      </c>
    </row>
    <row r="4716" spans="1:18" x14ac:dyDescent="0.25">
      <c r="A4716" t="s">
        <v>5031</v>
      </c>
      <c r="B4716" s="35">
        <v>44451</v>
      </c>
      <c r="C4716" t="s">
        <v>288</v>
      </c>
      <c r="D4716" t="s">
        <v>24</v>
      </c>
      <c r="E4716" t="s">
        <v>143</v>
      </c>
      <c r="F4716">
        <v>0</v>
      </c>
      <c r="G4716">
        <v>3967575.15</v>
      </c>
      <c r="H4716">
        <v>1342190.85</v>
      </c>
      <c r="I4716">
        <v>3</v>
      </c>
      <c r="J4716" t="s">
        <v>22</v>
      </c>
      <c r="K4716" t="str">
        <f>VLOOKUP(C4716,Customer!$A$2:$F$793,2,FALSE)</f>
        <v>Italy</v>
      </c>
      <c r="L4716" t="str">
        <f>VLOOKUP($C4716,Customer!$A$2:$F$793,3,FALSE)</f>
        <v>Apulia</v>
      </c>
      <c r="M4716" t="str">
        <f>VLOOKUP($C4716,Customer!$A$2:$F$793,4,FALSE)</f>
        <v>Bari</v>
      </c>
      <c r="N4716" t="str">
        <f>VLOOKUP($C4716,Customer!$A$2:$F$793,5,FALSE)</f>
        <v>South</v>
      </c>
      <c r="O4716" t="str">
        <f>VLOOKUP($C4716,Customer!$A$2:$F$793,6,FALSE)</f>
        <v>Corporate</v>
      </c>
      <c r="P4716" t="str">
        <f>VLOOKUP(E4716,Product!$B$2:$C$1811,2,FALSE)</f>
        <v>Technology</v>
      </c>
      <c r="Q4716" t="str">
        <f>VLOOKUP(E4716,CHOOSE({1,2},Product!$B$2:$B$1811,Product!$A$2:$A$1811),2,FALSE)</f>
        <v>Phones</v>
      </c>
      <c r="R4716" t="str">
        <f t="shared" si="73"/>
        <v>AZ</v>
      </c>
    </row>
    <row r="4717" spans="1:18" x14ac:dyDescent="0.25">
      <c r="A4717" t="s">
        <v>5032</v>
      </c>
      <c r="B4717" s="35">
        <v>44451</v>
      </c>
      <c r="C4717" t="s">
        <v>1472</v>
      </c>
      <c r="D4717" t="s">
        <v>24</v>
      </c>
      <c r="E4717" t="s">
        <v>1940</v>
      </c>
      <c r="F4717">
        <v>0</v>
      </c>
      <c r="G4717">
        <v>7374675</v>
      </c>
      <c r="H4717">
        <v>1327441.5</v>
      </c>
      <c r="I4717">
        <v>5</v>
      </c>
      <c r="J4717" t="s">
        <v>26</v>
      </c>
      <c r="K4717" t="str">
        <f>VLOOKUP(C4717,Customer!$A$2:$F$793,2,FALSE)</f>
        <v>Spain</v>
      </c>
      <c r="L4717" t="str">
        <f>VLOOKUP($C4717,Customer!$A$2:$F$793,3,FALSE)</f>
        <v>Andalusía</v>
      </c>
      <c r="M4717" t="str">
        <f>VLOOKUP($C4717,Customer!$A$2:$F$793,4,FALSE)</f>
        <v>Dos Hermanas</v>
      </c>
      <c r="N4717" t="str">
        <f>VLOOKUP($C4717,Customer!$A$2:$F$793,5,FALSE)</f>
        <v>South</v>
      </c>
      <c r="O4717" t="str">
        <f>VLOOKUP($C4717,Customer!$A$2:$F$793,6,FALSE)</f>
        <v>Corporate</v>
      </c>
      <c r="P4717" t="str">
        <f>VLOOKUP(E4717,Product!$B$2:$C$1811,2,FALSE)</f>
        <v>Technology</v>
      </c>
      <c r="Q4717" t="str">
        <f>VLOOKUP(E4717,CHOOSE({1,2},Product!$B$2:$B$1811,Product!$A$2:$A$1811),2,FALSE)</f>
        <v>Accessories</v>
      </c>
      <c r="R4717" t="str">
        <f t="shared" si="73"/>
        <v>AZ</v>
      </c>
    </row>
    <row r="4718" spans="1:18" x14ac:dyDescent="0.25">
      <c r="A4718" t="s">
        <v>5033</v>
      </c>
      <c r="B4718" s="35">
        <v>44451</v>
      </c>
      <c r="C4718" t="s">
        <v>1503</v>
      </c>
      <c r="D4718" t="s">
        <v>24</v>
      </c>
      <c r="E4718" t="s">
        <v>1147</v>
      </c>
      <c r="F4718">
        <v>0.5</v>
      </c>
      <c r="G4718">
        <v>9631325.5500000007</v>
      </c>
      <c r="H4718">
        <v>-6740452.9500000002</v>
      </c>
      <c r="I4718">
        <v>3</v>
      </c>
      <c r="J4718" t="s">
        <v>26</v>
      </c>
      <c r="K4718" t="str">
        <f>VLOOKUP(C4718,Customer!$A$2:$F$793,2,FALSE)</f>
        <v>Germany</v>
      </c>
      <c r="L4718" t="str">
        <f>VLOOKUP($C4718,Customer!$A$2:$F$793,3,FALSE)</f>
        <v>Bavaria</v>
      </c>
      <c r="M4718" t="str">
        <f>VLOOKUP($C4718,Customer!$A$2:$F$793,4,FALSE)</f>
        <v>Aschaffenburg</v>
      </c>
      <c r="N4718" t="str">
        <f>VLOOKUP($C4718,Customer!$A$2:$F$793,5,FALSE)</f>
        <v>Central</v>
      </c>
      <c r="O4718" t="str">
        <f>VLOOKUP($C4718,Customer!$A$2:$F$793,6,FALSE)</f>
        <v>Corporate</v>
      </c>
      <c r="P4718" t="str">
        <f>VLOOKUP(E4718,Product!$B$2:$C$1811,2,FALSE)</f>
        <v>Furniture</v>
      </c>
      <c r="Q4718" t="str">
        <f>VLOOKUP(E4718,CHOOSE({1,2},Product!$B$2:$B$1811,Product!$A$2:$A$1811),2,FALSE)</f>
        <v>Bookcases</v>
      </c>
      <c r="R4718" t="str">
        <f t="shared" si="73"/>
        <v>BN</v>
      </c>
    </row>
    <row r="4719" spans="1:18" x14ac:dyDescent="0.25">
      <c r="A4719" t="s">
        <v>5033</v>
      </c>
      <c r="B4719" s="35">
        <v>44451</v>
      </c>
      <c r="C4719" t="s">
        <v>1503</v>
      </c>
      <c r="D4719" t="s">
        <v>24</v>
      </c>
      <c r="E4719" t="s">
        <v>2398</v>
      </c>
      <c r="F4719">
        <v>0.5</v>
      </c>
      <c r="G4719">
        <v>1607679.1500000001</v>
      </c>
      <c r="H4719">
        <v>-265488.3</v>
      </c>
      <c r="I4719">
        <v>3</v>
      </c>
      <c r="J4719" t="s">
        <v>22</v>
      </c>
      <c r="K4719" t="str">
        <f>VLOOKUP(C4719,Customer!$A$2:$F$793,2,FALSE)</f>
        <v>Germany</v>
      </c>
      <c r="L4719" t="str">
        <f>VLOOKUP($C4719,Customer!$A$2:$F$793,3,FALSE)</f>
        <v>Bavaria</v>
      </c>
      <c r="M4719" t="str">
        <f>VLOOKUP($C4719,Customer!$A$2:$F$793,4,FALSE)</f>
        <v>Aschaffenburg</v>
      </c>
      <c r="N4719" t="str">
        <f>VLOOKUP($C4719,Customer!$A$2:$F$793,5,FALSE)</f>
        <v>Central</v>
      </c>
      <c r="O4719" t="str">
        <f>VLOOKUP($C4719,Customer!$A$2:$F$793,6,FALSE)</f>
        <v>Corporate</v>
      </c>
      <c r="P4719" t="str">
        <f>VLOOKUP(E4719,Product!$B$2:$C$1811,2,FALSE)</f>
        <v>Technology</v>
      </c>
      <c r="Q4719" t="str">
        <f>VLOOKUP(E4719,CHOOSE({1,2},Product!$B$2:$B$1811,Product!$A$2:$A$1811),2,FALSE)</f>
        <v>Accessories</v>
      </c>
      <c r="R4719" t="str">
        <f t="shared" si="73"/>
        <v>BN</v>
      </c>
    </row>
    <row r="4720" spans="1:18" x14ac:dyDescent="0.25">
      <c r="A4720" t="s">
        <v>5034</v>
      </c>
      <c r="B4720" s="35">
        <v>44452</v>
      </c>
      <c r="C4720" t="s">
        <v>1192</v>
      </c>
      <c r="D4720" t="s">
        <v>24</v>
      </c>
      <c r="E4720" t="s">
        <v>655</v>
      </c>
      <c r="F4720">
        <v>0</v>
      </c>
      <c r="G4720">
        <v>943958.4</v>
      </c>
      <c r="H4720">
        <v>353984.4</v>
      </c>
      <c r="I4720">
        <v>4</v>
      </c>
      <c r="J4720" t="s">
        <v>26</v>
      </c>
      <c r="K4720" t="str">
        <f>VLOOKUP(C4720,Customer!$A$2:$F$793,2,FALSE)</f>
        <v>Germany</v>
      </c>
      <c r="L4720" t="str">
        <f>VLOOKUP($C4720,Customer!$A$2:$F$793,3,FALSE)</f>
        <v>North Rhine-Westphalia</v>
      </c>
      <c r="M4720" t="str">
        <f>VLOOKUP($C4720,Customer!$A$2:$F$793,4,FALSE)</f>
        <v>Menden</v>
      </c>
      <c r="N4720" t="str">
        <f>VLOOKUP($C4720,Customer!$A$2:$F$793,5,FALSE)</f>
        <v>Central</v>
      </c>
      <c r="O4720" t="str">
        <f>VLOOKUP($C4720,Customer!$A$2:$F$793,6,FALSE)</f>
        <v>Corporate</v>
      </c>
      <c r="P4720" t="str">
        <f>VLOOKUP(E4720,Product!$B$2:$C$1811,2,FALSE)</f>
        <v>Office Supplies</v>
      </c>
      <c r="Q4720" t="str">
        <f>VLOOKUP(E4720,CHOOSE({1,2},Product!$B$2:$B$1811,Product!$A$2:$A$1811),2,FALSE)</f>
        <v>Art</v>
      </c>
      <c r="R4720" t="str">
        <f t="shared" si="73"/>
        <v>AZ</v>
      </c>
    </row>
    <row r="4721" spans="1:18" x14ac:dyDescent="0.25">
      <c r="A4721" t="s">
        <v>5034</v>
      </c>
      <c r="B4721" s="35">
        <v>44452</v>
      </c>
      <c r="C4721" t="s">
        <v>1192</v>
      </c>
      <c r="D4721" t="s">
        <v>24</v>
      </c>
      <c r="E4721" t="s">
        <v>2146</v>
      </c>
      <c r="F4721">
        <v>0</v>
      </c>
      <c r="G4721">
        <v>1548681.75</v>
      </c>
      <c r="H4721">
        <v>412981.8</v>
      </c>
      <c r="I4721">
        <v>2</v>
      </c>
      <c r="J4721" t="s">
        <v>22</v>
      </c>
      <c r="K4721" t="str">
        <f>VLOOKUP(C4721,Customer!$A$2:$F$793,2,FALSE)</f>
        <v>Germany</v>
      </c>
      <c r="L4721" t="str">
        <f>VLOOKUP($C4721,Customer!$A$2:$F$793,3,FALSE)</f>
        <v>North Rhine-Westphalia</v>
      </c>
      <c r="M4721" t="str">
        <f>VLOOKUP($C4721,Customer!$A$2:$F$793,4,FALSE)</f>
        <v>Menden</v>
      </c>
      <c r="N4721" t="str">
        <f>VLOOKUP($C4721,Customer!$A$2:$F$793,5,FALSE)</f>
        <v>Central</v>
      </c>
      <c r="O4721" t="str">
        <f>VLOOKUP($C4721,Customer!$A$2:$F$793,6,FALSE)</f>
        <v>Corporate</v>
      </c>
      <c r="P4721" t="str">
        <f>VLOOKUP(E4721,Product!$B$2:$C$1811,2,FALSE)</f>
        <v>Office Supplies</v>
      </c>
      <c r="Q4721" t="str">
        <f>VLOOKUP(E4721,CHOOSE({1,2},Product!$B$2:$B$1811,Product!$A$2:$A$1811),2,FALSE)</f>
        <v>Paper</v>
      </c>
      <c r="R4721" t="str">
        <f t="shared" si="73"/>
        <v>AZ</v>
      </c>
    </row>
    <row r="4722" spans="1:18" x14ac:dyDescent="0.25">
      <c r="A4722" t="s">
        <v>5035</v>
      </c>
      <c r="B4722" s="35">
        <v>44452</v>
      </c>
      <c r="C4722" t="s">
        <v>1422</v>
      </c>
      <c r="D4722" t="s">
        <v>24</v>
      </c>
      <c r="E4722" t="s">
        <v>168</v>
      </c>
      <c r="F4722">
        <v>0</v>
      </c>
      <c r="G4722">
        <v>1179948</v>
      </c>
      <c r="H4722">
        <v>44248.05</v>
      </c>
      <c r="I4722">
        <v>3</v>
      </c>
      <c r="J4722" t="s">
        <v>26</v>
      </c>
      <c r="K4722" t="str">
        <f>VLOOKUP(C4722,Customer!$A$2:$F$793,2,FALSE)</f>
        <v>United Kingdom</v>
      </c>
      <c r="L4722" t="str">
        <f>VLOOKUP($C4722,Customer!$A$2:$F$793,3,FALSE)</f>
        <v>England</v>
      </c>
      <c r="M4722" t="str">
        <f>VLOOKUP($C4722,Customer!$A$2:$F$793,4,FALSE)</f>
        <v>Derby</v>
      </c>
      <c r="N4722" t="str">
        <f>VLOOKUP($C4722,Customer!$A$2:$F$793,5,FALSE)</f>
        <v>North</v>
      </c>
      <c r="O4722" t="str">
        <f>VLOOKUP($C4722,Customer!$A$2:$F$793,6,FALSE)</f>
        <v>Home Office</v>
      </c>
      <c r="P4722" t="str">
        <f>VLOOKUP(E4722,Product!$B$2:$C$1811,2,FALSE)</f>
        <v>Office Supplies</v>
      </c>
      <c r="Q4722" t="str">
        <f>VLOOKUP(E4722,CHOOSE({1,2},Product!$B$2:$B$1811,Product!$A$2:$A$1811),2,FALSE)</f>
        <v>Art</v>
      </c>
      <c r="R4722" t="str">
        <f t="shared" si="73"/>
        <v>AZ</v>
      </c>
    </row>
    <row r="4723" spans="1:18" x14ac:dyDescent="0.25">
      <c r="A4723" t="s">
        <v>5036</v>
      </c>
      <c r="B4723" s="35">
        <v>44453</v>
      </c>
      <c r="C4723" t="s">
        <v>1294</v>
      </c>
      <c r="D4723" t="s">
        <v>33</v>
      </c>
      <c r="E4723" t="s">
        <v>1820</v>
      </c>
      <c r="F4723">
        <v>0.2</v>
      </c>
      <c r="G4723">
        <v>10531035.9</v>
      </c>
      <c r="H4723">
        <v>-2640133.65</v>
      </c>
      <c r="I4723">
        <v>10</v>
      </c>
      <c r="J4723" t="s">
        <v>26</v>
      </c>
      <c r="K4723" t="str">
        <f>VLOOKUP(C4723,Customer!$A$2:$F$793,2,FALSE)</f>
        <v>Spain</v>
      </c>
      <c r="L4723" t="str">
        <f>VLOOKUP($C4723,Customer!$A$2:$F$793,3,FALSE)</f>
        <v>Andalusía</v>
      </c>
      <c r="M4723" t="str">
        <f>VLOOKUP($C4723,Customer!$A$2:$F$793,4,FALSE)</f>
        <v>Mijas</v>
      </c>
      <c r="N4723" t="str">
        <f>VLOOKUP($C4723,Customer!$A$2:$F$793,5,FALSE)</f>
        <v>South</v>
      </c>
      <c r="O4723" t="str">
        <f>VLOOKUP($C4723,Customer!$A$2:$F$793,6,FALSE)</f>
        <v>Consumer</v>
      </c>
      <c r="P4723" t="str">
        <f>VLOOKUP(E4723,Product!$B$2:$C$1811,2,FALSE)</f>
        <v>Furniture</v>
      </c>
      <c r="Q4723" t="str">
        <f>VLOOKUP(E4723,CHOOSE({1,2},Product!$B$2:$B$1811,Product!$A$2:$A$1811),2,FALSE)</f>
        <v>Chairs</v>
      </c>
      <c r="R4723" t="str">
        <f t="shared" si="73"/>
        <v>AZ</v>
      </c>
    </row>
    <row r="4724" spans="1:18" x14ac:dyDescent="0.25">
      <c r="A4724" t="s">
        <v>5036</v>
      </c>
      <c r="B4724" s="35">
        <v>44453</v>
      </c>
      <c r="C4724" t="s">
        <v>1294</v>
      </c>
      <c r="D4724" t="s">
        <v>33</v>
      </c>
      <c r="E4724" t="s">
        <v>666</v>
      </c>
      <c r="F4724">
        <v>0</v>
      </c>
      <c r="G4724">
        <v>18156449.850000001</v>
      </c>
      <c r="H4724">
        <v>6902695.7999999998</v>
      </c>
      <c r="I4724">
        <v>5</v>
      </c>
      <c r="J4724" t="s">
        <v>26</v>
      </c>
      <c r="K4724" t="str">
        <f>VLOOKUP(C4724,Customer!$A$2:$F$793,2,FALSE)</f>
        <v>Spain</v>
      </c>
      <c r="L4724" t="str">
        <f>VLOOKUP($C4724,Customer!$A$2:$F$793,3,FALSE)</f>
        <v>Andalusía</v>
      </c>
      <c r="M4724" t="str">
        <f>VLOOKUP($C4724,Customer!$A$2:$F$793,4,FALSE)</f>
        <v>Mijas</v>
      </c>
      <c r="N4724" t="str">
        <f>VLOOKUP($C4724,Customer!$A$2:$F$793,5,FALSE)</f>
        <v>South</v>
      </c>
      <c r="O4724" t="str">
        <f>VLOOKUP($C4724,Customer!$A$2:$F$793,6,FALSE)</f>
        <v>Consumer</v>
      </c>
      <c r="P4724" t="str">
        <f>VLOOKUP(E4724,Product!$B$2:$C$1811,2,FALSE)</f>
        <v>Technology</v>
      </c>
      <c r="Q4724" t="str">
        <f>VLOOKUP(E4724,CHOOSE({1,2},Product!$B$2:$B$1811,Product!$A$2:$A$1811),2,FALSE)</f>
        <v>Accessories</v>
      </c>
      <c r="R4724" t="str">
        <f t="shared" si="73"/>
        <v>AZ</v>
      </c>
    </row>
    <row r="4725" spans="1:18" x14ac:dyDescent="0.25">
      <c r="A4725" t="s">
        <v>5037</v>
      </c>
      <c r="B4725" s="35">
        <v>44453</v>
      </c>
      <c r="C4725" t="s">
        <v>1148</v>
      </c>
      <c r="D4725" t="s">
        <v>20</v>
      </c>
      <c r="E4725" t="s">
        <v>1353</v>
      </c>
      <c r="F4725">
        <v>0</v>
      </c>
      <c r="G4725">
        <v>6312721.7999999998</v>
      </c>
      <c r="H4725">
        <v>1961663.55</v>
      </c>
      <c r="I4725">
        <v>7</v>
      </c>
      <c r="J4725" t="s">
        <v>22</v>
      </c>
      <c r="K4725" t="str">
        <f>VLOOKUP(C4725,Customer!$A$2:$F$793,2,FALSE)</f>
        <v>Netherlands</v>
      </c>
      <c r="L4725" t="str">
        <f>VLOOKUP($C4725,Customer!$A$2:$F$793,3,FALSE)</f>
        <v>North Brabant</v>
      </c>
      <c r="M4725" t="str">
        <f>VLOOKUP($C4725,Customer!$A$2:$F$793,4,FALSE)</f>
        <v>Helmond</v>
      </c>
      <c r="N4725" t="str">
        <f>VLOOKUP($C4725,Customer!$A$2:$F$793,5,FALSE)</f>
        <v>Central</v>
      </c>
      <c r="O4725" t="str">
        <f>VLOOKUP($C4725,Customer!$A$2:$F$793,6,FALSE)</f>
        <v>Home Office</v>
      </c>
      <c r="P4725" t="str">
        <f>VLOOKUP(E4725,Product!$B$2:$C$1811,2,FALSE)</f>
        <v>Office Supplies</v>
      </c>
      <c r="Q4725" t="str">
        <f>VLOOKUP(E4725,CHOOSE({1,2},Product!$B$2:$B$1811,Product!$A$2:$A$1811),2,FALSE)</f>
        <v>Storage</v>
      </c>
      <c r="R4725" t="str">
        <f t="shared" si="73"/>
        <v>BN</v>
      </c>
    </row>
    <row r="4726" spans="1:18" x14ac:dyDescent="0.25">
      <c r="A4726" t="s">
        <v>5038</v>
      </c>
      <c r="B4726" s="35">
        <v>44453</v>
      </c>
      <c r="C4726" t="s">
        <v>27</v>
      </c>
      <c r="D4726" t="s">
        <v>24</v>
      </c>
      <c r="E4726" t="s">
        <v>573</v>
      </c>
      <c r="F4726">
        <v>0</v>
      </c>
      <c r="G4726">
        <v>486728.55</v>
      </c>
      <c r="H4726">
        <v>147493.5</v>
      </c>
      <c r="I4726">
        <v>3</v>
      </c>
      <c r="J4726" t="s">
        <v>26</v>
      </c>
      <c r="K4726" t="str">
        <f>VLOOKUP(C4726,Customer!$A$2:$F$793,2,FALSE)</f>
        <v>France</v>
      </c>
      <c r="L4726" t="str">
        <f>VLOOKUP($C4726,Customer!$A$2:$F$793,3,FALSE)</f>
        <v>Auvergne-Rhône-Alpes</v>
      </c>
      <c r="M4726" t="str">
        <f>VLOOKUP($C4726,Customer!$A$2:$F$793,4,FALSE)</f>
        <v>Valence</v>
      </c>
      <c r="N4726" t="str">
        <f>VLOOKUP($C4726,Customer!$A$2:$F$793,5,FALSE)</f>
        <v>Central</v>
      </c>
      <c r="O4726" t="str">
        <f>VLOOKUP($C4726,Customer!$A$2:$F$793,6,FALSE)</f>
        <v>Consumer</v>
      </c>
      <c r="P4726" t="str">
        <f>VLOOKUP(E4726,Product!$B$2:$C$1811,2,FALSE)</f>
        <v>Office Supplies</v>
      </c>
      <c r="Q4726" t="str">
        <f>VLOOKUP(E4726,CHOOSE({1,2},Product!$B$2:$B$1811,Product!$A$2:$A$1811),2,FALSE)</f>
        <v>Binders</v>
      </c>
      <c r="R4726" t="str">
        <f t="shared" si="73"/>
        <v>BN</v>
      </c>
    </row>
    <row r="4727" spans="1:18" x14ac:dyDescent="0.25">
      <c r="A4727" t="s">
        <v>5038</v>
      </c>
      <c r="B4727" s="35">
        <v>44453</v>
      </c>
      <c r="C4727" t="s">
        <v>27</v>
      </c>
      <c r="D4727" t="s">
        <v>24</v>
      </c>
      <c r="E4727" t="s">
        <v>1454</v>
      </c>
      <c r="F4727">
        <v>0.4</v>
      </c>
      <c r="G4727">
        <v>1415937.6</v>
      </c>
      <c r="H4727">
        <v>-442480.5</v>
      </c>
      <c r="I4727">
        <v>2</v>
      </c>
      <c r="J4727" t="s">
        <v>26</v>
      </c>
      <c r="K4727" t="str">
        <f>VLOOKUP(C4727,Customer!$A$2:$F$793,2,FALSE)</f>
        <v>France</v>
      </c>
      <c r="L4727" t="str">
        <f>VLOOKUP($C4727,Customer!$A$2:$F$793,3,FALSE)</f>
        <v>Auvergne-Rhône-Alpes</v>
      </c>
      <c r="M4727" t="str">
        <f>VLOOKUP($C4727,Customer!$A$2:$F$793,4,FALSE)</f>
        <v>Valence</v>
      </c>
      <c r="N4727" t="str">
        <f>VLOOKUP($C4727,Customer!$A$2:$F$793,5,FALSE)</f>
        <v>Central</v>
      </c>
      <c r="O4727" t="str">
        <f>VLOOKUP($C4727,Customer!$A$2:$F$793,6,FALSE)</f>
        <v>Consumer</v>
      </c>
      <c r="P4727" t="str">
        <f>VLOOKUP(E4727,Product!$B$2:$C$1811,2,FALSE)</f>
        <v>Technology</v>
      </c>
      <c r="Q4727" t="str">
        <f>VLOOKUP(E4727,CHOOSE({1,2},Product!$B$2:$B$1811,Product!$A$2:$A$1811),2,FALSE)</f>
        <v>Phones</v>
      </c>
      <c r="R4727" t="str">
        <f t="shared" si="73"/>
        <v>BN</v>
      </c>
    </row>
    <row r="4728" spans="1:18" x14ac:dyDescent="0.25">
      <c r="A4728" t="s">
        <v>5039</v>
      </c>
      <c r="B4728" s="35">
        <v>44453</v>
      </c>
      <c r="C4728" t="s">
        <v>803</v>
      </c>
      <c r="D4728" t="s">
        <v>24</v>
      </c>
      <c r="E4728" t="s">
        <v>792</v>
      </c>
      <c r="F4728">
        <v>0</v>
      </c>
      <c r="G4728">
        <v>3805332.3000000003</v>
      </c>
      <c r="H4728">
        <v>648971.4</v>
      </c>
      <c r="I4728">
        <v>5</v>
      </c>
      <c r="J4728" t="s">
        <v>22</v>
      </c>
      <c r="K4728" t="str">
        <f>VLOOKUP(C4728,Customer!$A$2:$F$793,2,FALSE)</f>
        <v>France</v>
      </c>
      <c r="L4728" t="str">
        <f>VLOOKUP($C4728,Customer!$A$2:$F$793,3,FALSE)</f>
        <v>Aquitaine-Limousin-Poitou-Charentes</v>
      </c>
      <c r="M4728" t="str">
        <f>VLOOKUP($C4728,Customer!$A$2:$F$793,4,FALSE)</f>
        <v>Bressuire</v>
      </c>
      <c r="N4728" t="str">
        <f>VLOOKUP($C4728,Customer!$A$2:$F$793,5,FALSE)</f>
        <v>Central</v>
      </c>
      <c r="O4728" t="str">
        <f>VLOOKUP($C4728,Customer!$A$2:$F$793,6,FALSE)</f>
        <v>Consumer</v>
      </c>
      <c r="P4728" t="str">
        <f>VLOOKUP(E4728,Product!$B$2:$C$1811,2,FALSE)</f>
        <v>Office Supplies</v>
      </c>
      <c r="Q4728" t="str">
        <f>VLOOKUP(E4728,CHOOSE({1,2},Product!$B$2:$B$1811,Product!$A$2:$A$1811),2,FALSE)</f>
        <v>Art</v>
      </c>
      <c r="R4728" t="str">
        <f t="shared" si="73"/>
        <v>AZ</v>
      </c>
    </row>
    <row r="4729" spans="1:18" x14ac:dyDescent="0.25">
      <c r="A4729" t="s">
        <v>5040</v>
      </c>
      <c r="B4729" s="35">
        <v>44454</v>
      </c>
      <c r="C4729" t="s">
        <v>633</v>
      </c>
      <c r="D4729" t="s">
        <v>24</v>
      </c>
      <c r="E4729" t="s">
        <v>2399</v>
      </c>
      <c r="F4729">
        <v>0</v>
      </c>
      <c r="G4729">
        <v>1209446.7</v>
      </c>
      <c r="H4729">
        <v>176992.2</v>
      </c>
      <c r="I4729">
        <v>2</v>
      </c>
      <c r="J4729" t="s">
        <v>22</v>
      </c>
      <c r="K4729" t="str">
        <f>VLOOKUP(C4729,Customer!$A$2:$F$793,2,FALSE)</f>
        <v>Spain</v>
      </c>
      <c r="L4729" t="str">
        <f>VLOOKUP($C4729,Customer!$A$2:$F$793,3,FALSE)</f>
        <v>Ceuta</v>
      </c>
      <c r="M4729" t="str">
        <f>VLOOKUP($C4729,Customer!$A$2:$F$793,4,FALSE)</f>
        <v>Ceuta</v>
      </c>
      <c r="N4729" t="str">
        <f>VLOOKUP($C4729,Customer!$A$2:$F$793,5,FALSE)</f>
        <v>South</v>
      </c>
      <c r="O4729" t="str">
        <f>VLOOKUP($C4729,Customer!$A$2:$F$793,6,FALSE)</f>
        <v>Consumer</v>
      </c>
      <c r="P4729" t="str">
        <f>VLOOKUP(E4729,Product!$B$2:$C$1811,2,FALSE)</f>
        <v>Technology</v>
      </c>
      <c r="Q4729" t="str">
        <f>VLOOKUP(E4729,CHOOSE({1,2},Product!$B$2:$B$1811,Product!$A$2:$A$1811),2,FALSE)</f>
        <v>Accessories</v>
      </c>
      <c r="R4729" t="str">
        <f t="shared" si="73"/>
        <v>AZ</v>
      </c>
    </row>
    <row r="4730" spans="1:18" x14ac:dyDescent="0.25">
      <c r="A4730" t="s">
        <v>5041</v>
      </c>
      <c r="B4730" s="35">
        <v>44455</v>
      </c>
      <c r="C4730" t="s">
        <v>2222</v>
      </c>
      <c r="D4730" t="s">
        <v>33</v>
      </c>
      <c r="E4730" t="s">
        <v>1671</v>
      </c>
      <c r="F4730">
        <v>0</v>
      </c>
      <c r="G4730">
        <v>1622428.5</v>
      </c>
      <c r="H4730">
        <v>235989.6</v>
      </c>
      <c r="I4730">
        <v>3</v>
      </c>
      <c r="J4730" t="s">
        <v>26</v>
      </c>
      <c r="K4730" t="str">
        <f>VLOOKUP(C4730,Customer!$A$2:$F$793,2,FALSE)</f>
        <v>Spain</v>
      </c>
      <c r="L4730" t="str">
        <f>VLOOKUP($C4730,Customer!$A$2:$F$793,3,FALSE)</f>
        <v>Madrid</v>
      </c>
      <c r="M4730" t="str">
        <f>VLOOKUP($C4730,Customer!$A$2:$F$793,4,FALSE)</f>
        <v>Madrid</v>
      </c>
      <c r="N4730" t="str">
        <f>VLOOKUP($C4730,Customer!$A$2:$F$793,5,FALSE)</f>
        <v>South</v>
      </c>
      <c r="O4730" t="str">
        <f>VLOOKUP($C4730,Customer!$A$2:$F$793,6,FALSE)</f>
        <v>Corporate</v>
      </c>
      <c r="P4730" t="str">
        <f>VLOOKUP(E4730,Product!$B$2:$C$1811,2,FALSE)</f>
        <v>Office Supplies</v>
      </c>
      <c r="Q4730" t="str">
        <f>VLOOKUP(E4730,CHOOSE({1,2},Product!$B$2:$B$1811,Product!$A$2:$A$1811),2,FALSE)</f>
        <v>Supplies</v>
      </c>
      <c r="R4730" t="str">
        <f t="shared" si="73"/>
        <v>AZ</v>
      </c>
    </row>
    <row r="4731" spans="1:18" x14ac:dyDescent="0.25">
      <c r="A4731" t="s">
        <v>5042</v>
      </c>
      <c r="B4731" s="35">
        <v>44455</v>
      </c>
      <c r="C4731" t="s">
        <v>114</v>
      </c>
      <c r="D4731" t="s">
        <v>33</v>
      </c>
      <c r="E4731" t="s">
        <v>2113</v>
      </c>
      <c r="F4731">
        <v>0.1</v>
      </c>
      <c r="G4731">
        <v>3362851.8000000003</v>
      </c>
      <c r="H4731">
        <v>1194697.3500000001</v>
      </c>
      <c r="I4731">
        <v>2</v>
      </c>
      <c r="J4731" t="s">
        <v>26</v>
      </c>
      <c r="K4731" t="str">
        <f>VLOOKUP(C4731,Customer!$A$2:$F$793,2,FALSE)</f>
        <v>Spain</v>
      </c>
      <c r="L4731" t="str">
        <f>VLOOKUP($C4731,Customer!$A$2:$F$793,3,FALSE)</f>
        <v>Madrid</v>
      </c>
      <c r="M4731" t="str">
        <f>VLOOKUP($C4731,Customer!$A$2:$F$793,4,FALSE)</f>
        <v>Madrid</v>
      </c>
      <c r="N4731" t="str">
        <f>VLOOKUP($C4731,Customer!$A$2:$F$793,5,FALSE)</f>
        <v>South</v>
      </c>
      <c r="O4731" t="str">
        <f>VLOOKUP($C4731,Customer!$A$2:$F$793,6,FALSE)</f>
        <v>Consumer</v>
      </c>
      <c r="P4731" t="str">
        <f>VLOOKUP(E4731,Product!$B$2:$C$1811,2,FALSE)</f>
        <v>Furniture</v>
      </c>
      <c r="Q4731" t="str">
        <f>VLOOKUP(E4731,CHOOSE({1,2},Product!$B$2:$B$1811,Product!$A$2:$A$1811),2,FALSE)</f>
        <v>Bookcases</v>
      </c>
      <c r="R4731" t="str">
        <f t="shared" si="73"/>
        <v>AZ</v>
      </c>
    </row>
    <row r="4732" spans="1:18" x14ac:dyDescent="0.25">
      <c r="A4732" t="s">
        <v>5042</v>
      </c>
      <c r="B4732" s="35">
        <v>44455</v>
      </c>
      <c r="C4732" t="s">
        <v>114</v>
      </c>
      <c r="D4732" t="s">
        <v>33</v>
      </c>
      <c r="E4732" t="s">
        <v>656</v>
      </c>
      <c r="F4732">
        <v>0</v>
      </c>
      <c r="G4732">
        <v>884961</v>
      </c>
      <c r="H4732">
        <v>162242.85</v>
      </c>
      <c r="I4732">
        <v>2</v>
      </c>
      <c r="J4732" t="s">
        <v>26</v>
      </c>
      <c r="K4732" t="str">
        <f>VLOOKUP(C4732,Customer!$A$2:$F$793,2,FALSE)</f>
        <v>Spain</v>
      </c>
      <c r="L4732" t="str">
        <f>VLOOKUP($C4732,Customer!$A$2:$F$793,3,FALSE)</f>
        <v>Madrid</v>
      </c>
      <c r="M4732" t="str">
        <f>VLOOKUP($C4732,Customer!$A$2:$F$793,4,FALSE)</f>
        <v>Madrid</v>
      </c>
      <c r="N4732" t="str">
        <f>VLOOKUP($C4732,Customer!$A$2:$F$793,5,FALSE)</f>
        <v>South</v>
      </c>
      <c r="O4732" t="str">
        <f>VLOOKUP($C4732,Customer!$A$2:$F$793,6,FALSE)</f>
        <v>Consumer</v>
      </c>
      <c r="P4732" t="str">
        <f>VLOOKUP(E4732,Product!$B$2:$C$1811,2,FALSE)</f>
        <v>Office Supplies</v>
      </c>
      <c r="Q4732" t="str">
        <f>VLOOKUP(E4732,CHOOSE({1,2},Product!$B$2:$B$1811,Product!$A$2:$A$1811),2,FALSE)</f>
        <v>Binders</v>
      </c>
      <c r="R4732" t="str">
        <f t="shared" si="73"/>
        <v>AZ</v>
      </c>
    </row>
    <row r="4733" spans="1:18" x14ac:dyDescent="0.25">
      <c r="A4733" t="s">
        <v>5042</v>
      </c>
      <c r="B4733" s="35">
        <v>44455</v>
      </c>
      <c r="C4733" t="s">
        <v>114</v>
      </c>
      <c r="D4733" t="s">
        <v>33</v>
      </c>
      <c r="E4733" t="s">
        <v>1002</v>
      </c>
      <c r="F4733">
        <v>0</v>
      </c>
      <c r="G4733">
        <v>634222.05000000005</v>
      </c>
      <c r="H4733">
        <v>29498.7</v>
      </c>
      <c r="I4733">
        <v>3</v>
      </c>
      <c r="J4733" t="s">
        <v>26</v>
      </c>
      <c r="K4733" t="str">
        <f>VLOOKUP(C4733,Customer!$A$2:$F$793,2,FALSE)</f>
        <v>Spain</v>
      </c>
      <c r="L4733" t="str">
        <f>VLOOKUP($C4733,Customer!$A$2:$F$793,3,FALSE)</f>
        <v>Madrid</v>
      </c>
      <c r="M4733" t="str">
        <f>VLOOKUP($C4733,Customer!$A$2:$F$793,4,FALSE)</f>
        <v>Madrid</v>
      </c>
      <c r="N4733" t="str">
        <f>VLOOKUP($C4733,Customer!$A$2:$F$793,5,FALSE)</f>
        <v>South</v>
      </c>
      <c r="O4733" t="str">
        <f>VLOOKUP($C4733,Customer!$A$2:$F$793,6,FALSE)</f>
        <v>Consumer</v>
      </c>
      <c r="P4733" t="str">
        <f>VLOOKUP(E4733,Product!$B$2:$C$1811,2,FALSE)</f>
        <v>Office Supplies</v>
      </c>
      <c r="Q4733" t="str">
        <f>VLOOKUP(E4733,CHOOSE({1,2},Product!$B$2:$B$1811,Product!$A$2:$A$1811),2,FALSE)</f>
        <v>Binders</v>
      </c>
      <c r="R4733" t="str">
        <f t="shared" si="73"/>
        <v>AZ</v>
      </c>
    </row>
    <row r="4734" spans="1:18" x14ac:dyDescent="0.25">
      <c r="A4734" t="s">
        <v>5042</v>
      </c>
      <c r="B4734" s="35">
        <v>44455</v>
      </c>
      <c r="C4734" t="s">
        <v>114</v>
      </c>
      <c r="D4734" t="s">
        <v>33</v>
      </c>
      <c r="E4734" t="s">
        <v>848</v>
      </c>
      <c r="F4734">
        <v>0</v>
      </c>
      <c r="G4734">
        <v>339235.05</v>
      </c>
      <c r="H4734">
        <v>132744.15</v>
      </c>
      <c r="I4734">
        <v>4</v>
      </c>
      <c r="J4734" t="s">
        <v>22</v>
      </c>
      <c r="K4734" t="str">
        <f>VLOOKUP(C4734,Customer!$A$2:$F$793,2,FALSE)</f>
        <v>Spain</v>
      </c>
      <c r="L4734" t="str">
        <f>VLOOKUP($C4734,Customer!$A$2:$F$793,3,FALSE)</f>
        <v>Madrid</v>
      </c>
      <c r="M4734" t="str">
        <f>VLOOKUP($C4734,Customer!$A$2:$F$793,4,FALSE)</f>
        <v>Madrid</v>
      </c>
      <c r="N4734" t="str">
        <f>VLOOKUP($C4734,Customer!$A$2:$F$793,5,FALSE)</f>
        <v>South</v>
      </c>
      <c r="O4734" t="str">
        <f>VLOOKUP($C4734,Customer!$A$2:$F$793,6,FALSE)</f>
        <v>Consumer</v>
      </c>
      <c r="P4734" t="str">
        <f>VLOOKUP(E4734,Product!$B$2:$C$1811,2,FALSE)</f>
        <v>Office Supplies</v>
      </c>
      <c r="Q4734" t="str">
        <f>VLOOKUP(E4734,CHOOSE({1,2},Product!$B$2:$B$1811,Product!$A$2:$A$1811),2,FALSE)</f>
        <v>Binders</v>
      </c>
      <c r="R4734" t="str">
        <f t="shared" si="73"/>
        <v>AZ</v>
      </c>
    </row>
    <row r="4735" spans="1:18" x14ac:dyDescent="0.25">
      <c r="A4735" t="s">
        <v>5042</v>
      </c>
      <c r="B4735" s="35">
        <v>44455</v>
      </c>
      <c r="C4735" t="s">
        <v>114</v>
      </c>
      <c r="D4735" t="s">
        <v>33</v>
      </c>
      <c r="E4735" t="s">
        <v>721</v>
      </c>
      <c r="F4735">
        <v>0.1</v>
      </c>
      <c r="G4735">
        <v>27168302.699999999</v>
      </c>
      <c r="H4735">
        <v>5427760.7999999998</v>
      </c>
      <c r="I4735">
        <v>10</v>
      </c>
      <c r="J4735" t="s">
        <v>26</v>
      </c>
      <c r="K4735" t="str">
        <f>VLOOKUP(C4735,Customer!$A$2:$F$793,2,FALSE)</f>
        <v>Spain</v>
      </c>
      <c r="L4735" t="str">
        <f>VLOOKUP($C4735,Customer!$A$2:$F$793,3,FALSE)</f>
        <v>Madrid</v>
      </c>
      <c r="M4735" t="str">
        <f>VLOOKUP($C4735,Customer!$A$2:$F$793,4,FALSE)</f>
        <v>Madrid</v>
      </c>
      <c r="N4735" t="str">
        <f>VLOOKUP($C4735,Customer!$A$2:$F$793,5,FALSE)</f>
        <v>South</v>
      </c>
      <c r="O4735" t="str">
        <f>VLOOKUP($C4735,Customer!$A$2:$F$793,6,FALSE)</f>
        <v>Consumer</v>
      </c>
      <c r="P4735" t="str">
        <f>VLOOKUP(E4735,Product!$B$2:$C$1811,2,FALSE)</f>
        <v>Office Supplies</v>
      </c>
      <c r="Q4735" t="str">
        <f>VLOOKUP(E4735,CHOOSE({1,2},Product!$B$2:$B$1811,Product!$A$2:$A$1811),2,FALSE)</f>
        <v>Storage</v>
      </c>
      <c r="R4735" t="str">
        <f t="shared" si="73"/>
        <v>AZ</v>
      </c>
    </row>
    <row r="4736" spans="1:18" x14ac:dyDescent="0.25">
      <c r="A4736" t="s">
        <v>5042</v>
      </c>
      <c r="B4736" s="35">
        <v>44455</v>
      </c>
      <c r="C4736" t="s">
        <v>114</v>
      </c>
      <c r="D4736" t="s">
        <v>33</v>
      </c>
      <c r="E4736" t="s">
        <v>910</v>
      </c>
      <c r="F4736">
        <v>0</v>
      </c>
      <c r="G4736">
        <v>5014779</v>
      </c>
      <c r="H4736">
        <v>752216.85</v>
      </c>
      <c r="I4736">
        <v>5</v>
      </c>
      <c r="J4736" t="s">
        <v>26</v>
      </c>
      <c r="K4736" t="str">
        <f>VLOOKUP(C4736,Customer!$A$2:$F$793,2,FALSE)</f>
        <v>Spain</v>
      </c>
      <c r="L4736" t="str">
        <f>VLOOKUP($C4736,Customer!$A$2:$F$793,3,FALSE)</f>
        <v>Madrid</v>
      </c>
      <c r="M4736" t="str">
        <f>VLOOKUP($C4736,Customer!$A$2:$F$793,4,FALSE)</f>
        <v>Madrid</v>
      </c>
      <c r="N4736" t="str">
        <f>VLOOKUP($C4736,Customer!$A$2:$F$793,5,FALSE)</f>
        <v>South</v>
      </c>
      <c r="O4736" t="str">
        <f>VLOOKUP($C4736,Customer!$A$2:$F$793,6,FALSE)</f>
        <v>Consumer</v>
      </c>
      <c r="P4736" t="str">
        <f>VLOOKUP(E4736,Product!$B$2:$C$1811,2,FALSE)</f>
        <v>Technology</v>
      </c>
      <c r="Q4736" t="str">
        <f>VLOOKUP(E4736,CHOOSE({1,2},Product!$B$2:$B$1811,Product!$A$2:$A$1811),2,FALSE)</f>
        <v>Phones</v>
      </c>
      <c r="R4736" t="str">
        <f t="shared" si="73"/>
        <v>AZ</v>
      </c>
    </row>
    <row r="4737" spans="1:18" x14ac:dyDescent="0.25">
      <c r="A4737" t="s">
        <v>5043</v>
      </c>
      <c r="B4737" s="35">
        <v>44455</v>
      </c>
      <c r="C4737" t="s">
        <v>806</v>
      </c>
      <c r="D4737" t="s">
        <v>24</v>
      </c>
      <c r="E4737" t="s">
        <v>1022</v>
      </c>
      <c r="F4737">
        <v>0</v>
      </c>
      <c r="G4737">
        <v>353984.4</v>
      </c>
      <c r="H4737">
        <v>29498.7</v>
      </c>
      <c r="I4737">
        <v>1</v>
      </c>
      <c r="J4737" t="s">
        <v>26</v>
      </c>
      <c r="K4737" t="str">
        <f>VLOOKUP(C4737,Customer!$A$2:$F$793,2,FALSE)</f>
        <v>France</v>
      </c>
      <c r="L4737" t="str">
        <f>VLOOKUP($C4737,Customer!$A$2:$F$793,3,FALSE)</f>
        <v>Nord-Pas-de-Calais-Picardie</v>
      </c>
      <c r="M4737" t="str">
        <f>VLOOKUP($C4737,Customer!$A$2:$F$793,4,FALSE)</f>
        <v>La Madeleine</v>
      </c>
      <c r="N4737" t="str">
        <f>VLOOKUP($C4737,Customer!$A$2:$F$793,5,FALSE)</f>
        <v>Central</v>
      </c>
      <c r="O4737" t="str">
        <f>VLOOKUP($C4737,Customer!$A$2:$F$793,6,FALSE)</f>
        <v>Home Office</v>
      </c>
      <c r="P4737" t="str">
        <f>VLOOKUP(E4737,Product!$B$2:$C$1811,2,FALSE)</f>
        <v>Furniture</v>
      </c>
      <c r="Q4737" t="str">
        <f>VLOOKUP(E4737,CHOOSE({1,2},Product!$B$2:$B$1811,Product!$A$2:$A$1811),2,FALSE)</f>
        <v>Furnishings</v>
      </c>
      <c r="R4737" t="str">
        <f t="shared" si="73"/>
        <v>AZ</v>
      </c>
    </row>
    <row r="4738" spans="1:18" x14ac:dyDescent="0.25">
      <c r="A4738" t="s">
        <v>5044</v>
      </c>
      <c r="B4738" s="35">
        <v>44455</v>
      </c>
      <c r="C4738" t="s">
        <v>1547</v>
      </c>
      <c r="D4738" t="s">
        <v>24</v>
      </c>
      <c r="E4738" t="s">
        <v>2400</v>
      </c>
      <c r="F4738">
        <v>0.5</v>
      </c>
      <c r="G4738">
        <v>2831875.2</v>
      </c>
      <c r="H4738">
        <v>-1592929.8</v>
      </c>
      <c r="I4738">
        <v>9</v>
      </c>
      <c r="J4738" t="s">
        <v>22</v>
      </c>
      <c r="K4738" t="str">
        <f>VLOOKUP(C4738,Customer!$A$2:$F$793,2,FALSE)</f>
        <v>France</v>
      </c>
      <c r="L4738" t="str">
        <f>VLOOKUP($C4738,Customer!$A$2:$F$793,3,FALSE)</f>
        <v>Auvergne-Rhône-Alpes</v>
      </c>
      <c r="M4738" t="str">
        <f>VLOOKUP($C4738,Customer!$A$2:$F$793,4,FALSE)</f>
        <v>Meyzieu</v>
      </c>
      <c r="N4738" t="str">
        <f>VLOOKUP($C4738,Customer!$A$2:$F$793,5,FALSE)</f>
        <v>Central</v>
      </c>
      <c r="O4738" t="str">
        <f>VLOOKUP($C4738,Customer!$A$2:$F$793,6,FALSE)</f>
        <v>Consumer</v>
      </c>
      <c r="P4738" t="str">
        <f>VLOOKUP(E4738,Product!$B$2:$C$1811,2,FALSE)</f>
        <v>Office Supplies</v>
      </c>
      <c r="Q4738" t="str">
        <f>VLOOKUP(E4738,CHOOSE({1,2},Product!$B$2:$B$1811,Product!$A$2:$A$1811),2,FALSE)</f>
        <v>Supplies</v>
      </c>
      <c r="R4738" t="str">
        <f t="shared" si="73"/>
        <v>BN</v>
      </c>
    </row>
    <row r="4739" spans="1:18" x14ac:dyDescent="0.25">
      <c r="A4739" t="s">
        <v>5043</v>
      </c>
      <c r="B4739" s="35">
        <v>44455</v>
      </c>
      <c r="C4739" t="s">
        <v>806</v>
      </c>
      <c r="D4739" t="s">
        <v>24</v>
      </c>
      <c r="E4739" t="s">
        <v>1694</v>
      </c>
      <c r="F4739">
        <v>0</v>
      </c>
      <c r="G4739">
        <v>501477.9</v>
      </c>
      <c r="H4739">
        <v>44248.05</v>
      </c>
      <c r="I4739">
        <v>3</v>
      </c>
      <c r="J4739" t="s">
        <v>26</v>
      </c>
      <c r="K4739" t="str">
        <f>VLOOKUP(C4739,Customer!$A$2:$F$793,2,FALSE)</f>
        <v>France</v>
      </c>
      <c r="L4739" t="str">
        <f>VLOOKUP($C4739,Customer!$A$2:$F$793,3,FALSE)</f>
        <v>Nord-Pas-de-Calais-Picardie</v>
      </c>
      <c r="M4739" t="str">
        <f>VLOOKUP($C4739,Customer!$A$2:$F$793,4,FALSE)</f>
        <v>La Madeleine</v>
      </c>
      <c r="N4739" t="str">
        <f>VLOOKUP($C4739,Customer!$A$2:$F$793,5,FALSE)</f>
        <v>Central</v>
      </c>
      <c r="O4739" t="str">
        <f>VLOOKUP($C4739,Customer!$A$2:$F$793,6,FALSE)</f>
        <v>Home Office</v>
      </c>
      <c r="P4739" t="str">
        <f>VLOOKUP(E4739,Product!$B$2:$C$1811,2,FALSE)</f>
        <v>Office Supplies</v>
      </c>
      <c r="Q4739" t="str">
        <f>VLOOKUP(E4739,CHOOSE({1,2},Product!$B$2:$B$1811,Product!$A$2:$A$1811),2,FALSE)</f>
        <v>Art</v>
      </c>
      <c r="R4739" t="str">
        <f t="shared" ref="R4739:R4802" si="74">LEFT(A4739,2)</f>
        <v>AZ</v>
      </c>
    </row>
    <row r="4740" spans="1:18" x14ac:dyDescent="0.25">
      <c r="A4740" t="s">
        <v>5043</v>
      </c>
      <c r="B4740" s="35">
        <v>44455</v>
      </c>
      <c r="C4740" t="s">
        <v>806</v>
      </c>
      <c r="D4740" t="s">
        <v>24</v>
      </c>
      <c r="E4740" t="s">
        <v>1343</v>
      </c>
      <c r="F4740">
        <v>0</v>
      </c>
      <c r="G4740">
        <v>604723.35</v>
      </c>
      <c r="H4740">
        <v>162242.85</v>
      </c>
      <c r="I4740">
        <v>6</v>
      </c>
      <c r="J4740" t="s">
        <v>26</v>
      </c>
      <c r="K4740" t="str">
        <f>VLOOKUP(C4740,Customer!$A$2:$F$793,2,FALSE)</f>
        <v>France</v>
      </c>
      <c r="L4740" t="str">
        <f>VLOOKUP($C4740,Customer!$A$2:$F$793,3,FALSE)</f>
        <v>Nord-Pas-de-Calais-Picardie</v>
      </c>
      <c r="M4740" t="str">
        <f>VLOOKUP($C4740,Customer!$A$2:$F$793,4,FALSE)</f>
        <v>La Madeleine</v>
      </c>
      <c r="N4740" t="str">
        <f>VLOOKUP($C4740,Customer!$A$2:$F$793,5,FALSE)</f>
        <v>Central</v>
      </c>
      <c r="O4740" t="str">
        <f>VLOOKUP($C4740,Customer!$A$2:$F$793,6,FALSE)</f>
        <v>Home Office</v>
      </c>
      <c r="P4740" t="str">
        <f>VLOOKUP(E4740,Product!$B$2:$C$1811,2,FALSE)</f>
        <v>Office Supplies</v>
      </c>
      <c r="Q4740" t="str">
        <f>VLOOKUP(E4740,CHOOSE({1,2},Product!$B$2:$B$1811,Product!$A$2:$A$1811),2,FALSE)</f>
        <v>Binders</v>
      </c>
      <c r="R4740" t="str">
        <f t="shared" si="74"/>
        <v>AZ</v>
      </c>
    </row>
    <row r="4741" spans="1:18" x14ac:dyDescent="0.25">
      <c r="A4741" t="s">
        <v>5043</v>
      </c>
      <c r="B4741" s="35">
        <v>44455</v>
      </c>
      <c r="C4741" t="s">
        <v>806</v>
      </c>
      <c r="D4741" t="s">
        <v>24</v>
      </c>
      <c r="E4741" t="s">
        <v>889</v>
      </c>
      <c r="F4741">
        <v>0</v>
      </c>
      <c r="G4741">
        <v>1179948</v>
      </c>
      <c r="H4741">
        <v>324485.7</v>
      </c>
      <c r="I4741">
        <v>5</v>
      </c>
      <c r="J4741" t="s">
        <v>22</v>
      </c>
      <c r="K4741" t="str">
        <f>VLOOKUP(C4741,Customer!$A$2:$F$793,2,FALSE)</f>
        <v>France</v>
      </c>
      <c r="L4741" t="str">
        <f>VLOOKUP($C4741,Customer!$A$2:$F$793,3,FALSE)</f>
        <v>Nord-Pas-de-Calais-Picardie</v>
      </c>
      <c r="M4741" t="str">
        <f>VLOOKUP($C4741,Customer!$A$2:$F$793,4,FALSE)</f>
        <v>La Madeleine</v>
      </c>
      <c r="N4741" t="str">
        <f>VLOOKUP($C4741,Customer!$A$2:$F$793,5,FALSE)</f>
        <v>Central</v>
      </c>
      <c r="O4741" t="str">
        <f>VLOOKUP($C4741,Customer!$A$2:$F$793,6,FALSE)</f>
        <v>Home Office</v>
      </c>
      <c r="P4741" t="str">
        <f>VLOOKUP(E4741,Product!$B$2:$C$1811,2,FALSE)</f>
        <v>Office Supplies</v>
      </c>
      <c r="Q4741" t="str">
        <f>VLOOKUP(E4741,CHOOSE({1,2},Product!$B$2:$B$1811,Product!$A$2:$A$1811),2,FALSE)</f>
        <v>Fasteners</v>
      </c>
      <c r="R4741" t="str">
        <f t="shared" si="74"/>
        <v>AZ</v>
      </c>
    </row>
    <row r="4742" spans="1:18" x14ac:dyDescent="0.25">
      <c r="A4742" t="s">
        <v>5043</v>
      </c>
      <c r="B4742" s="35">
        <v>44455</v>
      </c>
      <c r="C4742" t="s">
        <v>806</v>
      </c>
      <c r="D4742" t="s">
        <v>24</v>
      </c>
      <c r="E4742" t="s">
        <v>1719</v>
      </c>
      <c r="F4742">
        <v>0</v>
      </c>
      <c r="G4742">
        <v>191741.55000000002</v>
      </c>
      <c r="H4742">
        <v>73746.75</v>
      </c>
      <c r="I4742">
        <v>2</v>
      </c>
      <c r="J4742" t="s">
        <v>26</v>
      </c>
      <c r="K4742" t="str">
        <f>VLOOKUP(C4742,Customer!$A$2:$F$793,2,FALSE)</f>
        <v>France</v>
      </c>
      <c r="L4742" t="str">
        <f>VLOOKUP($C4742,Customer!$A$2:$F$793,3,FALSE)</f>
        <v>Nord-Pas-de-Calais-Picardie</v>
      </c>
      <c r="M4742" t="str">
        <f>VLOOKUP($C4742,Customer!$A$2:$F$793,4,FALSE)</f>
        <v>La Madeleine</v>
      </c>
      <c r="N4742" t="str">
        <f>VLOOKUP($C4742,Customer!$A$2:$F$793,5,FALSE)</f>
        <v>Central</v>
      </c>
      <c r="O4742" t="str">
        <f>VLOOKUP($C4742,Customer!$A$2:$F$793,6,FALSE)</f>
        <v>Home Office</v>
      </c>
      <c r="P4742" t="str">
        <f>VLOOKUP(E4742,Product!$B$2:$C$1811,2,FALSE)</f>
        <v>Office Supplies</v>
      </c>
      <c r="Q4742" t="str">
        <f>VLOOKUP(E4742,CHOOSE({1,2},Product!$B$2:$B$1811,Product!$A$2:$A$1811),2,FALSE)</f>
        <v>Labels</v>
      </c>
      <c r="R4742" t="str">
        <f t="shared" si="74"/>
        <v>AZ</v>
      </c>
    </row>
    <row r="4743" spans="1:18" x14ac:dyDescent="0.25">
      <c r="A4743" t="s">
        <v>5043</v>
      </c>
      <c r="B4743" s="35">
        <v>44455</v>
      </c>
      <c r="C4743" t="s">
        <v>806</v>
      </c>
      <c r="D4743" t="s">
        <v>24</v>
      </c>
      <c r="E4743" t="s">
        <v>1888</v>
      </c>
      <c r="F4743">
        <v>0</v>
      </c>
      <c r="G4743">
        <v>825963.6</v>
      </c>
      <c r="H4743">
        <v>383483.10000000003</v>
      </c>
      <c r="I4743">
        <v>9</v>
      </c>
      <c r="J4743" t="s">
        <v>26</v>
      </c>
      <c r="K4743" t="str">
        <f>VLOOKUP(C4743,Customer!$A$2:$F$793,2,FALSE)</f>
        <v>France</v>
      </c>
      <c r="L4743" t="str">
        <f>VLOOKUP($C4743,Customer!$A$2:$F$793,3,FALSE)</f>
        <v>Nord-Pas-de-Calais-Picardie</v>
      </c>
      <c r="M4743" t="str">
        <f>VLOOKUP($C4743,Customer!$A$2:$F$793,4,FALSE)</f>
        <v>La Madeleine</v>
      </c>
      <c r="N4743" t="str">
        <f>VLOOKUP($C4743,Customer!$A$2:$F$793,5,FALSE)</f>
        <v>Central</v>
      </c>
      <c r="O4743" t="str">
        <f>VLOOKUP($C4743,Customer!$A$2:$F$793,6,FALSE)</f>
        <v>Home Office</v>
      </c>
      <c r="P4743" t="str">
        <f>VLOOKUP(E4743,Product!$B$2:$C$1811,2,FALSE)</f>
        <v>Office Supplies</v>
      </c>
      <c r="Q4743" t="str">
        <f>VLOOKUP(E4743,CHOOSE({1,2},Product!$B$2:$B$1811,Product!$A$2:$A$1811),2,FALSE)</f>
        <v>Labels</v>
      </c>
      <c r="R4743" t="str">
        <f t="shared" si="74"/>
        <v>AZ</v>
      </c>
    </row>
    <row r="4744" spans="1:18" x14ac:dyDescent="0.25">
      <c r="A4744" t="s">
        <v>5045</v>
      </c>
      <c r="B4744" s="35">
        <v>44455</v>
      </c>
      <c r="C4744" t="s">
        <v>1673</v>
      </c>
      <c r="D4744" t="s">
        <v>24</v>
      </c>
      <c r="E4744" t="s">
        <v>632</v>
      </c>
      <c r="F4744">
        <v>0</v>
      </c>
      <c r="G4744">
        <v>929209.05</v>
      </c>
      <c r="H4744">
        <v>412981.8</v>
      </c>
      <c r="I4744">
        <v>4</v>
      </c>
      <c r="J4744" t="s">
        <v>22</v>
      </c>
      <c r="K4744" t="str">
        <f>VLOOKUP(C4744,Customer!$A$2:$F$793,2,FALSE)</f>
        <v>Finland</v>
      </c>
      <c r="L4744" t="str">
        <f>VLOOKUP($C4744,Customer!$A$2:$F$793,3,FALSE)</f>
        <v>Uusimaa</v>
      </c>
      <c r="M4744" t="str">
        <f>VLOOKUP($C4744,Customer!$A$2:$F$793,4,FALSE)</f>
        <v>Espoo</v>
      </c>
      <c r="N4744" t="str">
        <f>VLOOKUP($C4744,Customer!$A$2:$F$793,5,FALSE)</f>
        <v>North</v>
      </c>
      <c r="O4744" t="str">
        <f>VLOOKUP($C4744,Customer!$A$2:$F$793,6,FALSE)</f>
        <v>Corporate</v>
      </c>
      <c r="P4744" t="str">
        <f>VLOOKUP(E4744,Product!$B$2:$C$1811,2,FALSE)</f>
        <v>Office Supplies</v>
      </c>
      <c r="Q4744" t="str">
        <f>VLOOKUP(E4744,CHOOSE({1,2},Product!$B$2:$B$1811,Product!$A$2:$A$1811),2,FALSE)</f>
        <v>Envelopes</v>
      </c>
      <c r="R4744" t="str">
        <f t="shared" si="74"/>
        <v>AZ</v>
      </c>
    </row>
    <row r="4745" spans="1:18" x14ac:dyDescent="0.25">
      <c r="A4745" t="s">
        <v>5043</v>
      </c>
      <c r="B4745" s="35">
        <v>44455</v>
      </c>
      <c r="C4745" t="s">
        <v>806</v>
      </c>
      <c r="D4745" t="s">
        <v>24</v>
      </c>
      <c r="E4745" t="s">
        <v>1190</v>
      </c>
      <c r="F4745">
        <v>0</v>
      </c>
      <c r="G4745">
        <v>3156360.9</v>
      </c>
      <c r="H4745">
        <v>442480.5</v>
      </c>
      <c r="I4745">
        <v>3</v>
      </c>
      <c r="J4745" t="s">
        <v>22</v>
      </c>
      <c r="K4745" t="str">
        <f>VLOOKUP(C4745,Customer!$A$2:$F$793,2,FALSE)</f>
        <v>France</v>
      </c>
      <c r="L4745" t="str">
        <f>VLOOKUP($C4745,Customer!$A$2:$F$793,3,FALSE)</f>
        <v>Nord-Pas-de-Calais-Picardie</v>
      </c>
      <c r="M4745" t="str">
        <f>VLOOKUP($C4745,Customer!$A$2:$F$793,4,FALSE)</f>
        <v>La Madeleine</v>
      </c>
      <c r="N4745" t="str">
        <f>VLOOKUP($C4745,Customer!$A$2:$F$793,5,FALSE)</f>
        <v>Central</v>
      </c>
      <c r="O4745" t="str">
        <f>VLOOKUP($C4745,Customer!$A$2:$F$793,6,FALSE)</f>
        <v>Home Office</v>
      </c>
      <c r="P4745" t="str">
        <f>VLOOKUP(E4745,Product!$B$2:$C$1811,2,FALSE)</f>
        <v>Technology</v>
      </c>
      <c r="Q4745" t="str">
        <f>VLOOKUP(E4745,CHOOSE({1,2},Product!$B$2:$B$1811,Product!$A$2:$A$1811),2,FALSE)</f>
        <v>Accessories</v>
      </c>
      <c r="R4745" t="str">
        <f t="shared" si="74"/>
        <v>AZ</v>
      </c>
    </row>
    <row r="4746" spans="1:18" x14ac:dyDescent="0.25">
      <c r="A4746" t="s">
        <v>5043</v>
      </c>
      <c r="B4746" s="35">
        <v>44455</v>
      </c>
      <c r="C4746" t="s">
        <v>806</v>
      </c>
      <c r="D4746" t="s">
        <v>24</v>
      </c>
      <c r="E4746" t="s">
        <v>682</v>
      </c>
      <c r="F4746">
        <v>0.15</v>
      </c>
      <c r="G4746">
        <v>15457318.800000001</v>
      </c>
      <c r="H4746">
        <v>-722718.15</v>
      </c>
      <c r="I4746">
        <v>4</v>
      </c>
      <c r="J4746" t="s">
        <v>26</v>
      </c>
      <c r="K4746" t="str">
        <f>VLOOKUP(C4746,Customer!$A$2:$F$793,2,FALSE)</f>
        <v>France</v>
      </c>
      <c r="L4746" t="str">
        <f>VLOOKUP($C4746,Customer!$A$2:$F$793,3,FALSE)</f>
        <v>Nord-Pas-de-Calais-Picardie</v>
      </c>
      <c r="M4746" t="str">
        <f>VLOOKUP($C4746,Customer!$A$2:$F$793,4,FALSE)</f>
        <v>La Madeleine</v>
      </c>
      <c r="N4746" t="str">
        <f>VLOOKUP($C4746,Customer!$A$2:$F$793,5,FALSE)</f>
        <v>Central</v>
      </c>
      <c r="O4746" t="str">
        <f>VLOOKUP($C4746,Customer!$A$2:$F$793,6,FALSE)</f>
        <v>Home Office</v>
      </c>
      <c r="P4746" t="str">
        <f>VLOOKUP(E4746,Product!$B$2:$C$1811,2,FALSE)</f>
        <v>Technology</v>
      </c>
      <c r="Q4746" t="str">
        <f>VLOOKUP(E4746,CHOOSE({1,2},Product!$B$2:$B$1811,Product!$A$2:$A$1811),2,FALSE)</f>
        <v>Machines</v>
      </c>
      <c r="R4746" t="str">
        <f t="shared" si="74"/>
        <v>AZ</v>
      </c>
    </row>
    <row r="4747" spans="1:18" x14ac:dyDescent="0.25">
      <c r="A4747" t="s">
        <v>5043</v>
      </c>
      <c r="B4747" s="35">
        <v>44455</v>
      </c>
      <c r="C4747" t="s">
        <v>806</v>
      </c>
      <c r="D4747" t="s">
        <v>24</v>
      </c>
      <c r="E4747" t="s">
        <v>1759</v>
      </c>
      <c r="F4747">
        <v>0.15</v>
      </c>
      <c r="G4747">
        <v>11710983.9</v>
      </c>
      <c r="H4747">
        <v>-280237.65000000002</v>
      </c>
      <c r="I4747">
        <v>3</v>
      </c>
      <c r="J4747" t="s">
        <v>26</v>
      </c>
      <c r="K4747" t="str">
        <f>VLOOKUP(C4747,Customer!$A$2:$F$793,2,FALSE)</f>
        <v>France</v>
      </c>
      <c r="L4747" t="str">
        <f>VLOOKUP($C4747,Customer!$A$2:$F$793,3,FALSE)</f>
        <v>Nord-Pas-de-Calais-Picardie</v>
      </c>
      <c r="M4747" t="str">
        <f>VLOOKUP($C4747,Customer!$A$2:$F$793,4,FALSE)</f>
        <v>La Madeleine</v>
      </c>
      <c r="N4747" t="str">
        <f>VLOOKUP($C4747,Customer!$A$2:$F$793,5,FALSE)</f>
        <v>Central</v>
      </c>
      <c r="O4747" t="str">
        <f>VLOOKUP($C4747,Customer!$A$2:$F$793,6,FALSE)</f>
        <v>Home Office</v>
      </c>
      <c r="P4747" t="str">
        <f>VLOOKUP(E4747,Product!$B$2:$C$1811,2,FALSE)</f>
        <v>Technology</v>
      </c>
      <c r="Q4747" t="str">
        <f>VLOOKUP(E4747,CHOOSE({1,2},Product!$B$2:$B$1811,Product!$A$2:$A$1811),2,FALSE)</f>
        <v>Machines</v>
      </c>
      <c r="R4747" t="str">
        <f t="shared" si="74"/>
        <v>AZ</v>
      </c>
    </row>
    <row r="4748" spans="1:18" x14ac:dyDescent="0.25">
      <c r="A4748" t="s">
        <v>5043</v>
      </c>
      <c r="B4748" s="35">
        <v>44455</v>
      </c>
      <c r="C4748" t="s">
        <v>806</v>
      </c>
      <c r="D4748" t="s">
        <v>24</v>
      </c>
      <c r="E4748" t="s">
        <v>304</v>
      </c>
      <c r="F4748">
        <v>0.15</v>
      </c>
      <c r="G4748">
        <v>1710924.6</v>
      </c>
      <c r="H4748">
        <v>707968.8</v>
      </c>
      <c r="I4748">
        <v>2</v>
      </c>
      <c r="J4748" t="s">
        <v>26</v>
      </c>
      <c r="K4748" t="str">
        <f>VLOOKUP(C4748,Customer!$A$2:$F$793,2,FALSE)</f>
        <v>France</v>
      </c>
      <c r="L4748" t="str">
        <f>VLOOKUP($C4748,Customer!$A$2:$F$793,3,FALSE)</f>
        <v>Nord-Pas-de-Calais-Picardie</v>
      </c>
      <c r="M4748" t="str">
        <f>VLOOKUP($C4748,Customer!$A$2:$F$793,4,FALSE)</f>
        <v>La Madeleine</v>
      </c>
      <c r="N4748" t="str">
        <f>VLOOKUP($C4748,Customer!$A$2:$F$793,5,FALSE)</f>
        <v>Central</v>
      </c>
      <c r="O4748" t="str">
        <f>VLOOKUP($C4748,Customer!$A$2:$F$793,6,FALSE)</f>
        <v>Home Office</v>
      </c>
      <c r="P4748" t="str">
        <f>VLOOKUP(E4748,Product!$B$2:$C$1811,2,FALSE)</f>
        <v>Technology</v>
      </c>
      <c r="Q4748" t="str">
        <f>VLOOKUP(E4748,CHOOSE({1,2},Product!$B$2:$B$1811,Product!$A$2:$A$1811),2,FALSE)</f>
        <v>Phones</v>
      </c>
      <c r="R4748" t="str">
        <f t="shared" si="74"/>
        <v>AZ</v>
      </c>
    </row>
    <row r="4749" spans="1:18" x14ac:dyDescent="0.25">
      <c r="A4749" t="s">
        <v>5046</v>
      </c>
      <c r="B4749" s="35">
        <v>44455</v>
      </c>
      <c r="C4749" t="s">
        <v>2236</v>
      </c>
      <c r="D4749" t="s">
        <v>24</v>
      </c>
      <c r="E4749" t="s">
        <v>2010</v>
      </c>
      <c r="F4749">
        <v>0</v>
      </c>
      <c r="G4749">
        <v>7522168.5</v>
      </c>
      <c r="H4749">
        <v>1047203.85</v>
      </c>
      <c r="I4749">
        <v>3</v>
      </c>
      <c r="J4749" t="s">
        <v>22</v>
      </c>
      <c r="K4749" t="str">
        <f>VLOOKUP(C4749,Customer!$A$2:$F$793,2,FALSE)</f>
        <v>United Kingdom</v>
      </c>
      <c r="L4749" t="str">
        <f>VLOOKUP($C4749,Customer!$A$2:$F$793,3,FALSE)</f>
        <v>England</v>
      </c>
      <c r="M4749" t="str">
        <f>VLOOKUP($C4749,Customer!$A$2:$F$793,4,FALSE)</f>
        <v>York</v>
      </c>
      <c r="N4749" t="str">
        <f>VLOOKUP($C4749,Customer!$A$2:$F$793,5,FALSE)</f>
        <v>North</v>
      </c>
      <c r="O4749" t="str">
        <f>VLOOKUP($C4749,Customer!$A$2:$F$793,6,FALSE)</f>
        <v>Corporate</v>
      </c>
      <c r="P4749" t="str">
        <f>VLOOKUP(E4749,Product!$B$2:$C$1811,2,FALSE)</f>
        <v>Technology</v>
      </c>
      <c r="Q4749" t="str">
        <f>VLOOKUP(E4749,CHOOSE({1,2},Product!$B$2:$B$1811,Product!$A$2:$A$1811),2,FALSE)</f>
        <v>Machines</v>
      </c>
      <c r="R4749" t="str">
        <f t="shared" si="74"/>
        <v>AZ</v>
      </c>
    </row>
    <row r="4750" spans="1:18" x14ac:dyDescent="0.25">
      <c r="A4750" t="s">
        <v>5047</v>
      </c>
      <c r="B4750" s="35">
        <v>44456</v>
      </c>
      <c r="C4750" t="s">
        <v>1701</v>
      </c>
      <c r="D4750" t="s">
        <v>20</v>
      </c>
      <c r="E4750" t="s">
        <v>354</v>
      </c>
      <c r="F4750">
        <v>0</v>
      </c>
      <c r="G4750">
        <v>2330397.3000000003</v>
      </c>
      <c r="H4750">
        <v>1017705.15</v>
      </c>
      <c r="I4750">
        <v>3</v>
      </c>
      <c r="J4750" t="s">
        <v>26</v>
      </c>
      <c r="K4750" t="str">
        <f>VLOOKUP(C4750,Customer!$A$2:$F$793,2,FALSE)</f>
        <v>United Kingdom</v>
      </c>
      <c r="L4750" t="str">
        <f>VLOOKUP($C4750,Customer!$A$2:$F$793,3,FALSE)</f>
        <v>England</v>
      </c>
      <c r="M4750" t="str">
        <f>VLOOKUP($C4750,Customer!$A$2:$F$793,4,FALSE)</f>
        <v>Newcastle upon Tyne</v>
      </c>
      <c r="N4750" t="str">
        <f>VLOOKUP($C4750,Customer!$A$2:$F$793,5,FALSE)</f>
        <v>North</v>
      </c>
      <c r="O4750" t="str">
        <f>VLOOKUP($C4750,Customer!$A$2:$F$793,6,FALSE)</f>
        <v>Consumer</v>
      </c>
      <c r="P4750" t="str">
        <f>VLOOKUP(E4750,Product!$B$2:$C$1811,2,FALSE)</f>
        <v>Office Supplies</v>
      </c>
      <c r="Q4750" t="str">
        <f>VLOOKUP(E4750,CHOOSE({1,2},Product!$B$2:$B$1811,Product!$A$2:$A$1811),2,FALSE)</f>
        <v>Art</v>
      </c>
      <c r="R4750" t="str">
        <f t="shared" si="74"/>
        <v>AZ</v>
      </c>
    </row>
    <row r="4751" spans="1:18" x14ac:dyDescent="0.25">
      <c r="A4751" t="s">
        <v>5048</v>
      </c>
      <c r="B4751" s="35">
        <v>44456</v>
      </c>
      <c r="C4751" t="s">
        <v>995</v>
      </c>
      <c r="D4751" t="s">
        <v>33</v>
      </c>
      <c r="E4751" t="s">
        <v>2154</v>
      </c>
      <c r="F4751">
        <v>0.1</v>
      </c>
      <c r="G4751">
        <v>6843698.4000000004</v>
      </c>
      <c r="H4751">
        <v>1297942.8</v>
      </c>
      <c r="I4751">
        <v>3</v>
      </c>
      <c r="J4751" t="s">
        <v>26</v>
      </c>
      <c r="K4751" t="str">
        <f>VLOOKUP(C4751,Customer!$A$2:$F$793,2,FALSE)</f>
        <v>Italy</v>
      </c>
      <c r="L4751" t="str">
        <f>VLOOKUP($C4751,Customer!$A$2:$F$793,3,FALSE)</f>
        <v>Lazio</v>
      </c>
      <c r="M4751" t="str">
        <f>VLOOKUP($C4751,Customer!$A$2:$F$793,4,FALSE)</f>
        <v>Rome</v>
      </c>
      <c r="N4751" t="str">
        <f>VLOOKUP($C4751,Customer!$A$2:$F$793,5,FALSE)</f>
        <v>South</v>
      </c>
      <c r="O4751" t="str">
        <f>VLOOKUP($C4751,Customer!$A$2:$F$793,6,FALSE)</f>
        <v>Home Office</v>
      </c>
      <c r="P4751" t="str">
        <f>VLOOKUP(E4751,Product!$B$2:$C$1811,2,FALSE)</f>
        <v>Furniture</v>
      </c>
      <c r="Q4751" t="str">
        <f>VLOOKUP(E4751,CHOOSE({1,2},Product!$B$2:$B$1811,Product!$A$2:$A$1811),2,FALSE)</f>
        <v>Bookcases</v>
      </c>
      <c r="R4751" t="str">
        <f t="shared" si="74"/>
        <v>AZ</v>
      </c>
    </row>
    <row r="4752" spans="1:18" x14ac:dyDescent="0.25">
      <c r="A4752" t="s">
        <v>5048</v>
      </c>
      <c r="B4752" s="35">
        <v>44456</v>
      </c>
      <c r="C4752" t="s">
        <v>995</v>
      </c>
      <c r="D4752" t="s">
        <v>33</v>
      </c>
      <c r="E4752" t="s">
        <v>1667</v>
      </c>
      <c r="F4752">
        <v>0.1</v>
      </c>
      <c r="G4752">
        <v>36017912.700000003</v>
      </c>
      <c r="H4752">
        <v>-3598841.4</v>
      </c>
      <c r="I4752">
        <v>7</v>
      </c>
      <c r="J4752" t="s">
        <v>26</v>
      </c>
      <c r="K4752" t="str">
        <f>VLOOKUP(C4752,Customer!$A$2:$F$793,2,FALSE)</f>
        <v>Italy</v>
      </c>
      <c r="L4752" t="str">
        <f>VLOOKUP($C4752,Customer!$A$2:$F$793,3,FALSE)</f>
        <v>Lazio</v>
      </c>
      <c r="M4752" t="str">
        <f>VLOOKUP($C4752,Customer!$A$2:$F$793,4,FALSE)</f>
        <v>Rome</v>
      </c>
      <c r="N4752" t="str">
        <f>VLOOKUP($C4752,Customer!$A$2:$F$793,5,FALSE)</f>
        <v>South</v>
      </c>
      <c r="O4752" t="str">
        <f>VLOOKUP($C4752,Customer!$A$2:$F$793,6,FALSE)</f>
        <v>Home Office</v>
      </c>
      <c r="P4752" t="str">
        <f>VLOOKUP(E4752,Product!$B$2:$C$1811,2,FALSE)</f>
        <v>Furniture</v>
      </c>
      <c r="Q4752" t="str">
        <f>VLOOKUP(E4752,CHOOSE({1,2},Product!$B$2:$B$1811,Product!$A$2:$A$1811),2,FALSE)</f>
        <v>Bookcases</v>
      </c>
      <c r="R4752" t="str">
        <f t="shared" si="74"/>
        <v>AZ</v>
      </c>
    </row>
    <row r="4753" spans="1:18" x14ac:dyDescent="0.25">
      <c r="A4753" t="s">
        <v>5048</v>
      </c>
      <c r="B4753" s="35">
        <v>44456</v>
      </c>
      <c r="C4753" t="s">
        <v>995</v>
      </c>
      <c r="D4753" t="s">
        <v>33</v>
      </c>
      <c r="E4753" t="s">
        <v>719</v>
      </c>
      <c r="F4753">
        <v>0</v>
      </c>
      <c r="G4753">
        <v>678470.1</v>
      </c>
      <c r="H4753">
        <v>309736.35000000003</v>
      </c>
      <c r="I4753">
        <v>6</v>
      </c>
      <c r="J4753" t="s">
        <v>26</v>
      </c>
      <c r="K4753" t="str">
        <f>VLOOKUP(C4753,Customer!$A$2:$F$793,2,FALSE)</f>
        <v>Italy</v>
      </c>
      <c r="L4753" t="str">
        <f>VLOOKUP($C4753,Customer!$A$2:$F$793,3,FALSE)</f>
        <v>Lazio</v>
      </c>
      <c r="M4753" t="str">
        <f>VLOOKUP($C4753,Customer!$A$2:$F$793,4,FALSE)</f>
        <v>Rome</v>
      </c>
      <c r="N4753" t="str">
        <f>VLOOKUP($C4753,Customer!$A$2:$F$793,5,FALSE)</f>
        <v>South</v>
      </c>
      <c r="O4753" t="str">
        <f>VLOOKUP($C4753,Customer!$A$2:$F$793,6,FALSE)</f>
        <v>Home Office</v>
      </c>
      <c r="P4753" t="str">
        <f>VLOOKUP(E4753,Product!$B$2:$C$1811,2,FALSE)</f>
        <v>Office Supplies</v>
      </c>
      <c r="Q4753" t="str">
        <f>VLOOKUP(E4753,CHOOSE({1,2},Product!$B$2:$B$1811,Product!$A$2:$A$1811),2,FALSE)</f>
        <v>Binders</v>
      </c>
      <c r="R4753" t="str">
        <f t="shared" si="74"/>
        <v>AZ</v>
      </c>
    </row>
    <row r="4754" spans="1:18" x14ac:dyDescent="0.25">
      <c r="A4754" t="s">
        <v>5048</v>
      </c>
      <c r="B4754" s="35">
        <v>44456</v>
      </c>
      <c r="C4754" t="s">
        <v>995</v>
      </c>
      <c r="D4754" t="s">
        <v>33</v>
      </c>
      <c r="E4754" t="s">
        <v>599</v>
      </c>
      <c r="F4754">
        <v>0</v>
      </c>
      <c r="G4754">
        <v>1002955.8</v>
      </c>
      <c r="H4754">
        <v>353984.4</v>
      </c>
      <c r="I4754">
        <v>5</v>
      </c>
      <c r="J4754" t="s">
        <v>26</v>
      </c>
      <c r="K4754" t="str">
        <f>VLOOKUP(C4754,Customer!$A$2:$F$793,2,FALSE)</f>
        <v>Italy</v>
      </c>
      <c r="L4754" t="str">
        <f>VLOOKUP($C4754,Customer!$A$2:$F$793,3,FALSE)</f>
        <v>Lazio</v>
      </c>
      <c r="M4754" t="str">
        <f>VLOOKUP($C4754,Customer!$A$2:$F$793,4,FALSE)</f>
        <v>Rome</v>
      </c>
      <c r="N4754" t="str">
        <f>VLOOKUP($C4754,Customer!$A$2:$F$793,5,FALSE)</f>
        <v>South</v>
      </c>
      <c r="O4754" t="str">
        <f>VLOOKUP($C4754,Customer!$A$2:$F$793,6,FALSE)</f>
        <v>Home Office</v>
      </c>
      <c r="P4754" t="str">
        <f>VLOOKUP(E4754,Product!$B$2:$C$1811,2,FALSE)</f>
        <v>Office Supplies</v>
      </c>
      <c r="Q4754" t="str">
        <f>VLOOKUP(E4754,CHOOSE({1,2},Product!$B$2:$B$1811,Product!$A$2:$A$1811),2,FALSE)</f>
        <v>Labels</v>
      </c>
      <c r="R4754" t="str">
        <f t="shared" si="74"/>
        <v>AZ</v>
      </c>
    </row>
    <row r="4755" spans="1:18" x14ac:dyDescent="0.25">
      <c r="A4755" t="s">
        <v>5049</v>
      </c>
      <c r="B4755" s="35">
        <v>44456</v>
      </c>
      <c r="C4755" t="s">
        <v>743</v>
      </c>
      <c r="D4755" t="s">
        <v>24</v>
      </c>
      <c r="E4755" t="s">
        <v>1846</v>
      </c>
      <c r="F4755">
        <v>0.1</v>
      </c>
      <c r="G4755">
        <v>6814199.7000000002</v>
      </c>
      <c r="H4755">
        <v>1356940.2</v>
      </c>
      <c r="I4755">
        <v>4</v>
      </c>
      <c r="J4755" t="s">
        <v>22</v>
      </c>
      <c r="K4755" t="str">
        <f>VLOOKUP(C4755,Customer!$A$2:$F$793,2,FALSE)</f>
        <v>Spain</v>
      </c>
      <c r="L4755" t="str">
        <f>VLOOKUP($C4755,Customer!$A$2:$F$793,3,FALSE)</f>
        <v>Andalusía</v>
      </c>
      <c r="M4755" t="str">
        <f>VLOOKUP($C4755,Customer!$A$2:$F$793,4,FALSE)</f>
        <v>Torremolinos</v>
      </c>
      <c r="N4755" t="str">
        <f>VLOOKUP($C4755,Customer!$A$2:$F$793,5,FALSE)</f>
        <v>South</v>
      </c>
      <c r="O4755" t="str">
        <f>VLOOKUP($C4755,Customer!$A$2:$F$793,6,FALSE)</f>
        <v>Home Office</v>
      </c>
      <c r="P4755" t="str">
        <f>VLOOKUP(E4755,Product!$B$2:$C$1811,2,FALSE)</f>
        <v>Office Supplies</v>
      </c>
      <c r="Q4755" t="str">
        <f>VLOOKUP(E4755,CHOOSE({1,2},Product!$B$2:$B$1811,Product!$A$2:$A$1811),2,FALSE)</f>
        <v>Storage</v>
      </c>
      <c r="R4755" t="str">
        <f t="shared" si="74"/>
        <v>AZ</v>
      </c>
    </row>
    <row r="4756" spans="1:18" x14ac:dyDescent="0.25">
      <c r="A4756" t="s">
        <v>5050</v>
      </c>
      <c r="B4756" s="35">
        <v>44456</v>
      </c>
      <c r="C4756" t="s">
        <v>1355</v>
      </c>
      <c r="D4756" t="s">
        <v>24</v>
      </c>
      <c r="E4756" t="s">
        <v>1297</v>
      </c>
      <c r="F4756">
        <v>0</v>
      </c>
      <c r="G4756">
        <v>914459.70000000007</v>
      </c>
      <c r="H4756">
        <v>88496.1</v>
      </c>
      <c r="I4756">
        <v>5</v>
      </c>
      <c r="J4756" t="s">
        <v>22</v>
      </c>
      <c r="K4756" t="str">
        <f>VLOOKUP(C4756,Customer!$A$2:$F$793,2,FALSE)</f>
        <v>Germany</v>
      </c>
      <c r="L4756" t="str">
        <f>VLOOKUP($C4756,Customer!$A$2:$F$793,3,FALSE)</f>
        <v>Bavaria</v>
      </c>
      <c r="M4756" t="str">
        <f>VLOOKUP($C4756,Customer!$A$2:$F$793,4,FALSE)</f>
        <v>Augsburg</v>
      </c>
      <c r="N4756" t="str">
        <f>VLOOKUP($C4756,Customer!$A$2:$F$793,5,FALSE)</f>
        <v>Central</v>
      </c>
      <c r="O4756" t="str">
        <f>VLOOKUP($C4756,Customer!$A$2:$F$793,6,FALSE)</f>
        <v>Home Office</v>
      </c>
      <c r="P4756" t="str">
        <f>VLOOKUP(E4756,Product!$B$2:$C$1811,2,FALSE)</f>
        <v>Office Supplies</v>
      </c>
      <c r="Q4756" t="str">
        <f>VLOOKUP(E4756,CHOOSE({1,2},Product!$B$2:$B$1811,Product!$A$2:$A$1811),2,FALSE)</f>
        <v>Binders</v>
      </c>
      <c r="R4756" t="str">
        <f t="shared" si="74"/>
        <v>AZ</v>
      </c>
    </row>
    <row r="4757" spans="1:18" x14ac:dyDescent="0.25">
      <c r="A4757" t="s">
        <v>5051</v>
      </c>
      <c r="B4757" s="35">
        <v>44456</v>
      </c>
      <c r="C4757" t="s">
        <v>702</v>
      </c>
      <c r="D4757" t="s">
        <v>24</v>
      </c>
      <c r="E4757" t="s">
        <v>1031</v>
      </c>
      <c r="F4757">
        <v>0.5</v>
      </c>
      <c r="G4757">
        <v>516227.25</v>
      </c>
      <c r="H4757">
        <v>-191741.55000000002</v>
      </c>
      <c r="I4757">
        <v>3</v>
      </c>
      <c r="J4757" t="s">
        <v>26</v>
      </c>
      <c r="K4757" t="str">
        <f>VLOOKUP(C4757,Customer!$A$2:$F$793,2,FALSE)</f>
        <v>Germany</v>
      </c>
      <c r="L4757" t="str">
        <f>VLOOKUP($C4757,Customer!$A$2:$F$793,3,FALSE)</f>
        <v>North Rhine-Westphalia</v>
      </c>
      <c r="M4757" t="str">
        <f>VLOOKUP($C4757,Customer!$A$2:$F$793,4,FALSE)</f>
        <v>Hagen</v>
      </c>
      <c r="N4757" t="str">
        <f>VLOOKUP($C4757,Customer!$A$2:$F$793,5,FALSE)</f>
        <v>Central</v>
      </c>
      <c r="O4757" t="str">
        <f>VLOOKUP($C4757,Customer!$A$2:$F$793,6,FALSE)</f>
        <v>Consumer</v>
      </c>
      <c r="P4757" t="str">
        <f>VLOOKUP(E4757,Product!$B$2:$C$1811,2,FALSE)</f>
        <v>Furniture</v>
      </c>
      <c r="Q4757" t="str">
        <f>VLOOKUP(E4757,CHOOSE({1,2},Product!$B$2:$B$1811,Product!$A$2:$A$1811),2,FALSE)</f>
        <v>Furnishings</v>
      </c>
      <c r="R4757" t="str">
        <f t="shared" si="74"/>
        <v>AZ</v>
      </c>
    </row>
    <row r="4758" spans="1:18" x14ac:dyDescent="0.25">
      <c r="A4758" t="s">
        <v>5051</v>
      </c>
      <c r="B4758" s="35">
        <v>44456</v>
      </c>
      <c r="C4758" t="s">
        <v>702</v>
      </c>
      <c r="D4758" t="s">
        <v>24</v>
      </c>
      <c r="E4758" t="s">
        <v>507</v>
      </c>
      <c r="F4758">
        <v>0.5</v>
      </c>
      <c r="G4758">
        <v>1268444.1000000001</v>
      </c>
      <c r="H4758">
        <v>-693219.45000000007</v>
      </c>
      <c r="I4758">
        <v>5</v>
      </c>
      <c r="J4758" t="s">
        <v>22</v>
      </c>
      <c r="K4758" t="str">
        <f>VLOOKUP(C4758,Customer!$A$2:$F$793,2,FALSE)</f>
        <v>Germany</v>
      </c>
      <c r="L4758" t="str">
        <f>VLOOKUP($C4758,Customer!$A$2:$F$793,3,FALSE)</f>
        <v>North Rhine-Westphalia</v>
      </c>
      <c r="M4758" t="str">
        <f>VLOOKUP($C4758,Customer!$A$2:$F$793,4,FALSE)</f>
        <v>Hagen</v>
      </c>
      <c r="N4758" t="str">
        <f>VLOOKUP($C4758,Customer!$A$2:$F$793,5,FALSE)</f>
        <v>Central</v>
      </c>
      <c r="O4758" t="str">
        <f>VLOOKUP($C4758,Customer!$A$2:$F$793,6,FALSE)</f>
        <v>Consumer</v>
      </c>
      <c r="P4758" t="str">
        <f>VLOOKUP(E4758,Product!$B$2:$C$1811,2,FALSE)</f>
        <v>Office Supplies</v>
      </c>
      <c r="Q4758" t="str">
        <f>VLOOKUP(E4758,CHOOSE({1,2},Product!$B$2:$B$1811,Product!$A$2:$A$1811),2,FALSE)</f>
        <v>Supplies</v>
      </c>
      <c r="R4758" t="str">
        <f t="shared" si="74"/>
        <v>AZ</v>
      </c>
    </row>
    <row r="4759" spans="1:18" x14ac:dyDescent="0.25">
      <c r="A4759" t="s">
        <v>5051</v>
      </c>
      <c r="B4759" s="35">
        <v>44456</v>
      </c>
      <c r="C4759" t="s">
        <v>702</v>
      </c>
      <c r="D4759" t="s">
        <v>24</v>
      </c>
      <c r="E4759" t="s">
        <v>370</v>
      </c>
      <c r="F4759">
        <v>0.5</v>
      </c>
      <c r="G4759">
        <v>1194697.3500000001</v>
      </c>
      <c r="H4759">
        <v>-619472.70000000007</v>
      </c>
      <c r="I4759">
        <v>6</v>
      </c>
      <c r="J4759" t="s">
        <v>26</v>
      </c>
      <c r="K4759" t="str">
        <f>VLOOKUP(C4759,Customer!$A$2:$F$793,2,FALSE)</f>
        <v>Germany</v>
      </c>
      <c r="L4759" t="str">
        <f>VLOOKUP($C4759,Customer!$A$2:$F$793,3,FALSE)</f>
        <v>North Rhine-Westphalia</v>
      </c>
      <c r="M4759" t="str">
        <f>VLOOKUP($C4759,Customer!$A$2:$F$793,4,FALSE)</f>
        <v>Hagen</v>
      </c>
      <c r="N4759" t="str">
        <f>VLOOKUP($C4759,Customer!$A$2:$F$793,5,FALSE)</f>
        <v>Central</v>
      </c>
      <c r="O4759" t="str">
        <f>VLOOKUP($C4759,Customer!$A$2:$F$793,6,FALSE)</f>
        <v>Consumer</v>
      </c>
      <c r="P4759" t="str">
        <f>VLOOKUP(E4759,Product!$B$2:$C$1811,2,FALSE)</f>
        <v>Office Supplies</v>
      </c>
      <c r="Q4759" t="str">
        <f>VLOOKUP(E4759,CHOOSE({1,2},Product!$B$2:$B$1811,Product!$A$2:$A$1811),2,FALSE)</f>
        <v>Supplies</v>
      </c>
      <c r="R4759" t="str">
        <f t="shared" si="74"/>
        <v>AZ</v>
      </c>
    </row>
    <row r="4760" spans="1:18" x14ac:dyDescent="0.25">
      <c r="A4760" t="s">
        <v>5052</v>
      </c>
      <c r="B4760" s="35">
        <v>44457</v>
      </c>
      <c r="C4760" t="s">
        <v>1857</v>
      </c>
      <c r="D4760" t="s">
        <v>24</v>
      </c>
      <c r="E4760" t="s">
        <v>161</v>
      </c>
      <c r="F4760">
        <v>0</v>
      </c>
      <c r="G4760">
        <v>280237.65000000002</v>
      </c>
      <c r="H4760">
        <v>132744.15</v>
      </c>
      <c r="I4760">
        <v>1</v>
      </c>
      <c r="J4760" t="s">
        <v>22</v>
      </c>
      <c r="K4760" t="str">
        <f>VLOOKUP(C4760,Customer!$A$2:$F$793,2,FALSE)</f>
        <v>Italy</v>
      </c>
      <c r="L4760" t="str">
        <f>VLOOKUP($C4760,Customer!$A$2:$F$793,3,FALSE)</f>
        <v>Lazio</v>
      </c>
      <c r="M4760" t="str">
        <f>VLOOKUP($C4760,Customer!$A$2:$F$793,4,FALSE)</f>
        <v>Rome</v>
      </c>
      <c r="N4760" t="str">
        <f>VLOOKUP($C4760,Customer!$A$2:$F$793,5,FALSE)</f>
        <v>South</v>
      </c>
      <c r="O4760" t="str">
        <f>VLOOKUP($C4760,Customer!$A$2:$F$793,6,FALSE)</f>
        <v>Consumer</v>
      </c>
      <c r="P4760" t="str">
        <f>VLOOKUP(E4760,Product!$B$2:$C$1811,2,FALSE)</f>
        <v>Office Supplies</v>
      </c>
      <c r="Q4760" t="str">
        <f>VLOOKUP(E4760,CHOOSE({1,2},Product!$B$2:$B$1811,Product!$A$2:$A$1811),2,FALSE)</f>
        <v>Fasteners</v>
      </c>
      <c r="R4760" t="str">
        <f t="shared" si="74"/>
        <v>AZ</v>
      </c>
    </row>
    <row r="4761" spans="1:18" x14ac:dyDescent="0.25">
      <c r="A4761" t="s">
        <v>5052</v>
      </c>
      <c r="B4761" s="35">
        <v>44457</v>
      </c>
      <c r="C4761" t="s">
        <v>1857</v>
      </c>
      <c r="D4761" t="s">
        <v>24</v>
      </c>
      <c r="E4761" t="s">
        <v>2401</v>
      </c>
      <c r="F4761">
        <v>0</v>
      </c>
      <c r="G4761">
        <v>1312692.1500000001</v>
      </c>
      <c r="H4761">
        <v>339235.05</v>
      </c>
      <c r="I4761">
        <v>3</v>
      </c>
      <c r="J4761" t="s">
        <v>26</v>
      </c>
      <c r="K4761" t="str">
        <f>VLOOKUP(C4761,Customer!$A$2:$F$793,2,FALSE)</f>
        <v>Italy</v>
      </c>
      <c r="L4761" t="str">
        <f>VLOOKUP($C4761,Customer!$A$2:$F$793,3,FALSE)</f>
        <v>Lazio</v>
      </c>
      <c r="M4761" t="str">
        <f>VLOOKUP($C4761,Customer!$A$2:$F$793,4,FALSE)</f>
        <v>Rome</v>
      </c>
      <c r="N4761" t="str">
        <f>VLOOKUP($C4761,Customer!$A$2:$F$793,5,FALSE)</f>
        <v>South</v>
      </c>
      <c r="O4761" t="str">
        <f>VLOOKUP($C4761,Customer!$A$2:$F$793,6,FALSE)</f>
        <v>Consumer</v>
      </c>
      <c r="P4761" t="str">
        <f>VLOOKUP(E4761,Product!$B$2:$C$1811,2,FALSE)</f>
        <v>Office Supplies</v>
      </c>
      <c r="Q4761" t="str">
        <f>VLOOKUP(E4761,CHOOSE({1,2},Product!$B$2:$B$1811,Product!$A$2:$A$1811),2,FALSE)</f>
        <v>Paper</v>
      </c>
      <c r="R4761" t="str">
        <f t="shared" si="74"/>
        <v>AZ</v>
      </c>
    </row>
    <row r="4762" spans="1:18" x14ac:dyDescent="0.25">
      <c r="A4762" t="s">
        <v>5053</v>
      </c>
      <c r="B4762" s="35">
        <v>44457</v>
      </c>
      <c r="C4762" t="s">
        <v>1392</v>
      </c>
      <c r="D4762" t="s">
        <v>24</v>
      </c>
      <c r="E4762" t="s">
        <v>2402</v>
      </c>
      <c r="F4762">
        <v>0</v>
      </c>
      <c r="G4762">
        <v>3171110.25</v>
      </c>
      <c r="H4762">
        <v>1297942.8</v>
      </c>
      <c r="I4762">
        <v>3</v>
      </c>
      <c r="J4762" t="s">
        <v>26</v>
      </c>
      <c r="K4762" t="str">
        <f>VLOOKUP(C4762,Customer!$A$2:$F$793,2,FALSE)</f>
        <v>Germany</v>
      </c>
      <c r="L4762" t="str">
        <f>VLOOKUP($C4762,Customer!$A$2:$F$793,3,FALSE)</f>
        <v>Bavaria</v>
      </c>
      <c r="M4762" t="str">
        <f>VLOOKUP($C4762,Customer!$A$2:$F$793,4,FALSE)</f>
        <v>Regensburg</v>
      </c>
      <c r="N4762" t="str">
        <f>VLOOKUP($C4762,Customer!$A$2:$F$793,5,FALSE)</f>
        <v>Central</v>
      </c>
      <c r="O4762" t="str">
        <f>VLOOKUP($C4762,Customer!$A$2:$F$793,6,FALSE)</f>
        <v>Corporate</v>
      </c>
      <c r="P4762" t="str">
        <f>VLOOKUP(E4762,Product!$B$2:$C$1811,2,FALSE)</f>
        <v>Technology</v>
      </c>
      <c r="Q4762" t="str">
        <f>VLOOKUP(E4762,CHOOSE({1,2},Product!$B$2:$B$1811,Product!$A$2:$A$1811),2,FALSE)</f>
        <v>Machines</v>
      </c>
      <c r="R4762" t="str">
        <f t="shared" si="74"/>
        <v>AZ</v>
      </c>
    </row>
    <row r="4763" spans="1:18" x14ac:dyDescent="0.25">
      <c r="A4763" t="s">
        <v>5052</v>
      </c>
      <c r="B4763" s="35">
        <v>44457</v>
      </c>
      <c r="C4763" t="s">
        <v>1857</v>
      </c>
      <c r="D4763" t="s">
        <v>24</v>
      </c>
      <c r="E4763" t="s">
        <v>2129</v>
      </c>
      <c r="F4763">
        <v>0</v>
      </c>
      <c r="G4763">
        <v>8451377.5500000007</v>
      </c>
      <c r="H4763">
        <v>2035410.3</v>
      </c>
      <c r="I4763">
        <v>3</v>
      </c>
      <c r="J4763" t="s">
        <v>26</v>
      </c>
      <c r="K4763" t="str">
        <f>VLOOKUP(C4763,Customer!$A$2:$F$793,2,FALSE)</f>
        <v>Italy</v>
      </c>
      <c r="L4763" t="str">
        <f>VLOOKUP($C4763,Customer!$A$2:$F$793,3,FALSE)</f>
        <v>Lazio</v>
      </c>
      <c r="M4763" t="str">
        <f>VLOOKUP($C4763,Customer!$A$2:$F$793,4,FALSE)</f>
        <v>Rome</v>
      </c>
      <c r="N4763" t="str">
        <f>VLOOKUP($C4763,Customer!$A$2:$F$793,5,FALSE)</f>
        <v>South</v>
      </c>
      <c r="O4763" t="str">
        <f>VLOOKUP($C4763,Customer!$A$2:$F$793,6,FALSE)</f>
        <v>Consumer</v>
      </c>
      <c r="P4763" t="str">
        <f>VLOOKUP(E4763,Product!$B$2:$C$1811,2,FALSE)</f>
        <v>Technology</v>
      </c>
      <c r="Q4763" t="str">
        <f>VLOOKUP(E4763,CHOOSE({1,2},Product!$B$2:$B$1811,Product!$A$2:$A$1811),2,FALSE)</f>
        <v>Copiers</v>
      </c>
      <c r="R4763" t="str">
        <f t="shared" si="74"/>
        <v>AZ</v>
      </c>
    </row>
    <row r="4764" spans="1:18" x14ac:dyDescent="0.25">
      <c r="A4764" t="s">
        <v>5054</v>
      </c>
      <c r="B4764" s="35">
        <v>44457</v>
      </c>
      <c r="C4764" t="s">
        <v>1645</v>
      </c>
      <c r="D4764" t="s">
        <v>24</v>
      </c>
      <c r="E4764" t="s">
        <v>2114</v>
      </c>
      <c r="F4764">
        <v>0</v>
      </c>
      <c r="G4764">
        <v>1828919.4000000001</v>
      </c>
      <c r="H4764">
        <v>560475.30000000005</v>
      </c>
      <c r="I4764">
        <v>4</v>
      </c>
      <c r="J4764" t="s">
        <v>22</v>
      </c>
      <c r="K4764" t="str">
        <f>VLOOKUP(C4764,Customer!$A$2:$F$793,2,FALSE)</f>
        <v>United Kingdom</v>
      </c>
      <c r="L4764" t="str">
        <f>VLOOKUP($C4764,Customer!$A$2:$F$793,3,FALSE)</f>
        <v>Scotland</v>
      </c>
      <c r="M4764" t="str">
        <f>VLOOKUP($C4764,Customer!$A$2:$F$793,4,FALSE)</f>
        <v>Glasgow</v>
      </c>
      <c r="N4764" t="str">
        <f>VLOOKUP($C4764,Customer!$A$2:$F$793,5,FALSE)</f>
        <v>North</v>
      </c>
      <c r="O4764" t="str">
        <f>VLOOKUP($C4764,Customer!$A$2:$F$793,6,FALSE)</f>
        <v>Corporate</v>
      </c>
      <c r="P4764" t="str">
        <f>VLOOKUP(E4764,Product!$B$2:$C$1811,2,FALSE)</f>
        <v>Office Supplies</v>
      </c>
      <c r="Q4764" t="str">
        <f>VLOOKUP(E4764,CHOOSE({1,2},Product!$B$2:$B$1811,Product!$A$2:$A$1811),2,FALSE)</f>
        <v>Envelopes</v>
      </c>
      <c r="R4764" t="str">
        <f t="shared" si="74"/>
        <v>AZ</v>
      </c>
    </row>
    <row r="4765" spans="1:18" x14ac:dyDescent="0.25">
      <c r="A4765" t="s">
        <v>5055</v>
      </c>
      <c r="B4765" s="35">
        <v>44458</v>
      </c>
      <c r="C4765" t="s">
        <v>1666</v>
      </c>
      <c r="D4765" t="s">
        <v>20</v>
      </c>
      <c r="E4765" t="s">
        <v>929</v>
      </c>
      <c r="F4765">
        <v>0</v>
      </c>
      <c r="G4765">
        <v>235989.6</v>
      </c>
      <c r="H4765">
        <v>88496.1</v>
      </c>
      <c r="I4765">
        <v>2</v>
      </c>
      <c r="J4765" t="s">
        <v>22</v>
      </c>
      <c r="K4765" t="str">
        <f>VLOOKUP(C4765,Customer!$A$2:$F$793,2,FALSE)</f>
        <v>Spain</v>
      </c>
      <c r="L4765" t="str">
        <f>VLOOKUP($C4765,Customer!$A$2:$F$793,3,FALSE)</f>
        <v>Madrid</v>
      </c>
      <c r="M4765" t="str">
        <f>VLOOKUP($C4765,Customer!$A$2:$F$793,4,FALSE)</f>
        <v>Parla</v>
      </c>
      <c r="N4765" t="str">
        <f>VLOOKUP($C4765,Customer!$A$2:$F$793,5,FALSE)</f>
        <v>South</v>
      </c>
      <c r="O4765" t="str">
        <f>VLOOKUP($C4765,Customer!$A$2:$F$793,6,FALSE)</f>
        <v>Consumer</v>
      </c>
      <c r="P4765" t="str">
        <f>VLOOKUP(E4765,Product!$B$2:$C$1811,2,FALSE)</f>
        <v>Office Supplies</v>
      </c>
      <c r="Q4765" t="str">
        <f>VLOOKUP(E4765,CHOOSE({1,2},Product!$B$2:$B$1811,Product!$A$2:$A$1811),2,FALSE)</f>
        <v>Binders</v>
      </c>
      <c r="R4765" t="str">
        <f t="shared" si="74"/>
        <v>AZ</v>
      </c>
    </row>
    <row r="4766" spans="1:18" x14ac:dyDescent="0.25">
      <c r="A4766" t="s">
        <v>5055</v>
      </c>
      <c r="B4766" s="35">
        <v>44458</v>
      </c>
      <c r="C4766" t="s">
        <v>1666</v>
      </c>
      <c r="D4766" t="s">
        <v>20</v>
      </c>
      <c r="E4766" t="s">
        <v>595</v>
      </c>
      <c r="F4766">
        <v>0</v>
      </c>
      <c r="G4766">
        <v>162242.85</v>
      </c>
      <c r="H4766">
        <v>58997.4</v>
      </c>
      <c r="I4766">
        <v>1</v>
      </c>
      <c r="J4766" t="s">
        <v>26</v>
      </c>
      <c r="K4766" t="str">
        <f>VLOOKUP(C4766,Customer!$A$2:$F$793,2,FALSE)</f>
        <v>Spain</v>
      </c>
      <c r="L4766" t="str">
        <f>VLOOKUP($C4766,Customer!$A$2:$F$793,3,FALSE)</f>
        <v>Madrid</v>
      </c>
      <c r="M4766" t="str">
        <f>VLOOKUP($C4766,Customer!$A$2:$F$793,4,FALSE)</f>
        <v>Parla</v>
      </c>
      <c r="N4766" t="str">
        <f>VLOOKUP($C4766,Customer!$A$2:$F$793,5,FALSE)</f>
        <v>South</v>
      </c>
      <c r="O4766" t="str">
        <f>VLOOKUP($C4766,Customer!$A$2:$F$793,6,FALSE)</f>
        <v>Consumer</v>
      </c>
      <c r="P4766" t="str">
        <f>VLOOKUP(E4766,Product!$B$2:$C$1811,2,FALSE)</f>
        <v>Office Supplies</v>
      </c>
      <c r="Q4766" t="str">
        <f>VLOOKUP(E4766,CHOOSE({1,2},Product!$B$2:$B$1811,Product!$A$2:$A$1811),2,FALSE)</f>
        <v>Storage</v>
      </c>
      <c r="R4766" t="str">
        <f t="shared" si="74"/>
        <v>AZ</v>
      </c>
    </row>
    <row r="4767" spans="1:18" x14ac:dyDescent="0.25">
      <c r="A4767" t="s">
        <v>5056</v>
      </c>
      <c r="B4767" s="35">
        <v>44458</v>
      </c>
      <c r="C4767" t="s">
        <v>1052</v>
      </c>
      <c r="D4767" t="s">
        <v>20</v>
      </c>
      <c r="E4767" t="s">
        <v>335</v>
      </c>
      <c r="F4767">
        <v>0.4</v>
      </c>
      <c r="G4767">
        <v>1076702.55</v>
      </c>
      <c r="H4767">
        <v>-722718.15</v>
      </c>
      <c r="I4767">
        <v>5</v>
      </c>
      <c r="J4767" t="s">
        <v>22</v>
      </c>
      <c r="K4767" t="str">
        <f>VLOOKUP(C4767,Customer!$A$2:$F$793,2,FALSE)</f>
        <v>United Kingdom</v>
      </c>
      <c r="L4767" t="str">
        <f>VLOOKUP($C4767,Customer!$A$2:$F$793,3,FALSE)</f>
        <v>England</v>
      </c>
      <c r="M4767" t="str">
        <f>VLOOKUP($C4767,Customer!$A$2:$F$793,4,FALSE)</f>
        <v>Colchester</v>
      </c>
      <c r="N4767" t="str">
        <f>VLOOKUP($C4767,Customer!$A$2:$F$793,5,FALSE)</f>
        <v>North</v>
      </c>
      <c r="O4767" t="str">
        <f>VLOOKUP($C4767,Customer!$A$2:$F$793,6,FALSE)</f>
        <v>Consumer</v>
      </c>
      <c r="P4767" t="str">
        <f>VLOOKUP(E4767,Product!$B$2:$C$1811,2,FALSE)</f>
        <v>Office Supplies</v>
      </c>
      <c r="Q4767" t="str">
        <f>VLOOKUP(E4767,CHOOSE({1,2},Product!$B$2:$B$1811,Product!$A$2:$A$1811),2,FALSE)</f>
        <v>Storage</v>
      </c>
      <c r="R4767" t="str">
        <f t="shared" si="74"/>
        <v>BN</v>
      </c>
    </row>
    <row r="4768" spans="1:18" x14ac:dyDescent="0.25">
      <c r="A4768" t="s">
        <v>5055</v>
      </c>
      <c r="B4768" s="35">
        <v>44458</v>
      </c>
      <c r="C4768" t="s">
        <v>1666</v>
      </c>
      <c r="D4768" t="s">
        <v>20</v>
      </c>
      <c r="E4768" t="s">
        <v>231</v>
      </c>
      <c r="F4768">
        <v>0</v>
      </c>
      <c r="G4768">
        <v>2345146.65</v>
      </c>
      <c r="H4768">
        <v>781715.55</v>
      </c>
      <c r="I4768">
        <v>2</v>
      </c>
      <c r="J4768" t="s">
        <v>22</v>
      </c>
      <c r="K4768" t="str">
        <f>VLOOKUP(C4768,Customer!$A$2:$F$793,2,FALSE)</f>
        <v>Spain</v>
      </c>
      <c r="L4768" t="str">
        <f>VLOOKUP($C4768,Customer!$A$2:$F$793,3,FALSE)</f>
        <v>Madrid</v>
      </c>
      <c r="M4768" t="str">
        <f>VLOOKUP($C4768,Customer!$A$2:$F$793,4,FALSE)</f>
        <v>Parla</v>
      </c>
      <c r="N4768" t="str">
        <f>VLOOKUP($C4768,Customer!$A$2:$F$793,5,FALSE)</f>
        <v>South</v>
      </c>
      <c r="O4768" t="str">
        <f>VLOOKUP($C4768,Customer!$A$2:$F$793,6,FALSE)</f>
        <v>Consumer</v>
      </c>
      <c r="P4768" t="str">
        <f>VLOOKUP(E4768,Product!$B$2:$C$1811,2,FALSE)</f>
        <v>Technology</v>
      </c>
      <c r="Q4768" t="str">
        <f>VLOOKUP(E4768,CHOOSE({1,2},Product!$B$2:$B$1811,Product!$A$2:$A$1811),2,FALSE)</f>
        <v>Phones</v>
      </c>
      <c r="R4768" t="str">
        <f t="shared" si="74"/>
        <v>AZ</v>
      </c>
    </row>
    <row r="4769" spans="1:18" x14ac:dyDescent="0.25">
      <c r="A4769" t="s">
        <v>5057</v>
      </c>
      <c r="B4769" s="35">
        <v>44458</v>
      </c>
      <c r="C4769" t="s">
        <v>614</v>
      </c>
      <c r="D4769" t="s">
        <v>20</v>
      </c>
      <c r="E4769" t="s">
        <v>2027</v>
      </c>
      <c r="F4769">
        <v>0</v>
      </c>
      <c r="G4769">
        <v>619472.70000000007</v>
      </c>
      <c r="H4769">
        <v>0</v>
      </c>
      <c r="I4769">
        <v>5</v>
      </c>
      <c r="J4769" t="s">
        <v>26</v>
      </c>
      <c r="K4769" t="str">
        <f>VLOOKUP(C4769,Customer!$A$2:$F$793,2,FALSE)</f>
        <v>United Kingdom</v>
      </c>
      <c r="L4769" t="str">
        <f>VLOOKUP($C4769,Customer!$A$2:$F$793,3,FALSE)</f>
        <v>England</v>
      </c>
      <c r="M4769" t="str">
        <f>VLOOKUP($C4769,Customer!$A$2:$F$793,4,FALSE)</f>
        <v>Norwich</v>
      </c>
      <c r="N4769" t="str">
        <f>VLOOKUP($C4769,Customer!$A$2:$F$793,5,FALSE)</f>
        <v>North</v>
      </c>
      <c r="O4769" t="str">
        <f>VLOOKUP($C4769,Customer!$A$2:$F$793,6,FALSE)</f>
        <v>Consumer</v>
      </c>
      <c r="P4769" t="str">
        <f>VLOOKUP(E4769,Product!$B$2:$C$1811,2,FALSE)</f>
        <v>Office Supplies</v>
      </c>
      <c r="Q4769" t="str">
        <f>VLOOKUP(E4769,CHOOSE({1,2},Product!$B$2:$B$1811,Product!$A$2:$A$1811),2,FALSE)</f>
        <v>Labels</v>
      </c>
      <c r="R4769" t="str">
        <f t="shared" si="74"/>
        <v>AZ</v>
      </c>
    </row>
    <row r="4770" spans="1:18" x14ac:dyDescent="0.25">
      <c r="A4770" t="s">
        <v>5058</v>
      </c>
      <c r="B4770" s="35">
        <v>44458</v>
      </c>
      <c r="C4770" t="s">
        <v>1441</v>
      </c>
      <c r="D4770" t="s">
        <v>24</v>
      </c>
      <c r="E4770" t="s">
        <v>246</v>
      </c>
      <c r="F4770">
        <v>0.5</v>
      </c>
      <c r="G4770">
        <v>1076702.55</v>
      </c>
      <c r="H4770">
        <v>-103245.45</v>
      </c>
      <c r="I4770">
        <v>3</v>
      </c>
      <c r="J4770" t="s">
        <v>26</v>
      </c>
      <c r="K4770" t="str">
        <f>VLOOKUP(C4770,Customer!$A$2:$F$793,2,FALSE)</f>
        <v>Sweden</v>
      </c>
      <c r="L4770" t="str">
        <f>VLOOKUP($C4770,Customer!$A$2:$F$793,3,FALSE)</f>
        <v>Stockholm</v>
      </c>
      <c r="M4770" t="str">
        <f>VLOOKUP($C4770,Customer!$A$2:$F$793,4,FALSE)</f>
        <v>Haninge</v>
      </c>
      <c r="N4770" t="str">
        <f>VLOOKUP($C4770,Customer!$A$2:$F$793,5,FALSE)</f>
        <v>North</v>
      </c>
      <c r="O4770" t="str">
        <f>VLOOKUP($C4770,Customer!$A$2:$F$793,6,FALSE)</f>
        <v>Consumer</v>
      </c>
      <c r="P4770" t="str">
        <f>VLOOKUP(E4770,Product!$B$2:$C$1811,2,FALSE)</f>
        <v>Office Supplies</v>
      </c>
      <c r="Q4770" t="str">
        <f>VLOOKUP(E4770,CHOOSE({1,2},Product!$B$2:$B$1811,Product!$A$2:$A$1811),2,FALSE)</f>
        <v>Storage</v>
      </c>
      <c r="R4770" t="str">
        <f t="shared" si="74"/>
        <v>BN</v>
      </c>
    </row>
    <row r="4771" spans="1:18" x14ac:dyDescent="0.25">
      <c r="A4771" t="s">
        <v>5059</v>
      </c>
      <c r="B4771" s="35">
        <v>44459</v>
      </c>
      <c r="C4771" t="s">
        <v>1019</v>
      </c>
      <c r="D4771" t="s">
        <v>51</v>
      </c>
      <c r="E4771" t="s">
        <v>1132</v>
      </c>
      <c r="F4771">
        <v>0.1</v>
      </c>
      <c r="G4771">
        <v>3274355.7</v>
      </c>
      <c r="H4771">
        <v>1017705.15</v>
      </c>
      <c r="I4771">
        <v>2</v>
      </c>
      <c r="J4771" t="s">
        <v>22</v>
      </c>
      <c r="K4771" t="str">
        <f>VLOOKUP(C4771,Customer!$A$2:$F$793,2,FALSE)</f>
        <v>United Kingdom</v>
      </c>
      <c r="L4771" t="str">
        <f>VLOOKUP($C4771,Customer!$A$2:$F$793,3,FALSE)</f>
        <v>England</v>
      </c>
      <c r="M4771" t="str">
        <f>VLOOKUP($C4771,Customer!$A$2:$F$793,4,FALSE)</f>
        <v>Woking</v>
      </c>
      <c r="N4771" t="str">
        <f>VLOOKUP($C4771,Customer!$A$2:$F$793,5,FALSE)</f>
        <v>North</v>
      </c>
      <c r="O4771" t="str">
        <f>VLOOKUP($C4771,Customer!$A$2:$F$793,6,FALSE)</f>
        <v>Consumer</v>
      </c>
      <c r="P4771" t="str">
        <f>VLOOKUP(E4771,Product!$B$2:$C$1811,2,FALSE)</f>
        <v>Furniture</v>
      </c>
      <c r="Q4771" t="str">
        <f>VLOOKUP(E4771,CHOOSE({1,2},Product!$B$2:$B$1811,Product!$A$2:$A$1811),2,FALSE)</f>
        <v>Bookcases</v>
      </c>
      <c r="R4771" t="str">
        <f t="shared" si="74"/>
        <v>AZ</v>
      </c>
    </row>
    <row r="4772" spans="1:18" x14ac:dyDescent="0.25">
      <c r="A4772" t="s">
        <v>5059</v>
      </c>
      <c r="B4772" s="35">
        <v>44459</v>
      </c>
      <c r="C4772" t="s">
        <v>1019</v>
      </c>
      <c r="D4772" t="s">
        <v>51</v>
      </c>
      <c r="E4772" t="s">
        <v>1515</v>
      </c>
      <c r="F4772">
        <v>0</v>
      </c>
      <c r="G4772">
        <v>265488.3</v>
      </c>
      <c r="H4772">
        <v>117994.8</v>
      </c>
      <c r="I4772">
        <v>2</v>
      </c>
      <c r="J4772" t="s">
        <v>26</v>
      </c>
      <c r="K4772" t="str">
        <f>VLOOKUP(C4772,Customer!$A$2:$F$793,2,FALSE)</f>
        <v>United Kingdom</v>
      </c>
      <c r="L4772" t="str">
        <f>VLOOKUP($C4772,Customer!$A$2:$F$793,3,FALSE)</f>
        <v>England</v>
      </c>
      <c r="M4772" t="str">
        <f>VLOOKUP($C4772,Customer!$A$2:$F$793,4,FALSE)</f>
        <v>Woking</v>
      </c>
      <c r="N4772" t="str">
        <f>VLOOKUP($C4772,Customer!$A$2:$F$793,5,FALSE)</f>
        <v>North</v>
      </c>
      <c r="O4772" t="str">
        <f>VLOOKUP($C4772,Customer!$A$2:$F$793,6,FALSE)</f>
        <v>Consumer</v>
      </c>
      <c r="P4772" t="str">
        <f>VLOOKUP(E4772,Product!$B$2:$C$1811,2,FALSE)</f>
        <v>Office Supplies</v>
      </c>
      <c r="Q4772" t="str">
        <f>VLOOKUP(E4772,CHOOSE({1,2},Product!$B$2:$B$1811,Product!$A$2:$A$1811),2,FALSE)</f>
        <v>Labels</v>
      </c>
      <c r="R4772" t="str">
        <f t="shared" si="74"/>
        <v>AZ</v>
      </c>
    </row>
    <row r="4773" spans="1:18" x14ac:dyDescent="0.25">
      <c r="A4773" t="s">
        <v>5060</v>
      </c>
      <c r="B4773" s="35">
        <v>44459</v>
      </c>
      <c r="C4773" t="s">
        <v>180</v>
      </c>
      <c r="D4773" t="s">
        <v>33</v>
      </c>
      <c r="E4773" t="s">
        <v>2083</v>
      </c>
      <c r="F4773">
        <v>0</v>
      </c>
      <c r="G4773">
        <v>2035410.3</v>
      </c>
      <c r="H4773">
        <v>530976.6</v>
      </c>
      <c r="I4773">
        <v>3</v>
      </c>
      <c r="J4773" t="s">
        <v>26</v>
      </c>
      <c r="K4773" t="str">
        <f>VLOOKUP(C4773,Customer!$A$2:$F$793,2,FALSE)</f>
        <v>France</v>
      </c>
      <c r="L4773" t="str">
        <f>VLOOKUP($C4773,Customer!$A$2:$F$793,3,FALSE)</f>
        <v>Provence-Alpes-Côte d'Azur</v>
      </c>
      <c r="M4773" t="str">
        <f>VLOOKUP($C4773,Customer!$A$2:$F$793,4,FALSE)</f>
        <v>Marseille</v>
      </c>
      <c r="N4773" t="str">
        <f>VLOOKUP($C4773,Customer!$A$2:$F$793,5,FALSE)</f>
        <v>Central</v>
      </c>
      <c r="O4773" t="str">
        <f>VLOOKUP($C4773,Customer!$A$2:$F$793,6,FALSE)</f>
        <v>Consumer</v>
      </c>
      <c r="P4773" t="str">
        <f>VLOOKUP(E4773,Product!$B$2:$C$1811,2,FALSE)</f>
        <v>Furniture</v>
      </c>
      <c r="Q4773" t="str">
        <f>VLOOKUP(E4773,CHOOSE({1,2},Product!$B$2:$B$1811,Product!$A$2:$A$1811),2,FALSE)</f>
        <v>Chairs</v>
      </c>
      <c r="R4773" t="str">
        <f t="shared" si="74"/>
        <v>AZ</v>
      </c>
    </row>
    <row r="4774" spans="1:18" x14ac:dyDescent="0.25">
      <c r="A4774" t="s">
        <v>5061</v>
      </c>
      <c r="B4774" s="35">
        <v>44459</v>
      </c>
      <c r="C4774" t="s">
        <v>1713</v>
      </c>
      <c r="D4774" t="s">
        <v>33</v>
      </c>
      <c r="E4774" t="s">
        <v>2403</v>
      </c>
      <c r="F4774">
        <v>0.6</v>
      </c>
      <c r="G4774">
        <v>722718.15</v>
      </c>
      <c r="H4774">
        <v>-294987</v>
      </c>
      <c r="I4774">
        <v>3</v>
      </c>
      <c r="J4774" t="s">
        <v>26</v>
      </c>
      <c r="K4774" t="str">
        <f>VLOOKUP(C4774,Customer!$A$2:$F$793,2,FALSE)</f>
        <v>United Kingdom</v>
      </c>
      <c r="L4774" t="str">
        <f>VLOOKUP($C4774,Customer!$A$2:$F$793,3,FALSE)</f>
        <v>England</v>
      </c>
      <c r="M4774" t="str">
        <f>VLOOKUP($C4774,Customer!$A$2:$F$793,4,FALSE)</f>
        <v>Blackburn</v>
      </c>
      <c r="N4774" t="str">
        <f>VLOOKUP($C4774,Customer!$A$2:$F$793,5,FALSE)</f>
        <v>North</v>
      </c>
      <c r="O4774" t="str">
        <f>VLOOKUP($C4774,Customer!$A$2:$F$793,6,FALSE)</f>
        <v>Consumer</v>
      </c>
      <c r="P4774" t="str">
        <f>VLOOKUP(E4774,Product!$B$2:$C$1811,2,FALSE)</f>
        <v>Office Supplies</v>
      </c>
      <c r="Q4774" t="str">
        <f>VLOOKUP(E4774,CHOOSE({1,2},Product!$B$2:$B$1811,Product!$A$2:$A$1811),2,FALSE)</f>
        <v>Appliances</v>
      </c>
      <c r="R4774" t="str">
        <f t="shared" si="74"/>
        <v>BN</v>
      </c>
    </row>
    <row r="4775" spans="1:18" x14ac:dyDescent="0.25">
      <c r="A4775" t="s">
        <v>5061</v>
      </c>
      <c r="B4775" s="35">
        <v>44459</v>
      </c>
      <c r="C4775" t="s">
        <v>1713</v>
      </c>
      <c r="D4775" t="s">
        <v>33</v>
      </c>
      <c r="E4775" t="s">
        <v>46</v>
      </c>
      <c r="F4775">
        <v>0.5</v>
      </c>
      <c r="G4775">
        <v>1622428.5</v>
      </c>
      <c r="H4775">
        <v>-1032454.5</v>
      </c>
      <c r="I4775">
        <v>4</v>
      </c>
      <c r="J4775" t="s">
        <v>22</v>
      </c>
      <c r="K4775" t="str">
        <f>VLOOKUP(C4775,Customer!$A$2:$F$793,2,FALSE)</f>
        <v>United Kingdom</v>
      </c>
      <c r="L4775" t="str">
        <f>VLOOKUP($C4775,Customer!$A$2:$F$793,3,FALSE)</f>
        <v>England</v>
      </c>
      <c r="M4775" t="str">
        <f>VLOOKUP($C4775,Customer!$A$2:$F$793,4,FALSE)</f>
        <v>Blackburn</v>
      </c>
      <c r="N4775" t="str">
        <f>VLOOKUP($C4775,Customer!$A$2:$F$793,5,FALSE)</f>
        <v>North</v>
      </c>
      <c r="O4775" t="str">
        <f>VLOOKUP($C4775,Customer!$A$2:$F$793,6,FALSE)</f>
        <v>Consumer</v>
      </c>
      <c r="P4775" t="str">
        <f>VLOOKUP(E4775,Product!$B$2:$C$1811,2,FALSE)</f>
        <v>Office Supplies</v>
      </c>
      <c r="Q4775" t="str">
        <f>VLOOKUP(E4775,CHOOSE({1,2},Product!$B$2:$B$1811,Product!$A$2:$A$1811),2,FALSE)</f>
        <v>Art</v>
      </c>
      <c r="R4775" t="str">
        <f t="shared" si="74"/>
        <v>BN</v>
      </c>
    </row>
    <row r="4776" spans="1:18" x14ac:dyDescent="0.25">
      <c r="A4776" t="s">
        <v>5061</v>
      </c>
      <c r="B4776" s="35">
        <v>44459</v>
      </c>
      <c r="C4776" t="s">
        <v>1713</v>
      </c>
      <c r="D4776" t="s">
        <v>33</v>
      </c>
      <c r="E4776" t="s">
        <v>715</v>
      </c>
      <c r="F4776">
        <v>0.5</v>
      </c>
      <c r="G4776">
        <v>206490.9</v>
      </c>
      <c r="H4776">
        <v>0</v>
      </c>
      <c r="I4776">
        <v>1</v>
      </c>
      <c r="J4776" t="s">
        <v>22</v>
      </c>
      <c r="K4776" t="str">
        <f>VLOOKUP(C4776,Customer!$A$2:$F$793,2,FALSE)</f>
        <v>United Kingdom</v>
      </c>
      <c r="L4776" t="str">
        <f>VLOOKUP($C4776,Customer!$A$2:$F$793,3,FALSE)</f>
        <v>England</v>
      </c>
      <c r="M4776" t="str">
        <f>VLOOKUP($C4776,Customer!$A$2:$F$793,4,FALSE)</f>
        <v>Blackburn</v>
      </c>
      <c r="N4776" t="str">
        <f>VLOOKUP($C4776,Customer!$A$2:$F$793,5,FALSE)</f>
        <v>North</v>
      </c>
      <c r="O4776" t="str">
        <f>VLOOKUP($C4776,Customer!$A$2:$F$793,6,FALSE)</f>
        <v>Consumer</v>
      </c>
      <c r="P4776" t="str">
        <f>VLOOKUP(E4776,Product!$B$2:$C$1811,2,FALSE)</f>
        <v>Office Supplies</v>
      </c>
      <c r="Q4776" t="str">
        <f>VLOOKUP(E4776,CHOOSE({1,2},Product!$B$2:$B$1811,Product!$A$2:$A$1811),2,FALSE)</f>
        <v>Art</v>
      </c>
      <c r="R4776" t="str">
        <f t="shared" si="74"/>
        <v>BN</v>
      </c>
    </row>
    <row r="4777" spans="1:18" x14ac:dyDescent="0.25">
      <c r="A4777" t="s">
        <v>5061</v>
      </c>
      <c r="B4777" s="35">
        <v>44459</v>
      </c>
      <c r="C4777" t="s">
        <v>1713</v>
      </c>
      <c r="D4777" t="s">
        <v>33</v>
      </c>
      <c r="E4777" t="s">
        <v>1180</v>
      </c>
      <c r="F4777">
        <v>0.5</v>
      </c>
      <c r="G4777">
        <v>1076702.55</v>
      </c>
      <c r="H4777">
        <v>-457229.85000000003</v>
      </c>
      <c r="I4777">
        <v>5</v>
      </c>
      <c r="J4777" t="s">
        <v>26</v>
      </c>
      <c r="K4777" t="str">
        <f>VLOOKUP(C4777,Customer!$A$2:$F$793,2,FALSE)</f>
        <v>United Kingdom</v>
      </c>
      <c r="L4777" t="str">
        <f>VLOOKUP($C4777,Customer!$A$2:$F$793,3,FALSE)</f>
        <v>England</v>
      </c>
      <c r="M4777" t="str">
        <f>VLOOKUP($C4777,Customer!$A$2:$F$793,4,FALSE)</f>
        <v>Blackburn</v>
      </c>
      <c r="N4777" t="str">
        <f>VLOOKUP($C4777,Customer!$A$2:$F$793,5,FALSE)</f>
        <v>North</v>
      </c>
      <c r="O4777" t="str">
        <f>VLOOKUP($C4777,Customer!$A$2:$F$793,6,FALSE)</f>
        <v>Consumer</v>
      </c>
      <c r="P4777" t="str">
        <f>VLOOKUP(E4777,Product!$B$2:$C$1811,2,FALSE)</f>
        <v>Office Supplies</v>
      </c>
      <c r="Q4777" t="str">
        <f>VLOOKUP(E4777,CHOOSE({1,2},Product!$B$2:$B$1811,Product!$A$2:$A$1811),2,FALSE)</f>
        <v>Binders</v>
      </c>
      <c r="R4777" t="str">
        <f t="shared" si="74"/>
        <v>BN</v>
      </c>
    </row>
    <row r="4778" spans="1:18" x14ac:dyDescent="0.25">
      <c r="A4778" t="s">
        <v>5061</v>
      </c>
      <c r="B4778" s="35">
        <v>44459</v>
      </c>
      <c r="C4778" t="s">
        <v>1713</v>
      </c>
      <c r="D4778" t="s">
        <v>33</v>
      </c>
      <c r="E4778" t="s">
        <v>287</v>
      </c>
      <c r="F4778">
        <v>0.5</v>
      </c>
      <c r="G4778">
        <v>471979.2</v>
      </c>
      <c r="H4778">
        <v>-457229.85000000003</v>
      </c>
      <c r="I4778">
        <v>5</v>
      </c>
      <c r="J4778" t="s">
        <v>26</v>
      </c>
      <c r="K4778" t="str">
        <f>VLOOKUP(C4778,Customer!$A$2:$F$793,2,FALSE)</f>
        <v>United Kingdom</v>
      </c>
      <c r="L4778" t="str">
        <f>VLOOKUP($C4778,Customer!$A$2:$F$793,3,FALSE)</f>
        <v>England</v>
      </c>
      <c r="M4778" t="str">
        <f>VLOOKUP($C4778,Customer!$A$2:$F$793,4,FALSE)</f>
        <v>Blackburn</v>
      </c>
      <c r="N4778" t="str">
        <f>VLOOKUP($C4778,Customer!$A$2:$F$793,5,FALSE)</f>
        <v>North</v>
      </c>
      <c r="O4778" t="str">
        <f>VLOOKUP($C4778,Customer!$A$2:$F$793,6,FALSE)</f>
        <v>Consumer</v>
      </c>
      <c r="P4778" t="str">
        <f>VLOOKUP(E4778,Product!$B$2:$C$1811,2,FALSE)</f>
        <v>Office Supplies</v>
      </c>
      <c r="Q4778" t="str">
        <f>VLOOKUP(E4778,CHOOSE({1,2},Product!$B$2:$B$1811,Product!$A$2:$A$1811),2,FALSE)</f>
        <v>Fasteners</v>
      </c>
      <c r="R4778" t="str">
        <f t="shared" si="74"/>
        <v>BN</v>
      </c>
    </row>
    <row r="4779" spans="1:18" x14ac:dyDescent="0.25">
      <c r="A4779" t="s">
        <v>5060</v>
      </c>
      <c r="B4779" s="35">
        <v>44459</v>
      </c>
      <c r="C4779" t="s">
        <v>180</v>
      </c>
      <c r="D4779" t="s">
        <v>33</v>
      </c>
      <c r="E4779" t="s">
        <v>466</v>
      </c>
      <c r="F4779">
        <v>0</v>
      </c>
      <c r="G4779">
        <v>2197653.15</v>
      </c>
      <c r="H4779">
        <v>722718.15</v>
      </c>
      <c r="I4779">
        <v>3</v>
      </c>
      <c r="J4779" t="s">
        <v>26</v>
      </c>
      <c r="K4779" t="str">
        <f>VLOOKUP(C4779,Customer!$A$2:$F$793,2,FALSE)</f>
        <v>France</v>
      </c>
      <c r="L4779" t="str">
        <f>VLOOKUP($C4779,Customer!$A$2:$F$793,3,FALSE)</f>
        <v>Provence-Alpes-Côte d'Azur</v>
      </c>
      <c r="M4779" t="str">
        <f>VLOOKUP($C4779,Customer!$A$2:$F$793,4,FALSE)</f>
        <v>Marseille</v>
      </c>
      <c r="N4779" t="str">
        <f>VLOOKUP($C4779,Customer!$A$2:$F$793,5,FALSE)</f>
        <v>Central</v>
      </c>
      <c r="O4779" t="str">
        <f>VLOOKUP($C4779,Customer!$A$2:$F$793,6,FALSE)</f>
        <v>Consumer</v>
      </c>
      <c r="P4779" t="str">
        <f>VLOOKUP(E4779,Product!$B$2:$C$1811,2,FALSE)</f>
        <v>Office Supplies</v>
      </c>
      <c r="Q4779" t="str">
        <f>VLOOKUP(E4779,CHOOSE({1,2},Product!$B$2:$B$1811,Product!$A$2:$A$1811),2,FALSE)</f>
        <v>Art</v>
      </c>
      <c r="R4779" t="str">
        <f t="shared" si="74"/>
        <v>AZ</v>
      </c>
    </row>
    <row r="4780" spans="1:18" x14ac:dyDescent="0.25">
      <c r="A4780" t="s">
        <v>5060</v>
      </c>
      <c r="B4780" s="35">
        <v>44459</v>
      </c>
      <c r="C4780" t="s">
        <v>180</v>
      </c>
      <c r="D4780" t="s">
        <v>33</v>
      </c>
      <c r="E4780" t="s">
        <v>2404</v>
      </c>
      <c r="F4780">
        <v>0</v>
      </c>
      <c r="G4780">
        <v>516227.25</v>
      </c>
      <c r="H4780">
        <v>88496.1</v>
      </c>
      <c r="I4780">
        <v>7</v>
      </c>
      <c r="J4780" t="s">
        <v>22</v>
      </c>
      <c r="K4780" t="str">
        <f>VLOOKUP(C4780,Customer!$A$2:$F$793,2,FALSE)</f>
        <v>France</v>
      </c>
      <c r="L4780" t="str">
        <f>VLOOKUP($C4780,Customer!$A$2:$F$793,3,FALSE)</f>
        <v>Provence-Alpes-Côte d'Azur</v>
      </c>
      <c r="M4780" t="str">
        <f>VLOOKUP($C4780,Customer!$A$2:$F$793,4,FALSE)</f>
        <v>Marseille</v>
      </c>
      <c r="N4780" t="str">
        <f>VLOOKUP($C4780,Customer!$A$2:$F$793,5,FALSE)</f>
        <v>Central</v>
      </c>
      <c r="O4780" t="str">
        <f>VLOOKUP($C4780,Customer!$A$2:$F$793,6,FALSE)</f>
        <v>Consumer</v>
      </c>
      <c r="P4780" t="str">
        <f>VLOOKUP(E4780,Product!$B$2:$C$1811,2,FALSE)</f>
        <v>Office Supplies</v>
      </c>
      <c r="Q4780" t="str">
        <f>VLOOKUP(E4780,CHOOSE({1,2},Product!$B$2:$B$1811,Product!$A$2:$A$1811),2,FALSE)</f>
        <v>Labels</v>
      </c>
      <c r="R4780" t="str">
        <f t="shared" si="74"/>
        <v>AZ</v>
      </c>
    </row>
    <row r="4781" spans="1:18" x14ac:dyDescent="0.25">
      <c r="A4781" t="s">
        <v>5061</v>
      </c>
      <c r="B4781" s="35">
        <v>44459</v>
      </c>
      <c r="C4781" t="s">
        <v>1713</v>
      </c>
      <c r="D4781" t="s">
        <v>33</v>
      </c>
      <c r="E4781" t="s">
        <v>2405</v>
      </c>
      <c r="F4781">
        <v>0.65</v>
      </c>
      <c r="G4781">
        <v>10000059.300000001</v>
      </c>
      <c r="H4781">
        <v>-11991221.550000001</v>
      </c>
      <c r="I4781">
        <v>3</v>
      </c>
      <c r="J4781" t="s">
        <v>22</v>
      </c>
      <c r="K4781" t="str">
        <f>VLOOKUP(C4781,Customer!$A$2:$F$793,2,FALSE)</f>
        <v>United Kingdom</v>
      </c>
      <c r="L4781" t="str">
        <f>VLOOKUP($C4781,Customer!$A$2:$F$793,3,FALSE)</f>
        <v>England</v>
      </c>
      <c r="M4781" t="str">
        <f>VLOOKUP($C4781,Customer!$A$2:$F$793,4,FALSE)</f>
        <v>Blackburn</v>
      </c>
      <c r="N4781" t="str">
        <f>VLOOKUP($C4781,Customer!$A$2:$F$793,5,FALSE)</f>
        <v>North</v>
      </c>
      <c r="O4781" t="str">
        <f>VLOOKUP($C4781,Customer!$A$2:$F$793,6,FALSE)</f>
        <v>Consumer</v>
      </c>
      <c r="P4781" t="str">
        <f>VLOOKUP(E4781,Product!$B$2:$C$1811,2,FALSE)</f>
        <v>Technology</v>
      </c>
      <c r="Q4781" t="str">
        <f>VLOOKUP(E4781,CHOOSE({1,2},Product!$B$2:$B$1811,Product!$A$2:$A$1811),2,FALSE)</f>
        <v>Phones</v>
      </c>
      <c r="R4781" t="str">
        <f t="shared" si="74"/>
        <v>BN</v>
      </c>
    </row>
    <row r="4782" spans="1:18" x14ac:dyDescent="0.25">
      <c r="A4782" t="s">
        <v>5062</v>
      </c>
      <c r="B4782" s="35">
        <v>44459</v>
      </c>
      <c r="C4782" t="s">
        <v>1476</v>
      </c>
      <c r="D4782" t="s">
        <v>20</v>
      </c>
      <c r="E4782" t="s">
        <v>1116</v>
      </c>
      <c r="F4782">
        <v>0.5</v>
      </c>
      <c r="G4782">
        <v>1740423.3</v>
      </c>
      <c r="H4782">
        <v>-1150449.3</v>
      </c>
      <c r="I4782">
        <v>5</v>
      </c>
      <c r="J4782" t="s">
        <v>22</v>
      </c>
      <c r="K4782" t="str">
        <f>VLOOKUP(C4782,Customer!$A$2:$F$793,2,FALSE)</f>
        <v>Italy</v>
      </c>
      <c r="L4782" t="str">
        <f>VLOOKUP($C4782,Customer!$A$2:$F$793,3,FALSE)</f>
        <v>Campania</v>
      </c>
      <c r="M4782" t="str">
        <f>VLOOKUP($C4782,Customer!$A$2:$F$793,4,FALSE)</f>
        <v>Naples</v>
      </c>
      <c r="N4782" t="str">
        <f>VLOOKUP($C4782,Customer!$A$2:$F$793,5,FALSE)</f>
        <v>South</v>
      </c>
      <c r="O4782" t="str">
        <f>VLOOKUP($C4782,Customer!$A$2:$F$793,6,FALSE)</f>
        <v>Consumer</v>
      </c>
      <c r="P4782" t="str">
        <f>VLOOKUP(E4782,Product!$B$2:$C$1811,2,FALSE)</f>
        <v>Furniture</v>
      </c>
      <c r="Q4782" t="str">
        <f>VLOOKUP(E4782,CHOOSE({1,2},Product!$B$2:$B$1811,Product!$A$2:$A$1811),2,FALSE)</f>
        <v>Chairs</v>
      </c>
      <c r="R4782" t="str">
        <f t="shared" si="74"/>
        <v>BN</v>
      </c>
    </row>
    <row r="4783" spans="1:18" x14ac:dyDescent="0.25">
      <c r="A4783" t="s">
        <v>5062</v>
      </c>
      <c r="B4783" s="35">
        <v>44459</v>
      </c>
      <c r="C4783" t="s">
        <v>1476</v>
      </c>
      <c r="D4783" t="s">
        <v>20</v>
      </c>
      <c r="E4783" t="s">
        <v>2406</v>
      </c>
      <c r="F4783">
        <v>0.5</v>
      </c>
      <c r="G4783">
        <v>663720.75</v>
      </c>
      <c r="H4783">
        <v>-604723.35</v>
      </c>
      <c r="I4783">
        <v>1</v>
      </c>
      <c r="J4783" t="s">
        <v>26</v>
      </c>
      <c r="K4783" t="str">
        <f>VLOOKUP(C4783,Customer!$A$2:$F$793,2,FALSE)</f>
        <v>Italy</v>
      </c>
      <c r="L4783" t="str">
        <f>VLOOKUP($C4783,Customer!$A$2:$F$793,3,FALSE)</f>
        <v>Campania</v>
      </c>
      <c r="M4783" t="str">
        <f>VLOOKUP($C4783,Customer!$A$2:$F$793,4,FALSE)</f>
        <v>Naples</v>
      </c>
      <c r="N4783" t="str">
        <f>VLOOKUP($C4783,Customer!$A$2:$F$793,5,FALSE)</f>
        <v>South</v>
      </c>
      <c r="O4783" t="str">
        <f>VLOOKUP($C4783,Customer!$A$2:$F$793,6,FALSE)</f>
        <v>Consumer</v>
      </c>
      <c r="P4783" t="str">
        <f>VLOOKUP(E4783,Product!$B$2:$C$1811,2,FALSE)</f>
        <v>Office Supplies</v>
      </c>
      <c r="Q4783" t="str">
        <f>VLOOKUP(E4783,CHOOSE({1,2},Product!$B$2:$B$1811,Product!$A$2:$A$1811),2,FALSE)</f>
        <v>Appliances</v>
      </c>
      <c r="R4783" t="str">
        <f t="shared" si="74"/>
        <v>BN</v>
      </c>
    </row>
    <row r="4784" spans="1:18" x14ac:dyDescent="0.25">
      <c r="A4784" t="s">
        <v>5062</v>
      </c>
      <c r="B4784" s="35">
        <v>44459</v>
      </c>
      <c r="C4784" t="s">
        <v>1476</v>
      </c>
      <c r="D4784" t="s">
        <v>20</v>
      </c>
      <c r="E4784" t="s">
        <v>869</v>
      </c>
      <c r="F4784">
        <v>0.5</v>
      </c>
      <c r="G4784">
        <v>383483.10000000003</v>
      </c>
      <c r="H4784">
        <v>-324485.7</v>
      </c>
      <c r="I4784">
        <v>2</v>
      </c>
      <c r="J4784" t="s">
        <v>26</v>
      </c>
      <c r="K4784" t="str">
        <f>VLOOKUP(C4784,Customer!$A$2:$F$793,2,FALSE)</f>
        <v>Italy</v>
      </c>
      <c r="L4784" t="str">
        <f>VLOOKUP($C4784,Customer!$A$2:$F$793,3,FALSE)</f>
        <v>Campania</v>
      </c>
      <c r="M4784" t="str">
        <f>VLOOKUP($C4784,Customer!$A$2:$F$793,4,FALSE)</f>
        <v>Naples</v>
      </c>
      <c r="N4784" t="str">
        <f>VLOOKUP($C4784,Customer!$A$2:$F$793,5,FALSE)</f>
        <v>South</v>
      </c>
      <c r="O4784" t="str">
        <f>VLOOKUP($C4784,Customer!$A$2:$F$793,6,FALSE)</f>
        <v>Consumer</v>
      </c>
      <c r="P4784" t="str">
        <f>VLOOKUP(E4784,Product!$B$2:$C$1811,2,FALSE)</f>
        <v>Office Supplies</v>
      </c>
      <c r="Q4784" t="str">
        <f>VLOOKUP(E4784,CHOOSE({1,2},Product!$B$2:$B$1811,Product!$A$2:$A$1811),2,FALSE)</f>
        <v>Art</v>
      </c>
      <c r="R4784" t="str">
        <f t="shared" si="74"/>
        <v>BN</v>
      </c>
    </row>
    <row r="4785" spans="1:18" x14ac:dyDescent="0.25">
      <c r="A4785" t="s">
        <v>5062</v>
      </c>
      <c r="B4785" s="35">
        <v>44459</v>
      </c>
      <c r="C4785" t="s">
        <v>1476</v>
      </c>
      <c r="D4785" t="s">
        <v>20</v>
      </c>
      <c r="E4785" t="s">
        <v>354</v>
      </c>
      <c r="F4785">
        <v>0.5</v>
      </c>
      <c r="G4785">
        <v>1946914.2</v>
      </c>
      <c r="H4785">
        <v>-235989.6</v>
      </c>
      <c r="I4785">
        <v>5</v>
      </c>
      <c r="J4785" t="s">
        <v>22</v>
      </c>
      <c r="K4785" t="str">
        <f>VLOOKUP(C4785,Customer!$A$2:$F$793,2,FALSE)</f>
        <v>Italy</v>
      </c>
      <c r="L4785" t="str">
        <f>VLOOKUP($C4785,Customer!$A$2:$F$793,3,FALSE)</f>
        <v>Campania</v>
      </c>
      <c r="M4785" t="str">
        <f>VLOOKUP($C4785,Customer!$A$2:$F$793,4,FALSE)</f>
        <v>Naples</v>
      </c>
      <c r="N4785" t="str">
        <f>VLOOKUP($C4785,Customer!$A$2:$F$793,5,FALSE)</f>
        <v>South</v>
      </c>
      <c r="O4785" t="str">
        <f>VLOOKUP($C4785,Customer!$A$2:$F$793,6,FALSE)</f>
        <v>Consumer</v>
      </c>
      <c r="P4785" t="str">
        <f>VLOOKUP(E4785,Product!$B$2:$C$1811,2,FALSE)</f>
        <v>Office Supplies</v>
      </c>
      <c r="Q4785" t="str">
        <f>VLOOKUP(E4785,CHOOSE({1,2},Product!$B$2:$B$1811,Product!$A$2:$A$1811),2,FALSE)</f>
        <v>Art</v>
      </c>
      <c r="R4785" t="str">
        <f t="shared" si="74"/>
        <v>BN</v>
      </c>
    </row>
    <row r="4786" spans="1:18" x14ac:dyDescent="0.25">
      <c r="A4786" t="s">
        <v>5062</v>
      </c>
      <c r="B4786" s="35">
        <v>44459</v>
      </c>
      <c r="C4786" t="s">
        <v>1476</v>
      </c>
      <c r="D4786" t="s">
        <v>20</v>
      </c>
      <c r="E4786" t="s">
        <v>348</v>
      </c>
      <c r="F4786">
        <v>0.5</v>
      </c>
      <c r="G4786">
        <v>221240.25</v>
      </c>
      <c r="H4786">
        <v>-29498.7</v>
      </c>
      <c r="I4786">
        <v>3</v>
      </c>
      <c r="J4786" t="s">
        <v>22</v>
      </c>
      <c r="K4786" t="str">
        <f>VLOOKUP(C4786,Customer!$A$2:$F$793,2,FALSE)</f>
        <v>Italy</v>
      </c>
      <c r="L4786" t="str">
        <f>VLOOKUP($C4786,Customer!$A$2:$F$793,3,FALSE)</f>
        <v>Campania</v>
      </c>
      <c r="M4786" t="str">
        <f>VLOOKUP($C4786,Customer!$A$2:$F$793,4,FALSE)</f>
        <v>Naples</v>
      </c>
      <c r="N4786" t="str">
        <f>VLOOKUP($C4786,Customer!$A$2:$F$793,5,FALSE)</f>
        <v>South</v>
      </c>
      <c r="O4786" t="str">
        <f>VLOOKUP($C4786,Customer!$A$2:$F$793,6,FALSE)</f>
        <v>Consumer</v>
      </c>
      <c r="P4786" t="str">
        <f>VLOOKUP(E4786,Product!$B$2:$C$1811,2,FALSE)</f>
        <v>Office Supplies</v>
      </c>
      <c r="Q4786" t="str">
        <f>VLOOKUP(E4786,CHOOSE({1,2},Product!$B$2:$B$1811,Product!$A$2:$A$1811),2,FALSE)</f>
        <v>Art</v>
      </c>
      <c r="R4786" t="str">
        <f t="shared" si="74"/>
        <v>BN</v>
      </c>
    </row>
    <row r="4787" spans="1:18" x14ac:dyDescent="0.25">
      <c r="A4787" t="s">
        <v>5062</v>
      </c>
      <c r="B4787" s="35">
        <v>44459</v>
      </c>
      <c r="C4787" t="s">
        <v>1476</v>
      </c>
      <c r="D4787" t="s">
        <v>20</v>
      </c>
      <c r="E4787" t="s">
        <v>1236</v>
      </c>
      <c r="F4787">
        <v>0.5</v>
      </c>
      <c r="G4787">
        <v>442480.5</v>
      </c>
      <c r="H4787">
        <v>-294987</v>
      </c>
      <c r="I4787">
        <v>2</v>
      </c>
      <c r="J4787" t="s">
        <v>26</v>
      </c>
      <c r="K4787" t="str">
        <f>VLOOKUP(C4787,Customer!$A$2:$F$793,2,FALSE)</f>
        <v>Italy</v>
      </c>
      <c r="L4787" t="str">
        <f>VLOOKUP($C4787,Customer!$A$2:$F$793,3,FALSE)</f>
        <v>Campania</v>
      </c>
      <c r="M4787" t="str">
        <f>VLOOKUP($C4787,Customer!$A$2:$F$793,4,FALSE)</f>
        <v>Naples</v>
      </c>
      <c r="N4787" t="str">
        <f>VLOOKUP($C4787,Customer!$A$2:$F$793,5,FALSE)</f>
        <v>South</v>
      </c>
      <c r="O4787" t="str">
        <f>VLOOKUP($C4787,Customer!$A$2:$F$793,6,FALSE)</f>
        <v>Consumer</v>
      </c>
      <c r="P4787" t="str">
        <f>VLOOKUP(E4787,Product!$B$2:$C$1811,2,FALSE)</f>
        <v>Office Supplies</v>
      </c>
      <c r="Q4787" t="str">
        <f>VLOOKUP(E4787,CHOOSE({1,2},Product!$B$2:$B$1811,Product!$A$2:$A$1811),2,FALSE)</f>
        <v>Binders</v>
      </c>
      <c r="R4787" t="str">
        <f t="shared" si="74"/>
        <v>BN</v>
      </c>
    </row>
    <row r="4788" spans="1:18" x14ac:dyDescent="0.25">
      <c r="A4788" t="s">
        <v>5062</v>
      </c>
      <c r="B4788" s="35">
        <v>44459</v>
      </c>
      <c r="C4788" t="s">
        <v>1476</v>
      </c>
      <c r="D4788" t="s">
        <v>20</v>
      </c>
      <c r="E4788" t="s">
        <v>1458</v>
      </c>
      <c r="F4788">
        <v>0.5</v>
      </c>
      <c r="G4788">
        <v>176992.2</v>
      </c>
      <c r="H4788">
        <v>-147493.5</v>
      </c>
      <c r="I4788">
        <v>4</v>
      </c>
      <c r="J4788" t="s">
        <v>22</v>
      </c>
      <c r="K4788" t="str">
        <f>VLOOKUP(C4788,Customer!$A$2:$F$793,2,FALSE)</f>
        <v>Italy</v>
      </c>
      <c r="L4788" t="str">
        <f>VLOOKUP($C4788,Customer!$A$2:$F$793,3,FALSE)</f>
        <v>Campania</v>
      </c>
      <c r="M4788" t="str">
        <f>VLOOKUP($C4788,Customer!$A$2:$F$793,4,FALSE)</f>
        <v>Naples</v>
      </c>
      <c r="N4788" t="str">
        <f>VLOOKUP($C4788,Customer!$A$2:$F$793,5,FALSE)</f>
        <v>South</v>
      </c>
      <c r="O4788" t="str">
        <f>VLOOKUP($C4788,Customer!$A$2:$F$793,6,FALSE)</f>
        <v>Consumer</v>
      </c>
      <c r="P4788" t="str">
        <f>VLOOKUP(E4788,Product!$B$2:$C$1811,2,FALSE)</f>
        <v>Office Supplies</v>
      </c>
      <c r="Q4788" t="str">
        <f>VLOOKUP(E4788,CHOOSE({1,2},Product!$B$2:$B$1811,Product!$A$2:$A$1811),2,FALSE)</f>
        <v>Binders</v>
      </c>
      <c r="R4788" t="str">
        <f t="shared" si="74"/>
        <v>BN</v>
      </c>
    </row>
    <row r="4789" spans="1:18" x14ac:dyDescent="0.25">
      <c r="A4789" t="s">
        <v>5062</v>
      </c>
      <c r="B4789" s="35">
        <v>44459</v>
      </c>
      <c r="C4789" t="s">
        <v>1476</v>
      </c>
      <c r="D4789" t="s">
        <v>20</v>
      </c>
      <c r="E4789" t="s">
        <v>1651</v>
      </c>
      <c r="F4789">
        <v>0.5</v>
      </c>
      <c r="G4789">
        <v>766966.20000000007</v>
      </c>
      <c r="H4789">
        <v>-250738.95</v>
      </c>
      <c r="I4789">
        <v>8</v>
      </c>
      <c r="J4789" t="s">
        <v>26</v>
      </c>
      <c r="K4789" t="str">
        <f>VLOOKUP(C4789,Customer!$A$2:$F$793,2,FALSE)</f>
        <v>Italy</v>
      </c>
      <c r="L4789" t="str">
        <f>VLOOKUP($C4789,Customer!$A$2:$F$793,3,FALSE)</f>
        <v>Campania</v>
      </c>
      <c r="M4789" t="str">
        <f>VLOOKUP($C4789,Customer!$A$2:$F$793,4,FALSE)</f>
        <v>Naples</v>
      </c>
      <c r="N4789" t="str">
        <f>VLOOKUP($C4789,Customer!$A$2:$F$793,5,FALSE)</f>
        <v>South</v>
      </c>
      <c r="O4789" t="str">
        <f>VLOOKUP($C4789,Customer!$A$2:$F$793,6,FALSE)</f>
        <v>Consumer</v>
      </c>
      <c r="P4789" t="str">
        <f>VLOOKUP(E4789,Product!$B$2:$C$1811,2,FALSE)</f>
        <v>Office Supplies</v>
      </c>
      <c r="Q4789" t="str">
        <f>VLOOKUP(E4789,CHOOSE({1,2},Product!$B$2:$B$1811,Product!$A$2:$A$1811),2,FALSE)</f>
        <v>Fasteners</v>
      </c>
      <c r="R4789" t="str">
        <f t="shared" si="74"/>
        <v>BN</v>
      </c>
    </row>
    <row r="4790" spans="1:18" x14ac:dyDescent="0.25">
      <c r="A4790" t="s">
        <v>5063</v>
      </c>
      <c r="B4790" s="35">
        <v>44459</v>
      </c>
      <c r="C4790" t="s">
        <v>1556</v>
      </c>
      <c r="D4790" t="s">
        <v>24</v>
      </c>
      <c r="E4790" t="s">
        <v>2307</v>
      </c>
      <c r="F4790">
        <v>0</v>
      </c>
      <c r="G4790">
        <v>1769922</v>
      </c>
      <c r="H4790">
        <v>44248.05</v>
      </c>
      <c r="I4790">
        <v>4</v>
      </c>
      <c r="J4790" t="s">
        <v>26</v>
      </c>
      <c r="K4790" t="str">
        <f>VLOOKUP(C4790,Customer!$A$2:$F$793,2,FALSE)</f>
        <v>Spain</v>
      </c>
      <c r="L4790" t="str">
        <f>VLOOKUP($C4790,Customer!$A$2:$F$793,3,FALSE)</f>
        <v>Castile and León</v>
      </c>
      <c r="M4790" t="str">
        <f>VLOOKUP($C4790,Customer!$A$2:$F$793,4,FALSE)</f>
        <v>Ponferrada</v>
      </c>
      <c r="N4790" t="str">
        <f>VLOOKUP($C4790,Customer!$A$2:$F$793,5,FALSE)</f>
        <v>South</v>
      </c>
      <c r="O4790" t="str">
        <f>VLOOKUP($C4790,Customer!$A$2:$F$793,6,FALSE)</f>
        <v>Consumer</v>
      </c>
      <c r="P4790" t="str">
        <f>VLOOKUP(E4790,Product!$B$2:$C$1811,2,FALSE)</f>
        <v>Office Supplies</v>
      </c>
      <c r="Q4790" t="str">
        <f>VLOOKUP(E4790,CHOOSE({1,2},Product!$B$2:$B$1811,Product!$A$2:$A$1811),2,FALSE)</f>
        <v>Paper</v>
      </c>
      <c r="R4790" t="str">
        <f t="shared" si="74"/>
        <v>AZ</v>
      </c>
    </row>
    <row r="4791" spans="1:18" x14ac:dyDescent="0.25">
      <c r="A4791" t="s">
        <v>5064</v>
      </c>
      <c r="B4791" s="35">
        <v>44459</v>
      </c>
      <c r="C4791" t="s">
        <v>2407</v>
      </c>
      <c r="D4791" t="s">
        <v>20</v>
      </c>
      <c r="E4791" t="s">
        <v>2408</v>
      </c>
      <c r="F4791">
        <v>0.15</v>
      </c>
      <c r="G4791">
        <v>4882034.8500000006</v>
      </c>
      <c r="H4791">
        <v>398232.45</v>
      </c>
      <c r="I4791">
        <v>3</v>
      </c>
      <c r="J4791" t="s">
        <v>22</v>
      </c>
      <c r="K4791" t="str">
        <f>VLOOKUP(C4791,Customer!$A$2:$F$793,2,FALSE)</f>
        <v>France</v>
      </c>
      <c r="L4791" t="str">
        <f>VLOOKUP($C4791,Customer!$A$2:$F$793,3,FALSE)</f>
        <v>Alsace-Champagne-Ardenne-Lorraine</v>
      </c>
      <c r="M4791" t="str">
        <f>VLOOKUP($C4791,Customer!$A$2:$F$793,4,FALSE)</f>
        <v>Haguenau</v>
      </c>
      <c r="N4791" t="str">
        <f>VLOOKUP($C4791,Customer!$A$2:$F$793,5,FALSE)</f>
        <v>Central</v>
      </c>
      <c r="O4791" t="str">
        <f>VLOOKUP($C4791,Customer!$A$2:$F$793,6,FALSE)</f>
        <v>Home Office</v>
      </c>
      <c r="P4791" t="str">
        <f>VLOOKUP(E4791,Product!$B$2:$C$1811,2,FALSE)</f>
        <v>Technology</v>
      </c>
      <c r="Q4791" t="str">
        <f>VLOOKUP(E4791,CHOOSE({1,2},Product!$B$2:$B$1811,Product!$A$2:$A$1811),2,FALSE)</f>
        <v>Phones</v>
      </c>
      <c r="R4791" t="str">
        <f t="shared" si="74"/>
        <v>AZ</v>
      </c>
    </row>
    <row r="4792" spans="1:18" x14ac:dyDescent="0.25">
      <c r="A4792" t="s">
        <v>5062</v>
      </c>
      <c r="B4792" s="35">
        <v>44459</v>
      </c>
      <c r="C4792" t="s">
        <v>1476</v>
      </c>
      <c r="D4792" t="s">
        <v>20</v>
      </c>
      <c r="E4792" t="s">
        <v>2409</v>
      </c>
      <c r="F4792">
        <v>0.5</v>
      </c>
      <c r="G4792">
        <v>3716836.2</v>
      </c>
      <c r="H4792">
        <v>-516227.25</v>
      </c>
      <c r="I4792">
        <v>4</v>
      </c>
      <c r="J4792" t="s">
        <v>26</v>
      </c>
      <c r="K4792" t="str">
        <f>VLOOKUP(C4792,Customer!$A$2:$F$793,2,FALSE)</f>
        <v>Italy</v>
      </c>
      <c r="L4792" t="str">
        <f>VLOOKUP($C4792,Customer!$A$2:$F$793,3,FALSE)</f>
        <v>Campania</v>
      </c>
      <c r="M4792" t="str">
        <f>VLOOKUP($C4792,Customer!$A$2:$F$793,4,FALSE)</f>
        <v>Naples</v>
      </c>
      <c r="N4792" t="str">
        <f>VLOOKUP($C4792,Customer!$A$2:$F$793,5,FALSE)</f>
        <v>South</v>
      </c>
      <c r="O4792" t="str">
        <f>VLOOKUP($C4792,Customer!$A$2:$F$793,6,FALSE)</f>
        <v>Consumer</v>
      </c>
      <c r="P4792" t="str">
        <f>VLOOKUP(E4792,Product!$B$2:$C$1811,2,FALSE)</f>
        <v>Technology</v>
      </c>
      <c r="Q4792" t="str">
        <f>VLOOKUP(E4792,CHOOSE({1,2},Product!$B$2:$B$1811,Product!$A$2:$A$1811),2,FALSE)</f>
        <v>Phones</v>
      </c>
      <c r="R4792" t="str">
        <f t="shared" si="74"/>
        <v>BN</v>
      </c>
    </row>
    <row r="4793" spans="1:18" x14ac:dyDescent="0.25">
      <c r="A4793" t="s">
        <v>5065</v>
      </c>
      <c r="B4793" s="35">
        <v>44459</v>
      </c>
      <c r="C4793" t="s">
        <v>341</v>
      </c>
      <c r="D4793" t="s">
        <v>24</v>
      </c>
      <c r="E4793" t="s">
        <v>2410</v>
      </c>
      <c r="F4793">
        <v>0</v>
      </c>
      <c r="G4793">
        <v>1814170.05</v>
      </c>
      <c r="H4793">
        <v>486728.55</v>
      </c>
      <c r="I4793">
        <v>4</v>
      </c>
      <c r="J4793" t="s">
        <v>26</v>
      </c>
      <c r="K4793" t="str">
        <f>VLOOKUP(C4793,Customer!$A$2:$F$793,2,FALSE)</f>
        <v>Germany</v>
      </c>
      <c r="L4793" t="str">
        <f>VLOOKUP($C4793,Customer!$A$2:$F$793,3,FALSE)</f>
        <v>North Rhine-Westphalia</v>
      </c>
      <c r="M4793" t="str">
        <f>VLOOKUP($C4793,Customer!$A$2:$F$793,4,FALSE)</f>
        <v>Troisdorf</v>
      </c>
      <c r="N4793" t="str">
        <f>VLOOKUP($C4793,Customer!$A$2:$F$793,5,FALSE)</f>
        <v>Central</v>
      </c>
      <c r="O4793" t="str">
        <f>VLOOKUP($C4793,Customer!$A$2:$F$793,6,FALSE)</f>
        <v>Corporate</v>
      </c>
      <c r="P4793" t="str">
        <f>VLOOKUP(E4793,Product!$B$2:$C$1811,2,FALSE)</f>
        <v>Technology</v>
      </c>
      <c r="Q4793" t="str">
        <f>VLOOKUP(E4793,CHOOSE({1,2},Product!$B$2:$B$1811,Product!$A$2:$A$1811),2,FALSE)</f>
        <v>Accessories</v>
      </c>
      <c r="R4793" t="str">
        <f t="shared" si="74"/>
        <v>AZ</v>
      </c>
    </row>
    <row r="4794" spans="1:18" x14ac:dyDescent="0.25">
      <c r="A4794" t="s">
        <v>5066</v>
      </c>
      <c r="B4794" s="35">
        <v>44460</v>
      </c>
      <c r="C4794" t="s">
        <v>1411</v>
      </c>
      <c r="D4794" t="s">
        <v>33</v>
      </c>
      <c r="E4794" t="s">
        <v>1144</v>
      </c>
      <c r="F4794">
        <v>0</v>
      </c>
      <c r="G4794">
        <v>855462.3</v>
      </c>
      <c r="H4794">
        <v>191741.55000000002</v>
      </c>
      <c r="I4794">
        <v>3</v>
      </c>
      <c r="J4794" t="s">
        <v>22</v>
      </c>
      <c r="K4794" t="str">
        <f>VLOOKUP(C4794,Customer!$A$2:$F$793,2,FALSE)</f>
        <v>Italy</v>
      </c>
      <c r="L4794" t="str">
        <f>VLOOKUP($C4794,Customer!$A$2:$F$793,3,FALSE)</f>
        <v>Veneto</v>
      </c>
      <c r="M4794" t="str">
        <f>VLOOKUP($C4794,Customer!$A$2:$F$793,4,FALSE)</f>
        <v>Verona</v>
      </c>
      <c r="N4794" t="str">
        <f>VLOOKUP($C4794,Customer!$A$2:$F$793,5,FALSE)</f>
        <v>South</v>
      </c>
      <c r="O4794" t="str">
        <f>VLOOKUP($C4794,Customer!$A$2:$F$793,6,FALSE)</f>
        <v>Corporate</v>
      </c>
      <c r="P4794" t="str">
        <f>VLOOKUP(E4794,Product!$B$2:$C$1811,2,FALSE)</f>
        <v>Office Supplies</v>
      </c>
      <c r="Q4794" t="str">
        <f>VLOOKUP(E4794,CHOOSE({1,2},Product!$B$2:$B$1811,Product!$A$2:$A$1811),2,FALSE)</f>
        <v>Art</v>
      </c>
      <c r="R4794" t="str">
        <f t="shared" si="74"/>
        <v>AZ</v>
      </c>
    </row>
    <row r="4795" spans="1:18" x14ac:dyDescent="0.25">
      <c r="A4795" t="s">
        <v>5067</v>
      </c>
      <c r="B4795" s="35">
        <v>44460</v>
      </c>
      <c r="C4795" t="s">
        <v>1795</v>
      </c>
      <c r="D4795" t="s">
        <v>33</v>
      </c>
      <c r="E4795" t="s">
        <v>1758</v>
      </c>
      <c r="F4795">
        <v>0.5</v>
      </c>
      <c r="G4795">
        <v>412981.8</v>
      </c>
      <c r="H4795">
        <v>-294987</v>
      </c>
      <c r="I4795">
        <v>1</v>
      </c>
      <c r="J4795" t="s">
        <v>26</v>
      </c>
      <c r="K4795" t="str">
        <f>VLOOKUP(C4795,Customer!$A$2:$F$793,2,FALSE)</f>
        <v>Germany</v>
      </c>
      <c r="L4795" t="str">
        <f>VLOOKUP($C4795,Customer!$A$2:$F$793,3,FALSE)</f>
        <v>Schleswig-Holstein</v>
      </c>
      <c r="M4795" t="str">
        <f>VLOOKUP($C4795,Customer!$A$2:$F$793,4,FALSE)</f>
        <v>Norderstedt</v>
      </c>
      <c r="N4795" t="str">
        <f>VLOOKUP($C4795,Customer!$A$2:$F$793,5,FALSE)</f>
        <v>Central</v>
      </c>
      <c r="O4795" t="str">
        <f>VLOOKUP($C4795,Customer!$A$2:$F$793,6,FALSE)</f>
        <v>Corporate</v>
      </c>
      <c r="P4795" t="str">
        <f>VLOOKUP(E4795,Product!$B$2:$C$1811,2,FALSE)</f>
        <v>Furniture</v>
      </c>
      <c r="Q4795" t="str">
        <f>VLOOKUP(E4795,CHOOSE({1,2},Product!$B$2:$B$1811,Product!$A$2:$A$1811),2,FALSE)</f>
        <v>Chairs</v>
      </c>
      <c r="R4795" t="str">
        <f t="shared" si="74"/>
        <v>BN</v>
      </c>
    </row>
    <row r="4796" spans="1:18" x14ac:dyDescent="0.25">
      <c r="A4796" t="s">
        <v>5067</v>
      </c>
      <c r="B4796" s="35">
        <v>44460</v>
      </c>
      <c r="C4796" t="s">
        <v>1795</v>
      </c>
      <c r="D4796" t="s">
        <v>33</v>
      </c>
      <c r="E4796" t="s">
        <v>1011</v>
      </c>
      <c r="F4796">
        <v>0.6</v>
      </c>
      <c r="G4796">
        <v>589974</v>
      </c>
      <c r="H4796">
        <v>-693219.45000000007</v>
      </c>
      <c r="I4796">
        <v>4</v>
      </c>
      <c r="J4796" t="s">
        <v>26</v>
      </c>
      <c r="K4796" t="str">
        <f>VLOOKUP(C4796,Customer!$A$2:$F$793,2,FALSE)</f>
        <v>Germany</v>
      </c>
      <c r="L4796" t="str">
        <f>VLOOKUP($C4796,Customer!$A$2:$F$793,3,FALSE)</f>
        <v>Schleswig-Holstein</v>
      </c>
      <c r="M4796" t="str">
        <f>VLOOKUP($C4796,Customer!$A$2:$F$793,4,FALSE)</f>
        <v>Norderstedt</v>
      </c>
      <c r="N4796" t="str">
        <f>VLOOKUP($C4796,Customer!$A$2:$F$793,5,FALSE)</f>
        <v>Central</v>
      </c>
      <c r="O4796" t="str">
        <f>VLOOKUP($C4796,Customer!$A$2:$F$793,6,FALSE)</f>
        <v>Corporate</v>
      </c>
      <c r="P4796" t="str">
        <f>VLOOKUP(E4796,Product!$B$2:$C$1811,2,FALSE)</f>
        <v>Furniture</v>
      </c>
      <c r="Q4796" t="str">
        <f>VLOOKUP(E4796,CHOOSE({1,2},Product!$B$2:$B$1811,Product!$A$2:$A$1811),2,FALSE)</f>
        <v>Furnishings</v>
      </c>
      <c r="R4796" t="str">
        <f t="shared" si="74"/>
        <v>BN</v>
      </c>
    </row>
    <row r="4797" spans="1:18" x14ac:dyDescent="0.25">
      <c r="A4797" t="s">
        <v>5067</v>
      </c>
      <c r="B4797" s="35">
        <v>44460</v>
      </c>
      <c r="C4797" t="s">
        <v>1795</v>
      </c>
      <c r="D4797" t="s">
        <v>33</v>
      </c>
      <c r="E4797" t="s">
        <v>613</v>
      </c>
      <c r="F4797">
        <v>0.5</v>
      </c>
      <c r="G4797">
        <v>2404144.0500000003</v>
      </c>
      <c r="H4797">
        <v>-575224.65</v>
      </c>
      <c r="I4797">
        <v>5</v>
      </c>
      <c r="J4797" t="s">
        <v>26</v>
      </c>
      <c r="K4797" t="str">
        <f>VLOOKUP(C4797,Customer!$A$2:$F$793,2,FALSE)</f>
        <v>Germany</v>
      </c>
      <c r="L4797" t="str">
        <f>VLOOKUP($C4797,Customer!$A$2:$F$793,3,FALSE)</f>
        <v>Schleswig-Holstein</v>
      </c>
      <c r="M4797" t="str">
        <f>VLOOKUP($C4797,Customer!$A$2:$F$793,4,FALSE)</f>
        <v>Norderstedt</v>
      </c>
      <c r="N4797" t="str">
        <f>VLOOKUP($C4797,Customer!$A$2:$F$793,5,FALSE)</f>
        <v>Central</v>
      </c>
      <c r="O4797" t="str">
        <f>VLOOKUP($C4797,Customer!$A$2:$F$793,6,FALSE)</f>
        <v>Corporate</v>
      </c>
      <c r="P4797" t="str">
        <f>VLOOKUP(E4797,Product!$B$2:$C$1811,2,FALSE)</f>
        <v>Technology</v>
      </c>
      <c r="Q4797" t="str">
        <f>VLOOKUP(E4797,CHOOSE({1,2},Product!$B$2:$B$1811,Product!$A$2:$A$1811),2,FALSE)</f>
        <v>Phones</v>
      </c>
      <c r="R4797" t="str">
        <f t="shared" si="74"/>
        <v>BN</v>
      </c>
    </row>
    <row r="4798" spans="1:18" x14ac:dyDescent="0.25">
      <c r="A4798" t="s">
        <v>5068</v>
      </c>
      <c r="B4798" s="35">
        <v>44460</v>
      </c>
      <c r="C4798" t="s">
        <v>823</v>
      </c>
      <c r="D4798" t="s">
        <v>24</v>
      </c>
      <c r="E4798" t="s">
        <v>397</v>
      </c>
      <c r="F4798">
        <v>0</v>
      </c>
      <c r="G4798">
        <v>988206.45000000007</v>
      </c>
      <c r="H4798">
        <v>294987</v>
      </c>
      <c r="I4798">
        <v>4</v>
      </c>
      <c r="J4798" t="s">
        <v>26</v>
      </c>
      <c r="K4798" t="str">
        <f>VLOOKUP(C4798,Customer!$A$2:$F$793,2,FALSE)</f>
        <v>Germany</v>
      </c>
      <c r="L4798" t="str">
        <f>VLOOKUP($C4798,Customer!$A$2:$F$793,3,FALSE)</f>
        <v>Bavaria</v>
      </c>
      <c r="M4798" t="str">
        <f>VLOOKUP($C4798,Customer!$A$2:$F$793,4,FALSE)</f>
        <v>Passau</v>
      </c>
      <c r="N4798" t="str">
        <f>VLOOKUP($C4798,Customer!$A$2:$F$793,5,FALSE)</f>
        <v>Central</v>
      </c>
      <c r="O4798" t="str">
        <f>VLOOKUP($C4798,Customer!$A$2:$F$793,6,FALSE)</f>
        <v>Consumer</v>
      </c>
      <c r="P4798" t="str">
        <f>VLOOKUP(E4798,Product!$B$2:$C$1811,2,FALSE)</f>
        <v>Office Supplies</v>
      </c>
      <c r="Q4798" t="str">
        <f>VLOOKUP(E4798,CHOOSE({1,2},Product!$B$2:$B$1811,Product!$A$2:$A$1811),2,FALSE)</f>
        <v>Paper</v>
      </c>
      <c r="R4798" t="str">
        <f t="shared" si="74"/>
        <v>AZ</v>
      </c>
    </row>
    <row r="4799" spans="1:18" x14ac:dyDescent="0.25">
      <c r="A4799" t="s">
        <v>5069</v>
      </c>
      <c r="B4799" s="35">
        <v>44460</v>
      </c>
      <c r="C4799" t="s">
        <v>148</v>
      </c>
      <c r="D4799" t="s">
        <v>24</v>
      </c>
      <c r="E4799" t="s">
        <v>1236</v>
      </c>
      <c r="F4799">
        <v>0.5</v>
      </c>
      <c r="G4799">
        <v>648971.4</v>
      </c>
      <c r="H4799">
        <v>-427731.15</v>
      </c>
      <c r="I4799">
        <v>3</v>
      </c>
      <c r="J4799" t="s">
        <v>22</v>
      </c>
      <c r="K4799" t="str">
        <f>VLOOKUP(C4799,Customer!$A$2:$F$793,2,FALSE)</f>
        <v>Germany</v>
      </c>
      <c r="L4799" t="str">
        <f>VLOOKUP($C4799,Customer!$A$2:$F$793,3,FALSE)</f>
        <v>Bavaria</v>
      </c>
      <c r="M4799" t="str">
        <f>VLOOKUP($C4799,Customer!$A$2:$F$793,4,FALSE)</f>
        <v>Rosenheim</v>
      </c>
      <c r="N4799" t="str">
        <f>VLOOKUP($C4799,Customer!$A$2:$F$793,5,FALSE)</f>
        <v>Central</v>
      </c>
      <c r="O4799" t="str">
        <f>VLOOKUP($C4799,Customer!$A$2:$F$793,6,FALSE)</f>
        <v>Corporate</v>
      </c>
      <c r="P4799" t="str">
        <f>VLOOKUP(E4799,Product!$B$2:$C$1811,2,FALSE)</f>
        <v>Office Supplies</v>
      </c>
      <c r="Q4799" t="str">
        <f>VLOOKUP(E4799,CHOOSE({1,2},Product!$B$2:$B$1811,Product!$A$2:$A$1811),2,FALSE)</f>
        <v>Binders</v>
      </c>
      <c r="R4799" t="str">
        <f t="shared" si="74"/>
        <v>BN</v>
      </c>
    </row>
    <row r="4800" spans="1:18" x14ac:dyDescent="0.25">
      <c r="A4800" t="s">
        <v>5068</v>
      </c>
      <c r="B4800" s="35">
        <v>44460</v>
      </c>
      <c r="C4800" t="s">
        <v>823</v>
      </c>
      <c r="D4800" t="s">
        <v>24</v>
      </c>
      <c r="E4800" t="s">
        <v>428</v>
      </c>
      <c r="F4800">
        <v>0</v>
      </c>
      <c r="G4800">
        <v>5398262.1000000006</v>
      </c>
      <c r="H4800">
        <v>648971.4</v>
      </c>
      <c r="I4800">
        <v>5</v>
      </c>
      <c r="J4800" t="s">
        <v>26</v>
      </c>
      <c r="K4800" t="str">
        <f>VLOOKUP(C4800,Customer!$A$2:$F$793,2,FALSE)</f>
        <v>Germany</v>
      </c>
      <c r="L4800" t="str">
        <f>VLOOKUP($C4800,Customer!$A$2:$F$793,3,FALSE)</f>
        <v>Bavaria</v>
      </c>
      <c r="M4800" t="str">
        <f>VLOOKUP($C4800,Customer!$A$2:$F$793,4,FALSE)</f>
        <v>Passau</v>
      </c>
      <c r="N4800" t="str">
        <f>VLOOKUP($C4800,Customer!$A$2:$F$793,5,FALSE)</f>
        <v>Central</v>
      </c>
      <c r="O4800" t="str">
        <f>VLOOKUP($C4800,Customer!$A$2:$F$793,6,FALSE)</f>
        <v>Consumer</v>
      </c>
      <c r="P4800" t="str">
        <f>VLOOKUP(E4800,Product!$B$2:$C$1811,2,FALSE)</f>
        <v>Technology</v>
      </c>
      <c r="Q4800" t="str">
        <f>VLOOKUP(E4800,CHOOSE({1,2},Product!$B$2:$B$1811,Product!$A$2:$A$1811),2,FALSE)</f>
        <v>Phones</v>
      </c>
      <c r="R4800" t="str">
        <f t="shared" si="74"/>
        <v>AZ</v>
      </c>
    </row>
    <row r="4801" spans="1:18" x14ac:dyDescent="0.25">
      <c r="A4801" t="s">
        <v>5070</v>
      </c>
      <c r="B4801" s="35">
        <v>44460</v>
      </c>
      <c r="C4801" t="s">
        <v>299</v>
      </c>
      <c r="D4801" t="s">
        <v>24</v>
      </c>
      <c r="E4801" t="s">
        <v>1783</v>
      </c>
      <c r="F4801">
        <v>0.2</v>
      </c>
      <c r="G4801">
        <v>4616546.55</v>
      </c>
      <c r="H4801">
        <v>398232.45</v>
      </c>
      <c r="I4801">
        <v>4</v>
      </c>
      <c r="J4801" t="s">
        <v>26</v>
      </c>
      <c r="K4801" t="str">
        <f>VLOOKUP(C4801,Customer!$A$2:$F$793,2,FALSE)</f>
        <v>Italy</v>
      </c>
      <c r="L4801" t="str">
        <f>VLOOKUP($C4801,Customer!$A$2:$F$793,3,FALSE)</f>
        <v>Sardinia</v>
      </c>
      <c r="M4801" t="str">
        <f>VLOOKUP($C4801,Customer!$A$2:$F$793,4,FALSE)</f>
        <v>Cagliari</v>
      </c>
      <c r="N4801" t="str">
        <f>VLOOKUP($C4801,Customer!$A$2:$F$793,5,FALSE)</f>
        <v>South</v>
      </c>
      <c r="O4801" t="str">
        <f>VLOOKUP($C4801,Customer!$A$2:$F$793,6,FALSE)</f>
        <v>Consumer</v>
      </c>
      <c r="P4801" t="str">
        <f>VLOOKUP(E4801,Product!$B$2:$C$1811,2,FALSE)</f>
        <v>Furniture</v>
      </c>
      <c r="Q4801" t="str">
        <f>VLOOKUP(E4801,CHOOSE({1,2},Product!$B$2:$B$1811,Product!$A$2:$A$1811),2,FALSE)</f>
        <v>Chairs</v>
      </c>
      <c r="R4801" t="str">
        <f t="shared" si="74"/>
        <v>AZ</v>
      </c>
    </row>
    <row r="4802" spans="1:18" x14ac:dyDescent="0.25">
      <c r="A4802" t="s">
        <v>5071</v>
      </c>
      <c r="B4802" s="35">
        <v>44460</v>
      </c>
      <c r="C4802" t="s">
        <v>1166</v>
      </c>
      <c r="D4802" t="s">
        <v>24</v>
      </c>
      <c r="E4802" t="s">
        <v>25</v>
      </c>
      <c r="F4802">
        <v>0</v>
      </c>
      <c r="G4802">
        <v>5398262.1000000006</v>
      </c>
      <c r="H4802">
        <v>1828919.4000000001</v>
      </c>
      <c r="I4802">
        <v>3</v>
      </c>
      <c r="J4802" t="s">
        <v>22</v>
      </c>
      <c r="K4802" t="str">
        <f>VLOOKUP(C4802,Customer!$A$2:$F$793,2,FALSE)</f>
        <v>Germany</v>
      </c>
      <c r="L4802" t="str">
        <f>VLOOKUP($C4802,Customer!$A$2:$F$793,3,FALSE)</f>
        <v>Berlin</v>
      </c>
      <c r="M4802" t="str">
        <f>VLOOKUP($C4802,Customer!$A$2:$F$793,4,FALSE)</f>
        <v>Berlin</v>
      </c>
      <c r="N4802" t="str">
        <f>VLOOKUP($C4802,Customer!$A$2:$F$793,5,FALSE)</f>
        <v>Central</v>
      </c>
      <c r="O4802" t="str">
        <f>VLOOKUP($C4802,Customer!$A$2:$F$793,6,FALSE)</f>
        <v>Home Office</v>
      </c>
      <c r="P4802" t="str">
        <f>VLOOKUP(E4802,Product!$B$2:$C$1811,2,FALSE)</f>
        <v>Furniture</v>
      </c>
      <c r="Q4802" t="str">
        <f>VLOOKUP(E4802,CHOOSE({1,2},Product!$B$2:$B$1811,Product!$A$2:$A$1811),2,FALSE)</f>
        <v>Bookcases</v>
      </c>
      <c r="R4802" t="str">
        <f t="shared" si="74"/>
        <v>AZ</v>
      </c>
    </row>
    <row r="4803" spans="1:18" x14ac:dyDescent="0.25">
      <c r="A4803" t="s">
        <v>5071</v>
      </c>
      <c r="B4803" s="35">
        <v>44460</v>
      </c>
      <c r="C4803" t="s">
        <v>1166</v>
      </c>
      <c r="D4803" t="s">
        <v>24</v>
      </c>
      <c r="E4803" t="s">
        <v>1119</v>
      </c>
      <c r="F4803">
        <v>0</v>
      </c>
      <c r="G4803">
        <v>14277370.800000001</v>
      </c>
      <c r="H4803">
        <v>6002985.4500000002</v>
      </c>
      <c r="I4803">
        <v>8</v>
      </c>
      <c r="J4803" t="s">
        <v>26</v>
      </c>
      <c r="K4803" t="str">
        <f>VLOOKUP(C4803,Customer!$A$2:$F$793,2,FALSE)</f>
        <v>Germany</v>
      </c>
      <c r="L4803" t="str">
        <f>VLOOKUP($C4803,Customer!$A$2:$F$793,3,FALSE)</f>
        <v>Berlin</v>
      </c>
      <c r="M4803" t="str">
        <f>VLOOKUP($C4803,Customer!$A$2:$F$793,4,FALSE)</f>
        <v>Berlin</v>
      </c>
      <c r="N4803" t="str">
        <f>VLOOKUP($C4803,Customer!$A$2:$F$793,5,FALSE)</f>
        <v>Central</v>
      </c>
      <c r="O4803" t="str">
        <f>VLOOKUP($C4803,Customer!$A$2:$F$793,6,FALSE)</f>
        <v>Home Office</v>
      </c>
      <c r="P4803" t="str">
        <f>VLOOKUP(E4803,Product!$B$2:$C$1811,2,FALSE)</f>
        <v>Furniture</v>
      </c>
      <c r="Q4803" t="str">
        <f>VLOOKUP(E4803,CHOOSE({1,2},Product!$B$2:$B$1811,Product!$A$2:$A$1811),2,FALSE)</f>
        <v>Bookcases</v>
      </c>
      <c r="R4803" t="str">
        <f t="shared" ref="R4803:R4866" si="75">LEFT(A4803,2)</f>
        <v>AZ</v>
      </c>
    </row>
    <row r="4804" spans="1:18" x14ac:dyDescent="0.25">
      <c r="A4804" t="s">
        <v>5070</v>
      </c>
      <c r="B4804" s="35">
        <v>44460</v>
      </c>
      <c r="C4804" t="s">
        <v>299</v>
      </c>
      <c r="D4804" t="s">
        <v>24</v>
      </c>
      <c r="E4804" t="s">
        <v>876</v>
      </c>
      <c r="F4804">
        <v>0.1</v>
      </c>
      <c r="G4804">
        <v>1991162.25</v>
      </c>
      <c r="H4804">
        <v>501477.9</v>
      </c>
      <c r="I4804">
        <v>3</v>
      </c>
      <c r="J4804" t="s">
        <v>22</v>
      </c>
      <c r="K4804" t="str">
        <f>VLOOKUP(C4804,Customer!$A$2:$F$793,2,FALSE)</f>
        <v>Italy</v>
      </c>
      <c r="L4804" t="str">
        <f>VLOOKUP($C4804,Customer!$A$2:$F$793,3,FALSE)</f>
        <v>Sardinia</v>
      </c>
      <c r="M4804" t="str">
        <f>VLOOKUP($C4804,Customer!$A$2:$F$793,4,FALSE)</f>
        <v>Cagliari</v>
      </c>
      <c r="N4804" t="str">
        <f>VLOOKUP($C4804,Customer!$A$2:$F$793,5,FALSE)</f>
        <v>South</v>
      </c>
      <c r="O4804" t="str">
        <f>VLOOKUP($C4804,Customer!$A$2:$F$793,6,FALSE)</f>
        <v>Consumer</v>
      </c>
      <c r="P4804" t="str">
        <f>VLOOKUP(E4804,Product!$B$2:$C$1811,2,FALSE)</f>
        <v>Office Supplies</v>
      </c>
      <c r="Q4804" t="str">
        <f>VLOOKUP(E4804,CHOOSE({1,2},Product!$B$2:$B$1811,Product!$A$2:$A$1811),2,FALSE)</f>
        <v>Art</v>
      </c>
      <c r="R4804" t="str">
        <f t="shared" si="75"/>
        <v>AZ</v>
      </c>
    </row>
    <row r="4805" spans="1:18" x14ac:dyDescent="0.25">
      <c r="A4805" t="s">
        <v>5070</v>
      </c>
      <c r="B4805" s="35">
        <v>44460</v>
      </c>
      <c r="C4805" t="s">
        <v>299</v>
      </c>
      <c r="D4805" t="s">
        <v>24</v>
      </c>
      <c r="E4805" t="s">
        <v>875</v>
      </c>
      <c r="F4805">
        <v>0.1</v>
      </c>
      <c r="G4805">
        <v>3171110.25</v>
      </c>
      <c r="H4805">
        <v>737467.5</v>
      </c>
      <c r="I4805">
        <v>2</v>
      </c>
      <c r="J4805" t="s">
        <v>26</v>
      </c>
      <c r="K4805" t="str">
        <f>VLOOKUP(C4805,Customer!$A$2:$F$793,2,FALSE)</f>
        <v>Italy</v>
      </c>
      <c r="L4805" t="str">
        <f>VLOOKUP($C4805,Customer!$A$2:$F$793,3,FALSE)</f>
        <v>Sardinia</v>
      </c>
      <c r="M4805" t="str">
        <f>VLOOKUP($C4805,Customer!$A$2:$F$793,4,FALSE)</f>
        <v>Cagliari</v>
      </c>
      <c r="N4805" t="str">
        <f>VLOOKUP($C4805,Customer!$A$2:$F$793,5,FALSE)</f>
        <v>South</v>
      </c>
      <c r="O4805" t="str">
        <f>VLOOKUP($C4805,Customer!$A$2:$F$793,6,FALSE)</f>
        <v>Consumer</v>
      </c>
      <c r="P4805" t="str">
        <f>VLOOKUP(E4805,Product!$B$2:$C$1811,2,FALSE)</f>
        <v>Technology</v>
      </c>
      <c r="Q4805" t="str">
        <f>VLOOKUP(E4805,CHOOSE({1,2},Product!$B$2:$B$1811,Product!$A$2:$A$1811),2,FALSE)</f>
        <v>Machines</v>
      </c>
      <c r="R4805" t="str">
        <f t="shared" si="75"/>
        <v>AZ</v>
      </c>
    </row>
    <row r="4806" spans="1:18" x14ac:dyDescent="0.25">
      <c r="A4806" t="s">
        <v>5072</v>
      </c>
      <c r="B4806" s="35">
        <v>44462</v>
      </c>
      <c r="C4806" t="s">
        <v>2132</v>
      </c>
      <c r="D4806" t="s">
        <v>24</v>
      </c>
      <c r="E4806" t="s">
        <v>2411</v>
      </c>
      <c r="F4806">
        <v>0.1</v>
      </c>
      <c r="G4806">
        <v>4513301.1000000006</v>
      </c>
      <c r="H4806">
        <v>294987</v>
      </c>
      <c r="I4806">
        <v>2</v>
      </c>
      <c r="J4806" t="s">
        <v>22</v>
      </c>
      <c r="K4806" t="str">
        <f>VLOOKUP(C4806,Customer!$A$2:$F$793,2,FALSE)</f>
        <v>United Kingdom</v>
      </c>
      <c r="L4806" t="str">
        <f>VLOOKUP($C4806,Customer!$A$2:$F$793,3,FALSE)</f>
        <v>England</v>
      </c>
      <c r="M4806" t="str">
        <f>VLOOKUP($C4806,Customer!$A$2:$F$793,4,FALSE)</f>
        <v>London</v>
      </c>
      <c r="N4806" t="str">
        <f>VLOOKUP($C4806,Customer!$A$2:$F$793,5,FALSE)</f>
        <v>North</v>
      </c>
      <c r="O4806" t="str">
        <f>VLOOKUP($C4806,Customer!$A$2:$F$793,6,FALSE)</f>
        <v>Consumer</v>
      </c>
      <c r="P4806" t="str">
        <f>VLOOKUP(E4806,Product!$B$2:$C$1811,2,FALSE)</f>
        <v>Furniture</v>
      </c>
      <c r="Q4806" t="str">
        <f>VLOOKUP(E4806,CHOOSE({1,2},Product!$B$2:$B$1811,Product!$A$2:$A$1811),2,FALSE)</f>
        <v>Bookcases</v>
      </c>
      <c r="R4806" t="str">
        <f t="shared" si="75"/>
        <v>AZ</v>
      </c>
    </row>
    <row r="4807" spans="1:18" x14ac:dyDescent="0.25">
      <c r="A4807" t="s">
        <v>5072</v>
      </c>
      <c r="B4807" s="35">
        <v>44462</v>
      </c>
      <c r="C4807" t="s">
        <v>2132</v>
      </c>
      <c r="D4807" t="s">
        <v>24</v>
      </c>
      <c r="E4807" t="s">
        <v>418</v>
      </c>
      <c r="F4807">
        <v>0</v>
      </c>
      <c r="G4807">
        <v>471979.2</v>
      </c>
      <c r="H4807">
        <v>117994.8</v>
      </c>
      <c r="I4807">
        <v>5</v>
      </c>
      <c r="J4807" t="s">
        <v>22</v>
      </c>
      <c r="K4807" t="str">
        <f>VLOOKUP(C4807,Customer!$A$2:$F$793,2,FALSE)</f>
        <v>United Kingdom</v>
      </c>
      <c r="L4807" t="str">
        <f>VLOOKUP($C4807,Customer!$A$2:$F$793,3,FALSE)</f>
        <v>England</v>
      </c>
      <c r="M4807" t="str">
        <f>VLOOKUP($C4807,Customer!$A$2:$F$793,4,FALSE)</f>
        <v>London</v>
      </c>
      <c r="N4807" t="str">
        <f>VLOOKUP($C4807,Customer!$A$2:$F$793,5,FALSE)</f>
        <v>North</v>
      </c>
      <c r="O4807" t="str">
        <f>VLOOKUP($C4807,Customer!$A$2:$F$793,6,FALSE)</f>
        <v>Consumer</v>
      </c>
      <c r="P4807" t="str">
        <f>VLOOKUP(E4807,Product!$B$2:$C$1811,2,FALSE)</f>
        <v>Office Supplies</v>
      </c>
      <c r="Q4807" t="str">
        <f>VLOOKUP(E4807,CHOOSE({1,2},Product!$B$2:$B$1811,Product!$A$2:$A$1811),2,FALSE)</f>
        <v>Binders</v>
      </c>
      <c r="R4807" t="str">
        <f t="shared" si="75"/>
        <v>AZ</v>
      </c>
    </row>
    <row r="4808" spans="1:18" x14ac:dyDescent="0.25">
      <c r="A4808" t="s">
        <v>5073</v>
      </c>
      <c r="B4808" s="35">
        <v>44462</v>
      </c>
      <c r="C4808" t="s">
        <v>1337</v>
      </c>
      <c r="D4808" t="s">
        <v>24</v>
      </c>
      <c r="E4808" t="s">
        <v>237</v>
      </c>
      <c r="F4808">
        <v>0.5</v>
      </c>
      <c r="G4808">
        <v>1578180.45</v>
      </c>
      <c r="H4808">
        <v>-693219.45000000007</v>
      </c>
      <c r="I4808">
        <v>8</v>
      </c>
      <c r="J4808" t="s">
        <v>26</v>
      </c>
      <c r="K4808" t="str">
        <f>VLOOKUP(C4808,Customer!$A$2:$F$793,2,FALSE)</f>
        <v>United Kingdom</v>
      </c>
      <c r="L4808" t="str">
        <f>VLOOKUP($C4808,Customer!$A$2:$F$793,3,FALSE)</f>
        <v>England</v>
      </c>
      <c r="M4808" t="str">
        <f>VLOOKUP($C4808,Customer!$A$2:$F$793,4,FALSE)</f>
        <v>London</v>
      </c>
      <c r="N4808" t="str">
        <f>VLOOKUP($C4808,Customer!$A$2:$F$793,5,FALSE)</f>
        <v>North</v>
      </c>
      <c r="O4808" t="str">
        <f>VLOOKUP($C4808,Customer!$A$2:$F$793,6,FALSE)</f>
        <v>Corporate</v>
      </c>
      <c r="P4808" t="str">
        <f>VLOOKUP(E4808,Product!$B$2:$C$1811,2,FALSE)</f>
        <v>Office Supplies</v>
      </c>
      <c r="Q4808" t="str">
        <f>VLOOKUP(E4808,CHOOSE({1,2},Product!$B$2:$B$1811,Product!$A$2:$A$1811),2,FALSE)</f>
        <v>Art</v>
      </c>
      <c r="R4808" t="str">
        <f t="shared" si="75"/>
        <v>BN</v>
      </c>
    </row>
    <row r="4809" spans="1:18" x14ac:dyDescent="0.25">
      <c r="A4809" t="s">
        <v>5073</v>
      </c>
      <c r="B4809" s="35">
        <v>44462</v>
      </c>
      <c r="C4809" t="s">
        <v>1337</v>
      </c>
      <c r="D4809" t="s">
        <v>24</v>
      </c>
      <c r="E4809" t="s">
        <v>2412</v>
      </c>
      <c r="F4809">
        <v>0.5</v>
      </c>
      <c r="G4809">
        <v>309736.35000000003</v>
      </c>
      <c r="H4809">
        <v>-73746.75</v>
      </c>
      <c r="I4809">
        <v>5</v>
      </c>
      <c r="J4809" t="s">
        <v>22</v>
      </c>
      <c r="K4809" t="str">
        <f>VLOOKUP(C4809,Customer!$A$2:$F$793,2,FALSE)</f>
        <v>United Kingdom</v>
      </c>
      <c r="L4809" t="str">
        <f>VLOOKUP($C4809,Customer!$A$2:$F$793,3,FALSE)</f>
        <v>England</v>
      </c>
      <c r="M4809" t="str">
        <f>VLOOKUP($C4809,Customer!$A$2:$F$793,4,FALSE)</f>
        <v>London</v>
      </c>
      <c r="N4809" t="str">
        <f>VLOOKUP($C4809,Customer!$A$2:$F$793,5,FALSE)</f>
        <v>North</v>
      </c>
      <c r="O4809" t="str">
        <f>VLOOKUP($C4809,Customer!$A$2:$F$793,6,FALSE)</f>
        <v>Corporate</v>
      </c>
      <c r="P4809" t="str">
        <f>VLOOKUP(E4809,Product!$B$2:$C$1811,2,FALSE)</f>
        <v>Office Supplies</v>
      </c>
      <c r="Q4809" t="str">
        <f>VLOOKUP(E4809,CHOOSE({1,2},Product!$B$2:$B$1811,Product!$A$2:$A$1811),2,FALSE)</f>
        <v>Fasteners</v>
      </c>
      <c r="R4809" t="str">
        <f t="shared" si="75"/>
        <v>BN</v>
      </c>
    </row>
    <row r="4810" spans="1:18" x14ac:dyDescent="0.25">
      <c r="A4810" t="s">
        <v>5074</v>
      </c>
      <c r="B4810" s="35">
        <v>44462</v>
      </c>
      <c r="C4810" t="s">
        <v>1005</v>
      </c>
      <c r="D4810" t="s">
        <v>24</v>
      </c>
      <c r="E4810" t="s">
        <v>1983</v>
      </c>
      <c r="F4810">
        <v>0</v>
      </c>
      <c r="G4810">
        <v>398232.45</v>
      </c>
      <c r="H4810">
        <v>73746.75</v>
      </c>
      <c r="I4810">
        <v>2</v>
      </c>
      <c r="J4810" t="s">
        <v>26</v>
      </c>
      <c r="K4810" t="str">
        <f>VLOOKUP(C4810,Customer!$A$2:$F$793,2,FALSE)</f>
        <v>France</v>
      </c>
      <c r="L4810" t="str">
        <f>VLOOKUP($C4810,Customer!$A$2:$F$793,3,FALSE)</f>
        <v>Alsace-Champagne-Ardenne-Lorraine</v>
      </c>
      <c r="M4810" t="str">
        <f>VLOOKUP($C4810,Customer!$A$2:$F$793,4,FALSE)</f>
        <v>Strasbourg</v>
      </c>
      <c r="N4810" t="str">
        <f>VLOOKUP($C4810,Customer!$A$2:$F$793,5,FALSE)</f>
        <v>Central</v>
      </c>
      <c r="O4810" t="str">
        <f>VLOOKUP($C4810,Customer!$A$2:$F$793,6,FALSE)</f>
        <v>Corporate</v>
      </c>
      <c r="P4810" t="str">
        <f>VLOOKUP(E4810,Product!$B$2:$C$1811,2,FALSE)</f>
        <v>Office Supplies</v>
      </c>
      <c r="Q4810" t="str">
        <f>VLOOKUP(E4810,CHOOSE({1,2},Product!$B$2:$B$1811,Product!$A$2:$A$1811),2,FALSE)</f>
        <v>Labels</v>
      </c>
      <c r="R4810" t="str">
        <f t="shared" si="75"/>
        <v>AZ</v>
      </c>
    </row>
    <row r="4811" spans="1:18" x14ac:dyDescent="0.25">
      <c r="A4811" t="s">
        <v>5075</v>
      </c>
      <c r="B4811" s="35">
        <v>44462</v>
      </c>
      <c r="C4811" t="s">
        <v>340</v>
      </c>
      <c r="D4811" t="s">
        <v>24</v>
      </c>
      <c r="E4811" t="s">
        <v>942</v>
      </c>
      <c r="F4811">
        <v>0.5</v>
      </c>
      <c r="G4811">
        <v>1017705.15</v>
      </c>
      <c r="H4811">
        <v>-958707.75</v>
      </c>
      <c r="I4811">
        <v>2</v>
      </c>
      <c r="J4811" t="s">
        <v>26</v>
      </c>
      <c r="K4811" t="str">
        <f>VLOOKUP(C4811,Customer!$A$2:$F$793,2,FALSE)</f>
        <v>Germany</v>
      </c>
      <c r="L4811" t="str">
        <f>VLOOKUP($C4811,Customer!$A$2:$F$793,3,FALSE)</f>
        <v>Lower Saxony</v>
      </c>
      <c r="M4811" t="str">
        <f>VLOOKUP($C4811,Customer!$A$2:$F$793,4,FALSE)</f>
        <v>Hanover</v>
      </c>
      <c r="N4811" t="str">
        <f>VLOOKUP($C4811,Customer!$A$2:$F$793,5,FALSE)</f>
        <v>Central</v>
      </c>
      <c r="O4811" t="str">
        <f>VLOOKUP($C4811,Customer!$A$2:$F$793,6,FALSE)</f>
        <v>Home Office</v>
      </c>
      <c r="P4811" t="str">
        <f>VLOOKUP(E4811,Product!$B$2:$C$1811,2,FALSE)</f>
        <v>Office Supplies</v>
      </c>
      <c r="Q4811" t="str">
        <f>VLOOKUP(E4811,CHOOSE({1,2},Product!$B$2:$B$1811,Product!$A$2:$A$1811),2,FALSE)</f>
        <v>Appliances</v>
      </c>
      <c r="R4811" t="str">
        <f t="shared" si="75"/>
        <v>BN</v>
      </c>
    </row>
    <row r="4812" spans="1:18" x14ac:dyDescent="0.25">
      <c r="A4812" t="s">
        <v>5076</v>
      </c>
      <c r="B4812" s="35">
        <v>44463</v>
      </c>
      <c r="C4812" t="s">
        <v>2229</v>
      </c>
      <c r="D4812" t="s">
        <v>24</v>
      </c>
      <c r="E4812" t="s">
        <v>1075</v>
      </c>
      <c r="F4812">
        <v>0</v>
      </c>
      <c r="G4812">
        <v>5545755.6000000006</v>
      </c>
      <c r="H4812">
        <v>442480.5</v>
      </c>
      <c r="I4812">
        <v>7</v>
      </c>
      <c r="J4812" t="s">
        <v>22</v>
      </c>
      <c r="K4812" t="str">
        <f>VLOOKUP(C4812,Customer!$A$2:$F$793,2,FALSE)</f>
        <v>Finland</v>
      </c>
      <c r="L4812" t="str">
        <f>VLOOKUP($C4812,Customer!$A$2:$F$793,3,FALSE)</f>
        <v>Uusimaa</v>
      </c>
      <c r="M4812" t="str">
        <f>VLOOKUP($C4812,Customer!$A$2:$F$793,4,FALSE)</f>
        <v>Helsinki</v>
      </c>
      <c r="N4812" t="str">
        <f>VLOOKUP($C4812,Customer!$A$2:$F$793,5,FALSE)</f>
        <v>North</v>
      </c>
      <c r="O4812" t="str">
        <f>VLOOKUP($C4812,Customer!$A$2:$F$793,6,FALSE)</f>
        <v>Consumer</v>
      </c>
      <c r="P4812" t="str">
        <f>VLOOKUP(E4812,Product!$B$2:$C$1811,2,FALSE)</f>
        <v>Office Supplies</v>
      </c>
      <c r="Q4812" t="str">
        <f>VLOOKUP(E4812,CHOOSE({1,2},Product!$B$2:$B$1811,Product!$A$2:$A$1811),2,FALSE)</f>
        <v>Art</v>
      </c>
      <c r="R4812" t="str">
        <f t="shared" si="75"/>
        <v>AZ</v>
      </c>
    </row>
    <row r="4813" spans="1:18" x14ac:dyDescent="0.25">
      <c r="A4813" t="s">
        <v>5077</v>
      </c>
      <c r="B4813" s="35">
        <v>44463</v>
      </c>
      <c r="C4813" t="s">
        <v>120</v>
      </c>
      <c r="D4813" t="s">
        <v>24</v>
      </c>
      <c r="E4813" t="s">
        <v>2413</v>
      </c>
      <c r="F4813">
        <v>0.5</v>
      </c>
      <c r="G4813">
        <v>870211.65</v>
      </c>
      <c r="H4813">
        <v>-14749.35</v>
      </c>
      <c r="I4813">
        <v>3</v>
      </c>
      <c r="J4813" t="s">
        <v>22</v>
      </c>
      <c r="K4813" t="str">
        <f>VLOOKUP(C4813,Customer!$A$2:$F$793,2,FALSE)</f>
        <v>Portugal</v>
      </c>
      <c r="L4813" t="str">
        <f>VLOOKUP($C4813,Customer!$A$2:$F$793,3,FALSE)</f>
        <v>Lisboa</v>
      </c>
      <c r="M4813" t="str">
        <f>VLOOKUP($C4813,Customer!$A$2:$F$793,4,FALSE)</f>
        <v>Lisbon</v>
      </c>
      <c r="N4813" t="str">
        <f>VLOOKUP($C4813,Customer!$A$2:$F$793,5,FALSE)</f>
        <v>South</v>
      </c>
      <c r="O4813" t="str">
        <f>VLOOKUP($C4813,Customer!$A$2:$F$793,6,FALSE)</f>
        <v>Corporate</v>
      </c>
      <c r="P4813" t="str">
        <f>VLOOKUP(E4813,Product!$B$2:$C$1811,2,FALSE)</f>
        <v>Office Supplies</v>
      </c>
      <c r="Q4813" t="str">
        <f>VLOOKUP(E4813,CHOOSE({1,2},Product!$B$2:$B$1811,Product!$A$2:$A$1811),2,FALSE)</f>
        <v>Envelopes</v>
      </c>
      <c r="R4813" t="str">
        <f t="shared" si="75"/>
        <v>AZ</v>
      </c>
    </row>
    <row r="4814" spans="1:18" x14ac:dyDescent="0.25">
      <c r="A4814" t="s">
        <v>5077</v>
      </c>
      <c r="B4814" s="35">
        <v>44463</v>
      </c>
      <c r="C4814" t="s">
        <v>120</v>
      </c>
      <c r="D4814" t="s">
        <v>24</v>
      </c>
      <c r="E4814" t="s">
        <v>1105</v>
      </c>
      <c r="F4814">
        <v>0.5</v>
      </c>
      <c r="G4814">
        <v>294987</v>
      </c>
      <c r="H4814">
        <v>-73746.75</v>
      </c>
      <c r="I4814">
        <v>3</v>
      </c>
      <c r="J4814" t="s">
        <v>26</v>
      </c>
      <c r="K4814" t="str">
        <f>VLOOKUP(C4814,Customer!$A$2:$F$793,2,FALSE)</f>
        <v>Portugal</v>
      </c>
      <c r="L4814" t="str">
        <f>VLOOKUP($C4814,Customer!$A$2:$F$793,3,FALSE)</f>
        <v>Lisboa</v>
      </c>
      <c r="M4814" t="str">
        <f>VLOOKUP($C4814,Customer!$A$2:$F$793,4,FALSE)</f>
        <v>Lisbon</v>
      </c>
      <c r="N4814" t="str">
        <f>VLOOKUP($C4814,Customer!$A$2:$F$793,5,FALSE)</f>
        <v>South</v>
      </c>
      <c r="O4814" t="str">
        <f>VLOOKUP($C4814,Customer!$A$2:$F$793,6,FALSE)</f>
        <v>Corporate</v>
      </c>
      <c r="P4814" t="str">
        <f>VLOOKUP(E4814,Product!$B$2:$C$1811,2,FALSE)</f>
        <v>Office Supplies</v>
      </c>
      <c r="Q4814" t="str">
        <f>VLOOKUP(E4814,CHOOSE({1,2},Product!$B$2:$B$1811,Product!$A$2:$A$1811),2,FALSE)</f>
        <v>Envelopes</v>
      </c>
      <c r="R4814" t="str">
        <f t="shared" si="75"/>
        <v>AZ</v>
      </c>
    </row>
    <row r="4815" spans="1:18" x14ac:dyDescent="0.25">
      <c r="A4815" t="s">
        <v>5077</v>
      </c>
      <c r="B4815" s="35">
        <v>44463</v>
      </c>
      <c r="C4815" t="s">
        <v>120</v>
      </c>
      <c r="D4815" t="s">
        <v>24</v>
      </c>
      <c r="E4815" t="s">
        <v>728</v>
      </c>
      <c r="F4815">
        <v>0.5</v>
      </c>
      <c r="G4815">
        <v>3893828.4</v>
      </c>
      <c r="H4815">
        <v>-1946914.2</v>
      </c>
      <c r="I4815">
        <v>2</v>
      </c>
      <c r="J4815" t="s">
        <v>26</v>
      </c>
      <c r="K4815" t="str">
        <f>VLOOKUP(C4815,Customer!$A$2:$F$793,2,FALSE)</f>
        <v>Portugal</v>
      </c>
      <c r="L4815" t="str">
        <f>VLOOKUP($C4815,Customer!$A$2:$F$793,3,FALSE)</f>
        <v>Lisboa</v>
      </c>
      <c r="M4815" t="str">
        <f>VLOOKUP($C4815,Customer!$A$2:$F$793,4,FALSE)</f>
        <v>Lisbon</v>
      </c>
      <c r="N4815" t="str">
        <f>VLOOKUP($C4815,Customer!$A$2:$F$793,5,FALSE)</f>
        <v>South</v>
      </c>
      <c r="O4815" t="str">
        <f>VLOOKUP($C4815,Customer!$A$2:$F$793,6,FALSE)</f>
        <v>Corporate</v>
      </c>
      <c r="P4815" t="str">
        <f>VLOOKUP(E4815,Product!$B$2:$C$1811,2,FALSE)</f>
        <v>Technology</v>
      </c>
      <c r="Q4815" t="str">
        <f>VLOOKUP(E4815,CHOOSE({1,2},Product!$B$2:$B$1811,Product!$A$2:$A$1811),2,FALSE)</f>
        <v>Copiers</v>
      </c>
      <c r="R4815" t="str">
        <f t="shared" si="75"/>
        <v>AZ</v>
      </c>
    </row>
    <row r="4816" spans="1:18" x14ac:dyDescent="0.25">
      <c r="A4816" t="s">
        <v>5077</v>
      </c>
      <c r="B4816" s="35">
        <v>44463</v>
      </c>
      <c r="C4816" t="s">
        <v>120</v>
      </c>
      <c r="D4816" t="s">
        <v>24</v>
      </c>
      <c r="E4816" t="s">
        <v>357</v>
      </c>
      <c r="F4816">
        <v>0.5</v>
      </c>
      <c r="G4816">
        <v>1017705.15</v>
      </c>
      <c r="H4816">
        <v>-914459.70000000007</v>
      </c>
      <c r="I4816">
        <v>1</v>
      </c>
      <c r="J4816" t="s">
        <v>26</v>
      </c>
      <c r="K4816" t="str">
        <f>VLOOKUP(C4816,Customer!$A$2:$F$793,2,FALSE)</f>
        <v>Portugal</v>
      </c>
      <c r="L4816" t="str">
        <f>VLOOKUP($C4816,Customer!$A$2:$F$793,3,FALSE)</f>
        <v>Lisboa</v>
      </c>
      <c r="M4816" t="str">
        <f>VLOOKUP($C4816,Customer!$A$2:$F$793,4,FALSE)</f>
        <v>Lisbon</v>
      </c>
      <c r="N4816" t="str">
        <f>VLOOKUP($C4816,Customer!$A$2:$F$793,5,FALSE)</f>
        <v>South</v>
      </c>
      <c r="O4816" t="str">
        <f>VLOOKUP($C4816,Customer!$A$2:$F$793,6,FALSE)</f>
        <v>Corporate</v>
      </c>
      <c r="P4816" t="str">
        <f>VLOOKUP(E4816,Product!$B$2:$C$1811,2,FALSE)</f>
        <v>Technology</v>
      </c>
      <c r="Q4816" t="str">
        <f>VLOOKUP(E4816,CHOOSE({1,2},Product!$B$2:$B$1811,Product!$A$2:$A$1811),2,FALSE)</f>
        <v>Phones</v>
      </c>
      <c r="R4816" t="str">
        <f t="shared" si="75"/>
        <v>AZ</v>
      </c>
    </row>
    <row r="4817" spans="1:18" x14ac:dyDescent="0.25">
      <c r="A4817" t="s">
        <v>5077</v>
      </c>
      <c r="B4817" s="35">
        <v>44463</v>
      </c>
      <c r="C4817" t="s">
        <v>120</v>
      </c>
      <c r="D4817" t="s">
        <v>24</v>
      </c>
      <c r="E4817" t="s">
        <v>2414</v>
      </c>
      <c r="F4817">
        <v>0.5</v>
      </c>
      <c r="G4817">
        <v>1312692.1500000001</v>
      </c>
      <c r="H4817">
        <v>-1194697.3500000001</v>
      </c>
      <c r="I4817">
        <v>2</v>
      </c>
      <c r="J4817" t="s">
        <v>22</v>
      </c>
      <c r="K4817" t="str">
        <f>VLOOKUP(C4817,Customer!$A$2:$F$793,2,FALSE)</f>
        <v>Portugal</v>
      </c>
      <c r="L4817" t="str">
        <f>VLOOKUP($C4817,Customer!$A$2:$F$793,3,FALSE)</f>
        <v>Lisboa</v>
      </c>
      <c r="M4817" t="str">
        <f>VLOOKUP($C4817,Customer!$A$2:$F$793,4,FALSE)</f>
        <v>Lisbon</v>
      </c>
      <c r="N4817" t="str">
        <f>VLOOKUP($C4817,Customer!$A$2:$F$793,5,FALSE)</f>
        <v>South</v>
      </c>
      <c r="O4817" t="str">
        <f>VLOOKUP($C4817,Customer!$A$2:$F$793,6,FALSE)</f>
        <v>Corporate</v>
      </c>
      <c r="P4817" t="str">
        <f>VLOOKUP(E4817,Product!$B$2:$C$1811,2,FALSE)</f>
        <v>Technology</v>
      </c>
      <c r="Q4817" t="str">
        <f>VLOOKUP(E4817,CHOOSE({1,2},Product!$B$2:$B$1811,Product!$A$2:$A$1811),2,FALSE)</f>
        <v>Phones</v>
      </c>
      <c r="R4817" t="str">
        <f t="shared" si="75"/>
        <v>AZ</v>
      </c>
    </row>
    <row r="4818" spans="1:18" x14ac:dyDescent="0.25">
      <c r="A4818" t="s">
        <v>5077</v>
      </c>
      <c r="B4818" s="35">
        <v>44463</v>
      </c>
      <c r="C4818" t="s">
        <v>120</v>
      </c>
      <c r="D4818" t="s">
        <v>24</v>
      </c>
      <c r="E4818" t="s">
        <v>636</v>
      </c>
      <c r="F4818">
        <v>0.5</v>
      </c>
      <c r="G4818">
        <v>2890872.6</v>
      </c>
      <c r="H4818">
        <v>-1563431.1</v>
      </c>
      <c r="I4818">
        <v>6</v>
      </c>
      <c r="J4818" t="s">
        <v>22</v>
      </c>
      <c r="K4818" t="str">
        <f>VLOOKUP(C4818,Customer!$A$2:$F$793,2,FALSE)</f>
        <v>Portugal</v>
      </c>
      <c r="L4818" t="str">
        <f>VLOOKUP($C4818,Customer!$A$2:$F$793,3,FALSE)</f>
        <v>Lisboa</v>
      </c>
      <c r="M4818" t="str">
        <f>VLOOKUP($C4818,Customer!$A$2:$F$793,4,FALSE)</f>
        <v>Lisbon</v>
      </c>
      <c r="N4818" t="str">
        <f>VLOOKUP($C4818,Customer!$A$2:$F$793,5,FALSE)</f>
        <v>South</v>
      </c>
      <c r="O4818" t="str">
        <f>VLOOKUP($C4818,Customer!$A$2:$F$793,6,FALSE)</f>
        <v>Corporate</v>
      </c>
      <c r="P4818" t="str">
        <f>VLOOKUP(E4818,Product!$B$2:$C$1811,2,FALSE)</f>
        <v>Technology</v>
      </c>
      <c r="Q4818" t="str">
        <f>VLOOKUP(E4818,CHOOSE({1,2},Product!$B$2:$B$1811,Product!$A$2:$A$1811),2,FALSE)</f>
        <v>Phones</v>
      </c>
      <c r="R4818" t="str">
        <f t="shared" si="75"/>
        <v>AZ</v>
      </c>
    </row>
    <row r="4819" spans="1:18" x14ac:dyDescent="0.25">
      <c r="A4819" t="s">
        <v>5078</v>
      </c>
      <c r="B4819" s="35">
        <v>44463</v>
      </c>
      <c r="C4819" t="s">
        <v>1498</v>
      </c>
      <c r="D4819" t="s">
        <v>24</v>
      </c>
      <c r="E4819" t="s">
        <v>1216</v>
      </c>
      <c r="F4819">
        <v>0.6</v>
      </c>
      <c r="G4819">
        <v>737467.5</v>
      </c>
      <c r="H4819">
        <v>-368733.75</v>
      </c>
      <c r="I4819">
        <v>2</v>
      </c>
      <c r="J4819" t="s">
        <v>22</v>
      </c>
      <c r="K4819" t="str">
        <f>VLOOKUP(C4819,Customer!$A$2:$F$793,2,FALSE)</f>
        <v>United Kingdom</v>
      </c>
      <c r="L4819" t="str">
        <f>VLOOKUP($C4819,Customer!$A$2:$F$793,3,FALSE)</f>
        <v>Scotland</v>
      </c>
      <c r="M4819" t="str">
        <f>VLOOKUP($C4819,Customer!$A$2:$F$793,4,FALSE)</f>
        <v>Edinburgh</v>
      </c>
      <c r="N4819" t="str">
        <f>VLOOKUP($C4819,Customer!$A$2:$F$793,5,FALSE)</f>
        <v>North</v>
      </c>
      <c r="O4819" t="str">
        <f>VLOOKUP($C4819,Customer!$A$2:$F$793,6,FALSE)</f>
        <v>Consumer</v>
      </c>
      <c r="P4819" t="str">
        <f>VLOOKUP(E4819,Product!$B$2:$C$1811,2,FALSE)</f>
        <v>Office Supplies</v>
      </c>
      <c r="Q4819" t="str">
        <f>VLOOKUP(E4819,CHOOSE({1,2},Product!$B$2:$B$1811,Product!$A$2:$A$1811),2,FALSE)</f>
        <v>Storage</v>
      </c>
      <c r="R4819" t="str">
        <f t="shared" si="75"/>
        <v>AZ</v>
      </c>
    </row>
    <row r="4820" spans="1:18" x14ac:dyDescent="0.25">
      <c r="A4820" t="s">
        <v>5079</v>
      </c>
      <c r="B4820" s="35">
        <v>44463</v>
      </c>
      <c r="C4820" t="s">
        <v>1463</v>
      </c>
      <c r="D4820" t="s">
        <v>24</v>
      </c>
      <c r="E4820" t="s">
        <v>2156</v>
      </c>
      <c r="F4820">
        <v>0</v>
      </c>
      <c r="G4820">
        <v>3053115.45</v>
      </c>
      <c r="H4820">
        <v>457229.85000000003</v>
      </c>
      <c r="I4820">
        <v>4</v>
      </c>
      <c r="J4820" t="s">
        <v>26</v>
      </c>
      <c r="K4820" t="str">
        <f>VLOOKUP(C4820,Customer!$A$2:$F$793,2,FALSE)</f>
        <v>Netherlands</v>
      </c>
      <c r="L4820" t="str">
        <f>VLOOKUP($C4820,Customer!$A$2:$F$793,3,FALSE)</f>
        <v>North Holland</v>
      </c>
      <c r="M4820" t="str">
        <f>VLOOKUP($C4820,Customer!$A$2:$F$793,4,FALSE)</f>
        <v>Amsterdam</v>
      </c>
      <c r="N4820" t="str">
        <f>VLOOKUP($C4820,Customer!$A$2:$F$793,5,FALSE)</f>
        <v>Central</v>
      </c>
      <c r="O4820" t="str">
        <f>VLOOKUP($C4820,Customer!$A$2:$F$793,6,FALSE)</f>
        <v>Consumer</v>
      </c>
      <c r="P4820" t="str">
        <f>VLOOKUP(E4820,Product!$B$2:$C$1811,2,FALSE)</f>
        <v>Office Supplies</v>
      </c>
      <c r="Q4820" t="str">
        <f>VLOOKUP(E4820,CHOOSE({1,2},Product!$B$2:$B$1811,Product!$A$2:$A$1811),2,FALSE)</f>
        <v>Art</v>
      </c>
      <c r="R4820" t="str">
        <f t="shared" si="75"/>
        <v>AZ</v>
      </c>
    </row>
    <row r="4821" spans="1:18" x14ac:dyDescent="0.25">
      <c r="A4821" t="s">
        <v>5080</v>
      </c>
      <c r="B4821" s="35">
        <v>44463</v>
      </c>
      <c r="C4821" t="s">
        <v>1046</v>
      </c>
      <c r="D4821" t="s">
        <v>24</v>
      </c>
      <c r="E4821" t="s">
        <v>2415</v>
      </c>
      <c r="F4821">
        <v>0</v>
      </c>
      <c r="G4821">
        <v>3333353.1</v>
      </c>
      <c r="H4821">
        <v>899710.35</v>
      </c>
      <c r="I4821">
        <v>5</v>
      </c>
      <c r="J4821" t="s">
        <v>22</v>
      </c>
      <c r="K4821" t="str">
        <f>VLOOKUP(C4821,Customer!$A$2:$F$793,2,FALSE)</f>
        <v>Germany</v>
      </c>
      <c r="L4821" t="str">
        <f>VLOOKUP($C4821,Customer!$A$2:$F$793,3,FALSE)</f>
        <v>North Rhine-Westphalia</v>
      </c>
      <c r="M4821" t="str">
        <f>VLOOKUP($C4821,Customer!$A$2:$F$793,4,FALSE)</f>
        <v>Bochum</v>
      </c>
      <c r="N4821" t="str">
        <f>VLOOKUP($C4821,Customer!$A$2:$F$793,5,FALSE)</f>
        <v>Central</v>
      </c>
      <c r="O4821" t="str">
        <f>VLOOKUP($C4821,Customer!$A$2:$F$793,6,FALSE)</f>
        <v>Consumer</v>
      </c>
      <c r="P4821" t="str">
        <f>VLOOKUP(E4821,Product!$B$2:$C$1811,2,FALSE)</f>
        <v>Office Supplies</v>
      </c>
      <c r="Q4821" t="str">
        <f>VLOOKUP(E4821,CHOOSE({1,2},Product!$B$2:$B$1811,Product!$A$2:$A$1811),2,FALSE)</f>
        <v>Envelopes</v>
      </c>
      <c r="R4821" t="str">
        <f t="shared" si="75"/>
        <v>BN</v>
      </c>
    </row>
    <row r="4822" spans="1:18" x14ac:dyDescent="0.25">
      <c r="A4822" t="s">
        <v>5081</v>
      </c>
      <c r="B4822" s="35">
        <v>44463</v>
      </c>
      <c r="C4822" t="s">
        <v>936</v>
      </c>
      <c r="D4822" t="s">
        <v>24</v>
      </c>
      <c r="E4822" t="s">
        <v>1507</v>
      </c>
      <c r="F4822">
        <v>0</v>
      </c>
      <c r="G4822">
        <v>235989.6</v>
      </c>
      <c r="H4822">
        <v>29498.7</v>
      </c>
      <c r="I4822">
        <v>4</v>
      </c>
      <c r="J4822" t="s">
        <v>26</v>
      </c>
      <c r="K4822" t="str">
        <f>VLOOKUP(C4822,Customer!$A$2:$F$793,2,FALSE)</f>
        <v>France</v>
      </c>
      <c r="L4822" t="str">
        <f>VLOOKUP($C4822,Customer!$A$2:$F$793,3,FALSE)</f>
        <v>Ile-de-France</v>
      </c>
      <c r="M4822" t="str">
        <f>VLOOKUP($C4822,Customer!$A$2:$F$793,4,FALSE)</f>
        <v>Taverny</v>
      </c>
      <c r="N4822" t="str">
        <f>VLOOKUP($C4822,Customer!$A$2:$F$793,5,FALSE)</f>
        <v>Central</v>
      </c>
      <c r="O4822" t="str">
        <f>VLOOKUP($C4822,Customer!$A$2:$F$793,6,FALSE)</f>
        <v>Corporate</v>
      </c>
      <c r="P4822" t="str">
        <f>VLOOKUP(E4822,Product!$B$2:$C$1811,2,FALSE)</f>
        <v>Office Supplies</v>
      </c>
      <c r="Q4822" t="str">
        <f>VLOOKUP(E4822,CHOOSE({1,2},Product!$B$2:$B$1811,Product!$A$2:$A$1811),2,FALSE)</f>
        <v>Binders</v>
      </c>
      <c r="R4822" t="str">
        <f t="shared" si="75"/>
        <v>AZ</v>
      </c>
    </row>
    <row r="4823" spans="1:18" x14ac:dyDescent="0.25">
      <c r="A4823" t="s">
        <v>5081</v>
      </c>
      <c r="B4823" s="35">
        <v>44463</v>
      </c>
      <c r="C4823" t="s">
        <v>936</v>
      </c>
      <c r="D4823" t="s">
        <v>24</v>
      </c>
      <c r="E4823" t="s">
        <v>1791</v>
      </c>
      <c r="F4823">
        <v>0</v>
      </c>
      <c r="G4823">
        <v>1061953.2</v>
      </c>
      <c r="H4823">
        <v>44248.05</v>
      </c>
      <c r="I4823">
        <v>6</v>
      </c>
      <c r="J4823" t="s">
        <v>26</v>
      </c>
      <c r="K4823" t="str">
        <f>VLOOKUP(C4823,Customer!$A$2:$F$793,2,FALSE)</f>
        <v>France</v>
      </c>
      <c r="L4823" t="str">
        <f>VLOOKUP($C4823,Customer!$A$2:$F$793,3,FALSE)</f>
        <v>Ile-de-France</v>
      </c>
      <c r="M4823" t="str">
        <f>VLOOKUP($C4823,Customer!$A$2:$F$793,4,FALSE)</f>
        <v>Taverny</v>
      </c>
      <c r="N4823" t="str">
        <f>VLOOKUP($C4823,Customer!$A$2:$F$793,5,FALSE)</f>
        <v>Central</v>
      </c>
      <c r="O4823" t="str">
        <f>VLOOKUP($C4823,Customer!$A$2:$F$793,6,FALSE)</f>
        <v>Corporate</v>
      </c>
      <c r="P4823" t="str">
        <f>VLOOKUP(E4823,Product!$B$2:$C$1811,2,FALSE)</f>
        <v>Office Supplies</v>
      </c>
      <c r="Q4823" t="str">
        <f>VLOOKUP(E4823,CHOOSE({1,2},Product!$B$2:$B$1811,Product!$A$2:$A$1811),2,FALSE)</f>
        <v>Labels</v>
      </c>
      <c r="R4823" t="str">
        <f t="shared" si="75"/>
        <v>AZ</v>
      </c>
    </row>
    <row r="4824" spans="1:18" x14ac:dyDescent="0.25">
      <c r="A4824" t="s">
        <v>5082</v>
      </c>
      <c r="B4824" s="35">
        <v>44464</v>
      </c>
      <c r="C4824" t="s">
        <v>308</v>
      </c>
      <c r="D4824" t="s">
        <v>51</v>
      </c>
      <c r="E4824" t="s">
        <v>1297</v>
      </c>
      <c r="F4824">
        <v>0</v>
      </c>
      <c r="G4824">
        <v>914459.70000000007</v>
      </c>
      <c r="H4824">
        <v>88496.1</v>
      </c>
      <c r="I4824">
        <v>5</v>
      </c>
      <c r="J4824" t="s">
        <v>26</v>
      </c>
      <c r="K4824" t="str">
        <f>VLOOKUP(C4824,Customer!$A$2:$F$793,2,FALSE)</f>
        <v>Germany</v>
      </c>
      <c r="L4824" t="str">
        <f>VLOOKUP($C4824,Customer!$A$2:$F$793,3,FALSE)</f>
        <v>Bavaria</v>
      </c>
      <c r="M4824" t="str">
        <f>VLOOKUP($C4824,Customer!$A$2:$F$793,4,FALSE)</f>
        <v>Augsburg</v>
      </c>
      <c r="N4824" t="str">
        <f>VLOOKUP($C4824,Customer!$A$2:$F$793,5,FALSE)</f>
        <v>Central</v>
      </c>
      <c r="O4824" t="str">
        <f>VLOOKUP($C4824,Customer!$A$2:$F$793,6,FALSE)</f>
        <v>Consumer</v>
      </c>
      <c r="P4824" t="str">
        <f>VLOOKUP(E4824,Product!$B$2:$C$1811,2,FALSE)</f>
        <v>Office Supplies</v>
      </c>
      <c r="Q4824" t="str">
        <f>VLOOKUP(E4824,CHOOSE({1,2},Product!$B$2:$B$1811,Product!$A$2:$A$1811),2,FALSE)</f>
        <v>Binders</v>
      </c>
      <c r="R4824" t="str">
        <f t="shared" si="75"/>
        <v>AZ</v>
      </c>
    </row>
    <row r="4825" spans="1:18" x14ac:dyDescent="0.25">
      <c r="A4825" t="s">
        <v>5083</v>
      </c>
      <c r="B4825" s="35">
        <v>44464</v>
      </c>
      <c r="C4825" t="s">
        <v>2416</v>
      </c>
      <c r="D4825" t="s">
        <v>33</v>
      </c>
      <c r="E4825" t="s">
        <v>1387</v>
      </c>
      <c r="F4825">
        <v>0</v>
      </c>
      <c r="G4825">
        <v>294987</v>
      </c>
      <c r="H4825">
        <v>88496.1</v>
      </c>
      <c r="I4825">
        <v>2</v>
      </c>
      <c r="J4825" t="s">
        <v>26</v>
      </c>
      <c r="K4825" t="str">
        <f>VLOOKUP(C4825,Customer!$A$2:$F$793,2,FALSE)</f>
        <v>Germany</v>
      </c>
      <c r="L4825" t="str">
        <f>VLOOKUP($C4825,Customer!$A$2:$F$793,3,FALSE)</f>
        <v>Hamburg</v>
      </c>
      <c r="M4825" t="str">
        <f>VLOOKUP($C4825,Customer!$A$2:$F$793,4,FALSE)</f>
        <v>Hamburg</v>
      </c>
      <c r="N4825" t="str">
        <f>VLOOKUP($C4825,Customer!$A$2:$F$793,5,FALSE)</f>
        <v>Central</v>
      </c>
      <c r="O4825" t="str">
        <f>VLOOKUP($C4825,Customer!$A$2:$F$793,6,FALSE)</f>
        <v>Consumer</v>
      </c>
      <c r="P4825" t="str">
        <f>VLOOKUP(E4825,Product!$B$2:$C$1811,2,FALSE)</f>
        <v>Office Supplies</v>
      </c>
      <c r="Q4825" t="str">
        <f>VLOOKUP(E4825,CHOOSE({1,2},Product!$B$2:$B$1811,Product!$A$2:$A$1811),2,FALSE)</f>
        <v>Labels</v>
      </c>
      <c r="R4825" t="str">
        <f t="shared" si="75"/>
        <v>AZ</v>
      </c>
    </row>
    <row r="4826" spans="1:18" x14ac:dyDescent="0.25">
      <c r="A4826" t="s">
        <v>5083</v>
      </c>
      <c r="B4826" s="35">
        <v>44464</v>
      </c>
      <c r="C4826" t="s">
        <v>2416</v>
      </c>
      <c r="D4826" t="s">
        <v>33</v>
      </c>
      <c r="E4826" t="s">
        <v>1226</v>
      </c>
      <c r="F4826">
        <v>0</v>
      </c>
      <c r="G4826">
        <v>2507389.5</v>
      </c>
      <c r="H4826">
        <v>1047203.85</v>
      </c>
      <c r="I4826">
        <v>5</v>
      </c>
      <c r="J4826" t="s">
        <v>22</v>
      </c>
      <c r="K4826" t="str">
        <f>VLOOKUP(C4826,Customer!$A$2:$F$793,2,FALSE)</f>
        <v>Germany</v>
      </c>
      <c r="L4826" t="str">
        <f>VLOOKUP($C4826,Customer!$A$2:$F$793,3,FALSE)</f>
        <v>Hamburg</v>
      </c>
      <c r="M4826" t="str">
        <f>VLOOKUP($C4826,Customer!$A$2:$F$793,4,FALSE)</f>
        <v>Hamburg</v>
      </c>
      <c r="N4826" t="str">
        <f>VLOOKUP($C4826,Customer!$A$2:$F$793,5,FALSE)</f>
        <v>Central</v>
      </c>
      <c r="O4826" t="str">
        <f>VLOOKUP($C4826,Customer!$A$2:$F$793,6,FALSE)</f>
        <v>Consumer</v>
      </c>
      <c r="P4826" t="str">
        <f>VLOOKUP(E4826,Product!$B$2:$C$1811,2,FALSE)</f>
        <v>Office Supplies</v>
      </c>
      <c r="Q4826" t="str">
        <f>VLOOKUP(E4826,CHOOSE({1,2},Product!$B$2:$B$1811,Product!$A$2:$A$1811),2,FALSE)</f>
        <v>Paper</v>
      </c>
      <c r="R4826" t="str">
        <f t="shared" si="75"/>
        <v>AZ</v>
      </c>
    </row>
    <row r="4827" spans="1:18" x14ac:dyDescent="0.25">
      <c r="A4827" t="s">
        <v>5083</v>
      </c>
      <c r="B4827" s="35">
        <v>44464</v>
      </c>
      <c r="C4827" t="s">
        <v>2416</v>
      </c>
      <c r="D4827" t="s">
        <v>33</v>
      </c>
      <c r="E4827" t="s">
        <v>1722</v>
      </c>
      <c r="F4827">
        <v>0</v>
      </c>
      <c r="G4827">
        <v>3613590.75</v>
      </c>
      <c r="H4827">
        <v>648971.4</v>
      </c>
      <c r="I4827">
        <v>1</v>
      </c>
      <c r="J4827" t="s">
        <v>22</v>
      </c>
      <c r="K4827" t="str">
        <f>VLOOKUP(C4827,Customer!$A$2:$F$793,2,FALSE)</f>
        <v>Germany</v>
      </c>
      <c r="L4827" t="str">
        <f>VLOOKUP($C4827,Customer!$A$2:$F$793,3,FALSE)</f>
        <v>Hamburg</v>
      </c>
      <c r="M4827" t="str">
        <f>VLOOKUP($C4827,Customer!$A$2:$F$793,4,FALSE)</f>
        <v>Hamburg</v>
      </c>
      <c r="N4827" t="str">
        <f>VLOOKUP($C4827,Customer!$A$2:$F$793,5,FALSE)</f>
        <v>Central</v>
      </c>
      <c r="O4827" t="str">
        <f>VLOOKUP($C4827,Customer!$A$2:$F$793,6,FALSE)</f>
        <v>Consumer</v>
      </c>
      <c r="P4827" t="str">
        <f>VLOOKUP(E4827,Product!$B$2:$C$1811,2,FALSE)</f>
        <v>Technology</v>
      </c>
      <c r="Q4827" t="str">
        <f>VLOOKUP(E4827,CHOOSE({1,2},Product!$B$2:$B$1811,Product!$A$2:$A$1811),2,FALSE)</f>
        <v>Accessories</v>
      </c>
      <c r="R4827" t="str">
        <f t="shared" si="75"/>
        <v>AZ</v>
      </c>
    </row>
    <row r="4828" spans="1:18" x14ac:dyDescent="0.25">
      <c r="A4828" t="s">
        <v>5084</v>
      </c>
      <c r="B4828" s="35">
        <v>44464</v>
      </c>
      <c r="C4828" t="s">
        <v>1498</v>
      </c>
      <c r="D4828" t="s">
        <v>20</v>
      </c>
      <c r="E4828" t="s">
        <v>937</v>
      </c>
      <c r="F4828">
        <v>0.5</v>
      </c>
      <c r="G4828">
        <v>3495595.95</v>
      </c>
      <c r="H4828">
        <v>-2168154.4500000002</v>
      </c>
      <c r="I4828">
        <v>9</v>
      </c>
      <c r="J4828" t="s">
        <v>22</v>
      </c>
      <c r="K4828" t="str">
        <f>VLOOKUP(C4828,Customer!$A$2:$F$793,2,FALSE)</f>
        <v>United Kingdom</v>
      </c>
      <c r="L4828" t="str">
        <f>VLOOKUP($C4828,Customer!$A$2:$F$793,3,FALSE)</f>
        <v>Scotland</v>
      </c>
      <c r="M4828" t="str">
        <f>VLOOKUP($C4828,Customer!$A$2:$F$793,4,FALSE)</f>
        <v>Edinburgh</v>
      </c>
      <c r="N4828" t="str">
        <f>VLOOKUP($C4828,Customer!$A$2:$F$793,5,FALSE)</f>
        <v>North</v>
      </c>
      <c r="O4828" t="str">
        <f>VLOOKUP($C4828,Customer!$A$2:$F$793,6,FALSE)</f>
        <v>Consumer</v>
      </c>
      <c r="P4828" t="str">
        <f>VLOOKUP(E4828,Product!$B$2:$C$1811,2,FALSE)</f>
        <v>Office Supplies</v>
      </c>
      <c r="Q4828" t="str">
        <f>VLOOKUP(E4828,CHOOSE({1,2},Product!$B$2:$B$1811,Product!$A$2:$A$1811),2,FALSE)</f>
        <v>Art</v>
      </c>
      <c r="R4828" t="str">
        <f t="shared" si="75"/>
        <v>BN</v>
      </c>
    </row>
    <row r="4829" spans="1:18" x14ac:dyDescent="0.25">
      <c r="A4829" t="s">
        <v>5084</v>
      </c>
      <c r="B4829" s="35">
        <v>44464</v>
      </c>
      <c r="C4829" t="s">
        <v>1498</v>
      </c>
      <c r="D4829" t="s">
        <v>20</v>
      </c>
      <c r="E4829" t="s">
        <v>1319</v>
      </c>
      <c r="F4829">
        <v>0.5</v>
      </c>
      <c r="G4829">
        <v>221240.25</v>
      </c>
      <c r="H4829">
        <v>-147493.5</v>
      </c>
      <c r="I4829">
        <v>2</v>
      </c>
      <c r="J4829" t="s">
        <v>22</v>
      </c>
      <c r="K4829" t="str">
        <f>VLOOKUP(C4829,Customer!$A$2:$F$793,2,FALSE)</f>
        <v>United Kingdom</v>
      </c>
      <c r="L4829" t="str">
        <f>VLOOKUP($C4829,Customer!$A$2:$F$793,3,FALSE)</f>
        <v>Scotland</v>
      </c>
      <c r="M4829" t="str">
        <f>VLOOKUP($C4829,Customer!$A$2:$F$793,4,FALSE)</f>
        <v>Edinburgh</v>
      </c>
      <c r="N4829" t="str">
        <f>VLOOKUP($C4829,Customer!$A$2:$F$793,5,FALSE)</f>
        <v>North</v>
      </c>
      <c r="O4829" t="str">
        <f>VLOOKUP($C4829,Customer!$A$2:$F$793,6,FALSE)</f>
        <v>Consumer</v>
      </c>
      <c r="P4829" t="str">
        <f>VLOOKUP(E4829,Product!$B$2:$C$1811,2,FALSE)</f>
        <v>Office Supplies</v>
      </c>
      <c r="Q4829" t="str">
        <f>VLOOKUP(E4829,CHOOSE({1,2},Product!$B$2:$B$1811,Product!$A$2:$A$1811),2,FALSE)</f>
        <v>Art</v>
      </c>
      <c r="R4829" t="str">
        <f t="shared" si="75"/>
        <v>BN</v>
      </c>
    </row>
    <row r="4830" spans="1:18" x14ac:dyDescent="0.25">
      <c r="A4830" t="s">
        <v>5085</v>
      </c>
      <c r="B4830" s="35">
        <v>44464</v>
      </c>
      <c r="C4830" t="s">
        <v>1461</v>
      </c>
      <c r="D4830" t="s">
        <v>24</v>
      </c>
      <c r="E4830" t="s">
        <v>1656</v>
      </c>
      <c r="F4830">
        <v>0.1</v>
      </c>
      <c r="G4830">
        <v>6799450.3500000006</v>
      </c>
      <c r="H4830">
        <v>-73746.75</v>
      </c>
      <c r="I4830">
        <v>3</v>
      </c>
      <c r="J4830" t="s">
        <v>26</v>
      </c>
      <c r="K4830" t="str">
        <f>VLOOKUP(C4830,Customer!$A$2:$F$793,2,FALSE)</f>
        <v>France</v>
      </c>
      <c r="L4830" t="str">
        <f>VLOOKUP($C4830,Customer!$A$2:$F$793,3,FALSE)</f>
        <v>Bourgogne-Franche-Comté</v>
      </c>
      <c r="M4830" t="str">
        <f>VLOOKUP($C4830,Customer!$A$2:$F$793,4,FALSE)</f>
        <v>Dijon</v>
      </c>
      <c r="N4830" t="str">
        <f>VLOOKUP($C4830,Customer!$A$2:$F$793,5,FALSE)</f>
        <v>Central</v>
      </c>
      <c r="O4830" t="str">
        <f>VLOOKUP($C4830,Customer!$A$2:$F$793,6,FALSE)</f>
        <v>Corporate</v>
      </c>
      <c r="P4830" t="str">
        <f>VLOOKUP(E4830,Product!$B$2:$C$1811,2,FALSE)</f>
        <v>Furniture</v>
      </c>
      <c r="Q4830" t="str">
        <f>VLOOKUP(E4830,CHOOSE({1,2},Product!$B$2:$B$1811,Product!$A$2:$A$1811),2,FALSE)</f>
        <v>Bookcases</v>
      </c>
      <c r="R4830" t="str">
        <f t="shared" si="75"/>
        <v>AZ</v>
      </c>
    </row>
    <row r="4831" spans="1:18" x14ac:dyDescent="0.25">
      <c r="A4831" t="s">
        <v>5085</v>
      </c>
      <c r="B4831" s="35">
        <v>44464</v>
      </c>
      <c r="C4831" t="s">
        <v>1461</v>
      </c>
      <c r="D4831" t="s">
        <v>24</v>
      </c>
      <c r="E4831" t="s">
        <v>261</v>
      </c>
      <c r="F4831">
        <v>0.1</v>
      </c>
      <c r="G4831">
        <v>3952825.8000000003</v>
      </c>
      <c r="H4831">
        <v>1224196.05</v>
      </c>
      <c r="I4831">
        <v>4</v>
      </c>
      <c r="J4831" t="s">
        <v>22</v>
      </c>
      <c r="K4831" t="str">
        <f>VLOOKUP(C4831,Customer!$A$2:$F$793,2,FALSE)</f>
        <v>France</v>
      </c>
      <c r="L4831" t="str">
        <f>VLOOKUP($C4831,Customer!$A$2:$F$793,3,FALSE)</f>
        <v>Bourgogne-Franche-Comté</v>
      </c>
      <c r="M4831" t="str">
        <f>VLOOKUP($C4831,Customer!$A$2:$F$793,4,FALSE)</f>
        <v>Dijon</v>
      </c>
      <c r="N4831" t="str">
        <f>VLOOKUP($C4831,Customer!$A$2:$F$793,5,FALSE)</f>
        <v>Central</v>
      </c>
      <c r="O4831" t="str">
        <f>VLOOKUP($C4831,Customer!$A$2:$F$793,6,FALSE)</f>
        <v>Corporate</v>
      </c>
      <c r="P4831" t="str">
        <f>VLOOKUP(E4831,Product!$B$2:$C$1811,2,FALSE)</f>
        <v>Furniture</v>
      </c>
      <c r="Q4831" t="str">
        <f>VLOOKUP(E4831,CHOOSE({1,2},Product!$B$2:$B$1811,Product!$A$2:$A$1811),2,FALSE)</f>
        <v>Chairs</v>
      </c>
      <c r="R4831" t="str">
        <f t="shared" si="75"/>
        <v>AZ</v>
      </c>
    </row>
    <row r="4832" spans="1:18" x14ac:dyDescent="0.25">
      <c r="A4832" t="s">
        <v>5086</v>
      </c>
      <c r="B4832" s="35">
        <v>44464</v>
      </c>
      <c r="C4832" t="s">
        <v>2015</v>
      </c>
      <c r="D4832" t="s">
        <v>24</v>
      </c>
      <c r="E4832" t="s">
        <v>571</v>
      </c>
      <c r="F4832">
        <v>0.1</v>
      </c>
      <c r="G4832">
        <v>1342190.85</v>
      </c>
      <c r="H4832">
        <v>427731.15</v>
      </c>
      <c r="I4832">
        <v>2</v>
      </c>
      <c r="J4832" t="s">
        <v>26</v>
      </c>
      <c r="K4832" t="str">
        <f>VLOOKUP(C4832,Customer!$A$2:$F$793,2,FALSE)</f>
        <v>France</v>
      </c>
      <c r="L4832" t="str">
        <f>VLOOKUP($C4832,Customer!$A$2:$F$793,3,FALSE)</f>
        <v>Ile-de-France</v>
      </c>
      <c r="M4832" t="str">
        <f>VLOOKUP($C4832,Customer!$A$2:$F$793,4,FALSE)</f>
        <v>Choisy-le-Roi</v>
      </c>
      <c r="N4832" t="str">
        <f>VLOOKUP($C4832,Customer!$A$2:$F$793,5,FALSE)</f>
        <v>Central</v>
      </c>
      <c r="O4832" t="str">
        <f>VLOOKUP($C4832,Customer!$A$2:$F$793,6,FALSE)</f>
        <v>Consumer</v>
      </c>
      <c r="P4832" t="str">
        <f>VLOOKUP(E4832,Product!$B$2:$C$1811,2,FALSE)</f>
        <v>Office Supplies</v>
      </c>
      <c r="Q4832" t="str">
        <f>VLOOKUP(E4832,CHOOSE({1,2},Product!$B$2:$B$1811,Product!$A$2:$A$1811),2,FALSE)</f>
        <v>Envelopes</v>
      </c>
      <c r="R4832" t="str">
        <f t="shared" si="75"/>
        <v>AZ</v>
      </c>
    </row>
    <row r="4833" spans="1:18" x14ac:dyDescent="0.25">
      <c r="A4833" t="s">
        <v>5086</v>
      </c>
      <c r="B4833" s="35">
        <v>44464</v>
      </c>
      <c r="C4833" t="s">
        <v>2015</v>
      </c>
      <c r="D4833" t="s">
        <v>24</v>
      </c>
      <c r="E4833" t="s">
        <v>1637</v>
      </c>
      <c r="F4833">
        <v>0.2</v>
      </c>
      <c r="G4833">
        <v>2831875.2</v>
      </c>
      <c r="H4833">
        <v>457229.85000000003</v>
      </c>
      <c r="I4833">
        <v>5</v>
      </c>
      <c r="J4833" t="s">
        <v>22</v>
      </c>
      <c r="K4833" t="str">
        <f>VLOOKUP(C4833,Customer!$A$2:$F$793,2,FALSE)</f>
        <v>France</v>
      </c>
      <c r="L4833" t="str">
        <f>VLOOKUP($C4833,Customer!$A$2:$F$793,3,FALSE)</f>
        <v>Ile-de-France</v>
      </c>
      <c r="M4833" t="str">
        <f>VLOOKUP($C4833,Customer!$A$2:$F$793,4,FALSE)</f>
        <v>Choisy-le-Roi</v>
      </c>
      <c r="N4833" t="str">
        <f>VLOOKUP($C4833,Customer!$A$2:$F$793,5,FALSE)</f>
        <v>Central</v>
      </c>
      <c r="O4833" t="str">
        <f>VLOOKUP($C4833,Customer!$A$2:$F$793,6,FALSE)</f>
        <v>Consumer</v>
      </c>
      <c r="P4833" t="str">
        <f>VLOOKUP(E4833,Product!$B$2:$C$1811,2,FALSE)</f>
        <v>Office Supplies</v>
      </c>
      <c r="Q4833" t="str">
        <f>VLOOKUP(E4833,CHOOSE({1,2},Product!$B$2:$B$1811,Product!$A$2:$A$1811),2,FALSE)</f>
        <v>Storage</v>
      </c>
      <c r="R4833" t="str">
        <f t="shared" si="75"/>
        <v>AZ</v>
      </c>
    </row>
    <row r="4834" spans="1:18" x14ac:dyDescent="0.25">
      <c r="A4834" t="s">
        <v>5087</v>
      </c>
      <c r="B4834" s="35">
        <v>44464</v>
      </c>
      <c r="C4834" t="s">
        <v>620</v>
      </c>
      <c r="D4834" t="s">
        <v>24</v>
      </c>
      <c r="E4834" t="s">
        <v>1630</v>
      </c>
      <c r="F4834">
        <v>0</v>
      </c>
      <c r="G4834">
        <v>3053115.45</v>
      </c>
      <c r="H4834">
        <v>88496.1</v>
      </c>
      <c r="I4834">
        <v>4</v>
      </c>
      <c r="J4834" t="s">
        <v>26</v>
      </c>
      <c r="K4834" t="str">
        <f>VLOOKUP(C4834,Customer!$A$2:$F$793,2,FALSE)</f>
        <v>Italy</v>
      </c>
      <c r="L4834" t="str">
        <f>VLOOKUP($C4834,Customer!$A$2:$F$793,3,FALSE)</f>
        <v>Sicily</v>
      </c>
      <c r="M4834" t="str">
        <f>VLOOKUP($C4834,Customer!$A$2:$F$793,4,FALSE)</f>
        <v>Palermo</v>
      </c>
      <c r="N4834" t="str">
        <f>VLOOKUP($C4834,Customer!$A$2:$F$793,5,FALSE)</f>
        <v>South</v>
      </c>
      <c r="O4834" t="str">
        <f>VLOOKUP($C4834,Customer!$A$2:$F$793,6,FALSE)</f>
        <v>Home Office</v>
      </c>
      <c r="P4834" t="str">
        <f>VLOOKUP(E4834,Product!$B$2:$C$1811,2,FALSE)</f>
        <v>Office Supplies</v>
      </c>
      <c r="Q4834" t="str">
        <f>VLOOKUP(E4834,CHOOSE({1,2},Product!$B$2:$B$1811,Product!$A$2:$A$1811),2,FALSE)</f>
        <v>Art</v>
      </c>
      <c r="R4834" t="str">
        <f t="shared" si="75"/>
        <v>AZ</v>
      </c>
    </row>
    <row r="4835" spans="1:18" x14ac:dyDescent="0.25">
      <c r="A4835" t="s">
        <v>5087</v>
      </c>
      <c r="B4835" s="35">
        <v>44464</v>
      </c>
      <c r="C4835" t="s">
        <v>620</v>
      </c>
      <c r="D4835" t="s">
        <v>24</v>
      </c>
      <c r="E4835" t="s">
        <v>451</v>
      </c>
      <c r="F4835">
        <v>0</v>
      </c>
      <c r="G4835">
        <v>973457.1</v>
      </c>
      <c r="H4835">
        <v>206490.9</v>
      </c>
      <c r="I4835">
        <v>3</v>
      </c>
      <c r="J4835" t="s">
        <v>22</v>
      </c>
      <c r="K4835" t="str">
        <f>VLOOKUP(C4835,Customer!$A$2:$F$793,2,FALSE)</f>
        <v>Italy</v>
      </c>
      <c r="L4835" t="str">
        <f>VLOOKUP($C4835,Customer!$A$2:$F$793,3,FALSE)</f>
        <v>Sicily</v>
      </c>
      <c r="M4835" t="str">
        <f>VLOOKUP($C4835,Customer!$A$2:$F$793,4,FALSE)</f>
        <v>Palermo</v>
      </c>
      <c r="N4835" t="str">
        <f>VLOOKUP($C4835,Customer!$A$2:$F$793,5,FALSE)</f>
        <v>South</v>
      </c>
      <c r="O4835" t="str">
        <f>VLOOKUP($C4835,Customer!$A$2:$F$793,6,FALSE)</f>
        <v>Home Office</v>
      </c>
      <c r="P4835" t="str">
        <f>VLOOKUP(E4835,Product!$B$2:$C$1811,2,FALSE)</f>
        <v>Office Supplies</v>
      </c>
      <c r="Q4835" t="str">
        <f>VLOOKUP(E4835,CHOOSE({1,2},Product!$B$2:$B$1811,Product!$A$2:$A$1811),2,FALSE)</f>
        <v>Supplies</v>
      </c>
      <c r="R4835" t="str">
        <f t="shared" si="75"/>
        <v>AZ</v>
      </c>
    </row>
    <row r="4836" spans="1:18" x14ac:dyDescent="0.25">
      <c r="A4836" t="s">
        <v>5087</v>
      </c>
      <c r="B4836" s="35">
        <v>44464</v>
      </c>
      <c r="C4836" t="s">
        <v>620</v>
      </c>
      <c r="D4836" t="s">
        <v>24</v>
      </c>
      <c r="E4836" t="s">
        <v>467</v>
      </c>
      <c r="F4836">
        <v>0.15</v>
      </c>
      <c r="G4836">
        <v>4749290.7</v>
      </c>
      <c r="H4836">
        <v>-442480.5</v>
      </c>
      <c r="I4836">
        <v>2</v>
      </c>
      <c r="J4836" t="s">
        <v>22</v>
      </c>
      <c r="K4836" t="str">
        <f>VLOOKUP(C4836,Customer!$A$2:$F$793,2,FALSE)</f>
        <v>Italy</v>
      </c>
      <c r="L4836" t="str">
        <f>VLOOKUP($C4836,Customer!$A$2:$F$793,3,FALSE)</f>
        <v>Sicily</v>
      </c>
      <c r="M4836" t="str">
        <f>VLOOKUP($C4836,Customer!$A$2:$F$793,4,FALSE)</f>
        <v>Palermo</v>
      </c>
      <c r="N4836" t="str">
        <f>VLOOKUP($C4836,Customer!$A$2:$F$793,5,FALSE)</f>
        <v>South</v>
      </c>
      <c r="O4836" t="str">
        <f>VLOOKUP($C4836,Customer!$A$2:$F$793,6,FALSE)</f>
        <v>Home Office</v>
      </c>
      <c r="P4836" t="str">
        <f>VLOOKUP(E4836,Product!$B$2:$C$1811,2,FALSE)</f>
        <v>Technology</v>
      </c>
      <c r="Q4836" t="str">
        <f>VLOOKUP(E4836,CHOOSE({1,2},Product!$B$2:$B$1811,Product!$A$2:$A$1811),2,FALSE)</f>
        <v>Copiers</v>
      </c>
      <c r="R4836" t="str">
        <f t="shared" si="75"/>
        <v>AZ</v>
      </c>
    </row>
    <row r="4837" spans="1:18" x14ac:dyDescent="0.25">
      <c r="A4837" t="s">
        <v>5088</v>
      </c>
      <c r="B4837" s="35">
        <v>44464</v>
      </c>
      <c r="C4837" t="s">
        <v>390</v>
      </c>
      <c r="D4837" t="s">
        <v>24</v>
      </c>
      <c r="E4837" t="s">
        <v>1346</v>
      </c>
      <c r="F4837">
        <v>0.4</v>
      </c>
      <c r="G4837">
        <v>1342190.85</v>
      </c>
      <c r="H4837">
        <v>-206490.9</v>
      </c>
      <c r="I4837">
        <v>3</v>
      </c>
      <c r="J4837" t="s">
        <v>22</v>
      </c>
      <c r="K4837" t="str">
        <f>VLOOKUP(C4837,Customer!$A$2:$F$793,2,FALSE)</f>
        <v>Sweden</v>
      </c>
      <c r="L4837" t="str">
        <f>VLOOKUP($C4837,Customer!$A$2:$F$793,3,FALSE)</f>
        <v>Stockholm</v>
      </c>
      <c r="M4837" t="str">
        <f>VLOOKUP($C4837,Customer!$A$2:$F$793,4,FALSE)</f>
        <v>Nacka</v>
      </c>
      <c r="N4837" t="str">
        <f>VLOOKUP($C4837,Customer!$A$2:$F$793,5,FALSE)</f>
        <v>North</v>
      </c>
      <c r="O4837" t="str">
        <f>VLOOKUP($C4837,Customer!$A$2:$F$793,6,FALSE)</f>
        <v>Corporate</v>
      </c>
      <c r="P4837" t="str">
        <f>VLOOKUP(E4837,Product!$B$2:$C$1811,2,FALSE)</f>
        <v>Furniture</v>
      </c>
      <c r="Q4837" t="str">
        <f>VLOOKUP(E4837,CHOOSE({1,2},Product!$B$2:$B$1811,Product!$A$2:$A$1811),2,FALSE)</f>
        <v>Furnishings</v>
      </c>
      <c r="R4837" t="str">
        <f t="shared" si="75"/>
        <v>BN</v>
      </c>
    </row>
    <row r="4838" spans="1:18" x14ac:dyDescent="0.25">
      <c r="A4838" t="s">
        <v>5089</v>
      </c>
      <c r="B4838" s="35">
        <v>44464</v>
      </c>
      <c r="C4838" t="s">
        <v>43</v>
      </c>
      <c r="D4838" t="s">
        <v>24</v>
      </c>
      <c r="E4838" t="s">
        <v>502</v>
      </c>
      <c r="F4838">
        <v>0.5</v>
      </c>
      <c r="G4838">
        <v>2050159.6500000001</v>
      </c>
      <c r="H4838">
        <v>-294987</v>
      </c>
      <c r="I4838">
        <v>5</v>
      </c>
      <c r="J4838" t="s">
        <v>26</v>
      </c>
      <c r="K4838" t="str">
        <f>VLOOKUP(C4838,Customer!$A$2:$F$793,2,FALSE)</f>
        <v>Italy</v>
      </c>
      <c r="L4838" t="str">
        <f>VLOOKUP($C4838,Customer!$A$2:$F$793,3,FALSE)</f>
        <v>Liguria</v>
      </c>
      <c r="M4838" t="str">
        <f>VLOOKUP($C4838,Customer!$A$2:$F$793,4,FALSE)</f>
        <v>Genoa</v>
      </c>
      <c r="N4838" t="str">
        <f>VLOOKUP($C4838,Customer!$A$2:$F$793,5,FALSE)</f>
        <v>South</v>
      </c>
      <c r="O4838" t="str">
        <f>VLOOKUP($C4838,Customer!$A$2:$F$793,6,FALSE)</f>
        <v>Consumer</v>
      </c>
      <c r="P4838" t="str">
        <f>VLOOKUP(E4838,Product!$B$2:$C$1811,2,FALSE)</f>
        <v>Office Supplies</v>
      </c>
      <c r="Q4838" t="str">
        <f>VLOOKUP(E4838,CHOOSE({1,2},Product!$B$2:$B$1811,Product!$A$2:$A$1811),2,FALSE)</f>
        <v>Appliances</v>
      </c>
      <c r="R4838" t="str">
        <f t="shared" si="75"/>
        <v>BN</v>
      </c>
    </row>
    <row r="4839" spans="1:18" x14ac:dyDescent="0.25">
      <c r="A4839" t="s">
        <v>5089</v>
      </c>
      <c r="B4839" s="35">
        <v>44464</v>
      </c>
      <c r="C4839" t="s">
        <v>43</v>
      </c>
      <c r="D4839" t="s">
        <v>24</v>
      </c>
      <c r="E4839" t="s">
        <v>937</v>
      </c>
      <c r="F4839">
        <v>0.5</v>
      </c>
      <c r="G4839">
        <v>781715.55</v>
      </c>
      <c r="H4839">
        <v>-486728.55</v>
      </c>
      <c r="I4839">
        <v>2</v>
      </c>
      <c r="J4839" t="s">
        <v>26</v>
      </c>
      <c r="K4839" t="str">
        <f>VLOOKUP(C4839,Customer!$A$2:$F$793,2,FALSE)</f>
        <v>Italy</v>
      </c>
      <c r="L4839" t="str">
        <f>VLOOKUP($C4839,Customer!$A$2:$F$793,3,FALSE)</f>
        <v>Liguria</v>
      </c>
      <c r="M4839" t="str">
        <f>VLOOKUP($C4839,Customer!$A$2:$F$793,4,FALSE)</f>
        <v>Genoa</v>
      </c>
      <c r="N4839" t="str">
        <f>VLOOKUP($C4839,Customer!$A$2:$F$793,5,FALSE)</f>
        <v>South</v>
      </c>
      <c r="O4839" t="str">
        <f>VLOOKUP($C4839,Customer!$A$2:$F$793,6,FALSE)</f>
        <v>Consumer</v>
      </c>
      <c r="P4839" t="str">
        <f>VLOOKUP(E4839,Product!$B$2:$C$1811,2,FALSE)</f>
        <v>Office Supplies</v>
      </c>
      <c r="Q4839" t="str">
        <f>VLOOKUP(E4839,CHOOSE({1,2},Product!$B$2:$B$1811,Product!$A$2:$A$1811),2,FALSE)</f>
        <v>Art</v>
      </c>
      <c r="R4839" t="str">
        <f t="shared" si="75"/>
        <v>BN</v>
      </c>
    </row>
    <row r="4840" spans="1:18" x14ac:dyDescent="0.25">
      <c r="A4840" t="s">
        <v>5089</v>
      </c>
      <c r="B4840" s="35">
        <v>44464</v>
      </c>
      <c r="C4840" t="s">
        <v>43</v>
      </c>
      <c r="D4840" t="s">
        <v>24</v>
      </c>
      <c r="E4840" t="s">
        <v>1236</v>
      </c>
      <c r="F4840">
        <v>0.5</v>
      </c>
      <c r="G4840">
        <v>1091451.9000000001</v>
      </c>
      <c r="H4840">
        <v>-722718.15</v>
      </c>
      <c r="I4840">
        <v>5</v>
      </c>
      <c r="J4840" t="s">
        <v>26</v>
      </c>
      <c r="K4840" t="str">
        <f>VLOOKUP(C4840,Customer!$A$2:$F$793,2,FALSE)</f>
        <v>Italy</v>
      </c>
      <c r="L4840" t="str">
        <f>VLOOKUP($C4840,Customer!$A$2:$F$793,3,FALSE)</f>
        <v>Liguria</v>
      </c>
      <c r="M4840" t="str">
        <f>VLOOKUP($C4840,Customer!$A$2:$F$793,4,FALSE)</f>
        <v>Genoa</v>
      </c>
      <c r="N4840" t="str">
        <f>VLOOKUP($C4840,Customer!$A$2:$F$793,5,FALSE)</f>
        <v>South</v>
      </c>
      <c r="O4840" t="str">
        <f>VLOOKUP($C4840,Customer!$A$2:$F$793,6,FALSE)</f>
        <v>Consumer</v>
      </c>
      <c r="P4840" t="str">
        <f>VLOOKUP(E4840,Product!$B$2:$C$1811,2,FALSE)</f>
        <v>Office Supplies</v>
      </c>
      <c r="Q4840" t="str">
        <f>VLOOKUP(E4840,CHOOSE({1,2},Product!$B$2:$B$1811,Product!$A$2:$A$1811),2,FALSE)</f>
        <v>Binders</v>
      </c>
      <c r="R4840" t="str">
        <f t="shared" si="75"/>
        <v>BN</v>
      </c>
    </row>
    <row r="4841" spans="1:18" x14ac:dyDescent="0.25">
      <c r="A4841" t="s">
        <v>5089</v>
      </c>
      <c r="B4841" s="35">
        <v>44464</v>
      </c>
      <c r="C4841" t="s">
        <v>43</v>
      </c>
      <c r="D4841" t="s">
        <v>24</v>
      </c>
      <c r="E4841" t="s">
        <v>1684</v>
      </c>
      <c r="F4841">
        <v>0.5</v>
      </c>
      <c r="G4841">
        <v>427731.15</v>
      </c>
      <c r="H4841">
        <v>-29498.7</v>
      </c>
      <c r="I4841">
        <v>7</v>
      </c>
      <c r="J4841" t="s">
        <v>26</v>
      </c>
      <c r="K4841" t="str">
        <f>VLOOKUP(C4841,Customer!$A$2:$F$793,2,FALSE)</f>
        <v>Italy</v>
      </c>
      <c r="L4841" t="str">
        <f>VLOOKUP($C4841,Customer!$A$2:$F$793,3,FALSE)</f>
        <v>Liguria</v>
      </c>
      <c r="M4841" t="str">
        <f>VLOOKUP($C4841,Customer!$A$2:$F$793,4,FALSE)</f>
        <v>Genoa</v>
      </c>
      <c r="N4841" t="str">
        <f>VLOOKUP($C4841,Customer!$A$2:$F$793,5,FALSE)</f>
        <v>South</v>
      </c>
      <c r="O4841" t="str">
        <f>VLOOKUP($C4841,Customer!$A$2:$F$793,6,FALSE)</f>
        <v>Consumer</v>
      </c>
      <c r="P4841" t="str">
        <f>VLOOKUP(E4841,Product!$B$2:$C$1811,2,FALSE)</f>
        <v>Office Supplies</v>
      </c>
      <c r="Q4841" t="str">
        <f>VLOOKUP(E4841,CHOOSE({1,2},Product!$B$2:$B$1811,Product!$A$2:$A$1811),2,FALSE)</f>
        <v>Binders</v>
      </c>
      <c r="R4841" t="str">
        <f t="shared" si="75"/>
        <v>BN</v>
      </c>
    </row>
    <row r="4842" spans="1:18" x14ac:dyDescent="0.25">
      <c r="A4842" t="s">
        <v>5089</v>
      </c>
      <c r="B4842" s="35">
        <v>44464</v>
      </c>
      <c r="C4842" t="s">
        <v>43</v>
      </c>
      <c r="D4842" t="s">
        <v>24</v>
      </c>
      <c r="E4842" t="s">
        <v>505</v>
      </c>
      <c r="F4842">
        <v>0.5</v>
      </c>
      <c r="G4842">
        <v>737467.5</v>
      </c>
      <c r="H4842">
        <v>-663720.75</v>
      </c>
      <c r="I4842">
        <v>5</v>
      </c>
      <c r="J4842" t="s">
        <v>22</v>
      </c>
      <c r="K4842" t="str">
        <f>VLOOKUP(C4842,Customer!$A$2:$F$793,2,FALSE)</f>
        <v>Italy</v>
      </c>
      <c r="L4842" t="str">
        <f>VLOOKUP($C4842,Customer!$A$2:$F$793,3,FALSE)</f>
        <v>Liguria</v>
      </c>
      <c r="M4842" t="str">
        <f>VLOOKUP($C4842,Customer!$A$2:$F$793,4,FALSE)</f>
        <v>Genoa</v>
      </c>
      <c r="N4842" t="str">
        <f>VLOOKUP($C4842,Customer!$A$2:$F$793,5,FALSE)</f>
        <v>South</v>
      </c>
      <c r="O4842" t="str">
        <f>VLOOKUP($C4842,Customer!$A$2:$F$793,6,FALSE)</f>
        <v>Consumer</v>
      </c>
      <c r="P4842" t="str">
        <f>VLOOKUP(E4842,Product!$B$2:$C$1811,2,FALSE)</f>
        <v>Office Supplies</v>
      </c>
      <c r="Q4842" t="str">
        <f>VLOOKUP(E4842,CHOOSE({1,2},Product!$B$2:$B$1811,Product!$A$2:$A$1811),2,FALSE)</f>
        <v>Storage</v>
      </c>
      <c r="R4842" t="str">
        <f t="shared" si="75"/>
        <v>BN</v>
      </c>
    </row>
    <row r="4843" spans="1:18" x14ac:dyDescent="0.25">
      <c r="A4843" t="s">
        <v>5090</v>
      </c>
      <c r="B4843" s="35">
        <v>44464</v>
      </c>
      <c r="C4843" t="s">
        <v>890</v>
      </c>
      <c r="D4843" t="s">
        <v>24</v>
      </c>
      <c r="E4843" t="s">
        <v>778</v>
      </c>
      <c r="F4843">
        <v>0</v>
      </c>
      <c r="G4843">
        <v>6047233.5</v>
      </c>
      <c r="H4843">
        <v>545725.95000000007</v>
      </c>
      <c r="I4843">
        <v>3</v>
      </c>
      <c r="J4843" t="s">
        <v>26</v>
      </c>
      <c r="K4843" t="str">
        <f>VLOOKUP(C4843,Customer!$A$2:$F$793,2,FALSE)</f>
        <v>Spain</v>
      </c>
      <c r="L4843" t="str">
        <f>VLOOKUP($C4843,Customer!$A$2:$F$793,3,FALSE)</f>
        <v>Catalonia</v>
      </c>
      <c r="M4843" t="str">
        <f>VLOOKUP($C4843,Customer!$A$2:$F$793,4,FALSE)</f>
        <v>Sant Boi de Llobregat</v>
      </c>
      <c r="N4843" t="str">
        <f>VLOOKUP($C4843,Customer!$A$2:$F$793,5,FALSE)</f>
        <v>South</v>
      </c>
      <c r="O4843" t="str">
        <f>VLOOKUP($C4843,Customer!$A$2:$F$793,6,FALSE)</f>
        <v>Corporate</v>
      </c>
      <c r="P4843" t="str">
        <f>VLOOKUP(E4843,Product!$B$2:$C$1811,2,FALSE)</f>
        <v>Technology</v>
      </c>
      <c r="Q4843" t="str">
        <f>VLOOKUP(E4843,CHOOSE({1,2},Product!$B$2:$B$1811,Product!$A$2:$A$1811),2,FALSE)</f>
        <v>Phones</v>
      </c>
      <c r="R4843" t="str">
        <f t="shared" si="75"/>
        <v>AZ</v>
      </c>
    </row>
    <row r="4844" spans="1:18" x14ac:dyDescent="0.25">
      <c r="A4844" t="s">
        <v>5089</v>
      </c>
      <c r="B4844" s="35">
        <v>44464</v>
      </c>
      <c r="C4844" t="s">
        <v>43</v>
      </c>
      <c r="D4844" t="s">
        <v>24</v>
      </c>
      <c r="E4844" t="s">
        <v>2387</v>
      </c>
      <c r="F4844">
        <v>0.5</v>
      </c>
      <c r="G4844">
        <v>2817125.85</v>
      </c>
      <c r="H4844">
        <v>-1681425.9000000001</v>
      </c>
      <c r="I4844">
        <v>1</v>
      </c>
      <c r="J4844" t="s">
        <v>22</v>
      </c>
      <c r="K4844" t="str">
        <f>VLOOKUP(C4844,Customer!$A$2:$F$793,2,FALSE)</f>
        <v>Italy</v>
      </c>
      <c r="L4844" t="str">
        <f>VLOOKUP($C4844,Customer!$A$2:$F$793,3,FALSE)</f>
        <v>Liguria</v>
      </c>
      <c r="M4844" t="str">
        <f>VLOOKUP($C4844,Customer!$A$2:$F$793,4,FALSE)</f>
        <v>Genoa</v>
      </c>
      <c r="N4844" t="str">
        <f>VLOOKUP($C4844,Customer!$A$2:$F$793,5,FALSE)</f>
        <v>South</v>
      </c>
      <c r="O4844" t="str">
        <f>VLOOKUP($C4844,Customer!$A$2:$F$793,6,FALSE)</f>
        <v>Consumer</v>
      </c>
      <c r="P4844" t="str">
        <f>VLOOKUP(E4844,Product!$B$2:$C$1811,2,FALSE)</f>
        <v>Technology</v>
      </c>
      <c r="Q4844" t="str">
        <f>VLOOKUP(E4844,CHOOSE({1,2},Product!$B$2:$B$1811,Product!$A$2:$A$1811),2,FALSE)</f>
        <v>Copiers</v>
      </c>
      <c r="R4844" t="str">
        <f t="shared" si="75"/>
        <v>BN</v>
      </c>
    </row>
    <row r="4845" spans="1:18" x14ac:dyDescent="0.25">
      <c r="A4845" t="s">
        <v>5091</v>
      </c>
      <c r="B4845" s="35">
        <v>44465</v>
      </c>
      <c r="C4845" t="s">
        <v>1453</v>
      </c>
      <c r="D4845" t="s">
        <v>20</v>
      </c>
      <c r="E4845" t="s">
        <v>1175</v>
      </c>
      <c r="F4845">
        <v>0.5</v>
      </c>
      <c r="G4845">
        <v>2020660.95</v>
      </c>
      <c r="H4845">
        <v>-412981.8</v>
      </c>
      <c r="I4845">
        <v>2</v>
      </c>
      <c r="J4845" t="s">
        <v>26</v>
      </c>
      <c r="K4845" t="str">
        <f>VLOOKUP(C4845,Customer!$A$2:$F$793,2,FALSE)</f>
        <v>France</v>
      </c>
      <c r="L4845" t="str">
        <f>VLOOKUP($C4845,Customer!$A$2:$F$793,3,FALSE)</f>
        <v>Nord-Pas-de-Calais-Picardie</v>
      </c>
      <c r="M4845" t="str">
        <f>VLOOKUP($C4845,Customer!$A$2:$F$793,4,FALSE)</f>
        <v>Wattrelos</v>
      </c>
      <c r="N4845" t="str">
        <f>VLOOKUP($C4845,Customer!$A$2:$F$793,5,FALSE)</f>
        <v>Central</v>
      </c>
      <c r="O4845" t="str">
        <f>VLOOKUP($C4845,Customer!$A$2:$F$793,6,FALSE)</f>
        <v>Consumer</v>
      </c>
      <c r="P4845" t="str">
        <f>VLOOKUP(E4845,Product!$B$2:$C$1811,2,FALSE)</f>
        <v>Office Supplies</v>
      </c>
      <c r="Q4845" t="str">
        <f>VLOOKUP(E4845,CHOOSE({1,2},Product!$B$2:$B$1811,Product!$A$2:$A$1811),2,FALSE)</f>
        <v>Storage</v>
      </c>
      <c r="R4845" t="str">
        <f t="shared" si="75"/>
        <v>BN</v>
      </c>
    </row>
    <row r="4846" spans="1:18" x14ac:dyDescent="0.25">
      <c r="A4846" t="s">
        <v>5092</v>
      </c>
      <c r="B4846" s="35">
        <v>44465</v>
      </c>
      <c r="C4846" t="s">
        <v>1054</v>
      </c>
      <c r="D4846" t="s">
        <v>20</v>
      </c>
      <c r="E4846" t="s">
        <v>983</v>
      </c>
      <c r="F4846">
        <v>0</v>
      </c>
      <c r="G4846">
        <v>619472.70000000007</v>
      </c>
      <c r="H4846">
        <v>221240.25</v>
      </c>
      <c r="I4846">
        <v>3</v>
      </c>
      <c r="J4846" t="s">
        <v>26</v>
      </c>
      <c r="K4846" t="str">
        <f>VLOOKUP(C4846,Customer!$A$2:$F$793,2,FALSE)</f>
        <v>France</v>
      </c>
      <c r="L4846" t="str">
        <f>VLOOKUP($C4846,Customer!$A$2:$F$793,3,FALSE)</f>
        <v>Ile-de-France</v>
      </c>
      <c r="M4846" t="str">
        <f>VLOOKUP($C4846,Customer!$A$2:$F$793,4,FALSE)</f>
        <v>Drancy</v>
      </c>
      <c r="N4846" t="str">
        <f>VLOOKUP($C4846,Customer!$A$2:$F$793,5,FALSE)</f>
        <v>Central</v>
      </c>
      <c r="O4846" t="str">
        <f>VLOOKUP($C4846,Customer!$A$2:$F$793,6,FALSE)</f>
        <v>Consumer</v>
      </c>
      <c r="P4846" t="str">
        <f>VLOOKUP(E4846,Product!$B$2:$C$1811,2,FALSE)</f>
        <v>Office Supplies</v>
      </c>
      <c r="Q4846" t="str">
        <f>VLOOKUP(E4846,CHOOSE({1,2},Product!$B$2:$B$1811,Product!$A$2:$A$1811),2,FALSE)</f>
        <v>Binders</v>
      </c>
      <c r="R4846" t="str">
        <f t="shared" si="75"/>
        <v>AZ</v>
      </c>
    </row>
    <row r="4847" spans="1:18" x14ac:dyDescent="0.25">
      <c r="A4847" t="s">
        <v>5093</v>
      </c>
      <c r="B4847" s="35">
        <v>44465</v>
      </c>
      <c r="C4847" t="s">
        <v>882</v>
      </c>
      <c r="D4847" t="s">
        <v>24</v>
      </c>
      <c r="E4847" t="s">
        <v>473</v>
      </c>
      <c r="F4847">
        <v>0</v>
      </c>
      <c r="G4847">
        <v>811214.25</v>
      </c>
      <c r="H4847">
        <v>58997.4</v>
      </c>
      <c r="I4847">
        <v>2</v>
      </c>
      <c r="J4847" t="s">
        <v>26</v>
      </c>
      <c r="K4847" t="str">
        <f>VLOOKUP(C4847,Customer!$A$2:$F$793,2,FALSE)</f>
        <v>United Kingdom</v>
      </c>
      <c r="L4847" t="str">
        <f>VLOOKUP($C4847,Customer!$A$2:$F$793,3,FALSE)</f>
        <v>England</v>
      </c>
      <c r="M4847" t="str">
        <f>VLOOKUP($C4847,Customer!$A$2:$F$793,4,FALSE)</f>
        <v>Manchester</v>
      </c>
      <c r="N4847" t="str">
        <f>VLOOKUP($C4847,Customer!$A$2:$F$793,5,FALSE)</f>
        <v>North</v>
      </c>
      <c r="O4847" t="str">
        <f>VLOOKUP($C4847,Customer!$A$2:$F$793,6,FALSE)</f>
        <v>Home Office</v>
      </c>
      <c r="P4847" t="str">
        <f>VLOOKUP(E4847,Product!$B$2:$C$1811,2,FALSE)</f>
        <v>Office Supplies</v>
      </c>
      <c r="Q4847" t="str">
        <f>VLOOKUP(E4847,CHOOSE({1,2},Product!$B$2:$B$1811,Product!$A$2:$A$1811),2,FALSE)</f>
        <v>Art</v>
      </c>
      <c r="R4847" t="str">
        <f t="shared" si="75"/>
        <v>AZ</v>
      </c>
    </row>
    <row r="4848" spans="1:18" x14ac:dyDescent="0.25">
      <c r="A4848" t="s">
        <v>5094</v>
      </c>
      <c r="B4848" s="35">
        <v>44465</v>
      </c>
      <c r="C4848" t="s">
        <v>223</v>
      </c>
      <c r="D4848" t="s">
        <v>24</v>
      </c>
      <c r="E4848" t="s">
        <v>1213</v>
      </c>
      <c r="F4848">
        <v>0</v>
      </c>
      <c r="G4848">
        <v>619472.70000000007</v>
      </c>
      <c r="H4848">
        <v>235989.6</v>
      </c>
      <c r="I4848">
        <v>5</v>
      </c>
      <c r="J4848" t="s">
        <v>26</v>
      </c>
      <c r="K4848" t="str">
        <f>VLOOKUP(C4848,Customer!$A$2:$F$793,2,FALSE)</f>
        <v>Italy</v>
      </c>
      <c r="L4848" t="str">
        <f>VLOOKUP($C4848,Customer!$A$2:$F$793,3,FALSE)</f>
        <v>Lazio</v>
      </c>
      <c r="M4848" t="str">
        <f>VLOOKUP($C4848,Customer!$A$2:$F$793,4,FALSE)</f>
        <v>Rome</v>
      </c>
      <c r="N4848" t="str">
        <f>VLOOKUP($C4848,Customer!$A$2:$F$793,5,FALSE)</f>
        <v>South</v>
      </c>
      <c r="O4848" t="str">
        <f>VLOOKUP($C4848,Customer!$A$2:$F$793,6,FALSE)</f>
        <v>Corporate</v>
      </c>
      <c r="P4848" t="str">
        <f>VLOOKUP(E4848,Product!$B$2:$C$1811,2,FALSE)</f>
        <v>Office Supplies</v>
      </c>
      <c r="Q4848" t="str">
        <f>VLOOKUP(E4848,CHOOSE({1,2},Product!$B$2:$B$1811,Product!$A$2:$A$1811),2,FALSE)</f>
        <v>Labels</v>
      </c>
      <c r="R4848" t="str">
        <f t="shared" si="75"/>
        <v>AZ</v>
      </c>
    </row>
    <row r="4849" spans="1:18" x14ac:dyDescent="0.25">
      <c r="A4849" t="s">
        <v>5095</v>
      </c>
      <c r="B4849" s="35">
        <v>44465</v>
      </c>
      <c r="C4849" t="s">
        <v>2035</v>
      </c>
      <c r="D4849" t="s">
        <v>24</v>
      </c>
      <c r="E4849" t="s">
        <v>2053</v>
      </c>
      <c r="F4849">
        <v>0.15</v>
      </c>
      <c r="G4849">
        <v>2772877.8000000003</v>
      </c>
      <c r="H4849">
        <v>-265488.3</v>
      </c>
      <c r="I4849">
        <v>2</v>
      </c>
      <c r="J4849" t="s">
        <v>26</v>
      </c>
      <c r="K4849" t="str">
        <f>VLOOKUP(C4849,Customer!$A$2:$F$793,2,FALSE)</f>
        <v>France</v>
      </c>
      <c r="L4849" t="str">
        <f>VLOOKUP($C4849,Customer!$A$2:$F$793,3,FALSE)</f>
        <v>Alsace-Champagne-Ardenne-Lorraine</v>
      </c>
      <c r="M4849" t="str">
        <f>VLOOKUP($C4849,Customer!$A$2:$F$793,4,FALSE)</f>
        <v>Mulhouse</v>
      </c>
      <c r="N4849" t="str">
        <f>VLOOKUP($C4849,Customer!$A$2:$F$793,5,FALSE)</f>
        <v>Central</v>
      </c>
      <c r="O4849" t="str">
        <f>VLOOKUP($C4849,Customer!$A$2:$F$793,6,FALSE)</f>
        <v>Corporate</v>
      </c>
      <c r="P4849" t="str">
        <f>VLOOKUP(E4849,Product!$B$2:$C$1811,2,FALSE)</f>
        <v>Technology</v>
      </c>
      <c r="Q4849" t="str">
        <f>VLOOKUP(E4849,CHOOSE({1,2},Product!$B$2:$B$1811,Product!$A$2:$A$1811),2,FALSE)</f>
        <v>Machines</v>
      </c>
      <c r="R4849" t="str">
        <f t="shared" si="75"/>
        <v>BN</v>
      </c>
    </row>
    <row r="4850" spans="1:18" x14ac:dyDescent="0.25">
      <c r="A4850" t="s">
        <v>5094</v>
      </c>
      <c r="B4850" s="35">
        <v>44465</v>
      </c>
      <c r="C4850" t="s">
        <v>223</v>
      </c>
      <c r="D4850" t="s">
        <v>24</v>
      </c>
      <c r="E4850" t="s">
        <v>575</v>
      </c>
      <c r="F4850">
        <v>0</v>
      </c>
      <c r="G4850">
        <v>3392350.5</v>
      </c>
      <c r="H4850">
        <v>781715.55</v>
      </c>
      <c r="I4850">
        <v>4</v>
      </c>
      <c r="J4850" t="s">
        <v>26</v>
      </c>
      <c r="K4850" t="str">
        <f>VLOOKUP(C4850,Customer!$A$2:$F$793,2,FALSE)</f>
        <v>Italy</v>
      </c>
      <c r="L4850" t="str">
        <f>VLOOKUP($C4850,Customer!$A$2:$F$793,3,FALSE)</f>
        <v>Lazio</v>
      </c>
      <c r="M4850" t="str">
        <f>VLOOKUP($C4850,Customer!$A$2:$F$793,4,FALSE)</f>
        <v>Rome</v>
      </c>
      <c r="N4850" t="str">
        <f>VLOOKUP($C4850,Customer!$A$2:$F$793,5,FALSE)</f>
        <v>South</v>
      </c>
      <c r="O4850" t="str">
        <f>VLOOKUP($C4850,Customer!$A$2:$F$793,6,FALSE)</f>
        <v>Corporate</v>
      </c>
      <c r="P4850" t="str">
        <f>VLOOKUP(E4850,Product!$B$2:$C$1811,2,FALSE)</f>
        <v>Technology</v>
      </c>
      <c r="Q4850" t="str">
        <f>VLOOKUP(E4850,CHOOSE({1,2},Product!$B$2:$B$1811,Product!$A$2:$A$1811),2,FALSE)</f>
        <v>Accessories</v>
      </c>
      <c r="R4850" t="str">
        <f t="shared" si="75"/>
        <v>AZ</v>
      </c>
    </row>
    <row r="4851" spans="1:18" x14ac:dyDescent="0.25">
      <c r="A4851" t="s">
        <v>5094</v>
      </c>
      <c r="B4851" s="35">
        <v>44465</v>
      </c>
      <c r="C4851" t="s">
        <v>223</v>
      </c>
      <c r="D4851" t="s">
        <v>24</v>
      </c>
      <c r="E4851" t="s">
        <v>357</v>
      </c>
      <c r="F4851">
        <v>0.4</v>
      </c>
      <c r="G4851">
        <v>9764069.7000000011</v>
      </c>
      <c r="H4851">
        <v>-5693249.1000000006</v>
      </c>
      <c r="I4851">
        <v>8</v>
      </c>
      <c r="J4851" t="s">
        <v>22</v>
      </c>
      <c r="K4851" t="str">
        <f>VLOOKUP(C4851,Customer!$A$2:$F$793,2,FALSE)</f>
        <v>Italy</v>
      </c>
      <c r="L4851" t="str">
        <f>VLOOKUP($C4851,Customer!$A$2:$F$793,3,FALSE)</f>
        <v>Lazio</v>
      </c>
      <c r="M4851" t="str">
        <f>VLOOKUP($C4851,Customer!$A$2:$F$793,4,FALSE)</f>
        <v>Rome</v>
      </c>
      <c r="N4851" t="str">
        <f>VLOOKUP($C4851,Customer!$A$2:$F$793,5,FALSE)</f>
        <v>South</v>
      </c>
      <c r="O4851" t="str">
        <f>VLOOKUP($C4851,Customer!$A$2:$F$793,6,FALSE)</f>
        <v>Corporate</v>
      </c>
      <c r="P4851" t="str">
        <f>VLOOKUP(E4851,Product!$B$2:$C$1811,2,FALSE)</f>
        <v>Technology</v>
      </c>
      <c r="Q4851" t="str">
        <f>VLOOKUP(E4851,CHOOSE({1,2},Product!$B$2:$B$1811,Product!$A$2:$A$1811),2,FALSE)</f>
        <v>Phones</v>
      </c>
      <c r="R4851" t="str">
        <f t="shared" si="75"/>
        <v>AZ</v>
      </c>
    </row>
    <row r="4852" spans="1:18" x14ac:dyDescent="0.25">
      <c r="A4852" t="s">
        <v>5096</v>
      </c>
      <c r="B4852" s="35">
        <v>44466</v>
      </c>
      <c r="C4852" t="s">
        <v>1713</v>
      </c>
      <c r="D4852" t="s">
        <v>51</v>
      </c>
      <c r="E4852" t="s">
        <v>1238</v>
      </c>
      <c r="F4852">
        <v>0</v>
      </c>
      <c r="G4852">
        <v>16091540.85</v>
      </c>
      <c r="H4852">
        <v>1769922</v>
      </c>
      <c r="I4852">
        <v>3</v>
      </c>
      <c r="J4852" t="s">
        <v>26</v>
      </c>
      <c r="K4852" t="str">
        <f>VLOOKUP(C4852,Customer!$A$2:$F$793,2,FALSE)</f>
        <v>United Kingdom</v>
      </c>
      <c r="L4852" t="str">
        <f>VLOOKUP($C4852,Customer!$A$2:$F$793,3,FALSE)</f>
        <v>England</v>
      </c>
      <c r="M4852" t="str">
        <f>VLOOKUP($C4852,Customer!$A$2:$F$793,4,FALSE)</f>
        <v>Blackburn</v>
      </c>
      <c r="N4852" t="str">
        <f>VLOOKUP($C4852,Customer!$A$2:$F$793,5,FALSE)</f>
        <v>North</v>
      </c>
      <c r="O4852" t="str">
        <f>VLOOKUP($C4852,Customer!$A$2:$F$793,6,FALSE)</f>
        <v>Consumer</v>
      </c>
      <c r="P4852" t="str">
        <f>VLOOKUP(E4852,Product!$B$2:$C$1811,2,FALSE)</f>
        <v>Furniture</v>
      </c>
      <c r="Q4852" t="str">
        <f>VLOOKUP(E4852,CHOOSE({1,2},Product!$B$2:$B$1811,Product!$A$2:$A$1811),2,FALSE)</f>
        <v>Bookcases</v>
      </c>
      <c r="R4852" t="str">
        <f t="shared" si="75"/>
        <v>AZ</v>
      </c>
    </row>
    <row r="4853" spans="1:18" x14ac:dyDescent="0.25">
      <c r="A4853" t="s">
        <v>5096</v>
      </c>
      <c r="B4853" s="35">
        <v>44466</v>
      </c>
      <c r="C4853" t="s">
        <v>1713</v>
      </c>
      <c r="D4853" t="s">
        <v>51</v>
      </c>
      <c r="E4853" t="s">
        <v>2061</v>
      </c>
      <c r="F4853">
        <v>0</v>
      </c>
      <c r="G4853">
        <v>707968.8</v>
      </c>
      <c r="H4853">
        <v>280237.65000000002</v>
      </c>
      <c r="I4853">
        <v>3</v>
      </c>
      <c r="J4853" t="s">
        <v>26</v>
      </c>
      <c r="K4853" t="str">
        <f>VLOOKUP(C4853,Customer!$A$2:$F$793,2,FALSE)</f>
        <v>United Kingdom</v>
      </c>
      <c r="L4853" t="str">
        <f>VLOOKUP($C4853,Customer!$A$2:$F$793,3,FALSE)</f>
        <v>England</v>
      </c>
      <c r="M4853" t="str">
        <f>VLOOKUP($C4853,Customer!$A$2:$F$793,4,FALSE)</f>
        <v>Blackburn</v>
      </c>
      <c r="N4853" t="str">
        <f>VLOOKUP($C4853,Customer!$A$2:$F$793,5,FALSE)</f>
        <v>North</v>
      </c>
      <c r="O4853" t="str">
        <f>VLOOKUP($C4853,Customer!$A$2:$F$793,6,FALSE)</f>
        <v>Consumer</v>
      </c>
      <c r="P4853" t="str">
        <f>VLOOKUP(E4853,Product!$B$2:$C$1811,2,FALSE)</f>
        <v>Furniture</v>
      </c>
      <c r="Q4853" t="str">
        <f>VLOOKUP(E4853,CHOOSE({1,2},Product!$B$2:$B$1811,Product!$A$2:$A$1811),2,FALSE)</f>
        <v>Furnishings</v>
      </c>
      <c r="R4853" t="str">
        <f t="shared" si="75"/>
        <v>AZ</v>
      </c>
    </row>
    <row r="4854" spans="1:18" x14ac:dyDescent="0.25">
      <c r="A4854" t="s">
        <v>5097</v>
      </c>
      <c r="B4854" s="35">
        <v>44466</v>
      </c>
      <c r="C4854" t="s">
        <v>1834</v>
      </c>
      <c r="D4854" t="s">
        <v>51</v>
      </c>
      <c r="E4854" t="s">
        <v>1586</v>
      </c>
      <c r="F4854">
        <v>0</v>
      </c>
      <c r="G4854">
        <v>3938076.45</v>
      </c>
      <c r="H4854">
        <v>1297942.8</v>
      </c>
      <c r="I4854">
        <v>6</v>
      </c>
      <c r="J4854" t="s">
        <v>22</v>
      </c>
      <c r="K4854" t="str">
        <f>VLOOKUP(C4854,Customer!$A$2:$F$793,2,FALSE)</f>
        <v>France</v>
      </c>
      <c r="L4854" t="str">
        <f>VLOOKUP($C4854,Customer!$A$2:$F$793,3,FALSE)</f>
        <v>Brittany</v>
      </c>
      <c r="M4854" t="str">
        <f>VLOOKUP($C4854,Customer!$A$2:$F$793,4,FALSE)</f>
        <v>Pontivy</v>
      </c>
      <c r="N4854" t="str">
        <f>VLOOKUP($C4854,Customer!$A$2:$F$793,5,FALSE)</f>
        <v>Central</v>
      </c>
      <c r="O4854" t="str">
        <f>VLOOKUP($C4854,Customer!$A$2:$F$793,6,FALSE)</f>
        <v>Home Office</v>
      </c>
      <c r="P4854" t="str">
        <f>VLOOKUP(E4854,Product!$B$2:$C$1811,2,FALSE)</f>
        <v>Office Supplies</v>
      </c>
      <c r="Q4854" t="str">
        <f>VLOOKUP(E4854,CHOOSE({1,2},Product!$B$2:$B$1811,Product!$A$2:$A$1811),2,FALSE)</f>
        <v>Art</v>
      </c>
      <c r="R4854" t="str">
        <f t="shared" si="75"/>
        <v>AZ</v>
      </c>
    </row>
    <row r="4855" spans="1:18" x14ac:dyDescent="0.25">
      <c r="A4855" t="s">
        <v>5097</v>
      </c>
      <c r="B4855" s="35">
        <v>44466</v>
      </c>
      <c r="C4855" t="s">
        <v>1834</v>
      </c>
      <c r="D4855" t="s">
        <v>51</v>
      </c>
      <c r="E4855" t="s">
        <v>2392</v>
      </c>
      <c r="F4855">
        <v>0</v>
      </c>
      <c r="G4855">
        <v>191741.55000000002</v>
      </c>
      <c r="H4855">
        <v>44248.05</v>
      </c>
      <c r="I4855">
        <v>3</v>
      </c>
      <c r="J4855" t="s">
        <v>26</v>
      </c>
      <c r="K4855" t="str">
        <f>VLOOKUP(C4855,Customer!$A$2:$F$793,2,FALSE)</f>
        <v>France</v>
      </c>
      <c r="L4855" t="str">
        <f>VLOOKUP($C4855,Customer!$A$2:$F$793,3,FALSE)</f>
        <v>Brittany</v>
      </c>
      <c r="M4855" t="str">
        <f>VLOOKUP($C4855,Customer!$A$2:$F$793,4,FALSE)</f>
        <v>Pontivy</v>
      </c>
      <c r="N4855" t="str">
        <f>VLOOKUP($C4855,Customer!$A$2:$F$793,5,FALSE)</f>
        <v>Central</v>
      </c>
      <c r="O4855" t="str">
        <f>VLOOKUP($C4855,Customer!$A$2:$F$793,6,FALSE)</f>
        <v>Home Office</v>
      </c>
      <c r="P4855" t="str">
        <f>VLOOKUP(E4855,Product!$B$2:$C$1811,2,FALSE)</f>
        <v>Office Supplies</v>
      </c>
      <c r="Q4855" t="str">
        <f>VLOOKUP(E4855,CHOOSE({1,2},Product!$B$2:$B$1811,Product!$A$2:$A$1811),2,FALSE)</f>
        <v>Labels</v>
      </c>
      <c r="R4855" t="str">
        <f t="shared" si="75"/>
        <v>AZ</v>
      </c>
    </row>
    <row r="4856" spans="1:18" x14ac:dyDescent="0.25">
      <c r="A4856" t="s">
        <v>5097</v>
      </c>
      <c r="B4856" s="35">
        <v>44466</v>
      </c>
      <c r="C4856" t="s">
        <v>1834</v>
      </c>
      <c r="D4856" t="s">
        <v>51</v>
      </c>
      <c r="E4856" t="s">
        <v>642</v>
      </c>
      <c r="F4856">
        <v>0</v>
      </c>
      <c r="G4856">
        <v>4837786.8</v>
      </c>
      <c r="H4856">
        <v>1209446.7</v>
      </c>
      <c r="I4856">
        <v>6</v>
      </c>
      <c r="J4856" t="s">
        <v>26</v>
      </c>
      <c r="K4856" t="str">
        <f>VLOOKUP(C4856,Customer!$A$2:$F$793,2,FALSE)</f>
        <v>France</v>
      </c>
      <c r="L4856" t="str">
        <f>VLOOKUP($C4856,Customer!$A$2:$F$793,3,FALSE)</f>
        <v>Brittany</v>
      </c>
      <c r="M4856" t="str">
        <f>VLOOKUP($C4856,Customer!$A$2:$F$793,4,FALSE)</f>
        <v>Pontivy</v>
      </c>
      <c r="N4856" t="str">
        <f>VLOOKUP($C4856,Customer!$A$2:$F$793,5,FALSE)</f>
        <v>Central</v>
      </c>
      <c r="O4856" t="str">
        <f>VLOOKUP($C4856,Customer!$A$2:$F$793,6,FALSE)</f>
        <v>Home Office</v>
      </c>
      <c r="P4856" t="str">
        <f>VLOOKUP(E4856,Product!$B$2:$C$1811,2,FALSE)</f>
        <v>Office Supplies</v>
      </c>
      <c r="Q4856" t="str">
        <f>VLOOKUP(E4856,CHOOSE({1,2},Product!$B$2:$B$1811,Product!$A$2:$A$1811),2,FALSE)</f>
        <v>Storage</v>
      </c>
      <c r="R4856" t="str">
        <f t="shared" si="75"/>
        <v>AZ</v>
      </c>
    </row>
    <row r="4857" spans="1:18" x14ac:dyDescent="0.25">
      <c r="A4857" t="s">
        <v>5096</v>
      </c>
      <c r="B4857" s="35">
        <v>44466</v>
      </c>
      <c r="C4857" t="s">
        <v>1713</v>
      </c>
      <c r="D4857" t="s">
        <v>51</v>
      </c>
      <c r="E4857" t="s">
        <v>354</v>
      </c>
      <c r="F4857">
        <v>0</v>
      </c>
      <c r="G4857">
        <v>2330397.3000000003</v>
      </c>
      <c r="H4857">
        <v>1017705.15</v>
      </c>
      <c r="I4857">
        <v>3</v>
      </c>
      <c r="J4857" t="s">
        <v>22</v>
      </c>
      <c r="K4857" t="str">
        <f>VLOOKUP(C4857,Customer!$A$2:$F$793,2,FALSE)</f>
        <v>United Kingdom</v>
      </c>
      <c r="L4857" t="str">
        <f>VLOOKUP($C4857,Customer!$A$2:$F$793,3,FALSE)</f>
        <v>England</v>
      </c>
      <c r="M4857" t="str">
        <f>VLOOKUP($C4857,Customer!$A$2:$F$793,4,FALSE)</f>
        <v>Blackburn</v>
      </c>
      <c r="N4857" t="str">
        <f>VLOOKUP($C4857,Customer!$A$2:$F$793,5,FALSE)</f>
        <v>North</v>
      </c>
      <c r="O4857" t="str">
        <f>VLOOKUP($C4857,Customer!$A$2:$F$793,6,FALSE)</f>
        <v>Consumer</v>
      </c>
      <c r="P4857" t="str">
        <f>VLOOKUP(E4857,Product!$B$2:$C$1811,2,FALSE)</f>
        <v>Office Supplies</v>
      </c>
      <c r="Q4857" t="str">
        <f>VLOOKUP(E4857,CHOOSE({1,2},Product!$B$2:$B$1811,Product!$A$2:$A$1811),2,FALSE)</f>
        <v>Art</v>
      </c>
      <c r="R4857" t="str">
        <f t="shared" si="75"/>
        <v>AZ</v>
      </c>
    </row>
    <row r="4858" spans="1:18" x14ac:dyDescent="0.25">
      <c r="A4858" t="s">
        <v>5096</v>
      </c>
      <c r="B4858" s="35">
        <v>44466</v>
      </c>
      <c r="C4858" t="s">
        <v>1713</v>
      </c>
      <c r="D4858" t="s">
        <v>51</v>
      </c>
      <c r="E4858" t="s">
        <v>570</v>
      </c>
      <c r="F4858">
        <v>0</v>
      </c>
      <c r="G4858">
        <v>2064909</v>
      </c>
      <c r="H4858">
        <v>678470.1</v>
      </c>
      <c r="I4858">
        <v>5</v>
      </c>
      <c r="J4858" t="s">
        <v>26</v>
      </c>
      <c r="K4858" t="str">
        <f>VLOOKUP(C4858,Customer!$A$2:$F$793,2,FALSE)</f>
        <v>United Kingdom</v>
      </c>
      <c r="L4858" t="str">
        <f>VLOOKUP($C4858,Customer!$A$2:$F$793,3,FALSE)</f>
        <v>England</v>
      </c>
      <c r="M4858" t="str">
        <f>VLOOKUP($C4858,Customer!$A$2:$F$793,4,FALSE)</f>
        <v>Blackburn</v>
      </c>
      <c r="N4858" t="str">
        <f>VLOOKUP($C4858,Customer!$A$2:$F$793,5,FALSE)</f>
        <v>North</v>
      </c>
      <c r="O4858" t="str">
        <f>VLOOKUP($C4858,Customer!$A$2:$F$793,6,FALSE)</f>
        <v>Consumer</v>
      </c>
      <c r="P4858" t="str">
        <f>VLOOKUP(E4858,Product!$B$2:$C$1811,2,FALSE)</f>
        <v>Office Supplies</v>
      </c>
      <c r="Q4858" t="str">
        <f>VLOOKUP(E4858,CHOOSE({1,2},Product!$B$2:$B$1811,Product!$A$2:$A$1811),2,FALSE)</f>
        <v>Binders</v>
      </c>
      <c r="R4858" t="str">
        <f t="shared" si="75"/>
        <v>AZ</v>
      </c>
    </row>
    <row r="4859" spans="1:18" x14ac:dyDescent="0.25">
      <c r="A4859" t="s">
        <v>5098</v>
      </c>
      <c r="B4859" s="35">
        <v>44466</v>
      </c>
      <c r="C4859" t="s">
        <v>1443</v>
      </c>
      <c r="D4859" t="s">
        <v>33</v>
      </c>
      <c r="E4859" t="s">
        <v>1229</v>
      </c>
      <c r="F4859">
        <v>0</v>
      </c>
      <c r="G4859">
        <v>530976.6</v>
      </c>
      <c r="H4859">
        <v>147493.5</v>
      </c>
      <c r="I4859">
        <v>2</v>
      </c>
      <c r="J4859" t="s">
        <v>26</v>
      </c>
      <c r="K4859" t="str">
        <f>VLOOKUP(C4859,Customer!$A$2:$F$793,2,FALSE)</f>
        <v>Austria</v>
      </c>
      <c r="L4859" t="str">
        <f>VLOOKUP($C4859,Customer!$A$2:$F$793,3,FALSE)</f>
        <v>Vienna</v>
      </c>
      <c r="M4859" t="str">
        <f>VLOOKUP($C4859,Customer!$A$2:$F$793,4,FALSE)</f>
        <v>Vienna</v>
      </c>
      <c r="N4859" t="str">
        <f>VLOOKUP($C4859,Customer!$A$2:$F$793,5,FALSE)</f>
        <v>Central</v>
      </c>
      <c r="O4859" t="str">
        <f>VLOOKUP($C4859,Customer!$A$2:$F$793,6,FALSE)</f>
        <v>Corporate</v>
      </c>
      <c r="P4859" t="str">
        <f>VLOOKUP(E4859,Product!$B$2:$C$1811,2,FALSE)</f>
        <v>Office Supplies</v>
      </c>
      <c r="Q4859" t="str">
        <f>VLOOKUP(E4859,CHOOSE({1,2},Product!$B$2:$B$1811,Product!$A$2:$A$1811),2,FALSE)</f>
        <v>Paper</v>
      </c>
      <c r="R4859" t="str">
        <f t="shared" si="75"/>
        <v>AZ</v>
      </c>
    </row>
    <row r="4860" spans="1:18" x14ac:dyDescent="0.25">
      <c r="A4860" t="s">
        <v>5099</v>
      </c>
      <c r="B4860" s="35">
        <v>44466</v>
      </c>
      <c r="C4860" t="s">
        <v>770</v>
      </c>
      <c r="D4860" t="s">
        <v>24</v>
      </c>
      <c r="E4860" t="s">
        <v>216</v>
      </c>
      <c r="F4860">
        <v>0</v>
      </c>
      <c r="G4860">
        <v>398232.45</v>
      </c>
      <c r="H4860">
        <v>117994.8</v>
      </c>
      <c r="I4860">
        <v>2</v>
      </c>
      <c r="J4860" t="s">
        <v>22</v>
      </c>
      <c r="K4860" t="str">
        <f>VLOOKUP(C4860,Customer!$A$2:$F$793,2,FALSE)</f>
        <v>Italy</v>
      </c>
      <c r="L4860" t="str">
        <f>VLOOKUP($C4860,Customer!$A$2:$F$793,3,FALSE)</f>
        <v>Sicily</v>
      </c>
      <c r="M4860" t="str">
        <f>VLOOKUP($C4860,Customer!$A$2:$F$793,4,FALSE)</f>
        <v>Marsala</v>
      </c>
      <c r="N4860" t="str">
        <f>VLOOKUP($C4860,Customer!$A$2:$F$793,5,FALSE)</f>
        <v>South</v>
      </c>
      <c r="O4860" t="str">
        <f>VLOOKUP($C4860,Customer!$A$2:$F$793,6,FALSE)</f>
        <v>Consumer</v>
      </c>
      <c r="P4860" t="str">
        <f>VLOOKUP(E4860,Product!$B$2:$C$1811,2,FALSE)</f>
        <v>Office Supplies</v>
      </c>
      <c r="Q4860" t="str">
        <f>VLOOKUP(E4860,CHOOSE({1,2},Product!$B$2:$B$1811,Product!$A$2:$A$1811),2,FALSE)</f>
        <v>Binders</v>
      </c>
      <c r="R4860" t="str">
        <f t="shared" si="75"/>
        <v>AZ</v>
      </c>
    </row>
    <row r="4861" spans="1:18" x14ac:dyDescent="0.25">
      <c r="A4861" t="s">
        <v>5100</v>
      </c>
      <c r="B4861" s="35">
        <v>44466</v>
      </c>
      <c r="C4861" t="s">
        <v>1762</v>
      </c>
      <c r="D4861" t="s">
        <v>24</v>
      </c>
      <c r="E4861" t="s">
        <v>105</v>
      </c>
      <c r="F4861">
        <v>0.1</v>
      </c>
      <c r="G4861">
        <v>6887946.4500000002</v>
      </c>
      <c r="H4861">
        <v>-383483.10000000003</v>
      </c>
      <c r="I4861">
        <v>9</v>
      </c>
      <c r="J4861" t="s">
        <v>22</v>
      </c>
      <c r="K4861" t="str">
        <f>VLOOKUP(C4861,Customer!$A$2:$F$793,2,FALSE)</f>
        <v>United Kingdom</v>
      </c>
      <c r="L4861" t="str">
        <f>VLOOKUP($C4861,Customer!$A$2:$F$793,3,FALSE)</f>
        <v>England</v>
      </c>
      <c r="M4861" t="str">
        <f>VLOOKUP($C4861,Customer!$A$2:$F$793,4,FALSE)</f>
        <v>London</v>
      </c>
      <c r="N4861" t="str">
        <f>VLOOKUP($C4861,Customer!$A$2:$F$793,5,FALSE)</f>
        <v>North</v>
      </c>
      <c r="O4861" t="str">
        <f>VLOOKUP($C4861,Customer!$A$2:$F$793,6,FALSE)</f>
        <v>Home Office</v>
      </c>
      <c r="P4861" t="str">
        <f>VLOOKUP(E4861,Product!$B$2:$C$1811,2,FALSE)</f>
        <v>Furniture</v>
      </c>
      <c r="Q4861" t="str">
        <f>VLOOKUP(E4861,CHOOSE({1,2},Product!$B$2:$B$1811,Product!$A$2:$A$1811),2,FALSE)</f>
        <v>Chairs</v>
      </c>
      <c r="R4861" t="str">
        <f t="shared" si="75"/>
        <v>BN</v>
      </c>
    </row>
    <row r="4862" spans="1:18" x14ac:dyDescent="0.25">
      <c r="A4862" t="s">
        <v>5101</v>
      </c>
      <c r="B4862" s="35">
        <v>44466</v>
      </c>
      <c r="C4862" t="s">
        <v>1272</v>
      </c>
      <c r="D4862" t="s">
        <v>24</v>
      </c>
      <c r="E4862" t="s">
        <v>473</v>
      </c>
      <c r="F4862">
        <v>0.5</v>
      </c>
      <c r="G4862">
        <v>2448392.1</v>
      </c>
      <c r="H4862">
        <v>-2064909</v>
      </c>
      <c r="I4862">
        <v>12</v>
      </c>
      <c r="J4862" t="s">
        <v>26</v>
      </c>
      <c r="K4862" t="str">
        <f>VLOOKUP(C4862,Customer!$A$2:$F$793,2,FALSE)</f>
        <v>Spain</v>
      </c>
      <c r="L4862" t="str">
        <f>VLOOKUP($C4862,Customer!$A$2:$F$793,3,FALSE)</f>
        <v>Andalusía</v>
      </c>
      <c r="M4862" t="str">
        <f>VLOOKUP($C4862,Customer!$A$2:$F$793,4,FALSE)</f>
        <v>Fuengirola</v>
      </c>
      <c r="N4862" t="str">
        <f>VLOOKUP($C4862,Customer!$A$2:$F$793,5,FALSE)</f>
        <v>South</v>
      </c>
      <c r="O4862" t="str">
        <f>VLOOKUP($C4862,Customer!$A$2:$F$793,6,FALSE)</f>
        <v>Consumer</v>
      </c>
      <c r="P4862" t="str">
        <f>VLOOKUP(E4862,Product!$B$2:$C$1811,2,FALSE)</f>
        <v>Office Supplies</v>
      </c>
      <c r="Q4862" t="str">
        <f>VLOOKUP(E4862,CHOOSE({1,2},Product!$B$2:$B$1811,Product!$A$2:$A$1811),2,FALSE)</f>
        <v>Art</v>
      </c>
      <c r="R4862" t="str">
        <f t="shared" si="75"/>
        <v>BN</v>
      </c>
    </row>
    <row r="4863" spans="1:18" x14ac:dyDescent="0.25">
      <c r="A4863" t="s">
        <v>5102</v>
      </c>
      <c r="B4863" s="35">
        <v>44466</v>
      </c>
      <c r="C4863" t="s">
        <v>1867</v>
      </c>
      <c r="D4863" t="s">
        <v>24</v>
      </c>
      <c r="E4863" t="s">
        <v>1797</v>
      </c>
      <c r="F4863">
        <v>0.1</v>
      </c>
      <c r="G4863">
        <v>2802376.5</v>
      </c>
      <c r="H4863">
        <v>471979.2</v>
      </c>
      <c r="I4863">
        <v>1</v>
      </c>
      <c r="J4863" t="s">
        <v>26</v>
      </c>
      <c r="K4863" t="str">
        <f>VLOOKUP(C4863,Customer!$A$2:$F$793,2,FALSE)</f>
        <v>United Kingdom</v>
      </c>
      <c r="L4863" t="str">
        <f>VLOOKUP($C4863,Customer!$A$2:$F$793,3,FALSE)</f>
        <v>Scotland</v>
      </c>
      <c r="M4863" t="str">
        <f>VLOOKUP($C4863,Customer!$A$2:$F$793,4,FALSE)</f>
        <v>Edinburgh</v>
      </c>
      <c r="N4863" t="str">
        <f>VLOOKUP($C4863,Customer!$A$2:$F$793,5,FALSE)</f>
        <v>North</v>
      </c>
      <c r="O4863" t="str">
        <f>VLOOKUP($C4863,Customer!$A$2:$F$793,6,FALSE)</f>
        <v>Consumer</v>
      </c>
      <c r="P4863" t="str">
        <f>VLOOKUP(E4863,Product!$B$2:$C$1811,2,FALSE)</f>
        <v>Office Supplies</v>
      </c>
      <c r="Q4863" t="str">
        <f>VLOOKUP(E4863,CHOOSE({1,2},Product!$B$2:$B$1811,Product!$A$2:$A$1811),2,FALSE)</f>
        <v>Storage</v>
      </c>
      <c r="R4863" t="str">
        <f t="shared" si="75"/>
        <v>AZ</v>
      </c>
    </row>
    <row r="4864" spans="1:18" x14ac:dyDescent="0.25">
      <c r="A4864" t="s">
        <v>5103</v>
      </c>
      <c r="B4864" s="35">
        <v>44466</v>
      </c>
      <c r="C4864" t="s">
        <v>804</v>
      </c>
      <c r="D4864" t="s">
        <v>24</v>
      </c>
      <c r="E4864" t="s">
        <v>1684</v>
      </c>
      <c r="F4864">
        <v>0</v>
      </c>
      <c r="G4864">
        <v>353984.4</v>
      </c>
      <c r="H4864">
        <v>162242.85</v>
      </c>
      <c r="I4864">
        <v>3</v>
      </c>
      <c r="J4864" t="s">
        <v>22</v>
      </c>
      <c r="K4864" t="str">
        <f>VLOOKUP(C4864,Customer!$A$2:$F$793,2,FALSE)</f>
        <v>Italy</v>
      </c>
      <c r="L4864" t="str">
        <f>VLOOKUP($C4864,Customer!$A$2:$F$793,3,FALSE)</f>
        <v>Liguria</v>
      </c>
      <c r="M4864" t="str">
        <f>VLOOKUP($C4864,Customer!$A$2:$F$793,4,FALSE)</f>
        <v>Genoa</v>
      </c>
      <c r="N4864" t="str">
        <f>VLOOKUP($C4864,Customer!$A$2:$F$793,5,FALSE)</f>
        <v>South</v>
      </c>
      <c r="O4864" t="str">
        <f>VLOOKUP($C4864,Customer!$A$2:$F$793,6,FALSE)</f>
        <v>Corporate</v>
      </c>
      <c r="P4864" t="str">
        <f>VLOOKUP(E4864,Product!$B$2:$C$1811,2,FALSE)</f>
        <v>Office Supplies</v>
      </c>
      <c r="Q4864" t="str">
        <f>VLOOKUP(E4864,CHOOSE({1,2},Product!$B$2:$B$1811,Product!$A$2:$A$1811),2,FALSE)</f>
        <v>Binders</v>
      </c>
      <c r="R4864" t="str">
        <f t="shared" si="75"/>
        <v>AZ</v>
      </c>
    </row>
    <row r="4865" spans="1:18" x14ac:dyDescent="0.25">
      <c r="A4865" t="s">
        <v>5103</v>
      </c>
      <c r="B4865" s="35">
        <v>44466</v>
      </c>
      <c r="C4865" t="s">
        <v>804</v>
      </c>
      <c r="D4865" t="s">
        <v>24</v>
      </c>
      <c r="E4865" t="s">
        <v>1350</v>
      </c>
      <c r="F4865">
        <v>0.1</v>
      </c>
      <c r="G4865">
        <v>2286149.25</v>
      </c>
      <c r="H4865">
        <v>-73746.75</v>
      </c>
      <c r="I4865">
        <v>3</v>
      </c>
      <c r="J4865" t="s">
        <v>26</v>
      </c>
      <c r="K4865" t="str">
        <f>VLOOKUP(C4865,Customer!$A$2:$F$793,2,FALSE)</f>
        <v>Italy</v>
      </c>
      <c r="L4865" t="str">
        <f>VLOOKUP($C4865,Customer!$A$2:$F$793,3,FALSE)</f>
        <v>Liguria</v>
      </c>
      <c r="M4865" t="str">
        <f>VLOOKUP($C4865,Customer!$A$2:$F$793,4,FALSE)</f>
        <v>Genoa</v>
      </c>
      <c r="N4865" t="str">
        <f>VLOOKUP($C4865,Customer!$A$2:$F$793,5,FALSE)</f>
        <v>South</v>
      </c>
      <c r="O4865" t="str">
        <f>VLOOKUP($C4865,Customer!$A$2:$F$793,6,FALSE)</f>
        <v>Corporate</v>
      </c>
      <c r="P4865" t="str">
        <f>VLOOKUP(E4865,Product!$B$2:$C$1811,2,FALSE)</f>
        <v>Office Supplies</v>
      </c>
      <c r="Q4865" t="str">
        <f>VLOOKUP(E4865,CHOOSE({1,2},Product!$B$2:$B$1811,Product!$A$2:$A$1811),2,FALSE)</f>
        <v>Storage</v>
      </c>
      <c r="R4865" t="str">
        <f t="shared" si="75"/>
        <v>AZ</v>
      </c>
    </row>
    <row r="4866" spans="1:18" x14ac:dyDescent="0.25">
      <c r="A4866" t="s">
        <v>5100</v>
      </c>
      <c r="B4866" s="35">
        <v>44466</v>
      </c>
      <c r="C4866" t="s">
        <v>1762</v>
      </c>
      <c r="D4866" t="s">
        <v>24</v>
      </c>
      <c r="E4866" t="s">
        <v>2071</v>
      </c>
      <c r="F4866">
        <v>0.1</v>
      </c>
      <c r="G4866">
        <v>870211.65</v>
      </c>
      <c r="H4866">
        <v>103245.45</v>
      </c>
      <c r="I4866">
        <v>2</v>
      </c>
      <c r="J4866" t="s">
        <v>22</v>
      </c>
      <c r="K4866" t="str">
        <f>VLOOKUP(C4866,Customer!$A$2:$F$793,2,FALSE)</f>
        <v>United Kingdom</v>
      </c>
      <c r="L4866" t="str">
        <f>VLOOKUP($C4866,Customer!$A$2:$F$793,3,FALSE)</f>
        <v>England</v>
      </c>
      <c r="M4866" t="str">
        <f>VLOOKUP($C4866,Customer!$A$2:$F$793,4,FALSE)</f>
        <v>London</v>
      </c>
      <c r="N4866" t="str">
        <f>VLOOKUP($C4866,Customer!$A$2:$F$793,5,FALSE)</f>
        <v>North</v>
      </c>
      <c r="O4866" t="str">
        <f>VLOOKUP($C4866,Customer!$A$2:$F$793,6,FALSE)</f>
        <v>Home Office</v>
      </c>
      <c r="P4866" t="str">
        <f>VLOOKUP(E4866,Product!$B$2:$C$1811,2,FALSE)</f>
        <v>Office Supplies</v>
      </c>
      <c r="Q4866" t="str">
        <f>VLOOKUP(E4866,CHOOSE({1,2},Product!$B$2:$B$1811,Product!$A$2:$A$1811),2,FALSE)</f>
        <v>Paper</v>
      </c>
      <c r="R4866" t="str">
        <f t="shared" si="75"/>
        <v>BN</v>
      </c>
    </row>
    <row r="4867" spans="1:18" x14ac:dyDescent="0.25">
      <c r="A4867" t="s">
        <v>5100</v>
      </c>
      <c r="B4867" s="35">
        <v>44466</v>
      </c>
      <c r="C4867" t="s">
        <v>1762</v>
      </c>
      <c r="D4867" t="s">
        <v>24</v>
      </c>
      <c r="E4867" t="s">
        <v>879</v>
      </c>
      <c r="F4867">
        <v>0.1</v>
      </c>
      <c r="G4867">
        <v>678470.1</v>
      </c>
      <c r="H4867">
        <v>117994.8</v>
      </c>
      <c r="I4867">
        <v>2</v>
      </c>
      <c r="J4867" t="s">
        <v>22</v>
      </c>
      <c r="K4867" t="str">
        <f>VLOOKUP(C4867,Customer!$A$2:$F$793,2,FALSE)</f>
        <v>United Kingdom</v>
      </c>
      <c r="L4867" t="str">
        <f>VLOOKUP($C4867,Customer!$A$2:$F$793,3,FALSE)</f>
        <v>England</v>
      </c>
      <c r="M4867" t="str">
        <f>VLOOKUP($C4867,Customer!$A$2:$F$793,4,FALSE)</f>
        <v>London</v>
      </c>
      <c r="N4867" t="str">
        <f>VLOOKUP($C4867,Customer!$A$2:$F$793,5,FALSE)</f>
        <v>North</v>
      </c>
      <c r="O4867" t="str">
        <f>VLOOKUP($C4867,Customer!$A$2:$F$793,6,FALSE)</f>
        <v>Home Office</v>
      </c>
      <c r="P4867" t="str">
        <f>VLOOKUP(E4867,Product!$B$2:$C$1811,2,FALSE)</f>
        <v>Office Supplies</v>
      </c>
      <c r="Q4867" t="str">
        <f>VLOOKUP(E4867,CHOOSE({1,2},Product!$B$2:$B$1811,Product!$A$2:$A$1811),2,FALSE)</f>
        <v>Storage</v>
      </c>
      <c r="R4867" t="str">
        <f t="shared" ref="R4867:R4930" si="76">LEFT(A4867,2)</f>
        <v>BN</v>
      </c>
    </row>
    <row r="4868" spans="1:18" x14ac:dyDescent="0.25">
      <c r="A4868" t="s">
        <v>5101</v>
      </c>
      <c r="B4868" s="35">
        <v>44466</v>
      </c>
      <c r="C4868" t="s">
        <v>1272</v>
      </c>
      <c r="D4868" t="s">
        <v>24</v>
      </c>
      <c r="E4868" t="s">
        <v>2417</v>
      </c>
      <c r="F4868">
        <v>0.5</v>
      </c>
      <c r="G4868">
        <v>1327441.5</v>
      </c>
      <c r="H4868">
        <v>-1106201.25</v>
      </c>
      <c r="I4868">
        <v>4</v>
      </c>
      <c r="J4868" t="s">
        <v>26</v>
      </c>
      <c r="K4868" t="str">
        <f>VLOOKUP(C4868,Customer!$A$2:$F$793,2,FALSE)</f>
        <v>Spain</v>
      </c>
      <c r="L4868" t="str">
        <f>VLOOKUP($C4868,Customer!$A$2:$F$793,3,FALSE)</f>
        <v>Andalusía</v>
      </c>
      <c r="M4868" t="str">
        <f>VLOOKUP($C4868,Customer!$A$2:$F$793,4,FALSE)</f>
        <v>Fuengirola</v>
      </c>
      <c r="N4868" t="str">
        <f>VLOOKUP($C4868,Customer!$A$2:$F$793,5,FALSE)</f>
        <v>South</v>
      </c>
      <c r="O4868" t="str">
        <f>VLOOKUP($C4868,Customer!$A$2:$F$793,6,FALSE)</f>
        <v>Consumer</v>
      </c>
      <c r="P4868" t="str">
        <f>VLOOKUP(E4868,Product!$B$2:$C$1811,2,FALSE)</f>
        <v>Technology</v>
      </c>
      <c r="Q4868" t="str">
        <f>VLOOKUP(E4868,CHOOSE({1,2},Product!$B$2:$B$1811,Product!$A$2:$A$1811),2,FALSE)</f>
        <v>Machines</v>
      </c>
      <c r="R4868" t="str">
        <f t="shared" si="76"/>
        <v>BN</v>
      </c>
    </row>
    <row r="4869" spans="1:18" x14ac:dyDescent="0.25">
      <c r="A4869" t="s">
        <v>5103</v>
      </c>
      <c r="B4869" s="35">
        <v>44466</v>
      </c>
      <c r="C4869" t="s">
        <v>804</v>
      </c>
      <c r="D4869" t="s">
        <v>24</v>
      </c>
      <c r="E4869" t="s">
        <v>1273</v>
      </c>
      <c r="F4869">
        <v>0</v>
      </c>
      <c r="G4869">
        <v>22920489.900000002</v>
      </c>
      <c r="H4869">
        <v>10767025.5</v>
      </c>
      <c r="I4869">
        <v>6</v>
      </c>
      <c r="J4869" t="s">
        <v>26</v>
      </c>
      <c r="K4869" t="str">
        <f>VLOOKUP(C4869,Customer!$A$2:$F$793,2,FALSE)</f>
        <v>Italy</v>
      </c>
      <c r="L4869" t="str">
        <f>VLOOKUP($C4869,Customer!$A$2:$F$793,3,FALSE)</f>
        <v>Liguria</v>
      </c>
      <c r="M4869" t="str">
        <f>VLOOKUP($C4869,Customer!$A$2:$F$793,4,FALSE)</f>
        <v>Genoa</v>
      </c>
      <c r="N4869" t="str">
        <f>VLOOKUP($C4869,Customer!$A$2:$F$793,5,FALSE)</f>
        <v>South</v>
      </c>
      <c r="O4869" t="str">
        <f>VLOOKUP($C4869,Customer!$A$2:$F$793,6,FALSE)</f>
        <v>Corporate</v>
      </c>
      <c r="P4869" t="str">
        <f>VLOOKUP(E4869,Product!$B$2:$C$1811,2,FALSE)</f>
        <v>Technology</v>
      </c>
      <c r="Q4869" t="str">
        <f>VLOOKUP(E4869,CHOOSE({1,2},Product!$B$2:$B$1811,Product!$A$2:$A$1811),2,FALSE)</f>
        <v>Accessories</v>
      </c>
      <c r="R4869" t="str">
        <f t="shared" si="76"/>
        <v>AZ</v>
      </c>
    </row>
    <row r="4870" spans="1:18" x14ac:dyDescent="0.25">
      <c r="A4870" t="s">
        <v>5103</v>
      </c>
      <c r="B4870" s="35">
        <v>44466</v>
      </c>
      <c r="C4870" t="s">
        <v>804</v>
      </c>
      <c r="D4870" t="s">
        <v>24</v>
      </c>
      <c r="E4870" t="s">
        <v>630</v>
      </c>
      <c r="F4870">
        <v>0</v>
      </c>
      <c r="G4870">
        <v>1238945.4000000001</v>
      </c>
      <c r="H4870">
        <v>0</v>
      </c>
      <c r="I4870">
        <v>2</v>
      </c>
      <c r="J4870" t="s">
        <v>22</v>
      </c>
      <c r="K4870" t="str">
        <f>VLOOKUP(C4870,Customer!$A$2:$F$793,2,FALSE)</f>
        <v>Italy</v>
      </c>
      <c r="L4870" t="str">
        <f>VLOOKUP($C4870,Customer!$A$2:$F$793,3,FALSE)</f>
        <v>Liguria</v>
      </c>
      <c r="M4870" t="str">
        <f>VLOOKUP($C4870,Customer!$A$2:$F$793,4,FALSE)</f>
        <v>Genoa</v>
      </c>
      <c r="N4870" t="str">
        <f>VLOOKUP($C4870,Customer!$A$2:$F$793,5,FALSE)</f>
        <v>South</v>
      </c>
      <c r="O4870" t="str">
        <f>VLOOKUP($C4870,Customer!$A$2:$F$793,6,FALSE)</f>
        <v>Corporate</v>
      </c>
      <c r="P4870" t="str">
        <f>VLOOKUP(E4870,Product!$B$2:$C$1811,2,FALSE)</f>
        <v>Technology</v>
      </c>
      <c r="Q4870" t="str">
        <f>VLOOKUP(E4870,CHOOSE({1,2},Product!$B$2:$B$1811,Product!$A$2:$A$1811),2,FALSE)</f>
        <v>Accessories</v>
      </c>
      <c r="R4870" t="str">
        <f t="shared" si="76"/>
        <v>AZ</v>
      </c>
    </row>
    <row r="4871" spans="1:18" x14ac:dyDescent="0.25">
      <c r="A4871" t="s">
        <v>5103</v>
      </c>
      <c r="B4871" s="35">
        <v>44466</v>
      </c>
      <c r="C4871" t="s">
        <v>804</v>
      </c>
      <c r="D4871" t="s">
        <v>24</v>
      </c>
      <c r="E4871" t="s">
        <v>222</v>
      </c>
      <c r="F4871">
        <v>0.15</v>
      </c>
      <c r="G4871">
        <v>4631295.9000000004</v>
      </c>
      <c r="H4871">
        <v>545725.95000000007</v>
      </c>
      <c r="I4871">
        <v>3</v>
      </c>
      <c r="J4871" t="s">
        <v>26</v>
      </c>
      <c r="K4871" t="str">
        <f>VLOOKUP(C4871,Customer!$A$2:$F$793,2,FALSE)</f>
        <v>Italy</v>
      </c>
      <c r="L4871" t="str">
        <f>VLOOKUP($C4871,Customer!$A$2:$F$793,3,FALSE)</f>
        <v>Liguria</v>
      </c>
      <c r="M4871" t="str">
        <f>VLOOKUP($C4871,Customer!$A$2:$F$793,4,FALSE)</f>
        <v>Genoa</v>
      </c>
      <c r="N4871" t="str">
        <f>VLOOKUP($C4871,Customer!$A$2:$F$793,5,FALSE)</f>
        <v>South</v>
      </c>
      <c r="O4871" t="str">
        <f>VLOOKUP($C4871,Customer!$A$2:$F$793,6,FALSE)</f>
        <v>Corporate</v>
      </c>
      <c r="P4871" t="str">
        <f>VLOOKUP(E4871,Product!$B$2:$C$1811,2,FALSE)</f>
        <v>Technology</v>
      </c>
      <c r="Q4871" t="str">
        <f>VLOOKUP(E4871,CHOOSE({1,2},Product!$B$2:$B$1811,Product!$A$2:$A$1811),2,FALSE)</f>
        <v>Phones</v>
      </c>
      <c r="R4871" t="str">
        <f t="shared" si="76"/>
        <v>AZ</v>
      </c>
    </row>
    <row r="4872" spans="1:18" x14ac:dyDescent="0.25">
      <c r="A4872" t="s">
        <v>5104</v>
      </c>
      <c r="B4872" s="35">
        <v>44466</v>
      </c>
      <c r="C4872" t="s">
        <v>1422</v>
      </c>
      <c r="D4872" t="s">
        <v>24</v>
      </c>
      <c r="E4872" t="s">
        <v>449</v>
      </c>
      <c r="F4872">
        <v>0</v>
      </c>
      <c r="G4872">
        <v>2064909</v>
      </c>
      <c r="H4872">
        <v>973457.1</v>
      </c>
      <c r="I4872">
        <v>3</v>
      </c>
      <c r="J4872" t="s">
        <v>22</v>
      </c>
      <c r="K4872" t="str">
        <f>VLOOKUP(C4872,Customer!$A$2:$F$793,2,FALSE)</f>
        <v>United Kingdom</v>
      </c>
      <c r="L4872" t="str">
        <f>VLOOKUP($C4872,Customer!$A$2:$F$793,3,FALSE)</f>
        <v>England</v>
      </c>
      <c r="M4872" t="str">
        <f>VLOOKUP($C4872,Customer!$A$2:$F$793,4,FALSE)</f>
        <v>Derby</v>
      </c>
      <c r="N4872" t="str">
        <f>VLOOKUP($C4872,Customer!$A$2:$F$793,5,FALSE)</f>
        <v>North</v>
      </c>
      <c r="O4872" t="str">
        <f>VLOOKUP($C4872,Customer!$A$2:$F$793,6,FALSE)</f>
        <v>Home Office</v>
      </c>
      <c r="P4872" t="str">
        <f>VLOOKUP(E4872,Product!$B$2:$C$1811,2,FALSE)</f>
        <v>Office Supplies</v>
      </c>
      <c r="Q4872" t="str">
        <f>VLOOKUP(E4872,CHOOSE({1,2},Product!$B$2:$B$1811,Product!$A$2:$A$1811),2,FALSE)</f>
        <v>Art</v>
      </c>
      <c r="R4872" t="str">
        <f t="shared" si="76"/>
        <v>AZ</v>
      </c>
    </row>
    <row r="4873" spans="1:18" x14ac:dyDescent="0.25">
      <c r="A4873" t="s">
        <v>5105</v>
      </c>
      <c r="B4873" s="35">
        <v>44467</v>
      </c>
      <c r="C4873" t="s">
        <v>590</v>
      </c>
      <c r="D4873" t="s">
        <v>51</v>
      </c>
      <c r="E4873" t="s">
        <v>947</v>
      </c>
      <c r="F4873">
        <v>0.1</v>
      </c>
      <c r="G4873">
        <v>6622458.1500000004</v>
      </c>
      <c r="H4873">
        <v>2138655.75</v>
      </c>
      <c r="I4873">
        <v>4</v>
      </c>
      <c r="J4873" t="s">
        <v>22</v>
      </c>
      <c r="K4873" t="str">
        <f>VLOOKUP(C4873,Customer!$A$2:$F$793,2,FALSE)</f>
        <v>France</v>
      </c>
      <c r="L4873" t="str">
        <f>VLOOKUP($C4873,Customer!$A$2:$F$793,3,FALSE)</f>
        <v>Alsace-Champagne-Ardenne-Lorraine</v>
      </c>
      <c r="M4873" t="str">
        <f>VLOOKUP($C4873,Customer!$A$2:$F$793,4,FALSE)</f>
        <v>Strasbourg</v>
      </c>
      <c r="N4873" t="str">
        <f>VLOOKUP($C4873,Customer!$A$2:$F$793,5,FALSE)</f>
        <v>Central</v>
      </c>
      <c r="O4873" t="str">
        <f>VLOOKUP($C4873,Customer!$A$2:$F$793,6,FALSE)</f>
        <v>Corporate</v>
      </c>
      <c r="P4873" t="str">
        <f>VLOOKUP(E4873,Product!$B$2:$C$1811,2,FALSE)</f>
        <v>Furniture</v>
      </c>
      <c r="Q4873" t="str">
        <f>VLOOKUP(E4873,CHOOSE({1,2},Product!$B$2:$B$1811,Product!$A$2:$A$1811),2,FALSE)</f>
        <v>Bookcases</v>
      </c>
      <c r="R4873" t="str">
        <f t="shared" si="76"/>
        <v>AZ</v>
      </c>
    </row>
    <row r="4874" spans="1:18" x14ac:dyDescent="0.25">
      <c r="A4874" t="s">
        <v>5105</v>
      </c>
      <c r="B4874" s="35">
        <v>44467</v>
      </c>
      <c r="C4874" t="s">
        <v>590</v>
      </c>
      <c r="D4874" t="s">
        <v>51</v>
      </c>
      <c r="E4874" t="s">
        <v>1174</v>
      </c>
      <c r="F4874">
        <v>0.1</v>
      </c>
      <c r="G4874">
        <v>11239004.700000001</v>
      </c>
      <c r="H4874">
        <v>-117994.8</v>
      </c>
      <c r="I4874">
        <v>5</v>
      </c>
      <c r="J4874" t="s">
        <v>22</v>
      </c>
      <c r="K4874" t="str">
        <f>VLOOKUP(C4874,Customer!$A$2:$F$793,2,FALSE)</f>
        <v>France</v>
      </c>
      <c r="L4874" t="str">
        <f>VLOOKUP($C4874,Customer!$A$2:$F$793,3,FALSE)</f>
        <v>Alsace-Champagne-Ardenne-Lorraine</v>
      </c>
      <c r="M4874" t="str">
        <f>VLOOKUP($C4874,Customer!$A$2:$F$793,4,FALSE)</f>
        <v>Strasbourg</v>
      </c>
      <c r="N4874" t="str">
        <f>VLOOKUP($C4874,Customer!$A$2:$F$793,5,FALSE)</f>
        <v>Central</v>
      </c>
      <c r="O4874" t="str">
        <f>VLOOKUP($C4874,Customer!$A$2:$F$793,6,FALSE)</f>
        <v>Corporate</v>
      </c>
      <c r="P4874" t="str">
        <f>VLOOKUP(E4874,Product!$B$2:$C$1811,2,FALSE)</f>
        <v>Furniture</v>
      </c>
      <c r="Q4874" t="str">
        <f>VLOOKUP(E4874,CHOOSE({1,2},Product!$B$2:$B$1811,Product!$A$2:$A$1811),2,FALSE)</f>
        <v>Bookcases</v>
      </c>
      <c r="R4874" t="str">
        <f t="shared" si="76"/>
        <v>AZ</v>
      </c>
    </row>
    <row r="4875" spans="1:18" x14ac:dyDescent="0.25">
      <c r="A4875" t="s">
        <v>5105</v>
      </c>
      <c r="B4875" s="35">
        <v>44467</v>
      </c>
      <c r="C4875" t="s">
        <v>590</v>
      </c>
      <c r="D4875" t="s">
        <v>51</v>
      </c>
      <c r="E4875" t="s">
        <v>2217</v>
      </c>
      <c r="F4875">
        <v>0</v>
      </c>
      <c r="G4875">
        <v>560475.30000000005</v>
      </c>
      <c r="H4875">
        <v>88496.1</v>
      </c>
      <c r="I4875">
        <v>2</v>
      </c>
      <c r="J4875" t="s">
        <v>22</v>
      </c>
      <c r="K4875" t="str">
        <f>VLOOKUP(C4875,Customer!$A$2:$F$793,2,FALSE)</f>
        <v>France</v>
      </c>
      <c r="L4875" t="str">
        <f>VLOOKUP($C4875,Customer!$A$2:$F$793,3,FALSE)</f>
        <v>Alsace-Champagne-Ardenne-Lorraine</v>
      </c>
      <c r="M4875" t="str">
        <f>VLOOKUP($C4875,Customer!$A$2:$F$793,4,FALSE)</f>
        <v>Strasbourg</v>
      </c>
      <c r="N4875" t="str">
        <f>VLOOKUP($C4875,Customer!$A$2:$F$793,5,FALSE)</f>
        <v>Central</v>
      </c>
      <c r="O4875" t="str">
        <f>VLOOKUP($C4875,Customer!$A$2:$F$793,6,FALSE)</f>
        <v>Corporate</v>
      </c>
      <c r="P4875" t="str">
        <f>VLOOKUP(E4875,Product!$B$2:$C$1811,2,FALSE)</f>
        <v>Furniture</v>
      </c>
      <c r="Q4875" t="str">
        <f>VLOOKUP(E4875,CHOOSE({1,2},Product!$B$2:$B$1811,Product!$A$2:$A$1811),2,FALSE)</f>
        <v>Furnishings</v>
      </c>
      <c r="R4875" t="str">
        <f t="shared" si="76"/>
        <v>AZ</v>
      </c>
    </row>
    <row r="4876" spans="1:18" x14ac:dyDescent="0.25">
      <c r="A4876" t="s">
        <v>5105</v>
      </c>
      <c r="B4876" s="35">
        <v>44467</v>
      </c>
      <c r="C4876" t="s">
        <v>590</v>
      </c>
      <c r="D4876" t="s">
        <v>51</v>
      </c>
      <c r="E4876" t="s">
        <v>250</v>
      </c>
      <c r="F4876">
        <v>0</v>
      </c>
      <c r="G4876">
        <v>3982324.5</v>
      </c>
      <c r="H4876">
        <v>1356940.2</v>
      </c>
      <c r="I4876">
        <v>5</v>
      </c>
      <c r="J4876" t="s">
        <v>26</v>
      </c>
      <c r="K4876" t="str">
        <f>VLOOKUP(C4876,Customer!$A$2:$F$793,2,FALSE)</f>
        <v>France</v>
      </c>
      <c r="L4876" t="str">
        <f>VLOOKUP($C4876,Customer!$A$2:$F$793,3,FALSE)</f>
        <v>Alsace-Champagne-Ardenne-Lorraine</v>
      </c>
      <c r="M4876" t="str">
        <f>VLOOKUP($C4876,Customer!$A$2:$F$793,4,FALSE)</f>
        <v>Strasbourg</v>
      </c>
      <c r="N4876" t="str">
        <f>VLOOKUP($C4876,Customer!$A$2:$F$793,5,FALSE)</f>
        <v>Central</v>
      </c>
      <c r="O4876" t="str">
        <f>VLOOKUP($C4876,Customer!$A$2:$F$793,6,FALSE)</f>
        <v>Corporate</v>
      </c>
      <c r="P4876" t="str">
        <f>VLOOKUP(E4876,Product!$B$2:$C$1811,2,FALSE)</f>
        <v>Office Supplies</v>
      </c>
      <c r="Q4876" t="str">
        <f>VLOOKUP(E4876,CHOOSE({1,2},Product!$B$2:$B$1811,Product!$A$2:$A$1811),2,FALSE)</f>
        <v>Art</v>
      </c>
      <c r="R4876" t="str">
        <f t="shared" si="76"/>
        <v>AZ</v>
      </c>
    </row>
    <row r="4877" spans="1:18" x14ac:dyDescent="0.25">
      <c r="A4877" t="s">
        <v>5105</v>
      </c>
      <c r="B4877" s="35">
        <v>44467</v>
      </c>
      <c r="C4877" t="s">
        <v>590</v>
      </c>
      <c r="D4877" t="s">
        <v>51</v>
      </c>
      <c r="E4877" t="s">
        <v>1379</v>
      </c>
      <c r="F4877">
        <v>0</v>
      </c>
      <c r="G4877">
        <v>1578180.45</v>
      </c>
      <c r="H4877">
        <v>0</v>
      </c>
      <c r="I4877">
        <v>2</v>
      </c>
      <c r="J4877" t="s">
        <v>22</v>
      </c>
      <c r="K4877" t="str">
        <f>VLOOKUP(C4877,Customer!$A$2:$F$793,2,FALSE)</f>
        <v>France</v>
      </c>
      <c r="L4877" t="str">
        <f>VLOOKUP($C4877,Customer!$A$2:$F$793,3,FALSE)</f>
        <v>Alsace-Champagne-Ardenne-Lorraine</v>
      </c>
      <c r="M4877" t="str">
        <f>VLOOKUP($C4877,Customer!$A$2:$F$793,4,FALSE)</f>
        <v>Strasbourg</v>
      </c>
      <c r="N4877" t="str">
        <f>VLOOKUP($C4877,Customer!$A$2:$F$793,5,FALSE)</f>
        <v>Central</v>
      </c>
      <c r="O4877" t="str">
        <f>VLOOKUP($C4877,Customer!$A$2:$F$793,6,FALSE)</f>
        <v>Corporate</v>
      </c>
      <c r="P4877" t="str">
        <f>VLOOKUP(E4877,Product!$B$2:$C$1811,2,FALSE)</f>
        <v>Office Supplies</v>
      </c>
      <c r="Q4877" t="str">
        <f>VLOOKUP(E4877,CHOOSE({1,2},Product!$B$2:$B$1811,Product!$A$2:$A$1811),2,FALSE)</f>
        <v>Art</v>
      </c>
      <c r="R4877" t="str">
        <f t="shared" si="76"/>
        <v>AZ</v>
      </c>
    </row>
    <row r="4878" spans="1:18" x14ac:dyDescent="0.25">
      <c r="A4878" t="s">
        <v>5105</v>
      </c>
      <c r="B4878" s="35">
        <v>44467</v>
      </c>
      <c r="C4878" t="s">
        <v>590</v>
      </c>
      <c r="D4878" t="s">
        <v>51</v>
      </c>
      <c r="E4878" t="s">
        <v>869</v>
      </c>
      <c r="F4878">
        <v>0</v>
      </c>
      <c r="G4878">
        <v>781715.55</v>
      </c>
      <c r="H4878">
        <v>73746.75</v>
      </c>
      <c r="I4878">
        <v>2</v>
      </c>
      <c r="J4878" t="s">
        <v>26</v>
      </c>
      <c r="K4878" t="str">
        <f>VLOOKUP(C4878,Customer!$A$2:$F$793,2,FALSE)</f>
        <v>France</v>
      </c>
      <c r="L4878" t="str">
        <f>VLOOKUP($C4878,Customer!$A$2:$F$793,3,FALSE)</f>
        <v>Alsace-Champagne-Ardenne-Lorraine</v>
      </c>
      <c r="M4878" t="str">
        <f>VLOOKUP($C4878,Customer!$A$2:$F$793,4,FALSE)</f>
        <v>Strasbourg</v>
      </c>
      <c r="N4878" t="str">
        <f>VLOOKUP($C4878,Customer!$A$2:$F$793,5,FALSE)</f>
        <v>Central</v>
      </c>
      <c r="O4878" t="str">
        <f>VLOOKUP($C4878,Customer!$A$2:$F$793,6,FALSE)</f>
        <v>Corporate</v>
      </c>
      <c r="P4878" t="str">
        <f>VLOOKUP(E4878,Product!$B$2:$C$1811,2,FALSE)</f>
        <v>Office Supplies</v>
      </c>
      <c r="Q4878" t="str">
        <f>VLOOKUP(E4878,CHOOSE({1,2},Product!$B$2:$B$1811,Product!$A$2:$A$1811),2,FALSE)</f>
        <v>Art</v>
      </c>
      <c r="R4878" t="str">
        <f t="shared" si="76"/>
        <v>AZ</v>
      </c>
    </row>
    <row r="4879" spans="1:18" x14ac:dyDescent="0.25">
      <c r="A4879" t="s">
        <v>5105</v>
      </c>
      <c r="B4879" s="35">
        <v>44467</v>
      </c>
      <c r="C4879" t="s">
        <v>590</v>
      </c>
      <c r="D4879" t="s">
        <v>51</v>
      </c>
      <c r="E4879" t="s">
        <v>2036</v>
      </c>
      <c r="F4879">
        <v>0</v>
      </c>
      <c r="G4879">
        <v>988206.45000000007</v>
      </c>
      <c r="H4879">
        <v>103245.45</v>
      </c>
      <c r="I4879">
        <v>3</v>
      </c>
      <c r="J4879" t="s">
        <v>26</v>
      </c>
      <c r="K4879" t="str">
        <f>VLOOKUP(C4879,Customer!$A$2:$F$793,2,FALSE)</f>
        <v>France</v>
      </c>
      <c r="L4879" t="str">
        <f>VLOOKUP($C4879,Customer!$A$2:$F$793,3,FALSE)</f>
        <v>Alsace-Champagne-Ardenne-Lorraine</v>
      </c>
      <c r="M4879" t="str">
        <f>VLOOKUP($C4879,Customer!$A$2:$F$793,4,FALSE)</f>
        <v>Strasbourg</v>
      </c>
      <c r="N4879" t="str">
        <f>VLOOKUP($C4879,Customer!$A$2:$F$793,5,FALSE)</f>
        <v>Central</v>
      </c>
      <c r="O4879" t="str">
        <f>VLOOKUP($C4879,Customer!$A$2:$F$793,6,FALSE)</f>
        <v>Corporate</v>
      </c>
      <c r="P4879" t="str">
        <f>VLOOKUP(E4879,Product!$B$2:$C$1811,2,FALSE)</f>
        <v>Office Supplies</v>
      </c>
      <c r="Q4879" t="str">
        <f>VLOOKUP(E4879,CHOOSE({1,2},Product!$B$2:$B$1811,Product!$A$2:$A$1811),2,FALSE)</f>
        <v>Envelopes</v>
      </c>
      <c r="R4879" t="str">
        <f t="shared" si="76"/>
        <v>AZ</v>
      </c>
    </row>
    <row r="4880" spans="1:18" x14ac:dyDescent="0.25">
      <c r="A4880" t="s">
        <v>5105</v>
      </c>
      <c r="B4880" s="35">
        <v>44467</v>
      </c>
      <c r="C4880" t="s">
        <v>590</v>
      </c>
      <c r="D4880" t="s">
        <v>51</v>
      </c>
      <c r="E4880" t="s">
        <v>482</v>
      </c>
      <c r="F4880">
        <v>0</v>
      </c>
      <c r="G4880">
        <v>501477.9</v>
      </c>
      <c r="H4880">
        <v>0</v>
      </c>
      <c r="I4880">
        <v>3</v>
      </c>
      <c r="J4880" t="s">
        <v>26</v>
      </c>
      <c r="K4880" t="str">
        <f>VLOOKUP(C4880,Customer!$A$2:$F$793,2,FALSE)</f>
        <v>France</v>
      </c>
      <c r="L4880" t="str">
        <f>VLOOKUP($C4880,Customer!$A$2:$F$793,3,FALSE)</f>
        <v>Alsace-Champagne-Ardenne-Lorraine</v>
      </c>
      <c r="M4880" t="str">
        <f>VLOOKUP($C4880,Customer!$A$2:$F$793,4,FALSE)</f>
        <v>Strasbourg</v>
      </c>
      <c r="N4880" t="str">
        <f>VLOOKUP($C4880,Customer!$A$2:$F$793,5,FALSE)</f>
        <v>Central</v>
      </c>
      <c r="O4880" t="str">
        <f>VLOOKUP($C4880,Customer!$A$2:$F$793,6,FALSE)</f>
        <v>Corporate</v>
      </c>
      <c r="P4880" t="str">
        <f>VLOOKUP(E4880,Product!$B$2:$C$1811,2,FALSE)</f>
        <v>Office Supplies</v>
      </c>
      <c r="Q4880" t="str">
        <f>VLOOKUP(E4880,CHOOSE({1,2},Product!$B$2:$B$1811,Product!$A$2:$A$1811),2,FALSE)</f>
        <v>Fasteners</v>
      </c>
      <c r="R4880" t="str">
        <f t="shared" si="76"/>
        <v>AZ</v>
      </c>
    </row>
    <row r="4881" spans="1:18" x14ac:dyDescent="0.25">
      <c r="A4881" t="s">
        <v>5105</v>
      </c>
      <c r="B4881" s="35">
        <v>44467</v>
      </c>
      <c r="C4881" t="s">
        <v>590</v>
      </c>
      <c r="D4881" t="s">
        <v>51</v>
      </c>
      <c r="E4881" t="s">
        <v>2418</v>
      </c>
      <c r="F4881">
        <v>0.15</v>
      </c>
      <c r="G4881">
        <v>16017794.1</v>
      </c>
      <c r="H4881">
        <v>3952825.8000000003</v>
      </c>
      <c r="I4881">
        <v>2</v>
      </c>
      <c r="J4881" t="s">
        <v>26</v>
      </c>
      <c r="K4881" t="str">
        <f>VLOOKUP(C4881,Customer!$A$2:$F$793,2,FALSE)</f>
        <v>France</v>
      </c>
      <c r="L4881" t="str">
        <f>VLOOKUP($C4881,Customer!$A$2:$F$793,3,FALSE)</f>
        <v>Alsace-Champagne-Ardenne-Lorraine</v>
      </c>
      <c r="M4881" t="str">
        <f>VLOOKUP($C4881,Customer!$A$2:$F$793,4,FALSE)</f>
        <v>Strasbourg</v>
      </c>
      <c r="N4881" t="str">
        <f>VLOOKUP($C4881,Customer!$A$2:$F$793,5,FALSE)</f>
        <v>Central</v>
      </c>
      <c r="O4881" t="str">
        <f>VLOOKUP($C4881,Customer!$A$2:$F$793,6,FALSE)</f>
        <v>Corporate</v>
      </c>
      <c r="P4881" t="str">
        <f>VLOOKUP(E4881,Product!$B$2:$C$1811,2,FALSE)</f>
        <v>Technology</v>
      </c>
      <c r="Q4881" t="str">
        <f>VLOOKUP(E4881,CHOOSE({1,2},Product!$B$2:$B$1811,Product!$A$2:$A$1811),2,FALSE)</f>
        <v>Phones</v>
      </c>
      <c r="R4881" t="str">
        <f t="shared" si="76"/>
        <v>AZ</v>
      </c>
    </row>
    <row r="4882" spans="1:18" x14ac:dyDescent="0.25">
      <c r="A4882" t="s">
        <v>5106</v>
      </c>
      <c r="B4882" s="35">
        <v>44467</v>
      </c>
      <c r="C4882" t="s">
        <v>1861</v>
      </c>
      <c r="D4882" t="s">
        <v>24</v>
      </c>
      <c r="E4882" t="s">
        <v>2357</v>
      </c>
      <c r="F4882">
        <v>0</v>
      </c>
      <c r="G4882">
        <v>781715.55</v>
      </c>
      <c r="H4882">
        <v>353984.4</v>
      </c>
      <c r="I4882">
        <v>6</v>
      </c>
      <c r="J4882" t="s">
        <v>26</v>
      </c>
      <c r="K4882" t="str">
        <f>VLOOKUP(C4882,Customer!$A$2:$F$793,2,FALSE)</f>
        <v>Italy</v>
      </c>
      <c r="L4882" t="str">
        <f>VLOOKUP($C4882,Customer!$A$2:$F$793,3,FALSE)</f>
        <v>Lombardy</v>
      </c>
      <c r="M4882" t="str">
        <f>VLOOKUP($C4882,Customer!$A$2:$F$793,4,FALSE)</f>
        <v>Milan</v>
      </c>
      <c r="N4882" t="str">
        <f>VLOOKUP($C4882,Customer!$A$2:$F$793,5,FALSE)</f>
        <v>South</v>
      </c>
      <c r="O4882" t="str">
        <f>VLOOKUP($C4882,Customer!$A$2:$F$793,6,FALSE)</f>
        <v>Consumer</v>
      </c>
      <c r="P4882" t="str">
        <f>VLOOKUP(E4882,Product!$B$2:$C$1811,2,FALSE)</f>
        <v>Office Supplies</v>
      </c>
      <c r="Q4882" t="str">
        <f>VLOOKUP(E4882,CHOOSE({1,2},Product!$B$2:$B$1811,Product!$A$2:$A$1811),2,FALSE)</f>
        <v>Labels</v>
      </c>
      <c r="R4882" t="str">
        <f t="shared" si="76"/>
        <v>AZ</v>
      </c>
    </row>
    <row r="4883" spans="1:18" x14ac:dyDescent="0.25">
      <c r="A4883" t="s">
        <v>5107</v>
      </c>
      <c r="B4883" s="35">
        <v>44467</v>
      </c>
      <c r="C4883" t="s">
        <v>2203</v>
      </c>
      <c r="D4883" t="s">
        <v>24</v>
      </c>
      <c r="E4883" t="s">
        <v>1758</v>
      </c>
      <c r="F4883">
        <v>0.6</v>
      </c>
      <c r="G4883">
        <v>988206.45000000007</v>
      </c>
      <c r="H4883">
        <v>-1135699.95</v>
      </c>
      <c r="I4883">
        <v>3</v>
      </c>
      <c r="J4883" t="s">
        <v>22</v>
      </c>
      <c r="K4883" t="str">
        <f>VLOOKUP(C4883,Customer!$A$2:$F$793,2,FALSE)</f>
        <v>Germany</v>
      </c>
      <c r="L4883" t="str">
        <f>VLOOKUP($C4883,Customer!$A$2:$F$793,3,FALSE)</f>
        <v>North Rhine-Westphalia</v>
      </c>
      <c r="M4883" t="str">
        <f>VLOOKUP($C4883,Customer!$A$2:$F$793,4,FALSE)</f>
        <v>Essen</v>
      </c>
      <c r="N4883" t="str">
        <f>VLOOKUP($C4883,Customer!$A$2:$F$793,5,FALSE)</f>
        <v>Central</v>
      </c>
      <c r="O4883" t="str">
        <f>VLOOKUP($C4883,Customer!$A$2:$F$793,6,FALSE)</f>
        <v>Consumer</v>
      </c>
      <c r="P4883" t="str">
        <f>VLOOKUP(E4883,Product!$B$2:$C$1811,2,FALSE)</f>
        <v>Furniture</v>
      </c>
      <c r="Q4883" t="str">
        <f>VLOOKUP(E4883,CHOOSE({1,2},Product!$B$2:$B$1811,Product!$A$2:$A$1811),2,FALSE)</f>
        <v>Chairs</v>
      </c>
      <c r="R4883" t="str">
        <f t="shared" si="76"/>
        <v>BN</v>
      </c>
    </row>
    <row r="4884" spans="1:18" x14ac:dyDescent="0.25">
      <c r="A4884" t="s">
        <v>5108</v>
      </c>
      <c r="B4884" s="35">
        <v>44468</v>
      </c>
      <c r="C4884" t="s">
        <v>1711</v>
      </c>
      <c r="D4884" t="s">
        <v>24</v>
      </c>
      <c r="E4884" t="s">
        <v>342</v>
      </c>
      <c r="F4884">
        <v>0.1</v>
      </c>
      <c r="G4884">
        <v>12905681.25</v>
      </c>
      <c r="H4884">
        <v>-1002955.8</v>
      </c>
      <c r="I4884">
        <v>6</v>
      </c>
      <c r="J4884" t="s">
        <v>22</v>
      </c>
      <c r="K4884" t="str">
        <f>VLOOKUP(C4884,Customer!$A$2:$F$793,2,FALSE)</f>
        <v>Portugal</v>
      </c>
      <c r="L4884" t="str">
        <f>VLOOKUP($C4884,Customer!$A$2:$F$793,3,FALSE)</f>
        <v>Aveiro</v>
      </c>
      <c r="M4884" t="str">
        <f>VLOOKUP($C4884,Customer!$A$2:$F$793,4,FALSE)</f>
        <v>Feira</v>
      </c>
      <c r="N4884" t="str">
        <f>VLOOKUP($C4884,Customer!$A$2:$F$793,5,FALSE)</f>
        <v>South</v>
      </c>
      <c r="O4884" t="str">
        <f>VLOOKUP($C4884,Customer!$A$2:$F$793,6,FALSE)</f>
        <v>Consumer</v>
      </c>
      <c r="P4884" t="str">
        <f>VLOOKUP(E4884,Product!$B$2:$C$1811,2,FALSE)</f>
        <v>Furniture</v>
      </c>
      <c r="Q4884" t="str">
        <f>VLOOKUP(E4884,CHOOSE({1,2},Product!$B$2:$B$1811,Product!$A$2:$A$1811),2,FALSE)</f>
        <v>Chairs</v>
      </c>
      <c r="R4884" t="str">
        <f t="shared" si="76"/>
        <v>BN</v>
      </c>
    </row>
    <row r="4885" spans="1:18" x14ac:dyDescent="0.25">
      <c r="A4885" t="s">
        <v>5109</v>
      </c>
      <c r="B4885" s="35">
        <v>44469</v>
      </c>
      <c r="C4885" t="s">
        <v>321</v>
      </c>
      <c r="D4885" t="s">
        <v>51</v>
      </c>
      <c r="E4885" t="s">
        <v>1414</v>
      </c>
      <c r="F4885">
        <v>0.1</v>
      </c>
      <c r="G4885">
        <v>8834860.6500000004</v>
      </c>
      <c r="H4885">
        <v>3731585.5500000003</v>
      </c>
      <c r="I4885">
        <v>5</v>
      </c>
      <c r="J4885" t="s">
        <v>22</v>
      </c>
      <c r="K4885" t="str">
        <f>VLOOKUP(C4885,Customer!$A$2:$F$793,2,FALSE)</f>
        <v>Germany</v>
      </c>
      <c r="L4885" t="str">
        <f>VLOOKUP($C4885,Customer!$A$2:$F$793,3,FALSE)</f>
        <v>Bavaria</v>
      </c>
      <c r="M4885" t="str">
        <f>VLOOKUP($C4885,Customer!$A$2:$F$793,4,FALSE)</f>
        <v>Munich</v>
      </c>
      <c r="N4885" t="str">
        <f>VLOOKUP($C4885,Customer!$A$2:$F$793,5,FALSE)</f>
        <v>Central</v>
      </c>
      <c r="O4885" t="str">
        <f>VLOOKUP($C4885,Customer!$A$2:$F$793,6,FALSE)</f>
        <v>Consumer</v>
      </c>
      <c r="P4885" t="str">
        <f>VLOOKUP(E4885,Product!$B$2:$C$1811,2,FALSE)</f>
        <v>Furniture</v>
      </c>
      <c r="Q4885" t="str">
        <f>VLOOKUP(E4885,CHOOSE({1,2},Product!$B$2:$B$1811,Product!$A$2:$A$1811),2,FALSE)</f>
        <v>Chairs</v>
      </c>
      <c r="R4885" t="str">
        <f t="shared" si="76"/>
        <v>AZ</v>
      </c>
    </row>
    <row r="4886" spans="1:18" x14ac:dyDescent="0.25">
      <c r="A4886" t="s">
        <v>5109</v>
      </c>
      <c r="B4886" s="35">
        <v>44469</v>
      </c>
      <c r="C4886" t="s">
        <v>321</v>
      </c>
      <c r="D4886" t="s">
        <v>51</v>
      </c>
      <c r="E4886" t="s">
        <v>744</v>
      </c>
      <c r="F4886">
        <v>0</v>
      </c>
      <c r="G4886">
        <v>707968.8</v>
      </c>
      <c r="H4886">
        <v>88496.1</v>
      </c>
      <c r="I4886">
        <v>3</v>
      </c>
      <c r="J4886" t="s">
        <v>22</v>
      </c>
      <c r="K4886" t="str">
        <f>VLOOKUP(C4886,Customer!$A$2:$F$793,2,FALSE)</f>
        <v>Germany</v>
      </c>
      <c r="L4886" t="str">
        <f>VLOOKUP($C4886,Customer!$A$2:$F$793,3,FALSE)</f>
        <v>Bavaria</v>
      </c>
      <c r="M4886" t="str">
        <f>VLOOKUP($C4886,Customer!$A$2:$F$793,4,FALSE)</f>
        <v>Munich</v>
      </c>
      <c r="N4886" t="str">
        <f>VLOOKUP($C4886,Customer!$A$2:$F$793,5,FALSE)</f>
        <v>Central</v>
      </c>
      <c r="O4886" t="str">
        <f>VLOOKUP($C4886,Customer!$A$2:$F$793,6,FALSE)</f>
        <v>Consumer</v>
      </c>
      <c r="P4886" t="str">
        <f>VLOOKUP(E4886,Product!$B$2:$C$1811,2,FALSE)</f>
        <v>Furniture</v>
      </c>
      <c r="Q4886" t="str">
        <f>VLOOKUP(E4886,CHOOSE({1,2},Product!$B$2:$B$1811,Product!$A$2:$A$1811),2,FALSE)</f>
        <v>Furnishings</v>
      </c>
      <c r="R4886" t="str">
        <f t="shared" si="76"/>
        <v>AZ</v>
      </c>
    </row>
    <row r="4887" spans="1:18" x14ac:dyDescent="0.25">
      <c r="A4887" t="s">
        <v>5109</v>
      </c>
      <c r="B4887" s="35">
        <v>44469</v>
      </c>
      <c r="C4887" t="s">
        <v>321</v>
      </c>
      <c r="D4887" t="s">
        <v>51</v>
      </c>
      <c r="E4887" t="s">
        <v>1778</v>
      </c>
      <c r="F4887">
        <v>0</v>
      </c>
      <c r="G4887">
        <v>2581136.25</v>
      </c>
      <c r="H4887">
        <v>132744.15</v>
      </c>
      <c r="I4887">
        <v>7</v>
      </c>
      <c r="J4887" t="s">
        <v>22</v>
      </c>
      <c r="K4887" t="str">
        <f>VLOOKUP(C4887,Customer!$A$2:$F$793,2,FALSE)</f>
        <v>Germany</v>
      </c>
      <c r="L4887" t="str">
        <f>VLOOKUP($C4887,Customer!$A$2:$F$793,3,FALSE)</f>
        <v>Bavaria</v>
      </c>
      <c r="M4887" t="str">
        <f>VLOOKUP($C4887,Customer!$A$2:$F$793,4,FALSE)</f>
        <v>Munich</v>
      </c>
      <c r="N4887" t="str">
        <f>VLOOKUP($C4887,Customer!$A$2:$F$793,5,FALSE)</f>
        <v>Central</v>
      </c>
      <c r="O4887" t="str">
        <f>VLOOKUP($C4887,Customer!$A$2:$F$793,6,FALSE)</f>
        <v>Consumer</v>
      </c>
      <c r="P4887" t="str">
        <f>VLOOKUP(E4887,Product!$B$2:$C$1811,2,FALSE)</f>
        <v>Office Supplies</v>
      </c>
      <c r="Q4887" t="str">
        <f>VLOOKUP(E4887,CHOOSE({1,2},Product!$B$2:$B$1811,Product!$A$2:$A$1811),2,FALSE)</f>
        <v>Envelopes</v>
      </c>
      <c r="R4887" t="str">
        <f t="shared" si="76"/>
        <v>AZ</v>
      </c>
    </row>
    <row r="4888" spans="1:18" x14ac:dyDescent="0.25">
      <c r="A4888" t="s">
        <v>5109</v>
      </c>
      <c r="B4888" s="35">
        <v>44469</v>
      </c>
      <c r="C4888" t="s">
        <v>321</v>
      </c>
      <c r="D4888" t="s">
        <v>51</v>
      </c>
      <c r="E4888" t="s">
        <v>2335</v>
      </c>
      <c r="F4888">
        <v>0</v>
      </c>
      <c r="G4888">
        <v>368733.75</v>
      </c>
      <c r="H4888">
        <v>88496.1</v>
      </c>
      <c r="I4888">
        <v>2</v>
      </c>
      <c r="J4888" t="s">
        <v>22</v>
      </c>
      <c r="K4888" t="str">
        <f>VLOOKUP(C4888,Customer!$A$2:$F$793,2,FALSE)</f>
        <v>Germany</v>
      </c>
      <c r="L4888" t="str">
        <f>VLOOKUP($C4888,Customer!$A$2:$F$793,3,FALSE)</f>
        <v>Bavaria</v>
      </c>
      <c r="M4888" t="str">
        <f>VLOOKUP($C4888,Customer!$A$2:$F$793,4,FALSE)</f>
        <v>Munich</v>
      </c>
      <c r="N4888" t="str">
        <f>VLOOKUP($C4888,Customer!$A$2:$F$793,5,FALSE)</f>
        <v>Central</v>
      </c>
      <c r="O4888" t="str">
        <f>VLOOKUP($C4888,Customer!$A$2:$F$793,6,FALSE)</f>
        <v>Consumer</v>
      </c>
      <c r="P4888" t="str">
        <f>VLOOKUP(E4888,Product!$B$2:$C$1811,2,FALSE)</f>
        <v>Office Supplies</v>
      </c>
      <c r="Q4888" t="str">
        <f>VLOOKUP(E4888,CHOOSE({1,2},Product!$B$2:$B$1811,Product!$A$2:$A$1811),2,FALSE)</f>
        <v>Labels</v>
      </c>
      <c r="R4888" t="str">
        <f t="shared" si="76"/>
        <v>AZ</v>
      </c>
    </row>
    <row r="4889" spans="1:18" x14ac:dyDescent="0.25">
      <c r="A4889" t="s">
        <v>5109</v>
      </c>
      <c r="B4889" s="35">
        <v>44469</v>
      </c>
      <c r="C4889" t="s">
        <v>321</v>
      </c>
      <c r="D4889" t="s">
        <v>51</v>
      </c>
      <c r="E4889" t="s">
        <v>1846</v>
      </c>
      <c r="F4889">
        <v>0.1</v>
      </c>
      <c r="G4889">
        <v>5118024.45</v>
      </c>
      <c r="H4889">
        <v>1017705.15</v>
      </c>
      <c r="I4889">
        <v>3</v>
      </c>
      <c r="J4889" t="s">
        <v>26</v>
      </c>
      <c r="K4889" t="str">
        <f>VLOOKUP(C4889,Customer!$A$2:$F$793,2,FALSE)</f>
        <v>Germany</v>
      </c>
      <c r="L4889" t="str">
        <f>VLOOKUP($C4889,Customer!$A$2:$F$793,3,FALSE)</f>
        <v>Bavaria</v>
      </c>
      <c r="M4889" t="str">
        <f>VLOOKUP($C4889,Customer!$A$2:$F$793,4,FALSE)</f>
        <v>Munich</v>
      </c>
      <c r="N4889" t="str">
        <f>VLOOKUP($C4889,Customer!$A$2:$F$793,5,FALSE)</f>
        <v>Central</v>
      </c>
      <c r="O4889" t="str">
        <f>VLOOKUP($C4889,Customer!$A$2:$F$793,6,FALSE)</f>
        <v>Consumer</v>
      </c>
      <c r="P4889" t="str">
        <f>VLOOKUP(E4889,Product!$B$2:$C$1811,2,FALSE)</f>
        <v>Office Supplies</v>
      </c>
      <c r="Q4889" t="str">
        <f>VLOOKUP(E4889,CHOOSE({1,2},Product!$B$2:$B$1811,Product!$A$2:$A$1811),2,FALSE)</f>
        <v>Storage</v>
      </c>
      <c r="R4889" t="str">
        <f t="shared" si="76"/>
        <v>AZ</v>
      </c>
    </row>
    <row r="4890" spans="1:18" x14ac:dyDescent="0.25">
      <c r="A4890" t="s">
        <v>5110</v>
      </c>
      <c r="B4890" s="35">
        <v>44469</v>
      </c>
      <c r="C4890" t="s">
        <v>893</v>
      </c>
      <c r="D4890" t="s">
        <v>24</v>
      </c>
      <c r="E4890" t="s">
        <v>1362</v>
      </c>
      <c r="F4890">
        <v>0</v>
      </c>
      <c r="G4890">
        <v>22094526.300000001</v>
      </c>
      <c r="H4890">
        <v>0</v>
      </c>
      <c r="I4890">
        <v>5</v>
      </c>
      <c r="J4890" t="s">
        <v>22</v>
      </c>
      <c r="K4890" t="str">
        <f>VLOOKUP(C4890,Customer!$A$2:$F$793,2,FALSE)</f>
        <v>Spain</v>
      </c>
      <c r="L4890" t="str">
        <f>VLOOKUP($C4890,Customer!$A$2:$F$793,3,FALSE)</f>
        <v>Madrid</v>
      </c>
      <c r="M4890" t="str">
        <f>VLOOKUP($C4890,Customer!$A$2:$F$793,4,FALSE)</f>
        <v>Madrid</v>
      </c>
      <c r="N4890" t="str">
        <f>VLOOKUP($C4890,Customer!$A$2:$F$793,5,FALSE)</f>
        <v>South</v>
      </c>
      <c r="O4890" t="str">
        <f>VLOOKUP($C4890,Customer!$A$2:$F$793,6,FALSE)</f>
        <v>Consumer</v>
      </c>
      <c r="P4890" t="str">
        <f>VLOOKUP(E4890,Product!$B$2:$C$1811,2,FALSE)</f>
        <v>Technology</v>
      </c>
      <c r="Q4890" t="str">
        <f>VLOOKUP(E4890,CHOOSE({1,2},Product!$B$2:$B$1811,Product!$A$2:$A$1811),2,FALSE)</f>
        <v>Copiers</v>
      </c>
      <c r="R4890" t="str">
        <f t="shared" si="76"/>
        <v>AZ</v>
      </c>
    </row>
    <row r="4891" spans="1:18" x14ac:dyDescent="0.25">
      <c r="A4891" t="s">
        <v>5111</v>
      </c>
      <c r="B4891" s="35">
        <v>44470</v>
      </c>
      <c r="C4891" t="s">
        <v>675</v>
      </c>
      <c r="D4891" t="s">
        <v>24</v>
      </c>
      <c r="E4891" t="s">
        <v>1566</v>
      </c>
      <c r="F4891">
        <v>0.5</v>
      </c>
      <c r="G4891">
        <v>589974</v>
      </c>
      <c r="H4891">
        <v>-457229.85000000003</v>
      </c>
      <c r="I4891">
        <v>3</v>
      </c>
      <c r="J4891" t="s">
        <v>22</v>
      </c>
      <c r="K4891" t="str">
        <f>VLOOKUP(C4891,Customer!$A$2:$F$793,2,FALSE)</f>
        <v>United Kingdom</v>
      </c>
      <c r="L4891" t="str">
        <f>VLOOKUP($C4891,Customer!$A$2:$F$793,3,FALSE)</f>
        <v>England</v>
      </c>
      <c r="M4891" t="str">
        <f>VLOOKUP($C4891,Customer!$A$2:$F$793,4,FALSE)</f>
        <v>Southport</v>
      </c>
      <c r="N4891" t="str">
        <f>VLOOKUP($C4891,Customer!$A$2:$F$793,5,FALSE)</f>
        <v>North</v>
      </c>
      <c r="O4891" t="str">
        <f>VLOOKUP($C4891,Customer!$A$2:$F$793,6,FALSE)</f>
        <v>Consumer</v>
      </c>
      <c r="P4891" t="str">
        <f>VLOOKUP(E4891,Product!$B$2:$C$1811,2,FALSE)</f>
        <v>Office Supplies</v>
      </c>
      <c r="Q4891" t="str">
        <f>VLOOKUP(E4891,CHOOSE({1,2},Product!$B$2:$B$1811,Product!$A$2:$A$1811),2,FALSE)</f>
        <v>Envelopes</v>
      </c>
      <c r="R4891" t="str">
        <f t="shared" si="76"/>
        <v>AZ</v>
      </c>
    </row>
    <row r="4892" spans="1:18" x14ac:dyDescent="0.25">
      <c r="A4892" t="s">
        <v>5112</v>
      </c>
      <c r="B4892" s="35">
        <v>44470</v>
      </c>
      <c r="C4892" t="s">
        <v>486</v>
      </c>
      <c r="D4892" t="s">
        <v>24</v>
      </c>
      <c r="E4892" t="s">
        <v>587</v>
      </c>
      <c r="F4892">
        <v>0</v>
      </c>
      <c r="G4892">
        <v>1327441.5</v>
      </c>
      <c r="H4892">
        <v>663720.75</v>
      </c>
      <c r="I4892">
        <v>2</v>
      </c>
      <c r="J4892" t="s">
        <v>22</v>
      </c>
      <c r="K4892" t="str">
        <f>VLOOKUP(C4892,Customer!$A$2:$F$793,2,FALSE)</f>
        <v>Netherlands</v>
      </c>
      <c r="L4892" t="str">
        <f>VLOOKUP($C4892,Customer!$A$2:$F$793,3,FALSE)</f>
        <v>North Holland</v>
      </c>
      <c r="M4892" t="str">
        <f>VLOOKUP($C4892,Customer!$A$2:$F$793,4,FALSE)</f>
        <v>Amsterdam</v>
      </c>
      <c r="N4892" t="str">
        <f>VLOOKUP($C4892,Customer!$A$2:$F$793,5,FALSE)</f>
        <v>Central</v>
      </c>
      <c r="O4892" t="str">
        <f>VLOOKUP($C4892,Customer!$A$2:$F$793,6,FALSE)</f>
        <v>Home Office</v>
      </c>
      <c r="P4892" t="str">
        <f>VLOOKUP(E4892,Product!$B$2:$C$1811,2,FALSE)</f>
        <v>Office Supplies</v>
      </c>
      <c r="Q4892" t="str">
        <f>VLOOKUP(E4892,CHOOSE({1,2},Product!$B$2:$B$1811,Product!$A$2:$A$1811),2,FALSE)</f>
        <v>Paper</v>
      </c>
      <c r="R4892" t="str">
        <f t="shared" si="76"/>
        <v>AZ</v>
      </c>
    </row>
    <row r="4893" spans="1:18" x14ac:dyDescent="0.25">
      <c r="A4893" t="s">
        <v>5113</v>
      </c>
      <c r="B4893" s="35">
        <v>44472</v>
      </c>
      <c r="C4893" t="s">
        <v>746</v>
      </c>
      <c r="D4893" t="s">
        <v>24</v>
      </c>
      <c r="E4893" t="s">
        <v>1364</v>
      </c>
      <c r="F4893">
        <v>0</v>
      </c>
      <c r="G4893">
        <v>722718.15</v>
      </c>
      <c r="H4893">
        <v>353984.4</v>
      </c>
      <c r="I4893">
        <v>3</v>
      </c>
      <c r="J4893" t="s">
        <v>26</v>
      </c>
      <c r="K4893" t="str">
        <f>VLOOKUP(C4893,Customer!$A$2:$F$793,2,FALSE)</f>
        <v>France</v>
      </c>
      <c r="L4893" t="str">
        <f>VLOOKUP($C4893,Customer!$A$2:$F$793,3,FALSE)</f>
        <v>Ile-de-France</v>
      </c>
      <c r="M4893" t="str">
        <f>VLOOKUP($C4893,Customer!$A$2:$F$793,4,FALSE)</f>
        <v>Paris</v>
      </c>
      <c r="N4893" t="str">
        <f>VLOOKUP($C4893,Customer!$A$2:$F$793,5,FALSE)</f>
        <v>Central</v>
      </c>
      <c r="O4893" t="str">
        <f>VLOOKUP($C4893,Customer!$A$2:$F$793,6,FALSE)</f>
        <v>Consumer</v>
      </c>
      <c r="P4893" t="str">
        <f>VLOOKUP(E4893,Product!$B$2:$C$1811,2,FALSE)</f>
        <v>Office Supplies</v>
      </c>
      <c r="Q4893" t="str">
        <f>VLOOKUP(E4893,CHOOSE({1,2},Product!$B$2:$B$1811,Product!$A$2:$A$1811),2,FALSE)</f>
        <v>Fasteners</v>
      </c>
      <c r="R4893" t="str">
        <f t="shared" si="76"/>
        <v>AZ</v>
      </c>
    </row>
    <row r="4894" spans="1:18" x14ac:dyDescent="0.25">
      <c r="A4894" t="s">
        <v>5114</v>
      </c>
      <c r="B4894" s="35">
        <v>44472</v>
      </c>
      <c r="C4894" t="s">
        <v>258</v>
      </c>
      <c r="D4894" t="s">
        <v>24</v>
      </c>
      <c r="E4894" t="s">
        <v>473</v>
      </c>
      <c r="F4894">
        <v>0</v>
      </c>
      <c r="G4894">
        <v>1637177.85</v>
      </c>
      <c r="H4894">
        <v>132744.15</v>
      </c>
      <c r="I4894">
        <v>4</v>
      </c>
      <c r="J4894" t="s">
        <v>26</v>
      </c>
      <c r="K4894" t="str">
        <f>VLOOKUP(C4894,Customer!$A$2:$F$793,2,FALSE)</f>
        <v>Germany</v>
      </c>
      <c r="L4894" t="str">
        <f>VLOOKUP($C4894,Customer!$A$2:$F$793,3,FALSE)</f>
        <v>Baden-Württemberg</v>
      </c>
      <c r="M4894" t="str">
        <f>VLOOKUP($C4894,Customer!$A$2:$F$793,4,FALSE)</f>
        <v>Pforzheim</v>
      </c>
      <c r="N4894" t="str">
        <f>VLOOKUP($C4894,Customer!$A$2:$F$793,5,FALSE)</f>
        <v>Central</v>
      </c>
      <c r="O4894" t="str">
        <f>VLOOKUP($C4894,Customer!$A$2:$F$793,6,FALSE)</f>
        <v>Home Office</v>
      </c>
      <c r="P4894" t="str">
        <f>VLOOKUP(E4894,Product!$B$2:$C$1811,2,FALSE)</f>
        <v>Office Supplies</v>
      </c>
      <c r="Q4894" t="str">
        <f>VLOOKUP(E4894,CHOOSE({1,2},Product!$B$2:$B$1811,Product!$A$2:$A$1811),2,FALSE)</f>
        <v>Art</v>
      </c>
      <c r="R4894" t="str">
        <f t="shared" si="76"/>
        <v>AZ</v>
      </c>
    </row>
    <row r="4895" spans="1:18" x14ac:dyDescent="0.25">
      <c r="A4895" t="s">
        <v>5114</v>
      </c>
      <c r="B4895" s="35">
        <v>44472</v>
      </c>
      <c r="C4895" t="s">
        <v>258</v>
      </c>
      <c r="D4895" t="s">
        <v>24</v>
      </c>
      <c r="E4895" t="s">
        <v>1045</v>
      </c>
      <c r="F4895">
        <v>0</v>
      </c>
      <c r="G4895">
        <v>221240.25</v>
      </c>
      <c r="H4895">
        <v>44248.05</v>
      </c>
      <c r="I4895">
        <v>1</v>
      </c>
      <c r="J4895" t="s">
        <v>26</v>
      </c>
      <c r="K4895" t="str">
        <f>VLOOKUP(C4895,Customer!$A$2:$F$793,2,FALSE)</f>
        <v>Germany</v>
      </c>
      <c r="L4895" t="str">
        <f>VLOOKUP($C4895,Customer!$A$2:$F$793,3,FALSE)</f>
        <v>Baden-Württemberg</v>
      </c>
      <c r="M4895" t="str">
        <f>VLOOKUP($C4895,Customer!$A$2:$F$793,4,FALSE)</f>
        <v>Pforzheim</v>
      </c>
      <c r="N4895" t="str">
        <f>VLOOKUP($C4895,Customer!$A$2:$F$793,5,FALSE)</f>
        <v>Central</v>
      </c>
      <c r="O4895" t="str">
        <f>VLOOKUP($C4895,Customer!$A$2:$F$793,6,FALSE)</f>
        <v>Home Office</v>
      </c>
      <c r="P4895" t="str">
        <f>VLOOKUP(E4895,Product!$B$2:$C$1811,2,FALSE)</f>
        <v>Office Supplies</v>
      </c>
      <c r="Q4895" t="str">
        <f>VLOOKUP(E4895,CHOOSE({1,2},Product!$B$2:$B$1811,Product!$A$2:$A$1811),2,FALSE)</f>
        <v>Art</v>
      </c>
      <c r="R4895" t="str">
        <f t="shared" si="76"/>
        <v>AZ</v>
      </c>
    </row>
    <row r="4896" spans="1:18" x14ac:dyDescent="0.25">
      <c r="A4896" t="s">
        <v>5115</v>
      </c>
      <c r="B4896" s="35">
        <v>44472</v>
      </c>
      <c r="C4896" t="s">
        <v>860</v>
      </c>
      <c r="D4896" t="s">
        <v>24</v>
      </c>
      <c r="E4896" t="s">
        <v>1144</v>
      </c>
      <c r="F4896">
        <v>0</v>
      </c>
      <c r="G4896">
        <v>2271399.9</v>
      </c>
      <c r="H4896">
        <v>516227.25</v>
      </c>
      <c r="I4896">
        <v>8</v>
      </c>
      <c r="J4896" t="s">
        <v>22</v>
      </c>
      <c r="K4896" t="str">
        <f>VLOOKUP(C4896,Customer!$A$2:$F$793,2,FALSE)</f>
        <v>United Kingdom</v>
      </c>
      <c r="L4896" t="str">
        <f>VLOOKUP($C4896,Customer!$A$2:$F$793,3,FALSE)</f>
        <v>England</v>
      </c>
      <c r="M4896" t="str">
        <f>VLOOKUP($C4896,Customer!$A$2:$F$793,4,FALSE)</f>
        <v>London</v>
      </c>
      <c r="N4896" t="str">
        <f>VLOOKUP($C4896,Customer!$A$2:$F$793,5,FALSE)</f>
        <v>North</v>
      </c>
      <c r="O4896" t="str">
        <f>VLOOKUP($C4896,Customer!$A$2:$F$793,6,FALSE)</f>
        <v>Consumer</v>
      </c>
      <c r="P4896" t="str">
        <f>VLOOKUP(E4896,Product!$B$2:$C$1811,2,FALSE)</f>
        <v>Office Supplies</v>
      </c>
      <c r="Q4896" t="str">
        <f>VLOOKUP(E4896,CHOOSE({1,2},Product!$B$2:$B$1811,Product!$A$2:$A$1811),2,FALSE)</f>
        <v>Art</v>
      </c>
      <c r="R4896" t="str">
        <f t="shared" si="76"/>
        <v>AZ</v>
      </c>
    </row>
    <row r="4897" spans="1:18" x14ac:dyDescent="0.25">
      <c r="A4897" t="s">
        <v>5115</v>
      </c>
      <c r="B4897" s="35">
        <v>44472</v>
      </c>
      <c r="C4897" t="s">
        <v>860</v>
      </c>
      <c r="D4897" t="s">
        <v>24</v>
      </c>
      <c r="E4897" t="s">
        <v>107</v>
      </c>
      <c r="F4897">
        <v>0</v>
      </c>
      <c r="G4897">
        <v>1120950.6000000001</v>
      </c>
      <c r="H4897">
        <v>162242.85</v>
      </c>
      <c r="I4897">
        <v>7</v>
      </c>
      <c r="J4897" t="s">
        <v>26</v>
      </c>
      <c r="K4897" t="str">
        <f>VLOOKUP(C4897,Customer!$A$2:$F$793,2,FALSE)</f>
        <v>United Kingdom</v>
      </c>
      <c r="L4897" t="str">
        <f>VLOOKUP($C4897,Customer!$A$2:$F$793,3,FALSE)</f>
        <v>England</v>
      </c>
      <c r="M4897" t="str">
        <f>VLOOKUP($C4897,Customer!$A$2:$F$793,4,FALSE)</f>
        <v>London</v>
      </c>
      <c r="N4897" t="str">
        <f>VLOOKUP($C4897,Customer!$A$2:$F$793,5,FALSE)</f>
        <v>North</v>
      </c>
      <c r="O4897" t="str">
        <f>VLOOKUP($C4897,Customer!$A$2:$F$793,6,FALSE)</f>
        <v>Consumer</v>
      </c>
      <c r="P4897" t="str">
        <f>VLOOKUP(E4897,Product!$B$2:$C$1811,2,FALSE)</f>
        <v>Office Supplies</v>
      </c>
      <c r="Q4897" t="str">
        <f>VLOOKUP(E4897,CHOOSE({1,2},Product!$B$2:$B$1811,Product!$A$2:$A$1811),2,FALSE)</f>
        <v>Labels</v>
      </c>
      <c r="R4897" t="str">
        <f t="shared" si="76"/>
        <v>AZ</v>
      </c>
    </row>
    <row r="4898" spans="1:18" x14ac:dyDescent="0.25">
      <c r="A4898" t="s">
        <v>5116</v>
      </c>
      <c r="B4898" s="35">
        <v>44473</v>
      </c>
      <c r="C4898" t="s">
        <v>717</v>
      </c>
      <c r="D4898" t="s">
        <v>33</v>
      </c>
      <c r="E4898" t="s">
        <v>1494</v>
      </c>
      <c r="F4898">
        <v>0</v>
      </c>
      <c r="G4898">
        <v>1401188.25</v>
      </c>
      <c r="H4898">
        <v>442480.5</v>
      </c>
      <c r="I4898">
        <v>4</v>
      </c>
      <c r="J4898" t="s">
        <v>22</v>
      </c>
      <c r="K4898" t="str">
        <f>VLOOKUP(C4898,Customer!$A$2:$F$793,2,FALSE)</f>
        <v>Netherlands</v>
      </c>
      <c r="L4898" t="str">
        <f>VLOOKUP($C4898,Customer!$A$2:$F$793,3,FALSE)</f>
        <v>Overijssel</v>
      </c>
      <c r="M4898" t="str">
        <f>VLOOKUP($C4898,Customer!$A$2:$F$793,4,FALSE)</f>
        <v>Zwolle</v>
      </c>
      <c r="N4898" t="str">
        <f>VLOOKUP($C4898,Customer!$A$2:$F$793,5,FALSE)</f>
        <v>Central</v>
      </c>
      <c r="O4898" t="str">
        <f>VLOOKUP($C4898,Customer!$A$2:$F$793,6,FALSE)</f>
        <v>Corporate</v>
      </c>
      <c r="P4898" t="str">
        <f>VLOOKUP(E4898,Product!$B$2:$C$1811,2,FALSE)</f>
        <v>Furniture</v>
      </c>
      <c r="Q4898" t="str">
        <f>VLOOKUP(E4898,CHOOSE({1,2},Product!$B$2:$B$1811,Product!$A$2:$A$1811),2,FALSE)</f>
        <v>Furnishings</v>
      </c>
      <c r="R4898" t="str">
        <f t="shared" si="76"/>
        <v>AZ</v>
      </c>
    </row>
    <row r="4899" spans="1:18" x14ac:dyDescent="0.25">
      <c r="A4899" t="s">
        <v>5117</v>
      </c>
      <c r="B4899" s="35">
        <v>44473</v>
      </c>
      <c r="C4899" t="s">
        <v>1135</v>
      </c>
      <c r="D4899" t="s">
        <v>20</v>
      </c>
      <c r="E4899" t="s">
        <v>1862</v>
      </c>
      <c r="F4899">
        <v>0.1</v>
      </c>
      <c r="G4899">
        <v>7728659.4000000004</v>
      </c>
      <c r="H4899">
        <v>1194697.3500000001</v>
      </c>
      <c r="I4899">
        <v>3</v>
      </c>
      <c r="J4899" t="s">
        <v>22</v>
      </c>
      <c r="K4899" t="str">
        <f>VLOOKUP(C4899,Customer!$A$2:$F$793,2,FALSE)</f>
        <v>United Kingdom</v>
      </c>
      <c r="L4899" t="str">
        <f>VLOOKUP($C4899,Customer!$A$2:$F$793,3,FALSE)</f>
        <v>England</v>
      </c>
      <c r="M4899" t="str">
        <f>VLOOKUP($C4899,Customer!$A$2:$F$793,4,FALSE)</f>
        <v>Waterlooville</v>
      </c>
      <c r="N4899" t="str">
        <f>VLOOKUP($C4899,Customer!$A$2:$F$793,5,FALSE)</f>
        <v>North</v>
      </c>
      <c r="O4899" t="str">
        <f>VLOOKUP($C4899,Customer!$A$2:$F$793,6,FALSE)</f>
        <v>Home Office</v>
      </c>
      <c r="P4899" t="str">
        <f>VLOOKUP(E4899,Product!$B$2:$C$1811,2,FALSE)</f>
        <v>Furniture</v>
      </c>
      <c r="Q4899" t="str">
        <f>VLOOKUP(E4899,CHOOSE({1,2},Product!$B$2:$B$1811,Product!$A$2:$A$1811),2,FALSE)</f>
        <v>Bookcases</v>
      </c>
      <c r="R4899" t="str">
        <f t="shared" si="76"/>
        <v>AZ</v>
      </c>
    </row>
    <row r="4900" spans="1:18" x14ac:dyDescent="0.25">
      <c r="A4900" t="s">
        <v>5118</v>
      </c>
      <c r="B4900" s="35">
        <v>44473</v>
      </c>
      <c r="C4900" t="s">
        <v>1645</v>
      </c>
      <c r="D4900" t="s">
        <v>24</v>
      </c>
      <c r="E4900" t="s">
        <v>1535</v>
      </c>
      <c r="F4900">
        <v>0</v>
      </c>
      <c r="G4900">
        <v>6460215.2999999998</v>
      </c>
      <c r="H4900">
        <v>973457.1</v>
      </c>
      <c r="I4900">
        <v>3</v>
      </c>
      <c r="J4900" t="s">
        <v>22</v>
      </c>
      <c r="K4900" t="str">
        <f>VLOOKUP(C4900,Customer!$A$2:$F$793,2,FALSE)</f>
        <v>United Kingdom</v>
      </c>
      <c r="L4900" t="str">
        <f>VLOOKUP($C4900,Customer!$A$2:$F$793,3,FALSE)</f>
        <v>Scotland</v>
      </c>
      <c r="M4900" t="str">
        <f>VLOOKUP($C4900,Customer!$A$2:$F$793,4,FALSE)</f>
        <v>Glasgow</v>
      </c>
      <c r="N4900" t="str">
        <f>VLOOKUP($C4900,Customer!$A$2:$F$793,5,FALSE)</f>
        <v>North</v>
      </c>
      <c r="O4900" t="str">
        <f>VLOOKUP($C4900,Customer!$A$2:$F$793,6,FALSE)</f>
        <v>Corporate</v>
      </c>
      <c r="P4900" t="str">
        <f>VLOOKUP(E4900,Product!$B$2:$C$1811,2,FALSE)</f>
        <v>Furniture</v>
      </c>
      <c r="Q4900" t="str">
        <f>VLOOKUP(E4900,CHOOSE({1,2},Product!$B$2:$B$1811,Product!$A$2:$A$1811),2,FALSE)</f>
        <v>Bookcases</v>
      </c>
      <c r="R4900" t="str">
        <f t="shared" si="76"/>
        <v>AZ</v>
      </c>
    </row>
    <row r="4901" spans="1:18" x14ac:dyDescent="0.25">
      <c r="A4901" t="s">
        <v>5119</v>
      </c>
      <c r="B4901" s="35">
        <v>44474</v>
      </c>
      <c r="C4901" t="s">
        <v>699</v>
      </c>
      <c r="D4901" t="s">
        <v>24</v>
      </c>
      <c r="E4901" t="s">
        <v>1191</v>
      </c>
      <c r="F4901">
        <v>0.1</v>
      </c>
      <c r="G4901">
        <v>6209476.3500000006</v>
      </c>
      <c r="H4901">
        <v>-206490.9</v>
      </c>
      <c r="I4901">
        <v>1</v>
      </c>
      <c r="J4901" t="s">
        <v>22</v>
      </c>
      <c r="K4901" t="str">
        <f>VLOOKUP(C4901,Customer!$A$2:$F$793,2,FALSE)</f>
        <v>United Kingdom</v>
      </c>
      <c r="L4901" t="str">
        <f>VLOOKUP($C4901,Customer!$A$2:$F$793,3,FALSE)</f>
        <v>England</v>
      </c>
      <c r="M4901" t="str">
        <f>VLOOKUP($C4901,Customer!$A$2:$F$793,4,FALSE)</f>
        <v>Weston-super-Mare</v>
      </c>
      <c r="N4901" t="str">
        <f>VLOOKUP($C4901,Customer!$A$2:$F$793,5,FALSE)</f>
        <v>North</v>
      </c>
      <c r="O4901" t="str">
        <f>VLOOKUP($C4901,Customer!$A$2:$F$793,6,FALSE)</f>
        <v>Consumer</v>
      </c>
      <c r="P4901" t="str">
        <f>VLOOKUP(E4901,Product!$B$2:$C$1811,2,FALSE)</f>
        <v>Furniture</v>
      </c>
      <c r="Q4901" t="str">
        <f>VLOOKUP(E4901,CHOOSE({1,2},Product!$B$2:$B$1811,Product!$A$2:$A$1811),2,FALSE)</f>
        <v>Chairs</v>
      </c>
      <c r="R4901" t="str">
        <f t="shared" si="76"/>
        <v>BN</v>
      </c>
    </row>
    <row r="4902" spans="1:18" x14ac:dyDescent="0.25">
      <c r="A4902" t="s">
        <v>5120</v>
      </c>
      <c r="B4902" s="35">
        <v>44474</v>
      </c>
      <c r="C4902" t="s">
        <v>450</v>
      </c>
      <c r="D4902" t="s">
        <v>24</v>
      </c>
      <c r="E4902" t="s">
        <v>2419</v>
      </c>
      <c r="F4902">
        <v>0.5</v>
      </c>
      <c r="G4902">
        <v>353984.4</v>
      </c>
      <c r="H4902">
        <v>-147493.5</v>
      </c>
      <c r="I4902">
        <v>1</v>
      </c>
      <c r="J4902" t="s">
        <v>26</v>
      </c>
      <c r="K4902" t="str">
        <f>VLOOKUP(C4902,Customer!$A$2:$F$793,2,FALSE)</f>
        <v>France</v>
      </c>
      <c r="L4902" t="str">
        <f>VLOOKUP($C4902,Customer!$A$2:$F$793,3,FALSE)</f>
        <v>Nord-Pas-de-Calais-Picardie</v>
      </c>
      <c r="M4902" t="str">
        <f>VLOOKUP($C4902,Customer!$A$2:$F$793,4,FALSE)</f>
        <v>Nogent-sur-Oise</v>
      </c>
      <c r="N4902" t="str">
        <f>VLOOKUP($C4902,Customer!$A$2:$F$793,5,FALSE)</f>
        <v>Central</v>
      </c>
      <c r="O4902" t="str">
        <f>VLOOKUP($C4902,Customer!$A$2:$F$793,6,FALSE)</f>
        <v>Corporate</v>
      </c>
      <c r="P4902" t="str">
        <f>VLOOKUP(E4902,Product!$B$2:$C$1811,2,FALSE)</f>
        <v>Office Supplies</v>
      </c>
      <c r="Q4902" t="str">
        <f>VLOOKUP(E4902,CHOOSE({1,2},Product!$B$2:$B$1811,Product!$A$2:$A$1811),2,FALSE)</f>
        <v>Paper</v>
      </c>
      <c r="R4902" t="str">
        <f t="shared" si="76"/>
        <v>AZ</v>
      </c>
    </row>
    <row r="4903" spans="1:18" x14ac:dyDescent="0.25">
      <c r="A4903" t="s">
        <v>5121</v>
      </c>
      <c r="B4903" s="35">
        <v>44474</v>
      </c>
      <c r="C4903" t="s">
        <v>429</v>
      </c>
      <c r="D4903" t="s">
        <v>24</v>
      </c>
      <c r="E4903" t="s">
        <v>1850</v>
      </c>
      <c r="F4903">
        <v>0</v>
      </c>
      <c r="G4903">
        <v>7197682.7999999998</v>
      </c>
      <c r="H4903">
        <v>3598841.4</v>
      </c>
      <c r="I4903">
        <v>6</v>
      </c>
      <c r="J4903" t="s">
        <v>22</v>
      </c>
      <c r="K4903" t="str">
        <f>VLOOKUP(C4903,Customer!$A$2:$F$793,2,FALSE)</f>
        <v>Italy</v>
      </c>
      <c r="L4903" t="str">
        <f>VLOOKUP($C4903,Customer!$A$2:$F$793,3,FALSE)</f>
        <v>Lombardy</v>
      </c>
      <c r="M4903" t="str">
        <f>VLOOKUP($C4903,Customer!$A$2:$F$793,4,FALSE)</f>
        <v>Milan</v>
      </c>
      <c r="N4903" t="str">
        <f>VLOOKUP($C4903,Customer!$A$2:$F$793,5,FALSE)</f>
        <v>South</v>
      </c>
      <c r="O4903" t="str">
        <f>VLOOKUP($C4903,Customer!$A$2:$F$793,6,FALSE)</f>
        <v>Corporate</v>
      </c>
      <c r="P4903" t="str">
        <f>VLOOKUP(E4903,Product!$B$2:$C$1811,2,FALSE)</f>
        <v>Technology</v>
      </c>
      <c r="Q4903" t="str">
        <f>VLOOKUP(E4903,CHOOSE({1,2},Product!$B$2:$B$1811,Product!$A$2:$A$1811),2,FALSE)</f>
        <v>Accessories</v>
      </c>
      <c r="R4903" t="str">
        <f t="shared" si="76"/>
        <v>AZ</v>
      </c>
    </row>
    <row r="4904" spans="1:18" x14ac:dyDescent="0.25">
      <c r="A4904" t="s">
        <v>5120</v>
      </c>
      <c r="B4904" s="35">
        <v>44474</v>
      </c>
      <c r="C4904" t="s">
        <v>450</v>
      </c>
      <c r="D4904" t="s">
        <v>24</v>
      </c>
      <c r="E4904" t="s">
        <v>403</v>
      </c>
      <c r="F4904">
        <v>0.5</v>
      </c>
      <c r="G4904">
        <v>1150449.3</v>
      </c>
      <c r="H4904">
        <v>-1061953.2</v>
      </c>
      <c r="I4904">
        <v>6</v>
      </c>
      <c r="J4904" t="s">
        <v>26</v>
      </c>
      <c r="K4904" t="str">
        <f>VLOOKUP(C4904,Customer!$A$2:$F$793,2,FALSE)</f>
        <v>France</v>
      </c>
      <c r="L4904" t="str">
        <f>VLOOKUP($C4904,Customer!$A$2:$F$793,3,FALSE)</f>
        <v>Nord-Pas-de-Calais-Picardie</v>
      </c>
      <c r="M4904" t="str">
        <f>VLOOKUP($C4904,Customer!$A$2:$F$793,4,FALSE)</f>
        <v>Nogent-sur-Oise</v>
      </c>
      <c r="N4904" t="str">
        <f>VLOOKUP($C4904,Customer!$A$2:$F$793,5,FALSE)</f>
        <v>Central</v>
      </c>
      <c r="O4904" t="str">
        <f>VLOOKUP($C4904,Customer!$A$2:$F$793,6,FALSE)</f>
        <v>Corporate</v>
      </c>
      <c r="P4904" t="str">
        <f>VLOOKUP(E4904,Product!$B$2:$C$1811,2,FALSE)</f>
        <v>Technology</v>
      </c>
      <c r="Q4904" t="str">
        <f>VLOOKUP(E4904,CHOOSE({1,2},Product!$B$2:$B$1811,Product!$A$2:$A$1811),2,FALSE)</f>
        <v>Accessories</v>
      </c>
      <c r="R4904" t="str">
        <f t="shared" si="76"/>
        <v>AZ</v>
      </c>
    </row>
    <row r="4905" spans="1:18" x14ac:dyDescent="0.25">
      <c r="A4905" t="s">
        <v>5122</v>
      </c>
      <c r="B4905" s="35">
        <v>44476</v>
      </c>
      <c r="C4905" t="s">
        <v>967</v>
      </c>
      <c r="D4905" t="s">
        <v>24</v>
      </c>
      <c r="E4905" t="s">
        <v>1410</v>
      </c>
      <c r="F4905">
        <v>0.4</v>
      </c>
      <c r="G4905">
        <v>2448392.1</v>
      </c>
      <c r="H4905">
        <v>-1474935</v>
      </c>
      <c r="I4905">
        <v>2</v>
      </c>
      <c r="J4905" t="s">
        <v>22</v>
      </c>
      <c r="K4905" t="str">
        <f>VLOOKUP(C4905,Customer!$A$2:$F$793,2,FALSE)</f>
        <v>France</v>
      </c>
      <c r="L4905" t="str">
        <f>VLOOKUP($C4905,Customer!$A$2:$F$793,3,FALSE)</f>
        <v>Nord-Pas-de-Calais-Picardie</v>
      </c>
      <c r="M4905" t="str">
        <f>VLOOKUP($C4905,Customer!$A$2:$F$793,4,FALSE)</f>
        <v>Wattrelos</v>
      </c>
      <c r="N4905" t="str">
        <f>VLOOKUP($C4905,Customer!$A$2:$F$793,5,FALSE)</f>
        <v>Central</v>
      </c>
      <c r="O4905" t="str">
        <f>VLOOKUP($C4905,Customer!$A$2:$F$793,6,FALSE)</f>
        <v>Consumer</v>
      </c>
      <c r="P4905" t="str">
        <f>VLOOKUP(E4905,Product!$B$2:$C$1811,2,FALSE)</f>
        <v>Technology</v>
      </c>
      <c r="Q4905" t="str">
        <f>VLOOKUP(E4905,CHOOSE({1,2},Product!$B$2:$B$1811,Product!$A$2:$A$1811),2,FALSE)</f>
        <v>Phones</v>
      </c>
      <c r="R4905" t="str">
        <f t="shared" si="76"/>
        <v>BN</v>
      </c>
    </row>
    <row r="4906" spans="1:18" x14ac:dyDescent="0.25">
      <c r="A4906" t="s">
        <v>5123</v>
      </c>
      <c r="B4906" s="35">
        <v>44477</v>
      </c>
      <c r="C4906" t="s">
        <v>1398</v>
      </c>
      <c r="D4906" t="s">
        <v>33</v>
      </c>
      <c r="E4906" t="s">
        <v>873</v>
      </c>
      <c r="F4906">
        <v>0</v>
      </c>
      <c r="G4906">
        <v>8451377.5500000007</v>
      </c>
      <c r="H4906">
        <v>1858418.1</v>
      </c>
      <c r="I4906">
        <v>4</v>
      </c>
      <c r="J4906" t="s">
        <v>26</v>
      </c>
      <c r="K4906" t="str">
        <f>VLOOKUP(C4906,Customer!$A$2:$F$793,2,FALSE)</f>
        <v>Netherlands</v>
      </c>
      <c r="L4906" t="str">
        <f>VLOOKUP($C4906,Customer!$A$2:$F$793,3,FALSE)</f>
        <v>South Holland</v>
      </c>
      <c r="M4906" t="str">
        <f>VLOOKUP($C4906,Customer!$A$2:$F$793,4,FALSE)</f>
        <v>The Hague</v>
      </c>
      <c r="N4906" t="str">
        <f>VLOOKUP($C4906,Customer!$A$2:$F$793,5,FALSE)</f>
        <v>Central</v>
      </c>
      <c r="O4906" t="str">
        <f>VLOOKUP($C4906,Customer!$A$2:$F$793,6,FALSE)</f>
        <v>Consumer</v>
      </c>
      <c r="P4906" t="str">
        <f>VLOOKUP(E4906,Product!$B$2:$C$1811,2,FALSE)</f>
        <v>Furniture</v>
      </c>
      <c r="Q4906" t="str">
        <f>VLOOKUP(E4906,CHOOSE({1,2},Product!$B$2:$B$1811,Product!$A$2:$A$1811),2,FALSE)</f>
        <v>Bookcases</v>
      </c>
      <c r="R4906" t="str">
        <f t="shared" si="76"/>
        <v>AZ</v>
      </c>
    </row>
    <row r="4907" spans="1:18" x14ac:dyDescent="0.25">
      <c r="A4907" t="s">
        <v>5123</v>
      </c>
      <c r="B4907" s="35">
        <v>44477</v>
      </c>
      <c r="C4907" t="s">
        <v>1398</v>
      </c>
      <c r="D4907" t="s">
        <v>33</v>
      </c>
      <c r="E4907" t="s">
        <v>1236</v>
      </c>
      <c r="F4907">
        <v>0</v>
      </c>
      <c r="G4907">
        <v>870211.65</v>
      </c>
      <c r="H4907">
        <v>147493.5</v>
      </c>
      <c r="I4907">
        <v>2</v>
      </c>
      <c r="J4907" t="s">
        <v>22</v>
      </c>
      <c r="K4907" t="str">
        <f>VLOOKUP(C4907,Customer!$A$2:$F$793,2,FALSE)</f>
        <v>Netherlands</v>
      </c>
      <c r="L4907" t="str">
        <f>VLOOKUP($C4907,Customer!$A$2:$F$793,3,FALSE)</f>
        <v>South Holland</v>
      </c>
      <c r="M4907" t="str">
        <f>VLOOKUP($C4907,Customer!$A$2:$F$793,4,FALSE)</f>
        <v>The Hague</v>
      </c>
      <c r="N4907" t="str">
        <f>VLOOKUP($C4907,Customer!$A$2:$F$793,5,FALSE)</f>
        <v>Central</v>
      </c>
      <c r="O4907" t="str">
        <f>VLOOKUP($C4907,Customer!$A$2:$F$793,6,FALSE)</f>
        <v>Consumer</v>
      </c>
      <c r="P4907" t="str">
        <f>VLOOKUP(E4907,Product!$B$2:$C$1811,2,FALSE)</f>
        <v>Office Supplies</v>
      </c>
      <c r="Q4907" t="str">
        <f>VLOOKUP(E4907,CHOOSE({1,2},Product!$B$2:$B$1811,Product!$A$2:$A$1811),2,FALSE)</f>
        <v>Binders</v>
      </c>
      <c r="R4907" t="str">
        <f t="shared" si="76"/>
        <v>AZ</v>
      </c>
    </row>
    <row r="4908" spans="1:18" x14ac:dyDescent="0.25">
      <c r="A4908" t="s">
        <v>5123</v>
      </c>
      <c r="B4908" s="35">
        <v>44477</v>
      </c>
      <c r="C4908" t="s">
        <v>1398</v>
      </c>
      <c r="D4908" t="s">
        <v>33</v>
      </c>
      <c r="E4908" t="s">
        <v>794</v>
      </c>
      <c r="F4908">
        <v>0</v>
      </c>
      <c r="G4908">
        <v>176992.2</v>
      </c>
      <c r="H4908">
        <v>14749.35</v>
      </c>
      <c r="I4908">
        <v>3</v>
      </c>
      <c r="J4908" t="s">
        <v>22</v>
      </c>
      <c r="K4908" t="str">
        <f>VLOOKUP(C4908,Customer!$A$2:$F$793,2,FALSE)</f>
        <v>Netherlands</v>
      </c>
      <c r="L4908" t="str">
        <f>VLOOKUP($C4908,Customer!$A$2:$F$793,3,FALSE)</f>
        <v>South Holland</v>
      </c>
      <c r="M4908" t="str">
        <f>VLOOKUP($C4908,Customer!$A$2:$F$793,4,FALSE)</f>
        <v>The Hague</v>
      </c>
      <c r="N4908" t="str">
        <f>VLOOKUP($C4908,Customer!$A$2:$F$793,5,FALSE)</f>
        <v>Central</v>
      </c>
      <c r="O4908" t="str">
        <f>VLOOKUP($C4908,Customer!$A$2:$F$793,6,FALSE)</f>
        <v>Consumer</v>
      </c>
      <c r="P4908" t="str">
        <f>VLOOKUP(E4908,Product!$B$2:$C$1811,2,FALSE)</f>
        <v>Office Supplies</v>
      </c>
      <c r="Q4908" t="str">
        <f>VLOOKUP(E4908,CHOOSE({1,2},Product!$B$2:$B$1811,Product!$A$2:$A$1811),2,FALSE)</f>
        <v>Binders</v>
      </c>
      <c r="R4908" t="str">
        <f t="shared" si="76"/>
        <v>AZ</v>
      </c>
    </row>
    <row r="4909" spans="1:18" x14ac:dyDescent="0.25">
      <c r="A4909" t="s">
        <v>5123</v>
      </c>
      <c r="B4909" s="35">
        <v>44477</v>
      </c>
      <c r="C4909" t="s">
        <v>1398</v>
      </c>
      <c r="D4909" t="s">
        <v>33</v>
      </c>
      <c r="E4909" t="s">
        <v>1115</v>
      </c>
      <c r="F4909">
        <v>0</v>
      </c>
      <c r="G4909">
        <v>1799420.7</v>
      </c>
      <c r="H4909">
        <v>14749.35</v>
      </c>
      <c r="I4909">
        <v>4</v>
      </c>
      <c r="J4909" t="s">
        <v>26</v>
      </c>
      <c r="K4909" t="str">
        <f>VLOOKUP(C4909,Customer!$A$2:$F$793,2,FALSE)</f>
        <v>Netherlands</v>
      </c>
      <c r="L4909" t="str">
        <f>VLOOKUP($C4909,Customer!$A$2:$F$793,3,FALSE)</f>
        <v>South Holland</v>
      </c>
      <c r="M4909" t="str">
        <f>VLOOKUP($C4909,Customer!$A$2:$F$793,4,FALSE)</f>
        <v>The Hague</v>
      </c>
      <c r="N4909" t="str">
        <f>VLOOKUP($C4909,Customer!$A$2:$F$793,5,FALSE)</f>
        <v>Central</v>
      </c>
      <c r="O4909" t="str">
        <f>VLOOKUP($C4909,Customer!$A$2:$F$793,6,FALSE)</f>
        <v>Consumer</v>
      </c>
      <c r="P4909" t="str">
        <f>VLOOKUP(E4909,Product!$B$2:$C$1811,2,FALSE)</f>
        <v>Office Supplies</v>
      </c>
      <c r="Q4909" t="str">
        <f>VLOOKUP(E4909,CHOOSE({1,2},Product!$B$2:$B$1811,Product!$A$2:$A$1811),2,FALSE)</f>
        <v>Paper</v>
      </c>
      <c r="R4909" t="str">
        <f t="shared" si="76"/>
        <v>AZ</v>
      </c>
    </row>
    <row r="4910" spans="1:18" x14ac:dyDescent="0.25">
      <c r="A4910" t="s">
        <v>5123</v>
      </c>
      <c r="B4910" s="35">
        <v>44477</v>
      </c>
      <c r="C4910" t="s">
        <v>1398</v>
      </c>
      <c r="D4910" t="s">
        <v>33</v>
      </c>
      <c r="E4910" t="s">
        <v>1876</v>
      </c>
      <c r="F4910">
        <v>0.1</v>
      </c>
      <c r="G4910">
        <v>929209.05</v>
      </c>
      <c r="H4910">
        <v>117994.8</v>
      </c>
      <c r="I4910">
        <v>3</v>
      </c>
      <c r="J4910" t="s">
        <v>22</v>
      </c>
      <c r="K4910" t="str">
        <f>VLOOKUP(C4910,Customer!$A$2:$F$793,2,FALSE)</f>
        <v>Netherlands</v>
      </c>
      <c r="L4910" t="str">
        <f>VLOOKUP($C4910,Customer!$A$2:$F$793,3,FALSE)</f>
        <v>South Holland</v>
      </c>
      <c r="M4910" t="str">
        <f>VLOOKUP($C4910,Customer!$A$2:$F$793,4,FALSE)</f>
        <v>The Hague</v>
      </c>
      <c r="N4910" t="str">
        <f>VLOOKUP($C4910,Customer!$A$2:$F$793,5,FALSE)</f>
        <v>Central</v>
      </c>
      <c r="O4910" t="str">
        <f>VLOOKUP($C4910,Customer!$A$2:$F$793,6,FALSE)</f>
        <v>Consumer</v>
      </c>
      <c r="P4910" t="str">
        <f>VLOOKUP(E4910,Product!$B$2:$C$1811,2,FALSE)</f>
        <v>Office Supplies</v>
      </c>
      <c r="Q4910" t="str">
        <f>VLOOKUP(E4910,CHOOSE({1,2},Product!$B$2:$B$1811,Product!$A$2:$A$1811),2,FALSE)</f>
        <v>Storage</v>
      </c>
      <c r="R4910" t="str">
        <f t="shared" si="76"/>
        <v>AZ</v>
      </c>
    </row>
    <row r="4911" spans="1:18" x14ac:dyDescent="0.25">
      <c r="A4911" t="s">
        <v>5123</v>
      </c>
      <c r="B4911" s="35">
        <v>44477</v>
      </c>
      <c r="C4911" t="s">
        <v>1398</v>
      </c>
      <c r="D4911" t="s">
        <v>33</v>
      </c>
      <c r="E4911" t="s">
        <v>731</v>
      </c>
      <c r="F4911">
        <v>0</v>
      </c>
      <c r="G4911">
        <v>6637207.5</v>
      </c>
      <c r="H4911">
        <v>3318603.75</v>
      </c>
      <c r="I4911">
        <v>4</v>
      </c>
      <c r="J4911" t="s">
        <v>22</v>
      </c>
      <c r="K4911" t="str">
        <f>VLOOKUP(C4911,Customer!$A$2:$F$793,2,FALSE)</f>
        <v>Netherlands</v>
      </c>
      <c r="L4911" t="str">
        <f>VLOOKUP($C4911,Customer!$A$2:$F$793,3,FALSE)</f>
        <v>South Holland</v>
      </c>
      <c r="M4911" t="str">
        <f>VLOOKUP($C4911,Customer!$A$2:$F$793,4,FALSE)</f>
        <v>The Hague</v>
      </c>
      <c r="N4911" t="str">
        <f>VLOOKUP($C4911,Customer!$A$2:$F$793,5,FALSE)</f>
        <v>Central</v>
      </c>
      <c r="O4911" t="str">
        <f>VLOOKUP($C4911,Customer!$A$2:$F$793,6,FALSE)</f>
        <v>Consumer</v>
      </c>
      <c r="P4911" t="str">
        <f>VLOOKUP(E4911,Product!$B$2:$C$1811,2,FALSE)</f>
        <v>Technology</v>
      </c>
      <c r="Q4911" t="str">
        <f>VLOOKUP(E4911,CHOOSE({1,2},Product!$B$2:$B$1811,Product!$A$2:$A$1811),2,FALSE)</f>
        <v>Accessories</v>
      </c>
      <c r="R4911" t="str">
        <f t="shared" si="76"/>
        <v>AZ</v>
      </c>
    </row>
    <row r="4912" spans="1:18" x14ac:dyDescent="0.25">
      <c r="A4912" t="s">
        <v>5124</v>
      </c>
      <c r="B4912" s="35">
        <v>44477</v>
      </c>
      <c r="C4912" t="s">
        <v>223</v>
      </c>
      <c r="D4912" t="s">
        <v>24</v>
      </c>
      <c r="E4912" t="s">
        <v>2303</v>
      </c>
      <c r="F4912">
        <v>0</v>
      </c>
      <c r="G4912">
        <v>25177140.449999999</v>
      </c>
      <c r="H4912">
        <v>5029528.3500000006</v>
      </c>
      <c r="I4912">
        <v>9</v>
      </c>
      <c r="J4912" t="s">
        <v>22</v>
      </c>
      <c r="K4912" t="str">
        <f>VLOOKUP(C4912,Customer!$A$2:$F$793,2,FALSE)</f>
        <v>Italy</v>
      </c>
      <c r="L4912" t="str">
        <f>VLOOKUP($C4912,Customer!$A$2:$F$793,3,FALSE)</f>
        <v>Lazio</v>
      </c>
      <c r="M4912" t="str">
        <f>VLOOKUP($C4912,Customer!$A$2:$F$793,4,FALSE)</f>
        <v>Rome</v>
      </c>
      <c r="N4912" t="str">
        <f>VLOOKUP($C4912,Customer!$A$2:$F$793,5,FALSE)</f>
        <v>South</v>
      </c>
      <c r="O4912" t="str">
        <f>VLOOKUP($C4912,Customer!$A$2:$F$793,6,FALSE)</f>
        <v>Corporate</v>
      </c>
      <c r="P4912" t="str">
        <f>VLOOKUP(E4912,Product!$B$2:$C$1811,2,FALSE)</f>
        <v>Technology</v>
      </c>
      <c r="Q4912" t="str">
        <f>VLOOKUP(E4912,CHOOSE({1,2},Product!$B$2:$B$1811,Product!$A$2:$A$1811),2,FALSE)</f>
        <v>Copiers</v>
      </c>
      <c r="R4912" t="str">
        <f t="shared" si="76"/>
        <v>AZ</v>
      </c>
    </row>
    <row r="4913" spans="1:18" x14ac:dyDescent="0.25">
      <c r="A4913" t="s">
        <v>5125</v>
      </c>
      <c r="B4913" s="35">
        <v>44477</v>
      </c>
      <c r="C4913" t="s">
        <v>626</v>
      </c>
      <c r="D4913" t="s">
        <v>24</v>
      </c>
      <c r="E4913" t="s">
        <v>1926</v>
      </c>
      <c r="F4913">
        <v>0</v>
      </c>
      <c r="G4913">
        <v>2418893.4</v>
      </c>
      <c r="H4913">
        <v>457229.85000000003</v>
      </c>
      <c r="I4913">
        <v>2</v>
      </c>
      <c r="J4913" t="s">
        <v>26</v>
      </c>
      <c r="K4913" t="str">
        <f>VLOOKUP(C4913,Customer!$A$2:$F$793,2,FALSE)</f>
        <v>Belgium</v>
      </c>
      <c r="L4913" t="str">
        <f>VLOOKUP($C4913,Customer!$A$2:$F$793,3,FALSE)</f>
        <v>East Flanders</v>
      </c>
      <c r="M4913" t="str">
        <f>VLOOKUP($C4913,Customer!$A$2:$F$793,4,FALSE)</f>
        <v>Ghent</v>
      </c>
      <c r="N4913" t="str">
        <f>VLOOKUP($C4913,Customer!$A$2:$F$793,5,FALSE)</f>
        <v>Central</v>
      </c>
      <c r="O4913" t="str">
        <f>VLOOKUP($C4913,Customer!$A$2:$F$793,6,FALSE)</f>
        <v>Consumer</v>
      </c>
      <c r="P4913" t="str">
        <f>VLOOKUP(E4913,Product!$B$2:$C$1811,2,FALSE)</f>
        <v>Technology</v>
      </c>
      <c r="Q4913" t="str">
        <f>VLOOKUP(E4913,CHOOSE({1,2},Product!$B$2:$B$1811,Product!$A$2:$A$1811),2,FALSE)</f>
        <v>Phones</v>
      </c>
      <c r="R4913" t="str">
        <f t="shared" si="76"/>
        <v>AZ</v>
      </c>
    </row>
    <row r="4914" spans="1:18" x14ac:dyDescent="0.25">
      <c r="A4914" t="s">
        <v>5126</v>
      </c>
      <c r="B4914" s="35">
        <v>44478</v>
      </c>
      <c r="C4914" t="s">
        <v>221</v>
      </c>
      <c r="D4914" t="s">
        <v>33</v>
      </c>
      <c r="E4914" t="s">
        <v>387</v>
      </c>
      <c r="F4914">
        <v>0.5</v>
      </c>
      <c r="G4914">
        <v>398232.45</v>
      </c>
      <c r="H4914">
        <v>-339235.05</v>
      </c>
      <c r="I4914">
        <v>3</v>
      </c>
      <c r="J4914" t="s">
        <v>26</v>
      </c>
      <c r="K4914" t="str">
        <f>VLOOKUP(C4914,Customer!$A$2:$F$793,2,FALSE)</f>
        <v>Ireland</v>
      </c>
      <c r="L4914" t="str">
        <f>VLOOKUP($C4914,Customer!$A$2:$F$793,3,FALSE)</f>
        <v>Dublin</v>
      </c>
      <c r="M4914" t="str">
        <f>VLOOKUP($C4914,Customer!$A$2:$F$793,4,FALSE)</f>
        <v>Dublin</v>
      </c>
      <c r="N4914" t="str">
        <f>VLOOKUP($C4914,Customer!$A$2:$F$793,5,FALSE)</f>
        <v>North</v>
      </c>
      <c r="O4914" t="str">
        <f>VLOOKUP($C4914,Customer!$A$2:$F$793,6,FALSE)</f>
        <v>Consumer</v>
      </c>
      <c r="P4914" t="str">
        <f>VLOOKUP(E4914,Product!$B$2:$C$1811,2,FALSE)</f>
        <v>Office Supplies</v>
      </c>
      <c r="Q4914" t="str">
        <f>VLOOKUP(E4914,CHOOSE({1,2},Product!$B$2:$B$1811,Product!$A$2:$A$1811),2,FALSE)</f>
        <v>Art</v>
      </c>
      <c r="R4914" t="str">
        <f t="shared" si="76"/>
        <v>BN</v>
      </c>
    </row>
    <row r="4915" spans="1:18" x14ac:dyDescent="0.25">
      <c r="A4915" t="s">
        <v>5126</v>
      </c>
      <c r="B4915" s="35">
        <v>44478</v>
      </c>
      <c r="C4915" t="s">
        <v>221</v>
      </c>
      <c r="D4915" t="s">
        <v>33</v>
      </c>
      <c r="E4915" t="s">
        <v>813</v>
      </c>
      <c r="F4915">
        <v>0.5</v>
      </c>
      <c r="G4915">
        <v>206490.9</v>
      </c>
      <c r="H4915">
        <v>-162242.85</v>
      </c>
      <c r="I4915">
        <v>2</v>
      </c>
      <c r="J4915" t="s">
        <v>22</v>
      </c>
      <c r="K4915" t="str">
        <f>VLOOKUP(C4915,Customer!$A$2:$F$793,2,FALSE)</f>
        <v>Ireland</v>
      </c>
      <c r="L4915" t="str">
        <f>VLOOKUP($C4915,Customer!$A$2:$F$793,3,FALSE)</f>
        <v>Dublin</v>
      </c>
      <c r="M4915" t="str">
        <f>VLOOKUP($C4915,Customer!$A$2:$F$793,4,FALSE)</f>
        <v>Dublin</v>
      </c>
      <c r="N4915" t="str">
        <f>VLOOKUP($C4915,Customer!$A$2:$F$793,5,FALSE)</f>
        <v>North</v>
      </c>
      <c r="O4915" t="str">
        <f>VLOOKUP($C4915,Customer!$A$2:$F$793,6,FALSE)</f>
        <v>Consumer</v>
      </c>
      <c r="P4915" t="str">
        <f>VLOOKUP(E4915,Product!$B$2:$C$1811,2,FALSE)</f>
        <v>Office Supplies</v>
      </c>
      <c r="Q4915" t="str">
        <f>VLOOKUP(E4915,CHOOSE({1,2},Product!$B$2:$B$1811,Product!$A$2:$A$1811),2,FALSE)</f>
        <v>Fasteners</v>
      </c>
      <c r="R4915" t="str">
        <f t="shared" si="76"/>
        <v>BN</v>
      </c>
    </row>
    <row r="4916" spans="1:18" x14ac:dyDescent="0.25">
      <c r="A4916" t="s">
        <v>5126</v>
      </c>
      <c r="B4916" s="35">
        <v>44478</v>
      </c>
      <c r="C4916" t="s">
        <v>221</v>
      </c>
      <c r="D4916" t="s">
        <v>33</v>
      </c>
      <c r="E4916" t="s">
        <v>1773</v>
      </c>
      <c r="F4916">
        <v>0.5</v>
      </c>
      <c r="G4916">
        <v>6902695.7999999998</v>
      </c>
      <c r="H4916">
        <v>-4144567.35</v>
      </c>
      <c r="I4916">
        <v>3</v>
      </c>
      <c r="J4916" t="s">
        <v>22</v>
      </c>
      <c r="K4916" t="str">
        <f>VLOOKUP(C4916,Customer!$A$2:$F$793,2,FALSE)</f>
        <v>Ireland</v>
      </c>
      <c r="L4916" t="str">
        <f>VLOOKUP($C4916,Customer!$A$2:$F$793,3,FALSE)</f>
        <v>Dublin</v>
      </c>
      <c r="M4916" t="str">
        <f>VLOOKUP($C4916,Customer!$A$2:$F$793,4,FALSE)</f>
        <v>Dublin</v>
      </c>
      <c r="N4916" t="str">
        <f>VLOOKUP($C4916,Customer!$A$2:$F$793,5,FALSE)</f>
        <v>North</v>
      </c>
      <c r="O4916" t="str">
        <f>VLOOKUP($C4916,Customer!$A$2:$F$793,6,FALSE)</f>
        <v>Consumer</v>
      </c>
      <c r="P4916" t="str">
        <f>VLOOKUP(E4916,Product!$B$2:$C$1811,2,FALSE)</f>
        <v>Technology</v>
      </c>
      <c r="Q4916" t="str">
        <f>VLOOKUP(E4916,CHOOSE({1,2},Product!$B$2:$B$1811,Product!$A$2:$A$1811),2,FALSE)</f>
        <v>Machines</v>
      </c>
      <c r="R4916" t="str">
        <f t="shared" si="76"/>
        <v>BN</v>
      </c>
    </row>
    <row r="4917" spans="1:18" x14ac:dyDescent="0.25">
      <c r="A4917" t="s">
        <v>5127</v>
      </c>
      <c r="B4917" s="35">
        <v>44478</v>
      </c>
      <c r="C4917" t="s">
        <v>788</v>
      </c>
      <c r="D4917" t="s">
        <v>24</v>
      </c>
      <c r="E4917" t="s">
        <v>2014</v>
      </c>
      <c r="F4917">
        <v>0</v>
      </c>
      <c r="G4917">
        <v>5811243.9000000004</v>
      </c>
      <c r="H4917">
        <v>2153405.1</v>
      </c>
      <c r="I4917">
        <v>2</v>
      </c>
      <c r="J4917" t="s">
        <v>22</v>
      </c>
      <c r="K4917" t="str">
        <f>VLOOKUP(C4917,Customer!$A$2:$F$793,2,FALSE)</f>
        <v>United Kingdom</v>
      </c>
      <c r="L4917" t="str">
        <f>VLOOKUP($C4917,Customer!$A$2:$F$793,3,FALSE)</f>
        <v>England</v>
      </c>
      <c r="M4917" t="str">
        <f>VLOOKUP($C4917,Customer!$A$2:$F$793,4,FALSE)</f>
        <v>Aylesbury</v>
      </c>
      <c r="N4917" t="str">
        <f>VLOOKUP($C4917,Customer!$A$2:$F$793,5,FALSE)</f>
        <v>North</v>
      </c>
      <c r="O4917" t="str">
        <f>VLOOKUP($C4917,Customer!$A$2:$F$793,6,FALSE)</f>
        <v>Consumer</v>
      </c>
      <c r="P4917" t="str">
        <f>VLOOKUP(E4917,Product!$B$2:$C$1811,2,FALSE)</f>
        <v>Furniture</v>
      </c>
      <c r="Q4917" t="str">
        <f>VLOOKUP(E4917,CHOOSE({1,2},Product!$B$2:$B$1811,Product!$A$2:$A$1811),2,FALSE)</f>
        <v>Bookcases</v>
      </c>
      <c r="R4917" t="str">
        <f t="shared" si="76"/>
        <v>AZ</v>
      </c>
    </row>
    <row r="4918" spans="1:18" x14ac:dyDescent="0.25">
      <c r="A4918" t="s">
        <v>5127</v>
      </c>
      <c r="B4918" s="35">
        <v>44478</v>
      </c>
      <c r="C4918" t="s">
        <v>788</v>
      </c>
      <c r="D4918" t="s">
        <v>24</v>
      </c>
      <c r="E4918" t="s">
        <v>268</v>
      </c>
      <c r="F4918">
        <v>0</v>
      </c>
      <c r="G4918">
        <v>4306810.2</v>
      </c>
      <c r="H4918">
        <v>2020660.95</v>
      </c>
      <c r="I4918">
        <v>6</v>
      </c>
      <c r="J4918" t="s">
        <v>22</v>
      </c>
      <c r="K4918" t="str">
        <f>VLOOKUP(C4918,Customer!$A$2:$F$793,2,FALSE)</f>
        <v>United Kingdom</v>
      </c>
      <c r="L4918" t="str">
        <f>VLOOKUP($C4918,Customer!$A$2:$F$793,3,FALSE)</f>
        <v>England</v>
      </c>
      <c r="M4918" t="str">
        <f>VLOOKUP($C4918,Customer!$A$2:$F$793,4,FALSE)</f>
        <v>Aylesbury</v>
      </c>
      <c r="N4918" t="str">
        <f>VLOOKUP($C4918,Customer!$A$2:$F$793,5,FALSE)</f>
        <v>North</v>
      </c>
      <c r="O4918" t="str">
        <f>VLOOKUP($C4918,Customer!$A$2:$F$793,6,FALSE)</f>
        <v>Consumer</v>
      </c>
      <c r="P4918" t="str">
        <f>VLOOKUP(E4918,Product!$B$2:$C$1811,2,FALSE)</f>
        <v>Office Supplies</v>
      </c>
      <c r="Q4918" t="str">
        <f>VLOOKUP(E4918,CHOOSE({1,2},Product!$B$2:$B$1811,Product!$A$2:$A$1811),2,FALSE)</f>
        <v>Art</v>
      </c>
      <c r="R4918" t="str">
        <f t="shared" si="76"/>
        <v>AZ</v>
      </c>
    </row>
    <row r="4919" spans="1:18" x14ac:dyDescent="0.25">
      <c r="A4919" t="s">
        <v>5128</v>
      </c>
      <c r="B4919" s="35">
        <v>44479</v>
      </c>
      <c r="C4919" t="s">
        <v>2187</v>
      </c>
      <c r="D4919" t="s">
        <v>20</v>
      </c>
      <c r="E4919" t="s">
        <v>1132</v>
      </c>
      <c r="F4919">
        <v>0</v>
      </c>
      <c r="G4919">
        <v>5442510.1500000004</v>
      </c>
      <c r="H4919">
        <v>2064909</v>
      </c>
      <c r="I4919">
        <v>3</v>
      </c>
      <c r="J4919" t="s">
        <v>26</v>
      </c>
      <c r="K4919" t="str">
        <f>VLOOKUP(C4919,Customer!$A$2:$F$793,2,FALSE)</f>
        <v>United Kingdom</v>
      </c>
      <c r="L4919" t="str">
        <f>VLOOKUP($C4919,Customer!$A$2:$F$793,3,FALSE)</f>
        <v>Scotland</v>
      </c>
      <c r="M4919" t="str">
        <f>VLOOKUP($C4919,Customer!$A$2:$F$793,4,FALSE)</f>
        <v>Edinburgh</v>
      </c>
      <c r="N4919" t="str">
        <f>VLOOKUP($C4919,Customer!$A$2:$F$793,5,FALSE)</f>
        <v>North</v>
      </c>
      <c r="O4919" t="str">
        <f>VLOOKUP($C4919,Customer!$A$2:$F$793,6,FALSE)</f>
        <v>Home Office</v>
      </c>
      <c r="P4919" t="str">
        <f>VLOOKUP(E4919,Product!$B$2:$C$1811,2,FALSE)</f>
        <v>Furniture</v>
      </c>
      <c r="Q4919" t="str">
        <f>VLOOKUP(E4919,CHOOSE({1,2},Product!$B$2:$B$1811,Product!$A$2:$A$1811),2,FALSE)</f>
        <v>Bookcases</v>
      </c>
      <c r="R4919" t="str">
        <f t="shared" si="76"/>
        <v>AZ</v>
      </c>
    </row>
    <row r="4920" spans="1:18" x14ac:dyDescent="0.25">
      <c r="A4920" t="s">
        <v>5129</v>
      </c>
      <c r="B4920" s="35">
        <v>44479</v>
      </c>
      <c r="C4920" t="s">
        <v>543</v>
      </c>
      <c r="D4920" t="s">
        <v>24</v>
      </c>
      <c r="E4920" t="s">
        <v>2420</v>
      </c>
      <c r="F4920">
        <v>0.15</v>
      </c>
      <c r="G4920">
        <v>4262562.1500000004</v>
      </c>
      <c r="H4920">
        <v>1710924.6</v>
      </c>
      <c r="I4920">
        <v>2</v>
      </c>
      <c r="J4920" t="s">
        <v>22</v>
      </c>
      <c r="K4920" t="str">
        <f>VLOOKUP(C4920,Customer!$A$2:$F$793,2,FALSE)</f>
        <v>France</v>
      </c>
      <c r="L4920" t="str">
        <f>VLOOKUP($C4920,Customer!$A$2:$F$793,3,FALSE)</f>
        <v>Normandy</v>
      </c>
      <c r="M4920" t="str">
        <f>VLOOKUP($C4920,Customer!$A$2:$F$793,4,FALSE)</f>
        <v>Lisieux</v>
      </c>
      <c r="N4920" t="str">
        <f>VLOOKUP($C4920,Customer!$A$2:$F$793,5,FALSE)</f>
        <v>Central</v>
      </c>
      <c r="O4920" t="str">
        <f>VLOOKUP($C4920,Customer!$A$2:$F$793,6,FALSE)</f>
        <v>Consumer</v>
      </c>
      <c r="P4920" t="str">
        <f>VLOOKUP(E4920,Product!$B$2:$C$1811,2,FALSE)</f>
        <v>Technology</v>
      </c>
      <c r="Q4920" t="str">
        <f>VLOOKUP(E4920,CHOOSE({1,2},Product!$B$2:$B$1811,Product!$A$2:$A$1811),2,FALSE)</f>
        <v>Copiers</v>
      </c>
      <c r="R4920" t="str">
        <f t="shared" si="76"/>
        <v>AZ</v>
      </c>
    </row>
    <row r="4921" spans="1:18" x14ac:dyDescent="0.25">
      <c r="A4921" t="s">
        <v>5130</v>
      </c>
      <c r="B4921" s="35">
        <v>44479</v>
      </c>
      <c r="C4921" t="s">
        <v>1540</v>
      </c>
      <c r="D4921" t="s">
        <v>20</v>
      </c>
      <c r="E4921" t="s">
        <v>2010</v>
      </c>
      <c r="F4921">
        <v>0.4</v>
      </c>
      <c r="G4921">
        <v>10531035.9</v>
      </c>
      <c r="H4921">
        <v>-4557549.1500000004</v>
      </c>
      <c r="I4921">
        <v>7</v>
      </c>
      <c r="J4921" t="s">
        <v>22</v>
      </c>
      <c r="K4921" t="str">
        <f>VLOOKUP(C4921,Customer!$A$2:$F$793,2,FALSE)</f>
        <v>Portugal</v>
      </c>
      <c r="L4921" t="str">
        <f>VLOOKUP($C4921,Customer!$A$2:$F$793,3,FALSE)</f>
        <v>Lisboa</v>
      </c>
      <c r="M4921" t="str">
        <f>VLOOKUP($C4921,Customer!$A$2:$F$793,4,FALSE)</f>
        <v>Odivelas</v>
      </c>
      <c r="N4921" t="str">
        <f>VLOOKUP($C4921,Customer!$A$2:$F$793,5,FALSE)</f>
        <v>South</v>
      </c>
      <c r="O4921" t="str">
        <f>VLOOKUP($C4921,Customer!$A$2:$F$793,6,FALSE)</f>
        <v>Corporate</v>
      </c>
      <c r="P4921" t="str">
        <f>VLOOKUP(E4921,Product!$B$2:$C$1811,2,FALSE)</f>
        <v>Technology</v>
      </c>
      <c r="Q4921" t="str">
        <f>VLOOKUP(E4921,CHOOSE({1,2},Product!$B$2:$B$1811,Product!$A$2:$A$1811),2,FALSE)</f>
        <v>Machines</v>
      </c>
      <c r="R4921" t="str">
        <f t="shared" si="76"/>
        <v>BN</v>
      </c>
    </row>
    <row r="4922" spans="1:18" x14ac:dyDescent="0.25">
      <c r="A4922" t="s">
        <v>5131</v>
      </c>
      <c r="B4922" s="35">
        <v>44480</v>
      </c>
      <c r="C4922" t="s">
        <v>1052</v>
      </c>
      <c r="D4922" t="s">
        <v>20</v>
      </c>
      <c r="E4922" t="s">
        <v>1537</v>
      </c>
      <c r="F4922">
        <v>0</v>
      </c>
      <c r="G4922">
        <v>13967634.450000001</v>
      </c>
      <c r="H4922">
        <v>4056071.25</v>
      </c>
      <c r="I4922">
        <v>2</v>
      </c>
      <c r="J4922" t="s">
        <v>22</v>
      </c>
      <c r="K4922" t="str">
        <f>VLOOKUP(C4922,Customer!$A$2:$F$793,2,FALSE)</f>
        <v>United Kingdom</v>
      </c>
      <c r="L4922" t="str">
        <f>VLOOKUP($C4922,Customer!$A$2:$F$793,3,FALSE)</f>
        <v>England</v>
      </c>
      <c r="M4922" t="str">
        <f>VLOOKUP($C4922,Customer!$A$2:$F$793,4,FALSE)</f>
        <v>Colchester</v>
      </c>
      <c r="N4922" t="str">
        <f>VLOOKUP($C4922,Customer!$A$2:$F$793,5,FALSE)</f>
        <v>North</v>
      </c>
      <c r="O4922" t="str">
        <f>VLOOKUP($C4922,Customer!$A$2:$F$793,6,FALSE)</f>
        <v>Consumer</v>
      </c>
      <c r="P4922" t="str">
        <f>VLOOKUP(E4922,Product!$B$2:$C$1811,2,FALSE)</f>
        <v>Furniture</v>
      </c>
      <c r="Q4922" t="str">
        <f>VLOOKUP(E4922,CHOOSE({1,2},Product!$B$2:$B$1811,Product!$A$2:$A$1811),2,FALSE)</f>
        <v>Chairs</v>
      </c>
      <c r="R4922" t="str">
        <f t="shared" si="76"/>
        <v>AZ</v>
      </c>
    </row>
    <row r="4923" spans="1:18" x14ac:dyDescent="0.25">
      <c r="A4923" t="s">
        <v>5131</v>
      </c>
      <c r="B4923" s="35">
        <v>44480</v>
      </c>
      <c r="C4923" t="s">
        <v>1052</v>
      </c>
      <c r="D4923" t="s">
        <v>20</v>
      </c>
      <c r="E4923" t="s">
        <v>2395</v>
      </c>
      <c r="F4923">
        <v>0</v>
      </c>
      <c r="G4923">
        <v>1504433.7</v>
      </c>
      <c r="H4923">
        <v>73746.75</v>
      </c>
      <c r="I4923">
        <v>2</v>
      </c>
      <c r="J4923" t="s">
        <v>26</v>
      </c>
      <c r="K4923" t="str">
        <f>VLOOKUP(C4923,Customer!$A$2:$F$793,2,FALSE)</f>
        <v>United Kingdom</v>
      </c>
      <c r="L4923" t="str">
        <f>VLOOKUP($C4923,Customer!$A$2:$F$793,3,FALSE)</f>
        <v>England</v>
      </c>
      <c r="M4923" t="str">
        <f>VLOOKUP($C4923,Customer!$A$2:$F$793,4,FALSE)</f>
        <v>Colchester</v>
      </c>
      <c r="N4923" t="str">
        <f>VLOOKUP($C4923,Customer!$A$2:$F$793,5,FALSE)</f>
        <v>North</v>
      </c>
      <c r="O4923" t="str">
        <f>VLOOKUP($C4923,Customer!$A$2:$F$793,6,FALSE)</f>
        <v>Consumer</v>
      </c>
      <c r="P4923" t="str">
        <f>VLOOKUP(E4923,Product!$B$2:$C$1811,2,FALSE)</f>
        <v>Office Supplies</v>
      </c>
      <c r="Q4923" t="str">
        <f>VLOOKUP(E4923,CHOOSE({1,2},Product!$B$2:$B$1811,Product!$A$2:$A$1811),2,FALSE)</f>
        <v>Envelopes</v>
      </c>
      <c r="R4923" t="str">
        <f t="shared" si="76"/>
        <v>AZ</v>
      </c>
    </row>
    <row r="4924" spans="1:18" x14ac:dyDescent="0.25">
      <c r="A4924" t="s">
        <v>5131</v>
      </c>
      <c r="B4924" s="35">
        <v>44480</v>
      </c>
      <c r="C4924" t="s">
        <v>1052</v>
      </c>
      <c r="D4924" t="s">
        <v>20</v>
      </c>
      <c r="E4924" t="s">
        <v>460</v>
      </c>
      <c r="F4924">
        <v>0</v>
      </c>
      <c r="G4924">
        <v>5840742.6000000006</v>
      </c>
      <c r="H4924">
        <v>2861373.9</v>
      </c>
      <c r="I4924">
        <v>2</v>
      </c>
      <c r="J4924" t="s">
        <v>22</v>
      </c>
      <c r="K4924" t="str">
        <f>VLOOKUP(C4924,Customer!$A$2:$F$793,2,FALSE)</f>
        <v>United Kingdom</v>
      </c>
      <c r="L4924" t="str">
        <f>VLOOKUP($C4924,Customer!$A$2:$F$793,3,FALSE)</f>
        <v>England</v>
      </c>
      <c r="M4924" t="str">
        <f>VLOOKUP($C4924,Customer!$A$2:$F$793,4,FALSE)</f>
        <v>Colchester</v>
      </c>
      <c r="N4924" t="str">
        <f>VLOOKUP($C4924,Customer!$A$2:$F$793,5,FALSE)</f>
        <v>North</v>
      </c>
      <c r="O4924" t="str">
        <f>VLOOKUP($C4924,Customer!$A$2:$F$793,6,FALSE)</f>
        <v>Consumer</v>
      </c>
      <c r="P4924" t="str">
        <f>VLOOKUP(E4924,Product!$B$2:$C$1811,2,FALSE)</f>
        <v>Office Supplies</v>
      </c>
      <c r="Q4924" t="str">
        <f>VLOOKUP(E4924,CHOOSE({1,2},Product!$B$2:$B$1811,Product!$A$2:$A$1811),2,FALSE)</f>
        <v>Storage</v>
      </c>
      <c r="R4924" t="str">
        <f t="shared" si="76"/>
        <v>AZ</v>
      </c>
    </row>
    <row r="4925" spans="1:18" x14ac:dyDescent="0.25">
      <c r="A4925" t="s">
        <v>5132</v>
      </c>
      <c r="B4925" s="35">
        <v>44480</v>
      </c>
      <c r="C4925" t="s">
        <v>437</v>
      </c>
      <c r="D4925" t="s">
        <v>24</v>
      </c>
      <c r="E4925" t="s">
        <v>1494</v>
      </c>
      <c r="F4925">
        <v>0</v>
      </c>
      <c r="G4925">
        <v>988206.45000000007</v>
      </c>
      <c r="H4925">
        <v>0</v>
      </c>
      <c r="I4925">
        <v>3</v>
      </c>
      <c r="J4925" t="s">
        <v>26</v>
      </c>
      <c r="K4925" t="str">
        <f>VLOOKUP(C4925,Customer!$A$2:$F$793,2,FALSE)</f>
        <v>Netherlands</v>
      </c>
      <c r="L4925" t="str">
        <f>VLOOKUP($C4925,Customer!$A$2:$F$793,3,FALSE)</f>
        <v>Gelderland</v>
      </c>
      <c r="M4925" t="str">
        <f>VLOOKUP($C4925,Customer!$A$2:$F$793,4,FALSE)</f>
        <v>Nijmegen</v>
      </c>
      <c r="N4925" t="str">
        <f>VLOOKUP($C4925,Customer!$A$2:$F$793,5,FALSE)</f>
        <v>Central</v>
      </c>
      <c r="O4925" t="str">
        <f>VLOOKUP($C4925,Customer!$A$2:$F$793,6,FALSE)</f>
        <v>Corporate</v>
      </c>
      <c r="P4925" t="str">
        <f>VLOOKUP(E4925,Product!$B$2:$C$1811,2,FALSE)</f>
        <v>Furniture</v>
      </c>
      <c r="Q4925" t="str">
        <f>VLOOKUP(E4925,CHOOSE({1,2},Product!$B$2:$B$1811,Product!$A$2:$A$1811),2,FALSE)</f>
        <v>Furnishings</v>
      </c>
      <c r="R4925" t="str">
        <f t="shared" si="76"/>
        <v>AZ</v>
      </c>
    </row>
    <row r="4926" spans="1:18" x14ac:dyDescent="0.25">
      <c r="A4926" t="s">
        <v>5132</v>
      </c>
      <c r="B4926" s="35">
        <v>44480</v>
      </c>
      <c r="C4926" t="s">
        <v>437</v>
      </c>
      <c r="D4926" t="s">
        <v>24</v>
      </c>
      <c r="E4926" t="s">
        <v>1250</v>
      </c>
      <c r="F4926">
        <v>0.35</v>
      </c>
      <c r="G4926">
        <v>2905621.95</v>
      </c>
      <c r="H4926">
        <v>-442480.5</v>
      </c>
      <c r="I4926">
        <v>1</v>
      </c>
      <c r="J4926" t="s">
        <v>22</v>
      </c>
      <c r="K4926" t="str">
        <f>VLOOKUP(C4926,Customer!$A$2:$F$793,2,FALSE)</f>
        <v>Netherlands</v>
      </c>
      <c r="L4926" t="str">
        <f>VLOOKUP($C4926,Customer!$A$2:$F$793,3,FALSE)</f>
        <v>Gelderland</v>
      </c>
      <c r="M4926" t="str">
        <f>VLOOKUP($C4926,Customer!$A$2:$F$793,4,FALSE)</f>
        <v>Nijmegen</v>
      </c>
      <c r="N4926" t="str">
        <f>VLOOKUP($C4926,Customer!$A$2:$F$793,5,FALSE)</f>
        <v>Central</v>
      </c>
      <c r="O4926" t="str">
        <f>VLOOKUP($C4926,Customer!$A$2:$F$793,6,FALSE)</f>
        <v>Corporate</v>
      </c>
      <c r="P4926" t="str">
        <f>VLOOKUP(E4926,Product!$B$2:$C$1811,2,FALSE)</f>
        <v>Furniture</v>
      </c>
      <c r="Q4926" t="str">
        <f>VLOOKUP(E4926,CHOOSE({1,2},Product!$B$2:$B$1811,Product!$A$2:$A$1811),2,FALSE)</f>
        <v>Tables</v>
      </c>
      <c r="R4926" t="str">
        <f t="shared" si="76"/>
        <v>AZ</v>
      </c>
    </row>
    <row r="4927" spans="1:18" x14ac:dyDescent="0.25">
      <c r="A4927" t="s">
        <v>5133</v>
      </c>
      <c r="B4927" s="35">
        <v>44480</v>
      </c>
      <c r="C4927" t="s">
        <v>2285</v>
      </c>
      <c r="D4927" t="s">
        <v>24</v>
      </c>
      <c r="E4927" t="s">
        <v>1793</v>
      </c>
      <c r="F4927">
        <v>0</v>
      </c>
      <c r="G4927">
        <v>471979.2</v>
      </c>
      <c r="H4927">
        <v>29498.7</v>
      </c>
      <c r="I4927">
        <v>3</v>
      </c>
      <c r="J4927" t="s">
        <v>26</v>
      </c>
      <c r="K4927" t="str">
        <f>VLOOKUP(C4927,Customer!$A$2:$F$793,2,FALSE)</f>
        <v>Germany</v>
      </c>
      <c r="L4927" t="str">
        <f>VLOOKUP($C4927,Customer!$A$2:$F$793,3,FALSE)</f>
        <v>Bavaria</v>
      </c>
      <c r="M4927" t="str">
        <f>VLOOKUP($C4927,Customer!$A$2:$F$793,4,FALSE)</f>
        <v>Munich</v>
      </c>
      <c r="N4927" t="str">
        <f>VLOOKUP($C4927,Customer!$A$2:$F$793,5,FALSE)</f>
        <v>Central</v>
      </c>
      <c r="O4927" t="str">
        <f>VLOOKUP($C4927,Customer!$A$2:$F$793,6,FALSE)</f>
        <v>Consumer</v>
      </c>
      <c r="P4927" t="str">
        <f>VLOOKUP(E4927,Product!$B$2:$C$1811,2,FALSE)</f>
        <v>Office Supplies</v>
      </c>
      <c r="Q4927" t="str">
        <f>VLOOKUP(E4927,CHOOSE({1,2},Product!$B$2:$B$1811,Product!$A$2:$A$1811),2,FALSE)</f>
        <v>Labels</v>
      </c>
      <c r="R4927" t="str">
        <f t="shared" si="76"/>
        <v>AZ</v>
      </c>
    </row>
    <row r="4928" spans="1:18" x14ac:dyDescent="0.25">
      <c r="A4928" t="s">
        <v>5134</v>
      </c>
      <c r="B4928" s="35">
        <v>44480</v>
      </c>
      <c r="C4928" t="s">
        <v>1489</v>
      </c>
      <c r="D4928" t="s">
        <v>24</v>
      </c>
      <c r="E4928" t="s">
        <v>1353</v>
      </c>
      <c r="F4928">
        <v>0.4</v>
      </c>
      <c r="G4928">
        <v>545725.95000000007</v>
      </c>
      <c r="H4928">
        <v>-88496.1</v>
      </c>
      <c r="I4928">
        <v>1</v>
      </c>
      <c r="J4928" t="s">
        <v>26</v>
      </c>
      <c r="K4928" t="str">
        <f>VLOOKUP(C4928,Customer!$A$2:$F$793,2,FALSE)</f>
        <v>France</v>
      </c>
      <c r="L4928" t="str">
        <f>VLOOKUP($C4928,Customer!$A$2:$F$793,3,FALSE)</f>
        <v>Ile-de-France</v>
      </c>
      <c r="M4928" t="str">
        <f>VLOOKUP($C4928,Customer!$A$2:$F$793,4,FALSE)</f>
        <v>Corbeil-Essonnes</v>
      </c>
      <c r="N4928" t="str">
        <f>VLOOKUP($C4928,Customer!$A$2:$F$793,5,FALSE)</f>
        <v>Central</v>
      </c>
      <c r="O4928" t="str">
        <f>VLOOKUP($C4928,Customer!$A$2:$F$793,6,FALSE)</f>
        <v>Home Office</v>
      </c>
      <c r="P4928" t="str">
        <f>VLOOKUP(E4928,Product!$B$2:$C$1811,2,FALSE)</f>
        <v>Office Supplies</v>
      </c>
      <c r="Q4928" t="str">
        <f>VLOOKUP(E4928,CHOOSE({1,2},Product!$B$2:$B$1811,Product!$A$2:$A$1811),2,FALSE)</f>
        <v>Storage</v>
      </c>
      <c r="R4928" t="str">
        <f t="shared" si="76"/>
        <v>BN</v>
      </c>
    </row>
    <row r="4929" spans="1:18" x14ac:dyDescent="0.25">
      <c r="A4929" t="s">
        <v>5135</v>
      </c>
      <c r="B4929" s="35">
        <v>44480</v>
      </c>
      <c r="C4929" t="s">
        <v>142</v>
      </c>
      <c r="D4929" t="s">
        <v>24</v>
      </c>
      <c r="E4929" t="s">
        <v>1273</v>
      </c>
      <c r="F4929">
        <v>0</v>
      </c>
      <c r="G4929">
        <v>22920489.900000002</v>
      </c>
      <c r="H4929">
        <v>10767025.5</v>
      </c>
      <c r="I4929">
        <v>6</v>
      </c>
      <c r="J4929" t="s">
        <v>22</v>
      </c>
      <c r="K4929" t="str">
        <f>VLOOKUP(C4929,Customer!$A$2:$F$793,2,FALSE)</f>
        <v>United Kingdom</v>
      </c>
      <c r="L4929" t="str">
        <f>VLOOKUP($C4929,Customer!$A$2:$F$793,3,FALSE)</f>
        <v>England</v>
      </c>
      <c r="M4929" t="str">
        <f>VLOOKUP($C4929,Customer!$A$2:$F$793,4,FALSE)</f>
        <v>London</v>
      </c>
      <c r="N4929" t="str">
        <f>VLOOKUP($C4929,Customer!$A$2:$F$793,5,FALSE)</f>
        <v>North</v>
      </c>
      <c r="O4929" t="str">
        <f>VLOOKUP($C4929,Customer!$A$2:$F$793,6,FALSE)</f>
        <v>Consumer</v>
      </c>
      <c r="P4929" t="str">
        <f>VLOOKUP(E4929,Product!$B$2:$C$1811,2,FALSE)</f>
        <v>Technology</v>
      </c>
      <c r="Q4929" t="str">
        <f>VLOOKUP(E4929,CHOOSE({1,2},Product!$B$2:$B$1811,Product!$A$2:$A$1811),2,FALSE)</f>
        <v>Accessories</v>
      </c>
      <c r="R4929" t="str">
        <f t="shared" si="76"/>
        <v>BN</v>
      </c>
    </row>
    <row r="4930" spans="1:18" x14ac:dyDescent="0.25">
      <c r="A4930" t="s">
        <v>5135</v>
      </c>
      <c r="B4930" s="35">
        <v>44480</v>
      </c>
      <c r="C4930" t="s">
        <v>142</v>
      </c>
      <c r="D4930" t="s">
        <v>24</v>
      </c>
      <c r="E4930" t="s">
        <v>2244</v>
      </c>
      <c r="F4930">
        <v>0.15</v>
      </c>
      <c r="G4930">
        <v>1666676.55</v>
      </c>
      <c r="H4930">
        <v>575224.65</v>
      </c>
      <c r="I4930">
        <v>2</v>
      </c>
      <c r="J4930" t="s">
        <v>26</v>
      </c>
      <c r="K4930" t="str">
        <f>VLOOKUP(C4930,Customer!$A$2:$F$793,2,FALSE)</f>
        <v>United Kingdom</v>
      </c>
      <c r="L4930" t="str">
        <f>VLOOKUP($C4930,Customer!$A$2:$F$793,3,FALSE)</f>
        <v>England</v>
      </c>
      <c r="M4930" t="str">
        <f>VLOOKUP($C4930,Customer!$A$2:$F$793,4,FALSE)</f>
        <v>London</v>
      </c>
      <c r="N4930" t="str">
        <f>VLOOKUP($C4930,Customer!$A$2:$F$793,5,FALSE)</f>
        <v>North</v>
      </c>
      <c r="O4930" t="str">
        <f>VLOOKUP($C4930,Customer!$A$2:$F$793,6,FALSE)</f>
        <v>Consumer</v>
      </c>
      <c r="P4930" t="str">
        <f>VLOOKUP(E4930,Product!$B$2:$C$1811,2,FALSE)</f>
        <v>Technology</v>
      </c>
      <c r="Q4930" t="str">
        <f>VLOOKUP(E4930,CHOOSE({1,2},Product!$B$2:$B$1811,Product!$A$2:$A$1811),2,FALSE)</f>
        <v>Phones</v>
      </c>
      <c r="R4930" t="str">
        <f t="shared" si="76"/>
        <v>BN</v>
      </c>
    </row>
    <row r="4931" spans="1:18" x14ac:dyDescent="0.25">
      <c r="A4931" t="s">
        <v>5135</v>
      </c>
      <c r="B4931" s="35">
        <v>44480</v>
      </c>
      <c r="C4931" t="s">
        <v>142</v>
      </c>
      <c r="D4931" t="s">
        <v>24</v>
      </c>
      <c r="E4931" t="s">
        <v>2421</v>
      </c>
      <c r="F4931">
        <v>0.15</v>
      </c>
      <c r="G4931">
        <v>2802376.5</v>
      </c>
      <c r="H4931">
        <v>-427731.15</v>
      </c>
      <c r="I4931">
        <v>3</v>
      </c>
      <c r="J4931" t="s">
        <v>22</v>
      </c>
      <c r="K4931" t="str">
        <f>VLOOKUP(C4931,Customer!$A$2:$F$793,2,FALSE)</f>
        <v>United Kingdom</v>
      </c>
      <c r="L4931" t="str">
        <f>VLOOKUP($C4931,Customer!$A$2:$F$793,3,FALSE)</f>
        <v>England</v>
      </c>
      <c r="M4931" t="str">
        <f>VLOOKUP($C4931,Customer!$A$2:$F$793,4,FALSE)</f>
        <v>London</v>
      </c>
      <c r="N4931" t="str">
        <f>VLOOKUP($C4931,Customer!$A$2:$F$793,5,FALSE)</f>
        <v>North</v>
      </c>
      <c r="O4931" t="str">
        <f>VLOOKUP($C4931,Customer!$A$2:$F$793,6,FALSE)</f>
        <v>Consumer</v>
      </c>
      <c r="P4931" t="str">
        <f>VLOOKUP(E4931,Product!$B$2:$C$1811,2,FALSE)</f>
        <v>Technology</v>
      </c>
      <c r="Q4931" t="str">
        <f>VLOOKUP(E4931,CHOOSE({1,2},Product!$B$2:$B$1811,Product!$A$2:$A$1811),2,FALSE)</f>
        <v>Phones</v>
      </c>
      <c r="R4931" t="str">
        <f t="shared" ref="R4931:R4994" si="77">LEFT(A4931,2)</f>
        <v>BN</v>
      </c>
    </row>
    <row r="4932" spans="1:18" x14ac:dyDescent="0.25">
      <c r="A4932" t="s">
        <v>5136</v>
      </c>
      <c r="B4932" s="35">
        <v>44481</v>
      </c>
      <c r="C4932" t="s">
        <v>836</v>
      </c>
      <c r="D4932" t="s">
        <v>51</v>
      </c>
      <c r="E4932" t="s">
        <v>2173</v>
      </c>
      <c r="F4932">
        <v>0</v>
      </c>
      <c r="G4932">
        <v>22861492.5</v>
      </c>
      <c r="H4932">
        <v>2050159.6500000001</v>
      </c>
      <c r="I4932">
        <v>6</v>
      </c>
      <c r="J4932" t="s">
        <v>22</v>
      </c>
      <c r="K4932" t="str">
        <f>VLOOKUP(C4932,Customer!$A$2:$F$793,2,FALSE)</f>
        <v>France</v>
      </c>
      <c r="L4932" t="str">
        <f>VLOOKUP($C4932,Customer!$A$2:$F$793,3,FALSE)</f>
        <v>Ile-de-France</v>
      </c>
      <c r="M4932" t="str">
        <f>VLOOKUP($C4932,Customer!$A$2:$F$793,4,FALSE)</f>
        <v>Fontenay-aux-Roses</v>
      </c>
      <c r="N4932" t="str">
        <f>VLOOKUP($C4932,Customer!$A$2:$F$793,5,FALSE)</f>
        <v>Central</v>
      </c>
      <c r="O4932" t="str">
        <f>VLOOKUP($C4932,Customer!$A$2:$F$793,6,FALSE)</f>
        <v>Consumer</v>
      </c>
      <c r="P4932" t="str">
        <f>VLOOKUP(E4932,Product!$B$2:$C$1811,2,FALSE)</f>
        <v>Technology</v>
      </c>
      <c r="Q4932" t="str">
        <f>VLOOKUP(E4932,CHOOSE({1,2},Product!$B$2:$B$1811,Product!$A$2:$A$1811),2,FALSE)</f>
        <v>Accessories</v>
      </c>
      <c r="R4932" t="str">
        <f t="shared" si="77"/>
        <v>AZ</v>
      </c>
    </row>
    <row r="4933" spans="1:18" x14ac:dyDescent="0.25">
      <c r="A4933" t="s">
        <v>5137</v>
      </c>
      <c r="B4933" s="35">
        <v>44481</v>
      </c>
      <c r="C4933" t="s">
        <v>1305</v>
      </c>
      <c r="D4933" t="s">
        <v>24</v>
      </c>
      <c r="E4933" t="s">
        <v>56</v>
      </c>
      <c r="F4933">
        <v>0.5</v>
      </c>
      <c r="G4933">
        <v>265488.3</v>
      </c>
      <c r="H4933">
        <v>-162242.85</v>
      </c>
      <c r="I4933">
        <v>4</v>
      </c>
      <c r="J4933" t="s">
        <v>26</v>
      </c>
      <c r="K4933" t="str">
        <f>VLOOKUP(C4933,Customer!$A$2:$F$793,2,FALSE)</f>
        <v>Spain</v>
      </c>
      <c r="L4933" t="str">
        <f>VLOOKUP($C4933,Customer!$A$2:$F$793,3,FALSE)</f>
        <v>Castile and León</v>
      </c>
      <c r="M4933" t="str">
        <f>VLOOKUP($C4933,Customer!$A$2:$F$793,4,FALSE)</f>
        <v>Valladolid</v>
      </c>
      <c r="N4933" t="str">
        <f>VLOOKUP($C4933,Customer!$A$2:$F$793,5,FALSE)</f>
        <v>South</v>
      </c>
      <c r="O4933" t="str">
        <f>VLOOKUP($C4933,Customer!$A$2:$F$793,6,FALSE)</f>
        <v>Consumer</v>
      </c>
      <c r="P4933" t="str">
        <f>VLOOKUP(E4933,Product!$B$2:$C$1811,2,FALSE)</f>
        <v>Office Supplies</v>
      </c>
      <c r="Q4933" t="str">
        <f>VLOOKUP(E4933,CHOOSE({1,2},Product!$B$2:$B$1811,Product!$A$2:$A$1811),2,FALSE)</f>
        <v>Binders</v>
      </c>
      <c r="R4933" t="str">
        <f t="shared" si="77"/>
        <v>BN</v>
      </c>
    </row>
    <row r="4934" spans="1:18" x14ac:dyDescent="0.25">
      <c r="A4934" t="s">
        <v>5138</v>
      </c>
      <c r="B4934" s="35">
        <v>44481</v>
      </c>
      <c r="C4934" t="s">
        <v>2006</v>
      </c>
      <c r="D4934" t="s">
        <v>24</v>
      </c>
      <c r="E4934" t="s">
        <v>989</v>
      </c>
      <c r="F4934">
        <v>0.1</v>
      </c>
      <c r="G4934">
        <v>752216.85</v>
      </c>
      <c r="H4934">
        <v>294987</v>
      </c>
      <c r="I4934">
        <v>3</v>
      </c>
      <c r="J4934" t="s">
        <v>22</v>
      </c>
      <c r="K4934" t="str">
        <f>VLOOKUP(C4934,Customer!$A$2:$F$793,2,FALSE)</f>
        <v>Netherlands</v>
      </c>
      <c r="L4934" t="str">
        <f>VLOOKUP($C4934,Customer!$A$2:$F$793,3,FALSE)</f>
        <v>Limburg</v>
      </c>
      <c r="M4934" t="str">
        <f>VLOOKUP($C4934,Customer!$A$2:$F$793,4,FALSE)</f>
        <v>Sittard</v>
      </c>
      <c r="N4934" t="str">
        <f>VLOOKUP($C4934,Customer!$A$2:$F$793,5,FALSE)</f>
        <v>Central</v>
      </c>
      <c r="O4934" t="str">
        <f>VLOOKUP($C4934,Customer!$A$2:$F$793,6,FALSE)</f>
        <v>Home Office</v>
      </c>
      <c r="P4934" t="str">
        <f>VLOOKUP(E4934,Product!$B$2:$C$1811,2,FALSE)</f>
        <v>Office Supplies</v>
      </c>
      <c r="Q4934" t="str">
        <f>VLOOKUP(E4934,CHOOSE({1,2},Product!$B$2:$B$1811,Product!$A$2:$A$1811),2,FALSE)</f>
        <v>Storage</v>
      </c>
      <c r="R4934" t="str">
        <f t="shared" si="77"/>
        <v>AZ</v>
      </c>
    </row>
    <row r="4935" spans="1:18" x14ac:dyDescent="0.25">
      <c r="A4935" t="s">
        <v>5139</v>
      </c>
      <c r="B4935" s="35">
        <v>44483</v>
      </c>
      <c r="C4935" t="s">
        <v>2416</v>
      </c>
      <c r="D4935" t="s">
        <v>24</v>
      </c>
      <c r="E4935" t="s">
        <v>713</v>
      </c>
      <c r="F4935">
        <v>0</v>
      </c>
      <c r="G4935">
        <v>2507389.5</v>
      </c>
      <c r="H4935">
        <v>752216.85</v>
      </c>
      <c r="I4935">
        <v>2</v>
      </c>
      <c r="J4935" t="s">
        <v>22</v>
      </c>
      <c r="K4935" t="str">
        <f>VLOOKUP(C4935,Customer!$A$2:$F$793,2,FALSE)</f>
        <v>Germany</v>
      </c>
      <c r="L4935" t="str">
        <f>VLOOKUP($C4935,Customer!$A$2:$F$793,3,FALSE)</f>
        <v>Hamburg</v>
      </c>
      <c r="M4935" t="str">
        <f>VLOOKUP($C4935,Customer!$A$2:$F$793,4,FALSE)</f>
        <v>Hamburg</v>
      </c>
      <c r="N4935" t="str">
        <f>VLOOKUP($C4935,Customer!$A$2:$F$793,5,FALSE)</f>
        <v>Central</v>
      </c>
      <c r="O4935" t="str">
        <f>VLOOKUP($C4935,Customer!$A$2:$F$793,6,FALSE)</f>
        <v>Consumer</v>
      </c>
      <c r="P4935" t="str">
        <f>VLOOKUP(E4935,Product!$B$2:$C$1811,2,FALSE)</f>
        <v>Office Supplies</v>
      </c>
      <c r="Q4935" t="str">
        <f>VLOOKUP(E4935,CHOOSE({1,2},Product!$B$2:$B$1811,Product!$A$2:$A$1811),2,FALSE)</f>
        <v>Appliances</v>
      </c>
      <c r="R4935" t="str">
        <f t="shared" si="77"/>
        <v>AZ</v>
      </c>
    </row>
    <row r="4936" spans="1:18" x14ac:dyDescent="0.25">
      <c r="A4936" t="s">
        <v>5139</v>
      </c>
      <c r="B4936" s="35">
        <v>44483</v>
      </c>
      <c r="C4936" t="s">
        <v>2416</v>
      </c>
      <c r="D4936" t="s">
        <v>24</v>
      </c>
      <c r="E4936" t="s">
        <v>130</v>
      </c>
      <c r="F4936">
        <v>0</v>
      </c>
      <c r="G4936">
        <v>3495595.95</v>
      </c>
      <c r="H4936">
        <v>693219.45000000007</v>
      </c>
      <c r="I4936">
        <v>9</v>
      </c>
      <c r="J4936" t="s">
        <v>26</v>
      </c>
      <c r="K4936" t="str">
        <f>VLOOKUP(C4936,Customer!$A$2:$F$793,2,FALSE)</f>
        <v>Germany</v>
      </c>
      <c r="L4936" t="str">
        <f>VLOOKUP($C4936,Customer!$A$2:$F$793,3,FALSE)</f>
        <v>Hamburg</v>
      </c>
      <c r="M4936" t="str">
        <f>VLOOKUP($C4936,Customer!$A$2:$F$793,4,FALSE)</f>
        <v>Hamburg</v>
      </c>
      <c r="N4936" t="str">
        <f>VLOOKUP($C4936,Customer!$A$2:$F$793,5,FALSE)</f>
        <v>Central</v>
      </c>
      <c r="O4936" t="str">
        <f>VLOOKUP($C4936,Customer!$A$2:$F$793,6,FALSE)</f>
        <v>Consumer</v>
      </c>
      <c r="P4936" t="str">
        <f>VLOOKUP(E4936,Product!$B$2:$C$1811,2,FALSE)</f>
        <v>Office Supplies</v>
      </c>
      <c r="Q4936" t="str">
        <f>VLOOKUP(E4936,CHOOSE({1,2},Product!$B$2:$B$1811,Product!$A$2:$A$1811),2,FALSE)</f>
        <v>Paper</v>
      </c>
      <c r="R4936" t="str">
        <f t="shared" si="77"/>
        <v>AZ</v>
      </c>
    </row>
    <row r="4937" spans="1:18" x14ac:dyDescent="0.25">
      <c r="A4937" t="s">
        <v>5140</v>
      </c>
      <c r="B4937" s="35">
        <v>44483</v>
      </c>
      <c r="C4937" t="s">
        <v>1869</v>
      </c>
      <c r="D4937" t="s">
        <v>20</v>
      </c>
      <c r="E4937" t="s">
        <v>659</v>
      </c>
      <c r="F4937">
        <v>0</v>
      </c>
      <c r="G4937">
        <v>1238945.4000000001</v>
      </c>
      <c r="H4937">
        <v>604723.35</v>
      </c>
      <c r="I4937">
        <v>3</v>
      </c>
      <c r="J4937" t="s">
        <v>22</v>
      </c>
      <c r="K4937" t="str">
        <f>VLOOKUP(C4937,Customer!$A$2:$F$793,2,FALSE)</f>
        <v>France</v>
      </c>
      <c r="L4937" t="str">
        <f>VLOOKUP($C4937,Customer!$A$2:$F$793,3,FALSE)</f>
        <v>Provence-Alpes-Côte d'Azur</v>
      </c>
      <c r="M4937" t="str">
        <f>VLOOKUP($C4937,Customer!$A$2:$F$793,4,FALSE)</f>
        <v>Sorgues</v>
      </c>
      <c r="N4937" t="str">
        <f>VLOOKUP($C4937,Customer!$A$2:$F$793,5,FALSE)</f>
        <v>Central</v>
      </c>
      <c r="O4937" t="str">
        <f>VLOOKUP($C4937,Customer!$A$2:$F$793,6,FALSE)</f>
        <v>Consumer</v>
      </c>
      <c r="P4937" t="str">
        <f>VLOOKUP(E4937,Product!$B$2:$C$1811,2,FALSE)</f>
        <v>Office Supplies</v>
      </c>
      <c r="Q4937" t="str">
        <f>VLOOKUP(E4937,CHOOSE({1,2},Product!$B$2:$B$1811,Product!$A$2:$A$1811),2,FALSE)</f>
        <v>Paper</v>
      </c>
      <c r="R4937" t="str">
        <f t="shared" si="77"/>
        <v>AZ</v>
      </c>
    </row>
    <row r="4938" spans="1:18" x14ac:dyDescent="0.25">
      <c r="A4938" t="s">
        <v>5141</v>
      </c>
      <c r="B4938" s="35">
        <v>44483</v>
      </c>
      <c r="C4938" t="s">
        <v>514</v>
      </c>
      <c r="D4938" t="s">
        <v>24</v>
      </c>
      <c r="E4938" t="s">
        <v>1777</v>
      </c>
      <c r="F4938">
        <v>0.4</v>
      </c>
      <c r="G4938">
        <v>737467.5</v>
      </c>
      <c r="H4938">
        <v>-176992.2</v>
      </c>
      <c r="I4938">
        <v>5</v>
      </c>
      <c r="J4938" t="s">
        <v>26</v>
      </c>
      <c r="K4938" t="str">
        <f>VLOOKUP(C4938,Customer!$A$2:$F$793,2,FALSE)</f>
        <v>France</v>
      </c>
      <c r="L4938" t="str">
        <f>VLOOKUP($C4938,Customer!$A$2:$F$793,3,FALSE)</f>
        <v>Ile-de-France</v>
      </c>
      <c r="M4938" t="str">
        <f>VLOOKUP($C4938,Customer!$A$2:$F$793,4,FALSE)</f>
        <v>Vincennes</v>
      </c>
      <c r="N4938" t="str">
        <f>VLOOKUP($C4938,Customer!$A$2:$F$793,5,FALSE)</f>
        <v>Central</v>
      </c>
      <c r="O4938" t="str">
        <f>VLOOKUP($C4938,Customer!$A$2:$F$793,6,FALSE)</f>
        <v>Home Office</v>
      </c>
      <c r="P4938" t="str">
        <f>VLOOKUP(E4938,Product!$B$2:$C$1811,2,FALSE)</f>
        <v>Office Supplies</v>
      </c>
      <c r="Q4938" t="str">
        <f>VLOOKUP(E4938,CHOOSE({1,2},Product!$B$2:$B$1811,Product!$A$2:$A$1811),2,FALSE)</f>
        <v>Storage</v>
      </c>
      <c r="R4938" t="str">
        <f t="shared" si="77"/>
        <v>BN</v>
      </c>
    </row>
    <row r="4939" spans="1:18" x14ac:dyDescent="0.25">
      <c r="A4939" t="s">
        <v>5142</v>
      </c>
      <c r="B4939" s="35">
        <v>44484</v>
      </c>
      <c r="C4939" t="s">
        <v>1696</v>
      </c>
      <c r="D4939" t="s">
        <v>20</v>
      </c>
      <c r="E4939" t="s">
        <v>2422</v>
      </c>
      <c r="F4939">
        <v>0.1</v>
      </c>
      <c r="G4939">
        <v>6047233.5</v>
      </c>
      <c r="H4939">
        <v>206490.9</v>
      </c>
      <c r="I4939">
        <v>1</v>
      </c>
      <c r="J4939" t="s">
        <v>26</v>
      </c>
      <c r="K4939" t="str">
        <f>VLOOKUP(C4939,Customer!$A$2:$F$793,2,FALSE)</f>
        <v>Germany</v>
      </c>
      <c r="L4939" t="str">
        <f>VLOOKUP($C4939,Customer!$A$2:$F$793,3,FALSE)</f>
        <v>Lower Saxony</v>
      </c>
      <c r="M4939" t="str">
        <f>VLOOKUP($C4939,Customer!$A$2:$F$793,4,FALSE)</f>
        <v>Oldenburg</v>
      </c>
      <c r="N4939" t="str">
        <f>VLOOKUP($C4939,Customer!$A$2:$F$793,5,FALSE)</f>
        <v>Central</v>
      </c>
      <c r="O4939" t="str">
        <f>VLOOKUP($C4939,Customer!$A$2:$F$793,6,FALSE)</f>
        <v>Corporate</v>
      </c>
      <c r="P4939" t="str">
        <f>VLOOKUP(E4939,Product!$B$2:$C$1811,2,FALSE)</f>
        <v>Furniture</v>
      </c>
      <c r="Q4939" t="str">
        <f>VLOOKUP(E4939,CHOOSE({1,2},Product!$B$2:$B$1811,Product!$A$2:$A$1811),2,FALSE)</f>
        <v>Chairs</v>
      </c>
      <c r="R4939" t="str">
        <f t="shared" si="77"/>
        <v>AZ</v>
      </c>
    </row>
    <row r="4940" spans="1:18" x14ac:dyDescent="0.25">
      <c r="A4940" t="s">
        <v>5143</v>
      </c>
      <c r="B4940" s="35">
        <v>44484</v>
      </c>
      <c r="C4940" t="s">
        <v>1547</v>
      </c>
      <c r="D4940" t="s">
        <v>24</v>
      </c>
      <c r="E4940" t="s">
        <v>2076</v>
      </c>
      <c r="F4940">
        <v>0.1</v>
      </c>
      <c r="G4940">
        <v>4410055.6500000004</v>
      </c>
      <c r="H4940">
        <v>147493.5</v>
      </c>
      <c r="I4940">
        <v>2</v>
      </c>
      <c r="J4940" t="s">
        <v>26</v>
      </c>
      <c r="K4940" t="str">
        <f>VLOOKUP(C4940,Customer!$A$2:$F$793,2,FALSE)</f>
        <v>France</v>
      </c>
      <c r="L4940" t="str">
        <f>VLOOKUP($C4940,Customer!$A$2:$F$793,3,FALSE)</f>
        <v>Auvergne-Rhône-Alpes</v>
      </c>
      <c r="M4940" t="str">
        <f>VLOOKUP($C4940,Customer!$A$2:$F$793,4,FALSE)</f>
        <v>Meyzieu</v>
      </c>
      <c r="N4940" t="str">
        <f>VLOOKUP($C4940,Customer!$A$2:$F$793,5,FALSE)</f>
        <v>Central</v>
      </c>
      <c r="O4940" t="str">
        <f>VLOOKUP($C4940,Customer!$A$2:$F$793,6,FALSE)</f>
        <v>Consumer</v>
      </c>
      <c r="P4940" t="str">
        <f>VLOOKUP(E4940,Product!$B$2:$C$1811,2,FALSE)</f>
        <v>Furniture</v>
      </c>
      <c r="Q4940" t="str">
        <f>VLOOKUP(E4940,CHOOSE({1,2},Product!$B$2:$B$1811,Product!$A$2:$A$1811),2,FALSE)</f>
        <v>Chairs</v>
      </c>
      <c r="R4940" t="str">
        <f t="shared" si="77"/>
        <v>AZ</v>
      </c>
    </row>
    <row r="4941" spans="1:18" x14ac:dyDescent="0.25">
      <c r="A4941" t="s">
        <v>5143</v>
      </c>
      <c r="B4941" s="35">
        <v>44484</v>
      </c>
      <c r="C4941" t="s">
        <v>1547</v>
      </c>
      <c r="D4941" t="s">
        <v>24</v>
      </c>
      <c r="E4941" t="s">
        <v>2423</v>
      </c>
      <c r="F4941">
        <v>0</v>
      </c>
      <c r="G4941">
        <v>1268444.1000000001</v>
      </c>
      <c r="H4941">
        <v>265488.3</v>
      </c>
      <c r="I4941">
        <v>3</v>
      </c>
      <c r="J4941" t="s">
        <v>22</v>
      </c>
      <c r="K4941" t="str">
        <f>VLOOKUP(C4941,Customer!$A$2:$F$793,2,FALSE)</f>
        <v>France</v>
      </c>
      <c r="L4941" t="str">
        <f>VLOOKUP($C4941,Customer!$A$2:$F$793,3,FALSE)</f>
        <v>Auvergne-Rhône-Alpes</v>
      </c>
      <c r="M4941" t="str">
        <f>VLOOKUP($C4941,Customer!$A$2:$F$793,4,FALSE)</f>
        <v>Meyzieu</v>
      </c>
      <c r="N4941" t="str">
        <f>VLOOKUP($C4941,Customer!$A$2:$F$793,5,FALSE)</f>
        <v>Central</v>
      </c>
      <c r="O4941" t="str">
        <f>VLOOKUP($C4941,Customer!$A$2:$F$793,6,FALSE)</f>
        <v>Consumer</v>
      </c>
      <c r="P4941" t="str">
        <f>VLOOKUP(E4941,Product!$B$2:$C$1811,2,FALSE)</f>
        <v>Furniture</v>
      </c>
      <c r="Q4941" t="str">
        <f>VLOOKUP(E4941,CHOOSE({1,2},Product!$B$2:$B$1811,Product!$A$2:$A$1811),2,FALSE)</f>
        <v>Furnishings</v>
      </c>
      <c r="R4941" t="str">
        <f t="shared" si="77"/>
        <v>AZ</v>
      </c>
    </row>
    <row r="4942" spans="1:18" x14ac:dyDescent="0.25">
      <c r="A4942" t="s">
        <v>5143</v>
      </c>
      <c r="B4942" s="35">
        <v>44484</v>
      </c>
      <c r="C4942" t="s">
        <v>1547</v>
      </c>
      <c r="D4942" t="s">
        <v>24</v>
      </c>
      <c r="E4942" t="s">
        <v>953</v>
      </c>
      <c r="F4942">
        <v>0</v>
      </c>
      <c r="G4942">
        <v>2507389.5</v>
      </c>
      <c r="H4942">
        <v>899710.35</v>
      </c>
      <c r="I4942">
        <v>9</v>
      </c>
      <c r="J4942" t="s">
        <v>26</v>
      </c>
      <c r="K4942" t="str">
        <f>VLOOKUP(C4942,Customer!$A$2:$F$793,2,FALSE)</f>
        <v>France</v>
      </c>
      <c r="L4942" t="str">
        <f>VLOOKUP($C4942,Customer!$A$2:$F$793,3,FALSE)</f>
        <v>Auvergne-Rhône-Alpes</v>
      </c>
      <c r="M4942" t="str">
        <f>VLOOKUP($C4942,Customer!$A$2:$F$793,4,FALSE)</f>
        <v>Meyzieu</v>
      </c>
      <c r="N4942" t="str">
        <f>VLOOKUP($C4942,Customer!$A$2:$F$793,5,FALSE)</f>
        <v>Central</v>
      </c>
      <c r="O4942" t="str">
        <f>VLOOKUP($C4942,Customer!$A$2:$F$793,6,FALSE)</f>
        <v>Consumer</v>
      </c>
      <c r="P4942" t="str">
        <f>VLOOKUP(E4942,Product!$B$2:$C$1811,2,FALSE)</f>
        <v>Office Supplies</v>
      </c>
      <c r="Q4942" t="str">
        <f>VLOOKUP(E4942,CHOOSE({1,2},Product!$B$2:$B$1811,Product!$A$2:$A$1811),2,FALSE)</f>
        <v>Art</v>
      </c>
      <c r="R4942" t="str">
        <f t="shared" si="77"/>
        <v>AZ</v>
      </c>
    </row>
    <row r="4943" spans="1:18" x14ac:dyDescent="0.25">
      <c r="A4943" t="s">
        <v>5143</v>
      </c>
      <c r="B4943" s="35">
        <v>44484</v>
      </c>
      <c r="C4943" t="s">
        <v>1547</v>
      </c>
      <c r="D4943" t="s">
        <v>24</v>
      </c>
      <c r="E4943" t="s">
        <v>350</v>
      </c>
      <c r="F4943">
        <v>0</v>
      </c>
      <c r="G4943">
        <v>663720.75</v>
      </c>
      <c r="H4943">
        <v>147493.5</v>
      </c>
      <c r="I4943">
        <v>4</v>
      </c>
      <c r="J4943" t="s">
        <v>22</v>
      </c>
      <c r="K4943" t="str">
        <f>VLOOKUP(C4943,Customer!$A$2:$F$793,2,FALSE)</f>
        <v>France</v>
      </c>
      <c r="L4943" t="str">
        <f>VLOOKUP($C4943,Customer!$A$2:$F$793,3,FALSE)</f>
        <v>Auvergne-Rhône-Alpes</v>
      </c>
      <c r="M4943" t="str">
        <f>VLOOKUP($C4943,Customer!$A$2:$F$793,4,FALSE)</f>
        <v>Meyzieu</v>
      </c>
      <c r="N4943" t="str">
        <f>VLOOKUP($C4943,Customer!$A$2:$F$793,5,FALSE)</f>
        <v>Central</v>
      </c>
      <c r="O4943" t="str">
        <f>VLOOKUP($C4943,Customer!$A$2:$F$793,6,FALSE)</f>
        <v>Consumer</v>
      </c>
      <c r="P4943" t="str">
        <f>VLOOKUP(E4943,Product!$B$2:$C$1811,2,FALSE)</f>
        <v>Office Supplies</v>
      </c>
      <c r="Q4943" t="str">
        <f>VLOOKUP(E4943,CHOOSE({1,2},Product!$B$2:$B$1811,Product!$A$2:$A$1811),2,FALSE)</f>
        <v>Art</v>
      </c>
      <c r="R4943" t="str">
        <f t="shared" si="77"/>
        <v>AZ</v>
      </c>
    </row>
    <row r="4944" spans="1:18" x14ac:dyDescent="0.25">
      <c r="A4944" t="s">
        <v>5143</v>
      </c>
      <c r="B4944" s="35">
        <v>44484</v>
      </c>
      <c r="C4944" t="s">
        <v>1547</v>
      </c>
      <c r="D4944" t="s">
        <v>24</v>
      </c>
      <c r="E4944" t="s">
        <v>1001</v>
      </c>
      <c r="F4944">
        <v>0</v>
      </c>
      <c r="G4944">
        <v>3097363.5</v>
      </c>
      <c r="H4944">
        <v>589974</v>
      </c>
      <c r="I4944">
        <v>7</v>
      </c>
      <c r="J4944" t="s">
        <v>26</v>
      </c>
      <c r="K4944" t="str">
        <f>VLOOKUP(C4944,Customer!$A$2:$F$793,2,FALSE)</f>
        <v>France</v>
      </c>
      <c r="L4944" t="str">
        <f>VLOOKUP($C4944,Customer!$A$2:$F$793,3,FALSE)</f>
        <v>Auvergne-Rhône-Alpes</v>
      </c>
      <c r="M4944" t="str">
        <f>VLOOKUP($C4944,Customer!$A$2:$F$793,4,FALSE)</f>
        <v>Meyzieu</v>
      </c>
      <c r="N4944" t="str">
        <f>VLOOKUP($C4944,Customer!$A$2:$F$793,5,FALSE)</f>
        <v>Central</v>
      </c>
      <c r="O4944" t="str">
        <f>VLOOKUP($C4944,Customer!$A$2:$F$793,6,FALSE)</f>
        <v>Consumer</v>
      </c>
      <c r="P4944" t="str">
        <f>VLOOKUP(E4944,Product!$B$2:$C$1811,2,FALSE)</f>
        <v>Office Supplies</v>
      </c>
      <c r="Q4944" t="str">
        <f>VLOOKUP(E4944,CHOOSE({1,2},Product!$B$2:$B$1811,Product!$A$2:$A$1811),2,FALSE)</f>
        <v>Supplies</v>
      </c>
      <c r="R4944" t="str">
        <f t="shared" si="77"/>
        <v>AZ</v>
      </c>
    </row>
    <row r="4945" spans="1:18" x14ac:dyDescent="0.25">
      <c r="A4945" t="s">
        <v>5144</v>
      </c>
      <c r="B4945" s="35">
        <v>44485</v>
      </c>
      <c r="C4945" t="s">
        <v>1087</v>
      </c>
      <c r="D4945" t="s">
        <v>33</v>
      </c>
      <c r="E4945" t="s">
        <v>2424</v>
      </c>
      <c r="F4945">
        <v>0.5</v>
      </c>
      <c r="G4945">
        <v>221240.25</v>
      </c>
      <c r="H4945">
        <v>-29498.7</v>
      </c>
      <c r="I4945">
        <v>3</v>
      </c>
      <c r="J4945" t="s">
        <v>22</v>
      </c>
      <c r="K4945" t="str">
        <f>VLOOKUP(C4945,Customer!$A$2:$F$793,2,FALSE)</f>
        <v>Germany</v>
      </c>
      <c r="L4945" t="str">
        <f>VLOOKUP($C4945,Customer!$A$2:$F$793,3,FALSE)</f>
        <v>Hesse</v>
      </c>
      <c r="M4945" t="str">
        <f>VLOOKUP($C4945,Customer!$A$2:$F$793,4,FALSE)</f>
        <v>Wiesbaden</v>
      </c>
      <c r="N4945" t="str">
        <f>VLOOKUP($C4945,Customer!$A$2:$F$793,5,FALSE)</f>
        <v>Central</v>
      </c>
      <c r="O4945" t="str">
        <f>VLOOKUP($C4945,Customer!$A$2:$F$793,6,FALSE)</f>
        <v>Corporate</v>
      </c>
      <c r="P4945" t="str">
        <f>VLOOKUP(E4945,Product!$B$2:$C$1811,2,FALSE)</f>
        <v>Office Supplies</v>
      </c>
      <c r="Q4945" t="str">
        <f>VLOOKUP(E4945,CHOOSE({1,2},Product!$B$2:$B$1811,Product!$A$2:$A$1811),2,FALSE)</f>
        <v>Labels</v>
      </c>
      <c r="R4945" t="str">
        <f t="shared" si="77"/>
        <v>BN</v>
      </c>
    </row>
    <row r="4946" spans="1:18" x14ac:dyDescent="0.25">
      <c r="A4946" t="s">
        <v>5144</v>
      </c>
      <c r="B4946" s="35">
        <v>44485</v>
      </c>
      <c r="C4946" t="s">
        <v>1087</v>
      </c>
      <c r="D4946" t="s">
        <v>33</v>
      </c>
      <c r="E4946" t="s">
        <v>234</v>
      </c>
      <c r="F4946">
        <v>0.5</v>
      </c>
      <c r="G4946">
        <v>1253694.75</v>
      </c>
      <c r="H4946">
        <v>-221240.25</v>
      </c>
      <c r="I4946">
        <v>3</v>
      </c>
      <c r="J4946" t="s">
        <v>22</v>
      </c>
      <c r="K4946" t="str">
        <f>VLOOKUP(C4946,Customer!$A$2:$F$793,2,FALSE)</f>
        <v>Germany</v>
      </c>
      <c r="L4946" t="str">
        <f>VLOOKUP($C4946,Customer!$A$2:$F$793,3,FALSE)</f>
        <v>Hesse</v>
      </c>
      <c r="M4946" t="str">
        <f>VLOOKUP($C4946,Customer!$A$2:$F$793,4,FALSE)</f>
        <v>Wiesbaden</v>
      </c>
      <c r="N4946" t="str">
        <f>VLOOKUP($C4946,Customer!$A$2:$F$793,5,FALSE)</f>
        <v>Central</v>
      </c>
      <c r="O4946" t="str">
        <f>VLOOKUP($C4946,Customer!$A$2:$F$793,6,FALSE)</f>
        <v>Corporate</v>
      </c>
      <c r="P4946" t="str">
        <f>VLOOKUP(E4946,Product!$B$2:$C$1811,2,FALSE)</f>
        <v>Office Supplies</v>
      </c>
      <c r="Q4946" t="str">
        <f>VLOOKUP(E4946,CHOOSE({1,2},Product!$B$2:$B$1811,Product!$A$2:$A$1811),2,FALSE)</f>
        <v>Storage</v>
      </c>
      <c r="R4946" t="str">
        <f t="shared" si="77"/>
        <v>BN</v>
      </c>
    </row>
    <row r="4947" spans="1:18" x14ac:dyDescent="0.25">
      <c r="A4947" t="s">
        <v>5145</v>
      </c>
      <c r="B4947" s="35">
        <v>44485</v>
      </c>
      <c r="C4947" t="s">
        <v>1046</v>
      </c>
      <c r="D4947" t="s">
        <v>33</v>
      </c>
      <c r="E4947" t="s">
        <v>2330</v>
      </c>
      <c r="F4947">
        <v>0.15</v>
      </c>
      <c r="G4947">
        <v>19262651.100000001</v>
      </c>
      <c r="H4947">
        <v>1578180.45</v>
      </c>
      <c r="I4947">
        <v>6</v>
      </c>
      <c r="J4947" t="s">
        <v>22</v>
      </c>
      <c r="K4947" t="str">
        <f>VLOOKUP(C4947,Customer!$A$2:$F$793,2,FALSE)</f>
        <v>Germany</v>
      </c>
      <c r="L4947" t="str">
        <f>VLOOKUP($C4947,Customer!$A$2:$F$793,3,FALSE)</f>
        <v>North Rhine-Westphalia</v>
      </c>
      <c r="M4947" t="str">
        <f>VLOOKUP($C4947,Customer!$A$2:$F$793,4,FALSE)</f>
        <v>Bochum</v>
      </c>
      <c r="N4947" t="str">
        <f>VLOOKUP($C4947,Customer!$A$2:$F$793,5,FALSE)</f>
        <v>Central</v>
      </c>
      <c r="O4947" t="str">
        <f>VLOOKUP($C4947,Customer!$A$2:$F$793,6,FALSE)</f>
        <v>Consumer</v>
      </c>
      <c r="P4947" t="str">
        <f>VLOOKUP(E4947,Product!$B$2:$C$1811,2,FALSE)</f>
        <v>Technology</v>
      </c>
      <c r="Q4947" t="str">
        <f>VLOOKUP(E4947,CHOOSE({1,2},Product!$B$2:$B$1811,Product!$A$2:$A$1811),2,FALSE)</f>
        <v>Machines</v>
      </c>
      <c r="R4947" t="str">
        <f t="shared" si="77"/>
        <v>AZ</v>
      </c>
    </row>
    <row r="4948" spans="1:18" x14ac:dyDescent="0.25">
      <c r="A4948" t="s">
        <v>5146</v>
      </c>
      <c r="B4948" s="35">
        <v>44485</v>
      </c>
      <c r="C4948" t="s">
        <v>1683</v>
      </c>
      <c r="D4948" t="s">
        <v>24</v>
      </c>
      <c r="E4948" t="s">
        <v>273</v>
      </c>
      <c r="F4948">
        <v>0</v>
      </c>
      <c r="G4948">
        <v>25191889.800000001</v>
      </c>
      <c r="H4948">
        <v>7551667.2000000002</v>
      </c>
      <c r="I4948">
        <v>7</v>
      </c>
      <c r="J4948" t="s">
        <v>26</v>
      </c>
      <c r="K4948" t="str">
        <f>VLOOKUP(C4948,Customer!$A$2:$F$793,2,FALSE)</f>
        <v>Italy</v>
      </c>
      <c r="L4948" t="str">
        <f>VLOOKUP($C4948,Customer!$A$2:$F$793,3,FALSE)</f>
        <v>Emilia-Romagna</v>
      </c>
      <c r="M4948" t="str">
        <f>VLOOKUP($C4948,Customer!$A$2:$F$793,4,FALSE)</f>
        <v>Imola</v>
      </c>
      <c r="N4948" t="str">
        <f>VLOOKUP($C4948,Customer!$A$2:$F$793,5,FALSE)</f>
        <v>South</v>
      </c>
      <c r="O4948" t="str">
        <f>VLOOKUP($C4948,Customer!$A$2:$F$793,6,FALSE)</f>
        <v>Corporate</v>
      </c>
      <c r="P4948" t="str">
        <f>VLOOKUP(E4948,Product!$B$2:$C$1811,2,FALSE)</f>
        <v>Technology</v>
      </c>
      <c r="Q4948" t="str">
        <f>VLOOKUP(E4948,CHOOSE({1,2},Product!$B$2:$B$1811,Product!$A$2:$A$1811),2,FALSE)</f>
        <v>Accessories</v>
      </c>
      <c r="R4948" t="str">
        <f t="shared" si="77"/>
        <v>AZ</v>
      </c>
    </row>
    <row r="4949" spans="1:18" x14ac:dyDescent="0.25">
      <c r="A4949" t="s">
        <v>5147</v>
      </c>
      <c r="B4949" s="35">
        <v>44486</v>
      </c>
      <c r="C4949" t="s">
        <v>680</v>
      </c>
      <c r="D4949" t="s">
        <v>20</v>
      </c>
      <c r="E4949" t="s">
        <v>237</v>
      </c>
      <c r="F4949">
        <v>0</v>
      </c>
      <c r="G4949">
        <v>781715.55</v>
      </c>
      <c r="H4949">
        <v>221240.25</v>
      </c>
      <c r="I4949">
        <v>2</v>
      </c>
      <c r="J4949" t="s">
        <v>26</v>
      </c>
      <c r="K4949" t="str">
        <f>VLOOKUP(C4949,Customer!$A$2:$F$793,2,FALSE)</f>
        <v>France</v>
      </c>
      <c r="L4949" t="str">
        <f>VLOOKUP($C4949,Customer!$A$2:$F$793,3,FALSE)</f>
        <v>Ile-de-France</v>
      </c>
      <c r="M4949" t="str">
        <f>VLOOKUP($C4949,Customer!$A$2:$F$793,4,FALSE)</f>
        <v>Maisons-Alfort</v>
      </c>
      <c r="N4949" t="str">
        <f>VLOOKUP($C4949,Customer!$A$2:$F$793,5,FALSE)</f>
        <v>Central</v>
      </c>
      <c r="O4949" t="str">
        <f>VLOOKUP($C4949,Customer!$A$2:$F$793,6,FALSE)</f>
        <v>Corporate</v>
      </c>
      <c r="P4949" t="str">
        <f>VLOOKUP(E4949,Product!$B$2:$C$1811,2,FALSE)</f>
        <v>Office Supplies</v>
      </c>
      <c r="Q4949" t="str">
        <f>VLOOKUP(E4949,CHOOSE({1,2},Product!$B$2:$B$1811,Product!$A$2:$A$1811),2,FALSE)</f>
        <v>Art</v>
      </c>
      <c r="R4949" t="str">
        <f t="shared" si="77"/>
        <v>AZ</v>
      </c>
    </row>
    <row r="4950" spans="1:18" x14ac:dyDescent="0.25">
      <c r="A4950" t="s">
        <v>5148</v>
      </c>
      <c r="B4950" s="35">
        <v>44487</v>
      </c>
      <c r="C4950" t="s">
        <v>1683</v>
      </c>
      <c r="D4950" t="s">
        <v>51</v>
      </c>
      <c r="E4950" t="s">
        <v>213</v>
      </c>
      <c r="F4950">
        <v>0.1</v>
      </c>
      <c r="G4950">
        <v>147493.5</v>
      </c>
      <c r="H4950">
        <v>29498.7</v>
      </c>
      <c r="I4950">
        <v>1</v>
      </c>
      <c r="J4950" t="s">
        <v>22</v>
      </c>
      <c r="K4950" t="str">
        <f>VLOOKUP(C4950,Customer!$A$2:$F$793,2,FALSE)</f>
        <v>Italy</v>
      </c>
      <c r="L4950" t="str">
        <f>VLOOKUP($C4950,Customer!$A$2:$F$793,3,FALSE)</f>
        <v>Emilia-Romagna</v>
      </c>
      <c r="M4950" t="str">
        <f>VLOOKUP($C4950,Customer!$A$2:$F$793,4,FALSE)</f>
        <v>Imola</v>
      </c>
      <c r="N4950" t="str">
        <f>VLOOKUP($C4950,Customer!$A$2:$F$793,5,FALSE)</f>
        <v>South</v>
      </c>
      <c r="O4950" t="str">
        <f>VLOOKUP($C4950,Customer!$A$2:$F$793,6,FALSE)</f>
        <v>Corporate</v>
      </c>
      <c r="P4950" t="str">
        <f>VLOOKUP(E4950,Product!$B$2:$C$1811,2,FALSE)</f>
        <v>Office Supplies</v>
      </c>
      <c r="Q4950" t="str">
        <f>VLOOKUP(E4950,CHOOSE({1,2},Product!$B$2:$B$1811,Product!$A$2:$A$1811),2,FALSE)</f>
        <v>Storage</v>
      </c>
      <c r="R4950" t="str">
        <f t="shared" si="77"/>
        <v>AZ</v>
      </c>
    </row>
    <row r="4951" spans="1:18" x14ac:dyDescent="0.25">
      <c r="A4951" t="s">
        <v>5149</v>
      </c>
      <c r="B4951" s="35">
        <v>44487</v>
      </c>
      <c r="C4951" t="s">
        <v>301</v>
      </c>
      <c r="D4951" t="s">
        <v>20</v>
      </c>
      <c r="E4951" t="s">
        <v>2425</v>
      </c>
      <c r="F4951">
        <v>0.15</v>
      </c>
      <c r="G4951">
        <v>9321589.2000000011</v>
      </c>
      <c r="H4951">
        <v>103245.45</v>
      </c>
      <c r="I4951">
        <v>6</v>
      </c>
      <c r="J4951" t="s">
        <v>26</v>
      </c>
      <c r="K4951" t="str">
        <f>VLOOKUP(C4951,Customer!$A$2:$F$793,2,FALSE)</f>
        <v>Italy</v>
      </c>
      <c r="L4951" t="str">
        <f>VLOOKUP($C4951,Customer!$A$2:$F$793,3,FALSE)</f>
        <v>Sicily</v>
      </c>
      <c r="M4951" t="str">
        <f>VLOOKUP($C4951,Customer!$A$2:$F$793,4,FALSE)</f>
        <v>Marsala</v>
      </c>
      <c r="N4951" t="str">
        <f>VLOOKUP($C4951,Customer!$A$2:$F$793,5,FALSE)</f>
        <v>South</v>
      </c>
      <c r="O4951" t="str">
        <f>VLOOKUP($C4951,Customer!$A$2:$F$793,6,FALSE)</f>
        <v>Consumer</v>
      </c>
      <c r="P4951" t="str">
        <f>VLOOKUP(E4951,Product!$B$2:$C$1811,2,FALSE)</f>
        <v>Technology</v>
      </c>
      <c r="Q4951" t="str">
        <f>VLOOKUP(E4951,CHOOSE({1,2},Product!$B$2:$B$1811,Product!$A$2:$A$1811),2,FALSE)</f>
        <v>Copiers</v>
      </c>
      <c r="R4951" t="str">
        <f t="shared" si="77"/>
        <v>AZ</v>
      </c>
    </row>
    <row r="4952" spans="1:18" x14ac:dyDescent="0.25">
      <c r="A4952" t="s">
        <v>5149</v>
      </c>
      <c r="B4952" s="35">
        <v>44487</v>
      </c>
      <c r="C4952" t="s">
        <v>301</v>
      </c>
      <c r="D4952" t="s">
        <v>20</v>
      </c>
      <c r="E4952" t="s">
        <v>2041</v>
      </c>
      <c r="F4952">
        <v>0.15</v>
      </c>
      <c r="G4952">
        <v>1637177.85</v>
      </c>
      <c r="H4952">
        <v>398232.45</v>
      </c>
      <c r="I4952">
        <v>3</v>
      </c>
      <c r="J4952" t="s">
        <v>26</v>
      </c>
      <c r="K4952" t="str">
        <f>VLOOKUP(C4952,Customer!$A$2:$F$793,2,FALSE)</f>
        <v>Italy</v>
      </c>
      <c r="L4952" t="str">
        <f>VLOOKUP($C4952,Customer!$A$2:$F$793,3,FALSE)</f>
        <v>Sicily</v>
      </c>
      <c r="M4952" t="str">
        <f>VLOOKUP($C4952,Customer!$A$2:$F$793,4,FALSE)</f>
        <v>Marsala</v>
      </c>
      <c r="N4952" t="str">
        <f>VLOOKUP($C4952,Customer!$A$2:$F$793,5,FALSE)</f>
        <v>South</v>
      </c>
      <c r="O4952" t="str">
        <f>VLOOKUP($C4952,Customer!$A$2:$F$793,6,FALSE)</f>
        <v>Consumer</v>
      </c>
      <c r="P4952" t="str">
        <f>VLOOKUP(E4952,Product!$B$2:$C$1811,2,FALSE)</f>
        <v>Technology</v>
      </c>
      <c r="Q4952" t="str">
        <f>VLOOKUP(E4952,CHOOSE({1,2},Product!$B$2:$B$1811,Product!$A$2:$A$1811),2,FALSE)</f>
        <v>Machines</v>
      </c>
      <c r="R4952" t="str">
        <f t="shared" si="77"/>
        <v>AZ</v>
      </c>
    </row>
    <row r="4953" spans="1:18" x14ac:dyDescent="0.25">
      <c r="A4953" t="s">
        <v>5150</v>
      </c>
      <c r="B4953" s="35">
        <v>44487</v>
      </c>
      <c r="C4953" t="s">
        <v>1857</v>
      </c>
      <c r="D4953" t="s">
        <v>24</v>
      </c>
      <c r="E4953" t="s">
        <v>21</v>
      </c>
      <c r="F4953">
        <v>0</v>
      </c>
      <c r="G4953">
        <v>1268444.1000000001</v>
      </c>
      <c r="H4953">
        <v>132744.15</v>
      </c>
      <c r="I4953">
        <v>3</v>
      </c>
      <c r="J4953" t="s">
        <v>26</v>
      </c>
      <c r="K4953" t="str">
        <f>VLOOKUP(C4953,Customer!$A$2:$F$793,2,FALSE)</f>
        <v>Italy</v>
      </c>
      <c r="L4953" t="str">
        <f>VLOOKUP($C4953,Customer!$A$2:$F$793,3,FALSE)</f>
        <v>Lazio</v>
      </c>
      <c r="M4953" t="str">
        <f>VLOOKUP($C4953,Customer!$A$2:$F$793,4,FALSE)</f>
        <v>Rome</v>
      </c>
      <c r="N4953" t="str">
        <f>VLOOKUP($C4953,Customer!$A$2:$F$793,5,FALSE)</f>
        <v>South</v>
      </c>
      <c r="O4953" t="str">
        <f>VLOOKUP($C4953,Customer!$A$2:$F$793,6,FALSE)</f>
        <v>Consumer</v>
      </c>
      <c r="P4953" t="str">
        <f>VLOOKUP(E4953,Product!$B$2:$C$1811,2,FALSE)</f>
        <v>Office Supplies</v>
      </c>
      <c r="Q4953" t="str">
        <f>VLOOKUP(E4953,CHOOSE({1,2},Product!$B$2:$B$1811,Product!$A$2:$A$1811),2,FALSE)</f>
        <v>Paper</v>
      </c>
      <c r="R4953" t="str">
        <f t="shared" si="77"/>
        <v>AZ</v>
      </c>
    </row>
    <row r="4954" spans="1:18" x14ac:dyDescent="0.25">
      <c r="A4954" t="s">
        <v>5151</v>
      </c>
      <c r="B4954" s="35">
        <v>44487</v>
      </c>
      <c r="C4954" t="s">
        <v>2092</v>
      </c>
      <c r="D4954" t="s">
        <v>24</v>
      </c>
      <c r="E4954" t="s">
        <v>1507</v>
      </c>
      <c r="F4954">
        <v>0</v>
      </c>
      <c r="G4954">
        <v>176992.2</v>
      </c>
      <c r="H4954">
        <v>14749.35</v>
      </c>
      <c r="I4954">
        <v>3</v>
      </c>
      <c r="J4954" t="s">
        <v>22</v>
      </c>
      <c r="K4954" t="str">
        <f>VLOOKUP(C4954,Customer!$A$2:$F$793,2,FALSE)</f>
        <v>Germany</v>
      </c>
      <c r="L4954" t="str">
        <f>VLOOKUP($C4954,Customer!$A$2:$F$793,3,FALSE)</f>
        <v>Berlin</v>
      </c>
      <c r="M4954" t="str">
        <f>VLOOKUP($C4954,Customer!$A$2:$F$793,4,FALSE)</f>
        <v>Berlin</v>
      </c>
      <c r="N4954" t="str">
        <f>VLOOKUP($C4954,Customer!$A$2:$F$793,5,FALSE)</f>
        <v>Central</v>
      </c>
      <c r="O4954" t="str">
        <f>VLOOKUP($C4954,Customer!$A$2:$F$793,6,FALSE)</f>
        <v>Corporate</v>
      </c>
      <c r="P4954" t="str">
        <f>VLOOKUP(E4954,Product!$B$2:$C$1811,2,FALSE)</f>
        <v>Office Supplies</v>
      </c>
      <c r="Q4954" t="str">
        <f>VLOOKUP(E4954,CHOOSE({1,2},Product!$B$2:$B$1811,Product!$A$2:$A$1811),2,FALSE)</f>
        <v>Binders</v>
      </c>
      <c r="R4954" t="str">
        <f t="shared" si="77"/>
        <v>AZ</v>
      </c>
    </row>
    <row r="4955" spans="1:18" x14ac:dyDescent="0.25">
      <c r="A4955" t="s">
        <v>5151</v>
      </c>
      <c r="B4955" s="35">
        <v>44487</v>
      </c>
      <c r="C4955" t="s">
        <v>2092</v>
      </c>
      <c r="D4955" t="s">
        <v>24</v>
      </c>
      <c r="E4955" t="s">
        <v>1876</v>
      </c>
      <c r="F4955">
        <v>0.1</v>
      </c>
      <c r="G4955">
        <v>619472.70000000007</v>
      </c>
      <c r="H4955">
        <v>73746.75</v>
      </c>
      <c r="I4955">
        <v>2</v>
      </c>
      <c r="J4955" t="s">
        <v>22</v>
      </c>
      <c r="K4955" t="str">
        <f>VLOOKUP(C4955,Customer!$A$2:$F$793,2,FALSE)</f>
        <v>Germany</v>
      </c>
      <c r="L4955" t="str">
        <f>VLOOKUP($C4955,Customer!$A$2:$F$793,3,FALSE)</f>
        <v>Berlin</v>
      </c>
      <c r="M4955" t="str">
        <f>VLOOKUP($C4955,Customer!$A$2:$F$793,4,FALSE)</f>
        <v>Berlin</v>
      </c>
      <c r="N4955" t="str">
        <f>VLOOKUP($C4955,Customer!$A$2:$F$793,5,FALSE)</f>
        <v>Central</v>
      </c>
      <c r="O4955" t="str">
        <f>VLOOKUP($C4955,Customer!$A$2:$F$793,6,FALSE)</f>
        <v>Corporate</v>
      </c>
      <c r="P4955" t="str">
        <f>VLOOKUP(E4955,Product!$B$2:$C$1811,2,FALSE)</f>
        <v>Office Supplies</v>
      </c>
      <c r="Q4955" t="str">
        <f>VLOOKUP(E4955,CHOOSE({1,2},Product!$B$2:$B$1811,Product!$A$2:$A$1811),2,FALSE)</f>
        <v>Storage</v>
      </c>
      <c r="R4955" t="str">
        <f t="shared" si="77"/>
        <v>AZ</v>
      </c>
    </row>
    <row r="4956" spans="1:18" x14ac:dyDescent="0.25">
      <c r="A4956" t="s">
        <v>5152</v>
      </c>
      <c r="B4956" s="35">
        <v>44487</v>
      </c>
      <c r="C4956" t="s">
        <v>2262</v>
      </c>
      <c r="D4956" t="s">
        <v>24</v>
      </c>
      <c r="E4956" t="s">
        <v>1997</v>
      </c>
      <c r="F4956">
        <v>0</v>
      </c>
      <c r="G4956">
        <v>1076702.55</v>
      </c>
      <c r="H4956">
        <v>368733.75</v>
      </c>
      <c r="I4956">
        <v>5</v>
      </c>
      <c r="J4956" t="s">
        <v>26</v>
      </c>
      <c r="K4956" t="str">
        <f>VLOOKUP(C4956,Customer!$A$2:$F$793,2,FALSE)</f>
        <v>Denmark</v>
      </c>
      <c r="L4956" t="str">
        <f>VLOOKUP($C4956,Customer!$A$2:$F$793,3,FALSE)</f>
        <v>Hovedstaden</v>
      </c>
      <c r="M4956" t="str">
        <f>VLOOKUP($C4956,Customer!$A$2:$F$793,4,FALSE)</f>
        <v>Copenhagen</v>
      </c>
      <c r="N4956" t="str">
        <f>VLOOKUP($C4956,Customer!$A$2:$F$793,5,FALSE)</f>
        <v>North</v>
      </c>
      <c r="O4956" t="str">
        <f>VLOOKUP($C4956,Customer!$A$2:$F$793,6,FALSE)</f>
        <v>Consumer</v>
      </c>
      <c r="P4956" t="str">
        <f>VLOOKUP(E4956,Product!$B$2:$C$1811,2,FALSE)</f>
        <v>Office Supplies</v>
      </c>
      <c r="Q4956" t="str">
        <f>VLOOKUP(E4956,CHOOSE({1,2},Product!$B$2:$B$1811,Product!$A$2:$A$1811),2,FALSE)</f>
        <v>Envelopes</v>
      </c>
      <c r="R4956" t="str">
        <f t="shared" si="77"/>
        <v>AZ</v>
      </c>
    </row>
    <row r="4957" spans="1:18" x14ac:dyDescent="0.25">
      <c r="A4957" t="s">
        <v>5153</v>
      </c>
      <c r="B4957" s="35">
        <v>44490</v>
      </c>
      <c r="C4957" t="s">
        <v>1482</v>
      </c>
      <c r="D4957" t="s">
        <v>33</v>
      </c>
      <c r="E4957" t="s">
        <v>1531</v>
      </c>
      <c r="F4957">
        <v>0</v>
      </c>
      <c r="G4957">
        <v>6283223.1000000006</v>
      </c>
      <c r="H4957">
        <v>58997.4</v>
      </c>
      <c r="I4957">
        <v>5</v>
      </c>
      <c r="J4957" t="s">
        <v>22</v>
      </c>
      <c r="K4957" t="str">
        <f>VLOOKUP(C4957,Customer!$A$2:$F$793,2,FALSE)</f>
        <v>Italy</v>
      </c>
      <c r="L4957" t="str">
        <f>VLOOKUP($C4957,Customer!$A$2:$F$793,3,FALSE)</f>
        <v>Lazio</v>
      </c>
      <c r="M4957" t="str">
        <f>VLOOKUP($C4957,Customer!$A$2:$F$793,4,FALSE)</f>
        <v>Rome</v>
      </c>
      <c r="N4957" t="str">
        <f>VLOOKUP($C4957,Customer!$A$2:$F$793,5,FALSE)</f>
        <v>South</v>
      </c>
      <c r="O4957" t="str">
        <f>VLOOKUP($C4957,Customer!$A$2:$F$793,6,FALSE)</f>
        <v>Corporate</v>
      </c>
      <c r="P4957" t="str">
        <f>VLOOKUP(E4957,Product!$B$2:$C$1811,2,FALSE)</f>
        <v>Technology</v>
      </c>
      <c r="Q4957" t="str">
        <f>VLOOKUP(E4957,CHOOSE({1,2},Product!$B$2:$B$1811,Product!$A$2:$A$1811),2,FALSE)</f>
        <v>Machines</v>
      </c>
      <c r="R4957" t="str">
        <f t="shared" si="77"/>
        <v>AZ</v>
      </c>
    </row>
    <row r="4958" spans="1:18" x14ac:dyDescent="0.25">
      <c r="A4958" t="s">
        <v>5153</v>
      </c>
      <c r="B4958" s="35">
        <v>44490</v>
      </c>
      <c r="C4958" t="s">
        <v>1482</v>
      </c>
      <c r="D4958" t="s">
        <v>33</v>
      </c>
      <c r="E4958" t="s">
        <v>2426</v>
      </c>
      <c r="F4958">
        <v>0</v>
      </c>
      <c r="G4958">
        <v>11887976.1</v>
      </c>
      <c r="H4958">
        <v>4041321.9</v>
      </c>
      <c r="I4958">
        <v>3</v>
      </c>
      <c r="J4958" t="s">
        <v>26</v>
      </c>
      <c r="K4958" t="str">
        <f>VLOOKUP(C4958,Customer!$A$2:$F$793,2,FALSE)</f>
        <v>Italy</v>
      </c>
      <c r="L4958" t="str">
        <f>VLOOKUP($C4958,Customer!$A$2:$F$793,3,FALSE)</f>
        <v>Lazio</v>
      </c>
      <c r="M4958" t="str">
        <f>VLOOKUP($C4958,Customer!$A$2:$F$793,4,FALSE)</f>
        <v>Rome</v>
      </c>
      <c r="N4958" t="str">
        <f>VLOOKUP($C4958,Customer!$A$2:$F$793,5,FALSE)</f>
        <v>South</v>
      </c>
      <c r="O4958" t="str">
        <f>VLOOKUP($C4958,Customer!$A$2:$F$793,6,FALSE)</f>
        <v>Corporate</v>
      </c>
      <c r="P4958" t="str">
        <f>VLOOKUP(E4958,Product!$B$2:$C$1811,2,FALSE)</f>
        <v>Technology</v>
      </c>
      <c r="Q4958" t="str">
        <f>VLOOKUP(E4958,CHOOSE({1,2},Product!$B$2:$B$1811,Product!$A$2:$A$1811),2,FALSE)</f>
        <v>Machines</v>
      </c>
      <c r="R4958" t="str">
        <f t="shared" si="77"/>
        <v>AZ</v>
      </c>
    </row>
    <row r="4959" spans="1:18" x14ac:dyDescent="0.25">
      <c r="A4959" t="s">
        <v>5154</v>
      </c>
      <c r="B4959" s="35">
        <v>44491</v>
      </c>
      <c r="C4959" t="s">
        <v>1305</v>
      </c>
      <c r="D4959" t="s">
        <v>51</v>
      </c>
      <c r="E4959" t="s">
        <v>1117</v>
      </c>
      <c r="F4959">
        <v>0</v>
      </c>
      <c r="G4959">
        <v>2212402.5</v>
      </c>
      <c r="H4959">
        <v>471979.2</v>
      </c>
      <c r="I4959">
        <v>3</v>
      </c>
      <c r="J4959" t="s">
        <v>26</v>
      </c>
      <c r="K4959" t="str">
        <f>VLOOKUP(C4959,Customer!$A$2:$F$793,2,FALSE)</f>
        <v>Spain</v>
      </c>
      <c r="L4959" t="str">
        <f>VLOOKUP($C4959,Customer!$A$2:$F$793,3,FALSE)</f>
        <v>Castile and León</v>
      </c>
      <c r="M4959" t="str">
        <f>VLOOKUP($C4959,Customer!$A$2:$F$793,4,FALSE)</f>
        <v>Valladolid</v>
      </c>
      <c r="N4959" t="str">
        <f>VLOOKUP($C4959,Customer!$A$2:$F$793,5,FALSE)</f>
        <v>South</v>
      </c>
      <c r="O4959" t="str">
        <f>VLOOKUP($C4959,Customer!$A$2:$F$793,6,FALSE)</f>
        <v>Consumer</v>
      </c>
      <c r="P4959" t="str">
        <f>VLOOKUP(E4959,Product!$B$2:$C$1811,2,FALSE)</f>
        <v>Office Supplies</v>
      </c>
      <c r="Q4959" t="str">
        <f>VLOOKUP(E4959,CHOOSE({1,2},Product!$B$2:$B$1811,Product!$A$2:$A$1811),2,FALSE)</f>
        <v>Binders</v>
      </c>
      <c r="R4959" t="str">
        <f t="shared" si="77"/>
        <v>AZ</v>
      </c>
    </row>
    <row r="4960" spans="1:18" x14ac:dyDescent="0.25">
      <c r="A4960" t="s">
        <v>5155</v>
      </c>
      <c r="B4960" s="35">
        <v>44492</v>
      </c>
      <c r="C4960" t="s">
        <v>1590</v>
      </c>
      <c r="D4960" t="s">
        <v>33</v>
      </c>
      <c r="E4960" t="s">
        <v>91</v>
      </c>
      <c r="F4960">
        <v>0</v>
      </c>
      <c r="G4960">
        <v>855462.3</v>
      </c>
      <c r="H4960">
        <v>117994.8</v>
      </c>
      <c r="I4960">
        <v>2</v>
      </c>
      <c r="J4960" t="s">
        <v>22</v>
      </c>
      <c r="K4960" t="str">
        <f>VLOOKUP(C4960,Customer!$A$2:$F$793,2,FALSE)</f>
        <v>Austria</v>
      </c>
      <c r="L4960" t="str">
        <f>VLOOKUP($C4960,Customer!$A$2:$F$793,3,FALSE)</f>
        <v>Vienna</v>
      </c>
      <c r="M4960" t="str">
        <f>VLOOKUP($C4960,Customer!$A$2:$F$793,4,FALSE)</f>
        <v>Vienna</v>
      </c>
      <c r="N4960" t="str">
        <f>VLOOKUP($C4960,Customer!$A$2:$F$793,5,FALSE)</f>
        <v>Central</v>
      </c>
      <c r="O4960" t="str">
        <f>VLOOKUP($C4960,Customer!$A$2:$F$793,6,FALSE)</f>
        <v>Home Office</v>
      </c>
      <c r="P4960" t="str">
        <f>VLOOKUP(E4960,Product!$B$2:$C$1811,2,FALSE)</f>
        <v>Office Supplies</v>
      </c>
      <c r="Q4960" t="str">
        <f>VLOOKUP(E4960,CHOOSE({1,2},Product!$B$2:$B$1811,Product!$A$2:$A$1811),2,FALSE)</f>
        <v>Art</v>
      </c>
      <c r="R4960" t="str">
        <f t="shared" si="77"/>
        <v>AZ</v>
      </c>
    </row>
    <row r="4961" spans="1:18" x14ac:dyDescent="0.25">
      <c r="A4961" t="s">
        <v>5156</v>
      </c>
      <c r="B4961" s="35">
        <v>44492</v>
      </c>
      <c r="C4961" t="s">
        <v>1712</v>
      </c>
      <c r="D4961" t="s">
        <v>24</v>
      </c>
      <c r="E4961" t="s">
        <v>2283</v>
      </c>
      <c r="F4961">
        <v>0</v>
      </c>
      <c r="G4961">
        <v>4734541.3500000006</v>
      </c>
      <c r="H4961">
        <v>1946914.2</v>
      </c>
      <c r="I4961">
        <v>3</v>
      </c>
      <c r="J4961" t="s">
        <v>26</v>
      </c>
      <c r="K4961" t="str">
        <f>VLOOKUP(C4961,Customer!$A$2:$F$793,2,FALSE)</f>
        <v>Netherlands</v>
      </c>
      <c r="L4961" t="str">
        <f>VLOOKUP($C4961,Customer!$A$2:$F$793,3,FALSE)</f>
        <v>South Holland</v>
      </c>
      <c r="M4961" t="str">
        <f>VLOOKUP($C4961,Customer!$A$2:$F$793,4,FALSE)</f>
        <v>Rotterdam</v>
      </c>
      <c r="N4961" t="str">
        <f>VLOOKUP($C4961,Customer!$A$2:$F$793,5,FALSE)</f>
        <v>Central</v>
      </c>
      <c r="O4961" t="str">
        <f>VLOOKUP($C4961,Customer!$A$2:$F$793,6,FALSE)</f>
        <v>Consumer</v>
      </c>
      <c r="P4961" t="str">
        <f>VLOOKUP(E4961,Product!$B$2:$C$1811,2,FALSE)</f>
        <v>Furniture</v>
      </c>
      <c r="Q4961" t="str">
        <f>VLOOKUP(E4961,CHOOSE({1,2},Product!$B$2:$B$1811,Product!$A$2:$A$1811),2,FALSE)</f>
        <v>Furnishings</v>
      </c>
      <c r="R4961" t="str">
        <f t="shared" si="77"/>
        <v>AZ</v>
      </c>
    </row>
    <row r="4962" spans="1:18" x14ac:dyDescent="0.25">
      <c r="A4962" t="s">
        <v>5156</v>
      </c>
      <c r="B4962" s="35">
        <v>44492</v>
      </c>
      <c r="C4962" t="s">
        <v>1712</v>
      </c>
      <c r="D4962" t="s">
        <v>24</v>
      </c>
      <c r="E4962" t="s">
        <v>1773</v>
      </c>
      <c r="F4962">
        <v>0.1</v>
      </c>
      <c r="G4962">
        <v>16578269.4</v>
      </c>
      <c r="H4962">
        <v>1843668.75</v>
      </c>
      <c r="I4962">
        <v>4</v>
      </c>
      <c r="J4962" t="s">
        <v>22</v>
      </c>
      <c r="K4962" t="str">
        <f>VLOOKUP(C4962,Customer!$A$2:$F$793,2,FALSE)</f>
        <v>Netherlands</v>
      </c>
      <c r="L4962" t="str">
        <f>VLOOKUP($C4962,Customer!$A$2:$F$793,3,FALSE)</f>
        <v>South Holland</v>
      </c>
      <c r="M4962" t="str">
        <f>VLOOKUP($C4962,Customer!$A$2:$F$793,4,FALSE)</f>
        <v>Rotterdam</v>
      </c>
      <c r="N4962" t="str">
        <f>VLOOKUP($C4962,Customer!$A$2:$F$793,5,FALSE)</f>
        <v>Central</v>
      </c>
      <c r="O4962" t="str">
        <f>VLOOKUP($C4962,Customer!$A$2:$F$793,6,FALSE)</f>
        <v>Consumer</v>
      </c>
      <c r="P4962" t="str">
        <f>VLOOKUP(E4962,Product!$B$2:$C$1811,2,FALSE)</f>
        <v>Technology</v>
      </c>
      <c r="Q4962" t="str">
        <f>VLOOKUP(E4962,CHOOSE({1,2},Product!$B$2:$B$1811,Product!$A$2:$A$1811),2,FALSE)</f>
        <v>Machines</v>
      </c>
      <c r="R4962" t="str">
        <f t="shared" si="77"/>
        <v>AZ</v>
      </c>
    </row>
    <row r="4963" spans="1:18" x14ac:dyDescent="0.25">
      <c r="A4963" t="s">
        <v>5157</v>
      </c>
      <c r="B4963" s="35">
        <v>44492</v>
      </c>
      <c r="C4963" t="s">
        <v>2048</v>
      </c>
      <c r="D4963" t="s">
        <v>24</v>
      </c>
      <c r="E4963" t="s">
        <v>1601</v>
      </c>
      <c r="F4963">
        <v>0</v>
      </c>
      <c r="G4963">
        <v>1814170.05</v>
      </c>
      <c r="H4963">
        <v>825963.6</v>
      </c>
      <c r="I4963">
        <v>4</v>
      </c>
      <c r="J4963" t="s">
        <v>26</v>
      </c>
      <c r="K4963" t="str">
        <f>VLOOKUP(C4963,Customer!$A$2:$F$793,2,FALSE)</f>
        <v>France</v>
      </c>
      <c r="L4963" t="str">
        <f>VLOOKUP($C4963,Customer!$A$2:$F$793,3,FALSE)</f>
        <v>Provence-Alpes-Côte d'Azur</v>
      </c>
      <c r="M4963" t="str">
        <f>VLOOKUP($C4963,Customer!$A$2:$F$793,4,FALSE)</f>
        <v>Aix-en-Provence</v>
      </c>
      <c r="N4963" t="str">
        <f>VLOOKUP($C4963,Customer!$A$2:$F$793,5,FALSE)</f>
        <v>Central</v>
      </c>
      <c r="O4963" t="str">
        <f>VLOOKUP($C4963,Customer!$A$2:$F$793,6,FALSE)</f>
        <v>Corporate</v>
      </c>
      <c r="P4963" t="str">
        <f>VLOOKUP(E4963,Product!$B$2:$C$1811,2,FALSE)</f>
        <v>Office Supplies</v>
      </c>
      <c r="Q4963" t="str">
        <f>VLOOKUP(E4963,CHOOSE({1,2},Product!$B$2:$B$1811,Product!$A$2:$A$1811),2,FALSE)</f>
        <v>Paper</v>
      </c>
      <c r="R4963" t="str">
        <f t="shared" si="77"/>
        <v>AZ</v>
      </c>
    </row>
    <row r="4964" spans="1:18" x14ac:dyDescent="0.25">
      <c r="A4964" t="s">
        <v>5157</v>
      </c>
      <c r="B4964" s="35">
        <v>44492</v>
      </c>
      <c r="C4964" t="s">
        <v>2048</v>
      </c>
      <c r="D4964" t="s">
        <v>24</v>
      </c>
      <c r="E4964" t="s">
        <v>93</v>
      </c>
      <c r="F4964">
        <v>0</v>
      </c>
      <c r="G4964">
        <v>18274444.650000002</v>
      </c>
      <c r="H4964">
        <v>8584121.7000000011</v>
      </c>
      <c r="I4964">
        <v>5</v>
      </c>
      <c r="J4964" t="s">
        <v>22</v>
      </c>
      <c r="K4964" t="str">
        <f>VLOOKUP(C4964,Customer!$A$2:$F$793,2,FALSE)</f>
        <v>France</v>
      </c>
      <c r="L4964" t="str">
        <f>VLOOKUP($C4964,Customer!$A$2:$F$793,3,FALSE)</f>
        <v>Provence-Alpes-Côte d'Azur</v>
      </c>
      <c r="M4964" t="str">
        <f>VLOOKUP($C4964,Customer!$A$2:$F$793,4,FALSE)</f>
        <v>Aix-en-Provence</v>
      </c>
      <c r="N4964" t="str">
        <f>VLOOKUP($C4964,Customer!$A$2:$F$793,5,FALSE)</f>
        <v>Central</v>
      </c>
      <c r="O4964" t="str">
        <f>VLOOKUP($C4964,Customer!$A$2:$F$793,6,FALSE)</f>
        <v>Corporate</v>
      </c>
      <c r="P4964" t="str">
        <f>VLOOKUP(E4964,Product!$B$2:$C$1811,2,FALSE)</f>
        <v>Technology</v>
      </c>
      <c r="Q4964" t="str">
        <f>VLOOKUP(E4964,CHOOSE({1,2},Product!$B$2:$B$1811,Product!$A$2:$A$1811),2,FALSE)</f>
        <v>Accessories</v>
      </c>
      <c r="R4964" t="str">
        <f t="shared" si="77"/>
        <v>AZ</v>
      </c>
    </row>
    <row r="4965" spans="1:18" x14ac:dyDescent="0.25">
      <c r="A4965" t="s">
        <v>5158</v>
      </c>
      <c r="B4965" s="35">
        <v>44493</v>
      </c>
      <c r="C4965" t="s">
        <v>577</v>
      </c>
      <c r="D4965" t="s">
        <v>24</v>
      </c>
      <c r="E4965" t="s">
        <v>1390</v>
      </c>
      <c r="F4965">
        <v>0.5</v>
      </c>
      <c r="G4965">
        <v>147493.5</v>
      </c>
      <c r="H4965">
        <v>-44248.05</v>
      </c>
      <c r="I4965">
        <v>2</v>
      </c>
      <c r="J4965" t="s">
        <v>22</v>
      </c>
      <c r="K4965" t="str">
        <f>VLOOKUP(C4965,Customer!$A$2:$F$793,2,FALSE)</f>
        <v>Italy</v>
      </c>
      <c r="L4965" t="str">
        <f>VLOOKUP($C4965,Customer!$A$2:$F$793,3,FALSE)</f>
        <v>Lombardy</v>
      </c>
      <c r="M4965" t="str">
        <f>VLOOKUP($C4965,Customer!$A$2:$F$793,4,FALSE)</f>
        <v>Milan</v>
      </c>
      <c r="N4965" t="str">
        <f>VLOOKUP($C4965,Customer!$A$2:$F$793,5,FALSE)</f>
        <v>South</v>
      </c>
      <c r="O4965" t="str">
        <f>VLOOKUP($C4965,Customer!$A$2:$F$793,6,FALSE)</f>
        <v>Consumer</v>
      </c>
      <c r="P4965" t="str">
        <f>VLOOKUP(E4965,Product!$B$2:$C$1811,2,FALSE)</f>
        <v>Office Supplies</v>
      </c>
      <c r="Q4965" t="str">
        <f>VLOOKUP(E4965,CHOOSE({1,2},Product!$B$2:$B$1811,Product!$A$2:$A$1811),2,FALSE)</f>
        <v>Binders</v>
      </c>
      <c r="R4965" t="str">
        <f t="shared" si="77"/>
        <v>BN</v>
      </c>
    </row>
    <row r="4966" spans="1:18" x14ac:dyDescent="0.25">
      <c r="A4966" t="s">
        <v>5158</v>
      </c>
      <c r="B4966" s="35">
        <v>44493</v>
      </c>
      <c r="C4966" t="s">
        <v>577</v>
      </c>
      <c r="D4966" t="s">
        <v>24</v>
      </c>
      <c r="E4966" t="s">
        <v>1637</v>
      </c>
      <c r="F4966">
        <v>0.5</v>
      </c>
      <c r="G4966">
        <v>353984.4</v>
      </c>
      <c r="H4966">
        <v>-117994.8</v>
      </c>
      <c r="I4966">
        <v>1</v>
      </c>
      <c r="J4966" t="s">
        <v>22</v>
      </c>
      <c r="K4966" t="str">
        <f>VLOOKUP(C4966,Customer!$A$2:$F$793,2,FALSE)</f>
        <v>Italy</v>
      </c>
      <c r="L4966" t="str">
        <f>VLOOKUP($C4966,Customer!$A$2:$F$793,3,FALSE)</f>
        <v>Lombardy</v>
      </c>
      <c r="M4966" t="str">
        <f>VLOOKUP($C4966,Customer!$A$2:$F$793,4,FALSE)</f>
        <v>Milan</v>
      </c>
      <c r="N4966" t="str">
        <f>VLOOKUP($C4966,Customer!$A$2:$F$793,5,FALSE)</f>
        <v>South</v>
      </c>
      <c r="O4966" t="str">
        <f>VLOOKUP($C4966,Customer!$A$2:$F$793,6,FALSE)</f>
        <v>Consumer</v>
      </c>
      <c r="P4966" t="str">
        <f>VLOOKUP(E4966,Product!$B$2:$C$1811,2,FALSE)</f>
        <v>Office Supplies</v>
      </c>
      <c r="Q4966" t="str">
        <f>VLOOKUP(E4966,CHOOSE({1,2},Product!$B$2:$B$1811,Product!$A$2:$A$1811),2,FALSE)</f>
        <v>Storage</v>
      </c>
      <c r="R4966" t="str">
        <f t="shared" si="77"/>
        <v>BN</v>
      </c>
    </row>
    <row r="4967" spans="1:18" x14ac:dyDescent="0.25">
      <c r="A4967" t="s">
        <v>5158</v>
      </c>
      <c r="B4967" s="35">
        <v>44493</v>
      </c>
      <c r="C4967" t="s">
        <v>577</v>
      </c>
      <c r="D4967" t="s">
        <v>24</v>
      </c>
      <c r="E4967" t="s">
        <v>209</v>
      </c>
      <c r="F4967">
        <v>0.5</v>
      </c>
      <c r="G4967">
        <v>3938076.45</v>
      </c>
      <c r="H4967">
        <v>-2905621.95</v>
      </c>
      <c r="I4967">
        <v>11</v>
      </c>
      <c r="J4967" t="s">
        <v>26</v>
      </c>
      <c r="K4967" t="str">
        <f>VLOOKUP(C4967,Customer!$A$2:$F$793,2,FALSE)</f>
        <v>Italy</v>
      </c>
      <c r="L4967" t="str">
        <f>VLOOKUP($C4967,Customer!$A$2:$F$793,3,FALSE)</f>
        <v>Lombardy</v>
      </c>
      <c r="M4967" t="str">
        <f>VLOOKUP($C4967,Customer!$A$2:$F$793,4,FALSE)</f>
        <v>Milan</v>
      </c>
      <c r="N4967" t="str">
        <f>VLOOKUP($C4967,Customer!$A$2:$F$793,5,FALSE)</f>
        <v>South</v>
      </c>
      <c r="O4967" t="str">
        <f>VLOOKUP($C4967,Customer!$A$2:$F$793,6,FALSE)</f>
        <v>Consumer</v>
      </c>
      <c r="P4967" t="str">
        <f>VLOOKUP(E4967,Product!$B$2:$C$1811,2,FALSE)</f>
        <v>Office Supplies</v>
      </c>
      <c r="Q4967" t="str">
        <f>VLOOKUP(E4967,CHOOSE({1,2},Product!$B$2:$B$1811,Product!$A$2:$A$1811),2,FALSE)</f>
        <v>Storage</v>
      </c>
      <c r="R4967" t="str">
        <f t="shared" si="77"/>
        <v>BN</v>
      </c>
    </row>
    <row r="4968" spans="1:18" x14ac:dyDescent="0.25">
      <c r="A4968" t="s">
        <v>5159</v>
      </c>
      <c r="B4968" s="35">
        <v>44493</v>
      </c>
      <c r="C4968" t="s">
        <v>2427</v>
      </c>
      <c r="D4968" t="s">
        <v>20</v>
      </c>
      <c r="E4968" t="s">
        <v>1837</v>
      </c>
      <c r="F4968">
        <v>0</v>
      </c>
      <c r="G4968">
        <v>5206520.55</v>
      </c>
      <c r="H4968">
        <v>103245.45</v>
      </c>
      <c r="I4968">
        <v>7</v>
      </c>
      <c r="J4968" t="s">
        <v>26</v>
      </c>
      <c r="K4968" t="str">
        <f>VLOOKUP(C4968,Customer!$A$2:$F$793,2,FALSE)</f>
        <v>France</v>
      </c>
      <c r="L4968" t="str">
        <f>VLOOKUP($C4968,Customer!$A$2:$F$793,3,FALSE)</f>
        <v>Auvergne-Rhône-Alpes</v>
      </c>
      <c r="M4968" t="str">
        <f>VLOOKUP($C4968,Customer!$A$2:$F$793,4,FALSE)</f>
        <v>Lyon</v>
      </c>
      <c r="N4968" t="str">
        <f>VLOOKUP($C4968,Customer!$A$2:$F$793,5,FALSE)</f>
        <v>Central</v>
      </c>
      <c r="O4968" t="str">
        <f>VLOOKUP($C4968,Customer!$A$2:$F$793,6,FALSE)</f>
        <v>Corporate</v>
      </c>
      <c r="P4968" t="str">
        <f>VLOOKUP(E4968,Product!$B$2:$C$1811,2,FALSE)</f>
        <v>Office Supplies</v>
      </c>
      <c r="Q4968" t="str">
        <f>VLOOKUP(E4968,CHOOSE({1,2},Product!$B$2:$B$1811,Product!$A$2:$A$1811),2,FALSE)</f>
        <v>Binders</v>
      </c>
      <c r="R4968" t="str">
        <f t="shared" si="77"/>
        <v>AZ</v>
      </c>
    </row>
    <row r="4969" spans="1:18" x14ac:dyDescent="0.25">
      <c r="A4969" t="s">
        <v>5160</v>
      </c>
      <c r="B4969" s="35">
        <v>44494</v>
      </c>
      <c r="C4969" t="s">
        <v>1260</v>
      </c>
      <c r="D4969" t="s">
        <v>20</v>
      </c>
      <c r="E4969" t="s">
        <v>489</v>
      </c>
      <c r="F4969">
        <v>0</v>
      </c>
      <c r="G4969">
        <v>1519183.05</v>
      </c>
      <c r="H4969">
        <v>530976.6</v>
      </c>
      <c r="I4969">
        <v>4</v>
      </c>
      <c r="J4969" t="s">
        <v>22</v>
      </c>
      <c r="K4969" t="str">
        <f>VLOOKUP(C4969,Customer!$A$2:$F$793,2,FALSE)</f>
        <v>Austria</v>
      </c>
      <c r="L4969" t="str">
        <f>VLOOKUP($C4969,Customer!$A$2:$F$793,3,FALSE)</f>
        <v>Vienna</v>
      </c>
      <c r="M4969" t="str">
        <f>VLOOKUP($C4969,Customer!$A$2:$F$793,4,FALSE)</f>
        <v>Vienna</v>
      </c>
      <c r="N4969" t="str">
        <f>VLOOKUP($C4969,Customer!$A$2:$F$793,5,FALSE)</f>
        <v>Central</v>
      </c>
      <c r="O4969" t="str">
        <f>VLOOKUP($C4969,Customer!$A$2:$F$793,6,FALSE)</f>
        <v>Consumer</v>
      </c>
      <c r="P4969" t="str">
        <f>VLOOKUP(E4969,Product!$B$2:$C$1811,2,FALSE)</f>
        <v>Office Supplies</v>
      </c>
      <c r="Q4969" t="str">
        <f>VLOOKUP(E4969,CHOOSE({1,2},Product!$B$2:$B$1811,Product!$A$2:$A$1811),2,FALSE)</f>
        <v>Art</v>
      </c>
      <c r="R4969" t="str">
        <f t="shared" si="77"/>
        <v>AZ</v>
      </c>
    </row>
    <row r="4970" spans="1:18" x14ac:dyDescent="0.25">
      <c r="A4970" t="s">
        <v>5160</v>
      </c>
      <c r="B4970" s="35">
        <v>44494</v>
      </c>
      <c r="C4970" t="s">
        <v>1260</v>
      </c>
      <c r="D4970" t="s">
        <v>20</v>
      </c>
      <c r="E4970" t="s">
        <v>2216</v>
      </c>
      <c r="F4970">
        <v>0</v>
      </c>
      <c r="G4970">
        <v>8657868.4500000011</v>
      </c>
      <c r="H4970">
        <v>958707.75</v>
      </c>
      <c r="I4970">
        <v>4</v>
      </c>
      <c r="J4970" t="s">
        <v>26</v>
      </c>
      <c r="K4970" t="str">
        <f>VLOOKUP(C4970,Customer!$A$2:$F$793,2,FALSE)</f>
        <v>Austria</v>
      </c>
      <c r="L4970" t="str">
        <f>VLOOKUP($C4970,Customer!$A$2:$F$793,3,FALSE)</f>
        <v>Vienna</v>
      </c>
      <c r="M4970" t="str">
        <f>VLOOKUP($C4970,Customer!$A$2:$F$793,4,FALSE)</f>
        <v>Vienna</v>
      </c>
      <c r="N4970" t="str">
        <f>VLOOKUP($C4970,Customer!$A$2:$F$793,5,FALSE)</f>
        <v>Central</v>
      </c>
      <c r="O4970" t="str">
        <f>VLOOKUP($C4970,Customer!$A$2:$F$793,6,FALSE)</f>
        <v>Consumer</v>
      </c>
      <c r="P4970" t="str">
        <f>VLOOKUP(E4970,Product!$B$2:$C$1811,2,FALSE)</f>
        <v>Technology</v>
      </c>
      <c r="Q4970" t="str">
        <f>VLOOKUP(E4970,CHOOSE({1,2},Product!$B$2:$B$1811,Product!$A$2:$A$1811),2,FALSE)</f>
        <v>Copiers</v>
      </c>
      <c r="R4970" t="str">
        <f t="shared" si="77"/>
        <v>AZ</v>
      </c>
    </row>
    <row r="4971" spans="1:18" x14ac:dyDescent="0.25">
      <c r="A4971" t="s">
        <v>5161</v>
      </c>
      <c r="B4971" s="35">
        <v>44494</v>
      </c>
      <c r="C4971" t="s">
        <v>2189</v>
      </c>
      <c r="D4971" t="s">
        <v>24</v>
      </c>
      <c r="E4971" t="s">
        <v>276</v>
      </c>
      <c r="F4971">
        <v>0</v>
      </c>
      <c r="G4971">
        <v>2846624.5500000003</v>
      </c>
      <c r="H4971">
        <v>914459.70000000007</v>
      </c>
      <c r="I4971">
        <v>6</v>
      </c>
      <c r="J4971" t="s">
        <v>26</v>
      </c>
      <c r="K4971" t="str">
        <f>VLOOKUP(C4971,Customer!$A$2:$F$793,2,FALSE)</f>
        <v>United Kingdom</v>
      </c>
      <c r="L4971" t="str">
        <f>VLOOKUP($C4971,Customer!$A$2:$F$793,3,FALSE)</f>
        <v>England</v>
      </c>
      <c r="M4971" t="str">
        <f>VLOOKUP($C4971,Customer!$A$2:$F$793,4,FALSE)</f>
        <v>Maidenhead</v>
      </c>
      <c r="N4971" t="str">
        <f>VLOOKUP($C4971,Customer!$A$2:$F$793,5,FALSE)</f>
        <v>North</v>
      </c>
      <c r="O4971" t="str">
        <f>VLOOKUP($C4971,Customer!$A$2:$F$793,6,FALSE)</f>
        <v>Home Office</v>
      </c>
      <c r="P4971" t="str">
        <f>VLOOKUP(E4971,Product!$B$2:$C$1811,2,FALSE)</f>
        <v>Office Supplies</v>
      </c>
      <c r="Q4971" t="str">
        <f>VLOOKUP(E4971,CHOOSE({1,2},Product!$B$2:$B$1811,Product!$A$2:$A$1811),2,FALSE)</f>
        <v>Supplies</v>
      </c>
      <c r="R4971" t="str">
        <f t="shared" si="77"/>
        <v>AZ</v>
      </c>
    </row>
    <row r="4972" spans="1:18" x14ac:dyDescent="0.25">
      <c r="A4972" t="s">
        <v>5162</v>
      </c>
      <c r="B4972" s="35">
        <v>44497</v>
      </c>
      <c r="C4972" t="s">
        <v>608</v>
      </c>
      <c r="D4972" t="s">
        <v>24</v>
      </c>
      <c r="E4972" t="s">
        <v>1846</v>
      </c>
      <c r="F4972">
        <v>0.1</v>
      </c>
      <c r="G4972">
        <v>3407099.85</v>
      </c>
      <c r="H4972">
        <v>678470.1</v>
      </c>
      <c r="I4972">
        <v>2</v>
      </c>
      <c r="J4972" t="s">
        <v>26</v>
      </c>
      <c r="K4972" t="str">
        <f>VLOOKUP(C4972,Customer!$A$2:$F$793,2,FALSE)</f>
        <v>France</v>
      </c>
      <c r="L4972" t="str">
        <f>VLOOKUP($C4972,Customer!$A$2:$F$793,3,FALSE)</f>
        <v>Ile-de-France</v>
      </c>
      <c r="M4972" t="str">
        <f>VLOOKUP($C4972,Customer!$A$2:$F$793,4,FALSE)</f>
        <v>Drancy</v>
      </c>
      <c r="N4972" t="str">
        <f>VLOOKUP($C4972,Customer!$A$2:$F$793,5,FALSE)</f>
        <v>Central</v>
      </c>
      <c r="O4972" t="str">
        <f>VLOOKUP($C4972,Customer!$A$2:$F$793,6,FALSE)</f>
        <v>Home Office</v>
      </c>
      <c r="P4972" t="str">
        <f>VLOOKUP(E4972,Product!$B$2:$C$1811,2,FALSE)</f>
        <v>Office Supplies</v>
      </c>
      <c r="Q4972" t="str">
        <f>VLOOKUP(E4972,CHOOSE({1,2},Product!$B$2:$B$1811,Product!$A$2:$A$1811),2,FALSE)</f>
        <v>Storage</v>
      </c>
      <c r="R4972" t="str">
        <f t="shared" si="77"/>
        <v>AZ</v>
      </c>
    </row>
    <row r="4973" spans="1:18" x14ac:dyDescent="0.25">
      <c r="A4973" t="s">
        <v>5163</v>
      </c>
      <c r="B4973" s="35">
        <v>44497</v>
      </c>
      <c r="C4973" t="s">
        <v>2057</v>
      </c>
      <c r="D4973" t="s">
        <v>20</v>
      </c>
      <c r="E4973" t="s">
        <v>1391</v>
      </c>
      <c r="F4973">
        <v>0</v>
      </c>
      <c r="G4973">
        <v>634222.05000000005</v>
      </c>
      <c r="H4973">
        <v>73746.75</v>
      </c>
      <c r="I4973">
        <v>3</v>
      </c>
      <c r="J4973" t="s">
        <v>26</v>
      </c>
      <c r="K4973" t="str">
        <f>VLOOKUP(C4973,Customer!$A$2:$F$793,2,FALSE)</f>
        <v>Italy</v>
      </c>
      <c r="L4973" t="str">
        <f>VLOOKUP($C4973,Customer!$A$2:$F$793,3,FALSE)</f>
        <v>Friuli-Venezia Giulia</v>
      </c>
      <c r="M4973" t="str">
        <f>VLOOKUP($C4973,Customer!$A$2:$F$793,4,FALSE)</f>
        <v>Trieste</v>
      </c>
      <c r="N4973" t="str">
        <f>VLOOKUP($C4973,Customer!$A$2:$F$793,5,FALSE)</f>
        <v>South</v>
      </c>
      <c r="O4973" t="str">
        <f>VLOOKUP($C4973,Customer!$A$2:$F$793,6,FALSE)</f>
        <v>Corporate</v>
      </c>
      <c r="P4973" t="str">
        <f>VLOOKUP(E4973,Product!$B$2:$C$1811,2,FALSE)</f>
        <v>Office Supplies</v>
      </c>
      <c r="Q4973" t="str">
        <f>VLOOKUP(E4973,CHOOSE({1,2},Product!$B$2:$B$1811,Product!$A$2:$A$1811),2,FALSE)</f>
        <v>Art</v>
      </c>
      <c r="R4973" t="str">
        <f t="shared" si="77"/>
        <v>AZ</v>
      </c>
    </row>
    <row r="4974" spans="1:18" x14ac:dyDescent="0.25">
      <c r="A4974" t="s">
        <v>5163</v>
      </c>
      <c r="B4974" s="35">
        <v>44497</v>
      </c>
      <c r="C4974" t="s">
        <v>2057</v>
      </c>
      <c r="D4974" t="s">
        <v>20</v>
      </c>
      <c r="E4974" t="s">
        <v>1064</v>
      </c>
      <c r="F4974">
        <v>0</v>
      </c>
      <c r="G4974">
        <v>8716865.8499999996</v>
      </c>
      <c r="H4974">
        <v>1740423.3</v>
      </c>
      <c r="I4974">
        <v>3</v>
      </c>
      <c r="J4974" t="s">
        <v>26</v>
      </c>
      <c r="K4974" t="str">
        <f>VLOOKUP(C4974,Customer!$A$2:$F$793,2,FALSE)</f>
        <v>Italy</v>
      </c>
      <c r="L4974" t="str">
        <f>VLOOKUP($C4974,Customer!$A$2:$F$793,3,FALSE)</f>
        <v>Friuli-Venezia Giulia</v>
      </c>
      <c r="M4974" t="str">
        <f>VLOOKUP($C4974,Customer!$A$2:$F$793,4,FALSE)</f>
        <v>Trieste</v>
      </c>
      <c r="N4974" t="str">
        <f>VLOOKUP($C4974,Customer!$A$2:$F$793,5,FALSE)</f>
        <v>South</v>
      </c>
      <c r="O4974" t="str">
        <f>VLOOKUP($C4974,Customer!$A$2:$F$793,6,FALSE)</f>
        <v>Corporate</v>
      </c>
      <c r="P4974" t="str">
        <f>VLOOKUP(E4974,Product!$B$2:$C$1811,2,FALSE)</f>
        <v>Office Supplies</v>
      </c>
      <c r="Q4974" t="str">
        <f>VLOOKUP(E4974,CHOOSE({1,2},Product!$B$2:$B$1811,Product!$A$2:$A$1811),2,FALSE)</f>
        <v>Storage</v>
      </c>
      <c r="R4974" t="str">
        <f t="shared" si="77"/>
        <v>AZ</v>
      </c>
    </row>
    <row r="4975" spans="1:18" x14ac:dyDescent="0.25">
      <c r="A4975" t="s">
        <v>5163</v>
      </c>
      <c r="B4975" s="35">
        <v>44497</v>
      </c>
      <c r="C4975" t="s">
        <v>2057</v>
      </c>
      <c r="D4975" t="s">
        <v>20</v>
      </c>
      <c r="E4975" t="s">
        <v>540</v>
      </c>
      <c r="F4975">
        <v>0</v>
      </c>
      <c r="G4975">
        <v>6268473.75</v>
      </c>
      <c r="H4975">
        <v>1622428.5</v>
      </c>
      <c r="I4975">
        <v>3</v>
      </c>
      <c r="J4975" t="s">
        <v>26</v>
      </c>
      <c r="K4975" t="str">
        <f>VLOOKUP(C4975,Customer!$A$2:$F$793,2,FALSE)</f>
        <v>Italy</v>
      </c>
      <c r="L4975" t="str">
        <f>VLOOKUP($C4975,Customer!$A$2:$F$793,3,FALSE)</f>
        <v>Friuli-Venezia Giulia</v>
      </c>
      <c r="M4975" t="str">
        <f>VLOOKUP($C4975,Customer!$A$2:$F$793,4,FALSE)</f>
        <v>Trieste</v>
      </c>
      <c r="N4975" t="str">
        <f>VLOOKUP($C4975,Customer!$A$2:$F$793,5,FALSE)</f>
        <v>South</v>
      </c>
      <c r="O4975" t="str">
        <f>VLOOKUP($C4975,Customer!$A$2:$F$793,6,FALSE)</f>
        <v>Corporate</v>
      </c>
      <c r="P4975" t="str">
        <f>VLOOKUP(E4975,Product!$B$2:$C$1811,2,FALSE)</f>
        <v>Office Supplies</v>
      </c>
      <c r="Q4975" t="str">
        <f>VLOOKUP(E4975,CHOOSE({1,2},Product!$B$2:$B$1811,Product!$A$2:$A$1811),2,FALSE)</f>
        <v>Storage</v>
      </c>
      <c r="R4975" t="str">
        <f t="shared" si="77"/>
        <v>AZ</v>
      </c>
    </row>
    <row r="4976" spans="1:18" x14ac:dyDescent="0.25">
      <c r="A4976" t="s">
        <v>5164</v>
      </c>
      <c r="B4976" s="35">
        <v>44498</v>
      </c>
      <c r="C4976" t="s">
        <v>361</v>
      </c>
      <c r="D4976" t="s">
        <v>20</v>
      </c>
      <c r="E4976" t="s">
        <v>1528</v>
      </c>
      <c r="F4976">
        <v>0.1</v>
      </c>
      <c r="G4976">
        <v>1253694.75</v>
      </c>
      <c r="H4976">
        <v>-132744.15</v>
      </c>
      <c r="I4976">
        <v>4</v>
      </c>
      <c r="J4976" t="s">
        <v>22</v>
      </c>
      <c r="K4976" t="str">
        <f>VLOOKUP(C4976,Customer!$A$2:$F$793,2,FALSE)</f>
        <v>France</v>
      </c>
      <c r="L4976" t="str">
        <f>VLOOKUP($C4976,Customer!$A$2:$F$793,3,FALSE)</f>
        <v>Auvergne-Rhône-Alpes</v>
      </c>
      <c r="M4976" t="str">
        <f>VLOOKUP($C4976,Customer!$A$2:$F$793,4,FALSE)</f>
        <v>Saint-Priest</v>
      </c>
      <c r="N4976" t="str">
        <f>VLOOKUP($C4976,Customer!$A$2:$F$793,5,FALSE)</f>
        <v>Central</v>
      </c>
      <c r="O4976" t="str">
        <f>VLOOKUP($C4976,Customer!$A$2:$F$793,6,FALSE)</f>
        <v>Corporate</v>
      </c>
      <c r="P4976" t="str">
        <f>VLOOKUP(E4976,Product!$B$2:$C$1811,2,FALSE)</f>
        <v>Office Supplies</v>
      </c>
      <c r="Q4976" t="str">
        <f>VLOOKUP(E4976,CHOOSE({1,2},Product!$B$2:$B$1811,Product!$A$2:$A$1811),2,FALSE)</f>
        <v>Storage</v>
      </c>
      <c r="R4976" t="str">
        <f t="shared" si="77"/>
        <v>AZ</v>
      </c>
    </row>
    <row r="4977" spans="1:18" x14ac:dyDescent="0.25">
      <c r="A4977" t="s">
        <v>5164</v>
      </c>
      <c r="B4977" s="35">
        <v>44498</v>
      </c>
      <c r="C4977" t="s">
        <v>361</v>
      </c>
      <c r="D4977" t="s">
        <v>20</v>
      </c>
      <c r="E4977" t="s">
        <v>2428</v>
      </c>
      <c r="F4977">
        <v>0.15</v>
      </c>
      <c r="G4977">
        <v>5236019.25</v>
      </c>
      <c r="H4977">
        <v>929209.05</v>
      </c>
      <c r="I4977">
        <v>3</v>
      </c>
      <c r="J4977" t="s">
        <v>26</v>
      </c>
      <c r="K4977" t="str">
        <f>VLOOKUP(C4977,Customer!$A$2:$F$793,2,FALSE)</f>
        <v>France</v>
      </c>
      <c r="L4977" t="str">
        <f>VLOOKUP($C4977,Customer!$A$2:$F$793,3,FALSE)</f>
        <v>Auvergne-Rhône-Alpes</v>
      </c>
      <c r="M4977" t="str">
        <f>VLOOKUP($C4977,Customer!$A$2:$F$793,4,FALSE)</f>
        <v>Saint-Priest</v>
      </c>
      <c r="N4977" t="str">
        <f>VLOOKUP($C4977,Customer!$A$2:$F$793,5,FALSE)</f>
        <v>Central</v>
      </c>
      <c r="O4977" t="str">
        <f>VLOOKUP($C4977,Customer!$A$2:$F$793,6,FALSE)</f>
        <v>Corporate</v>
      </c>
      <c r="P4977" t="str">
        <f>VLOOKUP(E4977,Product!$B$2:$C$1811,2,FALSE)</f>
        <v>Technology</v>
      </c>
      <c r="Q4977" t="str">
        <f>VLOOKUP(E4977,CHOOSE({1,2},Product!$B$2:$B$1811,Product!$A$2:$A$1811),2,FALSE)</f>
        <v>Phones</v>
      </c>
      <c r="R4977" t="str">
        <f t="shared" si="77"/>
        <v>AZ</v>
      </c>
    </row>
    <row r="4978" spans="1:18" x14ac:dyDescent="0.25">
      <c r="A4978" t="s">
        <v>5165</v>
      </c>
      <c r="B4978" s="35">
        <v>44498</v>
      </c>
      <c r="C4978" t="s">
        <v>1925</v>
      </c>
      <c r="D4978" t="s">
        <v>20</v>
      </c>
      <c r="E4978" t="s">
        <v>1608</v>
      </c>
      <c r="F4978">
        <v>0</v>
      </c>
      <c r="G4978">
        <v>634222.05000000005</v>
      </c>
      <c r="H4978">
        <v>132744.15</v>
      </c>
      <c r="I4978">
        <v>3</v>
      </c>
      <c r="J4978" t="s">
        <v>22</v>
      </c>
      <c r="K4978" t="str">
        <f>VLOOKUP(C4978,Customer!$A$2:$F$793,2,FALSE)</f>
        <v>Netherlands</v>
      </c>
      <c r="L4978" t="str">
        <f>VLOOKUP($C4978,Customer!$A$2:$F$793,3,FALSE)</f>
        <v>North Holland</v>
      </c>
      <c r="M4978" t="str">
        <f>VLOOKUP($C4978,Customer!$A$2:$F$793,4,FALSE)</f>
        <v>Amsterdam</v>
      </c>
      <c r="N4978" t="str">
        <f>VLOOKUP($C4978,Customer!$A$2:$F$793,5,FALSE)</f>
        <v>Central</v>
      </c>
      <c r="O4978" t="str">
        <f>VLOOKUP($C4978,Customer!$A$2:$F$793,6,FALSE)</f>
        <v>Home Office</v>
      </c>
      <c r="P4978" t="str">
        <f>VLOOKUP(E4978,Product!$B$2:$C$1811,2,FALSE)</f>
        <v>Office Supplies</v>
      </c>
      <c r="Q4978" t="str">
        <f>VLOOKUP(E4978,CHOOSE({1,2},Product!$B$2:$B$1811,Product!$A$2:$A$1811),2,FALSE)</f>
        <v>Binders</v>
      </c>
      <c r="R4978" t="str">
        <f t="shared" si="77"/>
        <v>AZ</v>
      </c>
    </row>
    <row r="4979" spans="1:18" x14ac:dyDescent="0.25">
      <c r="A4979" t="s">
        <v>5165</v>
      </c>
      <c r="B4979" s="35">
        <v>44498</v>
      </c>
      <c r="C4979" t="s">
        <v>1925</v>
      </c>
      <c r="D4979" t="s">
        <v>20</v>
      </c>
      <c r="E4979" t="s">
        <v>2257</v>
      </c>
      <c r="F4979">
        <v>0</v>
      </c>
      <c r="G4979">
        <v>22404262.650000002</v>
      </c>
      <c r="H4979">
        <v>2684381.7</v>
      </c>
      <c r="I4979">
        <v>4</v>
      </c>
      <c r="J4979" t="s">
        <v>22</v>
      </c>
      <c r="K4979" t="str">
        <f>VLOOKUP(C4979,Customer!$A$2:$F$793,2,FALSE)</f>
        <v>Netherlands</v>
      </c>
      <c r="L4979" t="str">
        <f>VLOOKUP($C4979,Customer!$A$2:$F$793,3,FALSE)</f>
        <v>North Holland</v>
      </c>
      <c r="M4979" t="str">
        <f>VLOOKUP($C4979,Customer!$A$2:$F$793,4,FALSE)</f>
        <v>Amsterdam</v>
      </c>
      <c r="N4979" t="str">
        <f>VLOOKUP($C4979,Customer!$A$2:$F$793,5,FALSE)</f>
        <v>Central</v>
      </c>
      <c r="O4979" t="str">
        <f>VLOOKUP($C4979,Customer!$A$2:$F$793,6,FALSE)</f>
        <v>Home Office</v>
      </c>
      <c r="P4979" t="str">
        <f>VLOOKUP(E4979,Product!$B$2:$C$1811,2,FALSE)</f>
        <v>Technology</v>
      </c>
      <c r="Q4979" t="str">
        <f>VLOOKUP(E4979,CHOOSE({1,2},Product!$B$2:$B$1811,Product!$A$2:$A$1811),2,FALSE)</f>
        <v>Copiers</v>
      </c>
      <c r="R4979" t="str">
        <f t="shared" si="77"/>
        <v>AZ</v>
      </c>
    </row>
    <row r="4980" spans="1:18" x14ac:dyDescent="0.25">
      <c r="A4980" t="s">
        <v>5165</v>
      </c>
      <c r="B4980" s="35">
        <v>44498</v>
      </c>
      <c r="C4980" t="s">
        <v>1925</v>
      </c>
      <c r="D4980" t="s">
        <v>20</v>
      </c>
      <c r="E4980" t="s">
        <v>2429</v>
      </c>
      <c r="F4980">
        <v>0</v>
      </c>
      <c r="G4980">
        <v>1533932.4000000001</v>
      </c>
      <c r="H4980">
        <v>88496.1</v>
      </c>
      <c r="I4980">
        <v>2</v>
      </c>
      <c r="J4980" t="s">
        <v>26</v>
      </c>
      <c r="K4980" t="str">
        <f>VLOOKUP(C4980,Customer!$A$2:$F$793,2,FALSE)</f>
        <v>Netherlands</v>
      </c>
      <c r="L4980" t="str">
        <f>VLOOKUP($C4980,Customer!$A$2:$F$793,3,FALSE)</f>
        <v>North Holland</v>
      </c>
      <c r="M4980" t="str">
        <f>VLOOKUP($C4980,Customer!$A$2:$F$793,4,FALSE)</f>
        <v>Amsterdam</v>
      </c>
      <c r="N4980" t="str">
        <f>VLOOKUP($C4980,Customer!$A$2:$F$793,5,FALSE)</f>
        <v>Central</v>
      </c>
      <c r="O4980" t="str">
        <f>VLOOKUP($C4980,Customer!$A$2:$F$793,6,FALSE)</f>
        <v>Home Office</v>
      </c>
      <c r="P4980" t="str">
        <f>VLOOKUP(E4980,Product!$B$2:$C$1811,2,FALSE)</f>
        <v>Technology</v>
      </c>
      <c r="Q4980" t="str">
        <f>VLOOKUP(E4980,CHOOSE({1,2},Product!$B$2:$B$1811,Product!$A$2:$A$1811),2,FALSE)</f>
        <v>Machines</v>
      </c>
      <c r="R4980" t="str">
        <f t="shared" si="77"/>
        <v>AZ</v>
      </c>
    </row>
    <row r="4981" spans="1:18" x14ac:dyDescent="0.25">
      <c r="A4981" t="s">
        <v>5166</v>
      </c>
      <c r="B4981" s="35">
        <v>44498</v>
      </c>
      <c r="C4981" t="s">
        <v>1596</v>
      </c>
      <c r="D4981" t="s">
        <v>20</v>
      </c>
      <c r="E4981" t="s">
        <v>2410</v>
      </c>
      <c r="F4981">
        <v>0</v>
      </c>
      <c r="G4981">
        <v>914459.70000000007</v>
      </c>
      <c r="H4981">
        <v>250738.95</v>
      </c>
      <c r="I4981">
        <v>2</v>
      </c>
      <c r="J4981" t="s">
        <v>22</v>
      </c>
      <c r="K4981" t="str">
        <f>VLOOKUP(C4981,Customer!$A$2:$F$793,2,FALSE)</f>
        <v>Germany</v>
      </c>
      <c r="L4981" t="str">
        <f>VLOOKUP($C4981,Customer!$A$2:$F$793,3,FALSE)</f>
        <v>North Rhine-Westphalia</v>
      </c>
      <c r="M4981" t="str">
        <f>VLOOKUP($C4981,Customer!$A$2:$F$793,4,FALSE)</f>
        <v>Erftstadt</v>
      </c>
      <c r="N4981" t="str">
        <f>VLOOKUP($C4981,Customer!$A$2:$F$793,5,FALSE)</f>
        <v>Central</v>
      </c>
      <c r="O4981" t="str">
        <f>VLOOKUP($C4981,Customer!$A$2:$F$793,6,FALSE)</f>
        <v>Corporate</v>
      </c>
      <c r="P4981" t="str">
        <f>VLOOKUP(E4981,Product!$B$2:$C$1811,2,FALSE)</f>
        <v>Technology</v>
      </c>
      <c r="Q4981" t="str">
        <f>VLOOKUP(E4981,CHOOSE({1,2},Product!$B$2:$B$1811,Product!$A$2:$A$1811),2,FALSE)</f>
        <v>Accessories</v>
      </c>
      <c r="R4981" t="str">
        <f t="shared" si="77"/>
        <v>AZ</v>
      </c>
    </row>
    <row r="4982" spans="1:18" x14ac:dyDescent="0.25">
      <c r="A4982" t="s">
        <v>5166</v>
      </c>
      <c r="B4982" s="35">
        <v>44498</v>
      </c>
      <c r="C4982" t="s">
        <v>1596</v>
      </c>
      <c r="D4982" t="s">
        <v>20</v>
      </c>
      <c r="E4982" t="s">
        <v>470</v>
      </c>
      <c r="F4982">
        <v>0.15</v>
      </c>
      <c r="G4982">
        <v>1637177.85</v>
      </c>
      <c r="H4982">
        <v>-206490.9</v>
      </c>
      <c r="I4982">
        <v>2</v>
      </c>
      <c r="J4982" t="s">
        <v>22</v>
      </c>
      <c r="K4982" t="str">
        <f>VLOOKUP(C4982,Customer!$A$2:$F$793,2,FALSE)</f>
        <v>Germany</v>
      </c>
      <c r="L4982" t="str">
        <f>VLOOKUP($C4982,Customer!$A$2:$F$793,3,FALSE)</f>
        <v>North Rhine-Westphalia</v>
      </c>
      <c r="M4982" t="str">
        <f>VLOOKUP($C4982,Customer!$A$2:$F$793,4,FALSE)</f>
        <v>Erftstadt</v>
      </c>
      <c r="N4982" t="str">
        <f>VLOOKUP($C4982,Customer!$A$2:$F$793,5,FALSE)</f>
        <v>Central</v>
      </c>
      <c r="O4982" t="str">
        <f>VLOOKUP($C4982,Customer!$A$2:$F$793,6,FALSE)</f>
        <v>Corporate</v>
      </c>
      <c r="P4982" t="str">
        <f>VLOOKUP(E4982,Product!$B$2:$C$1811,2,FALSE)</f>
        <v>Technology</v>
      </c>
      <c r="Q4982" t="str">
        <f>VLOOKUP(E4982,CHOOSE({1,2},Product!$B$2:$B$1811,Product!$A$2:$A$1811),2,FALSE)</f>
        <v>Phones</v>
      </c>
      <c r="R4982" t="str">
        <f t="shared" si="77"/>
        <v>AZ</v>
      </c>
    </row>
    <row r="4983" spans="1:18" x14ac:dyDescent="0.25">
      <c r="A4983" t="s">
        <v>5167</v>
      </c>
      <c r="B4983" s="35">
        <v>44498</v>
      </c>
      <c r="C4983" t="s">
        <v>2407</v>
      </c>
      <c r="D4983" t="s">
        <v>24</v>
      </c>
      <c r="E4983" t="s">
        <v>1749</v>
      </c>
      <c r="F4983">
        <v>0</v>
      </c>
      <c r="G4983">
        <v>5309766</v>
      </c>
      <c r="H4983">
        <v>324485.7</v>
      </c>
      <c r="I4983">
        <v>3</v>
      </c>
      <c r="J4983" t="s">
        <v>22</v>
      </c>
      <c r="K4983" t="str">
        <f>VLOOKUP(C4983,Customer!$A$2:$F$793,2,FALSE)</f>
        <v>France</v>
      </c>
      <c r="L4983" t="str">
        <f>VLOOKUP($C4983,Customer!$A$2:$F$793,3,FALSE)</f>
        <v>Alsace-Champagne-Ardenne-Lorraine</v>
      </c>
      <c r="M4983" t="str">
        <f>VLOOKUP($C4983,Customer!$A$2:$F$793,4,FALSE)</f>
        <v>Haguenau</v>
      </c>
      <c r="N4983" t="str">
        <f>VLOOKUP($C4983,Customer!$A$2:$F$793,5,FALSE)</f>
        <v>Central</v>
      </c>
      <c r="O4983" t="str">
        <f>VLOOKUP($C4983,Customer!$A$2:$F$793,6,FALSE)</f>
        <v>Home Office</v>
      </c>
      <c r="P4983" t="str">
        <f>VLOOKUP(E4983,Product!$B$2:$C$1811,2,FALSE)</f>
        <v>Technology</v>
      </c>
      <c r="Q4983" t="str">
        <f>VLOOKUP(E4983,CHOOSE({1,2},Product!$B$2:$B$1811,Product!$A$2:$A$1811),2,FALSE)</f>
        <v>Copiers</v>
      </c>
      <c r="R4983" t="str">
        <f t="shared" si="77"/>
        <v>AZ</v>
      </c>
    </row>
    <row r="4984" spans="1:18" x14ac:dyDescent="0.25">
      <c r="A4984" t="s">
        <v>5167</v>
      </c>
      <c r="B4984" s="35">
        <v>44498</v>
      </c>
      <c r="C4984" t="s">
        <v>2407</v>
      </c>
      <c r="D4984" t="s">
        <v>24</v>
      </c>
      <c r="E4984" t="s">
        <v>673</v>
      </c>
      <c r="F4984">
        <v>0.1</v>
      </c>
      <c r="G4984">
        <v>6430716.6000000006</v>
      </c>
      <c r="H4984">
        <v>2418893.4</v>
      </c>
      <c r="I4984">
        <v>4</v>
      </c>
      <c r="J4984" t="s">
        <v>26</v>
      </c>
      <c r="K4984" t="str">
        <f>VLOOKUP(C4984,Customer!$A$2:$F$793,2,FALSE)</f>
        <v>France</v>
      </c>
      <c r="L4984" t="str">
        <f>VLOOKUP($C4984,Customer!$A$2:$F$793,3,FALSE)</f>
        <v>Alsace-Champagne-Ardenne-Lorraine</v>
      </c>
      <c r="M4984" t="str">
        <f>VLOOKUP($C4984,Customer!$A$2:$F$793,4,FALSE)</f>
        <v>Haguenau</v>
      </c>
      <c r="N4984" t="str">
        <f>VLOOKUP($C4984,Customer!$A$2:$F$793,5,FALSE)</f>
        <v>Central</v>
      </c>
      <c r="O4984" t="str">
        <f>VLOOKUP($C4984,Customer!$A$2:$F$793,6,FALSE)</f>
        <v>Home Office</v>
      </c>
      <c r="P4984" t="str">
        <f>VLOOKUP(E4984,Product!$B$2:$C$1811,2,FALSE)</f>
        <v>Technology</v>
      </c>
      <c r="Q4984" t="str">
        <f>VLOOKUP(E4984,CHOOSE({1,2},Product!$B$2:$B$1811,Product!$A$2:$A$1811),2,FALSE)</f>
        <v>Machines</v>
      </c>
      <c r="R4984" t="str">
        <f t="shared" si="77"/>
        <v>AZ</v>
      </c>
    </row>
    <row r="4985" spans="1:18" x14ac:dyDescent="0.25">
      <c r="A4985" t="s">
        <v>5168</v>
      </c>
      <c r="B4985" s="35">
        <v>44499</v>
      </c>
      <c r="C4985" t="s">
        <v>412</v>
      </c>
      <c r="D4985" t="s">
        <v>51</v>
      </c>
      <c r="E4985" t="s">
        <v>2430</v>
      </c>
      <c r="F4985">
        <v>0</v>
      </c>
      <c r="G4985">
        <v>604723.35</v>
      </c>
      <c r="H4985">
        <v>294987</v>
      </c>
      <c r="I4985">
        <v>1</v>
      </c>
      <c r="J4985" t="s">
        <v>22</v>
      </c>
      <c r="K4985" t="str">
        <f>VLOOKUP(C4985,Customer!$A$2:$F$793,2,FALSE)</f>
        <v>United Kingdom</v>
      </c>
      <c r="L4985" t="str">
        <f>VLOOKUP($C4985,Customer!$A$2:$F$793,3,FALSE)</f>
        <v>England</v>
      </c>
      <c r="M4985" t="str">
        <f>VLOOKUP($C4985,Customer!$A$2:$F$793,4,FALSE)</f>
        <v>Lowestoft</v>
      </c>
      <c r="N4985" t="str">
        <f>VLOOKUP($C4985,Customer!$A$2:$F$793,5,FALSE)</f>
        <v>North</v>
      </c>
      <c r="O4985" t="str">
        <f>VLOOKUP($C4985,Customer!$A$2:$F$793,6,FALSE)</f>
        <v>Consumer</v>
      </c>
      <c r="P4985" t="str">
        <f>VLOOKUP(E4985,Product!$B$2:$C$1811,2,FALSE)</f>
        <v>Technology</v>
      </c>
      <c r="Q4985" t="str">
        <f>VLOOKUP(E4985,CHOOSE({1,2},Product!$B$2:$B$1811,Product!$A$2:$A$1811),2,FALSE)</f>
        <v>Accessories</v>
      </c>
      <c r="R4985" t="str">
        <f t="shared" si="77"/>
        <v>AZ</v>
      </c>
    </row>
    <row r="4986" spans="1:18" x14ac:dyDescent="0.25">
      <c r="A4986" t="s">
        <v>5169</v>
      </c>
      <c r="B4986" s="35">
        <v>44499</v>
      </c>
      <c r="C4986" t="s">
        <v>1991</v>
      </c>
      <c r="D4986" t="s">
        <v>24</v>
      </c>
      <c r="E4986" t="s">
        <v>857</v>
      </c>
      <c r="F4986">
        <v>0.5</v>
      </c>
      <c r="G4986">
        <v>604723.35</v>
      </c>
      <c r="H4986">
        <v>-162242.85</v>
      </c>
      <c r="I4986">
        <v>6</v>
      </c>
      <c r="J4986" t="s">
        <v>26</v>
      </c>
      <c r="K4986" t="str">
        <f>VLOOKUP(C4986,Customer!$A$2:$F$793,2,FALSE)</f>
        <v>Italy</v>
      </c>
      <c r="L4986" t="str">
        <f>VLOOKUP($C4986,Customer!$A$2:$F$793,3,FALSE)</f>
        <v>Lombardy</v>
      </c>
      <c r="M4986" t="str">
        <f>VLOOKUP($C4986,Customer!$A$2:$F$793,4,FALSE)</f>
        <v>Milan</v>
      </c>
      <c r="N4986" t="str">
        <f>VLOOKUP($C4986,Customer!$A$2:$F$793,5,FALSE)</f>
        <v>South</v>
      </c>
      <c r="O4986" t="str">
        <f>VLOOKUP($C4986,Customer!$A$2:$F$793,6,FALSE)</f>
        <v>Corporate</v>
      </c>
      <c r="P4986" t="str">
        <f>VLOOKUP(E4986,Product!$B$2:$C$1811,2,FALSE)</f>
        <v>Office Supplies</v>
      </c>
      <c r="Q4986" t="str">
        <f>VLOOKUP(E4986,CHOOSE({1,2},Product!$B$2:$B$1811,Product!$A$2:$A$1811),2,FALSE)</f>
        <v>Binders</v>
      </c>
      <c r="R4986" t="str">
        <f t="shared" si="77"/>
        <v>BN</v>
      </c>
    </row>
    <row r="4987" spans="1:18" x14ac:dyDescent="0.25">
      <c r="A4987" t="s">
        <v>5170</v>
      </c>
      <c r="B4987" s="35">
        <v>44500</v>
      </c>
      <c r="C4987" t="s">
        <v>1901</v>
      </c>
      <c r="D4987" t="s">
        <v>24</v>
      </c>
      <c r="E4987" t="s">
        <v>2431</v>
      </c>
      <c r="F4987">
        <v>0</v>
      </c>
      <c r="G4987">
        <v>221240.25</v>
      </c>
      <c r="H4987">
        <v>0</v>
      </c>
      <c r="I4987">
        <v>2</v>
      </c>
      <c r="J4987" t="s">
        <v>22</v>
      </c>
      <c r="K4987" t="str">
        <f>VLOOKUP(C4987,Customer!$A$2:$F$793,2,FALSE)</f>
        <v>Germany</v>
      </c>
      <c r="L4987" t="str">
        <f>VLOOKUP($C4987,Customer!$A$2:$F$793,3,FALSE)</f>
        <v>Baden-Württemberg</v>
      </c>
      <c r="M4987" t="str">
        <f>VLOOKUP($C4987,Customer!$A$2:$F$793,4,FALSE)</f>
        <v>Waiblingen</v>
      </c>
      <c r="N4987" t="str">
        <f>VLOOKUP($C4987,Customer!$A$2:$F$793,5,FALSE)</f>
        <v>Central</v>
      </c>
      <c r="O4987" t="str">
        <f>VLOOKUP($C4987,Customer!$A$2:$F$793,6,FALSE)</f>
        <v>Corporate</v>
      </c>
      <c r="P4987" t="str">
        <f>VLOOKUP(E4987,Product!$B$2:$C$1811,2,FALSE)</f>
        <v>Office Supplies</v>
      </c>
      <c r="Q4987" t="str">
        <f>VLOOKUP(E4987,CHOOSE({1,2},Product!$B$2:$B$1811,Product!$A$2:$A$1811),2,FALSE)</f>
        <v>Labels</v>
      </c>
      <c r="R4987" t="str">
        <f t="shared" si="77"/>
        <v>AZ</v>
      </c>
    </row>
    <row r="4988" spans="1:18" x14ac:dyDescent="0.25">
      <c r="A4988" t="s">
        <v>5171</v>
      </c>
      <c r="B4988" s="35">
        <v>44500</v>
      </c>
      <c r="C4988" t="s">
        <v>751</v>
      </c>
      <c r="D4988" t="s">
        <v>24</v>
      </c>
      <c r="E4988" t="s">
        <v>1643</v>
      </c>
      <c r="F4988">
        <v>0</v>
      </c>
      <c r="G4988">
        <v>855462.3</v>
      </c>
      <c r="H4988">
        <v>44248.05</v>
      </c>
      <c r="I4988">
        <v>3</v>
      </c>
      <c r="J4988" t="s">
        <v>22</v>
      </c>
      <c r="K4988" t="str">
        <f>VLOOKUP(C4988,Customer!$A$2:$F$793,2,FALSE)</f>
        <v>Ireland</v>
      </c>
      <c r="L4988" t="str">
        <f>VLOOKUP($C4988,Customer!$A$2:$F$793,3,FALSE)</f>
        <v>Dublin</v>
      </c>
      <c r="M4988" t="str">
        <f>VLOOKUP($C4988,Customer!$A$2:$F$793,4,FALSE)</f>
        <v>Dublin</v>
      </c>
      <c r="N4988" t="str">
        <f>VLOOKUP($C4988,Customer!$A$2:$F$793,5,FALSE)</f>
        <v>North</v>
      </c>
      <c r="O4988" t="str">
        <f>VLOOKUP($C4988,Customer!$A$2:$F$793,6,FALSE)</f>
        <v>Consumer</v>
      </c>
      <c r="P4988" t="str">
        <f>VLOOKUP(E4988,Product!$B$2:$C$1811,2,FALSE)</f>
        <v>Office Supplies</v>
      </c>
      <c r="Q4988" t="str">
        <f>VLOOKUP(E4988,CHOOSE({1,2},Product!$B$2:$B$1811,Product!$A$2:$A$1811),2,FALSE)</f>
        <v>Envelopes</v>
      </c>
      <c r="R4988" t="str">
        <f t="shared" si="77"/>
        <v>AZ</v>
      </c>
    </row>
    <row r="4989" spans="1:18" x14ac:dyDescent="0.25">
      <c r="A4989" t="s">
        <v>5172</v>
      </c>
      <c r="B4989" s="35">
        <v>44501</v>
      </c>
      <c r="C4989" t="s">
        <v>1628</v>
      </c>
      <c r="D4989" t="s">
        <v>33</v>
      </c>
      <c r="E4989" t="s">
        <v>518</v>
      </c>
      <c r="F4989">
        <v>0.5</v>
      </c>
      <c r="G4989">
        <v>2256650.5500000003</v>
      </c>
      <c r="H4989">
        <v>-766966.20000000007</v>
      </c>
      <c r="I4989">
        <v>4</v>
      </c>
      <c r="J4989" t="s">
        <v>22</v>
      </c>
      <c r="K4989" t="str">
        <f>VLOOKUP(C4989,Customer!$A$2:$F$793,2,FALSE)</f>
        <v>France</v>
      </c>
      <c r="L4989" t="str">
        <f>VLOOKUP($C4989,Customer!$A$2:$F$793,3,FALSE)</f>
        <v>Provence-Alpes-Côte d'Azur</v>
      </c>
      <c r="M4989" t="str">
        <f>VLOOKUP($C4989,Customer!$A$2:$F$793,4,FALSE)</f>
        <v>Draguignan</v>
      </c>
      <c r="N4989" t="str">
        <f>VLOOKUP($C4989,Customer!$A$2:$F$793,5,FALSE)</f>
        <v>Central</v>
      </c>
      <c r="O4989" t="str">
        <f>VLOOKUP($C4989,Customer!$A$2:$F$793,6,FALSE)</f>
        <v>Corporate</v>
      </c>
      <c r="P4989" t="str">
        <f>VLOOKUP(E4989,Product!$B$2:$C$1811,2,FALSE)</f>
        <v>Office Supplies</v>
      </c>
      <c r="Q4989" t="str">
        <f>VLOOKUP(E4989,CHOOSE({1,2},Product!$B$2:$B$1811,Product!$A$2:$A$1811),2,FALSE)</f>
        <v>Appliances</v>
      </c>
      <c r="R4989" t="str">
        <f t="shared" si="77"/>
        <v>BN</v>
      </c>
    </row>
    <row r="4990" spans="1:18" x14ac:dyDescent="0.25">
      <c r="A4990" t="s">
        <v>5172</v>
      </c>
      <c r="B4990" s="35">
        <v>44501</v>
      </c>
      <c r="C4990" t="s">
        <v>1628</v>
      </c>
      <c r="D4990" t="s">
        <v>33</v>
      </c>
      <c r="E4990" t="s">
        <v>792</v>
      </c>
      <c r="F4990">
        <v>0.5</v>
      </c>
      <c r="G4990">
        <v>1135699.95</v>
      </c>
      <c r="H4990">
        <v>-752216.85</v>
      </c>
      <c r="I4990">
        <v>3</v>
      </c>
      <c r="J4990" t="s">
        <v>26</v>
      </c>
      <c r="K4990" t="str">
        <f>VLOOKUP(C4990,Customer!$A$2:$F$793,2,FALSE)</f>
        <v>France</v>
      </c>
      <c r="L4990" t="str">
        <f>VLOOKUP($C4990,Customer!$A$2:$F$793,3,FALSE)</f>
        <v>Provence-Alpes-Côte d'Azur</v>
      </c>
      <c r="M4990" t="str">
        <f>VLOOKUP($C4990,Customer!$A$2:$F$793,4,FALSE)</f>
        <v>Draguignan</v>
      </c>
      <c r="N4990" t="str">
        <f>VLOOKUP($C4990,Customer!$A$2:$F$793,5,FALSE)</f>
        <v>Central</v>
      </c>
      <c r="O4990" t="str">
        <f>VLOOKUP($C4990,Customer!$A$2:$F$793,6,FALSE)</f>
        <v>Corporate</v>
      </c>
      <c r="P4990" t="str">
        <f>VLOOKUP(E4990,Product!$B$2:$C$1811,2,FALSE)</f>
        <v>Office Supplies</v>
      </c>
      <c r="Q4990" t="str">
        <f>VLOOKUP(E4990,CHOOSE({1,2},Product!$B$2:$B$1811,Product!$A$2:$A$1811),2,FALSE)</f>
        <v>Art</v>
      </c>
      <c r="R4990" t="str">
        <f t="shared" si="77"/>
        <v>BN</v>
      </c>
    </row>
    <row r="4991" spans="1:18" x14ac:dyDescent="0.25">
      <c r="A4991" t="s">
        <v>5172</v>
      </c>
      <c r="B4991" s="35">
        <v>44501</v>
      </c>
      <c r="C4991" t="s">
        <v>1628</v>
      </c>
      <c r="D4991" t="s">
        <v>33</v>
      </c>
      <c r="E4991" t="s">
        <v>1117</v>
      </c>
      <c r="F4991">
        <v>0.5</v>
      </c>
      <c r="G4991">
        <v>1106201.25</v>
      </c>
      <c r="H4991">
        <v>-648971.4</v>
      </c>
      <c r="I4991">
        <v>3</v>
      </c>
      <c r="J4991" t="s">
        <v>22</v>
      </c>
      <c r="K4991" t="str">
        <f>VLOOKUP(C4991,Customer!$A$2:$F$793,2,FALSE)</f>
        <v>France</v>
      </c>
      <c r="L4991" t="str">
        <f>VLOOKUP($C4991,Customer!$A$2:$F$793,3,FALSE)</f>
        <v>Provence-Alpes-Côte d'Azur</v>
      </c>
      <c r="M4991" t="str">
        <f>VLOOKUP($C4991,Customer!$A$2:$F$793,4,FALSE)</f>
        <v>Draguignan</v>
      </c>
      <c r="N4991" t="str">
        <f>VLOOKUP($C4991,Customer!$A$2:$F$793,5,FALSE)</f>
        <v>Central</v>
      </c>
      <c r="O4991" t="str">
        <f>VLOOKUP($C4991,Customer!$A$2:$F$793,6,FALSE)</f>
        <v>Corporate</v>
      </c>
      <c r="P4991" t="str">
        <f>VLOOKUP(E4991,Product!$B$2:$C$1811,2,FALSE)</f>
        <v>Office Supplies</v>
      </c>
      <c r="Q4991" t="str">
        <f>VLOOKUP(E4991,CHOOSE({1,2},Product!$B$2:$B$1811,Product!$A$2:$A$1811),2,FALSE)</f>
        <v>Binders</v>
      </c>
      <c r="R4991" t="str">
        <f t="shared" si="77"/>
        <v>BN</v>
      </c>
    </row>
    <row r="4992" spans="1:18" x14ac:dyDescent="0.25">
      <c r="A4992" t="s">
        <v>5173</v>
      </c>
      <c r="B4992" s="35">
        <v>44501</v>
      </c>
      <c r="C4992" t="s">
        <v>1922</v>
      </c>
      <c r="D4992" t="s">
        <v>24</v>
      </c>
      <c r="E4992" t="s">
        <v>2126</v>
      </c>
      <c r="F4992">
        <v>0</v>
      </c>
      <c r="G4992">
        <v>899710.35</v>
      </c>
      <c r="H4992">
        <v>427731.15</v>
      </c>
      <c r="I4992">
        <v>3</v>
      </c>
      <c r="J4992" t="s">
        <v>22</v>
      </c>
      <c r="K4992" t="str">
        <f>VLOOKUP(C4992,Customer!$A$2:$F$793,2,FALSE)</f>
        <v>Italy</v>
      </c>
      <c r="L4992" t="str">
        <f>VLOOKUP($C4992,Customer!$A$2:$F$793,3,FALSE)</f>
        <v>Emilia-Romagna</v>
      </c>
      <c r="M4992" t="str">
        <f>VLOOKUP($C4992,Customer!$A$2:$F$793,4,FALSE)</f>
        <v>Reggio nell'Emilia</v>
      </c>
      <c r="N4992" t="str">
        <f>VLOOKUP($C4992,Customer!$A$2:$F$793,5,FALSE)</f>
        <v>South</v>
      </c>
      <c r="O4992" t="str">
        <f>VLOOKUP($C4992,Customer!$A$2:$F$793,6,FALSE)</f>
        <v>Corporate</v>
      </c>
      <c r="P4992" t="str">
        <f>VLOOKUP(E4992,Product!$B$2:$C$1811,2,FALSE)</f>
        <v>Office Supplies</v>
      </c>
      <c r="Q4992" t="str">
        <f>VLOOKUP(E4992,CHOOSE({1,2},Product!$B$2:$B$1811,Product!$A$2:$A$1811),2,FALSE)</f>
        <v>Envelopes</v>
      </c>
      <c r="R4992" t="str">
        <f t="shared" si="77"/>
        <v>AZ</v>
      </c>
    </row>
    <row r="4993" spans="1:18" x14ac:dyDescent="0.25">
      <c r="A4993" t="s">
        <v>5174</v>
      </c>
      <c r="B4993" s="35">
        <v>44501</v>
      </c>
      <c r="C4993" t="s">
        <v>192</v>
      </c>
      <c r="D4993" t="s">
        <v>20</v>
      </c>
      <c r="E4993" t="s">
        <v>2426</v>
      </c>
      <c r="F4993">
        <v>0.15</v>
      </c>
      <c r="G4993">
        <v>6740452.9500000002</v>
      </c>
      <c r="H4993">
        <v>1504433.7</v>
      </c>
      <c r="I4993">
        <v>2</v>
      </c>
      <c r="J4993" t="s">
        <v>22</v>
      </c>
      <c r="K4993" t="str">
        <f>VLOOKUP(C4993,Customer!$A$2:$F$793,2,FALSE)</f>
        <v>Spain</v>
      </c>
      <c r="L4993" t="str">
        <f>VLOOKUP($C4993,Customer!$A$2:$F$793,3,FALSE)</f>
        <v>Andalusía</v>
      </c>
      <c r="M4993" t="str">
        <f>VLOOKUP($C4993,Customer!$A$2:$F$793,4,FALSE)</f>
        <v>Seville</v>
      </c>
      <c r="N4993" t="str">
        <f>VLOOKUP($C4993,Customer!$A$2:$F$793,5,FALSE)</f>
        <v>South</v>
      </c>
      <c r="O4993" t="str">
        <f>VLOOKUP($C4993,Customer!$A$2:$F$793,6,FALSE)</f>
        <v>Corporate</v>
      </c>
      <c r="P4993" t="str">
        <f>VLOOKUP(E4993,Product!$B$2:$C$1811,2,FALSE)</f>
        <v>Technology</v>
      </c>
      <c r="Q4993" t="str">
        <f>VLOOKUP(E4993,CHOOSE({1,2},Product!$B$2:$B$1811,Product!$A$2:$A$1811),2,FALSE)</f>
        <v>Machines</v>
      </c>
      <c r="R4993" t="str">
        <f t="shared" si="77"/>
        <v>AZ</v>
      </c>
    </row>
    <row r="4994" spans="1:18" x14ac:dyDescent="0.25">
      <c r="A4994" t="s">
        <v>5175</v>
      </c>
      <c r="B4994" s="35">
        <v>44501</v>
      </c>
      <c r="C4994" t="s">
        <v>2229</v>
      </c>
      <c r="D4994" t="s">
        <v>24</v>
      </c>
      <c r="E4994" t="s">
        <v>55</v>
      </c>
      <c r="F4994">
        <v>0.1</v>
      </c>
      <c r="G4994">
        <v>8141641.2000000002</v>
      </c>
      <c r="H4994">
        <v>2433642.75</v>
      </c>
      <c r="I4994">
        <v>5</v>
      </c>
      <c r="J4994" t="s">
        <v>22</v>
      </c>
      <c r="K4994" t="str">
        <f>VLOOKUP(C4994,Customer!$A$2:$F$793,2,FALSE)</f>
        <v>Finland</v>
      </c>
      <c r="L4994" t="str">
        <f>VLOOKUP($C4994,Customer!$A$2:$F$793,3,FALSE)</f>
        <v>Uusimaa</v>
      </c>
      <c r="M4994" t="str">
        <f>VLOOKUP($C4994,Customer!$A$2:$F$793,4,FALSE)</f>
        <v>Helsinki</v>
      </c>
      <c r="N4994" t="str">
        <f>VLOOKUP($C4994,Customer!$A$2:$F$793,5,FALSE)</f>
        <v>North</v>
      </c>
      <c r="O4994" t="str">
        <f>VLOOKUP($C4994,Customer!$A$2:$F$793,6,FALSE)</f>
        <v>Consumer</v>
      </c>
      <c r="P4994" t="str">
        <f>VLOOKUP(E4994,Product!$B$2:$C$1811,2,FALSE)</f>
        <v>Furniture</v>
      </c>
      <c r="Q4994" t="str">
        <f>VLOOKUP(E4994,CHOOSE({1,2},Product!$B$2:$B$1811,Product!$A$2:$A$1811),2,FALSE)</f>
        <v>Bookcases</v>
      </c>
      <c r="R4994" t="str">
        <f t="shared" si="77"/>
        <v>AZ</v>
      </c>
    </row>
    <row r="4995" spans="1:18" x14ac:dyDescent="0.25">
      <c r="A4995" t="s">
        <v>5176</v>
      </c>
      <c r="B4995" s="35">
        <v>44501</v>
      </c>
      <c r="C4995" t="s">
        <v>1859</v>
      </c>
      <c r="D4995" t="s">
        <v>24</v>
      </c>
      <c r="E4995" t="s">
        <v>2432</v>
      </c>
      <c r="F4995">
        <v>0</v>
      </c>
      <c r="G4995">
        <v>14601856.5</v>
      </c>
      <c r="H4995">
        <v>7005941.25</v>
      </c>
      <c r="I4995">
        <v>7</v>
      </c>
      <c r="J4995" t="s">
        <v>26</v>
      </c>
      <c r="K4995" t="str">
        <f>VLOOKUP(C4995,Customer!$A$2:$F$793,2,FALSE)</f>
        <v>Spain</v>
      </c>
      <c r="L4995" t="str">
        <f>VLOOKUP($C4995,Customer!$A$2:$F$793,3,FALSE)</f>
        <v>Catalonia</v>
      </c>
      <c r="M4995" t="str">
        <f>VLOOKUP($C4995,Customer!$A$2:$F$793,4,FALSE)</f>
        <v>Granollers</v>
      </c>
      <c r="N4995" t="str">
        <f>VLOOKUP($C4995,Customer!$A$2:$F$793,5,FALSE)</f>
        <v>South</v>
      </c>
      <c r="O4995" t="str">
        <f>VLOOKUP($C4995,Customer!$A$2:$F$793,6,FALSE)</f>
        <v>Home Office</v>
      </c>
      <c r="P4995" t="str">
        <f>VLOOKUP(E4995,Product!$B$2:$C$1811,2,FALSE)</f>
        <v>Furniture</v>
      </c>
      <c r="Q4995" t="str">
        <f>VLOOKUP(E4995,CHOOSE({1,2},Product!$B$2:$B$1811,Product!$A$2:$A$1811),2,FALSE)</f>
        <v>Bookcases</v>
      </c>
      <c r="R4995" t="str">
        <f t="shared" ref="R4995:R5058" si="78">LEFT(A4995,2)</f>
        <v>AZ</v>
      </c>
    </row>
    <row r="4996" spans="1:18" x14ac:dyDescent="0.25">
      <c r="A4996" t="s">
        <v>5176</v>
      </c>
      <c r="B4996" s="35">
        <v>44501</v>
      </c>
      <c r="C4996" t="s">
        <v>1859</v>
      </c>
      <c r="D4996" t="s">
        <v>24</v>
      </c>
      <c r="E4996" t="s">
        <v>653</v>
      </c>
      <c r="F4996">
        <v>0</v>
      </c>
      <c r="G4996">
        <v>4336308.9000000004</v>
      </c>
      <c r="H4996">
        <v>1253694.75</v>
      </c>
      <c r="I4996">
        <v>2</v>
      </c>
      <c r="J4996" t="s">
        <v>22</v>
      </c>
      <c r="K4996" t="str">
        <f>VLOOKUP(C4996,Customer!$A$2:$F$793,2,FALSE)</f>
        <v>Spain</v>
      </c>
      <c r="L4996" t="str">
        <f>VLOOKUP($C4996,Customer!$A$2:$F$793,3,FALSE)</f>
        <v>Catalonia</v>
      </c>
      <c r="M4996" t="str">
        <f>VLOOKUP($C4996,Customer!$A$2:$F$793,4,FALSE)</f>
        <v>Granollers</v>
      </c>
      <c r="N4996" t="str">
        <f>VLOOKUP($C4996,Customer!$A$2:$F$793,5,FALSE)</f>
        <v>South</v>
      </c>
      <c r="O4996" t="str">
        <f>VLOOKUP($C4996,Customer!$A$2:$F$793,6,FALSE)</f>
        <v>Home Office</v>
      </c>
      <c r="P4996" t="str">
        <f>VLOOKUP(E4996,Product!$B$2:$C$1811,2,FALSE)</f>
        <v>Furniture</v>
      </c>
      <c r="Q4996" t="str">
        <f>VLOOKUP(E4996,CHOOSE({1,2},Product!$B$2:$B$1811,Product!$A$2:$A$1811),2,FALSE)</f>
        <v>Bookcases</v>
      </c>
      <c r="R4996" t="str">
        <f t="shared" si="78"/>
        <v>AZ</v>
      </c>
    </row>
    <row r="4997" spans="1:18" x14ac:dyDescent="0.25">
      <c r="A4997" t="s">
        <v>5177</v>
      </c>
      <c r="B4997" s="35">
        <v>44501</v>
      </c>
      <c r="C4997" t="s">
        <v>177</v>
      </c>
      <c r="D4997" t="s">
        <v>20</v>
      </c>
      <c r="E4997" t="s">
        <v>1176</v>
      </c>
      <c r="F4997">
        <v>0</v>
      </c>
      <c r="G4997">
        <v>707968.8</v>
      </c>
      <c r="H4997">
        <v>58997.4</v>
      </c>
      <c r="I4997">
        <v>1</v>
      </c>
      <c r="J4997" t="s">
        <v>22</v>
      </c>
      <c r="K4997" t="str">
        <f>VLOOKUP(C4997,Customer!$A$2:$F$793,2,FALSE)</f>
        <v>Spain</v>
      </c>
      <c r="L4997" t="str">
        <f>VLOOKUP($C4997,Customer!$A$2:$F$793,3,FALSE)</f>
        <v>Madrid</v>
      </c>
      <c r="M4997" t="str">
        <f>VLOOKUP($C4997,Customer!$A$2:$F$793,4,FALSE)</f>
        <v>Coslada</v>
      </c>
      <c r="N4997" t="str">
        <f>VLOOKUP($C4997,Customer!$A$2:$F$793,5,FALSE)</f>
        <v>South</v>
      </c>
      <c r="O4997" t="str">
        <f>VLOOKUP($C4997,Customer!$A$2:$F$793,6,FALSE)</f>
        <v>Corporate</v>
      </c>
      <c r="P4997" t="str">
        <f>VLOOKUP(E4997,Product!$B$2:$C$1811,2,FALSE)</f>
        <v>Office Supplies</v>
      </c>
      <c r="Q4997" t="str">
        <f>VLOOKUP(E4997,CHOOSE({1,2},Product!$B$2:$B$1811,Product!$A$2:$A$1811),2,FALSE)</f>
        <v>Supplies</v>
      </c>
      <c r="R4997" t="str">
        <f t="shared" si="78"/>
        <v>AZ</v>
      </c>
    </row>
    <row r="4998" spans="1:18" x14ac:dyDescent="0.25">
      <c r="A4998" t="s">
        <v>5178</v>
      </c>
      <c r="B4998" s="35">
        <v>44501</v>
      </c>
      <c r="C4998" t="s">
        <v>1669</v>
      </c>
      <c r="D4998" t="s">
        <v>24</v>
      </c>
      <c r="E4998" t="s">
        <v>1657</v>
      </c>
      <c r="F4998">
        <v>0</v>
      </c>
      <c r="G4998">
        <v>2330397.3000000003</v>
      </c>
      <c r="H4998">
        <v>412981.8</v>
      </c>
      <c r="I4998">
        <v>3</v>
      </c>
      <c r="J4998" t="s">
        <v>22</v>
      </c>
      <c r="K4998" t="str">
        <f>VLOOKUP(C4998,Customer!$A$2:$F$793,2,FALSE)</f>
        <v>France</v>
      </c>
      <c r="L4998" t="str">
        <f>VLOOKUP($C4998,Customer!$A$2:$F$793,3,FALSE)</f>
        <v>Ile-de-France</v>
      </c>
      <c r="M4998" t="str">
        <f>VLOOKUP($C4998,Customer!$A$2:$F$793,4,FALSE)</f>
        <v>Villemomble</v>
      </c>
      <c r="N4998" t="str">
        <f>VLOOKUP($C4998,Customer!$A$2:$F$793,5,FALSE)</f>
        <v>Central</v>
      </c>
      <c r="O4998" t="str">
        <f>VLOOKUP($C4998,Customer!$A$2:$F$793,6,FALSE)</f>
        <v>Corporate</v>
      </c>
      <c r="P4998" t="str">
        <f>VLOOKUP(E4998,Product!$B$2:$C$1811,2,FALSE)</f>
        <v>Office Supplies</v>
      </c>
      <c r="Q4998" t="str">
        <f>VLOOKUP(E4998,CHOOSE({1,2},Product!$B$2:$B$1811,Product!$A$2:$A$1811),2,FALSE)</f>
        <v>Paper</v>
      </c>
      <c r="R4998" t="str">
        <f t="shared" si="78"/>
        <v>AZ</v>
      </c>
    </row>
    <row r="4999" spans="1:18" x14ac:dyDescent="0.25">
      <c r="A4999" t="s">
        <v>5178</v>
      </c>
      <c r="B4999" s="35">
        <v>44501</v>
      </c>
      <c r="C4999" t="s">
        <v>1669</v>
      </c>
      <c r="D4999" t="s">
        <v>24</v>
      </c>
      <c r="E4999" t="s">
        <v>123</v>
      </c>
      <c r="F4999">
        <v>0.1</v>
      </c>
      <c r="G4999">
        <v>811214.25</v>
      </c>
      <c r="H4999">
        <v>-14749.35</v>
      </c>
      <c r="I4999">
        <v>2</v>
      </c>
      <c r="J4999" t="s">
        <v>26</v>
      </c>
      <c r="K4999" t="str">
        <f>VLOOKUP(C4999,Customer!$A$2:$F$793,2,FALSE)</f>
        <v>France</v>
      </c>
      <c r="L4999" t="str">
        <f>VLOOKUP($C4999,Customer!$A$2:$F$793,3,FALSE)</f>
        <v>Ile-de-France</v>
      </c>
      <c r="M4999" t="str">
        <f>VLOOKUP($C4999,Customer!$A$2:$F$793,4,FALSE)</f>
        <v>Villemomble</v>
      </c>
      <c r="N4999" t="str">
        <f>VLOOKUP($C4999,Customer!$A$2:$F$793,5,FALSE)</f>
        <v>Central</v>
      </c>
      <c r="O4999" t="str">
        <f>VLOOKUP($C4999,Customer!$A$2:$F$793,6,FALSE)</f>
        <v>Corporate</v>
      </c>
      <c r="P4999" t="str">
        <f>VLOOKUP(E4999,Product!$B$2:$C$1811,2,FALSE)</f>
        <v>Office Supplies</v>
      </c>
      <c r="Q4999" t="str">
        <f>VLOOKUP(E4999,CHOOSE({1,2},Product!$B$2:$B$1811,Product!$A$2:$A$1811),2,FALSE)</f>
        <v>Storage</v>
      </c>
      <c r="R4999" t="str">
        <f t="shared" si="78"/>
        <v>AZ</v>
      </c>
    </row>
    <row r="5000" spans="1:18" x14ac:dyDescent="0.25">
      <c r="A5000" t="s">
        <v>5176</v>
      </c>
      <c r="B5000" s="35">
        <v>44501</v>
      </c>
      <c r="C5000" t="s">
        <v>1859</v>
      </c>
      <c r="D5000" t="s">
        <v>24</v>
      </c>
      <c r="E5000" t="s">
        <v>611</v>
      </c>
      <c r="F5000">
        <v>0</v>
      </c>
      <c r="G5000">
        <v>766966.20000000007</v>
      </c>
      <c r="H5000">
        <v>58997.4</v>
      </c>
      <c r="I5000">
        <v>4</v>
      </c>
      <c r="J5000" t="s">
        <v>22</v>
      </c>
      <c r="K5000" t="str">
        <f>VLOOKUP(C5000,Customer!$A$2:$F$793,2,FALSE)</f>
        <v>Spain</v>
      </c>
      <c r="L5000" t="str">
        <f>VLOOKUP($C5000,Customer!$A$2:$F$793,3,FALSE)</f>
        <v>Catalonia</v>
      </c>
      <c r="M5000" t="str">
        <f>VLOOKUP($C5000,Customer!$A$2:$F$793,4,FALSE)</f>
        <v>Granollers</v>
      </c>
      <c r="N5000" t="str">
        <f>VLOOKUP($C5000,Customer!$A$2:$F$793,5,FALSE)</f>
        <v>South</v>
      </c>
      <c r="O5000" t="str">
        <f>VLOOKUP($C5000,Customer!$A$2:$F$793,6,FALSE)</f>
        <v>Home Office</v>
      </c>
      <c r="P5000" t="str">
        <f>VLOOKUP(E5000,Product!$B$2:$C$1811,2,FALSE)</f>
        <v>Office Supplies</v>
      </c>
      <c r="Q5000" t="str">
        <f>VLOOKUP(E5000,CHOOSE({1,2},Product!$B$2:$B$1811,Product!$A$2:$A$1811),2,FALSE)</f>
        <v>Binders</v>
      </c>
      <c r="R5000" t="str">
        <f t="shared" si="78"/>
        <v>AZ</v>
      </c>
    </row>
    <row r="5001" spans="1:18" x14ac:dyDescent="0.25">
      <c r="A5001" t="s">
        <v>5176</v>
      </c>
      <c r="B5001" s="35">
        <v>44501</v>
      </c>
      <c r="C5001" t="s">
        <v>1859</v>
      </c>
      <c r="D5001" t="s">
        <v>24</v>
      </c>
      <c r="E5001" t="s">
        <v>1560</v>
      </c>
      <c r="F5001">
        <v>0</v>
      </c>
      <c r="G5001">
        <v>442480.5</v>
      </c>
      <c r="H5001">
        <v>73746.75</v>
      </c>
      <c r="I5001">
        <v>2</v>
      </c>
      <c r="J5001" t="s">
        <v>22</v>
      </c>
      <c r="K5001" t="str">
        <f>VLOOKUP(C5001,Customer!$A$2:$F$793,2,FALSE)</f>
        <v>Spain</v>
      </c>
      <c r="L5001" t="str">
        <f>VLOOKUP($C5001,Customer!$A$2:$F$793,3,FALSE)</f>
        <v>Catalonia</v>
      </c>
      <c r="M5001" t="str">
        <f>VLOOKUP($C5001,Customer!$A$2:$F$793,4,FALSE)</f>
        <v>Granollers</v>
      </c>
      <c r="N5001" t="str">
        <f>VLOOKUP($C5001,Customer!$A$2:$F$793,5,FALSE)</f>
        <v>South</v>
      </c>
      <c r="O5001" t="str">
        <f>VLOOKUP($C5001,Customer!$A$2:$F$793,6,FALSE)</f>
        <v>Home Office</v>
      </c>
      <c r="P5001" t="str">
        <f>VLOOKUP(E5001,Product!$B$2:$C$1811,2,FALSE)</f>
        <v>Office Supplies</v>
      </c>
      <c r="Q5001" t="str">
        <f>VLOOKUP(E5001,CHOOSE({1,2},Product!$B$2:$B$1811,Product!$A$2:$A$1811),2,FALSE)</f>
        <v>Paper</v>
      </c>
      <c r="R5001" t="str">
        <f t="shared" si="78"/>
        <v>AZ</v>
      </c>
    </row>
    <row r="5002" spans="1:18" x14ac:dyDescent="0.25">
      <c r="A5002" t="s">
        <v>5176</v>
      </c>
      <c r="B5002" s="35">
        <v>44501</v>
      </c>
      <c r="C5002" t="s">
        <v>1859</v>
      </c>
      <c r="D5002" t="s">
        <v>24</v>
      </c>
      <c r="E5002" t="s">
        <v>909</v>
      </c>
      <c r="F5002">
        <v>0</v>
      </c>
      <c r="G5002">
        <v>442480.5</v>
      </c>
      <c r="H5002">
        <v>73746.75</v>
      </c>
      <c r="I5002">
        <v>3</v>
      </c>
      <c r="J5002" t="s">
        <v>22</v>
      </c>
      <c r="K5002" t="str">
        <f>VLOOKUP(C5002,Customer!$A$2:$F$793,2,FALSE)</f>
        <v>Spain</v>
      </c>
      <c r="L5002" t="str">
        <f>VLOOKUP($C5002,Customer!$A$2:$F$793,3,FALSE)</f>
        <v>Catalonia</v>
      </c>
      <c r="M5002" t="str">
        <f>VLOOKUP($C5002,Customer!$A$2:$F$793,4,FALSE)</f>
        <v>Granollers</v>
      </c>
      <c r="N5002" t="str">
        <f>VLOOKUP($C5002,Customer!$A$2:$F$793,5,FALSE)</f>
        <v>South</v>
      </c>
      <c r="O5002" t="str">
        <f>VLOOKUP($C5002,Customer!$A$2:$F$793,6,FALSE)</f>
        <v>Home Office</v>
      </c>
      <c r="P5002" t="str">
        <f>VLOOKUP(E5002,Product!$B$2:$C$1811,2,FALSE)</f>
        <v>Office Supplies</v>
      </c>
      <c r="Q5002" t="str">
        <f>VLOOKUP(E5002,CHOOSE({1,2},Product!$B$2:$B$1811,Product!$A$2:$A$1811),2,FALSE)</f>
        <v>Storage</v>
      </c>
      <c r="R5002" t="str">
        <f t="shared" si="78"/>
        <v>AZ</v>
      </c>
    </row>
    <row r="5003" spans="1:18" x14ac:dyDescent="0.25">
      <c r="A5003" t="s">
        <v>5179</v>
      </c>
      <c r="B5003" s="35">
        <v>44501</v>
      </c>
      <c r="C5003" t="s">
        <v>1294</v>
      </c>
      <c r="D5003" t="s">
        <v>24</v>
      </c>
      <c r="E5003" t="s">
        <v>619</v>
      </c>
      <c r="F5003">
        <v>0</v>
      </c>
      <c r="G5003">
        <v>1297942.8</v>
      </c>
      <c r="H5003">
        <v>58997.4</v>
      </c>
      <c r="I5003">
        <v>3</v>
      </c>
      <c r="J5003" t="s">
        <v>22</v>
      </c>
      <c r="K5003" t="str">
        <f>VLOOKUP(C5003,Customer!$A$2:$F$793,2,FALSE)</f>
        <v>Spain</v>
      </c>
      <c r="L5003" t="str">
        <f>VLOOKUP($C5003,Customer!$A$2:$F$793,3,FALSE)</f>
        <v>Andalusía</v>
      </c>
      <c r="M5003" t="str">
        <f>VLOOKUP($C5003,Customer!$A$2:$F$793,4,FALSE)</f>
        <v>Mijas</v>
      </c>
      <c r="N5003" t="str">
        <f>VLOOKUP($C5003,Customer!$A$2:$F$793,5,FALSE)</f>
        <v>South</v>
      </c>
      <c r="O5003" t="str">
        <f>VLOOKUP($C5003,Customer!$A$2:$F$793,6,FALSE)</f>
        <v>Consumer</v>
      </c>
      <c r="P5003" t="str">
        <f>VLOOKUP(E5003,Product!$B$2:$C$1811,2,FALSE)</f>
        <v>Office Supplies</v>
      </c>
      <c r="Q5003" t="str">
        <f>VLOOKUP(E5003,CHOOSE({1,2},Product!$B$2:$B$1811,Product!$A$2:$A$1811),2,FALSE)</f>
        <v>Art</v>
      </c>
      <c r="R5003" t="str">
        <f t="shared" si="78"/>
        <v>AZ</v>
      </c>
    </row>
    <row r="5004" spans="1:18" x14ac:dyDescent="0.25">
      <c r="A5004" t="s">
        <v>5179</v>
      </c>
      <c r="B5004" s="35">
        <v>44501</v>
      </c>
      <c r="C5004" t="s">
        <v>1294</v>
      </c>
      <c r="D5004" t="s">
        <v>24</v>
      </c>
      <c r="E5004" t="s">
        <v>128</v>
      </c>
      <c r="F5004">
        <v>0</v>
      </c>
      <c r="G5004">
        <v>1283193.45</v>
      </c>
      <c r="H5004">
        <v>147493.5</v>
      </c>
      <c r="I5004">
        <v>3</v>
      </c>
      <c r="J5004" t="s">
        <v>26</v>
      </c>
      <c r="K5004" t="str">
        <f>VLOOKUP(C5004,Customer!$A$2:$F$793,2,FALSE)</f>
        <v>Spain</v>
      </c>
      <c r="L5004" t="str">
        <f>VLOOKUP($C5004,Customer!$A$2:$F$793,3,FALSE)</f>
        <v>Andalusía</v>
      </c>
      <c r="M5004" t="str">
        <f>VLOOKUP($C5004,Customer!$A$2:$F$793,4,FALSE)</f>
        <v>Mijas</v>
      </c>
      <c r="N5004" t="str">
        <f>VLOOKUP($C5004,Customer!$A$2:$F$793,5,FALSE)</f>
        <v>South</v>
      </c>
      <c r="O5004" t="str">
        <f>VLOOKUP($C5004,Customer!$A$2:$F$793,6,FALSE)</f>
        <v>Consumer</v>
      </c>
      <c r="P5004" t="str">
        <f>VLOOKUP(E5004,Product!$B$2:$C$1811,2,FALSE)</f>
        <v>Office Supplies</v>
      </c>
      <c r="Q5004" t="str">
        <f>VLOOKUP(E5004,CHOOSE({1,2},Product!$B$2:$B$1811,Product!$A$2:$A$1811),2,FALSE)</f>
        <v>Art</v>
      </c>
      <c r="R5004" t="str">
        <f t="shared" si="78"/>
        <v>AZ</v>
      </c>
    </row>
    <row r="5005" spans="1:18" x14ac:dyDescent="0.25">
      <c r="A5005" t="s">
        <v>5180</v>
      </c>
      <c r="B5005" s="35">
        <v>44502</v>
      </c>
      <c r="C5005" t="s">
        <v>697</v>
      </c>
      <c r="D5005" t="s">
        <v>20</v>
      </c>
      <c r="E5005" t="s">
        <v>446</v>
      </c>
      <c r="F5005">
        <v>0.2</v>
      </c>
      <c r="G5005">
        <v>368733.75</v>
      </c>
      <c r="H5005">
        <v>44248.05</v>
      </c>
      <c r="I5005">
        <v>3</v>
      </c>
      <c r="J5005" t="s">
        <v>26</v>
      </c>
      <c r="K5005" t="str">
        <f>VLOOKUP(C5005,Customer!$A$2:$F$793,2,FALSE)</f>
        <v>France</v>
      </c>
      <c r="L5005" t="str">
        <f>VLOOKUP($C5005,Customer!$A$2:$F$793,3,FALSE)</f>
        <v>Languedoc-Roussillon-Midi-Pyrénées</v>
      </c>
      <c r="M5005" t="str">
        <f>VLOOKUP($C5005,Customer!$A$2:$F$793,4,FALSE)</f>
        <v>Perpignan</v>
      </c>
      <c r="N5005" t="str">
        <f>VLOOKUP($C5005,Customer!$A$2:$F$793,5,FALSE)</f>
        <v>Central</v>
      </c>
      <c r="O5005" t="str">
        <f>VLOOKUP($C5005,Customer!$A$2:$F$793,6,FALSE)</f>
        <v>Consumer</v>
      </c>
      <c r="P5005" t="str">
        <f>VLOOKUP(E5005,Product!$B$2:$C$1811,2,FALSE)</f>
        <v>Office Supplies</v>
      </c>
      <c r="Q5005" t="str">
        <f>VLOOKUP(E5005,CHOOSE({1,2},Product!$B$2:$B$1811,Product!$A$2:$A$1811),2,FALSE)</f>
        <v>Storage</v>
      </c>
      <c r="R5005" t="str">
        <f t="shared" si="78"/>
        <v>AZ</v>
      </c>
    </row>
    <row r="5006" spans="1:18" x14ac:dyDescent="0.25">
      <c r="A5006" t="s">
        <v>5181</v>
      </c>
      <c r="B5006" s="35">
        <v>44502</v>
      </c>
      <c r="C5006" t="s">
        <v>1692</v>
      </c>
      <c r="D5006" t="s">
        <v>20</v>
      </c>
      <c r="E5006" t="s">
        <v>586</v>
      </c>
      <c r="F5006">
        <v>0.5</v>
      </c>
      <c r="G5006">
        <v>1843668.75</v>
      </c>
      <c r="H5006">
        <v>-1548681.75</v>
      </c>
      <c r="I5006">
        <v>3</v>
      </c>
      <c r="J5006" t="s">
        <v>26</v>
      </c>
      <c r="K5006" t="str">
        <f>VLOOKUP(C5006,Customer!$A$2:$F$793,2,FALSE)</f>
        <v>Germany</v>
      </c>
      <c r="L5006" t="str">
        <f>VLOOKUP($C5006,Customer!$A$2:$F$793,3,FALSE)</f>
        <v>Saxony</v>
      </c>
      <c r="M5006" t="str">
        <f>VLOOKUP($C5006,Customer!$A$2:$F$793,4,FALSE)</f>
        <v>Dresden</v>
      </c>
      <c r="N5006" t="str">
        <f>VLOOKUP($C5006,Customer!$A$2:$F$793,5,FALSE)</f>
        <v>Central</v>
      </c>
      <c r="O5006" t="str">
        <f>VLOOKUP($C5006,Customer!$A$2:$F$793,6,FALSE)</f>
        <v>Consumer</v>
      </c>
      <c r="P5006" t="str">
        <f>VLOOKUP(E5006,Product!$B$2:$C$1811,2,FALSE)</f>
        <v>Office Supplies</v>
      </c>
      <c r="Q5006" t="str">
        <f>VLOOKUP(E5006,CHOOSE({1,2},Product!$B$2:$B$1811,Product!$A$2:$A$1811),2,FALSE)</f>
        <v>Appliances</v>
      </c>
      <c r="R5006" t="str">
        <f t="shared" si="78"/>
        <v>BN</v>
      </c>
    </row>
    <row r="5007" spans="1:18" x14ac:dyDescent="0.25">
      <c r="A5007" t="s">
        <v>5181</v>
      </c>
      <c r="B5007" s="35">
        <v>44502</v>
      </c>
      <c r="C5007" t="s">
        <v>1692</v>
      </c>
      <c r="D5007" t="s">
        <v>20</v>
      </c>
      <c r="E5007" t="s">
        <v>96</v>
      </c>
      <c r="F5007">
        <v>0.5</v>
      </c>
      <c r="G5007">
        <v>5899740</v>
      </c>
      <c r="H5007">
        <v>-3775833.6</v>
      </c>
      <c r="I5007">
        <v>6</v>
      </c>
      <c r="J5007" t="s">
        <v>26</v>
      </c>
      <c r="K5007" t="str">
        <f>VLOOKUP(C5007,Customer!$A$2:$F$793,2,FALSE)</f>
        <v>Germany</v>
      </c>
      <c r="L5007" t="str">
        <f>VLOOKUP($C5007,Customer!$A$2:$F$793,3,FALSE)</f>
        <v>Saxony</v>
      </c>
      <c r="M5007" t="str">
        <f>VLOOKUP($C5007,Customer!$A$2:$F$793,4,FALSE)</f>
        <v>Dresden</v>
      </c>
      <c r="N5007" t="str">
        <f>VLOOKUP($C5007,Customer!$A$2:$F$793,5,FALSE)</f>
        <v>Central</v>
      </c>
      <c r="O5007" t="str">
        <f>VLOOKUP($C5007,Customer!$A$2:$F$793,6,FALSE)</f>
        <v>Consumer</v>
      </c>
      <c r="P5007" t="str">
        <f>VLOOKUP(E5007,Product!$B$2:$C$1811,2,FALSE)</f>
        <v>Office Supplies</v>
      </c>
      <c r="Q5007" t="str">
        <f>VLOOKUP(E5007,CHOOSE({1,2},Product!$B$2:$B$1811,Product!$A$2:$A$1811),2,FALSE)</f>
        <v>Storage</v>
      </c>
      <c r="R5007" t="str">
        <f t="shared" si="78"/>
        <v>BN</v>
      </c>
    </row>
    <row r="5008" spans="1:18" x14ac:dyDescent="0.25">
      <c r="A5008" t="s">
        <v>5182</v>
      </c>
      <c r="B5008" s="35">
        <v>44502</v>
      </c>
      <c r="C5008" t="s">
        <v>593</v>
      </c>
      <c r="D5008" t="s">
        <v>24</v>
      </c>
      <c r="E5008" t="s">
        <v>1946</v>
      </c>
      <c r="F5008">
        <v>0</v>
      </c>
      <c r="G5008">
        <v>2345146.65</v>
      </c>
      <c r="H5008">
        <v>309736.35000000003</v>
      </c>
      <c r="I5008">
        <v>2</v>
      </c>
      <c r="J5008" t="s">
        <v>26</v>
      </c>
      <c r="K5008" t="str">
        <f>VLOOKUP(C5008,Customer!$A$2:$F$793,2,FALSE)</f>
        <v>Germany</v>
      </c>
      <c r="L5008" t="str">
        <f>VLOOKUP($C5008,Customer!$A$2:$F$793,3,FALSE)</f>
        <v>Lower Saxony</v>
      </c>
      <c r="M5008" t="str">
        <f>VLOOKUP($C5008,Customer!$A$2:$F$793,4,FALSE)</f>
        <v>Hanover</v>
      </c>
      <c r="N5008" t="str">
        <f>VLOOKUP($C5008,Customer!$A$2:$F$793,5,FALSE)</f>
        <v>Central</v>
      </c>
      <c r="O5008" t="str">
        <f>VLOOKUP($C5008,Customer!$A$2:$F$793,6,FALSE)</f>
        <v>Home Office</v>
      </c>
      <c r="P5008" t="str">
        <f>VLOOKUP(E5008,Product!$B$2:$C$1811,2,FALSE)</f>
        <v>Technology</v>
      </c>
      <c r="Q5008" t="str">
        <f>VLOOKUP(E5008,CHOOSE({1,2},Product!$B$2:$B$1811,Product!$A$2:$A$1811),2,FALSE)</f>
        <v>Accessories</v>
      </c>
      <c r="R5008" t="str">
        <f t="shared" si="78"/>
        <v>AZ</v>
      </c>
    </row>
    <row r="5009" spans="1:18" x14ac:dyDescent="0.25">
      <c r="A5009" t="s">
        <v>5183</v>
      </c>
      <c r="B5009" s="35">
        <v>44502</v>
      </c>
      <c r="C5009" t="s">
        <v>1280</v>
      </c>
      <c r="D5009" t="s">
        <v>24</v>
      </c>
      <c r="E5009" t="s">
        <v>1340</v>
      </c>
      <c r="F5009">
        <v>0</v>
      </c>
      <c r="G5009">
        <v>840712.95000000007</v>
      </c>
      <c r="H5009">
        <v>250738.95</v>
      </c>
      <c r="I5009">
        <v>2</v>
      </c>
      <c r="J5009" t="s">
        <v>26</v>
      </c>
      <c r="K5009" t="str">
        <f>VLOOKUP(C5009,Customer!$A$2:$F$793,2,FALSE)</f>
        <v>Portugal</v>
      </c>
      <c r="L5009" t="str">
        <f>VLOOKUP($C5009,Customer!$A$2:$F$793,3,FALSE)</f>
        <v>Lisboa</v>
      </c>
      <c r="M5009" t="str">
        <f>VLOOKUP($C5009,Customer!$A$2:$F$793,4,FALSE)</f>
        <v>Lisbon</v>
      </c>
      <c r="N5009" t="str">
        <f>VLOOKUP($C5009,Customer!$A$2:$F$793,5,FALSE)</f>
        <v>South</v>
      </c>
      <c r="O5009" t="str">
        <f>VLOOKUP($C5009,Customer!$A$2:$F$793,6,FALSE)</f>
        <v>Consumer</v>
      </c>
      <c r="P5009" t="str">
        <f>VLOOKUP(E5009,Product!$B$2:$C$1811,2,FALSE)</f>
        <v>Office Supplies</v>
      </c>
      <c r="Q5009" t="str">
        <f>VLOOKUP(E5009,CHOOSE({1,2},Product!$B$2:$B$1811,Product!$A$2:$A$1811),2,FALSE)</f>
        <v>Binders</v>
      </c>
      <c r="R5009" t="str">
        <f t="shared" si="78"/>
        <v>AZ</v>
      </c>
    </row>
    <row r="5010" spans="1:18" x14ac:dyDescent="0.25">
      <c r="A5010" t="s">
        <v>5183</v>
      </c>
      <c r="B5010" s="35">
        <v>44502</v>
      </c>
      <c r="C5010" t="s">
        <v>1280</v>
      </c>
      <c r="D5010" t="s">
        <v>24</v>
      </c>
      <c r="E5010" t="s">
        <v>2433</v>
      </c>
      <c r="F5010">
        <v>0</v>
      </c>
      <c r="G5010">
        <v>3421849.2</v>
      </c>
      <c r="H5010">
        <v>339235.05</v>
      </c>
      <c r="I5010">
        <v>5</v>
      </c>
      <c r="J5010" t="s">
        <v>26</v>
      </c>
      <c r="K5010" t="str">
        <f>VLOOKUP(C5010,Customer!$A$2:$F$793,2,FALSE)</f>
        <v>Portugal</v>
      </c>
      <c r="L5010" t="str">
        <f>VLOOKUP($C5010,Customer!$A$2:$F$793,3,FALSE)</f>
        <v>Lisboa</v>
      </c>
      <c r="M5010" t="str">
        <f>VLOOKUP($C5010,Customer!$A$2:$F$793,4,FALSE)</f>
        <v>Lisbon</v>
      </c>
      <c r="N5010" t="str">
        <f>VLOOKUP($C5010,Customer!$A$2:$F$793,5,FALSE)</f>
        <v>South</v>
      </c>
      <c r="O5010" t="str">
        <f>VLOOKUP($C5010,Customer!$A$2:$F$793,6,FALSE)</f>
        <v>Consumer</v>
      </c>
      <c r="P5010" t="str">
        <f>VLOOKUP(E5010,Product!$B$2:$C$1811,2,FALSE)</f>
        <v>Office Supplies</v>
      </c>
      <c r="Q5010" t="str">
        <f>VLOOKUP(E5010,CHOOSE({1,2},Product!$B$2:$B$1811,Product!$A$2:$A$1811),2,FALSE)</f>
        <v>Envelopes</v>
      </c>
      <c r="R5010" t="str">
        <f t="shared" si="78"/>
        <v>AZ</v>
      </c>
    </row>
    <row r="5011" spans="1:18" x14ac:dyDescent="0.25">
      <c r="A5011" t="s">
        <v>5184</v>
      </c>
      <c r="B5011" s="35">
        <v>44504</v>
      </c>
      <c r="C5011" t="s">
        <v>1748</v>
      </c>
      <c r="D5011" t="s">
        <v>20</v>
      </c>
      <c r="E5011" t="s">
        <v>2434</v>
      </c>
      <c r="F5011">
        <v>0</v>
      </c>
      <c r="G5011">
        <v>27374793.600000001</v>
      </c>
      <c r="H5011">
        <v>13421908.5</v>
      </c>
      <c r="I5011">
        <v>6</v>
      </c>
      <c r="J5011" t="s">
        <v>26</v>
      </c>
      <c r="K5011" t="str">
        <f>VLOOKUP(C5011,Customer!$A$2:$F$793,2,FALSE)</f>
        <v>United Kingdom</v>
      </c>
      <c r="L5011" t="str">
        <f>VLOOKUP($C5011,Customer!$A$2:$F$793,3,FALSE)</f>
        <v>England</v>
      </c>
      <c r="M5011" t="str">
        <f>VLOOKUP($C5011,Customer!$A$2:$F$793,4,FALSE)</f>
        <v>Kingswood</v>
      </c>
      <c r="N5011" t="str">
        <f>VLOOKUP($C5011,Customer!$A$2:$F$793,5,FALSE)</f>
        <v>North</v>
      </c>
      <c r="O5011" t="str">
        <f>VLOOKUP($C5011,Customer!$A$2:$F$793,6,FALSE)</f>
        <v>Consumer</v>
      </c>
      <c r="P5011" t="str">
        <f>VLOOKUP(E5011,Product!$B$2:$C$1811,2,FALSE)</f>
        <v>Office Supplies</v>
      </c>
      <c r="Q5011" t="str">
        <f>VLOOKUP(E5011,CHOOSE({1,2},Product!$B$2:$B$1811,Product!$A$2:$A$1811),2,FALSE)</f>
        <v>Appliances</v>
      </c>
      <c r="R5011" t="str">
        <f t="shared" si="78"/>
        <v>AZ</v>
      </c>
    </row>
    <row r="5012" spans="1:18" x14ac:dyDescent="0.25">
      <c r="A5012" t="s">
        <v>5184</v>
      </c>
      <c r="B5012" s="35">
        <v>44504</v>
      </c>
      <c r="C5012" t="s">
        <v>1748</v>
      </c>
      <c r="D5012" t="s">
        <v>20</v>
      </c>
      <c r="E5012" t="s">
        <v>2435</v>
      </c>
      <c r="F5012">
        <v>0</v>
      </c>
      <c r="G5012">
        <v>1135699.95</v>
      </c>
      <c r="H5012">
        <v>14749.35</v>
      </c>
      <c r="I5012">
        <v>2</v>
      </c>
      <c r="J5012" t="s">
        <v>22</v>
      </c>
      <c r="K5012" t="str">
        <f>VLOOKUP(C5012,Customer!$A$2:$F$793,2,FALSE)</f>
        <v>United Kingdom</v>
      </c>
      <c r="L5012" t="str">
        <f>VLOOKUP($C5012,Customer!$A$2:$F$793,3,FALSE)</f>
        <v>England</v>
      </c>
      <c r="M5012" t="str">
        <f>VLOOKUP($C5012,Customer!$A$2:$F$793,4,FALSE)</f>
        <v>Kingswood</v>
      </c>
      <c r="N5012" t="str">
        <f>VLOOKUP($C5012,Customer!$A$2:$F$793,5,FALSE)</f>
        <v>North</v>
      </c>
      <c r="O5012" t="str">
        <f>VLOOKUP($C5012,Customer!$A$2:$F$793,6,FALSE)</f>
        <v>Consumer</v>
      </c>
      <c r="P5012" t="str">
        <f>VLOOKUP(E5012,Product!$B$2:$C$1811,2,FALSE)</f>
        <v>Office Supplies</v>
      </c>
      <c r="Q5012" t="str">
        <f>VLOOKUP(E5012,CHOOSE({1,2},Product!$B$2:$B$1811,Product!$A$2:$A$1811),2,FALSE)</f>
        <v>Envelopes</v>
      </c>
      <c r="R5012" t="str">
        <f t="shared" si="78"/>
        <v>AZ</v>
      </c>
    </row>
    <row r="5013" spans="1:18" x14ac:dyDescent="0.25">
      <c r="A5013" t="s">
        <v>5185</v>
      </c>
      <c r="B5013" s="35">
        <v>44504</v>
      </c>
      <c r="C5013" t="s">
        <v>1286</v>
      </c>
      <c r="D5013" t="s">
        <v>33</v>
      </c>
      <c r="E5013" t="s">
        <v>2421</v>
      </c>
      <c r="F5013">
        <v>0.1</v>
      </c>
      <c r="G5013">
        <v>4941032.25</v>
      </c>
      <c r="H5013">
        <v>-442480.5</v>
      </c>
      <c r="I5013">
        <v>5</v>
      </c>
      <c r="J5013" t="s">
        <v>26</v>
      </c>
      <c r="K5013" t="str">
        <f>VLOOKUP(C5013,Customer!$A$2:$F$793,2,FALSE)</f>
        <v>Netherlands</v>
      </c>
      <c r="L5013" t="str">
        <f>VLOOKUP($C5013,Customer!$A$2:$F$793,3,FALSE)</f>
        <v>North Holland</v>
      </c>
      <c r="M5013" t="str">
        <f>VLOOKUP($C5013,Customer!$A$2:$F$793,4,FALSE)</f>
        <v>Haarlem</v>
      </c>
      <c r="N5013" t="str">
        <f>VLOOKUP($C5013,Customer!$A$2:$F$793,5,FALSE)</f>
        <v>Central</v>
      </c>
      <c r="O5013" t="str">
        <f>VLOOKUP($C5013,Customer!$A$2:$F$793,6,FALSE)</f>
        <v>Consumer</v>
      </c>
      <c r="P5013" t="str">
        <f>VLOOKUP(E5013,Product!$B$2:$C$1811,2,FALSE)</f>
        <v>Technology</v>
      </c>
      <c r="Q5013" t="str">
        <f>VLOOKUP(E5013,CHOOSE({1,2},Product!$B$2:$B$1811,Product!$A$2:$A$1811),2,FALSE)</f>
        <v>Phones</v>
      </c>
      <c r="R5013" t="str">
        <f t="shared" si="78"/>
        <v>BN</v>
      </c>
    </row>
    <row r="5014" spans="1:18" x14ac:dyDescent="0.25">
      <c r="A5014" t="s">
        <v>5186</v>
      </c>
      <c r="B5014" s="35">
        <v>44504</v>
      </c>
      <c r="C5014" t="s">
        <v>614</v>
      </c>
      <c r="D5014" t="s">
        <v>24</v>
      </c>
      <c r="E5014" t="s">
        <v>1735</v>
      </c>
      <c r="F5014">
        <v>0.5</v>
      </c>
      <c r="G5014">
        <v>693219.45000000007</v>
      </c>
      <c r="H5014">
        <v>-250738.95</v>
      </c>
      <c r="I5014">
        <v>2</v>
      </c>
      <c r="J5014" t="s">
        <v>26</v>
      </c>
      <c r="K5014" t="str">
        <f>VLOOKUP(C5014,Customer!$A$2:$F$793,2,FALSE)</f>
        <v>United Kingdom</v>
      </c>
      <c r="L5014" t="str">
        <f>VLOOKUP($C5014,Customer!$A$2:$F$793,3,FALSE)</f>
        <v>England</v>
      </c>
      <c r="M5014" t="str">
        <f>VLOOKUP($C5014,Customer!$A$2:$F$793,4,FALSE)</f>
        <v>Norwich</v>
      </c>
      <c r="N5014" t="str">
        <f>VLOOKUP($C5014,Customer!$A$2:$F$793,5,FALSE)</f>
        <v>North</v>
      </c>
      <c r="O5014" t="str">
        <f>VLOOKUP($C5014,Customer!$A$2:$F$793,6,FALSE)</f>
        <v>Consumer</v>
      </c>
      <c r="P5014" t="str">
        <f>VLOOKUP(E5014,Product!$B$2:$C$1811,2,FALSE)</f>
        <v>Furniture</v>
      </c>
      <c r="Q5014" t="str">
        <f>VLOOKUP(E5014,CHOOSE({1,2},Product!$B$2:$B$1811,Product!$A$2:$A$1811),2,FALSE)</f>
        <v>Furnishings</v>
      </c>
      <c r="R5014" t="str">
        <f t="shared" si="78"/>
        <v>AZ</v>
      </c>
    </row>
    <row r="5015" spans="1:18" x14ac:dyDescent="0.25">
      <c r="A5015" t="s">
        <v>5187</v>
      </c>
      <c r="B5015" s="35">
        <v>44505</v>
      </c>
      <c r="C5015" t="s">
        <v>1344</v>
      </c>
      <c r="D5015" t="s">
        <v>20</v>
      </c>
      <c r="E5015" t="s">
        <v>942</v>
      </c>
      <c r="F5015">
        <v>0</v>
      </c>
      <c r="G5015">
        <v>5073776.4000000004</v>
      </c>
      <c r="H5015">
        <v>147493.5</v>
      </c>
      <c r="I5015">
        <v>5</v>
      </c>
      <c r="J5015" t="s">
        <v>22</v>
      </c>
      <c r="K5015" t="str">
        <f>VLOOKUP(C5015,Customer!$A$2:$F$793,2,FALSE)</f>
        <v>Spain</v>
      </c>
      <c r="L5015" t="str">
        <f>VLOOKUP($C5015,Customer!$A$2:$F$793,3,FALSE)</f>
        <v>Asturias</v>
      </c>
      <c r="M5015" t="str">
        <f>VLOOKUP($C5015,Customer!$A$2:$F$793,4,FALSE)</f>
        <v>Oviedo</v>
      </c>
      <c r="N5015" t="str">
        <f>VLOOKUP($C5015,Customer!$A$2:$F$793,5,FALSE)</f>
        <v>South</v>
      </c>
      <c r="O5015" t="str">
        <f>VLOOKUP($C5015,Customer!$A$2:$F$793,6,FALSE)</f>
        <v>Consumer</v>
      </c>
      <c r="P5015" t="str">
        <f>VLOOKUP(E5015,Product!$B$2:$C$1811,2,FALSE)</f>
        <v>Office Supplies</v>
      </c>
      <c r="Q5015" t="str">
        <f>VLOOKUP(E5015,CHOOSE({1,2},Product!$B$2:$B$1811,Product!$A$2:$A$1811),2,FALSE)</f>
        <v>Appliances</v>
      </c>
      <c r="R5015" t="str">
        <f t="shared" si="78"/>
        <v>AZ</v>
      </c>
    </row>
    <row r="5016" spans="1:18" x14ac:dyDescent="0.25">
      <c r="A5016" t="s">
        <v>5187</v>
      </c>
      <c r="B5016" s="35">
        <v>44505</v>
      </c>
      <c r="C5016" t="s">
        <v>1344</v>
      </c>
      <c r="D5016" t="s">
        <v>20</v>
      </c>
      <c r="E5016" t="s">
        <v>619</v>
      </c>
      <c r="F5016">
        <v>0</v>
      </c>
      <c r="G5016">
        <v>427731.15</v>
      </c>
      <c r="H5016">
        <v>14749.35</v>
      </c>
      <c r="I5016">
        <v>1</v>
      </c>
      <c r="J5016" t="s">
        <v>26</v>
      </c>
      <c r="K5016" t="str">
        <f>VLOOKUP(C5016,Customer!$A$2:$F$793,2,FALSE)</f>
        <v>Spain</v>
      </c>
      <c r="L5016" t="str">
        <f>VLOOKUP($C5016,Customer!$A$2:$F$793,3,FALSE)</f>
        <v>Asturias</v>
      </c>
      <c r="M5016" t="str">
        <f>VLOOKUP($C5016,Customer!$A$2:$F$793,4,FALSE)</f>
        <v>Oviedo</v>
      </c>
      <c r="N5016" t="str">
        <f>VLOOKUP($C5016,Customer!$A$2:$F$793,5,FALSE)</f>
        <v>South</v>
      </c>
      <c r="O5016" t="str">
        <f>VLOOKUP($C5016,Customer!$A$2:$F$793,6,FALSE)</f>
        <v>Consumer</v>
      </c>
      <c r="P5016" t="str">
        <f>VLOOKUP(E5016,Product!$B$2:$C$1811,2,FALSE)</f>
        <v>Office Supplies</v>
      </c>
      <c r="Q5016" t="str">
        <f>VLOOKUP(E5016,CHOOSE({1,2},Product!$B$2:$B$1811,Product!$A$2:$A$1811),2,FALSE)</f>
        <v>Art</v>
      </c>
      <c r="R5016" t="str">
        <f t="shared" si="78"/>
        <v>AZ</v>
      </c>
    </row>
    <row r="5017" spans="1:18" x14ac:dyDescent="0.25">
      <c r="A5017" t="s">
        <v>5187</v>
      </c>
      <c r="B5017" s="35">
        <v>44505</v>
      </c>
      <c r="C5017" t="s">
        <v>1344</v>
      </c>
      <c r="D5017" t="s">
        <v>20</v>
      </c>
      <c r="E5017" t="s">
        <v>1608</v>
      </c>
      <c r="F5017">
        <v>0</v>
      </c>
      <c r="G5017">
        <v>206490.9</v>
      </c>
      <c r="H5017">
        <v>44248.05</v>
      </c>
      <c r="I5017">
        <v>1</v>
      </c>
      <c r="J5017" t="s">
        <v>22</v>
      </c>
      <c r="K5017" t="str">
        <f>VLOOKUP(C5017,Customer!$A$2:$F$793,2,FALSE)</f>
        <v>Spain</v>
      </c>
      <c r="L5017" t="str">
        <f>VLOOKUP($C5017,Customer!$A$2:$F$793,3,FALSE)</f>
        <v>Asturias</v>
      </c>
      <c r="M5017" t="str">
        <f>VLOOKUP($C5017,Customer!$A$2:$F$793,4,FALSE)</f>
        <v>Oviedo</v>
      </c>
      <c r="N5017" t="str">
        <f>VLOOKUP($C5017,Customer!$A$2:$F$793,5,FALSE)</f>
        <v>South</v>
      </c>
      <c r="O5017" t="str">
        <f>VLOOKUP($C5017,Customer!$A$2:$F$793,6,FALSE)</f>
        <v>Consumer</v>
      </c>
      <c r="P5017" t="str">
        <f>VLOOKUP(E5017,Product!$B$2:$C$1811,2,FALSE)</f>
        <v>Office Supplies</v>
      </c>
      <c r="Q5017" t="str">
        <f>VLOOKUP(E5017,CHOOSE({1,2},Product!$B$2:$B$1811,Product!$A$2:$A$1811),2,FALSE)</f>
        <v>Binders</v>
      </c>
      <c r="R5017" t="str">
        <f t="shared" si="78"/>
        <v>AZ</v>
      </c>
    </row>
    <row r="5018" spans="1:18" x14ac:dyDescent="0.25">
      <c r="A5018" t="s">
        <v>5187</v>
      </c>
      <c r="B5018" s="35">
        <v>44505</v>
      </c>
      <c r="C5018" t="s">
        <v>1344</v>
      </c>
      <c r="D5018" t="s">
        <v>20</v>
      </c>
      <c r="E5018" t="s">
        <v>2003</v>
      </c>
      <c r="F5018">
        <v>0</v>
      </c>
      <c r="G5018">
        <v>3038366.1</v>
      </c>
      <c r="H5018">
        <v>398232.45</v>
      </c>
      <c r="I5018">
        <v>7</v>
      </c>
      <c r="J5018" t="s">
        <v>26</v>
      </c>
      <c r="K5018" t="str">
        <f>VLOOKUP(C5018,Customer!$A$2:$F$793,2,FALSE)</f>
        <v>Spain</v>
      </c>
      <c r="L5018" t="str">
        <f>VLOOKUP($C5018,Customer!$A$2:$F$793,3,FALSE)</f>
        <v>Asturias</v>
      </c>
      <c r="M5018" t="str">
        <f>VLOOKUP($C5018,Customer!$A$2:$F$793,4,FALSE)</f>
        <v>Oviedo</v>
      </c>
      <c r="N5018" t="str">
        <f>VLOOKUP($C5018,Customer!$A$2:$F$793,5,FALSE)</f>
        <v>South</v>
      </c>
      <c r="O5018" t="str">
        <f>VLOOKUP($C5018,Customer!$A$2:$F$793,6,FALSE)</f>
        <v>Consumer</v>
      </c>
      <c r="P5018" t="str">
        <f>VLOOKUP(E5018,Product!$B$2:$C$1811,2,FALSE)</f>
        <v>Technology</v>
      </c>
      <c r="Q5018" t="str">
        <f>VLOOKUP(E5018,CHOOSE({1,2},Product!$B$2:$B$1811,Product!$A$2:$A$1811),2,FALSE)</f>
        <v>Accessories</v>
      </c>
      <c r="R5018" t="str">
        <f t="shared" si="78"/>
        <v>AZ</v>
      </c>
    </row>
    <row r="5019" spans="1:18" x14ac:dyDescent="0.25">
      <c r="A5019" t="s">
        <v>5188</v>
      </c>
      <c r="B5019" s="35">
        <v>44505</v>
      </c>
      <c r="C5019" t="s">
        <v>1584</v>
      </c>
      <c r="D5019" t="s">
        <v>20</v>
      </c>
      <c r="E5019" t="s">
        <v>922</v>
      </c>
      <c r="F5019">
        <v>0.1</v>
      </c>
      <c r="G5019">
        <v>18716925.150000002</v>
      </c>
      <c r="H5019">
        <v>206490.9</v>
      </c>
      <c r="I5019">
        <v>3</v>
      </c>
      <c r="J5019" t="s">
        <v>26</v>
      </c>
      <c r="K5019" t="str">
        <f>VLOOKUP(C5019,Customer!$A$2:$F$793,2,FALSE)</f>
        <v>Spain</v>
      </c>
      <c r="L5019" t="str">
        <f>VLOOKUP($C5019,Customer!$A$2:$F$793,3,FALSE)</f>
        <v>Valenciana</v>
      </c>
      <c r="M5019" t="str">
        <f>VLOOKUP($C5019,Customer!$A$2:$F$793,4,FALSE)</f>
        <v>Benidorm</v>
      </c>
      <c r="N5019" t="str">
        <f>VLOOKUP($C5019,Customer!$A$2:$F$793,5,FALSE)</f>
        <v>South</v>
      </c>
      <c r="O5019" t="str">
        <f>VLOOKUP($C5019,Customer!$A$2:$F$793,6,FALSE)</f>
        <v>Corporate</v>
      </c>
      <c r="P5019" t="str">
        <f>VLOOKUP(E5019,Product!$B$2:$C$1811,2,FALSE)</f>
        <v>Furniture</v>
      </c>
      <c r="Q5019" t="str">
        <f>VLOOKUP(E5019,CHOOSE({1,2},Product!$B$2:$B$1811,Product!$A$2:$A$1811),2,FALSE)</f>
        <v>Chairs</v>
      </c>
      <c r="R5019" t="str">
        <f t="shared" si="78"/>
        <v>AZ</v>
      </c>
    </row>
    <row r="5020" spans="1:18" x14ac:dyDescent="0.25">
      <c r="A5020" t="s">
        <v>5189</v>
      </c>
      <c r="B5020" s="35">
        <v>44505</v>
      </c>
      <c r="C5020" t="s">
        <v>2222</v>
      </c>
      <c r="D5020" t="s">
        <v>20</v>
      </c>
      <c r="E5020" t="s">
        <v>466</v>
      </c>
      <c r="F5020">
        <v>0.5</v>
      </c>
      <c r="G5020">
        <v>1828919.4000000001</v>
      </c>
      <c r="H5020">
        <v>-619472.70000000007</v>
      </c>
      <c r="I5020">
        <v>5</v>
      </c>
      <c r="J5020" t="s">
        <v>22</v>
      </c>
      <c r="K5020" t="str">
        <f>VLOOKUP(C5020,Customer!$A$2:$F$793,2,FALSE)</f>
        <v>Spain</v>
      </c>
      <c r="L5020" t="str">
        <f>VLOOKUP($C5020,Customer!$A$2:$F$793,3,FALSE)</f>
        <v>Madrid</v>
      </c>
      <c r="M5020" t="str">
        <f>VLOOKUP($C5020,Customer!$A$2:$F$793,4,FALSE)</f>
        <v>Madrid</v>
      </c>
      <c r="N5020" t="str">
        <f>VLOOKUP($C5020,Customer!$A$2:$F$793,5,FALSE)</f>
        <v>South</v>
      </c>
      <c r="O5020" t="str">
        <f>VLOOKUP($C5020,Customer!$A$2:$F$793,6,FALSE)</f>
        <v>Corporate</v>
      </c>
      <c r="P5020" t="str">
        <f>VLOOKUP(E5020,Product!$B$2:$C$1811,2,FALSE)</f>
        <v>Office Supplies</v>
      </c>
      <c r="Q5020" t="str">
        <f>VLOOKUP(E5020,CHOOSE({1,2},Product!$B$2:$B$1811,Product!$A$2:$A$1811),2,FALSE)</f>
        <v>Art</v>
      </c>
      <c r="R5020" t="str">
        <f t="shared" si="78"/>
        <v>BN</v>
      </c>
    </row>
    <row r="5021" spans="1:18" x14ac:dyDescent="0.25">
      <c r="A5021" t="s">
        <v>5190</v>
      </c>
      <c r="B5021" s="35">
        <v>44505</v>
      </c>
      <c r="C5021" t="s">
        <v>192</v>
      </c>
      <c r="D5021" t="s">
        <v>24</v>
      </c>
      <c r="E5021" t="s">
        <v>688</v>
      </c>
      <c r="F5021">
        <v>0.2</v>
      </c>
      <c r="G5021">
        <v>3643089.45</v>
      </c>
      <c r="H5021">
        <v>457229.85000000003</v>
      </c>
      <c r="I5021">
        <v>5</v>
      </c>
      <c r="J5021" t="s">
        <v>26</v>
      </c>
      <c r="K5021" t="str">
        <f>VLOOKUP(C5021,Customer!$A$2:$F$793,2,FALSE)</f>
        <v>Spain</v>
      </c>
      <c r="L5021" t="str">
        <f>VLOOKUP($C5021,Customer!$A$2:$F$793,3,FALSE)</f>
        <v>Andalusía</v>
      </c>
      <c r="M5021" t="str">
        <f>VLOOKUP($C5021,Customer!$A$2:$F$793,4,FALSE)</f>
        <v>Seville</v>
      </c>
      <c r="N5021" t="str">
        <f>VLOOKUP($C5021,Customer!$A$2:$F$793,5,FALSE)</f>
        <v>South</v>
      </c>
      <c r="O5021" t="str">
        <f>VLOOKUP($C5021,Customer!$A$2:$F$793,6,FALSE)</f>
        <v>Corporate</v>
      </c>
      <c r="P5021" t="str">
        <f>VLOOKUP(E5021,Product!$B$2:$C$1811,2,FALSE)</f>
        <v>Office Supplies</v>
      </c>
      <c r="Q5021" t="str">
        <f>VLOOKUP(E5021,CHOOSE({1,2},Product!$B$2:$B$1811,Product!$A$2:$A$1811),2,FALSE)</f>
        <v>Storage</v>
      </c>
      <c r="R5021" t="str">
        <f t="shared" si="78"/>
        <v>AZ</v>
      </c>
    </row>
    <row r="5022" spans="1:18" x14ac:dyDescent="0.25">
      <c r="A5022" t="s">
        <v>5191</v>
      </c>
      <c r="B5022" s="35">
        <v>44506</v>
      </c>
      <c r="C5022" t="s">
        <v>1308</v>
      </c>
      <c r="D5022" t="s">
        <v>20</v>
      </c>
      <c r="E5022" t="s">
        <v>941</v>
      </c>
      <c r="F5022">
        <v>0</v>
      </c>
      <c r="G5022">
        <v>13805391.6</v>
      </c>
      <c r="H5022">
        <v>1519183.05</v>
      </c>
      <c r="I5022">
        <v>7</v>
      </c>
      <c r="J5022" t="s">
        <v>26</v>
      </c>
      <c r="K5022" t="str">
        <f>VLOOKUP(C5022,Customer!$A$2:$F$793,2,FALSE)</f>
        <v>France</v>
      </c>
      <c r="L5022" t="str">
        <f>VLOOKUP($C5022,Customer!$A$2:$F$793,3,FALSE)</f>
        <v>Auvergne-Rhône-Alpes</v>
      </c>
      <c r="M5022" t="str">
        <f>VLOOKUP($C5022,Customer!$A$2:$F$793,4,FALSE)</f>
        <v>Villeurbanne</v>
      </c>
      <c r="N5022" t="str">
        <f>VLOOKUP($C5022,Customer!$A$2:$F$793,5,FALSE)</f>
        <v>Central</v>
      </c>
      <c r="O5022" t="str">
        <f>VLOOKUP($C5022,Customer!$A$2:$F$793,6,FALSE)</f>
        <v>Home Office</v>
      </c>
      <c r="P5022" t="str">
        <f>VLOOKUP(E5022,Product!$B$2:$C$1811,2,FALSE)</f>
        <v>Furniture</v>
      </c>
      <c r="Q5022" t="str">
        <f>VLOOKUP(E5022,CHOOSE({1,2},Product!$B$2:$B$1811,Product!$A$2:$A$1811),2,FALSE)</f>
        <v>Chairs</v>
      </c>
      <c r="R5022" t="str">
        <f t="shared" si="78"/>
        <v>AZ</v>
      </c>
    </row>
    <row r="5023" spans="1:18" x14ac:dyDescent="0.25">
      <c r="A5023" t="s">
        <v>5191</v>
      </c>
      <c r="B5023" s="35">
        <v>44506</v>
      </c>
      <c r="C5023" t="s">
        <v>1308</v>
      </c>
      <c r="D5023" t="s">
        <v>20</v>
      </c>
      <c r="E5023" t="s">
        <v>2436</v>
      </c>
      <c r="F5023">
        <v>0</v>
      </c>
      <c r="G5023">
        <v>589974</v>
      </c>
      <c r="H5023">
        <v>265488.3</v>
      </c>
      <c r="I5023">
        <v>3</v>
      </c>
      <c r="J5023" t="s">
        <v>22</v>
      </c>
      <c r="K5023" t="str">
        <f>VLOOKUP(C5023,Customer!$A$2:$F$793,2,FALSE)</f>
        <v>France</v>
      </c>
      <c r="L5023" t="str">
        <f>VLOOKUP($C5023,Customer!$A$2:$F$793,3,FALSE)</f>
        <v>Auvergne-Rhône-Alpes</v>
      </c>
      <c r="M5023" t="str">
        <f>VLOOKUP($C5023,Customer!$A$2:$F$793,4,FALSE)</f>
        <v>Villeurbanne</v>
      </c>
      <c r="N5023" t="str">
        <f>VLOOKUP($C5023,Customer!$A$2:$F$793,5,FALSE)</f>
        <v>Central</v>
      </c>
      <c r="O5023" t="str">
        <f>VLOOKUP($C5023,Customer!$A$2:$F$793,6,FALSE)</f>
        <v>Home Office</v>
      </c>
      <c r="P5023" t="str">
        <f>VLOOKUP(E5023,Product!$B$2:$C$1811,2,FALSE)</f>
        <v>Office Supplies</v>
      </c>
      <c r="Q5023" t="str">
        <f>VLOOKUP(E5023,CHOOSE({1,2},Product!$B$2:$B$1811,Product!$A$2:$A$1811),2,FALSE)</f>
        <v>Paper</v>
      </c>
      <c r="R5023" t="str">
        <f t="shared" si="78"/>
        <v>AZ</v>
      </c>
    </row>
    <row r="5024" spans="1:18" x14ac:dyDescent="0.25">
      <c r="A5024" t="s">
        <v>5192</v>
      </c>
      <c r="B5024" s="35">
        <v>44506</v>
      </c>
      <c r="C5024" t="s">
        <v>2437</v>
      </c>
      <c r="D5024" t="s">
        <v>33</v>
      </c>
      <c r="E5024" t="s">
        <v>2302</v>
      </c>
      <c r="F5024">
        <v>0.1</v>
      </c>
      <c r="G5024">
        <v>9970560.5999999996</v>
      </c>
      <c r="H5024">
        <v>442480.5</v>
      </c>
      <c r="I5024">
        <v>5</v>
      </c>
      <c r="J5024" t="s">
        <v>22</v>
      </c>
      <c r="K5024" t="str">
        <f>VLOOKUP(C5024,Customer!$A$2:$F$793,2,FALSE)</f>
        <v>United Kingdom</v>
      </c>
      <c r="L5024" t="str">
        <f>VLOOKUP($C5024,Customer!$A$2:$F$793,3,FALSE)</f>
        <v>England</v>
      </c>
      <c r="M5024" t="str">
        <f>VLOOKUP($C5024,Customer!$A$2:$F$793,4,FALSE)</f>
        <v>London</v>
      </c>
      <c r="N5024" t="str">
        <f>VLOOKUP($C5024,Customer!$A$2:$F$793,5,FALSE)</f>
        <v>North</v>
      </c>
      <c r="O5024" t="str">
        <f>VLOOKUP($C5024,Customer!$A$2:$F$793,6,FALSE)</f>
        <v>Consumer</v>
      </c>
      <c r="P5024" t="str">
        <f>VLOOKUP(E5024,Product!$B$2:$C$1811,2,FALSE)</f>
        <v>Technology</v>
      </c>
      <c r="Q5024" t="str">
        <f>VLOOKUP(E5024,CHOOSE({1,2},Product!$B$2:$B$1811,Product!$A$2:$A$1811),2,FALSE)</f>
        <v>Copiers</v>
      </c>
      <c r="R5024" t="str">
        <f t="shared" si="78"/>
        <v>AZ</v>
      </c>
    </row>
    <row r="5025" spans="1:18" x14ac:dyDescent="0.25">
      <c r="A5025" t="s">
        <v>5193</v>
      </c>
      <c r="B5025" s="35">
        <v>44506</v>
      </c>
      <c r="C5025" t="s">
        <v>282</v>
      </c>
      <c r="D5025" t="s">
        <v>24</v>
      </c>
      <c r="E5025" t="s">
        <v>2175</v>
      </c>
      <c r="F5025">
        <v>0</v>
      </c>
      <c r="G5025">
        <v>1887916.8</v>
      </c>
      <c r="H5025">
        <v>870211.65</v>
      </c>
      <c r="I5025">
        <v>2</v>
      </c>
      <c r="J5025" t="s">
        <v>26</v>
      </c>
      <c r="K5025" t="str">
        <f>VLOOKUP(C5025,Customer!$A$2:$F$793,2,FALSE)</f>
        <v>United Kingdom</v>
      </c>
      <c r="L5025" t="str">
        <f>VLOOKUP($C5025,Customer!$A$2:$F$793,3,FALSE)</f>
        <v>England</v>
      </c>
      <c r="M5025" t="str">
        <f>VLOOKUP($C5025,Customer!$A$2:$F$793,4,FALSE)</f>
        <v>London</v>
      </c>
      <c r="N5025" t="str">
        <f>VLOOKUP($C5025,Customer!$A$2:$F$793,5,FALSE)</f>
        <v>North</v>
      </c>
      <c r="O5025" t="str">
        <f>VLOOKUP($C5025,Customer!$A$2:$F$793,6,FALSE)</f>
        <v>Consumer</v>
      </c>
      <c r="P5025" t="str">
        <f>VLOOKUP(E5025,Product!$B$2:$C$1811,2,FALSE)</f>
        <v>Furniture</v>
      </c>
      <c r="Q5025" t="str">
        <f>VLOOKUP(E5025,CHOOSE({1,2},Product!$B$2:$B$1811,Product!$A$2:$A$1811),2,FALSE)</f>
        <v>Chairs</v>
      </c>
      <c r="R5025" t="str">
        <f t="shared" si="78"/>
        <v>AZ</v>
      </c>
    </row>
    <row r="5026" spans="1:18" x14ac:dyDescent="0.25">
      <c r="A5026" t="s">
        <v>5194</v>
      </c>
      <c r="B5026" s="35">
        <v>44506</v>
      </c>
      <c r="C5026" t="s">
        <v>2296</v>
      </c>
      <c r="D5026" t="s">
        <v>24</v>
      </c>
      <c r="E5026" t="s">
        <v>715</v>
      </c>
      <c r="F5026">
        <v>0</v>
      </c>
      <c r="G5026">
        <v>1592929.8</v>
      </c>
      <c r="H5026">
        <v>796464.9</v>
      </c>
      <c r="I5026">
        <v>4</v>
      </c>
      <c r="J5026" t="s">
        <v>26</v>
      </c>
      <c r="K5026" t="str">
        <f>VLOOKUP(C5026,Customer!$A$2:$F$793,2,FALSE)</f>
        <v>France</v>
      </c>
      <c r="L5026" t="str">
        <f>VLOOKUP($C5026,Customer!$A$2:$F$793,3,FALSE)</f>
        <v>Ile-de-France</v>
      </c>
      <c r="M5026" t="str">
        <f>VLOOKUP($C5026,Customer!$A$2:$F$793,4,FALSE)</f>
        <v>Antony</v>
      </c>
      <c r="N5026" t="str">
        <f>VLOOKUP($C5026,Customer!$A$2:$F$793,5,FALSE)</f>
        <v>Central</v>
      </c>
      <c r="O5026" t="str">
        <f>VLOOKUP($C5026,Customer!$A$2:$F$793,6,FALSE)</f>
        <v>Consumer</v>
      </c>
      <c r="P5026" t="str">
        <f>VLOOKUP(E5026,Product!$B$2:$C$1811,2,FALSE)</f>
        <v>Office Supplies</v>
      </c>
      <c r="Q5026" t="str">
        <f>VLOOKUP(E5026,CHOOSE({1,2},Product!$B$2:$B$1811,Product!$A$2:$A$1811),2,FALSE)</f>
        <v>Art</v>
      </c>
      <c r="R5026" t="str">
        <f t="shared" si="78"/>
        <v>AZ</v>
      </c>
    </row>
    <row r="5027" spans="1:18" x14ac:dyDescent="0.25">
      <c r="A5027" t="s">
        <v>5194</v>
      </c>
      <c r="B5027" s="35">
        <v>44506</v>
      </c>
      <c r="C5027" t="s">
        <v>2296</v>
      </c>
      <c r="D5027" t="s">
        <v>24</v>
      </c>
      <c r="E5027" t="s">
        <v>2304</v>
      </c>
      <c r="F5027">
        <v>0</v>
      </c>
      <c r="G5027">
        <v>147493.5</v>
      </c>
      <c r="H5027">
        <v>44248.05</v>
      </c>
      <c r="I5027">
        <v>2</v>
      </c>
      <c r="J5027" t="s">
        <v>22</v>
      </c>
      <c r="K5027" t="str">
        <f>VLOOKUP(C5027,Customer!$A$2:$F$793,2,FALSE)</f>
        <v>France</v>
      </c>
      <c r="L5027" t="str">
        <f>VLOOKUP($C5027,Customer!$A$2:$F$793,3,FALSE)</f>
        <v>Ile-de-France</v>
      </c>
      <c r="M5027" t="str">
        <f>VLOOKUP($C5027,Customer!$A$2:$F$793,4,FALSE)</f>
        <v>Antony</v>
      </c>
      <c r="N5027" t="str">
        <f>VLOOKUP($C5027,Customer!$A$2:$F$793,5,FALSE)</f>
        <v>Central</v>
      </c>
      <c r="O5027" t="str">
        <f>VLOOKUP($C5027,Customer!$A$2:$F$793,6,FALSE)</f>
        <v>Consumer</v>
      </c>
      <c r="P5027" t="str">
        <f>VLOOKUP(E5027,Product!$B$2:$C$1811,2,FALSE)</f>
        <v>Office Supplies</v>
      </c>
      <c r="Q5027" t="str">
        <f>VLOOKUP(E5027,CHOOSE({1,2},Product!$B$2:$B$1811,Product!$A$2:$A$1811),2,FALSE)</f>
        <v>Labels</v>
      </c>
      <c r="R5027" t="str">
        <f t="shared" si="78"/>
        <v>AZ</v>
      </c>
    </row>
    <row r="5028" spans="1:18" x14ac:dyDescent="0.25">
      <c r="A5028" t="s">
        <v>5194</v>
      </c>
      <c r="B5028" s="35">
        <v>44506</v>
      </c>
      <c r="C5028" t="s">
        <v>2296</v>
      </c>
      <c r="D5028" t="s">
        <v>24</v>
      </c>
      <c r="E5028" t="s">
        <v>1490</v>
      </c>
      <c r="F5028">
        <v>0.1</v>
      </c>
      <c r="G5028">
        <v>2566386.9</v>
      </c>
      <c r="H5028">
        <v>486728.55</v>
      </c>
      <c r="I5028">
        <v>4</v>
      </c>
      <c r="J5028" t="s">
        <v>22</v>
      </c>
      <c r="K5028" t="str">
        <f>VLOOKUP(C5028,Customer!$A$2:$F$793,2,FALSE)</f>
        <v>France</v>
      </c>
      <c r="L5028" t="str">
        <f>VLOOKUP($C5028,Customer!$A$2:$F$793,3,FALSE)</f>
        <v>Ile-de-France</v>
      </c>
      <c r="M5028" t="str">
        <f>VLOOKUP($C5028,Customer!$A$2:$F$793,4,FALSE)</f>
        <v>Antony</v>
      </c>
      <c r="N5028" t="str">
        <f>VLOOKUP($C5028,Customer!$A$2:$F$793,5,FALSE)</f>
        <v>Central</v>
      </c>
      <c r="O5028" t="str">
        <f>VLOOKUP($C5028,Customer!$A$2:$F$793,6,FALSE)</f>
        <v>Consumer</v>
      </c>
      <c r="P5028" t="str">
        <f>VLOOKUP(E5028,Product!$B$2:$C$1811,2,FALSE)</f>
        <v>Office Supplies</v>
      </c>
      <c r="Q5028" t="str">
        <f>VLOOKUP(E5028,CHOOSE({1,2},Product!$B$2:$B$1811,Product!$A$2:$A$1811),2,FALSE)</f>
        <v>Storage</v>
      </c>
      <c r="R5028" t="str">
        <f t="shared" si="78"/>
        <v>AZ</v>
      </c>
    </row>
    <row r="5029" spans="1:18" x14ac:dyDescent="0.25">
      <c r="A5029" t="s">
        <v>5195</v>
      </c>
      <c r="B5029" s="35">
        <v>44506</v>
      </c>
      <c r="C5029" t="s">
        <v>1068</v>
      </c>
      <c r="D5029" t="s">
        <v>24</v>
      </c>
      <c r="E5029" t="s">
        <v>2438</v>
      </c>
      <c r="F5029">
        <v>0</v>
      </c>
      <c r="G5029">
        <v>176992.2</v>
      </c>
      <c r="H5029">
        <v>29498.7</v>
      </c>
      <c r="I5029">
        <v>1</v>
      </c>
      <c r="J5029" t="s">
        <v>22</v>
      </c>
      <c r="K5029" t="str">
        <f>VLOOKUP(C5029,Customer!$A$2:$F$793,2,FALSE)</f>
        <v>Germany</v>
      </c>
      <c r="L5029" t="str">
        <f>VLOOKUP($C5029,Customer!$A$2:$F$793,3,FALSE)</f>
        <v>North Rhine-Westphalia</v>
      </c>
      <c r="M5029" t="str">
        <f>VLOOKUP($C5029,Customer!$A$2:$F$793,4,FALSE)</f>
        <v>Krefeld</v>
      </c>
      <c r="N5029" t="str">
        <f>VLOOKUP($C5029,Customer!$A$2:$F$793,5,FALSE)</f>
        <v>Central</v>
      </c>
      <c r="O5029" t="str">
        <f>VLOOKUP($C5029,Customer!$A$2:$F$793,6,FALSE)</f>
        <v>Consumer</v>
      </c>
      <c r="P5029" t="str">
        <f>VLOOKUP(E5029,Product!$B$2:$C$1811,2,FALSE)</f>
        <v>Office Supplies</v>
      </c>
      <c r="Q5029" t="str">
        <f>VLOOKUP(E5029,CHOOSE({1,2},Product!$B$2:$B$1811,Product!$A$2:$A$1811),2,FALSE)</f>
        <v>Labels</v>
      </c>
      <c r="R5029" t="str">
        <f t="shared" si="78"/>
        <v>AZ</v>
      </c>
    </row>
    <row r="5030" spans="1:18" x14ac:dyDescent="0.25">
      <c r="A5030" t="s">
        <v>5196</v>
      </c>
      <c r="B5030" s="35">
        <v>44506</v>
      </c>
      <c r="C5030" t="s">
        <v>694</v>
      </c>
      <c r="D5030" t="s">
        <v>24</v>
      </c>
      <c r="E5030" t="s">
        <v>2034</v>
      </c>
      <c r="F5030">
        <v>0</v>
      </c>
      <c r="G5030">
        <v>235989.6</v>
      </c>
      <c r="H5030">
        <v>0</v>
      </c>
      <c r="I5030">
        <v>2</v>
      </c>
      <c r="J5030" t="s">
        <v>22</v>
      </c>
      <c r="K5030" t="str">
        <f>VLOOKUP(C5030,Customer!$A$2:$F$793,2,FALSE)</f>
        <v>United Kingdom</v>
      </c>
      <c r="L5030" t="str">
        <f>VLOOKUP($C5030,Customer!$A$2:$F$793,3,FALSE)</f>
        <v>England</v>
      </c>
      <c r="M5030" t="str">
        <f>VLOOKUP($C5030,Customer!$A$2:$F$793,4,FALSE)</f>
        <v>Mansfield</v>
      </c>
      <c r="N5030" t="str">
        <f>VLOOKUP($C5030,Customer!$A$2:$F$793,5,FALSE)</f>
        <v>North</v>
      </c>
      <c r="O5030" t="str">
        <f>VLOOKUP($C5030,Customer!$A$2:$F$793,6,FALSE)</f>
        <v>Home Office</v>
      </c>
      <c r="P5030" t="str">
        <f>VLOOKUP(E5030,Product!$B$2:$C$1811,2,FALSE)</f>
        <v>Office Supplies</v>
      </c>
      <c r="Q5030" t="str">
        <f>VLOOKUP(E5030,CHOOSE({1,2},Product!$B$2:$B$1811,Product!$A$2:$A$1811),2,FALSE)</f>
        <v>Binders</v>
      </c>
      <c r="R5030" t="str">
        <f t="shared" si="78"/>
        <v>AZ</v>
      </c>
    </row>
    <row r="5031" spans="1:18" x14ac:dyDescent="0.25">
      <c r="A5031" t="s">
        <v>5196</v>
      </c>
      <c r="B5031" s="35">
        <v>44506</v>
      </c>
      <c r="C5031" t="s">
        <v>694</v>
      </c>
      <c r="D5031" t="s">
        <v>24</v>
      </c>
      <c r="E5031" t="s">
        <v>772</v>
      </c>
      <c r="F5031">
        <v>0</v>
      </c>
      <c r="G5031">
        <v>1799420.7</v>
      </c>
      <c r="H5031">
        <v>206490.9</v>
      </c>
      <c r="I5031">
        <v>7</v>
      </c>
      <c r="J5031" t="s">
        <v>22</v>
      </c>
      <c r="K5031" t="str">
        <f>VLOOKUP(C5031,Customer!$A$2:$F$793,2,FALSE)</f>
        <v>United Kingdom</v>
      </c>
      <c r="L5031" t="str">
        <f>VLOOKUP($C5031,Customer!$A$2:$F$793,3,FALSE)</f>
        <v>England</v>
      </c>
      <c r="M5031" t="str">
        <f>VLOOKUP($C5031,Customer!$A$2:$F$793,4,FALSE)</f>
        <v>Mansfield</v>
      </c>
      <c r="N5031" t="str">
        <f>VLOOKUP($C5031,Customer!$A$2:$F$793,5,FALSE)</f>
        <v>North</v>
      </c>
      <c r="O5031" t="str">
        <f>VLOOKUP($C5031,Customer!$A$2:$F$793,6,FALSE)</f>
        <v>Home Office</v>
      </c>
      <c r="P5031" t="str">
        <f>VLOOKUP(E5031,Product!$B$2:$C$1811,2,FALSE)</f>
        <v>Office Supplies</v>
      </c>
      <c r="Q5031" t="str">
        <f>VLOOKUP(E5031,CHOOSE({1,2},Product!$B$2:$B$1811,Product!$A$2:$A$1811),2,FALSE)</f>
        <v>Storage</v>
      </c>
      <c r="R5031" t="str">
        <f t="shared" si="78"/>
        <v>AZ</v>
      </c>
    </row>
    <row r="5032" spans="1:18" x14ac:dyDescent="0.25">
      <c r="A5032" t="s">
        <v>5193</v>
      </c>
      <c r="B5032" s="35">
        <v>44506</v>
      </c>
      <c r="C5032" t="s">
        <v>282</v>
      </c>
      <c r="D5032" t="s">
        <v>24</v>
      </c>
      <c r="E5032" t="s">
        <v>1652</v>
      </c>
      <c r="F5032">
        <v>0</v>
      </c>
      <c r="G5032">
        <v>2463141.4500000002</v>
      </c>
      <c r="H5032">
        <v>929209.05</v>
      </c>
      <c r="I5032">
        <v>10</v>
      </c>
      <c r="J5032" t="s">
        <v>26</v>
      </c>
      <c r="K5032" t="str">
        <f>VLOOKUP(C5032,Customer!$A$2:$F$793,2,FALSE)</f>
        <v>United Kingdom</v>
      </c>
      <c r="L5032" t="str">
        <f>VLOOKUP($C5032,Customer!$A$2:$F$793,3,FALSE)</f>
        <v>England</v>
      </c>
      <c r="M5032" t="str">
        <f>VLOOKUP($C5032,Customer!$A$2:$F$793,4,FALSE)</f>
        <v>London</v>
      </c>
      <c r="N5032" t="str">
        <f>VLOOKUP($C5032,Customer!$A$2:$F$793,5,FALSE)</f>
        <v>North</v>
      </c>
      <c r="O5032" t="str">
        <f>VLOOKUP($C5032,Customer!$A$2:$F$793,6,FALSE)</f>
        <v>Consumer</v>
      </c>
      <c r="P5032" t="str">
        <f>VLOOKUP(E5032,Product!$B$2:$C$1811,2,FALSE)</f>
        <v>Office Supplies</v>
      </c>
      <c r="Q5032" t="str">
        <f>VLOOKUP(E5032,CHOOSE({1,2},Product!$B$2:$B$1811,Product!$A$2:$A$1811),2,FALSE)</f>
        <v>Fasteners</v>
      </c>
      <c r="R5032" t="str">
        <f t="shared" si="78"/>
        <v>AZ</v>
      </c>
    </row>
    <row r="5033" spans="1:18" x14ac:dyDescent="0.25">
      <c r="A5033" t="s">
        <v>5195</v>
      </c>
      <c r="B5033" s="35">
        <v>44506</v>
      </c>
      <c r="C5033" t="s">
        <v>1068</v>
      </c>
      <c r="D5033" t="s">
        <v>24</v>
      </c>
      <c r="E5033" t="s">
        <v>393</v>
      </c>
      <c r="F5033">
        <v>0</v>
      </c>
      <c r="G5033">
        <v>9218343.75</v>
      </c>
      <c r="H5033">
        <v>88496.1</v>
      </c>
      <c r="I5033">
        <v>2</v>
      </c>
      <c r="J5033" t="s">
        <v>26</v>
      </c>
      <c r="K5033" t="str">
        <f>VLOOKUP(C5033,Customer!$A$2:$F$793,2,FALSE)</f>
        <v>Germany</v>
      </c>
      <c r="L5033" t="str">
        <f>VLOOKUP($C5033,Customer!$A$2:$F$793,3,FALSE)</f>
        <v>North Rhine-Westphalia</v>
      </c>
      <c r="M5033" t="str">
        <f>VLOOKUP($C5033,Customer!$A$2:$F$793,4,FALSE)</f>
        <v>Krefeld</v>
      </c>
      <c r="N5033" t="str">
        <f>VLOOKUP($C5033,Customer!$A$2:$F$793,5,FALSE)</f>
        <v>Central</v>
      </c>
      <c r="O5033" t="str">
        <f>VLOOKUP($C5033,Customer!$A$2:$F$793,6,FALSE)</f>
        <v>Consumer</v>
      </c>
      <c r="P5033" t="str">
        <f>VLOOKUP(E5033,Product!$B$2:$C$1811,2,FALSE)</f>
        <v>Technology</v>
      </c>
      <c r="Q5033" t="str">
        <f>VLOOKUP(E5033,CHOOSE({1,2},Product!$B$2:$B$1811,Product!$A$2:$A$1811),2,FALSE)</f>
        <v>Machines</v>
      </c>
      <c r="R5033" t="str">
        <f t="shared" si="78"/>
        <v>AZ</v>
      </c>
    </row>
    <row r="5034" spans="1:18" x14ac:dyDescent="0.25">
      <c r="A5034" t="s">
        <v>5193</v>
      </c>
      <c r="B5034" s="35">
        <v>44506</v>
      </c>
      <c r="C5034" t="s">
        <v>282</v>
      </c>
      <c r="D5034" t="s">
        <v>24</v>
      </c>
      <c r="E5034" t="s">
        <v>1532</v>
      </c>
      <c r="F5034">
        <v>0</v>
      </c>
      <c r="G5034">
        <v>5649001.0499999998</v>
      </c>
      <c r="H5034">
        <v>2654883</v>
      </c>
      <c r="I5034">
        <v>2</v>
      </c>
      <c r="J5034" t="s">
        <v>26</v>
      </c>
      <c r="K5034" t="str">
        <f>VLOOKUP(C5034,Customer!$A$2:$F$793,2,FALSE)</f>
        <v>United Kingdom</v>
      </c>
      <c r="L5034" t="str">
        <f>VLOOKUP($C5034,Customer!$A$2:$F$793,3,FALSE)</f>
        <v>England</v>
      </c>
      <c r="M5034" t="str">
        <f>VLOOKUP($C5034,Customer!$A$2:$F$793,4,FALSE)</f>
        <v>London</v>
      </c>
      <c r="N5034" t="str">
        <f>VLOOKUP($C5034,Customer!$A$2:$F$793,5,FALSE)</f>
        <v>North</v>
      </c>
      <c r="O5034" t="str">
        <f>VLOOKUP($C5034,Customer!$A$2:$F$793,6,FALSE)</f>
        <v>Consumer</v>
      </c>
      <c r="P5034" t="str">
        <f>VLOOKUP(E5034,Product!$B$2:$C$1811,2,FALSE)</f>
        <v>Technology</v>
      </c>
      <c r="Q5034" t="str">
        <f>VLOOKUP(E5034,CHOOSE({1,2},Product!$B$2:$B$1811,Product!$A$2:$A$1811),2,FALSE)</f>
        <v>Copiers</v>
      </c>
      <c r="R5034" t="str">
        <f t="shared" si="78"/>
        <v>AZ</v>
      </c>
    </row>
    <row r="5035" spans="1:18" x14ac:dyDescent="0.25">
      <c r="A5035" t="s">
        <v>5197</v>
      </c>
      <c r="B5035" s="35">
        <v>44506</v>
      </c>
      <c r="C5035" t="s">
        <v>917</v>
      </c>
      <c r="D5035" t="s">
        <v>24</v>
      </c>
      <c r="E5035" t="s">
        <v>1175</v>
      </c>
      <c r="F5035">
        <v>0.1</v>
      </c>
      <c r="G5035">
        <v>9115098.3000000007</v>
      </c>
      <c r="H5035">
        <v>3038366.1</v>
      </c>
      <c r="I5035">
        <v>5</v>
      </c>
      <c r="J5035" t="s">
        <v>22</v>
      </c>
      <c r="K5035" t="str">
        <f>VLOOKUP(C5035,Customer!$A$2:$F$793,2,FALSE)</f>
        <v>Netherlands</v>
      </c>
      <c r="L5035" t="str">
        <f>VLOOKUP($C5035,Customer!$A$2:$F$793,3,FALSE)</f>
        <v>North Brabant</v>
      </c>
      <c r="M5035" t="str">
        <f>VLOOKUP($C5035,Customer!$A$2:$F$793,4,FALSE)</f>
        <v>Breda</v>
      </c>
      <c r="N5035" t="str">
        <f>VLOOKUP($C5035,Customer!$A$2:$F$793,5,FALSE)</f>
        <v>Central</v>
      </c>
      <c r="O5035" t="str">
        <f>VLOOKUP($C5035,Customer!$A$2:$F$793,6,FALSE)</f>
        <v>Consumer</v>
      </c>
      <c r="P5035" t="str">
        <f>VLOOKUP(E5035,Product!$B$2:$C$1811,2,FALSE)</f>
        <v>Office Supplies</v>
      </c>
      <c r="Q5035" t="str">
        <f>VLOOKUP(E5035,CHOOSE({1,2},Product!$B$2:$B$1811,Product!$A$2:$A$1811),2,FALSE)</f>
        <v>Storage</v>
      </c>
      <c r="R5035" t="str">
        <f t="shared" si="78"/>
        <v>AZ</v>
      </c>
    </row>
    <row r="5036" spans="1:18" x14ac:dyDescent="0.25">
      <c r="A5036" t="s">
        <v>5198</v>
      </c>
      <c r="B5036" s="35">
        <v>44507</v>
      </c>
      <c r="C5036" t="s">
        <v>1012</v>
      </c>
      <c r="D5036" t="s">
        <v>33</v>
      </c>
      <c r="E5036" t="s">
        <v>1276</v>
      </c>
      <c r="F5036">
        <v>0.3</v>
      </c>
      <c r="G5036">
        <v>1032454.5</v>
      </c>
      <c r="H5036">
        <v>-398232.45</v>
      </c>
      <c r="I5036">
        <v>2</v>
      </c>
      <c r="J5036" t="s">
        <v>26</v>
      </c>
      <c r="K5036" t="str">
        <f>VLOOKUP(C5036,Customer!$A$2:$F$793,2,FALSE)</f>
        <v>Spain</v>
      </c>
      <c r="L5036" t="str">
        <f>VLOOKUP($C5036,Customer!$A$2:$F$793,3,FALSE)</f>
        <v>Madrid</v>
      </c>
      <c r="M5036" t="str">
        <f>VLOOKUP($C5036,Customer!$A$2:$F$793,4,FALSE)</f>
        <v>Madrid</v>
      </c>
      <c r="N5036" t="str">
        <f>VLOOKUP($C5036,Customer!$A$2:$F$793,5,FALSE)</f>
        <v>South</v>
      </c>
      <c r="O5036" t="str">
        <f>VLOOKUP($C5036,Customer!$A$2:$F$793,6,FALSE)</f>
        <v>Consumer</v>
      </c>
      <c r="P5036" t="str">
        <f>VLOOKUP(E5036,Product!$B$2:$C$1811,2,FALSE)</f>
        <v>Furniture</v>
      </c>
      <c r="Q5036" t="str">
        <f>VLOOKUP(E5036,CHOOSE({1,2},Product!$B$2:$B$1811,Product!$A$2:$A$1811),2,FALSE)</f>
        <v>Furnishings</v>
      </c>
      <c r="R5036" t="str">
        <f t="shared" si="78"/>
        <v>BN</v>
      </c>
    </row>
    <row r="5037" spans="1:18" x14ac:dyDescent="0.25">
      <c r="A5037" t="s">
        <v>5198</v>
      </c>
      <c r="B5037" s="35">
        <v>44507</v>
      </c>
      <c r="C5037" t="s">
        <v>1012</v>
      </c>
      <c r="D5037" t="s">
        <v>33</v>
      </c>
      <c r="E5037" t="s">
        <v>34</v>
      </c>
      <c r="F5037">
        <v>0</v>
      </c>
      <c r="G5037">
        <v>1194697.3500000001</v>
      </c>
      <c r="H5037">
        <v>545725.95000000007</v>
      </c>
      <c r="I5037">
        <v>3</v>
      </c>
      <c r="J5037" t="s">
        <v>22</v>
      </c>
      <c r="K5037" t="str">
        <f>VLOOKUP(C5037,Customer!$A$2:$F$793,2,FALSE)</f>
        <v>Spain</v>
      </c>
      <c r="L5037" t="str">
        <f>VLOOKUP($C5037,Customer!$A$2:$F$793,3,FALSE)</f>
        <v>Madrid</v>
      </c>
      <c r="M5037" t="str">
        <f>VLOOKUP($C5037,Customer!$A$2:$F$793,4,FALSE)</f>
        <v>Madrid</v>
      </c>
      <c r="N5037" t="str">
        <f>VLOOKUP($C5037,Customer!$A$2:$F$793,5,FALSE)</f>
        <v>South</v>
      </c>
      <c r="O5037" t="str">
        <f>VLOOKUP($C5037,Customer!$A$2:$F$793,6,FALSE)</f>
        <v>Consumer</v>
      </c>
      <c r="P5037" t="str">
        <f>VLOOKUP(E5037,Product!$B$2:$C$1811,2,FALSE)</f>
        <v>Office Supplies</v>
      </c>
      <c r="Q5037" t="str">
        <f>VLOOKUP(E5037,CHOOSE({1,2},Product!$B$2:$B$1811,Product!$A$2:$A$1811),2,FALSE)</f>
        <v>Art</v>
      </c>
      <c r="R5037" t="str">
        <f t="shared" si="78"/>
        <v>BN</v>
      </c>
    </row>
    <row r="5038" spans="1:18" x14ac:dyDescent="0.25">
      <c r="A5038" t="s">
        <v>5199</v>
      </c>
      <c r="B5038" s="35">
        <v>44507</v>
      </c>
      <c r="C5038" t="s">
        <v>897</v>
      </c>
      <c r="D5038" t="s">
        <v>24</v>
      </c>
      <c r="E5038" t="s">
        <v>835</v>
      </c>
      <c r="F5038">
        <v>0</v>
      </c>
      <c r="G5038">
        <v>560475.30000000005</v>
      </c>
      <c r="H5038">
        <v>162242.85</v>
      </c>
      <c r="I5038">
        <v>2</v>
      </c>
      <c r="J5038" t="s">
        <v>22</v>
      </c>
      <c r="K5038" t="str">
        <f>VLOOKUP(C5038,Customer!$A$2:$F$793,2,FALSE)</f>
        <v>Netherlands</v>
      </c>
      <c r="L5038" t="str">
        <f>VLOOKUP($C5038,Customer!$A$2:$F$793,3,FALSE)</f>
        <v>Gelderland</v>
      </c>
      <c r="M5038" t="str">
        <f>VLOOKUP($C5038,Customer!$A$2:$F$793,4,FALSE)</f>
        <v>Apeldoorn</v>
      </c>
      <c r="N5038" t="str">
        <f>VLOOKUP($C5038,Customer!$A$2:$F$793,5,FALSE)</f>
        <v>Central</v>
      </c>
      <c r="O5038" t="str">
        <f>VLOOKUP($C5038,Customer!$A$2:$F$793,6,FALSE)</f>
        <v>Consumer</v>
      </c>
      <c r="P5038" t="str">
        <f>VLOOKUP(E5038,Product!$B$2:$C$1811,2,FALSE)</f>
        <v>Furniture</v>
      </c>
      <c r="Q5038" t="str">
        <f>VLOOKUP(E5038,CHOOSE({1,2},Product!$B$2:$B$1811,Product!$A$2:$A$1811),2,FALSE)</f>
        <v>Furnishings</v>
      </c>
      <c r="R5038" t="str">
        <f t="shared" si="78"/>
        <v>AZ</v>
      </c>
    </row>
    <row r="5039" spans="1:18" x14ac:dyDescent="0.25">
      <c r="A5039" t="s">
        <v>5200</v>
      </c>
      <c r="B5039" s="35">
        <v>44507</v>
      </c>
      <c r="C5039" t="s">
        <v>277</v>
      </c>
      <c r="D5039" t="s">
        <v>24</v>
      </c>
      <c r="E5039" t="s">
        <v>453</v>
      </c>
      <c r="F5039">
        <v>0.5</v>
      </c>
      <c r="G5039">
        <v>1283193.45</v>
      </c>
      <c r="H5039">
        <v>-235989.6</v>
      </c>
      <c r="I5039">
        <v>6</v>
      </c>
      <c r="J5039" t="s">
        <v>26</v>
      </c>
      <c r="K5039" t="str">
        <f>VLOOKUP(C5039,Customer!$A$2:$F$793,2,FALSE)</f>
        <v>Germany</v>
      </c>
      <c r="L5039" t="str">
        <f>VLOOKUP($C5039,Customer!$A$2:$F$793,3,FALSE)</f>
        <v>Saxony</v>
      </c>
      <c r="M5039" t="str">
        <f>VLOOKUP($C5039,Customer!$A$2:$F$793,4,FALSE)</f>
        <v>Leipzig</v>
      </c>
      <c r="N5039" t="str">
        <f>VLOOKUP($C5039,Customer!$A$2:$F$793,5,FALSE)</f>
        <v>Central</v>
      </c>
      <c r="O5039" t="str">
        <f>VLOOKUP($C5039,Customer!$A$2:$F$793,6,FALSE)</f>
        <v>Consumer</v>
      </c>
      <c r="P5039" t="str">
        <f>VLOOKUP(E5039,Product!$B$2:$C$1811,2,FALSE)</f>
        <v>Office Supplies</v>
      </c>
      <c r="Q5039" t="str">
        <f>VLOOKUP(E5039,CHOOSE({1,2},Product!$B$2:$B$1811,Product!$A$2:$A$1811),2,FALSE)</f>
        <v>Art</v>
      </c>
      <c r="R5039" t="str">
        <f t="shared" si="78"/>
        <v>BN</v>
      </c>
    </row>
    <row r="5040" spans="1:18" x14ac:dyDescent="0.25">
      <c r="A5040" t="s">
        <v>5200</v>
      </c>
      <c r="B5040" s="35">
        <v>44507</v>
      </c>
      <c r="C5040" t="s">
        <v>277</v>
      </c>
      <c r="D5040" t="s">
        <v>24</v>
      </c>
      <c r="E5040" t="s">
        <v>636</v>
      </c>
      <c r="F5040">
        <v>0.5</v>
      </c>
      <c r="G5040">
        <v>2404144.0500000003</v>
      </c>
      <c r="H5040">
        <v>-1297942.8</v>
      </c>
      <c r="I5040">
        <v>5</v>
      </c>
      <c r="J5040" t="s">
        <v>22</v>
      </c>
      <c r="K5040" t="str">
        <f>VLOOKUP(C5040,Customer!$A$2:$F$793,2,FALSE)</f>
        <v>Germany</v>
      </c>
      <c r="L5040" t="str">
        <f>VLOOKUP($C5040,Customer!$A$2:$F$793,3,FALSE)</f>
        <v>Saxony</v>
      </c>
      <c r="M5040" t="str">
        <f>VLOOKUP($C5040,Customer!$A$2:$F$793,4,FALSE)</f>
        <v>Leipzig</v>
      </c>
      <c r="N5040" t="str">
        <f>VLOOKUP($C5040,Customer!$A$2:$F$793,5,FALSE)</f>
        <v>Central</v>
      </c>
      <c r="O5040" t="str">
        <f>VLOOKUP($C5040,Customer!$A$2:$F$793,6,FALSE)</f>
        <v>Consumer</v>
      </c>
      <c r="P5040" t="str">
        <f>VLOOKUP(E5040,Product!$B$2:$C$1811,2,FALSE)</f>
        <v>Technology</v>
      </c>
      <c r="Q5040" t="str">
        <f>VLOOKUP(E5040,CHOOSE({1,2},Product!$B$2:$B$1811,Product!$A$2:$A$1811),2,FALSE)</f>
        <v>Phones</v>
      </c>
      <c r="R5040" t="str">
        <f t="shared" si="78"/>
        <v>BN</v>
      </c>
    </row>
    <row r="5041" spans="1:18" x14ac:dyDescent="0.25">
      <c r="A5041" t="s">
        <v>5201</v>
      </c>
      <c r="B5041" s="35">
        <v>44508</v>
      </c>
      <c r="C5041" t="s">
        <v>961</v>
      </c>
      <c r="D5041" t="s">
        <v>33</v>
      </c>
      <c r="E5041" t="s">
        <v>372</v>
      </c>
      <c r="F5041">
        <v>0.5</v>
      </c>
      <c r="G5041">
        <v>486728.55</v>
      </c>
      <c r="H5041">
        <v>-176992.2</v>
      </c>
      <c r="I5041">
        <v>5</v>
      </c>
      <c r="J5041" t="s">
        <v>22</v>
      </c>
      <c r="K5041" t="str">
        <f>VLOOKUP(C5041,Customer!$A$2:$F$793,2,FALSE)</f>
        <v>Germany</v>
      </c>
      <c r="L5041" t="str">
        <f>VLOOKUP($C5041,Customer!$A$2:$F$793,3,FALSE)</f>
        <v>Baden-Württemberg</v>
      </c>
      <c r="M5041" t="str">
        <f>VLOOKUP($C5041,Customer!$A$2:$F$793,4,FALSE)</f>
        <v>Friedrichshafen</v>
      </c>
      <c r="N5041" t="str">
        <f>VLOOKUP($C5041,Customer!$A$2:$F$793,5,FALSE)</f>
        <v>Central</v>
      </c>
      <c r="O5041" t="str">
        <f>VLOOKUP($C5041,Customer!$A$2:$F$793,6,FALSE)</f>
        <v>Corporate</v>
      </c>
      <c r="P5041" t="str">
        <f>VLOOKUP(E5041,Product!$B$2:$C$1811,2,FALSE)</f>
        <v>Office Supplies</v>
      </c>
      <c r="Q5041" t="str">
        <f>VLOOKUP(E5041,CHOOSE({1,2},Product!$B$2:$B$1811,Product!$A$2:$A$1811),2,FALSE)</f>
        <v>Art</v>
      </c>
      <c r="R5041" t="str">
        <f t="shared" si="78"/>
        <v>BN</v>
      </c>
    </row>
    <row r="5042" spans="1:18" x14ac:dyDescent="0.25">
      <c r="A5042" t="s">
        <v>5201</v>
      </c>
      <c r="B5042" s="35">
        <v>44508</v>
      </c>
      <c r="C5042" t="s">
        <v>961</v>
      </c>
      <c r="D5042" t="s">
        <v>33</v>
      </c>
      <c r="E5042" t="s">
        <v>125</v>
      </c>
      <c r="F5042">
        <v>0.5</v>
      </c>
      <c r="G5042">
        <v>206490.9</v>
      </c>
      <c r="H5042">
        <v>0</v>
      </c>
      <c r="I5042">
        <v>4</v>
      </c>
      <c r="J5042" t="s">
        <v>22</v>
      </c>
      <c r="K5042" t="str">
        <f>VLOOKUP(C5042,Customer!$A$2:$F$793,2,FALSE)</f>
        <v>Germany</v>
      </c>
      <c r="L5042" t="str">
        <f>VLOOKUP($C5042,Customer!$A$2:$F$793,3,FALSE)</f>
        <v>Baden-Württemberg</v>
      </c>
      <c r="M5042" t="str">
        <f>VLOOKUP($C5042,Customer!$A$2:$F$793,4,FALSE)</f>
        <v>Friedrichshafen</v>
      </c>
      <c r="N5042" t="str">
        <f>VLOOKUP($C5042,Customer!$A$2:$F$793,5,FALSE)</f>
        <v>Central</v>
      </c>
      <c r="O5042" t="str">
        <f>VLOOKUP($C5042,Customer!$A$2:$F$793,6,FALSE)</f>
        <v>Corporate</v>
      </c>
      <c r="P5042" t="str">
        <f>VLOOKUP(E5042,Product!$B$2:$C$1811,2,FALSE)</f>
        <v>Office Supplies</v>
      </c>
      <c r="Q5042" t="str">
        <f>VLOOKUP(E5042,CHOOSE({1,2},Product!$B$2:$B$1811,Product!$A$2:$A$1811),2,FALSE)</f>
        <v>Binders</v>
      </c>
      <c r="R5042" t="str">
        <f t="shared" si="78"/>
        <v>BN</v>
      </c>
    </row>
    <row r="5043" spans="1:18" x14ac:dyDescent="0.25">
      <c r="A5043" t="s">
        <v>5201</v>
      </c>
      <c r="B5043" s="35">
        <v>44508</v>
      </c>
      <c r="C5043" t="s">
        <v>961</v>
      </c>
      <c r="D5043" t="s">
        <v>33</v>
      </c>
      <c r="E5043" t="s">
        <v>1001</v>
      </c>
      <c r="F5043">
        <v>0.5</v>
      </c>
      <c r="G5043">
        <v>221240.25</v>
      </c>
      <c r="H5043">
        <v>-132744.15</v>
      </c>
      <c r="I5043">
        <v>1</v>
      </c>
      <c r="J5043" t="s">
        <v>22</v>
      </c>
      <c r="K5043" t="str">
        <f>VLOOKUP(C5043,Customer!$A$2:$F$793,2,FALSE)</f>
        <v>Germany</v>
      </c>
      <c r="L5043" t="str">
        <f>VLOOKUP($C5043,Customer!$A$2:$F$793,3,FALSE)</f>
        <v>Baden-Württemberg</v>
      </c>
      <c r="M5043" t="str">
        <f>VLOOKUP($C5043,Customer!$A$2:$F$793,4,FALSE)</f>
        <v>Friedrichshafen</v>
      </c>
      <c r="N5043" t="str">
        <f>VLOOKUP($C5043,Customer!$A$2:$F$793,5,FALSE)</f>
        <v>Central</v>
      </c>
      <c r="O5043" t="str">
        <f>VLOOKUP($C5043,Customer!$A$2:$F$793,6,FALSE)</f>
        <v>Corporate</v>
      </c>
      <c r="P5043" t="str">
        <f>VLOOKUP(E5043,Product!$B$2:$C$1811,2,FALSE)</f>
        <v>Office Supplies</v>
      </c>
      <c r="Q5043" t="str">
        <f>VLOOKUP(E5043,CHOOSE({1,2},Product!$B$2:$B$1811,Product!$A$2:$A$1811),2,FALSE)</f>
        <v>Supplies</v>
      </c>
      <c r="R5043" t="str">
        <f t="shared" si="78"/>
        <v>BN</v>
      </c>
    </row>
    <row r="5044" spans="1:18" x14ac:dyDescent="0.25">
      <c r="A5044" t="s">
        <v>5202</v>
      </c>
      <c r="B5044" s="35">
        <v>44508</v>
      </c>
      <c r="C5044" t="s">
        <v>445</v>
      </c>
      <c r="D5044" t="s">
        <v>24</v>
      </c>
      <c r="E5044" t="s">
        <v>873</v>
      </c>
      <c r="F5044">
        <v>0.5</v>
      </c>
      <c r="G5044">
        <v>3171110.25</v>
      </c>
      <c r="H5044">
        <v>-1769922</v>
      </c>
      <c r="I5044">
        <v>3</v>
      </c>
      <c r="J5044" t="s">
        <v>26</v>
      </c>
      <c r="K5044" t="str">
        <f>VLOOKUP(C5044,Customer!$A$2:$F$793,2,FALSE)</f>
        <v>France</v>
      </c>
      <c r="L5044" t="str">
        <f>VLOOKUP($C5044,Customer!$A$2:$F$793,3,FALSE)</f>
        <v>Pays de la Loire</v>
      </c>
      <c r="M5044" t="str">
        <f>VLOOKUP($C5044,Customer!$A$2:$F$793,4,FALSE)</f>
        <v>Cholet</v>
      </c>
      <c r="N5044" t="str">
        <f>VLOOKUP($C5044,Customer!$A$2:$F$793,5,FALSE)</f>
        <v>Central</v>
      </c>
      <c r="O5044" t="str">
        <f>VLOOKUP($C5044,Customer!$A$2:$F$793,6,FALSE)</f>
        <v>Consumer</v>
      </c>
      <c r="P5044" t="str">
        <f>VLOOKUP(E5044,Product!$B$2:$C$1811,2,FALSE)</f>
        <v>Furniture</v>
      </c>
      <c r="Q5044" t="str">
        <f>VLOOKUP(E5044,CHOOSE({1,2},Product!$B$2:$B$1811,Product!$A$2:$A$1811),2,FALSE)</f>
        <v>Bookcases</v>
      </c>
      <c r="R5044" t="str">
        <f t="shared" si="78"/>
        <v>BN</v>
      </c>
    </row>
    <row r="5045" spans="1:18" x14ac:dyDescent="0.25">
      <c r="A5045" t="s">
        <v>5202</v>
      </c>
      <c r="B5045" s="35">
        <v>44508</v>
      </c>
      <c r="C5045" t="s">
        <v>445</v>
      </c>
      <c r="D5045" t="s">
        <v>24</v>
      </c>
      <c r="E5045" t="s">
        <v>575</v>
      </c>
      <c r="F5045">
        <v>0.5</v>
      </c>
      <c r="G5045">
        <v>2109157.0500000003</v>
      </c>
      <c r="H5045">
        <v>-383483.10000000003</v>
      </c>
      <c r="I5045">
        <v>5</v>
      </c>
      <c r="J5045" t="s">
        <v>22</v>
      </c>
      <c r="K5045" t="str">
        <f>VLOOKUP(C5045,Customer!$A$2:$F$793,2,FALSE)</f>
        <v>France</v>
      </c>
      <c r="L5045" t="str">
        <f>VLOOKUP($C5045,Customer!$A$2:$F$793,3,FALSE)</f>
        <v>Pays de la Loire</v>
      </c>
      <c r="M5045" t="str">
        <f>VLOOKUP($C5045,Customer!$A$2:$F$793,4,FALSE)</f>
        <v>Cholet</v>
      </c>
      <c r="N5045" t="str">
        <f>VLOOKUP($C5045,Customer!$A$2:$F$793,5,FALSE)</f>
        <v>Central</v>
      </c>
      <c r="O5045" t="str">
        <f>VLOOKUP($C5045,Customer!$A$2:$F$793,6,FALSE)</f>
        <v>Consumer</v>
      </c>
      <c r="P5045" t="str">
        <f>VLOOKUP(E5045,Product!$B$2:$C$1811,2,FALSE)</f>
        <v>Technology</v>
      </c>
      <c r="Q5045" t="str">
        <f>VLOOKUP(E5045,CHOOSE({1,2},Product!$B$2:$B$1811,Product!$A$2:$A$1811),2,FALSE)</f>
        <v>Accessories</v>
      </c>
      <c r="R5045" t="str">
        <f t="shared" si="78"/>
        <v>BN</v>
      </c>
    </row>
    <row r="5046" spans="1:18" x14ac:dyDescent="0.25">
      <c r="A5046" t="s">
        <v>5203</v>
      </c>
      <c r="B5046" s="35">
        <v>44508</v>
      </c>
      <c r="C5046" t="s">
        <v>1746</v>
      </c>
      <c r="D5046" t="s">
        <v>24</v>
      </c>
      <c r="E5046" t="s">
        <v>978</v>
      </c>
      <c r="F5046">
        <v>0.2</v>
      </c>
      <c r="G5046">
        <v>8392380.1500000004</v>
      </c>
      <c r="H5046">
        <v>1356940.2</v>
      </c>
      <c r="I5046">
        <v>4</v>
      </c>
      <c r="J5046" t="s">
        <v>26</v>
      </c>
      <c r="K5046" t="str">
        <f>VLOOKUP(C5046,Customer!$A$2:$F$793,2,FALSE)</f>
        <v>Austria</v>
      </c>
      <c r="L5046" t="str">
        <f>VLOOKUP($C5046,Customer!$A$2:$F$793,3,FALSE)</f>
        <v>Vienna</v>
      </c>
      <c r="M5046" t="str">
        <f>VLOOKUP($C5046,Customer!$A$2:$F$793,4,FALSE)</f>
        <v>Vienna</v>
      </c>
      <c r="N5046" t="str">
        <f>VLOOKUP($C5046,Customer!$A$2:$F$793,5,FALSE)</f>
        <v>Central</v>
      </c>
      <c r="O5046" t="str">
        <f>VLOOKUP($C5046,Customer!$A$2:$F$793,6,FALSE)</f>
        <v>Corporate</v>
      </c>
      <c r="P5046" t="str">
        <f>VLOOKUP(E5046,Product!$B$2:$C$1811,2,FALSE)</f>
        <v>Furniture</v>
      </c>
      <c r="Q5046" t="str">
        <f>VLOOKUP(E5046,CHOOSE({1,2},Product!$B$2:$B$1811,Product!$A$2:$A$1811),2,FALSE)</f>
        <v>Chairs</v>
      </c>
      <c r="R5046" t="str">
        <f t="shared" si="78"/>
        <v>AZ</v>
      </c>
    </row>
    <row r="5047" spans="1:18" x14ac:dyDescent="0.25">
      <c r="A5047" t="s">
        <v>5204</v>
      </c>
      <c r="B5047" s="35">
        <v>44509</v>
      </c>
      <c r="C5047" t="s">
        <v>685</v>
      </c>
      <c r="D5047" t="s">
        <v>24</v>
      </c>
      <c r="E5047" t="s">
        <v>401</v>
      </c>
      <c r="F5047">
        <v>0.5</v>
      </c>
      <c r="G5047">
        <v>5840742.6000000006</v>
      </c>
      <c r="H5047">
        <v>-4675543.95</v>
      </c>
      <c r="I5047">
        <v>4</v>
      </c>
      <c r="J5047" t="s">
        <v>22</v>
      </c>
      <c r="K5047" t="str">
        <f>VLOOKUP(C5047,Customer!$A$2:$F$793,2,FALSE)</f>
        <v>Sweden</v>
      </c>
      <c r="L5047" t="str">
        <f>VLOOKUP($C5047,Customer!$A$2:$F$793,3,FALSE)</f>
        <v>Västra Götaland</v>
      </c>
      <c r="M5047" t="str">
        <f>VLOOKUP($C5047,Customer!$A$2:$F$793,4,FALSE)</f>
        <v>Gothenburg</v>
      </c>
      <c r="N5047" t="str">
        <f>VLOOKUP($C5047,Customer!$A$2:$F$793,5,FALSE)</f>
        <v>North</v>
      </c>
      <c r="O5047" t="str">
        <f>VLOOKUP($C5047,Customer!$A$2:$F$793,6,FALSE)</f>
        <v>Consumer</v>
      </c>
      <c r="P5047" t="str">
        <f>VLOOKUP(E5047,Product!$B$2:$C$1811,2,FALSE)</f>
        <v>Office Supplies</v>
      </c>
      <c r="Q5047" t="str">
        <f>VLOOKUP(E5047,CHOOSE({1,2},Product!$B$2:$B$1811,Product!$A$2:$A$1811),2,FALSE)</f>
        <v>Storage</v>
      </c>
      <c r="R5047" t="str">
        <f t="shared" si="78"/>
        <v>BN</v>
      </c>
    </row>
    <row r="5048" spans="1:18" x14ac:dyDescent="0.25">
      <c r="A5048" t="s">
        <v>5204</v>
      </c>
      <c r="B5048" s="35">
        <v>44509</v>
      </c>
      <c r="C5048" t="s">
        <v>685</v>
      </c>
      <c r="D5048" t="s">
        <v>24</v>
      </c>
      <c r="E5048" t="s">
        <v>2418</v>
      </c>
      <c r="F5048">
        <v>0.5</v>
      </c>
      <c r="G5048">
        <v>18849669.300000001</v>
      </c>
      <c r="H5048">
        <v>-5280267.3</v>
      </c>
      <c r="I5048">
        <v>4</v>
      </c>
      <c r="J5048" t="s">
        <v>22</v>
      </c>
      <c r="K5048" t="str">
        <f>VLOOKUP(C5048,Customer!$A$2:$F$793,2,FALSE)</f>
        <v>Sweden</v>
      </c>
      <c r="L5048" t="str">
        <f>VLOOKUP($C5048,Customer!$A$2:$F$793,3,FALSE)</f>
        <v>Västra Götaland</v>
      </c>
      <c r="M5048" t="str">
        <f>VLOOKUP($C5048,Customer!$A$2:$F$793,4,FALSE)</f>
        <v>Gothenburg</v>
      </c>
      <c r="N5048" t="str">
        <f>VLOOKUP($C5048,Customer!$A$2:$F$793,5,FALSE)</f>
        <v>North</v>
      </c>
      <c r="O5048" t="str">
        <f>VLOOKUP($C5048,Customer!$A$2:$F$793,6,FALSE)</f>
        <v>Consumer</v>
      </c>
      <c r="P5048" t="str">
        <f>VLOOKUP(E5048,Product!$B$2:$C$1811,2,FALSE)</f>
        <v>Technology</v>
      </c>
      <c r="Q5048" t="str">
        <f>VLOOKUP(E5048,CHOOSE({1,2},Product!$B$2:$B$1811,Product!$A$2:$A$1811),2,FALSE)</f>
        <v>Phones</v>
      </c>
      <c r="R5048" t="str">
        <f t="shared" si="78"/>
        <v>BN</v>
      </c>
    </row>
    <row r="5049" spans="1:18" x14ac:dyDescent="0.25">
      <c r="A5049" t="s">
        <v>5205</v>
      </c>
      <c r="B5049" s="35">
        <v>44509</v>
      </c>
      <c r="C5049" t="s">
        <v>122</v>
      </c>
      <c r="D5049" t="s">
        <v>24</v>
      </c>
      <c r="E5049" t="s">
        <v>1799</v>
      </c>
      <c r="F5049">
        <v>0.5</v>
      </c>
      <c r="G5049">
        <v>2654883</v>
      </c>
      <c r="H5049">
        <v>-796464.9</v>
      </c>
      <c r="I5049">
        <v>2</v>
      </c>
      <c r="J5049" t="s">
        <v>22</v>
      </c>
      <c r="K5049" t="str">
        <f>VLOOKUP(C5049,Customer!$A$2:$F$793,2,FALSE)</f>
        <v>France</v>
      </c>
      <c r="L5049" t="str">
        <f>VLOOKUP($C5049,Customer!$A$2:$F$793,3,FALSE)</f>
        <v>Provence-Alpes-Côte d'Azur</v>
      </c>
      <c r="M5049" t="str">
        <f>VLOOKUP($C5049,Customer!$A$2:$F$793,4,FALSE)</f>
        <v>Draguignan</v>
      </c>
      <c r="N5049" t="str">
        <f>VLOOKUP($C5049,Customer!$A$2:$F$793,5,FALSE)</f>
        <v>Central</v>
      </c>
      <c r="O5049" t="str">
        <f>VLOOKUP($C5049,Customer!$A$2:$F$793,6,FALSE)</f>
        <v>Consumer</v>
      </c>
      <c r="P5049" t="str">
        <f>VLOOKUP(E5049,Product!$B$2:$C$1811,2,FALSE)</f>
        <v>Furniture</v>
      </c>
      <c r="Q5049" t="str">
        <f>VLOOKUP(E5049,CHOOSE({1,2},Product!$B$2:$B$1811,Product!$A$2:$A$1811),2,FALSE)</f>
        <v>Chairs</v>
      </c>
      <c r="R5049" t="str">
        <f t="shared" si="78"/>
        <v>BN</v>
      </c>
    </row>
    <row r="5050" spans="1:18" x14ac:dyDescent="0.25">
      <c r="A5050" t="s">
        <v>5205</v>
      </c>
      <c r="B5050" s="35">
        <v>44509</v>
      </c>
      <c r="C5050" t="s">
        <v>122</v>
      </c>
      <c r="D5050" t="s">
        <v>24</v>
      </c>
      <c r="E5050" t="s">
        <v>1168</v>
      </c>
      <c r="F5050">
        <v>0.5</v>
      </c>
      <c r="G5050">
        <v>147493.5</v>
      </c>
      <c r="H5050">
        <v>-29498.7</v>
      </c>
      <c r="I5050">
        <v>1</v>
      </c>
      <c r="J5050" t="s">
        <v>22</v>
      </c>
      <c r="K5050" t="str">
        <f>VLOOKUP(C5050,Customer!$A$2:$F$793,2,FALSE)</f>
        <v>France</v>
      </c>
      <c r="L5050" t="str">
        <f>VLOOKUP($C5050,Customer!$A$2:$F$793,3,FALSE)</f>
        <v>Provence-Alpes-Côte d'Azur</v>
      </c>
      <c r="M5050" t="str">
        <f>VLOOKUP($C5050,Customer!$A$2:$F$793,4,FALSE)</f>
        <v>Draguignan</v>
      </c>
      <c r="N5050" t="str">
        <f>VLOOKUP($C5050,Customer!$A$2:$F$793,5,FALSE)</f>
        <v>Central</v>
      </c>
      <c r="O5050" t="str">
        <f>VLOOKUP($C5050,Customer!$A$2:$F$793,6,FALSE)</f>
        <v>Consumer</v>
      </c>
      <c r="P5050" t="str">
        <f>VLOOKUP(E5050,Product!$B$2:$C$1811,2,FALSE)</f>
        <v>Office Supplies</v>
      </c>
      <c r="Q5050" t="str">
        <f>VLOOKUP(E5050,CHOOSE({1,2},Product!$B$2:$B$1811,Product!$A$2:$A$1811),2,FALSE)</f>
        <v>Art</v>
      </c>
      <c r="R5050" t="str">
        <f t="shared" si="78"/>
        <v>BN</v>
      </c>
    </row>
    <row r="5051" spans="1:18" x14ac:dyDescent="0.25">
      <c r="A5051" t="s">
        <v>5205</v>
      </c>
      <c r="B5051" s="35">
        <v>44509</v>
      </c>
      <c r="C5051" t="s">
        <v>122</v>
      </c>
      <c r="D5051" t="s">
        <v>24</v>
      </c>
      <c r="E5051" t="s">
        <v>227</v>
      </c>
      <c r="F5051">
        <v>0.5</v>
      </c>
      <c r="G5051">
        <v>3790582.95</v>
      </c>
      <c r="H5051">
        <v>-1902666.1500000001</v>
      </c>
      <c r="I5051">
        <v>10</v>
      </c>
      <c r="J5051" t="s">
        <v>22</v>
      </c>
      <c r="K5051" t="str">
        <f>VLOOKUP(C5051,Customer!$A$2:$F$793,2,FALSE)</f>
        <v>France</v>
      </c>
      <c r="L5051" t="str">
        <f>VLOOKUP($C5051,Customer!$A$2:$F$793,3,FALSE)</f>
        <v>Provence-Alpes-Côte d'Azur</v>
      </c>
      <c r="M5051" t="str">
        <f>VLOOKUP($C5051,Customer!$A$2:$F$793,4,FALSE)</f>
        <v>Draguignan</v>
      </c>
      <c r="N5051" t="str">
        <f>VLOOKUP($C5051,Customer!$A$2:$F$793,5,FALSE)</f>
        <v>Central</v>
      </c>
      <c r="O5051" t="str">
        <f>VLOOKUP($C5051,Customer!$A$2:$F$793,6,FALSE)</f>
        <v>Consumer</v>
      </c>
      <c r="P5051" t="str">
        <f>VLOOKUP(E5051,Product!$B$2:$C$1811,2,FALSE)</f>
        <v>Office Supplies</v>
      </c>
      <c r="Q5051" t="str">
        <f>VLOOKUP(E5051,CHOOSE({1,2},Product!$B$2:$B$1811,Product!$A$2:$A$1811),2,FALSE)</f>
        <v>Binders</v>
      </c>
      <c r="R5051" t="str">
        <f t="shared" si="78"/>
        <v>BN</v>
      </c>
    </row>
    <row r="5052" spans="1:18" x14ac:dyDescent="0.25">
      <c r="A5052" t="s">
        <v>5205</v>
      </c>
      <c r="B5052" s="35">
        <v>44509</v>
      </c>
      <c r="C5052" t="s">
        <v>122</v>
      </c>
      <c r="D5052" t="s">
        <v>24</v>
      </c>
      <c r="E5052" t="s">
        <v>252</v>
      </c>
      <c r="F5052">
        <v>0.5</v>
      </c>
      <c r="G5052">
        <v>619472.70000000007</v>
      </c>
      <c r="H5052">
        <v>-457229.85000000003</v>
      </c>
      <c r="I5052">
        <v>5</v>
      </c>
      <c r="J5052" t="s">
        <v>26</v>
      </c>
      <c r="K5052" t="str">
        <f>VLOOKUP(C5052,Customer!$A$2:$F$793,2,FALSE)</f>
        <v>France</v>
      </c>
      <c r="L5052" t="str">
        <f>VLOOKUP($C5052,Customer!$A$2:$F$793,3,FALSE)</f>
        <v>Provence-Alpes-Côte d'Azur</v>
      </c>
      <c r="M5052" t="str">
        <f>VLOOKUP($C5052,Customer!$A$2:$F$793,4,FALSE)</f>
        <v>Draguignan</v>
      </c>
      <c r="N5052" t="str">
        <f>VLOOKUP($C5052,Customer!$A$2:$F$793,5,FALSE)</f>
        <v>Central</v>
      </c>
      <c r="O5052" t="str">
        <f>VLOOKUP($C5052,Customer!$A$2:$F$793,6,FALSE)</f>
        <v>Consumer</v>
      </c>
      <c r="P5052" t="str">
        <f>VLOOKUP(E5052,Product!$B$2:$C$1811,2,FALSE)</f>
        <v>Office Supplies</v>
      </c>
      <c r="Q5052" t="str">
        <f>VLOOKUP(E5052,CHOOSE({1,2},Product!$B$2:$B$1811,Product!$A$2:$A$1811),2,FALSE)</f>
        <v>Fasteners</v>
      </c>
      <c r="R5052" t="str">
        <f t="shared" si="78"/>
        <v>BN</v>
      </c>
    </row>
    <row r="5053" spans="1:18" x14ac:dyDescent="0.25">
      <c r="A5053" t="s">
        <v>5205</v>
      </c>
      <c r="B5053" s="35">
        <v>44509</v>
      </c>
      <c r="C5053" t="s">
        <v>122</v>
      </c>
      <c r="D5053" t="s">
        <v>24</v>
      </c>
      <c r="E5053" t="s">
        <v>200</v>
      </c>
      <c r="F5053">
        <v>0.5</v>
      </c>
      <c r="G5053">
        <v>339235.05</v>
      </c>
      <c r="H5053">
        <v>-73746.75</v>
      </c>
      <c r="I5053">
        <v>4</v>
      </c>
      <c r="J5053" t="s">
        <v>22</v>
      </c>
      <c r="K5053" t="str">
        <f>VLOOKUP(C5053,Customer!$A$2:$F$793,2,FALSE)</f>
        <v>France</v>
      </c>
      <c r="L5053" t="str">
        <f>VLOOKUP($C5053,Customer!$A$2:$F$793,3,FALSE)</f>
        <v>Provence-Alpes-Côte d'Azur</v>
      </c>
      <c r="M5053" t="str">
        <f>VLOOKUP($C5053,Customer!$A$2:$F$793,4,FALSE)</f>
        <v>Draguignan</v>
      </c>
      <c r="N5053" t="str">
        <f>VLOOKUP($C5053,Customer!$A$2:$F$793,5,FALSE)</f>
        <v>Central</v>
      </c>
      <c r="O5053" t="str">
        <f>VLOOKUP($C5053,Customer!$A$2:$F$793,6,FALSE)</f>
        <v>Consumer</v>
      </c>
      <c r="P5053" t="str">
        <f>VLOOKUP(E5053,Product!$B$2:$C$1811,2,FALSE)</f>
        <v>Office Supplies</v>
      </c>
      <c r="Q5053" t="str">
        <f>VLOOKUP(E5053,CHOOSE({1,2},Product!$B$2:$B$1811,Product!$A$2:$A$1811),2,FALSE)</f>
        <v>Fasteners</v>
      </c>
      <c r="R5053" t="str">
        <f t="shared" si="78"/>
        <v>BN</v>
      </c>
    </row>
    <row r="5054" spans="1:18" x14ac:dyDescent="0.25">
      <c r="A5054" t="s">
        <v>5205</v>
      </c>
      <c r="B5054" s="35">
        <v>44509</v>
      </c>
      <c r="C5054" t="s">
        <v>122</v>
      </c>
      <c r="D5054" t="s">
        <v>24</v>
      </c>
      <c r="E5054" t="s">
        <v>2424</v>
      </c>
      <c r="F5054">
        <v>0.5</v>
      </c>
      <c r="G5054">
        <v>73746.75</v>
      </c>
      <c r="H5054">
        <v>-14749.35</v>
      </c>
      <c r="I5054">
        <v>1</v>
      </c>
      <c r="J5054" t="s">
        <v>22</v>
      </c>
      <c r="K5054" t="str">
        <f>VLOOKUP(C5054,Customer!$A$2:$F$793,2,FALSE)</f>
        <v>France</v>
      </c>
      <c r="L5054" t="str">
        <f>VLOOKUP($C5054,Customer!$A$2:$F$793,3,FALSE)</f>
        <v>Provence-Alpes-Côte d'Azur</v>
      </c>
      <c r="M5054" t="str">
        <f>VLOOKUP($C5054,Customer!$A$2:$F$793,4,FALSE)</f>
        <v>Draguignan</v>
      </c>
      <c r="N5054" t="str">
        <f>VLOOKUP($C5054,Customer!$A$2:$F$793,5,FALSE)</f>
        <v>Central</v>
      </c>
      <c r="O5054" t="str">
        <f>VLOOKUP($C5054,Customer!$A$2:$F$793,6,FALSE)</f>
        <v>Consumer</v>
      </c>
      <c r="P5054" t="str">
        <f>VLOOKUP(E5054,Product!$B$2:$C$1811,2,FALSE)</f>
        <v>Office Supplies</v>
      </c>
      <c r="Q5054" t="str">
        <f>VLOOKUP(E5054,CHOOSE({1,2},Product!$B$2:$B$1811,Product!$A$2:$A$1811),2,FALSE)</f>
        <v>Labels</v>
      </c>
      <c r="R5054" t="str">
        <f t="shared" si="78"/>
        <v>BN</v>
      </c>
    </row>
    <row r="5055" spans="1:18" x14ac:dyDescent="0.25">
      <c r="A5055" t="s">
        <v>5205</v>
      </c>
      <c r="B5055" s="35">
        <v>44509</v>
      </c>
      <c r="C5055" t="s">
        <v>122</v>
      </c>
      <c r="D5055" t="s">
        <v>24</v>
      </c>
      <c r="E5055" t="s">
        <v>621</v>
      </c>
      <c r="F5055">
        <v>0.5</v>
      </c>
      <c r="G5055">
        <v>7094437.3500000006</v>
      </c>
      <c r="H5055">
        <v>-7094437.3500000006</v>
      </c>
      <c r="I5055">
        <v>7</v>
      </c>
      <c r="J5055" t="s">
        <v>22</v>
      </c>
      <c r="K5055" t="str">
        <f>VLOOKUP(C5055,Customer!$A$2:$F$793,2,FALSE)</f>
        <v>France</v>
      </c>
      <c r="L5055" t="str">
        <f>VLOOKUP($C5055,Customer!$A$2:$F$793,3,FALSE)</f>
        <v>Provence-Alpes-Côte d'Azur</v>
      </c>
      <c r="M5055" t="str">
        <f>VLOOKUP($C5055,Customer!$A$2:$F$793,4,FALSE)</f>
        <v>Draguignan</v>
      </c>
      <c r="N5055" t="str">
        <f>VLOOKUP($C5055,Customer!$A$2:$F$793,5,FALSE)</f>
        <v>Central</v>
      </c>
      <c r="O5055" t="str">
        <f>VLOOKUP($C5055,Customer!$A$2:$F$793,6,FALSE)</f>
        <v>Consumer</v>
      </c>
      <c r="P5055" t="str">
        <f>VLOOKUP(E5055,Product!$B$2:$C$1811,2,FALSE)</f>
        <v>Office Supplies</v>
      </c>
      <c r="Q5055" t="str">
        <f>VLOOKUP(E5055,CHOOSE({1,2},Product!$B$2:$B$1811,Product!$A$2:$A$1811),2,FALSE)</f>
        <v>Storage</v>
      </c>
      <c r="R5055" t="str">
        <f t="shared" si="78"/>
        <v>BN</v>
      </c>
    </row>
    <row r="5056" spans="1:18" x14ac:dyDescent="0.25">
      <c r="A5056" t="s">
        <v>5205</v>
      </c>
      <c r="B5056" s="35">
        <v>44509</v>
      </c>
      <c r="C5056" t="s">
        <v>122</v>
      </c>
      <c r="D5056" t="s">
        <v>24</v>
      </c>
      <c r="E5056" t="s">
        <v>329</v>
      </c>
      <c r="F5056">
        <v>0.5</v>
      </c>
      <c r="G5056">
        <v>6017734.7999999998</v>
      </c>
      <c r="H5056">
        <v>-2890872.6</v>
      </c>
      <c r="I5056">
        <v>4</v>
      </c>
      <c r="J5056" t="s">
        <v>26</v>
      </c>
      <c r="K5056" t="str">
        <f>VLOOKUP(C5056,Customer!$A$2:$F$793,2,FALSE)</f>
        <v>France</v>
      </c>
      <c r="L5056" t="str">
        <f>VLOOKUP($C5056,Customer!$A$2:$F$793,3,FALSE)</f>
        <v>Provence-Alpes-Côte d'Azur</v>
      </c>
      <c r="M5056" t="str">
        <f>VLOOKUP($C5056,Customer!$A$2:$F$793,4,FALSE)</f>
        <v>Draguignan</v>
      </c>
      <c r="N5056" t="str">
        <f>VLOOKUP($C5056,Customer!$A$2:$F$793,5,FALSE)</f>
        <v>Central</v>
      </c>
      <c r="O5056" t="str">
        <f>VLOOKUP($C5056,Customer!$A$2:$F$793,6,FALSE)</f>
        <v>Consumer</v>
      </c>
      <c r="P5056" t="str">
        <f>VLOOKUP(E5056,Product!$B$2:$C$1811,2,FALSE)</f>
        <v>Office Supplies</v>
      </c>
      <c r="Q5056" t="str">
        <f>VLOOKUP(E5056,CHOOSE({1,2},Product!$B$2:$B$1811,Product!$A$2:$A$1811),2,FALSE)</f>
        <v>Storage</v>
      </c>
      <c r="R5056" t="str">
        <f t="shared" si="78"/>
        <v>BN</v>
      </c>
    </row>
    <row r="5057" spans="1:18" x14ac:dyDescent="0.25">
      <c r="A5057" t="s">
        <v>5206</v>
      </c>
      <c r="B5057" s="35">
        <v>44511</v>
      </c>
      <c r="C5057" t="s">
        <v>811</v>
      </c>
      <c r="D5057" t="s">
        <v>51</v>
      </c>
      <c r="E5057" t="s">
        <v>1459</v>
      </c>
      <c r="F5057">
        <v>0</v>
      </c>
      <c r="G5057">
        <v>1445436.3</v>
      </c>
      <c r="H5057">
        <v>412981.8</v>
      </c>
      <c r="I5057">
        <v>2</v>
      </c>
      <c r="J5057" t="s">
        <v>26</v>
      </c>
      <c r="K5057" t="str">
        <f>VLOOKUP(C5057,Customer!$A$2:$F$793,2,FALSE)</f>
        <v>Germany</v>
      </c>
      <c r="L5057" t="str">
        <f>VLOOKUP($C5057,Customer!$A$2:$F$793,3,FALSE)</f>
        <v>Saxony</v>
      </c>
      <c r="M5057" t="str">
        <f>VLOOKUP($C5057,Customer!$A$2:$F$793,4,FALSE)</f>
        <v>Dresden</v>
      </c>
      <c r="N5057" t="str">
        <f>VLOOKUP($C5057,Customer!$A$2:$F$793,5,FALSE)</f>
        <v>Central</v>
      </c>
      <c r="O5057" t="str">
        <f>VLOOKUP($C5057,Customer!$A$2:$F$793,6,FALSE)</f>
        <v>Consumer</v>
      </c>
      <c r="P5057" t="str">
        <f>VLOOKUP(E5057,Product!$B$2:$C$1811,2,FALSE)</f>
        <v>Office Supplies</v>
      </c>
      <c r="Q5057" t="str">
        <f>VLOOKUP(E5057,CHOOSE({1,2},Product!$B$2:$B$1811,Product!$A$2:$A$1811),2,FALSE)</f>
        <v>Art</v>
      </c>
      <c r="R5057" t="str">
        <f t="shared" si="78"/>
        <v>AZ</v>
      </c>
    </row>
    <row r="5058" spans="1:18" x14ac:dyDescent="0.25">
      <c r="A5058" t="s">
        <v>5206</v>
      </c>
      <c r="B5058" s="35">
        <v>44511</v>
      </c>
      <c r="C5058" t="s">
        <v>811</v>
      </c>
      <c r="D5058" t="s">
        <v>51</v>
      </c>
      <c r="E5058" t="s">
        <v>562</v>
      </c>
      <c r="F5058">
        <v>0</v>
      </c>
      <c r="G5058">
        <v>3333353.1</v>
      </c>
      <c r="H5058">
        <v>825963.6</v>
      </c>
      <c r="I5058">
        <v>4</v>
      </c>
      <c r="J5058" t="s">
        <v>26</v>
      </c>
      <c r="K5058" t="str">
        <f>VLOOKUP(C5058,Customer!$A$2:$F$793,2,FALSE)</f>
        <v>Germany</v>
      </c>
      <c r="L5058" t="str">
        <f>VLOOKUP($C5058,Customer!$A$2:$F$793,3,FALSE)</f>
        <v>Saxony</v>
      </c>
      <c r="M5058" t="str">
        <f>VLOOKUP($C5058,Customer!$A$2:$F$793,4,FALSE)</f>
        <v>Dresden</v>
      </c>
      <c r="N5058" t="str">
        <f>VLOOKUP($C5058,Customer!$A$2:$F$793,5,FALSE)</f>
        <v>Central</v>
      </c>
      <c r="O5058" t="str">
        <f>VLOOKUP($C5058,Customer!$A$2:$F$793,6,FALSE)</f>
        <v>Consumer</v>
      </c>
      <c r="P5058" t="str">
        <f>VLOOKUP(E5058,Product!$B$2:$C$1811,2,FALSE)</f>
        <v>Office Supplies</v>
      </c>
      <c r="Q5058" t="str">
        <f>VLOOKUP(E5058,CHOOSE({1,2},Product!$B$2:$B$1811,Product!$A$2:$A$1811),2,FALSE)</f>
        <v>Storage</v>
      </c>
      <c r="R5058" t="str">
        <f t="shared" si="78"/>
        <v>AZ</v>
      </c>
    </row>
    <row r="5059" spans="1:18" x14ac:dyDescent="0.25">
      <c r="A5059" t="s">
        <v>5207</v>
      </c>
      <c r="B5059" s="35">
        <v>44511</v>
      </c>
      <c r="C5059" t="s">
        <v>1873</v>
      </c>
      <c r="D5059" t="s">
        <v>20</v>
      </c>
      <c r="E5059" t="s">
        <v>2175</v>
      </c>
      <c r="F5059">
        <v>0.2</v>
      </c>
      <c r="G5059">
        <v>4542799.8</v>
      </c>
      <c r="H5059">
        <v>1474935</v>
      </c>
      <c r="I5059">
        <v>6</v>
      </c>
      <c r="J5059" t="s">
        <v>26</v>
      </c>
      <c r="K5059" t="str">
        <f>VLOOKUP(C5059,Customer!$A$2:$F$793,2,FALSE)</f>
        <v>France</v>
      </c>
      <c r="L5059" t="str">
        <f>VLOOKUP($C5059,Customer!$A$2:$F$793,3,FALSE)</f>
        <v>Ile-de-France</v>
      </c>
      <c r="M5059" t="str">
        <f>VLOOKUP($C5059,Customer!$A$2:$F$793,4,FALSE)</f>
        <v>Domont</v>
      </c>
      <c r="N5059" t="str">
        <f>VLOOKUP($C5059,Customer!$A$2:$F$793,5,FALSE)</f>
        <v>Central</v>
      </c>
      <c r="O5059" t="str">
        <f>VLOOKUP($C5059,Customer!$A$2:$F$793,6,FALSE)</f>
        <v>Consumer</v>
      </c>
      <c r="P5059" t="str">
        <f>VLOOKUP(E5059,Product!$B$2:$C$1811,2,FALSE)</f>
        <v>Furniture</v>
      </c>
      <c r="Q5059" t="str">
        <f>VLOOKUP(E5059,CHOOSE({1,2},Product!$B$2:$B$1811,Product!$A$2:$A$1811),2,FALSE)</f>
        <v>Chairs</v>
      </c>
      <c r="R5059" t="str">
        <f t="shared" ref="R5059:R5122" si="79">LEFT(A5059,2)</f>
        <v>AZ</v>
      </c>
    </row>
    <row r="5060" spans="1:18" x14ac:dyDescent="0.25">
      <c r="A5060" t="s">
        <v>5208</v>
      </c>
      <c r="B5060" s="35">
        <v>44511</v>
      </c>
      <c r="C5060" t="s">
        <v>1279</v>
      </c>
      <c r="D5060" t="s">
        <v>20</v>
      </c>
      <c r="E5060" t="s">
        <v>1319</v>
      </c>
      <c r="F5060">
        <v>0</v>
      </c>
      <c r="G5060">
        <v>678470.1</v>
      </c>
      <c r="H5060">
        <v>117994.8</v>
      </c>
      <c r="I5060">
        <v>3</v>
      </c>
      <c r="J5060" t="s">
        <v>22</v>
      </c>
      <c r="K5060" t="str">
        <f>VLOOKUP(C5060,Customer!$A$2:$F$793,2,FALSE)</f>
        <v>France</v>
      </c>
      <c r="L5060" t="str">
        <f>VLOOKUP($C5060,Customer!$A$2:$F$793,3,FALSE)</f>
        <v>Ile-de-France</v>
      </c>
      <c r="M5060" t="str">
        <f>VLOOKUP($C5060,Customer!$A$2:$F$793,4,FALSE)</f>
        <v>Grigny</v>
      </c>
      <c r="N5060" t="str">
        <f>VLOOKUP($C5060,Customer!$A$2:$F$793,5,FALSE)</f>
        <v>Central</v>
      </c>
      <c r="O5060" t="str">
        <f>VLOOKUP($C5060,Customer!$A$2:$F$793,6,FALSE)</f>
        <v>Consumer</v>
      </c>
      <c r="P5060" t="str">
        <f>VLOOKUP(E5060,Product!$B$2:$C$1811,2,FALSE)</f>
        <v>Office Supplies</v>
      </c>
      <c r="Q5060" t="str">
        <f>VLOOKUP(E5060,CHOOSE({1,2},Product!$B$2:$B$1811,Product!$A$2:$A$1811),2,FALSE)</f>
        <v>Art</v>
      </c>
      <c r="R5060" t="str">
        <f t="shared" si="79"/>
        <v>AZ</v>
      </c>
    </row>
    <row r="5061" spans="1:18" x14ac:dyDescent="0.25">
      <c r="A5061" t="s">
        <v>5208</v>
      </c>
      <c r="B5061" s="35">
        <v>44511</v>
      </c>
      <c r="C5061" t="s">
        <v>1279</v>
      </c>
      <c r="D5061" t="s">
        <v>20</v>
      </c>
      <c r="E5061" t="s">
        <v>479</v>
      </c>
      <c r="F5061">
        <v>0</v>
      </c>
      <c r="G5061">
        <v>825963.6</v>
      </c>
      <c r="H5061">
        <v>250738.95</v>
      </c>
      <c r="I5061">
        <v>2</v>
      </c>
      <c r="J5061" t="s">
        <v>26</v>
      </c>
      <c r="K5061" t="str">
        <f>VLOOKUP(C5061,Customer!$A$2:$F$793,2,FALSE)</f>
        <v>France</v>
      </c>
      <c r="L5061" t="str">
        <f>VLOOKUP($C5061,Customer!$A$2:$F$793,3,FALSE)</f>
        <v>Ile-de-France</v>
      </c>
      <c r="M5061" t="str">
        <f>VLOOKUP($C5061,Customer!$A$2:$F$793,4,FALSE)</f>
        <v>Grigny</v>
      </c>
      <c r="N5061" t="str">
        <f>VLOOKUP($C5061,Customer!$A$2:$F$793,5,FALSE)</f>
        <v>Central</v>
      </c>
      <c r="O5061" t="str">
        <f>VLOOKUP($C5061,Customer!$A$2:$F$793,6,FALSE)</f>
        <v>Consumer</v>
      </c>
      <c r="P5061" t="str">
        <f>VLOOKUP(E5061,Product!$B$2:$C$1811,2,FALSE)</f>
        <v>Office Supplies</v>
      </c>
      <c r="Q5061" t="str">
        <f>VLOOKUP(E5061,CHOOSE({1,2},Product!$B$2:$B$1811,Product!$A$2:$A$1811),2,FALSE)</f>
        <v>Paper</v>
      </c>
      <c r="R5061" t="str">
        <f t="shared" si="79"/>
        <v>AZ</v>
      </c>
    </row>
    <row r="5062" spans="1:18" x14ac:dyDescent="0.25">
      <c r="A5062" t="s">
        <v>5209</v>
      </c>
      <c r="B5062" s="35">
        <v>44511</v>
      </c>
      <c r="C5062" t="s">
        <v>1960</v>
      </c>
      <c r="D5062" t="s">
        <v>20</v>
      </c>
      <c r="E5062" t="s">
        <v>401</v>
      </c>
      <c r="F5062">
        <v>0.4</v>
      </c>
      <c r="G5062">
        <v>3495595.95</v>
      </c>
      <c r="H5062">
        <v>-1755172.6500000001</v>
      </c>
      <c r="I5062">
        <v>2</v>
      </c>
      <c r="J5062" t="s">
        <v>26</v>
      </c>
      <c r="K5062" t="str">
        <f>VLOOKUP(C5062,Customer!$A$2:$F$793,2,FALSE)</f>
        <v>France</v>
      </c>
      <c r="L5062" t="str">
        <f>VLOOKUP($C5062,Customer!$A$2:$F$793,3,FALSE)</f>
        <v>Nord-Pas-de-Calais-Picardie</v>
      </c>
      <c r="M5062" t="str">
        <f>VLOOKUP($C5062,Customer!$A$2:$F$793,4,FALSE)</f>
        <v>Coudekerque-Branche</v>
      </c>
      <c r="N5062" t="str">
        <f>VLOOKUP($C5062,Customer!$A$2:$F$793,5,FALSE)</f>
        <v>Central</v>
      </c>
      <c r="O5062" t="str">
        <f>VLOOKUP($C5062,Customer!$A$2:$F$793,6,FALSE)</f>
        <v>Corporate</v>
      </c>
      <c r="P5062" t="str">
        <f>VLOOKUP(E5062,Product!$B$2:$C$1811,2,FALSE)</f>
        <v>Office Supplies</v>
      </c>
      <c r="Q5062" t="str">
        <f>VLOOKUP(E5062,CHOOSE({1,2},Product!$B$2:$B$1811,Product!$A$2:$A$1811),2,FALSE)</f>
        <v>Storage</v>
      </c>
      <c r="R5062" t="str">
        <f t="shared" si="79"/>
        <v>BN</v>
      </c>
    </row>
    <row r="5063" spans="1:18" x14ac:dyDescent="0.25">
      <c r="A5063" t="s">
        <v>5207</v>
      </c>
      <c r="B5063" s="35">
        <v>44511</v>
      </c>
      <c r="C5063" t="s">
        <v>1873</v>
      </c>
      <c r="D5063" t="s">
        <v>20</v>
      </c>
      <c r="E5063" t="s">
        <v>143</v>
      </c>
      <c r="F5063">
        <v>0.1</v>
      </c>
      <c r="G5063">
        <v>1194697.3500000001</v>
      </c>
      <c r="H5063">
        <v>324485.7</v>
      </c>
      <c r="I5063">
        <v>1</v>
      </c>
      <c r="J5063" t="s">
        <v>26</v>
      </c>
      <c r="K5063" t="str">
        <f>VLOOKUP(C5063,Customer!$A$2:$F$793,2,FALSE)</f>
        <v>France</v>
      </c>
      <c r="L5063" t="str">
        <f>VLOOKUP($C5063,Customer!$A$2:$F$793,3,FALSE)</f>
        <v>Ile-de-France</v>
      </c>
      <c r="M5063" t="str">
        <f>VLOOKUP($C5063,Customer!$A$2:$F$793,4,FALSE)</f>
        <v>Domont</v>
      </c>
      <c r="N5063" t="str">
        <f>VLOOKUP($C5063,Customer!$A$2:$F$793,5,FALSE)</f>
        <v>Central</v>
      </c>
      <c r="O5063" t="str">
        <f>VLOOKUP($C5063,Customer!$A$2:$F$793,6,FALSE)</f>
        <v>Consumer</v>
      </c>
      <c r="P5063" t="str">
        <f>VLOOKUP(E5063,Product!$B$2:$C$1811,2,FALSE)</f>
        <v>Technology</v>
      </c>
      <c r="Q5063" t="str">
        <f>VLOOKUP(E5063,CHOOSE({1,2},Product!$B$2:$B$1811,Product!$A$2:$A$1811),2,FALSE)</f>
        <v>Phones</v>
      </c>
      <c r="R5063" t="str">
        <f t="shared" si="79"/>
        <v>AZ</v>
      </c>
    </row>
    <row r="5064" spans="1:18" x14ac:dyDescent="0.25">
      <c r="A5064" t="s">
        <v>5210</v>
      </c>
      <c r="B5064" s="35">
        <v>44511</v>
      </c>
      <c r="C5064" t="s">
        <v>488</v>
      </c>
      <c r="D5064" t="s">
        <v>24</v>
      </c>
      <c r="E5064" t="s">
        <v>1494</v>
      </c>
      <c r="F5064">
        <v>0</v>
      </c>
      <c r="G5064">
        <v>648971.4</v>
      </c>
      <c r="H5064">
        <v>0</v>
      </c>
      <c r="I5064">
        <v>2</v>
      </c>
      <c r="J5064" t="s">
        <v>22</v>
      </c>
      <c r="K5064" t="str">
        <f>VLOOKUP(C5064,Customer!$A$2:$F$793,2,FALSE)</f>
        <v>Sweden</v>
      </c>
      <c r="L5064" t="str">
        <f>VLOOKUP($C5064,Customer!$A$2:$F$793,3,FALSE)</f>
        <v>Stockholm</v>
      </c>
      <c r="M5064" t="str">
        <f>VLOOKUP($C5064,Customer!$A$2:$F$793,4,FALSE)</f>
        <v>Stockholm</v>
      </c>
      <c r="N5064" t="str">
        <f>VLOOKUP($C5064,Customer!$A$2:$F$793,5,FALSE)</f>
        <v>North</v>
      </c>
      <c r="O5064" t="str">
        <f>VLOOKUP($C5064,Customer!$A$2:$F$793,6,FALSE)</f>
        <v>Consumer</v>
      </c>
      <c r="P5064" t="str">
        <f>VLOOKUP(E5064,Product!$B$2:$C$1811,2,FALSE)</f>
        <v>Furniture</v>
      </c>
      <c r="Q5064" t="str">
        <f>VLOOKUP(E5064,CHOOSE({1,2},Product!$B$2:$B$1811,Product!$A$2:$A$1811),2,FALSE)</f>
        <v>Furnishings</v>
      </c>
      <c r="R5064" t="str">
        <f t="shared" si="79"/>
        <v>AZ</v>
      </c>
    </row>
    <row r="5065" spans="1:18" x14ac:dyDescent="0.25">
      <c r="A5065" t="s">
        <v>5211</v>
      </c>
      <c r="B5065" s="35">
        <v>44511</v>
      </c>
      <c r="C5065" t="s">
        <v>1648</v>
      </c>
      <c r="D5065" t="s">
        <v>24</v>
      </c>
      <c r="E5065" t="s">
        <v>2439</v>
      </c>
      <c r="F5065">
        <v>0.5</v>
      </c>
      <c r="G5065">
        <v>5000029.6500000004</v>
      </c>
      <c r="H5065">
        <v>-3200608.95</v>
      </c>
      <c r="I5065">
        <v>4</v>
      </c>
      <c r="J5065" t="s">
        <v>26</v>
      </c>
      <c r="K5065" t="str">
        <f>VLOOKUP(C5065,Customer!$A$2:$F$793,2,FALSE)</f>
        <v>Netherlands</v>
      </c>
      <c r="L5065" t="str">
        <f>VLOOKUP($C5065,Customer!$A$2:$F$793,3,FALSE)</f>
        <v>North Holland</v>
      </c>
      <c r="M5065" t="str">
        <f>VLOOKUP($C5065,Customer!$A$2:$F$793,4,FALSE)</f>
        <v>Amsterdam</v>
      </c>
      <c r="N5065" t="str">
        <f>VLOOKUP($C5065,Customer!$A$2:$F$793,5,FALSE)</f>
        <v>Central</v>
      </c>
      <c r="O5065" t="str">
        <f>VLOOKUP($C5065,Customer!$A$2:$F$793,6,FALSE)</f>
        <v>Home Office</v>
      </c>
      <c r="P5065" t="str">
        <f>VLOOKUP(E5065,Product!$B$2:$C$1811,2,FALSE)</f>
        <v>Technology</v>
      </c>
      <c r="Q5065" t="str">
        <f>VLOOKUP(E5065,CHOOSE({1,2},Product!$B$2:$B$1811,Product!$A$2:$A$1811),2,FALSE)</f>
        <v>Phones</v>
      </c>
      <c r="R5065" t="str">
        <f t="shared" si="79"/>
        <v>BN</v>
      </c>
    </row>
    <row r="5066" spans="1:18" x14ac:dyDescent="0.25">
      <c r="A5066" t="s">
        <v>5212</v>
      </c>
      <c r="B5066" s="35">
        <v>44511</v>
      </c>
      <c r="C5066" t="s">
        <v>23</v>
      </c>
      <c r="D5066" t="s">
        <v>24</v>
      </c>
      <c r="E5066" t="s">
        <v>977</v>
      </c>
      <c r="F5066">
        <v>0.1</v>
      </c>
      <c r="G5066">
        <v>11371748.85</v>
      </c>
      <c r="H5066">
        <v>2404144.0500000003</v>
      </c>
      <c r="I5066">
        <v>6</v>
      </c>
      <c r="J5066" t="s">
        <v>26</v>
      </c>
      <c r="K5066" t="str">
        <f>VLOOKUP(C5066,Customer!$A$2:$F$793,2,FALSE)</f>
        <v>United Kingdom</v>
      </c>
      <c r="L5066" t="str">
        <f>VLOOKUP($C5066,Customer!$A$2:$F$793,3,FALSE)</f>
        <v>England</v>
      </c>
      <c r="M5066" t="str">
        <f>VLOOKUP($C5066,Customer!$A$2:$F$793,4,FALSE)</f>
        <v>Southport</v>
      </c>
      <c r="N5066" t="str">
        <f>VLOOKUP($C5066,Customer!$A$2:$F$793,5,FALSE)</f>
        <v>North</v>
      </c>
      <c r="O5066" t="str">
        <f>VLOOKUP($C5066,Customer!$A$2:$F$793,6,FALSE)</f>
        <v>Consumer</v>
      </c>
      <c r="P5066" t="str">
        <f>VLOOKUP(E5066,Product!$B$2:$C$1811,2,FALSE)</f>
        <v>Furniture</v>
      </c>
      <c r="Q5066" t="str">
        <f>VLOOKUP(E5066,CHOOSE({1,2},Product!$B$2:$B$1811,Product!$A$2:$A$1811),2,FALSE)</f>
        <v>Bookcases</v>
      </c>
      <c r="R5066" t="str">
        <f t="shared" si="79"/>
        <v>AZ</v>
      </c>
    </row>
    <row r="5067" spans="1:18" x14ac:dyDescent="0.25">
      <c r="A5067" t="s">
        <v>5213</v>
      </c>
      <c r="B5067" s="35">
        <v>44511</v>
      </c>
      <c r="C5067" t="s">
        <v>167</v>
      </c>
      <c r="D5067" t="s">
        <v>20</v>
      </c>
      <c r="E5067" t="s">
        <v>652</v>
      </c>
      <c r="F5067">
        <v>0.5</v>
      </c>
      <c r="G5067">
        <v>2684381.7</v>
      </c>
      <c r="H5067">
        <v>-324485.7</v>
      </c>
      <c r="I5067">
        <v>3</v>
      </c>
      <c r="J5067" t="s">
        <v>26</v>
      </c>
      <c r="K5067" t="str">
        <f>VLOOKUP(C5067,Customer!$A$2:$F$793,2,FALSE)</f>
        <v>Germany</v>
      </c>
      <c r="L5067" t="str">
        <f>VLOOKUP($C5067,Customer!$A$2:$F$793,3,FALSE)</f>
        <v>Hesse</v>
      </c>
      <c r="M5067" t="str">
        <f>VLOOKUP($C5067,Customer!$A$2:$F$793,4,FALSE)</f>
        <v>Frankfurt</v>
      </c>
      <c r="N5067" t="str">
        <f>VLOOKUP($C5067,Customer!$A$2:$F$793,5,FALSE)</f>
        <v>Central</v>
      </c>
      <c r="O5067" t="str">
        <f>VLOOKUP($C5067,Customer!$A$2:$F$793,6,FALSE)</f>
        <v>Consumer</v>
      </c>
      <c r="P5067" t="str">
        <f>VLOOKUP(E5067,Product!$B$2:$C$1811,2,FALSE)</f>
        <v>Furniture</v>
      </c>
      <c r="Q5067" t="str">
        <f>VLOOKUP(E5067,CHOOSE({1,2},Product!$B$2:$B$1811,Product!$A$2:$A$1811),2,FALSE)</f>
        <v>Bookcases</v>
      </c>
      <c r="R5067" t="str">
        <f t="shared" si="79"/>
        <v>BN</v>
      </c>
    </row>
    <row r="5068" spans="1:18" x14ac:dyDescent="0.25">
      <c r="A5068" t="s">
        <v>5213</v>
      </c>
      <c r="B5068" s="35">
        <v>44511</v>
      </c>
      <c r="C5068" t="s">
        <v>167</v>
      </c>
      <c r="D5068" t="s">
        <v>20</v>
      </c>
      <c r="E5068" t="s">
        <v>2440</v>
      </c>
      <c r="F5068">
        <v>0.7</v>
      </c>
      <c r="G5068">
        <v>14070879.9</v>
      </c>
      <c r="H5068">
        <v>-22979487.300000001</v>
      </c>
      <c r="I5068">
        <v>7</v>
      </c>
      <c r="J5068" t="s">
        <v>22</v>
      </c>
      <c r="K5068" t="str">
        <f>VLOOKUP(C5068,Customer!$A$2:$F$793,2,FALSE)</f>
        <v>Germany</v>
      </c>
      <c r="L5068" t="str">
        <f>VLOOKUP($C5068,Customer!$A$2:$F$793,3,FALSE)</f>
        <v>Hesse</v>
      </c>
      <c r="M5068" t="str">
        <f>VLOOKUP($C5068,Customer!$A$2:$F$793,4,FALSE)</f>
        <v>Frankfurt</v>
      </c>
      <c r="N5068" t="str">
        <f>VLOOKUP($C5068,Customer!$A$2:$F$793,5,FALSE)</f>
        <v>Central</v>
      </c>
      <c r="O5068" t="str">
        <f>VLOOKUP($C5068,Customer!$A$2:$F$793,6,FALSE)</f>
        <v>Consumer</v>
      </c>
      <c r="P5068" t="str">
        <f>VLOOKUP(E5068,Product!$B$2:$C$1811,2,FALSE)</f>
        <v>Furniture</v>
      </c>
      <c r="Q5068" t="str">
        <f>VLOOKUP(E5068,CHOOSE({1,2},Product!$B$2:$B$1811,Product!$A$2:$A$1811),2,FALSE)</f>
        <v>Tables</v>
      </c>
      <c r="R5068" t="str">
        <f t="shared" si="79"/>
        <v>BN</v>
      </c>
    </row>
    <row r="5069" spans="1:18" x14ac:dyDescent="0.25">
      <c r="A5069" t="s">
        <v>5212</v>
      </c>
      <c r="B5069" s="35">
        <v>44511</v>
      </c>
      <c r="C5069" t="s">
        <v>23</v>
      </c>
      <c r="D5069" t="s">
        <v>24</v>
      </c>
      <c r="E5069" t="s">
        <v>213</v>
      </c>
      <c r="F5069">
        <v>0.1</v>
      </c>
      <c r="G5069">
        <v>722718.15</v>
      </c>
      <c r="H5069">
        <v>132744.15</v>
      </c>
      <c r="I5069">
        <v>5</v>
      </c>
      <c r="J5069" t="s">
        <v>26</v>
      </c>
      <c r="K5069" t="str">
        <f>VLOOKUP(C5069,Customer!$A$2:$F$793,2,FALSE)</f>
        <v>United Kingdom</v>
      </c>
      <c r="L5069" t="str">
        <f>VLOOKUP($C5069,Customer!$A$2:$F$793,3,FALSE)</f>
        <v>England</v>
      </c>
      <c r="M5069" t="str">
        <f>VLOOKUP($C5069,Customer!$A$2:$F$793,4,FALSE)</f>
        <v>Southport</v>
      </c>
      <c r="N5069" t="str">
        <f>VLOOKUP($C5069,Customer!$A$2:$F$793,5,FALSE)</f>
        <v>North</v>
      </c>
      <c r="O5069" t="str">
        <f>VLOOKUP($C5069,Customer!$A$2:$F$793,6,FALSE)</f>
        <v>Consumer</v>
      </c>
      <c r="P5069" t="str">
        <f>VLOOKUP(E5069,Product!$B$2:$C$1811,2,FALSE)</f>
        <v>Office Supplies</v>
      </c>
      <c r="Q5069" t="str">
        <f>VLOOKUP(E5069,CHOOSE({1,2},Product!$B$2:$B$1811,Product!$A$2:$A$1811),2,FALSE)</f>
        <v>Storage</v>
      </c>
      <c r="R5069" t="str">
        <f t="shared" si="79"/>
        <v>AZ</v>
      </c>
    </row>
    <row r="5070" spans="1:18" x14ac:dyDescent="0.25">
      <c r="A5070" t="s">
        <v>5213</v>
      </c>
      <c r="B5070" s="35">
        <v>44511</v>
      </c>
      <c r="C5070" t="s">
        <v>167</v>
      </c>
      <c r="D5070" t="s">
        <v>20</v>
      </c>
      <c r="E5070" t="s">
        <v>2275</v>
      </c>
      <c r="F5070">
        <v>0.5</v>
      </c>
      <c r="G5070">
        <v>2876123.25</v>
      </c>
      <c r="H5070">
        <v>-693219.45000000007</v>
      </c>
      <c r="I5070">
        <v>6</v>
      </c>
      <c r="J5070" t="s">
        <v>26</v>
      </c>
      <c r="K5070" t="str">
        <f>VLOOKUP(C5070,Customer!$A$2:$F$793,2,FALSE)</f>
        <v>Germany</v>
      </c>
      <c r="L5070" t="str">
        <f>VLOOKUP($C5070,Customer!$A$2:$F$793,3,FALSE)</f>
        <v>Hesse</v>
      </c>
      <c r="M5070" t="str">
        <f>VLOOKUP($C5070,Customer!$A$2:$F$793,4,FALSE)</f>
        <v>Frankfurt</v>
      </c>
      <c r="N5070" t="str">
        <f>VLOOKUP($C5070,Customer!$A$2:$F$793,5,FALSE)</f>
        <v>Central</v>
      </c>
      <c r="O5070" t="str">
        <f>VLOOKUP($C5070,Customer!$A$2:$F$793,6,FALSE)</f>
        <v>Consumer</v>
      </c>
      <c r="P5070" t="str">
        <f>VLOOKUP(E5070,Product!$B$2:$C$1811,2,FALSE)</f>
        <v>Office Supplies</v>
      </c>
      <c r="Q5070" t="str">
        <f>VLOOKUP(E5070,CHOOSE({1,2},Product!$B$2:$B$1811,Product!$A$2:$A$1811),2,FALSE)</f>
        <v>Appliances</v>
      </c>
      <c r="R5070" t="str">
        <f t="shared" si="79"/>
        <v>BN</v>
      </c>
    </row>
    <row r="5071" spans="1:18" x14ac:dyDescent="0.25">
      <c r="A5071" t="s">
        <v>5212</v>
      </c>
      <c r="B5071" s="35">
        <v>44511</v>
      </c>
      <c r="C5071" t="s">
        <v>23</v>
      </c>
      <c r="D5071" t="s">
        <v>24</v>
      </c>
      <c r="E5071" t="s">
        <v>739</v>
      </c>
      <c r="F5071">
        <v>0</v>
      </c>
      <c r="G5071">
        <v>3185859.6</v>
      </c>
      <c r="H5071">
        <v>1401188.25</v>
      </c>
      <c r="I5071">
        <v>3</v>
      </c>
      <c r="J5071" t="s">
        <v>22</v>
      </c>
      <c r="K5071" t="str">
        <f>VLOOKUP(C5071,Customer!$A$2:$F$793,2,FALSE)</f>
        <v>United Kingdom</v>
      </c>
      <c r="L5071" t="str">
        <f>VLOOKUP($C5071,Customer!$A$2:$F$793,3,FALSE)</f>
        <v>England</v>
      </c>
      <c r="M5071" t="str">
        <f>VLOOKUP($C5071,Customer!$A$2:$F$793,4,FALSE)</f>
        <v>Southport</v>
      </c>
      <c r="N5071" t="str">
        <f>VLOOKUP($C5071,Customer!$A$2:$F$793,5,FALSE)</f>
        <v>North</v>
      </c>
      <c r="O5071" t="str">
        <f>VLOOKUP($C5071,Customer!$A$2:$F$793,6,FALSE)</f>
        <v>Consumer</v>
      </c>
      <c r="P5071" t="str">
        <f>VLOOKUP(E5071,Product!$B$2:$C$1811,2,FALSE)</f>
        <v>Technology</v>
      </c>
      <c r="Q5071" t="str">
        <f>VLOOKUP(E5071,CHOOSE({1,2},Product!$B$2:$B$1811,Product!$A$2:$A$1811),2,FALSE)</f>
        <v>Phones</v>
      </c>
      <c r="R5071" t="str">
        <f t="shared" si="79"/>
        <v>AZ</v>
      </c>
    </row>
    <row r="5072" spans="1:18" x14ac:dyDescent="0.25">
      <c r="A5072" t="s">
        <v>5212</v>
      </c>
      <c r="B5072" s="35">
        <v>44511</v>
      </c>
      <c r="C5072" t="s">
        <v>23</v>
      </c>
      <c r="D5072" t="s">
        <v>24</v>
      </c>
      <c r="E5072" t="s">
        <v>2441</v>
      </c>
      <c r="F5072">
        <v>0</v>
      </c>
      <c r="G5072">
        <v>1961663.55</v>
      </c>
      <c r="H5072">
        <v>103245.45</v>
      </c>
      <c r="I5072">
        <v>1</v>
      </c>
      <c r="J5072" t="s">
        <v>26</v>
      </c>
      <c r="K5072" t="str">
        <f>VLOOKUP(C5072,Customer!$A$2:$F$793,2,FALSE)</f>
        <v>United Kingdom</v>
      </c>
      <c r="L5072" t="str">
        <f>VLOOKUP($C5072,Customer!$A$2:$F$793,3,FALSE)</f>
        <v>England</v>
      </c>
      <c r="M5072" t="str">
        <f>VLOOKUP($C5072,Customer!$A$2:$F$793,4,FALSE)</f>
        <v>Southport</v>
      </c>
      <c r="N5072" t="str">
        <f>VLOOKUP($C5072,Customer!$A$2:$F$793,5,FALSE)</f>
        <v>North</v>
      </c>
      <c r="O5072" t="str">
        <f>VLOOKUP($C5072,Customer!$A$2:$F$793,6,FALSE)</f>
        <v>Consumer</v>
      </c>
      <c r="P5072" t="str">
        <f>VLOOKUP(E5072,Product!$B$2:$C$1811,2,FALSE)</f>
        <v>Technology</v>
      </c>
      <c r="Q5072" t="str">
        <f>VLOOKUP(E5072,CHOOSE({1,2},Product!$B$2:$B$1811,Product!$A$2:$A$1811),2,FALSE)</f>
        <v>Phones</v>
      </c>
      <c r="R5072" t="str">
        <f t="shared" si="79"/>
        <v>AZ</v>
      </c>
    </row>
    <row r="5073" spans="1:18" x14ac:dyDescent="0.25">
      <c r="A5073" t="s">
        <v>5212</v>
      </c>
      <c r="B5073" s="35">
        <v>44511</v>
      </c>
      <c r="C5073" t="s">
        <v>23</v>
      </c>
      <c r="D5073" t="s">
        <v>24</v>
      </c>
      <c r="E5073" t="s">
        <v>345</v>
      </c>
      <c r="F5073">
        <v>0</v>
      </c>
      <c r="G5073">
        <v>5752246.5</v>
      </c>
      <c r="H5073">
        <v>235989.6</v>
      </c>
      <c r="I5073">
        <v>3</v>
      </c>
      <c r="J5073" t="s">
        <v>26</v>
      </c>
      <c r="K5073" t="str">
        <f>VLOOKUP(C5073,Customer!$A$2:$F$793,2,FALSE)</f>
        <v>United Kingdom</v>
      </c>
      <c r="L5073" t="str">
        <f>VLOOKUP($C5073,Customer!$A$2:$F$793,3,FALSE)</f>
        <v>England</v>
      </c>
      <c r="M5073" t="str">
        <f>VLOOKUP($C5073,Customer!$A$2:$F$793,4,FALSE)</f>
        <v>Southport</v>
      </c>
      <c r="N5073" t="str">
        <f>VLOOKUP($C5073,Customer!$A$2:$F$793,5,FALSE)</f>
        <v>North</v>
      </c>
      <c r="O5073" t="str">
        <f>VLOOKUP($C5073,Customer!$A$2:$F$793,6,FALSE)</f>
        <v>Consumer</v>
      </c>
      <c r="P5073" t="str">
        <f>VLOOKUP(E5073,Product!$B$2:$C$1811,2,FALSE)</f>
        <v>Technology</v>
      </c>
      <c r="Q5073" t="str">
        <f>VLOOKUP(E5073,CHOOSE({1,2},Product!$B$2:$B$1811,Product!$A$2:$A$1811),2,FALSE)</f>
        <v>Phones</v>
      </c>
      <c r="R5073" t="str">
        <f t="shared" si="79"/>
        <v>AZ</v>
      </c>
    </row>
    <row r="5074" spans="1:18" x14ac:dyDescent="0.25">
      <c r="A5074" t="s">
        <v>5212</v>
      </c>
      <c r="B5074" s="35">
        <v>44511</v>
      </c>
      <c r="C5074" t="s">
        <v>23</v>
      </c>
      <c r="D5074" t="s">
        <v>24</v>
      </c>
      <c r="E5074" t="s">
        <v>1841</v>
      </c>
      <c r="F5074">
        <v>0</v>
      </c>
      <c r="G5074">
        <v>16268533.050000001</v>
      </c>
      <c r="H5074">
        <v>7802406.1500000004</v>
      </c>
      <c r="I5074">
        <v>8</v>
      </c>
      <c r="J5074" t="s">
        <v>26</v>
      </c>
      <c r="K5074" t="str">
        <f>VLOOKUP(C5074,Customer!$A$2:$F$793,2,FALSE)</f>
        <v>United Kingdom</v>
      </c>
      <c r="L5074" t="str">
        <f>VLOOKUP($C5074,Customer!$A$2:$F$793,3,FALSE)</f>
        <v>England</v>
      </c>
      <c r="M5074" t="str">
        <f>VLOOKUP($C5074,Customer!$A$2:$F$793,4,FALSE)</f>
        <v>Southport</v>
      </c>
      <c r="N5074" t="str">
        <f>VLOOKUP($C5074,Customer!$A$2:$F$793,5,FALSE)</f>
        <v>North</v>
      </c>
      <c r="O5074" t="str">
        <f>VLOOKUP($C5074,Customer!$A$2:$F$793,6,FALSE)</f>
        <v>Consumer</v>
      </c>
      <c r="P5074" t="str">
        <f>VLOOKUP(E5074,Product!$B$2:$C$1811,2,FALSE)</f>
        <v>Technology</v>
      </c>
      <c r="Q5074" t="str">
        <f>VLOOKUP(E5074,CHOOSE({1,2},Product!$B$2:$B$1811,Product!$A$2:$A$1811),2,FALSE)</f>
        <v>Phones</v>
      </c>
      <c r="R5074" t="str">
        <f t="shared" si="79"/>
        <v>AZ</v>
      </c>
    </row>
    <row r="5075" spans="1:18" x14ac:dyDescent="0.25">
      <c r="A5075" t="s">
        <v>5214</v>
      </c>
      <c r="B5075" s="35">
        <v>44512</v>
      </c>
      <c r="C5075" t="s">
        <v>1461</v>
      </c>
      <c r="D5075" t="s">
        <v>33</v>
      </c>
      <c r="E5075" t="s">
        <v>106</v>
      </c>
      <c r="F5075">
        <v>0</v>
      </c>
      <c r="G5075">
        <v>309736.35000000003</v>
      </c>
      <c r="H5075">
        <v>14749.35</v>
      </c>
      <c r="I5075">
        <v>2</v>
      </c>
      <c r="J5075" t="s">
        <v>22</v>
      </c>
      <c r="K5075" t="str">
        <f>VLOOKUP(C5075,Customer!$A$2:$F$793,2,FALSE)</f>
        <v>France</v>
      </c>
      <c r="L5075" t="str">
        <f>VLOOKUP($C5075,Customer!$A$2:$F$793,3,FALSE)</f>
        <v>Bourgogne-Franche-Comté</v>
      </c>
      <c r="M5075" t="str">
        <f>VLOOKUP($C5075,Customer!$A$2:$F$793,4,FALSE)</f>
        <v>Dijon</v>
      </c>
      <c r="N5075" t="str">
        <f>VLOOKUP($C5075,Customer!$A$2:$F$793,5,FALSE)</f>
        <v>Central</v>
      </c>
      <c r="O5075" t="str">
        <f>VLOOKUP($C5075,Customer!$A$2:$F$793,6,FALSE)</f>
        <v>Corporate</v>
      </c>
      <c r="P5075" t="str">
        <f>VLOOKUP(E5075,Product!$B$2:$C$1811,2,FALSE)</f>
        <v>Office Supplies</v>
      </c>
      <c r="Q5075" t="str">
        <f>VLOOKUP(E5075,CHOOSE({1,2},Product!$B$2:$B$1811,Product!$A$2:$A$1811),2,FALSE)</f>
        <v>Fasteners</v>
      </c>
      <c r="R5075" t="str">
        <f t="shared" si="79"/>
        <v>AZ</v>
      </c>
    </row>
    <row r="5076" spans="1:18" x14ac:dyDescent="0.25">
      <c r="A5076" t="s">
        <v>5214</v>
      </c>
      <c r="B5076" s="35">
        <v>44512</v>
      </c>
      <c r="C5076" t="s">
        <v>1461</v>
      </c>
      <c r="D5076" t="s">
        <v>33</v>
      </c>
      <c r="E5076" t="s">
        <v>1823</v>
      </c>
      <c r="F5076">
        <v>0</v>
      </c>
      <c r="G5076">
        <v>4793538.75</v>
      </c>
      <c r="H5076">
        <v>958707.75</v>
      </c>
      <c r="I5076">
        <v>9</v>
      </c>
      <c r="J5076" t="s">
        <v>26</v>
      </c>
      <c r="K5076" t="str">
        <f>VLOOKUP(C5076,Customer!$A$2:$F$793,2,FALSE)</f>
        <v>France</v>
      </c>
      <c r="L5076" t="str">
        <f>VLOOKUP($C5076,Customer!$A$2:$F$793,3,FALSE)</f>
        <v>Bourgogne-Franche-Comté</v>
      </c>
      <c r="M5076" t="str">
        <f>VLOOKUP($C5076,Customer!$A$2:$F$793,4,FALSE)</f>
        <v>Dijon</v>
      </c>
      <c r="N5076" t="str">
        <f>VLOOKUP($C5076,Customer!$A$2:$F$793,5,FALSE)</f>
        <v>Central</v>
      </c>
      <c r="O5076" t="str">
        <f>VLOOKUP($C5076,Customer!$A$2:$F$793,6,FALSE)</f>
        <v>Corporate</v>
      </c>
      <c r="P5076" t="str">
        <f>VLOOKUP(E5076,Product!$B$2:$C$1811,2,FALSE)</f>
        <v>Technology</v>
      </c>
      <c r="Q5076" t="str">
        <f>VLOOKUP(E5076,CHOOSE({1,2},Product!$B$2:$B$1811,Product!$A$2:$A$1811),2,FALSE)</f>
        <v>Accessories</v>
      </c>
      <c r="R5076" t="str">
        <f t="shared" si="79"/>
        <v>AZ</v>
      </c>
    </row>
    <row r="5077" spans="1:18" x14ac:dyDescent="0.25">
      <c r="A5077" t="s">
        <v>5215</v>
      </c>
      <c r="B5077" s="35">
        <v>44512</v>
      </c>
      <c r="C5077" t="s">
        <v>1912</v>
      </c>
      <c r="D5077" t="s">
        <v>33</v>
      </c>
      <c r="E5077" t="s">
        <v>2442</v>
      </c>
      <c r="F5077">
        <v>0</v>
      </c>
      <c r="G5077">
        <v>265488.3</v>
      </c>
      <c r="H5077">
        <v>132744.15</v>
      </c>
      <c r="I5077">
        <v>2</v>
      </c>
      <c r="J5077" t="s">
        <v>26</v>
      </c>
      <c r="K5077" t="str">
        <f>VLOOKUP(C5077,Customer!$A$2:$F$793,2,FALSE)</f>
        <v>Germany</v>
      </c>
      <c r="L5077" t="str">
        <f>VLOOKUP($C5077,Customer!$A$2:$F$793,3,FALSE)</f>
        <v>North Rhine-Westphalia</v>
      </c>
      <c r="M5077" t="str">
        <f>VLOOKUP($C5077,Customer!$A$2:$F$793,4,FALSE)</f>
        <v>Hagen</v>
      </c>
      <c r="N5077" t="str">
        <f>VLOOKUP($C5077,Customer!$A$2:$F$793,5,FALSE)</f>
        <v>Central</v>
      </c>
      <c r="O5077" t="str">
        <f>VLOOKUP($C5077,Customer!$A$2:$F$793,6,FALSE)</f>
        <v>Consumer</v>
      </c>
      <c r="P5077" t="str">
        <f>VLOOKUP(E5077,Product!$B$2:$C$1811,2,FALSE)</f>
        <v>Office Supplies</v>
      </c>
      <c r="Q5077" t="str">
        <f>VLOOKUP(E5077,CHOOSE({1,2},Product!$B$2:$B$1811,Product!$A$2:$A$1811),2,FALSE)</f>
        <v>Labels</v>
      </c>
      <c r="R5077" t="str">
        <f t="shared" si="79"/>
        <v>AZ</v>
      </c>
    </row>
    <row r="5078" spans="1:18" x14ac:dyDescent="0.25">
      <c r="A5078" t="s">
        <v>5216</v>
      </c>
      <c r="B5078" s="35">
        <v>44512</v>
      </c>
      <c r="C5078" t="s">
        <v>1857</v>
      </c>
      <c r="D5078" t="s">
        <v>24</v>
      </c>
      <c r="E5078" t="s">
        <v>1870</v>
      </c>
      <c r="F5078">
        <v>0</v>
      </c>
      <c r="G5078">
        <v>1002955.8</v>
      </c>
      <c r="H5078">
        <v>486728.55</v>
      </c>
      <c r="I5078">
        <v>6</v>
      </c>
      <c r="J5078" t="s">
        <v>26</v>
      </c>
      <c r="K5078" t="str">
        <f>VLOOKUP(C5078,Customer!$A$2:$F$793,2,FALSE)</f>
        <v>Italy</v>
      </c>
      <c r="L5078" t="str">
        <f>VLOOKUP($C5078,Customer!$A$2:$F$793,3,FALSE)</f>
        <v>Lazio</v>
      </c>
      <c r="M5078" t="str">
        <f>VLOOKUP($C5078,Customer!$A$2:$F$793,4,FALSE)</f>
        <v>Rome</v>
      </c>
      <c r="N5078" t="str">
        <f>VLOOKUP($C5078,Customer!$A$2:$F$793,5,FALSE)</f>
        <v>South</v>
      </c>
      <c r="O5078" t="str">
        <f>VLOOKUP($C5078,Customer!$A$2:$F$793,6,FALSE)</f>
        <v>Consumer</v>
      </c>
      <c r="P5078" t="str">
        <f>VLOOKUP(E5078,Product!$B$2:$C$1811,2,FALSE)</f>
        <v>Office Supplies</v>
      </c>
      <c r="Q5078" t="str">
        <f>VLOOKUP(E5078,CHOOSE({1,2},Product!$B$2:$B$1811,Product!$A$2:$A$1811),2,FALSE)</f>
        <v>Fasteners</v>
      </c>
      <c r="R5078" t="str">
        <f t="shared" si="79"/>
        <v>AZ</v>
      </c>
    </row>
    <row r="5079" spans="1:18" x14ac:dyDescent="0.25">
      <c r="A5079" t="s">
        <v>5217</v>
      </c>
      <c r="B5079" s="35">
        <v>44512</v>
      </c>
      <c r="C5079" t="s">
        <v>340</v>
      </c>
      <c r="D5079" t="s">
        <v>24</v>
      </c>
      <c r="E5079" t="s">
        <v>2351</v>
      </c>
      <c r="F5079">
        <v>0.1</v>
      </c>
      <c r="G5079">
        <v>634222.05000000005</v>
      </c>
      <c r="H5079">
        <v>-29498.7</v>
      </c>
      <c r="I5079">
        <v>7</v>
      </c>
      <c r="J5079" t="s">
        <v>26</v>
      </c>
      <c r="K5079" t="str">
        <f>VLOOKUP(C5079,Customer!$A$2:$F$793,2,FALSE)</f>
        <v>Germany</v>
      </c>
      <c r="L5079" t="str">
        <f>VLOOKUP($C5079,Customer!$A$2:$F$793,3,FALSE)</f>
        <v>Lower Saxony</v>
      </c>
      <c r="M5079" t="str">
        <f>VLOOKUP($C5079,Customer!$A$2:$F$793,4,FALSE)</f>
        <v>Hanover</v>
      </c>
      <c r="N5079" t="str">
        <f>VLOOKUP($C5079,Customer!$A$2:$F$793,5,FALSE)</f>
        <v>Central</v>
      </c>
      <c r="O5079" t="str">
        <f>VLOOKUP($C5079,Customer!$A$2:$F$793,6,FALSE)</f>
        <v>Home Office</v>
      </c>
      <c r="P5079" t="str">
        <f>VLOOKUP(E5079,Product!$B$2:$C$1811,2,FALSE)</f>
        <v>Office Supplies</v>
      </c>
      <c r="Q5079" t="str">
        <f>VLOOKUP(E5079,CHOOSE({1,2},Product!$B$2:$B$1811,Product!$A$2:$A$1811),2,FALSE)</f>
        <v>Labels</v>
      </c>
      <c r="R5079" t="str">
        <f t="shared" si="79"/>
        <v>BN</v>
      </c>
    </row>
    <row r="5080" spans="1:18" x14ac:dyDescent="0.25">
      <c r="A5080" t="s">
        <v>5218</v>
      </c>
      <c r="B5080" s="35">
        <v>44512</v>
      </c>
      <c r="C5080" t="s">
        <v>773</v>
      </c>
      <c r="D5080" t="s">
        <v>24</v>
      </c>
      <c r="E5080" t="s">
        <v>923</v>
      </c>
      <c r="F5080">
        <v>0.1</v>
      </c>
      <c r="G5080">
        <v>5265517.95</v>
      </c>
      <c r="H5080">
        <v>2286149.25</v>
      </c>
      <c r="I5080">
        <v>2</v>
      </c>
      <c r="J5080" t="s">
        <v>26</v>
      </c>
      <c r="K5080" t="str">
        <f>VLOOKUP(C5080,Customer!$A$2:$F$793,2,FALSE)</f>
        <v>United Kingdom</v>
      </c>
      <c r="L5080" t="str">
        <f>VLOOKUP($C5080,Customer!$A$2:$F$793,3,FALSE)</f>
        <v>England</v>
      </c>
      <c r="M5080" t="str">
        <f>VLOOKUP($C5080,Customer!$A$2:$F$793,4,FALSE)</f>
        <v>Bideford</v>
      </c>
      <c r="N5080" t="str">
        <f>VLOOKUP($C5080,Customer!$A$2:$F$793,5,FALSE)</f>
        <v>North</v>
      </c>
      <c r="O5080" t="str">
        <f>VLOOKUP($C5080,Customer!$A$2:$F$793,6,FALSE)</f>
        <v>Consumer</v>
      </c>
      <c r="P5080" t="str">
        <f>VLOOKUP(E5080,Product!$B$2:$C$1811,2,FALSE)</f>
        <v>Office Supplies</v>
      </c>
      <c r="Q5080" t="str">
        <f>VLOOKUP(E5080,CHOOSE({1,2},Product!$B$2:$B$1811,Product!$A$2:$A$1811),2,FALSE)</f>
        <v>Storage</v>
      </c>
      <c r="R5080" t="str">
        <f t="shared" si="79"/>
        <v>AZ</v>
      </c>
    </row>
    <row r="5081" spans="1:18" x14ac:dyDescent="0.25">
      <c r="A5081" t="s">
        <v>5219</v>
      </c>
      <c r="B5081" s="35">
        <v>44513</v>
      </c>
      <c r="C5081" t="s">
        <v>2060</v>
      </c>
      <c r="D5081" t="s">
        <v>33</v>
      </c>
      <c r="E5081" t="s">
        <v>2289</v>
      </c>
      <c r="F5081">
        <v>0</v>
      </c>
      <c r="G5081">
        <v>1710924.6</v>
      </c>
      <c r="H5081">
        <v>825963.6</v>
      </c>
      <c r="I5081">
        <v>5</v>
      </c>
      <c r="J5081" t="s">
        <v>26</v>
      </c>
      <c r="K5081" t="str">
        <f>VLOOKUP(C5081,Customer!$A$2:$F$793,2,FALSE)</f>
        <v>Spain</v>
      </c>
      <c r="L5081" t="str">
        <f>VLOOKUP($C5081,Customer!$A$2:$F$793,3,FALSE)</f>
        <v>Madrid</v>
      </c>
      <c r="M5081" t="str">
        <f>VLOOKUP($C5081,Customer!$A$2:$F$793,4,FALSE)</f>
        <v>Madrid</v>
      </c>
      <c r="N5081" t="str">
        <f>VLOOKUP($C5081,Customer!$A$2:$F$793,5,FALSE)</f>
        <v>South</v>
      </c>
      <c r="O5081" t="str">
        <f>VLOOKUP($C5081,Customer!$A$2:$F$793,6,FALSE)</f>
        <v>Home Office</v>
      </c>
      <c r="P5081" t="str">
        <f>VLOOKUP(E5081,Product!$B$2:$C$1811,2,FALSE)</f>
        <v>Office Supplies</v>
      </c>
      <c r="Q5081" t="str">
        <f>VLOOKUP(E5081,CHOOSE({1,2},Product!$B$2:$B$1811,Product!$A$2:$A$1811),2,FALSE)</f>
        <v>Supplies</v>
      </c>
      <c r="R5081" t="str">
        <f t="shared" si="79"/>
        <v>BN</v>
      </c>
    </row>
    <row r="5082" spans="1:18" x14ac:dyDescent="0.25">
      <c r="A5082" t="s">
        <v>5220</v>
      </c>
      <c r="B5082" s="35">
        <v>44513</v>
      </c>
      <c r="C5082" t="s">
        <v>45</v>
      </c>
      <c r="D5082" t="s">
        <v>24</v>
      </c>
      <c r="E5082" t="s">
        <v>419</v>
      </c>
      <c r="F5082">
        <v>0</v>
      </c>
      <c r="G5082">
        <v>3643089.45</v>
      </c>
      <c r="H5082">
        <v>1017705.15</v>
      </c>
      <c r="I5082">
        <v>2</v>
      </c>
      <c r="J5082" t="s">
        <v>22</v>
      </c>
      <c r="K5082" t="str">
        <f>VLOOKUP(C5082,Customer!$A$2:$F$793,2,FALSE)</f>
        <v>Austria</v>
      </c>
      <c r="L5082" t="str">
        <f>VLOOKUP($C5082,Customer!$A$2:$F$793,3,FALSE)</f>
        <v>Vienna</v>
      </c>
      <c r="M5082" t="str">
        <f>VLOOKUP($C5082,Customer!$A$2:$F$793,4,FALSE)</f>
        <v>Vienna</v>
      </c>
      <c r="N5082" t="str">
        <f>VLOOKUP($C5082,Customer!$A$2:$F$793,5,FALSE)</f>
        <v>Central</v>
      </c>
      <c r="O5082" t="str">
        <f>VLOOKUP($C5082,Customer!$A$2:$F$793,6,FALSE)</f>
        <v>Consumer</v>
      </c>
      <c r="P5082" t="str">
        <f>VLOOKUP(E5082,Product!$B$2:$C$1811,2,FALSE)</f>
        <v>Technology</v>
      </c>
      <c r="Q5082" t="str">
        <f>VLOOKUP(E5082,CHOOSE({1,2},Product!$B$2:$B$1811,Product!$A$2:$A$1811),2,FALSE)</f>
        <v>Phones</v>
      </c>
      <c r="R5082" t="str">
        <f t="shared" si="79"/>
        <v>AZ</v>
      </c>
    </row>
    <row r="5083" spans="1:18" x14ac:dyDescent="0.25">
      <c r="A5083" t="s">
        <v>5221</v>
      </c>
      <c r="B5083" s="35">
        <v>44513</v>
      </c>
      <c r="C5083" t="s">
        <v>722</v>
      </c>
      <c r="D5083" t="s">
        <v>24</v>
      </c>
      <c r="E5083" t="s">
        <v>196</v>
      </c>
      <c r="F5083">
        <v>0.1</v>
      </c>
      <c r="G5083">
        <v>42655120.200000003</v>
      </c>
      <c r="H5083">
        <v>17536977.150000002</v>
      </c>
      <c r="I5083">
        <v>7</v>
      </c>
      <c r="J5083" t="s">
        <v>22</v>
      </c>
      <c r="K5083" t="str">
        <f>VLOOKUP(C5083,Customer!$A$2:$F$793,2,FALSE)</f>
        <v>Sweden</v>
      </c>
      <c r="L5083" t="str">
        <f>VLOOKUP($C5083,Customer!$A$2:$F$793,3,FALSE)</f>
        <v>Stockholm</v>
      </c>
      <c r="M5083" t="str">
        <f>VLOOKUP($C5083,Customer!$A$2:$F$793,4,FALSE)</f>
        <v>Stockholm</v>
      </c>
      <c r="N5083" t="str">
        <f>VLOOKUP($C5083,Customer!$A$2:$F$793,5,FALSE)</f>
        <v>North</v>
      </c>
      <c r="O5083" t="str">
        <f>VLOOKUP($C5083,Customer!$A$2:$F$793,6,FALSE)</f>
        <v>Corporate</v>
      </c>
      <c r="P5083" t="str">
        <f>VLOOKUP(E5083,Product!$B$2:$C$1811,2,FALSE)</f>
        <v>Furniture</v>
      </c>
      <c r="Q5083" t="str">
        <f>VLOOKUP(E5083,CHOOSE({1,2},Product!$B$2:$B$1811,Product!$A$2:$A$1811),2,FALSE)</f>
        <v>Chairs</v>
      </c>
      <c r="R5083" t="str">
        <f t="shared" si="79"/>
        <v>BN</v>
      </c>
    </row>
    <row r="5084" spans="1:18" x14ac:dyDescent="0.25">
      <c r="A5084" t="s">
        <v>5222</v>
      </c>
      <c r="B5084" s="35">
        <v>44513</v>
      </c>
      <c r="C5084" t="s">
        <v>1472</v>
      </c>
      <c r="D5084" t="s">
        <v>24</v>
      </c>
      <c r="E5084" t="s">
        <v>1786</v>
      </c>
      <c r="F5084">
        <v>0.6</v>
      </c>
      <c r="G5084">
        <v>4233063.45</v>
      </c>
      <c r="H5084">
        <v>-2536888.2000000002</v>
      </c>
      <c r="I5084">
        <v>5</v>
      </c>
      <c r="J5084" t="s">
        <v>22</v>
      </c>
      <c r="K5084" t="str">
        <f>VLOOKUP(C5084,Customer!$A$2:$F$793,2,FALSE)</f>
        <v>Spain</v>
      </c>
      <c r="L5084" t="str">
        <f>VLOOKUP($C5084,Customer!$A$2:$F$793,3,FALSE)</f>
        <v>Andalusía</v>
      </c>
      <c r="M5084" t="str">
        <f>VLOOKUP($C5084,Customer!$A$2:$F$793,4,FALSE)</f>
        <v>Dos Hermanas</v>
      </c>
      <c r="N5084" t="str">
        <f>VLOOKUP($C5084,Customer!$A$2:$F$793,5,FALSE)</f>
        <v>South</v>
      </c>
      <c r="O5084" t="str">
        <f>VLOOKUP($C5084,Customer!$A$2:$F$793,6,FALSE)</f>
        <v>Corporate</v>
      </c>
      <c r="P5084" t="str">
        <f>VLOOKUP(E5084,Product!$B$2:$C$1811,2,FALSE)</f>
        <v>Furniture</v>
      </c>
      <c r="Q5084" t="str">
        <f>VLOOKUP(E5084,CHOOSE({1,2},Product!$B$2:$B$1811,Product!$A$2:$A$1811),2,FALSE)</f>
        <v>Chairs</v>
      </c>
      <c r="R5084" t="str">
        <f t="shared" si="79"/>
        <v>AZ</v>
      </c>
    </row>
    <row r="5085" spans="1:18" x14ac:dyDescent="0.25">
      <c r="A5085" t="s">
        <v>5223</v>
      </c>
      <c r="B5085" s="35">
        <v>44513</v>
      </c>
      <c r="C5085" t="s">
        <v>1541</v>
      </c>
      <c r="D5085" t="s">
        <v>24</v>
      </c>
      <c r="E5085" t="s">
        <v>2133</v>
      </c>
      <c r="F5085">
        <v>0.1</v>
      </c>
      <c r="G5085">
        <v>22610753.550000001</v>
      </c>
      <c r="H5085">
        <v>-501477.9</v>
      </c>
      <c r="I5085">
        <v>3</v>
      </c>
      <c r="J5085" t="s">
        <v>26</v>
      </c>
      <c r="K5085" t="str">
        <f>VLOOKUP(C5085,Customer!$A$2:$F$793,2,FALSE)</f>
        <v>Netherlands</v>
      </c>
      <c r="L5085" t="str">
        <f>VLOOKUP($C5085,Customer!$A$2:$F$793,3,FALSE)</f>
        <v>South Holland</v>
      </c>
      <c r="M5085" t="str">
        <f>VLOOKUP($C5085,Customer!$A$2:$F$793,4,FALSE)</f>
        <v>Rotterdam</v>
      </c>
      <c r="N5085" t="str">
        <f>VLOOKUP($C5085,Customer!$A$2:$F$793,5,FALSE)</f>
        <v>Central</v>
      </c>
      <c r="O5085" t="str">
        <f>VLOOKUP($C5085,Customer!$A$2:$F$793,6,FALSE)</f>
        <v>Consumer</v>
      </c>
      <c r="P5085" t="str">
        <f>VLOOKUP(E5085,Product!$B$2:$C$1811,2,FALSE)</f>
        <v>Office Supplies</v>
      </c>
      <c r="Q5085" t="str">
        <f>VLOOKUP(E5085,CHOOSE({1,2},Product!$B$2:$B$1811,Product!$A$2:$A$1811),2,FALSE)</f>
        <v>Appliances</v>
      </c>
      <c r="R5085" t="str">
        <f t="shared" si="79"/>
        <v>AZ</v>
      </c>
    </row>
    <row r="5086" spans="1:18" x14ac:dyDescent="0.25">
      <c r="A5086" t="s">
        <v>5223</v>
      </c>
      <c r="B5086" s="35">
        <v>44513</v>
      </c>
      <c r="C5086" t="s">
        <v>1541</v>
      </c>
      <c r="D5086" t="s">
        <v>24</v>
      </c>
      <c r="E5086" t="s">
        <v>2315</v>
      </c>
      <c r="F5086">
        <v>0.1</v>
      </c>
      <c r="G5086">
        <v>3834831</v>
      </c>
      <c r="H5086">
        <v>1150449.3</v>
      </c>
      <c r="I5086">
        <v>5</v>
      </c>
      <c r="J5086" t="s">
        <v>26</v>
      </c>
      <c r="K5086" t="str">
        <f>VLOOKUP(C5086,Customer!$A$2:$F$793,2,FALSE)</f>
        <v>Netherlands</v>
      </c>
      <c r="L5086" t="str">
        <f>VLOOKUP($C5086,Customer!$A$2:$F$793,3,FALSE)</f>
        <v>South Holland</v>
      </c>
      <c r="M5086" t="str">
        <f>VLOOKUP($C5086,Customer!$A$2:$F$793,4,FALSE)</f>
        <v>Rotterdam</v>
      </c>
      <c r="N5086" t="str">
        <f>VLOOKUP($C5086,Customer!$A$2:$F$793,5,FALSE)</f>
        <v>Central</v>
      </c>
      <c r="O5086" t="str">
        <f>VLOOKUP($C5086,Customer!$A$2:$F$793,6,FALSE)</f>
        <v>Consumer</v>
      </c>
      <c r="P5086" t="str">
        <f>VLOOKUP(E5086,Product!$B$2:$C$1811,2,FALSE)</f>
        <v>Office Supplies</v>
      </c>
      <c r="Q5086" t="str">
        <f>VLOOKUP(E5086,CHOOSE({1,2},Product!$B$2:$B$1811,Product!$A$2:$A$1811),2,FALSE)</f>
        <v>Storage</v>
      </c>
      <c r="R5086" t="str">
        <f t="shared" si="79"/>
        <v>AZ</v>
      </c>
    </row>
    <row r="5087" spans="1:18" x14ac:dyDescent="0.25">
      <c r="A5087" t="s">
        <v>5221</v>
      </c>
      <c r="B5087" s="35">
        <v>44513</v>
      </c>
      <c r="C5087" t="s">
        <v>722</v>
      </c>
      <c r="D5087" t="s">
        <v>24</v>
      </c>
      <c r="E5087" t="s">
        <v>1153</v>
      </c>
      <c r="F5087">
        <v>0.1</v>
      </c>
      <c r="G5087">
        <v>6843698.4000000004</v>
      </c>
      <c r="H5087">
        <v>-235989.6</v>
      </c>
      <c r="I5087">
        <v>4</v>
      </c>
      <c r="J5087" t="s">
        <v>26</v>
      </c>
      <c r="K5087" t="str">
        <f>VLOOKUP(C5087,Customer!$A$2:$F$793,2,FALSE)</f>
        <v>Sweden</v>
      </c>
      <c r="L5087" t="str">
        <f>VLOOKUP($C5087,Customer!$A$2:$F$793,3,FALSE)</f>
        <v>Stockholm</v>
      </c>
      <c r="M5087" t="str">
        <f>VLOOKUP($C5087,Customer!$A$2:$F$793,4,FALSE)</f>
        <v>Stockholm</v>
      </c>
      <c r="N5087" t="str">
        <f>VLOOKUP($C5087,Customer!$A$2:$F$793,5,FALSE)</f>
        <v>North</v>
      </c>
      <c r="O5087" t="str">
        <f>VLOOKUP($C5087,Customer!$A$2:$F$793,6,FALSE)</f>
        <v>Corporate</v>
      </c>
      <c r="P5087" t="str">
        <f>VLOOKUP(E5087,Product!$B$2:$C$1811,2,FALSE)</f>
        <v>Office Supplies</v>
      </c>
      <c r="Q5087" t="str">
        <f>VLOOKUP(E5087,CHOOSE({1,2},Product!$B$2:$B$1811,Product!$A$2:$A$1811),2,FALSE)</f>
        <v>Storage</v>
      </c>
      <c r="R5087" t="str">
        <f t="shared" si="79"/>
        <v>BN</v>
      </c>
    </row>
    <row r="5088" spans="1:18" x14ac:dyDescent="0.25">
      <c r="A5088" t="s">
        <v>5221</v>
      </c>
      <c r="B5088" s="35">
        <v>44513</v>
      </c>
      <c r="C5088" t="s">
        <v>722</v>
      </c>
      <c r="D5088" t="s">
        <v>24</v>
      </c>
      <c r="E5088" t="s">
        <v>1160</v>
      </c>
      <c r="F5088">
        <v>0</v>
      </c>
      <c r="G5088">
        <v>973457.1</v>
      </c>
      <c r="H5088">
        <v>58997.4</v>
      </c>
      <c r="I5088">
        <v>3</v>
      </c>
      <c r="J5088" t="s">
        <v>22</v>
      </c>
      <c r="K5088" t="str">
        <f>VLOOKUP(C5088,Customer!$A$2:$F$793,2,FALSE)</f>
        <v>Sweden</v>
      </c>
      <c r="L5088" t="str">
        <f>VLOOKUP($C5088,Customer!$A$2:$F$793,3,FALSE)</f>
        <v>Stockholm</v>
      </c>
      <c r="M5088" t="str">
        <f>VLOOKUP($C5088,Customer!$A$2:$F$793,4,FALSE)</f>
        <v>Stockholm</v>
      </c>
      <c r="N5088" t="str">
        <f>VLOOKUP($C5088,Customer!$A$2:$F$793,5,FALSE)</f>
        <v>North</v>
      </c>
      <c r="O5088" t="str">
        <f>VLOOKUP($C5088,Customer!$A$2:$F$793,6,FALSE)</f>
        <v>Corporate</v>
      </c>
      <c r="P5088" t="str">
        <f>VLOOKUP(E5088,Product!$B$2:$C$1811,2,FALSE)</f>
        <v>Office Supplies</v>
      </c>
      <c r="Q5088" t="str">
        <f>VLOOKUP(E5088,CHOOSE({1,2},Product!$B$2:$B$1811,Product!$A$2:$A$1811),2,FALSE)</f>
        <v>Supplies</v>
      </c>
      <c r="R5088" t="str">
        <f t="shared" si="79"/>
        <v>BN</v>
      </c>
    </row>
    <row r="5089" spans="1:18" x14ac:dyDescent="0.25">
      <c r="A5089" t="s">
        <v>5222</v>
      </c>
      <c r="B5089" s="35">
        <v>44513</v>
      </c>
      <c r="C5089" t="s">
        <v>1472</v>
      </c>
      <c r="D5089" t="s">
        <v>24</v>
      </c>
      <c r="E5089" t="s">
        <v>573</v>
      </c>
      <c r="F5089">
        <v>0</v>
      </c>
      <c r="G5089">
        <v>1135699.95</v>
      </c>
      <c r="H5089">
        <v>353984.4</v>
      </c>
      <c r="I5089">
        <v>7</v>
      </c>
      <c r="J5089" t="s">
        <v>26</v>
      </c>
      <c r="K5089" t="str">
        <f>VLOOKUP(C5089,Customer!$A$2:$F$793,2,FALSE)</f>
        <v>Spain</v>
      </c>
      <c r="L5089" t="str">
        <f>VLOOKUP($C5089,Customer!$A$2:$F$793,3,FALSE)</f>
        <v>Andalusía</v>
      </c>
      <c r="M5089" t="str">
        <f>VLOOKUP($C5089,Customer!$A$2:$F$793,4,FALSE)</f>
        <v>Dos Hermanas</v>
      </c>
      <c r="N5089" t="str">
        <f>VLOOKUP($C5089,Customer!$A$2:$F$793,5,FALSE)</f>
        <v>South</v>
      </c>
      <c r="O5089" t="str">
        <f>VLOOKUP($C5089,Customer!$A$2:$F$793,6,FALSE)</f>
        <v>Corporate</v>
      </c>
      <c r="P5089" t="str">
        <f>VLOOKUP(E5089,Product!$B$2:$C$1811,2,FALSE)</f>
        <v>Office Supplies</v>
      </c>
      <c r="Q5089" t="str">
        <f>VLOOKUP(E5089,CHOOSE({1,2},Product!$B$2:$B$1811,Product!$A$2:$A$1811),2,FALSE)</f>
        <v>Binders</v>
      </c>
      <c r="R5089" t="str">
        <f t="shared" si="79"/>
        <v>AZ</v>
      </c>
    </row>
    <row r="5090" spans="1:18" x14ac:dyDescent="0.25">
      <c r="A5090" t="s">
        <v>5222</v>
      </c>
      <c r="B5090" s="35">
        <v>44513</v>
      </c>
      <c r="C5090" t="s">
        <v>1472</v>
      </c>
      <c r="D5090" t="s">
        <v>24</v>
      </c>
      <c r="E5090" t="s">
        <v>1777</v>
      </c>
      <c r="F5090">
        <v>0.4</v>
      </c>
      <c r="G5090">
        <v>442480.5</v>
      </c>
      <c r="H5090">
        <v>-103245.45</v>
      </c>
      <c r="I5090">
        <v>3</v>
      </c>
      <c r="J5090" t="s">
        <v>26</v>
      </c>
      <c r="K5090" t="str">
        <f>VLOOKUP(C5090,Customer!$A$2:$F$793,2,FALSE)</f>
        <v>Spain</v>
      </c>
      <c r="L5090" t="str">
        <f>VLOOKUP($C5090,Customer!$A$2:$F$793,3,FALSE)</f>
        <v>Andalusía</v>
      </c>
      <c r="M5090" t="str">
        <f>VLOOKUP($C5090,Customer!$A$2:$F$793,4,FALSE)</f>
        <v>Dos Hermanas</v>
      </c>
      <c r="N5090" t="str">
        <f>VLOOKUP($C5090,Customer!$A$2:$F$793,5,FALSE)</f>
        <v>South</v>
      </c>
      <c r="O5090" t="str">
        <f>VLOOKUP($C5090,Customer!$A$2:$F$793,6,FALSE)</f>
        <v>Corporate</v>
      </c>
      <c r="P5090" t="str">
        <f>VLOOKUP(E5090,Product!$B$2:$C$1811,2,FALSE)</f>
        <v>Office Supplies</v>
      </c>
      <c r="Q5090" t="str">
        <f>VLOOKUP(E5090,CHOOSE({1,2},Product!$B$2:$B$1811,Product!$A$2:$A$1811),2,FALSE)</f>
        <v>Storage</v>
      </c>
      <c r="R5090" t="str">
        <f t="shared" si="79"/>
        <v>AZ</v>
      </c>
    </row>
    <row r="5091" spans="1:18" x14ac:dyDescent="0.25">
      <c r="A5091" t="s">
        <v>5221</v>
      </c>
      <c r="B5091" s="35">
        <v>44513</v>
      </c>
      <c r="C5091" t="s">
        <v>722</v>
      </c>
      <c r="D5091" t="s">
        <v>24</v>
      </c>
      <c r="E5091" t="s">
        <v>2123</v>
      </c>
      <c r="F5091">
        <v>0.15</v>
      </c>
      <c r="G5091">
        <v>4660794.6000000006</v>
      </c>
      <c r="H5091">
        <v>1814170.05</v>
      </c>
      <c r="I5091">
        <v>3</v>
      </c>
      <c r="J5091" t="s">
        <v>22</v>
      </c>
      <c r="K5091" t="str">
        <f>VLOOKUP(C5091,Customer!$A$2:$F$793,2,FALSE)</f>
        <v>Sweden</v>
      </c>
      <c r="L5091" t="str">
        <f>VLOOKUP($C5091,Customer!$A$2:$F$793,3,FALSE)</f>
        <v>Stockholm</v>
      </c>
      <c r="M5091" t="str">
        <f>VLOOKUP($C5091,Customer!$A$2:$F$793,4,FALSE)</f>
        <v>Stockholm</v>
      </c>
      <c r="N5091" t="str">
        <f>VLOOKUP($C5091,Customer!$A$2:$F$793,5,FALSE)</f>
        <v>North</v>
      </c>
      <c r="O5091" t="str">
        <f>VLOOKUP($C5091,Customer!$A$2:$F$793,6,FALSE)</f>
        <v>Corporate</v>
      </c>
      <c r="P5091" t="str">
        <f>VLOOKUP(E5091,Product!$B$2:$C$1811,2,FALSE)</f>
        <v>Technology</v>
      </c>
      <c r="Q5091" t="str">
        <f>VLOOKUP(E5091,CHOOSE({1,2},Product!$B$2:$B$1811,Product!$A$2:$A$1811),2,FALSE)</f>
        <v>Copiers</v>
      </c>
      <c r="R5091" t="str">
        <f t="shared" si="79"/>
        <v>BN</v>
      </c>
    </row>
    <row r="5092" spans="1:18" x14ac:dyDescent="0.25">
      <c r="A5092" t="s">
        <v>5224</v>
      </c>
      <c r="B5092" s="35">
        <v>44513</v>
      </c>
      <c r="C5092" t="s">
        <v>935</v>
      </c>
      <c r="D5092" t="s">
        <v>24</v>
      </c>
      <c r="E5092" t="s">
        <v>1787</v>
      </c>
      <c r="F5092">
        <v>0</v>
      </c>
      <c r="G5092">
        <v>1106201.25</v>
      </c>
      <c r="H5092">
        <v>132744.15</v>
      </c>
      <c r="I5092">
        <v>3</v>
      </c>
      <c r="J5092" t="s">
        <v>26</v>
      </c>
      <c r="K5092" t="str">
        <f>VLOOKUP(C5092,Customer!$A$2:$F$793,2,FALSE)</f>
        <v>Germany</v>
      </c>
      <c r="L5092" t="str">
        <f>VLOOKUP($C5092,Customer!$A$2:$F$793,3,FALSE)</f>
        <v>Baden-Württemberg</v>
      </c>
      <c r="M5092" t="str">
        <f>VLOOKUP($C5092,Customer!$A$2:$F$793,4,FALSE)</f>
        <v>Stuttgart</v>
      </c>
      <c r="N5092" t="str">
        <f>VLOOKUP($C5092,Customer!$A$2:$F$793,5,FALSE)</f>
        <v>Central</v>
      </c>
      <c r="O5092" t="str">
        <f>VLOOKUP($C5092,Customer!$A$2:$F$793,6,FALSE)</f>
        <v>Corporate</v>
      </c>
      <c r="P5092" t="str">
        <f>VLOOKUP(E5092,Product!$B$2:$C$1811,2,FALSE)</f>
        <v>Office Supplies</v>
      </c>
      <c r="Q5092" t="str">
        <f>VLOOKUP(E5092,CHOOSE({1,2},Product!$B$2:$B$1811,Product!$A$2:$A$1811),2,FALSE)</f>
        <v>Supplies</v>
      </c>
      <c r="R5092" t="str">
        <f t="shared" si="79"/>
        <v>AZ</v>
      </c>
    </row>
    <row r="5093" spans="1:18" x14ac:dyDescent="0.25">
      <c r="A5093" t="s">
        <v>5225</v>
      </c>
      <c r="B5093" s="35">
        <v>44514</v>
      </c>
      <c r="C5093" t="s">
        <v>1499</v>
      </c>
      <c r="D5093" t="s">
        <v>33</v>
      </c>
      <c r="E5093" t="s">
        <v>629</v>
      </c>
      <c r="F5093">
        <v>0</v>
      </c>
      <c r="G5093">
        <v>1091451.9000000001</v>
      </c>
      <c r="H5093">
        <v>486728.55</v>
      </c>
      <c r="I5093">
        <v>6</v>
      </c>
      <c r="J5093" t="s">
        <v>22</v>
      </c>
      <c r="K5093" t="str">
        <f>VLOOKUP(C5093,Customer!$A$2:$F$793,2,FALSE)</f>
        <v>France</v>
      </c>
      <c r="L5093" t="str">
        <f>VLOOKUP($C5093,Customer!$A$2:$F$793,3,FALSE)</f>
        <v>Ile-de-France</v>
      </c>
      <c r="M5093" t="str">
        <f>VLOOKUP($C5093,Customer!$A$2:$F$793,4,FALSE)</f>
        <v>Paris</v>
      </c>
      <c r="N5093" t="str">
        <f>VLOOKUP($C5093,Customer!$A$2:$F$793,5,FALSE)</f>
        <v>Central</v>
      </c>
      <c r="O5093" t="str">
        <f>VLOOKUP($C5093,Customer!$A$2:$F$793,6,FALSE)</f>
        <v>Consumer</v>
      </c>
      <c r="P5093" t="str">
        <f>VLOOKUP(E5093,Product!$B$2:$C$1811,2,FALSE)</f>
        <v>Office Supplies</v>
      </c>
      <c r="Q5093" t="str">
        <f>VLOOKUP(E5093,CHOOSE({1,2},Product!$B$2:$B$1811,Product!$A$2:$A$1811),2,FALSE)</f>
        <v>Binders</v>
      </c>
      <c r="R5093" t="str">
        <f t="shared" si="79"/>
        <v>AZ</v>
      </c>
    </row>
    <row r="5094" spans="1:18" x14ac:dyDescent="0.25">
      <c r="A5094" t="s">
        <v>5225</v>
      </c>
      <c r="B5094" s="35">
        <v>44514</v>
      </c>
      <c r="C5094" t="s">
        <v>1499</v>
      </c>
      <c r="D5094" t="s">
        <v>33</v>
      </c>
      <c r="E5094" t="s">
        <v>688</v>
      </c>
      <c r="F5094">
        <v>0.1</v>
      </c>
      <c r="G5094">
        <v>2463141.4500000002</v>
      </c>
      <c r="H5094">
        <v>545725.95000000007</v>
      </c>
      <c r="I5094">
        <v>3</v>
      </c>
      <c r="J5094" t="s">
        <v>22</v>
      </c>
      <c r="K5094" t="str">
        <f>VLOOKUP(C5094,Customer!$A$2:$F$793,2,FALSE)</f>
        <v>France</v>
      </c>
      <c r="L5094" t="str">
        <f>VLOOKUP($C5094,Customer!$A$2:$F$793,3,FALSE)</f>
        <v>Ile-de-France</v>
      </c>
      <c r="M5094" t="str">
        <f>VLOOKUP($C5094,Customer!$A$2:$F$793,4,FALSE)</f>
        <v>Paris</v>
      </c>
      <c r="N5094" t="str">
        <f>VLOOKUP($C5094,Customer!$A$2:$F$793,5,FALSE)</f>
        <v>Central</v>
      </c>
      <c r="O5094" t="str">
        <f>VLOOKUP($C5094,Customer!$A$2:$F$793,6,FALSE)</f>
        <v>Consumer</v>
      </c>
      <c r="P5094" t="str">
        <f>VLOOKUP(E5094,Product!$B$2:$C$1811,2,FALSE)</f>
        <v>Office Supplies</v>
      </c>
      <c r="Q5094" t="str">
        <f>VLOOKUP(E5094,CHOOSE({1,2},Product!$B$2:$B$1811,Product!$A$2:$A$1811),2,FALSE)</f>
        <v>Storage</v>
      </c>
      <c r="R5094" t="str">
        <f t="shared" si="79"/>
        <v>AZ</v>
      </c>
    </row>
    <row r="5095" spans="1:18" x14ac:dyDescent="0.25">
      <c r="A5095" t="s">
        <v>5226</v>
      </c>
      <c r="B5095" s="35">
        <v>44514</v>
      </c>
      <c r="C5095" t="s">
        <v>1088</v>
      </c>
      <c r="D5095" t="s">
        <v>20</v>
      </c>
      <c r="E5095" t="s">
        <v>2419</v>
      </c>
      <c r="F5095">
        <v>0</v>
      </c>
      <c r="G5095">
        <v>2079658.35</v>
      </c>
      <c r="H5095">
        <v>604723.35</v>
      </c>
      <c r="I5095">
        <v>3</v>
      </c>
      <c r="J5095" t="s">
        <v>22</v>
      </c>
      <c r="K5095" t="str">
        <f>VLOOKUP(C5095,Customer!$A$2:$F$793,2,FALSE)</f>
        <v>France</v>
      </c>
      <c r="L5095" t="str">
        <f>VLOOKUP($C5095,Customer!$A$2:$F$793,3,FALSE)</f>
        <v>Nord-Pas-de-Calais-Picardie</v>
      </c>
      <c r="M5095" t="str">
        <f>VLOOKUP($C5095,Customer!$A$2:$F$793,4,FALSE)</f>
        <v>Arras</v>
      </c>
      <c r="N5095" t="str">
        <f>VLOOKUP($C5095,Customer!$A$2:$F$793,5,FALSE)</f>
        <v>Central</v>
      </c>
      <c r="O5095" t="str">
        <f>VLOOKUP($C5095,Customer!$A$2:$F$793,6,FALSE)</f>
        <v>Corporate</v>
      </c>
      <c r="P5095" t="str">
        <f>VLOOKUP(E5095,Product!$B$2:$C$1811,2,FALSE)</f>
        <v>Office Supplies</v>
      </c>
      <c r="Q5095" t="str">
        <f>VLOOKUP(E5095,CHOOSE({1,2},Product!$B$2:$B$1811,Product!$A$2:$A$1811),2,FALSE)</f>
        <v>Paper</v>
      </c>
      <c r="R5095" t="str">
        <f t="shared" si="79"/>
        <v>AZ</v>
      </c>
    </row>
    <row r="5096" spans="1:18" x14ac:dyDescent="0.25">
      <c r="A5096" t="s">
        <v>5225</v>
      </c>
      <c r="B5096" s="35">
        <v>44514</v>
      </c>
      <c r="C5096" t="s">
        <v>1499</v>
      </c>
      <c r="D5096" t="s">
        <v>33</v>
      </c>
      <c r="E5096" t="s">
        <v>327</v>
      </c>
      <c r="F5096">
        <v>0.15</v>
      </c>
      <c r="G5096">
        <v>6312721.7999999998</v>
      </c>
      <c r="H5096">
        <v>147493.5</v>
      </c>
      <c r="I5096">
        <v>3</v>
      </c>
      <c r="J5096" t="s">
        <v>26</v>
      </c>
      <c r="K5096" t="str">
        <f>VLOOKUP(C5096,Customer!$A$2:$F$793,2,FALSE)</f>
        <v>France</v>
      </c>
      <c r="L5096" t="str">
        <f>VLOOKUP($C5096,Customer!$A$2:$F$793,3,FALSE)</f>
        <v>Ile-de-France</v>
      </c>
      <c r="M5096" t="str">
        <f>VLOOKUP($C5096,Customer!$A$2:$F$793,4,FALSE)</f>
        <v>Paris</v>
      </c>
      <c r="N5096" t="str">
        <f>VLOOKUP($C5096,Customer!$A$2:$F$793,5,FALSE)</f>
        <v>Central</v>
      </c>
      <c r="O5096" t="str">
        <f>VLOOKUP($C5096,Customer!$A$2:$F$793,6,FALSE)</f>
        <v>Consumer</v>
      </c>
      <c r="P5096" t="str">
        <f>VLOOKUP(E5096,Product!$B$2:$C$1811,2,FALSE)</f>
        <v>Technology</v>
      </c>
      <c r="Q5096" t="str">
        <f>VLOOKUP(E5096,CHOOSE({1,2},Product!$B$2:$B$1811,Product!$A$2:$A$1811),2,FALSE)</f>
        <v>Phones</v>
      </c>
      <c r="R5096" t="str">
        <f t="shared" si="79"/>
        <v>AZ</v>
      </c>
    </row>
    <row r="5097" spans="1:18" x14ac:dyDescent="0.25">
      <c r="A5097" t="s">
        <v>5227</v>
      </c>
      <c r="B5097" s="35">
        <v>44514</v>
      </c>
      <c r="C5097" t="s">
        <v>1873</v>
      </c>
      <c r="D5097" t="s">
        <v>24</v>
      </c>
      <c r="E5097" t="s">
        <v>812</v>
      </c>
      <c r="F5097">
        <v>0</v>
      </c>
      <c r="G5097">
        <v>4174066.0500000003</v>
      </c>
      <c r="H5097">
        <v>1371689.55</v>
      </c>
      <c r="I5097">
        <v>14</v>
      </c>
      <c r="J5097" t="s">
        <v>22</v>
      </c>
      <c r="K5097" t="str">
        <f>VLOOKUP(C5097,Customer!$A$2:$F$793,2,FALSE)</f>
        <v>France</v>
      </c>
      <c r="L5097" t="str">
        <f>VLOOKUP($C5097,Customer!$A$2:$F$793,3,FALSE)</f>
        <v>Ile-de-France</v>
      </c>
      <c r="M5097" t="str">
        <f>VLOOKUP($C5097,Customer!$A$2:$F$793,4,FALSE)</f>
        <v>Domont</v>
      </c>
      <c r="N5097" t="str">
        <f>VLOOKUP($C5097,Customer!$A$2:$F$793,5,FALSE)</f>
        <v>Central</v>
      </c>
      <c r="O5097" t="str">
        <f>VLOOKUP($C5097,Customer!$A$2:$F$793,6,FALSE)</f>
        <v>Consumer</v>
      </c>
      <c r="P5097" t="str">
        <f>VLOOKUP(E5097,Product!$B$2:$C$1811,2,FALSE)</f>
        <v>Office Supplies</v>
      </c>
      <c r="Q5097" t="str">
        <f>VLOOKUP(E5097,CHOOSE({1,2},Product!$B$2:$B$1811,Product!$A$2:$A$1811),2,FALSE)</f>
        <v>Art</v>
      </c>
      <c r="R5097" t="str">
        <f t="shared" si="79"/>
        <v>AZ</v>
      </c>
    </row>
    <row r="5098" spans="1:18" x14ac:dyDescent="0.25">
      <c r="A5098" t="s">
        <v>5227</v>
      </c>
      <c r="B5098" s="35">
        <v>44514</v>
      </c>
      <c r="C5098" t="s">
        <v>1873</v>
      </c>
      <c r="D5098" t="s">
        <v>24</v>
      </c>
      <c r="E5098" t="s">
        <v>205</v>
      </c>
      <c r="F5098">
        <v>0</v>
      </c>
      <c r="G5098">
        <v>265488.3</v>
      </c>
      <c r="H5098">
        <v>103245.45</v>
      </c>
      <c r="I5098">
        <v>2</v>
      </c>
      <c r="J5098" t="s">
        <v>22</v>
      </c>
      <c r="K5098" t="str">
        <f>VLOOKUP(C5098,Customer!$A$2:$F$793,2,FALSE)</f>
        <v>France</v>
      </c>
      <c r="L5098" t="str">
        <f>VLOOKUP($C5098,Customer!$A$2:$F$793,3,FALSE)</f>
        <v>Ile-de-France</v>
      </c>
      <c r="M5098" t="str">
        <f>VLOOKUP($C5098,Customer!$A$2:$F$793,4,FALSE)</f>
        <v>Domont</v>
      </c>
      <c r="N5098" t="str">
        <f>VLOOKUP($C5098,Customer!$A$2:$F$793,5,FALSE)</f>
        <v>Central</v>
      </c>
      <c r="O5098" t="str">
        <f>VLOOKUP($C5098,Customer!$A$2:$F$793,6,FALSE)</f>
        <v>Consumer</v>
      </c>
      <c r="P5098" t="str">
        <f>VLOOKUP(E5098,Product!$B$2:$C$1811,2,FALSE)</f>
        <v>Office Supplies</v>
      </c>
      <c r="Q5098" t="str">
        <f>VLOOKUP(E5098,CHOOSE({1,2},Product!$B$2:$B$1811,Product!$A$2:$A$1811),2,FALSE)</f>
        <v>Fasteners</v>
      </c>
      <c r="R5098" t="str">
        <f t="shared" si="79"/>
        <v>AZ</v>
      </c>
    </row>
    <row r="5099" spans="1:18" x14ac:dyDescent="0.25">
      <c r="A5099" t="s">
        <v>5228</v>
      </c>
      <c r="B5099" s="35">
        <v>44515</v>
      </c>
      <c r="C5099" t="s">
        <v>1254</v>
      </c>
      <c r="D5099" t="s">
        <v>33</v>
      </c>
      <c r="E5099" t="s">
        <v>245</v>
      </c>
      <c r="F5099">
        <v>0.1</v>
      </c>
      <c r="G5099">
        <v>3775833.6</v>
      </c>
      <c r="H5099">
        <v>840712.95000000007</v>
      </c>
      <c r="I5099">
        <v>5</v>
      </c>
      <c r="J5099" t="s">
        <v>26</v>
      </c>
      <c r="K5099" t="str">
        <f>VLOOKUP(C5099,Customer!$A$2:$F$793,2,FALSE)</f>
        <v>Germany</v>
      </c>
      <c r="L5099" t="str">
        <f>VLOOKUP($C5099,Customer!$A$2:$F$793,3,FALSE)</f>
        <v>North Rhine-Westphalia</v>
      </c>
      <c r="M5099" t="str">
        <f>VLOOKUP($C5099,Customer!$A$2:$F$793,4,FALSE)</f>
        <v>Hattingen</v>
      </c>
      <c r="N5099" t="str">
        <f>VLOOKUP($C5099,Customer!$A$2:$F$793,5,FALSE)</f>
        <v>Central</v>
      </c>
      <c r="O5099" t="str">
        <f>VLOOKUP($C5099,Customer!$A$2:$F$793,6,FALSE)</f>
        <v>Consumer</v>
      </c>
      <c r="P5099" t="str">
        <f>VLOOKUP(E5099,Product!$B$2:$C$1811,2,FALSE)</f>
        <v>Office Supplies</v>
      </c>
      <c r="Q5099" t="str">
        <f>VLOOKUP(E5099,CHOOSE({1,2},Product!$B$2:$B$1811,Product!$A$2:$A$1811),2,FALSE)</f>
        <v>Appliances</v>
      </c>
      <c r="R5099" t="str">
        <f t="shared" si="79"/>
        <v>AZ</v>
      </c>
    </row>
    <row r="5100" spans="1:18" x14ac:dyDescent="0.25">
      <c r="A5100" t="s">
        <v>5228</v>
      </c>
      <c r="B5100" s="35">
        <v>44515</v>
      </c>
      <c r="C5100" t="s">
        <v>1254</v>
      </c>
      <c r="D5100" t="s">
        <v>33</v>
      </c>
      <c r="E5100" t="s">
        <v>2443</v>
      </c>
      <c r="F5100">
        <v>0</v>
      </c>
      <c r="G5100">
        <v>191741.55000000002</v>
      </c>
      <c r="H5100">
        <v>0</v>
      </c>
      <c r="I5100">
        <v>3</v>
      </c>
      <c r="J5100" t="s">
        <v>22</v>
      </c>
      <c r="K5100" t="str">
        <f>VLOOKUP(C5100,Customer!$A$2:$F$793,2,FALSE)</f>
        <v>Germany</v>
      </c>
      <c r="L5100" t="str">
        <f>VLOOKUP($C5100,Customer!$A$2:$F$793,3,FALSE)</f>
        <v>North Rhine-Westphalia</v>
      </c>
      <c r="M5100" t="str">
        <f>VLOOKUP($C5100,Customer!$A$2:$F$793,4,FALSE)</f>
        <v>Hattingen</v>
      </c>
      <c r="N5100" t="str">
        <f>VLOOKUP($C5100,Customer!$A$2:$F$793,5,FALSE)</f>
        <v>Central</v>
      </c>
      <c r="O5100" t="str">
        <f>VLOOKUP($C5100,Customer!$A$2:$F$793,6,FALSE)</f>
        <v>Consumer</v>
      </c>
      <c r="P5100" t="str">
        <f>VLOOKUP(E5100,Product!$B$2:$C$1811,2,FALSE)</f>
        <v>Office Supplies</v>
      </c>
      <c r="Q5100" t="str">
        <f>VLOOKUP(E5100,CHOOSE({1,2},Product!$B$2:$B$1811,Product!$A$2:$A$1811),2,FALSE)</f>
        <v>Binders</v>
      </c>
      <c r="R5100" t="str">
        <f t="shared" si="79"/>
        <v>AZ</v>
      </c>
    </row>
    <row r="5101" spans="1:18" x14ac:dyDescent="0.25">
      <c r="A5101" t="s">
        <v>5228</v>
      </c>
      <c r="B5101" s="35">
        <v>44515</v>
      </c>
      <c r="C5101" t="s">
        <v>1254</v>
      </c>
      <c r="D5101" t="s">
        <v>33</v>
      </c>
      <c r="E5101" t="s">
        <v>505</v>
      </c>
      <c r="F5101">
        <v>0.1</v>
      </c>
      <c r="G5101">
        <v>796464.9</v>
      </c>
      <c r="H5101">
        <v>-44248.05</v>
      </c>
      <c r="I5101">
        <v>3</v>
      </c>
      <c r="J5101" t="s">
        <v>26</v>
      </c>
      <c r="K5101" t="str">
        <f>VLOOKUP(C5101,Customer!$A$2:$F$793,2,FALSE)</f>
        <v>Germany</v>
      </c>
      <c r="L5101" t="str">
        <f>VLOOKUP($C5101,Customer!$A$2:$F$793,3,FALSE)</f>
        <v>North Rhine-Westphalia</v>
      </c>
      <c r="M5101" t="str">
        <f>VLOOKUP($C5101,Customer!$A$2:$F$793,4,FALSE)</f>
        <v>Hattingen</v>
      </c>
      <c r="N5101" t="str">
        <f>VLOOKUP($C5101,Customer!$A$2:$F$793,5,FALSE)</f>
        <v>Central</v>
      </c>
      <c r="O5101" t="str">
        <f>VLOOKUP($C5101,Customer!$A$2:$F$793,6,FALSE)</f>
        <v>Consumer</v>
      </c>
      <c r="P5101" t="str">
        <f>VLOOKUP(E5101,Product!$B$2:$C$1811,2,FALSE)</f>
        <v>Office Supplies</v>
      </c>
      <c r="Q5101" t="str">
        <f>VLOOKUP(E5101,CHOOSE({1,2},Product!$B$2:$B$1811,Product!$A$2:$A$1811),2,FALSE)</f>
        <v>Storage</v>
      </c>
      <c r="R5101" t="str">
        <f t="shared" si="79"/>
        <v>AZ</v>
      </c>
    </row>
    <row r="5102" spans="1:18" x14ac:dyDescent="0.25">
      <c r="A5102" t="s">
        <v>5229</v>
      </c>
      <c r="B5102" s="35">
        <v>44515</v>
      </c>
      <c r="C5102" t="s">
        <v>1356</v>
      </c>
      <c r="D5102" t="s">
        <v>33</v>
      </c>
      <c r="E5102" t="s">
        <v>212</v>
      </c>
      <c r="F5102">
        <v>0</v>
      </c>
      <c r="G5102">
        <v>324485.7</v>
      </c>
      <c r="H5102">
        <v>117994.8</v>
      </c>
      <c r="I5102">
        <v>2</v>
      </c>
      <c r="J5102" t="s">
        <v>26</v>
      </c>
      <c r="K5102" t="str">
        <f>VLOOKUP(C5102,Customer!$A$2:$F$793,2,FALSE)</f>
        <v>United Kingdom</v>
      </c>
      <c r="L5102" t="str">
        <f>VLOOKUP($C5102,Customer!$A$2:$F$793,3,FALSE)</f>
        <v>England</v>
      </c>
      <c r="M5102" t="str">
        <f>VLOOKUP($C5102,Customer!$A$2:$F$793,4,FALSE)</f>
        <v>London</v>
      </c>
      <c r="N5102" t="str">
        <f>VLOOKUP($C5102,Customer!$A$2:$F$793,5,FALSE)</f>
        <v>North</v>
      </c>
      <c r="O5102" t="str">
        <f>VLOOKUP($C5102,Customer!$A$2:$F$793,6,FALSE)</f>
        <v>Consumer</v>
      </c>
      <c r="P5102" t="str">
        <f>VLOOKUP(E5102,Product!$B$2:$C$1811,2,FALSE)</f>
        <v>Office Supplies</v>
      </c>
      <c r="Q5102" t="str">
        <f>VLOOKUP(E5102,CHOOSE({1,2},Product!$B$2:$B$1811,Product!$A$2:$A$1811),2,FALSE)</f>
        <v>Fasteners</v>
      </c>
      <c r="R5102" t="str">
        <f t="shared" si="79"/>
        <v>AZ</v>
      </c>
    </row>
    <row r="5103" spans="1:18" x14ac:dyDescent="0.25">
      <c r="A5103" t="s">
        <v>5229</v>
      </c>
      <c r="B5103" s="35">
        <v>44515</v>
      </c>
      <c r="C5103" t="s">
        <v>1356</v>
      </c>
      <c r="D5103" t="s">
        <v>33</v>
      </c>
      <c r="E5103" t="s">
        <v>289</v>
      </c>
      <c r="F5103">
        <v>0</v>
      </c>
      <c r="G5103">
        <v>7994147.7000000002</v>
      </c>
      <c r="H5103">
        <v>958707.75</v>
      </c>
      <c r="I5103">
        <v>13</v>
      </c>
      <c r="J5103" t="s">
        <v>26</v>
      </c>
      <c r="K5103" t="str">
        <f>VLOOKUP(C5103,Customer!$A$2:$F$793,2,FALSE)</f>
        <v>United Kingdom</v>
      </c>
      <c r="L5103" t="str">
        <f>VLOOKUP($C5103,Customer!$A$2:$F$793,3,FALSE)</f>
        <v>England</v>
      </c>
      <c r="M5103" t="str">
        <f>VLOOKUP($C5103,Customer!$A$2:$F$793,4,FALSE)</f>
        <v>London</v>
      </c>
      <c r="N5103" t="str">
        <f>VLOOKUP($C5103,Customer!$A$2:$F$793,5,FALSE)</f>
        <v>North</v>
      </c>
      <c r="O5103" t="str">
        <f>VLOOKUP($C5103,Customer!$A$2:$F$793,6,FALSE)</f>
        <v>Consumer</v>
      </c>
      <c r="P5103" t="str">
        <f>VLOOKUP(E5103,Product!$B$2:$C$1811,2,FALSE)</f>
        <v>Office Supplies</v>
      </c>
      <c r="Q5103" t="str">
        <f>VLOOKUP(E5103,CHOOSE({1,2},Product!$B$2:$B$1811,Product!$A$2:$A$1811),2,FALSE)</f>
        <v>Supplies</v>
      </c>
      <c r="R5103" t="str">
        <f t="shared" si="79"/>
        <v>AZ</v>
      </c>
    </row>
    <row r="5104" spans="1:18" x14ac:dyDescent="0.25">
      <c r="A5104" t="s">
        <v>5230</v>
      </c>
      <c r="B5104" s="35">
        <v>44515</v>
      </c>
      <c r="C5104" t="s">
        <v>1863</v>
      </c>
      <c r="D5104" t="s">
        <v>24</v>
      </c>
      <c r="E5104" t="s">
        <v>822</v>
      </c>
      <c r="F5104">
        <v>0.6</v>
      </c>
      <c r="G5104">
        <v>1415937.6</v>
      </c>
      <c r="H5104">
        <v>-1519183.05</v>
      </c>
      <c r="I5104">
        <v>3</v>
      </c>
      <c r="J5104" t="s">
        <v>22</v>
      </c>
      <c r="K5104" t="str">
        <f>VLOOKUP(C5104,Customer!$A$2:$F$793,2,FALSE)</f>
        <v>Germany</v>
      </c>
      <c r="L5104" t="str">
        <f>VLOOKUP($C5104,Customer!$A$2:$F$793,3,FALSE)</f>
        <v>North Rhine-Westphalia</v>
      </c>
      <c r="M5104" t="str">
        <f>VLOOKUP($C5104,Customer!$A$2:$F$793,4,FALSE)</f>
        <v>Lippstadt</v>
      </c>
      <c r="N5104" t="str">
        <f>VLOOKUP($C5104,Customer!$A$2:$F$793,5,FALSE)</f>
        <v>Central</v>
      </c>
      <c r="O5104" t="str">
        <f>VLOOKUP($C5104,Customer!$A$2:$F$793,6,FALSE)</f>
        <v>Consumer</v>
      </c>
      <c r="P5104" t="str">
        <f>VLOOKUP(E5104,Product!$B$2:$C$1811,2,FALSE)</f>
        <v>Furniture</v>
      </c>
      <c r="Q5104" t="str">
        <f>VLOOKUP(E5104,CHOOSE({1,2},Product!$B$2:$B$1811,Product!$A$2:$A$1811),2,FALSE)</f>
        <v>Chairs</v>
      </c>
      <c r="R5104" t="str">
        <f t="shared" si="79"/>
        <v>AZ</v>
      </c>
    </row>
    <row r="5105" spans="1:18" x14ac:dyDescent="0.25">
      <c r="A5105" t="s">
        <v>5231</v>
      </c>
      <c r="B5105" s="35">
        <v>44515</v>
      </c>
      <c r="C5105" t="s">
        <v>2057</v>
      </c>
      <c r="D5105" t="s">
        <v>24</v>
      </c>
      <c r="E5105" t="s">
        <v>496</v>
      </c>
      <c r="F5105">
        <v>0</v>
      </c>
      <c r="G5105">
        <v>1297942.8</v>
      </c>
      <c r="H5105">
        <v>471979.2</v>
      </c>
      <c r="I5105">
        <v>2</v>
      </c>
      <c r="J5105" t="s">
        <v>22</v>
      </c>
      <c r="K5105" t="str">
        <f>VLOOKUP(C5105,Customer!$A$2:$F$793,2,FALSE)</f>
        <v>Italy</v>
      </c>
      <c r="L5105" t="str">
        <f>VLOOKUP($C5105,Customer!$A$2:$F$793,3,FALSE)</f>
        <v>Friuli-Venezia Giulia</v>
      </c>
      <c r="M5105" t="str">
        <f>VLOOKUP($C5105,Customer!$A$2:$F$793,4,FALSE)</f>
        <v>Trieste</v>
      </c>
      <c r="N5105" t="str">
        <f>VLOOKUP($C5105,Customer!$A$2:$F$793,5,FALSE)</f>
        <v>South</v>
      </c>
      <c r="O5105" t="str">
        <f>VLOOKUP($C5105,Customer!$A$2:$F$793,6,FALSE)</f>
        <v>Corporate</v>
      </c>
      <c r="P5105" t="str">
        <f>VLOOKUP(E5105,Product!$B$2:$C$1811,2,FALSE)</f>
        <v>Furniture</v>
      </c>
      <c r="Q5105" t="str">
        <f>VLOOKUP(E5105,CHOOSE({1,2},Product!$B$2:$B$1811,Product!$A$2:$A$1811),2,FALSE)</f>
        <v>Furnishings</v>
      </c>
      <c r="R5105" t="str">
        <f t="shared" si="79"/>
        <v>BN</v>
      </c>
    </row>
    <row r="5106" spans="1:18" x14ac:dyDescent="0.25">
      <c r="A5106" t="s">
        <v>5231</v>
      </c>
      <c r="B5106" s="35">
        <v>44515</v>
      </c>
      <c r="C5106" t="s">
        <v>2057</v>
      </c>
      <c r="D5106" t="s">
        <v>24</v>
      </c>
      <c r="E5106" t="s">
        <v>2444</v>
      </c>
      <c r="F5106">
        <v>0.35</v>
      </c>
      <c r="G5106">
        <v>19041410.850000001</v>
      </c>
      <c r="H5106">
        <v>-589974</v>
      </c>
      <c r="I5106">
        <v>4</v>
      </c>
      <c r="J5106" t="s">
        <v>22</v>
      </c>
      <c r="K5106" t="str">
        <f>VLOOKUP(C5106,Customer!$A$2:$F$793,2,FALSE)</f>
        <v>Italy</v>
      </c>
      <c r="L5106" t="str">
        <f>VLOOKUP($C5106,Customer!$A$2:$F$793,3,FALSE)</f>
        <v>Friuli-Venezia Giulia</v>
      </c>
      <c r="M5106" t="str">
        <f>VLOOKUP($C5106,Customer!$A$2:$F$793,4,FALSE)</f>
        <v>Trieste</v>
      </c>
      <c r="N5106" t="str">
        <f>VLOOKUP($C5106,Customer!$A$2:$F$793,5,FALSE)</f>
        <v>South</v>
      </c>
      <c r="O5106" t="str">
        <f>VLOOKUP($C5106,Customer!$A$2:$F$793,6,FALSE)</f>
        <v>Corporate</v>
      </c>
      <c r="P5106" t="str">
        <f>VLOOKUP(E5106,Product!$B$2:$C$1811,2,FALSE)</f>
        <v>Furniture</v>
      </c>
      <c r="Q5106" t="str">
        <f>VLOOKUP(E5106,CHOOSE({1,2},Product!$B$2:$B$1811,Product!$A$2:$A$1811),2,FALSE)</f>
        <v>Tables</v>
      </c>
      <c r="R5106" t="str">
        <f t="shared" si="79"/>
        <v>BN</v>
      </c>
    </row>
    <row r="5107" spans="1:18" x14ac:dyDescent="0.25">
      <c r="A5107" t="s">
        <v>5232</v>
      </c>
      <c r="B5107" s="35">
        <v>44516</v>
      </c>
      <c r="C5107" t="s">
        <v>177</v>
      </c>
      <c r="D5107" t="s">
        <v>33</v>
      </c>
      <c r="E5107" t="s">
        <v>1151</v>
      </c>
      <c r="F5107">
        <v>0</v>
      </c>
      <c r="G5107">
        <v>5000029.6500000004</v>
      </c>
      <c r="H5107">
        <v>1401188.25</v>
      </c>
      <c r="I5107">
        <v>6</v>
      </c>
      <c r="J5107" t="s">
        <v>22</v>
      </c>
      <c r="K5107" t="str">
        <f>VLOOKUP(C5107,Customer!$A$2:$F$793,2,FALSE)</f>
        <v>Spain</v>
      </c>
      <c r="L5107" t="str">
        <f>VLOOKUP($C5107,Customer!$A$2:$F$793,3,FALSE)</f>
        <v>Madrid</v>
      </c>
      <c r="M5107" t="str">
        <f>VLOOKUP($C5107,Customer!$A$2:$F$793,4,FALSE)</f>
        <v>Coslada</v>
      </c>
      <c r="N5107" t="str">
        <f>VLOOKUP($C5107,Customer!$A$2:$F$793,5,FALSE)</f>
        <v>South</v>
      </c>
      <c r="O5107" t="str">
        <f>VLOOKUP($C5107,Customer!$A$2:$F$793,6,FALSE)</f>
        <v>Corporate</v>
      </c>
      <c r="P5107" t="str">
        <f>VLOOKUP(E5107,Product!$B$2:$C$1811,2,FALSE)</f>
        <v>Furniture</v>
      </c>
      <c r="Q5107" t="str">
        <f>VLOOKUP(E5107,CHOOSE({1,2},Product!$B$2:$B$1811,Product!$A$2:$A$1811),2,FALSE)</f>
        <v>Furnishings</v>
      </c>
      <c r="R5107" t="str">
        <f t="shared" si="79"/>
        <v>AZ</v>
      </c>
    </row>
    <row r="5108" spans="1:18" x14ac:dyDescent="0.25">
      <c r="A5108" t="s">
        <v>5232</v>
      </c>
      <c r="B5108" s="35">
        <v>44516</v>
      </c>
      <c r="C5108" t="s">
        <v>177</v>
      </c>
      <c r="D5108" t="s">
        <v>33</v>
      </c>
      <c r="E5108" t="s">
        <v>208</v>
      </c>
      <c r="F5108">
        <v>0</v>
      </c>
      <c r="G5108">
        <v>811214.25</v>
      </c>
      <c r="H5108">
        <v>383483.10000000003</v>
      </c>
      <c r="I5108">
        <v>1</v>
      </c>
      <c r="J5108" t="s">
        <v>26</v>
      </c>
      <c r="K5108" t="str">
        <f>VLOOKUP(C5108,Customer!$A$2:$F$793,2,FALSE)</f>
        <v>Spain</v>
      </c>
      <c r="L5108" t="str">
        <f>VLOOKUP($C5108,Customer!$A$2:$F$793,3,FALSE)</f>
        <v>Madrid</v>
      </c>
      <c r="M5108" t="str">
        <f>VLOOKUP($C5108,Customer!$A$2:$F$793,4,FALSE)</f>
        <v>Coslada</v>
      </c>
      <c r="N5108" t="str">
        <f>VLOOKUP($C5108,Customer!$A$2:$F$793,5,FALSE)</f>
        <v>South</v>
      </c>
      <c r="O5108" t="str">
        <f>VLOOKUP($C5108,Customer!$A$2:$F$793,6,FALSE)</f>
        <v>Corporate</v>
      </c>
      <c r="P5108" t="str">
        <f>VLOOKUP(E5108,Product!$B$2:$C$1811,2,FALSE)</f>
        <v>Office Supplies</v>
      </c>
      <c r="Q5108" t="str">
        <f>VLOOKUP(E5108,CHOOSE({1,2},Product!$B$2:$B$1811,Product!$A$2:$A$1811),2,FALSE)</f>
        <v>Art</v>
      </c>
      <c r="R5108" t="str">
        <f t="shared" si="79"/>
        <v>AZ</v>
      </c>
    </row>
    <row r="5109" spans="1:18" x14ac:dyDescent="0.25">
      <c r="A5109" t="s">
        <v>5232</v>
      </c>
      <c r="B5109" s="35">
        <v>44516</v>
      </c>
      <c r="C5109" t="s">
        <v>177</v>
      </c>
      <c r="D5109" t="s">
        <v>33</v>
      </c>
      <c r="E5109" t="s">
        <v>986</v>
      </c>
      <c r="F5109">
        <v>0</v>
      </c>
      <c r="G5109">
        <v>2079658.35</v>
      </c>
      <c r="H5109">
        <v>0</v>
      </c>
      <c r="I5109">
        <v>5</v>
      </c>
      <c r="J5109" t="s">
        <v>26</v>
      </c>
      <c r="K5109" t="str">
        <f>VLOOKUP(C5109,Customer!$A$2:$F$793,2,FALSE)</f>
        <v>Spain</v>
      </c>
      <c r="L5109" t="str">
        <f>VLOOKUP($C5109,Customer!$A$2:$F$793,3,FALSE)</f>
        <v>Madrid</v>
      </c>
      <c r="M5109" t="str">
        <f>VLOOKUP($C5109,Customer!$A$2:$F$793,4,FALSE)</f>
        <v>Coslada</v>
      </c>
      <c r="N5109" t="str">
        <f>VLOOKUP($C5109,Customer!$A$2:$F$793,5,FALSE)</f>
        <v>South</v>
      </c>
      <c r="O5109" t="str">
        <f>VLOOKUP($C5109,Customer!$A$2:$F$793,6,FALSE)</f>
        <v>Corporate</v>
      </c>
      <c r="P5109" t="str">
        <f>VLOOKUP(E5109,Product!$B$2:$C$1811,2,FALSE)</f>
        <v>Office Supplies</v>
      </c>
      <c r="Q5109" t="str">
        <f>VLOOKUP(E5109,CHOOSE({1,2},Product!$B$2:$B$1811,Product!$A$2:$A$1811),2,FALSE)</f>
        <v>Binders</v>
      </c>
      <c r="R5109" t="str">
        <f t="shared" si="79"/>
        <v>AZ</v>
      </c>
    </row>
    <row r="5110" spans="1:18" x14ac:dyDescent="0.25">
      <c r="A5110" t="s">
        <v>5232</v>
      </c>
      <c r="B5110" s="35">
        <v>44516</v>
      </c>
      <c r="C5110" t="s">
        <v>177</v>
      </c>
      <c r="D5110" t="s">
        <v>33</v>
      </c>
      <c r="E5110" t="s">
        <v>606</v>
      </c>
      <c r="F5110">
        <v>0.1</v>
      </c>
      <c r="G5110">
        <v>3569342.7</v>
      </c>
      <c r="H5110">
        <v>1474935</v>
      </c>
      <c r="I5110">
        <v>2</v>
      </c>
      <c r="J5110" t="s">
        <v>22</v>
      </c>
      <c r="K5110" t="str">
        <f>VLOOKUP(C5110,Customer!$A$2:$F$793,2,FALSE)</f>
        <v>Spain</v>
      </c>
      <c r="L5110" t="str">
        <f>VLOOKUP($C5110,Customer!$A$2:$F$793,3,FALSE)</f>
        <v>Madrid</v>
      </c>
      <c r="M5110" t="str">
        <f>VLOOKUP($C5110,Customer!$A$2:$F$793,4,FALSE)</f>
        <v>Coslada</v>
      </c>
      <c r="N5110" t="str">
        <f>VLOOKUP($C5110,Customer!$A$2:$F$793,5,FALSE)</f>
        <v>South</v>
      </c>
      <c r="O5110" t="str">
        <f>VLOOKUP($C5110,Customer!$A$2:$F$793,6,FALSE)</f>
        <v>Corporate</v>
      </c>
      <c r="P5110" t="str">
        <f>VLOOKUP(E5110,Product!$B$2:$C$1811,2,FALSE)</f>
        <v>Office Supplies</v>
      </c>
      <c r="Q5110" t="str">
        <f>VLOOKUP(E5110,CHOOSE({1,2},Product!$B$2:$B$1811,Product!$A$2:$A$1811),2,FALSE)</f>
        <v>Storage</v>
      </c>
      <c r="R5110" t="str">
        <f t="shared" si="79"/>
        <v>AZ</v>
      </c>
    </row>
    <row r="5111" spans="1:18" x14ac:dyDescent="0.25">
      <c r="A5111" t="s">
        <v>5232</v>
      </c>
      <c r="B5111" s="35">
        <v>44516</v>
      </c>
      <c r="C5111" t="s">
        <v>177</v>
      </c>
      <c r="D5111" t="s">
        <v>33</v>
      </c>
      <c r="E5111" t="s">
        <v>461</v>
      </c>
      <c r="F5111">
        <v>0.15</v>
      </c>
      <c r="G5111">
        <v>2861373.9</v>
      </c>
      <c r="H5111">
        <v>206490.9</v>
      </c>
      <c r="I5111">
        <v>3</v>
      </c>
      <c r="J5111" t="s">
        <v>22</v>
      </c>
      <c r="K5111" t="str">
        <f>VLOOKUP(C5111,Customer!$A$2:$F$793,2,FALSE)</f>
        <v>Spain</v>
      </c>
      <c r="L5111" t="str">
        <f>VLOOKUP($C5111,Customer!$A$2:$F$793,3,FALSE)</f>
        <v>Madrid</v>
      </c>
      <c r="M5111" t="str">
        <f>VLOOKUP($C5111,Customer!$A$2:$F$793,4,FALSE)</f>
        <v>Coslada</v>
      </c>
      <c r="N5111" t="str">
        <f>VLOOKUP($C5111,Customer!$A$2:$F$793,5,FALSE)</f>
        <v>South</v>
      </c>
      <c r="O5111" t="str">
        <f>VLOOKUP($C5111,Customer!$A$2:$F$793,6,FALSE)</f>
        <v>Corporate</v>
      </c>
      <c r="P5111" t="str">
        <f>VLOOKUP(E5111,Product!$B$2:$C$1811,2,FALSE)</f>
        <v>Technology</v>
      </c>
      <c r="Q5111" t="str">
        <f>VLOOKUP(E5111,CHOOSE({1,2},Product!$B$2:$B$1811,Product!$A$2:$A$1811),2,FALSE)</f>
        <v>Phones</v>
      </c>
      <c r="R5111" t="str">
        <f t="shared" si="79"/>
        <v>AZ</v>
      </c>
    </row>
    <row r="5112" spans="1:18" x14ac:dyDescent="0.25">
      <c r="A5112" t="s">
        <v>5233</v>
      </c>
      <c r="B5112" s="35">
        <v>44516</v>
      </c>
      <c r="C5112" t="s">
        <v>1655</v>
      </c>
      <c r="D5112" t="s">
        <v>24</v>
      </c>
      <c r="E5112" t="s">
        <v>831</v>
      </c>
      <c r="F5112">
        <v>0.6</v>
      </c>
      <c r="G5112">
        <v>1533932.4000000001</v>
      </c>
      <c r="H5112">
        <v>-2005911.6</v>
      </c>
      <c r="I5112">
        <v>2</v>
      </c>
      <c r="J5112" t="s">
        <v>26</v>
      </c>
      <c r="K5112" t="str">
        <f>VLOOKUP(C5112,Customer!$A$2:$F$793,2,FALSE)</f>
        <v>Spain</v>
      </c>
      <c r="L5112" t="str">
        <f>VLOOKUP($C5112,Customer!$A$2:$F$793,3,FALSE)</f>
        <v>Madrid</v>
      </c>
      <c r="M5112" t="str">
        <f>VLOOKUP($C5112,Customer!$A$2:$F$793,4,FALSE)</f>
        <v>Las Rozas de Madrid</v>
      </c>
      <c r="N5112" t="str">
        <f>VLOOKUP($C5112,Customer!$A$2:$F$793,5,FALSE)</f>
        <v>South</v>
      </c>
      <c r="O5112" t="str">
        <f>VLOOKUP($C5112,Customer!$A$2:$F$793,6,FALSE)</f>
        <v>Corporate</v>
      </c>
      <c r="P5112" t="str">
        <f>VLOOKUP(E5112,Product!$B$2:$C$1811,2,FALSE)</f>
        <v>Furniture</v>
      </c>
      <c r="Q5112" t="str">
        <f>VLOOKUP(E5112,CHOOSE({1,2},Product!$B$2:$B$1811,Product!$A$2:$A$1811),2,FALSE)</f>
        <v>Chairs</v>
      </c>
      <c r="R5112" t="str">
        <f t="shared" si="79"/>
        <v>BN</v>
      </c>
    </row>
    <row r="5113" spans="1:18" x14ac:dyDescent="0.25">
      <c r="A5113" t="s">
        <v>5234</v>
      </c>
      <c r="B5113" s="35">
        <v>44516</v>
      </c>
      <c r="C5113" t="s">
        <v>927</v>
      </c>
      <c r="D5113" t="s">
        <v>24</v>
      </c>
      <c r="E5113" t="s">
        <v>686</v>
      </c>
      <c r="F5113">
        <v>0.1</v>
      </c>
      <c r="G5113">
        <v>12507448.800000001</v>
      </c>
      <c r="H5113">
        <v>5413011.4500000002</v>
      </c>
      <c r="I5113">
        <v>2</v>
      </c>
      <c r="J5113" t="s">
        <v>22</v>
      </c>
      <c r="K5113" t="str">
        <f>VLOOKUP(C5113,Customer!$A$2:$F$793,2,FALSE)</f>
        <v>France</v>
      </c>
      <c r="L5113" t="str">
        <f>VLOOKUP($C5113,Customer!$A$2:$F$793,3,FALSE)</f>
        <v>Provence-Alpes-Côte d'Azur</v>
      </c>
      <c r="M5113" t="str">
        <f>VLOOKUP($C5113,Customer!$A$2:$F$793,4,FALSE)</f>
        <v>Menton</v>
      </c>
      <c r="N5113" t="str">
        <f>VLOOKUP($C5113,Customer!$A$2:$F$793,5,FALSE)</f>
        <v>Central</v>
      </c>
      <c r="O5113" t="str">
        <f>VLOOKUP($C5113,Customer!$A$2:$F$793,6,FALSE)</f>
        <v>Consumer</v>
      </c>
      <c r="P5113" t="str">
        <f>VLOOKUP(E5113,Product!$B$2:$C$1811,2,FALSE)</f>
        <v>Furniture</v>
      </c>
      <c r="Q5113" t="str">
        <f>VLOOKUP(E5113,CHOOSE({1,2},Product!$B$2:$B$1811,Product!$A$2:$A$1811),2,FALSE)</f>
        <v>Chairs</v>
      </c>
      <c r="R5113" t="str">
        <f t="shared" si="79"/>
        <v>AZ</v>
      </c>
    </row>
    <row r="5114" spans="1:18" x14ac:dyDescent="0.25">
      <c r="A5114" t="s">
        <v>5235</v>
      </c>
      <c r="B5114" s="35">
        <v>44517</v>
      </c>
      <c r="C5114" t="s">
        <v>566</v>
      </c>
      <c r="D5114" t="s">
        <v>24</v>
      </c>
      <c r="E5114" t="s">
        <v>402</v>
      </c>
      <c r="F5114">
        <v>0</v>
      </c>
      <c r="G5114">
        <v>1415937.6</v>
      </c>
      <c r="H5114">
        <v>29498.7</v>
      </c>
      <c r="I5114">
        <v>4</v>
      </c>
      <c r="J5114" t="s">
        <v>26</v>
      </c>
      <c r="K5114" t="str">
        <f>VLOOKUP(C5114,Customer!$A$2:$F$793,2,FALSE)</f>
        <v>France</v>
      </c>
      <c r="L5114" t="str">
        <f>VLOOKUP($C5114,Customer!$A$2:$F$793,3,FALSE)</f>
        <v>Auvergne-Rhône-Alpes</v>
      </c>
      <c r="M5114" t="str">
        <f>VLOOKUP($C5114,Customer!$A$2:$F$793,4,FALSE)</f>
        <v>Lyon</v>
      </c>
      <c r="N5114" t="str">
        <f>VLOOKUP($C5114,Customer!$A$2:$F$793,5,FALSE)</f>
        <v>Central</v>
      </c>
      <c r="O5114" t="str">
        <f>VLOOKUP($C5114,Customer!$A$2:$F$793,6,FALSE)</f>
        <v>Corporate</v>
      </c>
      <c r="P5114" t="str">
        <f>VLOOKUP(E5114,Product!$B$2:$C$1811,2,FALSE)</f>
        <v>Office Supplies</v>
      </c>
      <c r="Q5114" t="str">
        <f>VLOOKUP(E5114,CHOOSE({1,2},Product!$B$2:$B$1811,Product!$A$2:$A$1811),2,FALSE)</f>
        <v>Storage</v>
      </c>
      <c r="R5114" t="str">
        <f t="shared" si="79"/>
        <v>AZ</v>
      </c>
    </row>
    <row r="5115" spans="1:18" x14ac:dyDescent="0.25">
      <c r="A5115" t="s">
        <v>5236</v>
      </c>
      <c r="B5115" s="35">
        <v>44517</v>
      </c>
      <c r="C5115" t="s">
        <v>1517</v>
      </c>
      <c r="D5115" t="s">
        <v>24</v>
      </c>
      <c r="E5115" t="s">
        <v>887</v>
      </c>
      <c r="F5115">
        <v>0.1</v>
      </c>
      <c r="G5115">
        <v>33776011.5</v>
      </c>
      <c r="H5115">
        <v>8259636</v>
      </c>
      <c r="I5115">
        <v>4</v>
      </c>
      <c r="J5115" t="s">
        <v>26</v>
      </c>
      <c r="K5115" t="str">
        <f>VLOOKUP(C5115,Customer!$A$2:$F$793,2,FALSE)</f>
        <v>France</v>
      </c>
      <c r="L5115" t="str">
        <f>VLOOKUP($C5115,Customer!$A$2:$F$793,3,FALSE)</f>
        <v>Normandy</v>
      </c>
      <c r="M5115" t="str">
        <f>VLOOKUP($C5115,Customer!$A$2:$F$793,4,FALSE)</f>
        <v>Le Havre</v>
      </c>
      <c r="N5115" t="str">
        <f>VLOOKUP($C5115,Customer!$A$2:$F$793,5,FALSE)</f>
        <v>Central</v>
      </c>
      <c r="O5115" t="str">
        <f>VLOOKUP($C5115,Customer!$A$2:$F$793,6,FALSE)</f>
        <v>Consumer</v>
      </c>
      <c r="P5115" t="str">
        <f>VLOOKUP(E5115,Product!$B$2:$C$1811,2,FALSE)</f>
        <v>Technology</v>
      </c>
      <c r="Q5115" t="str">
        <f>VLOOKUP(E5115,CHOOSE({1,2},Product!$B$2:$B$1811,Product!$A$2:$A$1811),2,FALSE)</f>
        <v>Phones</v>
      </c>
      <c r="R5115" t="str">
        <f t="shared" si="79"/>
        <v>AZ</v>
      </c>
    </row>
    <row r="5116" spans="1:18" x14ac:dyDescent="0.25">
      <c r="A5116" t="s">
        <v>5237</v>
      </c>
      <c r="B5116" s="35">
        <v>44518</v>
      </c>
      <c r="C5116" t="s">
        <v>1321</v>
      </c>
      <c r="D5116" t="s">
        <v>33</v>
      </c>
      <c r="E5116" t="s">
        <v>540</v>
      </c>
      <c r="F5116">
        <v>0</v>
      </c>
      <c r="G5116">
        <v>10442539.800000001</v>
      </c>
      <c r="H5116">
        <v>2713880.4</v>
      </c>
      <c r="I5116">
        <v>5</v>
      </c>
      <c r="J5116" t="s">
        <v>26</v>
      </c>
      <c r="K5116" t="str">
        <f>VLOOKUP(C5116,Customer!$A$2:$F$793,2,FALSE)</f>
        <v>United Kingdom</v>
      </c>
      <c r="L5116" t="str">
        <f>VLOOKUP($C5116,Customer!$A$2:$F$793,3,FALSE)</f>
        <v>England</v>
      </c>
      <c r="M5116" t="str">
        <f>VLOOKUP($C5116,Customer!$A$2:$F$793,4,FALSE)</f>
        <v>Stockport</v>
      </c>
      <c r="N5116" t="str">
        <f>VLOOKUP($C5116,Customer!$A$2:$F$793,5,FALSE)</f>
        <v>North</v>
      </c>
      <c r="O5116" t="str">
        <f>VLOOKUP($C5116,Customer!$A$2:$F$793,6,FALSE)</f>
        <v>Consumer</v>
      </c>
      <c r="P5116" t="str">
        <f>VLOOKUP(E5116,Product!$B$2:$C$1811,2,FALSE)</f>
        <v>Office Supplies</v>
      </c>
      <c r="Q5116" t="str">
        <f>VLOOKUP(E5116,CHOOSE({1,2},Product!$B$2:$B$1811,Product!$A$2:$A$1811),2,FALSE)</f>
        <v>Storage</v>
      </c>
      <c r="R5116" t="str">
        <f t="shared" si="79"/>
        <v>AZ</v>
      </c>
    </row>
    <row r="5117" spans="1:18" x14ac:dyDescent="0.25">
      <c r="A5117" t="s">
        <v>5238</v>
      </c>
      <c r="B5117" s="35">
        <v>44518</v>
      </c>
      <c r="C5117" t="s">
        <v>1519</v>
      </c>
      <c r="D5117" t="s">
        <v>33</v>
      </c>
      <c r="E5117" t="s">
        <v>1045</v>
      </c>
      <c r="F5117">
        <v>0</v>
      </c>
      <c r="G5117">
        <v>427731.15</v>
      </c>
      <c r="H5117">
        <v>88496.1</v>
      </c>
      <c r="I5117">
        <v>2</v>
      </c>
      <c r="J5117" t="s">
        <v>26</v>
      </c>
      <c r="K5117" t="str">
        <f>VLOOKUP(C5117,Customer!$A$2:$F$793,2,FALSE)</f>
        <v>United Kingdom</v>
      </c>
      <c r="L5117" t="str">
        <f>VLOOKUP($C5117,Customer!$A$2:$F$793,3,FALSE)</f>
        <v>England</v>
      </c>
      <c r="M5117" t="str">
        <f>VLOOKUP($C5117,Customer!$A$2:$F$793,4,FALSE)</f>
        <v>Coventry</v>
      </c>
      <c r="N5117" t="str">
        <f>VLOOKUP($C5117,Customer!$A$2:$F$793,5,FALSE)</f>
        <v>North</v>
      </c>
      <c r="O5117" t="str">
        <f>VLOOKUP($C5117,Customer!$A$2:$F$793,6,FALSE)</f>
        <v>Consumer</v>
      </c>
      <c r="P5117" t="str">
        <f>VLOOKUP(E5117,Product!$B$2:$C$1811,2,FALSE)</f>
        <v>Office Supplies</v>
      </c>
      <c r="Q5117" t="str">
        <f>VLOOKUP(E5117,CHOOSE({1,2},Product!$B$2:$B$1811,Product!$A$2:$A$1811),2,FALSE)</f>
        <v>Art</v>
      </c>
      <c r="R5117" t="str">
        <f t="shared" si="79"/>
        <v>AZ</v>
      </c>
    </row>
    <row r="5118" spans="1:18" x14ac:dyDescent="0.25">
      <c r="A5118" t="s">
        <v>5238</v>
      </c>
      <c r="B5118" s="35">
        <v>44518</v>
      </c>
      <c r="C5118" t="s">
        <v>1519</v>
      </c>
      <c r="D5118" t="s">
        <v>33</v>
      </c>
      <c r="E5118" t="s">
        <v>926</v>
      </c>
      <c r="F5118">
        <v>0</v>
      </c>
      <c r="G5118">
        <v>1120950.6000000001</v>
      </c>
      <c r="H5118">
        <v>29498.7</v>
      </c>
      <c r="I5118">
        <v>5</v>
      </c>
      <c r="J5118" t="s">
        <v>22</v>
      </c>
      <c r="K5118" t="str">
        <f>VLOOKUP(C5118,Customer!$A$2:$F$793,2,FALSE)</f>
        <v>United Kingdom</v>
      </c>
      <c r="L5118" t="str">
        <f>VLOOKUP($C5118,Customer!$A$2:$F$793,3,FALSE)</f>
        <v>England</v>
      </c>
      <c r="M5118" t="str">
        <f>VLOOKUP($C5118,Customer!$A$2:$F$793,4,FALSE)</f>
        <v>Coventry</v>
      </c>
      <c r="N5118" t="str">
        <f>VLOOKUP($C5118,Customer!$A$2:$F$793,5,FALSE)</f>
        <v>North</v>
      </c>
      <c r="O5118" t="str">
        <f>VLOOKUP($C5118,Customer!$A$2:$F$793,6,FALSE)</f>
        <v>Consumer</v>
      </c>
      <c r="P5118" t="str">
        <f>VLOOKUP(E5118,Product!$B$2:$C$1811,2,FALSE)</f>
        <v>Office Supplies</v>
      </c>
      <c r="Q5118" t="str">
        <f>VLOOKUP(E5118,CHOOSE({1,2},Product!$B$2:$B$1811,Product!$A$2:$A$1811),2,FALSE)</f>
        <v>Supplies</v>
      </c>
      <c r="R5118" t="str">
        <f t="shared" si="79"/>
        <v>AZ</v>
      </c>
    </row>
    <row r="5119" spans="1:18" x14ac:dyDescent="0.25">
      <c r="A5119" t="s">
        <v>5239</v>
      </c>
      <c r="B5119" s="35">
        <v>44518</v>
      </c>
      <c r="C5119" t="s">
        <v>2166</v>
      </c>
      <c r="D5119" t="s">
        <v>24</v>
      </c>
      <c r="E5119" t="s">
        <v>1142</v>
      </c>
      <c r="F5119">
        <v>0.5</v>
      </c>
      <c r="G5119">
        <v>4365807.6000000006</v>
      </c>
      <c r="H5119">
        <v>-3584092.0500000003</v>
      </c>
      <c r="I5119">
        <v>3</v>
      </c>
      <c r="J5119" t="s">
        <v>22</v>
      </c>
      <c r="K5119" t="str">
        <f>VLOOKUP(C5119,Customer!$A$2:$F$793,2,FALSE)</f>
        <v>Germany</v>
      </c>
      <c r="L5119" t="str">
        <f>VLOOKUP($C5119,Customer!$A$2:$F$793,3,FALSE)</f>
        <v>North Rhine-Westphalia</v>
      </c>
      <c r="M5119" t="str">
        <f>VLOOKUP($C5119,Customer!$A$2:$F$793,4,FALSE)</f>
        <v>Euskirchen</v>
      </c>
      <c r="N5119" t="str">
        <f>VLOOKUP($C5119,Customer!$A$2:$F$793,5,FALSE)</f>
        <v>Central</v>
      </c>
      <c r="O5119" t="str">
        <f>VLOOKUP($C5119,Customer!$A$2:$F$793,6,FALSE)</f>
        <v>Consumer</v>
      </c>
      <c r="P5119" t="str">
        <f>VLOOKUP(E5119,Product!$B$2:$C$1811,2,FALSE)</f>
        <v>Office Supplies</v>
      </c>
      <c r="Q5119" t="str">
        <f>VLOOKUP(E5119,CHOOSE({1,2},Product!$B$2:$B$1811,Product!$A$2:$A$1811),2,FALSE)</f>
        <v>Storage</v>
      </c>
      <c r="R5119" t="str">
        <f t="shared" si="79"/>
        <v>BN</v>
      </c>
    </row>
    <row r="5120" spans="1:18" x14ac:dyDescent="0.25">
      <c r="A5120" t="s">
        <v>5239</v>
      </c>
      <c r="B5120" s="35">
        <v>44518</v>
      </c>
      <c r="C5120" t="s">
        <v>2166</v>
      </c>
      <c r="D5120" t="s">
        <v>24</v>
      </c>
      <c r="E5120" t="s">
        <v>1636</v>
      </c>
      <c r="F5120">
        <v>0.5</v>
      </c>
      <c r="G5120">
        <v>339235.05</v>
      </c>
      <c r="H5120">
        <v>-14749.35</v>
      </c>
      <c r="I5120">
        <v>2</v>
      </c>
      <c r="J5120" t="s">
        <v>26</v>
      </c>
      <c r="K5120" t="str">
        <f>VLOOKUP(C5120,Customer!$A$2:$F$793,2,FALSE)</f>
        <v>Germany</v>
      </c>
      <c r="L5120" t="str">
        <f>VLOOKUP($C5120,Customer!$A$2:$F$793,3,FALSE)</f>
        <v>North Rhine-Westphalia</v>
      </c>
      <c r="M5120" t="str">
        <f>VLOOKUP($C5120,Customer!$A$2:$F$793,4,FALSE)</f>
        <v>Euskirchen</v>
      </c>
      <c r="N5120" t="str">
        <f>VLOOKUP($C5120,Customer!$A$2:$F$793,5,FALSE)</f>
        <v>Central</v>
      </c>
      <c r="O5120" t="str">
        <f>VLOOKUP($C5120,Customer!$A$2:$F$793,6,FALSE)</f>
        <v>Consumer</v>
      </c>
      <c r="P5120" t="str">
        <f>VLOOKUP(E5120,Product!$B$2:$C$1811,2,FALSE)</f>
        <v>Office Supplies</v>
      </c>
      <c r="Q5120" t="str">
        <f>VLOOKUP(E5120,CHOOSE({1,2},Product!$B$2:$B$1811,Product!$A$2:$A$1811),2,FALSE)</f>
        <v>Supplies</v>
      </c>
      <c r="R5120" t="str">
        <f t="shared" si="79"/>
        <v>BN</v>
      </c>
    </row>
    <row r="5121" spans="1:18" x14ac:dyDescent="0.25">
      <c r="A5121" t="s">
        <v>5240</v>
      </c>
      <c r="B5121" s="35">
        <v>44518</v>
      </c>
      <c r="C5121" t="s">
        <v>497</v>
      </c>
      <c r="D5121" t="s">
        <v>24</v>
      </c>
      <c r="E5121" t="s">
        <v>470</v>
      </c>
      <c r="F5121">
        <v>0.15</v>
      </c>
      <c r="G5121">
        <v>2448392.1</v>
      </c>
      <c r="H5121">
        <v>-324485.7</v>
      </c>
      <c r="I5121">
        <v>3</v>
      </c>
      <c r="J5121" t="s">
        <v>22</v>
      </c>
      <c r="K5121" t="str">
        <f>VLOOKUP(C5121,Customer!$A$2:$F$793,2,FALSE)</f>
        <v>Spain</v>
      </c>
      <c r="L5121" t="str">
        <f>VLOOKUP($C5121,Customer!$A$2:$F$793,3,FALSE)</f>
        <v>Catalonia</v>
      </c>
      <c r="M5121" t="str">
        <f>VLOOKUP($C5121,Customer!$A$2:$F$793,4,FALSE)</f>
        <v>Barcelona</v>
      </c>
      <c r="N5121" t="str">
        <f>VLOOKUP($C5121,Customer!$A$2:$F$793,5,FALSE)</f>
        <v>South</v>
      </c>
      <c r="O5121" t="str">
        <f>VLOOKUP($C5121,Customer!$A$2:$F$793,6,FALSE)</f>
        <v>Corporate</v>
      </c>
      <c r="P5121" t="str">
        <f>VLOOKUP(E5121,Product!$B$2:$C$1811,2,FALSE)</f>
        <v>Technology</v>
      </c>
      <c r="Q5121" t="str">
        <f>VLOOKUP(E5121,CHOOSE({1,2},Product!$B$2:$B$1811,Product!$A$2:$A$1811),2,FALSE)</f>
        <v>Phones</v>
      </c>
      <c r="R5121" t="str">
        <f t="shared" si="79"/>
        <v>BN</v>
      </c>
    </row>
    <row r="5122" spans="1:18" x14ac:dyDescent="0.25">
      <c r="A5122" t="s">
        <v>5241</v>
      </c>
      <c r="B5122" s="35">
        <v>44518</v>
      </c>
      <c r="C5122" t="s">
        <v>1487</v>
      </c>
      <c r="D5122" t="s">
        <v>24</v>
      </c>
      <c r="E5122" t="s">
        <v>2165</v>
      </c>
      <c r="F5122">
        <v>0.3</v>
      </c>
      <c r="G5122">
        <v>3318603.75</v>
      </c>
      <c r="H5122">
        <v>0</v>
      </c>
      <c r="I5122">
        <v>6</v>
      </c>
      <c r="J5122" t="s">
        <v>22</v>
      </c>
      <c r="K5122" t="str">
        <f>VLOOKUP(C5122,Customer!$A$2:$F$793,2,FALSE)</f>
        <v>France</v>
      </c>
      <c r="L5122" t="str">
        <f>VLOOKUP($C5122,Customer!$A$2:$F$793,3,FALSE)</f>
        <v>Ile-de-France</v>
      </c>
      <c r="M5122" t="str">
        <f>VLOOKUP($C5122,Customer!$A$2:$F$793,4,FALSE)</f>
        <v>Montrouge</v>
      </c>
      <c r="N5122" t="str">
        <f>VLOOKUP($C5122,Customer!$A$2:$F$793,5,FALSE)</f>
        <v>Central</v>
      </c>
      <c r="O5122" t="str">
        <f>VLOOKUP($C5122,Customer!$A$2:$F$793,6,FALSE)</f>
        <v>Corporate</v>
      </c>
      <c r="P5122" t="str">
        <f>VLOOKUP(E5122,Product!$B$2:$C$1811,2,FALSE)</f>
        <v>Furniture</v>
      </c>
      <c r="Q5122" t="str">
        <f>VLOOKUP(E5122,CHOOSE({1,2},Product!$B$2:$B$1811,Product!$A$2:$A$1811),2,FALSE)</f>
        <v>Furnishings</v>
      </c>
      <c r="R5122" t="str">
        <f t="shared" si="79"/>
        <v>BN</v>
      </c>
    </row>
    <row r="5123" spans="1:18" x14ac:dyDescent="0.25">
      <c r="A5123" t="s">
        <v>5242</v>
      </c>
      <c r="B5123" s="35">
        <v>44519</v>
      </c>
      <c r="C5123" t="s">
        <v>1971</v>
      </c>
      <c r="D5123" t="s">
        <v>33</v>
      </c>
      <c r="E5123" t="s">
        <v>440</v>
      </c>
      <c r="F5123">
        <v>0</v>
      </c>
      <c r="G5123">
        <v>2920371.3000000003</v>
      </c>
      <c r="H5123">
        <v>929209.05</v>
      </c>
      <c r="I5123">
        <v>8</v>
      </c>
      <c r="J5123" t="s">
        <v>22</v>
      </c>
      <c r="K5123" t="str">
        <f>VLOOKUP(C5123,Customer!$A$2:$F$793,2,FALSE)</f>
        <v>Italy</v>
      </c>
      <c r="L5123" t="str">
        <f>VLOOKUP($C5123,Customer!$A$2:$F$793,3,FALSE)</f>
        <v>Lazio</v>
      </c>
      <c r="M5123" t="str">
        <f>VLOOKUP($C5123,Customer!$A$2:$F$793,4,FALSE)</f>
        <v>Rome</v>
      </c>
      <c r="N5123" t="str">
        <f>VLOOKUP($C5123,Customer!$A$2:$F$793,5,FALSE)</f>
        <v>South</v>
      </c>
      <c r="O5123" t="str">
        <f>VLOOKUP($C5123,Customer!$A$2:$F$793,6,FALSE)</f>
        <v>Corporate</v>
      </c>
      <c r="P5123" t="str">
        <f>VLOOKUP(E5123,Product!$B$2:$C$1811,2,FALSE)</f>
        <v>Office Supplies</v>
      </c>
      <c r="Q5123" t="str">
        <f>VLOOKUP(E5123,CHOOSE({1,2},Product!$B$2:$B$1811,Product!$A$2:$A$1811),2,FALSE)</f>
        <v>Art</v>
      </c>
      <c r="R5123" t="str">
        <f t="shared" ref="R5123:R5186" si="80">LEFT(A5123,2)</f>
        <v>AZ</v>
      </c>
    </row>
    <row r="5124" spans="1:18" x14ac:dyDescent="0.25">
      <c r="A5124" t="s">
        <v>5242</v>
      </c>
      <c r="B5124" s="35">
        <v>44519</v>
      </c>
      <c r="C5124" t="s">
        <v>1971</v>
      </c>
      <c r="D5124" t="s">
        <v>33</v>
      </c>
      <c r="E5124" t="s">
        <v>923</v>
      </c>
      <c r="F5124">
        <v>0</v>
      </c>
      <c r="G5124">
        <v>11710983.9</v>
      </c>
      <c r="H5124">
        <v>5737497.1500000004</v>
      </c>
      <c r="I5124">
        <v>4</v>
      </c>
      <c r="J5124" t="s">
        <v>26</v>
      </c>
      <c r="K5124" t="str">
        <f>VLOOKUP(C5124,Customer!$A$2:$F$793,2,FALSE)</f>
        <v>Italy</v>
      </c>
      <c r="L5124" t="str">
        <f>VLOOKUP($C5124,Customer!$A$2:$F$793,3,FALSE)</f>
        <v>Lazio</v>
      </c>
      <c r="M5124" t="str">
        <f>VLOOKUP($C5124,Customer!$A$2:$F$793,4,FALSE)</f>
        <v>Rome</v>
      </c>
      <c r="N5124" t="str">
        <f>VLOOKUP($C5124,Customer!$A$2:$F$793,5,FALSE)</f>
        <v>South</v>
      </c>
      <c r="O5124" t="str">
        <f>VLOOKUP($C5124,Customer!$A$2:$F$793,6,FALSE)</f>
        <v>Corporate</v>
      </c>
      <c r="P5124" t="str">
        <f>VLOOKUP(E5124,Product!$B$2:$C$1811,2,FALSE)</f>
        <v>Office Supplies</v>
      </c>
      <c r="Q5124" t="str">
        <f>VLOOKUP(E5124,CHOOSE({1,2},Product!$B$2:$B$1811,Product!$A$2:$A$1811),2,FALSE)</f>
        <v>Storage</v>
      </c>
      <c r="R5124" t="str">
        <f t="shared" si="80"/>
        <v>AZ</v>
      </c>
    </row>
    <row r="5125" spans="1:18" x14ac:dyDescent="0.25">
      <c r="A5125" t="s">
        <v>5242</v>
      </c>
      <c r="B5125" s="35">
        <v>44519</v>
      </c>
      <c r="C5125" t="s">
        <v>1971</v>
      </c>
      <c r="D5125" t="s">
        <v>33</v>
      </c>
      <c r="E5125" t="s">
        <v>864</v>
      </c>
      <c r="F5125">
        <v>0</v>
      </c>
      <c r="G5125">
        <v>7286178.9000000004</v>
      </c>
      <c r="H5125">
        <v>501477.9</v>
      </c>
      <c r="I5125">
        <v>8</v>
      </c>
      <c r="J5125" t="s">
        <v>22</v>
      </c>
      <c r="K5125" t="str">
        <f>VLOOKUP(C5125,Customer!$A$2:$F$793,2,FALSE)</f>
        <v>Italy</v>
      </c>
      <c r="L5125" t="str">
        <f>VLOOKUP($C5125,Customer!$A$2:$F$793,3,FALSE)</f>
        <v>Lazio</v>
      </c>
      <c r="M5125" t="str">
        <f>VLOOKUP($C5125,Customer!$A$2:$F$793,4,FALSE)</f>
        <v>Rome</v>
      </c>
      <c r="N5125" t="str">
        <f>VLOOKUP($C5125,Customer!$A$2:$F$793,5,FALSE)</f>
        <v>South</v>
      </c>
      <c r="O5125" t="str">
        <f>VLOOKUP($C5125,Customer!$A$2:$F$793,6,FALSE)</f>
        <v>Corporate</v>
      </c>
      <c r="P5125" t="str">
        <f>VLOOKUP(E5125,Product!$B$2:$C$1811,2,FALSE)</f>
        <v>Office Supplies</v>
      </c>
      <c r="Q5125" t="str">
        <f>VLOOKUP(E5125,CHOOSE({1,2},Product!$B$2:$B$1811,Product!$A$2:$A$1811),2,FALSE)</f>
        <v>Storage</v>
      </c>
      <c r="R5125" t="str">
        <f t="shared" si="80"/>
        <v>AZ</v>
      </c>
    </row>
    <row r="5126" spans="1:18" x14ac:dyDescent="0.25">
      <c r="A5126" t="s">
        <v>5242</v>
      </c>
      <c r="B5126" s="35">
        <v>44519</v>
      </c>
      <c r="C5126" t="s">
        <v>1971</v>
      </c>
      <c r="D5126" t="s">
        <v>33</v>
      </c>
      <c r="E5126" t="s">
        <v>2445</v>
      </c>
      <c r="F5126">
        <v>0</v>
      </c>
      <c r="G5126">
        <v>1165198.6500000001</v>
      </c>
      <c r="H5126">
        <v>412981.8</v>
      </c>
      <c r="I5126">
        <v>3</v>
      </c>
      <c r="J5126" t="s">
        <v>22</v>
      </c>
      <c r="K5126" t="str">
        <f>VLOOKUP(C5126,Customer!$A$2:$F$793,2,FALSE)</f>
        <v>Italy</v>
      </c>
      <c r="L5126" t="str">
        <f>VLOOKUP($C5126,Customer!$A$2:$F$793,3,FALSE)</f>
        <v>Lazio</v>
      </c>
      <c r="M5126" t="str">
        <f>VLOOKUP($C5126,Customer!$A$2:$F$793,4,FALSE)</f>
        <v>Rome</v>
      </c>
      <c r="N5126" t="str">
        <f>VLOOKUP($C5126,Customer!$A$2:$F$793,5,FALSE)</f>
        <v>South</v>
      </c>
      <c r="O5126" t="str">
        <f>VLOOKUP($C5126,Customer!$A$2:$F$793,6,FALSE)</f>
        <v>Corporate</v>
      </c>
      <c r="P5126" t="str">
        <f>VLOOKUP(E5126,Product!$B$2:$C$1811,2,FALSE)</f>
        <v>Office Supplies</v>
      </c>
      <c r="Q5126" t="str">
        <f>VLOOKUP(E5126,CHOOSE({1,2},Product!$B$2:$B$1811,Product!$A$2:$A$1811),2,FALSE)</f>
        <v>Supplies</v>
      </c>
      <c r="R5126" t="str">
        <f t="shared" si="80"/>
        <v>AZ</v>
      </c>
    </row>
    <row r="5127" spans="1:18" x14ac:dyDescent="0.25">
      <c r="A5127" t="s">
        <v>5243</v>
      </c>
      <c r="B5127" s="35">
        <v>44519</v>
      </c>
      <c r="C5127" t="s">
        <v>2205</v>
      </c>
      <c r="D5127" t="s">
        <v>20</v>
      </c>
      <c r="E5127" t="s">
        <v>2399</v>
      </c>
      <c r="F5127">
        <v>0</v>
      </c>
      <c r="G5127">
        <v>2418893.4</v>
      </c>
      <c r="H5127">
        <v>353984.4</v>
      </c>
      <c r="I5127">
        <v>4</v>
      </c>
      <c r="J5127" t="s">
        <v>22</v>
      </c>
      <c r="K5127" t="str">
        <f>VLOOKUP(C5127,Customer!$A$2:$F$793,2,FALSE)</f>
        <v>United Kingdom</v>
      </c>
      <c r="L5127" t="str">
        <f>VLOOKUP($C5127,Customer!$A$2:$F$793,3,FALSE)</f>
        <v>England</v>
      </c>
      <c r="M5127" t="str">
        <f>VLOOKUP($C5127,Customer!$A$2:$F$793,4,FALSE)</f>
        <v>Poole</v>
      </c>
      <c r="N5127" t="str">
        <f>VLOOKUP($C5127,Customer!$A$2:$F$793,5,FALSE)</f>
        <v>North</v>
      </c>
      <c r="O5127" t="str">
        <f>VLOOKUP($C5127,Customer!$A$2:$F$793,6,FALSE)</f>
        <v>Consumer</v>
      </c>
      <c r="P5127" t="str">
        <f>VLOOKUP(E5127,Product!$B$2:$C$1811,2,FALSE)</f>
        <v>Technology</v>
      </c>
      <c r="Q5127" t="str">
        <f>VLOOKUP(E5127,CHOOSE({1,2},Product!$B$2:$B$1811,Product!$A$2:$A$1811),2,FALSE)</f>
        <v>Accessories</v>
      </c>
      <c r="R5127" t="str">
        <f t="shared" si="80"/>
        <v>AZ</v>
      </c>
    </row>
    <row r="5128" spans="1:18" x14ac:dyDescent="0.25">
      <c r="A5128" t="s">
        <v>5244</v>
      </c>
      <c r="B5128" s="35">
        <v>44519</v>
      </c>
      <c r="C5128" t="s">
        <v>2446</v>
      </c>
      <c r="D5128" t="s">
        <v>24</v>
      </c>
      <c r="E5128" t="s">
        <v>2447</v>
      </c>
      <c r="F5128">
        <v>0.5</v>
      </c>
      <c r="G5128">
        <v>693219.45000000007</v>
      </c>
      <c r="H5128">
        <v>-471979.2</v>
      </c>
      <c r="I5128">
        <v>5</v>
      </c>
      <c r="J5128" t="s">
        <v>22</v>
      </c>
      <c r="K5128" t="str">
        <f>VLOOKUP(C5128,Customer!$A$2:$F$793,2,FALSE)</f>
        <v>Denmark</v>
      </c>
      <c r="L5128" t="str">
        <f>VLOOKUP($C5128,Customer!$A$2:$F$793,3,FALSE)</f>
        <v>Hovedstaden</v>
      </c>
      <c r="M5128" t="str">
        <f>VLOOKUP($C5128,Customer!$A$2:$F$793,4,FALSE)</f>
        <v>Copenhagen</v>
      </c>
      <c r="N5128" t="str">
        <f>VLOOKUP($C5128,Customer!$A$2:$F$793,5,FALSE)</f>
        <v>North</v>
      </c>
      <c r="O5128" t="str">
        <f>VLOOKUP($C5128,Customer!$A$2:$F$793,6,FALSE)</f>
        <v>Consumer</v>
      </c>
      <c r="P5128" t="str">
        <f>VLOOKUP(E5128,Product!$B$2:$C$1811,2,FALSE)</f>
        <v>Office Supplies</v>
      </c>
      <c r="Q5128" t="str">
        <f>VLOOKUP(E5128,CHOOSE({1,2},Product!$B$2:$B$1811,Product!$A$2:$A$1811),2,FALSE)</f>
        <v>Fasteners</v>
      </c>
      <c r="R5128" t="str">
        <f t="shared" si="80"/>
        <v>AZ</v>
      </c>
    </row>
    <row r="5129" spans="1:18" x14ac:dyDescent="0.25">
      <c r="A5129" t="s">
        <v>5245</v>
      </c>
      <c r="B5129" s="35">
        <v>44519</v>
      </c>
      <c r="C5129" t="s">
        <v>1971</v>
      </c>
      <c r="D5129" t="s">
        <v>24</v>
      </c>
      <c r="E5129" t="s">
        <v>95</v>
      </c>
      <c r="F5129">
        <v>0</v>
      </c>
      <c r="G5129">
        <v>280237.65000000002</v>
      </c>
      <c r="H5129">
        <v>14749.35</v>
      </c>
      <c r="I5129">
        <v>3</v>
      </c>
      <c r="J5129" t="s">
        <v>22</v>
      </c>
      <c r="K5129" t="str">
        <f>VLOOKUP(C5129,Customer!$A$2:$F$793,2,FALSE)</f>
        <v>Italy</v>
      </c>
      <c r="L5129" t="str">
        <f>VLOOKUP($C5129,Customer!$A$2:$F$793,3,FALSE)</f>
        <v>Lazio</v>
      </c>
      <c r="M5129" t="str">
        <f>VLOOKUP($C5129,Customer!$A$2:$F$793,4,FALSE)</f>
        <v>Rome</v>
      </c>
      <c r="N5129" t="str">
        <f>VLOOKUP($C5129,Customer!$A$2:$F$793,5,FALSE)</f>
        <v>South</v>
      </c>
      <c r="O5129" t="str">
        <f>VLOOKUP($C5129,Customer!$A$2:$F$793,6,FALSE)</f>
        <v>Corporate</v>
      </c>
      <c r="P5129" t="str">
        <f>VLOOKUP(E5129,Product!$B$2:$C$1811,2,FALSE)</f>
        <v>Office Supplies</v>
      </c>
      <c r="Q5129" t="str">
        <f>VLOOKUP(E5129,CHOOSE({1,2},Product!$B$2:$B$1811,Product!$A$2:$A$1811),2,FALSE)</f>
        <v>Binders</v>
      </c>
      <c r="R5129" t="str">
        <f t="shared" si="80"/>
        <v>AZ</v>
      </c>
    </row>
    <row r="5130" spans="1:18" x14ac:dyDescent="0.25">
      <c r="A5130" t="s">
        <v>5245</v>
      </c>
      <c r="B5130" s="35">
        <v>44519</v>
      </c>
      <c r="C5130" t="s">
        <v>1971</v>
      </c>
      <c r="D5130" t="s">
        <v>24</v>
      </c>
      <c r="E5130" t="s">
        <v>1057</v>
      </c>
      <c r="F5130">
        <v>0</v>
      </c>
      <c r="G5130">
        <v>309736.35000000003</v>
      </c>
      <c r="H5130">
        <v>132744.15</v>
      </c>
      <c r="I5130">
        <v>4</v>
      </c>
      <c r="J5130" t="s">
        <v>22</v>
      </c>
      <c r="K5130" t="str">
        <f>VLOOKUP(C5130,Customer!$A$2:$F$793,2,FALSE)</f>
        <v>Italy</v>
      </c>
      <c r="L5130" t="str">
        <f>VLOOKUP($C5130,Customer!$A$2:$F$793,3,FALSE)</f>
        <v>Lazio</v>
      </c>
      <c r="M5130" t="str">
        <f>VLOOKUP($C5130,Customer!$A$2:$F$793,4,FALSE)</f>
        <v>Rome</v>
      </c>
      <c r="N5130" t="str">
        <f>VLOOKUP($C5130,Customer!$A$2:$F$793,5,FALSE)</f>
        <v>South</v>
      </c>
      <c r="O5130" t="str">
        <f>VLOOKUP($C5130,Customer!$A$2:$F$793,6,FALSE)</f>
        <v>Corporate</v>
      </c>
      <c r="P5130" t="str">
        <f>VLOOKUP(E5130,Product!$B$2:$C$1811,2,FALSE)</f>
        <v>Office Supplies</v>
      </c>
      <c r="Q5130" t="str">
        <f>VLOOKUP(E5130,CHOOSE({1,2},Product!$B$2:$B$1811,Product!$A$2:$A$1811),2,FALSE)</f>
        <v>Binders</v>
      </c>
      <c r="R5130" t="str">
        <f t="shared" si="80"/>
        <v>AZ</v>
      </c>
    </row>
    <row r="5131" spans="1:18" x14ac:dyDescent="0.25">
      <c r="A5131" t="s">
        <v>5246</v>
      </c>
      <c r="B5131" s="35">
        <v>44519</v>
      </c>
      <c r="C5131" t="s">
        <v>1824</v>
      </c>
      <c r="D5131" t="s">
        <v>24</v>
      </c>
      <c r="E5131" t="s">
        <v>1363</v>
      </c>
      <c r="F5131">
        <v>0</v>
      </c>
      <c r="G5131">
        <v>11799480</v>
      </c>
      <c r="H5131">
        <v>2477890.8000000003</v>
      </c>
      <c r="I5131">
        <v>3</v>
      </c>
      <c r="J5131" t="s">
        <v>22</v>
      </c>
      <c r="K5131" t="str">
        <f>VLOOKUP(C5131,Customer!$A$2:$F$793,2,FALSE)</f>
        <v>France</v>
      </c>
      <c r="L5131" t="str">
        <f>VLOOKUP($C5131,Customer!$A$2:$F$793,3,FALSE)</f>
        <v>Languedoc-Roussillon-Midi-Pyrénées</v>
      </c>
      <c r="M5131" t="str">
        <f>VLOOKUP($C5131,Customer!$A$2:$F$793,4,FALSE)</f>
        <v>Perpignan</v>
      </c>
      <c r="N5131" t="str">
        <f>VLOOKUP($C5131,Customer!$A$2:$F$793,5,FALSE)</f>
        <v>Central</v>
      </c>
      <c r="O5131" t="str">
        <f>VLOOKUP($C5131,Customer!$A$2:$F$793,6,FALSE)</f>
        <v>Consumer</v>
      </c>
      <c r="P5131" t="str">
        <f>VLOOKUP(E5131,Product!$B$2:$C$1811,2,FALSE)</f>
        <v>Technology</v>
      </c>
      <c r="Q5131" t="str">
        <f>VLOOKUP(E5131,CHOOSE({1,2},Product!$B$2:$B$1811,Product!$A$2:$A$1811),2,FALSE)</f>
        <v>Machines</v>
      </c>
      <c r="R5131" t="str">
        <f t="shared" si="80"/>
        <v>AZ</v>
      </c>
    </row>
    <row r="5132" spans="1:18" x14ac:dyDescent="0.25">
      <c r="A5132" t="s">
        <v>5246</v>
      </c>
      <c r="B5132" s="35">
        <v>44519</v>
      </c>
      <c r="C5132" t="s">
        <v>1824</v>
      </c>
      <c r="D5132" t="s">
        <v>24</v>
      </c>
      <c r="E5132" t="s">
        <v>661</v>
      </c>
      <c r="F5132">
        <v>0</v>
      </c>
      <c r="G5132">
        <v>28141759.800000001</v>
      </c>
      <c r="H5132">
        <v>12094467</v>
      </c>
      <c r="I5132">
        <v>3</v>
      </c>
      <c r="J5132" t="s">
        <v>26</v>
      </c>
      <c r="K5132" t="str">
        <f>VLOOKUP(C5132,Customer!$A$2:$F$793,2,FALSE)</f>
        <v>France</v>
      </c>
      <c r="L5132" t="str">
        <f>VLOOKUP($C5132,Customer!$A$2:$F$793,3,FALSE)</f>
        <v>Languedoc-Roussillon-Midi-Pyrénées</v>
      </c>
      <c r="M5132" t="str">
        <f>VLOOKUP($C5132,Customer!$A$2:$F$793,4,FALSE)</f>
        <v>Perpignan</v>
      </c>
      <c r="N5132" t="str">
        <f>VLOOKUP($C5132,Customer!$A$2:$F$793,5,FALSE)</f>
        <v>Central</v>
      </c>
      <c r="O5132" t="str">
        <f>VLOOKUP($C5132,Customer!$A$2:$F$793,6,FALSE)</f>
        <v>Consumer</v>
      </c>
      <c r="P5132" t="str">
        <f>VLOOKUP(E5132,Product!$B$2:$C$1811,2,FALSE)</f>
        <v>Technology</v>
      </c>
      <c r="Q5132" t="str">
        <f>VLOOKUP(E5132,CHOOSE({1,2},Product!$B$2:$B$1811,Product!$A$2:$A$1811),2,FALSE)</f>
        <v>Phones</v>
      </c>
      <c r="R5132" t="str">
        <f t="shared" si="80"/>
        <v>AZ</v>
      </c>
    </row>
    <row r="5133" spans="1:18" x14ac:dyDescent="0.25">
      <c r="A5133" t="s">
        <v>5247</v>
      </c>
      <c r="B5133" s="35">
        <v>44519</v>
      </c>
      <c r="C5133" t="s">
        <v>727</v>
      </c>
      <c r="D5133" t="s">
        <v>24</v>
      </c>
      <c r="E5133" t="s">
        <v>89</v>
      </c>
      <c r="F5133">
        <v>0.2</v>
      </c>
      <c r="G5133">
        <v>1873167.45</v>
      </c>
      <c r="H5133">
        <v>707968.8</v>
      </c>
      <c r="I5133">
        <v>6</v>
      </c>
      <c r="J5133" t="s">
        <v>26</v>
      </c>
      <c r="K5133" t="str">
        <f>VLOOKUP(C5133,Customer!$A$2:$F$793,2,FALSE)</f>
        <v>Italy</v>
      </c>
      <c r="L5133" t="str">
        <f>VLOOKUP($C5133,Customer!$A$2:$F$793,3,FALSE)</f>
        <v>Lombardy</v>
      </c>
      <c r="M5133" t="str">
        <f>VLOOKUP($C5133,Customer!$A$2:$F$793,4,FALSE)</f>
        <v>Gallarate</v>
      </c>
      <c r="N5133" t="str">
        <f>VLOOKUP($C5133,Customer!$A$2:$F$793,5,FALSE)</f>
        <v>South</v>
      </c>
      <c r="O5133" t="str">
        <f>VLOOKUP($C5133,Customer!$A$2:$F$793,6,FALSE)</f>
        <v>Home Office</v>
      </c>
      <c r="P5133" t="str">
        <f>VLOOKUP(E5133,Product!$B$2:$C$1811,2,FALSE)</f>
        <v>Office Supplies</v>
      </c>
      <c r="Q5133" t="str">
        <f>VLOOKUP(E5133,CHOOSE({1,2},Product!$B$2:$B$1811,Product!$A$2:$A$1811),2,FALSE)</f>
        <v>Storage</v>
      </c>
      <c r="R5133" t="str">
        <f t="shared" si="80"/>
        <v>AZ</v>
      </c>
    </row>
    <row r="5134" spans="1:18" x14ac:dyDescent="0.25">
      <c r="A5134" t="s">
        <v>5248</v>
      </c>
      <c r="B5134" s="35">
        <v>44519</v>
      </c>
      <c r="C5134" t="s">
        <v>431</v>
      </c>
      <c r="D5134" t="s">
        <v>24</v>
      </c>
      <c r="E5134" t="s">
        <v>1309</v>
      </c>
      <c r="F5134">
        <v>0</v>
      </c>
      <c r="G5134">
        <v>693219.45000000007</v>
      </c>
      <c r="H5134">
        <v>14749.35</v>
      </c>
      <c r="I5134">
        <v>2</v>
      </c>
      <c r="J5134" t="s">
        <v>22</v>
      </c>
      <c r="K5134" t="str">
        <f>VLOOKUP(C5134,Customer!$A$2:$F$793,2,FALSE)</f>
        <v>Spain</v>
      </c>
      <c r="L5134" t="str">
        <f>VLOOKUP($C5134,Customer!$A$2:$F$793,3,FALSE)</f>
        <v>Catalonia</v>
      </c>
      <c r="M5134" t="str">
        <f>VLOOKUP($C5134,Customer!$A$2:$F$793,4,FALSE)</f>
        <v>Rubí</v>
      </c>
      <c r="N5134" t="str">
        <f>VLOOKUP($C5134,Customer!$A$2:$F$793,5,FALSE)</f>
        <v>South</v>
      </c>
      <c r="O5134" t="str">
        <f>VLOOKUP($C5134,Customer!$A$2:$F$793,6,FALSE)</f>
        <v>Corporate</v>
      </c>
      <c r="P5134" t="str">
        <f>VLOOKUP(E5134,Product!$B$2:$C$1811,2,FALSE)</f>
        <v>Office Supplies</v>
      </c>
      <c r="Q5134" t="str">
        <f>VLOOKUP(E5134,CHOOSE({1,2},Product!$B$2:$B$1811,Product!$A$2:$A$1811),2,FALSE)</f>
        <v>Art</v>
      </c>
      <c r="R5134" t="str">
        <f t="shared" si="80"/>
        <v>AZ</v>
      </c>
    </row>
    <row r="5135" spans="1:18" x14ac:dyDescent="0.25">
      <c r="A5135" t="s">
        <v>5249</v>
      </c>
      <c r="B5135" s="35">
        <v>44519</v>
      </c>
      <c r="C5135" t="s">
        <v>1377</v>
      </c>
      <c r="D5135" t="s">
        <v>24</v>
      </c>
      <c r="E5135" t="s">
        <v>164</v>
      </c>
      <c r="F5135">
        <v>0</v>
      </c>
      <c r="G5135">
        <v>2920371.3000000003</v>
      </c>
      <c r="H5135">
        <v>604723.35</v>
      </c>
      <c r="I5135">
        <v>7</v>
      </c>
      <c r="J5135" t="s">
        <v>22</v>
      </c>
      <c r="K5135" t="str">
        <f>VLOOKUP(C5135,Customer!$A$2:$F$793,2,FALSE)</f>
        <v>Sweden</v>
      </c>
      <c r="L5135" t="str">
        <f>VLOOKUP($C5135,Customer!$A$2:$F$793,3,FALSE)</f>
        <v>Stockholm</v>
      </c>
      <c r="M5135" t="str">
        <f>VLOOKUP($C5135,Customer!$A$2:$F$793,4,FALSE)</f>
        <v>Stockholm</v>
      </c>
      <c r="N5135" t="str">
        <f>VLOOKUP($C5135,Customer!$A$2:$F$793,5,FALSE)</f>
        <v>North</v>
      </c>
      <c r="O5135" t="str">
        <f>VLOOKUP($C5135,Customer!$A$2:$F$793,6,FALSE)</f>
        <v>Corporate</v>
      </c>
      <c r="P5135" t="str">
        <f>VLOOKUP(E5135,Product!$B$2:$C$1811,2,FALSE)</f>
        <v>Office Supplies</v>
      </c>
      <c r="Q5135" t="str">
        <f>VLOOKUP(E5135,CHOOSE({1,2},Product!$B$2:$B$1811,Product!$A$2:$A$1811),2,FALSE)</f>
        <v>Binders</v>
      </c>
      <c r="R5135" t="str">
        <f t="shared" si="80"/>
        <v>AZ</v>
      </c>
    </row>
    <row r="5136" spans="1:18" x14ac:dyDescent="0.25">
      <c r="A5136" t="s">
        <v>5248</v>
      </c>
      <c r="B5136" s="35">
        <v>44519</v>
      </c>
      <c r="C5136" t="s">
        <v>431</v>
      </c>
      <c r="D5136" t="s">
        <v>24</v>
      </c>
      <c r="E5136" t="s">
        <v>630</v>
      </c>
      <c r="F5136">
        <v>0</v>
      </c>
      <c r="G5136">
        <v>4321559.55</v>
      </c>
      <c r="H5136">
        <v>0</v>
      </c>
      <c r="I5136">
        <v>7</v>
      </c>
      <c r="J5136" t="s">
        <v>22</v>
      </c>
      <c r="K5136" t="str">
        <f>VLOOKUP(C5136,Customer!$A$2:$F$793,2,FALSE)</f>
        <v>Spain</v>
      </c>
      <c r="L5136" t="str">
        <f>VLOOKUP($C5136,Customer!$A$2:$F$793,3,FALSE)</f>
        <v>Catalonia</v>
      </c>
      <c r="M5136" t="str">
        <f>VLOOKUP($C5136,Customer!$A$2:$F$793,4,FALSE)</f>
        <v>Rubí</v>
      </c>
      <c r="N5136" t="str">
        <f>VLOOKUP($C5136,Customer!$A$2:$F$793,5,FALSE)</f>
        <v>South</v>
      </c>
      <c r="O5136" t="str">
        <f>VLOOKUP($C5136,Customer!$A$2:$F$793,6,FALSE)</f>
        <v>Corporate</v>
      </c>
      <c r="P5136" t="str">
        <f>VLOOKUP(E5136,Product!$B$2:$C$1811,2,FALSE)</f>
        <v>Technology</v>
      </c>
      <c r="Q5136" t="str">
        <f>VLOOKUP(E5136,CHOOSE({1,2},Product!$B$2:$B$1811,Product!$A$2:$A$1811),2,FALSE)</f>
        <v>Accessories</v>
      </c>
      <c r="R5136" t="str">
        <f t="shared" si="80"/>
        <v>AZ</v>
      </c>
    </row>
    <row r="5137" spans="1:18" x14ac:dyDescent="0.25">
      <c r="A5137" t="s">
        <v>5249</v>
      </c>
      <c r="B5137" s="35">
        <v>44519</v>
      </c>
      <c r="C5137" t="s">
        <v>1377</v>
      </c>
      <c r="D5137" t="s">
        <v>24</v>
      </c>
      <c r="E5137" t="s">
        <v>1841</v>
      </c>
      <c r="F5137">
        <v>0.15</v>
      </c>
      <c r="G5137">
        <v>6917445.1500000004</v>
      </c>
      <c r="H5137">
        <v>2684381.7</v>
      </c>
      <c r="I5137">
        <v>4</v>
      </c>
      <c r="J5137" t="s">
        <v>22</v>
      </c>
      <c r="K5137" t="str">
        <f>VLOOKUP(C5137,Customer!$A$2:$F$793,2,FALSE)</f>
        <v>Sweden</v>
      </c>
      <c r="L5137" t="str">
        <f>VLOOKUP($C5137,Customer!$A$2:$F$793,3,FALSE)</f>
        <v>Stockholm</v>
      </c>
      <c r="M5137" t="str">
        <f>VLOOKUP($C5137,Customer!$A$2:$F$793,4,FALSE)</f>
        <v>Stockholm</v>
      </c>
      <c r="N5137" t="str">
        <f>VLOOKUP($C5137,Customer!$A$2:$F$793,5,FALSE)</f>
        <v>North</v>
      </c>
      <c r="O5137" t="str">
        <f>VLOOKUP($C5137,Customer!$A$2:$F$793,6,FALSE)</f>
        <v>Corporate</v>
      </c>
      <c r="P5137" t="str">
        <f>VLOOKUP(E5137,Product!$B$2:$C$1811,2,FALSE)</f>
        <v>Technology</v>
      </c>
      <c r="Q5137" t="str">
        <f>VLOOKUP(E5137,CHOOSE({1,2},Product!$B$2:$B$1811,Product!$A$2:$A$1811),2,FALSE)</f>
        <v>Phones</v>
      </c>
      <c r="R5137" t="str">
        <f t="shared" si="80"/>
        <v>AZ</v>
      </c>
    </row>
    <row r="5138" spans="1:18" x14ac:dyDescent="0.25">
      <c r="A5138" t="s">
        <v>5250</v>
      </c>
      <c r="B5138" s="35">
        <v>44520</v>
      </c>
      <c r="C5138" t="s">
        <v>1389</v>
      </c>
      <c r="D5138" t="s">
        <v>51</v>
      </c>
      <c r="E5138" t="s">
        <v>2097</v>
      </c>
      <c r="F5138">
        <v>0.3</v>
      </c>
      <c r="G5138">
        <v>162242.85</v>
      </c>
      <c r="H5138">
        <v>44248.05</v>
      </c>
      <c r="I5138">
        <v>1</v>
      </c>
      <c r="J5138" t="s">
        <v>26</v>
      </c>
      <c r="K5138" t="str">
        <f>VLOOKUP(C5138,Customer!$A$2:$F$793,2,FALSE)</f>
        <v>Spain</v>
      </c>
      <c r="L5138" t="str">
        <f>VLOOKUP($C5138,Customer!$A$2:$F$793,3,FALSE)</f>
        <v>Murcia</v>
      </c>
      <c r="M5138" t="str">
        <f>VLOOKUP($C5138,Customer!$A$2:$F$793,4,FALSE)</f>
        <v>Molina de Segura</v>
      </c>
      <c r="N5138" t="str">
        <f>VLOOKUP($C5138,Customer!$A$2:$F$793,5,FALSE)</f>
        <v>South</v>
      </c>
      <c r="O5138" t="str">
        <f>VLOOKUP($C5138,Customer!$A$2:$F$793,6,FALSE)</f>
        <v>Consumer</v>
      </c>
      <c r="P5138" t="str">
        <f>VLOOKUP(E5138,Product!$B$2:$C$1811,2,FALSE)</f>
        <v>Furniture</v>
      </c>
      <c r="Q5138" t="str">
        <f>VLOOKUP(E5138,CHOOSE({1,2},Product!$B$2:$B$1811,Product!$A$2:$A$1811),2,FALSE)</f>
        <v>Furnishings</v>
      </c>
      <c r="R5138" t="str">
        <f t="shared" si="80"/>
        <v>AZ</v>
      </c>
    </row>
    <row r="5139" spans="1:18" x14ac:dyDescent="0.25">
      <c r="A5139" t="s">
        <v>5251</v>
      </c>
      <c r="B5139" s="35">
        <v>44520</v>
      </c>
      <c r="C5139" t="s">
        <v>841</v>
      </c>
      <c r="D5139" t="s">
        <v>20</v>
      </c>
      <c r="E5139" t="s">
        <v>2311</v>
      </c>
      <c r="F5139">
        <v>0.1</v>
      </c>
      <c r="G5139">
        <v>3259606.35</v>
      </c>
      <c r="H5139">
        <v>-324485.7</v>
      </c>
      <c r="I5139">
        <v>2</v>
      </c>
      <c r="J5139" t="s">
        <v>22</v>
      </c>
      <c r="K5139" t="str">
        <f>VLOOKUP(C5139,Customer!$A$2:$F$793,2,FALSE)</f>
        <v>United Kingdom</v>
      </c>
      <c r="L5139" t="str">
        <f>VLOOKUP($C5139,Customer!$A$2:$F$793,3,FALSE)</f>
        <v>England</v>
      </c>
      <c r="M5139" t="str">
        <f>VLOOKUP($C5139,Customer!$A$2:$F$793,4,FALSE)</f>
        <v>Harrow</v>
      </c>
      <c r="N5139" t="str">
        <f>VLOOKUP($C5139,Customer!$A$2:$F$793,5,FALSE)</f>
        <v>North</v>
      </c>
      <c r="O5139" t="str">
        <f>VLOOKUP($C5139,Customer!$A$2:$F$793,6,FALSE)</f>
        <v>Corporate</v>
      </c>
      <c r="P5139" t="str">
        <f>VLOOKUP(E5139,Product!$B$2:$C$1811,2,FALSE)</f>
        <v>Furniture</v>
      </c>
      <c r="Q5139" t="str">
        <f>VLOOKUP(E5139,CHOOSE({1,2},Product!$B$2:$B$1811,Product!$A$2:$A$1811),2,FALSE)</f>
        <v>Bookcases</v>
      </c>
      <c r="R5139" t="str">
        <f t="shared" si="80"/>
        <v>AZ</v>
      </c>
    </row>
    <row r="5140" spans="1:18" x14ac:dyDescent="0.25">
      <c r="A5140" t="s">
        <v>5251</v>
      </c>
      <c r="B5140" s="35">
        <v>44520</v>
      </c>
      <c r="C5140" t="s">
        <v>841</v>
      </c>
      <c r="D5140" t="s">
        <v>20</v>
      </c>
      <c r="E5140" t="s">
        <v>2448</v>
      </c>
      <c r="F5140">
        <v>0</v>
      </c>
      <c r="G5140">
        <v>766966.20000000007</v>
      </c>
      <c r="H5140">
        <v>309736.35000000003</v>
      </c>
      <c r="I5140">
        <v>2</v>
      </c>
      <c r="J5140" t="s">
        <v>22</v>
      </c>
      <c r="K5140" t="str">
        <f>VLOOKUP(C5140,Customer!$A$2:$F$793,2,FALSE)</f>
        <v>United Kingdom</v>
      </c>
      <c r="L5140" t="str">
        <f>VLOOKUP($C5140,Customer!$A$2:$F$793,3,FALSE)</f>
        <v>England</v>
      </c>
      <c r="M5140" t="str">
        <f>VLOOKUP($C5140,Customer!$A$2:$F$793,4,FALSE)</f>
        <v>Harrow</v>
      </c>
      <c r="N5140" t="str">
        <f>VLOOKUP($C5140,Customer!$A$2:$F$793,5,FALSE)</f>
        <v>North</v>
      </c>
      <c r="O5140" t="str">
        <f>VLOOKUP($C5140,Customer!$A$2:$F$793,6,FALSE)</f>
        <v>Corporate</v>
      </c>
      <c r="P5140" t="str">
        <f>VLOOKUP(E5140,Product!$B$2:$C$1811,2,FALSE)</f>
        <v>Office Supplies</v>
      </c>
      <c r="Q5140" t="str">
        <f>VLOOKUP(E5140,CHOOSE({1,2},Product!$B$2:$B$1811,Product!$A$2:$A$1811),2,FALSE)</f>
        <v>Envelopes</v>
      </c>
      <c r="R5140" t="str">
        <f t="shared" si="80"/>
        <v>AZ</v>
      </c>
    </row>
    <row r="5141" spans="1:18" x14ac:dyDescent="0.25">
      <c r="A5141" t="s">
        <v>5252</v>
      </c>
      <c r="B5141" s="35">
        <v>44520</v>
      </c>
      <c r="C5141" t="s">
        <v>2015</v>
      </c>
      <c r="D5141" t="s">
        <v>20</v>
      </c>
      <c r="E5141" t="s">
        <v>2079</v>
      </c>
      <c r="F5141">
        <v>0</v>
      </c>
      <c r="G5141">
        <v>604723.35</v>
      </c>
      <c r="H5141">
        <v>235989.6</v>
      </c>
      <c r="I5141">
        <v>1</v>
      </c>
      <c r="J5141" t="s">
        <v>26</v>
      </c>
      <c r="K5141" t="str">
        <f>VLOOKUP(C5141,Customer!$A$2:$F$793,2,FALSE)</f>
        <v>France</v>
      </c>
      <c r="L5141" t="str">
        <f>VLOOKUP($C5141,Customer!$A$2:$F$793,3,FALSE)</f>
        <v>Ile-de-France</v>
      </c>
      <c r="M5141" t="str">
        <f>VLOOKUP($C5141,Customer!$A$2:$F$793,4,FALSE)</f>
        <v>Choisy-le-Roi</v>
      </c>
      <c r="N5141" t="str">
        <f>VLOOKUP($C5141,Customer!$A$2:$F$793,5,FALSE)</f>
        <v>Central</v>
      </c>
      <c r="O5141" t="str">
        <f>VLOOKUP($C5141,Customer!$A$2:$F$793,6,FALSE)</f>
        <v>Consumer</v>
      </c>
      <c r="P5141" t="str">
        <f>VLOOKUP(E5141,Product!$B$2:$C$1811,2,FALSE)</f>
        <v>Office Supplies</v>
      </c>
      <c r="Q5141" t="str">
        <f>VLOOKUP(E5141,CHOOSE({1,2},Product!$B$2:$B$1811,Product!$A$2:$A$1811),2,FALSE)</f>
        <v>Envelopes</v>
      </c>
      <c r="R5141" t="str">
        <f t="shared" si="80"/>
        <v>AZ</v>
      </c>
    </row>
    <row r="5142" spans="1:18" x14ac:dyDescent="0.25">
      <c r="A5142" t="s">
        <v>5253</v>
      </c>
      <c r="B5142" s="35">
        <v>44521</v>
      </c>
      <c r="C5142" t="s">
        <v>336</v>
      </c>
      <c r="D5142" t="s">
        <v>51</v>
      </c>
      <c r="E5142" t="s">
        <v>2159</v>
      </c>
      <c r="F5142">
        <v>0</v>
      </c>
      <c r="G5142">
        <v>1179948</v>
      </c>
      <c r="H5142">
        <v>427731.15</v>
      </c>
      <c r="I5142">
        <v>7</v>
      </c>
      <c r="J5142" t="s">
        <v>22</v>
      </c>
      <c r="K5142" t="str">
        <f>VLOOKUP(C5142,Customer!$A$2:$F$793,2,FALSE)</f>
        <v>Germany</v>
      </c>
      <c r="L5142" t="str">
        <f>VLOOKUP($C5142,Customer!$A$2:$F$793,3,FALSE)</f>
        <v>North Rhine-Westphalia</v>
      </c>
      <c r="M5142" t="str">
        <f>VLOOKUP($C5142,Customer!$A$2:$F$793,4,FALSE)</f>
        <v>Hamm</v>
      </c>
      <c r="N5142" t="str">
        <f>VLOOKUP($C5142,Customer!$A$2:$F$793,5,FALSE)</f>
        <v>Central</v>
      </c>
      <c r="O5142" t="str">
        <f>VLOOKUP($C5142,Customer!$A$2:$F$793,6,FALSE)</f>
        <v>Consumer</v>
      </c>
      <c r="P5142" t="str">
        <f>VLOOKUP(E5142,Product!$B$2:$C$1811,2,FALSE)</f>
        <v>Office Supplies</v>
      </c>
      <c r="Q5142" t="str">
        <f>VLOOKUP(E5142,CHOOSE({1,2},Product!$B$2:$B$1811,Product!$A$2:$A$1811),2,FALSE)</f>
        <v>Labels</v>
      </c>
      <c r="R5142" t="str">
        <f t="shared" si="80"/>
        <v>AZ</v>
      </c>
    </row>
    <row r="5143" spans="1:18" x14ac:dyDescent="0.25">
      <c r="A5143" t="s">
        <v>5254</v>
      </c>
      <c r="B5143" s="35">
        <v>44521</v>
      </c>
      <c r="C5143" t="s">
        <v>154</v>
      </c>
      <c r="D5143" t="s">
        <v>24</v>
      </c>
      <c r="E5143" t="s">
        <v>955</v>
      </c>
      <c r="F5143">
        <v>0</v>
      </c>
      <c r="G5143">
        <v>1342190.85</v>
      </c>
      <c r="H5143">
        <v>604723.35</v>
      </c>
      <c r="I5143">
        <v>7</v>
      </c>
      <c r="J5143" t="s">
        <v>22</v>
      </c>
      <c r="K5143" t="str">
        <f>VLOOKUP(C5143,Customer!$A$2:$F$793,2,FALSE)</f>
        <v>France</v>
      </c>
      <c r="L5143" t="str">
        <f>VLOOKUP($C5143,Customer!$A$2:$F$793,3,FALSE)</f>
        <v>Nord-Pas-de-Calais-Picardie</v>
      </c>
      <c r="M5143" t="str">
        <f>VLOOKUP($C5143,Customer!$A$2:$F$793,4,FALSE)</f>
        <v>Boulogne-sur-Mer</v>
      </c>
      <c r="N5143" t="str">
        <f>VLOOKUP($C5143,Customer!$A$2:$F$793,5,FALSE)</f>
        <v>Central</v>
      </c>
      <c r="O5143" t="str">
        <f>VLOOKUP($C5143,Customer!$A$2:$F$793,6,FALSE)</f>
        <v>Consumer</v>
      </c>
      <c r="P5143" t="str">
        <f>VLOOKUP(E5143,Product!$B$2:$C$1811,2,FALSE)</f>
        <v>Office Supplies</v>
      </c>
      <c r="Q5143" t="str">
        <f>VLOOKUP(E5143,CHOOSE({1,2},Product!$B$2:$B$1811,Product!$A$2:$A$1811),2,FALSE)</f>
        <v>Fasteners</v>
      </c>
      <c r="R5143" t="str">
        <f t="shared" si="80"/>
        <v>AZ</v>
      </c>
    </row>
    <row r="5144" spans="1:18" x14ac:dyDescent="0.25">
      <c r="A5144" t="s">
        <v>5255</v>
      </c>
      <c r="B5144" s="35">
        <v>44521</v>
      </c>
      <c r="C5144" t="s">
        <v>1170</v>
      </c>
      <c r="D5144" t="s">
        <v>24</v>
      </c>
      <c r="E5144" t="s">
        <v>661</v>
      </c>
      <c r="F5144">
        <v>0</v>
      </c>
      <c r="G5144">
        <v>18805421.25</v>
      </c>
      <c r="H5144">
        <v>2064909</v>
      </c>
      <c r="I5144">
        <v>2</v>
      </c>
      <c r="J5144" t="s">
        <v>26</v>
      </c>
      <c r="K5144" t="str">
        <f>VLOOKUP(C5144,Customer!$A$2:$F$793,2,FALSE)</f>
        <v>Germany</v>
      </c>
      <c r="L5144" t="str">
        <f>VLOOKUP($C5144,Customer!$A$2:$F$793,3,FALSE)</f>
        <v>Berlin</v>
      </c>
      <c r="M5144" t="str">
        <f>VLOOKUP($C5144,Customer!$A$2:$F$793,4,FALSE)</f>
        <v>Berlin</v>
      </c>
      <c r="N5144" t="str">
        <f>VLOOKUP($C5144,Customer!$A$2:$F$793,5,FALSE)</f>
        <v>Central</v>
      </c>
      <c r="O5144" t="str">
        <f>VLOOKUP($C5144,Customer!$A$2:$F$793,6,FALSE)</f>
        <v>Consumer</v>
      </c>
      <c r="P5144" t="str">
        <f>VLOOKUP(E5144,Product!$B$2:$C$1811,2,FALSE)</f>
        <v>Technology</v>
      </c>
      <c r="Q5144" t="str">
        <f>VLOOKUP(E5144,CHOOSE({1,2},Product!$B$2:$B$1811,Product!$A$2:$A$1811),2,FALSE)</f>
        <v>Phones</v>
      </c>
      <c r="R5144" t="str">
        <f t="shared" si="80"/>
        <v>AZ</v>
      </c>
    </row>
    <row r="5145" spans="1:18" x14ac:dyDescent="0.25">
      <c r="A5145" t="s">
        <v>5256</v>
      </c>
      <c r="B5145" s="35">
        <v>44521</v>
      </c>
      <c r="C5145" t="s">
        <v>2262</v>
      </c>
      <c r="D5145" t="s">
        <v>24</v>
      </c>
      <c r="E5145" t="s">
        <v>1682</v>
      </c>
      <c r="F5145">
        <v>0</v>
      </c>
      <c r="G5145">
        <v>11165257.950000001</v>
      </c>
      <c r="H5145">
        <v>5472008.8500000006</v>
      </c>
      <c r="I5145">
        <v>2</v>
      </c>
      <c r="J5145" t="s">
        <v>22</v>
      </c>
      <c r="K5145" t="str">
        <f>VLOOKUP(C5145,Customer!$A$2:$F$793,2,FALSE)</f>
        <v>Denmark</v>
      </c>
      <c r="L5145" t="str">
        <f>VLOOKUP($C5145,Customer!$A$2:$F$793,3,FALSE)</f>
        <v>Hovedstaden</v>
      </c>
      <c r="M5145" t="str">
        <f>VLOOKUP($C5145,Customer!$A$2:$F$793,4,FALSE)</f>
        <v>Copenhagen</v>
      </c>
      <c r="N5145" t="str">
        <f>VLOOKUP($C5145,Customer!$A$2:$F$793,5,FALSE)</f>
        <v>North</v>
      </c>
      <c r="O5145" t="str">
        <f>VLOOKUP($C5145,Customer!$A$2:$F$793,6,FALSE)</f>
        <v>Consumer</v>
      </c>
      <c r="P5145" t="str">
        <f>VLOOKUP(E5145,Product!$B$2:$C$1811,2,FALSE)</f>
        <v>Technology</v>
      </c>
      <c r="Q5145" t="str">
        <f>VLOOKUP(E5145,CHOOSE({1,2},Product!$B$2:$B$1811,Product!$A$2:$A$1811),2,FALSE)</f>
        <v>Copiers</v>
      </c>
      <c r="R5145" t="str">
        <f t="shared" si="80"/>
        <v>AZ</v>
      </c>
    </row>
    <row r="5146" spans="1:18" x14ac:dyDescent="0.25">
      <c r="A5146" t="s">
        <v>5257</v>
      </c>
      <c r="B5146" s="35">
        <v>44522</v>
      </c>
      <c r="C5146" t="s">
        <v>1999</v>
      </c>
      <c r="D5146" t="s">
        <v>33</v>
      </c>
      <c r="E5146" t="s">
        <v>1265</v>
      </c>
      <c r="F5146">
        <v>0</v>
      </c>
      <c r="G5146">
        <v>766966.20000000007</v>
      </c>
      <c r="H5146">
        <v>280237.65000000002</v>
      </c>
      <c r="I5146">
        <v>1</v>
      </c>
      <c r="J5146" t="s">
        <v>26</v>
      </c>
      <c r="K5146" t="str">
        <f>VLOOKUP(C5146,Customer!$A$2:$F$793,2,FALSE)</f>
        <v>Germany</v>
      </c>
      <c r="L5146" t="str">
        <f>VLOOKUP($C5146,Customer!$A$2:$F$793,3,FALSE)</f>
        <v>Baden-Württemberg</v>
      </c>
      <c r="M5146" t="str">
        <f>VLOOKUP($C5146,Customer!$A$2:$F$793,4,FALSE)</f>
        <v>Eggenstein-Leopoldshafen</v>
      </c>
      <c r="N5146" t="str">
        <f>VLOOKUP($C5146,Customer!$A$2:$F$793,5,FALSE)</f>
        <v>Central</v>
      </c>
      <c r="O5146" t="str">
        <f>VLOOKUP($C5146,Customer!$A$2:$F$793,6,FALSE)</f>
        <v>Home Office</v>
      </c>
      <c r="P5146" t="str">
        <f>VLOOKUP(E5146,Product!$B$2:$C$1811,2,FALSE)</f>
        <v>Furniture</v>
      </c>
      <c r="Q5146" t="str">
        <f>VLOOKUP(E5146,CHOOSE({1,2},Product!$B$2:$B$1811,Product!$A$2:$A$1811),2,FALSE)</f>
        <v>Furnishings</v>
      </c>
      <c r="R5146" t="str">
        <f t="shared" si="80"/>
        <v>AZ</v>
      </c>
    </row>
    <row r="5147" spans="1:18" x14ac:dyDescent="0.25">
      <c r="A5147" t="s">
        <v>5258</v>
      </c>
      <c r="B5147" s="35">
        <v>44522</v>
      </c>
      <c r="C5147" t="s">
        <v>1135</v>
      </c>
      <c r="D5147" t="s">
        <v>33</v>
      </c>
      <c r="E5147" t="s">
        <v>2000</v>
      </c>
      <c r="F5147">
        <v>0</v>
      </c>
      <c r="G5147">
        <v>3008867.4</v>
      </c>
      <c r="H5147">
        <v>1135699.95</v>
      </c>
      <c r="I5147">
        <v>12</v>
      </c>
      <c r="J5147" t="s">
        <v>22</v>
      </c>
      <c r="K5147" t="str">
        <f>VLOOKUP(C5147,Customer!$A$2:$F$793,2,FALSE)</f>
        <v>United Kingdom</v>
      </c>
      <c r="L5147" t="str">
        <f>VLOOKUP($C5147,Customer!$A$2:$F$793,3,FALSE)</f>
        <v>England</v>
      </c>
      <c r="M5147" t="str">
        <f>VLOOKUP($C5147,Customer!$A$2:$F$793,4,FALSE)</f>
        <v>Waterlooville</v>
      </c>
      <c r="N5147" t="str">
        <f>VLOOKUP($C5147,Customer!$A$2:$F$793,5,FALSE)</f>
        <v>North</v>
      </c>
      <c r="O5147" t="str">
        <f>VLOOKUP($C5147,Customer!$A$2:$F$793,6,FALSE)</f>
        <v>Home Office</v>
      </c>
      <c r="P5147" t="str">
        <f>VLOOKUP(E5147,Product!$B$2:$C$1811,2,FALSE)</f>
        <v>Office Supplies</v>
      </c>
      <c r="Q5147" t="str">
        <f>VLOOKUP(E5147,CHOOSE({1,2},Product!$B$2:$B$1811,Product!$A$2:$A$1811),2,FALSE)</f>
        <v>Paper</v>
      </c>
      <c r="R5147" t="str">
        <f t="shared" si="80"/>
        <v>AZ</v>
      </c>
    </row>
    <row r="5148" spans="1:18" x14ac:dyDescent="0.25">
      <c r="A5148" t="s">
        <v>5257</v>
      </c>
      <c r="B5148" s="35">
        <v>44522</v>
      </c>
      <c r="C5148" t="s">
        <v>1999</v>
      </c>
      <c r="D5148" t="s">
        <v>33</v>
      </c>
      <c r="E5148" t="s">
        <v>909</v>
      </c>
      <c r="F5148">
        <v>0.1</v>
      </c>
      <c r="G5148">
        <v>132744.15</v>
      </c>
      <c r="H5148">
        <v>14749.35</v>
      </c>
      <c r="I5148">
        <v>1</v>
      </c>
      <c r="J5148" t="s">
        <v>22</v>
      </c>
      <c r="K5148" t="str">
        <f>VLOOKUP(C5148,Customer!$A$2:$F$793,2,FALSE)</f>
        <v>Germany</v>
      </c>
      <c r="L5148" t="str">
        <f>VLOOKUP($C5148,Customer!$A$2:$F$793,3,FALSE)</f>
        <v>Baden-Württemberg</v>
      </c>
      <c r="M5148" t="str">
        <f>VLOOKUP($C5148,Customer!$A$2:$F$793,4,FALSE)</f>
        <v>Eggenstein-Leopoldshafen</v>
      </c>
      <c r="N5148" t="str">
        <f>VLOOKUP($C5148,Customer!$A$2:$F$793,5,FALSE)</f>
        <v>Central</v>
      </c>
      <c r="O5148" t="str">
        <f>VLOOKUP($C5148,Customer!$A$2:$F$793,6,FALSE)</f>
        <v>Home Office</v>
      </c>
      <c r="P5148" t="str">
        <f>VLOOKUP(E5148,Product!$B$2:$C$1811,2,FALSE)</f>
        <v>Office Supplies</v>
      </c>
      <c r="Q5148" t="str">
        <f>VLOOKUP(E5148,CHOOSE({1,2},Product!$B$2:$B$1811,Product!$A$2:$A$1811),2,FALSE)</f>
        <v>Storage</v>
      </c>
      <c r="R5148" t="str">
        <f t="shared" si="80"/>
        <v>AZ</v>
      </c>
    </row>
    <row r="5149" spans="1:18" x14ac:dyDescent="0.25">
      <c r="A5149" t="s">
        <v>5259</v>
      </c>
      <c r="B5149" s="35">
        <v>44522</v>
      </c>
      <c r="C5149" t="s">
        <v>396</v>
      </c>
      <c r="D5149" t="s">
        <v>20</v>
      </c>
      <c r="E5149" t="s">
        <v>2449</v>
      </c>
      <c r="F5149">
        <v>0.1</v>
      </c>
      <c r="G5149">
        <v>3997073.85</v>
      </c>
      <c r="H5149">
        <v>-442480.5</v>
      </c>
      <c r="I5149">
        <v>1</v>
      </c>
      <c r="J5149" t="s">
        <v>22</v>
      </c>
      <c r="K5149" t="str">
        <f>VLOOKUP(C5149,Customer!$A$2:$F$793,2,FALSE)</f>
        <v>Netherlands</v>
      </c>
      <c r="L5149" t="str">
        <f>VLOOKUP($C5149,Customer!$A$2:$F$793,3,FALSE)</f>
        <v>Gelderland</v>
      </c>
      <c r="M5149" t="str">
        <f>VLOOKUP($C5149,Customer!$A$2:$F$793,4,FALSE)</f>
        <v>Apeldoorn</v>
      </c>
      <c r="N5149" t="str">
        <f>VLOOKUP($C5149,Customer!$A$2:$F$793,5,FALSE)</f>
        <v>Central</v>
      </c>
      <c r="O5149" t="str">
        <f>VLOOKUP($C5149,Customer!$A$2:$F$793,6,FALSE)</f>
        <v>Corporate</v>
      </c>
      <c r="P5149" t="str">
        <f>VLOOKUP(E5149,Product!$B$2:$C$1811,2,FALSE)</f>
        <v>Technology</v>
      </c>
      <c r="Q5149" t="str">
        <f>VLOOKUP(E5149,CHOOSE({1,2},Product!$B$2:$B$1811,Product!$A$2:$A$1811),2,FALSE)</f>
        <v>Copiers</v>
      </c>
      <c r="R5149" t="str">
        <f t="shared" si="80"/>
        <v>BN</v>
      </c>
    </row>
    <row r="5150" spans="1:18" x14ac:dyDescent="0.25">
      <c r="A5150" t="s">
        <v>5260</v>
      </c>
      <c r="B5150" s="35">
        <v>44522</v>
      </c>
      <c r="C5150" t="s">
        <v>1150</v>
      </c>
      <c r="D5150" t="s">
        <v>24</v>
      </c>
      <c r="E5150" t="s">
        <v>581</v>
      </c>
      <c r="F5150">
        <v>0.1</v>
      </c>
      <c r="G5150">
        <v>68112498.299999997</v>
      </c>
      <c r="H5150">
        <v>13628399.4</v>
      </c>
      <c r="I5150">
        <v>9</v>
      </c>
      <c r="J5150" t="s">
        <v>22</v>
      </c>
      <c r="K5150" t="str">
        <f>VLOOKUP(C5150,Customer!$A$2:$F$793,2,FALSE)</f>
        <v>Austria</v>
      </c>
      <c r="L5150" t="str">
        <f>VLOOKUP($C5150,Customer!$A$2:$F$793,3,FALSE)</f>
        <v>Vienna</v>
      </c>
      <c r="M5150" t="str">
        <f>VLOOKUP($C5150,Customer!$A$2:$F$793,4,FALSE)</f>
        <v>Vienna</v>
      </c>
      <c r="N5150" t="str">
        <f>VLOOKUP($C5150,Customer!$A$2:$F$793,5,FALSE)</f>
        <v>Central</v>
      </c>
      <c r="O5150" t="str">
        <f>VLOOKUP($C5150,Customer!$A$2:$F$793,6,FALSE)</f>
        <v>Corporate</v>
      </c>
      <c r="P5150" t="str">
        <f>VLOOKUP(E5150,Product!$B$2:$C$1811,2,FALSE)</f>
        <v>Office Supplies</v>
      </c>
      <c r="Q5150" t="str">
        <f>VLOOKUP(E5150,CHOOSE({1,2},Product!$B$2:$B$1811,Product!$A$2:$A$1811),2,FALSE)</f>
        <v>Appliances</v>
      </c>
      <c r="R5150" t="str">
        <f t="shared" si="80"/>
        <v>AZ</v>
      </c>
    </row>
    <row r="5151" spans="1:18" x14ac:dyDescent="0.25">
      <c r="A5151" t="s">
        <v>5261</v>
      </c>
      <c r="B5151" s="35">
        <v>44522</v>
      </c>
      <c r="C5151" t="s">
        <v>839</v>
      </c>
      <c r="D5151" t="s">
        <v>24</v>
      </c>
      <c r="E5151" t="s">
        <v>30</v>
      </c>
      <c r="F5151">
        <v>0</v>
      </c>
      <c r="G5151">
        <v>1578180.45</v>
      </c>
      <c r="H5151">
        <v>132744.15</v>
      </c>
      <c r="I5151">
        <v>4</v>
      </c>
      <c r="J5151" t="s">
        <v>26</v>
      </c>
      <c r="K5151" t="str">
        <f>VLOOKUP(C5151,Customer!$A$2:$F$793,2,FALSE)</f>
        <v>France</v>
      </c>
      <c r="L5151" t="str">
        <f>VLOOKUP($C5151,Customer!$A$2:$F$793,3,FALSE)</f>
        <v>Ile-de-France</v>
      </c>
      <c r="M5151" t="str">
        <f>VLOOKUP($C5151,Customer!$A$2:$F$793,4,FALSE)</f>
        <v>Paris</v>
      </c>
      <c r="N5151" t="str">
        <f>VLOOKUP($C5151,Customer!$A$2:$F$793,5,FALSE)</f>
        <v>Central</v>
      </c>
      <c r="O5151" t="str">
        <f>VLOOKUP($C5151,Customer!$A$2:$F$793,6,FALSE)</f>
        <v>Corporate</v>
      </c>
      <c r="P5151" t="str">
        <f>VLOOKUP(E5151,Product!$B$2:$C$1811,2,FALSE)</f>
        <v>Office Supplies</v>
      </c>
      <c r="Q5151" t="str">
        <f>VLOOKUP(E5151,CHOOSE({1,2},Product!$B$2:$B$1811,Product!$A$2:$A$1811),2,FALSE)</f>
        <v>Art</v>
      </c>
      <c r="R5151" t="str">
        <f t="shared" si="80"/>
        <v>AZ</v>
      </c>
    </row>
    <row r="5152" spans="1:18" x14ac:dyDescent="0.25">
      <c r="A5152" t="s">
        <v>5261</v>
      </c>
      <c r="B5152" s="35">
        <v>44522</v>
      </c>
      <c r="C5152" t="s">
        <v>839</v>
      </c>
      <c r="D5152" t="s">
        <v>24</v>
      </c>
      <c r="E5152" t="s">
        <v>1485</v>
      </c>
      <c r="F5152">
        <v>0</v>
      </c>
      <c r="G5152">
        <v>2241901.2000000002</v>
      </c>
      <c r="H5152">
        <v>648971.4</v>
      </c>
      <c r="I5152">
        <v>3</v>
      </c>
      <c r="J5152" t="s">
        <v>26</v>
      </c>
      <c r="K5152" t="str">
        <f>VLOOKUP(C5152,Customer!$A$2:$F$793,2,FALSE)</f>
        <v>France</v>
      </c>
      <c r="L5152" t="str">
        <f>VLOOKUP($C5152,Customer!$A$2:$F$793,3,FALSE)</f>
        <v>Ile-de-France</v>
      </c>
      <c r="M5152" t="str">
        <f>VLOOKUP($C5152,Customer!$A$2:$F$793,4,FALSE)</f>
        <v>Paris</v>
      </c>
      <c r="N5152" t="str">
        <f>VLOOKUP($C5152,Customer!$A$2:$F$793,5,FALSE)</f>
        <v>Central</v>
      </c>
      <c r="O5152" t="str">
        <f>VLOOKUP($C5152,Customer!$A$2:$F$793,6,FALSE)</f>
        <v>Corporate</v>
      </c>
      <c r="P5152" t="str">
        <f>VLOOKUP(E5152,Product!$B$2:$C$1811,2,FALSE)</f>
        <v>Office Supplies</v>
      </c>
      <c r="Q5152" t="str">
        <f>VLOOKUP(E5152,CHOOSE({1,2},Product!$B$2:$B$1811,Product!$A$2:$A$1811),2,FALSE)</f>
        <v>Art</v>
      </c>
      <c r="R5152" t="str">
        <f t="shared" si="80"/>
        <v>AZ</v>
      </c>
    </row>
    <row r="5153" spans="1:18" x14ac:dyDescent="0.25">
      <c r="A5153" t="s">
        <v>5261</v>
      </c>
      <c r="B5153" s="35">
        <v>44522</v>
      </c>
      <c r="C5153" t="s">
        <v>839</v>
      </c>
      <c r="D5153" t="s">
        <v>24</v>
      </c>
      <c r="E5153" t="s">
        <v>993</v>
      </c>
      <c r="F5153">
        <v>0</v>
      </c>
      <c r="G5153">
        <v>663720.75</v>
      </c>
      <c r="H5153">
        <v>29498.7</v>
      </c>
      <c r="I5153">
        <v>2</v>
      </c>
      <c r="J5153" t="s">
        <v>26</v>
      </c>
      <c r="K5153" t="str">
        <f>VLOOKUP(C5153,Customer!$A$2:$F$793,2,FALSE)</f>
        <v>France</v>
      </c>
      <c r="L5153" t="str">
        <f>VLOOKUP($C5153,Customer!$A$2:$F$793,3,FALSE)</f>
        <v>Ile-de-France</v>
      </c>
      <c r="M5153" t="str">
        <f>VLOOKUP($C5153,Customer!$A$2:$F$793,4,FALSE)</f>
        <v>Paris</v>
      </c>
      <c r="N5153" t="str">
        <f>VLOOKUP($C5153,Customer!$A$2:$F$793,5,FALSE)</f>
        <v>Central</v>
      </c>
      <c r="O5153" t="str">
        <f>VLOOKUP($C5153,Customer!$A$2:$F$793,6,FALSE)</f>
        <v>Corporate</v>
      </c>
      <c r="P5153" t="str">
        <f>VLOOKUP(E5153,Product!$B$2:$C$1811,2,FALSE)</f>
        <v>Office Supplies</v>
      </c>
      <c r="Q5153" t="str">
        <f>VLOOKUP(E5153,CHOOSE({1,2},Product!$B$2:$B$1811,Product!$A$2:$A$1811),2,FALSE)</f>
        <v>Paper</v>
      </c>
      <c r="R5153" t="str">
        <f t="shared" si="80"/>
        <v>AZ</v>
      </c>
    </row>
    <row r="5154" spans="1:18" x14ac:dyDescent="0.25">
      <c r="A5154" t="s">
        <v>5261</v>
      </c>
      <c r="B5154" s="35">
        <v>44522</v>
      </c>
      <c r="C5154" t="s">
        <v>839</v>
      </c>
      <c r="D5154" t="s">
        <v>24</v>
      </c>
      <c r="E5154" t="s">
        <v>2315</v>
      </c>
      <c r="F5154">
        <v>0.1</v>
      </c>
      <c r="G5154">
        <v>2300898.6</v>
      </c>
      <c r="H5154">
        <v>693219.45000000007</v>
      </c>
      <c r="I5154">
        <v>3</v>
      </c>
      <c r="J5154" t="s">
        <v>26</v>
      </c>
      <c r="K5154" t="str">
        <f>VLOOKUP(C5154,Customer!$A$2:$F$793,2,FALSE)</f>
        <v>France</v>
      </c>
      <c r="L5154" t="str">
        <f>VLOOKUP($C5154,Customer!$A$2:$F$793,3,FALSE)</f>
        <v>Ile-de-France</v>
      </c>
      <c r="M5154" t="str">
        <f>VLOOKUP($C5154,Customer!$A$2:$F$793,4,FALSE)</f>
        <v>Paris</v>
      </c>
      <c r="N5154" t="str">
        <f>VLOOKUP($C5154,Customer!$A$2:$F$793,5,FALSE)</f>
        <v>Central</v>
      </c>
      <c r="O5154" t="str">
        <f>VLOOKUP($C5154,Customer!$A$2:$F$793,6,FALSE)</f>
        <v>Corporate</v>
      </c>
      <c r="P5154" t="str">
        <f>VLOOKUP(E5154,Product!$B$2:$C$1811,2,FALSE)</f>
        <v>Office Supplies</v>
      </c>
      <c r="Q5154" t="str">
        <f>VLOOKUP(E5154,CHOOSE({1,2},Product!$B$2:$B$1811,Product!$A$2:$A$1811),2,FALSE)</f>
        <v>Storage</v>
      </c>
      <c r="R5154" t="str">
        <f t="shared" si="80"/>
        <v>AZ</v>
      </c>
    </row>
    <row r="5155" spans="1:18" x14ac:dyDescent="0.25">
      <c r="A5155" t="s">
        <v>5260</v>
      </c>
      <c r="B5155" s="35">
        <v>44522</v>
      </c>
      <c r="C5155" t="s">
        <v>1150</v>
      </c>
      <c r="D5155" t="s">
        <v>24</v>
      </c>
      <c r="E5155" t="s">
        <v>425</v>
      </c>
      <c r="F5155">
        <v>0.1</v>
      </c>
      <c r="G5155">
        <v>1047203.85</v>
      </c>
      <c r="H5155">
        <v>368733.75</v>
      </c>
      <c r="I5155">
        <v>3</v>
      </c>
      <c r="J5155" t="s">
        <v>22</v>
      </c>
      <c r="K5155" t="str">
        <f>VLOOKUP(C5155,Customer!$A$2:$F$793,2,FALSE)</f>
        <v>Austria</v>
      </c>
      <c r="L5155" t="str">
        <f>VLOOKUP($C5155,Customer!$A$2:$F$793,3,FALSE)</f>
        <v>Vienna</v>
      </c>
      <c r="M5155" t="str">
        <f>VLOOKUP($C5155,Customer!$A$2:$F$793,4,FALSE)</f>
        <v>Vienna</v>
      </c>
      <c r="N5155" t="str">
        <f>VLOOKUP($C5155,Customer!$A$2:$F$793,5,FALSE)</f>
        <v>Central</v>
      </c>
      <c r="O5155" t="str">
        <f>VLOOKUP($C5155,Customer!$A$2:$F$793,6,FALSE)</f>
        <v>Corporate</v>
      </c>
      <c r="P5155" t="str">
        <f>VLOOKUP(E5155,Product!$B$2:$C$1811,2,FALSE)</f>
        <v>Office Supplies</v>
      </c>
      <c r="Q5155" t="str">
        <f>VLOOKUP(E5155,CHOOSE({1,2},Product!$B$2:$B$1811,Product!$A$2:$A$1811),2,FALSE)</f>
        <v>Storage</v>
      </c>
      <c r="R5155" t="str">
        <f t="shared" si="80"/>
        <v>AZ</v>
      </c>
    </row>
    <row r="5156" spans="1:18" x14ac:dyDescent="0.25">
      <c r="A5156" t="s">
        <v>5261</v>
      </c>
      <c r="B5156" s="35">
        <v>44522</v>
      </c>
      <c r="C5156" t="s">
        <v>839</v>
      </c>
      <c r="D5156" t="s">
        <v>24</v>
      </c>
      <c r="E5156" t="s">
        <v>2450</v>
      </c>
      <c r="F5156">
        <v>0</v>
      </c>
      <c r="G5156">
        <v>4070820.6</v>
      </c>
      <c r="H5156">
        <v>1179948</v>
      </c>
      <c r="I5156">
        <v>5</v>
      </c>
      <c r="J5156" t="s">
        <v>22</v>
      </c>
      <c r="K5156" t="str">
        <f>VLOOKUP(C5156,Customer!$A$2:$F$793,2,FALSE)</f>
        <v>France</v>
      </c>
      <c r="L5156" t="str">
        <f>VLOOKUP($C5156,Customer!$A$2:$F$793,3,FALSE)</f>
        <v>Ile-de-France</v>
      </c>
      <c r="M5156" t="str">
        <f>VLOOKUP($C5156,Customer!$A$2:$F$793,4,FALSE)</f>
        <v>Paris</v>
      </c>
      <c r="N5156" t="str">
        <f>VLOOKUP($C5156,Customer!$A$2:$F$793,5,FALSE)</f>
        <v>Central</v>
      </c>
      <c r="O5156" t="str">
        <f>VLOOKUP($C5156,Customer!$A$2:$F$793,6,FALSE)</f>
        <v>Corporate</v>
      </c>
      <c r="P5156" t="str">
        <f>VLOOKUP(E5156,Product!$B$2:$C$1811,2,FALSE)</f>
        <v>Technology</v>
      </c>
      <c r="Q5156" t="str">
        <f>VLOOKUP(E5156,CHOOSE({1,2},Product!$B$2:$B$1811,Product!$A$2:$A$1811),2,FALSE)</f>
        <v>Accessories</v>
      </c>
      <c r="R5156" t="str">
        <f t="shared" si="80"/>
        <v>AZ</v>
      </c>
    </row>
    <row r="5157" spans="1:18" x14ac:dyDescent="0.25">
      <c r="A5157" t="s">
        <v>5262</v>
      </c>
      <c r="B5157" s="35">
        <v>44522</v>
      </c>
      <c r="C5157" t="s">
        <v>50</v>
      </c>
      <c r="D5157" t="s">
        <v>24</v>
      </c>
      <c r="E5157" t="s">
        <v>2088</v>
      </c>
      <c r="F5157">
        <v>0.1</v>
      </c>
      <c r="G5157">
        <v>15501566.85</v>
      </c>
      <c r="H5157">
        <v>4646045.25</v>
      </c>
      <c r="I5157">
        <v>6</v>
      </c>
      <c r="J5157" t="s">
        <v>22</v>
      </c>
      <c r="K5157" t="str">
        <f>VLOOKUP(C5157,Customer!$A$2:$F$793,2,FALSE)</f>
        <v>United Kingdom</v>
      </c>
      <c r="L5157" t="str">
        <f>VLOOKUP($C5157,Customer!$A$2:$F$793,3,FALSE)</f>
        <v>England</v>
      </c>
      <c r="M5157" t="str">
        <f>VLOOKUP($C5157,Customer!$A$2:$F$793,4,FALSE)</f>
        <v>Woking</v>
      </c>
      <c r="N5157" t="str">
        <f>VLOOKUP($C5157,Customer!$A$2:$F$793,5,FALSE)</f>
        <v>North</v>
      </c>
      <c r="O5157" t="str">
        <f>VLOOKUP($C5157,Customer!$A$2:$F$793,6,FALSE)</f>
        <v>Consumer</v>
      </c>
      <c r="P5157" t="str">
        <f>VLOOKUP(E5157,Product!$B$2:$C$1811,2,FALSE)</f>
        <v>Furniture</v>
      </c>
      <c r="Q5157" t="str">
        <f>VLOOKUP(E5157,CHOOSE({1,2},Product!$B$2:$B$1811,Product!$A$2:$A$1811),2,FALSE)</f>
        <v>Bookcases</v>
      </c>
      <c r="R5157" t="str">
        <f t="shared" si="80"/>
        <v>AZ</v>
      </c>
    </row>
    <row r="5158" spans="1:18" x14ac:dyDescent="0.25">
      <c r="A5158" t="s">
        <v>5262</v>
      </c>
      <c r="B5158" s="35">
        <v>44522</v>
      </c>
      <c r="C5158" t="s">
        <v>50</v>
      </c>
      <c r="D5158" t="s">
        <v>24</v>
      </c>
      <c r="E5158" t="s">
        <v>56</v>
      </c>
      <c r="F5158">
        <v>0</v>
      </c>
      <c r="G5158">
        <v>870211.65</v>
      </c>
      <c r="H5158">
        <v>324485.7</v>
      </c>
      <c r="I5158">
        <v>7</v>
      </c>
      <c r="J5158" t="s">
        <v>26</v>
      </c>
      <c r="K5158" t="str">
        <f>VLOOKUP(C5158,Customer!$A$2:$F$793,2,FALSE)</f>
        <v>United Kingdom</v>
      </c>
      <c r="L5158" t="str">
        <f>VLOOKUP($C5158,Customer!$A$2:$F$793,3,FALSE)</f>
        <v>England</v>
      </c>
      <c r="M5158" t="str">
        <f>VLOOKUP($C5158,Customer!$A$2:$F$793,4,FALSE)</f>
        <v>Woking</v>
      </c>
      <c r="N5158" t="str">
        <f>VLOOKUP($C5158,Customer!$A$2:$F$793,5,FALSE)</f>
        <v>North</v>
      </c>
      <c r="O5158" t="str">
        <f>VLOOKUP($C5158,Customer!$A$2:$F$793,6,FALSE)</f>
        <v>Consumer</v>
      </c>
      <c r="P5158" t="str">
        <f>VLOOKUP(E5158,Product!$B$2:$C$1811,2,FALSE)</f>
        <v>Office Supplies</v>
      </c>
      <c r="Q5158" t="str">
        <f>VLOOKUP(E5158,CHOOSE({1,2},Product!$B$2:$B$1811,Product!$A$2:$A$1811),2,FALSE)</f>
        <v>Binders</v>
      </c>
      <c r="R5158" t="str">
        <f t="shared" si="80"/>
        <v>AZ</v>
      </c>
    </row>
    <row r="5159" spans="1:18" x14ac:dyDescent="0.25">
      <c r="A5159" t="s">
        <v>5263</v>
      </c>
      <c r="B5159" s="35">
        <v>44522</v>
      </c>
      <c r="C5159" t="s">
        <v>2203</v>
      </c>
      <c r="D5159" t="s">
        <v>24</v>
      </c>
      <c r="E5159" t="s">
        <v>919</v>
      </c>
      <c r="F5159">
        <v>0</v>
      </c>
      <c r="G5159">
        <v>560475.30000000005</v>
      </c>
      <c r="H5159">
        <v>73746.75</v>
      </c>
      <c r="I5159">
        <v>2</v>
      </c>
      <c r="J5159" t="s">
        <v>22</v>
      </c>
      <c r="K5159" t="str">
        <f>VLOOKUP(C5159,Customer!$A$2:$F$793,2,FALSE)</f>
        <v>Germany</v>
      </c>
      <c r="L5159" t="str">
        <f>VLOOKUP($C5159,Customer!$A$2:$F$793,3,FALSE)</f>
        <v>North Rhine-Westphalia</v>
      </c>
      <c r="M5159" t="str">
        <f>VLOOKUP($C5159,Customer!$A$2:$F$793,4,FALSE)</f>
        <v>Essen</v>
      </c>
      <c r="N5159" t="str">
        <f>VLOOKUP($C5159,Customer!$A$2:$F$793,5,FALSE)</f>
        <v>Central</v>
      </c>
      <c r="O5159" t="str">
        <f>VLOOKUP($C5159,Customer!$A$2:$F$793,6,FALSE)</f>
        <v>Consumer</v>
      </c>
      <c r="P5159" t="str">
        <f>VLOOKUP(E5159,Product!$B$2:$C$1811,2,FALSE)</f>
        <v>Furniture</v>
      </c>
      <c r="Q5159" t="str">
        <f>VLOOKUP(E5159,CHOOSE({1,2},Product!$B$2:$B$1811,Product!$A$2:$A$1811),2,FALSE)</f>
        <v>Furnishings</v>
      </c>
      <c r="R5159" t="str">
        <f t="shared" si="80"/>
        <v>AZ</v>
      </c>
    </row>
    <row r="5160" spans="1:18" x14ac:dyDescent="0.25">
      <c r="A5160" t="s">
        <v>5264</v>
      </c>
      <c r="B5160" s="35">
        <v>44522</v>
      </c>
      <c r="C5160" t="s">
        <v>1770</v>
      </c>
      <c r="D5160" t="s">
        <v>24</v>
      </c>
      <c r="E5160" t="s">
        <v>1508</v>
      </c>
      <c r="F5160">
        <v>0</v>
      </c>
      <c r="G5160">
        <v>4336308.9000000004</v>
      </c>
      <c r="H5160">
        <v>2168154.4500000002</v>
      </c>
      <c r="I5160">
        <v>6</v>
      </c>
      <c r="J5160" t="s">
        <v>22</v>
      </c>
      <c r="K5160" t="str">
        <f>VLOOKUP(C5160,Customer!$A$2:$F$793,2,FALSE)</f>
        <v>United Kingdom</v>
      </c>
      <c r="L5160" t="str">
        <f>VLOOKUP($C5160,Customer!$A$2:$F$793,3,FALSE)</f>
        <v>Scotland</v>
      </c>
      <c r="M5160" t="str">
        <f>VLOOKUP($C5160,Customer!$A$2:$F$793,4,FALSE)</f>
        <v>Edinburgh</v>
      </c>
      <c r="N5160" t="str">
        <f>VLOOKUP($C5160,Customer!$A$2:$F$793,5,FALSE)</f>
        <v>North</v>
      </c>
      <c r="O5160" t="str">
        <f>VLOOKUP($C5160,Customer!$A$2:$F$793,6,FALSE)</f>
        <v>Corporate</v>
      </c>
      <c r="P5160" t="str">
        <f>VLOOKUP(E5160,Product!$B$2:$C$1811,2,FALSE)</f>
        <v>Office Supplies</v>
      </c>
      <c r="Q5160" t="str">
        <f>VLOOKUP(E5160,CHOOSE({1,2},Product!$B$2:$B$1811,Product!$A$2:$A$1811),2,FALSE)</f>
        <v>Art</v>
      </c>
      <c r="R5160" t="str">
        <f t="shared" si="80"/>
        <v>AZ</v>
      </c>
    </row>
    <row r="5161" spans="1:18" x14ac:dyDescent="0.25">
      <c r="A5161" t="s">
        <v>5264</v>
      </c>
      <c r="B5161" s="35">
        <v>44522</v>
      </c>
      <c r="C5161" t="s">
        <v>1770</v>
      </c>
      <c r="D5161" t="s">
        <v>24</v>
      </c>
      <c r="E5161" t="s">
        <v>544</v>
      </c>
      <c r="F5161">
        <v>0</v>
      </c>
      <c r="G5161">
        <v>412981.8</v>
      </c>
      <c r="H5161">
        <v>14749.35</v>
      </c>
      <c r="I5161">
        <v>2</v>
      </c>
      <c r="J5161" t="s">
        <v>26</v>
      </c>
      <c r="K5161" t="str">
        <f>VLOOKUP(C5161,Customer!$A$2:$F$793,2,FALSE)</f>
        <v>United Kingdom</v>
      </c>
      <c r="L5161" t="str">
        <f>VLOOKUP($C5161,Customer!$A$2:$F$793,3,FALSE)</f>
        <v>Scotland</v>
      </c>
      <c r="M5161" t="str">
        <f>VLOOKUP($C5161,Customer!$A$2:$F$793,4,FALSE)</f>
        <v>Edinburgh</v>
      </c>
      <c r="N5161" t="str">
        <f>VLOOKUP($C5161,Customer!$A$2:$F$793,5,FALSE)</f>
        <v>North</v>
      </c>
      <c r="O5161" t="str">
        <f>VLOOKUP($C5161,Customer!$A$2:$F$793,6,FALSE)</f>
        <v>Corporate</v>
      </c>
      <c r="P5161" t="str">
        <f>VLOOKUP(E5161,Product!$B$2:$C$1811,2,FALSE)</f>
        <v>Office Supplies</v>
      </c>
      <c r="Q5161" t="str">
        <f>VLOOKUP(E5161,CHOOSE({1,2},Product!$B$2:$B$1811,Product!$A$2:$A$1811),2,FALSE)</f>
        <v>Art</v>
      </c>
      <c r="R5161" t="str">
        <f t="shared" si="80"/>
        <v>AZ</v>
      </c>
    </row>
    <row r="5162" spans="1:18" x14ac:dyDescent="0.25">
      <c r="A5162" t="s">
        <v>5264</v>
      </c>
      <c r="B5162" s="35">
        <v>44522</v>
      </c>
      <c r="C5162" t="s">
        <v>1770</v>
      </c>
      <c r="D5162" t="s">
        <v>24</v>
      </c>
      <c r="E5162" t="s">
        <v>1352</v>
      </c>
      <c r="F5162">
        <v>0</v>
      </c>
      <c r="G5162">
        <v>457229.85000000003</v>
      </c>
      <c r="H5162">
        <v>88496.1</v>
      </c>
      <c r="I5162">
        <v>3</v>
      </c>
      <c r="J5162" t="s">
        <v>22</v>
      </c>
      <c r="K5162" t="str">
        <f>VLOOKUP(C5162,Customer!$A$2:$F$793,2,FALSE)</f>
        <v>United Kingdom</v>
      </c>
      <c r="L5162" t="str">
        <f>VLOOKUP($C5162,Customer!$A$2:$F$793,3,FALSE)</f>
        <v>Scotland</v>
      </c>
      <c r="M5162" t="str">
        <f>VLOOKUP($C5162,Customer!$A$2:$F$793,4,FALSE)</f>
        <v>Edinburgh</v>
      </c>
      <c r="N5162" t="str">
        <f>VLOOKUP($C5162,Customer!$A$2:$F$793,5,FALSE)</f>
        <v>North</v>
      </c>
      <c r="O5162" t="str">
        <f>VLOOKUP($C5162,Customer!$A$2:$F$793,6,FALSE)</f>
        <v>Corporate</v>
      </c>
      <c r="P5162" t="str">
        <f>VLOOKUP(E5162,Product!$B$2:$C$1811,2,FALSE)</f>
        <v>Office Supplies</v>
      </c>
      <c r="Q5162" t="str">
        <f>VLOOKUP(E5162,CHOOSE({1,2},Product!$B$2:$B$1811,Product!$A$2:$A$1811),2,FALSE)</f>
        <v>Fasteners</v>
      </c>
      <c r="R5162" t="str">
        <f t="shared" si="80"/>
        <v>AZ</v>
      </c>
    </row>
    <row r="5163" spans="1:18" x14ac:dyDescent="0.25">
      <c r="A5163" t="s">
        <v>5264</v>
      </c>
      <c r="B5163" s="35">
        <v>44522</v>
      </c>
      <c r="C5163" t="s">
        <v>1770</v>
      </c>
      <c r="D5163" t="s">
        <v>24</v>
      </c>
      <c r="E5163" t="s">
        <v>281</v>
      </c>
      <c r="F5163">
        <v>0</v>
      </c>
      <c r="G5163">
        <v>206490.9</v>
      </c>
      <c r="H5163">
        <v>58997.4</v>
      </c>
      <c r="I5163">
        <v>3</v>
      </c>
      <c r="J5163" t="s">
        <v>22</v>
      </c>
      <c r="K5163" t="str">
        <f>VLOOKUP(C5163,Customer!$A$2:$F$793,2,FALSE)</f>
        <v>United Kingdom</v>
      </c>
      <c r="L5163" t="str">
        <f>VLOOKUP($C5163,Customer!$A$2:$F$793,3,FALSE)</f>
        <v>Scotland</v>
      </c>
      <c r="M5163" t="str">
        <f>VLOOKUP($C5163,Customer!$A$2:$F$793,4,FALSE)</f>
        <v>Edinburgh</v>
      </c>
      <c r="N5163" t="str">
        <f>VLOOKUP($C5163,Customer!$A$2:$F$793,5,FALSE)</f>
        <v>North</v>
      </c>
      <c r="O5163" t="str">
        <f>VLOOKUP($C5163,Customer!$A$2:$F$793,6,FALSE)</f>
        <v>Corporate</v>
      </c>
      <c r="P5163" t="str">
        <f>VLOOKUP(E5163,Product!$B$2:$C$1811,2,FALSE)</f>
        <v>Office Supplies</v>
      </c>
      <c r="Q5163" t="str">
        <f>VLOOKUP(E5163,CHOOSE({1,2},Product!$B$2:$B$1811,Product!$A$2:$A$1811),2,FALSE)</f>
        <v>Labels</v>
      </c>
      <c r="R5163" t="str">
        <f t="shared" si="80"/>
        <v>AZ</v>
      </c>
    </row>
    <row r="5164" spans="1:18" x14ac:dyDescent="0.25">
      <c r="A5164" t="s">
        <v>5264</v>
      </c>
      <c r="B5164" s="35">
        <v>44522</v>
      </c>
      <c r="C5164" t="s">
        <v>1770</v>
      </c>
      <c r="D5164" t="s">
        <v>24</v>
      </c>
      <c r="E5164" t="s">
        <v>1229</v>
      </c>
      <c r="F5164">
        <v>0</v>
      </c>
      <c r="G5164">
        <v>1061953.2</v>
      </c>
      <c r="H5164">
        <v>280237.65000000002</v>
      </c>
      <c r="I5164">
        <v>4</v>
      </c>
      <c r="J5164" t="s">
        <v>22</v>
      </c>
      <c r="K5164" t="str">
        <f>VLOOKUP(C5164,Customer!$A$2:$F$793,2,FALSE)</f>
        <v>United Kingdom</v>
      </c>
      <c r="L5164" t="str">
        <f>VLOOKUP($C5164,Customer!$A$2:$F$793,3,FALSE)</f>
        <v>Scotland</v>
      </c>
      <c r="M5164" t="str">
        <f>VLOOKUP($C5164,Customer!$A$2:$F$793,4,FALSE)</f>
        <v>Edinburgh</v>
      </c>
      <c r="N5164" t="str">
        <f>VLOOKUP($C5164,Customer!$A$2:$F$793,5,FALSE)</f>
        <v>North</v>
      </c>
      <c r="O5164" t="str">
        <f>VLOOKUP($C5164,Customer!$A$2:$F$793,6,FALSE)</f>
        <v>Corporate</v>
      </c>
      <c r="P5164" t="str">
        <f>VLOOKUP(E5164,Product!$B$2:$C$1811,2,FALSE)</f>
        <v>Office Supplies</v>
      </c>
      <c r="Q5164" t="str">
        <f>VLOOKUP(E5164,CHOOSE({1,2},Product!$B$2:$B$1811,Product!$A$2:$A$1811),2,FALSE)</f>
        <v>Paper</v>
      </c>
      <c r="R5164" t="str">
        <f t="shared" si="80"/>
        <v>AZ</v>
      </c>
    </row>
    <row r="5165" spans="1:18" x14ac:dyDescent="0.25">
      <c r="A5165" t="s">
        <v>5264</v>
      </c>
      <c r="B5165" s="35">
        <v>44522</v>
      </c>
      <c r="C5165" t="s">
        <v>1770</v>
      </c>
      <c r="D5165" t="s">
        <v>24</v>
      </c>
      <c r="E5165" t="s">
        <v>2314</v>
      </c>
      <c r="F5165">
        <v>0</v>
      </c>
      <c r="G5165">
        <v>2168154.4500000002</v>
      </c>
      <c r="H5165">
        <v>339235.05</v>
      </c>
      <c r="I5165">
        <v>3</v>
      </c>
      <c r="J5165" t="s">
        <v>22</v>
      </c>
      <c r="K5165" t="str">
        <f>VLOOKUP(C5165,Customer!$A$2:$F$793,2,FALSE)</f>
        <v>United Kingdom</v>
      </c>
      <c r="L5165" t="str">
        <f>VLOOKUP($C5165,Customer!$A$2:$F$793,3,FALSE)</f>
        <v>Scotland</v>
      </c>
      <c r="M5165" t="str">
        <f>VLOOKUP($C5165,Customer!$A$2:$F$793,4,FALSE)</f>
        <v>Edinburgh</v>
      </c>
      <c r="N5165" t="str">
        <f>VLOOKUP($C5165,Customer!$A$2:$F$793,5,FALSE)</f>
        <v>North</v>
      </c>
      <c r="O5165" t="str">
        <f>VLOOKUP($C5165,Customer!$A$2:$F$793,6,FALSE)</f>
        <v>Corporate</v>
      </c>
      <c r="P5165" t="str">
        <f>VLOOKUP(E5165,Product!$B$2:$C$1811,2,FALSE)</f>
        <v>Office Supplies</v>
      </c>
      <c r="Q5165" t="str">
        <f>VLOOKUP(E5165,CHOOSE({1,2},Product!$B$2:$B$1811,Product!$A$2:$A$1811),2,FALSE)</f>
        <v>Paper</v>
      </c>
      <c r="R5165" t="str">
        <f t="shared" si="80"/>
        <v>AZ</v>
      </c>
    </row>
    <row r="5166" spans="1:18" x14ac:dyDescent="0.25">
      <c r="A5166" t="s">
        <v>5264</v>
      </c>
      <c r="B5166" s="35">
        <v>44522</v>
      </c>
      <c r="C5166" t="s">
        <v>1770</v>
      </c>
      <c r="D5166" t="s">
        <v>24</v>
      </c>
      <c r="E5166" t="s">
        <v>173</v>
      </c>
      <c r="F5166">
        <v>0.1</v>
      </c>
      <c r="G5166">
        <v>5649001.0499999998</v>
      </c>
      <c r="H5166">
        <v>2448392.1</v>
      </c>
      <c r="I5166">
        <v>7</v>
      </c>
      <c r="J5166" t="s">
        <v>22</v>
      </c>
      <c r="K5166" t="str">
        <f>VLOOKUP(C5166,Customer!$A$2:$F$793,2,FALSE)</f>
        <v>United Kingdom</v>
      </c>
      <c r="L5166" t="str">
        <f>VLOOKUP($C5166,Customer!$A$2:$F$793,3,FALSE)</f>
        <v>Scotland</v>
      </c>
      <c r="M5166" t="str">
        <f>VLOOKUP($C5166,Customer!$A$2:$F$793,4,FALSE)</f>
        <v>Edinburgh</v>
      </c>
      <c r="N5166" t="str">
        <f>VLOOKUP($C5166,Customer!$A$2:$F$793,5,FALSE)</f>
        <v>North</v>
      </c>
      <c r="O5166" t="str">
        <f>VLOOKUP($C5166,Customer!$A$2:$F$793,6,FALSE)</f>
        <v>Corporate</v>
      </c>
      <c r="P5166" t="str">
        <f>VLOOKUP(E5166,Product!$B$2:$C$1811,2,FALSE)</f>
        <v>Office Supplies</v>
      </c>
      <c r="Q5166" t="str">
        <f>VLOOKUP(E5166,CHOOSE({1,2},Product!$B$2:$B$1811,Product!$A$2:$A$1811),2,FALSE)</f>
        <v>Storage</v>
      </c>
      <c r="R5166" t="str">
        <f t="shared" si="80"/>
        <v>AZ</v>
      </c>
    </row>
    <row r="5167" spans="1:18" x14ac:dyDescent="0.25">
      <c r="A5167" t="s">
        <v>5264</v>
      </c>
      <c r="B5167" s="35">
        <v>44522</v>
      </c>
      <c r="C5167" t="s">
        <v>1770</v>
      </c>
      <c r="D5167" t="s">
        <v>24</v>
      </c>
      <c r="E5167" t="s">
        <v>2451</v>
      </c>
      <c r="F5167">
        <v>0</v>
      </c>
      <c r="G5167">
        <v>545725.95000000007</v>
      </c>
      <c r="H5167">
        <v>191741.55000000002</v>
      </c>
      <c r="I5167">
        <v>1</v>
      </c>
      <c r="J5167" t="s">
        <v>22</v>
      </c>
      <c r="K5167" t="str">
        <f>VLOOKUP(C5167,Customer!$A$2:$F$793,2,FALSE)</f>
        <v>United Kingdom</v>
      </c>
      <c r="L5167" t="str">
        <f>VLOOKUP($C5167,Customer!$A$2:$F$793,3,FALSE)</f>
        <v>Scotland</v>
      </c>
      <c r="M5167" t="str">
        <f>VLOOKUP($C5167,Customer!$A$2:$F$793,4,FALSE)</f>
        <v>Edinburgh</v>
      </c>
      <c r="N5167" t="str">
        <f>VLOOKUP($C5167,Customer!$A$2:$F$793,5,FALSE)</f>
        <v>North</v>
      </c>
      <c r="O5167" t="str">
        <f>VLOOKUP($C5167,Customer!$A$2:$F$793,6,FALSE)</f>
        <v>Corporate</v>
      </c>
      <c r="P5167" t="str">
        <f>VLOOKUP(E5167,Product!$B$2:$C$1811,2,FALSE)</f>
        <v>Office Supplies</v>
      </c>
      <c r="Q5167" t="str">
        <f>VLOOKUP(E5167,CHOOSE({1,2},Product!$B$2:$B$1811,Product!$A$2:$A$1811),2,FALSE)</f>
        <v>Supplies</v>
      </c>
      <c r="R5167" t="str">
        <f t="shared" si="80"/>
        <v>AZ</v>
      </c>
    </row>
    <row r="5168" spans="1:18" x14ac:dyDescent="0.25">
      <c r="A5168" t="s">
        <v>5263</v>
      </c>
      <c r="B5168" s="35">
        <v>44522</v>
      </c>
      <c r="C5168" t="s">
        <v>2203</v>
      </c>
      <c r="D5168" t="s">
        <v>24</v>
      </c>
      <c r="E5168" t="s">
        <v>477</v>
      </c>
      <c r="F5168">
        <v>0</v>
      </c>
      <c r="G5168">
        <v>870211.65</v>
      </c>
      <c r="H5168">
        <v>309736.35000000003</v>
      </c>
      <c r="I5168">
        <v>2</v>
      </c>
      <c r="J5168" t="s">
        <v>22</v>
      </c>
      <c r="K5168" t="str">
        <f>VLOOKUP(C5168,Customer!$A$2:$F$793,2,FALSE)</f>
        <v>Germany</v>
      </c>
      <c r="L5168" t="str">
        <f>VLOOKUP($C5168,Customer!$A$2:$F$793,3,FALSE)</f>
        <v>North Rhine-Westphalia</v>
      </c>
      <c r="M5168" t="str">
        <f>VLOOKUP($C5168,Customer!$A$2:$F$793,4,FALSE)</f>
        <v>Essen</v>
      </c>
      <c r="N5168" t="str">
        <f>VLOOKUP($C5168,Customer!$A$2:$F$793,5,FALSE)</f>
        <v>Central</v>
      </c>
      <c r="O5168" t="str">
        <f>VLOOKUP($C5168,Customer!$A$2:$F$793,6,FALSE)</f>
        <v>Consumer</v>
      </c>
      <c r="P5168" t="str">
        <f>VLOOKUP(E5168,Product!$B$2:$C$1811,2,FALSE)</f>
        <v>Office Supplies</v>
      </c>
      <c r="Q5168" t="str">
        <f>VLOOKUP(E5168,CHOOSE({1,2},Product!$B$2:$B$1811,Product!$A$2:$A$1811),2,FALSE)</f>
        <v>Art</v>
      </c>
      <c r="R5168" t="str">
        <f t="shared" si="80"/>
        <v>AZ</v>
      </c>
    </row>
    <row r="5169" spans="1:18" x14ac:dyDescent="0.25">
      <c r="A5169" t="s">
        <v>5264</v>
      </c>
      <c r="B5169" s="35">
        <v>44522</v>
      </c>
      <c r="C5169" t="s">
        <v>1770</v>
      </c>
      <c r="D5169" t="s">
        <v>24</v>
      </c>
      <c r="E5169" t="s">
        <v>784</v>
      </c>
      <c r="F5169">
        <v>0</v>
      </c>
      <c r="G5169">
        <v>22256769.150000002</v>
      </c>
      <c r="H5169">
        <v>663720.75</v>
      </c>
      <c r="I5169">
        <v>5</v>
      </c>
      <c r="J5169" t="s">
        <v>22</v>
      </c>
      <c r="K5169" t="str">
        <f>VLOOKUP(C5169,Customer!$A$2:$F$793,2,FALSE)</f>
        <v>United Kingdom</v>
      </c>
      <c r="L5169" t="str">
        <f>VLOOKUP($C5169,Customer!$A$2:$F$793,3,FALSE)</f>
        <v>Scotland</v>
      </c>
      <c r="M5169" t="str">
        <f>VLOOKUP($C5169,Customer!$A$2:$F$793,4,FALSE)</f>
        <v>Edinburgh</v>
      </c>
      <c r="N5169" t="str">
        <f>VLOOKUP($C5169,Customer!$A$2:$F$793,5,FALSE)</f>
        <v>North</v>
      </c>
      <c r="O5169" t="str">
        <f>VLOOKUP($C5169,Customer!$A$2:$F$793,6,FALSE)</f>
        <v>Corporate</v>
      </c>
      <c r="P5169" t="str">
        <f>VLOOKUP(E5169,Product!$B$2:$C$1811,2,FALSE)</f>
        <v>Technology</v>
      </c>
      <c r="Q5169" t="str">
        <f>VLOOKUP(E5169,CHOOSE({1,2},Product!$B$2:$B$1811,Product!$A$2:$A$1811),2,FALSE)</f>
        <v>Machines</v>
      </c>
      <c r="R5169" t="str">
        <f t="shared" si="80"/>
        <v>AZ</v>
      </c>
    </row>
    <row r="5170" spans="1:18" x14ac:dyDescent="0.25">
      <c r="A5170" t="s">
        <v>5265</v>
      </c>
      <c r="B5170" s="35">
        <v>44524</v>
      </c>
      <c r="C5170" t="s">
        <v>566</v>
      </c>
      <c r="D5170" t="s">
        <v>24</v>
      </c>
      <c r="E5170" t="s">
        <v>425</v>
      </c>
      <c r="F5170">
        <v>0.1</v>
      </c>
      <c r="G5170">
        <v>353984.4</v>
      </c>
      <c r="H5170">
        <v>117994.8</v>
      </c>
      <c r="I5170">
        <v>1</v>
      </c>
      <c r="J5170" t="s">
        <v>26</v>
      </c>
      <c r="K5170" t="str">
        <f>VLOOKUP(C5170,Customer!$A$2:$F$793,2,FALSE)</f>
        <v>France</v>
      </c>
      <c r="L5170" t="str">
        <f>VLOOKUP($C5170,Customer!$A$2:$F$793,3,FALSE)</f>
        <v>Auvergne-Rhône-Alpes</v>
      </c>
      <c r="M5170" t="str">
        <f>VLOOKUP($C5170,Customer!$A$2:$F$793,4,FALSE)</f>
        <v>Lyon</v>
      </c>
      <c r="N5170" t="str">
        <f>VLOOKUP($C5170,Customer!$A$2:$F$793,5,FALSE)</f>
        <v>Central</v>
      </c>
      <c r="O5170" t="str">
        <f>VLOOKUP($C5170,Customer!$A$2:$F$793,6,FALSE)</f>
        <v>Corporate</v>
      </c>
      <c r="P5170" t="str">
        <f>VLOOKUP(E5170,Product!$B$2:$C$1811,2,FALSE)</f>
        <v>Office Supplies</v>
      </c>
      <c r="Q5170" t="str">
        <f>VLOOKUP(E5170,CHOOSE({1,2},Product!$B$2:$B$1811,Product!$A$2:$A$1811),2,FALSE)</f>
        <v>Storage</v>
      </c>
      <c r="R5170" t="str">
        <f t="shared" si="80"/>
        <v>AZ</v>
      </c>
    </row>
    <row r="5171" spans="1:18" x14ac:dyDescent="0.25">
      <c r="A5171" t="s">
        <v>5266</v>
      </c>
      <c r="B5171" s="35">
        <v>44524</v>
      </c>
      <c r="C5171" t="s">
        <v>404</v>
      </c>
      <c r="D5171" t="s">
        <v>24</v>
      </c>
      <c r="E5171" t="s">
        <v>220</v>
      </c>
      <c r="F5171">
        <v>0</v>
      </c>
      <c r="G5171">
        <v>294987</v>
      </c>
      <c r="H5171">
        <v>73746.75</v>
      </c>
      <c r="I5171">
        <v>4</v>
      </c>
      <c r="J5171" t="s">
        <v>22</v>
      </c>
      <c r="K5171" t="str">
        <f>VLOOKUP(C5171,Customer!$A$2:$F$793,2,FALSE)</f>
        <v>Germany</v>
      </c>
      <c r="L5171" t="str">
        <f>VLOOKUP($C5171,Customer!$A$2:$F$793,3,FALSE)</f>
        <v>Hamburg</v>
      </c>
      <c r="M5171" t="str">
        <f>VLOOKUP($C5171,Customer!$A$2:$F$793,4,FALSE)</f>
        <v>Hamburg</v>
      </c>
      <c r="N5171" t="str">
        <f>VLOOKUP($C5171,Customer!$A$2:$F$793,5,FALSE)</f>
        <v>Central</v>
      </c>
      <c r="O5171" t="str">
        <f>VLOOKUP($C5171,Customer!$A$2:$F$793,6,FALSE)</f>
        <v>Corporate</v>
      </c>
      <c r="P5171" t="str">
        <f>VLOOKUP(E5171,Product!$B$2:$C$1811,2,FALSE)</f>
        <v>Office Supplies</v>
      </c>
      <c r="Q5171" t="str">
        <f>VLOOKUP(E5171,CHOOSE({1,2},Product!$B$2:$B$1811,Product!$A$2:$A$1811),2,FALSE)</f>
        <v>Binders</v>
      </c>
      <c r="R5171" t="str">
        <f t="shared" si="80"/>
        <v>AZ</v>
      </c>
    </row>
    <row r="5172" spans="1:18" x14ac:dyDescent="0.25">
      <c r="A5172" t="s">
        <v>5267</v>
      </c>
      <c r="B5172" s="35">
        <v>44525</v>
      </c>
      <c r="C5172" t="s">
        <v>936</v>
      </c>
      <c r="D5172" t="s">
        <v>20</v>
      </c>
      <c r="E5172" t="s">
        <v>1550</v>
      </c>
      <c r="F5172">
        <v>0.1</v>
      </c>
      <c r="G5172">
        <v>2109157.0500000003</v>
      </c>
      <c r="H5172">
        <v>722718.15</v>
      </c>
      <c r="I5172">
        <v>3</v>
      </c>
      <c r="J5172" t="s">
        <v>26</v>
      </c>
      <c r="K5172" t="str">
        <f>VLOOKUP(C5172,Customer!$A$2:$F$793,2,FALSE)</f>
        <v>France</v>
      </c>
      <c r="L5172" t="str">
        <f>VLOOKUP($C5172,Customer!$A$2:$F$793,3,FALSE)</f>
        <v>Ile-de-France</v>
      </c>
      <c r="M5172" t="str">
        <f>VLOOKUP($C5172,Customer!$A$2:$F$793,4,FALSE)</f>
        <v>Taverny</v>
      </c>
      <c r="N5172" t="str">
        <f>VLOOKUP($C5172,Customer!$A$2:$F$793,5,FALSE)</f>
        <v>Central</v>
      </c>
      <c r="O5172" t="str">
        <f>VLOOKUP($C5172,Customer!$A$2:$F$793,6,FALSE)</f>
        <v>Corporate</v>
      </c>
      <c r="P5172" t="str">
        <f>VLOOKUP(E5172,Product!$B$2:$C$1811,2,FALSE)</f>
        <v>Furniture</v>
      </c>
      <c r="Q5172" t="str">
        <f>VLOOKUP(E5172,CHOOSE({1,2},Product!$B$2:$B$1811,Product!$A$2:$A$1811),2,FALSE)</f>
        <v>Chairs</v>
      </c>
      <c r="R5172" t="str">
        <f t="shared" si="80"/>
        <v>AZ</v>
      </c>
    </row>
    <row r="5173" spans="1:18" x14ac:dyDescent="0.25">
      <c r="A5173" t="s">
        <v>5267</v>
      </c>
      <c r="B5173" s="35">
        <v>44525</v>
      </c>
      <c r="C5173" t="s">
        <v>936</v>
      </c>
      <c r="D5173" t="s">
        <v>20</v>
      </c>
      <c r="E5173" t="s">
        <v>1677</v>
      </c>
      <c r="F5173">
        <v>0.1</v>
      </c>
      <c r="G5173">
        <v>3834831</v>
      </c>
      <c r="H5173">
        <v>678470.1</v>
      </c>
      <c r="I5173">
        <v>5</v>
      </c>
      <c r="J5173" t="s">
        <v>22</v>
      </c>
      <c r="K5173" t="str">
        <f>VLOOKUP(C5173,Customer!$A$2:$F$793,2,FALSE)</f>
        <v>France</v>
      </c>
      <c r="L5173" t="str">
        <f>VLOOKUP($C5173,Customer!$A$2:$F$793,3,FALSE)</f>
        <v>Ile-de-France</v>
      </c>
      <c r="M5173" t="str">
        <f>VLOOKUP($C5173,Customer!$A$2:$F$793,4,FALSE)</f>
        <v>Taverny</v>
      </c>
      <c r="N5173" t="str">
        <f>VLOOKUP($C5173,Customer!$A$2:$F$793,5,FALSE)</f>
        <v>Central</v>
      </c>
      <c r="O5173" t="str">
        <f>VLOOKUP($C5173,Customer!$A$2:$F$793,6,FALSE)</f>
        <v>Corporate</v>
      </c>
      <c r="P5173" t="str">
        <f>VLOOKUP(E5173,Product!$B$2:$C$1811,2,FALSE)</f>
        <v>Office Supplies</v>
      </c>
      <c r="Q5173" t="str">
        <f>VLOOKUP(E5173,CHOOSE({1,2},Product!$B$2:$B$1811,Product!$A$2:$A$1811),2,FALSE)</f>
        <v>Storage</v>
      </c>
      <c r="R5173" t="str">
        <f t="shared" si="80"/>
        <v>AZ</v>
      </c>
    </row>
    <row r="5174" spans="1:18" x14ac:dyDescent="0.25">
      <c r="A5174" t="s">
        <v>5267</v>
      </c>
      <c r="B5174" s="35">
        <v>44525</v>
      </c>
      <c r="C5174" t="s">
        <v>936</v>
      </c>
      <c r="D5174" t="s">
        <v>20</v>
      </c>
      <c r="E5174" t="s">
        <v>66</v>
      </c>
      <c r="F5174">
        <v>0.1</v>
      </c>
      <c r="G5174">
        <v>26342339.100000001</v>
      </c>
      <c r="H5174">
        <v>2050159.6500000001</v>
      </c>
      <c r="I5174">
        <v>10</v>
      </c>
      <c r="J5174" t="s">
        <v>26</v>
      </c>
      <c r="K5174" t="str">
        <f>VLOOKUP(C5174,Customer!$A$2:$F$793,2,FALSE)</f>
        <v>France</v>
      </c>
      <c r="L5174" t="str">
        <f>VLOOKUP($C5174,Customer!$A$2:$F$793,3,FALSE)</f>
        <v>Ile-de-France</v>
      </c>
      <c r="M5174" t="str">
        <f>VLOOKUP($C5174,Customer!$A$2:$F$793,4,FALSE)</f>
        <v>Taverny</v>
      </c>
      <c r="N5174" t="str">
        <f>VLOOKUP($C5174,Customer!$A$2:$F$793,5,FALSE)</f>
        <v>Central</v>
      </c>
      <c r="O5174" t="str">
        <f>VLOOKUP($C5174,Customer!$A$2:$F$793,6,FALSE)</f>
        <v>Corporate</v>
      </c>
      <c r="P5174" t="str">
        <f>VLOOKUP(E5174,Product!$B$2:$C$1811,2,FALSE)</f>
        <v>Office Supplies</v>
      </c>
      <c r="Q5174" t="str">
        <f>VLOOKUP(E5174,CHOOSE({1,2},Product!$B$2:$B$1811,Product!$A$2:$A$1811),2,FALSE)</f>
        <v>Storage</v>
      </c>
      <c r="R5174" t="str">
        <f t="shared" si="80"/>
        <v>AZ</v>
      </c>
    </row>
    <row r="5175" spans="1:18" x14ac:dyDescent="0.25">
      <c r="A5175" t="s">
        <v>5268</v>
      </c>
      <c r="B5175" s="35">
        <v>44525</v>
      </c>
      <c r="C5175" t="s">
        <v>1696</v>
      </c>
      <c r="D5175" t="s">
        <v>20</v>
      </c>
      <c r="E5175" t="s">
        <v>89</v>
      </c>
      <c r="F5175">
        <v>0.5</v>
      </c>
      <c r="G5175">
        <v>1563431.1</v>
      </c>
      <c r="H5175">
        <v>0</v>
      </c>
      <c r="I5175">
        <v>8</v>
      </c>
      <c r="J5175" t="s">
        <v>26</v>
      </c>
      <c r="K5175" t="str">
        <f>VLOOKUP(C5175,Customer!$A$2:$F$793,2,FALSE)</f>
        <v>Germany</v>
      </c>
      <c r="L5175" t="str">
        <f>VLOOKUP($C5175,Customer!$A$2:$F$793,3,FALSE)</f>
        <v>Lower Saxony</v>
      </c>
      <c r="M5175" t="str">
        <f>VLOOKUP($C5175,Customer!$A$2:$F$793,4,FALSE)</f>
        <v>Oldenburg</v>
      </c>
      <c r="N5175" t="str">
        <f>VLOOKUP($C5175,Customer!$A$2:$F$793,5,FALSE)</f>
        <v>Central</v>
      </c>
      <c r="O5175" t="str">
        <f>VLOOKUP($C5175,Customer!$A$2:$F$793,6,FALSE)</f>
        <v>Corporate</v>
      </c>
      <c r="P5175" t="str">
        <f>VLOOKUP(E5175,Product!$B$2:$C$1811,2,FALSE)</f>
        <v>Office Supplies</v>
      </c>
      <c r="Q5175" t="str">
        <f>VLOOKUP(E5175,CHOOSE({1,2},Product!$B$2:$B$1811,Product!$A$2:$A$1811),2,FALSE)</f>
        <v>Storage</v>
      </c>
      <c r="R5175" t="str">
        <f t="shared" si="80"/>
        <v>AZ</v>
      </c>
    </row>
    <row r="5176" spans="1:18" x14ac:dyDescent="0.25">
      <c r="A5176" t="s">
        <v>5269</v>
      </c>
      <c r="B5176" s="35">
        <v>44525</v>
      </c>
      <c r="C5176" t="s">
        <v>959</v>
      </c>
      <c r="D5176" t="s">
        <v>20</v>
      </c>
      <c r="E5176" t="s">
        <v>113</v>
      </c>
      <c r="F5176">
        <v>0</v>
      </c>
      <c r="G5176">
        <v>1120950.6000000001</v>
      </c>
      <c r="H5176">
        <v>368733.75</v>
      </c>
      <c r="I5176">
        <v>3</v>
      </c>
      <c r="J5176" t="s">
        <v>22</v>
      </c>
      <c r="K5176" t="str">
        <f>VLOOKUP(C5176,Customer!$A$2:$F$793,2,FALSE)</f>
        <v>Germany</v>
      </c>
      <c r="L5176" t="str">
        <f>VLOOKUP($C5176,Customer!$A$2:$F$793,3,FALSE)</f>
        <v>Thuringia</v>
      </c>
      <c r="M5176" t="str">
        <f>VLOOKUP($C5176,Customer!$A$2:$F$793,4,FALSE)</f>
        <v>Jena</v>
      </c>
      <c r="N5176" t="str">
        <f>VLOOKUP($C5176,Customer!$A$2:$F$793,5,FALSE)</f>
        <v>Central</v>
      </c>
      <c r="O5176" t="str">
        <f>VLOOKUP($C5176,Customer!$A$2:$F$793,6,FALSE)</f>
        <v>Home Office</v>
      </c>
      <c r="P5176" t="str">
        <f>VLOOKUP(E5176,Product!$B$2:$C$1811,2,FALSE)</f>
        <v>Office Supplies</v>
      </c>
      <c r="Q5176" t="str">
        <f>VLOOKUP(E5176,CHOOSE({1,2},Product!$B$2:$B$1811,Product!$A$2:$A$1811),2,FALSE)</f>
        <v>Art</v>
      </c>
      <c r="R5176" t="str">
        <f t="shared" si="80"/>
        <v>AZ</v>
      </c>
    </row>
    <row r="5177" spans="1:18" x14ac:dyDescent="0.25">
      <c r="A5177" t="s">
        <v>5267</v>
      </c>
      <c r="B5177" s="35">
        <v>44525</v>
      </c>
      <c r="C5177" t="s">
        <v>936</v>
      </c>
      <c r="D5177" t="s">
        <v>20</v>
      </c>
      <c r="E5177" t="s">
        <v>1905</v>
      </c>
      <c r="F5177">
        <v>0.15</v>
      </c>
      <c r="G5177">
        <v>8967604.8000000007</v>
      </c>
      <c r="H5177">
        <v>1902666.1500000001</v>
      </c>
      <c r="I5177">
        <v>2</v>
      </c>
      <c r="J5177" t="s">
        <v>26</v>
      </c>
      <c r="K5177" t="str">
        <f>VLOOKUP(C5177,Customer!$A$2:$F$793,2,FALSE)</f>
        <v>France</v>
      </c>
      <c r="L5177" t="str">
        <f>VLOOKUP($C5177,Customer!$A$2:$F$793,3,FALSE)</f>
        <v>Ile-de-France</v>
      </c>
      <c r="M5177" t="str">
        <f>VLOOKUP($C5177,Customer!$A$2:$F$793,4,FALSE)</f>
        <v>Taverny</v>
      </c>
      <c r="N5177" t="str">
        <f>VLOOKUP($C5177,Customer!$A$2:$F$793,5,FALSE)</f>
        <v>Central</v>
      </c>
      <c r="O5177" t="str">
        <f>VLOOKUP($C5177,Customer!$A$2:$F$793,6,FALSE)</f>
        <v>Corporate</v>
      </c>
      <c r="P5177" t="str">
        <f>VLOOKUP(E5177,Product!$B$2:$C$1811,2,FALSE)</f>
        <v>Technology</v>
      </c>
      <c r="Q5177" t="str">
        <f>VLOOKUP(E5177,CHOOSE({1,2},Product!$B$2:$B$1811,Product!$A$2:$A$1811),2,FALSE)</f>
        <v>Copiers</v>
      </c>
      <c r="R5177" t="str">
        <f t="shared" si="80"/>
        <v>AZ</v>
      </c>
    </row>
    <row r="5178" spans="1:18" x14ac:dyDescent="0.25">
      <c r="A5178" t="s">
        <v>5270</v>
      </c>
      <c r="B5178" s="35">
        <v>44525</v>
      </c>
      <c r="C5178" t="s">
        <v>1015</v>
      </c>
      <c r="D5178" t="s">
        <v>20</v>
      </c>
      <c r="E5178" t="s">
        <v>1022</v>
      </c>
      <c r="F5178">
        <v>0.6</v>
      </c>
      <c r="G5178">
        <v>398232.45</v>
      </c>
      <c r="H5178">
        <v>-147493.5</v>
      </c>
      <c r="I5178">
        <v>3</v>
      </c>
      <c r="J5178" t="s">
        <v>22</v>
      </c>
      <c r="K5178" t="str">
        <f>VLOOKUP(C5178,Customer!$A$2:$F$793,2,FALSE)</f>
        <v>United Kingdom</v>
      </c>
      <c r="L5178" t="str">
        <f>VLOOKUP($C5178,Customer!$A$2:$F$793,3,FALSE)</f>
        <v>England</v>
      </c>
      <c r="M5178" t="str">
        <f>VLOOKUP($C5178,Customer!$A$2:$F$793,4,FALSE)</f>
        <v>Loughborough</v>
      </c>
      <c r="N5178" t="str">
        <f>VLOOKUP($C5178,Customer!$A$2:$F$793,5,FALSE)</f>
        <v>North</v>
      </c>
      <c r="O5178" t="str">
        <f>VLOOKUP($C5178,Customer!$A$2:$F$793,6,FALSE)</f>
        <v>Consumer</v>
      </c>
      <c r="P5178" t="str">
        <f>VLOOKUP(E5178,Product!$B$2:$C$1811,2,FALSE)</f>
        <v>Furniture</v>
      </c>
      <c r="Q5178" t="str">
        <f>VLOOKUP(E5178,CHOOSE({1,2},Product!$B$2:$B$1811,Product!$A$2:$A$1811),2,FALSE)</f>
        <v>Furnishings</v>
      </c>
      <c r="R5178" t="str">
        <f t="shared" si="80"/>
        <v>BN</v>
      </c>
    </row>
    <row r="5179" spans="1:18" x14ac:dyDescent="0.25">
      <c r="A5179" t="s">
        <v>5271</v>
      </c>
      <c r="B5179" s="35">
        <v>44525</v>
      </c>
      <c r="C5179" t="s">
        <v>1621</v>
      </c>
      <c r="D5179" t="s">
        <v>33</v>
      </c>
      <c r="E5179" t="s">
        <v>473</v>
      </c>
      <c r="F5179">
        <v>0</v>
      </c>
      <c r="G5179">
        <v>2861373.9</v>
      </c>
      <c r="H5179">
        <v>221240.25</v>
      </c>
      <c r="I5179">
        <v>7</v>
      </c>
      <c r="J5179" t="s">
        <v>22</v>
      </c>
      <c r="K5179" t="str">
        <f>VLOOKUP(C5179,Customer!$A$2:$F$793,2,FALSE)</f>
        <v>Spain</v>
      </c>
      <c r="L5179" t="str">
        <f>VLOOKUP($C5179,Customer!$A$2:$F$793,3,FALSE)</f>
        <v>Catalonia</v>
      </c>
      <c r="M5179" t="str">
        <f>VLOOKUP($C5179,Customer!$A$2:$F$793,4,FALSE)</f>
        <v>Barcelona</v>
      </c>
      <c r="N5179" t="str">
        <f>VLOOKUP($C5179,Customer!$A$2:$F$793,5,FALSE)</f>
        <v>South</v>
      </c>
      <c r="O5179" t="str">
        <f>VLOOKUP($C5179,Customer!$A$2:$F$793,6,FALSE)</f>
        <v>Corporate</v>
      </c>
      <c r="P5179" t="str">
        <f>VLOOKUP(E5179,Product!$B$2:$C$1811,2,FALSE)</f>
        <v>Office Supplies</v>
      </c>
      <c r="Q5179" t="str">
        <f>VLOOKUP(E5179,CHOOSE({1,2},Product!$B$2:$B$1811,Product!$A$2:$A$1811),2,FALSE)</f>
        <v>Art</v>
      </c>
      <c r="R5179" t="str">
        <f t="shared" si="80"/>
        <v>AZ</v>
      </c>
    </row>
    <row r="5180" spans="1:18" x14ac:dyDescent="0.25">
      <c r="A5180" t="s">
        <v>5272</v>
      </c>
      <c r="B5180" s="35">
        <v>44525</v>
      </c>
      <c r="C5180" t="s">
        <v>346</v>
      </c>
      <c r="D5180" t="s">
        <v>24</v>
      </c>
      <c r="E5180" t="s">
        <v>100</v>
      </c>
      <c r="F5180">
        <v>0</v>
      </c>
      <c r="G5180">
        <v>9365837.25</v>
      </c>
      <c r="H5180">
        <v>4115068.65</v>
      </c>
      <c r="I5180">
        <v>3</v>
      </c>
      <c r="J5180" t="s">
        <v>26</v>
      </c>
      <c r="K5180" t="str">
        <f>VLOOKUP(C5180,Customer!$A$2:$F$793,2,FALSE)</f>
        <v>Switzerland</v>
      </c>
      <c r="L5180" t="str">
        <f>VLOOKUP($C5180,Customer!$A$2:$F$793,3,FALSE)</f>
        <v>Geneva</v>
      </c>
      <c r="M5180" t="str">
        <f>VLOOKUP($C5180,Customer!$A$2:$F$793,4,FALSE)</f>
        <v>Geneva</v>
      </c>
      <c r="N5180" t="str">
        <f>VLOOKUP($C5180,Customer!$A$2:$F$793,5,FALSE)</f>
        <v>Central</v>
      </c>
      <c r="O5180" t="str">
        <f>VLOOKUP($C5180,Customer!$A$2:$F$793,6,FALSE)</f>
        <v>Consumer</v>
      </c>
      <c r="P5180" t="str">
        <f>VLOOKUP(E5180,Product!$B$2:$C$1811,2,FALSE)</f>
        <v>Office Supplies</v>
      </c>
      <c r="Q5180" t="str">
        <f>VLOOKUP(E5180,CHOOSE({1,2},Product!$B$2:$B$1811,Product!$A$2:$A$1811),2,FALSE)</f>
        <v>Storage</v>
      </c>
      <c r="R5180" t="str">
        <f t="shared" si="80"/>
        <v>AZ</v>
      </c>
    </row>
    <row r="5181" spans="1:18" x14ac:dyDescent="0.25">
      <c r="A5181" t="s">
        <v>5272</v>
      </c>
      <c r="B5181" s="35">
        <v>44525</v>
      </c>
      <c r="C5181" t="s">
        <v>346</v>
      </c>
      <c r="D5181" t="s">
        <v>24</v>
      </c>
      <c r="E5181" t="s">
        <v>1703</v>
      </c>
      <c r="F5181">
        <v>0</v>
      </c>
      <c r="G5181">
        <v>2463141.4500000002</v>
      </c>
      <c r="H5181">
        <v>368733.75</v>
      </c>
      <c r="I5181">
        <v>1</v>
      </c>
      <c r="J5181" t="s">
        <v>22</v>
      </c>
      <c r="K5181" t="str">
        <f>VLOOKUP(C5181,Customer!$A$2:$F$793,2,FALSE)</f>
        <v>Switzerland</v>
      </c>
      <c r="L5181" t="str">
        <f>VLOOKUP($C5181,Customer!$A$2:$F$793,3,FALSE)</f>
        <v>Geneva</v>
      </c>
      <c r="M5181" t="str">
        <f>VLOOKUP($C5181,Customer!$A$2:$F$793,4,FALSE)</f>
        <v>Geneva</v>
      </c>
      <c r="N5181" t="str">
        <f>VLOOKUP($C5181,Customer!$A$2:$F$793,5,FALSE)</f>
        <v>Central</v>
      </c>
      <c r="O5181" t="str">
        <f>VLOOKUP($C5181,Customer!$A$2:$F$793,6,FALSE)</f>
        <v>Consumer</v>
      </c>
      <c r="P5181" t="str">
        <f>VLOOKUP(E5181,Product!$B$2:$C$1811,2,FALSE)</f>
        <v>Technology</v>
      </c>
      <c r="Q5181" t="str">
        <f>VLOOKUP(E5181,CHOOSE({1,2},Product!$B$2:$B$1811,Product!$A$2:$A$1811),2,FALSE)</f>
        <v>Phones</v>
      </c>
      <c r="R5181" t="str">
        <f t="shared" si="80"/>
        <v>AZ</v>
      </c>
    </row>
    <row r="5182" spans="1:18" x14ac:dyDescent="0.25">
      <c r="A5182" t="s">
        <v>5273</v>
      </c>
      <c r="B5182" s="35">
        <v>44525</v>
      </c>
      <c r="C5182" t="s">
        <v>1242</v>
      </c>
      <c r="D5182" t="s">
        <v>24</v>
      </c>
      <c r="E5182" t="s">
        <v>845</v>
      </c>
      <c r="F5182">
        <v>0</v>
      </c>
      <c r="G5182">
        <v>2153405.1</v>
      </c>
      <c r="H5182">
        <v>929209.05</v>
      </c>
      <c r="I5182">
        <v>3</v>
      </c>
      <c r="J5182" t="s">
        <v>26</v>
      </c>
      <c r="K5182" t="str">
        <f>VLOOKUP(C5182,Customer!$A$2:$F$793,2,FALSE)</f>
        <v>Sweden</v>
      </c>
      <c r="L5182" t="str">
        <f>VLOOKUP($C5182,Customer!$A$2:$F$793,3,FALSE)</f>
        <v>Stockholm</v>
      </c>
      <c r="M5182" t="str">
        <f>VLOOKUP($C5182,Customer!$A$2:$F$793,4,FALSE)</f>
        <v>Stockholm</v>
      </c>
      <c r="N5182" t="str">
        <f>VLOOKUP($C5182,Customer!$A$2:$F$793,5,FALSE)</f>
        <v>North</v>
      </c>
      <c r="O5182" t="str">
        <f>VLOOKUP($C5182,Customer!$A$2:$F$793,6,FALSE)</f>
        <v>Corporate</v>
      </c>
      <c r="P5182" t="str">
        <f>VLOOKUP(E5182,Product!$B$2:$C$1811,2,FALSE)</f>
        <v>Office Supplies</v>
      </c>
      <c r="Q5182" t="str">
        <f>VLOOKUP(E5182,CHOOSE({1,2},Product!$B$2:$B$1811,Product!$A$2:$A$1811),2,FALSE)</f>
        <v>Art</v>
      </c>
      <c r="R5182" t="str">
        <f t="shared" si="80"/>
        <v>AZ</v>
      </c>
    </row>
    <row r="5183" spans="1:18" x14ac:dyDescent="0.25">
      <c r="A5183" t="s">
        <v>5273</v>
      </c>
      <c r="B5183" s="35">
        <v>44525</v>
      </c>
      <c r="C5183" t="s">
        <v>1242</v>
      </c>
      <c r="D5183" t="s">
        <v>24</v>
      </c>
      <c r="E5183" t="s">
        <v>1465</v>
      </c>
      <c r="F5183">
        <v>0</v>
      </c>
      <c r="G5183">
        <v>634222.05000000005</v>
      </c>
      <c r="H5183">
        <v>309736.35000000003</v>
      </c>
      <c r="I5183">
        <v>3</v>
      </c>
      <c r="J5183" t="s">
        <v>22</v>
      </c>
      <c r="K5183" t="str">
        <f>VLOOKUP(C5183,Customer!$A$2:$F$793,2,FALSE)</f>
        <v>Sweden</v>
      </c>
      <c r="L5183" t="str">
        <f>VLOOKUP($C5183,Customer!$A$2:$F$793,3,FALSE)</f>
        <v>Stockholm</v>
      </c>
      <c r="M5183" t="str">
        <f>VLOOKUP($C5183,Customer!$A$2:$F$793,4,FALSE)</f>
        <v>Stockholm</v>
      </c>
      <c r="N5183" t="str">
        <f>VLOOKUP($C5183,Customer!$A$2:$F$793,5,FALSE)</f>
        <v>North</v>
      </c>
      <c r="O5183" t="str">
        <f>VLOOKUP($C5183,Customer!$A$2:$F$793,6,FALSE)</f>
        <v>Corporate</v>
      </c>
      <c r="P5183" t="str">
        <f>VLOOKUP(E5183,Product!$B$2:$C$1811,2,FALSE)</f>
        <v>Office Supplies</v>
      </c>
      <c r="Q5183" t="str">
        <f>VLOOKUP(E5183,CHOOSE({1,2},Product!$B$2:$B$1811,Product!$A$2:$A$1811),2,FALSE)</f>
        <v>Fasteners</v>
      </c>
      <c r="R5183" t="str">
        <f t="shared" si="80"/>
        <v>AZ</v>
      </c>
    </row>
    <row r="5184" spans="1:18" x14ac:dyDescent="0.25">
      <c r="A5184" t="s">
        <v>5274</v>
      </c>
      <c r="B5184" s="35">
        <v>44525</v>
      </c>
      <c r="C5184" t="s">
        <v>1708</v>
      </c>
      <c r="D5184" t="s">
        <v>24</v>
      </c>
      <c r="E5184" t="s">
        <v>2452</v>
      </c>
      <c r="F5184">
        <v>0</v>
      </c>
      <c r="G5184">
        <v>870211.65</v>
      </c>
      <c r="H5184">
        <v>0</v>
      </c>
      <c r="I5184">
        <v>3</v>
      </c>
      <c r="J5184" t="s">
        <v>22</v>
      </c>
      <c r="K5184" t="str">
        <f>VLOOKUP(C5184,Customer!$A$2:$F$793,2,FALSE)</f>
        <v>Italy</v>
      </c>
      <c r="L5184" t="str">
        <f>VLOOKUP($C5184,Customer!$A$2:$F$793,3,FALSE)</f>
        <v>Piedmont</v>
      </c>
      <c r="M5184" t="str">
        <f>VLOOKUP($C5184,Customer!$A$2:$F$793,4,FALSE)</f>
        <v>Turin</v>
      </c>
      <c r="N5184" t="str">
        <f>VLOOKUP($C5184,Customer!$A$2:$F$793,5,FALSE)</f>
        <v>South</v>
      </c>
      <c r="O5184" t="str">
        <f>VLOOKUP($C5184,Customer!$A$2:$F$793,6,FALSE)</f>
        <v>Consumer</v>
      </c>
      <c r="P5184" t="str">
        <f>VLOOKUP(E5184,Product!$B$2:$C$1811,2,FALSE)</f>
        <v>Office Supplies</v>
      </c>
      <c r="Q5184" t="str">
        <f>VLOOKUP(E5184,CHOOSE({1,2},Product!$B$2:$B$1811,Product!$A$2:$A$1811),2,FALSE)</f>
        <v>Paper</v>
      </c>
      <c r="R5184" t="str">
        <f t="shared" si="80"/>
        <v>AZ</v>
      </c>
    </row>
    <row r="5185" spans="1:18" x14ac:dyDescent="0.25">
      <c r="A5185" t="s">
        <v>5275</v>
      </c>
      <c r="B5185" s="35">
        <v>44526</v>
      </c>
      <c r="C5185" t="s">
        <v>2453</v>
      </c>
      <c r="D5185" t="s">
        <v>51</v>
      </c>
      <c r="E5185" t="s">
        <v>1786</v>
      </c>
      <c r="F5185">
        <v>0</v>
      </c>
      <c r="G5185">
        <v>4233063.45</v>
      </c>
      <c r="H5185">
        <v>1519183.05</v>
      </c>
      <c r="I5185">
        <v>2</v>
      </c>
      <c r="J5185" t="s">
        <v>22</v>
      </c>
      <c r="K5185" t="str">
        <f>VLOOKUP(C5185,Customer!$A$2:$F$793,2,FALSE)</f>
        <v>United Kingdom</v>
      </c>
      <c r="L5185" t="str">
        <f>VLOOKUP($C5185,Customer!$A$2:$F$793,3,FALSE)</f>
        <v>England</v>
      </c>
      <c r="M5185" t="str">
        <f>VLOOKUP($C5185,Customer!$A$2:$F$793,4,FALSE)</f>
        <v>Northampton</v>
      </c>
      <c r="N5185" t="str">
        <f>VLOOKUP($C5185,Customer!$A$2:$F$793,5,FALSE)</f>
        <v>North</v>
      </c>
      <c r="O5185" t="str">
        <f>VLOOKUP($C5185,Customer!$A$2:$F$793,6,FALSE)</f>
        <v>Consumer</v>
      </c>
      <c r="P5185" t="str">
        <f>VLOOKUP(E5185,Product!$B$2:$C$1811,2,FALSE)</f>
        <v>Furniture</v>
      </c>
      <c r="Q5185" t="str">
        <f>VLOOKUP(E5185,CHOOSE({1,2},Product!$B$2:$B$1811,Product!$A$2:$A$1811),2,FALSE)</f>
        <v>Chairs</v>
      </c>
      <c r="R5185" t="str">
        <f t="shared" si="80"/>
        <v>AZ</v>
      </c>
    </row>
    <row r="5186" spans="1:18" x14ac:dyDescent="0.25">
      <c r="A5186" t="s">
        <v>5275</v>
      </c>
      <c r="B5186" s="35">
        <v>44526</v>
      </c>
      <c r="C5186" t="s">
        <v>2453</v>
      </c>
      <c r="D5186" t="s">
        <v>51</v>
      </c>
      <c r="E5186" t="s">
        <v>1362</v>
      </c>
      <c r="F5186">
        <v>0</v>
      </c>
      <c r="G5186">
        <v>8834860.6500000004</v>
      </c>
      <c r="H5186">
        <v>0</v>
      </c>
      <c r="I5186">
        <v>2</v>
      </c>
      <c r="J5186" t="s">
        <v>22</v>
      </c>
      <c r="K5186" t="str">
        <f>VLOOKUP(C5186,Customer!$A$2:$F$793,2,FALSE)</f>
        <v>United Kingdom</v>
      </c>
      <c r="L5186" t="str">
        <f>VLOOKUP($C5186,Customer!$A$2:$F$793,3,FALSE)</f>
        <v>England</v>
      </c>
      <c r="M5186" t="str">
        <f>VLOOKUP($C5186,Customer!$A$2:$F$793,4,FALSE)</f>
        <v>Northampton</v>
      </c>
      <c r="N5186" t="str">
        <f>VLOOKUP($C5186,Customer!$A$2:$F$793,5,FALSE)</f>
        <v>North</v>
      </c>
      <c r="O5186" t="str">
        <f>VLOOKUP($C5186,Customer!$A$2:$F$793,6,FALSE)</f>
        <v>Consumer</v>
      </c>
      <c r="P5186" t="str">
        <f>VLOOKUP(E5186,Product!$B$2:$C$1811,2,FALSE)</f>
        <v>Technology</v>
      </c>
      <c r="Q5186" t="str">
        <f>VLOOKUP(E5186,CHOOSE({1,2},Product!$B$2:$B$1811,Product!$A$2:$A$1811),2,FALSE)</f>
        <v>Copiers</v>
      </c>
      <c r="R5186" t="str">
        <f t="shared" si="80"/>
        <v>AZ</v>
      </c>
    </row>
    <row r="5187" spans="1:18" x14ac:dyDescent="0.25">
      <c r="A5187" t="s">
        <v>5276</v>
      </c>
      <c r="B5187" s="35">
        <v>44526</v>
      </c>
      <c r="C5187" t="s">
        <v>2106</v>
      </c>
      <c r="D5187" t="s">
        <v>33</v>
      </c>
      <c r="E5187" t="s">
        <v>2454</v>
      </c>
      <c r="F5187">
        <v>0.5</v>
      </c>
      <c r="G5187">
        <v>442480.5</v>
      </c>
      <c r="H5187">
        <v>-58997.4</v>
      </c>
      <c r="I5187">
        <v>2</v>
      </c>
      <c r="J5187" t="s">
        <v>22</v>
      </c>
      <c r="K5187" t="str">
        <f>VLOOKUP(C5187,Customer!$A$2:$F$793,2,FALSE)</f>
        <v>United Kingdom</v>
      </c>
      <c r="L5187" t="str">
        <f>VLOOKUP($C5187,Customer!$A$2:$F$793,3,FALSE)</f>
        <v>England</v>
      </c>
      <c r="M5187" t="str">
        <f>VLOOKUP($C5187,Customer!$A$2:$F$793,4,FALSE)</f>
        <v>London</v>
      </c>
      <c r="N5187" t="str">
        <f>VLOOKUP($C5187,Customer!$A$2:$F$793,5,FALSE)</f>
        <v>North</v>
      </c>
      <c r="O5187" t="str">
        <f>VLOOKUP($C5187,Customer!$A$2:$F$793,6,FALSE)</f>
        <v>Home Office</v>
      </c>
      <c r="P5187" t="str">
        <f>VLOOKUP(E5187,Product!$B$2:$C$1811,2,FALSE)</f>
        <v>Office Supplies</v>
      </c>
      <c r="Q5187" t="str">
        <f>VLOOKUP(E5187,CHOOSE({1,2},Product!$B$2:$B$1811,Product!$A$2:$A$1811),2,FALSE)</f>
        <v>Paper</v>
      </c>
      <c r="R5187" t="str">
        <f t="shared" ref="R5187:R5250" si="81">LEFT(A5187,2)</f>
        <v>BN</v>
      </c>
    </row>
    <row r="5188" spans="1:18" x14ac:dyDescent="0.25">
      <c r="A5188" t="s">
        <v>5277</v>
      </c>
      <c r="B5188" s="35">
        <v>44526</v>
      </c>
      <c r="C5188" t="s">
        <v>1890</v>
      </c>
      <c r="D5188" t="s">
        <v>24</v>
      </c>
      <c r="E5188" t="s">
        <v>565</v>
      </c>
      <c r="F5188">
        <v>0.1</v>
      </c>
      <c r="G5188">
        <v>766966.20000000007</v>
      </c>
      <c r="H5188">
        <v>294987</v>
      </c>
      <c r="I5188">
        <v>2</v>
      </c>
      <c r="J5188" t="s">
        <v>26</v>
      </c>
      <c r="K5188" t="str">
        <f>VLOOKUP(C5188,Customer!$A$2:$F$793,2,FALSE)</f>
        <v>Switzerland</v>
      </c>
      <c r="L5188" t="str">
        <f>VLOOKUP($C5188,Customer!$A$2:$F$793,3,FALSE)</f>
        <v>Zürich</v>
      </c>
      <c r="M5188" t="str">
        <f>VLOOKUP($C5188,Customer!$A$2:$F$793,4,FALSE)</f>
        <v>Zurich</v>
      </c>
      <c r="N5188" t="str">
        <f>VLOOKUP($C5188,Customer!$A$2:$F$793,5,FALSE)</f>
        <v>Central</v>
      </c>
      <c r="O5188" t="str">
        <f>VLOOKUP($C5188,Customer!$A$2:$F$793,6,FALSE)</f>
        <v>Consumer</v>
      </c>
      <c r="P5188" t="str">
        <f>VLOOKUP(E5188,Product!$B$2:$C$1811,2,FALSE)</f>
        <v>Office Supplies</v>
      </c>
      <c r="Q5188" t="str">
        <f>VLOOKUP(E5188,CHOOSE({1,2},Product!$B$2:$B$1811,Product!$A$2:$A$1811),2,FALSE)</f>
        <v>Binders</v>
      </c>
      <c r="R5188" t="str">
        <f t="shared" si="81"/>
        <v>AZ</v>
      </c>
    </row>
    <row r="5189" spans="1:18" x14ac:dyDescent="0.25">
      <c r="A5189" t="s">
        <v>5277</v>
      </c>
      <c r="B5189" s="35">
        <v>44526</v>
      </c>
      <c r="C5189" t="s">
        <v>1890</v>
      </c>
      <c r="D5189" t="s">
        <v>24</v>
      </c>
      <c r="E5189" t="s">
        <v>1266</v>
      </c>
      <c r="F5189">
        <v>0.1</v>
      </c>
      <c r="G5189">
        <v>1268444.1000000001</v>
      </c>
      <c r="H5189">
        <v>383483.10000000003</v>
      </c>
      <c r="I5189">
        <v>3</v>
      </c>
      <c r="J5189" t="s">
        <v>26</v>
      </c>
      <c r="K5189" t="str">
        <f>VLOOKUP(C5189,Customer!$A$2:$F$793,2,FALSE)</f>
        <v>Switzerland</v>
      </c>
      <c r="L5189" t="str">
        <f>VLOOKUP($C5189,Customer!$A$2:$F$793,3,FALSE)</f>
        <v>Zürich</v>
      </c>
      <c r="M5189" t="str">
        <f>VLOOKUP($C5189,Customer!$A$2:$F$793,4,FALSE)</f>
        <v>Zurich</v>
      </c>
      <c r="N5189" t="str">
        <f>VLOOKUP($C5189,Customer!$A$2:$F$793,5,FALSE)</f>
        <v>Central</v>
      </c>
      <c r="O5189" t="str">
        <f>VLOOKUP($C5189,Customer!$A$2:$F$793,6,FALSE)</f>
        <v>Consumer</v>
      </c>
      <c r="P5189" t="str">
        <f>VLOOKUP(E5189,Product!$B$2:$C$1811,2,FALSE)</f>
        <v>Office Supplies</v>
      </c>
      <c r="Q5189" t="str">
        <f>VLOOKUP(E5189,CHOOSE({1,2},Product!$B$2:$B$1811,Product!$A$2:$A$1811),2,FALSE)</f>
        <v>Binders</v>
      </c>
      <c r="R5189" t="str">
        <f t="shared" si="81"/>
        <v>AZ</v>
      </c>
    </row>
    <row r="5190" spans="1:18" x14ac:dyDescent="0.25">
      <c r="A5190" t="s">
        <v>5277</v>
      </c>
      <c r="B5190" s="35">
        <v>44526</v>
      </c>
      <c r="C5190" t="s">
        <v>1890</v>
      </c>
      <c r="D5190" t="s">
        <v>24</v>
      </c>
      <c r="E5190" t="s">
        <v>2455</v>
      </c>
      <c r="F5190">
        <v>0.1</v>
      </c>
      <c r="G5190">
        <v>132744.15</v>
      </c>
      <c r="H5190">
        <v>14749.35</v>
      </c>
      <c r="I5190">
        <v>1</v>
      </c>
      <c r="J5190" t="s">
        <v>22</v>
      </c>
      <c r="K5190" t="str">
        <f>VLOOKUP(C5190,Customer!$A$2:$F$793,2,FALSE)</f>
        <v>Switzerland</v>
      </c>
      <c r="L5190" t="str">
        <f>VLOOKUP($C5190,Customer!$A$2:$F$793,3,FALSE)</f>
        <v>Zürich</v>
      </c>
      <c r="M5190" t="str">
        <f>VLOOKUP($C5190,Customer!$A$2:$F$793,4,FALSE)</f>
        <v>Zurich</v>
      </c>
      <c r="N5190" t="str">
        <f>VLOOKUP($C5190,Customer!$A$2:$F$793,5,FALSE)</f>
        <v>Central</v>
      </c>
      <c r="O5190" t="str">
        <f>VLOOKUP($C5190,Customer!$A$2:$F$793,6,FALSE)</f>
        <v>Consumer</v>
      </c>
      <c r="P5190" t="str">
        <f>VLOOKUP(E5190,Product!$B$2:$C$1811,2,FALSE)</f>
        <v>Office Supplies</v>
      </c>
      <c r="Q5190" t="str">
        <f>VLOOKUP(E5190,CHOOSE({1,2},Product!$B$2:$B$1811,Product!$A$2:$A$1811),2,FALSE)</f>
        <v>Supplies</v>
      </c>
      <c r="R5190" t="str">
        <f t="shared" si="81"/>
        <v>AZ</v>
      </c>
    </row>
    <row r="5191" spans="1:18" x14ac:dyDescent="0.25">
      <c r="A5191" t="s">
        <v>5278</v>
      </c>
      <c r="B5191" s="35">
        <v>44527</v>
      </c>
      <c r="C5191" t="s">
        <v>664</v>
      </c>
      <c r="D5191" t="s">
        <v>33</v>
      </c>
      <c r="E5191" t="s">
        <v>737</v>
      </c>
      <c r="F5191">
        <v>0</v>
      </c>
      <c r="G5191">
        <v>42773115</v>
      </c>
      <c r="H5191">
        <v>13687396.800000001</v>
      </c>
      <c r="I5191">
        <v>7</v>
      </c>
      <c r="J5191" t="s">
        <v>26</v>
      </c>
      <c r="K5191" t="str">
        <f>VLOOKUP(C5191,Customer!$A$2:$F$793,2,FALSE)</f>
        <v>Sweden</v>
      </c>
      <c r="L5191" t="str">
        <f>VLOOKUP($C5191,Customer!$A$2:$F$793,3,FALSE)</f>
        <v>Halland</v>
      </c>
      <c r="M5191" t="str">
        <f>VLOOKUP($C5191,Customer!$A$2:$F$793,4,FALSE)</f>
        <v>Halmstad</v>
      </c>
      <c r="N5191" t="str">
        <f>VLOOKUP($C5191,Customer!$A$2:$F$793,5,FALSE)</f>
        <v>North</v>
      </c>
      <c r="O5191" t="str">
        <f>VLOOKUP($C5191,Customer!$A$2:$F$793,6,FALSE)</f>
        <v>Consumer</v>
      </c>
      <c r="P5191" t="str">
        <f>VLOOKUP(E5191,Product!$B$2:$C$1811,2,FALSE)</f>
        <v>Furniture</v>
      </c>
      <c r="Q5191" t="str">
        <f>VLOOKUP(E5191,CHOOSE({1,2},Product!$B$2:$B$1811,Product!$A$2:$A$1811),2,FALSE)</f>
        <v>Bookcases</v>
      </c>
      <c r="R5191" t="str">
        <f t="shared" si="81"/>
        <v>AZ</v>
      </c>
    </row>
    <row r="5192" spans="1:18" x14ac:dyDescent="0.25">
      <c r="A5192" t="s">
        <v>5279</v>
      </c>
      <c r="B5192" s="35">
        <v>44527</v>
      </c>
      <c r="C5192" t="s">
        <v>1666</v>
      </c>
      <c r="D5192" t="s">
        <v>33</v>
      </c>
      <c r="E5192" t="s">
        <v>46</v>
      </c>
      <c r="F5192">
        <v>0</v>
      </c>
      <c r="G5192">
        <v>2433642.75</v>
      </c>
      <c r="H5192">
        <v>442480.5</v>
      </c>
      <c r="I5192">
        <v>3</v>
      </c>
      <c r="J5192" t="s">
        <v>26</v>
      </c>
      <c r="K5192" t="str">
        <f>VLOOKUP(C5192,Customer!$A$2:$F$793,2,FALSE)</f>
        <v>Spain</v>
      </c>
      <c r="L5192" t="str">
        <f>VLOOKUP($C5192,Customer!$A$2:$F$793,3,FALSE)</f>
        <v>Madrid</v>
      </c>
      <c r="M5192" t="str">
        <f>VLOOKUP($C5192,Customer!$A$2:$F$793,4,FALSE)</f>
        <v>Parla</v>
      </c>
      <c r="N5192" t="str">
        <f>VLOOKUP($C5192,Customer!$A$2:$F$793,5,FALSE)</f>
        <v>South</v>
      </c>
      <c r="O5192" t="str">
        <f>VLOOKUP($C5192,Customer!$A$2:$F$793,6,FALSE)</f>
        <v>Consumer</v>
      </c>
      <c r="P5192" t="str">
        <f>VLOOKUP(E5192,Product!$B$2:$C$1811,2,FALSE)</f>
        <v>Office Supplies</v>
      </c>
      <c r="Q5192" t="str">
        <f>VLOOKUP(E5192,CHOOSE({1,2},Product!$B$2:$B$1811,Product!$A$2:$A$1811),2,FALSE)</f>
        <v>Art</v>
      </c>
      <c r="R5192" t="str">
        <f t="shared" si="81"/>
        <v>AZ</v>
      </c>
    </row>
    <row r="5193" spans="1:18" x14ac:dyDescent="0.25">
      <c r="A5193" t="s">
        <v>5280</v>
      </c>
      <c r="B5193" s="35">
        <v>44527</v>
      </c>
      <c r="C5193" t="s">
        <v>353</v>
      </c>
      <c r="D5193" t="s">
        <v>24</v>
      </c>
      <c r="E5193" t="s">
        <v>2441</v>
      </c>
      <c r="F5193">
        <v>0</v>
      </c>
      <c r="G5193">
        <v>3908577.75</v>
      </c>
      <c r="H5193">
        <v>191741.55000000002</v>
      </c>
      <c r="I5193">
        <v>2</v>
      </c>
      <c r="J5193" t="s">
        <v>22</v>
      </c>
      <c r="K5193" t="str">
        <f>VLOOKUP(C5193,Customer!$A$2:$F$793,2,FALSE)</f>
        <v>Italy</v>
      </c>
      <c r="L5193" t="str">
        <f>VLOOKUP($C5193,Customer!$A$2:$F$793,3,FALSE)</f>
        <v>Veneto</v>
      </c>
      <c r="M5193" t="str">
        <f>VLOOKUP($C5193,Customer!$A$2:$F$793,4,FALSE)</f>
        <v>Treviso</v>
      </c>
      <c r="N5193" t="str">
        <f>VLOOKUP($C5193,Customer!$A$2:$F$793,5,FALSE)</f>
        <v>South</v>
      </c>
      <c r="O5193" t="str">
        <f>VLOOKUP($C5193,Customer!$A$2:$F$793,6,FALSE)</f>
        <v>Consumer</v>
      </c>
      <c r="P5193" t="str">
        <f>VLOOKUP(E5193,Product!$B$2:$C$1811,2,FALSE)</f>
        <v>Technology</v>
      </c>
      <c r="Q5193" t="str">
        <f>VLOOKUP(E5193,CHOOSE({1,2},Product!$B$2:$B$1811,Product!$A$2:$A$1811),2,FALSE)</f>
        <v>Phones</v>
      </c>
      <c r="R5193" t="str">
        <f t="shared" si="81"/>
        <v>AZ</v>
      </c>
    </row>
    <row r="5194" spans="1:18" x14ac:dyDescent="0.25">
      <c r="A5194" t="s">
        <v>5281</v>
      </c>
      <c r="B5194" s="35">
        <v>44528</v>
      </c>
      <c r="C5194" t="s">
        <v>2456</v>
      </c>
      <c r="D5194" t="s">
        <v>20</v>
      </c>
      <c r="E5194" t="s">
        <v>1840</v>
      </c>
      <c r="F5194">
        <v>0</v>
      </c>
      <c r="G5194">
        <v>7330426.9500000002</v>
      </c>
      <c r="H5194">
        <v>2492640.15</v>
      </c>
      <c r="I5194">
        <v>4</v>
      </c>
      <c r="J5194" t="s">
        <v>26</v>
      </c>
      <c r="K5194" t="str">
        <f>VLOOKUP(C5194,Customer!$A$2:$F$793,2,FALSE)</f>
        <v>Austria</v>
      </c>
      <c r="L5194" t="str">
        <f>VLOOKUP($C5194,Customer!$A$2:$F$793,3,FALSE)</f>
        <v>Vienna</v>
      </c>
      <c r="M5194" t="str">
        <f>VLOOKUP($C5194,Customer!$A$2:$F$793,4,FALSE)</f>
        <v>Vienna</v>
      </c>
      <c r="N5194" t="str">
        <f>VLOOKUP($C5194,Customer!$A$2:$F$793,5,FALSE)</f>
        <v>Central</v>
      </c>
      <c r="O5194" t="str">
        <f>VLOOKUP($C5194,Customer!$A$2:$F$793,6,FALSE)</f>
        <v>Consumer</v>
      </c>
      <c r="P5194" t="str">
        <f>VLOOKUP(E5194,Product!$B$2:$C$1811,2,FALSE)</f>
        <v>Technology</v>
      </c>
      <c r="Q5194" t="str">
        <f>VLOOKUP(E5194,CHOOSE({1,2},Product!$B$2:$B$1811,Product!$A$2:$A$1811),2,FALSE)</f>
        <v>Copiers</v>
      </c>
      <c r="R5194" t="str">
        <f t="shared" si="81"/>
        <v>AZ</v>
      </c>
    </row>
    <row r="5195" spans="1:18" x14ac:dyDescent="0.25">
      <c r="A5195" t="s">
        <v>5282</v>
      </c>
      <c r="B5195" s="35">
        <v>44528</v>
      </c>
      <c r="C5195" t="s">
        <v>846</v>
      </c>
      <c r="D5195" t="s">
        <v>24</v>
      </c>
      <c r="E5195" t="s">
        <v>2457</v>
      </c>
      <c r="F5195">
        <v>0</v>
      </c>
      <c r="G5195">
        <v>1755172.6500000001</v>
      </c>
      <c r="H5195">
        <v>162242.85</v>
      </c>
      <c r="I5195">
        <v>4</v>
      </c>
      <c r="J5195" t="s">
        <v>22</v>
      </c>
      <c r="K5195" t="str">
        <f>VLOOKUP(C5195,Customer!$A$2:$F$793,2,FALSE)</f>
        <v>Italy</v>
      </c>
      <c r="L5195" t="str">
        <f>VLOOKUP($C5195,Customer!$A$2:$F$793,3,FALSE)</f>
        <v>Apulia</v>
      </c>
      <c r="M5195" t="str">
        <f>VLOOKUP($C5195,Customer!$A$2:$F$793,4,FALSE)</f>
        <v>Altamura</v>
      </c>
      <c r="N5195" t="str">
        <f>VLOOKUP($C5195,Customer!$A$2:$F$793,5,FALSE)</f>
        <v>South</v>
      </c>
      <c r="O5195" t="str">
        <f>VLOOKUP($C5195,Customer!$A$2:$F$793,6,FALSE)</f>
        <v>Consumer</v>
      </c>
      <c r="P5195" t="str">
        <f>VLOOKUP(E5195,Product!$B$2:$C$1811,2,FALSE)</f>
        <v>Office Supplies</v>
      </c>
      <c r="Q5195" t="str">
        <f>VLOOKUP(E5195,CHOOSE({1,2},Product!$B$2:$B$1811,Product!$A$2:$A$1811),2,FALSE)</f>
        <v>Paper</v>
      </c>
      <c r="R5195" t="str">
        <f t="shared" si="81"/>
        <v>AZ</v>
      </c>
    </row>
    <row r="5196" spans="1:18" x14ac:dyDescent="0.25">
      <c r="A5196" t="s">
        <v>5283</v>
      </c>
      <c r="B5196" s="35">
        <v>44528</v>
      </c>
      <c r="C5196" t="s">
        <v>1143</v>
      </c>
      <c r="D5196" t="s">
        <v>24</v>
      </c>
      <c r="E5196" t="s">
        <v>960</v>
      </c>
      <c r="F5196">
        <v>0</v>
      </c>
      <c r="G5196">
        <v>280237.65000000002</v>
      </c>
      <c r="H5196">
        <v>117994.8</v>
      </c>
      <c r="I5196">
        <v>2</v>
      </c>
      <c r="J5196" t="s">
        <v>22</v>
      </c>
      <c r="K5196" t="str">
        <f>VLOOKUP(C5196,Customer!$A$2:$F$793,2,FALSE)</f>
        <v>Netherlands</v>
      </c>
      <c r="L5196" t="str">
        <f>VLOOKUP($C5196,Customer!$A$2:$F$793,3,FALSE)</f>
        <v>South Holland</v>
      </c>
      <c r="M5196" t="str">
        <f>VLOOKUP($C5196,Customer!$A$2:$F$793,4,FALSE)</f>
        <v>Rotterdam</v>
      </c>
      <c r="N5196" t="str">
        <f>VLOOKUP($C5196,Customer!$A$2:$F$793,5,FALSE)</f>
        <v>Central</v>
      </c>
      <c r="O5196" t="str">
        <f>VLOOKUP($C5196,Customer!$A$2:$F$793,6,FALSE)</f>
        <v>Home Office</v>
      </c>
      <c r="P5196" t="str">
        <f>VLOOKUP(E5196,Product!$B$2:$C$1811,2,FALSE)</f>
        <v>Office Supplies</v>
      </c>
      <c r="Q5196" t="str">
        <f>VLOOKUP(E5196,CHOOSE({1,2},Product!$B$2:$B$1811,Product!$A$2:$A$1811),2,FALSE)</f>
        <v>Binders</v>
      </c>
      <c r="R5196" t="str">
        <f t="shared" si="81"/>
        <v>AZ</v>
      </c>
    </row>
    <row r="5197" spans="1:18" x14ac:dyDescent="0.25">
      <c r="A5197" t="s">
        <v>5283</v>
      </c>
      <c r="B5197" s="35">
        <v>44528</v>
      </c>
      <c r="C5197" t="s">
        <v>1143</v>
      </c>
      <c r="D5197" t="s">
        <v>24</v>
      </c>
      <c r="E5197" t="s">
        <v>294</v>
      </c>
      <c r="F5197">
        <v>0.1</v>
      </c>
      <c r="G5197">
        <v>648971.4</v>
      </c>
      <c r="H5197">
        <v>103245.45</v>
      </c>
      <c r="I5197">
        <v>1</v>
      </c>
      <c r="J5197" t="s">
        <v>22</v>
      </c>
      <c r="K5197" t="str">
        <f>VLOOKUP(C5197,Customer!$A$2:$F$793,2,FALSE)</f>
        <v>Netherlands</v>
      </c>
      <c r="L5197" t="str">
        <f>VLOOKUP($C5197,Customer!$A$2:$F$793,3,FALSE)</f>
        <v>South Holland</v>
      </c>
      <c r="M5197" t="str">
        <f>VLOOKUP($C5197,Customer!$A$2:$F$793,4,FALSE)</f>
        <v>Rotterdam</v>
      </c>
      <c r="N5197" t="str">
        <f>VLOOKUP($C5197,Customer!$A$2:$F$793,5,FALSE)</f>
        <v>Central</v>
      </c>
      <c r="O5197" t="str">
        <f>VLOOKUP($C5197,Customer!$A$2:$F$793,6,FALSE)</f>
        <v>Home Office</v>
      </c>
      <c r="P5197" t="str">
        <f>VLOOKUP(E5197,Product!$B$2:$C$1811,2,FALSE)</f>
        <v>Office Supplies</v>
      </c>
      <c r="Q5197" t="str">
        <f>VLOOKUP(E5197,CHOOSE({1,2},Product!$B$2:$B$1811,Product!$A$2:$A$1811),2,FALSE)</f>
        <v>Storage</v>
      </c>
      <c r="R5197" t="str">
        <f t="shared" si="81"/>
        <v>AZ</v>
      </c>
    </row>
    <row r="5198" spans="1:18" x14ac:dyDescent="0.25">
      <c r="A5198" t="s">
        <v>5284</v>
      </c>
      <c r="B5198" s="35">
        <v>44528</v>
      </c>
      <c r="C5198" t="s">
        <v>1859</v>
      </c>
      <c r="D5198" t="s">
        <v>24</v>
      </c>
      <c r="E5198" t="s">
        <v>96</v>
      </c>
      <c r="F5198">
        <v>0.5</v>
      </c>
      <c r="G5198">
        <v>1961663.55</v>
      </c>
      <c r="H5198">
        <v>-1253694.75</v>
      </c>
      <c r="I5198">
        <v>2</v>
      </c>
      <c r="J5198" t="s">
        <v>22</v>
      </c>
      <c r="K5198" t="str">
        <f>VLOOKUP(C5198,Customer!$A$2:$F$793,2,FALSE)</f>
        <v>Spain</v>
      </c>
      <c r="L5198" t="str">
        <f>VLOOKUP($C5198,Customer!$A$2:$F$793,3,FALSE)</f>
        <v>Catalonia</v>
      </c>
      <c r="M5198" t="str">
        <f>VLOOKUP($C5198,Customer!$A$2:$F$793,4,FALSE)</f>
        <v>Granollers</v>
      </c>
      <c r="N5198" t="str">
        <f>VLOOKUP($C5198,Customer!$A$2:$F$793,5,FALSE)</f>
        <v>South</v>
      </c>
      <c r="O5198" t="str">
        <f>VLOOKUP($C5198,Customer!$A$2:$F$793,6,FALSE)</f>
        <v>Home Office</v>
      </c>
      <c r="P5198" t="str">
        <f>VLOOKUP(E5198,Product!$B$2:$C$1811,2,FALSE)</f>
        <v>Office Supplies</v>
      </c>
      <c r="Q5198" t="str">
        <f>VLOOKUP(E5198,CHOOSE({1,2},Product!$B$2:$B$1811,Product!$A$2:$A$1811),2,FALSE)</f>
        <v>Storage</v>
      </c>
      <c r="R5198" t="str">
        <f t="shared" si="81"/>
        <v>BN</v>
      </c>
    </row>
    <row r="5199" spans="1:18" x14ac:dyDescent="0.25">
      <c r="A5199" t="s">
        <v>5283</v>
      </c>
      <c r="B5199" s="35">
        <v>44528</v>
      </c>
      <c r="C5199" t="s">
        <v>1143</v>
      </c>
      <c r="D5199" t="s">
        <v>24</v>
      </c>
      <c r="E5199" t="s">
        <v>1853</v>
      </c>
      <c r="F5199">
        <v>0</v>
      </c>
      <c r="G5199">
        <v>4941032.25</v>
      </c>
      <c r="H5199">
        <v>634222.05000000005</v>
      </c>
      <c r="I5199">
        <v>7</v>
      </c>
      <c r="J5199" t="s">
        <v>26</v>
      </c>
      <c r="K5199" t="str">
        <f>VLOOKUP(C5199,Customer!$A$2:$F$793,2,FALSE)</f>
        <v>Netherlands</v>
      </c>
      <c r="L5199" t="str">
        <f>VLOOKUP($C5199,Customer!$A$2:$F$793,3,FALSE)</f>
        <v>South Holland</v>
      </c>
      <c r="M5199" t="str">
        <f>VLOOKUP($C5199,Customer!$A$2:$F$793,4,FALSE)</f>
        <v>Rotterdam</v>
      </c>
      <c r="N5199" t="str">
        <f>VLOOKUP($C5199,Customer!$A$2:$F$793,5,FALSE)</f>
        <v>Central</v>
      </c>
      <c r="O5199" t="str">
        <f>VLOOKUP($C5199,Customer!$A$2:$F$793,6,FALSE)</f>
        <v>Home Office</v>
      </c>
      <c r="P5199" t="str">
        <f>VLOOKUP(E5199,Product!$B$2:$C$1811,2,FALSE)</f>
        <v>Technology</v>
      </c>
      <c r="Q5199" t="str">
        <f>VLOOKUP(E5199,CHOOSE({1,2},Product!$B$2:$B$1811,Product!$A$2:$A$1811),2,FALSE)</f>
        <v>Accessories</v>
      </c>
      <c r="R5199" t="str">
        <f t="shared" si="81"/>
        <v>AZ</v>
      </c>
    </row>
    <row r="5200" spans="1:18" x14ac:dyDescent="0.25">
      <c r="A5200" t="s">
        <v>5285</v>
      </c>
      <c r="B5200" s="35">
        <v>44528</v>
      </c>
      <c r="C5200" t="s">
        <v>265</v>
      </c>
      <c r="D5200" t="s">
        <v>24</v>
      </c>
      <c r="E5200" t="s">
        <v>943</v>
      </c>
      <c r="F5200">
        <v>0</v>
      </c>
      <c r="G5200">
        <v>73746.75</v>
      </c>
      <c r="H5200">
        <v>29498.7</v>
      </c>
      <c r="I5200">
        <v>1</v>
      </c>
      <c r="J5200" t="s">
        <v>22</v>
      </c>
      <c r="K5200" t="str">
        <f>VLOOKUP(C5200,Customer!$A$2:$F$793,2,FALSE)</f>
        <v>France</v>
      </c>
      <c r="L5200" t="str">
        <f>VLOOKUP($C5200,Customer!$A$2:$F$793,3,FALSE)</f>
        <v>Aquitaine-Limousin-Poitou-Charentes</v>
      </c>
      <c r="M5200" t="str">
        <f>VLOOKUP($C5200,Customer!$A$2:$F$793,4,FALSE)</f>
        <v>Pessac</v>
      </c>
      <c r="N5200" t="str">
        <f>VLOOKUP($C5200,Customer!$A$2:$F$793,5,FALSE)</f>
        <v>Central</v>
      </c>
      <c r="O5200" t="str">
        <f>VLOOKUP($C5200,Customer!$A$2:$F$793,6,FALSE)</f>
        <v>Consumer</v>
      </c>
      <c r="P5200" t="str">
        <f>VLOOKUP(E5200,Product!$B$2:$C$1811,2,FALSE)</f>
        <v>Office Supplies</v>
      </c>
      <c r="Q5200" t="str">
        <f>VLOOKUP(E5200,CHOOSE({1,2},Product!$B$2:$B$1811,Product!$A$2:$A$1811),2,FALSE)</f>
        <v>Labels</v>
      </c>
      <c r="R5200" t="str">
        <f t="shared" si="81"/>
        <v>AZ</v>
      </c>
    </row>
    <row r="5201" spans="1:18" x14ac:dyDescent="0.25">
      <c r="A5201" t="s">
        <v>5286</v>
      </c>
      <c r="B5201" s="35">
        <v>44528</v>
      </c>
      <c r="C5201" t="s">
        <v>1286</v>
      </c>
      <c r="D5201" t="s">
        <v>24</v>
      </c>
      <c r="E5201" t="s">
        <v>1056</v>
      </c>
      <c r="F5201">
        <v>0</v>
      </c>
      <c r="G5201">
        <v>45177259.050000004</v>
      </c>
      <c r="H5201">
        <v>21681544.5</v>
      </c>
      <c r="I5201">
        <v>7</v>
      </c>
      <c r="J5201" t="s">
        <v>26</v>
      </c>
      <c r="K5201" t="str">
        <f>VLOOKUP(C5201,Customer!$A$2:$F$793,2,FALSE)</f>
        <v>Netherlands</v>
      </c>
      <c r="L5201" t="str">
        <f>VLOOKUP($C5201,Customer!$A$2:$F$793,3,FALSE)</f>
        <v>North Holland</v>
      </c>
      <c r="M5201" t="str">
        <f>VLOOKUP($C5201,Customer!$A$2:$F$793,4,FALSE)</f>
        <v>Haarlem</v>
      </c>
      <c r="N5201" t="str">
        <f>VLOOKUP($C5201,Customer!$A$2:$F$793,5,FALSE)</f>
        <v>Central</v>
      </c>
      <c r="O5201" t="str">
        <f>VLOOKUP($C5201,Customer!$A$2:$F$793,6,FALSE)</f>
        <v>Consumer</v>
      </c>
      <c r="P5201" t="str">
        <f>VLOOKUP(E5201,Product!$B$2:$C$1811,2,FALSE)</f>
        <v>Furniture</v>
      </c>
      <c r="Q5201" t="str">
        <f>VLOOKUP(E5201,CHOOSE({1,2},Product!$B$2:$B$1811,Product!$A$2:$A$1811),2,FALSE)</f>
        <v>Bookcases</v>
      </c>
      <c r="R5201" t="str">
        <f t="shared" si="81"/>
        <v>AZ</v>
      </c>
    </row>
    <row r="5202" spans="1:18" x14ac:dyDescent="0.25">
      <c r="A5202" t="s">
        <v>5286</v>
      </c>
      <c r="B5202" s="35">
        <v>44528</v>
      </c>
      <c r="C5202" t="s">
        <v>1286</v>
      </c>
      <c r="D5202" t="s">
        <v>24</v>
      </c>
      <c r="E5202" t="s">
        <v>2403</v>
      </c>
      <c r="F5202">
        <v>0</v>
      </c>
      <c r="G5202">
        <v>1209446.7</v>
      </c>
      <c r="H5202">
        <v>530976.6</v>
      </c>
      <c r="I5202">
        <v>2</v>
      </c>
      <c r="J5202" t="s">
        <v>22</v>
      </c>
      <c r="K5202" t="str">
        <f>VLOOKUP(C5202,Customer!$A$2:$F$793,2,FALSE)</f>
        <v>Netherlands</v>
      </c>
      <c r="L5202" t="str">
        <f>VLOOKUP($C5202,Customer!$A$2:$F$793,3,FALSE)</f>
        <v>North Holland</v>
      </c>
      <c r="M5202" t="str">
        <f>VLOOKUP($C5202,Customer!$A$2:$F$793,4,FALSE)</f>
        <v>Haarlem</v>
      </c>
      <c r="N5202" t="str">
        <f>VLOOKUP($C5202,Customer!$A$2:$F$793,5,FALSE)</f>
        <v>Central</v>
      </c>
      <c r="O5202" t="str">
        <f>VLOOKUP($C5202,Customer!$A$2:$F$793,6,FALSE)</f>
        <v>Consumer</v>
      </c>
      <c r="P5202" t="str">
        <f>VLOOKUP(E5202,Product!$B$2:$C$1811,2,FALSE)</f>
        <v>Office Supplies</v>
      </c>
      <c r="Q5202" t="str">
        <f>VLOOKUP(E5202,CHOOSE({1,2},Product!$B$2:$B$1811,Product!$A$2:$A$1811),2,FALSE)</f>
        <v>Appliances</v>
      </c>
      <c r="R5202" t="str">
        <f t="shared" si="81"/>
        <v>AZ</v>
      </c>
    </row>
    <row r="5203" spans="1:18" x14ac:dyDescent="0.25">
      <c r="A5203" t="s">
        <v>5286</v>
      </c>
      <c r="B5203" s="35">
        <v>44528</v>
      </c>
      <c r="C5203" t="s">
        <v>1286</v>
      </c>
      <c r="D5203" t="s">
        <v>24</v>
      </c>
      <c r="E5203" t="s">
        <v>95</v>
      </c>
      <c r="F5203">
        <v>0</v>
      </c>
      <c r="G5203">
        <v>280237.65000000002</v>
      </c>
      <c r="H5203">
        <v>14749.35</v>
      </c>
      <c r="I5203">
        <v>3</v>
      </c>
      <c r="J5203" t="s">
        <v>22</v>
      </c>
      <c r="K5203" t="str">
        <f>VLOOKUP(C5203,Customer!$A$2:$F$793,2,FALSE)</f>
        <v>Netherlands</v>
      </c>
      <c r="L5203" t="str">
        <f>VLOOKUP($C5203,Customer!$A$2:$F$793,3,FALSE)</f>
        <v>North Holland</v>
      </c>
      <c r="M5203" t="str">
        <f>VLOOKUP($C5203,Customer!$A$2:$F$793,4,FALSE)</f>
        <v>Haarlem</v>
      </c>
      <c r="N5203" t="str">
        <f>VLOOKUP($C5203,Customer!$A$2:$F$793,5,FALSE)</f>
        <v>Central</v>
      </c>
      <c r="O5203" t="str">
        <f>VLOOKUP($C5203,Customer!$A$2:$F$793,6,FALSE)</f>
        <v>Consumer</v>
      </c>
      <c r="P5203" t="str">
        <f>VLOOKUP(E5203,Product!$B$2:$C$1811,2,FALSE)</f>
        <v>Office Supplies</v>
      </c>
      <c r="Q5203" t="str">
        <f>VLOOKUP(E5203,CHOOSE({1,2},Product!$B$2:$B$1811,Product!$A$2:$A$1811),2,FALSE)</f>
        <v>Binders</v>
      </c>
      <c r="R5203" t="str">
        <f t="shared" si="81"/>
        <v>AZ</v>
      </c>
    </row>
    <row r="5204" spans="1:18" x14ac:dyDescent="0.25">
      <c r="A5204" t="s">
        <v>5286</v>
      </c>
      <c r="B5204" s="35">
        <v>44528</v>
      </c>
      <c r="C5204" t="s">
        <v>1286</v>
      </c>
      <c r="D5204" t="s">
        <v>24</v>
      </c>
      <c r="E5204" t="s">
        <v>983</v>
      </c>
      <c r="F5204">
        <v>0</v>
      </c>
      <c r="G5204">
        <v>412981.8</v>
      </c>
      <c r="H5204">
        <v>147493.5</v>
      </c>
      <c r="I5204">
        <v>2</v>
      </c>
      <c r="J5204" t="s">
        <v>22</v>
      </c>
      <c r="K5204" t="str">
        <f>VLOOKUP(C5204,Customer!$A$2:$F$793,2,FALSE)</f>
        <v>Netherlands</v>
      </c>
      <c r="L5204" t="str">
        <f>VLOOKUP($C5204,Customer!$A$2:$F$793,3,FALSE)</f>
        <v>North Holland</v>
      </c>
      <c r="M5204" t="str">
        <f>VLOOKUP($C5204,Customer!$A$2:$F$793,4,FALSE)</f>
        <v>Haarlem</v>
      </c>
      <c r="N5204" t="str">
        <f>VLOOKUP($C5204,Customer!$A$2:$F$793,5,FALSE)</f>
        <v>Central</v>
      </c>
      <c r="O5204" t="str">
        <f>VLOOKUP($C5204,Customer!$A$2:$F$793,6,FALSE)</f>
        <v>Consumer</v>
      </c>
      <c r="P5204" t="str">
        <f>VLOOKUP(E5204,Product!$B$2:$C$1811,2,FALSE)</f>
        <v>Office Supplies</v>
      </c>
      <c r="Q5204" t="str">
        <f>VLOOKUP(E5204,CHOOSE({1,2},Product!$B$2:$B$1811,Product!$A$2:$A$1811),2,FALSE)</f>
        <v>Binders</v>
      </c>
      <c r="R5204" t="str">
        <f t="shared" si="81"/>
        <v>AZ</v>
      </c>
    </row>
    <row r="5205" spans="1:18" x14ac:dyDescent="0.25">
      <c r="A5205" t="s">
        <v>5286</v>
      </c>
      <c r="B5205" s="35">
        <v>44528</v>
      </c>
      <c r="C5205" t="s">
        <v>1286</v>
      </c>
      <c r="D5205" t="s">
        <v>24</v>
      </c>
      <c r="E5205" t="s">
        <v>80</v>
      </c>
      <c r="F5205">
        <v>0</v>
      </c>
      <c r="G5205">
        <v>840712.95000000007</v>
      </c>
      <c r="H5205">
        <v>235989.6</v>
      </c>
      <c r="I5205">
        <v>5</v>
      </c>
      <c r="J5205" t="s">
        <v>22</v>
      </c>
      <c r="K5205" t="str">
        <f>VLOOKUP(C5205,Customer!$A$2:$F$793,2,FALSE)</f>
        <v>Netherlands</v>
      </c>
      <c r="L5205" t="str">
        <f>VLOOKUP($C5205,Customer!$A$2:$F$793,3,FALSE)</f>
        <v>North Holland</v>
      </c>
      <c r="M5205" t="str">
        <f>VLOOKUP($C5205,Customer!$A$2:$F$793,4,FALSE)</f>
        <v>Haarlem</v>
      </c>
      <c r="N5205" t="str">
        <f>VLOOKUP($C5205,Customer!$A$2:$F$793,5,FALSE)</f>
        <v>Central</v>
      </c>
      <c r="O5205" t="str">
        <f>VLOOKUP($C5205,Customer!$A$2:$F$793,6,FALSE)</f>
        <v>Consumer</v>
      </c>
      <c r="P5205" t="str">
        <f>VLOOKUP(E5205,Product!$B$2:$C$1811,2,FALSE)</f>
        <v>Office Supplies</v>
      </c>
      <c r="Q5205" t="str">
        <f>VLOOKUP(E5205,CHOOSE({1,2},Product!$B$2:$B$1811,Product!$A$2:$A$1811),2,FALSE)</f>
        <v>Labels</v>
      </c>
      <c r="R5205" t="str">
        <f t="shared" si="81"/>
        <v>AZ</v>
      </c>
    </row>
    <row r="5206" spans="1:18" x14ac:dyDescent="0.25">
      <c r="A5206" t="s">
        <v>5287</v>
      </c>
      <c r="B5206" s="35">
        <v>44529</v>
      </c>
      <c r="C5206" t="s">
        <v>262</v>
      </c>
      <c r="D5206" t="s">
        <v>24</v>
      </c>
      <c r="E5206" t="s">
        <v>1818</v>
      </c>
      <c r="F5206">
        <v>0</v>
      </c>
      <c r="G5206">
        <v>5044277.7</v>
      </c>
      <c r="H5206">
        <v>2271399.9</v>
      </c>
      <c r="I5206">
        <v>7</v>
      </c>
      <c r="J5206" t="s">
        <v>26</v>
      </c>
      <c r="K5206" t="str">
        <f>VLOOKUP(C5206,Customer!$A$2:$F$793,2,FALSE)</f>
        <v>United Kingdom</v>
      </c>
      <c r="L5206" t="str">
        <f>VLOOKUP($C5206,Customer!$A$2:$F$793,3,FALSE)</f>
        <v>England</v>
      </c>
      <c r="M5206" t="str">
        <f>VLOOKUP($C5206,Customer!$A$2:$F$793,4,FALSE)</f>
        <v>Coventry</v>
      </c>
      <c r="N5206" t="str">
        <f>VLOOKUP($C5206,Customer!$A$2:$F$793,5,FALSE)</f>
        <v>North</v>
      </c>
      <c r="O5206" t="str">
        <f>VLOOKUP($C5206,Customer!$A$2:$F$793,6,FALSE)</f>
        <v>Corporate</v>
      </c>
      <c r="P5206" t="str">
        <f>VLOOKUP(E5206,Product!$B$2:$C$1811,2,FALSE)</f>
        <v>Furniture</v>
      </c>
      <c r="Q5206" t="str">
        <f>VLOOKUP(E5206,CHOOSE({1,2},Product!$B$2:$B$1811,Product!$A$2:$A$1811),2,FALSE)</f>
        <v>Furnishings</v>
      </c>
      <c r="R5206" t="str">
        <f t="shared" si="81"/>
        <v>AZ</v>
      </c>
    </row>
    <row r="5207" spans="1:18" x14ac:dyDescent="0.25">
      <c r="A5207" t="s">
        <v>5288</v>
      </c>
      <c r="B5207" s="35">
        <v>44529</v>
      </c>
      <c r="C5207" t="s">
        <v>498</v>
      </c>
      <c r="D5207" t="s">
        <v>24</v>
      </c>
      <c r="E5207" t="s">
        <v>196</v>
      </c>
      <c r="F5207">
        <v>0.1</v>
      </c>
      <c r="G5207">
        <v>36563638.649999999</v>
      </c>
      <c r="H5207">
        <v>15029587.65</v>
      </c>
      <c r="I5207">
        <v>6</v>
      </c>
      <c r="J5207" t="s">
        <v>22</v>
      </c>
      <c r="K5207" t="str">
        <f>VLOOKUP(C5207,Customer!$A$2:$F$793,2,FALSE)</f>
        <v>Sweden</v>
      </c>
      <c r="L5207" t="str">
        <f>VLOOKUP($C5207,Customer!$A$2:$F$793,3,FALSE)</f>
        <v>Stockholm</v>
      </c>
      <c r="M5207" t="str">
        <f>VLOOKUP($C5207,Customer!$A$2:$F$793,4,FALSE)</f>
        <v>Stockholm</v>
      </c>
      <c r="N5207" t="str">
        <f>VLOOKUP($C5207,Customer!$A$2:$F$793,5,FALSE)</f>
        <v>North</v>
      </c>
      <c r="O5207" t="str">
        <f>VLOOKUP($C5207,Customer!$A$2:$F$793,6,FALSE)</f>
        <v>Corporate</v>
      </c>
      <c r="P5207" t="str">
        <f>VLOOKUP(E5207,Product!$B$2:$C$1811,2,FALSE)</f>
        <v>Furniture</v>
      </c>
      <c r="Q5207" t="str">
        <f>VLOOKUP(E5207,CHOOSE({1,2},Product!$B$2:$B$1811,Product!$A$2:$A$1811),2,FALSE)</f>
        <v>Chairs</v>
      </c>
      <c r="R5207" t="str">
        <f t="shared" si="81"/>
        <v>AZ</v>
      </c>
    </row>
    <row r="5208" spans="1:18" x14ac:dyDescent="0.25">
      <c r="A5208" t="s">
        <v>5288</v>
      </c>
      <c r="B5208" s="35">
        <v>44529</v>
      </c>
      <c r="C5208" t="s">
        <v>498</v>
      </c>
      <c r="D5208" t="s">
        <v>24</v>
      </c>
      <c r="E5208" t="s">
        <v>624</v>
      </c>
      <c r="F5208">
        <v>0</v>
      </c>
      <c r="G5208">
        <v>3038366.1</v>
      </c>
      <c r="H5208">
        <v>368733.75</v>
      </c>
      <c r="I5208">
        <v>4</v>
      </c>
      <c r="J5208" t="s">
        <v>26</v>
      </c>
      <c r="K5208" t="str">
        <f>VLOOKUP(C5208,Customer!$A$2:$F$793,2,FALSE)</f>
        <v>Sweden</v>
      </c>
      <c r="L5208" t="str">
        <f>VLOOKUP($C5208,Customer!$A$2:$F$793,3,FALSE)</f>
        <v>Stockholm</v>
      </c>
      <c r="M5208" t="str">
        <f>VLOOKUP($C5208,Customer!$A$2:$F$793,4,FALSE)</f>
        <v>Stockholm</v>
      </c>
      <c r="N5208" t="str">
        <f>VLOOKUP($C5208,Customer!$A$2:$F$793,5,FALSE)</f>
        <v>North</v>
      </c>
      <c r="O5208" t="str">
        <f>VLOOKUP($C5208,Customer!$A$2:$F$793,6,FALSE)</f>
        <v>Corporate</v>
      </c>
      <c r="P5208" t="str">
        <f>VLOOKUP(E5208,Product!$B$2:$C$1811,2,FALSE)</f>
        <v>Furniture</v>
      </c>
      <c r="Q5208" t="str">
        <f>VLOOKUP(E5208,CHOOSE({1,2},Product!$B$2:$B$1811,Product!$A$2:$A$1811),2,FALSE)</f>
        <v>Furnishings</v>
      </c>
      <c r="R5208" t="str">
        <f t="shared" si="81"/>
        <v>AZ</v>
      </c>
    </row>
    <row r="5209" spans="1:18" x14ac:dyDescent="0.25">
      <c r="A5209" t="s">
        <v>5288</v>
      </c>
      <c r="B5209" s="35">
        <v>44529</v>
      </c>
      <c r="C5209" t="s">
        <v>498</v>
      </c>
      <c r="D5209" t="s">
        <v>24</v>
      </c>
      <c r="E5209" t="s">
        <v>744</v>
      </c>
      <c r="F5209">
        <v>0</v>
      </c>
      <c r="G5209">
        <v>707968.8</v>
      </c>
      <c r="H5209">
        <v>88496.1</v>
      </c>
      <c r="I5209">
        <v>3</v>
      </c>
      <c r="J5209" t="s">
        <v>22</v>
      </c>
      <c r="K5209" t="str">
        <f>VLOOKUP(C5209,Customer!$A$2:$F$793,2,FALSE)</f>
        <v>Sweden</v>
      </c>
      <c r="L5209" t="str">
        <f>VLOOKUP($C5209,Customer!$A$2:$F$793,3,FALSE)</f>
        <v>Stockholm</v>
      </c>
      <c r="M5209" t="str">
        <f>VLOOKUP($C5209,Customer!$A$2:$F$793,4,FALSE)</f>
        <v>Stockholm</v>
      </c>
      <c r="N5209" t="str">
        <f>VLOOKUP($C5209,Customer!$A$2:$F$793,5,FALSE)</f>
        <v>North</v>
      </c>
      <c r="O5209" t="str">
        <f>VLOOKUP($C5209,Customer!$A$2:$F$793,6,FALSE)</f>
        <v>Corporate</v>
      </c>
      <c r="P5209" t="str">
        <f>VLOOKUP(E5209,Product!$B$2:$C$1811,2,FALSE)</f>
        <v>Furniture</v>
      </c>
      <c r="Q5209" t="str">
        <f>VLOOKUP(E5209,CHOOSE({1,2},Product!$B$2:$B$1811,Product!$A$2:$A$1811),2,FALSE)</f>
        <v>Furnishings</v>
      </c>
      <c r="R5209" t="str">
        <f t="shared" si="81"/>
        <v>AZ</v>
      </c>
    </row>
    <row r="5210" spans="1:18" x14ac:dyDescent="0.25">
      <c r="A5210" t="s">
        <v>5288</v>
      </c>
      <c r="B5210" s="35">
        <v>44529</v>
      </c>
      <c r="C5210" t="s">
        <v>498</v>
      </c>
      <c r="D5210" t="s">
        <v>24</v>
      </c>
      <c r="E5210" t="s">
        <v>2053</v>
      </c>
      <c r="F5210">
        <v>0.15</v>
      </c>
      <c r="G5210">
        <v>2772877.8000000003</v>
      </c>
      <c r="H5210">
        <v>-265488.3</v>
      </c>
      <c r="I5210">
        <v>2</v>
      </c>
      <c r="J5210" t="s">
        <v>22</v>
      </c>
      <c r="K5210" t="str">
        <f>VLOOKUP(C5210,Customer!$A$2:$F$793,2,FALSE)</f>
        <v>Sweden</v>
      </c>
      <c r="L5210" t="str">
        <f>VLOOKUP($C5210,Customer!$A$2:$F$793,3,FALSE)</f>
        <v>Stockholm</v>
      </c>
      <c r="M5210" t="str">
        <f>VLOOKUP($C5210,Customer!$A$2:$F$793,4,FALSE)</f>
        <v>Stockholm</v>
      </c>
      <c r="N5210" t="str">
        <f>VLOOKUP($C5210,Customer!$A$2:$F$793,5,FALSE)</f>
        <v>North</v>
      </c>
      <c r="O5210" t="str">
        <f>VLOOKUP($C5210,Customer!$A$2:$F$793,6,FALSE)</f>
        <v>Corporate</v>
      </c>
      <c r="P5210" t="str">
        <f>VLOOKUP(E5210,Product!$B$2:$C$1811,2,FALSE)</f>
        <v>Technology</v>
      </c>
      <c r="Q5210" t="str">
        <f>VLOOKUP(E5210,CHOOSE({1,2},Product!$B$2:$B$1811,Product!$A$2:$A$1811),2,FALSE)</f>
        <v>Machines</v>
      </c>
      <c r="R5210" t="str">
        <f t="shared" si="81"/>
        <v>AZ</v>
      </c>
    </row>
    <row r="5211" spans="1:18" x14ac:dyDescent="0.25">
      <c r="A5211" t="s">
        <v>5289</v>
      </c>
      <c r="B5211" s="35">
        <v>44530</v>
      </c>
      <c r="C5211" t="s">
        <v>658</v>
      </c>
      <c r="D5211" t="s">
        <v>33</v>
      </c>
      <c r="E5211" t="s">
        <v>465</v>
      </c>
      <c r="F5211">
        <v>0.5</v>
      </c>
      <c r="G5211">
        <v>9262591.8000000007</v>
      </c>
      <c r="H5211">
        <v>-9085599.5999999996</v>
      </c>
      <c r="I5211">
        <v>4</v>
      </c>
      <c r="J5211" t="s">
        <v>26</v>
      </c>
      <c r="K5211" t="str">
        <f>VLOOKUP(C5211,Customer!$A$2:$F$793,2,FALSE)</f>
        <v>Italy</v>
      </c>
      <c r="L5211" t="str">
        <f>VLOOKUP($C5211,Customer!$A$2:$F$793,3,FALSE)</f>
        <v>Veneto</v>
      </c>
      <c r="M5211" t="str">
        <f>VLOOKUP($C5211,Customer!$A$2:$F$793,4,FALSE)</f>
        <v>Venice</v>
      </c>
      <c r="N5211" t="str">
        <f>VLOOKUP($C5211,Customer!$A$2:$F$793,5,FALSE)</f>
        <v>South</v>
      </c>
      <c r="O5211" t="str">
        <f>VLOOKUP($C5211,Customer!$A$2:$F$793,6,FALSE)</f>
        <v>Consumer</v>
      </c>
      <c r="P5211" t="str">
        <f>VLOOKUP(E5211,Product!$B$2:$C$1811,2,FALSE)</f>
        <v>Technology</v>
      </c>
      <c r="Q5211" t="str">
        <f>VLOOKUP(E5211,CHOOSE({1,2},Product!$B$2:$B$1811,Product!$A$2:$A$1811),2,FALSE)</f>
        <v>Machines</v>
      </c>
      <c r="R5211" t="str">
        <f t="shared" si="81"/>
        <v>AZ</v>
      </c>
    </row>
    <row r="5212" spans="1:18" x14ac:dyDescent="0.25">
      <c r="A5212" t="s">
        <v>5290</v>
      </c>
      <c r="B5212" s="35">
        <v>44530</v>
      </c>
      <c r="C5212" t="s">
        <v>678</v>
      </c>
      <c r="D5212" t="s">
        <v>20</v>
      </c>
      <c r="E5212" t="s">
        <v>1570</v>
      </c>
      <c r="F5212">
        <v>0</v>
      </c>
      <c r="G5212">
        <v>2964619.35</v>
      </c>
      <c r="H5212">
        <v>1120950.6000000001</v>
      </c>
      <c r="I5212">
        <v>4</v>
      </c>
      <c r="J5212" t="s">
        <v>22</v>
      </c>
      <c r="K5212" t="str">
        <f>VLOOKUP(C5212,Customer!$A$2:$F$793,2,FALSE)</f>
        <v>France</v>
      </c>
      <c r="L5212" t="str">
        <f>VLOOKUP($C5212,Customer!$A$2:$F$793,3,FALSE)</f>
        <v>Aquitaine-Limousin-Poitou-Charentes</v>
      </c>
      <c r="M5212" t="str">
        <f>VLOOKUP($C5212,Customer!$A$2:$F$793,4,FALSE)</f>
        <v>Lormont</v>
      </c>
      <c r="N5212" t="str">
        <f>VLOOKUP($C5212,Customer!$A$2:$F$793,5,FALSE)</f>
        <v>Central</v>
      </c>
      <c r="O5212" t="str">
        <f>VLOOKUP($C5212,Customer!$A$2:$F$793,6,FALSE)</f>
        <v>Corporate</v>
      </c>
      <c r="P5212" t="str">
        <f>VLOOKUP(E5212,Product!$B$2:$C$1811,2,FALSE)</f>
        <v>Furniture</v>
      </c>
      <c r="Q5212" t="str">
        <f>VLOOKUP(E5212,CHOOSE({1,2},Product!$B$2:$B$1811,Product!$A$2:$A$1811),2,FALSE)</f>
        <v>Furnishings</v>
      </c>
      <c r="R5212" t="str">
        <f t="shared" si="81"/>
        <v>AZ</v>
      </c>
    </row>
    <row r="5213" spans="1:18" x14ac:dyDescent="0.25">
      <c r="A5213" t="s">
        <v>5291</v>
      </c>
      <c r="B5213" s="35">
        <v>44530</v>
      </c>
      <c r="C5213" t="s">
        <v>1035</v>
      </c>
      <c r="D5213" t="s">
        <v>24</v>
      </c>
      <c r="E5213" t="s">
        <v>2001</v>
      </c>
      <c r="F5213">
        <v>0</v>
      </c>
      <c r="G5213">
        <v>4469053.05</v>
      </c>
      <c r="H5213">
        <v>486728.55</v>
      </c>
      <c r="I5213">
        <v>6</v>
      </c>
      <c r="J5213" t="s">
        <v>22</v>
      </c>
      <c r="K5213" t="str">
        <f>VLOOKUP(C5213,Customer!$A$2:$F$793,2,FALSE)</f>
        <v>United Kingdom</v>
      </c>
      <c r="L5213" t="str">
        <f>VLOOKUP($C5213,Customer!$A$2:$F$793,3,FALSE)</f>
        <v>England</v>
      </c>
      <c r="M5213" t="str">
        <f>VLOOKUP($C5213,Customer!$A$2:$F$793,4,FALSE)</f>
        <v>Dudley</v>
      </c>
      <c r="N5213" t="str">
        <f>VLOOKUP($C5213,Customer!$A$2:$F$793,5,FALSE)</f>
        <v>North</v>
      </c>
      <c r="O5213" t="str">
        <f>VLOOKUP($C5213,Customer!$A$2:$F$793,6,FALSE)</f>
        <v>Consumer</v>
      </c>
      <c r="P5213" t="str">
        <f>VLOOKUP(E5213,Product!$B$2:$C$1811,2,FALSE)</f>
        <v>Office Supplies</v>
      </c>
      <c r="Q5213" t="str">
        <f>VLOOKUP(E5213,CHOOSE({1,2},Product!$B$2:$B$1811,Product!$A$2:$A$1811),2,FALSE)</f>
        <v>Binders</v>
      </c>
      <c r="R5213" t="str">
        <f t="shared" si="81"/>
        <v>AZ</v>
      </c>
    </row>
    <row r="5214" spans="1:18" x14ac:dyDescent="0.25">
      <c r="A5214" t="s">
        <v>5291</v>
      </c>
      <c r="B5214" s="35">
        <v>44530</v>
      </c>
      <c r="C5214" t="s">
        <v>1035</v>
      </c>
      <c r="D5214" t="s">
        <v>24</v>
      </c>
      <c r="E5214" t="s">
        <v>500</v>
      </c>
      <c r="F5214">
        <v>0</v>
      </c>
      <c r="G5214">
        <v>26976561.150000002</v>
      </c>
      <c r="H5214">
        <v>8362881.4500000002</v>
      </c>
      <c r="I5214">
        <v>9</v>
      </c>
      <c r="J5214" t="s">
        <v>26</v>
      </c>
      <c r="K5214" t="str">
        <f>VLOOKUP(C5214,Customer!$A$2:$F$793,2,FALSE)</f>
        <v>United Kingdom</v>
      </c>
      <c r="L5214" t="str">
        <f>VLOOKUP($C5214,Customer!$A$2:$F$793,3,FALSE)</f>
        <v>England</v>
      </c>
      <c r="M5214" t="str">
        <f>VLOOKUP($C5214,Customer!$A$2:$F$793,4,FALSE)</f>
        <v>Dudley</v>
      </c>
      <c r="N5214" t="str">
        <f>VLOOKUP($C5214,Customer!$A$2:$F$793,5,FALSE)</f>
        <v>North</v>
      </c>
      <c r="O5214" t="str">
        <f>VLOOKUP($C5214,Customer!$A$2:$F$793,6,FALSE)</f>
        <v>Consumer</v>
      </c>
      <c r="P5214" t="str">
        <f>VLOOKUP(E5214,Product!$B$2:$C$1811,2,FALSE)</f>
        <v>Office Supplies</v>
      </c>
      <c r="Q5214" t="str">
        <f>VLOOKUP(E5214,CHOOSE({1,2},Product!$B$2:$B$1811,Product!$A$2:$A$1811),2,FALSE)</f>
        <v>Storage</v>
      </c>
      <c r="R5214" t="str">
        <f t="shared" si="81"/>
        <v>AZ</v>
      </c>
    </row>
    <row r="5215" spans="1:18" x14ac:dyDescent="0.25">
      <c r="A5215" t="s">
        <v>5291</v>
      </c>
      <c r="B5215" s="35">
        <v>44530</v>
      </c>
      <c r="C5215" t="s">
        <v>1035</v>
      </c>
      <c r="D5215" t="s">
        <v>24</v>
      </c>
      <c r="E5215" t="s">
        <v>2458</v>
      </c>
      <c r="F5215">
        <v>0</v>
      </c>
      <c r="G5215">
        <v>3171110.25</v>
      </c>
      <c r="H5215">
        <v>766966.20000000007</v>
      </c>
      <c r="I5215">
        <v>5</v>
      </c>
      <c r="J5215" t="s">
        <v>26</v>
      </c>
      <c r="K5215" t="str">
        <f>VLOOKUP(C5215,Customer!$A$2:$F$793,2,FALSE)</f>
        <v>United Kingdom</v>
      </c>
      <c r="L5215" t="str">
        <f>VLOOKUP($C5215,Customer!$A$2:$F$793,3,FALSE)</f>
        <v>England</v>
      </c>
      <c r="M5215" t="str">
        <f>VLOOKUP($C5215,Customer!$A$2:$F$793,4,FALSE)</f>
        <v>Dudley</v>
      </c>
      <c r="N5215" t="str">
        <f>VLOOKUP($C5215,Customer!$A$2:$F$793,5,FALSE)</f>
        <v>North</v>
      </c>
      <c r="O5215" t="str">
        <f>VLOOKUP($C5215,Customer!$A$2:$F$793,6,FALSE)</f>
        <v>Consumer</v>
      </c>
      <c r="P5215" t="str">
        <f>VLOOKUP(E5215,Product!$B$2:$C$1811,2,FALSE)</f>
        <v>Office Supplies</v>
      </c>
      <c r="Q5215" t="str">
        <f>VLOOKUP(E5215,CHOOSE({1,2},Product!$B$2:$B$1811,Product!$A$2:$A$1811),2,FALSE)</f>
        <v>Supplies</v>
      </c>
      <c r="R5215" t="str">
        <f t="shared" si="81"/>
        <v>AZ</v>
      </c>
    </row>
    <row r="5216" spans="1:18" x14ac:dyDescent="0.25">
      <c r="A5216" t="s">
        <v>5292</v>
      </c>
      <c r="B5216" s="35">
        <v>44530</v>
      </c>
      <c r="C5216" t="s">
        <v>697</v>
      </c>
      <c r="D5216" t="s">
        <v>24</v>
      </c>
      <c r="E5216" t="s">
        <v>1031</v>
      </c>
      <c r="F5216">
        <v>0</v>
      </c>
      <c r="G5216">
        <v>737467.5</v>
      </c>
      <c r="H5216">
        <v>221240.25</v>
      </c>
      <c r="I5216">
        <v>2</v>
      </c>
      <c r="J5216" t="s">
        <v>22</v>
      </c>
      <c r="K5216" t="str">
        <f>VLOOKUP(C5216,Customer!$A$2:$F$793,2,FALSE)</f>
        <v>France</v>
      </c>
      <c r="L5216" t="str">
        <f>VLOOKUP($C5216,Customer!$A$2:$F$793,3,FALSE)</f>
        <v>Languedoc-Roussillon-Midi-Pyrénées</v>
      </c>
      <c r="M5216" t="str">
        <f>VLOOKUP($C5216,Customer!$A$2:$F$793,4,FALSE)</f>
        <v>Perpignan</v>
      </c>
      <c r="N5216" t="str">
        <f>VLOOKUP($C5216,Customer!$A$2:$F$793,5,FALSE)</f>
        <v>Central</v>
      </c>
      <c r="O5216" t="str">
        <f>VLOOKUP($C5216,Customer!$A$2:$F$793,6,FALSE)</f>
        <v>Consumer</v>
      </c>
      <c r="P5216" t="str">
        <f>VLOOKUP(E5216,Product!$B$2:$C$1811,2,FALSE)</f>
        <v>Furniture</v>
      </c>
      <c r="Q5216" t="str">
        <f>VLOOKUP(E5216,CHOOSE({1,2},Product!$B$2:$B$1811,Product!$A$2:$A$1811),2,FALSE)</f>
        <v>Furnishings</v>
      </c>
      <c r="R5216" t="str">
        <f t="shared" si="81"/>
        <v>AZ</v>
      </c>
    </row>
    <row r="5217" spans="1:18" x14ac:dyDescent="0.25">
      <c r="A5217" t="s">
        <v>5292</v>
      </c>
      <c r="B5217" s="35">
        <v>44530</v>
      </c>
      <c r="C5217" t="s">
        <v>697</v>
      </c>
      <c r="D5217" t="s">
        <v>24</v>
      </c>
      <c r="E5217" t="s">
        <v>1876</v>
      </c>
      <c r="F5217">
        <v>0.1</v>
      </c>
      <c r="G5217">
        <v>2153405.1</v>
      </c>
      <c r="H5217">
        <v>265488.3</v>
      </c>
      <c r="I5217">
        <v>7</v>
      </c>
      <c r="J5217" t="s">
        <v>22</v>
      </c>
      <c r="K5217" t="str">
        <f>VLOOKUP(C5217,Customer!$A$2:$F$793,2,FALSE)</f>
        <v>France</v>
      </c>
      <c r="L5217" t="str">
        <f>VLOOKUP($C5217,Customer!$A$2:$F$793,3,FALSE)</f>
        <v>Languedoc-Roussillon-Midi-Pyrénées</v>
      </c>
      <c r="M5217" t="str">
        <f>VLOOKUP($C5217,Customer!$A$2:$F$793,4,FALSE)</f>
        <v>Perpignan</v>
      </c>
      <c r="N5217" t="str">
        <f>VLOOKUP($C5217,Customer!$A$2:$F$793,5,FALSE)</f>
        <v>Central</v>
      </c>
      <c r="O5217" t="str">
        <f>VLOOKUP($C5217,Customer!$A$2:$F$793,6,FALSE)</f>
        <v>Consumer</v>
      </c>
      <c r="P5217" t="str">
        <f>VLOOKUP(E5217,Product!$B$2:$C$1811,2,FALSE)</f>
        <v>Office Supplies</v>
      </c>
      <c r="Q5217" t="str">
        <f>VLOOKUP(E5217,CHOOSE({1,2},Product!$B$2:$B$1811,Product!$A$2:$A$1811),2,FALSE)</f>
        <v>Storage</v>
      </c>
      <c r="R5217" t="str">
        <f t="shared" si="81"/>
        <v>AZ</v>
      </c>
    </row>
    <row r="5218" spans="1:18" x14ac:dyDescent="0.25">
      <c r="A5218" t="s">
        <v>5293</v>
      </c>
      <c r="B5218" s="35">
        <v>44530</v>
      </c>
      <c r="C5218" t="s">
        <v>1612</v>
      </c>
      <c r="D5218" t="s">
        <v>24</v>
      </c>
      <c r="E5218" t="s">
        <v>822</v>
      </c>
      <c r="F5218">
        <v>0.1</v>
      </c>
      <c r="G5218">
        <v>5295016.6500000004</v>
      </c>
      <c r="H5218">
        <v>412981.8</v>
      </c>
      <c r="I5218">
        <v>5</v>
      </c>
      <c r="J5218" t="s">
        <v>22</v>
      </c>
      <c r="K5218" t="str">
        <f>VLOOKUP(C5218,Customer!$A$2:$F$793,2,FALSE)</f>
        <v>Austria</v>
      </c>
      <c r="L5218" t="str">
        <f>VLOOKUP($C5218,Customer!$A$2:$F$793,3,FALSE)</f>
        <v>Vienna</v>
      </c>
      <c r="M5218" t="str">
        <f>VLOOKUP($C5218,Customer!$A$2:$F$793,4,FALSE)</f>
        <v>Vienna</v>
      </c>
      <c r="N5218" t="str">
        <f>VLOOKUP($C5218,Customer!$A$2:$F$793,5,FALSE)</f>
        <v>Central</v>
      </c>
      <c r="O5218" t="str">
        <f>VLOOKUP($C5218,Customer!$A$2:$F$793,6,FALSE)</f>
        <v>Consumer</v>
      </c>
      <c r="P5218" t="str">
        <f>VLOOKUP(E5218,Product!$B$2:$C$1811,2,FALSE)</f>
        <v>Furniture</v>
      </c>
      <c r="Q5218" t="str">
        <f>VLOOKUP(E5218,CHOOSE({1,2},Product!$B$2:$B$1811,Product!$A$2:$A$1811),2,FALSE)</f>
        <v>Chairs</v>
      </c>
      <c r="R5218" t="str">
        <f t="shared" si="81"/>
        <v>AZ</v>
      </c>
    </row>
    <row r="5219" spans="1:18" x14ac:dyDescent="0.25">
      <c r="A5219" t="s">
        <v>5293</v>
      </c>
      <c r="B5219" s="35">
        <v>44530</v>
      </c>
      <c r="C5219" t="s">
        <v>1612</v>
      </c>
      <c r="D5219" t="s">
        <v>24</v>
      </c>
      <c r="E5219" t="s">
        <v>2156</v>
      </c>
      <c r="F5219">
        <v>0</v>
      </c>
      <c r="G5219">
        <v>4587047.8500000006</v>
      </c>
      <c r="H5219">
        <v>693219.45000000007</v>
      </c>
      <c r="I5219">
        <v>6</v>
      </c>
      <c r="J5219" t="s">
        <v>22</v>
      </c>
      <c r="K5219" t="str">
        <f>VLOOKUP(C5219,Customer!$A$2:$F$793,2,FALSE)</f>
        <v>Austria</v>
      </c>
      <c r="L5219" t="str">
        <f>VLOOKUP($C5219,Customer!$A$2:$F$793,3,FALSE)</f>
        <v>Vienna</v>
      </c>
      <c r="M5219" t="str">
        <f>VLOOKUP($C5219,Customer!$A$2:$F$793,4,FALSE)</f>
        <v>Vienna</v>
      </c>
      <c r="N5219" t="str">
        <f>VLOOKUP($C5219,Customer!$A$2:$F$793,5,FALSE)</f>
        <v>Central</v>
      </c>
      <c r="O5219" t="str">
        <f>VLOOKUP($C5219,Customer!$A$2:$F$793,6,FALSE)</f>
        <v>Consumer</v>
      </c>
      <c r="P5219" t="str">
        <f>VLOOKUP(E5219,Product!$B$2:$C$1811,2,FALSE)</f>
        <v>Office Supplies</v>
      </c>
      <c r="Q5219" t="str">
        <f>VLOOKUP(E5219,CHOOSE({1,2},Product!$B$2:$B$1811,Product!$A$2:$A$1811),2,FALSE)</f>
        <v>Art</v>
      </c>
      <c r="R5219" t="str">
        <f t="shared" si="81"/>
        <v>AZ</v>
      </c>
    </row>
    <row r="5220" spans="1:18" x14ac:dyDescent="0.25">
      <c r="A5220" t="s">
        <v>5293</v>
      </c>
      <c r="B5220" s="35">
        <v>44530</v>
      </c>
      <c r="C5220" t="s">
        <v>1612</v>
      </c>
      <c r="D5220" t="s">
        <v>24</v>
      </c>
      <c r="E5220" t="s">
        <v>1257</v>
      </c>
      <c r="F5220">
        <v>0</v>
      </c>
      <c r="G5220">
        <v>781715.55</v>
      </c>
      <c r="H5220">
        <v>324485.7</v>
      </c>
      <c r="I5220">
        <v>2</v>
      </c>
      <c r="J5220" t="s">
        <v>22</v>
      </c>
      <c r="K5220" t="str">
        <f>VLOOKUP(C5220,Customer!$A$2:$F$793,2,FALSE)</f>
        <v>Austria</v>
      </c>
      <c r="L5220" t="str">
        <f>VLOOKUP($C5220,Customer!$A$2:$F$793,3,FALSE)</f>
        <v>Vienna</v>
      </c>
      <c r="M5220" t="str">
        <f>VLOOKUP($C5220,Customer!$A$2:$F$793,4,FALSE)</f>
        <v>Vienna</v>
      </c>
      <c r="N5220" t="str">
        <f>VLOOKUP($C5220,Customer!$A$2:$F$793,5,FALSE)</f>
        <v>Central</v>
      </c>
      <c r="O5220" t="str">
        <f>VLOOKUP($C5220,Customer!$A$2:$F$793,6,FALSE)</f>
        <v>Consumer</v>
      </c>
      <c r="P5220" t="str">
        <f>VLOOKUP(E5220,Product!$B$2:$C$1811,2,FALSE)</f>
        <v>Office Supplies</v>
      </c>
      <c r="Q5220" t="str">
        <f>VLOOKUP(E5220,CHOOSE({1,2},Product!$B$2:$B$1811,Product!$A$2:$A$1811),2,FALSE)</f>
        <v>Art</v>
      </c>
      <c r="R5220" t="str">
        <f t="shared" si="81"/>
        <v>AZ</v>
      </c>
    </row>
    <row r="5221" spans="1:18" x14ac:dyDescent="0.25">
      <c r="A5221" t="s">
        <v>5293</v>
      </c>
      <c r="B5221" s="35">
        <v>44530</v>
      </c>
      <c r="C5221" t="s">
        <v>1612</v>
      </c>
      <c r="D5221" t="s">
        <v>24</v>
      </c>
      <c r="E5221" t="s">
        <v>1944</v>
      </c>
      <c r="F5221">
        <v>0.15</v>
      </c>
      <c r="G5221">
        <v>3348102.45</v>
      </c>
      <c r="H5221">
        <v>-545725.95000000007</v>
      </c>
      <c r="I5221">
        <v>1</v>
      </c>
      <c r="J5221" t="s">
        <v>26</v>
      </c>
      <c r="K5221" t="str">
        <f>VLOOKUP(C5221,Customer!$A$2:$F$793,2,FALSE)</f>
        <v>Austria</v>
      </c>
      <c r="L5221" t="str">
        <f>VLOOKUP($C5221,Customer!$A$2:$F$793,3,FALSE)</f>
        <v>Vienna</v>
      </c>
      <c r="M5221" t="str">
        <f>VLOOKUP($C5221,Customer!$A$2:$F$793,4,FALSE)</f>
        <v>Vienna</v>
      </c>
      <c r="N5221" t="str">
        <f>VLOOKUP($C5221,Customer!$A$2:$F$793,5,FALSE)</f>
        <v>Central</v>
      </c>
      <c r="O5221" t="str">
        <f>VLOOKUP($C5221,Customer!$A$2:$F$793,6,FALSE)</f>
        <v>Consumer</v>
      </c>
      <c r="P5221" t="str">
        <f>VLOOKUP(E5221,Product!$B$2:$C$1811,2,FALSE)</f>
        <v>Technology</v>
      </c>
      <c r="Q5221" t="str">
        <f>VLOOKUP(E5221,CHOOSE({1,2},Product!$B$2:$B$1811,Product!$A$2:$A$1811),2,FALSE)</f>
        <v>Machines</v>
      </c>
      <c r="R5221" t="str">
        <f t="shared" si="81"/>
        <v>AZ</v>
      </c>
    </row>
    <row r="5222" spans="1:18" x14ac:dyDescent="0.25">
      <c r="A5222" t="s">
        <v>5294</v>
      </c>
      <c r="B5222" s="35">
        <v>44532</v>
      </c>
      <c r="C5222" t="s">
        <v>793</v>
      </c>
      <c r="D5222" t="s">
        <v>51</v>
      </c>
      <c r="E5222" t="s">
        <v>2459</v>
      </c>
      <c r="F5222">
        <v>0.1</v>
      </c>
      <c r="G5222">
        <v>35870419.200000003</v>
      </c>
      <c r="H5222">
        <v>7566416.5499999998</v>
      </c>
      <c r="I5222">
        <v>5</v>
      </c>
      <c r="J5222" t="s">
        <v>26</v>
      </c>
      <c r="K5222" t="str">
        <f>VLOOKUP(C5222,Customer!$A$2:$F$793,2,FALSE)</f>
        <v>United Kingdom</v>
      </c>
      <c r="L5222" t="str">
        <f>VLOOKUP($C5222,Customer!$A$2:$F$793,3,FALSE)</f>
        <v>England</v>
      </c>
      <c r="M5222" t="str">
        <f>VLOOKUP($C5222,Customer!$A$2:$F$793,4,FALSE)</f>
        <v>Hastings</v>
      </c>
      <c r="N5222" t="str">
        <f>VLOOKUP($C5222,Customer!$A$2:$F$793,5,FALSE)</f>
        <v>North</v>
      </c>
      <c r="O5222" t="str">
        <f>VLOOKUP($C5222,Customer!$A$2:$F$793,6,FALSE)</f>
        <v>Home Office</v>
      </c>
      <c r="P5222" t="str">
        <f>VLOOKUP(E5222,Product!$B$2:$C$1811,2,FALSE)</f>
        <v>Office Supplies</v>
      </c>
      <c r="Q5222" t="str">
        <f>VLOOKUP(E5222,CHOOSE({1,2},Product!$B$2:$B$1811,Product!$A$2:$A$1811),2,FALSE)</f>
        <v>Appliances</v>
      </c>
      <c r="R5222" t="str">
        <f t="shared" si="81"/>
        <v>AZ</v>
      </c>
    </row>
    <row r="5223" spans="1:18" x14ac:dyDescent="0.25">
      <c r="A5223" t="s">
        <v>5294</v>
      </c>
      <c r="B5223" s="35">
        <v>44532</v>
      </c>
      <c r="C5223" t="s">
        <v>793</v>
      </c>
      <c r="D5223" t="s">
        <v>51</v>
      </c>
      <c r="E5223" t="s">
        <v>63</v>
      </c>
      <c r="F5223">
        <v>0</v>
      </c>
      <c r="G5223">
        <v>353984.4</v>
      </c>
      <c r="H5223">
        <v>103245.45</v>
      </c>
      <c r="I5223">
        <v>4</v>
      </c>
      <c r="J5223" t="s">
        <v>22</v>
      </c>
      <c r="K5223" t="str">
        <f>VLOOKUP(C5223,Customer!$A$2:$F$793,2,FALSE)</f>
        <v>United Kingdom</v>
      </c>
      <c r="L5223" t="str">
        <f>VLOOKUP($C5223,Customer!$A$2:$F$793,3,FALSE)</f>
        <v>England</v>
      </c>
      <c r="M5223" t="str">
        <f>VLOOKUP($C5223,Customer!$A$2:$F$793,4,FALSE)</f>
        <v>Hastings</v>
      </c>
      <c r="N5223" t="str">
        <f>VLOOKUP($C5223,Customer!$A$2:$F$793,5,FALSE)</f>
        <v>North</v>
      </c>
      <c r="O5223" t="str">
        <f>VLOOKUP($C5223,Customer!$A$2:$F$793,6,FALSE)</f>
        <v>Home Office</v>
      </c>
      <c r="P5223" t="str">
        <f>VLOOKUP(E5223,Product!$B$2:$C$1811,2,FALSE)</f>
        <v>Office Supplies</v>
      </c>
      <c r="Q5223" t="str">
        <f>VLOOKUP(E5223,CHOOSE({1,2},Product!$B$2:$B$1811,Product!$A$2:$A$1811),2,FALSE)</f>
        <v>Binders</v>
      </c>
      <c r="R5223" t="str">
        <f t="shared" si="81"/>
        <v>AZ</v>
      </c>
    </row>
    <row r="5224" spans="1:18" x14ac:dyDescent="0.25">
      <c r="A5224" t="s">
        <v>5294</v>
      </c>
      <c r="B5224" s="35">
        <v>44532</v>
      </c>
      <c r="C5224" t="s">
        <v>793</v>
      </c>
      <c r="D5224" t="s">
        <v>51</v>
      </c>
      <c r="E5224" t="s">
        <v>1750</v>
      </c>
      <c r="F5224">
        <v>0</v>
      </c>
      <c r="G5224">
        <v>1460185.6500000001</v>
      </c>
      <c r="H5224">
        <v>147493.5</v>
      </c>
      <c r="I5224">
        <v>2</v>
      </c>
      <c r="J5224" t="s">
        <v>22</v>
      </c>
      <c r="K5224" t="str">
        <f>VLOOKUP(C5224,Customer!$A$2:$F$793,2,FALSE)</f>
        <v>United Kingdom</v>
      </c>
      <c r="L5224" t="str">
        <f>VLOOKUP($C5224,Customer!$A$2:$F$793,3,FALSE)</f>
        <v>England</v>
      </c>
      <c r="M5224" t="str">
        <f>VLOOKUP($C5224,Customer!$A$2:$F$793,4,FALSE)</f>
        <v>Hastings</v>
      </c>
      <c r="N5224" t="str">
        <f>VLOOKUP($C5224,Customer!$A$2:$F$793,5,FALSE)</f>
        <v>North</v>
      </c>
      <c r="O5224" t="str">
        <f>VLOOKUP($C5224,Customer!$A$2:$F$793,6,FALSE)</f>
        <v>Home Office</v>
      </c>
      <c r="P5224" t="str">
        <f>VLOOKUP(E5224,Product!$B$2:$C$1811,2,FALSE)</f>
        <v>Office Supplies</v>
      </c>
      <c r="Q5224" t="str">
        <f>VLOOKUP(E5224,CHOOSE({1,2},Product!$B$2:$B$1811,Product!$A$2:$A$1811),2,FALSE)</f>
        <v>Envelopes</v>
      </c>
      <c r="R5224" t="str">
        <f t="shared" si="81"/>
        <v>AZ</v>
      </c>
    </row>
    <row r="5225" spans="1:18" x14ac:dyDescent="0.25">
      <c r="A5225" t="s">
        <v>5294</v>
      </c>
      <c r="B5225" s="35">
        <v>44532</v>
      </c>
      <c r="C5225" t="s">
        <v>793</v>
      </c>
      <c r="D5225" t="s">
        <v>51</v>
      </c>
      <c r="E5225" t="s">
        <v>2460</v>
      </c>
      <c r="F5225">
        <v>0</v>
      </c>
      <c r="G5225">
        <v>2654883</v>
      </c>
      <c r="H5225">
        <v>1297942.8</v>
      </c>
      <c r="I5225">
        <v>6</v>
      </c>
      <c r="J5225" t="s">
        <v>26</v>
      </c>
      <c r="K5225" t="str">
        <f>VLOOKUP(C5225,Customer!$A$2:$F$793,2,FALSE)</f>
        <v>United Kingdom</v>
      </c>
      <c r="L5225" t="str">
        <f>VLOOKUP($C5225,Customer!$A$2:$F$793,3,FALSE)</f>
        <v>England</v>
      </c>
      <c r="M5225" t="str">
        <f>VLOOKUP($C5225,Customer!$A$2:$F$793,4,FALSE)</f>
        <v>Hastings</v>
      </c>
      <c r="N5225" t="str">
        <f>VLOOKUP($C5225,Customer!$A$2:$F$793,5,FALSE)</f>
        <v>North</v>
      </c>
      <c r="O5225" t="str">
        <f>VLOOKUP($C5225,Customer!$A$2:$F$793,6,FALSE)</f>
        <v>Home Office</v>
      </c>
      <c r="P5225" t="str">
        <f>VLOOKUP(E5225,Product!$B$2:$C$1811,2,FALSE)</f>
        <v>Office Supplies</v>
      </c>
      <c r="Q5225" t="str">
        <f>VLOOKUP(E5225,CHOOSE({1,2},Product!$B$2:$B$1811,Product!$A$2:$A$1811),2,FALSE)</f>
        <v>Envelopes</v>
      </c>
      <c r="R5225" t="str">
        <f t="shared" si="81"/>
        <v>AZ</v>
      </c>
    </row>
    <row r="5226" spans="1:18" x14ac:dyDescent="0.25">
      <c r="A5226" t="s">
        <v>5294</v>
      </c>
      <c r="B5226" s="35">
        <v>44532</v>
      </c>
      <c r="C5226" t="s">
        <v>793</v>
      </c>
      <c r="D5226" t="s">
        <v>51</v>
      </c>
      <c r="E5226" t="s">
        <v>2461</v>
      </c>
      <c r="F5226">
        <v>0</v>
      </c>
      <c r="G5226">
        <v>1651927.2</v>
      </c>
      <c r="H5226">
        <v>722718.15</v>
      </c>
      <c r="I5226">
        <v>5</v>
      </c>
      <c r="J5226" t="s">
        <v>22</v>
      </c>
      <c r="K5226" t="str">
        <f>VLOOKUP(C5226,Customer!$A$2:$F$793,2,FALSE)</f>
        <v>United Kingdom</v>
      </c>
      <c r="L5226" t="str">
        <f>VLOOKUP($C5226,Customer!$A$2:$F$793,3,FALSE)</f>
        <v>England</v>
      </c>
      <c r="M5226" t="str">
        <f>VLOOKUP($C5226,Customer!$A$2:$F$793,4,FALSE)</f>
        <v>Hastings</v>
      </c>
      <c r="N5226" t="str">
        <f>VLOOKUP($C5226,Customer!$A$2:$F$793,5,FALSE)</f>
        <v>North</v>
      </c>
      <c r="O5226" t="str">
        <f>VLOOKUP($C5226,Customer!$A$2:$F$793,6,FALSE)</f>
        <v>Home Office</v>
      </c>
      <c r="P5226" t="str">
        <f>VLOOKUP(E5226,Product!$B$2:$C$1811,2,FALSE)</f>
        <v>Office Supplies</v>
      </c>
      <c r="Q5226" t="str">
        <f>VLOOKUP(E5226,CHOOSE({1,2},Product!$B$2:$B$1811,Product!$A$2:$A$1811),2,FALSE)</f>
        <v>Paper</v>
      </c>
      <c r="R5226" t="str">
        <f t="shared" si="81"/>
        <v>AZ</v>
      </c>
    </row>
    <row r="5227" spans="1:18" x14ac:dyDescent="0.25">
      <c r="A5227" t="s">
        <v>5294</v>
      </c>
      <c r="B5227" s="35">
        <v>44532</v>
      </c>
      <c r="C5227" t="s">
        <v>793</v>
      </c>
      <c r="D5227" t="s">
        <v>51</v>
      </c>
      <c r="E5227" t="s">
        <v>130</v>
      </c>
      <c r="F5227">
        <v>0</v>
      </c>
      <c r="G5227">
        <v>1548681.75</v>
      </c>
      <c r="H5227">
        <v>309736.35000000003</v>
      </c>
      <c r="I5227">
        <v>4</v>
      </c>
      <c r="J5227" t="s">
        <v>22</v>
      </c>
      <c r="K5227" t="str">
        <f>VLOOKUP(C5227,Customer!$A$2:$F$793,2,FALSE)</f>
        <v>United Kingdom</v>
      </c>
      <c r="L5227" t="str">
        <f>VLOOKUP($C5227,Customer!$A$2:$F$793,3,FALSE)</f>
        <v>England</v>
      </c>
      <c r="M5227" t="str">
        <f>VLOOKUP($C5227,Customer!$A$2:$F$793,4,FALSE)</f>
        <v>Hastings</v>
      </c>
      <c r="N5227" t="str">
        <f>VLOOKUP($C5227,Customer!$A$2:$F$793,5,FALSE)</f>
        <v>North</v>
      </c>
      <c r="O5227" t="str">
        <f>VLOOKUP($C5227,Customer!$A$2:$F$793,6,FALSE)</f>
        <v>Home Office</v>
      </c>
      <c r="P5227" t="str">
        <f>VLOOKUP(E5227,Product!$B$2:$C$1811,2,FALSE)</f>
        <v>Office Supplies</v>
      </c>
      <c r="Q5227" t="str">
        <f>VLOOKUP(E5227,CHOOSE({1,2},Product!$B$2:$B$1811,Product!$A$2:$A$1811),2,FALSE)</f>
        <v>Paper</v>
      </c>
      <c r="R5227" t="str">
        <f t="shared" si="81"/>
        <v>AZ</v>
      </c>
    </row>
    <row r="5228" spans="1:18" x14ac:dyDescent="0.25">
      <c r="A5228" t="s">
        <v>5295</v>
      </c>
      <c r="B5228" s="35">
        <v>44532</v>
      </c>
      <c r="C5228" t="s">
        <v>219</v>
      </c>
      <c r="D5228" t="s">
        <v>24</v>
      </c>
      <c r="E5228" t="s">
        <v>465</v>
      </c>
      <c r="F5228">
        <v>0.5</v>
      </c>
      <c r="G5228">
        <v>6946943.8500000006</v>
      </c>
      <c r="H5228">
        <v>-6814199.7000000002</v>
      </c>
      <c r="I5228">
        <v>3</v>
      </c>
      <c r="J5228" t="s">
        <v>22</v>
      </c>
      <c r="K5228" t="str">
        <f>VLOOKUP(C5228,Customer!$A$2:$F$793,2,FALSE)</f>
        <v>France</v>
      </c>
      <c r="L5228" t="str">
        <f>VLOOKUP($C5228,Customer!$A$2:$F$793,3,FALSE)</f>
        <v>Ile-de-France</v>
      </c>
      <c r="M5228" t="str">
        <f>VLOOKUP($C5228,Customer!$A$2:$F$793,4,FALSE)</f>
        <v>Paris</v>
      </c>
      <c r="N5228" t="str">
        <f>VLOOKUP($C5228,Customer!$A$2:$F$793,5,FALSE)</f>
        <v>Central</v>
      </c>
      <c r="O5228" t="str">
        <f>VLOOKUP($C5228,Customer!$A$2:$F$793,6,FALSE)</f>
        <v>Consumer</v>
      </c>
      <c r="P5228" t="str">
        <f>VLOOKUP(E5228,Product!$B$2:$C$1811,2,FALSE)</f>
        <v>Technology</v>
      </c>
      <c r="Q5228" t="str">
        <f>VLOOKUP(E5228,CHOOSE({1,2},Product!$B$2:$B$1811,Product!$A$2:$A$1811),2,FALSE)</f>
        <v>Machines</v>
      </c>
      <c r="R5228" t="str">
        <f t="shared" si="81"/>
        <v>BN</v>
      </c>
    </row>
    <row r="5229" spans="1:18" x14ac:dyDescent="0.25">
      <c r="A5229" t="s">
        <v>5296</v>
      </c>
      <c r="B5229" s="35">
        <v>44533</v>
      </c>
      <c r="C5229" t="s">
        <v>346</v>
      </c>
      <c r="D5229" t="s">
        <v>51</v>
      </c>
      <c r="E5229" t="s">
        <v>1882</v>
      </c>
      <c r="F5229">
        <v>0</v>
      </c>
      <c r="G5229">
        <v>722718.15</v>
      </c>
      <c r="H5229">
        <v>324485.7</v>
      </c>
      <c r="I5229">
        <v>2</v>
      </c>
      <c r="J5229" t="s">
        <v>22</v>
      </c>
      <c r="K5229" t="str">
        <f>VLOOKUP(C5229,Customer!$A$2:$F$793,2,FALSE)</f>
        <v>Switzerland</v>
      </c>
      <c r="L5229" t="str">
        <f>VLOOKUP($C5229,Customer!$A$2:$F$793,3,FALSE)</f>
        <v>Geneva</v>
      </c>
      <c r="M5229" t="str">
        <f>VLOOKUP($C5229,Customer!$A$2:$F$793,4,FALSE)</f>
        <v>Geneva</v>
      </c>
      <c r="N5229" t="str">
        <f>VLOOKUP($C5229,Customer!$A$2:$F$793,5,FALSE)</f>
        <v>Central</v>
      </c>
      <c r="O5229" t="str">
        <f>VLOOKUP($C5229,Customer!$A$2:$F$793,6,FALSE)</f>
        <v>Consumer</v>
      </c>
      <c r="P5229" t="str">
        <f>VLOOKUP(E5229,Product!$B$2:$C$1811,2,FALSE)</f>
        <v>Office Supplies</v>
      </c>
      <c r="Q5229" t="str">
        <f>VLOOKUP(E5229,CHOOSE({1,2},Product!$B$2:$B$1811,Product!$A$2:$A$1811),2,FALSE)</f>
        <v>Envelopes</v>
      </c>
      <c r="R5229" t="str">
        <f t="shared" si="81"/>
        <v>AZ</v>
      </c>
    </row>
    <row r="5230" spans="1:18" x14ac:dyDescent="0.25">
      <c r="A5230" t="s">
        <v>5297</v>
      </c>
      <c r="B5230" s="35">
        <v>44533</v>
      </c>
      <c r="C5230" t="s">
        <v>2092</v>
      </c>
      <c r="D5230" t="s">
        <v>33</v>
      </c>
      <c r="E5230" t="s">
        <v>432</v>
      </c>
      <c r="F5230">
        <v>0</v>
      </c>
      <c r="G5230">
        <v>8480876.25</v>
      </c>
      <c r="H5230">
        <v>250738.95</v>
      </c>
      <c r="I5230">
        <v>4</v>
      </c>
      <c r="J5230" t="s">
        <v>26</v>
      </c>
      <c r="K5230" t="str">
        <f>VLOOKUP(C5230,Customer!$A$2:$F$793,2,FALSE)</f>
        <v>Germany</v>
      </c>
      <c r="L5230" t="str">
        <f>VLOOKUP($C5230,Customer!$A$2:$F$793,3,FALSE)</f>
        <v>Berlin</v>
      </c>
      <c r="M5230" t="str">
        <f>VLOOKUP($C5230,Customer!$A$2:$F$793,4,FALSE)</f>
        <v>Berlin</v>
      </c>
      <c r="N5230" t="str">
        <f>VLOOKUP($C5230,Customer!$A$2:$F$793,5,FALSE)</f>
        <v>Central</v>
      </c>
      <c r="O5230" t="str">
        <f>VLOOKUP($C5230,Customer!$A$2:$F$793,6,FALSE)</f>
        <v>Corporate</v>
      </c>
      <c r="P5230" t="str">
        <f>VLOOKUP(E5230,Product!$B$2:$C$1811,2,FALSE)</f>
        <v>Furniture</v>
      </c>
      <c r="Q5230" t="str">
        <f>VLOOKUP(E5230,CHOOSE({1,2},Product!$B$2:$B$1811,Product!$A$2:$A$1811),2,FALSE)</f>
        <v>Bookcases</v>
      </c>
      <c r="R5230" t="str">
        <f t="shared" si="81"/>
        <v>AZ</v>
      </c>
    </row>
    <row r="5231" spans="1:18" x14ac:dyDescent="0.25">
      <c r="A5231" t="s">
        <v>5297</v>
      </c>
      <c r="B5231" s="35">
        <v>44533</v>
      </c>
      <c r="C5231" t="s">
        <v>2092</v>
      </c>
      <c r="D5231" t="s">
        <v>33</v>
      </c>
      <c r="E5231" t="s">
        <v>1438</v>
      </c>
      <c r="F5231">
        <v>0</v>
      </c>
      <c r="G5231">
        <v>2507389.5</v>
      </c>
      <c r="H5231">
        <v>147493.5</v>
      </c>
      <c r="I5231">
        <v>1</v>
      </c>
      <c r="J5231" t="s">
        <v>22</v>
      </c>
      <c r="K5231" t="str">
        <f>VLOOKUP(C5231,Customer!$A$2:$F$793,2,FALSE)</f>
        <v>Germany</v>
      </c>
      <c r="L5231" t="str">
        <f>VLOOKUP($C5231,Customer!$A$2:$F$793,3,FALSE)</f>
        <v>Berlin</v>
      </c>
      <c r="M5231" t="str">
        <f>VLOOKUP($C5231,Customer!$A$2:$F$793,4,FALSE)</f>
        <v>Berlin</v>
      </c>
      <c r="N5231" t="str">
        <f>VLOOKUP($C5231,Customer!$A$2:$F$793,5,FALSE)</f>
        <v>Central</v>
      </c>
      <c r="O5231" t="str">
        <f>VLOOKUP($C5231,Customer!$A$2:$F$793,6,FALSE)</f>
        <v>Corporate</v>
      </c>
      <c r="P5231" t="str">
        <f>VLOOKUP(E5231,Product!$B$2:$C$1811,2,FALSE)</f>
        <v>Furniture</v>
      </c>
      <c r="Q5231" t="str">
        <f>VLOOKUP(E5231,CHOOSE({1,2},Product!$B$2:$B$1811,Product!$A$2:$A$1811),2,FALSE)</f>
        <v>Bookcases</v>
      </c>
      <c r="R5231" t="str">
        <f t="shared" si="81"/>
        <v>AZ</v>
      </c>
    </row>
    <row r="5232" spans="1:18" x14ac:dyDescent="0.25">
      <c r="A5232" t="s">
        <v>5298</v>
      </c>
      <c r="B5232" s="35">
        <v>44533</v>
      </c>
      <c r="C5232" t="s">
        <v>1762</v>
      </c>
      <c r="D5232" t="s">
        <v>24</v>
      </c>
      <c r="E5232" t="s">
        <v>31</v>
      </c>
      <c r="F5232">
        <v>0</v>
      </c>
      <c r="G5232">
        <v>752216.85</v>
      </c>
      <c r="H5232">
        <v>353984.4</v>
      </c>
      <c r="I5232">
        <v>3</v>
      </c>
      <c r="J5232" t="s">
        <v>26</v>
      </c>
      <c r="K5232" t="str">
        <f>VLOOKUP(C5232,Customer!$A$2:$F$793,2,FALSE)</f>
        <v>United Kingdom</v>
      </c>
      <c r="L5232" t="str">
        <f>VLOOKUP($C5232,Customer!$A$2:$F$793,3,FALSE)</f>
        <v>England</v>
      </c>
      <c r="M5232" t="str">
        <f>VLOOKUP($C5232,Customer!$A$2:$F$793,4,FALSE)</f>
        <v>London</v>
      </c>
      <c r="N5232" t="str">
        <f>VLOOKUP($C5232,Customer!$A$2:$F$793,5,FALSE)</f>
        <v>North</v>
      </c>
      <c r="O5232" t="str">
        <f>VLOOKUP($C5232,Customer!$A$2:$F$793,6,FALSE)</f>
        <v>Home Office</v>
      </c>
      <c r="P5232" t="str">
        <f>VLOOKUP(E5232,Product!$B$2:$C$1811,2,FALSE)</f>
        <v>Office Supplies</v>
      </c>
      <c r="Q5232" t="str">
        <f>VLOOKUP(E5232,CHOOSE({1,2},Product!$B$2:$B$1811,Product!$A$2:$A$1811),2,FALSE)</f>
        <v>Storage</v>
      </c>
      <c r="R5232" t="str">
        <f t="shared" si="81"/>
        <v>AZ</v>
      </c>
    </row>
    <row r="5233" spans="1:18" x14ac:dyDescent="0.25">
      <c r="A5233" t="s">
        <v>5299</v>
      </c>
      <c r="B5233" s="35">
        <v>44533</v>
      </c>
      <c r="C5233" t="s">
        <v>129</v>
      </c>
      <c r="D5233" t="s">
        <v>20</v>
      </c>
      <c r="E5233" t="s">
        <v>391</v>
      </c>
      <c r="F5233">
        <v>0.15</v>
      </c>
      <c r="G5233">
        <v>3672588.15</v>
      </c>
      <c r="H5233">
        <v>1165198.6500000001</v>
      </c>
      <c r="I5233">
        <v>4</v>
      </c>
      <c r="J5233" t="s">
        <v>22</v>
      </c>
      <c r="K5233" t="str">
        <f>VLOOKUP(C5233,Customer!$A$2:$F$793,2,FALSE)</f>
        <v>Germany</v>
      </c>
      <c r="L5233" t="str">
        <f>VLOOKUP($C5233,Customer!$A$2:$F$793,3,FALSE)</f>
        <v>Saxony</v>
      </c>
      <c r="M5233" t="str">
        <f>VLOOKUP($C5233,Customer!$A$2:$F$793,4,FALSE)</f>
        <v>Dresden</v>
      </c>
      <c r="N5233" t="str">
        <f>VLOOKUP($C5233,Customer!$A$2:$F$793,5,FALSE)</f>
        <v>Central</v>
      </c>
      <c r="O5233" t="str">
        <f>VLOOKUP($C5233,Customer!$A$2:$F$793,6,FALSE)</f>
        <v>Corporate</v>
      </c>
      <c r="P5233" t="str">
        <f>VLOOKUP(E5233,Product!$B$2:$C$1811,2,FALSE)</f>
        <v>Technology</v>
      </c>
      <c r="Q5233" t="str">
        <f>VLOOKUP(E5233,CHOOSE({1,2},Product!$B$2:$B$1811,Product!$A$2:$A$1811),2,FALSE)</f>
        <v>Phones</v>
      </c>
      <c r="R5233" t="str">
        <f t="shared" si="81"/>
        <v>AZ</v>
      </c>
    </row>
    <row r="5234" spans="1:18" x14ac:dyDescent="0.25">
      <c r="A5234" t="s">
        <v>5298</v>
      </c>
      <c r="B5234" s="35">
        <v>44533</v>
      </c>
      <c r="C5234" t="s">
        <v>1762</v>
      </c>
      <c r="D5234" t="s">
        <v>24</v>
      </c>
      <c r="E5234" t="s">
        <v>2420</v>
      </c>
      <c r="F5234">
        <v>0</v>
      </c>
      <c r="G5234">
        <v>7522168.5</v>
      </c>
      <c r="H5234">
        <v>3687337.5</v>
      </c>
      <c r="I5234">
        <v>3</v>
      </c>
      <c r="J5234" t="s">
        <v>22</v>
      </c>
      <c r="K5234" t="str">
        <f>VLOOKUP(C5234,Customer!$A$2:$F$793,2,FALSE)</f>
        <v>United Kingdom</v>
      </c>
      <c r="L5234" t="str">
        <f>VLOOKUP($C5234,Customer!$A$2:$F$793,3,FALSE)</f>
        <v>England</v>
      </c>
      <c r="M5234" t="str">
        <f>VLOOKUP($C5234,Customer!$A$2:$F$793,4,FALSE)</f>
        <v>London</v>
      </c>
      <c r="N5234" t="str">
        <f>VLOOKUP($C5234,Customer!$A$2:$F$793,5,FALSE)</f>
        <v>North</v>
      </c>
      <c r="O5234" t="str">
        <f>VLOOKUP($C5234,Customer!$A$2:$F$793,6,FALSE)</f>
        <v>Home Office</v>
      </c>
      <c r="P5234" t="str">
        <f>VLOOKUP(E5234,Product!$B$2:$C$1811,2,FALSE)</f>
        <v>Technology</v>
      </c>
      <c r="Q5234" t="str">
        <f>VLOOKUP(E5234,CHOOSE({1,2},Product!$B$2:$B$1811,Product!$A$2:$A$1811),2,FALSE)</f>
        <v>Copiers</v>
      </c>
      <c r="R5234" t="str">
        <f t="shared" si="81"/>
        <v>AZ</v>
      </c>
    </row>
    <row r="5235" spans="1:18" x14ac:dyDescent="0.25">
      <c r="A5235" t="s">
        <v>5300</v>
      </c>
      <c r="B5235" s="35">
        <v>44533</v>
      </c>
      <c r="C5235" t="s">
        <v>880</v>
      </c>
      <c r="D5235" t="s">
        <v>24</v>
      </c>
      <c r="E5235" t="s">
        <v>2283</v>
      </c>
      <c r="F5235">
        <v>0</v>
      </c>
      <c r="G5235">
        <v>14218373.4</v>
      </c>
      <c r="H5235">
        <v>5825993.25</v>
      </c>
      <c r="I5235">
        <v>9</v>
      </c>
      <c r="J5235" t="s">
        <v>22</v>
      </c>
      <c r="K5235" t="str">
        <f>VLOOKUP(C5235,Customer!$A$2:$F$793,2,FALSE)</f>
        <v>Germany</v>
      </c>
      <c r="L5235" t="str">
        <f>VLOOKUP($C5235,Customer!$A$2:$F$793,3,FALSE)</f>
        <v>Hamburg</v>
      </c>
      <c r="M5235" t="str">
        <f>VLOOKUP($C5235,Customer!$A$2:$F$793,4,FALSE)</f>
        <v>Hamburg</v>
      </c>
      <c r="N5235" t="str">
        <f>VLOOKUP($C5235,Customer!$A$2:$F$793,5,FALSE)</f>
        <v>Central</v>
      </c>
      <c r="O5235" t="str">
        <f>VLOOKUP($C5235,Customer!$A$2:$F$793,6,FALSE)</f>
        <v>Consumer</v>
      </c>
      <c r="P5235" t="str">
        <f>VLOOKUP(E5235,Product!$B$2:$C$1811,2,FALSE)</f>
        <v>Furniture</v>
      </c>
      <c r="Q5235" t="str">
        <f>VLOOKUP(E5235,CHOOSE({1,2},Product!$B$2:$B$1811,Product!$A$2:$A$1811),2,FALSE)</f>
        <v>Furnishings</v>
      </c>
      <c r="R5235" t="str">
        <f t="shared" si="81"/>
        <v>AZ</v>
      </c>
    </row>
    <row r="5236" spans="1:18" x14ac:dyDescent="0.25">
      <c r="A5236" t="s">
        <v>5301</v>
      </c>
      <c r="B5236" s="35">
        <v>44533</v>
      </c>
      <c r="C5236" t="s">
        <v>1169</v>
      </c>
      <c r="D5236" t="s">
        <v>24</v>
      </c>
      <c r="E5236" t="s">
        <v>1586</v>
      </c>
      <c r="F5236">
        <v>0</v>
      </c>
      <c r="G5236">
        <v>1961663.55</v>
      </c>
      <c r="H5236">
        <v>648971.4</v>
      </c>
      <c r="I5236">
        <v>3</v>
      </c>
      <c r="J5236" t="s">
        <v>22</v>
      </c>
      <c r="K5236" t="str">
        <f>VLOOKUP(C5236,Customer!$A$2:$F$793,2,FALSE)</f>
        <v>Italy</v>
      </c>
      <c r="L5236" t="str">
        <f>VLOOKUP($C5236,Customer!$A$2:$F$793,3,FALSE)</f>
        <v>Campania</v>
      </c>
      <c r="M5236" t="str">
        <f>VLOOKUP($C5236,Customer!$A$2:$F$793,4,FALSE)</f>
        <v>Pozzuoli</v>
      </c>
      <c r="N5236" t="str">
        <f>VLOOKUP($C5236,Customer!$A$2:$F$793,5,FALSE)</f>
        <v>South</v>
      </c>
      <c r="O5236" t="str">
        <f>VLOOKUP($C5236,Customer!$A$2:$F$793,6,FALSE)</f>
        <v>Consumer</v>
      </c>
      <c r="P5236" t="str">
        <f>VLOOKUP(E5236,Product!$B$2:$C$1811,2,FALSE)</f>
        <v>Office Supplies</v>
      </c>
      <c r="Q5236" t="str">
        <f>VLOOKUP(E5236,CHOOSE({1,2},Product!$B$2:$B$1811,Product!$A$2:$A$1811),2,FALSE)</f>
        <v>Art</v>
      </c>
      <c r="R5236" t="str">
        <f t="shared" si="81"/>
        <v>AZ</v>
      </c>
    </row>
    <row r="5237" spans="1:18" x14ac:dyDescent="0.25">
      <c r="A5237" t="s">
        <v>5302</v>
      </c>
      <c r="B5237" s="35">
        <v>44533</v>
      </c>
      <c r="C5237" t="s">
        <v>877</v>
      </c>
      <c r="D5237" t="s">
        <v>24</v>
      </c>
      <c r="E5237" t="s">
        <v>146</v>
      </c>
      <c r="F5237">
        <v>0</v>
      </c>
      <c r="G5237">
        <v>11725733.25</v>
      </c>
      <c r="H5237">
        <v>3982324.5</v>
      </c>
      <c r="I5237">
        <v>3</v>
      </c>
      <c r="J5237" t="s">
        <v>22</v>
      </c>
      <c r="K5237" t="str">
        <f>VLOOKUP(C5237,Customer!$A$2:$F$793,2,FALSE)</f>
        <v>United Kingdom</v>
      </c>
      <c r="L5237" t="str">
        <f>VLOOKUP($C5237,Customer!$A$2:$F$793,3,FALSE)</f>
        <v>England</v>
      </c>
      <c r="M5237" t="str">
        <f>VLOOKUP($C5237,Customer!$A$2:$F$793,4,FALSE)</f>
        <v>London</v>
      </c>
      <c r="N5237" t="str">
        <f>VLOOKUP($C5237,Customer!$A$2:$F$793,5,FALSE)</f>
        <v>North</v>
      </c>
      <c r="O5237" t="str">
        <f>VLOOKUP($C5237,Customer!$A$2:$F$793,6,FALSE)</f>
        <v>Consumer</v>
      </c>
      <c r="P5237" t="str">
        <f>VLOOKUP(E5237,Product!$B$2:$C$1811,2,FALSE)</f>
        <v>Technology</v>
      </c>
      <c r="Q5237" t="str">
        <f>VLOOKUP(E5237,CHOOSE({1,2},Product!$B$2:$B$1811,Product!$A$2:$A$1811),2,FALSE)</f>
        <v>Copiers</v>
      </c>
      <c r="R5237" t="str">
        <f t="shared" si="81"/>
        <v>AZ</v>
      </c>
    </row>
    <row r="5238" spans="1:18" x14ac:dyDescent="0.25">
      <c r="A5238" t="s">
        <v>5303</v>
      </c>
      <c r="B5238" s="35">
        <v>44533</v>
      </c>
      <c r="C5238" t="s">
        <v>2062</v>
      </c>
      <c r="D5238" t="s">
        <v>24</v>
      </c>
      <c r="E5238" t="s">
        <v>905</v>
      </c>
      <c r="F5238">
        <v>0.3</v>
      </c>
      <c r="G5238">
        <v>1165198.6500000001</v>
      </c>
      <c r="H5238">
        <v>235989.6</v>
      </c>
      <c r="I5238">
        <v>2</v>
      </c>
      <c r="J5238" t="s">
        <v>22</v>
      </c>
      <c r="K5238" t="str">
        <f>VLOOKUP(C5238,Customer!$A$2:$F$793,2,FALSE)</f>
        <v>United Kingdom</v>
      </c>
      <c r="L5238" t="str">
        <f>VLOOKUP($C5238,Customer!$A$2:$F$793,3,FALSE)</f>
        <v>England</v>
      </c>
      <c r="M5238" t="str">
        <f>VLOOKUP($C5238,Customer!$A$2:$F$793,4,FALSE)</f>
        <v>Stoke-on-Trent</v>
      </c>
      <c r="N5238" t="str">
        <f>VLOOKUP($C5238,Customer!$A$2:$F$793,5,FALSE)</f>
        <v>North</v>
      </c>
      <c r="O5238" t="str">
        <f>VLOOKUP($C5238,Customer!$A$2:$F$793,6,FALSE)</f>
        <v>Consumer</v>
      </c>
      <c r="P5238" t="str">
        <f>VLOOKUP(E5238,Product!$B$2:$C$1811,2,FALSE)</f>
        <v>Furniture</v>
      </c>
      <c r="Q5238" t="str">
        <f>VLOOKUP(E5238,CHOOSE({1,2},Product!$B$2:$B$1811,Product!$A$2:$A$1811),2,FALSE)</f>
        <v>Furnishings</v>
      </c>
      <c r="R5238" t="str">
        <f t="shared" si="81"/>
        <v>AZ</v>
      </c>
    </row>
    <row r="5239" spans="1:18" x14ac:dyDescent="0.25">
      <c r="A5239" t="s">
        <v>5304</v>
      </c>
      <c r="B5239" s="35">
        <v>44534</v>
      </c>
      <c r="C5239" t="s">
        <v>806</v>
      </c>
      <c r="D5239" t="s">
        <v>33</v>
      </c>
      <c r="E5239" t="s">
        <v>712</v>
      </c>
      <c r="F5239">
        <v>0.1</v>
      </c>
      <c r="G5239">
        <v>5914489.3500000006</v>
      </c>
      <c r="H5239">
        <v>663720.75</v>
      </c>
      <c r="I5239">
        <v>3</v>
      </c>
      <c r="J5239" t="s">
        <v>22</v>
      </c>
      <c r="K5239" t="str">
        <f>VLOOKUP(C5239,Customer!$A$2:$F$793,2,FALSE)</f>
        <v>France</v>
      </c>
      <c r="L5239" t="str">
        <f>VLOOKUP($C5239,Customer!$A$2:$F$793,3,FALSE)</f>
        <v>Nord-Pas-de-Calais-Picardie</v>
      </c>
      <c r="M5239" t="str">
        <f>VLOOKUP($C5239,Customer!$A$2:$F$793,4,FALSE)</f>
        <v>La Madeleine</v>
      </c>
      <c r="N5239" t="str">
        <f>VLOOKUP($C5239,Customer!$A$2:$F$793,5,FALSE)</f>
        <v>Central</v>
      </c>
      <c r="O5239" t="str">
        <f>VLOOKUP($C5239,Customer!$A$2:$F$793,6,FALSE)</f>
        <v>Home Office</v>
      </c>
      <c r="P5239" t="str">
        <f>VLOOKUP(E5239,Product!$B$2:$C$1811,2,FALSE)</f>
        <v>Furniture</v>
      </c>
      <c r="Q5239" t="str">
        <f>VLOOKUP(E5239,CHOOSE({1,2},Product!$B$2:$B$1811,Product!$A$2:$A$1811),2,FALSE)</f>
        <v>Bookcases</v>
      </c>
      <c r="R5239" t="str">
        <f t="shared" si="81"/>
        <v>BN</v>
      </c>
    </row>
    <row r="5240" spans="1:18" x14ac:dyDescent="0.25">
      <c r="A5240" t="s">
        <v>5304</v>
      </c>
      <c r="B5240" s="35">
        <v>44534</v>
      </c>
      <c r="C5240" t="s">
        <v>806</v>
      </c>
      <c r="D5240" t="s">
        <v>33</v>
      </c>
      <c r="E5240" t="s">
        <v>1750</v>
      </c>
      <c r="F5240">
        <v>0</v>
      </c>
      <c r="G5240">
        <v>722718.15</v>
      </c>
      <c r="H5240">
        <v>73746.75</v>
      </c>
      <c r="I5240">
        <v>1</v>
      </c>
      <c r="J5240" t="s">
        <v>22</v>
      </c>
      <c r="K5240" t="str">
        <f>VLOOKUP(C5240,Customer!$A$2:$F$793,2,FALSE)</f>
        <v>France</v>
      </c>
      <c r="L5240" t="str">
        <f>VLOOKUP($C5240,Customer!$A$2:$F$793,3,FALSE)</f>
        <v>Nord-Pas-de-Calais-Picardie</v>
      </c>
      <c r="M5240" t="str">
        <f>VLOOKUP($C5240,Customer!$A$2:$F$793,4,FALSE)</f>
        <v>La Madeleine</v>
      </c>
      <c r="N5240" t="str">
        <f>VLOOKUP($C5240,Customer!$A$2:$F$793,5,FALSE)</f>
        <v>Central</v>
      </c>
      <c r="O5240" t="str">
        <f>VLOOKUP($C5240,Customer!$A$2:$F$793,6,FALSE)</f>
        <v>Home Office</v>
      </c>
      <c r="P5240" t="str">
        <f>VLOOKUP(E5240,Product!$B$2:$C$1811,2,FALSE)</f>
        <v>Office Supplies</v>
      </c>
      <c r="Q5240" t="str">
        <f>VLOOKUP(E5240,CHOOSE({1,2},Product!$B$2:$B$1811,Product!$A$2:$A$1811),2,FALSE)</f>
        <v>Envelopes</v>
      </c>
      <c r="R5240" t="str">
        <f t="shared" si="81"/>
        <v>BN</v>
      </c>
    </row>
    <row r="5241" spans="1:18" x14ac:dyDescent="0.25">
      <c r="A5241" t="s">
        <v>5305</v>
      </c>
      <c r="B5241" s="35">
        <v>44534</v>
      </c>
      <c r="C5241" t="s">
        <v>1834</v>
      </c>
      <c r="D5241" t="s">
        <v>33</v>
      </c>
      <c r="E5241" t="s">
        <v>2335</v>
      </c>
      <c r="F5241">
        <v>0</v>
      </c>
      <c r="G5241">
        <v>914459.70000000007</v>
      </c>
      <c r="H5241">
        <v>221240.25</v>
      </c>
      <c r="I5241">
        <v>5</v>
      </c>
      <c r="J5241" t="s">
        <v>22</v>
      </c>
      <c r="K5241" t="str">
        <f>VLOOKUP(C5241,Customer!$A$2:$F$793,2,FALSE)</f>
        <v>France</v>
      </c>
      <c r="L5241" t="str">
        <f>VLOOKUP($C5241,Customer!$A$2:$F$793,3,FALSE)</f>
        <v>Brittany</v>
      </c>
      <c r="M5241" t="str">
        <f>VLOOKUP($C5241,Customer!$A$2:$F$793,4,FALSE)</f>
        <v>Pontivy</v>
      </c>
      <c r="N5241" t="str">
        <f>VLOOKUP($C5241,Customer!$A$2:$F$793,5,FALSE)</f>
        <v>Central</v>
      </c>
      <c r="O5241" t="str">
        <f>VLOOKUP($C5241,Customer!$A$2:$F$793,6,FALSE)</f>
        <v>Home Office</v>
      </c>
      <c r="P5241" t="str">
        <f>VLOOKUP(E5241,Product!$B$2:$C$1811,2,FALSE)</f>
        <v>Office Supplies</v>
      </c>
      <c r="Q5241" t="str">
        <f>VLOOKUP(E5241,CHOOSE({1,2},Product!$B$2:$B$1811,Product!$A$2:$A$1811),2,FALSE)</f>
        <v>Labels</v>
      </c>
      <c r="R5241" t="str">
        <f t="shared" si="81"/>
        <v>AZ</v>
      </c>
    </row>
    <row r="5242" spans="1:18" x14ac:dyDescent="0.25">
      <c r="A5242" t="s">
        <v>5306</v>
      </c>
      <c r="B5242" s="35">
        <v>44534</v>
      </c>
      <c r="C5242" t="s">
        <v>1779</v>
      </c>
      <c r="D5242" t="s">
        <v>24</v>
      </c>
      <c r="E5242" t="s">
        <v>978</v>
      </c>
      <c r="F5242">
        <v>0.6</v>
      </c>
      <c r="G5242">
        <v>3141611.5500000003</v>
      </c>
      <c r="H5242">
        <v>-2123906.4</v>
      </c>
      <c r="I5242">
        <v>3</v>
      </c>
      <c r="J5242" t="s">
        <v>22</v>
      </c>
      <c r="K5242" t="str">
        <f>VLOOKUP(C5242,Customer!$A$2:$F$793,2,FALSE)</f>
        <v>Germany</v>
      </c>
      <c r="L5242" t="str">
        <f>VLOOKUP($C5242,Customer!$A$2:$F$793,3,FALSE)</f>
        <v>North Rhine-Westphalia</v>
      </c>
      <c r="M5242" t="str">
        <f>VLOOKUP($C5242,Customer!$A$2:$F$793,4,FALSE)</f>
        <v>Paderborn</v>
      </c>
      <c r="N5242" t="str">
        <f>VLOOKUP($C5242,Customer!$A$2:$F$793,5,FALSE)</f>
        <v>Central</v>
      </c>
      <c r="O5242" t="str">
        <f>VLOOKUP($C5242,Customer!$A$2:$F$793,6,FALSE)</f>
        <v>Consumer</v>
      </c>
      <c r="P5242" t="str">
        <f>VLOOKUP(E5242,Product!$B$2:$C$1811,2,FALSE)</f>
        <v>Furniture</v>
      </c>
      <c r="Q5242" t="str">
        <f>VLOOKUP(E5242,CHOOSE({1,2},Product!$B$2:$B$1811,Product!$A$2:$A$1811),2,FALSE)</f>
        <v>Chairs</v>
      </c>
      <c r="R5242" t="str">
        <f t="shared" si="81"/>
        <v>BN</v>
      </c>
    </row>
    <row r="5243" spans="1:18" x14ac:dyDescent="0.25">
      <c r="A5243" t="s">
        <v>5307</v>
      </c>
      <c r="B5243" s="35">
        <v>44534</v>
      </c>
      <c r="C5243" t="s">
        <v>2231</v>
      </c>
      <c r="D5243" t="s">
        <v>24</v>
      </c>
      <c r="E5243" t="s">
        <v>2074</v>
      </c>
      <c r="F5243">
        <v>0</v>
      </c>
      <c r="G5243">
        <v>1696175.25</v>
      </c>
      <c r="H5243">
        <v>88496.1</v>
      </c>
      <c r="I5243">
        <v>2</v>
      </c>
      <c r="J5243" t="s">
        <v>26</v>
      </c>
      <c r="K5243" t="str">
        <f>VLOOKUP(C5243,Customer!$A$2:$F$793,2,FALSE)</f>
        <v>Italy</v>
      </c>
      <c r="L5243" t="str">
        <f>VLOOKUP($C5243,Customer!$A$2:$F$793,3,FALSE)</f>
        <v>Campania</v>
      </c>
      <c r="M5243" t="str">
        <f>VLOOKUP($C5243,Customer!$A$2:$F$793,4,FALSE)</f>
        <v>Boscoreale</v>
      </c>
      <c r="N5243" t="str">
        <f>VLOOKUP($C5243,Customer!$A$2:$F$793,5,FALSE)</f>
        <v>South</v>
      </c>
      <c r="O5243" t="str">
        <f>VLOOKUP($C5243,Customer!$A$2:$F$793,6,FALSE)</f>
        <v>Consumer</v>
      </c>
      <c r="P5243" t="str">
        <f>VLOOKUP(E5243,Product!$B$2:$C$1811,2,FALSE)</f>
        <v>Furniture</v>
      </c>
      <c r="Q5243" t="str">
        <f>VLOOKUP(E5243,CHOOSE({1,2},Product!$B$2:$B$1811,Product!$A$2:$A$1811),2,FALSE)</f>
        <v>Chairs</v>
      </c>
      <c r="R5243" t="str">
        <f t="shared" si="81"/>
        <v>AZ</v>
      </c>
    </row>
    <row r="5244" spans="1:18" x14ac:dyDescent="0.25">
      <c r="A5244" t="s">
        <v>5307</v>
      </c>
      <c r="B5244" s="35">
        <v>44534</v>
      </c>
      <c r="C5244" t="s">
        <v>2231</v>
      </c>
      <c r="D5244" t="s">
        <v>24</v>
      </c>
      <c r="E5244" t="s">
        <v>241</v>
      </c>
      <c r="F5244">
        <v>0</v>
      </c>
      <c r="G5244">
        <v>4306810.2</v>
      </c>
      <c r="H5244">
        <v>766966.20000000007</v>
      </c>
      <c r="I5244">
        <v>6</v>
      </c>
      <c r="J5244" t="s">
        <v>26</v>
      </c>
      <c r="K5244" t="str">
        <f>VLOOKUP(C5244,Customer!$A$2:$F$793,2,FALSE)</f>
        <v>Italy</v>
      </c>
      <c r="L5244" t="str">
        <f>VLOOKUP($C5244,Customer!$A$2:$F$793,3,FALSE)</f>
        <v>Campania</v>
      </c>
      <c r="M5244" t="str">
        <f>VLOOKUP($C5244,Customer!$A$2:$F$793,4,FALSE)</f>
        <v>Boscoreale</v>
      </c>
      <c r="N5244" t="str">
        <f>VLOOKUP($C5244,Customer!$A$2:$F$793,5,FALSE)</f>
        <v>South</v>
      </c>
      <c r="O5244" t="str">
        <f>VLOOKUP($C5244,Customer!$A$2:$F$793,6,FALSE)</f>
        <v>Consumer</v>
      </c>
      <c r="P5244" t="str">
        <f>VLOOKUP(E5244,Product!$B$2:$C$1811,2,FALSE)</f>
        <v>Office Supplies</v>
      </c>
      <c r="Q5244" t="str">
        <f>VLOOKUP(E5244,CHOOSE({1,2},Product!$B$2:$B$1811,Product!$A$2:$A$1811),2,FALSE)</f>
        <v>Art</v>
      </c>
      <c r="R5244" t="str">
        <f t="shared" si="81"/>
        <v>AZ</v>
      </c>
    </row>
    <row r="5245" spans="1:18" x14ac:dyDescent="0.25">
      <c r="A5245" t="s">
        <v>5307</v>
      </c>
      <c r="B5245" s="35">
        <v>44534</v>
      </c>
      <c r="C5245" t="s">
        <v>2231</v>
      </c>
      <c r="D5245" t="s">
        <v>24</v>
      </c>
      <c r="E5245" t="s">
        <v>845</v>
      </c>
      <c r="F5245">
        <v>0</v>
      </c>
      <c r="G5245">
        <v>1430686.95</v>
      </c>
      <c r="H5245">
        <v>619472.70000000007</v>
      </c>
      <c r="I5245">
        <v>2</v>
      </c>
      <c r="J5245" t="s">
        <v>22</v>
      </c>
      <c r="K5245" t="str">
        <f>VLOOKUP(C5245,Customer!$A$2:$F$793,2,FALSE)</f>
        <v>Italy</v>
      </c>
      <c r="L5245" t="str">
        <f>VLOOKUP($C5245,Customer!$A$2:$F$793,3,FALSE)</f>
        <v>Campania</v>
      </c>
      <c r="M5245" t="str">
        <f>VLOOKUP($C5245,Customer!$A$2:$F$793,4,FALSE)</f>
        <v>Boscoreale</v>
      </c>
      <c r="N5245" t="str">
        <f>VLOOKUP($C5245,Customer!$A$2:$F$793,5,FALSE)</f>
        <v>South</v>
      </c>
      <c r="O5245" t="str">
        <f>VLOOKUP($C5245,Customer!$A$2:$F$793,6,FALSE)</f>
        <v>Consumer</v>
      </c>
      <c r="P5245" t="str">
        <f>VLOOKUP(E5245,Product!$B$2:$C$1811,2,FALSE)</f>
        <v>Office Supplies</v>
      </c>
      <c r="Q5245" t="str">
        <f>VLOOKUP(E5245,CHOOSE({1,2},Product!$B$2:$B$1811,Product!$A$2:$A$1811),2,FALSE)</f>
        <v>Art</v>
      </c>
      <c r="R5245" t="str">
        <f t="shared" si="81"/>
        <v>AZ</v>
      </c>
    </row>
    <row r="5246" spans="1:18" x14ac:dyDescent="0.25">
      <c r="A5246" t="s">
        <v>5307</v>
      </c>
      <c r="B5246" s="35">
        <v>44534</v>
      </c>
      <c r="C5246" t="s">
        <v>2231</v>
      </c>
      <c r="D5246" t="s">
        <v>24</v>
      </c>
      <c r="E5246" t="s">
        <v>953</v>
      </c>
      <c r="F5246">
        <v>0</v>
      </c>
      <c r="G5246">
        <v>560475.30000000005</v>
      </c>
      <c r="H5246">
        <v>206490.9</v>
      </c>
      <c r="I5246">
        <v>2</v>
      </c>
      <c r="J5246" t="s">
        <v>26</v>
      </c>
      <c r="K5246" t="str">
        <f>VLOOKUP(C5246,Customer!$A$2:$F$793,2,FALSE)</f>
        <v>Italy</v>
      </c>
      <c r="L5246" t="str">
        <f>VLOOKUP($C5246,Customer!$A$2:$F$793,3,FALSE)</f>
        <v>Campania</v>
      </c>
      <c r="M5246" t="str">
        <f>VLOOKUP($C5246,Customer!$A$2:$F$793,4,FALSE)</f>
        <v>Boscoreale</v>
      </c>
      <c r="N5246" t="str">
        <f>VLOOKUP($C5246,Customer!$A$2:$F$793,5,FALSE)</f>
        <v>South</v>
      </c>
      <c r="O5246" t="str">
        <f>VLOOKUP($C5246,Customer!$A$2:$F$793,6,FALSE)</f>
        <v>Consumer</v>
      </c>
      <c r="P5246" t="str">
        <f>VLOOKUP(E5246,Product!$B$2:$C$1811,2,FALSE)</f>
        <v>Office Supplies</v>
      </c>
      <c r="Q5246" t="str">
        <f>VLOOKUP(E5246,CHOOSE({1,2},Product!$B$2:$B$1811,Product!$A$2:$A$1811),2,FALSE)</f>
        <v>Art</v>
      </c>
      <c r="R5246" t="str">
        <f t="shared" si="81"/>
        <v>AZ</v>
      </c>
    </row>
    <row r="5247" spans="1:18" x14ac:dyDescent="0.25">
      <c r="A5247" t="s">
        <v>5307</v>
      </c>
      <c r="B5247" s="35">
        <v>44534</v>
      </c>
      <c r="C5247" t="s">
        <v>2231</v>
      </c>
      <c r="D5247" t="s">
        <v>24</v>
      </c>
      <c r="E5247" t="s">
        <v>2332</v>
      </c>
      <c r="F5247">
        <v>0</v>
      </c>
      <c r="G5247">
        <v>604723.35</v>
      </c>
      <c r="H5247">
        <v>294987</v>
      </c>
      <c r="I5247">
        <v>3</v>
      </c>
      <c r="J5247" t="s">
        <v>22</v>
      </c>
      <c r="K5247" t="str">
        <f>VLOOKUP(C5247,Customer!$A$2:$F$793,2,FALSE)</f>
        <v>Italy</v>
      </c>
      <c r="L5247" t="str">
        <f>VLOOKUP($C5247,Customer!$A$2:$F$793,3,FALSE)</f>
        <v>Campania</v>
      </c>
      <c r="M5247" t="str">
        <f>VLOOKUP($C5247,Customer!$A$2:$F$793,4,FALSE)</f>
        <v>Boscoreale</v>
      </c>
      <c r="N5247" t="str">
        <f>VLOOKUP($C5247,Customer!$A$2:$F$793,5,FALSE)</f>
        <v>South</v>
      </c>
      <c r="O5247" t="str">
        <f>VLOOKUP($C5247,Customer!$A$2:$F$793,6,FALSE)</f>
        <v>Consumer</v>
      </c>
      <c r="P5247" t="str">
        <f>VLOOKUP(E5247,Product!$B$2:$C$1811,2,FALSE)</f>
        <v>Office Supplies</v>
      </c>
      <c r="Q5247" t="str">
        <f>VLOOKUP(E5247,CHOOSE({1,2},Product!$B$2:$B$1811,Product!$A$2:$A$1811),2,FALSE)</f>
        <v>Fasteners</v>
      </c>
      <c r="R5247" t="str">
        <f t="shared" si="81"/>
        <v>AZ</v>
      </c>
    </row>
    <row r="5248" spans="1:18" x14ac:dyDescent="0.25">
      <c r="A5248" t="s">
        <v>5308</v>
      </c>
      <c r="B5248" s="35">
        <v>44534</v>
      </c>
      <c r="C5248" t="s">
        <v>2236</v>
      </c>
      <c r="D5248" t="s">
        <v>24</v>
      </c>
      <c r="E5248" t="s">
        <v>609</v>
      </c>
      <c r="F5248">
        <v>0</v>
      </c>
      <c r="G5248">
        <v>3038366.1</v>
      </c>
      <c r="H5248">
        <v>486728.55</v>
      </c>
      <c r="I5248">
        <v>9</v>
      </c>
      <c r="J5248" t="s">
        <v>22</v>
      </c>
      <c r="K5248" t="str">
        <f>VLOOKUP(C5248,Customer!$A$2:$F$793,2,FALSE)</f>
        <v>United Kingdom</v>
      </c>
      <c r="L5248" t="str">
        <f>VLOOKUP($C5248,Customer!$A$2:$F$793,3,FALSE)</f>
        <v>England</v>
      </c>
      <c r="M5248" t="str">
        <f>VLOOKUP($C5248,Customer!$A$2:$F$793,4,FALSE)</f>
        <v>York</v>
      </c>
      <c r="N5248" t="str">
        <f>VLOOKUP($C5248,Customer!$A$2:$F$793,5,FALSE)</f>
        <v>North</v>
      </c>
      <c r="O5248" t="str">
        <f>VLOOKUP($C5248,Customer!$A$2:$F$793,6,FALSE)</f>
        <v>Corporate</v>
      </c>
      <c r="P5248" t="str">
        <f>VLOOKUP(E5248,Product!$B$2:$C$1811,2,FALSE)</f>
        <v>Office Supplies</v>
      </c>
      <c r="Q5248" t="str">
        <f>VLOOKUP(E5248,CHOOSE({1,2},Product!$B$2:$B$1811,Product!$A$2:$A$1811),2,FALSE)</f>
        <v>Envelopes</v>
      </c>
      <c r="R5248" t="str">
        <f t="shared" si="81"/>
        <v>AZ</v>
      </c>
    </row>
    <row r="5249" spans="1:18" x14ac:dyDescent="0.25">
      <c r="A5249" t="s">
        <v>5309</v>
      </c>
      <c r="B5249" s="35">
        <v>44534</v>
      </c>
      <c r="C5249" t="s">
        <v>2462</v>
      </c>
      <c r="D5249" t="s">
        <v>24</v>
      </c>
      <c r="E5249" t="s">
        <v>28</v>
      </c>
      <c r="F5249">
        <v>0</v>
      </c>
      <c r="G5249">
        <v>3436598.5500000003</v>
      </c>
      <c r="H5249">
        <v>516227.25</v>
      </c>
      <c r="I5249">
        <v>5</v>
      </c>
      <c r="J5249" t="s">
        <v>26</v>
      </c>
      <c r="K5249" t="str">
        <f>VLOOKUP(C5249,Customer!$A$2:$F$793,2,FALSE)</f>
        <v>United Kingdom</v>
      </c>
      <c r="L5249" t="str">
        <f>VLOOKUP($C5249,Customer!$A$2:$F$793,3,FALSE)</f>
        <v>England</v>
      </c>
      <c r="M5249" t="str">
        <f>VLOOKUP($C5249,Customer!$A$2:$F$793,4,FALSE)</f>
        <v>Shrewsbury</v>
      </c>
      <c r="N5249" t="str">
        <f>VLOOKUP($C5249,Customer!$A$2:$F$793,5,FALSE)</f>
        <v>North</v>
      </c>
      <c r="O5249" t="str">
        <f>VLOOKUP($C5249,Customer!$A$2:$F$793,6,FALSE)</f>
        <v>Consumer</v>
      </c>
      <c r="P5249" t="str">
        <f>VLOOKUP(E5249,Product!$B$2:$C$1811,2,FALSE)</f>
        <v>Office Supplies</v>
      </c>
      <c r="Q5249" t="str">
        <f>VLOOKUP(E5249,CHOOSE({1,2},Product!$B$2:$B$1811,Product!$A$2:$A$1811),2,FALSE)</f>
        <v>Art</v>
      </c>
      <c r="R5249" t="str">
        <f t="shared" si="81"/>
        <v>BN</v>
      </c>
    </row>
    <row r="5250" spans="1:18" x14ac:dyDescent="0.25">
      <c r="A5250" t="s">
        <v>5309</v>
      </c>
      <c r="B5250" s="35">
        <v>44534</v>
      </c>
      <c r="C5250" t="s">
        <v>2462</v>
      </c>
      <c r="D5250" t="s">
        <v>24</v>
      </c>
      <c r="E5250" t="s">
        <v>1772</v>
      </c>
      <c r="F5250">
        <v>0</v>
      </c>
      <c r="G5250">
        <v>663720.75</v>
      </c>
      <c r="H5250">
        <v>88496.1</v>
      </c>
      <c r="I5250">
        <v>3</v>
      </c>
      <c r="J5250" t="s">
        <v>26</v>
      </c>
      <c r="K5250" t="str">
        <f>VLOOKUP(C5250,Customer!$A$2:$F$793,2,FALSE)</f>
        <v>United Kingdom</v>
      </c>
      <c r="L5250" t="str">
        <f>VLOOKUP($C5250,Customer!$A$2:$F$793,3,FALSE)</f>
        <v>England</v>
      </c>
      <c r="M5250" t="str">
        <f>VLOOKUP($C5250,Customer!$A$2:$F$793,4,FALSE)</f>
        <v>Shrewsbury</v>
      </c>
      <c r="N5250" t="str">
        <f>VLOOKUP($C5250,Customer!$A$2:$F$793,5,FALSE)</f>
        <v>North</v>
      </c>
      <c r="O5250" t="str">
        <f>VLOOKUP($C5250,Customer!$A$2:$F$793,6,FALSE)</f>
        <v>Consumer</v>
      </c>
      <c r="P5250" t="str">
        <f>VLOOKUP(E5250,Product!$B$2:$C$1811,2,FALSE)</f>
        <v>Office Supplies</v>
      </c>
      <c r="Q5250" t="str">
        <f>VLOOKUP(E5250,CHOOSE({1,2},Product!$B$2:$B$1811,Product!$A$2:$A$1811),2,FALSE)</f>
        <v>Binders</v>
      </c>
      <c r="R5250" t="str">
        <f t="shared" si="81"/>
        <v>BN</v>
      </c>
    </row>
    <row r="5251" spans="1:18" x14ac:dyDescent="0.25">
      <c r="A5251" t="s">
        <v>5310</v>
      </c>
      <c r="B5251" s="35">
        <v>44535</v>
      </c>
      <c r="C5251" t="s">
        <v>1644</v>
      </c>
      <c r="D5251" t="s">
        <v>51</v>
      </c>
      <c r="E5251" t="s">
        <v>1508</v>
      </c>
      <c r="F5251">
        <v>0</v>
      </c>
      <c r="G5251">
        <v>3613590.75</v>
      </c>
      <c r="H5251">
        <v>1799420.7</v>
      </c>
      <c r="I5251">
        <v>5</v>
      </c>
      <c r="J5251" t="s">
        <v>26</v>
      </c>
      <c r="K5251" t="str">
        <f>VLOOKUP(C5251,Customer!$A$2:$F$793,2,FALSE)</f>
        <v>Germany</v>
      </c>
      <c r="L5251" t="str">
        <f>VLOOKUP($C5251,Customer!$A$2:$F$793,3,FALSE)</f>
        <v>Baden-Württemberg</v>
      </c>
      <c r="M5251" t="str">
        <f>VLOOKUP($C5251,Customer!$A$2:$F$793,4,FALSE)</f>
        <v>Karlsruhe</v>
      </c>
      <c r="N5251" t="str">
        <f>VLOOKUP($C5251,Customer!$A$2:$F$793,5,FALSE)</f>
        <v>Central</v>
      </c>
      <c r="O5251" t="str">
        <f>VLOOKUP($C5251,Customer!$A$2:$F$793,6,FALSE)</f>
        <v>Home Office</v>
      </c>
      <c r="P5251" t="str">
        <f>VLOOKUP(E5251,Product!$B$2:$C$1811,2,FALSE)</f>
        <v>Office Supplies</v>
      </c>
      <c r="Q5251" t="str">
        <f>VLOOKUP(E5251,CHOOSE({1,2},Product!$B$2:$B$1811,Product!$A$2:$A$1811),2,FALSE)</f>
        <v>Art</v>
      </c>
      <c r="R5251" t="str">
        <f t="shared" ref="R5251:R5314" si="82">LEFT(A5251,2)</f>
        <v>AZ</v>
      </c>
    </row>
    <row r="5252" spans="1:18" x14ac:dyDescent="0.25">
      <c r="A5252" t="s">
        <v>5311</v>
      </c>
      <c r="B5252" s="35">
        <v>44535</v>
      </c>
      <c r="C5252" t="s">
        <v>314</v>
      </c>
      <c r="D5252" t="s">
        <v>33</v>
      </c>
      <c r="E5252" t="s">
        <v>1181</v>
      </c>
      <c r="F5252">
        <v>0</v>
      </c>
      <c r="G5252">
        <v>1209446.7</v>
      </c>
      <c r="H5252">
        <v>339235.05</v>
      </c>
      <c r="I5252">
        <v>3</v>
      </c>
      <c r="J5252" t="s">
        <v>26</v>
      </c>
      <c r="K5252" t="str">
        <f>VLOOKUP(C5252,Customer!$A$2:$F$793,2,FALSE)</f>
        <v>France</v>
      </c>
      <c r="L5252" t="str">
        <f>VLOOKUP($C5252,Customer!$A$2:$F$793,3,FALSE)</f>
        <v>Languedoc-Roussillon-Midi-Pyrénées</v>
      </c>
      <c r="M5252" t="str">
        <f>VLOOKUP($C5252,Customer!$A$2:$F$793,4,FALSE)</f>
        <v>Carcassonne</v>
      </c>
      <c r="N5252" t="str">
        <f>VLOOKUP($C5252,Customer!$A$2:$F$793,5,FALSE)</f>
        <v>Central</v>
      </c>
      <c r="O5252" t="str">
        <f>VLOOKUP($C5252,Customer!$A$2:$F$793,6,FALSE)</f>
        <v>Home Office</v>
      </c>
      <c r="P5252" t="str">
        <f>VLOOKUP(E5252,Product!$B$2:$C$1811,2,FALSE)</f>
        <v>Office Supplies</v>
      </c>
      <c r="Q5252" t="str">
        <f>VLOOKUP(E5252,CHOOSE({1,2},Product!$B$2:$B$1811,Product!$A$2:$A$1811),2,FALSE)</f>
        <v>Binders</v>
      </c>
      <c r="R5252" t="str">
        <f t="shared" si="82"/>
        <v>AZ</v>
      </c>
    </row>
    <row r="5253" spans="1:18" x14ac:dyDescent="0.25">
      <c r="A5253" t="s">
        <v>5312</v>
      </c>
      <c r="B5253" s="35">
        <v>44535</v>
      </c>
      <c r="C5253" t="s">
        <v>1183</v>
      </c>
      <c r="D5253" t="s">
        <v>24</v>
      </c>
      <c r="E5253" t="s">
        <v>1872</v>
      </c>
      <c r="F5253">
        <v>0</v>
      </c>
      <c r="G5253">
        <v>722718.15</v>
      </c>
      <c r="H5253">
        <v>294987</v>
      </c>
      <c r="I5253">
        <v>2</v>
      </c>
      <c r="J5253" t="s">
        <v>26</v>
      </c>
      <c r="K5253" t="str">
        <f>VLOOKUP(C5253,Customer!$A$2:$F$793,2,FALSE)</f>
        <v>Germany</v>
      </c>
      <c r="L5253" t="str">
        <f>VLOOKUP($C5253,Customer!$A$2:$F$793,3,FALSE)</f>
        <v>Bavaria</v>
      </c>
      <c r="M5253" t="str">
        <f>VLOOKUP($C5253,Customer!$A$2:$F$793,4,FALSE)</f>
        <v>Nuremberg</v>
      </c>
      <c r="N5253" t="str">
        <f>VLOOKUP($C5253,Customer!$A$2:$F$793,5,FALSE)</f>
        <v>Central</v>
      </c>
      <c r="O5253" t="str">
        <f>VLOOKUP($C5253,Customer!$A$2:$F$793,6,FALSE)</f>
        <v>Consumer</v>
      </c>
      <c r="P5253" t="str">
        <f>VLOOKUP(E5253,Product!$B$2:$C$1811,2,FALSE)</f>
        <v>Office Supplies</v>
      </c>
      <c r="Q5253" t="str">
        <f>VLOOKUP(E5253,CHOOSE({1,2},Product!$B$2:$B$1811,Product!$A$2:$A$1811),2,FALSE)</f>
        <v>Art</v>
      </c>
      <c r="R5253" t="str">
        <f t="shared" si="82"/>
        <v>AZ</v>
      </c>
    </row>
    <row r="5254" spans="1:18" x14ac:dyDescent="0.25">
      <c r="A5254" t="s">
        <v>5313</v>
      </c>
      <c r="B5254" s="35">
        <v>44535</v>
      </c>
      <c r="C5254" t="s">
        <v>1010</v>
      </c>
      <c r="D5254" t="s">
        <v>24</v>
      </c>
      <c r="E5254" t="s">
        <v>1729</v>
      </c>
      <c r="F5254">
        <v>0</v>
      </c>
      <c r="G5254">
        <v>2109157.0500000003</v>
      </c>
      <c r="H5254">
        <v>1032454.5</v>
      </c>
      <c r="I5254">
        <v>3</v>
      </c>
      <c r="J5254" t="s">
        <v>26</v>
      </c>
      <c r="K5254" t="str">
        <f>VLOOKUP(C5254,Customer!$A$2:$F$793,2,FALSE)</f>
        <v>Germany</v>
      </c>
      <c r="L5254" t="str">
        <f>VLOOKUP($C5254,Customer!$A$2:$F$793,3,FALSE)</f>
        <v>Baden-Württemberg</v>
      </c>
      <c r="M5254" t="str">
        <f>VLOOKUP($C5254,Customer!$A$2:$F$793,4,FALSE)</f>
        <v>Karlsruhe</v>
      </c>
      <c r="N5254" t="str">
        <f>VLOOKUP($C5254,Customer!$A$2:$F$793,5,FALSE)</f>
        <v>Central</v>
      </c>
      <c r="O5254" t="str">
        <f>VLOOKUP($C5254,Customer!$A$2:$F$793,6,FALSE)</f>
        <v>Home Office</v>
      </c>
      <c r="P5254" t="str">
        <f>VLOOKUP(E5254,Product!$B$2:$C$1811,2,FALSE)</f>
        <v>Office Supplies</v>
      </c>
      <c r="Q5254" t="str">
        <f>VLOOKUP(E5254,CHOOSE({1,2},Product!$B$2:$B$1811,Product!$A$2:$A$1811),2,FALSE)</f>
        <v>Envelopes</v>
      </c>
      <c r="R5254" t="str">
        <f t="shared" si="82"/>
        <v>AZ</v>
      </c>
    </row>
    <row r="5255" spans="1:18" x14ac:dyDescent="0.25">
      <c r="A5255" t="s">
        <v>5313</v>
      </c>
      <c r="B5255" s="35">
        <v>44535</v>
      </c>
      <c r="C5255" t="s">
        <v>1010</v>
      </c>
      <c r="D5255" t="s">
        <v>24</v>
      </c>
      <c r="E5255" t="s">
        <v>1488</v>
      </c>
      <c r="F5255">
        <v>0</v>
      </c>
      <c r="G5255">
        <v>501477.9</v>
      </c>
      <c r="H5255">
        <v>221240.25</v>
      </c>
      <c r="I5255">
        <v>3</v>
      </c>
      <c r="J5255" t="s">
        <v>26</v>
      </c>
      <c r="K5255" t="str">
        <f>VLOOKUP(C5255,Customer!$A$2:$F$793,2,FALSE)</f>
        <v>Germany</v>
      </c>
      <c r="L5255" t="str">
        <f>VLOOKUP($C5255,Customer!$A$2:$F$793,3,FALSE)</f>
        <v>Baden-Württemberg</v>
      </c>
      <c r="M5255" t="str">
        <f>VLOOKUP($C5255,Customer!$A$2:$F$793,4,FALSE)</f>
        <v>Karlsruhe</v>
      </c>
      <c r="N5255" t="str">
        <f>VLOOKUP($C5255,Customer!$A$2:$F$793,5,FALSE)</f>
        <v>Central</v>
      </c>
      <c r="O5255" t="str">
        <f>VLOOKUP($C5255,Customer!$A$2:$F$793,6,FALSE)</f>
        <v>Home Office</v>
      </c>
      <c r="P5255" t="str">
        <f>VLOOKUP(E5255,Product!$B$2:$C$1811,2,FALSE)</f>
        <v>Office Supplies</v>
      </c>
      <c r="Q5255" t="str">
        <f>VLOOKUP(E5255,CHOOSE({1,2},Product!$B$2:$B$1811,Product!$A$2:$A$1811),2,FALSE)</f>
        <v>Fasteners</v>
      </c>
      <c r="R5255" t="str">
        <f t="shared" si="82"/>
        <v>AZ</v>
      </c>
    </row>
    <row r="5256" spans="1:18" x14ac:dyDescent="0.25">
      <c r="A5256" t="s">
        <v>5312</v>
      </c>
      <c r="B5256" s="35">
        <v>44535</v>
      </c>
      <c r="C5256" t="s">
        <v>1183</v>
      </c>
      <c r="D5256" t="s">
        <v>24</v>
      </c>
      <c r="E5256" t="s">
        <v>2041</v>
      </c>
      <c r="F5256">
        <v>0.15</v>
      </c>
      <c r="G5256">
        <v>545725.95000000007</v>
      </c>
      <c r="H5256">
        <v>132744.15</v>
      </c>
      <c r="I5256">
        <v>1</v>
      </c>
      <c r="J5256" t="s">
        <v>26</v>
      </c>
      <c r="K5256" t="str">
        <f>VLOOKUP(C5256,Customer!$A$2:$F$793,2,FALSE)</f>
        <v>Germany</v>
      </c>
      <c r="L5256" t="str">
        <f>VLOOKUP($C5256,Customer!$A$2:$F$793,3,FALSE)</f>
        <v>Bavaria</v>
      </c>
      <c r="M5256" t="str">
        <f>VLOOKUP($C5256,Customer!$A$2:$F$793,4,FALSE)</f>
        <v>Nuremberg</v>
      </c>
      <c r="N5256" t="str">
        <f>VLOOKUP($C5256,Customer!$A$2:$F$793,5,FALSE)</f>
        <v>Central</v>
      </c>
      <c r="O5256" t="str">
        <f>VLOOKUP($C5256,Customer!$A$2:$F$793,6,FALSE)</f>
        <v>Consumer</v>
      </c>
      <c r="P5256" t="str">
        <f>VLOOKUP(E5256,Product!$B$2:$C$1811,2,FALSE)</f>
        <v>Technology</v>
      </c>
      <c r="Q5256" t="str">
        <f>VLOOKUP(E5256,CHOOSE({1,2},Product!$B$2:$B$1811,Product!$A$2:$A$1811),2,FALSE)</f>
        <v>Machines</v>
      </c>
      <c r="R5256" t="str">
        <f t="shared" si="82"/>
        <v>AZ</v>
      </c>
    </row>
    <row r="5257" spans="1:18" x14ac:dyDescent="0.25">
      <c r="A5257" t="s">
        <v>5314</v>
      </c>
      <c r="B5257" s="35">
        <v>44535</v>
      </c>
      <c r="C5257" t="s">
        <v>2463</v>
      </c>
      <c r="D5257" t="s">
        <v>24</v>
      </c>
      <c r="E5257" t="s">
        <v>2464</v>
      </c>
      <c r="F5257">
        <v>0</v>
      </c>
      <c r="G5257">
        <v>1710924.6</v>
      </c>
      <c r="H5257">
        <v>766966.20000000007</v>
      </c>
      <c r="I5257">
        <v>1</v>
      </c>
      <c r="J5257" t="s">
        <v>26</v>
      </c>
      <c r="K5257" t="str">
        <f>VLOOKUP(C5257,Customer!$A$2:$F$793,2,FALSE)</f>
        <v>France</v>
      </c>
      <c r="L5257" t="str">
        <f>VLOOKUP($C5257,Customer!$A$2:$F$793,3,FALSE)</f>
        <v>Alsace-Champagne-Ardenne-Lorraine</v>
      </c>
      <c r="M5257" t="str">
        <f>VLOOKUP($C5257,Customer!$A$2:$F$793,4,FALSE)</f>
        <v>Saint-Avold</v>
      </c>
      <c r="N5257" t="str">
        <f>VLOOKUP($C5257,Customer!$A$2:$F$793,5,FALSE)</f>
        <v>Central</v>
      </c>
      <c r="O5257" t="str">
        <f>VLOOKUP($C5257,Customer!$A$2:$F$793,6,FALSE)</f>
        <v>Corporate</v>
      </c>
      <c r="P5257" t="str">
        <f>VLOOKUP(E5257,Product!$B$2:$C$1811,2,FALSE)</f>
        <v>Furniture</v>
      </c>
      <c r="Q5257" t="str">
        <f>VLOOKUP(E5257,CHOOSE({1,2},Product!$B$2:$B$1811,Product!$A$2:$A$1811),2,FALSE)</f>
        <v>Furnishings</v>
      </c>
      <c r="R5257" t="str">
        <f t="shared" si="82"/>
        <v>AZ</v>
      </c>
    </row>
    <row r="5258" spans="1:18" x14ac:dyDescent="0.25">
      <c r="A5258" t="s">
        <v>5315</v>
      </c>
      <c r="B5258" s="35">
        <v>44536</v>
      </c>
      <c r="C5258" t="s">
        <v>1770</v>
      </c>
      <c r="D5258" t="s">
        <v>24</v>
      </c>
      <c r="E5258" t="s">
        <v>309</v>
      </c>
      <c r="F5258">
        <v>0</v>
      </c>
      <c r="G5258">
        <v>589974</v>
      </c>
      <c r="H5258">
        <v>235989.6</v>
      </c>
      <c r="I5258">
        <v>3</v>
      </c>
      <c r="J5258" t="s">
        <v>26</v>
      </c>
      <c r="K5258" t="str">
        <f>VLOOKUP(C5258,Customer!$A$2:$F$793,2,FALSE)</f>
        <v>United Kingdom</v>
      </c>
      <c r="L5258" t="str">
        <f>VLOOKUP($C5258,Customer!$A$2:$F$793,3,FALSE)</f>
        <v>Scotland</v>
      </c>
      <c r="M5258" t="str">
        <f>VLOOKUP($C5258,Customer!$A$2:$F$793,4,FALSE)</f>
        <v>Edinburgh</v>
      </c>
      <c r="N5258" t="str">
        <f>VLOOKUP($C5258,Customer!$A$2:$F$793,5,FALSE)</f>
        <v>North</v>
      </c>
      <c r="O5258" t="str">
        <f>VLOOKUP($C5258,Customer!$A$2:$F$793,6,FALSE)</f>
        <v>Corporate</v>
      </c>
      <c r="P5258" t="str">
        <f>VLOOKUP(E5258,Product!$B$2:$C$1811,2,FALSE)</f>
        <v>Office Supplies</v>
      </c>
      <c r="Q5258" t="str">
        <f>VLOOKUP(E5258,CHOOSE({1,2},Product!$B$2:$B$1811,Product!$A$2:$A$1811),2,FALSE)</f>
        <v>Binders</v>
      </c>
      <c r="R5258" t="str">
        <f t="shared" si="82"/>
        <v>AZ</v>
      </c>
    </row>
    <row r="5259" spans="1:18" x14ac:dyDescent="0.25">
      <c r="A5259" t="s">
        <v>5316</v>
      </c>
      <c r="B5259" s="35">
        <v>44536</v>
      </c>
      <c r="C5259" t="s">
        <v>1844</v>
      </c>
      <c r="D5259" t="s">
        <v>24</v>
      </c>
      <c r="E5259" t="s">
        <v>1002</v>
      </c>
      <c r="F5259">
        <v>0</v>
      </c>
      <c r="G5259">
        <v>1061953.2</v>
      </c>
      <c r="H5259">
        <v>58997.4</v>
      </c>
      <c r="I5259">
        <v>5</v>
      </c>
      <c r="J5259" t="s">
        <v>22</v>
      </c>
      <c r="K5259" t="str">
        <f>VLOOKUP(C5259,Customer!$A$2:$F$793,2,FALSE)</f>
        <v>Italy</v>
      </c>
      <c r="L5259" t="str">
        <f>VLOOKUP($C5259,Customer!$A$2:$F$793,3,FALSE)</f>
        <v>Sicily</v>
      </c>
      <c r="M5259" t="str">
        <f>VLOOKUP($C5259,Customer!$A$2:$F$793,4,FALSE)</f>
        <v>Palermo</v>
      </c>
      <c r="N5259" t="str">
        <f>VLOOKUP($C5259,Customer!$A$2:$F$793,5,FALSE)</f>
        <v>South</v>
      </c>
      <c r="O5259" t="str">
        <f>VLOOKUP($C5259,Customer!$A$2:$F$793,6,FALSE)</f>
        <v>Home Office</v>
      </c>
      <c r="P5259" t="str">
        <f>VLOOKUP(E5259,Product!$B$2:$C$1811,2,FALSE)</f>
        <v>Office Supplies</v>
      </c>
      <c r="Q5259" t="str">
        <f>VLOOKUP(E5259,CHOOSE({1,2},Product!$B$2:$B$1811,Product!$A$2:$A$1811),2,FALSE)</f>
        <v>Binders</v>
      </c>
      <c r="R5259" t="str">
        <f t="shared" si="82"/>
        <v>AZ</v>
      </c>
    </row>
    <row r="5260" spans="1:18" x14ac:dyDescent="0.25">
      <c r="A5260" t="s">
        <v>5317</v>
      </c>
      <c r="B5260" s="35">
        <v>44537</v>
      </c>
      <c r="C5260" t="s">
        <v>471</v>
      </c>
      <c r="D5260" t="s">
        <v>33</v>
      </c>
      <c r="E5260" t="s">
        <v>984</v>
      </c>
      <c r="F5260">
        <v>0</v>
      </c>
      <c r="G5260">
        <v>3598841.4</v>
      </c>
      <c r="H5260">
        <v>427731.15</v>
      </c>
      <c r="I5260">
        <v>5</v>
      </c>
      <c r="J5260" t="s">
        <v>22</v>
      </c>
      <c r="K5260" t="str">
        <f>VLOOKUP(C5260,Customer!$A$2:$F$793,2,FALSE)</f>
        <v>Germany</v>
      </c>
      <c r="L5260" t="str">
        <f>VLOOKUP($C5260,Customer!$A$2:$F$793,3,FALSE)</f>
        <v>Baden-Württemberg</v>
      </c>
      <c r="M5260" t="str">
        <f>VLOOKUP($C5260,Customer!$A$2:$F$793,4,FALSE)</f>
        <v>Ulm</v>
      </c>
      <c r="N5260" t="str">
        <f>VLOOKUP($C5260,Customer!$A$2:$F$793,5,FALSE)</f>
        <v>Central</v>
      </c>
      <c r="O5260" t="str">
        <f>VLOOKUP($C5260,Customer!$A$2:$F$793,6,FALSE)</f>
        <v>Corporate</v>
      </c>
      <c r="P5260" t="str">
        <f>VLOOKUP(E5260,Product!$B$2:$C$1811,2,FALSE)</f>
        <v>Office Supplies</v>
      </c>
      <c r="Q5260" t="str">
        <f>VLOOKUP(E5260,CHOOSE({1,2},Product!$B$2:$B$1811,Product!$A$2:$A$1811),2,FALSE)</f>
        <v>Binders</v>
      </c>
      <c r="R5260" t="str">
        <f t="shared" si="82"/>
        <v>AZ</v>
      </c>
    </row>
    <row r="5261" spans="1:18" x14ac:dyDescent="0.25">
      <c r="A5261" t="s">
        <v>5317</v>
      </c>
      <c r="B5261" s="35">
        <v>44537</v>
      </c>
      <c r="C5261" t="s">
        <v>471</v>
      </c>
      <c r="D5261" t="s">
        <v>33</v>
      </c>
      <c r="E5261" t="s">
        <v>1837</v>
      </c>
      <c r="F5261">
        <v>0</v>
      </c>
      <c r="G5261">
        <v>2227151.85</v>
      </c>
      <c r="H5261">
        <v>44248.05</v>
      </c>
      <c r="I5261">
        <v>3</v>
      </c>
      <c r="J5261" t="s">
        <v>22</v>
      </c>
      <c r="K5261" t="str">
        <f>VLOOKUP(C5261,Customer!$A$2:$F$793,2,FALSE)</f>
        <v>Germany</v>
      </c>
      <c r="L5261" t="str">
        <f>VLOOKUP($C5261,Customer!$A$2:$F$793,3,FALSE)</f>
        <v>Baden-Württemberg</v>
      </c>
      <c r="M5261" t="str">
        <f>VLOOKUP($C5261,Customer!$A$2:$F$793,4,FALSE)</f>
        <v>Ulm</v>
      </c>
      <c r="N5261" t="str">
        <f>VLOOKUP($C5261,Customer!$A$2:$F$793,5,FALSE)</f>
        <v>Central</v>
      </c>
      <c r="O5261" t="str">
        <f>VLOOKUP($C5261,Customer!$A$2:$F$793,6,FALSE)</f>
        <v>Corporate</v>
      </c>
      <c r="P5261" t="str">
        <f>VLOOKUP(E5261,Product!$B$2:$C$1811,2,FALSE)</f>
        <v>Office Supplies</v>
      </c>
      <c r="Q5261" t="str">
        <f>VLOOKUP(E5261,CHOOSE({1,2},Product!$B$2:$B$1811,Product!$A$2:$A$1811),2,FALSE)</f>
        <v>Binders</v>
      </c>
      <c r="R5261" t="str">
        <f t="shared" si="82"/>
        <v>AZ</v>
      </c>
    </row>
    <row r="5262" spans="1:18" x14ac:dyDescent="0.25">
      <c r="A5262" t="s">
        <v>5317</v>
      </c>
      <c r="B5262" s="35">
        <v>44537</v>
      </c>
      <c r="C5262" t="s">
        <v>471</v>
      </c>
      <c r="D5262" t="s">
        <v>33</v>
      </c>
      <c r="E5262" t="s">
        <v>1353</v>
      </c>
      <c r="F5262">
        <v>0.1</v>
      </c>
      <c r="G5262">
        <v>2433642.75</v>
      </c>
      <c r="H5262">
        <v>575224.65</v>
      </c>
      <c r="I5262">
        <v>3</v>
      </c>
      <c r="J5262" t="s">
        <v>26</v>
      </c>
      <c r="K5262" t="str">
        <f>VLOOKUP(C5262,Customer!$A$2:$F$793,2,FALSE)</f>
        <v>Germany</v>
      </c>
      <c r="L5262" t="str">
        <f>VLOOKUP($C5262,Customer!$A$2:$F$793,3,FALSE)</f>
        <v>Baden-Württemberg</v>
      </c>
      <c r="M5262" t="str">
        <f>VLOOKUP($C5262,Customer!$A$2:$F$793,4,FALSE)</f>
        <v>Ulm</v>
      </c>
      <c r="N5262" t="str">
        <f>VLOOKUP($C5262,Customer!$A$2:$F$793,5,FALSE)</f>
        <v>Central</v>
      </c>
      <c r="O5262" t="str">
        <f>VLOOKUP($C5262,Customer!$A$2:$F$793,6,FALSE)</f>
        <v>Corporate</v>
      </c>
      <c r="P5262" t="str">
        <f>VLOOKUP(E5262,Product!$B$2:$C$1811,2,FALSE)</f>
        <v>Office Supplies</v>
      </c>
      <c r="Q5262" t="str">
        <f>VLOOKUP(E5262,CHOOSE({1,2},Product!$B$2:$B$1811,Product!$A$2:$A$1811),2,FALSE)</f>
        <v>Storage</v>
      </c>
      <c r="R5262" t="str">
        <f t="shared" si="82"/>
        <v>AZ</v>
      </c>
    </row>
    <row r="5263" spans="1:18" x14ac:dyDescent="0.25">
      <c r="A5263" t="s">
        <v>5318</v>
      </c>
      <c r="B5263" s="35">
        <v>44537</v>
      </c>
      <c r="C5263" t="s">
        <v>2465</v>
      </c>
      <c r="D5263" t="s">
        <v>33</v>
      </c>
      <c r="E5263" t="s">
        <v>937</v>
      </c>
      <c r="F5263">
        <v>0</v>
      </c>
      <c r="G5263">
        <v>2330397.3000000003</v>
      </c>
      <c r="H5263">
        <v>442480.5</v>
      </c>
      <c r="I5263">
        <v>3</v>
      </c>
      <c r="J5263" t="s">
        <v>22</v>
      </c>
      <c r="K5263" t="str">
        <f>VLOOKUP(C5263,Customer!$A$2:$F$793,2,FALSE)</f>
        <v>France</v>
      </c>
      <c r="L5263" t="str">
        <f>VLOOKUP($C5263,Customer!$A$2:$F$793,3,FALSE)</f>
        <v>Ile-de-France</v>
      </c>
      <c r="M5263" t="str">
        <f>VLOOKUP($C5263,Customer!$A$2:$F$793,4,FALSE)</f>
        <v>Meudon</v>
      </c>
      <c r="N5263" t="str">
        <f>VLOOKUP($C5263,Customer!$A$2:$F$793,5,FALSE)</f>
        <v>Central</v>
      </c>
      <c r="O5263" t="str">
        <f>VLOOKUP($C5263,Customer!$A$2:$F$793,6,FALSE)</f>
        <v>Consumer</v>
      </c>
      <c r="P5263" t="str">
        <f>VLOOKUP(E5263,Product!$B$2:$C$1811,2,FALSE)</f>
        <v>Office Supplies</v>
      </c>
      <c r="Q5263" t="str">
        <f>VLOOKUP(E5263,CHOOSE({1,2},Product!$B$2:$B$1811,Product!$A$2:$A$1811),2,FALSE)</f>
        <v>Art</v>
      </c>
      <c r="R5263" t="str">
        <f t="shared" si="82"/>
        <v>AZ</v>
      </c>
    </row>
    <row r="5264" spans="1:18" x14ac:dyDescent="0.25">
      <c r="A5264" t="s">
        <v>5318</v>
      </c>
      <c r="B5264" s="35">
        <v>44537</v>
      </c>
      <c r="C5264" t="s">
        <v>2465</v>
      </c>
      <c r="D5264" t="s">
        <v>33</v>
      </c>
      <c r="E5264" t="s">
        <v>578</v>
      </c>
      <c r="F5264">
        <v>0.1</v>
      </c>
      <c r="G5264">
        <v>1873167.45</v>
      </c>
      <c r="H5264">
        <v>604723.35</v>
      </c>
      <c r="I5264">
        <v>3</v>
      </c>
      <c r="J5264" t="s">
        <v>26</v>
      </c>
      <c r="K5264" t="str">
        <f>VLOOKUP(C5264,Customer!$A$2:$F$793,2,FALSE)</f>
        <v>France</v>
      </c>
      <c r="L5264" t="str">
        <f>VLOOKUP($C5264,Customer!$A$2:$F$793,3,FALSE)</f>
        <v>Ile-de-France</v>
      </c>
      <c r="M5264" t="str">
        <f>VLOOKUP($C5264,Customer!$A$2:$F$793,4,FALSE)</f>
        <v>Meudon</v>
      </c>
      <c r="N5264" t="str">
        <f>VLOOKUP($C5264,Customer!$A$2:$F$793,5,FALSE)</f>
        <v>Central</v>
      </c>
      <c r="O5264" t="str">
        <f>VLOOKUP($C5264,Customer!$A$2:$F$793,6,FALSE)</f>
        <v>Consumer</v>
      </c>
      <c r="P5264" t="str">
        <f>VLOOKUP(E5264,Product!$B$2:$C$1811,2,FALSE)</f>
        <v>Office Supplies</v>
      </c>
      <c r="Q5264" t="str">
        <f>VLOOKUP(E5264,CHOOSE({1,2},Product!$B$2:$B$1811,Product!$A$2:$A$1811),2,FALSE)</f>
        <v>Storage</v>
      </c>
      <c r="R5264" t="str">
        <f t="shared" si="82"/>
        <v>AZ</v>
      </c>
    </row>
    <row r="5265" spans="1:18" x14ac:dyDescent="0.25">
      <c r="A5265" t="s">
        <v>5318</v>
      </c>
      <c r="B5265" s="35">
        <v>44537</v>
      </c>
      <c r="C5265" t="s">
        <v>2465</v>
      </c>
      <c r="D5265" t="s">
        <v>33</v>
      </c>
      <c r="E5265" t="s">
        <v>1121</v>
      </c>
      <c r="F5265">
        <v>0.1</v>
      </c>
      <c r="G5265">
        <v>2138655.75</v>
      </c>
      <c r="H5265">
        <v>44248.05</v>
      </c>
      <c r="I5265">
        <v>3</v>
      </c>
      <c r="J5265" t="s">
        <v>22</v>
      </c>
      <c r="K5265" t="str">
        <f>VLOOKUP(C5265,Customer!$A$2:$F$793,2,FALSE)</f>
        <v>France</v>
      </c>
      <c r="L5265" t="str">
        <f>VLOOKUP($C5265,Customer!$A$2:$F$793,3,FALSE)</f>
        <v>Ile-de-France</v>
      </c>
      <c r="M5265" t="str">
        <f>VLOOKUP($C5265,Customer!$A$2:$F$793,4,FALSE)</f>
        <v>Meudon</v>
      </c>
      <c r="N5265" t="str">
        <f>VLOOKUP($C5265,Customer!$A$2:$F$793,5,FALSE)</f>
        <v>Central</v>
      </c>
      <c r="O5265" t="str">
        <f>VLOOKUP($C5265,Customer!$A$2:$F$793,6,FALSE)</f>
        <v>Consumer</v>
      </c>
      <c r="P5265" t="str">
        <f>VLOOKUP(E5265,Product!$B$2:$C$1811,2,FALSE)</f>
        <v>Office Supplies</v>
      </c>
      <c r="Q5265" t="str">
        <f>VLOOKUP(E5265,CHOOSE({1,2},Product!$B$2:$B$1811,Product!$A$2:$A$1811),2,FALSE)</f>
        <v>Storage</v>
      </c>
      <c r="R5265" t="str">
        <f t="shared" si="82"/>
        <v>AZ</v>
      </c>
    </row>
    <row r="5266" spans="1:18" x14ac:dyDescent="0.25">
      <c r="A5266" t="s">
        <v>5318</v>
      </c>
      <c r="B5266" s="35">
        <v>44537</v>
      </c>
      <c r="C5266" t="s">
        <v>2465</v>
      </c>
      <c r="D5266" t="s">
        <v>33</v>
      </c>
      <c r="E5266" t="s">
        <v>2466</v>
      </c>
      <c r="F5266">
        <v>0.15</v>
      </c>
      <c r="G5266">
        <v>3156360.9</v>
      </c>
      <c r="H5266">
        <v>265488.3</v>
      </c>
      <c r="I5266">
        <v>3</v>
      </c>
      <c r="J5266" t="s">
        <v>22</v>
      </c>
      <c r="K5266" t="str">
        <f>VLOOKUP(C5266,Customer!$A$2:$F$793,2,FALSE)</f>
        <v>France</v>
      </c>
      <c r="L5266" t="str">
        <f>VLOOKUP($C5266,Customer!$A$2:$F$793,3,FALSE)</f>
        <v>Ile-de-France</v>
      </c>
      <c r="M5266" t="str">
        <f>VLOOKUP($C5266,Customer!$A$2:$F$793,4,FALSE)</f>
        <v>Meudon</v>
      </c>
      <c r="N5266" t="str">
        <f>VLOOKUP($C5266,Customer!$A$2:$F$793,5,FALSE)</f>
        <v>Central</v>
      </c>
      <c r="O5266" t="str">
        <f>VLOOKUP($C5266,Customer!$A$2:$F$793,6,FALSE)</f>
        <v>Consumer</v>
      </c>
      <c r="P5266" t="str">
        <f>VLOOKUP(E5266,Product!$B$2:$C$1811,2,FALSE)</f>
        <v>Technology</v>
      </c>
      <c r="Q5266" t="str">
        <f>VLOOKUP(E5266,CHOOSE({1,2},Product!$B$2:$B$1811,Product!$A$2:$A$1811),2,FALSE)</f>
        <v>Machines</v>
      </c>
      <c r="R5266" t="str">
        <f t="shared" si="82"/>
        <v>AZ</v>
      </c>
    </row>
    <row r="5267" spans="1:18" x14ac:dyDescent="0.25">
      <c r="A5267" t="s">
        <v>5319</v>
      </c>
      <c r="B5267" s="35">
        <v>44537</v>
      </c>
      <c r="C5267" t="s">
        <v>1129</v>
      </c>
      <c r="D5267" t="s">
        <v>24</v>
      </c>
      <c r="E5267" t="s">
        <v>2059</v>
      </c>
      <c r="F5267">
        <v>0.1</v>
      </c>
      <c r="G5267">
        <v>2551637.5500000003</v>
      </c>
      <c r="H5267">
        <v>589974</v>
      </c>
      <c r="I5267">
        <v>11</v>
      </c>
      <c r="J5267" t="s">
        <v>26</v>
      </c>
      <c r="K5267" t="str">
        <f>VLOOKUP(C5267,Customer!$A$2:$F$793,2,FALSE)</f>
        <v>Germany</v>
      </c>
      <c r="L5267" t="str">
        <f>VLOOKUP($C5267,Customer!$A$2:$F$793,3,FALSE)</f>
        <v>Berlin</v>
      </c>
      <c r="M5267" t="str">
        <f>VLOOKUP($C5267,Customer!$A$2:$F$793,4,FALSE)</f>
        <v>Berlin</v>
      </c>
      <c r="N5267" t="str">
        <f>VLOOKUP($C5267,Customer!$A$2:$F$793,5,FALSE)</f>
        <v>Central</v>
      </c>
      <c r="O5267" t="str">
        <f>VLOOKUP($C5267,Customer!$A$2:$F$793,6,FALSE)</f>
        <v>Consumer</v>
      </c>
      <c r="P5267" t="str">
        <f>VLOOKUP(E5267,Product!$B$2:$C$1811,2,FALSE)</f>
        <v>Office Supplies</v>
      </c>
      <c r="Q5267" t="str">
        <f>VLOOKUP(E5267,CHOOSE({1,2},Product!$B$2:$B$1811,Product!$A$2:$A$1811),2,FALSE)</f>
        <v>Storage</v>
      </c>
      <c r="R5267" t="str">
        <f t="shared" si="82"/>
        <v>AZ</v>
      </c>
    </row>
    <row r="5268" spans="1:18" x14ac:dyDescent="0.25">
      <c r="A5268" t="s">
        <v>5320</v>
      </c>
      <c r="B5268" s="35">
        <v>44537</v>
      </c>
      <c r="C5268" t="s">
        <v>1746</v>
      </c>
      <c r="D5268" t="s">
        <v>24</v>
      </c>
      <c r="E5268" t="s">
        <v>499</v>
      </c>
      <c r="F5268">
        <v>0</v>
      </c>
      <c r="G5268">
        <v>575224.65</v>
      </c>
      <c r="H5268">
        <v>162242.85</v>
      </c>
      <c r="I5268">
        <v>2</v>
      </c>
      <c r="J5268" t="s">
        <v>26</v>
      </c>
      <c r="K5268" t="str">
        <f>VLOOKUP(C5268,Customer!$A$2:$F$793,2,FALSE)</f>
        <v>Austria</v>
      </c>
      <c r="L5268" t="str">
        <f>VLOOKUP($C5268,Customer!$A$2:$F$793,3,FALSE)</f>
        <v>Vienna</v>
      </c>
      <c r="M5268" t="str">
        <f>VLOOKUP($C5268,Customer!$A$2:$F$793,4,FALSE)</f>
        <v>Vienna</v>
      </c>
      <c r="N5268" t="str">
        <f>VLOOKUP($C5268,Customer!$A$2:$F$793,5,FALSE)</f>
        <v>Central</v>
      </c>
      <c r="O5268" t="str">
        <f>VLOOKUP($C5268,Customer!$A$2:$F$793,6,FALSE)</f>
        <v>Corporate</v>
      </c>
      <c r="P5268" t="str">
        <f>VLOOKUP(E5268,Product!$B$2:$C$1811,2,FALSE)</f>
        <v>Office Supplies</v>
      </c>
      <c r="Q5268" t="str">
        <f>VLOOKUP(E5268,CHOOSE({1,2},Product!$B$2:$B$1811,Product!$A$2:$A$1811),2,FALSE)</f>
        <v>Paper</v>
      </c>
      <c r="R5268" t="str">
        <f t="shared" si="82"/>
        <v>AZ</v>
      </c>
    </row>
    <row r="5269" spans="1:18" x14ac:dyDescent="0.25">
      <c r="A5269" t="s">
        <v>5320</v>
      </c>
      <c r="B5269" s="35">
        <v>44537</v>
      </c>
      <c r="C5269" t="s">
        <v>1746</v>
      </c>
      <c r="D5269" t="s">
        <v>24</v>
      </c>
      <c r="E5269" t="s">
        <v>2064</v>
      </c>
      <c r="F5269">
        <v>0</v>
      </c>
      <c r="G5269">
        <v>1799420.7</v>
      </c>
      <c r="H5269">
        <v>471979.2</v>
      </c>
      <c r="I5269">
        <v>1</v>
      </c>
      <c r="J5269" t="s">
        <v>22</v>
      </c>
      <c r="K5269" t="str">
        <f>VLOOKUP(C5269,Customer!$A$2:$F$793,2,FALSE)</f>
        <v>Austria</v>
      </c>
      <c r="L5269" t="str">
        <f>VLOOKUP($C5269,Customer!$A$2:$F$793,3,FALSE)</f>
        <v>Vienna</v>
      </c>
      <c r="M5269" t="str">
        <f>VLOOKUP($C5269,Customer!$A$2:$F$793,4,FALSE)</f>
        <v>Vienna</v>
      </c>
      <c r="N5269" t="str">
        <f>VLOOKUP($C5269,Customer!$A$2:$F$793,5,FALSE)</f>
        <v>Central</v>
      </c>
      <c r="O5269" t="str">
        <f>VLOOKUP($C5269,Customer!$A$2:$F$793,6,FALSE)</f>
        <v>Corporate</v>
      </c>
      <c r="P5269" t="str">
        <f>VLOOKUP(E5269,Product!$B$2:$C$1811,2,FALSE)</f>
        <v>Technology</v>
      </c>
      <c r="Q5269" t="str">
        <f>VLOOKUP(E5269,CHOOSE({1,2},Product!$B$2:$B$1811,Product!$A$2:$A$1811),2,FALSE)</f>
        <v>Copiers</v>
      </c>
      <c r="R5269" t="str">
        <f t="shared" si="82"/>
        <v>AZ</v>
      </c>
    </row>
    <row r="5270" spans="1:18" x14ac:dyDescent="0.25">
      <c r="A5270" t="s">
        <v>5321</v>
      </c>
      <c r="B5270" s="35">
        <v>44539</v>
      </c>
      <c r="C5270" t="s">
        <v>855</v>
      </c>
      <c r="D5270" t="s">
        <v>33</v>
      </c>
      <c r="E5270" t="s">
        <v>1976</v>
      </c>
      <c r="F5270">
        <v>0</v>
      </c>
      <c r="G5270">
        <v>1548681.75</v>
      </c>
      <c r="H5270">
        <v>132744.15</v>
      </c>
      <c r="I5270">
        <v>7</v>
      </c>
      <c r="J5270" t="s">
        <v>26</v>
      </c>
      <c r="K5270" t="str">
        <f>VLOOKUP(C5270,Customer!$A$2:$F$793,2,FALSE)</f>
        <v>Italy</v>
      </c>
      <c r="L5270" t="str">
        <f>VLOOKUP($C5270,Customer!$A$2:$F$793,3,FALSE)</f>
        <v>Trentino-Alto Adige</v>
      </c>
      <c r="M5270" t="str">
        <f>VLOOKUP($C5270,Customer!$A$2:$F$793,4,FALSE)</f>
        <v>Trento</v>
      </c>
      <c r="N5270" t="str">
        <f>VLOOKUP($C5270,Customer!$A$2:$F$793,5,FALSE)</f>
        <v>South</v>
      </c>
      <c r="O5270" t="str">
        <f>VLOOKUP($C5270,Customer!$A$2:$F$793,6,FALSE)</f>
        <v>Corporate</v>
      </c>
      <c r="P5270" t="str">
        <f>VLOOKUP(E5270,Product!$B$2:$C$1811,2,FALSE)</f>
        <v>Office Supplies</v>
      </c>
      <c r="Q5270" t="str">
        <f>VLOOKUP(E5270,CHOOSE({1,2},Product!$B$2:$B$1811,Product!$A$2:$A$1811),2,FALSE)</f>
        <v>Binders</v>
      </c>
      <c r="R5270" t="str">
        <f t="shared" si="82"/>
        <v>AZ</v>
      </c>
    </row>
    <row r="5271" spans="1:18" x14ac:dyDescent="0.25">
      <c r="A5271" t="s">
        <v>5321</v>
      </c>
      <c r="B5271" s="35">
        <v>44539</v>
      </c>
      <c r="C5271" t="s">
        <v>855</v>
      </c>
      <c r="D5271" t="s">
        <v>33</v>
      </c>
      <c r="E5271" t="s">
        <v>1526</v>
      </c>
      <c r="F5271">
        <v>0</v>
      </c>
      <c r="G5271">
        <v>648971.4</v>
      </c>
      <c r="H5271">
        <v>29498.7</v>
      </c>
      <c r="I5271">
        <v>3</v>
      </c>
      <c r="J5271" t="s">
        <v>22</v>
      </c>
      <c r="K5271" t="str">
        <f>VLOOKUP(C5271,Customer!$A$2:$F$793,2,FALSE)</f>
        <v>Italy</v>
      </c>
      <c r="L5271" t="str">
        <f>VLOOKUP($C5271,Customer!$A$2:$F$793,3,FALSE)</f>
        <v>Trentino-Alto Adige</v>
      </c>
      <c r="M5271" t="str">
        <f>VLOOKUP($C5271,Customer!$A$2:$F$793,4,FALSE)</f>
        <v>Trento</v>
      </c>
      <c r="N5271" t="str">
        <f>VLOOKUP($C5271,Customer!$A$2:$F$793,5,FALSE)</f>
        <v>South</v>
      </c>
      <c r="O5271" t="str">
        <f>VLOOKUP($C5271,Customer!$A$2:$F$793,6,FALSE)</f>
        <v>Corporate</v>
      </c>
      <c r="P5271" t="str">
        <f>VLOOKUP(E5271,Product!$B$2:$C$1811,2,FALSE)</f>
        <v>Office Supplies</v>
      </c>
      <c r="Q5271" t="str">
        <f>VLOOKUP(E5271,CHOOSE({1,2},Product!$B$2:$B$1811,Product!$A$2:$A$1811),2,FALSE)</f>
        <v>Binders</v>
      </c>
      <c r="R5271" t="str">
        <f t="shared" si="82"/>
        <v>AZ</v>
      </c>
    </row>
    <row r="5272" spans="1:18" x14ac:dyDescent="0.25">
      <c r="A5272" t="s">
        <v>5322</v>
      </c>
      <c r="B5272" s="35">
        <v>44539</v>
      </c>
      <c r="C5272" t="s">
        <v>1280</v>
      </c>
      <c r="D5272" t="s">
        <v>24</v>
      </c>
      <c r="E5272" t="s">
        <v>537</v>
      </c>
      <c r="F5272">
        <v>0</v>
      </c>
      <c r="G5272">
        <v>7492669.7999999998</v>
      </c>
      <c r="H5272">
        <v>3067864.8000000003</v>
      </c>
      <c r="I5272">
        <v>3</v>
      </c>
      <c r="J5272" t="s">
        <v>22</v>
      </c>
      <c r="K5272" t="str">
        <f>VLOOKUP(C5272,Customer!$A$2:$F$793,2,FALSE)</f>
        <v>Portugal</v>
      </c>
      <c r="L5272" t="str">
        <f>VLOOKUP($C5272,Customer!$A$2:$F$793,3,FALSE)</f>
        <v>Lisboa</v>
      </c>
      <c r="M5272" t="str">
        <f>VLOOKUP($C5272,Customer!$A$2:$F$793,4,FALSE)</f>
        <v>Lisbon</v>
      </c>
      <c r="N5272" t="str">
        <f>VLOOKUP($C5272,Customer!$A$2:$F$793,5,FALSE)</f>
        <v>South</v>
      </c>
      <c r="O5272" t="str">
        <f>VLOOKUP($C5272,Customer!$A$2:$F$793,6,FALSE)</f>
        <v>Consumer</v>
      </c>
      <c r="P5272" t="str">
        <f>VLOOKUP(E5272,Product!$B$2:$C$1811,2,FALSE)</f>
        <v>Furniture</v>
      </c>
      <c r="Q5272" t="str">
        <f>VLOOKUP(E5272,CHOOSE({1,2},Product!$B$2:$B$1811,Product!$A$2:$A$1811),2,FALSE)</f>
        <v>Bookcases</v>
      </c>
      <c r="R5272" t="str">
        <f t="shared" si="82"/>
        <v>AZ</v>
      </c>
    </row>
    <row r="5273" spans="1:18" x14ac:dyDescent="0.25">
      <c r="A5273" t="s">
        <v>5323</v>
      </c>
      <c r="B5273" s="35">
        <v>44539</v>
      </c>
      <c r="C5273" t="s">
        <v>2231</v>
      </c>
      <c r="D5273" t="s">
        <v>20</v>
      </c>
      <c r="E5273" t="s">
        <v>1418</v>
      </c>
      <c r="F5273">
        <v>0.1</v>
      </c>
      <c r="G5273">
        <v>2300898.6</v>
      </c>
      <c r="H5273">
        <v>353984.4</v>
      </c>
      <c r="I5273">
        <v>3</v>
      </c>
      <c r="J5273" t="s">
        <v>26</v>
      </c>
      <c r="K5273" t="str">
        <f>VLOOKUP(C5273,Customer!$A$2:$F$793,2,FALSE)</f>
        <v>Italy</v>
      </c>
      <c r="L5273" t="str">
        <f>VLOOKUP($C5273,Customer!$A$2:$F$793,3,FALSE)</f>
        <v>Campania</v>
      </c>
      <c r="M5273" t="str">
        <f>VLOOKUP($C5273,Customer!$A$2:$F$793,4,FALSE)</f>
        <v>Boscoreale</v>
      </c>
      <c r="N5273" t="str">
        <f>VLOOKUP($C5273,Customer!$A$2:$F$793,5,FALSE)</f>
        <v>South</v>
      </c>
      <c r="O5273" t="str">
        <f>VLOOKUP($C5273,Customer!$A$2:$F$793,6,FALSE)</f>
        <v>Consumer</v>
      </c>
      <c r="P5273" t="str">
        <f>VLOOKUP(E5273,Product!$B$2:$C$1811,2,FALSE)</f>
        <v>Office Supplies</v>
      </c>
      <c r="Q5273" t="str">
        <f>VLOOKUP(E5273,CHOOSE({1,2},Product!$B$2:$B$1811,Product!$A$2:$A$1811),2,FALSE)</f>
        <v>Storage</v>
      </c>
      <c r="R5273" t="str">
        <f t="shared" si="82"/>
        <v>AZ</v>
      </c>
    </row>
    <row r="5274" spans="1:18" x14ac:dyDescent="0.25">
      <c r="A5274" t="s">
        <v>5324</v>
      </c>
      <c r="B5274" s="35">
        <v>44539</v>
      </c>
      <c r="C5274" t="s">
        <v>669</v>
      </c>
      <c r="D5274" t="s">
        <v>24</v>
      </c>
      <c r="E5274" t="s">
        <v>1153</v>
      </c>
      <c r="F5274">
        <v>0.1</v>
      </c>
      <c r="G5274">
        <v>5118024.45</v>
      </c>
      <c r="H5274">
        <v>-516227.25</v>
      </c>
      <c r="I5274">
        <v>3</v>
      </c>
      <c r="J5274" t="s">
        <v>22</v>
      </c>
      <c r="K5274" t="str">
        <f>VLOOKUP(C5274,Customer!$A$2:$F$793,2,FALSE)</f>
        <v>Italy</v>
      </c>
      <c r="L5274" t="str">
        <f>VLOOKUP($C5274,Customer!$A$2:$F$793,3,FALSE)</f>
        <v>Lazio</v>
      </c>
      <c r="M5274" t="str">
        <f>VLOOKUP($C5274,Customer!$A$2:$F$793,4,FALSE)</f>
        <v>Aprilia</v>
      </c>
      <c r="N5274" t="str">
        <f>VLOOKUP($C5274,Customer!$A$2:$F$793,5,FALSE)</f>
        <v>South</v>
      </c>
      <c r="O5274" t="str">
        <f>VLOOKUP($C5274,Customer!$A$2:$F$793,6,FALSE)</f>
        <v>Consumer</v>
      </c>
      <c r="P5274" t="str">
        <f>VLOOKUP(E5274,Product!$B$2:$C$1811,2,FALSE)</f>
        <v>Office Supplies</v>
      </c>
      <c r="Q5274" t="str">
        <f>VLOOKUP(E5274,CHOOSE({1,2},Product!$B$2:$B$1811,Product!$A$2:$A$1811),2,FALSE)</f>
        <v>Storage</v>
      </c>
      <c r="R5274" t="str">
        <f t="shared" si="82"/>
        <v>BN</v>
      </c>
    </row>
    <row r="5275" spans="1:18" x14ac:dyDescent="0.25">
      <c r="A5275" t="s">
        <v>5325</v>
      </c>
      <c r="B5275" s="35">
        <v>44539</v>
      </c>
      <c r="C5275" t="s">
        <v>623</v>
      </c>
      <c r="D5275" t="s">
        <v>20</v>
      </c>
      <c r="E5275" t="s">
        <v>304</v>
      </c>
      <c r="F5275">
        <v>0.15</v>
      </c>
      <c r="G5275">
        <v>3421849.2</v>
      </c>
      <c r="H5275">
        <v>1401188.25</v>
      </c>
      <c r="I5275">
        <v>4</v>
      </c>
      <c r="J5275" t="s">
        <v>26</v>
      </c>
      <c r="K5275" t="str">
        <f>VLOOKUP(C5275,Customer!$A$2:$F$793,2,FALSE)</f>
        <v>United Kingdom</v>
      </c>
      <c r="L5275" t="str">
        <f>VLOOKUP($C5275,Customer!$A$2:$F$793,3,FALSE)</f>
        <v>England</v>
      </c>
      <c r="M5275" t="str">
        <f>VLOOKUP($C5275,Customer!$A$2:$F$793,4,FALSE)</f>
        <v>Worcester</v>
      </c>
      <c r="N5275" t="str">
        <f>VLOOKUP($C5275,Customer!$A$2:$F$793,5,FALSE)</f>
        <v>North</v>
      </c>
      <c r="O5275" t="str">
        <f>VLOOKUP($C5275,Customer!$A$2:$F$793,6,FALSE)</f>
        <v>Corporate</v>
      </c>
      <c r="P5275" t="str">
        <f>VLOOKUP(E5275,Product!$B$2:$C$1811,2,FALSE)</f>
        <v>Technology</v>
      </c>
      <c r="Q5275" t="str">
        <f>VLOOKUP(E5275,CHOOSE({1,2},Product!$B$2:$B$1811,Product!$A$2:$A$1811),2,FALSE)</f>
        <v>Phones</v>
      </c>
      <c r="R5275" t="str">
        <f t="shared" si="82"/>
        <v>AZ</v>
      </c>
    </row>
    <row r="5276" spans="1:18" x14ac:dyDescent="0.25">
      <c r="A5276" t="s">
        <v>5326</v>
      </c>
      <c r="B5276" s="35">
        <v>44539</v>
      </c>
      <c r="C5276" t="s">
        <v>1424</v>
      </c>
      <c r="D5276" t="s">
        <v>24</v>
      </c>
      <c r="E5276" t="s">
        <v>568</v>
      </c>
      <c r="F5276">
        <v>0</v>
      </c>
      <c r="G5276">
        <v>3775833.6</v>
      </c>
      <c r="H5276">
        <v>1327441.5</v>
      </c>
      <c r="I5276">
        <v>5</v>
      </c>
      <c r="J5276" t="s">
        <v>22</v>
      </c>
      <c r="K5276" t="str">
        <f>VLOOKUP(C5276,Customer!$A$2:$F$793,2,FALSE)</f>
        <v>Italy</v>
      </c>
      <c r="L5276" t="str">
        <f>VLOOKUP($C5276,Customer!$A$2:$F$793,3,FALSE)</f>
        <v>Campania</v>
      </c>
      <c r="M5276" t="str">
        <f>VLOOKUP($C5276,Customer!$A$2:$F$793,4,FALSE)</f>
        <v>Naples</v>
      </c>
      <c r="N5276" t="str">
        <f>VLOOKUP($C5276,Customer!$A$2:$F$793,5,FALSE)</f>
        <v>South</v>
      </c>
      <c r="O5276" t="str">
        <f>VLOOKUP($C5276,Customer!$A$2:$F$793,6,FALSE)</f>
        <v>Consumer</v>
      </c>
      <c r="P5276" t="str">
        <f>VLOOKUP(E5276,Product!$B$2:$C$1811,2,FALSE)</f>
        <v>Office Supplies</v>
      </c>
      <c r="Q5276" t="str">
        <f>VLOOKUP(E5276,CHOOSE({1,2},Product!$B$2:$B$1811,Product!$A$2:$A$1811),2,FALSE)</f>
        <v>Binders</v>
      </c>
      <c r="R5276" t="str">
        <f t="shared" si="82"/>
        <v>AZ</v>
      </c>
    </row>
    <row r="5277" spans="1:18" x14ac:dyDescent="0.25">
      <c r="A5277" t="s">
        <v>5327</v>
      </c>
      <c r="B5277" s="35">
        <v>44539</v>
      </c>
      <c r="C5277" t="s">
        <v>1394</v>
      </c>
      <c r="D5277" t="s">
        <v>24</v>
      </c>
      <c r="E5277" t="s">
        <v>2074</v>
      </c>
      <c r="F5277">
        <v>0</v>
      </c>
      <c r="G5277">
        <v>1696175.25</v>
      </c>
      <c r="H5277">
        <v>88496.1</v>
      </c>
      <c r="I5277">
        <v>2</v>
      </c>
      <c r="J5277" t="s">
        <v>26</v>
      </c>
      <c r="K5277" t="str">
        <f>VLOOKUP(C5277,Customer!$A$2:$F$793,2,FALSE)</f>
        <v>Norway</v>
      </c>
      <c r="L5277" t="str">
        <f>VLOOKUP($C5277,Customer!$A$2:$F$793,3,FALSE)</f>
        <v>Oslo</v>
      </c>
      <c r="M5277" t="str">
        <f>VLOOKUP($C5277,Customer!$A$2:$F$793,4,FALSE)</f>
        <v>Oslo</v>
      </c>
      <c r="N5277" t="str">
        <f>VLOOKUP($C5277,Customer!$A$2:$F$793,5,FALSE)</f>
        <v>North</v>
      </c>
      <c r="O5277" t="str">
        <f>VLOOKUP($C5277,Customer!$A$2:$F$793,6,FALSE)</f>
        <v>Consumer</v>
      </c>
      <c r="P5277" t="str">
        <f>VLOOKUP(E5277,Product!$B$2:$C$1811,2,FALSE)</f>
        <v>Furniture</v>
      </c>
      <c r="Q5277" t="str">
        <f>VLOOKUP(E5277,CHOOSE({1,2},Product!$B$2:$B$1811,Product!$A$2:$A$1811),2,FALSE)</f>
        <v>Chairs</v>
      </c>
      <c r="R5277" t="str">
        <f t="shared" si="82"/>
        <v>AZ</v>
      </c>
    </row>
    <row r="5278" spans="1:18" x14ac:dyDescent="0.25">
      <c r="A5278" t="s">
        <v>5327</v>
      </c>
      <c r="B5278" s="35">
        <v>44539</v>
      </c>
      <c r="C5278" t="s">
        <v>1394</v>
      </c>
      <c r="D5278" t="s">
        <v>24</v>
      </c>
      <c r="E5278" t="s">
        <v>878</v>
      </c>
      <c r="F5278">
        <v>0</v>
      </c>
      <c r="G5278">
        <v>457229.85000000003</v>
      </c>
      <c r="H5278">
        <v>147493.5</v>
      </c>
      <c r="I5278">
        <v>2</v>
      </c>
      <c r="J5278" t="s">
        <v>26</v>
      </c>
      <c r="K5278" t="str">
        <f>VLOOKUP(C5278,Customer!$A$2:$F$793,2,FALSE)</f>
        <v>Norway</v>
      </c>
      <c r="L5278" t="str">
        <f>VLOOKUP($C5278,Customer!$A$2:$F$793,3,FALSE)</f>
        <v>Oslo</v>
      </c>
      <c r="M5278" t="str">
        <f>VLOOKUP($C5278,Customer!$A$2:$F$793,4,FALSE)</f>
        <v>Oslo</v>
      </c>
      <c r="N5278" t="str">
        <f>VLOOKUP($C5278,Customer!$A$2:$F$793,5,FALSE)</f>
        <v>North</v>
      </c>
      <c r="O5278" t="str">
        <f>VLOOKUP($C5278,Customer!$A$2:$F$793,6,FALSE)</f>
        <v>Consumer</v>
      </c>
      <c r="P5278" t="str">
        <f>VLOOKUP(E5278,Product!$B$2:$C$1811,2,FALSE)</f>
        <v>Office Supplies</v>
      </c>
      <c r="Q5278" t="str">
        <f>VLOOKUP(E5278,CHOOSE({1,2},Product!$B$2:$B$1811,Product!$A$2:$A$1811),2,FALSE)</f>
        <v>Art</v>
      </c>
      <c r="R5278" t="str">
        <f t="shared" si="82"/>
        <v>AZ</v>
      </c>
    </row>
    <row r="5279" spans="1:18" x14ac:dyDescent="0.25">
      <c r="A5279" t="s">
        <v>5327</v>
      </c>
      <c r="B5279" s="35">
        <v>44539</v>
      </c>
      <c r="C5279" t="s">
        <v>1394</v>
      </c>
      <c r="D5279" t="s">
        <v>24</v>
      </c>
      <c r="E5279" t="s">
        <v>1705</v>
      </c>
      <c r="F5279">
        <v>0</v>
      </c>
      <c r="G5279">
        <v>250738.95</v>
      </c>
      <c r="H5279">
        <v>29498.7</v>
      </c>
      <c r="I5279">
        <v>1</v>
      </c>
      <c r="J5279" t="s">
        <v>26</v>
      </c>
      <c r="K5279" t="str">
        <f>VLOOKUP(C5279,Customer!$A$2:$F$793,2,FALSE)</f>
        <v>Norway</v>
      </c>
      <c r="L5279" t="str">
        <f>VLOOKUP($C5279,Customer!$A$2:$F$793,3,FALSE)</f>
        <v>Oslo</v>
      </c>
      <c r="M5279" t="str">
        <f>VLOOKUP($C5279,Customer!$A$2:$F$793,4,FALSE)</f>
        <v>Oslo</v>
      </c>
      <c r="N5279" t="str">
        <f>VLOOKUP($C5279,Customer!$A$2:$F$793,5,FALSE)</f>
        <v>North</v>
      </c>
      <c r="O5279" t="str">
        <f>VLOOKUP($C5279,Customer!$A$2:$F$793,6,FALSE)</f>
        <v>Consumer</v>
      </c>
      <c r="P5279" t="str">
        <f>VLOOKUP(E5279,Product!$B$2:$C$1811,2,FALSE)</f>
        <v>Office Supplies</v>
      </c>
      <c r="Q5279" t="str">
        <f>VLOOKUP(E5279,CHOOSE({1,2},Product!$B$2:$B$1811,Product!$A$2:$A$1811),2,FALSE)</f>
        <v>Art</v>
      </c>
      <c r="R5279" t="str">
        <f t="shared" si="82"/>
        <v>AZ</v>
      </c>
    </row>
    <row r="5280" spans="1:18" x14ac:dyDescent="0.25">
      <c r="A5280" t="s">
        <v>5328</v>
      </c>
      <c r="B5280" s="35">
        <v>44539</v>
      </c>
      <c r="C5280" t="s">
        <v>1409</v>
      </c>
      <c r="D5280" t="s">
        <v>24</v>
      </c>
      <c r="E5280" t="s">
        <v>2467</v>
      </c>
      <c r="F5280">
        <v>0.4</v>
      </c>
      <c r="G5280">
        <v>589974</v>
      </c>
      <c r="H5280">
        <v>44248.05</v>
      </c>
      <c r="I5280">
        <v>4</v>
      </c>
      <c r="J5280" t="s">
        <v>26</v>
      </c>
      <c r="K5280" t="str">
        <f>VLOOKUP(C5280,Customer!$A$2:$F$793,2,FALSE)</f>
        <v>Denmark</v>
      </c>
      <c r="L5280" t="str">
        <f>VLOOKUP($C5280,Customer!$A$2:$F$793,3,FALSE)</f>
        <v>Hovedstaden</v>
      </c>
      <c r="M5280" t="str">
        <f>VLOOKUP($C5280,Customer!$A$2:$F$793,4,FALSE)</f>
        <v>Copenhagen</v>
      </c>
      <c r="N5280" t="str">
        <f>VLOOKUP($C5280,Customer!$A$2:$F$793,5,FALSE)</f>
        <v>North</v>
      </c>
      <c r="O5280" t="str">
        <f>VLOOKUP($C5280,Customer!$A$2:$F$793,6,FALSE)</f>
        <v>Corporate</v>
      </c>
      <c r="P5280" t="str">
        <f>VLOOKUP(E5280,Product!$B$2:$C$1811,2,FALSE)</f>
        <v>Office Supplies</v>
      </c>
      <c r="Q5280" t="str">
        <f>VLOOKUP(E5280,CHOOSE({1,2},Product!$B$2:$B$1811,Product!$A$2:$A$1811),2,FALSE)</f>
        <v>Storage</v>
      </c>
      <c r="R5280" t="str">
        <f t="shared" si="82"/>
        <v>AZ</v>
      </c>
    </row>
    <row r="5281" spans="1:18" x14ac:dyDescent="0.25">
      <c r="A5281" t="s">
        <v>5329</v>
      </c>
      <c r="B5281" s="35">
        <v>44540</v>
      </c>
      <c r="C5281" t="s">
        <v>1296</v>
      </c>
      <c r="D5281" t="s">
        <v>33</v>
      </c>
      <c r="E5281" t="s">
        <v>2425</v>
      </c>
      <c r="F5281">
        <v>0</v>
      </c>
      <c r="G5281">
        <v>16445525.25</v>
      </c>
      <c r="H5281">
        <v>2625384.3000000003</v>
      </c>
      <c r="I5281">
        <v>9</v>
      </c>
      <c r="J5281" t="s">
        <v>22</v>
      </c>
      <c r="K5281" t="str">
        <f>VLOOKUP(C5281,Customer!$A$2:$F$793,2,FALSE)</f>
        <v>France</v>
      </c>
      <c r="L5281" t="str">
        <f>VLOOKUP($C5281,Customer!$A$2:$F$793,3,FALSE)</f>
        <v>Ile-de-France</v>
      </c>
      <c r="M5281" t="str">
        <f>VLOOKUP($C5281,Customer!$A$2:$F$793,4,FALSE)</f>
        <v>Paris</v>
      </c>
      <c r="N5281" t="str">
        <f>VLOOKUP($C5281,Customer!$A$2:$F$793,5,FALSE)</f>
        <v>Central</v>
      </c>
      <c r="O5281" t="str">
        <f>VLOOKUP($C5281,Customer!$A$2:$F$793,6,FALSE)</f>
        <v>Corporate</v>
      </c>
      <c r="P5281" t="str">
        <f>VLOOKUP(E5281,Product!$B$2:$C$1811,2,FALSE)</f>
        <v>Technology</v>
      </c>
      <c r="Q5281" t="str">
        <f>VLOOKUP(E5281,CHOOSE({1,2},Product!$B$2:$B$1811,Product!$A$2:$A$1811),2,FALSE)</f>
        <v>Copiers</v>
      </c>
      <c r="R5281" t="str">
        <f t="shared" si="82"/>
        <v>AZ</v>
      </c>
    </row>
    <row r="5282" spans="1:18" x14ac:dyDescent="0.25">
      <c r="A5282" t="s">
        <v>5330</v>
      </c>
      <c r="B5282" s="35">
        <v>44540</v>
      </c>
      <c r="C5282" t="s">
        <v>1355</v>
      </c>
      <c r="D5282" t="s">
        <v>24</v>
      </c>
      <c r="E5282" t="s">
        <v>489</v>
      </c>
      <c r="F5282">
        <v>0</v>
      </c>
      <c r="G5282">
        <v>766966.20000000007</v>
      </c>
      <c r="H5282">
        <v>265488.3</v>
      </c>
      <c r="I5282">
        <v>2</v>
      </c>
      <c r="J5282" t="s">
        <v>22</v>
      </c>
      <c r="K5282" t="str">
        <f>VLOOKUP(C5282,Customer!$A$2:$F$793,2,FALSE)</f>
        <v>Germany</v>
      </c>
      <c r="L5282" t="str">
        <f>VLOOKUP($C5282,Customer!$A$2:$F$793,3,FALSE)</f>
        <v>Bavaria</v>
      </c>
      <c r="M5282" t="str">
        <f>VLOOKUP($C5282,Customer!$A$2:$F$793,4,FALSE)</f>
        <v>Augsburg</v>
      </c>
      <c r="N5282" t="str">
        <f>VLOOKUP($C5282,Customer!$A$2:$F$793,5,FALSE)</f>
        <v>Central</v>
      </c>
      <c r="O5282" t="str">
        <f>VLOOKUP($C5282,Customer!$A$2:$F$793,6,FALSE)</f>
        <v>Home Office</v>
      </c>
      <c r="P5282" t="str">
        <f>VLOOKUP(E5282,Product!$B$2:$C$1811,2,FALSE)</f>
        <v>Office Supplies</v>
      </c>
      <c r="Q5282" t="str">
        <f>VLOOKUP(E5282,CHOOSE({1,2},Product!$B$2:$B$1811,Product!$A$2:$A$1811),2,FALSE)</f>
        <v>Art</v>
      </c>
      <c r="R5282" t="str">
        <f t="shared" si="82"/>
        <v>AZ</v>
      </c>
    </row>
    <row r="5283" spans="1:18" x14ac:dyDescent="0.25">
      <c r="A5283" t="s">
        <v>5331</v>
      </c>
      <c r="B5283" s="35">
        <v>44540</v>
      </c>
      <c r="C5283" t="s">
        <v>1621</v>
      </c>
      <c r="D5283" t="s">
        <v>24</v>
      </c>
      <c r="E5283" t="s">
        <v>59</v>
      </c>
      <c r="F5283">
        <v>0.1</v>
      </c>
      <c r="G5283">
        <v>6932194.5</v>
      </c>
      <c r="H5283">
        <v>1076702.55</v>
      </c>
      <c r="I5283">
        <v>9</v>
      </c>
      <c r="J5283" t="s">
        <v>26</v>
      </c>
      <c r="K5283" t="str">
        <f>VLOOKUP(C5283,Customer!$A$2:$F$793,2,FALSE)</f>
        <v>Spain</v>
      </c>
      <c r="L5283" t="str">
        <f>VLOOKUP($C5283,Customer!$A$2:$F$793,3,FALSE)</f>
        <v>Catalonia</v>
      </c>
      <c r="M5283" t="str">
        <f>VLOOKUP($C5283,Customer!$A$2:$F$793,4,FALSE)</f>
        <v>Barcelona</v>
      </c>
      <c r="N5283" t="str">
        <f>VLOOKUP($C5283,Customer!$A$2:$F$793,5,FALSE)</f>
        <v>South</v>
      </c>
      <c r="O5283" t="str">
        <f>VLOOKUP($C5283,Customer!$A$2:$F$793,6,FALSE)</f>
        <v>Corporate</v>
      </c>
      <c r="P5283" t="str">
        <f>VLOOKUP(E5283,Product!$B$2:$C$1811,2,FALSE)</f>
        <v>Furniture</v>
      </c>
      <c r="Q5283" t="str">
        <f>VLOOKUP(E5283,CHOOSE({1,2},Product!$B$2:$B$1811,Product!$A$2:$A$1811),2,FALSE)</f>
        <v>Chairs</v>
      </c>
      <c r="R5283" t="str">
        <f t="shared" si="82"/>
        <v>AZ</v>
      </c>
    </row>
    <row r="5284" spans="1:18" x14ac:dyDescent="0.25">
      <c r="A5284" t="s">
        <v>5331</v>
      </c>
      <c r="B5284" s="35">
        <v>44540</v>
      </c>
      <c r="C5284" t="s">
        <v>1621</v>
      </c>
      <c r="D5284" t="s">
        <v>24</v>
      </c>
      <c r="E5284" t="s">
        <v>2318</v>
      </c>
      <c r="F5284">
        <v>0.35</v>
      </c>
      <c r="G5284">
        <v>14970590.25</v>
      </c>
      <c r="H5284">
        <v>-7374675</v>
      </c>
      <c r="I5284">
        <v>3</v>
      </c>
      <c r="J5284" t="s">
        <v>22</v>
      </c>
      <c r="K5284" t="str">
        <f>VLOOKUP(C5284,Customer!$A$2:$F$793,2,FALSE)</f>
        <v>Spain</v>
      </c>
      <c r="L5284" t="str">
        <f>VLOOKUP($C5284,Customer!$A$2:$F$793,3,FALSE)</f>
        <v>Catalonia</v>
      </c>
      <c r="M5284" t="str">
        <f>VLOOKUP($C5284,Customer!$A$2:$F$793,4,FALSE)</f>
        <v>Barcelona</v>
      </c>
      <c r="N5284" t="str">
        <f>VLOOKUP($C5284,Customer!$A$2:$F$793,5,FALSE)</f>
        <v>South</v>
      </c>
      <c r="O5284" t="str">
        <f>VLOOKUP($C5284,Customer!$A$2:$F$793,6,FALSE)</f>
        <v>Corporate</v>
      </c>
      <c r="P5284" t="str">
        <f>VLOOKUP(E5284,Product!$B$2:$C$1811,2,FALSE)</f>
        <v>Furniture</v>
      </c>
      <c r="Q5284" t="str">
        <f>VLOOKUP(E5284,CHOOSE({1,2},Product!$B$2:$B$1811,Product!$A$2:$A$1811),2,FALSE)</f>
        <v>Tables</v>
      </c>
      <c r="R5284" t="str">
        <f t="shared" si="82"/>
        <v>AZ</v>
      </c>
    </row>
    <row r="5285" spans="1:18" x14ac:dyDescent="0.25">
      <c r="A5285" t="s">
        <v>5331</v>
      </c>
      <c r="B5285" s="35">
        <v>44540</v>
      </c>
      <c r="C5285" t="s">
        <v>1621</v>
      </c>
      <c r="D5285" t="s">
        <v>24</v>
      </c>
      <c r="E5285" t="s">
        <v>1668</v>
      </c>
      <c r="F5285">
        <v>0</v>
      </c>
      <c r="G5285">
        <v>634222.05000000005</v>
      </c>
      <c r="H5285">
        <v>132744.15</v>
      </c>
      <c r="I5285">
        <v>3</v>
      </c>
      <c r="J5285" t="s">
        <v>26</v>
      </c>
      <c r="K5285" t="str">
        <f>VLOOKUP(C5285,Customer!$A$2:$F$793,2,FALSE)</f>
        <v>Spain</v>
      </c>
      <c r="L5285" t="str">
        <f>VLOOKUP($C5285,Customer!$A$2:$F$793,3,FALSE)</f>
        <v>Catalonia</v>
      </c>
      <c r="M5285" t="str">
        <f>VLOOKUP($C5285,Customer!$A$2:$F$793,4,FALSE)</f>
        <v>Barcelona</v>
      </c>
      <c r="N5285" t="str">
        <f>VLOOKUP($C5285,Customer!$A$2:$F$793,5,FALSE)</f>
        <v>South</v>
      </c>
      <c r="O5285" t="str">
        <f>VLOOKUP($C5285,Customer!$A$2:$F$793,6,FALSE)</f>
        <v>Corporate</v>
      </c>
      <c r="P5285" t="str">
        <f>VLOOKUP(E5285,Product!$B$2:$C$1811,2,FALSE)</f>
        <v>Office Supplies</v>
      </c>
      <c r="Q5285" t="str">
        <f>VLOOKUP(E5285,CHOOSE({1,2},Product!$B$2:$B$1811,Product!$A$2:$A$1811),2,FALSE)</f>
        <v>Fasteners</v>
      </c>
      <c r="R5285" t="str">
        <f t="shared" si="82"/>
        <v>AZ</v>
      </c>
    </row>
    <row r="5286" spans="1:18" x14ac:dyDescent="0.25">
      <c r="A5286" t="s">
        <v>5331</v>
      </c>
      <c r="B5286" s="35">
        <v>44540</v>
      </c>
      <c r="C5286" t="s">
        <v>1621</v>
      </c>
      <c r="D5286" t="s">
        <v>24</v>
      </c>
      <c r="E5286" t="s">
        <v>640</v>
      </c>
      <c r="F5286">
        <v>0</v>
      </c>
      <c r="G5286">
        <v>309736.35000000003</v>
      </c>
      <c r="H5286">
        <v>58997.4</v>
      </c>
      <c r="I5286">
        <v>2</v>
      </c>
      <c r="J5286" t="s">
        <v>26</v>
      </c>
      <c r="K5286" t="str">
        <f>VLOOKUP(C5286,Customer!$A$2:$F$793,2,FALSE)</f>
        <v>Spain</v>
      </c>
      <c r="L5286" t="str">
        <f>VLOOKUP($C5286,Customer!$A$2:$F$793,3,FALSE)</f>
        <v>Catalonia</v>
      </c>
      <c r="M5286" t="str">
        <f>VLOOKUP($C5286,Customer!$A$2:$F$793,4,FALSE)</f>
        <v>Barcelona</v>
      </c>
      <c r="N5286" t="str">
        <f>VLOOKUP($C5286,Customer!$A$2:$F$793,5,FALSE)</f>
        <v>South</v>
      </c>
      <c r="O5286" t="str">
        <f>VLOOKUP($C5286,Customer!$A$2:$F$793,6,FALSE)</f>
        <v>Corporate</v>
      </c>
      <c r="P5286" t="str">
        <f>VLOOKUP(E5286,Product!$B$2:$C$1811,2,FALSE)</f>
        <v>Office Supplies</v>
      </c>
      <c r="Q5286" t="str">
        <f>VLOOKUP(E5286,CHOOSE({1,2},Product!$B$2:$B$1811,Product!$A$2:$A$1811),2,FALSE)</f>
        <v>Labels</v>
      </c>
      <c r="R5286" t="str">
        <f t="shared" si="82"/>
        <v>AZ</v>
      </c>
    </row>
    <row r="5287" spans="1:18" x14ac:dyDescent="0.25">
      <c r="A5287" t="s">
        <v>5332</v>
      </c>
      <c r="B5287" s="35">
        <v>44540</v>
      </c>
      <c r="C5287" t="s">
        <v>1669</v>
      </c>
      <c r="D5287" t="s">
        <v>24</v>
      </c>
      <c r="E5287" t="s">
        <v>1168</v>
      </c>
      <c r="F5287">
        <v>0</v>
      </c>
      <c r="G5287">
        <v>294987</v>
      </c>
      <c r="H5287">
        <v>117994.8</v>
      </c>
      <c r="I5287">
        <v>1</v>
      </c>
      <c r="J5287" t="s">
        <v>26</v>
      </c>
      <c r="K5287" t="str">
        <f>VLOOKUP(C5287,Customer!$A$2:$F$793,2,FALSE)</f>
        <v>France</v>
      </c>
      <c r="L5287" t="str">
        <f>VLOOKUP($C5287,Customer!$A$2:$F$793,3,FALSE)</f>
        <v>Ile-de-France</v>
      </c>
      <c r="M5287" t="str">
        <f>VLOOKUP($C5287,Customer!$A$2:$F$793,4,FALSE)</f>
        <v>Villemomble</v>
      </c>
      <c r="N5287" t="str">
        <f>VLOOKUP($C5287,Customer!$A$2:$F$793,5,FALSE)</f>
        <v>Central</v>
      </c>
      <c r="O5287" t="str">
        <f>VLOOKUP($C5287,Customer!$A$2:$F$793,6,FALSE)</f>
        <v>Corporate</v>
      </c>
      <c r="P5287" t="str">
        <f>VLOOKUP(E5287,Product!$B$2:$C$1811,2,FALSE)</f>
        <v>Office Supplies</v>
      </c>
      <c r="Q5287" t="str">
        <f>VLOOKUP(E5287,CHOOSE({1,2},Product!$B$2:$B$1811,Product!$A$2:$A$1811),2,FALSE)</f>
        <v>Art</v>
      </c>
      <c r="R5287" t="str">
        <f t="shared" si="82"/>
        <v>AZ</v>
      </c>
    </row>
    <row r="5288" spans="1:18" x14ac:dyDescent="0.25">
      <c r="A5288" t="s">
        <v>5333</v>
      </c>
      <c r="B5288" s="35">
        <v>44540</v>
      </c>
      <c r="C5288" t="s">
        <v>1683</v>
      </c>
      <c r="D5288" t="s">
        <v>24</v>
      </c>
      <c r="E5288" t="s">
        <v>1114</v>
      </c>
      <c r="F5288">
        <v>0.5</v>
      </c>
      <c r="G5288">
        <v>1386438.9000000001</v>
      </c>
      <c r="H5288">
        <v>-280237.65000000002</v>
      </c>
      <c r="I5288">
        <v>3</v>
      </c>
      <c r="J5288" t="s">
        <v>22</v>
      </c>
      <c r="K5288" t="str">
        <f>VLOOKUP(C5288,Customer!$A$2:$F$793,2,FALSE)</f>
        <v>Italy</v>
      </c>
      <c r="L5288" t="str">
        <f>VLOOKUP($C5288,Customer!$A$2:$F$793,3,FALSE)</f>
        <v>Emilia-Romagna</v>
      </c>
      <c r="M5288" t="str">
        <f>VLOOKUP($C5288,Customer!$A$2:$F$793,4,FALSE)</f>
        <v>Imola</v>
      </c>
      <c r="N5288" t="str">
        <f>VLOOKUP($C5288,Customer!$A$2:$F$793,5,FALSE)</f>
        <v>South</v>
      </c>
      <c r="O5288" t="str">
        <f>VLOOKUP($C5288,Customer!$A$2:$F$793,6,FALSE)</f>
        <v>Corporate</v>
      </c>
      <c r="P5288" t="str">
        <f>VLOOKUP(E5288,Product!$B$2:$C$1811,2,FALSE)</f>
        <v>Office Supplies</v>
      </c>
      <c r="Q5288" t="str">
        <f>VLOOKUP(E5288,CHOOSE({1,2},Product!$B$2:$B$1811,Product!$A$2:$A$1811),2,FALSE)</f>
        <v>Appliances</v>
      </c>
      <c r="R5288" t="str">
        <f t="shared" si="82"/>
        <v>BN</v>
      </c>
    </row>
    <row r="5289" spans="1:18" x14ac:dyDescent="0.25">
      <c r="A5289" t="s">
        <v>5334</v>
      </c>
      <c r="B5289" s="35">
        <v>44541</v>
      </c>
      <c r="C5289" t="s">
        <v>1054</v>
      </c>
      <c r="D5289" t="s">
        <v>24</v>
      </c>
      <c r="E5289" t="s">
        <v>2468</v>
      </c>
      <c r="F5289">
        <v>0.5</v>
      </c>
      <c r="G5289">
        <v>1106201.25</v>
      </c>
      <c r="H5289">
        <v>-73746.75</v>
      </c>
      <c r="I5289">
        <v>3</v>
      </c>
      <c r="J5289" t="s">
        <v>22</v>
      </c>
      <c r="K5289" t="str">
        <f>VLOOKUP(C5289,Customer!$A$2:$F$793,2,FALSE)</f>
        <v>France</v>
      </c>
      <c r="L5289" t="str">
        <f>VLOOKUP($C5289,Customer!$A$2:$F$793,3,FALSE)</f>
        <v>Ile-de-France</v>
      </c>
      <c r="M5289" t="str">
        <f>VLOOKUP($C5289,Customer!$A$2:$F$793,4,FALSE)</f>
        <v>Drancy</v>
      </c>
      <c r="N5289" t="str">
        <f>VLOOKUP($C5289,Customer!$A$2:$F$793,5,FALSE)</f>
        <v>Central</v>
      </c>
      <c r="O5289" t="str">
        <f>VLOOKUP($C5289,Customer!$A$2:$F$793,6,FALSE)</f>
        <v>Consumer</v>
      </c>
      <c r="P5289" t="str">
        <f>VLOOKUP(E5289,Product!$B$2:$C$1811,2,FALSE)</f>
        <v>Office Supplies</v>
      </c>
      <c r="Q5289" t="str">
        <f>VLOOKUP(E5289,CHOOSE({1,2},Product!$B$2:$B$1811,Product!$A$2:$A$1811),2,FALSE)</f>
        <v>Envelopes</v>
      </c>
      <c r="R5289" t="str">
        <f t="shared" si="82"/>
        <v>BN</v>
      </c>
    </row>
    <row r="5290" spans="1:18" x14ac:dyDescent="0.25">
      <c r="A5290" t="s">
        <v>5335</v>
      </c>
      <c r="B5290" s="35">
        <v>44541</v>
      </c>
      <c r="C5290" t="s">
        <v>1033</v>
      </c>
      <c r="D5290" t="s">
        <v>24</v>
      </c>
      <c r="E5290" t="s">
        <v>1586</v>
      </c>
      <c r="F5290">
        <v>0</v>
      </c>
      <c r="G5290">
        <v>1961663.55</v>
      </c>
      <c r="H5290">
        <v>648971.4</v>
      </c>
      <c r="I5290">
        <v>3</v>
      </c>
      <c r="J5290" t="s">
        <v>26</v>
      </c>
      <c r="K5290" t="str">
        <f>VLOOKUP(C5290,Customer!$A$2:$F$793,2,FALSE)</f>
        <v>Germany</v>
      </c>
      <c r="L5290" t="str">
        <f>VLOOKUP($C5290,Customer!$A$2:$F$793,3,FALSE)</f>
        <v>North Rhine-Westphalia</v>
      </c>
      <c r="M5290" t="str">
        <f>VLOOKUP($C5290,Customer!$A$2:$F$793,4,FALSE)</f>
        <v>Castrop-Rauxel</v>
      </c>
      <c r="N5290" t="str">
        <f>VLOOKUP($C5290,Customer!$A$2:$F$793,5,FALSE)</f>
        <v>Central</v>
      </c>
      <c r="O5290" t="str">
        <f>VLOOKUP($C5290,Customer!$A$2:$F$793,6,FALSE)</f>
        <v>Consumer</v>
      </c>
      <c r="P5290" t="str">
        <f>VLOOKUP(E5290,Product!$B$2:$C$1811,2,FALSE)</f>
        <v>Office Supplies</v>
      </c>
      <c r="Q5290" t="str">
        <f>VLOOKUP(E5290,CHOOSE({1,2},Product!$B$2:$B$1811,Product!$A$2:$A$1811),2,FALSE)</f>
        <v>Art</v>
      </c>
      <c r="R5290" t="str">
        <f t="shared" si="82"/>
        <v>AZ</v>
      </c>
    </row>
    <row r="5291" spans="1:18" x14ac:dyDescent="0.25">
      <c r="A5291" t="s">
        <v>5335</v>
      </c>
      <c r="B5291" s="35">
        <v>44541</v>
      </c>
      <c r="C5291" t="s">
        <v>1033</v>
      </c>
      <c r="D5291" t="s">
        <v>24</v>
      </c>
      <c r="E5291" t="s">
        <v>164</v>
      </c>
      <c r="F5291">
        <v>0</v>
      </c>
      <c r="G5291">
        <v>840712.95000000007</v>
      </c>
      <c r="H5291">
        <v>176992.2</v>
      </c>
      <c r="I5291">
        <v>2</v>
      </c>
      <c r="J5291" t="s">
        <v>22</v>
      </c>
      <c r="K5291" t="str">
        <f>VLOOKUP(C5291,Customer!$A$2:$F$793,2,FALSE)</f>
        <v>Germany</v>
      </c>
      <c r="L5291" t="str">
        <f>VLOOKUP($C5291,Customer!$A$2:$F$793,3,FALSE)</f>
        <v>North Rhine-Westphalia</v>
      </c>
      <c r="M5291" t="str">
        <f>VLOOKUP($C5291,Customer!$A$2:$F$793,4,FALSE)</f>
        <v>Castrop-Rauxel</v>
      </c>
      <c r="N5291" t="str">
        <f>VLOOKUP($C5291,Customer!$A$2:$F$793,5,FALSE)</f>
        <v>Central</v>
      </c>
      <c r="O5291" t="str">
        <f>VLOOKUP($C5291,Customer!$A$2:$F$793,6,FALSE)</f>
        <v>Consumer</v>
      </c>
      <c r="P5291" t="str">
        <f>VLOOKUP(E5291,Product!$B$2:$C$1811,2,FALSE)</f>
        <v>Office Supplies</v>
      </c>
      <c r="Q5291" t="str">
        <f>VLOOKUP(E5291,CHOOSE({1,2},Product!$B$2:$B$1811,Product!$A$2:$A$1811),2,FALSE)</f>
        <v>Binders</v>
      </c>
      <c r="R5291" t="str">
        <f t="shared" si="82"/>
        <v>AZ</v>
      </c>
    </row>
    <row r="5292" spans="1:18" x14ac:dyDescent="0.25">
      <c r="A5292" t="s">
        <v>5336</v>
      </c>
      <c r="B5292" s="35">
        <v>44541</v>
      </c>
      <c r="C5292" t="s">
        <v>776</v>
      </c>
      <c r="D5292" t="s">
        <v>24</v>
      </c>
      <c r="E5292" t="s">
        <v>2398</v>
      </c>
      <c r="F5292">
        <v>0</v>
      </c>
      <c r="G5292">
        <v>6445465.9500000002</v>
      </c>
      <c r="H5292">
        <v>2699131.0500000003</v>
      </c>
      <c r="I5292">
        <v>6</v>
      </c>
      <c r="J5292" t="s">
        <v>22</v>
      </c>
      <c r="K5292" t="str">
        <f>VLOOKUP(C5292,Customer!$A$2:$F$793,2,FALSE)</f>
        <v>Spain</v>
      </c>
      <c r="L5292" t="str">
        <f>VLOOKUP($C5292,Customer!$A$2:$F$793,3,FALSE)</f>
        <v>Castile and León</v>
      </c>
      <c r="M5292" t="str">
        <f>VLOOKUP($C5292,Customer!$A$2:$F$793,4,FALSE)</f>
        <v>Ponferrada</v>
      </c>
      <c r="N5292" t="str">
        <f>VLOOKUP($C5292,Customer!$A$2:$F$793,5,FALSE)</f>
        <v>South</v>
      </c>
      <c r="O5292" t="str">
        <f>VLOOKUP($C5292,Customer!$A$2:$F$793,6,FALSE)</f>
        <v>Corporate</v>
      </c>
      <c r="P5292" t="str">
        <f>VLOOKUP(E5292,Product!$B$2:$C$1811,2,FALSE)</f>
        <v>Technology</v>
      </c>
      <c r="Q5292" t="str">
        <f>VLOOKUP(E5292,CHOOSE({1,2},Product!$B$2:$B$1811,Product!$A$2:$A$1811),2,FALSE)</f>
        <v>Accessories</v>
      </c>
      <c r="R5292" t="str">
        <f t="shared" si="82"/>
        <v>AZ</v>
      </c>
    </row>
    <row r="5293" spans="1:18" x14ac:dyDescent="0.25">
      <c r="A5293" t="s">
        <v>5335</v>
      </c>
      <c r="B5293" s="35">
        <v>44541</v>
      </c>
      <c r="C5293" t="s">
        <v>1033</v>
      </c>
      <c r="D5293" t="s">
        <v>24</v>
      </c>
      <c r="E5293" t="s">
        <v>1009</v>
      </c>
      <c r="F5293">
        <v>0</v>
      </c>
      <c r="G5293">
        <v>5575254.2999999998</v>
      </c>
      <c r="H5293">
        <v>501477.9</v>
      </c>
      <c r="I5293">
        <v>1</v>
      </c>
      <c r="J5293" t="s">
        <v>26</v>
      </c>
      <c r="K5293" t="str">
        <f>VLOOKUP(C5293,Customer!$A$2:$F$793,2,FALSE)</f>
        <v>Germany</v>
      </c>
      <c r="L5293" t="str">
        <f>VLOOKUP($C5293,Customer!$A$2:$F$793,3,FALSE)</f>
        <v>North Rhine-Westphalia</v>
      </c>
      <c r="M5293" t="str">
        <f>VLOOKUP($C5293,Customer!$A$2:$F$793,4,FALSE)</f>
        <v>Castrop-Rauxel</v>
      </c>
      <c r="N5293" t="str">
        <f>VLOOKUP($C5293,Customer!$A$2:$F$793,5,FALSE)</f>
        <v>Central</v>
      </c>
      <c r="O5293" t="str">
        <f>VLOOKUP($C5293,Customer!$A$2:$F$793,6,FALSE)</f>
        <v>Consumer</v>
      </c>
      <c r="P5293" t="str">
        <f>VLOOKUP(E5293,Product!$B$2:$C$1811,2,FALSE)</f>
        <v>Technology</v>
      </c>
      <c r="Q5293" t="str">
        <f>VLOOKUP(E5293,CHOOSE({1,2},Product!$B$2:$B$1811,Product!$A$2:$A$1811),2,FALSE)</f>
        <v>Copiers</v>
      </c>
      <c r="R5293" t="str">
        <f t="shared" si="82"/>
        <v>AZ</v>
      </c>
    </row>
    <row r="5294" spans="1:18" x14ac:dyDescent="0.25">
      <c r="A5294" t="s">
        <v>5337</v>
      </c>
      <c r="B5294" s="35">
        <v>44541</v>
      </c>
      <c r="C5294" t="s">
        <v>1148</v>
      </c>
      <c r="D5294" t="s">
        <v>24</v>
      </c>
      <c r="E5294" t="s">
        <v>309</v>
      </c>
      <c r="F5294">
        <v>0</v>
      </c>
      <c r="G5294">
        <v>1371689.55</v>
      </c>
      <c r="H5294">
        <v>560475.30000000005</v>
      </c>
      <c r="I5294">
        <v>7</v>
      </c>
      <c r="J5294" t="s">
        <v>22</v>
      </c>
      <c r="K5294" t="str">
        <f>VLOOKUP(C5294,Customer!$A$2:$F$793,2,FALSE)</f>
        <v>Netherlands</v>
      </c>
      <c r="L5294" t="str">
        <f>VLOOKUP($C5294,Customer!$A$2:$F$793,3,FALSE)</f>
        <v>North Brabant</v>
      </c>
      <c r="M5294" t="str">
        <f>VLOOKUP($C5294,Customer!$A$2:$F$793,4,FALSE)</f>
        <v>Helmond</v>
      </c>
      <c r="N5294" t="str">
        <f>VLOOKUP($C5294,Customer!$A$2:$F$793,5,FALSE)</f>
        <v>Central</v>
      </c>
      <c r="O5294" t="str">
        <f>VLOOKUP($C5294,Customer!$A$2:$F$793,6,FALSE)</f>
        <v>Home Office</v>
      </c>
      <c r="P5294" t="str">
        <f>VLOOKUP(E5294,Product!$B$2:$C$1811,2,FALSE)</f>
        <v>Office Supplies</v>
      </c>
      <c r="Q5294" t="str">
        <f>VLOOKUP(E5294,CHOOSE({1,2},Product!$B$2:$B$1811,Product!$A$2:$A$1811),2,FALSE)</f>
        <v>Binders</v>
      </c>
      <c r="R5294" t="str">
        <f t="shared" si="82"/>
        <v>AZ</v>
      </c>
    </row>
    <row r="5295" spans="1:18" x14ac:dyDescent="0.25">
      <c r="A5295" t="s">
        <v>5338</v>
      </c>
      <c r="B5295" s="35">
        <v>44542</v>
      </c>
      <c r="C5295" t="s">
        <v>678</v>
      </c>
      <c r="D5295" t="s">
        <v>24</v>
      </c>
      <c r="E5295" t="s">
        <v>1818</v>
      </c>
      <c r="F5295">
        <v>0</v>
      </c>
      <c r="G5295">
        <v>1445436.3</v>
      </c>
      <c r="H5295">
        <v>648971.4</v>
      </c>
      <c r="I5295">
        <v>2</v>
      </c>
      <c r="J5295" t="s">
        <v>22</v>
      </c>
      <c r="K5295" t="str">
        <f>VLOOKUP(C5295,Customer!$A$2:$F$793,2,FALSE)</f>
        <v>France</v>
      </c>
      <c r="L5295" t="str">
        <f>VLOOKUP($C5295,Customer!$A$2:$F$793,3,FALSE)</f>
        <v>Aquitaine-Limousin-Poitou-Charentes</v>
      </c>
      <c r="M5295" t="str">
        <f>VLOOKUP($C5295,Customer!$A$2:$F$793,4,FALSE)</f>
        <v>Lormont</v>
      </c>
      <c r="N5295" t="str">
        <f>VLOOKUP($C5295,Customer!$A$2:$F$793,5,FALSE)</f>
        <v>Central</v>
      </c>
      <c r="O5295" t="str">
        <f>VLOOKUP($C5295,Customer!$A$2:$F$793,6,FALSE)</f>
        <v>Corporate</v>
      </c>
      <c r="P5295" t="str">
        <f>VLOOKUP(E5295,Product!$B$2:$C$1811,2,FALSE)</f>
        <v>Furniture</v>
      </c>
      <c r="Q5295" t="str">
        <f>VLOOKUP(E5295,CHOOSE({1,2},Product!$B$2:$B$1811,Product!$A$2:$A$1811),2,FALSE)</f>
        <v>Furnishings</v>
      </c>
      <c r="R5295" t="str">
        <f t="shared" si="82"/>
        <v>AZ</v>
      </c>
    </row>
    <row r="5296" spans="1:18" x14ac:dyDescent="0.25">
      <c r="A5296" t="s">
        <v>5339</v>
      </c>
      <c r="B5296" s="35">
        <v>44542</v>
      </c>
      <c r="C5296" t="s">
        <v>1584</v>
      </c>
      <c r="D5296" t="s">
        <v>24</v>
      </c>
      <c r="E5296" t="s">
        <v>491</v>
      </c>
      <c r="F5296">
        <v>0</v>
      </c>
      <c r="G5296">
        <v>15044337</v>
      </c>
      <c r="H5296">
        <v>3908577.75</v>
      </c>
      <c r="I5296">
        <v>9</v>
      </c>
      <c r="J5296" t="s">
        <v>22</v>
      </c>
      <c r="K5296" t="str">
        <f>VLOOKUP(C5296,Customer!$A$2:$F$793,2,FALSE)</f>
        <v>Spain</v>
      </c>
      <c r="L5296" t="str">
        <f>VLOOKUP($C5296,Customer!$A$2:$F$793,3,FALSE)</f>
        <v>Valenciana</v>
      </c>
      <c r="M5296" t="str">
        <f>VLOOKUP($C5296,Customer!$A$2:$F$793,4,FALSE)</f>
        <v>Benidorm</v>
      </c>
      <c r="N5296" t="str">
        <f>VLOOKUP($C5296,Customer!$A$2:$F$793,5,FALSE)</f>
        <v>South</v>
      </c>
      <c r="O5296" t="str">
        <f>VLOOKUP($C5296,Customer!$A$2:$F$793,6,FALSE)</f>
        <v>Corporate</v>
      </c>
      <c r="P5296" t="str">
        <f>VLOOKUP(E5296,Product!$B$2:$C$1811,2,FALSE)</f>
        <v>Furniture</v>
      </c>
      <c r="Q5296" t="str">
        <f>VLOOKUP(E5296,CHOOSE({1,2},Product!$B$2:$B$1811,Product!$A$2:$A$1811),2,FALSE)</f>
        <v>Furnishings</v>
      </c>
      <c r="R5296" t="str">
        <f t="shared" si="82"/>
        <v>BN</v>
      </c>
    </row>
    <row r="5297" spans="1:18" x14ac:dyDescent="0.25">
      <c r="A5297" t="s">
        <v>5340</v>
      </c>
      <c r="B5297" s="35">
        <v>44542</v>
      </c>
      <c r="C5297" t="s">
        <v>852</v>
      </c>
      <c r="D5297" t="s">
        <v>24</v>
      </c>
      <c r="E5297" t="s">
        <v>245</v>
      </c>
      <c r="F5297">
        <v>0.1</v>
      </c>
      <c r="G5297">
        <v>3023616.75</v>
      </c>
      <c r="H5297">
        <v>678470.1</v>
      </c>
      <c r="I5297">
        <v>4</v>
      </c>
      <c r="J5297" t="s">
        <v>26</v>
      </c>
      <c r="K5297" t="str">
        <f>VLOOKUP(C5297,Customer!$A$2:$F$793,2,FALSE)</f>
        <v>Spain</v>
      </c>
      <c r="L5297" t="str">
        <f>VLOOKUP($C5297,Customer!$A$2:$F$793,3,FALSE)</f>
        <v>Valenciana</v>
      </c>
      <c r="M5297" t="str">
        <f>VLOOKUP($C5297,Customer!$A$2:$F$793,4,FALSE)</f>
        <v>Valencia</v>
      </c>
      <c r="N5297" t="str">
        <f>VLOOKUP($C5297,Customer!$A$2:$F$793,5,FALSE)</f>
        <v>South</v>
      </c>
      <c r="O5297" t="str">
        <f>VLOOKUP($C5297,Customer!$A$2:$F$793,6,FALSE)</f>
        <v>Home Office</v>
      </c>
      <c r="P5297" t="str">
        <f>VLOOKUP(E5297,Product!$B$2:$C$1811,2,FALSE)</f>
        <v>Office Supplies</v>
      </c>
      <c r="Q5297" t="str">
        <f>VLOOKUP(E5297,CHOOSE({1,2},Product!$B$2:$B$1811,Product!$A$2:$A$1811),2,FALSE)</f>
        <v>Appliances</v>
      </c>
      <c r="R5297" t="str">
        <f t="shared" si="82"/>
        <v>AZ</v>
      </c>
    </row>
    <row r="5298" spans="1:18" x14ac:dyDescent="0.25">
      <c r="A5298" t="s">
        <v>5340</v>
      </c>
      <c r="B5298" s="35">
        <v>44542</v>
      </c>
      <c r="C5298" t="s">
        <v>852</v>
      </c>
      <c r="D5298" t="s">
        <v>24</v>
      </c>
      <c r="E5298" t="s">
        <v>379</v>
      </c>
      <c r="F5298">
        <v>0</v>
      </c>
      <c r="G5298">
        <v>648971.4</v>
      </c>
      <c r="H5298">
        <v>117994.8</v>
      </c>
      <c r="I5298">
        <v>2</v>
      </c>
      <c r="J5298" t="s">
        <v>26</v>
      </c>
      <c r="K5298" t="str">
        <f>VLOOKUP(C5298,Customer!$A$2:$F$793,2,FALSE)</f>
        <v>Spain</v>
      </c>
      <c r="L5298" t="str">
        <f>VLOOKUP($C5298,Customer!$A$2:$F$793,3,FALSE)</f>
        <v>Valenciana</v>
      </c>
      <c r="M5298" t="str">
        <f>VLOOKUP($C5298,Customer!$A$2:$F$793,4,FALSE)</f>
        <v>Valencia</v>
      </c>
      <c r="N5298" t="str">
        <f>VLOOKUP($C5298,Customer!$A$2:$F$793,5,FALSE)</f>
        <v>South</v>
      </c>
      <c r="O5298" t="str">
        <f>VLOOKUP($C5298,Customer!$A$2:$F$793,6,FALSE)</f>
        <v>Home Office</v>
      </c>
      <c r="P5298" t="str">
        <f>VLOOKUP(E5298,Product!$B$2:$C$1811,2,FALSE)</f>
        <v>Office Supplies</v>
      </c>
      <c r="Q5298" t="str">
        <f>VLOOKUP(E5298,CHOOSE({1,2},Product!$B$2:$B$1811,Product!$A$2:$A$1811),2,FALSE)</f>
        <v>Art</v>
      </c>
      <c r="R5298" t="str">
        <f t="shared" si="82"/>
        <v>AZ</v>
      </c>
    </row>
    <row r="5299" spans="1:18" x14ac:dyDescent="0.25">
      <c r="A5299" t="s">
        <v>5340</v>
      </c>
      <c r="B5299" s="35">
        <v>44542</v>
      </c>
      <c r="C5299" t="s">
        <v>852</v>
      </c>
      <c r="D5299" t="s">
        <v>24</v>
      </c>
      <c r="E5299" t="s">
        <v>2086</v>
      </c>
      <c r="F5299">
        <v>0.1</v>
      </c>
      <c r="G5299">
        <v>5501507.5499999998</v>
      </c>
      <c r="H5299">
        <v>973457.1</v>
      </c>
      <c r="I5299">
        <v>2</v>
      </c>
      <c r="J5299" t="s">
        <v>26</v>
      </c>
      <c r="K5299" t="str">
        <f>VLOOKUP(C5299,Customer!$A$2:$F$793,2,FALSE)</f>
        <v>Spain</v>
      </c>
      <c r="L5299" t="str">
        <f>VLOOKUP($C5299,Customer!$A$2:$F$793,3,FALSE)</f>
        <v>Valenciana</v>
      </c>
      <c r="M5299" t="str">
        <f>VLOOKUP($C5299,Customer!$A$2:$F$793,4,FALSE)</f>
        <v>Valencia</v>
      </c>
      <c r="N5299" t="str">
        <f>VLOOKUP($C5299,Customer!$A$2:$F$793,5,FALSE)</f>
        <v>South</v>
      </c>
      <c r="O5299" t="str">
        <f>VLOOKUP($C5299,Customer!$A$2:$F$793,6,FALSE)</f>
        <v>Home Office</v>
      </c>
      <c r="P5299" t="str">
        <f>VLOOKUP(E5299,Product!$B$2:$C$1811,2,FALSE)</f>
        <v>Office Supplies</v>
      </c>
      <c r="Q5299" t="str">
        <f>VLOOKUP(E5299,CHOOSE({1,2},Product!$B$2:$B$1811,Product!$A$2:$A$1811),2,FALSE)</f>
        <v>Storage</v>
      </c>
      <c r="R5299" t="str">
        <f t="shared" si="82"/>
        <v>AZ</v>
      </c>
    </row>
    <row r="5300" spans="1:18" x14ac:dyDescent="0.25">
      <c r="A5300" t="s">
        <v>5339</v>
      </c>
      <c r="B5300" s="35">
        <v>44542</v>
      </c>
      <c r="C5300" t="s">
        <v>1584</v>
      </c>
      <c r="D5300" t="s">
        <v>24</v>
      </c>
      <c r="E5300" t="s">
        <v>775</v>
      </c>
      <c r="F5300">
        <v>0.1</v>
      </c>
      <c r="G5300">
        <v>1283193.45</v>
      </c>
      <c r="H5300">
        <v>-147493.5</v>
      </c>
      <c r="I5300">
        <v>2</v>
      </c>
      <c r="J5300" t="s">
        <v>26</v>
      </c>
      <c r="K5300" t="str">
        <f>VLOOKUP(C5300,Customer!$A$2:$F$793,2,FALSE)</f>
        <v>Spain</v>
      </c>
      <c r="L5300" t="str">
        <f>VLOOKUP($C5300,Customer!$A$2:$F$793,3,FALSE)</f>
        <v>Valenciana</v>
      </c>
      <c r="M5300" t="str">
        <f>VLOOKUP($C5300,Customer!$A$2:$F$793,4,FALSE)</f>
        <v>Benidorm</v>
      </c>
      <c r="N5300" t="str">
        <f>VLOOKUP($C5300,Customer!$A$2:$F$793,5,FALSE)</f>
        <v>South</v>
      </c>
      <c r="O5300" t="str">
        <f>VLOOKUP($C5300,Customer!$A$2:$F$793,6,FALSE)</f>
        <v>Corporate</v>
      </c>
      <c r="P5300" t="str">
        <f>VLOOKUP(E5300,Product!$B$2:$C$1811,2,FALSE)</f>
        <v>Office Supplies</v>
      </c>
      <c r="Q5300" t="str">
        <f>VLOOKUP(E5300,CHOOSE({1,2},Product!$B$2:$B$1811,Product!$A$2:$A$1811),2,FALSE)</f>
        <v>Storage</v>
      </c>
      <c r="R5300" t="str">
        <f t="shared" si="82"/>
        <v>BN</v>
      </c>
    </row>
    <row r="5301" spans="1:18" x14ac:dyDescent="0.25">
      <c r="A5301" t="s">
        <v>5339</v>
      </c>
      <c r="B5301" s="35">
        <v>44542</v>
      </c>
      <c r="C5301" t="s">
        <v>1584</v>
      </c>
      <c r="D5301" t="s">
        <v>24</v>
      </c>
      <c r="E5301" t="s">
        <v>1914</v>
      </c>
      <c r="F5301">
        <v>0</v>
      </c>
      <c r="G5301">
        <v>1386438.9000000001</v>
      </c>
      <c r="H5301">
        <v>265488.3</v>
      </c>
      <c r="I5301">
        <v>2</v>
      </c>
      <c r="J5301" t="s">
        <v>22</v>
      </c>
      <c r="K5301" t="str">
        <f>VLOOKUP(C5301,Customer!$A$2:$F$793,2,FALSE)</f>
        <v>Spain</v>
      </c>
      <c r="L5301" t="str">
        <f>VLOOKUP($C5301,Customer!$A$2:$F$793,3,FALSE)</f>
        <v>Valenciana</v>
      </c>
      <c r="M5301" t="str">
        <f>VLOOKUP($C5301,Customer!$A$2:$F$793,4,FALSE)</f>
        <v>Benidorm</v>
      </c>
      <c r="N5301" t="str">
        <f>VLOOKUP($C5301,Customer!$A$2:$F$793,5,FALSE)</f>
        <v>South</v>
      </c>
      <c r="O5301" t="str">
        <f>VLOOKUP($C5301,Customer!$A$2:$F$793,6,FALSE)</f>
        <v>Corporate</v>
      </c>
      <c r="P5301" t="str">
        <f>VLOOKUP(E5301,Product!$B$2:$C$1811,2,FALSE)</f>
        <v>Office Supplies</v>
      </c>
      <c r="Q5301" t="str">
        <f>VLOOKUP(E5301,CHOOSE({1,2},Product!$B$2:$B$1811,Product!$A$2:$A$1811),2,FALSE)</f>
        <v>Supplies</v>
      </c>
      <c r="R5301" t="str">
        <f t="shared" si="82"/>
        <v>BN</v>
      </c>
    </row>
    <row r="5302" spans="1:18" x14ac:dyDescent="0.25">
      <c r="A5302" t="s">
        <v>5341</v>
      </c>
      <c r="B5302" s="35">
        <v>44542</v>
      </c>
      <c r="C5302" t="s">
        <v>2469</v>
      </c>
      <c r="D5302" t="s">
        <v>24</v>
      </c>
      <c r="E5302" t="s">
        <v>2470</v>
      </c>
      <c r="F5302">
        <v>0.5</v>
      </c>
      <c r="G5302">
        <v>2595885.6</v>
      </c>
      <c r="H5302">
        <v>-2227151.85</v>
      </c>
      <c r="I5302">
        <v>3</v>
      </c>
      <c r="J5302" t="s">
        <v>26</v>
      </c>
      <c r="K5302" t="str">
        <f>VLOOKUP(C5302,Customer!$A$2:$F$793,2,FALSE)</f>
        <v>Netherlands</v>
      </c>
      <c r="L5302" t="str">
        <f>VLOOKUP($C5302,Customer!$A$2:$F$793,3,FALSE)</f>
        <v>South Holland</v>
      </c>
      <c r="M5302" t="str">
        <f>VLOOKUP($C5302,Customer!$A$2:$F$793,4,FALSE)</f>
        <v>Schiedam</v>
      </c>
      <c r="N5302" t="str">
        <f>VLOOKUP($C5302,Customer!$A$2:$F$793,5,FALSE)</f>
        <v>Central</v>
      </c>
      <c r="O5302" t="str">
        <f>VLOOKUP($C5302,Customer!$A$2:$F$793,6,FALSE)</f>
        <v>Corporate</v>
      </c>
      <c r="P5302" t="str">
        <f>VLOOKUP(E5302,Product!$B$2:$C$1811,2,FALSE)</f>
        <v>Technology</v>
      </c>
      <c r="Q5302" t="str">
        <f>VLOOKUP(E5302,CHOOSE({1,2},Product!$B$2:$B$1811,Product!$A$2:$A$1811),2,FALSE)</f>
        <v>Machines</v>
      </c>
      <c r="R5302" t="str">
        <f t="shared" si="82"/>
        <v>BN</v>
      </c>
    </row>
    <row r="5303" spans="1:18" x14ac:dyDescent="0.25">
      <c r="A5303" t="s">
        <v>5342</v>
      </c>
      <c r="B5303" s="35">
        <v>44543</v>
      </c>
      <c r="C5303" t="s">
        <v>2471</v>
      </c>
      <c r="D5303" t="s">
        <v>51</v>
      </c>
      <c r="E5303" t="s">
        <v>1702</v>
      </c>
      <c r="F5303">
        <v>0.5</v>
      </c>
      <c r="G5303">
        <v>1091451.9000000001</v>
      </c>
      <c r="H5303">
        <v>-147493.5</v>
      </c>
      <c r="I5303">
        <v>3</v>
      </c>
      <c r="J5303" t="s">
        <v>22</v>
      </c>
      <c r="K5303" t="str">
        <f>VLOOKUP(C5303,Customer!$A$2:$F$793,2,FALSE)</f>
        <v>Netherlands</v>
      </c>
      <c r="L5303" t="str">
        <f>VLOOKUP($C5303,Customer!$A$2:$F$793,3,FALSE)</f>
        <v>South Holland</v>
      </c>
      <c r="M5303" t="str">
        <f>VLOOKUP($C5303,Customer!$A$2:$F$793,4,FALSE)</f>
        <v>Spijkenisse</v>
      </c>
      <c r="N5303" t="str">
        <f>VLOOKUP($C5303,Customer!$A$2:$F$793,5,FALSE)</f>
        <v>Central</v>
      </c>
      <c r="O5303" t="str">
        <f>VLOOKUP($C5303,Customer!$A$2:$F$793,6,FALSE)</f>
        <v>Corporate</v>
      </c>
      <c r="P5303" t="str">
        <f>VLOOKUP(E5303,Product!$B$2:$C$1811,2,FALSE)</f>
        <v>Office Supplies</v>
      </c>
      <c r="Q5303" t="str">
        <f>VLOOKUP(E5303,CHOOSE({1,2},Product!$B$2:$B$1811,Product!$A$2:$A$1811),2,FALSE)</f>
        <v>Binders</v>
      </c>
      <c r="R5303" t="str">
        <f t="shared" si="82"/>
        <v>BN</v>
      </c>
    </row>
    <row r="5304" spans="1:18" x14ac:dyDescent="0.25">
      <c r="A5304" t="s">
        <v>5342</v>
      </c>
      <c r="B5304" s="35">
        <v>44543</v>
      </c>
      <c r="C5304" t="s">
        <v>2471</v>
      </c>
      <c r="D5304" t="s">
        <v>51</v>
      </c>
      <c r="E5304" t="s">
        <v>840</v>
      </c>
      <c r="F5304">
        <v>0.5</v>
      </c>
      <c r="G5304">
        <v>8672617.8000000007</v>
      </c>
      <c r="H5304">
        <v>-5029528.3500000006</v>
      </c>
      <c r="I5304">
        <v>4</v>
      </c>
      <c r="J5304" t="s">
        <v>26</v>
      </c>
      <c r="K5304" t="str">
        <f>VLOOKUP(C5304,Customer!$A$2:$F$793,2,FALSE)</f>
        <v>Netherlands</v>
      </c>
      <c r="L5304" t="str">
        <f>VLOOKUP($C5304,Customer!$A$2:$F$793,3,FALSE)</f>
        <v>South Holland</v>
      </c>
      <c r="M5304" t="str">
        <f>VLOOKUP($C5304,Customer!$A$2:$F$793,4,FALSE)</f>
        <v>Spijkenisse</v>
      </c>
      <c r="N5304" t="str">
        <f>VLOOKUP($C5304,Customer!$A$2:$F$793,5,FALSE)</f>
        <v>Central</v>
      </c>
      <c r="O5304" t="str">
        <f>VLOOKUP($C5304,Customer!$A$2:$F$793,6,FALSE)</f>
        <v>Corporate</v>
      </c>
      <c r="P5304" t="str">
        <f>VLOOKUP(E5304,Product!$B$2:$C$1811,2,FALSE)</f>
        <v>Technology</v>
      </c>
      <c r="Q5304" t="str">
        <f>VLOOKUP(E5304,CHOOSE({1,2},Product!$B$2:$B$1811,Product!$A$2:$A$1811),2,FALSE)</f>
        <v>Copiers</v>
      </c>
      <c r="R5304" t="str">
        <f t="shared" si="82"/>
        <v>BN</v>
      </c>
    </row>
    <row r="5305" spans="1:18" x14ac:dyDescent="0.25">
      <c r="A5305" t="s">
        <v>5343</v>
      </c>
      <c r="B5305" s="35">
        <v>44543</v>
      </c>
      <c r="C5305" t="s">
        <v>1504</v>
      </c>
      <c r="D5305" t="s">
        <v>24</v>
      </c>
      <c r="E5305" t="s">
        <v>128</v>
      </c>
      <c r="F5305">
        <v>0</v>
      </c>
      <c r="G5305">
        <v>2315647.9500000002</v>
      </c>
      <c r="H5305">
        <v>604723.35</v>
      </c>
      <c r="I5305">
        <v>6</v>
      </c>
      <c r="J5305" t="s">
        <v>22</v>
      </c>
      <c r="K5305" t="str">
        <f>VLOOKUP(C5305,Customer!$A$2:$F$793,2,FALSE)</f>
        <v>Norway</v>
      </c>
      <c r="L5305" t="str">
        <f>VLOOKUP($C5305,Customer!$A$2:$F$793,3,FALSE)</f>
        <v>Rogaland</v>
      </c>
      <c r="M5305" t="str">
        <f>VLOOKUP($C5305,Customer!$A$2:$F$793,4,FALSE)</f>
        <v>Sandnes</v>
      </c>
      <c r="N5305" t="str">
        <f>VLOOKUP($C5305,Customer!$A$2:$F$793,5,FALSE)</f>
        <v>North</v>
      </c>
      <c r="O5305" t="str">
        <f>VLOOKUP($C5305,Customer!$A$2:$F$793,6,FALSE)</f>
        <v>Corporate</v>
      </c>
      <c r="P5305" t="str">
        <f>VLOOKUP(E5305,Product!$B$2:$C$1811,2,FALSE)</f>
        <v>Office Supplies</v>
      </c>
      <c r="Q5305" t="str">
        <f>VLOOKUP(E5305,CHOOSE({1,2},Product!$B$2:$B$1811,Product!$A$2:$A$1811),2,FALSE)</f>
        <v>Art</v>
      </c>
      <c r="R5305" t="str">
        <f t="shared" si="82"/>
        <v>AZ</v>
      </c>
    </row>
    <row r="5306" spans="1:18" x14ac:dyDescent="0.25">
      <c r="A5306" t="s">
        <v>5343</v>
      </c>
      <c r="B5306" s="35">
        <v>44543</v>
      </c>
      <c r="C5306" t="s">
        <v>1504</v>
      </c>
      <c r="D5306" t="s">
        <v>24</v>
      </c>
      <c r="E5306" t="s">
        <v>764</v>
      </c>
      <c r="F5306">
        <v>0</v>
      </c>
      <c r="G5306">
        <v>6150478.9500000002</v>
      </c>
      <c r="H5306">
        <v>2581136.25</v>
      </c>
      <c r="I5306">
        <v>5</v>
      </c>
      <c r="J5306" t="s">
        <v>26</v>
      </c>
      <c r="K5306" t="str">
        <f>VLOOKUP(C5306,Customer!$A$2:$F$793,2,FALSE)</f>
        <v>Norway</v>
      </c>
      <c r="L5306" t="str">
        <f>VLOOKUP($C5306,Customer!$A$2:$F$793,3,FALSE)</f>
        <v>Rogaland</v>
      </c>
      <c r="M5306" t="str">
        <f>VLOOKUP($C5306,Customer!$A$2:$F$793,4,FALSE)</f>
        <v>Sandnes</v>
      </c>
      <c r="N5306" t="str">
        <f>VLOOKUP($C5306,Customer!$A$2:$F$793,5,FALSE)</f>
        <v>North</v>
      </c>
      <c r="O5306" t="str">
        <f>VLOOKUP($C5306,Customer!$A$2:$F$793,6,FALSE)</f>
        <v>Corporate</v>
      </c>
      <c r="P5306" t="str">
        <f>VLOOKUP(E5306,Product!$B$2:$C$1811,2,FALSE)</f>
        <v>Technology</v>
      </c>
      <c r="Q5306" t="str">
        <f>VLOOKUP(E5306,CHOOSE({1,2},Product!$B$2:$B$1811,Product!$A$2:$A$1811),2,FALSE)</f>
        <v>Machines</v>
      </c>
      <c r="R5306" t="str">
        <f t="shared" si="82"/>
        <v>AZ</v>
      </c>
    </row>
    <row r="5307" spans="1:18" x14ac:dyDescent="0.25">
      <c r="A5307" t="s">
        <v>5344</v>
      </c>
      <c r="B5307" s="35">
        <v>44543</v>
      </c>
      <c r="C5307" t="s">
        <v>1867</v>
      </c>
      <c r="D5307" t="s">
        <v>24</v>
      </c>
      <c r="E5307" t="s">
        <v>872</v>
      </c>
      <c r="F5307">
        <v>0</v>
      </c>
      <c r="G5307">
        <v>442480.5</v>
      </c>
      <c r="H5307">
        <v>221240.25</v>
      </c>
      <c r="I5307">
        <v>3</v>
      </c>
      <c r="J5307" t="s">
        <v>26</v>
      </c>
      <c r="K5307" t="str">
        <f>VLOOKUP(C5307,Customer!$A$2:$F$793,2,FALSE)</f>
        <v>United Kingdom</v>
      </c>
      <c r="L5307" t="str">
        <f>VLOOKUP($C5307,Customer!$A$2:$F$793,3,FALSE)</f>
        <v>Scotland</v>
      </c>
      <c r="M5307" t="str">
        <f>VLOOKUP($C5307,Customer!$A$2:$F$793,4,FALSE)</f>
        <v>Edinburgh</v>
      </c>
      <c r="N5307" t="str">
        <f>VLOOKUP($C5307,Customer!$A$2:$F$793,5,FALSE)</f>
        <v>North</v>
      </c>
      <c r="O5307" t="str">
        <f>VLOOKUP($C5307,Customer!$A$2:$F$793,6,FALSE)</f>
        <v>Consumer</v>
      </c>
      <c r="P5307" t="str">
        <f>VLOOKUP(E5307,Product!$B$2:$C$1811,2,FALSE)</f>
        <v>Office Supplies</v>
      </c>
      <c r="Q5307" t="str">
        <f>VLOOKUP(E5307,CHOOSE({1,2},Product!$B$2:$B$1811,Product!$A$2:$A$1811),2,FALSE)</f>
        <v>Art</v>
      </c>
      <c r="R5307" t="str">
        <f t="shared" si="82"/>
        <v>AZ</v>
      </c>
    </row>
    <row r="5308" spans="1:18" x14ac:dyDescent="0.25">
      <c r="A5308" t="s">
        <v>5345</v>
      </c>
      <c r="B5308" s="35">
        <v>44543</v>
      </c>
      <c r="C5308" t="s">
        <v>742</v>
      </c>
      <c r="D5308" t="s">
        <v>24</v>
      </c>
      <c r="E5308" t="s">
        <v>690</v>
      </c>
      <c r="F5308">
        <v>0.1</v>
      </c>
      <c r="G5308">
        <v>14454363</v>
      </c>
      <c r="H5308">
        <v>4174066.0500000003</v>
      </c>
      <c r="I5308">
        <v>3</v>
      </c>
      <c r="J5308" t="s">
        <v>26</v>
      </c>
      <c r="K5308" t="str">
        <f>VLOOKUP(C5308,Customer!$A$2:$F$793,2,FALSE)</f>
        <v>United Kingdom</v>
      </c>
      <c r="L5308" t="str">
        <f>VLOOKUP($C5308,Customer!$A$2:$F$793,3,FALSE)</f>
        <v>Scotland</v>
      </c>
      <c r="M5308" t="str">
        <f>VLOOKUP($C5308,Customer!$A$2:$F$793,4,FALSE)</f>
        <v>Glasgow</v>
      </c>
      <c r="N5308" t="str">
        <f>VLOOKUP($C5308,Customer!$A$2:$F$793,5,FALSE)</f>
        <v>North</v>
      </c>
      <c r="O5308" t="str">
        <f>VLOOKUP($C5308,Customer!$A$2:$F$793,6,FALSE)</f>
        <v>Consumer</v>
      </c>
      <c r="P5308" t="str">
        <f>VLOOKUP(E5308,Product!$B$2:$C$1811,2,FALSE)</f>
        <v>Furniture</v>
      </c>
      <c r="Q5308" t="str">
        <f>VLOOKUP(E5308,CHOOSE({1,2},Product!$B$2:$B$1811,Product!$A$2:$A$1811),2,FALSE)</f>
        <v>Bookcases</v>
      </c>
      <c r="R5308" t="str">
        <f t="shared" si="82"/>
        <v>AZ</v>
      </c>
    </row>
    <row r="5309" spans="1:18" x14ac:dyDescent="0.25">
      <c r="A5309" t="s">
        <v>5346</v>
      </c>
      <c r="B5309" s="35">
        <v>44543</v>
      </c>
      <c r="C5309" t="s">
        <v>2472</v>
      </c>
      <c r="D5309" t="s">
        <v>24</v>
      </c>
      <c r="E5309" t="s">
        <v>1862</v>
      </c>
      <c r="F5309">
        <v>0</v>
      </c>
      <c r="G5309">
        <v>11445495.6</v>
      </c>
      <c r="H5309">
        <v>2743379.1</v>
      </c>
      <c r="I5309">
        <v>4</v>
      </c>
      <c r="J5309" t="s">
        <v>26</v>
      </c>
      <c r="K5309" t="str">
        <f>VLOOKUP(C5309,Customer!$A$2:$F$793,2,FALSE)</f>
        <v>United Kingdom</v>
      </c>
      <c r="L5309" t="str">
        <f>VLOOKUP($C5309,Customer!$A$2:$F$793,3,FALSE)</f>
        <v>England</v>
      </c>
      <c r="M5309" t="str">
        <f>VLOOKUP($C5309,Customer!$A$2:$F$793,4,FALSE)</f>
        <v>Derby</v>
      </c>
      <c r="N5309" t="str">
        <f>VLOOKUP($C5309,Customer!$A$2:$F$793,5,FALSE)</f>
        <v>North</v>
      </c>
      <c r="O5309" t="str">
        <f>VLOOKUP($C5309,Customer!$A$2:$F$793,6,FALSE)</f>
        <v>Consumer</v>
      </c>
      <c r="P5309" t="str">
        <f>VLOOKUP(E5309,Product!$B$2:$C$1811,2,FALSE)</f>
        <v>Furniture</v>
      </c>
      <c r="Q5309" t="str">
        <f>VLOOKUP(E5309,CHOOSE({1,2},Product!$B$2:$B$1811,Product!$A$2:$A$1811),2,FALSE)</f>
        <v>Bookcases</v>
      </c>
      <c r="R5309" t="str">
        <f t="shared" si="82"/>
        <v>AZ</v>
      </c>
    </row>
    <row r="5310" spans="1:18" x14ac:dyDescent="0.25">
      <c r="A5310" t="s">
        <v>5347</v>
      </c>
      <c r="B5310" s="35">
        <v>44543</v>
      </c>
      <c r="C5310" t="s">
        <v>638</v>
      </c>
      <c r="D5310" t="s">
        <v>24</v>
      </c>
      <c r="E5310" t="s">
        <v>2210</v>
      </c>
      <c r="F5310">
        <v>0</v>
      </c>
      <c r="G5310">
        <v>1106201.25</v>
      </c>
      <c r="H5310">
        <v>73746.75</v>
      </c>
      <c r="I5310">
        <v>2</v>
      </c>
      <c r="J5310" t="s">
        <v>26</v>
      </c>
      <c r="K5310" t="str">
        <f>VLOOKUP(C5310,Customer!$A$2:$F$793,2,FALSE)</f>
        <v>Germany</v>
      </c>
      <c r="L5310" t="str">
        <f>VLOOKUP($C5310,Customer!$A$2:$F$793,3,FALSE)</f>
        <v>North Rhine-Westphalia</v>
      </c>
      <c r="M5310" t="str">
        <f>VLOOKUP($C5310,Customer!$A$2:$F$793,4,FALSE)</f>
        <v>Remscheid</v>
      </c>
      <c r="N5310" t="str">
        <f>VLOOKUP($C5310,Customer!$A$2:$F$793,5,FALSE)</f>
        <v>Central</v>
      </c>
      <c r="O5310" t="str">
        <f>VLOOKUP($C5310,Customer!$A$2:$F$793,6,FALSE)</f>
        <v>Home Office</v>
      </c>
      <c r="P5310" t="str">
        <f>VLOOKUP(E5310,Product!$B$2:$C$1811,2,FALSE)</f>
        <v>Office Supplies</v>
      </c>
      <c r="Q5310" t="str">
        <f>VLOOKUP(E5310,CHOOSE({1,2},Product!$B$2:$B$1811,Product!$A$2:$A$1811),2,FALSE)</f>
        <v>Supplies</v>
      </c>
      <c r="R5310" t="str">
        <f t="shared" si="82"/>
        <v>AZ</v>
      </c>
    </row>
    <row r="5311" spans="1:18" x14ac:dyDescent="0.25">
      <c r="A5311" t="s">
        <v>5348</v>
      </c>
      <c r="B5311" s="35">
        <v>44543</v>
      </c>
      <c r="C5311" t="s">
        <v>1381</v>
      </c>
      <c r="D5311" t="s">
        <v>24</v>
      </c>
      <c r="E5311" t="s">
        <v>1777</v>
      </c>
      <c r="F5311">
        <v>0.1</v>
      </c>
      <c r="G5311">
        <v>1091451.9000000001</v>
      </c>
      <c r="H5311">
        <v>176992.2</v>
      </c>
      <c r="I5311">
        <v>5</v>
      </c>
      <c r="J5311" t="s">
        <v>26</v>
      </c>
      <c r="K5311" t="str">
        <f>VLOOKUP(C5311,Customer!$A$2:$F$793,2,FALSE)</f>
        <v>Ireland</v>
      </c>
      <c r="L5311" t="str">
        <f>VLOOKUP($C5311,Customer!$A$2:$F$793,3,FALSE)</f>
        <v>Dublin</v>
      </c>
      <c r="M5311" t="str">
        <f>VLOOKUP($C5311,Customer!$A$2:$F$793,4,FALSE)</f>
        <v>Dublin</v>
      </c>
      <c r="N5311" t="str">
        <f>VLOOKUP($C5311,Customer!$A$2:$F$793,5,FALSE)</f>
        <v>North</v>
      </c>
      <c r="O5311" t="str">
        <f>VLOOKUP($C5311,Customer!$A$2:$F$793,6,FALSE)</f>
        <v>Home Office</v>
      </c>
      <c r="P5311" t="str">
        <f>VLOOKUP(E5311,Product!$B$2:$C$1811,2,FALSE)</f>
        <v>Office Supplies</v>
      </c>
      <c r="Q5311" t="str">
        <f>VLOOKUP(E5311,CHOOSE({1,2},Product!$B$2:$B$1811,Product!$A$2:$A$1811),2,FALSE)</f>
        <v>Storage</v>
      </c>
      <c r="R5311" t="str">
        <f t="shared" si="82"/>
        <v>AZ</v>
      </c>
    </row>
    <row r="5312" spans="1:18" x14ac:dyDescent="0.25">
      <c r="A5312" t="s">
        <v>5349</v>
      </c>
      <c r="B5312" s="35">
        <v>44544</v>
      </c>
      <c r="C5312" t="s">
        <v>232</v>
      </c>
      <c r="D5312" t="s">
        <v>20</v>
      </c>
      <c r="E5312" t="s">
        <v>342</v>
      </c>
      <c r="F5312">
        <v>0</v>
      </c>
      <c r="G5312">
        <v>11946973.5</v>
      </c>
      <c r="H5312">
        <v>353984.4</v>
      </c>
      <c r="I5312">
        <v>5</v>
      </c>
      <c r="J5312" t="s">
        <v>26</v>
      </c>
      <c r="K5312" t="str">
        <f>VLOOKUP(C5312,Customer!$A$2:$F$793,2,FALSE)</f>
        <v>Germany</v>
      </c>
      <c r="L5312" t="str">
        <f>VLOOKUP($C5312,Customer!$A$2:$F$793,3,FALSE)</f>
        <v>North Rhine-Westphalia</v>
      </c>
      <c r="M5312" t="str">
        <f>VLOOKUP($C5312,Customer!$A$2:$F$793,4,FALSE)</f>
        <v>Bochum</v>
      </c>
      <c r="N5312" t="str">
        <f>VLOOKUP($C5312,Customer!$A$2:$F$793,5,FALSE)</f>
        <v>Central</v>
      </c>
      <c r="O5312" t="str">
        <f>VLOOKUP($C5312,Customer!$A$2:$F$793,6,FALSE)</f>
        <v>Home Office</v>
      </c>
      <c r="P5312" t="str">
        <f>VLOOKUP(E5312,Product!$B$2:$C$1811,2,FALSE)</f>
        <v>Furniture</v>
      </c>
      <c r="Q5312" t="str">
        <f>VLOOKUP(E5312,CHOOSE({1,2},Product!$B$2:$B$1811,Product!$A$2:$A$1811),2,FALSE)</f>
        <v>Chairs</v>
      </c>
      <c r="R5312" t="str">
        <f t="shared" si="82"/>
        <v>AZ</v>
      </c>
    </row>
    <row r="5313" spans="1:18" x14ac:dyDescent="0.25">
      <c r="A5313" t="s">
        <v>5349</v>
      </c>
      <c r="B5313" s="35">
        <v>44544</v>
      </c>
      <c r="C5313" t="s">
        <v>232</v>
      </c>
      <c r="D5313" t="s">
        <v>20</v>
      </c>
      <c r="E5313" t="s">
        <v>848</v>
      </c>
      <c r="F5313">
        <v>0</v>
      </c>
      <c r="G5313">
        <v>501477.9</v>
      </c>
      <c r="H5313">
        <v>206490.9</v>
      </c>
      <c r="I5313">
        <v>6</v>
      </c>
      <c r="J5313" t="s">
        <v>22</v>
      </c>
      <c r="K5313" t="str">
        <f>VLOOKUP(C5313,Customer!$A$2:$F$793,2,FALSE)</f>
        <v>Germany</v>
      </c>
      <c r="L5313" t="str">
        <f>VLOOKUP($C5313,Customer!$A$2:$F$793,3,FALSE)</f>
        <v>North Rhine-Westphalia</v>
      </c>
      <c r="M5313" t="str">
        <f>VLOOKUP($C5313,Customer!$A$2:$F$793,4,FALSE)</f>
        <v>Bochum</v>
      </c>
      <c r="N5313" t="str">
        <f>VLOOKUP($C5313,Customer!$A$2:$F$793,5,FALSE)</f>
        <v>Central</v>
      </c>
      <c r="O5313" t="str">
        <f>VLOOKUP($C5313,Customer!$A$2:$F$793,6,FALSE)</f>
        <v>Home Office</v>
      </c>
      <c r="P5313" t="str">
        <f>VLOOKUP(E5313,Product!$B$2:$C$1811,2,FALSE)</f>
        <v>Office Supplies</v>
      </c>
      <c r="Q5313" t="str">
        <f>VLOOKUP(E5313,CHOOSE({1,2},Product!$B$2:$B$1811,Product!$A$2:$A$1811),2,FALSE)</f>
        <v>Binders</v>
      </c>
      <c r="R5313" t="str">
        <f t="shared" si="82"/>
        <v>AZ</v>
      </c>
    </row>
    <row r="5314" spans="1:18" x14ac:dyDescent="0.25">
      <c r="A5314" t="s">
        <v>5349</v>
      </c>
      <c r="B5314" s="35">
        <v>44544</v>
      </c>
      <c r="C5314" t="s">
        <v>232</v>
      </c>
      <c r="D5314" t="s">
        <v>20</v>
      </c>
      <c r="E5314" t="s">
        <v>2354</v>
      </c>
      <c r="F5314">
        <v>0</v>
      </c>
      <c r="G5314">
        <v>8436628.2000000011</v>
      </c>
      <c r="H5314">
        <v>501477.9</v>
      </c>
      <c r="I5314">
        <v>7</v>
      </c>
      <c r="J5314" t="s">
        <v>26</v>
      </c>
      <c r="K5314" t="str">
        <f>VLOOKUP(C5314,Customer!$A$2:$F$793,2,FALSE)</f>
        <v>Germany</v>
      </c>
      <c r="L5314" t="str">
        <f>VLOOKUP($C5314,Customer!$A$2:$F$793,3,FALSE)</f>
        <v>North Rhine-Westphalia</v>
      </c>
      <c r="M5314" t="str">
        <f>VLOOKUP($C5314,Customer!$A$2:$F$793,4,FALSE)</f>
        <v>Bochum</v>
      </c>
      <c r="N5314" t="str">
        <f>VLOOKUP($C5314,Customer!$A$2:$F$793,5,FALSE)</f>
        <v>Central</v>
      </c>
      <c r="O5314" t="str">
        <f>VLOOKUP($C5314,Customer!$A$2:$F$793,6,FALSE)</f>
        <v>Home Office</v>
      </c>
      <c r="P5314" t="str">
        <f>VLOOKUP(E5314,Product!$B$2:$C$1811,2,FALSE)</f>
        <v>Technology</v>
      </c>
      <c r="Q5314" t="str">
        <f>VLOOKUP(E5314,CHOOSE({1,2},Product!$B$2:$B$1811,Product!$A$2:$A$1811),2,FALSE)</f>
        <v>Accessories</v>
      </c>
      <c r="R5314" t="str">
        <f t="shared" si="82"/>
        <v>AZ</v>
      </c>
    </row>
    <row r="5315" spans="1:18" x14ac:dyDescent="0.25">
      <c r="A5315" t="s">
        <v>5350</v>
      </c>
      <c r="B5315" s="35">
        <v>44544</v>
      </c>
      <c r="C5315" t="s">
        <v>742</v>
      </c>
      <c r="D5315" t="s">
        <v>24</v>
      </c>
      <c r="E5315" t="s">
        <v>462</v>
      </c>
      <c r="F5315">
        <v>0.5</v>
      </c>
      <c r="G5315">
        <v>486728.55</v>
      </c>
      <c r="H5315">
        <v>-457229.85000000003</v>
      </c>
      <c r="I5315">
        <v>3</v>
      </c>
      <c r="J5315" t="s">
        <v>26</v>
      </c>
      <c r="K5315" t="str">
        <f>VLOOKUP(C5315,Customer!$A$2:$F$793,2,FALSE)</f>
        <v>United Kingdom</v>
      </c>
      <c r="L5315" t="str">
        <f>VLOOKUP($C5315,Customer!$A$2:$F$793,3,FALSE)</f>
        <v>Scotland</v>
      </c>
      <c r="M5315" t="str">
        <f>VLOOKUP($C5315,Customer!$A$2:$F$793,4,FALSE)</f>
        <v>Glasgow</v>
      </c>
      <c r="N5315" t="str">
        <f>VLOOKUP($C5315,Customer!$A$2:$F$793,5,FALSE)</f>
        <v>North</v>
      </c>
      <c r="O5315" t="str">
        <f>VLOOKUP($C5315,Customer!$A$2:$F$793,6,FALSE)</f>
        <v>Consumer</v>
      </c>
      <c r="P5315" t="str">
        <f>VLOOKUP(E5315,Product!$B$2:$C$1811,2,FALSE)</f>
        <v>Furniture</v>
      </c>
      <c r="Q5315" t="str">
        <f>VLOOKUP(E5315,CHOOSE({1,2},Product!$B$2:$B$1811,Product!$A$2:$A$1811),2,FALSE)</f>
        <v>Furnishings</v>
      </c>
      <c r="R5315" t="str">
        <f t="shared" ref="R5315:R5378" si="83">LEFT(A5315,2)</f>
        <v>AZ</v>
      </c>
    </row>
    <row r="5316" spans="1:18" x14ac:dyDescent="0.25">
      <c r="A5316" t="s">
        <v>5351</v>
      </c>
      <c r="B5316" s="35">
        <v>44546</v>
      </c>
      <c r="C5316" t="s">
        <v>1103</v>
      </c>
      <c r="D5316" t="s">
        <v>51</v>
      </c>
      <c r="E5316" t="s">
        <v>2473</v>
      </c>
      <c r="F5316">
        <v>0.5</v>
      </c>
      <c r="G5316">
        <v>412981.8</v>
      </c>
      <c r="H5316">
        <v>-117994.8</v>
      </c>
      <c r="I5316">
        <v>6</v>
      </c>
      <c r="J5316" t="s">
        <v>22</v>
      </c>
      <c r="K5316" t="str">
        <f>VLOOKUP(C5316,Customer!$A$2:$F$793,2,FALSE)</f>
        <v>Austria</v>
      </c>
      <c r="L5316" t="str">
        <f>VLOOKUP($C5316,Customer!$A$2:$F$793,3,FALSE)</f>
        <v>Styria</v>
      </c>
      <c r="M5316" t="str">
        <f>VLOOKUP($C5316,Customer!$A$2:$F$793,4,FALSE)</f>
        <v>Graz</v>
      </c>
      <c r="N5316" t="str">
        <f>VLOOKUP($C5316,Customer!$A$2:$F$793,5,FALSE)</f>
        <v>Central</v>
      </c>
      <c r="O5316" t="str">
        <f>VLOOKUP($C5316,Customer!$A$2:$F$793,6,FALSE)</f>
        <v>Corporate</v>
      </c>
      <c r="P5316" t="str">
        <f>VLOOKUP(E5316,Product!$B$2:$C$1811,2,FALSE)</f>
        <v>Office Supplies</v>
      </c>
      <c r="Q5316" t="str">
        <f>VLOOKUP(E5316,CHOOSE({1,2},Product!$B$2:$B$1811,Product!$A$2:$A$1811),2,FALSE)</f>
        <v>Labels</v>
      </c>
      <c r="R5316" t="str">
        <f t="shared" si="83"/>
        <v>BN</v>
      </c>
    </row>
    <row r="5317" spans="1:18" x14ac:dyDescent="0.25">
      <c r="A5317" t="s">
        <v>5352</v>
      </c>
      <c r="B5317" s="35">
        <v>44546</v>
      </c>
      <c r="C5317" t="s">
        <v>340</v>
      </c>
      <c r="D5317" t="s">
        <v>33</v>
      </c>
      <c r="E5317" t="s">
        <v>1212</v>
      </c>
      <c r="F5317">
        <v>0.5</v>
      </c>
      <c r="G5317">
        <v>1106201.25</v>
      </c>
      <c r="H5317">
        <v>-88496.1</v>
      </c>
      <c r="I5317">
        <v>9</v>
      </c>
      <c r="J5317" t="s">
        <v>22</v>
      </c>
      <c r="K5317" t="str">
        <f>VLOOKUP(C5317,Customer!$A$2:$F$793,2,FALSE)</f>
        <v>Germany</v>
      </c>
      <c r="L5317" t="str">
        <f>VLOOKUP($C5317,Customer!$A$2:$F$793,3,FALSE)</f>
        <v>Lower Saxony</v>
      </c>
      <c r="M5317" t="str">
        <f>VLOOKUP($C5317,Customer!$A$2:$F$793,4,FALSE)</f>
        <v>Hanover</v>
      </c>
      <c r="N5317" t="str">
        <f>VLOOKUP($C5317,Customer!$A$2:$F$793,5,FALSE)</f>
        <v>Central</v>
      </c>
      <c r="O5317" t="str">
        <f>VLOOKUP($C5317,Customer!$A$2:$F$793,6,FALSE)</f>
        <v>Home Office</v>
      </c>
      <c r="P5317" t="str">
        <f>VLOOKUP(E5317,Product!$B$2:$C$1811,2,FALSE)</f>
        <v>Office Supplies</v>
      </c>
      <c r="Q5317" t="str">
        <f>VLOOKUP(E5317,CHOOSE({1,2},Product!$B$2:$B$1811,Product!$A$2:$A$1811),2,FALSE)</f>
        <v>Paper</v>
      </c>
      <c r="R5317" t="str">
        <f t="shared" si="83"/>
        <v>BN</v>
      </c>
    </row>
    <row r="5318" spans="1:18" x14ac:dyDescent="0.25">
      <c r="A5318" t="s">
        <v>5353</v>
      </c>
      <c r="B5318" s="35">
        <v>44546</v>
      </c>
      <c r="C5318" t="s">
        <v>1974</v>
      </c>
      <c r="D5318" t="s">
        <v>20</v>
      </c>
      <c r="E5318" t="s">
        <v>128</v>
      </c>
      <c r="F5318">
        <v>0</v>
      </c>
      <c r="G5318">
        <v>1710924.6</v>
      </c>
      <c r="H5318">
        <v>191741.55000000002</v>
      </c>
      <c r="I5318">
        <v>4</v>
      </c>
      <c r="J5318" t="s">
        <v>26</v>
      </c>
      <c r="K5318" t="str">
        <f>VLOOKUP(C5318,Customer!$A$2:$F$793,2,FALSE)</f>
        <v>Germany</v>
      </c>
      <c r="L5318" t="str">
        <f>VLOOKUP($C5318,Customer!$A$2:$F$793,3,FALSE)</f>
        <v>North Rhine-Westphalia</v>
      </c>
      <c r="M5318" t="str">
        <f>VLOOKUP($C5318,Customer!$A$2:$F$793,4,FALSE)</f>
        <v>Aachen</v>
      </c>
      <c r="N5318" t="str">
        <f>VLOOKUP($C5318,Customer!$A$2:$F$793,5,FALSE)</f>
        <v>Central</v>
      </c>
      <c r="O5318" t="str">
        <f>VLOOKUP($C5318,Customer!$A$2:$F$793,6,FALSE)</f>
        <v>Consumer</v>
      </c>
      <c r="P5318" t="str">
        <f>VLOOKUP(E5318,Product!$B$2:$C$1811,2,FALSE)</f>
        <v>Office Supplies</v>
      </c>
      <c r="Q5318" t="str">
        <f>VLOOKUP(E5318,CHOOSE({1,2},Product!$B$2:$B$1811,Product!$A$2:$A$1811),2,FALSE)</f>
        <v>Art</v>
      </c>
      <c r="R5318" t="str">
        <f t="shared" si="83"/>
        <v>AZ</v>
      </c>
    </row>
    <row r="5319" spans="1:18" x14ac:dyDescent="0.25">
      <c r="A5319" t="s">
        <v>5354</v>
      </c>
      <c r="B5319" s="35">
        <v>44546</v>
      </c>
      <c r="C5319" t="s">
        <v>40</v>
      </c>
      <c r="D5319" t="s">
        <v>33</v>
      </c>
      <c r="E5319" t="s">
        <v>141</v>
      </c>
      <c r="F5319">
        <v>0.1</v>
      </c>
      <c r="G5319">
        <v>4528050.45</v>
      </c>
      <c r="H5319">
        <v>-457229.85000000003</v>
      </c>
      <c r="I5319">
        <v>6</v>
      </c>
      <c r="J5319" t="s">
        <v>22</v>
      </c>
      <c r="K5319" t="str">
        <f>VLOOKUP(C5319,Customer!$A$2:$F$793,2,FALSE)</f>
        <v>France</v>
      </c>
      <c r="L5319" t="str">
        <f>VLOOKUP($C5319,Customer!$A$2:$F$793,3,FALSE)</f>
        <v>Languedoc-Roussillon-Midi-Pyrénées</v>
      </c>
      <c r="M5319" t="str">
        <f>VLOOKUP($C5319,Customer!$A$2:$F$793,4,FALSE)</f>
        <v>Toulouse</v>
      </c>
      <c r="N5319" t="str">
        <f>VLOOKUP($C5319,Customer!$A$2:$F$793,5,FALSE)</f>
        <v>Central</v>
      </c>
      <c r="O5319" t="str">
        <f>VLOOKUP($C5319,Customer!$A$2:$F$793,6,FALSE)</f>
        <v>Consumer</v>
      </c>
      <c r="P5319" t="str">
        <f>VLOOKUP(E5319,Product!$B$2:$C$1811,2,FALSE)</f>
        <v>Office Supplies</v>
      </c>
      <c r="Q5319" t="str">
        <f>VLOOKUP(E5319,CHOOSE({1,2},Product!$B$2:$B$1811,Product!$A$2:$A$1811),2,FALSE)</f>
        <v>Art</v>
      </c>
      <c r="R5319" t="str">
        <f t="shared" si="83"/>
        <v>AZ</v>
      </c>
    </row>
    <row r="5320" spans="1:18" x14ac:dyDescent="0.25">
      <c r="A5320" t="s">
        <v>5354</v>
      </c>
      <c r="B5320" s="35">
        <v>44546</v>
      </c>
      <c r="C5320" t="s">
        <v>40</v>
      </c>
      <c r="D5320" t="s">
        <v>33</v>
      </c>
      <c r="E5320" t="s">
        <v>615</v>
      </c>
      <c r="F5320">
        <v>0.1</v>
      </c>
      <c r="G5320">
        <v>1135699.95</v>
      </c>
      <c r="H5320">
        <v>398232.45</v>
      </c>
      <c r="I5320">
        <v>3</v>
      </c>
      <c r="J5320" t="s">
        <v>26</v>
      </c>
      <c r="K5320" t="str">
        <f>VLOOKUP(C5320,Customer!$A$2:$F$793,2,FALSE)</f>
        <v>France</v>
      </c>
      <c r="L5320" t="str">
        <f>VLOOKUP($C5320,Customer!$A$2:$F$793,3,FALSE)</f>
        <v>Languedoc-Roussillon-Midi-Pyrénées</v>
      </c>
      <c r="M5320" t="str">
        <f>VLOOKUP($C5320,Customer!$A$2:$F$793,4,FALSE)</f>
        <v>Toulouse</v>
      </c>
      <c r="N5320" t="str">
        <f>VLOOKUP($C5320,Customer!$A$2:$F$793,5,FALSE)</f>
        <v>Central</v>
      </c>
      <c r="O5320" t="str">
        <f>VLOOKUP($C5320,Customer!$A$2:$F$793,6,FALSE)</f>
        <v>Consumer</v>
      </c>
      <c r="P5320" t="str">
        <f>VLOOKUP(E5320,Product!$B$2:$C$1811,2,FALSE)</f>
        <v>Office Supplies</v>
      </c>
      <c r="Q5320" t="str">
        <f>VLOOKUP(E5320,CHOOSE({1,2},Product!$B$2:$B$1811,Product!$A$2:$A$1811),2,FALSE)</f>
        <v>Paper</v>
      </c>
      <c r="R5320" t="str">
        <f t="shared" si="83"/>
        <v>AZ</v>
      </c>
    </row>
    <row r="5321" spans="1:18" x14ac:dyDescent="0.25">
      <c r="A5321" t="s">
        <v>5354</v>
      </c>
      <c r="B5321" s="35">
        <v>44546</v>
      </c>
      <c r="C5321" t="s">
        <v>40</v>
      </c>
      <c r="D5321" t="s">
        <v>33</v>
      </c>
      <c r="E5321" t="s">
        <v>700</v>
      </c>
      <c r="F5321">
        <v>0.1</v>
      </c>
      <c r="G5321">
        <v>5368763.4000000004</v>
      </c>
      <c r="H5321">
        <v>-471979.2</v>
      </c>
      <c r="I5321">
        <v>4</v>
      </c>
      <c r="J5321" t="s">
        <v>22</v>
      </c>
      <c r="K5321" t="str">
        <f>VLOOKUP(C5321,Customer!$A$2:$F$793,2,FALSE)</f>
        <v>France</v>
      </c>
      <c r="L5321" t="str">
        <f>VLOOKUP($C5321,Customer!$A$2:$F$793,3,FALSE)</f>
        <v>Languedoc-Roussillon-Midi-Pyrénées</v>
      </c>
      <c r="M5321" t="str">
        <f>VLOOKUP($C5321,Customer!$A$2:$F$793,4,FALSE)</f>
        <v>Toulouse</v>
      </c>
      <c r="N5321" t="str">
        <f>VLOOKUP($C5321,Customer!$A$2:$F$793,5,FALSE)</f>
        <v>Central</v>
      </c>
      <c r="O5321" t="str">
        <f>VLOOKUP($C5321,Customer!$A$2:$F$793,6,FALSE)</f>
        <v>Consumer</v>
      </c>
      <c r="P5321" t="str">
        <f>VLOOKUP(E5321,Product!$B$2:$C$1811,2,FALSE)</f>
        <v>Technology</v>
      </c>
      <c r="Q5321" t="str">
        <f>VLOOKUP(E5321,CHOOSE({1,2},Product!$B$2:$B$1811,Product!$A$2:$A$1811),2,FALSE)</f>
        <v>Accessories</v>
      </c>
      <c r="R5321" t="str">
        <f t="shared" si="83"/>
        <v>AZ</v>
      </c>
    </row>
    <row r="5322" spans="1:18" x14ac:dyDescent="0.25">
      <c r="A5322" t="s">
        <v>5355</v>
      </c>
      <c r="B5322" s="35">
        <v>44546</v>
      </c>
      <c r="C5322" t="s">
        <v>597</v>
      </c>
      <c r="D5322" t="s">
        <v>20</v>
      </c>
      <c r="E5322" t="s">
        <v>1668</v>
      </c>
      <c r="F5322">
        <v>0</v>
      </c>
      <c r="G5322">
        <v>825963.6</v>
      </c>
      <c r="H5322">
        <v>294987</v>
      </c>
      <c r="I5322">
        <v>4</v>
      </c>
      <c r="J5322" t="s">
        <v>22</v>
      </c>
      <c r="K5322" t="str">
        <f>VLOOKUP(C5322,Customer!$A$2:$F$793,2,FALSE)</f>
        <v>Austria</v>
      </c>
      <c r="L5322" t="str">
        <f>VLOOKUP($C5322,Customer!$A$2:$F$793,3,FALSE)</f>
        <v>Vienna</v>
      </c>
      <c r="M5322" t="str">
        <f>VLOOKUP($C5322,Customer!$A$2:$F$793,4,FALSE)</f>
        <v>Vienna</v>
      </c>
      <c r="N5322" t="str">
        <f>VLOOKUP($C5322,Customer!$A$2:$F$793,5,FALSE)</f>
        <v>Central</v>
      </c>
      <c r="O5322" t="str">
        <f>VLOOKUP($C5322,Customer!$A$2:$F$793,6,FALSE)</f>
        <v>Consumer</v>
      </c>
      <c r="P5322" t="str">
        <f>VLOOKUP(E5322,Product!$B$2:$C$1811,2,FALSE)</f>
        <v>Office Supplies</v>
      </c>
      <c r="Q5322" t="str">
        <f>VLOOKUP(E5322,CHOOSE({1,2},Product!$B$2:$B$1811,Product!$A$2:$A$1811),2,FALSE)</f>
        <v>Fasteners</v>
      </c>
      <c r="R5322" t="str">
        <f t="shared" si="83"/>
        <v>AZ</v>
      </c>
    </row>
    <row r="5323" spans="1:18" x14ac:dyDescent="0.25">
      <c r="A5323" t="s">
        <v>5356</v>
      </c>
      <c r="B5323" s="35">
        <v>44546</v>
      </c>
      <c r="C5323" t="s">
        <v>1489</v>
      </c>
      <c r="D5323" t="s">
        <v>24</v>
      </c>
      <c r="E5323" t="s">
        <v>1816</v>
      </c>
      <c r="F5323">
        <v>0</v>
      </c>
      <c r="G5323">
        <v>221240.25</v>
      </c>
      <c r="H5323">
        <v>29498.7</v>
      </c>
      <c r="I5323">
        <v>1</v>
      </c>
      <c r="J5323" t="s">
        <v>22</v>
      </c>
      <c r="K5323" t="str">
        <f>VLOOKUP(C5323,Customer!$A$2:$F$793,2,FALSE)</f>
        <v>France</v>
      </c>
      <c r="L5323" t="str">
        <f>VLOOKUP($C5323,Customer!$A$2:$F$793,3,FALSE)</f>
        <v>Ile-de-France</v>
      </c>
      <c r="M5323" t="str">
        <f>VLOOKUP($C5323,Customer!$A$2:$F$793,4,FALSE)</f>
        <v>Corbeil-Essonnes</v>
      </c>
      <c r="N5323" t="str">
        <f>VLOOKUP($C5323,Customer!$A$2:$F$793,5,FALSE)</f>
        <v>Central</v>
      </c>
      <c r="O5323" t="str">
        <f>VLOOKUP($C5323,Customer!$A$2:$F$793,6,FALSE)</f>
        <v>Home Office</v>
      </c>
      <c r="P5323" t="str">
        <f>VLOOKUP(E5323,Product!$B$2:$C$1811,2,FALSE)</f>
        <v>Office Supplies</v>
      </c>
      <c r="Q5323" t="str">
        <f>VLOOKUP(E5323,CHOOSE({1,2},Product!$B$2:$B$1811,Product!$A$2:$A$1811),2,FALSE)</f>
        <v>Envelopes</v>
      </c>
      <c r="R5323" t="str">
        <f t="shared" si="83"/>
        <v>AZ</v>
      </c>
    </row>
    <row r="5324" spans="1:18" x14ac:dyDescent="0.25">
      <c r="A5324" t="s">
        <v>5356</v>
      </c>
      <c r="B5324" s="35">
        <v>44546</v>
      </c>
      <c r="C5324" t="s">
        <v>1489</v>
      </c>
      <c r="D5324" t="s">
        <v>24</v>
      </c>
      <c r="E5324" t="s">
        <v>234</v>
      </c>
      <c r="F5324">
        <v>0.1</v>
      </c>
      <c r="G5324">
        <v>2271399.9</v>
      </c>
      <c r="H5324">
        <v>781715.55</v>
      </c>
      <c r="I5324">
        <v>3</v>
      </c>
      <c r="J5324" t="s">
        <v>26</v>
      </c>
      <c r="K5324" t="str">
        <f>VLOOKUP(C5324,Customer!$A$2:$F$793,2,FALSE)</f>
        <v>France</v>
      </c>
      <c r="L5324" t="str">
        <f>VLOOKUP($C5324,Customer!$A$2:$F$793,3,FALSE)</f>
        <v>Ile-de-France</v>
      </c>
      <c r="M5324" t="str">
        <f>VLOOKUP($C5324,Customer!$A$2:$F$793,4,FALSE)</f>
        <v>Corbeil-Essonnes</v>
      </c>
      <c r="N5324" t="str">
        <f>VLOOKUP($C5324,Customer!$A$2:$F$793,5,FALSE)</f>
        <v>Central</v>
      </c>
      <c r="O5324" t="str">
        <f>VLOOKUP($C5324,Customer!$A$2:$F$793,6,FALSE)</f>
        <v>Home Office</v>
      </c>
      <c r="P5324" t="str">
        <f>VLOOKUP(E5324,Product!$B$2:$C$1811,2,FALSE)</f>
        <v>Office Supplies</v>
      </c>
      <c r="Q5324" t="str">
        <f>VLOOKUP(E5324,CHOOSE({1,2},Product!$B$2:$B$1811,Product!$A$2:$A$1811),2,FALSE)</f>
        <v>Storage</v>
      </c>
      <c r="R5324" t="str">
        <f t="shared" si="83"/>
        <v>AZ</v>
      </c>
    </row>
    <row r="5325" spans="1:18" x14ac:dyDescent="0.25">
      <c r="A5325" t="s">
        <v>5357</v>
      </c>
      <c r="B5325" s="35">
        <v>44546</v>
      </c>
      <c r="C5325" t="s">
        <v>269</v>
      </c>
      <c r="D5325" t="s">
        <v>24</v>
      </c>
      <c r="E5325" t="s">
        <v>1923</v>
      </c>
      <c r="F5325">
        <v>0</v>
      </c>
      <c r="G5325">
        <v>796464.9</v>
      </c>
      <c r="H5325">
        <v>162242.85</v>
      </c>
      <c r="I5325">
        <v>3</v>
      </c>
      <c r="J5325" t="s">
        <v>22</v>
      </c>
      <c r="K5325" t="str">
        <f>VLOOKUP(C5325,Customer!$A$2:$F$793,2,FALSE)</f>
        <v>Switzerland</v>
      </c>
      <c r="L5325" t="str">
        <f>VLOOKUP($C5325,Customer!$A$2:$F$793,3,FALSE)</f>
        <v>Basel-Stadt</v>
      </c>
      <c r="M5325" t="str">
        <f>VLOOKUP($C5325,Customer!$A$2:$F$793,4,FALSE)</f>
        <v>Basel</v>
      </c>
      <c r="N5325" t="str">
        <f>VLOOKUP($C5325,Customer!$A$2:$F$793,5,FALSE)</f>
        <v>Central</v>
      </c>
      <c r="O5325" t="str">
        <f>VLOOKUP($C5325,Customer!$A$2:$F$793,6,FALSE)</f>
        <v>Corporate</v>
      </c>
      <c r="P5325" t="str">
        <f>VLOOKUP(E5325,Product!$B$2:$C$1811,2,FALSE)</f>
        <v>Office Supplies</v>
      </c>
      <c r="Q5325" t="str">
        <f>VLOOKUP(E5325,CHOOSE({1,2},Product!$B$2:$B$1811,Product!$A$2:$A$1811),2,FALSE)</f>
        <v>Paper</v>
      </c>
      <c r="R5325" t="str">
        <f t="shared" si="83"/>
        <v>AZ</v>
      </c>
    </row>
    <row r="5326" spans="1:18" x14ac:dyDescent="0.25">
      <c r="A5326" t="s">
        <v>5358</v>
      </c>
      <c r="B5326" s="35">
        <v>44547</v>
      </c>
      <c r="C5326" t="s">
        <v>1746</v>
      </c>
      <c r="D5326" t="s">
        <v>51</v>
      </c>
      <c r="E5326" t="s">
        <v>1782</v>
      </c>
      <c r="F5326">
        <v>0</v>
      </c>
      <c r="G5326">
        <v>40000237.200000003</v>
      </c>
      <c r="H5326">
        <v>17994207</v>
      </c>
      <c r="I5326">
        <v>5</v>
      </c>
      <c r="J5326" t="s">
        <v>22</v>
      </c>
      <c r="K5326" t="str">
        <f>VLOOKUP(C5326,Customer!$A$2:$F$793,2,FALSE)</f>
        <v>Austria</v>
      </c>
      <c r="L5326" t="str">
        <f>VLOOKUP($C5326,Customer!$A$2:$F$793,3,FALSE)</f>
        <v>Vienna</v>
      </c>
      <c r="M5326" t="str">
        <f>VLOOKUP($C5326,Customer!$A$2:$F$793,4,FALSE)</f>
        <v>Vienna</v>
      </c>
      <c r="N5326" t="str">
        <f>VLOOKUP($C5326,Customer!$A$2:$F$793,5,FALSE)</f>
        <v>Central</v>
      </c>
      <c r="O5326" t="str">
        <f>VLOOKUP($C5326,Customer!$A$2:$F$793,6,FALSE)</f>
        <v>Corporate</v>
      </c>
      <c r="P5326" t="str">
        <f>VLOOKUP(E5326,Product!$B$2:$C$1811,2,FALSE)</f>
        <v>Office Supplies</v>
      </c>
      <c r="Q5326" t="str">
        <f>VLOOKUP(E5326,CHOOSE({1,2},Product!$B$2:$B$1811,Product!$A$2:$A$1811),2,FALSE)</f>
        <v>Appliances</v>
      </c>
      <c r="R5326" t="str">
        <f t="shared" si="83"/>
        <v>AZ</v>
      </c>
    </row>
    <row r="5327" spans="1:18" x14ac:dyDescent="0.25">
      <c r="A5327" t="s">
        <v>5359</v>
      </c>
      <c r="B5327" s="35">
        <v>44547</v>
      </c>
      <c r="C5327" t="s">
        <v>364</v>
      </c>
      <c r="D5327" t="s">
        <v>20</v>
      </c>
      <c r="E5327" t="s">
        <v>2474</v>
      </c>
      <c r="F5327">
        <v>0.1</v>
      </c>
      <c r="G5327">
        <v>3008867.4</v>
      </c>
      <c r="H5327">
        <v>707968.8</v>
      </c>
      <c r="I5327">
        <v>9</v>
      </c>
      <c r="J5327" t="s">
        <v>26</v>
      </c>
      <c r="K5327" t="str">
        <f>VLOOKUP(C5327,Customer!$A$2:$F$793,2,FALSE)</f>
        <v>France</v>
      </c>
      <c r="L5327" t="str">
        <f>VLOOKUP($C5327,Customer!$A$2:$F$793,3,FALSE)</f>
        <v>Languedoc-Roussillon-Midi-Pyrénées</v>
      </c>
      <c r="M5327" t="str">
        <f>VLOOKUP($C5327,Customer!$A$2:$F$793,4,FALSE)</f>
        <v>Lattes</v>
      </c>
      <c r="N5327" t="str">
        <f>VLOOKUP($C5327,Customer!$A$2:$F$793,5,FALSE)</f>
        <v>Central</v>
      </c>
      <c r="O5327" t="str">
        <f>VLOOKUP($C5327,Customer!$A$2:$F$793,6,FALSE)</f>
        <v>Consumer</v>
      </c>
      <c r="P5327" t="str">
        <f>VLOOKUP(E5327,Product!$B$2:$C$1811,2,FALSE)</f>
        <v>Furniture</v>
      </c>
      <c r="Q5327" t="str">
        <f>VLOOKUP(E5327,CHOOSE({1,2},Product!$B$2:$B$1811,Product!$A$2:$A$1811),2,FALSE)</f>
        <v>Furnishings</v>
      </c>
      <c r="R5327" t="str">
        <f t="shared" si="83"/>
        <v>AZ</v>
      </c>
    </row>
    <row r="5328" spans="1:18" x14ac:dyDescent="0.25">
      <c r="A5328" t="s">
        <v>5360</v>
      </c>
      <c r="B5328" s="35">
        <v>44547</v>
      </c>
      <c r="C5328" t="s">
        <v>999</v>
      </c>
      <c r="D5328" t="s">
        <v>20</v>
      </c>
      <c r="E5328" t="s">
        <v>2292</v>
      </c>
      <c r="F5328">
        <v>0</v>
      </c>
      <c r="G5328">
        <v>575224.65</v>
      </c>
      <c r="H5328">
        <v>103245.45</v>
      </c>
      <c r="I5328">
        <v>1</v>
      </c>
      <c r="J5328" t="s">
        <v>22</v>
      </c>
      <c r="K5328" t="str">
        <f>VLOOKUP(C5328,Customer!$A$2:$F$793,2,FALSE)</f>
        <v>Spain</v>
      </c>
      <c r="L5328" t="str">
        <f>VLOOKUP($C5328,Customer!$A$2:$F$793,3,FALSE)</f>
        <v>Valenciana</v>
      </c>
      <c r="M5328" t="str">
        <f>VLOOKUP($C5328,Customer!$A$2:$F$793,4,FALSE)</f>
        <v>Alicante</v>
      </c>
      <c r="N5328" t="str">
        <f>VLOOKUP($C5328,Customer!$A$2:$F$793,5,FALSE)</f>
        <v>South</v>
      </c>
      <c r="O5328" t="str">
        <f>VLOOKUP($C5328,Customer!$A$2:$F$793,6,FALSE)</f>
        <v>Corporate</v>
      </c>
      <c r="P5328" t="str">
        <f>VLOOKUP(E5328,Product!$B$2:$C$1811,2,FALSE)</f>
        <v>Technology</v>
      </c>
      <c r="Q5328" t="str">
        <f>VLOOKUP(E5328,CHOOSE({1,2},Product!$B$2:$B$1811,Product!$A$2:$A$1811),2,FALSE)</f>
        <v>Accessories</v>
      </c>
      <c r="R5328" t="str">
        <f t="shared" si="83"/>
        <v>AZ</v>
      </c>
    </row>
    <row r="5329" spans="1:18" x14ac:dyDescent="0.25">
      <c r="A5329" t="s">
        <v>5361</v>
      </c>
      <c r="B5329" s="35">
        <v>44547</v>
      </c>
      <c r="C5329" t="s">
        <v>720</v>
      </c>
      <c r="D5329" t="s">
        <v>24</v>
      </c>
      <c r="E5329" t="s">
        <v>2129</v>
      </c>
      <c r="F5329">
        <v>0</v>
      </c>
      <c r="G5329">
        <v>5634251.7000000002</v>
      </c>
      <c r="H5329">
        <v>1356940.2</v>
      </c>
      <c r="I5329">
        <v>2</v>
      </c>
      <c r="J5329" t="s">
        <v>26</v>
      </c>
      <c r="K5329" t="str">
        <f>VLOOKUP(C5329,Customer!$A$2:$F$793,2,FALSE)</f>
        <v>Netherlands</v>
      </c>
      <c r="L5329" t="str">
        <f>VLOOKUP($C5329,Customer!$A$2:$F$793,3,FALSE)</f>
        <v>Limburg</v>
      </c>
      <c r="M5329" t="str">
        <f>VLOOKUP($C5329,Customer!$A$2:$F$793,4,FALSE)</f>
        <v>Roermond</v>
      </c>
      <c r="N5329" t="str">
        <f>VLOOKUP($C5329,Customer!$A$2:$F$793,5,FALSE)</f>
        <v>Central</v>
      </c>
      <c r="O5329" t="str">
        <f>VLOOKUP($C5329,Customer!$A$2:$F$793,6,FALSE)</f>
        <v>Consumer</v>
      </c>
      <c r="P5329" t="str">
        <f>VLOOKUP(E5329,Product!$B$2:$C$1811,2,FALSE)</f>
        <v>Technology</v>
      </c>
      <c r="Q5329" t="str">
        <f>VLOOKUP(E5329,CHOOSE({1,2},Product!$B$2:$B$1811,Product!$A$2:$A$1811),2,FALSE)</f>
        <v>Copiers</v>
      </c>
      <c r="R5329" t="str">
        <f t="shared" si="83"/>
        <v>AZ</v>
      </c>
    </row>
    <row r="5330" spans="1:18" x14ac:dyDescent="0.25">
      <c r="A5330" t="s">
        <v>5362</v>
      </c>
      <c r="B5330" s="35">
        <v>44547</v>
      </c>
      <c r="C5330" t="s">
        <v>1227</v>
      </c>
      <c r="D5330" t="s">
        <v>24</v>
      </c>
      <c r="E5330" t="s">
        <v>2001</v>
      </c>
      <c r="F5330">
        <v>0</v>
      </c>
      <c r="G5330">
        <v>4469053.05</v>
      </c>
      <c r="H5330">
        <v>486728.55</v>
      </c>
      <c r="I5330">
        <v>6</v>
      </c>
      <c r="J5330" t="s">
        <v>26</v>
      </c>
      <c r="K5330" t="str">
        <f>VLOOKUP(C5330,Customer!$A$2:$F$793,2,FALSE)</f>
        <v>Spain</v>
      </c>
      <c r="L5330" t="str">
        <f>VLOOKUP($C5330,Customer!$A$2:$F$793,3,FALSE)</f>
        <v>Catalonia</v>
      </c>
      <c r="M5330" t="str">
        <f>VLOOKUP($C5330,Customer!$A$2:$F$793,4,FALSE)</f>
        <v>Girona</v>
      </c>
      <c r="N5330" t="str">
        <f>VLOOKUP($C5330,Customer!$A$2:$F$793,5,FALSE)</f>
        <v>South</v>
      </c>
      <c r="O5330" t="str">
        <f>VLOOKUP($C5330,Customer!$A$2:$F$793,6,FALSE)</f>
        <v>Consumer</v>
      </c>
      <c r="P5330" t="str">
        <f>VLOOKUP(E5330,Product!$B$2:$C$1811,2,FALSE)</f>
        <v>Office Supplies</v>
      </c>
      <c r="Q5330" t="str">
        <f>VLOOKUP(E5330,CHOOSE({1,2},Product!$B$2:$B$1811,Product!$A$2:$A$1811),2,FALSE)</f>
        <v>Binders</v>
      </c>
      <c r="R5330" t="str">
        <f t="shared" si="83"/>
        <v>AZ</v>
      </c>
    </row>
    <row r="5331" spans="1:18" x14ac:dyDescent="0.25">
      <c r="A5331" t="s">
        <v>5363</v>
      </c>
      <c r="B5331" s="35">
        <v>44547</v>
      </c>
      <c r="C5331" t="s">
        <v>838</v>
      </c>
      <c r="D5331" t="s">
        <v>20</v>
      </c>
      <c r="E5331" t="s">
        <v>166</v>
      </c>
      <c r="F5331">
        <v>0.1</v>
      </c>
      <c r="G5331">
        <v>1533932.4000000001</v>
      </c>
      <c r="H5331">
        <v>-73746.75</v>
      </c>
      <c r="I5331">
        <v>7</v>
      </c>
      <c r="J5331" t="s">
        <v>26</v>
      </c>
      <c r="K5331" t="str">
        <f>VLOOKUP(C5331,Customer!$A$2:$F$793,2,FALSE)</f>
        <v>France</v>
      </c>
      <c r="L5331" t="str">
        <f>VLOOKUP($C5331,Customer!$A$2:$F$793,3,FALSE)</f>
        <v>Ile-de-France</v>
      </c>
      <c r="M5331" t="str">
        <f>VLOOKUP($C5331,Customer!$A$2:$F$793,4,FALSE)</f>
        <v>Courbevoie</v>
      </c>
      <c r="N5331" t="str">
        <f>VLOOKUP($C5331,Customer!$A$2:$F$793,5,FALSE)</f>
        <v>Central</v>
      </c>
      <c r="O5331" t="str">
        <f>VLOOKUP($C5331,Customer!$A$2:$F$793,6,FALSE)</f>
        <v>Home Office</v>
      </c>
      <c r="P5331" t="str">
        <f>VLOOKUP(E5331,Product!$B$2:$C$1811,2,FALSE)</f>
        <v>Office Supplies</v>
      </c>
      <c r="Q5331" t="str">
        <f>VLOOKUP(E5331,CHOOSE({1,2},Product!$B$2:$B$1811,Product!$A$2:$A$1811),2,FALSE)</f>
        <v>Storage</v>
      </c>
      <c r="R5331" t="str">
        <f t="shared" si="83"/>
        <v>BN</v>
      </c>
    </row>
    <row r="5332" spans="1:18" x14ac:dyDescent="0.25">
      <c r="A5332" t="s">
        <v>5362</v>
      </c>
      <c r="B5332" s="35">
        <v>44547</v>
      </c>
      <c r="C5332" t="s">
        <v>1227</v>
      </c>
      <c r="D5332" t="s">
        <v>24</v>
      </c>
      <c r="E5332" t="s">
        <v>2267</v>
      </c>
      <c r="F5332">
        <v>0.15</v>
      </c>
      <c r="G5332">
        <v>9026602.2000000011</v>
      </c>
      <c r="H5332">
        <v>2758128.45</v>
      </c>
      <c r="I5332">
        <v>2</v>
      </c>
      <c r="J5332" t="s">
        <v>26</v>
      </c>
      <c r="K5332" t="str">
        <f>VLOOKUP(C5332,Customer!$A$2:$F$793,2,FALSE)</f>
        <v>Spain</v>
      </c>
      <c r="L5332" t="str">
        <f>VLOOKUP($C5332,Customer!$A$2:$F$793,3,FALSE)</f>
        <v>Catalonia</v>
      </c>
      <c r="M5332" t="str">
        <f>VLOOKUP($C5332,Customer!$A$2:$F$793,4,FALSE)</f>
        <v>Girona</v>
      </c>
      <c r="N5332" t="str">
        <f>VLOOKUP($C5332,Customer!$A$2:$F$793,5,FALSE)</f>
        <v>South</v>
      </c>
      <c r="O5332" t="str">
        <f>VLOOKUP($C5332,Customer!$A$2:$F$793,6,FALSE)</f>
        <v>Consumer</v>
      </c>
      <c r="P5332" t="str">
        <f>VLOOKUP(E5332,Product!$B$2:$C$1811,2,FALSE)</f>
        <v>Technology</v>
      </c>
      <c r="Q5332" t="str">
        <f>VLOOKUP(E5332,CHOOSE({1,2},Product!$B$2:$B$1811,Product!$A$2:$A$1811),2,FALSE)</f>
        <v>Copiers</v>
      </c>
      <c r="R5332" t="str">
        <f t="shared" si="83"/>
        <v>AZ</v>
      </c>
    </row>
    <row r="5333" spans="1:18" x14ac:dyDescent="0.25">
      <c r="A5333" t="s">
        <v>5364</v>
      </c>
      <c r="B5333" s="35">
        <v>44548</v>
      </c>
      <c r="C5333" t="s">
        <v>2252</v>
      </c>
      <c r="D5333" t="s">
        <v>20</v>
      </c>
      <c r="E5333" t="s">
        <v>1944</v>
      </c>
      <c r="F5333">
        <v>0</v>
      </c>
      <c r="G5333">
        <v>7876152.9000000004</v>
      </c>
      <c r="H5333">
        <v>73746.75</v>
      </c>
      <c r="I5333">
        <v>2</v>
      </c>
      <c r="J5333" t="s">
        <v>26</v>
      </c>
      <c r="K5333" t="str">
        <f>VLOOKUP(C5333,Customer!$A$2:$F$793,2,FALSE)</f>
        <v>Italy</v>
      </c>
      <c r="L5333" t="str">
        <f>VLOOKUP($C5333,Customer!$A$2:$F$793,3,FALSE)</f>
        <v>Lombardy</v>
      </c>
      <c r="M5333" t="str">
        <f>VLOOKUP($C5333,Customer!$A$2:$F$793,4,FALSE)</f>
        <v>Milan</v>
      </c>
      <c r="N5333" t="str">
        <f>VLOOKUP($C5333,Customer!$A$2:$F$793,5,FALSE)</f>
        <v>South</v>
      </c>
      <c r="O5333" t="str">
        <f>VLOOKUP($C5333,Customer!$A$2:$F$793,6,FALSE)</f>
        <v>Consumer</v>
      </c>
      <c r="P5333" t="str">
        <f>VLOOKUP(E5333,Product!$B$2:$C$1811,2,FALSE)</f>
        <v>Technology</v>
      </c>
      <c r="Q5333" t="str">
        <f>VLOOKUP(E5333,CHOOSE({1,2},Product!$B$2:$B$1811,Product!$A$2:$A$1811),2,FALSE)</f>
        <v>Machines</v>
      </c>
      <c r="R5333" t="str">
        <f t="shared" si="83"/>
        <v>AZ</v>
      </c>
    </row>
    <row r="5334" spans="1:18" x14ac:dyDescent="0.25">
      <c r="A5334" t="s">
        <v>5365</v>
      </c>
      <c r="B5334" s="35">
        <v>44548</v>
      </c>
      <c r="C5334" t="s">
        <v>2168</v>
      </c>
      <c r="D5334" t="s">
        <v>24</v>
      </c>
      <c r="E5334" t="s">
        <v>2162</v>
      </c>
      <c r="F5334">
        <v>0</v>
      </c>
      <c r="G5334">
        <v>6415967.25</v>
      </c>
      <c r="H5334">
        <v>1533932.4000000001</v>
      </c>
      <c r="I5334">
        <v>3</v>
      </c>
      <c r="J5334" t="s">
        <v>22</v>
      </c>
      <c r="K5334" t="str">
        <f>VLOOKUP(C5334,Customer!$A$2:$F$793,2,FALSE)</f>
        <v>Spain</v>
      </c>
      <c r="L5334" t="str">
        <f>VLOOKUP($C5334,Customer!$A$2:$F$793,3,FALSE)</f>
        <v>Andalusía</v>
      </c>
      <c r="M5334" t="str">
        <f>VLOOKUP($C5334,Customer!$A$2:$F$793,4,FALSE)</f>
        <v>Seville</v>
      </c>
      <c r="N5334" t="str">
        <f>VLOOKUP($C5334,Customer!$A$2:$F$793,5,FALSE)</f>
        <v>South</v>
      </c>
      <c r="O5334" t="str">
        <f>VLOOKUP($C5334,Customer!$A$2:$F$793,6,FALSE)</f>
        <v>Consumer</v>
      </c>
      <c r="P5334" t="str">
        <f>VLOOKUP(E5334,Product!$B$2:$C$1811,2,FALSE)</f>
        <v>Furniture</v>
      </c>
      <c r="Q5334" t="str">
        <f>VLOOKUP(E5334,CHOOSE({1,2},Product!$B$2:$B$1811,Product!$A$2:$A$1811),2,FALSE)</f>
        <v>Bookcases</v>
      </c>
      <c r="R5334" t="str">
        <f t="shared" si="83"/>
        <v>AZ</v>
      </c>
    </row>
    <row r="5335" spans="1:18" x14ac:dyDescent="0.25">
      <c r="A5335" t="s">
        <v>5365</v>
      </c>
      <c r="B5335" s="35">
        <v>44548</v>
      </c>
      <c r="C5335" t="s">
        <v>2168</v>
      </c>
      <c r="D5335" t="s">
        <v>24</v>
      </c>
      <c r="E5335" t="s">
        <v>1094</v>
      </c>
      <c r="F5335">
        <v>0</v>
      </c>
      <c r="G5335">
        <v>1622428.5</v>
      </c>
      <c r="H5335">
        <v>560475.30000000005</v>
      </c>
      <c r="I5335">
        <v>2</v>
      </c>
      <c r="J5335" t="s">
        <v>22</v>
      </c>
      <c r="K5335" t="str">
        <f>VLOOKUP(C5335,Customer!$A$2:$F$793,2,FALSE)</f>
        <v>Spain</v>
      </c>
      <c r="L5335" t="str">
        <f>VLOOKUP($C5335,Customer!$A$2:$F$793,3,FALSE)</f>
        <v>Andalusía</v>
      </c>
      <c r="M5335" t="str">
        <f>VLOOKUP($C5335,Customer!$A$2:$F$793,4,FALSE)</f>
        <v>Seville</v>
      </c>
      <c r="N5335" t="str">
        <f>VLOOKUP($C5335,Customer!$A$2:$F$793,5,FALSE)</f>
        <v>South</v>
      </c>
      <c r="O5335" t="str">
        <f>VLOOKUP($C5335,Customer!$A$2:$F$793,6,FALSE)</f>
        <v>Consumer</v>
      </c>
      <c r="P5335" t="str">
        <f>VLOOKUP(E5335,Product!$B$2:$C$1811,2,FALSE)</f>
        <v>Office Supplies</v>
      </c>
      <c r="Q5335" t="str">
        <f>VLOOKUP(E5335,CHOOSE({1,2},Product!$B$2:$B$1811,Product!$A$2:$A$1811),2,FALSE)</f>
        <v>Art</v>
      </c>
      <c r="R5335" t="str">
        <f t="shared" si="83"/>
        <v>AZ</v>
      </c>
    </row>
    <row r="5336" spans="1:18" x14ac:dyDescent="0.25">
      <c r="A5336" t="s">
        <v>5365</v>
      </c>
      <c r="B5336" s="35">
        <v>44548</v>
      </c>
      <c r="C5336" t="s">
        <v>2168</v>
      </c>
      <c r="D5336" t="s">
        <v>24</v>
      </c>
      <c r="E5336" t="s">
        <v>1130</v>
      </c>
      <c r="F5336">
        <v>0</v>
      </c>
      <c r="G5336">
        <v>1651927.2</v>
      </c>
      <c r="H5336">
        <v>0</v>
      </c>
      <c r="I5336">
        <v>5</v>
      </c>
      <c r="J5336" t="s">
        <v>22</v>
      </c>
      <c r="K5336" t="str">
        <f>VLOOKUP(C5336,Customer!$A$2:$F$793,2,FALSE)</f>
        <v>Spain</v>
      </c>
      <c r="L5336" t="str">
        <f>VLOOKUP($C5336,Customer!$A$2:$F$793,3,FALSE)</f>
        <v>Andalusía</v>
      </c>
      <c r="M5336" t="str">
        <f>VLOOKUP($C5336,Customer!$A$2:$F$793,4,FALSE)</f>
        <v>Seville</v>
      </c>
      <c r="N5336" t="str">
        <f>VLOOKUP($C5336,Customer!$A$2:$F$793,5,FALSE)</f>
        <v>South</v>
      </c>
      <c r="O5336" t="str">
        <f>VLOOKUP($C5336,Customer!$A$2:$F$793,6,FALSE)</f>
        <v>Consumer</v>
      </c>
      <c r="P5336" t="str">
        <f>VLOOKUP(E5336,Product!$B$2:$C$1811,2,FALSE)</f>
        <v>Office Supplies</v>
      </c>
      <c r="Q5336" t="str">
        <f>VLOOKUP(E5336,CHOOSE({1,2},Product!$B$2:$B$1811,Product!$A$2:$A$1811),2,FALSE)</f>
        <v>Art</v>
      </c>
      <c r="R5336" t="str">
        <f t="shared" si="83"/>
        <v>AZ</v>
      </c>
    </row>
    <row r="5337" spans="1:18" x14ac:dyDescent="0.25">
      <c r="A5337" t="s">
        <v>5365</v>
      </c>
      <c r="B5337" s="35">
        <v>44548</v>
      </c>
      <c r="C5337" t="s">
        <v>2168</v>
      </c>
      <c r="D5337" t="s">
        <v>24</v>
      </c>
      <c r="E5337" t="s">
        <v>1521</v>
      </c>
      <c r="F5337">
        <v>0</v>
      </c>
      <c r="G5337">
        <v>1150449.3</v>
      </c>
      <c r="H5337">
        <v>457229.85000000003</v>
      </c>
      <c r="I5337">
        <v>4</v>
      </c>
      <c r="J5337" t="s">
        <v>26</v>
      </c>
      <c r="K5337" t="str">
        <f>VLOOKUP(C5337,Customer!$A$2:$F$793,2,FALSE)</f>
        <v>Spain</v>
      </c>
      <c r="L5337" t="str">
        <f>VLOOKUP($C5337,Customer!$A$2:$F$793,3,FALSE)</f>
        <v>Andalusía</v>
      </c>
      <c r="M5337" t="str">
        <f>VLOOKUP($C5337,Customer!$A$2:$F$793,4,FALSE)</f>
        <v>Seville</v>
      </c>
      <c r="N5337" t="str">
        <f>VLOOKUP($C5337,Customer!$A$2:$F$793,5,FALSE)</f>
        <v>South</v>
      </c>
      <c r="O5337" t="str">
        <f>VLOOKUP($C5337,Customer!$A$2:$F$793,6,FALSE)</f>
        <v>Consumer</v>
      </c>
      <c r="P5337" t="str">
        <f>VLOOKUP(E5337,Product!$B$2:$C$1811,2,FALSE)</f>
        <v>Office Supplies</v>
      </c>
      <c r="Q5337" t="str">
        <f>VLOOKUP(E5337,CHOOSE({1,2},Product!$B$2:$B$1811,Product!$A$2:$A$1811),2,FALSE)</f>
        <v>Fasteners</v>
      </c>
      <c r="R5337" t="str">
        <f t="shared" si="83"/>
        <v>AZ</v>
      </c>
    </row>
    <row r="5338" spans="1:18" x14ac:dyDescent="0.25">
      <c r="A5338" t="s">
        <v>5365</v>
      </c>
      <c r="B5338" s="35">
        <v>44548</v>
      </c>
      <c r="C5338" t="s">
        <v>2168</v>
      </c>
      <c r="D5338" t="s">
        <v>24</v>
      </c>
      <c r="E5338" t="s">
        <v>425</v>
      </c>
      <c r="F5338">
        <v>0</v>
      </c>
      <c r="G5338">
        <v>1946914.2</v>
      </c>
      <c r="H5338">
        <v>796464.9</v>
      </c>
      <c r="I5338">
        <v>5</v>
      </c>
      <c r="J5338" t="s">
        <v>26</v>
      </c>
      <c r="K5338" t="str">
        <f>VLOOKUP(C5338,Customer!$A$2:$F$793,2,FALSE)</f>
        <v>Spain</v>
      </c>
      <c r="L5338" t="str">
        <f>VLOOKUP($C5338,Customer!$A$2:$F$793,3,FALSE)</f>
        <v>Andalusía</v>
      </c>
      <c r="M5338" t="str">
        <f>VLOOKUP($C5338,Customer!$A$2:$F$793,4,FALSE)</f>
        <v>Seville</v>
      </c>
      <c r="N5338" t="str">
        <f>VLOOKUP($C5338,Customer!$A$2:$F$793,5,FALSE)</f>
        <v>South</v>
      </c>
      <c r="O5338" t="str">
        <f>VLOOKUP($C5338,Customer!$A$2:$F$793,6,FALSE)</f>
        <v>Consumer</v>
      </c>
      <c r="P5338" t="str">
        <f>VLOOKUP(E5338,Product!$B$2:$C$1811,2,FALSE)</f>
        <v>Office Supplies</v>
      </c>
      <c r="Q5338" t="str">
        <f>VLOOKUP(E5338,CHOOSE({1,2},Product!$B$2:$B$1811,Product!$A$2:$A$1811),2,FALSE)</f>
        <v>Storage</v>
      </c>
      <c r="R5338" t="str">
        <f t="shared" si="83"/>
        <v>AZ</v>
      </c>
    </row>
    <row r="5339" spans="1:18" x14ac:dyDescent="0.25">
      <c r="A5339" t="s">
        <v>5366</v>
      </c>
      <c r="B5339" s="35">
        <v>44548</v>
      </c>
      <c r="C5339" t="s">
        <v>1044</v>
      </c>
      <c r="D5339" t="s">
        <v>24</v>
      </c>
      <c r="E5339" t="s">
        <v>307</v>
      </c>
      <c r="F5339">
        <v>0.15</v>
      </c>
      <c r="G5339">
        <v>18731674.5</v>
      </c>
      <c r="H5339">
        <v>6386468.5499999998</v>
      </c>
      <c r="I5339">
        <v>5</v>
      </c>
      <c r="J5339" t="s">
        <v>22</v>
      </c>
      <c r="K5339" t="str">
        <f>VLOOKUP(C5339,Customer!$A$2:$F$793,2,FALSE)</f>
        <v>Germany</v>
      </c>
      <c r="L5339" t="str">
        <f>VLOOKUP($C5339,Customer!$A$2:$F$793,3,FALSE)</f>
        <v>North Rhine-Westphalia</v>
      </c>
      <c r="M5339" t="str">
        <f>VLOOKUP($C5339,Customer!$A$2:$F$793,4,FALSE)</f>
        <v>Wuppertal</v>
      </c>
      <c r="N5339" t="str">
        <f>VLOOKUP($C5339,Customer!$A$2:$F$793,5,FALSE)</f>
        <v>Central</v>
      </c>
      <c r="O5339" t="str">
        <f>VLOOKUP($C5339,Customer!$A$2:$F$793,6,FALSE)</f>
        <v>Consumer</v>
      </c>
      <c r="P5339" t="str">
        <f>VLOOKUP(E5339,Product!$B$2:$C$1811,2,FALSE)</f>
        <v>Technology</v>
      </c>
      <c r="Q5339" t="str">
        <f>VLOOKUP(E5339,CHOOSE({1,2},Product!$B$2:$B$1811,Product!$A$2:$A$1811),2,FALSE)</f>
        <v>Machines</v>
      </c>
      <c r="R5339" t="str">
        <f t="shared" si="83"/>
        <v>AZ</v>
      </c>
    </row>
    <row r="5340" spans="1:18" x14ac:dyDescent="0.25">
      <c r="A5340" t="s">
        <v>5367</v>
      </c>
      <c r="B5340" s="35">
        <v>44549</v>
      </c>
      <c r="C5340" t="s">
        <v>743</v>
      </c>
      <c r="D5340" t="s">
        <v>33</v>
      </c>
      <c r="E5340" t="s">
        <v>89</v>
      </c>
      <c r="F5340">
        <v>0.1</v>
      </c>
      <c r="G5340">
        <v>1401188.25</v>
      </c>
      <c r="H5340">
        <v>619472.70000000007</v>
      </c>
      <c r="I5340">
        <v>4</v>
      </c>
      <c r="J5340" t="s">
        <v>26</v>
      </c>
      <c r="K5340" t="str">
        <f>VLOOKUP(C5340,Customer!$A$2:$F$793,2,FALSE)</f>
        <v>Spain</v>
      </c>
      <c r="L5340" t="str">
        <f>VLOOKUP($C5340,Customer!$A$2:$F$793,3,FALSE)</f>
        <v>Andalusía</v>
      </c>
      <c r="M5340" t="str">
        <f>VLOOKUP($C5340,Customer!$A$2:$F$793,4,FALSE)</f>
        <v>Torremolinos</v>
      </c>
      <c r="N5340" t="str">
        <f>VLOOKUP($C5340,Customer!$A$2:$F$793,5,FALSE)</f>
        <v>South</v>
      </c>
      <c r="O5340" t="str">
        <f>VLOOKUP($C5340,Customer!$A$2:$F$793,6,FALSE)</f>
        <v>Home Office</v>
      </c>
      <c r="P5340" t="str">
        <f>VLOOKUP(E5340,Product!$B$2:$C$1811,2,FALSE)</f>
        <v>Office Supplies</v>
      </c>
      <c r="Q5340" t="str">
        <f>VLOOKUP(E5340,CHOOSE({1,2},Product!$B$2:$B$1811,Product!$A$2:$A$1811),2,FALSE)</f>
        <v>Storage</v>
      </c>
      <c r="R5340" t="str">
        <f t="shared" si="83"/>
        <v>AZ</v>
      </c>
    </row>
    <row r="5341" spans="1:18" x14ac:dyDescent="0.25">
      <c r="A5341" t="s">
        <v>5368</v>
      </c>
      <c r="B5341" s="35">
        <v>44549</v>
      </c>
      <c r="C5341" t="s">
        <v>601</v>
      </c>
      <c r="D5341" t="s">
        <v>20</v>
      </c>
      <c r="E5341" t="s">
        <v>1613</v>
      </c>
      <c r="F5341">
        <v>0.1</v>
      </c>
      <c r="G5341">
        <v>8466126.9000000004</v>
      </c>
      <c r="H5341">
        <v>-840712.95000000007</v>
      </c>
      <c r="I5341">
        <v>5</v>
      </c>
      <c r="J5341" t="s">
        <v>26</v>
      </c>
      <c r="K5341" t="str">
        <f>VLOOKUP(C5341,Customer!$A$2:$F$793,2,FALSE)</f>
        <v>United Kingdom</v>
      </c>
      <c r="L5341" t="str">
        <f>VLOOKUP($C5341,Customer!$A$2:$F$793,3,FALSE)</f>
        <v>England</v>
      </c>
      <c r="M5341" t="str">
        <f>VLOOKUP($C5341,Customer!$A$2:$F$793,4,FALSE)</f>
        <v>London</v>
      </c>
      <c r="N5341" t="str">
        <f>VLOOKUP($C5341,Customer!$A$2:$F$793,5,FALSE)</f>
        <v>North</v>
      </c>
      <c r="O5341" t="str">
        <f>VLOOKUP($C5341,Customer!$A$2:$F$793,6,FALSE)</f>
        <v>Home Office</v>
      </c>
      <c r="P5341" t="str">
        <f>VLOOKUP(E5341,Product!$B$2:$C$1811,2,FALSE)</f>
        <v>Office Supplies</v>
      </c>
      <c r="Q5341" t="str">
        <f>VLOOKUP(E5341,CHOOSE({1,2},Product!$B$2:$B$1811,Product!$A$2:$A$1811),2,FALSE)</f>
        <v>Storage</v>
      </c>
      <c r="R5341" t="str">
        <f t="shared" si="83"/>
        <v>BN</v>
      </c>
    </row>
    <row r="5342" spans="1:18" x14ac:dyDescent="0.25">
      <c r="A5342" t="s">
        <v>5368</v>
      </c>
      <c r="B5342" s="35">
        <v>44549</v>
      </c>
      <c r="C5342" t="s">
        <v>601</v>
      </c>
      <c r="D5342" t="s">
        <v>20</v>
      </c>
      <c r="E5342" t="s">
        <v>96</v>
      </c>
      <c r="F5342">
        <v>0.1</v>
      </c>
      <c r="G5342">
        <v>10604782.65</v>
      </c>
      <c r="H5342">
        <v>943958.4</v>
      </c>
      <c r="I5342">
        <v>6</v>
      </c>
      <c r="J5342" t="s">
        <v>22</v>
      </c>
      <c r="K5342" t="str">
        <f>VLOOKUP(C5342,Customer!$A$2:$F$793,2,FALSE)</f>
        <v>United Kingdom</v>
      </c>
      <c r="L5342" t="str">
        <f>VLOOKUP($C5342,Customer!$A$2:$F$793,3,FALSE)</f>
        <v>England</v>
      </c>
      <c r="M5342" t="str">
        <f>VLOOKUP($C5342,Customer!$A$2:$F$793,4,FALSE)</f>
        <v>London</v>
      </c>
      <c r="N5342" t="str">
        <f>VLOOKUP($C5342,Customer!$A$2:$F$793,5,FALSE)</f>
        <v>North</v>
      </c>
      <c r="O5342" t="str">
        <f>VLOOKUP($C5342,Customer!$A$2:$F$793,6,FALSE)</f>
        <v>Home Office</v>
      </c>
      <c r="P5342" t="str">
        <f>VLOOKUP(E5342,Product!$B$2:$C$1811,2,FALSE)</f>
        <v>Office Supplies</v>
      </c>
      <c r="Q5342" t="str">
        <f>VLOOKUP(E5342,CHOOSE({1,2},Product!$B$2:$B$1811,Product!$A$2:$A$1811),2,FALSE)</f>
        <v>Storage</v>
      </c>
      <c r="R5342" t="str">
        <f t="shared" si="83"/>
        <v>BN</v>
      </c>
    </row>
    <row r="5343" spans="1:18" x14ac:dyDescent="0.25">
      <c r="A5343" t="s">
        <v>5368</v>
      </c>
      <c r="B5343" s="35">
        <v>44549</v>
      </c>
      <c r="C5343" t="s">
        <v>601</v>
      </c>
      <c r="D5343" t="s">
        <v>20</v>
      </c>
      <c r="E5343" t="s">
        <v>606</v>
      </c>
      <c r="F5343">
        <v>0.1</v>
      </c>
      <c r="G5343">
        <v>12463200.75</v>
      </c>
      <c r="H5343">
        <v>-132744.15</v>
      </c>
      <c r="I5343">
        <v>7</v>
      </c>
      <c r="J5343" t="s">
        <v>22</v>
      </c>
      <c r="K5343" t="str">
        <f>VLOOKUP(C5343,Customer!$A$2:$F$793,2,FALSE)</f>
        <v>United Kingdom</v>
      </c>
      <c r="L5343" t="str">
        <f>VLOOKUP($C5343,Customer!$A$2:$F$793,3,FALSE)</f>
        <v>England</v>
      </c>
      <c r="M5343" t="str">
        <f>VLOOKUP($C5343,Customer!$A$2:$F$793,4,FALSE)</f>
        <v>London</v>
      </c>
      <c r="N5343" t="str">
        <f>VLOOKUP($C5343,Customer!$A$2:$F$793,5,FALSE)</f>
        <v>North</v>
      </c>
      <c r="O5343" t="str">
        <f>VLOOKUP($C5343,Customer!$A$2:$F$793,6,FALSE)</f>
        <v>Home Office</v>
      </c>
      <c r="P5343" t="str">
        <f>VLOOKUP(E5343,Product!$B$2:$C$1811,2,FALSE)</f>
        <v>Office Supplies</v>
      </c>
      <c r="Q5343" t="str">
        <f>VLOOKUP(E5343,CHOOSE({1,2},Product!$B$2:$B$1811,Product!$A$2:$A$1811),2,FALSE)</f>
        <v>Storage</v>
      </c>
      <c r="R5343" t="str">
        <f t="shared" si="83"/>
        <v>BN</v>
      </c>
    </row>
    <row r="5344" spans="1:18" x14ac:dyDescent="0.25">
      <c r="A5344" t="s">
        <v>5369</v>
      </c>
      <c r="B5344" s="35">
        <v>44549</v>
      </c>
      <c r="C5344" t="s">
        <v>253</v>
      </c>
      <c r="D5344" t="s">
        <v>24</v>
      </c>
      <c r="E5344" t="s">
        <v>2197</v>
      </c>
      <c r="F5344">
        <v>0</v>
      </c>
      <c r="G5344">
        <v>2581136.25</v>
      </c>
      <c r="H5344">
        <v>147493.5</v>
      </c>
      <c r="I5344">
        <v>3</v>
      </c>
      <c r="J5344" t="s">
        <v>22</v>
      </c>
      <c r="K5344" t="str">
        <f>VLOOKUP(C5344,Customer!$A$2:$F$793,2,FALSE)</f>
        <v>Spain</v>
      </c>
      <c r="L5344" t="str">
        <f>VLOOKUP($C5344,Customer!$A$2:$F$793,3,FALSE)</f>
        <v>Madrid</v>
      </c>
      <c r="M5344" t="str">
        <f>VLOOKUP($C5344,Customer!$A$2:$F$793,4,FALSE)</f>
        <v>Madrid</v>
      </c>
      <c r="N5344" t="str">
        <f>VLOOKUP($C5344,Customer!$A$2:$F$793,5,FALSE)</f>
        <v>South</v>
      </c>
      <c r="O5344" t="str">
        <f>VLOOKUP($C5344,Customer!$A$2:$F$793,6,FALSE)</f>
        <v>Consumer</v>
      </c>
      <c r="P5344" t="str">
        <f>VLOOKUP(E5344,Product!$B$2:$C$1811,2,FALSE)</f>
        <v>Furniture</v>
      </c>
      <c r="Q5344" t="str">
        <f>VLOOKUP(E5344,CHOOSE({1,2},Product!$B$2:$B$1811,Product!$A$2:$A$1811),2,FALSE)</f>
        <v>Furnishings</v>
      </c>
      <c r="R5344" t="str">
        <f t="shared" si="83"/>
        <v>AZ</v>
      </c>
    </row>
    <row r="5345" spans="1:18" x14ac:dyDescent="0.25">
      <c r="A5345" t="s">
        <v>5369</v>
      </c>
      <c r="B5345" s="35">
        <v>44549</v>
      </c>
      <c r="C5345" t="s">
        <v>253</v>
      </c>
      <c r="D5345" t="s">
        <v>24</v>
      </c>
      <c r="E5345" t="s">
        <v>473</v>
      </c>
      <c r="F5345">
        <v>0</v>
      </c>
      <c r="G5345">
        <v>1224196.05</v>
      </c>
      <c r="H5345">
        <v>103245.45</v>
      </c>
      <c r="I5345">
        <v>3</v>
      </c>
      <c r="J5345" t="s">
        <v>22</v>
      </c>
      <c r="K5345" t="str">
        <f>VLOOKUP(C5345,Customer!$A$2:$F$793,2,FALSE)</f>
        <v>Spain</v>
      </c>
      <c r="L5345" t="str">
        <f>VLOOKUP($C5345,Customer!$A$2:$F$793,3,FALSE)</f>
        <v>Madrid</v>
      </c>
      <c r="M5345" t="str">
        <f>VLOOKUP($C5345,Customer!$A$2:$F$793,4,FALSE)</f>
        <v>Madrid</v>
      </c>
      <c r="N5345" t="str">
        <f>VLOOKUP($C5345,Customer!$A$2:$F$793,5,FALSE)</f>
        <v>South</v>
      </c>
      <c r="O5345" t="str">
        <f>VLOOKUP($C5345,Customer!$A$2:$F$793,6,FALSE)</f>
        <v>Consumer</v>
      </c>
      <c r="P5345" t="str">
        <f>VLOOKUP(E5345,Product!$B$2:$C$1811,2,FALSE)</f>
        <v>Office Supplies</v>
      </c>
      <c r="Q5345" t="str">
        <f>VLOOKUP(E5345,CHOOSE({1,2},Product!$B$2:$B$1811,Product!$A$2:$A$1811),2,FALSE)</f>
        <v>Art</v>
      </c>
      <c r="R5345" t="str">
        <f t="shared" si="83"/>
        <v>AZ</v>
      </c>
    </row>
    <row r="5346" spans="1:18" x14ac:dyDescent="0.25">
      <c r="A5346" t="s">
        <v>5369</v>
      </c>
      <c r="B5346" s="35">
        <v>44549</v>
      </c>
      <c r="C5346" t="s">
        <v>253</v>
      </c>
      <c r="D5346" t="s">
        <v>24</v>
      </c>
      <c r="E5346" t="s">
        <v>246</v>
      </c>
      <c r="F5346">
        <v>0</v>
      </c>
      <c r="G5346">
        <v>5059027.05</v>
      </c>
      <c r="H5346">
        <v>2271399.9</v>
      </c>
      <c r="I5346">
        <v>7</v>
      </c>
      <c r="J5346" t="s">
        <v>22</v>
      </c>
      <c r="K5346" t="str">
        <f>VLOOKUP(C5346,Customer!$A$2:$F$793,2,FALSE)</f>
        <v>Spain</v>
      </c>
      <c r="L5346" t="str">
        <f>VLOOKUP($C5346,Customer!$A$2:$F$793,3,FALSE)</f>
        <v>Madrid</v>
      </c>
      <c r="M5346" t="str">
        <f>VLOOKUP($C5346,Customer!$A$2:$F$793,4,FALSE)</f>
        <v>Madrid</v>
      </c>
      <c r="N5346" t="str">
        <f>VLOOKUP($C5346,Customer!$A$2:$F$793,5,FALSE)</f>
        <v>South</v>
      </c>
      <c r="O5346" t="str">
        <f>VLOOKUP($C5346,Customer!$A$2:$F$793,6,FALSE)</f>
        <v>Consumer</v>
      </c>
      <c r="P5346" t="str">
        <f>VLOOKUP(E5346,Product!$B$2:$C$1811,2,FALSE)</f>
        <v>Office Supplies</v>
      </c>
      <c r="Q5346" t="str">
        <f>VLOOKUP(E5346,CHOOSE({1,2},Product!$B$2:$B$1811,Product!$A$2:$A$1811),2,FALSE)</f>
        <v>Storage</v>
      </c>
      <c r="R5346" t="str">
        <f t="shared" si="83"/>
        <v>AZ</v>
      </c>
    </row>
    <row r="5347" spans="1:18" x14ac:dyDescent="0.25">
      <c r="A5347" t="s">
        <v>5370</v>
      </c>
      <c r="B5347" s="35">
        <v>44549</v>
      </c>
      <c r="C5347" t="s">
        <v>455</v>
      </c>
      <c r="D5347" t="s">
        <v>24</v>
      </c>
      <c r="E5347" t="s">
        <v>937</v>
      </c>
      <c r="F5347">
        <v>0</v>
      </c>
      <c r="G5347">
        <v>1548681.75</v>
      </c>
      <c r="H5347">
        <v>294987</v>
      </c>
      <c r="I5347">
        <v>2</v>
      </c>
      <c r="J5347" t="s">
        <v>26</v>
      </c>
      <c r="K5347" t="str">
        <f>VLOOKUP(C5347,Customer!$A$2:$F$793,2,FALSE)</f>
        <v>France</v>
      </c>
      <c r="L5347" t="str">
        <f>VLOOKUP($C5347,Customer!$A$2:$F$793,3,FALSE)</f>
        <v>Ile-de-France</v>
      </c>
      <c r="M5347" t="str">
        <f>VLOOKUP($C5347,Customer!$A$2:$F$793,4,FALSE)</f>
        <v>Pontoise</v>
      </c>
      <c r="N5347" t="str">
        <f>VLOOKUP($C5347,Customer!$A$2:$F$793,5,FALSE)</f>
        <v>Central</v>
      </c>
      <c r="O5347" t="str">
        <f>VLOOKUP($C5347,Customer!$A$2:$F$793,6,FALSE)</f>
        <v>Consumer</v>
      </c>
      <c r="P5347" t="str">
        <f>VLOOKUP(E5347,Product!$B$2:$C$1811,2,FALSE)</f>
        <v>Office Supplies</v>
      </c>
      <c r="Q5347" t="str">
        <f>VLOOKUP(E5347,CHOOSE({1,2},Product!$B$2:$B$1811,Product!$A$2:$A$1811),2,FALSE)</f>
        <v>Art</v>
      </c>
      <c r="R5347" t="str">
        <f t="shared" si="83"/>
        <v>AZ</v>
      </c>
    </row>
    <row r="5348" spans="1:18" x14ac:dyDescent="0.25">
      <c r="A5348" t="s">
        <v>5371</v>
      </c>
      <c r="B5348" s="35">
        <v>44549</v>
      </c>
      <c r="C5348" t="s">
        <v>601</v>
      </c>
      <c r="D5348" t="s">
        <v>24</v>
      </c>
      <c r="E5348" t="s">
        <v>2475</v>
      </c>
      <c r="F5348">
        <v>0</v>
      </c>
      <c r="G5348">
        <v>530976.6</v>
      </c>
      <c r="H5348">
        <v>73746.75</v>
      </c>
      <c r="I5348">
        <v>1</v>
      </c>
      <c r="J5348" t="s">
        <v>26</v>
      </c>
      <c r="K5348" t="str">
        <f>VLOOKUP(C5348,Customer!$A$2:$F$793,2,FALSE)</f>
        <v>United Kingdom</v>
      </c>
      <c r="L5348" t="str">
        <f>VLOOKUP($C5348,Customer!$A$2:$F$793,3,FALSE)</f>
        <v>England</v>
      </c>
      <c r="M5348" t="str">
        <f>VLOOKUP($C5348,Customer!$A$2:$F$793,4,FALSE)</f>
        <v>London</v>
      </c>
      <c r="N5348" t="str">
        <f>VLOOKUP($C5348,Customer!$A$2:$F$793,5,FALSE)</f>
        <v>North</v>
      </c>
      <c r="O5348" t="str">
        <f>VLOOKUP($C5348,Customer!$A$2:$F$793,6,FALSE)</f>
        <v>Home Office</v>
      </c>
      <c r="P5348" t="str">
        <f>VLOOKUP(E5348,Product!$B$2:$C$1811,2,FALSE)</f>
        <v>Office Supplies</v>
      </c>
      <c r="Q5348" t="str">
        <f>VLOOKUP(E5348,CHOOSE({1,2},Product!$B$2:$B$1811,Product!$A$2:$A$1811),2,FALSE)</f>
        <v>Envelopes</v>
      </c>
      <c r="R5348" t="str">
        <f t="shared" si="83"/>
        <v>AZ</v>
      </c>
    </row>
    <row r="5349" spans="1:18" x14ac:dyDescent="0.25">
      <c r="A5349" t="s">
        <v>5372</v>
      </c>
      <c r="B5349" s="35">
        <v>44549</v>
      </c>
      <c r="C5349" t="s">
        <v>495</v>
      </c>
      <c r="D5349" t="s">
        <v>24</v>
      </c>
      <c r="E5349" t="s">
        <v>1314</v>
      </c>
      <c r="F5349">
        <v>0.4</v>
      </c>
      <c r="G5349">
        <v>4174066.0500000003</v>
      </c>
      <c r="H5349">
        <v>619472.70000000007</v>
      </c>
      <c r="I5349">
        <v>4</v>
      </c>
      <c r="J5349" t="s">
        <v>26</v>
      </c>
      <c r="K5349" t="str">
        <f>VLOOKUP(C5349,Customer!$A$2:$F$793,2,FALSE)</f>
        <v>United Kingdom</v>
      </c>
      <c r="L5349" t="str">
        <f>VLOOKUP($C5349,Customer!$A$2:$F$793,3,FALSE)</f>
        <v>England</v>
      </c>
      <c r="M5349" t="str">
        <f>VLOOKUP($C5349,Customer!$A$2:$F$793,4,FALSE)</f>
        <v>Dudley</v>
      </c>
      <c r="N5349" t="str">
        <f>VLOOKUP($C5349,Customer!$A$2:$F$793,5,FALSE)</f>
        <v>North</v>
      </c>
      <c r="O5349" t="str">
        <f>VLOOKUP($C5349,Customer!$A$2:$F$793,6,FALSE)</f>
        <v>Consumer</v>
      </c>
      <c r="P5349" t="str">
        <f>VLOOKUP(E5349,Product!$B$2:$C$1811,2,FALSE)</f>
        <v>Technology</v>
      </c>
      <c r="Q5349" t="str">
        <f>VLOOKUP(E5349,CHOOSE({1,2},Product!$B$2:$B$1811,Product!$A$2:$A$1811),2,FALSE)</f>
        <v>Machines</v>
      </c>
      <c r="R5349" t="str">
        <f t="shared" si="83"/>
        <v>AZ</v>
      </c>
    </row>
    <row r="5350" spans="1:18" x14ac:dyDescent="0.25">
      <c r="A5350" t="s">
        <v>5373</v>
      </c>
      <c r="B5350" s="35">
        <v>44549</v>
      </c>
      <c r="C5350" t="s">
        <v>1849</v>
      </c>
      <c r="D5350" t="s">
        <v>20</v>
      </c>
      <c r="E5350" t="s">
        <v>544</v>
      </c>
      <c r="F5350">
        <v>0</v>
      </c>
      <c r="G5350">
        <v>1047203.85</v>
      </c>
      <c r="H5350">
        <v>14749.35</v>
      </c>
      <c r="I5350">
        <v>5</v>
      </c>
      <c r="J5350" t="s">
        <v>26</v>
      </c>
      <c r="K5350" t="str">
        <f>VLOOKUP(C5350,Customer!$A$2:$F$793,2,FALSE)</f>
        <v>Germany</v>
      </c>
      <c r="L5350" t="str">
        <f>VLOOKUP($C5350,Customer!$A$2:$F$793,3,FALSE)</f>
        <v>Lower Saxony</v>
      </c>
      <c r="M5350" t="str">
        <f>VLOOKUP($C5350,Customer!$A$2:$F$793,4,FALSE)</f>
        <v>Emden</v>
      </c>
      <c r="N5350" t="str">
        <f>VLOOKUP($C5350,Customer!$A$2:$F$793,5,FALSE)</f>
        <v>Central</v>
      </c>
      <c r="O5350" t="str">
        <f>VLOOKUP($C5350,Customer!$A$2:$F$793,6,FALSE)</f>
        <v>Home Office</v>
      </c>
      <c r="P5350" t="str">
        <f>VLOOKUP(E5350,Product!$B$2:$C$1811,2,FALSE)</f>
        <v>Office Supplies</v>
      </c>
      <c r="Q5350" t="str">
        <f>VLOOKUP(E5350,CHOOSE({1,2},Product!$B$2:$B$1811,Product!$A$2:$A$1811),2,FALSE)</f>
        <v>Art</v>
      </c>
      <c r="R5350" t="str">
        <f t="shared" si="83"/>
        <v>AZ</v>
      </c>
    </row>
    <row r="5351" spans="1:18" x14ac:dyDescent="0.25">
      <c r="A5351" t="s">
        <v>5374</v>
      </c>
      <c r="B5351" s="35">
        <v>44549</v>
      </c>
      <c r="C5351" t="s">
        <v>860</v>
      </c>
      <c r="D5351" t="s">
        <v>24</v>
      </c>
      <c r="E5351" t="s">
        <v>1865</v>
      </c>
      <c r="F5351">
        <v>0.5</v>
      </c>
      <c r="G5351">
        <v>191741.55000000002</v>
      </c>
      <c r="H5351">
        <v>-103245.45</v>
      </c>
      <c r="I5351">
        <v>1</v>
      </c>
      <c r="J5351" t="s">
        <v>26</v>
      </c>
      <c r="K5351" t="str">
        <f>VLOOKUP(C5351,Customer!$A$2:$F$793,2,FALSE)</f>
        <v>United Kingdom</v>
      </c>
      <c r="L5351" t="str">
        <f>VLOOKUP($C5351,Customer!$A$2:$F$793,3,FALSE)</f>
        <v>England</v>
      </c>
      <c r="M5351" t="str">
        <f>VLOOKUP($C5351,Customer!$A$2:$F$793,4,FALSE)</f>
        <v>London</v>
      </c>
      <c r="N5351" t="str">
        <f>VLOOKUP($C5351,Customer!$A$2:$F$793,5,FALSE)</f>
        <v>North</v>
      </c>
      <c r="O5351" t="str">
        <f>VLOOKUP($C5351,Customer!$A$2:$F$793,6,FALSE)</f>
        <v>Consumer</v>
      </c>
      <c r="P5351" t="str">
        <f>VLOOKUP(E5351,Product!$B$2:$C$1811,2,FALSE)</f>
        <v>Office Supplies</v>
      </c>
      <c r="Q5351" t="str">
        <f>VLOOKUP(E5351,CHOOSE({1,2},Product!$B$2:$B$1811,Product!$A$2:$A$1811),2,FALSE)</f>
        <v>Paper</v>
      </c>
      <c r="R5351" t="str">
        <f t="shared" si="83"/>
        <v>AZ</v>
      </c>
    </row>
    <row r="5352" spans="1:18" x14ac:dyDescent="0.25">
      <c r="A5352" t="s">
        <v>5374</v>
      </c>
      <c r="B5352" s="35">
        <v>44549</v>
      </c>
      <c r="C5352" t="s">
        <v>860</v>
      </c>
      <c r="D5352" t="s">
        <v>24</v>
      </c>
      <c r="E5352" t="s">
        <v>234</v>
      </c>
      <c r="F5352">
        <v>0.5</v>
      </c>
      <c r="G5352">
        <v>1681425.9000000001</v>
      </c>
      <c r="H5352">
        <v>-309736.35000000003</v>
      </c>
      <c r="I5352">
        <v>4</v>
      </c>
      <c r="J5352" t="s">
        <v>26</v>
      </c>
      <c r="K5352" t="str">
        <f>VLOOKUP(C5352,Customer!$A$2:$F$793,2,FALSE)</f>
        <v>United Kingdom</v>
      </c>
      <c r="L5352" t="str">
        <f>VLOOKUP($C5352,Customer!$A$2:$F$793,3,FALSE)</f>
        <v>England</v>
      </c>
      <c r="M5352" t="str">
        <f>VLOOKUP($C5352,Customer!$A$2:$F$793,4,FALSE)</f>
        <v>London</v>
      </c>
      <c r="N5352" t="str">
        <f>VLOOKUP($C5352,Customer!$A$2:$F$793,5,FALSE)</f>
        <v>North</v>
      </c>
      <c r="O5352" t="str">
        <f>VLOOKUP($C5352,Customer!$A$2:$F$793,6,FALSE)</f>
        <v>Consumer</v>
      </c>
      <c r="P5352" t="str">
        <f>VLOOKUP(E5352,Product!$B$2:$C$1811,2,FALSE)</f>
        <v>Office Supplies</v>
      </c>
      <c r="Q5352" t="str">
        <f>VLOOKUP(E5352,CHOOSE({1,2},Product!$B$2:$B$1811,Product!$A$2:$A$1811),2,FALSE)</f>
        <v>Storage</v>
      </c>
      <c r="R5352" t="str">
        <f t="shared" si="83"/>
        <v>AZ</v>
      </c>
    </row>
    <row r="5353" spans="1:18" x14ac:dyDescent="0.25">
      <c r="A5353" t="s">
        <v>5374</v>
      </c>
      <c r="B5353" s="35">
        <v>44549</v>
      </c>
      <c r="C5353" t="s">
        <v>860</v>
      </c>
      <c r="D5353" t="s">
        <v>24</v>
      </c>
      <c r="E5353" t="s">
        <v>900</v>
      </c>
      <c r="F5353">
        <v>0.5</v>
      </c>
      <c r="G5353">
        <v>2079658.35</v>
      </c>
      <c r="H5353">
        <v>-1666676.55</v>
      </c>
      <c r="I5353">
        <v>2</v>
      </c>
      <c r="J5353" t="s">
        <v>22</v>
      </c>
      <c r="K5353" t="str">
        <f>VLOOKUP(C5353,Customer!$A$2:$F$793,2,FALSE)</f>
        <v>United Kingdom</v>
      </c>
      <c r="L5353" t="str">
        <f>VLOOKUP($C5353,Customer!$A$2:$F$793,3,FALSE)</f>
        <v>England</v>
      </c>
      <c r="M5353" t="str">
        <f>VLOOKUP($C5353,Customer!$A$2:$F$793,4,FALSE)</f>
        <v>London</v>
      </c>
      <c r="N5353" t="str">
        <f>VLOOKUP($C5353,Customer!$A$2:$F$793,5,FALSE)</f>
        <v>North</v>
      </c>
      <c r="O5353" t="str">
        <f>VLOOKUP($C5353,Customer!$A$2:$F$793,6,FALSE)</f>
        <v>Consumer</v>
      </c>
      <c r="P5353" t="str">
        <f>VLOOKUP(E5353,Product!$B$2:$C$1811,2,FALSE)</f>
        <v>Technology</v>
      </c>
      <c r="Q5353" t="str">
        <f>VLOOKUP(E5353,CHOOSE({1,2},Product!$B$2:$B$1811,Product!$A$2:$A$1811),2,FALSE)</f>
        <v>Phones</v>
      </c>
      <c r="R5353" t="str">
        <f t="shared" si="83"/>
        <v>AZ</v>
      </c>
    </row>
    <row r="5354" spans="1:18" x14ac:dyDescent="0.25">
      <c r="A5354" t="s">
        <v>5375</v>
      </c>
      <c r="B5354" s="35">
        <v>44550</v>
      </c>
      <c r="C5354" t="s">
        <v>2208</v>
      </c>
      <c r="D5354" t="s">
        <v>33</v>
      </c>
      <c r="E5354" t="s">
        <v>1401</v>
      </c>
      <c r="F5354">
        <v>0</v>
      </c>
      <c r="G5354">
        <v>162242.85</v>
      </c>
      <c r="H5354">
        <v>44248.05</v>
      </c>
      <c r="I5354">
        <v>1</v>
      </c>
      <c r="J5354" t="s">
        <v>26</v>
      </c>
      <c r="K5354" t="str">
        <f>VLOOKUP(C5354,Customer!$A$2:$F$793,2,FALSE)</f>
        <v>Netherlands</v>
      </c>
      <c r="L5354" t="str">
        <f>VLOOKUP($C5354,Customer!$A$2:$F$793,3,FALSE)</f>
        <v>North Brabant</v>
      </c>
      <c r="M5354" t="str">
        <f>VLOOKUP($C5354,Customer!$A$2:$F$793,4,FALSE)</f>
        <v>Bergen op Zoom</v>
      </c>
      <c r="N5354" t="str">
        <f>VLOOKUP($C5354,Customer!$A$2:$F$793,5,FALSE)</f>
        <v>Central</v>
      </c>
      <c r="O5354" t="str">
        <f>VLOOKUP($C5354,Customer!$A$2:$F$793,6,FALSE)</f>
        <v>Home Office</v>
      </c>
      <c r="P5354" t="str">
        <f>VLOOKUP(E5354,Product!$B$2:$C$1811,2,FALSE)</f>
        <v>Office Supplies</v>
      </c>
      <c r="Q5354" t="str">
        <f>VLOOKUP(E5354,CHOOSE({1,2},Product!$B$2:$B$1811,Product!$A$2:$A$1811),2,FALSE)</f>
        <v>Binders</v>
      </c>
      <c r="R5354" t="str">
        <f t="shared" si="83"/>
        <v>AZ</v>
      </c>
    </row>
    <row r="5355" spans="1:18" x14ac:dyDescent="0.25">
      <c r="A5355" t="s">
        <v>5375</v>
      </c>
      <c r="B5355" s="35">
        <v>44550</v>
      </c>
      <c r="C5355" t="s">
        <v>2208</v>
      </c>
      <c r="D5355" t="s">
        <v>33</v>
      </c>
      <c r="E5355" t="s">
        <v>2374</v>
      </c>
      <c r="F5355">
        <v>0</v>
      </c>
      <c r="G5355">
        <v>398232.45</v>
      </c>
      <c r="H5355">
        <v>88496.1</v>
      </c>
      <c r="I5355">
        <v>2</v>
      </c>
      <c r="J5355" t="s">
        <v>26</v>
      </c>
      <c r="K5355" t="str">
        <f>VLOOKUP(C5355,Customer!$A$2:$F$793,2,FALSE)</f>
        <v>Netherlands</v>
      </c>
      <c r="L5355" t="str">
        <f>VLOOKUP($C5355,Customer!$A$2:$F$793,3,FALSE)</f>
        <v>North Brabant</v>
      </c>
      <c r="M5355" t="str">
        <f>VLOOKUP($C5355,Customer!$A$2:$F$793,4,FALSE)</f>
        <v>Bergen op Zoom</v>
      </c>
      <c r="N5355" t="str">
        <f>VLOOKUP($C5355,Customer!$A$2:$F$793,5,FALSE)</f>
        <v>Central</v>
      </c>
      <c r="O5355" t="str">
        <f>VLOOKUP($C5355,Customer!$A$2:$F$793,6,FALSE)</f>
        <v>Home Office</v>
      </c>
      <c r="P5355" t="str">
        <f>VLOOKUP(E5355,Product!$B$2:$C$1811,2,FALSE)</f>
        <v>Office Supplies</v>
      </c>
      <c r="Q5355" t="str">
        <f>VLOOKUP(E5355,CHOOSE({1,2},Product!$B$2:$B$1811,Product!$A$2:$A$1811),2,FALSE)</f>
        <v>Paper</v>
      </c>
      <c r="R5355" t="str">
        <f t="shared" si="83"/>
        <v>AZ</v>
      </c>
    </row>
    <row r="5356" spans="1:18" x14ac:dyDescent="0.25">
      <c r="A5356" t="s">
        <v>5376</v>
      </c>
      <c r="B5356" s="35">
        <v>44550</v>
      </c>
      <c r="C5356" t="s">
        <v>392</v>
      </c>
      <c r="D5356" t="s">
        <v>33</v>
      </c>
      <c r="E5356" t="s">
        <v>1028</v>
      </c>
      <c r="F5356">
        <v>0</v>
      </c>
      <c r="G5356">
        <v>26799568.949999999</v>
      </c>
      <c r="H5356">
        <v>11784730.65</v>
      </c>
      <c r="I5356">
        <v>5</v>
      </c>
      <c r="J5356" t="s">
        <v>22</v>
      </c>
      <c r="K5356" t="str">
        <f>VLOOKUP(C5356,Customer!$A$2:$F$793,2,FALSE)</f>
        <v>United Kingdom</v>
      </c>
      <c r="L5356" t="str">
        <f>VLOOKUP($C5356,Customer!$A$2:$F$793,3,FALSE)</f>
        <v>England</v>
      </c>
      <c r="M5356" t="str">
        <f>VLOOKUP($C5356,Customer!$A$2:$F$793,4,FALSE)</f>
        <v>Crewe</v>
      </c>
      <c r="N5356" t="str">
        <f>VLOOKUP($C5356,Customer!$A$2:$F$793,5,FALSE)</f>
        <v>North</v>
      </c>
      <c r="O5356" t="str">
        <f>VLOOKUP($C5356,Customer!$A$2:$F$793,6,FALSE)</f>
        <v>Consumer</v>
      </c>
      <c r="P5356" t="str">
        <f>VLOOKUP(E5356,Product!$B$2:$C$1811,2,FALSE)</f>
        <v>Furniture</v>
      </c>
      <c r="Q5356" t="str">
        <f>VLOOKUP(E5356,CHOOSE({1,2},Product!$B$2:$B$1811,Product!$A$2:$A$1811),2,FALSE)</f>
        <v>Bookcases</v>
      </c>
      <c r="R5356" t="str">
        <f t="shared" si="83"/>
        <v>AZ</v>
      </c>
    </row>
    <row r="5357" spans="1:18" x14ac:dyDescent="0.25">
      <c r="A5357" t="s">
        <v>5376</v>
      </c>
      <c r="B5357" s="35">
        <v>44550</v>
      </c>
      <c r="C5357" t="s">
        <v>392</v>
      </c>
      <c r="D5357" t="s">
        <v>33</v>
      </c>
      <c r="E5357" t="s">
        <v>992</v>
      </c>
      <c r="F5357">
        <v>0</v>
      </c>
      <c r="G5357">
        <v>2020660.95</v>
      </c>
      <c r="H5357">
        <v>929209.05</v>
      </c>
      <c r="I5357">
        <v>3</v>
      </c>
      <c r="J5357" t="s">
        <v>26</v>
      </c>
      <c r="K5357" t="str">
        <f>VLOOKUP(C5357,Customer!$A$2:$F$793,2,FALSE)</f>
        <v>United Kingdom</v>
      </c>
      <c r="L5357" t="str">
        <f>VLOOKUP($C5357,Customer!$A$2:$F$793,3,FALSE)</f>
        <v>England</v>
      </c>
      <c r="M5357" t="str">
        <f>VLOOKUP($C5357,Customer!$A$2:$F$793,4,FALSE)</f>
        <v>Crewe</v>
      </c>
      <c r="N5357" t="str">
        <f>VLOOKUP($C5357,Customer!$A$2:$F$793,5,FALSE)</f>
        <v>North</v>
      </c>
      <c r="O5357" t="str">
        <f>VLOOKUP($C5357,Customer!$A$2:$F$793,6,FALSE)</f>
        <v>Consumer</v>
      </c>
      <c r="P5357" t="str">
        <f>VLOOKUP(E5357,Product!$B$2:$C$1811,2,FALSE)</f>
        <v>Office Supplies</v>
      </c>
      <c r="Q5357" t="str">
        <f>VLOOKUP(E5357,CHOOSE({1,2},Product!$B$2:$B$1811,Product!$A$2:$A$1811),2,FALSE)</f>
        <v>Art</v>
      </c>
      <c r="R5357" t="str">
        <f t="shared" si="83"/>
        <v>AZ</v>
      </c>
    </row>
    <row r="5358" spans="1:18" x14ac:dyDescent="0.25">
      <c r="A5358" t="s">
        <v>5376</v>
      </c>
      <c r="B5358" s="35">
        <v>44550</v>
      </c>
      <c r="C5358" t="s">
        <v>392</v>
      </c>
      <c r="D5358" t="s">
        <v>33</v>
      </c>
      <c r="E5358" t="s">
        <v>289</v>
      </c>
      <c r="F5358">
        <v>0</v>
      </c>
      <c r="G5358">
        <v>1843668.75</v>
      </c>
      <c r="H5358">
        <v>221240.25</v>
      </c>
      <c r="I5358">
        <v>3</v>
      </c>
      <c r="J5358" t="s">
        <v>26</v>
      </c>
      <c r="K5358" t="str">
        <f>VLOOKUP(C5358,Customer!$A$2:$F$793,2,FALSE)</f>
        <v>United Kingdom</v>
      </c>
      <c r="L5358" t="str">
        <f>VLOOKUP($C5358,Customer!$A$2:$F$793,3,FALSE)</f>
        <v>England</v>
      </c>
      <c r="M5358" t="str">
        <f>VLOOKUP($C5358,Customer!$A$2:$F$793,4,FALSE)</f>
        <v>Crewe</v>
      </c>
      <c r="N5358" t="str">
        <f>VLOOKUP($C5358,Customer!$A$2:$F$793,5,FALSE)</f>
        <v>North</v>
      </c>
      <c r="O5358" t="str">
        <f>VLOOKUP($C5358,Customer!$A$2:$F$793,6,FALSE)</f>
        <v>Consumer</v>
      </c>
      <c r="P5358" t="str">
        <f>VLOOKUP(E5358,Product!$B$2:$C$1811,2,FALSE)</f>
        <v>Office Supplies</v>
      </c>
      <c r="Q5358" t="str">
        <f>VLOOKUP(E5358,CHOOSE({1,2},Product!$B$2:$B$1811,Product!$A$2:$A$1811),2,FALSE)</f>
        <v>Supplies</v>
      </c>
      <c r="R5358" t="str">
        <f t="shared" si="83"/>
        <v>AZ</v>
      </c>
    </row>
    <row r="5359" spans="1:18" x14ac:dyDescent="0.25">
      <c r="A5359" t="s">
        <v>5377</v>
      </c>
      <c r="B5359" s="35">
        <v>44550</v>
      </c>
      <c r="C5359" t="s">
        <v>1038</v>
      </c>
      <c r="D5359" t="s">
        <v>24</v>
      </c>
      <c r="E5359" t="s">
        <v>1239</v>
      </c>
      <c r="F5359">
        <v>0.1</v>
      </c>
      <c r="G5359">
        <v>7168184.1000000006</v>
      </c>
      <c r="H5359">
        <v>-398232.45</v>
      </c>
      <c r="I5359">
        <v>4</v>
      </c>
      <c r="J5359" t="s">
        <v>26</v>
      </c>
      <c r="K5359" t="str">
        <f>VLOOKUP(C5359,Customer!$A$2:$F$793,2,FALSE)</f>
        <v>France</v>
      </c>
      <c r="L5359" t="str">
        <f>VLOOKUP($C5359,Customer!$A$2:$F$793,3,FALSE)</f>
        <v>Ile-de-France</v>
      </c>
      <c r="M5359" t="str">
        <f>VLOOKUP($C5359,Customer!$A$2:$F$793,4,FALSE)</f>
        <v>Poissy</v>
      </c>
      <c r="N5359" t="str">
        <f>VLOOKUP($C5359,Customer!$A$2:$F$793,5,FALSE)</f>
        <v>Central</v>
      </c>
      <c r="O5359" t="str">
        <f>VLOOKUP($C5359,Customer!$A$2:$F$793,6,FALSE)</f>
        <v>Consumer</v>
      </c>
      <c r="P5359" t="str">
        <f>VLOOKUP(E5359,Product!$B$2:$C$1811,2,FALSE)</f>
        <v>Furniture</v>
      </c>
      <c r="Q5359" t="str">
        <f>VLOOKUP(E5359,CHOOSE({1,2},Product!$B$2:$B$1811,Product!$A$2:$A$1811),2,FALSE)</f>
        <v>Chairs</v>
      </c>
      <c r="R5359" t="str">
        <f t="shared" si="83"/>
        <v>BN</v>
      </c>
    </row>
    <row r="5360" spans="1:18" x14ac:dyDescent="0.25">
      <c r="A5360" t="s">
        <v>5378</v>
      </c>
      <c r="B5360" s="35">
        <v>44550</v>
      </c>
      <c r="C5360" t="s">
        <v>844</v>
      </c>
      <c r="D5360" t="s">
        <v>24</v>
      </c>
      <c r="E5360" t="s">
        <v>240</v>
      </c>
      <c r="F5360">
        <v>0</v>
      </c>
      <c r="G5360">
        <v>6238975.0499999998</v>
      </c>
      <c r="H5360">
        <v>2551637.5500000003</v>
      </c>
      <c r="I5360">
        <v>3</v>
      </c>
      <c r="J5360" t="s">
        <v>22</v>
      </c>
      <c r="K5360" t="str">
        <f>VLOOKUP(C5360,Customer!$A$2:$F$793,2,FALSE)</f>
        <v>Germany</v>
      </c>
      <c r="L5360" t="str">
        <f>VLOOKUP($C5360,Customer!$A$2:$F$793,3,FALSE)</f>
        <v>North Rhine-Westphalia</v>
      </c>
      <c r="M5360" t="str">
        <f>VLOOKUP($C5360,Customer!$A$2:$F$793,4,FALSE)</f>
        <v>Arnsberg</v>
      </c>
      <c r="N5360" t="str">
        <f>VLOOKUP($C5360,Customer!$A$2:$F$793,5,FALSE)</f>
        <v>Central</v>
      </c>
      <c r="O5360" t="str">
        <f>VLOOKUP($C5360,Customer!$A$2:$F$793,6,FALSE)</f>
        <v>Home Office</v>
      </c>
      <c r="P5360" t="str">
        <f>VLOOKUP(E5360,Product!$B$2:$C$1811,2,FALSE)</f>
        <v>Furniture</v>
      </c>
      <c r="Q5360" t="str">
        <f>VLOOKUP(E5360,CHOOSE({1,2},Product!$B$2:$B$1811,Product!$A$2:$A$1811),2,FALSE)</f>
        <v>Chairs</v>
      </c>
      <c r="R5360" t="str">
        <f t="shared" si="83"/>
        <v>AZ</v>
      </c>
    </row>
    <row r="5361" spans="1:18" x14ac:dyDescent="0.25">
      <c r="A5361" t="s">
        <v>5379</v>
      </c>
      <c r="B5361" s="35">
        <v>44550</v>
      </c>
      <c r="C5361" t="s">
        <v>1687</v>
      </c>
      <c r="D5361" t="s">
        <v>24</v>
      </c>
      <c r="E5361" t="s">
        <v>2476</v>
      </c>
      <c r="F5361">
        <v>0.6</v>
      </c>
      <c r="G5361">
        <v>25295135.25</v>
      </c>
      <c r="H5361">
        <v>-24041440.5</v>
      </c>
      <c r="I5361">
        <v>5</v>
      </c>
      <c r="J5361" t="s">
        <v>22</v>
      </c>
      <c r="K5361" t="str">
        <f>VLOOKUP(C5361,Customer!$A$2:$F$793,2,FALSE)</f>
        <v>Germany</v>
      </c>
      <c r="L5361" t="str">
        <f>VLOOKUP($C5361,Customer!$A$2:$F$793,3,FALSE)</f>
        <v>North Rhine-Westphalia</v>
      </c>
      <c r="M5361" t="str">
        <f>VLOOKUP($C5361,Customer!$A$2:$F$793,4,FALSE)</f>
        <v>Herne</v>
      </c>
      <c r="N5361" t="str">
        <f>VLOOKUP($C5361,Customer!$A$2:$F$793,5,FALSE)</f>
        <v>Central</v>
      </c>
      <c r="O5361" t="str">
        <f>VLOOKUP($C5361,Customer!$A$2:$F$793,6,FALSE)</f>
        <v>Corporate</v>
      </c>
      <c r="P5361" t="str">
        <f>VLOOKUP(E5361,Product!$B$2:$C$1811,2,FALSE)</f>
        <v>Furniture</v>
      </c>
      <c r="Q5361" t="str">
        <f>VLOOKUP(E5361,CHOOSE({1,2},Product!$B$2:$B$1811,Product!$A$2:$A$1811),2,FALSE)</f>
        <v>Tables</v>
      </c>
      <c r="R5361" t="str">
        <f t="shared" si="83"/>
        <v>BN</v>
      </c>
    </row>
    <row r="5362" spans="1:18" x14ac:dyDescent="0.25">
      <c r="A5362" t="s">
        <v>5380</v>
      </c>
      <c r="B5362" s="35">
        <v>44550</v>
      </c>
      <c r="C5362" t="s">
        <v>776</v>
      </c>
      <c r="D5362" t="s">
        <v>24</v>
      </c>
      <c r="E5362" t="s">
        <v>2477</v>
      </c>
      <c r="F5362">
        <v>0.6</v>
      </c>
      <c r="G5362">
        <v>2050159.6500000001</v>
      </c>
      <c r="H5362">
        <v>-2817125.85</v>
      </c>
      <c r="I5362">
        <v>2</v>
      </c>
      <c r="J5362" t="s">
        <v>22</v>
      </c>
      <c r="K5362" t="str">
        <f>VLOOKUP(C5362,Customer!$A$2:$F$793,2,FALSE)</f>
        <v>Spain</v>
      </c>
      <c r="L5362" t="str">
        <f>VLOOKUP($C5362,Customer!$A$2:$F$793,3,FALSE)</f>
        <v>Castile and León</v>
      </c>
      <c r="M5362" t="str">
        <f>VLOOKUP($C5362,Customer!$A$2:$F$793,4,FALSE)</f>
        <v>Ponferrada</v>
      </c>
      <c r="N5362" t="str">
        <f>VLOOKUP($C5362,Customer!$A$2:$F$793,5,FALSE)</f>
        <v>South</v>
      </c>
      <c r="O5362" t="str">
        <f>VLOOKUP($C5362,Customer!$A$2:$F$793,6,FALSE)</f>
        <v>Corporate</v>
      </c>
      <c r="P5362" t="str">
        <f>VLOOKUP(E5362,Product!$B$2:$C$1811,2,FALSE)</f>
        <v>Furniture</v>
      </c>
      <c r="Q5362" t="str">
        <f>VLOOKUP(E5362,CHOOSE({1,2},Product!$B$2:$B$1811,Product!$A$2:$A$1811),2,FALSE)</f>
        <v>Chairs</v>
      </c>
      <c r="R5362" t="str">
        <f t="shared" si="83"/>
        <v>BN</v>
      </c>
    </row>
    <row r="5363" spans="1:18" x14ac:dyDescent="0.25">
      <c r="A5363" t="s">
        <v>5381</v>
      </c>
      <c r="B5363" s="35">
        <v>44550</v>
      </c>
      <c r="C5363" t="s">
        <v>50</v>
      </c>
      <c r="D5363" t="s">
        <v>24</v>
      </c>
      <c r="E5363" t="s">
        <v>1814</v>
      </c>
      <c r="F5363">
        <v>0</v>
      </c>
      <c r="G5363">
        <v>3672588.15</v>
      </c>
      <c r="H5363">
        <v>176992.2</v>
      </c>
      <c r="I5363">
        <v>4</v>
      </c>
      <c r="J5363" t="s">
        <v>22</v>
      </c>
      <c r="K5363" t="str">
        <f>VLOOKUP(C5363,Customer!$A$2:$F$793,2,FALSE)</f>
        <v>United Kingdom</v>
      </c>
      <c r="L5363" t="str">
        <f>VLOOKUP($C5363,Customer!$A$2:$F$793,3,FALSE)</f>
        <v>England</v>
      </c>
      <c r="M5363" t="str">
        <f>VLOOKUP($C5363,Customer!$A$2:$F$793,4,FALSE)</f>
        <v>Woking</v>
      </c>
      <c r="N5363" t="str">
        <f>VLOOKUP($C5363,Customer!$A$2:$F$793,5,FALSE)</f>
        <v>North</v>
      </c>
      <c r="O5363" t="str">
        <f>VLOOKUP($C5363,Customer!$A$2:$F$793,6,FALSE)</f>
        <v>Consumer</v>
      </c>
      <c r="P5363" t="str">
        <f>VLOOKUP(E5363,Product!$B$2:$C$1811,2,FALSE)</f>
        <v>Office Supplies</v>
      </c>
      <c r="Q5363" t="str">
        <f>VLOOKUP(E5363,CHOOSE({1,2},Product!$B$2:$B$1811,Product!$A$2:$A$1811),2,FALSE)</f>
        <v>Storage</v>
      </c>
      <c r="R5363" t="str">
        <f t="shared" si="83"/>
        <v>AZ</v>
      </c>
    </row>
    <row r="5364" spans="1:18" x14ac:dyDescent="0.25">
      <c r="A5364" t="s">
        <v>5382</v>
      </c>
      <c r="B5364" s="35">
        <v>44550</v>
      </c>
      <c r="C5364" t="s">
        <v>1554</v>
      </c>
      <c r="D5364" t="s">
        <v>24</v>
      </c>
      <c r="E5364" t="s">
        <v>279</v>
      </c>
      <c r="F5364">
        <v>0.1</v>
      </c>
      <c r="G5364">
        <v>8495625.5999999996</v>
      </c>
      <c r="H5364">
        <v>752216.85</v>
      </c>
      <c r="I5364">
        <v>5</v>
      </c>
      <c r="J5364" t="s">
        <v>22</v>
      </c>
      <c r="K5364" t="str">
        <f>VLOOKUP(C5364,Customer!$A$2:$F$793,2,FALSE)</f>
        <v>France</v>
      </c>
      <c r="L5364" t="str">
        <f>VLOOKUP($C5364,Customer!$A$2:$F$793,3,FALSE)</f>
        <v>Centre-Val de Loire</v>
      </c>
      <c r="M5364" t="str">
        <f>VLOOKUP($C5364,Customer!$A$2:$F$793,4,FALSE)</f>
        <v>Chartres</v>
      </c>
      <c r="N5364" t="str">
        <f>VLOOKUP($C5364,Customer!$A$2:$F$793,5,FALSE)</f>
        <v>Central</v>
      </c>
      <c r="O5364" t="str">
        <f>VLOOKUP($C5364,Customer!$A$2:$F$793,6,FALSE)</f>
        <v>Home Office</v>
      </c>
      <c r="P5364" t="str">
        <f>VLOOKUP(E5364,Product!$B$2:$C$1811,2,FALSE)</f>
        <v>Office Supplies</v>
      </c>
      <c r="Q5364" t="str">
        <f>VLOOKUP(E5364,CHOOSE({1,2},Product!$B$2:$B$1811,Product!$A$2:$A$1811),2,FALSE)</f>
        <v>Storage</v>
      </c>
      <c r="R5364" t="str">
        <f t="shared" si="83"/>
        <v>AZ</v>
      </c>
    </row>
    <row r="5365" spans="1:18" x14ac:dyDescent="0.25">
      <c r="A5365" t="s">
        <v>5380</v>
      </c>
      <c r="B5365" s="35">
        <v>44550</v>
      </c>
      <c r="C5365" t="s">
        <v>776</v>
      </c>
      <c r="D5365" t="s">
        <v>24</v>
      </c>
      <c r="E5365" t="s">
        <v>1138</v>
      </c>
      <c r="F5365">
        <v>0.4</v>
      </c>
      <c r="G5365">
        <v>1297942.8</v>
      </c>
      <c r="H5365">
        <v>-147493.5</v>
      </c>
      <c r="I5365">
        <v>3</v>
      </c>
      <c r="J5365" t="s">
        <v>22</v>
      </c>
      <c r="K5365" t="str">
        <f>VLOOKUP(C5365,Customer!$A$2:$F$793,2,FALSE)</f>
        <v>Spain</v>
      </c>
      <c r="L5365" t="str">
        <f>VLOOKUP($C5365,Customer!$A$2:$F$793,3,FALSE)</f>
        <v>Castile and León</v>
      </c>
      <c r="M5365" t="str">
        <f>VLOOKUP($C5365,Customer!$A$2:$F$793,4,FALSE)</f>
        <v>Ponferrada</v>
      </c>
      <c r="N5365" t="str">
        <f>VLOOKUP($C5365,Customer!$A$2:$F$793,5,FALSE)</f>
        <v>South</v>
      </c>
      <c r="O5365" t="str">
        <f>VLOOKUP($C5365,Customer!$A$2:$F$793,6,FALSE)</f>
        <v>Corporate</v>
      </c>
      <c r="P5365" t="str">
        <f>VLOOKUP(E5365,Product!$B$2:$C$1811,2,FALSE)</f>
        <v>Office Supplies</v>
      </c>
      <c r="Q5365" t="str">
        <f>VLOOKUP(E5365,CHOOSE({1,2},Product!$B$2:$B$1811,Product!$A$2:$A$1811),2,FALSE)</f>
        <v>Storage</v>
      </c>
      <c r="R5365" t="str">
        <f t="shared" si="83"/>
        <v>BN</v>
      </c>
    </row>
    <row r="5366" spans="1:18" x14ac:dyDescent="0.25">
      <c r="A5366" t="s">
        <v>5383</v>
      </c>
      <c r="B5366" s="35">
        <v>44550</v>
      </c>
      <c r="C5366" t="s">
        <v>1625</v>
      </c>
      <c r="D5366" t="s">
        <v>24</v>
      </c>
      <c r="E5366" t="s">
        <v>755</v>
      </c>
      <c r="F5366">
        <v>0.1</v>
      </c>
      <c r="G5366">
        <v>457229.85000000003</v>
      </c>
      <c r="H5366">
        <v>191741.55000000002</v>
      </c>
      <c r="I5366">
        <v>2</v>
      </c>
      <c r="J5366" t="s">
        <v>26</v>
      </c>
      <c r="K5366" t="str">
        <f>VLOOKUP(C5366,Customer!$A$2:$F$793,2,FALSE)</f>
        <v>Germany</v>
      </c>
      <c r="L5366" t="str">
        <f>VLOOKUP($C5366,Customer!$A$2:$F$793,3,FALSE)</f>
        <v>Berlin</v>
      </c>
      <c r="M5366" t="str">
        <f>VLOOKUP($C5366,Customer!$A$2:$F$793,4,FALSE)</f>
        <v>Berlin</v>
      </c>
      <c r="N5366" t="str">
        <f>VLOOKUP($C5366,Customer!$A$2:$F$793,5,FALSE)</f>
        <v>Central</v>
      </c>
      <c r="O5366" t="str">
        <f>VLOOKUP($C5366,Customer!$A$2:$F$793,6,FALSE)</f>
        <v>Corporate</v>
      </c>
      <c r="P5366" t="str">
        <f>VLOOKUP(E5366,Product!$B$2:$C$1811,2,FALSE)</f>
        <v>Office Supplies</v>
      </c>
      <c r="Q5366" t="str">
        <f>VLOOKUP(E5366,CHOOSE({1,2},Product!$B$2:$B$1811,Product!$A$2:$A$1811),2,FALSE)</f>
        <v>Storage</v>
      </c>
      <c r="R5366" t="str">
        <f t="shared" si="83"/>
        <v>AZ</v>
      </c>
    </row>
    <row r="5367" spans="1:18" x14ac:dyDescent="0.25">
      <c r="A5367" t="s">
        <v>5383</v>
      </c>
      <c r="B5367" s="35">
        <v>44550</v>
      </c>
      <c r="C5367" t="s">
        <v>1625</v>
      </c>
      <c r="D5367" t="s">
        <v>24</v>
      </c>
      <c r="E5367" t="s">
        <v>2478</v>
      </c>
      <c r="F5367">
        <v>0</v>
      </c>
      <c r="G5367">
        <v>3834831</v>
      </c>
      <c r="H5367">
        <v>575224.65</v>
      </c>
      <c r="I5367">
        <v>7</v>
      </c>
      <c r="J5367" t="s">
        <v>22</v>
      </c>
      <c r="K5367" t="str">
        <f>VLOOKUP(C5367,Customer!$A$2:$F$793,2,FALSE)</f>
        <v>Germany</v>
      </c>
      <c r="L5367" t="str">
        <f>VLOOKUP($C5367,Customer!$A$2:$F$793,3,FALSE)</f>
        <v>Berlin</v>
      </c>
      <c r="M5367" t="str">
        <f>VLOOKUP($C5367,Customer!$A$2:$F$793,4,FALSE)</f>
        <v>Berlin</v>
      </c>
      <c r="N5367" t="str">
        <f>VLOOKUP($C5367,Customer!$A$2:$F$793,5,FALSE)</f>
        <v>Central</v>
      </c>
      <c r="O5367" t="str">
        <f>VLOOKUP($C5367,Customer!$A$2:$F$793,6,FALSE)</f>
        <v>Corporate</v>
      </c>
      <c r="P5367" t="str">
        <f>VLOOKUP(E5367,Product!$B$2:$C$1811,2,FALSE)</f>
        <v>Technology</v>
      </c>
      <c r="Q5367" t="str">
        <f>VLOOKUP(E5367,CHOOSE({1,2},Product!$B$2:$B$1811,Product!$A$2:$A$1811),2,FALSE)</f>
        <v>Machines</v>
      </c>
      <c r="R5367" t="str">
        <f t="shared" si="83"/>
        <v>AZ</v>
      </c>
    </row>
    <row r="5368" spans="1:18" x14ac:dyDescent="0.25">
      <c r="A5368" t="s">
        <v>5384</v>
      </c>
      <c r="B5368" s="35">
        <v>44553</v>
      </c>
      <c r="C5368" t="s">
        <v>1081</v>
      </c>
      <c r="D5368" t="s">
        <v>20</v>
      </c>
      <c r="E5368" t="s">
        <v>496</v>
      </c>
      <c r="F5368">
        <v>0</v>
      </c>
      <c r="G5368">
        <v>1946914.2</v>
      </c>
      <c r="H5368">
        <v>707968.8</v>
      </c>
      <c r="I5368">
        <v>3</v>
      </c>
      <c r="J5368" t="s">
        <v>26</v>
      </c>
      <c r="K5368" t="str">
        <f>VLOOKUP(C5368,Customer!$A$2:$F$793,2,FALSE)</f>
        <v>France</v>
      </c>
      <c r="L5368" t="str">
        <f>VLOOKUP($C5368,Customer!$A$2:$F$793,3,FALSE)</f>
        <v>Nord-Pas-de-Calais-Picardie</v>
      </c>
      <c r="M5368" t="str">
        <f>VLOOKUP($C5368,Customer!$A$2:$F$793,4,FALSE)</f>
        <v>Beauvais</v>
      </c>
      <c r="N5368" t="str">
        <f>VLOOKUP($C5368,Customer!$A$2:$F$793,5,FALSE)</f>
        <v>Central</v>
      </c>
      <c r="O5368" t="str">
        <f>VLOOKUP($C5368,Customer!$A$2:$F$793,6,FALSE)</f>
        <v>Home Office</v>
      </c>
      <c r="P5368" t="str">
        <f>VLOOKUP(E5368,Product!$B$2:$C$1811,2,FALSE)</f>
        <v>Furniture</v>
      </c>
      <c r="Q5368" t="str">
        <f>VLOOKUP(E5368,CHOOSE({1,2},Product!$B$2:$B$1811,Product!$A$2:$A$1811),2,FALSE)</f>
        <v>Furnishings</v>
      </c>
      <c r="R5368" t="str">
        <f t="shared" si="83"/>
        <v>AZ</v>
      </c>
    </row>
    <row r="5369" spans="1:18" x14ac:dyDescent="0.25">
      <c r="A5369" t="s">
        <v>5385</v>
      </c>
      <c r="B5369" s="35">
        <v>44553</v>
      </c>
      <c r="C5369" t="s">
        <v>1010</v>
      </c>
      <c r="D5369" t="s">
        <v>20</v>
      </c>
      <c r="E5369" t="s">
        <v>627</v>
      </c>
      <c r="F5369">
        <v>0.1</v>
      </c>
      <c r="G5369">
        <v>5059027.05</v>
      </c>
      <c r="H5369">
        <v>1061953.2</v>
      </c>
      <c r="I5369">
        <v>5</v>
      </c>
      <c r="J5369" t="s">
        <v>26</v>
      </c>
      <c r="K5369" t="str">
        <f>VLOOKUP(C5369,Customer!$A$2:$F$793,2,FALSE)</f>
        <v>Germany</v>
      </c>
      <c r="L5369" t="str">
        <f>VLOOKUP($C5369,Customer!$A$2:$F$793,3,FALSE)</f>
        <v>Baden-Württemberg</v>
      </c>
      <c r="M5369" t="str">
        <f>VLOOKUP($C5369,Customer!$A$2:$F$793,4,FALSE)</f>
        <v>Karlsruhe</v>
      </c>
      <c r="N5369" t="str">
        <f>VLOOKUP($C5369,Customer!$A$2:$F$793,5,FALSE)</f>
        <v>Central</v>
      </c>
      <c r="O5369" t="str">
        <f>VLOOKUP($C5369,Customer!$A$2:$F$793,6,FALSE)</f>
        <v>Home Office</v>
      </c>
      <c r="P5369" t="str">
        <f>VLOOKUP(E5369,Product!$B$2:$C$1811,2,FALSE)</f>
        <v>Office Supplies</v>
      </c>
      <c r="Q5369" t="str">
        <f>VLOOKUP(E5369,CHOOSE({1,2},Product!$B$2:$B$1811,Product!$A$2:$A$1811),2,FALSE)</f>
        <v>Appliances</v>
      </c>
      <c r="R5369" t="str">
        <f t="shared" si="83"/>
        <v>AZ</v>
      </c>
    </row>
    <row r="5370" spans="1:18" x14ac:dyDescent="0.25">
      <c r="A5370" t="s">
        <v>5385</v>
      </c>
      <c r="B5370" s="35">
        <v>44553</v>
      </c>
      <c r="C5370" t="s">
        <v>1010</v>
      </c>
      <c r="D5370" t="s">
        <v>20</v>
      </c>
      <c r="E5370" t="s">
        <v>489</v>
      </c>
      <c r="F5370">
        <v>0</v>
      </c>
      <c r="G5370">
        <v>2286149.25</v>
      </c>
      <c r="H5370">
        <v>796464.9</v>
      </c>
      <c r="I5370">
        <v>6</v>
      </c>
      <c r="J5370" t="s">
        <v>26</v>
      </c>
      <c r="K5370" t="str">
        <f>VLOOKUP(C5370,Customer!$A$2:$F$793,2,FALSE)</f>
        <v>Germany</v>
      </c>
      <c r="L5370" t="str">
        <f>VLOOKUP($C5370,Customer!$A$2:$F$793,3,FALSE)</f>
        <v>Baden-Württemberg</v>
      </c>
      <c r="M5370" t="str">
        <f>VLOOKUP($C5370,Customer!$A$2:$F$793,4,FALSE)</f>
        <v>Karlsruhe</v>
      </c>
      <c r="N5370" t="str">
        <f>VLOOKUP($C5370,Customer!$A$2:$F$793,5,FALSE)</f>
        <v>Central</v>
      </c>
      <c r="O5370" t="str">
        <f>VLOOKUP($C5370,Customer!$A$2:$F$793,6,FALSE)</f>
        <v>Home Office</v>
      </c>
      <c r="P5370" t="str">
        <f>VLOOKUP(E5370,Product!$B$2:$C$1811,2,FALSE)</f>
        <v>Office Supplies</v>
      </c>
      <c r="Q5370" t="str">
        <f>VLOOKUP(E5370,CHOOSE({1,2},Product!$B$2:$B$1811,Product!$A$2:$A$1811),2,FALSE)</f>
        <v>Art</v>
      </c>
      <c r="R5370" t="str">
        <f t="shared" si="83"/>
        <v>AZ</v>
      </c>
    </row>
    <row r="5371" spans="1:18" x14ac:dyDescent="0.25">
      <c r="A5371" t="s">
        <v>5385</v>
      </c>
      <c r="B5371" s="35">
        <v>44553</v>
      </c>
      <c r="C5371" t="s">
        <v>1010</v>
      </c>
      <c r="D5371" t="s">
        <v>20</v>
      </c>
      <c r="E5371" t="s">
        <v>155</v>
      </c>
      <c r="F5371">
        <v>0</v>
      </c>
      <c r="G5371">
        <v>1843668.75</v>
      </c>
      <c r="H5371">
        <v>117994.8</v>
      </c>
      <c r="I5371">
        <v>5</v>
      </c>
      <c r="J5371" t="s">
        <v>26</v>
      </c>
      <c r="K5371" t="str">
        <f>VLOOKUP(C5371,Customer!$A$2:$F$793,2,FALSE)</f>
        <v>Germany</v>
      </c>
      <c r="L5371" t="str">
        <f>VLOOKUP($C5371,Customer!$A$2:$F$793,3,FALSE)</f>
        <v>Baden-Württemberg</v>
      </c>
      <c r="M5371" t="str">
        <f>VLOOKUP($C5371,Customer!$A$2:$F$793,4,FALSE)</f>
        <v>Karlsruhe</v>
      </c>
      <c r="N5371" t="str">
        <f>VLOOKUP($C5371,Customer!$A$2:$F$793,5,FALSE)</f>
        <v>Central</v>
      </c>
      <c r="O5371" t="str">
        <f>VLOOKUP($C5371,Customer!$A$2:$F$793,6,FALSE)</f>
        <v>Home Office</v>
      </c>
      <c r="P5371" t="str">
        <f>VLOOKUP(E5371,Product!$B$2:$C$1811,2,FALSE)</f>
        <v>Office Supplies</v>
      </c>
      <c r="Q5371" t="str">
        <f>VLOOKUP(E5371,CHOOSE({1,2},Product!$B$2:$B$1811,Product!$A$2:$A$1811),2,FALSE)</f>
        <v>Art</v>
      </c>
      <c r="R5371" t="str">
        <f t="shared" si="83"/>
        <v>AZ</v>
      </c>
    </row>
    <row r="5372" spans="1:18" x14ac:dyDescent="0.25">
      <c r="A5372" t="s">
        <v>5386</v>
      </c>
      <c r="B5372" s="35">
        <v>44553</v>
      </c>
      <c r="C5372" t="s">
        <v>2051</v>
      </c>
      <c r="D5372" t="s">
        <v>20</v>
      </c>
      <c r="E5372" t="s">
        <v>2479</v>
      </c>
      <c r="F5372">
        <v>0</v>
      </c>
      <c r="G5372">
        <v>4262562.1500000004</v>
      </c>
      <c r="H5372">
        <v>929209.05</v>
      </c>
      <c r="I5372">
        <v>5</v>
      </c>
      <c r="J5372" t="s">
        <v>26</v>
      </c>
      <c r="K5372" t="str">
        <f>VLOOKUP(C5372,Customer!$A$2:$F$793,2,FALSE)</f>
        <v>France</v>
      </c>
      <c r="L5372" t="str">
        <f>VLOOKUP($C5372,Customer!$A$2:$F$793,3,FALSE)</f>
        <v>Normandy</v>
      </c>
      <c r="M5372" t="str">
        <f>VLOOKUP($C5372,Customer!$A$2:$F$793,4,FALSE)</f>
        <v>Caen</v>
      </c>
      <c r="N5372" t="str">
        <f>VLOOKUP($C5372,Customer!$A$2:$F$793,5,FALSE)</f>
        <v>Central</v>
      </c>
      <c r="O5372" t="str">
        <f>VLOOKUP($C5372,Customer!$A$2:$F$793,6,FALSE)</f>
        <v>Corporate</v>
      </c>
      <c r="P5372" t="str">
        <f>VLOOKUP(E5372,Product!$B$2:$C$1811,2,FALSE)</f>
        <v>Furniture</v>
      </c>
      <c r="Q5372" t="str">
        <f>VLOOKUP(E5372,CHOOSE({1,2},Product!$B$2:$B$1811,Product!$A$2:$A$1811),2,FALSE)</f>
        <v>Chairs</v>
      </c>
      <c r="R5372" t="str">
        <f t="shared" si="83"/>
        <v>AZ</v>
      </c>
    </row>
    <row r="5373" spans="1:18" x14ac:dyDescent="0.25">
      <c r="A5373" t="s">
        <v>5387</v>
      </c>
      <c r="B5373" s="35">
        <v>44553</v>
      </c>
      <c r="C5373" t="s">
        <v>985</v>
      </c>
      <c r="D5373" t="s">
        <v>24</v>
      </c>
      <c r="E5373" t="s">
        <v>377</v>
      </c>
      <c r="F5373">
        <v>0</v>
      </c>
      <c r="G5373">
        <v>1002955.8</v>
      </c>
      <c r="H5373">
        <v>353984.4</v>
      </c>
      <c r="I5373">
        <v>4</v>
      </c>
      <c r="J5373" t="s">
        <v>22</v>
      </c>
      <c r="K5373" t="str">
        <f>VLOOKUP(C5373,Customer!$A$2:$F$793,2,FALSE)</f>
        <v>Germany</v>
      </c>
      <c r="L5373" t="str">
        <f>VLOOKUP($C5373,Customer!$A$2:$F$793,3,FALSE)</f>
        <v>North Rhine-Westphalia</v>
      </c>
      <c r="M5373" t="str">
        <f>VLOOKUP($C5373,Customer!$A$2:$F$793,4,FALSE)</f>
        <v>Oberhausen</v>
      </c>
      <c r="N5373" t="str">
        <f>VLOOKUP($C5373,Customer!$A$2:$F$793,5,FALSE)</f>
        <v>Central</v>
      </c>
      <c r="O5373" t="str">
        <f>VLOOKUP($C5373,Customer!$A$2:$F$793,6,FALSE)</f>
        <v>Consumer</v>
      </c>
      <c r="P5373" t="str">
        <f>VLOOKUP(E5373,Product!$B$2:$C$1811,2,FALSE)</f>
        <v>Office Supplies</v>
      </c>
      <c r="Q5373" t="str">
        <f>VLOOKUP(E5373,CHOOSE({1,2},Product!$B$2:$B$1811,Product!$A$2:$A$1811),2,FALSE)</f>
        <v>Envelopes</v>
      </c>
      <c r="R5373" t="str">
        <f t="shared" si="83"/>
        <v>AZ</v>
      </c>
    </row>
    <row r="5374" spans="1:18" x14ac:dyDescent="0.25">
      <c r="A5374" t="s">
        <v>5386</v>
      </c>
      <c r="B5374" s="35">
        <v>44553</v>
      </c>
      <c r="C5374" t="s">
        <v>2051</v>
      </c>
      <c r="D5374" t="s">
        <v>20</v>
      </c>
      <c r="E5374" t="s">
        <v>212</v>
      </c>
      <c r="F5374">
        <v>0</v>
      </c>
      <c r="G5374">
        <v>162242.85</v>
      </c>
      <c r="H5374">
        <v>44248.05</v>
      </c>
      <c r="I5374">
        <v>1</v>
      </c>
      <c r="J5374" t="s">
        <v>22</v>
      </c>
      <c r="K5374" t="str">
        <f>VLOOKUP(C5374,Customer!$A$2:$F$793,2,FALSE)</f>
        <v>France</v>
      </c>
      <c r="L5374" t="str">
        <f>VLOOKUP($C5374,Customer!$A$2:$F$793,3,FALSE)</f>
        <v>Normandy</v>
      </c>
      <c r="M5374" t="str">
        <f>VLOOKUP($C5374,Customer!$A$2:$F$793,4,FALSE)</f>
        <v>Caen</v>
      </c>
      <c r="N5374" t="str">
        <f>VLOOKUP($C5374,Customer!$A$2:$F$793,5,FALSE)</f>
        <v>Central</v>
      </c>
      <c r="O5374" t="str">
        <f>VLOOKUP($C5374,Customer!$A$2:$F$793,6,FALSE)</f>
        <v>Corporate</v>
      </c>
      <c r="P5374" t="str">
        <f>VLOOKUP(E5374,Product!$B$2:$C$1811,2,FALSE)</f>
        <v>Office Supplies</v>
      </c>
      <c r="Q5374" t="str">
        <f>VLOOKUP(E5374,CHOOSE({1,2},Product!$B$2:$B$1811,Product!$A$2:$A$1811),2,FALSE)</f>
        <v>Fasteners</v>
      </c>
      <c r="R5374" t="str">
        <f t="shared" si="83"/>
        <v>AZ</v>
      </c>
    </row>
    <row r="5375" spans="1:18" x14ac:dyDescent="0.25">
      <c r="A5375" t="s">
        <v>5387</v>
      </c>
      <c r="B5375" s="35">
        <v>44553</v>
      </c>
      <c r="C5375" t="s">
        <v>985</v>
      </c>
      <c r="D5375" t="s">
        <v>24</v>
      </c>
      <c r="E5375" t="s">
        <v>2259</v>
      </c>
      <c r="F5375">
        <v>0</v>
      </c>
      <c r="G5375">
        <v>3318603.75</v>
      </c>
      <c r="H5375">
        <v>132744.15</v>
      </c>
      <c r="I5375">
        <v>8</v>
      </c>
      <c r="J5375" t="s">
        <v>26</v>
      </c>
      <c r="K5375" t="str">
        <f>VLOOKUP(C5375,Customer!$A$2:$F$793,2,FALSE)</f>
        <v>Germany</v>
      </c>
      <c r="L5375" t="str">
        <f>VLOOKUP($C5375,Customer!$A$2:$F$793,3,FALSE)</f>
        <v>North Rhine-Westphalia</v>
      </c>
      <c r="M5375" t="str">
        <f>VLOOKUP($C5375,Customer!$A$2:$F$793,4,FALSE)</f>
        <v>Oberhausen</v>
      </c>
      <c r="N5375" t="str">
        <f>VLOOKUP($C5375,Customer!$A$2:$F$793,5,FALSE)</f>
        <v>Central</v>
      </c>
      <c r="O5375" t="str">
        <f>VLOOKUP($C5375,Customer!$A$2:$F$793,6,FALSE)</f>
        <v>Consumer</v>
      </c>
      <c r="P5375" t="str">
        <f>VLOOKUP(E5375,Product!$B$2:$C$1811,2,FALSE)</f>
        <v>Technology</v>
      </c>
      <c r="Q5375" t="str">
        <f>VLOOKUP(E5375,CHOOSE({1,2},Product!$B$2:$B$1811,Product!$A$2:$A$1811),2,FALSE)</f>
        <v>Accessories</v>
      </c>
      <c r="R5375" t="str">
        <f t="shared" si="83"/>
        <v>AZ</v>
      </c>
    </row>
    <row r="5376" spans="1:18" x14ac:dyDescent="0.25">
      <c r="A5376" t="s">
        <v>5388</v>
      </c>
      <c r="B5376" s="35">
        <v>44554</v>
      </c>
      <c r="C5376" t="s">
        <v>718</v>
      </c>
      <c r="D5376" t="s">
        <v>20</v>
      </c>
      <c r="E5376" t="s">
        <v>983</v>
      </c>
      <c r="F5376">
        <v>0</v>
      </c>
      <c r="G5376">
        <v>206490.9</v>
      </c>
      <c r="H5376">
        <v>73746.75</v>
      </c>
      <c r="I5376">
        <v>1</v>
      </c>
      <c r="J5376" t="s">
        <v>22</v>
      </c>
      <c r="K5376" t="str">
        <f>VLOOKUP(C5376,Customer!$A$2:$F$793,2,FALSE)</f>
        <v>Spain</v>
      </c>
      <c r="L5376" t="str">
        <f>VLOOKUP($C5376,Customer!$A$2:$F$793,3,FALSE)</f>
        <v>Madrid</v>
      </c>
      <c r="M5376" t="str">
        <f>VLOOKUP($C5376,Customer!$A$2:$F$793,4,FALSE)</f>
        <v>Madrid</v>
      </c>
      <c r="N5376" t="str">
        <f>VLOOKUP($C5376,Customer!$A$2:$F$793,5,FALSE)</f>
        <v>South</v>
      </c>
      <c r="O5376" t="str">
        <f>VLOOKUP($C5376,Customer!$A$2:$F$793,6,FALSE)</f>
        <v>Consumer</v>
      </c>
      <c r="P5376" t="str">
        <f>VLOOKUP(E5376,Product!$B$2:$C$1811,2,FALSE)</f>
        <v>Office Supplies</v>
      </c>
      <c r="Q5376" t="str">
        <f>VLOOKUP(E5376,CHOOSE({1,2},Product!$B$2:$B$1811,Product!$A$2:$A$1811),2,FALSE)</f>
        <v>Binders</v>
      </c>
      <c r="R5376" t="str">
        <f t="shared" si="83"/>
        <v>AZ</v>
      </c>
    </row>
    <row r="5377" spans="1:18" x14ac:dyDescent="0.25">
      <c r="A5377" t="s">
        <v>5389</v>
      </c>
      <c r="B5377" s="35">
        <v>44554</v>
      </c>
      <c r="C5377" t="s">
        <v>308</v>
      </c>
      <c r="D5377" t="s">
        <v>20</v>
      </c>
      <c r="E5377" t="s">
        <v>526</v>
      </c>
      <c r="F5377">
        <v>0.1</v>
      </c>
      <c r="G5377">
        <v>2345146.65</v>
      </c>
      <c r="H5377">
        <v>0</v>
      </c>
      <c r="I5377">
        <v>1</v>
      </c>
      <c r="J5377" t="s">
        <v>22</v>
      </c>
      <c r="K5377" t="str">
        <f>VLOOKUP(C5377,Customer!$A$2:$F$793,2,FALSE)</f>
        <v>Germany</v>
      </c>
      <c r="L5377" t="str">
        <f>VLOOKUP($C5377,Customer!$A$2:$F$793,3,FALSE)</f>
        <v>Bavaria</v>
      </c>
      <c r="M5377" t="str">
        <f>VLOOKUP($C5377,Customer!$A$2:$F$793,4,FALSE)</f>
        <v>Augsburg</v>
      </c>
      <c r="N5377" t="str">
        <f>VLOOKUP($C5377,Customer!$A$2:$F$793,5,FALSE)</f>
        <v>Central</v>
      </c>
      <c r="O5377" t="str">
        <f>VLOOKUP($C5377,Customer!$A$2:$F$793,6,FALSE)</f>
        <v>Consumer</v>
      </c>
      <c r="P5377" t="str">
        <f>VLOOKUP(E5377,Product!$B$2:$C$1811,2,FALSE)</f>
        <v>Furniture</v>
      </c>
      <c r="Q5377" t="str">
        <f>VLOOKUP(E5377,CHOOSE({1,2},Product!$B$2:$B$1811,Product!$A$2:$A$1811),2,FALSE)</f>
        <v>Chairs</v>
      </c>
      <c r="R5377" t="str">
        <f t="shared" si="83"/>
        <v>BN</v>
      </c>
    </row>
    <row r="5378" spans="1:18" x14ac:dyDescent="0.25">
      <c r="A5378" t="s">
        <v>5389</v>
      </c>
      <c r="B5378" s="35">
        <v>44554</v>
      </c>
      <c r="C5378" t="s">
        <v>308</v>
      </c>
      <c r="D5378" t="s">
        <v>20</v>
      </c>
      <c r="E5378" t="s">
        <v>1739</v>
      </c>
      <c r="F5378">
        <v>0.1</v>
      </c>
      <c r="G5378">
        <v>1224196.05</v>
      </c>
      <c r="H5378">
        <v>-103245.45</v>
      </c>
      <c r="I5378">
        <v>3</v>
      </c>
      <c r="J5378" t="s">
        <v>26</v>
      </c>
      <c r="K5378" t="str">
        <f>VLOOKUP(C5378,Customer!$A$2:$F$793,2,FALSE)</f>
        <v>Germany</v>
      </c>
      <c r="L5378" t="str">
        <f>VLOOKUP($C5378,Customer!$A$2:$F$793,3,FALSE)</f>
        <v>Bavaria</v>
      </c>
      <c r="M5378" t="str">
        <f>VLOOKUP($C5378,Customer!$A$2:$F$793,4,FALSE)</f>
        <v>Augsburg</v>
      </c>
      <c r="N5378" t="str">
        <f>VLOOKUP($C5378,Customer!$A$2:$F$793,5,FALSE)</f>
        <v>Central</v>
      </c>
      <c r="O5378" t="str">
        <f>VLOOKUP($C5378,Customer!$A$2:$F$793,6,FALSE)</f>
        <v>Consumer</v>
      </c>
      <c r="P5378" t="str">
        <f>VLOOKUP(E5378,Product!$B$2:$C$1811,2,FALSE)</f>
        <v>Office Supplies</v>
      </c>
      <c r="Q5378" t="str">
        <f>VLOOKUP(E5378,CHOOSE({1,2},Product!$B$2:$B$1811,Product!$A$2:$A$1811),2,FALSE)</f>
        <v>Storage</v>
      </c>
      <c r="R5378" t="str">
        <f t="shared" si="83"/>
        <v>BN</v>
      </c>
    </row>
    <row r="5379" spans="1:18" x14ac:dyDescent="0.25">
      <c r="A5379" t="s">
        <v>5389</v>
      </c>
      <c r="B5379" s="35">
        <v>44554</v>
      </c>
      <c r="C5379" t="s">
        <v>308</v>
      </c>
      <c r="D5379" t="s">
        <v>20</v>
      </c>
      <c r="E5379" t="s">
        <v>805</v>
      </c>
      <c r="F5379">
        <v>0.1</v>
      </c>
      <c r="G5379">
        <v>825963.6</v>
      </c>
      <c r="H5379">
        <v>191741.55000000002</v>
      </c>
      <c r="I5379">
        <v>1</v>
      </c>
      <c r="J5379" t="s">
        <v>22</v>
      </c>
      <c r="K5379" t="str">
        <f>VLOOKUP(C5379,Customer!$A$2:$F$793,2,FALSE)</f>
        <v>Germany</v>
      </c>
      <c r="L5379" t="str">
        <f>VLOOKUP($C5379,Customer!$A$2:$F$793,3,FALSE)</f>
        <v>Bavaria</v>
      </c>
      <c r="M5379" t="str">
        <f>VLOOKUP($C5379,Customer!$A$2:$F$793,4,FALSE)</f>
        <v>Augsburg</v>
      </c>
      <c r="N5379" t="str">
        <f>VLOOKUP($C5379,Customer!$A$2:$F$793,5,FALSE)</f>
        <v>Central</v>
      </c>
      <c r="O5379" t="str">
        <f>VLOOKUP($C5379,Customer!$A$2:$F$793,6,FALSE)</f>
        <v>Consumer</v>
      </c>
      <c r="P5379" t="str">
        <f>VLOOKUP(E5379,Product!$B$2:$C$1811,2,FALSE)</f>
        <v>Office Supplies</v>
      </c>
      <c r="Q5379" t="str">
        <f>VLOOKUP(E5379,CHOOSE({1,2},Product!$B$2:$B$1811,Product!$A$2:$A$1811),2,FALSE)</f>
        <v>Storage</v>
      </c>
      <c r="R5379" t="str">
        <f t="shared" ref="R5379:R5442" si="84">LEFT(A5379,2)</f>
        <v>BN</v>
      </c>
    </row>
    <row r="5380" spans="1:18" x14ac:dyDescent="0.25">
      <c r="A5380" t="s">
        <v>5390</v>
      </c>
      <c r="B5380" s="35">
        <v>44554</v>
      </c>
      <c r="C5380" t="s">
        <v>1348</v>
      </c>
      <c r="D5380" t="s">
        <v>24</v>
      </c>
      <c r="E5380" t="s">
        <v>1257</v>
      </c>
      <c r="F5380">
        <v>0</v>
      </c>
      <c r="G5380">
        <v>1946914.2</v>
      </c>
      <c r="H5380">
        <v>796464.9</v>
      </c>
      <c r="I5380">
        <v>5</v>
      </c>
      <c r="J5380" t="s">
        <v>22</v>
      </c>
      <c r="K5380" t="str">
        <f>VLOOKUP(C5380,Customer!$A$2:$F$793,2,FALSE)</f>
        <v>Italy</v>
      </c>
      <c r="L5380" t="str">
        <f>VLOOKUP($C5380,Customer!$A$2:$F$793,3,FALSE)</f>
        <v>Campania</v>
      </c>
      <c r="M5380" t="str">
        <f>VLOOKUP($C5380,Customer!$A$2:$F$793,4,FALSE)</f>
        <v>Naples</v>
      </c>
      <c r="N5380" t="str">
        <f>VLOOKUP($C5380,Customer!$A$2:$F$793,5,FALSE)</f>
        <v>South</v>
      </c>
      <c r="O5380" t="str">
        <f>VLOOKUP($C5380,Customer!$A$2:$F$793,6,FALSE)</f>
        <v>Corporate</v>
      </c>
      <c r="P5380" t="str">
        <f>VLOOKUP(E5380,Product!$B$2:$C$1811,2,FALSE)</f>
        <v>Office Supplies</v>
      </c>
      <c r="Q5380" t="str">
        <f>VLOOKUP(E5380,CHOOSE({1,2},Product!$B$2:$B$1811,Product!$A$2:$A$1811),2,FALSE)</f>
        <v>Art</v>
      </c>
      <c r="R5380" t="str">
        <f t="shared" si="84"/>
        <v>BN</v>
      </c>
    </row>
    <row r="5381" spans="1:18" x14ac:dyDescent="0.25">
      <c r="A5381" t="s">
        <v>5391</v>
      </c>
      <c r="B5381" s="35">
        <v>44554</v>
      </c>
      <c r="C5381" t="s">
        <v>1891</v>
      </c>
      <c r="D5381" t="s">
        <v>24</v>
      </c>
      <c r="E5381" t="s">
        <v>2480</v>
      </c>
      <c r="F5381">
        <v>0</v>
      </c>
      <c r="G5381">
        <v>1224196.05</v>
      </c>
      <c r="H5381">
        <v>324485.7</v>
      </c>
      <c r="I5381">
        <v>2</v>
      </c>
      <c r="J5381" t="s">
        <v>26</v>
      </c>
      <c r="K5381" t="str">
        <f>VLOOKUP(C5381,Customer!$A$2:$F$793,2,FALSE)</f>
        <v>France</v>
      </c>
      <c r="L5381" t="str">
        <f>VLOOKUP($C5381,Customer!$A$2:$F$793,3,FALSE)</f>
        <v>Provence-Alpes-Côte d'Azur</v>
      </c>
      <c r="M5381" t="str">
        <f>VLOOKUP($C5381,Customer!$A$2:$F$793,4,FALSE)</f>
        <v>Marseille</v>
      </c>
      <c r="N5381" t="str">
        <f>VLOOKUP($C5381,Customer!$A$2:$F$793,5,FALSE)</f>
        <v>Central</v>
      </c>
      <c r="O5381" t="str">
        <f>VLOOKUP($C5381,Customer!$A$2:$F$793,6,FALSE)</f>
        <v>Consumer</v>
      </c>
      <c r="P5381" t="str">
        <f>VLOOKUP(E5381,Product!$B$2:$C$1811,2,FALSE)</f>
        <v>Office Supplies</v>
      </c>
      <c r="Q5381" t="str">
        <f>VLOOKUP(E5381,CHOOSE({1,2},Product!$B$2:$B$1811,Product!$A$2:$A$1811),2,FALSE)</f>
        <v>Supplies</v>
      </c>
      <c r="R5381" t="str">
        <f t="shared" si="84"/>
        <v>AZ</v>
      </c>
    </row>
    <row r="5382" spans="1:18" x14ac:dyDescent="0.25">
      <c r="A5382" t="s">
        <v>5392</v>
      </c>
      <c r="B5382" s="35">
        <v>44554</v>
      </c>
      <c r="C5382" t="s">
        <v>2016</v>
      </c>
      <c r="D5382" t="s">
        <v>24</v>
      </c>
      <c r="E5382" t="s">
        <v>2481</v>
      </c>
      <c r="F5382">
        <v>0</v>
      </c>
      <c r="G5382">
        <v>870211.65</v>
      </c>
      <c r="H5382">
        <v>368733.75</v>
      </c>
      <c r="I5382">
        <v>2</v>
      </c>
      <c r="J5382" t="s">
        <v>26</v>
      </c>
      <c r="K5382" t="str">
        <f>VLOOKUP(C5382,Customer!$A$2:$F$793,2,FALSE)</f>
        <v>Germany</v>
      </c>
      <c r="L5382" t="str">
        <f>VLOOKUP($C5382,Customer!$A$2:$F$793,3,FALSE)</f>
        <v>Schleswig-Holstein</v>
      </c>
      <c r="M5382" t="str">
        <f>VLOOKUP($C5382,Customer!$A$2:$F$793,4,FALSE)</f>
        <v>Kiel</v>
      </c>
      <c r="N5382" t="str">
        <f>VLOOKUP($C5382,Customer!$A$2:$F$793,5,FALSE)</f>
        <v>Central</v>
      </c>
      <c r="O5382" t="str">
        <f>VLOOKUP($C5382,Customer!$A$2:$F$793,6,FALSE)</f>
        <v>Corporate</v>
      </c>
      <c r="P5382" t="str">
        <f>VLOOKUP(E5382,Product!$B$2:$C$1811,2,FALSE)</f>
        <v>Office Supplies</v>
      </c>
      <c r="Q5382" t="str">
        <f>VLOOKUP(E5382,CHOOSE({1,2},Product!$B$2:$B$1811,Product!$A$2:$A$1811),2,FALSE)</f>
        <v>Paper</v>
      </c>
      <c r="R5382" t="str">
        <f t="shared" si="84"/>
        <v>BN</v>
      </c>
    </row>
    <row r="5383" spans="1:18" x14ac:dyDescent="0.25">
      <c r="A5383" t="s">
        <v>5392</v>
      </c>
      <c r="B5383" s="35">
        <v>44554</v>
      </c>
      <c r="C5383" t="s">
        <v>2016</v>
      </c>
      <c r="D5383" t="s">
        <v>24</v>
      </c>
      <c r="E5383" t="s">
        <v>621</v>
      </c>
      <c r="F5383">
        <v>0.1</v>
      </c>
      <c r="G5383">
        <v>3643089.45</v>
      </c>
      <c r="H5383">
        <v>-398232.45</v>
      </c>
      <c r="I5383">
        <v>2</v>
      </c>
      <c r="J5383" t="s">
        <v>26</v>
      </c>
      <c r="K5383" t="str">
        <f>VLOOKUP(C5383,Customer!$A$2:$F$793,2,FALSE)</f>
        <v>Germany</v>
      </c>
      <c r="L5383" t="str">
        <f>VLOOKUP($C5383,Customer!$A$2:$F$793,3,FALSE)</f>
        <v>Schleswig-Holstein</v>
      </c>
      <c r="M5383" t="str">
        <f>VLOOKUP($C5383,Customer!$A$2:$F$793,4,FALSE)</f>
        <v>Kiel</v>
      </c>
      <c r="N5383" t="str">
        <f>VLOOKUP($C5383,Customer!$A$2:$F$793,5,FALSE)</f>
        <v>Central</v>
      </c>
      <c r="O5383" t="str">
        <f>VLOOKUP($C5383,Customer!$A$2:$F$793,6,FALSE)</f>
        <v>Corporate</v>
      </c>
      <c r="P5383" t="str">
        <f>VLOOKUP(E5383,Product!$B$2:$C$1811,2,FALSE)</f>
        <v>Office Supplies</v>
      </c>
      <c r="Q5383" t="str">
        <f>VLOOKUP(E5383,CHOOSE({1,2},Product!$B$2:$B$1811,Product!$A$2:$A$1811),2,FALSE)</f>
        <v>Storage</v>
      </c>
      <c r="R5383" t="str">
        <f t="shared" si="84"/>
        <v>BN</v>
      </c>
    </row>
    <row r="5384" spans="1:18" x14ac:dyDescent="0.25">
      <c r="A5384" t="s">
        <v>5393</v>
      </c>
      <c r="B5384" s="35">
        <v>44554</v>
      </c>
      <c r="C5384" t="s">
        <v>1286</v>
      </c>
      <c r="D5384" t="s">
        <v>24</v>
      </c>
      <c r="E5384" t="s">
        <v>2260</v>
      </c>
      <c r="F5384">
        <v>0.5</v>
      </c>
      <c r="G5384">
        <v>221240.25</v>
      </c>
      <c r="H5384">
        <v>-14749.35</v>
      </c>
      <c r="I5384">
        <v>3</v>
      </c>
      <c r="J5384" t="s">
        <v>26</v>
      </c>
      <c r="K5384" t="str">
        <f>VLOOKUP(C5384,Customer!$A$2:$F$793,2,FALSE)</f>
        <v>Netherlands</v>
      </c>
      <c r="L5384" t="str">
        <f>VLOOKUP($C5384,Customer!$A$2:$F$793,3,FALSE)</f>
        <v>North Holland</v>
      </c>
      <c r="M5384" t="str">
        <f>VLOOKUP($C5384,Customer!$A$2:$F$793,4,FALSE)</f>
        <v>Haarlem</v>
      </c>
      <c r="N5384" t="str">
        <f>VLOOKUP($C5384,Customer!$A$2:$F$793,5,FALSE)</f>
        <v>Central</v>
      </c>
      <c r="O5384" t="str">
        <f>VLOOKUP($C5384,Customer!$A$2:$F$793,6,FALSE)</f>
        <v>Consumer</v>
      </c>
      <c r="P5384" t="str">
        <f>VLOOKUP(E5384,Product!$B$2:$C$1811,2,FALSE)</f>
        <v>Office Supplies</v>
      </c>
      <c r="Q5384" t="str">
        <f>VLOOKUP(E5384,CHOOSE({1,2},Product!$B$2:$B$1811,Product!$A$2:$A$1811),2,FALSE)</f>
        <v>Labels</v>
      </c>
      <c r="R5384" t="str">
        <f t="shared" si="84"/>
        <v>BN</v>
      </c>
    </row>
    <row r="5385" spans="1:18" x14ac:dyDescent="0.25">
      <c r="A5385" t="s">
        <v>5393</v>
      </c>
      <c r="B5385" s="35">
        <v>44554</v>
      </c>
      <c r="C5385" t="s">
        <v>1286</v>
      </c>
      <c r="D5385" t="s">
        <v>24</v>
      </c>
      <c r="E5385" t="s">
        <v>757</v>
      </c>
      <c r="F5385">
        <v>0.5</v>
      </c>
      <c r="G5385">
        <v>1194697.3500000001</v>
      </c>
      <c r="H5385">
        <v>-294987</v>
      </c>
      <c r="I5385">
        <v>3</v>
      </c>
      <c r="J5385" t="s">
        <v>22</v>
      </c>
      <c r="K5385" t="str">
        <f>VLOOKUP(C5385,Customer!$A$2:$F$793,2,FALSE)</f>
        <v>Netherlands</v>
      </c>
      <c r="L5385" t="str">
        <f>VLOOKUP($C5385,Customer!$A$2:$F$793,3,FALSE)</f>
        <v>North Holland</v>
      </c>
      <c r="M5385" t="str">
        <f>VLOOKUP($C5385,Customer!$A$2:$F$793,4,FALSE)</f>
        <v>Haarlem</v>
      </c>
      <c r="N5385" t="str">
        <f>VLOOKUP($C5385,Customer!$A$2:$F$793,5,FALSE)</f>
        <v>Central</v>
      </c>
      <c r="O5385" t="str">
        <f>VLOOKUP($C5385,Customer!$A$2:$F$793,6,FALSE)</f>
        <v>Consumer</v>
      </c>
      <c r="P5385" t="str">
        <f>VLOOKUP(E5385,Product!$B$2:$C$1811,2,FALSE)</f>
        <v>Office Supplies</v>
      </c>
      <c r="Q5385" t="str">
        <f>VLOOKUP(E5385,CHOOSE({1,2},Product!$B$2:$B$1811,Product!$A$2:$A$1811),2,FALSE)</f>
        <v>Storage</v>
      </c>
      <c r="R5385" t="str">
        <f t="shared" si="84"/>
        <v>BN</v>
      </c>
    </row>
    <row r="5386" spans="1:18" x14ac:dyDescent="0.25">
      <c r="A5386" t="s">
        <v>5391</v>
      </c>
      <c r="B5386" s="35">
        <v>44554</v>
      </c>
      <c r="C5386" t="s">
        <v>1891</v>
      </c>
      <c r="D5386" t="s">
        <v>24</v>
      </c>
      <c r="E5386" t="s">
        <v>1065</v>
      </c>
      <c r="F5386">
        <v>0.15</v>
      </c>
      <c r="G5386">
        <v>914459.70000000007</v>
      </c>
      <c r="H5386">
        <v>294987</v>
      </c>
      <c r="I5386">
        <v>1</v>
      </c>
      <c r="J5386" t="s">
        <v>22</v>
      </c>
      <c r="K5386" t="str">
        <f>VLOOKUP(C5386,Customer!$A$2:$F$793,2,FALSE)</f>
        <v>France</v>
      </c>
      <c r="L5386" t="str">
        <f>VLOOKUP($C5386,Customer!$A$2:$F$793,3,FALSE)</f>
        <v>Provence-Alpes-Côte d'Azur</v>
      </c>
      <c r="M5386" t="str">
        <f>VLOOKUP($C5386,Customer!$A$2:$F$793,4,FALSE)</f>
        <v>Marseille</v>
      </c>
      <c r="N5386" t="str">
        <f>VLOOKUP($C5386,Customer!$A$2:$F$793,5,FALSE)</f>
        <v>Central</v>
      </c>
      <c r="O5386" t="str">
        <f>VLOOKUP($C5386,Customer!$A$2:$F$793,6,FALSE)</f>
        <v>Consumer</v>
      </c>
      <c r="P5386" t="str">
        <f>VLOOKUP(E5386,Product!$B$2:$C$1811,2,FALSE)</f>
        <v>Technology</v>
      </c>
      <c r="Q5386" t="str">
        <f>VLOOKUP(E5386,CHOOSE({1,2},Product!$B$2:$B$1811,Product!$A$2:$A$1811),2,FALSE)</f>
        <v>Phones</v>
      </c>
      <c r="R5386" t="str">
        <f t="shared" si="84"/>
        <v>AZ</v>
      </c>
    </row>
    <row r="5387" spans="1:18" x14ac:dyDescent="0.25">
      <c r="A5387" t="s">
        <v>5392</v>
      </c>
      <c r="B5387" s="35">
        <v>44554</v>
      </c>
      <c r="C5387" t="s">
        <v>2016</v>
      </c>
      <c r="D5387" t="s">
        <v>24</v>
      </c>
      <c r="E5387" t="s">
        <v>1268</v>
      </c>
      <c r="F5387">
        <v>0.15</v>
      </c>
      <c r="G5387">
        <v>3879079.0500000003</v>
      </c>
      <c r="H5387">
        <v>-412981.8</v>
      </c>
      <c r="I5387">
        <v>2</v>
      </c>
      <c r="J5387" t="s">
        <v>26</v>
      </c>
      <c r="K5387" t="str">
        <f>VLOOKUP(C5387,Customer!$A$2:$F$793,2,FALSE)</f>
        <v>Germany</v>
      </c>
      <c r="L5387" t="str">
        <f>VLOOKUP($C5387,Customer!$A$2:$F$793,3,FALSE)</f>
        <v>Schleswig-Holstein</v>
      </c>
      <c r="M5387" t="str">
        <f>VLOOKUP($C5387,Customer!$A$2:$F$793,4,FALSE)</f>
        <v>Kiel</v>
      </c>
      <c r="N5387" t="str">
        <f>VLOOKUP($C5387,Customer!$A$2:$F$793,5,FALSE)</f>
        <v>Central</v>
      </c>
      <c r="O5387" t="str">
        <f>VLOOKUP($C5387,Customer!$A$2:$F$793,6,FALSE)</f>
        <v>Corporate</v>
      </c>
      <c r="P5387" t="str">
        <f>VLOOKUP(E5387,Product!$B$2:$C$1811,2,FALSE)</f>
        <v>Technology</v>
      </c>
      <c r="Q5387" t="str">
        <f>VLOOKUP(E5387,CHOOSE({1,2},Product!$B$2:$B$1811,Product!$A$2:$A$1811),2,FALSE)</f>
        <v>Phones</v>
      </c>
      <c r="R5387" t="str">
        <f t="shared" si="84"/>
        <v>BN</v>
      </c>
    </row>
    <row r="5388" spans="1:18" x14ac:dyDescent="0.25">
      <c r="A5388" t="s">
        <v>5394</v>
      </c>
      <c r="B5388" s="35">
        <v>44554</v>
      </c>
      <c r="C5388" t="s">
        <v>2236</v>
      </c>
      <c r="D5388" t="s">
        <v>24</v>
      </c>
      <c r="E5388" t="s">
        <v>1456</v>
      </c>
      <c r="F5388">
        <v>0</v>
      </c>
      <c r="G5388">
        <v>8185889.25</v>
      </c>
      <c r="H5388">
        <v>162242.85</v>
      </c>
      <c r="I5388">
        <v>11</v>
      </c>
      <c r="J5388" t="s">
        <v>22</v>
      </c>
      <c r="K5388" t="str">
        <f>VLOOKUP(C5388,Customer!$A$2:$F$793,2,FALSE)</f>
        <v>United Kingdom</v>
      </c>
      <c r="L5388" t="str">
        <f>VLOOKUP($C5388,Customer!$A$2:$F$793,3,FALSE)</f>
        <v>England</v>
      </c>
      <c r="M5388" t="str">
        <f>VLOOKUP($C5388,Customer!$A$2:$F$793,4,FALSE)</f>
        <v>York</v>
      </c>
      <c r="N5388" t="str">
        <f>VLOOKUP($C5388,Customer!$A$2:$F$793,5,FALSE)</f>
        <v>North</v>
      </c>
      <c r="O5388" t="str">
        <f>VLOOKUP($C5388,Customer!$A$2:$F$793,6,FALSE)</f>
        <v>Corporate</v>
      </c>
      <c r="P5388" t="str">
        <f>VLOOKUP(E5388,Product!$B$2:$C$1811,2,FALSE)</f>
        <v>Furniture</v>
      </c>
      <c r="Q5388" t="str">
        <f>VLOOKUP(E5388,CHOOSE({1,2},Product!$B$2:$B$1811,Product!$A$2:$A$1811),2,FALSE)</f>
        <v>Furnishings</v>
      </c>
      <c r="R5388" t="str">
        <f t="shared" si="84"/>
        <v>BN</v>
      </c>
    </row>
    <row r="5389" spans="1:18" x14ac:dyDescent="0.25">
      <c r="A5389" t="s">
        <v>5394</v>
      </c>
      <c r="B5389" s="35">
        <v>44554</v>
      </c>
      <c r="C5389" t="s">
        <v>2236</v>
      </c>
      <c r="D5389" t="s">
        <v>24</v>
      </c>
      <c r="E5389" t="s">
        <v>599</v>
      </c>
      <c r="F5389">
        <v>0</v>
      </c>
      <c r="G5389">
        <v>206490.9</v>
      </c>
      <c r="H5389">
        <v>73746.75</v>
      </c>
      <c r="I5389">
        <v>1</v>
      </c>
      <c r="J5389" t="s">
        <v>22</v>
      </c>
      <c r="K5389" t="str">
        <f>VLOOKUP(C5389,Customer!$A$2:$F$793,2,FALSE)</f>
        <v>United Kingdom</v>
      </c>
      <c r="L5389" t="str">
        <f>VLOOKUP($C5389,Customer!$A$2:$F$793,3,FALSE)</f>
        <v>England</v>
      </c>
      <c r="M5389" t="str">
        <f>VLOOKUP($C5389,Customer!$A$2:$F$793,4,FALSE)</f>
        <v>York</v>
      </c>
      <c r="N5389" t="str">
        <f>VLOOKUP($C5389,Customer!$A$2:$F$793,5,FALSE)</f>
        <v>North</v>
      </c>
      <c r="O5389" t="str">
        <f>VLOOKUP($C5389,Customer!$A$2:$F$793,6,FALSE)</f>
        <v>Corporate</v>
      </c>
      <c r="P5389" t="str">
        <f>VLOOKUP(E5389,Product!$B$2:$C$1811,2,FALSE)</f>
        <v>Office Supplies</v>
      </c>
      <c r="Q5389" t="str">
        <f>VLOOKUP(E5389,CHOOSE({1,2},Product!$B$2:$B$1811,Product!$A$2:$A$1811),2,FALSE)</f>
        <v>Labels</v>
      </c>
      <c r="R5389" t="str">
        <f t="shared" si="84"/>
        <v>BN</v>
      </c>
    </row>
    <row r="5390" spans="1:18" x14ac:dyDescent="0.25">
      <c r="A5390" t="s">
        <v>5395</v>
      </c>
      <c r="B5390" s="35">
        <v>44555</v>
      </c>
      <c r="C5390" t="s">
        <v>1625</v>
      </c>
      <c r="D5390" t="s">
        <v>33</v>
      </c>
      <c r="E5390" t="s">
        <v>1839</v>
      </c>
      <c r="F5390">
        <v>0</v>
      </c>
      <c r="G5390">
        <v>250738.95</v>
      </c>
      <c r="H5390">
        <v>117994.8</v>
      </c>
      <c r="I5390">
        <v>1</v>
      </c>
      <c r="J5390" t="s">
        <v>26</v>
      </c>
      <c r="K5390" t="str">
        <f>VLOOKUP(C5390,Customer!$A$2:$F$793,2,FALSE)</f>
        <v>Germany</v>
      </c>
      <c r="L5390" t="str">
        <f>VLOOKUP($C5390,Customer!$A$2:$F$793,3,FALSE)</f>
        <v>Berlin</v>
      </c>
      <c r="M5390" t="str">
        <f>VLOOKUP($C5390,Customer!$A$2:$F$793,4,FALSE)</f>
        <v>Berlin</v>
      </c>
      <c r="N5390" t="str">
        <f>VLOOKUP($C5390,Customer!$A$2:$F$793,5,FALSE)</f>
        <v>Central</v>
      </c>
      <c r="O5390" t="str">
        <f>VLOOKUP($C5390,Customer!$A$2:$F$793,6,FALSE)</f>
        <v>Corporate</v>
      </c>
      <c r="P5390" t="str">
        <f>VLOOKUP(E5390,Product!$B$2:$C$1811,2,FALSE)</f>
        <v>Furniture</v>
      </c>
      <c r="Q5390" t="str">
        <f>VLOOKUP(E5390,CHOOSE({1,2},Product!$B$2:$B$1811,Product!$A$2:$A$1811),2,FALSE)</f>
        <v>Furnishings</v>
      </c>
      <c r="R5390" t="str">
        <f t="shared" si="84"/>
        <v>AZ</v>
      </c>
    </row>
    <row r="5391" spans="1:18" x14ac:dyDescent="0.25">
      <c r="A5391" t="s">
        <v>5396</v>
      </c>
      <c r="B5391" s="35">
        <v>44555</v>
      </c>
      <c r="C5391" t="s">
        <v>1517</v>
      </c>
      <c r="D5391" t="s">
        <v>20</v>
      </c>
      <c r="E5391" t="s">
        <v>1094</v>
      </c>
      <c r="F5391">
        <v>0</v>
      </c>
      <c r="G5391">
        <v>3244857</v>
      </c>
      <c r="H5391">
        <v>1135699.95</v>
      </c>
      <c r="I5391">
        <v>4</v>
      </c>
      <c r="J5391" t="s">
        <v>26</v>
      </c>
      <c r="K5391" t="str">
        <f>VLOOKUP(C5391,Customer!$A$2:$F$793,2,FALSE)</f>
        <v>France</v>
      </c>
      <c r="L5391" t="str">
        <f>VLOOKUP($C5391,Customer!$A$2:$F$793,3,FALSE)</f>
        <v>Normandy</v>
      </c>
      <c r="M5391" t="str">
        <f>VLOOKUP($C5391,Customer!$A$2:$F$793,4,FALSE)</f>
        <v>Le Havre</v>
      </c>
      <c r="N5391" t="str">
        <f>VLOOKUP($C5391,Customer!$A$2:$F$793,5,FALSE)</f>
        <v>Central</v>
      </c>
      <c r="O5391" t="str">
        <f>VLOOKUP($C5391,Customer!$A$2:$F$793,6,FALSE)</f>
        <v>Consumer</v>
      </c>
      <c r="P5391" t="str">
        <f>VLOOKUP(E5391,Product!$B$2:$C$1811,2,FALSE)</f>
        <v>Office Supplies</v>
      </c>
      <c r="Q5391" t="str">
        <f>VLOOKUP(E5391,CHOOSE({1,2},Product!$B$2:$B$1811,Product!$A$2:$A$1811),2,FALSE)</f>
        <v>Art</v>
      </c>
      <c r="R5391" t="str">
        <f t="shared" si="84"/>
        <v>AZ</v>
      </c>
    </row>
    <row r="5392" spans="1:18" x14ac:dyDescent="0.25">
      <c r="A5392" t="s">
        <v>5396</v>
      </c>
      <c r="B5392" s="35">
        <v>44555</v>
      </c>
      <c r="C5392" t="s">
        <v>1517</v>
      </c>
      <c r="D5392" t="s">
        <v>20</v>
      </c>
      <c r="E5392" t="s">
        <v>2001</v>
      </c>
      <c r="F5392">
        <v>0</v>
      </c>
      <c r="G5392">
        <v>1489684.35</v>
      </c>
      <c r="H5392">
        <v>162242.85</v>
      </c>
      <c r="I5392">
        <v>2</v>
      </c>
      <c r="J5392" t="s">
        <v>22</v>
      </c>
      <c r="K5392" t="str">
        <f>VLOOKUP(C5392,Customer!$A$2:$F$793,2,FALSE)</f>
        <v>France</v>
      </c>
      <c r="L5392" t="str">
        <f>VLOOKUP($C5392,Customer!$A$2:$F$793,3,FALSE)</f>
        <v>Normandy</v>
      </c>
      <c r="M5392" t="str">
        <f>VLOOKUP($C5392,Customer!$A$2:$F$793,4,FALSE)</f>
        <v>Le Havre</v>
      </c>
      <c r="N5392" t="str">
        <f>VLOOKUP($C5392,Customer!$A$2:$F$793,5,FALSE)</f>
        <v>Central</v>
      </c>
      <c r="O5392" t="str">
        <f>VLOOKUP($C5392,Customer!$A$2:$F$793,6,FALSE)</f>
        <v>Consumer</v>
      </c>
      <c r="P5392" t="str">
        <f>VLOOKUP(E5392,Product!$B$2:$C$1811,2,FALSE)</f>
        <v>Office Supplies</v>
      </c>
      <c r="Q5392" t="str">
        <f>VLOOKUP(E5392,CHOOSE({1,2},Product!$B$2:$B$1811,Product!$A$2:$A$1811),2,FALSE)</f>
        <v>Binders</v>
      </c>
      <c r="R5392" t="str">
        <f t="shared" si="84"/>
        <v>AZ</v>
      </c>
    </row>
    <row r="5393" spans="1:18" x14ac:dyDescent="0.25">
      <c r="A5393" t="s">
        <v>5396</v>
      </c>
      <c r="B5393" s="35">
        <v>44555</v>
      </c>
      <c r="C5393" t="s">
        <v>1517</v>
      </c>
      <c r="D5393" t="s">
        <v>20</v>
      </c>
      <c r="E5393" t="s">
        <v>145</v>
      </c>
      <c r="F5393">
        <v>0</v>
      </c>
      <c r="G5393">
        <v>7153434.75</v>
      </c>
      <c r="H5393">
        <v>2935120.65</v>
      </c>
      <c r="I5393">
        <v>11</v>
      </c>
      <c r="J5393" t="s">
        <v>26</v>
      </c>
      <c r="K5393" t="str">
        <f>VLOOKUP(C5393,Customer!$A$2:$F$793,2,FALSE)</f>
        <v>France</v>
      </c>
      <c r="L5393" t="str">
        <f>VLOOKUP($C5393,Customer!$A$2:$F$793,3,FALSE)</f>
        <v>Normandy</v>
      </c>
      <c r="M5393" t="str">
        <f>VLOOKUP($C5393,Customer!$A$2:$F$793,4,FALSE)</f>
        <v>Le Havre</v>
      </c>
      <c r="N5393" t="str">
        <f>VLOOKUP($C5393,Customer!$A$2:$F$793,5,FALSE)</f>
        <v>Central</v>
      </c>
      <c r="O5393" t="str">
        <f>VLOOKUP($C5393,Customer!$A$2:$F$793,6,FALSE)</f>
        <v>Consumer</v>
      </c>
      <c r="P5393" t="str">
        <f>VLOOKUP(E5393,Product!$B$2:$C$1811,2,FALSE)</f>
        <v>Technology</v>
      </c>
      <c r="Q5393" t="str">
        <f>VLOOKUP(E5393,CHOOSE({1,2},Product!$B$2:$B$1811,Product!$A$2:$A$1811),2,FALSE)</f>
        <v>Accessories</v>
      </c>
      <c r="R5393" t="str">
        <f t="shared" si="84"/>
        <v>AZ</v>
      </c>
    </row>
    <row r="5394" spans="1:18" x14ac:dyDescent="0.25">
      <c r="A5394" t="s">
        <v>5397</v>
      </c>
      <c r="B5394" s="35">
        <v>44555</v>
      </c>
      <c r="C5394" t="s">
        <v>420</v>
      </c>
      <c r="D5394" t="s">
        <v>24</v>
      </c>
      <c r="E5394" t="s">
        <v>1845</v>
      </c>
      <c r="F5394">
        <v>0.5</v>
      </c>
      <c r="G5394">
        <v>575224.65</v>
      </c>
      <c r="H5394">
        <v>-368733.75</v>
      </c>
      <c r="I5394">
        <v>7</v>
      </c>
      <c r="J5394" t="s">
        <v>22</v>
      </c>
      <c r="K5394" t="str">
        <f>VLOOKUP(C5394,Customer!$A$2:$F$793,2,FALSE)</f>
        <v>France</v>
      </c>
      <c r="L5394" t="str">
        <f>VLOOKUP($C5394,Customer!$A$2:$F$793,3,FALSE)</f>
        <v>Ile-de-France</v>
      </c>
      <c r="M5394" t="str">
        <f>VLOOKUP($C5394,Customer!$A$2:$F$793,4,FALSE)</f>
        <v>Sannois</v>
      </c>
      <c r="N5394" t="str">
        <f>VLOOKUP($C5394,Customer!$A$2:$F$793,5,FALSE)</f>
        <v>Central</v>
      </c>
      <c r="O5394" t="str">
        <f>VLOOKUP($C5394,Customer!$A$2:$F$793,6,FALSE)</f>
        <v>Corporate</v>
      </c>
      <c r="P5394" t="str">
        <f>VLOOKUP(E5394,Product!$B$2:$C$1811,2,FALSE)</f>
        <v>Office Supplies</v>
      </c>
      <c r="Q5394" t="str">
        <f>VLOOKUP(E5394,CHOOSE({1,2},Product!$B$2:$B$1811,Product!$A$2:$A$1811),2,FALSE)</f>
        <v>Labels</v>
      </c>
      <c r="R5394" t="str">
        <f t="shared" si="84"/>
        <v>BN</v>
      </c>
    </row>
    <row r="5395" spans="1:18" x14ac:dyDescent="0.25">
      <c r="A5395" t="s">
        <v>5397</v>
      </c>
      <c r="B5395" s="35">
        <v>44555</v>
      </c>
      <c r="C5395" t="s">
        <v>420</v>
      </c>
      <c r="D5395" t="s">
        <v>24</v>
      </c>
      <c r="E5395" t="s">
        <v>1138</v>
      </c>
      <c r="F5395">
        <v>0.5</v>
      </c>
      <c r="G5395">
        <v>722718.15</v>
      </c>
      <c r="H5395">
        <v>-250738.95</v>
      </c>
      <c r="I5395">
        <v>2</v>
      </c>
      <c r="J5395" t="s">
        <v>26</v>
      </c>
      <c r="K5395" t="str">
        <f>VLOOKUP(C5395,Customer!$A$2:$F$793,2,FALSE)</f>
        <v>France</v>
      </c>
      <c r="L5395" t="str">
        <f>VLOOKUP($C5395,Customer!$A$2:$F$793,3,FALSE)</f>
        <v>Ile-de-France</v>
      </c>
      <c r="M5395" t="str">
        <f>VLOOKUP($C5395,Customer!$A$2:$F$793,4,FALSE)</f>
        <v>Sannois</v>
      </c>
      <c r="N5395" t="str">
        <f>VLOOKUP($C5395,Customer!$A$2:$F$793,5,FALSE)</f>
        <v>Central</v>
      </c>
      <c r="O5395" t="str">
        <f>VLOOKUP($C5395,Customer!$A$2:$F$793,6,FALSE)</f>
        <v>Corporate</v>
      </c>
      <c r="P5395" t="str">
        <f>VLOOKUP(E5395,Product!$B$2:$C$1811,2,FALSE)</f>
        <v>Office Supplies</v>
      </c>
      <c r="Q5395" t="str">
        <f>VLOOKUP(E5395,CHOOSE({1,2},Product!$B$2:$B$1811,Product!$A$2:$A$1811),2,FALSE)</f>
        <v>Storage</v>
      </c>
      <c r="R5395" t="str">
        <f t="shared" si="84"/>
        <v>BN</v>
      </c>
    </row>
    <row r="5396" spans="1:18" x14ac:dyDescent="0.25">
      <c r="A5396" t="s">
        <v>5398</v>
      </c>
      <c r="B5396" s="35">
        <v>44555</v>
      </c>
      <c r="C5396" t="s">
        <v>211</v>
      </c>
      <c r="D5396" t="s">
        <v>24</v>
      </c>
      <c r="E5396" t="s">
        <v>2482</v>
      </c>
      <c r="F5396">
        <v>0</v>
      </c>
      <c r="G5396">
        <v>560475.30000000005</v>
      </c>
      <c r="H5396">
        <v>206490.9</v>
      </c>
      <c r="I5396">
        <v>2</v>
      </c>
      <c r="J5396" t="s">
        <v>26</v>
      </c>
      <c r="K5396" t="str">
        <f>VLOOKUP(C5396,Customer!$A$2:$F$793,2,FALSE)</f>
        <v>Switzerland</v>
      </c>
      <c r="L5396" t="str">
        <f>VLOOKUP($C5396,Customer!$A$2:$F$793,3,FALSE)</f>
        <v>Zürich</v>
      </c>
      <c r="M5396" t="str">
        <f>VLOOKUP($C5396,Customer!$A$2:$F$793,4,FALSE)</f>
        <v>Zurich</v>
      </c>
      <c r="N5396" t="str">
        <f>VLOOKUP($C5396,Customer!$A$2:$F$793,5,FALSE)</f>
        <v>Central</v>
      </c>
      <c r="O5396" t="str">
        <f>VLOOKUP($C5396,Customer!$A$2:$F$793,6,FALSE)</f>
        <v>Consumer</v>
      </c>
      <c r="P5396" t="str">
        <f>VLOOKUP(E5396,Product!$B$2:$C$1811,2,FALSE)</f>
        <v>Furniture</v>
      </c>
      <c r="Q5396" t="str">
        <f>VLOOKUP(E5396,CHOOSE({1,2},Product!$B$2:$B$1811,Product!$A$2:$A$1811),2,FALSE)</f>
        <v>Furnishings</v>
      </c>
      <c r="R5396" t="str">
        <f t="shared" si="84"/>
        <v>AZ</v>
      </c>
    </row>
    <row r="5397" spans="1:18" x14ac:dyDescent="0.25">
      <c r="A5397" t="s">
        <v>5399</v>
      </c>
      <c r="B5397" s="35">
        <v>44555</v>
      </c>
      <c r="C5397" t="s">
        <v>2084</v>
      </c>
      <c r="D5397" t="s">
        <v>24</v>
      </c>
      <c r="E5397" t="s">
        <v>315</v>
      </c>
      <c r="F5397">
        <v>0</v>
      </c>
      <c r="G5397">
        <v>1489684.35</v>
      </c>
      <c r="H5397">
        <v>88496.1</v>
      </c>
      <c r="I5397">
        <v>2</v>
      </c>
      <c r="J5397" t="s">
        <v>22</v>
      </c>
      <c r="K5397" t="str">
        <f>VLOOKUP(C5397,Customer!$A$2:$F$793,2,FALSE)</f>
        <v>Italy</v>
      </c>
      <c r="L5397" t="str">
        <f>VLOOKUP($C5397,Customer!$A$2:$F$793,3,FALSE)</f>
        <v>Piedmont</v>
      </c>
      <c r="M5397" t="str">
        <f>VLOOKUP($C5397,Customer!$A$2:$F$793,4,FALSE)</f>
        <v>Turin</v>
      </c>
      <c r="N5397" t="str">
        <f>VLOOKUP($C5397,Customer!$A$2:$F$793,5,FALSE)</f>
        <v>South</v>
      </c>
      <c r="O5397" t="str">
        <f>VLOOKUP($C5397,Customer!$A$2:$F$793,6,FALSE)</f>
        <v>Consumer</v>
      </c>
      <c r="P5397" t="str">
        <f>VLOOKUP(E5397,Product!$B$2:$C$1811,2,FALSE)</f>
        <v>Office Supplies</v>
      </c>
      <c r="Q5397" t="str">
        <f>VLOOKUP(E5397,CHOOSE({1,2},Product!$B$2:$B$1811,Product!$A$2:$A$1811),2,FALSE)</f>
        <v>Binders</v>
      </c>
      <c r="R5397" t="str">
        <f t="shared" si="84"/>
        <v>AZ</v>
      </c>
    </row>
    <row r="5398" spans="1:18" x14ac:dyDescent="0.25">
      <c r="A5398" t="s">
        <v>5399</v>
      </c>
      <c r="B5398" s="35">
        <v>44555</v>
      </c>
      <c r="C5398" t="s">
        <v>2084</v>
      </c>
      <c r="D5398" t="s">
        <v>24</v>
      </c>
      <c r="E5398" t="s">
        <v>709</v>
      </c>
      <c r="F5398">
        <v>0</v>
      </c>
      <c r="G5398">
        <v>5811243.9000000004</v>
      </c>
      <c r="H5398">
        <v>2315647.9500000002</v>
      </c>
      <c r="I5398">
        <v>8</v>
      </c>
      <c r="J5398" t="s">
        <v>26</v>
      </c>
      <c r="K5398" t="str">
        <f>VLOOKUP(C5398,Customer!$A$2:$F$793,2,FALSE)</f>
        <v>Italy</v>
      </c>
      <c r="L5398" t="str">
        <f>VLOOKUP($C5398,Customer!$A$2:$F$793,3,FALSE)</f>
        <v>Piedmont</v>
      </c>
      <c r="M5398" t="str">
        <f>VLOOKUP($C5398,Customer!$A$2:$F$793,4,FALSE)</f>
        <v>Turin</v>
      </c>
      <c r="N5398" t="str">
        <f>VLOOKUP($C5398,Customer!$A$2:$F$793,5,FALSE)</f>
        <v>South</v>
      </c>
      <c r="O5398" t="str">
        <f>VLOOKUP($C5398,Customer!$A$2:$F$793,6,FALSE)</f>
        <v>Consumer</v>
      </c>
      <c r="P5398" t="str">
        <f>VLOOKUP(E5398,Product!$B$2:$C$1811,2,FALSE)</f>
        <v>Office Supplies</v>
      </c>
      <c r="Q5398" t="str">
        <f>VLOOKUP(E5398,CHOOSE({1,2},Product!$B$2:$B$1811,Product!$A$2:$A$1811),2,FALSE)</f>
        <v>Binders</v>
      </c>
      <c r="R5398" t="str">
        <f t="shared" si="84"/>
        <v>AZ</v>
      </c>
    </row>
    <row r="5399" spans="1:18" x14ac:dyDescent="0.25">
      <c r="A5399" t="s">
        <v>5399</v>
      </c>
      <c r="B5399" s="35">
        <v>44555</v>
      </c>
      <c r="C5399" t="s">
        <v>2084</v>
      </c>
      <c r="D5399" t="s">
        <v>24</v>
      </c>
      <c r="E5399" t="s">
        <v>2412</v>
      </c>
      <c r="F5399">
        <v>0</v>
      </c>
      <c r="G5399">
        <v>368733.75</v>
      </c>
      <c r="H5399">
        <v>147493.5</v>
      </c>
      <c r="I5399">
        <v>3</v>
      </c>
      <c r="J5399" t="s">
        <v>22</v>
      </c>
      <c r="K5399" t="str">
        <f>VLOOKUP(C5399,Customer!$A$2:$F$793,2,FALSE)</f>
        <v>Italy</v>
      </c>
      <c r="L5399" t="str">
        <f>VLOOKUP($C5399,Customer!$A$2:$F$793,3,FALSE)</f>
        <v>Piedmont</v>
      </c>
      <c r="M5399" t="str">
        <f>VLOOKUP($C5399,Customer!$A$2:$F$793,4,FALSE)</f>
        <v>Turin</v>
      </c>
      <c r="N5399" t="str">
        <f>VLOOKUP($C5399,Customer!$A$2:$F$793,5,FALSE)</f>
        <v>South</v>
      </c>
      <c r="O5399" t="str">
        <f>VLOOKUP($C5399,Customer!$A$2:$F$793,6,FALSE)</f>
        <v>Consumer</v>
      </c>
      <c r="P5399" t="str">
        <f>VLOOKUP(E5399,Product!$B$2:$C$1811,2,FALSE)</f>
        <v>Office Supplies</v>
      </c>
      <c r="Q5399" t="str">
        <f>VLOOKUP(E5399,CHOOSE({1,2},Product!$B$2:$B$1811,Product!$A$2:$A$1811),2,FALSE)</f>
        <v>Fasteners</v>
      </c>
      <c r="R5399" t="str">
        <f t="shared" si="84"/>
        <v>AZ</v>
      </c>
    </row>
    <row r="5400" spans="1:18" x14ac:dyDescent="0.25">
      <c r="A5400" t="s">
        <v>5400</v>
      </c>
      <c r="B5400" s="35">
        <v>44556</v>
      </c>
      <c r="C5400" t="s">
        <v>1807</v>
      </c>
      <c r="D5400" t="s">
        <v>33</v>
      </c>
      <c r="E5400" t="s">
        <v>2420</v>
      </c>
      <c r="F5400">
        <v>0.5</v>
      </c>
      <c r="G5400">
        <v>7522168.5</v>
      </c>
      <c r="H5400">
        <v>-147493.5</v>
      </c>
      <c r="I5400">
        <v>6</v>
      </c>
      <c r="J5400" t="s">
        <v>22</v>
      </c>
      <c r="K5400" t="str">
        <f>VLOOKUP(C5400,Customer!$A$2:$F$793,2,FALSE)</f>
        <v>Germany</v>
      </c>
      <c r="L5400" t="str">
        <f>VLOOKUP($C5400,Customer!$A$2:$F$793,3,FALSE)</f>
        <v>Berlin</v>
      </c>
      <c r="M5400" t="str">
        <f>VLOOKUP($C5400,Customer!$A$2:$F$793,4,FALSE)</f>
        <v>Berlin</v>
      </c>
      <c r="N5400" t="str">
        <f>VLOOKUP($C5400,Customer!$A$2:$F$793,5,FALSE)</f>
        <v>Central</v>
      </c>
      <c r="O5400" t="str">
        <f>VLOOKUP($C5400,Customer!$A$2:$F$793,6,FALSE)</f>
        <v>Consumer</v>
      </c>
      <c r="P5400" t="str">
        <f>VLOOKUP(E5400,Product!$B$2:$C$1811,2,FALSE)</f>
        <v>Technology</v>
      </c>
      <c r="Q5400" t="str">
        <f>VLOOKUP(E5400,CHOOSE({1,2},Product!$B$2:$B$1811,Product!$A$2:$A$1811),2,FALSE)</f>
        <v>Copiers</v>
      </c>
      <c r="R5400" t="str">
        <f t="shared" si="84"/>
        <v>BN</v>
      </c>
    </row>
    <row r="5401" spans="1:18" x14ac:dyDescent="0.25">
      <c r="A5401" t="s">
        <v>5401</v>
      </c>
      <c r="B5401" s="35">
        <v>44556</v>
      </c>
      <c r="C5401" t="s">
        <v>2350</v>
      </c>
      <c r="D5401" t="s">
        <v>20</v>
      </c>
      <c r="E5401" t="s">
        <v>947</v>
      </c>
      <c r="F5401">
        <v>0</v>
      </c>
      <c r="G5401">
        <v>3687337.5</v>
      </c>
      <c r="H5401">
        <v>1430686.95</v>
      </c>
      <c r="I5401">
        <v>2</v>
      </c>
      <c r="J5401" t="s">
        <v>22</v>
      </c>
      <c r="K5401" t="str">
        <f>VLOOKUP(C5401,Customer!$A$2:$F$793,2,FALSE)</f>
        <v>Sweden</v>
      </c>
      <c r="L5401" t="str">
        <f>VLOOKUP($C5401,Customer!$A$2:$F$793,3,FALSE)</f>
        <v>Stockholm</v>
      </c>
      <c r="M5401" t="str">
        <f>VLOOKUP($C5401,Customer!$A$2:$F$793,4,FALSE)</f>
        <v>Stockholm</v>
      </c>
      <c r="N5401" t="str">
        <f>VLOOKUP($C5401,Customer!$A$2:$F$793,5,FALSE)</f>
        <v>North</v>
      </c>
      <c r="O5401" t="str">
        <f>VLOOKUP($C5401,Customer!$A$2:$F$793,6,FALSE)</f>
        <v>Consumer</v>
      </c>
      <c r="P5401" t="str">
        <f>VLOOKUP(E5401,Product!$B$2:$C$1811,2,FALSE)</f>
        <v>Furniture</v>
      </c>
      <c r="Q5401" t="str">
        <f>VLOOKUP(E5401,CHOOSE({1,2},Product!$B$2:$B$1811,Product!$A$2:$A$1811),2,FALSE)</f>
        <v>Bookcases</v>
      </c>
      <c r="R5401" t="str">
        <f t="shared" si="84"/>
        <v>BN</v>
      </c>
    </row>
    <row r="5402" spans="1:18" x14ac:dyDescent="0.25">
      <c r="A5402" t="s">
        <v>5401</v>
      </c>
      <c r="B5402" s="35">
        <v>44556</v>
      </c>
      <c r="C5402" t="s">
        <v>2350</v>
      </c>
      <c r="D5402" t="s">
        <v>20</v>
      </c>
      <c r="E5402" t="s">
        <v>1257</v>
      </c>
      <c r="F5402">
        <v>0</v>
      </c>
      <c r="G5402">
        <v>383483.10000000003</v>
      </c>
      <c r="H5402">
        <v>162242.85</v>
      </c>
      <c r="I5402">
        <v>1</v>
      </c>
      <c r="J5402" t="s">
        <v>26</v>
      </c>
      <c r="K5402" t="str">
        <f>VLOOKUP(C5402,Customer!$A$2:$F$793,2,FALSE)</f>
        <v>Sweden</v>
      </c>
      <c r="L5402" t="str">
        <f>VLOOKUP($C5402,Customer!$A$2:$F$793,3,FALSE)</f>
        <v>Stockholm</v>
      </c>
      <c r="M5402" t="str">
        <f>VLOOKUP($C5402,Customer!$A$2:$F$793,4,FALSE)</f>
        <v>Stockholm</v>
      </c>
      <c r="N5402" t="str">
        <f>VLOOKUP($C5402,Customer!$A$2:$F$793,5,FALSE)</f>
        <v>North</v>
      </c>
      <c r="O5402" t="str">
        <f>VLOOKUP($C5402,Customer!$A$2:$F$793,6,FALSE)</f>
        <v>Consumer</v>
      </c>
      <c r="P5402" t="str">
        <f>VLOOKUP(E5402,Product!$B$2:$C$1811,2,FALSE)</f>
        <v>Office Supplies</v>
      </c>
      <c r="Q5402" t="str">
        <f>VLOOKUP(E5402,CHOOSE({1,2},Product!$B$2:$B$1811,Product!$A$2:$A$1811),2,FALSE)</f>
        <v>Art</v>
      </c>
      <c r="R5402" t="str">
        <f t="shared" si="84"/>
        <v>BN</v>
      </c>
    </row>
    <row r="5403" spans="1:18" x14ac:dyDescent="0.25">
      <c r="A5403" t="s">
        <v>5401</v>
      </c>
      <c r="B5403" s="35">
        <v>44556</v>
      </c>
      <c r="C5403" t="s">
        <v>2350</v>
      </c>
      <c r="D5403" t="s">
        <v>20</v>
      </c>
      <c r="E5403" t="s">
        <v>562</v>
      </c>
      <c r="F5403">
        <v>0</v>
      </c>
      <c r="G5403">
        <v>2492640.15</v>
      </c>
      <c r="H5403">
        <v>619472.70000000007</v>
      </c>
      <c r="I5403">
        <v>3</v>
      </c>
      <c r="J5403" t="s">
        <v>26</v>
      </c>
      <c r="K5403" t="str">
        <f>VLOOKUP(C5403,Customer!$A$2:$F$793,2,FALSE)</f>
        <v>Sweden</v>
      </c>
      <c r="L5403" t="str">
        <f>VLOOKUP($C5403,Customer!$A$2:$F$793,3,FALSE)</f>
        <v>Stockholm</v>
      </c>
      <c r="M5403" t="str">
        <f>VLOOKUP($C5403,Customer!$A$2:$F$793,4,FALSE)</f>
        <v>Stockholm</v>
      </c>
      <c r="N5403" t="str">
        <f>VLOOKUP($C5403,Customer!$A$2:$F$793,5,FALSE)</f>
        <v>North</v>
      </c>
      <c r="O5403" t="str">
        <f>VLOOKUP($C5403,Customer!$A$2:$F$793,6,FALSE)</f>
        <v>Consumer</v>
      </c>
      <c r="P5403" t="str">
        <f>VLOOKUP(E5403,Product!$B$2:$C$1811,2,FALSE)</f>
        <v>Office Supplies</v>
      </c>
      <c r="Q5403" t="str">
        <f>VLOOKUP(E5403,CHOOSE({1,2},Product!$B$2:$B$1811,Product!$A$2:$A$1811),2,FALSE)</f>
        <v>Storage</v>
      </c>
      <c r="R5403" t="str">
        <f t="shared" si="84"/>
        <v>BN</v>
      </c>
    </row>
    <row r="5404" spans="1:18" x14ac:dyDescent="0.25">
      <c r="A5404" t="s">
        <v>5401</v>
      </c>
      <c r="B5404" s="35">
        <v>44556</v>
      </c>
      <c r="C5404" t="s">
        <v>2350</v>
      </c>
      <c r="D5404" t="s">
        <v>20</v>
      </c>
      <c r="E5404" t="s">
        <v>540</v>
      </c>
      <c r="F5404">
        <v>0</v>
      </c>
      <c r="G5404">
        <v>12566446.200000001</v>
      </c>
      <c r="H5404">
        <v>2005911.6</v>
      </c>
      <c r="I5404">
        <v>6</v>
      </c>
      <c r="J5404" t="s">
        <v>26</v>
      </c>
      <c r="K5404" t="str">
        <f>VLOOKUP(C5404,Customer!$A$2:$F$793,2,FALSE)</f>
        <v>Sweden</v>
      </c>
      <c r="L5404" t="str">
        <f>VLOOKUP($C5404,Customer!$A$2:$F$793,3,FALSE)</f>
        <v>Stockholm</v>
      </c>
      <c r="M5404" t="str">
        <f>VLOOKUP($C5404,Customer!$A$2:$F$793,4,FALSE)</f>
        <v>Stockholm</v>
      </c>
      <c r="N5404" t="str">
        <f>VLOOKUP($C5404,Customer!$A$2:$F$793,5,FALSE)</f>
        <v>North</v>
      </c>
      <c r="O5404" t="str">
        <f>VLOOKUP($C5404,Customer!$A$2:$F$793,6,FALSE)</f>
        <v>Consumer</v>
      </c>
      <c r="P5404" t="str">
        <f>VLOOKUP(E5404,Product!$B$2:$C$1811,2,FALSE)</f>
        <v>Office Supplies</v>
      </c>
      <c r="Q5404" t="str">
        <f>VLOOKUP(E5404,CHOOSE({1,2},Product!$B$2:$B$1811,Product!$A$2:$A$1811),2,FALSE)</f>
        <v>Storage</v>
      </c>
      <c r="R5404" t="str">
        <f t="shared" si="84"/>
        <v>BN</v>
      </c>
    </row>
    <row r="5405" spans="1:18" x14ac:dyDescent="0.25">
      <c r="A5405" t="s">
        <v>5402</v>
      </c>
      <c r="B5405" s="35">
        <v>44556</v>
      </c>
      <c r="C5405" t="s">
        <v>1164</v>
      </c>
      <c r="D5405" t="s">
        <v>24</v>
      </c>
      <c r="E5405" t="s">
        <v>1858</v>
      </c>
      <c r="F5405">
        <v>0</v>
      </c>
      <c r="G5405">
        <v>309736.35000000003</v>
      </c>
      <c r="H5405">
        <v>132744.15</v>
      </c>
      <c r="I5405">
        <v>2</v>
      </c>
      <c r="J5405" t="s">
        <v>22</v>
      </c>
      <c r="K5405" t="str">
        <f>VLOOKUP(C5405,Customer!$A$2:$F$793,2,FALSE)</f>
        <v>France</v>
      </c>
      <c r="L5405" t="str">
        <f>VLOOKUP($C5405,Customer!$A$2:$F$793,3,FALSE)</f>
        <v>Alsace-Champagne-Ardenne-Lorraine</v>
      </c>
      <c r="M5405" t="str">
        <f>VLOOKUP($C5405,Customer!$A$2:$F$793,4,FALSE)</f>
        <v>Reims</v>
      </c>
      <c r="N5405" t="str">
        <f>VLOOKUP($C5405,Customer!$A$2:$F$793,5,FALSE)</f>
        <v>Central</v>
      </c>
      <c r="O5405" t="str">
        <f>VLOOKUP($C5405,Customer!$A$2:$F$793,6,FALSE)</f>
        <v>Corporate</v>
      </c>
      <c r="P5405" t="str">
        <f>VLOOKUP(E5405,Product!$B$2:$C$1811,2,FALSE)</f>
        <v>Office Supplies</v>
      </c>
      <c r="Q5405" t="str">
        <f>VLOOKUP(E5405,CHOOSE({1,2},Product!$B$2:$B$1811,Product!$A$2:$A$1811),2,FALSE)</f>
        <v>Fasteners</v>
      </c>
      <c r="R5405" t="str">
        <f t="shared" si="84"/>
        <v>BN</v>
      </c>
    </row>
    <row r="5406" spans="1:18" x14ac:dyDescent="0.25">
      <c r="A5406" t="s">
        <v>5403</v>
      </c>
      <c r="B5406" s="35">
        <v>44556</v>
      </c>
      <c r="C5406" t="s">
        <v>1081</v>
      </c>
      <c r="D5406" t="s">
        <v>24</v>
      </c>
      <c r="E5406" t="s">
        <v>91</v>
      </c>
      <c r="F5406">
        <v>0</v>
      </c>
      <c r="G5406">
        <v>943958.4</v>
      </c>
      <c r="H5406">
        <v>471979.2</v>
      </c>
      <c r="I5406">
        <v>2</v>
      </c>
      <c r="J5406" t="s">
        <v>22</v>
      </c>
      <c r="K5406" t="str">
        <f>VLOOKUP(C5406,Customer!$A$2:$F$793,2,FALSE)</f>
        <v>France</v>
      </c>
      <c r="L5406" t="str">
        <f>VLOOKUP($C5406,Customer!$A$2:$F$793,3,FALSE)</f>
        <v>Nord-Pas-de-Calais-Picardie</v>
      </c>
      <c r="M5406" t="str">
        <f>VLOOKUP($C5406,Customer!$A$2:$F$793,4,FALSE)</f>
        <v>Beauvais</v>
      </c>
      <c r="N5406" t="str">
        <f>VLOOKUP($C5406,Customer!$A$2:$F$793,5,FALSE)</f>
        <v>Central</v>
      </c>
      <c r="O5406" t="str">
        <f>VLOOKUP($C5406,Customer!$A$2:$F$793,6,FALSE)</f>
        <v>Home Office</v>
      </c>
      <c r="P5406" t="str">
        <f>VLOOKUP(E5406,Product!$B$2:$C$1811,2,FALSE)</f>
        <v>Office Supplies</v>
      </c>
      <c r="Q5406" t="str">
        <f>VLOOKUP(E5406,CHOOSE({1,2},Product!$B$2:$B$1811,Product!$A$2:$A$1811),2,FALSE)</f>
        <v>Art</v>
      </c>
      <c r="R5406" t="str">
        <f t="shared" si="84"/>
        <v>AZ</v>
      </c>
    </row>
    <row r="5407" spans="1:18" x14ac:dyDescent="0.25">
      <c r="A5407" t="s">
        <v>5404</v>
      </c>
      <c r="B5407" s="35">
        <v>44556</v>
      </c>
      <c r="C5407" t="s">
        <v>1723</v>
      </c>
      <c r="D5407" t="s">
        <v>24</v>
      </c>
      <c r="E5407" t="s">
        <v>1935</v>
      </c>
      <c r="F5407">
        <v>0.35</v>
      </c>
      <c r="G5407">
        <v>24734659.949999999</v>
      </c>
      <c r="H5407">
        <v>4557549.1500000004</v>
      </c>
      <c r="I5407">
        <v>3</v>
      </c>
      <c r="J5407" t="s">
        <v>22</v>
      </c>
      <c r="K5407" t="str">
        <f>VLOOKUP(C5407,Customer!$A$2:$F$793,2,FALSE)</f>
        <v>Netherlands</v>
      </c>
      <c r="L5407" t="str">
        <f>VLOOKUP($C5407,Customer!$A$2:$F$793,3,FALSE)</f>
        <v>South Holland</v>
      </c>
      <c r="M5407" t="str">
        <f>VLOOKUP($C5407,Customer!$A$2:$F$793,4,FALSE)</f>
        <v>Rotterdam</v>
      </c>
      <c r="N5407" t="str">
        <f>VLOOKUP($C5407,Customer!$A$2:$F$793,5,FALSE)</f>
        <v>Central</v>
      </c>
      <c r="O5407" t="str">
        <f>VLOOKUP($C5407,Customer!$A$2:$F$793,6,FALSE)</f>
        <v>Home Office</v>
      </c>
      <c r="P5407" t="str">
        <f>VLOOKUP(E5407,Product!$B$2:$C$1811,2,FALSE)</f>
        <v>Furniture</v>
      </c>
      <c r="Q5407" t="str">
        <f>VLOOKUP(E5407,CHOOSE({1,2},Product!$B$2:$B$1811,Product!$A$2:$A$1811),2,FALSE)</f>
        <v>Tables</v>
      </c>
      <c r="R5407" t="str">
        <f t="shared" si="84"/>
        <v>AZ</v>
      </c>
    </row>
    <row r="5408" spans="1:18" x14ac:dyDescent="0.25">
      <c r="A5408" t="s">
        <v>5404</v>
      </c>
      <c r="B5408" s="35">
        <v>44556</v>
      </c>
      <c r="C5408" t="s">
        <v>1723</v>
      </c>
      <c r="D5408" t="s">
        <v>24</v>
      </c>
      <c r="E5408" t="s">
        <v>2258</v>
      </c>
      <c r="F5408">
        <v>0</v>
      </c>
      <c r="G5408">
        <v>5280267.3</v>
      </c>
      <c r="H5408">
        <v>1002955.8</v>
      </c>
      <c r="I5408">
        <v>8</v>
      </c>
      <c r="J5408" t="s">
        <v>26</v>
      </c>
      <c r="K5408" t="str">
        <f>VLOOKUP(C5408,Customer!$A$2:$F$793,2,FALSE)</f>
        <v>Netherlands</v>
      </c>
      <c r="L5408" t="str">
        <f>VLOOKUP($C5408,Customer!$A$2:$F$793,3,FALSE)</f>
        <v>South Holland</v>
      </c>
      <c r="M5408" t="str">
        <f>VLOOKUP($C5408,Customer!$A$2:$F$793,4,FALSE)</f>
        <v>Rotterdam</v>
      </c>
      <c r="N5408" t="str">
        <f>VLOOKUP($C5408,Customer!$A$2:$F$793,5,FALSE)</f>
        <v>Central</v>
      </c>
      <c r="O5408" t="str">
        <f>VLOOKUP($C5408,Customer!$A$2:$F$793,6,FALSE)</f>
        <v>Home Office</v>
      </c>
      <c r="P5408" t="str">
        <f>VLOOKUP(E5408,Product!$B$2:$C$1811,2,FALSE)</f>
        <v>Office Supplies</v>
      </c>
      <c r="Q5408" t="str">
        <f>VLOOKUP(E5408,CHOOSE({1,2},Product!$B$2:$B$1811,Product!$A$2:$A$1811),2,FALSE)</f>
        <v>Art</v>
      </c>
      <c r="R5408" t="str">
        <f t="shared" si="84"/>
        <v>AZ</v>
      </c>
    </row>
    <row r="5409" spans="1:18" x14ac:dyDescent="0.25">
      <c r="A5409" t="s">
        <v>5404</v>
      </c>
      <c r="B5409" s="35">
        <v>44556</v>
      </c>
      <c r="C5409" t="s">
        <v>1723</v>
      </c>
      <c r="D5409" t="s">
        <v>24</v>
      </c>
      <c r="E5409" t="s">
        <v>2473</v>
      </c>
      <c r="F5409">
        <v>0</v>
      </c>
      <c r="G5409">
        <v>280237.65000000002</v>
      </c>
      <c r="H5409">
        <v>88496.1</v>
      </c>
      <c r="I5409">
        <v>2</v>
      </c>
      <c r="J5409" t="s">
        <v>26</v>
      </c>
      <c r="K5409" t="str">
        <f>VLOOKUP(C5409,Customer!$A$2:$F$793,2,FALSE)</f>
        <v>Netherlands</v>
      </c>
      <c r="L5409" t="str">
        <f>VLOOKUP($C5409,Customer!$A$2:$F$793,3,FALSE)</f>
        <v>South Holland</v>
      </c>
      <c r="M5409" t="str">
        <f>VLOOKUP($C5409,Customer!$A$2:$F$793,4,FALSE)</f>
        <v>Rotterdam</v>
      </c>
      <c r="N5409" t="str">
        <f>VLOOKUP($C5409,Customer!$A$2:$F$793,5,FALSE)</f>
        <v>Central</v>
      </c>
      <c r="O5409" t="str">
        <f>VLOOKUP($C5409,Customer!$A$2:$F$793,6,FALSE)</f>
        <v>Home Office</v>
      </c>
      <c r="P5409" t="str">
        <f>VLOOKUP(E5409,Product!$B$2:$C$1811,2,FALSE)</f>
        <v>Office Supplies</v>
      </c>
      <c r="Q5409" t="str">
        <f>VLOOKUP(E5409,CHOOSE({1,2},Product!$B$2:$B$1811,Product!$A$2:$A$1811),2,FALSE)</f>
        <v>Labels</v>
      </c>
      <c r="R5409" t="str">
        <f t="shared" si="84"/>
        <v>AZ</v>
      </c>
    </row>
    <row r="5410" spans="1:18" x14ac:dyDescent="0.25">
      <c r="A5410" t="s">
        <v>5405</v>
      </c>
      <c r="B5410" s="35">
        <v>44556</v>
      </c>
      <c r="C5410" t="s">
        <v>2285</v>
      </c>
      <c r="D5410" t="s">
        <v>24</v>
      </c>
      <c r="E5410" t="s">
        <v>2110</v>
      </c>
      <c r="F5410">
        <v>0.15</v>
      </c>
      <c r="G5410">
        <v>40767203.399999999</v>
      </c>
      <c r="H5410">
        <v>-2876123.25</v>
      </c>
      <c r="I5410">
        <v>11</v>
      </c>
      <c r="J5410" t="s">
        <v>22</v>
      </c>
      <c r="K5410" t="str">
        <f>VLOOKUP(C5410,Customer!$A$2:$F$793,2,FALSE)</f>
        <v>Germany</v>
      </c>
      <c r="L5410" t="str">
        <f>VLOOKUP($C5410,Customer!$A$2:$F$793,3,FALSE)</f>
        <v>Bavaria</v>
      </c>
      <c r="M5410" t="str">
        <f>VLOOKUP($C5410,Customer!$A$2:$F$793,4,FALSE)</f>
        <v>Munich</v>
      </c>
      <c r="N5410" t="str">
        <f>VLOOKUP($C5410,Customer!$A$2:$F$793,5,FALSE)</f>
        <v>Central</v>
      </c>
      <c r="O5410" t="str">
        <f>VLOOKUP($C5410,Customer!$A$2:$F$793,6,FALSE)</f>
        <v>Consumer</v>
      </c>
      <c r="P5410" t="str">
        <f>VLOOKUP(E5410,Product!$B$2:$C$1811,2,FALSE)</f>
        <v>Technology</v>
      </c>
      <c r="Q5410" t="str">
        <f>VLOOKUP(E5410,CHOOSE({1,2},Product!$B$2:$B$1811,Product!$A$2:$A$1811),2,FALSE)</f>
        <v>Copiers</v>
      </c>
      <c r="R5410" t="str">
        <f t="shared" si="84"/>
        <v>AZ</v>
      </c>
    </row>
    <row r="5411" spans="1:18" x14ac:dyDescent="0.25">
      <c r="A5411" t="s">
        <v>5405</v>
      </c>
      <c r="B5411" s="35">
        <v>44556</v>
      </c>
      <c r="C5411" t="s">
        <v>2285</v>
      </c>
      <c r="D5411" t="s">
        <v>24</v>
      </c>
      <c r="E5411" t="s">
        <v>2102</v>
      </c>
      <c r="F5411">
        <v>0.15</v>
      </c>
      <c r="G5411">
        <v>4483802.4000000004</v>
      </c>
      <c r="H5411">
        <v>1061953.2</v>
      </c>
      <c r="I5411">
        <v>3</v>
      </c>
      <c r="J5411" t="s">
        <v>22</v>
      </c>
      <c r="K5411" t="str">
        <f>VLOOKUP(C5411,Customer!$A$2:$F$793,2,FALSE)</f>
        <v>Germany</v>
      </c>
      <c r="L5411" t="str">
        <f>VLOOKUP($C5411,Customer!$A$2:$F$793,3,FALSE)</f>
        <v>Bavaria</v>
      </c>
      <c r="M5411" t="str">
        <f>VLOOKUP($C5411,Customer!$A$2:$F$793,4,FALSE)</f>
        <v>Munich</v>
      </c>
      <c r="N5411" t="str">
        <f>VLOOKUP($C5411,Customer!$A$2:$F$793,5,FALSE)</f>
        <v>Central</v>
      </c>
      <c r="O5411" t="str">
        <f>VLOOKUP($C5411,Customer!$A$2:$F$793,6,FALSE)</f>
        <v>Consumer</v>
      </c>
      <c r="P5411" t="str">
        <f>VLOOKUP(E5411,Product!$B$2:$C$1811,2,FALSE)</f>
        <v>Technology</v>
      </c>
      <c r="Q5411" t="str">
        <f>VLOOKUP(E5411,CHOOSE({1,2},Product!$B$2:$B$1811,Product!$A$2:$A$1811),2,FALSE)</f>
        <v>Machines</v>
      </c>
      <c r="R5411" t="str">
        <f t="shared" si="84"/>
        <v>AZ</v>
      </c>
    </row>
    <row r="5412" spans="1:18" x14ac:dyDescent="0.25">
      <c r="A5412" t="s">
        <v>5405</v>
      </c>
      <c r="B5412" s="35">
        <v>44556</v>
      </c>
      <c r="C5412" t="s">
        <v>2285</v>
      </c>
      <c r="D5412" t="s">
        <v>24</v>
      </c>
      <c r="E5412" t="s">
        <v>2405</v>
      </c>
      <c r="F5412">
        <v>0.15</v>
      </c>
      <c r="G5412">
        <v>32374823.25</v>
      </c>
      <c r="H5412">
        <v>3053115.45</v>
      </c>
      <c r="I5412">
        <v>4</v>
      </c>
      <c r="J5412" t="s">
        <v>22</v>
      </c>
      <c r="K5412" t="str">
        <f>VLOOKUP(C5412,Customer!$A$2:$F$793,2,FALSE)</f>
        <v>Germany</v>
      </c>
      <c r="L5412" t="str">
        <f>VLOOKUP($C5412,Customer!$A$2:$F$793,3,FALSE)</f>
        <v>Bavaria</v>
      </c>
      <c r="M5412" t="str">
        <f>VLOOKUP($C5412,Customer!$A$2:$F$793,4,FALSE)</f>
        <v>Munich</v>
      </c>
      <c r="N5412" t="str">
        <f>VLOOKUP($C5412,Customer!$A$2:$F$793,5,FALSE)</f>
        <v>Central</v>
      </c>
      <c r="O5412" t="str">
        <f>VLOOKUP($C5412,Customer!$A$2:$F$793,6,FALSE)</f>
        <v>Consumer</v>
      </c>
      <c r="P5412" t="str">
        <f>VLOOKUP(E5412,Product!$B$2:$C$1811,2,FALSE)</f>
        <v>Technology</v>
      </c>
      <c r="Q5412" t="str">
        <f>VLOOKUP(E5412,CHOOSE({1,2},Product!$B$2:$B$1811,Product!$A$2:$A$1811),2,FALSE)</f>
        <v>Phones</v>
      </c>
      <c r="R5412" t="str">
        <f t="shared" si="84"/>
        <v>AZ</v>
      </c>
    </row>
    <row r="5413" spans="1:18" x14ac:dyDescent="0.25">
      <c r="A5413" t="s">
        <v>5406</v>
      </c>
      <c r="B5413" s="35">
        <v>44557</v>
      </c>
      <c r="C5413" t="s">
        <v>895</v>
      </c>
      <c r="D5413" t="s">
        <v>24</v>
      </c>
      <c r="E5413" t="s">
        <v>2483</v>
      </c>
      <c r="F5413">
        <v>0</v>
      </c>
      <c r="G5413">
        <v>1253694.75</v>
      </c>
      <c r="H5413">
        <v>560475.30000000005</v>
      </c>
      <c r="I5413">
        <v>3</v>
      </c>
      <c r="J5413" t="s">
        <v>26</v>
      </c>
      <c r="K5413" t="str">
        <f>VLOOKUP(C5413,Customer!$A$2:$F$793,2,FALSE)</f>
        <v>Germany</v>
      </c>
      <c r="L5413" t="str">
        <f>VLOOKUP($C5413,Customer!$A$2:$F$793,3,FALSE)</f>
        <v>North Rhine-Westphalia</v>
      </c>
      <c r="M5413" t="str">
        <f>VLOOKUP($C5413,Customer!$A$2:$F$793,4,FALSE)</f>
        <v>Cologne</v>
      </c>
      <c r="N5413" t="str">
        <f>VLOOKUP($C5413,Customer!$A$2:$F$793,5,FALSE)</f>
        <v>Central</v>
      </c>
      <c r="O5413" t="str">
        <f>VLOOKUP($C5413,Customer!$A$2:$F$793,6,FALSE)</f>
        <v>Home Office</v>
      </c>
      <c r="P5413" t="str">
        <f>VLOOKUP(E5413,Product!$B$2:$C$1811,2,FALSE)</f>
        <v>Technology</v>
      </c>
      <c r="Q5413" t="str">
        <f>VLOOKUP(E5413,CHOOSE({1,2},Product!$B$2:$B$1811,Product!$A$2:$A$1811),2,FALSE)</f>
        <v>Accessories</v>
      </c>
      <c r="R5413" t="str">
        <f t="shared" si="84"/>
        <v>AZ</v>
      </c>
    </row>
    <row r="5414" spans="1:18" x14ac:dyDescent="0.25">
      <c r="A5414" t="s">
        <v>5407</v>
      </c>
      <c r="B5414" s="35">
        <v>44557</v>
      </c>
      <c r="C5414" t="s">
        <v>594</v>
      </c>
      <c r="D5414" t="s">
        <v>24</v>
      </c>
      <c r="E5414" t="s">
        <v>500</v>
      </c>
      <c r="F5414">
        <v>0.1</v>
      </c>
      <c r="G5414">
        <v>5398262.1000000006</v>
      </c>
      <c r="H5414">
        <v>1253694.75</v>
      </c>
      <c r="I5414">
        <v>2</v>
      </c>
      <c r="J5414" t="s">
        <v>22</v>
      </c>
      <c r="K5414" t="str">
        <f>VLOOKUP(C5414,Customer!$A$2:$F$793,2,FALSE)</f>
        <v>France</v>
      </c>
      <c r="L5414" t="str">
        <f>VLOOKUP($C5414,Customer!$A$2:$F$793,3,FALSE)</f>
        <v>Auvergne-Rhône-Alpes</v>
      </c>
      <c r="M5414" t="str">
        <f>VLOOKUP($C5414,Customer!$A$2:$F$793,4,FALSE)</f>
        <v>Oyonnax</v>
      </c>
      <c r="N5414" t="str">
        <f>VLOOKUP($C5414,Customer!$A$2:$F$793,5,FALSE)</f>
        <v>Central</v>
      </c>
      <c r="O5414" t="str">
        <f>VLOOKUP($C5414,Customer!$A$2:$F$793,6,FALSE)</f>
        <v>Corporate</v>
      </c>
      <c r="P5414" t="str">
        <f>VLOOKUP(E5414,Product!$B$2:$C$1811,2,FALSE)</f>
        <v>Office Supplies</v>
      </c>
      <c r="Q5414" t="str">
        <f>VLOOKUP(E5414,CHOOSE({1,2},Product!$B$2:$B$1811,Product!$A$2:$A$1811),2,FALSE)</f>
        <v>Storage</v>
      </c>
      <c r="R5414" t="str">
        <f t="shared" si="84"/>
        <v>AZ</v>
      </c>
    </row>
    <row r="5415" spans="1:18" x14ac:dyDescent="0.25">
      <c r="A5415" t="s">
        <v>5408</v>
      </c>
      <c r="B5415" s="35">
        <v>44557</v>
      </c>
      <c r="C5415" t="s">
        <v>361</v>
      </c>
      <c r="D5415" t="s">
        <v>24</v>
      </c>
      <c r="E5415" t="s">
        <v>284</v>
      </c>
      <c r="F5415">
        <v>0</v>
      </c>
      <c r="G5415">
        <v>353984.4</v>
      </c>
      <c r="H5415">
        <v>147493.5</v>
      </c>
      <c r="I5415">
        <v>2</v>
      </c>
      <c r="J5415" t="s">
        <v>26</v>
      </c>
      <c r="K5415" t="str">
        <f>VLOOKUP(C5415,Customer!$A$2:$F$793,2,FALSE)</f>
        <v>France</v>
      </c>
      <c r="L5415" t="str">
        <f>VLOOKUP($C5415,Customer!$A$2:$F$793,3,FALSE)</f>
        <v>Auvergne-Rhône-Alpes</v>
      </c>
      <c r="M5415" t="str">
        <f>VLOOKUP($C5415,Customer!$A$2:$F$793,4,FALSE)</f>
        <v>Saint-Priest</v>
      </c>
      <c r="N5415" t="str">
        <f>VLOOKUP($C5415,Customer!$A$2:$F$793,5,FALSE)</f>
        <v>Central</v>
      </c>
      <c r="O5415" t="str">
        <f>VLOOKUP($C5415,Customer!$A$2:$F$793,6,FALSE)</f>
        <v>Corporate</v>
      </c>
      <c r="P5415" t="str">
        <f>VLOOKUP(E5415,Product!$B$2:$C$1811,2,FALSE)</f>
        <v>Office Supplies</v>
      </c>
      <c r="Q5415" t="str">
        <f>VLOOKUP(E5415,CHOOSE({1,2},Product!$B$2:$B$1811,Product!$A$2:$A$1811),2,FALSE)</f>
        <v>Art</v>
      </c>
      <c r="R5415" t="str">
        <f t="shared" si="84"/>
        <v>AZ</v>
      </c>
    </row>
    <row r="5416" spans="1:18" x14ac:dyDescent="0.25">
      <c r="A5416" t="s">
        <v>5408</v>
      </c>
      <c r="B5416" s="35">
        <v>44557</v>
      </c>
      <c r="C5416" t="s">
        <v>361</v>
      </c>
      <c r="D5416" t="s">
        <v>24</v>
      </c>
      <c r="E5416" t="s">
        <v>1303</v>
      </c>
      <c r="F5416">
        <v>0.4</v>
      </c>
      <c r="G5416">
        <v>1106201.25</v>
      </c>
      <c r="H5416">
        <v>-589974</v>
      </c>
      <c r="I5416">
        <v>2</v>
      </c>
      <c r="J5416" t="s">
        <v>26</v>
      </c>
      <c r="K5416" t="str">
        <f>VLOOKUP(C5416,Customer!$A$2:$F$793,2,FALSE)</f>
        <v>France</v>
      </c>
      <c r="L5416" t="str">
        <f>VLOOKUP($C5416,Customer!$A$2:$F$793,3,FALSE)</f>
        <v>Auvergne-Rhône-Alpes</v>
      </c>
      <c r="M5416" t="str">
        <f>VLOOKUP($C5416,Customer!$A$2:$F$793,4,FALSE)</f>
        <v>Saint-Priest</v>
      </c>
      <c r="N5416" t="str">
        <f>VLOOKUP($C5416,Customer!$A$2:$F$793,5,FALSE)</f>
        <v>Central</v>
      </c>
      <c r="O5416" t="str">
        <f>VLOOKUP($C5416,Customer!$A$2:$F$793,6,FALSE)</f>
        <v>Corporate</v>
      </c>
      <c r="P5416" t="str">
        <f>VLOOKUP(E5416,Product!$B$2:$C$1811,2,FALSE)</f>
        <v>Office Supplies</v>
      </c>
      <c r="Q5416" t="str">
        <f>VLOOKUP(E5416,CHOOSE({1,2},Product!$B$2:$B$1811,Product!$A$2:$A$1811),2,FALSE)</f>
        <v>Storage</v>
      </c>
      <c r="R5416" t="str">
        <f t="shared" si="84"/>
        <v>AZ</v>
      </c>
    </row>
    <row r="5417" spans="1:18" x14ac:dyDescent="0.25">
      <c r="A5417" t="s">
        <v>5409</v>
      </c>
      <c r="B5417" s="35">
        <v>44557</v>
      </c>
      <c r="C5417" t="s">
        <v>548</v>
      </c>
      <c r="D5417" t="s">
        <v>24</v>
      </c>
      <c r="E5417" t="s">
        <v>1773</v>
      </c>
      <c r="F5417">
        <v>0.15</v>
      </c>
      <c r="G5417">
        <v>3908577.75</v>
      </c>
      <c r="H5417">
        <v>235989.6</v>
      </c>
      <c r="I5417">
        <v>1</v>
      </c>
      <c r="J5417" t="s">
        <v>22</v>
      </c>
      <c r="K5417" t="str">
        <f>VLOOKUP(C5417,Customer!$A$2:$F$793,2,FALSE)</f>
        <v>United Kingdom</v>
      </c>
      <c r="L5417" t="str">
        <f>VLOOKUP($C5417,Customer!$A$2:$F$793,3,FALSE)</f>
        <v>England</v>
      </c>
      <c r="M5417" t="str">
        <f>VLOOKUP($C5417,Customer!$A$2:$F$793,4,FALSE)</f>
        <v>London</v>
      </c>
      <c r="N5417" t="str">
        <f>VLOOKUP($C5417,Customer!$A$2:$F$793,5,FALSE)</f>
        <v>North</v>
      </c>
      <c r="O5417" t="str">
        <f>VLOOKUP($C5417,Customer!$A$2:$F$793,6,FALSE)</f>
        <v>Consumer</v>
      </c>
      <c r="P5417" t="str">
        <f>VLOOKUP(E5417,Product!$B$2:$C$1811,2,FALSE)</f>
        <v>Technology</v>
      </c>
      <c r="Q5417" t="str">
        <f>VLOOKUP(E5417,CHOOSE({1,2},Product!$B$2:$B$1811,Product!$A$2:$A$1811),2,FALSE)</f>
        <v>Machines</v>
      </c>
      <c r="R5417" t="str">
        <f t="shared" si="84"/>
        <v>AZ</v>
      </c>
    </row>
    <row r="5418" spans="1:18" x14ac:dyDescent="0.25">
      <c r="A5418" t="s">
        <v>5408</v>
      </c>
      <c r="B5418" s="35">
        <v>44557</v>
      </c>
      <c r="C5418" t="s">
        <v>361</v>
      </c>
      <c r="D5418" t="s">
        <v>24</v>
      </c>
      <c r="E5418" t="s">
        <v>666</v>
      </c>
      <c r="F5418">
        <v>0</v>
      </c>
      <c r="G5418">
        <v>10899769.65</v>
      </c>
      <c r="H5418">
        <v>4144567.35</v>
      </c>
      <c r="I5418">
        <v>3</v>
      </c>
      <c r="J5418" t="s">
        <v>22</v>
      </c>
      <c r="K5418" t="str">
        <f>VLOOKUP(C5418,Customer!$A$2:$F$793,2,FALSE)</f>
        <v>France</v>
      </c>
      <c r="L5418" t="str">
        <f>VLOOKUP($C5418,Customer!$A$2:$F$793,3,FALSE)</f>
        <v>Auvergne-Rhône-Alpes</v>
      </c>
      <c r="M5418" t="str">
        <f>VLOOKUP($C5418,Customer!$A$2:$F$793,4,FALSE)</f>
        <v>Saint-Priest</v>
      </c>
      <c r="N5418" t="str">
        <f>VLOOKUP($C5418,Customer!$A$2:$F$793,5,FALSE)</f>
        <v>Central</v>
      </c>
      <c r="O5418" t="str">
        <f>VLOOKUP($C5418,Customer!$A$2:$F$793,6,FALSE)</f>
        <v>Corporate</v>
      </c>
      <c r="P5418" t="str">
        <f>VLOOKUP(E5418,Product!$B$2:$C$1811,2,FALSE)</f>
        <v>Technology</v>
      </c>
      <c r="Q5418" t="str">
        <f>VLOOKUP(E5418,CHOOSE({1,2},Product!$B$2:$B$1811,Product!$A$2:$A$1811),2,FALSE)</f>
        <v>Accessories</v>
      </c>
      <c r="R5418" t="str">
        <f t="shared" si="84"/>
        <v>AZ</v>
      </c>
    </row>
    <row r="5419" spans="1:18" x14ac:dyDescent="0.25">
      <c r="A5419" t="s">
        <v>5410</v>
      </c>
      <c r="B5419" s="35">
        <v>44558</v>
      </c>
      <c r="C5419" t="s">
        <v>1755</v>
      </c>
      <c r="D5419" t="s">
        <v>33</v>
      </c>
      <c r="E5419" t="s">
        <v>1551</v>
      </c>
      <c r="F5419">
        <v>0.6</v>
      </c>
      <c r="G5419">
        <v>604723.35</v>
      </c>
      <c r="H5419">
        <v>-427731.15</v>
      </c>
      <c r="I5419">
        <v>2</v>
      </c>
      <c r="J5419" t="s">
        <v>22</v>
      </c>
      <c r="K5419" t="str">
        <f>VLOOKUP(C5419,Customer!$A$2:$F$793,2,FALSE)</f>
        <v>France</v>
      </c>
      <c r="L5419" t="str">
        <f>VLOOKUP($C5419,Customer!$A$2:$F$793,3,FALSE)</f>
        <v>Ile-de-France</v>
      </c>
      <c r="M5419" t="str">
        <f>VLOOKUP($C5419,Customer!$A$2:$F$793,4,FALSE)</f>
        <v>Boulogne-Billancourt</v>
      </c>
      <c r="N5419" t="str">
        <f>VLOOKUP($C5419,Customer!$A$2:$F$793,5,FALSE)</f>
        <v>Central</v>
      </c>
      <c r="O5419" t="str">
        <f>VLOOKUP($C5419,Customer!$A$2:$F$793,6,FALSE)</f>
        <v>Consumer</v>
      </c>
      <c r="P5419" t="str">
        <f>VLOOKUP(E5419,Product!$B$2:$C$1811,2,FALSE)</f>
        <v>Furniture</v>
      </c>
      <c r="Q5419" t="str">
        <f>VLOOKUP(E5419,CHOOSE({1,2},Product!$B$2:$B$1811,Product!$A$2:$A$1811),2,FALSE)</f>
        <v>Chairs</v>
      </c>
      <c r="R5419" t="str">
        <f t="shared" si="84"/>
        <v>BN</v>
      </c>
    </row>
    <row r="5420" spans="1:18" x14ac:dyDescent="0.25">
      <c r="A5420" t="s">
        <v>5411</v>
      </c>
      <c r="B5420" s="35">
        <v>44558</v>
      </c>
      <c r="C5420" t="s">
        <v>1538</v>
      </c>
      <c r="D5420" t="s">
        <v>24</v>
      </c>
      <c r="E5420" t="s">
        <v>126</v>
      </c>
      <c r="F5420">
        <v>0</v>
      </c>
      <c r="G5420">
        <v>176992.2</v>
      </c>
      <c r="H5420">
        <v>58997.4</v>
      </c>
      <c r="I5420">
        <v>2</v>
      </c>
      <c r="J5420" t="s">
        <v>26</v>
      </c>
      <c r="K5420" t="str">
        <f>VLOOKUP(C5420,Customer!$A$2:$F$793,2,FALSE)</f>
        <v>United Kingdom</v>
      </c>
      <c r="L5420" t="str">
        <f>VLOOKUP($C5420,Customer!$A$2:$F$793,3,FALSE)</f>
        <v>England</v>
      </c>
      <c r="M5420" t="str">
        <f>VLOOKUP($C5420,Customer!$A$2:$F$793,4,FALSE)</f>
        <v>Sheffield</v>
      </c>
      <c r="N5420" t="str">
        <f>VLOOKUP($C5420,Customer!$A$2:$F$793,5,FALSE)</f>
        <v>North</v>
      </c>
      <c r="O5420" t="str">
        <f>VLOOKUP($C5420,Customer!$A$2:$F$793,6,FALSE)</f>
        <v>Consumer</v>
      </c>
      <c r="P5420" t="str">
        <f>VLOOKUP(E5420,Product!$B$2:$C$1811,2,FALSE)</f>
        <v>Office Supplies</v>
      </c>
      <c r="Q5420" t="str">
        <f>VLOOKUP(E5420,CHOOSE({1,2},Product!$B$2:$B$1811,Product!$A$2:$A$1811),2,FALSE)</f>
        <v>Binders</v>
      </c>
      <c r="R5420" t="str">
        <f t="shared" si="84"/>
        <v>AZ</v>
      </c>
    </row>
    <row r="5421" spans="1:18" x14ac:dyDescent="0.25">
      <c r="A5421" t="s">
        <v>5412</v>
      </c>
      <c r="B5421" s="35">
        <v>44560</v>
      </c>
      <c r="C5421" t="s">
        <v>620</v>
      </c>
      <c r="D5421" t="s">
        <v>33</v>
      </c>
      <c r="E5421" t="s">
        <v>1876</v>
      </c>
      <c r="F5421">
        <v>0.1</v>
      </c>
      <c r="G5421">
        <v>2153405.1</v>
      </c>
      <c r="H5421">
        <v>265488.3</v>
      </c>
      <c r="I5421">
        <v>7</v>
      </c>
      <c r="J5421" t="s">
        <v>22</v>
      </c>
      <c r="K5421" t="str">
        <f>VLOOKUP(C5421,Customer!$A$2:$F$793,2,FALSE)</f>
        <v>Italy</v>
      </c>
      <c r="L5421" t="str">
        <f>VLOOKUP($C5421,Customer!$A$2:$F$793,3,FALSE)</f>
        <v>Sicily</v>
      </c>
      <c r="M5421" t="str">
        <f>VLOOKUP($C5421,Customer!$A$2:$F$793,4,FALSE)</f>
        <v>Palermo</v>
      </c>
      <c r="N5421" t="str">
        <f>VLOOKUP($C5421,Customer!$A$2:$F$793,5,FALSE)</f>
        <v>South</v>
      </c>
      <c r="O5421" t="str">
        <f>VLOOKUP($C5421,Customer!$A$2:$F$793,6,FALSE)</f>
        <v>Home Office</v>
      </c>
      <c r="P5421" t="str">
        <f>VLOOKUP(E5421,Product!$B$2:$C$1811,2,FALSE)</f>
        <v>Office Supplies</v>
      </c>
      <c r="Q5421" t="str">
        <f>VLOOKUP(E5421,CHOOSE({1,2},Product!$B$2:$B$1811,Product!$A$2:$A$1811),2,FALSE)</f>
        <v>Storage</v>
      </c>
      <c r="R5421" t="str">
        <f t="shared" si="84"/>
        <v>AZ</v>
      </c>
    </row>
    <row r="5422" spans="1:18" x14ac:dyDescent="0.25">
      <c r="A5422" t="s">
        <v>5413</v>
      </c>
      <c r="B5422" s="35">
        <v>44560</v>
      </c>
      <c r="C5422" t="s">
        <v>2484</v>
      </c>
      <c r="D5422" t="s">
        <v>33</v>
      </c>
      <c r="E5422" t="s">
        <v>2083</v>
      </c>
      <c r="F5422">
        <v>0.6</v>
      </c>
      <c r="G5422">
        <v>1091451.9000000001</v>
      </c>
      <c r="H5422">
        <v>-929209.05</v>
      </c>
      <c r="I5422">
        <v>4</v>
      </c>
      <c r="J5422" t="s">
        <v>22</v>
      </c>
      <c r="K5422" t="str">
        <f>VLOOKUP(C5422,Customer!$A$2:$F$793,2,FALSE)</f>
        <v>Italy</v>
      </c>
      <c r="L5422" t="str">
        <f>VLOOKUP($C5422,Customer!$A$2:$F$793,3,FALSE)</f>
        <v>Apulia</v>
      </c>
      <c r="M5422" t="str">
        <f>VLOOKUP($C5422,Customer!$A$2:$F$793,4,FALSE)</f>
        <v>Molfetta</v>
      </c>
      <c r="N5422" t="str">
        <f>VLOOKUP($C5422,Customer!$A$2:$F$793,5,FALSE)</f>
        <v>South</v>
      </c>
      <c r="O5422" t="str">
        <f>VLOOKUP($C5422,Customer!$A$2:$F$793,6,FALSE)</f>
        <v>Consumer</v>
      </c>
      <c r="P5422" t="str">
        <f>VLOOKUP(E5422,Product!$B$2:$C$1811,2,FALSE)</f>
        <v>Furniture</v>
      </c>
      <c r="Q5422" t="str">
        <f>VLOOKUP(E5422,CHOOSE({1,2},Product!$B$2:$B$1811,Product!$A$2:$A$1811),2,FALSE)</f>
        <v>Chairs</v>
      </c>
      <c r="R5422" t="str">
        <f t="shared" si="84"/>
        <v>AZ</v>
      </c>
    </row>
    <row r="5423" spans="1:18" x14ac:dyDescent="0.25">
      <c r="A5423" t="s">
        <v>5413</v>
      </c>
      <c r="B5423" s="35">
        <v>44560</v>
      </c>
      <c r="C5423" t="s">
        <v>2484</v>
      </c>
      <c r="D5423" t="s">
        <v>33</v>
      </c>
      <c r="E5423" t="s">
        <v>983</v>
      </c>
      <c r="F5423">
        <v>0</v>
      </c>
      <c r="G5423">
        <v>619472.70000000007</v>
      </c>
      <c r="H5423">
        <v>221240.25</v>
      </c>
      <c r="I5423">
        <v>3</v>
      </c>
      <c r="J5423" t="s">
        <v>26</v>
      </c>
      <c r="K5423" t="str">
        <f>VLOOKUP(C5423,Customer!$A$2:$F$793,2,FALSE)</f>
        <v>Italy</v>
      </c>
      <c r="L5423" t="str">
        <f>VLOOKUP($C5423,Customer!$A$2:$F$793,3,FALSE)</f>
        <v>Apulia</v>
      </c>
      <c r="M5423" t="str">
        <f>VLOOKUP($C5423,Customer!$A$2:$F$793,4,FALSE)</f>
        <v>Molfetta</v>
      </c>
      <c r="N5423" t="str">
        <f>VLOOKUP($C5423,Customer!$A$2:$F$793,5,FALSE)</f>
        <v>South</v>
      </c>
      <c r="O5423" t="str">
        <f>VLOOKUP($C5423,Customer!$A$2:$F$793,6,FALSE)</f>
        <v>Consumer</v>
      </c>
      <c r="P5423" t="str">
        <f>VLOOKUP(E5423,Product!$B$2:$C$1811,2,FALSE)</f>
        <v>Office Supplies</v>
      </c>
      <c r="Q5423" t="str">
        <f>VLOOKUP(E5423,CHOOSE({1,2},Product!$B$2:$B$1811,Product!$A$2:$A$1811),2,FALSE)</f>
        <v>Binders</v>
      </c>
      <c r="R5423" t="str">
        <f t="shared" si="84"/>
        <v>AZ</v>
      </c>
    </row>
    <row r="5424" spans="1:18" x14ac:dyDescent="0.25">
      <c r="A5424" t="s">
        <v>5413</v>
      </c>
      <c r="B5424" s="35">
        <v>44560</v>
      </c>
      <c r="C5424" t="s">
        <v>2484</v>
      </c>
      <c r="D5424" t="s">
        <v>33</v>
      </c>
      <c r="E5424" t="s">
        <v>1697</v>
      </c>
      <c r="F5424">
        <v>0</v>
      </c>
      <c r="G5424">
        <v>988206.45000000007</v>
      </c>
      <c r="H5424">
        <v>235989.6</v>
      </c>
      <c r="I5424">
        <v>5</v>
      </c>
      <c r="J5424" t="s">
        <v>26</v>
      </c>
      <c r="K5424" t="str">
        <f>VLOOKUP(C5424,Customer!$A$2:$F$793,2,FALSE)</f>
        <v>Italy</v>
      </c>
      <c r="L5424" t="str">
        <f>VLOOKUP($C5424,Customer!$A$2:$F$793,3,FALSE)</f>
        <v>Apulia</v>
      </c>
      <c r="M5424" t="str">
        <f>VLOOKUP($C5424,Customer!$A$2:$F$793,4,FALSE)</f>
        <v>Molfetta</v>
      </c>
      <c r="N5424" t="str">
        <f>VLOOKUP($C5424,Customer!$A$2:$F$793,5,FALSE)</f>
        <v>South</v>
      </c>
      <c r="O5424" t="str">
        <f>VLOOKUP($C5424,Customer!$A$2:$F$793,6,FALSE)</f>
        <v>Consumer</v>
      </c>
      <c r="P5424" t="str">
        <f>VLOOKUP(E5424,Product!$B$2:$C$1811,2,FALSE)</f>
        <v>Office Supplies</v>
      </c>
      <c r="Q5424" t="str">
        <f>VLOOKUP(E5424,CHOOSE({1,2},Product!$B$2:$B$1811,Product!$A$2:$A$1811),2,FALSE)</f>
        <v>Fasteners</v>
      </c>
      <c r="R5424" t="str">
        <f t="shared" si="84"/>
        <v>AZ</v>
      </c>
    </row>
    <row r="5425" spans="1:18" x14ac:dyDescent="0.25">
      <c r="A5425" t="s">
        <v>5413</v>
      </c>
      <c r="B5425" s="35">
        <v>44560</v>
      </c>
      <c r="C5425" t="s">
        <v>2484</v>
      </c>
      <c r="D5425" t="s">
        <v>33</v>
      </c>
      <c r="E5425" t="s">
        <v>47</v>
      </c>
      <c r="F5425">
        <v>0.4</v>
      </c>
      <c r="G5425">
        <v>855462.3</v>
      </c>
      <c r="H5425">
        <v>-117994.8</v>
      </c>
      <c r="I5425">
        <v>2</v>
      </c>
      <c r="J5425" t="s">
        <v>22</v>
      </c>
      <c r="K5425" t="str">
        <f>VLOOKUP(C5425,Customer!$A$2:$F$793,2,FALSE)</f>
        <v>Italy</v>
      </c>
      <c r="L5425" t="str">
        <f>VLOOKUP($C5425,Customer!$A$2:$F$793,3,FALSE)</f>
        <v>Apulia</v>
      </c>
      <c r="M5425" t="str">
        <f>VLOOKUP($C5425,Customer!$A$2:$F$793,4,FALSE)</f>
        <v>Molfetta</v>
      </c>
      <c r="N5425" t="str">
        <f>VLOOKUP($C5425,Customer!$A$2:$F$793,5,FALSE)</f>
        <v>South</v>
      </c>
      <c r="O5425" t="str">
        <f>VLOOKUP($C5425,Customer!$A$2:$F$793,6,FALSE)</f>
        <v>Consumer</v>
      </c>
      <c r="P5425" t="str">
        <f>VLOOKUP(E5425,Product!$B$2:$C$1811,2,FALSE)</f>
        <v>Office Supplies</v>
      </c>
      <c r="Q5425" t="str">
        <f>VLOOKUP(E5425,CHOOSE({1,2},Product!$B$2:$B$1811,Product!$A$2:$A$1811),2,FALSE)</f>
        <v>Storage</v>
      </c>
      <c r="R5425" t="str">
        <f t="shared" si="84"/>
        <v>AZ</v>
      </c>
    </row>
    <row r="5426" spans="1:18" x14ac:dyDescent="0.25">
      <c r="A5426" t="s">
        <v>5413</v>
      </c>
      <c r="B5426" s="35">
        <v>44560</v>
      </c>
      <c r="C5426" t="s">
        <v>2484</v>
      </c>
      <c r="D5426" t="s">
        <v>33</v>
      </c>
      <c r="E5426" t="s">
        <v>534</v>
      </c>
      <c r="F5426">
        <v>0</v>
      </c>
      <c r="G5426">
        <v>1017705.15</v>
      </c>
      <c r="H5426">
        <v>0</v>
      </c>
      <c r="I5426">
        <v>2</v>
      </c>
      <c r="J5426" t="s">
        <v>22</v>
      </c>
      <c r="K5426" t="str">
        <f>VLOOKUP(C5426,Customer!$A$2:$F$793,2,FALSE)</f>
        <v>Italy</v>
      </c>
      <c r="L5426" t="str">
        <f>VLOOKUP($C5426,Customer!$A$2:$F$793,3,FALSE)</f>
        <v>Apulia</v>
      </c>
      <c r="M5426" t="str">
        <f>VLOOKUP($C5426,Customer!$A$2:$F$793,4,FALSE)</f>
        <v>Molfetta</v>
      </c>
      <c r="N5426" t="str">
        <f>VLOOKUP($C5426,Customer!$A$2:$F$793,5,FALSE)</f>
        <v>South</v>
      </c>
      <c r="O5426" t="str">
        <f>VLOOKUP($C5426,Customer!$A$2:$F$793,6,FALSE)</f>
        <v>Consumer</v>
      </c>
      <c r="P5426" t="str">
        <f>VLOOKUP(E5426,Product!$B$2:$C$1811,2,FALSE)</f>
        <v>Office Supplies</v>
      </c>
      <c r="Q5426" t="str">
        <f>VLOOKUP(E5426,CHOOSE({1,2},Product!$B$2:$B$1811,Product!$A$2:$A$1811),2,FALSE)</f>
        <v>Supplies</v>
      </c>
      <c r="R5426" t="str">
        <f t="shared" si="84"/>
        <v>AZ</v>
      </c>
    </row>
    <row r="5427" spans="1:18" x14ac:dyDescent="0.25">
      <c r="A5427" t="s">
        <v>5414</v>
      </c>
      <c r="B5427" s="35">
        <v>44560</v>
      </c>
      <c r="C5427" t="s">
        <v>221</v>
      </c>
      <c r="D5427" t="s">
        <v>24</v>
      </c>
      <c r="E5427" t="s">
        <v>1319</v>
      </c>
      <c r="F5427">
        <v>0</v>
      </c>
      <c r="G5427">
        <v>678470.1</v>
      </c>
      <c r="H5427">
        <v>117994.8</v>
      </c>
      <c r="I5427">
        <v>3</v>
      </c>
      <c r="J5427" t="s">
        <v>22</v>
      </c>
      <c r="K5427" t="str">
        <f>VLOOKUP(C5427,Customer!$A$2:$F$793,2,FALSE)</f>
        <v>Ireland</v>
      </c>
      <c r="L5427" t="str">
        <f>VLOOKUP($C5427,Customer!$A$2:$F$793,3,FALSE)</f>
        <v>Dublin</v>
      </c>
      <c r="M5427" t="str">
        <f>VLOOKUP($C5427,Customer!$A$2:$F$793,4,FALSE)</f>
        <v>Dublin</v>
      </c>
      <c r="N5427" t="str">
        <f>VLOOKUP($C5427,Customer!$A$2:$F$793,5,FALSE)</f>
        <v>North</v>
      </c>
      <c r="O5427" t="str">
        <f>VLOOKUP($C5427,Customer!$A$2:$F$793,6,FALSE)</f>
        <v>Consumer</v>
      </c>
      <c r="P5427" t="str">
        <f>VLOOKUP(E5427,Product!$B$2:$C$1811,2,FALSE)</f>
        <v>Office Supplies</v>
      </c>
      <c r="Q5427" t="str">
        <f>VLOOKUP(E5427,CHOOSE({1,2},Product!$B$2:$B$1811,Product!$A$2:$A$1811),2,FALSE)</f>
        <v>Art</v>
      </c>
      <c r="R5427" t="str">
        <f t="shared" si="84"/>
        <v>BN</v>
      </c>
    </row>
    <row r="5428" spans="1:18" x14ac:dyDescent="0.25">
      <c r="A5428" t="s">
        <v>5414</v>
      </c>
      <c r="B5428" s="35">
        <v>44560</v>
      </c>
      <c r="C5428" t="s">
        <v>221</v>
      </c>
      <c r="D5428" t="s">
        <v>24</v>
      </c>
      <c r="E5428" t="s">
        <v>1328</v>
      </c>
      <c r="F5428">
        <v>0</v>
      </c>
      <c r="G5428">
        <v>1356940.2</v>
      </c>
      <c r="H5428">
        <v>73746.75</v>
      </c>
      <c r="I5428">
        <v>6</v>
      </c>
      <c r="J5428" t="s">
        <v>26</v>
      </c>
      <c r="K5428" t="str">
        <f>VLOOKUP(C5428,Customer!$A$2:$F$793,2,FALSE)</f>
        <v>Ireland</v>
      </c>
      <c r="L5428" t="str">
        <f>VLOOKUP($C5428,Customer!$A$2:$F$793,3,FALSE)</f>
        <v>Dublin</v>
      </c>
      <c r="M5428" t="str">
        <f>VLOOKUP($C5428,Customer!$A$2:$F$793,4,FALSE)</f>
        <v>Dublin</v>
      </c>
      <c r="N5428" t="str">
        <f>VLOOKUP($C5428,Customer!$A$2:$F$793,5,FALSE)</f>
        <v>North</v>
      </c>
      <c r="O5428" t="str">
        <f>VLOOKUP($C5428,Customer!$A$2:$F$793,6,FALSE)</f>
        <v>Consumer</v>
      </c>
      <c r="P5428" t="str">
        <f>VLOOKUP(E5428,Product!$B$2:$C$1811,2,FALSE)</f>
        <v>Office Supplies</v>
      </c>
      <c r="Q5428" t="str">
        <f>VLOOKUP(E5428,CHOOSE({1,2},Product!$B$2:$B$1811,Product!$A$2:$A$1811),2,FALSE)</f>
        <v>Binders</v>
      </c>
      <c r="R5428" t="str">
        <f t="shared" si="84"/>
        <v>BN</v>
      </c>
    </row>
    <row r="5429" spans="1:18" x14ac:dyDescent="0.25">
      <c r="A5429" t="s">
        <v>5415</v>
      </c>
      <c r="B5429" s="35">
        <v>44560</v>
      </c>
      <c r="C5429" t="s">
        <v>1710</v>
      </c>
      <c r="D5429" t="s">
        <v>24</v>
      </c>
      <c r="E5429" t="s">
        <v>1457</v>
      </c>
      <c r="F5429">
        <v>0</v>
      </c>
      <c r="G5429">
        <v>8790612.5999999996</v>
      </c>
      <c r="H5429">
        <v>1489684.35</v>
      </c>
      <c r="I5429">
        <v>8</v>
      </c>
      <c r="J5429" t="s">
        <v>22</v>
      </c>
      <c r="K5429" t="str">
        <f>VLOOKUP(C5429,Customer!$A$2:$F$793,2,FALSE)</f>
        <v>Austria</v>
      </c>
      <c r="L5429" t="str">
        <f>VLOOKUP($C5429,Customer!$A$2:$F$793,3,FALSE)</f>
        <v>Vienna</v>
      </c>
      <c r="M5429" t="str">
        <f>VLOOKUP($C5429,Customer!$A$2:$F$793,4,FALSE)</f>
        <v>Vienna</v>
      </c>
      <c r="N5429" t="str">
        <f>VLOOKUP($C5429,Customer!$A$2:$F$793,5,FALSE)</f>
        <v>Central</v>
      </c>
      <c r="O5429" t="str">
        <f>VLOOKUP($C5429,Customer!$A$2:$F$793,6,FALSE)</f>
        <v>Corporate</v>
      </c>
      <c r="P5429" t="str">
        <f>VLOOKUP(E5429,Product!$B$2:$C$1811,2,FALSE)</f>
        <v>Technology</v>
      </c>
      <c r="Q5429" t="str">
        <f>VLOOKUP(E5429,CHOOSE({1,2},Product!$B$2:$B$1811,Product!$A$2:$A$1811),2,FALSE)</f>
        <v>Phones</v>
      </c>
      <c r="R5429" t="str">
        <f t="shared" si="84"/>
        <v>AZ</v>
      </c>
    </row>
    <row r="5430" spans="1:18" x14ac:dyDescent="0.25">
      <c r="A5430" t="s">
        <v>5416</v>
      </c>
      <c r="B5430" s="35">
        <v>44561</v>
      </c>
      <c r="C5430" t="s">
        <v>1272</v>
      </c>
      <c r="D5430" t="s">
        <v>33</v>
      </c>
      <c r="E5430" t="s">
        <v>387</v>
      </c>
      <c r="F5430">
        <v>0</v>
      </c>
      <c r="G5430">
        <v>2109157.0500000003</v>
      </c>
      <c r="H5430">
        <v>162242.85</v>
      </c>
      <c r="I5430">
        <v>8</v>
      </c>
      <c r="J5430" t="s">
        <v>26</v>
      </c>
      <c r="K5430" t="str">
        <f>VLOOKUP(C5430,Customer!$A$2:$F$793,2,FALSE)</f>
        <v>Spain</v>
      </c>
      <c r="L5430" t="str">
        <f>VLOOKUP($C5430,Customer!$A$2:$F$793,3,FALSE)</f>
        <v>Andalusía</v>
      </c>
      <c r="M5430" t="str">
        <f>VLOOKUP($C5430,Customer!$A$2:$F$793,4,FALSE)</f>
        <v>Fuengirola</v>
      </c>
      <c r="N5430" t="str">
        <f>VLOOKUP($C5430,Customer!$A$2:$F$793,5,FALSE)</f>
        <v>South</v>
      </c>
      <c r="O5430" t="str">
        <f>VLOOKUP($C5430,Customer!$A$2:$F$793,6,FALSE)</f>
        <v>Consumer</v>
      </c>
      <c r="P5430" t="str">
        <f>VLOOKUP(E5430,Product!$B$2:$C$1811,2,FALSE)</f>
        <v>Office Supplies</v>
      </c>
      <c r="Q5430" t="str">
        <f>VLOOKUP(E5430,CHOOSE({1,2},Product!$B$2:$B$1811,Product!$A$2:$A$1811),2,FALSE)</f>
        <v>Art</v>
      </c>
      <c r="R5430" t="str">
        <f t="shared" si="84"/>
        <v>AZ</v>
      </c>
    </row>
    <row r="5431" spans="1:18" x14ac:dyDescent="0.25">
      <c r="A5431" t="s">
        <v>5416</v>
      </c>
      <c r="B5431" s="35">
        <v>44561</v>
      </c>
      <c r="C5431" t="s">
        <v>1272</v>
      </c>
      <c r="D5431" t="s">
        <v>33</v>
      </c>
      <c r="E5431" t="s">
        <v>886</v>
      </c>
      <c r="F5431">
        <v>0</v>
      </c>
      <c r="G5431">
        <v>1740423.3</v>
      </c>
      <c r="H5431">
        <v>191741.55000000002</v>
      </c>
      <c r="I5431">
        <v>2</v>
      </c>
      <c r="J5431" t="s">
        <v>22</v>
      </c>
      <c r="K5431" t="str">
        <f>VLOOKUP(C5431,Customer!$A$2:$F$793,2,FALSE)</f>
        <v>Spain</v>
      </c>
      <c r="L5431" t="str">
        <f>VLOOKUP($C5431,Customer!$A$2:$F$793,3,FALSE)</f>
        <v>Andalusía</v>
      </c>
      <c r="M5431" t="str">
        <f>VLOOKUP($C5431,Customer!$A$2:$F$793,4,FALSE)</f>
        <v>Fuengirola</v>
      </c>
      <c r="N5431" t="str">
        <f>VLOOKUP($C5431,Customer!$A$2:$F$793,5,FALSE)</f>
        <v>South</v>
      </c>
      <c r="O5431" t="str">
        <f>VLOOKUP($C5431,Customer!$A$2:$F$793,6,FALSE)</f>
        <v>Consumer</v>
      </c>
      <c r="P5431" t="str">
        <f>VLOOKUP(E5431,Product!$B$2:$C$1811,2,FALSE)</f>
        <v>Technology</v>
      </c>
      <c r="Q5431" t="str">
        <f>VLOOKUP(E5431,CHOOSE({1,2},Product!$B$2:$B$1811,Product!$A$2:$A$1811),2,FALSE)</f>
        <v>Accessories</v>
      </c>
      <c r="R5431" t="str">
        <f t="shared" si="84"/>
        <v>AZ</v>
      </c>
    </row>
    <row r="5432" spans="1:18" x14ac:dyDescent="0.25">
      <c r="A5432" t="s">
        <v>5417</v>
      </c>
      <c r="B5432" s="35">
        <v>44561</v>
      </c>
      <c r="C5432" t="s">
        <v>1890</v>
      </c>
      <c r="D5432" t="s">
        <v>33</v>
      </c>
      <c r="E5432" t="s">
        <v>745</v>
      </c>
      <c r="F5432">
        <v>0</v>
      </c>
      <c r="G5432">
        <v>825963.6</v>
      </c>
      <c r="H5432">
        <v>398232.45</v>
      </c>
      <c r="I5432">
        <v>8</v>
      </c>
      <c r="J5432" t="s">
        <v>22</v>
      </c>
      <c r="K5432" t="str">
        <f>VLOOKUP(C5432,Customer!$A$2:$F$793,2,FALSE)</f>
        <v>Switzerland</v>
      </c>
      <c r="L5432" t="str">
        <f>VLOOKUP($C5432,Customer!$A$2:$F$793,3,FALSE)</f>
        <v>Zürich</v>
      </c>
      <c r="M5432" t="str">
        <f>VLOOKUP($C5432,Customer!$A$2:$F$793,4,FALSE)</f>
        <v>Zurich</v>
      </c>
      <c r="N5432" t="str">
        <f>VLOOKUP($C5432,Customer!$A$2:$F$793,5,FALSE)</f>
        <v>Central</v>
      </c>
      <c r="O5432" t="str">
        <f>VLOOKUP($C5432,Customer!$A$2:$F$793,6,FALSE)</f>
        <v>Consumer</v>
      </c>
      <c r="P5432" t="str">
        <f>VLOOKUP(E5432,Product!$B$2:$C$1811,2,FALSE)</f>
        <v>Office Supplies</v>
      </c>
      <c r="Q5432" t="str">
        <f>VLOOKUP(E5432,CHOOSE({1,2},Product!$B$2:$B$1811,Product!$A$2:$A$1811),2,FALSE)</f>
        <v>Binders</v>
      </c>
      <c r="R5432" t="str">
        <f t="shared" si="84"/>
        <v>AZ</v>
      </c>
    </row>
    <row r="5433" spans="1:18" x14ac:dyDescent="0.25">
      <c r="A5433" t="s">
        <v>5417</v>
      </c>
      <c r="B5433" s="35">
        <v>44561</v>
      </c>
      <c r="C5433" t="s">
        <v>1890</v>
      </c>
      <c r="D5433" t="s">
        <v>33</v>
      </c>
      <c r="E5433" t="s">
        <v>1828</v>
      </c>
      <c r="F5433">
        <v>0</v>
      </c>
      <c r="G5433">
        <v>1755172.6500000001</v>
      </c>
      <c r="H5433">
        <v>663720.75</v>
      </c>
      <c r="I5433">
        <v>3</v>
      </c>
      <c r="J5433" t="s">
        <v>26</v>
      </c>
      <c r="K5433" t="str">
        <f>VLOOKUP(C5433,Customer!$A$2:$F$793,2,FALSE)</f>
        <v>Switzerland</v>
      </c>
      <c r="L5433" t="str">
        <f>VLOOKUP($C5433,Customer!$A$2:$F$793,3,FALSE)</f>
        <v>Zürich</v>
      </c>
      <c r="M5433" t="str">
        <f>VLOOKUP($C5433,Customer!$A$2:$F$793,4,FALSE)</f>
        <v>Zurich</v>
      </c>
      <c r="N5433" t="str">
        <f>VLOOKUP($C5433,Customer!$A$2:$F$793,5,FALSE)</f>
        <v>Central</v>
      </c>
      <c r="O5433" t="str">
        <f>VLOOKUP($C5433,Customer!$A$2:$F$793,6,FALSE)</f>
        <v>Consumer</v>
      </c>
      <c r="P5433" t="str">
        <f>VLOOKUP(E5433,Product!$B$2:$C$1811,2,FALSE)</f>
        <v>Office Supplies</v>
      </c>
      <c r="Q5433" t="str">
        <f>VLOOKUP(E5433,CHOOSE({1,2},Product!$B$2:$B$1811,Product!$A$2:$A$1811),2,FALSE)</f>
        <v>Envelopes</v>
      </c>
      <c r="R5433" t="str">
        <f t="shared" si="84"/>
        <v>AZ</v>
      </c>
    </row>
    <row r="5434" spans="1:18" x14ac:dyDescent="0.25">
      <c r="A5434" t="s">
        <v>5417</v>
      </c>
      <c r="B5434" s="35">
        <v>44561</v>
      </c>
      <c r="C5434" t="s">
        <v>1890</v>
      </c>
      <c r="D5434" t="s">
        <v>33</v>
      </c>
      <c r="E5434" t="s">
        <v>2485</v>
      </c>
      <c r="F5434">
        <v>0</v>
      </c>
      <c r="G5434">
        <v>11519242.35</v>
      </c>
      <c r="H5434">
        <v>2079658.35</v>
      </c>
      <c r="I5434">
        <v>3</v>
      </c>
      <c r="J5434" t="s">
        <v>22</v>
      </c>
      <c r="K5434" t="str">
        <f>VLOOKUP(C5434,Customer!$A$2:$F$793,2,FALSE)</f>
        <v>Switzerland</v>
      </c>
      <c r="L5434" t="str">
        <f>VLOOKUP($C5434,Customer!$A$2:$F$793,3,FALSE)</f>
        <v>Zürich</v>
      </c>
      <c r="M5434" t="str">
        <f>VLOOKUP($C5434,Customer!$A$2:$F$793,4,FALSE)</f>
        <v>Zurich</v>
      </c>
      <c r="N5434" t="str">
        <f>VLOOKUP($C5434,Customer!$A$2:$F$793,5,FALSE)</f>
        <v>Central</v>
      </c>
      <c r="O5434" t="str">
        <f>VLOOKUP($C5434,Customer!$A$2:$F$793,6,FALSE)</f>
        <v>Consumer</v>
      </c>
      <c r="P5434" t="str">
        <f>VLOOKUP(E5434,Product!$B$2:$C$1811,2,FALSE)</f>
        <v>Technology</v>
      </c>
      <c r="Q5434" t="str">
        <f>VLOOKUP(E5434,CHOOSE({1,2},Product!$B$2:$B$1811,Product!$A$2:$A$1811),2,FALSE)</f>
        <v>Copiers</v>
      </c>
      <c r="R5434" t="str">
        <f t="shared" si="84"/>
        <v>AZ</v>
      </c>
    </row>
    <row r="5435" spans="1:18" x14ac:dyDescent="0.25">
      <c r="A5435" t="s">
        <v>5418</v>
      </c>
      <c r="B5435" s="35">
        <v>44561</v>
      </c>
      <c r="C5435" t="s">
        <v>815</v>
      </c>
      <c r="D5435" t="s">
        <v>24</v>
      </c>
      <c r="E5435" t="s">
        <v>1234</v>
      </c>
      <c r="F5435">
        <v>0</v>
      </c>
      <c r="G5435">
        <v>13451407.200000001</v>
      </c>
      <c r="H5435">
        <v>811214.25</v>
      </c>
      <c r="I5435">
        <v>6</v>
      </c>
      <c r="J5435" t="s">
        <v>22</v>
      </c>
      <c r="K5435" t="str">
        <f>VLOOKUP(C5435,Customer!$A$2:$F$793,2,FALSE)</f>
        <v>Germany</v>
      </c>
      <c r="L5435" t="str">
        <f>VLOOKUP($C5435,Customer!$A$2:$F$793,3,FALSE)</f>
        <v>Saxony</v>
      </c>
      <c r="M5435" t="str">
        <f>VLOOKUP($C5435,Customer!$A$2:$F$793,4,FALSE)</f>
        <v>Leipzig</v>
      </c>
      <c r="N5435" t="str">
        <f>VLOOKUP($C5435,Customer!$A$2:$F$793,5,FALSE)</f>
        <v>Central</v>
      </c>
      <c r="O5435" t="str">
        <f>VLOOKUP($C5435,Customer!$A$2:$F$793,6,FALSE)</f>
        <v>Consumer</v>
      </c>
      <c r="P5435" t="str">
        <f>VLOOKUP(E5435,Product!$B$2:$C$1811,2,FALSE)</f>
        <v>Technology</v>
      </c>
      <c r="Q5435" t="str">
        <f>VLOOKUP(E5435,CHOOSE({1,2},Product!$B$2:$B$1811,Product!$A$2:$A$1811),2,FALSE)</f>
        <v>Phones</v>
      </c>
      <c r="R5435" t="str">
        <f t="shared" si="84"/>
        <v>AZ</v>
      </c>
    </row>
    <row r="5436" spans="1:18" x14ac:dyDescent="0.25">
      <c r="A5436" t="s">
        <v>5419</v>
      </c>
      <c r="B5436" s="35">
        <v>44562</v>
      </c>
      <c r="C5436" t="s">
        <v>1019</v>
      </c>
      <c r="D5436" t="s">
        <v>20</v>
      </c>
      <c r="E5436" t="s">
        <v>863</v>
      </c>
      <c r="F5436">
        <v>0</v>
      </c>
      <c r="G5436">
        <v>442480.5</v>
      </c>
      <c r="H5436">
        <v>0</v>
      </c>
      <c r="I5436">
        <v>1</v>
      </c>
      <c r="J5436" t="s">
        <v>22</v>
      </c>
      <c r="K5436" t="str">
        <f>VLOOKUP(C5436,Customer!$A$2:$F$793,2,FALSE)</f>
        <v>United Kingdom</v>
      </c>
      <c r="L5436" t="str">
        <f>VLOOKUP($C5436,Customer!$A$2:$F$793,3,FALSE)</f>
        <v>England</v>
      </c>
      <c r="M5436" t="str">
        <f>VLOOKUP($C5436,Customer!$A$2:$F$793,4,FALSE)</f>
        <v>Woking</v>
      </c>
      <c r="N5436" t="str">
        <f>VLOOKUP($C5436,Customer!$A$2:$F$793,5,FALSE)</f>
        <v>North</v>
      </c>
      <c r="O5436" t="str">
        <f>VLOOKUP($C5436,Customer!$A$2:$F$793,6,FALSE)</f>
        <v>Consumer</v>
      </c>
      <c r="P5436" t="str">
        <f>VLOOKUP(E5436,Product!$B$2:$C$1811,2,FALSE)</f>
        <v>Office Supplies</v>
      </c>
      <c r="Q5436" t="str">
        <f>VLOOKUP(E5436,CHOOSE({1,2},Product!$B$2:$B$1811,Product!$A$2:$A$1811),2,FALSE)</f>
        <v>Art</v>
      </c>
      <c r="R5436" t="str">
        <f t="shared" si="84"/>
        <v>AZ</v>
      </c>
    </row>
    <row r="5437" spans="1:18" x14ac:dyDescent="0.25">
      <c r="A5437" t="s">
        <v>5419</v>
      </c>
      <c r="B5437" s="35">
        <v>44562</v>
      </c>
      <c r="C5437" t="s">
        <v>1019</v>
      </c>
      <c r="D5437" t="s">
        <v>20</v>
      </c>
      <c r="E5437" t="s">
        <v>1595</v>
      </c>
      <c r="F5437">
        <v>0</v>
      </c>
      <c r="G5437">
        <v>206490.9</v>
      </c>
      <c r="H5437">
        <v>73746.75</v>
      </c>
      <c r="I5437">
        <v>2</v>
      </c>
      <c r="J5437" t="s">
        <v>26</v>
      </c>
      <c r="K5437" t="str">
        <f>VLOOKUP(C5437,Customer!$A$2:$F$793,2,FALSE)</f>
        <v>United Kingdom</v>
      </c>
      <c r="L5437" t="str">
        <f>VLOOKUP($C5437,Customer!$A$2:$F$793,3,FALSE)</f>
        <v>England</v>
      </c>
      <c r="M5437" t="str">
        <f>VLOOKUP($C5437,Customer!$A$2:$F$793,4,FALSE)</f>
        <v>Woking</v>
      </c>
      <c r="N5437" t="str">
        <f>VLOOKUP($C5437,Customer!$A$2:$F$793,5,FALSE)</f>
        <v>North</v>
      </c>
      <c r="O5437" t="str">
        <f>VLOOKUP($C5437,Customer!$A$2:$F$793,6,FALSE)</f>
        <v>Consumer</v>
      </c>
      <c r="P5437" t="str">
        <f>VLOOKUP(E5437,Product!$B$2:$C$1811,2,FALSE)</f>
        <v>Office Supplies</v>
      </c>
      <c r="Q5437" t="str">
        <f>VLOOKUP(E5437,CHOOSE({1,2},Product!$B$2:$B$1811,Product!$A$2:$A$1811),2,FALSE)</f>
        <v>Labels</v>
      </c>
      <c r="R5437" t="str">
        <f t="shared" si="84"/>
        <v>AZ</v>
      </c>
    </row>
    <row r="5438" spans="1:18" x14ac:dyDescent="0.25">
      <c r="A5438" t="s">
        <v>5419</v>
      </c>
      <c r="B5438" s="35">
        <v>44562</v>
      </c>
      <c r="C5438" t="s">
        <v>1019</v>
      </c>
      <c r="D5438" t="s">
        <v>20</v>
      </c>
      <c r="E5438" t="s">
        <v>777</v>
      </c>
      <c r="F5438">
        <v>0.15</v>
      </c>
      <c r="G5438">
        <v>9985309.9500000011</v>
      </c>
      <c r="H5438">
        <v>-1651927.2</v>
      </c>
      <c r="I5438">
        <v>3</v>
      </c>
      <c r="J5438" t="s">
        <v>22</v>
      </c>
      <c r="K5438" t="str">
        <f>VLOOKUP(C5438,Customer!$A$2:$F$793,2,FALSE)</f>
        <v>United Kingdom</v>
      </c>
      <c r="L5438" t="str">
        <f>VLOOKUP($C5438,Customer!$A$2:$F$793,3,FALSE)</f>
        <v>England</v>
      </c>
      <c r="M5438" t="str">
        <f>VLOOKUP($C5438,Customer!$A$2:$F$793,4,FALSE)</f>
        <v>Woking</v>
      </c>
      <c r="N5438" t="str">
        <f>VLOOKUP($C5438,Customer!$A$2:$F$793,5,FALSE)</f>
        <v>North</v>
      </c>
      <c r="O5438" t="str">
        <f>VLOOKUP($C5438,Customer!$A$2:$F$793,6,FALSE)</f>
        <v>Consumer</v>
      </c>
      <c r="P5438" t="str">
        <f>VLOOKUP(E5438,Product!$B$2:$C$1811,2,FALSE)</f>
        <v>Technology</v>
      </c>
      <c r="Q5438" t="str">
        <f>VLOOKUP(E5438,CHOOSE({1,2},Product!$B$2:$B$1811,Product!$A$2:$A$1811),2,FALSE)</f>
        <v>Machines</v>
      </c>
      <c r="R5438" t="str">
        <f t="shared" si="84"/>
        <v>AZ</v>
      </c>
    </row>
    <row r="5439" spans="1:18" x14ac:dyDescent="0.25">
      <c r="A5439" t="s">
        <v>5420</v>
      </c>
      <c r="B5439" s="35">
        <v>44562</v>
      </c>
      <c r="C5439" t="s">
        <v>1222</v>
      </c>
      <c r="D5439" t="s">
        <v>20</v>
      </c>
      <c r="E5439" t="s">
        <v>470</v>
      </c>
      <c r="F5439">
        <v>0.15</v>
      </c>
      <c r="G5439">
        <v>4896784.2</v>
      </c>
      <c r="H5439">
        <v>-634222.05000000005</v>
      </c>
      <c r="I5439">
        <v>6</v>
      </c>
      <c r="J5439" t="s">
        <v>26</v>
      </c>
      <c r="K5439" t="str">
        <f>VLOOKUP(C5439,Customer!$A$2:$F$793,2,FALSE)</f>
        <v>France</v>
      </c>
      <c r="L5439" t="str">
        <f>VLOOKUP($C5439,Customer!$A$2:$F$793,3,FALSE)</f>
        <v>Ile-de-France</v>
      </c>
      <c r="M5439" t="str">
        <f>VLOOKUP($C5439,Customer!$A$2:$F$793,4,FALSE)</f>
        <v>Paris</v>
      </c>
      <c r="N5439" t="str">
        <f>VLOOKUP($C5439,Customer!$A$2:$F$793,5,FALSE)</f>
        <v>Central</v>
      </c>
      <c r="O5439" t="str">
        <f>VLOOKUP($C5439,Customer!$A$2:$F$793,6,FALSE)</f>
        <v>Consumer</v>
      </c>
      <c r="P5439" t="str">
        <f>VLOOKUP(E5439,Product!$B$2:$C$1811,2,FALSE)</f>
        <v>Technology</v>
      </c>
      <c r="Q5439" t="str">
        <f>VLOOKUP(E5439,CHOOSE({1,2},Product!$B$2:$B$1811,Product!$A$2:$A$1811),2,FALSE)</f>
        <v>Phones</v>
      </c>
      <c r="R5439" t="str">
        <f t="shared" si="84"/>
        <v>BN</v>
      </c>
    </row>
    <row r="5440" spans="1:18" x14ac:dyDescent="0.25">
      <c r="A5440" t="s">
        <v>5421</v>
      </c>
      <c r="B5440" s="35">
        <v>44562</v>
      </c>
      <c r="C5440" t="s">
        <v>641</v>
      </c>
      <c r="D5440" t="s">
        <v>20</v>
      </c>
      <c r="E5440" t="s">
        <v>701</v>
      </c>
      <c r="F5440">
        <v>0</v>
      </c>
      <c r="G5440">
        <v>2241901.2000000002</v>
      </c>
      <c r="H5440">
        <v>722718.15</v>
      </c>
      <c r="I5440">
        <v>3</v>
      </c>
      <c r="J5440" t="s">
        <v>22</v>
      </c>
      <c r="K5440" t="str">
        <f>VLOOKUP(C5440,Customer!$A$2:$F$793,2,FALSE)</f>
        <v>France</v>
      </c>
      <c r="L5440" t="str">
        <f>VLOOKUP($C5440,Customer!$A$2:$F$793,3,FALSE)</f>
        <v>Languedoc-Roussillon-Midi-Pyrénées</v>
      </c>
      <c r="M5440" t="str">
        <f>VLOOKUP($C5440,Customer!$A$2:$F$793,4,FALSE)</f>
        <v>Toulouse</v>
      </c>
      <c r="N5440" t="str">
        <f>VLOOKUP($C5440,Customer!$A$2:$F$793,5,FALSE)</f>
        <v>Central</v>
      </c>
      <c r="O5440" t="str">
        <f>VLOOKUP($C5440,Customer!$A$2:$F$793,6,FALSE)</f>
        <v>Corporate</v>
      </c>
      <c r="P5440" t="str">
        <f>VLOOKUP(E5440,Product!$B$2:$C$1811,2,FALSE)</f>
        <v>Office Supplies</v>
      </c>
      <c r="Q5440" t="str">
        <f>VLOOKUP(E5440,CHOOSE({1,2},Product!$B$2:$B$1811,Product!$A$2:$A$1811),2,FALSE)</f>
        <v>Art</v>
      </c>
      <c r="R5440" t="str">
        <f t="shared" si="84"/>
        <v>AZ</v>
      </c>
    </row>
    <row r="5441" spans="1:18" x14ac:dyDescent="0.25">
      <c r="A5441" t="s">
        <v>5421</v>
      </c>
      <c r="B5441" s="35">
        <v>44562</v>
      </c>
      <c r="C5441" t="s">
        <v>641</v>
      </c>
      <c r="D5441" t="s">
        <v>20</v>
      </c>
      <c r="E5441" t="s">
        <v>44</v>
      </c>
      <c r="F5441">
        <v>0</v>
      </c>
      <c r="G5441">
        <v>752216.85</v>
      </c>
      <c r="H5441">
        <v>235989.6</v>
      </c>
      <c r="I5441">
        <v>7</v>
      </c>
      <c r="J5441" t="s">
        <v>26</v>
      </c>
      <c r="K5441" t="str">
        <f>VLOOKUP(C5441,Customer!$A$2:$F$793,2,FALSE)</f>
        <v>France</v>
      </c>
      <c r="L5441" t="str">
        <f>VLOOKUP($C5441,Customer!$A$2:$F$793,3,FALSE)</f>
        <v>Languedoc-Roussillon-Midi-Pyrénées</v>
      </c>
      <c r="M5441" t="str">
        <f>VLOOKUP($C5441,Customer!$A$2:$F$793,4,FALSE)</f>
        <v>Toulouse</v>
      </c>
      <c r="N5441" t="str">
        <f>VLOOKUP($C5441,Customer!$A$2:$F$793,5,FALSE)</f>
        <v>Central</v>
      </c>
      <c r="O5441" t="str">
        <f>VLOOKUP($C5441,Customer!$A$2:$F$793,6,FALSE)</f>
        <v>Corporate</v>
      </c>
      <c r="P5441" t="str">
        <f>VLOOKUP(E5441,Product!$B$2:$C$1811,2,FALSE)</f>
        <v>Office Supplies</v>
      </c>
      <c r="Q5441" t="str">
        <f>VLOOKUP(E5441,CHOOSE({1,2},Product!$B$2:$B$1811,Product!$A$2:$A$1811),2,FALSE)</f>
        <v>Binders</v>
      </c>
      <c r="R5441" t="str">
        <f t="shared" si="84"/>
        <v>AZ</v>
      </c>
    </row>
    <row r="5442" spans="1:18" x14ac:dyDescent="0.25">
      <c r="A5442" t="s">
        <v>5422</v>
      </c>
      <c r="B5442" s="35">
        <v>44562</v>
      </c>
      <c r="C5442" t="s">
        <v>2463</v>
      </c>
      <c r="D5442" t="s">
        <v>24</v>
      </c>
      <c r="E5442" t="s">
        <v>374</v>
      </c>
      <c r="F5442">
        <v>0.4</v>
      </c>
      <c r="G5442">
        <v>2035410.3</v>
      </c>
      <c r="H5442">
        <v>339235.05</v>
      </c>
      <c r="I5442">
        <v>4</v>
      </c>
      <c r="J5442" t="s">
        <v>22</v>
      </c>
      <c r="K5442" t="str">
        <f>VLOOKUP(C5442,Customer!$A$2:$F$793,2,FALSE)</f>
        <v>France</v>
      </c>
      <c r="L5442" t="str">
        <f>VLOOKUP($C5442,Customer!$A$2:$F$793,3,FALSE)</f>
        <v>Alsace-Champagne-Ardenne-Lorraine</v>
      </c>
      <c r="M5442" t="str">
        <f>VLOOKUP($C5442,Customer!$A$2:$F$793,4,FALSE)</f>
        <v>Saint-Avold</v>
      </c>
      <c r="N5442" t="str">
        <f>VLOOKUP($C5442,Customer!$A$2:$F$793,5,FALSE)</f>
        <v>Central</v>
      </c>
      <c r="O5442" t="str">
        <f>VLOOKUP($C5442,Customer!$A$2:$F$793,6,FALSE)</f>
        <v>Corporate</v>
      </c>
      <c r="P5442" t="str">
        <f>VLOOKUP(E5442,Product!$B$2:$C$1811,2,FALSE)</f>
        <v>Office Supplies</v>
      </c>
      <c r="Q5442" t="str">
        <f>VLOOKUP(E5442,CHOOSE({1,2},Product!$B$2:$B$1811,Product!$A$2:$A$1811),2,FALSE)</f>
        <v>Storage</v>
      </c>
      <c r="R5442" t="str">
        <f t="shared" si="84"/>
        <v>AZ</v>
      </c>
    </row>
    <row r="5443" spans="1:18" x14ac:dyDescent="0.25">
      <c r="A5443" t="s">
        <v>5422</v>
      </c>
      <c r="B5443" s="35">
        <v>44562</v>
      </c>
      <c r="C5443" t="s">
        <v>2463</v>
      </c>
      <c r="D5443" t="s">
        <v>24</v>
      </c>
      <c r="E5443" t="s">
        <v>1402</v>
      </c>
      <c r="F5443">
        <v>0</v>
      </c>
      <c r="G5443">
        <v>634222.05000000005</v>
      </c>
      <c r="H5443">
        <v>294987</v>
      </c>
      <c r="I5443">
        <v>1</v>
      </c>
      <c r="J5443" t="s">
        <v>22</v>
      </c>
      <c r="K5443" t="str">
        <f>VLOOKUP(C5443,Customer!$A$2:$F$793,2,FALSE)</f>
        <v>France</v>
      </c>
      <c r="L5443" t="str">
        <f>VLOOKUP($C5443,Customer!$A$2:$F$793,3,FALSE)</f>
        <v>Alsace-Champagne-Ardenne-Lorraine</v>
      </c>
      <c r="M5443" t="str">
        <f>VLOOKUP($C5443,Customer!$A$2:$F$793,4,FALSE)</f>
        <v>Saint-Avold</v>
      </c>
      <c r="N5443" t="str">
        <f>VLOOKUP($C5443,Customer!$A$2:$F$793,5,FALSE)</f>
        <v>Central</v>
      </c>
      <c r="O5443" t="str">
        <f>VLOOKUP($C5443,Customer!$A$2:$F$793,6,FALSE)</f>
        <v>Corporate</v>
      </c>
      <c r="P5443" t="str">
        <f>VLOOKUP(E5443,Product!$B$2:$C$1811,2,FALSE)</f>
        <v>Office Supplies</v>
      </c>
      <c r="Q5443" t="str">
        <f>VLOOKUP(E5443,CHOOSE({1,2},Product!$B$2:$B$1811,Product!$A$2:$A$1811),2,FALSE)</f>
        <v>Supplies</v>
      </c>
      <c r="R5443" t="str">
        <f t="shared" ref="R5443:R5506" si="85">LEFT(A5443,2)</f>
        <v>AZ</v>
      </c>
    </row>
    <row r="5444" spans="1:18" x14ac:dyDescent="0.25">
      <c r="A5444" t="s">
        <v>5423</v>
      </c>
      <c r="B5444" s="35">
        <v>44563</v>
      </c>
      <c r="C5444" t="s">
        <v>2060</v>
      </c>
      <c r="D5444" t="s">
        <v>33</v>
      </c>
      <c r="E5444" t="s">
        <v>2357</v>
      </c>
      <c r="F5444">
        <v>0</v>
      </c>
      <c r="G5444">
        <v>132744.15</v>
      </c>
      <c r="H5444">
        <v>58997.4</v>
      </c>
      <c r="I5444">
        <v>1</v>
      </c>
      <c r="J5444" t="s">
        <v>22</v>
      </c>
      <c r="K5444" t="str">
        <f>VLOOKUP(C5444,Customer!$A$2:$F$793,2,FALSE)</f>
        <v>Spain</v>
      </c>
      <c r="L5444" t="str">
        <f>VLOOKUP($C5444,Customer!$A$2:$F$793,3,FALSE)</f>
        <v>Madrid</v>
      </c>
      <c r="M5444" t="str">
        <f>VLOOKUP($C5444,Customer!$A$2:$F$793,4,FALSE)</f>
        <v>Madrid</v>
      </c>
      <c r="N5444" t="str">
        <f>VLOOKUP($C5444,Customer!$A$2:$F$793,5,FALSE)</f>
        <v>South</v>
      </c>
      <c r="O5444" t="str">
        <f>VLOOKUP($C5444,Customer!$A$2:$F$793,6,FALSE)</f>
        <v>Home Office</v>
      </c>
      <c r="P5444" t="str">
        <f>VLOOKUP(E5444,Product!$B$2:$C$1811,2,FALSE)</f>
        <v>Office Supplies</v>
      </c>
      <c r="Q5444" t="str">
        <f>VLOOKUP(E5444,CHOOSE({1,2},Product!$B$2:$B$1811,Product!$A$2:$A$1811),2,FALSE)</f>
        <v>Labels</v>
      </c>
      <c r="R5444" t="str">
        <f t="shared" si="85"/>
        <v>AZ</v>
      </c>
    </row>
    <row r="5445" spans="1:18" x14ac:dyDescent="0.25">
      <c r="A5445" t="s">
        <v>5424</v>
      </c>
      <c r="B5445" s="35">
        <v>44564</v>
      </c>
      <c r="C5445" t="s">
        <v>2132</v>
      </c>
      <c r="D5445" t="s">
        <v>33</v>
      </c>
      <c r="E5445" t="s">
        <v>2486</v>
      </c>
      <c r="F5445">
        <v>0</v>
      </c>
      <c r="G5445">
        <v>3672588.15</v>
      </c>
      <c r="H5445">
        <v>250738.95</v>
      </c>
      <c r="I5445">
        <v>5</v>
      </c>
      <c r="J5445" t="s">
        <v>26</v>
      </c>
      <c r="K5445" t="str">
        <f>VLOOKUP(C5445,Customer!$A$2:$F$793,2,FALSE)</f>
        <v>United Kingdom</v>
      </c>
      <c r="L5445" t="str">
        <f>VLOOKUP($C5445,Customer!$A$2:$F$793,3,FALSE)</f>
        <v>England</v>
      </c>
      <c r="M5445" t="str">
        <f>VLOOKUP($C5445,Customer!$A$2:$F$793,4,FALSE)</f>
        <v>London</v>
      </c>
      <c r="N5445" t="str">
        <f>VLOOKUP($C5445,Customer!$A$2:$F$793,5,FALSE)</f>
        <v>North</v>
      </c>
      <c r="O5445" t="str">
        <f>VLOOKUP($C5445,Customer!$A$2:$F$793,6,FALSE)</f>
        <v>Consumer</v>
      </c>
      <c r="P5445" t="str">
        <f>VLOOKUP(E5445,Product!$B$2:$C$1811,2,FALSE)</f>
        <v>Office Supplies</v>
      </c>
      <c r="Q5445" t="str">
        <f>VLOOKUP(E5445,CHOOSE({1,2},Product!$B$2:$B$1811,Product!$A$2:$A$1811),2,FALSE)</f>
        <v>Paper</v>
      </c>
      <c r="R5445" t="str">
        <f t="shared" si="85"/>
        <v>AZ</v>
      </c>
    </row>
    <row r="5446" spans="1:18" x14ac:dyDescent="0.25">
      <c r="A5446" t="s">
        <v>5425</v>
      </c>
      <c r="B5446" s="35">
        <v>44564</v>
      </c>
      <c r="C5446" t="s">
        <v>1193</v>
      </c>
      <c r="D5446" t="s">
        <v>51</v>
      </c>
      <c r="E5446" t="s">
        <v>629</v>
      </c>
      <c r="F5446">
        <v>0</v>
      </c>
      <c r="G5446">
        <v>368733.75</v>
      </c>
      <c r="H5446">
        <v>162242.85</v>
      </c>
      <c r="I5446">
        <v>2</v>
      </c>
      <c r="J5446" t="s">
        <v>26</v>
      </c>
      <c r="K5446" t="str">
        <f>VLOOKUP(C5446,Customer!$A$2:$F$793,2,FALSE)</f>
        <v>Spain</v>
      </c>
      <c r="L5446" t="str">
        <f>VLOOKUP($C5446,Customer!$A$2:$F$793,3,FALSE)</f>
        <v>Murcia</v>
      </c>
      <c r="M5446" t="str">
        <f>VLOOKUP($C5446,Customer!$A$2:$F$793,4,FALSE)</f>
        <v>Murcia</v>
      </c>
      <c r="N5446" t="str">
        <f>VLOOKUP($C5446,Customer!$A$2:$F$793,5,FALSE)</f>
        <v>South</v>
      </c>
      <c r="O5446" t="str">
        <f>VLOOKUP($C5446,Customer!$A$2:$F$793,6,FALSE)</f>
        <v>Consumer</v>
      </c>
      <c r="P5446" t="str">
        <f>VLOOKUP(E5446,Product!$B$2:$C$1811,2,FALSE)</f>
        <v>Office Supplies</v>
      </c>
      <c r="Q5446" t="str">
        <f>VLOOKUP(E5446,CHOOSE({1,2},Product!$B$2:$B$1811,Product!$A$2:$A$1811),2,FALSE)</f>
        <v>Binders</v>
      </c>
      <c r="R5446" t="str">
        <f t="shared" si="85"/>
        <v>AZ</v>
      </c>
    </row>
    <row r="5447" spans="1:18" x14ac:dyDescent="0.25">
      <c r="A5447" t="s">
        <v>5425</v>
      </c>
      <c r="B5447" s="35">
        <v>44564</v>
      </c>
      <c r="C5447" t="s">
        <v>1193</v>
      </c>
      <c r="D5447" t="s">
        <v>51</v>
      </c>
      <c r="E5447" t="s">
        <v>611</v>
      </c>
      <c r="F5447">
        <v>0</v>
      </c>
      <c r="G5447">
        <v>766966.20000000007</v>
      </c>
      <c r="H5447">
        <v>58997.4</v>
      </c>
      <c r="I5447">
        <v>4</v>
      </c>
      <c r="J5447" t="s">
        <v>22</v>
      </c>
      <c r="K5447" t="str">
        <f>VLOOKUP(C5447,Customer!$A$2:$F$793,2,FALSE)</f>
        <v>Spain</v>
      </c>
      <c r="L5447" t="str">
        <f>VLOOKUP($C5447,Customer!$A$2:$F$793,3,FALSE)</f>
        <v>Murcia</v>
      </c>
      <c r="M5447" t="str">
        <f>VLOOKUP($C5447,Customer!$A$2:$F$793,4,FALSE)</f>
        <v>Murcia</v>
      </c>
      <c r="N5447" t="str">
        <f>VLOOKUP($C5447,Customer!$A$2:$F$793,5,FALSE)</f>
        <v>South</v>
      </c>
      <c r="O5447" t="str">
        <f>VLOOKUP($C5447,Customer!$A$2:$F$793,6,FALSE)</f>
        <v>Consumer</v>
      </c>
      <c r="P5447" t="str">
        <f>VLOOKUP(E5447,Product!$B$2:$C$1811,2,FALSE)</f>
        <v>Office Supplies</v>
      </c>
      <c r="Q5447" t="str">
        <f>VLOOKUP(E5447,CHOOSE({1,2},Product!$B$2:$B$1811,Product!$A$2:$A$1811),2,FALSE)</f>
        <v>Binders</v>
      </c>
      <c r="R5447" t="str">
        <f t="shared" si="85"/>
        <v>AZ</v>
      </c>
    </row>
    <row r="5448" spans="1:18" x14ac:dyDescent="0.25">
      <c r="A5448" t="s">
        <v>5425</v>
      </c>
      <c r="B5448" s="35">
        <v>44564</v>
      </c>
      <c r="C5448" t="s">
        <v>1193</v>
      </c>
      <c r="D5448" t="s">
        <v>51</v>
      </c>
      <c r="E5448" t="s">
        <v>2460</v>
      </c>
      <c r="F5448">
        <v>0</v>
      </c>
      <c r="G5448">
        <v>442480.5</v>
      </c>
      <c r="H5448">
        <v>221240.25</v>
      </c>
      <c r="I5448">
        <v>1</v>
      </c>
      <c r="J5448" t="s">
        <v>26</v>
      </c>
      <c r="K5448" t="str">
        <f>VLOOKUP(C5448,Customer!$A$2:$F$793,2,FALSE)</f>
        <v>Spain</v>
      </c>
      <c r="L5448" t="str">
        <f>VLOOKUP($C5448,Customer!$A$2:$F$793,3,FALSE)</f>
        <v>Murcia</v>
      </c>
      <c r="M5448" t="str">
        <f>VLOOKUP($C5448,Customer!$A$2:$F$793,4,FALSE)</f>
        <v>Murcia</v>
      </c>
      <c r="N5448" t="str">
        <f>VLOOKUP($C5448,Customer!$A$2:$F$793,5,FALSE)</f>
        <v>South</v>
      </c>
      <c r="O5448" t="str">
        <f>VLOOKUP($C5448,Customer!$A$2:$F$793,6,FALSE)</f>
        <v>Consumer</v>
      </c>
      <c r="P5448" t="str">
        <f>VLOOKUP(E5448,Product!$B$2:$C$1811,2,FALSE)</f>
        <v>Office Supplies</v>
      </c>
      <c r="Q5448" t="str">
        <f>VLOOKUP(E5448,CHOOSE({1,2},Product!$B$2:$B$1811,Product!$A$2:$A$1811),2,FALSE)</f>
        <v>Envelopes</v>
      </c>
      <c r="R5448" t="str">
        <f t="shared" si="85"/>
        <v>AZ</v>
      </c>
    </row>
    <row r="5449" spans="1:18" x14ac:dyDescent="0.25">
      <c r="A5449" t="s">
        <v>5425</v>
      </c>
      <c r="B5449" s="35">
        <v>44564</v>
      </c>
      <c r="C5449" t="s">
        <v>1193</v>
      </c>
      <c r="D5449" t="s">
        <v>51</v>
      </c>
      <c r="E5449" t="s">
        <v>2487</v>
      </c>
      <c r="F5449">
        <v>0</v>
      </c>
      <c r="G5449">
        <v>30929386.949999999</v>
      </c>
      <c r="H5449">
        <v>2787627.15</v>
      </c>
      <c r="I5449">
        <v>8</v>
      </c>
      <c r="J5449" t="s">
        <v>22</v>
      </c>
      <c r="K5449" t="str">
        <f>VLOOKUP(C5449,Customer!$A$2:$F$793,2,FALSE)</f>
        <v>Spain</v>
      </c>
      <c r="L5449" t="str">
        <f>VLOOKUP($C5449,Customer!$A$2:$F$793,3,FALSE)</f>
        <v>Murcia</v>
      </c>
      <c r="M5449" t="str">
        <f>VLOOKUP($C5449,Customer!$A$2:$F$793,4,FALSE)</f>
        <v>Murcia</v>
      </c>
      <c r="N5449" t="str">
        <f>VLOOKUP($C5449,Customer!$A$2:$F$793,5,FALSE)</f>
        <v>South</v>
      </c>
      <c r="O5449" t="str">
        <f>VLOOKUP($C5449,Customer!$A$2:$F$793,6,FALSE)</f>
        <v>Consumer</v>
      </c>
      <c r="P5449" t="str">
        <f>VLOOKUP(E5449,Product!$B$2:$C$1811,2,FALSE)</f>
        <v>Technology</v>
      </c>
      <c r="Q5449" t="str">
        <f>VLOOKUP(E5449,CHOOSE({1,2},Product!$B$2:$B$1811,Product!$A$2:$A$1811),2,FALSE)</f>
        <v>Copiers</v>
      </c>
      <c r="R5449" t="str">
        <f t="shared" si="85"/>
        <v>AZ</v>
      </c>
    </row>
    <row r="5450" spans="1:18" x14ac:dyDescent="0.25">
      <c r="A5450" t="s">
        <v>5426</v>
      </c>
      <c r="B5450" s="35">
        <v>44566</v>
      </c>
      <c r="C5450" t="s">
        <v>2006</v>
      </c>
      <c r="D5450" t="s">
        <v>20</v>
      </c>
      <c r="E5450" t="s">
        <v>2091</v>
      </c>
      <c r="F5450">
        <v>0</v>
      </c>
      <c r="G5450">
        <v>4070820.6</v>
      </c>
      <c r="H5450">
        <v>1991162.25</v>
      </c>
      <c r="I5450">
        <v>7</v>
      </c>
      <c r="J5450" t="s">
        <v>26</v>
      </c>
      <c r="K5450" t="str">
        <f>VLOOKUP(C5450,Customer!$A$2:$F$793,2,FALSE)</f>
        <v>Netherlands</v>
      </c>
      <c r="L5450" t="str">
        <f>VLOOKUP($C5450,Customer!$A$2:$F$793,3,FALSE)</f>
        <v>Limburg</v>
      </c>
      <c r="M5450" t="str">
        <f>VLOOKUP($C5450,Customer!$A$2:$F$793,4,FALSE)</f>
        <v>Sittard</v>
      </c>
      <c r="N5450" t="str">
        <f>VLOOKUP($C5450,Customer!$A$2:$F$793,5,FALSE)</f>
        <v>Central</v>
      </c>
      <c r="O5450" t="str">
        <f>VLOOKUP($C5450,Customer!$A$2:$F$793,6,FALSE)</f>
        <v>Home Office</v>
      </c>
      <c r="P5450" t="str">
        <f>VLOOKUP(E5450,Product!$B$2:$C$1811,2,FALSE)</f>
        <v>Office Supplies</v>
      </c>
      <c r="Q5450" t="str">
        <f>VLOOKUP(E5450,CHOOSE({1,2},Product!$B$2:$B$1811,Product!$A$2:$A$1811),2,FALSE)</f>
        <v>Supplies</v>
      </c>
      <c r="R5450" t="str">
        <f t="shared" si="85"/>
        <v>AZ</v>
      </c>
    </row>
    <row r="5451" spans="1:18" x14ac:dyDescent="0.25">
      <c r="A5451" t="s">
        <v>5427</v>
      </c>
      <c r="B5451" s="35">
        <v>44567</v>
      </c>
      <c r="C5451" t="s">
        <v>1452</v>
      </c>
      <c r="D5451" t="s">
        <v>24</v>
      </c>
      <c r="E5451" t="s">
        <v>602</v>
      </c>
      <c r="F5451">
        <v>0.35</v>
      </c>
      <c r="G5451">
        <v>26976561.150000002</v>
      </c>
      <c r="H5451">
        <v>-825963.6</v>
      </c>
      <c r="I5451">
        <v>6</v>
      </c>
      <c r="J5451" t="s">
        <v>26</v>
      </c>
      <c r="K5451" t="str">
        <f>VLOOKUP(C5451,Customer!$A$2:$F$793,2,FALSE)</f>
        <v>United Kingdom</v>
      </c>
      <c r="L5451" t="str">
        <f>VLOOKUP($C5451,Customer!$A$2:$F$793,3,FALSE)</f>
        <v>England</v>
      </c>
      <c r="M5451" t="str">
        <f>VLOOKUP($C5451,Customer!$A$2:$F$793,4,FALSE)</f>
        <v>Carlisle</v>
      </c>
      <c r="N5451" t="str">
        <f>VLOOKUP($C5451,Customer!$A$2:$F$793,5,FALSE)</f>
        <v>North</v>
      </c>
      <c r="O5451" t="str">
        <f>VLOOKUP($C5451,Customer!$A$2:$F$793,6,FALSE)</f>
        <v>Home Office</v>
      </c>
      <c r="P5451" t="str">
        <f>VLOOKUP(E5451,Product!$B$2:$C$1811,2,FALSE)</f>
        <v>Furniture</v>
      </c>
      <c r="Q5451" t="str">
        <f>VLOOKUP(E5451,CHOOSE({1,2},Product!$B$2:$B$1811,Product!$A$2:$A$1811),2,FALSE)</f>
        <v>Tables</v>
      </c>
      <c r="R5451" t="str">
        <f t="shared" si="85"/>
        <v>BN</v>
      </c>
    </row>
    <row r="5452" spans="1:18" x14ac:dyDescent="0.25">
      <c r="A5452" t="s">
        <v>5428</v>
      </c>
      <c r="B5452" s="35">
        <v>44567</v>
      </c>
      <c r="C5452" t="s">
        <v>1710</v>
      </c>
      <c r="D5452" t="s">
        <v>24</v>
      </c>
      <c r="E5452" t="s">
        <v>1515</v>
      </c>
      <c r="F5452">
        <v>0</v>
      </c>
      <c r="G5452">
        <v>678470.1</v>
      </c>
      <c r="H5452">
        <v>294987</v>
      </c>
      <c r="I5452">
        <v>5</v>
      </c>
      <c r="J5452" t="s">
        <v>22</v>
      </c>
      <c r="K5452" t="str">
        <f>VLOOKUP(C5452,Customer!$A$2:$F$793,2,FALSE)</f>
        <v>Austria</v>
      </c>
      <c r="L5452" t="str">
        <f>VLOOKUP($C5452,Customer!$A$2:$F$793,3,FALSE)</f>
        <v>Vienna</v>
      </c>
      <c r="M5452" t="str">
        <f>VLOOKUP($C5452,Customer!$A$2:$F$793,4,FALSE)</f>
        <v>Vienna</v>
      </c>
      <c r="N5452" t="str">
        <f>VLOOKUP($C5452,Customer!$A$2:$F$793,5,FALSE)</f>
        <v>Central</v>
      </c>
      <c r="O5452" t="str">
        <f>VLOOKUP($C5452,Customer!$A$2:$F$793,6,FALSE)</f>
        <v>Corporate</v>
      </c>
      <c r="P5452" t="str">
        <f>VLOOKUP(E5452,Product!$B$2:$C$1811,2,FALSE)</f>
        <v>Office Supplies</v>
      </c>
      <c r="Q5452" t="str">
        <f>VLOOKUP(E5452,CHOOSE({1,2},Product!$B$2:$B$1811,Product!$A$2:$A$1811),2,FALSE)</f>
        <v>Labels</v>
      </c>
      <c r="R5452" t="str">
        <f t="shared" si="85"/>
        <v>AZ</v>
      </c>
    </row>
    <row r="5453" spans="1:18" x14ac:dyDescent="0.25">
      <c r="A5453" t="s">
        <v>5427</v>
      </c>
      <c r="B5453" s="35">
        <v>44567</v>
      </c>
      <c r="C5453" t="s">
        <v>1452</v>
      </c>
      <c r="D5453" t="s">
        <v>24</v>
      </c>
      <c r="E5453" t="s">
        <v>493</v>
      </c>
      <c r="F5453">
        <v>0</v>
      </c>
      <c r="G5453">
        <v>250738.95</v>
      </c>
      <c r="H5453">
        <v>88496.1</v>
      </c>
      <c r="I5453">
        <v>1</v>
      </c>
      <c r="J5453" t="s">
        <v>26</v>
      </c>
      <c r="K5453" t="str">
        <f>VLOOKUP(C5453,Customer!$A$2:$F$793,2,FALSE)</f>
        <v>United Kingdom</v>
      </c>
      <c r="L5453" t="str">
        <f>VLOOKUP($C5453,Customer!$A$2:$F$793,3,FALSE)</f>
        <v>England</v>
      </c>
      <c r="M5453" t="str">
        <f>VLOOKUP($C5453,Customer!$A$2:$F$793,4,FALSE)</f>
        <v>Carlisle</v>
      </c>
      <c r="N5453" t="str">
        <f>VLOOKUP($C5453,Customer!$A$2:$F$793,5,FALSE)</f>
        <v>North</v>
      </c>
      <c r="O5453" t="str">
        <f>VLOOKUP($C5453,Customer!$A$2:$F$793,6,FALSE)</f>
        <v>Home Office</v>
      </c>
      <c r="P5453" t="str">
        <f>VLOOKUP(E5453,Product!$B$2:$C$1811,2,FALSE)</f>
        <v>Office Supplies</v>
      </c>
      <c r="Q5453" t="str">
        <f>VLOOKUP(E5453,CHOOSE({1,2},Product!$B$2:$B$1811,Product!$A$2:$A$1811),2,FALSE)</f>
        <v>Art</v>
      </c>
      <c r="R5453" t="str">
        <f t="shared" si="85"/>
        <v>BN</v>
      </c>
    </row>
    <row r="5454" spans="1:18" x14ac:dyDescent="0.25">
      <c r="A5454" t="s">
        <v>5427</v>
      </c>
      <c r="B5454" s="35">
        <v>44567</v>
      </c>
      <c r="C5454" t="s">
        <v>1452</v>
      </c>
      <c r="D5454" t="s">
        <v>24</v>
      </c>
      <c r="E5454" t="s">
        <v>884</v>
      </c>
      <c r="F5454">
        <v>0.1</v>
      </c>
      <c r="G5454">
        <v>5265517.95</v>
      </c>
      <c r="H5454">
        <v>2050159.6500000001</v>
      </c>
      <c r="I5454">
        <v>2</v>
      </c>
      <c r="J5454" t="s">
        <v>26</v>
      </c>
      <c r="K5454" t="str">
        <f>VLOOKUP(C5454,Customer!$A$2:$F$793,2,FALSE)</f>
        <v>United Kingdom</v>
      </c>
      <c r="L5454" t="str">
        <f>VLOOKUP($C5454,Customer!$A$2:$F$793,3,FALSE)</f>
        <v>England</v>
      </c>
      <c r="M5454" t="str">
        <f>VLOOKUP($C5454,Customer!$A$2:$F$793,4,FALSE)</f>
        <v>Carlisle</v>
      </c>
      <c r="N5454" t="str">
        <f>VLOOKUP($C5454,Customer!$A$2:$F$793,5,FALSE)</f>
        <v>North</v>
      </c>
      <c r="O5454" t="str">
        <f>VLOOKUP($C5454,Customer!$A$2:$F$793,6,FALSE)</f>
        <v>Home Office</v>
      </c>
      <c r="P5454" t="str">
        <f>VLOOKUP(E5454,Product!$B$2:$C$1811,2,FALSE)</f>
        <v>Office Supplies</v>
      </c>
      <c r="Q5454" t="str">
        <f>VLOOKUP(E5454,CHOOSE({1,2},Product!$B$2:$B$1811,Product!$A$2:$A$1811),2,FALSE)</f>
        <v>Storage</v>
      </c>
      <c r="R5454" t="str">
        <f t="shared" si="85"/>
        <v>BN</v>
      </c>
    </row>
    <row r="5455" spans="1:18" x14ac:dyDescent="0.25">
      <c r="A5455" t="s">
        <v>5429</v>
      </c>
      <c r="B5455" s="35">
        <v>44567</v>
      </c>
      <c r="C5455" t="s">
        <v>647</v>
      </c>
      <c r="D5455" t="s">
        <v>24</v>
      </c>
      <c r="E5455" t="s">
        <v>2345</v>
      </c>
      <c r="F5455">
        <v>0</v>
      </c>
      <c r="G5455">
        <v>4233063.45</v>
      </c>
      <c r="H5455">
        <v>973457.1</v>
      </c>
      <c r="I5455">
        <v>6</v>
      </c>
      <c r="J5455" t="s">
        <v>26</v>
      </c>
      <c r="K5455" t="str">
        <f>VLOOKUP(C5455,Customer!$A$2:$F$793,2,FALSE)</f>
        <v>Italy</v>
      </c>
      <c r="L5455" t="str">
        <f>VLOOKUP($C5455,Customer!$A$2:$F$793,3,FALSE)</f>
        <v>Lazio</v>
      </c>
      <c r="M5455" t="str">
        <f>VLOOKUP($C5455,Customer!$A$2:$F$793,4,FALSE)</f>
        <v>Aprilia</v>
      </c>
      <c r="N5455" t="str">
        <f>VLOOKUP($C5455,Customer!$A$2:$F$793,5,FALSE)</f>
        <v>South</v>
      </c>
      <c r="O5455" t="str">
        <f>VLOOKUP($C5455,Customer!$A$2:$F$793,6,FALSE)</f>
        <v>Corporate</v>
      </c>
      <c r="P5455" t="str">
        <f>VLOOKUP(E5455,Product!$B$2:$C$1811,2,FALSE)</f>
        <v>Office Supplies</v>
      </c>
      <c r="Q5455" t="str">
        <f>VLOOKUP(E5455,CHOOSE({1,2},Product!$B$2:$B$1811,Product!$A$2:$A$1811),2,FALSE)</f>
        <v>Envelopes</v>
      </c>
      <c r="R5455" t="str">
        <f t="shared" si="85"/>
        <v>AZ</v>
      </c>
    </row>
    <row r="5456" spans="1:18" x14ac:dyDescent="0.25">
      <c r="A5456" t="s">
        <v>5429</v>
      </c>
      <c r="B5456" s="35">
        <v>44567</v>
      </c>
      <c r="C5456" t="s">
        <v>647</v>
      </c>
      <c r="D5456" t="s">
        <v>24</v>
      </c>
      <c r="E5456" t="s">
        <v>366</v>
      </c>
      <c r="F5456">
        <v>0</v>
      </c>
      <c r="G5456">
        <v>1047203.85</v>
      </c>
      <c r="H5456">
        <v>383483.10000000003</v>
      </c>
      <c r="I5456">
        <v>3</v>
      </c>
      <c r="J5456" t="s">
        <v>22</v>
      </c>
      <c r="K5456" t="str">
        <f>VLOOKUP(C5456,Customer!$A$2:$F$793,2,FALSE)</f>
        <v>Italy</v>
      </c>
      <c r="L5456" t="str">
        <f>VLOOKUP($C5456,Customer!$A$2:$F$793,3,FALSE)</f>
        <v>Lazio</v>
      </c>
      <c r="M5456" t="str">
        <f>VLOOKUP($C5456,Customer!$A$2:$F$793,4,FALSE)</f>
        <v>Aprilia</v>
      </c>
      <c r="N5456" t="str">
        <f>VLOOKUP($C5456,Customer!$A$2:$F$793,5,FALSE)</f>
        <v>South</v>
      </c>
      <c r="O5456" t="str">
        <f>VLOOKUP($C5456,Customer!$A$2:$F$793,6,FALSE)</f>
        <v>Corporate</v>
      </c>
      <c r="P5456" t="str">
        <f>VLOOKUP(E5456,Product!$B$2:$C$1811,2,FALSE)</f>
        <v>Office Supplies</v>
      </c>
      <c r="Q5456" t="str">
        <f>VLOOKUP(E5456,CHOOSE({1,2},Product!$B$2:$B$1811,Product!$A$2:$A$1811),2,FALSE)</f>
        <v>Paper</v>
      </c>
      <c r="R5456" t="str">
        <f t="shared" si="85"/>
        <v>AZ</v>
      </c>
    </row>
    <row r="5457" spans="1:18" x14ac:dyDescent="0.25">
      <c r="A5457" t="s">
        <v>5430</v>
      </c>
      <c r="B5457" s="35">
        <v>44568</v>
      </c>
      <c r="C5457" t="s">
        <v>1761</v>
      </c>
      <c r="D5457" t="s">
        <v>24</v>
      </c>
      <c r="E5457" t="s">
        <v>745</v>
      </c>
      <c r="F5457">
        <v>0</v>
      </c>
      <c r="G5457">
        <v>309736.35000000003</v>
      </c>
      <c r="H5457">
        <v>147493.5</v>
      </c>
      <c r="I5457">
        <v>3</v>
      </c>
      <c r="J5457" t="s">
        <v>26</v>
      </c>
      <c r="K5457" t="str">
        <f>VLOOKUP(C5457,Customer!$A$2:$F$793,2,FALSE)</f>
        <v>Netherlands</v>
      </c>
      <c r="L5457" t="str">
        <f>VLOOKUP($C5457,Customer!$A$2:$F$793,3,FALSE)</f>
        <v>South Holland</v>
      </c>
      <c r="M5457" t="str">
        <f>VLOOKUP($C5457,Customer!$A$2:$F$793,4,FALSE)</f>
        <v>Schiedam</v>
      </c>
      <c r="N5457" t="str">
        <f>VLOOKUP($C5457,Customer!$A$2:$F$793,5,FALSE)</f>
        <v>Central</v>
      </c>
      <c r="O5457" t="str">
        <f>VLOOKUP($C5457,Customer!$A$2:$F$793,6,FALSE)</f>
        <v>Home Office</v>
      </c>
      <c r="P5457" t="str">
        <f>VLOOKUP(E5457,Product!$B$2:$C$1811,2,FALSE)</f>
        <v>Office Supplies</v>
      </c>
      <c r="Q5457" t="str">
        <f>VLOOKUP(E5457,CHOOSE({1,2},Product!$B$2:$B$1811,Product!$A$2:$A$1811),2,FALSE)</f>
        <v>Binders</v>
      </c>
      <c r="R5457" t="str">
        <f t="shared" si="85"/>
        <v>AZ</v>
      </c>
    </row>
    <row r="5458" spans="1:18" x14ac:dyDescent="0.25">
      <c r="A5458" t="s">
        <v>5430</v>
      </c>
      <c r="B5458" s="35">
        <v>44568</v>
      </c>
      <c r="C5458" t="s">
        <v>1761</v>
      </c>
      <c r="D5458" t="s">
        <v>24</v>
      </c>
      <c r="E5458" t="s">
        <v>1507</v>
      </c>
      <c r="F5458">
        <v>0</v>
      </c>
      <c r="G5458">
        <v>235989.6</v>
      </c>
      <c r="H5458">
        <v>29498.7</v>
      </c>
      <c r="I5458">
        <v>4</v>
      </c>
      <c r="J5458" t="s">
        <v>22</v>
      </c>
      <c r="K5458" t="str">
        <f>VLOOKUP(C5458,Customer!$A$2:$F$793,2,FALSE)</f>
        <v>Netherlands</v>
      </c>
      <c r="L5458" t="str">
        <f>VLOOKUP($C5458,Customer!$A$2:$F$793,3,FALSE)</f>
        <v>South Holland</v>
      </c>
      <c r="M5458" t="str">
        <f>VLOOKUP($C5458,Customer!$A$2:$F$793,4,FALSE)</f>
        <v>Schiedam</v>
      </c>
      <c r="N5458" t="str">
        <f>VLOOKUP($C5458,Customer!$A$2:$F$793,5,FALSE)</f>
        <v>Central</v>
      </c>
      <c r="O5458" t="str">
        <f>VLOOKUP($C5458,Customer!$A$2:$F$793,6,FALSE)</f>
        <v>Home Office</v>
      </c>
      <c r="P5458" t="str">
        <f>VLOOKUP(E5458,Product!$B$2:$C$1811,2,FALSE)</f>
        <v>Office Supplies</v>
      </c>
      <c r="Q5458" t="str">
        <f>VLOOKUP(E5458,CHOOSE({1,2},Product!$B$2:$B$1811,Product!$A$2:$A$1811),2,FALSE)</f>
        <v>Binders</v>
      </c>
      <c r="R5458" t="str">
        <f t="shared" si="85"/>
        <v>AZ</v>
      </c>
    </row>
    <row r="5459" spans="1:18" x14ac:dyDescent="0.25">
      <c r="A5459" t="s">
        <v>5430</v>
      </c>
      <c r="B5459" s="35">
        <v>44568</v>
      </c>
      <c r="C5459" t="s">
        <v>1761</v>
      </c>
      <c r="D5459" t="s">
        <v>24</v>
      </c>
      <c r="E5459" t="s">
        <v>2488</v>
      </c>
      <c r="F5459">
        <v>0</v>
      </c>
      <c r="G5459">
        <v>280237.65000000002</v>
      </c>
      <c r="H5459">
        <v>14749.35</v>
      </c>
      <c r="I5459">
        <v>2</v>
      </c>
      <c r="J5459" t="s">
        <v>22</v>
      </c>
      <c r="K5459" t="str">
        <f>VLOOKUP(C5459,Customer!$A$2:$F$793,2,FALSE)</f>
        <v>Netherlands</v>
      </c>
      <c r="L5459" t="str">
        <f>VLOOKUP($C5459,Customer!$A$2:$F$793,3,FALSE)</f>
        <v>South Holland</v>
      </c>
      <c r="M5459" t="str">
        <f>VLOOKUP($C5459,Customer!$A$2:$F$793,4,FALSE)</f>
        <v>Schiedam</v>
      </c>
      <c r="N5459" t="str">
        <f>VLOOKUP($C5459,Customer!$A$2:$F$793,5,FALSE)</f>
        <v>Central</v>
      </c>
      <c r="O5459" t="str">
        <f>VLOOKUP($C5459,Customer!$A$2:$F$793,6,FALSE)</f>
        <v>Home Office</v>
      </c>
      <c r="P5459" t="str">
        <f>VLOOKUP(E5459,Product!$B$2:$C$1811,2,FALSE)</f>
        <v>Office Supplies</v>
      </c>
      <c r="Q5459" t="str">
        <f>VLOOKUP(E5459,CHOOSE({1,2},Product!$B$2:$B$1811,Product!$A$2:$A$1811),2,FALSE)</f>
        <v>Labels</v>
      </c>
      <c r="R5459" t="str">
        <f t="shared" si="85"/>
        <v>AZ</v>
      </c>
    </row>
    <row r="5460" spans="1:18" x14ac:dyDescent="0.25">
      <c r="A5460" t="s">
        <v>5431</v>
      </c>
      <c r="B5460" s="35">
        <v>44569</v>
      </c>
      <c r="C5460" t="s">
        <v>54</v>
      </c>
      <c r="D5460" t="s">
        <v>51</v>
      </c>
      <c r="E5460" t="s">
        <v>1485</v>
      </c>
      <c r="F5460">
        <v>0.1</v>
      </c>
      <c r="G5460">
        <v>3348102.45</v>
      </c>
      <c r="H5460">
        <v>707968.8</v>
      </c>
      <c r="I5460">
        <v>5</v>
      </c>
      <c r="J5460" t="s">
        <v>26</v>
      </c>
      <c r="K5460" t="str">
        <f>VLOOKUP(C5460,Customer!$A$2:$F$793,2,FALSE)</f>
        <v>Germany</v>
      </c>
      <c r="L5460" t="str">
        <f>VLOOKUP($C5460,Customer!$A$2:$F$793,3,FALSE)</f>
        <v>Lower Saxony</v>
      </c>
      <c r="M5460" t="str">
        <f>VLOOKUP($C5460,Customer!$A$2:$F$793,4,FALSE)</f>
        <v>Lohne</v>
      </c>
      <c r="N5460" t="str">
        <f>VLOOKUP($C5460,Customer!$A$2:$F$793,5,FALSE)</f>
        <v>Central</v>
      </c>
      <c r="O5460" t="str">
        <f>VLOOKUP($C5460,Customer!$A$2:$F$793,6,FALSE)</f>
        <v>Corporate</v>
      </c>
      <c r="P5460" t="str">
        <f>VLOOKUP(E5460,Product!$B$2:$C$1811,2,FALSE)</f>
        <v>Office Supplies</v>
      </c>
      <c r="Q5460" t="str">
        <f>VLOOKUP(E5460,CHOOSE({1,2},Product!$B$2:$B$1811,Product!$A$2:$A$1811),2,FALSE)</f>
        <v>Art</v>
      </c>
      <c r="R5460" t="str">
        <f t="shared" si="85"/>
        <v>AZ</v>
      </c>
    </row>
    <row r="5461" spans="1:18" x14ac:dyDescent="0.25">
      <c r="A5461" t="s">
        <v>5432</v>
      </c>
      <c r="B5461" s="35">
        <v>44569</v>
      </c>
      <c r="C5461" t="s">
        <v>717</v>
      </c>
      <c r="D5461" t="s">
        <v>24</v>
      </c>
      <c r="E5461" t="s">
        <v>329</v>
      </c>
      <c r="F5461">
        <v>0.5</v>
      </c>
      <c r="G5461">
        <v>4513301.1000000006</v>
      </c>
      <c r="H5461">
        <v>-2168154.4500000002</v>
      </c>
      <c r="I5461">
        <v>3</v>
      </c>
      <c r="J5461" t="s">
        <v>22</v>
      </c>
      <c r="K5461" t="str">
        <f>VLOOKUP(C5461,Customer!$A$2:$F$793,2,FALSE)</f>
        <v>Netherlands</v>
      </c>
      <c r="L5461" t="str">
        <f>VLOOKUP($C5461,Customer!$A$2:$F$793,3,FALSE)</f>
        <v>Overijssel</v>
      </c>
      <c r="M5461" t="str">
        <f>VLOOKUP($C5461,Customer!$A$2:$F$793,4,FALSE)</f>
        <v>Zwolle</v>
      </c>
      <c r="N5461" t="str">
        <f>VLOOKUP($C5461,Customer!$A$2:$F$793,5,FALSE)</f>
        <v>Central</v>
      </c>
      <c r="O5461" t="str">
        <f>VLOOKUP($C5461,Customer!$A$2:$F$793,6,FALSE)</f>
        <v>Corporate</v>
      </c>
      <c r="P5461" t="str">
        <f>VLOOKUP(E5461,Product!$B$2:$C$1811,2,FALSE)</f>
        <v>Office Supplies</v>
      </c>
      <c r="Q5461" t="str">
        <f>VLOOKUP(E5461,CHOOSE({1,2},Product!$B$2:$B$1811,Product!$A$2:$A$1811),2,FALSE)</f>
        <v>Storage</v>
      </c>
      <c r="R5461" t="str">
        <f t="shared" si="85"/>
        <v>BN</v>
      </c>
    </row>
    <row r="5462" spans="1:18" x14ac:dyDescent="0.25">
      <c r="A5462" t="s">
        <v>5433</v>
      </c>
      <c r="B5462" s="35">
        <v>44569</v>
      </c>
      <c r="C5462" t="s">
        <v>1653</v>
      </c>
      <c r="D5462" t="s">
        <v>24</v>
      </c>
      <c r="E5462" t="s">
        <v>1022</v>
      </c>
      <c r="F5462">
        <v>0.2</v>
      </c>
      <c r="G5462">
        <v>560475.30000000005</v>
      </c>
      <c r="H5462">
        <v>-88496.1</v>
      </c>
      <c r="I5462">
        <v>2</v>
      </c>
      <c r="J5462" t="s">
        <v>22</v>
      </c>
      <c r="K5462" t="str">
        <f>VLOOKUP(C5462,Customer!$A$2:$F$793,2,FALSE)</f>
        <v>Italy</v>
      </c>
      <c r="L5462" t="str">
        <f>VLOOKUP($C5462,Customer!$A$2:$F$793,3,FALSE)</f>
        <v>Lazio</v>
      </c>
      <c r="M5462" t="str">
        <f>VLOOKUP($C5462,Customer!$A$2:$F$793,4,FALSE)</f>
        <v>Velletri</v>
      </c>
      <c r="N5462" t="str">
        <f>VLOOKUP($C5462,Customer!$A$2:$F$793,5,FALSE)</f>
        <v>South</v>
      </c>
      <c r="O5462" t="str">
        <f>VLOOKUP($C5462,Customer!$A$2:$F$793,6,FALSE)</f>
        <v>Corporate</v>
      </c>
      <c r="P5462" t="str">
        <f>VLOOKUP(E5462,Product!$B$2:$C$1811,2,FALSE)</f>
        <v>Furniture</v>
      </c>
      <c r="Q5462" t="str">
        <f>VLOOKUP(E5462,CHOOSE({1,2},Product!$B$2:$B$1811,Product!$A$2:$A$1811),2,FALSE)</f>
        <v>Furnishings</v>
      </c>
      <c r="R5462" t="str">
        <f t="shared" si="85"/>
        <v>BN</v>
      </c>
    </row>
    <row r="5463" spans="1:18" x14ac:dyDescent="0.25">
      <c r="A5463" t="s">
        <v>5433</v>
      </c>
      <c r="B5463" s="35">
        <v>44569</v>
      </c>
      <c r="C5463" t="s">
        <v>1653</v>
      </c>
      <c r="D5463" t="s">
        <v>24</v>
      </c>
      <c r="E5463" t="s">
        <v>876</v>
      </c>
      <c r="F5463">
        <v>0.5</v>
      </c>
      <c r="G5463">
        <v>737467.5</v>
      </c>
      <c r="H5463">
        <v>-250738.95</v>
      </c>
      <c r="I5463">
        <v>2</v>
      </c>
      <c r="J5463" t="s">
        <v>26</v>
      </c>
      <c r="K5463" t="str">
        <f>VLOOKUP(C5463,Customer!$A$2:$F$793,2,FALSE)</f>
        <v>Italy</v>
      </c>
      <c r="L5463" t="str">
        <f>VLOOKUP($C5463,Customer!$A$2:$F$793,3,FALSE)</f>
        <v>Lazio</v>
      </c>
      <c r="M5463" t="str">
        <f>VLOOKUP($C5463,Customer!$A$2:$F$793,4,FALSE)</f>
        <v>Velletri</v>
      </c>
      <c r="N5463" t="str">
        <f>VLOOKUP($C5463,Customer!$A$2:$F$793,5,FALSE)</f>
        <v>South</v>
      </c>
      <c r="O5463" t="str">
        <f>VLOOKUP($C5463,Customer!$A$2:$F$793,6,FALSE)</f>
        <v>Corporate</v>
      </c>
      <c r="P5463" t="str">
        <f>VLOOKUP(E5463,Product!$B$2:$C$1811,2,FALSE)</f>
        <v>Office Supplies</v>
      </c>
      <c r="Q5463" t="str">
        <f>VLOOKUP(E5463,CHOOSE({1,2},Product!$B$2:$B$1811,Product!$A$2:$A$1811),2,FALSE)</f>
        <v>Art</v>
      </c>
      <c r="R5463" t="str">
        <f t="shared" si="85"/>
        <v>BN</v>
      </c>
    </row>
    <row r="5464" spans="1:18" x14ac:dyDescent="0.25">
      <c r="A5464" t="s">
        <v>5433</v>
      </c>
      <c r="B5464" s="35">
        <v>44569</v>
      </c>
      <c r="C5464" t="s">
        <v>1653</v>
      </c>
      <c r="D5464" t="s">
        <v>24</v>
      </c>
      <c r="E5464" t="s">
        <v>2489</v>
      </c>
      <c r="F5464">
        <v>0.5</v>
      </c>
      <c r="G5464">
        <v>693219.45000000007</v>
      </c>
      <c r="H5464">
        <v>-294987</v>
      </c>
      <c r="I5464">
        <v>2</v>
      </c>
      <c r="J5464" t="s">
        <v>22</v>
      </c>
      <c r="K5464" t="str">
        <f>VLOOKUP(C5464,Customer!$A$2:$F$793,2,FALSE)</f>
        <v>Italy</v>
      </c>
      <c r="L5464" t="str">
        <f>VLOOKUP($C5464,Customer!$A$2:$F$793,3,FALSE)</f>
        <v>Lazio</v>
      </c>
      <c r="M5464" t="str">
        <f>VLOOKUP($C5464,Customer!$A$2:$F$793,4,FALSE)</f>
        <v>Velletri</v>
      </c>
      <c r="N5464" t="str">
        <f>VLOOKUP($C5464,Customer!$A$2:$F$793,5,FALSE)</f>
        <v>South</v>
      </c>
      <c r="O5464" t="str">
        <f>VLOOKUP($C5464,Customer!$A$2:$F$793,6,FALSE)</f>
        <v>Corporate</v>
      </c>
      <c r="P5464" t="str">
        <f>VLOOKUP(E5464,Product!$B$2:$C$1811,2,FALSE)</f>
        <v>Office Supplies</v>
      </c>
      <c r="Q5464" t="str">
        <f>VLOOKUP(E5464,CHOOSE({1,2},Product!$B$2:$B$1811,Product!$A$2:$A$1811),2,FALSE)</f>
        <v>Envelopes</v>
      </c>
      <c r="R5464" t="str">
        <f t="shared" si="85"/>
        <v>BN</v>
      </c>
    </row>
    <row r="5465" spans="1:18" x14ac:dyDescent="0.25">
      <c r="A5465" t="s">
        <v>5433</v>
      </c>
      <c r="B5465" s="35">
        <v>44569</v>
      </c>
      <c r="C5465" t="s">
        <v>1653</v>
      </c>
      <c r="D5465" t="s">
        <v>24</v>
      </c>
      <c r="E5465" t="s">
        <v>979</v>
      </c>
      <c r="F5465">
        <v>0.5</v>
      </c>
      <c r="G5465">
        <v>899710.35</v>
      </c>
      <c r="H5465">
        <v>-368733.75</v>
      </c>
      <c r="I5465">
        <v>4</v>
      </c>
      <c r="J5465" t="s">
        <v>26</v>
      </c>
      <c r="K5465" t="str">
        <f>VLOOKUP(C5465,Customer!$A$2:$F$793,2,FALSE)</f>
        <v>Italy</v>
      </c>
      <c r="L5465" t="str">
        <f>VLOOKUP($C5465,Customer!$A$2:$F$793,3,FALSE)</f>
        <v>Lazio</v>
      </c>
      <c r="M5465" t="str">
        <f>VLOOKUP($C5465,Customer!$A$2:$F$793,4,FALSE)</f>
        <v>Velletri</v>
      </c>
      <c r="N5465" t="str">
        <f>VLOOKUP($C5465,Customer!$A$2:$F$793,5,FALSE)</f>
        <v>South</v>
      </c>
      <c r="O5465" t="str">
        <f>VLOOKUP($C5465,Customer!$A$2:$F$793,6,FALSE)</f>
        <v>Corporate</v>
      </c>
      <c r="P5465" t="str">
        <f>VLOOKUP(E5465,Product!$B$2:$C$1811,2,FALSE)</f>
        <v>Technology</v>
      </c>
      <c r="Q5465" t="str">
        <f>VLOOKUP(E5465,CHOOSE({1,2},Product!$B$2:$B$1811,Product!$A$2:$A$1811),2,FALSE)</f>
        <v>Accessories</v>
      </c>
      <c r="R5465" t="str">
        <f t="shared" si="85"/>
        <v>BN</v>
      </c>
    </row>
    <row r="5466" spans="1:18" x14ac:dyDescent="0.25">
      <c r="A5466" t="s">
        <v>5434</v>
      </c>
      <c r="B5466" s="35">
        <v>44569</v>
      </c>
      <c r="C5466" t="s">
        <v>424</v>
      </c>
      <c r="D5466" t="s">
        <v>24</v>
      </c>
      <c r="E5466" t="s">
        <v>948</v>
      </c>
      <c r="F5466">
        <v>0</v>
      </c>
      <c r="G5466">
        <v>4778789.4000000004</v>
      </c>
      <c r="H5466">
        <v>530976.6</v>
      </c>
      <c r="I5466">
        <v>3</v>
      </c>
      <c r="J5466" t="s">
        <v>22</v>
      </c>
      <c r="K5466" t="str">
        <f>VLOOKUP(C5466,Customer!$A$2:$F$793,2,FALSE)</f>
        <v>United Kingdom</v>
      </c>
      <c r="L5466" t="str">
        <f>VLOOKUP($C5466,Customer!$A$2:$F$793,3,FALSE)</f>
        <v>England</v>
      </c>
      <c r="M5466" t="str">
        <f>VLOOKUP($C5466,Customer!$A$2:$F$793,4,FALSE)</f>
        <v>Halifax</v>
      </c>
      <c r="N5466" t="str">
        <f>VLOOKUP($C5466,Customer!$A$2:$F$793,5,FALSE)</f>
        <v>North</v>
      </c>
      <c r="O5466" t="str">
        <f>VLOOKUP($C5466,Customer!$A$2:$F$793,6,FALSE)</f>
        <v>Consumer</v>
      </c>
      <c r="P5466" t="str">
        <f>VLOOKUP(E5466,Product!$B$2:$C$1811,2,FALSE)</f>
        <v>Furniture</v>
      </c>
      <c r="Q5466" t="str">
        <f>VLOOKUP(E5466,CHOOSE({1,2},Product!$B$2:$B$1811,Product!$A$2:$A$1811),2,FALSE)</f>
        <v>Furnishings</v>
      </c>
      <c r="R5466" t="str">
        <f t="shared" si="85"/>
        <v>AZ</v>
      </c>
    </row>
    <row r="5467" spans="1:18" x14ac:dyDescent="0.25">
      <c r="A5467" t="s">
        <v>5434</v>
      </c>
      <c r="B5467" s="35">
        <v>44569</v>
      </c>
      <c r="C5467" t="s">
        <v>424</v>
      </c>
      <c r="D5467" t="s">
        <v>24</v>
      </c>
      <c r="E5467" t="s">
        <v>520</v>
      </c>
      <c r="F5467">
        <v>0</v>
      </c>
      <c r="G5467">
        <v>855462.3</v>
      </c>
      <c r="H5467">
        <v>206490.9</v>
      </c>
      <c r="I5467">
        <v>5</v>
      </c>
      <c r="J5467" t="s">
        <v>22</v>
      </c>
      <c r="K5467" t="str">
        <f>VLOOKUP(C5467,Customer!$A$2:$F$793,2,FALSE)</f>
        <v>United Kingdom</v>
      </c>
      <c r="L5467" t="str">
        <f>VLOOKUP($C5467,Customer!$A$2:$F$793,3,FALSE)</f>
        <v>England</v>
      </c>
      <c r="M5467" t="str">
        <f>VLOOKUP($C5467,Customer!$A$2:$F$793,4,FALSE)</f>
        <v>Halifax</v>
      </c>
      <c r="N5467" t="str">
        <f>VLOOKUP($C5467,Customer!$A$2:$F$793,5,FALSE)</f>
        <v>North</v>
      </c>
      <c r="O5467" t="str">
        <f>VLOOKUP($C5467,Customer!$A$2:$F$793,6,FALSE)</f>
        <v>Consumer</v>
      </c>
      <c r="P5467" t="str">
        <f>VLOOKUP(E5467,Product!$B$2:$C$1811,2,FALSE)</f>
        <v>Office Supplies</v>
      </c>
      <c r="Q5467" t="str">
        <f>VLOOKUP(E5467,CHOOSE({1,2},Product!$B$2:$B$1811,Product!$A$2:$A$1811),2,FALSE)</f>
        <v>Binders</v>
      </c>
      <c r="R5467" t="str">
        <f t="shared" si="85"/>
        <v>AZ</v>
      </c>
    </row>
    <row r="5468" spans="1:18" x14ac:dyDescent="0.25">
      <c r="A5468" t="s">
        <v>5434</v>
      </c>
      <c r="B5468" s="35">
        <v>44569</v>
      </c>
      <c r="C5468" t="s">
        <v>424</v>
      </c>
      <c r="D5468" t="s">
        <v>24</v>
      </c>
      <c r="E5468" t="s">
        <v>528</v>
      </c>
      <c r="F5468">
        <v>0.1</v>
      </c>
      <c r="G5468">
        <v>324485.7</v>
      </c>
      <c r="H5468">
        <v>0</v>
      </c>
      <c r="I5468">
        <v>1</v>
      </c>
      <c r="J5468" t="s">
        <v>26</v>
      </c>
      <c r="K5468" t="str">
        <f>VLOOKUP(C5468,Customer!$A$2:$F$793,2,FALSE)</f>
        <v>United Kingdom</v>
      </c>
      <c r="L5468" t="str">
        <f>VLOOKUP($C5468,Customer!$A$2:$F$793,3,FALSE)</f>
        <v>England</v>
      </c>
      <c r="M5468" t="str">
        <f>VLOOKUP($C5468,Customer!$A$2:$F$793,4,FALSE)</f>
        <v>Halifax</v>
      </c>
      <c r="N5468" t="str">
        <f>VLOOKUP($C5468,Customer!$A$2:$F$793,5,FALSE)</f>
        <v>North</v>
      </c>
      <c r="O5468" t="str">
        <f>VLOOKUP($C5468,Customer!$A$2:$F$793,6,FALSE)</f>
        <v>Consumer</v>
      </c>
      <c r="P5468" t="str">
        <f>VLOOKUP(E5468,Product!$B$2:$C$1811,2,FALSE)</f>
        <v>Office Supplies</v>
      </c>
      <c r="Q5468" t="str">
        <f>VLOOKUP(E5468,CHOOSE({1,2},Product!$B$2:$B$1811,Product!$A$2:$A$1811),2,FALSE)</f>
        <v>Storage</v>
      </c>
      <c r="R5468" t="str">
        <f t="shared" si="85"/>
        <v>AZ</v>
      </c>
    </row>
    <row r="5469" spans="1:18" x14ac:dyDescent="0.25">
      <c r="A5469" t="s">
        <v>5434</v>
      </c>
      <c r="B5469" s="35">
        <v>44569</v>
      </c>
      <c r="C5469" t="s">
        <v>424</v>
      </c>
      <c r="D5469" t="s">
        <v>24</v>
      </c>
      <c r="E5469" t="s">
        <v>1578</v>
      </c>
      <c r="F5469">
        <v>0</v>
      </c>
      <c r="G5469">
        <v>1401188.25</v>
      </c>
      <c r="H5469">
        <v>693219.45000000007</v>
      </c>
      <c r="I5469">
        <v>2</v>
      </c>
      <c r="J5469" t="s">
        <v>22</v>
      </c>
      <c r="K5469" t="str">
        <f>VLOOKUP(C5469,Customer!$A$2:$F$793,2,FALSE)</f>
        <v>United Kingdom</v>
      </c>
      <c r="L5469" t="str">
        <f>VLOOKUP($C5469,Customer!$A$2:$F$793,3,FALSE)</f>
        <v>England</v>
      </c>
      <c r="M5469" t="str">
        <f>VLOOKUP($C5469,Customer!$A$2:$F$793,4,FALSE)</f>
        <v>Halifax</v>
      </c>
      <c r="N5469" t="str">
        <f>VLOOKUP($C5469,Customer!$A$2:$F$793,5,FALSE)</f>
        <v>North</v>
      </c>
      <c r="O5469" t="str">
        <f>VLOOKUP($C5469,Customer!$A$2:$F$793,6,FALSE)</f>
        <v>Consumer</v>
      </c>
      <c r="P5469" t="str">
        <f>VLOOKUP(E5469,Product!$B$2:$C$1811,2,FALSE)</f>
        <v>Office Supplies</v>
      </c>
      <c r="Q5469" t="str">
        <f>VLOOKUP(E5469,CHOOSE({1,2},Product!$B$2:$B$1811,Product!$A$2:$A$1811),2,FALSE)</f>
        <v>Supplies</v>
      </c>
      <c r="R5469" t="str">
        <f t="shared" si="85"/>
        <v>AZ</v>
      </c>
    </row>
    <row r="5470" spans="1:18" x14ac:dyDescent="0.25">
      <c r="A5470" t="s">
        <v>5434</v>
      </c>
      <c r="B5470" s="35">
        <v>44569</v>
      </c>
      <c r="C5470" t="s">
        <v>424</v>
      </c>
      <c r="D5470" t="s">
        <v>24</v>
      </c>
      <c r="E5470" t="s">
        <v>2255</v>
      </c>
      <c r="F5470">
        <v>0.15</v>
      </c>
      <c r="G5470">
        <v>7300928.25</v>
      </c>
      <c r="H5470">
        <v>-516227.25</v>
      </c>
      <c r="I5470">
        <v>7</v>
      </c>
      <c r="J5470" t="s">
        <v>22</v>
      </c>
      <c r="K5470" t="str">
        <f>VLOOKUP(C5470,Customer!$A$2:$F$793,2,FALSE)</f>
        <v>United Kingdom</v>
      </c>
      <c r="L5470" t="str">
        <f>VLOOKUP($C5470,Customer!$A$2:$F$793,3,FALSE)</f>
        <v>England</v>
      </c>
      <c r="M5470" t="str">
        <f>VLOOKUP($C5470,Customer!$A$2:$F$793,4,FALSE)</f>
        <v>Halifax</v>
      </c>
      <c r="N5470" t="str">
        <f>VLOOKUP($C5470,Customer!$A$2:$F$793,5,FALSE)</f>
        <v>North</v>
      </c>
      <c r="O5470" t="str">
        <f>VLOOKUP($C5470,Customer!$A$2:$F$793,6,FALSE)</f>
        <v>Consumer</v>
      </c>
      <c r="P5470" t="str">
        <f>VLOOKUP(E5470,Product!$B$2:$C$1811,2,FALSE)</f>
        <v>Technology</v>
      </c>
      <c r="Q5470" t="str">
        <f>VLOOKUP(E5470,CHOOSE({1,2},Product!$B$2:$B$1811,Product!$A$2:$A$1811),2,FALSE)</f>
        <v>Machines</v>
      </c>
      <c r="R5470" t="str">
        <f t="shared" si="85"/>
        <v>AZ</v>
      </c>
    </row>
    <row r="5471" spans="1:18" x14ac:dyDescent="0.25">
      <c r="A5471" t="s">
        <v>5435</v>
      </c>
      <c r="B5471" s="35">
        <v>44569</v>
      </c>
      <c r="C5471" t="s">
        <v>2490</v>
      </c>
      <c r="D5471" t="s">
        <v>24</v>
      </c>
      <c r="E5471" t="s">
        <v>1862</v>
      </c>
      <c r="F5471">
        <v>0</v>
      </c>
      <c r="G5471">
        <v>5722747.7999999998</v>
      </c>
      <c r="H5471">
        <v>1371689.55</v>
      </c>
      <c r="I5471">
        <v>2</v>
      </c>
      <c r="J5471" t="s">
        <v>26</v>
      </c>
      <c r="K5471" t="str">
        <f>VLOOKUP(C5471,Customer!$A$2:$F$793,2,FALSE)</f>
        <v>Italy</v>
      </c>
      <c r="L5471" t="str">
        <f>VLOOKUP($C5471,Customer!$A$2:$F$793,3,FALSE)</f>
        <v>Lombardy</v>
      </c>
      <c r="M5471" t="str">
        <f>VLOOKUP($C5471,Customer!$A$2:$F$793,4,FALSE)</f>
        <v>Milan</v>
      </c>
      <c r="N5471" t="str">
        <f>VLOOKUP($C5471,Customer!$A$2:$F$793,5,FALSE)</f>
        <v>South</v>
      </c>
      <c r="O5471" t="str">
        <f>VLOOKUP($C5471,Customer!$A$2:$F$793,6,FALSE)</f>
        <v>Consumer</v>
      </c>
      <c r="P5471" t="str">
        <f>VLOOKUP(E5471,Product!$B$2:$C$1811,2,FALSE)</f>
        <v>Furniture</v>
      </c>
      <c r="Q5471" t="str">
        <f>VLOOKUP(E5471,CHOOSE({1,2},Product!$B$2:$B$1811,Product!$A$2:$A$1811),2,FALSE)</f>
        <v>Bookcases</v>
      </c>
      <c r="R5471" t="str">
        <f t="shared" si="85"/>
        <v>AZ</v>
      </c>
    </row>
    <row r="5472" spans="1:18" x14ac:dyDescent="0.25">
      <c r="A5472" t="s">
        <v>5435</v>
      </c>
      <c r="B5472" s="35">
        <v>44569</v>
      </c>
      <c r="C5472" t="s">
        <v>2490</v>
      </c>
      <c r="D5472" t="s">
        <v>24</v>
      </c>
      <c r="E5472" t="s">
        <v>75</v>
      </c>
      <c r="F5472">
        <v>0</v>
      </c>
      <c r="G5472">
        <v>457229.85000000003</v>
      </c>
      <c r="H5472">
        <v>162242.85</v>
      </c>
      <c r="I5472">
        <v>3</v>
      </c>
      <c r="J5472" t="s">
        <v>26</v>
      </c>
      <c r="K5472" t="str">
        <f>VLOOKUP(C5472,Customer!$A$2:$F$793,2,FALSE)</f>
        <v>Italy</v>
      </c>
      <c r="L5472" t="str">
        <f>VLOOKUP($C5472,Customer!$A$2:$F$793,3,FALSE)</f>
        <v>Lombardy</v>
      </c>
      <c r="M5472" t="str">
        <f>VLOOKUP($C5472,Customer!$A$2:$F$793,4,FALSE)</f>
        <v>Milan</v>
      </c>
      <c r="N5472" t="str">
        <f>VLOOKUP($C5472,Customer!$A$2:$F$793,5,FALSE)</f>
        <v>South</v>
      </c>
      <c r="O5472" t="str">
        <f>VLOOKUP($C5472,Customer!$A$2:$F$793,6,FALSE)</f>
        <v>Consumer</v>
      </c>
      <c r="P5472" t="str">
        <f>VLOOKUP(E5472,Product!$B$2:$C$1811,2,FALSE)</f>
        <v>Office Supplies</v>
      </c>
      <c r="Q5472" t="str">
        <f>VLOOKUP(E5472,CHOOSE({1,2},Product!$B$2:$B$1811,Product!$A$2:$A$1811),2,FALSE)</f>
        <v>Labels</v>
      </c>
      <c r="R5472" t="str">
        <f t="shared" si="85"/>
        <v>AZ</v>
      </c>
    </row>
    <row r="5473" spans="1:18" x14ac:dyDescent="0.25">
      <c r="A5473" t="s">
        <v>5436</v>
      </c>
      <c r="B5473" s="35">
        <v>44570</v>
      </c>
      <c r="C5473" t="s">
        <v>2358</v>
      </c>
      <c r="D5473" t="s">
        <v>51</v>
      </c>
      <c r="E5473" t="s">
        <v>1297</v>
      </c>
      <c r="F5473">
        <v>0</v>
      </c>
      <c r="G5473">
        <v>1637177.85</v>
      </c>
      <c r="H5473">
        <v>162242.85</v>
      </c>
      <c r="I5473">
        <v>9</v>
      </c>
      <c r="J5473" t="s">
        <v>22</v>
      </c>
      <c r="K5473" t="str">
        <f>VLOOKUP(C5473,Customer!$A$2:$F$793,2,FALSE)</f>
        <v>France</v>
      </c>
      <c r="L5473" t="str">
        <f>VLOOKUP($C5473,Customer!$A$2:$F$793,3,FALSE)</f>
        <v>Languedoc-Roussillon-Midi-Pyrénées</v>
      </c>
      <c r="M5473" t="str">
        <f>VLOOKUP($C5473,Customer!$A$2:$F$793,4,FALSE)</f>
        <v>Toulouse</v>
      </c>
      <c r="N5473" t="str">
        <f>VLOOKUP($C5473,Customer!$A$2:$F$793,5,FALSE)</f>
        <v>Central</v>
      </c>
      <c r="O5473" t="str">
        <f>VLOOKUP($C5473,Customer!$A$2:$F$793,6,FALSE)</f>
        <v>Consumer</v>
      </c>
      <c r="P5473" t="str">
        <f>VLOOKUP(E5473,Product!$B$2:$C$1811,2,FALSE)</f>
        <v>Office Supplies</v>
      </c>
      <c r="Q5473" t="str">
        <f>VLOOKUP(E5473,CHOOSE({1,2},Product!$B$2:$B$1811,Product!$A$2:$A$1811),2,FALSE)</f>
        <v>Binders</v>
      </c>
      <c r="R5473" t="str">
        <f t="shared" si="85"/>
        <v>AZ</v>
      </c>
    </row>
    <row r="5474" spans="1:18" x14ac:dyDescent="0.25">
      <c r="A5474" t="s">
        <v>5437</v>
      </c>
      <c r="B5474" s="35">
        <v>44570</v>
      </c>
      <c r="C5474" t="s">
        <v>785</v>
      </c>
      <c r="D5474" t="s">
        <v>51</v>
      </c>
      <c r="E5474" t="s">
        <v>2228</v>
      </c>
      <c r="F5474">
        <v>0.15</v>
      </c>
      <c r="G5474">
        <v>15059086.35</v>
      </c>
      <c r="H5474">
        <v>-707968.8</v>
      </c>
      <c r="I5474">
        <v>4</v>
      </c>
      <c r="J5474" t="s">
        <v>26</v>
      </c>
      <c r="K5474" t="str">
        <f>VLOOKUP(C5474,Customer!$A$2:$F$793,2,FALSE)</f>
        <v>Finland</v>
      </c>
      <c r="L5474" t="str">
        <f>VLOOKUP($C5474,Customer!$A$2:$F$793,3,FALSE)</f>
        <v>Uusimaa</v>
      </c>
      <c r="M5474" t="str">
        <f>VLOOKUP($C5474,Customer!$A$2:$F$793,4,FALSE)</f>
        <v>Vantaa</v>
      </c>
      <c r="N5474" t="str">
        <f>VLOOKUP($C5474,Customer!$A$2:$F$793,5,FALSE)</f>
        <v>North</v>
      </c>
      <c r="O5474" t="str">
        <f>VLOOKUP($C5474,Customer!$A$2:$F$793,6,FALSE)</f>
        <v>Corporate</v>
      </c>
      <c r="P5474" t="str">
        <f>VLOOKUP(E5474,Product!$B$2:$C$1811,2,FALSE)</f>
        <v>Technology</v>
      </c>
      <c r="Q5474" t="str">
        <f>VLOOKUP(E5474,CHOOSE({1,2},Product!$B$2:$B$1811,Product!$A$2:$A$1811),2,FALSE)</f>
        <v>Machines</v>
      </c>
      <c r="R5474" t="str">
        <f t="shared" si="85"/>
        <v>BN</v>
      </c>
    </row>
    <row r="5475" spans="1:18" x14ac:dyDescent="0.25">
      <c r="A5475" t="s">
        <v>5438</v>
      </c>
      <c r="B5475" s="35">
        <v>44570</v>
      </c>
      <c r="C5475" t="s">
        <v>497</v>
      </c>
      <c r="D5475" t="s">
        <v>51</v>
      </c>
      <c r="E5475" t="s">
        <v>1528</v>
      </c>
      <c r="F5475">
        <v>0.1</v>
      </c>
      <c r="G5475">
        <v>943958.4</v>
      </c>
      <c r="H5475">
        <v>-103245.45</v>
      </c>
      <c r="I5475">
        <v>3</v>
      </c>
      <c r="J5475" t="s">
        <v>22</v>
      </c>
      <c r="K5475" t="str">
        <f>VLOOKUP(C5475,Customer!$A$2:$F$793,2,FALSE)</f>
        <v>Spain</v>
      </c>
      <c r="L5475" t="str">
        <f>VLOOKUP($C5475,Customer!$A$2:$F$793,3,FALSE)</f>
        <v>Catalonia</v>
      </c>
      <c r="M5475" t="str">
        <f>VLOOKUP($C5475,Customer!$A$2:$F$793,4,FALSE)</f>
        <v>Barcelona</v>
      </c>
      <c r="N5475" t="str">
        <f>VLOOKUP($C5475,Customer!$A$2:$F$793,5,FALSE)</f>
        <v>South</v>
      </c>
      <c r="O5475" t="str">
        <f>VLOOKUP($C5475,Customer!$A$2:$F$793,6,FALSE)</f>
        <v>Corporate</v>
      </c>
      <c r="P5475" t="str">
        <f>VLOOKUP(E5475,Product!$B$2:$C$1811,2,FALSE)</f>
        <v>Office Supplies</v>
      </c>
      <c r="Q5475" t="str">
        <f>VLOOKUP(E5475,CHOOSE({1,2},Product!$B$2:$B$1811,Product!$A$2:$A$1811),2,FALSE)</f>
        <v>Storage</v>
      </c>
      <c r="R5475" t="str">
        <f t="shared" si="85"/>
        <v>BN</v>
      </c>
    </row>
    <row r="5476" spans="1:18" x14ac:dyDescent="0.25">
      <c r="A5476" t="s">
        <v>5439</v>
      </c>
      <c r="B5476" s="35">
        <v>44570</v>
      </c>
      <c r="C5476" t="s">
        <v>378</v>
      </c>
      <c r="D5476" t="s">
        <v>33</v>
      </c>
      <c r="E5476" t="s">
        <v>523</v>
      </c>
      <c r="F5476">
        <v>0</v>
      </c>
      <c r="G5476">
        <v>1386438.9000000001</v>
      </c>
      <c r="H5476">
        <v>235989.6</v>
      </c>
      <c r="I5476">
        <v>5</v>
      </c>
      <c r="J5476" t="s">
        <v>26</v>
      </c>
      <c r="K5476" t="str">
        <f>VLOOKUP(C5476,Customer!$A$2:$F$793,2,FALSE)</f>
        <v>Germany</v>
      </c>
      <c r="L5476" t="str">
        <f>VLOOKUP($C5476,Customer!$A$2:$F$793,3,FALSE)</f>
        <v>North Rhine-Westphalia</v>
      </c>
      <c r="M5476" t="str">
        <f>VLOOKUP($C5476,Customer!$A$2:$F$793,4,FALSE)</f>
        <v>Bonn</v>
      </c>
      <c r="N5476" t="str">
        <f>VLOOKUP($C5476,Customer!$A$2:$F$793,5,FALSE)</f>
        <v>Central</v>
      </c>
      <c r="O5476" t="str">
        <f>VLOOKUP($C5476,Customer!$A$2:$F$793,6,FALSE)</f>
        <v>Consumer</v>
      </c>
      <c r="P5476" t="str">
        <f>VLOOKUP(E5476,Product!$B$2:$C$1811,2,FALSE)</f>
        <v>Office Supplies</v>
      </c>
      <c r="Q5476" t="str">
        <f>VLOOKUP(E5476,CHOOSE({1,2},Product!$B$2:$B$1811,Product!$A$2:$A$1811),2,FALSE)</f>
        <v>Envelopes</v>
      </c>
      <c r="R5476" t="str">
        <f t="shared" si="85"/>
        <v>AZ</v>
      </c>
    </row>
    <row r="5477" spans="1:18" x14ac:dyDescent="0.25">
      <c r="A5477" t="s">
        <v>5440</v>
      </c>
      <c r="B5477" s="35">
        <v>44570</v>
      </c>
      <c r="C5477" t="s">
        <v>2348</v>
      </c>
      <c r="D5477" t="s">
        <v>24</v>
      </c>
      <c r="E5477" t="s">
        <v>2491</v>
      </c>
      <c r="F5477">
        <v>0.5</v>
      </c>
      <c r="G5477">
        <v>9321589.2000000011</v>
      </c>
      <c r="H5477">
        <v>-1681425.9000000001</v>
      </c>
      <c r="I5477">
        <v>4</v>
      </c>
      <c r="J5477" t="s">
        <v>26</v>
      </c>
      <c r="K5477" t="str">
        <f>VLOOKUP(C5477,Customer!$A$2:$F$793,2,FALSE)</f>
        <v>Italy</v>
      </c>
      <c r="L5477" t="str">
        <f>VLOOKUP($C5477,Customer!$A$2:$F$793,3,FALSE)</f>
        <v>Lombardy</v>
      </c>
      <c r="M5477" t="str">
        <f>VLOOKUP($C5477,Customer!$A$2:$F$793,4,FALSE)</f>
        <v>Milan</v>
      </c>
      <c r="N5477" t="str">
        <f>VLOOKUP($C5477,Customer!$A$2:$F$793,5,FALSE)</f>
        <v>South</v>
      </c>
      <c r="O5477" t="str">
        <f>VLOOKUP($C5477,Customer!$A$2:$F$793,6,FALSE)</f>
        <v>Corporate</v>
      </c>
      <c r="P5477" t="str">
        <f>VLOOKUP(E5477,Product!$B$2:$C$1811,2,FALSE)</f>
        <v>Furniture</v>
      </c>
      <c r="Q5477" t="str">
        <f>VLOOKUP(E5477,CHOOSE({1,2},Product!$B$2:$B$1811,Product!$A$2:$A$1811),2,FALSE)</f>
        <v>Tables</v>
      </c>
      <c r="R5477" t="str">
        <f t="shared" si="85"/>
        <v>AZ</v>
      </c>
    </row>
    <row r="5478" spans="1:18" x14ac:dyDescent="0.25">
      <c r="A5478" t="s">
        <v>5441</v>
      </c>
      <c r="B5478" s="35">
        <v>44570</v>
      </c>
      <c r="C5478" t="s">
        <v>2060</v>
      </c>
      <c r="D5478" t="s">
        <v>24</v>
      </c>
      <c r="E5478" t="s">
        <v>2287</v>
      </c>
      <c r="F5478">
        <v>0</v>
      </c>
      <c r="G5478">
        <v>398232.45</v>
      </c>
      <c r="H5478">
        <v>191741.55000000002</v>
      </c>
      <c r="I5478">
        <v>2</v>
      </c>
      <c r="J5478" t="s">
        <v>22</v>
      </c>
      <c r="K5478" t="str">
        <f>VLOOKUP(C5478,Customer!$A$2:$F$793,2,FALSE)</f>
        <v>Spain</v>
      </c>
      <c r="L5478" t="str">
        <f>VLOOKUP($C5478,Customer!$A$2:$F$793,3,FALSE)</f>
        <v>Madrid</v>
      </c>
      <c r="M5478" t="str">
        <f>VLOOKUP($C5478,Customer!$A$2:$F$793,4,FALSE)</f>
        <v>Madrid</v>
      </c>
      <c r="N5478" t="str">
        <f>VLOOKUP($C5478,Customer!$A$2:$F$793,5,FALSE)</f>
        <v>South</v>
      </c>
      <c r="O5478" t="str">
        <f>VLOOKUP($C5478,Customer!$A$2:$F$793,6,FALSE)</f>
        <v>Home Office</v>
      </c>
      <c r="P5478" t="str">
        <f>VLOOKUP(E5478,Product!$B$2:$C$1811,2,FALSE)</f>
        <v>Office Supplies</v>
      </c>
      <c r="Q5478" t="str">
        <f>VLOOKUP(E5478,CHOOSE({1,2},Product!$B$2:$B$1811,Product!$A$2:$A$1811),2,FALSE)</f>
        <v>Labels</v>
      </c>
      <c r="R5478" t="str">
        <f t="shared" si="85"/>
        <v>AZ</v>
      </c>
    </row>
    <row r="5479" spans="1:18" x14ac:dyDescent="0.25">
      <c r="A5479" t="s">
        <v>5440</v>
      </c>
      <c r="B5479" s="35">
        <v>44570</v>
      </c>
      <c r="C5479" t="s">
        <v>2348</v>
      </c>
      <c r="D5479" t="s">
        <v>24</v>
      </c>
      <c r="E5479" t="s">
        <v>655</v>
      </c>
      <c r="F5479">
        <v>0</v>
      </c>
      <c r="G5479">
        <v>235989.6</v>
      </c>
      <c r="H5479">
        <v>88496.1</v>
      </c>
      <c r="I5479">
        <v>1</v>
      </c>
      <c r="J5479" t="s">
        <v>26</v>
      </c>
      <c r="K5479" t="str">
        <f>VLOOKUP(C5479,Customer!$A$2:$F$793,2,FALSE)</f>
        <v>Italy</v>
      </c>
      <c r="L5479" t="str">
        <f>VLOOKUP($C5479,Customer!$A$2:$F$793,3,FALSE)</f>
        <v>Lombardy</v>
      </c>
      <c r="M5479" t="str">
        <f>VLOOKUP($C5479,Customer!$A$2:$F$793,4,FALSE)</f>
        <v>Milan</v>
      </c>
      <c r="N5479" t="str">
        <f>VLOOKUP($C5479,Customer!$A$2:$F$793,5,FALSE)</f>
        <v>South</v>
      </c>
      <c r="O5479" t="str">
        <f>VLOOKUP($C5479,Customer!$A$2:$F$793,6,FALSE)</f>
        <v>Corporate</v>
      </c>
      <c r="P5479" t="str">
        <f>VLOOKUP(E5479,Product!$B$2:$C$1811,2,FALSE)</f>
        <v>Office Supplies</v>
      </c>
      <c r="Q5479" t="str">
        <f>VLOOKUP(E5479,CHOOSE({1,2},Product!$B$2:$B$1811,Product!$A$2:$A$1811),2,FALSE)</f>
        <v>Art</v>
      </c>
      <c r="R5479" t="str">
        <f t="shared" si="85"/>
        <v>AZ</v>
      </c>
    </row>
    <row r="5480" spans="1:18" x14ac:dyDescent="0.25">
      <c r="A5480" t="s">
        <v>5440</v>
      </c>
      <c r="B5480" s="35">
        <v>44570</v>
      </c>
      <c r="C5480" t="s">
        <v>2348</v>
      </c>
      <c r="D5480" t="s">
        <v>24</v>
      </c>
      <c r="E5480" t="s">
        <v>1801</v>
      </c>
      <c r="F5480">
        <v>0</v>
      </c>
      <c r="G5480">
        <v>929209.05</v>
      </c>
      <c r="H5480">
        <v>250738.95</v>
      </c>
      <c r="I5480">
        <v>6</v>
      </c>
      <c r="J5480" t="s">
        <v>22</v>
      </c>
      <c r="K5480" t="str">
        <f>VLOOKUP(C5480,Customer!$A$2:$F$793,2,FALSE)</f>
        <v>Italy</v>
      </c>
      <c r="L5480" t="str">
        <f>VLOOKUP($C5480,Customer!$A$2:$F$793,3,FALSE)</f>
        <v>Lombardy</v>
      </c>
      <c r="M5480" t="str">
        <f>VLOOKUP($C5480,Customer!$A$2:$F$793,4,FALSE)</f>
        <v>Milan</v>
      </c>
      <c r="N5480" t="str">
        <f>VLOOKUP($C5480,Customer!$A$2:$F$793,5,FALSE)</f>
        <v>South</v>
      </c>
      <c r="O5480" t="str">
        <f>VLOOKUP($C5480,Customer!$A$2:$F$793,6,FALSE)</f>
        <v>Corporate</v>
      </c>
      <c r="P5480" t="str">
        <f>VLOOKUP(E5480,Product!$B$2:$C$1811,2,FALSE)</f>
        <v>Office Supplies</v>
      </c>
      <c r="Q5480" t="str">
        <f>VLOOKUP(E5480,CHOOSE({1,2},Product!$B$2:$B$1811,Product!$A$2:$A$1811),2,FALSE)</f>
        <v>Fasteners</v>
      </c>
      <c r="R5480" t="str">
        <f t="shared" si="85"/>
        <v>AZ</v>
      </c>
    </row>
    <row r="5481" spans="1:18" x14ac:dyDescent="0.25">
      <c r="A5481" t="s">
        <v>5440</v>
      </c>
      <c r="B5481" s="35">
        <v>44570</v>
      </c>
      <c r="C5481" t="s">
        <v>2348</v>
      </c>
      <c r="D5481" t="s">
        <v>24</v>
      </c>
      <c r="E5481" t="s">
        <v>589</v>
      </c>
      <c r="F5481">
        <v>0.4</v>
      </c>
      <c r="G5481">
        <v>2153405.1</v>
      </c>
      <c r="H5481">
        <v>-929209.05</v>
      </c>
      <c r="I5481">
        <v>3</v>
      </c>
      <c r="J5481" t="s">
        <v>22</v>
      </c>
      <c r="K5481" t="str">
        <f>VLOOKUP(C5481,Customer!$A$2:$F$793,2,FALSE)</f>
        <v>Italy</v>
      </c>
      <c r="L5481" t="str">
        <f>VLOOKUP($C5481,Customer!$A$2:$F$793,3,FALSE)</f>
        <v>Lombardy</v>
      </c>
      <c r="M5481" t="str">
        <f>VLOOKUP($C5481,Customer!$A$2:$F$793,4,FALSE)</f>
        <v>Milan</v>
      </c>
      <c r="N5481" t="str">
        <f>VLOOKUP($C5481,Customer!$A$2:$F$793,5,FALSE)</f>
        <v>South</v>
      </c>
      <c r="O5481" t="str">
        <f>VLOOKUP($C5481,Customer!$A$2:$F$793,6,FALSE)</f>
        <v>Corporate</v>
      </c>
      <c r="P5481" t="str">
        <f>VLOOKUP(E5481,Product!$B$2:$C$1811,2,FALSE)</f>
        <v>Technology</v>
      </c>
      <c r="Q5481" t="str">
        <f>VLOOKUP(E5481,CHOOSE({1,2},Product!$B$2:$B$1811,Product!$A$2:$A$1811),2,FALSE)</f>
        <v>Machines</v>
      </c>
      <c r="R5481" t="str">
        <f t="shared" si="85"/>
        <v>AZ</v>
      </c>
    </row>
    <row r="5482" spans="1:18" x14ac:dyDescent="0.25">
      <c r="A5482" t="s">
        <v>5442</v>
      </c>
      <c r="B5482" s="35">
        <v>44571</v>
      </c>
      <c r="C5482" t="s">
        <v>1339</v>
      </c>
      <c r="D5482" t="s">
        <v>20</v>
      </c>
      <c r="E5482" t="s">
        <v>714</v>
      </c>
      <c r="F5482">
        <v>0</v>
      </c>
      <c r="G5482">
        <v>1120950.6000000001</v>
      </c>
      <c r="H5482">
        <v>398232.45</v>
      </c>
      <c r="I5482">
        <v>5</v>
      </c>
      <c r="J5482" t="s">
        <v>26</v>
      </c>
      <c r="K5482" t="str">
        <f>VLOOKUP(C5482,Customer!$A$2:$F$793,2,FALSE)</f>
        <v>United Kingdom</v>
      </c>
      <c r="L5482" t="str">
        <f>VLOOKUP($C5482,Customer!$A$2:$F$793,3,FALSE)</f>
        <v>England</v>
      </c>
      <c r="M5482" t="str">
        <f>VLOOKUP($C5482,Customer!$A$2:$F$793,4,FALSE)</f>
        <v>Peterborough</v>
      </c>
      <c r="N5482" t="str">
        <f>VLOOKUP($C5482,Customer!$A$2:$F$793,5,FALSE)</f>
        <v>North</v>
      </c>
      <c r="O5482" t="str">
        <f>VLOOKUP($C5482,Customer!$A$2:$F$793,6,FALSE)</f>
        <v>Consumer</v>
      </c>
      <c r="P5482" t="str">
        <f>VLOOKUP(E5482,Product!$B$2:$C$1811,2,FALSE)</f>
        <v>Office Supplies</v>
      </c>
      <c r="Q5482" t="str">
        <f>VLOOKUP(E5482,CHOOSE({1,2},Product!$B$2:$B$1811,Product!$A$2:$A$1811),2,FALSE)</f>
        <v>Art</v>
      </c>
      <c r="R5482" t="str">
        <f t="shared" si="85"/>
        <v>BN</v>
      </c>
    </row>
    <row r="5483" spans="1:18" x14ac:dyDescent="0.25">
      <c r="A5483" t="s">
        <v>5442</v>
      </c>
      <c r="B5483" s="35">
        <v>44571</v>
      </c>
      <c r="C5483" t="s">
        <v>1339</v>
      </c>
      <c r="D5483" t="s">
        <v>20</v>
      </c>
      <c r="E5483" t="s">
        <v>1560</v>
      </c>
      <c r="F5483">
        <v>0</v>
      </c>
      <c r="G5483">
        <v>1342190.85</v>
      </c>
      <c r="H5483">
        <v>221240.25</v>
      </c>
      <c r="I5483">
        <v>6</v>
      </c>
      <c r="J5483" t="s">
        <v>22</v>
      </c>
      <c r="K5483" t="str">
        <f>VLOOKUP(C5483,Customer!$A$2:$F$793,2,FALSE)</f>
        <v>United Kingdom</v>
      </c>
      <c r="L5483" t="str">
        <f>VLOOKUP($C5483,Customer!$A$2:$F$793,3,FALSE)</f>
        <v>England</v>
      </c>
      <c r="M5483" t="str">
        <f>VLOOKUP($C5483,Customer!$A$2:$F$793,4,FALSE)</f>
        <v>Peterborough</v>
      </c>
      <c r="N5483" t="str">
        <f>VLOOKUP($C5483,Customer!$A$2:$F$793,5,FALSE)</f>
        <v>North</v>
      </c>
      <c r="O5483" t="str">
        <f>VLOOKUP($C5483,Customer!$A$2:$F$793,6,FALSE)</f>
        <v>Consumer</v>
      </c>
      <c r="P5483" t="str">
        <f>VLOOKUP(E5483,Product!$B$2:$C$1811,2,FALSE)</f>
        <v>Office Supplies</v>
      </c>
      <c r="Q5483" t="str">
        <f>VLOOKUP(E5483,CHOOSE({1,2},Product!$B$2:$B$1811,Product!$A$2:$A$1811),2,FALSE)</f>
        <v>Paper</v>
      </c>
      <c r="R5483" t="str">
        <f t="shared" si="85"/>
        <v>BN</v>
      </c>
    </row>
    <row r="5484" spans="1:18" x14ac:dyDescent="0.25">
      <c r="A5484" t="s">
        <v>5443</v>
      </c>
      <c r="B5484" s="35">
        <v>44571</v>
      </c>
      <c r="C5484" t="s">
        <v>1204</v>
      </c>
      <c r="D5484" t="s">
        <v>33</v>
      </c>
      <c r="E5484" t="s">
        <v>88</v>
      </c>
      <c r="F5484">
        <v>0</v>
      </c>
      <c r="G5484">
        <v>2861373.9</v>
      </c>
      <c r="H5484">
        <v>855462.3</v>
      </c>
      <c r="I5484">
        <v>4</v>
      </c>
      <c r="J5484" t="s">
        <v>26</v>
      </c>
      <c r="K5484" t="str">
        <f>VLOOKUP(C5484,Customer!$A$2:$F$793,2,FALSE)</f>
        <v>United Kingdom</v>
      </c>
      <c r="L5484" t="str">
        <f>VLOOKUP($C5484,Customer!$A$2:$F$793,3,FALSE)</f>
        <v>England</v>
      </c>
      <c r="M5484" t="str">
        <f>VLOOKUP($C5484,Customer!$A$2:$F$793,4,FALSE)</f>
        <v>Birmingham</v>
      </c>
      <c r="N5484" t="str">
        <f>VLOOKUP($C5484,Customer!$A$2:$F$793,5,FALSE)</f>
        <v>North</v>
      </c>
      <c r="O5484" t="str">
        <f>VLOOKUP($C5484,Customer!$A$2:$F$793,6,FALSE)</f>
        <v>Consumer</v>
      </c>
      <c r="P5484" t="str">
        <f>VLOOKUP(E5484,Product!$B$2:$C$1811,2,FALSE)</f>
        <v>Office Supplies</v>
      </c>
      <c r="Q5484" t="str">
        <f>VLOOKUP(E5484,CHOOSE({1,2},Product!$B$2:$B$1811,Product!$A$2:$A$1811),2,FALSE)</f>
        <v>Binders</v>
      </c>
      <c r="R5484" t="str">
        <f t="shared" si="85"/>
        <v>AZ</v>
      </c>
    </row>
    <row r="5485" spans="1:18" x14ac:dyDescent="0.25">
      <c r="A5485" t="s">
        <v>5443</v>
      </c>
      <c r="B5485" s="35">
        <v>44571</v>
      </c>
      <c r="C5485" t="s">
        <v>1204</v>
      </c>
      <c r="D5485" t="s">
        <v>33</v>
      </c>
      <c r="E5485" t="s">
        <v>294</v>
      </c>
      <c r="F5485">
        <v>0.4</v>
      </c>
      <c r="G5485">
        <v>2182903.8000000003</v>
      </c>
      <c r="H5485">
        <v>-589974</v>
      </c>
      <c r="I5485">
        <v>5</v>
      </c>
      <c r="J5485" t="s">
        <v>26</v>
      </c>
      <c r="K5485" t="str">
        <f>VLOOKUP(C5485,Customer!$A$2:$F$793,2,FALSE)</f>
        <v>United Kingdom</v>
      </c>
      <c r="L5485" t="str">
        <f>VLOOKUP($C5485,Customer!$A$2:$F$793,3,FALSE)</f>
        <v>England</v>
      </c>
      <c r="M5485" t="str">
        <f>VLOOKUP($C5485,Customer!$A$2:$F$793,4,FALSE)</f>
        <v>Birmingham</v>
      </c>
      <c r="N5485" t="str">
        <f>VLOOKUP($C5485,Customer!$A$2:$F$793,5,FALSE)</f>
        <v>North</v>
      </c>
      <c r="O5485" t="str">
        <f>VLOOKUP($C5485,Customer!$A$2:$F$793,6,FALSE)</f>
        <v>Consumer</v>
      </c>
      <c r="P5485" t="str">
        <f>VLOOKUP(E5485,Product!$B$2:$C$1811,2,FALSE)</f>
        <v>Office Supplies</v>
      </c>
      <c r="Q5485" t="str">
        <f>VLOOKUP(E5485,CHOOSE({1,2},Product!$B$2:$B$1811,Product!$A$2:$A$1811),2,FALSE)</f>
        <v>Storage</v>
      </c>
      <c r="R5485" t="str">
        <f t="shared" si="85"/>
        <v>AZ</v>
      </c>
    </row>
    <row r="5486" spans="1:18" x14ac:dyDescent="0.25">
      <c r="A5486" t="s">
        <v>5444</v>
      </c>
      <c r="B5486" s="35">
        <v>44571</v>
      </c>
      <c r="C5486" t="s">
        <v>1486</v>
      </c>
      <c r="D5486" t="s">
        <v>24</v>
      </c>
      <c r="E5486" t="s">
        <v>2387</v>
      </c>
      <c r="F5486">
        <v>0.15</v>
      </c>
      <c r="G5486">
        <v>23923445.699999999</v>
      </c>
      <c r="H5486">
        <v>1401188.25</v>
      </c>
      <c r="I5486">
        <v>5</v>
      </c>
      <c r="J5486" t="s">
        <v>22</v>
      </c>
      <c r="K5486" t="str">
        <f>VLOOKUP(C5486,Customer!$A$2:$F$793,2,FALSE)</f>
        <v>Austria</v>
      </c>
      <c r="L5486" t="str">
        <f>VLOOKUP($C5486,Customer!$A$2:$F$793,3,FALSE)</f>
        <v>Upper Austria</v>
      </c>
      <c r="M5486" t="str">
        <f>VLOOKUP($C5486,Customer!$A$2:$F$793,4,FALSE)</f>
        <v>Linz</v>
      </c>
      <c r="N5486" t="str">
        <f>VLOOKUP($C5486,Customer!$A$2:$F$793,5,FALSE)</f>
        <v>Central</v>
      </c>
      <c r="O5486" t="str">
        <f>VLOOKUP($C5486,Customer!$A$2:$F$793,6,FALSE)</f>
        <v>Corporate</v>
      </c>
      <c r="P5486" t="str">
        <f>VLOOKUP(E5486,Product!$B$2:$C$1811,2,FALSE)</f>
        <v>Technology</v>
      </c>
      <c r="Q5486" t="str">
        <f>VLOOKUP(E5486,CHOOSE({1,2},Product!$B$2:$B$1811,Product!$A$2:$A$1811),2,FALSE)</f>
        <v>Copiers</v>
      </c>
      <c r="R5486" t="str">
        <f t="shared" si="85"/>
        <v>AZ</v>
      </c>
    </row>
    <row r="5487" spans="1:18" x14ac:dyDescent="0.25">
      <c r="A5487" t="s">
        <v>5445</v>
      </c>
      <c r="B5487" s="35">
        <v>44572</v>
      </c>
      <c r="C5487" t="s">
        <v>598</v>
      </c>
      <c r="D5487" t="s">
        <v>24</v>
      </c>
      <c r="E5487" t="s">
        <v>2492</v>
      </c>
      <c r="F5487">
        <v>0</v>
      </c>
      <c r="G5487">
        <v>33097541.400000002</v>
      </c>
      <c r="H5487">
        <v>3643089.45</v>
      </c>
      <c r="I5487">
        <v>4</v>
      </c>
      <c r="J5487" t="s">
        <v>22</v>
      </c>
      <c r="K5487" t="str">
        <f>VLOOKUP(C5487,Customer!$A$2:$F$793,2,FALSE)</f>
        <v>Germany</v>
      </c>
      <c r="L5487" t="str">
        <f>VLOOKUP($C5487,Customer!$A$2:$F$793,3,FALSE)</f>
        <v>North Rhine-Westphalia</v>
      </c>
      <c r="M5487" t="str">
        <f>VLOOKUP($C5487,Customer!$A$2:$F$793,4,FALSE)</f>
        <v>Cologne</v>
      </c>
      <c r="N5487" t="str">
        <f>VLOOKUP($C5487,Customer!$A$2:$F$793,5,FALSE)</f>
        <v>Central</v>
      </c>
      <c r="O5487" t="str">
        <f>VLOOKUP($C5487,Customer!$A$2:$F$793,6,FALSE)</f>
        <v>Consumer</v>
      </c>
      <c r="P5487" t="str">
        <f>VLOOKUP(E5487,Product!$B$2:$C$1811,2,FALSE)</f>
        <v>Office Supplies</v>
      </c>
      <c r="Q5487" t="str">
        <f>VLOOKUP(E5487,CHOOSE({1,2},Product!$B$2:$B$1811,Product!$A$2:$A$1811),2,FALSE)</f>
        <v>Appliances</v>
      </c>
      <c r="R5487" t="str">
        <f t="shared" si="85"/>
        <v>AZ</v>
      </c>
    </row>
    <row r="5488" spans="1:18" x14ac:dyDescent="0.25">
      <c r="A5488" t="s">
        <v>5446</v>
      </c>
      <c r="B5488" s="35">
        <v>44574</v>
      </c>
      <c r="C5488" t="s">
        <v>189</v>
      </c>
      <c r="D5488" t="s">
        <v>24</v>
      </c>
      <c r="E5488" t="s">
        <v>128</v>
      </c>
      <c r="F5488">
        <v>0</v>
      </c>
      <c r="G5488">
        <v>1283193.45</v>
      </c>
      <c r="H5488">
        <v>147493.5</v>
      </c>
      <c r="I5488">
        <v>3</v>
      </c>
      <c r="J5488" t="s">
        <v>26</v>
      </c>
      <c r="K5488" t="str">
        <f>VLOOKUP(C5488,Customer!$A$2:$F$793,2,FALSE)</f>
        <v>Netherlands</v>
      </c>
      <c r="L5488" t="str">
        <f>VLOOKUP($C5488,Customer!$A$2:$F$793,3,FALSE)</f>
        <v>Overijssel</v>
      </c>
      <c r="M5488" t="str">
        <f>VLOOKUP($C5488,Customer!$A$2:$F$793,4,FALSE)</f>
        <v>Hardenberg</v>
      </c>
      <c r="N5488" t="str">
        <f>VLOOKUP($C5488,Customer!$A$2:$F$793,5,FALSE)</f>
        <v>Central</v>
      </c>
      <c r="O5488" t="str">
        <f>VLOOKUP($C5488,Customer!$A$2:$F$793,6,FALSE)</f>
        <v>Consumer</v>
      </c>
      <c r="P5488" t="str">
        <f>VLOOKUP(E5488,Product!$B$2:$C$1811,2,FALSE)</f>
        <v>Office Supplies</v>
      </c>
      <c r="Q5488" t="str">
        <f>VLOOKUP(E5488,CHOOSE({1,2},Product!$B$2:$B$1811,Product!$A$2:$A$1811),2,FALSE)</f>
        <v>Art</v>
      </c>
      <c r="R5488" t="str">
        <f t="shared" si="85"/>
        <v>AZ</v>
      </c>
    </row>
    <row r="5489" spans="1:18" x14ac:dyDescent="0.25">
      <c r="A5489" t="s">
        <v>5447</v>
      </c>
      <c r="B5489" s="35">
        <v>44574</v>
      </c>
      <c r="C5489" t="s">
        <v>1139</v>
      </c>
      <c r="D5489" t="s">
        <v>24</v>
      </c>
      <c r="E5489" t="s">
        <v>389</v>
      </c>
      <c r="F5489">
        <v>0</v>
      </c>
      <c r="G5489">
        <v>353984.4</v>
      </c>
      <c r="H5489">
        <v>14749.35</v>
      </c>
      <c r="I5489">
        <v>2</v>
      </c>
      <c r="J5489" t="s">
        <v>26</v>
      </c>
      <c r="K5489" t="str">
        <f>VLOOKUP(C5489,Customer!$A$2:$F$793,2,FALSE)</f>
        <v>Germany</v>
      </c>
      <c r="L5489" t="str">
        <f>VLOOKUP($C5489,Customer!$A$2:$F$793,3,FALSE)</f>
        <v>Rhineland-Palatinate</v>
      </c>
      <c r="M5489" t="str">
        <f>VLOOKUP($C5489,Customer!$A$2:$F$793,4,FALSE)</f>
        <v>Trier</v>
      </c>
      <c r="N5489" t="str">
        <f>VLOOKUP($C5489,Customer!$A$2:$F$793,5,FALSE)</f>
        <v>Central</v>
      </c>
      <c r="O5489" t="str">
        <f>VLOOKUP($C5489,Customer!$A$2:$F$793,6,FALSE)</f>
        <v>Consumer</v>
      </c>
      <c r="P5489" t="str">
        <f>VLOOKUP(E5489,Product!$B$2:$C$1811,2,FALSE)</f>
        <v>Office Supplies</v>
      </c>
      <c r="Q5489" t="str">
        <f>VLOOKUP(E5489,CHOOSE({1,2},Product!$B$2:$B$1811,Product!$A$2:$A$1811),2,FALSE)</f>
        <v>Binders</v>
      </c>
      <c r="R5489" t="str">
        <f t="shared" si="85"/>
        <v>AZ</v>
      </c>
    </row>
    <row r="5490" spans="1:18" x14ac:dyDescent="0.25">
      <c r="A5490" t="s">
        <v>5447</v>
      </c>
      <c r="B5490" s="35">
        <v>44574</v>
      </c>
      <c r="C5490" t="s">
        <v>1139</v>
      </c>
      <c r="D5490" t="s">
        <v>24</v>
      </c>
      <c r="E5490" t="s">
        <v>1558</v>
      </c>
      <c r="F5490">
        <v>0</v>
      </c>
      <c r="G5490">
        <v>663720.75</v>
      </c>
      <c r="H5490">
        <v>176992.2</v>
      </c>
      <c r="I5490">
        <v>4</v>
      </c>
      <c r="J5490" t="s">
        <v>22</v>
      </c>
      <c r="K5490" t="str">
        <f>VLOOKUP(C5490,Customer!$A$2:$F$793,2,FALSE)</f>
        <v>Germany</v>
      </c>
      <c r="L5490" t="str">
        <f>VLOOKUP($C5490,Customer!$A$2:$F$793,3,FALSE)</f>
        <v>Rhineland-Palatinate</v>
      </c>
      <c r="M5490" t="str">
        <f>VLOOKUP($C5490,Customer!$A$2:$F$793,4,FALSE)</f>
        <v>Trier</v>
      </c>
      <c r="N5490" t="str">
        <f>VLOOKUP($C5490,Customer!$A$2:$F$793,5,FALSE)</f>
        <v>Central</v>
      </c>
      <c r="O5490" t="str">
        <f>VLOOKUP($C5490,Customer!$A$2:$F$793,6,FALSE)</f>
        <v>Consumer</v>
      </c>
      <c r="P5490" t="str">
        <f>VLOOKUP(E5490,Product!$B$2:$C$1811,2,FALSE)</f>
        <v>Office Supplies</v>
      </c>
      <c r="Q5490" t="str">
        <f>VLOOKUP(E5490,CHOOSE({1,2},Product!$B$2:$B$1811,Product!$A$2:$A$1811),2,FALSE)</f>
        <v>Binders</v>
      </c>
      <c r="R5490" t="str">
        <f t="shared" si="85"/>
        <v>AZ</v>
      </c>
    </row>
    <row r="5491" spans="1:18" x14ac:dyDescent="0.25">
      <c r="A5491" t="s">
        <v>5446</v>
      </c>
      <c r="B5491" s="35">
        <v>44574</v>
      </c>
      <c r="C5491" t="s">
        <v>189</v>
      </c>
      <c r="D5491" t="s">
        <v>24</v>
      </c>
      <c r="E5491" t="s">
        <v>2493</v>
      </c>
      <c r="F5491">
        <v>0</v>
      </c>
      <c r="G5491">
        <v>19188904.350000001</v>
      </c>
      <c r="H5491">
        <v>8451377.5500000007</v>
      </c>
      <c r="I5491">
        <v>5</v>
      </c>
      <c r="J5491" t="s">
        <v>26</v>
      </c>
      <c r="K5491" t="str">
        <f>VLOOKUP(C5491,Customer!$A$2:$F$793,2,FALSE)</f>
        <v>Netherlands</v>
      </c>
      <c r="L5491" t="str">
        <f>VLOOKUP($C5491,Customer!$A$2:$F$793,3,FALSE)</f>
        <v>Overijssel</v>
      </c>
      <c r="M5491" t="str">
        <f>VLOOKUP($C5491,Customer!$A$2:$F$793,4,FALSE)</f>
        <v>Hardenberg</v>
      </c>
      <c r="N5491" t="str">
        <f>VLOOKUP($C5491,Customer!$A$2:$F$793,5,FALSE)</f>
        <v>Central</v>
      </c>
      <c r="O5491" t="str">
        <f>VLOOKUP($C5491,Customer!$A$2:$F$793,6,FALSE)</f>
        <v>Consumer</v>
      </c>
      <c r="P5491" t="str">
        <f>VLOOKUP(E5491,Product!$B$2:$C$1811,2,FALSE)</f>
        <v>Technology</v>
      </c>
      <c r="Q5491" t="str">
        <f>VLOOKUP(E5491,CHOOSE({1,2},Product!$B$2:$B$1811,Product!$A$2:$A$1811),2,FALSE)</f>
        <v>Accessories</v>
      </c>
      <c r="R5491" t="str">
        <f t="shared" si="85"/>
        <v>AZ</v>
      </c>
    </row>
    <row r="5492" spans="1:18" x14ac:dyDescent="0.25">
      <c r="A5492" t="s">
        <v>5448</v>
      </c>
      <c r="B5492" s="35">
        <v>44575</v>
      </c>
      <c r="C5492" t="s">
        <v>543</v>
      </c>
      <c r="D5492" t="s">
        <v>20</v>
      </c>
      <c r="E5492" t="s">
        <v>2494</v>
      </c>
      <c r="F5492">
        <v>0</v>
      </c>
      <c r="G5492">
        <v>471979.2</v>
      </c>
      <c r="H5492">
        <v>58997.4</v>
      </c>
      <c r="I5492">
        <v>1</v>
      </c>
      <c r="J5492" t="s">
        <v>26</v>
      </c>
      <c r="K5492" t="str">
        <f>VLOOKUP(C5492,Customer!$A$2:$F$793,2,FALSE)</f>
        <v>France</v>
      </c>
      <c r="L5492" t="str">
        <f>VLOOKUP($C5492,Customer!$A$2:$F$793,3,FALSE)</f>
        <v>Normandy</v>
      </c>
      <c r="M5492" t="str">
        <f>VLOOKUP($C5492,Customer!$A$2:$F$793,4,FALSE)</f>
        <v>Lisieux</v>
      </c>
      <c r="N5492" t="str">
        <f>VLOOKUP($C5492,Customer!$A$2:$F$793,5,FALSE)</f>
        <v>Central</v>
      </c>
      <c r="O5492" t="str">
        <f>VLOOKUP($C5492,Customer!$A$2:$F$793,6,FALSE)</f>
        <v>Consumer</v>
      </c>
      <c r="P5492" t="str">
        <f>VLOOKUP(E5492,Product!$B$2:$C$1811,2,FALSE)</f>
        <v>Furniture</v>
      </c>
      <c r="Q5492" t="str">
        <f>VLOOKUP(E5492,CHOOSE({1,2},Product!$B$2:$B$1811,Product!$A$2:$A$1811),2,FALSE)</f>
        <v>Furnishings</v>
      </c>
      <c r="R5492" t="str">
        <f t="shared" si="85"/>
        <v>AZ</v>
      </c>
    </row>
    <row r="5493" spans="1:18" x14ac:dyDescent="0.25">
      <c r="A5493" t="s">
        <v>5449</v>
      </c>
      <c r="B5493" s="35">
        <v>44575</v>
      </c>
      <c r="C5493" t="s">
        <v>799</v>
      </c>
      <c r="D5493" t="s">
        <v>33</v>
      </c>
      <c r="E5493" t="s">
        <v>237</v>
      </c>
      <c r="F5493">
        <v>0</v>
      </c>
      <c r="G5493">
        <v>1179948</v>
      </c>
      <c r="H5493">
        <v>324485.7</v>
      </c>
      <c r="I5493">
        <v>3</v>
      </c>
      <c r="J5493" t="s">
        <v>26</v>
      </c>
      <c r="K5493" t="str">
        <f>VLOOKUP(C5493,Customer!$A$2:$F$793,2,FALSE)</f>
        <v>Germany</v>
      </c>
      <c r="L5493" t="str">
        <f>VLOOKUP($C5493,Customer!$A$2:$F$793,3,FALSE)</f>
        <v>Baden-Württemberg</v>
      </c>
      <c r="M5493" t="str">
        <f>VLOOKUP($C5493,Customer!$A$2:$F$793,4,FALSE)</f>
        <v>Stuttgart</v>
      </c>
      <c r="N5493" t="str">
        <f>VLOOKUP($C5493,Customer!$A$2:$F$793,5,FALSE)</f>
        <v>Central</v>
      </c>
      <c r="O5493" t="str">
        <f>VLOOKUP($C5493,Customer!$A$2:$F$793,6,FALSE)</f>
        <v>Consumer</v>
      </c>
      <c r="P5493" t="str">
        <f>VLOOKUP(E5493,Product!$B$2:$C$1811,2,FALSE)</f>
        <v>Office Supplies</v>
      </c>
      <c r="Q5493" t="str">
        <f>VLOOKUP(E5493,CHOOSE({1,2},Product!$B$2:$B$1811,Product!$A$2:$A$1811),2,FALSE)</f>
        <v>Art</v>
      </c>
      <c r="R5493" t="str">
        <f t="shared" si="85"/>
        <v>AZ</v>
      </c>
    </row>
    <row r="5494" spans="1:18" x14ac:dyDescent="0.25">
      <c r="A5494" t="s">
        <v>5449</v>
      </c>
      <c r="B5494" s="35">
        <v>44575</v>
      </c>
      <c r="C5494" t="s">
        <v>799</v>
      </c>
      <c r="D5494" t="s">
        <v>33</v>
      </c>
      <c r="E5494" t="s">
        <v>354</v>
      </c>
      <c r="F5494">
        <v>0</v>
      </c>
      <c r="G5494">
        <v>2330397.3000000003</v>
      </c>
      <c r="H5494">
        <v>1017705.15</v>
      </c>
      <c r="I5494">
        <v>3</v>
      </c>
      <c r="J5494" t="s">
        <v>22</v>
      </c>
      <c r="K5494" t="str">
        <f>VLOOKUP(C5494,Customer!$A$2:$F$793,2,FALSE)</f>
        <v>Germany</v>
      </c>
      <c r="L5494" t="str">
        <f>VLOOKUP($C5494,Customer!$A$2:$F$793,3,FALSE)</f>
        <v>Baden-Württemberg</v>
      </c>
      <c r="M5494" t="str">
        <f>VLOOKUP($C5494,Customer!$A$2:$F$793,4,FALSE)</f>
        <v>Stuttgart</v>
      </c>
      <c r="N5494" t="str">
        <f>VLOOKUP($C5494,Customer!$A$2:$F$793,5,FALSE)</f>
        <v>Central</v>
      </c>
      <c r="O5494" t="str">
        <f>VLOOKUP($C5494,Customer!$A$2:$F$793,6,FALSE)</f>
        <v>Consumer</v>
      </c>
      <c r="P5494" t="str">
        <f>VLOOKUP(E5494,Product!$B$2:$C$1811,2,FALSE)</f>
        <v>Office Supplies</v>
      </c>
      <c r="Q5494" t="str">
        <f>VLOOKUP(E5494,CHOOSE({1,2},Product!$B$2:$B$1811,Product!$A$2:$A$1811),2,FALSE)</f>
        <v>Art</v>
      </c>
      <c r="R5494" t="str">
        <f t="shared" si="85"/>
        <v>AZ</v>
      </c>
    </row>
    <row r="5495" spans="1:18" x14ac:dyDescent="0.25">
      <c r="A5495" t="s">
        <v>5449</v>
      </c>
      <c r="B5495" s="35">
        <v>44575</v>
      </c>
      <c r="C5495" t="s">
        <v>799</v>
      </c>
      <c r="D5495" t="s">
        <v>33</v>
      </c>
      <c r="E5495" t="s">
        <v>780</v>
      </c>
      <c r="F5495">
        <v>0</v>
      </c>
      <c r="G5495">
        <v>427731.15</v>
      </c>
      <c r="H5495">
        <v>147493.5</v>
      </c>
      <c r="I5495">
        <v>4</v>
      </c>
      <c r="J5495" t="s">
        <v>22</v>
      </c>
      <c r="K5495" t="str">
        <f>VLOOKUP(C5495,Customer!$A$2:$F$793,2,FALSE)</f>
        <v>Germany</v>
      </c>
      <c r="L5495" t="str">
        <f>VLOOKUP($C5495,Customer!$A$2:$F$793,3,FALSE)</f>
        <v>Baden-Württemberg</v>
      </c>
      <c r="M5495" t="str">
        <f>VLOOKUP($C5495,Customer!$A$2:$F$793,4,FALSE)</f>
        <v>Stuttgart</v>
      </c>
      <c r="N5495" t="str">
        <f>VLOOKUP($C5495,Customer!$A$2:$F$793,5,FALSE)</f>
        <v>Central</v>
      </c>
      <c r="O5495" t="str">
        <f>VLOOKUP($C5495,Customer!$A$2:$F$793,6,FALSE)</f>
        <v>Consumer</v>
      </c>
      <c r="P5495" t="str">
        <f>VLOOKUP(E5495,Product!$B$2:$C$1811,2,FALSE)</f>
        <v>Office Supplies</v>
      </c>
      <c r="Q5495" t="str">
        <f>VLOOKUP(E5495,CHOOSE({1,2},Product!$B$2:$B$1811,Product!$A$2:$A$1811),2,FALSE)</f>
        <v>Binders</v>
      </c>
      <c r="R5495" t="str">
        <f t="shared" si="85"/>
        <v>AZ</v>
      </c>
    </row>
    <row r="5496" spans="1:18" x14ac:dyDescent="0.25">
      <c r="A5496" t="s">
        <v>5449</v>
      </c>
      <c r="B5496" s="35">
        <v>44575</v>
      </c>
      <c r="C5496" t="s">
        <v>799</v>
      </c>
      <c r="D5496" t="s">
        <v>33</v>
      </c>
      <c r="E5496" t="s">
        <v>1678</v>
      </c>
      <c r="F5496">
        <v>0</v>
      </c>
      <c r="G5496">
        <v>870211.65</v>
      </c>
      <c r="H5496">
        <v>147493.5</v>
      </c>
      <c r="I5496">
        <v>4</v>
      </c>
      <c r="J5496" t="s">
        <v>22</v>
      </c>
      <c r="K5496" t="str">
        <f>VLOOKUP(C5496,Customer!$A$2:$F$793,2,FALSE)</f>
        <v>Germany</v>
      </c>
      <c r="L5496" t="str">
        <f>VLOOKUP($C5496,Customer!$A$2:$F$793,3,FALSE)</f>
        <v>Baden-Württemberg</v>
      </c>
      <c r="M5496" t="str">
        <f>VLOOKUP($C5496,Customer!$A$2:$F$793,4,FALSE)</f>
        <v>Stuttgart</v>
      </c>
      <c r="N5496" t="str">
        <f>VLOOKUP($C5496,Customer!$A$2:$F$793,5,FALSE)</f>
        <v>Central</v>
      </c>
      <c r="O5496" t="str">
        <f>VLOOKUP($C5496,Customer!$A$2:$F$793,6,FALSE)</f>
        <v>Consumer</v>
      </c>
      <c r="P5496" t="str">
        <f>VLOOKUP(E5496,Product!$B$2:$C$1811,2,FALSE)</f>
        <v>Office Supplies</v>
      </c>
      <c r="Q5496" t="str">
        <f>VLOOKUP(E5496,CHOOSE({1,2},Product!$B$2:$B$1811,Product!$A$2:$A$1811),2,FALSE)</f>
        <v>Fasteners</v>
      </c>
      <c r="R5496" t="str">
        <f t="shared" si="85"/>
        <v>AZ</v>
      </c>
    </row>
    <row r="5497" spans="1:18" x14ac:dyDescent="0.25">
      <c r="A5497" t="s">
        <v>5449</v>
      </c>
      <c r="B5497" s="35">
        <v>44575</v>
      </c>
      <c r="C5497" t="s">
        <v>799</v>
      </c>
      <c r="D5497" t="s">
        <v>33</v>
      </c>
      <c r="E5497" t="s">
        <v>2495</v>
      </c>
      <c r="F5497">
        <v>0</v>
      </c>
      <c r="G5497">
        <v>1430686.95</v>
      </c>
      <c r="H5497">
        <v>206490.9</v>
      </c>
      <c r="I5497">
        <v>2</v>
      </c>
      <c r="J5497" t="s">
        <v>26</v>
      </c>
      <c r="K5497" t="str">
        <f>VLOOKUP(C5497,Customer!$A$2:$F$793,2,FALSE)</f>
        <v>Germany</v>
      </c>
      <c r="L5497" t="str">
        <f>VLOOKUP($C5497,Customer!$A$2:$F$793,3,FALSE)</f>
        <v>Baden-Württemberg</v>
      </c>
      <c r="M5497" t="str">
        <f>VLOOKUP($C5497,Customer!$A$2:$F$793,4,FALSE)</f>
        <v>Stuttgart</v>
      </c>
      <c r="N5497" t="str">
        <f>VLOOKUP($C5497,Customer!$A$2:$F$793,5,FALSE)</f>
        <v>Central</v>
      </c>
      <c r="O5497" t="str">
        <f>VLOOKUP($C5497,Customer!$A$2:$F$793,6,FALSE)</f>
        <v>Consumer</v>
      </c>
      <c r="P5497" t="str">
        <f>VLOOKUP(E5497,Product!$B$2:$C$1811,2,FALSE)</f>
        <v>Office Supplies</v>
      </c>
      <c r="Q5497" t="str">
        <f>VLOOKUP(E5497,CHOOSE({1,2},Product!$B$2:$B$1811,Product!$A$2:$A$1811),2,FALSE)</f>
        <v>Paper</v>
      </c>
      <c r="R5497" t="str">
        <f t="shared" si="85"/>
        <v>AZ</v>
      </c>
    </row>
    <row r="5498" spans="1:18" x14ac:dyDescent="0.25">
      <c r="A5498" t="s">
        <v>5449</v>
      </c>
      <c r="B5498" s="35">
        <v>44575</v>
      </c>
      <c r="C5498" t="s">
        <v>799</v>
      </c>
      <c r="D5498" t="s">
        <v>33</v>
      </c>
      <c r="E5498" t="s">
        <v>757</v>
      </c>
      <c r="F5498">
        <v>0.4</v>
      </c>
      <c r="G5498">
        <v>486728.55</v>
      </c>
      <c r="H5498">
        <v>-14749.35</v>
      </c>
      <c r="I5498">
        <v>1</v>
      </c>
      <c r="J5498" t="s">
        <v>22</v>
      </c>
      <c r="K5498" t="str">
        <f>VLOOKUP(C5498,Customer!$A$2:$F$793,2,FALSE)</f>
        <v>Germany</v>
      </c>
      <c r="L5498" t="str">
        <f>VLOOKUP($C5498,Customer!$A$2:$F$793,3,FALSE)</f>
        <v>Baden-Württemberg</v>
      </c>
      <c r="M5498" t="str">
        <f>VLOOKUP($C5498,Customer!$A$2:$F$793,4,FALSE)</f>
        <v>Stuttgart</v>
      </c>
      <c r="N5498" t="str">
        <f>VLOOKUP($C5498,Customer!$A$2:$F$793,5,FALSE)</f>
        <v>Central</v>
      </c>
      <c r="O5498" t="str">
        <f>VLOOKUP($C5498,Customer!$A$2:$F$793,6,FALSE)</f>
        <v>Consumer</v>
      </c>
      <c r="P5498" t="str">
        <f>VLOOKUP(E5498,Product!$B$2:$C$1811,2,FALSE)</f>
        <v>Office Supplies</v>
      </c>
      <c r="Q5498" t="str">
        <f>VLOOKUP(E5498,CHOOSE({1,2},Product!$B$2:$B$1811,Product!$A$2:$A$1811),2,FALSE)</f>
        <v>Storage</v>
      </c>
      <c r="R5498" t="str">
        <f t="shared" si="85"/>
        <v>AZ</v>
      </c>
    </row>
    <row r="5499" spans="1:18" x14ac:dyDescent="0.25">
      <c r="A5499" t="s">
        <v>5449</v>
      </c>
      <c r="B5499" s="35">
        <v>44575</v>
      </c>
      <c r="C5499" t="s">
        <v>799</v>
      </c>
      <c r="D5499" t="s">
        <v>33</v>
      </c>
      <c r="E5499" t="s">
        <v>2496</v>
      </c>
      <c r="F5499">
        <v>0</v>
      </c>
      <c r="G5499">
        <v>41991399.450000003</v>
      </c>
      <c r="H5499">
        <v>10501537.200000001</v>
      </c>
      <c r="I5499">
        <v>8</v>
      </c>
      <c r="J5499" t="s">
        <v>26</v>
      </c>
      <c r="K5499" t="str">
        <f>VLOOKUP(C5499,Customer!$A$2:$F$793,2,FALSE)</f>
        <v>Germany</v>
      </c>
      <c r="L5499" t="str">
        <f>VLOOKUP($C5499,Customer!$A$2:$F$793,3,FALSE)</f>
        <v>Baden-Württemberg</v>
      </c>
      <c r="M5499" t="str">
        <f>VLOOKUP($C5499,Customer!$A$2:$F$793,4,FALSE)</f>
        <v>Stuttgart</v>
      </c>
      <c r="N5499" t="str">
        <f>VLOOKUP($C5499,Customer!$A$2:$F$793,5,FALSE)</f>
        <v>Central</v>
      </c>
      <c r="O5499" t="str">
        <f>VLOOKUP($C5499,Customer!$A$2:$F$793,6,FALSE)</f>
        <v>Consumer</v>
      </c>
      <c r="P5499" t="str">
        <f>VLOOKUP(E5499,Product!$B$2:$C$1811,2,FALSE)</f>
        <v>Technology</v>
      </c>
      <c r="Q5499" t="str">
        <f>VLOOKUP(E5499,CHOOSE({1,2},Product!$B$2:$B$1811,Product!$A$2:$A$1811),2,FALSE)</f>
        <v>Copiers</v>
      </c>
      <c r="R5499" t="str">
        <f t="shared" si="85"/>
        <v>AZ</v>
      </c>
    </row>
    <row r="5500" spans="1:18" x14ac:dyDescent="0.25">
      <c r="A5500" t="s">
        <v>5450</v>
      </c>
      <c r="B5500" s="35">
        <v>44575</v>
      </c>
      <c r="C5500" t="s">
        <v>1969</v>
      </c>
      <c r="D5500" t="s">
        <v>24</v>
      </c>
      <c r="E5500" t="s">
        <v>1333</v>
      </c>
      <c r="F5500">
        <v>0.1</v>
      </c>
      <c r="G5500">
        <v>5486758.2000000002</v>
      </c>
      <c r="H5500">
        <v>486728.55</v>
      </c>
      <c r="I5500">
        <v>1</v>
      </c>
      <c r="J5500" t="s">
        <v>26</v>
      </c>
      <c r="K5500" t="str">
        <f>VLOOKUP(C5500,Customer!$A$2:$F$793,2,FALSE)</f>
        <v>Italy</v>
      </c>
      <c r="L5500" t="str">
        <f>VLOOKUP($C5500,Customer!$A$2:$F$793,3,FALSE)</f>
        <v>Apulia</v>
      </c>
      <c r="M5500" t="str">
        <f>VLOOKUP($C5500,Customer!$A$2:$F$793,4,FALSE)</f>
        <v>Bari</v>
      </c>
      <c r="N5500" t="str">
        <f>VLOOKUP($C5500,Customer!$A$2:$F$793,5,FALSE)</f>
        <v>South</v>
      </c>
      <c r="O5500" t="str">
        <f>VLOOKUP($C5500,Customer!$A$2:$F$793,6,FALSE)</f>
        <v>Corporate</v>
      </c>
      <c r="P5500" t="str">
        <f>VLOOKUP(E5500,Product!$B$2:$C$1811,2,FALSE)</f>
        <v>Furniture</v>
      </c>
      <c r="Q5500" t="str">
        <f>VLOOKUP(E5500,CHOOSE({1,2},Product!$B$2:$B$1811,Product!$A$2:$A$1811),2,FALSE)</f>
        <v>Bookcases</v>
      </c>
      <c r="R5500" t="str">
        <f t="shared" si="85"/>
        <v>AZ</v>
      </c>
    </row>
    <row r="5501" spans="1:18" x14ac:dyDescent="0.25">
      <c r="A5501" t="s">
        <v>5450</v>
      </c>
      <c r="B5501" s="35">
        <v>44575</v>
      </c>
      <c r="C5501" t="s">
        <v>1969</v>
      </c>
      <c r="D5501" t="s">
        <v>24</v>
      </c>
      <c r="E5501" t="s">
        <v>1239</v>
      </c>
      <c r="F5501">
        <v>0.1</v>
      </c>
      <c r="G5501">
        <v>5368763.4000000004</v>
      </c>
      <c r="H5501">
        <v>-294987</v>
      </c>
      <c r="I5501">
        <v>3</v>
      </c>
      <c r="J5501" t="s">
        <v>22</v>
      </c>
      <c r="K5501" t="str">
        <f>VLOOKUP(C5501,Customer!$A$2:$F$793,2,FALSE)</f>
        <v>Italy</v>
      </c>
      <c r="L5501" t="str">
        <f>VLOOKUP($C5501,Customer!$A$2:$F$793,3,FALSE)</f>
        <v>Apulia</v>
      </c>
      <c r="M5501" t="str">
        <f>VLOOKUP($C5501,Customer!$A$2:$F$793,4,FALSE)</f>
        <v>Bari</v>
      </c>
      <c r="N5501" t="str">
        <f>VLOOKUP($C5501,Customer!$A$2:$F$793,5,FALSE)</f>
        <v>South</v>
      </c>
      <c r="O5501" t="str">
        <f>VLOOKUP($C5501,Customer!$A$2:$F$793,6,FALSE)</f>
        <v>Corporate</v>
      </c>
      <c r="P5501" t="str">
        <f>VLOOKUP(E5501,Product!$B$2:$C$1811,2,FALSE)</f>
        <v>Furniture</v>
      </c>
      <c r="Q5501" t="str">
        <f>VLOOKUP(E5501,CHOOSE({1,2},Product!$B$2:$B$1811,Product!$A$2:$A$1811),2,FALSE)</f>
        <v>Chairs</v>
      </c>
      <c r="R5501" t="str">
        <f t="shared" si="85"/>
        <v>AZ</v>
      </c>
    </row>
    <row r="5502" spans="1:18" x14ac:dyDescent="0.25">
      <c r="A5502" t="s">
        <v>5451</v>
      </c>
      <c r="B5502" s="35">
        <v>44575</v>
      </c>
      <c r="C5502" t="s">
        <v>265</v>
      </c>
      <c r="D5502" t="s">
        <v>24</v>
      </c>
      <c r="E5502" t="s">
        <v>1224</v>
      </c>
      <c r="F5502">
        <v>0</v>
      </c>
      <c r="G5502">
        <v>575224.65</v>
      </c>
      <c r="H5502">
        <v>206490.9</v>
      </c>
      <c r="I5502">
        <v>5</v>
      </c>
      <c r="J5502" t="s">
        <v>26</v>
      </c>
      <c r="K5502" t="str">
        <f>VLOOKUP(C5502,Customer!$A$2:$F$793,2,FALSE)</f>
        <v>France</v>
      </c>
      <c r="L5502" t="str">
        <f>VLOOKUP($C5502,Customer!$A$2:$F$793,3,FALSE)</f>
        <v>Aquitaine-Limousin-Poitou-Charentes</v>
      </c>
      <c r="M5502" t="str">
        <f>VLOOKUP($C5502,Customer!$A$2:$F$793,4,FALSE)</f>
        <v>Pessac</v>
      </c>
      <c r="N5502" t="str">
        <f>VLOOKUP($C5502,Customer!$A$2:$F$793,5,FALSE)</f>
        <v>Central</v>
      </c>
      <c r="O5502" t="str">
        <f>VLOOKUP($C5502,Customer!$A$2:$F$793,6,FALSE)</f>
        <v>Consumer</v>
      </c>
      <c r="P5502" t="str">
        <f>VLOOKUP(E5502,Product!$B$2:$C$1811,2,FALSE)</f>
        <v>Office Supplies</v>
      </c>
      <c r="Q5502" t="str">
        <f>VLOOKUP(E5502,CHOOSE({1,2},Product!$B$2:$B$1811,Product!$A$2:$A$1811),2,FALSE)</f>
        <v>Fasteners</v>
      </c>
      <c r="R5502" t="str">
        <f t="shared" si="85"/>
        <v>AZ</v>
      </c>
    </row>
    <row r="5503" spans="1:18" x14ac:dyDescent="0.25">
      <c r="A5503" t="s">
        <v>5451</v>
      </c>
      <c r="B5503" s="35">
        <v>44575</v>
      </c>
      <c r="C5503" t="s">
        <v>265</v>
      </c>
      <c r="D5503" t="s">
        <v>24</v>
      </c>
      <c r="E5503" t="s">
        <v>994</v>
      </c>
      <c r="F5503">
        <v>0</v>
      </c>
      <c r="G5503">
        <v>61077058.350000001</v>
      </c>
      <c r="H5503">
        <v>25044396.300000001</v>
      </c>
      <c r="I5503">
        <v>13</v>
      </c>
      <c r="J5503" t="s">
        <v>26</v>
      </c>
      <c r="K5503" t="str">
        <f>VLOOKUP(C5503,Customer!$A$2:$F$793,2,FALSE)</f>
        <v>France</v>
      </c>
      <c r="L5503" t="str">
        <f>VLOOKUP($C5503,Customer!$A$2:$F$793,3,FALSE)</f>
        <v>Aquitaine-Limousin-Poitou-Charentes</v>
      </c>
      <c r="M5503" t="str">
        <f>VLOOKUP($C5503,Customer!$A$2:$F$793,4,FALSE)</f>
        <v>Pessac</v>
      </c>
      <c r="N5503" t="str">
        <f>VLOOKUP($C5503,Customer!$A$2:$F$793,5,FALSE)</f>
        <v>Central</v>
      </c>
      <c r="O5503" t="str">
        <f>VLOOKUP($C5503,Customer!$A$2:$F$793,6,FALSE)</f>
        <v>Consumer</v>
      </c>
      <c r="P5503" t="str">
        <f>VLOOKUP(E5503,Product!$B$2:$C$1811,2,FALSE)</f>
        <v>Technology</v>
      </c>
      <c r="Q5503" t="str">
        <f>VLOOKUP(E5503,CHOOSE({1,2},Product!$B$2:$B$1811,Product!$A$2:$A$1811),2,FALSE)</f>
        <v>Copiers</v>
      </c>
      <c r="R5503" t="str">
        <f t="shared" si="85"/>
        <v>AZ</v>
      </c>
    </row>
    <row r="5504" spans="1:18" x14ac:dyDescent="0.25">
      <c r="A5504" t="s">
        <v>5452</v>
      </c>
      <c r="B5504" s="35">
        <v>44575</v>
      </c>
      <c r="C5504" t="s">
        <v>1487</v>
      </c>
      <c r="D5504" t="s">
        <v>24</v>
      </c>
      <c r="E5504" t="s">
        <v>527</v>
      </c>
      <c r="F5504">
        <v>0</v>
      </c>
      <c r="G5504">
        <v>1932164.85</v>
      </c>
      <c r="H5504">
        <v>604723.35</v>
      </c>
      <c r="I5504">
        <v>3</v>
      </c>
      <c r="J5504" t="s">
        <v>26</v>
      </c>
      <c r="K5504" t="str">
        <f>VLOOKUP(C5504,Customer!$A$2:$F$793,2,FALSE)</f>
        <v>France</v>
      </c>
      <c r="L5504" t="str">
        <f>VLOOKUP($C5504,Customer!$A$2:$F$793,3,FALSE)</f>
        <v>Ile-de-France</v>
      </c>
      <c r="M5504" t="str">
        <f>VLOOKUP($C5504,Customer!$A$2:$F$793,4,FALSE)</f>
        <v>Montrouge</v>
      </c>
      <c r="N5504" t="str">
        <f>VLOOKUP($C5504,Customer!$A$2:$F$793,5,FALSE)</f>
        <v>Central</v>
      </c>
      <c r="O5504" t="str">
        <f>VLOOKUP($C5504,Customer!$A$2:$F$793,6,FALSE)</f>
        <v>Corporate</v>
      </c>
      <c r="P5504" t="str">
        <f>VLOOKUP(E5504,Product!$B$2:$C$1811,2,FALSE)</f>
        <v>Furniture</v>
      </c>
      <c r="Q5504" t="str">
        <f>VLOOKUP(E5504,CHOOSE({1,2},Product!$B$2:$B$1811,Product!$A$2:$A$1811),2,FALSE)</f>
        <v>Furnishings</v>
      </c>
      <c r="R5504" t="str">
        <f t="shared" si="85"/>
        <v>AZ</v>
      </c>
    </row>
    <row r="5505" spans="1:18" x14ac:dyDescent="0.25">
      <c r="A5505" t="s">
        <v>5453</v>
      </c>
      <c r="B5505" s="35">
        <v>44575</v>
      </c>
      <c r="C5505" t="s">
        <v>1429</v>
      </c>
      <c r="D5505" t="s">
        <v>20</v>
      </c>
      <c r="E5505" t="s">
        <v>2369</v>
      </c>
      <c r="F5505">
        <v>0</v>
      </c>
      <c r="G5505">
        <v>265488.3</v>
      </c>
      <c r="H5505">
        <v>58997.4</v>
      </c>
      <c r="I5505">
        <v>3</v>
      </c>
      <c r="J5505" t="s">
        <v>26</v>
      </c>
      <c r="K5505" t="str">
        <f>VLOOKUP(C5505,Customer!$A$2:$F$793,2,FALSE)</f>
        <v>Spain</v>
      </c>
      <c r="L5505" t="str">
        <f>VLOOKUP($C5505,Customer!$A$2:$F$793,3,FALSE)</f>
        <v>Valenciana</v>
      </c>
      <c r="M5505" t="str">
        <f>VLOOKUP($C5505,Customer!$A$2:$F$793,4,FALSE)</f>
        <v>Valencia</v>
      </c>
      <c r="N5505" t="str">
        <f>VLOOKUP($C5505,Customer!$A$2:$F$793,5,FALSE)</f>
        <v>South</v>
      </c>
      <c r="O5505" t="str">
        <f>VLOOKUP($C5505,Customer!$A$2:$F$793,6,FALSE)</f>
        <v>Consumer</v>
      </c>
      <c r="P5505" t="str">
        <f>VLOOKUP(E5505,Product!$B$2:$C$1811,2,FALSE)</f>
        <v>Office Supplies</v>
      </c>
      <c r="Q5505" t="str">
        <f>VLOOKUP(E5505,CHOOSE({1,2},Product!$B$2:$B$1811,Product!$A$2:$A$1811),2,FALSE)</f>
        <v>Envelopes</v>
      </c>
      <c r="R5505" t="str">
        <f t="shared" si="85"/>
        <v>AZ</v>
      </c>
    </row>
    <row r="5506" spans="1:18" x14ac:dyDescent="0.25">
      <c r="A5506" t="s">
        <v>5453</v>
      </c>
      <c r="B5506" s="35">
        <v>44575</v>
      </c>
      <c r="C5506" t="s">
        <v>1429</v>
      </c>
      <c r="D5506" t="s">
        <v>20</v>
      </c>
      <c r="E5506" t="s">
        <v>370</v>
      </c>
      <c r="F5506">
        <v>0</v>
      </c>
      <c r="G5506">
        <v>796464.9</v>
      </c>
      <c r="H5506">
        <v>191741.55000000002</v>
      </c>
      <c r="I5506">
        <v>2</v>
      </c>
      <c r="J5506" t="s">
        <v>26</v>
      </c>
      <c r="K5506" t="str">
        <f>VLOOKUP(C5506,Customer!$A$2:$F$793,2,FALSE)</f>
        <v>Spain</v>
      </c>
      <c r="L5506" t="str">
        <f>VLOOKUP($C5506,Customer!$A$2:$F$793,3,FALSE)</f>
        <v>Valenciana</v>
      </c>
      <c r="M5506" t="str">
        <f>VLOOKUP($C5506,Customer!$A$2:$F$793,4,FALSE)</f>
        <v>Valencia</v>
      </c>
      <c r="N5506" t="str">
        <f>VLOOKUP($C5506,Customer!$A$2:$F$793,5,FALSE)</f>
        <v>South</v>
      </c>
      <c r="O5506" t="str">
        <f>VLOOKUP($C5506,Customer!$A$2:$F$793,6,FALSE)</f>
        <v>Consumer</v>
      </c>
      <c r="P5506" t="str">
        <f>VLOOKUP(E5506,Product!$B$2:$C$1811,2,FALSE)</f>
        <v>Office Supplies</v>
      </c>
      <c r="Q5506" t="str">
        <f>VLOOKUP(E5506,CHOOSE({1,2},Product!$B$2:$B$1811,Product!$A$2:$A$1811),2,FALSE)</f>
        <v>Supplies</v>
      </c>
      <c r="R5506" t="str">
        <f t="shared" si="85"/>
        <v>AZ</v>
      </c>
    </row>
    <row r="5507" spans="1:18" x14ac:dyDescent="0.25">
      <c r="A5507" t="s">
        <v>5453</v>
      </c>
      <c r="B5507" s="35">
        <v>44575</v>
      </c>
      <c r="C5507" t="s">
        <v>1429</v>
      </c>
      <c r="D5507" t="s">
        <v>20</v>
      </c>
      <c r="E5507" t="s">
        <v>1856</v>
      </c>
      <c r="F5507">
        <v>0</v>
      </c>
      <c r="G5507">
        <v>1371689.55</v>
      </c>
      <c r="H5507">
        <v>457229.85000000003</v>
      </c>
      <c r="I5507">
        <v>3</v>
      </c>
      <c r="J5507" t="s">
        <v>26</v>
      </c>
      <c r="K5507" t="str">
        <f>VLOOKUP(C5507,Customer!$A$2:$F$793,2,FALSE)</f>
        <v>Spain</v>
      </c>
      <c r="L5507" t="str">
        <f>VLOOKUP($C5507,Customer!$A$2:$F$793,3,FALSE)</f>
        <v>Valenciana</v>
      </c>
      <c r="M5507" t="str">
        <f>VLOOKUP($C5507,Customer!$A$2:$F$793,4,FALSE)</f>
        <v>Valencia</v>
      </c>
      <c r="N5507" t="str">
        <f>VLOOKUP($C5507,Customer!$A$2:$F$793,5,FALSE)</f>
        <v>South</v>
      </c>
      <c r="O5507" t="str">
        <f>VLOOKUP($C5507,Customer!$A$2:$F$793,6,FALSE)</f>
        <v>Consumer</v>
      </c>
      <c r="P5507" t="str">
        <f>VLOOKUP(E5507,Product!$B$2:$C$1811,2,FALSE)</f>
        <v>Technology</v>
      </c>
      <c r="Q5507" t="str">
        <f>VLOOKUP(E5507,CHOOSE({1,2},Product!$B$2:$B$1811,Product!$A$2:$A$1811),2,FALSE)</f>
        <v>Accessories</v>
      </c>
      <c r="R5507" t="str">
        <f t="shared" ref="R5507:R5570" si="86">LEFT(A5507,2)</f>
        <v>AZ</v>
      </c>
    </row>
    <row r="5508" spans="1:18" x14ac:dyDescent="0.25">
      <c r="A5508" t="s">
        <v>5453</v>
      </c>
      <c r="B5508" s="35">
        <v>44575</v>
      </c>
      <c r="C5508" t="s">
        <v>1429</v>
      </c>
      <c r="D5508" t="s">
        <v>20</v>
      </c>
      <c r="E5508" t="s">
        <v>1457</v>
      </c>
      <c r="F5508">
        <v>0</v>
      </c>
      <c r="G5508">
        <v>8790612.5999999996</v>
      </c>
      <c r="H5508">
        <v>1489684.35</v>
      </c>
      <c r="I5508">
        <v>8</v>
      </c>
      <c r="J5508" t="s">
        <v>22</v>
      </c>
      <c r="K5508" t="str">
        <f>VLOOKUP(C5508,Customer!$A$2:$F$793,2,FALSE)</f>
        <v>Spain</v>
      </c>
      <c r="L5508" t="str">
        <f>VLOOKUP($C5508,Customer!$A$2:$F$793,3,FALSE)</f>
        <v>Valenciana</v>
      </c>
      <c r="M5508" t="str">
        <f>VLOOKUP($C5508,Customer!$A$2:$F$793,4,FALSE)</f>
        <v>Valencia</v>
      </c>
      <c r="N5508" t="str">
        <f>VLOOKUP($C5508,Customer!$A$2:$F$793,5,FALSE)</f>
        <v>South</v>
      </c>
      <c r="O5508" t="str">
        <f>VLOOKUP($C5508,Customer!$A$2:$F$793,6,FALSE)</f>
        <v>Consumer</v>
      </c>
      <c r="P5508" t="str">
        <f>VLOOKUP(E5508,Product!$B$2:$C$1811,2,FALSE)</f>
        <v>Technology</v>
      </c>
      <c r="Q5508" t="str">
        <f>VLOOKUP(E5508,CHOOSE({1,2},Product!$B$2:$B$1811,Product!$A$2:$A$1811),2,FALSE)</f>
        <v>Phones</v>
      </c>
      <c r="R5508" t="str">
        <f t="shared" si="86"/>
        <v>AZ</v>
      </c>
    </row>
    <row r="5509" spans="1:18" x14ac:dyDescent="0.25">
      <c r="A5509" t="s">
        <v>5452</v>
      </c>
      <c r="B5509" s="35">
        <v>44575</v>
      </c>
      <c r="C5509" t="s">
        <v>1487</v>
      </c>
      <c r="D5509" t="s">
        <v>24</v>
      </c>
      <c r="E5509" t="s">
        <v>1531</v>
      </c>
      <c r="F5509">
        <v>0.15</v>
      </c>
      <c r="G5509">
        <v>1061953.2</v>
      </c>
      <c r="H5509">
        <v>-176992.2</v>
      </c>
      <c r="I5509">
        <v>1</v>
      </c>
      <c r="J5509" t="s">
        <v>22</v>
      </c>
      <c r="K5509" t="str">
        <f>VLOOKUP(C5509,Customer!$A$2:$F$793,2,FALSE)</f>
        <v>France</v>
      </c>
      <c r="L5509" t="str">
        <f>VLOOKUP($C5509,Customer!$A$2:$F$793,3,FALSE)</f>
        <v>Ile-de-France</v>
      </c>
      <c r="M5509" t="str">
        <f>VLOOKUP($C5509,Customer!$A$2:$F$793,4,FALSE)</f>
        <v>Montrouge</v>
      </c>
      <c r="N5509" t="str">
        <f>VLOOKUP($C5509,Customer!$A$2:$F$793,5,FALSE)</f>
        <v>Central</v>
      </c>
      <c r="O5509" t="str">
        <f>VLOOKUP($C5509,Customer!$A$2:$F$793,6,FALSE)</f>
        <v>Corporate</v>
      </c>
      <c r="P5509" t="str">
        <f>VLOOKUP(E5509,Product!$B$2:$C$1811,2,FALSE)</f>
        <v>Technology</v>
      </c>
      <c r="Q5509" t="str">
        <f>VLOOKUP(E5509,CHOOSE({1,2},Product!$B$2:$B$1811,Product!$A$2:$A$1811),2,FALSE)</f>
        <v>Machines</v>
      </c>
      <c r="R5509" t="str">
        <f t="shared" si="86"/>
        <v>AZ</v>
      </c>
    </row>
    <row r="5510" spans="1:18" x14ac:dyDescent="0.25">
      <c r="A5510" t="s">
        <v>5454</v>
      </c>
      <c r="B5510" s="35">
        <v>44576</v>
      </c>
      <c r="C5510" t="s">
        <v>2200</v>
      </c>
      <c r="D5510" t="s">
        <v>24</v>
      </c>
      <c r="E5510" t="s">
        <v>816</v>
      </c>
      <c r="F5510">
        <v>0.3</v>
      </c>
      <c r="G5510">
        <v>884961</v>
      </c>
      <c r="H5510">
        <v>-147493.5</v>
      </c>
      <c r="I5510">
        <v>2</v>
      </c>
      <c r="J5510" t="s">
        <v>22</v>
      </c>
      <c r="K5510" t="str">
        <f>VLOOKUP(C5510,Customer!$A$2:$F$793,2,FALSE)</f>
        <v>Germany</v>
      </c>
      <c r="L5510" t="str">
        <f>VLOOKUP($C5510,Customer!$A$2:$F$793,3,FALSE)</f>
        <v>North Rhine-Westphalia</v>
      </c>
      <c r="M5510" t="str">
        <f>VLOOKUP($C5510,Customer!$A$2:$F$793,4,FALSE)</f>
        <v>Essen</v>
      </c>
      <c r="N5510" t="str">
        <f>VLOOKUP($C5510,Customer!$A$2:$F$793,5,FALSE)</f>
        <v>Central</v>
      </c>
      <c r="O5510" t="str">
        <f>VLOOKUP($C5510,Customer!$A$2:$F$793,6,FALSE)</f>
        <v>Home Office</v>
      </c>
      <c r="P5510" t="str">
        <f>VLOOKUP(E5510,Product!$B$2:$C$1811,2,FALSE)</f>
        <v>Furniture</v>
      </c>
      <c r="Q5510" t="str">
        <f>VLOOKUP(E5510,CHOOSE({1,2},Product!$B$2:$B$1811,Product!$A$2:$A$1811),2,FALSE)</f>
        <v>Furnishings</v>
      </c>
      <c r="R5510" t="str">
        <f t="shared" si="86"/>
        <v>AZ</v>
      </c>
    </row>
    <row r="5511" spans="1:18" x14ac:dyDescent="0.25">
      <c r="A5511" t="s">
        <v>5454</v>
      </c>
      <c r="B5511" s="35">
        <v>44576</v>
      </c>
      <c r="C5511" t="s">
        <v>2200</v>
      </c>
      <c r="D5511" t="s">
        <v>24</v>
      </c>
      <c r="E5511" t="s">
        <v>1032</v>
      </c>
      <c r="F5511">
        <v>0</v>
      </c>
      <c r="G5511">
        <v>3008867.4</v>
      </c>
      <c r="H5511">
        <v>1386438.9000000001</v>
      </c>
      <c r="I5511">
        <v>4</v>
      </c>
      <c r="J5511" t="s">
        <v>26</v>
      </c>
      <c r="K5511" t="str">
        <f>VLOOKUP(C5511,Customer!$A$2:$F$793,2,FALSE)</f>
        <v>Germany</v>
      </c>
      <c r="L5511" t="str">
        <f>VLOOKUP($C5511,Customer!$A$2:$F$793,3,FALSE)</f>
        <v>North Rhine-Westphalia</v>
      </c>
      <c r="M5511" t="str">
        <f>VLOOKUP($C5511,Customer!$A$2:$F$793,4,FALSE)</f>
        <v>Essen</v>
      </c>
      <c r="N5511" t="str">
        <f>VLOOKUP($C5511,Customer!$A$2:$F$793,5,FALSE)</f>
        <v>Central</v>
      </c>
      <c r="O5511" t="str">
        <f>VLOOKUP($C5511,Customer!$A$2:$F$793,6,FALSE)</f>
        <v>Home Office</v>
      </c>
      <c r="P5511" t="str">
        <f>VLOOKUP(E5511,Product!$B$2:$C$1811,2,FALSE)</f>
        <v>Office Supplies</v>
      </c>
      <c r="Q5511" t="str">
        <f>VLOOKUP(E5511,CHOOSE({1,2},Product!$B$2:$B$1811,Product!$A$2:$A$1811),2,FALSE)</f>
        <v>Binders</v>
      </c>
      <c r="R5511" t="str">
        <f t="shared" si="86"/>
        <v>AZ</v>
      </c>
    </row>
    <row r="5512" spans="1:18" x14ac:dyDescent="0.25">
      <c r="A5512" t="s">
        <v>5454</v>
      </c>
      <c r="B5512" s="35">
        <v>44576</v>
      </c>
      <c r="C5512" t="s">
        <v>2200</v>
      </c>
      <c r="D5512" t="s">
        <v>24</v>
      </c>
      <c r="E5512" t="s">
        <v>2497</v>
      </c>
      <c r="F5512">
        <v>0</v>
      </c>
      <c r="G5512">
        <v>1091451.9000000001</v>
      </c>
      <c r="H5512">
        <v>486728.55</v>
      </c>
      <c r="I5512">
        <v>2</v>
      </c>
      <c r="J5512" t="s">
        <v>22</v>
      </c>
      <c r="K5512" t="str">
        <f>VLOOKUP(C5512,Customer!$A$2:$F$793,2,FALSE)</f>
        <v>Germany</v>
      </c>
      <c r="L5512" t="str">
        <f>VLOOKUP($C5512,Customer!$A$2:$F$793,3,FALSE)</f>
        <v>North Rhine-Westphalia</v>
      </c>
      <c r="M5512" t="str">
        <f>VLOOKUP($C5512,Customer!$A$2:$F$793,4,FALSE)</f>
        <v>Essen</v>
      </c>
      <c r="N5512" t="str">
        <f>VLOOKUP($C5512,Customer!$A$2:$F$793,5,FALSE)</f>
        <v>Central</v>
      </c>
      <c r="O5512" t="str">
        <f>VLOOKUP($C5512,Customer!$A$2:$F$793,6,FALSE)</f>
        <v>Home Office</v>
      </c>
      <c r="P5512" t="str">
        <f>VLOOKUP(E5512,Product!$B$2:$C$1811,2,FALSE)</f>
        <v>Office Supplies</v>
      </c>
      <c r="Q5512" t="str">
        <f>VLOOKUP(E5512,CHOOSE({1,2},Product!$B$2:$B$1811,Product!$A$2:$A$1811),2,FALSE)</f>
        <v>Supplies</v>
      </c>
      <c r="R5512" t="str">
        <f t="shared" si="86"/>
        <v>AZ</v>
      </c>
    </row>
    <row r="5513" spans="1:18" x14ac:dyDescent="0.25">
      <c r="A5513" t="s">
        <v>5454</v>
      </c>
      <c r="B5513" s="35">
        <v>44576</v>
      </c>
      <c r="C5513" t="s">
        <v>2200</v>
      </c>
      <c r="D5513" t="s">
        <v>24</v>
      </c>
      <c r="E5513" t="s">
        <v>327</v>
      </c>
      <c r="F5513">
        <v>0</v>
      </c>
      <c r="G5513">
        <v>4955781.6000000006</v>
      </c>
      <c r="H5513">
        <v>840712.95000000007</v>
      </c>
      <c r="I5513">
        <v>2</v>
      </c>
      <c r="J5513" t="s">
        <v>26</v>
      </c>
      <c r="K5513" t="str">
        <f>VLOOKUP(C5513,Customer!$A$2:$F$793,2,FALSE)</f>
        <v>Germany</v>
      </c>
      <c r="L5513" t="str">
        <f>VLOOKUP($C5513,Customer!$A$2:$F$793,3,FALSE)</f>
        <v>North Rhine-Westphalia</v>
      </c>
      <c r="M5513" t="str">
        <f>VLOOKUP($C5513,Customer!$A$2:$F$793,4,FALSE)</f>
        <v>Essen</v>
      </c>
      <c r="N5513" t="str">
        <f>VLOOKUP($C5513,Customer!$A$2:$F$793,5,FALSE)</f>
        <v>Central</v>
      </c>
      <c r="O5513" t="str">
        <f>VLOOKUP($C5513,Customer!$A$2:$F$793,6,FALSE)</f>
        <v>Home Office</v>
      </c>
      <c r="P5513" t="str">
        <f>VLOOKUP(E5513,Product!$B$2:$C$1811,2,FALSE)</f>
        <v>Technology</v>
      </c>
      <c r="Q5513" t="str">
        <f>VLOOKUP(E5513,CHOOSE({1,2},Product!$B$2:$B$1811,Product!$A$2:$A$1811),2,FALSE)</f>
        <v>Phones</v>
      </c>
      <c r="R5513" t="str">
        <f t="shared" si="86"/>
        <v>AZ</v>
      </c>
    </row>
    <row r="5514" spans="1:18" x14ac:dyDescent="0.25">
      <c r="A5514" t="s">
        <v>5455</v>
      </c>
      <c r="B5514" s="35">
        <v>44576</v>
      </c>
      <c r="C5514" t="s">
        <v>333</v>
      </c>
      <c r="D5514" t="s">
        <v>24</v>
      </c>
      <c r="E5514" t="s">
        <v>80</v>
      </c>
      <c r="F5514">
        <v>0</v>
      </c>
      <c r="G5514">
        <v>501477.9</v>
      </c>
      <c r="H5514">
        <v>147493.5</v>
      </c>
      <c r="I5514">
        <v>3</v>
      </c>
      <c r="J5514" t="s">
        <v>22</v>
      </c>
      <c r="K5514" t="str">
        <f>VLOOKUP(C5514,Customer!$A$2:$F$793,2,FALSE)</f>
        <v>Germany</v>
      </c>
      <c r="L5514" t="str">
        <f>VLOOKUP($C5514,Customer!$A$2:$F$793,3,FALSE)</f>
        <v>Saxony</v>
      </c>
      <c r="M5514" t="str">
        <f>VLOOKUP($C5514,Customer!$A$2:$F$793,4,FALSE)</f>
        <v>Dresden</v>
      </c>
      <c r="N5514" t="str">
        <f>VLOOKUP($C5514,Customer!$A$2:$F$793,5,FALSE)</f>
        <v>Central</v>
      </c>
      <c r="O5514" t="str">
        <f>VLOOKUP($C5514,Customer!$A$2:$F$793,6,FALSE)</f>
        <v>Consumer</v>
      </c>
      <c r="P5514" t="str">
        <f>VLOOKUP(E5514,Product!$B$2:$C$1811,2,FALSE)</f>
        <v>Office Supplies</v>
      </c>
      <c r="Q5514" t="str">
        <f>VLOOKUP(E5514,CHOOSE({1,2},Product!$B$2:$B$1811,Product!$A$2:$A$1811),2,FALSE)</f>
        <v>Labels</v>
      </c>
      <c r="R5514" t="str">
        <f t="shared" si="86"/>
        <v>AZ</v>
      </c>
    </row>
    <row r="5515" spans="1:18" x14ac:dyDescent="0.25">
      <c r="A5515" t="s">
        <v>5455</v>
      </c>
      <c r="B5515" s="35">
        <v>44576</v>
      </c>
      <c r="C5515" t="s">
        <v>333</v>
      </c>
      <c r="D5515" t="s">
        <v>24</v>
      </c>
      <c r="E5515" t="s">
        <v>2498</v>
      </c>
      <c r="F5515">
        <v>0</v>
      </c>
      <c r="G5515">
        <v>3834831</v>
      </c>
      <c r="H5515">
        <v>1002955.8</v>
      </c>
      <c r="I5515">
        <v>2</v>
      </c>
      <c r="J5515" t="s">
        <v>26</v>
      </c>
      <c r="K5515" t="str">
        <f>VLOOKUP(C5515,Customer!$A$2:$F$793,2,FALSE)</f>
        <v>Germany</v>
      </c>
      <c r="L5515" t="str">
        <f>VLOOKUP($C5515,Customer!$A$2:$F$793,3,FALSE)</f>
        <v>Saxony</v>
      </c>
      <c r="M5515" t="str">
        <f>VLOOKUP($C5515,Customer!$A$2:$F$793,4,FALSE)</f>
        <v>Dresden</v>
      </c>
      <c r="N5515" t="str">
        <f>VLOOKUP($C5515,Customer!$A$2:$F$793,5,FALSE)</f>
        <v>Central</v>
      </c>
      <c r="O5515" t="str">
        <f>VLOOKUP($C5515,Customer!$A$2:$F$793,6,FALSE)</f>
        <v>Consumer</v>
      </c>
      <c r="P5515" t="str">
        <f>VLOOKUP(E5515,Product!$B$2:$C$1811,2,FALSE)</f>
        <v>Technology</v>
      </c>
      <c r="Q5515" t="str">
        <f>VLOOKUP(E5515,CHOOSE({1,2},Product!$B$2:$B$1811,Product!$A$2:$A$1811),2,FALSE)</f>
        <v>Copiers</v>
      </c>
      <c r="R5515" t="str">
        <f t="shared" si="86"/>
        <v>AZ</v>
      </c>
    </row>
    <row r="5516" spans="1:18" x14ac:dyDescent="0.25">
      <c r="A5516" t="s">
        <v>5455</v>
      </c>
      <c r="B5516" s="35">
        <v>44576</v>
      </c>
      <c r="C5516" t="s">
        <v>333</v>
      </c>
      <c r="D5516" t="s">
        <v>24</v>
      </c>
      <c r="E5516" t="s">
        <v>1773</v>
      </c>
      <c r="F5516">
        <v>0</v>
      </c>
      <c r="G5516">
        <v>4601797.2</v>
      </c>
      <c r="H5516">
        <v>914459.70000000007</v>
      </c>
      <c r="I5516">
        <v>1</v>
      </c>
      <c r="J5516" t="s">
        <v>22</v>
      </c>
      <c r="K5516" t="str">
        <f>VLOOKUP(C5516,Customer!$A$2:$F$793,2,FALSE)</f>
        <v>Germany</v>
      </c>
      <c r="L5516" t="str">
        <f>VLOOKUP($C5516,Customer!$A$2:$F$793,3,FALSE)</f>
        <v>Saxony</v>
      </c>
      <c r="M5516" t="str">
        <f>VLOOKUP($C5516,Customer!$A$2:$F$793,4,FALSE)</f>
        <v>Dresden</v>
      </c>
      <c r="N5516" t="str">
        <f>VLOOKUP($C5516,Customer!$A$2:$F$793,5,FALSE)</f>
        <v>Central</v>
      </c>
      <c r="O5516" t="str">
        <f>VLOOKUP($C5516,Customer!$A$2:$F$793,6,FALSE)</f>
        <v>Consumer</v>
      </c>
      <c r="P5516" t="str">
        <f>VLOOKUP(E5516,Product!$B$2:$C$1811,2,FALSE)</f>
        <v>Technology</v>
      </c>
      <c r="Q5516" t="str">
        <f>VLOOKUP(E5516,CHOOSE({1,2},Product!$B$2:$B$1811,Product!$A$2:$A$1811),2,FALSE)</f>
        <v>Machines</v>
      </c>
      <c r="R5516" t="str">
        <f t="shared" si="86"/>
        <v>AZ</v>
      </c>
    </row>
    <row r="5517" spans="1:18" x14ac:dyDescent="0.25">
      <c r="A5517" t="s">
        <v>5456</v>
      </c>
      <c r="B5517" s="35">
        <v>44576</v>
      </c>
      <c r="C5517" t="s">
        <v>1050</v>
      </c>
      <c r="D5517" t="s">
        <v>24</v>
      </c>
      <c r="E5517" t="s">
        <v>716</v>
      </c>
      <c r="F5517">
        <v>0.4</v>
      </c>
      <c r="G5517">
        <v>1563431.1</v>
      </c>
      <c r="H5517">
        <v>0</v>
      </c>
      <c r="I5517">
        <v>2</v>
      </c>
      <c r="J5517" t="s">
        <v>22</v>
      </c>
      <c r="K5517" t="str">
        <f>VLOOKUP(C5517,Customer!$A$2:$F$793,2,FALSE)</f>
        <v>United Kingdom</v>
      </c>
      <c r="L5517" t="str">
        <f>VLOOKUP($C5517,Customer!$A$2:$F$793,3,FALSE)</f>
        <v>England</v>
      </c>
      <c r="M5517" t="str">
        <f>VLOOKUP($C5517,Customer!$A$2:$F$793,4,FALSE)</f>
        <v>Plymouth</v>
      </c>
      <c r="N5517" t="str">
        <f>VLOOKUP($C5517,Customer!$A$2:$F$793,5,FALSE)</f>
        <v>North</v>
      </c>
      <c r="O5517" t="str">
        <f>VLOOKUP($C5517,Customer!$A$2:$F$793,6,FALSE)</f>
        <v>Corporate</v>
      </c>
      <c r="P5517" t="str">
        <f>VLOOKUP(E5517,Product!$B$2:$C$1811,2,FALSE)</f>
        <v>Technology</v>
      </c>
      <c r="Q5517" t="str">
        <f>VLOOKUP(E5517,CHOOSE({1,2},Product!$B$2:$B$1811,Product!$A$2:$A$1811),2,FALSE)</f>
        <v>Phones</v>
      </c>
      <c r="R5517" t="str">
        <f t="shared" si="86"/>
        <v>BN</v>
      </c>
    </row>
    <row r="5518" spans="1:18" x14ac:dyDescent="0.25">
      <c r="A5518" t="s">
        <v>5457</v>
      </c>
      <c r="B5518" s="35">
        <v>44577</v>
      </c>
      <c r="C5518" t="s">
        <v>1894</v>
      </c>
      <c r="D5518" t="s">
        <v>51</v>
      </c>
      <c r="E5518" t="s">
        <v>888</v>
      </c>
      <c r="F5518">
        <v>0</v>
      </c>
      <c r="G5518">
        <v>2064909</v>
      </c>
      <c r="H5518">
        <v>221240.25</v>
      </c>
      <c r="I5518">
        <v>5</v>
      </c>
      <c r="J5518" t="s">
        <v>26</v>
      </c>
      <c r="K5518" t="str">
        <f>VLOOKUP(C5518,Customer!$A$2:$F$793,2,FALSE)</f>
        <v>Germany</v>
      </c>
      <c r="L5518" t="str">
        <f>VLOOKUP($C5518,Customer!$A$2:$F$793,3,FALSE)</f>
        <v>Lower Saxony</v>
      </c>
      <c r="M5518" t="str">
        <f>VLOOKUP($C5518,Customer!$A$2:$F$793,4,FALSE)</f>
        <v>Wolfsburg</v>
      </c>
      <c r="N5518" t="str">
        <f>VLOOKUP($C5518,Customer!$A$2:$F$793,5,FALSE)</f>
        <v>Central</v>
      </c>
      <c r="O5518" t="str">
        <f>VLOOKUP($C5518,Customer!$A$2:$F$793,6,FALSE)</f>
        <v>Consumer</v>
      </c>
      <c r="P5518" t="str">
        <f>VLOOKUP(E5518,Product!$B$2:$C$1811,2,FALSE)</f>
        <v>Office Supplies</v>
      </c>
      <c r="Q5518" t="str">
        <f>VLOOKUP(E5518,CHOOSE({1,2},Product!$B$2:$B$1811,Product!$A$2:$A$1811),2,FALSE)</f>
        <v>Art</v>
      </c>
      <c r="R5518" t="str">
        <f t="shared" si="86"/>
        <v>AZ</v>
      </c>
    </row>
    <row r="5519" spans="1:18" x14ac:dyDescent="0.25">
      <c r="A5519" t="s">
        <v>5458</v>
      </c>
      <c r="B5519" s="35">
        <v>44577</v>
      </c>
      <c r="C5519" t="s">
        <v>1826</v>
      </c>
      <c r="D5519" t="s">
        <v>24</v>
      </c>
      <c r="E5519" t="s">
        <v>530</v>
      </c>
      <c r="F5519">
        <v>0</v>
      </c>
      <c r="G5519">
        <v>1504433.7</v>
      </c>
      <c r="H5519">
        <v>191741.55000000002</v>
      </c>
      <c r="I5519">
        <v>2</v>
      </c>
      <c r="J5519" t="s">
        <v>26</v>
      </c>
      <c r="K5519" t="str">
        <f>VLOOKUP(C5519,Customer!$A$2:$F$793,2,FALSE)</f>
        <v>Germany</v>
      </c>
      <c r="L5519" t="str">
        <f>VLOOKUP($C5519,Customer!$A$2:$F$793,3,FALSE)</f>
        <v>North Rhine-Westphalia</v>
      </c>
      <c r="M5519" t="str">
        <f>VLOOKUP($C5519,Customer!$A$2:$F$793,4,FALSE)</f>
        <v>Gummersbach</v>
      </c>
      <c r="N5519" t="str">
        <f>VLOOKUP($C5519,Customer!$A$2:$F$793,5,FALSE)</f>
        <v>Central</v>
      </c>
      <c r="O5519" t="str">
        <f>VLOOKUP($C5519,Customer!$A$2:$F$793,6,FALSE)</f>
        <v>Consumer</v>
      </c>
      <c r="P5519" t="str">
        <f>VLOOKUP(E5519,Product!$B$2:$C$1811,2,FALSE)</f>
        <v>Office Supplies</v>
      </c>
      <c r="Q5519" t="str">
        <f>VLOOKUP(E5519,CHOOSE({1,2},Product!$B$2:$B$1811,Product!$A$2:$A$1811),2,FALSE)</f>
        <v>Art</v>
      </c>
      <c r="R5519" t="str">
        <f t="shared" si="86"/>
        <v>AZ</v>
      </c>
    </row>
    <row r="5520" spans="1:18" x14ac:dyDescent="0.25">
      <c r="A5520" t="s">
        <v>5459</v>
      </c>
      <c r="B5520" s="35">
        <v>44577</v>
      </c>
      <c r="C5520" t="s">
        <v>1502</v>
      </c>
      <c r="D5520" t="s">
        <v>24</v>
      </c>
      <c r="E5520" t="s">
        <v>449</v>
      </c>
      <c r="F5520">
        <v>0</v>
      </c>
      <c r="G5520">
        <v>1371689.55</v>
      </c>
      <c r="H5520">
        <v>648971.4</v>
      </c>
      <c r="I5520">
        <v>2</v>
      </c>
      <c r="J5520" t="s">
        <v>26</v>
      </c>
      <c r="K5520" t="str">
        <f>VLOOKUP(C5520,Customer!$A$2:$F$793,2,FALSE)</f>
        <v>United Kingdom</v>
      </c>
      <c r="L5520" t="str">
        <f>VLOOKUP($C5520,Customer!$A$2:$F$793,3,FALSE)</f>
        <v>England</v>
      </c>
      <c r="M5520" t="str">
        <f>VLOOKUP($C5520,Customer!$A$2:$F$793,4,FALSE)</f>
        <v>Runcorn</v>
      </c>
      <c r="N5520" t="str">
        <f>VLOOKUP($C5520,Customer!$A$2:$F$793,5,FALSE)</f>
        <v>North</v>
      </c>
      <c r="O5520" t="str">
        <f>VLOOKUP($C5520,Customer!$A$2:$F$793,6,FALSE)</f>
        <v>Home Office</v>
      </c>
      <c r="P5520" t="str">
        <f>VLOOKUP(E5520,Product!$B$2:$C$1811,2,FALSE)</f>
        <v>Office Supplies</v>
      </c>
      <c r="Q5520" t="str">
        <f>VLOOKUP(E5520,CHOOSE({1,2},Product!$B$2:$B$1811,Product!$A$2:$A$1811),2,FALSE)</f>
        <v>Art</v>
      </c>
      <c r="R5520" t="str">
        <f t="shared" si="86"/>
        <v>AZ</v>
      </c>
    </row>
    <row r="5521" spans="1:18" x14ac:dyDescent="0.25">
      <c r="A5521" t="s">
        <v>5459</v>
      </c>
      <c r="B5521" s="35">
        <v>44577</v>
      </c>
      <c r="C5521" t="s">
        <v>1502</v>
      </c>
      <c r="D5521" t="s">
        <v>24</v>
      </c>
      <c r="E5521" t="s">
        <v>595</v>
      </c>
      <c r="F5521">
        <v>0</v>
      </c>
      <c r="G5521">
        <v>309736.35000000003</v>
      </c>
      <c r="H5521">
        <v>117994.8</v>
      </c>
      <c r="I5521">
        <v>2</v>
      </c>
      <c r="J5521" t="s">
        <v>26</v>
      </c>
      <c r="K5521" t="str">
        <f>VLOOKUP(C5521,Customer!$A$2:$F$793,2,FALSE)</f>
        <v>United Kingdom</v>
      </c>
      <c r="L5521" t="str">
        <f>VLOOKUP($C5521,Customer!$A$2:$F$793,3,FALSE)</f>
        <v>England</v>
      </c>
      <c r="M5521" t="str">
        <f>VLOOKUP($C5521,Customer!$A$2:$F$793,4,FALSE)</f>
        <v>Runcorn</v>
      </c>
      <c r="N5521" t="str">
        <f>VLOOKUP($C5521,Customer!$A$2:$F$793,5,FALSE)</f>
        <v>North</v>
      </c>
      <c r="O5521" t="str">
        <f>VLOOKUP($C5521,Customer!$A$2:$F$793,6,FALSE)</f>
        <v>Home Office</v>
      </c>
      <c r="P5521" t="str">
        <f>VLOOKUP(E5521,Product!$B$2:$C$1811,2,FALSE)</f>
        <v>Office Supplies</v>
      </c>
      <c r="Q5521" t="str">
        <f>VLOOKUP(E5521,CHOOSE({1,2},Product!$B$2:$B$1811,Product!$A$2:$A$1811),2,FALSE)</f>
        <v>Storage</v>
      </c>
      <c r="R5521" t="str">
        <f t="shared" si="86"/>
        <v>AZ</v>
      </c>
    </row>
    <row r="5522" spans="1:18" x14ac:dyDescent="0.25">
      <c r="A5522" t="s">
        <v>5458</v>
      </c>
      <c r="B5522" s="35">
        <v>44577</v>
      </c>
      <c r="C5522" t="s">
        <v>1826</v>
      </c>
      <c r="D5522" t="s">
        <v>24</v>
      </c>
      <c r="E5522" t="s">
        <v>1855</v>
      </c>
      <c r="F5522">
        <v>0</v>
      </c>
      <c r="G5522">
        <v>737467.5</v>
      </c>
      <c r="H5522">
        <v>206490.9</v>
      </c>
      <c r="I5522">
        <v>1</v>
      </c>
      <c r="J5522" t="s">
        <v>26</v>
      </c>
      <c r="K5522" t="str">
        <f>VLOOKUP(C5522,Customer!$A$2:$F$793,2,FALSE)</f>
        <v>Germany</v>
      </c>
      <c r="L5522" t="str">
        <f>VLOOKUP($C5522,Customer!$A$2:$F$793,3,FALSE)</f>
        <v>North Rhine-Westphalia</v>
      </c>
      <c r="M5522" t="str">
        <f>VLOOKUP($C5522,Customer!$A$2:$F$793,4,FALSE)</f>
        <v>Gummersbach</v>
      </c>
      <c r="N5522" t="str">
        <f>VLOOKUP($C5522,Customer!$A$2:$F$793,5,FALSE)</f>
        <v>Central</v>
      </c>
      <c r="O5522" t="str">
        <f>VLOOKUP($C5522,Customer!$A$2:$F$793,6,FALSE)</f>
        <v>Consumer</v>
      </c>
      <c r="P5522" t="str">
        <f>VLOOKUP(E5522,Product!$B$2:$C$1811,2,FALSE)</f>
        <v>Technology</v>
      </c>
      <c r="Q5522" t="str">
        <f>VLOOKUP(E5522,CHOOSE({1,2},Product!$B$2:$B$1811,Product!$A$2:$A$1811),2,FALSE)</f>
        <v>Machines</v>
      </c>
      <c r="R5522" t="str">
        <f t="shared" si="86"/>
        <v>AZ</v>
      </c>
    </row>
    <row r="5523" spans="1:18" x14ac:dyDescent="0.25">
      <c r="A5523" t="s">
        <v>5460</v>
      </c>
      <c r="B5523" s="35">
        <v>44577</v>
      </c>
      <c r="C5523" t="s">
        <v>423</v>
      </c>
      <c r="D5523" t="s">
        <v>24</v>
      </c>
      <c r="E5523" t="s">
        <v>1526</v>
      </c>
      <c r="F5523">
        <v>0</v>
      </c>
      <c r="G5523">
        <v>2138655.75</v>
      </c>
      <c r="H5523">
        <v>88496.1</v>
      </c>
      <c r="I5523">
        <v>10</v>
      </c>
      <c r="J5523" t="s">
        <v>26</v>
      </c>
      <c r="K5523" t="str">
        <f>VLOOKUP(C5523,Customer!$A$2:$F$793,2,FALSE)</f>
        <v>Netherlands</v>
      </c>
      <c r="L5523" t="str">
        <f>VLOOKUP($C5523,Customer!$A$2:$F$793,3,FALSE)</f>
        <v>South Holland</v>
      </c>
      <c r="M5523" t="str">
        <f>VLOOKUP($C5523,Customer!$A$2:$F$793,4,FALSE)</f>
        <v>Rotterdam</v>
      </c>
      <c r="N5523" t="str">
        <f>VLOOKUP($C5523,Customer!$A$2:$F$793,5,FALSE)</f>
        <v>Central</v>
      </c>
      <c r="O5523" t="str">
        <f>VLOOKUP($C5523,Customer!$A$2:$F$793,6,FALSE)</f>
        <v>Consumer</v>
      </c>
      <c r="P5523" t="str">
        <f>VLOOKUP(E5523,Product!$B$2:$C$1811,2,FALSE)</f>
        <v>Office Supplies</v>
      </c>
      <c r="Q5523" t="str">
        <f>VLOOKUP(E5523,CHOOSE({1,2},Product!$B$2:$B$1811,Product!$A$2:$A$1811),2,FALSE)</f>
        <v>Binders</v>
      </c>
      <c r="R5523" t="str">
        <f t="shared" si="86"/>
        <v>AZ</v>
      </c>
    </row>
    <row r="5524" spans="1:18" x14ac:dyDescent="0.25">
      <c r="A5524" t="s">
        <v>5461</v>
      </c>
      <c r="B5524" s="35">
        <v>44578</v>
      </c>
      <c r="C5524" t="s">
        <v>1044</v>
      </c>
      <c r="D5524" t="s">
        <v>20</v>
      </c>
      <c r="E5524" t="s">
        <v>923</v>
      </c>
      <c r="F5524">
        <v>0.1</v>
      </c>
      <c r="G5524">
        <v>10531035.9</v>
      </c>
      <c r="H5524">
        <v>4557549.1500000004</v>
      </c>
      <c r="I5524">
        <v>4</v>
      </c>
      <c r="J5524" t="s">
        <v>22</v>
      </c>
      <c r="K5524" t="str">
        <f>VLOOKUP(C5524,Customer!$A$2:$F$793,2,FALSE)</f>
        <v>Germany</v>
      </c>
      <c r="L5524" t="str">
        <f>VLOOKUP($C5524,Customer!$A$2:$F$793,3,FALSE)</f>
        <v>North Rhine-Westphalia</v>
      </c>
      <c r="M5524" t="str">
        <f>VLOOKUP($C5524,Customer!$A$2:$F$793,4,FALSE)</f>
        <v>Wuppertal</v>
      </c>
      <c r="N5524" t="str">
        <f>VLOOKUP($C5524,Customer!$A$2:$F$793,5,FALSE)</f>
        <v>Central</v>
      </c>
      <c r="O5524" t="str">
        <f>VLOOKUP($C5524,Customer!$A$2:$F$793,6,FALSE)</f>
        <v>Consumer</v>
      </c>
      <c r="P5524" t="str">
        <f>VLOOKUP(E5524,Product!$B$2:$C$1811,2,FALSE)</f>
        <v>Office Supplies</v>
      </c>
      <c r="Q5524" t="str">
        <f>VLOOKUP(E5524,CHOOSE({1,2},Product!$B$2:$B$1811,Product!$A$2:$A$1811),2,FALSE)</f>
        <v>Storage</v>
      </c>
      <c r="R5524" t="str">
        <f t="shared" si="86"/>
        <v>AZ</v>
      </c>
    </row>
    <row r="5525" spans="1:18" x14ac:dyDescent="0.25">
      <c r="A5525" t="s">
        <v>5462</v>
      </c>
      <c r="B5525" s="35">
        <v>44578</v>
      </c>
      <c r="C5525" t="s">
        <v>855</v>
      </c>
      <c r="D5525" t="s">
        <v>24</v>
      </c>
      <c r="E5525" t="s">
        <v>1413</v>
      </c>
      <c r="F5525">
        <v>0</v>
      </c>
      <c r="G5525">
        <v>250738.95</v>
      </c>
      <c r="H5525">
        <v>29498.7</v>
      </c>
      <c r="I5525">
        <v>2</v>
      </c>
      <c r="J5525" t="s">
        <v>22</v>
      </c>
      <c r="K5525" t="str">
        <f>VLOOKUP(C5525,Customer!$A$2:$F$793,2,FALSE)</f>
        <v>Italy</v>
      </c>
      <c r="L5525" t="str">
        <f>VLOOKUP($C5525,Customer!$A$2:$F$793,3,FALSE)</f>
        <v>Trentino-Alto Adige</v>
      </c>
      <c r="M5525" t="str">
        <f>VLOOKUP($C5525,Customer!$A$2:$F$793,4,FALSE)</f>
        <v>Trento</v>
      </c>
      <c r="N5525" t="str">
        <f>VLOOKUP($C5525,Customer!$A$2:$F$793,5,FALSE)</f>
        <v>South</v>
      </c>
      <c r="O5525" t="str">
        <f>VLOOKUP($C5525,Customer!$A$2:$F$793,6,FALSE)</f>
        <v>Corporate</v>
      </c>
      <c r="P5525" t="str">
        <f>VLOOKUP(E5525,Product!$B$2:$C$1811,2,FALSE)</f>
        <v>Office Supplies</v>
      </c>
      <c r="Q5525" t="str">
        <f>VLOOKUP(E5525,CHOOSE({1,2},Product!$B$2:$B$1811,Product!$A$2:$A$1811),2,FALSE)</f>
        <v>Labels</v>
      </c>
      <c r="R5525" t="str">
        <f t="shared" si="86"/>
        <v>AZ</v>
      </c>
    </row>
    <row r="5526" spans="1:18" x14ac:dyDescent="0.25">
      <c r="A5526" t="s">
        <v>5463</v>
      </c>
      <c r="B5526" s="35">
        <v>44578</v>
      </c>
      <c r="C5526" t="s">
        <v>1971</v>
      </c>
      <c r="D5526" t="s">
        <v>24</v>
      </c>
      <c r="E5526" t="s">
        <v>1168</v>
      </c>
      <c r="F5526">
        <v>0</v>
      </c>
      <c r="G5526">
        <v>1165198.6500000001</v>
      </c>
      <c r="H5526">
        <v>486728.55</v>
      </c>
      <c r="I5526">
        <v>4</v>
      </c>
      <c r="J5526" t="s">
        <v>22</v>
      </c>
      <c r="K5526" t="str">
        <f>VLOOKUP(C5526,Customer!$A$2:$F$793,2,FALSE)</f>
        <v>Italy</v>
      </c>
      <c r="L5526" t="str">
        <f>VLOOKUP($C5526,Customer!$A$2:$F$793,3,FALSE)</f>
        <v>Lazio</v>
      </c>
      <c r="M5526" t="str">
        <f>VLOOKUP($C5526,Customer!$A$2:$F$793,4,FALSE)</f>
        <v>Rome</v>
      </c>
      <c r="N5526" t="str">
        <f>VLOOKUP($C5526,Customer!$A$2:$F$793,5,FALSE)</f>
        <v>South</v>
      </c>
      <c r="O5526" t="str">
        <f>VLOOKUP($C5526,Customer!$A$2:$F$793,6,FALSE)</f>
        <v>Corporate</v>
      </c>
      <c r="P5526" t="str">
        <f>VLOOKUP(E5526,Product!$B$2:$C$1811,2,FALSE)</f>
        <v>Office Supplies</v>
      </c>
      <c r="Q5526" t="str">
        <f>VLOOKUP(E5526,CHOOSE({1,2},Product!$B$2:$B$1811,Product!$A$2:$A$1811),2,FALSE)</f>
        <v>Art</v>
      </c>
      <c r="R5526" t="str">
        <f t="shared" si="86"/>
        <v>AZ</v>
      </c>
    </row>
    <row r="5527" spans="1:18" x14ac:dyDescent="0.25">
      <c r="A5527" t="s">
        <v>5463</v>
      </c>
      <c r="B5527" s="35">
        <v>44578</v>
      </c>
      <c r="C5527" t="s">
        <v>1971</v>
      </c>
      <c r="D5527" t="s">
        <v>24</v>
      </c>
      <c r="E5527" t="s">
        <v>1684</v>
      </c>
      <c r="F5527">
        <v>0</v>
      </c>
      <c r="G5527">
        <v>353984.4</v>
      </c>
      <c r="H5527">
        <v>162242.85</v>
      </c>
      <c r="I5527">
        <v>3</v>
      </c>
      <c r="J5527" t="s">
        <v>22</v>
      </c>
      <c r="K5527" t="str">
        <f>VLOOKUP(C5527,Customer!$A$2:$F$793,2,FALSE)</f>
        <v>Italy</v>
      </c>
      <c r="L5527" t="str">
        <f>VLOOKUP($C5527,Customer!$A$2:$F$793,3,FALSE)</f>
        <v>Lazio</v>
      </c>
      <c r="M5527" t="str">
        <f>VLOOKUP($C5527,Customer!$A$2:$F$793,4,FALSE)</f>
        <v>Rome</v>
      </c>
      <c r="N5527" t="str">
        <f>VLOOKUP($C5527,Customer!$A$2:$F$793,5,FALSE)</f>
        <v>South</v>
      </c>
      <c r="O5527" t="str">
        <f>VLOOKUP($C5527,Customer!$A$2:$F$793,6,FALSE)</f>
        <v>Corporate</v>
      </c>
      <c r="P5527" t="str">
        <f>VLOOKUP(E5527,Product!$B$2:$C$1811,2,FALSE)</f>
        <v>Office Supplies</v>
      </c>
      <c r="Q5527" t="str">
        <f>VLOOKUP(E5527,CHOOSE({1,2},Product!$B$2:$B$1811,Product!$A$2:$A$1811),2,FALSE)</f>
        <v>Binders</v>
      </c>
      <c r="R5527" t="str">
        <f t="shared" si="86"/>
        <v>AZ</v>
      </c>
    </row>
    <row r="5528" spans="1:18" x14ac:dyDescent="0.25">
      <c r="A5528" t="s">
        <v>5463</v>
      </c>
      <c r="B5528" s="35">
        <v>44578</v>
      </c>
      <c r="C5528" t="s">
        <v>1971</v>
      </c>
      <c r="D5528" t="s">
        <v>24</v>
      </c>
      <c r="E5528" t="s">
        <v>506</v>
      </c>
      <c r="F5528">
        <v>0.1</v>
      </c>
      <c r="G5528">
        <v>9395335.9500000011</v>
      </c>
      <c r="H5528">
        <v>737467.5</v>
      </c>
      <c r="I5528">
        <v>5</v>
      </c>
      <c r="J5528" t="s">
        <v>22</v>
      </c>
      <c r="K5528" t="str">
        <f>VLOOKUP(C5528,Customer!$A$2:$F$793,2,FALSE)</f>
        <v>Italy</v>
      </c>
      <c r="L5528" t="str">
        <f>VLOOKUP($C5528,Customer!$A$2:$F$793,3,FALSE)</f>
        <v>Lazio</v>
      </c>
      <c r="M5528" t="str">
        <f>VLOOKUP($C5528,Customer!$A$2:$F$793,4,FALSE)</f>
        <v>Rome</v>
      </c>
      <c r="N5528" t="str">
        <f>VLOOKUP($C5528,Customer!$A$2:$F$793,5,FALSE)</f>
        <v>South</v>
      </c>
      <c r="O5528" t="str">
        <f>VLOOKUP($C5528,Customer!$A$2:$F$793,6,FALSE)</f>
        <v>Corporate</v>
      </c>
      <c r="P5528" t="str">
        <f>VLOOKUP(E5528,Product!$B$2:$C$1811,2,FALSE)</f>
        <v>Office Supplies</v>
      </c>
      <c r="Q5528" t="str">
        <f>VLOOKUP(E5528,CHOOSE({1,2},Product!$B$2:$B$1811,Product!$A$2:$A$1811),2,FALSE)</f>
        <v>Storage</v>
      </c>
      <c r="R5528" t="str">
        <f t="shared" si="86"/>
        <v>AZ</v>
      </c>
    </row>
    <row r="5529" spans="1:18" x14ac:dyDescent="0.25">
      <c r="A5529" t="s">
        <v>5464</v>
      </c>
      <c r="B5529" s="35">
        <v>44579</v>
      </c>
      <c r="C5529" t="s">
        <v>2346</v>
      </c>
      <c r="D5529" t="s">
        <v>24</v>
      </c>
      <c r="E5529" t="s">
        <v>2174</v>
      </c>
      <c r="F5529">
        <v>0</v>
      </c>
      <c r="G5529">
        <v>442480.5</v>
      </c>
      <c r="H5529">
        <v>0</v>
      </c>
      <c r="I5529">
        <v>1</v>
      </c>
      <c r="J5529" t="s">
        <v>22</v>
      </c>
      <c r="K5529" t="str">
        <f>VLOOKUP(C5529,Customer!$A$2:$F$793,2,FALSE)</f>
        <v>Germany</v>
      </c>
      <c r="L5529" t="str">
        <f>VLOOKUP($C5529,Customer!$A$2:$F$793,3,FALSE)</f>
        <v>North Rhine-Westphalia</v>
      </c>
      <c r="M5529" t="str">
        <f>VLOOKUP($C5529,Customer!$A$2:$F$793,4,FALSE)</f>
        <v>Hamm</v>
      </c>
      <c r="N5529" t="str">
        <f>VLOOKUP($C5529,Customer!$A$2:$F$793,5,FALSE)</f>
        <v>Central</v>
      </c>
      <c r="O5529" t="str">
        <f>VLOOKUP($C5529,Customer!$A$2:$F$793,6,FALSE)</f>
        <v>Consumer</v>
      </c>
      <c r="P5529" t="str">
        <f>VLOOKUP(E5529,Product!$B$2:$C$1811,2,FALSE)</f>
        <v>Office Supplies</v>
      </c>
      <c r="Q5529" t="str">
        <f>VLOOKUP(E5529,CHOOSE({1,2},Product!$B$2:$B$1811,Product!$A$2:$A$1811),2,FALSE)</f>
        <v>Envelopes</v>
      </c>
      <c r="R5529" t="str">
        <f t="shared" si="86"/>
        <v>BN</v>
      </c>
    </row>
    <row r="5530" spans="1:18" x14ac:dyDescent="0.25">
      <c r="A5530" t="s">
        <v>5465</v>
      </c>
      <c r="B5530" s="35">
        <v>44581</v>
      </c>
      <c r="C5530" t="s">
        <v>841</v>
      </c>
      <c r="D5530" t="s">
        <v>20</v>
      </c>
      <c r="E5530" t="s">
        <v>254</v>
      </c>
      <c r="F5530">
        <v>0</v>
      </c>
      <c r="G5530">
        <v>2846624.5500000003</v>
      </c>
      <c r="H5530">
        <v>1076702.55</v>
      </c>
      <c r="I5530">
        <v>6</v>
      </c>
      <c r="J5530" t="s">
        <v>26</v>
      </c>
      <c r="K5530" t="str">
        <f>VLOOKUP(C5530,Customer!$A$2:$F$793,2,FALSE)</f>
        <v>United Kingdom</v>
      </c>
      <c r="L5530" t="str">
        <f>VLOOKUP($C5530,Customer!$A$2:$F$793,3,FALSE)</f>
        <v>England</v>
      </c>
      <c r="M5530" t="str">
        <f>VLOOKUP($C5530,Customer!$A$2:$F$793,4,FALSE)</f>
        <v>Harrow</v>
      </c>
      <c r="N5530" t="str">
        <f>VLOOKUP($C5530,Customer!$A$2:$F$793,5,FALSE)</f>
        <v>North</v>
      </c>
      <c r="O5530" t="str">
        <f>VLOOKUP($C5530,Customer!$A$2:$F$793,6,FALSE)</f>
        <v>Corporate</v>
      </c>
      <c r="P5530" t="str">
        <f>VLOOKUP(E5530,Product!$B$2:$C$1811,2,FALSE)</f>
        <v>Office Supplies</v>
      </c>
      <c r="Q5530" t="str">
        <f>VLOOKUP(E5530,CHOOSE({1,2},Product!$B$2:$B$1811,Product!$A$2:$A$1811),2,FALSE)</f>
        <v>Art</v>
      </c>
      <c r="R5530" t="str">
        <f t="shared" si="86"/>
        <v>AZ</v>
      </c>
    </row>
    <row r="5531" spans="1:18" x14ac:dyDescent="0.25">
      <c r="A5531" t="s">
        <v>5466</v>
      </c>
      <c r="B5531" s="35">
        <v>44581</v>
      </c>
      <c r="C5531" t="s">
        <v>293</v>
      </c>
      <c r="D5531" t="s">
        <v>20</v>
      </c>
      <c r="E5531" t="s">
        <v>1549</v>
      </c>
      <c r="F5531">
        <v>0.1</v>
      </c>
      <c r="G5531">
        <v>8805361.9500000011</v>
      </c>
      <c r="H5531">
        <v>1371689.55</v>
      </c>
      <c r="I5531">
        <v>4</v>
      </c>
      <c r="J5531" t="s">
        <v>26</v>
      </c>
      <c r="K5531" t="str">
        <f>VLOOKUP(C5531,Customer!$A$2:$F$793,2,FALSE)</f>
        <v>France</v>
      </c>
      <c r="L5531" t="str">
        <f>VLOOKUP($C5531,Customer!$A$2:$F$793,3,FALSE)</f>
        <v>Provence-Alpes-Côte d'Azur</v>
      </c>
      <c r="M5531" t="str">
        <f>VLOOKUP($C5531,Customer!$A$2:$F$793,4,FALSE)</f>
        <v>Marseille</v>
      </c>
      <c r="N5531" t="str">
        <f>VLOOKUP($C5531,Customer!$A$2:$F$793,5,FALSE)</f>
        <v>Central</v>
      </c>
      <c r="O5531" t="str">
        <f>VLOOKUP($C5531,Customer!$A$2:$F$793,6,FALSE)</f>
        <v>Consumer</v>
      </c>
      <c r="P5531" t="str">
        <f>VLOOKUP(E5531,Product!$B$2:$C$1811,2,FALSE)</f>
        <v>Furniture</v>
      </c>
      <c r="Q5531" t="str">
        <f>VLOOKUP(E5531,CHOOSE({1,2},Product!$B$2:$B$1811,Product!$A$2:$A$1811),2,FALSE)</f>
        <v>Chairs</v>
      </c>
      <c r="R5531" t="str">
        <f t="shared" si="86"/>
        <v>AZ</v>
      </c>
    </row>
    <row r="5532" spans="1:18" x14ac:dyDescent="0.25">
      <c r="A5532" t="s">
        <v>5466</v>
      </c>
      <c r="B5532" s="35">
        <v>44581</v>
      </c>
      <c r="C5532" t="s">
        <v>293</v>
      </c>
      <c r="D5532" t="s">
        <v>20</v>
      </c>
      <c r="E5532" t="s">
        <v>95</v>
      </c>
      <c r="F5532">
        <v>0</v>
      </c>
      <c r="G5532">
        <v>191741.55000000002</v>
      </c>
      <c r="H5532">
        <v>0</v>
      </c>
      <c r="I5532">
        <v>2</v>
      </c>
      <c r="J5532" t="s">
        <v>26</v>
      </c>
      <c r="K5532" t="str">
        <f>VLOOKUP(C5532,Customer!$A$2:$F$793,2,FALSE)</f>
        <v>France</v>
      </c>
      <c r="L5532" t="str">
        <f>VLOOKUP($C5532,Customer!$A$2:$F$793,3,FALSE)</f>
        <v>Provence-Alpes-Côte d'Azur</v>
      </c>
      <c r="M5532" t="str">
        <f>VLOOKUP($C5532,Customer!$A$2:$F$793,4,FALSE)</f>
        <v>Marseille</v>
      </c>
      <c r="N5532" t="str">
        <f>VLOOKUP($C5532,Customer!$A$2:$F$793,5,FALSE)</f>
        <v>Central</v>
      </c>
      <c r="O5532" t="str">
        <f>VLOOKUP($C5532,Customer!$A$2:$F$793,6,FALSE)</f>
        <v>Consumer</v>
      </c>
      <c r="P5532" t="str">
        <f>VLOOKUP(E5532,Product!$B$2:$C$1811,2,FALSE)</f>
        <v>Office Supplies</v>
      </c>
      <c r="Q5532" t="str">
        <f>VLOOKUP(E5532,CHOOSE({1,2},Product!$B$2:$B$1811,Product!$A$2:$A$1811),2,FALSE)</f>
        <v>Binders</v>
      </c>
      <c r="R5532" t="str">
        <f t="shared" si="86"/>
        <v>AZ</v>
      </c>
    </row>
    <row r="5533" spans="1:18" x14ac:dyDescent="0.25">
      <c r="A5533" t="s">
        <v>5467</v>
      </c>
      <c r="B5533" s="35">
        <v>44581</v>
      </c>
      <c r="C5533" t="s">
        <v>1800</v>
      </c>
      <c r="D5533" t="s">
        <v>24</v>
      </c>
      <c r="E5533" t="s">
        <v>550</v>
      </c>
      <c r="F5533">
        <v>0</v>
      </c>
      <c r="G5533">
        <v>398232.45</v>
      </c>
      <c r="H5533">
        <v>58997.4</v>
      </c>
      <c r="I5533">
        <v>1</v>
      </c>
      <c r="J5533" t="s">
        <v>22</v>
      </c>
      <c r="K5533" t="str">
        <f>VLOOKUP(C5533,Customer!$A$2:$F$793,2,FALSE)</f>
        <v>Italy</v>
      </c>
      <c r="L5533" t="str">
        <f>VLOOKUP($C5533,Customer!$A$2:$F$793,3,FALSE)</f>
        <v>Lazio</v>
      </c>
      <c r="M5533" t="str">
        <f>VLOOKUP($C5533,Customer!$A$2:$F$793,4,FALSE)</f>
        <v>Rome</v>
      </c>
      <c r="N5533" t="str">
        <f>VLOOKUP($C5533,Customer!$A$2:$F$793,5,FALSE)</f>
        <v>South</v>
      </c>
      <c r="O5533" t="str">
        <f>VLOOKUP($C5533,Customer!$A$2:$F$793,6,FALSE)</f>
        <v>Consumer</v>
      </c>
      <c r="P5533" t="str">
        <f>VLOOKUP(E5533,Product!$B$2:$C$1811,2,FALSE)</f>
        <v>Office Supplies</v>
      </c>
      <c r="Q5533" t="str">
        <f>VLOOKUP(E5533,CHOOSE({1,2},Product!$B$2:$B$1811,Product!$A$2:$A$1811),2,FALSE)</f>
        <v>Binders</v>
      </c>
      <c r="R5533" t="str">
        <f t="shared" si="86"/>
        <v>AZ</v>
      </c>
    </row>
    <row r="5534" spans="1:18" x14ac:dyDescent="0.25">
      <c r="A5534" t="s">
        <v>5467</v>
      </c>
      <c r="B5534" s="35">
        <v>44581</v>
      </c>
      <c r="C5534" t="s">
        <v>1800</v>
      </c>
      <c r="D5534" t="s">
        <v>24</v>
      </c>
      <c r="E5534" t="s">
        <v>2433</v>
      </c>
      <c r="F5534">
        <v>0</v>
      </c>
      <c r="G5534">
        <v>2050159.6500000001</v>
      </c>
      <c r="H5534">
        <v>206490.9</v>
      </c>
      <c r="I5534">
        <v>3</v>
      </c>
      <c r="J5534" t="s">
        <v>22</v>
      </c>
      <c r="K5534" t="str">
        <f>VLOOKUP(C5534,Customer!$A$2:$F$793,2,FALSE)</f>
        <v>Italy</v>
      </c>
      <c r="L5534" t="str">
        <f>VLOOKUP($C5534,Customer!$A$2:$F$793,3,FALSE)</f>
        <v>Lazio</v>
      </c>
      <c r="M5534" t="str">
        <f>VLOOKUP($C5534,Customer!$A$2:$F$793,4,FALSE)</f>
        <v>Rome</v>
      </c>
      <c r="N5534" t="str">
        <f>VLOOKUP($C5534,Customer!$A$2:$F$793,5,FALSE)</f>
        <v>South</v>
      </c>
      <c r="O5534" t="str">
        <f>VLOOKUP($C5534,Customer!$A$2:$F$793,6,FALSE)</f>
        <v>Consumer</v>
      </c>
      <c r="P5534" t="str">
        <f>VLOOKUP(E5534,Product!$B$2:$C$1811,2,FALSE)</f>
        <v>Office Supplies</v>
      </c>
      <c r="Q5534" t="str">
        <f>VLOOKUP(E5534,CHOOSE({1,2},Product!$B$2:$B$1811,Product!$A$2:$A$1811),2,FALSE)</f>
        <v>Envelopes</v>
      </c>
      <c r="R5534" t="str">
        <f t="shared" si="86"/>
        <v>AZ</v>
      </c>
    </row>
    <row r="5535" spans="1:18" x14ac:dyDescent="0.25">
      <c r="A5535" t="s">
        <v>5468</v>
      </c>
      <c r="B5535" s="35">
        <v>44581</v>
      </c>
      <c r="C5535" t="s">
        <v>1618</v>
      </c>
      <c r="D5535" t="s">
        <v>24</v>
      </c>
      <c r="E5535" t="s">
        <v>1797</v>
      </c>
      <c r="F5535">
        <v>0.4</v>
      </c>
      <c r="G5535">
        <v>3731585.5500000003</v>
      </c>
      <c r="H5535">
        <v>-929209.05</v>
      </c>
      <c r="I5535">
        <v>2</v>
      </c>
      <c r="J5535" t="s">
        <v>22</v>
      </c>
      <c r="K5535" t="str">
        <f>VLOOKUP(C5535,Customer!$A$2:$F$793,2,FALSE)</f>
        <v>Germany</v>
      </c>
      <c r="L5535" t="str">
        <f>VLOOKUP($C5535,Customer!$A$2:$F$793,3,FALSE)</f>
        <v>Thuringia</v>
      </c>
      <c r="M5535" t="str">
        <f>VLOOKUP($C5535,Customer!$A$2:$F$793,4,FALSE)</f>
        <v>Erfurt</v>
      </c>
      <c r="N5535" t="str">
        <f>VLOOKUP($C5535,Customer!$A$2:$F$793,5,FALSE)</f>
        <v>Central</v>
      </c>
      <c r="O5535" t="str">
        <f>VLOOKUP($C5535,Customer!$A$2:$F$793,6,FALSE)</f>
        <v>Consumer</v>
      </c>
      <c r="P5535" t="str">
        <f>VLOOKUP(E5535,Product!$B$2:$C$1811,2,FALSE)</f>
        <v>Office Supplies</v>
      </c>
      <c r="Q5535" t="str">
        <f>VLOOKUP(E5535,CHOOSE({1,2},Product!$B$2:$B$1811,Product!$A$2:$A$1811),2,FALSE)</f>
        <v>Storage</v>
      </c>
      <c r="R5535" t="str">
        <f t="shared" si="86"/>
        <v>BN</v>
      </c>
    </row>
    <row r="5536" spans="1:18" x14ac:dyDescent="0.25">
      <c r="A5536" t="s">
        <v>5468</v>
      </c>
      <c r="B5536" s="35">
        <v>44581</v>
      </c>
      <c r="C5536" t="s">
        <v>1618</v>
      </c>
      <c r="D5536" t="s">
        <v>24</v>
      </c>
      <c r="E5536" t="s">
        <v>606</v>
      </c>
      <c r="F5536">
        <v>0.4</v>
      </c>
      <c r="G5536">
        <v>8333382.75</v>
      </c>
      <c r="H5536">
        <v>973457.1</v>
      </c>
      <c r="I5536">
        <v>7</v>
      </c>
      <c r="J5536" t="s">
        <v>26</v>
      </c>
      <c r="K5536" t="str">
        <f>VLOOKUP(C5536,Customer!$A$2:$F$793,2,FALSE)</f>
        <v>Germany</v>
      </c>
      <c r="L5536" t="str">
        <f>VLOOKUP($C5536,Customer!$A$2:$F$793,3,FALSE)</f>
        <v>Thuringia</v>
      </c>
      <c r="M5536" t="str">
        <f>VLOOKUP($C5536,Customer!$A$2:$F$793,4,FALSE)</f>
        <v>Erfurt</v>
      </c>
      <c r="N5536" t="str">
        <f>VLOOKUP($C5536,Customer!$A$2:$F$793,5,FALSE)</f>
        <v>Central</v>
      </c>
      <c r="O5536" t="str">
        <f>VLOOKUP($C5536,Customer!$A$2:$F$793,6,FALSE)</f>
        <v>Consumer</v>
      </c>
      <c r="P5536" t="str">
        <f>VLOOKUP(E5536,Product!$B$2:$C$1811,2,FALSE)</f>
        <v>Office Supplies</v>
      </c>
      <c r="Q5536" t="str">
        <f>VLOOKUP(E5536,CHOOSE({1,2},Product!$B$2:$B$1811,Product!$A$2:$A$1811),2,FALSE)</f>
        <v>Storage</v>
      </c>
      <c r="R5536" t="str">
        <f t="shared" si="86"/>
        <v>BN</v>
      </c>
    </row>
    <row r="5537" spans="1:18" x14ac:dyDescent="0.25">
      <c r="A5537" t="s">
        <v>5469</v>
      </c>
      <c r="B5537" s="35">
        <v>44581</v>
      </c>
      <c r="C5537" t="s">
        <v>138</v>
      </c>
      <c r="D5537" t="s">
        <v>24</v>
      </c>
      <c r="E5537" t="s">
        <v>1009</v>
      </c>
      <c r="F5537">
        <v>0.15</v>
      </c>
      <c r="G5537">
        <v>9483832.0500000007</v>
      </c>
      <c r="H5537">
        <v>-663720.75</v>
      </c>
      <c r="I5537">
        <v>2</v>
      </c>
      <c r="J5537" t="s">
        <v>22</v>
      </c>
      <c r="K5537" t="str">
        <f>VLOOKUP(C5537,Customer!$A$2:$F$793,2,FALSE)</f>
        <v>Spain</v>
      </c>
      <c r="L5537" t="str">
        <f>VLOOKUP($C5537,Customer!$A$2:$F$793,3,FALSE)</f>
        <v>Catalonia</v>
      </c>
      <c r="M5537" t="str">
        <f>VLOOKUP($C5537,Customer!$A$2:$F$793,4,FALSE)</f>
        <v>Barcelona</v>
      </c>
      <c r="N5537" t="str">
        <f>VLOOKUP($C5537,Customer!$A$2:$F$793,5,FALSE)</f>
        <v>South</v>
      </c>
      <c r="O5537" t="str">
        <f>VLOOKUP($C5537,Customer!$A$2:$F$793,6,FALSE)</f>
        <v>Consumer</v>
      </c>
      <c r="P5537" t="str">
        <f>VLOOKUP(E5537,Product!$B$2:$C$1811,2,FALSE)</f>
        <v>Technology</v>
      </c>
      <c r="Q5537" t="str">
        <f>VLOOKUP(E5537,CHOOSE({1,2},Product!$B$2:$B$1811,Product!$A$2:$A$1811),2,FALSE)</f>
        <v>Copiers</v>
      </c>
      <c r="R5537" t="str">
        <f t="shared" si="86"/>
        <v>BN</v>
      </c>
    </row>
    <row r="5538" spans="1:18" x14ac:dyDescent="0.25">
      <c r="A5538" t="s">
        <v>5470</v>
      </c>
      <c r="B5538" s="35">
        <v>44582</v>
      </c>
      <c r="C5538" t="s">
        <v>1433</v>
      </c>
      <c r="D5538" t="s">
        <v>33</v>
      </c>
      <c r="E5538" t="s">
        <v>2101</v>
      </c>
      <c r="F5538">
        <v>0.1</v>
      </c>
      <c r="G5538">
        <v>5236019.25</v>
      </c>
      <c r="H5538">
        <v>457229.85000000003</v>
      </c>
      <c r="I5538">
        <v>3</v>
      </c>
      <c r="J5538" t="s">
        <v>22</v>
      </c>
      <c r="K5538" t="str">
        <f>VLOOKUP(C5538,Customer!$A$2:$F$793,2,FALSE)</f>
        <v>Norway</v>
      </c>
      <c r="L5538" t="str">
        <f>VLOOKUP($C5538,Customer!$A$2:$F$793,3,FALSE)</f>
        <v>Oslo</v>
      </c>
      <c r="M5538" t="str">
        <f>VLOOKUP($C5538,Customer!$A$2:$F$793,4,FALSE)</f>
        <v>Oslo</v>
      </c>
      <c r="N5538" t="str">
        <f>VLOOKUP($C5538,Customer!$A$2:$F$793,5,FALSE)</f>
        <v>North</v>
      </c>
      <c r="O5538" t="str">
        <f>VLOOKUP($C5538,Customer!$A$2:$F$793,6,FALSE)</f>
        <v>Corporate</v>
      </c>
      <c r="P5538" t="str">
        <f>VLOOKUP(E5538,Product!$B$2:$C$1811,2,FALSE)</f>
        <v>Furniture</v>
      </c>
      <c r="Q5538" t="str">
        <f>VLOOKUP(E5538,CHOOSE({1,2},Product!$B$2:$B$1811,Product!$A$2:$A$1811),2,FALSE)</f>
        <v>Chairs</v>
      </c>
      <c r="R5538" t="str">
        <f t="shared" si="86"/>
        <v>AZ</v>
      </c>
    </row>
    <row r="5539" spans="1:18" x14ac:dyDescent="0.25">
      <c r="A5539" t="s">
        <v>5470</v>
      </c>
      <c r="B5539" s="35">
        <v>44582</v>
      </c>
      <c r="C5539" t="s">
        <v>1433</v>
      </c>
      <c r="D5539" t="s">
        <v>33</v>
      </c>
      <c r="E5539" t="s">
        <v>1160</v>
      </c>
      <c r="F5539">
        <v>0</v>
      </c>
      <c r="G5539">
        <v>324485.7</v>
      </c>
      <c r="H5539">
        <v>14749.35</v>
      </c>
      <c r="I5539">
        <v>1</v>
      </c>
      <c r="J5539" t="s">
        <v>26</v>
      </c>
      <c r="K5539" t="str">
        <f>VLOOKUP(C5539,Customer!$A$2:$F$793,2,FALSE)</f>
        <v>Norway</v>
      </c>
      <c r="L5539" t="str">
        <f>VLOOKUP($C5539,Customer!$A$2:$F$793,3,FALSE)</f>
        <v>Oslo</v>
      </c>
      <c r="M5539" t="str">
        <f>VLOOKUP($C5539,Customer!$A$2:$F$793,4,FALSE)</f>
        <v>Oslo</v>
      </c>
      <c r="N5539" t="str">
        <f>VLOOKUP($C5539,Customer!$A$2:$F$793,5,FALSE)</f>
        <v>North</v>
      </c>
      <c r="O5539" t="str">
        <f>VLOOKUP($C5539,Customer!$A$2:$F$793,6,FALSE)</f>
        <v>Corporate</v>
      </c>
      <c r="P5539" t="str">
        <f>VLOOKUP(E5539,Product!$B$2:$C$1811,2,FALSE)</f>
        <v>Office Supplies</v>
      </c>
      <c r="Q5539" t="str">
        <f>VLOOKUP(E5539,CHOOSE({1,2},Product!$B$2:$B$1811,Product!$A$2:$A$1811),2,FALSE)</f>
        <v>Supplies</v>
      </c>
      <c r="R5539" t="str">
        <f t="shared" si="86"/>
        <v>AZ</v>
      </c>
    </row>
    <row r="5540" spans="1:18" x14ac:dyDescent="0.25">
      <c r="A5540" t="s">
        <v>5471</v>
      </c>
      <c r="B5540" s="35">
        <v>44582</v>
      </c>
      <c r="C5540" t="s">
        <v>564</v>
      </c>
      <c r="D5540" t="s">
        <v>20</v>
      </c>
      <c r="E5540" t="s">
        <v>44</v>
      </c>
      <c r="F5540">
        <v>0</v>
      </c>
      <c r="G5540">
        <v>648971.4</v>
      </c>
      <c r="H5540">
        <v>206490.9</v>
      </c>
      <c r="I5540">
        <v>6</v>
      </c>
      <c r="J5540" t="s">
        <v>22</v>
      </c>
      <c r="K5540" t="str">
        <f>VLOOKUP(C5540,Customer!$A$2:$F$793,2,FALSE)</f>
        <v>France</v>
      </c>
      <c r="L5540" t="str">
        <f>VLOOKUP($C5540,Customer!$A$2:$F$793,3,FALSE)</f>
        <v>Ile-de-France</v>
      </c>
      <c r="M5540" t="str">
        <f>VLOOKUP($C5540,Customer!$A$2:$F$793,4,FALSE)</f>
        <v>Deuil-la-Barre</v>
      </c>
      <c r="N5540" t="str">
        <f>VLOOKUP($C5540,Customer!$A$2:$F$793,5,FALSE)</f>
        <v>Central</v>
      </c>
      <c r="O5540" t="str">
        <f>VLOOKUP($C5540,Customer!$A$2:$F$793,6,FALSE)</f>
        <v>Consumer</v>
      </c>
      <c r="P5540" t="str">
        <f>VLOOKUP(E5540,Product!$B$2:$C$1811,2,FALSE)</f>
        <v>Office Supplies</v>
      </c>
      <c r="Q5540" t="str">
        <f>VLOOKUP(E5540,CHOOSE({1,2},Product!$B$2:$B$1811,Product!$A$2:$A$1811),2,FALSE)</f>
        <v>Binders</v>
      </c>
      <c r="R5540" t="str">
        <f t="shared" si="86"/>
        <v>AZ</v>
      </c>
    </row>
    <row r="5541" spans="1:18" x14ac:dyDescent="0.25">
      <c r="A5541" t="s">
        <v>5471</v>
      </c>
      <c r="B5541" s="35">
        <v>44582</v>
      </c>
      <c r="C5541" t="s">
        <v>564</v>
      </c>
      <c r="D5541" t="s">
        <v>20</v>
      </c>
      <c r="E5541" t="s">
        <v>181</v>
      </c>
      <c r="F5541">
        <v>0</v>
      </c>
      <c r="G5541">
        <v>368733.75</v>
      </c>
      <c r="H5541">
        <v>176992.2</v>
      </c>
      <c r="I5541">
        <v>2</v>
      </c>
      <c r="J5541" t="s">
        <v>22</v>
      </c>
      <c r="K5541" t="str">
        <f>VLOOKUP(C5541,Customer!$A$2:$F$793,2,FALSE)</f>
        <v>France</v>
      </c>
      <c r="L5541" t="str">
        <f>VLOOKUP($C5541,Customer!$A$2:$F$793,3,FALSE)</f>
        <v>Ile-de-France</v>
      </c>
      <c r="M5541" t="str">
        <f>VLOOKUP($C5541,Customer!$A$2:$F$793,4,FALSE)</f>
        <v>Deuil-la-Barre</v>
      </c>
      <c r="N5541" t="str">
        <f>VLOOKUP($C5541,Customer!$A$2:$F$793,5,FALSE)</f>
        <v>Central</v>
      </c>
      <c r="O5541" t="str">
        <f>VLOOKUP($C5541,Customer!$A$2:$F$793,6,FALSE)</f>
        <v>Consumer</v>
      </c>
      <c r="P5541" t="str">
        <f>VLOOKUP(E5541,Product!$B$2:$C$1811,2,FALSE)</f>
        <v>Office Supplies</v>
      </c>
      <c r="Q5541" t="str">
        <f>VLOOKUP(E5541,CHOOSE({1,2},Product!$B$2:$B$1811,Product!$A$2:$A$1811),2,FALSE)</f>
        <v>Envelopes</v>
      </c>
      <c r="R5541" t="str">
        <f t="shared" si="86"/>
        <v>AZ</v>
      </c>
    </row>
    <row r="5542" spans="1:18" x14ac:dyDescent="0.25">
      <c r="A5542" t="s">
        <v>5471</v>
      </c>
      <c r="B5542" s="35">
        <v>44582</v>
      </c>
      <c r="C5542" t="s">
        <v>564</v>
      </c>
      <c r="D5542" t="s">
        <v>20</v>
      </c>
      <c r="E5542" t="s">
        <v>1577</v>
      </c>
      <c r="F5542">
        <v>0</v>
      </c>
      <c r="G5542">
        <v>2831875.2</v>
      </c>
      <c r="H5542">
        <v>1327441.5</v>
      </c>
      <c r="I5542">
        <v>6</v>
      </c>
      <c r="J5542" t="s">
        <v>26</v>
      </c>
      <c r="K5542" t="str">
        <f>VLOOKUP(C5542,Customer!$A$2:$F$793,2,FALSE)</f>
        <v>France</v>
      </c>
      <c r="L5542" t="str">
        <f>VLOOKUP($C5542,Customer!$A$2:$F$793,3,FALSE)</f>
        <v>Ile-de-France</v>
      </c>
      <c r="M5542" t="str">
        <f>VLOOKUP($C5542,Customer!$A$2:$F$793,4,FALSE)</f>
        <v>Deuil-la-Barre</v>
      </c>
      <c r="N5542" t="str">
        <f>VLOOKUP($C5542,Customer!$A$2:$F$793,5,FALSE)</f>
        <v>Central</v>
      </c>
      <c r="O5542" t="str">
        <f>VLOOKUP($C5542,Customer!$A$2:$F$793,6,FALSE)</f>
        <v>Consumer</v>
      </c>
      <c r="P5542" t="str">
        <f>VLOOKUP(E5542,Product!$B$2:$C$1811,2,FALSE)</f>
        <v>Technology</v>
      </c>
      <c r="Q5542" t="str">
        <f>VLOOKUP(E5542,CHOOSE({1,2},Product!$B$2:$B$1811,Product!$A$2:$A$1811),2,FALSE)</f>
        <v>Accessories</v>
      </c>
      <c r="R5542" t="str">
        <f t="shared" si="86"/>
        <v>AZ</v>
      </c>
    </row>
    <row r="5543" spans="1:18" x14ac:dyDescent="0.25">
      <c r="A5543" t="s">
        <v>5472</v>
      </c>
      <c r="B5543" s="35">
        <v>44582</v>
      </c>
      <c r="C5543" t="s">
        <v>1321</v>
      </c>
      <c r="D5543" t="s">
        <v>33</v>
      </c>
      <c r="E5543" t="s">
        <v>1367</v>
      </c>
      <c r="F5543">
        <v>0</v>
      </c>
      <c r="G5543">
        <v>914459.70000000007</v>
      </c>
      <c r="H5543">
        <v>88496.1</v>
      </c>
      <c r="I5543">
        <v>6</v>
      </c>
      <c r="J5543" t="s">
        <v>26</v>
      </c>
      <c r="K5543" t="str">
        <f>VLOOKUP(C5543,Customer!$A$2:$F$793,2,FALSE)</f>
        <v>United Kingdom</v>
      </c>
      <c r="L5543" t="str">
        <f>VLOOKUP($C5543,Customer!$A$2:$F$793,3,FALSE)</f>
        <v>England</v>
      </c>
      <c r="M5543" t="str">
        <f>VLOOKUP($C5543,Customer!$A$2:$F$793,4,FALSE)</f>
        <v>Stockport</v>
      </c>
      <c r="N5543" t="str">
        <f>VLOOKUP($C5543,Customer!$A$2:$F$793,5,FALSE)</f>
        <v>North</v>
      </c>
      <c r="O5543" t="str">
        <f>VLOOKUP($C5543,Customer!$A$2:$F$793,6,FALSE)</f>
        <v>Consumer</v>
      </c>
      <c r="P5543" t="str">
        <f>VLOOKUP(E5543,Product!$B$2:$C$1811,2,FALSE)</f>
        <v>Office Supplies</v>
      </c>
      <c r="Q5543" t="str">
        <f>VLOOKUP(E5543,CHOOSE({1,2},Product!$B$2:$B$1811,Product!$A$2:$A$1811),2,FALSE)</f>
        <v>Labels</v>
      </c>
      <c r="R5543" t="str">
        <f t="shared" si="86"/>
        <v>AZ</v>
      </c>
    </row>
    <row r="5544" spans="1:18" x14ac:dyDescent="0.25">
      <c r="A5544" t="s">
        <v>5473</v>
      </c>
      <c r="B5544" s="35">
        <v>44582</v>
      </c>
      <c r="C5544" t="s">
        <v>450</v>
      </c>
      <c r="D5544" t="s">
        <v>24</v>
      </c>
      <c r="E5544" t="s">
        <v>2298</v>
      </c>
      <c r="F5544">
        <v>0</v>
      </c>
      <c r="G5544">
        <v>25737615.75</v>
      </c>
      <c r="H5544">
        <v>1799420.7</v>
      </c>
      <c r="I5544">
        <v>2</v>
      </c>
      <c r="J5544" t="s">
        <v>26</v>
      </c>
      <c r="K5544" t="str">
        <f>VLOOKUP(C5544,Customer!$A$2:$F$793,2,FALSE)</f>
        <v>France</v>
      </c>
      <c r="L5544" t="str">
        <f>VLOOKUP($C5544,Customer!$A$2:$F$793,3,FALSE)</f>
        <v>Nord-Pas-de-Calais-Picardie</v>
      </c>
      <c r="M5544" t="str">
        <f>VLOOKUP($C5544,Customer!$A$2:$F$793,4,FALSE)</f>
        <v>Nogent-sur-Oise</v>
      </c>
      <c r="N5544" t="str">
        <f>VLOOKUP($C5544,Customer!$A$2:$F$793,5,FALSE)</f>
        <v>Central</v>
      </c>
      <c r="O5544" t="str">
        <f>VLOOKUP($C5544,Customer!$A$2:$F$793,6,FALSE)</f>
        <v>Corporate</v>
      </c>
      <c r="P5544" t="str">
        <f>VLOOKUP(E5544,Product!$B$2:$C$1811,2,FALSE)</f>
        <v>Furniture</v>
      </c>
      <c r="Q5544" t="str">
        <f>VLOOKUP(E5544,CHOOSE({1,2},Product!$B$2:$B$1811,Product!$A$2:$A$1811),2,FALSE)</f>
        <v>Tables</v>
      </c>
      <c r="R5544" t="str">
        <f t="shared" si="86"/>
        <v>AZ</v>
      </c>
    </row>
    <row r="5545" spans="1:18" x14ac:dyDescent="0.25">
      <c r="A5545" t="s">
        <v>5473</v>
      </c>
      <c r="B5545" s="35">
        <v>44582</v>
      </c>
      <c r="C5545" t="s">
        <v>450</v>
      </c>
      <c r="D5545" t="s">
        <v>24</v>
      </c>
      <c r="E5545" t="s">
        <v>724</v>
      </c>
      <c r="F5545">
        <v>0</v>
      </c>
      <c r="G5545">
        <v>250738.95</v>
      </c>
      <c r="H5545">
        <v>29498.7</v>
      </c>
      <c r="I5545">
        <v>2</v>
      </c>
      <c r="J5545" t="s">
        <v>22</v>
      </c>
      <c r="K5545" t="str">
        <f>VLOOKUP(C5545,Customer!$A$2:$F$793,2,FALSE)</f>
        <v>France</v>
      </c>
      <c r="L5545" t="str">
        <f>VLOOKUP($C5545,Customer!$A$2:$F$793,3,FALSE)</f>
        <v>Nord-Pas-de-Calais-Picardie</v>
      </c>
      <c r="M5545" t="str">
        <f>VLOOKUP($C5545,Customer!$A$2:$F$793,4,FALSE)</f>
        <v>Nogent-sur-Oise</v>
      </c>
      <c r="N5545" t="str">
        <f>VLOOKUP($C5545,Customer!$A$2:$F$793,5,FALSE)</f>
        <v>Central</v>
      </c>
      <c r="O5545" t="str">
        <f>VLOOKUP($C5545,Customer!$A$2:$F$793,6,FALSE)</f>
        <v>Corporate</v>
      </c>
      <c r="P5545" t="str">
        <f>VLOOKUP(E5545,Product!$B$2:$C$1811,2,FALSE)</f>
        <v>Office Supplies</v>
      </c>
      <c r="Q5545" t="str">
        <f>VLOOKUP(E5545,CHOOSE({1,2},Product!$B$2:$B$1811,Product!$A$2:$A$1811),2,FALSE)</f>
        <v>Labels</v>
      </c>
      <c r="R5545" t="str">
        <f t="shared" si="86"/>
        <v>AZ</v>
      </c>
    </row>
    <row r="5546" spans="1:18" x14ac:dyDescent="0.25">
      <c r="A5546" t="s">
        <v>5473</v>
      </c>
      <c r="B5546" s="35">
        <v>44582</v>
      </c>
      <c r="C5546" t="s">
        <v>450</v>
      </c>
      <c r="D5546" t="s">
        <v>24</v>
      </c>
      <c r="E5546" t="s">
        <v>1775</v>
      </c>
      <c r="F5546">
        <v>0</v>
      </c>
      <c r="G5546">
        <v>2168154.4500000002</v>
      </c>
      <c r="H5546">
        <v>648971.4</v>
      </c>
      <c r="I5546">
        <v>3</v>
      </c>
      <c r="J5546" t="s">
        <v>26</v>
      </c>
      <c r="K5546" t="str">
        <f>VLOOKUP(C5546,Customer!$A$2:$F$793,2,FALSE)</f>
        <v>France</v>
      </c>
      <c r="L5546" t="str">
        <f>VLOOKUP($C5546,Customer!$A$2:$F$793,3,FALSE)</f>
        <v>Nord-Pas-de-Calais-Picardie</v>
      </c>
      <c r="M5546" t="str">
        <f>VLOOKUP($C5546,Customer!$A$2:$F$793,4,FALSE)</f>
        <v>Nogent-sur-Oise</v>
      </c>
      <c r="N5546" t="str">
        <f>VLOOKUP($C5546,Customer!$A$2:$F$793,5,FALSE)</f>
        <v>Central</v>
      </c>
      <c r="O5546" t="str">
        <f>VLOOKUP($C5546,Customer!$A$2:$F$793,6,FALSE)</f>
        <v>Corporate</v>
      </c>
      <c r="P5546" t="str">
        <f>VLOOKUP(E5546,Product!$B$2:$C$1811,2,FALSE)</f>
        <v>Office Supplies</v>
      </c>
      <c r="Q5546" t="str">
        <f>VLOOKUP(E5546,CHOOSE({1,2},Product!$B$2:$B$1811,Product!$A$2:$A$1811),2,FALSE)</f>
        <v>Storage</v>
      </c>
      <c r="R5546" t="str">
        <f t="shared" si="86"/>
        <v>AZ</v>
      </c>
    </row>
    <row r="5547" spans="1:18" x14ac:dyDescent="0.25">
      <c r="A5547" t="s">
        <v>5473</v>
      </c>
      <c r="B5547" s="35">
        <v>44582</v>
      </c>
      <c r="C5547" t="s">
        <v>450</v>
      </c>
      <c r="D5547" t="s">
        <v>24</v>
      </c>
      <c r="E5547" t="s">
        <v>458</v>
      </c>
      <c r="F5547">
        <v>0</v>
      </c>
      <c r="G5547">
        <v>2389394.7000000002</v>
      </c>
      <c r="H5547">
        <v>1076702.55</v>
      </c>
      <c r="I5547">
        <v>2</v>
      </c>
      <c r="J5547" t="s">
        <v>22</v>
      </c>
      <c r="K5547" t="str">
        <f>VLOOKUP(C5547,Customer!$A$2:$F$793,2,FALSE)</f>
        <v>France</v>
      </c>
      <c r="L5547" t="str">
        <f>VLOOKUP($C5547,Customer!$A$2:$F$793,3,FALSE)</f>
        <v>Nord-Pas-de-Calais-Picardie</v>
      </c>
      <c r="M5547" t="str">
        <f>VLOOKUP($C5547,Customer!$A$2:$F$793,4,FALSE)</f>
        <v>Nogent-sur-Oise</v>
      </c>
      <c r="N5547" t="str">
        <f>VLOOKUP($C5547,Customer!$A$2:$F$793,5,FALSE)</f>
        <v>Central</v>
      </c>
      <c r="O5547" t="str">
        <f>VLOOKUP($C5547,Customer!$A$2:$F$793,6,FALSE)</f>
        <v>Corporate</v>
      </c>
      <c r="P5547" t="str">
        <f>VLOOKUP(E5547,Product!$B$2:$C$1811,2,FALSE)</f>
        <v>Technology</v>
      </c>
      <c r="Q5547" t="str">
        <f>VLOOKUP(E5547,CHOOSE({1,2},Product!$B$2:$B$1811,Product!$A$2:$A$1811),2,FALSE)</f>
        <v>Machines</v>
      </c>
      <c r="R5547" t="str">
        <f t="shared" si="86"/>
        <v>AZ</v>
      </c>
    </row>
    <row r="5548" spans="1:18" x14ac:dyDescent="0.25">
      <c r="A5548" t="s">
        <v>5474</v>
      </c>
      <c r="B5548" s="35">
        <v>44582</v>
      </c>
      <c r="C5548" t="s">
        <v>830</v>
      </c>
      <c r="D5548" t="s">
        <v>24</v>
      </c>
      <c r="E5548" t="s">
        <v>430</v>
      </c>
      <c r="F5548">
        <v>0.1</v>
      </c>
      <c r="G5548">
        <v>1489684.35</v>
      </c>
      <c r="H5548">
        <v>339235.05</v>
      </c>
      <c r="I5548">
        <v>2</v>
      </c>
      <c r="J5548" t="s">
        <v>26</v>
      </c>
      <c r="K5548" t="str">
        <f>VLOOKUP(C5548,Customer!$A$2:$F$793,2,FALSE)</f>
        <v>Austria</v>
      </c>
      <c r="L5548" t="str">
        <f>VLOOKUP($C5548,Customer!$A$2:$F$793,3,FALSE)</f>
        <v>Tyrol</v>
      </c>
      <c r="M5548" t="str">
        <f>VLOOKUP($C5548,Customer!$A$2:$F$793,4,FALSE)</f>
        <v>Innsbruck</v>
      </c>
      <c r="N5548" t="str">
        <f>VLOOKUP($C5548,Customer!$A$2:$F$793,5,FALSE)</f>
        <v>Central</v>
      </c>
      <c r="O5548" t="str">
        <f>VLOOKUP($C5548,Customer!$A$2:$F$793,6,FALSE)</f>
        <v>Consumer</v>
      </c>
      <c r="P5548" t="str">
        <f>VLOOKUP(E5548,Product!$B$2:$C$1811,2,FALSE)</f>
        <v>Furniture</v>
      </c>
      <c r="Q5548" t="str">
        <f>VLOOKUP(E5548,CHOOSE({1,2},Product!$B$2:$B$1811,Product!$A$2:$A$1811),2,FALSE)</f>
        <v>Chairs</v>
      </c>
      <c r="R5548" t="str">
        <f t="shared" si="86"/>
        <v>AZ</v>
      </c>
    </row>
    <row r="5549" spans="1:18" x14ac:dyDescent="0.25">
      <c r="A5549" t="s">
        <v>5475</v>
      </c>
      <c r="B5549" s="35">
        <v>44582</v>
      </c>
      <c r="C5549" t="s">
        <v>1129</v>
      </c>
      <c r="D5549" t="s">
        <v>24</v>
      </c>
      <c r="E5549" t="s">
        <v>957</v>
      </c>
      <c r="F5549">
        <v>0</v>
      </c>
      <c r="G5549">
        <v>1784671.35</v>
      </c>
      <c r="H5549">
        <v>604723.35</v>
      </c>
      <c r="I5549">
        <v>4</v>
      </c>
      <c r="J5549" t="s">
        <v>26</v>
      </c>
      <c r="K5549" t="str">
        <f>VLOOKUP(C5549,Customer!$A$2:$F$793,2,FALSE)</f>
        <v>Germany</v>
      </c>
      <c r="L5549" t="str">
        <f>VLOOKUP($C5549,Customer!$A$2:$F$793,3,FALSE)</f>
        <v>Berlin</v>
      </c>
      <c r="M5549" t="str">
        <f>VLOOKUP($C5549,Customer!$A$2:$F$793,4,FALSE)</f>
        <v>Berlin</v>
      </c>
      <c r="N5549" t="str">
        <f>VLOOKUP($C5549,Customer!$A$2:$F$793,5,FALSE)</f>
        <v>Central</v>
      </c>
      <c r="O5549" t="str">
        <f>VLOOKUP($C5549,Customer!$A$2:$F$793,6,FALSE)</f>
        <v>Consumer</v>
      </c>
      <c r="P5549" t="str">
        <f>VLOOKUP(E5549,Product!$B$2:$C$1811,2,FALSE)</f>
        <v>Office Supplies</v>
      </c>
      <c r="Q5549" t="str">
        <f>VLOOKUP(E5549,CHOOSE({1,2},Product!$B$2:$B$1811,Product!$A$2:$A$1811),2,FALSE)</f>
        <v>Art</v>
      </c>
      <c r="R5549" t="str">
        <f t="shared" si="86"/>
        <v>AZ</v>
      </c>
    </row>
    <row r="5550" spans="1:18" x14ac:dyDescent="0.25">
      <c r="A5550" t="s">
        <v>5475</v>
      </c>
      <c r="B5550" s="35">
        <v>44582</v>
      </c>
      <c r="C5550" t="s">
        <v>1129</v>
      </c>
      <c r="D5550" t="s">
        <v>24</v>
      </c>
      <c r="E5550" t="s">
        <v>2120</v>
      </c>
      <c r="F5550">
        <v>0</v>
      </c>
      <c r="G5550">
        <v>2050159.6500000001</v>
      </c>
      <c r="H5550">
        <v>442480.5</v>
      </c>
      <c r="I5550">
        <v>3</v>
      </c>
      <c r="J5550" t="s">
        <v>26</v>
      </c>
      <c r="K5550" t="str">
        <f>VLOOKUP(C5550,Customer!$A$2:$F$793,2,FALSE)</f>
        <v>Germany</v>
      </c>
      <c r="L5550" t="str">
        <f>VLOOKUP($C5550,Customer!$A$2:$F$793,3,FALSE)</f>
        <v>Berlin</v>
      </c>
      <c r="M5550" t="str">
        <f>VLOOKUP($C5550,Customer!$A$2:$F$793,4,FALSE)</f>
        <v>Berlin</v>
      </c>
      <c r="N5550" t="str">
        <f>VLOOKUP($C5550,Customer!$A$2:$F$793,5,FALSE)</f>
        <v>Central</v>
      </c>
      <c r="O5550" t="str">
        <f>VLOOKUP($C5550,Customer!$A$2:$F$793,6,FALSE)</f>
        <v>Consumer</v>
      </c>
      <c r="P5550" t="str">
        <f>VLOOKUP(E5550,Product!$B$2:$C$1811,2,FALSE)</f>
        <v>Office Supplies</v>
      </c>
      <c r="Q5550" t="str">
        <f>VLOOKUP(E5550,CHOOSE({1,2},Product!$B$2:$B$1811,Product!$A$2:$A$1811),2,FALSE)</f>
        <v>Supplies</v>
      </c>
      <c r="R5550" t="str">
        <f t="shared" si="86"/>
        <v>AZ</v>
      </c>
    </row>
    <row r="5551" spans="1:18" x14ac:dyDescent="0.25">
      <c r="A5551" t="s">
        <v>5476</v>
      </c>
      <c r="B5551" s="35">
        <v>44582</v>
      </c>
      <c r="C5551" t="s">
        <v>1337</v>
      </c>
      <c r="D5551" t="s">
        <v>24</v>
      </c>
      <c r="E5551" t="s">
        <v>2499</v>
      </c>
      <c r="F5551">
        <v>0.1</v>
      </c>
      <c r="G5551">
        <v>8215387.9500000002</v>
      </c>
      <c r="H5551">
        <v>1637177.85</v>
      </c>
      <c r="I5551">
        <v>2</v>
      </c>
      <c r="J5551" t="s">
        <v>22</v>
      </c>
      <c r="K5551" t="str">
        <f>VLOOKUP(C5551,Customer!$A$2:$F$793,2,FALSE)</f>
        <v>United Kingdom</v>
      </c>
      <c r="L5551" t="str">
        <f>VLOOKUP($C5551,Customer!$A$2:$F$793,3,FALSE)</f>
        <v>England</v>
      </c>
      <c r="M5551" t="str">
        <f>VLOOKUP($C5551,Customer!$A$2:$F$793,4,FALSE)</f>
        <v>London</v>
      </c>
      <c r="N5551" t="str">
        <f>VLOOKUP($C5551,Customer!$A$2:$F$793,5,FALSE)</f>
        <v>North</v>
      </c>
      <c r="O5551" t="str">
        <f>VLOOKUP($C5551,Customer!$A$2:$F$793,6,FALSE)</f>
        <v>Corporate</v>
      </c>
      <c r="P5551" t="str">
        <f>VLOOKUP(E5551,Product!$B$2:$C$1811,2,FALSE)</f>
        <v>Technology</v>
      </c>
      <c r="Q5551" t="str">
        <f>VLOOKUP(E5551,CHOOSE({1,2},Product!$B$2:$B$1811,Product!$A$2:$A$1811),2,FALSE)</f>
        <v>Machines</v>
      </c>
      <c r="R5551" t="str">
        <f t="shared" si="86"/>
        <v>AZ</v>
      </c>
    </row>
    <row r="5552" spans="1:18" x14ac:dyDescent="0.25">
      <c r="A5552" t="s">
        <v>5477</v>
      </c>
      <c r="B5552" s="35">
        <v>44583</v>
      </c>
      <c r="C5552" t="s">
        <v>376</v>
      </c>
      <c r="D5552" t="s">
        <v>20</v>
      </c>
      <c r="E5552" t="s">
        <v>1601</v>
      </c>
      <c r="F5552">
        <v>0</v>
      </c>
      <c r="G5552">
        <v>2713880.4</v>
      </c>
      <c r="H5552">
        <v>1253694.75</v>
      </c>
      <c r="I5552">
        <v>6</v>
      </c>
      <c r="J5552" t="s">
        <v>22</v>
      </c>
      <c r="K5552" t="str">
        <f>VLOOKUP(C5552,Customer!$A$2:$F$793,2,FALSE)</f>
        <v>Portugal</v>
      </c>
      <c r="L5552" t="str">
        <f>VLOOKUP($C5552,Customer!$A$2:$F$793,3,FALSE)</f>
        <v>Coimbra</v>
      </c>
      <c r="M5552" t="str">
        <f>VLOOKUP($C5552,Customer!$A$2:$F$793,4,FALSE)</f>
        <v>Coimbra</v>
      </c>
      <c r="N5552" t="str">
        <f>VLOOKUP($C5552,Customer!$A$2:$F$793,5,FALSE)</f>
        <v>South</v>
      </c>
      <c r="O5552" t="str">
        <f>VLOOKUP($C5552,Customer!$A$2:$F$793,6,FALSE)</f>
        <v>Corporate</v>
      </c>
      <c r="P5552" t="str">
        <f>VLOOKUP(E5552,Product!$B$2:$C$1811,2,FALSE)</f>
        <v>Office Supplies</v>
      </c>
      <c r="Q5552" t="str">
        <f>VLOOKUP(E5552,CHOOSE({1,2},Product!$B$2:$B$1811,Product!$A$2:$A$1811),2,FALSE)</f>
        <v>Paper</v>
      </c>
      <c r="R5552" t="str">
        <f t="shared" si="86"/>
        <v>AZ</v>
      </c>
    </row>
    <row r="5553" spans="1:18" x14ac:dyDescent="0.25">
      <c r="A5553" t="s">
        <v>5478</v>
      </c>
      <c r="B5553" s="35">
        <v>44583</v>
      </c>
      <c r="C5553" t="s">
        <v>321</v>
      </c>
      <c r="D5553" t="s">
        <v>33</v>
      </c>
      <c r="E5553" t="s">
        <v>1095</v>
      </c>
      <c r="F5553">
        <v>0.4</v>
      </c>
      <c r="G5553">
        <v>1268444.1000000001</v>
      </c>
      <c r="H5553">
        <v>132744.15</v>
      </c>
      <c r="I5553">
        <v>3</v>
      </c>
      <c r="J5553" t="s">
        <v>26</v>
      </c>
      <c r="K5553" t="str">
        <f>VLOOKUP(C5553,Customer!$A$2:$F$793,2,FALSE)</f>
        <v>Germany</v>
      </c>
      <c r="L5553" t="str">
        <f>VLOOKUP($C5553,Customer!$A$2:$F$793,3,FALSE)</f>
        <v>Bavaria</v>
      </c>
      <c r="M5553" t="str">
        <f>VLOOKUP($C5553,Customer!$A$2:$F$793,4,FALSE)</f>
        <v>Munich</v>
      </c>
      <c r="N5553" t="str">
        <f>VLOOKUP($C5553,Customer!$A$2:$F$793,5,FALSE)</f>
        <v>Central</v>
      </c>
      <c r="O5553" t="str">
        <f>VLOOKUP($C5553,Customer!$A$2:$F$793,6,FALSE)</f>
        <v>Consumer</v>
      </c>
      <c r="P5553" t="str">
        <f>VLOOKUP(E5553,Product!$B$2:$C$1811,2,FALSE)</f>
        <v>Office Supplies</v>
      </c>
      <c r="Q5553" t="str">
        <f>VLOOKUP(E5553,CHOOSE({1,2},Product!$B$2:$B$1811,Product!$A$2:$A$1811),2,FALSE)</f>
        <v>Storage</v>
      </c>
      <c r="R5553" t="str">
        <f t="shared" si="86"/>
        <v>AZ</v>
      </c>
    </row>
    <row r="5554" spans="1:18" x14ac:dyDescent="0.25">
      <c r="A5554" t="s">
        <v>5479</v>
      </c>
      <c r="B5554" s="35">
        <v>44583</v>
      </c>
      <c r="C5554" t="s">
        <v>223</v>
      </c>
      <c r="D5554" t="s">
        <v>24</v>
      </c>
      <c r="E5554" t="s">
        <v>1507</v>
      </c>
      <c r="F5554">
        <v>0</v>
      </c>
      <c r="G5554">
        <v>117994.8</v>
      </c>
      <c r="H5554">
        <v>14749.35</v>
      </c>
      <c r="I5554">
        <v>2</v>
      </c>
      <c r="J5554" t="s">
        <v>22</v>
      </c>
      <c r="K5554" t="str">
        <f>VLOOKUP(C5554,Customer!$A$2:$F$793,2,FALSE)</f>
        <v>Italy</v>
      </c>
      <c r="L5554" t="str">
        <f>VLOOKUP($C5554,Customer!$A$2:$F$793,3,FALSE)</f>
        <v>Lazio</v>
      </c>
      <c r="M5554" t="str">
        <f>VLOOKUP($C5554,Customer!$A$2:$F$793,4,FALSE)</f>
        <v>Rome</v>
      </c>
      <c r="N5554" t="str">
        <f>VLOOKUP($C5554,Customer!$A$2:$F$793,5,FALSE)</f>
        <v>South</v>
      </c>
      <c r="O5554" t="str">
        <f>VLOOKUP($C5554,Customer!$A$2:$F$793,6,FALSE)</f>
        <v>Corporate</v>
      </c>
      <c r="P5554" t="str">
        <f>VLOOKUP(E5554,Product!$B$2:$C$1811,2,FALSE)</f>
        <v>Office Supplies</v>
      </c>
      <c r="Q5554" t="str">
        <f>VLOOKUP(E5554,CHOOSE({1,2},Product!$B$2:$B$1811,Product!$A$2:$A$1811),2,FALSE)</f>
        <v>Binders</v>
      </c>
      <c r="R5554" t="str">
        <f t="shared" si="86"/>
        <v>AZ</v>
      </c>
    </row>
    <row r="5555" spans="1:18" x14ac:dyDescent="0.25">
      <c r="A5555" t="s">
        <v>5479</v>
      </c>
      <c r="B5555" s="35">
        <v>44583</v>
      </c>
      <c r="C5555" t="s">
        <v>223</v>
      </c>
      <c r="D5555" t="s">
        <v>24</v>
      </c>
      <c r="E5555" t="s">
        <v>2360</v>
      </c>
      <c r="F5555">
        <v>0</v>
      </c>
      <c r="G5555">
        <v>398232.45</v>
      </c>
      <c r="H5555">
        <v>14749.35</v>
      </c>
      <c r="I5555">
        <v>4</v>
      </c>
      <c r="J5555" t="s">
        <v>26</v>
      </c>
      <c r="K5555" t="str">
        <f>VLOOKUP(C5555,Customer!$A$2:$F$793,2,FALSE)</f>
        <v>Italy</v>
      </c>
      <c r="L5555" t="str">
        <f>VLOOKUP($C5555,Customer!$A$2:$F$793,3,FALSE)</f>
        <v>Lazio</v>
      </c>
      <c r="M5555" t="str">
        <f>VLOOKUP($C5555,Customer!$A$2:$F$793,4,FALSE)</f>
        <v>Rome</v>
      </c>
      <c r="N5555" t="str">
        <f>VLOOKUP($C5555,Customer!$A$2:$F$793,5,FALSE)</f>
        <v>South</v>
      </c>
      <c r="O5555" t="str">
        <f>VLOOKUP($C5555,Customer!$A$2:$F$793,6,FALSE)</f>
        <v>Corporate</v>
      </c>
      <c r="P5555" t="str">
        <f>VLOOKUP(E5555,Product!$B$2:$C$1811,2,FALSE)</f>
        <v>Office Supplies</v>
      </c>
      <c r="Q5555" t="str">
        <f>VLOOKUP(E5555,CHOOSE({1,2},Product!$B$2:$B$1811,Product!$A$2:$A$1811),2,FALSE)</f>
        <v>Labels</v>
      </c>
      <c r="R5555" t="str">
        <f t="shared" si="86"/>
        <v>AZ</v>
      </c>
    </row>
    <row r="5556" spans="1:18" x14ac:dyDescent="0.25">
      <c r="A5556" t="s">
        <v>5479</v>
      </c>
      <c r="B5556" s="35">
        <v>44583</v>
      </c>
      <c r="C5556" t="s">
        <v>223</v>
      </c>
      <c r="D5556" t="s">
        <v>24</v>
      </c>
      <c r="E5556" t="s">
        <v>2495</v>
      </c>
      <c r="F5556">
        <v>0</v>
      </c>
      <c r="G5556">
        <v>2153405.1</v>
      </c>
      <c r="H5556">
        <v>294987</v>
      </c>
      <c r="I5556">
        <v>3</v>
      </c>
      <c r="J5556" t="s">
        <v>26</v>
      </c>
      <c r="K5556" t="str">
        <f>VLOOKUP(C5556,Customer!$A$2:$F$793,2,FALSE)</f>
        <v>Italy</v>
      </c>
      <c r="L5556" t="str">
        <f>VLOOKUP($C5556,Customer!$A$2:$F$793,3,FALSE)</f>
        <v>Lazio</v>
      </c>
      <c r="M5556" t="str">
        <f>VLOOKUP($C5556,Customer!$A$2:$F$793,4,FALSE)</f>
        <v>Rome</v>
      </c>
      <c r="N5556" t="str">
        <f>VLOOKUP($C5556,Customer!$A$2:$F$793,5,FALSE)</f>
        <v>South</v>
      </c>
      <c r="O5556" t="str">
        <f>VLOOKUP($C5556,Customer!$A$2:$F$793,6,FALSE)</f>
        <v>Corporate</v>
      </c>
      <c r="P5556" t="str">
        <f>VLOOKUP(E5556,Product!$B$2:$C$1811,2,FALSE)</f>
        <v>Office Supplies</v>
      </c>
      <c r="Q5556" t="str">
        <f>VLOOKUP(E5556,CHOOSE({1,2},Product!$B$2:$B$1811,Product!$A$2:$A$1811),2,FALSE)</f>
        <v>Paper</v>
      </c>
      <c r="R5556" t="str">
        <f t="shared" si="86"/>
        <v>AZ</v>
      </c>
    </row>
    <row r="5557" spans="1:18" x14ac:dyDescent="0.25">
      <c r="A5557" t="s">
        <v>5480</v>
      </c>
      <c r="B5557" s="35">
        <v>44583</v>
      </c>
      <c r="C5557" t="s">
        <v>931</v>
      </c>
      <c r="D5557" t="s">
        <v>24</v>
      </c>
      <c r="E5557" t="s">
        <v>621</v>
      </c>
      <c r="F5557">
        <v>0.5</v>
      </c>
      <c r="G5557">
        <v>3038366.1</v>
      </c>
      <c r="H5557">
        <v>-3038366.1</v>
      </c>
      <c r="I5557">
        <v>3</v>
      </c>
      <c r="J5557" t="s">
        <v>26</v>
      </c>
      <c r="K5557" t="str">
        <f>VLOOKUP(C5557,Customer!$A$2:$F$793,2,FALSE)</f>
        <v>United Kingdom</v>
      </c>
      <c r="L5557" t="str">
        <f>VLOOKUP($C5557,Customer!$A$2:$F$793,3,FALSE)</f>
        <v>Scotland</v>
      </c>
      <c r="M5557" t="str">
        <f>VLOOKUP($C5557,Customer!$A$2:$F$793,4,FALSE)</f>
        <v>Paisley</v>
      </c>
      <c r="N5557" t="str">
        <f>VLOOKUP($C5557,Customer!$A$2:$F$793,5,FALSE)</f>
        <v>North</v>
      </c>
      <c r="O5557" t="str">
        <f>VLOOKUP($C5557,Customer!$A$2:$F$793,6,FALSE)</f>
        <v>Corporate</v>
      </c>
      <c r="P5557" t="str">
        <f>VLOOKUP(E5557,Product!$B$2:$C$1811,2,FALSE)</f>
        <v>Office Supplies</v>
      </c>
      <c r="Q5557" t="str">
        <f>VLOOKUP(E5557,CHOOSE({1,2},Product!$B$2:$B$1811,Product!$A$2:$A$1811),2,FALSE)</f>
        <v>Storage</v>
      </c>
      <c r="R5557" t="str">
        <f t="shared" si="86"/>
        <v>BN</v>
      </c>
    </row>
    <row r="5558" spans="1:18" x14ac:dyDescent="0.25">
      <c r="A5558" t="s">
        <v>5481</v>
      </c>
      <c r="B5558" s="35">
        <v>44583</v>
      </c>
      <c r="C5558" t="s">
        <v>1235</v>
      </c>
      <c r="D5558" t="s">
        <v>24</v>
      </c>
      <c r="E5558" t="s">
        <v>128</v>
      </c>
      <c r="F5558">
        <v>0</v>
      </c>
      <c r="G5558">
        <v>383483.10000000003</v>
      </c>
      <c r="H5558">
        <v>103245.45</v>
      </c>
      <c r="I5558">
        <v>1</v>
      </c>
      <c r="J5558" t="s">
        <v>26</v>
      </c>
      <c r="K5558" t="str">
        <f>VLOOKUP(C5558,Customer!$A$2:$F$793,2,FALSE)</f>
        <v>France</v>
      </c>
      <c r="L5558" t="str">
        <f>VLOOKUP($C5558,Customer!$A$2:$F$793,3,FALSE)</f>
        <v>Provence-Alpes-Côte d'Azur</v>
      </c>
      <c r="M5558" t="str">
        <f>VLOOKUP($C5558,Customer!$A$2:$F$793,4,FALSE)</f>
        <v>Mougins</v>
      </c>
      <c r="N5558" t="str">
        <f>VLOOKUP($C5558,Customer!$A$2:$F$793,5,FALSE)</f>
        <v>Central</v>
      </c>
      <c r="O5558" t="str">
        <f>VLOOKUP($C5558,Customer!$A$2:$F$793,6,FALSE)</f>
        <v>Consumer</v>
      </c>
      <c r="P5558" t="str">
        <f>VLOOKUP(E5558,Product!$B$2:$C$1811,2,FALSE)</f>
        <v>Office Supplies</v>
      </c>
      <c r="Q5558" t="str">
        <f>VLOOKUP(E5558,CHOOSE({1,2},Product!$B$2:$B$1811,Product!$A$2:$A$1811),2,FALSE)</f>
        <v>Art</v>
      </c>
      <c r="R5558" t="str">
        <f t="shared" si="86"/>
        <v>AZ</v>
      </c>
    </row>
    <row r="5559" spans="1:18" x14ac:dyDescent="0.25">
      <c r="A5559" t="s">
        <v>5482</v>
      </c>
      <c r="B5559" s="35">
        <v>44583</v>
      </c>
      <c r="C5559" t="s">
        <v>944</v>
      </c>
      <c r="D5559" t="s">
        <v>24</v>
      </c>
      <c r="E5559" t="s">
        <v>553</v>
      </c>
      <c r="F5559">
        <v>0</v>
      </c>
      <c r="G5559">
        <v>2654883</v>
      </c>
      <c r="H5559">
        <v>73746.75</v>
      </c>
      <c r="I5559">
        <v>3</v>
      </c>
      <c r="J5559" t="s">
        <v>26</v>
      </c>
      <c r="K5559" t="str">
        <f>VLOOKUP(C5559,Customer!$A$2:$F$793,2,FALSE)</f>
        <v>Italy</v>
      </c>
      <c r="L5559" t="str">
        <f>VLOOKUP($C5559,Customer!$A$2:$F$793,3,FALSE)</f>
        <v>Apulia</v>
      </c>
      <c r="M5559" t="str">
        <f>VLOOKUP($C5559,Customer!$A$2:$F$793,4,FALSE)</f>
        <v>Brindisi</v>
      </c>
      <c r="N5559" t="str">
        <f>VLOOKUP($C5559,Customer!$A$2:$F$793,5,FALSE)</f>
        <v>South</v>
      </c>
      <c r="O5559" t="str">
        <f>VLOOKUP($C5559,Customer!$A$2:$F$793,6,FALSE)</f>
        <v>Consumer</v>
      </c>
      <c r="P5559" t="str">
        <f>VLOOKUP(E5559,Product!$B$2:$C$1811,2,FALSE)</f>
        <v>Office Supplies</v>
      </c>
      <c r="Q5559" t="str">
        <f>VLOOKUP(E5559,CHOOSE({1,2},Product!$B$2:$B$1811,Product!$A$2:$A$1811),2,FALSE)</f>
        <v>Appliances</v>
      </c>
      <c r="R5559" t="str">
        <f t="shared" si="86"/>
        <v>BN</v>
      </c>
    </row>
    <row r="5560" spans="1:18" x14ac:dyDescent="0.25">
      <c r="A5560" t="s">
        <v>5482</v>
      </c>
      <c r="B5560" s="35">
        <v>44583</v>
      </c>
      <c r="C5560" t="s">
        <v>944</v>
      </c>
      <c r="D5560" t="s">
        <v>24</v>
      </c>
      <c r="E5560" t="s">
        <v>2184</v>
      </c>
      <c r="F5560">
        <v>0</v>
      </c>
      <c r="G5560">
        <v>1710924.6</v>
      </c>
      <c r="H5560">
        <v>235989.6</v>
      </c>
      <c r="I5560">
        <v>4</v>
      </c>
      <c r="J5560" t="s">
        <v>22</v>
      </c>
      <c r="K5560" t="str">
        <f>VLOOKUP(C5560,Customer!$A$2:$F$793,2,FALSE)</f>
        <v>Italy</v>
      </c>
      <c r="L5560" t="str">
        <f>VLOOKUP($C5560,Customer!$A$2:$F$793,3,FALSE)</f>
        <v>Apulia</v>
      </c>
      <c r="M5560" t="str">
        <f>VLOOKUP($C5560,Customer!$A$2:$F$793,4,FALSE)</f>
        <v>Brindisi</v>
      </c>
      <c r="N5560" t="str">
        <f>VLOOKUP($C5560,Customer!$A$2:$F$793,5,FALSE)</f>
        <v>South</v>
      </c>
      <c r="O5560" t="str">
        <f>VLOOKUP($C5560,Customer!$A$2:$F$793,6,FALSE)</f>
        <v>Consumer</v>
      </c>
      <c r="P5560" t="str">
        <f>VLOOKUP(E5560,Product!$B$2:$C$1811,2,FALSE)</f>
        <v>Office Supplies</v>
      </c>
      <c r="Q5560" t="str">
        <f>VLOOKUP(E5560,CHOOSE({1,2},Product!$B$2:$B$1811,Product!$A$2:$A$1811),2,FALSE)</f>
        <v>Art</v>
      </c>
      <c r="R5560" t="str">
        <f t="shared" si="86"/>
        <v>BN</v>
      </c>
    </row>
    <row r="5561" spans="1:18" x14ac:dyDescent="0.25">
      <c r="A5561" t="s">
        <v>5482</v>
      </c>
      <c r="B5561" s="35">
        <v>44583</v>
      </c>
      <c r="C5561" t="s">
        <v>944</v>
      </c>
      <c r="D5561" t="s">
        <v>24</v>
      </c>
      <c r="E5561" t="s">
        <v>395</v>
      </c>
      <c r="F5561">
        <v>0</v>
      </c>
      <c r="G5561">
        <v>1578180.45</v>
      </c>
      <c r="H5561">
        <v>530976.6</v>
      </c>
      <c r="I5561">
        <v>6</v>
      </c>
      <c r="J5561" t="s">
        <v>22</v>
      </c>
      <c r="K5561" t="str">
        <f>VLOOKUP(C5561,Customer!$A$2:$F$793,2,FALSE)</f>
        <v>Italy</v>
      </c>
      <c r="L5561" t="str">
        <f>VLOOKUP($C5561,Customer!$A$2:$F$793,3,FALSE)</f>
        <v>Apulia</v>
      </c>
      <c r="M5561" t="str">
        <f>VLOOKUP($C5561,Customer!$A$2:$F$793,4,FALSE)</f>
        <v>Brindisi</v>
      </c>
      <c r="N5561" t="str">
        <f>VLOOKUP($C5561,Customer!$A$2:$F$793,5,FALSE)</f>
        <v>South</v>
      </c>
      <c r="O5561" t="str">
        <f>VLOOKUP($C5561,Customer!$A$2:$F$793,6,FALSE)</f>
        <v>Consumer</v>
      </c>
      <c r="P5561" t="str">
        <f>VLOOKUP(E5561,Product!$B$2:$C$1811,2,FALSE)</f>
        <v>Office Supplies</v>
      </c>
      <c r="Q5561" t="str">
        <f>VLOOKUP(E5561,CHOOSE({1,2},Product!$B$2:$B$1811,Product!$A$2:$A$1811),2,FALSE)</f>
        <v>Art</v>
      </c>
      <c r="R5561" t="str">
        <f t="shared" si="86"/>
        <v>BN</v>
      </c>
    </row>
    <row r="5562" spans="1:18" x14ac:dyDescent="0.25">
      <c r="A5562" t="s">
        <v>5482</v>
      </c>
      <c r="B5562" s="35">
        <v>44583</v>
      </c>
      <c r="C5562" t="s">
        <v>944</v>
      </c>
      <c r="D5562" t="s">
        <v>24</v>
      </c>
      <c r="E5562" t="s">
        <v>1458</v>
      </c>
      <c r="F5562">
        <v>0</v>
      </c>
      <c r="G5562">
        <v>176992.2</v>
      </c>
      <c r="H5562">
        <v>14749.35</v>
      </c>
      <c r="I5562">
        <v>2</v>
      </c>
      <c r="J5562" t="s">
        <v>26</v>
      </c>
      <c r="K5562" t="str">
        <f>VLOOKUP(C5562,Customer!$A$2:$F$793,2,FALSE)</f>
        <v>Italy</v>
      </c>
      <c r="L5562" t="str">
        <f>VLOOKUP($C5562,Customer!$A$2:$F$793,3,FALSE)</f>
        <v>Apulia</v>
      </c>
      <c r="M5562" t="str">
        <f>VLOOKUP($C5562,Customer!$A$2:$F$793,4,FALSE)</f>
        <v>Brindisi</v>
      </c>
      <c r="N5562" t="str">
        <f>VLOOKUP($C5562,Customer!$A$2:$F$793,5,FALSE)</f>
        <v>South</v>
      </c>
      <c r="O5562" t="str">
        <f>VLOOKUP($C5562,Customer!$A$2:$F$793,6,FALSE)</f>
        <v>Consumer</v>
      </c>
      <c r="P5562" t="str">
        <f>VLOOKUP(E5562,Product!$B$2:$C$1811,2,FALSE)</f>
        <v>Office Supplies</v>
      </c>
      <c r="Q5562" t="str">
        <f>VLOOKUP(E5562,CHOOSE({1,2},Product!$B$2:$B$1811,Product!$A$2:$A$1811),2,FALSE)</f>
        <v>Binders</v>
      </c>
      <c r="R5562" t="str">
        <f t="shared" si="86"/>
        <v>BN</v>
      </c>
    </row>
    <row r="5563" spans="1:18" x14ac:dyDescent="0.25">
      <c r="A5563" t="s">
        <v>5482</v>
      </c>
      <c r="B5563" s="35">
        <v>44583</v>
      </c>
      <c r="C5563" t="s">
        <v>944</v>
      </c>
      <c r="D5563" t="s">
        <v>24</v>
      </c>
      <c r="E5563" t="s">
        <v>2500</v>
      </c>
      <c r="F5563">
        <v>0</v>
      </c>
      <c r="G5563">
        <v>560475.30000000005</v>
      </c>
      <c r="H5563">
        <v>265488.3</v>
      </c>
      <c r="I5563">
        <v>1</v>
      </c>
      <c r="J5563" t="s">
        <v>22</v>
      </c>
      <c r="K5563" t="str">
        <f>VLOOKUP(C5563,Customer!$A$2:$F$793,2,FALSE)</f>
        <v>Italy</v>
      </c>
      <c r="L5563" t="str">
        <f>VLOOKUP($C5563,Customer!$A$2:$F$793,3,FALSE)</f>
        <v>Apulia</v>
      </c>
      <c r="M5563" t="str">
        <f>VLOOKUP($C5563,Customer!$A$2:$F$793,4,FALSE)</f>
        <v>Brindisi</v>
      </c>
      <c r="N5563" t="str">
        <f>VLOOKUP($C5563,Customer!$A$2:$F$793,5,FALSE)</f>
        <v>South</v>
      </c>
      <c r="O5563" t="str">
        <f>VLOOKUP($C5563,Customer!$A$2:$F$793,6,FALSE)</f>
        <v>Consumer</v>
      </c>
      <c r="P5563" t="str">
        <f>VLOOKUP(E5563,Product!$B$2:$C$1811,2,FALSE)</f>
        <v>Office Supplies</v>
      </c>
      <c r="Q5563" t="str">
        <f>VLOOKUP(E5563,CHOOSE({1,2},Product!$B$2:$B$1811,Product!$A$2:$A$1811),2,FALSE)</f>
        <v>Envelopes</v>
      </c>
      <c r="R5563" t="str">
        <f t="shared" si="86"/>
        <v>BN</v>
      </c>
    </row>
    <row r="5564" spans="1:18" x14ac:dyDescent="0.25">
      <c r="A5564" t="s">
        <v>5482</v>
      </c>
      <c r="B5564" s="35">
        <v>44583</v>
      </c>
      <c r="C5564" t="s">
        <v>944</v>
      </c>
      <c r="D5564" t="s">
        <v>24</v>
      </c>
      <c r="E5564" t="s">
        <v>1990</v>
      </c>
      <c r="F5564">
        <v>0</v>
      </c>
      <c r="G5564">
        <v>958707.75</v>
      </c>
      <c r="H5564">
        <v>250738.95</v>
      </c>
      <c r="I5564">
        <v>2</v>
      </c>
      <c r="J5564" t="s">
        <v>22</v>
      </c>
      <c r="K5564" t="str">
        <f>VLOOKUP(C5564,Customer!$A$2:$F$793,2,FALSE)</f>
        <v>Italy</v>
      </c>
      <c r="L5564" t="str">
        <f>VLOOKUP($C5564,Customer!$A$2:$F$793,3,FALSE)</f>
        <v>Apulia</v>
      </c>
      <c r="M5564" t="str">
        <f>VLOOKUP($C5564,Customer!$A$2:$F$793,4,FALSE)</f>
        <v>Brindisi</v>
      </c>
      <c r="N5564" t="str">
        <f>VLOOKUP($C5564,Customer!$A$2:$F$793,5,FALSE)</f>
        <v>South</v>
      </c>
      <c r="O5564" t="str">
        <f>VLOOKUP($C5564,Customer!$A$2:$F$793,6,FALSE)</f>
        <v>Consumer</v>
      </c>
      <c r="P5564" t="str">
        <f>VLOOKUP(E5564,Product!$B$2:$C$1811,2,FALSE)</f>
        <v>Office Supplies</v>
      </c>
      <c r="Q5564" t="str">
        <f>VLOOKUP(E5564,CHOOSE({1,2},Product!$B$2:$B$1811,Product!$A$2:$A$1811),2,FALSE)</f>
        <v>Paper</v>
      </c>
      <c r="R5564" t="str">
        <f t="shared" si="86"/>
        <v>BN</v>
      </c>
    </row>
    <row r="5565" spans="1:18" x14ac:dyDescent="0.25">
      <c r="A5565" t="s">
        <v>5482</v>
      </c>
      <c r="B5565" s="35">
        <v>44583</v>
      </c>
      <c r="C5565" t="s">
        <v>944</v>
      </c>
      <c r="D5565" t="s">
        <v>24</v>
      </c>
      <c r="E5565" t="s">
        <v>2247</v>
      </c>
      <c r="F5565">
        <v>0</v>
      </c>
      <c r="G5565">
        <v>2315647.9500000002</v>
      </c>
      <c r="H5565">
        <v>73746.75</v>
      </c>
      <c r="I5565">
        <v>9</v>
      </c>
      <c r="J5565" t="s">
        <v>26</v>
      </c>
      <c r="K5565" t="str">
        <f>VLOOKUP(C5565,Customer!$A$2:$F$793,2,FALSE)</f>
        <v>Italy</v>
      </c>
      <c r="L5565" t="str">
        <f>VLOOKUP($C5565,Customer!$A$2:$F$793,3,FALSE)</f>
        <v>Apulia</v>
      </c>
      <c r="M5565" t="str">
        <f>VLOOKUP($C5565,Customer!$A$2:$F$793,4,FALSE)</f>
        <v>Brindisi</v>
      </c>
      <c r="N5565" t="str">
        <f>VLOOKUP($C5565,Customer!$A$2:$F$793,5,FALSE)</f>
        <v>South</v>
      </c>
      <c r="O5565" t="str">
        <f>VLOOKUP($C5565,Customer!$A$2:$F$793,6,FALSE)</f>
        <v>Consumer</v>
      </c>
      <c r="P5565" t="str">
        <f>VLOOKUP(E5565,Product!$B$2:$C$1811,2,FALSE)</f>
        <v>Office Supplies</v>
      </c>
      <c r="Q5565" t="str">
        <f>VLOOKUP(E5565,CHOOSE({1,2},Product!$B$2:$B$1811,Product!$A$2:$A$1811),2,FALSE)</f>
        <v>Storage</v>
      </c>
      <c r="R5565" t="str">
        <f t="shared" si="86"/>
        <v>BN</v>
      </c>
    </row>
    <row r="5566" spans="1:18" x14ac:dyDescent="0.25">
      <c r="A5566" t="s">
        <v>5482</v>
      </c>
      <c r="B5566" s="35">
        <v>44583</v>
      </c>
      <c r="C5566" t="s">
        <v>944</v>
      </c>
      <c r="D5566" t="s">
        <v>24</v>
      </c>
      <c r="E5566" t="s">
        <v>1051</v>
      </c>
      <c r="F5566">
        <v>0</v>
      </c>
      <c r="G5566">
        <v>1106201.25</v>
      </c>
      <c r="H5566">
        <v>0</v>
      </c>
      <c r="I5566">
        <v>7</v>
      </c>
      <c r="J5566" t="s">
        <v>22</v>
      </c>
      <c r="K5566" t="str">
        <f>VLOOKUP(C5566,Customer!$A$2:$F$793,2,FALSE)</f>
        <v>Italy</v>
      </c>
      <c r="L5566" t="str">
        <f>VLOOKUP($C5566,Customer!$A$2:$F$793,3,FALSE)</f>
        <v>Apulia</v>
      </c>
      <c r="M5566" t="str">
        <f>VLOOKUP($C5566,Customer!$A$2:$F$793,4,FALSE)</f>
        <v>Brindisi</v>
      </c>
      <c r="N5566" t="str">
        <f>VLOOKUP($C5566,Customer!$A$2:$F$793,5,FALSE)</f>
        <v>South</v>
      </c>
      <c r="O5566" t="str">
        <f>VLOOKUP($C5566,Customer!$A$2:$F$793,6,FALSE)</f>
        <v>Consumer</v>
      </c>
      <c r="P5566" t="str">
        <f>VLOOKUP(E5566,Product!$B$2:$C$1811,2,FALSE)</f>
        <v>Office Supplies</v>
      </c>
      <c r="Q5566" t="str">
        <f>VLOOKUP(E5566,CHOOSE({1,2},Product!$B$2:$B$1811,Product!$A$2:$A$1811),2,FALSE)</f>
        <v>Storage</v>
      </c>
      <c r="R5566" t="str">
        <f t="shared" si="86"/>
        <v>BN</v>
      </c>
    </row>
    <row r="5567" spans="1:18" x14ac:dyDescent="0.25">
      <c r="A5567" t="s">
        <v>5482</v>
      </c>
      <c r="B5567" s="35">
        <v>44583</v>
      </c>
      <c r="C5567" t="s">
        <v>944</v>
      </c>
      <c r="D5567" t="s">
        <v>24</v>
      </c>
      <c r="E5567" t="s">
        <v>2240</v>
      </c>
      <c r="F5567">
        <v>0</v>
      </c>
      <c r="G5567">
        <v>1283193.45</v>
      </c>
      <c r="H5567">
        <v>58997.4</v>
      </c>
      <c r="I5567">
        <v>2</v>
      </c>
      <c r="J5567" t="s">
        <v>26</v>
      </c>
      <c r="K5567" t="str">
        <f>VLOOKUP(C5567,Customer!$A$2:$F$793,2,FALSE)</f>
        <v>Italy</v>
      </c>
      <c r="L5567" t="str">
        <f>VLOOKUP($C5567,Customer!$A$2:$F$793,3,FALSE)</f>
        <v>Apulia</v>
      </c>
      <c r="M5567" t="str">
        <f>VLOOKUP($C5567,Customer!$A$2:$F$793,4,FALSE)</f>
        <v>Brindisi</v>
      </c>
      <c r="N5567" t="str">
        <f>VLOOKUP($C5567,Customer!$A$2:$F$793,5,FALSE)</f>
        <v>South</v>
      </c>
      <c r="O5567" t="str">
        <f>VLOOKUP($C5567,Customer!$A$2:$F$793,6,FALSE)</f>
        <v>Consumer</v>
      </c>
      <c r="P5567" t="str">
        <f>VLOOKUP(E5567,Product!$B$2:$C$1811,2,FALSE)</f>
        <v>Office Supplies</v>
      </c>
      <c r="Q5567" t="str">
        <f>VLOOKUP(E5567,CHOOSE({1,2},Product!$B$2:$B$1811,Product!$A$2:$A$1811),2,FALSE)</f>
        <v>Supplies</v>
      </c>
      <c r="R5567" t="str">
        <f t="shared" si="86"/>
        <v>BN</v>
      </c>
    </row>
    <row r="5568" spans="1:18" x14ac:dyDescent="0.25">
      <c r="A5568" t="s">
        <v>5483</v>
      </c>
      <c r="B5568" s="35">
        <v>44583</v>
      </c>
      <c r="C5568" t="s">
        <v>189</v>
      </c>
      <c r="D5568" t="s">
        <v>24</v>
      </c>
      <c r="E5568" t="s">
        <v>342</v>
      </c>
      <c r="F5568">
        <v>0.2</v>
      </c>
      <c r="G5568">
        <v>3820081.65</v>
      </c>
      <c r="H5568">
        <v>-811214.25</v>
      </c>
      <c r="I5568">
        <v>2</v>
      </c>
      <c r="J5568" t="s">
        <v>22</v>
      </c>
      <c r="K5568" t="str">
        <f>VLOOKUP(C5568,Customer!$A$2:$F$793,2,FALSE)</f>
        <v>Netherlands</v>
      </c>
      <c r="L5568" t="str">
        <f>VLOOKUP($C5568,Customer!$A$2:$F$793,3,FALSE)</f>
        <v>Overijssel</v>
      </c>
      <c r="M5568" t="str">
        <f>VLOOKUP($C5568,Customer!$A$2:$F$793,4,FALSE)</f>
        <v>Hardenberg</v>
      </c>
      <c r="N5568" t="str">
        <f>VLOOKUP($C5568,Customer!$A$2:$F$793,5,FALSE)</f>
        <v>Central</v>
      </c>
      <c r="O5568" t="str">
        <f>VLOOKUP($C5568,Customer!$A$2:$F$793,6,FALSE)</f>
        <v>Consumer</v>
      </c>
      <c r="P5568" t="str">
        <f>VLOOKUP(E5568,Product!$B$2:$C$1811,2,FALSE)</f>
        <v>Furniture</v>
      </c>
      <c r="Q5568" t="str">
        <f>VLOOKUP(E5568,CHOOSE({1,2},Product!$B$2:$B$1811,Product!$A$2:$A$1811),2,FALSE)</f>
        <v>Chairs</v>
      </c>
      <c r="R5568" t="str">
        <f t="shared" si="86"/>
        <v>BN</v>
      </c>
    </row>
    <row r="5569" spans="1:18" x14ac:dyDescent="0.25">
      <c r="A5569" t="s">
        <v>5484</v>
      </c>
      <c r="B5569" s="35">
        <v>44584</v>
      </c>
      <c r="C5569" t="s">
        <v>1211</v>
      </c>
      <c r="D5569" t="s">
        <v>51</v>
      </c>
      <c r="E5569" t="s">
        <v>1022</v>
      </c>
      <c r="F5569">
        <v>0</v>
      </c>
      <c r="G5569">
        <v>2817125.85</v>
      </c>
      <c r="H5569">
        <v>191741.55000000002</v>
      </c>
      <c r="I5569">
        <v>8</v>
      </c>
      <c r="J5569" t="s">
        <v>26</v>
      </c>
      <c r="K5569" t="str">
        <f>VLOOKUP(C5569,Customer!$A$2:$F$793,2,FALSE)</f>
        <v>Germany</v>
      </c>
      <c r="L5569" t="str">
        <f>VLOOKUP($C5569,Customer!$A$2:$F$793,3,FALSE)</f>
        <v>North Rhine-Westphalia</v>
      </c>
      <c r="M5569" t="str">
        <f>VLOOKUP($C5569,Customer!$A$2:$F$793,4,FALSE)</f>
        <v>Halle</v>
      </c>
      <c r="N5569" t="str">
        <f>VLOOKUP($C5569,Customer!$A$2:$F$793,5,FALSE)</f>
        <v>Central</v>
      </c>
      <c r="O5569" t="str">
        <f>VLOOKUP($C5569,Customer!$A$2:$F$793,6,FALSE)</f>
        <v>Consumer</v>
      </c>
      <c r="P5569" t="str">
        <f>VLOOKUP(E5569,Product!$B$2:$C$1811,2,FALSE)</f>
        <v>Furniture</v>
      </c>
      <c r="Q5569" t="str">
        <f>VLOOKUP(E5569,CHOOSE({1,2},Product!$B$2:$B$1811,Product!$A$2:$A$1811),2,FALSE)</f>
        <v>Furnishings</v>
      </c>
      <c r="R5569" t="str">
        <f t="shared" si="86"/>
        <v>BN</v>
      </c>
    </row>
    <row r="5570" spans="1:18" x14ac:dyDescent="0.25">
      <c r="A5570" t="s">
        <v>5485</v>
      </c>
      <c r="B5570" s="35">
        <v>44584</v>
      </c>
      <c r="C5570" t="s">
        <v>1284</v>
      </c>
      <c r="D5570" t="s">
        <v>33</v>
      </c>
      <c r="E5570" t="s">
        <v>1257</v>
      </c>
      <c r="F5570">
        <v>0</v>
      </c>
      <c r="G5570">
        <v>1946914.2</v>
      </c>
      <c r="H5570">
        <v>796464.9</v>
      </c>
      <c r="I5570">
        <v>5</v>
      </c>
      <c r="J5570" t="s">
        <v>22</v>
      </c>
      <c r="K5570" t="str">
        <f>VLOOKUP(C5570,Customer!$A$2:$F$793,2,FALSE)</f>
        <v>United Kingdom</v>
      </c>
      <c r="L5570" t="str">
        <f>VLOOKUP($C5570,Customer!$A$2:$F$793,3,FALSE)</f>
        <v>England</v>
      </c>
      <c r="M5570" t="str">
        <f>VLOOKUP($C5570,Customer!$A$2:$F$793,4,FALSE)</f>
        <v>London</v>
      </c>
      <c r="N5570" t="str">
        <f>VLOOKUP($C5570,Customer!$A$2:$F$793,5,FALSE)</f>
        <v>North</v>
      </c>
      <c r="O5570" t="str">
        <f>VLOOKUP($C5570,Customer!$A$2:$F$793,6,FALSE)</f>
        <v>Consumer</v>
      </c>
      <c r="P5570" t="str">
        <f>VLOOKUP(E5570,Product!$B$2:$C$1811,2,FALSE)</f>
        <v>Office Supplies</v>
      </c>
      <c r="Q5570" t="str">
        <f>VLOOKUP(E5570,CHOOSE({1,2},Product!$B$2:$B$1811,Product!$A$2:$A$1811),2,FALSE)</f>
        <v>Art</v>
      </c>
      <c r="R5570" t="str">
        <f t="shared" si="86"/>
        <v>AZ</v>
      </c>
    </row>
    <row r="5571" spans="1:18" x14ac:dyDescent="0.25">
      <c r="A5571" t="s">
        <v>5485</v>
      </c>
      <c r="B5571" s="35">
        <v>44584</v>
      </c>
      <c r="C5571" t="s">
        <v>1284</v>
      </c>
      <c r="D5571" t="s">
        <v>33</v>
      </c>
      <c r="E5571" t="s">
        <v>813</v>
      </c>
      <c r="F5571">
        <v>0</v>
      </c>
      <c r="G5571">
        <v>1386438.9000000001</v>
      </c>
      <c r="H5571">
        <v>103245.45</v>
      </c>
      <c r="I5571">
        <v>7</v>
      </c>
      <c r="J5571" t="s">
        <v>22</v>
      </c>
      <c r="K5571" t="str">
        <f>VLOOKUP(C5571,Customer!$A$2:$F$793,2,FALSE)</f>
        <v>United Kingdom</v>
      </c>
      <c r="L5571" t="str">
        <f>VLOOKUP($C5571,Customer!$A$2:$F$793,3,FALSE)</f>
        <v>England</v>
      </c>
      <c r="M5571" t="str">
        <f>VLOOKUP($C5571,Customer!$A$2:$F$793,4,FALSE)</f>
        <v>London</v>
      </c>
      <c r="N5571" t="str">
        <f>VLOOKUP($C5571,Customer!$A$2:$F$793,5,FALSE)</f>
        <v>North</v>
      </c>
      <c r="O5571" t="str">
        <f>VLOOKUP($C5571,Customer!$A$2:$F$793,6,FALSE)</f>
        <v>Consumer</v>
      </c>
      <c r="P5571" t="str">
        <f>VLOOKUP(E5571,Product!$B$2:$C$1811,2,FALSE)</f>
        <v>Office Supplies</v>
      </c>
      <c r="Q5571" t="str">
        <f>VLOOKUP(E5571,CHOOSE({1,2},Product!$B$2:$B$1811,Product!$A$2:$A$1811),2,FALSE)</f>
        <v>Fasteners</v>
      </c>
      <c r="R5571" t="str">
        <f t="shared" ref="R5571:R5634" si="87">LEFT(A5571,2)</f>
        <v>AZ</v>
      </c>
    </row>
    <row r="5572" spans="1:18" x14ac:dyDescent="0.25">
      <c r="A5572" t="s">
        <v>5485</v>
      </c>
      <c r="B5572" s="35">
        <v>44584</v>
      </c>
      <c r="C5572" t="s">
        <v>1284</v>
      </c>
      <c r="D5572" t="s">
        <v>33</v>
      </c>
      <c r="E5572" t="s">
        <v>1435</v>
      </c>
      <c r="F5572">
        <v>0</v>
      </c>
      <c r="G5572">
        <v>9483832.0500000007</v>
      </c>
      <c r="H5572">
        <v>3318603.75</v>
      </c>
      <c r="I5572">
        <v>2</v>
      </c>
      <c r="J5572" t="s">
        <v>26</v>
      </c>
      <c r="K5572" t="str">
        <f>VLOOKUP(C5572,Customer!$A$2:$F$793,2,FALSE)</f>
        <v>United Kingdom</v>
      </c>
      <c r="L5572" t="str">
        <f>VLOOKUP($C5572,Customer!$A$2:$F$793,3,FALSE)</f>
        <v>England</v>
      </c>
      <c r="M5572" t="str">
        <f>VLOOKUP($C5572,Customer!$A$2:$F$793,4,FALSE)</f>
        <v>London</v>
      </c>
      <c r="N5572" t="str">
        <f>VLOOKUP($C5572,Customer!$A$2:$F$793,5,FALSE)</f>
        <v>North</v>
      </c>
      <c r="O5572" t="str">
        <f>VLOOKUP($C5572,Customer!$A$2:$F$793,6,FALSE)</f>
        <v>Consumer</v>
      </c>
      <c r="P5572" t="str">
        <f>VLOOKUP(E5572,Product!$B$2:$C$1811,2,FALSE)</f>
        <v>Technology</v>
      </c>
      <c r="Q5572" t="str">
        <f>VLOOKUP(E5572,CHOOSE({1,2},Product!$B$2:$B$1811,Product!$A$2:$A$1811),2,FALSE)</f>
        <v>Copiers</v>
      </c>
      <c r="R5572" t="str">
        <f t="shared" si="87"/>
        <v>AZ</v>
      </c>
    </row>
    <row r="5573" spans="1:18" x14ac:dyDescent="0.25">
      <c r="A5573" t="s">
        <v>5486</v>
      </c>
      <c r="B5573" s="35">
        <v>44585</v>
      </c>
      <c r="C5573" t="s">
        <v>138</v>
      </c>
      <c r="D5573" t="s">
        <v>33</v>
      </c>
      <c r="E5573" t="s">
        <v>1281</v>
      </c>
      <c r="F5573">
        <v>0.1</v>
      </c>
      <c r="G5573">
        <v>1887916.8</v>
      </c>
      <c r="H5573">
        <v>-44248.05</v>
      </c>
      <c r="I5573">
        <v>3</v>
      </c>
      <c r="J5573" t="s">
        <v>26</v>
      </c>
      <c r="K5573" t="str">
        <f>VLOOKUP(C5573,Customer!$A$2:$F$793,2,FALSE)</f>
        <v>Spain</v>
      </c>
      <c r="L5573" t="str">
        <f>VLOOKUP($C5573,Customer!$A$2:$F$793,3,FALSE)</f>
        <v>Catalonia</v>
      </c>
      <c r="M5573" t="str">
        <f>VLOOKUP($C5573,Customer!$A$2:$F$793,4,FALSE)</f>
        <v>Barcelona</v>
      </c>
      <c r="N5573" t="str">
        <f>VLOOKUP($C5573,Customer!$A$2:$F$793,5,FALSE)</f>
        <v>South</v>
      </c>
      <c r="O5573" t="str">
        <f>VLOOKUP($C5573,Customer!$A$2:$F$793,6,FALSE)</f>
        <v>Consumer</v>
      </c>
      <c r="P5573" t="str">
        <f>VLOOKUP(E5573,Product!$B$2:$C$1811,2,FALSE)</f>
        <v>Office Supplies</v>
      </c>
      <c r="Q5573" t="str">
        <f>VLOOKUP(E5573,CHOOSE({1,2},Product!$B$2:$B$1811,Product!$A$2:$A$1811),2,FALSE)</f>
        <v>Storage</v>
      </c>
      <c r="R5573" t="str">
        <f t="shared" si="87"/>
        <v>AZ</v>
      </c>
    </row>
    <row r="5574" spans="1:18" x14ac:dyDescent="0.25">
      <c r="A5574" t="s">
        <v>5486</v>
      </c>
      <c r="B5574" s="35">
        <v>44585</v>
      </c>
      <c r="C5574" t="s">
        <v>138</v>
      </c>
      <c r="D5574" t="s">
        <v>33</v>
      </c>
      <c r="E5574" t="s">
        <v>294</v>
      </c>
      <c r="F5574">
        <v>0.1</v>
      </c>
      <c r="G5574">
        <v>3274355.7</v>
      </c>
      <c r="H5574">
        <v>516227.25</v>
      </c>
      <c r="I5574">
        <v>5</v>
      </c>
      <c r="J5574" t="s">
        <v>22</v>
      </c>
      <c r="K5574" t="str">
        <f>VLOOKUP(C5574,Customer!$A$2:$F$793,2,FALSE)</f>
        <v>Spain</v>
      </c>
      <c r="L5574" t="str">
        <f>VLOOKUP($C5574,Customer!$A$2:$F$793,3,FALSE)</f>
        <v>Catalonia</v>
      </c>
      <c r="M5574" t="str">
        <f>VLOOKUP($C5574,Customer!$A$2:$F$793,4,FALSE)</f>
        <v>Barcelona</v>
      </c>
      <c r="N5574" t="str">
        <f>VLOOKUP($C5574,Customer!$A$2:$F$793,5,FALSE)</f>
        <v>South</v>
      </c>
      <c r="O5574" t="str">
        <f>VLOOKUP($C5574,Customer!$A$2:$F$793,6,FALSE)</f>
        <v>Consumer</v>
      </c>
      <c r="P5574" t="str">
        <f>VLOOKUP(E5574,Product!$B$2:$C$1811,2,FALSE)</f>
        <v>Office Supplies</v>
      </c>
      <c r="Q5574" t="str">
        <f>VLOOKUP(E5574,CHOOSE({1,2},Product!$B$2:$B$1811,Product!$A$2:$A$1811),2,FALSE)</f>
        <v>Storage</v>
      </c>
      <c r="R5574" t="str">
        <f t="shared" si="87"/>
        <v>AZ</v>
      </c>
    </row>
    <row r="5575" spans="1:18" x14ac:dyDescent="0.25">
      <c r="A5575" t="s">
        <v>5487</v>
      </c>
      <c r="B5575" s="35">
        <v>44585</v>
      </c>
      <c r="C5575" t="s">
        <v>87</v>
      </c>
      <c r="D5575" t="s">
        <v>33</v>
      </c>
      <c r="E5575" t="s">
        <v>2347</v>
      </c>
      <c r="F5575">
        <v>0</v>
      </c>
      <c r="G5575">
        <v>5103275.1000000006</v>
      </c>
      <c r="H5575">
        <v>811214.25</v>
      </c>
      <c r="I5575">
        <v>7</v>
      </c>
      <c r="J5575" t="s">
        <v>26</v>
      </c>
      <c r="K5575" t="str">
        <f>VLOOKUP(C5575,Customer!$A$2:$F$793,2,FALSE)</f>
        <v>Italy</v>
      </c>
      <c r="L5575" t="str">
        <f>VLOOKUP($C5575,Customer!$A$2:$F$793,3,FALSE)</f>
        <v>Sicily</v>
      </c>
      <c r="M5575" t="str">
        <f>VLOOKUP($C5575,Customer!$A$2:$F$793,4,FALSE)</f>
        <v>Trapani</v>
      </c>
      <c r="N5575" t="str">
        <f>VLOOKUP($C5575,Customer!$A$2:$F$793,5,FALSE)</f>
        <v>South</v>
      </c>
      <c r="O5575" t="str">
        <f>VLOOKUP($C5575,Customer!$A$2:$F$793,6,FALSE)</f>
        <v>Home Office</v>
      </c>
      <c r="P5575" t="str">
        <f>VLOOKUP(E5575,Product!$B$2:$C$1811,2,FALSE)</f>
        <v>Office Supplies</v>
      </c>
      <c r="Q5575" t="str">
        <f>VLOOKUP(E5575,CHOOSE({1,2},Product!$B$2:$B$1811,Product!$A$2:$A$1811),2,FALSE)</f>
        <v>Art</v>
      </c>
      <c r="R5575" t="str">
        <f t="shared" si="87"/>
        <v>AZ</v>
      </c>
    </row>
    <row r="5576" spans="1:18" x14ac:dyDescent="0.25">
      <c r="A5576" t="s">
        <v>5488</v>
      </c>
      <c r="B5576" s="35">
        <v>44585</v>
      </c>
      <c r="C5576" t="s">
        <v>305</v>
      </c>
      <c r="D5576" t="s">
        <v>24</v>
      </c>
      <c r="E5576" t="s">
        <v>1233</v>
      </c>
      <c r="F5576">
        <v>0</v>
      </c>
      <c r="G5576">
        <v>648971.4</v>
      </c>
      <c r="H5576">
        <v>162242.85</v>
      </c>
      <c r="I5576">
        <v>4</v>
      </c>
      <c r="J5576" t="s">
        <v>22</v>
      </c>
      <c r="K5576" t="str">
        <f>VLOOKUP(C5576,Customer!$A$2:$F$793,2,FALSE)</f>
        <v>Switzerland</v>
      </c>
      <c r="L5576" t="str">
        <f>VLOOKUP($C5576,Customer!$A$2:$F$793,3,FALSE)</f>
        <v>Basel-Stadt</v>
      </c>
      <c r="M5576" t="str">
        <f>VLOOKUP($C5576,Customer!$A$2:$F$793,4,FALSE)</f>
        <v>Basel</v>
      </c>
      <c r="N5576" t="str">
        <f>VLOOKUP($C5576,Customer!$A$2:$F$793,5,FALSE)</f>
        <v>Central</v>
      </c>
      <c r="O5576" t="str">
        <f>VLOOKUP($C5576,Customer!$A$2:$F$793,6,FALSE)</f>
        <v>Corporate</v>
      </c>
      <c r="P5576" t="str">
        <f>VLOOKUP(E5576,Product!$B$2:$C$1811,2,FALSE)</f>
        <v>Office Supplies</v>
      </c>
      <c r="Q5576" t="str">
        <f>VLOOKUP(E5576,CHOOSE({1,2},Product!$B$2:$B$1811,Product!$A$2:$A$1811),2,FALSE)</f>
        <v>Art</v>
      </c>
      <c r="R5576" t="str">
        <f t="shared" si="87"/>
        <v>AZ</v>
      </c>
    </row>
    <row r="5577" spans="1:18" x14ac:dyDescent="0.25">
      <c r="A5577" t="s">
        <v>5489</v>
      </c>
      <c r="B5577" s="35">
        <v>44585</v>
      </c>
      <c r="C5577" t="s">
        <v>1072</v>
      </c>
      <c r="D5577" t="s">
        <v>24</v>
      </c>
      <c r="E5577" t="s">
        <v>996</v>
      </c>
      <c r="F5577">
        <v>0.5</v>
      </c>
      <c r="G5577">
        <v>117994.8</v>
      </c>
      <c r="H5577">
        <v>-14749.35</v>
      </c>
      <c r="I5577">
        <v>2</v>
      </c>
      <c r="J5577" t="s">
        <v>22</v>
      </c>
      <c r="K5577" t="str">
        <f>VLOOKUP(C5577,Customer!$A$2:$F$793,2,FALSE)</f>
        <v>Germany</v>
      </c>
      <c r="L5577" t="str">
        <f>VLOOKUP($C5577,Customer!$A$2:$F$793,3,FALSE)</f>
        <v>Berlin</v>
      </c>
      <c r="M5577" t="str">
        <f>VLOOKUP($C5577,Customer!$A$2:$F$793,4,FALSE)</f>
        <v>Berlin</v>
      </c>
      <c r="N5577" t="str">
        <f>VLOOKUP($C5577,Customer!$A$2:$F$793,5,FALSE)</f>
        <v>Central</v>
      </c>
      <c r="O5577" t="str">
        <f>VLOOKUP($C5577,Customer!$A$2:$F$793,6,FALSE)</f>
        <v>Consumer</v>
      </c>
      <c r="P5577" t="str">
        <f>VLOOKUP(E5577,Product!$B$2:$C$1811,2,FALSE)</f>
        <v>Office Supplies</v>
      </c>
      <c r="Q5577" t="str">
        <f>VLOOKUP(E5577,CHOOSE({1,2},Product!$B$2:$B$1811,Product!$A$2:$A$1811),2,FALSE)</f>
        <v>Fasteners</v>
      </c>
      <c r="R5577" t="str">
        <f t="shared" si="87"/>
        <v>BN</v>
      </c>
    </row>
    <row r="5578" spans="1:18" x14ac:dyDescent="0.25">
      <c r="A5578" t="s">
        <v>5490</v>
      </c>
      <c r="B5578" s="35">
        <v>44586</v>
      </c>
      <c r="C5578" t="s">
        <v>219</v>
      </c>
      <c r="D5578" t="s">
        <v>24</v>
      </c>
      <c r="E5578" t="s">
        <v>401</v>
      </c>
      <c r="F5578">
        <v>0.1</v>
      </c>
      <c r="G5578">
        <v>7876152.9000000004</v>
      </c>
      <c r="H5578">
        <v>0</v>
      </c>
      <c r="I5578">
        <v>3</v>
      </c>
      <c r="J5578" t="s">
        <v>26</v>
      </c>
      <c r="K5578" t="str">
        <f>VLOOKUP(C5578,Customer!$A$2:$F$793,2,FALSE)</f>
        <v>France</v>
      </c>
      <c r="L5578" t="str">
        <f>VLOOKUP($C5578,Customer!$A$2:$F$793,3,FALSE)</f>
        <v>Ile-de-France</v>
      </c>
      <c r="M5578" t="str">
        <f>VLOOKUP($C5578,Customer!$A$2:$F$793,4,FALSE)</f>
        <v>Paris</v>
      </c>
      <c r="N5578" t="str">
        <f>VLOOKUP($C5578,Customer!$A$2:$F$793,5,FALSE)</f>
        <v>Central</v>
      </c>
      <c r="O5578" t="str">
        <f>VLOOKUP($C5578,Customer!$A$2:$F$793,6,FALSE)</f>
        <v>Consumer</v>
      </c>
      <c r="P5578" t="str">
        <f>VLOOKUP(E5578,Product!$B$2:$C$1811,2,FALSE)</f>
        <v>Office Supplies</v>
      </c>
      <c r="Q5578" t="str">
        <f>VLOOKUP(E5578,CHOOSE({1,2},Product!$B$2:$B$1811,Product!$A$2:$A$1811),2,FALSE)</f>
        <v>Storage</v>
      </c>
      <c r="R5578" t="str">
        <f t="shared" si="87"/>
        <v>BN</v>
      </c>
    </row>
    <row r="5579" spans="1:18" x14ac:dyDescent="0.25">
      <c r="A5579" t="s">
        <v>5491</v>
      </c>
      <c r="B5579" s="35">
        <v>44587</v>
      </c>
      <c r="C5579" t="s">
        <v>2035</v>
      </c>
      <c r="D5579" t="s">
        <v>24</v>
      </c>
      <c r="E5579" t="s">
        <v>2464</v>
      </c>
      <c r="F5579">
        <v>0</v>
      </c>
      <c r="G5579">
        <v>8584121.7000000011</v>
      </c>
      <c r="H5579">
        <v>3864329.7</v>
      </c>
      <c r="I5579">
        <v>5</v>
      </c>
      <c r="J5579" t="s">
        <v>22</v>
      </c>
      <c r="K5579" t="str">
        <f>VLOOKUP(C5579,Customer!$A$2:$F$793,2,FALSE)</f>
        <v>France</v>
      </c>
      <c r="L5579" t="str">
        <f>VLOOKUP($C5579,Customer!$A$2:$F$793,3,FALSE)</f>
        <v>Alsace-Champagne-Ardenne-Lorraine</v>
      </c>
      <c r="M5579" t="str">
        <f>VLOOKUP($C5579,Customer!$A$2:$F$793,4,FALSE)</f>
        <v>Mulhouse</v>
      </c>
      <c r="N5579" t="str">
        <f>VLOOKUP($C5579,Customer!$A$2:$F$793,5,FALSE)</f>
        <v>Central</v>
      </c>
      <c r="O5579" t="str">
        <f>VLOOKUP($C5579,Customer!$A$2:$F$793,6,FALSE)</f>
        <v>Corporate</v>
      </c>
      <c r="P5579" t="str">
        <f>VLOOKUP(E5579,Product!$B$2:$C$1811,2,FALSE)</f>
        <v>Furniture</v>
      </c>
      <c r="Q5579" t="str">
        <f>VLOOKUP(E5579,CHOOSE({1,2},Product!$B$2:$B$1811,Product!$A$2:$A$1811),2,FALSE)</f>
        <v>Furnishings</v>
      </c>
      <c r="R5579" t="str">
        <f t="shared" si="87"/>
        <v>AZ</v>
      </c>
    </row>
    <row r="5580" spans="1:18" x14ac:dyDescent="0.25">
      <c r="A5580" t="s">
        <v>5492</v>
      </c>
      <c r="B5580" s="35">
        <v>44587</v>
      </c>
      <c r="C5580" t="s">
        <v>2437</v>
      </c>
      <c r="D5580" t="s">
        <v>24</v>
      </c>
      <c r="E5580" t="s">
        <v>755</v>
      </c>
      <c r="F5580">
        <v>0</v>
      </c>
      <c r="G5580">
        <v>1755172.6500000001</v>
      </c>
      <c r="H5580">
        <v>825963.6</v>
      </c>
      <c r="I5580">
        <v>7</v>
      </c>
      <c r="J5580" t="s">
        <v>26</v>
      </c>
      <c r="K5580" t="str">
        <f>VLOOKUP(C5580,Customer!$A$2:$F$793,2,FALSE)</f>
        <v>United Kingdom</v>
      </c>
      <c r="L5580" t="str">
        <f>VLOOKUP($C5580,Customer!$A$2:$F$793,3,FALSE)</f>
        <v>England</v>
      </c>
      <c r="M5580" t="str">
        <f>VLOOKUP($C5580,Customer!$A$2:$F$793,4,FALSE)</f>
        <v>London</v>
      </c>
      <c r="N5580" t="str">
        <f>VLOOKUP($C5580,Customer!$A$2:$F$793,5,FALSE)</f>
        <v>North</v>
      </c>
      <c r="O5580" t="str">
        <f>VLOOKUP($C5580,Customer!$A$2:$F$793,6,FALSE)</f>
        <v>Consumer</v>
      </c>
      <c r="P5580" t="str">
        <f>VLOOKUP(E5580,Product!$B$2:$C$1811,2,FALSE)</f>
        <v>Office Supplies</v>
      </c>
      <c r="Q5580" t="str">
        <f>VLOOKUP(E5580,CHOOSE({1,2},Product!$B$2:$B$1811,Product!$A$2:$A$1811),2,FALSE)</f>
        <v>Storage</v>
      </c>
      <c r="R5580" t="str">
        <f t="shared" si="87"/>
        <v>AZ</v>
      </c>
    </row>
    <row r="5581" spans="1:18" x14ac:dyDescent="0.25">
      <c r="A5581" t="s">
        <v>5491</v>
      </c>
      <c r="B5581" s="35">
        <v>44587</v>
      </c>
      <c r="C5581" t="s">
        <v>2035</v>
      </c>
      <c r="D5581" t="s">
        <v>24</v>
      </c>
      <c r="E5581" t="s">
        <v>2031</v>
      </c>
      <c r="F5581">
        <v>0.1</v>
      </c>
      <c r="G5581">
        <v>1106201.25</v>
      </c>
      <c r="H5581">
        <v>427731.15</v>
      </c>
      <c r="I5581">
        <v>1</v>
      </c>
      <c r="J5581" t="s">
        <v>26</v>
      </c>
      <c r="K5581" t="str">
        <f>VLOOKUP(C5581,Customer!$A$2:$F$793,2,FALSE)</f>
        <v>France</v>
      </c>
      <c r="L5581" t="str">
        <f>VLOOKUP($C5581,Customer!$A$2:$F$793,3,FALSE)</f>
        <v>Alsace-Champagne-Ardenne-Lorraine</v>
      </c>
      <c r="M5581" t="str">
        <f>VLOOKUP($C5581,Customer!$A$2:$F$793,4,FALSE)</f>
        <v>Mulhouse</v>
      </c>
      <c r="N5581" t="str">
        <f>VLOOKUP($C5581,Customer!$A$2:$F$793,5,FALSE)</f>
        <v>Central</v>
      </c>
      <c r="O5581" t="str">
        <f>VLOOKUP($C5581,Customer!$A$2:$F$793,6,FALSE)</f>
        <v>Corporate</v>
      </c>
      <c r="P5581" t="str">
        <f>VLOOKUP(E5581,Product!$B$2:$C$1811,2,FALSE)</f>
        <v>Office Supplies</v>
      </c>
      <c r="Q5581" t="str">
        <f>VLOOKUP(E5581,CHOOSE({1,2},Product!$B$2:$B$1811,Product!$A$2:$A$1811),2,FALSE)</f>
        <v>Appliances</v>
      </c>
      <c r="R5581" t="str">
        <f t="shared" si="87"/>
        <v>AZ</v>
      </c>
    </row>
    <row r="5582" spans="1:18" x14ac:dyDescent="0.25">
      <c r="A5582" t="s">
        <v>5491</v>
      </c>
      <c r="B5582" s="35">
        <v>44587</v>
      </c>
      <c r="C5582" t="s">
        <v>2035</v>
      </c>
      <c r="D5582" t="s">
        <v>24</v>
      </c>
      <c r="E5582" t="s">
        <v>125</v>
      </c>
      <c r="F5582">
        <v>0</v>
      </c>
      <c r="G5582">
        <v>206490.9</v>
      </c>
      <c r="H5582">
        <v>103245.45</v>
      </c>
      <c r="I5582">
        <v>2</v>
      </c>
      <c r="J5582" t="s">
        <v>22</v>
      </c>
      <c r="K5582" t="str">
        <f>VLOOKUP(C5582,Customer!$A$2:$F$793,2,FALSE)</f>
        <v>France</v>
      </c>
      <c r="L5582" t="str">
        <f>VLOOKUP($C5582,Customer!$A$2:$F$793,3,FALSE)</f>
        <v>Alsace-Champagne-Ardenne-Lorraine</v>
      </c>
      <c r="M5582" t="str">
        <f>VLOOKUP($C5582,Customer!$A$2:$F$793,4,FALSE)</f>
        <v>Mulhouse</v>
      </c>
      <c r="N5582" t="str">
        <f>VLOOKUP($C5582,Customer!$A$2:$F$793,5,FALSE)</f>
        <v>Central</v>
      </c>
      <c r="O5582" t="str">
        <f>VLOOKUP($C5582,Customer!$A$2:$F$793,6,FALSE)</f>
        <v>Corporate</v>
      </c>
      <c r="P5582" t="str">
        <f>VLOOKUP(E5582,Product!$B$2:$C$1811,2,FALSE)</f>
        <v>Office Supplies</v>
      </c>
      <c r="Q5582" t="str">
        <f>VLOOKUP(E5582,CHOOSE({1,2},Product!$B$2:$B$1811,Product!$A$2:$A$1811),2,FALSE)</f>
        <v>Binders</v>
      </c>
      <c r="R5582" t="str">
        <f t="shared" si="87"/>
        <v>AZ</v>
      </c>
    </row>
    <row r="5583" spans="1:18" x14ac:dyDescent="0.25">
      <c r="A5583" t="s">
        <v>5491</v>
      </c>
      <c r="B5583" s="35">
        <v>44587</v>
      </c>
      <c r="C5583" t="s">
        <v>2035</v>
      </c>
      <c r="D5583" t="s">
        <v>24</v>
      </c>
      <c r="E5583" t="s">
        <v>1484</v>
      </c>
      <c r="F5583">
        <v>0</v>
      </c>
      <c r="G5583">
        <v>309736.35000000003</v>
      </c>
      <c r="H5583">
        <v>58997.4</v>
      </c>
      <c r="I5583">
        <v>3</v>
      </c>
      <c r="J5583" t="s">
        <v>26</v>
      </c>
      <c r="K5583" t="str">
        <f>VLOOKUP(C5583,Customer!$A$2:$F$793,2,FALSE)</f>
        <v>France</v>
      </c>
      <c r="L5583" t="str">
        <f>VLOOKUP($C5583,Customer!$A$2:$F$793,3,FALSE)</f>
        <v>Alsace-Champagne-Ardenne-Lorraine</v>
      </c>
      <c r="M5583" t="str">
        <f>VLOOKUP($C5583,Customer!$A$2:$F$793,4,FALSE)</f>
        <v>Mulhouse</v>
      </c>
      <c r="N5583" t="str">
        <f>VLOOKUP($C5583,Customer!$A$2:$F$793,5,FALSE)</f>
        <v>Central</v>
      </c>
      <c r="O5583" t="str">
        <f>VLOOKUP($C5583,Customer!$A$2:$F$793,6,FALSE)</f>
        <v>Corporate</v>
      </c>
      <c r="P5583" t="str">
        <f>VLOOKUP(E5583,Product!$B$2:$C$1811,2,FALSE)</f>
        <v>Office Supplies</v>
      </c>
      <c r="Q5583" t="str">
        <f>VLOOKUP(E5583,CHOOSE({1,2},Product!$B$2:$B$1811,Product!$A$2:$A$1811),2,FALSE)</f>
        <v>Binders</v>
      </c>
      <c r="R5583" t="str">
        <f t="shared" si="87"/>
        <v>AZ</v>
      </c>
    </row>
    <row r="5584" spans="1:18" x14ac:dyDescent="0.25">
      <c r="A5584" t="s">
        <v>5491</v>
      </c>
      <c r="B5584" s="35">
        <v>44587</v>
      </c>
      <c r="C5584" t="s">
        <v>2035</v>
      </c>
      <c r="D5584" t="s">
        <v>24</v>
      </c>
      <c r="E5584" t="s">
        <v>1523</v>
      </c>
      <c r="F5584">
        <v>0.15</v>
      </c>
      <c r="G5584">
        <v>4616546.55</v>
      </c>
      <c r="H5584">
        <v>648971.4</v>
      </c>
      <c r="I5584">
        <v>3</v>
      </c>
      <c r="J5584" t="s">
        <v>26</v>
      </c>
      <c r="K5584" t="str">
        <f>VLOOKUP(C5584,Customer!$A$2:$F$793,2,FALSE)</f>
        <v>France</v>
      </c>
      <c r="L5584" t="str">
        <f>VLOOKUP($C5584,Customer!$A$2:$F$793,3,FALSE)</f>
        <v>Alsace-Champagne-Ardenne-Lorraine</v>
      </c>
      <c r="M5584" t="str">
        <f>VLOOKUP($C5584,Customer!$A$2:$F$793,4,FALSE)</f>
        <v>Mulhouse</v>
      </c>
      <c r="N5584" t="str">
        <f>VLOOKUP($C5584,Customer!$A$2:$F$793,5,FALSE)</f>
        <v>Central</v>
      </c>
      <c r="O5584" t="str">
        <f>VLOOKUP($C5584,Customer!$A$2:$F$793,6,FALSE)</f>
        <v>Corporate</v>
      </c>
      <c r="P5584" t="str">
        <f>VLOOKUP(E5584,Product!$B$2:$C$1811,2,FALSE)</f>
        <v>Technology</v>
      </c>
      <c r="Q5584" t="str">
        <f>VLOOKUP(E5584,CHOOSE({1,2},Product!$B$2:$B$1811,Product!$A$2:$A$1811),2,FALSE)</f>
        <v>Machines</v>
      </c>
      <c r="R5584" t="str">
        <f t="shared" si="87"/>
        <v>AZ</v>
      </c>
    </row>
    <row r="5585" spans="1:18" x14ac:dyDescent="0.25">
      <c r="A5585" t="s">
        <v>5493</v>
      </c>
      <c r="B5585" s="35">
        <v>44588</v>
      </c>
      <c r="C5585" t="s">
        <v>2379</v>
      </c>
      <c r="D5585" t="s">
        <v>33</v>
      </c>
      <c r="E5585" t="s">
        <v>168</v>
      </c>
      <c r="F5585">
        <v>0.1</v>
      </c>
      <c r="G5585">
        <v>1061953.2</v>
      </c>
      <c r="H5585">
        <v>-73746.75</v>
      </c>
      <c r="I5585">
        <v>3</v>
      </c>
      <c r="J5585" t="s">
        <v>26</v>
      </c>
      <c r="K5585" t="str">
        <f>VLOOKUP(C5585,Customer!$A$2:$F$793,2,FALSE)</f>
        <v>Germany</v>
      </c>
      <c r="L5585" t="str">
        <f>VLOOKUP($C5585,Customer!$A$2:$F$793,3,FALSE)</f>
        <v>Mecklenburg-Vorpommern</v>
      </c>
      <c r="M5585" t="str">
        <f>VLOOKUP($C5585,Customer!$A$2:$F$793,4,FALSE)</f>
        <v>Neubrandenburg</v>
      </c>
      <c r="N5585" t="str">
        <f>VLOOKUP($C5585,Customer!$A$2:$F$793,5,FALSE)</f>
        <v>Central</v>
      </c>
      <c r="O5585" t="str">
        <f>VLOOKUP($C5585,Customer!$A$2:$F$793,6,FALSE)</f>
        <v>Corporate</v>
      </c>
      <c r="P5585" t="str">
        <f>VLOOKUP(E5585,Product!$B$2:$C$1811,2,FALSE)</f>
        <v>Office Supplies</v>
      </c>
      <c r="Q5585" t="str">
        <f>VLOOKUP(E5585,CHOOSE({1,2},Product!$B$2:$B$1811,Product!$A$2:$A$1811),2,FALSE)</f>
        <v>Art</v>
      </c>
      <c r="R5585" t="str">
        <f t="shared" si="87"/>
        <v>AZ</v>
      </c>
    </row>
    <row r="5586" spans="1:18" x14ac:dyDescent="0.25">
      <c r="A5586" t="s">
        <v>5493</v>
      </c>
      <c r="B5586" s="35">
        <v>44588</v>
      </c>
      <c r="C5586" t="s">
        <v>2379</v>
      </c>
      <c r="D5586" t="s">
        <v>33</v>
      </c>
      <c r="E5586" t="s">
        <v>137</v>
      </c>
      <c r="F5586">
        <v>0.1</v>
      </c>
      <c r="G5586">
        <v>589974</v>
      </c>
      <c r="H5586">
        <v>58997.4</v>
      </c>
      <c r="I5586">
        <v>2</v>
      </c>
      <c r="J5586" t="s">
        <v>22</v>
      </c>
      <c r="K5586" t="str">
        <f>VLOOKUP(C5586,Customer!$A$2:$F$793,2,FALSE)</f>
        <v>Germany</v>
      </c>
      <c r="L5586" t="str">
        <f>VLOOKUP($C5586,Customer!$A$2:$F$793,3,FALSE)</f>
        <v>Mecklenburg-Vorpommern</v>
      </c>
      <c r="M5586" t="str">
        <f>VLOOKUP($C5586,Customer!$A$2:$F$793,4,FALSE)</f>
        <v>Neubrandenburg</v>
      </c>
      <c r="N5586" t="str">
        <f>VLOOKUP($C5586,Customer!$A$2:$F$793,5,FALSE)</f>
        <v>Central</v>
      </c>
      <c r="O5586" t="str">
        <f>VLOOKUP($C5586,Customer!$A$2:$F$793,6,FALSE)</f>
        <v>Corporate</v>
      </c>
      <c r="P5586" t="str">
        <f>VLOOKUP(E5586,Product!$B$2:$C$1811,2,FALSE)</f>
        <v>Office Supplies</v>
      </c>
      <c r="Q5586" t="str">
        <f>VLOOKUP(E5586,CHOOSE({1,2},Product!$B$2:$B$1811,Product!$A$2:$A$1811),2,FALSE)</f>
        <v>Art</v>
      </c>
      <c r="R5586" t="str">
        <f t="shared" si="87"/>
        <v>AZ</v>
      </c>
    </row>
    <row r="5587" spans="1:18" x14ac:dyDescent="0.25">
      <c r="A5587" t="s">
        <v>5493</v>
      </c>
      <c r="B5587" s="35">
        <v>44588</v>
      </c>
      <c r="C5587" t="s">
        <v>2379</v>
      </c>
      <c r="D5587" t="s">
        <v>33</v>
      </c>
      <c r="E5587" t="s">
        <v>1483</v>
      </c>
      <c r="F5587">
        <v>0.1</v>
      </c>
      <c r="G5587">
        <v>1622428.5</v>
      </c>
      <c r="H5587">
        <v>353984.4</v>
      </c>
      <c r="I5587">
        <v>8</v>
      </c>
      <c r="J5587" t="s">
        <v>22</v>
      </c>
      <c r="K5587" t="str">
        <f>VLOOKUP(C5587,Customer!$A$2:$F$793,2,FALSE)</f>
        <v>Germany</v>
      </c>
      <c r="L5587" t="str">
        <f>VLOOKUP($C5587,Customer!$A$2:$F$793,3,FALSE)</f>
        <v>Mecklenburg-Vorpommern</v>
      </c>
      <c r="M5587" t="str">
        <f>VLOOKUP($C5587,Customer!$A$2:$F$793,4,FALSE)</f>
        <v>Neubrandenburg</v>
      </c>
      <c r="N5587" t="str">
        <f>VLOOKUP($C5587,Customer!$A$2:$F$793,5,FALSE)</f>
        <v>Central</v>
      </c>
      <c r="O5587" t="str">
        <f>VLOOKUP($C5587,Customer!$A$2:$F$793,6,FALSE)</f>
        <v>Corporate</v>
      </c>
      <c r="P5587" t="str">
        <f>VLOOKUP(E5587,Product!$B$2:$C$1811,2,FALSE)</f>
        <v>Office Supplies</v>
      </c>
      <c r="Q5587" t="str">
        <f>VLOOKUP(E5587,CHOOSE({1,2},Product!$B$2:$B$1811,Product!$A$2:$A$1811),2,FALSE)</f>
        <v>Envelopes</v>
      </c>
      <c r="R5587" t="str">
        <f t="shared" si="87"/>
        <v>AZ</v>
      </c>
    </row>
    <row r="5588" spans="1:18" x14ac:dyDescent="0.25">
      <c r="A5588" t="s">
        <v>5493</v>
      </c>
      <c r="B5588" s="35">
        <v>44588</v>
      </c>
      <c r="C5588" t="s">
        <v>2379</v>
      </c>
      <c r="D5588" t="s">
        <v>33</v>
      </c>
      <c r="E5588" t="s">
        <v>2335</v>
      </c>
      <c r="F5588">
        <v>0.1</v>
      </c>
      <c r="G5588">
        <v>501477.9</v>
      </c>
      <c r="H5588">
        <v>73746.75</v>
      </c>
      <c r="I5588">
        <v>3</v>
      </c>
      <c r="J5588" t="s">
        <v>26</v>
      </c>
      <c r="K5588" t="str">
        <f>VLOOKUP(C5588,Customer!$A$2:$F$793,2,FALSE)</f>
        <v>Germany</v>
      </c>
      <c r="L5588" t="str">
        <f>VLOOKUP($C5588,Customer!$A$2:$F$793,3,FALSE)</f>
        <v>Mecklenburg-Vorpommern</v>
      </c>
      <c r="M5588" t="str">
        <f>VLOOKUP($C5588,Customer!$A$2:$F$793,4,FALSE)</f>
        <v>Neubrandenburg</v>
      </c>
      <c r="N5588" t="str">
        <f>VLOOKUP($C5588,Customer!$A$2:$F$793,5,FALSE)</f>
        <v>Central</v>
      </c>
      <c r="O5588" t="str">
        <f>VLOOKUP($C5588,Customer!$A$2:$F$793,6,FALSE)</f>
        <v>Corporate</v>
      </c>
      <c r="P5588" t="str">
        <f>VLOOKUP(E5588,Product!$B$2:$C$1811,2,FALSE)</f>
        <v>Office Supplies</v>
      </c>
      <c r="Q5588" t="str">
        <f>VLOOKUP(E5588,CHOOSE({1,2},Product!$B$2:$B$1811,Product!$A$2:$A$1811),2,FALSE)</f>
        <v>Labels</v>
      </c>
      <c r="R5588" t="str">
        <f t="shared" si="87"/>
        <v>AZ</v>
      </c>
    </row>
    <row r="5589" spans="1:18" x14ac:dyDescent="0.25">
      <c r="A5589" t="s">
        <v>5494</v>
      </c>
      <c r="B5589" s="35">
        <v>44588</v>
      </c>
      <c r="C5589" t="s">
        <v>497</v>
      </c>
      <c r="D5589" t="s">
        <v>20</v>
      </c>
      <c r="E5589" t="s">
        <v>1352</v>
      </c>
      <c r="F5589">
        <v>0.1</v>
      </c>
      <c r="G5589">
        <v>545725.95000000007</v>
      </c>
      <c r="H5589">
        <v>58997.4</v>
      </c>
      <c r="I5589">
        <v>4</v>
      </c>
      <c r="J5589" t="s">
        <v>26</v>
      </c>
      <c r="K5589" t="str">
        <f>VLOOKUP(C5589,Customer!$A$2:$F$793,2,FALSE)</f>
        <v>Spain</v>
      </c>
      <c r="L5589" t="str">
        <f>VLOOKUP($C5589,Customer!$A$2:$F$793,3,FALSE)</f>
        <v>Catalonia</v>
      </c>
      <c r="M5589" t="str">
        <f>VLOOKUP($C5589,Customer!$A$2:$F$793,4,FALSE)</f>
        <v>Barcelona</v>
      </c>
      <c r="N5589" t="str">
        <f>VLOOKUP($C5589,Customer!$A$2:$F$793,5,FALSE)</f>
        <v>South</v>
      </c>
      <c r="O5589" t="str">
        <f>VLOOKUP($C5589,Customer!$A$2:$F$793,6,FALSE)</f>
        <v>Corporate</v>
      </c>
      <c r="P5589" t="str">
        <f>VLOOKUP(E5589,Product!$B$2:$C$1811,2,FALSE)</f>
        <v>Office Supplies</v>
      </c>
      <c r="Q5589" t="str">
        <f>VLOOKUP(E5589,CHOOSE({1,2},Product!$B$2:$B$1811,Product!$A$2:$A$1811),2,FALSE)</f>
        <v>Fasteners</v>
      </c>
      <c r="R5589" t="str">
        <f t="shared" si="87"/>
        <v>AZ</v>
      </c>
    </row>
    <row r="5590" spans="1:18" x14ac:dyDescent="0.25">
      <c r="A5590" t="s">
        <v>5494</v>
      </c>
      <c r="B5590" s="35">
        <v>44588</v>
      </c>
      <c r="C5590" t="s">
        <v>497</v>
      </c>
      <c r="D5590" t="s">
        <v>20</v>
      </c>
      <c r="E5590" t="s">
        <v>1775</v>
      </c>
      <c r="F5590">
        <v>0.1</v>
      </c>
      <c r="G5590">
        <v>3244857</v>
      </c>
      <c r="H5590">
        <v>722718.15</v>
      </c>
      <c r="I5590">
        <v>5</v>
      </c>
      <c r="J5590" t="s">
        <v>26</v>
      </c>
      <c r="K5590" t="str">
        <f>VLOOKUP(C5590,Customer!$A$2:$F$793,2,FALSE)</f>
        <v>Spain</v>
      </c>
      <c r="L5590" t="str">
        <f>VLOOKUP($C5590,Customer!$A$2:$F$793,3,FALSE)</f>
        <v>Catalonia</v>
      </c>
      <c r="M5590" t="str">
        <f>VLOOKUP($C5590,Customer!$A$2:$F$793,4,FALSE)</f>
        <v>Barcelona</v>
      </c>
      <c r="N5590" t="str">
        <f>VLOOKUP($C5590,Customer!$A$2:$F$793,5,FALSE)</f>
        <v>South</v>
      </c>
      <c r="O5590" t="str">
        <f>VLOOKUP($C5590,Customer!$A$2:$F$793,6,FALSE)</f>
        <v>Corporate</v>
      </c>
      <c r="P5590" t="str">
        <f>VLOOKUP(E5590,Product!$B$2:$C$1811,2,FALSE)</f>
        <v>Office Supplies</v>
      </c>
      <c r="Q5590" t="str">
        <f>VLOOKUP(E5590,CHOOSE({1,2},Product!$B$2:$B$1811,Product!$A$2:$A$1811),2,FALSE)</f>
        <v>Storage</v>
      </c>
      <c r="R5590" t="str">
        <f t="shared" si="87"/>
        <v>AZ</v>
      </c>
    </row>
    <row r="5591" spans="1:18" x14ac:dyDescent="0.25">
      <c r="A5591" t="s">
        <v>5495</v>
      </c>
      <c r="B5591" s="35">
        <v>44588</v>
      </c>
      <c r="C5591" t="s">
        <v>81</v>
      </c>
      <c r="D5591" t="s">
        <v>24</v>
      </c>
      <c r="E5591" t="s">
        <v>1488</v>
      </c>
      <c r="F5591">
        <v>0</v>
      </c>
      <c r="G5591">
        <v>516227.25</v>
      </c>
      <c r="H5591">
        <v>176992.2</v>
      </c>
      <c r="I5591">
        <v>3</v>
      </c>
      <c r="J5591" t="s">
        <v>22</v>
      </c>
      <c r="K5591" t="str">
        <f>VLOOKUP(C5591,Customer!$A$2:$F$793,2,FALSE)</f>
        <v>Spain</v>
      </c>
      <c r="L5591" t="str">
        <f>VLOOKUP($C5591,Customer!$A$2:$F$793,3,FALSE)</f>
        <v>Valenciana</v>
      </c>
      <c r="M5591" t="str">
        <f>VLOOKUP($C5591,Customer!$A$2:$F$793,4,FALSE)</f>
        <v>Gandia</v>
      </c>
      <c r="N5591" t="str">
        <f>VLOOKUP($C5591,Customer!$A$2:$F$793,5,FALSE)</f>
        <v>South</v>
      </c>
      <c r="O5591" t="str">
        <f>VLOOKUP($C5591,Customer!$A$2:$F$793,6,FALSE)</f>
        <v>Corporate</v>
      </c>
      <c r="P5591" t="str">
        <f>VLOOKUP(E5591,Product!$B$2:$C$1811,2,FALSE)</f>
        <v>Office Supplies</v>
      </c>
      <c r="Q5591" t="str">
        <f>VLOOKUP(E5591,CHOOSE({1,2},Product!$B$2:$B$1811,Product!$A$2:$A$1811),2,FALSE)</f>
        <v>Fasteners</v>
      </c>
      <c r="R5591" t="str">
        <f t="shared" si="87"/>
        <v>AZ</v>
      </c>
    </row>
    <row r="5592" spans="1:18" x14ac:dyDescent="0.25">
      <c r="A5592" t="s">
        <v>5496</v>
      </c>
      <c r="B5592" s="35">
        <v>44589</v>
      </c>
      <c r="C5592" t="s">
        <v>1867</v>
      </c>
      <c r="D5592" t="s">
        <v>24</v>
      </c>
      <c r="E5592" t="s">
        <v>84</v>
      </c>
      <c r="F5592">
        <v>0</v>
      </c>
      <c r="G5592">
        <v>3761084.25</v>
      </c>
      <c r="H5592">
        <v>1091451.9000000001</v>
      </c>
      <c r="I5592">
        <v>5</v>
      </c>
      <c r="J5592" t="s">
        <v>22</v>
      </c>
      <c r="K5592" t="str">
        <f>VLOOKUP(C5592,Customer!$A$2:$F$793,2,FALSE)</f>
        <v>United Kingdom</v>
      </c>
      <c r="L5592" t="str">
        <f>VLOOKUP($C5592,Customer!$A$2:$F$793,3,FALSE)</f>
        <v>Scotland</v>
      </c>
      <c r="M5592" t="str">
        <f>VLOOKUP($C5592,Customer!$A$2:$F$793,4,FALSE)</f>
        <v>Edinburgh</v>
      </c>
      <c r="N5592" t="str">
        <f>VLOOKUP($C5592,Customer!$A$2:$F$793,5,FALSE)</f>
        <v>North</v>
      </c>
      <c r="O5592" t="str">
        <f>VLOOKUP($C5592,Customer!$A$2:$F$793,6,FALSE)</f>
        <v>Consumer</v>
      </c>
      <c r="P5592" t="str">
        <f>VLOOKUP(E5592,Product!$B$2:$C$1811,2,FALSE)</f>
        <v>Office Supplies</v>
      </c>
      <c r="Q5592" t="str">
        <f>VLOOKUP(E5592,CHOOSE({1,2},Product!$B$2:$B$1811,Product!$A$2:$A$1811),2,FALSE)</f>
        <v>Binders</v>
      </c>
      <c r="R5592" t="str">
        <f t="shared" si="87"/>
        <v>AZ</v>
      </c>
    </row>
    <row r="5593" spans="1:18" x14ac:dyDescent="0.25">
      <c r="A5593" t="s">
        <v>5497</v>
      </c>
      <c r="B5593" s="35">
        <v>44589</v>
      </c>
      <c r="C5593" t="s">
        <v>85</v>
      </c>
      <c r="D5593" t="s">
        <v>24</v>
      </c>
      <c r="E5593" t="s">
        <v>454</v>
      </c>
      <c r="F5593">
        <v>0.5</v>
      </c>
      <c r="G5593">
        <v>1578180.45</v>
      </c>
      <c r="H5593">
        <v>-796464.9</v>
      </c>
      <c r="I5593">
        <v>4</v>
      </c>
      <c r="J5593" t="s">
        <v>22</v>
      </c>
      <c r="K5593" t="str">
        <f>VLOOKUP(C5593,Customer!$A$2:$F$793,2,FALSE)</f>
        <v>Italy</v>
      </c>
      <c r="L5593" t="str">
        <f>VLOOKUP($C5593,Customer!$A$2:$F$793,3,FALSE)</f>
        <v>Lombardy</v>
      </c>
      <c r="M5593" t="str">
        <f>VLOOKUP($C5593,Customer!$A$2:$F$793,4,FALSE)</f>
        <v>Sesto San Giovanni</v>
      </c>
      <c r="N5593" t="str">
        <f>VLOOKUP($C5593,Customer!$A$2:$F$793,5,FALSE)</f>
        <v>South</v>
      </c>
      <c r="O5593" t="str">
        <f>VLOOKUP($C5593,Customer!$A$2:$F$793,6,FALSE)</f>
        <v>Corporate</v>
      </c>
      <c r="P5593" t="str">
        <f>VLOOKUP(E5593,Product!$B$2:$C$1811,2,FALSE)</f>
        <v>Office Supplies</v>
      </c>
      <c r="Q5593" t="str">
        <f>VLOOKUP(E5593,CHOOSE({1,2},Product!$B$2:$B$1811,Product!$A$2:$A$1811),2,FALSE)</f>
        <v>Art</v>
      </c>
      <c r="R5593" t="str">
        <f t="shared" si="87"/>
        <v>BN</v>
      </c>
    </row>
    <row r="5594" spans="1:18" x14ac:dyDescent="0.25">
      <c r="A5594" t="s">
        <v>5498</v>
      </c>
      <c r="B5594" s="35">
        <v>44589</v>
      </c>
      <c r="C5594" t="s">
        <v>1741</v>
      </c>
      <c r="D5594" t="s">
        <v>24</v>
      </c>
      <c r="E5594" t="s">
        <v>1965</v>
      </c>
      <c r="F5594">
        <v>0.1</v>
      </c>
      <c r="G5594">
        <v>14410114.950000001</v>
      </c>
      <c r="H5594">
        <v>3997073.85</v>
      </c>
      <c r="I5594">
        <v>3</v>
      </c>
      <c r="J5594" t="s">
        <v>22</v>
      </c>
      <c r="K5594" t="str">
        <f>VLOOKUP(C5594,Customer!$A$2:$F$793,2,FALSE)</f>
        <v>Belgium</v>
      </c>
      <c r="L5594" t="str">
        <f>VLOOKUP($C5594,Customer!$A$2:$F$793,3,FALSE)</f>
        <v>Antwerp</v>
      </c>
      <c r="M5594" t="str">
        <f>VLOOKUP($C5594,Customer!$A$2:$F$793,4,FALSE)</f>
        <v>Antwerp</v>
      </c>
      <c r="N5594" t="str">
        <f>VLOOKUP($C5594,Customer!$A$2:$F$793,5,FALSE)</f>
        <v>Central</v>
      </c>
      <c r="O5594" t="str">
        <f>VLOOKUP($C5594,Customer!$A$2:$F$793,6,FALSE)</f>
        <v>Consumer</v>
      </c>
      <c r="P5594" t="str">
        <f>VLOOKUP(E5594,Product!$B$2:$C$1811,2,FALSE)</f>
        <v>Furniture</v>
      </c>
      <c r="Q5594" t="str">
        <f>VLOOKUP(E5594,CHOOSE({1,2},Product!$B$2:$B$1811,Product!$A$2:$A$1811),2,FALSE)</f>
        <v>Bookcases</v>
      </c>
      <c r="R5594" t="str">
        <f t="shared" si="87"/>
        <v>AZ</v>
      </c>
    </row>
    <row r="5595" spans="1:18" x14ac:dyDescent="0.25">
      <c r="A5595" t="s">
        <v>5498</v>
      </c>
      <c r="B5595" s="35">
        <v>44589</v>
      </c>
      <c r="C5595" t="s">
        <v>1741</v>
      </c>
      <c r="D5595" t="s">
        <v>24</v>
      </c>
      <c r="E5595" t="s">
        <v>2501</v>
      </c>
      <c r="F5595">
        <v>0</v>
      </c>
      <c r="G5595">
        <v>1799420.7</v>
      </c>
      <c r="H5595">
        <v>899710.35</v>
      </c>
      <c r="I5595">
        <v>3</v>
      </c>
      <c r="J5595" t="s">
        <v>22</v>
      </c>
      <c r="K5595" t="str">
        <f>VLOOKUP(C5595,Customer!$A$2:$F$793,2,FALSE)</f>
        <v>Belgium</v>
      </c>
      <c r="L5595" t="str">
        <f>VLOOKUP($C5595,Customer!$A$2:$F$793,3,FALSE)</f>
        <v>Antwerp</v>
      </c>
      <c r="M5595" t="str">
        <f>VLOOKUP($C5595,Customer!$A$2:$F$793,4,FALSE)</f>
        <v>Antwerp</v>
      </c>
      <c r="N5595" t="str">
        <f>VLOOKUP($C5595,Customer!$A$2:$F$793,5,FALSE)</f>
        <v>Central</v>
      </c>
      <c r="O5595" t="str">
        <f>VLOOKUP($C5595,Customer!$A$2:$F$793,6,FALSE)</f>
        <v>Consumer</v>
      </c>
      <c r="P5595" t="str">
        <f>VLOOKUP(E5595,Product!$B$2:$C$1811,2,FALSE)</f>
        <v>Office Supplies</v>
      </c>
      <c r="Q5595" t="str">
        <f>VLOOKUP(E5595,CHOOSE({1,2},Product!$B$2:$B$1811,Product!$A$2:$A$1811),2,FALSE)</f>
        <v>Envelopes</v>
      </c>
      <c r="R5595" t="str">
        <f t="shared" si="87"/>
        <v>AZ</v>
      </c>
    </row>
    <row r="5596" spans="1:18" x14ac:dyDescent="0.25">
      <c r="A5596" t="s">
        <v>5499</v>
      </c>
      <c r="B5596" s="35">
        <v>44590</v>
      </c>
      <c r="C5596" t="s">
        <v>2207</v>
      </c>
      <c r="D5596" t="s">
        <v>24</v>
      </c>
      <c r="E5596" t="s">
        <v>184</v>
      </c>
      <c r="F5596">
        <v>0</v>
      </c>
      <c r="G5596">
        <v>471979.2</v>
      </c>
      <c r="H5596">
        <v>103245.45</v>
      </c>
      <c r="I5596">
        <v>3</v>
      </c>
      <c r="J5596" t="s">
        <v>22</v>
      </c>
      <c r="K5596" t="str">
        <f>VLOOKUP(C5596,Customer!$A$2:$F$793,2,FALSE)</f>
        <v>Netherlands</v>
      </c>
      <c r="L5596" t="str">
        <f>VLOOKUP($C5596,Customer!$A$2:$F$793,3,FALSE)</f>
        <v>North Holland</v>
      </c>
      <c r="M5596" t="str">
        <f>VLOOKUP($C5596,Customer!$A$2:$F$793,4,FALSE)</f>
        <v>Amsterdam</v>
      </c>
      <c r="N5596" t="str">
        <f>VLOOKUP($C5596,Customer!$A$2:$F$793,5,FALSE)</f>
        <v>Central</v>
      </c>
      <c r="O5596" t="str">
        <f>VLOOKUP($C5596,Customer!$A$2:$F$793,6,FALSE)</f>
        <v>Corporate</v>
      </c>
      <c r="P5596" t="str">
        <f>VLOOKUP(E5596,Product!$B$2:$C$1811,2,FALSE)</f>
        <v>Office Supplies</v>
      </c>
      <c r="Q5596" t="str">
        <f>VLOOKUP(E5596,CHOOSE({1,2},Product!$B$2:$B$1811,Product!$A$2:$A$1811),2,FALSE)</f>
        <v>Binders</v>
      </c>
      <c r="R5596" t="str">
        <f t="shared" si="87"/>
        <v>BN</v>
      </c>
    </row>
    <row r="5597" spans="1:18" x14ac:dyDescent="0.25">
      <c r="A5597" t="s">
        <v>5500</v>
      </c>
      <c r="B5597" s="35">
        <v>44590</v>
      </c>
      <c r="C5597" t="s">
        <v>1033</v>
      </c>
      <c r="D5597" t="s">
        <v>24</v>
      </c>
      <c r="E5597" t="s">
        <v>778</v>
      </c>
      <c r="F5597">
        <v>0.15</v>
      </c>
      <c r="G5597">
        <v>6858447.75</v>
      </c>
      <c r="H5597">
        <v>-486728.55</v>
      </c>
      <c r="I5597">
        <v>4</v>
      </c>
      <c r="J5597" t="s">
        <v>26</v>
      </c>
      <c r="K5597" t="str">
        <f>VLOOKUP(C5597,Customer!$A$2:$F$793,2,FALSE)</f>
        <v>Germany</v>
      </c>
      <c r="L5597" t="str">
        <f>VLOOKUP($C5597,Customer!$A$2:$F$793,3,FALSE)</f>
        <v>North Rhine-Westphalia</v>
      </c>
      <c r="M5597" t="str">
        <f>VLOOKUP($C5597,Customer!$A$2:$F$793,4,FALSE)</f>
        <v>Castrop-Rauxel</v>
      </c>
      <c r="N5597" t="str">
        <f>VLOOKUP($C5597,Customer!$A$2:$F$793,5,FALSE)</f>
        <v>Central</v>
      </c>
      <c r="O5597" t="str">
        <f>VLOOKUP($C5597,Customer!$A$2:$F$793,6,FALSE)</f>
        <v>Consumer</v>
      </c>
      <c r="P5597" t="str">
        <f>VLOOKUP(E5597,Product!$B$2:$C$1811,2,FALSE)</f>
        <v>Technology</v>
      </c>
      <c r="Q5597" t="str">
        <f>VLOOKUP(E5597,CHOOSE({1,2},Product!$B$2:$B$1811,Product!$A$2:$A$1811),2,FALSE)</f>
        <v>Phones</v>
      </c>
      <c r="R5597" t="str">
        <f t="shared" si="87"/>
        <v>BN</v>
      </c>
    </row>
    <row r="5598" spans="1:18" x14ac:dyDescent="0.25">
      <c r="A5598" t="s">
        <v>5501</v>
      </c>
      <c r="B5598" s="35">
        <v>44590</v>
      </c>
      <c r="C5598" t="s">
        <v>2207</v>
      </c>
      <c r="D5598" t="s">
        <v>24</v>
      </c>
      <c r="E5598" t="s">
        <v>1462</v>
      </c>
      <c r="F5598">
        <v>0</v>
      </c>
      <c r="G5598">
        <v>3126862.2</v>
      </c>
      <c r="H5598">
        <v>1194697.3500000001</v>
      </c>
      <c r="I5598">
        <v>4</v>
      </c>
      <c r="J5598" t="s">
        <v>26</v>
      </c>
      <c r="K5598" t="str">
        <f>VLOOKUP(C5598,Customer!$A$2:$F$793,2,FALSE)</f>
        <v>Netherlands</v>
      </c>
      <c r="L5598" t="str">
        <f>VLOOKUP($C5598,Customer!$A$2:$F$793,3,FALSE)</f>
        <v>North Holland</v>
      </c>
      <c r="M5598" t="str">
        <f>VLOOKUP($C5598,Customer!$A$2:$F$793,4,FALSE)</f>
        <v>Amsterdam</v>
      </c>
      <c r="N5598" t="str">
        <f>VLOOKUP($C5598,Customer!$A$2:$F$793,5,FALSE)</f>
        <v>Central</v>
      </c>
      <c r="O5598" t="str">
        <f>VLOOKUP($C5598,Customer!$A$2:$F$793,6,FALSE)</f>
        <v>Corporate</v>
      </c>
      <c r="P5598" t="str">
        <f>VLOOKUP(E5598,Product!$B$2:$C$1811,2,FALSE)</f>
        <v>Furniture</v>
      </c>
      <c r="Q5598" t="str">
        <f>VLOOKUP(E5598,CHOOSE({1,2},Product!$B$2:$B$1811,Product!$A$2:$A$1811),2,FALSE)</f>
        <v>Furnishings</v>
      </c>
      <c r="R5598" t="str">
        <f t="shared" si="87"/>
        <v>AZ</v>
      </c>
    </row>
    <row r="5599" spans="1:18" x14ac:dyDescent="0.25">
      <c r="A5599" t="s">
        <v>5502</v>
      </c>
      <c r="B5599" s="35">
        <v>44590</v>
      </c>
      <c r="C5599" t="s">
        <v>1639</v>
      </c>
      <c r="D5599" t="s">
        <v>24</v>
      </c>
      <c r="E5599" t="s">
        <v>1445</v>
      </c>
      <c r="F5599">
        <v>0.1</v>
      </c>
      <c r="G5599">
        <v>781715.55</v>
      </c>
      <c r="H5599">
        <v>-29498.7</v>
      </c>
      <c r="I5599">
        <v>3</v>
      </c>
      <c r="J5599" t="s">
        <v>26</v>
      </c>
      <c r="K5599" t="str">
        <f>VLOOKUP(C5599,Customer!$A$2:$F$793,2,FALSE)</f>
        <v>Austria</v>
      </c>
      <c r="L5599" t="str">
        <f>VLOOKUP($C5599,Customer!$A$2:$F$793,3,FALSE)</f>
        <v>Vienna</v>
      </c>
      <c r="M5599" t="str">
        <f>VLOOKUP($C5599,Customer!$A$2:$F$793,4,FALSE)</f>
        <v>Vienna</v>
      </c>
      <c r="N5599" t="str">
        <f>VLOOKUP($C5599,Customer!$A$2:$F$793,5,FALSE)</f>
        <v>Central</v>
      </c>
      <c r="O5599" t="str">
        <f>VLOOKUP($C5599,Customer!$A$2:$F$793,6,FALSE)</f>
        <v>Consumer</v>
      </c>
      <c r="P5599" t="str">
        <f>VLOOKUP(E5599,Product!$B$2:$C$1811,2,FALSE)</f>
        <v>Office Supplies</v>
      </c>
      <c r="Q5599" t="str">
        <f>VLOOKUP(E5599,CHOOSE({1,2},Product!$B$2:$B$1811,Product!$A$2:$A$1811),2,FALSE)</f>
        <v>Storage</v>
      </c>
      <c r="R5599" t="str">
        <f t="shared" si="87"/>
        <v>AZ</v>
      </c>
    </row>
    <row r="5600" spans="1:18" x14ac:dyDescent="0.25">
      <c r="A5600" t="s">
        <v>5502</v>
      </c>
      <c r="B5600" s="35">
        <v>44590</v>
      </c>
      <c r="C5600" t="s">
        <v>1639</v>
      </c>
      <c r="D5600" t="s">
        <v>24</v>
      </c>
      <c r="E5600" t="s">
        <v>100</v>
      </c>
      <c r="F5600">
        <v>0.1</v>
      </c>
      <c r="G5600">
        <v>5619502.3500000006</v>
      </c>
      <c r="H5600">
        <v>2123906.4</v>
      </c>
      <c r="I5600">
        <v>2</v>
      </c>
      <c r="J5600" t="s">
        <v>26</v>
      </c>
      <c r="K5600" t="str">
        <f>VLOOKUP(C5600,Customer!$A$2:$F$793,2,FALSE)</f>
        <v>Austria</v>
      </c>
      <c r="L5600" t="str">
        <f>VLOOKUP($C5600,Customer!$A$2:$F$793,3,FALSE)</f>
        <v>Vienna</v>
      </c>
      <c r="M5600" t="str">
        <f>VLOOKUP($C5600,Customer!$A$2:$F$793,4,FALSE)</f>
        <v>Vienna</v>
      </c>
      <c r="N5600" t="str">
        <f>VLOOKUP($C5600,Customer!$A$2:$F$793,5,FALSE)</f>
        <v>Central</v>
      </c>
      <c r="O5600" t="str">
        <f>VLOOKUP($C5600,Customer!$A$2:$F$793,6,FALSE)</f>
        <v>Consumer</v>
      </c>
      <c r="P5600" t="str">
        <f>VLOOKUP(E5600,Product!$B$2:$C$1811,2,FALSE)</f>
        <v>Office Supplies</v>
      </c>
      <c r="Q5600" t="str">
        <f>VLOOKUP(E5600,CHOOSE({1,2},Product!$B$2:$B$1811,Product!$A$2:$A$1811),2,FALSE)</f>
        <v>Storage</v>
      </c>
      <c r="R5600" t="str">
        <f t="shared" si="87"/>
        <v>AZ</v>
      </c>
    </row>
    <row r="5601" spans="1:18" x14ac:dyDescent="0.25">
      <c r="A5601" t="s">
        <v>5502</v>
      </c>
      <c r="B5601" s="35">
        <v>44590</v>
      </c>
      <c r="C5601" t="s">
        <v>1639</v>
      </c>
      <c r="D5601" t="s">
        <v>24</v>
      </c>
      <c r="E5601" t="s">
        <v>2038</v>
      </c>
      <c r="F5601">
        <v>0.15</v>
      </c>
      <c r="G5601">
        <v>12227211.15</v>
      </c>
      <c r="H5601">
        <v>280237.65000000002</v>
      </c>
      <c r="I5601">
        <v>4</v>
      </c>
      <c r="J5601" t="s">
        <v>22</v>
      </c>
      <c r="K5601" t="str">
        <f>VLOOKUP(C5601,Customer!$A$2:$F$793,2,FALSE)</f>
        <v>Austria</v>
      </c>
      <c r="L5601" t="str">
        <f>VLOOKUP($C5601,Customer!$A$2:$F$793,3,FALSE)</f>
        <v>Vienna</v>
      </c>
      <c r="M5601" t="str">
        <f>VLOOKUP($C5601,Customer!$A$2:$F$793,4,FALSE)</f>
        <v>Vienna</v>
      </c>
      <c r="N5601" t="str">
        <f>VLOOKUP($C5601,Customer!$A$2:$F$793,5,FALSE)</f>
        <v>Central</v>
      </c>
      <c r="O5601" t="str">
        <f>VLOOKUP($C5601,Customer!$A$2:$F$793,6,FALSE)</f>
        <v>Consumer</v>
      </c>
      <c r="P5601" t="str">
        <f>VLOOKUP(E5601,Product!$B$2:$C$1811,2,FALSE)</f>
        <v>Technology</v>
      </c>
      <c r="Q5601" t="str">
        <f>VLOOKUP(E5601,CHOOSE({1,2},Product!$B$2:$B$1811,Product!$A$2:$A$1811),2,FALSE)</f>
        <v>Copiers</v>
      </c>
      <c r="R5601" t="str">
        <f t="shared" si="87"/>
        <v>AZ</v>
      </c>
    </row>
    <row r="5602" spans="1:18" x14ac:dyDescent="0.25">
      <c r="A5602" t="s">
        <v>5502</v>
      </c>
      <c r="B5602" s="35">
        <v>44590</v>
      </c>
      <c r="C5602" t="s">
        <v>1639</v>
      </c>
      <c r="D5602" t="s">
        <v>24</v>
      </c>
      <c r="E5602" t="s">
        <v>1854</v>
      </c>
      <c r="F5602">
        <v>0.15</v>
      </c>
      <c r="G5602">
        <v>6519212.7000000002</v>
      </c>
      <c r="H5602">
        <v>457229.85000000003</v>
      </c>
      <c r="I5602">
        <v>2</v>
      </c>
      <c r="J5602" t="s">
        <v>26</v>
      </c>
      <c r="K5602" t="str">
        <f>VLOOKUP(C5602,Customer!$A$2:$F$793,2,FALSE)</f>
        <v>Austria</v>
      </c>
      <c r="L5602" t="str">
        <f>VLOOKUP($C5602,Customer!$A$2:$F$793,3,FALSE)</f>
        <v>Vienna</v>
      </c>
      <c r="M5602" t="str">
        <f>VLOOKUP($C5602,Customer!$A$2:$F$793,4,FALSE)</f>
        <v>Vienna</v>
      </c>
      <c r="N5602" t="str">
        <f>VLOOKUP($C5602,Customer!$A$2:$F$793,5,FALSE)</f>
        <v>Central</v>
      </c>
      <c r="O5602" t="str">
        <f>VLOOKUP($C5602,Customer!$A$2:$F$793,6,FALSE)</f>
        <v>Consumer</v>
      </c>
      <c r="P5602" t="str">
        <f>VLOOKUP(E5602,Product!$B$2:$C$1811,2,FALSE)</f>
        <v>Technology</v>
      </c>
      <c r="Q5602" t="str">
        <f>VLOOKUP(E5602,CHOOSE({1,2},Product!$B$2:$B$1811,Product!$A$2:$A$1811),2,FALSE)</f>
        <v>Machines</v>
      </c>
      <c r="R5602" t="str">
        <f t="shared" si="87"/>
        <v>AZ</v>
      </c>
    </row>
    <row r="5603" spans="1:18" x14ac:dyDescent="0.25">
      <c r="A5603" t="s">
        <v>5503</v>
      </c>
      <c r="B5603" s="35">
        <v>44591</v>
      </c>
      <c r="C5603" t="s">
        <v>1857</v>
      </c>
      <c r="D5603" t="s">
        <v>24</v>
      </c>
      <c r="E5603" t="s">
        <v>2293</v>
      </c>
      <c r="F5603">
        <v>0</v>
      </c>
      <c r="G5603">
        <v>7669662</v>
      </c>
      <c r="H5603">
        <v>3141611.5500000003</v>
      </c>
      <c r="I5603">
        <v>2</v>
      </c>
      <c r="J5603" t="s">
        <v>26</v>
      </c>
      <c r="K5603" t="str">
        <f>VLOOKUP(C5603,Customer!$A$2:$F$793,2,FALSE)</f>
        <v>Italy</v>
      </c>
      <c r="L5603" t="str">
        <f>VLOOKUP($C5603,Customer!$A$2:$F$793,3,FALSE)</f>
        <v>Lazio</v>
      </c>
      <c r="M5603" t="str">
        <f>VLOOKUP($C5603,Customer!$A$2:$F$793,4,FALSE)</f>
        <v>Rome</v>
      </c>
      <c r="N5603" t="str">
        <f>VLOOKUP($C5603,Customer!$A$2:$F$793,5,FALSE)</f>
        <v>South</v>
      </c>
      <c r="O5603" t="str">
        <f>VLOOKUP($C5603,Customer!$A$2:$F$793,6,FALSE)</f>
        <v>Consumer</v>
      </c>
      <c r="P5603" t="str">
        <f>VLOOKUP(E5603,Product!$B$2:$C$1811,2,FALSE)</f>
        <v>Technology</v>
      </c>
      <c r="Q5603" t="str">
        <f>VLOOKUP(E5603,CHOOSE({1,2},Product!$B$2:$B$1811,Product!$A$2:$A$1811),2,FALSE)</f>
        <v>Accessories</v>
      </c>
      <c r="R5603" t="str">
        <f t="shared" si="87"/>
        <v>AZ</v>
      </c>
    </row>
    <row r="5604" spans="1:18" x14ac:dyDescent="0.25">
      <c r="A5604" t="s">
        <v>5503</v>
      </c>
      <c r="B5604" s="35">
        <v>44591</v>
      </c>
      <c r="C5604" t="s">
        <v>1857</v>
      </c>
      <c r="D5604" t="s">
        <v>24</v>
      </c>
      <c r="E5604" t="s">
        <v>1915</v>
      </c>
      <c r="F5604">
        <v>0</v>
      </c>
      <c r="G5604">
        <v>7300928.25</v>
      </c>
      <c r="H5604">
        <v>870211.65</v>
      </c>
      <c r="I5604">
        <v>2</v>
      </c>
      <c r="J5604" t="s">
        <v>26</v>
      </c>
      <c r="K5604" t="str">
        <f>VLOOKUP(C5604,Customer!$A$2:$F$793,2,FALSE)</f>
        <v>Italy</v>
      </c>
      <c r="L5604" t="str">
        <f>VLOOKUP($C5604,Customer!$A$2:$F$793,3,FALSE)</f>
        <v>Lazio</v>
      </c>
      <c r="M5604" t="str">
        <f>VLOOKUP($C5604,Customer!$A$2:$F$793,4,FALSE)</f>
        <v>Rome</v>
      </c>
      <c r="N5604" t="str">
        <f>VLOOKUP($C5604,Customer!$A$2:$F$793,5,FALSE)</f>
        <v>South</v>
      </c>
      <c r="O5604" t="str">
        <f>VLOOKUP($C5604,Customer!$A$2:$F$793,6,FALSE)</f>
        <v>Consumer</v>
      </c>
      <c r="P5604" t="str">
        <f>VLOOKUP(E5604,Product!$B$2:$C$1811,2,FALSE)</f>
        <v>Technology</v>
      </c>
      <c r="Q5604" t="str">
        <f>VLOOKUP(E5604,CHOOSE({1,2},Product!$B$2:$B$1811,Product!$A$2:$A$1811),2,FALSE)</f>
        <v>Accessories</v>
      </c>
      <c r="R5604" t="str">
        <f t="shared" si="87"/>
        <v>AZ</v>
      </c>
    </row>
    <row r="5605" spans="1:18" x14ac:dyDescent="0.25">
      <c r="A5605" t="s">
        <v>5503</v>
      </c>
      <c r="B5605" s="35">
        <v>44591</v>
      </c>
      <c r="C5605" t="s">
        <v>1857</v>
      </c>
      <c r="D5605" t="s">
        <v>24</v>
      </c>
      <c r="E5605" t="s">
        <v>2181</v>
      </c>
      <c r="F5605">
        <v>0.4</v>
      </c>
      <c r="G5605">
        <v>3112112.85</v>
      </c>
      <c r="H5605">
        <v>-1814170.05</v>
      </c>
      <c r="I5605">
        <v>2</v>
      </c>
      <c r="J5605" t="s">
        <v>26</v>
      </c>
      <c r="K5605" t="str">
        <f>VLOOKUP(C5605,Customer!$A$2:$F$793,2,FALSE)</f>
        <v>Italy</v>
      </c>
      <c r="L5605" t="str">
        <f>VLOOKUP($C5605,Customer!$A$2:$F$793,3,FALSE)</f>
        <v>Lazio</v>
      </c>
      <c r="M5605" t="str">
        <f>VLOOKUP($C5605,Customer!$A$2:$F$793,4,FALSE)</f>
        <v>Rome</v>
      </c>
      <c r="N5605" t="str">
        <f>VLOOKUP($C5605,Customer!$A$2:$F$793,5,FALSE)</f>
        <v>South</v>
      </c>
      <c r="O5605" t="str">
        <f>VLOOKUP($C5605,Customer!$A$2:$F$793,6,FALSE)</f>
        <v>Consumer</v>
      </c>
      <c r="P5605" t="str">
        <f>VLOOKUP(E5605,Product!$B$2:$C$1811,2,FALSE)</f>
        <v>Technology</v>
      </c>
      <c r="Q5605" t="str">
        <f>VLOOKUP(E5605,CHOOSE({1,2},Product!$B$2:$B$1811,Product!$A$2:$A$1811),2,FALSE)</f>
        <v>Machines</v>
      </c>
      <c r="R5605" t="str">
        <f t="shared" si="87"/>
        <v>AZ</v>
      </c>
    </row>
    <row r="5606" spans="1:18" x14ac:dyDescent="0.25">
      <c r="A5606" t="s">
        <v>5504</v>
      </c>
      <c r="B5606" s="35">
        <v>44592</v>
      </c>
      <c r="C5606" t="s">
        <v>1971</v>
      </c>
      <c r="D5606" t="s">
        <v>51</v>
      </c>
      <c r="E5606" t="s">
        <v>2234</v>
      </c>
      <c r="F5606">
        <v>0</v>
      </c>
      <c r="G5606">
        <v>707968.8</v>
      </c>
      <c r="H5606">
        <v>235989.6</v>
      </c>
      <c r="I5606">
        <v>3</v>
      </c>
      <c r="J5606" t="s">
        <v>22</v>
      </c>
      <c r="K5606" t="str">
        <f>VLOOKUP(C5606,Customer!$A$2:$F$793,2,FALSE)</f>
        <v>Italy</v>
      </c>
      <c r="L5606" t="str">
        <f>VLOOKUP($C5606,Customer!$A$2:$F$793,3,FALSE)</f>
        <v>Lazio</v>
      </c>
      <c r="M5606" t="str">
        <f>VLOOKUP($C5606,Customer!$A$2:$F$793,4,FALSE)</f>
        <v>Rome</v>
      </c>
      <c r="N5606" t="str">
        <f>VLOOKUP($C5606,Customer!$A$2:$F$793,5,FALSE)</f>
        <v>South</v>
      </c>
      <c r="O5606" t="str">
        <f>VLOOKUP($C5606,Customer!$A$2:$F$793,6,FALSE)</f>
        <v>Corporate</v>
      </c>
      <c r="P5606" t="str">
        <f>VLOOKUP(E5606,Product!$B$2:$C$1811,2,FALSE)</f>
        <v>Office Supplies</v>
      </c>
      <c r="Q5606" t="str">
        <f>VLOOKUP(E5606,CHOOSE({1,2},Product!$B$2:$B$1811,Product!$A$2:$A$1811),2,FALSE)</f>
        <v>Supplies</v>
      </c>
      <c r="R5606" t="str">
        <f t="shared" si="87"/>
        <v>AZ</v>
      </c>
    </row>
    <row r="5607" spans="1:18" x14ac:dyDescent="0.25">
      <c r="A5607" t="s">
        <v>5505</v>
      </c>
      <c r="B5607" s="35">
        <v>44592</v>
      </c>
      <c r="C5607" t="s">
        <v>1733</v>
      </c>
      <c r="D5607" t="s">
        <v>33</v>
      </c>
      <c r="E5607" t="s">
        <v>285</v>
      </c>
      <c r="F5607">
        <v>0</v>
      </c>
      <c r="G5607">
        <v>943958.4</v>
      </c>
      <c r="H5607">
        <v>44248.05</v>
      </c>
      <c r="I5607">
        <v>4</v>
      </c>
      <c r="J5607" t="s">
        <v>26</v>
      </c>
      <c r="K5607" t="str">
        <f>VLOOKUP(C5607,Customer!$A$2:$F$793,2,FALSE)</f>
        <v>Germany</v>
      </c>
      <c r="L5607" t="str">
        <f>VLOOKUP($C5607,Customer!$A$2:$F$793,3,FALSE)</f>
        <v>Hesse</v>
      </c>
      <c r="M5607" t="str">
        <f>VLOOKUP($C5607,Customer!$A$2:$F$793,4,FALSE)</f>
        <v>Frankfurt</v>
      </c>
      <c r="N5607" t="str">
        <f>VLOOKUP($C5607,Customer!$A$2:$F$793,5,FALSE)</f>
        <v>Central</v>
      </c>
      <c r="O5607" t="str">
        <f>VLOOKUP($C5607,Customer!$A$2:$F$793,6,FALSE)</f>
        <v>Consumer</v>
      </c>
      <c r="P5607" t="str">
        <f>VLOOKUP(E5607,Product!$B$2:$C$1811,2,FALSE)</f>
        <v>Office Supplies</v>
      </c>
      <c r="Q5607" t="str">
        <f>VLOOKUP(E5607,CHOOSE({1,2},Product!$B$2:$B$1811,Product!$A$2:$A$1811),2,FALSE)</f>
        <v>Art</v>
      </c>
      <c r="R5607" t="str">
        <f t="shared" si="87"/>
        <v>AZ</v>
      </c>
    </row>
    <row r="5608" spans="1:18" x14ac:dyDescent="0.25">
      <c r="A5608" t="s">
        <v>5506</v>
      </c>
      <c r="B5608" s="35">
        <v>44592</v>
      </c>
      <c r="C5608" t="s">
        <v>2018</v>
      </c>
      <c r="D5608" t="s">
        <v>24</v>
      </c>
      <c r="E5608" t="s">
        <v>794</v>
      </c>
      <c r="F5608">
        <v>0</v>
      </c>
      <c r="G5608">
        <v>339235.05</v>
      </c>
      <c r="H5608">
        <v>29498.7</v>
      </c>
      <c r="I5608">
        <v>6</v>
      </c>
      <c r="J5608" t="s">
        <v>26</v>
      </c>
      <c r="K5608" t="str">
        <f>VLOOKUP(C5608,Customer!$A$2:$F$793,2,FALSE)</f>
        <v>Spain</v>
      </c>
      <c r="L5608" t="str">
        <f>VLOOKUP($C5608,Customer!$A$2:$F$793,3,FALSE)</f>
        <v>Catalonia</v>
      </c>
      <c r="M5608" t="str">
        <f>VLOOKUP($C5608,Customer!$A$2:$F$793,4,FALSE)</f>
        <v>Barcelona</v>
      </c>
      <c r="N5608" t="str">
        <f>VLOOKUP($C5608,Customer!$A$2:$F$793,5,FALSE)</f>
        <v>South</v>
      </c>
      <c r="O5608" t="str">
        <f>VLOOKUP($C5608,Customer!$A$2:$F$793,6,FALSE)</f>
        <v>Home Office</v>
      </c>
      <c r="P5608" t="str">
        <f>VLOOKUP(E5608,Product!$B$2:$C$1811,2,FALSE)</f>
        <v>Office Supplies</v>
      </c>
      <c r="Q5608" t="str">
        <f>VLOOKUP(E5608,CHOOSE({1,2},Product!$B$2:$B$1811,Product!$A$2:$A$1811),2,FALSE)</f>
        <v>Binders</v>
      </c>
      <c r="R5608" t="str">
        <f t="shared" si="87"/>
        <v>AZ</v>
      </c>
    </row>
    <row r="5609" spans="1:18" x14ac:dyDescent="0.25">
      <c r="A5609" t="s">
        <v>5507</v>
      </c>
      <c r="B5609" s="35">
        <v>44592</v>
      </c>
      <c r="C5609" t="s">
        <v>471</v>
      </c>
      <c r="D5609" t="s">
        <v>24</v>
      </c>
      <c r="E5609" t="s">
        <v>2499</v>
      </c>
      <c r="F5609">
        <v>0.15</v>
      </c>
      <c r="G5609">
        <v>31017883.050000001</v>
      </c>
      <c r="H5609">
        <v>4749290.7</v>
      </c>
      <c r="I5609">
        <v>8</v>
      </c>
      <c r="J5609" t="s">
        <v>22</v>
      </c>
      <c r="K5609" t="str">
        <f>VLOOKUP(C5609,Customer!$A$2:$F$793,2,FALSE)</f>
        <v>Germany</v>
      </c>
      <c r="L5609" t="str">
        <f>VLOOKUP($C5609,Customer!$A$2:$F$793,3,FALSE)</f>
        <v>Baden-Württemberg</v>
      </c>
      <c r="M5609" t="str">
        <f>VLOOKUP($C5609,Customer!$A$2:$F$793,4,FALSE)</f>
        <v>Ulm</v>
      </c>
      <c r="N5609" t="str">
        <f>VLOOKUP($C5609,Customer!$A$2:$F$793,5,FALSE)</f>
        <v>Central</v>
      </c>
      <c r="O5609" t="str">
        <f>VLOOKUP($C5609,Customer!$A$2:$F$793,6,FALSE)</f>
        <v>Corporate</v>
      </c>
      <c r="P5609" t="str">
        <f>VLOOKUP(E5609,Product!$B$2:$C$1811,2,FALSE)</f>
        <v>Technology</v>
      </c>
      <c r="Q5609" t="str">
        <f>VLOOKUP(E5609,CHOOSE({1,2},Product!$B$2:$B$1811,Product!$A$2:$A$1811),2,FALSE)</f>
        <v>Machines</v>
      </c>
      <c r="R5609" t="str">
        <f t="shared" si="87"/>
        <v>AZ</v>
      </c>
    </row>
    <row r="5610" spans="1:18" x14ac:dyDescent="0.25">
      <c r="A5610" t="s">
        <v>5508</v>
      </c>
      <c r="B5610" s="35">
        <v>44592</v>
      </c>
      <c r="C5610" t="s">
        <v>2262</v>
      </c>
      <c r="D5610" t="s">
        <v>24</v>
      </c>
      <c r="E5610" t="s">
        <v>2138</v>
      </c>
      <c r="F5610">
        <v>0.2</v>
      </c>
      <c r="G5610">
        <v>2005911.6</v>
      </c>
      <c r="H5610">
        <v>707968.8</v>
      </c>
      <c r="I5610">
        <v>1</v>
      </c>
      <c r="J5610" t="s">
        <v>22</v>
      </c>
      <c r="K5610" t="str">
        <f>VLOOKUP(C5610,Customer!$A$2:$F$793,2,FALSE)</f>
        <v>Denmark</v>
      </c>
      <c r="L5610" t="str">
        <f>VLOOKUP($C5610,Customer!$A$2:$F$793,3,FALSE)</f>
        <v>Hovedstaden</v>
      </c>
      <c r="M5610" t="str">
        <f>VLOOKUP($C5610,Customer!$A$2:$F$793,4,FALSE)</f>
        <v>Copenhagen</v>
      </c>
      <c r="N5610" t="str">
        <f>VLOOKUP($C5610,Customer!$A$2:$F$793,5,FALSE)</f>
        <v>North</v>
      </c>
      <c r="O5610" t="str">
        <f>VLOOKUP($C5610,Customer!$A$2:$F$793,6,FALSE)</f>
        <v>Consumer</v>
      </c>
      <c r="P5610" t="str">
        <f>VLOOKUP(E5610,Product!$B$2:$C$1811,2,FALSE)</f>
        <v>Furniture</v>
      </c>
      <c r="Q5610" t="str">
        <f>VLOOKUP(E5610,CHOOSE({1,2},Product!$B$2:$B$1811,Product!$A$2:$A$1811),2,FALSE)</f>
        <v>Chairs</v>
      </c>
      <c r="R5610" t="str">
        <f t="shared" si="87"/>
        <v>AZ</v>
      </c>
    </row>
    <row r="5611" spans="1:18" x14ac:dyDescent="0.25">
      <c r="A5611" t="s">
        <v>5508</v>
      </c>
      <c r="B5611" s="35">
        <v>44592</v>
      </c>
      <c r="C5611" t="s">
        <v>2262</v>
      </c>
      <c r="D5611" t="s">
        <v>24</v>
      </c>
      <c r="E5611" t="s">
        <v>1772</v>
      </c>
      <c r="F5611">
        <v>0</v>
      </c>
      <c r="G5611">
        <v>1120950.6000000001</v>
      </c>
      <c r="H5611">
        <v>162242.85</v>
      </c>
      <c r="I5611">
        <v>5</v>
      </c>
      <c r="J5611" t="s">
        <v>26</v>
      </c>
      <c r="K5611" t="str">
        <f>VLOOKUP(C5611,Customer!$A$2:$F$793,2,FALSE)</f>
        <v>Denmark</v>
      </c>
      <c r="L5611" t="str">
        <f>VLOOKUP($C5611,Customer!$A$2:$F$793,3,FALSE)</f>
        <v>Hovedstaden</v>
      </c>
      <c r="M5611" t="str">
        <f>VLOOKUP($C5611,Customer!$A$2:$F$793,4,FALSE)</f>
        <v>Copenhagen</v>
      </c>
      <c r="N5611" t="str">
        <f>VLOOKUP($C5611,Customer!$A$2:$F$793,5,FALSE)</f>
        <v>North</v>
      </c>
      <c r="O5611" t="str">
        <f>VLOOKUP($C5611,Customer!$A$2:$F$793,6,FALSE)</f>
        <v>Consumer</v>
      </c>
      <c r="P5611" t="str">
        <f>VLOOKUP(E5611,Product!$B$2:$C$1811,2,FALSE)</f>
        <v>Office Supplies</v>
      </c>
      <c r="Q5611" t="str">
        <f>VLOOKUP(E5611,CHOOSE({1,2},Product!$B$2:$B$1811,Product!$A$2:$A$1811),2,FALSE)</f>
        <v>Binders</v>
      </c>
      <c r="R5611" t="str">
        <f t="shared" si="87"/>
        <v>AZ</v>
      </c>
    </row>
    <row r="5612" spans="1:18" x14ac:dyDescent="0.25">
      <c r="A5612" t="s">
        <v>5509</v>
      </c>
      <c r="B5612" s="35">
        <v>44593</v>
      </c>
      <c r="C5612" t="s">
        <v>2176</v>
      </c>
      <c r="D5612" t="s">
        <v>24</v>
      </c>
      <c r="E5612" t="s">
        <v>164</v>
      </c>
      <c r="F5612">
        <v>0</v>
      </c>
      <c r="G5612">
        <v>1253694.75</v>
      </c>
      <c r="H5612">
        <v>265488.3</v>
      </c>
      <c r="I5612">
        <v>3</v>
      </c>
      <c r="J5612" t="s">
        <v>22</v>
      </c>
      <c r="K5612" t="str">
        <f>VLOOKUP(C5612,Customer!$A$2:$F$793,2,FALSE)</f>
        <v>Germany</v>
      </c>
      <c r="L5612" t="str">
        <f>VLOOKUP($C5612,Customer!$A$2:$F$793,3,FALSE)</f>
        <v>North Rhine-Westphalia</v>
      </c>
      <c r="M5612" t="str">
        <f>VLOOKUP($C5612,Customer!$A$2:$F$793,4,FALSE)</f>
        <v>Hamm</v>
      </c>
      <c r="N5612" t="str">
        <f>VLOOKUP($C5612,Customer!$A$2:$F$793,5,FALSE)</f>
        <v>Central</v>
      </c>
      <c r="O5612" t="str">
        <f>VLOOKUP($C5612,Customer!$A$2:$F$793,6,FALSE)</f>
        <v>Consumer</v>
      </c>
      <c r="P5612" t="str">
        <f>VLOOKUP(E5612,Product!$B$2:$C$1811,2,FALSE)</f>
        <v>Office Supplies</v>
      </c>
      <c r="Q5612" t="str">
        <f>VLOOKUP(E5612,CHOOSE({1,2},Product!$B$2:$B$1811,Product!$A$2:$A$1811),2,FALSE)</f>
        <v>Binders</v>
      </c>
      <c r="R5612" t="str">
        <f t="shared" si="87"/>
        <v>AZ</v>
      </c>
    </row>
    <row r="5613" spans="1:18" x14ac:dyDescent="0.25">
      <c r="A5613" t="s">
        <v>5509</v>
      </c>
      <c r="B5613" s="35">
        <v>44593</v>
      </c>
      <c r="C5613" t="s">
        <v>2176</v>
      </c>
      <c r="D5613" t="s">
        <v>24</v>
      </c>
      <c r="E5613" t="s">
        <v>606</v>
      </c>
      <c r="F5613">
        <v>0.4</v>
      </c>
      <c r="G5613">
        <v>7153434.75</v>
      </c>
      <c r="H5613">
        <v>825963.6</v>
      </c>
      <c r="I5613">
        <v>6</v>
      </c>
      <c r="J5613" t="s">
        <v>22</v>
      </c>
      <c r="K5613" t="str">
        <f>VLOOKUP(C5613,Customer!$A$2:$F$793,2,FALSE)</f>
        <v>Germany</v>
      </c>
      <c r="L5613" t="str">
        <f>VLOOKUP($C5613,Customer!$A$2:$F$793,3,FALSE)</f>
        <v>North Rhine-Westphalia</v>
      </c>
      <c r="M5613" t="str">
        <f>VLOOKUP($C5613,Customer!$A$2:$F$793,4,FALSE)</f>
        <v>Hamm</v>
      </c>
      <c r="N5613" t="str">
        <f>VLOOKUP($C5613,Customer!$A$2:$F$793,5,FALSE)</f>
        <v>Central</v>
      </c>
      <c r="O5613" t="str">
        <f>VLOOKUP($C5613,Customer!$A$2:$F$793,6,FALSE)</f>
        <v>Consumer</v>
      </c>
      <c r="P5613" t="str">
        <f>VLOOKUP(E5613,Product!$B$2:$C$1811,2,FALSE)</f>
        <v>Office Supplies</v>
      </c>
      <c r="Q5613" t="str">
        <f>VLOOKUP(E5613,CHOOSE({1,2},Product!$B$2:$B$1811,Product!$A$2:$A$1811),2,FALSE)</f>
        <v>Storage</v>
      </c>
      <c r="R5613" t="str">
        <f t="shared" si="87"/>
        <v>AZ</v>
      </c>
    </row>
    <row r="5614" spans="1:18" x14ac:dyDescent="0.25">
      <c r="A5614" t="s">
        <v>5510</v>
      </c>
      <c r="B5614" s="35">
        <v>44595</v>
      </c>
      <c r="C5614" t="s">
        <v>290</v>
      </c>
      <c r="D5614" t="s">
        <v>20</v>
      </c>
      <c r="E5614" t="s">
        <v>440</v>
      </c>
      <c r="F5614">
        <v>0</v>
      </c>
      <c r="G5614">
        <v>737467.5</v>
      </c>
      <c r="H5614">
        <v>235989.6</v>
      </c>
      <c r="I5614">
        <v>2</v>
      </c>
      <c r="J5614" t="s">
        <v>22</v>
      </c>
      <c r="K5614" t="str">
        <f>VLOOKUP(C5614,Customer!$A$2:$F$793,2,FALSE)</f>
        <v>Germany</v>
      </c>
      <c r="L5614" t="str">
        <f>VLOOKUP($C5614,Customer!$A$2:$F$793,3,FALSE)</f>
        <v>Saxony-Anhalt</v>
      </c>
      <c r="M5614" t="str">
        <f>VLOOKUP($C5614,Customer!$A$2:$F$793,4,FALSE)</f>
        <v>Magdeburg</v>
      </c>
      <c r="N5614" t="str">
        <f>VLOOKUP($C5614,Customer!$A$2:$F$793,5,FALSE)</f>
        <v>Central</v>
      </c>
      <c r="O5614" t="str">
        <f>VLOOKUP($C5614,Customer!$A$2:$F$793,6,FALSE)</f>
        <v>Corporate</v>
      </c>
      <c r="P5614" t="str">
        <f>VLOOKUP(E5614,Product!$B$2:$C$1811,2,FALSE)</f>
        <v>Office Supplies</v>
      </c>
      <c r="Q5614" t="str">
        <f>VLOOKUP(E5614,CHOOSE({1,2},Product!$B$2:$B$1811,Product!$A$2:$A$1811),2,FALSE)</f>
        <v>Art</v>
      </c>
      <c r="R5614" t="str">
        <f t="shared" si="87"/>
        <v>AZ</v>
      </c>
    </row>
    <row r="5615" spans="1:18" x14ac:dyDescent="0.25">
      <c r="A5615" t="s">
        <v>5510</v>
      </c>
      <c r="B5615" s="35">
        <v>44595</v>
      </c>
      <c r="C5615" t="s">
        <v>290</v>
      </c>
      <c r="D5615" t="s">
        <v>20</v>
      </c>
      <c r="E5615" t="s">
        <v>1107</v>
      </c>
      <c r="F5615">
        <v>0</v>
      </c>
      <c r="G5615">
        <v>324485.7</v>
      </c>
      <c r="H5615">
        <v>162242.85</v>
      </c>
      <c r="I5615">
        <v>3</v>
      </c>
      <c r="J5615" t="s">
        <v>26</v>
      </c>
      <c r="K5615" t="str">
        <f>VLOOKUP(C5615,Customer!$A$2:$F$793,2,FALSE)</f>
        <v>Germany</v>
      </c>
      <c r="L5615" t="str">
        <f>VLOOKUP($C5615,Customer!$A$2:$F$793,3,FALSE)</f>
        <v>Saxony-Anhalt</v>
      </c>
      <c r="M5615" t="str">
        <f>VLOOKUP($C5615,Customer!$A$2:$F$793,4,FALSE)</f>
        <v>Magdeburg</v>
      </c>
      <c r="N5615" t="str">
        <f>VLOOKUP($C5615,Customer!$A$2:$F$793,5,FALSE)</f>
        <v>Central</v>
      </c>
      <c r="O5615" t="str">
        <f>VLOOKUP($C5615,Customer!$A$2:$F$793,6,FALSE)</f>
        <v>Corporate</v>
      </c>
      <c r="P5615" t="str">
        <f>VLOOKUP(E5615,Product!$B$2:$C$1811,2,FALSE)</f>
        <v>Office Supplies</v>
      </c>
      <c r="Q5615" t="str">
        <f>VLOOKUP(E5615,CHOOSE({1,2},Product!$B$2:$B$1811,Product!$A$2:$A$1811),2,FALSE)</f>
        <v>Envelopes</v>
      </c>
      <c r="R5615" t="str">
        <f t="shared" si="87"/>
        <v>AZ</v>
      </c>
    </row>
    <row r="5616" spans="1:18" x14ac:dyDescent="0.25">
      <c r="A5616" t="s">
        <v>5511</v>
      </c>
      <c r="B5616" s="35">
        <v>44595</v>
      </c>
      <c r="C5616" t="s">
        <v>638</v>
      </c>
      <c r="D5616" t="s">
        <v>24</v>
      </c>
      <c r="E5616" t="s">
        <v>368</v>
      </c>
      <c r="F5616">
        <v>0</v>
      </c>
      <c r="G5616">
        <v>3687337.5</v>
      </c>
      <c r="H5616">
        <v>1474935</v>
      </c>
      <c r="I5616">
        <v>3</v>
      </c>
      <c r="J5616" t="s">
        <v>26</v>
      </c>
      <c r="K5616" t="str">
        <f>VLOOKUP(C5616,Customer!$A$2:$F$793,2,FALSE)</f>
        <v>Germany</v>
      </c>
      <c r="L5616" t="str">
        <f>VLOOKUP($C5616,Customer!$A$2:$F$793,3,FALSE)</f>
        <v>North Rhine-Westphalia</v>
      </c>
      <c r="M5616" t="str">
        <f>VLOOKUP($C5616,Customer!$A$2:$F$793,4,FALSE)</f>
        <v>Remscheid</v>
      </c>
      <c r="N5616" t="str">
        <f>VLOOKUP($C5616,Customer!$A$2:$F$793,5,FALSE)</f>
        <v>Central</v>
      </c>
      <c r="O5616" t="str">
        <f>VLOOKUP($C5616,Customer!$A$2:$F$793,6,FALSE)</f>
        <v>Home Office</v>
      </c>
      <c r="P5616" t="str">
        <f>VLOOKUP(E5616,Product!$B$2:$C$1811,2,FALSE)</f>
        <v>Office Supplies</v>
      </c>
      <c r="Q5616" t="str">
        <f>VLOOKUP(E5616,CHOOSE({1,2},Product!$B$2:$B$1811,Product!$A$2:$A$1811),2,FALSE)</f>
        <v>Appliances</v>
      </c>
      <c r="R5616" t="str">
        <f t="shared" si="87"/>
        <v>AZ</v>
      </c>
    </row>
    <row r="5617" spans="1:18" x14ac:dyDescent="0.25">
      <c r="A5617" t="s">
        <v>5511</v>
      </c>
      <c r="B5617" s="35">
        <v>44595</v>
      </c>
      <c r="C5617" t="s">
        <v>638</v>
      </c>
      <c r="D5617" t="s">
        <v>24</v>
      </c>
      <c r="E5617" t="s">
        <v>1586</v>
      </c>
      <c r="F5617">
        <v>0</v>
      </c>
      <c r="G5617">
        <v>1312692.1500000001</v>
      </c>
      <c r="H5617">
        <v>427731.15</v>
      </c>
      <c r="I5617">
        <v>2</v>
      </c>
      <c r="J5617" t="s">
        <v>22</v>
      </c>
      <c r="K5617" t="str">
        <f>VLOOKUP(C5617,Customer!$A$2:$F$793,2,FALSE)</f>
        <v>Germany</v>
      </c>
      <c r="L5617" t="str">
        <f>VLOOKUP($C5617,Customer!$A$2:$F$793,3,FALSE)</f>
        <v>North Rhine-Westphalia</v>
      </c>
      <c r="M5617" t="str">
        <f>VLOOKUP($C5617,Customer!$A$2:$F$793,4,FALSE)</f>
        <v>Remscheid</v>
      </c>
      <c r="N5617" t="str">
        <f>VLOOKUP($C5617,Customer!$A$2:$F$793,5,FALSE)</f>
        <v>Central</v>
      </c>
      <c r="O5617" t="str">
        <f>VLOOKUP($C5617,Customer!$A$2:$F$793,6,FALSE)</f>
        <v>Home Office</v>
      </c>
      <c r="P5617" t="str">
        <f>VLOOKUP(E5617,Product!$B$2:$C$1811,2,FALSE)</f>
        <v>Office Supplies</v>
      </c>
      <c r="Q5617" t="str">
        <f>VLOOKUP(E5617,CHOOSE({1,2},Product!$B$2:$B$1811,Product!$A$2:$A$1811),2,FALSE)</f>
        <v>Art</v>
      </c>
      <c r="R5617" t="str">
        <f t="shared" si="87"/>
        <v>AZ</v>
      </c>
    </row>
    <row r="5618" spans="1:18" x14ac:dyDescent="0.25">
      <c r="A5618" t="s">
        <v>5511</v>
      </c>
      <c r="B5618" s="35">
        <v>44595</v>
      </c>
      <c r="C5618" t="s">
        <v>638</v>
      </c>
      <c r="D5618" t="s">
        <v>24</v>
      </c>
      <c r="E5618" t="s">
        <v>1816</v>
      </c>
      <c r="F5618">
        <v>0</v>
      </c>
      <c r="G5618">
        <v>442480.5</v>
      </c>
      <c r="H5618">
        <v>73746.75</v>
      </c>
      <c r="I5618">
        <v>2</v>
      </c>
      <c r="J5618" t="s">
        <v>26</v>
      </c>
      <c r="K5618" t="str">
        <f>VLOOKUP(C5618,Customer!$A$2:$F$793,2,FALSE)</f>
        <v>Germany</v>
      </c>
      <c r="L5618" t="str">
        <f>VLOOKUP($C5618,Customer!$A$2:$F$793,3,FALSE)</f>
        <v>North Rhine-Westphalia</v>
      </c>
      <c r="M5618" t="str">
        <f>VLOOKUP($C5618,Customer!$A$2:$F$793,4,FALSE)</f>
        <v>Remscheid</v>
      </c>
      <c r="N5618" t="str">
        <f>VLOOKUP($C5618,Customer!$A$2:$F$793,5,FALSE)</f>
        <v>Central</v>
      </c>
      <c r="O5618" t="str">
        <f>VLOOKUP($C5618,Customer!$A$2:$F$793,6,FALSE)</f>
        <v>Home Office</v>
      </c>
      <c r="P5618" t="str">
        <f>VLOOKUP(E5618,Product!$B$2:$C$1811,2,FALSE)</f>
        <v>Office Supplies</v>
      </c>
      <c r="Q5618" t="str">
        <f>VLOOKUP(E5618,CHOOSE({1,2},Product!$B$2:$B$1811,Product!$A$2:$A$1811),2,FALSE)</f>
        <v>Envelopes</v>
      </c>
      <c r="R5618" t="str">
        <f t="shared" si="87"/>
        <v>AZ</v>
      </c>
    </row>
    <row r="5619" spans="1:18" x14ac:dyDescent="0.25">
      <c r="A5619" t="s">
        <v>5511</v>
      </c>
      <c r="B5619" s="35">
        <v>44595</v>
      </c>
      <c r="C5619" t="s">
        <v>638</v>
      </c>
      <c r="D5619" t="s">
        <v>24</v>
      </c>
      <c r="E5619" t="s">
        <v>1841</v>
      </c>
      <c r="F5619">
        <v>0.1</v>
      </c>
      <c r="G5619">
        <v>3657838.8000000003</v>
      </c>
      <c r="H5619">
        <v>1548681.75</v>
      </c>
      <c r="I5619">
        <v>2</v>
      </c>
      <c r="J5619" t="s">
        <v>26</v>
      </c>
      <c r="K5619" t="str">
        <f>VLOOKUP(C5619,Customer!$A$2:$F$793,2,FALSE)</f>
        <v>Germany</v>
      </c>
      <c r="L5619" t="str">
        <f>VLOOKUP($C5619,Customer!$A$2:$F$793,3,FALSE)</f>
        <v>North Rhine-Westphalia</v>
      </c>
      <c r="M5619" t="str">
        <f>VLOOKUP($C5619,Customer!$A$2:$F$793,4,FALSE)</f>
        <v>Remscheid</v>
      </c>
      <c r="N5619" t="str">
        <f>VLOOKUP($C5619,Customer!$A$2:$F$793,5,FALSE)</f>
        <v>Central</v>
      </c>
      <c r="O5619" t="str">
        <f>VLOOKUP($C5619,Customer!$A$2:$F$793,6,FALSE)</f>
        <v>Home Office</v>
      </c>
      <c r="P5619" t="str">
        <f>VLOOKUP(E5619,Product!$B$2:$C$1811,2,FALSE)</f>
        <v>Technology</v>
      </c>
      <c r="Q5619" t="str">
        <f>VLOOKUP(E5619,CHOOSE({1,2},Product!$B$2:$B$1811,Product!$A$2:$A$1811),2,FALSE)</f>
        <v>Phones</v>
      </c>
      <c r="R5619" t="str">
        <f t="shared" si="87"/>
        <v>AZ</v>
      </c>
    </row>
    <row r="5620" spans="1:18" x14ac:dyDescent="0.25">
      <c r="A5620" t="s">
        <v>5512</v>
      </c>
      <c r="B5620" s="35">
        <v>44595</v>
      </c>
      <c r="C5620" t="s">
        <v>243</v>
      </c>
      <c r="D5620" t="s">
        <v>24</v>
      </c>
      <c r="E5620" t="s">
        <v>2239</v>
      </c>
      <c r="F5620">
        <v>0.1</v>
      </c>
      <c r="G5620">
        <v>2315647.9500000002</v>
      </c>
      <c r="H5620">
        <v>870211.65</v>
      </c>
      <c r="I5620">
        <v>3</v>
      </c>
      <c r="J5620" t="s">
        <v>26</v>
      </c>
      <c r="K5620" t="str">
        <f>VLOOKUP(C5620,Customer!$A$2:$F$793,2,FALSE)</f>
        <v>Italy</v>
      </c>
      <c r="L5620" t="str">
        <f>VLOOKUP($C5620,Customer!$A$2:$F$793,3,FALSE)</f>
        <v>Lazio</v>
      </c>
      <c r="M5620" t="str">
        <f>VLOOKUP($C5620,Customer!$A$2:$F$793,4,FALSE)</f>
        <v>Rome</v>
      </c>
      <c r="N5620" t="str">
        <f>VLOOKUP($C5620,Customer!$A$2:$F$793,5,FALSE)</f>
        <v>South</v>
      </c>
      <c r="O5620" t="str">
        <f>VLOOKUP($C5620,Customer!$A$2:$F$793,6,FALSE)</f>
        <v>Consumer</v>
      </c>
      <c r="P5620" t="str">
        <f>VLOOKUP(E5620,Product!$B$2:$C$1811,2,FALSE)</f>
        <v>Office Supplies</v>
      </c>
      <c r="Q5620" t="str">
        <f>VLOOKUP(E5620,CHOOSE({1,2},Product!$B$2:$B$1811,Product!$A$2:$A$1811),2,FALSE)</f>
        <v>Appliances</v>
      </c>
      <c r="R5620" t="str">
        <f t="shared" si="87"/>
        <v>AZ</v>
      </c>
    </row>
    <row r="5621" spans="1:18" x14ac:dyDescent="0.25">
      <c r="A5621" t="s">
        <v>5512</v>
      </c>
      <c r="B5621" s="35">
        <v>44595</v>
      </c>
      <c r="C5621" t="s">
        <v>243</v>
      </c>
      <c r="D5621" t="s">
        <v>24</v>
      </c>
      <c r="E5621" t="s">
        <v>671</v>
      </c>
      <c r="F5621">
        <v>0.15</v>
      </c>
      <c r="G5621">
        <v>7802406.1500000004</v>
      </c>
      <c r="H5621">
        <v>88496.1</v>
      </c>
      <c r="I5621">
        <v>5</v>
      </c>
      <c r="J5621" t="s">
        <v>22</v>
      </c>
      <c r="K5621" t="str">
        <f>VLOOKUP(C5621,Customer!$A$2:$F$793,2,FALSE)</f>
        <v>Italy</v>
      </c>
      <c r="L5621" t="str">
        <f>VLOOKUP($C5621,Customer!$A$2:$F$793,3,FALSE)</f>
        <v>Lazio</v>
      </c>
      <c r="M5621" t="str">
        <f>VLOOKUP($C5621,Customer!$A$2:$F$793,4,FALSE)</f>
        <v>Rome</v>
      </c>
      <c r="N5621" t="str">
        <f>VLOOKUP($C5621,Customer!$A$2:$F$793,5,FALSE)</f>
        <v>South</v>
      </c>
      <c r="O5621" t="str">
        <f>VLOOKUP($C5621,Customer!$A$2:$F$793,6,FALSE)</f>
        <v>Consumer</v>
      </c>
      <c r="P5621" t="str">
        <f>VLOOKUP(E5621,Product!$B$2:$C$1811,2,FALSE)</f>
        <v>Technology</v>
      </c>
      <c r="Q5621" t="str">
        <f>VLOOKUP(E5621,CHOOSE({1,2},Product!$B$2:$B$1811,Product!$A$2:$A$1811),2,FALSE)</f>
        <v>Copiers</v>
      </c>
      <c r="R5621" t="str">
        <f t="shared" si="87"/>
        <v>AZ</v>
      </c>
    </row>
    <row r="5622" spans="1:18" x14ac:dyDescent="0.25">
      <c r="A5622" t="s">
        <v>5512</v>
      </c>
      <c r="B5622" s="35">
        <v>44595</v>
      </c>
      <c r="C5622" t="s">
        <v>243</v>
      </c>
      <c r="D5622" t="s">
        <v>24</v>
      </c>
      <c r="E5622" t="s">
        <v>2502</v>
      </c>
      <c r="F5622">
        <v>0.15</v>
      </c>
      <c r="G5622">
        <v>6327471.1500000004</v>
      </c>
      <c r="H5622">
        <v>147493.5</v>
      </c>
      <c r="I5622">
        <v>4</v>
      </c>
      <c r="J5622" t="s">
        <v>26</v>
      </c>
      <c r="K5622" t="str">
        <f>VLOOKUP(C5622,Customer!$A$2:$F$793,2,FALSE)</f>
        <v>Italy</v>
      </c>
      <c r="L5622" t="str">
        <f>VLOOKUP($C5622,Customer!$A$2:$F$793,3,FALSE)</f>
        <v>Lazio</v>
      </c>
      <c r="M5622" t="str">
        <f>VLOOKUP($C5622,Customer!$A$2:$F$793,4,FALSE)</f>
        <v>Rome</v>
      </c>
      <c r="N5622" t="str">
        <f>VLOOKUP($C5622,Customer!$A$2:$F$793,5,FALSE)</f>
        <v>South</v>
      </c>
      <c r="O5622" t="str">
        <f>VLOOKUP($C5622,Customer!$A$2:$F$793,6,FALSE)</f>
        <v>Consumer</v>
      </c>
      <c r="P5622" t="str">
        <f>VLOOKUP(E5622,Product!$B$2:$C$1811,2,FALSE)</f>
        <v>Technology</v>
      </c>
      <c r="Q5622" t="str">
        <f>VLOOKUP(E5622,CHOOSE({1,2},Product!$B$2:$B$1811,Product!$A$2:$A$1811),2,FALSE)</f>
        <v>Phones</v>
      </c>
      <c r="R5622" t="str">
        <f t="shared" si="87"/>
        <v>AZ</v>
      </c>
    </row>
    <row r="5623" spans="1:18" x14ac:dyDescent="0.25">
      <c r="A5623" t="s">
        <v>5513</v>
      </c>
      <c r="B5623" s="35">
        <v>44596</v>
      </c>
      <c r="C5623" t="s">
        <v>1869</v>
      </c>
      <c r="D5623" t="s">
        <v>24</v>
      </c>
      <c r="E5623" t="s">
        <v>1558</v>
      </c>
      <c r="F5623">
        <v>0.5</v>
      </c>
      <c r="G5623">
        <v>88496.1</v>
      </c>
      <c r="H5623">
        <v>-44248.05</v>
      </c>
      <c r="I5623">
        <v>1</v>
      </c>
      <c r="J5623" t="s">
        <v>22</v>
      </c>
      <c r="K5623" t="str">
        <f>VLOOKUP(C5623,Customer!$A$2:$F$793,2,FALSE)</f>
        <v>France</v>
      </c>
      <c r="L5623" t="str">
        <f>VLOOKUP($C5623,Customer!$A$2:$F$793,3,FALSE)</f>
        <v>Provence-Alpes-Côte d'Azur</v>
      </c>
      <c r="M5623" t="str">
        <f>VLOOKUP($C5623,Customer!$A$2:$F$793,4,FALSE)</f>
        <v>Sorgues</v>
      </c>
      <c r="N5623" t="str">
        <f>VLOOKUP($C5623,Customer!$A$2:$F$793,5,FALSE)</f>
        <v>Central</v>
      </c>
      <c r="O5623" t="str">
        <f>VLOOKUP($C5623,Customer!$A$2:$F$793,6,FALSE)</f>
        <v>Consumer</v>
      </c>
      <c r="P5623" t="str">
        <f>VLOOKUP(E5623,Product!$B$2:$C$1811,2,FALSE)</f>
        <v>Office Supplies</v>
      </c>
      <c r="Q5623" t="str">
        <f>VLOOKUP(E5623,CHOOSE({1,2},Product!$B$2:$B$1811,Product!$A$2:$A$1811),2,FALSE)</f>
        <v>Binders</v>
      </c>
      <c r="R5623" t="str">
        <f t="shared" si="87"/>
        <v>BN</v>
      </c>
    </row>
    <row r="5624" spans="1:18" x14ac:dyDescent="0.25">
      <c r="A5624" t="s">
        <v>5514</v>
      </c>
      <c r="B5624" s="35">
        <v>44597</v>
      </c>
      <c r="C5624" t="s">
        <v>1113</v>
      </c>
      <c r="D5624" t="s">
        <v>24</v>
      </c>
      <c r="E5624" t="s">
        <v>540</v>
      </c>
      <c r="F5624">
        <v>0.5</v>
      </c>
      <c r="G5624">
        <v>4174066.0500000003</v>
      </c>
      <c r="H5624">
        <v>-2005911.6</v>
      </c>
      <c r="I5624">
        <v>4</v>
      </c>
      <c r="J5624" t="s">
        <v>22</v>
      </c>
      <c r="K5624" t="str">
        <f>VLOOKUP(C5624,Customer!$A$2:$F$793,2,FALSE)</f>
        <v>Spain</v>
      </c>
      <c r="L5624" t="str">
        <f>VLOOKUP($C5624,Customer!$A$2:$F$793,3,FALSE)</f>
        <v>Andalusía</v>
      </c>
      <c r="M5624" t="str">
        <f>VLOOKUP($C5624,Customer!$A$2:$F$793,4,FALSE)</f>
        <v>Dos Hermanas</v>
      </c>
      <c r="N5624" t="str">
        <f>VLOOKUP($C5624,Customer!$A$2:$F$793,5,FALSE)</f>
        <v>South</v>
      </c>
      <c r="O5624" t="str">
        <f>VLOOKUP($C5624,Customer!$A$2:$F$793,6,FALSE)</f>
        <v>Home Office</v>
      </c>
      <c r="P5624" t="str">
        <f>VLOOKUP(E5624,Product!$B$2:$C$1811,2,FALSE)</f>
        <v>Office Supplies</v>
      </c>
      <c r="Q5624" t="str">
        <f>VLOOKUP(E5624,CHOOSE({1,2},Product!$B$2:$B$1811,Product!$A$2:$A$1811),2,FALSE)</f>
        <v>Storage</v>
      </c>
      <c r="R5624" t="str">
        <f t="shared" si="87"/>
        <v>AZ</v>
      </c>
    </row>
    <row r="5625" spans="1:18" x14ac:dyDescent="0.25">
      <c r="A5625" t="s">
        <v>5515</v>
      </c>
      <c r="B5625" s="35">
        <v>44597</v>
      </c>
      <c r="C5625" t="s">
        <v>1156</v>
      </c>
      <c r="D5625" t="s">
        <v>24</v>
      </c>
      <c r="E5625" t="s">
        <v>25</v>
      </c>
      <c r="F5625">
        <v>0</v>
      </c>
      <c r="G5625">
        <v>3598841.4</v>
      </c>
      <c r="H5625">
        <v>1224196.05</v>
      </c>
      <c r="I5625">
        <v>2</v>
      </c>
      <c r="J5625" t="s">
        <v>22</v>
      </c>
      <c r="K5625" t="str">
        <f>VLOOKUP(C5625,Customer!$A$2:$F$793,2,FALSE)</f>
        <v>France</v>
      </c>
      <c r="L5625" t="str">
        <f>VLOOKUP($C5625,Customer!$A$2:$F$793,3,FALSE)</f>
        <v>Ile-de-France</v>
      </c>
      <c r="M5625" t="str">
        <f>VLOOKUP($C5625,Customer!$A$2:$F$793,4,FALSE)</f>
        <v>Alfortville</v>
      </c>
      <c r="N5625" t="str">
        <f>VLOOKUP($C5625,Customer!$A$2:$F$793,5,FALSE)</f>
        <v>Central</v>
      </c>
      <c r="O5625" t="str">
        <f>VLOOKUP($C5625,Customer!$A$2:$F$793,6,FALSE)</f>
        <v>Consumer</v>
      </c>
      <c r="P5625" t="str">
        <f>VLOOKUP(E5625,Product!$B$2:$C$1811,2,FALSE)</f>
        <v>Furniture</v>
      </c>
      <c r="Q5625" t="str">
        <f>VLOOKUP(E5625,CHOOSE({1,2},Product!$B$2:$B$1811,Product!$A$2:$A$1811),2,FALSE)</f>
        <v>Bookcases</v>
      </c>
      <c r="R5625" t="str">
        <f t="shared" si="87"/>
        <v>AZ</v>
      </c>
    </row>
    <row r="5626" spans="1:18" x14ac:dyDescent="0.25">
      <c r="A5626" t="s">
        <v>5516</v>
      </c>
      <c r="B5626" s="35">
        <v>44598</v>
      </c>
      <c r="C5626" t="s">
        <v>2446</v>
      </c>
      <c r="D5626" t="s">
        <v>51</v>
      </c>
      <c r="E5626" t="s">
        <v>870</v>
      </c>
      <c r="F5626">
        <v>0</v>
      </c>
      <c r="G5626">
        <v>3053115.45</v>
      </c>
      <c r="H5626">
        <v>545725.95000000007</v>
      </c>
      <c r="I5626">
        <v>4</v>
      </c>
      <c r="J5626" t="s">
        <v>22</v>
      </c>
      <c r="K5626" t="str">
        <f>VLOOKUP(C5626,Customer!$A$2:$F$793,2,FALSE)</f>
        <v>Denmark</v>
      </c>
      <c r="L5626" t="str">
        <f>VLOOKUP($C5626,Customer!$A$2:$F$793,3,FALSE)</f>
        <v>Hovedstaden</v>
      </c>
      <c r="M5626" t="str">
        <f>VLOOKUP($C5626,Customer!$A$2:$F$793,4,FALSE)</f>
        <v>Copenhagen</v>
      </c>
      <c r="N5626" t="str">
        <f>VLOOKUP($C5626,Customer!$A$2:$F$793,5,FALSE)</f>
        <v>North</v>
      </c>
      <c r="O5626" t="str">
        <f>VLOOKUP($C5626,Customer!$A$2:$F$793,6,FALSE)</f>
        <v>Consumer</v>
      </c>
      <c r="P5626" t="str">
        <f>VLOOKUP(E5626,Product!$B$2:$C$1811,2,FALSE)</f>
        <v>Office Supplies</v>
      </c>
      <c r="Q5626" t="str">
        <f>VLOOKUP(E5626,CHOOSE({1,2},Product!$B$2:$B$1811,Product!$A$2:$A$1811),2,FALSE)</f>
        <v>Binders</v>
      </c>
      <c r="R5626" t="str">
        <f t="shared" si="87"/>
        <v>AZ</v>
      </c>
    </row>
    <row r="5627" spans="1:18" x14ac:dyDescent="0.25">
      <c r="A5627" t="s">
        <v>5517</v>
      </c>
      <c r="B5627" s="35">
        <v>44598</v>
      </c>
      <c r="C5627" t="s">
        <v>1887</v>
      </c>
      <c r="D5627" t="s">
        <v>33</v>
      </c>
      <c r="E5627" t="s">
        <v>434</v>
      </c>
      <c r="F5627">
        <v>0.1</v>
      </c>
      <c r="G5627">
        <v>5103275.1000000006</v>
      </c>
      <c r="H5627">
        <v>1592929.8</v>
      </c>
      <c r="I5627">
        <v>3</v>
      </c>
      <c r="J5627" t="s">
        <v>26</v>
      </c>
      <c r="K5627" t="str">
        <f>VLOOKUP(C5627,Customer!$A$2:$F$793,2,FALSE)</f>
        <v>Germany</v>
      </c>
      <c r="L5627" t="str">
        <f>VLOOKUP($C5627,Customer!$A$2:$F$793,3,FALSE)</f>
        <v>Saxony</v>
      </c>
      <c r="M5627" t="str">
        <f>VLOOKUP($C5627,Customer!$A$2:$F$793,4,FALSE)</f>
        <v>Chemnitz</v>
      </c>
      <c r="N5627" t="str">
        <f>VLOOKUP($C5627,Customer!$A$2:$F$793,5,FALSE)</f>
        <v>Central</v>
      </c>
      <c r="O5627" t="str">
        <f>VLOOKUP($C5627,Customer!$A$2:$F$793,6,FALSE)</f>
        <v>Home Office</v>
      </c>
      <c r="P5627" t="str">
        <f>VLOOKUP(E5627,Product!$B$2:$C$1811,2,FALSE)</f>
        <v>Furniture</v>
      </c>
      <c r="Q5627" t="str">
        <f>VLOOKUP(E5627,CHOOSE({1,2},Product!$B$2:$B$1811,Product!$A$2:$A$1811),2,FALSE)</f>
        <v>Chairs</v>
      </c>
      <c r="R5627" t="str">
        <f t="shared" si="87"/>
        <v>AZ</v>
      </c>
    </row>
    <row r="5628" spans="1:18" x14ac:dyDescent="0.25">
      <c r="A5628" t="s">
        <v>5517</v>
      </c>
      <c r="B5628" s="35">
        <v>44598</v>
      </c>
      <c r="C5628" t="s">
        <v>1887</v>
      </c>
      <c r="D5628" t="s">
        <v>33</v>
      </c>
      <c r="E5628" t="s">
        <v>848</v>
      </c>
      <c r="F5628">
        <v>0</v>
      </c>
      <c r="G5628">
        <v>250738.95</v>
      </c>
      <c r="H5628">
        <v>103245.45</v>
      </c>
      <c r="I5628">
        <v>3</v>
      </c>
      <c r="J5628" t="s">
        <v>26</v>
      </c>
      <c r="K5628" t="str">
        <f>VLOOKUP(C5628,Customer!$A$2:$F$793,2,FALSE)</f>
        <v>Germany</v>
      </c>
      <c r="L5628" t="str">
        <f>VLOOKUP($C5628,Customer!$A$2:$F$793,3,FALSE)</f>
        <v>Saxony</v>
      </c>
      <c r="M5628" t="str">
        <f>VLOOKUP($C5628,Customer!$A$2:$F$793,4,FALSE)</f>
        <v>Chemnitz</v>
      </c>
      <c r="N5628" t="str">
        <f>VLOOKUP($C5628,Customer!$A$2:$F$793,5,FALSE)</f>
        <v>Central</v>
      </c>
      <c r="O5628" t="str">
        <f>VLOOKUP($C5628,Customer!$A$2:$F$793,6,FALSE)</f>
        <v>Home Office</v>
      </c>
      <c r="P5628" t="str">
        <f>VLOOKUP(E5628,Product!$B$2:$C$1811,2,FALSE)</f>
        <v>Office Supplies</v>
      </c>
      <c r="Q5628" t="str">
        <f>VLOOKUP(E5628,CHOOSE({1,2},Product!$B$2:$B$1811,Product!$A$2:$A$1811),2,FALSE)</f>
        <v>Binders</v>
      </c>
      <c r="R5628" t="str">
        <f t="shared" si="87"/>
        <v>AZ</v>
      </c>
    </row>
    <row r="5629" spans="1:18" x14ac:dyDescent="0.25">
      <c r="A5629" t="s">
        <v>5518</v>
      </c>
      <c r="B5629" s="35">
        <v>44598</v>
      </c>
      <c r="C5629" t="s">
        <v>1455</v>
      </c>
      <c r="D5629" t="s">
        <v>20</v>
      </c>
      <c r="E5629" t="s">
        <v>128</v>
      </c>
      <c r="F5629">
        <v>0</v>
      </c>
      <c r="G5629">
        <v>1533932.4000000001</v>
      </c>
      <c r="H5629">
        <v>398232.45</v>
      </c>
      <c r="I5629">
        <v>4</v>
      </c>
      <c r="J5629" t="s">
        <v>26</v>
      </c>
      <c r="K5629" t="str">
        <f>VLOOKUP(C5629,Customer!$A$2:$F$793,2,FALSE)</f>
        <v>Italy</v>
      </c>
      <c r="L5629" t="str">
        <f>VLOOKUP($C5629,Customer!$A$2:$F$793,3,FALSE)</f>
        <v>Lazio</v>
      </c>
      <c r="M5629" t="str">
        <f>VLOOKUP($C5629,Customer!$A$2:$F$793,4,FALSE)</f>
        <v>Rome</v>
      </c>
      <c r="N5629" t="str">
        <f>VLOOKUP($C5629,Customer!$A$2:$F$793,5,FALSE)</f>
        <v>South</v>
      </c>
      <c r="O5629" t="str">
        <f>VLOOKUP($C5629,Customer!$A$2:$F$793,6,FALSE)</f>
        <v>Consumer</v>
      </c>
      <c r="P5629" t="str">
        <f>VLOOKUP(E5629,Product!$B$2:$C$1811,2,FALSE)</f>
        <v>Office Supplies</v>
      </c>
      <c r="Q5629" t="str">
        <f>VLOOKUP(E5629,CHOOSE({1,2},Product!$B$2:$B$1811,Product!$A$2:$A$1811),2,FALSE)</f>
        <v>Art</v>
      </c>
      <c r="R5629" t="str">
        <f t="shared" si="87"/>
        <v>AZ</v>
      </c>
    </row>
    <row r="5630" spans="1:18" x14ac:dyDescent="0.25">
      <c r="A5630" t="s">
        <v>5519</v>
      </c>
      <c r="B5630" s="35">
        <v>44598</v>
      </c>
      <c r="C5630" t="s">
        <v>1590</v>
      </c>
      <c r="D5630" t="s">
        <v>24</v>
      </c>
      <c r="E5630" t="s">
        <v>164</v>
      </c>
      <c r="F5630">
        <v>0</v>
      </c>
      <c r="G5630">
        <v>1666676.55</v>
      </c>
      <c r="H5630">
        <v>353984.4</v>
      </c>
      <c r="I5630">
        <v>4</v>
      </c>
      <c r="J5630" t="s">
        <v>22</v>
      </c>
      <c r="K5630" t="str">
        <f>VLOOKUP(C5630,Customer!$A$2:$F$793,2,FALSE)</f>
        <v>Austria</v>
      </c>
      <c r="L5630" t="str">
        <f>VLOOKUP($C5630,Customer!$A$2:$F$793,3,FALSE)</f>
        <v>Vienna</v>
      </c>
      <c r="M5630" t="str">
        <f>VLOOKUP($C5630,Customer!$A$2:$F$793,4,FALSE)</f>
        <v>Vienna</v>
      </c>
      <c r="N5630" t="str">
        <f>VLOOKUP($C5630,Customer!$A$2:$F$793,5,FALSE)</f>
        <v>Central</v>
      </c>
      <c r="O5630" t="str">
        <f>VLOOKUP($C5630,Customer!$A$2:$F$793,6,FALSE)</f>
        <v>Home Office</v>
      </c>
      <c r="P5630" t="str">
        <f>VLOOKUP(E5630,Product!$B$2:$C$1811,2,FALSE)</f>
        <v>Office Supplies</v>
      </c>
      <c r="Q5630" t="str">
        <f>VLOOKUP(E5630,CHOOSE({1,2},Product!$B$2:$B$1811,Product!$A$2:$A$1811),2,FALSE)</f>
        <v>Binders</v>
      </c>
      <c r="R5630" t="str">
        <f t="shared" si="87"/>
        <v>AZ</v>
      </c>
    </row>
    <row r="5631" spans="1:18" x14ac:dyDescent="0.25">
      <c r="A5631" t="s">
        <v>5520</v>
      </c>
      <c r="B5631" s="35">
        <v>44599</v>
      </c>
      <c r="C5631" t="s">
        <v>225</v>
      </c>
      <c r="D5631" t="s">
        <v>33</v>
      </c>
      <c r="E5631" t="s">
        <v>235</v>
      </c>
      <c r="F5631">
        <v>0.5</v>
      </c>
      <c r="G5631">
        <v>693219.45000000007</v>
      </c>
      <c r="H5631">
        <v>-309736.35000000003</v>
      </c>
      <c r="I5631">
        <v>2</v>
      </c>
      <c r="J5631" t="s">
        <v>22</v>
      </c>
      <c r="K5631" t="str">
        <f>VLOOKUP(C5631,Customer!$A$2:$F$793,2,FALSE)</f>
        <v>Belgium</v>
      </c>
      <c r="L5631" t="str">
        <f>VLOOKUP($C5631,Customer!$A$2:$F$793,3,FALSE)</f>
        <v>Namur</v>
      </c>
      <c r="M5631" t="str">
        <f>VLOOKUP($C5631,Customer!$A$2:$F$793,4,FALSE)</f>
        <v>Namur</v>
      </c>
      <c r="N5631" t="str">
        <f>VLOOKUP($C5631,Customer!$A$2:$F$793,5,FALSE)</f>
        <v>Central</v>
      </c>
      <c r="O5631" t="str">
        <f>VLOOKUP($C5631,Customer!$A$2:$F$793,6,FALSE)</f>
        <v>Corporate</v>
      </c>
      <c r="P5631" t="str">
        <f>VLOOKUP(E5631,Product!$B$2:$C$1811,2,FALSE)</f>
        <v>Technology</v>
      </c>
      <c r="Q5631" t="str">
        <f>VLOOKUP(E5631,CHOOSE({1,2},Product!$B$2:$B$1811,Product!$A$2:$A$1811),2,FALSE)</f>
        <v>Machines</v>
      </c>
      <c r="R5631" t="str">
        <f t="shared" si="87"/>
        <v>BN</v>
      </c>
    </row>
    <row r="5632" spans="1:18" x14ac:dyDescent="0.25">
      <c r="A5632" t="s">
        <v>5521</v>
      </c>
      <c r="B5632" s="35">
        <v>44599</v>
      </c>
      <c r="C5632" t="s">
        <v>1925</v>
      </c>
      <c r="D5632" t="s">
        <v>33</v>
      </c>
      <c r="E5632" t="s">
        <v>2503</v>
      </c>
      <c r="F5632">
        <v>0</v>
      </c>
      <c r="G5632">
        <v>6327471.1500000004</v>
      </c>
      <c r="H5632">
        <v>250738.95</v>
      </c>
      <c r="I5632">
        <v>3</v>
      </c>
      <c r="J5632" t="s">
        <v>22</v>
      </c>
      <c r="K5632" t="str">
        <f>VLOOKUP(C5632,Customer!$A$2:$F$793,2,FALSE)</f>
        <v>Netherlands</v>
      </c>
      <c r="L5632" t="str">
        <f>VLOOKUP($C5632,Customer!$A$2:$F$793,3,FALSE)</f>
        <v>North Holland</v>
      </c>
      <c r="M5632" t="str">
        <f>VLOOKUP($C5632,Customer!$A$2:$F$793,4,FALSE)</f>
        <v>Amsterdam</v>
      </c>
      <c r="N5632" t="str">
        <f>VLOOKUP($C5632,Customer!$A$2:$F$793,5,FALSE)</f>
        <v>Central</v>
      </c>
      <c r="O5632" t="str">
        <f>VLOOKUP($C5632,Customer!$A$2:$F$793,6,FALSE)</f>
        <v>Home Office</v>
      </c>
      <c r="P5632" t="str">
        <f>VLOOKUP(E5632,Product!$B$2:$C$1811,2,FALSE)</f>
        <v>Furniture</v>
      </c>
      <c r="Q5632" t="str">
        <f>VLOOKUP(E5632,CHOOSE({1,2},Product!$B$2:$B$1811,Product!$A$2:$A$1811),2,FALSE)</f>
        <v>Chairs</v>
      </c>
      <c r="R5632" t="str">
        <f t="shared" si="87"/>
        <v>AZ</v>
      </c>
    </row>
    <row r="5633" spans="1:18" x14ac:dyDescent="0.25">
      <c r="A5633" t="s">
        <v>5521</v>
      </c>
      <c r="B5633" s="35">
        <v>44599</v>
      </c>
      <c r="C5633" t="s">
        <v>1925</v>
      </c>
      <c r="D5633" t="s">
        <v>33</v>
      </c>
      <c r="E5633" t="s">
        <v>216</v>
      </c>
      <c r="F5633">
        <v>0</v>
      </c>
      <c r="G5633">
        <v>1209446.7</v>
      </c>
      <c r="H5633">
        <v>353984.4</v>
      </c>
      <c r="I5633">
        <v>6</v>
      </c>
      <c r="J5633" t="s">
        <v>26</v>
      </c>
      <c r="K5633" t="str">
        <f>VLOOKUP(C5633,Customer!$A$2:$F$793,2,FALSE)</f>
        <v>Netherlands</v>
      </c>
      <c r="L5633" t="str">
        <f>VLOOKUP($C5633,Customer!$A$2:$F$793,3,FALSE)</f>
        <v>North Holland</v>
      </c>
      <c r="M5633" t="str">
        <f>VLOOKUP($C5633,Customer!$A$2:$F$793,4,FALSE)</f>
        <v>Amsterdam</v>
      </c>
      <c r="N5633" t="str">
        <f>VLOOKUP($C5633,Customer!$A$2:$F$793,5,FALSE)</f>
        <v>Central</v>
      </c>
      <c r="O5633" t="str">
        <f>VLOOKUP($C5633,Customer!$A$2:$F$793,6,FALSE)</f>
        <v>Home Office</v>
      </c>
      <c r="P5633" t="str">
        <f>VLOOKUP(E5633,Product!$B$2:$C$1811,2,FALSE)</f>
        <v>Office Supplies</v>
      </c>
      <c r="Q5633" t="str">
        <f>VLOOKUP(E5633,CHOOSE({1,2},Product!$B$2:$B$1811,Product!$A$2:$A$1811),2,FALSE)</f>
        <v>Binders</v>
      </c>
      <c r="R5633" t="str">
        <f t="shared" si="87"/>
        <v>AZ</v>
      </c>
    </row>
    <row r="5634" spans="1:18" x14ac:dyDescent="0.25">
      <c r="A5634" t="s">
        <v>5521</v>
      </c>
      <c r="B5634" s="35">
        <v>44599</v>
      </c>
      <c r="C5634" t="s">
        <v>1925</v>
      </c>
      <c r="D5634" t="s">
        <v>33</v>
      </c>
      <c r="E5634" t="s">
        <v>217</v>
      </c>
      <c r="F5634">
        <v>0</v>
      </c>
      <c r="G5634">
        <v>339235.05</v>
      </c>
      <c r="H5634">
        <v>117994.8</v>
      </c>
      <c r="I5634">
        <v>2</v>
      </c>
      <c r="J5634" t="s">
        <v>26</v>
      </c>
      <c r="K5634" t="str">
        <f>VLOOKUP(C5634,Customer!$A$2:$F$793,2,FALSE)</f>
        <v>Netherlands</v>
      </c>
      <c r="L5634" t="str">
        <f>VLOOKUP($C5634,Customer!$A$2:$F$793,3,FALSE)</f>
        <v>North Holland</v>
      </c>
      <c r="M5634" t="str">
        <f>VLOOKUP($C5634,Customer!$A$2:$F$793,4,FALSE)</f>
        <v>Amsterdam</v>
      </c>
      <c r="N5634" t="str">
        <f>VLOOKUP($C5634,Customer!$A$2:$F$793,5,FALSE)</f>
        <v>Central</v>
      </c>
      <c r="O5634" t="str">
        <f>VLOOKUP($C5634,Customer!$A$2:$F$793,6,FALSE)</f>
        <v>Home Office</v>
      </c>
      <c r="P5634" t="str">
        <f>VLOOKUP(E5634,Product!$B$2:$C$1811,2,FALSE)</f>
        <v>Office Supplies</v>
      </c>
      <c r="Q5634" t="str">
        <f>VLOOKUP(E5634,CHOOSE({1,2},Product!$B$2:$B$1811,Product!$A$2:$A$1811),2,FALSE)</f>
        <v>Binders</v>
      </c>
      <c r="R5634" t="str">
        <f t="shared" si="87"/>
        <v>AZ</v>
      </c>
    </row>
    <row r="5635" spans="1:18" x14ac:dyDescent="0.25">
      <c r="A5635" t="s">
        <v>5522</v>
      </c>
      <c r="B5635" s="35">
        <v>44599</v>
      </c>
      <c r="C5635" t="s">
        <v>1763</v>
      </c>
      <c r="D5635" t="s">
        <v>24</v>
      </c>
      <c r="E5635" t="s">
        <v>252</v>
      </c>
      <c r="F5635">
        <v>0</v>
      </c>
      <c r="G5635">
        <v>988206.45000000007</v>
      </c>
      <c r="H5635">
        <v>132744.15</v>
      </c>
      <c r="I5635">
        <v>4</v>
      </c>
      <c r="J5635" t="s">
        <v>26</v>
      </c>
      <c r="K5635" t="str">
        <f>VLOOKUP(C5635,Customer!$A$2:$F$793,2,FALSE)</f>
        <v>Germany</v>
      </c>
      <c r="L5635" t="str">
        <f>VLOOKUP($C5635,Customer!$A$2:$F$793,3,FALSE)</f>
        <v>Bavaria</v>
      </c>
      <c r="M5635" t="str">
        <f>VLOOKUP($C5635,Customer!$A$2:$F$793,4,FALSE)</f>
        <v>Munich</v>
      </c>
      <c r="N5635" t="str">
        <f>VLOOKUP($C5635,Customer!$A$2:$F$793,5,FALSE)</f>
        <v>Central</v>
      </c>
      <c r="O5635" t="str">
        <f>VLOOKUP($C5635,Customer!$A$2:$F$793,6,FALSE)</f>
        <v>Consumer</v>
      </c>
      <c r="P5635" t="str">
        <f>VLOOKUP(E5635,Product!$B$2:$C$1811,2,FALSE)</f>
        <v>Office Supplies</v>
      </c>
      <c r="Q5635" t="str">
        <f>VLOOKUP(E5635,CHOOSE({1,2},Product!$B$2:$B$1811,Product!$A$2:$A$1811),2,FALSE)</f>
        <v>Fasteners</v>
      </c>
      <c r="R5635" t="str">
        <f t="shared" ref="R5635:R5698" si="88">LEFT(A5635,2)</f>
        <v>AZ</v>
      </c>
    </row>
    <row r="5636" spans="1:18" x14ac:dyDescent="0.25">
      <c r="A5636" t="s">
        <v>5523</v>
      </c>
      <c r="B5636" s="35">
        <v>44599</v>
      </c>
      <c r="C5636" t="s">
        <v>1219</v>
      </c>
      <c r="D5636" t="s">
        <v>20</v>
      </c>
      <c r="E5636" t="s">
        <v>166</v>
      </c>
      <c r="F5636">
        <v>0</v>
      </c>
      <c r="G5636">
        <v>486728.55</v>
      </c>
      <c r="H5636">
        <v>29498.7</v>
      </c>
      <c r="I5636">
        <v>2</v>
      </c>
      <c r="J5636" t="s">
        <v>26</v>
      </c>
      <c r="K5636" t="str">
        <f>VLOOKUP(C5636,Customer!$A$2:$F$793,2,FALSE)</f>
        <v>United Kingdom</v>
      </c>
      <c r="L5636" t="str">
        <f>VLOOKUP($C5636,Customer!$A$2:$F$793,3,FALSE)</f>
        <v>England</v>
      </c>
      <c r="M5636" t="str">
        <f>VLOOKUP($C5636,Customer!$A$2:$F$793,4,FALSE)</f>
        <v>Stockport</v>
      </c>
      <c r="N5636" t="str">
        <f>VLOOKUP($C5636,Customer!$A$2:$F$793,5,FALSE)</f>
        <v>North</v>
      </c>
      <c r="O5636" t="str">
        <f>VLOOKUP($C5636,Customer!$A$2:$F$793,6,FALSE)</f>
        <v>Corporate</v>
      </c>
      <c r="P5636" t="str">
        <f>VLOOKUP(E5636,Product!$B$2:$C$1811,2,FALSE)</f>
        <v>Office Supplies</v>
      </c>
      <c r="Q5636" t="str">
        <f>VLOOKUP(E5636,CHOOSE({1,2},Product!$B$2:$B$1811,Product!$A$2:$A$1811),2,FALSE)</f>
        <v>Storage</v>
      </c>
      <c r="R5636" t="str">
        <f t="shared" si="88"/>
        <v>AZ</v>
      </c>
    </row>
    <row r="5637" spans="1:18" x14ac:dyDescent="0.25">
      <c r="A5637" t="s">
        <v>5524</v>
      </c>
      <c r="B5637" s="35">
        <v>44599</v>
      </c>
      <c r="C5637" t="s">
        <v>305</v>
      </c>
      <c r="D5637" t="s">
        <v>24</v>
      </c>
      <c r="E5637" t="s">
        <v>1085</v>
      </c>
      <c r="F5637">
        <v>0</v>
      </c>
      <c r="G5637">
        <v>516227.25</v>
      </c>
      <c r="H5637">
        <v>235989.6</v>
      </c>
      <c r="I5637">
        <v>3</v>
      </c>
      <c r="J5637" t="s">
        <v>22</v>
      </c>
      <c r="K5637" t="str">
        <f>VLOOKUP(C5637,Customer!$A$2:$F$793,2,FALSE)</f>
        <v>Switzerland</v>
      </c>
      <c r="L5637" t="str">
        <f>VLOOKUP($C5637,Customer!$A$2:$F$793,3,FALSE)</f>
        <v>Basel-Stadt</v>
      </c>
      <c r="M5637" t="str">
        <f>VLOOKUP($C5637,Customer!$A$2:$F$793,4,FALSE)</f>
        <v>Basel</v>
      </c>
      <c r="N5637" t="str">
        <f>VLOOKUP($C5637,Customer!$A$2:$F$793,5,FALSE)</f>
        <v>Central</v>
      </c>
      <c r="O5637" t="str">
        <f>VLOOKUP($C5637,Customer!$A$2:$F$793,6,FALSE)</f>
        <v>Corporate</v>
      </c>
      <c r="P5637" t="str">
        <f>VLOOKUP(E5637,Product!$B$2:$C$1811,2,FALSE)</f>
        <v>Office Supplies</v>
      </c>
      <c r="Q5637" t="str">
        <f>VLOOKUP(E5637,CHOOSE({1,2},Product!$B$2:$B$1811,Product!$A$2:$A$1811),2,FALSE)</f>
        <v>Labels</v>
      </c>
      <c r="R5637" t="str">
        <f t="shared" si="88"/>
        <v>AZ</v>
      </c>
    </row>
    <row r="5638" spans="1:18" x14ac:dyDescent="0.25">
      <c r="A5638" t="s">
        <v>5524</v>
      </c>
      <c r="B5638" s="35">
        <v>44599</v>
      </c>
      <c r="C5638" t="s">
        <v>305</v>
      </c>
      <c r="D5638" t="s">
        <v>24</v>
      </c>
      <c r="E5638" t="s">
        <v>89</v>
      </c>
      <c r="F5638">
        <v>0</v>
      </c>
      <c r="G5638">
        <v>1165198.6500000001</v>
      </c>
      <c r="H5638">
        <v>589974</v>
      </c>
      <c r="I5638">
        <v>3</v>
      </c>
      <c r="J5638" t="s">
        <v>22</v>
      </c>
      <c r="K5638" t="str">
        <f>VLOOKUP(C5638,Customer!$A$2:$F$793,2,FALSE)</f>
        <v>Switzerland</v>
      </c>
      <c r="L5638" t="str">
        <f>VLOOKUP($C5638,Customer!$A$2:$F$793,3,FALSE)</f>
        <v>Basel-Stadt</v>
      </c>
      <c r="M5638" t="str">
        <f>VLOOKUP($C5638,Customer!$A$2:$F$793,4,FALSE)</f>
        <v>Basel</v>
      </c>
      <c r="N5638" t="str">
        <f>VLOOKUP($C5638,Customer!$A$2:$F$793,5,FALSE)</f>
        <v>Central</v>
      </c>
      <c r="O5638" t="str">
        <f>VLOOKUP($C5638,Customer!$A$2:$F$793,6,FALSE)</f>
        <v>Corporate</v>
      </c>
      <c r="P5638" t="str">
        <f>VLOOKUP(E5638,Product!$B$2:$C$1811,2,FALSE)</f>
        <v>Office Supplies</v>
      </c>
      <c r="Q5638" t="str">
        <f>VLOOKUP(E5638,CHOOSE({1,2},Product!$B$2:$B$1811,Product!$A$2:$A$1811),2,FALSE)</f>
        <v>Storage</v>
      </c>
      <c r="R5638" t="str">
        <f t="shared" si="88"/>
        <v>AZ</v>
      </c>
    </row>
    <row r="5639" spans="1:18" x14ac:dyDescent="0.25">
      <c r="A5639" t="s">
        <v>5524</v>
      </c>
      <c r="B5639" s="35">
        <v>44599</v>
      </c>
      <c r="C5639" t="s">
        <v>305</v>
      </c>
      <c r="D5639" t="s">
        <v>24</v>
      </c>
      <c r="E5639" t="s">
        <v>879</v>
      </c>
      <c r="F5639">
        <v>0</v>
      </c>
      <c r="G5639">
        <v>752216.85</v>
      </c>
      <c r="H5639">
        <v>191741.55000000002</v>
      </c>
      <c r="I5639">
        <v>2</v>
      </c>
      <c r="J5639" t="s">
        <v>22</v>
      </c>
      <c r="K5639" t="str">
        <f>VLOOKUP(C5639,Customer!$A$2:$F$793,2,FALSE)</f>
        <v>Switzerland</v>
      </c>
      <c r="L5639" t="str">
        <f>VLOOKUP($C5639,Customer!$A$2:$F$793,3,FALSE)</f>
        <v>Basel-Stadt</v>
      </c>
      <c r="M5639" t="str">
        <f>VLOOKUP($C5639,Customer!$A$2:$F$793,4,FALSE)</f>
        <v>Basel</v>
      </c>
      <c r="N5639" t="str">
        <f>VLOOKUP($C5639,Customer!$A$2:$F$793,5,FALSE)</f>
        <v>Central</v>
      </c>
      <c r="O5639" t="str">
        <f>VLOOKUP($C5639,Customer!$A$2:$F$793,6,FALSE)</f>
        <v>Corporate</v>
      </c>
      <c r="P5639" t="str">
        <f>VLOOKUP(E5639,Product!$B$2:$C$1811,2,FALSE)</f>
        <v>Office Supplies</v>
      </c>
      <c r="Q5639" t="str">
        <f>VLOOKUP(E5639,CHOOSE({1,2},Product!$B$2:$B$1811,Product!$A$2:$A$1811),2,FALSE)</f>
        <v>Storage</v>
      </c>
      <c r="R5639" t="str">
        <f t="shared" si="88"/>
        <v>AZ</v>
      </c>
    </row>
    <row r="5640" spans="1:18" x14ac:dyDescent="0.25">
      <c r="A5640" t="s">
        <v>5524</v>
      </c>
      <c r="B5640" s="35">
        <v>44599</v>
      </c>
      <c r="C5640" t="s">
        <v>305</v>
      </c>
      <c r="D5640" t="s">
        <v>24</v>
      </c>
      <c r="E5640" t="s">
        <v>1353</v>
      </c>
      <c r="F5640">
        <v>0</v>
      </c>
      <c r="G5640">
        <v>1799420.7</v>
      </c>
      <c r="H5640">
        <v>560475.30000000005</v>
      </c>
      <c r="I5640">
        <v>2</v>
      </c>
      <c r="J5640" t="s">
        <v>26</v>
      </c>
      <c r="K5640" t="str">
        <f>VLOOKUP(C5640,Customer!$A$2:$F$793,2,FALSE)</f>
        <v>Switzerland</v>
      </c>
      <c r="L5640" t="str">
        <f>VLOOKUP($C5640,Customer!$A$2:$F$793,3,FALSE)</f>
        <v>Basel-Stadt</v>
      </c>
      <c r="M5640" t="str">
        <f>VLOOKUP($C5640,Customer!$A$2:$F$793,4,FALSE)</f>
        <v>Basel</v>
      </c>
      <c r="N5640" t="str">
        <f>VLOOKUP($C5640,Customer!$A$2:$F$793,5,FALSE)</f>
        <v>Central</v>
      </c>
      <c r="O5640" t="str">
        <f>VLOOKUP($C5640,Customer!$A$2:$F$793,6,FALSE)</f>
        <v>Corporate</v>
      </c>
      <c r="P5640" t="str">
        <f>VLOOKUP(E5640,Product!$B$2:$C$1811,2,FALSE)</f>
        <v>Office Supplies</v>
      </c>
      <c r="Q5640" t="str">
        <f>VLOOKUP(E5640,CHOOSE({1,2},Product!$B$2:$B$1811,Product!$A$2:$A$1811),2,FALSE)</f>
        <v>Storage</v>
      </c>
      <c r="R5640" t="str">
        <f t="shared" si="88"/>
        <v>AZ</v>
      </c>
    </row>
    <row r="5641" spans="1:18" x14ac:dyDescent="0.25">
      <c r="A5641" t="s">
        <v>5525</v>
      </c>
      <c r="B5641" s="35">
        <v>44599</v>
      </c>
      <c r="C5641" t="s">
        <v>1498</v>
      </c>
      <c r="D5641" t="s">
        <v>24</v>
      </c>
      <c r="E5641" t="s">
        <v>68</v>
      </c>
      <c r="F5641">
        <v>0</v>
      </c>
      <c r="G5641">
        <v>1283193.45</v>
      </c>
      <c r="H5641">
        <v>353984.4</v>
      </c>
      <c r="I5641">
        <v>7</v>
      </c>
      <c r="J5641" t="s">
        <v>22</v>
      </c>
      <c r="K5641" t="str">
        <f>VLOOKUP(C5641,Customer!$A$2:$F$793,2,FALSE)</f>
        <v>United Kingdom</v>
      </c>
      <c r="L5641" t="str">
        <f>VLOOKUP($C5641,Customer!$A$2:$F$793,3,FALSE)</f>
        <v>Scotland</v>
      </c>
      <c r="M5641" t="str">
        <f>VLOOKUP($C5641,Customer!$A$2:$F$793,4,FALSE)</f>
        <v>Edinburgh</v>
      </c>
      <c r="N5641" t="str">
        <f>VLOOKUP($C5641,Customer!$A$2:$F$793,5,FALSE)</f>
        <v>North</v>
      </c>
      <c r="O5641" t="str">
        <f>VLOOKUP($C5641,Customer!$A$2:$F$793,6,FALSE)</f>
        <v>Consumer</v>
      </c>
      <c r="P5641" t="str">
        <f>VLOOKUP(E5641,Product!$B$2:$C$1811,2,FALSE)</f>
        <v>Office Supplies</v>
      </c>
      <c r="Q5641" t="str">
        <f>VLOOKUP(E5641,CHOOSE({1,2},Product!$B$2:$B$1811,Product!$A$2:$A$1811),2,FALSE)</f>
        <v>Art</v>
      </c>
      <c r="R5641" t="str">
        <f t="shared" si="88"/>
        <v>AZ</v>
      </c>
    </row>
    <row r="5642" spans="1:18" x14ac:dyDescent="0.25">
      <c r="A5642" t="s">
        <v>5525</v>
      </c>
      <c r="B5642" s="35">
        <v>44599</v>
      </c>
      <c r="C5642" t="s">
        <v>1498</v>
      </c>
      <c r="D5642" t="s">
        <v>24</v>
      </c>
      <c r="E5642" t="s">
        <v>482</v>
      </c>
      <c r="F5642">
        <v>0</v>
      </c>
      <c r="G5642">
        <v>206490.9</v>
      </c>
      <c r="H5642">
        <v>14749.35</v>
      </c>
      <c r="I5642">
        <v>1</v>
      </c>
      <c r="J5642" t="s">
        <v>22</v>
      </c>
      <c r="K5642" t="str">
        <f>VLOOKUP(C5642,Customer!$A$2:$F$793,2,FALSE)</f>
        <v>United Kingdom</v>
      </c>
      <c r="L5642" t="str">
        <f>VLOOKUP($C5642,Customer!$A$2:$F$793,3,FALSE)</f>
        <v>Scotland</v>
      </c>
      <c r="M5642" t="str">
        <f>VLOOKUP($C5642,Customer!$A$2:$F$793,4,FALSE)</f>
        <v>Edinburgh</v>
      </c>
      <c r="N5642" t="str">
        <f>VLOOKUP($C5642,Customer!$A$2:$F$793,5,FALSE)</f>
        <v>North</v>
      </c>
      <c r="O5642" t="str">
        <f>VLOOKUP($C5642,Customer!$A$2:$F$793,6,FALSE)</f>
        <v>Consumer</v>
      </c>
      <c r="P5642" t="str">
        <f>VLOOKUP(E5642,Product!$B$2:$C$1811,2,FALSE)</f>
        <v>Office Supplies</v>
      </c>
      <c r="Q5642" t="str">
        <f>VLOOKUP(E5642,CHOOSE({1,2},Product!$B$2:$B$1811,Product!$A$2:$A$1811),2,FALSE)</f>
        <v>Fasteners</v>
      </c>
      <c r="R5642" t="str">
        <f t="shared" si="88"/>
        <v>AZ</v>
      </c>
    </row>
    <row r="5643" spans="1:18" x14ac:dyDescent="0.25">
      <c r="A5643" t="s">
        <v>5524</v>
      </c>
      <c r="B5643" s="35">
        <v>44599</v>
      </c>
      <c r="C5643" t="s">
        <v>305</v>
      </c>
      <c r="D5643" t="s">
        <v>24</v>
      </c>
      <c r="E5643" t="s">
        <v>1813</v>
      </c>
      <c r="F5643">
        <v>0</v>
      </c>
      <c r="G5643">
        <v>4528050.45</v>
      </c>
      <c r="H5643">
        <v>1091451.9000000001</v>
      </c>
      <c r="I5643">
        <v>3</v>
      </c>
      <c r="J5643" t="s">
        <v>22</v>
      </c>
      <c r="K5643" t="str">
        <f>VLOOKUP(C5643,Customer!$A$2:$F$793,2,FALSE)</f>
        <v>Switzerland</v>
      </c>
      <c r="L5643" t="str">
        <f>VLOOKUP($C5643,Customer!$A$2:$F$793,3,FALSE)</f>
        <v>Basel-Stadt</v>
      </c>
      <c r="M5643" t="str">
        <f>VLOOKUP($C5643,Customer!$A$2:$F$793,4,FALSE)</f>
        <v>Basel</v>
      </c>
      <c r="N5643" t="str">
        <f>VLOOKUP($C5643,Customer!$A$2:$F$793,5,FALSE)</f>
        <v>Central</v>
      </c>
      <c r="O5643" t="str">
        <f>VLOOKUP($C5643,Customer!$A$2:$F$793,6,FALSE)</f>
        <v>Corporate</v>
      </c>
      <c r="P5643" t="str">
        <f>VLOOKUP(E5643,Product!$B$2:$C$1811,2,FALSE)</f>
        <v>Technology</v>
      </c>
      <c r="Q5643" t="str">
        <f>VLOOKUP(E5643,CHOOSE({1,2},Product!$B$2:$B$1811,Product!$A$2:$A$1811),2,FALSE)</f>
        <v>Accessories</v>
      </c>
      <c r="R5643" t="str">
        <f t="shared" si="88"/>
        <v>AZ</v>
      </c>
    </row>
    <row r="5644" spans="1:18" x14ac:dyDescent="0.25">
      <c r="A5644" t="s">
        <v>5524</v>
      </c>
      <c r="B5644" s="35">
        <v>44599</v>
      </c>
      <c r="C5644" t="s">
        <v>305</v>
      </c>
      <c r="D5644" t="s">
        <v>24</v>
      </c>
      <c r="E5644" t="s">
        <v>1930</v>
      </c>
      <c r="F5644">
        <v>0</v>
      </c>
      <c r="G5644">
        <v>5737497.1500000004</v>
      </c>
      <c r="H5644">
        <v>0</v>
      </c>
      <c r="I5644">
        <v>7</v>
      </c>
      <c r="J5644" t="s">
        <v>22</v>
      </c>
      <c r="K5644" t="str">
        <f>VLOOKUP(C5644,Customer!$A$2:$F$793,2,FALSE)</f>
        <v>Switzerland</v>
      </c>
      <c r="L5644" t="str">
        <f>VLOOKUP($C5644,Customer!$A$2:$F$793,3,FALSE)</f>
        <v>Basel-Stadt</v>
      </c>
      <c r="M5644" t="str">
        <f>VLOOKUP($C5644,Customer!$A$2:$F$793,4,FALSE)</f>
        <v>Basel</v>
      </c>
      <c r="N5644" t="str">
        <f>VLOOKUP($C5644,Customer!$A$2:$F$793,5,FALSE)</f>
        <v>Central</v>
      </c>
      <c r="O5644" t="str">
        <f>VLOOKUP($C5644,Customer!$A$2:$F$793,6,FALSE)</f>
        <v>Corporate</v>
      </c>
      <c r="P5644" t="str">
        <f>VLOOKUP(E5644,Product!$B$2:$C$1811,2,FALSE)</f>
        <v>Technology</v>
      </c>
      <c r="Q5644" t="str">
        <f>VLOOKUP(E5644,CHOOSE({1,2},Product!$B$2:$B$1811,Product!$A$2:$A$1811),2,FALSE)</f>
        <v>Accessories</v>
      </c>
      <c r="R5644" t="str">
        <f t="shared" si="88"/>
        <v>AZ</v>
      </c>
    </row>
    <row r="5645" spans="1:18" x14ac:dyDescent="0.25">
      <c r="A5645" t="s">
        <v>5524</v>
      </c>
      <c r="B5645" s="35">
        <v>44599</v>
      </c>
      <c r="C5645" t="s">
        <v>305</v>
      </c>
      <c r="D5645" t="s">
        <v>24</v>
      </c>
      <c r="E5645" t="s">
        <v>357</v>
      </c>
      <c r="F5645">
        <v>0</v>
      </c>
      <c r="G5645">
        <v>6106230.9000000004</v>
      </c>
      <c r="H5645">
        <v>309736.35000000003</v>
      </c>
      <c r="I5645">
        <v>3</v>
      </c>
      <c r="J5645" t="s">
        <v>26</v>
      </c>
      <c r="K5645" t="str">
        <f>VLOOKUP(C5645,Customer!$A$2:$F$793,2,FALSE)</f>
        <v>Switzerland</v>
      </c>
      <c r="L5645" t="str">
        <f>VLOOKUP($C5645,Customer!$A$2:$F$793,3,FALSE)</f>
        <v>Basel-Stadt</v>
      </c>
      <c r="M5645" t="str">
        <f>VLOOKUP($C5645,Customer!$A$2:$F$793,4,FALSE)</f>
        <v>Basel</v>
      </c>
      <c r="N5645" t="str">
        <f>VLOOKUP($C5645,Customer!$A$2:$F$793,5,FALSE)</f>
        <v>Central</v>
      </c>
      <c r="O5645" t="str">
        <f>VLOOKUP($C5645,Customer!$A$2:$F$793,6,FALSE)</f>
        <v>Corporate</v>
      </c>
      <c r="P5645" t="str">
        <f>VLOOKUP(E5645,Product!$B$2:$C$1811,2,FALSE)</f>
        <v>Technology</v>
      </c>
      <c r="Q5645" t="str">
        <f>VLOOKUP(E5645,CHOOSE({1,2},Product!$B$2:$B$1811,Product!$A$2:$A$1811),2,FALSE)</f>
        <v>Phones</v>
      </c>
      <c r="R5645" t="str">
        <f t="shared" si="88"/>
        <v>AZ</v>
      </c>
    </row>
    <row r="5646" spans="1:18" x14ac:dyDescent="0.25">
      <c r="A5646" t="s">
        <v>5525</v>
      </c>
      <c r="B5646" s="35">
        <v>44599</v>
      </c>
      <c r="C5646" t="s">
        <v>1498</v>
      </c>
      <c r="D5646" t="s">
        <v>24</v>
      </c>
      <c r="E5646" t="s">
        <v>2504</v>
      </c>
      <c r="F5646">
        <v>0.1</v>
      </c>
      <c r="G5646">
        <v>4601797.2</v>
      </c>
      <c r="H5646">
        <v>1681425.9000000001</v>
      </c>
      <c r="I5646">
        <v>3</v>
      </c>
      <c r="J5646" t="s">
        <v>26</v>
      </c>
      <c r="K5646" t="str">
        <f>VLOOKUP(C5646,Customer!$A$2:$F$793,2,FALSE)</f>
        <v>United Kingdom</v>
      </c>
      <c r="L5646" t="str">
        <f>VLOOKUP($C5646,Customer!$A$2:$F$793,3,FALSE)</f>
        <v>Scotland</v>
      </c>
      <c r="M5646" t="str">
        <f>VLOOKUP($C5646,Customer!$A$2:$F$793,4,FALSE)</f>
        <v>Edinburgh</v>
      </c>
      <c r="N5646" t="str">
        <f>VLOOKUP($C5646,Customer!$A$2:$F$793,5,FALSE)</f>
        <v>North</v>
      </c>
      <c r="O5646" t="str">
        <f>VLOOKUP($C5646,Customer!$A$2:$F$793,6,FALSE)</f>
        <v>Consumer</v>
      </c>
      <c r="P5646" t="str">
        <f>VLOOKUP(E5646,Product!$B$2:$C$1811,2,FALSE)</f>
        <v>Technology</v>
      </c>
      <c r="Q5646" t="str">
        <f>VLOOKUP(E5646,CHOOSE({1,2},Product!$B$2:$B$1811,Product!$A$2:$A$1811),2,FALSE)</f>
        <v>Machines</v>
      </c>
      <c r="R5646" t="str">
        <f t="shared" si="88"/>
        <v>AZ</v>
      </c>
    </row>
    <row r="5647" spans="1:18" x14ac:dyDescent="0.25">
      <c r="A5647" t="s">
        <v>5526</v>
      </c>
      <c r="B5647" s="35">
        <v>44599</v>
      </c>
      <c r="C5647" t="s">
        <v>301</v>
      </c>
      <c r="D5647" t="s">
        <v>20</v>
      </c>
      <c r="E5647" t="s">
        <v>1518</v>
      </c>
      <c r="F5647">
        <v>0</v>
      </c>
      <c r="G5647">
        <v>2581136.25</v>
      </c>
      <c r="H5647">
        <v>1135699.95</v>
      </c>
      <c r="I5647">
        <v>3</v>
      </c>
      <c r="J5647" t="s">
        <v>22</v>
      </c>
      <c r="K5647" t="str">
        <f>VLOOKUP(C5647,Customer!$A$2:$F$793,2,FALSE)</f>
        <v>Italy</v>
      </c>
      <c r="L5647" t="str">
        <f>VLOOKUP($C5647,Customer!$A$2:$F$793,3,FALSE)</f>
        <v>Sicily</v>
      </c>
      <c r="M5647" t="str">
        <f>VLOOKUP($C5647,Customer!$A$2:$F$793,4,FALSE)</f>
        <v>Marsala</v>
      </c>
      <c r="N5647" t="str">
        <f>VLOOKUP($C5647,Customer!$A$2:$F$793,5,FALSE)</f>
        <v>South</v>
      </c>
      <c r="O5647" t="str">
        <f>VLOOKUP($C5647,Customer!$A$2:$F$793,6,FALSE)</f>
        <v>Consumer</v>
      </c>
      <c r="P5647" t="str">
        <f>VLOOKUP(E5647,Product!$B$2:$C$1811,2,FALSE)</f>
        <v>Office Supplies</v>
      </c>
      <c r="Q5647" t="str">
        <f>VLOOKUP(E5647,CHOOSE({1,2},Product!$B$2:$B$1811,Product!$A$2:$A$1811),2,FALSE)</f>
        <v>Storage</v>
      </c>
      <c r="R5647" t="str">
        <f t="shared" si="88"/>
        <v>BN</v>
      </c>
    </row>
    <row r="5648" spans="1:18" x14ac:dyDescent="0.25">
      <c r="A5648" t="s">
        <v>5527</v>
      </c>
      <c r="B5648" s="35">
        <v>44599</v>
      </c>
      <c r="C5648" t="s">
        <v>1207</v>
      </c>
      <c r="D5648" t="s">
        <v>24</v>
      </c>
      <c r="E5648" t="s">
        <v>1147</v>
      </c>
      <c r="F5648">
        <v>0.5</v>
      </c>
      <c r="G5648">
        <v>41740660.5</v>
      </c>
      <c r="H5648">
        <v>-29218462.350000001</v>
      </c>
      <c r="I5648">
        <v>13</v>
      </c>
      <c r="J5648" t="s">
        <v>22</v>
      </c>
      <c r="K5648" t="str">
        <f>VLOOKUP(C5648,Customer!$A$2:$F$793,2,FALSE)</f>
        <v>France</v>
      </c>
      <c r="L5648" t="str">
        <f>VLOOKUP($C5648,Customer!$A$2:$F$793,3,FALSE)</f>
        <v>Pays de la Loire</v>
      </c>
      <c r="M5648" t="str">
        <f>VLOOKUP($C5648,Customer!$A$2:$F$793,4,FALSE)</f>
        <v>Laval</v>
      </c>
      <c r="N5648" t="str">
        <f>VLOOKUP($C5648,Customer!$A$2:$F$793,5,FALSE)</f>
        <v>Central</v>
      </c>
      <c r="O5648" t="str">
        <f>VLOOKUP($C5648,Customer!$A$2:$F$793,6,FALSE)</f>
        <v>Home Office</v>
      </c>
      <c r="P5648" t="str">
        <f>VLOOKUP(E5648,Product!$B$2:$C$1811,2,FALSE)</f>
        <v>Furniture</v>
      </c>
      <c r="Q5648" t="str">
        <f>VLOOKUP(E5648,CHOOSE({1,2},Product!$B$2:$B$1811,Product!$A$2:$A$1811),2,FALSE)</f>
        <v>Bookcases</v>
      </c>
      <c r="R5648" t="str">
        <f t="shared" si="88"/>
        <v>BN</v>
      </c>
    </row>
    <row r="5649" spans="1:18" x14ac:dyDescent="0.25">
      <c r="A5649" t="s">
        <v>5527</v>
      </c>
      <c r="B5649" s="35">
        <v>44599</v>
      </c>
      <c r="C5649" t="s">
        <v>1207</v>
      </c>
      <c r="D5649" t="s">
        <v>24</v>
      </c>
      <c r="E5649" t="s">
        <v>449</v>
      </c>
      <c r="F5649">
        <v>0.5</v>
      </c>
      <c r="G5649">
        <v>693219.45000000007</v>
      </c>
      <c r="H5649">
        <v>-44248.05</v>
      </c>
      <c r="I5649">
        <v>2</v>
      </c>
      <c r="J5649" t="s">
        <v>22</v>
      </c>
      <c r="K5649" t="str">
        <f>VLOOKUP(C5649,Customer!$A$2:$F$793,2,FALSE)</f>
        <v>France</v>
      </c>
      <c r="L5649" t="str">
        <f>VLOOKUP($C5649,Customer!$A$2:$F$793,3,FALSE)</f>
        <v>Pays de la Loire</v>
      </c>
      <c r="M5649" t="str">
        <f>VLOOKUP($C5649,Customer!$A$2:$F$793,4,FALSE)</f>
        <v>Laval</v>
      </c>
      <c r="N5649" t="str">
        <f>VLOOKUP($C5649,Customer!$A$2:$F$793,5,FALSE)</f>
        <v>Central</v>
      </c>
      <c r="O5649" t="str">
        <f>VLOOKUP($C5649,Customer!$A$2:$F$793,6,FALSE)</f>
        <v>Home Office</v>
      </c>
      <c r="P5649" t="str">
        <f>VLOOKUP(E5649,Product!$B$2:$C$1811,2,FALSE)</f>
        <v>Office Supplies</v>
      </c>
      <c r="Q5649" t="str">
        <f>VLOOKUP(E5649,CHOOSE({1,2},Product!$B$2:$B$1811,Product!$A$2:$A$1811),2,FALSE)</f>
        <v>Art</v>
      </c>
      <c r="R5649" t="str">
        <f t="shared" si="88"/>
        <v>BN</v>
      </c>
    </row>
    <row r="5650" spans="1:18" x14ac:dyDescent="0.25">
      <c r="A5650" t="s">
        <v>5527</v>
      </c>
      <c r="B5650" s="35">
        <v>44599</v>
      </c>
      <c r="C5650" t="s">
        <v>1207</v>
      </c>
      <c r="D5650" t="s">
        <v>24</v>
      </c>
      <c r="E5650" t="s">
        <v>113</v>
      </c>
      <c r="F5650">
        <v>0.5</v>
      </c>
      <c r="G5650">
        <v>560475.30000000005</v>
      </c>
      <c r="H5650">
        <v>-191741.55000000002</v>
      </c>
      <c r="I5650">
        <v>3</v>
      </c>
      <c r="J5650" t="s">
        <v>22</v>
      </c>
      <c r="K5650" t="str">
        <f>VLOOKUP(C5650,Customer!$A$2:$F$793,2,FALSE)</f>
        <v>France</v>
      </c>
      <c r="L5650" t="str">
        <f>VLOOKUP($C5650,Customer!$A$2:$F$793,3,FALSE)</f>
        <v>Pays de la Loire</v>
      </c>
      <c r="M5650" t="str">
        <f>VLOOKUP($C5650,Customer!$A$2:$F$793,4,FALSE)</f>
        <v>Laval</v>
      </c>
      <c r="N5650" t="str">
        <f>VLOOKUP($C5650,Customer!$A$2:$F$793,5,FALSE)</f>
        <v>Central</v>
      </c>
      <c r="O5650" t="str">
        <f>VLOOKUP($C5650,Customer!$A$2:$F$793,6,FALSE)</f>
        <v>Home Office</v>
      </c>
      <c r="P5650" t="str">
        <f>VLOOKUP(E5650,Product!$B$2:$C$1811,2,FALSE)</f>
        <v>Office Supplies</v>
      </c>
      <c r="Q5650" t="str">
        <f>VLOOKUP(E5650,CHOOSE({1,2},Product!$B$2:$B$1811,Product!$A$2:$A$1811),2,FALSE)</f>
        <v>Art</v>
      </c>
      <c r="R5650" t="str">
        <f t="shared" si="88"/>
        <v>BN</v>
      </c>
    </row>
    <row r="5651" spans="1:18" x14ac:dyDescent="0.25">
      <c r="A5651" t="s">
        <v>5527</v>
      </c>
      <c r="B5651" s="35">
        <v>44599</v>
      </c>
      <c r="C5651" t="s">
        <v>1207</v>
      </c>
      <c r="D5651" t="s">
        <v>24</v>
      </c>
      <c r="E5651" t="s">
        <v>1290</v>
      </c>
      <c r="F5651">
        <v>0.5</v>
      </c>
      <c r="G5651">
        <v>899710.35</v>
      </c>
      <c r="H5651">
        <v>-737467.5</v>
      </c>
      <c r="I5651">
        <v>4</v>
      </c>
      <c r="J5651" t="s">
        <v>26</v>
      </c>
      <c r="K5651" t="str">
        <f>VLOOKUP(C5651,Customer!$A$2:$F$793,2,FALSE)</f>
        <v>France</v>
      </c>
      <c r="L5651" t="str">
        <f>VLOOKUP($C5651,Customer!$A$2:$F$793,3,FALSE)</f>
        <v>Pays de la Loire</v>
      </c>
      <c r="M5651" t="str">
        <f>VLOOKUP($C5651,Customer!$A$2:$F$793,4,FALSE)</f>
        <v>Laval</v>
      </c>
      <c r="N5651" t="str">
        <f>VLOOKUP($C5651,Customer!$A$2:$F$793,5,FALSE)</f>
        <v>Central</v>
      </c>
      <c r="O5651" t="str">
        <f>VLOOKUP($C5651,Customer!$A$2:$F$793,6,FALSE)</f>
        <v>Home Office</v>
      </c>
      <c r="P5651" t="str">
        <f>VLOOKUP(E5651,Product!$B$2:$C$1811,2,FALSE)</f>
        <v>Office Supplies</v>
      </c>
      <c r="Q5651" t="str">
        <f>VLOOKUP(E5651,CHOOSE({1,2},Product!$B$2:$B$1811,Product!$A$2:$A$1811),2,FALSE)</f>
        <v>Binders</v>
      </c>
      <c r="R5651" t="str">
        <f t="shared" si="88"/>
        <v>BN</v>
      </c>
    </row>
    <row r="5652" spans="1:18" x14ac:dyDescent="0.25">
      <c r="A5652" t="s">
        <v>5527</v>
      </c>
      <c r="B5652" s="35">
        <v>44599</v>
      </c>
      <c r="C5652" t="s">
        <v>1207</v>
      </c>
      <c r="D5652" t="s">
        <v>24</v>
      </c>
      <c r="E5652" t="s">
        <v>271</v>
      </c>
      <c r="F5652">
        <v>0.5</v>
      </c>
      <c r="G5652">
        <v>3023616.75</v>
      </c>
      <c r="H5652">
        <v>-1755172.6500000001</v>
      </c>
      <c r="I5652">
        <v>3</v>
      </c>
      <c r="J5652" t="s">
        <v>26</v>
      </c>
      <c r="K5652" t="str">
        <f>VLOOKUP(C5652,Customer!$A$2:$F$793,2,FALSE)</f>
        <v>France</v>
      </c>
      <c r="L5652" t="str">
        <f>VLOOKUP($C5652,Customer!$A$2:$F$793,3,FALSE)</f>
        <v>Pays de la Loire</v>
      </c>
      <c r="M5652" t="str">
        <f>VLOOKUP($C5652,Customer!$A$2:$F$793,4,FALSE)</f>
        <v>Laval</v>
      </c>
      <c r="N5652" t="str">
        <f>VLOOKUP($C5652,Customer!$A$2:$F$793,5,FALSE)</f>
        <v>Central</v>
      </c>
      <c r="O5652" t="str">
        <f>VLOOKUP($C5652,Customer!$A$2:$F$793,6,FALSE)</f>
        <v>Home Office</v>
      </c>
      <c r="P5652" t="str">
        <f>VLOOKUP(E5652,Product!$B$2:$C$1811,2,FALSE)</f>
        <v>Office Supplies</v>
      </c>
      <c r="Q5652" t="str">
        <f>VLOOKUP(E5652,CHOOSE({1,2},Product!$B$2:$B$1811,Product!$A$2:$A$1811),2,FALSE)</f>
        <v>Storage</v>
      </c>
      <c r="R5652" t="str">
        <f t="shared" si="88"/>
        <v>BN</v>
      </c>
    </row>
    <row r="5653" spans="1:18" x14ac:dyDescent="0.25">
      <c r="A5653" t="s">
        <v>5527</v>
      </c>
      <c r="B5653" s="35">
        <v>44599</v>
      </c>
      <c r="C5653" t="s">
        <v>1207</v>
      </c>
      <c r="D5653" t="s">
        <v>24</v>
      </c>
      <c r="E5653" t="s">
        <v>1876</v>
      </c>
      <c r="F5653">
        <v>0.5</v>
      </c>
      <c r="G5653">
        <v>693219.45000000007</v>
      </c>
      <c r="H5653">
        <v>-398232.45</v>
      </c>
      <c r="I5653">
        <v>4</v>
      </c>
      <c r="J5653" t="s">
        <v>26</v>
      </c>
      <c r="K5653" t="str">
        <f>VLOOKUP(C5653,Customer!$A$2:$F$793,2,FALSE)</f>
        <v>France</v>
      </c>
      <c r="L5653" t="str">
        <f>VLOOKUP($C5653,Customer!$A$2:$F$793,3,FALSE)</f>
        <v>Pays de la Loire</v>
      </c>
      <c r="M5653" t="str">
        <f>VLOOKUP($C5653,Customer!$A$2:$F$793,4,FALSE)</f>
        <v>Laval</v>
      </c>
      <c r="N5653" t="str">
        <f>VLOOKUP($C5653,Customer!$A$2:$F$793,5,FALSE)</f>
        <v>Central</v>
      </c>
      <c r="O5653" t="str">
        <f>VLOOKUP($C5653,Customer!$A$2:$F$793,6,FALSE)</f>
        <v>Home Office</v>
      </c>
      <c r="P5653" t="str">
        <f>VLOOKUP(E5653,Product!$B$2:$C$1811,2,FALSE)</f>
        <v>Office Supplies</v>
      </c>
      <c r="Q5653" t="str">
        <f>VLOOKUP(E5653,CHOOSE({1,2},Product!$B$2:$B$1811,Product!$A$2:$A$1811),2,FALSE)</f>
        <v>Storage</v>
      </c>
      <c r="R5653" t="str">
        <f t="shared" si="88"/>
        <v>BN</v>
      </c>
    </row>
    <row r="5654" spans="1:18" x14ac:dyDescent="0.25">
      <c r="A5654" t="s">
        <v>5528</v>
      </c>
      <c r="B5654" s="35">
        <v>44600</v>
      </c>
      <c r="C5654" t="s">
        <v>2336</v>
      </c>
      <c r="D5654" t="s">
        <v>33</v>
      </c>
      <c r="E5654" t="s">
        <v>2505</v>
      </c>
      <c r="F5654">
        <v>0</v>
      </c>
      <c r="G5654">
        <v>4159316.7</v>
      </c>
      <c r="H5654">
        <v>206490.9</v>
      </c>
      <c r="I5654">
        <v>4</v>
      </c>
      <c r="J5654" t="s">
        <v>26</v>
      </c>
      <c r="K5654" t="str">
        <f>VLOOKUP(C5654,Customer!$A$2:$F$793,2,FALSE)</f>
        <v>France</v>
      </c>
      <c r="L5654" t="str">
        <f>VLOOKUP($C5654,Customer!$A$2:$F$793,3,FALSE)</f>
        <v>Ile-de-France</v>
      </c>
      <c r="M5654" t="str">
        <f>VLOOKUP($C5654,Customer!$A$2:$F$793,4,FALSE)</f>
        <v>Melun</v>
      </c>
      <c r="N5654" t="str">
        <f>VLOOKUP($C5654,Customer!$A$2:$F$793,5,FALSE)</f>
        <v>Central</v>
      </c>
      <c r="O5654" t="str">
        <f>VLOOKUP($C5654,Customer!$A$2:$F$793,6,FALSE)</f>
        <v>Corporate</v>
      </c>
      <c r="P5654" t="str">
        <f>VLOOKUP(E5654,Product!$B$2:$C$1811,2,FALSE)</f>
        <v>Office Supplies</v>
      </c>
      <c r="Q5654" t="str">
        <f>VLOOKUP(E5654,CHOOSE({1,2},Product!$B$2:$B$1811,Product!$A$2:$A$1811),2,FALSE)</f>
        <v>Appliances</v>
      </c>
      <c r="R5654" t="str">
        <f t="shared" si="88"/>
        <v>AZ</v>
      </c>
    </row>
    <row r="5655" spans="1:18" x14ac:dyDescent="0.25">
      <c r="A5655" t="s">
        <v>5528</v>
      </c>
      <c r="B5655" s="35">
        <v>44600</v>
      </c>
      <c r="C5655" t="s">
        <v>2336</v>
      </c>
      <c r="D5655" t="s">
        <v>33</v>
      </c>
      <c r="E5655" t="s">
        <v>278</v>
      </c>
      <c r="F5655">
        <v>0</v>
      </c>
      <c r="G5655">
        <v>16770010.950000001</v>
      </c>
      <c r="H5655">
        <v>8377630.7999999998</v>
      </c>
      <c r="I5655">
        <v>2</v>
      </c>
      <c r="J5655" t="s">
        <v>26</v>
      </c>
      <c r="K5655" t="str">
        <f>VLOOKUP(C5655,Customer!$A$2:$F$793,2,FALSE)</f>
        <v>France</v>
      </c>
      <c r="L5655" t="str">
        <f>VLOOKUP($C5655,Customer!$A$2:$F$793,3,FALSE)</f>
        <v>Ile-de-France</v>
      </c>
      <c r="M5655" t="str">
        <f>VLOOKUP($C5655,Customer!$A$2:$F$793,4,FALSE)</f>
        <v>Melun</v>
      </c>
      <c r="N5655" t="str">
        <f>VLOOKUP($C5655,Customer!$A$2:$F$793,5,FALSE)</f>
        <v>Central</v>
      </c>
      <c r="O5655" t="str">
        <f>VLOOKUP($C5655,Customer!$A$2:$F$793,6,FALSE)</f>
        <v>Corporate</v>
      </c>
      <c r="P5655" t="str">
        <f>VLOOKUP(E5655,Product!$B$2:$C$1811,2,FALSE)</f>
        <v>Office Supplies</v>
      </c>
      <c r="Q5655" t="str">
        <f>VLOOKUP(E5655,CHOOSE({1,2},Product!$B$2:$B$1811,Product!$A$2:$A$1811),2,FALSE)</f>
        <v>Appliances</v>
      </c>
      <c r="R5655" t="str">
        <f t="shared" si="88"/>
        <v>AZ</v>
      </c>
    </row>
    <row r="5656" spans="1:18" x14ac:dyDescent="0.25">
      <c r="A5656" t="s">
        <v>5529</v>
      </c>
      <c r="B5656" s="35">
        <v>44600</v>
      </c>
      <c r="C5656" t="s">
        <v>2231</v>
      </c>
      <c r="D5656" t="s">
        <v>24</v>
      </c>
      <c r="E5656" t="s">
        <v>1328</v>
      </c>
      <c r="F5656">
        <v>0</v>
      </c>
      <c r="G5656">
        <v>457229.85000000003</v>
      </c>
      <c r="H5656">
        <v>29498.7</v>
      </c>
      <c r="I5656">
        <v>2</v>
      </c>
      <c r="J5656" t="s">
        <v>22</v>
      </c>
      <c r="K5656" t="str">
        <f>VLOOKUP(C5656,Customer!$A$2:$F$793,2,FALSE)</f>
        <v>Italy</v>
      </c>
      <c r="L5656" t="str">
        <f>VLOOKUP($C5656,Customer!$A$2:$F$793,3,FALSE)</f>
        <v>Campania</v>
      </c>
      <c r="M5656" t="str">
        <f>VLOOKUP($C5656,Customer!$A$2:$F$793,4,FALSE)</f>
        <v>Boscoreale</v>
      </c>
      <c r="N5656" t="str">
        <f>VLOOKUP($C5656,Customer!$A$2:$F$793,5,FALSE)</f>
        <v>South</v>
      </c>
      <c r="O5656" t="str">
        <f>VLOOKUP($C5656,Customer!$A$2:$F$793,6,FALSE)</f>
        <v>Consumer</v>
      </c>
      <c r="P5656" t="str">
        <f>VLOOKUP(E5656,Product!$B$2:$C$1811,2,FALSE)</f>
        <v>Office Supplies</v>
      </c>
      <c r="Q5656" t="str">
        <f>VLOOKUP(E5656,CHOOSE({1,2},Product!$B$2:$B$1811,Product!$A$2:$A$1811),2,FALSE)</f>
        <v>Binders</v>
      </c>
      <c r="R5656" t="str">
        <f t="shared" si="88"/>
        <v>AZ</v>
      </c>
    </row>
    <row r="5657" spans="1:18" x14ac:dyDescent="0.25">
      <c r="A5657" t="s">
        <v>5530</v>
      </c>
      <c r="B5657" s="35">
        <v>44602</v>
      </c>
      <c r="C5657" t="s">
        <v>1411</v>
      </c>
      <c r="D5657" t="s">
        <v>33</v>
      </c>
      <c r="E5657" t="s">
        <v>425</v>
      </c>
      <c r="F5657">
        <v>0</v>
      </c>
      <c r="G5657">
        <v>1165198.6500000001</v>
      </c>
      <c r="H5657">
        <v>471979.2</v>
      </c>
      <c r="I5657">
        <v>3</v>
      </c>
      <c r="J5657" t="s">
        <v>22</v>
      </c>
      <c r="K5657" t="str">
        <f>VLOOKUP(C5657,Customer!$A$2:$F$793,2,FALSE)</f>
        <v>Italy</v>
      </c>
      <c r="L5657" t="str">
        <f>VLOOKUP($C5657,Customer!$A$2:$F$793,3,FALSE)</f>
        <v>Veneto</v>
      </c>
      <c r="M5657" t="str">
        <f>VLOOKUP($C5657,Customer!$A$2:$F$793,4,FALSE)</f>
        <v>Verona</v>
      </c>
      <c r="N5657" t="str">
        <f>VLOOKUP($C5657,Customer!$A$2:$F$793,5,FALSE)</f>
        <v>South</v>
      </c>
      <c r="O5657" t="str">
        <f>VLOOKUP($C5657,Customer!$A$2:$F$793,6,FALSE)</f>
        <v>Corporate</v>
      </c>
      <c r="P5657" t="str">
        <f>VLOOKUP(E5657,Product!$B$2:$C$1811,2,FALSE)</f>
        <v>Office Supplies</v>
      </c>
      <c r="Q5657" t="str">
        <f>VLOOKUP(E5657,CHOOSE({1,2},Product!$B$2:$B$1811,Product!$A$2:$A$1811),2,FALSE)</f>
        <v>Storage</v>
      </c>
      <c r="R5657" t="str">
        <f t="shared" si="88"/>
        <v>AZ</v>
      </c>
    </row>
    <row r="5658" spans="1:18" x14ac:dyDescent="0.25">
      <c r="A5658" t="s">
        <v>5531</v>
      </c>
      <c r="B5658" s="35">
        <v>44602</v>
      </c>
      <c r="C5658" t="s">
        <v>1215</v>
      </c>
      <c r="D5658" t="s">
        <v>33</v>
      </c>
      <c r="E5658" t="s">
        <v>2506</v>
      </c>
      <c r="F5658">
        <v>0.5</v>
      </c>
      <c r="G5658">
        <v>471979.2</v>
      </c>
      <c r="H5658">
        <v>-176992.2</v>
      </c>
      <c r="I5658">
        <v>1</v>
      </c>
      <c r="J5658" t="s">
        <v>26</v>
      </c>
      <c r="K5658" t="str">
        <f>VLOOKUP(C5658,Customer!$A$2:$F$793,2,FALSE)</f>
        <v>France</v>
      </c>
      <c r="L5658" t="str">
        <f>VLOOKUP($C5658,Customer!$A$2:$F$793,3,FALSE)</f>
        <v>Ile-de-France</v>
      </c>
      <c r="M5658" t="str">
        <f>VLOOKUP($C5658,Customer!$A$2:$F$793,4,FALSE)</f>
        <v>Paris</v>
      </c>
      <c r="N5658" t="str">
        <f>VLOOKUP($C5658,Customer!$A$2:$F$793,5,FALSE)</f>
        <v>Central</v>
      </c>
      <c r="O5658" t="str">
        <f>VLOOKUP($C5658,Customer!$A$2:$F$793,6,FALSE)</f>
        <v>Consumer</v>
      </c>
      <c r="P5658" t="str">
        <f>VLOOKUP(E5658,Product!$B$2:$C$1811,2,FALSE)</f>
        <v>Furniture</v>
      </c>
      <c r="Q5658" t="str">
        <f>VLOOKUP(E5658,CHOOSE({1,2},Product!$B$2:$B$1811,Product!$A$2:$A$1811),2,FALSE)</f>
        <v>Chairs</v>
      </c>
      <c r="R5658" t="str">
        <f t="shared" si="88"/>
        <v>AZ</v>
      </c>
    </row>
    <row r="5659" spans="1:18" x14ac:dyDescent="0.25">
      <c r="A5659" t="s">
        <v>5531</v>
      </c>
      <c r="B5659" s="35">
        <v>44602</v>
      </c>
      <c r="C5659" t="s">
        <v>1215</v>
      </c>
      <c r="D5659" t="s">
        <v>33</v>
      </c>
      <c r="E5659" t="s">
        <v>1276</v>
      </c>
      <c r="F5659">
        <v>0.6</v>
      </c>
      <c r="G5659">
        <v>2374645.35</v>
      </c>
      <c r="H5659">
        <v>-3377601.15</v>
      </c>
      <c r="I5659">
        <v>8</v>
      </c>
      <c r="J5659" t="s">
        <v>22</v>
      </c>
      <c r="K5659" t="str">
        <f>VLOOKUP(C5659,Customer!$A$2:$F$793,2,FALSE)</f>
        <v>France</v>
      </c>
      <c r="L5659" t="str">
        <f>VLOOKUP($C5659,Customer!$A$2:$F$793,3,FALSE)</f>
        <v>Ile-de-France</v>
      </c>
      <c r="M5659" t="str">
        <f>VLOOKUP($C5659,Customer!$A$2:$F$793,4,FALSE)</f>
        <v>Paris</v>
      </c>
      <c r="N5659" t="str">
        <f>VLOOKUP($C5659,Customer!$A$2:$F$793,5,FALSE)</f>
        <v>Central</v>
      </c>
      <c r="O5659" t="str">
        <f>VLOOKUP($C5659,Customer!$A$2:$F$793,6,FALSE)</f>
        <v>Consumer</v>
      </c>
      <c r="P5659" t="str">
        <f>VLOOKUP(E5659,Product!$B$2:$C$1811,2,FALSE)</f>
        <v>Furniture</v>
      </c>
      <c r="Q5659" t="str">
        <f>VLOOKUP(E5659,CHOOSE({1,2},Product!$B$2:$B$1811,Product!$A$2:$A$1811),2,FALSE)</f>
        <v>Furnishings</v>
      </c>
      <c r="R5659" t="str">
        <f t="shared" si="88"/>
        <v>AZ</v>
      </c>
    </row>
    <row r="5660" spans="1:18" x14ac:dyDescent="0.25">
      <c r="A5660" t="s">
        <v>5531</v>
      </c>
      <c r="B5660" s="35">
        <v>44602</v>
      </c>
      <c r="C5660" t="s">
        <v>1215</v>
      </c>
      <c r="D5660" t="s">
        <v>33</v>
      </c>
      <c r="E5660" t="s">
        <v>1212</v>
      </c>
      <c r="F5660">
        <v>0.5</v>
      </c>
      <c r="G5660">
        <v>737467.5</v>
      </c>
      <c r="H5660">
        <v>-58997.4</v>
      </c>
      <c r="I5660">
        <v>6</v>
      </c>
      <c r="J5660" t="s">
        <v>22</v>
      </c>
      <c r="K5660" t="str">
        <f>VLOOKUP(C5660,Customer!$A$2:$F$793,2,FALSE)</f>
        <v>France</v>
      </c>
      <c r="L5660" t="str">
        <f>VLOOKUP($C5660,Customer!$A$2:$F$793,3,FALSE)</f>
        <v>Ile-de-France</v>
      </c>
      <c r="M5660" t="str">
        <f>VLOOKUP($C5660,Customer!$A$2:$F$793,4,FALSE)</f>
        <v>Paris</v>
      </c>
      <c r="N5660" t="str">
        <f>VLOOKUP($C5660,Customer!$A$2:$F$793,5,FALSE)</f>
        <v>Central</v>
      </c>
      <c r="O5660" t="str">
        <f>VLOOKUP($C5660,Customer!$A$2:$F$793,6,FALSE)</f>
        <v>Consumer</v>
      </c>
      <c r="P5660" t="str">
        <f>VLOOKUP(E5660,Product!$B$2:$C$1811,2,FALSE)</f>
        <v>Office Supplies</v>
      </c>
      <c r="Q5660" t="str">
        <f>VLOOKUP(E5660,CHOOSE({1,2},Product!$B$2:$B$1811,Product!$A$2:$A$1811),2,FALSE)</f>
        <v>Paper</v>
      </c>
      <c r="R5660" t="str">
        <f t="shared" si="88"/>
        <v>AZ</v>
      </c>
    </row>
    <row r="5661" spans="1:18" x14ac:dyDescent="0.25">
      <c r="A5661" t="s">
        <v>5532</v>
      </c>
      <c r="B5661" s="35">
        <v>44602</v>
      </c>
      <c r="C5661" t="s">
        <v>801</v>
      </c>
      <c r="D5661" t="s">
        <v>24</v>
      </c>
      <c r="E5661" t="s">
        <v>113</v>
      </c>
      <c r="F5661">
        <v>0</v>
      </c>
      <c r="G5661">
        <v>2241901.2000000002</v>
      </c>
      <c r="H5661">
        <v>737467.5</v>
      </c>
      <c r="I5661">
        <v>6</v>
      </c>
      <c r="J5661" t="s">
        <v>22</v>
      </c>
      <c r="K5661" t="str">
        <f>VLOOKUP(C5661,Customer!$A$2:$F$793,2,FALSE)</f>
        <v>Italy</v>
      </c>
      <c r="L5661" t="str">
        <f>VLOOKUP($C5661,Customer!$A$2:$F$793,3,FALSE)</f>
        <v>Tuscany</v>
      </c>
      <c r="M5661" t="str">
        <f>VLOOKUP($C5661,Customer!$A$2:$F$793,4,FALSE)</f>
        <v>Grosseto</v>
      </c>
      <c r="N5661" t="str">
        <f>VLOOKUP($C5661,Customer!$A$2:$F$793,5,FALSE)</f>
        <v>South</v>
      </c>
      <c r="O5661" t="str">
        <f>VLOOKUP($C5661,Customer!$A$2:$F$793,6,FALSE)</f>
        <v>Corporate</v>
      </c>
      <c r="P5661" t="str">
        <f>VLOOKUP(E5661,Product!$B$2:$C$1811,2,FALSE)</f>
        <v>Office Supplies</v>
      </c>
      <c r="Q5661" t="str">
        <f>VLOOKUP(E5661,CHOOSE({1,2},Product!$B$2:$B$1811,Product!$A$2:$A$1811),2,FALSE)</f>
        <v>Art</v>
      </c>
      <c r="R5661" t="str">
        <f t="shared" si="88"/>
        <v>AZ</v>
      </c>
    </row>
    <row r="5662" spans="1:18" x14ac:dyDescent="0.25">
      <c r="A5662" t="s">
        <v>5532</v>
      </c>
      <c r="B5662" s="35">
        <v>44602</v>
      </c>
      <c r="C5662" t="s">
        <v>801</v>
      </c>
      <c r="D5662" t="s">
        <v>24</v>
      </c>
      <c r="E5662" t="s">
        <v>2369</v>
      </c>
      <c r="F5662">
        <v>0</v>
      </c>
      <c r="G5662">
        <v>88496.1</v>
      </c>
      <c r="H5662">
        <v>14749.35</v>
      </c>
      <c r="I5662">
        <v>1</v>
      </c>
      <c r="J5662" t="s">
        <v>22</v>
      </c>
      <c r="K5662" t="str">
        <f>VLOOKUP(C5662,Customer!$A$2:$F$793,2,FALSE)</f>
        <v>Italy</v>
      </c>
      <c r="L5662" t="str">
        <f>VLOOKUP($C5662,Customer!$A$2:$F$793,3,FALSE)</f>
        <v>Tuscany</v>
      </c>
      <c r="M5662" t="str">
        <f>VLOOKUP($C5662,Customer!$A$2:$F$793,4,FALSE)</f>
        <v>Grosseto</v>
      </c>
      <c r="N5662" t="str">
        <f>VLOOKUP($C5662,Customer!$A$2:$F$793,5,FALSE)</f>
        <v>South</v>
      </c>
      <c r="O5662" t="str">
        <f>VLOOKUP($C5662,Customer!$A$2:$F$793,6,FALSE)</f>
        <v>Corporate</v>
      </c>
      <c r="P5662" t="str">
        <f>VLOOKUP(E5662,Product!$B$2:$C$1811,2,FALSE)</f>
        <v>Office Supplies</v>
      </c>
      <c r="Q5662" t="str">
        <f>VLOOKUP(E5662,CHOOSE({1,2},Product!$B$2:$B$1811,Product!$A$2:$A$1811),2,FALSE)</f>
        <v>Envelopes</v>
      </c>
      <c r="R5662" t="str">
        <f t="shared" si="88"/>
        <v>AZ</v>
      </c>
    </row>
    <row r="5663" spans="1:18" x14ac:dyDescent="0.25">
      <c r="A5663" t="s">
        <v>5532</v>
      </c>
      <c r="B5663" s="35">
        <v>44602</v>
      </c>
      <c r="C5663" t="s">
        <v>801</v>
      </c>
      <c r="D5663" t="s">
        <v>24</v>
      </c>
      <c r="E5663" t="s">
        <v>1784</v>
      </c>
      <c r="F5663">
        <v>0</v>
      </c>
      <c r="G5663">
        <v>663720.75</v>
      </c>
      <c r="H5663">
        <v>132744.15</v>
      </c>
      <c r="I5663">
        <v>3</v>
      </c>
      <c r="J5663" t="s">
        <v>26</v>
      </c>
      <c r="K5663" t="str">
        <f>VLOOKUP(C5663,Customer!$A$2:$F$793,2,FALSE)</f>
        <v>Italy</v>
      </c>
      <c r="L5663" t="str">
        <f>VLOOKUP($C5663,Customer!$A$2:$F$793,3,FALSE)</f>
        <v>Tuscany</v>
      </c>
      <c r="M5663" t="str">
        <f>VLOOKUP($C5663,Customer!$A$2:$F$793,4,FALSE)</f>
        <v>Grosseto</v>
      </c>
      <c r="N5663" t="str">
        <f>VLOOKUP($C5663,Customer!$A$2:$F$793,5,FALSE)</f>
        <v>South</v>
      </c>
      <c r="O5663" t="str">
        <f>VLOOKUP($C5663,Customer!$A$2:$F$793,6,FALSE)</f>
        <v>Corporate</v>
      </c>
      <c r="P5663" t="str">
        <f>VLOOKUP(E5663,Product!$B$2:$C$1811,2,FALSE)</f>
        <v>Office Supplies</v>
      </c>
      <c r="Q5663" t="str">
        <f>VLOOKUP(E5663,CHOOSE({1,2},Product!$B$2:$B$1811,Product!$A$2:$A$1811),2,FALSE)</f>
        <v>Fasteners</v>
      </c>
      <c r="R5663" t="str">
        <f t="shared" si="88"/>
        <v>AZ</v>
      </c>
    </row>
    <row r="5664" spans="1:18" x14ac:dyDescent="0.25">
      <c r="A5664" t="s">
        <v>5532</v>
      </c>
      <c r="B5664" s="35">
        <v>44602</v>
      </c>
      <c r="C5664" t="s">
        <v>801</v>
      </c>
      <c r="D5664" t="s">
        <v>24</v>
      </c>
      <c r="E5664" t="s">
        <v>374</v>
      </c>
      <c r="F5664">
        <v>0.1</v>
      </c>
      <c r="G5664">
        <v>1519183.05</v>
      </c>
      <c r="H5664">
        <v>678470.1</v>
      </c>
      <c r="I5664">
        <v>2</v>
      </c>
      <c r="J5664" t="s">
        <v>22</v>
      </c>
      <c r="K5664" t="str">
        <f>VLOOKUP(C5664,Customer!$A$2:$F$793,2,FALSE)</f>
        <v>Italy</v>
      </c>
      <c r="L5664" t="str">
        <f>VLOOKUP($C5664,Customer!$A$2:$F$793,3,FALSE)</f>
        <v>Tuscany</v>
      </c>
      <c r="M5664" t="str">
        <f>VLOOKUP($C5664,Customer!$A$2:$F$793,4,FALSE)</f>
        <v>Grosseto</v>
      </c>
      <c r="N5664" t="str">
        <f>VLOOKUP($C5664,Customer!$A$2:$F$793,5,FALSE)</f>
        <v>South</v>
      </c>
      <c r="O5664" t="str">
        <f>VLOOKUP($C5664,Customer!$A$2:$F$793,6,FALSE)</f>
        <v>Corporate</v>
      </c>
      <c r="P5664" t="str">
        <f>VLOOKUP(E5664,Product!$B$2:$C$1811,2,FALSE)</f>
        <v>Office Supplies</v>
      </c>
      <c r="Q5664" t="str">
        <f>VLOOKUP(E5664,CHOOSE({1,2},Product!$B$2:$B$1811,Product!$A$2:$A$1811),2,FALSE)</f>
        <v>Storage</v>
      </c>
      <c r="R5664" t="str">
        <f t="shared" si="88"/>
        <v>AZ</v>
      </c>
    </row>
    <row r="5665" spans="1:18" x14ac:dyDescent="0.25">
      <c r="A5665" t="s">
        <v>5532</v>
      </c>
      <c r="B5665" s="35">
        <v>44602</v>
      </c>
      <c r="C5665" t="s">
        <v>801</v>
      </c>
      <c r="D5665" t="s">
        <v>24</v>
      </c>
      <c r="E5665" t="s">
        <v>303</v>
      </c>
      <c r="F5665">
        <v>0</v>
      </c>
      <c r="G5665">
        <v>2064909</v>
      </c>
      <c r="H5665">
        <v>825963.6</v>
      </c>
      <c r="I5665">
        <v>4</v>
      </c>
      <c r="J5665" t="s">
        <v>22</v>
      </c>
      <c r="K5665" t="str">
        <f>VLOOKUP(C5665,Customer!$A$2:$F$793,2,FALSE)</f>
        <v>Italy</v>
      </c>
      <c r="L5665" t="str">
        <f>VLOOKUP($C5665,Customer!$A$2:$F$793,3,FALSE)</f>
        <v>Tuscany</v>
      </c>
      <c r="M5665" t="str">
        <f>VLOOKUP($C5665,Customer!$A$2:$F$793,4,FALSE)</f>
        <v>Grosseto</v>
      </c>
      <c r="N5665" t="str">
        <f>VLOOKUP($C5665,Customer!$A$2:$F$793,5,FALSE)</f>
        <v>South</v>
      </c>
      <c r="O5665" t="str">
        <f>VLOOKUP($C5665,Customer!$A$2:$F$793,6,FALSE)</f>
        <v>Corporate</v>
      </c>
      <c r="P5665" t="str">
        <f>VLOOKUP(E5665,Product!$B$2:$C$1811,2,FALSE)</f>
        <v>Office Supplies</v>
      </c>
      <c r="Q5665" t="str">
        <f>VLOOKUP(E5665,CHOOSE({1,2},Product!$B$2:$B$1811,Product!$A$2:$A$1811),2,FALSE)</f>
        <v>Supplies</v>
      </c>
      <c r="R5665" t="str">
        <f t="shared" si="88"/>
        <v>AZ</v>
      </c>
    </row>
    <row r="5666" spans="1:18" x14ac:dyDescent="0.25">
      <c r="A5666" t="s">
        <v>5532</v>
      </c>
      <c r="B5666" s="35">
        <v>44602</v>
      </c>
      <c r="C5666" t="s">
        <v>801</v>
      </c>
      <c r="D5666" t="s">
        <v>24</v>
      </c>
      <c r="E5666" t="s">
        <v>2003</v>
      </c>
      <c r="F5666">
        <v>0</v>
      </c>
      <c r="G5666">
        <v>1297942.8</v>
      </c>
      <c r="H5666">
        <v>162242.85</v>
      </c>
      <c r="I5666">
        <v>3</v>
      </c>
      <c r="J5666" t="s">
        <v>26</v>
      </c>
      <c r="K5666" t="str">
        <f>VLOOKUP(C5666,Customer!$A$2:$F$793,2,FALSE)</f>
        <v>Italy</v>
      </c>
      <c r="L5666" t="str">
        <f>VLOOKUP($C5666,Customer!$A$2:$F$793,3,FALSE)</f>
        <v>Tuscany</v>
      </c>
      <c r="M5666" t="str">
        <f>VLOOKUP($C5666,Customer!$A$2:$F$793,4,FALSE)</f>
        <v>Grosseto</v>
      </c>
      <c r="N5666" t="str">
        <f>VLOOKUP($C5666,Customer!$A$2:$F$793,5,FALSE)</f>
        <v>South</v>
      </c>
      <c r="O5666" t="str">
        <f>VLOOKUP($C5666,Customer!$A$2:$F$793,6,FALSE)</f>
        <v>Corporate</v>
      </c>
      <c r="P5666" t="str">
        <f>VLOOKUP(E5666,Product!$B$2:$C$1811,2,FALSE)</f>
        <v>Technology</v>
      </c>
      <c r="Q5666" t="str">
        <f>VLOOKUP(E5666,CHOOSE({1,2},Product!$B$2:$B$1811,Product!$A$2:$A$1811),2,FALSE)</f>
        <v>Accessories</v>
      </c>
      <c r="R5666" t="str">
        <f t="shared" si="88"/>
        <v>AZ</v>
      </c>
    </row>
    <row r="5667" spans="1:18" x14ac:dyDescent="0.25">
      <c r="A5667" t="s">
        <v>5532</v>
      </c>
      <c r="B5667" s="35">
        <v>44602</v>
      </c>
      <c r="C5667" t="s">
        <v>801</v>
      </c>
      <c r="D5667" t="s">
        <v>24</v>
      </c>
      <c r="E5667" t="s">
        <v>1703</v>
      </c>
      <c r="F5667">
        <v>0.1</v>
      </c>
      <c r="G5667">
        <v>6651956.8500000006</v>
      </c>
      <c r="H5667">
        <v>368733.75</v>
      </c>
      <c r="I5667">
        <v>3</v>
      </c>
      <c r="J5667" t="s">
        <v>22</v>
      </c>
      <c r="K5667" t="str">
        <f>VLOOKUP(C5667,Customer!$A$2:$F$793,2,FALSE)</f>
        <v>Italy</v>
      </c>
      <c r="L5667" t="str">
        <f>VLOOKUP($C5667,Customer!$A$2:$F$793,3,FALSE)</f>
        <v>Tuscany</v>
      </c>
      <c r="M5667" t="str">
        <f>VLOOKUP($C5667,Customer!$A$2:$F$793,4,FALSE)</f>
        <v>Grosseto</v>
      </c>
      <c r="N5667" t="str">
        <f>VLOOKUP($C5667,Customer!$A$2:$F$793,5,FALSE)</f>
        <v>South</v>
      </c>
      <c r="O5667" t="str">
        <f>VLOOKUP($C5667,Customer!$A$2:$F$793,6,FALSE)</f>
        <v>Corporate</v>
      </c>
      <c r="P5667" t="str">
        <f>VLOOKUP(E5667,Product!$B$2:$C$1811,2,FALSE)</f>
        <v>Technology</v>
      </c>
      <c r="Q5667" t="str">
        <f>VLOOKUP(E5667,CHOOSE({1,2},Product!$B$2:$B$1811,Product!$A$2:$A$1811),2,FALSE)</f>
        <v>Phones</v>
      </c>
      <c r="R5667" t="str">
        <f t="shared" si="88"/>
        <v>AZ</v>
      </c>
    </row>
    <row r="5668" spans="1:18" x14ac:dyDescent="0.25">
      <c r="A5668" t="s">
        <v>5533</v>
      </c>
      <c r="B5668" s="35">
        <v>44602</v>
      </c>
      <c r="C5668" t="s">
        <v>2507</v>
      </c>
      <c r="D5668" t="s">
        <v>24</v>
      </c>
      <c r="E5668" t="s">
        <v>589</v>
      </c>
      <c r="F5668">
        <v>0.15</v>
      </c>
      <c r="G5668">
        <v>7109186.7000000002</v>
      </c>
      <c r="H5668">
        <v>-88496.1</v>
      </c>
      <c r="I5668">
        <v>7</v>
      </c>
      <c r="J5668" t="s">
        <v>26</v>
      </c>
      <c r="K5668" t="str">
        <f>VLOOKUP(C5668,Customer!$A$2:$F$793,2,FALSE)</f>
        <v>France</v>
      </c>
      <c r="L5668" t="str">
        <f>VLOOKUP($C5668,Customer!$A$2:$F$793,3,FALSE)</f>
        <v>Ile-de-France</v>
      </c>
      <c r="M5668" t="str">
        <f>VLOOKUP($C5668,Customer!$A$2:$F$793,4,FALSE)</f>
        <v>Paris</v>
      </c>
      <c r="N5668" t="str">
        <f>VLOOKUP($C5668,Customer!$A$2:$F$793,5,FALSE)</f>
        <v>Central</v>
      </c>
      <c r="O5668" t="str">
        <f>VLOOKUP($C5668,Customer!$A$2:$F$793,6,FALSE)</f>
        <v>Home Office</v>
      </c>
      <c r="P5668" t="str">
        <f>VLOOKUP(E5668,Product!$B$2:$C$1811,2,FALSE)</f>
        <v>Technology</v>
      </c>
      <c r="Q5668" t="str">
        <f>VLOOKUP(E5668,CHOOSE({1,2},Product!$B$2:$B$1811,Product!$A$2:$A$1811),2,FALSE)</f>
        <v>Machines</v>
      </c>
      <c r="R5668" t="str">
        <f t="shared" si="88"/>
        <v>BN</v>
      </c>
    </row>
    <row r="5669" spans="1:18" x14ac:dyDescent="0.25">
      <c r="A5669" t="s">
        <v>5534</v>
      </c>
      <c r="B5669" s="35">
        <v>44603</v>
      </c>
      <c r="C5669" t="s">
        <v>1621</v>
      </c>
      <c r="D5669" t="s">
        <v>33</v>
      </c>
      <c r="E5669" t="s">
        <v>1175</v>
      </c>
      <c r="F5669">
        <v>0</v>
      </c>
      <c r="G5669">
        <v>6076732.2000000002</v>
      </c>
      <c r="H5669">
        <v>2433642.75</v>
      </c>
      <c r="I5669">
        <v>3</v>
      </c>
      <c r="J5669" t="s">
        <v>26</v>
      </c>
      <c r="K5669" t="str">
        <f>VLOOKUP(C5669,Customer!$A$2:$F$793,2,FALSE)</f>
        <v>Spain</v>
      </c>
      <c r="L5669" t="str">
        <f>VLOOKUP($C5669,Customer!$A$2:$F$793,3,FALSE)</f>
        <v>Catalonia</v>
      </c>
      <c r="M5669" t="str">
        <f>VLOOKUP($C5669,Customer!$A$2:$F$793,4,FALSE)</f>
        <v>Barcelona</v>
      </c>
      <c r="N5669" t="str">
        <f>VLOOKUP($C5669,Customer!$A$2:$F$793,5,FALSE)</f>
        <v>South</v>
      </c>
      <c r="O5669" t="str">
        <f>VLOOKUP($C5669,Customer!$A$2:$F$793,6,FALSE)</f>
        <v>Corporate</v>
      </c>
      <c r="P5669" t="str">
        <f>VLOOKUP(E5669,Product!$B$2:$C$1811,2,FALSE)</f>
        <v>Office Supplies</v>
      </c>
      <c r="Q5669" t="str">
        <f>VLOOKUP(E5669,CHOOSE({1,2},Product!$B$2:$B$1811,Product!$A$2:$A$1811),2,FALSE)</f>
        <v>Storage</v>
      </c>
      <c r="R5669" t="str">
        <f t="shared" si="88"/>
        <v>AZ</v>
      </c>
    </row>
    <row r="5670" spans="1:18" x14ac:dyDescent="0.25">
      <c r="A5670" t="s">
        <v>5535</v>
      </c>
      <c r="B5670" s="35">
        <v>44603</v>
      </c>
      <c r="C5670" t="s">
        <v>1974</v>
      </c>
      <c r="D5670" t="s">
        <v>33</v>
      </c>
      <c r="E5670" t="s">
        <v>28</v>
      </c>
      <c r="F5670">
        <v>0.5</v>
      </c>
      <c r="G5670">
        <v>1371689.55</v>
      </c>
      <c r="H5670">
        <v>-958707.75</v>
      </c>
      <c r="I5670">
        <v>4</v>
      </c>
      <c r="J5670" t="s">
        <v>26</v>
      </c>
      <c r="K5670" t="str">
        <f>VLOOKUP(C5670,Customer!$A$2:$F$793,2,FALSE)</f>
        <v>Germany</v>
      </c>
      <c r="L5670" t="str">
        <f>VLOOKUP($C5670,Customer!$A$2:$F$793,3,FALSE)</f>
        <v>North Rhine-Westphalia</v>
      </c>
      <c r="M5670" t="str">
        <f>VLOOKUP($C5670,Customer!$A$2:$F$793,4,FALSE)</f>
        <v>Aachen</v>
      </c>
      <c r="N5670" t="str">
        <f>VLOOKUP($C5670,Customer!$A$2:$F$793,5,FALSE)</f>
        <v>Central</v>
      </c>
      <c r="O5670" t="str">
        <f>VLOOKUP($C5670,Customer!$A$2:$F$793,6,FALSE)</f>
        <v>Consumer</v>
      </c>
      <c r="P5670" t="str">
        <f>VLOOKUP(E5670,Product!$B$2:$C$1811,2,FALSE)</f>
        <v>Office Supplies</v>
      </c>
      <c r="Q5670" t="str">
        <f>VLOOKUP(E5670,CHOOSE({1,2},Product!$B$2:$B$1811,Product!$A$2:$A$1811),2,FALSE)</f>
        <v>Art</v>
      </c>
      <c r="R5670" t="str">
        <f t="shared" si="88"/>
        <v>BN</v>
      </c>
    </row>
    <row r="5671" spans="1:18" x14ac:dyDescent="0.25">
      <c r="A5671" t="s">
        <v>5535</v>
      </c>
      <c r="B5671" s="35">
        <v>44603</v>
      </c>
      <c r="C5671" t="s">
        <v>1974</v>
      </c>
      <c r="D5671" t="s">
        <v>33</v>
      </c>
      <c r="E5671" t="s">
        <v>1500</v>
      </c>
      <c r="F5671">
        <v>0.5</v>
      </c>
      <c r="G5671">
        <v>280237.65000000002</v>
      </c>
      <c r="H5671">
        <v>0</v>
      </c>
      <c r="I5671">
        <v>3</v>
      </c>
      <c r="J5671" t="s">
        <v>22</v>
      </c>
      <c r="K5671" t="str">
        <f>VLOOKUP(C5671,Customer!$A$2:$F$793,2,FALSE)</f>
        <v>Germany</v>
      </c>
      <c r="L5671" t="str">
        <f>VLOOKUP($C5671,Customer!$A$2:$F$793,3,FALSE)</f>
        <v>North Rhine-Westphalia</v>
      </c>
      <c r="M5671" t="str">
        <f>VLOOKUP($C5671,Customer!$A$2:$F$793,4,FALSE)</f>
        <v>Aachen</v>
      </c>
      <c r="N5671" t="str">
        <f>VLOOKUP($C5671,Customer!$A$2:$F$793,5,FALSE)</f>
        <v>Central</v>
      </c>
      <c r="O5671" t="str">
        <f>VLOOKUP($C5671,Customer!$A$2:$F$793,6,FALSE)</f>
        <v>Consumer</v>
      </c>
      <c r="P5671" t="str">
        <f>VLOOKUP(E5671,Product!$B$2:$C$1811,2,FALSE)</f>
        <v>Office Supplies</v>
      </c>
      <c r="Q5671" t="str">
        <f>VLOOKUP(E5671,CHOOSE({1,2},Product!$B$2:$B$1811,Product!$A$2:$A$1811),2,FALSE)</f>
        <v>Labels</v>
      </c>
      <c r="R5671" t="str">
        <f t="shared" si="88"/>
        <v>BN</v>
      </c>
    </row>
    <row r="5672" spans="1:18" x14ac:dyDescent="0.25">
      <c r="A5672" t="s">
        <v>5535</v>
      </c>
      <c r="B5672" s="35">
        <v>44603</v>
      </c>
      <c r="C5672" t="s">
        <v>1974</v>
      </c>
      <c r="D5672" t="s">
        <v>33</v>
      </c>
      <c r="E5672" t="s">
        <v>2508</v>
      </c>
      <c r="F5672">
        <v>0.5</v>
      </c>
      <c r="G5672">
        <v>132744.15</v>
      </c>
      <c r="H5672">
        <v>-14749.35</v>
      </c>
      <c r="I5672">
        <v>3</v>
      </c>
      <c r="J5672" t="s">
        <v>26</v>
      </c>
      <c r="K5672" t="str">
        <f>VLOOKUP(C5672,Customer!$A$2:$F$793,2,FALSE)</f>
        <v>Germany</v>
      </c>
      <c r="L5672" t="str">
        <f>VLOOKUP($C5672,Customer!$A$2:$F$793,3,FALSE)</f>
        <v>North Rhine-Westphalia</v>
      </c>
      <c r="M5672" t="str">
        <f>VLOOKUP($C5672,Customer!$A$2:$F$793,4,FALSE)</f>
        <v>Aachen</v>
      </c>
      <c r="N5672" t="str">
        <f>VLOOKUP($C5672,Customer!$A$2:$F$793,5,FALSE)</f>
        <v>Central</v>
      </c>
      <c r="O5672" t="str">
        <f>VLOOKUP($C5672,Customer!$A$2:$F$793,6,FALSE)</f>
        <v>Consumer</v>
      </c>
      <c r="P5672" t="str">
        <f>VLOOKUP(E5672,Product!$B$2:$C$1811,2,FALSE)</f>
        <v>Office Supplies</v>
      </c>
      <c r="Q5672" t="str">
        <f>VLOOKUP(E5672,CHOOSE({1,2},Product!$B$2:$B$1811,Product!$A$2:$A$1811),2,FALSE)</f>
        <v>Labels</v>
      </c>
      <c r="R5672" t="str">
        <f t="shared" si="88"/>
        <v>BN</v>
      </c>
    </row>
    <row r="5673" spans="1:18" x14ac:dyDescent="0.25">
      <c r="A5673" t="s">
        <v>5535</v>
      </c>
      <c r="B5673" s="35">
        <v>44603</v>
      </c>
      <c r="C5673" t="s">
        <v>1974</v>
      </c>
      <c r="D5673" t="s">
        <v>33</v>
      </c>
      <c r="E5673" t="s">
        <v>1613</v>
      </c>
      <c r="F5673">
        <v>0.5</v>
      </c>
      <c r="G5673">
        <v>4705042.6500000004</v>
      </c>
      <c r="H5673">
        <v>-4601797.2</v>
      </c>
      <c r="I5673">
        <v>5</v>
      </c>
      <c r="J5673" t="s">
        <v>22</v>
      </c>
      <c r="K5673" t="str">
        <f>VLOOKUP(C5673,Customer!$A$2:$F$793,2,FALSE)</f>
        <v>Germany</v>
      </c>
      <c r="L5673" t="str">
        <f>VLOOKUP($C5673,Customer!$A$2:$F$793,3,FALSE)</f>
        <v>North Rhine-Westphalia</v>
      </c>
      <c r="M5673" t="str">
        <f>VLOOKUP($C5673,Customer!$A$2:$F$793,4,FALSE)</f>
        <v>Aachen</v>
      </c>
      <c r="N5673" t="str">
        <f>VLOOKUP($C5673,Customer!$A$2:$F$793,5,FALSE)</f>
        <v>Central</v>
      </c>
      <c r="O5673" t="str">
        <f>VLOOKUP($C5673,Customer!$A$2:$F$793,6,FALSE)</f>
        <v>Consumer</v>
      </c>
      <c r="P5673" t="str">
        <f>VLOOKUP(E5673,Product!$B$2:$C$1811,2,FALSE)</f>
        <v>Office Supplies</v>
      </c>
      <c r="Q5673" t="str">
        <f>VLOOKUP(E5673,CHOOSE({1,2},Product!$B$2:$B$1811,Product!$A$2:$A$1811),2,FALSE)</f>
        <v>Storage</v>
      </c>
      <c r="R5673" t="str">
        <f t="shared" si="88"/>
        <v>BN</v>
      </c>
    </row>
    <row r="5674" spans="1:18" x14ac:dyDescent="0.25">
      <c r="A5674" t="s">
        <v>5534</v>
      </c>
      <c r="B5674" s="35">
        <v>44603</v>
      </c>
      <c r="C5674" t="s">
        <v>1621</v>
      </c>
      <c r="D5674" t="s">
        <v>33</v>
      </c>
      <c r="E5674" t="s">
        <v>2509</v>
      </c>
      <c r="F5674">
        <v>0</v>
      </c>
      <c r="G5674">
        <v>2566386.9</v>
      </c>
      <c r="H5674">
        <v>353984.4</v>
      </c>
      <c r="I5674">
        <v>1</v>
      </c>
      <c r="J5674" t="s">
        <v>26</v>
      </c>
      <c r="K5674" t="str">
        <f>VLOOKUP(C5674,Customer!$A$2:$F$793,2,FALSE)</f>
        <v>Spain</v>
      </c>
      <c r="L5674" t="str">
        <f>VLOOKUP($C5674,Customer!$A$2:$F$793,3,FALSE)</f>
        <v>Catalonia</v>
      </c>
      <c r="M5674" t="str">
        <f>VLOOKUP($C5674,Customer!$A$2:$F$793,4,FALSE)</f>
        <v>Barcelona</v>
      </c>
      <c r="N5674" t="str">
        <f>VLOOKUP($C5674,Customer!$A$2:$F$793,5,FALSE)</f>
        <v>South</v>
      </c>
      <c r="O5674" t="str">
        <f>VLOOKUP($C5674,Customer!$A$2:$F$793,6,FALSE)</f>
        <v>Corporate</v>
      </c>
      <c r="P5674" t="str">
        <f>VLOOKUP(E5674,Product!$B$2:$C$1811,2,FALSE)</f>
        <v>Technology</v>
      </c>
      <c r="Q5674" t="str">
        <f>VLOOKUP(E5674,CHOOSE({1,2},Product!$B$2:$B$1811,Product!$A$2:$A$1811),2,FALSE)</f>
        <v>Machines</v>
      </c>
      <c r="R5674" t="str">
        <f t="shared" si="88"/>
        <v>AZ</v>
      </c>
    </row>
    <row r="5675" spans="1:18" x14ac:dyDescent="0.25">
      <c r="A5675" t="s">
        <v>5535</v>
      </c>
      <c r="B5675" s="35">
        <v>44603</v>
      </c>
      <c r="C5675" t="s">
        <v>1974</v>
      </c>
      <c r="D5675" t="s">
        <v>33</v>
      </c>
      <c r="E5675" t="s">
        <v>2487</v>
      </c>
      <c r="F5675">
        <v>0.5</v>
      </c>
      <c r="G5675">
        <v>3864329.7</v>
      </c>
      <c r="H5675">
        <v>-3171110.25</v>
      </c>
      <c r="I5675">
        <v>2</v>
      </c>
      <c r="J5675" t="s">
        <v>22</v>
      </c>
      <c r="K5675" t="str">
        <f>VLOOKUP(C5675,Customer!$A$2:$F$793,2,FALSE)</f>
        <v>Germany</v>
      </c>
      <c r="L5675" t="str">
        <f>VLOOKUP($C5675,Customer!$A$2:$F$793,3,FALSE)</f>
        <v>North Rhine-Westphalia</v>
      </c>
      <c r="M5675" t="str">
        <f>VLOOKUP($C5675,Customer!$A$2:$F$793,4,FALSE)</f>
        <v>Aachen</v>
      </c>
      <c r="N5675" t="str">
        <f>VLOOKUP($C5675,Customer!$A$2:$F$793,5,FALSE)</f>
        <v>Central</v>
      </c>
      <c r="O5675" t="str">
        <f>VLOOKUP($C5675,Customer!$A$2:$F$793,6,FALSE)</f>
        <v>Consumer</v>
      </c>
      <c r="P5675" t="str">
        <f>VLOOKUP(E5675,Product!$B$2:$C$1811,2,FALSE)</f>
        <v>Technology</v>
      </c>
      <c r="Q5675" t="str">
        <f>VLOOKUP(E5675,CHOOSE({1,2},Product!$B$2:$B$1811,Product!$A$2:$A$1811),2,FALSE)</f>
        <v>Copiers</v>
      </c>
      <c r="R5675" t="str">
        <f t="shared" si="88"/>
        <v>BN</v>
      </c>
    </row>
    <row r="5676" spans="1:18" x14ac:dyDescent="0.25">
      <c r="A5676" t="s">
        <v>5536</v>
      </c>
      <c r="B5676" s="35">
        <v>44603</v>
      </c>
      <c r="C5676" t="s">
        <v>497</v>
      </c>
      <c r="D5676" t="s">
        <v>24</v>
      </c>
      <c r="E5676" t="s">
        <v>908</v>
      </c>
      <c r="F5676">
        <v>0</v>
      </c>
      <c r="G5676">
        <v>10162302.15</v>
      </c>
      <c r="H5676">
        <v>103245.45</v>
      </c>
      <c r="I5676">
        <v>13</v>
      </c>
      <c r="J5676" t="s">
        <v>26</v>
      </c>
      <c r="K5676" t="str">
        <f>VLOOKUP(C5676,Customer!$A$2:$F$793,2,FALSE)</f>
        <v>Spain</v>
      </c>
      <c r="L5676" t="str">
        <f>VLOOKUP($C5676,Customer!$A$2:$F$793,3,FALSE)</f>
        <v>Catalonia</v>
      </c>
      <c r="M5676" t="str">
        <f>VLOOKUP($C5676,Customer!$A$2:$F$793,4,FALSE)</f>
        <v>Barcelona</v>
      </c>
      <c r="N5676" t="str">
        <f>VLOOKUP($C5676,Customer!$A$2:$F$793,5,FALSE)</f>
        <v>South</v>
      </c>
      <c r="O5676" t="str">
        <f>VLOOKUP($C5676,Customer!$A$2:$F$793,6,FALSE)</f>
        <v>Corporate</v>
      </c>
      <c r="P5676" t="str">
        <f>VLOOKUP(E5676,Product!$B$2:$C$1811,2,FALSE)</f>
        <v>Furniture</v>
      </c>
      <c r="Q5676" t="str">
        <f>VLOOKUP(E5676,CHOOSE({1,2},Product!$B$2:$B$1811,Product!$A$2:$A$1811),2,FALSE)</f>
        <v>Furnishings</v>
      </c>
      <c r="R5676" t="str">
        <f t="shared" si="88"/>
        <v>AZ</v>
      </c>
    </row>
    <row r="5677" spans="1:18" x14ac:dyDescent="0.25">
      <c r="A5677" t="s">
        <v>5536</v>
      </c>
      <c r="B5677" s="35">
        <v>44603</v>
      </c>
      <c r="C5677" t="s">
        <v>497</v>
      </c>
      <c r="D5677" t="s">
        <v>24</v>
      </c>
      <c r="E5677" t="s">
        <v>2183</v>
      </c>
      <c r="F5677">
        <v>0</v>
      </c>
      <c r="G5677">
        <v>36548889.300000004</v>
      </c>
      <c r="H5677">
        <v>15354073.35</v>
      </c>
      <c r="I5677">
        <v>5</v>
      </c>
      <c r="J5677" t="s">
        <v>26</v>
      </c>
      <c r="K5677" t="str">
        <f>VLOOKUP(C5677,Customer!$A$2:$F$793,2,FALSE)</f>
        <v>Spain</v>
      </c>
      <c r="L5677" t="str">
        <f>VLOOKUP($C5677,Customer!$A$2:$F$793,3,FALSE)</f>
        <v>Catalonia</v>
      </c>
      <c r="M5677" t="str">
        <f>VLOOKUP($C5677,Customer!$A$2:$F$793,4,FALSE)</f>
        <v>Barcelona</v>
      </c>
      <c r="N5677" t="str">
        <f>VLOOKUP($C5677,Customer!$A$2:$F$793,5,FALSE)</f>
        <v>South</v>
      </c>
      <c r="O5677" t="str">
        <f>VLOOKUP($C5677,Customer!$A$2:$F$793,6,FALSE)</f>
        <v>Corporate</v>
      </c>
      <c r="P5677" t="str">
        <f>VLOOKUP(E5677,Product!$B$2:$C$1811,2,FALSE)</f>
        <v>Office Supplies</v>
      </c>
      <c r="Q5677" t="str">
        <f>VLOOKUP(E5677,CHOOSE({1,2},Product!$B$2:$B$1811,Product!$A$2:$A$1811),2,FALSE)</f>
        <v>Appliances</v>
      </c>
      <c r="R5677" t="str">
        <f t="shared" si="88"/>
        <v>AZ</v>
      </c>
    </row>
    <row r="5678" spans="1:18" x14ac:dyDescent="0.25">
      <c r="A5678" t="s">
        <v>5537</v>
      </c>
      <c r="B5678" s="35">
        <v>44603</v>
      </c>
      <c r="C5678" t="s">
        <v>73</v>
      </c>
      <c r="D5678" t="s">
        <v>20</v>
      </c>
      <c r="E5678" t="s">
        <v>1457</v>
      </c>
      <c r="F5678">
        <v>0</v>
      </c>
      <c r="G5678">
        <v>9896813.8499999996</v>
      </c>
      <c r="H5678">
        <v>1681425.9000000001</v>
      </c>
      <c r="I5678">
        <v>9</v>
      </c>
      <c r="J5678" t="s">
        <v>26</v>
      </c>
      <c r="K5678" t="str">
        <f>VLOOKUP(C5678,Customer!$A$2:$F$793,2,FALSE)</f>
        <v>Germany</v>
      </c>
      <c r="L5678" t="str">
        <f>VLOOKUP($C5678,Customer!$A$2:$F$793,3,FALSE)</f>
        <v>Lower Saxony</v>
      </c>
      <c r="M5678" t="str">
        <f>VLOOKUP($C5678,Customer!$A$2:$F$793,4,FALSE)</f>
        <v>Langen</v>
      </c>
      <c r="N5678" t="str">
        <f>VLOOKUP($C5678,Customer!$A$2:$F$793,5,FALSE)</f>
        <v>Central</v>
      </c>
      <c r="O5678" t="str">
        <f>VLOOKUP($C5678,Customer!$A$2:$F$793,6,FALSE)</f>
        <v>Corporate</v>
      </c>
      <c r="P5678" t="str">
        <f>VLOOKUP(E5678,Product!$B$2:$C$1811,2,FALSE)</f>
        <v>Technology</v>
      </c>
      <c r="Q5678" t="str">
        <f>VLOOKUP(E5678,CHOOSE({1,2},Product!$B$2:$B$1811,Product!$A$2:$A$1811),2,FALSE)</f>
        <v>Phones</v>
      </c>
      <c r="R5678" t="str">
        <f t="shared" si="88"/>
        <v>AZ</v>
      </c>
    </row>
    <row r="5679" spans="1:18" x14ac:dyDescent="0.25">
      <c r="A5679" t="s">
        <v>5538</v>
      </c>
      <c r="B5679" s="35">
        <v>44603</v>
      </c>
      <c r="C5679" t="s">
        <v>29</v>
      </c>
      <c r="D5679" t="s">
        <v>24</v>
      </c>
      <c r="E5679" t="s">
        <v>1797</v>
      </c>
      <c r="F5679">
        <v>0.5</v>
      </c>
      <c r="G5679">
        <v>3112112.85</v>
      </c>
      <c r="H5679">
        <v>-1548681.75</v>
      </c>
      <c r="I5679">
        <v>2</v>
      </c>
      <c r="J5679" t="s">
        <v>22</v>
      </c>
      <c r="K5679" t="str">
        <f>VLOOKUP(C5679,Customer!$A$2:$F$793,2,FALSE)</f>
        <v>United Kingdom</v>
      </c>
      <c r="L5679" t="str">
        <f>VLOOKUP($C5679,Customer!$A$2:$F$793,3,FALSE)</f>
        <v>England</v>
      </c>
      <c r="M5679" t="str">
        <f>VLOOKUP($C5679,Customer!$A$2:$F$793,4,FALSE)</f>
        <v>Birmingham</v>
      </c>
      <c r="N5679" t="str">
        <f>VLOOKUP($C5679,Customer!$A$2:$F$793,5,FALSE)</f>
        <v>North</v>
      </c>
      <c r="O5679" t="str">
        <f>VLOOKUP($C5679,Customer!$A$2:$F$793,6,FALSE)</f>
        <v>Corporate</v>
      </c>
      <c r="P5679" t="str">
        <f>VLOOKUP(E5679,Product!$B$2:$C$1811,2,FALSE)</f>
        <v>Office Supplies</v>
      </c>
      <c r="Q5679" t="str">
        <f>VLOOKUP(E5679,CHOOSE({1,2},Product!$B$2:$B$1811,Product!$A$2:$A$1811),2,FALSE)</f>
        <v>Storage</v>
      </c>
      <c r="R5679" t="str">
        <f t="shared" si="88"/>
        <v>BN</v>
      </c>
    </row>
    <row r="5680" spans="1:18" x14ac:dyDescent="0.25">
      <c r="A5680" t="s">
        <v>5539</v>
      </c>
      <c r="B5680" s="35">
        <v>44604</v>
      </c>
      <c r="C5680" t="s">
        <v>1506</v>
      </c>
      <c r="D5680" t="s">
        <v>33</v>
      </c>
      <c r="E5680" t="s">
        <v>2012</v>
      </c>
      <c r="F5680">
        <v>0</v>
      </c>
      <c r="G5680">
        <v>5442510.1500000004</v>
      </c>
      <c r="H5680">
        <v>221240.25</v>
      </c>
      <c r="I5680">
        <v>3</v>
      </c>
      <c r="J5680" t="s">
        <v>22</v>
      </c>
      <c r="K5680" t="str">
        <f>VLOOKUP(C5680,Customer!$A$2:$F$793,2,FALSE)</f>
        <v>Germany</v>
      </c>
      <c r="L5680" t="str">
        <f>VLOOKUP($C5680,Customer!$A$2:$F$793,3,FALSE)</f>
        <v>North Rhine-Westphalia</v>
      </c>
      <c r="M5680" t="str">
        <f>VLOOKUP($C5680,Customer!$A$2:$F$793,4,FALSE)</f>
        <v>Arnsberg</v>
      </c>
      <c r="N5680" t="str">
        <f>VLOOKUP($C5680,Customer!$A$2:$F$793,5,FALSE)</f>
        <v>Central</v>
      </c>
      <c r="O5680" t="str">
        <f>VLOOKUP($C5680,Customer!$A$2:$F$793,6,FALSE)</f>
        <v>Consumer</v>
      </c>
      <c r="P5680" t="str">
        <f>VLOOKUP(E5680,Product!$B$2:$C$1811,2,FALSE)</f>
        <v>Technology</v>
      </c>
      <c r="Q5680" t="str">
        <f>VLOOKUP(E5680,CHOOSE({1,2},Product!$B$2:$B$1811,Product!$A$2:$A$1811),2,FALSE)</f>
        <v>Machines</v>
      </c>
      <c r="R5680" t="str">
        <f t="shared" si="88"/>
        <v>AZ</v>
      </c>
    </row>
    <row r="5681" spans="1:18" x14ac:dyDescent="0.25">
      <c r="A5681" t="s">
        <v>5540</v>
      </c>
      <c r="B5681" s="35">
        <v>44605</v>
      </c>
      <c r="C5681" t="s">
        <v>2241</v>
      </c>
      <c r="D5681" t="s">
        <v>24</v>
      </c>
      <c r="E5681" t="s">
        <v>2510</v>
      </c>
      <c r="F5681">
        <v>0</v>
      </c>
      <c r="G5681">
        <v>4941032.25</v>
      </c>
      <c r="H5681">
        <v>1622428.5</v>
      </c>
      <c r="I5681">
        <v>4</v>
      </c>
      <c r="J5681" t="s">
        <v>26</v>
      </c>
      <c r="K5681" t="str">
        <f>VLOOKUP(C5681,Customer!$A$2:$F$793,2,FALSE)</f>
        <v>France</v>
      </c>
      <c r="L5681" t="str">
        <f>VLOOKUP($C5681,Customer!$A$2:$F$793,3,FALSE)</f>
        <v>Auvergne-Rhône-Alpes</v>
      </c>
      <c r="M5681" t="str">
        <f>VLOOKUP($C5681,Customer!$A$2:$F$793,4,FALSE)</f>
        <v>Cluses</v>
      </c>
      <c r="N5681" t="str">
        <f>VLOOKUP($C5681,Customer!$A$2:$F$793,5,FALSE)</f>
        <v>Central</v>
      </c>
      <c r="O5681" t="str">
        <f>VLOOKUP($C5681,Customer!$A$2:$F$793,6,FALSE)</f>
        <v>Corporate</v>
      </c>
      <c r="P5681" t="str">
        <f>VLOOKUP(E5681,Product!$B$2:$C$1811,2,FALSE)</f>
        <v>Technology</v>
      </c>
      <c r="Q5681" t="str">
        <f>VLOOKUP(E5681,CHOOSE({1,2},Product!$B$2:$B$1811,Product!$A$2:$A$1811),2,FALSE)</f>
        <v>Accessories</v>
      </c>
      <c r="R5681" t="str">
        <f t="shared" si="88"/>
        <v>AZ</v>
      </c>
    </row>
    <row r="5682" spans="1:18" x14ac:dyDescent="0.25">
      <c r="A5682" t="s">
        <v>5541</v>
      </c>
      <c r="B5682" s="35">
        <v>44606</v>
      </c>
      <c r="C5682" t="s">
        <v>2153</v>
      </c>
      <c r="D5682" t="s">
        <v>51</v>
      </c>
      <c r="E5682" t="s">
        <v>2021</v>
      </c>
      <c r="F5682">
        <v>0.1</v>
      </c>
      <c r="G5682">
        <v>1563431.1</v>
      </c>
      <c r="H5682">
        <v>176992.2</v>
      </c>
      <c r="I5682">
        <v>3</v>
      </c>
      <c r="J5682" t="s">
        <v>26</v>
      </c>
      <c r="K5682" t="str">
        <f>VLOOKUP(C5682,Customer!$A$2:$F$793,2,FALSE)</f>
        <v>France</v>
      </c>
      <c r="L5682" t="str">
        <f>VLOOKUP($C5682,Customer!$A$2:$F$793,3,FALSE)</f>
        <v>Pays de la Loire</v>
      </c>
      <c r="M5682" t="str">
        <f>VLOOKUP($C5682,Customer!$A$2:$F$793,4,FALSE)</f>
        <v>Saint-Herblain</v>
      </c>
      <c r="N5682" t="str">
        <f>VLOOKUP($C5682,Customer!$A$2:$F$793,5,FALSE)</f>
        <v>Central</v>
      </c>
      <c r="O5682" t="str">
        <f>VLOOKUP($C5682,Customer!$A$2:$F$793,6,FALSE)</f>
        <v>Corporate</v>
      </c>
      <c r="P5682" t="str">
        <f>VLOOKUP(E5682,Product!$B$2:$C$1811,2,FALSE)</f>
        <v>Office Supplies</v>
      </c>
      <c r="Q5682" t="str">
        <f>VLOOKUP(E5682,CHOOSE({1,2},Product!$B$2:$B$1811,Product!$A$2:$A$1811),2,FALSE)</f>
        <v>Appliances</v>
      </c>
      <c r="R5682" t="str">
        <f t="shared" si="88"/>
        <v>AZ</v>
      </c>
    </row>
    <row r="5683" spans="1:18" x14ac:dyDescent="0.25">
      <c r="A5683" t="s">
        <v>5541</v>
      </c>
      <c r="B5683" s="35">
        <v>44606</v>
      </c>
      <c r="C5683" t="s">
        <v>2153</v>
      </c>
      <c r="D5683" t="s">
        <v>51</v>
      </c>
      <c r="E5683" t="s">
        <v>2426</v>
      </c>
      <c r="F5683">
        <v>0</v>
      </c>
      <c r="G5683">
        <v>3967575.15</v>
      </c>
      <c r="H5683">
        <v>1342190.85</v>
      </c>
      <c r="I5683">
        <v>1</v>
      </c>
      <c r="J5683" t="s">
        <v>26</v>
      </c>
      <c r="K5683" t="str">
        <f>VLOOKUP(C5683,Customer!$A$2:$F$793,2,FALSE)</f>
        <v>France</v>
      </c>
      <c r="L5683" t="str">
        <f>VLOOKUP($C5683,Customer!$A$2:$F$793,3,FALSE)</f>
        <v>Pays de la Loire</v>
      </c>
      <c r="M5683" t="str">
        <f>VLOOKUP($C5683,Customer!$A$2:$F$793,4,FALSE)</f>
        <v>Saint-Herblain</v>
      </c>
      <c r="N5683" t="str">
        <f>VLOOKUP($C5683,Customer!$A$2:$F$793,5,FALSE)</f>
        <v>Central</v>
      </c>
      <c r="O5683" t="str">
        <f>VLOOKUP($C5683,Customer!$A$2:$F$793,6,FALSE)</f>
        <v>Corporate</v>
      </c>
      <c r="P5683" t="str">
        <f>VLOOKUP(E5683,Product!$B$2:$C$1811,2,FALSE)</f>
        <v>Technology</v>
      </c>
      <c r="Q5683" t="str">
        <f>VLOOKUP(E5683,CHOOSE({1,2},Product!$B$2:$B$1811,Product!$A$2:$A$1811),2,FALSE)</f>
        <v>Machines</v>
      </c>
      <c r="R5683" t="str">
        <f t="shared" si="88"/>
        <v>AZ</v>
      </c>
    </row>
    <row r="5684" spans="1:18" x14ac:dyDescent="0.25">
      <c r="A5684" t="s">
        <v>5542</v>
      </c>
      <c r="B5684" s="35">
        <v>44606</v>
      </c>
      <c r="C5684" t="s">
        <v>2006</v>
      </c>
      <c r="D5684" t="s">
        <v>20</v>
      </c>
      <c r="E5684" t="s">
        <v>869</v>
      </c>
      <c r="F5684">
        <v>0</v>
      </c>
      <c r="G5684">
        <v>1165198.6500000001</v>
      </c>
      <c r="H5684">
        <v>103245.45</v>
      </c>
      <c r="I5684">
        <v>3</v>
      </c>
      <c r="J5684" t="s">
        <v>26</v>
      </c>
      <c r="K5684" t="str">
        <f>VLOOKUP(C5684,Customer!$A$2:$F$793,2,FALSE)</f>
        <v>Netherlands</v>
      </c>
      <c r="L5684" t="str">
        <f>VLOOKUP($C5684,Customer!$A$2:$F$793,3,FALSE)</f>
        <v>Limburg</v>
      </c>
      <c r="M5684" t="str">
        <f>VLOOKUP($C5684,Customer!$A$2:$F$793,4,FALSE)</f>
        <v>Sittard</v>
      </c>
      <c r="N5684" t="str">
        <f>VLOOKUP($C5684,Customer!$A$2:$F$793,5,FALSE)</f>
        <v>Central</v>
      </c>
      <c r="O5684" t="str">
        <f>VLOOKUP($C5684,Customer!$A$2:$F$793,6,FALSE)</f>
        <v>Home Office</v>
      </c>
      <c r="P5684" t="str">
        <f>VLOOKUP(E5684,Product!$B$2:$C$1811,2,FALSE)</f>
        <v>Office Supplies</v>
      </c>
      <c r="Q5684" t="str">
        <f>VLOOKUP(E5684,CHOOSE({1,2},Product!$B$2:$B$1811,Product!$A$2:$A$1811),2,FALSE)</f>
        <v>Art</v>
      </c>
      <c r="R5684" t="str">
        <f t="shared" si="88"/>
        <v>AZ</v>
      </c>
    </row>
    <row r="5685" spans="1:18" x14ac:dyDescent="0.25">
      <c r="A5685" t="s">
        <v>5543</v>
      </c>
      <c r="B5685" s="35">
        <v>44606</v>
      </c>
      <c r="C5685" t="s">
        <v>1648</v>
      </c>
      <c r="D5685" t="s">
        <v>24</v>
      </c>
      <c r="E5685" t="s">
        <v>569</v>
      </c>
      <c r="F5685">
        <v>0</v>
      </c>
      <c r="G5685">
        <v>18215447.25</v>
      </c>
      <c r="H5685">
        <v>6917445.1500000004</v>
      </c>
      <c r="I5685">
        <v>3</v>
      </c>
      <c r="J5685" t="s">
        <v>26</v>
      </c>
      <c r="K5685" t="str">
        <f>VLOOKUP(C5685,Customer!$A$2:$F$793,2,FALSE)</f>
        <v>Netherlands</v>
      </c>
      <c r="L5685" t="str">
        <f>VLOOKUP($C5685,Customer!$A$2:$F$793,3,FALSE)</f>
        <v>North Holland</v>
      </c>
      <c r="M5685" t="str">
        <f>VLOOKUP($C5685,Customer!$A$2:$F$793,4,FALSE)</f>
        <v>Amsterdam</v>
      </c>
      <c r="N5685" t="str">
        <f>VLOOKUP($C5685,Customer!$A$2:$F$793,5,FALSE)</f>
        <v>Central</v>
      </c>
      <c r="O5685" t="str">
        <f>VLOOKUP($C5685,Customer!$A$2:$F$793,6,FALSE)</f>
        <v>Home Office</v>
      </c>
      <c r="P5685" t="str">
        <f>VLOOKUP(E5685,Product!$B$2:$C$1811,2,FALSE)</f>
        <v>Furniture</v>
      </c>
      <c r="Q5685" t="str">
        <f>VLOOKUP(E5685,CHOOSE({1,2},Product!$B$2:$B$1811,Product!$A$2:$A$1811),2,FALSE)</f>
        <v>Bookcases</v>
      </c>
      <c r="R5685" t="str">
        <f t="shared" si="88"/>
        <v>AZ</v>
      </c>
    </row>
    <row r="5686" spans="1:18" x14ac:dyDescent="0.25">
      <c r="A5686" t="s">
        <v>5543</v>
      </c>
      <c r="B5686" s="35">
        <v>44606</v>
      </c>
      <c r="C5686" t="s">
        <v>1648</v>
      </c>
      <c r="D5686" t="s">
        <v>24</v>
      </c>
      <c r="E5686" t="s">
        <v>659</v>
      </c>
      <c r="F5686">
        <v>0</v>
      </c>
      <c r="G5686">
        <v>825963.6</v>
      </c>
      <c r="H5686">
        <v>398232.45</v>
      </c>
      <c r="I5686">
        <v>2</v>
      </c>
      <c r="J5686" t="s">
        <v>26</v>
      </c>
      <c r="K5686" t="str">
        <f>VLOOKUP(C5686,Customer!$A$2:$F$793,2,FALSE)</f>
        <v>Netherlands</v>
      </c>
      <c r="L5686" t="str">
        <f>VLOOKUP($C5686,Customer!$A$2:$F$793,3,FALSE)</f>
        <v>North Holland</v>
      </c>
      <c r="M5686" t="str">
        <f>VLOOKUP($C5686,Customer!$A$2:$F$793,4,FALSE)</f>
        <v>Amsterdam</v>
      </c>
      <c r="N5686" t="str">
        <f>VLOOKUP($C5686,Customer!$A$2:$F$793,5,FALSE)</f>
        <v>Central</v>
      </c>
      <c r="O5686" t="str">
        <f>VLOOKUP($C5686,Customer!$A$2:$F$793,6,FALSE)</f>
        <v>Home Office</v>
      </c>
      <c r="P5686" t="str">
        <f>VLOOKUP(E5686,Product!$B$2:$C$1811,2,FALSE)</f>
        <v>Office Supplies</v>
      </c>
      <c r="Q5686" t="str">
        <f>VLOOKUP(E5686,CHOOSE({1,2},Product!$B$2:$B$1811,Product!$A$2:$A$1811),2,FALSE)</f>
        <v>Paper</v>
      </c>
      <c r="R5686" t="str">
        <f t="shared" si="88"/>
        <v>AZ</v>
      </c>
    </row>
    <row r="5687" spans="1:18" x14ac:dyDescent="0.25">
      <c r="A5687" t="s">
        <v>5543</v>
      </c>
      <c r="B5687" s="35">
        <v>44606</v>
      </c>
      <c r="C5687" t="s">
        <v>1648</v>
      </c>
      <c r="D5687" t="s">
        <v>24</v>
      </c>
      <c r="E5687" t="s">
        <v>1095</v>
      </c>
      <c r="F5687">
        <v>0.4</v>
      </c>
      <c r="G5687">
        <v>427731.15</v>
      </c>
      <c r="H5687">
        <v>44248.05</v>
      </c>
      <c r="I5687">
        <v>1</v>
      </c>
      <c r="J5687" t="s">
        <v>26</v>
      </c>
      <c r="K5687" t="str">
        <f>VLOOKUP(C5687,Customer!$A$2:$F$793,2,FALSE)</f>
        <v>Netherlands</v>
      </c>
      <c r="L5687" t="str">
        <f>VLOOKUP($C5687,Customer!$A$2:$F$793,3,FALSE)</f>
        <v>North Holland</v>
      </c>
      <c r="M5687" t="str">
        <f>VLOOKUP($C5687,Customer!$A$2:$F$793,4,FALSE)</f>
        <v>Amsterdam</v>
      </c>
      <c r="N5687" t="str">
        <f>VLOOKUP($C5687,Customer!$A$2:$F$793,5,FALSE)</f>
        <v>Central</v>
      </c>
      <c r="O5687" t="str">
        <f>VLOOKUP($C5687,Customer!$A$2:$F$793,6,FALSE)</f>
        <v>Home Office</v>
      </c>
      <c r="P5687" t="str">
        <f>VLOOKUP(E5687,Product!$B$2:$C$1811,2,FALSE)</f>
        <v>Office Supplies</v>
      </c>
      <c r="Q5687" t="str">
        <f>VLOOKUP(E5687,CHOOSE({1,2},Product!$B$2:$B$1811,Product!$A$2:$A$1811),2,FALSE)</f>
        <v>Storage</v>
      </c>
      <c r="R5687" t="str">
        <f t="shared" si="88"/>
        <v>AZ</v>
      </c>
    </row>
    <row r="5688" spans="1:18" x14ac:dyDescent="0.25">
      <c r="A5688" t="s">
        <v>5543</v>
      </c>
      <c r="B5688" s="35">
        <v>44606</v>
      </c>
      <c r="C5688" t="s">
        <v>1648</v>
      </c>
      <c r="D5688" t="s">
        <v>24</v>
      </c>
      <c r="E5688" t="s">
        <v>1531</v>
      </c>
      <c r="F5688">
        <v>0.4</v>
      </c>
      <c r="G5688">
        <v>1504433.7</v>
      </c>
      <c r="H5688">
        <v>-988206.45000000007</v>
      </c>
      <c r="I5688">
        <v>2</v>
      </c>
      <c r="J5688" t="s">
        <v>22</v>
      </c>
      <c r="K5688" t="str">
        <f>VLOOKUP(C5688,Customer!$A$2:$F$793,2,FALSE)</f>
        <v>Netherlands</v>
      </c>
      <c r="L5688" t="str">
        <f>VLOOKUP($C5688,Customer!$A$2:$F$793,3,FALSE)</f>
        <v>North Holland</v>
      </c>
      <c r="M5688" t="str">
        <f>VLOOKUP($C5688,Customer!$A$2:$F$793,4,FALSE)</f>
        <v>Amsterdam</v>
      </c>
      <c r="N5688" t="str">
        <f>VLOOKUP($C5688,Customer!$A$2:$F$793,5,FALSE)</f>
        <v>Central</v>
      </c>
      <c r="O5688" t="str">
        <f>VLOOKUP($C5688,Customer!$A$2:$F$793,6,FALSE)</f>
        <v>Home Office</v>
      </c>
      <c r="P5688" t="str">
        <f>VLOOKUP(E5688,Product!$B$2:$C$1811,2,FALSE)</f>
        <v>Technology</v>
      </c>
      <c r="Q5688" t="str">
        <f>VLOOKUP(E5688,CHOOSE({1,2},Product!$B$2:$B$1811,Product!$A$2:$A$1811),2,FALSE)</f>
        <v>Machines</v>
      </c>
      <c r="R5688" t="str">
        <f t="shared" si="88"/>
        <v>AZ</v>
      </c>
    </row>
    <row r="5689" spans="1:18" x14ac:dyDescent="0.25">
      <c r="A5689" t="s">
        <v>5544</v>
      </c>
      <c r="B5689" s="35">
        <v>44606</v>
      </c>
      <c r="C5689" t="s">
        <v>1932</v>
      </c>
      <c r="D5689" t="s">
        <v>24</v>
      </c>
      <c r="E5689" t="s">
        <v>1011</v>
      </c>
      <c r="F5689">
        <v>0</v>
      </c>
      <c r="G5689">
        <v>1858418.1</v>
      </c>
      <c r="H5689">
        <v>265488.3</v>
      </c>
      <c r="I5689">
        <v>5</v>
      </c>
      <c r="J5689" t="s">
        <v>26</v>
      </c>
      <c r="K5689" t="str">
        <f>VLOOKUP(C5689,Customer!$A$2:$F$793,2,FALSE)</f>
        <v>Ireland</v>
      </c>
      <c r="L5689" t="str">
        <f>VLOOKUP($C5689,Customer!$A$2:$F$793,3,FALSE)</f>
        <v>Dublin</v>
      </c>
      <c r="M5689" t="str">
        <f>VLOOKUP($C5689,Customer!$A$2:$F$793,4,FALSE)</f>
        <v>Dublin</v>
      </c>
      <c r="N5689" t="str">
        <f>VLOOKUP($C5689,Customer!$A$2:$F$793,5,FALSE)</f>
        <v>North</v>
      </c>
      <c r="O5689" t="str">
        <f>VLOOKUP($C5689,Customer!$A$2:$F$793,6,FALSE)</f>
        <v>Corporate</v>
      </c>
      <c r="P5689" t="str">
        <f>VLOOKUP(E5689,Product!$B$2:$C$1811,2,FALSE)</f>
        <v>Furniture</v>
      </c>
      <c r="Q5689" t="str">
        <f>VLOOKUP(E5689,CHOOSE({1,2},Product!$B$2:$B$1811,Product!$A$2:$A$1811),2,FALSE)</f>
        <v>Furnishings</v>
      </c>
      <c r="R5689" t="str">
        <f t="shared" si="88"/>
        <v>AZ</v>
      </c>
    </row>
    <row r="5690" spans="1:18" x14ac:dyDescent="0.25">
      <c r="A5690" t="s">
        <v>5544</v>
      </c>
      <c r="B5690" s="35">
        <v>44606</v>
      </c>
      <c r="C5690" t="s">
        <v>1932</v>
      </c>
      <c r="D5690" t="s">
        <v>24</v>
      </c>
      <c r="E5690" t="s">
        <v>2026</v>
      </c>
      <c r="F5690">
        <v>0</v>
      </c>
      <c r="G5690">
        <v>575224.65</v>
      </c>
      <c r="H5690">
        <v>235989.6</v>
      </c>
      <c r="I5690">
        <v>3</v>
      </c>
      <c r="J5690" t="s">
        <v>26</v>
      </c>
      <c r="K5690" t="str">
        <f>VLOOKUP(C5690,Customer!$A$2:$F$793,2,FALSE)</f>
        <v>Ireland</v>
      </c>
      <c r="L5690" t="str">
        <f>VLOOKUP($C5690,Customer!$A$2:$F$793,3,FALSE)</f>
        <v>Dublin</v>
      </c>
      <c r="M5690" t="str">
        <f>VLOOKUP($C5690,Customer!$A$2:$F$793,4,FALSE)</f>
        <v>Dublin</v>
      </c>
      <c r="N5690" t="str">
        <f>VLOOKUP($C5690,Customer!$A$2:$F$793,5,FALSE)</f>
        <v>North</v>
      </c>
      <c r="O5690" t="str">
        <f>VLOOKUP($C5690,Customer!$A$2:$F$793,6,FALSE)</f>
        <v>Corporate</v>
      </c>
      <c r="P5690" t="str">
        <f>VLOOKUP(E5690,Product!$B$2:$C$1811,2,FALSE)</f>
        <v>Office Supplies</v>
      </c>
      <c r="Q5690" t="str">
        <f>VLOOKUP(E5690,CHOOSE({1,2},Product!$B$2:$B$1811,Product!$A$2:$A$1811),2,FALSE)</f>
        <v>Labels</v>
      </c>
      <c r="R5690" t="str">
        <f t="shared" si="88"/>
        <v>AZ</v>
      </c>
    </row>
    <row r="5691" spans="1:18" x14ac:dyDescent="0.25">
      <c r="A5691" t="s">
        <v>5544</v>
      </c>
      <c r="B5691" s="35">
        <v>44606</v>
      </c>
      <c r="C5691" t="s">
        <v>1932</v>
      </c>
      <c r="D5691" t="s">
        <v>24</v>
      </c>
      <c r="E5691" t="s">
        <v>1292</v>
      </c>
      <c r="F5691">
        <v>0</v>
      </c>
      <c r="G5691">
        <v>530976.6</v>
      </c>
      <c r="H5691">
        <v>117994.8</v>
      </c>
      <c r="I5691">
        <v>3</v>
      </c>
      <c r="J5691" t="s">
        <v>26</v>
      </c>
      <c r="K5691" t="str">
        <f>VLOOKUP(C5691,Customer!$A$2:$F$793,2,FALSE)</f>
        <v>Ireland</v>
      </c>
      <c r="L5691" t="str">
        <f>VLOOKUP($C5691,Customer!$A$2:$F$793,3,FALSE)</f>
        <v>Dublin</v>
      </c>
      <c r="M5691" t="str">
        <f>VLOOKUP($C5691,Customer!$A$2:$F$793,4,FALSE)</f>
        <v>Dublin</v>
      </c>
      <c r="N5691" t="str">
        <f>VLOOKUP($C5691,Customer!$A$2:$F$793,5,FALSE)</f>
        <v>North</v>
      </c>
      <c r="O5691" t="str">
        <f>VLOOKUP($C5691,Customer!$A$2:$F$793,6,FALSE)</f>
        <v>Corporate</v>
      </c>
      <c r="P5691" t="str">
        <f>VLOOKUP(E5691,Product!$B$2:$C$1811,2,FALSE)</f>
        <v>Office Supplies</v>
      </c>
      <c r="Q5691" t="str">
        <f>VLOOKUP(E5691,CHOOSE({1,2},Product!$B$2:$B$1811,Product!$A$2:$A$1811),2,FALSE)</f>
        <v>Labels</v>
      </c>
      <c r="R5691" t="str">
        <f t="shared" si="88"/>
        <v>AZ</v>
      </c>
    </row>
    <row r="5692" spans="1:18" x14ac:dyDescent="0.25">
      <c r="A5692" t="s">
        <v>5544</v>
      </c>
      <c r="B5692" s="35">
        <v>44606</v>
      </c>
      <c r="C5692" t="s">
        <v>1932</v>
      </c>
      <c r="D5692" t="s">
        <v>24</v>
      </c>
      <c r="E5692" t="s">
        <v>617</v>
      </c>
      <c r="F5692">
        <v>0</v>
      </c>
      <c r="G5692">
        <v>1578180.45</v>
      </c>
      <c r="H5692">
        <v>663720.75</v>
      </c>
      <c r="I5692">
        <v>4</v>
      </c>
      <c r="J5692" t="s">
        <v>26</v>
      </c>
      <c r="K5692" t="str">
        <f>VLOOKUP(C5692,Customer!$A$2:$F$793,2,FALSE)</f>
        <v>Ireland</v>
      </c>
      <c r="L5692" t="str">
        <f>VLOOKUP($C5692,Customer!$A$2:$F$793,3,FALSE)</f>
        <v>Dublin</v>
      </c>
      <c r="M5692" t="str">
        <f>VLOOKUP($C5692,Customer!$A$2:$F$793,4,FALSE)</f>
        <v>Dublin</v>
      </c>
      <c r="N5692" t="str">
        <f>VLOOKUP($C5692,Customer!$A$2:$F$793,5,FALSE)</f>
        <v>North</v>
      </c>
      <c r="O5692" t="str">
        <f>VLOOKUP($C5692,Customer!$A$2:$F$793,6,FALSE)</f>
        <v>Corporate</v>
      </c>
      <c r="P5692" t="str">
        <f>VLOOKUP(E5692,Product!$B$2:$C$1811,2,FALSE)</f>
        <v>Office Supplies</v>
      </c>
      <c r="Q5692" t="str">
        <f>VLOOKUP(E5692,CHOOSE({1,2},Product!$B$2:$B$1811,Product!$A$2:$A$1811),2,FALSE)</f>
        <v>Supplies</v>
      </c>
      <c r="R5692" t="str">
        <f t="shared" si="88"/>
        <v>AZ</v>
      </c>
    </row>
    <row r="5693" spans="1:18" x14ac:dyDescent="0.25">
      <c r="A5693" t="s">
        <v>5545</v>
      </c>
      <c r="B5693" s="35">
        <v>44606</v>
      </c>
      <c r="C5693" t="s">
        <v>1455</v>
      </c>
      <c r="D5693" t="s">
        <v>24</v>
      </c>
      <c r="E5693" t="s">
        <v>1927</v>
      </c>
      <c r="F5693">
        <v>0.1</v>
      </c>
      <c r="G5693">
        <v>6607708.7999999998</v>
      </c>
      <c r="H5693">
        <v>-147493.5</v>
      </c>
      <c r="I5693">
        <v>4</v>
      </c>
      <c r="J5693" t="s">
        <v>26</v>
      </c>
      <c r="K5693" t="str">
        <f>VLOOKUP(C5693,Customer!$A$2:$F$793,2,FALSE)</f>
        <v>Italy</v>
      </c>
      <c r="L5693" t="str">
        <f>VLOOKUP($C5693,Customer!$A$2:$F$793,3,FALSE)</f>
        <v>Lazio</v>
      </c>
      <c r="M5693" t="str">
        <f>VLOOKUP($C5693,Customer!$A$2:$F$793,4,FALSE)</f>
        <v>Rome</v>
      </c>
      <c r="N5693" t="str">
        <f>VLOOKUP($C5693,Customer!$A$2:$F$793,5,FALSE)</f>
        <v>South</v>
      </c>
      <c r="O5693" t="str">
        <f>VLOOKUP($C5693,Customer!$A$2:$F$793,6,FALSE)</f>
        <v>Consumer</v>
      </c>
      <c r="P5693" t="str">
        <f>VLOOKUP(E5693,Product!$B$2:$C$1811,2,FALSE)</f>
        <v>Furniture</v>
      </c>
      <c r="Q5693" t="str">
        <f>VLOOKUP(E5693,CHOOSE({1,2},Product!$B$2:$B$1811,Product!$A$2:$A$1811),2,FALSE)</f>
        <v>Bookcases</v>
      </c>
      <c r="R5693" t="str">
        <f t="shared" si="88"/>
        <v>AZ</v>
      </c>
    </row>
    <row r="5694" spans="1:18" x14ac:dyDescent="0.25">
      <c r="A5694" t="s">
        <v>5545</v>
      </c>
      <c r="B5694" s="35">
        <v>44606</v>
      </c>
      <c r="C5694" t="s">
        <v>1455</v>
      </c>
      <c r="D5694" t="s">
        <v>24</v>
      </c>
      <c r="E5694" t="s">
        <v>137</v>
      </c>
      <c r="F5694">
        <v>0</v>
      </c>
      <c r="G5694">
        <v>648971.4</v>
      </c>
      <c r="H5694">
        <v>117994.8</v>
      </c>
      <c r="I5694">
        <v>2</v>
      </c>
      <c r="J5694" t="s">
        <v>22</v>
      </c>
      <c r="K5694" t="str">
        <f>VLOOKUP(C5694,Customer!$A$2:$F$793,2,FALSE)</f>
        <v>Italy</v>
      </c>
      <c r="L5694" t="str">
        <f>VLOOKUP($C5694,Customer!$A$2:$F$793,3,FALSE)</f>
        <v>Lazio</v>
      </c>
      <c r="M5694" t="str">
        <f>VLOOKUP($C5694,Customer!$A$2:$F$793,4,FALSE)</f>
        <v>Rome</v>
      </c>
      <c r="N5694" t="str">
        <f>VLOOKUP($C5694,Customer!$A$2:$F$793,5,FALSE)</f>
        <v>South</v>
      </c>
      <c r="O5694" t="str">
        <f>VLOOKUP($C5694,Customer!$A$2:$F$793,6,FALSE)</f>
        <v>Consumer</v>
      </c>
      <c r="P5694" t="str">
        <f>VLOOKUP(E5694,Product!$B$2:$C$1811,2,FALSE)</f>
        <v>Office Supplies</v>
      </c>
      <c r="Q5694" t="str">
        <f>VLOOKUP(E5694,CHOOSE({1,2},Product!$B$2:$B$1811,Product!$A$2:$A$1811),2,FALSE)</f>
        <v>Art</v>
      </c>
      <c r="R5694" t="str">
        <f t="shared" si="88"/>
        <v>AZ</v>
      </c>
    </row>
    <row r="5695" spans="1:18" x14ac:dyDescent="0.25">
      <c r="A5695" t="s">
        <v>5545</v>
      </c>
      <c r="B5695" s="35">
        <v>44606</v>
      </c>
      <c r="C5695" t="s">
        <v>1455</v>
      </c>
      <c r="D5695" t="s">
        <v>24</v>
      </c>
      <c r="E5695" t="s">
        <v>500</v>
      </c>
      <c r="F5695">
        <v>0.1</v>
      </c>
      <c r="G5695">
        <v>18879168</v>
      </c>
      <c r="H5695">
        <v>4410055.6500000004</v>
      </c>
      <c r="I5695">
        <v>7</v>
      </c>
      <c r="J5695" t="s">
        <v>22</v>
      </c>
      <c r="K5695" t="str">
        <f>VLOOKUP(C5695,Customer!$A$2:$F$793,2,FALSE)</f>
        <v>Italy</v>
      </c>
      <c r="L5695" t="str">
        <f>VLOOKUP($C5695,Customer!$A$2:$F$793,3,FALSE)</f>
        <v>Lazio</v>
      </c>
      <c r="M5695" t="str">
        <f>VLOOKUP($C5695,Customer!$A$2:$F$793,4,FALSE)</f>
        <v>Rome</v>
      </c>
      <c r="N5695" t="str">
        <f>VLOOKUP($C5695,Customer!$A$2:$F$793,5,FALSE)</f>
        <v>South</v>
      </c>
      <c r="O5695" t="str">
        <f>VLOOKUP($C5695,Customer!$A$2:$F$793,6,FALSE)</f>
        <v>Consumer</v>
      </c>
      <c r="P5695" t="str">
        <f>VLOOKUP(E5695,Product!$B$2:$C$1811,2,FALSE)</f>
        <v>Office Supplies</v>
      </c>
      <c r="Q5695" t="str">
        <f>VLOOKUP(E5695,CHOOSE({1,2},Product!$B$2:$B$1811,Product!$A$2:$A$1811),2,FALSE)</f>
        <v>Storage</v>
      </c>
      <c r="R5695" t="str">
        <f t="shared" si="88"/>
        <v>AZ</v>
      </c>
    </row>
    <row r="5696" spans="1:18" x14ac:dyDescent="0.25">
      <c r="A5696" t="s">
        <v>5546</v>
      </c>
      <c r="B5696" s="35">
        <v>44607</v>
      </c>
      <c r="C5696" t="s">
        <v>660</v>
      </c>
      <c r="D5696" t="s">
        <v>33</v>
      </c>
      <c r="E5696" t="s">
        <v>2511</v>
      </c>
      <c r="F5696">
        <v>0.5</v>
      </c>
      <c r="G5696">
        <v>3657838.8000000003</v>
      </c>
      <c r="H5696">
        <v>-1032454.5</v>
      </c>
      <c r="I5696">
        <v>3</v>
      </c>
      <c r="J5696" t="s">
        <v>22</v>
      </c>
      <c r="K5696" t="str">
        <f>VLOOKUP(C5696,Customer!$A$2:$F$793,2,FALSE)</f>
        <v>United Kingdom</v>
      </c>
      <c r="L5696" t="str">
        <f>VLOOKUP($C5696,Customer!$A$2:$F$793,3,FALSE)</f>
        <v>England</v>
      </c>
      <c r="M5696" t="str">
        <f>VLOOKUP($C5696,Customer!$A$2:$F$793,4,FALSE)</f>
        <v>Bolton</v>
      </c>
      <c r="N5696" t="str">
        <f>VLOOKUP($C5696,Customer!$A$2:$F$793,5,FALSE)</f>
        <v>North</v>
      </c>
      <c r="O5696" t="str">
        <f>VLOOKUP($C5696,Customer!$A$2:$F$793,6,FALSE)</f>
        <v>Consumer</v>
      </c>
      <c r="P5696" t="str">
        <f>VLOOKUP(E5696,Product!$B$2:$C$1811,2,FALSE)</f>
        <v>Furniture</v>
      </c>
      <c r="Q5696" t="str">
        <f>VLOOKUP(E5696,CHOOSE({1,2},Product!$B$2:$B$1811,Product!$A$2:$A$1811),2,FALSE)</f>
        <v>Chairs</v>
      </c>
      <c r="R5696" t="str">
        <f t="shared" si="88"/>
        <v>BN</v>
      </c>
    </row>
    <row r="5697" spans="1:18" x14ac:dyDescent="0.25">
      <c r="A5697" t="s">
        <v>5547</v>
      </c>
      <c r="B5697" s="35">
        <v>44607</v>
      </c>
      <c r="C5697" t="s">
        <v>1733</v>
      </c>
      <c r="D5697" t="s">
        <v>24</v>
      </c>
      <c r="E5697" t="s">
        <v>1571</v>
      </c>
      <c r="F5697">
        <v>0.5</v>
      </c>
      <c r="G5697">
        <v>929209.05</v>
      </c>
      <c r="H5697">
        <v>-353984.4</v>
      </c>
      <c r="I5697">
        <v>6</v>
      </c>
      <c r="J5697" t="s">
        <v>22</v>
      </c>
      <c r="K5697" t="str">
        <f>VLOOKUP(C5697,Customer!$A$2:$F$793,2,FALSE)</f>
        <v>Germany</v>
      </c>
      <c r="L5697" t="str">
        <f>VLOOKUP($C5697,Customer!$A$2:$F$793,3,FALSE)</f>
        <v>Hesse</v>
      </c>
      <c r="M5697" t="str">
        <f>VLOOKUP($C5697,Customer!$A$2:$F$793,4,FALSE)</f>
        <v>Frankfurt</v>
      </c>
      <c r="N5697" t="str">
        <f>VLOOKUP($C5697,Customer!$A$2:$F$793,5,FALSE)</f>
        <v>Central</v>
      </c>
      <c r="O5697" t="str">
        <f>VLOOKUP($C5697,Customer!$A$2:$F$793,6,FALSE)</f>
        <v>Consumer</v>
      </c>
      <c r="P5697" t="str">
        <f>VLOOKUP(E5697,Product!$B$2:$C$1811,2,FALSE)</f>
        <v>Office Supplies</v>
      </c>
      <c r="Q5697" t="str">
        <f>VLOOKUP(E5697,CHOOSE({1,2},Product!$B$2:$B$1811,Product!$A$2:$A$1811),2,FALSE)</f>
        <v>Envelopes</v>
      </c>
      <c r="R5697" t="str">
        <f t="shared" si="88"/>
        <v>BN</v>
      </c>
    </row>
    <row r="5698" spans="1:18" x14ac:dyDescent="0.25">
      <c r="A5698" t="s">
        <v>5548</v>
      </c>
      <c r="B5698" s="35">
        <v>44609</v>
      </c>
      <c r="C5698" t="s">
        <v>2484</v>
      </c>
      <c r="D5698" t="s">
        <v>51</v>
      </c>
      <c r="E5698" t="s">
        <v>1694</v>
      </c>
      <c r="F5698">
        <v>0</v>
      </c>
      <c r="G5698">
        <v>1327441.5</v>
      </c>
      <c r="H5698">
        <v>117994.8</v>
      </c>
      <c r="I5698">
        <v>8</v>
      </c>
      <c r="J5698" t="s">
        <v>22</v>
      </c>
      <c r="K5698" t="str">
        <f>VLOOKUP(C5698,Customer!$A$2:$F$793,2,FALSE)</f>
        <v>Italy</v>
      </c>
      <c r="L5698" t="str">
        <f>VLOOKUP($C5698,Customer!$A$2:$F$793,3,FALSE)</f>
        <v>Apulia</v>
      </c>
      <c r="M5698" t="str">
        <f>VLOOKUP($C5698,Customer!$A$2:$F$793,4,FALSE)</f>
        <v>Molfetta</v>
      </c>
      <c r="N5698" t="str">
        <f>VLOOKUP($C5698,Customer!$A$2:$F$793,5,FALSE)</f>
        <v>South</v>
      </c>
      <c r="O5698" t="str">
        <f>VLOOKUP($C5698,Customer!$A$2:$F$793,6,FALSE)</f>
        <v>Consumer</v>
      </c>
      <c r="P5698" t="str">
        <f>VLOOKUP(E5698,Product!$B$2:$C$1811,2,FALSE)</f>
        <v>Office Supplies</v>
      </c>
      <c r="Q5698" t="str">
        <f>VLOOKUP(E5698,CHOOSE({1,2},Product!$B$2:$B$1811,Product!$A$2:$A$1811),2,FALSE)</f>
        <v>Art</v>
      </c>
      <c r="R5698" t="str">
        <f t="shared" si="88"/>
        <v>AZ</v>
      </c>
    </row>
    <row r="5699" spans="1:18" x14ac:dyDescent="0.25">
      <c r="A5699" t="s">
        <v>5549</v>
      </c>
      <c r="B5699" s="35">
        <v>44609</v>
      </c>
      <c r="C5699" t="s">
        <v>2243</v>
      </c>
      <c r="D5699" t="s">
        <v>33</v>
      </c>
      <c r="E5699" t="s">
        <v>56</v>
      </c>
      <c r="F5699">
        <v>0.5</v>
      </c>
      <c r="G5699">
        <v>117994.8</v>
      </c>
      <c r="H5699">
        <v>-29498.7</v>
      </c>
      <c r="I5699">
        <v>2</v>
      </c>
      <c r="J5699" t="s">
        <v>26</v>
      </c>
      <c r="K5699" t="str">
        <f>VLOOKUP(C5699,Customer!$A$2:$F$793,2,FALSE)</f>
        <v>Germany</v>
      </c>
      <c r="L5699" t="str">
        <f>VLOOKUP($C5699,Customer!$A$2:$F$793,3,FALSE)</f>
        <v>Baden-Württemberg</v>
      </c>
      <c r="M5699" t="str">
        <f>VLOOKUP($C5699,Customer!$A$2:$F$793,4,FALSE)</f>
        <v>Offenburg</v>
      </c>
      <c r="N5699" t="str">
        <f>VLOOKUP($C5699,Customer!$A$2:$F$793,5,FALSE)</f>
        <v>Central</v>
      </c>
      <c r="O5699" t="str">
        <f>VLOOKUP($C5699,Customer!$A$2:$F$793,6,FALSE)</f>
        <v>Consumer</v>
      </c>
      <c r="P5699" t="str">
        <f>VLOOKUP(E5699,Product!$B$2:$C$1811,2,FALSE)</f>
        <v>Office Supplies</v>
      </c>
      <c r="Q5699" t="str">
        <f>VLOOKUP(E5699,CHOOSE({1,2},Product!$B$2:$B$1811,Product!$A$2:$A$1811),2,FALSE)</f>
        <v>Binders</v>
      </c>
      <c r="R5699" t="str">
        <f t="shared" ref="R5699:R5762" si="89">LEFT(A5699,2)</f>
        <v>BN</v>
      </c>
    </row>
    <row r="5700" spans="1:18" x14ac:dyDescent="0.25">
      <c r="A5700" t="s">
        <v>5549</v>
      </c>
      <c r="B5700" s="35">
        <v>44609</v>
      </c>
      <c r="C5700" t="s">
        <v>2243</v>
      </c>
      <c r="D5700" t="s">
        <v>33</v>
      </c>
      <c r="E5700" t="s">
        <v>1843</v>
      </c>
      <c r="F5700">
        <v>0.5</v>
      </c>
      <c r="G5700">
        <v>10840772.25</v>
      </c>
      <c r="H5700">
        <v>-3466097.25</v>
      </c>
      <c r="I5700">
        <v>6</v>
      </c>
      <c r="J5700" t="s">
        <v>26</v>
      </c>
      <c r="K5700" t="str">
        <f>VLOOKUP(C5700,Customer!$A$2:$F$793,2,FALSE)</f>
        <v>Germany</v>
      </c>
      <c r="L5700" t="str">
        <f>VLOOKUP($C5700,Customer!$A$2:$F$793,3,FALSE)</f>
        <v>Baden-Württemberg</v>
      </c>
      <c r="M5700" t="str">
        <f>VLOOKUP($C5700,Customer!$A$2:$F$793,4,FALSE)</f>
        <v>Offenburg</v>
      </c>
      <c r="N5700" t="str">
        <f>VLOOKUP($C5700,Customer!$A$2:$F$793,5,FALSE)</f>
        <v>Central</v>
      </c>
      <c r="O5700" t="str">
        <f>VLOOKUP($C5700,Customer!$A$2:$F$793,6,FALSE)</f>
        <v>Consumer</v>
      </c>
      <c r="P5700" t="str">
        <f>VLOOKUP(E5700,Product!$B$2:$C$1811,2,FALSE)</f>
        <v>Technology</v>
      </c>
      <c r="Q5700" t="str">
        <f>VLOOKUP(E5700,CHOOSE({1,2},Product!$B$2:$B$1811,Product!$A$2:$A$1811),2,FALSE)</f>
        <v>Copiers</v>
      </c>
      <c r="R5700" t="str">
        <f t="shared" si="89"/>
        <v>BN</v>
      </c>
    </row>
    <row r="5701" spans="1:18" x14ac:dyDescent="0.25">
      <c r="A5701" t="s">
        <v>5550</v>
      </c>
      <c r="B5701" s="35">
        <v>44609</v>
      </c>
      <c r="C5701" t="s">
        <v>1584</v>
      </c>
      <c r="D5701" t="s">
        <v>33</v>
      </c>
      <c r="E5701" t="s">
        <v>2512</v>
      </c>
      <c r="F5701">
        <v>0</v>
      </c>
      <c r="G5701">
        <v>15811303.200000001</v>
      </c>
      <c r="H5701">
        <v>4587047.8500000006</v>
      </c>
      <c r="I5701">
        <v>4</v>
      </c>
      <c r="J5701" t="s">
        <v>22</v>
      </c>
      <c r="K5701" t="str">
        <f>VLOOKUP(C5701,Customer!$A$2:$F$793,2,FALSE)</f>
        <v>Spain</v>
      </c>
      <c r="L5701" t="str">
        <f>VLOOKUP($C5701,Customer!$A$2:$F$793,3,FALSE)</f>
        <v>Valenciana</v>
      </c>
      <c r="M5701" t="str">
        <f>VLOOKUP($C5701,Customer!$A$2:$F$793,4,FALSE)</f>
        <v>Benidorm</v>
      </c>
      <c r="N5701" t="str">
        <f>VLOOKUP($C5701,Customer!$A$2:$F$793,5,FALSE)</f>
        <v>South</v>
      </c>
      <c r="O5701" t="str">
        <f>VLOOKUP($C5701,Customer!$A$2:$F$793,6,FALSE)</f>
        <v>Corporate</v>
      </c>
      <c r="P5701" t="str">
        <f>VLOOKUP(E5701,Product!$B$2:$C$1811,2,FALSE)</f>
        <v>Technology</v>
      </c>
      <c r="Q5701" t="str">
        <f>VLOOKUP(E5701,CHOOSE({1,2},Product!$B$2:$B$1811,Product!$A$2:$A$1811),2,FALSE)</f>
        <v>Machines</v>
      </c>
      <c r="R5701" t="str">
        <f t="shared" si="89"/>
        <v>AZ</v>
      </c>
    </row>
    <row r="5702" spans="1:18" x14ac:dyDescent="0.25">
      <c r="A5702" t="s">
        <v>5551</v>
      </c>
      <c r="B5702" s="35">
        <v>44609</v>
      </c>
      <c r="C5702" t="s">
        <v>1712</v>
      </c>
      <c r="D5702" t="s">
        <v>20</v>
      </c>
      <c r="E5702" t="s">
        <v>1130</v>
      </c>
      <c r="F5702">
        <v>0</v>
      </c>
      <c r="G5702">
        <v>663720.75</v>
      </c>
      <c r="H5702">
        <v>0</v>
      </c>
      <c r="I5702">
        <v>2</v>
      </c>
      <c r="J5702" t="s">
        <v>22</v>
      </c>
      <c r="K5702" t="str">
        <f>VLOOKUP(C5702,Customer!$A$2:$F$793,2,FALSE)</f>
        <v>Netherlands</v>
      </c>
      <c r="L5702" t="str">
        <f>VLOOKUP($C5702,Customer!$A$2:$F$793,3,FALSE)</f>
        <v>South Holland</v>
      </c>
      <c r="M5702" t="str">
        <f>VLOOKUP($C5702,Customer!$A$2:$F$793,4,FALSE)</f>
        <v>Rotterdam</v>
      </c>
      <c r="N5702" t="str">
        <f>VLOOKUP($C5702,Customer!$A$2:$F$793,5,FALSE)</f>
        <v>Central</v>
      </c>
      <c r="O5702" t="str">
        <f>VLOOKUP($C5702,Customer!$A$2:$F$793,6,FALSE)</f>
        <v>Consumer</v>
      </c>
      <c r="P5702" t="str">
        <f>VLOOKUP(E5702,Product!$B$2:$C$1811,2,FALSE)</f>
        <v>Office Supplies</v>
      </c>
      <c r="Q5702" t="str">
        <f>VLOOKUP(E5702,CHOOSE({1,2},Product!$B$2:$B$1811,Product!$A$2:$A$1811),2,FALSE)</f>
        <v>Art</v>
      </c>
      <c r="R5702" t="str">
        <f t="shared" si="89"/>
        <v>AZ</v>
      </c>
    </row>
    <row r="5703" spans="1:18" x14ac:dyDescent="0.25">
      <c r="A5703" t="s">
        <v>5551</v>
      </c>
      <c r="B5703" s="35">
        <v>44609</v>
      </c>
      <c r="C5703" t="s">
        <v>1712</v>
      </c>
      <c r="D5703" t="s">
        <v>20</v>
      </c>
      <c r="E5703" t="s">
        <v>1597</v>
      </c>
      <c r="F5703">
        <v>0.1</v>
      </c>
      <c r="G5703">
        <v>1268444.1000000001</v>
      </c>
      <c r="H5703">
        <v>117994.8</v>
      </c>
      <c r="I5703">
        <v>2</v>
      </c>
      <c r="J5703" t="s">
        <v>22</v>
      </c>
      <c r="K5703" t="str">
        <f>VLOOKUP(C5703,Customer!$A$2:$F$793,2,FALSE)</f>
        <v>Netherlands</v>
      </c>
      <c r="L5703" t="str">
        <f>VLOOKUP($C5703,Customer!$A$2:$F$793,3,FALSE)</f>
        <v>South Holland</v>
      </c>
      <c r="M5703" t="str">
        <f>VLOOKUP($C5703,Customer!$A$2:$F$793,4,FALSE)</f>
        <v>Rotterdam</v>
      </c>
      <c r="N5703" t="str">
        <f>VLOOKUP($C5703,Customer!$A$2:$F$793,5,FALSE)</f>
        <v>Central</v>
      </c>
      <c r="O5703" t="str">
        <f>VLOOKUP($C5703,Customer!$A$2:$F$793,6,FALSE)</f>
        <v>Consumer</v>
      </c>
      <c r="P5703" t="str">
        <f>VLOOKUP(E5703,Product!$B$2:$C$1811,2,FALSE)</f>
        <v>Office Supplies</v>
      </c>
      <c r="Q5703" t="str">
        <f>VLOOKUP(E5703,CHOOSE({1,2},Product!$B$2:$B$1811,Product!$A$2:$A$1811),2,FALSE)</f>
        <v>Storage</v>
      </c>
      <c r="R5703" t="str">
        <f t="shared" si="89"/>
        <v>AZ</v>
      </c>
    </row>
    <row r="5704" spans="1:18" x14ac:dyDescent="0.25">
      <c r="A5704" t="s">
        <v>5552</v>
      </c>
      <c r="B5704" s="35">
        <v>44609</v>
      </c>
      <c r="C5704" t="s">
        <v>2513</v>
      </c>
      <c r="D5704" t="s">
        <v>24</v>
      </c>
      <c r="E5704" t="s">
        <v>156</v>
      </c>
      <c r="F5704">
        <v>0</v>
      </c>
      <c r="G5704">
        <v>560475.30000000005</v>
      </c>
      <c r="H5704">
        <v>73746.75</v>
      </c>
      <c r="I5704">
        <v>3</v>
      </c>
      <c r="J5704" t="s">
        <v>22</v>
      </c>
      <c r="K5704" t="str">
        <f>VLOOKUP(C5704,Customer!$A$2:$F$793,2,FALSE)</f>
        <v>Italy</v>
      </c>
      <c r="L5704" t="str">
        <f>VLOOKUP($C5704,Customer!$A$2:$F$793,3,FALSE)</f>
        <v>Liguria</v>
      </c>
      <c r="M5704" t="str">
        <f>VLOOKUP($C5704,Customer!$A$2:$F$793,4,FALSE)</f>
        <v>Genoa</v>
      </c>
      <c r="N5704" t="str">
        <f>VLOOKUP($C5704,Customer!$A$2:$F$793,5,FALSE)</f>
        <v>South</v>
      </c>
      <c r="O5704" t="str">
        <f>VLOOKUP($C5704,Customer!$A$2:$F$793,6,FALSE)</f>
        <v>Consumer</v>
      </c>
      <c r="P5704" t="str">
        <f>VLOOKUP(E5704,Product!$B$2:$C$1811,2,FALSE)</f>
        <v>Office Supplies</v>
      </c>
      <c r="Q5704" t="str">
        <f>VLOOKUP(E5704,CHOOSE({1,2},Product!$B$2:$B$1811,Product!$A$2:$A$1811),2,FALSE)</f>
        <v>Binders</v>
      </c>
      <c r="R5704" t="str">
        <f t="shared" si="89"/>
        <v>AZ</v>
      </c>
    </row>
    <row r="5705" spans="1:18" x14ac:dyDescent="0.25">
      <c r="A5705" t="s">
        <v>5552</v>
      </c>
      <c r="B5705" s="35">
        <v>44609</v>
      </c>
      <c r="C5705" t="s">
        <v>2513</v>
      </c>
      <c r="D5705" t="s">
        <v>24</v>
      </c>
      <c r="E5705" t="s">
        <v>1619</v>
      </c>
      <c r="F5705">
        <v>0</v>
      </c>
      <c r="G5705">
        <v>1637177.85</v>
      </c>
      <c r="H5705">
        <v>280237.65000000002</v>
      </c>
      <c r="I5705">
        <v>4</v>
      </c>
      <c r="J5705" t="s">
        <v>26</v>
      </c>
      <c r="K5705" t="str">
        <f>VLOOKUP(C5705,Customer!$A$2:$F$793,2,FALSE)</f>
        <v>Italy</v>
      </c>
      <c r="L5705" t="str">
        <f>VLOOKUP($C5705,Customer!$A$2:$F$793,3,FALSE)</f>
        <v>Liguria</v>
      </c>
      <c r="M5705" t="str">
        <f>VLOOKUP($C5705,Customer!$A$2:$F$793,4,FALSE)</f>
        <v>Genoa</v>
      </c>
      <c r="N5705" t="str">
        <f>VLOOKUP($C5705,Customer!$A$2:$F$793,5,FALSE)</f>
        <v>South</v>
      </c>
      <c r="O5705" t="str">
        <f>VLOOKUP($C5705,Customer!$A$2:$F$793,6,FALSE)</f>
        <v>Consumer</v>
      </c>
      <c r="P5705" t="str">
        <f>VLOOKUP(E5705,Product!$B$2:$C$1811,2,FALSE)</f>
        <v>Office Supplies</v>
      </c>
      <c r="Q5705" t="str">
        <f>VLOOKUP(E5705,CHOOSE({1,2},Product!$B$2:$B$1811,Product!$A$2:$A$1811),2,FALSE)</f>
        <v>Supplies</v>
      </c>
      <c r="R5705" t="str">
        <f t="shared" si="89"/>
        <v>AZ</v>
      </c>
    </row>
    <row r="5706" spans="1:18" x14ac:dyDescent="0.25">
      <c r="A5706" t="s">
        <v>5551</v>
      </c>
      <c r="B5706" s="35">
        <v>44609</v>
      </c>
      <c r="C5706" t="s">
        <v>1712</v>
      </c>
      <c r="D5706" t="s">
        <v>20</v>
      </c>
      <c r="E5706" t="s">
        <v>1383</v>
      </c>
      <c r="F5706">
        <v>0.15</v>
      </c>
      <c r="G5706">
        <v>4041321.9</v>
      </c>
      <c r="H5706">
        <v>-103245.45</v>
      </c>
      <c r="I5706">
        <v>4</v>
      </c>
      <c r="J5706" t="s">
        <v>22</v>
      </c>
      <c r="K5706" t="str">
        <f>VLOOKUP(C5706,Customer!$A$2:$F$793,2,FALSE)</f>
        <v>Netherlands</v>
      </c>
      <c r="L5706" t="str">
        <f>VLOOKUP($C5706,Customer!$A$2:$F$793,3,FALSE)</f>
        <v>South Holland</v>
      </c>
      <c r="M5706" t="str">
        <f>VLOOKUP($C5706,Customer!$A$2:$F$793,4,FALSE)</f>
        <v>Rotterdam</v>
      </c>
      <c r="N5706" t="str">
        <f>VLOOKUP($C5706,Customer!$A$2:$F$793,5,FALSE)</f>
        <v>Central</v>
      </c>
      <c r="O5706" t="str">
        <f>VLOOKUP($C5706,Customer!$A$2:$F$793,6,FALSE)</f>
        <v>Consumer</v>
      </c>
      <c r="P5706" t="str">
        <f>VLOOKUP(E5706,Product!$B$2:$C$1811,2,FALSE)</f>
        <v>Technology</v>
      </c>
      <c r="Q5706" t="str">
        <f>VLOOKUP(E5706,CHOOSE({1,2},Product!$B$2:$B$1811,Product!$A$2:$A$1811),2,FALSE)</f>
        <v>Phones</v>
      </c>
      <c r="R5706" t="str">
        <f t="shared" si="89"/>
        <v>AZ</v>
      </c>
    </row>
    <row r="5707" spans="1:18" x14ac:dyDescent="0.25">
      <c r="A5707" t="s">
        <v>5553</v>
      </c>
      <c r="B5707" s="35">
        <v>44609</v>
      </c>
      <c r="C5707" t="s">
        <v>1970</v>
      </c>
      <c r="D5707" t="s">
        <v>24</v>
      </c>
      <c r="E5707" t="s">
        <v>822</v>
      </c>
      <c r="F5707">
        <v>0.1</v>
      </c>
      <c r="G5707">
        <v>8480876.25</v>
      </c>
      <c r="H5707">
        <v>663720.75</v>
      </c>
      <c r="I5707">
        <v>8</v>
      </c>
      <c r="J5707" t="s">
        <v>26</v>
      </c>
      <c r="K5707" t="str">
        <f>VLOOKUP(C5707,Customer!$A$2:$F$793,2,FALSE)</f>
        <v>United Kingdom</v>
      </c>
      <c r="L5707" t="str">
        <f>VLOOKUP($C5707,Customer!$A$2:$F$793,3,FALSE)</f>
        <v>England</v>
      </c>
      <c r="M5707" t="str">
        <f>VLOOKUP($C5707,Customer!$A$2:$F$793,4,FALSE)</f>
        <v>Coventry</v>
      </c>
      <c r="N5707" t="str">
        <f>VLOOKUP($C5707,Customer!$A$2:$F$793,5,FALSE)</f>
        <v>North</v>
      </c>
      <c r="O5707" t="str">
        <f>VLOOKUP($C5707,Customer!$A$2:$F$793,6,FALSE)</f>
        <v>Consumer</v>
      </c>
      <c r="P5707" t="str">
        <f>VLOOKUP(E5707,Product!$B$2:$C$1811,2,FALSE)</f>
        <v>Furniture</v>
      </c>
      <c r="Q5707" t="str">
        <f>VLOOKUP(E5707,CHOOSE({1,2},Product!$B$2:$B$1811,Product!$A$2:$A$1811),2,FALSE)</f>
        <v>Chairs</v>
      </c>
      <c r="R5707" t="str">
        <f t="shared" si="89"/>
        <v>AZ</v>
      </c>
    </row>
    <row r="5708" spans="1:18" x14ac:dyDescent="0.25">
      <c r="A5708" t="s">
        <v>5554</v>
      </c>
      <c r="B5708" s="35">
        <v>44609</v>
      </c>
      <c r="C5708" t="s">
        <v>101</v>
      </c>
      <c r="D5708" t="s">
        <v>24</v>
      </c>
      <c r="E5708" t="s">
        <v>1165</v>
      </c>
      <c r="F5708">
        <v>0</v>
      </c>
      <c r="G5708">
        <v>5059027.05</v>
      </c>
      <c r="H5708">
        <v>457229.85000000003</v>
      </c>
      <c r="I5708">
        <v>7</v>
      </c>
      <c r="J5708" t="s">
        <v>22</v>
      </c>
      <c r="K5708" t="str">
        <f>VLOOKUP(C5708,Customer!$A$2:$F$793,2,FALSE)</f>
        <v>Italy</v>
      </c>
      <c r="L5708" t="str">
        <f>VLOOKUP($C5708,Customer!$A$2:$F$793,3,FALSE)</f>
        <v>Sicily</v>
      </c>
      <c r="M5708" t="str">
        <f>VLOOKUP($C5708,Customer!$A$2:$F$793,4,FALSE)</f>
        <v>Gela</v>
      </c>
      <c r="N5708" t="str">
        <f>VLOOKUP($C5708,Customer!$A$2:$F$793,5,FALSE)</f>
        <v>South</v>
      </c>
      <c r="O5708" t="str">
        <f>VLOOKUP($C5708,Customer!$A$2:$F$793,6,FALSE)</f>
        <v>Home Office</v>
      </c>
      <c r="P5708" t="str">
        <f>VLOOKUP(E5708,Product!$B$2:$C$1811,2,FALSE)</f>
        <v>Furniture</v>
      </c>
      <c r="Q5708" t="str">
        <f>VLOOKUP(E5708,CHOOSE({1,2},Product!$B$2:$B$1811,Product!$A$2:$A$1811),2,FALSE)</f>
        <v>Furnishings</v>
      </c>
      <c r="R5708" t="str">
        <f t="shared" si="89"/>
        <v>AZ</v>
      </c>
    </row>
    <row r="5709" spans="1:18" x14ac:dyDescent="0.25">
      <c r="A5709" t="s">
        <v>5555</v>
      </c>
      <c r="B5709" s="35">
        <v>44609</v>
      </c>
      <c r="C5709" t="s">
        <v>54</v>
      </c>
      <c r="D5709" t="s">
        <v>24</v>
      </c>
      <c r="E5709" t="s">
        <v>77</v>
      </c>
      <c r="F5709">
        <v>0.5</v>
      </c>
      <c r="G5709">
        <v>398232.45</v>
      </c>
      <c r="H5709">
        <v>-368733.75</v>
      </c>
      <c r="I5709">
        <v>2</v>
      </c>
      <c r="J5709" t="s">
        <v>26</v>
      </c>
      <c r="K5709" t="str">
        <f>VLOOKUP(C5709,Customer!$A$2:$F$793,2,FALSE)</f>
        <v>Germany</v>
      </c>
      <c r="L5709" t="str">
        <f>VLOOKUP($C5709,Customer!$A$2:$F$793,3,FALSE)</f>
        <v>Lower Saxony</v>
      </c>
      <c r="M5709" t="str">
        <f>VLOOKUP($C5709,Customer!$A$2:$F$793,4,FALSE)</f>
        <v>Lohne</v>
      </c>
      <c r="N5709" t="str">
        <f>VLOOKUP($C5709,Customer!$A$2:$F$793,5,FALSE)</f>
        <v>Central</v>
      </c>
      <c r="O5709" t="str">
        <f>VLOOKUP($C5709,Customer!$A$2:$F$793,6,FALSE)</f>
        <v>Corporate</v>
      </c>
      <c r="P5709" t="str">
        <f>VLOOKUP(E5709,Product!$B$2:$C$1811,2,FALSE)</f>
        <v>Office Supplies</v>
      </c>
      <c r="Q5709" t="str">
        <f>VLOOKUP(E5709,CHOOSE({1,2},Product!$B$2:$B$1811,Product!$A$2:$A$1811),2,FALSE)</f>
        <v>Supplies</v>
      </c>
      <c r="R5709" t="str">
        <f t="shared" si="89"/>
        <v>BN</v>
      </c>
    </row>
    <row r="5710" spans="1:18" x14ac:dyDescent="0.25">
      <c r="A5710" t="s">
        <v>5554</v>
      </c>
      <c r="B5710" s="35">
        <v>44609</v>
      </c>
      <c r="C5710" t="s">
        <v>101</v>
      </c>
      <c r="D5710" t="s">
        <v>24</v>
      </c>
      <c r="E5710" t="s">
        <v>1144</v>
      </c>
      <c r="F5710">
        <v>0</v>
      </c>
      <c r="G5710">
        <v>560475.30000000005</v>
      </c>
      <c r="H5710">
        <v>132744.15</v>
      </c>
      <c r="I5710">
        <v>2</v>
      </c>
      <c r="J5710" t="s">
        <v>26</v>
      </c>
      <c r="K5710" t="str">
        <f>VLOOKUP(C5710,Customer!$A$2:$F$793,2,FALSE)</f>
        <v>Italy</v>
      </c>
      <c r="L5710" t="str">
        <f>VLOOKUP($C5710,Customer!$A$2:$F$793,3,FALSE)</f>
        <v>Sicily</v>
      </c>
      <c r="M5710" t="str">
        <f>VLOOKUP($C5710,Customer!$A$2:$F$793,4,FALSE)</f>
        <v>Gela</v>
      </c>
      <c r="N5710" t="str">
        <f>VLOOKUP($C5710,Customer!$A$2:$F$793,5,FALSE)</f>
        <v>South</v>
      </c>
      <c r="O5710" t="str">
        <f>VLOOKUP($C5710,Customer!$A$2:$F$793,6,FALSE)</f>
        <v>Home Office</v>
      </c>
      <c r="P5710" t="str">
        <f>VLOOKUP(E5710,Product!$B$2:$C$1811,2,FALSE)</f>
        <v>Office Supplies</v>
      </c>
      <c r="Q5710" t="str">
        <f>VLOOKUP(E5710,CHOOSE({1,2},Product!$B$2:$B$1811,Product!$A$2:$A$1811),2,FALSE)</f>
        <v>Art</v>
      </c>
      <c r="R5710" t="str">
        <f t="shared" si="89"/>
        <v>AZ</v>
      </c>
    </row>
    <row r="5711" spans="1:18" x14ac:dyDescent="0.25">
      <c r="A5711" t="s">
        <v>5554</v>
      </c>
      <c r="B5711" s="35">
        <v>44609</v>
      </c>
      <c r="C5711" t="s">
        <v>101</v>
      </c>
      <c r="D5711" t="s">
        <v>24</v>
      </c>
      <c r="E5711" t="s">
        <v>1532</v>
      </c>
      <c r="F5711">
        <v>0</v>
      </c>
      <c r="G5711">
        <v>8466126.9000000004</v>
      </c>
      <c r="H5711">
        <v>3982324.5</v>
      </c>
      <c r="I5711">
        <v>3</v>
      </c>
      <c r="J5711" t="s">
        <v>22</v>
      </c>
      <c r="K5711" t="str">
        <f>VLOOKUP(C5711,Customer!$A$2:$F$793,2,FALSE)</f>
        <v>Italy</v>
      </c>
      <c r="L5711" t="str">
        <f>VLOOKUP($C5711,Customer!$A$2:$F$793,3,FALSE)</f>
        <v>Sicily</v>
      </c>
      <c r="M5711" t="str">
        <f>VLOOKUP($C5711,Customer!$A$2:$F$793,4,FALSE)</f>
        <v>Gela</v>
      </c>
      <c r="N5711" t="str">
        <f>VLOOKUP($C5711,Customer!$A$2:$F$793,5,FALSE)</f>
        <v>South</v>
      </c>
      <c r="O5711" t="str">
        <f>VLOOKUP($C5711,Customer!$A$2:$F$793,6,FALSE)</f>
        <v>Home Office</v>
      </c>
      <c r="P5711" t="str">
        <f>VLOOKUP(E5711,Product!$B$2:$C$1811,2,FALSE)</f>
        <v>Technology</v>
      </c>
      <c r="Q5711" t="str">
        <f>VLOOKUP(E5711,CHOOSE({1,2},Product!$B$2:$B$1811,Product!$A$2:$A$1811),2,FALSE)</f>
        <v>Copiers</v>
      </c>
      <c r="R5711" t="str">
        <f t="shared" si="89"/>
        <v>AZ</v>
      </c>
    </row>
    <row r="5712" spans="1:18" x14ac:dyDescent="0.25">
      <c r="A5712" t="s">
        <v>5556</v>
      </c>
      <c r="B5712" s="35">
        <v>44612</v>
      </c>
      <c r="C5712" t="s">
        <v>577</v>
      </c>
      <c r="D5712" t="s">
        <v>33</v>
      </c>
      <c r="E5712" t="s">
        <v>544</v>
      </c>
      <c r="F5712">
        <v>0</v>
      </c>
      <c r="G5712">
        <v>1253694.75</v>
      </c>
      <c r="H5712">
        <v>29498.7</v>
      </c>
      <c r="I5712">
        <v>6</v>
      </c>
      <c r="J5712" t="s">
        <v>26</v>
      </c>
      <c r="K5712" t="str">
        <f>VLOOKUP(C5712,Customer!$A$2:$F$793,2,FALSE)</f>
        <v>Italy</v>
      </c>
      <c r="L5712" t="str">
        <f>VLOOKUP($C5712,Customer!$A$2:$F$793,3,FALSE)</f>
        <v>Lombardy</v>
      </c>
      <c r="M5712" t="str">
        <f>VLOOKUP($C5712,Customer!$A$2:$F$793,4,FALSE)</f>
        <v>Milan</v>
      </c>
      <c r="N5712" t="str">
        <f>VLOOKUP($C5712,Customer!$A$2:$F$793,5,FALSE)</f>
        <v>South</v>
      </c>
      <c r="O5712" t="str">
        <f>VLOOKUP($C5712,Customer!$A$2:$F$793,6,FALSE)</f>
        <v>Consumer</v>
      </c>
      <c r="P5712" t="str">
        <f>VLOOKUP(E5712,Product!$B$2:$C$1811,2,FALSE)</f>
        <v>Office Supplies</v>
      </c>
      <c r="Q5712" t="str">
        <f>VLOOKUP(E5712,CHOOSE({1,2},Product!$B$2:$B$1811,Product!$A$2:$A$1811),2,FALSE)</f>
        <v>Art</v>
      </c>
      <c r="R5712" t="str">
        <f t="shared" si="89"/>
        <v>AZ</v>
      </c>
    </row>
    <row r="5713" spans="1:18" x14ac:dyDescent="0.25">
      <c r="A5713" t="s">
        <v>5556</v>
      </c>
      <c r="B5713" s="35">
        <v>44612</v>
      </c>
      <c r="C5713" t="s">
        <v>577</v>
      </c>
      <c r="D5713" t="s">
        <v>33</v>
      </c>
      <c r="E5713" t="s">
        <v>2340</v>
      </c>
      <c r="F5713">
        <v>0</v>
      </c>
      <c r="G5713">
        <v>398232.45</v>
      </c>
      <c r="H5713">
        <v>88496.1</v>
      </c>
      <c r="I5713">
        <v>3</v>
      </c>
      <c r="J5713" t="s">
        <v>22</v>
      </c>
      <c r="K5713" t="str">
        <f>VLOOKUP(C5713,Customer!$A$2:$F$793,2,FALSE)</f>
        <v>Italy</v>
      </c>
      <c r="L5713" t="str">
        <f>VLOOKUP($C5713,Customer!$A$2:$F$793,3,FALSE)</f>
        <v>Lombardy</v>
      </c>
      <c r="M5713" t="str">
        <f>VLOOKUP($C5713,Customer!$A$2:$F$793,4,FALSE)</f>
        <v>Milan</v>
      </c>
      <c r="N5713" t="str">
        <f>VLOOKUP($C5713,Customer!$A$2:$F$793,5,FALSE)</f>
        <v>South</v>
      </c>
      <c r="O5713" t="str">
        <f>VLOOKUP($C5713,Customer!$A$2:$F$793,6,FALSE)</f>
        <v>Consumer</v>
      </c>
      <c r="P5713" t="str">
        <f>VLOOKUP(E5713,Product!$B$2:$C$1811,2,FALSE)</f>
        <v>Office Supplies</v>
      </c>
      <c r="Q5713" t="str">
        <f>VLOOKUP(E5713,CHOOSE({1,2},Product!$B$2:$B$1811,Product!$A$2:$A$1811),2,FALSE)</f>
        <v>Labels</v>
      </c>
      <c r="R5713" t="str">
        <f t="shared" si="89"/>
        <v>AZ</v>
      </c>
    </row>
    <row r="5714" spans="1:18" x14ac:dyDescent="0.25">
      <c r="A5714" t="s">
        <v>5557</v>
      </c>
      <c r="B5714" s="35">
        <v>44612</v>
      </c>
      <c r="C5714" t="s">
        <v>1331</v>
      </c>
      <c r="D5714" t="s">
        <v>33</v>
      </c>
      <c r="E5714" t="s">
        <v>2144</v>
      </c>
      <c r="F5714">
        <v>0</v>
      </c>
      <c r="G5714">
        <v>1209446.7</v>
      </c>
      <c r="H5714">
        <v>117994.8</v>
      </c>
      <c r="I5714">
        <v>3</v>
      </c>
      <c r="J5714" t="s">
        <v>22</v>
      </c>
      <c r="K5714" t="str">
        <f>VLOOKUP(C5714,Customer!$A$2:$F$793,2,FALSE)</f>
        <v>Germany</v>
      </c>
      <c r="L5714" t="str">
        <f>VLOOKUP($C5714,Customer!$A$2:$F$793,3,FALSE)</f>
        <v>Baden-Württemberg</v>
      </c>
      <c r="M5714" t="str">
        <f>VLOOKUP($C5714,Customer!$A$2:$F$793,4,FALSE)</f>
        <v>Karlsruhe</v>
      </c>
      <c r="N5714" t="str">
        <f>VLOOKUP($C5714,Customer!$A$2:$F$793,5,FALSE)</f>
        <v>Central</v>
      </c>
      <c r="O5714" t="str">
        <f>VLOOKUP($C5714,Customer!$A$2:$F$793,6,FALSE)</f>
        <v>Consumer</v>
      </c>
      <c r="P5714" t="str">
        <f>VLOOKUP(E5714,Product!$B$2:$C$1811,2,FALSE)</f>
        <v>Technology</v>
      </c>
      <c r="Q5714" t="str">
        <f>VLOOKUP(E5714,CHOOSE({1,2},Product!$B$2:$B$1811,Product!$A$2:$A$1811),2,FALSE)</f>
        <v>Accessories</v>
      </c>
      <c r="R5714" t="str">
        <f t="shared" si="89"/>
        <v>AZ</v>
      </c>
    </row>
    <row r="5715" spans="1:18" x14ac:dyDescent="0.25">
      <c r="A5715" t="s">
        <v>5558</v>
      </c>
      <c r="B5715" s="35">
        <v>44612</v>
      </c>
      <c r="C5715" t="s">
        <v>272</v>
      </c>
      <c r="D5715" t="s">
        <v>24</v>
      </c>
      <c r="E5715" t="s">
        <v>784</v>
      </c>
      <c r="F5715">
        <v>0.4</v>
      </c>
      <c r="G5715">
        <v>10678529.4</v>
      </c>
      <c r="H5715">
        <v>-6592959.4500000002</v>
      </c>
      <c r="I5715">
        <v>4</v>
      </c>
      <c r="J5715" t="s">
        <v>26</v>
      </c>
      <c r="K5715" t="str">
        <f>VLOOKUP(C5715,Customer!$A$2:$F$793,2,FALSE)</f>
        <v>Germany</v>
      </c>
      <c r="L5715" t="str">
        <f>VLOOKUP($C5715,Customer!$A$2:$F$793,3,FALSE)</f>
        <v>Berlin</v>
      </c>
      <c r="M5715" t="str">
        <f>VLOOKUP($C5715,Customer!$A$2:$F$793,4,FALSE)</f>
        <v>Berlin</v>
      </c>
      <c r="N5715" t="str">
        <f>VLOOKUP($C5715,Customer!$A$2:$F$793,5,FALSE)</f>
        <v>Central</v>
      </c>
      <c r="O5715" t="str">
        <f>VLOOKUP($C5715,Customer!$A$2:$F$793,6,FALSE)</f>
        <v>Corporate</v>
      </c>
      <c r="P5715" t="str">
        <f>VLOOKUP(E5715,Product!$B$2:$C$1811,2,FALSE)</f>
        <v>Technology</v>
      </c>
      <c r="Q5715" t="str">
        <f>VLOOKUP(E5715,CHOOSE({1,2},Product!$B$2:$B$1811,Product!$A$2:$A$1811),2,FALSE)</f>
        <v>Machines</v>
      </c>
      <c r="R5715" t="str">
        <f t="shared" si="89"/>
        <v>BN</v>
      </c>
    </row>
    <row r="5716" spans="1:18" x14ac:dyDescent="0.25">
      <c r="A5716" t="s">
        <v>5559</v>
      </c>
      <c r="B5716" s="35">
        <v>44613</v>
      </c>
      <c r="C5716" t="s">
        <v>1496</v>
      </c>
      <c r="D5716" t="s">
        <v>24</v>
      </c>
      <c r="E5716" t="s">
        <v>1816</v>
      </c>
      <c r="F5716">
        <v>0</v>
      </c>
      <c r="G5716">
        <v>648971.4</v>
      </c>
      <c r="H5716">
        <v>103245.45</v>
      </c>
      <c r="I5716">
        <v>3</v>
      </c>
      <c r="J5716" t="s">
        <v>26</v>
      </c>
      <c r="K5716" t="str">
        <f>VLOOKUP(C5716,Customer!$A$2:$F$793,2,FALSE)</f>
        <v>Austria</v>
      </c>
      <c r="L5716" t="str">
        <f>VLOOKUP($C5716,Customer!$A$2:$F$793,3,FALSE)</f>
        <v>Styria</v>
      </c>
      <c r="M5716" t="str">
        <f>VLOOKUP($C5716,Customer!$A$2:$F$793,4,FALSE)</f>
        <v>Graz</v>
      </c>
      <c r="N5716" t="str">
        <f>VLOOKUP($C5716,Customer!$A$2:$F$793,5,FALSE)</f>
        <v>Central</v>
      </c>
      <c r="O5716" t="str">
        <f>VLOOKUP($C5716,Customer!$A$2:$F$793,6,FALSE)</f>
        <v>Corporate</v>
      </c>
      <c r="P5716" t="str">
        <f>VLOOKUP(E5716,Product!$B$2:$C$1811,2,FALSE)</f>
        <v>Office Supplies</v>
      </c>
      <c r="Q5716" t="str">
        <f>VLOOKUP(E5716,CHOOSE({1,2},Product!$B$2:$B$1811,Product!$A$2:$A$1811),2,FALSE)</f>
        <v>Envelopes</v>
      </c>
      <c r="R5716" t="str">
        <f t="shared" si="89"/>
        <v>BN</v>
      </c>
    </row>
    <row r="5717" spans="1:18" x14ac:dyDescent="0.25">
      <c r="A5717" t="s">
        <v>5559</v>
      </c>
      <c r="B5717" s="35">
        <v>44613</v>
      </c>
      <c r="C5717" t="s">
        <v>1496</v>
      </c>
      <c r="D5717" t="s">
        <v>24</v>
      </c>
      <c r="E5717" t="s">
        <v>1814</v>
      </c>
      <c r="F5717">
        <v>0.1</v>
      </c>
      <c r="G5717">
        <v>2477890.8000000003</v>
      </c>
      <c r="H5717">
        <v>-132744.15</v>
      </c>
      <c r="I5717">
        <v>3</v>
      </c>
      <c r="J5717" t="s">
        <v>22</v>
      </c>
      <c r="K5717" t="str">
        <f>VLOOKUP(C5717,Customer!$A$2:$F$793,2,FALSE)</f>
        <v>Austria</v>
      </c>
      <c r="L5717" t="str">
        <f>VLOOKUP($C5717,Customer!$A$2:$F$793,3,FALSE)</f>
        <v>Styria</v>
      </c>
      <c r="M5717" t="str">
        <f>VLOOKUP($C5717,Customer!$A$2:$F$793,4,FALSE)</f>
        <v>Graz</v>
      </c>
      <c r="N5717" t="str">
        <f>VLOOKUP($C5717,Customer!$A$2:$F$793,5,FALSE)</f>
        <v>Central</v>
      </c>
      <c r="O5717" t="str">
        <f>VLOOKUP($C5717,Customer!$A$2:$F$793,6,FALSE)</f>
        <v>Corporate</v>
      </c>
      <c r="P5717" t="str">
        <f>VLOOKUP(E5717,Product!$B$2:$C$1811,2,FALSE)</f>
        <v>Office Supplies</v>
      </c>
      <c r="Q5717" t="str">
        <f>VLOOKUP(E5717,CHOOSE({1,2},Product!$B$2:$B$1811,Product!$A$2:$A$1811),2,FALSE)</f>
        <v>Storage</v>
      </c>
      <c r="R5717" t="str">
        <f t="shared" si="89"/>
        <v>BN</v>
      </c>
    </row>
    <row r="5718" spans="1:18" x14ac:dyDescent="0.25">
      <c r="A5718" t="s">
        <v>5559</v>
      </c>
      <c r="B5718" s="35">
        <v>44613</v>
      </c>
      <c r="C5718" t="s">
        <v>1496</v>
      </c>
      <c r="D5718" t="s">
        <v>24</v>
      </c>
      <c r="E5718" t="s">
        <v>1663</v>
      </c>
      <c r="F5718">
        <v>0</v>
      </c>
      <c r="G5718">
        <v>1681425.9000000001</v>
      </c>
      <c r="H5718">
        <v>117994.8</v>
      </c>
      <c r="I5718">
        <v>3</v>
      </c>
      <c r="J5718" t="s">
        <v>22</v>
      </c>
      <c r="K5718" t="str">
        <f>VLOOKUP(C5718,Customer!$A$2:$F$793,2,FALSE)</f>
        <v>Austria</v>
      </c>
      <c r="L5718" t="str">
        <f>VLOOKUP($C5718,Customer!$A$2:$F$793,3,FALSE)</f>
        <v>Styria</v>
      </c>
      <c r="M5718" t="str">
        <f>VLOOKUP($C5718,Customer!$A$2:$F$793,4,FALSE)</f>
        <v>Graz</v>
      </c>
      <c r="N5718" t="str">
        <f>VLOOKUP($C5718,Customer!$A$2:$F$793,5,FALSE)</f>
        <v>Central</v>
      </c>
      <c r="O5718" t="str">
        <f>VLOOKUP($C5718,Customer!$A$2:$F$793,6,FALSE)</f>
        <v>Corporate</v>
      </c>
      <c r="P5718" t="str">
        <f>VLOOKUP(E5718,Product!$B$2:$C$1811,2,FALSE)</f>
        <v>Technology</v>
      </c>
      <c r="Q5718" t="str">
        <f>VLOOKUP(E5718,CHOOSE({1,2},Product!$B$2:$B$1811,Product!$A$2:$A$1811),2,FALSE)</f>
        <v>Accessories</v>
      </c>
      <c r="R5718" t="str">
        <f t="shared" si="89"/>
        <v>BN</v>
      </c>
    </row>
    <row r="5719" spans="1:18" x14ac:dyDescent="0.25">
      <c r="A5719" t="s">
        <v>5559</v>
      </c>
      <c r="B5719" s="35">
        <v>44613</v>
      </c>
      <c r="C5719" t="s">
        <v>1496</v>
      </c>
      <c r="D5719" t="s">
        <v>24</v>
      </c>
      <c r="E5719" t="s">
        <v>475</v>
      </c>
      <c r="F5719">
        <v>0.15</v>
      </c>
      <c r="G5719">
        <v>19174155</v>
      </c>
      <c r="H5719">
        <v>-235989.6</v>
      </c>
      <c r="I5719">
        <v>8</v>
      </c>
      <c r="J5719" t="s">
        <v>26</v>
      </c>
      <c r="K5719" t="str">
        <f>VLOOKUP(C5719,Customer!$A$2:$F$793,2,FALSE)</f>
        <v>Austria</v>
      </c>
      <c r="L5719" t="str">
        <f>VLOOKUP($C5719,Customer!$A$2:$F$793,3,FALSE)</f>
        <v>Styria</v>
      </c>
      <c r="M5719" t="str">
        <f>VLOOKUP($C5719,Customer!$A$2:$F$793,4,FALSE)</f>
        <v>Graz</v>
      </c>
      <c r="N5719" t="str">
        <f>VLOOKUP($C5719,Customer!$A$2:$F$793,5,FALSE)</f>
        <v>Central</v>
      </c>
      <c r="O5719" t="str">
        <f>VLOOKUP($C5719,Customer!$A$2:$F$793,6,FALSE)</f>
        <v>Corporate</v>
      </c>
      <c r="P5719" t="str">
        <f>VLOOKUP(E5719,Product!$B$2:$C$1811,2,FALSE)</f>
        <v>Technology</v>
      </c>
      <c r="Q5719" t="str">
        <f>VLOOKUP(E5719,CHOOSE({1,2},Product!$B$2:$B$1811,Product!$A$2:$A$1811),2,FALSE)</f>
        <v>Copiers</v>
      </c>
      <c r="R5719" t="str">
        <f t="shared" si="89"/>
        <v>BN</v>
      </c>
    </row>
    <row r="5720" spans="1:18" x14ac:dyDescent="0.25">
      <c r="A5720" t="s">
        <v>5560</v>
      </c>
      <c r="B5720" s="35">
        <v>44614</v>
      </c>
      <c r="C5720" t="s">
        <v>1143</v>
      </c>
      <c r="D5720" t="s">
        <v>24</v>
      </c>
      <c r="E5720" t="s">
        <v>172</v>
      </c>
      <c r="F5720">
        <v>0</v>
      </c>
      <c r="G5720">
        <v>811214.25</v>
      </c>
      <c r="H5720">
        <v>265488.3</v>
      </c>
      <c r="I5720">
        <v>2</v>
      </c>
      <c r="J5720" t="s">
        <v>26</v>
      </c>
      <c r="K5720" t="str">
        <f>VLOOKUP(C5720,Customer!$A$2:$F$793,2,FALSE)</f>
        <v>Netherlands</v>
      </c>
      <c r="L5720" t="str">
        <f>VLOOKUP($C5720,Customer!$A$2:$F$793,3,FALSE)</f>
        <v>South Holland</v>
      </c>
      <c r="M5720" t="str">
        <f>VLOOKUP($C5720,Customer!$A$2:$F$793,4,FALSE)</f>
        <v>Rotterdam</v>
      </c>
      <c r="N5720" t="str">
        <f>VLOOKUP($C5720,Customer!$A$2:$F$793,5,FALSE)</f>
        <v>Central</v>
      </c>
      <c r="O5720" t="str">
        <f>VLOOKUP($C5720,Customer!$A$2:$F$793,6,FALSE)</f>
        <v>Home Office</v>
      </c>
      <c r="P5720" t="str">
        <f>VLOOKUP(E5720,Product!$B$2:$C$1811,2,FALSE)</f>
        <v>Office Supplies</v>
      </c>
      <c r="Q5720" t="str">
        <f>VLOOKUP(E5720,CHOOSE({1,2},Product!$B$2:$B$1811,Product!$A$2:$A$1811),2,FALSE)</f>
        <v>Envelopes</v>
      </c>
      <c r="R5720" t="str">
        <f t="shared" si="89"/>
        <v>AZ</v>
      </c>
    </row>
    <row r="5721" spans="1:18" x14ac:dyDescent="0.25">
      <c r="A5721" t="s">
        <v>5561</v>
      </c>
      <c r="B5721" s="35">
        <v>44614</v>
      </c>
      <c r="C5721" t="s">
        <v>830</v>
      </c>
      <c r="D5721" t="s">
        <v>20</v>
      </c>
      <c r="E5721" t="s">
        <v>176</v>
      </c>
      <c r="F5721">
        <v>0</v>
      </c>
      <c r="G5721">
        <v>1401188.25</v>
      </c>
      <c r="H5721">
        <v>560475.30000000005</v>
      </c>
      <c r="I5721">
        <v>5</v>
      </c>
      <c r="J5721" t="s">
        <v>22</v>
      </c>
      <c r="K5721" t="str">
        <f>VLOOKUP(C5721,Customer!$A$2:$F$793,2,FALSE)</f>
        <v>Austria</v>
      </c>
      <c r="L5721" t="str">
        <f>VLOOKUP($C5721,Customer!$A$2:$F$793,3,FALSE)</f>
        <v>Tyrol</v>
      </c>
      <c r="M5721" t="str">
        <f>VLOOKUP($C5721,Customer!$A$2:$F$793,4,FALSE)</f>
        <v>Innsbruck</v>
      </c>
      <c r="N5721" t="str">
        <f>VLOOKUP($C5721,Customer!$A$2:$F$793,5,FALSE)</f>
        <v>Central</v>
      </c>
      <c r="O5721" t="str">
        <f>VLOOKUP($C5721,Customer!$A$2:$F$793,6,FALSE)</f>
        <v>Consumer</v>
      </c>
      <c r="P5721" t="str">
        <f>VLOOKUP(E5721,Product!$B$2:$C$1811,2,FALSE)</f>
        <v>Office Supplies</v>
      </c>
      <c r="Q5721" t="str">
        <f>VLOOKUP(E5721,CHOOSE({1,2},Product!$B$2:$B$1811,Product!$A$2:$A$1811),2,FALSE)</f>
        <v>Art</v>
      </c>
      <c r="R5721" t="str">
        <f t="shared" si="89"/>
        <v>AZ</v>
      </c>
    </row>
    <row r="5722" spans="1:18" x14ac:dyDescent="0.25">
      <c r="A5722" t="s">
        <v>5562</v>
      </c>
      <c r="B5722" s="35">
        <v>44615</v>
      </c>
      <c r="C5722" t="s">
        <v>1648</v>
      </c>
      <c r="D5722" t="s">
        <v>24</v>
      </c>
      <c r="E5722" t="s">
        <v>989</v>
      </c>
      <c r="F5722">
        <v>0.4</v>
      </c>
      <c r="G5722">
        <v>1666676.55</v>
      </c>
      <c r="H5722">
        <v>162242.85</v>
      </c>
      <c r="I5722">
        <v>10</v>
      </c>
      <c r="J5722" t="s">
        <v>26</v>
      </c>
      <c r="K5722" t="str">
        <f>VLOOKUP(C5722,Customer!$A$2:$F$793,2,FALSE)</f>
        <v>Netherlands</v>
      </c>
      <c r="L5722" t="str">
        <f>VLOOKUP($C5722,Customer!$A$2:$F$793,3,FALSE)</f>
        <v>North Holland</v>
      </c>
      <c r="M5722" t="str">
        <f>VLOOKUP($C5722,Customer!$A$2:$F$793,4,FALSE)</f>
        <v>Amsterdam</v>
      </c>
      <c r="N5722" t="str">
        <f>VLOOKUP($C5722,Customer!$A$2:$F$793,5,FALSE)</f>
        <v>Central</v>
      </c>
      <c r="O5722" t="str">
        <f>VLOOKUP($C5722,Customer!$A$2:$F$793,6,FALSE)</f>
        <v>Home Office</v>
      </c>
      <c r="P5722" t="str">
        <f>VLOOKUP(E5722,Product!$B$2:$C$1811,2,FALSE)</f>
        <v>Office Supplies</v>
      </c>
      <c r="Q5722" t="str">
        <f>VLOOKUP(E5722,CHOOSE({1,2},Product!$B$2:$B$1811,Product!$A$2:$A$1811),2,FALSE)</f>
        <v>Storage</v>
      </c>
      <c r="R5722" t="str">
        <f t="shared" si="89"/>
        <v>AZ</v>
      </c>
    </row>
    <row r="5723" spans="1:18" x14ac:dyDescent="0.25">
      <c r="A5723" t="s">
        <v>5563</v>
      </c>
      <c r="B5723" s="35">
        <v>44616</v>
      </c>
      <c r="C5723" t="s">
        <v>515</v>
      </c>
      <c r="D5723" t="s">
        <v>20</v>
      </c>
      <c r="E5723" t="s">
        <v>1184</v>
      </c>
      <c r="F5723">
        <v>0</v>
      </c>
      <c r="G5723">
        <v>6946943.8500000006</v>
      </c>
      <c r="H5723">
        <v>3333353.1</v>
      </c>
      <c r="I5723">
        <v>5</v>
      </c>
      <c r="J5723" t="s">
        <v>26</v>
      </c>
      <c r="K5723" t="str">
        <f>VLOOKUP(C5723,Customer!$A$2:$F$793,2,FALSE)</f>
        <v>France</v>
      </c>
      <c r="L5723" t="str">
        <f>VLOOKUP($C5723,Customer!$A$2:$F$793,3,FALSE)</f>
        <v>Ile-de-France</v>
      </c>
      <c r="M5723" t="str">
        <f>VLOOKUP($C5723,Customer!$A$2:$F$793,4,FALSE)</f>
        <v>Neuilly-sur-Marne</v>
      </c>
      <c r="N5723" t="str">
        <f>VLOOKUP($C5723,Customer!$A$2:$F$793,5,FALSE)</f>
        <v>Central</v>
      </c>
      <c r="O5723" t="str">
        <f>VLOOKUP($C5723,Customer!$A$2:$F$793,6,FALSE)</f>
        <v>Consumer</v>
      </c>
      <c r="P5723" t="str">
        <f>VLOOKUP(E5723,Product!$B$2:$C$1811,2,FALSE)</f>
        <v>Furniture</v>
      </c>
      <c r="Q5723" t="str">
        <f>VLOOKUP(E5723,CHOOSE({1,2},Product!$B$2:$B$1811,Product!$A$2:$A$1811),2,FALSE)</f>
        <v>Chairs</v>
      </c>
      <c r="R5723" t="str">
        <f t="shared" si="89"/>
        <v>AZ</v>
      </c>
    </row>
    <row r="5724" spans="1:18" x14ac:dyDescent="0.25">
      <c r="A5724" t="s">
        <v>5563</v>
      </c>
      <c r="B5724" s="35">
        <v>44616</v>
      </c>
      <c r="C5724" t="s">
        <v>515</v>
      </c>
      <c r="D5724" t="s">
        <v>20</v>
      </c>
      <c r="E5724" t="s">
        <v>126</v>
      </c>
      <c r="F5724">
        <v>0</v>
      </c>
      <c r="G5724">
        <v>265488.3</v>
      </c>
      <c r="H5724">
        <v>88496.1</v>
      </c>
      <c r="I5724">
        <v>3</v>
      </c>
      <c r="J5724" t="s">
        <v>22</v>
      </c>
      <c r="K5724" t="str">
        <f>VLOOKUP(C5724,Customer!$A$2:$F$793,2,FALSE)</f>
        <v>France</v>
      </c>
      <c r="L5724" t="str">
        <f>VLOOKUP($C5724,Customer!$A$2:$F$793,3,FALSE)</f>
        <v>Ile-de-France</v>
      </c>
      <c r="M5724" t="str">
        <f>VLOOKUP($C5724,Customer!$A$2:$F$793,4,FALSE)</f>
        <v>Neuilly-sur-Marne</v>
      </c>
      <c r="N5724" t="str">
        <f>VLOOKUP($C5724,Customer!$A$2:$F$793,5,FALSE)</f>
        <v>Central</v>
      </c>
      <c r="O5724" t="str">
        <f>VLOOKUP($C5724,Customer!$A$2:$F$793,6,FALSE)</f>
        <v>Consumer</v>
      </c>
      <c r="P5724" t="str">
        <f>VLOOKUP(E5724,Product!$B$2:$C$1811,2,FALSE)</f>
        <v>Office Supplies</v>
      </c>
      <c r="Q5724" t="str">
        <f>VLOOKUP(E5724,CHOOSE({1,2},Product!$B$2:$B$1811,Product!$A$2:$A$1811),2,FALSE)</f>
        <v>Binders</v>
      </c>
      <c r="R5724" t="str">
        <f t="shared" si="89"/>
        <v>AZ</v>
      </c>
    </row>
    <row r="5725" spans="1:18" x14ac:dyDescent="0.25">
      <c r="A5725" t="s">
        <v>5563</v>
      </c>
      <c r="B5725" s="35">
        <v>44616</v>
      </c>
      <c r="C5725" t="s">
        <v>515</v>
      </c>
      <c r="D5725" t="s">
        <v>20</v>
      </c>
      <c r="E5725" t="s">
        <v>996</v>
      </c>
      <c r="F5725">
        <v>0</v>
      </c>
      <c r="G5725">
        <v>250738.95</v>
      </c>
      <c r="H5725">
        <v>103245.45</v>
      </c>
      <c r="I5725">
        <v>2</v>
      </c>
      <c r="J5725" t="s">
        <v>22</v>
      </c>
      <c r="K5725" t="str">
        <f>VLOOKUP(C5725,Customer!$A$2:$F$793,2,FALSE)</f>
        <v>France</v>
      </c>
      <c r="L5725" t="str">
        <f>VLOOKUP($C5725,Customer!$A$2:$F$793,3,FALSE)</f>
        <v>Ile-de-France</v>
      </c>
      <c r="M5725" t="str">
        <f>VLOOKUP($C5725,Customer!$A$2:$F$793,4,FALSE)</f>
        <v>Neuilly-sur-Marne</v>
      </c>
      <c r="N5725" t="str">
        <f>VLOOKUP($C5725,Customer!$A$2:$F$793,5,FALSE)</f>
        <v>Central</v>
      </c>
      <c r="O5725" t="str">
        <f>VLOOKUP($C5725,Customer!$A$2:$F$793,6,FALSE)</f>
        <v>Consumer</v>
      </c>
      <c r="P5725" t="str">
        <f>VLOOKUP(E5725,Product!$B$2:$C$1811,2,FALSE)</f>
        <v>Office Supplies</v>
      </c>
      <c r="Q5725" t="str">
        <f>VLOOKUP(E5725,CHOOSE({1,2},Product!$B$2:$B$1811,Product!$A$2:$A$1811),2,FALSE)</f>
        <v>Fasteners</v>
      </c>
      <c r="R5725" t="str">
        <f t="shared" si="89"/>
        <v>AZ</v>
      </c>
    </row>
    <row r="5726" spans="1:18" x14ac:dyDescent="0.25">
      <c r="A5726" t="s">
        <v>5563</v>
      </c>
      <c r="B5726" s="35">
        <v>44616</v>
      </c>
      <c r="C5726" t="s">
        <v>515</v>
      </c>
      <c r="D5726" t="s">
        <v>20</v>
      </c>
      <c r="E5726" t="s">
        <v>2295</v>
      </c>
      <c r="F5726">
        <v>0</v>
      </c>
      <c r="G5726">
        <v>1224196.05</v>
      </c>
      <c r="H5726">
        <v>486728.55</v>
      </c>
      <c r="I5726">
        <v>2</v>
      </c>
      <c r="J5726" t="s">
        <v>26</v>
      </c>
      <c r="K5726" t="str">
        <f>VLOOKUP(C5726,Customer!$A$2:$F$793,2,FALSE)</f>
        <v>France</v>
      </c>
      <c r="L5726" t="str">
        <f>VLOOKUP($C5726,Customer!$A$2:$F$793,3,FALSE)</f>
        <v>Ile-de-France</v>
      </c>
      <c r="M5726" t="str">
        <f>VLOOKUP($C5726,Customer!$A$2:$F$793,4,FALSE)</f>
        <v>Neuilly-sur-Marne</v>
      </c>
      <c r="N5726" t="str">
        <f>VLOOKUP($C5726,Customer!$A$2:$F$793,5,FALSE)</f>
        <v>Central</v>
      </c>
      <c r="O5726" t="str">
        <f>VLOOKUP($C5726,Customer!$A$2:$F$793,6,FALSE)</f>
        <v>Consumer</v>
      </c>
      <c r="P5726" t="str">
        <f>VLOOKUP(E5726,Product!$B$2:$C$1811,2,FALSE)</f>
        <v>Technology</v>
      </c>
      <c r="Q5726" t="str">
        <f>VLOOKUP(E5726,CHOOSE({1,2},Product!$B$2:$B$1811,Product!$A$2:$A$1811),2,FALSE)</f>
        <v>Accessories</v>
      </c>
      <c r="R5726" t="str">
        <f t="shared" si="89"/>
        <v>AZ</v>
      </c>
    </row>
    <row r="5727" spans="1:18" x14ac:dyDescent="0.25">
      <c r="A5727" t="s">
        <v>5564</v>
      </c>
      <c r="B5727" s="35">
        <v>44616</v>
      </c>
      <c r="C5727" t="s">
        <v>720</v>
      </c>
      <c r="D5727" t="s">
        <v>20</v>
      </c>
      <c r="E5727" t="s">
        <v>2514</v>
      </c>
      <c r="F5727">
        <v>0.5</v>
      </c>
      <c r="G5727">
        <v>1902666.1500000001</v>
      </c>
      <c r="H5727">
        <v>-1106201.25</v>
      </c>
      <c r="I5727">
        <v>5</v>
      </c>
      <c r="J5727" t="s">
        <v>26</v>
      </c>
      <c r="K5727" t="str">
        <f>VLOOKUP(C5727,Customer!$A$2:$F$793,2,FALSE)</f>
        <v>Netherlands</v>
      </c>
      <c r="L5727" t="str">
        <f>VLOOKUP($C5727,Customer!$A$2:$F$793,3,FALSE)</f>
        <v>Limburg</v>
      </c>
      <c r="M5727" t="str">
        <f>VLOOKUP($C5727,Customer!$A$2:$F$793,4,FALSE)</f>
        <v>Roermond</v>
      </c>
      <c r="N5727" t="str">
        <f>VLOOKUP($C5727,Customer!$A$2:$F$793,5,FALSE)</f>
        <v>Central</v>
      </c>
      <c r="O5727" t="str">
        <f>VLOOKUP($C5727,Customer!$A$2:$F$793,6,FALSE)</f>
        <v>Consumer</v>
      </c>
      <c r="P5727" t="str">
        <f>VLOOKUP(E5727,Product!$B$2:$C$1811,2,FALSE)</f>
        <v>Office Supplies</v>
      </c>
      <c r="Q5727" t="str">
        <f>VLOOKUP(E5727,CHOOSE({1,2},Product!$B$2:$B$1811,Product!$A$2:$A$1811),2,FALSE)</f>
        <v>Supplies</v>
      </c>
      <c r="R5727" t="str">
        <f t="shared" si="89"/>
        <v>BN</v>
      </c>
    </row>
    <row r="5728" spans="1:18" x14ac:dyDescent="0.25">
      <c r="A5728" t="s">
        <v>5565</v>
      </c>
      <c r="B5728" s="35">
        <v>44616</v>
      </c>
      <c r="C5728" t="s">
        <v>1748</v>
      </c>
      <c r="D5728" t="s">
        <v>24</v>
      </c>
      <c r="E5728" t="s">
        <v>716</v>
      </c>
      <c r="F5728">
        <v>0.1</v>
      </c>
      <c r="G5728">
        <v>9395335.9500000011</v>
      </c>
      <c r="H5728">
        <v>3126862.2</v>
      </c>
      <c r="I5728">
        <v>8</v>
      </c>
      <c r="J5728" t="s">
        <v>26</v>
      </c>
      <c r="K5728" t="str">
        <f>VLOOKUP(C5728,Customer!$A$2:$F$793,2,FALSE)</f>
        <v>United Kingdom</v>
      </c>
      <c r="L5728" t="str">
        <f>VLOOKUP($C5728,Customer!$A$2:$F$793,3,FALSE)</f>
        <v>England</v>
      </c>
      <c r="M5728" t="str">
        <f>VLOOKUP($C5728,Customer!$A$2:$F$793,4,FALSE)</f>
        <v>Kingswood</v>
      </c>
      <c r="N5728" t="str">
        <f>VLOOKUP($C5728,Customer!$A$2:$F$793,5,FALSE)</f>
        <v>North</v>
      </c>
      <c r="O5728" t="str">
        <f>VLOOKUP($C5728,Customer!$A$2:$F$793,6,FALSE)</f>
        <v>Consumer</v>
      </c>
      <c r="P5728" t="str">
        <f>VLOOKUP(E5728,Product!$B$2:$C$1811,2,FALSE)</f>
        <v>Technology</v>
      </c>
      <c r="Q5728" t="str">
        <f>VLOOKUP(E5728,CHOOSE({1,2},Product!$B$2:$B$1811,Product!$A$2:$A$1811),2,FALSE)</f>
        <v>Phones</v>
      </c>
      <c r="R5728" t="str">
        <f t="shared" si="89"/>
        <v>AZ</v>
      </c>
    </row>
    <row r="5729" spans="1:18" x14ac:dyDescent="0.25">
      <c r="A5729" t="s">
        <v>5566</v>
      </c>
      <c r="B5729" s="35">
        <v>44616</v>
      </c>
      <c r="C5729" t="s">
        <v>788</v>
      </c>
      <c r="D5729" t="s">
        <v>20</v>
      </c>
      <c r="E5729" t="s">
        <v>261</v>
      </c>
      <c r="F5729">
        <v>0.1</v>
      </c>
      <c r="G5729">
        <v>1976412.9000000001</v>
      </c>
      <c r="H5729">
        <v>619472.70000000007</v>
      </c>
      <c r="I5729">
        <v>2</v>
      </c>
      <c r="J5729" t="s">
        <v>22</v>
      </c>
      <c r="K5729" t="str">
        <f>VLOOKUP(C5729,Customer!$A$2:$F$793,2,FALSE)</f>
        <v>United Kingdom</v>
      </c>
      <c r="L5729" t="str">
        <f>VLOOKUP($C5729,Customer!$A$2:$F$793,3,FALSE)</f>
        <v>England</v>
      </c>
      <c r="M5729" t="str">
        <f>VLOOKUP($C5729,Customer!$A$2:$F$793,4,FALSE)</f>
        <v>Aylesbury</v>
      </c>
      <c r="N5729" t="str">
        <f>VLOOKUP($C5729,Customer!$A$2:$F$793,5,FALSE)</f>
        <v>North</v>
      </c>
      <c r="O5729" t="str">
        <f>VLOOKUP($C5729,Customer!$A$2:$F$793,6,FALSE)</f>
        <v>Consumer</v>
      </c>
      <c r="P5729" t="str">
        <f>VLOOKUP(E5729,Product!$B$2:$C$1811,2,FALSE)</f>
        <v>Furniture</v>
      </c>
      <c r="Q5729" t="str">
        <f>VLOOKUP(E5729,CHOOSE({1,2},Product!$B$2:$B$1811,Product!$A$2:$A$1811),2,FALSE)</f>
        <v>Chairs</v>
      </c>
      <c r="R5729" t="str">
        <f t="shared" si="89"/>
        <v>BN</v>
      </c>
    </row>
    <row r="5730" spans="1:18" x14ac:dyDescent="0.25">
      <c r="A5730" t="s">
        <v>5566</v>
      </c>
      <c r="B5730" s="35">
        <v>44616</v>
      </c>
      <c r="C5730" t="s">
        <v>788</v>
      </c>
      <c r="D5730" t="s">
        <v>20</v>
      </c>
      <c r="E5730" t="s">
        <v>1011</v>
      </c>
      <c r="F5730">
        <v>0</v>
      </c>
      <c r="G5730">
        <v>752216.85</v>
      </c>
      <c r="H5730">
        <v>103245.45</v>
      </c>
      <c r="I5730">
        <v>2</v>
      </c>
      <c r="J5730" t="s">
        <v>26</v>
      </c>
      <c r="K5730" t="str">
        <f>VLOOKUP(C5730,Customer!$A$2:$F$793,2,FALSE)</f>
        <v>United Kingdom</v>
      </c>
      <c r="L5730" t="str">
        <f>VLOOKUP($C5730,Customer!$A$2:$F$793,3,FALSE)</f>
        <v>England</v>
      </c>
      <c r="M5730" t="str">
        <f>VLOOKUP($C5730,Customer!$A$2:$F$793,4,FALSE)</f>
        <v>Aylesbury</v>
      </c>
      <c r="N5730" t="str">
        <f>VLOOKUP($C5730,Customer!$A$2:$F$793,5,FALSE)</f>
        <v>North</v>
      </c>
      <c r="O5730" t="str">
        <f>VLOOKUP($C5730,Customer!$A$2:$F$793,6,FALSE)</f>
        <v>Consumer</v>
      </c>
      <c r="P5730" t="str">
        <f>VLOOKUP(E5730,Product!$B$2:$C$1811,2,FALSE)</f>
        <v>Furniture</v>
      </c>
      <c r="Q5730" t="str">
        <f>VLOOKUP(E5730,CHOOSE({1,2},Product!$B$2:$B$1811,Product!$A$2:$A$1811),2,FALSE)</f>
        <v>Furnishings</v>
      </c>
      <c r="R5730" t="str">
        <f t="shared" si="89"/>
        <v>BN</v>
      </c>
    </row>
    <row r="5731" spans="1:18" x14ac:dyDescent="0.25">
      <c r="A5731" t="s">
        <v>5567</v>
      </c>
      <c r="B5731" s="35">
        <v>44616</v>
      </c>
      <c r="C5731" t="s">
        <v>1200</v>
      </c>
      <c r="D5731" t="s">
        <v>24</v>
      </c>
      <c r="E5731" t="s">
        <v>2515</v>
      </c>
      <c r="F5731">
        <v>0.5</v>
      </c>
      <c r="G5731">
        <v>3303854.4</v>
      </c>
      <c r="H5731">
        <v>-2109157.0500000003</v>
      </c>
      <c r="I5731">
        <v>3</v>
      </c>
      <c r="J5731" t="s">
        <v>22</v>
      </c>
      <c r="K5731" t="str">
        <f>VLOOKUP(C5731,Customer!$A$2:$F$793,2,FALSE)</f>
        <v>Italy</v>
      </c>
      <c r="L5731" t="str">
        <f>VLOOKUP($C5731,Customer!$A$2:$F$793,3,FALSE)</f>
        <v>Lombardy</v>
      </c>
      <c r="M5731" t="str">
        <f>VLOOKUP($C5731,Customer!$A$2:$F$793,4,FALSE)</f>
        <v>Cinisello Balsamo</v>
      </c>
      <c r="N5731" t="str">
        <f>VLOOKUP($C5731,Customer!$A$2:$F$793,5,FALSE)</f>
        <v>South</v>
      </c>
      <c r="O5731" t="str">
        <f>VLOOKUP($C5731,Customer!$A$2:$F$793,6,FALSE)</f>
        <v>Consumer</v>
      </c>
      <c r="P5731" t="str">
        <f>VLOOKUP(E5731,Product!$B$2:$C$1811,2,FALSE)</f>
        <v>Furniture</v>
      </c>
      <c r="Q5731" t="str">
        <f>VLOOKUP(E5731,CHOOSE({1,2},Product!$B$2:$B$1811,Product!$A$2:$A$1811),2,FALSE)</f>
        <v>Chairs</v>
      </c>
      <c r="R5731" t="str">
        <f t="shared" si="89"/>
        <v>BN</v>
      </c>
    </row>
    <row r="5732" spans="1:18" x14ac:dyDescent="0.25">
      <c r="A5732" t="s">
        <v>5566</v>
      </c>
      <c r="B5732" s="35">
        <v>44616</v>
      </c>
      <c r="C5732" t="s">
        <v>788</v>
      </c>
      <c r="D5732" t="s">
        <v>20</v>
      </c>
      <c r="E5732" t="s">
        <v>1616</v>
      </c>
      <c r="F5732">
        <v>0</v>
      </c>
      <c r="G5732">
        <v>7802406.1500000004</v>
      </c>
      <c r="H5732">
        <v>2020660.95</v>
      </c>
      <c r="I5732">
        <v>3</v>
      </c>
      <c r="J5732" t="s">
        <v>26</v>
      </c>
      <c r="K5732" t="str">
        <f>VLOOKUP(C5732,Customer!$A$2:$F$793,2,FALSE)</f>
        <v>United Kingdom</v>
      </c>
      <c r="L5732" t="str">
        <f>VLOOKUP($C5732,Customer!$A$2:$F$793,3,FALSE)</f>
        <v>England</v>
      </c>
      <c r="M5732" t="str">
        <f>VLOOKUP($C5732,Customer!$A$2:$F$793,4,FALSE)</f>
        <v>Aylesbury</v>
      </c>
      <c r="N5732" t="str">
        <f>VLOOKUP($C5732,Customer!$A$2:$F$793,5,FALSE)</f>
        <v>North</v>
      </c>
      <c r="O5732" t="str">
        <f>VLOOKUP($C5732,Customer!$A$2:$F$793,6,FALSE)</f>
        <v>Consumer</v>
      </c>
      <c r="P5732" t="str">
        <f>VLOOKUP(E5732,Product!$B$2:$C$1811,2,FALSE)</f>
        <v>Technology</v>
      </c>
      <c r="Q5732" t="str">
        <f>VLOOKUP(E5732,CHOOSE({1,2},Product!$B$2:$B$1811,Product!$A$2:$A$1811),2,FALSE)</f>
        <v>Phones</v>
      </c>
      <c r="R5732" t="str">
        <f t="shared" si="89"/>
        <v>BN</v>
      </c>
    </row>
    <row r="5733" spans="1:18" x14ac:dyDescent="0.25">
      <c r="A5733" t="s">
        <v>5568</v>
      </c>
      <c r="B5733" s="35">
        <v>44617</v>
      </c>
      <c r="C5733" t="s">
        <v>1808</v>
      </c>
      <c r="D5733" t="s">
        <v>20</v>
      </c>
      <c r="E5733" t="s">
        <v>2426</v>
      </c>
      <c r="F5733">
        <v>0.5</v>
      </c>
      <c r="G5733">
        <v>3967575.15</v>
      </c>
      <c r="H5733">
        <v>-1268444.1000000001</v>
      </c>
      <c r="I5733">
        <v>2</v>
      </c>
      <c r="J5733" t="s">
        <v>22</v>
      </c>
      <c r="K5733" t="str">
        <f>VLOOKUP(C5733,Customer!$A$2:$F$793,2,FALSE)</f>
        <v>United Kingdom</v>
      </c>
      <c r="L5733" t="str">
        <f>VLOOKUP($C5733,Customer!$A$2:$F$793,3,FALSE)</f>
        <v>England</v>
      </c>
      <c r="M5733" t="str">
        <f>VLOOKUP($C5733,Customer!$A$2:$F$793,4,FALSE)</f>
        <v>London</v>
      </c>
      <c r="N5733" t="str">
        <f>VLOOKUP($C5733,Customer!$A$2:$F$793,5,FALSE)</f>
        <v>North</v>
      </c>
      <c r="O5733" t="str">
        <f>VLOOKUP($C5733,Customer!$A$2:$F$793,6,FALSE)</f>
        <v>Consumer</v>
      </c>
      <c r="P5733" t="str">
        <f>VLOOKUP(E5733,Product!$B$2:$C$1811,2,FALSE)</f>
        <v>Technology</v>
      </c>
      <c r="Q5733" t="str">
        <f>VLOOKUP(E5733,CHOOSE({1,2},Product!$B$2:$B$1811,Product!$A$2:$A$1811),2,FALSE)</f>
        <v>Machines</v>
      </c>
      <c r="R5733" t="str">
        <f t="shared" si="89"/>
        <v>BN</v>
      </c>
    </row>
    <row r="5734" spans="1:18" x14ac:dyDescent="0.25">
      <c r="A5734" t="s">
        <v>5569</v>
      </c>
      <c r="B5734" s="35">
        <v>44617</v>
      </c>
      <c r="C5734" t="s">
        <v>2516</v>
      </c>
      <c r="D5734" t="s">
        <v>33</v>
      </c>
      <c r="E5734" t="s">
        <v>449</v>
      </c>
      <c r="F5734">
        <v>0</v>
      </c>
      <c r="G5734">
        <v>3451347.9</v>
      </c>
      <c r="H5734">
        <v>1622428.5</v>
      </c>
      <c r="I5734">
        <v>5</v>
      </c>
      <c r="J5734" t="s">
        <v>22</v>
      </c>
      <c r="K5734" t="str">
        <f>VLOOKUP(C5734,Customer!$A$2:$F$793,2,FALSE)</f>
        <v>Germany</v>
      </c>
      <c r="L5734" t="str">
        <f>VLOOKUP($C5734,Customer!$A$2:$F$793,3,FALSE)</f>
        <v>Baden-Württemberg</v>
      </c>
      <c r="M5734" t="str">
        <f>VLOOKUP($C5734,Customer!$A$2:$F$793,4,FALSE)</f>
        <v>Pforzheim</v>
      </c>
      <c r="N5734" t="str">
        <f>VLOOKUP($C5734,Customer!$A$2:$F$793,5,FALSE)</f>
        <v>Central</v>
      </c>
      <c r="O5734" t="str">
        <f>VLOOKUP($C5734,Customer!$A$2:$F$793,6,FALSE)</f>
        <v>Corporate</v>
      </c>
      <c r="P5734" t="str">
        <f>VLOOKUP(E5734,Product!$B$2:$C$1811,2,FALSE)</f>
        <v>Office Supplies</v>
      </c>
      <c r="Q5734" t="str">
        <f>VLOOKUP(E5734,CHOOSE({1,2},Product!$B$2:$B$1811,Product!$A$2:$A$1811),2,FALSE)</f>
        <v>Art</v>
      </c>
      <c r="R5734" t="str">
        <f t="shared" si="89"/>
        <v>AZ</v>
      </c>
    </row>
    <row r="5735" spans="1:18" x14ac:dyDescent="0.25">
      <c r="A5735" t="s">
        <v>5569</v>
      </c>
      <c r="B5735" s="35">
        <v>44617</v>
      </c>
      <c r="C5735" t="s">
        <v>2516</v>
      </c>
      <c r="D5735" t="s">
        <v>33</v>
      </c>
      <c r="E5735" t="s">
        <v>705</v>
      </c>
      <c r="F5735">
        <v>0</v>
      </c>
      <c r="G5735">
        <v>9911563.2000000011</v>
      </c>
      <c r="H5735">
        <v>1283193.45</v>
      </c>
      <c r="I5735">
        <v>4</v>
      </c>
      <c r="J5735" t="s">
        <v>22</v>
      </c>
      <c r="K5735" t="str">
        <f>VLOOKUP(C5735,Customer!$A$2:$F$793,2,FALSE)</f>
        <v>Germany</v>
      </c>
      <c r="L5735" t="str">
        <f>VLOOKUP($C5735,Customer!$A$2:$F$793,3,FALSE)</f>
        <v>Baden-Württemberg</v>
      </c>
      <c r="M5735" t="str">
        <f>VLOOKUP($C5735,Customer!$A$2:$F$793,4,FALSE)</f>
        <v>Pforzheim</v>
      </c>
      <c r="N5735" t="str">
        <f>VLOOKUP($C5735,Customer!$A$2:$F$793,5,FALSE)</f>
        <v>Central</v>
      </c>
      <c r="O5735" t="str">
        <f>VLOOKUP($C5735,Customer!$A$2:$F$793,6,FALSE)</f>
        <v>Corporate</v>
      </c>
      <c r="P5735" t="str">
        <f>VLOOKUP(E5735,Product!$B$2:$C$1811,2,FALSE)</f>
        <v>Technology</v>
      </c>
      <c r="Q5735" t="str">
        <f>VLOOKUP(E5735,CHOOSE({1,2},Product!$B$2:$B$1811,Product!$A$2:$A$1811),2,FALSE)</f>
        <v>Phones</v>
      </c>
      <c r="R5735" t="str">
        <f t="shared" si="89"/>
        <v>AZ</v>
      </c>
    </row>
    <row r="5736" spans="1:18" x14ac:dyDescent="0.25">
      <c r="A5736" t="s">
        <v>5570</v>
      </c>
      <c r="B5736" s="35">
        <v>44617</v>
      </c>
      <c r="C5736" t="s">
        <v>1690</v>
      </c>
      <c r="D5736" t="s">
        <v>20</v>
      </c>
      <c r="E5736" t="s">
        <v>2517</v>
      </c>
      <c r="F5736">
        <v>0.15</v>
      </c>
      <c r="G5736">
        <v>13539903.300000001</v>
      </c>
      <c r="H5736">
        <v>324485.7</v>
      </c>
      <c r="I5736">
        <v>9</v>
      </c>
      <c r="J5736" t="s">
        <v>26</v>
      </c>
      <c r="K5736" t="str">
        <f>VLOOKUP(C5736,Customer!$A$2:$F$793,2,FALSE)</f>
        <v>France</v>
      </c>
      <c r="L5736" t="str">
        <f>VLOOKUP($C5736,Customer!$A$2:$F$793,3,FALSE)</f>
        <v>Provence-Alpes-Côte d'Azur</v>
      </c>
      <c r="M5736" t="str">
        <f>VLOOKUP($C5736,Customer!$A$2:$F$793,4,FALSE)</f>
        <v>Avignon</v>
      </c>
      <c r="N5736" t="str">
        <f>VLOOKUP($C5736,Customer!$A$2:$F$793,5,FALSE)</f>
        <v>Central</v>
      </c>
      <c r="O5736" t="str">
        <f>VLOOKUP($C5736,Customer!$A$2:$F$793,6,FALSE)</f>
        <v>Corporate</v>
      </c>
      <c r="P5736" t="str">
        <f>VLOOKUP(E5736,Product!$B$2:$C$1811,2,FALSE)</f>
        <v>Technology</v>
      </c>
      <c r="Q5736" t="str">
        <f>VLOOKUP(E5736,CHOOSE({1,2},Product!$B$2:$B$1811,Product!$A$2:$A$1811),2,FALSE)</f>
        <v>Machines</v>
      </c>
      <c r="R5736" t="str">
        <f t="shared" si="89"/>
        <v>AZ</v>
      </c>
    </row>
    <row r="5737" spans="1:18" x14ac:dyDescent="0.25">
      <c r="A5737" t="s">
        <v>5571</v>
      </c>
      <c r="B5737" s="35">
        <v>44617</v>
      </c>
      <c r="C5737" t="s">
        <v>426</v>
      </c>
      <c r="D5737" t="s">
        <v>24</v>
      </c>
      <c r="E5737" t="s">
        <v>399</v>
      </c>
      <c r="F5737">
        <v>0</v>
      </c>
      <c r="G5737">
        <v>1386438.9000000001</v>
      </c>
      <c r="H5737">
        <v>353984.4</v>
      </c>
      <c r="I5737">
        <v>5</v>
      </c>
      <c r="J5737" t="s">
        <v>22</v>
      </c>
      <c r="K5737" t="str">
        <f>VLOOKUP(C5737,Customer!$A$2:$F$793,2,FALSE)</f>
        <v>Germany</v>
      </c>
      <c r="L5737" t="str">
        <f>VLOOKUP($C5737,Customer!$A$2:$F$793,3,FALSE)</f>
        <v>North Rhine-Westphalia</v>
      </c>
      <c r="M5737" t="str">
        <f>VLOOKUP($C5737,Customer!$A$2:$F$793,4,FALSE)</f>
        <v>Duisburg</v>
      </c>
      <c r="N5737" t="str">
        <f>VLOOKUP($C5737,Customer!$A$2:$F$793,5,FALSE)</f>
        <v>Central</v>
      </c>
      <c r="O5737" t="str">
        <f>VLOOKUP($C5737,Customer!$A$2:$F$793,6,FALSE)</f>
        <v>Corporate</v>
      </c>
      <c r="P5737" t="str">
        <f>VLOOKUP(E5737,Product!$B$2:$C$1811,2,FALSE)</f>
        <v>Office Supplies</v>
      </c>
      <c r="Q5737" t="str">
        <f>VLOOKUP(E5737,CHOOSE({1,2},Product!$B$2:$B$1811,Product!$A$2:$A$1811),2,FALSE)</f>
        <v>Art</v>
      </c>
      <c r="R5737" t="str">
        <f t="shared" si="89"/>
        <v>AZ</v>
      </c>
    </row>
    <row r="5738" spans="1:18" x14ac:dyDescent="0.25">
      <c r="A5738" t="s">
        <v>5571</v>
      </c>
      <c r="B5738" s="35">
        <v>44617</v>
      </c>
      <c r="C5738" t="s">
        <v>426</v>
      </c>
      <c r="D5738" t="s">
        <v>24</v>
      </c>
      <c r="E5738" t="s">
        <v>86</v>
      </c>
      <c r="F5738">
        <v>0</v>
      </c>
      <c r="G5738">
        <v>958707.75</v>
      </c>
      <c r="H5738">
        <v>412981.8</v>
      </c>
      <c r="I5738">
        <v>4</v>
      </c>
      <c r="J5738" t="s">
        <v>26</v>
      </c>
      <c r="K5738" t="str">
        <f>VLOOKUP(C5738,Customer!$A$2:$F$793,2,FALSE)</f>
        <v>Germany</v>
      </c>
      <c r="L5738" t="str">
        <f>VLOOKUP($C5738,Customer!$A$2:$F$793,3,FALSE)</f>
        <v>North Rhine-Westphalia</v>
      </c>
      <c r="M5738" t="str">
        <f>VLOOKUP($C5738,Customer!$A$2:$F$793,4,FALSE)</f>
        <v>Duisburg</v>
      </c>
      <c r="N5738" t="str">
        <f>VLOOKUP($C5738,Customer!$A$2:$F$793,5,FALSE)</f>
        <v>Central</v>
      </c>
      <c r="O5738" t="str">
        <f>VLOOKUP($C5738,Customer!$A$2:$F$793,6,FALSE)</f>
        <v>Corporate</v>
      </c>
      <c r="P5738" t="str">
        <f>VLOOKUP(E5738,Product!$B$2:$C$1811,2,FALSE)</f>
        <v>Office Supplies</v>
      </c>
      <c r="Q5738" t="str">
        <f>VLOOKUP(E5738,CHOOSE({1,2},Product!$B$2:$B$1811,Product!$A$2:$A$1811),2,FALSE)</f>
        <v>Envelopes</v>
      </c>
      <c r="R5738" t="str">
        <f t="shared" si="89"/>
        <v>AZ</v>
      </c>
    </row>
    <row r="5739" spans="1:18" x14ac:dyDescent="0.25">
      <c r="A5739" t="s">
        <v>5572</v>
      </c>
      <c r="B5739" s="35">
        <v>44618</v>
      </c>
      <c r="C5739" t="s">
        <v>959</v>
      </c>
      <c r="D5739" t="s">
        <v>20</v>
      </c>
      <c r="E5739" t="s">
        <v>1144</v>
      </c>
      <c r="F5739">
        <v>0</v>
      </c>
      <c r="G5739">
        <v>560475.30000000005</v>
      </c>
      <c r="H5739">
        <v>132744.15</v>
      </c>
      <c r="I5739">
        <v>2</v>
      </c>
      <c r="J5739" t="s">
        <v>26</v>
      </c>
      <c r="K5739" t="str">
        <f>VLOOKUP(C5739,Customer!$A$2:$F$793,2,FALSE)</f>
        <v>Germany</v>
      </c>
      <c r="L5739" t="str">
        <f>VLOOKUP($C5739,Customer!$A$2:$F$793,3,FALSE)</f>
        <v>Thuringia</v>
      </c>
      <c r="M5739" t="str">
        <f>VLOOKUP($C5739,Customer!$A$2:$F$793,4,FALSE)</f>
        <v>Jena</v>
      </c>
      <c r="N5739" t="str">
        <f>VLOOKUP($C5739,Customer!$A$2:$F$793,5,FALSE)</f>
        <v>Central</v>
      </c>
      <c r="O5739" t="str">
        <f>VLOOKUP($C5739,Customer!$A$2:$F$793,6,FALSE)</f>
        <v>Home Office</v>
      </c>
      <c r="P5739" t="str">
        <f>VLOOKUP(E5739,Product!$B$2:$C$1811,2,FALSE)</f>
        <v>Office Supplies</v>
      </c>
      <c r="Q5739" t="str">
        <f>VLOOKUP(E5739,CHOOSE({1,2},Product!$B$2:$B$1811,Product!$A$2:$A$1811),2,FALSE)</f>
        <v>Art</v>
      </c>
      <c r="R5739" t="str">
        <f t="shared" si="89"/>
        <v>AZ</v>
      </c>
    </row>
    <row r="5740" spans="1:18" x14ac:dyDescent="0.25">
      <c r="A5740" t="s">
        <v>5573</v>
      </c>
      <c r="B5740" s="35">
        <v>44618</v>
      </c>
      <c r="C5740" t="s">
        <v>1580</v>
      </c>
      <c r="D5740" t="s">
        <v>24</v>
      </c>
      <c r="E5740" t="s">
        <v>775</v>
      </c>
      <c r="F5740">
        <v>0</v>
      </c>
      <c r="G5740">
        <v>2138655.75</v>
      </c>
      <c r="H5740">
        <v>0</v>
      </c>
      <c r="I5740">
        <v>3</v>
      </c>
      <c r="J5740" t="s">
        <v>22</v>
      </c>
      <c r="K5740" t="str">
        <f>VLOOKUP(C5740,Customer!$A$2:$F$793,2,FALSE)</f>
        <v>Germany</v>
      </c>
      <c r="L5740" t="str">
        <f>VLOOKUP($C5740,Customer!$A$2:$F$793,3,FALSE)</f>
        <v>Bavaria</v>
      </c>
      <c r="M5740" t="str">
        <f>VLOOKUP($C5740,Customer!$A$2:$F$793,4,FALSE)</f>
        <v>Nuremberg</v>
      </c>
      <c r="N5740" t="str">
        <f>VLOOKUP($C5740,Customer!$A$2:$F$793,5,FALSE)</f>
        <v>Central</v>
      </c>
      <c r="O5740" t="str">
        <f>VLOOKUP($C5740,Customer!$A$2:$F$793,6,FALSE)</f>
        <v>Consumer</v>
      </c>
      <c r="P5740" t="str">
        <f>VLOOKUP(E5740,Product!$B$2:$C$1811,2,FALSE)</f>
        <v>Office Supplies</v>
      </c>
      <c r="Q5740" t="str">
        <f>VLOOKUP(E5740,CHOOSE({1,2},Product!$B$2:$B$1811,Product!$A$2:$A$1811),2,FALSE)</f>
        <v>Storage</v>
      </c>
      <c r="R5740" t="str">
        <f t="shared" si="89"/>
        <v>AZ</v>
      </c>
    </row>
    <row r="5741" spans="1:18" x14ac:dyDescent="0.25">
      <c r="A5741" t="s">
        <v>5574</v>
      </c>
      <c r="B5741" s="35">
        <v>44618</v>
      </c>
      <c r="C5741" t="s">
        <v>566</v>
      </c>
      <c r="D5741" t="s">
        <v>20</v>
      </c>
      <c r="E5741" t="s">
        <v>449</v>
      </c>
      <c r="F5741">
        <v>0.5</v>
      </c>
      <c r="G5741">
        <v>693219.45000000007</v>
      </c>
      <c r="H5741">
        <v>-44248.05</v>
      </c>
      <c r="I5741">
        <v>2</v>
      </c>
      <c r="J5741" t="s">
        <v>22</v>
      </c>
      <c r="K5741" t="str">
        <f>VLOOKUP(C5741,Customer!$A$2:$F$793,2,FALSE)</f>
        <v>France</v>
      </c>
      <c r="L5741" t="str">
        <f>VLOOKUP($C5741,Customer!$A$2:$F$793,3,FALSE)</f>
        <v>Auvergne-Rhône-Alpes</v>
      </c>
      <c r="M5741" t="str">
        <f>VLOOKUP($C5741,Customer!$A$2:$F$793,4,FALSE)</f>
        <v>Lyon</v>
      </c>
      <c r="N5741" t="str">
        <f>VLOOKUP($C5741,Customer!$A$2:$F$793,5,FALSE)</f>
        <v>Central</v>
      </c>
      <c r="O5741" t="str">
        <f>VLOOKUP($C5741,Customer!$A$2:$F$793,6,FALSE)</f>
        <v>Corporate</v>
      </c>
      <c r="P5741" t="str">
        <f>VLOOKUP(E5741,Product!$B$2:$C$1811,2,FALSE)</f>
        <v>Office Supplies</v>
      </c>
      <c r="Q5741" t="str">
        <f>VLOOKUP(E5741,CHOOSE({1,2},Product!$B$2:$B$1811,Product!$A$2:$A$1811),2,FALSE)</f>
        <v>Art</v>
      </c>
      <c r="R5741" t="str">
        <f t="shared" si="89"/>
        <v>BN</v>
      </c>
    </row>
    <row r="5742" spans="1:18" x14ac:dyDescent="0.25">
      <c r="A5742" t="s">
        <v>5575</v>
      </c>
      <c r="B5742" s="35">
        <v>44618</v>
      </c>
      <c r="C5742" t="s">
        <v>1800</v>
      </c>
      <c r="D5742" t="s">
        <v>24</v>
      </c>
      <c r="E5742" t="s">
        <v>939</v>
      </c>
      <c r="F5742">
        <v>0.65</v>
      </c>
      <c r="G5742">
        <v>4896784.2</v>
      </c>
      <c r="H5742">
        <v>-7418923.0499999998</v>
      </c>
      <c r="I5742">
        <v>3</v>
      </c>
      <c r="J5742" t="s">
        <v>22</v>
      </c>
      <c r="K5742" t="str">
        <f>VLOOKUP(C5742,Customer!$A$2:$F$793,2,FALSE)</f>
        <v>Italy</v>
      </c>
      <c r="L5742" t="str">
        <f>VLOOKUP($C5742,Customer!$A$2:$F$793,3,FALSE)</f>
        <v>Lazio</v>
      </c>
      <c r="M5742" t="str">
        <f>VLOOKUP($C5742,Customer!$A$2:$F$793,4,FALSE)</f>
        <v>Rome</v>
      </c>
      <c r="N5742" t="str">
        <f>VLOOKUP($C5742,Customer!$A$2:$F$793,5,FALSE)</f>
        <v>South</v>
      </c>
      <c r="O5742" t="str">
        <f>VLOOKUP($C5742,Customer!$A$2:$F$793,6,FALSE)</f>
        <v>Consumer</v>
      </c>
      <c r="P5742" t="str">
        <f>VLOOKUP(E5742,Product!$B$2:$C$1811,2,FALSE)</f>
        <v>Technology</v>
      </c>
      <c r="Q5742" t="str">
        <f>VLOOKUP(E5742,CHOOSE({1,2},Product!$B$2:$B$1811,Product!$A$2:$A$1811),2,FALSE)</f>
        <v>Copiers</v>
      </c>
      <c r="R5742" t="str">
        <f t="shared" si="89"/>
        <v>BN</v>
      </c>
    </row>
    <row r="5743" spans="1:18" x14ac:dyDescent="0.25">
      <c r="A5743" t="s">
        <v>5576</v>
      </c>
      <c r="B5743" s="35">
        <v>44619</v>
      </c>
      <c r="C5743" t="s">
        <v>987</v>
      </c>
      <c r="D5743" t="s">
        <v>33</v>
      </c>
      <c r="E5743" t="s">
        <v>2404</v>
      </c>
      <c r="F5743">
        <v>0</v>
      </c>
      <c r="G5743">
        <v>73746.75</v>
      </c>
      <c r="H5743">
        <v>14749.35</v>
      </c>
      <c r="I5743">
        <v>1</v>
      </c>
      <c r="J5743" t="s">
        <v>26</v>
      </c>
      <c r="K5743" t="str">
        <f>VLOOKUP(C5743,Customer!$A$2:$F$793,2,FALSE)</f>
        <v>Spain</v>
      </c>
      <c r="L5743" t="str">
        <f>VLOOKUP($C5743,Customer!$A$2:$F$793,3,FALSE)</f>
        <v>Galicia</v>
      </c>
      <c r="M5743" t="str">
        <f>VLOOKUP($C5743,Customer!$A$2:$F$793,4,FALSE)</f>
        <v>Lugo</v>
      </c>
      <c r="N5743" t="str">
        <f>VLOOKUP($C5743,Customer!$A$2:$F$793,5,FALSE)</f>
        <v>South</v>
      </c>
      <c r="O5743" t="str">
        <f>VLOOKUP($C5743,Customer!$A$2:$F$793,6,FALSE)</f>
        <v>Corporate</v>
      </c>
      <c r="P5743" t="str">
        <f>VLOOKUP(E5743,Product!$B$2:$C$1811,2,FALSE)</f>
        <v>Office Supplies</v>
      </c>
      <c r="Q5743" t="str">
        <f>VLOOKUP(E5743,CHOOSE({1,2},Product!$B$2:$B$1811,Product!$A$2:$A$1811),2,FALSE)</f>
        <v>Labels</v>
      </c>
      <c r="R5743" t="str">
        <f t="shared" si="89"/>
        <v>AZ</v>
      </c>
    </row>
    <row r="5744" spans="1:18" x14ac:dyDescent="0.25">
      <c r="A5744" t="s">
        <v>5577</v>
      </c>
      <c r="B5744" s="35">
        <v>44619</v>
      </c>
      <c r="C5744" t="s">
        <v>536</v>
      </c>
      <c r="D5744" t="s">
        <v>24</v>
      </c>
      <c r="E5744" t="s">
        <v>1278</v>
      </c>
      <c r="F5744">
        <v>0</v>
      </c>
      <c r="G5744">
        <v>25073895</v>
      </c>
      <c r="H5744">
        <v>1253694.75</v>
      </c>
      <c r="I5744">
        <v>3</v>
      </c>
      <c r="J5744" t="s">
        <v>22</v>
      </c>
      <c r="K5744" t="str">
        <f>VLOOKUP(C5744,Customer!$A$2:$F$793,2,FALSE)</f>
        <v>Netherlands</v>
      </c>
      <c r="L5744" t="str">
        <f>VLOOKUP($C5744,Customer!$A$2:$F$793,3,FALSE)</f>
        <v>North Brabant</v>
      </c>
      <c r="M5744" t="str">
        <f>VLOOKUP($C5744,Customer!$A$2:$F$793,4,FALSE)</f>
        <v>Breda</v>
      </c>
      <c r="N5744" t="str">
        <f>VLOOKUP($C5744,Customer!$A$2:$F$793,5,FALSE)</f>
        <v>Central</v>
      </c>
      <c r="O5744" t="str">
        <f>VLOOKUP($C5744,Customer!$A$2:$F$793,6,FALSE)</f>
        <v>Consumer</v>
      </c>
      <c r="P5744" t="str">
        <f>VLOOKUP(E5744,Product!$B$2:$C$1811,2,FALSE)</f>
        <v>Office Supplies</v>
      </c>
      <c r="Q5744" t="str">
        <f>VLOOKUP(E5744,CHOOSE({1,2},Product!$B$2:$B$1811,Product!$A$2:$A$1811),2,FALSE)</f>
        <v>Appliances</v>
      </c>
      <c r="R5744" t="str">
        <f t="shared" si="89"/>
        <v>AZ</v>
      </c>
    </row>
    <row r="5745" spans="1:18" x14ac:dyDescent="0.25">
      <c r="A5745" t="s">
        <v>5577</v>
      </c>
      <c r="B5745" s="35">
        <v>44619</v>
      </c>
      <c r="C5745" t="s">
        <v>536</v>
      </c>
      <c r="D5745" t="s">
        <v>24</v>
      </c>
      <c r="E5745" t="s">
        <v>2292</v>
      </c>
      <c r="F5745">
        <v>0</v>
      </c>
      <c r="G5745">
        <v>2271399.9</v>
      </c>
      <c r="H5745">
        <v>383483.10000000003</v>
      </c>
      <c r="I5745">
        <v>4</v>
      </c>
      <c r="J5745" t="s">
        <v>22</v>
      </c>
      <c r="K5745" t="str">
        <f>VLOOKUP(C5745,Customer!$A$2:$F$793,2,FALSE)</f>
        <v>Netherlands</v>
      </c>
      <c r="L5745" t="str">
        <f>VLOOKUP($C5745,Customer!$A$2:$F$793,3,FALSE)</f>
        <v>North Brabant</v>
      </c>
      <c r="M5745" t="str">
        <f>VLOOKUP($C5745,Customer!$A$2:$F$793,4,FALSE)</f>
        <v>Breda</v>
      </c>
      <c r="N5745" t="str">
        <f>VLOOKUP($C5745,Customer!$A$2:$F$793,5,FALSE)</f>
        <v>Central</v>
      </c>
      <c r="O5745" t="str">
        <f>VLOOKUP($C5745,Customer!$A$2:$F$793,6,FALSE)</f>
        <v>Consumer</v>
      </c>
      <c r="P5745" t="str">
        <f>VLOOKUP(E5745,Product!$B$2:$C$1811,2,FALSE)</f>
        <v>Technology</v>
      </c>
      <c r="Q5745" t="str">
        <f>VLOOKUP(E5745,CHOOSE({1,2},Product!$B$2:$B$1811,Product!$A$2:$A$1811),2,FALSE)</f>
        <v>Accessories</v>
      </c>
      <c r="R5745" t="str">
        <f t="shared" si="89"/>
        <v>AZ</v>
      </c>
    </row>
    <row r="5746" spans="1:18" x14ac:dyDescent="0.25">
      <c r="A5746" t="s">
        <v>5577</v>
      </c>
      <c r="B5746" s="35">
        <v>44619</v>
      </c>
      <c r="C5746" t="s">
        <v>536</v>
      </c>
      <c r="D5746" t="s">
        <v>24</v>
      </c>
      <c r="E5746" t="s">
        <v>1931</v>
      </c>
      <c r="F5746">
        <v>0</v>
      </c>
      <c r="G5746">
        <v>6710954.25</v>
      </c>
      <c r="H5746">
        <v>1135699.95</v>
      </c>
      <c r="I5746">
        <v>8</v>
      </c>
      <c r="J5746" t="s">
        <v>22</v>
      </c>
      <c r="K5746" t="str">
        <f>VLOOKUP(C5746,Customer!$A$2:$F$793,2,FALSE)</f>
        <v>Netherlands</v>
      </c>
      <c r="L5746" t="str">
        <f>VLOOKUP($C5746,Customer!$A$2:$F$793,3,FALSE)</f>
        <v>North Brabant</v>
      </c>
      <c r="M5746" t="str">
        <f>VLOOKUP($C5746,Customer!$A$2:$F$793,4,FALSE)</f>
        <v>Breda</v>
      </c>
      <c r="N5746" t="str">
        <f>VLOOKUP($C5746,Customer!$A$2:$F$793,5,FALSE)</f>
        <v>Central</v>
      </c>
      <c r="O5746" t="str">
        <f>VLOOKUP($C5746,Customer!$A$2:$F$793,6,FALSE)</f>
        <v>Consumer</v>
      </c>
      <c r="P5746" t="str">
        <f>VLOOKUP(E5746,Product!$B$2:$C$1811,2,FALSE)</f>
        <v>Technology</v>
      </c>
      <c r="Q5746" t="str">
        <f>VLOOKUP(E5746,CHOOSE({1,2},Product!$B$2:$B$1811,Product!$A$2:$A$1811),2,FALSE)</f>
        <v>Accessories</v>
      </c>
      <c r="R5746" t="str">
        <f t="shared" si="89"/>
        <v>AZ</v>
      </c>
    </row>
    <row r="5747" spans="1:18" x14ac:dyDescent="0.25">
      <c r="A5747" t="s">
        <v>5578</v>
      </c>
      <c r="B5747" s="35">
        <v>44619</v>
      </c>
      <c r="C5747" t="s">
        <v>2353</v>
      </c>
      <c r="D5747" t="s">
        <v>24</v>
      </c>
      <c r="E5747" t="s">
        <v>1544</v>
      </c>
      <c r="F5747">
        <v>0</v>
      </c>
      <c r="G5747">
        <v>11165257.950000001</v>
      </c>
      <c r="H5747">
        <v>5472008.8500000006</v>
      </c>
      <c r="I5747">
        <v>2</v>
      </c>
      <c r="J5747" t="s">
        <v>22</v>
      </c>
      <c r="K5747" t="str">
        <f>VLOOKUP(C5747,Customer!$A$2:$F$793,2,FALSE)</f>
        <v>Italy</v>
      </c>
      <c r="L5747" t="str">
        <f>VLOOKUP($C5747,Customer!$A$2:$F$793,3,FALSE)</f>
        <v>Liguria</v>
      </c>
      <c r="M5747" t="str">
        <f>VLOOKUP($C5747,Customer!$A$2:$F$793,4,FALSE)</f>
        <v>Genoa</v>
      </c>
      <c r="N5747" t="str">
        <f>VLOOKUP($C5747,Customer!$A$2:$F$793,5,FALSE)</f>
        <v>South</v>
      </c>
      <c r="O5747" t="str">
        <f>VLOOKUP($C5747,Customer!$A$2:$F$793,6,FALSE)</f>
        <v>Consumer</v>
      </c>
      <c r="P5747" t="str">
        <f>VLOOKUP(E5747,Product!$B$2:$C$1811,2,FALSE)</f>
        <v>Technology</v>
      </c>
      <c r="Q5747" t="str">
        <f>VLOOKUP(E5747,CHOOSE({1,2},Product!$B$2:$B$1811,Product!$A$2:$A$1811),2,FALSE)</f>
        <v>Copiers</v>
      </c>
      <c r="R5747" t="str">
        <f t="shared" si="89"/>
        <v>AZ</v>
      </c>
    </row>
    <row r="5748" spans="1:18" x14ac:dyDescent="0.25">
      <c r="A5748" t="s">
        <v>5579</v>
      </c>
      <c r="B5748" s="35">
        <v>44619</v>
      </c>
      <c r="C5748" t="s">
        <v>1472</v>
      </c>
      <c r="D5748" t="s">
        <v>24</v>
      </c>
      <c r="E5748" t="s">
        <v>1929</v>
      </c>
      <c r="F5748">
        <v>0</v>
      </c>
      <c r="G5748">
        <v>840712.95000000007</v>
      </c>
      <c r="H5748">
        <v>309736.35000000003</v>
      </c>
      <c r="I5748">
        <v>4</v>
      </c>
      <c r="J5748" t="s">
        <v>26</v>
      </c>
      <c r="K5748" t="str">
        <f>VLOOKUP(C5748,Customer!$A$2:$F$793,2,FALSE)</f>
        <v>Spain</v>
      </c>
      <c r="L5748" t="str">
        <f>VLOOKUP($C5748,Customer!$A$2:$F$793,3,FALSE)</f>
        <v>Andalusía</v>
      </c>
      <c r="M5748" t="str">
        <f>VLOOKUP($C5748,Customer!$A$2:$F$793,4,FALSE)</f>
        <v>Dos Hermanas</v>
      </c>
      <c r="N5748" t="str">
        <f>VLOOKUP($C5748,Customer!$A$2:$F$793,5,FALSE)</f>
        <v>South</v>
      </c>
      <c r="O5748" t="str">
        <f>VLOOKUP($C5748,Customer!$A$2:$F$793,6,FALSE)</f>
        <v>Corporate</v>
      </c>
      <c r="P5748" t="str">
        <f>VLOOKUP(E5748,Product!$B$2:$C$1811,2,FALSE)</f>
        <v>Office Supplies</v>
      </c>
      <c r="Q5748" t="str">
        <f>VLOOKUP(E5748,CHOOSE({1,2},Product!$B$2:$B$1811,Product!$A$2:$A$1811),2,FALSE)</f>
        <v>Fasteners</v>
      </c>
      <c r="R5748" t="str">
        <f t="shared" si="89"/>
        <v>AZ</v>
      </c>
    </row>
    <row r="5749" spans="1:18" x14ac:dyDescent="0.25">
      <c r="A5749" t="s">
        <v>5580</v>
      </c>
      <c r="B5749" s="35">
        <v>44620</v>
      </c>
      <c r="C5749" t="s">
        <v>2472</v>
      </c>
      <c r="D5749" t="s">
        <v>33</v>
      </c>
      <c r="E5749" t="s">
        <v>1188</v>
      </c>
      <c r="F5749">
        <v>0.1</v>
      </c>
      <c r="G5749">
        <v>1371689.55</v>
      </c>
      <c r="H5749">
        <v>-14749.35</v>
      </c>
      <c r="I5749">
        <v>2</v>
      </c>
      <c r="J5749" t="s">
        <v>22</v>
      </c>
      <c r="K5749" t="str">
        <f>VLOOKUP(C5749,Customer!$A$2:$F$793,2,FALSE)</f>
        <v>United Kingdom</v>
      </c>
      <c r="L5749" t="str">
        <f>VLOOKUP($C5749,Customer!$A$2:$F$793,3,FALSE)</f>
        <v>England</v>
      </c>
      <c r="M5749" t="str">
        <f>VLOOKUP($C5749,Customer!$A$2:$F$793,4,FALSE)</f>
        <v>Derby</v>
      </c>
      <c r="N5749" t="str">
        <f>VLOOKUP($C5749,Customer!$A$2:$F$793,5,FALSE)</f>
        <v>North</v>
      </c>
      <c r="O5749" t="str">
        <f>VLOOKUP($C5749,Customer!$A$2:$F$793,6,FALSE)</f>
        <v>Consumer</v>
      </c>
      <c r="P5749" t="str">
        <f>VLOOKUP(E5749,Product!$B$2:$C$1811,2,FALSE)</f>
        <v>Office Supplies</v>
      </c>
      <c r="Q5749" t="str">
        <f>VLOOKUP(E5749,CHOOSE({1,2},Product!$B$2:$B$1811,Product!$A$2:$A$1811),2,FALSE)</f>
        <v>Binders</v>
      </c>
      <c r="R5749" t="str">
        <f t="shared" si="89"/>
        <v>AZ</v>
      </c>
    </row>
    <row r="5750" spans="1:18" x14ac:dyDescent="0.25">
      <c r="A5750" t="s">
        <v>5580</v>
      </c>
      <c r="B5750" s="35">
        <v>44620</v>
      </c>
      <c r="C5750" t="s">
        <v>2472</v>
      </c>
      <c r="D5750" t="s">
        <v>33</v>
      </c>
      <c r="E5750" t="s">
        <v>833</v>
      </c>
      <c r="F5750">
        <v>0.1</v>
      </c>
      <c r="G5750">
        <v>766966.20000000007</v>
      </c>
      <c r="H5750">
        <v>265488.3</v>
      </c>
      <c r="I5750">
        <v>5</v>
      </c>
      <c r="J5750" t="s">
        <v>26</v>
      </c>
      <c r="K5750" t="str">
        <f>VLOOKUP(C5750,Customer!$A$2:$F$793,2,FALSE)</f>
        <v>United Kingdom</v>
      </c>
      <c r="L5750" t="str">
        <f>VLOOKUP($C5750,Customer!$A$2:$F$793,3,FALSE)</f>
        <v>England</v>
      </c>
      <c r="M5750" t="str">
        <f>VLOOKUP($C5750,Customer!$A$2:$F$793,4,FALSE)</f>
        <v>Derby</v>
      </c>
      <c r="N5750" t="str">
        <f>VLOOKUP($C5750,Customer!$A$2:$F$793,5,FALSE)</f>
        <v>North</v>
      </c>
      <c r="O5750" t="str">
        <f>VLOOKUP($C5750,Customer!$A$2:$F$793,6,FALSE)</f>
        <v>Consumer</v>
      </c>
      <c r="P5750" t="str">
        <f>VLOOKUP(E5750,Product!$B$2:$C$1811,2,FALSE)</f>
        <v>Office Supplies</v>
      </c>
      <c r="Q5750" t="str">
        <f>VLOOKUP(E5750,CHOOSE({1,2},Product!$B$2:$B$1811,Product!$A$2:$A$1811),2,FALSE)</f>
        <v>Fasteners</v>
      </c>
      <c r="R5750" t="str">
        <f t="shared" si="89"/>
        <v>AZ</v>
      </c>
    </row>
    <row r="5751" spans="1:18" x14ac:dyDescent="0.25">
      <c r="A5751" t="s">
        <v>5581</v>
      </c>
      <c r="B5751" s="35">
        <v>44620</v>
      </c>
      <c r="C5751" t="s">
        <v>54</v>
      </c>
      <c r="D5751" t="s">
        <v>20</v>
      </c>
      <c r="E5751" t="s">
        <v>1727</v>
      </c>
      <c r="F5751">
        <v>0</v>
      </c>
      <c r="G5751">
        <v>471979.2</v>
      </c>
      <c r="H5751">
        <v>29498.7</v>
      </c>
      <c r="I5751">
        <v>2</v>
      </c>
      <c r="J5751" t="s">
        <v>22</v>
      </c>
      <c r="K5751" t="str">
        <f>VLOOKUP(C5751,Customer!$A$2:$F$793,2,FALSE)</f>
        <v>Germany</v>
      </c>
      <c r="L5751" t="str">
        <f>VLOOKUP($C5751,Customer!$A$2:$F$793,3,FALSE)</f>
        <v>Lower Saxony</v>
      </c>
      <c r="M5751" t="str">
        <f>VLOOKUP($C5751,Customer!$A$2:$F$793,4,FALSE)</f>
        <v>Lohne</v>
      </c>
      <c r="N5751" t="str">
        <f>VLOOKUP($C5751,Customer!$A$2:$F$793,5,FALSE)</f>
        <v>Central</v>
      </c>
      <c r="O5751" t="str">
        <f>VLOOKUP($C5751,Customer!$A$2:$F$793,6,FALSE)</f>
        <v>Corporate</v>
      </c>
      <c r="P5751" t="str">
        <f>VLOOKUP(E5751,Product!$B$2:$C$1811,2,FALSE)</f>
        <v>Office Supplies</v>
      </c>
      <c r="Q5751" t="str">
        <f>VLOOKUP(E5751,CHOOSE({1,2},Product!$B$2:$B$1811,Product!$A$2:$A$1811),2,FALSE)</f>
        <v>Envelopes</v>
      </c>
      <c r="R5751" t="str">
        <f t="shared" si="89"/>
        <v>AZ</v>
      </c>
    </row>
    <row r="5752" spans="1:18" x14ac:dyDescent="0.25">
      <c r="A5752" t="s">
        <v>5581</v>
      </c>
      <c r="B5752" s="35">
        <v>44620</v>
      </c>
      <c r="C5752" t="s">
        <v>54</v>
      </c>
      <c r="D5752" t="s">
        <v>20</v>
      </c>
      <c r="E5752" t="s">
        <v>397</v>
      </c>
      <c r="F5752">
        <v>0</v>
      </c>
      <c r="G5752">
        <v>501477.9</v>
      </c>
      <c r="H5752">
        <v>147493.5</v>
      </c>
      <c r="I5752">
        <v>2</v>
      </c>
      <c r="J5752" t="s">
        <v>22</v>
      </c>
      <c r="K5752" t="str">
        <f>VLOOKUP(C5752,Customer!$A$2:$F$793,2,FALSE)</f>
        <v>Germany</v>
      </c>
      <c r="L5752" t="str">
        <f>VLOOKUP($C5752,Customer!$A$2:$F$793,3,FALSE)</f>
        <v>Lower Saxony</v>
      </c>
      <c r="M5752" t="str">
        <f>VLOOKUP($C5752,Customer!$A$2:$F$793,4,FALSE)</f>
        <v>Lohne</v>
      </c>
      <c r="N5752" t="str">
        <f>VLOOKUP($C5752,Customer!$A$2:$F$793,5,FALSE)</f>
        <v>Central</v>
      </c>
      <c r="O5752" t="str">
        <f>VLOOKUP($C5752,Customer!$A$2:$F$793,6,FALSE)</f>
        <v>Corporate</v>
      </c>
      <c r="P5752" t="str">
        <f>VLOOKUP(E5752,Product!$B$2:$C$1811,2,FALSE)</f>
        <v>Office Supplies</v>
      </c>
      <c r="Q5752" t="str">
        <f>VLOOKUP(E5752,CHOOSE({1,2},Product!$B$2:$B$1811,Product!$A$2:$A$1811),2,FALSE)</f>
        <v>Paper</v>
      </c>
      <c r="R5752" t="str">
        <f t="shared" si="89"/>
        <v>AZ</v>
      </c>
    </row>
    <row r="5753" spans="1:18" x14ac:dyDescent="0.25">
      <c r="A5753" t="s">
        <v>5581</v>
      </c>
      <c r="B5753" s="35">
        <v>44620</v>
      </c>
      <c r="C5753" t="s">
        <v>54</v>
      </c>
      <c r="D5753" t="s">
        <v>20</v>
      </c>
      <c r="E5753" t="s">
        <v>406</v>
      </c>
      <c r="F5753">
        <v>0</v>
      </c>
      <c r="G5753">
        <v>1194697.3500000001</v>
      </c>
      <c r="H5753">
        <v>280237.65000000002</v>
      </c>
      <c r="I5753">
        <v>3</v>
      </c>
      <c r="J5753" t="s">
        <v>22</v>
      </c>
      <c r="K5753" t="str">
        <f>VLOOKUP(C5753,Customer!$A$2:$F$793,2,FALSE)</f>
        <v>Germany</v>
      </c>
      <c r="L5753" t="str">
        <f>VLOOKUP($C5753,Customer!$A$2:$F$793,3,FALSE)</f>
        <v>Lower Saxony</v>
      </c>
      <c r="M5753" t="str">
        <f>VLOOKUP($C5753,Customer!$A$2:$F$793,4,FALSE)</f>
        <v>Lohne</v>
      </c>
      <c r="N5753" t="str">
        <f>VLOOKUP($C5753,Customer!$A$2:$F$793,5,FALSE)</f>
        <v>Central</v>
      </c>
      <c r="O5753" t="str">
        <f>VLOOKUP($C5753,Customer!$A$2:$F$793,6,FALSE)</f>
        <v>Corporate</v>
      </c>
      <c r="P5753" t="str">
        <f>VLOOKUP(E5753,Product!$B$2:$C$1811,2,FALSE)</f>
        <v>Office Supplies</v>
      </c>
      <c r="Q5753" t="str">
        <f>VLOOKUP(E5753,CHOOSE({1,2},Product!$B$2:$B$1811,Product!$A$2:$A$1811),2,FALSE)</f>
        <v>Storage</v>
      </c>
      <c r="R5753" t="str">
        <f t="shared" si="89"/>
        <v>AZ</v>
      </c>
    </row>
    <row r="5754" spans="1:18" x14ac:dyDescent="0.25">
      <c r="A5754" t="s">
        <v>5581</v>
      </c>
      <c r="B5754" s="35">
        <v>44620</v>
      </c>
      <c r="C5754" t="s">
        <v>54</v>
      </c>
      <c r="D5754" t="s">
        <v>20</v>
      </c>
      <c r="E5754" t="s">
        <v>1353</v>
      </c>
      <c r="F5754">
        <v>0</v>
      </c>
      <c r="G5754">
        <v>2713880.4</v>
      </c>
      <c r="H5754">
        <v>840712.95000000007</v>
      </c>
      <c r="I5754">
        <v>3</v>
      </c>
      <c r="J5754" t="s">
        <v>22</v>
      </c>
      <c r="K5754" t="str">
        <f>VLOOKUP(C5754,Customer!$A$2:$F$793,2,FALSE)</f>
        <v>Germany</v>
      </c>
      <c r="L5754" t="str">
        <f>VLOOKUP($C5754,Customer!$A$2:$F$793,3,FALSE)</f>
        <v>Lower Saxony</v>
      </c>
      <c r="M5754" t="str">
        <f>VLOOKUP($C5754,Customer!$A$2:$F$793,4,FALSE)</f>
        <v>Lohne</v>
      </c>
      <c r="N5754" t="str">
        <f>VLOOKUP($C5754,Customer!$A$2:$F$793,5,FALSE)</f>
        <v>Central</v>
      </c>
      <c r="O5754" t="str">
        <f>VLOOKUP($C5754,Customer!$A$2:$F$793,6,FALSE)</f>
        <v>Corporate</v>
      </c>
      <c r="P5754" t="str">
        <f>VLOOKUP(E5754,Product!$B$2:$C$1811,2,FALSE)</f>
        <v>Office Supplies</v>
      </c>
      <c r="Q5754" t="str">
        <f>VLOOKUP(E5754,CHOOSE({1,2},Product!$B$2:$B$1811,Product!$A$2:$A$1811),2,FALSE)</f>
        <v>Storage</v>
      </c>
      <c r="R5754" t="str">
        <f t="shared" si="89"/>
        <v>AZ</v>
      </c>
    </row>
    <row r="5755" spans="1:18" x14ac:dyDescent="0.25">
      <c r="A5755" t="s">
        <v>5581</v>
      </c>
      <c r="B5755" s="35">
        <v>44620</v>
      </c>
      <c r="C5755" t="s">
        <v>54</v>
      </c>
      <c r="D5755" t="s">
        <v>20</v>
      </c>
      <c r="E5755" t="s">
        <v>951</v>
      </c>
      <c r="F5755">
        <v>0</v>
      </c>
      <c r="G5755">
        <v>3997073.85</v>
      </c>
      <c r="H5755">
        <v>840712.95000000007</v>
      </c>
      <c r="I5755">
        <v>5</v>
      </c>
      <c r="J5755" t="s">
        <v>22</v>
      </c>
      <c r="K5755" t="str">
        <f>VLOOKUP(C5755,Customer!$A$2:$F$793,2,FALSE)</f>
        <v>Germany</v>
      </c>
      <c r="L5755" t="str">
        <f>VLOOKUP($C5755,Customer!$A$2:$F$793,3,FALSE)</f>
        <v>Lower Saxony</v>
      </c>
      <c r="M5755" t="str">
        <f>VLOOKUP($C5755,Customer!$A$2:$F$793,4,FALSE)</f>
        <v>Lohne</v>
      </c>
      <c r="N5755" t="str">
        <f>VLOOKUP($C5755,Customer!$A$2:$F$793,5,FALSE)</f>
        <v>Central</v>
      </c>
      <c r="O5755" t="str">
        <f>VLOOKUP($C5755,Customer!$A$2:$F$793,6,FALSE)</f>
        <v>Corporate</v>
      </c>
      <c r="P5755" t="str">
        <f>VLOOKUP(E5755,Product!$B$2:$C$1811,2,FALSE)</f>
        <v>Office Supplies</v>
      </c>
      <c r="Q5755" t="str">
        <f>VLOOKUP(E5755,CHOOSE({1,2},Product!$B$2:$B$1811,Product!$A$2:$A$1811),2,FALSE)</f>
        <v>Storage</v>
      </c>
      <c r="R5755" t="str">
        <f t="shared" si="89"/>
        <v>AZ</v>
      </c>
    </row>
    <row r="5756" spans="1:18" x14ac:dyDescent="0.25">
      <c r="A5756" t="s">
        <v>5581</v>
      </c>
      <c r="B5756" s="35">
        <v>44620</v>
      </c>
      <c r="C5756" t="s">
        <v>54</v>
      </c>
      <c r="D5756" t="s">
        <v>20</v>
      </c>
      <c r="E5756" t="s">
        <v>338</v>
      </c>
      <c r="F5756">
        <v>0</v>
      </c>
      <c r="G5756">
        <v>840712.95000000007</v>
      </c>
      <c r="H5756">
        <v>73746.75</v>
      </c>
      <c r="I5756">
        <v>3</v>
      </c>
      <c r="J5756" t="s">
        <v>22</v>
      </c>
      <c r="K5756" t="str">
        <f>VLOOKUP(C5756,Customer!$A$2:$F$793,2,FALSE)</f>
        <v>Germany</v>
      </c>
      <c r="L5756" t="str">
        <f>VLOOKUP($C5756,Customer!$A$2:$F$793,3,FALSE)</f>
        <v>Lower Saxony</v>
      </c>
      <c r="M5756" t="str">
        <f>VLOOKUP($C5756,Customer!$A$2:$F$793,4,FALSE)</f>
        <v>Lohne</v>
      </c>
      <c r="N5756" t="str">
        <f>VLOOKUP($C5756,Customer!$A$2:$F$793,5,FALSE)</f>
        <v>Central</v>
      </c>
      <c r="O5756" t="str">
        <f>VLOOKUP($C5756,Customer!$A$2:$F$793,6,FALSE)</f>
        <v>Corporate</v>
      </c>
      <c r="P5756" t="str">
        <f>VLOOKUP(E5756,Product!$B$2:$C$1811,2,FALSE)</f>
        <v>Office Supplies</v>
      </c>
      <c r="Q5756" t="str">
        <f>VLOOKUP(E5756,CHOOSE({1,2},Product!$B$2:$B$1811,Product!$A$2:$A$1811),2,FALSE)</f>
        <v>Supplies</v>
      </c>
      <c r="R5756" t="str">
        <f t="shared" si="89"/>
        <v>AZ</v>
      </c>
    </row>
    <row r="5757" spans="1:18" x14ac:dyDescent="0.25">
      <c r="A5757" t="s">
        <v>5582</v>
      </c>
      <c r="B5757" s="35">
        <v>44620</v>
      </c>
      <c r="C5757" t="s">
        <v>124</v>
      </c>
      <c r="D5757" t="s">
        <v>24</v>
      </c>
      <c r="E5757" t="s">
        <v>1045</v>
      </c>
      <c r="F5757">
        <v>0</v>
      </c>
      <c r="G5757">
        <v>648971.4</v>
      </c>
      <c r="H5757">
        <v>147493.5</v>
      </c>
      <c r="I5757">
        <v>3</v>
      </c>
      <c r="J5757" t="s">
        <v>26</v>
      </c>
      <c r="K5757" t="str">
        <f>VLOOKUP(C5757,Customer!$A$2:$F$793,2,FALSE)</f>
        <v>Germany</v>
      </c>
      <c r="L5757" t="str">
        <f>VLOOKUP($C5757,Customer!$A$2:$F$793,3,FALSE)</f>
        <v>North Rhine-Westphalia</v>
      </c>
      <c r="M5757" t="str">
        <f>VLOOKUP($C5757,Customer!$A$2:$F$793,4,FALSE)</f>
        <v>Halle</v>
      </c>
      <c r="N5757" t="str">
        <f>VLOOKUP($C5757,Customer!$A$2:$F$793,5,FALSE)</f>
        <v>Central</v>
      </c>
      <c r="O5757" t="str">
        <f>VLOOKUP($C5757,Customer!$A$2:$F$793,6,FALSE)</f>
        <v>Consumer</v>
      </c>
      <c r="P5757" t="str">
        <f>VLOOKUP(E5757,Product!$B$2:$C$1811,2,FALSE)</f>
        <v>Office Supplies</v>
      </c>
      <c r="Q5757" t="str">
        <f>VLOOKUP(E5757,CHOOSE({1,2},Product!$B$2:$B$1811,Product!$A$2:$A$1811),2,FALSE)</f>
        <v>Art</v>
      </c>
      <c r="R5757" t="str">
        <f t="shared" si="89"/>
        <v>AZ</v>
      </c>
    </row>
    <row r="5758" spans="1:18" x14ac:dyDescent="0.25">
      <c r="A5758" t="s">
        <v>5582</v>
      </c>
      <c r="B5758" s="35">
        <v>44620</v>
      </c>
      <c r="C5758" t="s">
        <v>124</v>
      </c>
      <c r="D5758" t="s">
        <v>24</v>
      </c>
      <c r="E5758" t="s">
        <v>2457</v>
      </c>
      <c r="F5758">
        <v>0</v>
      </c>
      <c r="G5758">
        <v>870211.65</v>
      </c>
      <c r="H5758">
        <v>73746.75</v>
      </c>
      <c r="I5758">
        <v>2</v>
      </c>
      <c r="J5758" t="s">
        <v>22</v>
      </c>
      <c r="K5758" t="str">
        <f>VLOOKUP(C5758,Customer!$A$2:$F$793,2,FALSE)</f>
        <v>Germany</v>
      </c>
      <c r="L5758" t="str">
        <f>VLOOKUP($C5758,Customer!$A$2:$F$793,3,FALSE)</f>
        <v>North Rhine-Westphalia</v>
      </c>
      <c r="M5758" t="str">
        <f>VLOOKUP($C5758,Customer!$A$2:$F$793,4,FALSE)</f>
        <v>Halle</v>
      </c>
      <c r="N5758" t="str">
        <f>VLOOKUP($C5758,Customer!$A$2:$F$793,5,FALSE)</f>
        <v>Central</v>
      </c>
      <c r="O5758" t="str">
        <f>VLOOKUP($C5758,Customer!$A$2:$F$793,6,FALSE)</f>
        <v>Consumer</v>
      </c>
      <c r="P5758" t="str">
        <f>VLOOKUP(E5758,Product!$B$2:$C$1811,2,FALSE)</f>
        <v>Office Supplies</v>
      </c>
      <c r="Q5758" t="str">
        <f>VLOOKUP(E5758,CHOOSE({1,2},Product!$B$2:$B$1811,Product!$A$2:$A$1811),2,FALSE)</f>
        <v>Paper</v>
      </c>
      <c r="R5758" t="str">
        <f t="shared" si="89"/>
        <v>AZ</v>
      </c>
    </row>
    <row r="5759" spans="1:18" x14ac:dyDescent="0.25">
      <c r="A5759" t="s">
        <v>5583</v>
      </c>
      <c r="B5759" s="35">
        <v>44620</v>
      </c>
      <c r="C5759" t="s">
        <v>1227</v>
      </c>
      <c r="D5759" t="s">
        <v>24</v>
      </c>
      <c r="E5759" t="s">
        <v>2332</v>
      </c>
      <c r="F5759">
        <v>0</v>
      </c>
      <c r="G5759">
        <v>619472.70000000007</v>
      </c>
      <c r="H5759">
        <v>117994.8</v>
      </c>
      <c r="I5759">
        <v>3</v>
      </c>
      <c r="J5759" t="s">
        <v>26</v>
      </c>
      <c r="K5759" t="str">
        <f>VLOOKUP(C5759,Customer!$A$2:$F$793,2,FALSE)</f>
        <v>Spain</v>
      </c>
      <c r="L5759" t="str">
        <f>VLOOKUP($C5759,Customer!$A$2:$F$793,3,FALSE)</f>
        <v>Catalonia</v>
      </c>
      <c r="M5759" t="str">
        <f>VLOOKUP($C5759,Customer!$A$2:$F$793,4,FALSE)</f>
        <v>Girona</v>
      </c>
      <c r="N5759" t="str">
        <f>VLOOKUP($C5759,Customer!$A$2:$F$793,5,FALSE)</f>
        <v>South</v>
      </c>
      <c r="O5759" t="str">
        <f>VLOOKUP($C5759,Customer!$A$2:$F$793,6,FALSE)</f>
        <v>Consumer</v>
      </c>
      <c r="P5759" t="str">
        <f>VLOOKUP(E5759,Product!$B$2:$C$1811,2,FALSE)</f>
        <v>Office Supplies</v>
      </c>
      <c r="Q5759" t="str">
        <f>VLOOKUP(E5759,CHOOSE({1,2},Product!$B$2:$B$1811,Product!$A$2:$A$1811),2,FALSE)</f>
        <v>Fasteners</v>
      </c>
      <c r="R5759" t="str">
        <f t="shared" si="89"/>
        <v>AZ</v>
      </c>
    </row>
    <row r="5760" spans="1:18" x14ac:dyDescent="0.25">
      <c r="A5760" t="s">
        <v>5583</v>
      </c>
      <c r="B5760" s="35">
        <v>44620</v>
      </c>
      <c r="C5760" t="s">
        <v>1227</v>
      </c>
      <c r="D5760" t="s">
        <v>24</v>
      </c>
      <c r="E5760" t="s">
        <v>335</v>
      </c>
      <c r="F5760">
        <v>0.1</v>
      </c>
      <c r="G5760">
        <v>1622428.5</v>
      </c>
      <c r="H5760">
        <v>-176992.2</v>
      </c>
      <c r="I5760">
        <v>5</v>
      </c>
      <c r="J5760" t="s">
        <v>22</v>
      </c>
      <c r="K5760" t="str">
        <f>VLOOKUP(C5760,Customer!$A$2:$F$793,2,FALSE)</f>
        <v>Spain</v>
      </c>
      <c r="L5760" t="str">
        <f>VLOOKUP($C5760,Customer!$A$2:$F$793,3,FALSE)</f>
        <v>Catalonia</v>
      </c>
      <c r="M5760" t="str">
        <f>VLOOKUP($C5760,Customer!$A$2:$F$793,4,FALSE)</f>
        <v>Girona</v>
      </c>
      <c r="N5760" t="str">
        <f>VLOOKUP($C5760,Customer!$A$2:$F$793,5,FALSE)</f>
        <v>South</v>
      </c>
      <c r="O5760" t="str">
        <f>VLOOKUP($C5760,Customer!$A$2:$F$793,6,FALSE)</f>
        <v>Consumer</v>
      </c>
      <c r="P5760" t="str">
        <f>VLOOKUP(E5760,Product!$B$2:$C$1811,2,FALSE)</f>
        <v>Office Supplies</v>
      </c>
      <c r="Q5760" t="str">
        <f>VLOOKUP(E5760,CHOOSE({1,2},Product!$B$2:$B$1811,Product!$A$2:$A$1811),2,FALSE)</f>
        <v>Storage</v>
      </c>
      <c r="R5760" t="str">
        <f t="shared" si="89"/>
        <v>AZ</v>
      </c>
    </row>
    <row r="5761" spans="1:18" x14ac:dyDescent="0.25">
      <c r="A5761" t="s">
        <v>5583</v>
      </c>
      <c r="B5761" s="35">
        <v>44620</v>
      </c>
      <c r="C5761" t="s">
        <v>1227</v>
      </c>
      <c r="D5761" t="s">
        <v>24</v>
      </c>
      <c r="E5761" t="s">
        <v>2518</v>
      </c>
      <c r="F5761">
        <v>0</v>
      </c>
      <c r="G5761">
        <v>4896784.2</v>
      </c>
      <c r="H5761">
        <v>1666676.55</v>
      </c>
      <c r="I5761">
        <v>7</v>
      </c>
      <c r="J5761" t="s">
        <v>22</v>
      </c>
      <c r="K5761" t="str">
        <f>VLOOKUP(C5761,Customer!$A$2:$F$793,2,FALSE)</f>
        <v>Spain</v>
      </c>
      <c r="L5761" t="str">
        <f>VLOOKUP($C5761,Customer!$A$2:$F$793,3,FALSE)</f>
        <v>Catalonia</v>
      </c>
      <c r="M5761" t="str">
        <f>VLOOKUP($C5761,Customer!$A$2:$F$793,4,FALSE)</f>
        <v>Girona</v>
      </c>
      <c r="N5761" t="str">
        <f>VLOOKUP($C5761,Customer!$A$2:$F$793,5,FALSE)</f>
        <v>South</v>
      </c>
      <c r="O5761" t="str">
        <f>VLOOKUP($C5761,Customer!$A$2:$F$793,6,FALSE)</f>
        <v>Consumer</v>
      </c>
      <c r="P5761" t="str">
        <f>VLOOKUP(E5761,Product!$B$2:$C$1811,2,FALSE)</f>
        <v>Technology</v>
      </c>
      <c r="Q5761" t="str">
        <f>VLOOKUP(E5761,CHOOSE({1,2},Product!$B$2:$B$1811,Product!$A$2:$A$1811),2,FALSE)</f>
        <v>Machines</v>
      </c>
      <c r="R5761" t="str">
        <f t="shared" si="89"/>
        <v>AZ</v>
      </c>
    </row>
    <row r="5762" spans="1:18" x14ac:dyDescent="0.25">
      <c r="A5762" t="s">
        <v>5584</v>
      </c>
      <c r="B5762" s="35">
        <v>44623</v>
      </c>
      <c r="C5762" t="s">
        <v>1852</v>
      </c>
      <c r="D5762" t="s">
        <v>20</v>
      </c>
      <c r="E5762" t="s">
        <v>2002</v>
      </c>
      <c r="F5762">
        <v>0</v>
      </c>
      <c r="G5762">
        <v>162242.85</v>
      </c>
      <c r="H5762">
        <v>73746.75</v>
      </c>
      <c r="I5762">
        <v>1</v>
      </c>
      <c r="J5762" t="s">
        <v>26</v>
      </c>
      <c r="K5762" t="str">
        <f>VLOOKUP(C5762,Customer!$A$2:$F$793,2,FALSE)</f>
        <v>France</v>
      </c>
      <c r="L5762" t="str">
        <f>VLOOKUP($C5762,Customer!$A$2:$F$793,3,FALSE)</f>
        <v>Ile-de-France</v>
      </c>
      <c r="M5762" t="str">
        <f>VLOOKUP($C5762,Customer!$A$2:$F$793,4,FALSE)</f>
        <v>Montesson</v>
      </c>
      <c r="N5762" t="str">
        <f>VLOOKUP($C5762,Customer!$A$2:$F$793,5,FALSE)</f>
        <v>Central</v>
      </c>
      <c r="O5762" t="str">
        <f>VLOOKUP($C5762,Customer!$A$2:$F$793,6,FALSE)</f>
        <v>Consumer</v>
      </c>
      <c r="P5762" t="str">
        <f>VLOOKUP(E5762,Product!$B$2:$C$1811,2,FALSE)</f>
        <v>Office Supplies</v>
      </c>
      <c r="Q5762" t="str">
        <f>VLOOKUP(E5762,CHOOSE({1,2},Product!$B$2:$B$1811,Product!$A$2:$A$1811),2,FALSE)</f>
        <v>Labels</v>
      </c>
      <c r="R5762" t="str">
        <f t="shared" si="89"/>
        <v>AZ</v>
      </c>
    </row>
    <row r="5763" spans="1:18" x14ac:dyDescent="0.25">
      <c r="A5763" t="s">
        <v>5584</v>
      </c>
      <c r="B5763" s="35">
        <v>44623</v>
      </c>
      <c r="C5763" t="s">
        <v>1852</v>
      </c>
      <c r="D5763" t="s">
        <v>20</v>
      </c>
      <c r="E5763" t="s">
        <v>1930</v>
      </c>
      <c r="F5763">
        <v>0</v>
      </c>
      <c r="G5763">
        <v>3259606.35</v>
      </c>
      <c r="H5763">
        <v>516227.25</v>
      </c>
      <c r="I5763">
        <v>4</v>
      </c>
      <c r="J5763" t="s">
        <v>26</v>
      </c>
      <c r="K5763" t="str">
        <f>VLOOKUP(C5763,Customer!$A$2:$F$793,2,FALSE)</f>
        <v>France</v>
      </c>
      <c r="L5763" t="str">
        <f>VLOOKUP($C5763,Customer!$A$2:$F$793,3,FALSE)</f>
        <v>Ile-de-France</v>
      </c>
      <c r="M5763" t="str">
        <f>VLOOKUP($C5763,Customer!$A$2:$F$793,4,FALSE)</f>
        <v>Montesson</v>
      </c>
      <c r="N5763" t="str">
        <f>VLOOKUP($C5763,Customer!$A$2:$F$793,5,FALSE)</f>
        <v>Central</v>
      </c>
      <c r="O5763" t="str">
        <f>VLOOKUP($C5763,Customer!$A$2:$F$793,6,FALSE)</f>
        <v>Consumer</v>
      </c>
      <c r="P5763" t="str">
        <f>VLOOKUP(E5763,Product!$B$2:$C$1811,2,FALSE)</f>
        <v>Technology</v>
      </c>
      <c r="Q5763" t="str">
        <f>VLOOKUP(E5763,CHOOSE({1,2},Product!$B$2:$B$1811,Product!$A$2:$A$1811),2,FALSE)</f>
        <v>Accessories</v>
      </c>
      <c r="R5763" t="str">
        <f t="shared" ref="R5763:R5826" si="90">LEFT(A5763,2)</f>
        <v>AZ</v>
      </c>
    </row>
    <row r="5764" spans="1:18" x14ac:dyDescent="0.25">
      <c r="A5764" t="s">
        <v>5585</v>
      </c>
      <c r="B5764" s="35">
        <v>44623</v>
      </c>
      <c r="C5764" t="s">
        <v>1170</v>
      </c>
      <c r="D5764" t="s">
        <v>33</v>
      </c>
      <c r="E5764" t="s">
        <v>117</v>
      </c>
      <c r="F5764">
        <v>0</v>
      </c>
      <c r="G5764">
        <v>943958.4</v>
      </c>
      <c r="H5764">
        <v>398232.45</v>
      </c>
      <c r="I5764">
        <v>5</v>
      </c>
      <c r="J5764" t="s">
        <v>26</v>
      </c>
      <c r="K5764" t="str">
        <f>VLOOKUP(C5764,Customer!$A$2:$F$793,2,FALSE)</f>
        <v>Germany</v>
      </c>
      <c r="L5764" t="str">
        <f>VLOOKUP($C5764,Customer!$A$2:$F$793,3,FALSE)</f>
        <v>Berlin</v>
      </c>
      <c r="M5764" t="str">
        <f>VLOOKUP($C5764,Customer!$A$2:$F$793,4,FALSE)</f>
        <v>Berlin</v>
      </c>
      <c r="N5764" t="str">
        <f>VLOOKUP($C5764,Customer!$A$2:$F$793,5,FALSE)</f>
        <v>Central</v>
      </c>
      <c r="O5764" t="str">
        <f>VLOOKUP($C5764,Customer!$A$2:$F$793,6,FALSE)</f>
        <v>Consumer</v>
      </c>
      <c r="P5764" t="str">
        <f>VLOOKUP(E5764,Product!$B$2:$C$1811,2,FALSE)</f>
        <v>Office Supplies</v>
      </c>
      <c r="Q5764" t="str">
        <f>VLOOKUP(E5764,CHOOSE({1,2},Product!$B$2:$B$1811,Product!$A$2:$A$1811),2,FALSE)</f>
        <v>Binders</v>
      </c>
      <c r="R5764" t="str">
        <f t="shared" si="90"/>
        <v>AZ</v>
      </c>
    </row>
    <row r="5765" spans="1:18" x14ac:dyDescent="0.25">
      <c r="A5765" t="s">
        <v>5586</v>
      </c>
      <c r="B5765" s="35">
        <v>44623</v>
      </c>
      <c r="C5765" t="s">
        <v>2150</v>
      </c>
      <c r="D5765" t="s">
        <v>24</v>
      </c>
      <c r="E5765" t="s">
        <v>289</v>
      </c>
      <c r="F5765">
        <v>0</v>
      </c>
      <c r="G5765">
        <v>1843668.75</v>
      </c>
      <c r="H5765">
        <v>221240.25</v>
      </c>
      <c r="I5765">
        <v>3</v>
      </c>
      <c r="J5765" t="s">
        <v>26</v>
      </c>
      <c r="K5765" t="str">
        <f>VLOOKUP(C5765,Customer!$A$2:$F$793,2,FALSE)</f>
        <v>Germany</v>
      </c>
      <c r="L5765" t="str">
        <f>VLOOKUP($C5765,Customer!$A$2:$F$793,3,FALSE)</f>
        <v>Berlin</v>
      </c>
      <c r="M5765" t="str">
        <f>VLOOKUP($C5765,Customer!$A$2:$F$793,4,FALSE)</f>
        <v>Berlin</v>
      </c>
      <c r="N5765" t="str">
        <f>VLOOKUP($C5765,Customer!$A$2:$F$793,5,FALSE)</f>
        <v>Central</v>
      </c>
      <c r="O5765" t="str">
        <f>VLOOKUP($C5765,Customer!$A$2:$F$793,6,FALSE)</f>
        <v>Corporate</v>
      </c>
      <c r="P5765" t="str">
        <f>VLOOKUP(E5765,Product!$B$2:$C$1811,2,FALSE)</f>
        <v>Office Supplies</v>
      </c>
      <c r="Q5765" t="str">
        <f>VLOOKUP(E5765,CHOOSE({1,2},Product!$B$2:$B$1811,Product!$A$2:$A$1811),2,FALSE)</f>
        <v>Supplies</v>
      </c>
      <c r="R5765" t="str">
        <f t="shared" si="90"/>
        <v>AZ</v>
      </c>
    </row>
    <row r="5766" spans="1:18" x14ac:dyDescent="0.25">
      <c r="A5766" t="s">
        <v>5587</v>
      </c>
      <c r="B5766" s="35">
        <v>44623</v>
      </c>
      <c r="C5766" t="s">
        <v>868</v>
      </c>
      <c r="D5766" t="s">
        <v>20</v>
      </c>
      <c r="E5766" t="s">
        <v>611</v>
      </c>
      <c r="F5766">
        <v>0</v>
      </c>
      <c r="G5766">
        <v>575224.65</v>
      </c>
      <c r="H5766">
        <v>44248.05</v>
      </c>
      <c r="I5766">
        <v>3</v>
      </c>
      <c r="J5766" t="s">
        <v>26</v>
      </c>
      <c r="K5766" t="str">
        <f>VLOOKUP(C5766,Customer!$A$2:$F$793,2,FALSE)</f>
        <v>Italy</v>
      </c>
      <c r="L5766" t="str">
        <f>VLOOKUP($C5766,Customer!$A$2:$F$793,3,FALSE)</f>
        <v>Emilia-Romagna</v>
      </c>
      <c r="M5766" t="str">
        <f>VLOOKUP($C5766,Customer!$A$2:$F$793,4,FALSE)</f>
        <v>Bologna</v>
      </c>
      <c r="N5766" t="str">
        <f>VLOOKUP($C5766,Customer!$A$2:$F$793,5,FALSE)</f>
        <v>South</v>
      </c>
      <c r="O5766" t="str">
        <f>VLOOKUP($C5766,Customer!$A$2:$F$793,6,FALSE)</f>
        <v>Consumer</v>
      </c>
      <c r="P5766" t="str">
        <f>VLOOKUP(E5766,Product!$B$2:$C$1811,2,FALSE)</f>
        <v>Office Supplies</v>
      </c>
      <c r="Q5766" t="str">
        <f>VLOOKUP(E5766,CHOOSE({1,2},Product!$B$2:$B$1811,Product!$A$2:$A$1811),2,FALSE)</f>
        <v>Binders</v>
      </c>
      <c r="R5766" t="str">
        <f t="shared" si="90"/>
        <v>AZ</v>
      </c>
    </row>
    <row r="5767" spans="1:18" x14ac:dyDescent="0.25">
      <c r="A5767" t="s">
        <v>5587</v>
      </c>
      <c r="B5767" s="35">
        <v>44623</v>
      </c>
      <c r="C5767" t="s">
        <v>868</v>
      </c>
      <c r="D5767" t="s">
        <v>20</v>
      </c>
      <c r="E5767" t="s">
        <v>1340</v>
      </c>
      <c r="F5767">
        <v>0</v>
      </c>
      <c r="G5767">
        <v>1253694.75</v>
      </c>
      <c r="H5767">
        <v>368733.75</v>
      </c>
      <c r="I5767">
        <v>3</v>
      </c>
      <c r="J5767" t="s">
        <v>26</v>
      </c>
      <c r="K5767" t="str">
        <f>VLOOKUP(C5767,Customer!$A$2:$F$793,2,FALSE)</f>
        <v>Italy</v>
      </c>
      <c r="L5767" t="str">
        <f>VLOOKUP($C5767,Customer!$A$2:$F$793,3,FALSE)</f>
        <v>Emilia-Romagna</v>
      </c>
      <c r="M5767" t="str">
        <f>VLOOKUP($C5767,Customer!$A$2:$F$793,4,FALSE)</f>
        <v>Bologna</v>
      </c>
      <c r="N5767" t="str">
        <f>VLOOKUP($C5767,Customer!$A$2:$F$793,5,FALSE)</f>
        <v>South</v>
      </c>
      <c r="O5767" t="str">
        <f>VLOOKUP($C5767,Customer!$A$2:$F$793,6,FALSE)</f>
        <v>Consumer</v>
      </c>
      <c r="P5767" t="str">
        <f>VLOOKUP(E5767,Product!$B$2:$C$1811,2,FALSE)</f>
        <v>Office Supplies</v>
      </c>
      <c r="Q5767" t="str">
        <f>VLOOKUP(E5767,CHOOSE({1,2},Product!$B$2:$B$1811,Product!$A$2:$A$1811),2,FALSE)</f>
        <v>Binders</v>
      </c>
      <c r="R5767" t="str">
        <f t="shared" si="90"/>
        <v>AZ</v>
      </c>
    </row>
    <row r="5768" spans="1:18" x14ac:dyDescent="0.25">
      <c r="A5768" t="s">
        <v>5588</v>
      </c>
      <c r="B5768" s="35">
        <v>44623</v>
      </c>
      <c r="C5768" t="s">
        <v>1050</v>
      </c>
      <c r="D5768" t="s">
        <v>24</v>
      </c>
      <c r="E5768" t="s">
        <v>2055</v>
      </c>
      <c r="F5768">
        <v>0.1</v>
      </c>
      <c r="G5768">
        <v>1607679.1500000001</v>
      </c>
      <c r="H5768">
        <v>427731.15</v>
      </c>
      <c r="I5768">
        <v>1</v>
      </c>
      <c r="J5768" t="s">
        <v>26</v>
      </c>
      <c r="K5768" t="str">
        <f>VLOOKUP(C5768,Customer!$A$2:$F$793,2,FALSE)</f>
        <v>United Kingdom</v>
      </c>
      <c r="L5768" t="str">
        <f>VLOOKUP($C5768,Customer!$A$2:$F$793,3,FALSE)</f>
        <v>England</v>
      </c>
      <c r="M5768" t="str">
        <f>VLOOKUP($C5768,Customer!$A$2:$F$793,4,FALSE)</f>
        <v>Plymouth</v>
      </c>
      <c r="N5768" t="str">
        <f>VLOOKUP($C5768,Customer!$A$2:$F$793,5,FALSE)</f>
        <v>North</v>
      </c>
      <c r="O5768" t="str">
        <f>VLOOKUP($C5768,Customer!$A$2:$F$793,6,FALSE)</f>
        <v>Corporate</v>
      </c>
      <c r="P5768" t="str">
        <f>VLOOKUP(E5768,Product!$B$2:$C$1811,2,FALSE)</f>
        <v>Technology</v>
      </c>
      <c r="Q5768" t="str">
        <f>VLOOKUP(E5768,CHOOSE({1,2},Product!$B$2:$B$1811,Product!$A$2:$A$1811),2,FALSE)</f>
        <v>Machines</v>
      </c>
      <c r="R5768" t="str">
        <f t="shared" si="90"/>
        <v>AZ</v>
      </c>
    </row>
    <row r="5769" spans="1:18" x14ac:dyDescent="0.25">
      <c r="A5769" t="s">
        <v>5589</v>
      </c>
      <c r="B5769" s="35">
        <v>44624</v>
      </c>
      <c r="C5769" t="s">
        <v>855</v>
      </c>
      <c r="D5769" t="s">
        <v>20</v>
      </c>
      <c r="E5769" t="s">
        <v>1743</v>
      </c>
      <c r="F5769">
        <v>0</v>
      </c>
      <c r="G5769">
        <v>2418893.4</v>
      </c>
      <c r="H5769">
        <v>840712.95000000007</v>
      </c>
      <c r="I5769">
        <v>2</v>
      </c>
      <c r="J5769" t="s">
        <v>22</v>
      </c>
      <c r="K5769" t="str">
        <f>VLOOKUP(C5769,Customer!$A$2:$F$793,2,FALSE)</f>
        <v>Italy</v>
      </c>
      <c r="L5769" t="str">
        <f>VLOOKUP($C5769,Customer!$A$2:$F$793,3,FALSE)</f>
        <v>Trentino-Alto Adige</v>
      </c>
      <c r="M5769" t="str">
        <f>VLOOKUP($C5769,Customer!$A$2:$F$793,4,FALSE)</f>
        <v>Trento</v>
      </c>
      <c r="N5769" t="str">
        <f>VLOOKUP($C5769,Customer!$A$2:$F$793,5,FALSE)</f>
        <v>South</v>
      </c>
      <c r="O5769" t="str">
        <f>VLOOKUP($C5769,Customer!$A$2:$F$793,6,FALSE)</f>
        <v>Corporate</v>
      </c>
      <c r="P5769" t="str">
        <f>VLOOKUP(E5769,Product!$B$2:$C$1811,2,FALSE)</f>
        <v>Office Supplies</v>
      </c>
      <c r="Q5769" t="str">
        <f>VLOOKUP(E5769,CHOOSE({1,2},Product!$B$2:$B$1811,Product!$A$2:$A$1811),2,FALSE)</f>
        <v>Appliances</v>
      </c>
      <c r="R5769" t="str">
        <f t="shared" si="90"/>
        <v>AZ</v>
      </c>
    </row>
    <row r="5770" spans="1:18" x14ac:dyDescent="0.25">
      <c r="A5770" t="s">
        <v>5589</v>
      </c>
      <c r="B5770" s="35">
        <v>44624</v>
      </c>
      <c r="C5770" t="s">
        <v>855</v>
      </c>
      <c r="D5770" t="s">
        <v>20</v>
      </c>
      <c r="E5770" t="s">
        <v>719</v>
      </c>
      <c r="F5770">
        <v>0</v>
      </c>
      <c r="G5770">
        <v>560475.30000000005</v>
      </c>
      <c r="H5770">
        <v>250738.95</v>
      </c>
      <c r="I5770">
        <v>5</v>
      </c>
      <c r="J5770" t="s">
        <v>22</v>
      </c>
      <c r="K5770" t="str">
        <f>VLOOKUP(C5770,Customer!$A$2:$F$793,2,FALSE)</f>
        <v>Italy</v>
      </c>
      <c r="L5770" t="str">
        <f>VLOOKUP($C5770,Customer!$A$2:$F$793,3,FALSE)</f>
        <v>Trentino-Alto Adige</v>
      </c>
      <c r="M5770" t="str">
        <f>VLOOKUP($C5770,Customer!$A$2:$F$793,4,FALSE)</f>
        <v>Trento</v>
      </c>
      <c r="N5770" t="str">
        <f>VLOOKUP($C5770,Customer!$A$2:$F$793,5,FALSE)</f>
        <v>South</v>
      </c>
      <c r="O5770" t="str">
        <f>VLOOKUP($C5770,Customer!$A$2:$F$793,6,FALSE)</f>
        <v>Corporate</v>
      </c>
      <c r="P5770" t="str">
        <f>VLOOKUP(E5770,Product!$B$2:$C$1811,2,FALSE)</f>
        <v>Office Supplies</v>
      </c>
      <c r="Q5770" t="str">
        <f>VLOOKUP(E5770,CHOOSE({1,2},Product!$B$2:$B$1811,Product!$A$2:$A$1811),2,FALSE)</f>
        <v>Binders</v>
      </c>
      <c r="R5770" t="str">
        <f t="shared" si="90"/>
        <v>AZ</v>
      </c>
    </row>
    <row r="5771" spans="1:18" x14ac:dyDescent="0.25">
      <c r="A5771" t="s">
        <v>5590</v>
      </c>
      <c r="B5771" s="35">
        <v>44624</v>
      </c>
      <c r="C5771" t="s">
        <v>2456</v>
      </c>
      <c r="D5771" t="s">
        <v>24</v>
      </c>
      <c r="E5771" t="s">
        <v>1630</v>
      </c>
      <c r="F5771">
        <v>0</v>
      </c>
      <c r="G5771">
        <v>2286149.25</v>
      </c>
      <c r="H5771">
        <v>73746.75</v>
      </c>
      <c r="I5771">
        <v>3</v>
      </c>
      <c r="J5771" t="s">
        <v>26</v>
      </c>
      <c r="K5771" t="str">
        <f>VLOOKUP(C5771,Customer!$A$2:$F$793,2,FALSE)</f>
        <v>Austria</v>
      </c>
      <c r="L5771" t="str">
        <f>VLOOKUP($C5771,Customer!$A$2:$F$793,3,FALSE)</f>
        <v>Vienna</v>
      </c>
      <c r="M5771" t="str">
        <f>VLOOKUP($C5771,Customer!$A$2:$F$793,4,FALSE)</f>
        <v>Vienna</v>
      </c>
      <c r="N5771" t="str">
        <f>VLOOKUP($C5771,Customer!$A$2:$F$793,5,FALSE)</f>
        <v>Central</v>
      </c>
      <c r="O5771" t="str">
        <f>VLOOKUP($C5771,Customer!$A$2:$F$793,6,FALSE)</f>
        <v>Consumer</v>
      </c>
      <c r="P5771" t="str">
        <f>VLOOKUP(E5771,Product!$B$2:$C$1811,2,FALSE)</f>
        <v>Office Supplies</v>
      </c>
      <c r="Q5771" t="str">
        <f>VLOOKUP(E5771,CHOOSE({1,2},Product!$B$2:$B$1811,Product!$A$2:$A$1811),2,FALSE)</f>
        <v>Art</v>
      </c>
      <c r="R5771" t="str">
        <f t="shared" si="90"/>
        <v>AZ</v>
      </c>
    </row>
    <row r="5772" spans="1:18" x14ac:dyDescent="0.25">
      <c r="A5772" t="s">
        <v>5591</v>
      </c>
      <c r="B5772" s="35">
        <v>44624</v>
      </c>
      <c r="C5772" t="s">
        <v>1696</v>
      </c>
      <c r="D5772" t="s">
        <v>24</v>
      </c>
      <c r="E5772" t="s">
        <v>146</v>
      </c>
      <c r="F5772">
        <v>0</v>
      </c>
      <c r="G5772">
        <v>15634311</v>
      </c>
      <c r="H5772">
        <v>5309766</v>
      </c>
      <c r="I5772">
        <v>4</v>
      </c>
      <c r="J5772" t="s">
        <v>22</v>
      </c>
      <c r="K5772" t="str">
        <f>VLOOKUP(C5772,Customer!$A$2:$F$793,2,FALSE)</f>
        <v>Germany</v>
      </c>
      <c r="L5772" t="str">
        <f>VLOOKUP($C5772,Customer!$A$2:$F$793,3,FALSE)</f>
        <v>Lower Saxony</v>
      </c>
      <c r="M5772" t="str">
        <f>VLOOKUP($C5772,Customer!$A$2:$F$793,4,FALSE)</f>
        <v>Oldenburg</v>
      </c>
      <c r="N5772" t="str">
        <f>VLOOKUP($C5772,Customer!$A$2:$F$793,5,FALSE)</f>
        <v>Central</v>
      </c>
      <c r="O5772" t="str">
        <f>VLOOKUP($C5772,Customer!$A$2:$F$793,6,FALSE)</f>
        <v>Corporate</v>
      </c>
      <c r="P5772" t="str">
        <f>VLOOKUP(E5772,Product!$B$2:$C$1811,2,FALSE)</f>
        <v>Technology</v>
      </c>
      <c r="Q5772" t="str">
        <f>VLOOKUP(E5772,CHOOSE({1,2},Product!$B$2:$B$1811,Product!$A$2:$A$1811),2,FALSE)</f>
        <v>Copiers</v>
      </c>
      <c r="R5772" t="str">
        <f t="shared" si="90"/>
        <v>AZ</v>
      </c>
    </row>
    <row r="5773" spans="1:18" x14ac:dyDescent="0.25">
      <c r="A5773" t="s">
        <v>5591</v>
      </c>
      <c r="B5773" s="35">
        <v>44624</v>
      </c>
      <c r="C5773" t="s">
        <v>1696</v>
      </c>
      <c r="D5773" t="s">
        <v>24</v>
      </c>
      <c r="E5773" t="s">
        <v>2441</v>
      </c>
      <c r="F5773">
        <v>0</v>
      </c>
      <c r="G5773">
        <v>3908577.75</v>
      </c>
      <c r="H5773">
        <v>191741.55000000002</v>
      </c>
      <c r="I5773">
        <v>2</v>
      </c>
      <c r="J5773" t="s">
        <v>26</v>
      </c>
      <c r="K5773" t="str">
        <f>VLOOKUP(C5773,Customer!$A$2:$F$793,2,FALSE)</f>
        <v>Germany</v>
      </c>
      <c r="L5773" t="str">
        <f>VLOOKUP($C5773,Customer!$A$2:$F$793,3,FALSE)</f>
        <v>Lower Saxony</v>
      </c>
      <c r="M5773" t="str">
        <f>VLOOKUP($C5773,Customer!$A$2:$F$793,4,FALSE)</f>
        <v>Oldenburg</v>
      </c>
      <c r="N5773" t="str">
        <f>VLOOKUP($C5773,Customer!$A$2:$F$793,5,FALSE)</f>
        <v>Central</v>
      </c>
      <c r="O5773" t="str">
        <f>VLOOKUP($C5773,Customer!$A$2:$F$793,6,FALSE)</f>
        <v>Corporate</v>
      </c>
      <c r="P5773" t="str">
        <f>VLOOKUP(E5773,Product!$B$2:$C$1811,2,FALSE)</f>
        <v>Technology</v>
      </c>
      <c r="Q5773" t="str">
        <f>VLOOKUP(E5773,CHOOSE({1,2},Product!$B$2:$B$1811,Product!$A$2:$A$1811),2,FALSE)</f>
        <v>Phones</v>
      </c>
      <c r="R5773" t="str">
        <f t="shared" si="90"/>
        <v>AZ</v>
      </c>
    </row>
    <row r="5774" spans="1:18" x14ac:dyDescent="0.25">
      <c r="A5774" t="s">
        <v>5592</v>
      </c>
      <c r="B5774" s="35">
        <v>44624</v>
      </c>
      <c r="C5774" t="s">
        <v>669</v>
      </c>
      <c r="D5774" t="s">
        <v>24</v>
      </c>
      <c r="E5774" t="s">
        <v>2196</v>
      </c>
      <c r="F5774">
        <v>0.5</v>
      </c>
      <c r="G5774">
        <v>1194697.3500000001</v>
      </c>
      <c r="H5774">
        <v>-648971.4</v>
      </c>
      <c r="I5774">
        <v>3</v>
      </c>
      <c r="J5774" t="s">
        <v>26</v>
      </c>
      <c r="K5774" t="str">
        <f>VLOOKUP(C5774,Customer!$A$2:$F$793,2,FALSE)</f>
        <v>Italy</v>
      </c>
      <c r="L5774" t="str">
        <f>VLOOKUP($C5774,Customer!$A$2:$F$793,3,FALSE)</f>
        <v>Lazio</v>
      </c>
      <c r="M5774" t="str">
        <f>VLOOKUP($C5774,Customer!$A$2:$F$793,4,FALSE)</f>
        <v>Aprilia</v>
      </c>
      <c r="N5774" t="str">
        <f>VLOOKUP($C5774,Customer!$A$2:$F$793,5,FALSE)</f>
        <v>South</v>
      </c>
      <c r="O5774" t="str">
        <f>VLOOKUP($C5774,Customer!$A$2:$F$793,6,FALSE)</f>
        <v>Consumer</v>
      </c>
      <c r="P5774" t="str">
        <f>VLOOKUP(E5774,Product!$B$2:$C$1811,2,FALSE)</f>
        <v>Office Supplies</v>
      </c>
      <c r="Q5774" t="str">
        <f>VLOOKUP(E5774,CHOOSE({1,2},Product!$B$2:$B$1811,Product!$A$2:$A$1811),2,FALSE)</f>
        <v>Appliances</v>
      </c>
      <c r="R5774" t="str">
        <f t="shared" si="90"/>
        <v>AZ</v>
      </c>
    </row>
    <row r="5775" spans="1:18" x14ac:dyDescent="0.25">
      <c r="A5775" t="s">
        <v>5593</v>
      </c>
      <c r="B5775" s="35">
        <v>44624</v>
      </c>
      <c r="C5775" t="s">
        <v>2145</v>
      </c>
      <c r="D5775" t="s">
        <v>24</v>
      </c>
      <c r="E5775" t="s">
        <v>1898</v>
      </c>
      <c r="F5775">
        <v>0</v>
      </c>
      <c r="G5775">
        <v>4026572.5500000003</v>
      </c>
      <c r="H5775">
        <v>117994.8</v>
      </c>
      <c r="I5775">
        <v>6</v>
      </c>
      <c r="J5775" t="s">
        <v>26</v>
      </c>
      <c r="K5775" t="str">
        <f>VLOOKUP(C5775,Customer!$A$2:$F$793,2,FALSE)</f>
        <v>France</v>
      </c>
      <c r="L5775" t="str">
        <f>VLOOKUP($C5775,Customer!$A$2:$F$793,3,FALSE)</f>
        <v>Ile-de-France</v>
      </c>
      <c r="M5775" t="str">
        <f>VLOOKUP($C5775,Customer!$A$2:$F$793,4,FALSE)</f>
        <v>Meaux</v>
      </c>
      <c r="N5775" t="str">
        <f>VLOOKUP($C5775,Customer!$A$2:$F$793,5,FALSE)</f>
        <v>Central</v>
      </c>
      <c r="O5775" t="str">
        <f>VLOOKUP($C5775,Customer!$A$2:$F$793,6,FALSE)</f>
        <v>Consumer</v>
      </c>
      <c r="P5775" t="str">
        <f>VLOOKUP(E5775,Product!$B$2:$C$1811,2,FALSE)</f>
        <v>Office Supplies</v>
      </c>
      <c r="Q5775" t="str">
        <f>VLOOKUP(E5775,CHOOSE({1,2},Product!$B$2:$B$1811,Product!$A$2:$A$1811),2,FALSE)</f>
        <v>Art</v>
      </c>
      <c r="R5775" t="str">
        <f t="shared" si="90"/>
        <v>AZ</v>
      </c>
    </row>
    <row r="5776" spans="1:18" x14ac:dyDescent="0.25">
      <c r="A5776" t="s">
        <v>5592</v>
      </c>
      <c r="B5776" s="35">
        <v>44624</v>
      </c>
      <c r="C5776" t="s">
        <v>669</v>
      </c>
      <c r="D5776" t="s">
        <v>24</v>
      </c>
      <c r="E5776" t="s">
        <v>132</v>
      </c>
      <c r="F5776">
        <v>0.5</v>
      </c>
      <c r="G5776">
        <v>9690322.9500000011</v>
      </c>
      <c r="H5776">
        <v>-973457.1</v>
      </c>
      <c r="I5776">
        <v>9</v>
      </c>
      <c r="J5776" t="s">
        <v>26</v>
      </c>
      <c r="K5776" t="str">
        <f>VLOOKUP(C5776,Customer!$A$2:$F$793,2,FALSE)</f>
        <v>Italy</v>
      </c>
      <c r="L5776" t="str">
        <f>VLOOKUP($C5776,Customer!$A$2:$F$793,3,FALSE)</f>
        <v>Lazio</v>
      </c>
      <c r="M5776" t="str">
        <f>VLOOKUP($C5776,Customer!$A$2:$F$793,4,FALSE)</f>
        <v>Aprilia</v>
      </c>
      <c r="N5776" t="str">
        <f>VLOOKUP($C5776,Customer!$A$2:$F$793,5,FALSE)</f>
        <v>South</v>
      </c>
      <c r="O5776" t="str">
        <f>VLOOKUP($C5776,Customer!$A$2:$F$793,6,FALSE)</f>
        <v>Consumer</v>
      </c>
      <c r="P5776" t="str">
        <f>VLOOKUP(E5776,Product!$B$2:$C$1811,2,FALSE)</f>
        <v>Technology</v>
      </c>
      <c r="Q5776" t="str">
        <f>VLOOKUP(E5776,CHOOSE({1,2},Product!$B$2:$B$1811,Product!$A$2:$A$1811),2,FALSE)</f>
        <v>Phones</v>
      </c>
      <c r="R5776" t="str">
        <f t="shared" si="90"/>
        <v>AZ</v>
      </c>
    </row>
    <row r="5777" spans="1:18" x14ac:dyDescent="0.25">
      <c r="A5777" t="s">
        <v>5594</v>
      </c>
      <c r="B5777" s="35">
        <v>44625</v>
      </c>
      <c r="C5777" t="s">
        <v>543</v>
      </c>
      <c r="D5777" t="s">
        <v>51</v>
      </c>
      <c r="E5777" t="s">
        <v>701</v>
      </c>
      <c r="F5777">
        <v>0</v>
      </c>
      <c r="G5777">
        <v>5236019.25</v>
      </c>
      <c r="H5777">
        <v>1681425.9000000001</v>
      </c>
      <c r="I5777">
        <v>7</v>
      </c>
      <c r="J5777" t="s">
        <v>22</v>
      </c>
      <c r="K5777" t="str">
        <f>VLOOKUP(C5777,Customer!$A$2:$F$793,2,FALSE)</f>
        <v>France</v>
      </c>
      <c r="L5777" t="str">
        <f>VLOOKUP($C5777,Customer!$A$2:$F$793,3,FALSE)</f>
        <v>Normandy</v>
      </c>
      <c r="M5777" t="str">
        <f>VLOOKUP($C5777,Customer!$A$2:$F$793,4,FALSE)</f>
        <v>Lisieux</v>
      </c>
      <c r="N5777" t="str">
        <f>VLOOKUP($C5777,Customer!$A$2:$F$793,5,FALSE)</f>
        <v>Central</v>
      </c>
      <c r="O5777" t="str">
        <f>VLOOKUP($C5777,Customer!$A$2:$F$793,6,FALSE)</f>
        <v>Consumer</v>
      </c>
      <c r="P5777" t="str">
        <f>VLOOKUP(E5777,Product!$B$2:$C$1811,2,FALSE)</f>
        <v>Office Supplies</v>
      </c>
      <c r="Q5777" t="str">
        <f>VLOOKUP(E5777,CHOOSE({1,2},Product!$B$2:$B$1811,Product!$A$2:$A$1811),2,FALSE)</f>
        <v>Art</v>
      </c>
      <c r="R5777" t="str">
        <f t="shared" si="90"/>
        <v>AZ</v>
      </c>
    </row>
    <row r="5778" spans="1:18" x14ac:dyDescent="0.25">
      <c r="A5778" t="s">
        <v>5594</v>
      </c>
      <c r="B5778" s="35">
        <v>44625</v>
      </c>
      <c r="C5778" t="s">
        <v>543</v>
      </c>
      <c r="D5778" t="s">
        <v>51</v>
      </c>
      <c r="E5778" t="s">
        <v>738</v>
      </c>
      <c r="F5778">
        <v>0</v>
      </c>
      <c r="G5778">
        <v>899710.35</v>
      </c>
      <c r="H5778">
        <v>162242.85</v>
      </c>
      <c r="I5778">
        <v>3</v>
      </c>
      <c r="J5778" t="s">
        <v>26</v>
      </c>
      <c r="K5778" t="str">
        <f>VLOOKUP(C5778,Customer!$A$2:$F$793,2,FALSE)</f>
        <v>France</v>
      </c>
      <c r="L5778" t="str">
        <f>VLOOKUP($C5778,Customer!$A$2:$F$793,3,FALSE)</f>
        <v>Normandy</v>
      </c>
      <c r="M5778" t="str">
        <f>VLOOKUP($C5778,Customer!$A$2:$F$793,4,FALSE)</f>
        <v>Lisieux</v>
      </c>
      <c r="N5778" t="str">
        <f>VLOOKUP($C5778,Customer!$A$2:$F$793,5,FALSE)</f>
        <v>Central</v>
      </c>
      <c r="O5778" t="str">
        <f>VLOOKUP($C5778,Customer!$A$2:$F$793,6,FALSE)</f>
        <v>Consumer</v>
      </c>
      <c r="P5778" t="str">
        <f>VLOOKUP(E5778,Product!$B$2:$C$1811,2,FALSE)</f>
        <v>Office Supplies</v>
      </c>
      <c r="Q5778" t="str">
        <f>VLOOKUP(E5778,CHOOSE({1,2},Product!$B$2:$B$1811,Product!$A$2:$A$1811),2,FALSE)</f>
        <v>Envelopes</v>
      </c>
      <c r="R5778" t="str">
        <f t="shared" si="90"/>
        <v>AZ</v>
      </c>
    </row>
    <row r="5779" spans="1:18" x14ac:dyDescent="0.25">
      <c r="A5779" t="s">
        <v>5594</v>
      </c>
      <c r="B5779" s="35">
        <v>44625</v>
      </c>
      <c r="C5779" t="s">
        <v>543</v>
      </c>
      <c r="D5779" t="s">
        <v>51</v>
      </c>
      <c r="E5779" t="s">
        <v>153</v>
      </c>
      <c r="F5779">
        <v>0.1</v>
      </c>
      <c r="G5779">
        <v>2197653.15</v>
      </c>
      <c r="H5779">
        <v>221240.25</v>
      </c>
      <c r="I5779">
        <v>3</v>
      </c>
      <c r="J5779" t="s">
        <v>22</v>
      </c>
      <c r="K5779" t="str">
        <f>VLOOKUP(C5779,Customer!$A$2:$F$793,2,FALSE)</f>
        <v>France</v>
      </c>
      <c r="L5779" t="str">
        <f>VLOOKUP($C5779,Customer!$A$2:$F$793,3,FALSE)</f>
        <v>Normandy</v>
      </c>
      <c r="M5779" t="str">
        <f>VLOOKUP($C5779,Customer!$A$2:$F$793,4,FALSE)</f>
        <v>Lisieux</v>
      </c>
      <c r="N5779" t="str">
        <f>VLOOKUP($C5779,Customer!$A$2:$F$793,5,FALSE)</f>
        <v>Central</v>
      </c>
      <c r="O5779" t="str">
        <f>VLOOKUP($C5779,Customer!$A$2:$F$793,6,FALSE)</f>
        <v>Consumer</v>
      </c>
      <c r="P5779" t="str">
        <f>VLOOKUP(E5779,Product!$B$2:$C$1811,2,FALSE)</f>
        <v>Office Supplies</v>
      </c>
      <c r="Q5779" t="str">
        <f>VLOOKUP(E5779,CHOOSE({1,2},Product!$B$2:$B$1811,Product!$A$2:$A$1811),2,FALSE)</f>
        <v>Storage</v>
      </c>
      <c r="R5779" t="str">
        <f t="shared" si="90"/>
        <v>AZ</v>
      </c>
    </row>
    <row r="5780" spans="1:18" x14ac:dyDescent="0.25">
      <c r="A5780" t="s">
        <v>5594</v>
      </c>
      <c r="B5780" s="35">
        <v>44625</v>
      </c>
      <c r="C5780" t="s">
        <v>543</v>
      </c>
      <c r="D5780" t="s">
        <v>51</v>
      </c>
      <c r="E5780" t="s">
        <v>2519</v>
      </c>
      <c r="F5780">
        <v>0</v>
      </c>
      <c r="G5780">
        <v>10147552.800000001</v>
      </c>
      <c r="H5780">
        <v>1519183.05</v>
      </c>
      <c r="I5780">
        <v>6</v>
      </c>
      <c r="J5780" t="s">
        <v>22</v>
      </c>
      <c r="K5780" t="str">
        <f>VLOOKUP(C5780,Customer!$A$2:$F$793,2,FALSE)</f>
        <v>France</v>
      </c>
      <c r="L5780" t="str">
        <f>VLOOKUP($C5780,Customer!$A$2:$F$793,3,FALSE)</f>
        <v>Normandy</v>
      </c>
      <c r="M5780" t="str">
        <f>VLOOKUP($C5780,Customer!$A$2:$F$793,4,FALSE)</f>
        <v>Lisieux</v>
      </c>
      <c r="N5780" t="str">
        <f>VLOOKUP($C5780,Customer!$A$2:$F$793,5,FALSE)</f>
        <v>Central</v>
      </c>
      <c r="O5780" t="str">
        <f>VLOOKUP($C5780,Customer!$A$2:$F$793,6,FALSE)</f>
        <v>Consumer</v>
      </c>
      <c r="P5780" t="str">
        <f>VLOOKUP(E5780,Product!$B$2:$C$1811,2,FALSE)</f>
        <v>Technology</v>
      </c>
      <c r="Q5780" t="str">
        <f>VLOOKUP(E5780,CHOOSE({1,2},Product!$B$2:$B$1811,Product!$A$2:$A$1811),2,FALSE)</f>
        <v>Accessories</v>
      </c>
      <c r="R5780" t="str">
        <f t="shared" si="90"/>
        <v>AZ</v>
      </c>
    </row>
    <row r="5781" spans="1:18" x14ac:dyDescent="0.25">
      <c r="A5781" t="s">
        <v>5595</v>
      </c>
      <c r="B5781" s="35">
        <v>44625</v>
      </c>
      <c r="C5781" t="s">
        <v>58</v>
      </c>
      <c r="D5781" t="s">
        <v>24</v>
      </c>
      <c r="E5781" t="s">
        <v>363</v>
      </c>
      <c r="F5781">
        <v>0</v>
      </c>
      <c r="G5781">
        <v>5132773.8</v>
      </c>
      <c r="H5781">
        <v>1430686.95</v>
      </c>
      <c r="I5781">
        <v>7</v>
      </c>
      <c r="J5781" t="s">
        <v>22</v>
      </c>
      <c r="K5781" t="str">
        <f>VLOOKUP(C5781,Customer!$A$2:$F$793,2,FALSE)</f>
        <v>United Kingdom</v>
      </c>
      <c r="L5781" t="str">
        <f>VLOOKUP($C5781,Customer!$A$2:$F$793,3,FALSE)</f>
        <v>England</v>
      </c>
      <c r="M5781" t="str">
        <f>VLOOKUP($C5781,Customer!$A$2:$F$793,4,FALSE)</f>
        <v>Leicester</v>
      </c>
      <c r="N5781" t="str">
        <f>VLOOKUP($C5781,Customer!$A$2:$F$793,5,FALSE)</f>
        <v>North</v>
      </c>
      <c r="O5781" t="str">
        <f>VLOOKUP($C5781,Customer!$A$2:$F$793,6,FALSE)</f>
        <v>Home Office</v>
      </c>
      <c r="P5781" t="str">
        <f>VLOOKUP(E5781,Product!$B$2:$C$1811,2,FALSE)</f>
        <v>Office Supplies</v>
      </c>
      <c r="Q5781" t="str">
        <f>VLOOKUP(E5781,CHOOSE({1,2},Product!$B$2:$B$1811,Product!$A$2:$A$1811),2,FALSE)</f>
        <v>Binders</v>
      </c>
      <c r="R5781" t="str">
        <f t="shared" si="90"/>
        <v>AZ</v>
      </c>
    </row>
    <row r="5782" spans="1:18" x14ac:dyDescent="0.25">
      <c r="A5782" t="s">
        <v>5595</v>
      </c>
      <c r="B5782" s="35">
        <v>44625</v>
      </c>
      <c r="C5782" t="s">
        <v>58</v>
      </c>
      <c r="D5782" t="s">
        <v>24</v>
      </c>
      <c r="E5782" t="s">
        <v>1583</v>
      </c>
      <c r="F5782">
        <v>0</v>
      </c>
      <c r="G5782">
        <v>2153405.1</v>
      </c>
      <c r="H5782">
        <v>324485.7</v>
      </c>
      <c r="I5782">
        <v>7</v>
      </c>
      <c r="J5782" t="s">
        <v>22</v>
      </c>
      <c r="K5782" t="str">
        <f>VLOOKUP(C5782,Customer!$A$2:$F$793,2,FALSE)</f>
        <v>United Kingdom</v>
      </c>
      <c r="L5782" t="str">
        <f>VLOOKUP($C5782,Customer!$A$2:$F$793,3,FALSE)</f>
        <v>England</v>
      </c>
      <c r="M5782" t="str">
        <f>VLOOKUP($C5782,Customer!$A$2:$F$793,4,FALSE)</f>
        <v>Leicester</v>
      </c>
      <c r="N5782" t="str">
        <f>VLOOKUP($C5782,Customer!$A$2:$F$793,5,FALSE)</f>
        <v>North</v>
      </c>
      <c r="O5782" t="str">
        <f>VLOOKUP($C5782,Customer!$A$2:$F$793,6,FALSE)</f>
        <v>Home Office</v>
      </c>
      <c r="P5782" t="str">
        <f>VLOOKUP(E5782,Product!$B$2:$C$1811,2,FALSE)</f>
        <v>Office Supplies</v>
      </c>
      <c r="Q5782" t="str">
        <f>VLOOKUP(E5782,CHOOSE({1,2},Product!$B$2:$B$1811,Product!$A$2:$A$1811),2,FALSE)</f>
        <v>Paper</v>
      </c>
      <c r="R5782" t="str">
        <f t="shared" si="90"/>
        <v>AZ</v>
      </c>
    </row>
    <row r="5783" spans="1:18" x14ac:dyDescent="0.25">
      <c r="A5783" t="s">
        <v>5596</v>
      </c>
      <c r="B5783" s="35">
        <v>44626</v>
      </c>
      <c r="C5783" t="s">
        <v>481</v>
      </c>
      <c r="D5783" t="s">
        <v>51</v>
      </c>
      <c r="E5783" t="s">
        <v>137</v>
      </c>
      <c r="F5783">
        <v>0</v>
      </c>
      <c r="G5783">
        <v>1622428.5</v>
      </c>
      <c r="H5783">
        <v>294987</v>
      </c>
      <c r="I5783">
        <v>5</v>
      </c>
      <c r="J5783" t="s">
        <v>26</v>
      </c>
      <c r="K5783" t="str">
        <f>VLOOKUP(C5783,Customer!$A$2:$F$793,2,FALSE)</f>
        <v>United Kingdom</v>
      </c>
      <c r="L5783" t="str">
        <f>VLOOKUP($C5783,Customer!$A$2:$F$793,3,FALSE)</f>
        <v>England</v>
      </c>
      <c r="M5783" t="str">
        <f>VLOOKUP($C5783,Customer!$A$2:$F$793,4,FALSE)</f>
        <v>Watford</v>
      </c>
      <c r="N5783" t="str">
        <f>VLOOKUP($C5783,Customer!$A$2:$F$793,5,FALSE)</f>
        <v>North</v>
      </c>
      <c r="O5783" t="str">
        <f>VLOOKUP($C5783,Customer!$A$2:$F$793,6,FALSE)</f>
        <v>Consumer</v>
      </c>
      <c r="P5783" t="str">
        <f>VLOOKUP(E5783,Product!$B$2:$C$1811,2,FALSE)</f>
        <v>Office Supplies</v>
      </c>
      <c r="Q5783" t="str">
        <f>VLOOKUP(E5783,CHOOSE({1,2},Product!$B$2:$B$1811,Product!$A$2:$A$1811),2,FALSE)</f>
        <v>Art</v>
      </c>
      <c r="R5783" t="str">
        <f t="shared" si="90"/>
        <v>AZ</v>
      </c>
    </row>
    <row r="5784" spans="1:18" x14ac:dyDescent="0.25">
      <c r="A5784" t="s">
        <v>5596</v>
      </c>
      <c r="B5784" s="35">
        <v>44626</v>
      </c>
      <c r="C5784" t="s">
        <v>481</v>
      </c>
      <c r="D5784" t="s">
        <v>51</v>
      </c>
      <c r="E5784" t="s">
        <v>2448</v>
      </c>
      <c r="F5784">
        <v>0</v>
      </c>
      <c r="G5784">
        <v>2300898.6</v>
      </c>
      <c r="H5784">
        <v>914459.70000000007</v>
      </c>
      <c r="I5784">
        <v>6</v>
      </c>
      <c r="J5784" t="s">
        <v>22</v>
      </c>
      <c r="K5784" t="str">
        <f>VLOOKUP(C5784,Customer!$A$2:$F$793,2,FALSE)</f>
        <v>United Kingdom</v>
      </c>
      <c r="L5784" t="str">
        <f>VLOOKUP($C5784,Customer!$A$2:$F$793,3,FALSE)</f>
        <v>England</v>
      </c>
      <c r="M5784" t="str">
        <f>VLOOKUP($C5784,Customer!$A$2:$F$793,4,FALSE)</f>
        <v>Watford</v>
      </c>
      <c r="N5784" t="str">
        <f>VLOOKUP($C5784,Customer!$A$2:$F$793,5,FALSE)</f>
        <v>North</v>
      </c>
      <c r="O5784" t="str">
        <f>VLOOKUP($C5784,Customer!$A$2:$F$793,6,FALSE)</f>
        <v>Consumer</v>
      </c>
      <c r="P5784" t="str">
        <f>VLOOKUP(E5784,Product!$B$2:$C$1811,2,FALSE)</f>
        <v>Office Supplies</v>
      </c>
      <c r="Q5784" t="str">
        <f>VLOOKUP(E5784,CHOOSE({1,2},Product!$B$2:$B$1811,Product!$A$2:$A$1811),2,FALSE)</f>
        <v>Envelopes</v>
      </c>
      <c r="R5784" t="str">
        <f t="shared" si="90"/>
        <v>AZ</v>
      </c>
    </row>
    <row r="5785" spans="1:18" x14ac:dyDescent="0.25">
      <c r="A5785" t="s">
        <v>5596</v>
      </c>
      <c r="B5785" s="35">
        <v>44626</v>
      </c>
      <c r="C5785" t="s">
        <v>481</v>
      </c>
      <c r="D5785" t="s">
        <v>51</v>
      </c>
      <c r="E5785" t="s">
        <v>1616</v>
      </c>
      <c r="F5785">
        <v>0</v>
      </c>
      <c r="G5785">
        <v>7802406.1500000004</v>
      </c>
      <c r="H5785">
        <v>2020660.95</v>
      </c>
      <c r="I5785">
        <v>3</v>
      </c>
      <c r="J5785" t="s">
        <v>26</v>
      </c>
      <c r="K5785" t="str">
        <f>VLOOKUP(C5785,Customer!$A$2:$F$793,2,FALSE)</f>
        <v>United Kingdom</v>
      </c>
      <c r="L5785" t="str">
        <f>VLOOKUP($C5785,Customer!$A$2:$F$793,3,FALSE)</f>
        <v>England</v>
      </c>
      <c r="M5785" t="str">
        <f>VLOOKUP($C5785,Customer!$A$2:$F$793,4,FALSE)</f>
        <v>Watford</v>
      </c>
      <c r="N5785" t="str">
        <f>VLOOKUP($C5785,Customer!$A$2:$F$793,5,FALSE)</f>
        <v>North</v>
      </c>
      <c r="O5785" t="str">
        <f>VLOOKUP($C5785,Customer!$A$2:$F$793,6,FALSE)</f>
        <v>Consumer</v>
      </c>
      <c r="P5785" t="str">
        <f>VLOOKUP(E5785,Product!$B$2:$C$1811,2,FALSE)</f>
        <v>Technology</v>
      </c>
      <c r="Q5785" t="str">
        <f>VLOOKUP(E5785,CHOOSE({1,2},Product!$B$2:$B$1811,Product!$A$2:$A$1811),2,FALSE)</f>
        <v>Phones</v>
      </c>
      <c r="R5785" t="str">
        <f t="shared" si="90"/>
        <v>AZ</v>
      </c>
    </row>
    <row r="5786" spans="1:18" x14ac:dyDescent="0.25">
      <c r="A5786" t="s">
        <v>5597</v>
      </c>
      <c r="B5786" s="35">
        <v>44626</v>
      </c>
      <c r="C5786" t="s">
        <v>1150</v>
      </c>
      <c r="D5786" t="s">
        <v>33</v>
      </c>
      <c r="E5786" t="s">
        <v>2115</v>
      </c>
      <c r="F5786">
        <v>0.4</v>
      </c>
      <c r="G5786">
        <v>3879079.0500000003</v>
      </c>
      <c r="H5786">
        <v>-457229.85000000003</v>
      </c>
      <c r="I5786">
        <v>9</v>
      </c>
      <c r="J5786" t="s">
        <v>26</v>
      </c>
      <c r="K5786" t="str">
        <f>VLOOKUP(C5786,Customer!$A$2:$F$793,2,FALSE)</f>
        <v>Austria</v>
      </c>
      <c r="L5786" t="str">
        <f>VLOOKUP($C5786,Customer!$A$2:$F$793,3,FALSE)</f>
        <v>Vienna</v>
      </c>
      <c r="M5786" t="str">
        <f>VLOOKUP($C5786,Customer!$A$2:$F$793,4,FALSE)</f>
        <v>Vienna</v>
      </c>
      <c r="N5786" t="str">
        <f>VLOOKUP($C5786,Customer!$A$2:$F$793,5,FALSE)</f>
        <v>Central</v>
      </c>
      <c r="O5786" t="str">
        <f>VLOOKUP($C5786,Customer!$A$2:$F$793,6,FALSE)</f>
        <v>Corporate</v>
      </c>
      <c r="P5786" t="str">
        <f>VLOOKUP(E5786,Product!$B$2:$C$1811,2,FALSE)</f>
        <v>Technology</v>
      </c>
      <c r="Q5786" t="str">
        <f>VLOOKUP(E5786,CHOOSE({1,2},Product!$B$2:$B$1811,Product!$A$2:$A$1811),2,FALSE)</f>
        <v>Machines</v>
      </c>
      <c r="R5786" t="str">
        <f t="shared" si="90"/>
        <v>BN</v>
      </c>
    </row>
    <row r="5787" spans="1:18" x14ac:dyDescent="0.25">
      <c r="A5787" t="s">
        <v>5598</v>
      </c>
      <c r="B5787" s="35">
        <v>44626</v>
      </c>
      <c r="C5787" t="s">
        <v>1359</v>
      </c>
      <c r="D5787" t="s">
        <v>24</v>
      </c>
      <c r="E5787" t="s">
        <v>619</v>
      </c>
      <c r="F5787">
        <v>0.5</v>
      </c>
      <c r="G5787">
        <v>648971.4</v>
      </c>
      <c r="H5787">
        <v>-589974</v>
      </c>
      <c r="I5787">
        <v>3</v>
      </c>
      <c r="J5787" t="s">
        <v>26</v>
      </c>
      <c r="K5787" t="str">
        <f>VLOOKUP(C5787,Customer!$A$2:$F$793,2,FALSE)</f>
        <v>Germany</v>
      </c>
      <c r="L5787" t="str">
        <f>VLOOKUP($C5787,Customer!$A$2:$F$793,3,FALSE)</f>
        <v>Berlin</v>
      </c>
      <c r="M5787" t="str">
        <f>VLOOKUP($C5787,Customer!$A$2:$F$793,4,FALSE)</f>
        <v>Berlin</v>
      </c>
      <c r="N5787" t="str">
        <f>VLOOKUP($C5787,Customer!$A$2:$F$793,5,FALSE)</f>
        <v>Central</v>
      </c>
      <c r="O5787" t="str">
        <f>VLOOKUP($C5787,Customer!$A$2:$F$793,6,FALSE)</f>
        <v>Corporate</v>
      </c>
      <c r="P5787" t="str">
        <f>VLOOKUP(E5787,Product!$B$2:$C$1811,2,FALSE)</f>
        <v>Office Supplies</v>
      </c>
      <c r="Q5787" t="str">
        <f>VLOOKUP(E5787,CHOOSE({1,2},Product!$B$2:$B$1811,Product!$A$2:$A$1811),2,FALSE)</f>
        <v>Art</v>
      </c>
      <c r="R5787" t="str">
        <f t="shared" si="90"/>
        <v>AZ</v>
      </c>
    </row>
    <row r="5788" spans="1:18" x14ac:dyDescent="0.25">
      <c r="A5788" t="s">
        <v>5598</v>
      </c>
      <c r="B5788" s="35">
        <v>44626</v>
      </c>
      <c r="C5788" t="s">
        <v>1359</v>
      </c>
      <c r="D5788" t="s">
        <v>24</v>
      </c>
      <c r="E5788" t="s">
        <v>466</v>
      </c>
      <c r="F5788">
        <v>0.5</v>
      </c>
      <c r="G5788">
        <v>737467.5</v>
      </c>
      <c r="H5788">
        <v>-250738.95</v>
      </c>
      <c r="I5788">
        <v>2</v>
      </c>
      <c r="J5788" t="s">
        <v>22</v>
      </c>
      <c r="K5788" t="str">
        <f>VLOOKUP(C5788,Customer!$A$2:$F$793,2,FALSE)</f>
        <v>Germany</v>
      </c>
      <c r="L5788" t="str">
        <f>VLOOKUP($C5788,Customer!$A$2:$F$793,3,FALSE)</f>
        <v>Berlin</v>
      </c>
      <c r="M5788" t="str">
        <f>VLOOKUP($C5788,Customer!$A$2:$F$793,4,FALSE)</f>
        <v>Berlin</v>
      </c>
      <c r="N5788" t="str">
        <f>VLOOKUP($C5788,Customer!$A$2:$F$793,5,FALSE)</f>
        <v>Central</v>
      </c>
      <c r="O5788" t="str">
        <f>VLOOKUP($C5788,Customer!$A$2:$F$793,6,FALSE)</f>
        <v>Corporate</v>
      </c>
      <c r="P5788" t="str">
        <f>VLOOKUP(E5788,Product!$B$2:$C$1811,2,FALSE)</f>
        <v>Office Supplies</v>
      </c>
      <c r="Q5788" t="str">
        <f>VLOOKUP(E5788,CHOOSE({1,2},Product!$B$2:$B$1811,Product!$A$2:$A$1811),2,FALSE)</f>
        <v>Art</v>
      </c>
      <c r="R5788" t="str">
        <f t="shared" si="90"/>
        <v>AZ</v>
      </c>
    </row>
    <row r="5789" spans="1:18" x14ac:dyDescent="0.25">
      <c r="A5789" t="s">
        <v>5598</v>
      </c>
      <c r="B5789" s="35">
        <v>44626</v>
      </c>
      <c r="C5789" t="s">
        <v>1359</v>
      </c>
      <c r="D5789" t="s">
        <v>24</v>
      </c>
      <c r="E5789" t="s">
        <v>1257</v>
      </c>
      <c r="F5789">
        <v>0.5</v>
      </c>
      <c r="G5789">
        <v>191741.55000000002</v>
      </c>
      <c r="H5789">
        <v>-29498.7</v>
      </c>
      <c r="I5789">
        <v>1</v>
      </c>
      <c r="J5789" t="s">
        <v>22</v>
      </c>
      <c r="K5789" t="str">
        <f>VLOOKUP(C5789,Customer!$A$2:$F$793,2,FALSE)</f>
        <v>Germany</v>
      </c>
      <c r="L5789" t="str">
        <f>VLOOKUP($C5789,Customer!$A$2:$F$793,3,FALSE)</f>
        <v>Berlin</v>
      </c>
      <c r="M5789" t="str">
        <f>VLOOKUP($C5789,Customer!$A$2:$F$793,4,FALSE)</f>
        <v>Berlin</v>
      </c>
      <c r="N5789" t="str">
        <f>VLOOKUP($C5789,Customer!$A$2:$F$793,5,FALSE)</f>
        <v>Central</v>
      </c>
      <c r="O5789" t="str">
        <f>VLOOKUP($C5789,Customer!$A$2:$F$793,6,FALSE)</f>
        <v>Corporate</v>
      </c>
      <c r="P5789" t="str">
        <f>VLOOKUP(E5789,Product!$B$2:$C$1811,2,FALSE)</f>
        <v>Office Supplies</v>
      </c>
      <c r="Q5789" t="str">
        <f>VLOOKUP(E5789,CHOOSE({1,2},Product!$B$2:$B$1811,Product!$A$2:$A$1811),2,FALSE)</f>
        <v>Art</v>
      </c>
      <c r="R5789" t="str">
        <f t="shared" si="90"/>
        <v>AZ</v>
      </c>
    </row>
    <row r="5790" spans="1:18" x14ac:dyDescent="0.25">
      <c r="A5790" t="s">
        <v>5598</v>
      </c>
      <c r="B5790" s="35">
        <v>44626</v>
      </c>
      <c r="C5790" t="s">
        <v>1359</v>
      </c>
      <c r="D5790" t="s">
        <v>24</v>
      </c>
      <c r="E5790" t="s">
        <v>2055</v>
      </c>
      <c r="F5790">
        <v>0.5</v>
      </c>
      <c r="G5790">
        <v>3554593.35</v>
      </c>
      <c r="H5790">
        <v>-1135699.95</v>
      </c>
      <c r="I5790">
        <v>4</v>
      </c>
      <c r="J5790" t="s">
        <v>22</v>
      </c>
      <c r="K5790" t="str">
        <f>VLOOKUP(C5790,Customer!$A$2:$F$793,2,FALSE)</f>
        <v>Germany</v>
      </c>
      <c r="L5790" t="str">
        <f>VLOOKUP($C5790,Customer!$A$2:$F$793,3,FALSE)</f>
        <v>Berlin</v>
      </c>
      <c r="M5790" t="str">
        <f>VLOOKUP($C5790,Customer!$A$2:$F$793,4,FALSE)</f>
        <v>Berlin</v>
      </c>
      <c r="N5790" t="str">
        <f>VLOOKUP($C5790,Customer!$A$2:$F$793,5,FALSE)</f>
        <v>Central</v>
      </c>
      <c r="O5790" t="str">
        <f>VLOOKUP($C5790,Customer!$A$2:$F$793,6,FALSE)</f>
        <v>Corporate</v>
      </c>
      <c r="P5790" t="str">
        <f>VLOOKUP(E5790,Product!$B$2:$C$1811,2,FALSE)</f>
        <v>Technology</v>
      </c>
      <c r="Q5790" t="str">
        <f>VLOOKUP(E5790,CHOOSE({1,2},Product!$B$2:$B$1811,Product!$A$2:$A$1811),2,FALSE)</f>
        <v>Machines</v>
      </c>
      <c r="R5790" t="str">
        <f t="shared" si="90"/>
        <v>AZ</v>
      </c>
    </row>
    <row r="5791" spans="1:18" x14ac:dyDescent="0.25">
      <c r="A5791" t="s">
        <v>5599</v>
      </c>
      <c r="B5791" s="35">
        <v>44626</v>
      </c>
      <c r="C5791" t="s">
        <v>1971</v>
      </c>
      <c r="D5791" t="s">
        <v>24</v>
      </c>
      <c r="E5791" t="s">
        <v>2520</v>
      </c>
      <c r="F5791">
        <v>0</v>
      </c>
      <c r="G5791">
        <v>589974</v>
      </c>
      <c r="H5791">
        <v>191741.55000000002</v>
      </c>
      <c r="I5791">
        <v>4</v>
      </c>
      <c r="J5791" t="s">
        <v>26</v>
      </c>
      <c r="K5791" t="str">
        <f>VLOOKUP(C5791,Customer!$A$2:$F$793,2,FALSE)</f>
        <v>Italy</v>
      </c>
      <c r="L5791" t="str">
        <f>VLOOKUP($C5791,Customer!$A$2:$F$793,3,FALSE)</f>
        <v>Lazio</v>
      </c>
      <c r="M5791" t="str">
        <f>VLOOKUP($C5791,Customer!$A$2:$F$793,4,FALSE)</f>
        <v>Rome</v>
      </c>
      <c r="N5791" t="str">
        <f>VLOOKUP($C5791,Customer!$A$2:$F$793,5,FALSE)</f>
        <v>South</v>
      </c>
      <c r="O5791" t="str">
        <f>VLOOKUP($C5791,Customer!$A$2:$F$793,6,FALSE)</f>
        <v>Corporate</v>
      </c>
      <c r="P5791" t="str">
        <f>VLOOKUP(E5791,Product!$B$2:$C$1811,2,FALSE)</f>
        <v>Office Supplies</v>
      </c>
      <c r="Q5791" t="str">
        <f>VLOOKUP(E5791,CHOOSE({1,2},Product!$B$2:$B$1811,Product!$A$2:$A$1811),2,FALSE)</f>
        <v>Labels</v>
      </c>
      <c r="R5791" t="str">
        <f t="shared" si="90"/>
        <v>AZ</v>
      </c>
    </row>
    <row r="5792" spans="1:18" x14ac:dyDescent="0.25">
      <c r="A5792" t="s">
        <v>5599</v>
      </c>
      <c r="B5792" s="35">
        <v>44626</v>
      </c>
      <c r="C5792" t="s">
        <v>1971</v>
      </c>
      <c r="D5792" t="s">
        <v>24</v>
      </c>
      <c r="E5792" t="s">
        <v>2374</v>
      </c>
      <c r="F5792">
        <v>0</v>
      </c>
      <c r="G5792">
        <v>398232.45</v>
      </c>
      <c r="H5792">
        <v>88496.1</v>
      </c>
      <c r="I5792">
        <v>2</v>
      </c>
      <c r="J5792" t="s">
        <v>26</v>
      </c>
      <c r="K5792" t="str">
        <f>VLOOKUP(C5792,Customer!$A$2:$F$793,2,FALSE)</f>
        <v>Italy</v>
      </c>
      <c r="L5792" t="str">
        <f>VLOOKUP($C5792,Customer!$A$2:$F$793,3,FALSE)</f>
        <v>Lazio</v>
      </c>
      <c r="M5792" t="str">
        <f>VLOOKUP($C5792,Customer!$A$2:$F$793,4,FALSE)</f>
        <v>Rome</v>
      </c>
      <c r="N5792" t="str">
        <f>VLOOKUP($C5792,Customer!$A$2:$F$793,5,FALSE)</f>
        <v>South</v>
      </c>
      <c r="O5792" t="str">
        <f>VLOOKUP($C5792,Customer!$A$2:$F$793,6,FALSE)</f>
        <v>Corporate</v>
      </c>
      <c r="P5792" t="str">
        <f>VLOOKUP(E5792,Product!$B$2:$C$1811,2,FALSE)</f>
        <v>Office Supplies</v>
      </c>
      <c r="Q5792" t="str">
        <f>VLOOKUP(E5792,CHOOSE({1,2},Product!$B$2:$B$1811,Product!$A$2:$A$1811),2,FALSE)</f>
        <v>Paper</v>
      </c>
      <c r="R5792" t="str">
        <f t="shared" si="90"/>
        <v>AZ</v>
      </c>
    </row>
    <row r="5793" spans="1:18" x14ac:dyDescent="0.25">
      <c r="A5793" t="s">
        <v>5600</v>
      </c>
      <c r="B5793" s="35">
        <v>44628</v>
      </c>
      <c r="C5793" t="s">
        <v>336</v>
      </c>
      <c r="D5793" t="s">
        <v>24</v>
      </c>
      <c r="E5793" t="s">
        <v>1074</v>
      </c>
      <c r="F5793">
        <v>0</v>
      </c>
      <c r="G5793">
        <v>15899799.300000001</v>
      </c>
      <c r="H5793">
        <v>4764040.05</v>
      </c>
      <c r="I5793">
        <v>2</v>
      </c>
      <c r="J5793" t="s">
        <v>22</v>
      </c>
      <c r="K5793" t="str">
        <f>VLOOKUP(C5793,Customer!$A$2:$F$793,2,FALSE)</f>
        <v>Germany</v>
      </c>
      <c r="L5793" t="str">
        <f>VLOOKUP($C5793,Customer!$A$2:$F$793,3,FALSE)</f>
        <v>North Rhine-Westphalia</v>
      </c>
      <c r="M5793" t="str">
        <f>VLOOKUP($C5793,Customer!$A$2:$F$793,4,FALSE)</f>
        <v>Hamm</v>
      </c>
      <c r="N5793" t="str">
        <f>VLOOKUP($C5793,Customer!$A$2:$F$793,5,FALSE)</f>
        <v>Central</v>
      </c>
      <c r="O5793" t="str">
        <f>VLOOKUP($C5793,Customer!$A$2:$F$793,6,FALSE)</f>
        <v>Consumer</v>
      </c>
      <c r="P5793" t="str">
        <f>VLOOKUP(E5793,Product!$B$2:$C$1811,2,FALSE)</f>
        <v>Office Supplies</v>
      </c>
      <c r="Q5793" t="str">
        <f>VLOOKUP(E5793,CHOOSE({1,2},Product!$B$2:$B$1811,Product!$A$2:$A$1811),2,FALSE)</f>
        <v>Appliances</v>
      </c>
      <c r="R5793" t="str">
        <f t="shared" si="90"/>
        <v>AZ</v>
      </c>
    </row>
    <row r="5794" spans="1:18" x14ac:dyDescent="0.25">
      <c r="A5794" t="s">
        <v>5600</v>
      </c>
      <c r="B5794" s="35">
        <v>44628</v>
      </c>
      <c r="C5794" t="s">
        <v>336</v>
      </c>
      <c r="D5794" t="s">
        <v>24</v>
      </c>
      <c r="E5794" t="s">
        <v>2068</v>
      </c>
      <c r="F5794">
        <v>0</v>
      </c>
      <c r="G5794">
        <v>5678499.75</v>
      </c>
      <c r="H5794">
        <v>737467.5</v>
      </c>
      <c r="I5794">
        <v>3</v>
      </c>
      <c r="J5794" t="s">
        <v>26</v>
      </c>
      <c r="K5794" t="str">
        <f>VLOOKUP(C5794,Customer!$A$2:$F$793,2,FALSE)</f>
        <v>Germany</v>
      </c>
      <c r="L5794" t="str">
        <f>VLOOKUP($C5794,Customer!$A$2:$F$793,3,FALSE)</f>
        <v>North Rhine-Westphalia</v>
      </c>
      <c r="M5794" t="str">
        <f>VLOOKUP($C5794,Customer!$A$2:$F$793,4,FALSE)</f>
        <v>Hamm</v>
      </c>
      <c r="N5794" t="str">
        <f>VLOOKUP($C5794,Customer!$A$2:$F$793,5,FALSE)</f>
        <v>Central</v>
      </c>
      <c r="O5794" t="str">
        <f>VLOOKUP($C5794,Customer!$A$2:$F$793,6,FALSE)</f>
        <v>Consumer</v>
      </c>
      <c r="P5794" t="str">
        <f>VLOOKUP(E5794,Product!$B$2:$C$1811,2,FALSE)</f>
        <v>Technology</v>
      </c>
      <c r="Q5794" t="str">
        <f>VLOOKUP(E5794,CHOOSE({1,2},Product!$B$2:$B$1811,Product!$A$2:$A$1811),2,FALSE)</f>
        <v>Copiers</v>
      </c>
      <c r="R5794" t="str">
        <f t="shared" si="90"/>
        <v>AZ</v>
      </c>
    </row>
    <row r="5795" spans="1:18" x14ac:dyDescent="0.25">
      <c r="A5795" t="s">
        <v>5601</v>
      </c>
      <c r="B5795" s="35">
        <v>44630</v>
      </c>
      <c r="C5795" t="s">
        <v>1415</v>
      </c>
      <c r="D5795" t="s">
        <v>20</v>
      </c>
      <c r="E5795" t="s">
        <v>1505</v>
      </c>
      <c r="F5795">
        <v>0</v>
      </c>
      <c r="G5795">
        <v>796464.9</v>
      </c>
      <c r="H5795">
        <v>176992.2</v>
      </c>
      <c r="I5795">
        <v>4</v>
      </c>
      <c r="J5795" t="s">
        <v>22</v>
      </c>
      <c r="K5795" t="str">
        <f>VLOOKUP(C5795,Customer!$A$2:$F$793,2,FALSE)</f>
        <v>Italy</v>
      </c>
      <c r="L5795" t="str">
        <f>VLOOKUP($C5795,Customer!$A$2:$F$793,3,FALSE)</f>
        <v>Piedmont</v>
      </c>
      <c r="M5795" t="str">
        <f>VLOOKUP($C5795,Customer!$A$2:$F$793,4,FALSE)</f>
        <v>Turin</v>
      </c>
      <c r="N5795" t="str">
        <f>VLOOKUP($C5795,Customer!$A$2:$F$793,5,FALSE)</f>
        <v>South</v>
      </c>
      <c r="O5795" t="str">
        <f>VLOOKUP($C5795,Customer!$A$2:$F$793,6,FALSE)</f>
        <v>Home Office</v>
      </c>
      <c r="P5795" t="str">
        <f>VLOOKUP(E5795,Product!$B$2:$C$1811,2,FALSE)</f>
        <v>Office Supplies</v>
      </c>
      <c r="Q5795" t="str">
        <f>VLOOKUP(E5795,CHOOSE({1,2},Product!$B$2:$B$1811,Product!$A$2:$A$1811),2,FALSE)</f>
        <v>Supplies</v>
      </c>
      <c r="R5795" t="str">
        <f t="shared" si="90"/>
        <v>AZ</v>
      </c>
    </row>
    <row r="5796" spans="1:18" x14ac:dyDescent="0.25">
      <c r="A5796" t="s">
        <v>5602</v>
      </c>
      <c r="B5796" s="35">
        <v>44630</v>
      </c>
      <c r="C5796" t="s">
        <v>1222</v>
      </c>
      <c r="D5796" t="s">
        <v>24</v>
      </c>
      <c r="E5796" t="s">
        <v>2380</v>
      </c>
      <c r="F5796">
        <v>0</v>
      </c>
      <c r="G5796">
        <v>265488.3</v>
      </c>
      <c r="H5796">
        <v>88496.1</v>
      </c>
      <c r="I5796">
        <v>1</v>
      </c>
      <c r="J5796" t="s">
        <v>26</v>
      </c>
      <c r="K5796" t="str">
        <f>VLOOKUP(C5796,Customer!$A$2:$F$793,2,FALSE)</f>
        <v>France</v>
      </c>
      <c r="L5796" t="str">
        <f>VLOOKUP($C5796,Customer!$A$2:$F$793,3,FALSE)</f>
        <v>Ile-de-France</v>
      </c>
      <c r="M5796" t="str">
        <f>VLOOKUP($C5796,Customer!$A$2:$F$793,4,FALSE)</f>
        <v>Paris</v>
      </c>
      <c r="N5796" t="str">
        <f>VLOOKUP($C5796,Customer!$A$2:$F$793,5,FALSE)</f>
        <v>Central</v>
      </c>
      <c r="O5796" t="str">
        <f>VLOOKUP($C5796,Customer!$A$2:$F$793,6,FALSE)</f>
        <v>Consumer</v>
      </c>
      <c r="P5796" t="str">
        <f>VLOOKUP(E5796,Product!$B$2:$C$1811,2,FALSE)</f>
        <v>Office Supplies</v>
      </c>
      <c r="Q5796" t="str">
        <f>VLOOKUP(E5796,CHOOSE({1,2},Product!$B$2:$B$1811,Product!$A$2:$A$1811),2,FALSE)</f>
        <v>Paper</v>
      </c>
      <c r="R5796" t="str">
        <f t="shared" si="90"/>
        <v>AZ</v>
      </c>
    </row>
    <row r="5797" spans="1:18" x14ac:dyDescent="0.25">
      <c r="A5797" t="s">
        <v>5603</v>
      </c>
      <c r="B5797" s="35">
        <v>44630</v>
      </c>
      <c r="C5797" t="s">
        <v>2521</v>
      </c>
      <c r="D5797" t="s">
        <v>24</v>
      </c>
      <c r="E5797" t="s">
        <v>701</v>
      </c>
      <c r="F5797">
        <v>0</v>
      </c>
      <c r="G5797">
        <v>1489684.35</v>
      </c>
      <c r="H5797">
        <v>471979.2</v>
      </c>
      <c r="I5797">
        <v>2</v>
      </c>
      <c r="J5797" t="s">
        <v>26</v>
      </c>
      <c r="K5797" t="str">
        <f>VLOOKUP(C5797,Customer!$A$2:$F$793,2,FALSE)</f>
        <v>United Kingdom</v>
      </c>
      <c r="L5797" t="str">
        <f>VLOOKUP($C5797,Customer!$A$2:$F$793,3,FALSE)</f>
        <v>England</v>
      </c>
      <c r="M5797" t="str">
        <f>VLOOKUP($C5797,Customer!$A$2:$F$793,4,FALSE)</f>
        <v>Wolverhampton</v>
      </c>
      <c r="N5797" t="str">
        <f>VLOOKUP($C5797,Customer!$A$2:$F$793,5,FALSE)</f>
        <v>North</v>
      </c>
      <c r="O5797" t="str">
        <f>VLOOKUP($C5797,Customer!$A$2:$F$793,6,FALSE)</f>
        <v>Consumer</v>
      </c>
      <c r="P5797" t="str">
        <f>VLOOKUP(E5797,Product!$B$2:$C$1811,2,FALSE)</f>
        <v>Office Supplies</v>
      </c>
      <c r="Q5797" t="str">
        <f>VLOOKUP(E5797,CHOOSE({1,2},Product!$B$2:$B$1811,Product!$A$2:$A$1811),2,FALSE)</f>
        <v>Art</v>
      </c>
      <c r="R5797" t="str">
        <f t="shared" si="90"/>
        <v>AZ</v>
      </c>
    </row>
    <row r="5798" spans="1:18" x14ac:dyDescent="0.25">
      <c r="A5798" t="s">
        <v>5603</v>
      </c>
      <c r="B5798" s="35">
        <v>44630</v>
      </c>
      <c r="C5798" t="s">
        <v>2521</v>
      </c>
      <c r="D5798" t="s">
        <v>24</v>
      </c>
      <c r="E5798" t="s">
        <v>2267</v>
      </c>
      <c r="F5798">
        <v>0</v>
      </c>
      <c r="G5798">
        <v>5309766</v>
      </c>
      <c r="H5798">
        <v>2182903.8000000003</v>
      </c>
      <c r="I5798">
        <v>1</v>
      </c>
      <c r="J5798" t="s">
        <v>22</v>
      </c>
      <c r="K5798" t="str">
        <f>VLOOKUP(C5798,Customer!$A$2:$F$793,2,FALSE)</f>
        <v>United Kingdom</v>
      </c>
      <c r="L5798" t="str">
        <f>VLOOKUP($C5798,Customer!$A$2:$F$793,3,FALSE)</f>
        <v>England</v>
      </c>
      <c r="M5798" t="str">
        <f>VLOOKUP($C5798,Customer!$A$2:$F$793,4,FALSE)</f>
        <v>Wolverhampton</v>
      </c>
      <c r="N5798" t="str">
        <f>VLOOKUP($C5798,Customer!$A$2:$F$793,5,FALSE)</f>
        <v>North</v>
      </c>
      <c r="O5798" t="str">
        <f>VLOOKUP($C5798,Customer!$A$2:$F$793,6,FALSE)</f>
        <v>Consumer</v>
      </c>
      <c r="P5798" t="str">
        <f>VLOOKUP(E5798,Product!$B$2:$C$1811,2,FALSE)</f>
        <v>Technology</v>
      </c>
      <c r="Q5798" t="str">
        <f>VLOOKUP(E5798,CHOOSE({1,2},Product!$B$2:$B$1811,Product!$A$2:$A$1811),2,FALSE)</f>
        <v>Copiers</v>
      </c>
      <c r="R5798" t="str">
        <f t="shared" si="90"/>
        <v>AZ</v>
      </c>
    </row>
    <row r="5799" spans="1:18" x14ac:dyDescent="0.25">
      <c r="A5799" t="s">
        <v>5604</v>
      </c>
      <c r="B5799" s="35">
        <v>44631</v>
      </c>
      <c r="C5799" t="s">
        <v>301</v>
      </c>
      <c r="D5799" t="s">
        <v>51</v>
      </c>
      <c r="E5799" t="s">
        <v>1111</v>
      </c>
      <c r="F5799">
        <v>0</v>
      </c>
      <c r="G5799">
        <v>398232.45</v>
      </c>
      <c r="H5799">
        <v>58997.4</v>
      </c>
      <c r="I5799">
        <v>3</v>
      </c>
      <c r="J5799" t="s">
        <v>22</v>
      </c>
      <c r="K5799" t="str">
        <f>VLOOKUP(C5799,Customer!$A$2:$F$793,2,FALSE)</f>
        <v>Italy</v>
      </c>
      <c r="L5799" t="str">
        <f>VLOOKUP($C5799,Customer!$A$2:$F$793,3,FALSE)</f>
        <v>Sicily</v>
      </c>
      <c r="M5799" t="str">
        <f>VLOOKUP($C5799,Customer!$A$2:$F$793,4,FALSE)</f>
        <v>Marsala</v>
      </c>
      <c r="N5799" t="str">
        <f>VLOOKUP($C5799,Customer!$A$2:$F$793,5,FALSE)</f>
        <v>South</v>
      </c>
      <c r="O5799" t="str">
        <f>VLOOKUP($C5799,Customer!$A$2:$F$793,6,FALSE)</f>
        <v>Consumer</v>
      </c>
      <c r="P5799" t="str">
        <f>VLOOKUP(E5799,Product!$B$2:$C$1811,2,FALSE)</f>
        <v>Office Supplies</v>
      </c>
      <c r="Q5799" t="str">
        <f>VLOOKUP(E5799,CHOOSE({1,2},Product!$B$2:$B$1811,Product!$A$2:$A$1811),2,FALSE)</f>
        <v>Labels</v>
      </c>
      <c r="R5799" t="str">
        <f t="shared" si="90"/>
        <v>BN</v>
      </c>
    </row>
    <row r="5800" spans="1:18" x14ac:dyDescent="0.25">
      <c r="A5800" t="s">
        <v>5604</v>
      </c>
      <c r="B5800" s="35">
        <v>44631</v>
      </c>
      <c r="C5800" t="s">
        <v>301</v>
      </c>
      <c r="D5800" t="s">
        <v>51</v>
      </c>
      <c r="E5800" t="s">
        <v>665</v>
      </c>
      <c r="F5800">
        <v>0.1</v>
      </c>
      <c r="G5800">
        <v>1445436.3</v>
      </c>
      <c r="H5800">
        <v>-73746.75</v>
      </c>
      <c r="I5800">
        <v>2</v>
      </c>
      <c r="J5800" t="s">
        <v>26</v>
      </c>
      <c r="K5800" t="str">
        <f>VLOOKUP(C5800,Customer!$A$2:$F$793,2,FALSE)</f>
        <v>Italy</v>
      </c>
      <c r="L5800" t="str">
        <f>VLOOKUP($C5800,Customer!$A$2:$F$793,3,FALSE)</f>
        <v>Sicily</v>
      </c>
      <c r="M5800" t="str">
        <f>VLOOKUP($C5800,Customer!$A$2:$F$793,4,FALSE)</f>
        <v>Marsala</v>
      </c>
      <c r="N5800" t="str">
        <f>VLOOKUP($C5800,Customer!$A$2:$F$793,5,FALSE)</f>
        <v>South</v>
      </c>
      <c r="O5800" t="str">
        <f>VLOOKUP($C5800,Customer!$A$2:$F$793,6,FALSE)</f>
        <v>Consumer</v>
      </c>
      <c r="P5800" t="str">
        <f>VLOOKUP(E5800,Product!$B$2:$C$1811,2,FALSE)</f>
        <v>Office Supplies</v>
      </c>
      <c r="Q5800" t="str">
        <f>VLOOKUP(E5800,CHOOSE({1,2},Product!$B$2:$B$1811,Product!$A$2:$A$1811),2,FALSE)</f>
        <v>Storage</v>
      </c>
      <c r="R5800" t="str">
        <f t="shared" si="90"/>
        <v>BN</v>
      </c>
    </row>
    <row r="5801" spans="1:18" x14ac:dyDescent="0.25">
      <c r="A5801" t="s">
        <v>5605</v>
      </c>
      <c r="B5801" s="35">
        <v>44632</v>
      </c>
      <c r="C5801" t="s">
        <v>1617</v>
      </c>
      <c r="D5801" t="s">
        <v>33</v>
      </c>
      <c r="E5801" t="s">
        <v>1650</v>
      </c>
      <c r="F5801">
        <v>0.5</v>
      </c>
      <c r="G5801">
        <v>3525094.65</v>
      </c>
      <c r="H5801">
        <v>-2389394.7000000002</v>
      </c>
      <c r="I5801">
        <v>5</v>
      </c>
      <c r="J5801" t="s">
        <v>22</v>
      </c>
      <c r="K5801" t="str">
        <f>VLOOKUP(C5801,Customer!$A$2:$F$793,2,FALSE)</f>
        <v>Germany</v>
      </c>
      <c r="L5801" t="str">
        <f>VLOOKUP($C5801,Customer!$A$2:$F$793,3,FALSE)</f>
        <v>Lower Saxony</v>
      </c>
      <c r="M5801" t="str">
        <f>VLOOKUP($C5801,Customer!$A$2:$F$793,4,FALSE)</f>
        <v>Langenhagen</v>
      </c>
      <c r="N5801" t="str">
        <f>VLOOKUP($C5801,Customer!$A$2:$F$793,5,FALSE)</f>
        <v>Central</v>
      </c>
      <c r="O5801" t="str">
        <f>VLOOKUP($C5801,Customer!$A$2:$F$793,6,FALSE)</f>
        <v>Consumer</v>
      </c>
      <c r="P5801" t="str">
        <f>VLOOKUP(E5801,Product!$B$2:$C$1811,2,FALSE)</f>
        <v>Furniture</v>
      </c>
      <c r="Q5801" t="str">
        <f>VLOOKUP(E5801,CHOOSE({1,2},Product!$B$2:$B$1811,Product!$A$2:$A$1811),2,FALSE)</f>
        <v>Chairs</v>
      </c>
      <c r="R5801" t="str">
        <f t="shared" si="90"/>
        <v>BN</v>
      </c>
    </row>
    <row r="5802" spans="1:18" x14ac:dyDescent="0.25">
      <c r="A5802" t="s">
        <v>5606</v>
      </c>
      <c r="B5802" s="35">
        <v>44632</v>
      </c>
      <c r="C5802" t="s">
        <v>1316</v>
      </c>
      <c r="D5802" t="s">
        <v>24</v>
      </c>
      <c r="E5802" t="s">
        <v>1730</v>
      </c>
      <c r="F5802">
        <v>0.5</v>
      </c>
      <c r="G5802">
        <v>6637207.5</v>
      </c>
      <c r="H5802">
        <v>-1327441.5</v>
      </c>
      <c r="I5802">
        <v>3</v>
      </c>
      <c r="J5802" t="s">
        <v>26</v>
      </c>
      <c r="K5802" t="str">
        <f>VLOOKUP(C5802,Customer!$A$2:$F$793,2,FALSE)</f>
        <v>Spain</v>
      </c>
      <c r="L5802" t="str">
        <f>VLOOKUP($C5802,Customer!$A$2:$F$793,3,FALSE)</f>
        <v>Murcia</v>
      </c>
      <c r="M5802" t="str">
        <f>VLOOKUP($C5802,Customer!$A$2:$F$793,4,FALSE)</f>
        <v>Cartagena</v>
      </c>
      <c r="N5802" t="str">
        <f>VLOOKUP($C5802,Customer!$A$2:$F$793,5,FALSE)</f>
        <v>South</v>
      </c>
      <c r="O5802" t="str">
        <f>VLOOKUP($C5802,Customer!$A$2:$F$793,6,FALSE)</f>
        <v>Consumer</v>
      </c>
      <c r="P5802" t="str">
        <f>VLOOKUP(E5802,Product!$B$2:$C$1811,2,FALSE)</f>
        <v>Technology</v>
      </c>
      <c r="Q5802" t="str">
        <f>VLOOKUP(E5802,CHOOSE({1,2},Product!$B$2:$B$1811,Product!$A$2:$A$1811),2,FALSE)</f>
        <v>Copiers</v>
      </c>
      <c r="R5802" t="str">
        <f t="shared" si="90"/>
        <v>BN</v>
      </c>
    </row>
    <row r="5803" spans="1:18" x14ac:dyDescent="0.25">
      <c r="A5803" t="s">
        <v>5607</v>
      </c>
      <c r="B5803" s="35">
        <v>44634</v>
      </c>
      <c r="C5803" t="s">
        <v>633</v>
      </c>
      <c r="D5803" t="s">
        <v>33</v>
      </c>
      <c r="E5803" t="s">
        <v>2522</v>
      </c>
      <c r="F5803">
        <v>0</v>
      </c>
      <c r="G5803">
        <v>8082643.7999999998</v>
      </c>
      <c r="H5803">
        <v>2256650.5500000003</v>
      </c>
      <c r="I5803">
        <v>3</v>
      </c>
      <c r="J5803" t="s">
        <v>26</v>
      </c>
      <c r="K5803" t="str">
        <f>VLOOKUP(C5803,Customer!$A$2:$F$793,2,FALSE)</f>
        <v>Spain</v>
      </c>
      <c r="L5803" t="str">
        <f>VLOOKUP($C5803,Customer!$A$2:$F$793,3,FALSE)</f>
        <v>Ceuta</v>
      </c>
      <c r="M5803" t="str">
        <f>VLOOKUP($C5803,Customer!$A$2:$F$793,4,FALSE)</f>
        <v>Ceuta</v>
      </c>
      <c r="N5803" t="str">
        <f>VLOOKUP($C5803,Customer!$A$2:$F$793,5,FALSE)</f>
        <v>South</v>
      </c>
      <c r="O5803" t="str">
        <f>VLOOKUP($C5803,Customer!$A$2:$F$793,6,FALSE)</f>
        <v>Consumer</v>
      </c>
      <c r="P5803" t="str">
        <f>VLOOKUP(E5803,Product!$B$2:$C$1811,2,FALSE)</f>
        <v>Furniture</v>
      </c>
      <c r="Q5803" t="str">
        <f>VLOOKUP(E5803,CHOOSE({1,2},Product!$B$2:$B$1811,Product!$A$2:$A$1811),2,FALSE)</f>
        <v>Chairs</v>
      </c>
      <c r="R5803" t="str">
        <f t="shared" si="90"/>
        <v>AZ</v>
      </c>
    </row>
    <row r="5804" spans="1:18" x14ac:dyDescent="0.25">
      <c r="A5804" t="s">
        <v>5608</v>
      </c>
      <c r="B5804" s="35">
        <v>44634</v>
      </c>
      <c r="C5804" t="s">
        <v>1618</v>
      </c>
      <c r="D5804" t="s">
        <v>20</v>
      </c>
      <c r="E5804" t="s">
        <v>1821</v>
      </c>
      <c r="F5804">
        <v>0</v>
      </c>
      <c r="G5804">
        <v>3112112.85</v>
      </c>
      <c r="H5804">
        <v>840712.95000000007</v>
      </c>
      <c r="I5804">
        <v>8</v>
      </c>
      <c r="J5804" t="s">
        <v>22</v>
      </c>
      <c r="K5804" t="str">
        <f>VLOOKUP(C5804,Customer!$A$2:$F$793,2,FALSE)</f>
        <v>Germany</v>
      </c>
      <c r="L5804" t="str">
        <f>VLOOKUP($C5804,Customer!$A$2:$F$793,3,FALSE)</f>
        <v>Thuringia</v>
      </c>
      <c r="M5804" t="str">
        <f>VLOOKUP($C5804,Customer!$A$2:$F$793,4,FALSE)</f>
        <v>Erfurt</v>
      </c>
      <c r="N5804" t="str">
        <f>VLOOKUP($C5804,Customer!$A$2:$F$793,5,FALSE)</f>
        <v>Central</v>
      </c>
      <c r="O5804" t="str">
        <f>VLOOKUP($C5804,Customer!$A$2:$F$793,6,FALSE)</f>
        <v>Consumer</v>
      </c>
      <c r="P5804" t="str">
        <f>VLOOKUP(E5804,Product!$B$2:$C$1811,2,FALSE)</f>
        <v>Furniture</v>
      </c>
      <c r="Q5804" t="str">
        <f>VLOOKUP(E5804,CHOOSE({1,2},Product!$B$2:$B$1811,Product!$A$2:$A$1811),2,FALSE)</f>
        <v>Furnishings</v>
      </c>
      <c r="R5804" t="str">
        <f t="shared" si="90"/>
        <v>AZ</v>
      </c>
    </row>
    <row r="5805" spans="1:18" x14ac:dyDescent="0.25">
      <c r="A5805" t="s">
        <v>5609</v>
      </c>
      <c r="B5805" s="35">
        <v>44634</v>
      </c>
      <c r="C5805" t="s">
        <v>1808</v>
      </c>
      <c r="D5805" t="s">
        <v>24</v>
      </c>
      <c r="E5805" t="s">
        <v>386</v>
      </c>
      <c r="F5805">
        <v>0.5</v>
      </c>
      <c r="G5805">
        <v>604723.35</v>
      </c>
      <c r="H5805">
        <v>-88496.1</v>
      </c>
      <c r="I5805">
        <v>1</v>
      </c>
      <c r="J5805" t="s">
        <v>26</v>
      </c>
      <c r="K5805" t="str">
        <f>VLOOKUP(C5805,Customer!$A$2:$F$793,2,FALSE)</f>
        <v>United Kingdom</v>
      </c>
      <c r="L5805" t="str">
        <f>VLOOKUP($C5805,Customer!$A$2:$F$793,3,FALSE)</f>
        <v>England</v>
      </c>
      <c r="M5805" t="str">
        <f>VLOOKUP($C5805,Customer!$A$2:$F$793,4,FALSE)</f>
        <v>London</v>
      </c>
      <c r="N5805" t="str">
        <f>VLOOKUP($C5805,Customer!$A$2:$F$793,5,FALSE)</f>
        <v>North</v>
      </c>
      <c r="O5805" t="str">
        <f>VLOOKUP($C5805,Customer!$A$2:$F$793,6,FALSE)</f>
        <v>Consumer</v>
      </c>
      <c r="P5805" t="str">
        <f>VLOOKUP(E5805,Product!$B$2:$C$1811,2,FALSE)</f>
        <v>Furniture</v>
      </c>
      <c r="Q5805" t="str">
        <f>VLOOKUP(E5805,CHOOSE({1,2},Product!$B$2:$B$1811,Product!$A$2:$A$1811),2,FALSE)</f>
        <v>Chairs</v>
      </c>
      <c r="R5805" t="str">
        <f t="shared" si="90"/>
        <v>BN</v>
      </c>
    </row>
    <row r="5806" spans="1:18" x14ac:dyDescent="0.25">
      <c r="A5806" t="s">
        <v>5609</v>
      </c>
      <c r="B5806" s="35">
        <v>44634</v>
      </c>
      <c r="C5806" t="s">
        <v>1808</v>
      </c>
      <c r="D5806" t="s">
        <v>24</v>
      </c>
      <c r="E5806" t="s">
        <v>1757</v>
      </c>
      <c r="F5806">
        <v>0.2</v>
      </c>
      <c r="G5806">
        <v>3185859.6</v>
      </c>
      <c r="H5806">
        <v>-560475.30000000005</v>
      </c>
      <c r="I5806">
        <v>6</v>
      </c>
      <c r="J5806" t="s">
        <v>26</v>
      </c>
      <c r="K5806" t="str">
        <f>VLOOKUP(C5806,Customer!$A$2:$F$793,2,FALSE)</f>
        <v>United Kingdom</v>
      </c>
      <c r="L5806" t="str">
        <f>VLOOKUP($C5806,Customer!$A$2:$F$793,3,FALSE)</f>
        <v>England</v>
      </c>
      <c r="M5806" t="str">
        <f>VLOOKUP($C5806,Customer!$A$2:$F$793,4,FALSE)</f>
        <v>London</v>
      </c>
      <c r="N5806" t="str">
        <f>VLOOKUP($C5806,Customer!$A$2:$F$793,5,FALSE)</f>
        <v>North</v>
      </c>
      <c r="O5806" t="str">
        <f>VLOOKUP($C5806,Customer!$A$2:$F$793,6,FALSE)</f>
        <v>Consumer</v>
      </c>
      <c r="P5806" t="str">
        <f>VLOOKUP(E5806,Product!$B$2:$C$1811,2,FALSE)</f>
        <v>Furniture</v>
      </c>
      <c r="Q5806" t="str">
        <f>VLOOKUP(E5806,CHOOSE({1,2},Product!$B$2:$B$1811,Product!$A$2:$A$1811),2,FALSE)</f>
        <v>Furnishings</v>
      </c>
      <c r="R5806" t="str">
        <f t="shared" si="90"/>
        <v>BN</v>
      </c>
    </row>
    <row r="5807" spans="1:18" x14ac:dyDescent="0.25">
      <c r="A5807" t="s">
        <v>5609</v>
      </c>
      <c r="B5807" s="35">
        <v>44634</v>
      </c>
      <c r="C5807" t="s">
        <v>1808</v>
      </c>
      <c r="D5807" t="s">
        <v>24</v>
      </c>
      <c r="E5807" t="s">
        <v>312</v>
      </c>
      <c r="F5807">
        <v>0.2</v>
      </c>
      <c r="G5807">
        <v>9085599.5999999996</v>
      </c>
      <c r="H5807">
        <v>-1017705.15</v>
      </c>
      <c r="I5807">
        <v>7</v>
      </c>
      <c r="J5807" t="s">
        <v>22</v>
      </c>
      <c r="K5807" t="str">
        <f>VLOOKUP(C5807,Customer!$A$2:$F$793,2,FALSE)</f>
        <v>United Kingdom</v>
      </c>
      <c r="L5807" t="str">
        <f>VLOOKUP($C5807,Customer!$A$2:$F$793,3,FALSE)</f>
        <v>England</v>
      </c>
      <c r="M5807" t="str">
        <f>VLOOKUP($C5807,Customer!$A$2:$F$793,4,FALSE)</f>
        <v>London</v>
      </c>
      <c r="N5807" t="str">
        <f>VLOOKUP($C5807,Customer!$A$2:$F$793,5,FALSE)</f>
        <v>North</v>
      </c>
      <c r="O5807" t="str">
        <f>VLOOKUP($C5807,Customer!$A$2:$F$793,6,FALSE)</f>
        <v>Consumer</v>
      </c>
      <c r="P5807" t="str">
        <f>VLOOKUP(E5807,Product!$B$2:$C$1811,2,FALSE)</f>
        <v>Furniture</v>
      </c>
      <c r="Q5807" t="str">
        <f>VLOOKUP(E5807,CHOOSE({1,2},Product!$B$2:$B$1811,Product!$A$2:$A$1811),2,FALSE)</f>
        <v>Furnishings</v>
      </c>
      <c r="R5807" t="str">
        <f t="shared" si="90"/>
        <v>BN</v>
      </c>
    </row>
    <row r="5808" spans="1:18" x14ac:dyDescent="0.25">
      <c r="A5808" t="s">
        <v>5609</v>
      </c>
      <c r="B5808" s="35">
        <v>44634</v>
      </c>
      <c r="C5808" t="s">
        <v>1808</v>
      </c>
      <c r="D5808" t="s">
        <v>24</v>
      </c>
      <c r="E5808" t="s">
        <v>400</v>
      </c>
      <c r="F5808">
        <v>0.5</v>
      </c>
      <c r="G5808">
        <v>147493.5</v>
      </c>
      <c r="H5808">
        <v>-14749.35</v>
      </c>
      <c r="I5808">
        <v>1</v>
      </c>
      <c r="J5808" t="s">
        <v>26</v>
      </c>
      <c r="K5808" t="str">
        <f>VLOOKUP(C5808,Customer!$A$2:$F$793,2,FALSE)</f>
        <v>United Kingdom</v>
      </c>
      <c r="L5808" t="str">
        <f>VLOOKUP($C5808,Customer!$A$2:$F$793,3,FALSE)</f>
        <v>England</v>
      </c>
      <c r="M5808" t="str">
        <f>VLOOKUP($C5808,Customer!$A$2:$F$793,4,FALSE)</f>
        <v>London</v>
      </c>
      <c r="N5808" t="str">
        <f>VLOOKUP($C5808,Customer!$A$2:$F$793,5,FALSE)</f>
        <v>North</v>
      </c>
      <c r="O5808" t="str">
        <f>VLOOKUP($C5808,Customer!$A$2:$F$793,6,FALSE)</f>
        <v>Consumer</v>
      </c>
      <c r="P5808" t="str">
        <f>VLOOKUP(E5808,Product!$B$2:$C$1811,2,FALSE)</f>
        <v>Office Supplies</v>
      </c>
      <c r="Q5808" t="str">
        <f>VLOOKUP(E5808,CHOOSE({1,2},Product!$B$2:$B$1811,Product!$A$2:$A$1811),2,FALSE)</f>
        <v>Fasteners</v>
      </c>
      <c r="R5808" t="str">
        <f t="shared" si="90"/>
        <v>BN</v>
      </c>
    </row>
    <row r="5809" spans="1:18" x14ac:dyDescent="0.25">
      <c r="A5809" t="s">
        <v>5609</v>
      </c>
      <c r="B5809" s="35">
        <v>44634</v>
      </c>
      <c r="C5809" t="s">
        <v>1808</v>
      </c>
      <c r="D5809" t="s">
        <v>24</v>
      </c>
      <c r="E5809" t="s">
        <v>1500</v>
      </c>
      <c r="F5809">
        <v>0.5</v>
      </c>
      <c r="G5809">
        <v>368733.75</v>
      </c>
      <c r="H5809">
        <v>0</v>
      </c>
      <c r="I5809">
        <v>4</v>
      </c>
      <c r="J5809" t="s">
        <v>22</v>
      </c>
      <c r="K5809" t="str">
        <f>VLOOKUP(C5809,Customer!$A$2:$F$793,2,FALSE)</f>
        <v>United Kingdom</v>
      </c>
      <c r="L5809" t="str">
        <f>VLOOKUP($C5809,Customer!$A$2:$F$793,3,FALSE)</f>
        <v>England</v>
      </c>
      <c r="M5809" t="str">
        <f>VLOOKUP($C5809,Customer!$A$2:$F$793,4,FALSE)</f>
        <v>London</v>
      </c>
      <c r="N5809" t="str">
        <f>VLOOKUP($C5809,Customer!$A$2:$F$793,5,FALSE)</f>
        <v>North</v>
      </c>
      <c r="O5809" t="str">
        <f>VLOOKUP($C5809,Customer!$A$2:$F$793,6,FALSE)</f>
        <v>Consumer</v>
      </c>
      <c r="P5809" t="str">
        <f>VLOOKUP(E5809,Product!$B$2:$C$1811,2,FALSE)</f>
        <v>Office Supplies</v>
      </c>
      <c r="Q5809" t="str">
        <f>VLOOKUP(E5809,CHOOSE({1,2},Product!$B$2:$B$1811,Product!$A$2:$A$1811),2,FALSE)</f>
        <v>Labels</v>
      </c>
      <c r="R5809" t="str">
        <f t="shared" si="90"/>
        <v>BN</v>
      </c>
    </row>
    <row r="5810" spans="1:18" x14ac:dyDescent="0.25">
      <c r="A5810" t="s">
        <v>5609</v>
      </c>
      <c r="B5810" s="35">
        <v>44634</v>
      </c>
      <c r="C5810" t="s">
        <v>1808</v>
      </c>
      <c r="D5810" t="s">
        <v>24</v>
      </c>
      <c r="E5810" t="s">
        <v>509</v>
      </c>
      <c r="F5810">
        <v>0.5</v>
      </c>
      <c r="G5810">
        <v>781715.55</v>
      </c>
      <c r="H5810">
        <v>-265488.3</v>
      </c>
      <c r="I5810">
        <v>4</v>
      </c>
      <c r="J5810" t="s">
        <v>22</v>
      </c>
      <c r="K5810" t="str">
        <f>VLOOKUP(C5810,Customer!$A$2:$F$793,2,FALSE)</f>
        <v>United Kingdom</v>
      </c>
      <c r="L5810" t="str">
        <f>VLOOKUP($C5810,Customer!$A$2:$F$793,3,FALSE)</f>
        <v>England</v>
      </c>
      <c r="M5810" t="str">
        <f>VLOOKUP($C5810,Customer!$A$2:$F$793,4,FALSE)</f>
        <v>London</v>
      </c>
      <c r="N5810" t="str">
        <f>VLOOKUP($C5810,Customer!$A$2:$F$793,5,FALSE)</f>
        <v>North</v>
      </c>
      <c r="O5810" t="str">
        <f>VLOOKUP($C5810,Customer!$A$2:$F$793,6,FALSE)</f>
        <v>Consumer</v>
      </c>
      <c r="P5810" t="str">
        <f>VLOOKUP(E5810,Product!$B$2:$C$1811,2,FALSE)</f>
        <v>Office Supplies</v>
      </c>
      <c r="Q5810" t="str">
        <f>VLOOKUP(E5810,CHOOSE({1,2},Product!$B$2:$B$1811,Product!$A$2:$A$1811),2,FALSE)</f>
        <v>Paper</v>
      </c>
      <c r="R5810" t="str">
        <f t="shared" si="90"/>
        <v>BN</v>
      </c>
    </row>
    <row r="5811" spans="1:18" x14ac:dyDescent="0.25">
      <c r="A5811" t="s">
        <v>5609</v>
      </c>
      <c r="B5811" s="35">
        <v>44634</v>
      </c>
      <c r="C5811" t="s">
        <v>1808</v>
      </c>
      <c r="D5811" t="s">
        <v>24</v>
      </c>
      <c r="E5811" t="s">
        <v>681</v>
      </c>
      <c r="F5811">
        <v>0.5</v>
      </c>
      <c r="G5811">
        <v>191741.55000000002</v>
      </c>
      <c r="H5811">
        <v>-117994.8</v>
      </c>
      <c r="I5811">
        <v>1</v>
      </c>
      <c r="J5811" t="s">
        <v>22</v>
      </c>
      <c r="K5811" t="str">
        <f>VLOOKUP(C5811,Customer!$A$2:$F$793,2,FALSE)</f>
        <v>United Kingdom</v>
      </c>
      <c r="L5811" t="str">
        <f>VLOOKUP($C5811,Customer!$A$2:$F$793,3,FALSE)</f>
        <v>England</v>
      </c>
      <c r="M5811" t="str">
        <f>VLOOKUP($C5811,Customer!$A$2:$F$793,4,FALSE)</f>
        <v>London</v>
      </c>
      <c r="N5811" t="str">
        <f>VLOOKUP($C5811,Customer!$A$2:$F$793,5,FALSE)</f>
        <v>North</v>
      </c>
      <c r="O5811" t="str">
        <f>VLOOKUP($C5811,Customer!$A$2:$F$793,6,FALSE)</f>
        <v>Consumer</v>
      </c>
      <c r="P5811" t="str">
        <f>VLOOKUP(E5811,Product!$B$2:$C$1811,2,FALSE)</f>
        <v>Office Supplies</v>
      </c>
      <c r="Q5811" t="str">
        <f>VLOOKUP(E5811,CHOOSE({1,2},Product!$B$2:$B$1811,Product!$A$2:$A$1811),2,FALSE)</f>
        <v>Paper</v>
      </c>
      <c r="R5811" t="str">
        <f t="shared" si="90"/>
        <v>BN</v>
      </c>
    </row>
    <row r="5812" spans="1:18" x14ac:dyDescent="0.25">
      <c r="A5812" t="s">
        <v>5610</v>
      </c>
      <c r="B5812" s="35">
        <v>44635</v>
      </c>
      <c r="C5812" t="s">
        <v>1648</v>
      </c>
      <c r="D5812" t="s">
        <v>20</v>
      </c>
      <c r="E5812" t="s">
        <v>47</v>
      </c>
      <c r="F5812">
        <v>0.4</v>
      </c>
      <c r="G5812">
        <v>855462.3</v>
      </c>
      <c r="H5812">
        <v>-117994.8</v>
      </c>
      <c r="I5812">
        <v>2</v>
      </c>
      <c r="J5812" t="s">
        <v>26</v>
      </c>
      <c r="K5812" t="str">
        <f>VLOOKUP(C5812,Customer!$A$2:$F$793,2,FALSE)</f>
        <v>Netherlands</v>
      </c>
      <c r="L5812" t="str">
        <f>VLOOKUP($C5812,Customer!$A$2:$F$793,3,FALSE)</f>
        <v>North Holland</v>
      </c>
      <c r="M5812" t="str">
        <f>VLOOKUP($C5812,Customer!$A$2:$F$793,4,FALSE)</f>
        <v>Amsterdam</v>
      </c>
      <c r="N5812" t="str">
        <f>VLOOKUP($C5812,Customer!$A$2:$F$793,5,FALSE)</f>
        <v>Central</v>
      </c>
      <c r="O5812" t="str">
        <f>VLOOKUP($C5812,Customer!$A$2:$F$793,6,FALSE)</f>
        <v>Home Office</v>
      </c>
      <c r="P5812" t="str">
        <f>VLOOKUP(E5812,Product!$B$2:$C$1811,2,FALSE)</f>
        <v>Office Supplies</v>
      </c>
      <c r="Q5812" t="str">
        <f>VLOOKUP(E5812,CHOOSE({1,2},Product!$B$2:$B$1811,Product!$A$2:$A$1811),2,FALSE)</f>
        <v>Storage</v>
      </c>
      <c r="R5812" t="str">
        <f t="shared" si="90"/>
        <v>BN</v>
      </c>
    </row>
    <row r="5813" spans="1:18" x14ac:dyDescent="0.25">
      <c r="A5813" t="s">
        <v>5611</v>
      </c>
      <c r="B5813" s="35">
        <v>44635</v>
      </c>
      <c r="C5813" t="s">
        <v>2140</v>
      </c>
      <c r="D5813" t="s">
        <v>24</v>
      </c>
      <c r="E5813" t="s">
        <v>271</v>
      </c>
      <c r="F5813">
        <v>0.1</v>
      </c>
      <c r="G5813">
        <v>3613590.75</v>
      </c>
      <c r="H5813">
        <v>442480.5</v>
      </c>
      <c r="I5813">
        <v>2</v>
      </c>
      <c r="J5813" t="s">
        <v>22</v>
      </c>
      <c r="K5813" t="str">
        <f>VLOOKUP(C5813,Customer!$A$2:$F$793,2,FALSE)</f>
        <v>Spain</v>
      </c>
      <c r="L5813" t="str">
        <f>VLOOKUP($C5813,Customer!$A$2:$F$793,3,FALSE)</f>
        <v>Madrid</v>
      </c>
      <c r="M5813" t="str">
        <f>VLOOKUP($C5813,Customer!$A$2:$F$793,4,FALSE)</f>
        <v>Madrid</v>
      </c>
      <c r="N5813" t="str">
        <f>VLOOKUP($C5813,Customer!$A$2:$F$793,5,FALSE)</f>
        <v>South</v>
      </c>
      <c r="O5813" t="str">
        <f>VLOOKUP($C5813,Customer!$A$2:$F$793,6,FALSE)</f>
        <v>Corporate</v>
      </c>
      <c r="P5813" t="str">
        <f>VLOOKUP(E5813,Product!$B$2:$C$1811,2,FALSE)</f>
        <v>Office Supplies</v>
      </c>
      <c r="Q5813" t="str">
        <f>VLOOKUP(E5813,CHOOSE({1,2},Product!$B$2:$B$1811,Product!$A$2:$A$1811),2,FALSE)</f>
        <v>Storage</v>
      </c>
      <c r="R5813" t="str">
        <f t="shared" si="90"/>
        <v>AZ</v>
      </c>
    </row>
    <row r="5814" spans="1:18" x14ac:dyDescent="0.25">
      <c r="A5814" t="s">
        <v>5612</v>
      </c>
      <c r="B5814" s="35">
        <v>44635</v>
      </c>
      <c r="C5814" t="s">
        <v>1623</v>
      </c>
      <c r="D5814" t="s">
        <v>24</v>
      </c>
      <c r="E5814" t="s">
        <v>2523</v>
      </c>
      <c r="F5814">
        <v>0</v>
      </c>
      <c r="G5814">
        <v>10103304.75</v>
      </c>
      <c r="H5814">
        <v>103245.45</v>
      </c>
      <c r="I5814">
        <v>7</v>
      </c>
      <c r="J5814" t="s">
        <v>26</v>
      </c>
      <c r="K5814" t="str">
        <f>VLOOKUP(C5814,Customer!$A$2:$F$793,2,FALSE)</f>
        <v>Italy</v>
      </c>
      <c r="L5814" t="str">
        <f>VLOOKUP($C5814,Customer!$A$2:$F$793,3,FALSE)</f>
        <v>Piedmont</v>
      </c>
      <c r="M5814" t="str">
        <f>VLOOKUP($C5814,Customer!$A$2:$F$793,4,FALSE)</f>
        <v>Turin</v>
      </c>
      <c r="N5814" t="str">
        <f>VLOOKUP($C5814,Customer!$A$2:$F$793,5,FALSE)</f>
        <v>South</v>
      </c>
      <c r="O5814" t="str">
        <f>VLOOKUP($C5814,Customer!$A$2:$F$793,6,FALSE)</f>
        <v>Corporate</v>
      </c>
      <c r="P5814" t="str">
        <f>VLOOKUP(E5814,Product!$B$2:$C$1811,2,FALSE)</f>
        <v>Office Supplies</v>
      </c>
      <c r="Q5814" t="str">
        <f>VLOOKUP(E5814,CHOOSE({1,2},Product!$B$2:$B$1811,Product!$A$2:$A$1811),2,FALSE)</f>
        <v>Appliances</v>
      </c>
      <c r="R5814" t="str">
        <f t="shared" si="90"/>
        <v>AZ</v>
      </c>
    </row>
    <row r="5815" spans="1:18" x14ac:dyDescent="0.25">
      <c r="A5815" t="s">
        <v>5612</v>
      </c>
      <c r="B5815" s="35">
        <v>44635</v>
      </c>
      <c r="C5815" t="s">
        <v>1623</v>
      </c>
      <c r="D5815" t="s">
        <v>24</v>
      </c>
      <c r="E5815" t="s">
        <v>596</v>
      </c>
      <c r="F5815">
        <v>0</v>
      </c>
      <c r="G5815">
        <v>12536947.5</v>
      </c>
      <c r="H5815">
        <v>4262562.1500000004</v>
      </c>
      <c r="I5815">
        <v>5</v>
      </c>
      <c r="J5815" t="s">
        <v>22</v>
      </c>
      <c r="K5815" t="str">
        <f>VLOOKUP(C5815,Customer!$A$2:$F$793,2,FALSE)</f>
        <v>Italy</v>
      </c>
      <c r="L5815" t="str">
        <f>VLOOKUP($C5815,Customer!$A$2:$F$793,3,FALSE)</f>
        <v>Piedmont</v>
      </c>
      <c r="M5815" t="str">
        <f>VLOOKUP($C5815,Customer!$A$2:$F$793,4,FALSE)</f>
        <v>Turin</v>
      </c>
      <c r="N5815" t="str">
        <f>VLOOKUP($C5815,Customer!$A$2:$F$793,5,FALSE)</f>
        <v>South</v>
      </c>
      <c r="O5815" t="str">
        <f>VLOOKUP($C5815,Customer!$A$2:$F$793,6,FALSE)</f>
        <v>Corporate</v>
      </c>
      <c r="P5815" t="str">
        <f>VLOOKUP(E5815,Product!$B$2:$C$1811,2,FALSE)</f>
        <v>Technology</v>
      </c>
      <c r="Q5815" t="str">
        <f>VLOOKUP(E5815,CHOOSE({1,2},Product!$B$2:$B$1811,Product!$A$2:$A$1811),2,FALSE)</f>
        <v>Machines</v>
      </c>
      <c r="R5815" t="str">
        <f t="shared" si="90"/>
        <v>AZ</v>
      </c>
    </row>
    <row r="5816" spans="1:18" x14ac:dyDescent="0.25">
      <c r="A5816" t="s">
        <v>5613</v>
      </c>
      <c r="B5816" s="35">
        <v>44635</v>
      </c>
      <c r="C5816" t="s">
        <v>1209</v>
      </c>
      <c r="D5816" t="s">
        <v>24</v>
      </c>
      <c r="E5816" t="s">
        <v>1939</v>
      </c>
      <c r="F5816">
        <v>0</v>
      </c>
      <c r="G5816">
        <v>840712.95000000007</v>
      </c>
      <c r="H5816">
        <v>88496.1</v>
      </c>
      <c r="I5816">
        <v>5</v>
      </c>
      <c r="J5816" t="s">
        <v>26</v>
      </c>
      <c r="K5816" t="str">
        <f>VLOOKUP(C5816,Customer!$A$2:$F$793,2,FALSE)</f>
        <v>Germany</v>
      </c>
      <c r="L5816" t="str">
        <f>VLOOKUP($C5816,Customer!$A$2:$F$793,3,FALSE)</f>
        <v>Hamburg</v>
      </c>
      <c r="M5816" t="str">
        <f>VLOOKUP($C5816,Customer!$A$2:$F$793,4,FALSE)</f>
        <v>Hamburg</v>
      </c>
      <c r="N5816" t="str">
        <f>VLOOKUP($C5816,Customer!$A$2:$F$793,5,FALSE)</f>
        <v>Central</v>
      </c>
      <c r="O5816" t="str">
        <f>VLOOKUP($C5816,Customer!$A$2:$F$793,6,FALSE)</f>
        <v>Home Office</v>
      </c>
      <c r="P5816" t="str">
        <f>VLOOKUP(E5816,Product!$B$2:$C$1811,2,FALSE)</f>
        <v>Office Supplies</v>
      </c>
      <c r="Q5816" t="str">
        <f>VLOOKUP(E5816,CHOOSE({1,2},Product!$B$2:$B$1811,Product!$A$2:$A$1811),2,FALSE)</f>
        <v>Fasteners</v>
      </c>
      <c r="R5816" t="str">
        <f t="shared" si="90"/>
        <v>AZ</v>
      </c>
    </row>
    <row r="5817" spans="1:18" x14ac:dyDescent="0.25">
      <c r="A5817" t="s">
        <v>5613</v>
      </c>
      <c r="B5817" s="35">
        <v>44635</v>
      </c>
      <c r="C5817" t="s">
        <v>1209</v>
      </c>
      <c r="D5817" t="s">
        <v>24</v>
      </c>
      <c r="E5817" t="s">
        <v>764</v>
      </c>
      <c r="F5817">
        <v>0.4</v>
      </c>
      <c r="G5817">
        <v>2949870</v>
      </c>
      <c r="H5817">
        <v>103245.45</v>
      </c>
      <c r="I5817">
        <v>4</v>
      </c>
      <c r="J5817" t="s">
        <v>26</v>
      </c>
      <c r="K5817" t="str">
        <f>VLOOKUP(C5817,Customer!$A$2:$F$793,2,FALSE)</f>
        <v>Germany</v>
      </c>
      <c r="L5817" t="str">
        <f>VLOOKUP($C5817,Customer!$A$2:$F$793,3,FALSE)</f>
        <v>Hamburg</v>
      </c>
      <c r="M5817" t="str">
        <f>VLOOKUP($C5817,Customer!$A$2:$F$793,4,FALSE)</f>
        <v>Hamburg</v>
      </c>
      <c r="N5817" t="str">
        <f>VLOOKUP($C5817,Customer!$A$2:$F$793,5,FALSE)</f>
        <v>Central</v>
      </c>
      <c r="O5817" t="str">
        <f>VLOOKUP($C5817,Customer!$A$2:$F$793,6,FALSE)</f>
        <v>Home Office</v>
      </c>
      <c r="P5817" t="str">
        <f>VLOOKUP(E5817,Product!$B$2:$C$1811,2,FALSE)</f>
        <v>Technology</v>
      </c>
      <c r="Q5817" t="str">
        <f>VLOOKUP(E5817,CHOOSE({1,2},Product!$B$2:$B$1811,Product!$A$2:$A$1811),2,FALSE)</f>
        <v>Machines</v>
      </c>
      <c r="R5817" t="str">
        <f t="shared" si="90"/>
        <v>AZ</v>
      </c>
    </row>
    <row r="5818" spans="1:18" x14ac:dyDescent="0.25">
      <c r="A5818" t="s">
        <v>5614</v>
      </c>
      <c r="B5818" s="35">
        <v>44637</v>
      </c>
      <c r="C5818" t="s">
        <v>1277</v>
      </c>
      <c r="D5818" t="s">
        <v>33</v>
      </c>
      <c r="E5818" t="s">
        <v>805</v>
      </c>
      <c r="F5818">
        <v>0</v>
      </c>
      <c r="G5818">
        <v>3687337.5</v>
      </c>
      <c r="H5818">
        <v>1106201.25</v>
      </c>
      <c r="I5818">
        <v>4</v>
      </c>
      <c r="J5818" t="s">
        <v>22</v>
      </c>
      <c r="K5818" t="str">
        <f>VLOOKUP(C5818,Customer!$A$2:$F$793,2,FALSE)</f>
        <v>Germany</v>
      </c>
      <c r="L5818" t="str">
        <f>VLOOKUP($C5818,Customer!$A$2:$F$793,3,FALSE)</f>
        <v>North Rhine-Westphalia</v>
      </c>
      <c r="M5818" t="str">
        <f>VLOOKUP($C5818,Customer!$A$2:$F$793,4,FALSE)</f>
        <v>Menden</v>
      </c>
      <c r="N5818" t="str">
        <f>VLOOKUP($C5818,Customer!$A$2:$F$793,5,FALSE)</f>
        <v>Central</v>
      </c>
      <c r="O5818" t="str">
        <f>VLOOKUP($C5818,Customer!$A$2:$F$793,6,FALSE)</f>
        <v>Consumer</v>
      </c>
      <c r="P5818" t="str">
        <f>VLOOKUP(E5818,Product!$B$2:$C$1811,2,FALSE)</f>
        <v>Office Supplies</v>
      </c>
      <c r="Q5818" t="str">
        <f>VLOOKUP(E5818,CHOOSE({1,2},Product!$B$2:$B$1811,Product!$A$2:$A$1811),2,FALSE)</f>
        <v>Storage</v>
      </c>
      <c r="R5818" t="str">
        <f t="shared" si="90"/>
        <v>AZ</v>
      </c>
    </row>
    <row r="5819" spans="1:18" x14ac:dyDescent="0.25">
      <c r="A5819" t="s">
        <v>5615</v>
      </c>
      <c r="B5819" s="35">
        <v>44637</v>
      </c>
      <c r="C5819" t="s">
        <v>1836</v>
      </c>
      <c r="D5819" t="s">
        <v>20</v>
      </c>
      <c r="E5819" t="s">
        <v>724</v>
      </c>
      <c r="F5819">
        <v>0</v>
      </c>
      <c r="G5819">
        <v>604723.35</v>
      </c>
      <c r="H5819">
        <v>88496.1</v>
      </c>
      <c r="I5819">
        <v>5</v>
      </c>
      <c r="J5819" t="s">
        <v>22</v>
      </c>
      <c r="K5819" t="str">
        <f>VLOOKUP(C5819,Customer!$A$2:$F$793,2,FALSE)</f>
        <v>Germany</v>
      </c>
      <c r="L5819" t="str">
        <f>VLOOKUP($C5819,Customer!$A$2:$F$793,3,FALSE)</f>
        <v>Baden-Württemberg</v>
      </c>
      <c r="M5819" t="str">
        <f>VLOOKUP($C5819,Customer!$A$2:$F$793,4,FALSE)</f>
        <v>Karlsruhe</v>
      </c>
      <c r="N5819" t="str">
        <f>VLOOKUP($C5819,Customer!$A$2:$F$793,5,FALSE)</f>
        <v>Central</v>
      </c>
      <c r="O5819" t="str">
        <f>VLOOKUP($C5819,Customer!$A$2:$F$793,6,FALSE)</f>
        <v>Home Office</v>
      </c>
      <c r="P5819" t="str">
        <f>VLOOKUP(E5819,Product!$B$2:$C$1811,2,FALSE)</f>
        <v>Office Supplies</v>
      </c>
      <c r="Q5819" t="str">
        <f>VLOOKUP(E5819,CHOOSE({1,2},Product!$B$2:$B$1811,Product!$A$2:$A$1811),2,FALSE)</f>
        <v>Labels</v>
      </c>
      <c r="R5819" t="str">
        <f t="shared" si="90"/>
        <v>BN</v>
      </c>
    </row>
    <row r="5820" spans="1:18" x14ac:dyDescent="0.25">
      <c r="A5820" t="s">
        <v>5615</v>
      </c>
      <c r="B5820" s="35">
        <v>44637</v>
      </c>
      <c r="C5820" t="s">
        <v>1836</v>
      </c>
      <c r="D5820" t="s">
        <v>20</v>
      </c>
      <c r="E5820" t="s">
        <v>1613</v>
      </c>
      <c r="F5820">
        <v>0.1</v>
      </c>
      <c r="G5820">
        <v>5073776.4000000004</v>
      </c>
      <c r="H5820">
        <v>-501477.9</v>
      </c>
      <c r="I5820">
        <v>3</v>
      </c>
      <c r="J5820" t="s">
        <v>26</v>
      </c>
      <c r="K5820" t="str">
        <f>VLOOKUP(C5820,Customer!$A$2:$F$793,2,FALSE)</f>
        <v>Germany</v>
      </c>
      <c r="L5820" t="str">
        <f>VLOOKUP($C5820,Customer!$A$2:$F$793,3,FALSE)</f>
        <v>Baden-Württemberg</v>
      </c>
      <c r="M5820" t="str">
        <f>VLOOKUP($C5820,Customer!$A$2:$F$793,4,FALSE)</f>
        <v>Karlsruhe</v>
      </c>
      <c r="N5820" t="str">
        <f>VLOOKUP($C5820,Customer!$A$2:$F$793,5,FALSE)</f>
        <v>Central</v>
      </c>
      <c r="O5820" t="str">
        <f>VLOOKUP($C5820,Customer!$A$2:$F$793,6,FALSE)</f>
        <v>Home Office</v>
      </c>
      <c r="P5820" t="str">
        <f>VLOOKUP(E5820,Product!$B$2:$C$1811,2,FALSE)</f>
        <v>Office Supplies</v>
      </c>
      <c r="Q5820" t="str">
        <f>VLOOKUP(E5820,CHOOSE({1,2},Product!$B$2:$B$1811,Product!$A$2:$A$1811),2,FALSE)</f>
        <v>Storage</v>
      </c>
      <c r="R5820" t="str">
        <f t="shared" si="90"/>
        <v>BN</v>
      </c>
    </row>
    <row r="5821" spans="1:18" x14ac:dyDescent="0.25">
      <c r="A5821" t="s">
        <v>5615</v>
      </c>
      <c r="B5821" s="35">
        <v>44637</v>
      </c>
      <c r="C5821" t="s">
        <v>1836</v>
      </c>
      <c r="D5821" t="s">
        <v>20</v>
      </c>
      <c r="E5821" t="s">
        <v>2052</v>
      </c>
      <c r="F5821">
        <v>0</v>
      </c>
      <c r="G5821">
        <v>15191830.5</v>
      </c>
      <c r="H5821">
        <v>3038366.1</v>
      </c>
      <c r="I5821">
        <v>8</v>
      </c>
      <c r="J5821" t="s">
        <v>22</v>
      </c>
      <c r="K5821" t="str">
        <f>VLOOKUP(C5821,Customer!$A$2:$F$793,2,FALSE)</f>
        <v>Germany</v>
      </c>
      <c r="L5821" t="str">
        <f>VLOOKUP($C5821,Customer!$A$2:$F$793,3,FALSE)</f>
        <v>Baden-Württemberg</v>
      </c>
      <c r="M5821" t="str">
        <f>VLOOKUP($C5821,Customer!$A$2:$F$793,4,FALSE)</f>
        <v>Karlsruhe</v>
      </c>
      <c r="N5821" t="str">
        <f>VLOOKUP($C5821,Customer!$A$2:$F$793,5,FALSE)</f>
        <v>Central</v>
      </c>
      <c r="O5821" t="str">
        <f>VLOOKUP($C5821,Customer!$A$2:$F$793,6,FALSE)</f>
        <v>Home Office</v>
      </c>
      <c r="P5821" t="str">
        <f>VLOOKUP(E5821,Product!$B$2:$C$1811,2,FALSE)</f>
        <v>Technology</v>
      </c>
      <c r="Q5821" t="str">
        <f>VLOOKUP(E5821,CHOOSE({1,2},Product!$B$2:$B$1811,Product!$A$2:$A$1811),2,FALSE)</f>
        <v>Copiers</v>
      </c>
      <c r="R5821" t="str">
        <f t="shared" si="90"/>
        <v>BN</v>
      </c>
    </row>
    <row r="5822" spans="1:18" x14ac:dyDescent="0.25">
      <c r="A5822" t="s">
        <v>5616</v>
      </c>
      <c r="B5822" s="35">
        <v>44637</v>
      </c>
      <c r="C5822" t="s">
        <v>1106</v>
      </c>
      <c r="D5822" t="s">
        <v>24</v>
      </c>
      <c r="E5822" t="s">
        <v>769</v>
      </c>
      <c r="F5822">
        <v>0</v>
      </c>
      <c r="G5822">
        <v>2448392.1</v>
      </c>
      <c r="H5822">
        <v>398232.45</v>
      </c>
      <c r="I5822">
        <v>2</v>
      </c>
      <c r="J5822" t="s">
        <v>22</v>
      </c>
      <c r="K5822" t="str">
        <f>VLOOKUP(C5822,Customer!$A$2:$F$793,2,FALSE)</f>
        <v>Germany</v>
      </c>
      <c r="L5822" t="str">
        <f>VLOOKUP($C5822,Customer!$A$2:$F$793,3,FALSE)</f>
        <v>North Rhine-Westphalia</v>
      </c>
      <c r="M5822" t="str">
        <f>VLOOKUP($C5822,Customer!$A$2:$F$793,4,FALSE)</f>
        <v>Cologne</v>
      </c>
      <c r="N5822" t="str">
        <f>VLOOKUP($C5822,Customer!$A$2:$F$793,5,FALSE)</f>
        <v>Central</v>
      </c>
      <c r="O5822" t="str">
        <f>VLOOKUP($C5822,Customer!$A$2:$F$793,6,FALSE)</f>
        <v>Consumer</v>
      </c>
      <c r="P5822" t="str">
        <f>VLOOKUP(E5822,Product!$B$2:$C$1811,2,FALSE)</f>
        <v>Technology</v>
      </c>
      <c r="Q5822" t="str">
        <f>VLOOKUP(E5822,CHOOSE({1,2},Product!$B$2:$B$1811,Product!$A$2:$A$1811),2,FALSE)</f>
        <v>Accessories</v>
      </c>
      <c r="R5822" t="str">
        <f t="shared" si="90"/>
        <v>AZ</v>
      </c>
    </row>
    <row r="5823" spans="1:18" x14ac:dyDescent="0.25">
      <c r="A5823" t="s">
        <v>5617</v>
      </c>
      <c r="B5823" s="35">
        <v>44637</v>
      </c>
      <c r="C5823" t="s">
        <v>804</v>
      </c>
      <c r="D5823" t="s">
        <v>24</v>
      </c>
      <c r="E5823" t="s">
        <v>1832</v>
      </c>
      <c r="F5823">
        <v>0</v>
      </c>
      <c r="G5823">
        <v>12625443.6</v>
      </c>
      <c r="H5823">
        <v>5678499.75</v>
      </c>
      <c r="I5823">
        <v>6</v>
      </c>
      <c r="J5823" t="s">
        <v>26</v>
      </c>
      <c r="K5823" t="str">
        <f>VLOOKUP(C5823,Customer!$A$2:$F$793,2,FALSE)</f>
        <v>Italy</v>
      </c>
      <c r="L5823" t="str">
        <f>VLOOKUP($C5823,Customer!$A$2:$F$793,3,FALSE)</f>
        <v>Liguria</v>
      </c>
      <c r="M5823" t="str">
        <f>VLOOKUP($C5823,Customer!$A$2:$F$793,4,FALSE)</f>
        <v>Genoa</v>
      </c>
      <c r="N5823" t="str">
        <f>VLOOKUP($C5823,Customer!$A$2:$F$793,5,FALSE)</f>
        <v>South</v>
      </c>
      <c r="O5823" t="str">
        <f>VLOOKUP($C5823,Customer!$A$2:$F$793,6,FALSE)</f>
        <v>Corporate</v>
      </c>
      <c r="P5823" t="str">
        <f>VLOOKUP(E5823,Product!$B$2:$C$1811,2,FALSE)</f>
        <v>Technology</v>
      </c>
      <c r="Q5823" t="str">
        <f>VLOOKUP(E5823,CHOOSE({1,2},Product!$B$2:$B$1811,Product!$A$2:$A$1811),2,FALSE)</f>
        <v>Copiers</v>
      </c>
      <c r="R5823" t="str">
        <f t="shared" si="90"/>
        <v>BN</v>
      </c>
    </row>
    <row r="5824" spans="1:18" x14ac:dyDescent="0.25">
      <c r="A5824" t="s">
        <v>5617</v>
      </c>
      <c r="B5824" s="35">
        <v>44637</v>
      </c>
      <c r="C5824" t="s">
        <v>804</v>
      </c>
      <c r="D5824" t="s">
        <v>24</v>
      </c>
      <c r="E5824" t="s">
        <v>2378</v>
      </c>
      <c r="F5824">
        <v>0</v>
      </c>
      <c r="G5824">
        <v>7153434.75</v>
      </c>
      <c r="H5824">
        <v>427731.15</v>
      </c>
      <c r="I5824">
        <v>4</v>
      </c>
      <c r="J5824" t="s">
        <v>26</v>
      </c>
      <c r="K5824" t="str">
        <f>VLOOKUP(C5824,Customer!$A$2:$F$793,2,FALSE)</f>
        <v>Italy</v>
      </c>
      <c r="L5824" t="str">
        <f>VLOOKUP($C5824,Customer!$A$2:$F$793,3,FALSE)</f>
        <v>Liguria</v>
      </c>
      <c r="M5824" t="str">
        <f>VLOOKUP($C5824,Customer!$A$2:$F$793,4,FALSE)</f>
        <v>Genoa</v>
      </c>
      <c r="N5824" t="str">
        <f>VLOOKUP($C5824,Customer!$A$2:$F$793,5,FALSE)</f>
        <v>South</v>
      </c>
      <c r="O5824" t="str">
        <f>VLOOKUP($C5824,Customer!$A$2:$F$793,6,FALSE)</f>
        <v>Corporate</v>
      </c>
      <c r="P5824" t="str">
        <f>VLOOKUP(E5824,Product!$B$2:$C$1811,2,FALSE)</f>
        <v>Technology</v>
      </c>
      <c r="Q5824" t="str">
        <f>VLOOKUP(E5824,CHOOSE({1,2},Product!$B$2:$B$1811,Product!$A$2:$A$1811),2,FALSE)</f>
        <v>Machines</v>
      </c>
      <c r="R5824" t="str">
        <f t="shared" si="90"/>
        <v>BN</v>
      </c>
    </row>
    <row r="5825" spans="1:18" x14ac:dyDescent="0.25">
      <c r="A5825" t="s">
        <v>5618</v>
      </c>
      <c r="B5825" s="35">
        <v>44638</v>
      </c>
      <c r="C5825" t="s">
        <v>1795</v>
      </c>
      <c r="D5825" t="s">
        <v>51</v>
      </c>
      <c r="E5825" t="s">
        <v>1130</v>
      </c>
      <c r="F5825">
        <v>0.5</v>
      </c>
      <c r="G5825">
        <v>988206.45000000007</v>
      </c>
      <c r="H5825">
        <v>-988206.45000000007</v>
      </c>
      <c r="I5825">
        <v>6</v>
      </c>
      <c r="J5825" t="s">
        <v>26</v>
      </c>
      <c r="K5825" t="str">
        <f>VLOOKUP(C5825,Customer!$A$2:$F$793,2,FALSE)</f>
        <v>Germany</v>
      </c>
      <c r="L5825" t="str">
        <f>VLOOKUP($C5825,Customer!$A$2:$F$793,3,FALSE)</f>
        <v>Schleswig-Holstein</v>
      </c>
      <c r="M5825" t="str">
        <f>VLOOKUP($C5825,Customer!$A$2:$F$793,4,FALSE)</f>
        <v>Norderstedt</v>
      </c>
      <c r="N5825" t="str">
        <f>VLOOKUP($C5825,Customer!$A$2:$F$793,5,FALSE)</f>
        <v>Central</v>
      </c>
      <c r="O5825" t="str">
        <f>VLOOKUP($C5825,Customer!$A$2:$F$793,6,FALSE)</f>
        <v>Corporate</v>
      </c>
      <c r="P5825" t="str">
        <f>VLOOKUP(E5825,Product!$B$2:$C$1811,2,FALSE)</f>
        <v>Office Supplies</v>
      </c>
      <c r="Q5825" t="str">
        <f>VLOOKUP(E5825,CHOOSE({1,2},Product!$B$2:$B$1811,Product!$A$2:$A$1811),2,FALSE)</f>
        <v>Art</v>
      </c>
      <c r="R5825" t="str">
        <f t="shared" si="90"/>
        <v>AZ</v>
      </c>
    </row>
    <row r="5826" spans="1:18" x14ac:dyDescent="0.25">
      <c r="A5826" t="s">
        <v>5619</v>
      </c>
      <c r="B5826" s="35">
        <v>44638</v>
      </c>
      <c r="C5826" t="s">
        <v>1589</v>
      </c>
      <c r="D5826" t="s">
        <v>51</v>
      </c>
      <c r="E5826" t="s">
        <v>2037</v>
      </c>
      <c r="F5826">
        <v>0</v>
      </c>
      <c r="G5826">
        <v>1209446.7</v>
      </c>
      <c r="H5826">
        <v>486728.55</v>
      </c>
      <c r="I5826">
        <v>4</v>
      </c>
      <c r="J5826" t="s">
        <v>22</v>
      </c>
      <c r="K5826" t="str">
        <f>VLOOKUP(C5826,Customer!$A$2:$F$793,2,FALSE)</f>
        <v>United Kingdom</v>
      </c>
      <c r="L5826" t="str">
        <f>VLOOKUP($C5826,Customer!$A$2:$F$793,3,FALSE)</f>
        <v>England</v>
      </c>
      <c r="M5826" t="str">
        <f>VLOOKUP($C5826,Customer!$A$2:$F$793,4,FALSE)</f>
        <v>West Bromwich</v>
      </c>
      <c r="N5826" t="str">
        <f>VLOOKUP($C5826,Customer!$A$2:$F$793,5,FALSE)</f>
        <v>North</v>
      </c>
      <c r="O5826" t="str">
        <f>VLOOKUP($C5826,Customer!$A$2:$F$793,6,FALSE)</f>
        <v>Consumer</v>
      </c>
      <c r="P5826" t="str">
        <f>VLOOKUP(E5826,Product!$B$2:$C$1811,2,FALSE)</f>
        <v>Office Supplies</v>
      </c>
      <c r="Q5826" t="str">
        <f>VLOOKUP(E5826,CHOOSE({1,2},Product!$B$2:$B$1811,Product!$A$2:$A$1811),2,FALSE)</f>
        <v>Envelopes</v>
      </c>
      <c r="R5826" t="str">
        <f t="shared" si="90"/>
        <v>AZ</v>
      </c>
    </row>
    <row r="5827" spans="1:18" x14ac:dyDescent="0.25">
      <c r="A5827" t="s">
        <v>5620</v>
      </c>
      <c r="B5827" s="35">
        <v>44638</v>
      </c>
      <c r="C5827" t="s">
        <v>1242</v>
      </c>
      <c r="D5827" t="s">
        <v>20</v>
      </c>
      <c r="E5827" t="s">
        <v>1804</v>
      </c>
      <c r="F5827">
        <v>0</v>
      </c>
      <c r="G5827">
        <v>1725673.95</v>
      </c>
      <c r="H5827">
        <v>250738.95</v>
      </c>
      <c r="I5827">
        <v>6</v>
      </c>
      <c r="J5827" t="s">
        <v>26</v>
      </c>
      <c r="K5827" t="str">
        <f>VLOOKUP(C5827,Customer!$A$2:$F$793,2,FALSE)</f>
        <v>Sweden</v>
      </c>
      <c r="L5827" t="str">
        <f>VLOOKUP($C5827,Customer!$A$2:$F$793,3,FALSE)</f>
        <v>Stockholm</v>
      </c>
      <c r="M5827" t="str">
        <f>VLOOKUP($C5827,Customer!$A$2:$F$793,4,FALSE)</f>
        <v>Stockholm</v>
      </c>
      <c r="N5827" t="str">
        <f>VLOOKUP($C5827,Customer!$A$2:$F$793,5,FALSE)</f>
        <v>North</v>
      </c>
      <c r="O5827" t="str">
        <f>VLOOKUP($C5827,Customer!$A$2:$F$793,6,FALSE)</f>
        <v>Corporate</v>
      </c>
      <c r="P5827" t="str">
        <f>VLOOKUP(E5827,Product!$B$2:$C$1811,2,FALSE)</f>
        <v>Office Supplies</v>
      </c>
      <c r="Q5827" t="str">
        <f>VLOOKUP(E5827,CHOOSE({1,2},Product!$B$2:$B$1811,Product!$A$2:$A$1811),2,FALSE)</f>
        <v>Envelopes</v>
      </c>
      <c r="R5827" t="str">
        <f t="shared" ref="R5827:R5890" si="91">LEFT(A5827,2)</f>
        <v>BN</v>
      </c>
    </row>
    <row r="5828" spans="1:18" x14ac:dyDescent="0.25">
      <c r="A5828" t="s">
        <v>5620</v>
      </c>
      <c r="B5828" s="35">
        <v>44638</v>
      </c>
      <c r="C5828" t="s">
        <v>1242</v>
      </c>
      <c r="D5828" t="s">
        <v>20</v>
      </c>
      <c r="E5828" t="s">
        <v>939</v>
      </c>
      <c r="F5828">
        <v>0.15</v>
      </c>
      <c r="G5828">
        <v>15870300.6</v>
      </c>
      <c r="H5828">
        <v>-560475.30000000005</v>
      </c>
      <c r="I5828">
        <v>4</v>
      </c>
      <c r="J5828" t="s">
        <v>22</v>
      </c>
      <c r="K5828" t="str">
        <f>VLOOKUP(C5828,Customer!$A$2:$F$793,2,FALSE)</f>
        <v>Sweden</v>
      </c>
      <c r="L5828" t="str">
        <f>VLOOKUP($C5828,Customer!$A$2:$F$793,3,FALSE)</f>
        <v>Stockholm</v>
      </c>
      <c r="M5828" t="str">
        <f>VLOOKUP($C5828,Customer!$A$2:$F$793,4,FALSE)</f>
        <v>Stockholm</v>
      </c>
      <c r="N5828" t="str">
        <f>VLOOKUP($C5828,Customer!$A$2:$F$793,5,FALSE)</f>
        <v>North</v>
      </c>
      <c r="O5828" t="str">
        <f>VLOOKUP($C5828,Customer!$A$2:$F$793,6,FALSE)</f>
        <v>Corporate</v>
      </c>
      <c r="P5828" t="str">
        <f>VLOOKUP(E5828,Product!$B$2:$C$1811,2,FALSE)</f>
        <v>Technology</v>
      </c>
      <c r="Q5828" t="str">
        <f>VLOOKUP(E5828,CHOOSE({1,2},Product!$B$2:$B$1811,Product!$A$2:$A$1811),2,FALSE)</f>
        <v>Copiers</v>
      </c>
      <c r="R5828" t="str">
        <f t="shared" si="91"/>
        <v>BN</v>
      </c>
    </row>
    <row r="5829" spans="1:18" x14ac:dyDescent="0.25">
      <c r="A5829" t="s">
        <v>5620</v>
      </c>
      <c r="B5829" s="35">
        <v>44638</v>
      </c>
      <c r="C5829" t="s">
        <v>1242</v>
      </c>
      <c r="D5829" t="s">
        <v>20</v>
      </c>
      <c r="E5829" t="s">
        <v>2333</v>
      </c>
      <c r="F5829">
        <v>0.15</v>
      </c>
      <c r="G5829">
        <v>22212521.100000001</v>
      </c>
      <c r="H5829">
        <v>-3923327.1</v>
      </c>
      <c r="I5829">
        <v>6</v>
      </c>
      <c r="J5829" t="s">
        <v>22</v>
      </c>
      <c r="K5829" t="str">
        <f>VLOOKUP(C5829,Customer!$A$2:$F$793,2,FALSE)</f>
        <v>Sweden</v>
      </c>
      <c r="L5829" t="str">
        <f>VLOOKUP($C5829,Customer!$A$2:$F$793,3,FALSE)</f>
        <v>Stockholm</v>
      </c>
      <c r="M5829" t="str">
        <f>VLOOKUP($C5829,Customer!$A$2:$F$793,4,FALSE)</f>
        <v>Stockholm</v>
      </c>
      <c r="N5829" t="str">
        <f>VLOOKUP($C5829,Customer!$A$2:$F$793,5,FALSE)</f>
        <v>North</v>
      </c>
      <c r="O5829" t="str">
        <f>VLOOKUP($C5829,Customer!$A$2:$F$793,6,FALSE)</f>
        <v>Corporate</v>
      </c>
      <c r="P5829" t="str">
        <f>VLOOKUP(E5829,Product!$B$2:$C$1811,2,FALSE)</f>
        <v>Technology</v>
      </c>
      <c r="Q5829" t="str">
        <f>VLOOKUP(E5829,CHOOSE({1,2},Product!$B$2:$B$1811,Product!$A$2:$A$1811),2,FALSE)</f>
        <v>Copiers</v>
      </c>
      <c r="R5829" t="str">
        <f t="shared" si="91"/>
        <v>BN</v>
      </c>
    </row>
    <row r="5830" spans="1:18" x14ac:dyDescent="0.25">
      <c r="A5830" t="s">
        <v>5621</v>
      </c>
      <c r="B5830" s="35">
        <v>44638</v>
      </c>
      <c r="C5830" t="s">
        <v>79</v>
      </c>
      <c r="D5830" t="s">
        <v>24</v>
      </c>
      <c r="E5830" t="s">
        <v>137</v>
      </c>
      <c r="F5830">
        <v>0</v>
      </c>
      <c r="G5830">
        <v>1622428.5</v>
      </c>
      <c r="H5830">
        <v>294987</v>
      </c>
      <c r="I5830">
        <v>5</v>
      </c>
      <c r="J5830" t="s">
        <v>22</v>
      </c>
      <c r="K5830" t="str">
        <f>VLOOKUP(C5830,Customer!$A$2:$F$793,2,FALSE)</f>
        <v>Denmark</v>
      </c>
      <c r="L5830" t="str">
        <f>VLOOKUP($C5830,Customer!$A$2:$F$793,3,FALSE)</f>
        <v>Hovedstaden</v>
      </c>
      <c r="M5830" t="str">
        <f>VLOOKUP($C5830,Customer!$A$2:$F$793,4,FALSE)</f>
        <v>Copenhagen</v>
      </c>
      <c r="N5830" t="str">
        <f>VLOOKUP($C5830,Customer!$A$2:$F$793,5,FALSE)</f>
        <v>North</v>
      </c>
      <c r="O5830" t="str">
        <f>VLOOKUP($C5830,Customer!$A$2:$F$793,6,FALSE)</f>
        <v>Home Office</v>
      </c>
      <c r="P5830" t="str">
        <f>VLOOKUP(E5830,Product!$B$2:$C$1811,2,FALSE)</f>
        <v>Office Supplies</v>
      </c>
      <c r="Q5830" t="str">
        <f>VLOOKUP(E5830,CHOOSE({1,2},Product!$B$2:$B$1811,Product!$A$2:$A$1811),2,FALSE)</f>
        <v>Art</v>
      </c>
      <c r="R5830" t="str">
        <f t="shared" si="91"/>
        <v>AZ</v>
      </c>
    </row>
    <row r="5831" spans="1:18" x14ac:dyDescent="0.25">
      <c r="A5831" t="s">
        <v>5621</v>
      </c>
      <c r="B5831" s="35">
        <v>44638</v>
      </c>
      <c r="C5831" t="s">
        <v>79</v>
      </c>
      <c r="D5831" t="s">
        <v>24</v>
      </c>
      <c r="E5831" t="s">
        <v>1229</v>
      </c>
      <c r="F5831">
        <v>0</v>
      </c>
      <c r="G5831">
        <v>796464.9</v>
      </c>
      <c r="H5831">
        <v>206490.9</v>
      </c>
      <c r="I5831">
        <v>3</v>
      </c>
      <c r="J5831" t="s">
        <v>26</v>
      </c>
      <c r="K5831" t="str">
        <f>VLOOKUP(C5831,Customer!$A$2:$F$793,2,FALSE)</f>
        <v>Denmark</v>
      </c>
      <c r="L5831" t="str">
        <f>VLOOKUP($C5831,Customer!$A$2:$F$793,3,FALSE)</f>
        <v>Hovedstaden</v>
      </c>
      <c r="M5831" t="str">
        <f>VLOOKUP($C5831,Customer!$A$2:$F$793,4,FALSE)</f>
        <v>Copenhagen</v>
      </c>
      <c r="N5831" t="str">
        <f>VLOOKUP($C5831,Customer!$A$2:$F$793,5,FALSE)</f>
        <v>North</v>
      </c>
      <c r="O5831" t="str">
        <f>VLOOKUP($C5831,Customer!$A$2:$F$793,6,FALSE)</f>
        <v>Home Office</v>
      </c>
      <c r="P5831" t="str">
        <f>VLOOKUP(E5831,Product!$B$2:$C$1811,2,FALSE)</f>
        <v>Office Supplies</v>
      </c>
      <c r="Q5831" t="str">
        <f>VLOOKUP(E5831,CHOOSE({1,2},Product!$B$2:$B$1811,Product!$A$2:$A$1811),2,FALSE)</f>
        <v>Paper</v>
      </c>
      <c r="R5831" t="str">
        <f t="shared" si="91"/>
        <v>AZ</v>
      </c>
    </row>
    <row r="5832" spans="1:18" x14ac:dyDescent="0.25">
      <c r="A5832" t="s">
        <v>5622</v>
      </c>
      <c r="B5832" s="35">
        <v>44639</v>
      </c>
      <c r="C5832" t="s">
        <v>1398</v>
      </c>
      <c r="D5832" t="s">
        <v>51</v>
      </c>
      <c r="E5832" t="s">
        <v>767</v>
      </c>
      <c r="F5832">
        <v>0</v>
      </c>
      <c r="G5832">
        <v>914459.70000000007</v>
      </c>
      <c r="H5832">
        <v>132744.15</v>
      </c>
      <c r="I5832">
        <v>2</v>
      </c>
      <c r="J5832" t="s">
        <v>26</v>
      </c>
      <c r="K5832" t="str">
        <f>VLOOKUP(C5832,Customer!$A$2:$F$793,2,FALSE)</f>
        <v>Netherlands</v>
      </c>
      <c r="L5832" t="str">
        <f>VLOOKUP($C5832,Customer!$A$2:$F$793,3,FALSE)</f>
        <v>South Holland</v>
      </c>
      <c r="M5832" t="str">
        <f>VLOOKUP($C5832,Customer!$A$2:$F$793,4,FALSE)</f>
        <v>The Hague</v>
      </c>
      <c r="N5832" t="str">
        <f>VLOOKUP($C5832,Customer!$A$2:$F$793,5,FALSE)</f>
        <v>Central</v>
      </c>
      <c r="O5832" t="str">
        <f>VLOOKUP($C5832,Customer!$A$2:$F$793,6,FALSE)</f>
        <v>Consumer</v>
      </c>
      <c r="P5832" t="str">
        <f>VLOOKUP(E5832,Product!$B$2:$C$1811,2,FALSE)</f>
        <v>Office Supplies</v>
      </c>
      <c r="Q5832" t="str">
        <f>VLOOKUP(E5832,CHOOSE({1,2},Product!$B$2:$B$1811,Product!$A$2:$A$1811),2,FALSE)</f>
        <v>Storage</v>
      </c>
      <c r="R5832" t="str">
        <f t="shared" si="91"/>
        <v>AZ</v>
      </c>
    </row>
    <row r="5833" spans="1:18" x14ac:dyDescent="0.25">
      <c r="A5833" t="s">
        <v>5623</v>
      </c>
      <c r="B5833" s="35">
        <v>44639</v>
      </c>
      <c r="C5833" t="s">
        <v>2236</v>
      </c>
      <c r="D5833" t="s">
        <v>24</v>
      </c>
      <c r="E5833" t="s">
        <v>1167</v>
      </c>
      <c r="F5833">
        <v>0</v>
      </c>
      <c r="G5833">
        <v>3569342.7</v>
      </c>
      <c r="H5833">
        <v>206490.9</v>
      </c>
      <c r="I5833">
        <v>5</v>
      </c>
      <c r="J5833" t="s">
        <v>26</v>
      </c>
      <c r="K5833" t="str">
        <f>VLOOKUP(C5833,Customer!$A$2:$F$793,2,FALSE)</f>
        <v>United Kingdom</v>
      </c>
      <c r="L5833" t="str">
        <f>VLOOKUP($C5833,Customer!$A$2:$F$793,3,FALSE)</f>
        <v>England</v>
      </c>
      <c r="M5833" t="str">
        <f>VLOOKUP($C5833,Customer!$A$2:$F$793,4,FALSE)</f>
        <v>York</v>
      </c>
      <c r="N5833" t="str">
        <f>VLOOKUP($C5833,Customer!$A$2:$F$793,5,FALSE)</f>
        <v>North</v>
      </c>
      <c r="O5833" t="str">
        <f>VLOOKUP($C5833,Customer!$A$2:$F$793,6,FALSE)</f>
        <v>Corporate</v>
      </c>
      <c r="P5833" t="str">
        <f>VLOOKUP(E5833,Product!$B$2:$C$1811,2,FALSE)</f>
        <v>Furniture</v>
      </c>
      <c r="Q5833" t="str">
        <f>VLOOKUP(E5833,CHOOSE({1,2},Product!$B$2:$B$1811,Product!$A$2:$A$1811),2,FALSE)</f>
        <v>Furnishings</v>
      </c>
      <c r="R5833" t="str">
        <f t="shared" si="91"/>
        <v>AZ</v>
      </c>
    </row>
    <row r="5834" spans="1:18" x14ac:dyDescent="0.25">
      <c r="A5834" t="s">
        <v>5624</v>
      </c>
      <c r="B5834" s="35">
        <v>44639</v>
      </c>
      <c r="C5834" t="s">
        <v>1718</v>
      </c>
      <c r="D5834" t="s">
        <v>24</v>
      </c>
      <c r="E5834" t="s">
        <v>1528</v>
      </c>
      <c r="F5834">
        <v>0.1</v>
      </c>
      <c r="G5834">
        <v>1253694.75</v>
      </c>
      <c r="H5834">
        <v>-132744.15</v>
      </c>
      <c r="I5834">
        <v>4</v>
      </c>
      <c r="J5834" t="s">
        <v>26</v>
      </c>
      <c r="K5834" t="str">
        <f>VLOOKUP(C5834,Customer!$A$2:$F$793,2,FALSE)</f>
        <v>France</v>
      </c>
      <c r="L5834" t="str">
        <f>VLOOKUP($C5834,Customer!$A$2:$F$793,3,FALSE)</f>
        <v>Ile-de-France</v>
      </c>
      <c r="M5834" t="str">
        <f>VLOOKUP($C5834,Customer!$A$2:$F$793,4,FALSE)</f>
        <v>Massy</v>
      </c>
      <c r="N5834" t="str">
        <f>VLOOKUP($C5834,Customer!$A$2:$F$793,5,FALSE)</f>
        <v>Central</v>
      </c>
      <c r="O5834" t="str">
        <f>VLOOKUP($C5834,Customer!$A$2:$F$793,6,FALSE)</f>
        <v>Home Office</v>
      </c>
      <c r="P5834" t="str">
        <f>VLOOKUP(E5834,Product!$B$2:$C$1811,2,FALSE)</f>
        <v>Office Supplies</v>
      </c>
      <c r="Q5834" t="str">
        <f>VLOOKUP(E5834,CHOOSE({1,2},Product!$B$2:$B$1811,Product!$A$2:$A$1811),2,FALSE)</f>
        <v>Storage</v>
      </c>
      <c r="R5834" t="str">
        <f t="shared" si="91"/>
        <v>BN</v>
      </c>
    </row>
    <row r="5835" spans="1:18" x14ac:dyDescent="0.25">
      <c r="A5835" t="s">
        <v>5625</v>
      </c>
      <c r="B5835" s="35">
        <v>44639</v>
      </c>
      <c r="C5835" t="s">
        <v>1693</v>
      </c>
      <c r="D5835" t="s">
        <v>24</v>
      </c>
      <c r="E5835" t="s">
        <v>359</v>
      </c>
      <c r="F5835">
        <v>0</v>
      </c>
      <c r="G5835">
        <v>752216.85</v>
      </c>
      <c r="H5835">
        <v>206490.9</v>
      </c>
      <c r="I5835">
        <v>2</v>
      </c>
      <c r="J5835" t="s">
        <v>26</v>
      </c>
      <c r="K5835" t="str">
        <f>VLOOKUP(C5835,Customer!$A$2:$F$793,2,FALSE)</f>
        <v>Germany</v>
      </c>
      <c r="L5835" t="str">
        <f>VLOOKUP($C5835,Customer!$A$2:$F$793,3,FALSE)</f>
        <v>Hamburg</v>
      </c>
      <c r="M5835" t="str">
        <f>VLOOKUP($C5835,Customer!$A$2:$F$793,4,FALSE)</f>
        <v>Hamburg</v>
      </c>
      <c r="N5835" t="str">
        <f>VLOOKUP($C5835,Customer!$A$2:$F$793,5,FALSE)</f>
        <v>Central</v>
      </c>
      <c r="O5835" t="str">
        <f>VLOOKUP($C5835,Customer!$A$2:$F$793,6,FALSE)</f>
        <v>Consumer</v>
      </c>
      <c r="P5835" t="str">
        <f>VLOOKUP(E5835,Product!$B$2:$C$1811,2,FALSE)</f>
        <v>Office Supplies</v>
      </c>
      <c r="Q5835" t="str">
        <f>VLOOKUP(E5835,CHOOSE({1,2},Product!$B$2:$B$1811,Product!$A$2:$A$1811),2,FALSE)</f>
        <v>Art</v>
      </c>
      <c r="R5835" t="str">
        <f t="shared" si="91"/>
        <v>AZ</v>
      </c>
    </row>
    <row r="5836" spans="1:18" x14ac:dyDescent="0.25">
      <c r="A5836" t="s">
        <v>5625</v>
      </c>
      <c r="B5836" s="35">
        <v>44639</v>
      </c>
      <c r="C5836" t="s">
        <v>1693</v>
      </c>
      <c r="D5836" t="s">
        <v>24</v>
      </c>
      <c r="E5836" t="s">
        <v>348</v>
      </c>
      <c r="F5836">
        <v>0</v>
      </c>
      <c r="G5836">
        <v>457229.85000000003</v>
      </c>
      <c r="H5836">
        <v>206490.9</v>
      </c>
      <c r="I5836">
        <v>3</v>
      </c>
      <c r="J5836" t="s">
        <v>22</v>
      </c>
      <c r="K5836" t="str">
        <f>VLOOKUP(C5836,Customer!$A$2:$F$793,2,FALSE)</f>
        <v>Germany</v>
      </c>
      <c r="L5836" t="str">
        <f>VLOOKUP($C5836,Customer!$A$2:$F$793,3,FALSE)</f>
        <v>Hamburg</v>
      </c>
      <c r="M5836" t="str">
        <f>VLOOKUP($C5836,Customer!$A$2:$F$793,4,FALSE)</f>
        <v>Hamburg</v>
      </c>
      <c r="N5836" t="str">
        <f>VLOOKUP($C5836,Customer!$A$2:$F$793,5,FALSE)</f>
        <v>Central</v>
      </c>
      <c r="O5836" t="str">
        <f>VLOOKUP($C5836,Customer!$A$2:$F$793,6,FALSE)</f>
        <v>Consumer</v>
      </c>
      <c r="P5836" t="str">
        <f>VLOOKUP(E5836,Product!$B$2:$C$1811,2,FALSE)</f>
        <v>Office Supplies</v>
      </c>
      <c r="Q5836" t="str">
        <f>VLOOKUP(E5836,CHOOSE({1,2},Product!$B$2:$B$1811,Product!$A$2:$A$1811),2,FALSE)</f>
        <v>Art</v>
      </c>
      <c r="R5836" t="str">
        <f t="shared" si="91"/>
        <v>AZ</v>
      </c>
    </row>
    <row r="5837" spans="1:18" x14ac:dyDescent="0.25">
      <c r="A5837" t="s">
        <v>5625</v>
      </c>
      <c r="B5837" s="35">
        <v>44639</v>
      </c>
      <c r="C5837" t="s">
        <v>1693</v>
      </c>
      <c r="D5837" t="s">
        <v>24</v>
      </c>
      <c r="E5837" t="s">
        <v>2009</v>
      </c>
      <c r="F5837">
        <v>0</v>
      </c>
      <c r="G5837">
        <v>3539844</v>
      </c>
      <c r="H5837">
        <v>176992.2</v>
      </c>
      <c r="I5837">
        <v>6</v>
      </c>
      <c r="J5837" t="s">
        <v>22</v>
      </c>
      <c r="K5837" t="str">
        <f>VLOOKUP(C5837,Customer!$A$2:$F$793,2,FALSE)</f>
        <v>Germany</v>
      </c>
      <c r="L5837" t="str">
        <f>VLOOKUP($C5837,Customer!$A$2:$F$793,3,FALSE)</f>
        <v>Hamburg</v>
      </c>
      <c r="M5837" t="str">
        <f>VLOOKUP($C5837,Customer!$A$2:$F$793,4,FALSE)</f>
        <v>Hamburg</v>
      </c>
      <c r="N5837" t="str">
        <f>VLOOKUP($C5837,Customer!$A$2:$F$793,5,FALSE)</f>
        <v>Central</v>
      </c>
      <c r="O5837" t="str">
        <f>VLOOKUP($C5837,Customer!$A$2:$F$793,6,FALSE)</f>
        <v>Consumer</v>
      </c>
      <c r="P5837" t="str">
        <f>VLOOKUP(E5837,Product!$B$2:$C$1811,2,FALSE)</f>
        <v>Office Supplies</v>
      </c>
      <c r="Q5837" t="str">
        <f>VLOOKUP(E5837,CHOOSE({1,2},Product!$B$2:$B$1811,Product!$A$2:$A$1811),2,FALSE)</f>
        <v>Envelopes</v>
      </c>
      <c r="R5837" t="str">
        <f t="shared" si="91"/>
        <v>AZ</v>
      </c>
    </row>
    <row r="5838" spans="1:18" x14ac:dyDescent="0.25">
      <c r="A5838" t="s">
        <v>5625</v>
      </c>
      <c r="B5838" s="35">
        <v>44639</v>
      </c>
      <c r="C5838" t="s">
        <v>1693</v>
      </c>
      <c r="D5838" t="s">
        <v>24</v>
      </c>
      <c r="E5838" t="s">
        <v>2524</v>
      </c>
      <c r="F5838">
        <v>0</v>
      </c>
      <c r="G5838">
        <v>2404144.0500000003</v>
      </c>
      <c r="H5838">
        <v>383483.10000000003</v>
      </c>
      <c r="I5838">
        <v>4</v>
      </c>
      <c r="J5838" t="s">
        <v>26</v>
      </c>
      <c r="K5838" t="str">
        <f>VLOOKUP(C5838,Customer!$A$2:$F$793,2,FALSE)</f>
        <v>Germany</v>
      </c>
      <c r="L5838" t="str">
        <f>VLOOKUP($C5838,Customer!$A$2:$F$793,3,FALSE)</f>
        <v>Hamburg</v>
      </c>
      <c r="M5838" t="str">
        <f>VLOOKUP($C5838,Customer!$A$2:$F$793,4,FALSE)</f>
        <v>Hamburg</v>
      </c>
      <c r="N5838" t="str">
        <f>VLOOKUP($C5838,Customer!$A$2:$F$793,5,FALSE)</f>
        <v>Central</v>
      </c>
      <c r="O5838" t="str">
        <f>VLOOKUP($C5838,Customer!$A$2:$F$793,6,FALSE)</f>
        <v>Consumer</v>
      </c>
      <c r="P5838" t="str">
        <f>VLOOKUP(E5838,Product!$B$2:$C$1811,2,FALSE)</f>
        <v>Office Supplies</v>
      </c>
      <c r="Q5838" t="str">
        <f>VLOOKUP(E5838,CHOOSE({1,2},Product!$B$2:$B$1811,Product!$A$2:$A$1811),2,FALSE)</f>
        <v>Supplies</v>
      </c>
      <c r="R5838" t="str">
        <f t="shared" si="91"/>
        <v>AZ</v>
      </c>
    </row>
    <row r="5839" spans="1:18" x14ac:dyDescent="0.25">
      <c r="A5839" t="s">
        <v>5626</v>
      </c>
      <c r="B5839" s="35">
        <v>44640</v>
      </c>
      <c r="C5839" t="s">
        <v>2158</v>
      </c>
      <c r="D5839" t="s">
        <v>33</v>
      </c>
      <c r="E5839" t="s">
        <v>1168</v>
      </c>
      <c r="F5839">
        <v>0</v>
      </c>
      <c r="G5839">
        <v>589974</v>
      </c>
      <c r="H5839">
        <v>250738.95</v>
      </c>
      <c r="I5839">
        <v>2</v>
      </c>
      <c r="J5839" t="s">
        <v>22</v>
      </c>
      <c r="K5839" t="str">
        <f>VLOOKUP(C5839,Customer!$A$2:$F$793,2,FALSE)</f>
        <v>France</v>
      </c>
      <c r="L5839" t="str">
        <f>VLOOKUP($C5839,Customer!$A$2:$F$793,3,FALSE)</f>
        <v>Aquitaine-Limousin-Poitou-Charentes</v>
      </c>
      <c r="M5839" t="str">
        <f>VLOOKUP($C5839,Customer!$A$2:$F$793,4,FALSE)</f>
        <v>Bordeaux</v>
      </c>
      <c r="N5839" t="str">
        <f>VLOOKUP($C5839,Customer!$A$2:$F$793,5,FALSE)</f>
        <v>Central</v>
      </c>
      <c r="O5839" t="str">
        <f>VLOOKUP($C5839,Customer!$A$2:$F$793,6,FALSE)</f>
        <v>Consumer</v>
      </c>
      <c r="P5839" t="str">
        <f>VLOOKUP(E5839,Product!$B$2:$C$1811,2,FALSE)</f>
        <v>Office Supplies</v>
      </c>
      <c r="Q5839" t="str">
        <f>VLOOKUP(E5839,CHOOSE({1,2},Product!$B$2:$B$1811,Product!$A$2:$A$1811),2,FALSE)</f>
        <v>Art</v>
      </c>
      <c r="R5839" t="str">
        <f t="shared" si="91"/>
        <v>AZ</v>
      </c>
    </row>
    <row r="5840" spans="1:18" x14ac:dyDescent="0.25">
      <c r="A5840" t="s">
        <v>5626</v>
      </c>
      <c r="B5840" s="35">
        <v>44640</v>
      </c>
      <c r="C5840" t="s">
        <v>2158</v>
      </c>
      <c r="D5840" t="s">
        <v>33</v>
      </c>
      <c r="E5840" t="s">
        <v>1587</v>
      </c>
      <c r="F5840">
        <v>0.1</v>
      </c>
      <c r="G5840">
        <v>1946914.2</v>
      </c>
      <c r="H5840">
        <v>-147493.5</v>
      </c>
      <c r="I5840">
        <v>3</v>
      </c>
      <c r="J5840" t="s">
        <v>22</v>
      </c>
      <c r="K5840" t="str">
        <f>VLOOKUP(C5840,Customer!$A$2:$F$793,2,FALSE)</f>
        <v>France</v>
      </c>
      <c r="L5840" t="str">
        <f>VLOOKUP($C5840,Customer!$A$2:$F$793,3,FALSE)</f>
        <v>Aquitaine-Limousin-Poitou-Charentes</v>
      </c>
      <c r="M5840" t="str">
        <f>VLOOKUP($C5840,Customer!$A$2:$F$793,4,FALSE)</f>
        <v>Bordeaux</v>
      </c>
      <c r="N5840" t="str">
        <f>VLOOKUP($C5840,Customer!$A$2:$F$793,5,FALSE)</f>
        <v>Central</v>
      </c>
      <c r="O5840" t="str">
        <f>VLOOKUP($C5840,Customer!$A$2:$F$793,6,FALSE)</f>
        <v>Consumer</v>
      </c>
      <c r="P5840" t="str">
        <f>VLOOKUP(E5840,Product!$B$2:$C$1811,2,FALSE)</f>
        <v>Office Supplies</v>
      </c>
      <c r="Q5840" t="str">
        <f>VLOOKUP(E5840,CHOOSE({1,2},Product!$B$2:$B$1811,Product!$A$2:$A$1811),2,FALSE)</f>
        <v>Storage</v>
      </c>
      <c r="R5840" t="str">
        <f t="shared" si="91"/>
        <v>AZ</v>
      </c>
    </row>
    <row r="5841" spans="1:18" x14ac:dyDescent="0.25">
      <c r="A5841" t="s">
        <v>5627</v>
      </c>
      <c r="B5841" s="35">
        <v>44641</v>
      </c>
      <c r="C5841" t="s">
        <v>676</v>
      </c>
      <c r="D5841" t="s">
        <v>20</v>
      </c>
      <c r="E5841" t="s">
        <v>2100</v>
      </c>
      <c r="F5841">
        <v>0</v>
      </c>
      <c r="G5841">
        <v>2935120.65</v>
      </c>
      <c r="H5841">
        <v>0</v>
      </c>
      <c r="I5841">
        <v>4</v>
      </c>
      <c r="J5841" t="s">
        <v>22</v>
      </c>
      <c r="K5841" t="str">
        <f>VLOOKUP(C5841,Customer!$A$2:$F$793,2,FALSE)</f>
        <v>France</v>
      </c>
      <c r="L5841" t="str">
        <f>VLOOKUP($C5841,Customer!$A$2:$F$793,3,FALSE)</f>
        <v>Aquitaine-Limousin-Poitou-Charentes</v>
      </c>
      <c r="M5841" t="str">
        <f>VLOOKUP($C5841,Customer!$A$2:$F$793,4,FALSE)</f>
        <v>Talence</v>
      </c>
      <c r="N5841" t="str">
        <f>VLOOKUP($C5841,Customer!$A$2:$F$793,5,FALSE)</f>
        <v>Central</v>
      </c>
      <c r="O5841" t="str">
        <f>VLOOKUP($C5841,Customer!$A$2:$F$793,6,FALSE)</f>
        <v>Home Office</v>
      </c>
      <c r="P5841" t="str">
        <f>VLOOKUP(E5841,Product!$B$2:$C$1811,2,FALSE)</f>
        <v>Office Supplies</v>
      </c>
      <c r="Q5841" t="str">
        <f>VLOOKUP(E5841,CHOOSE({1,2},Product!$B$2:$B$1811,Product!$A$2:$A$1811),2,FALSE)</f>
        <v>Art</v>
      </c>
      <c r="R5841" t="str">
        <f t="shared" si="91"/>
        <v>AZ</v>
      </c>
    </row>
    <row r="5842" spans="1:18" x14ac:dyDescent="0.25">
      <c r="A5842" t="s">
        <v>5627</v>
      </c>
      <c r="B5842" s="35">
        <v>44641</v>
      </c>
      <c r="C5842" t="s">
        <v>676</v>
      </c>
      <c r="D5842" t="s">
        <v>20</v>
      </c>
      <c r="E5842" t="s">
        <v>480</v>
      </c>
      <c r="F5842">
        <v>0.1</v>
      </c>
      <c r="G5842">
        <v>1312692.1500000001</v>
      </c>
      <c r="H5842">
        <v>88496.1</v>
      </c>
      <c r="I5842">
        <v>5</v>
      </c>
      <c r="J5842" t="s">
        <v>26</v>
      </c>
      <c r="K5842" t="str">
        <f>VLOOKUP(C5842,Customer!$A$2:$F$793,2,FALSE)</f>
        <v>France</v>
      </c>
      <c r="L5842" t="str">
        <f>VLOOKUP($C5842,Customer!$A$2:$F$793,3,FALSE)</f>
        <v>Aquitaine-Limousin-Poitou-Charentes</v>
      </c>
      <c r="M5842" t="str">
        <f>VLOOKUP($C5842,Customer!$A$2:$F$793,4,FALSE)</f>
        <v>Talence</v>
      </c>
      <c r="N5842" t="str">
        <f>VLOOKUP($C5842,Customer!$A$2:$F$793,5,FALSE)</f>
        <v>Central</v>
      </c>
      <c r="O5842" t="str">
        <f>VLOOKUP($C5842,Customer!$A$2:$F$793,6,FALSE)</f>
        <v>Home Office</v>
      </c>
      <c r="P5842" t="str">
        <f>VLOOKUP(E5842,Product!$B$2:$C$1811,2,FALSE)</f>
        <v>Office Supplies</v>
      </c>
      <c r="Q5842" t="str">
        <f>VLOOKUP(E5842,CHOOSE({1,2},Product!$B$2:$B$1811,Product!$A$2:$A$1811),2,FALSE)</f>
        <v>Storage</v>
      </c>
      <c r="R5842" t="str">
        <f t="shared" si="91"/>
        <v>AZ</v>
      </c>
    </row>
    <row r="5843" spans="1:18" x14ac:dyDescent="0.25">
      <c r="A5843" t="s">
        <v>5628</v>
      </c>
      <c r="B5843" s="35">
        <v>44641</v>
      </c>
      <c r="C5843" t="s">
        <v>274</v>
      </c>
      <c r="D5843" t="s">
        <v>20</v>
      </c>
      <c r="E5843" t="s">
        <v>1421</v>
      </c>
      <c r="F5843">
        <v>0.15</v>
      </c>
      <c r="G5843">
        <v>1991162.25</v>
      </c>
      <c r="H5843">
        <v>530976.6</v>
      </c>
      <c r="I5843">
        <v>2</v>
      </c>
      <c r="J5843" t="s">
        <v>26</v>
      </c>
      <c r="K5843" t="str">
        <f>VLOOKUP(C5843,Customer!$A$2:$F$793,2,FALSE)</f>
        <v>Germany</v>
      </c>
      <c r="L5843" t="str">
        <f>VLOOKUP($C5843,Customer!$A$2:$F$793,3,FALSE)</f>
        <v>North Rhine-Westphalia</v>
      </c>
      <c r="M5843" t="str">
        <f>VLOOKUP($C5843,Customer!$A$2:$F$793,4,FALSE)</f>
        <v>Bonn</v>
      </c>
      <c r="N5843" t="str">
        <f>VLOOKUP($C5843,Customer!$A$2:$F$793,5,FALSE)</f>
        <v>Central</v>
      </c>
      <c r="O5843" t="str">
        <f>VLOOKUP($C5843,Customer!$A$2:$F$793,6,FALSE)</f>
        <v>Consumer</v>
      </c>
      <c r="P5843" t="str">
        <f>VLOOKUP(E5843,Product!$B$2:$C$1811,2,FALSE)</f>
        <v>Technology</v>
      </c>
      <c r="Q5843" t="str">
        <f>VLOOKUP(E5843,CHOOSE({1,2},Product!$B$2:$B$1811,Product!$A$2:$A$1811),2,FALSE)</f>
        <v>Machines</v>
      </c>
      <c r="R5843" t="str">
        <f t="shared" si="91"/>
        <v>AZ</v>
      </c>
    </row>
    <row r="5844" spans="1:18" x14ac:dyDescent="0.25">
      <c r="A5844" t="s">
        <v>5629</v>
      </c>
      <c r="B5844" s="35">
        <v>44641</v>
      </c>
      <c r="C5844" t="s">
        <v>1280</v>
      </c>
      <c r="D5844" t="s">
        <v>24</v>
      </c>
      <c r="E5844" t="s">
        <v>2525</v>
      </c>
      <c r="F5844">
        <v>0</v>
      </c>
      <c r="G5844">
        <v>516227.25</v>
      </c>
      <c r="H5844">
        <v>265488.3</v>
      </c>
      <c r="I5844">
        <v>2</v>
      </c>
      <c r="J5844" t="s">
        <v>22</v>
      </c>
      <c r="K5844" t="str">
        <f>VLOOKUP(C5844,Customer!$A$2:$F$793,2,FALSE)</f>
        <v>Portugal</v>
      </c>
      <c r="L5844" t="str">
        <f>VLOOKUP($C5844,Customer!$A$2:$F$793,3,FALSE)</f>
        <v>Lisboa</v>
      </c>
      <c r="M5844" t="str">
        <f>VLOOKUP($C5844,Customer!$A$2:$F$793,4,FALSE)</f>
        <v>Lisbon</v>
      </c>
      <c r="N5844" t="str">
        <f>VLOOKUP($C5844,Customer!$A$2:$F$793,5,FALSE)</f>
        <v>South</v>
      </c>
      <c r="O5844" t="str">
        <f>VLOOKUP($C5844,Customer!$A$2:$F$793,6,FALSE)</f>
        <v>Consumer</v>
      </c>
      <c r="P5844" t="str">
        <f>VLOOKUP(E5844,Product!$B$2:$C$1811,2,FALSE)</f>
        <v>Furniture</v>
      </c>
      <c r="Q5844" t="str">
        <f>VLOOKUP(E5844,CHOOSE({1,2},Product!$B$2:$B$1811,Product!$A$2:$A$1811),2,FALSE)</f>
        <v>Furnishings</v>
      </c>
      <c r="R5844" t="str">
        <f t="shared" si="91"/>
        <v>AZ</v>
      </c>
    </row>
    <row r="5845" spans="1:18" x14ac:dyDescent="0.25">
      <c r="A5845" t="s">
        <v>5630</v>
      </c>
      <c r="B5845" s="35">
        <v>44641</v>
      </c>
      <c r="C5845" t="s">
        <v>1718</v>
      </c>
      <c r="D5845" t="s">
        <v>24</v>
      </c>
      <c r="E5845" t="s">
        <v>922</v>
      </c>
      <c r="F5845">
        <v>0.1</v>
      </c>
      <c r="G5845">
        <v>30870389.550000001</v>
      </c>
      <c r="H5845">
        <v>10634281.35</v>
      </c>
      <c r="I5845">
        <v>5</v>
      </c>
      <c r="J5845" t="s">
        <v>26</v>
      </c>
      <c r="K5845" t="str">
        <f>VLOOKUP(C5845,Customer!$A$2:$F$793,2,FALSE)</f>
        <v>France</v>
      </c>
      <c r="L5845" t="str">
        <f>VLOOKUP($C5845,Customer!$A$2:$F$793,3,FALSE)</f>
        <v>Ile-de-France</v>
      </c>
      <c r="M5845" t="str">
        <f>VLOOKUP($C5845,Customer!$A$2:$F$793,4,FALSE)</f>
        <v>Massy</v>
      </c>
      <c r="N5845" t="str">
        <f>VLOOKUP($C5845,Customer!$A$2:$F$793,5,FALSE)</f>
        <v>Central</v>
      </c>
      <c r="O5845" t="str">
        <f>VLOOKUP($C5845,Customer!$A$2:$F$793,6,FALSE)</f>
        <v>Home Office</v>
      </c>
      <c r="P5845" t="str">
        <f>VLOOKUP(E5845,Product!$B$2:$C$1811,2,FALSE)</f>
        <v>Furniture</v>
      </c>
      <c r="Q5845" t="str">
        <f>VLOOKUP(E5845,CHOOSE({1,2},Product!$B$2:$B$1811,Product!$A$2:$A$1811),2,FALSE)</f>
        <v>Chairs</v>
      </c>
      <c r="R5845" t="str">
        <f t="shared" si="91"/>
        <v>AZ</v>
      </c>
    </row>
    <row r="5846" spans="1:18" x14ac:dyDescent="0.25">
      <c r="A5846" t="s">
        <v>5631</v>
      </c>
      <c r="B5846" s="35">
        <v>44642</v>
      </c>
      <c r="C5846" t="s">
        <v>830</v>
      </c>
      <c r="D5846" t="s">
        <v>20</v>
      </c>
      <c r="E5846" t="s">
        <v>1571</v>
      </c>
      <c r="F5846">
        <v>0</v>
      </c>
      <c r="G5846">
        <v>1548681.75</v>
      </c>
      <c r="H5846">
        <v>486728.55</v>
      </c>
      <c r="I5846">
        <v>5</v>
      </c>
      <c r="J5846" t="s">
        <v>22</v>
      </c>
      <c r="K5846" t="str">
        <f>VLOOKUP(C5846,Customer!$A$2:$F$793,2,FALSE)</f>
        <v>Austria</v>
      </c>
      <c r="L5846" t="str">
        <f>VLOOKUP($C5846,Customer!$A$2:$F$793,3,FALSE)</f>
        <v>Tyrol</v>
      </c>
      <c r="M5846" t="str">
        <f>VLOOKUP($C5846,Customer!$A$2:$F$793,4,FALSE)</f>
        <v>Innsbruck</v>
      </c>
      <c r="N5846" t="str">
        <f>VLOOKUP($C5846,Customer!$A$2:$F$793,5,FALSE)</f>
        <v>Central</v>
      </c>
      <c r="O5846" t="str">
        <f>VLOOKUP($C5846,Customer!$A$2:$F$793,6,FALSE)</f>
        <v>Consumer</v>
      </c>
      <c r="P5846" t="str">
        <f>VLOOKUP(E5846,Product!$B$2:$C$1811,2,FALSE)</f>
        <v>Office Supplies</v>
      </c>
      <c r="Q5846" t="str">
        <f>VLOOKUP(E5846,CHOOSE({1,2},Product!$B$2:$B$1811,Product!$A$2:$A$1811),2,FALSE)</f>
        <v>Envelopes</v>
      </c>
      <c r="R5846" t="str">
        <f t="shared" si="91"/>
        <v>AZ</v>
      </c>
    </row>
    <row r="5847" spans="1:18" x14ac:dyDescent="0.25">
      <c r="A5847" t="s">
        <v>5632</v>
      </c>
      <c r="B5847" s="35">
        <v>44643</v>
      </c>
      <c r="C5847" t="s">
        <v>1894</v>
      </c>
      <c r="D5847" t="s">
        <v>24</v>
      </c>
      <c r="E5847" t="s">
        <v>1176</v>
      </c>
      <c r="F5847">
        <v>0</v>
      </c>
      <c r="G5847">
        <v>3539844</v>
      </c>
      <c r="H5847">
        <v>324485.7</v>
      </c>
      <c r="I5847">
        <v>5</v>
      </c>
      <c r="J5847" t="s">
        <v>22</v>
      </c>
      <c r="K5847" t="str">
        <f>VLOOKUP(C5847,Customer!$A$2:$F$793,2,FALSE)</f>
        <v>Germany</v>
      </c>
      <c r="L5847" t="str">
        <f>VLOOKUP($C5847,Customer!$A$2:$F$793,3,FALSE)</f>
        <v>Lower Saxony</v>
      </c>
      <c r="M5847" t="str">
        <f>VLOOKUP($C5847,Customer!$A$2:$F$793,4,FALSE)</f>
        <v>Wolfsburg</v>
      </c>
      <c r="N5847" t="str">
        <f>VLOOKUP($C5847,Customer!$A$2:$F$793,5,FALSE)</f>
        <v>Central</v>
      </c>
      <c r="O5847" t="str">
        <f>VLOOKUP($C5847,Customer!$A$2:$F$793,6,FALSE)</f>
        <v>Consumer</v>
      </c>
      <c r="P5847" t="str">
        <f>VLOOKUP(E5847,Product!$B$2:$C$1811,2,FALSE)</f>
        <v>Office Supplies</v>
      </c>
      <c r="Q5847" t="str">
        <f>VLOOKUP(E5847,CHOOSE({1,2},Product!$B$2:$B$1811,Product!$A$2:$A$1811),2,FALSE)</f>
        <v>Supplies</v>
      </c>
      <c r="R5847" t="str">
        <f t="shared" si="91"/>
        <v>AZ</v>
      </c>
    </row>
    <row r="5848" spans="1:18" x14ac:dyDescent="0.25">
      <c r="A5848" t="s">
        <v>5633</v>
      </c>
      <c r="B5848" s="35">
        <v>44644</v>
      </c>
      <c r="C5848" t="s">
        <v>762</v>
      </c>
      <c r="D5848" t="s">
        <v>24</v>
      </c>
      <c r="E5848" t="s">
        <v>155</v>
      </c>
      <c r="F5848">
        <v>0.5</v>
      </c>
      <c r="G5848">
        <v>412981.8</v>
      </c>
      <c r="H5848">
        <v>-383483.10000000003</v>
      </c>
      <c r="I5848">
        <v>2</v>
      </c>
      <c r="J5848" t="s">
        <v>22</v>
      </c>
      <c r="K5848" t="str">
        <f>VLOOKUP(C5848,Customer!$A$2:$F$793,2,FALSE)</f>
        <v>Germany</v>
      </c>
      <c r="L5848" t="str">
        <f>VLOOKUP($C5848,Customer!$A$2:$F$793,3,FALSE)</f>
        <v>Hamburg</v>
      </c>
      <c r="M5848" t="str">
        <f>VLOOKUP($C5848,Customer!$A$2:$F$793,4,FALSE)</f>
        <v>Hamburg</v>
      </c>
      <c r="N5848" t="str">
        <f>VLOOKUP($C5848,Customer!$A$2:$F$793,5,FALSE)</f>
        <v>Central</v>
      </c>
      <c r="O5848" t="str">
        <f>VLOOKUP($C5848,Customer!$A$2:$F$793,6,FALSE)</f>
        <v>Corporate</v>
      </c>
      <c r="P5848" t="str">
        <f>VLOOKUP(E5848,Product!$B$2:$C$1811,2,FALSE)</f>
        <v>Office Supplies</v>
      </c>
      <c r="Q5848" t="str">
        <f>VLOOKUP(E5848,CHOOSE({1,2},Product!$B$2:$B$1811,Product!$A$2:$A$1811),2,FALSE)</f>
        <v>Art</v>
      </c>
      <c r="R5848" t="str">
        <f t="shared" si="91"/>
        <v>BN</v>
      </c>
    </row>
    <row r="5849" spans="1:18" x14ac:dyDescent="0.25">
      <c r="A5849" t="s">
        <v>5633</v>
      </c>
      <c r="B5849" s="35">
        <v>44644</v>
      </c>
      <c r="C5849" t="s">
        <v>762</v>
      </c>
      <c r="D5849" t="s">
        <v>24</v>
      </c>
      <c r="E5849" t="s">
        <v>721</v>
      </c>
      <c r="F5849">
        <v>0.5</v>
      </c>
      <c r="G5849">
        <v>7551667.2000000002</v>
      </c>
      <c r="H5849">
        <v>-3318603.75</v>
      </c>
      <c r="I5849">
        <v>5</v>
      </c>
      <c r="J5849" t="s">
        <v>26</v>
      </c>
      <c r="K5849" t="str">
        <f>VLOOKUP(C5849,Customer!$A$2:$F$793,2,FALSE)</f>
        <v>Germany</v>
      </c>
      <c r="L5849" t="str">
        <f>VLOOKUP($C5849,Customer!$A$2:$F$793,3,FALSE)</f>
        <v>Hamburg</v>
      </c>
      <c r="M5849" t="str">
        <f>VLOOKUP($C5849,Customer!$A$2:$F$793,4,FALSE)</f>
        <v>Hamburg</v>
      </c>
      <c r="N5849" t="str">
        <f>VLOOKUP($C5849,Customer!$A$2:$F$793,5,FALSE)</f>
        <v>Central</v>
      </c>
      <c r="O5849" t="str">
        <f>VLOOKUP($C5849,Customer!$A$2:$F$793,6,FALSE)</f>
        <v>Corporate</v>
      </c>
      <c r="P5849" t="str">
        <f>VLOOKUP(E5849,Product!$B$2:$C$1811,2,FALSE)</f>
        <v>Office Supplies</v>
      </c>
      <c r="Q5849" t="str">
        <f>VLOOKUP(E5849,CHOOSE({1,2},Product!$B$2:$B$1811,Product!$A$2:$A$1811),2,FALSE)</f>
        <v>Storage</v>
      </c>
      <c r="R5849" t="str">
        <f t="shared" si="91"/>
        <v>BN</v>
      </c>
    </row>
    <row r="5850" spans="1:18" x14ac:dyDescent="0.25">
      <c r="A5850" t="s">
        <v>5634</v>
      </c>
      <c r="B5850" s="35">
        <v>44644</v>
      </c>
      <c r="C5850" t="s">
        <v>1969</v>
      </c>
      <c r="D5850" t="s">
        <v>24</v>
      </c>
      <c r="E5850" t="s">
        <v>1507</v>
      </c>
      <c r="F5850">
        <v>0</v>
      </c>
      <c r="G5850">
        <v>530976.6</v>
      </c>
      <c r="H5850">
        <v>58997.4</v>
      </c>
      <c r="I5850">
        <v>9</v>
      </c>
      <c r="J5850" t="s">
        <v>22</v>
      </c>
      <c r="K5850" t="str">
        <f>VLOOKUP(C5850,Customer!$A$2:$F$793,2,FALSE)</f>
        <v>Italy</v>
      </c>
      <c r="L5850" t="str">
        <f>VLOOKUP($C5850,Customer!$A$2:$F$793,3,FALSE)</f>
        <v>Apulia</v>
      </c>
      <c r="M5850" t="str">
        <f>VLOOKUP($C5850,Customer!$A$2:$F$793,4,FALSE)</f>
        <v>Bari</v>
      </c>
      <c r="N5850" t="str">
        <f>VLOOKUP($C5850,Customer!$A$2:$F$793,5,FALSE)</f>
        <v>South</v>
      </c>
      <c r="O5850" t="str">
        <f>VLOOKUP($C5850,Customer!$A$2:$F$793,6,FALSE)</f>
        <v>Corporate</v>
      </c>
      <c r="P5850" t="str">
        <f>VLOOKUP(E5850,Product!$B$2:$C$1811,2,FALSE)</f>
        <v>Office Supplies</v>
      </c>
      <c r="Q5850" t="str">
        <f>VLOOKUP(E5850,CHOOSE({1,2},Product!$B$2:$B$1811,Product!$A$2:$A$1811),2,FALSE)</f>
        <v>Binders</v>
      </c>
      <c r="R5850" t="str">
        <f t="shared" si="91"/>
        <v>AZ</v>
      </c>
    </row>
    <row r="5851" spans="1:18" x14ac:dyDescent="0.25">
      <c r="A5851" t="s">
        <v>5635</v>
      </c>
      <c r="B5851" s="35">
        <v>44645</v>
      </c>
      <c r="C5851" t="s">
        <v>557</v>
      </c>
      <c r="D5851" t="s">
        <v>24</v>
      </c>
      <c r="E5851" t="s">
        <v>2526</v>
      </c>
      <c r="F5851">
        <v>0</v>
      </c>
      <c r="G5851">
        <v>7536917.8500000006</v>
      </c>
      <c r="H5851">
        <v>2861373.9</v>
      </c>
      <c r="I5851">
        <v>3</v>
      </c>
      <c r="J5851" t="s">
        <v>22</v>
      </c>
      <c r="K5851" t="str">
        <f>VLOOKUP(C5851,Customer!$A$2:$F$793,2,FALSE)</f>
        <v>United Kingdom</v>
      </c>
      <c r="L5851" t="str">
        <f>VLOOKUP($C5851,Customer!$A$2:$F$793,3,FALSE)</f>
        <v>England</v>
      </c>
      <c r="M5851" t="str">
        <f>VLOOKUP($C5851,Customer!$A$2:$F$793,4,FALSE)</f>
        <v>Luton</v>
      </c>
      <c r="N5851" t="str">
        <f>VLOOKUP($C5851,Customer!$A$2:$F$793,5,FALSE)</f>
        <v>North</v>
      </c>
      <c r="O5851" t="str">
        <f>VLOOKUP($C5851,Customer!$A$2:$F$793,6,FALSE)</f>
        <v>Consumer</v>
      </c>
      <c r="P5851" t="str">
        <f>VLOOKUP(E5851,Product!$B$2:$C$1811,2,FALSE)</f>
        <v>Furniture</v>
      </c>
      <c r="Q5851" t="str">
        <f>VLOOKUP(E5851,CHOOSE({1,2},Product!$B$2:$B$1811,Product!$A$2:$A$1811),2,FALSE)</f>
        <v>Chairs</v>
      </c>
      <c r="R5851" t="str">
        <f t="shared" si="91"/>
        <v>AZ</v>
      </c>
    </row>
    <row r="5852" spans="1:18" x14ac:dyDescent="0.25">
      <c r="A5852" t="s">
        <v>5635</v>
      </c>
      <c r="B5852" s="35">
        <v>44645</v>
      </c>
      <c r="C5852" t="s">
        <v>557</v>
      </c>
      <c r="D5852" t="s">
        <v>24</v>
      </c>
      <c r="E5852" t="s">
        <v>42</v>
      </c>
      <c r="F5852">
        <v>0</v>
      </c>
      <c r="G5852">
        <v>2728629.75</v>
      </c>
      <c r="H5852">
        <v>707968.8</v>
      </c>
      <c r="I5852">
        <v>4</v>
      </c>
      <c r="J5852" t="s">
        <v>26</v>
      </c>
      <c r="K5852" t="str">
        <f>VLOOKUP(C5852,Customer!$A$2:$F$793,2,FALSE)</f>
        <v>United Kingdom</v>
      </c>
      <c r="L5852" t="str">
        <f>VLOOKUP($C5852,Customer!$A$2:$F$793,3,FALSE)</f>
        <v>England</v>
      </c>
      <c r="M5852" t="str">
        <f>VLOOKUP($C5852,Customer!$A$2:$F$793,4,FALSE)</f>
        <v>Luton</v>
      </c>
      <c r="N5852" t="str">
        <f>VLOOKUP($C5852,Customer!$A$2:$F$793,5,FALSE)</f>
        <v>North</v>
      </c>
      <c r="O5852" t="str">
        <f>VLOOKUP($C5852,Customer!$A$2:$F$793,6,FALSE)</f>
        <v>Consumer</v>
      </c>
      <c r="P5852" t="str">
        <f>VLOOKUP(E5852,Product!$B$2:$C$1811,2,FALSE)</f>
        <v>Office Supplies</v>
      </c>
      <c r="Q5852" t="str">
        <f>VLOOKUP(E5852,CHOOSE({1,2},Product!$B$2:$B$1811,Product!$A$2:$A$1811),2,FALSE)</f>
        <v>Art</v>
      </c>
      <c r="R5852" t="str">
        <f t="shared" si="91"/>
        <v>AZ</v>
      </c>
    </row>
    <row r="5853" spans="1:18" x14ac:dyDescent="0.25">
      <c r="A5853" t="s">
        <v>5635</v>
      </c>
      <c r="B5853" s="35">
        <v>44645</v>
      </c>
      <c r="C5853" t="s">
        <v>557</v>
      </c>
      <c r="D5853" t="s">
        <v>24</v>
      </c>
      <c r="E5853" t="s">
        <v>1613</v>
      </c>
      <c r="F5853">
        <v>0</v>
      </c>
      <c r="G5853">
        <v>11283252.75</v>
      </c>
      <c r="H5853">
        <v>117994.8</v>
      </c>
      <c r="I5853">
        <v>6</v>
      </c>
      <c r="J5853" t="s">
        <v>26</v>
      </c>
      <c r="K5853" t="str">
        <f>VLOOKUP(C5853,Customer!$A$2:$F$793,2,FALSE)</f>
        <v>United Kingdom</v>
      </c>
      <c r="L5853" t="str">
        <f>VLOOKUP($C5853,Customer!$A$2:$F$793,3,FALSE)</f>
        <v>England</v>
      </c>
      <c r="M5853" t="str">
        <f>VLOOKUP($C5853,Customer!$A$2:$F$793,4,FALSE)</f>
        <v>Luton</v>
      </c>
      <c r="N5853" t="str">
        <f>VLOOKUP($C5853,Customer!$A$2:$F$793,5,FALSE)</f>
        <v>North</v>
      </c>
      <c r="O5853" t="str">
        <f>VLOOKUP($C5853,Customer!$A$2:$F$793,6,FALSE)</f>
        <v>Consumer</v>
      </c>
      <c r="P5853" t="str">
        <f>VLOOKUP(E5853,Product!$B$2:$C$1811,2,FALSE)</f>
        <v>Office Supplies</v>
      </c>
      <c r="Q5853" t="str">
        <f>VLOOKUP(E5853,CHOOSE({1,2},Product!$B$2:$B$1811,Product!$A$2:$A$1811),2,FALSE)</f>
        <v>Storage</v>
      </c>
      <c r="R5853" t="str">
        <f t="shared" si="91"/>
        <v>AZ</v>
      </c>
    </row>
    <row r="5854" spans="1:18" x14ac:dyDescent="0.25">
      <c r="A5854" t="s">
        <v>5636</v>
      </c>
      <c r="B5854" s="35">
        <v>44645</v>
      </c>
      <c r="C5854" t="s">
        <v>262</v>
      </c>
      <c r="D5854" t="s">
        <v>24</v>
      </c>
      <c r="E5854" t="s">
        <v>1416</v>
      </c>
      <c r="F5854">
        <v>0</v>
      </c>
      <c r="G5854">
        <v>30398410.350000001</v>
      </c>
      <c r="H5854">
        <v>10339294.35</v>
      </c>
      <c r="I5854">
        <v>5</v>
      </c>
      <c r="J5854" t="s">
        <v>26</v>
      </c>
      <c r="K5854" t="str">
        <f>VLOOKUP(C5854,Customer!$A$2:$F$793,2,FALSE)</f>
        <v>United Kingdom</v>
      </c>
      <c r="L5854" t="str">
        <f>VLOOKUP($C5854,Customer!$A$2:$F$793,3,FALSE)</f>
        <v>England</v>
      </c>
      <c r="M5854" t="str">
        <f>VLOOKUP($C5854,Customer!$A$2:$F$793,4,FALSE)</f>
        <v>Coventry</v>
      </c>
      <c r="N5854" t="str">
        <f>VLOOKUP($C5854,Customer!$A$2:$F$793,5,FALSE)</f>
        <v>North</v>
      </c>
      <c r="O5854" t="str">
        <f>VLOOKUP($C5854,Customer!$A$2:$F$793,6,FALSE)</f>
        <v>Corporate</v>
      </c>
      <c r="P5854" t="str">
        <f>VLOOKUP(E5854,Product!$B$2:$C$1811,2,FALSE)</f>
        <v>Furniture</v>
      </c>
      <c r="Q5854" t="str">
        <f>VLOOKUP(E5854,CHOOSE({1,2},Product!$B$2:$B$1811,Product!$A$2:$A$1811),2,FALSE)</f>
        <v>Bookcases</v>
      </c>
      <c r="R5854" t="str">
        <f t="shared" si="91"/>
        <v>AZ</v>
      </c>
    </row>
    <row r="5855" spans="1:18" x14ac:dyDescent="0.25">
      <c r="A5855" t="s">
        <v>5636</v>
      </c>
      <c r="B5855" s="35">
        <v>44645</v>
      </c>
      <c r="C5855" t="s">
        <v>262</v>
      </c>
      <c r="D5855" t="s">
        <v>24</v>
      </c>
      <c r="E5855" t="s">
        <v>957</v>
      </c>
      <c r="F5855">
        <v>0</v>
      </c>
      <c r="G5855">
        <v>1784671.35</v>
      </c>
      <c r="H5855">
        <v>604723.35</v>
      </c>
      <c r="I5855">
        <v>4</v>
      </c>
      <c r="J5855" t="s">
        <v>22</v>
      </c>
      <c r="K5855" t="str">
        <f>VLOOKUP(C5855,Customer!$A$2:$F$793,2,FALSE)</f>
        <v>United Kingdom</v>
      </c>
      <c r="L5855" t="str">
        <f>VLOOKUP($C5855,Customer!$A$2:$F$793,3,FALSE)</f>
        <v>England</v>
      </c>
      <c r="M5855" t="str">
        <f>VLOOKUP($C5855,Customer!$A$2:$F$793,4,FALSE)</f>
        <v>Coventry</v>
      </c>
      <c r="N5855" t="str">
        <f>VLOOKUP($C5855,Customer!$A$2:$F$793,5,FALSE)</f>
        <v>North</v>
      </c>
      <c r="O5855" t="str">
        <f>VLOOKUP($C5855,Customer!$A$2:$F$793,6,FALSE)</f>
        <v>Corporate</v>
      </c>
      <c r="P5855" t="str">
        <f>VLOOKUP(E5855,Product!$B$2:$C$1811,2,FALSE)</f>
        <v>Office Supplies</v>
      </c>
      <c r="Q5855" t="str">
        <f>VLOOKUP(E5855,CHOOSE({1,2},Product!$B$2:$B$1811,Product!$A$2:$A$1811),2,FALSE)</f>
        <v>Art</v>
      </c>
      <c r="R5855" t="str">
        <f t="shared" si="91"/>
        <v>AZ</v>
      </c>
    </row>
    <row r="5856" spans="1:18" x14ac:dyDescent="0.25">
      <c r="A5856" t="s">
        <v>5636</v>
      </c>
      <c r="B5856" s="35">
        <v>44645</v>
      </c>
      <c r="C5856" t="s">
        <v>262</v>
      </c>
      <c r="D5856" t="s">
        <v>24</v>
      </c>
      <c r="E5856" t="s">
        <v>168</v>
      </c>
      <c r="F5856">
        <v>0</v>
      </c>
      <c r="G5856">
        <v>1179948</v>
      </c>
      <c r="H5856">
        <v>44248.05</v>
      </c>
      <c r="I5856">
        <v>3</v>
      </c>
      <c r="J5856" t="s">
        <v>22</v>
      </c>
      <c r="K5856" t="str">
        <f>VLOOKUP(C5856,Customer!$A$2:$F$793,2,FALSE)</f>
        <v>United Kingdom</v>
      </c>
      <c r="L5856" t="str">
        <f>VLOOKUP($C5856,Customer!$A$2:$F$793,3,FALSE)</f>
        <v>England</v>
      </c>
      <c r="M5856" t="str">
        <f>VLOOKUP($C5856,Customer!$A$2:$F$793,4,FALSE)</f>
        <v>Coventry</v>
      </c>
      <c r="N5856" t="str">
        <f>VLOOKUP($C5856,Customer!$A$2:$F$793,5,FALSE)</f>
        <v>North</v>
      </c>
      <c r="O5856" t="str">
        <f>VLOOKUP($C5856,Customer!$A$2:$F$793,6,FALSE)</f>
        <v>Corporate</v>
      </c>
      <c r="P5856" t="str">
        <f>VLOOKUP(E5856,Product!$B$2:$C$1811,2,FALSE)</f>
        <v>Office Supplies</v>
      </c>
      <c r="Q5856" t="str">
        <f>VLOOKUP(E5856,CHOOSE({1,2},Product!$B$2:$B$1811,Product!$A$2:$A$1811),2,FALSE)</f>
        <v>Art</v>
      </c>
      <c r="R5856" t="str">
        <f t="shared" si="91"/>
        <v>AZ</v>
      </c>
    </row>
    <row r="5857" spans="1:18" x14ac:dyDescent="0.25">
      <c r="A5857" t="s">
        <v>5636</v>
      </c>
      <c r="B5857" s="35">
        <v>44645</v>
      </c>
      <c r="C5857" t="s">
        <v>262</v>
      </c>
      <c r="D5857" t="s">
        <v>24</v>
      </c>
      <c r="E5857" t="s">
        <v>34</v>
      </c>
      <c r="F5857">
        <v>0</v>
      </c>
      <c r="G5857">
        <v>2787627.15</v>
      </c>
      <c r="H5857">
        <v>1283193.45</v>
      </c>
      <c r="I5857">
        <v>7</v>
      </c>
      <c r="J5857" t="s">
        <v>26</v>
      </c>
      <c r="K5857" t="str">
        <f>VLOOKUP(C5857,Customer!$A$2:$F$793,2,FALSE)</f>
        <v>United Kingdom</v>
      </c>
      <c r="L5857" t="str">
        <f>VLOOKUP($C5857,Customer!$A$2:$F$793,3,FALSE)</f>
        <v>England</v>
      </c>
      <c r="M5857" t="str">
        <f>VLOOKUP($C5857,Customer!$A$2:$F$793,4,FALSE)</f>
        <v>Coventry</v>
      </c>
      <c r="N5857" t="str">
        <f>VLOOKUP($C5857,Customer!$A$2:$F$793,5,FALSE)</f>
        <v>North</v>
      </c>
      <c r="O5857" t="str">
        <f>VLOOKUP($C5857,Customer!$A$2:$F$793,6,FALSE)</f>
        <v>Corporate</v>
      </c>
      <c r="P5857" t="str">
        <f>VLOOKUP(E5857,Product!$B$2:$C$1811,2,FALSE)</f>
        <v>Office Supplies</v>
      </c>
      <c r="Q5857" t="str">
        <f>VLOOKUP(E5857,CHOOSE({1,2},Product!$B$2:$B$1811,Product!$A$2:$A$1811),2,FALSE)</f>
        <v>Art</v>
      </c>
      <c r="R5857" t="str">
        <f t="shared" si="91"/>
        <v>AZ</v>
      </c>
    </row>
    <row r="5858" spans="1:18" x14ac:dyDescent="0.25">
      <c r="A5858" t="s">
        <v>5636</v>
      </c>
      <c r="B5858" s="35">
        <v>44645</v>
      </c>
      <c r="C5858" t="s">
        <v>262</v>
      </c>
      <c r="D5858" t="s">
        <v>24</v>
      </c>
      <c r="E5858" t="s">
        <v>155</v>
      </c>
      <c r="F5858">
        <v>0</v>
      </c>
      <c r="G5858">
        <v>1474935</v>
      </c>
      <c r="H5858">
        <v>88496.1</v>
      </c>
      <c r="I5858">
        <v>4</v>
      </c>
      <c r="J5858" t="s">
        <v>26</v>
      </c>
      <c r="K5858" t="str">
        <f>VLOOKUP(C5858,Customer!$A$2:$F$793,2,FALSE)</f>
        <v>United Kingdom</v>
      </c>
      <c r="L5858" t="str">
        <f>VLOOKUP($C5858,Customer!$A$2:$F$793,3,FALSE)</f>
        <v>England</v>
      </c>
      <c r="M5858" t="str">
        <f>VLOOKUP($C5858,Customer!$A$2:$F$793,4,FALSE)</f>
        <v>Coventry</v>
      </c>
      <c r="N5858" t="str">
        <f>VLOOKUP($C5858,Customer!$A$2:$F$793,5,FALSE)</f>
        <v>North</v>
      </c>
      <c r="O5858" t="str">
        <f>VLOOKUP($C5858,Customer!$A$2:$F$793,6,FALSE)</f>
        <v>Corporate</v>
      </c>
      <c r="P5858" t="str">
        <f>VLOOKUP(E5858,Product!$B$2:$C$1811,2,FALSE)</f>
        <v>Office Supplies</v>
      </c>
      <c r="Q5858" t="str">
        <f>VLOOKUP(E5858,CHOOSE({1,2},Product!$B$2:$B$1811,Product!$A$2:$A$1811),2,FALSE)</f>
        <v>Art</v>
      </c>
      <c r="R5858" t="str">
        <f t="shared" si="91"/>
        <v>AZ</v>
      </c>
    </row>
    <row r="5859" spans="1:18" x14ac:dyDescent="0.25">
      <c r="A5859" t="s">
        <v>5636</v>
      </c>
      <c r="B5859" s="35">
        <v>44645</v>
      </c>
      <c r="C5859" t="s">
        <v>262</v>
      </c>
      <c r="D5859" t="s">
        <v>24</v>
      </c>
      <c r="E5859" t="s">
        <v>814</v>
      </c>
      <c r="F5859">
        <v>0</v>
      </c>
      <c r="G5859">
        <v>250738.95</v>
      </c>
      <c r="H5859">
        <v>73746.75</v>
      </c>
      <c r="I5859">
        <v>1</v>
      </c>
      <c r="J5859" t="s">
        <v>22</v>
      </c>
      <c r="K5859" t="str">
        <f>VLOOKUP(C5859,Customer!$A$2:$F$793,2,FALSE)</f>
        <v>United Kingdom</v>
      </c>
      <c r="L5859" t="str">
        <f>VLOOKUP($C5859,Customer!$A$2:$F$793,3,FALSE)</f>
        <v>England</v>
      </c>
      <c r="M5859" t="str">
        <f>VLOOKUP($C5859,Customer!$A$2:$F$793,4,FALSE)</f>
        <v>Coventry</v>
      </c>
      <c r="N5859" t="str">
        <f>VLOOKUP($C5859,Customer!$A$2:$F$793,5,FALSE)</f>
        <v>North</v>
      </c>
      <c r="O5859" t="str">
        <f>VLOOKUP($C5859,Customer!$A$2:$F$793,6,FALSE)</f>
        <v>Corporate</v>
      </c>
      <c r="P5859" t="str">
        <f>VLOOKUP(E5859,Product!$B$2:$C$1811,2,FALSE)</f>
        <v>Office Supplies</v>
      </c>
      <c r="Q5859" t="str">
        <f>VLOOKUP(E5859,CHOOSE({1,2},Product!$B$2:$B$1811,Product!$A$2:$A$1811),2,FALSE)</f>
        <v>Binders</v>
      </c>
      <c r="R5859" t="str">
        <f t="shared" si="91"/>
        <v>AZ</v>
      </c>
    </row>
    <row r="5860" spans="1:18" x14ac:dyDescent="0.25">
      <c r="A5860" t="s">
        <v>5636</v>
      </c>
      <c r="B5860" s="35">
        <v>44645</v>
      </c>
      <c r="C5860" t="s">
        <v>262</v>
      </c>
      <c r="D5860" t="s">
        <v>24</v>
      </c>
      <c r="E5860" t="s">
        <v>1801</v>
      </c>
      <c r="F5860">
        <v>0</v>
      </c>
      <c r="G5860">
        <v>324485.7</v>
      </c>
      <c r="H5860">
        <v>117994.8</v>
      </c>
      <c r="I5860">
        <v>2</v>
      </c>
      <c r="J5860" t="s">
        <v>22</v>
      </c>
      <c r="K5860" t="str">
        <f>VLOOKUP(C5860,Customer!$A$2:$F$793,2,FALSE)</f>
        <v>United Kingdom</v>
      </c>
      <c r="L5860" t="str">
        <f>VLOOKUP($C5860,Customer!$A$2:$F$793,3,FALSE)</f>
        <v>England</v>
      </c>
      <c r="M5860" t="str">
        <f>VLOOKUP($C5860,Customer!$A$2:$F$793,4,FALSE)</f>
        <v>Coventry</v>
      </c>
      <c r="N5860" t="str">
        <f>VLOOKUP($C5860,Customer!$A$2:$F$793,5,FALSE)</f>
        <v>North</v>
      </c>
      <c r="O5860" t="str">
        <f>VLOOKUP($C5860,Customer!$A$2:$F$793,6,FALSE)</f>
        <v>Corporate</v>
      </c>
      <c r="P5860" t="str">
        <f>VLOOKUP(E5860,Product!$B$2:$C$1811,2,FALSE)</f>
        <v>Office Supplies</v>
      </c>
      <c r="Q5860" t="str">
        <f>VLOOKUP(E5860,CHOOSE({1,2},Product!$B$2:$B$1811,Product!$A$2:$A$1811),2,FALSE)</f>
        <v>Fasteners</v>
      </c>
      <c r="R5860" t="str">
        <f t="shared" si="91"/>
        <v>AZ</v>
      </c>
    </row>
    <row r="5861" spans="1:18" x14ac:dyDescent="0.25">
      <c r="A5861" t="s">
        <v>5637</v>
      </c>
      <c r="B5861" s="35">
        <v>44646</v>
      </c>
      <c r="C5861" t="s">
        <v>1455</v>
      </c>
      <c r="D5861" t="s">
        <v>33</v>
      </c>
      <c r="E5861" t="s">
        <v>2505</v>
      </c>
      <c r="F5861">
        <v>0.1</v>
      </c>
      <c r="G5861">
        <v>2758128.45</v>
      </c>
      <c r="H5861">
        <v>-221240.25</v>
      </c>
      <c r="I5861">
        <v>3</v>
      </c>
      <c r="J5861" t="s">
        <v>26</v>
      </c>
      <c r="K5861" t="str">
        <f>VLOOKUP(C5861,Customer!$A$2:$F$793,2,FALSE)</f>
        <v>Italy</v>
      </c>
      <c r="L5861" t="str">
        <f>VLOOKUP($C5861,Customer!$A$2:$F$793,3,FALSE)</f>
        <v>Lazio</v>
      </c>
      <c r="M5861" t="str">
        <f>VLOOKUP($C5861,Customer!$A$2:$F$793,4,FALSE)</f>
        <v>Rome</v>
      </c>
      <c r="N5861" t="str">
        <f>VLOOKUP($C5861,Customer!$A$2:$F$793,5,FALSE)</f>
        <v>South</v>
      </c>
      <c r="O5861" t="str">
        <f>VLOOKUP($C5861,Customer!$A$2:$F$793,6,FALSE)</f>
        <v>Consumer</v>
      </c>
      <c r="P5861" t="str">
        <f>VLOOKUP(E5861,Product!$B$2:$C$1811,2,FALSE)</f>
        <v>Office Supplies</v>
      </c>
      <c r="Q5861" t="str">
        <f>VLOOKUP(E5861,CHOOSE({1,2},Product!$B$2:$B$1811,Product!$A$2:$A$1811),2,FALSE)</f>
        <v>Appliances</v>
      </c>
      <c r="R5861" t="str">
        <f t="shared" si="91"/>
        <v>BN</v>
      </c>
    </row>
    <row r="5862" spans="1:18" x14ac:dyDescent="0.25">
      <c r="A5862" t="s">
        <v>5638</v>
      </c>
      <c r="B5862" s="35">
        <v>44646</v>
      </c>
      <c r="C5862" t="s">
        <v>751</v>
      </c>
      <c r="D5862" t="s">
        <v>33</v>
      </c>
      <c r="E5862" t="s">
        <v>719</v>
      </c>
      <c r="F5862">
        <v>0</v>
      </c>
      <c r="G5862">
        <v>442480.5</v>
      </c>
      <c r="H5862">
        <v>206490.9</v>
      </c>
      <c r="I5862">
        <v>4</v>
      </c>
      <c r="J5862" t="s">
        <v>22</v>
      </c>
      <c r="K5862" t="str">
        <f>VLOOKUP(C5862,Customer!$A$2:$F$793,2,FALSE)</f>
        <v>Ireland</v>
      </c>
      <c r="L5862" t="str">
        <f>VLOOKUP($C5862,Customer!$A$2:$F$793,3,FALSE)</f>
        <v>Dublin</v>
      </c>
      <c r="M5862" t="str">
        <f>VLOOKUP($C5862,Customer!$A$2:$F$793,4,FALSE)</f>
        <v>Dublin</v>
      </c>
      <c r="N5862" t="str">
        <f>VLOOKUP($C5862,Customer!$A$2:$F$793,5,FALSE)</f>
        <v>North</v>
      </c>
      <c r="O5862" t="str">
        <f>VLOOKUP($C5862,Customer!$A$2:$F$793,6,FALSE)</f>
        <v>Consumer</v>
      </c>
      <c r="P5862" t="str">
        <f>VLOOKUP(E5862,Product!$B$2:$C$1811,2,FALSE)</f>
        <v>Office Supplies</v>
      </c>
      <c r="Q5862" t="str">
        <f>VLOOKUP(E5862,CHOOSE({1,2},Product!$B$2:$B$1811,Product!$A$2:$A$1811),2,FALSE)</f>
        <v>Binders</v>
      </c>
      <c r="R5862" t="str">
        <f t="shared" si="91"/>
        <v>AZ</v>
      </c>
    </row>
    <row r="5863" spans="1:18" x14ac:dyDescent="0.25">
      <c r="A5863" t="s">
        <v>5638</v>
      </c>
      <c r="B5863" s="35">
        <v>44646</v>
      </c>
      <c r="C5863" t="s">
        <v>751</v>
      </c>
      <c r="D5863" t="s">
        <v>33</v>
      </c>
      <c r="E5863" t="s">
        <v>1587</v>
      </c>
      <c r="F5863">
        <v>0.1</v>
      </c>
      <c r="G5863">
        <v>648971.4</v>
      </c>
      <c r="H5863">
        <v>-44248.05</v>
      </c>
      <c r="I5863">
        <v>1</v>
      </c>
      <c r="J5863" t="s">
        <v>22</v>
      </c>
      <c r="K5863" t="str">
        <f>VLOOKUP(C5863,Customer!$A$2:$F$793,2,FALSE)</f>
        <v>Ireland</v>
      </c>
      <c r="L5863" t="str">
        <f>VLOOKUP($C5863,Customer!$A$2:$F$793,3,FALSE)</f>
        <v>Dublin</v>
      </c>
      <c r="M5863" t="str">
        <f>VLOOKUP($C5863,Customer!$A$2:$F$793,4,FALSE)</f>
        <v>Dublin</v>
      </c>
      <c r="N5863" t="str">
        <f>VLOOKUP($C5863,Customer!$A$2:$F$793,5,FALSE)</f>
        <v>North</v>
      </c>
      <c r="O5863" t="str">
        <f>VLOOKUP($C5863,Customer!$A$2:$F$793,6,FALSE)</f>
        <v>Consumer</v>
      </c>
      <c r="P5863" t="str">
        <f>VLOOKUP(E5863,Product!$B$2:$C$1811,2,FALSE)</f>
        <v>Office Supplies</v>
      </c>
      <c r="Q5863" t="str">
        <f>VLOOKUP(E5863,CHOOSE({1,2},Product!$B$2:$B$1811,Product!$A$2:$A$1811),2,FALSE)</f>
        <v>Storage</v>
      </c>
      <c r="R5863" t="str">
        <f t="shared" si="91"/>
        <v>AZ</v>
      </c>
    </row>
    <row r="5864" spans="1:18" x14ac:dyDescent="0.25">
      <c r="A5864" t="s">
        <v>5639</v>
      </c>
      <c r="B5864" s="35">
        <v>44646</v>
      </c>
      <c r="C5864" t="s">
        <v>490</v>
      </c>
      <c r="D5864" t="s">
        <v>24</v>
      </c>
      <c r="E5864" t="s">
        <v>579</v>
      </c>
      <c r="F5864">
        <v>0</v>
      </c>
      <c r="G5864">
        <v>10870270.950000001</v>
      </c>
      <c r="H5864">
        <v>0</v>
      </c>
      <c r="I5864">
        <v>5</v>
      </c>
      <c r="J5864" t="s">
        <v>22</v>
      </c>
      <c r="K5864" t="str">
        <f>VLOOKUP(C5864,Customer!$A$2:$F$793,2,FALSE)</f>
        <v>Portugal</v>
      </c>
      <c r="L5864" t="str">
        <f>VLOOKUP($C5864,Customer!$A$2:$F$793,3,FALSE)</f>
        <v>Porto</v>
      </c>
      <c r="M5864" t="str">
        <f>VLOOKUP($C5864,Customer!$A$2:$F$793,4,FALSE)</f>
        <v>Porto</v>
      </c>
      <c r="N5864" t="str">
        <f>VLOOKUP($C5864,Customer!$A$2:$F$793,5,FALSE)</f>
        <v>South</v>
      </c>
      <c r="O5864" t="str">
        <f>VLOOKUP($C5864,Customer!$A$2:$F$793,6,FALSE)</f>
        <v>Corporate</v>
      </c>
      <c r="P5864" t="str">
        <f>VLOOKUP(E5864,Product!$B$2:$C$1811,2,FALSE)</f>
        <v>Technology</v>
      </c>
      <c r="Q5864" t="str">
        <f>VLOOKUP(E5864,CHOOSE({1,2},Product!$B$2:$B$1811,Product!$A$2:$A$1811),2,FALSE)</f>
        <v>Copiers</v>
      </c>
      <c r="R5864" t="str">
        <f t="shared" si="91"/>
        <v>AZ</v>
      </c>
    </row>
    <row r="5865" spans="1:18" x14ac:dyDescent="0.25">
      <c r="A5865" t="s">
        <v>5640</v>
      </c>
      <c r="B5865" s="35">
        <v>44647</v>
      </c>
      <c r="C5865" t="s">
        <v>154</v>
      </c>
      <c r="D5865" t="s">
        <v>20</v>
      </c>
      <c r="E5865" t="s">
        <v>284</v>
      </c>
      <c r="F5865">
        <v>0</v>
      </c>
      <c r="G5865">
        <v>530976.6</v>
      </c>
      <c r="H5865">
        <v>221240.25</v>
      </c>
      <c r="I5865">
        <v>3</v>
      </c>
      <c r="J5865" t="s">
        <v>22</v>
      </c>
      <c r="K5865" t="str">
        <f>VLOOKUP(C5865,Customer!$A$2:$F$793,2,FALSE)</f>
        <v>France</v>
      </c>
      <c r="L5865" t="str">
        <f>VLOOKUP($C5865,Customer!$A$2:$F$793,3,FALSE)</f>
        <v>Nord-Pas-de-Calais-Picardie</v>
      </c>
      <c r="M5865" t="str">
        <f>VLOOKUP($C5865,Customer!$A$2:$F$793,4,FALSE)</f>
        <v>Boulogne-sur-Mer</v>
      </c>
      <c r="N5865" t="str">
        <f>VLOOKUP($C5865,Customer!$A$2:$F$793,5,FALSE)</f>
        <v>Central</v>
      </c>
      <c r="O5865" t="str">
        <f>VLOOKUP($C5865,Customer!$A$2:$F$793,6,FALSE)</f>
        <v>Consumer</v>
      </c>
      <c r="P5865" t="str">
        <f>VLOOKUP(E5865,Product!$B$2:$C$1811,2,FALSE)</f>
        <v>Office Supplies</v>
      </c>
      <c r="Q5865" t="str">
        <f>VLOOKUP(E5865,CHOOSE({1,2},Product!$B$2:$B$1811,Product!$A$2:$A$1811),2,FALSE)</f>
        <v>Art</v>
      </c>
      <c r="R5865" t="str">
        <f t="shared" si="91"/>
        <v>AZ</v>
      </c>
    </row>
    <row r="5866" spans="1:18" x14ac:dyDescent="0.25">
      <c r="A5866" t="s">
        <v>5641</v>
      </c>
      <c r="B5866" s="35">
        <v>44647</v>
      </c>
      <c r="C5866" t="s">
        <v>1955</v>
      </c>
      <c r="D5866" t="s">
        <v>24</v>
      </c>
      <c r="E5866" t="s">
        <v>2527</v>
      </c>
      <c r="F5866">
        <v>0.1</v>
      </c>
      <c r="G5866">
        <v>914459.70000000007</v>
      </c>
      <c r="H5866">
        <v>235989.6</v>
      </c>
      <c r="I5866">
        <v>5</v>
      </c>
      <c r="J5866" t="s">
        <v>22</v>
      </c>
      <c r="K5866" t="str">
        <f>VLOOKUP(C5866,Customer!$A$2:$F$793,2,FALSE)</f>
        <v>France</v>
      </c>
      <c r="L5866" t="str">
        <f>VLOOKUP($C5866,Customer!$A$2:$F$793,3,FALSE)</f>
        <v>Ile-de-France</v>
      </c>
      <c r="M5866" t="str">
        <f>VLOOKUP($C5866,Customer!$A$2:$F$793,4,FALSE)</f>
        <v>Bagneux</v>
      </c>
      <c r="N5866" t="str">
        <f>VLOOKUP($C5866,Customer!$A$2:$F$793,5,FALSE)</f>
        <v>Central</v>
      </c>
      <c r="O5866" t="str">
        <f>VLOOKUP($C5866,Customer!$A$2:$F$793,6,FALSE)</f>
        <v>Corporate</v>
      </c>
      <c r="P5866" t="str">
        <f>VLOOKUP(E5866,Product!$B$2:$C$1811,2,FALSE)</f>
        <v>Office Supplies</v>
      </c>
      <c r="Q5866" t="str">
        <f>VLOOKUP(E5866,CHOOSE({1,2},Product!$B$2:$B$1811,Product!$A$2:$A$1811),2,FALSE)</f>
        <v>Paper</v>
      </c>
      <c r="R5866" t="str">
        <f t="shared" si="91"/>
        <v>AZ</v>
      </c>
    </row>
    <row r="5867" spans="1:18" x14ac:dyDescent="0.25">
      <c r="A5867" t="s">
        <v>5642</v>
      </c>
      <c r="B5867" s="35">
        <v>44648</v>
      </c>
      <c r="C5867" t="s">
        <v>299</v>
      </c>
      <c r="D5867" t="s">
        <v>20</v>
      </c>
      <c r="E5867" t="s">
        <v>1613</v>
      </c>
      <c r="F5867">
        <v>0.4</v>
      </c>
      <c r="G5867">
        <v>1120950.6000000001</v>
      </c>
      <c r="H5867">
        <v>-737467.5</v>
      </c>
      <c r="I5867">
        <v>1</v>
      </c>
      <c r="J5867" t="s">
        <v>22</v>
      </c>
      <c r="K5867" t="str">
        <f>VLOOKUP(C5867,Customer!$A$2:$F$793,2,FALSE)</f>
        <v>Italy</v>
      </c>
      <c r="L5867" t="str">
        <f>VLOOKUP($C5867,Customer!$A$2:$F$793,3,FALSE)</f>
        <v>Sardinia</v>
      </c>
      <c r="M5867" t="str">
        <f>VLOOKUP($C5867,Customer!$A$2:$F$793,4,FALSE)</f>
        <v>Cagliari</v>
      </c>
      <c r="N5867" t="str">
        <f>VLOOKUP($C5867,Customer!$A$2:$F$793,5,FALSE)</f>
        <v>South</v>
      </c>
      <c r="O5867" t="str">
        <f>VLOOKUP($C5867,Customer!$A$2:$F$793,6,FALSE)</f>
        <v>Consumer</v>
      </c>
      <c r="P5867" t="str">
        <f>VLOOKUP(E5867,Product!$B$2:$C$1811,2,FALSE)</f>
        <v>Office Supplies</v>
      </c>
      <c r="Q5867" t="str">
        <f>VLOOKUP(E5867,CHOOSE({1,2},Product!$B$2:$B$1811,Product!$A$2:$A$1811),2,FALSE)</f>
        <v>Storage</v>
      </c>
      <c r="R5867" t="str">
        <f t="shared" si="91"/>
        <v>BN</v>
      </c>
    </row>
    <row r="5868" spans="1:18" x14ac:dyDescent="0.25">
      <c r="A5868" t="s">
        <v>5643</v>
      </c>
      <c r="B5868" s="35">
        <v>44648</v>
      </c>
      <c r="C5868" t="s">
        <v>2272</v>
      </c>
      <c r="D5868" t="s">
        <v>24</v>
      </c>
      <c r="E5868" t="s">
        <v>425</v>
      </c>
      <c r="F5868">
        <v>0</v>
      </c>
      <c r="G5868">
        <v>4292060.8500000006</v>
      </c>
      <c r="H5868">
        <v>1755172.6500000001</v>
      </c>
      <c r="I5868">
        <v>11</v>
      </c>
      <c r="J5868" t="s">
        <v>26</v>
      </c>
      <c r="K5868" t="str">
        <f>VLOOKUP(C5868,Customer!$A$2:$F$793,2,FALSE)</f>
        <v>Netherlands</v>
      </c>
      <c r="L5868" t="str">
        <f>VLOOKUP($C5868,Customer!$A$2:$F$793,3,FALSE)</f>
        <v>North Brabant</v>
      </c>
      <c r="M5868" t="str">
        <f>VLOOKUP($C5868,Customer!$A$2:$F$793,4,FALSE)</f>
        <v>Tilburg</v>
      </c>
      <c r="N5868" t="str">
        <f>VLOOKUP($C5868,Customer!$A$2:$F$793,5,FALSE)</f>
        <v>Central</v>
      </c>
      <c r="O5868" t="str">
        <f>VLOOKUP($C5868,Customer!$A$2:$F$793,6,FALSE)</f>
        <v>Home Office</v>
      </c>
      <c r="P5868" t="str">
        <f>VLOOKUP(E5868,Product!$B$2:$C$1811,2,FALSE)</f>
        <v>Office Supplies</v>
      </c>
      <c r="Q5868" t="str">
        <f>VLOOKUP(E5868,CHOOSE({1,2},Product!$B$2:$B$1811,Product!$A$2:$A$1811),2,FALSE)</f>
        <v>Storage</v>
      </c>
      <c r="R5868" t="str">
        <f t="shared" si="91"/>
        <v>AZ</v>
      </c>
    </row>
    <row r="5869" spans="1:18" x14ac:dyDescent="0.25">
      <c r="A5869" t="s">
        <v>5644</v>
      </c>
      <c r="B5869" s="35">
        <v>44648</v>
      </c>
      <c r="C5869" t="s">
        <v>762</v>
      </c>
      <c r="D5869" t="s">
        <v>24</v>
      </c>
      <c r="E5869" t="s">
        <v>286</v>
      </c>
      <c r="F5869">
        <v>0</v>
      </c>
      <c r="G5869">
        <v>398232.45</v>
      </c>
      <c r="H5869">
        <v>176992.2</v>
      </c>
      <c r="I5869">
        <v>2</v>
      </c>
      <c r="J5869" t="s">
        <v>22</v>
      </c>
      <c r="K5869" t="str">
        <f>VLOOKUP(C5869,Customer!$A$2:$F$793,2,FALSE)</f>
        <v>Germany</v>
      </c>
      <c r="L5869" t="str">
        <f>VLOOKUP($C5869,Customer!$A$2:$F$793,3,FALSE)</f>
        <v>Hamburg</v>
      </c>
      <c r="M5869" t="str">
        <f>VLOOKUP($C5869,Customer!$A$2:$F$793,4,FALSE)</f>
        <v>Hamburg</v>
      </c>
      <c r="N5869" t="str">
        <f>VLOOKUP($C5869,Customer!$A$2:$F$793,5,FALSE)</f>
        <v>Central</v>
      </c>
      <c r="O5869" t="str">
        <f>VLOOKUP($C5869,Customer!$A$2:$F$793,6,FALSE)</f>
        <v>Corporate</v>
      </c>
      <c r="P5869" t="str">
        <f>VLOOKUP(E5869,Product!$B$2:$C$1811,2,FALSE)</f>
        <v>Office Supplies</v>
      </c>
      <c r="Q5869" t="str">
        <f>VLOOKUP(E5869,CHOOSE({1,2},Product!$B$2:$B$1811,Product!$A$2:$A$1811),2,FALSE)</f>
        <v>Binders</v>
      </c>
      <c r="R5869" t="str">
        <f t="shared" si="91"/>
        <v>AZ</v>
      </c>
    </row>
    <row r="5870" spans="1:18" x14ac:dyDescent="0.25">
      <c r="A5870" t="s">
        <v>5644</v>
      </c>
      <c r="B5870" s="35">
        <v>44648</v>
      </c>
      <c r="C5870" t="s">
        <v>762</v>
      </c>
      <c r="D5870" t="s">
        <v>24</v>
      </c>
      <c r="E5870" t="s">
        <v>80</v>
      </c>
      <c r="F5870">
        <v>0</v>
      </c>
      <c r="G5870">
        <v>162242.85</v>
      </c>
      <c r="H5870">
        <v>44248.05</v>
      </c>
      <c r="I5870">
        <v>1</v>
      </c>
      <c r="J5870" t="s">
        <v>22</v>
      </c>
      <c r="K5870" t="str">
        <f>VLOOKUP(C5870,Customer!$A$2:$F$793,2,FALSE)</f>
        <v>Germany</v>
      </c>
      <c r="L5870" t="str">
        <f>VLOOKUP($C5870,Customer!$A$2:$F$793,3,FALSE)</f>
        <v>Hamburg</v>
      </c>
      <c r="M5870" t="str">
        <f>VLOOKUP($C5870,Customer!$A$2:$F$793,4,FALSE)</f>
        <v>Hamburg</v>
      </c>
      <c r="N5870" t="str">
        <f>VLOOKUP($C5870,Customer!$A$2:$F$793,5,FALSE)</f>
        <v>Central</v>
      </c>
      <c r="O5870" t="str">
        <f>VLOOKUP($C5870,Customer!$A$2:$F$793,6,FALSE)</f>
        <v>Corporate</v>
      </c>
      <c r="P5870" t="str">
        <f>VLOOKUP(E5870,Product!$B$2:$C$1811,2,FALSE)</f>
        <v>Office Supplies</v>
      </c>
      <c r="Q5870" t="str">
        <f>VLOOKUP(E5870,CHOOSE({1,2},Product!$B$2:$B$1811,Product!$A$2:$A$1811),2,FALSE)</f>
        <v>Labels</v>
      </c>
      <c r="R5870" t="str">
        <f t="shared" si="91"/>
        <v>AZ</v>
      </c>
    </row>
    <row r="5871" spans="1:18" x14ac:dyDescent="0.25">
      <c r="A5871" t="s">
        <v>5643</v>
      </c>
      <c r="B5871" s="35">
        <v>44648</v>
      </c>
      <c r="C5871" t="s">
        <v>2272</v>
      </c>
      <c r="D5871" t="s">
        <v>24</v>
      </c>
      <c r="E5871" t="s">
        <v>734</v>
      </c>
      <c r="F5871">
        <v>0</v>
      </c>
      <c r="G5871">
        <v>7669662</v>
      </c>
      <c r="H5871">
        <v>2227151.85</v>
      </c>
      <c r="I5871">
        <v>3</v>
      </c>
      <c r="J5871" t="s">
        <v>26</v>
      </c>
      <c r="K5871" t="str">
        <f>VLOOKUP(C5871,Customer!$A$2:$F$793,2,FALSE)</f>
        <v>Netherlands</v>
      </c>
      <c r="L5871" t="str">
        <f>VLOOKUP($C5871,Customer!$A$2:$F$793,3,FALSE)</f>
        <v>North Brabant</v>
      </c>
      <c r="M5871" t="str">
        <f>VLOOKUP($C5871,Customer!$A$2:$F$793,4,FALSE)</f>
        <v>Tilburg</v>
      </c>
      <c r="N5871" t="str">
        <f>VLOOKUP($C5871,Customer!$A$2:$F$793,5,FALSE)</f>
        <v>Central</v>
      </c>
      <c r="O5871" t="str">
        <f>VLOOKUP($C5871,Customer!$A$2:$F$793,6,FALSE)</f>
        <v>Home Office</v>
      </c>
      <c r="P5871" t="str">
        <f>VLOOKUP(E5871,Product!$B$2:$C$1811,2,FALSE)</f>
        <v>Technology</v>
      </c>
      <c r="Q5871" t="str">
        <f>VLOOKUP(E5871,CHOOSE({1,2},Product!$B$2:$B$1811,Product!$A$2:$A$1811),2,FALSE)</f>
        <v>Phones</v>
      </c>
      <c r="R5871" t="str">
        <f t="shared" si="91"/>
        <v>AZ</v>
      </c>
    </row>
    <row r="5872" spans="1:18" x14ac:dyDescent="0.25">
      <c r="A5872" t="s">
        <v>5644</v>
      </c>
      <c r="B5872" s="35">
        <v>44648</v>
      </c>
      <c r="C5872" t="s">
        <v>762</v>
      </c>
      <c r="D5872" t="s">
        <v>24</v>
      </c>
      <c r="E5872" t="s">
        <v>892</v>
      </c>
      <c r="F5872">
        <v>0</v>
      </c>
      <c r="G5872">
        <v>4380556.95</v>
      </c>
      <c r="H5872">
        <v>2153405.1</v>
      </c>
      <c r="I5872">
        <v>2</v>
      </c>
      <c r="J5872" t="s">
        <v>22</v>
      </c>
      <c r="K5872" t="str">
        <f>VLOOKUP(C5872,Customer!$A$2:$F$793,2,FALSE)</f>
        <v>Germany</v>
      </c>
      <c r="L5872" t="str">
        <f>VLOOKUP($C5872,Customer!$A$2:$F$793,3,FALSE)</f>
        <v>Hamburg</v>
      </c>
      <c r="M5872" t="str">
        <f>VLOOKUP($C5872,Customer!$A$2:$F$793,4,FALSE)</f>
        <v>Hamburg</v>
      </c>
      <c r="N5872" t="str">
        <f>VLOOKUP($C5872,Customer!$A$2:$F$793,5,FALSE)</f>
        <v>Central</v>
      </c>
      <c r="O5872" t="str">
        <f>VLOOKUP($C5872,Customer!$A$2:$F$793,6,FALSE)</f>
        <v>Corporate</v>
      </c>
      <c r="P5872" t="str">
        <f>VLOOKUP(E5872,Product!$B$2:$C$1811,2,FALSE)</f>
        <v>Technology</v>
      </c>
      <c r="Q5872" t="str">
        <f>VLOOKUP(E5872,CHOOSE({1,2},Product!$B$2:$B$1811,Product!$A$2:$A$1811),2,FALSE)</f>
        <v>Copiers</v>
      </c>
      <c r="R5872" t="str">
        <f t="shared" si="91"/>
        <v>AZ</v>
      </c>
    </row>
    <row r="5873" spans="1:18" x14ac:dyDescent="0.25">
      <c r="A5873" t="s">
        <v>5645</v>
      </c>
      <c r="B5873" s="35">
        <v>44648</v>
      </c>
      <c r="C5873" t="s">
        <v>1066</v>
      </c>
      <c r="D5873" t="s">
        <v>24</v>
      </c>
      <c r="E5873" t="s">
        <v>185</v>
      </c>
      <c r="F5873">
        <v>0.1</v>
      </c>
      <c r="G5873">
        <v>12463200.75</v>
      </c>
      <c r="H5873">
        <v>1238945.4000000001</v>
      </c>
      <c r="I5873">
        <v>7</v>
      </c>
      <c r="J5873" t="s">
        <v>22</v>
      </c>
      <c r="K5873" t="str">
        <f>VLOOKUP(C5873,Customer!$A$2:$F$793,2,FALSE)</f>
        <v>Italy</v>
      </c>
      <c r="L5873" t="str">
        <f>VLOOKUP($C5873,Customer!$A$2:$F$793,3,FALSE)</f>
        <v>Apulia</v>
      </c>
      <c r="M5873" t="str">
        <f>VLOOKUP($C5873,Customer!$A$2:$F$793,4,FALSE)</f>
        <v>Molfetta</v>
      </c>
      <c r="N5873" t="str">
        <f>VLOOKUP($C5873,Customer!$A$2:$F$793,5,FALSE)</f>
        <v>South</v>
      </c>
      <c r="O5873" t="str">
        <f>VLOOKUP($C5873,Customer!$A$2:$F$793,6,FALSE)</f>
        <v>Home Office</v>
      </c>
      <c r="P5873" t="str">
        <f>VLOOKUP(E5873,Product!$B$2:$C$1811,2,FALSE)</f>
        <v>Office Supplies</v>
      </c>
      <c r="Q5873" t="str">
        <f>VLOOKUP(E5873,CHOOSE({1,2},Product!$B$2:$B$1811,Product!$A$2:$A$1811),2,FALSE)</f>
        <v>Storage</v>
      </c>
      <c r="R5873" t="str">
        <f t="shared" si="91"/>
        <v>AZ</v>
      </c>
    </row>
    <row r="5874" spans="1:18" x14ac:dyDescent="0.25">
      <c r="A5874" t="s">
        <v>5646</v>
      </c>
      <c r="B5874" s="35">
        <v>44649</v>
      </c>
      <c r="C5874" t="s">
        <v>1143</v>
      </c>
      <c r="D5874" t="s">
        <v>20</v>
      </c>
      <c r="E5874" t="s">
        <v>1153</v>
      </c>
      <c r="F5874">
        <v>0.5</v>
      </c>
      <c r="G5874">
        <v>2846624.5500000003</v>
      </c>
      <c r="H5874">
        <v>-2448392.1</v>
      </c>
      <c r="I5874">
        <v>3</v>
      </c>
      <c r="J5874" t="s">
        <v>26</v>
      </c>
      <c r="K5874" t="str">
        <f>VLOOKUP(C5874,Customer!$A$2:$F$793,2,FALSE)</f>
        <v>Netherlands</v>
      </c>
      <c r="L5874" t="str">
        <f>VLOOKUP($C5874,Customer!$A$2:$F$793,3,FALSE)</f>
        <v>South Holland</v>
      </c>
      <c r="M5874" t="str">
        <f>VLOOKUP($C5874,Customer!$A$2:$F$793,4,FALSE)</f>
        <v>Rotterdam</v>
      </c>
      <c r="N5874" t="str">
        <f>VLOOKUP($C5874,Customer!$A$2:$F$793,5,FALSE)</f>
        <v>Central</v>
      </c>
      <c r="O5874" t="str">
        <f>VLOOKUP($C5874,Customer!$A$2:$F$793,6,FALSE)</f>
        <v>Home Office</v>
      </c>
      <c r="P5874" t="str">
        <f>VLOOKUP(E5874,Product!$B$2:$C$1811,2,FALSE)</f>
        <v>Office Supplies</v>
      </c>
      <c r="Q5874" t="str">
        <f>VLOOKUP(E5874,CHOOSE({1,2},Product!$B$2:$B$1811,Product!$A$2:$A$1811),2,FALSE)</f>
        <v>Storage</v>
      </c>
      <c r="R5874" t="str">
        <f t="shared" si="91"/>
        <v>BN</v>
      </c>
    </row>
    <row r="5875" spans="1:18" x14ac:dyDescent="0.25">
      <c r="A5875" t="s">
        <v>5647</v>
      </c>
      <c r="B5875" s="35">
        <v>44649</v>
      </c>
      <c r="C5875" t="s">
        <v>2379</v>
      </c>
      <c r="D5875" t="s">
        <v>20</v>
      </c>
      <c r="E5875" t="s">
        <v>493</v>
      </c>
      <c r="F5875">
        <v>0</v>
      </c>
      <c r="G5875">
        <v>501477.9</v>
      </c>
      <c r="H5875">
        <v>176992.2</v>
      </c>
      <c r="I5875">
        <v>2</v>
      </c>
      <c r="J5875" t="s">
        <v>22</v>
      </c>
      <c r="K5875" t="str">
        <f>VLOOKUP(C5875,Customer!$A$2:$F$793,2,FALSE)</f>
        <v>Germany</v>
      </c>
      <c r="L5875" t="str">
        <f>VLOOKUP($C5875,Customer!$A$2:$F$793,3,FALSE)</f>
        <v>Mecklenburg-Vorpommern</v>
      </c>
      <c r="M5875" t="str">
        <f>VLOOKUP($C5875,Customer!$A$2:$F$793,4,FALSE)</f>
        <v>Neubrandenburg</v>
      </c>
      <c r="N5875" t="str">
        <f>VLOOKUP($C5875,Customer!$A$2:$F$793,5,FALSE)</f>
        <v>Central</v>
      </c>
      <c r="O5875" t="str">
        <f>VLOOKUP($C5875,Customer!$A$2:$F$793,6,FALSE)</f>
        <v>Corporate</v>
      </c>
      <c r="P5875" t="str">
        <f>VLOOKUP(E5875,Product!$B$2:$C$1811,2,FALSE)</f>
        <v>Office Supplies</v>
      </c>
      <c r="Q5875" t="str">
        <f>VLOOKUP(E5875,CHOOSE({1,2},Product!$B$2:$B$1811,Product!$A$2:$A$1811),2,FALSE)</f>
        <v>Art</v>
      </c>
      <c r="R5875" t="str">
        <f t="shared" si="91"/>
        <v>AZ</v>
      </c>
    </row>
    <row r="5876" spans="1:18" x14ac:dyDescent="0.25">
      <c r="A5876" t="s">
        <v>5648</v>
      </c>
      <c r="B5876" s="35">
        <v>44651</v>
      </c>
      <c r="C5876" t="s">
        <v>251</v>
      </c>
      <c r="D5876" t="s">
        <v>33</v>
      </c>
      <c r="E5876" t="s">
        <v>528</v>
      </c>
      <c r="F5876">
        <v>0.1</v>
      </c>
      <c r="G5876">
        <v>634222.05000000005</v>
      </c>
      <c r="H5876">
        <v>14749.35</v>
      </c>
      <c r="I5876">
        <v>2</v>
      </c>
      <c r="J5876" t="s">
        <v>26</v>
      </c>
      <c r="K5876" t="str">
        <f>VLOOKUP(C5876,Customer!$A$2:$F$793,2,FALSE)</f>
        <v>Germany</v>
      </c>
      <c r="L5876" t="str">
        <f>VLOOKUP($C5876,Customer!$A$2:$F$793,3,FALSE)</f>
        <v>Baden-Württemberg</v>
      </c>
      <c r="M5876" t="str">
        <f>VLOOKUP($C5876,Customer!$A$2:$F$793,4,FALSE)</f>
        <v>Baden-Baden</v>
      </c>
      <c r="N5876" t="str">
        <f>VLOOKUP($C5876,Customer!$A$2:$F$793,5,FALSE)</f>
        <v>Central</v>
      </c>
      <c r="O5876" t="str">
        <f>VLOOKUP($C5876,Customer!$A$2:$F$793,6,FALSE)</f>
        <v>Consumer</v>
      </c>
      <c r="P5876" t="str">
        <f>VLOOKUP(E5876,Product!$B$2:$C$1811,2,FALSE)</f>
        <v>Office Supplies</v>
      </c>
      <c r="Q5876" t="str">
        <f>VLOOKUP(E5876,CHOOSE({1,2},Product!$B$2:$B$1811,Product!$A$2:$A$1811),2,FALSE)</f>
        <v>Storage</v>
      </c>
      <c r="R5876" t="str">
        <f t="shared" si="91"/>
        <v>AZ</v>
      </c>
    </row>
    <row r="5877" spans="1:18" x14ac:dyDescent="0.25">
      <c r="A5877" t="s">
        <v>5649</v>
      </c>
      <c r="B5877" s="35">
        <v>44651</v>
      </c>
      <c r="C5877" t="s">
        <v>1707</v>
      </c>
      <c r="D5877" t="s">
        <v>24</v>
      </c>
      <c r="E5877" t="s">
        <v>1257</v>
      </c>
      <c r="F5877">
        <v>0</v>
      </c>
      <c r="G5877">
        <v>1165198.6500000001</v>
      </c>
      <c r="H5877">
        <v>471979.2</v>
      </c>
      <c r="I5877">
        <v>3</v>
      </c>
      <c r="J5877" t="s">
        <v>26</v>
      </c>
      <c r="K5877" t="str">
        <f>VLOOKUP(C5877,Customer!$A$2:$F$793,2,FALSE)</f>
        <v>France</v>
      </c>
      <c r="L5877" t="str">
        <f>VLOOKUP($C5877,Customer!$A$2:$F$793,3,FALSE)</f>
        <v>Ile-de-France</v>
      </c>
      <c r="M5877" t="str">
        <f>VLOOKUP($C5877,Customer!$A$2:$F$793,4,FALSE)</f>
        <v>Bonneuil-sur-Marne</v>
      </c>
      <c r="N5877" t="str">
        <f>VLOOKUP($C5877,Customer!$A$2:$F$793,5,FALSE)</f>
        <v>Central</v>
      </c>
      <c r="O5877" t="str">
        <f>VLOOKUP($C5877,Customer!$A$2:$F$793,6,FALSE)</f>
        <v>Corporate</v>
      </c>
      <c r="P5877" t="str">
        <f>VLOOKUP(E5877,Product!$B$2:$C$1811,2,FALSE)</f>
        <v>Office Supplies</v>
      </c>
      <c r="Q5877" t="str">
        <f>VLOOKUP(E5877,CHOOSE({1,2},Product!$B$2:$B$1811,Product!$A$2:$A$1811),2,FALSE)</f>
        <v>Art</v>
      </c>
      <c r="R5877" t="str">
        <f t="shared" si="91"/>
        <v>AZ</v>
      </c>
    </row>
    <row r="5878" spans="1:18" x14ac:dyDescent="0.25">
      <c r="A5878" t="s">
        <v>5649</v>
      </c>
      <c r="B5878" s="35">
        <v>44651</v>
      </c>
      <c r="C5878" t="s">
        <v>1707</v>
      </c>
      <c r="D5878" t="s">
        <v>24</v>
      </c>
      <c r="E5878" t="s">
        <v>118</v>
      </c>
      <c r="F5878">
        <v>0</v>
      </c>
      <c r="G5878">
        <v>1135699.95</v>
      </c>
      <c r="H5878">
        <v>442480.5</v>
      </c>
      <c r="I5878">
        <v>6</v>
      </c>
      <c r="J5878" t="s">
        <v>22</v>
      </c>
      <c r="K5878" t="str">
        <f>VLOOKUP(C5878,Customer!$A$2:$F$793,2,FALSE)</f>
        <v>France</v>
      </c>
      <c r="L5878" t="str">
        <f>VLOOKUP($C5878,Customer!$A$2:$F$793,3,FALSE)</f>
        <v>Ile-de-France</v>
      </c>
      <c r="M5878" t="str">
        <f>VLOOKUP($C5878,Customer!$A$2:$F$793,4,FALSE)</f>
        <v>Bonneuil-sur-Marne</v>
      </c>
      <c r="N5878" t="str">
        <f>VLOOKUP($C5878,Customer!$A$2:$F$793,5,FALSE)</f>
        <v>Central</v>
      </c>
      <c r="O5878" t="str">
        <f>VLOOKUP($C5878,Customer!$A$2:$F$793,6,FALSE)</f>
        <v>Corporate</v>
      </c>
      <c r="P5878" t="str">
        <f>VLOOKUP(E5878,Product!$B$2:$C$1811,2,FALSE)</f>
        <v>Office Supplies</v>
      </c>
      <c r="Q5878" t="str">
        <f>VLOOKUP(E5878,CHOOSE({1,2},Product!$B$2:$B$1811,Product!$A$2:$A$1811),2,FALSE)</f>
        <v>Binders</v>
      </c>
      <c r="R5878" t="str">
        <f t="shared" si="91"/>
        <v>AZ</v>
      </c>
    </row>
    <row r="5879" spans="1:18" x14ac:dyDescent="0.25">
      <c r="A5879" t="s">
        <v>5649</v>
      </c>
      <c r="B5879" s="35">
        <v>44651</v>
      </c>
      <c r="C5879" t="s">
        <v>1707</v>
      </c>
      <c r="D5879" t="s">
        <v>24</v>
      </c>
      <c r="E5879" t="s">
        <v>506</v>
      </c>
      <c r="F5879">
        <v>0.1</v>
      </c>
      <c r="G5879">
        <v>5634251.7000000002</v>
      </c>
      <c r="H5879">
        <v>442480.5</v>
      </c>
      <c r="I5879">
        <v>3</v>
      </c>
      <c r="J5879" t="s">
        <v>22</v>
      </c>
      <c r="K5879" t="str">
        <f>VLOOKUP(C5879,Customer!$A$2:$F$793,2,FALSE)</f>
        <v>France</v>
      </c>
      <c r="L5879" t="str">
        <f>VLOOKUP($C5879,Customer!$A$2:$F$793,3,FALSE)</f>
        <v>Ile-de-France</v>
      </c>
      <c r="M5879" t="str">
        <f>VLOOKUP($C5879,Customer!$A$2:$F$793,4,FALSE)</f>
        <v>Bonneuil-sur-Marne</v>
      </c>
      <c r="N5879" t="str">
        <f>VLOOKUP($C5879,Customer!$A$2:$F$793,5,FALSE)</f>
        <v>Central</v>
      </c>
      <c r="O5879" t="str">
        <f>VLOOKUP($C5879,Customer!$A$2:$F$793,6,FALSE)</f>
        <v>Corporate</v>
      </c>
      <c r="P5879" t="str">
        <f>VLOOKUP(E5879,Product!$B$2:$C$1811,2,FALSE)</f>
        <v>Office Supplies</v>
      </c>
      <c r="Q5879" t="str">
        <f>VLOOKUP(E5879,CHOOSE({1,2},Product!$B$2:$B$1811,Product!$A$2:$A$1811),2,FALSE)</f>
        <v>Storage</v>
      </c>
      <c r="R5879" t="str">
        <f t="shared" si="91"/>
        <v>AZ</v>
      </c>
    </row>
    <row r="5880" spans="1:18" x14ac:dyDescent="0.25">
      <c r="A5880" t="s">
        <v>5649</v>
      </c>
      <c r="B5880" s="35">
        <v>44651</v>
      </c>
      <c r="C5880" t="s">
        <v>1707</v>
      </c>
      <c r="D5880" t="s">
        <v>24</v>
      </c>
      <c r="E5880" t="s">
        <v>575</v>
      </c>
      <c r="F5880">
        <v>0</v>
      </c>
      <c r="G5880">
        <v>1696175.25</v>
      </c>
      <c r="H5880">
        <v>383483.10000000003</v>
      </c>
      <c r="I5880">
        <v>2</v>
      </c>
      <c r="J5880" t="s">
        <v>26</v>
      </c>
      <c r="K5880" t="str">
        <f>VLOOKUP(C5880,Customer!$A$2:$F$793,2,FALSE)</f>
        <v>France</v>
      </c>
      <c r="L5880" t="str">
        <f>VLOOKUP($C5880,Customer!$A$2:$F$793,3,FALSE)</f>
        <v>Ile-de-France</v>
      </c>
      <c r="M5880" t="str">
        <f>VLOOKUP($C5880,Customer!$A$2:$F$793,4,FALSE)</f>
        <v>Bonneuil-sur-Marne</v>
      </c>
      <c r="N5880" t="str">
        <f>VLOOKUP($C5880,Customer!$A$2:$F$793,5,FALSE)</f>
        <v>Central</v>
      </c>
      <c r="O5880" t="str">
        <f>VLOOKUP($C5880,Customer!$A$2:$F$793,6,FALSE)</f>
        <v>Corporate</v>
      </c>
      <c r="P5880" t="str">
        <f>VLOOKUP(E5880,Product!$B$2:$C$1811,2,FALSE)</f>
        <v>Technology</v>
      </c>
      <c r="Q5880" t="str">
        <f>VLOOKUP(E5880,CHOOSE({1,2},Product!$B$2:$B$1811,Product!$A$2:$A$1811),2,FALSE)</f>
        <v>Accessories</v>
      </c>
      <c r="R5880" t="str">
        <f t="shared" si="91"/>
        <v>AZ</v>
      </c>
    </row>
    <row r="5881" spans="1:18" x14ac:dyDescent="0.25">
      <c r="A5881" t="s">
        <v>5650</v>
      </c>
      <c r="B5881" s="35">
        <v>44652</v>
      </c>
      <c r="C5881" t="s">
        <v>367</v>
      </c>
      <c r="D5881" t="s">
        <v>33</v>
      </c>
      <c r="E5881" t="s">
        <v>812</v>
      </c>
      <c r="F5881">
        <v>0.5</v>
      </c>
      <c r="G5881">
        <v>589974</v>
      </c>
      <c r="H5881">
        <v>-206490.9</v>
      </c>
      <c r="I5881">
        <v>4</v>
      </c>
      <c r="J5881" t="s">
        <v>22</v>
      </c>
      <c r="K5881" t="str">
        <f>VLOOKUP(C5881,Customer!$A$2:$F$793,2,FALSE)</f>
        <v>Switzerland</v>
      </c>
      <c r="L5881" t="str">
        <f>VLOOKUP($C5881,Customer!$A$2:$F$793,3,FALSE)</f>
        <v>Geneva</v>
      </c>
      <c r="M5881" t="str">
        <f>VLOOKUP($C5881,Customer!$A$2:$F$793,4,FALSE)</f>
        <v>Geneva</v>
      </c>
      <c r="N5881" t="str">
        <f>VLOOKUP($C5881,Customer!$A$2:$F$793,5,FALSE)</f>
        <v>Central</v>
      </c>
      <c r="O5881" t="str">
        <f>VLOOKUP($C5881,Customer!$A$2:$F$793,6,FALSE)</f>
        <v>Consumer</v>
      </c>
      <c r="P5881" t="str">
        <f>VLOOKUP(E5881,Product!$B$2:$C$1811,2,FALSE)</f>
        <v>Office Supplies</v>
      </c>
      <c r="Q5881" t="str">
        <f>VLOOKUP(E5881,CHOOSE({1,2},Product!$B$2:$B$1811,Product!$A$2:$A$1811),2,FALSE)</f>
        <v>Art</v>
      </c>
      <c r="R5881" t="str">
        <f t="shared" si="91"/>
        <v>AZ</v>
      </c>
    </row>
    <row r="5882" spans="1:18" x14ac:dyDescent="0.25">
      <c r="A5882" t="s">
        <v>5650</v>
      </c>
      <c r="B5882" s="35">
        <v>44652</v>
      </c>
      <c r="C5882" t="s">
        <v>367</v>
      </c>
      <c r="D5882" t="s">
        <v>33</v>
      </c>
      <c r="E5882" t="s">
        <v>1275</v>
      </c>
      <c r="F5882">
        <v>0.5</v>
      </c>
      <c r="G5882">
        <v>2448392.1</v>
      </c>
      <c r="H5882">
        <v>-1032454.5</v>
      </c>
      <c r="I5882">
        <v>5</v>
      </c>
      <c r="J5882" t="s">
        <v>22</v>
      </c>
      <c r="K5882" t="str">
        <f>VLOOKUP(C5882,Customer!$A$2:$F$793,2,FALSE)</f>
        <v>Switzerland</v>
      </c>
      <c r="L5882" t="str">
        <f>VLOOKUP($C5882,Customer!$A$2:$F$793,3,FALSE)</f>
        <v>Geneva</v>
      </c>
      <c r="M5882" t="str">
        <f>VLOOKUP($C5882,Customer!$A$2:$F$793,4,FALSE)</f>
        <v>Geneva</v>
      </c>
      <c r="N5882" t="str">
        <f>VLOOKUP($C5882,Customer!$A$2:$F$793,5,FALSE)</f>
        <v>Central</v>
      </c>
      <c r="O5882" t="str">
        <f>VLOOKUP($C5882,Customer!$A$2:$F$793,6,FALSE)</f>
        <v>Consumer</v>
      </c>
      <c r="P5882" t="str">
        <f>VLOOKUP(E5882,Product!$B$2:$C$1811,2,FALSE)</f>
        <v>Technology</v>
      </c>
      <c r="Q5882" t="str">
        <f>VLOOKUP(E5882,CHOOSE({1,2},Product!$B$2:$B$1811,Product!$A$2:$A$1811),2,FALSE)</f>
        <v>Phones</v>
      </c>
      <c r="R5882" t="str">
        <f t="shared" si="91"/>
        <v>AZ</v>
      </c>
    </row>
    <row r="5883" spans="1:18" x14ac:dyDescent="0.25">
      <c r="A5883" t="s">
        <v>5651</v>
      </c>
      <c r="B5883" s="35">
        <v>44652</v>
      </c>
      <c r="C5883" t="s">
        <v>1389</v>
      </c>
      <c r="D5883" t="s">
        <v>24</v>
      </c>
      <c r="E5883" t="s">
        <v>1944</v>
      </c>
      <c r="F5883">
        <v>0</v>
      </c>
      <c r="G5883">
        <v>31489862.25</v>
      </c>
      <c r="H5883">
        <v>309736.35000000003</v>
      </c>
      <c r="I5883">
        <v>8</v>
      </c>
      <c r="J5883" t="s">
        <v>22</v>
      </c>
      <c r="K5883" t="str">
        <f>VLOOKUP(C5883,Customer!$A$2:$F$793,2,FALSE)</f>
        <v>Spain</v>
      </c>
      <c r="L5883" t="str">
        <f>VLOOKUP($C5883,Customer!$A$2:$F$793,3,FALSE)</f>
        <v>Murcia</v>
      </c>
      <c r="M5883" t="str">
        <f>VLOOKUP($C5883,Customer!$A$2:$F$793,4,FALSE)</f>
        <v>Molina de Segura</v>
      </c>
      <c r="N5883" t="str">
        <f>VLOOKUP($C5883,Customer!$A$2:$F$793,5,FALSE)</f>
        <v>South</v>
      </c>
      <c r="O5883" t="str">
        <f>VLOOKUP($C5883,Customer!$A$2:$F$793,6,FALSE)</f>
        <v>Consumer</v>
      </c>
      <c r="P5883" t="str">
        <f>VLOOKUP(E5883,Product!$B$2:$C$1811,2,FALSE)</f>
        <v>Technology</v>
      </c>
      <c r="Q5883" t="str">
        <f>VLOOKUP(E5883,CHOOSE({1,2},Product!$B$2:$B$1811,Product!$A$2:$A$1811),2,FALSE)</f>
        <v>Machines</v>
      </c>
      <c r="R5883" t="str">
        <f t="shared" si="91"/>
        <v>AZ</v>
      </c>
    </row>
    <row r="5884" spans="1:18" x14ac:dyDescent="0.25">
      <c r="A5884" t="s">
        <v>5652</v>
      </c>
      <c r="B5884" s="35">
        <v>44653</v>
      </c>
      <c r="C5884" t="s">
        <v>1887</v>
      </c>
      <c r="D5884" t="s">
        <v>24</v>
      </c>
      <c r="E5884" t="s">
        <v>2276</v>
      </c>
      <c r="F5884">
        <v>0.1</v>
      </c>
      <c r="G5884">
        <v>17064997.949999999</v>
      </c>
      <c r="H5884">
        <v>-191741.55000000002</v>
      </c>
      <c r="I5884">
        <v>9</v>
      </c>
      <c r="J5884" t="s">
        <v>22</v>
      </c>
      <c r="K5884" t="str">
        <f>VLOOKUP(C5884,Customer!$A$2:$F$793,2,FALSE)</f>
        <v>Germany</v>
      </c>
      <c r="L5884" t="str">
        <f>VLOOKUP($C5884,Customer!$A$2:$F$793,3,FALSE)</f>
        <v>Saxony</v>
      </c>
      <c r="M5884" t="str">
        <f>VLOOKUP($C5884,Customer!$A$2:$F$793,4,FALSE)</f>
        <v>Chemnitz</v>
      </c>
      <c r="N5884" t="str">
        <f>VLOOKUP($C5884,Customer!$A$2:$F$793,5,FALSE)</f>
        <v>Central</v>
      </c>
      <c r="O5884" t="str">
        <f>VLOOKUP($C5884,Customer!$A$2:$F$793,6,FALSE)</f>
        <v>Home Office</v>
      </c>
      <c r="P5884" t="str">
        <f>VLOOKUP(E5884,Product!$B$2:$C$1811,2,FALSE)</f>
        <v>Furniture</v>
      </c>
      <c r="Q5884" t="str">
        <f>VLOOKUP(E5884,CHOOSE({1,2},Product!$B$2:$B$1811,Product!$A$2:$A$1811),2,FALSE)</f>
        <v>Bookcases</v>
      </c>
      <c r="R5884" t="str">
        <f t="shared" si="91"/>
        <v>AZ</v>
      </c>
    </row>
    <row r="5885" spans="1:18" x14ac:dyDescent="0.25">
      <c r="A5885" t="s">
        <v>5652</v>
      </c>
      <c r="B5885" s="35">
        <v>44653</v>
      </c>
      <c r="C5885" t="s">
        <v>1887</v>
      </c>
      <c r="D5885" t="s">
        <v>24</v>
      </c>
      <c r="E5885" t="s">
        <v>1407</v>
      </c>
      <c r="F5885">
        <v>0</v>
      </c>
      <c r="G5885">
        <v>1548681.75</v>
      </c>
      <c r="H5885">
        <v>368733.75</v>
      </c>
      <c r="I5885">
        <v>2</v>
      </c>
      <c r="J5885" t="s">
        <v>26</v>
      </c>
      <c r="K5885" t="str">
        <f>VLOOKUP(C5885,Customer!$A$2:$F$793,2,FALSE)</f>
        <v>Germany</v>
      </c>
      <c r="L5885" t="str">
        <f>VLOOKUP($C5885,Customer!$A$2:$F$793,3,FALSE)</f>
        <v>Saxony</v>
      </c>
      <c r="M5885" t="str">
        <f>VLOOKUP($C5885,Customer!$A$2:$F$793,4,FALSE)</f>
        <v>Chemnitz</v>
      </c>
      <c r="N5885" t="str">
        <f>VLOOKUP($C5885,Customer!$A$2:$F$793,5,FALSE)</f>
        <v>Central</v>
      </c>
      <c r="O5885" t="str">
        <f>VLOOKUP($C5885,Customer!$A$2:$F$793,6,FALSE)</f>
        <v>Home Office</v>
      </c>
      <c r="P5885" t="str">
        <f>VLOOKUP(E5885,Product!$B$2:$C$1811,2,FALSE)</f>
        <v>Office Supplies</v>
      </c>
      <c r="Q5885" t="str">
        <f>VLOOKUP(E5885,CHOOSE({1,2},Product!$B$2:$B$1811,Product!$A$2:$A$1811),2,FALSE)</f>
        <v>Binders</v>
      </c>
      <c r="R5885" t="str">
        <f t="shared" si="91"/>
        <v>AZ</v>
      </c>
    </row>
    <row r="5886" spans="1:18" x14ac:dyDescent="0.25">
      <c r="A5886" t="s">
        <v>5652</v>
      </c>
      <c r="B5886" s="35">
        <v>44653</v>
      </c>
      <c r="C5886" t="s">
        <v>1887</v>
      </c>
      <c r="D5886" t="s">
        <v>24</v>
      </c>
      <c r="E5886" t="s">
        <v>96</v>
      </c>
      <c r="F5886">
        <v>0.1</v>
      </c>
      <c r="G5886">
        <v>5309766</v>
      </c>
      <c r="H5886">
        <v>471979.2</v>
      </c>
      <c r="I5886">
        <v>3</v>
      </c>
      <c r="J5886" t="s">
        <v>22</v>
      </c>
      <c r="K5886" t="str">
        <f>VLOOKUP(C5886,Customer!$A$2:$F$793,2,FALSE)</f>
        <v>Germany</v>
      </c>
      <c r="L5886" t="str">
        <f>VLOOKUP($C5886,Customer!$A$2:$F$793,3,FALSE)</f>
        <v>Saxony</v>
      </c>
      <c r="M5886" t="str">
        <f>VLOOKUP($C5886,Customer!$A$2:$F$793,4,FALSE)</f>
        <v>Chemnitz</v>
      </c>
      <c r="N5886" t="str">
        <f>VLOOKUP($C5886,Customer!$A$2:$F$793,5,FALSE)</f>
        <v>Central</v>
      </c>
      <c r="O5886" t="str">
        <f>VLOOKUP($C5886,Customer!$A$2:$F$793,6,FALSE)</f>
        <v>Home Office</v>
      </c>
      <c r="P5886" t="str">
        <f>VLOOKUP(E5886,Product!$B$2:$C$1811,2,FALSE)</f>
        <v>Office Supplies</v>
      </c>
      <c r="Q5886" t="str">
        <f>VLOOKUP(E5886,CHOOSE({1,2},Product!$B$2:$B$1811,Product!$A$2:$A$1811),2,FALSE)</f>
        <v>Storage</v>
      </c>
      <c r="R5886" t="str">
        <f t="shared" si="91"/>
        <v>AZ</v>
      </c>
    </row>
    <row r="5887" spans="1:18" x14ac:dyDescent="0.25">
      <c r="A5887" t="s">
        <v>5653</v>
      </c>
      <c r="B5887" s="35">
        <v>44653</v>
      </c>
      <c r="C5887" t="s">
        <v>1215</v>
      </c>
      <c r="D5887" t="s">
        <v>24</v>
      </c>
      <c r="E5887" t="s">
        <v>1095</v>
      </c>
      <c r="F5887">
        <v>0.5</v>
      </c>
      <c r="G5887">
        <v>1061953.2</v>
      </c>
      <c r="H5887">
        <v>-88496.1</v>
      </c>
      <c r="I5887">
        <v>3</v>
      </c>
      <c r="J5887" t="s">
        <v>26</v>
      </c>
      <c r="K5887" t="str">
        <f>VLOOKUP(C5887,Customer!$A$2:$F$793,2,FALSE)</f>
        <v>France</v>
      </c>
      <c r="L5887" t="str">
        <f>VLOOKUP($C5887,Customer!$A$2:$F$793,3,FALSE)</f>
        <v>Ile-de-France</v>
      </c>
      <c r="M5887" t="str">
        <f>VLOOKUP($C5887,Customer!$A$2:$F$793,4,FALSE)</f>
        <v>Paris</v>
      </c>
      <c r="N5887" t="str">
        <f>VLOOKUP($C5887,Customer!$A$2:$F$793,5,FALSE)</f>
        <v>Central</v>
      </c>
      <c r="O5887" t="str">
        <f>VLOOKUP($C5887,Customer!$A$2:$F$793,6,FALSE)</f>
        <v>Consumer</v>
      </c>
      <c r="P5887" t="str">
        <f>VLOOKUP(E5887,Product!$B$2:$C$1811,2,FALSE)</f>
        <v>Office Supplies</v>
      </c>
      <c r="Q5887" t="str">
        <f>VLOOKUP(E5887,CHOOSE({1,2},Product!$B$2:$B$1811,Product!$A$2:$A$1811),2,FALSE)</f>
        <v>Storage</v>
      </c>
      <c r="R5887" t="str">
        <f t="shared" si="91"/>
        <v>BN</v>
      </c>
    </row>
    <row r="5888" spans="1:18" x14ac:dyDescent="0.25">
      <c r="A5888" t="s">
        <v>5652</v>
      </c>
      <c r="B5888" s="35">
        <v>44653</v>
      </c>
      <c r="C5888" t="s">
        <v>1887</v>
      </c>
      <c r="D5888" t="s">
        <v>24</v>
      </c>
      <c r="E5888" t="s">
        <v>1225</v>
      </c>
      <c r="F5888">
        <v>0</v>
      </c>
      <c r="G5888">
        <v>3716836.2</v>
      </c>
      <c r="H5888">
        <v>825963.6</v>
      </c>
      <c r="I5888">
        <v>2</v>
      </c>
      <c r="J5888" t="s">
        <v>22</v>
      </c>
      <c r="K5888" t="str">
        <f>VLOOKUP(C5888,Customer!$A$2:$F$793,2,FALSE)</f>
        <v>Germany</v>
      </c>
      <c r="L5888" t="str">
        <f>VLOOKUP($C5888,Customer!$A$2:$F$793,3,FALSE)</f>
        <v>Saxony</v>
      </c>
      <c r="M5888" t="str">
        <f>VLOOKUP($C5888,Customer!$A$2:$F$793,4,FALSE)</f>
        <v>Chemnitz</v>
      </c>
      <c r="N5888" t="str">
        <f>VLOOKUP($C5888,Customer!$A$2:$F$793,5,FALSE)</f>
        <v>Central</v>
      </c>
      <c r="O5888" t="str">
        <f>VLOOKUP($C5888,Customer!$A$2:$F$793,6,FALSE)</f>
        <v>Home Office</v>
      </c>
      <c r="P5888" t="str">
        <f>VLOOKUP(E5888,Product!$B$2:$C$1811,2,FALSE)</f>
        <v>Technology</v>
      </c>
      <c r="Q5888" t="str">
        <f>VLOOKUP(E5888,CHOOSE({1,2},Product!$B$2:$B$1811,Product!$A$2:$A$1811),2,FALSE)</f>
        <v>Phones</v>
      </c>
      <c r="R5888" t="str">
        <f t="shared" si="91"/>
        <v>AZ</v>
      </c>
    </row>
    <row r="5889" spans="1:18" x14ac:dyDescent="0.25">
      <c r="A5889" t="s">
        <v>5654</v>
      </c>
      <c r="B5889" s="35">
        <v>44654</v>
      </c>
      <c r="C5889" t="s">
        <v>1795</v>
      </c>
      <c r="D5889" t="s">
        <v>33</v>
      </c>
      <c r="E5889" t="s">
        <v>1474</v>
      </c>
      <c r="F5889">
        <v>0.5</v>
      </c>
      <c r="G5889">
        <v>2477890.8000000003</v>
      </c>
      <c r="H5889">
        <v>-752216.85</v>
      </c>
      <c r="I5889">
        <v>2</v>
      </c>
      <c r="J5889" t="s">
        <v>26</v>
      </c>
      <c r="K5889" t="str">
        <f>VLOOKUP(C5889,Customer!$A$2:$F$793,2,FALSE)</f>
        <v>Germany</v>
      </c>
      <c r="L5889" t="str">
        <f>VLOOKUP($C5889,Customer!$A$2:$F$793,3,FALSE)</f>
        <v>Schleswig-Holstein</v>
      </c>
      <c r="M5889" t="str">
        <f>VLOOKUP($C5889,Customer!$A$2:$F$793,4,FALSE)</f>
        <v>Norderstedt</v>
      </c>
      <c r="N5889" t="str">
        <f>VLOOKUP($C5889,Customer!$A$2:$F$793,5,FALSE)</f>
        <v>Central</v>
      </c>
      <c r="O5889" t="str">
        <f>VLOOKUP($C5889,Customer!$A$2:$F$793,6,FALSE)</f>
        <v>Corporate</v>
      </c>
      <c r="P5889" t="str">
        <f>VLOOKUP(E5889,Product!$B$2:$C$1811,2,FALSE)</f>
        <v>Furniture</v>
      </c>
      <c r="Q5889" t="str">
        <f>VLOOKUP(E5889,CHOOSE({1,2},Product!$B$2:$B$1811,Product!$A$2:$A$1811),2,FALSE)</f>
        <v>Bookcases</v>
      </c>
      <c r="R5889" t="str">
        <f t="shared" si="91"/>
        <v>BN</v>
      </c>
    </row>
    <row r="5890" spans="1:18" x14ac:dyDescent="0.25">
      <c r="A5890" t="s">
        <v>5655</v>
      </c>
      <c r="B5890" s="35">
        <v>44654</v>
      </c>
      <c r="C5890" t="s">
        <v>290</v>
      </c>
      <c r="D5890" t="s">
        <v>33</v>
      </c>
      <c r="E5890" t="s">
        <v>1726</v>
      </c>
      <c r="F5890">
        <v>0.1</v>
      </c>
      <c r="G5890">
        <v>33805510.200000003</v>
      </c>
      <c r="H5890">
        <v>1873167.45</v>
      </c>
      <c r="I5890">
        <v>7</v>
      </c>
      <c r="J5890" t="s">
        <v>22</v>
      </c>
      <c r="K5890" t="str">
        <f>VLOOKUP(C5890,Customer!$A$2:$F$793,2,FALSE)</f>
        <v>Germany</v>
      </c>
      <c r="L5890" t="str">
        <f>VLOOKUP($C5890,Customer!$A$2:$F$793,3,FALSE)</f>
        <v>Saxony-Anhalt</v>
      </c>
      <c r="M5890" t="str">
        <f>VLOOKUP($C5890,Customer!$A$2:$F$793,4,FALSE)</f>
        <v>Magdeburg</v>
      </c>
      <c r="N5890" t="str">
        <f>VLOOKUP($C5890,Customer!$A$2:$F$793,5,FALSE)</f>
        <v>Central</v>
      </c>
      <c r="O5890" t="str">
        <f>VLOOKUP($C5890,Customer!$A$2:$F$793,6,FALSE)</f>
        <v>Corporate</v>
      </c>
      <c r="P5890" t="str">
        <f>VLOOKUP(E5890,Product!$B$2:$C$1811,2,FALSE)</f>
        <v>Furniture</v>
      </c>
      <c r="Q5890" t="str">
        <f>VLOOKUP(E5890,CHOOSE({1,2},Product!$B$2:$B$1811,Product!$A$2:$A$1811),2,FALSE)</f>
        <v>Bookcases</v>
      </c>
      <c r="R5890" t="str">
        <f t="shared" si="91"/>
        <v>AZ</v>
      </c>
    </row>
    <row r="5891" spans="1:18" x14ac:dyDescent="0.25">
      <c r="A5891" t="s">
        <v>5654</v>
      </c>
      <c r="B5891" s="35">
        <v>44654</v>
      </c>
      <c r="C5891" t="s">
        <v>1795</v>
      </c>
      <c r="D5891" t="s">
        <v>33</v>
      </c>
      <c r="E5891" t="s">
        <v>1232</v>
      </c>
      <c r="F5891">
        <v>0.5</v>
      </c>
      <c r="G5891">
        <v>339235.05</v>
      </c>
      <c r="H5891">
        <v>-73746.75</v>
      </c>
      <c r="I5891">
        <v>7</v>
      </c>
      <c r="J5891" t="s">
        <v>26</v>
      </c>
      <c r="K5891" t="str">
        <f>VLOOKUP(C5891,Customer!$A$2:$F$793,2,FALSE)</f>
        <v>Germany</v>
      </c>
      <c r="L5891" t="str">
        <f>VLOOKUP($C5891,Customer!$A$2:$F$793,3,FALSE)</f>
        <v>Schleswig-Holstein</v>
      </c>
      <c r="M5891" t="str">
        <f>VLOOKUP($C5891,Customer!$A$2:$F$793,4,FALSE)</f>
        <v>Norderstedt</v>
      </c>
      <c r="N5891" t="str">
        <f>VLOOKUP($C5891,Customer!$A$2:$F$793,5,FALSE)</f>
        <v>Central</v>
      </c>
      <c r="O5891" t="str">
        <f>VLOOKUP($C5891,Customer!$A$2:$F$793,6,FALSE)</f>
        <v>Corporate</v>
      </c>
      <c r="P5891" t="str">
        <f>VLOOKUP(E5891,Product!$B$2:$C$1811,2,FALSE)</f>
        <v>Office Supplies</v>
      </c>
      <c r="Q5891" t="str">
        <f>VLOOKUP(E5891,CHOOSE({1,2},Product!$B$2:$B$1811,Product!$A$2:$A$1811),2,FALSE)</f>
        <v>Binders</v>
      </c>
      <c r="R5891" t="str">
        <f t="shared" ref="R5891:R5954" si="92">LEFT(A5891,2)</f>
        <v>BN</v>
      </c>
    </row>
    <row r="5892" spans="1:18" x14ac:dyDescent="0.25">
      <c r="A5892" t="s">
        <v>5656</v>
      </c>
      <c r="B5892" s="35">
        <v>44654</v>
      </c>
      <c r="C5892" t="s">
        <v>1014</v>
      </c>
      <c r="D5892" t="s">
        <v>24</v>
      </c>
      <c r="E5892" t="s">
        <v>1153</v>
      </c>
      <c r="F5892">
        <v>0.1</v>
      </c>
      <c r="G5892">
        <v>1710924.6</v>
      </c>
      <c r="H5892">
        <v>-58997.4</v>
      </c>
      <c r="I5892">
        <v>1</v>
      </c>
      <c r="J5892" t="s">
        <v>26</v>
      </c>
      <c r="K5892" t="str">
        <f>VLOOKUP(C5892,Customer!$A$2:$F$793,2,FALSE)</f>
        <v>Spain</v>
      </c>
      <c r="L5892" t="str">
        <f>VLOOKUP($C5892,Customer!$A$2:$F$793,3,FALSE)</f>
        <v>Valenciana</v>
      </c>
      <c r="M5892" t="str">
        <f>VLOOKUP($C5892,Customer!$A$2:$F$793,4,FALSE)</f>
        <v>Valencia</v>
      </c>
      <c r="N5892" t="str">
        <f>VLOOKUP($C5892,Customer!$A$2:$F$793,5,FALSE)</f>
        <v>South</v>
      </c>
      <c r="O5892" t="str">
        <f>VLOOKUP($C5892,Customer!$A$2:$F$793,6,FALSE)</f>
        <v>Consumer</v>
      </c>
      <c r="P5892" t="str">
        <f>VLOOKUP(E5892,Product!$B$2:$C$1811,2,FALSE)</f>
        <v>Office Supplies</v>
      </c>
      <c r="Q5892" t="str">
        <f>VLOOKUP(E5892,CHOOSE({1,2},Product!$B$2:$B$1811,Product!$A$2:$A$1811),2,FALSE)</f>
        <v>Storage</v>
      </c>
      <c r="R5892" t="str">
        <f t="shared" si="92"/>
        <v>BN</v>
      </c>
    </row>
    <row r="5893" spans="1:18" x14ac:dyDescent="0.25">
      <c r="A5893" t="s">
        <v>5657</v>
      </c>
      <c r="B5893" s="35">
        <v>44654</v>
      </c>
      <c r="C5893" t="s">
        <v>2006</v>
      </c>
      <c r="D5893" t="s">
        <v>24</v>
      </c>
      <c r="E5893" t="s">
        <v>2065</v>
      </c>
      <c r="F5893">
        <v>0.15</v>
      </c>
      <c r="G5893">
        <v>23584210.650000002</v>
      </c>
      <c r="H5893">
        <v>545725.95000000007</v>
      </c>
      <c r="I5893">
        <v>6</v>
      </c>
      <c r="J5893" t="s">
        <v>26</v>
      </c>
      <c r="K5893" t="str">
        <f>VLOOKUP(C5893,Customer!$A$2:$F$793,2,FALSE)</f>
        <v>Netherlands</v>
      </c>
      <c r="L5893" t="str">
        <f>VLOOKUP($C5893,Customer!$A$2:$F$793,3,FALSE)</f>
        <v>Limburg</v>
      </c>
      <c r="M5893" t="str">
        <f>VLOOKUP($C5893,Customer!$A$2:$F$793,4,FALSE)</f>
        <v>Sittard</v>
      </c>
      <c r="N5893" t="str">
        <f>VLOOKUP($C5893,Customer!$A$2:$F$793,5,FALSE)</f>
        <v>Central</v>
      </c>
      <c r="O5893" t="str">
        <f>VLOOKUP($C5893,Customer!$A$2:$F$793,6,FALSE)</f>
        <v>Home Office</v>
      </c>
      <c r="P5893" t="str">
        <f>VLOOKUP(E5893,Product!$B$2:$C$1811,2,FALSE)</f>
        <v>Technology</v>
      </c>
      <c r="Q5893" t="str">
        <f>VLOOKUP(E5893,CHOOSE({1,2},Product!$B$2:$B$1811,Product!$A$2:$A$1811),2,FALSE)</f>
        <v>Machines</v>
      </c>
      <c r="R5893" t="str">
        <f t="shared" si="92"/>
        <v>AZ</v>
      </c>
    </row>
    <row r="5894" spans="1:18" x14ac:dyDescent="0.25">
      <c r="A5894" t="s">
        <v>5658</v>
      </c>
      <c r="B5894" s="35">
        <v>44654</v>
      </c>
      <c r="C5894" t="s">
        <v>987</v>
      </c>
      <c r="D5894" t="s">
        <v>24</v>
      </c>
      <c r="E5894" t="s">
        <v>562</v>
      </c>
      <c r="F5894">
        <v>0</v>
      </c>
      <c r="G5894">
        <v>1666676.55</v>
      </c>
      <c r="H5894">
        <v>412981.8</v>
      </c>
      <c r="I5894">
        <v>2</v>
      </c>
      <c r="J5894" t="s">
        <v>22</v>
      </c>
      <c r="K5894" t="str">
        <f>VLOOKUP(C5894,Customer!$A$2:$F$793,2,FALSE)</f>
        <v>Spain</v>
      </c>
      <c r="L5894" t="str">
        <f>VLOOKUP($C5894,Customer!$A$2:$F$793,3,FALSE)</f>
        <v>Galicia</v>
      </c>
      <c r="M5894" t="str">
        <f>VLOOKUP($C5894,Customer!$A$2:$F$793,4,FALSE)</f>
        <v>Lugo</v>
      </c>
      <c r="N5894" t="str">
        <f>VLOOKUP($C5894,Customer!$A$2:$F$793,5,FALSE)</f>
        <v>South</v>
      </c>
      <c r="O5894" t="str">
        <f>VLOOKUP($C5894,Customer!$A$2:$F$793,6,FALSE)</f>
        <v>Corporate</v>
      </c>
      <c r="P5894" t="str">
        <f>VLOOKUP(E5894,Product!$B$2:$C$1811,2,FALSE)</f>
        <v>Office Supplies</v>
      </c>
      <c r="Q5894" t="str">
        <f>VLOOKUP(E5894,CHOOSE({1,2},Product!$B$2:$B$1811,Product!$A$2:$A$1811),2,FALSE)</f>
        <v>Storage</v>
      </c>
      <c r="R5894" t="str">
        <f t="shared" si="92"/>
        <v>AZ</v>
      </c>
    </row>
    <row r="5895" spans="1:18" x14ac:dyDescent="0.25">
      <c r="A5895" t="s">
        <v>5659</v>
      </c>
      <c r="B5895" s="35">
        <v>44655</v>
      </c>
      <c r="C5895" t="s">
        <v>124</v>
      </c>
      <c r="D5895" t="s">
        <v>24</v>
      </c>
      <c r="E5895" t="s">
        <v>1662</v>
      </c>
      <c r="F5895">
        <v>0</v>
      </c>
      <c r="G5895">
        <v>1430686.95</v>
      </c>
      <c r="H5895">
        <v>162242.85</v>
      </c>
      <c r="I5895">
        <v>2</v>
      </c>
      <c r="J5895" t="s">
        <v>26</v>
      </c>
      <c r="K5895" t="str">
        <f>VLOOKUP(C5895,Customer!$A$2:$F$793,2,FALSE)</f>
        <v>Germany</v>
      </c>
      <c r="L5895" t="str">
        <f>VLOOKUP($C5895,Customer!$A$2:$F$793,3,FALSE)</f>
        <v>North Rhine-Westphalia</v>
      </c>
      <c r="M5895" t="str">
        <f>VLOOKUP($C5895,Customer!$A$2:$F$793,4,FALSE)</f>
        <v>Halle</v>
      </c>
      <c r="N5895" t="str">
        <f>VLOOKUP($C5895,Customer!$A$2:$F$793,5,FALSE)</f>
        <v>Central</v>
      </c>
      <c r="O5895" t="str">
        <f>VLOOKUP($C5895,Customer!$A$2:$F$793,6,FALSE)</f>
        <v>Consumer</v>
      </c>
      <c r="P5895" t="str">
        <f>VLOOKUP(E5895,Product!$B$2:$C$1811,2,FALSE)</f>
        <v>Office Supplies</v>
      </c>
      <c r="Q5895" t="str">
        <f>VLOOKUP(E5895,CHOOSE({1,2},Product!$B$2:$B$1811,Product!$A$2:$A$1811),2,FALSE)</f>
        <v>Paper</v>
      </c>
      <c r="R5895" t="str">
        <f t="shared" si="92"/>
        <v>AZ</v>
      </c>
    </row>
    <row r="5896" spans="1:18" x14ac:dyDescent="0.25">
      <c r="A5896" t="s">
        <v>5659</v>
      </c>
      <c r="B5896" s="35">
        <v>44655</v>
      </c>
      <c r="C5896" t="s">
        <v>124</v>
      </c>
      <c r="D5896" t="s">
        <v>24</v>
      </c>
      <c r="E5896" t="s">
        <v>100</v>
      </c>
      <c r="F5896">
        <v>0.1</v>
      </c>
      <c r="G5896">
        <v>5619502.3500000006</v>
      </c>
      <c r="H5896">
        <v>2123906.4</v>
      </c>
      <c r="I5896">
        <v>2</v>
      </c>
      <c r="J5896" t="s">
        <v>26</v>
      </c>
      <c r="K5896" t="str">
        <f>VLOOKUP(C5896,Customer!$A$2:$F$793,2,FALSE)</f>
        <v>Germany</v>
      </c>
      <c r="L5896" t="str">
        <f>VLOOKUP($C5896,Customer!$A$2:$F$793,3,FALSE)</f>
        <v>North Rhine-Westphalia</v>
      </c>
      <c r="M5896" t="str">
        <f>VLOOKUP($C5896,Customer!$A$2:$F$793,4,FALSE)</f>
        <v>Halle</v>
      </c>
      <c r="N5896" t="str">
        <f>VLOOKUP($C5896,Customer!$A$2:$F$793,5,FALSE)</f>
        <v>Central</v>
      </c>
      <c r="O5896" t="str">
        <f>VLOOKUP($C5896,Customer!$A$2:$F$793,6,FALSE)</f>
        <v>Consumer</v>
      </c>
      <c r="P5896" t="str">
        <f>VLOOKUP(E5896,Product!$B$2:$C$1811,2,FALSE)</f>
        <v>Office Supplies</v>
      </c>
      <c r="Q5896" t="str">
        <f>VLOOKUP(E5896,CHOOSE({1,2},Product!$B$2:$B$1811,Product!$A$2:$A$1811),2,FALSE)</f>
        <v>Storage</v>
      </c>
      <c r="R5896" t="str">
        <f t="shared" si="92"/>
        <v>AZ</v>
      </c>
    </row>
    <row r="5897" spans="1:18" x14ac:dyDescent="0.25">
      <c r="A5897" t="s">
        <v>5660</v>
      </c>
      <c r="B5897" s="35">
        <v>44655</v>
      </c>
      <c r="C5897" t="s">
        <v>1035</v>
      </c>
      <c r="D5897" t="s">
        <v>20</v>
      </c>
      <c r="E5897" t="s">
        <v>1778</v>
      </c>
      <c r="F5897">
        <v>0.5</v>
      </c>
      <c r="G5897">
        <v>914459.70000000007</v>
      </c>
      <c r="H5897">
        <v>-825963.6</v>
      </c>
      <c r="I5897">
        <v>5</v>
      </c>
      <c r="J5897" t="s">
        <v>26</v>
      </c>
      <c r="K5897" t="str">
        <f>VLOOKUP(C5897,Customer!$A$2:$F$793,2,FALSE)</f>
        <v>United Kingdom</v>
      </c>
      <c r="L5897" t="str">
        <f>VLOOKUP($C5897,Customer!$A$2:$F$793,3,FALSE)</f>
        <v>England</v>
      </c>
      <c r="M5897" t="str">
        <f>VLOOKUP($C5897,Customer!$A$2:$F$793,4,FALSE)</f>
        <v>Dudley</v>
      </c>
      <c r="N5897" t="str">
        <f>VLOOKUP($C5897,Customer!$A$2:$F$793,5,FALSE)</f>
        <v>North</v>
      </c>
      <c r="O5897" t="str">
        <f>VLOOKUP($C5897,Customer!$A$2:$F$793,6,FALSE)</f>
        <v>Consumer</v>
      </c>
      <c r="P5897" t="str">
        <f>VLOOKUP(E5897,Product!$B$2:$C$1811,2,FALSE)</f>
        <v>Office Supplies</v>
      </c>
      <c r="Q5897" t="str">
        <f>VLOOKUP(E5897,CHOOSE({1,2},Product!$B$2:$B$1811,Product!$A$2:$A$1811),2,FALSE)</f>
        <v>Envelopes</v>
      </c>
      <c r="R5897" t="str">
        <f t="shared" si="92"/>
        <v>BN</v>
      </c>
    </row>
    <row r="5898" spans="1:18" x14ac:dyDescent="0.25">
      <c r="A5898" t="s">
        <v>5661</v>
      </c>
      <c r="B5898" s="35">
        <v>44656</v>
      </c>
      <c r="C5898" t="s">
        <v>1452</v>
      </c>
      <c r="D5898" t="s">
        <v>24</v>
      </c>
      <c r="E5898" t="s">
        <v>505</v>
      </c>
      <c r="F5898">
        <v>0.1</v>
      </c>
      <c r="G5898">
        <v>796464.9</v>
      </c>
      <c r="H5898">
        <v>-44248.05</v>
      </c>
      <c r="I5898">
        <v>3</v>
      </c>
      <c r="J5898" t="s">
        <v>22</v>
      </c>
      <c r="K5898" t="str">
        <f>VLOOKUP(C5898,Customer!$A$2:$F$793,2,FALSE)</f>
        <v>United Kingdom</v>
      </c>
      <c r="L5898" t="str">
        <f>VLOOKUP($C5898,Customer!$A$2:$F$793,3,FALSE)</f>
        <v>England</v>
      </c>
      <c r="M5898" t="str">
        <f>VLOOKUP($C5898,Customer!$A$2:$F$793,4,FALSE)</f>
        <v>Carlisle</v>
      </c>
      <c r="N5898" t="str">
        <f>VLOOKUP($C5898,Customer!$A$2:$F$793,5,FALSE)</f>
        <v>North</v>
      </c>
      <c r="O5898" t="str">
        <f>VLOOKUP($C5898,Customer!$A$2:$F$793,6,FALSE)</f>
        <v>Home Office</v>
      </c>
      <c r="P5898" t="str">
        <f>VLOOKUP(E5898,Product!$B$2:$C$1811,2,FALSE)</f>
        <v>Office Supplies</v>
      </c>
      <c r="Q5898" t="str">
        <f>VLOOKUP(E5898,CHOOSE({1,2},Product!$B$2:$B$1811,Product!$A$2:$A$1811),2,FALSE)</f>
        <v>Storage</v>
      </c>
      <c r="R5898" t="str">
        <f t="shared" si="92"/>
        <v>BN</v>
      </c>
    </row>
    <row r="5899" spans="1:18" x14ac:dyDescent="0.25">
      <c r="A5899" t="s">
        <v>5662</v>
      </c>
      <c r="B5899" s="35">
        <v>44657</v>
      </c>
      <c r="C5899" t="s">
        <v>1235</v>
      </c>
      <c r="D5899" t="s">
        <v>33</v>
      </c>
      <c r="E5899" t="s">
        <v>1988</v>
      </c>
      <c r="F5899">
        <v>0</v>
      </c>
      <c r="G5899">
        <v>1047203.85</v>
      </c>
      <c r="H5899">
        <v>280237.65000000002</v>
      </c>
      <c r="I5899">
        <v>3</v>
      </c>
      <c r="J5899" t="s">
        <v>22</v>
      </c>
      <c r="K5899" t="str">
        <f>VLOOKUP(C5899,Customer!$A$2:$F$793,2,FALSE)</f>
        <v>France</v>
      </c>
      <c r="L5899" t="str">
        <f>VLOOKUP($C5899,Customer!$A$2:$F$793,3,FALSE)</f>
        <v>Provence-Alpes-Côte d'Azur</v>
      </c>
      <c r="M5899" t="str">
        <f>VLOOKUP($C5899,Customer!$A$2:$F$793,4,FALSE)</f>
        <v>Mougins</v>
      </c>
      <c r="N5899" t="str">
        <f>VLOOKUP($C5899,Customer!$A$2:$F$793,5,FALSE)</f>
        <v>Central</v>
      </c>
      <c r="O5899" t="str">
        <f>VLOOKUP($C5899,Customer!$A$2:$F$793,6,FALSE)</f>
        <v>Consumer</v>
      </c>
      <c r="P5899" t="str">
        <f>VLOOKUP(E5899,Product!$B$2:$C$1811,2,FALSE)</f>
        <v>Office Supplies</v>
      </c>
      <c r="Q5899" t="str">
        <f>VLOOKUP(E5899,CHOOSE({1,2},Product!$B$2:$B$1811,Product!$A$2:$A$1811),2,FALSE)</f>
        <v>Paper</v>
      </c>
      <c r="R5899" t="str">
        <f t="shared" si="92"/>
        <v>AZ</v>
      </c>
    </row>
    <row r="5900" spans="1:18" x14ac:dyDescent="0.25">
      <c r="A5900" t="s">
        <v>5662</v>
      </c>
      <c r="B5900" s="35">
        <v>44657</v>
      </c>
      <c r="C5900" t="s">
        <v>1235</v>
      </c>
      <c r="D5900" t="s">
        <v>33</v>
      </c>
      <c r="E5900" t="s">
        <v>879</v>
      </c>
      <c r="F5900">
        <v>0.1</v>
      </c>
      <c r="G5900">
        <v>678470.1</v>
      </c>
      <c r="H5900">
        <v>117994.8</v>
      </c>
      <c r="I5900">
        <v>2</v>
      </c>
      <c r="J5900" t="s">
        <v>22</v>
      </c>
      <c r="K5900" t="str">
        <f>VLOOKUP(C5900,Customer!$A$2:$F$793,2,FALSE)</f>
        <v>France</v>
      </c>
      <c r="L5900" t="str">
        <f>VLOOKUP($C5900,Customer!$A$2:$F$793,3,FALSE)</f>
        <v>Provence-Alpes-Côte d'Azur</v>
      </c>
      <c r="M5900" t="str">
        <f>VLOOKUP($C5900,Customer!$A$2:$F$793,4,FALSE)</f>
        <v>Mougins</v>
      </c>
      <c r="N5900" t="str">
        <f>VLOOKUP($C5900,Customer!$A$2:$F$793,5,FALSE)</f>
        <v>Central</v>
      </c>
      <c r="O5900" t="str">
        <f>VLOOKUP($C5900,Customer!$A$2:$F$793,6,FALSE)</f>
        <v>Consumer</v>
      </c>
      <c r="P5900" t="str">
        <f>VLOOKUP(E5900,Product!$B$2:$C$1811,2,FALSE)</f>
        <v>Office Supplies</v>
      </c>
      <c r="Q5900" t="str">
        <f>VLOOKUP(E5900,CHOOSE({1,2},Product!$B$2:$B$1811,Product!$A$2:$A$1811),2,FALSE)</f>
        <v>Storage</v>
      </c>
      <c r="R5900" t="str">
        <f t="shared" si="92"/>
        <v>AZ</v>
      </c>
    </row>
    <row r="5901" spans="1:18" x14ac:dyDescent="0.25">
      <c r="A5901" t="s">
        <v>5662</v>
      </c>
      <c r="B5901" s="35">
        <v>44657</v>
      </c>
      <c r="C5901" t="s">
        <v>1235</v>
      </c>
      <c r="D5901" t="s">
        <v>33</v>
      </c>
      <c r="E5901" t="s">
        <v>1739</v>
      </c>
      <c r="F5901">
        <v>0.1</v>
      </c>
      <c r="G5901">
        <v>1622428.5</v>
      </c>
      <c r="H5901">
        <v>-147493.5</v>
      </c>
      <c r="I5901">
        <v>4</v>
      </c>
      <c r="J5901" t="s">
        <v>26</v>
      </c>
      <c r="K5901" t="str">
        <f>VLOOKUP(C5901,Customer!$A$2:$F$793,2,FALSE)</f>
        <v>France</v>
      </c>
      <c r="L5901" t="str">
        <f>VLOOKUP($C5901,Customer!$A$2:$F$793,3,FALSE)</f>
        <v>Provence-Alpes-Côte d'Azur</v>
      </c>
      <c r="M5901" t="str">
        <f>VLOOKUP($C5901,Customer!$A$2:$F$793,4,FALSE)</f>
        <v>Mougins</v>
      </c>
      <c r="N5901" t="str">
        <f>VLOOKUP($C5901,Customer!$A$2:$F$793,5,FALSE)</f>
        <v>Central</v>
      </c>
      <c r="O5901" t="str">
        <f>VLOOKUP($C5901,Customer!$A$2:$F$793,6,FALSE)</f>
        <v>Consumer</v>
      </c>
      <c r="P5901" t="str">
        <f>VLOOKUP(E5901,Product!$B$2:$C$1811,2,FALSE)</f>
        <v>Office Supplies</v>
      </c>
      <c r="Q5901" t="str">
        <f>VLOOKUP(E5901,CHOOSE({1,2},Product!$B$2:$B$1811,Product!$A$2:$A$1811),2,FALSE)</f>
        <v>Storage</v>
      </c>
      <c r="R5901" t="str">
        <f t="shared" si="92"/>
        <v>AZ</v>
      </c>
    </row>
    <row r="5902" spans="1:18" x14ac:dyDescent="0.25">
      <c r="A5902" t="s">
        <v>5662</v>
      </c>
      <c r="B5902" s="35">
        <v>44657</v>
      </c>
      <c r="C5902" t="s">
        <v>1235</v>
      </c>
      <c r="D5902" t="s">
        <v>33</v>
      </c>
      <c r="E5902" t="s">
        <v>1604</v>
      </c>
      <c r="F5902">
        <v>0.15</v>
      </c>
      <c r="G5902">
        <v>4837786.8</v>
      </c>
      <c r="H5902">
        <v>516227.25</v>
      </c>
      <c r="I5902">
        <v>2</v>
      </c>
      <c r="J5902" t="s">
        <v>22</v>
      </c>
      <c r="K5902" t="str">
        <f>VLOOKUP(C5902,Customer!$A$2:$F$793,2,FALSE)</f>
        <v>France</v>
      </c>
      <c r="L5902" t="str">
        <f>VLOOKUP($C5902,Customer!$A$2:$F$793,3,FALSE)</f>
        <v>Provence-Alpes-Côte d'Azur</v>
      </c>
      <c r="M5902" t="str">
        <f>VLOOKUP($C5902,Customer!$A$2:$F$793,4,FALSE)</f>
        <v>Mougins</v>
      </c>
      <c r="N5902" t="str">
        <f>VLOOKUP($C5902,Customer!$A$2:$F$793,5,FALSE)</f>
        <v>Central</v>
      </c>
      <c r="O5902" t="str">
        <f>VLOOKUP($C5902,Customer!$A$2:$F$793,6,FALSE)</f>
        <v>Consumer</v>
      </c>
      <c r="P5902" t="str">
        <f>VLOOKUP(E5902,Product!$B$2:$C$1811,2,FALSE)</f>
        <v>Technology</v>
      </c>
      <c r="Q5902" t="str">
        <f>VLOOKUP(E5902,CHOOSE({1,2},Product!$B$2:$B$1811,Product!$A$2:$A$1811),2,FALSE)</f>
        <v>Copiers</v>
      </c>
      <c r="R5902" t="str">
        <f t="shared" si="92"/>
        <v>AZ</v>
      </c>
    </row>
    <row r="5903" spans="1:18" x14ac:dyDescent="0.25">
      <c r="A5903" t="s">
        <v>5663</v>
      </c>
      <c r="B5903" s="35">
        <v>44657</v>
      </c>
      <c r="C5903" t="s">
        <v>1763</v>
      </c>
      <c r="D5903" t="s">
        <v>24</v>
      </c>
      <c r="E5903" t="s">
        <v>37</v>
      </c>
      <c r="F5903">
        <v>0.1</v>
      </c>
      <c r="G5903">
        <v>4587047.8500000006</v>
      </c>
      <c r="H5903">
        <v>1061953.2</v>
      </c>
      <c r="I5903">
        <v>2</v>
      </c>
      <c r="J5903" t="s">
        <v>22</v>
      </c>
      <c r="K5903" t="str">
        <f>VLOOKUP(C5903,Customer!$A$2:$F$793,2,FALSE)</f>
        <v>Germany</v>
      </c>
      <c r="L5903" t="str">
        <f>VLOOKUP($C5903,Customer!$A$2:$F$793,3,FALSE)</f>
        <v>Bavaria</v>
      </c>
      <c r="M5903" t="str">
        <f>VLOOKUP($C5903,Customer!$A$2:$F$793,4,FALSE)</f>
        <v>Munich</v>
      </c>
      <c r="N5903" t="str">
        <f>VLOOKUP($C5903,Customer!$A$2:$F$793,5,FALSE)</f>
        <v>Central</v>
      </c>
      <c r="O5903" t="str">
        <f>VLOOKUP($C5903,Customer!$A$2:$F$793,6,FALSE)</f>
        <v>Consumer</v>
      </c>
      <c r="P5903" t="str">
        <f>VLOOKUP(E5903,Product!$B$2:$C$1811,2,FALSE)</f>
        <v>Furniture</v>
      </c>
      <c r="Q5903" t="str">
        <f>VLOOKUP(E5903,CHOOSE({1,2},Product!$B$2:$B$1811,Product!$A$2:$A$1811),2,FALSE)</f>
        <v>Bookcases</v>
      </c>
      <c r="R5903" t="str">
        <f t="shared" si="92"/>
        <v>AZ</v>
      </c>
    </row>
    <row r="5904" spans="1:18" x14ac:dyDescent="0.25">
      <c r="A5904" t="s">
        <v>5663</v>
      </c>
      <c r="B5904" s="35">
        <v>44657</v>
      </c>
      <c r="C5904" t="s">
        <v>1763</v>
      </c>
      <c r="D5904" t="s">
        <v>24</v>
      </c>
      <c r="E5904" t="s">
        <v>379</v>
      </c>
      <c r="F5904">
        <v>0</v>
      </c>
      <c r="G5904">
        <v>324485.7</v>
      </c>
      <c r="H5904">
        <v>58997.4</v>
      </c>
      <c r="I5904">
        <v>1</v>
      </c>
      <c r="J5904" t="s">
        <v>26</v>
      </c>
      <c r="K5904" t="str">
        <f>VLOOKUP(C5904,Customer!$A$2:$F$793,2,FALSE)</f>
        <v>Germany</v>
      </c>
      <c r="L5904" t="str">
        <f>VLOOKUP($C5904,Customer!$A$2:$F$793,3,FALSE)</f>
        <v>Bavaria</v>
      </c>
      <c r="M5904" t="str">
        <f>VLOOKUP($C5904,Customer!$A$2:$F$793,4,FALSE)</f>
        <v>Munich</v>
      </c>
      <c r="N5904" t="str">
        <f>VLOOKUP($C5904,Customer!$A$2:$F$793,5,FALSE)</f>
        <v>Central</v>
      </c>
      <c r="O5904" t="str">
        <f>VLOOKUP($C5904,Customer!$A$2:$F$793,6,FALSE)</f>
        <v>Consumer</v>
      </c>
      <c r="P5904" t="str">
        <f>VLOOKUP(E5904,Product!$B$2:$C$1811,2,FALSE)</f>
        <v>Office Supplies</v>
      </c>
      <c r="Q5904" t="str">
        <f>VLOOKUP(E5904,CHOOSE({1,2},Product!$B$2:$B$1811,Product!$A$2:$A$1811),2,FALSE)</f>
        <v>Art</v>
      </c>
      <c r="R5904" t="str">
        <f t="shared" si="92"/>
        <v>AZ</v>
      </c>
    </row>
    <row r="5905" spans="1:18" x14ac:dyDescent="0.25">
      <c r="A5905" t="s">
        <v>5663</v>
      </c>
      <c r="B5905" s="35">
        <v>44657</v>
      </c>
      <c r="C5905" t="s">
        <v>1763</v>
      </c>
      <c r="D5905" t="s">
        <v>24</v>
      </c>
      <c r="E5905" t="s">
        <v>227</v>
      </c>
      <c r="F5905">
        <v>0</v>
      </c>
      <c r="G5905">
        <v>3038366.1</v>
      </c>
      <c r="H5905">
        <v>752216.85</v>
      </c>
      <c r="I5905">
        <v>4</v>
      </c>
      <c r="J5905" t="s">
        <v>22</v>
      </c>
      <c r="K5905" t="str">
        <f>VLOOKUP(C5905,Customer!$A$2:$F$793,2,FALSE)</f>
        <v>Germany</v>
      </c>
      <c r="L5905" t="str">
        <f>VLOOKUP($C5905,Customer!$A$2:$F$793,3,FALSE)</f>
        <v>Bavaria</v>
      </c>
      <c r="M5905" t="str">
        <f>VLOOKUP($C5905,Customer!$A$2:$F$793,4,FALSE)</f>
        <v>Munich</v>
      </c>
      <c r="N5905" t="str">
        <f>VLOOKUP($C5905,Customer!$A$2:$F$793,5,FALSE)</f>
        <v>Central</v>
      </c>
      <c r="O5905" t="str">
        <f>VLOOKUP($C5905,Customer!$A$2:$F$793,6,FALSE)</f>
        <v>Consumer</v>
      </c>
      <c r="P5905" t="str">
        <f>VLOOKUP(E5905,Product!$B$2:$C$1811,2,FALSE)</f>
        <v>Office Supplies</v>
      </c>
      <c r="Q5905" t="str">
        <f>VLOOKUP(E5905,CHOOSE({1,2},Product!$B$2:$B$1811,Product!$A$2:$A$1811),2,FALSE)</f>
        <v>Binders</v>
      </c>
      <c r="R5905" t="str">
        <f t="shared" si="92"/>
        <v>AZ</v>
      </c>
    </row>
    <row r="5906" spans="1:18" x14ac:dyDescent="0.25">
      <c r="A5906" t="s">
        <v>5663</v>
      </c>
      <c r="B5906" s="35">
        <v>44657</v>
      </c>
      <c r="C5906" t="s">
        <v>1763</v>
      </c>
      <c r="D5906" t="s">
        <v>24</v>
      </c>
      <c r="E5906" t="s">
        <v>1488</v>
      </c>
      <c r="F5906">
        <v>0</v>
      </c>
      <c r="G5906">
        <v>840712.95000000007</v>
      </c>
      <c r="H5906">
        <v>353984.4</v>
      </c>
      <c r="I5906">
        <v>5</v>
      </c>
      <c r="J5906" t="s">
        <v>26</v>
      </c>
      <c r="K5906" t="str">
        <f>VLOOKUP(C5906,Customer!$A$2:$F$793,2,FALSE)</f>
        <v>Germany</v>
      </c>
      <c r="L5906" t="str">
        <f>VLOOKUP($C5906,Customer!$A$2:$F$793,3,FALSE)</f>
        <v>Bavaria</v>
      </c>
      <c r="M5906" t="str">
        <f>VLOOKUP($C5906,Customer!$A$2:$F$793,4,FALSE)</f>
        <v>Munich</v>
      </c>
      <c r="N5906" t="str">
        <f>VLOOKUP($C5906,Customer!$A$2:$F$793,5,FALSE)</f>
        <v>Central</v>
      </c>
      <c r="O5906" t="str">
        <f>VLOOKUP($C5906,Customer!$A$2:$F$793,6,FALSE)</f>
        <v>Consumer</v>
      </c>
      <c r="P5906" t="str">
        <f>VLOOKUP(E5906,Product!$B$2:$C$1811,2,FALSE)</f>
        <v>Office Supplies</v>
      </c>
      <c r="Q5906" t="str">
        <f>VLOOKUP(E5906,CHOOSE({1,2},Product!$B$2:$B$1811,Product!$A$2:$A$1811),2,FALSE)</f>
        <v>Fasteners</v>
      </c>
      <c r="R5906" t="str">
        <f t="shared" si="92"/>
        <v>AZ</v>
      </c>
    </row>
    <row r="5907" spans="1:18" x14ac:dyDescent="0.25">
      <c r="A5907" t="s">
        <v>5664</v>
      </c>
      <c r="B5907" s="35">
        <v>44658</v>
      </c>
      <c r="C5907" t="s">
        <v>1033</v>
      </c>
      <c r="D5907" t="s">
        <v>24</v>
      </c>
      <c r="E5907" t="s">
        <v>208</v>
      </c>
      <c r="F5907">
        <v>0</v>
      </c>
      <c r="G5907">
        <v>3215358.3000000003</v>
      </c>
      <c r="H5907">
        <v>1548681.75</v>
      </c>
      <c r="I5907">
        <v>4</v>
      </c>
      <c r="J5907" t="s">
        <v>22</v>
      </c>
      <c r="K5907" t="str">
        <f>VLOOKUP(C5907,Customer!$A$2:$F$793,2,FALSE)</f>
        <v>Germany</v>
      </c>
      <c r="L5907" t="str">
        <f>VLOOKUP($C5907,Customer!$A$2:$F$793,3,FALSE)</f>
        <v>North Rhine-Westphalia</v>
      </c>
      <c r="M5907" t="str">
        <f>VLOOKUP($C5907,Customer!$A$2:$F$793,4,FALSE)</f>
        <v>Castrop-Rauxel</v>
      </c>
      <c r="N5907" t="str">
        <f>VLOOKUP($C5907,Customer!$A$2:$F$793,5,FALSE)</f>
        <v>Central</v>
      </c>
      <c r="O5907" t="str">
        <f>VLOOKUP($C5907,Customer!$A$2:$F$793,6,FALSE)</f>
        <v>Consumer</v>
      </c>
      <c r="P5907" t="str">
        <f>VLOOKUP(E5907,Product!$B$2:$C$1811,2,FALSE)</f>
        <v>Office Supplies</v>
      </c>
      <c r="Q5907" t="str">
        <f>VLOOKUP(E5907,CHOOSE({1,2},Product!$B$2:$B$1811,Product!$A$2:$A$1811),2,FALSE)</f>
        <v>Art</v>
      </c>
      <c r="R5907" t="str">
        <f t="shared" si="92"/>
        <v>AZ</v>
      </c>
    </row>
    <row r="5908" spans="1:18" x14ac:dyDescent="0.25">
      <c r="A5908" t="s">
        <v>5664</v>
      </c>
      <c r="B5908" s="35">
        <v>44658</v>
      </c>
      <c r="C5908" t="s">
        <v>1033</v>
      </c>
      <c r="D5908" t="s">
        <v>24</v>
      </c>
      <c r="E5908" t="s">
        <v>1343</v>
      </c>
      <c r="F5908">
        <v>0</v>
      </c>
      <c r="G5908">
        <v>206490.9</v>
      </c>
      <c r="H5908">
        <v>58997.4</v>
      </c>
      <c r="I5908">
        <v>2</v>
      </c>
      <c r="J5908" t="s">
        <v>22</v>
      </c>
      <c r="K5908" t="str">
        <f>VLOOKUP(C5908,Customer!$A$2:$F$793,2,FALSE)</f>
        <v>Germany</v>
      </c>
      <c r="L5908" t="str">
        <f>VLOOKUP($C5908,Customer!$A$2:$F$793,3,FALSE)</f>
        <v>North Rhine-Westphalia</v>
      </c>
      <c r="M5908" t="str">
        <f>VLOOKUP($C5908,Customer!$A$2:$F$793,4,FALSE)</f>
        <v>Castrop-Rauxel</v>
      </c>
      <c r="N5908" t="str">
        <f>VLOOKUP($C5908,Customer!$A$2:$F$793,5,FALSE)</f>
        <v>Central</v>
      </c>
      <c r="O5908" t="str">
        <f>VLOOKUP($C5908,Customer!$A$2:$F$793,6,FALSE)</f>
        <v>Consumer</v>
      </c>
      <c r="P5908" t="str">
        <f>VLOOKUP(E5908,Product!$B$2:$C$1811,2,FALSE)</f>
        <v>Office Supplies</v>
      </c>
      <c r="Q5908" t="str">
        <f>VLOOKUP(E5908,CHOOSE({1,2},Product!$B$2:$B$1811,Product!$A$2:$A$1811),2,FALSE)</f>
        <v>Binders</v>
      </c>
      <c r="R5908" t="str">
        <f t="shared" si="92"/>
        <v>AZ</v>
      </c>
    </row>
    <row r="5909" spans="1:18" x14ac:dyDescent="0.25">
      <c r="A5909" t="s">
        <v>5664</v>
      </c>
      <c r="B5909" s="35">
        <v>44658</v>
      </c>
      <c r="C5909" t="s">
        <v>1033</v>
      </c>
      <c r="D5909" t="s">
        <v>24</v>
      </c>
      <c r="E5909" t="s">
        <v>2528</v>
      </c>
      <c r="F5909">
        <v>0</v>
      </c>
      <c r="G5909">
        <v>486728.55</v>
      </c>
      <c r="H5909">
        <v>103245.45</v>
      </c>
      <c r="I5909">
        <v>3</v>
      </c>
      <c r="J5909" t="s">
        <v>22</v>
      </c>
      <c r="K5909" t="str">
        <f>VLOOKUP(C5909,Customer!$A$2:$F$793,2,FALSE)</f>
        <v>Germany</v>
      </c>
      <c r="L5909" t="str">
        <f>VLOOKUP($C5909,Customer!$A$2:$F$793,3,FALSE)</f>
        <v>North Rhine-Westphalia</v>
      </c>
      <c r="M5909" t="str">
        <f>VLOOKUP($C5909,Customer!$A$2:$F$793,4,FALSE)</f>
        <v>Castrop-Rauxel</v>
      </c>
      <c r="N5909" t="str">
        <f>VLOOKUP($C5909,Customer!$A$2:$F$793,5,FALSE)</f>
        <v>Central</v>
      </c>
      <c r="O5909" t="str">
        <f>VLOOKUP($C5909,Customer!$A$2:$F$793,6,FALSE)</f>
        <v>Consumer</v>
      </c>
      <c r="P5909" t="str">
        <f>VLOOKUP(E5909,Product!$B$2:$C$1811,2,FALSE)</f>
        <v>Office Supplies</v>
      </c>
      <c r="Q5909" t="str">
        <f>VLOOKUP(E5909,CHOOSE({1,2},Product!$B$2:$B$1811,Product!$A$2:$A$1811),2,FALSE)</f>
        <v>Fasteners</v>
      </c>
      <c r="R5909" t="str">
        <f t="shared" si="92"/>
        <v>AZ</v>
      </c>
    </row>
    <row r="5910" spans="1:18" x14ac:dyDescent="0.25">
      <c r="A5910" t="s">
        <v>5664</v>
      </c>
      <c r="B5910" s="35">
        <v>44658</v>
      </c>
      <c r="C5910" t="s">
        <v>1033</v>
      </c>
      <c r="D5910" t="s">
        <v>24</v>
      </c>
      <c r="E5910" t="s">
        <v>2392</v>
      </c>
      <c r="F5910">
        <v>0</v>
      </c>
      <c r="G5910">
        <v>117994.8</v>
      </c>
      <c r="H5910">
        <v>29498.7</v>
      </c>
      <c r="I5910">
        <v>2</v>
      </c>
      <c r="J5910" t="s">
        <v>22</v>
      </c>
      <c r="K5910" t="str">
        <f>VLOOKUP(C5910,Customer!$A$2:$F$793,2,FALSE)</f>
        <v>Germany</v>
      </c>
      <c r="L5910" t="str">
        <f>VLOOKUP($C5910,Customer!$A$2:$F$793,3,FALSE)</f>
        <v>North Rhine-Westphalia</v>
      </c>
      <c r="M5910" t="str">
        <f>VLOOKUP($C5910,Customer!$A$2:$F$793,4,FALSE)</f>
        <v>Castrop-Rauxel</v>
      </c>
      <c r="N5910" t="str">
        <f>VLOOKUP($C5910,Customer!$A$2:$F$793,5,FALSE)</f>
        <v>Central</v>
      </c>
      <c r="O5910" t="str">
        <f>VLOOKUP($C5910,Customer!$A$2:$F$793,6,FALSE)</f>
        <v>Consumer</v>
      </c>
      <c r="P5910" t="str">
        <f>VLOOKUP(E5910,Product!$B$2:$C$1811,2,FALSE)</f>
        <v>Office Supplies</v>
      </c>
      <c r="Q5910" t="str">
        <f>VLOOKUP(E5910,CHOOSE({1,2},Product!$B$2:$B$1811,Product!$A$2:$A$1811),2,FALSE)</f>
        <v>Labels</v>
      </c>
      <c r="R5910" t="str">
        <f t="shared" si="92"/>
        <v>AZ</v>
      </c>
    </row>
    <row r="5911" spans="1:18" x14ac:dyDescent="0.25">
      <c r="A5911" t="s">
        <v>5664</v>
      </c>
      <c r="B5911" s="35">
        <v>44658</v>
      </c>
      <c r="C5911" t="s">
        <v>1033</v>
      </c>
      <c r="D5911" t="s">
        <v>24</v>
      </c>
      <c r="E5911" t="s">
        <v>2315</v>
      </c>
      <c r="F5911">
        <v>0.1</v>
      </c>
      <c r="G5911">
        <v>3834831</v>
      </c>
      <c r="H5911">
        <v>1150449.3</v>
      </c>
      <c r="I5911">
        <v>5</v>
      </c>
      <c r="J5911" t="s">
        <v>26</v>
      </c>
      <c r="K5911" t="str">
        <f>VLOOKUP(C5911,Customer!$A$2:$F$793,2,FALSE)</f>
        <v>Germany</v>
      </c>
      <c r="L5911" t="str">
        <f>VLOOKUP($C5911,Customer!$A$2:$F$793,3,FALSE)</f>
        <v>North Rhine-Westphalia</v>
      </c>
      <c r="M5911" t="str">
        <f>VLOOKUP($C5911,Customer!$A$2:$F$793,4,FALSE)</f>
        <v>Castrop-Rauxel</v>
      </c>
      <c r="N5911" t="str">
        <f>VLOOKUP($C5911,Customer!$A$2:$F$793,5,FALSE)</f>
        <v>Central</v>
      </c>
      <c r="O5911" t="str">
        <f>VLOOKUP($C5911,Customer!$A$2:$F$793,6,FALSE)</f>
        <v>Consumer</v>
      </c>
      <c r="P5911" t="str">
        <f>VLOOKUP(E5911,Product!$B$2:$C$1811,2,FALSE)</f>
        <v>Office Supplies</v>
      </c>
      <c r="Q5911" t="str">
        <f>VLOOKUP(E5911,CHOOSE({1,2},Product!$B$2:$B$1811,Product!$A$2:$A$1811),2,FALSE)</f>
        <v>Storage</v>
      </c>
      <c r="R5911" t="str">
        <f t="shared" si="92"/>
        <v>AZ</v>
      </c>
    </row>
    <row r="5912" spans="1:18" x14ac:dyDescent="0.25">
      <c r="A5912" t="s">
        <v>5665</v>
      </c>
      <c r="B5912" s="35">
        <v>44658</v>
      </c>
      <c r="C5912" t="s">
        <v>2207</v>
      </c>
      <c r="D5912" t="s">
        <v>24</v>
      </c>
      <c r="E5912" t="s">
        <v>454</v>
      </c>
      <c r="F5912">
        <v>0</v>
      </c>
      <c r="G5912">
        <v>2374645.35</v>
      </c>
      <c r="H5912">
        <v>589974</v>
      </c>
      <c r="I5912">
        <v>3</v>
      </c>
      <c r="J5912" t="s">
        <v>22</v>
      </c>
      <c r="K5912" t="str">
        <f>VLOOKUP(C5912,Customer!$A$2:$F$793,2,FALSE)</f>
        <v>Netherlands</v>
      </c>
      <c r="L5912" t="str">
        <f>VLOOKUP($C5912,Customer!$A$2:$F$793,3,FALSE)</f>
        <v>North Holland</v>
      </c>
      <c r="M5912" t="str">
        <f>VLOOKUP($C5912,Customer!$A$2:$F$793,4,FALSE)</f>
        <v>Amsterdam</v>
      </c>
      <c r="N5912" t="str">
        <f>VLOOKUP($C5912,Customer!$A$2:$F$793,5,FALSE)</f>
        <v>Central</v>
      </c>
      <c r="O5912" t="str">
        <f>VLOOKUP($C5912,Customer!$A$2:$F$793,6,FALSE)</f>
        <v>Corporate</v>
      </c>
      <c r="P5912" t="str">
        <f>VLOOKUP(E5912,Product!$B$2:$C$1811,2,FALSE)</f>
        <v>Office Supplies</v>
      </c>
      <c r="Q5912" t="str">
        <f>VLOOKUP(E5912,CHOOSE({1,2},Product!$B$2:$B$1811,Product!$A$2:$A$1811),2,FALSE)</f>
        <v>Art</v>
      </c>
      <c r="R5912" t="str">
        <f t="shared" si="92"/>
        <v>AZ</v>
      </c>
    </row>
    <row r="5913" spans="1:18" x14ac:dyDescent="0.25">
      <c r="A5913" t="s">
        <v>5665</v>
      </c>
      <c r="B5913" s="35">
        <v>44658</v>
      </c>
      <c r="C5913" t="s">
        <v>2207</v>
      </c>
      <c r="D5913" t="s">
        <v>24</v>
      </c>
      <c r="E5913" t="s">
        <v>884</v>
      </c>
      <c r="F5913">
        <v>0.1</v>
      </c>
      <c r="G5913">
        <v>18436687.5</v>
      </c>
      <c r="H5913">
        <v>7168184.1000000006</v>
      </c>
      <c r="I5913">
        <v>7</v>
      </c>
      <c r="J5913" t="s">
        <v>26</v>
      </c>
      <c r="K5913" t="str">
        <f>VLOOKUP(C5913,Customer!$A$2:$F$793,2,FALSE)</f>
        <v>Netherlands</v>
      </c>
      <c r="L5913" t="str">
        <f>VLOOKUP($C5913,Customer!$A$2:$F$793,3,FALSE)</f>
        <v>North Holland</v>
      </c>
      <c r="M5913" t="str">
        <f>VLOOKUP($C5913,Customer!$A$2:$F$793,4,FALSE)</f>
        <v>Amsterdam</v>
      </c>
      <c r="N5913" t="str">
        <f>VLOOKUP($C5913,Customer!$A$2:$F$793,5,FALSE)</f>
        <v>Central</v>
      </c>
      <c r="O5913" t="str">
        <f>VLOOKUP($C5913,Customer!$A$2:$F$793,6,FALSE)</f>
        <v>Corporate</v>
      </c>
      <c r="P5913" t="str">
        <f>VLOOKUP(E5913,Product!$B$2:$C$1811,2,FALSE)</f>
        <v>Office Supplies</v>
      </c>
      <c r="Q5913" t="str">
        <f>VLOOKUP(E5913,CHOOSE({1,2},Product!$B$2:$B$1811,Product!$A$2:$A$1811),2,FALSE)</f>
        <v>Storage</v>
      </c>
      <c r="R5913" t="str">
        <f t="shared" si="92"/>
        <v>AZ</v>
      </c>
    </row>
    <row r="5914" spans="1:18" x14ac:dyDescent="0.25">
      <c r="A5914" t="s">
        <v>5666</v>
      </c>
      <c r="B5914" s="35">
        <v>44658</v>
      </c>
      <c r="C5914" t="s">
        <v>754</v>
      </c>
      <c r="D5914" t="s">
        <v>24</v>
      </c>
      <c r="E5914" t="s">
        <v>609</v>
      </c>
      <c r="F5914">
        <v>0</v>
      </c>
      <c r="G5914">
        <v>1017705.15</v>
      </c>
      <c r="H5914">
        <v>162242.85</v>
      </c>
      <c r="I5914">
        <v>3</v>
      </c>
      <c r="J5914" t="s">
        <v>22</v>
      </c>
      <c r="K5914" t="str">
        <f>VLOOKUP(C5914,Customer!$A$2:$F$793,2,FALSE)</f>
        <v>Germany</v>
      </c>
      <c r="L5914" t="str">
        <f>VLOOKUP($C5914,Customer!$A$2:$F$793,3,FALSE)</f>
        <v>North Rhine-Westphalia</v>
      </c>
      <c r="M5914" t="str">
        <f>VLOOKUP($C5914,Customer!$A$2:$F$793,4,FALSE)</f>
        <v>Gronau</v>
      </c>
      <c r="N5914" t="str">
        <f>VLOOKUP($C5914,Customer!$A$2:$F$793,5,FALSE)</f>
        <v>Central</v>
      </c>
      <c r="O5914" t="str">
        <f>VLOOKUP($C5914,Customer!$A$2:$F$793,6,FALSE)</f>
        <v>Home Office</v>
      </c>
      <c r="P5914" t="str">
        <f>VLOOKUP(E5914,Product!$B$2:$C$1811,2,FALSE)</f>
        <v>Office Supplies</v>
      </c>
      <c r="Q5914" t="str">
        <f>VLOOKUP(E5914,CHOOSE({1,2},Product!$B$2:$B$1811,Product!$A$2:$A$1811),2,FALSE)</f>
        <v>Envelopes</v>
      </c>
      <c r="R5914" t="str">
        <f t="shared" si="92"/>
        <v>AZ</v>
      </c>
    </row>
    <row r="5915" spans="1:18" x14ac:dyDescent="0.25">
      <c r="A5915" t="s">
        <v>5664</v>
      </c>
      <c r="B5915" s="35">
        <v>44658</v>
      </c>
      <c r="C5915" t="s">
        <v>1033</v>
      </c>
      <c r="D5915" t="s">
        <v>24</v>
      </c>
      <c r="E5915" t="s">
        <v>259</v>
      </c>
      <c r="F5915">
        <v>0</v>
      </c>
      <c r="G5915">
        <v>5118024.45</v>
      </c>
      <c r="H5915">
        <v>1991162.25</v>
      </c>
      <c r="I5915">
        <v>2</v>
      </c>
      <c r="J5915" t="s">
        <v>26</v>
      </c>
      <c r="K5915" t="str">
        <f>VLOOKUP(C5915,Customer!$A$2:$F$793,2,FALSE)</f>
        <v>Germany</v>
      </c>
      <c r="L5915" t="str">
        <f>VLOOKUP($C5915,Customer!$A$2:$F$793,3,FALSE)</f>
        <v>North Rhine-Westphalia</v>
      </c>
      <c r="M5915" t="str">
        <f>VLOOKUP($C5915,Customer!$A$2:$F$793,4,FALSE)</f>
        <v>Castrop-Rauxel</v>
      </c>
      <c r="N5915" t="str">
        <f>VLOOKUP($C5915,Customer!$A$2:$F$793,5,FALSE)</f>
        <v>Central</v>
      </c>
      <c r="O5915" t="str">
        <f>VLOOKUP($C5915,Customer!$A$2:$F$793,6,FALSE)</f>
        <v>Consumer</v>
      </c>
      <c r="P5915" t="str">
        <f>VLOOKUP(E5915,Product!$B$2:$C$1811,2,FALSE)</f>
        <v>Technology</v>
      </c>
      <c r="Q5915" t="str">
        <f>VLOOKUP(E5915,CHOOSE({1,2},Product!$B$2:$B$1811,Product!$A$2:$A$1811),2,FALSE)</f>
        <v>Phones</v>
      </c>
      <c r="R5915" t="str">
        <f t="shared" si="92"/>
        <v>AZ</v>
      </c>
    </row>
    <row r="5916" spans="1:18" x14ac:dyDescent="0.25">
      <c r="A5916" t="s">
        <v>5666</v>
      </c>
      <c r="B5916" s="35">
        <v>44658</v>
      </c>
      <c r="C5916" t="s">
        <v>754</v>
      </c>
      <c r="D5916" t="s">
        <v>24</v>
      </c>
      <c r="E5916" t="s">
        <v>837</v>
      </c>
      <c r="F5916">
        <v>0.1</v>
      </c>
      <c r="G5916">
        <v>2595885.6</v>
      </c>
      <c r="H5916">
        <v>840712.95000000007</v>
      </c>
      <c r="I5916">
        <v>4</v>
      </c>
      <c r="J5916" t="s">
        <v>22</v>
      </c>
      <c r="K5916" t="str">
        <f>VLOOKUP(C5916,Customer!$A$2:$F$793,2,FALSE)</f>
        <v>Germany</v>
      </c>
      <c r="L5916" t="str">
        <f>VLOOKUP($C5916,Customer!$A$2:$F$793,3,FALSE)</f>
        <v>North Rhine-Westphalia</v>
      </c>
      <c r="M5916" t="str">
        <f>VLOOKUP($C5916,Customer!$A$2:$F$793,4,FALSE)</f>
        <v>Gronau</v>
      </c>
      <c r="N5916" t="str">
        <f>VLOOKUP($C5916,Customer!$A$2:$F$793,5,FALSE)</f>
        <v>Central</v>
      </c>
      <c r="O5916" t="str">
        <f>VLOOKUP($C5916,Customer!$A$2:$F$793,6,FALSE)</f>
        <v>Home Office</v>
      </c>
      <c r="P5916" t="str">
        <f>VLOOKUP(E5916,Product!$B$2:$C$1811,2,FALSE)</f>
        <v>Technology</v>
      </c>
      <c r="Q5916" t="str">
        <f>VLOOKUP(E5916,CHOOSE({1,2},Product!$B$2:$B$1811,Product!$A$2:$A$1811),2,FALSE)</f>
        <v>Machines</v>
      </c>
      <c r="R5916" t="str">
        <f t="shared" si="92"/>
        <v>AZ</v>
      </c>
    </row>
    <row r="5917" spans="1:18" x14ac:dyDescent="0.25">
      <c r="A5917" t="s">
        <v>5667</v>
      </c>
      <c r="B5917" s="35">
        <v>44658</v>
      </c>
      <c r="C5917" t="s">
        <v>1974</v>
      </c>
      <c r="D5917" t="s">
        <v>24</v>
      </c>
      <c r="E5917" t="s">
        <v>808</v>
      </c>
      <c r="F5917">
        <v>0.1</v>
      </c>
      <c r="G5917">
        <v>15649060.35</v>
      </c>
      <c r="H5917">
        <v>-530976.6</v>
      </c>
      <c r="I5917">
        <v>8</v>
      </c>
      <c r="J5917" t="s">
        <v>26</v>
      </c>
      <c r="K5917" t="str">
        <f>VLOOKUP(C5917,Customer!$A$2:$F$793,2,FALSE)</f>
        <v>Germany</v>
      </c>
      <c r="L5917" t="str">
        <f>VLOOKUP($C5917,Customer!$A$2:$F$793,3,FALSE)</f>
        <v>North Rhine-Westphalia</v>
      </c>
      <c r="M5917" t="str">
        <f>VLOOKUP($C5917,Customer!$A$2:$F$793,4,FALSE)</f>
        <v>Aachen</v>
      </c>
      <c r="N5917" t="str">
        <f>VLOOKUP($C5917,Customer!$A$2:$F$793,5,FALSE)</f>
        <v>Central</v>
      </c>
      <c r="O5917" t="str">
        <f>VLOOKUP($C5917,Customer!$A$2:$F$793,6,FALSE)</f>
        <v>Consumer</v>
      </c>
      <c r="P5917" t="str">
        <f>VLOOKUP(E5917,Product!$B$2:$C$1811,2,FALSE)</f>
        <v>Furniture</v>
      </c>
      <c r="Q5917" t="str">
        <f>VLOOKUP(E5917,CHOOSE({1,2},Product!$B$2:$B$1811,Product!$A$2:$A$1811),2,FALSE)</f>
        <v>Bookcases</v>
      </c>
      <c r="R5917" t="str">
        <f t="shared" si="92"/>
        <v>BN</v>
      </c>
    </row>
    <row r="5918" spans="1:18" x14ac:dyDescent="0.25">
      <c r="A5918" t="s">
        <v>5668</v>
      </c>
      <c r="B5918" s="35">
        <v>44658</v>
      </c>
      <c r="C5918" t="s">
        <v>995</v>
      </c>
      <c r="D5918" t="s">
        <v>24</v>
      </c>
      <c r="E5918" t="s">
        <v>1966</v>
      </c>
      <c r="F5918">
        <v>0.1</v>
      </c>
      <c r="G5918">
        <v>5147523.1500000004</v>
      </c>
      <c r="H5918">
        <v>1592929.8</v>
      </c>
      <c r="I5918">
        <v>8</v>
      </c>
      <c r="J5918" t="s">
        <v>26</v>
      </c>
      <c r="K5918" t="str">
        <f>VLOOKUP(C5918,Customer!$A$2:$F$793,2,FALSE)</f>
        <v>Italy</v>
      </c>
      <c r="L5918" t="str">
        <f>VLOOKUP($C5918,Customer!$A$2:$F$793,3,FALSE)</f>
        <v>Lazio</v>
      </c>
      <c r="M5918" t="str">
        <f>VLOOKUP($C5918,Customer!$A$2:$F$793,4,FALSE)</f>
        <v>Rome</v>
      </c>
      <c r="N5918" t="str">
        <f>VLOOKUP($C5918,Customer!$A$2:$F$793,5,FALSE)</f>
        <v>South</v>
      </c>
      <c r="O5918" t="str">
        <f>VLOOKUP($C5918,Customer!$A$2:$F$793,6,FALSE)</f>
        <v>Home Office</v>
      </c>
      <c r="P5918" t="str">
        <f>VLOOKUP(E5918,Product!$B$2:$C$1811,2,FALSE)</f>
        <v>Office Supplies</v>
      </c>
      <c r="Q5918" t="str">
        <f>VLOOKUP(E5918,CHOOSE({1,2},Product!$B$2:$B$1811,Product!$A$2:$A$1811),2,FALSE)</f>
        <v>Paper</v>
      </c>
      <c r="R5918" t="str">
        <f t="shared" si="92"/>
        <v>AZ</v>
      </c>
    </row>
    <row r="5919" spans="1:18" x14ac:dyDescent="0.25">
      <c r="A5919" t="s">
        <v>5669</v>
      </c>
      <c r="B5919" s="35">
        <v>44659</v>
      </c>
      <c r="C5919" t="s">
        <v>2252</v>
      </c>
      <c r="D5919" t="s">
        <v>24</v>
      </c>
      <c r="E5919" t="s">
        <v>2529</v>
      </c>
      <c r="F5919">
        <v>0</v>
      </c>
      <c r="G5919">
        <v>1474935</v>
      </c>
      <c r="H5919">
        <v>14749.35</v>
      </c>
      <c r="I5919">
        <v>2</v>
      </c>
      <c r="J5919" t="s">
        <v>22</v>
      </c>
      <c r="K5919" t="str">
        <f>VLOOKUP(C5919,Customer!$A$2:$F$793,2,FALSE)</f>
        <v>Italy</v>
      </c>
      <c r="L5919" t="str">
        <f>VLOOKUP($C5919,Customer!$A$2:$F$793,3,FALSE)</f>
        <v>Lombardy</v>
      </c>
      <c r="M5919" t="str">
        <f>VLOOKUP($C5919,Customer!$A$2:$F$793,4,FALSE)</f>
        <v>Milan</v>
      </c>
      <c r="N5919" t="str">
        <f>VLOOKUP($C5919,Customer!$A$2:$F$793,5,FALSE)</f>
        <v>South</v>
      </c>
      <c r="O5919" t="str">
        <f>VLOOKUP($C5919,Customer!$A$2:$F$793,6,FALSE)</f>
        <v>Consumer</v>
      </c>
      <c r="P5919" t="str">
        <f>VLOOKUP(E5919,Product!$B$2:$C$1811,2,FALSE)</f>
        <v>Furniture</v>
      </c>
      <c r="Q5919" t="str">
        <f>VLOOKUP(E5919,CHOOSE({1,2},Product!$B$2:$B$1811,Product!$A$2:$A$1811),2,FALSE)</f>
        <v>Furnishings</v>
      </c>
      <c r="R5919" t="str">
        <f t="shared" si="92"/>
        <v>AZ</v>
      </c>
    </row>
    <row r="5920" spans="1:18" x14ac:dyDescent="0.25">
      <c r="A5920" t="s">
        <v>5669</v>
      </c>
      <c r="B5920" s="35">
        <v>44659</v>
      </c>
      <c r="C5920" t="s">
        <v>2252</v>
      </c>
      <c r="D5920" t="s">
        <v>24</v>
      </c>
      <c r="E5920" t="s">
        <v>1728</v>
      </c>
      <c r="F5920">
        <v>0</v>
      </c>
      <c r="G5920">
        <v>1858418.1</v>
      </c>
      <c r="H5920">
        <v>88496.1</v>
      </c>
      <c r="I5920">
        <v>5</v>
      </c>
      <c r="J5920" t="s">
        <v>26</v>
      </c>
      <c r="K5920" t="str">
        <f>VLOOKUP(C5920,Customer!$A$2:$F$793,2,FALSE)</f>
        <v>Italy</v>
      </c>
      <c r="L5920" t="str">
        <f>VLOOKUP($C5920,Customer!$A$2:$F$793,3,FALSE)</f>
        <v>Lombardy</v>
      </c>
      <c r="M5920" t="str">
        <f>VLOOKUP($C5920,Customer!$A$2:$F$793,4,FALSE)</f>
        <v>Milan</v>
      </c>
      <c r="N5920" t="str">
        <f>VLOOKUP($C5920,Customer!$A$2:$F$793,5,FALSE)</f>
        <v>South</v>
      </c>
      <c r="O5920" t="str">
        <f>VLOOKUP($C5920,Customer!$A$2:$F$793,6,FALSE)</f>
        <v>Consumer</v>
      </c>
      <c r="P5920" t="str">
        <f>VLOOKUP(E5920,Product!$B$2:$C$1811,2,FALSE)</f>
        <v>Furniture</v>
      </c>
      <c r="Q5920" t="str">
        <f>VLOOKUP(E5920,CHOOSE({1,2},Product!$B$2:$B$1811,Product!$A$2:$A$1811),2,FALSE)</f>
        <v>Furnishings</v>
      </c>
      <c r="R5920" t="str">
        <f t="shared" si="92"/>
        <v>AZ</v>
      </c>
    </row>
    <row r="5921" spans="1:18" x14ac:dyDescent="0.25">
      <c r="A5921" t="s">
        <v>5669</v>
      </c>
      <c r="B5921" s="35">
        <v>44659</v>
      </c>
      <c r="C5921" t="s">
        <v>2252</v>
      </c>
      <c r="D5921" t="s">
        <v>24</v>
      </c>
      <c r="E5921" t="s">
        <v>1175</v>
      </c>
      <c r="F5921">
        <v>0.1</v>
      </c>
      <c r="G5921">
        <v>5472008.8500000006</v>
      </c>
      <c r="H5921">
        <v>1828919.4000000001</v>
      </c>
      <c r="I5921">
        <v>3</v>
      </c>
      <c r="J5921" t="s">
        <v>22</v>
      </c>
      <c r="K5921" t="str">
        <f>VLOOKUP(C5921,Customer!$A$2:$F$793,2,FALSE)</f>
        <v>Italy</v>
      </c>
      <c r="L5921" t="str">
        <f>VLOOKUP($C5921,Customer!$A$2:$F$793,3,FALSE)</f>
        <v>Lombardy</v>
      </c>
      <c r="M5921" t="str">
        <f>VLOOKUP($C5921,Customer!$A$2:$F$793,4,FALSE)</f>
        <v>Milan</v>
      </c>
      <c r="N5921" t="str">
        <f>VLOOKUP($C5921,Customer!$A$2:$F$793,5,FALSE)</f>
        <v>South</v>
      </c>
      <c r="O5921" t="str">
        <f>VLOOKUP($C5921,Customer!$A$2:$F$793,6,FALSE)</f>
        <v>Consumer</v>
      </c>
      <c r="P5921" t="str">
        <f>VLOOKUP(E5921,Product!$B$2:$C$1811,2,FALSE)</f>
        <v>Office Supplies</v>
      </c>
      <c r="Q5921" t="str">
        <f>VLOOKUP(E5921,CHOOSE({1,2},Product!$B$2:$B$1811,Product!$A$2:$A$1811),2,FALSE)</f>
        <v>Storage</v>
      </c>
      <c r="R5921" t="str">
        <f t="shared" si="92"/>
        <v>AZ</v>
      </c>
    </row>
    <row r="5922" spans="1:18" x14ac:dyDescent="0.25">
      <c r="A5922" t="s">
        <v>5670</v>
      </c>
      <c r="B5922" s="35">
        <v>44660</v>
      </c>
      <c r="C5922" t="s">
        <v>846</v>
      </c>
      <c r="D5922" t="s">
        <v>33</v>
      </c>
      <c r="E5922" t="s">
        <v>656</v>
      </c>
      <c r="F5922">
        <v>0</v>
      </c>
      <c r="G5922">
        <v>1327441.5</v>
      </c>
      <c r="H5922">
        <v>250738.95</v>
      </c>
      <c r="I5922">
        <v>3</v>
      </c>
      <c r="J5922" t="s">
        <v>22</v>
      </c>
      <c r="K5922" t="str">
        <f>VLOOKUP(C5922,Customer!$A$2:$F$793,2,FALSE)</f>
        <v>Italy</v>
      </c>
      <c r="L5922" t="str">
        <f>VLOOKUP($C5922,Customer!$A$2:$F$793,3,FALSE)</f>
        <v>Apulia</v>
      </c>
      <c r="M5922" t="str">
        <f>VLOOKUP($C5922,Customer!$A$2:$F$793,4,FALSE)</f>
        <v>Altamura</v>
      </c>
      <c r="N5922" t="str">
        <f>VLOOKUP($C5922,Customer!$A$2:$F$793,5,FALSE)</f>
        <v>South</v>
      </c>
      <c r="O5922" t="str">
        <f>VLOOKUP($C5922,Customer!$A$2:$F$793,6,FALSE)</f>
        <v>Consumer</v>
      </c>
      <c r="P5922" t="str">
        <f>VLOOKUP(E5922,Product!$B$2:$C$1811,2,FALSE)</f>
        <v>Office Supplies</v>
      </c>
      <c r="Q5922" t="str">
        <f>VLOOKUP(E5922,CHOOSE({1,2},Product!$B$2:$B$1811,Product!$A$2:$A$1811),2,FALSE)</f>
        <v>Binders</v>
      </c>
      <c r="R5922" t="str">
        <f t="shared" si="92"/>
        <v>AZ</v>
      </c>
    </row>
    <row r="5923" spans="1:18" x14ac:dyDescent="0.25">
      <c r="A5923" t="s">
        <v>5670</v>
      </c>
      <c r="B5923" s="35">
        <v>44660</v>
      </c>
      <c r="C5923" t="s">
        <v>846</v>
      </c>
      <c r="D5923" t="s">
        <v>33</v>
      </c>
      <c r="E5923" t="s">
        <v>1631</v>
      </c>
      <c r="F5923">
        <v>0</v>
      </c>
      <c r="G5923">
        <v>221240.25</v>
      </c>
      <c r="H5923">
        <v>103245.45</v>
      </c>
      <c r="I5923">
        <v>1</v>
      </c>
      <c r="J5923" t="s">
        <v>22</v>
      </c>
      <c r="K5923" t="str">
        <f>VLOOKUP(C5923,Customer!$A$2:$F$793,2,FALSE)</f>
        <v>Italy</v>
      </c>
      <c r="L5923" t="str">
        <f>VLOOKUP($C5923,Customer!$A$2:$F$793,3,FALSE)</f>
        <v>Apulia</v>
      </c>
      <c r="M5923" t="str">
        <f>VLOOKUP($C5923,Customer!$A$2:$F$793,4,FALSE)</f>
        <v>Altamura</v>
      </c>
      <c r="N5923" t="str">
        <f>VLOOKUP($C5923,Customer!$A$2:$F$793,5,FALSE)</f>
        <v>South</v>
      </c>
      <c r="O5923" t="str">
        <f>VLOOKUP($C5923,Customer!$A$2:$F$793,6,FALSE)</f>
        <v>Consumer</v>
      </c>
      <c r="P5923" t="str">
        <f>VLOOKUP(E5923,Product!$B$2:$C$1811,2,FALSE)</f>
        <v>Office Supplies</v>
      </c>
      <c r="Q5923" t="str">
        <f>VLOOKUP(E5923,CHOOSE({1,2},Product!$B$2:$B$1811,Product!$A$2:$A$1811),2,FALSE)</f>
        <v>Binders</v>
      </c>
      <c r="R5923" t="str">
        <f t="shared" si="92"/>
        <v>AZ</v>
      </c>
    </row>
    <row r="5924" spans="1:18" x14ac:dyDescent="0.25">
      <c r="A5924" t="s">
        <v>5670</v>
      </c>
      <c r="B5924" s="35">
        <v>44660</v>
      </c>
      <c r="C5924" t="s">
        <v>846</v>
      </c>
      <c r="D5924" t="s">
        <v>33</v>
      </c>
      <c r="E5924" t="s">
        <v>2172</v>
      </c>
      <c r="F5924">
        <v>0</v>
      </c>
      <c r="G5924">
        <v>501477.9</v>
      </c>
      <c r="H5924">
        <v>58997.4</v>
      </c>
      <c r="I5924">
        <v>3</v>
      </c>
      <c r="J5924" t="s">
        <v>22</v>
      </c>
      <c r="K5924" t="str">
        <f>VLOOKUP(C5924,Customer!$A$2:$F$793,2,FALSE)</f>
        <v>Italy</v>
      </c>
      <c r="L5924" t="str">
        <f>VLOOKUP($C5924,Customer!$A$2:$F$793,3,FALSE)</f>
        <v>Apulia</v>
      </c>
      <c r="M5924" t="str">
        <f>VLOOKUP($C5924,Customer!$A$2:$F$793,4,FALSE)</f>
        <v>Altamura</v>
      </c>
      <c r="N5924" t="str">
        <f>VLOOKUP($C5924,Customer!$A$2:$F$793,5,FALSE)</f>
        <v>South</v>
      </c>
      <c r="O5924" t="str">
        <f>VLOOKUP($C5924,Customer!$A$2:$F$793,6,FALSE)</f>
        <v>Consumer</v>
      </c>
      <c r="P5924" t="str">
        <f>VLOOKUP(E5924,Product!$B$2:$C$1811,2,FALSE)</f>
        <v>Office Supplies</v>
      </c>
      <c r="Q5924" t="str">
        <f>VLOOKUP(E5924,CHOOSE({1,2},Product!$B$2:$B$1811,Product!$A$2:$A$1811),2,FALSE)</f>
        <v>Labels</v>
      </c>
      <c r="R5924" t="str">
        <f t="shared" si="92"/>
        <v>AZ</v>
      </c>
    </row>
    <row r="5925" spans="1:18" x14ac:dyDescent="0.25">
      <c r="A5925" t="s">
        <v>5670</v>
      </c>
      <c r="B5925" s="35">
        <v>44660</v>
      </c>
      <c r="C5925" t="s">
        <v>846</v>
      </c>
      <c r="D5925" t="s">
        <v>33</v>
      </c>
      <c r="E5925" t="s">
        <v>2027</v>
      </c>
      <c r="F5925">
        <v>0</v>
      </c>
      <c r="G5925">
        <v>368733.75</v>
      </c>
      <c r="H5925">
        <v>0</v>
      </c>
      <c r="I5925">
        <v>3</v>
      </c>
      <c r="J5925" t="s">
        <v>22</v>
      </c>
      <c r="K5925" t="str">
        <f>VLOOKUP(C5925,Customer!$A$2:$F$793,2,FALSE)</f>
        <v>Italy</v>
      </c>
      <c r="L5925" t="str">
        <f>VLOOKUP($C5925,Customer!$A$2:$F$793,3,FALSE)</f>
        <v>Apulia</v>
      </c>
      <c r="M5925" t="str">
        <f>VLOOKUP($C5925,Customer!$A$2:$F$793,4,FALSE)</f>
        <v>Altamura</v>
      </c>
      <c r="N5925" t="str">
        <f>VLOOKUP($C5925,Customer!$A$2:$F$793,5,FALSE)</f>
        <v>South</v>
      </c>
      <c r="O5925" t="str">
        <f>VLOOKUP($C5925,Customer!$A$2:$F$793,6,FALSE)</f>
        <v>Consumer</v>
      </c>
      <c r="P5925" t="str">
        <f>VLOOKUP(E5925,Product!$B$2:$C$1811,2,FALSE)</f>
        <v>Office Supplies</v>
      </c>
      <c r="Q5925" t="str">
        <f>VLOOKUP(E5925,CHOOSE({1,2},Product!$B$2:$B$1811,Product!$A$2:$A$1811),2,FALSE)</f>
        <v>Labels</v>
      </c>
      <c r="R5925" t="str">
        <f t="shared" si="92"/>
        <v>AZ</v>
      </c>
    </row>
    <row r="5926" spans="1:18" x14ac:dyDescent="0.25">
      <c r="A5926" t="s">
        <v>5670</v>
      </c>
      <c r="B5926" s="35">
        <v>44660</v>
      </c>
      <c r="C5926" t="s">
        <v>846</v>
      </c>
      <c r="D5926" t="s">
        <v>33</v>
      </c>
      <c r="E5926" t="s">
        <v>1142</v>
      </c>
      <c r="F5926">
        <v>0.1</v>
      </c>
      <c r="G5926">
        <v>18348191.400000002</v>
      </c>
      <c r="H5926">
        <v>-206490.9</v>
      </c>
      <c r="I5926">
        <v>7</v>
      </c>
      <c r="J5926" t="s">
        <v>22</v>
      </c>
      <c r="K5926" t="str">
        <f>VLOOKUP(C5926,Customer!$A$2:$F$793,2,FALSE)</f>
        <v>Italy</v>
      </c>
      <c r="L5926" t="str">
        <f>VLOOKUP($C5926,Customer!$A$2:$F$793,3,FALSE)</f>
        <v>Apulia</v>
      </c>
      <c r="M5926" t="str">
        <f>VLOOKUP($C5926,Customer!$A$2:$F$793,4,FALSE)</f>
        <v>Altamura</v>
      </c>
      <c r="N5926" t="str">
        <f>VLOOKUP($C5926,Customer!$A$2:$F$793,5,FALSE)</f>
        <v>South</v>
      </c>
      <c r="O5926" t="str">
        <f>VLOOKUP($C5926,Customer!$A$2:$F$793,6,FALSE)</f>
        <v>Consumer</v>
      </c>
      <c r="P5926" t="str">
        <f>VLOOKUP(E5926,Product!$B$2:$C$1811,2,FALSE)</f>
        <v>Office Supplies</v>
      </c>
      <c r="Q5926" t="str">
        <f>VLOOKUP(E5926,CHOOSE({1,2},Product!$B$2:$B$1811,Product!$A$2:$A$1811),2,FALSE)</f>
        <v>Storage</v>
      </c>
      <c r="R5926" t="str">
        <f t="shared" si="92"/>
        <v>AZ</v>
      </c>
    </row>
    <row r="5927" spans="1:18" x14ac:dyDescent="0.25">
      <c r="A5927" t="s">
        <v>5671</v>
      </c>
      <c r="B5927" s="35">
        <v>44660</v>
      </c>
      <c r="C5927" t="s">
        <v>238</v>
      </c>
      <c r="D5927" t="s">
        <v>24</v>
      </c>
      <c r="E5927" t="s">
        <v>2445</v>
      </c>
      <c r="F5927">
        <v>0</v>
      </c>
      <c r="G5927">
        <v>781715.55</v>
      </c>
      <c r="H5927">
        <v>265488.3</v>
      </c>
      <c r="I5927">
        <v>2</v>
      </c>
      <c r="J5927" t="s">
        <v>26</v>
      </c>
      <c r="K5927" t="str">
        <f>VLOOKUP(C5927,Customer!$A$2:$F$793,2,FALSE)</f>
        <v>United Kingdom</v>
      </c>
      <c r="L5927" t="str">
        <f>VLOOKUP($C5927,Customer!$A$2:$F$793,3,FALSE)</f>
        <v>England</v>
      </c>
      <c r="M5927" t="str">
        <f>VLOOKUP($C5927,Customer!$A$2:$F$793,4,FALSE)</f>
        <v>Farnborough</v>
      </c>
      <c r="N5927" t="str">
        <f>VLOOKUP($C5927,Customer!$A$2:$F$793,5,FALSE)</f>
        <v>North</v>
      </c>
      <c r="O5927" t="str">
        <f>VLOOKUP($C5927,Customer!$A$2:$F$793,6,FALSE)</f>
        <v>Corporate</v>
      </c>
      <c r="P5927" t="str">
        <f>VLOOKUP(E5927,Product!$B$2:$C$1811,2,FALSE)</f>
        <v>Office Supplies</v>
      </c>
      <c r="Q5927" t="str">
        <f>VLOOKUP(E5927,CHOOSE({1,2},Product!$B$2:$B$1811,Product!$A$2:$A$1811),2,FALSE)</f>
        <v>Supplies</v>
      </c>
      <c r="R5927" t="str">
        <f t="shared" si="92"/>
        <v>AZ</v>
      </c>
    </row>
    <row r="5928" spans="1:18" x14ac:dyDescent="0.25">
      <c r="A5928" t="s">
        <v>5672</v>
      </c>
      <c r="B5928" s="35">
        <v>44661</v>
      </c>
      <c r="C5928" t="s">
        <v>735</v>
      </c>
      <c r="D5928" t="s">
        <v>33</v>
      </c>
      <c r="E5928" t="s">
        <v>266</v>
      </c>
      <c r="F5928">
        <v>0.1</v>
      </c>
      <c r="G5928">
        <v>958707.75</v>
      </c>
      <c r="H5928">
        <v>88496.1</v>
      </c>
      <c r="I5928">
        <v>3</v>
      </c>
      <c r="J5928" t="s">
        <v>26</v>
      </c>
      <c r="K5928" t="str">
        <f>VLOOKUP(C5928,Customer!$A$2:$F$793,2,FALSE)</f>
        <v>Germany</v>
      </c>
      <c r="L5928" t="str">
        <f>VLOOKUP($C5928,Customer!$A$2:$F$793,3,FALSE)</f>
        <v>Berlin</v>
      </c>
      <c r="M5928" t="str">
        <f>VLOOKUP($C5928,Customer!$A$2:$F$793,4,FALSE)</f>
        <v>Berlin</v>
      </c>
      <c r="N5928" t="str">
        <f>VLOOKUP($C5928,Customer!$A$2:$F$793,5,FALSE)</f>
        <v>Central</v>
      </c>
      <c r="O5928" t="str">
        <f>VLOOKUP($C5928,Customer!$A$2:$F$793,6,FALSE)</f>
        <v>Home Office</v>
      </c>
      <c r="P5928" t="str">
        <f>VLOOKUP(E5928,Product!$B$2:$C$1811,2,FALSE)</f>
        <v>Office Supplies</v>
      </c>
      <c r="Q5928" t="str">
        <f>VLOOKUP(E5928,CHOOSE({1,2},Product!$B$2:$B$1811,Product!$A$2:$A$1811),2,FALSE)</f>
        <v>Art</v>
      </c>
      <c r="R5928" t="str">
        <f t="shared" si="92"/>
        <v>AZ</v>
      </c>
    </row>
    <row r="5929" spans="1:18" x14ac:dyDescent="0.25">
      <c r="A5929" t="s">
        <v>5672</v>
      </c>
      <c r="B5929" s="35">
        <v>44661</v>
      </c>
      <c r="C5929" t="s">
        <v>735</v>
      </c>
      <c r="D5929" t="s">
        <v>33</v>
      </c>
      <c r="E5929" t="s">
        <v>1559</v>
      </c>
      <c r="F5929">
        <v>0.1</v>
      </c>
      <c r="G5929">
        <v>221240.25</v>
      </c>
      <c r="H5929">
        <v>44248.05</v>
      </c>
      <c r="I5929">
        <v>1</v>
      </c>
      <c r="J5929" t="s">
        <v>26</v>
      </c>
      <c r="K5929" t="str">
        <f>VLOOKUP(C5929,Customer!$A$2:$F$793,2,FALSE)</f>
        <v>Germany</v>
      </c>
      <c r="L5929" t="str">
        <f>VLOOKUP($C5929,Customer!$A$2:$F$793,3,FALSE)</f>
        <v>Berlin</v>
      </c>
      <c r="M5929" t="str">
        <f>VLOOKUP($C5929,Customer!$A$2:$F$793,4,FALSE)</f>
        <v>Berlin</v>
      </c>
      <c r="N5929" t="str">
        <f>VLOOKUP($C5929,Customer!$A$2:$F$793,5,FALSE)</f>
        <v>Central</v>
      </c>
      <c r="O5929" t="str">
        <f>VLOOKUP($C5929,Customer!$A$2:$F$793,6,FALSE)</f>
        <v>Home Office</v>
      </c>
      <c r="P5929" t="str">
        <f>VLOOKUP(E5929,Product!$B$2:$C$1811,2,FALSE)</f>
        <v>Office Supplies</v>
      </c>
      <c r="Q5929" t="str">
        <f>VLOOKUP(E5929,CHOOSE({1,2},Product!$B$2:$B$1811,Product!$A$2:$A$1811),2,FALSE)</f>
        <v>Envelopes</v>
      </c>
      <c r="R5929" t="str">
        <f t="shared" si="92"/>
        <v>AZ</v>
      </c>
    </row>
    <row r="5930" spans="1:18" x14ac:dyDescent="0.25">
      <c r="A5930" t="s">
        <v>5673</v>
      </c>
      <c r="B5930" s="35">
        <v>44661</v>
      </c>
      <c r="C5930" t="s">
        <v>1808</v>
      </c>
      <c r="D5930" t="s">
        <v>20</v>
      </c>
      <c r="E5930" t="s">
        <v>1866</v>
      </c>
      <c r="F5930">
        <v>0</v>
      </c>
      <c r="G5930">
        <v>1312692.1500000001</v>
      </c>
      <c r="H5930">
        <v>530976.6</v>
      </c>
      <c r="I5930">
        <v>3</v>
      </c>
      <c r="J5930" t="s">
        <v>26</v>
      </c>
      <c r="K5930" t="str">
        <f>VLOOKUP(C5930,Customer!$A$2:$F$793,2,FALSE)</f>
        <v>United Kingdom</v>
      </c>
      <c r="L5930" t="str">
        <f>VLOOKUP($C5930,Customer!$A$2:$F$793,3,FALSE)</f>
        <v>England</v>
      </c>
      <c r="M5930" t="str">
        <f>VLOOKUP($C5930,Customer!$A$2:$F$793,4,FALSE)</f>
        <v>London</v>
      </c>
      <c r="N5930" t="str">
        <f>VLOOKUP($C5930,Customer!$A$2:$F$793,5,FALSE)</f>
        <v>North</v>
      </c>
      <c r="O5930" t="str">
        <f>VLOOKUP($C5930,Customer!$A$2:$F$793,6,FALSE)</f>
        <v>Consumer</v>
      </c>
      <c r="P5930" t="str">
        <f>VLOOKUP(E5930,Product!$B$2:$C$1811,2,FALSE)</f>
        <v>Office Supplies</v>
      </c>
      <c r="Q5930" t="str">
        <f>VLOOKUP(E5930,CHOOSE({1,2},Product!$B$2:$B$1811,Product!$A$2:$A$1811),2,FALSE)</f>
        <v>Supplies</v>
      </c>
      <c r="R5930" t="str">
        <f t="shared" si="92"/>
        <v>AZ</v>
      </c>
    </row>
    <row r="5931" spans="1:18" x14ac:dyDescent="0.25">
      <c r="A5931" t="s">
        <v>5674</v>
      </c>
      <c r="B5931" s="35">
        <v>44661</v>
      </c>
      <c r="C5931" t="s">
        <v>985</v>
      </c>
      <c r="D5931" t="s">
        <v>24</v>
      </c>
      <c r="E5931" t="s">
        <v>2182</v>
      </c>
      <c r="F5931">
        <v>0</v>
      </c>
      <c r="G5931">
        <v>8525124.3000000007</v>
      </c>
      <c r="H5931">
        <v>2817125.85</v>
      </c>
      <c r="I5931">
        <v>3</v>
      </c>
      <c r="J5931" t="s">
        <v>26</v>
      </c>
      <c r="K5931" t="str">
        <f>VLOOKUP(C5931,Customer!$A$2:$F$793,2,FALSE)</f>
        <v>Germany</v>
      </c>
      <c r="L5931" t="str">
        <f>VLOOKUP($C5931,Customer!$A$2:$F$793,3,FALSE)</f>
        <v>North Rhine-Westphalia</v>
      </c>
      <c r="M5931" t="str">
        <f>VLOOKUP($C5931,Customer!$A$2:$F$793,4,FALSE)</f>
        <v>Oberhausen</v>
      </c>
      <c r="N5931" t="str">
        <f>VLOOKUP($C5931,Customer!$A$2:$F$793,5,FALSE)</f>
        <v>Central</v>
      </c>
      <c r="O5931" t="str">
        <f>VLOOKUP($C5931,Customer!$A$2:$F$793,6,FALSE)</f>
        <v>Consumer</v>
      </c>
      <c r="P5931" t="str">
        <f>VLOOKUP(E5931,Product!$B$2:$C$1811,2,FALSE)</f>
        <v>Technology</v>
      </c>
      <c r="Q5931" t="str">
        <f>VLOOKUP(E5931,CHOOSE({1,2},Product!$B$2:$B$1811,Product!$A$2:$A$1811),2,FALSE)</f>
        <v>Copiers</v>
      </c>
      <c r="R5931" t="str">
        <f t="shared" si="92"/>
        <v>AZ</v>
      </c>
    </row>
    <row r="5932" spans="1:18" x14ac:dyDescent="0.25">
      <c r="A5932" t="s">
        <v>5675</v>
      </c>
      <c r="B5932" s="35">
        <v>44661</v>
      </c>
      <c r="C5932" t="s">
        <v>729</v>
      </c>
      <c r="D5932" t="s">
        <v>24</v>
      </c>
      <c r="E5932" t="s">
        <v>715</v>
      </c>
      <c r="F5932">
        <v>0</v>
      </c>
      <c r="G5932">
        <v>796464.9</v>
      </c>
      <c r="H5932">
        <v>398232.45</v>
      </c>
      <c r="I5932">
        <v>2</v>
      </c>
      <c r="J5932" t="s">
        <v>22</v>
      </c>
      <c r="K5932" t="str">
        <f>VLOOKUP(C5932,Customer!$A$2:$F$793,2,FALSE)</f>
        <v>Germany</v>
      </c>
      <c r="L5932" t="str">
        <f>VLOOKUP($C5932,Customer!$A$2:$F$793,3,FALSE)</f>
        <v>Hesse</v>
      </c>
      <c r="M5932" t="str">
        <f>VLOOKUP($C5932,Customer!$A$2:$F$793,4,FALSE)</f>
        <v>Wiesbaden</v>
      </c>
      <c r="N5932" t="str">
        <f>VLOOKUP($C5932,Customer!$A$2:$F$793,5,FALSE)</f>
        <v>Central</v>
      </c>
      <c r="O5932" t="str">
        <f>VLOOKUP($C5932,Customer!$A$2:$F$793,6,FALSE)</f>
        <v>Corporate</v>
      </c>
      <c r="P5932" t="str">
        <f>VLOOKUP(E5932,Product!$B$2:$C$1811,2,FALSE)</f>
        <v>Office Supplies</v>
      </c>
      <c r="Q5932" t="str">
        <f>VLOOKUP(E5932,CHOOSE({1,2},Product!$B$2:$B$1811,Product!$A$2:$A$1811),2,FALSE)</f>
        <v>Art</v>
      </c>
      <c r="R5932" t="str">
        <f t="shared" si="92"/>
        <v>AZ</v>
      </c>
    </row>
    <row r="5933" spans="1:18" x14ac:dyDescent="0.25">
      <c r="A5933" t="s">
        <v>5675</v>
      </c>
      <c r="B5933" s="35">
        <v>44661</v>
      </c>
      <c r="C5933" t="s">
        <v>729</v>
      </c>
      <c r="D5933" t="s">
        <v>24</v>
      </c>
      <c r="E5933" t="s">
        <v>150</v>
      </c>
      <c r="F5933">
        <v>0.15</v>
      </c>
      <c r="G5933">
        <v>9498581.4000000004</v>
      </c>
      <c r="H5933">
        <v>2463141.4500000002</v>
      </c>
      <c r="I5933">
        <v>2</v>
      </c>
      <c r="J5933" t="s">
        <v>22</v>
      </c>
      <c r="K5933" t="str">
        <f>VLOOKUP(C5933,Customer!$A$2:$F$793,2,FALSE)</f>
        <v>Germany</v>
      </c>
      <c r="L5933" t="str">
        <f>VLOOKUP($C5933,Customer!$A$2:$F$793,3,FALSE)</f>
        <v>Hesse</v>
      </c>
      <c r="M5933" t="str">
        <f>VLOOKUP($C5933,Customer!$A$2:$F$793,4,FALSE)</f>
        <v>Wiesbaden</v>
      </c>
      <c r="N5933" t="str">
        <f>VLOOKUP($C5933,Customer!$A$2:$F$793,5,FALSE)</f>
        <v>Central</v>
      </c>
      <c r="O5933" t="str">
        <f>VLOOKUP($C5933,Customer!$A$2:$F$793,6,FALSE)</f>
        <v>Corporate</v>
      </c>
      <c r="P5933" t="str">
        <f>VLOOKUP(E5933,Product!$B$2:$C$1811,2,FALSE)</f>
        <v>Technology</v>
      </c>
      <c r="Q5933" t="str">
        <f>VLOOKUP(E5933,CHOOSE({1,2},Product!$B$2:$B$1811,Product!$A$2:$A$1811),2,FALSE)</f>
        <v>Copiers</v>
      </c>
      <c r="R5933" t="str">
        <f t="shared" si="92"/>
        <v>AZ</v>
      </c>
    </row>
    <row r="5934" spans="1:18" x14ac:dyDescent="0.25">
      <c r="A5934" t="s">
        <v>5676</v>
      </c>
      <c r="B5934" s="35">
        <v>44662</v>
      </c>
      <c r="C5934" t="s">
        <v>341</v>
      </c>
      <c r="D5934" t="s">
        <v>24</v>
      </c>
      <c r="E5934" t="s">
        <v>611</v>
      </c>
      <c r="F5934">
        <v>0</v>
      </c>
      <c r="G5934">
        <v>575224.65</v>
      </c>
      <c r="H5934">
        <v>44248.05</v>
      </c>
      <c r="I5934">
        <v>3</v>
      </c>
      <c r="J5934" t="s">
        <v>26</v>
      </c>
      <c r="K5934" t="str">
        <f>VLOOKUP(C5934,Customer!$A$2:$F$793,2,FALSE)</f>
        <v>Germany</v>
      </c>
      <c r="L5934" t="str">
        <f>VLOOKUP($C5934,Customer!$A$2:$F$793,3,FALSE)</f>
        <v>North Rhine-Westphalia</v>
      </c>
      <c r="M5934" t="str">
        <f>VLOOKUP($C5934,Customer!$A$2:$F$793,4,FALSE)</f>
        <v>Troisdorf</v>
      </c>
      <c r="N5934" t="str">
        <f>VLOOKUP($C5934,Customer!$A$2:$F$793,5,FALSE)</f>
        <v>Central</v>
      </c>
      <c r="O5934" t="str">
        <f>VLOOKUP($C5934,Customer!$A$2:$F$793,6,FALSE)</f>
        <v>Corporate</v>
      </c>
      <c r="P5934" t="str">
        <f>VLOOKUP(E5934,Product!$B$2:$C$1811,2,FALSE)</f>
        <v>Office Supplies</v>
      </c>
      <c r="Q5934" t="str">
        <f>VLOOKUP(E5934,CHOOSE({1,2},Product!$B$2:$B$1811,Product!$A$2:$A$1811),2,FALSE)</f>
        <v>Binders</v>
      </c>
      <c r="R5934" t="str">
        <f t="shared" si="92"/>
        <v>AZ</v>
      </c>
    </row>
    <row r="5935" spans="1:18" x14ac:dyDescent="0.25">
      <c r="A5935" t="s">
        <v>5677</v>
      </c>
      <c r="B5935" s="35">
        <v>44663</v>
      </c>
      <c r="C5935" t="s">
        <v>533</v>
      </c>
      <c r="D5935" t="s">
        <v>24</v>
      </c>
      <c r="E5935" t="s">
        <v>1881</v>
      </c>
      <c r="F5935">
        <v>0.5</v>
      </c>
      <c r="G5935">
        <v>383483.10000000003</v>
      </c>
      <c r="H5935">
        <v>0</v>
      </c>
      <c r="I5935">
        <v>2</v>
      </c>
      <c r="J5935" t="s">
        <v>26</v>
      </c>
      <c r="K5935" t="str">
        <f>VLOOKUP(C5935,Customer!$A$2:$F$793,2,FALSE)</f>
        <v>France</v>
      </c>
      <c r="L5935" t="str">
        <f>VLOOKUP($C5935,Customer!$A$2:$F$793,3,FALSE)</f>
        <v>Brittany</v>
      </c>
      <c r="M5935" t="str">
        <f>VLOOKUP($C5935,Customer!$A$2:$F$793,4,FALSE)</f>
        <v>Rennes</v>
      </c>
      <c r="N5935" t="str">
        <f>VLOOKUP($C5935,Customer!$A$2:$F$793,5,FALSE)</f>
        <v>Central</v>
      </c>
      <c r="O5935" t="str">
        <f>VLOOKUP($C5935,Customer!$A$2:$F$793,6,FALSE)</f>
        <v>Home Office</v>
      </c>
      <c r="P5935" t="str">
        <f>VLOOKUP(E5935,Product!$B$2:$C$1811,2,FALSE)</f>
        <v>Office Supplies</v>
      </c>
      <c r="Q5935" t="str">
        <f>VLOOKUP(E5935,CHOOSE({1,2},Product!$B$2:$B$1811,Product!$A$2:$A$1811),2,FALSE)</f>
        <v>Envelopes</v>
      </c>
      <c r="R5935" t="str">
        <f t="shared" si="92"/>
        <v>BN</v>
      </c>
    </row>
    <row r="5936" spans="1:18" x14ac:dyDescent="0.25">
      <c r="A5936" t="s">
        <v>5677</v>
      </c>
      <c r="B5936" s="35">
        <v>44663</v>
      </c>
      <c r="C5936" t="s">
        <v>533</v>
      </c>
      <c r="D5936" t="s">
        <v>24</v>
      </c>
      <c r="E5936" t="s">
        <v>335</v>
      </c>
      <c r="F5936">
        <v>0.5</v>
      </c>
      <c r="G5936">
        <v>353984.4</v>
      </c>
      <c r="H5936">
        <v>-353984.4</v>
      </c>
      <c r="I5936">
        <v>2</v>
      </c>
      <c r="J5936" t="s">
        <v>26</v>
      </c>
      <c r="K5936" t="str">
        <f>VLOOKUP(C5936,Customer!$A$2:$F$793,2,FALSE)</f>
        <v>France</v>
      </c>
      <c r="L5936" t="str">
        <f>VLOOKUP($C5936,Customer!$A$2:$F$793,3,FALSE)</f>
        <v>Brittany</v>
      </c>
      <c r="M5936" t="str">
        <f>VLOOKUP($C5936,Customer!$A$2:$F$793,4,FALSE)</f>
        <v>Rennes</v>
      </c>
      <c r="N5936" t="str">
        <f>VLOOKUP($C5936,Customer!$A$2:$F$793,5,FALSE)</f>
        <v>Central</v>
      </c>
      <c r="O5936" t="str">
        <f>VLOOKUP($C5936,Customer!$A$2:$F$793,6,FALSE)</f>
        <v>Home Office</v>
      </c>
      <c r="P5936" t="str">
        <f>VLOOKUP(E5936,Product!$B$2:$C$1811,2,FALSE)</f>
        <v>Office Supplies</v>
      </c>
      <c r="Q5936" t="str">
        <f>VLOOKUP(E5936,CHOOSE({1,2},Product!$B$2:$B$1811,Product!$A$2:$A$1811),2,FALSE)</f>
        <v>Storage</v>
      </c>
      <c r="R5936" t="str">
        <f t="shared" si="92"/>
        <v>BN</v>
      </c>
    </row>
    <row r="5937" spans="1:18" x14ac:dyDescent="0.25">
      <c r="A5937" t="s">
        <v>5678</v>
      </c>
      <c r="B5937" s="35">
        <v>44663</v>
      </c>
      <c r="C5937" t="s">
        <v>1795</v>
      </c>
      <c r="D5937" t="s">
        <v>24</v>
      </c>
      <c r="E5937" t="s">
        <v>401</v>
      </c>
      <c r="F5937">
        <v>0.1</v>
      </c>
      <c r="G5937">
        <v>23643208.050000001</v>
      </c>
      <c r="H5937">
        <v>0</v>
      </c>
      <c r="I5937">
        <v>9</v>
      </c>
      <c r="J5937" t="s">
        <v>22</v>
      </c>
      <c r="K5937" t="str">
        <f>VLOOKUP(C5937,Customer!$A$2:$F$793,2,FALSE)</f>
        <v>Germany</v>
      </c>
      <c r="L5937" t="str">
        <f>VLOOKUP($C5937,Customer!$A$2:$F$793,3,FALSE)</f>
        <v>Schleswig-Holstein</v>
      </c>
      <c r="M5937" t="str">
        <f>VLOOKUP($C5937,Customer!$A$2:$F$793,4,FALSE)</f>
        <v>Norderstedt</v>
      </c>
      <c r="N5937" t="str">
        <f>VLOOKUP($C5937,Customer!$A$2:$F$793,5,FALSE)</f>
        <v>Central</v>
      </c>
      <c r="O5937" t="str">
        <f>VLOOKUP($C5937,Customer!$A$2:$F$793,6,FALSE)</f>
        <v>Corporate</v>
      </c>
      <c r="P5937" t="str">
        <f>VLOOKUP(E5937,Product!$B$2:$C$1811,2,FALSE)</f>
        <v>Office Supplies</v>
      </c>
      <c r="Q5937" t="str">
        <f>VLOOKUP(E5937,CHOOSE({1,2},Product!$B$2:$B$1811,Product!$A$2:$A$1811),2,FALSE)</f>
        <v>Storage</v>
      </c>
      <c r="R5937" t="str">
        <f t="shared" si="92"/>
        <v>BN</v>
      </c>
    </row>
    <row r="5938" spans="1:18" x14ac:dyDescent="0.25">
      <c r="A5938" t="s">
        <v>5679</v>
      </c>
      <c r="B5938" s="35">
        <v>44664</v>
      </c>
      <c r="C5938" t="s">
        <v>1158</v>
      </c>
      <c r="D5938" t="s">
        <v>33</v>
      </c>
      <c r="E5938" t="s">
        <v>2479</v>
      </c>
      <c r="F5938">
        <v>0.1</v>
      </c>
      <c r="G5938">
        <v>2300898.6</v>
      </c>
      <c r="H5938">
        <v>309736.35000000003</v>
      </c>
      <c r="I5938">
        <v>3</v>
      </c>
      <c r="J5938" t="s">
        <v>22</v>
      </c>
      <c r="K5938" t="str">
        <f>VLOOKUP(C5938,Customer!$A$2:$F$793,2,FALSE)</f>
        <v>United Kingdom</v>
      </c>
      <c r="L5938" t="str">
        <f>VLOOKUP($C5938,Customer!$A$2:$F$793,3,FALSE)</f>
        <v>England</v>
      </c>
      <c r="M5938" t="str">
        <f>VLOOKUP($C5938,Customer!$A$2:$F$793,4,FALSE)</f>
        <v>Preston</v>
      </c>
      <c r="N5938" t="str">
        <f>VLOOKUP($C5938,Customer!$A$2:$F$793,5,FALSE)</f>
        <v>North</v>
      </c>
      <c r="O5938" t="str">
        <f>VLOOKUP($C5938,Customer!$A$2:$F$793,6,FALSE)</f>
        <v>Corporate</v>
      </c>
      <c r="P5938" t="str">
        <f>VLOOKUP(E5938,Product!$B$2:$C$1811,2,FALSE)</f>
        <v>Furniture</v>
      </c>
      <c r="Q5938" t="str">
        <f>VLOOKUP(E5938,CHOOSE({1,2},Product!$B$2:$B$1811,Product!$A$2:$A$1811),2,FALSE)</f>
        <v>Chairs</v>
      </c>
      <c r="R5938" t="str">
        <f t="shared" si="92"/>
        <v>AZ</v>
      </c>
    </row>
    <row r="5939" spans="1:18" x14ac:dyDescent="0.25">
      <c r="A5939" t="s">
        <v>5679</v>
      </c>
      <c r="B5939" s="35">
        <v>44664</v>
      </c>
      <c r="C5939" t="s">
        <v>1158</v>
      </c>
      <c r="D5939" t="s">
        <v>33</v>
      </c>
      <c r="E5939" t="s">
        <v>39</v>
      </c>
      <c r="F5939">
        <v>0.1</v>
      </c>
      <c r="G5939">
        <v>7920400.9500000002</v>
      </c>
      <c r="H5939">
        <v>1578180.45</v>
      </c>
      <c r="I5939">
        <v>3</v>
      </c>
      <c r="J5939" t="s">
        <v>26</v>
      </c>
      <c r="K5939" t="str">
        <f>VLOOKUP(C5939,Customer!$A$2:$F$793,2,FALSE)</f>
        <v>United Kingdom</v>
      </c>
      <c r="L5939" t="str">
        <f>VLOOKUP($C5939,Customer!$A$2:$F$793,3,FALSE)</f>
        <v>England</v>
      </c>
      <c r="M5939" t="str">
        <f>VLOOKUP($C5939,Customer!$A$2:$F$793,4,FALSE)</f>
        <v>Preston</v>
      </c>
      <c r="N5939" t="str">
        <f>VLOOKUP($C5939,Customer!$A$2:$F$793,5,FALSE)</f>
        <v>North</v>
      </c>
      <c r="O5939" t="str">
        <f>VLOOKUP($C5939,Customer!$A$2:$F$793,6,FALSE)</f>
        <v>Corporate</v>
      </c>
      <c r="P5939" t="str">
        <f>VLOOKUP(E5939,Product!$B$2:$C$1811,2,FALSE)</f>
        <v>Office Supplies</v>
      </c>
      <c r="Q5939" t="str">
        <f>VLOOKUP(E5939,CHOOSE({1,2},Product!$B$2:$B$1811,Product!$A$2:$A$1811),2,FALSE)</f>
        <v>Storage</v>
      </c>
      <c r="R5939" t="str">
        <f t="shared" si="92"/>
        <v>AZ</v>
      </c>
    </row>
    <row r="5940" spans="1:18" x14ac:dyDescent="0.25">
      <c r="A5940" t="s">
        <v>5680</v>
      </c>
      <c r="B5940" s="35">
        <v>44664</v>
      </c>
      <c r="C5940" t="s">
        <v>83</v>
      </c>
      <c r="D5940" t="s">
        <v>20</v>
      </c>
      <c r="E5940" t="s">
        <v>1210</v>
      </c>
      <c r="F5940">
        <v>0</v>
      </c>
      <c r="G5940">
        <v>309736.35000000003</v>
      </c>
      <c r="H5940">
        <v>147493.5</v>
      </c>
      <c r="I5940">
        <v>1</v>
      </c>
      <c r="J5940" t="s">
        <v>22</v>
      </c>
      <c r="K5940" t="str">
        <f>VLOOKUP(C5940,Customer!$A$2:$F$793,2,FALSE)</f>
        <v>Denmark</v>
      </c>
      <c r="L5940" t="str">
        <f>VLOOKUP($C5940,Customer!$A$2:$F$793,3,FALSE)</f>
        <v>South Denmark</v>
      </c>
      <c r="M5940" t="str">
        <f>VLOOKUP($C5940,Customer!$A$2:$F$793,4,FALSE)</f>
        <v>Esbjerg</v>
      </c>
      <c r="N5940" t="str">
        <f>VLOOKUP($C5940,Customer!$A$2:$F$793,5,FALSE)</f>
        <v>North</v>
      </c>
      <c r="O5940" t="str">
        <f>VLOOKUP($C5940,Customer!$A$2:$F$793,6,FALSE)</f>
        <v>Consumer</v>
      </c>
      <c r="P5940" t="str">
        <f>VLOOKUP(E5940,Product!$B$2:$C$1811,2,FALSE)</f>
        <v>Office Supplies</v>
      </c>
      <c r="Q5940" t="str">
        <f>VLOOKUP(E5940,CHOOSE({1,2},Product!$B$2:$B$1811,Product!$A$2:$A$1811),2,FALSE)</f>
        <v>Paper</v>
      </c>
      <c r="R5940" t="str">
        <f t="shared" si="92"/>
        <v>AZ</v>
      </c>
    </row>
    <row r="5941" spans="1:18" x14ac:dyDescent="0.25">
      <c r="A5941" t="s">
        <v>5681</v>
      </c>
      <c r="B5941" s="35">
        <v>44664</v>
      </c>
      <c r="C5941" t="s">
        <v>1122</v>
      </c>
      <c r="D5941" t="s">
        <v>24</v>
      </c>
      <c r="E5941" t="s">
        <v>939</v>
      </c>
      <c r="F5941">
        <v>0.15</v>
      </c>
      <c r="G5941">
        <v>15870300.6</v>
      </c>
      <c r="H5941">
        <v>-560475.30000000005</v>
      </c>
      <c r="I5941">
        <v>4</v>
      </c>
      <c r="J5941" t="s">
        <v>26</v>
      </c>
      <c r="K5941" t="str">
        <f>VLOOKUP(C5941,Customer!$A$2:$F$793,2,FALSE)</f>
        <v>France</v>
      </c>
      <c r="L5941" t="str">
        <f>VLOOKUP($C5941,Customer!$A$2:$F$793,3,FALSE)</f>
        <v>Ile-de-France</v>
      </c>
      <c r="M5941" t="str">
        <f>VLOOKUP($C5941,Customer!$A$2:$F$793,4,FALSE)</f>
        <v>Montreuil</v>
      </c>
      <c r="N5941" t="str">
        <f>VLOOKUP($C5941,Customer!$A$2:$F$793,5,FALSE)</f>
        <v>Central</v>
      </c>
      <c r="O5941" t="str">
        <f>VLOOKUP($C5941,Customer!$A$2:$F$793,6,FALSE)</f>
        <v>Home Office</v>
      </c>
      <c r="P5941" t="str">
        <f>VLOOKUP(E5941,Product!$B$2:$C$1811,2,FALSE)</f>
        <v>Technology</v>
      </c>
      <c r="Q5941" t="str">
        <f>VLOOKUP(E5941,CHOOSE({1,2},Product!$B$2:$B$1811,Product!$A$2:$A$1811),2,FALSE)</f>
        <v>Copiers</v>
      </c>
      <c r="R5941" t="str">
        <f t="shared" si="92"/>
        <v>BN</v>
      </c>
    </row>
    <row r="5942" spans="1:18" x14ac:dyDescent="0.25">
      <c r="A5942" t="s">
        <v>5682</v>
      </c>
      <c r="B5942" s="35">
        <v>44665</v>
      </c>
      <c r="C5942" t="s">
        <v>512</v>
      </c>
      <c r="D5942" t="s">
        <v>20</v>
      </c>
      <c r="E5942" t="s">
        <v>2107</v>
      </c>
      <c r="F5942">
        <v>0.1</v>
      </c>
      <c r="G5942">
        <v>23289223.650000002</v>
      </c>
      <c r="H5942">
        <v>9056100.9000000004</v>
      </c>
      <c r="I5942">
        <v>4</v>
      </c>
      <c r="J5942" t="s">
        <v>22</v>
      </c>
      <c r="K5942" t="str">
        <f>VLOOKUP(C5942,Customer!$A$2:$F$793,2,FALSE)</f>
        <v>Italy</v>
      </c>
      <c r="L5942" t="str">
        <f>VLOOKUP($C5942,Customer!$A$2:$F$793,3,FALSE)</f>
        <v>Sicily</v>
      </c>
      <c r="M5942" t="str">
        <f>VLOOKUP($C5942,Customer!$A$2:$F$793,4,FALSE)</f>
        <v>Messina</v>
      </c>
      <c r="N5942" t="str">
        <f>VLOOKUP($C5942,Customer!$A$2:$F$793,5,FALSE)</f>
        <v>South</v>
      </c>
      <c r="O5942" t="str">
        <f>VLOOKUP($C5942,Customer!$A$2:$F$793,6,FALSE)</f>
        <v>Corporate</v>
      </c>
      <c r="P5942" t="str">
        <f>VLOOKUP(E5942,Product!$B$2:$C$1811,2,FALSE)</f>
        <v>Furniture</v>
      </c>
      <c r="Q5942" t="str">
        <f>VLOOKUP(E5942,CHOOSE({1,2},Product!$B$2:$B$1811,Product!$A$2:$A$1811),2,FALSE)</f>
        <v>Bookcases</v>
      </c>
      <c r="R5942" t="str">
        <f t="shared" si="92"/>
        <v>AZ</v>
      </c>
    </row>
    <row r="5943" spans="1:18" x14ac:dyDescent="0.25">
      <c r="A5943" t="s">
        <v>5683</v>
      </c>
      <c r="B5943" s="35">
        <v>44665</v>
      </c>
      <c r="C5943" t="s">
        <v>2207</v>
      </c>
      <c r="D5943" t="s">
        <v>20</v>
      </c>
      <c r="E5943" t="s">
        <v>96</v>
      </c>
      <c r="F5943">
        <v>0.4</v>
      </c>
      <c r="G5943">
        <v>2359896</v>
      </c>
      <c r="H5943">
        <v>-870211.65</v>
      </c>
      <c r="I5943">
        <v>2</v>
      </c>
      <c r="J5943" t="s">
        <v>26</v>
      </c>
      <c r="K5943" t="str">
        <f>VLOOKUP(C5943,Customer!$A$2:$F$793,2,FALSE)</f>
        <v>Netherlands</v>
      </c>
      <c r="L5943" t="str">
        <f>VLOOKUP($C5943,Customer!$A$2:$F$793,3,FALSE)</f>
        <v>North Holland</v>
      </c>
      <c r="M5943" t="str">
        <f>VLOOKUP($C5943,Customer!$A$2:$F$793,4,FALSE)</f>
        <v>Amsterdam</v>
      </c>
      <c r="N5943" t="str">
        <f>VLOOKUP($C5943,Customer!$A$2:$F$793,5,FALSE)</f>
        <v>Central</v>
      </c>
      <c r="O5943" t="str">
        <f>VLOOKUP($C5943,Customer!$A$2:$F$793,6,FALSE)</f>
        <v>Corporate</v>
      </c>
      <c r="P5943" t="str">
        <f>VLOOKUP(E5943,Product!$B$2:$C$1811,2,FALSE)</f>
        <v>Office Supplies</v>
      </c>
      <c r="Q5943" t="str">
        <f>VLOOKUP(E5943,CHOOSE({1,2},Product!$B$2:$B$1811,Product!$A$2:$A$1811),2,FALSE)</f>
        <v>Storage</v>
      </c>
      <c r="R5943" t="str">
        <f t="shared" si="92"/>
        <v>BN</v>
      </c>
    </row>
    <row r="5944" spans="1:18" x14ac:dyDescent="0.25">
      <c r="A5944" t="s">
        <v>5684</v>
      </c>
      <c r="B5944" s="35">
        <v>44665</v>
      </c>
      <c r="C5944" t="s">
        <v>195</v>
      </c>
      <c r="D5944" t="s">
        <v>33</v>
      </c>
      <c r="E5944" t="s">
        <v>886</v>
      </c>
      <c r="F5944">
        <v>0</v>
      </c>
      <c r="G5944">
        <v>870211.65</v>
      </c>
      <c r="H5944">
        <v>88496.1</v>
      </c>
      <c r="I5944">
        <v>1</v>
      </c>
      <c r="J5944" t="s">
        <v>26</v>
      </c>
      <c r="K5944" t="str">
        <f>VLOOKUP(C5944,Customer!$A$2:$F$793,2,FALSE)</f>
        <v>France</v>
      </c>
      <c r="L5944" t="str">
        <f>VLOOKUP($C5944,Customer!$A$2:$F$793,3,FALSE)</f>
        <v>Languedoc-Roussillon-Midi-Pyrénées</v>
      </c>
      <c r="M5944" t="str">
        <f>VLOOKUP($C5944,Customer!$A$2:$F$793,4,FALSE)</f>
        <v>Muret</v>
      </c>
      <c r="N5944" t="str">
        <f>VLOOKUP($C5944,Customer!$A$2:$F$793,5,FALSE)</f>
        <v>Central</v>
      </c>
      <c r="O5944" t="str">
        <f>VLOOKUP($C5944,Customer!$A$2:$F$793,6,FALSE)</f>
        <v>Corporate</v>
      </c>
      <c r="P5944" t="str">
        <f>VLOOKUP(E5944,Product!$B$2:$C$1811,2,FALSE)</f>
        <v>Technology</v>
      </c>
      <c r="Q5944" t="str">
        <f>VLOOKUP(E5944,CHOOSE({1,2},Product!$B$2:$B$1811,Product!$A$2:$A$1811),2,FALSE)</f>
        <v>Accessories</v>
      </c>
      <c r="R5944" t="str">
        <f t="shared" si="92"/>
        <v>AZ</v>
      </c>
    </row>
    <row r="5945" spans="1:18" x14ac:dyDescent="0.25">
      <c r="A5945" t="s">
        <v>5685</v>
      </c>
      <c r="B5945" s="35">
        <v>44665</v>
      </c>
      <c r="C5945" t="s">
        <v>336</v>
      </c>
      <c r="D5945" t="s">
        <v>20</v>
      </c>
      <c r="E5945" t="s">
        <v>604</v>
      </c>
      <c r="F5945">
        <v>0</v>
      </c>
      <c r="G5945">
        <v>2507389.5</v>
      </c>
      <c r="H5945">
        <v>280237.65000000002</v>
      </c>
      <c r="I5945">
        <v>5</v>
      </c>
      <c r="J5945" t="s">
        <v>22</v>
      </c>
      <c r="K5945" t="str">
        <f>VLOOKUP(C5945,Customer!$A$2:$F$793,2,FALSE)</f>
        <v>Germany</v>
      </c>
      <c r="L5945" t="str">
        <f>VLOOKUP($C5945,Customer!$A$2:$F$793,3,FALSE)</f>
        <v>North Rhine-Westphalia</v>
      </c>
      <c r="M5945" t="str">
        <f>VLOOKUP($C5945,Customer!$A$2:$F$793,4,FALSE)</f>
        <v>Hamm</v>
      </c>
      <c r="N5945" t="str">
        <f>VLOOKUP($C5945,Customer!$A$2:$F$793,5,FALSE)</f>
        <v>Central</v>
      </c>
      <c r="O5945" t="str">
        <f>VLOOKUP($C5945,Customer!$A$2:$F$793,6,FALSE)</f>
        <v>Consumer</v>
      </c>
      <c r="P5945" t="str">
        <f>VLOOKUP(E5945,Product!$B$2:$C$1811,2,FALSE)</f>
        <v>Office Supplies</v>
      </c>
      <c r="Q5945" t="str">
        <f>VLOOKUP(E5945,CHOOSE({1,2},Product!$B$2:$B$1811,Product!$A$2:$A$1811),2,FALSE)</f>
        <v>Paper</v>
      </c>
      <c r="R5945" t="str">
        <f t="shared" si="92"/>
        <v>AZ</v>
      </c>
    </row>
    <row r="5946" spans="1:18" x14ac:dyDescent="0.25">
      <c r="A5946" t="s">
        <v>5686</v>
      </c>
      <c r="B5946" s="35">
        <v>44665</v>
      </c>
      <c r="C5946" t="s">
        <v>81</v>
      </c>
      <c r="D5946" t="s">
        <v>24</v>
      </c>
      <c r="E5946" t="s">
        <v>377</v>
      </c>
      <c r="F5946">
        <v>0</v>
      </c>
      <c r="G5946">
        <v>1755172.6500000001</v>
      </c>
      <c r="H5946">
        <v>634222.05000000005</v>
      </c>
      <c r="I5946">
        <v>7</v>
      </c>
      <c r="J5946" t="s">
        <v>26</v>
      </c>
      <c r="K5946" t="str">
        <f>VLOOKUP(C5946,Customer!$A$2:$F$793,2,FALSE)</f>
        <v>Spain</v>
      </c>
      <c r="L5946" t="str">
        <f>VLOOKUP($C5946,Customer!$A$2:$F$793,3,FALSE)</f>
        <v>Valenciana</v>
      </c>
      <c r="M5946" t="str">
        <f>VLOOKUP($C5946,Customer!$A$2:$F$793,4,FALSE)</f>
        <v>Gandia</v>
      </c>
      <c r="N5946" t="str">
        <f>VLOOKUP($C5946,Customer!$A$2:$F$793,5,FALSE)</f>
        <v>South</v>
      </c>
      <c r="O5946" t="str">
        <f>VLOOKUP($C5946,Customer!$A$2:$F$793,6,FALSE)</f>
        <v>Corporate</v>
      </c>
      <c r="P5946" t="str">
        <f>VLOOKUP(E5946,Product!$B$2:$C$1811,2,FALSE)</f>
        <v>Office Supplies</v>
      </c>
      <c r="Q5946" t="str">
        <f>VLOOKUP(E5946,CHOOSE({1,2},Product!$B$2:$B$1811,Product!$A$2:$A$1811),2,FALSE)</f>
        <v>Envelopes</v>
      </c>
      <c r="R5946" t="str">
        <f t="shared" si="92"/>
        <v>AZ</v>
      </c>
    </row>
    <row r="5947" spans="1:18" x14ac:dyDescent="0.25">
      <c r="A5947" t="s">
        <v>5686</v>
      </c>
      <c r="B5947" s="35">
        <v>44665</v>
      </c>
      <c r="C5947" t="s">
        <v>81</v>
      </c>
      <c r="D5947" t="s">
        <v>24</v>
      </c>
      <c r="E5947" t="s">
        <v>21</v>
      </c>
      <c r="F5947">
        <v>0</v>
      </c>
      <c r="G5947">
        <v>1681425.9000000001</v>
      </c>
      <c r="H5947">
        <v>162242.85</v>
      </c>
      <c r="I5947">
        <v>4</v>
      </c>
      <c r="J5947" t="s">
        <v>22</v>
      </c>
      <c r="K5947" t="str">
        <f>VLOOKUP(C5947,Customer!$A$2:$F$793,2,FALSE)</f>
        <v>Spain</v>
      </c>
      <c r="L5947" t="str">
        <f>VLOOKUP($C5947,Customer!$A$2:$F$793,3,FALSE)</f>
        <v>Valenciana</v>
      </c>
      <c r="M5947" t="str">
        <f>VLOOKUP($C5947,Customer!$A$2:$F$793,4,FALSE)</f>
        <v>Gandia</v>
      </c>
      <c r="N5947" t="str">
        <f>VLOOKUP($C5947,Customer!$A$2:$F$793,5,FALSE)</f>
        <v>South</v>
      </c>
      <c r="O5947" t="str">
        <f>VLOOKUP($C5947,Customer!$A$2:$F$793,6,FALSE)</f>
        <v>Corporate</v>
      </c>
      <c r="P5947" t="str">
        <f>VLOOKUP(E5947,Product!$B$2:$C$1811,2,FALSE)</f>
        <v>Office Supplies</v>
      </c>
      <c r="Q5947" t="str">
        <f>VLOOKUP(E5947,CHOOSE({1,2},Product!$B$2:$B$1811,Product!$A$2:$A$1811),2,FALSE)</f>
        <v>Paper</v>
      </c>
      <c r="R5947" t="str">
        <f t="shared" si="92"/>
        <v>AZ</v>
      </c>
    </row>
    <row r="5948" spans="1:18" x14ac:dyDescent="0.25">
      <c r="A5948" t="s">
        <v>5686</v>
      </c>
      <c r="B5948" s="35">
        <v>44665</v>
      </c>
      <c r="C5948" t="s">
        <v>81</v>
      </c>
      <c r="D5948" t="s">
        <v>24</v>
      </c>
      <c r="E5948" t="s">
        <v>374</v>
      </c>
      <c r="F5948">
        <v>0.1</v>
      </c>
      <c r="G5948">
        <v>6858447.75</v>
      </c>
      <c r="H5948">
        <v>3053115.45</v>
      </c>
      <c r="I5948">
        <v>9</v>
      </c>
      <c r="J5948" t="s">
        <v>22</v>
      </c>
      <c r="K5948" t="str">
        <f>VLOOKUP(C5948,Customer!$A$2:$F$793,2,FALSE)</f>
        <v>Spain</v>
      </c>
      <c r="L5948" t="str">
        <f>VLOOKUP($C5948,Customer!$A$2:$F$793,3,FALSE)</f>
        <v>Valenciana</v>
      </c>
      <c r="M5948" t="str">
        <f>VLOOKUP($C5948,Customer!$A$2:$F$793,4,FALSE)</f>
        <v>Gandia</v>
      </c>
      <c r="N5948" t="str">
        <f>VLOOKUP($C5948,Customer!$A$2:$F$793,5,FALSE)</f>
        <v>South</v>
      </c>
      <c r="O5948" t="str">
        <f>VLOOKUP($C5948,Customer!$A$2:$F$793,6,FALSE)</f>
        <v>Corporate</v>
      </c>
      <c r="P5948" t="str">
        <f>VLOOKUP(E5948,Product!$B$2:$C$1811,2,FALSE)</f>
        <v>Office Supplies</v>
      </c>
      <c r="Q5948" t="str">
        <f>VLOOKUP(E5948,CHOOSE({1,2},Product!$B$2:$B$1811,Product!$A$2:$A$1811),2,FALSE)</f>
        <v>Storage</v>
      </c>
      <c r="R5948" t="str">
        <f t="shared" si="92"/>
        <v>AZ</v>
      </c>
    </row>
    <row r="5949" spans="1:18" x14ac:dyDescent="0.25">
      <c r="A5949" t="s">
        <v>5687</v>
      </c>
      <c r="B5949" s="35">
        <v>44666</v>
      </c>
      <c r="C5949" t="s">
        <v>1795</v>
      </c>
      <c r="D5949" t="s">
        <v>24</v>
      </c>
      <c r="E5949" t="s">
        <v>2368</v>
      </c>
      <c r="F5949">
        <v>0.6</v>
      </c>
      <c r="G5949">
        <v>2949870</v>
      </c>
      <c r="H5949">
        <v>-884961</v>
      </c>
      <c r="I5949">
        <v>4</v>
      </c>
      <c r="J5949" t="s">
        <v>22</v>
      </c>
      <c r="K5949" t="str">
        <f>VLOOKUP(C5949,Customer!$A$2:$F$793,2,FALSE)</f>
        <v>Germany</v>
      </c>
      <c r="L5949" t="str">
        <f>VLOOKUP($C5949,Customer!$A$2:$F$793,3,FALSE)</f>
        <v>Schleswig-Holstein</v>
      </c>
      <c r="M5949" t="str">
        <f>VLOOKUP($C5949,Customer!$A$2:$F$793,4,FALSE)</f>
        <v>Norderstedt</v>
      </c>
      <c r="N5949" t="str">
        <f>VLOOKUP($C5949,Customer!$A$2:$F$793,5,FALSE)</f>
        <v>Central</v>
      </c>
      <c r="O5949" t="str">
        <f>VLOOKUP($C5949,Customer!$A$2:$F$793,6,FALSE)</f>
        <v>Corporate</v>
      </c>
      <c r="P5949" t="str">
        <f>VLOOKUP(E5949,Product!$B$2:$C$1811,2,FALSE)</f>
        <v>Furniture</v>
      </c>
      <c r="Q5949" t="str">
        <f>VLOOKUP(E5949,CHOOSE({1,2},Product!$B$2:$B$1811,Product!$A$2:$A$1811),2,FALSE)</f>
        <v>Bookcases</v>
      </c>
      <c r="R5949" t="str">
        <f t="shared" si="92"/>
        <v>BN</v>
      </c>
    </row>
    <row r="5950" spans="1:18" x14ac:dyDescent="0.25">
      <c r="A5950" t="s">
        <v>5688</v>
      </c>
      <c r="B5950" s="35">
        <v>44666</v>
      </c>
      <c r="C5950" t="s">
        <v>1486</v>
      </c>
      <c r="D5950" t="s">
        <v>24</v>
      </c>
      <c r="E5950" t="s">
        <v>2151</v>
      </c>
      <c r="F5950">
        <v>0</v>
      </c>
      <c r="G5950">
        <v>9616576.2000000011</v>
      </c>
      <c r="H5950">
        <v>191741.55000000002</v>
      </c>
      <c r="I5950">
        <v>6</v>
      </c>
      <c r="J5950" t="s">
        <v>22</v>
      </c>
      <c r="K5950" t="str">
        <f>VLOOKUP(C5950,Customer!$A$2:$F$793,2,FALSE)</f>
        <v>Austria</v>
      </c>
      <c r="L5950" t="str">
        <f>VLOOKUP($C5950,Customer!$A$2:$F$793,3,FALSE)</f>
        <v>Upper Austria</v>
      </c>
      <c r="M5950" t="str">
        <f>VLOOKUP($C5950,Customer!$A$2:$F$793,4,FALSE)</f>
        <v>Linz</v>
      </c>
      <c r="N5950" t="str">
        <f>VLOOKUP($C5950,Customer!$A$2:$F$793,5,FALSE)</f>
        <v>Central</v>
      </c>
      <c r="O5950" t="str">
        <f>VLOOKUP($C5950,Customer!$A$2:$F$793,6,FALSE)</f>
        <v>Corporate</v>
      </c>
      <c r="P5950" t="str">
        <f>VLOOKUP(E5950,Product!$B$2:$C$1811,2,FALSE)</f>
        <v>Furniture</v>
      </c>
      <c r="Q5950" t="str">
        <f>VLOOKUP(E5950,CHOOSE({1,2},Product!$B$2:$B$1811,Product!$A$2:$A$1811),2,FALSE)</f>
        <v>Furnishings</v>
      </c>
      <c r="R5950" t="str">
        <f t="shared" si="92"/>
        <v>AZ</v>
      </c>
    </row>
    <row r="5951" spans="1:18" x14ac:dyDescent="0.25">
      <c r="A5951" t="s">
        <v>5688</v>
      </c>
      <c r="B5951" s="35">
        <v>44666</v>
      </c>
      <c r="C5951" t="s">
        <v>1486</v>
      </c>
      <c r="D5951" t="s">
        <v>24</v>
      </c>
      <c r="E5951" t="s">
        <v>2482</v>
      </c>
      <c r="F5951">
        <v>0</v>
      </c>
      <c r="G5951">
        <v>1681425.9000000001</v>
      </c>
      <c r="H5951">
        <v>604723.35</v>
      </c>
      <c r="I5951">
        <v>6</v>
      </c>
      <c r="J5951" t="s">
        <v>22</v>
      </c>
      <c r="K5951" t="str">
        <f>VLOOKUP(C5951,Customer!$A$2:$F$793,2,FALSE)</f>
        <v>Austria</v>
      </c>
      <c r="L5951" t="str">
        <f>VLOOKUP($C5951,Customer!$A$2:$F$793,3,FALSE)</f>
        <v>Upper Austria</v>
      </c>
      <c r="M5951" t="str">
        <f>VLOOKUP($C5951,Customer!$A$2:$F$793,4,FALSE)</f>
        <v>Linz</v>
      </c>
      <c r="N5951" t="str">
        <f>VLOOKUP($C5951,Customer!$A$2:$F$793,5,FALSE)</f>
        <v>Central</v>
      </c>
      <c r="O5951" t="str">
        <f>VLOOKUP($C5951,Customer!$A$2:$F$793,6,FALSE)</f>
        <v>Corporate</v>
      </c>
      <c r="P5951" t="str">
        <f>VLOOKUP(E5951,Product!$B$2:$C$1811,2,FALSE)</f>
        <v>Furniture</v>
      </c>
      <c r="Q5951" t="str">
        <f>VLOOKUP(E5951,CHOOSE({1,2},Product!$B$2:$B$1811,Product!$A$2:$A$1811),2,FALSE)</f>
        <v>Furnishings</v>
      </c>
      <c r="R5951" t="str">
        <f t="shared" si="92"/>
        <v>AZ</v>
      </c>
    </row>
    <row r="5952" spans="1:18" x14ac:dyDescent="0.25">
      <c r="A5952" t="s">
        <v>5687</v>
      </c>
      <c r="B5952" s="35">
        <v>44666</v>
      </c>
      <c r="C5952" t="s">
        <v>1795</v>
      </c>
      <c r="D5952" t="s">
        <v>24</v>
      </c>
      <c r="E5952" t="s">
        <v>453</v>
      </c>
      <c r="F5952">
        <v>0.5</v>
      </c>
      <c r="G5952">
        <v>648971.4</v>
      </c>
      <c r="H5952">
        <v>-117994.8</v>
      </c>
      <c r="I5952">
        <v>3</v>
      </c>
      <c r="J5952" t="s">
        <v>26</v>
      </c>
      <c r="K5952" t="str">
        <f>VLOOKUP(C5952,Customer!$A$2:$F$793,2,FALSE)</f>
        <v>Germany</v>
      </c>
      <c r="L5952" t="str">
        <f>VLOOKUP($C5952,Customer!$A$2:$F$793,3,FALSE)</f>
        <v>Schleswig-Holstein</v>
      </c>
      <c r="M5952" t="str">
        <f>VLOOKUP($C5952,Customer!$A$2:$F$793,4,FALSE)</f>
        <v>Norderstedt</v>
      </c>
      <c r="N5952" t="str">
        <f>VLOOKUP($C5952,Customer!$A$2:$F$793,5,FALSE)</f>
        <v>Central</v>
      </c>
      <c r="O5952" t="str">
        <f>VLOOKUP($C5952,Customer!$A$2:$F$793,6,FALSE)</f>
        <v>Corporate</v>
      </c>
      <c r="P5952" t="str">
        <f>VLOOKUP(E5952,Product!$B$2:$C$1811,2,FALSE)</f>
        <v>Office Supplies</v>
      </c>
      <c r="Q5952" t="str">
        <f>VLOOKUP(E5952,CHOOSE({1,2},Product!$B$2:$B$1811,Product!$A$2:$A$1811),2,FALSE)</f>
        <v>Art</v>
      </c>
      <c r="R5952" t="str">
        <f t="shared" si="92"/>
        <v>BN</v>
      </c>
    </row>
    <row r="5953" spans="1:18" x14ac:dyDescent="0.25">
      <c r="A5953" t="s">
        <v>5687</v>
      </c>
      <c r="B5953" s="35">
        <v>44666</v>
      </c>
      <c r="C5953" t="s">
        <v>1795</v>
      </c>
      <c r="D5953" t="s">
        <v>24</v>
      </c>
      <c r="E5953" t="s">
        <v>1465</v>
      </c>
      <c r="F5953">
        <v>0.5</v>
      </c>
      <c r="G5953">
        <v>103245.45</v>
      </c>
      <c r="H5953">
        <v>0</v>
      </c>
      <c r="I5953">
        <v>1</v>
      </c>
      <c r="J5953" t="s">
        <v>22</v>
      </c>
      <c r="K5953" t="str">
        <f>VLOOKUP(C5953,Customer!$A$2:$F$793,2,FALSE)</f>
        <v>Germany</v>
      </c>
      <c r="L5953" t="str">
        <f>VLOOKUP($C5953,Customer!$A$2:$F$793,3,FALSE)</f>
        <v>Schleswig-Holstein</v>
      </c>
      <c r="M5953" t="str">
        <f>VLOOKUP($C5953,Customer!$A$2:$F$793,4,FALSE)</f>
        <v>Norderstedt</v>
      </c>
      <c r="N5953" t="str">
        <f>VLOOKUP($C5953,Customer!$A$2:$F$793,5,FALSE)</f>
        <v>Central</v>
      </c>
      <c r="O5953" t="str">
        <f>VLOOKUP($C5953,Customer!$A$2:$F$793,6,FALSE)</f>
        <v>Corporate</v>
      </c>
      <c r="P5953" t="str">
        <f>VLOOKUP(E5953,Product!$B$2:$C$1811,2,FALSE)</f>
        <v>Office Supplies</v>
      </c>
      <c r="Q5953" t="str">
        <f>VLOOKUP(E5953,CHOOSE({1,2},Product!$B$2:$B$1811,Product!$A$2:$A$1811),2,FALSE)</f>
        <v>Fasteners</v>
      </c>
      <c r="R5953" t="str">
        <f t="shared" si="92"/>
        <v>BN</v>
      </c>
    </row>
    <row r="5954" spans="1:18" x14ac:dyDescent="0.25">
      <c r="A5954" t="s">
        <v>5687</v>
      </c>
      <c r="B5954" s="35">
        <v>44666</v>
      </c>
      <c r="C5954" t="s">
        <v>1795</v>
      </c>
      <c r="D5954" t="s">
        <v>24</v>
      </c>
      <c r="E5954" t="s">
        <v>115</v>
      </c>
      <c r="F5954">
        <v>0.5</v>
      </c>
      <c r="G5954">
        <v>162242.85</v>
      </c>
      <c r="H5954">
        <v>-58997.4</v>
      </c>
      <c r="I5954">
        <v>2</v>
      </c>
      <c r="J5954" t="s">
        <v>26</v>
      </c>
      <c r="K5954" t="str">
        <f>VLOOKUP(C5954,Customer!$A$2:$F$793,2,FALSE)</f>
        <v>Germany</v>
      </c>
      <c r="L5954" t="str">
        <f>VLOOKUP($C5954,Customer!$A$2:$F$793,3,FALSE)</f>
        <v>Schleswig-Holstein</v>
      </c>
      <c r="M5954" t="str">
        <f>VLOOKUP($C5954,Customer!$A$2:$F$793,4,FALSE)</f>
        <v>Norderstedt</v>
      </c>
      <c r="N5954" t="str">
        <f>VLOOKUP($C5954,Customer!$A$2:$F$793,5,FALSE)</f>
        <v>Central</v>
      </c>
      <c r="O5954" t="str">
        <f>VLOOKUP($C5954,Customer!$A$2:$F$793,6,FALSE)</f>
        <v>Corporate</v>
      </c>
      <c r="P5954" t="str">
        <f>VLOOKUP(E5954,Product!$B$2:$C$1811,2,FALSE)</f>
        <v>Office Supplies</v>
      </c>
      <c r="Q5954" t="str">
        <f>VLOOKUP(E5954,CHOOSE({1,2},Product!$B$2:$B$1811,Product!$A$2:$A$1811),2,FALSE)</f>
        <v>Labels</v>
      </c>
      <c r="R5954" t="str">
        <f t="shared" si="92"/>
        <v>BN</v>
      </c>
    </row>
    <row r="5955" spans="1:18" x14ac:dyDescent="0.25">
      <c r="A5955" t="s">
        <v>5687</v>
      </c>
      <c r="B5955" s="35">
        <v>44666</v>
      </c>
      <c r="C5955" t="s">
        <v>1795</v>
      </c>
      <c r="D5955" t="s">
        <v>24</v>
      </c>
      <c r="E5955" t="s">
        <v>1425</v>
      </c>
      <c r="F5955">
        <v>0.5</v>
      </c>
      <c r="G5955">
        <v>235989.6</v>
      </c>
      <c r="H5955">
        <v>-147493.5</v>
      </c>
      <c r="I5955">
        <v>2</v>
      </c>
      <c r="J5955" t="s">
        <v>26</v>
      </c>
      <c r="K5955" t="str">
        <f>VLOOKUP(C5955,Customer!$A$2:$F$793,2,FALSE)</f>
        <v>Germany</v>
      </c>
      <c r="L5955" t="str">
        <f>VLOOKUP($C5955,Customer!$A$2:$F$793,3,FALSE)</f>
        <v>Schleswig-Holstein</v>
      </c>
      <c r="M5955" t="str">
        <f>VLOOKUP($C5955,Customer!$A$2:$F$793,4,FALSE)</f>
        <v>Norderstedt</v>
      </c>
      <c r="N5955" t="str">
        <f>VLOOKUP($C5955,Customer!$A$2:$F$793,5,FALSE)</f>
        <v>Central</v>
      </c>
      <c r="O5955" t="str">
        <f>VLOOKUP($C5955,Customer!$A$2:$F$793,6,FALSE)</f>
        <v>Corporate</v>
      </c>
      <c r="P5955" t="str">
        <f>VLOOKUP(E5955,Product!$B$2:$C$1811,2,FALSE)</f>
        <v>Office Supplies</v>
      </c>
      <c r="Q5955" t="str">
        <f>VLOOKUP(E5955,CHOOSE({1,2},Product!$B$2:$B$1811,Product!$A$2:$A$1811),2,FALSE)</f>
        <v>Paper</v>
      </c>
      <c r="R5955" t="str">
        <f t="shared" ref="R5955:R6018" si="93">LEFT(A5955,2)</f>
        <v>BN</v>
      </c>
    </row>
    <row r="5956" spans="1:18" x14ac:dyDescent="0.25">
      <c r="A5956" t="s">
        <v>5688</v>
      </c>
      <c r="B5956" s="35">
        <v>44666</v>
      </c>
      <c r="C5956" t="s">
        <v>1486</v>
      </c>
      <c r="D5956" t="s">
        <v>24</v>
      </c>
      <c r="E5956" t="s">
        <v>130</v>
      </c>
      <c r="F5956">
        <v>0</v>
      </c>
      <c r="G5956">
        <v>1165198.6500000001</v>
      </c>
      <c r="H5956">
        <v>235989.6</v>
      </c>
      <c r="I5956">
        <v>3</v>
      </c>
      <c r="J5956" t="s">
        <v>22</v>
      </c>
      <c r="K5956" t="str">
        <f>VLOOKUP(C5956,Customer!$A$2:$F$793,2,FALSE)</f>
        <v>Austria</v>
      </c>
      <c r="L5956" t="str">
        <f>VLOOKUP($C5956,Customer!$A$2:$F$793,3,FALSE)</f>
        <v>Upper Austria</v>
      </c>
      <c r="M5956" t="str">
        <f>VLOOKUP($C5956,Customer!$A$2:$F$793,4,FALSE)</f>
        <v>Linz</v>
      </c>
      <c r="N5956" t="str">
        <f>VLOOKUP($C5956,Customer!$A$2:$F$793,5,FALSE)</f>
        <v>Central</v>
      </c>
      <c r="O5956" t="str">
        <f>VLOOKUP($C5956,Customer!$A$2:$F$793,6,FALSE)</f>
        <v>Corporate</v>
      </c>
      <c r="P5956" t="str">
        <f>VLOOKUP(E5956,Product!$B$2:$C$1811,2,FALSE)</f>
        <v>Office Supplies</v>
      </c>
      <c r="Q5956" t="str">
        <f>VLOOKUP(E5956,CHOOSE({1,2},Product!$B$2:$B$1811,Product!$A$2:$A$1811),2,FALSE)</f>
        <v>Paper</v>
      </c>
      <c r="R5956" t="str">
        <f t="shared" si="93"/>
        <v>AZ</v>
      </c>
    </row>
    <row r="5957" spans="1:18" x14ac:dyDescent="0.25">
      <c r="A5957" t="s">
        <v>5688</v>
      </c>
      <c r="B5957" s="35">
        <v>44666</v>
      </c>
      <c r="C5957" t="s">
        <v>1486</v>
      </c>
      <c r="D5957" t="s">
        <v>24</v>
      </c>
      <c r="E5957" t="s">
        <v>2086</v>
      </c>
      <c r="F5957">
        <v>0.4</v>
      </c>
      <c r="G5957">
        <v>7345176.2999999998</v>
      </c>
      <c r="H5957">
        <v>-1710924.6</v>
      </c>
      <c r="I5957">
        <v>4</v>
      </c>
      <c r="J5957" t="s">
        <v>22</v>
      </c>
      <c r="K5957" t="str">
        <f>VLOOKUP(C5957,Customer!$A$2:$F$793,2,FALSE)</f>
        <v>Austria</v>
      </c>
      <c r="L5957" t="str">
        <f>VLOOKUP($C5957,Customer!$A$2:$F$793,3,FALSE)</f>
        <v>Upper Austria</v>
      </c>
      <c r="M5957" t="str">
        <f>VLOOKUP($C5957,Customer!$A$2:$F$793,4,FALSE)</f>
        <v>Linz</v>
      </c>
      <c r="N5957" t="str">
        <f>VLOOKUP($C5957,Customer!$A$2:$F$793,5,FALSE)</f>
        <v>Central</v>
      </c>
      <c r="O5957" t="str">
        <f>VLOOKUP($C5957,Customer!$A$2:$F$793,6,FALSE)</f>
        <v>Corporate</v>
      </c>
      <c r="P5957" t="str">
        <f>VLOOKUP(E5957,Product!$B$2:$C$1811,2,FALSE)</f>
        <v>Office Supplies</v>
      </c>
      <c r="Q5957" t="str">
        <f>VLOOKUP(E5957,CHOOSE({1,2},Product!$B$2:$B$1811,Product!$A$2:$A$1811),2,FALSE)</f>
        <v>Storage</v>
      </c>
      <c r="R5957" t="str">
        <f t="shared" si="93"/>
        <v>AZ</v>
      </c>
    </row>
    <row r="5958" spans="1:18" x14ac:dyDescent="0.25">
      <c r="A5958" t="s">
        <v>5689</v>
      </c>
      <c r="B5958" s="35">
        <v>44666</v>
      </c>
      <c r="C5958" t="s">
        <v>1204</v>
      </c>
      <c r="D5958" t="s">
        <v>24</v>
      </c>
      <c r="E5958" t="s">
        <v>1121</v>
      </c>
      <c r="F5958">
        <v>0</v>
      </c>
      <c r="G5958">
        <v>7138685.4000000004</v>
      </c>
      <c r="H5958">
        <v>855462.3</v>
      </c>
      <c r="I5958">
        <v>9</v>
      </c>
      <c r="J5958" t="s">
        <v>26</v>
      </c>
      <c r="K5958" t="str">
        <f>VLOOKUP(C5958,Customer!$A$2:$F$793,2,FALSE)</f>
        <v>United Kingdom</v>
      </c>
      <c r="L5958" t="str">
        <f>VLOOKUP($C5958,Customer!$A$2:$F$793,3,FALSE)</f>
        <v>England</v>
      </c>
      <c r="M5958" t="str">
        <f>VLOOKUP($C5958,Customer!$A$2:$F$793,4,FALSE)</f>
        <v>Birmingham</v>
      </c>
      <c r="N5958" t="str">
        <f>VLOOKUP($C5958,Customer!$A$2:$F$793,5,FALSE)</f>
        <v>North</v>
      </c>
      <c r="O5958" t="str">
        <f>VLOOKUP($C5958,Customer!$A$2:$F$793,6,FALSE)</f>
        <v>Consumer</v>
      </c>
      <c r="P5958" t="str">
        <f>VLOOKUP(E5958,Product!$B$2:$C$1811,2,FALSE)</f>
        <v>Office Supplies</v>
      </c>
      <c r="Q5958" t="str">
        <f>VLOOKUP(E5958,CHOOSE({1,2},Product!$B$2:$B$1811,Product!$A$2:$A$1811),2,FALSE)</f>
        <v>Storage</v>
      </c>
      <c r="R5958" t="str">
        <f t="shared" si="93"/>
        <v>AZ</v>
      </c>
    </row>
    <row r="5959" spans="1:18" x14ac:dyDescent="0.25">
      <c r="A5959" t="s">
        <v>5689</v>
      </c>
      <c r="B5959" s="35">
        <v>44666</v>
      </c>
      <c r="C5959" t="s">
        <v>1204</v>
      </c>
      <c r="D5959" t="s">
        <v>24</v>
      </c>
      <c r="E5959" t="s">
        <v>2263</v>
      </c>
      <c r="F5959">
        <v>0</v>
      </c>
      <c r="G5959">
        <v>8820111.3000000007</v>
      </c>
      <c r="H5959">
        <v>1489684.35</v>
      </c>
      <c r="I5959">
        <v>7</v>
      </c>
      <c r="J5959" t="s">
        <v>26</v>
      </c>
      <c r="K5959" t="str">
        <f>VLOOKUP(C5959,Customer!$A$2:$F$793,2,FALSE)</f>
        <v>United Kingdom</v>
      </c>
      <c r="L5959" t="str">
        <f>VLOOKUP($C5959,Customer!$A$2:$F$793,3,FALSE)</f>
        <v>England</v>
      </c>
      <c r="M5959" t="str">
        <f>VLOOKUP($C5959,Customer!$A$2:$F$793,4,FALSE)</f>
        <v>Birmingham</v>
      </c>
      <c r="N5959" t="str">
        <f>VLOOKUP($C5959,Customer!$A$2:$F$793,5,FALSE)</f>
        <v>North</v>
      </c>
      <c r="O5959" t="str">
        <f>VLOOKUP($C5959,Customer!$A$2:$F$793,6,FALSE)</f>
        <v>Consumer</v>
      </c>
      <c r="P5959" t="str">
        <f>VLOOKUP(E5959,Product!$B$2:$C$1811,2,FALSE)</f>
        <v>Technology</v>
      </c>
      <c r="Q5959" t="str">
        <f>VLOOKUP(E5959,CHOOSE({1,2},Product!$B$2:$B$1811,Product!$A$2:$A$1811),2,FALSE)</f>
        <v>Accessories</v>
      </c>
      <c r="R5959" t="str">
        <f t="shared" si="93"/>
        <v>AZ</v>
      </c>
    </row>
    <row r="5960" spans="1:18" x14ac:dyDescent="0.25">
      <c r="A5960" t="s">
        <v>5690</v>
      </c>
      <c r="B5960" s="35">
        <v>44667</v>
      </c>
      <c r="C5960" t="s">
        <v>2463</v>
      </c>
      <c r="D5960" t="s">
        <v>51</v>
      </c>
      <c r="E5960" t="s">
        <v>974</v>
      </c>
      <c r="F5960">
        <v>0</v>
      </c>
      <c r="G5960">
        <v>14690352.6</v>
      </c>
      <c r="H5960">
        <v>1769922</v>
      </c>
      <c r="I5960">
        <v>5</v>
      </c>
      <c r="J5960" t="s">
        <v>22</v>
      </c>
      <c r="K5960" t="str">
        <f>VLOOKUP(C5960,Customer!$A$2:$F$793,2,FALSE)</f>
        <v>France</v>
      </c>
      <c r="L5960" t="str">
        <f>VLOOKUP($C5960,Customer!$A$2:$F$793,3,FALSE)</f>
        <v>Alsace-Champagne-Ardenne-Lorraine</v>
      </c>
      <c r="M5960" t="str">
        <f>VLOOKUP($C5960,Customer!$A$2:$F$793,4,FALSE)</f>
        <v>Saint-Avold</v>
      </c>
      <c r="N5960" t="str">
        <f>VLOOKUP($C5960,Customer!$A$2:$F$793,5,FALSE)</f>
        <v>Central</v>
      </c>
      <c r="O5960" t="str">
        <f>VLOOKUP($C5960,Customer!$A$2:$F$793,6,FALSE)</f>
        <v>Corporate</v>
      </c>
      <c r="P5960" t="str">
        <f>VLOOKUP(E5960,Product!$B$2:$C$1811,2,FALSE)</f>
        <v>Furniture</v>
      </c>
      <c r="Q5960" t="str">
        <f>VLOOKUP(E5960,CHOOSE({1,2},Product!$B$2:$B$1811,Product!$A$2:$A$1811),2,FALSE)</f>
        <v>Bookcases</v>
      </c>
      <c r="R5960" t="str">
        <f t="shared" si="93"/>
        <v>AZ</v>
      </c>
    </row>
    <row r="5961" spans="1:18" x14ac:dyDescent="0.25">
      <c r="A5961" t="s">
        <v>5690</v>
      </c>
      <c r="B5961" s="35">
        <v>44667</v>
      </c>
      <c r="C5961" t="s">
        <v>2463</v>
      </c>
      <c r="D5961" t="s">
        <v>51</v>
      </c>
      <c r="E5961" t="s">
        <v>2371</v>
      </c>
      <c r="F5961">
        <v>0</v>
      </c>
      <c r="G5961">
        <v>11460244.950000001</v>
      </c>
      <c r="H5961">
        <v>2522138.85</v>
      </c>
      <c r="I5961">
        <v>4</v>
      </c>
      <c r="J5961" t="s">
        <v>22</v>
      </c>
      <c r="K5961" t="str">
        <f>VLOOKUP(C5961,Customer!$A$2:$F$793,2,FALSE)</f>
        <v>France</v>
      </c>
      <c r="L5961" t="str">
        <f>VLOOKUP($C5961,Customer!$A$2:$F$793,3,FALSE)</f>
        <v>Alsace-Champagne-Ardenne-Lorraine</v>
      </c>
      <c r="M5961" t="str">
        <f>VLOOKUP($C5961,Customer!$A$2:$F$793,4,FALSE)</f>
        <v>Saint-Avold</v>
      </c>
      <c r="N5961" t="str">
        <f>VLOOKUP($C5961,Customer!$A$2:$F$793,5,FALSE)</f>
        <v>Central</v>
      </c>
      <c r="O5961" t="str">
        <f>VLOOKUP($C5961,Customer!$A$2:$F$793,6,FALSE)</f>
        <v>Corporate</v>
      </c>
      <c r="P5961" t="str">
        <f>VLOOKUP(E5961,Product!$B$2:$C$1811,2,FALSE)</f>
        <v>Technology</v>
      </c>
      <c r="Q5961" t="str">
        <f>VLOOKUP(E5961,CHOOSE({1,2},Product!$B$2:$B$1811,Product!$A$2:$A$1811),2,FALSE)</f>
        <v>Copiers</v>
      </c>
      <c r="R5961" t="str">
        <f t="shared" si="93"/>
        <v>AZ</v>
      </c>
    </row>
    <row r="5962" spans="1:18" x14ac:dyDescent="0.25">
      <c r="A5962" t="s">
        <v>5691</v>
      </c>
      <c r="B5962" s="35">
        <v>44667</v>
      </c>
      <c r="C5962" t="s">
        <v>1200</v>
      </c>
      <c r="D5962" t="s">
        <v>24</v>
      </c>
      <c r="E5962" t="s">
        <v>1451</v>
      </c>
      <c r="F5962">
        <v>0</v>
      </c>
      <c r="G5962">
        <v>1578180.45</v>
      </c>
      <c r="H5962">
        <v>545725.95000000007</v>
      </c>
      <c r="I5962">
        <v>3</v>
      </c>
      <c r="J5962" t="s">
        <v>26</v>
      </c>
      <c r="K5962" t="str">
        <f>VLOOKUP(C5962,Customer!$A$2:$F$793,2,FALSE)</f>
        <v>Italy</v>
      </c>
      <c r="L5962" t="str">
        <f>VLOOKUP($C5962,Customer!$A$2:$F$793,3,FALSE)</f>
        <v>Lombardy</v>
      </c>
      <c r="M5962" t="str">
        <f>VLOOKUP($C5962,Customer!$A$2:$F$793,4,FALSE)</f>
        <v>Cinisello Balsamo</v>
      </c>
      <c r="N5962" t="str">
        <f>VLOOKUP($C5962,Customer!$A$2:$F$793,5,FALSE)</f>
        <v>South</v>
      </c>
      <c r="O5962" t="str">
        <f>VLOOKUP($C5962,Customer!$A$2:$F$793,6,FALSE)</f>
        <v>Consumer</v>
      </c>
      <c r="P5962" t="str">
        <f>VLOOKUP(E5962,Product!$B$2:$C$1811,2,FALSE)</f>
        <v>Office Supplies</v>
      </c>
      <c r="Q5962" t="str">
        <f>VLOOKUP(E5962,CHOOSE({1,2},Product!$B$2:$B$1811,Product!$A$2:$A$1811),2,FALSE)</f>
        <v>Supplies</v>
      </c>
      <c r="R5962" t="str">
        <f t="shared" si="93"/>
        <v>AZ</v>
      </c>
    </row>
    <row r="5963" spans="1:18" x14ac:dyDescent="0.25">
      <c r="A5963" t="s">
        <v>5692</v>
      </c>
      <c r="B5963" s="35">
        <v>44667</v>
      </c>
      <c r="C5963" t="s">
        <v>1540</v>
      </c>
      <c r="D5963" t="s">
        <v>20</v>
      </c>
      <c r="E5963" t="s">
        <v>82</v>
      </c>
      <c r="F5963">
        <v>0</v>
      </c>
      <c r="G5963">
        <v>1548681.75</v>
      </c>
      <c r="H5963">
        <v>383483.10000000003</v>
      </c>
      <c r="I5963">
        <v>8</v>
      </c>
      <c r="J5963" t="s">
        <v>22</v>
      </c>
      <c r="K5963" t="str">
        <f>VLOOKUP(C5963,Customer!$A$2:$F$793,2,FALSE)</f>
        <v>Portugal</v>
      </c>
      <c r="L5963" t="str">
        <f>VLOOKUP($C5963,Customer!$A$2:$F$793,3,FALSE)</f>
        <v>Lisboa</v>
      </c>
      <c r="M5963" t="str">
        <f>VLOOKUP($C5963,Customer!$A$2:$F$793,4,FALSE)</f>
        <v>Odivelas</v>
      </c>
      <c r="N5963" t="str">
        <f>VLOOKUP($C5963,Customer!$A$2:$F$793,5,FALSE)</f>
        <v>South</v>
      </c>
      <c r="O5963" t="str">
        <f>VLOOKUP($C5963,Customer!$A$2:$F$793,6,FALSE)</f>
        <v>Corporate</v>
      </c>
      <c r="P5963" t="str">
        <f>VLOOKUP(E5963,Product!$B$2:$C$1811,2,FALSE)</f>
        <v>Office Supplies</v>
      </c>
      <c r="Q5963" t="str">
        <f>VLOOKUP(E5963,CHOOSE({1,2},Product!$B$2:$B$1811,Product!$A$2:$A$1811),2,FALSE)</f>
        <v>Fasteners</v>
      </c>
      <c r="R5963" t="str">
        <f t="shared" si="93"/>
        <v>AZ</v>
      </c>
    </row>
    <row r="5964" spans="1:18" x14ac:dyDescent="0.25">
      <c r="A5964" t="s">
        <v>5693</v>
      </c>
      <c r="B5964" s="35">
        <v>44667</v>
      </c>
      <c r="C5964" t="s">
        <v>894</v>
      </c>
      <c r="D5964" t="s">
        <v>24</v>
      </c>
      <c r="E5964" t="s">
        <v>784</v>
      </c>
      <c r="F5964">
        <v>0</v>
      </c>
      <c r="G5964">
        <v>4454303.7</v>
      </c>
      <c r="H5964">
        <v>132744.15</v>
      </c>
      <c r="I5964">
        <v>1</v>
      </c>
      <c r="J5964" t="s">
        <v>26</v>
      </c>
      <c r="K5964" t="str">
        <f>VLOOKUP(C5964,Customer!$A$2:$F$793,2,FALSE)</f>
        <v>United Kingdom</v>
      </c>
      <c r="L5964" t="str">
        <f>VLOOKUP($C5964,Customer!$A$2:$F$793,3,FALSE)</f>
        <v>England</v>
      </c>
      <c r="M5964" t="str">
        <f>VLOOKUP($C5964,Customer!$A$2:$F$793,4,FALSE)</f>
        <v>London</v>
      </c>
      <c r="N5964" t="str">
        <f>VLOOKUP($C5964,Customer!$A$2:$F$793,5,FALSE)</f>
        <v>North</v>
      </c>
      <c r="O5964" t="str">
        <f>VLOOKUP($C5964,Customer!$A$2:$F$793,6,FALSE)</f>
        <v>Home Office</v>
      </c>
      <c r="P5964" t="str">
        <f>VLOOKUP(E5964,Product!$B$2:$C$1811,2,FALSE)</f>
        <v>Technology</v>
      </c>
      <c r="Q5964" t="str">
        <f>VLOOKUP(E5964,CHOOSE({1,2},Product!$B$2:$B$1811,Product!$A$2:$A$1811),2,FALSE)</f>
        <v>Machines</v>
      </c>
      <c r="R5964" t="str">
        <f t="shared" si="93"/>
        <v>AZ</v>
      </c>
    </row>
    <row r="5965" spans="1:18" x14ac:dyDescent="0.25">
      <c r="A5965" t="s">
        <v>5694</v>
      </c>
      <c r="B5965" s="35">
        <v>44668</v>
      </c>
      <c r="C5965" t="s">
        <v>1897</v>
      </c>
      <c r="D5965" t="s">
        <v>20</v>
      </c>
      <c r="E5965" t="s">
        <v>1004</v>
      </c>
      <c r="F5965">
        <v>0</v>
      </c>
      <c r="G5965">
        <v>3112112.85</v>
      </c>
      <c r="H5965">
        <v>280237.65000000002</v>
      </c>
      <c r="I5965">
        <v>3</v>
      </c>
      <c r="J5965" t="s">
        <v>26</v>
      </c>
      <c r="K5965" t="str">
        <f>VLOOKUP(C5965,Customer!$A$2:$F$793,2,FALSE)</f>
        <v>Germany</v>
      </c>
      <c r="L5965" t="str">
        <f>VLOOKUP($C5965,Customer!$A$2:$F$793,3,FALSE)</f>
        <v>Berlin</v>
      </c>
      <c r="M5965" t="str">
        <f>VLOOKUP($C5965,Customer!$A$2:$F$793,4,FALSE)</f>
        <v>Berlin</v>
      </c>
      <c r="N5965" t="str">
        <f>VLOOKUP($C5965,Customer!$A$2:$F$793,5,FALSE)</f>
        <v>Central</v>
      </c>
      <c r="O5965" t="str">
        <f>VLOOKUP($C5965,Customer!$A$2:$F$793,6,FALSE)</f>
        <v>Home Office</v>
      </c>
      <c r="P5965" t="str">
        <f>VLOOKUP(E5965,Product!$B$2:$C$1811,2,FALSE)</f>
        <v>Technology</v>
      </c>
      <c r="Q5965" t="str">
        <f>VLOOKUP(E5965,CHOOSE({1,2},Product!$B$2:$B$1811,Product!$A$2:$A$1811),2,FALSE)</f>
        <v>Accessories</v>
      </c>
      <c r="R5965" t="str">
        <f t="shared" si="93"/>
        <v>AZ</v>
      </c>
    </row>
    <row r="5966" spans="1:18" x14ac:dyDescent="0.25">
      <c r="A5966" t="s">
        <v>5695</v>
      </c>
      <c r="B5966" s="35">
        <v>44668</v>
      </c>
      <c r="C5966" t="s">
        <v>81</v>
      </c>
      <c r="D5966" t="s">
        <v>24</v>
      </c>
      <c r="E5966" t="s">
        <v>163</v>
      </c>
      <c r="F5966">
        <v>0</v>
      </c>
      <c r="G5966">
        <v>3613590.75</v>
      </c>
      <c r="H5966">
        <v>147493.5</v>
      </c>
      <c r="I5966">
        <v>2</v>
      </c>
      <c r="J5966" t="s">
        <v>22</v>
      </c>
      <c r="K5966" t="str">
        <f>VLOOKUP(C5966,Customer!$A$2:$F$793,2,FALSE)</f>
        <v>Spain</v>
      </c>
      <c r="L5966" t="str">
        <f>VLOOKUP($C5966,Customer!$A$2:$F$793,3,FALSE)</f>
        <v>Valenciana</v>
      </c>
      <c r="M5966" t="str">
        <f>VLOOKUP($C5966,Customer!$A$2:$F$793,4,FALSE)</f>
        <v>Gandia</v>
      </c>
      <c r="N5966" t="str">
        <f>VLOOKUP($C5966,Customer!$A$2:$F$793,5,FALSE)</f>
        <v>South</v>
      </c>
      <c r="O5966" t="str">
        <f>VLOOKUP($C5966,Customer!$A$2:$F$793,6,FALSE)</f>
        <v>Corporate</v>
      </c>
      <c r="P5966" t="str">
        <f>VLOOKUP(E5966,Product!$B$2:$C$1811,2,FALSE)</f>
        <v>Furniture</v>
      </c>
      <c r="Q5966" t="str">
        <f>VLOOKUP(E5966,CHOOSE({1,2},Product!$B$2:$B$1811,Product!$A$2:$A$1811),2,FALSE)</f>
        <v>Bookcases</v>
      </c>
      <c r="R5966" t="str">
        <f t="shared" si="93"/>
        <v>AZ</v>
      </c>
    </row>
    <row r="5967" spans="1:18" x14ac:dyDescent="0.25">
      <c r="A5967" t="s">
        <v>5696</v>
      </c>
      <c r="B5967" s="35">
        <v>44668</v>
      </c>
      <c r="C5967" t="s">
        <v>572</v>
      </c>
      <c r="D5967" t="s">
        <v>24</v>
      </c>
      <c r="E5967" t="s">
        <v>1965</v>
      </c>
      <c r="F5967">
        <v>0</v>
      </c>
      <c r="G5967">
        <v>5339264.7</v>
      </c>
      <c r="H5967">
        <v>1873167.45</v>
      </c>
      <c r="I5967">
        <v>1</v>
      </c>
      <c r="J5967" t="s">
        <v>26</v>
      </c>
      <c r="K5967" t="str">
        <f>VLOOKUP(C5967,Customer!$A$2:$F$793,2,FALSE)</f>
        <v>United Kingdom</v>
      </c>
      <c r="L5967" t="str">
        <f>VLOOKUP($C5967,Customer!$A$2:$F$793,3,FALSE)</f>
        <v>England</v>
      </c>
      <c r="M5967" t="str">
        <f>VLOOKUP($C5967,Customer!$A$2:$F$793,4,FALSE)</f>
        <v>Wigan</v>
      </c>
      <c r="N5967" t="str">
        <f>VLOOKUP($C5967,Customer!$A$2:$F$793,5,FALSE)</f>
        <v>North</v>
      </c>
      <c r="O5967" t="str">
        <f>VLOOKUP($C5967,Customer!$A$2:$F$793,6,FALSE)</f>
        <v>Corporate</v>
      </c>
      <c r="P5967" t="str">
        <f>VLOOKUP(E5967,Product!$B$2:$C$1811,2,FALSE)</f>
        <v>Furniture</v>
      </c>
      <c r="Q5967" t="str">
        <f>VLOOKUP(E5967,CHOOSE({1,2},Product!$B$2:$B$1811,Product!$A$2:$A$1811),2,FALSE)</f>
        <v>Bookcases</v>
      </c>
      <c r="R5967" t="str">
        <f t="shared" si="93"/>
        <v>BN</v>
      </c>
    </row>
    <row r="5968" spans="1:18" x14ac:dyDescent="0.25">
      <c r="A5968" t="s">
        <v>5695</v>
      </c>
      <c r="B5968" s="35">
        <v>44668</v>
      </c>
      <c r="C5968" t="s">
        <v>81</v>
      </c>
      <c r="D5968" t="s">
        <v>24</v>
      </c>
      <c r="E5968" t="s">
        <v>505</v>
      </c>
      <c r="F5968">
        <v>0</v>
      </c>
      <c r="G5968">
        <v>884961</v>
      </c>
      <c r="H5968">
        <v>44248.05</v>
      </c>
      <c r="I5968">
        <v>3</v>
      </c>
      <c r="J5968" t="s">
        <v>26</v>
      </c>
      <c r="K5968" t="str">
        <f>VLOOKUP(C5968,Customer!$A$2:$F$793,2,FALSE)</f>
        <v>Spain</v>
      </c>
      <c r="L5968" t="str">
        <f>VLOOKUP($C5968,Customer!$A$2:$F$793,3,FALSE)</f>
        <v>Valenciana</v>
      </c>
      <c r="M5968" t="str">
        <f>VLOOKUP($C5968,Customer!$A$2:$F$793,4,FALSE)</f>
        <v>Gandia</v>
      </c>
      <c r="N5968" t="str">
        <f>VLOOKUP($C5968,Customer!$A$2:$F$793,5,FALSE)</f>
        <v>South</v>
      </c>
      <c r="O5968" t="str">
        <f>VLOOKUP($C5968,Customer!$A$2:$F$793,6,FALSE)</f>
        <v>Corporate</v>
      </c>
      <c r="P5968" t="str">
        <f>VLOOKUP(E5968,Product!$B$2:$C$1811,2,FALSE)</f>
        <v>Office Supplies</v>
      </c>
      <c r="Q5968" t="str">
        <f>VLOOKUP(E5968,CHOOSE({1,2},Product!$B$2:$B$1811,Product!$A$2:$A$1811),2,FALSE)</f>
        <v>Storage</v>
      </c>
      <c r="R5968" t="str">
        <f t="shared" si="93"/>
        <v>AZ</v>
      </c>
    </row>
    <row r="5969" spans="1:18" x14ac:dyDescent="0.25">
      <c r="A5969" t="s">
        <v>5696</v>
      </c>
      <c r="B5969" s="35">
        <v>44668</v>
      </c>
      <c r="C5969" t="s">
        <v>572</v>
      </c>
      <c r="D5969" t="s">
        <v>24</v>
      </c>
      <c r="E5969" t="s">
        <v>405</v>
      </c>
      <c r="F5969">
        <v>0</v>
      </c>
      <c r="G5969">
        <v>176992.2</v>
      </c>
      <c r="H5969">
        <v>0</v>
      </c>
      <c r="I5969">
        <v>2</v>
      </c>
      <c r="J5969" t="s">
        <v>22</v>
      </c>
      <c r="K5969" t="str">
        <f>VLOOKUP(C5969,Customer!$A$2:$F$793,2,FALSE)</f>
        <v>United Kingdom</v>
      </c>
      <c r="L5969" t="str">
        <f>VLOOKUP($C5969,Customer!$A$2:$F$793,3,FALSE)</f>
        <v>England</v>
      </c>
      <c r="M5969" t="str">
        <f>VLOOKUP($C5969,Customer!$A$2:$F$793,4,FALSE)</f>
        <v>Wigan</v>
      </c>
      <c r="N5969" t="str">
        <f>VLOOKUP($C5969,Customer!$A$2:$F$793,5,FALSE)</f>
        <v>North</v>
      </c>
      <c r="O5969" t="str">
        <f>VLOOKUP($C5969,Customer!$A$2:$F$793,6,FALSE)</f>
        <v>Corporate</v>
      </c>
      <c r="P5969" t="str">
        <f>VLOOKUP(E5969,Product!$B$2:$C$1811,2,FALSE)</f>
        <v>Office Supplies</v>
      </c>
      <c r="Q5969" t="str">
        <f>VLOOKUP(E5969,CHOOSE({1,2},Product!$B$2:$B$1811,Product!$A$2:$A$1811),2,FALSE)</f>
        <v>Binders</v>
      </c>
      <c r="R5969" t="str">
        <f t="shared" si="93"/>
        <v>BN</v>
      </c>
    </row>
    <row r="5970" spans="1:18" x14ac:dyDescent="0.25">
      <c r="A5970" t="s">
        <v>5696</v>
      </c>
      <c r="B5970" s="35">
        <v>44668</v>
      </c>
      <c r="C5970" t="s">
        <v>572</v>
      </c>
      <c r="D5970" t="s">
        <v>24</v>
      </c>
      <c r="E5970" t="s">
        <v>1138</v>
      </c>
      <c r="F5970">
        <v>0.1</v>
      </c>
      <c r="G5970">
        <v>5206520.55</v>
      </c>
      <c r="H5970">
        <v>1327441.5</v>
      </c>
      <c r="I5970">
        <v>8</v>
      </c>
      <c r="J5970" t="s">
        <v>26</v>
      </c>
      <c r="K5970" t="str">
        <f>VLOOKUP(C5970,Customer!$A$2:$F$793,2,FALSE)</f>
        <v>United Kingdom</v>
      </c>
      <c r="L5970" t="str">
        <f>VLOOKUP($C5970,Customer!$A$2:$F$793,3,FALSE)</f>
        <v>England</v>
      </c>
      <c r="M5970" t="str">
        <f>VLOOKUP($C5970,Customer!$A$2:$F$793,4,FALSE)</f>
        <v>Wigan</v>
      </c>
      <c r="N5970" t="str">
        <f>VLOOKUP($C5970,Customer!$A$2:$F$793,5,FALSE)</f>
        <v>North</v>
      </c>
      <c r="O5970" t="str">
        <f>VLOOKUP($C5970,Customer!$A$2:$F$793,6,FALSE)</f>
        <v>Corporate</v>
      </c>
      <c r="P5970" t="str">
        <f>VLOOKUP(E5970,Product!$B$2:$C$1811,2,FALSE)</f>
        <v>Office Supplies</v>
      </c>
      <c r="Q5970" t="str">
        <f>VLOOKUP(E5970,CHOOSE({1,2},Product!$B$2:$B$1811,Product!$A$2:$A$1811),2,FALSE)</f>
        <v>Storage</v>
      </c>
      <c r="R5970" t="str">
        <f t="shared" si="93"/>
        <v>BN</v>
      </c>
    </row>
    <row r="5971" spans="1:18" x14ac:dyDescent="0.25">
      <c r="A5971" t="s">
        <v>5696</v>
      </c>
      <c r="B5971" s="35">
        <v>44668</v>
      </c>
      <c r="C5971" t="s">
        <v>572</v>
      </c>
      <c r="D5971" t="s">
        <v>24</v>
      </c>
      <c r="E5971" t="s">
        <v>1270</v>
      </c>
      <c r="F5971">
        <v>0</v>
      </c>
      <c r="G5971">
        <v>2846624.5500000003</v>
      </c>
      <c r="H5971">
        <v>678470.1</v>
      </c>
      <c r="I5971">
        <v>1</v>
      </c>
      <c r="J5971" t="s">
        <v>22</v>
      </c>
      <c r="K5971" t="str">
        <f>VLOOKUP(C5971,Customer!$A$2:$F$793,2,FALSE)</f>
        <v>United Kingdom</v>
      </c>
      <c r="L5971" t="str">
        <f>VLOOKUP($C5971,Customer!$A$2:$F$793,3,FALSE)</f>
        <v>England</v>
      </c>
      <c r="M5971" t="str">
        <f>VLOOKUP($C5971,Customer!$A$2:$F$793,4,FALSE)</f>
        <v>Wigan</v>
      </c>
      <c r="N5971" t="str">
        <f>VLOOKUP($C5971,Customer!$A$2:$F$793,5,FALSE)</f>
        <v>North</v>
      </c>
      <c r="O5971" t="str">
        <f>VLOOKUP($C5971,Customer!$A$2:$F$793,6,FALSE)</f>
        <v>Corporate</v>
      </c>
      <c r="P5971" t="str">
        <f>VLOOKUP(E5971,Product!$B$2:$C$1811,2,FALSE)</f>
        <v>Technology</v>
      </c>
      <c r="Q5971" t="str">
        <f>VLOOKUP(E5971,CHOOSE({1,2},Product!$B$2:$B$1811,Product!$A$2:$A$1811),2,FALSE)</f>
        <v>Copiers</v>
      </c>
      <c r="R5971" t="str">
        <f t="shared" si="93"/>
        <v>BN</v>
      </c>
    </row>
    <row r="5972" spans="1:18" x14ac:dyDescent="0.25">
      <c r="A5972" t="s">
        <v>5696</v>
      </c>
      <c r="B5972" s="35">
        <v>44668</v>
      </c>
      <c r="C5972" t="s">
        <v>572</v>
      </c>
      <c r="D5972" t="s">
        <v>24</v>
      </c>
      <c r="E5972" t="s">
        <v>2429</v>
      </c>
      <c r="F5972">
        <v>0.1</v>
      </c>
      <c r="G5972">
        <v>3436598.5500000003</v>
      </c>
      <c r="H5972">
        <v>-147493.5</v>
      </c>
      <c r="I5972">
        <v>5</v>
      </c>
      <c r="J5972" t="s">
        <v>22</v>
      </c>
      <c r="K5972" t="str">
        <f>VLOOKUP(C5972,Customer!$A$2:$F$793,2,FALSE)</f>
        <v>United Kingdom</v>
      </c>
      <c r="L5972" t="str">
        <f>VLOOKUP($C5972,Customer!$A$2:$F$793,3,FALSE)</f>
        <v>England</v>
      </c>
      <c r="M5972" t="str">
        <f>VLOOKUP($C5972,Customer!$A$2:$F$793,4,FALSE)</f>
        <v>Wigan</v>
      </c>
      <c r="N5972" t="str">
        <f>VLOOKUP($C5972,Customer!$A$2:$F$793,5,FALSE)</f>
        <v>North</v>
      </c>
      <c r="O5972" t="str">
        <f>VLOOKUP($C5972,Customer!$A$2:$F$793,6,FALSE)</f>
        <v>Corporate</v>
      </c>
      <c r="P5972" t="str">
        <f>VLOOKUP(E5972,Product!$B$2:$C$1811,2,FALSE)</f>
        <v>Technology</v>
      </c>
      <c r="Q5972" t="str">
        <f>VLOOKUP(E5972,CHOOSE({1,2},Product!$B$2:$B$1811,Product!$A$2:$A$1811),2,FALSE)</f>
        <v>Machines</v>
      </c>
      <c r="R5972" t="str">
        <f t="shared" si="93"/>
        <v>BN</v>
      </c>
    </row>
    <row r="5973" spans="1:18" x14ac:dyDescent="0.25">
      <c r="A5973" t="s">
        <v>5696</v>
      </c>
      <c r="B5973" s="35">
        <v>44668</v>
      </c>
      <c r="C5973" t="s">
        <v>572</v>
      </c>
      <c r="D5973" t="s">
        <v>24</v>
      </c>
      <c r="E5973" t="s">
        <v>147</v>
      </c>
      <c r="F5973">
        <v>0.1</v>
      </c>
      <c r="G5973">
        <v>3362851.8000000003</v>
      </c>
      <c r="H5973">
        <v>929209.05</v>
      </c>
      <c r="I5973">
        <v>3</v>
      </c>
      <c r="J5973" t="s">
        <v>26</v>
      </c>
      <c r="K5973" t="str">
        <f>VLOOKUP(C5973,Customer!$A$2:$F$793,2,FALSE)</f>
        <v>United Kingdom</v>
      </c>
      <c r="L5973" t="str">
        <f>VLOOKUP($C5973,Customer!$A$2:$F$793,3,FALSE)</f>
        <v>England</v>
      </c>
      <c r="M5973" t="str">
        <f>VLOOKUP($C5973,Customer!$A$2:$F$793,4,FALSE)</f>
        <v>Wigan</v>
      </c>
      <c r="N5973" t="str">
        <f>VLOOKUP($C5973,Customer!$A$2:$F$793,5,FALSE)</f>
        <v>North</v>
      </c>
      <c r="O5973" t="str">
        <f>VLOOKUP($C5973,Customer!$A$2:$F$793,6,FALSE)</f>
        <v>Corporate</v>
      </c>
      <c r="P5973" t="str">
        <f>VLOOKUP(E5973,Product!$B$2:$C$1811,2,FALSE)</f>
        <v>Technology</v>
      </c>
      <c r="Q5973" t="str">
        <f>VLOOKUP(E5973,CHOOSE({1,2},Product!$B$2:$B$1811,Product!$A$2:$A$1811),2,FALSE)</f>
        <v>Machines</v>
      </c>
      <c r="R5973" t="str">
        <f t="shared" si="93"/>
        <v>BN</v>
      </c>
    </row>
    <row r="5974" spans="1:18" x14ac:dyDescent="0.25">
      <c r="A5974" t="s">
        <v>5696</v>
      </c>
      <c r="B5974" s="35">
        <v>44668</v>
      </c>
      <c r="C5974" t="s">
        <v>572</v>
      </c>
      <c r="D5974" t="s">
        <v>24</v>
      </c>
      <c r="E5974" t="s">
        <v>828</v>
      </c>
      <c r="F5974">
        <v>0.1</v>
      </c>
      <c r="G5974">
        <v>4911533.55</v>
      </c>
      <c r="H5974">
        <v>-221240.25</v>
      </c>
      <c r="I5974">
        <v>3</v>
      </c>
      <c r="J5974" t="s">
        <v>26</v>
      </c>
      <c r="K5974" t="str">
        <f>VLOOKUP(C5974,Customer!$A$2:$F$793,2,FALSE)</f>
        <v>United Kingdom</v>
      </c>
      <c r="L5974" t="str">
        <f>VLOOKUP($C5974,Customer!$A$2:$F$793,3,FALSE)</f>
        <v>England</v>
      </c>
      <c r="M5974" t="str">
        <f>VLOOKUP($C5974,Customer!$A$2:$F$793,4,FALSE)</f>
        <v>Wigan</v>
      </c>
      <c r="N5974" t="str">
        <f>VLOOKUP($C5974,Customer!$A$2:$F$793,5,FALSE)</f>
        <v>North</v>
      </c>
      <c r="O5974" t="str">
        <f>VLOOKUP($C5974,Customer!$A$2:$F$793,6,FALSE)</f>
        <v>Corporate</v>
      </c>
      <c r="P5974" t="str">
        <f>VLOOKUP(E5974,Product!$B$2:$C$1811,2,FALSE)</f>
        <v>Technology</v>
      </c>
      <c r="Q5974" t="str">
        <f>VLOOKUP(E5974,CHOOSE({1,2},Product!$B$2:$B$1811,Product!$A$2:$A$1811),2,FALSE)</f>
        <v>Phones</v>
      </c>
      <c r="R5974" t="str">
        <f t="shared" si="93"/>
        <v>BN</v>
      </c>
    </row>
    <row r="5975" spans="1:18" x14ac:dyDescent="0.25">
      <c r="A5975" t="s">
        <v>5697</v>
      </c>
      <c r="B5975" s="35">
        <v>44668</v>
      </c>
      <c r="C5975" t="s">
        <v>369</v>
      </c>
      <c r="D5975" t="s">
        <v>24</v>
      </c>
      <c r="E5975" t="s">
        <v>2112</v>
      </c>
      <c r="F5975">
        <v>0.5</v>
      </c>
      <c r="G5975">
        <v>2330397.3000000003</v>
      </c>
      <c r="H5975">
        <v>-929209.05</v>
      </c>
      <c r="I5975">
        <v>4</v>
      </c>
      <c r="J5975" t="s">
        <v>26</v>
      </c>
      <c r="K5975" t="str">
        <f>VLOOKUP(C5975,Customer!$A$2:$F$793,2,FALSE)</f>
        <v>France</v>
      </c>
      <c r="L5975" t="str">
        <f>VLOOKUP($C5975,Customer!$A$2:$F$793,3,FALSE)</f>
        <v>Ile-de-France</v>
      </c>
      <c r="M5975" t="str">
        <f>VLOOKUP($C5975,Customer!$A$2:$F$793,4,FALSE)</f>
        <v>Le Blanc-Mesnil</v>
      </c>
      <c r="N5975" t="str">
        <f>VLOOKUP($C5975,Customer!$A$2:$F$793,5,FALSE)</f>
        <v>Central</v>
      </c>
      <c r="O5975" t="str">
        <f>VLOOKUP($C5975,Customer!$A$2:$F$793,6,FALSE)</f>
        <v>Consumer</v>
      </c>
      <c r="P5975" t="str">
        <f>VLOOKUP(E5975,Product!$B$2:$C$1811,2,FALSE)</f>
        <v>Furniture</v>
      </c>
      <c r="Q5975" t="str">
        <f>VLOOKUP(E5975,CHOOSE({1,2},Product!$B$2:$B$1811,Product!$A$2:$A$1811),2,FALSE)</f>
        <v>Chairs</v>
      </c>
      <c r="R5975" t="str">
        <f t="shared" si="93"/>
        <v>BN</v>
      </c>
    </row>
    <row r="5976" spans="1:18" x14ac:dyDescent="0.25">
      <c r="A5976" t="s">
        <v>5698</v>
      </c>
      <c r="B5976" s="35">
        <v>44668</v>
      </c>
      <c r="C5976" t="s">
        <v>426</v>
      </c>
      <c r="D5976" t="s">
        <v>24</v>
      </c>
      <c r="E5976" t="s">
        <v>2530</v>
      </c>
      <c r="F5976">
        <v>0.6</v>
      </c>
      <c r="G5976">
        <v>1120950.6000000001</v>
      </c>
      <c r="H5976">
        <v>-1356940.2</v>
      </c>
      <c r="I5976">
        <v>8</v>
      </c>
      <c r="J5976" t="s">
        <v>26</v>
      </c>
      <c r="K5976" t="str">
        <f>VLOOKUP(C5976,Customer!$A$2:$F$793,2,FALSE)</f>
        <v>Germany</v>
      </c>
      <c r="L5976" t="str">
        <f>VLOOKUP($C5976,Customer!$A$2:$F$793,3,FALSE)</f>
        <v>North Rhine-Westphalia</v>
      </c>
      <c r="M5976" t="str">
        <f>VLOOKUP($C5976,Customer!$A$2:$F$793,4,FALSE)</f>
        <v>Duisburg</v>
      </c>
      <c r="N5976" t="str">
        <f>VLOOKUP($C5976,Customer!$A$2:$F$793,5,FALSE)</f>
        <v>Central</v>
      </c>
      <c r="O5976" t="str">
        <f>VLOOKUP($C5976,Customer!$A$2:$F$793,6,FALSE)</f>
        <v>Corporate</v>
      </c>
      <c r="P5976" t="str">
        <f>VLOOKUP(E5976,Product!$B$2:$C$1811,2,FALSE)</f>
        <v>Furniture</v>
      </c>
      <c r="Q5976" t="str">
        <f>VLOOKUP(E5976,CHOOSE({1,2},Product!$B$2:$B$1811,Product!$A$2:$A$1811),2,FALSE)</f>
        <v>Furnishings</v>
      </c>
      <c r="R5976" t="str">
        <f t="shared" si="93"/>
        <v>BN</v>
      </c>
    </row>
    <row r="5977" spans="1:18" x14ac:dyDescent="0.25">
      <c r="A5977" t="s">
        <v>5697</v>
      </c>
      <c r="B5977" s="35">
        <v>44668</v>
      </c>
      <c r="C5977" t="s">
        <v>369</v>
      </c>
      <c r="D5977" t="s">
        <v>24</v>
      </c>
      <c r="E5977" t="s">
        <v>1558</v>
      </c>
      <c r="F5977">
        <v>0.5</v>
      </c>
      <c r="G5977">
        <v>162242.85</v>
      </c>
      <c r="H5977">
        <v>-73746.75</v>
      </c>
      <c r="I5977">
        <v>2</v>
      </c>
      <c r="J5977" t="s">
        <v>22</v>
      </c>
      <c r="K5977" t="str">
        <f>VLOOKUP(C5977,Customer!$A$2:$F$793,2,FALSE)</f>
        <v>France</v>
      </c>
      <c r="L5977" t="str">
        <f>VLOOKUP($C5977,Customer!$A$2:$F$793,3,FALSE)</f>
        <v>Ile-de-France</v>
      </c>
      <c r="M5977" t="str">
        <f>VLOOKUP($C5977,Customer!$A$2:$F$793,4,FALSE)</f>
        <v>Le Blanc-Mesnil</v>
      </c>
      <c r="N5977" t="str">
        <f>VLOOKUP($C5977,Customer!$A$2:$F$793,5,FALSE)</f>
        <v>Central</v>
      </c>
      <c r="O5977" t="str">
        <f>VLOOKUP($C5977,Customer!$A$2:$F$793,6,FALSE)</f>
        <v>Consumer</v>
      </c>
      <c r="P5977" t="str">
        <f>VLOOKUP(E5977,Product!$B$2:$C$1811,2,FALSE)</f>
        <v>Office Supplies</v>
      </c>
      <c r="Q5977" t="str">
        <f>VLOOKUP(E5977,CHOOSE({1,2},Product!$B$2:$B$1811,Product!$A$2:$A$1811),2,FALSE)</f>
        <v>Binders</v>
      </c>
      <c r="R5977" t="str">
        <f t="shared" si="93"/>
        <v>BN</v>
      </c>
    </row>
    <row r="5978" spans="1:18" x14ac:dyDescent="0.25">
      <c r="A5978" t="s">
        <v>5698</v>
      </c>
      <c r="B5978" s="35">
        <v>44668</v>
      </c>
      <c r="C5978" t="s">
        <v>426</v>
      </c>
      <c r="D5978" t="s">
        <v>24</v>
      </c>
      <c r="E5978" t="s">
        <v>1790</v>
      </c>
      <c r="F5978">
        <v>0.5</v>
      </c>
      <c r="G5978">
        <v>4026572.5500000003</v>
      </c>
      <c r="H5978">
        <v>-1283193.45</v>
      </c>
      <c r="I5978">
        <v>4</v>
      </c>
      <c r="J5978" t="s">
        <v>26</v>
      </c>
      <c r="K5978" t="str">
        <f>VLOOKUP(C5978,Customer!$A$2:$F$793,2,FALSE)</f>
        <v>Germany</v>
      </c>
      <c r="L5978" t="str">
        <f>VLOOKUP($C5978,Customer!$A$2:$F$793,3,FALSE)</f>
        <v>North Rhine-Westphalia</v>
      </c>
      <c r="M5978" t="str">
        <f>VLOOKUP($C5978,Customer!$A$2:$F$793,4,FALSE)</f>
        <v>Duisburg</v>
      </c>
      <c r="N5978" t="str">
        <f>VLOOKUP($C5978,Customer!$A$2:$F$793,5,FALSE)</f>
        <v>Central</v>
      </c>
      <c r="O5978" t="str">
        <f>VLOOKUP($C5978,Customer!$A$2:$F$793,6,FALSE)</f>
        <v>Corporate</v>
      </c>
      <c r="P5978" t="str">
        <f>VLOOKUP(E5978,Product!$B$2:$C$1811,2,FALSE)</f>
        <v>Technology</v>
      </c>
      <c r="Q5978" t="str">
        <f>VLOOKUP(E5978,CHOOSE({1,2},Product!$B$2:$B$1811,Product!$A$2:$A$1811),2,FALSE)</f>
        <v>Phones</v>
      </c>
      <c r="R5978" t="str">
        <f t="shared" si="93"/>
        <v>BN</v>
      </c>
    </row>
    <row r="5979" spans="1:18" x14ac:dyDescent="0.25">
      <c r="A5979" t="s">
        <v>5699</v>
      </c>
      <c r="B5979" s="35">
        <v>44669</v>
      </c>
      <c r="C5979" t="s">
        <v>1433</v>
      </c>
      <c r="D5979" t="s">
        <v>33</v>
      </c>
      <c r="E5979" t="s">
        <v>2530</v>
      </c>
      <c r="F5979">
        <v>0</v>
      </c>
      <c r="G5979">
        <v>1401188.25</v>
      </c>
      <c r="H5979">
        <v>162242.85</v>
      </c>
      <c r="I5979">
        <v>4</v>
      </c>
      <c r="J5979" t="s">
        <v>22</v>
      </c>
      <c r="K5979" t="str">
        <f>VLOOKUP(C5979,Customer!$A$2:$F$793,2,FALSE)</f>
        <v>Norway</v>
      </c>
      <c r="L5979" t="str">
        <f>VLOOKUP($C5979,Customer!$A$2:$F$793,3,FALSE)</f>
        <v>Oslo</v>
      </c>
      <c r="M5979" t="str">
        <f>VLOOKUP($C5979,Customer!$A$2:$F$793,4,FALSE)</f>
        <v>Oslo</v>
      </c>
      <c r="N5979" t="str">
        <f>VLOOKUP($C5979,Customer!$A$2:$F$793,5,FALSE)</f>
        <v>North</v>
      </c>
      <c r="O5979" t="str">
        <f>VLOOKUP($C5979,Customer!$A$2:$F$793,6,FALSE)</f>
        <v>Corporate</v>
      </c>
      <c r="P5979" t="str">
        <f>VLOOKUP(E5979,Product!$B$2:$C$1811,2,FALSE)</f>
        <v>Furniture</v>
      </c>
      <c r="Q5979" t="str">
        <f>VLOOKUP(E5979,CHOOSE({1,2},Product!$B$2:$B$1811,Product!$A$2:$A$1811),2,FALSE)</f>
        <v>Furnishings</v>
      </c>
      <c r="R5979" t="str">
        <f t="shared" si="93"/>
        <v>AZ</v>
      </c>
    </row>
    <row r="5980" spans="1:18" x14ac:dyDescent="0.25">
      <c r="A5980" t="s">
        <v>5699</v>
      </c>
      <c r="B5980" s="35">
        <v>44669</v>
      </c>
      <c r="C5980" t="s">
        <v>1433</v>
      </c>
      <c r="D5980" t="s">
        <v>33</v>
      </c>
      <c r="E5980" t="s">
        <v>1572</v>
      </c>
      <c r="F5980">
        <v>0.1</v>
      </c>
      <c r="G5980">
        <v>1887916.8</v>
      </c>
      <c r="H5980">
        <v>58997.4</v>
      </c>
      <c r="I5980">
        <v>3</v>
      </c>
      <c r="J5980" t="s">
        <v>22</v>
      </c>
      <c r="K5980" t="str">
        <f>VLOOKUP(C5980,Customer!$A$2:$F$793,2,FALSE)</f>
        <v>Norway</v>
      </c>
      <c r="L5980" t="str">
        <f>VLOOKUP($C5980,Customer!$A$2:$F$793,3,FALSE)</f>
        <v>Oslo</v>
      </c>
      <c r="M5980" t="str">
        <f>VLOOKUP($C5980,Customer!$A$2:$F$793,4,FALSE)</f>
        <v>Oslo</v>
      </c>
      <c r="N5980" t="str">
        <f>VLOOKUP($C5980,Customer!$A$2:$F$793,5,FALSE)</f>
        <v>North</v>
      </c>
      <c r="O5980" t="str">
        <f>VLOOKUP($C5980,Customer!$A$2:$F$793,6,FALSE)</f>
        <v>Corporate</v>
      </c>
      <c r="P5980" t="str">
        <f>VLOOKUP(E5980,Product!$B$2:$C$1811,2,FALSE)</f>
        <v>Office Supplies</v>
      </c>
      <c r="Q5980" t="str">
        <f>VLOOKUP(E5980,CHOOSE({1,2},Product!$B$2:$B$1811,Product!$A$2:$A$1811),2,FALSE)</f>
        <v>Storage</v>
      </c>
      <c r="R5980" t="str">
        <f t="shared" si="93"/>
        <v>AZ</v>
      </c>
    </row>
    <row r="5981" spans="1:18" x14ac:dyDescent="0.25">
      <c r="A5981" t="s">
        <v>5700</v>
      </c>
      <c r="B5981" s="35">
        <v>44670</v>
      </c>
      <c r="C5981" t="s">
        <v>899</v>
      </c>
      <c r="D5981" t="s">
        <v>51</v>
      </c>
      <c r="E5981" t="s">
        <v>1810</v>
      </c>
      <c r="F5981">
        <v>0</v>
      </c>
      <c r="G5981">
        <v>1725673.95</v>
      </c>
      <c r="H5981">
        <v>840712.95000000007</v>
      </c>
      <c r="I5981">
        <v>7</v>
      </c>
      <c r="J5981" t="s">
        <v>26</v>
      </c>
      <c r="K5981" t="str">
        <f>VLOOKUP(C5981,Customer!$A$2:$F$793,2,FALSE)</f>
        <v>United Kingdom</v>
      </c>
      <c r="L5981" t="str">
        <f>VLOOKUP($C5981,Customer!$A$2:$F$793,3,FALSE)</f>
        <v>England</v>
      </c>
      <c r="M5981" t="str">
        <f>VLOOKUP($C5981,Customer!$A$2:$F$793,4,FALSE)</f>
        <v>London</v>
      </c>
      <c r="N5981" t="str">
        <f>VLOOKUP($C5981,Customer!$A$2:$F$793,5,FALSE)</f>
        <v>North</v>
      </c>
      <c r="O5981" t="str">
        <f>VLOOKUP($C5981,Customer!$A$2:$F$793,6,FALSE)</f>
        <v>Consumer</v>
      </c>
      <c r="P5981" t="str">
        <f>VLOOKUP(E5981,Product!$B$2:$C$1811,2,FALSE)</f>
        <v>Office Supplies</v>
      </c>
      <c r="Q5981" t="str">
        <f>VLOOKUP(E5981,CHOOSE({1,2},Product!$B$2:$B$1811,Product!$A$2:$A$1811),2,FALSE)</f>
        <v>Fasteners</v>
      </c>
      <c r="R5981" t="str">
        <f t="shared" si="93"/>
        <v>AZ</v>
      </c>
    </row>
    <row r="5982" spans="1:18" x14ac:dyDescent="0.25">
      <c r="A5982" t="s">
        <v>5701</v>
      </c>
      <c r="B5982" s="35">
        <v>44670</v>
      </c>
      <c r="C5982" t="s">
        <v>1779</v>
      </c>
      <c r="D5982" t="s">
        <v>33</v>
      </c>
      <c r="E5982" t="s">
        <v>1941</v>
      </c>
      <c r="F5982">
        <v>0</v>
      </c>
      <c r="G5982">
        <v>4660794.6000000006</v>
      </c>
      <c r="H5982">
        <v>1533932.4000000001</v>
      </c>
      <c r="I5982">
        <v>7</v>
      </c>
      <c r="J5982" t="s">
        <v>26</v>
      </c>
      <c r="K5982" t="str">
        <f>VLOOKUP(C5982,Customer!$A$2:$F$793,2,FALSE)</f>
        <v>Germany</v>
      </c>
      <c r="L5982" t="str">
        <f>VLOOKUP($C5982,Customer!$A$2:$F$793,3,FALSE)</f>
        <v>North Rhine-Westphalia</v>
      </c>
      <c r="M5982" t="str">
        <f>VLOOKUP($C5982,Customer!$A$2:$F$793,4,FALSE)</f>
        <v>Paderborn</v>
      </c>
      <c r="N5982" t="str">
        <f>VLOOKUP($C5982,Customer!$A$2:$F$793,5,FALSE)</f>
        <v>Central</v>
      </c>
      <c r="O5982" t="str">
        <f>VLOOKUP($C5982,Customer!$A$2:$F$793,6,FALSE)</f>
        <v>Consumer</v>
      </c>
      <c r="P5982" t="str">
        <f>VLOOKUP(E5982,Product!$B$2:$C$1811,2,FALSE)</f>
        <v>Furniture</v>
      </c>
      <c r="Q5982" t="str">
        <f>VLOOKUP(E5982,CHOOSE({1,2},Product!$B$2:$B$1811,Product!$A$2:$A$1811),2,FALSE)</f>
        <v>Chairs</v>
      </c>
      <c r="R5982" t="str">
        <f t="shared" si="93"/>
        <v>AZ</v>
      </c>
    </row>
    <row r="5983" spans="1:18" x14ac:dyDescent="0.25">
      <c r="A5983" t="s">
        <v>5702</v>
      </c>
      <c r="B5983" s="35">
        <v>44670</v>
      </c>
      <c r="C5983" t="s">
        <v>1967</v>
      </c>
      <c r="D5983" t="s">
        <v>33</v>
      </c>
      <c r="E5983" t="s">
        <v>1656</v>
      </c>
      <c r="F5983">
        <v>0.5</v>
      </c>
      <c r="G5983">
        <v>2522138.85</v>
      </c>
      <c r="H5983">
        <v>-2064909</v>
      </c>
      <c r="I5983">
        <v>2</v>
      </c>
      <c r="J5983" t="s">
        <v>22</v>
      </c>
      <c r="K5983" t="str">
        <f>VLOOKUP(C5983,Customer!$A$2:$F$793,2,FALSE)</f>
        <v>France</v>
      </c>
      <c r="L5983" t="str">
        <f>VLOOKUP($C5983,Customer!$A$2:$F$793,3,FALSE)</f>
        <v>Nord-Pas-de-Calais-Picardie</v>
      </c>
      <c r="M5983" t="str">
        <f>VLOOKUP($C5983,Customer!$A$2:$F$793,4,FALSE)</f>
        <v>Calais</v>
      </c>
      <c r="N5983" t="str">
        <f>VLOOKUP($C5983,Customer!$A$2:$F$793,5,FALSE)</f>
        <v>Central</v>
      </c>
      <c r="O5983" t="str">
        <f>VLOOKUP($C5983,Customer!$A$2:$F$793,6,FALSE)</f>
        <v>Corporate</v>
      </c>
      <c r="P5983" t="str">
        <f>VLOOKUP(E5983,Product!$B$2:$C$1811,2,FALSE)</f>
        <v>Furniture</v>
      </c>
      <c r="Q5983" t="str">
        <f>VLOOKUP(E5983,CHOOSE({1,2},Product!$B$2:$B$1811,Product!$A$2:$A$1811),2,FALSE)</f>
        <v>Bookcases</v>
      </c>
      <c r="R5983" t="str">
        <f t="shared" si="93"/>
        <v>AZ</v>
      </c>
    </row>
    <row r="5984" spans="1:18" x14ac:dyDescent="0.25">
      <c r="A5984" t="s">
        <v>5701</v>
      </c>
      <c r="B5984" s="35">
        <v>44670</v>
      </c>
      <c r="C5984" t="s">
        <v>1779</v>
      </c>
      <c r="D5984" t="s">
        <v>33</v>
      </c>
      <c r="E5984" t="s">
        <v>134</v>
      </c>
      <c r="F5984">
        <v>0</v>
      </c>
      <c r="G5984">
        <v>1666676.55</v>
      </c>
      <c r="H5984">
        <v>796464.9</v>
      </c>
      <c r="I5984">
        <v>3</v>
      </c>
      <c r="J5984" t="s">
        <v>22</v>
      </c>
      <c r="K5984" t="str">
        <f>VLOOKUP(C5984,Customer!$A$2:$F$793,2,FALSE)</f>
        <v>Germany</v>
      </c>
      <c r="L5984" t="str">
        <f>VLOOKUP($C5984,Customer!$A$2:$F$793,3,FALSE)</f>
        <v>North Rhine-Westphalia</v>
      </c>
      <c r="M5984" t="str">
        <f>VLOOKUP($C5984,Customer!$A$2:$F$793,4,FALSE)</f>
        <v>Paderborn</v>
      </c>
      <c r="N5984" t="str">
        <f>VLOOKUP($C5984,Customer!$A$2:$F$793,5,FALSE)</f>
        <v>Central</v>
      </c>
      <c r="O5984" t="str">
        <f>VLOOKUP($C5984,Customer!$A$2:$F$793,6,FALSE)</f>
        <v>Consumer</v>
      </c>
      <c r="P5984" t="str">
        <f>VLOOKUP(E5984,Product!$B$2:$C$1811,2,FALSE)</f>
        <v>Office Supplies</v>
      </c>
      <c r="Q5984" t="str">
        <f>VLOOKUP(E5984,CHOOSE({1,2},Product!$B$2:$B$1811,Product!$A$2:$A$1811),2,FALSE)</f>
        <v>Supplies</v>
      </c>
      <c r="R5984" t="str">
        <f t="shared" si="93"/>
        <v>AZ</v>
      </c>
    </row>
    <row r="5985" spans="1:18" x14ac:dyDescent="0.25">
      <c r="A5985" t="s">
        <v>5702</v>
      </c>
      <c r="B5985" s="35">
        <v>44670</v>
      </c>
      <c r="C5985" t="s">
        <v>1967</v>
      </c>
      <c r="D5985" t="s">
        <v>33</v>
      </c>
      <c r="E5985" t="s">
        <v>1408</v>
      </c>
      <c r="F5985">
        <v>0.5</v>
      </c>
      <c r="G5985">
        <v>501477.9</v>
      </c>
      <c r="H5985">
        <v>-176992.2</v>
      </c>
      <c r="I5985">
        <v>5</v>
      </c>
      <c r="J5985" t="s">
        <v>26</v>
      </c>
      <c r="K5985" t="str">
        <f>VLOOKUP(C5985,Customer!$A$2:$F$793,2,FALSE)</f>
        <v>France</v>
      </c>
      <c r="L5985" t="str">
        <f>VLOOKUP($C5985,Customer!$A$2:$F$793,3,FALSE)</f>
        <v>Nord-Pas-de-Calais-Picardie</v>
      </c>
      <c r="M5985" t="str">
        <f>VLOOKUP($C5985,Customer!$A$2:$F$793,4,FALSE)</f>
        <v>Calais</v>
      </c>
      <c r="N5985" t="str">
        <f>VLOOKUP($C5985,Customer!$A$2:$F$793,5,FALSE)</f>
        <v>Central</v>
      </c>
      <c r="O5985" t="str">
        <f>VLOOKUP($C5985,Customer!$A$2:$F$793,6,FALSE)</f>
        <v>Corporate</v>
      </c>
      <c r="P5985" t="str">
        <f>VLOOKUP(E5985,Product!$B$2:$C$1811,2,FALSE)</f>
        <v>Office Supplies</v>
      </c>
      <c r="Q5985" t="str">
        <f>VLOOKUP(E5985,CHOOSE({1,2},Product!$B$2:$B$1811,Product!$A$2:$A$1811),2,FALSE)</f>
        <v>Fasteners</v>
      </c>
      <c r="R5985" t="str">
        <f t="shared" si="93"/>
        <v>AZ</v>
      </c>
    </row>
    <row r="5986" spans="1:18" x14ac:dyDescent="0.25">
      <c r="A5986" t="s">
        <v>5701</v>
      </c>
      <c r="B5986" s="35">
        <v>44670</v>
      </c>
      <c r="C5986" t="s">
        <v>1779</v>
      </c>
      <c r="D5986" t="s">
        <v>33</v>
      </c>
      <c r="E5986" t="s">
        <v>1868</v>
      </c>
      <c r="F5986">
        <v>0</v>
      </c>
      <c r="G5986">
        <v>1209446.7</v>
      </c>
      <c r="H5986">
        <v>103245.45</v>
      </c>
      <c r="I5986">
        <v>1</v>
      </c>
      <c r="J5986" t="s">
        <v>26</v>
      </c>
      <c r="K5986" t="str">
        <f>VLOOKUP(C5986,Customer!$A$2:$F$793,2,FALSE)</f>
        <v>Germany</v>
      </c>
      <c r="L5986" t="str">
        <f>VLOOKUP($C5986,Customer!$A$2:$F$793,3,FALSE)</f>
        <v>North Rhine-Westphalia</v>
      </c>
      <c r="M5986" t="str">
        <f>VLOOKUP($C5986,Customer!$A$2:$F$793,4,FALSE)</f>
        <v>Paderborn</v>
      </c>
      <c r="N5986" t="str">
        <f>VLOOKUP($C5986,Customer!$A$2:$F$793,5,FALSE)</f>
        <v>Central</v>
      </c>
      <c r="O5986" t="str">
        <f>VLOOKUP($C5986,Customer!$A$2:$F$793,6,FALSE)</f>
        <v>Consumer</v>
      </c>
      <c r="P5986" t="str">
        <f>VLOOKUP(E5986,Product!$B$2:$C$1811,2,FALSE)</f>
        <v>Technology</v>
      </c>
      <c r="Q5986" t="str">
        <f>VLOOKUP(E5986,CHOOSE({1,2},Product!$B$2:$B$1811,Product!$A$2:$A$1811),2,FALSE)</f>
        <v>Accessories</v>
      </c>
      <c r="R5986" t="str">
        <f t="shared" si="93"/>
        <v>AZ</v>
      </c>
    </row>
    <row r="5987" spans="1:18" x14ac:dyDescent="0.25">
      <c r="A5987" t="s">
        <v>5703</v>
      </c>
      <c r="B5987" s="35">
        <v>44670</v>
      </c>
      <c r="C5987" t="s">
        <v>1530</v>
      </c>
      <c r="D5987" t="s">
        <v>24</v>
      </c>
      <c r="E5987" t="s">
        <v>2344</v>
      </c>
      <c r="F5987">
        <v>0.1</v>
      </c>
      <c r="G5987">
        <v>3967575.15</v>
      </c>
      <c r="H5987">
        <v>486728.55</v>
      </c>
      <c r="I5987">
        <v>5</v>
      </c>
      <c r="J5987" t="s">
        <v>22</v>
      </c>
      <c r="K5987" t="str">
        <f>VLOOKUP(C5987,Customer!$A$2:$F$793,2,FALSE)</f>
        <v>Germany</v>
      </c>
      <c r="L5987" t="str">
        <f>VLOOKUP($C5987,Customer!$A$2:$F$793,3,FALSE)</f>
        <v>Bremen</v>
      </c>
      <c r="M5987" t="str">
        <f>VLOOKUP($C5987,Customer!$A$2:$F$793,4,FALSE)</f>
        <v>Bremen</v>
      </c>
      <c r="N5987" t="str">
        <f>VLOOKUP($C5987,Customer!$A$2:$F$793,5,FALSE)</f>
        <v>Central</v>
      </c>
      <c r="O5987" t="str">
        <f>VLOOKUP($C5987,Customer!$A$2:$F$793,6,FALSE)</f>
        <v>Consumer</v>
      </c>
      <c r="P5987" t="str">
        <f>VLOOKUP(E5987,Product!$B$2:$C$1811,2,FALSE)</f>
        <v>Furniture</v>
      </c>
      <c r="Q5987" t="str">
        <f>VLOOKUP(E5987,CHOOSE({1,2},Product!$B$2:$B$1811,Product!$A$2:$A$1811),2,FALSE)</f>
        <v>Chairs</v>
      </c>
      <c r="R5987" t="str">
        <f t="shared" si="93"/>
        <v>AZ</v>
      </c>
    </row>
    <row r="5988" spans="1:18" x14ac:dyDescent="0.25">
      <c r="A5988" t="s">
        <v>5703</v>
      </c>
      <c r="B5988" s="35">
        <v>44670</v>
      </c>
      <c r="C5988" t="s">
        <v>1530</v>
      </c>
      <c r="D5988" t="s">
        <v>24</v>
      </c>
      <c r="E5988" t="s">
        <v>1949</v>
      </c>
      <c r="F5988">
        <v>0</v>
      </c>
      <c r="G5988">
        <v>353984.4</v>
      </c>
      <c r="H5988">
        <v>117994.8</v>
      </c>
      <c r="I5988">
        <v>2</v>
      </c>
      <c r="J5988" t="s">
        <v>22</v>
      </c>
      <c r="K5988" t="str">
        <f>VLOOKUP(C5988,Customer!$A$2:$F$793,2,FALSE)</f>
        <v>Germany</v>
      </c>
      <c r="L5988" t="str">
        <f>VLOOKUP($C5988,Customer!$A$2:$F$793,3,FALSE)</f>
        <v>Bremen</v>
      </c>
      <c r="M5988" t="str">
        <f>VLOOKUP($C5988,Customer!$A$2:$F$793,4,FALSE)</f>
        <v>Bremen</v>
      </c>
      <c r="N5988" t="str">
        <f>VLOOKUP($C5988,Customer!$A$2:$F$793,5,FALSE)</f>
        <v>Central</v>
      </c>
      <c r="O5988" t="str">
        <f>VLOOKUP($C5988,Customer!$A$2:$F$793,6,FALSE)</f>
        <v>Consumer</v>
      </c>
      <c r="P5988" t="str">
        <f>VLOOKUP(E5988,Product!$B$2:$C$1811,2,FALSE)</f>
        <v>Office Supplies</v>
      </c>
      <c r="Q5988" t="str">
        <f>VLOOKUP(E5988,CHOOSE({1,2},Product!$B$2:$B$1811,Product!$A$2:$A$1811),2,FALSE)</f>
        <v>Labels</v>
      </c>
      <c r="R5988" t="str">
        <f t="shared" si="93"/>
        <v>AZ</v>
      </c>
    </row>
    <row r="5989" spans="1:18" x14ac:dyDescent="0.25">
      <c r="A5989" t="s">
        <v>5704</v>
      </c>
      <c r="B5989" s="35">
        <v>44670</v>
      </c>
      <c r="C5989" t="s">
        <v>1070</v>
      </c>
      <c r="D5989" t="s">
        <v>24</v>
      </c>
      <c r="E5989" t="s">
        <v>1772</v>
      </c>
      <c r="F5989">
        <v>0</v>
      </c>
      <c r="G5989">
        <v>442480.5</v>
      </c>
      <c r="H5989">
        <v>58997.4</v>
      </c>
      <c r="I5989">
        <v>2</v>
      </c>
      <c r="J5989" t="s">
        <v>26</v>
      </c>
      <c r="K5989" t="str">
        <f>VLOOKUP(C5989,Customer!$A$2:$F$793,2,FALSE)</f>
        <v>Germany</v>
      </c>
      <c r="L5989" t="str">
        <f>VLOOKUP($C5989,Customer!$A$2:$F$793,3,FALSE)</f>
        <v>Saxony-Anhalt</v>
      </c>
      <c r="M5989" t="str">
        <f>VLOOKUP($C5989,Customer!$A$2:$F$793,4,FALSE)</f>
        <v>Magdeburg</v>
      </c>
      <c r="N5989" t="str">
        <f>VLOOKUP($C5989,Customer!$A$2:$F$793,5,FALSE)</f>
        <v>Central</v>
      </c>
      <c r="O5989" t="str">
        <f>VLOOKUP($C5989,Customer!$A$2:$F$793,6,FALSE)</f>
        <v>Home Office</v>
      </c>
      <c r="P5989" t="str">
        <f>VLOOKUP(E5989,Product!$B$2:$C$1811,2,FALSE)</f>
        <v>Office Supplies</v>
      </c>
      <c r="Q5989" t="str">
        <f>VLOOKUP(E5989,CHOOSE({1,2},Product!$B$2:$B$1811,Product!$A$2:$A$1811),2,FALSE)</f>
        <v>Binders</v>
      </c>
      <c r="R5989" t="str">
        <f t="shared" si="93"/>
        <v>AZ</v>
      </c>
    </row>
    <row r="5990" spans="1:18" x14ac:dyDescent="0.25">
      <c r="A5990" t="s">
        <v>5705</v>
      </c>
      <c r="B5990" s="35">
        <v>44671</v>
      </c>
      <c r="C5990" t="s">
        <v>390</v>
      </c>
      <c r="D5990" t="s">
        <v>24</v>
      </c>
      <c r="E5990" t="s">
        <v>1721</v>
      </c>
      <c r="F5990">
        <v>0</v>
      </c>
      <c r="G5990">
        <v>1696175.25</v>
      </c>
      <c r="H5990">
        <v>368733.75</v>
      </c>
      <c r="I5990">
        <v>1</v>
      </c>
      <c r="J5990" t="s">
        <v>22</v>
      </c>
      <c r="K5990" t="str">
        <f>VLOOKUP(C5990,Customer!$A$2:$F$793,2,FALSE)</f>
        <v>Sweden</v>
      </c>
      <c r="L5990" t="str">
        <f>VLOOKUP($C5990,Customer!$A$2:$F$793,3,FALSE)</f>
        <v>Stockholm</v>
      </c>
      <c r="M5990" t="str">
        <f>VLOOKUP($C5990,Customer!$A$2:$F$793,4,FALSE)</f>
        <v>Nacka</v>
      </c>
      <c r="N5990" t="str">
        <f>VLOOKUP($C5990,Customer!$A$2:$F$793,5,FALSE)</f>
        <v>North</v>
      </c>
      <c r="O5990" t="str">
        <f>VLOOKUP($C5990,Customer!$A$2:$F$793,6,FALSE)</f>
        <v>Corporate</v>
      </c>
      <c r="P5990" t="str">
        <f>VLOOKUP(E5990,Product!$B$2:$C$1811,2,FALSE)</f>
        <v>Technology</v>
      </c>
      <c r="Q5990" t="str">
        <f>VLOOKUP(E5990,CHOOSE({1,2},Product!$B$2:$B$1811,Product!$A$2:$A$1811),2,FALSE)</f>
        <v>Accessories</v>
      </c>
      <c r="R5990" t="str">
        <f t="shared" si="93"/>
        <v>BN</v>
      </c>
    </row>
    <row r="5991" spans="1:18" x14ac:dyDescent="0.25">
      <c r="A5991" t="s">
        <v>5705</v>
      </c>
      <c r="B5991" s="35">
        <v>44671</v>
      </c>
      <c r="C5991" t="s">
        <v>390</v>
      </c>
      <c r="D5991" t="s">
        <v>24</v>
      </c>
      <c r="E5991" t="s">
        <v>381</v>
      </c>
      <c r="F5991">
        <v>0.15</v>
      </c>
      <c r="G5991">
        <v>9852565.8000000007</v>
      </c>
      <c r="H5991">
        <v>-457229.85000000003</v>
      </c>
      <c r="I5991">
        <v>3</v>
      </c>
      <c r="J5991" t="s">
        <v>26</v>
      </c>
      <c r="K5991" t="str">
        <f>VLOOKUP(C5991,Customer!$A$2:$F$793,2,FALSE)</f>
        <v>Sweden</v>
      </c>
      <c r="L5991" t="str">
        <f>VLOOKUP($C5991,Customer!$A$2:$F$793,3,FALSE)</f>
        <v>Stockholm</v>
      </c>
      <c r="M5991" t="str">
        <f>VLOOKUP($C5991,Customer!$A$2:$F$793,4,FALSE)</f>
        <v>Nacka</v>
      </c>
      <c r="N5991" t="str">
        <f>VLOOKUP($C5991,Customer!$A$2:$F$793,5,FALSE)</f>
        <v>North</v>
      </c>
      <c r="O5991" t="str">
        <f>VLOOKUP($C5991,Customer!$A$2:$F$793,6,FALSE)</f>
        <v>Corporate</v>
      </c>
      <c r="P5991" t="str">
        <f>VLOOKUP(E5991,Product!$B$2:$C$1811,2,FALSE)</f>
        <v>Technology</v>
      </c>
      <c r="Q5991" t="str">
        <f>VLOOKUP(E5991,CHOOSE({1,2},Product!$B$2:$B$1811,Product!$A$2:$A$1811),2,FALSE)</f>
        <v>Copiers</v>
      </c>
      <c r="R5991" t="str">
        <f t="shared" si="93"/>
        <v>BN</v>
      </c>
    </row>
    <row r="5992" spans="1:18" x14ac:dyDescent="0.25">
      <c r="A5992" t="s">
        <v>5706</v>
      </c>
      <c r="B5992" s="35">
        <v>44672</v>
      </c>
      <c r="C5992" t="s">
        <v>913</v>
      </c>
      <c r="D5992" t="s">
        <v>20</v>
      </c>
      <c r="E5992" t="s">
        <v>2311</v>
      </c>
      <c r="F5992">
        <v>0.1</v>
      </c>
      <c r="G5992">
        <v>16475023.950000001</v>
      </c>
      <c r="H5992">
        <v>6592959.4500000002</v>
      </c>
      <c r="I5992">
        <v>10</v>
      </c>
      <c r="J5992" t="s">
        <v>26</v>
      </c>
      <c r="K5992" t="str">
        <f>VLOOKUP(C5992,Customer!$A$2:$F$793,2,FALSE)</f>
        <v>France</v>
      </c>
      <c r="L5992" t="str">
        <f>VLOOKUP($C5992,Customer!$A$2:$F$793,3,FALSE)</f>
        <v>Nord-Pas-de-Calais-Picardie</v>
      </c>
      <c r="M5992" t="str">
        <f>VLOOKUP($C5992,Customer!$A$2:$F$793,4,FALSE)</f>
        <v>Lille</v>
      </c>
      <c r="N5992" t="str">
        <f>VLOOKUP($C5992,Customer!$A$2:$F$793,5,FALSE)</f>
        <v>Central</v>
      </c>
      <c r="O5992" t="str">
        <f>VLOOKUP($C5992,Customer!$A$2:$F$793,6,FALSE)</f>
        <v>Consumer</v>
      </c>
      <c r="P5992" t="str">
        <f>VLOOKUP(E5992,Product!$B$2:$C$1811,2,FALSE)</f>
        <v>Furniture</v>
      </c>
      <c r="Q5992" t="str">
        <f>VLOOKUP(E5992,CHOOSE({1,2},Product!$B$2:$B$1811,Product!$A$2:$A$1811),2,FALSE)</f>
        <v>Bookcases</v>
      </c>
      <c r="R5992" t="str">
        <f t="shared" si="93"/>
        <v>AZ</v>
      </c>
    </row>
    <row r="5993" spans="1:18" x14ac:dyDescent="0.25">
      <c r="A5993" t="s">
        <v>5706</v>
      </c>
      <c r="B5993" s="35">
        <v>44672</v>
      </c>
      <c r="C5993" t="s">
        <v>913</v>
      </c>
      <c r="D5993" t="s">
        <v>20</v>
      </c>
      <c r="E5993" t="s">
        <v>2061</v>
      </c>
      <c r="F5993">
        <v>0.4</v>
      </c>
      <c r="G5993">
        <v>427731.15</v>
      </c>
      <c r="H5993">
        <v>0</v>
      </c>
      <c r="I5993">
        <v>3</v>
      </c>
      <c r="J5993" t="s">
        <v>22</v>
      </c>
      <c r="K5993" t="str">
        <f>VLOOKUP(C5993,Customer!$A$2:$F$793,2,FALSE)</f>
        <v>France</v>
      </c>
      <c r="L5993" t="str">
        <f>VLOOKUP($C5993,Customer!$A$2:$F$793,3,FALSE)</f>
        <v>Nord-Pas-de-Calais-Picardie</v>
      </c>
      <c r="M5993" t="str">
        <f>VLOOKUP($C5993,Customer!$A$2:$F$793,4,FALSE)</f>
        <v>Lille</v>
      </c>
      <c r="N5993" t="str">
        <f>VLOOKUP($C5993,Customer!$A$2:$F$793,5,FALSE)</f>
        <v>Central</v>
      </c>
      <c r="O5993" t="str">
        <f>VLOOKUP($C5993,Customer!$A$2:$F$793,6,FALSE)</f>
        <v>Consumer</v>
      </c>
      <c r="P5993" t="str">
        <f>VLOOKUP(E5993,Product!$B$2:$C$1811,2,FALSE)</f>
        <v>Furniture</v>
      </c>
      <c r="Q5993" t="str">
        <f>VLOOKUP(E5993,CHOOSE({1,2},Product!$B$2:$B$1811,Product!$A$2:$A$1811),2,FALSE)</f>
        <v>Furnishings</v>
      </c>
      <c r="R5993" t="str">
        <f t="shared" si="93"/>
        <v>AZ</v>
      </c>
    </row>
    <row r="5994" spans="1:18" x14ac:dyDescent="0.25">
      <c r="A5994" t="s">
        <v>5706</v>
      </c>
      <c r="B5994" s="35">
        <v>44672</v>
      </c>
      <c r="C5994" t="s">
        <v>913</v>
      </c>
      <c r="D5994" t="s">
        <v>20</v>
      </c>
      <c r="E5994" t="s">
        <v>1872</v>
      </c>
      <c r="F5994">
        <v>0.1</v>
      </c>
      <c r="G5994">
        <v>973457.1</v>
      </c>
      <c r="H5994">
        <v>324485.7</v>
      </c>
      <c r="I5994">
        <v>3</v>
      </c>
      <c r="J5994" t="s">
        <v>22</v>
      </c>
      <c r="K5994" t="str">
        <f>VLOOKUP(C5994,Customer!$A$2:$F$793,2,FALSE)</f>
        <v>France</v>
      </c>
      <c r="L5994" t="str">
        <f>VLOOKUP($C5994,Customer!$A$2:$F$793,3,FALSE)</f>
        <v>Nord-Pas-de-Calais-Picardie</v>
      </c>
      <c r="M5994" t="str">
        <f>VLOOKUP($C5994,Customer!$A$2:$F$793,4,FALSE)</f>
        <v>Lille</v>
      </c>
      <c r="N5994" t="str">
        <f>VLOOKUP($C5994,Customer!$A$2:$F$793,5,FALSE)</f>
        <v>Central</v>
      </c>
      <c r="O5994" t="str">
        <f>VLOOKUP($C5994,Customer!$A$2:$F$793,6,FALSE)</f>
        <v>Consumer</v>
      </c>
      <c r="P5994" t="str">
        <f>VLOOKUP(E5994,Product!$B$2:$C$1811,2,FALSE)</f>
        <v>Office Supplies</v>
      </c>
      <c r="Q5994" t="str">
        <f>VLOOKUP(E5994,CHOOSE({1,2},Product!$B$2:$B$1811,Product!$A$2:$A$1811),2,FALSE)</f>
        <v>Art</v>
      </c>
      <c r="R5994" t="str">
        <f t="shared" si="93"/>
        <v>AZ</v>
      </c>
    </row>
    <row r="5995" spans="1:18" x14ac:dyDescent="0.25">
      <c r="A5995" t="s">
        <v>5707</v>
      </c>
      <c r="B5995" s="35">
        <v>44672</v>
      </c>
      <c r="C5995" t="s">
        <v>160</v>
      </c>
      <c r="D5995" t="s">
        <v>33</v>
      </c>
      <c r="E5995" t="s">
        <v>113</v>
      </c>
      <c r="F5995">
        <v>0</v>
      </c>
      <c r="G5995">
        <v>1873167.45</v>
      </c>
      <c r="H5995">
        <v>619472.70000000007</v>
      </c>
      <c r="I5995">
        <v>5</v>
      </c>
      <c r="J5995" t="s">
        <v>22</v>
      </c>
      <c r="K5995" t="str">
        <f>VLOOKUP(C5995,Customer!$A$2:$F$793,2,FALSE)</f>
        <v>Italy</v>
      </c>
      <c r="L5995" t="str">
        <f>VLOOKUP($C5995,Customer!$A$2:$F$793,3,FALSE)</f>
        <v>Tuscany</v>
      </c>
      <c r="M5995" t="str">
        <f>VLOOKUP($C5995,Customer!$A$2:$F$793,4,FALSE)</f>
        <v>Siena</v>
      </c>
      <c r="N5995" t="str">
        <f>VLOOKUP($C5995,Customer!$A$2:$F$793,5,FALSE)</f>
        <v>South</v>
      </c>
      <c r="O5995" t="str">
        <f>VLOOKUP($C5995,Customer!$A$2:$F$793,6,FALSE)</f>
        <v>Consumer</v>
      </c>
      <c r="P5995" t="str">
        <f>VLOOKUP(E5995,Product!$B$2:$C$1811,2,FALSE)</f>
        <v>Office Supplies</v>
      </c>
      <c r="Q5995" t="str">
        <f>VLOOKUP(E5995,CHOOSE({1,2},Product!$B$2:$B$1811,Product!$A$2:$A$1811),2,FALSE)</f>
        <v>Art</v>
      </c>
      <c r="R5995" t="str">
        <f t="shared" si="93"/>
        <v>AZ</v>
      </c>
    </row>
    <row r="5996" spans="1:18" x14ac:dyDescent="0.25">
      <c r="A5996" t="s">
        <v>5708</v>
      </c>
      <c r="B5996" s="35">
        <v>44672</v>
      </c>
      <c r="C5996" t="s">
        <v>1873</v>
      </c>
      <c r="D5996" t="s">
        <v>33</v>
      </c>
      <c r="E5996" t="s">
        <v>1041</v>
      </c>
      <c r="F5996">
        <v>0.15</v>
      </c>
      <c r="G5996">
        <v>2994118.0500000003</v>
      </c>
      <c r="H5996">
        <v>1238945.4000000001</v>
      </c>
      <c r="I5996">
        <v>2</v>
      </c>
      <c r="J5996" t="s">
        <v>22</v>
      </c>
      <c r="K5996" t="str">
        <f>VLOOKUP(C5996,Customer!$A$2:$F$793,2,FALSE)</f>
        <v>France</v>
      </c>
      <c r="L5996" t="str">
        <f>VLOOKUP($C5996,Customer!$A$2:$F$793,3,FALSE)</f>
        <v>Ile-de-France</v>
      </c>
      <c r="M5996" t="str">
        <f>VLOOKUP($C5996,Customer!$A$2:$F$793,4,FALSE)</f>
        <v>Domont</v>
      </c>
      <c r="N5996" t="str">
        <f>VLOOKUP($C5996,Customer!$A$2:$F$793,5,FALSE)</f>
        <v>Central</v>
      </c>
      <c r="O5996" t="str">
        <f>VLOOKUP($C5996,Customer!$A$2:$F$793,6,FALSE)</f>
        <v>Consumer</v>
      </c>
      <c r="P5996" t="str">
        <f>VLOOKUP(E5996,Product!$B$2:$C$1811,2,FALSE)</f>
        <v>Technology</v>
      </c>
      <c r="Q5996" t="str">
        <f>VLOOKUP(E5996,CHOOSE({1,2},Product!$B$2:$B$1811,Product!$A$2:$A$1811),2,FALSE)</f>
        <v>Copiers</v>
      </c>
      <c r="R5996" t="str">
        <f t="shared" si="93"/>
        <v>AZ</v>
      </c>
    </row>
    <row r="5997" spans="1:18" x14ac:dyDescent="0.25">
      <c r="A5997" t="s">
        <v>5709</v>
      </c>
      <c r="B5997" s="35">
        <v>44672</v>
      </c>
      <c r="C5997" t="s">
        <v>559</v>
      </c>
      <c r="D5997" t="s">
        <v>24</v>
      </c>
      <c r="E5997" t="s">
        <v>646</v>
      </c>
      <c r="F5997">
        <v>0.1</v>
      </c>
      <c r="G5997">
        <v>8244886.6500000004</v>
      </c>
      <c r="H5997">
        <v>-280237.65000000002</v>
      </c>
      <c r="I5997">
        <v>2</v>
      </c>
      <c r="J5997" t="s">
        <v>22</v>
      </c>
      <c r="K5997" t="str">
        <f>VLOOKUP(C5997,Customer!$A$2:$F$793,2,FALSE)</f>
        <v>France</v>
      </c>
      <c r="L5997" t="str">
        <f>VLOOKUP($C5997,Customer!$A$2:$F$793,3,FALSE)</f>
        <v>Aquitaine-Limousin-Poitou-Charentes</v>
      </c>
      <c r="M5997" t="str">
        <f>VLOOKUP($C5997,Customer!$A$2:$F$793,4,FALSE)</f>
        <v>Talence</v>
      </c>
      <c r="N5997" t="str">
        <f>VLOOKUP($C5997,Customer!$A$2:$F$793,5,FALSE)</f>
        <v>Central</v>
      </c>
      <c r="O5997" t="str">
        <f>VLOOKUP($C5997,Customer!$A$2:$F$793,6,FALSE)</f>
        <v>Consumer</v>
      </c>
      <c r="P5997" t="str">
        <f>VLOOKUP(E5997,Product!$B$2:$C$1811,2,FALSE)</f>
        <v>Office Supplies</v>
      </c>
      <c r="Q5997" t="str">
        <f>VLOOKUP(E5997,CHOOSE({1,2},Product!$B$2:$B$1811,Product!$A$2:$A$1811),2,FALSE)</f>
        <v>Appliances</v>
      </c>
      <c r="R5997" t="str">
        <f t="shared" si="93"/>
        <v>BN</v>
      </c>
    </row>
    <row r="5998" spans="1:18" x14ac:dyDescent="0.25">
      <c r="A5998" t="s">
        <v>5709</v>
      </c>
      <c r="B5998" s="35">
        <v>44672</v>
      </c>
      <c r="C5998" t="s">
        <v>559</v>
      </c>
      <c r="D5998" t="s">
        <v>24</v>
      </c>
      <c r="E5998" t="s">
        <v>827</v>
      </c>
      <c r="F5998">
        <v>0.1</v>
      </c>
      <c r="G5998">
        <v>2182903.8000000003</v>
      </c>
      <c r="H5998">
        <v>0</v>
      </c>
      <c r="I5998">
        <v>3</v>
      </c>
      <c r="J5998" t="s">
        <v>26</v>
      </c>
      <c r="K5998" t="str">
        <f>VLOOKUP(C5998,Customer!$A$2:$F$793,2,FALSE)</f>
        <v>France</v>
      </c>
      <c r="L5998" t="str">
        <f>VLOOKUP($C5998,Customer!$A$2:$F$793,3,FALSE)</f>
        <v>Aquitaine-Limousin-Poitou-Charentes</v>
      </c>
      <c r="M5998" t="str">
        <f>VLOOKUP($C5998,Customer!$A$2:$F$793,4,FALSE)</f>
        <v>Talence</v>
      </c>
      <c r="N5998" t="str">
        <f>VLOOKUP($C5998,Customer!$A$2:$F$793,5,FALSE)</f>
        <v>Central</v>
      </c>
      <c r="O5998" t="str">
        <f>VLOOKUP($C5998,Customer!$A$2:$F$793,6,FALSE)</f>
        <v>Consumer</v>
      </c>
      <c r="P5998" t="str">
        <f>VLOOKUP(E5998,Product!$B$2:$C$1811,2,FALSE)</f>
        <v>Office Supplies</v>
      </c>
      <c r="Q5998" t="str">
        <f>VLOOKUP(E5998,CHOOSE({1,2},Product!$B$2:$B$1811,Product!$A$2:$A$1811),2,FALSE)</f>
        <v>Storage</v>
      </c>
      <c r="R5998" t="str">
        <f t="shared" si="93"/>
        <v>BN</v>
      </c>
    </row>
    <row r="5999" spans="1:18" x14ac:dyDescent="0.25">
      <c r="A5999" t="s">
        <v>5709</v>
      </c>
      <c r="B5999" s="35">
        <v>44672</v>
      </c>
      <c r="C5999" t="s">
        <v>559</v>
      </c>
      <c r="D5999" t="s">
        <v>24</v>
      </c>
      <c r="E5999" t="s">
        <v>273</v>
      </c>
      <c r="F5999">
        <v>0</v>
      </c>
      <c r="G5999">
        <v>14395365.6</v>
      </c>
      <c r="H5999">
        <v>4321559.55</v>
      </c>
      <c r="I5999">
        <v>4</v>
      </c>
      <c r="J5999" t="s">
        <v>26</v>
      </c>
      <c r="K5999" t="str">
        <f>VLOOKUP(C5999,Customer!$A$2:$F$793,2,FALSE)</f>
        <v>France</v>
      </c>
      <c r="L5999" t="str">
        <f>VLOOKUP($C5999,Customer!$A$2:$F$793,3,FALSE)</f>
        <v>Aquitaine-Limousin-Poitou-Charentes</v>
      </c>
      <c r="M5999" t="str">
        <f>VLOOKUP($C5999,Customer!$A$2:$F$793,4,FALSE)</f>
        <v>Talence</v>
      </c>
      <c r="N5999" t="str">
        <f>VLOOKUP($C5999,Customer!$A$2:$F$793,5,FALSE)</f>
        <v>Central</v>
      </c>
      <c r="O5999" t="str">
        <f>VLOOKUP($C5999,Customer!$A$2:$F$793,6,FALSE)</f>
        <v>Consumer</v>
      </c>
      <c r="P5999" t="str">
        <f>VLOOKUP(E5999,Product!$B$2:$C$1811,2,FALSE)</f>
        <v>Technology</v>
      </c>
      <c r="Q5999" t="str">
        <f>VLOOKUP(E5999,CHOOSE({1,2},Product!$B$2:$B$1811,Product!$A$2:$A$1811),2,FALSE)</f>
        <v>Accessories</v>
      </c>
      <c r="R5999" t="str">
        <f t="shared" si="93"/>
        <v>BN</v>
      </c>
    </row>
    <row r="6000" spans="1:18" x14ac:dyDescent="0.25">
      <c r="A6000" t="s">
        <v>5710</v>
      </c>
      <c r="B6000" s="35">
        <v>44672</v>
      </c>
      <c r="C6000" t="s">
        <v>122</v>
      </c>
      <c r="D6000" t="s">
        <v>24</v>
      </c>
      <c r="E6000" t="s">
        <v>2531</v>
      </c>
      <c r="F6000">
        <v>0.1</v>
      </c>
      <c r="G6000">
        <v>2123906.4</v>
      </c>
      <c r="H6000">
        <v>-103245.45</v>
      </c>
      <c r="I6000">
        <v>4</v>
      </c>
      <c r="J6000" t="s">
        <v>26</v>
      </c>
      <c r="K6000" t="str">
        <f>VLOOKUP(C6000,Customer!$A$2:$F$793,2,FALSE)</f>
        <v>France</v>
      </c>
      <c r="L6000" t="str">
        <f>VLOOKUP($C6000,Customer!$A$2:$F$793,3,FALSE)</f>
        <v>Provence-Alpes-Côte d'Azur</v>
      </c>
      <c r="M6000" t="str">
        <f>VLOOKUP($C6000,Customer!$A$2:$F$793,4,FALSE)</f>
        <v>Draguignan</v>
      </c>
      <c r="N6000" t="str">
        <f>VLOOKUP($C6000,Customer!$A$2:$F$793,5,FALSE)</f>
        <v>Central</v>
      </c>
      <c r="O6000" t="str">
        <f>VLOOKUP($C6000,Customer!$A$2:$F$793,6,FALSE)</f>
        <v>Consumer</v>
      </c>
      <c r="P6000" t="str">
        <f>VLOOKUP(E6000,Product!$B$2:$C$1811,2,FALSE)</f>
        <v>Technology</v>
      </c>
      <c r="Q6000" t="str">
        <f>VLOOKUP(E6000,CHOOSE({1,2},Product!$B$2:$B$1811,Product!$A$2:$A$1811),2,FALSE)</f>
        <v>Machines</v>
      </c>
      <c r="R6000" t="str">
        <f t="shared" si="93"/>
        <v>BN</v>
      </c>
    </row>
    <row r="6001" spans="1:18" x14ac:dyDescent="0.25">
      <c r="A6001" t="s">
        <v>5711</v>
      </c>
      <c r="B6001" s="35">
        <v>44674</v>
      </c>
      <c r="C6001" t="s">
        <v>301</v>
      </c>
      <c r="D6001" t="s">
        <v>24</v>
      </c>
      <c r="E6001" t="s">
        <v>360</v>
      </c>
      <c r="F6001">
        <v>0</v>
      </c>
      <c r="G6001">
        <v>324485.7</v>
      </c>
      <c r="H6001">
        <v>162242.85</v>
      </c>
      <c r="I6001">
        <v>2</v>
      </c>
      <c r="J6001" t="s">
        <v>26</v>
      </c>
      <c r="K6001" t="str">
        <f>VLOOKUP(C6001,Customer!$A$2:$F$793,2,FALSE)</f>
        <v>Italy</v>
      </c>
      <c r="L6001" t="str">
        <f>VLOOKUP($C6001,Customer!$A$2:$F$793,3,FALSE)</f>
        <v>Sicily</v>
      </c>
      <c r="M6001" t="str">
        <f>VLOOKUP($C6001,Customer!$A$2:$F$793,4,FALSE)</f>
        <v>Marsala</v>
      </c>
      <c r="N6001" t="str">
        <f>VLOOKUP($C6001,Customer!$A$2:$F$793,5,FALSE)</f>
        <v>South</v>
      </c>
      <c r="O6001" t="str">
        <f>VLOOKUP($C6001,Customer!$A$2:$F$793,6,FALSE)</f>
        <v>Consumer</v>
      </c>
      <c r="P6001" t="str">
        <f>VLOOKUP(E6001,Product!$B$2:$C$1811,2,FALSE)</f>
        <v>Office Supplies</v>
      </c>
      <c r="Q6001" t="str">
        <f>VLOOKUP(E6001,CHOOSE({1,2},Product!$B$2:$B$1811,Product!$A$2:$A$1811),2,FALSE)</f>
        <v>Labels</v>
      </c>
      <c r="R6001" t="str">
        <f t="shared" si="93"/>
        <v>AZ</v>
      </c>
    </row>
    <row r="6002" spans="1:18" x14ac:dyDescent="0.25">
      <c r="A6002" t="s">
        <v>5711</v>
      </c>
      <c r="B6002" s="35">
        <v>44674</v>
      </c>
      <c r="C6002" t="s">
        <v>301</v>
      </c>
      <c r="D6002" t="s">
        <v>24</v>
      </c>
      <c r="E6002" t="s">
        <v>1604</v>
      </c>
      <c r="F6002">
        <v>0</v>
      </c>
      <c r="G6002">
        <v>22758247.050000001</v>
      </c>
      <c r="H6002">
        <v>5457259.5</v>
      </c>
      <c r="I6002">
        <v>8</v>
      </c>
      <c r="J6002" t="s">
        <v>22</v>
      </c>
      <c r="K6002" t="str">
        <f>VLOOKUP(C6002,Customer!$A$2:$F$793,2,FALSE)</f>
        <v>Italy</v>
      </c>
      <c r="L6002" t="str">
        <f>VLOOKUP($C6002,Customer!$A$2:$F$793,3,FALSE)</f>
        <v>Sicily</v>
      </c>
      <c r="M6002" t="str">
        <f>VLOOKUP($C6002,Customer!$A$2:$F$793,4,FALSE)</f>
        <v>Marsala</v>
      </c>
      <c r="N6002" t="str">
        <f>VLOOKUP($C6002,Customer!$A$2:$F$793,5,FALSE)</f>
        <v>South</v>
      </c>
      <c r="O6002" t="str">
        <f>VLOOKUP($C6002,Customer!$A$2:$F$793,6,FALSE)</f>
        <v>Consumer</v>
      </c>
      <c r="P6002" t="str">
        <f>VLOOKUP(E6002,Product!$B$2:$C$1811,2,FALSE)</f>
        <v>Technology</v>
      </c>
      <c r="Q6002" t="str">
        <f>VLOOKUP(E6002,CHOOSE({1,2},Product!$B$2:$B$1811,Product!$A$2:$A$1811),2,FALSE)</f>
        <v>Copiers</v>
      </c>
      <c r="R6002" t="str">
        <f t="shared" si="93"/>
        <v>AZ</v>
      </c>
    </row>
    <row r="6003" spans="1:18" x14ac:dyDescent="0.25">
      <c r="A6003" t="s">
        <v>5712</v>
      </c>
      <c r="B6003" s="35">
        <v>44675</v>
      </c>
      <c r="C6003" t="s">
        <v>1506</v>
      </c>
      <c r="D6003" t="s">
        <v>20</v>
      </c>
      <c r="E6003" t="s">
        <v>954</v>
      </c>
      <c r="F6003">
        <v>0.1</v>
      </c>
      <c r="G6003">
        <v>5516256.9000000004</v>
      </c>
      <c r="H6003">
        <v>2079658.35</v>
      </c>
      <c r="I6003">
        <v>2</v>
      </c>
      <c r="J6003" t="s">
        <v>22</v>
      </c>
      <c r="K6003" t="str">
        <f>VLOOKUP(C6003,Customer!$A$2:$F$793,2,FALSE)</f>
        <v>Germany</v>
      </c>
      <c r="L6003" t="str">
        <f>VLOOKUP($C6003,Customer!$A$2:$F$793,3,FALSE)</f>
        <v>North Rhine-Westphalia</v>
      </c>
      <c r="M6003" t="str">
        <f>VLOOKUP($C6003,Customer!$A$2:$F$793,4,FALSE)</f>
        <v>Arnsberg</v>
      </c>
      <c r="N6003" t="str">
        <f>VLOOKUP($C6003,Customer!$A$2:$F$793,5,FALSE)</f>
        <v>Central</v>
      </c>
      <c r="O6003" t="str">
        <f>VLOOKUP($C6003,Customer!$A$2:$F$793,6,FALSE)</f>
        <v>Consumer</v>
      </c>
      <c r="P6003" t="str">
        <f>VLOOKUP(E6003,Product!$B$2:$C$1811,2,FALSE)</f>
        <v>Office Supplies</v>
      </c>
      <c r="Q6003" t="str">
        <f>VLOOKUP(E6003,CHOOSE({1,2},Product!$B$2:$B$1811,Product!$A$2:$A$1811),2,FALSE)</f>
        <v>Storage</v>
      </c>
      <c r="R6003" t="str">
        <f t="shared" si="93"/>
        <v>AZ</v>
      </c>
    </row>
    <row r="6004" spans="1:18" x14ac:dyDescent="0.25">
      <c r="A6004" t="s">
        <v>5712</v>
      </c>
      <c r="B6004" s="35">
        <v>44675</v>
      </c>
      <c r="C6004" t="s">
        <v>1506</v>
      </c>
      <c r="D6004" t="s">
        <v>20</v>
      </c>
      <c r="E6004" t="s">
        <v>1920</v>
      </c>
      <c r="F6004">
        <v>0</v>
      </c>
      <c r="G6004">
        <v>33997251.75</v>
      </c>
      <c r="H6004">
        <v>13598900.700000001</v>
      </c>
      <c r="I6004">
        <v>9</v>
      </c>
      <c r="J6004" t="s">
        <v>26</v>
      </c>
      <c r="K6004" t="str">
        <f>VLOOKUP(C6004,Customer!$A$2:$F$793,2,FALSE)</f>
        <v>Germany</v>
      </c>
      <c r="L6004" t="str">
        <f>VLOOKUP($C6004,Customer!$A$2:$F$793,3,FALSE)</f>
        <v>North Rhine-Westphalia</v>
      </c>
      <c r="M6004" t="str">
        <f>VLOOKUP($C6004,Customer!$A$2:$F$793,4,FALSE)</f>
        <v>Arnsberg</v>
      </c>
      <c r="N6004" t="str">
        <f>VLOOKUP($C6004,Customer!$A$2:$F$793,5,FALSE)</f>
        <v>Central</v>
      </c>
      <c r="O6004" t="str">
        <f>VLOOKUP($C6004,Customer!$A$2:$F$793,6,FALSE)</f>
        <v>Consumer</v>
      </c>
      <c r="P6004" t="str">
        <f>VLOOKUP(E6004,Product!$B$2:$C$1811,2,FALSE)</f>
        <v>Technology</v>
      </c>
      <c r="Q6004" t="str">
        <f>VLOOKUP(E6004,CHOOSE({1,2},Product!$B$2:$B$1811,Product!$A$2:$A$1811),2,FALSE)</f>
        <v>Accessories</v>
      </c>
      <c r="R6004" t="str">
        <f t="shared" si="93"/>
        <v>AZ</v>
      </c>
    </row>
    <row r="6005" spans="1:18" x14ac:dyDescent="0.25">
      <c r="A6005" t="s">
        <v>5713</v>
      </c>
      <c r="B6005" s="35">
        <v>44675</v>
      </c>
      <c r="C6005" t="s">
        <v>1000</v>
      </c>
      <c r="D6005" t="s">
        <v>24</v>
      </c>
      <c r="E6005" t="s">
        <v>2488</v>
      </c>
      <c r="F6005">
        <v>0</v>
      </c>
      <c r="G6005">
        <v>427731.15</v>
      </c>
      <c r="H6005">
        <v>14749.35</v>
      </c>
      <c r="I6005">
        <v>3</v>
      </c>
      <c r="J6005" t="s">
        <v>26</v>
      </c>
      <c r="K6005" t="str">
        <f>VLOOKUP(C6005,Customer!$A$2:$F$793,2,FALSE)</f>
        <v>Ireland</v>
      </c>
      <c r="L6005" t="str">
        <f>VLOOKUP($C6005,Customer!$A$2:$F$793,3,FALSE)</f>
        <v>Dublin</v>
      </c>
      <c r="M6005" t="str">
        <f>VLOOKUP($C6005,Customer!$A$2:$F$793,4,FALSE)</f>
        <v>Dublin</v>
      </c>
      <c r="N6005" t="str">
        <f>VLOOKUP($C6005,Customer!$A$2:$F$793,5,FALSE)</f>
        <v>North</v>
      </c>
      <c r="O6005" t="str">
        <f>VLOOKUP($C6005,Customer!$A$2:$F$793,6,FALSE)</f>
        <v>Corporate</v>
      </c>
      <c r="P6005" t="str">
        <f>VLOOKUP(E6005,Product!$B$2:$C$1811,2,FALSE)</f>
        <v>Office Supplies</v>
      </c>
      <c r="Q6005" t="str">
        <f>VLOOKUP(E6005,CHOOSE({1,2},Product!$B$2:$B$1811,Product!$A$2:$A$1811),2,FALSE)</f>
        <v>Labels</v>
      </c>
      <c r="R6005" t="str">
        <f t="shared" si="93"/>
        <v>AZ</v>
      </c>
    </row>
    <row r="6006" spans="1:18" x14ac:dyDescent="0.25">
      <c r="A6006" t="s">
        <v>5713</v>
      </c>
      <c r="B6006" s="35">
        <v>44675</v>
      </c>
      <c r="C6006" t="s">
        <v>1000</v>
      </c>
      <c r="D6006" t="s">
        <v>24</v>
      </c>
      <c r="E6006" t="s">
        <v>279</v>
      </c>
      <c r="F6006">
        <v>0.1</v>
      </c>
      <c r="G6006">
        <v>3392350.5</v>
      </c>
      <c r="H6006">
        <v>294987</v>
      </c>
      <c r="I6006">
        <v>2</v>
      </c>
      <c r="J6006" t="s">
        <v>22</v>
      </c>
      <c r="K6006" t="str">
        <f>VLOOKUP(C6006,Customer!$A$2:$F$793,2,FALSE)</f>
        <v>Ireland</v>
      </c>
      <c r="L6006" t="str">
        <f>VLOOKUP($C6006,Customer!$A$2:$F$793,3,FALSE)</f>
        <v>Dublin</v>
      </c>
      <c r="M6006" t="str">
        <f>VLOOKUP($C6006,Customer!$A$2:$F$793,4,FALSE)</f>
        <v>Dublin</v>
      </c>
      <c r="N6006" t="str">
        <f>VLOOKUP($C6006,Customer!$A$2:$F$793,5,FALSE)</f>
        <v>North</v>
      </c>
      <c r="O6006" t="str">
        <f>VLOOKUP($C6006,Customer!$A$2:$F$793,6,FALSE)</f>
        <v>Corporate</v>
      </c>
      <c r="P6006" t="str">
        <f>VLOOKUP(E6006,Product!$B$2:$C$1811,2,FALSE)</f>
        <v>Office Supplies</v>
      </c>
      <c r="Q6006" t="str">
        <f>VLOOKUP(E6006,CHOOSE({1,2},Product!$B$2:$B$1811,Product!$A$2:$A$1811),2,FALSE)</f>
        <v>Storage</v>
      </c>
      <c r="R6006" t="str">
        <f t="shared" si="93"/>
        <v>AZ</v>
      </c>
    </row>
    <row r="6007" spans="1:18" x14ac:dyDescent="0.25">
      <c r="A6007" t="s">
        <v>5714</v>
      </c>
      <c r="B6007" s="35">
        <v>44675</v>
      </c>
      <c r="C6007" t="s">
        <v>483</v>
      </c>
      <c r="D6007" t="s">
        <v>24</v>
      </c>
      <c r="E6007" t="s">
        <v>237</v>
      </c>
      <c r="F6007">
        <v>0</v>
      </c>
      <c r="G6007">
        <v>781715.55</v>
      </c>
      <c r="H6007">
        <v>221240.25</v>
      </c>
      <c r="I6007">
        <v>2</v>
      </c>
      <c r="J6007" t="s">
        <v>22</v>
      </c>
      <c r="K6007" t="str">
        <f>VLOOKUP(C6007,Customer!$A$2:$F$793,2,FALSE)</f>
        <v>Spain</v>
      </c>
      <c r="L6007" t="str">
        <f>VLOOKUP($C6007,Customer!$A$2:$F$793,3,FALSE)</f>
        <v>Madrid</v>
      </c>
      <c r="M6007" t="str">
        <f>VLOOKUP($C6007,Customer!$A$2:$F$793,4,FALSE)</f>
        <v>Alcobendas</v>
      </c>
      <c r="N6007" t="str">
        <f>VLOOKUP($C6007,Customer!$A$2:$F$793,5,FALSE)</f>
        <v>South</v>
      </c>
      <c r="O6007" t="str">
        <f>VLOOKUP($C6007,Customer!$A$2:$F$793,6,FALSE)</f>
        <v>Consumer</v>
      </c>
      <c r="P6007" t="str">
        <f>VLOOKUP(E6007,Product!$B$2:$C$1811,2,FALSE)</f>
        <v>Office Supplies</v>
      </c>
      <c r="Q6007" t="str">
        <f>VLOOKUP(E6007,CHOOSE({1,2},Product!$B$2:$B$1811,Product!$A$2:$A$1811),2,FALSE)</f>
        <v>Art</v>
      </c>
      <c r="R6007" t="str">
        <f t="shared" si="93"/>
        <v>AZ</v>
      </c>
    </row>
    <row r="6008" spans="1:18" x14ac:dyDescent="0.25">
      <c r="A6008" t="s">
        <v>5715</v>
      </c>
      <c r="B6008" s="35">
        <v>44676</v>
      </c>
      <c r="C6008" t="s">
        <v>2092</v>
      </c>
      <c r="D6008" t="s">
        <v>33</v>
      </c>
      <c r="E6008" t="s">
        <v>1739</v>
      </c>
      <c r="F6008">
        <v>0.6</v>
      </c>
      <c r="G6008">
        <v>545725.95000000007</v>
      </c>
      <c r="H6008">
        <v>-781715.55</v>
      </c>
      <c r="I6008">
        <v>3</v>
      </c>
      <c r="J6008" t="s">
        <v>22</v>
      </c>
      <c r="K6008" t="str">
        <f>VLOOKUP(C6008,Customer!$A$2:$F$793,2,FALSE)</f>
        <v>Germany</v>
      </c>
      <c r="L6008" t="str">
        <f>VLOOKUP($C6008,Customer!$A$2:$F$793,3,FALSE)</f>
        <v>Berlin</v>
      </c>
      <c r="M6008" t="str">
        <f>VLOOKUP($C6008,Customer!$A$2:$F$793,4,FALSE)</f>
        <v>Berlin</v>
      </c>
      <c r="N6008" t="str">
        <f>VLOOKUP($C6008,Customer!$A$2:$F$793,5,FALSE)</f>
        <v>Central</v>
      </c>
      <c r="O6008" t="str">
        <f>VLOOKUP($C6008,Customer!$A$2:$F$793,6,FALSE)</f>
        <v>Corporate</v>
      </c>
      <c r="P6008" t="str">
        <f>VLOOKUP(E6008,Product!$B$2:$C$1811,2,FALSE)</f>
        <v>Office Supplies</v>
      </c>
      <c r="Q6008" t="str">
        <f>VLOOKUP(E6008,CHOOSE({1,2},Product!$B$2:$B$1811,Product!$A$2:$A$1811),2,FALSE)</f>
        <v>Storage</v>
      </c>
      <c r="R6008" t="str">
        <f t="shared" si="93"/>
        <v>BN</v>
      </c>
    </row>
    <row r="6009" spans="1:18" x14ac:dyDescent="0.25">
      <c r="A6009" t="s">
        <v>5716</v>
      </c>
      <c r="B6009" s="35">
        <v>44676</v>
      </c>
      <c r="C6009" t="s">
        <v>1389</v>
      </c>
      <c r="D6009" t="s">
        <v>20</v>
      </c>
      <c r="E6009" t="s">
        <v>704</v>
      </c>
      <c r="F6009">
        <v>0</v>
      </c>
      <c r="G6009">
        <v>929209.05</v>
      </c>
      <c r="H6009">
        <v>14749.35</v>
      </c>
      <c r="I6009">
        <v>4</v>
      </c>
      <c r="J6009" t="s">
        <v>26</v>
      </c>
      <c r="K6009" t="str">
        <f>VLOOKUP(C6009,Customer!$A$2:$F$793,2,FALSE)</f>
        <v>Spain</v>
      </c>
      <c r="L6009" t="str">
        <f>VLOOKUP($C6009,Customer!$A$2:$F$793,3,FALSE)</f>
        <v>Murcia</v>
      </c>
      <c r="M6009" t="str">
        <f>VLOOKUP($C6009,Customer!$A$2:$F$793,4,FALSE)</f>
        <v>Molina de Segura</v>
      </c>
      <c r="N6009" t="str">
        <f>VLOOKUP($C6009,Customer!$A$2:$F$793,5,FALSE)</f>
        <v>South</v>
      </c>
      <c r="O6009" t="str">
        <f>VLOOKUP($C6009,Customer!$A$2:$F$793,6,FALSE)</f>
        <v>Consumer</v>
      </c>
      <c r="P6009" t="str">
        <f>VLOOKUP(E6009,Product!$B$2:$C$1811,2,FALSE)</f>
        <v>Office Supplies</v>
      </c>
      <c r="Q6009" t="str">
        <f>VLOOKUP(E6009,CHOOSE({1,2},Product!$B$2:$B$1811,Product!$A$2:$A$1811),2,FALSE)</f>
        <v>Paper</v>
      </c>
      <c r="R6009" t="str">
        <f t="shared" si="93"/>
        <v>AZ</v>
      </c>
    </row>
    <row r="6010" spans="1:18" x14ac:dyDescent="0.25">
      <c r="A6010" t="s">
        <v>5717</v>
      </c>
      <c r="B6010" s="35">
        <v>44676</v>
      </c>
      <c r="C6010" t="s">
        <v>1714</v>
      </c>
      <c r="D6010" t="s">
        <v>33</v>
      </c>
      <c r="E6010" t="s">
        <v>1402</v>
      </c>
      <c r="F6010">
        <v>0</v>
      </c>
      <c r="G6010">
        <v>1917415.5</v>
      </c>
      <c r="H6010">
        <v>899710.35</v>
      </c>
      <c r="I6010">
        <v>3</v>
      </c>
      <c r="J6010" t="s">
        <v>26</v>
      </c>
      <c r="K6010" t="str">
        <f>VLOOKUP(C6010,Customer!$A$2:$F$793,2,FALSE)</f>
        <v>Germany</v>
      </c>
      <c r="L6010" t="str">
        <f>VLOOKUP($C6010,Customer!$A$2:$F$793,3,FALSE)</f>
        <v>Lower Saxony</v>
      </c>
      <c r="M6010" t="str">
        <f>VLOOKUP($C6010,Customer!$A$2:$F$793,4,FALSE)</f>
        <v>Munster</v>
      </c>
      <c r="N6010" t="str">
        <f>VLOOKUP($C6010,Customer!$A$2:$F$793,5,FALSE)</f>
        <v>Central</v>
      </c>
      <c r="O6010" t="str">
        <f>VLOOKUP($C6010,Customer!$A$2:$F$793,6,FALSE)</f>
        <v>Consumer</v>
      </c>
      <c r="P6010" t="str">
        <f>VLOOKUP(E6010,Product!$B$2:$C$1811,2,FALSE)</f>
        <v>Office Supplies</v>
      </c>
      <c r="Q6010" t="str">
        <f>VLOOKUP(E6010,CHOOSE({1,2},Product!$B$2:$B$1811,Product!$A$2:$A$1811),2,FALSE)</f>
        <v>Supplies</v>
      </c>
      <c r="R6010" t="str">
        <f t="shared" si="93"/>
        <v>AZ</v>
      </c>
    </row>
    <row r="6011" spans="1:18" x14ac:dyDescent="0.25">
      <c r="A6011" t="s">
        <v>5718</v>
      </c>
      <c r="B6011" s="35">
        <v>44676</v>
      </c>
      <c r="C6011" t="s">
        <v>158</v>
      </c>
      <c r="D6011" t="s">
        <v>24</v>
      </c>
      <c r="E6011" t="s">
        <v>1285</v>
      </c>
      <c r="F6011">
        <v>0.5</v>
      </c>
      <c r="G6011">
        <v>1150449.3</v>
      </c>
      <c r="H6011">
        <v>-943958.4</v>
      </c>
      <c r="I6011">
        <v>7</v>
      </c>
      <c r="J6011" t="s">
        <v>22</v>
      </c>
      <c r="K6011" t="str">
        <f>VLOOKUP(C6011,Customer!$A$2:$F$793,2,FALSE)</f>
        <v>France</v>
      </c>
      <c r="L6011" t="str">
        <f>VLOOKUP($C6011,Customer!$A$2:$F$793,3,FALSE)</f>
        <v>Provence-Alpes-Côte d'Azur</v>
      </c>
      <c r="M6011" t="str">
        <f>VLOOKUP($C6011,Customer!$A$2:$F$793,4,FALSE)</f>
        <v>La Crau</v>
      </c>
      <c r="N6011" t="str">
        <f>VLOOKUP($C6011,Customer!$A$2:$F$793,5,FALSE)</f>
        <v>Central</v>
      </c>
      <c r="O6011" t="str">
        <f>VLOOKUP($C6011,Customer!$A$2:$F$793,6,FALSE)</f>
        <v>Corporate</v>
      </c>
      <c r="P6011" t="str">
        <f>VLOOKUP(E6011,Product!$B$2:$C$1811,2,FALSE)</f>
        <v>Office Supplies</v>
      </c>
      <c r="Q6011" t="str">
        <f>VLOOKUP(E6011,CHOOSE({1,2},Product!$B$2:$B$1811,Product!$A$2:$A$1811),2,FALSE)</f>
        <v>Art</v>
      </c>
      <c r="R6011" t="str">
        <f t="shared" si="93"/>
        <v>BN</v>
      </c>
    </row>
    <row r="6012" spans="1:18" x14ac:dyDescent="0.25">
      <c r="A6012" t="s">
        <v>5718</v>
      </c>
      <c r="B6012" s="35">
        <v>44676</v>
      </c>
      <c r="C6012" t="s">
        <v>158</v>
      </c>
      <c r="D6012" t="s">
        <v>24</v>
      </c>
      <c r="E6012" t="s">
        <v>1797</v>
      </c>
      <c r="F6012">
        <v>0.5</v>
      </c>
      <c r="G6012">
        <v>9321589.2000000011</v>
      </c>
      <c r="H6012">
        <v>-4660794.6000000006</v>
      </c>
      <c r="I6012">
        <v>6</v>
      </c>
      <c r="J6012" t="s">
        <v>22</v>
      </c>
      <c r="K6012" t="str">
        <f>VLOOKUP(C6012,Customer!$A$2:$F$793,2,FALSE)</f>
        <v>France</v>
      </c>
      <c r="L6012" t="str">
        <f>VLOOKUP($C6012,Customer!$A$2:$F$793,3,FALSE)</f>
        <v>Provence-Alpes-Côte d'Azur</v>
      </c>
      <c r="M6012" t="str">
        <f>VLOOKUP($C6012,Customer!$A$2:$F$793,4,FALSE)</f>
        <v>La Crau</v>
      </c>
      <c r="N6012" t="str">
        <f>VLOOKUP($C6012,Customer!$A$2:$F$793,5,FALSE)</f>
        <v>Central</v>
      </c>
      <c r="O6012" t="str">
        <f>VLOOKUP($C6012,Customer!$A$2:$F$793,6,FALSE)</f>
        <v>Corporate</v>
      </c>
      <c r="P6012" t="str">
        <f>VLOOKUP(E6012,Product!$B$2:$C$1811,2,FALSE)</f>
        <v>Office Supplies</v>
      </c>
      <c r="Q6012" t="str">
        <f>VLOOKUP(E6012,CHOOSE({1,2},Product!$B$2:$B$1811,Product!$A$2:$A$1811),2,FALSE)</f>
        <v>Storage</v>
      </c>
      <c r="R6012" t="str">
        <f t="shared" si="93"/>
        <v>BN</v>
      </c>
    </row>
    <row r="6013" spans="1:18" x14ac:dyDescent="0.25">
      <c r="A6013" t="s">
        <v>5719</v>
      </c>
      <c r="B6013" s="35">
        <v>44677</v>
      </c>
      <c r="C6013" t="s">
        <v>1351</v>
      </c>
      <c r="D6013" t="s">
        <v>24</v>
      </c>
      <c r="E6013" t="s">
        <v>2368</v>
      </c>
      <c r="F6013">
        <v>0.1</v>
      </c>
      <c r="G6013">
        <v>6637207.5</v>
      </c>
      <c r="H6013">
        <v>2802376.5</v>
      </c>
      <c r="I6013">
        <v>4</v>
      </c>
      <c r="J6013" t="s">
        <v>22</v>
      </c>
      <c r="K6013" t="str">
        <f>VLOOKUP(C6013,Customer!$A$2:$F$793,2,FALSE)</f>
        <v>Sweden</v>
      </c>
      <c r="L6013" t="str">
        <f>VLOOKUP($C6013,Customer!$A$2:$F$793,3,FALSE)</f>
        <v>Stockholm</v>
      </c>
      <c r="M6013" t="str">
        <f>VLOOKUP($C6013,Customer!$A$2:$F$793,4,FALSE)</f>
        <v>Nacka</v>
      </c>
      <c r="N6013" t="str">
        <f>VLOOKUP($C6013,Customer!$A$2:$F$793,5,FALSE)</f>
        <v>North</v>
      </c>
      <c r="O6013" t="str">
        <f>VLOOKUP($C6013,Customer!$A$2:$F$793,6,FALSE)</f>
        <v>Consumer</v>
      </c>
      <c r="P6013" t="str">
        <f>VLOOKUP(E6013,Product!$B$2:$C$1811,2,FALSE)</f>
        <v>Furniture</v>
      </c>
      <c r="Q6013" t="str">
        <f>VLOOKUP(E6013,CHOOSE({1,2},Product!$B$2:$B$1811,Product!$A$2:$A$1811),2,FALSE)</f>
        <v>Bookcases</v>
      </c>
      <c r="R6013" t="str">
        <f t="shared" si="93"/>
        <v>AZ</v>
      </c>
    </row>
    <row r="6014" spans="1:18" x14ac:dyDescent="0.25">
      <c r="A6014" t="s">
        <v>5719</v>
      </c>
      <c r="B6014" s="35">
        <v>44677</v>
      </c>
      <c r="C6014" t="s">
        <v>1351</v>
      </c>
      <c r="D6014" t="s">
        <v>24</v>
      </c>
      <c r="E6014" t="s">
        <v>56</v>
      </c>
      <c r="F6014">
        <v>0</v>
      </c>
      <c r="G6014">
        <v>914459.70000000007</v>
      </c>
      <c r="H6014">
        <v>162242.85</v>
      </c>
      <c r="I6014">
        <v>7</v>
      </c>
      <c r="J6014" t="s">
        <v>26</v>
      </c>
      <c r="K6014" t="str">
        <f>VLOOKUP(C6014,Customer!$A$2:$F$793,2,FALSE)</f>
        <v>Sweden</v>
      </c>
      <c r="L6014" t="str">
        <f>VLOOKUP($C6014,Customer!$A$2:$F$793,3,FALSE)</f>
        <v>Stockholm</v>
      </c>
      <c r="M6014" t="str">
        <f>VLOOKUP($C6014,Customer!$A$2:$F$793,4,FALSE)</f>
        <v>Nacka</v>
      </c>
      <c r="N6014" t="str">
        <f>VLOOKUP($C6014,Customer!$A$2:$F$793,5,FALSE)</f>
        <v>North</v>
      </c>
      <c r="O6014" t="str">
        <f>VLOOKUP($C6014,Customer!$A$2:$F$793,6,FALSE)</f>
        <v>Consumer</v>
      </c>
      <c r="P6014" t="str">
        <f>VLOOKUP(E6014,Product!$B$2:$C$1811,2,FALSE)</f>
        <v>Office Supplies</v>
      </c>
      <c r="Q6014" t="str">
        <f>VLOOKUP(E6014,CHOOSE({1,2},Product!$B$2:$B$1811,Product!$A$2:$A$1811),2,FALSE)</f>
        <v>Binders</v>
      </c>
      <c r="R6014" t="str">
        <f t="shared" si="93"/>
        <v>AZ</v>
      </c>
    </row>
    <row r="6015" spans="1:18" x14ac:dyDescent="0.25">
      <c r="A6015" t="s">
        <v>5719</v>
      </c>
      <c r="B6015" s="35">
        <v>44677</v>
      </c>
      <c r="C6015" t="s">
        <v>1351</v>
      </c>
      <c r="D6015" t="s">
        <v>24</v>
      </c>
      <c r="E6015" t="s">
        <v>1259</v>
      </c>
      <c r="F6015">
        <v>0</v>
      </c>
      <c r="G6015">
        <v>250738.95</v>
      </c>
      <c r="H6015">
        <v>117994.8</v>
      </c>
      <c r="I6015">
        <v>2</v>
      </c>
      <c r="J6015" t="s">
        <v>22</v>
      </c>
      <c r="K6015" t="str">
        <f>VLOOKUP(C6015,Customer!$A$2:$F$793,2,FALSE)</f>
        <v>Sweden</v>
      </c>
      <c r="L6015" t="str">
        <f>VLOOKUP($C6015,Customer!$A$2:$F$793,3,FALSE)</f>
        <v>Stockholm</v>
      </c>
      <c r="M6015" t="str">
        <f>VLOOKUP($C6015,Customer!$A$2:$F$793,4,FALSE)</f>
        <v>Nacka</v>
      </c>
      <c r="N6015" t="str">
        <f>VLOOKUP($C6015,Customer!$A$2:$F$793,5,FALSE)</f>
        <v>North</v>
      </c>
      <c r="O6015" t="str">
        <f>VLOOKUP($C6015,Customer!$A$2:$F$793,6,FALSE)</f>
        <v>Consumer</v>
      </c>
      <c r="P6015" t="str">
        <f>VLOOKUP(E6015,Product!$B$2:$C$1811,2,FALSE)</f>
        <v>Office Supplies</v>
      </c>
      <c r="Q6015" t="str">
        <f>VLOOKUP(E6015,CHOOSE({1,2},Product!$B$2:$B$1811,Product!$A$2:$A$1811),2,FALSE)</f>
        <v>Labels</v>
      </c>
      <c r="R6015" t="str">
        <f t="shared" si="93"/>
        <v>AZ</v>
      </c>
    </row>
    <row r="6016" spans="1:18" x14ac:dyDescent="0.25">
      <c r="A6016" t="s">
        <v>5720</v>
      </c>
      <c r="B6016" s="35">
        <v>44677</v>
      </c>
      <c r="C6016" t="s">
        <v>490</v>
      </c>
      <c r="D6016" t="s">
        <v>24</v>
      </c>
      <c r="E6016" t="s">
        <v>1186</v>
      </c>
      <c r="F6016">
        <v>0</v>
      </c>
      <c r="G6016">
        <v>368733.75</v>
      </c>
      <c r="H6016">
        <v>147493.5</v>
      </c>
      <c r="I6016">
        <v>1</v>
      </c>
      <c r="J6016" t="s">
        <v>26</v>
      </c>
      <c r="K6016" t="str">
        <f>VLOOKUP(C6016,Customer!$A$2:$F$793,2,FALSE)</f>
        <v>Portugal</v>
      </c>
      <c r="L6016" t="str">
        <f>VLOOKUP($C6016,Customer!$A$2:$F$793,3,FALSE)</f>
        <v>Porto</v>
      </c>
      <c r="M6016" t="str">
        <f>VLOOKUP($C6016,Customer!$A$2:$F$793,4,FALSE)</f>
        <v>Porto</v>
      </c>
      <c r="N6016" t="str">
        <f>VLOOKUP($C6016,Customer!$A$2:$F$793,5,FALSE)</f>
        <v>South</v>
      </c>
      <c r="O6016" t="str">
        <f>VLOOKUP($C6016,Customer!$A$2:$F$793,6,FALSE)</f>
        <v>Corporate</v>
      </c>
      <c r="P6016" t="str">
        <f>VLOOKUP(E6016,Product!$B$2:$C$1811,2,FALSE)</f>
        <v>Furniture</v>
      </c>
      <c r="Q6016" t="str">
        <f>VLOOKUP(E6016,CHOOSE({1,2},Product!$B$2:$B$1811,Product!$A$2:$A$1811),2,FALSE)</f>
        <v>Furnishings</v>
      </c>
      <c r="R6016" t="str">
        <f t="shared" si="93"/>
        <v>AZ</v>
      </c>
    </row>
    <row r="6017" spans="1:18" x14ac:dyDescent="0.25">
      <c r="A6017" t="s">
        <v>5721</v>
      </c>
      <c r="B6017" s="35">
        <v>44677</v>
      </c>
      <c r="C6017" t="s">
        <v>195</v>
      </c>
      <c r="D6017" t="s">
        <v>24</v>
      </c>
      <c r="E6017" t="s">
        <v>2056</v>
      </c>
      <c r="F6017">
        <v>0</v>
      </c>
      <c r="G6017">
        <v>1150449.3</v>
      </c>
      <c r="H6017">
        <v>44248.05</v>
      </c>
      <c r="I6017">
        <v>6</v>
      </c>
      <c r="J6017" t="s">
        <v>22</v>
      </c>
      <c r="K6017" t="str">
        <f>VLOOKUP(C6017,Customer!$A$2:$F$793,2,FALSE)</f>
        <v>France</v>
      </c>
      <c r="L6017" t="str">
        <f>VLOOKUP($C6017,Customer!$A$2:$F$793,3,FALSE)</f>
        <v>Languedoc-Roussillon-Midi-Pyrénées</v>
      </c>
      <c r="M6017" t="str">
        <f>VLOOKUP($C6017,Customer!$A$2:$F$793,4,FALSE)</f>
        <v>Muret</v>
      </c>
      <c r="N6017" t="str">
        <f>VLOOKUP($C6017,Customer!$A$2:$F$793,5,FALSE)</f>
        <v>Central</v>
      </c>
      <c r="O6017" t="str">
        <f>VLOOKUP($C6017,Customer!$A$2:$F$793,6,FALSE)</f>
        <v>Corporate</v>
      </c>
      <c r="P6017" t="str">
        <f>VLOOKUP(E6017,Product!$B$2:$C$1811,2,FALSE)</f>
        <v>Office Supplies</v>
      </c>
      <c r="Q6017" t="str">
        <f>VLOOKUP(E6017,CHOOSE({1,2},Product!$B$2:$B$1811,Product!$A$2:$A$1811),2,FALSE)</f>
        <v>Fasteners</v>
      </c>
      <c r="R6017" t="str">
        <f t="shared" si="93"/>
        <v>AZ</v>
      </c>
    </row>
    <row r="6018" spans="1:18" x14ac:dyDescent="0.25">
      <c r="A6018" t="s">
        <v>5721</v>
      </c>
      <c r="B6018" s="35">
        <v>44677</v>
      </c>
      <c r="C6018" t="s">
        <v>195</v>
      </c>
      <c r="D6018" t="s">
        <v>24</v>
      </c>
      <c r="E6018" t="s">
        <v>2179</v>
      </c>
      <c r="F6018">
        <v>0</v>
      </c>
      <c r="G6018">
        <v>693219.45000000007</v>
      </c>
      <c r="H6018">
        <v>309736.35000000003</v>
      </c>
      <c r="I6018">
        <v>2</v>
      </c>
      <c r="J6018" t="s">
        <v>26</v>
      </c>
      <c r="K6018" t="str">
        <f>VLOOKUP(C6018,Customer!$A$2:$F$793,2,FALSE)</f>
        <v>France</v>
      </c>
      <c r="L6018" t="str">
        <f>VLOOKUP($C6018,Customer!$A$2:$F$793,3,FALSE)</f>
        <v>Languedoc-Roussillon-Midi-Pyrénées</v>
      </c>
      <c r="M6018" t="str">
        <f>VLOOKUP($C6018,Customer!$A$2:$F$793,4,FALSE)</f>
        <v>Muret</v>
      </c>
      <c r="N6018" t="str">
        <f>VLOOKUP($C6018,Customer!$A$2:$F$793,5,FALSE)</f>
        <v>Central</v>
      </c>
      <c r="O6018" t="str">
        <f>VLOOKUP($C6018,Customer!$A$2:$F$793,6,FALSE)</f>
        <v>Corporate</v>
      </c>
      <c r="P6018" t="str">
        <f>VLOOKUP(E6018,Product!$B$2:$C$1811,2,FALSE)</f>
        <v>Office Supplies</v>
      </c>
      <c r="Q6018" t="str">
        <f>VLOOKUP(E6018,CHOOSE({1,2},Product!$B$2:$B$1811,Product!$A$2:$A$1811),2,FALSE)</f>
        <v>Paper</v>
      </c>
      <c r="R6018" t="str">
        <f t="shared" si="93"/>
        <v>AZ</v>
      </c>
    </row>
    <row r="6019" spans="1:18" x14ac:dyDescent="0.25">
      <c r="A6019" t="s">
        <v>5720</v>
      </c>
      <c r="B6019" s="35">
        <v>44677</v>
      </c>
      <c r="C6019" t="s">
        <v>490</v>
      </c>
      <c r="D6019" t="s">
        <v>24</v>
      </c>
      <c r="E6019" t="s">
        <v>771</v>
      </c>
      <c r="F6019">
        <v>0</v>
      </c>
      <c r="G6019">
        <v>1799420.7</v>
      </c>
      <c r="H6019">
        <v>221240.25</v>
      </c>
      <c r="I6019">
        <v>3</v>
      </c>
      <c r="J6019" t="s">
        <v>22</v>
      </c>
      <c r="K6019" t="str">
        <f>VLOOKUP(C6019,Customer!$A$2:$F$793,2,FALSE)</f>
        <v>Portugal</v>
      </c>
      <c r="L6019" t="str">
        <f>VLOOKUP($C6019,Customer!$A$2:$F$793,3,FALSE)</f>
        <v>Porto</v>
      </c>
      <c r="M6019" t="str">
        <f>VLOOKUP($C6019,Customer!$A$2:$F$793,4,FALSE)</f>
        <v>Porto</v>
      </c>
      <c r="N6019" t="str">
        <f>VLOOKUP($C6019,Customer!$A$2:$F$793,5,FALSE)</f>
        <v>South</v>
      </c>
      <c r="O6019" t="str">
        <f>VLOOKUP($C6019,Customer!$A$2:$F$793,6,FALSE)</f>
        <v>Corporate</v>
      </c>
      <c r="P6019" t="str">
        <f>VLOOKUP(E6019,Product!$B$2:$C$1811,2,FALSE)</f>
        <v>Technology</v>
      </c>
      <c r="Q6019" t="str">
        <f>VLOOKUP(E6019,CHOOSE({1,2},Product!$B$2:$B$1811,Product!$A$2:$A$1811),2,FALSE)</f>
        <v>Accessories</v>
      </c>
      <c r="R6019" t="str">
        <f t="shared" ref="R6019:R6082" si="94">LEFT(A6019,2)</f>
        <v>AZ</v>
      </c>
    </row>
    <row r="6020" spans="1:18" x14ac:dyDescent="0.25">
      <c r="A6020" t="s">
        <v>5721</v>
      </c>
      <c r="B6020" s="35">
        <v>44677</v>
      </c>
      <c r="C6020" t="s">
        <v>195</v>
      </c>
      <c r="D6020" t="s">
        <v>24</v>
      </c>
      <c r="E6020" t="s">
        <v>2532</v>
      </c>
      <c r="F6020">
        <v>0</v>
      </c>
      <c r="G6020">
        <v>6976442.5499999998</v>
      </c>
      <c r="H6020">
        <v>2861373.9</v>
      </c>
      <c r="I6020">
        <v>4</v>
      </c>
      <c r="J6020" t="s">
        <v>26</v>
      </c>
      <c r="K6020" t="str">
        <f>VLOOKUP(C6020,Customer!$A$2:$F$793,2,FALSE)</f>
        <v>France</v>
      </c>
      <c r="L6020" t="str">
        <f>VLOOKUP($C6020,Customer!$A$2:$F$793,3,FALSE)</f>
        <v>Languedoc-Roussillon-Midi-Pyrénées</v>
      </c>
      <c r="M6020" t="str">
        <f>VLOOKUP($C6020,Customer!$A$2:$F$793,4,FALSE)</f>
        <v>Muret</v>
      </c>
      <c r="N6020" t="str">
        <f>VLOOKUP($C6020,Customer!$A$2:$F$793,5,FALSE)</f>
        <v>Central</v>
      </c>
      <c r="O6020" t="str">
        <f>VLOOKUP($C6020,Customer!$A$2:$F$793,6,FALSE)</f>
        <v>Corporate</v>
      </c>
      <c r="P6020" t="str">
        <f>VLOOKUP(E6020,Product!$B$2:$C$1811,2,FALSE)</f>
        <v>Technology</v>
      </c>
      <c r="Q6020" t="str">
        <f>VLOOKUP(E6020,CHOOSE({1,2},Product!$B$2:$B$1811,Product!$A$2:$A$1811),2,FALSE)</f>
        <v>Copiers</v>
      </c>
      <c r="R6020" t="str">
        <f t="shared" si="94"/>
        <v>AZ</v>
      </c>
    </row>
    <row r="6021" spans="1:18" x14ac:dyDescent="0.25">
      <c r="A6021" t="s">
        <v>5722</v>
      </c>
      <c r="B6021" s="35">
        <v>44677</v>
      </c>
      <c r="C6021" t="s">
        <v>1911</v>
      </c>
      <c r="D6021" t="s">
        <v>24</v>
      </c>
      <c r="E6021" t="s">
        <v>526</v>
      </c>
      <c r="F6021">
        <v>0.1</v>
      </c>
      <c r="G6021">
        <v>7020690.6000000006</v>
      </c>
      <c r="H6021">
        <v>0</v>
      </c>
      <c r="I6021">
        <v>3</v>
      </c>
      <c r="J6021" t="s">
        <v>26</v>
      </c>
      <c r="K6021" t="str">
        <f>VLOOKUP(C6021,Customer!$A$2:$F$793,2,FALSE)</f>
        <v>France</v>
      </c>
      <c r="L6021" t="str">
        <f>VLOOKUP($C6021,Customer!$A$2:$F$793,3,FALSE)</f>
        <v>Ile-de-France</v>
      </c>
      <c r="M6021" t="str">
        <f>VLOOKUP($C6021,Customer!$A$2:$F$793,4,FALSE)</f>
        <v>Gonesse</v>
      </c>
      <c r="N6021" t="str">
        <f>VLOOKUP($C6021,Customer!$A$2:$F$793,5,FALSE)</f>
        <v>Central</v>
      </c>
      <c r="O6021" t="str">
        <f>VLOOKUP($C6021,Customer!$A$2:$F$793,6,FALSE)</f>
        <v>Consumer</v>
      </c>
      <c r="P6021" t="str">
        <f>VLOOKUP(E6021,Product!$B$2:$C$1811,2,FALSE)</f>
        <v>Furniture</v>
      </c>
      <c r="Q6021" t="str">
        <f>VLOOKUP(E6021,CHOOSE({1,2},Product!$B$2:$B$1811,Product!$A$2:$A$1811),2,FALSE)</f>
        <v>Chairs</v>
      </c>
      <c r="R6021" t="str">
        <f t="shared" si="94"/>
        <v>BN</v>
      </c>
    </row>
    <row r="6022" spans="1:18" x14ac:dyDescent="0.25">
      <c r="A6022" t="s">
        <v>5722</v>
      </c>
      <c r="B6022" s="35">
        <v>44677</v>
      </c>
      <c r="C6022" t="s">
        <v>1911</v>
      </c>
      <c r="D6022" t="s">
        <v>24</v>
      </c>
      <c r="E6022" t="s">
        <v>1188</v>
      </c>
      <c r="F6022">
        <v>0</v>
      </c>
      <c r="G6022">
        <v>3790582.95</v>
      </c>
      <c r="H6022">
        <v>339235.05</v>
      </c>
      <c r="I6022">
        <v>5</v>
      </c>
      <c r="J6022" t="s">
        <v>26</v>
      </c>
      <c r="K6022" t="str">
        <f>VLOOKUP(C6022,Customer!$A$2:$F$793,2,FALSE)</f>
        <v>France</v>
      </c>
      <c r="L6022" t="str">
        <f>VLOOKUP($C6022,Customer!$A$2:$F$793,3,FALSE)</f>
        <v>Ile-de-France</v>
      </c>
      <c r="M6022" t="str">
        <f>VLOOKUP($C6022,Customer!$A$2:$F$793,4,FALSE)</f>
        <v>Gonesse</v>
      </c>
      <c r="N6022" t="str">
        <f>VLOOKUP($C6022,Customer!$A$2:$F$793,5,FALSE)</f>
        <v>Central</v>
      </c>
      <c r="O6022" t="str">
        <f>VLOOKUP($C6022,Customer!$A$2:$F$793,6,FALSE)</f>
        <v>Consumer</v>
      </c>
      <c r="P6022" t="str">
        <f>VLOOKUP(E6022,Product!$B$2:$C$1811,2,FALSE)</f>
        <v>Office Supplies</v>
      </c>
      <c r="Q6022" t="str">
        <f>VLOOKUP(E6022,CHOOSE({1,2},Product!$B$2:$B$1811,Product!$A$2:$A$1811),2,FALSE)</f>
        <v>Binders</v>
      </c>
      <c r="R6022" t="str">
        <f t="shared" si="94"/>
        <v>BN</v>
      </c>
    </row>
    <row r="6023" spans="1:18" x14ac:dyDescent="0.25">
      <c r="A6023" t="s">
        <v>5723</v>
      </c>
      <c r="B6023" s="35">
        <v>44677</v>
      </c>
      <c r="C6023" t="s">
        <v>1644</v>
      </c>
      <c r="D6023" t="s">
        <v>24</v>
      </c>
      <c r="E6023" t="s">
        <v>379</v>
      </c>
      <c r="F6023">
        <v>0</v>
      </c>
      <c r="G6023">
        <v>648971.4</v>
      </c>
      <c r="H6023">
        <v>117994.8</v>
      </c>
      <c r="I6023">
        <v>2</v>
      </c>
      <c r="J6023" t="s">
        <v>26</v>
      </c>
      <c r="K6023" t="str">
        <f>VLOOKUP(C6023,Customer!$A$2:$F$793,2,FALSE)</f>
        <v>Germany</v>
      </c>
      <c r="L6023" t="str">
        <f>VLOOKUP($C6023,Customer!$A$2:$F$793,3,FALSE)</f>
        <v>Baden-Württemberg</v>
      </c>
      <c r="M6023" t="str">
        <f>VLOOKUP($C6023,Customer!$A$2:$F$793,4,FALSE)</f>
        <v>Karlsruhe</v>
      </c>
      <c r="N6023" t="str">
        <f>VLOOKUP($C6023,Customer!$A$2:$F$793,5,FALSE)</f>
        <v>Central</v>
      </c>
      <c r="O6023" t="str">
        <f>VLOOKUP($C6023,Customer!$A$2:$F$793,6,FALSE)</f>
        <v>Home Office</v>
      </c>
      <c r="P6023" t="str">
        <f>VLOOKUP(E6023,Product!$B$2:$C$1811,2,FALSE)</f>
        <v>Office Supplies</v>
      </c>
      <c r="Q6023" t="str">
        <f>VLOOKUP(E6023,CHOOSE({1,2},Product!$B$2:$B$1811,Product!$A$2:$A$1811),2,FALSE)</f>
        <v>Art</v>
      </c>
      <c r="R6023" t="str">
        <f t="shared" si="94"/>
        <v>AZ</v>
      </c>
    </row>
    <row r="6024" spans="1:18" x14ac:dyDescent="0.25">
      <c r="A6024" t="s">
        <v>5724</v>
      </c>
      <c r="B6024" s="35">
        <v>44679</v>
      </c>
      <c r="C6024" t="s">
        <v>932</v>
      </c>
      <c r="D6024" t="s">
        <v>24</v>
      </c>
      <c r="E6024" t="s">
        <v>178</v>
      </c>
      <c r="F6024">
        <v>0</v>
      </c>
      <c r="G6024">
        <v>18171199.199999999</v>
      </c>
      <c r="H6024">
        <v>7817155.5</v>
      </c>
      <c r="I6024">
        <v>3</v>
      </c>
      <c r="J6024" t="s">
        <v>22</v>
      </c>
      <c r="K6024" t="str">
        <f>VLOOKUP(C6024,Customer!$A$2:$F$793,2,FALSE)</f>
        <v>Spain</v>
      </c>
      <c r="L6024" t="str">
        <f>VLOOKUP($C6024,Customer!$A$2:$F$793,3,FALSE)</f>
        <v>Galicia</v>
      </c>
      <c r="M6024" t="str">
        <f>VLOOKUP($C6024,Customer!$A$2:$F$793,4,FALSE)</f>
        <v>Vigo</v>
      </c>
      <c r="N6024" t="str">
        <f>VLOOKUP($C6024,Customer!$A$2:$F$793,5,FALSE)</f>
        <v>South</v>
      </c>
      <c r="O6024" t="str">
        <f>VLOOKUP($C6024,Customer!$A$2:$F$793,6,FALSE)</f>
        <v>Consumer</v>
      </c>
      <c r="P6024" t="str">
        <f>VLOOKUP(E6024,Product!$B$2:$C$1811,2,FALSE)</f>
        <v>Furniture</v>
      </c>
      <c r="Q6024" t="str">
        <f>VLOOKUP(E6024,CHOOSE({1,2},Product!$B$2:$B$1811,Product!$A$2:$A$1811),2,FALSE)</f>
        <v>Bookcases</v>
      </c>
      <c r="R6024" t="str">
        <f t="shared" si="94"/>
        <v>AZ</v>
      </c>
    </row>
    <row r="6025" spans="1:18" x14ac:dyDescent="0.25">
      <c r="A6025" t="s">
        <v>5724</v>
      </c>
      <c r="B6025" s="35">
        <v>44679</v>
      </c>
      <c r="C6025" t="s">
        <v>932</v>
      </c>
      <c r="D6025" t="s">
        <v>24</v>
      </c>
      <c r="E6025" t="s">
        <v>2098</v>
      </c>
      <c r="F6025">
        <v>0</v>
      </c>
      <c r="G6025">
        <v>14601856.5</v>
      </c>
      <c r="H6025">
        <v>6430716.6000000006</v>
      </c>
      <c r="I6025">
        <v>9</v>
      </c>
      <c r="J6025" t="s">
        <v>22</v>
      </c>
      <c r="K6025" t="str">
        <f>VLOOKUP(C6025,Customer!$A$2:$F$793,2,FALSE)</f>
        <v>Spain</v>
      </c>
      <c r="L6025" t="str">
        <f>VLOOKUP($C6025,Customer!$A$2:$F$793,3,FALSE)</f>
        <v>Galicia</v>
      </c>
      <c r="M6025" t="str">
        <f>VLOOKUP($C6025,Customer!$A$2:$F$793,4,FALSE)</f>
        <v>Vigo</v>
      </c>
      <c r="N6025" t="str">
        <f>VLOOKUP($C6025,Customer!$A$2:$F$793,5,FALSE)</f>
        <v>South</v>
      </c>
      <c r="O6025" t="str">
        <f>VLOOKUP($C6025,Customer!$A$2:$F$793,6,FALSE)</f>
        <v>Consumer</v>
      </c>
      <c r="P6025" t="str">
        <f>VLOOKUP(E6025,Product!$B$2:$C$1811,2,FALSE)</f>
        <v>Furniture</v>
      </c>
      <c r="Q6025" t="str">
        <f>VLOOKUP(E6025,CHOOSE({1,2},Product!$B$2:$B$1811,Product!$A$2:$A$1811),2,FALSE)</f>
        <v>Furnishings</v>
      </c>
      <c r="R6025" t="str">
        <f t="shared" si="94"/>
        <v>AZ</v>
      </c>
    </row>
    <row r="6026" spans="1:18" x14ac:dyDescent="0.25">
      <c r="A6026" t="s">
        <v>5725</v>
      </c>
      <c r="B6026" s="35">
        <v>44679</v>
      </c>
      <c r="C6026" t="s">
        <v>1524</v>
      </c>
      <c r="D6026" t="s">
        <v>24</v>
      </c>
      <c r="E6026" t="s">
        <v>2533</v>
      </c>
      <c r="F6026">
        <v>0.5</v>
      </c>
      <c r="G6026">
        <v>678470.1</v>
      </c>
      <c r="H6026">
        <v>0</v>
      </c>
      <c r="I6026">
        <v>2</v>
      </c>
      <c r="J6026" t="s">
        <v>26</v>
      </c>
      <c r="K6026" t="str">
        <f>VLOOKUP(C6026,Customer!$A$2:$F$793,2,FALSE)</f>
        <v>Italy</v>
      </c>
      <c r="L6026" t="str">
        <f>VLOOKUP($C6026,Customer!$A$2:$F$793,3,FALSE)</f>
        <v>Lombardy</v>
      </c>
      <c r="M6026" t="str">
        <f>VLOOKUP($C6026,Customer!$A$2:$F$793,4,FALSE)</f>
        <v>Busto Arsizio</v>
      </c>
      <c r="N6026" t="str">
        <f>VLOOKUP($C6026,Customer!$A$2:$F$793,5,FALSE)</f>
        <v>South</v>
      </c>
      <c r="O6026" t="str">
        <f>VLOOKUP($C6026,Customer!$A$2:$F$793,6,FALSE)</f>
        <v>Consumer</v>
      </c>
      <c r="P6026" t="str">
        <f>VLOOKUP(E6026,Product!$B$2:$C$1811,2,FALSE)</f>
        <v>Technology</v>
      </c>
      <c r="Q6026" t="str">
        <f>VLOOKUP(E6026,CHOOSE({1,2},Product!$B$2:$B$1811,Product!$A$2:$A$1811),2,FALSE)</f>
        <v>Machines</v>
      </c>
      <c r="R6026" t="str">
        <f t="shared" si="94"/>
        <v>BN</v>
      </c>
    </row>
    <row r="6027" spans="1:18" x14ac:dyDescent="0.25">
      <c r="A6027" t="s">
        <v>5726</v>
      </c>
      <c r="B6027" s="35">
        <v>44680</v>
      </c>
      <c r="C6027" t="s">
        <v>1540</v>
      </c>
      <c r="D6027" t="s">
        <v>51</v>
      </c>
      <c r="E6027" t="s">
        <v>1449</v>
      </c>
      <c r="F6027">
        <v>0</v>
      </c>
      <c r="G6027">
        <v>1386438.9000000001</v>
      </c>
      <c r="H6027">
        <v>501477.9</v>
      </c>
      <c r="I6027">
        <v>2</v>
      </c>
      <c r="J6027" t="s">
        <v>26</v>
      </c>
      <c r="K6027" t="str">
        <f>VLOOKUP(C6027,Customer!$A$2:$F$793,2,FALSE)</f>
        <v>Portugal</v>
      </c>
      <c r="L6027" t="str">
        <f>VLOOKUP($C6027,Customer!$A$2:$F$793,3,FALSE)</f>
        <v>Lisboa</v>
      </c>
      <c r="M6027" t="str">
        <f>VLOOKUP($C6027,Customer!$A$2:$F$793,4,FALSE)</f>
        <v>Odivelas</v>
      </c>
      <c r="N6027" t="str">
        <f>VLOOKUP($C6027,Customer!$A$2:$F$793,5,FALSE)</f>
        <v>South</v>
      </c>
      <c r="O6027" t="str">
        <f>VLOOKUP($C6027,Customer!$A$2:$F$793,6,FALSE)</f>
        <v>Corporate</v>
      </c>
      <c r="P6027" t="str">
        <f>VLOOKUP(E6027,Product!$B$2:$C$1811,2,FALSE)</f>
        <v>Furniture</v>
      </c>
      <c r="Q6027" t="str">
        <f>VLOOKUP(E6027,CHOOSE({1,2},Product!$B$2:$B$1811,Product!$A$2:$A$1811),2,FALSE)</f>
        <v>Furnishings</v>
      </c>
      <c r="R6027" t="str">
        <f t="shared" si="94"/>
        <v>AZ</v>
      </c>
    </row>
    <row r="6028" spans="1:18" x14ac:dyDescent="0.25">
      <c r="A6028" t="s">
        <v>5727</v>
      </c>
      <c r="B6028" s="35">
        <v>44681</v>
      </c>
      <c r="C6028" t="s">
        <v>662</v>
      </c>
      <c r="D6028" t="s">
        <v>20</v>
      </c>
      <c r="E6028" t="s">
        <v>1481</v>
      </c>
      <c r="F6028">
        <v>0</v>
      </c>
      <c r="G6028">
        <v>1769922</v>
      </c>
      <c r="H6028">
        <v>88496.1</v>
      </c>
      <c r="I6028">
        <v>5</v>
      </c>
      <c r="J6028" t="s">
        <v>26</v>
      </c>
      <c r="K6028" t="str">
        <f>VLOOKUP(C6028,Customer!$A$2:$F$793,2,FALSE)</f>
        <v>Austria</v>
      </c>
      <c r="L6028" t="str">
        <f>VLOOKUP($C6028,Customer!$A$2:$F$793,3,FALSE)</f>
        <v>Vienna</v>
      </c>
      <c r="M6028" t="str">
        <f>VLOOKUP($C6028,Customer!$A$2:$F$793,4,FALSE)</f>
        <v>Vienna</v>
      </c>
      <c r="N6028" t="str">
        <f>VLOOKUP($C6028,Customer!$A$2:$F$793,5,FALSE)</f>
        <v>Central</v>
      </c>
      <c r="O6028" t="str">
        <f>VLOOKUP($C6028,Customer!$A$2:$F$793,6,FALSE)</f>
        <v>Corporate</v>
      </c>
      <c r="P6028" t="str">
        <f>VLOOKUP(E6028,Product!$B$2:$C$1811,2,FALSE)</f>
        <v>Office Supplies</v>
      </c>
      <c r="Q6028" t="str">
        <f>VLOOKUP(E6028,CHOOSE({1,2},Product!$B$2:$B$1811,Product!$A$2:$A$1811),2,FALSE)</f>
        <v>Paper</v>
      </c>
      <c r="R6028" t="str">
        <f t="shared" si="94"/>
        <v>AZ</v>
      </c>
    </row>
    <row r="6029" spans="1:18" x14ac:dyDescent="0.25">
      <c r="A6029" t="s">
        <v>5728</v>
      </c>
      <c r="B6029" s="35">
        <v>44681</v>
      </c>
      <c r="C6029" t="s">
        <v>2046</v>
      </c>
      <c r="D6029" t="s">
        <v>24</v>
      </c>
      <c r="E6029" t="s">
        <v>797</v>
      </c>
      <c r="F6029">
        <v>0.5</v>
      </c>
      <c r="G6029">
        <v>589974</v>
      </c>
      <c r="H6029">
        <v>-486728.55</v>
      </c>
      <c r="I6029">
        <v>5</v>
      </c>
      <c r="J6029" t="s">
        <v>22</v>
      </c>
      <c r="K6029" t="str">
        <f>VLOOKUP(C6029,Customer!$A$2:$F$793,2,FALSE)</f>
        <v>Austria</v>
      </c>
      <c r="L6029" t="str">
        <f>VLOOKUP($C6029,Customer!$A$2:$F$793,3,FALSE)</f>
        <v>Vienna</v>
      </c>
      <c r="M6029" t="str">
        <f>VLOOKUP($C6029,Customer!$A$2:$F$793,4,FALSE)</f>
        <v>Vienna</v>
      </c>
      <c r="N6029" t="str">
        <f>VLOOKUP($C6029,Customer!$A$2:$F$793,5,FALSE)</f>
        <v>Central</v>
      </c>
      <c r="O6029" t="str">
        <f>VLOOKUP($C6029,Customer!$A$2:$F$793,6,FALSE)</f>
        <v>Corporate</v>
      </c>
      <c r="P6029" t="str">
        <f>VLOOKUP(E6029,Product!$B$2:$C$1811,2,FALSE)</f>
        <v>Office Supplies</v>
      </c>
      <c r="Q6029" t="str">
        <f>VLOOKUP(E6029,CHOOSE({1,2},Product!$B$2:$B$1811,Product!$A$2:$A$1811),2,FALSE)</f>
        <v>Binders</v>
      </c>
      <c r="R6029" t="str">
        <f t="shared" si="94"/>
        <v>BN</v>
      </c>
    </row>
    <row r="6030" spans="1:18" x14ac:dyDescent="0.25">
      <c r="A6030" t="s">
        <v>5729</v>
      </c>
      <c r="B6030" s="35">
        <v>44681</v>
      </c>
      <c r="C6030" t="s">
        <v>1269</v>
      </c>
      <c r="D6030" t="s">
        <v>24</v>
      </c>
      <c r="E6030" t="s">
        <v>386</v>
      </c>
      <c r="F6030">
        <v>0.1</v>
      </c>
      <c r="G6030">
        <v>2182903.8000000003</v>
      </c>
      <c r="H6030">
        <v>796464.9</v>
      </c>
      <c r="I6030">
        <v>2</v>
      </c>
      <c r="J6030" t="s">
        <v>26</v>
      </c>
      <c r="K6030" t="str">
        <f>VLOOKUP(C6030,Customer!$A$2:$F$793,2,FALSE)</f>
        <v>Austria</v>
      </c>
      <c r="L6030" t="str">
        <f>VLOOKUP($C6030,Customer!$A$2:$F$793,3,FALSE)</f>
        <v>Vienna</v>
      </c>
      <c r="M6030" t="str">
        <f>VLOOKUP($C6030,Customer!$A$2:$F$793,4,FALSE)</f>
        <v>Vienna</v>
      </c>
      <c r="N6030" t="str">
        <f>VLOOKUP($C6030,Customer!$A$2:$F$793,5,FALSE)</f>
        <v>Central</v>
      </c>
      <c r="O6030" t="str">
        <f>VLOOKUP($C6030,Customer!$A$2:$F$793,6,FALSE)</f>
        <v>Consumer</v>
      </c>
      <c r="P6030" t="str">
        <f>VLOOKUP(E6030,Product!$B$2:$C$1811,2,FALSE)</f>
        <v>Furniture</v>
      </c>
      <c r="Q6030" t="str">
        <f>VLOOKUP(E6030,CHOOSE({1,2},Product!$B$2:$B$1811,Product!$A$2:$A$1811),2,FALSE)</f>
        <v>Chairs</v>
      </c>
      <c r="R6030" t="str">
        <f t="shared" si="94"/>
        <v>AZ</v>
      </c>
    </row>
    <row r="6031" spans="1:18" x14ac:dyDescent="0.25">
      <c r="A6031" t="s">
        <v>5730</v>
      </c>
      <c r="B6031" s="35">
        <v>44681</v>
      </c>
      <c r="C6031" t="s">
        <v>1696</v>
      </c>
      <c r="D6031" t="s">
        <v>24</v>
      </c>
      <c r="E6031" t="s">
        <v>1542</v>
      </c>
      <c r="F6031">
        <v>0</v>
      </c>
      <c r="G6031">
        <v>8421878.8499999996</v>
      </c>
      <c r="H6031">
        <v>1592929.8</v>
      </c>
      <c r="I6031">
        <v>12</v>
      </c>
      <c r="J6031" t="s">
        <v>26</v>
      </c>
      <c r="K6031" t="str">
        <f>VLOOKUP(C6031,Customer!$A$2:$F$793,2,FALSE)</f>
        <v>Germany</v>
      </c>
      <c r="L6031" t="str">
        <f>VLOOKUP($C6031,Customer!$A$2:$F$793,3,FALSE)</f>
        <v>Lower Saxony</v>
      </c>
      <c r="M6031" t="str">
        <f>VLOOKUP($C6031,Customer!$A$2:$F$793,4,FALSE)</f>
        <v>Oldenburg</v>
      </c>
      <c r="N6031" t="str">
        <f>VLOOKUP($C6031,Customer!$A$2:$F$793,5,FALSE)</f>
        <v>Central</v>
      </c>
      <c r="O6031" t="str">
        <f>VLOOKUP($C6031,Customer!$A$2:$F$793,6,FALSE)</f>
        <v>Corporate</v>
      </c>
      <c r="P6031" t="str">
        <f>VLOOKUP(E6031,Product!$B$2:$C$1811,2,FALSE)</f>
        <v>Office Supplies</v>
      </c>
      <c r="Q6031" t="str">
        <f>VLOOKUP(E6031,CHOOSE({1,2},Product!$B$2:$B$1811,Product!$A$2:$A$1811),2,FALSE)</f>
        <v>Art</v>
      </c>
      <c r="R6031" t="str">
        <f t="shared" si="94"/>
        <v>AZ</v>
      </c>
    </row>
    <row r="6032" spans="1:18" x14ac:dyDescent="0.25">
      <c r="A6032" t="s">
        <v>5730</v>
      </c>
      <c r="B6032" s="35">
        <v>44681</v>
      </c>
      <c r="C6032" t="s">
        <v>1696</v>
      </c>
      <c r="D6032" t="s">
        <v>24</v>
      </c>
      <c r="E6032" t="s">
        <v>363</v>
      </c>
      <c r="F6032">
        <v>0</v>
      </c>
      <c r="G6032">
        <v>5870241.2999999998</v>
      </c>
      <c r="H6032">
        <v>1637177.85</v>
      </c>
      <c r="I6032">
        <v>8</v>
      </c>
      <c r="J6032" t="s">
        <v>22</v>
      </c>
      <c r="K6032" t="str">
        <f>VLOOKUP(C6032,Customer!$A$2:$F$793,2,FALSE)</f>
        <v>Germany</v>
      </c>
      <c r="L6032" t="str">
        <f>VLOOKUP($C6032,Customer!$A$2:$F$793,3,FALSE)</f>
        <v>Lower Saxony</v>
      </c>
      <c r="M6032" t="str">
        <f>VLOOKUP($C6032,Customer!$A$2:$F$793,4,FALSE)</f>
        <v>Oldenburg</v>
      </c>
      <c r="N6032" t="str">
        <f>VLOOKUP($C6032,Customer!$A$2:$F$793,5,FALSE)</f>
        <v>Central</v>
      </c>
      <c r="O6032" t="str">
        <f>VLOOKUP($C6032,Customer!$A$2:$F$793,6,FALSE)</f>
        <v>Corporate</v>
      </c>
      <c r="P6032" t="str">
        <f>VLOOKUP(E6032,Product!$B$2:$C$1811,2,FALSE)</f>
        <v>Office Supplies</v>
      </c>
      <c r="Q6032" t="str">
        <f>VLOOKUP(E6032,CHOOSE({1,2},Product!$B$2:$B$1811,Product!$A$2:$A$1811),2,FALSE)</f>
        <v>Binders</v>
      </c>
      <c r="R6032" t="str">
        <f t="shared" si="94"/>
        <v>AZ</v>
      </c>
    </row>
    <row r="6033" spans="1:18" x14ac:dyDescent="0.25">
      <c r="A6033" t="s">
        <v>5730</v>
      </c>
      <c r="B6033" s="35">
        <v>44681</v>
      </c>
      <c r="C6033" t="s">
        <v>1696</v>
      </c>
      <c r="D6033" t="s">
        <v>24</v>
      </c>
      <c r="E6033" t="s">
        <v>2091</v>
      </c>
      <c r="F6033">
        <v>0</v>
      </c>
      <c r="G6033">
        <v>1165198.6500000001</v>
      </c>
      <c r="H6033">
        <v>575224.65</v>
      </c>
      <c r="I6033">
        <v>2</v>
      </c>
      <c r="J6033" t="s">
        <v>22</v>
      </c>
      <c r="K6033" t="str">
        <f>VLOOKUP(C6033,Customer!$A$2:$F$793,2,FALSE)</f>
        <v>Germany</v>
      </c>
      <c r="L6033" t="str">
        <f>VLOOKUP($C6033,Customer!$A$2:$F$793,3,FALSE)</f>
        <v>Lower Saxony</v>
      </c>
      <c r="M6033" t="str">
        <f>VLOOKUP($C6033,Customer!$A$2:$F$793,4,FALSE)</f>
        <v>Oldenburg</v>
      </c>
      <c r="N6033" t="str">
        <f>VLOOKUP($C6033,Customer!$A$2:$F$793,5,FALSE)</f>
        <v>Central</v>
      </c>
      <c r="O6033" t="str">
        <f>VLOOKUP($C6033,Customer!$A$2:$F$793,6,FALSE)</f>
        <v>Corporate</v>
      </c>
      <c r="P6033" t="str">
        <f>VLOOKUP(E6033,Product!$B$2:$C$1811,2,FALSE)</f>
        <v>Office Supplies</v>
      </c>
      <c r="Q6033" t="str">
        <f>VLOOKUP(E6033,CHOOSE({1,2},Product!$B$2:$B$1811,Product!$A$2:$A$1811),2,FALSE)</f>
        <v>Supplies</v>
      </c>
      <c r="R6033" t="str">
        <f t="shared" si="94"/>
        <v>AZ</v>
      </c>
    </row>
    <row r="6034" spans="1:18" x14ac:dyDescent="0.25">
      <c r="A6034" t="s">
        <v>5731</v>
      </c>
      <c r="B6034" s="35">
        <v>44681</v>
      </c>
      <c r="C6034" t="s">
        <v>114</v>
      </c>
      <c r="D6034" t="s">
        <v>24</v>
      </c>
      <c r="E6034" t="s">
        <v>99</v>
      </c>
      <c r="F6034">
        <v>0.5</v>
      </c>
      <c r="G6034">
        <v>398232.45</v>
      </c>
      <c r="H6034">
        <v>-221240.25</v>
      </c>
      <c r="I6034">
        <v>1</v>
      </c>
      <c r="J6034" t="s">
        <v>26</v>
      </c>
      <c r="K6034" t="str">
        <f>VLOOKUP(C6034,Customer!$A$2:$F$793,2,FALSE)</f>
        <v>Spain</v>
      </c>
      <c r="L6034" t="str">
        <f>VLOOKUP($C6034,Customer!$A$2:$F$793,3,FALSE)</f>
        <v>Madrid</v>
      </c>
      <c r="M6034" t="str">
        <f>VLOOKUP($C6034,Customer!$A$2:$F$793,4,FALSE)</f>
        <v>Madrid</v>
      </c>
      <c r="N6034" t="str">
        <f>VLOOKUP($C6034,Customer!$A$2:$F$793,5,FALSE)</f>
        <v>South</v>
      </c>
      <c r="O6034" t="str">
        <f>VLOOKUP($C6034,Customer!$A$2:$F$793,6,FALSE)</f>
        <v>Consumer</v>
      </c>
      <c r="P6034" t="str">
        <f>VLOOKUP(E6034,Product!$B$2:$C$1811,2,FALSE)</f>
        <v>Office Supplies</v>
      </c>
      <c r="Q6034" t="str">
        <f>VLOOKUP(E6034,CHOOSE({1,2},Product!$B$2:$B$1811,Product!$A$2:$A$1811),2,FALSE)</f>
        <v>Art</v>
      </c>
      <c r="R6034" t="str">
        <f t="shared" si="94"/>
        <v>BN</v>
      </c>
    </row>
    <row r="6035" spans="1:18" x14ac:dyDescent="0.25">
      <c r="A6035" t="s">
        <v>5731</v>
      </c>
      <c r="B6035" s="35">
        <v>44681</v>
      </c>
      <c r="C6035" t="s">
        <v>114</v>
      </c>
      <c r="D6035" t="s">
        <v>24</v>
      </c>
      <c r="E6035" t="s">
        <v>1350</v>
      </c>
      <c r="F6035">
        <v>0.5</v>
      </c>
      <c r="G6035">
        <v>2109157.0500000003</v>
      </c>
      <c r="H6035">
        <v>-1828919.4000000001</v>
      </c>
      <c r="I6035">
        <v>5</v>
      </c>
      <c r="J6035" t="s">
        <v>22</v>
      </c>
      <c r="K6035" t="str">
        <f>VLOOKUP(C6035,Customer!$A$2:$F$793,2,FALSE)</f>
        <v>Spain</v>
      </c>
      <c r="L6035" t="str">
        <f>VLOOKUP($C6035,Customer!$A$2:$F$793,3,FALSE)</f>
        <v>Madrid</v>
      </c>
      <c r="M6035" t="str">
        <f>VLOOKUP($C6035,Customer!$A$2:$F$793,4,FALSE)</f>
        <v>Madrid</v>
      </c>
      <c r="N6035" t="str">
        <f>VLOOKUP($C6035,Customer!$A$2:$F$793,5,FALSE)</f>
        <v>South</v>
      </c>
      <c r="O6035" t="str">
        <f>VLOOKUP($C6035,Customer!$A$2:$F$793,6,FALSE)</f>
        <v>Consumer</v>
      </c>
      <c r="P6035" t="str">
        <f>VLOOKUP(E6035,Product!$B$2:$C$1811,2,FALSE)</f>
        <v>Office Supplies</v>
      </c>
      <c r="Q6035" t="str">
        <f>VLOOKUP(E6035,CHOOSE({1,2},Product!$B$2:$B$1811,Product!$A$2:$A$1811),2,FALSE)</f>
        <v>Storage</v>
      </c>
      <c r="R6035" t="str">
        <f t="shared" si="94"/>
        <v>BN</v>
      </c>
    </row>
    <row r="6036" spans="1:18" x14ac:dyDescent="0.25">
      <c r="A6036" t="s">
        <v>5731</v>
      </c>
      <c r="B6036" s="35">
        <v>44681</v>
      </c>
      <c r="C6036" t="s">
        <v>114</v>
      </c>
      <c r="D6036" t="s">
        <v>24</v>
      </c>
      <c r="E6036" t="s">
        <v>2059</v>
      </c>
      <c r="F6036">
        <v>0.5</v>
      </c>
      <c r="G6036">
        <v>648971.4</v>
      </c>
      <c r="H6036">
        <v>-250738.95</v>
      </c>
      <c r="I6036">
        <v>5</v>
      </c>
      <c r="J6036" t="s">
        <v>22</v>
      </c>
      <c r="K6036" t="str">
        <f>VLOOKUP(C6036,Customer!$A$2:$F$793,2,FALSE)</f>
        <v>Spain</v>
      </c>
      <c r="L6036" t="str">
        <f>VLOOKUP($C6036,Customer!$A$2:$F$793,3,FALSE)</f>
        <v>Madrid</v>
      </c>
      <c r="M6036" t="str">
        <f>VLOOKUP($C6036,Customer!$A$2:$F$793,4,FALSE)</f>
        <v>Madrid</v>
      </c>
      <c r="N6036" t="str">
        <f>VLOOKUP($C6036,Customer!$A$2:$F$793,5,FALSE)</f>
        <v>South</v>
      </c>
      <c r="O6036" t="str">
        <f>VLOOKUP($C6036,Customer!$A$2:$F$793,6,FALSE)</f>
        <v>Consumer</v>
      </c>
      <c r="P6036" t="str">
        <f>VLOOKUP(E6036,Product!$B$2:$C$1811,2,FALSE)</f>
        <v>Office Supplies</v>
      </c>
      <c r="Q6036" t="str">
        <f>VLOOKUP(E6036,CHOOSE({1,2},Product!$B$2:$B$1811,Product!$A$2:$A$1811),2,FALSE)</f>
        <v>Storage</v>
      </c>
      <c r="R6036" t="str">
        <f t="shared" si="94"/>
        <v>BN</v>
      </c>
    </row>
    <row r="6037" spans="1:18" x14ac:dyDescent="0.25">
      <c r="A6037" t="s">
        <v>5731</v>
      </c>
      <c r="B6037" s="35">
        <v>44681</v>
      </c>
      <c r="C6037" t="s">
        <v>114</v>
      </c>
      <c r="D6037" t="s">
        <v>24</v>
      </c>
      <c r="E6037" t="s">
        <v>1636</v>
      </c>
      <c r="F6037">
        <v>0.5</v>
      </c>
      <c r="G6037">
        <v>663720.75</v>
      </c>
      <c r="H6037">
        <v>-29498.7</v>
      </c>
      <c r="I6037">
        <v>4</v>
      </c>
      <c r="J6037" t="s">
        <v>22</v>
      </c>
      <c r="K6037" t="str">
        <f>VLOOKUP(C6037,Customer!$A$2:$F$793,2,FALSE)</f>
        <v>Spain</v>
      </c>
      <c r="L6037" t="str">
        <f>VLOOKUP($C6037,Customer!$A$2:$F$793,3,FALSE)</f>
        <v>Madrid</v>
      </c>
      <c r="M6037" t="str">
        <f>VLOOKUP($C6037,Customer!$A$2:$F$793,4,FALSE)</f>
        <v>Madrid</v>
      </c>
      <c r="N6037" t="str">
        <f>VLOOKUP($C6037,Customer!$A$2:$F$793,5,FALSE)</f>
        <v>South</v>
      </c>
      <c r="O6037" t="str">
        <f>VLOOKUP($C6037,Customer!$A$2:$F$793,6,FALSE)</f>
        <v>Consumer</v>
      </c>
      <c r="P6037" t="str">
        <f>VLOOKUP(E6037,Product!$B$2:$C$1811,2,FALSE)</f>
        <v>Office Supplies</v>
      </c>
      <c r="Q6037" t="str">
        <f>VLOOKUP(E6037,CHOOSE({1,2},Product!$B$2:$B$1811,Product!$A$2:$A$1811),2,FALSE)</f>
        <v>Supplies</v>
      </c>
      <c r="R6037" t="str">
        <f t="shared" si="94"/>
        <v>BN</v>
      </c>
    </row>
    <row r="6038" spans="1:18" x14ac:dyDescent="0.25">
      <c r="A6038" t="s">
        <v>5732</v>
      </c>
      <c r="B6038" s="35">
        <v>44682</v>
      </c>
      <c r="C6038" t="s">
        <v>894</v>
      </c>
      <c r="D6038" t="s">
        <v>20</v>
      </c>
      <c r="E6038" t="s">
        <v>1494</v>
      </c>
      <c r="F6038">
        <v>0</v>
      </c>
      <c r="G6038">
        <v>1047203.85</v>
      </c>
      <c r="H6038">
        <v>339235.05</v>
      </c>
      <c r="I6038">
        <v>3</v>
      </c>
      <c r="J6038" t="s">
        <v>22</v>
      </c>
      <c r="K6038" t="str">
        <f>VLOOKUP(C6038,Customer!$A$2:$F$793,2,FALSE)</f>
        <v>United Kingdom</v>
      </c>
      <c r="L6038" t="str">
        <f>VLOOKUP($C6038,Customer!$A$2:$F$793,3,FALSE)</f>
        <v>England</v>
      </c>
      <c r="M6038" t="str">
        <f>VLOOKUP($C6038,Customer!$A$2:$F$793,4,FALSE)</f>
        <v>London</v>
      </c>
      <c r="N6038" t="str">
        <f>VLOOKUP($C6038,Customer!$A$2:$F$793,5,FALSE)</f>
        <v>North</v>
      </c>
      <c r="O6038" t="str">
        <f>VLOOKUP($C6038,Customer!$A$2:$F$793,6,FALSE)</f>
        <v>Home Office</v>
      </c>
      <c r="P6038" t="str">
        <f>VLOOKUP(E6038,Product!$B$2:$C$1811,2,FALSE)</f>
        <v>Furniture</v>
      </c>
      <c r="Q6038" t="str">
        <f>VLOOKUP(E6038,CHOOSE({1,2},Product!$B$2:$B$1811,Product!$A$2:$A$1811),2,FALSE)</f>
        <v>Furnishings</v>
      </c>
      <c r="R6038" t="str">
        <f t="shared" si="94"/>
        <v>AZ</v>
      </c>
    </row>
    <row r="6039" spans="1:18" x14ac:dyDescent="0.25">
      <c r="A6039" t="s">
        <v>5733</v>
      </c>
      <c r="B6039" s="35">
        <v>44682</v>
      </c>
      <c r="C6039" t="s">
        <v>2230</v>
      </c>
      <c r="D6039" t="s">
        <v>33</v>
      </c>
      <c r="E6039" t="s">
        <v>294</v>
      </c>
      <c r="F6039">
        <v>0.1</v>
      </c>
      <c r="G6039">
        <v>1312692.1500000001</v>
      </c>
      <c r="H6039">
        <v>206490.9</v>
      </c>
      <c r="I6039">
        <v>2</v>
      </c>
      <c r="J6039" t="s">
        <v>22</v>
      </c>
      <c r="K6039" t="str">
        <f>VLOOKUP(C6039,Customer!$A$2:$F$793,2,FALSE)</f>
        <v>Italy</v>
      </c>
      <c r="L6039" t="str">
        <f>VLOOKUP($C6039,Customer!$A$2:$F$793,3,FALSE)</f>
        <v>Lazio</v>
      </c>
      <c r="M6039" t="str">
        <f>VLOOKUP($C6039,Customer!$A$2:$F$793,4,FALSE)</f>
        <v>Civitavecchia</v>
      </c>
      <c r="N6039" t="str">
        <f>VLOOKUP($C6039,Customer!$A$2:$F$793,5,FALSE)</f>
        <v>South</v>
      </c>
      <c r="O6039" t="str">
        <f>VLOOKUP($C6039,Customer!$A$2:$F$793,6,FALSE)</f>
        <v>Consumer</v>
      </c>
      <c r="P6039" t="str">
        <f>VLOOKUP(E6039,Product!$B$2:$C$1811,2,FALSE)</f>
        <v>Office Supplies</v>
      </c>
      <c r="Q6039" t="str">
        <f>VLOOKUP(E6039,CHOOSE({1,2},Product!$B$2:$B$1811,Product!$A$2:$A$1811),2,FALSE)</f>
        <v>Storage</v>
      </c>
      <c r="R6039" t="str">
        <f t="shared" si="94"/>
        <v>AZ</v>
      </c>
    </row>
    <row r="6040" spans="1:18" x14ac:dyDescent="0.25">
      <c r="A6040" t="s">
        <v>5732</v>
      </c>
      <c r="B6040" s="35">
        <v>44682</v>
      </c>
      <c r="C6040" t="s">
        <v>894</v>
      </c>
      <c r="D6040" t="s">
        <v>20</v>
      </c>
      <c r="E6040" t="s">
        <v>1507</v>
      </c>
      <c r="F6040">
        <v>0</v>
      </c>
      <c r="G6040">
        <v>235989.6</v>
      </c>
      <c r="H6040">
        <v>29498.7</v>
      </c>
      <c r="I6040">
        <v>4</v>
      </c>
      <c r="J6040" t="s">
        <v>22</v>
      </c>
      <c r="K6040" t="str">
        <f>VLOOKUP(C6040,Customer!$A$2:$F$793,2,FALSE)</f>
        <v>United Kingdom</v>
      </c>
      <c r="L6040" t="str">
        <f>VLOOKUP($C6040,Customer!$A$2:$F$793,3,FALSE)</f>
        <v>England</v>
      </c>
      <c r="M6040" t="str">
        <f>VLOOKUP($C6040,Customer!$A$2:$F$793,4,FALSE)</f>
        <v>London</v>
      </c>
      <c r="N6040" t="str">
        <f>VLOOKUP($C6040,Customer!$A$2:$F$793,5,FALSE)</f>
        <v>North</v>
      </c>
      <c r="O6040" t="str">
        <f>VLOOKUP($C6040,Customer!$A$2:$F$793,6,FALSE)</f>
        <v>Home Office</v>
      </c>
      <c r="P6040" t="str">
        <f>VLOOKUP(E6040,Product!$B$2:$C$1811,2,FALSE)</f>
        <v>Office Supplies</v>
      </c>
      <c r="Q6040" t="str">
        <f>VLOOKUP(E6040,CHOOSE({1,2},Product!$B$2:$B$1811,Product!$A$2:$A$1811),2,FALSE)</f>
        <v>Binders</v>
      </c>
      <c r="R6040" t="str">
        <f t="shared" si="94"/>
        <v>AZ</v>
      </c>
    </row>
    <row r="6041" spans="1:18" x14ac:dyDescent="0.25">
      <c r="A6041" t="s">
        <v>5734</v>
      </c>
      <c r="B6041" s="35">
        <v>44682</v>
      </c>
      <c r="C6041" t="s">
        <v>144</v>
      </c>
      <c r="D6041" t="s">
        <v>33</v>
      </c>
      <c r="E6041" t="s">
        <v>807</v>
      </c>
      <c r="F6041">
        <v>0.1</v>
      </c>
      <c r="G6041">
        <v>5516256.9000000004</v>
      </c>
      <c r="H6041">
        <v>619472.70000000007</v>
      </c>
      <c r="I6041">
        <v>3</v>
      </c>
      <c r="J6041" t="s">
        <v>22</v>
      </c>
      <c r="K6041" t="str">
        <f>VLOOKUP(C6041,Customer!$A$2:$F$793,2,FALSE)</f>
        <v>France</v>
      </c>
      <c r="L6041" t="str">
        <f>VLOOKUP($C6041,Customer!$A$2:$F$793,3,FALSE)</f>
        <v>Alsace-Champagne-Ardenne-Lorraine</v>
      </c>
      <c r="M6041" t="str">
        <f>VLOOKUP($C6041,Customer!$A$2:$F$793,4,FALSE)</f>
        <v>Reims</v>
      </c>
      <c r="N6041" t="str">
        <f>VLOOKUP($C6041,Customer!$A$2:$F$793,5,FALSE)</f>
        <v>Central</v>
      </c>
      <c r="O6041" t="str">
        <f>VLOOKUP($C6041,Customer!$A$2:$F$793,6,FALSE)</f>
        <v>Consumer</v>
      </c>
      <c r="P6041" t="str">
        <f>VLOOKUP(E6041,Product!$B$2:$C$1811,2,FALSE)</f>
        <v>Furniture</v>
      </c>
      <c r="Q6041" t="str">
        <f>VLOOKUP(E6041,CHOOSE({1,2},Product!$B$2:$B$1811,Product!$A$2:$A$1811),2,FALSE)</f>
        <v>Chairs</v>
      </c>
      <c r="R6041" t="str">
        <f t="shared" si="94"/>
        <v>AZ</v>
      </c>
    </row>
    <row r="6042" spans="1:18" x14ac:dyDescent="0.25">
      <c r="A6042" t="s">
        <v>5735</v>
      </c>
      <c r="B6042" s="35">
        <v>44683</v>
      </c>
      <c r="C6042" t="s">
        <v>1156</v>
      </c>
      <c r="D6042" t="s">
        <v>33</v>
      </c>
      <c r="E6042" t="s">
        <v>1640</v>
      </c>
      <c r="F6042">
        <v>0</v>
      </c>
      <c r="G6042">
        <v>589974</v>
      </c>
      <c r="H6042">
        <v>147493.5</v>
      </c>
      <c r="I6042">
        <v>2</v>
      </c>
      <c r="J6042" t="s">
        <v>26</v>
      </c>
      <c r="K6042" t="str">
        <f>VLOOKUP(C6042,Customer!$A$2:$F$793,2,FALSE)</f>
        <v>France</v>
      </c>
      <c r="L6042" t="str">
        <f>VLOOKUP($C6042,Customer!$A$2:$F$793,3,FALSE)</f>
        <v>Ile-de-France</v>
      </c>
      <c r="M6042" t="str">
        <f>VLOOKUP($C6042,Customer!$A$2:$F$793,4,FALSE)</f>
        <v>Alfortville</v>
      </c>
      <c r="N6042" t="str">
        <f>VLOOKUP($C6042,Customer!$A$2:$F$793,5,FALSE)</f>
        <v>Central</v>
      </c>
      <c r="O6042" t="str">
        <f>VLOOKUP($C6042,Customer!$A$2:$F$793,6,FALSE)</f>
        <v>Consumer</v>
      </c>
      <c r="P6042" t="str">
        <f>VLOOKUP(E6042,Product!$B$2:$C$1811,2,FALSE)</f>
        <v>Office Supplies</v>
      </c>
      <c r="Q6042" t="str">
        <f>VLOOKUP(E6042,CHOOSE({1,2},Product!$B$2:$B$1811,Product!$A$2:$A$1811),2,FALSE)</f>
        <v>Art</v>
      </c>
      <c r="R6042" t="str">
        <f t="shared" si="94"/>
        <v>AZ</v>
      </c>
    </row>
    <row r="6043" spans="1:18" x14ac:dyDescent="0.25">
      <c r="A6043" t="s">
        <v>5736</v>
      </c>
      <c r="B6043" s="35">
        <v>44683</v>
      </c>
      <c r="C6043" t="s">
        <v>457</v>
      </c>
      <c r="D6043" t="s">
        <v>33</v>
      </c>
      <c r="E6043" t="s">
        <v>1142</v>
      </c>
      <c r="F6043">
        <v>0.1</v>
      </c>
      <c r="G6043">
        <v>5236019.25</v>
      </c>
      <c r="H6043">
        <v>-58997.4</v>
      </c>
      <c r="I6043">
        <v>2</v>
      </c>
      <c r="J6043" t="s">
        <v>26</v>
      </c>
      <c r="K6043" t="str">
        <f>VLOOKUP(C6043,Customer!$A$2:$F$793,2,FALSE)</f>
        <v>Germany</v>
      </c>
      <c r="L6043" t="str">
        <f>VLOOKUP($C6043,Customer!$A$2:$F$793,3,FALSE)</f>
        <v>North Rhine-Westphalia</v>
      </c>
      <c r="M6043" t="str">
        <f>VLOOKUP($C6043,Customer!$A$2:$F$793,4,FALSE)</f>
        <v>Krefeld</v>
      </c>
      <c r="N6043" t="str">
        <f>VLOOKUP($C6043,Customer!$A$2:$F$793,5,FALSE)</f>
        <v>Central</v>
      </c>
      <c r="O6043" t="str">
        <f>VLOOKUP($C6043,Customer!$A$2:$F$793,6,FALSE)</f>
        <v>Consumer</v>
      </c>
      <c r="P6043" t="str">
        <f>VLOOKUP(E6043,Product!$B$2:$C$1811,2,FALSE)</f>
        <v>Office Supplies</v>
      </c>
      <c r="Q6043" t="str">
        <f>VLOOKUP(E6043,CHOOSE({1,2},Product!$B$2:$B$1811,Product!$A$2:$A$1811),2,FALSE)</f>
        <v>Storage</v>
      </c>
      <c r="R6043" t="str">
        <f t="shared" si="94"/>
        <v>BN</v>
      </c>
    </row>
    <row r="6044" spans="1:18" x14ac:dyDescent="0.25">
      <c r="A6044" t="s">
        <v>5737</v>
      </c>
      <c r="B6044" s="35">
        <v>44683</v>
      </c>
      <c r="C6044" t="s">
        <v>829</v>
      </c>
      <c r="D6044" t="s">
        <v>20</v>
      </c>
      <c r="E6044" t="s">
        <v>375</v>
      </c>
      <c r="F6044">
        <v>0.1</v>
      </c>
      <c r="G6044">
        <v>796464.9</v>
      </c>
      <c r="H6044">
        <v>14749.35</v>
      </c>
      <c r="I6044">
        <v>2</v>
      </c>
      <c r="J6044" t="s">
        <v>26</v>
      </c>
      <c r="K6044" t="str">
        <f>VLOOKUP(C6044,Customer!$A$2:$F$793,2,FALSE)</f>
        <v>Germany</v>
      </c>
      <c r="L6044" t="str">
        <f>VLOOKUP($C6044,Customer!$A$2:$F$793,3,FALSE)</f>
        <v>Schleswig-Holstein</v>
      </c>
      <c r="M6044" t="str">
        <f>VLOOKUP($C6044,Customer!$A$2:$F$793,4,FALSE)</f>
        <v>Kiel</v>
      </c>
      <c r="N6044" t="str">
        <f>VLOOKUP($C6044,Customer!$A$2:$F$793,5,FALSE)</f>
        <v>Central</v>
      </c>
      <c r="O6044" t="str">
        <f>VLOOKUP($C6044,Customer!$A$2:$F$793,6,FALSE)</f>
        <v>Consumer</v>
      </c>
      <c r="P6044" t="str">
        <f>VLOOKUP(E6044,Product!$B$2:$C$1811,2,FALSE)</f>
        <v>Office Supplies</v>
      </c>
      <c r="Q6044" t="str">
        <f>VLOOKUP(E6044,CHOOSE({1,2},Product!$B$2:$B$1811,Product!$A$2:$A$1811),2,FALSE)</f>
        <v>Storage</v>
      </c>
      <c r="R6044" t="str">
        <f t="shared" si="94"/>
        <v>AZ</v>
      </c>
    </row>
    <row r="6045" spans="1:18" x14ac:dyDescent="0.25">
      <c r="A6045" t="s">
        <v>5738</v>
      </c>
      <c r="B6045" s="35">
        <v>44683</v>
      </c>
      <c r="C6045" t="s">
        <v>1277</v>
      </c>
      <c r="D6045" t="s">
        <v>33</v>
      </c>
      <c r="E6045" t="s">
        <v>792</v>
      </c>
      <c r="F6045">
        <v>0</v>
      </c>
      <c r="G6045">
        <v>2286149.25</v>
      </c>
      <c r="H6045">
        <v>383483.10000000003</v>
      </c>
      <c r="I6045">
        <v>3</v>
      </c>
      <c r="J6045" t="s">
        <v>22</v>
      </c>
      <c r="K6045" t="str">
        <f>VLOOKUP(C6045,Customer!$A$2:$F$793,2,FALSE)</f>
        <v>Germany</v>
      </c>
      <c r="L6045" t="str">
        <f>VLOOKUP($C6045,Customer!$A$2:$F$793,3,FALSE)</f>
        <v>North Rhine-Westphalia</v>
      </c>
      <c r="M6045" t="str">
        <f>VLOOKUP($C6045,Customer!$A$2:$F$793,4,FALSE)</f>
        <v>Menden</v>
      </c>
      <c r="N6045" t="str">
        <f>VLOOKUP($C6045,Customer!$A$2:$F$793,5,FALSE)</f>
        <v>Central</v>
      </c>
      <c r="O6045" t="str">
        <f>VLOOKUP($C6045,Customer!$A$2:$F$793,6,FALSE)</f>
        <v>Consumer</v>
      </c>
      <c r="P6045" t="str">
        <f>VLOOKUP(E6045,Product!$B$2:$C$1811,2,FALSE)</f>
        <v>Office Supplies</v>
      </c>
      <c r="Q6045" t="str">
        <f>VLOOKUP(E6045,CHOOSE({1,2},Product!$B$2:$B$1811,Product!$A$2:$A$1811),2,FALSE)</f>
        <v>Art</v>
      </c>
      <c r="R6045" t="str">
        <f t="shared" si="94"/>
        <v>AZ</v>
      </c>
    </row>
    <row r="6046" spans="1:18" x14ac:dyDescent="0.25">
      <c r="A6046" t="s">
        <v>5739</v>
      </c>
      <c r="B6046" s="35">
        <v>44683</v>
      </c>
      <c r="C6046" t="s">
        <v>1166</v>
      </c>
      <c r="D6046" t="s">
        <v>20</v>
      </c>
      <c r="E6046" t="s">
        <v>1353</v>
      </c>
      <c r="F6046">
        <v>0.4</v>
      </c>
      <c r="G6046">
        <v>545725.95000000007</v>
      </c>
      <c r="H6046">
        <v>-88496.1</v>
      </c>
      <c r="I6046">
        <v>1</v>
      </c>
      <c r="J6046" t="s">
        <v>26</v>
      </c>
      <c r="K6046" t="str">
        <f>VLOOKUP(C6046,Customer!$A$2:$F$793,2,FALSE)</f>
        <v>Germany</v>
      </c>
      <c r="L6046" t="str">
        <f>VLOOKUP($C6046,Customer!$A$2:$F$793,3,FALSE)</f>
        <v>Berlin</v>
      </c>
      <c r="M6046" t="str">
        <f>VLOOKUP($C6046,Customer!$A$2:$F$793,4,FALSE)</f>
        <v>Berlin</v>
      </c>
      <c r="N6046" t="str">
        <f>VLOOKUP($C6046,Customer!$A$2:$F$793,5,FALSE)</f>
        <v>Central</v>
      </c>
      <c r="O6046" t="str">
        <f>VLOOKUP($C6046,Customer!$A$2:$F$793,6,FALSE)</f>
        <v>Home Office</v>
      </c>
      <c r="P6046" t="str">
        <f>VLOOKUP(E6046,Product!$B$2:$C$1811,2,FALSE)</f>
        <v>Office Supplies</v>
      </c>
      <c r="Q6046" t="str">
        <f>VLOOKUP(E6046,CHOOSE({1,2},Product!$B$2:$B$1811,Product!$A$2:$A$1811),2,FALSE)</f>
        <v>Storage</v>
      </c>
      <c r="R6046" t="str">
        <f t="shared" si="94"/>
        <v>BN</v>
      </c>
    </row>
    <row r="6047" spans="1:18" x14ac:dyDescent="0.25">
      <c r="A6047" t="s">
        <v>5739</v>
      </c>
      <c r="B6047" s="35">
        <v>44683</v>
      </c>
      <c r="C6047" t="s">
        <v>1166</v>
      </c>
      <c r="D6047" t="s">
        <v>20</v>
      </c>
      <c r="E6047" t="s">
        <v>2259</v>
      </c>
      <c r="F6047">
        <v>0</v>
      </c>
      <c r="G6047">
        <v>412981.8</v>
      </c>
      <c r="H6047">
        <v>14749.35</v>
      </c>
      <c r="I6047">
        <v>1</v>
      </c>
      <c r="J6047" t="s">
        <v>22</v>
      </c>
      <c r="K6047" t="str">
        <f>VLOOKUP(C6047,Customer!$A$2:$F$793,2,FALSE)</f>
        <v>Germany</v>
      </c>
      <c r="L6047" t="str">
        <f>VLOOKUP($C6047,Customer!$A$2:$F$793,3,FALSE)</f>
        <v>Berlin</v>
      </c>
      <c r="M6047" t="str">
        <f>VLOOKUP($C6047,Customer!$A$2:$F$793,4,FALSE)</f>
        <v>Berlin</v>
      </c>
      <c r="N6047" t="str">
        <f>VLOOKUP($C6047,Customer!$A$2:$F$793,5,FALSE)</f>
        <v>Central</v>
      </c>
      <c r="O6047" t="str">
        <f>VLOOKUP($C6047,Customer!$A$2:$F$793,6,FALSE)</f>
        <v>Home Office</v>
      </c>
      <c r="P6047" t="str">
        <f>VLOOKUP(E6047,Product!$B$2:$C$1811,2,FALSE)</f>
        <v>Technology</v>
      </c>
      <c r="Q6047" t="str">
        <f>VLOOKUP(E6047,CHOOSE({1,2},Product!$B$2:$B$1811,Product!$A$2:$A$1811),2,FALSE)</f>
        <v>Accessories</v>
      </c>
      <c r="R6047" t="str">
        <f t="shared" si="94"/>
        <v>BN</v>
      </c>
    </row>
    <row r="6048" spans="1:18" x14ac:dyDescent="0.25">
      <c r="A6048" t="s">
        <v>5740</v>
      </c>
      <c r="B6048" s="35">
        <v>44683</v>
      </c>
      <c r="C6048" t="s">
        <v>699</v>
      </c>
      <c r="D6048" t="s">
        <v>24</v>
      </c>
      <c r="E6048" t="s">
        <v>1990</v>
      </c>
      <c r="F6048">
        <v>0.5</v>
      </c>
      <c r="G6048">
        <v>1209446.7</v>
      </c>
      <c r="H6048">
        <v>-575224.65</v>
      </c>
      <c r="I6048">
        <v>5</v>
      </c>
      <c r="J6048" t="s">
        <v>26</v>
      </c>
      <c r="K6048" t="str">
        <f>VLOOKUP(C6048,Customer!$A$2:$F$793,2,FALSE)</f>
        <v>United Kingdom</v>
      </c>
      <c r="L6048" t="str">
        <f>VLOOKUP($C6048,Customer!$A$2:$F$793,3,FALSE)</f>
        <v>England</v>
      </c>
      <c r="M6048" t="str">
        <f>VLOOKUP($C6048,Customer!$A$2:$F$793,4,FALSE)</f>
        <v>Weston-super-Mare</v>
      </c>
      <c r="N6048" t="str">
        <f>VLOOKUP($C6048,Customer!$A$2:$F$793,5,FALSE)</f>
        <v>North</v>
      </c>
      <c r="O6048" t="str">
        <f>VLOOKUP($C6048,Customer!$A$2:$F$793,6,FALSE)</f>
        <v>Consumer</v>
      </c>
      <c r="P6048" t="str">
        <f>VLOOKUP(E6048,Product!$B$2:$C$1811,2,FALSE)</f>
        <v>Office Supplies</v>
      </c>
      <c r="Q6048" t="str">
        <f>VLOOKUP(E6048,CHOOSE({1,2},Product!$B$2:$B$1811,Product!$A$2:$A$1811),2,FALSE)</f>
        <v>Paper</v>
      </c>
      <c r="R6048" t="str">
        <f t="shared" si="94"/>
        <v>BN</v>
      </c>
    </row>
    <row r="6049" spans="1:18" x14ac:dyDescent="0.25">
      <c r="A6049" t="s">
        <v>5741</v>
      </c>
      <c r="B6049" s="35">
        <v>44683</v>
      </c>
      <c r="C6049" t="s">
        <v>94</v>
      </c>
      <c r="D6049" t="s">
        <v>20</v>
      </c>
      <c r="E6049" t="s">
        <v>2227</v>
      </c>
      <c r="F6049">
        <v>0</v>
      </c>
      <c r="G6049">
        <v>781715.55</v>
      </c>
      <c r="H6049">
        <v>162242.85</v>
      </c>
      <c r="I6049">
        <v>3</v>
      </c>
      <c r="J6049" t="s">
        <v>26</v>
      </c>
      <c r="K6049" t="str">
        <f>VLOOKUP(C6049,Customer!$A$2:$F$793,2,FALSE)</f>
        <v>Belgium</v>
      </c>
      <c r="L6049" t="str">
        <f>VLOOKUP($C6049,Customer!$A$2:$F$793,3,FALSE)</f>
        <v>Flemish Brabant</v>
      </c>
      <c r="M6049" t="str">
        <f>VLOOKUP($C6049,Customer!$A$2:$F$793,4,FALSE)</f>
        <v>Leuven</v>
      </c>
      <c r="N6049" t="str">
        <f>VLOOKUP($C6049,Customer!$A$2:$F$793,5,FALSE)</f>
        <v>Central</v>
      </c>
      <c r="O6049" t="str">
        <f>VLOOKUP($C6049,Customer!$A$2:$F$793,6,FALSE)</f>
        <v>Home Office</v>
      </c>
      <c r="P6049" t="str">
        <f>VLOOKUP(E6049,Product!$B$2:$C$1811,2,FALSE)</f>
        <v>Office Supplies</v>
      </c>
      <c r="Q6049" t="str">
        <f>VLOOKUP(E6049,CHOOSE({1,2},Product!$B$2:$B$1811,Product!$A$2:$A$1811),2,FALSE)</f>
        <v>Paper</v>
      </c>
      <c r="R6049" t="str">
        <f t="shared" si="94"/>
        <v>AZ</v>
      </c>
    </row>
    <row r="6050" spans="1:18" x14ac:dyDescent="0.25">
      <c r="A6050" t="s">
        <v>5740</v>
      </c>
      <c r="B6050" s="35">
        <v>44683</v>
      </c>
      <c r="C6050" t="s">
        <v>699</v>
      </c>
      <c r="D6050" t="s">
        <v>24</v>
      </c>
      <c r="E6050" t="s">
        <v>317</v>
      </c>
      <c r="F6050">
        <v>0.5</v>
      </c>
      <c r="G6050">
        <v>1061953.2</v>
      </c>
      <c r="H6050">
        <v>-722718.15</v>
      </c>
      <c r="I6050">
        <v>1</v>
      </c>
      <c r="J6050" t="s">
        <v>22</v>
      </c>
      <c r="K6050" t="str">
        <f>VLOOKUP(C6050,Customer!$A$2:$F$793,2,FALSE)</f>
        <v>United Kingdom</v>
      </c>
      <c r="L6050" t="str">
        <f>VLOOKUP($C6050,Customer!$A$2:$F$793,3,FALSE)</f>
        <v>England</v>
      </c>
      <c r="M6050" t="str">
        <f>VLOOKUP($C6050,Customer!$A$2:$F$793,4,FALSE)</f>
        <v>Weston-super-Mare</v>
      </c>
      <c r="N6050" t="str">
        <f>VLOOKUP($C6050,Customer!$A$2:$F$793,5,FALSE)</f>
        <v>North</v>
      </c>
      <c r="O6050" t="str">
        <f>VLOOKUP($C6050,Customer!$A$2:$F$793,6,FALSE)</f>
        <v>Consumer</v>
      </c>
      <c r="P6050" t="str">
        <f>VLOOKUP(E6050,Product!$B$2:$C$1811,2,FALSE)</f>
        <v>Technology</v>
      </c>
      <c r="Q6050" t="str">
        <f>VLOOKUP(E6050,CHOOSE({1,2},Product!$B$2:$B$1811,Product!$A$2:$A$1811),2,FALSE)</f>
        <v>Phones</v>
      </c>
      <c r="R6050" t="str">
        <f t="shared" si="94"/>
        <v>BN</v>
      </c>
    </row>
    <row r="6051" spans="1:18" x14ac:dyDescent="0.25">
      <c r="A6051" t="s">
        <v>5742</v>
      </c>
      <c r="B6051" s="35">
        <v>44683</v>
      </c>
      <c r="C6051" t="s">
        <v>1417</v>
      </c>
      <c r="D6051" t="s">
        <v>24</v>
      </c>
      <c r="E6051" t="s">
        <v>187</v>
      </c>
      <c r="F6051">
        <v>0</v>
      </c>
      <c r="G6051">
        <v>1563431.1</v>
      </c>
      <c r="H6051">
        <v>29498.7</v>
      </c>
      <c r="I6051">
        <v>4</v>
      </c>
      <c r="J6051" t="s">
        <v>22</v>
      </c>
      <c r="K6051" t="str">
        <f>VLOOKUP(C6051,Customer!$A$2:$F$793,2,FALSE)</f>
        <v>Belgium</v>
      </c>
      <c r="L6051" t="str">
        <f>VLOOKUP($C6051,Customer!$A$2:$F$793,3,FALSE)</f>
        <v>East Flanders</v>
      </c>
      <c r="M6051" t="str">
        <f>VLOOKUP($C6051,Customer!$A$2:$F$793,4,FALSE)</f>
        <v>Ghent</v>
      </c>
      <c r="N6051" t="str">
        <f>VLOOKUP($C6051,Customer!$A$2:$F$793,5,FALSE)</f>
        <v>Central</v>
      </c>
      <c r="O6051" t="str">
        <f>VLOOKUP($C6051,Customer!$A$2:$F$793,6,FALSE)</f>
        <v>Consumer</v>
      </c>
      <c r="P6051" t="str">
        <f>VLOOKUP(E6051,Product!$B$2:$C$1811,2,FALSE)</f>
        <v>Office Supplies</v>
      </c>
      <c r="Q6051" t="str">
        <f>VLOOKUP(E6051,CHOOSE({1,2},Product!$B$2:$B$1811,Product!$A$2:$A$1811),2,FALSE)</f>
        <v>Art</v>
      </c>
      <c r="R6051" t="str">
        <f t="shared" si="94"/>
        <v>AZ</v>
      </c>
    </row>
    <row r="6052" spans="1:18" x14ac:dyDescent="0.25">
      <c r="A6052" t="s">
        <v>5743</v>
      </c>
      <c r="B6052" s="35">
        <v>44684</v>
      </c>
      <c r="C6052" t="s">
        <v>1269</v>
      </c>
      <c r="D6052" t="s">
        <v>51</v>
      </c>
      <c r="E6052" t="s">
        <v>146</v>
      </c>
      <c r="F6052">
        <v>0.5</v>
      </c>
      <c r="G6052">
        <v>1961663.55</v>
      </c>
      <c r="H6052">
        <v>-619472.70000000007</v>
      </c>
      <c r="I6052">
        <v>1</v>
      </c>
      <c r="J6052" t="s">
        <v>26</v>
      </c>
      <c r="K6052" t="str">
        <f>VLOOKUP(C6052,Customer!$A$2:$F$793,2,FALSE)</f>
        <v>Austria</v>
      </c>
      <c r="L6052" t="str">
        <f>VLOOKUP($C6052,Customer!$A$2:$F$793,3,FALSE)</f>
        <v>Vienna</v>
      </c>
      <c r="M6052" t="str">
        <f>VLOOKUP($C6052,Customer!$A$2:$F$793,4,FALSE)</f>
        <v>Vienna</v>
      </c>
      <c r="N6052" t="str">
        <f>VLOOKUP($C6052,Customer!$A$2:$F$793,5,FALSE)</f>
        <v>Central</v>
      </c>
      <c r="O6052" t="str">
        <f>VLOOKUP($C6052,Customer!$A$2:$F$793,6,FALSE)</f>
        <v>Consumer</v>
      </c>
      <c r="P6052" t="str">
        <f>VLOOKUP(E6052,Product!$B$2:$C$1811,2,FALSE)</f>
        <v>Technology</v>
      </c>
      <c r="Q6052" t="str">
        <f>VLOOKUP(E6052,CHOOSE({1,2},Product!$B$2:$B$1811,Product!$A$2:$A$1811),2,FALSE)</f>
        <v>Copiers</v>
      </c>
      <c r="R6052" t="str">
        <f t="shared" si="94"/>
        <v>BN</v>
      </c>
    </row>
    <row r="6053" spans="1:18" x14ac:dyDescent="0.25">
      <c r="A6053" t="s">
        <v>5744</v>
      </c>
      <c r="B6053" s="35">
        <v>44684</v>
      </c>
      <c r="C6053" t="s">
        <v>785</v>
      </c>
      <c r="D6053" t="s">
        <v>20</v>
      </c>
      <c r="E6053" t="s">
        <v>319</v>
      </c>
      <c r="F6053">
        <v>0</v>
      </c>
      <c r="G6053">
        <v>1519183.05</v>
      </c>
      <c r="H6053">
        <v>309736.35000000003</v>
      </c>
      <c r="I6053">
        <v>7</v>
      </c>
      <c r="J6053" t="s">
        <v>26</v>
      </c>
      <c r="K6053" t="str">
        <f>VLOOKUP(C6053,Customer!$A$2:$F$793,2,FALSE)</f>
        <v>Finland</v>
      </c>
      <c r="L6053" t="str">
        <f>VLOOKUP($C6053,Customer!$A$2:$F$793,3,FALSE)</f>
        <v>Uusimaa</v>
      </c>
      <c r="M6053" t="str">
        <f>VLOOKUP($C6053,Customer!$A$2:$F$793,4,FALSE)</f>
        <v>Vantaa</v>
      </c>
      <c r="N6053" t="str">
        <f>VLOOKUP($C6053,Customer!$A$2:$F$793,5,FALSE)</f>
        <v>North</v>
      </c>
      <c r="O6053" t="str">
        <f>VLOOKUP($C6053,Customer!$A$2:$F$793,6,FALSE)</f>
        <v>Corporate</v>
      </c>
      <c r="P6053" t="str">
        <f>VLOOKUP(E6053,Product!$B$2:$C$1811,2,FALSE)</f>
        <v>Office Supplies</v>
      </c>
      <c r="Q6053" t="str">
        <f>VLOOKUP(E6053,CHOOSE({1,2},Product!$B$2:$B$1811,Product!$A$2:$A$1811),2,FALSE)</f>
        <v>Art</v>
      </c>
      <c r="R6053" t="str">
        <f t="shared" si="94"/>
        <v>AZ</v>
      </c>
    </row>
    <row r="6054" spans="1:18" x14ac:dyDescent="0.25">
      <c r="A6054" t="s">
        <v>5745</v>
      </c>
      <c r="B6054" s="35">
        <v>44684</v>
      </c>
      <c r="C6054" t="s">
        <v>492</v>
      </c>
      <c r="D6054" t="s">
        <v>24</v>
      </c>
      <c r="E6054" t="s">
        <v>268</v>
      </c>
      <c r="F6054">
        <v>0</v>
      </c>
      <c r="G6054">
        <v>5029528.3500000006</v>
      </c>
      <c r="H6054">
        <v>2359896</v>
      </c>
      <c r="I6054">
        <v>7</v>
      </c>
      <c r="J6054" t="s">
        <v>22</v>
      </c>
      <c r="K6054" t="str">
        <f>VLOOKUP(C6054,Customer!$A$2:$F$793,2,FALSE)</f>
        <v>France</v>
      </c>
      <c r="L6054" t="str">
        <f>VLOOKUP($C6054,Customer!$A$2:$F$793,3,FALSE)</f>
        <v>Ile-de-France</v>
      </c>
      <c r="M6054" t="str">
        <f>VLOOKUP($C6054,Customer!$A$2:$F$793,4,FALSE)</f>
        <v>Champigny-sur-Marne</v>
      </c>
      <c r="N6054" t="str">
        <f>VLOOKUP($C6054,Customer!$A$2:$F$793,5,FALSE)</f>
        <v>Central</v>
      </c>
      <c r="O6054" t="str">
        <f>VLOOKUP($C6054,Customer!$A$2:$F$793,6,FALSE)</f>
        <v>Consumer</v>
      </c>
      <c r="P6054" t="str">
        <f>VLOOKUP(E6054,Product!$B$2:$C$1811,2,FALSE)</f>
        <v>Office Supplies</v>
      </c>
      <c r="Q6054" t="str">
        <f>VLOOKUP(E6054,CHOOSE({1,2},Product!$B$2:$B$1811,Product!$A$2:$A$1811),2,FALSE)</f>
        <v>Art</v>
      </c>
      <c r="R6054" t="str">
        <f t="shared" si="94"/>
        <v>AZ</v>
      </c>
    </row>
    <row r="6055" spans="1:18" x14ac:dyDescent="0.25">
      <c r="A6055" t="s">
        <v>5745</v>
      </c>
      <c r="B6055" s="35">
        <v>44684</v>
      </c>
      <c r="C6055" t="s">
        <v>492</v>
      </c>
      <c r="D6055" t="s">
        <v>24</v>
      </c>
      <c r="E6055" t="s">
        <v>834</v>
      </c>
      <c r="F6055">
        <v>0.1</v>
      </c>
      <c r="G6055">
        <v>8259636</v>
      </c>
      <c r="H6055">
        <v>648971.4</v>
      </c>
      <c r="I6055">
        <v>3</v>
      </c>
      <c r="J6055" t="s">
        <v>26</v>
      </c>
      <c r="K6055" t="str">
        <f>VLOOKUP(C6055,Customer!$A$2:$F$793,2,FALSE)</f>
        <v>France</v>
      </c>
      <c r="L6055" t="str">
        <f>VLOOKUP($C6055,Customer!$A$2:$F$793,3,FALSE)</f>
        <v>Ile-de-France</v>
      </c>
      <c r="M6055" t="str">
        <f>VLOOKUP($C6055,Customer!$A$2:$F$793,4,FALSE)</f>
        <v>Champigny-sur-Marne</v>
      </c>
      <c r="N6055" t="str">
        <f>VLOOKUP($C6055,Customer!$A$2:$F$793,5,FALSE)</f>
        <v>Central</v>
      </c>
      <c r="O6055" t="str">
        <f>VLOOKUP($C6055,Customer!$A$2:$F$793,6,FALSE)</f>
        <v>Consumer</v>
      </c>
      <c r="P6055" t="str">
        <f>VLOOKUP(E6055,Product!$B$2:$C$1811,2,FALSE)</f>
        <v>Office Supplies</v>
      </c>
      <c r="Q6055" t="str">
        <f>VLOOKUP(E6055,CHOOSE({1,2},Product!$B$2:$B$1811,Product!$A$2:$A$1811),2,FALSE)</f>
        <v>Storage</v>
      </c>
      <c r="R6055" t="str">
        <f t="shared" si="94"/>
        <v>AZ</v>
      </c>
    </row>
    <row r="6056" spans="1:18" x14ac:dyDescent="0.25">
      <c r="A6056" t="s">
        <v>5745</v>
      </c>
      <c r="B6056" s="35">
        <v>44684</v>
      </c>
      <c r="C6056" t="s">
        <v>492</v>
      </c>
      <c r="D6056" t="s">
        <v>24</v>
      </c>
      <c r="E6056" t="s">
        <v>1001</v>
      </c>
      <c r="F6056">
        <v>0</v>
      </c>
      <c r="G6056">
        <v>840712.95000000007</v>
      </c>
      <c r="H6056">
        <v>398232.45</v>
      </c>
      <c r="I6056">
        <v>2</v>
      </c>
      <c r="J6056" t="s">
        <v>26</v>
      </c>
      <c r="K6056" t="str">
        <f>VLOOKUP(C6056,Customer!$A$2:$F$793,2,FALSE)</f>
        <v>France</v>
      </c>
      <c r="L6056" t="str">
        <f>VLOOKUP($C6056,Customer!$A$2:$F$793,3,FALSE)</f>
        <v>Ile-de-France</v>
      </c>
      <c r="M6056" t="str">
        <f>VLOOKUP($C6056,Customer!$A$2:$F$793,4,FALSE)</f>
        <v>Champigny-sur-Marne</v>
      </c>
      <c r="N6056" t="str">
        <f>VLOOKUP($C6056,Customer!$A$2:$F$793,5,FALSE)</f>
        <v>Central</v>
      </c>
      <c r="O6056" t="str">
        <f>VLOOKUP($C6056,Customer!$A$2:$F$793,6,FALSE)</f>
        <v>Consumer</v>
      </c>
      <c r="P6056" t="str">
        <f>VLOOKUP(E6056,Product!$B$2:$C$1811,2,FALSE)</f>
        <v>Office Supplies</v>
      </c>
      <c r="Q6056" t="str">
        <f>VLOOKUP(E6056,CHOOSE({1,2},Product!$B$2:$B$1811,Product!$A$2:$A$1811),2,FALSE)</f>
        <v>Supplies</v>
      </c>
      <c r="R6056" t="str">
        <f t="shared" si="94"/>
        <v>AZ</v>
      </c>
    </row>
    <row r="6057" spans="1:18" x14ac:dyDescent="0.25">
      <c r="A6057" t="s">
        <v>5746</v>
      </c>
      <c r="B6057" s="35">
        <v>44684</v>
      </c>
      <c r="C6057" t="s">
        <v>340</v>
      </c>
      <c r="D6057" t="s">
        <v>24</v>
      </c>
      <c r="E6057" t="s">
        <v>1142</v>
      </c>
      <c r="F6057">
        <v>0</v>
      </c>
      <c r="G6057">
        <v>14557608.450000001</v>
      </c>
      <c r="H6057">
        <v>1312692.1500000001</v>
      </c>
      <c r="I6057">
        <v>5</v>
      </c>
      <c r="J6057" t="s">
        <v>26</v>
      </c>
      <c r="K6057" t="str">
        <f>VLOOKUP(C6057,Customer!$A$2:$F$793,2,FALSE)</f>
        <v>Germany</v>
      </c>
      <c r="L6057" t="str">
        <f>VLOOKUP($C6057,Customer!$A$2:$F$793,3,FALSE)</f>
        <v>Lower Saxony</v>
      </c>
      <c r="M6057" t="str">
        <f>VLOOKUP($C6057,Customer!$A$2:$F$793,4,FALSE)</f>
        <v>Hanover</v>
      </c>
      <c r="N6057" t="str">
        <f>VLOOKUP($C6057,Customer!$A$2:$F$793,5,FALSE)</f>
        <v>Central</v>
      </c>
      <c r="O6057" t="str">
        <f>VLOOKUP($C6057,Customer!$A$2:$F$793,6,FALSE)</f>
        <v>Home Office</v>
      </c>
      <c r="P6057" t="str">
        <f>VLOOKUP(E6057,Product!$B$2:$C$1811,2,FALSE)</f>
        <v>Office Supplies</v>
      </c>
      <c r="Q6057" t="str">
        <f>VLOOKUP(E6057,CHOOSE({1,2},Product!$B$2:$B$1811,Product!$A$2:$A$1811),2,FALSE)</f>
        <v>Storage</v>
      </c>
      <c r="R6057" t="str">
        <f t="shared" si="94"/>
        <v>AZ</v>
      </c>
    </row>
    <row r="6058" spans="1:18" x14ac:dyDescent="0.25">
      <c r="A6058" t="s">
        <v>5747</v>
      </c>
      <c r="B6058" s="35">
        <v>44686</v>
      </c>
      <c r="C6058" t="s">
        <v>50</v>
      </c>
      <c r="D6058" t="s">
        <v>20</v>
      </c>
      <c r="E6058" t="s">
        <v>155</v>
      </c>
      <c r="F6058">
        <v>0</v>
      </c>
      <c r="G6058">
        <v>412981.8</v>
      </c>
      <c r="H6058">
        <v>14749.35</v>
      </c>
      <c r="I6058">
        <v>1</v>
      </c>
      <c r="J6058" t="s">
        <v>22</v>
      </c>
      <c r="K6058" t="str">
        <f>VLOOKUP(C6058,Customer!$A$2:$F$793,2,FALSE)</f>
        <v>United Kingdom</v>
      </c>
      <c r="L6058" t="str">
        <f>VLOOKUP($C6058,Customer!$A$2:$F$793,3,FALSE)</f>
        <v>England</v>
      </c>
      <c r="M6058" t="str">
        <f>VLOOKUP($C6058,Customer!$A$2:$F$793,4,FALSE)</f>
        <v>Woking</v>
      </c>
      <c r="N6058" t="str">
        <f>VLOOKUP($C6058,Customer!$A$2:$F$793,5,FALSE)</f>
        <v>North</v>
      </c>
      <c r="O6058" t="str">
        <f>VLOOKUP($C6058,Customer!$A$2:$F$793,6,FALSE)</f>
        <v>Consumer</v>
      </c>
      <c r="P6058" t="str">
        <f>VLOOKUP(E6058,Product!$B$2:$C$1811,2,FALSE)</f>
        <v>Office Supplies</v>
      </c>
      <c r="Q6058" t="str">
        <f>VLOOKUP(E6058,CHOOSE({1,2},Product!$B$2:$B$1811,Product!$A$2:$A$1811),2,FALSE)</f>
        <v>Art</v>
      </c>
      <c r="R6058" t="str">
        <f t="shared" si="94"/>
        <v>AZ</v>
      </c>
    </row>
    <row r="6059" spans="1:18" x14ac:dyDescent="0.25">
      <c r="A6059" t="s">
        <v>5747</v>
      </c>
      <c r="B6059" s="35">
        <v>44686</v>
      </c>
      <c r="C6059" t="s">
        <v>50</v>
      </c>
      <c r="D6059" t="s">
        <v>20</v>
      </c>
      <c r="E6059" t="s">
        <v>1083</v>
      </c>
      <c r="F6059">
        <v>0</v>
      </c>
      <c r="G6059">
        <v>1047203.85</v>
      </c>
      <c r="H6059">
        <v>235989.6</v>
      </c>
      <c r="I6059">
        <v>5</v>
      </c>
      <c r="J6059" t="s">
        <v>26</v>
      </c>
      <c r="K6059" t="str">
        <f>VLOOKUP(C6059,Customer!$A$2:$F$793,2,FALSE)</f>
        <v>United Kingdom</v>
      </c>
      <c r="L6059" t="str">
        <f>VLOOKUP($C6059,Customer!$A$2:$F$793,3,FALSE)</f>
        <v>England</v>
      </c>
      <c r="M6059" t="str">
        <f>VLOOKUP($C6059,Customer!$A$2:$F$793,4,FALSE)</f>
        <v>Woking</v>
      </c>
      <c r="N6059" t="str">
        <f>VLOOKUP($C6059,Customer!$A$2:$F$793,5,FALSE)</f>
        <v>North</v>
      </c>
      <c r="O6059" t="str">
        <f>VLOOKUP($C6059,Customer!$A$2:$F$793,6,FALSE)</f>
        <v>Consumer</v>
      </c>
      <c r="P6059" t="str">
        <f>VLOOKUP(E6059,Product!$B$2:$C$1811,2,FALSE)</f>
        <v>Office Supplies</v>
      </c>
      <c r="Q6059" t="str">
        <f>VLOOKUP(E6059,CHOOSE({1,2},Product!$B$2:$B$1811,Product!$A$2:$A$1811),2,FALSE)</f>
        <v>Fasteners</v>
      </c>
      <c r="R6059" t="str">
        <f t="shared" si="94"/>
        <v>AZ</v>
      </c>
    </row>
    <row r="6060" spans="1:18" x14ac:dyDescent="0.25">
      <c r="A6060" t="s">
        <v>5748</v>
      </c>
      <c r="B6060" s="35">
        <v>44687</v>
      </c>
      <c r="C6060" t="s">
        <v>253</v>
      </c>
      <c r="D6060" t="s">
        <v>24</v>
      </c>
      <c r="E6060" t="s">
        <v>252</v>
      </c>
      <c r="F6060">
        <v>0.1</v>
      </c>
      <c r="G6060">
        <v>1106201.25</v>
      </c>
      <c r="H6060">
        <v>29498.7</v>
      </c>
      <c r="I6060">
        <v>5</v>
      </c>
      <c r="J6060" t="s">
        <v>26</v>
      </c>
      <c r="K6060" t="str">
        <f>VLOOKUP(C6060,Customer!$A$2:$F$793,2,FALSE)</f>
        <v>Spain</v>
      </c>
      <c r="L6060" t="str">
        <f>VLOOKUP($C6060,Customer!$A$2:$F$793,3,FALSE)</f>
        <v>Madrid</v>
      </c>
      <c r="M6060" t="str">
        <f>VLOOKUP($C6060,Customer!$A$2:$F$793,4,FALSE)</f>
        <v>Madrid</v>
      </c>
      <c r="N6060" t="str">
        <f>VLOOKUP($C6060,Customer!$A$2:$F$793,5,FALSE)</f>
        <v>South</v>
      </c>
      <c r="O6060" t="str">
        <f>VLOOKUP($C6060,Customer!$A$2:$F$793,6,FALSE)</f>
        <v>Consumer</v>
      </c>
      <c r="P6060" t="str">
        <f>VLOOKUP(E6060,Product!$B$2:$C$1811,2,FALSE)</f>
        <v>Office Supplies</v>
      </c>
      <c r="Q6060" t="str">
        <f>VLOOKUP(E6060,CHOOSE({1,2},Product!$B$2:$B$1811,Product!$A$2:$A$1811),2,FALSE)</f>
        <v>Fasteners</v>
      </c>
      <c r="R6060" t="str">
        <f t="shared" si="94"/>
        <v>AZ</v>
      </c>
    </row>
    <row r="6061" spans="1:18" x14ac:dyDescent="0.25">
      <c r="A6061" t="s">
        <v>5749</v>
      </c>
      <c r="B6061" s="35">
        <v>44688</v>
      </c>
      <c r="C6061" t="s">
        <v>557</v>
      </c>
      <c r="D6061" t="s">
        <v>51</v>
      </c>
      <c r="E6061" t="s">
        <v>117</v>
      </c>
      <c r="F6061">
        <v>0</v>
      </c>
      <c r="G6061">
        <v>1312692.1500000001</v>
      </c>
      <c r="H6061">
        <v>560475.30000000005</v>
      </c>
      <c r="I6061">
        <v>7</v>
      </c>
      <c r="J6061" t="s">
        <v>22</v>
      </c>
      <c r="K6061" t="str">
        <f>VLOOKUP(C6061,Customer!$A$2:$F$793,2,FALSE)</f>
        <v>United Kingdom</v>
      </c>
      <c r="L6061" t="str">
        <f>VLOOKUP($C6061,Customer!$A$2:$F$793,3,FALSE)</f>
        <v>England</v>
      </c>
      <c r="M6061" t="str">
        <f>VLOOKUP($C6061,Customer!$A$2:$F$793,4,FALSE)</f>
        <v>Luton</v>
      </c>
      <c r="N6061" t="str">
        <f>VLOOKUP($C6061,Customer!$A$2:$F$793,5,FALSE)</f>
        <v>North</v>
      </c>
      <c r="O6061" t="str">
        <f>VLOOKUP($C6061,Customer!$A$2:$F$793,6,FALSE)</f>
        <v>Consumer</v>
      </c>
      <c r="P6061" t="str">
        <f>VLOOKUP(E6061,Product!$B$2:$C$1811,2,FALSE)</f>
        <v>Office Supplies</v>
      </c>
      <c r="Q6061" t="str">
        <f>VLOOKUP(E6061,CHOOSE({1,2},Product!$B$2:$B$1811,Product!$A$2:$A$1811),2,FALSE)</f>
        <v>Binders</v>
      </c>
      <c r="R6061" t="str">
        <f t="shared" si="94"/>
        <v>AZ</v>
      </c>
    </row>
    <row r="6062" spans="1:18" x14ac:dyDescent="0.25">
      <c r="A6062" t="s">
        <v>5749</v>
      </c>
      <c r="B6062" s="35">
        <v>44688</v>
      </c>
      <c r="C6062" t="s">
        <v>557</v>
      </c>
      <c r="D6062" t="s">
        <v>51</v>
      </c>
      <c r="E6062" t="s">
        <v>1390</v>
      </c>
      <c r="F6062">
        <v>0</v>
      </c>
      <c r="G6062">
        <v>619472.70000000007</v>
      </c>
      <c r="H6062">
        <v>206490.9</v>
      </c>
      <c r="I6062">
        <v>4</v>
      </c>
      <c r="J6062" t="s">
        <v>22</v>
      </c>
      <c r="K6062" t="str">
        <f>VLOOKUP(C6062,Customer!$A$2:$F$793,2,FALSE)</f>
        <v>United Kingdom</v>
      </c>
      <c r="L6062" t="str">
        <f>VLOOKUP($C6062,Customer!$A$2:$F$793,3,FALSE)</f>
        <v>England</v>
      </c>
      <c r="M6062" t="str">
        <f>VLOOKUP($C6062,Customer!$A$2:$F$793,4,FALSE)</f>
        <v>Luton</v>
      </c>
      <c r="N6062" t="str">
        <f>VLOOKUP($C6062,Customer!$A$2:$F$793,5,FALSE)</f>
        <v>North</v>
      </c>
      <c r="O6062" t="str">
        <f>VLOOKUP($C6062,Customer!$A$2:$F$793,6,FALSE)</f>
        <v>Consumer</v>
      </c>
      <c r="P6062" t="str">
        <f>VLOOKUP(E6062,Product!$B$2:$C$1811,2,FALSE)</f>
        <v>Office Supplies</v>
      </c>
      <c r="Q6062" t="str">
        <f>VLOOKUP(E6062,CHOOSE({1,2},Product!$B$2:$B$1811,Product!$A$2:$A$1811),2,FALSE)</f>
        <v>Binders</v>
      </c>
      <c r="R6062" t="str">
        <f t="shared" si="94"/>
        <v>AZ</v>
      </c>
    </row>
    <row r="6063" spans="1:18" x14ac:dyDescent="0.25">
      <c r="A6063" t="s">
        <v>5749</v>
      </c>
      <c r="B6063" s="35">
        <v>44688</v>
      </c>
      <c r="C6063" t="s">
        <v>557</v>
      </c>
      <c r="D6063" t="s">
        <v>51</v>
      </c>
      <c r="E6063" t="s">
        <v>255</v>
      </c>
      <c r="F6063">
        <v>0</v>
      </c>
      <c r="G6063">
        <v>2772877.8000000003</v>
      </c>
      <c r="H6063">
        <v>604723.35</v>
      </c>
      <c r="I6063">
        <v>4</v>
      </c>
      <c r="J6063" t="s">
        <v>22</v>
      </c>
      <c r="K6063" t="str">
        <f>VLOOKUP(C6063,Customer!$A$2:$F$793,2,FALSE)</f>
        <v>United Kingdom</v>
      </c>
      <c r="L6063" t="str">
        <f>VLOOKUP($C6063,Customer!$A$2:$F$793,3,FALSE)</f>
        <v>England</v>
      </c>
      <c r="M6063" t="str">
        <f>VLOOKUP($C6063,Customer!$A$2:$F$793,4,FALSE)</f>
        <v>Luton</v>
      </c>
      <c r="N6063" t="str">
        <f>VLOOKUP($C6063,Customer!$A$2:$F$793,5,FALSE)</f>
        <v>North</v>
      </c>
      <c r="O6063" t="str">
        <f>VLOOKUP($C6063,Customer!$A$2:$F$793,6,FALSE)</f>
        <v>Consumer</v>
      </c>
      <c r="P6063" t="str">
        <f>VLOOKUP(E6063,Product!$B$2:$C$1811,2,FALSE)</f>
        <v>Office Supplies</v>
      </c>
      <c r="Q6063" t="str">
        <f>VLOOKUP(E6063,CHOOSE({1,2},Product!$B$2:$B$1811,Product!$A$2:$A$1811),2,FALSE)</f>
        <v>Envelopes</v>
      </c>
      <c r="R6063" t="str">
        <f t="shared" si="94"/>
        <v>AZ</v>
      </c>
    </row>
    <row r="6064" spans="1:18" x14ac:dyDescent="0.25">
      <c r="A6064" t="s">
        <v>5749</v>
      </c>
      <c r="B6064" s="35">
        <v>44688</v>
      </c>
      <c r="C6064" t="s">
        <v>557</v>
      </c>
      <c r="D6064" t="s">
        <v>51</v>
      </c>
      <c r="E6064" t="s">
        <v>923</v>
      </c>
      <c r="F6064">
        <v>0.4</v>
      </c>
      <c r="G6064">
        <v>8775863.25</v>
      </c>
      <c r="H6064">
        <v>1312692.1500000001</v>
      </c>
      <c r="I6064">
        <v>5</v>
      </c>
      <c r="J6064" t="s">
        <v>22</v>
      </c>
      <c r="K6064" t="str">
        <f>VLOOKUP(C6064,Customer!$A$2:$F$793,2,FALSE)</f>
        <v>United Kingdom</v>
      </c>
      <c r="L6064" t="str">
        <f>VLOOKUP($C6064,Customer!$A$2:$F$793,3,FALSE)</f>
        <v>England</v>
      </c>
      <c r="M6064" t="str">
        <f>VLOOKUP($C6064,Customer!$A$2:$F$793,4,FALSE)</f>
        <v>Luton</v>
      </c>
      <c r="N6064" t="str">
        <f>VLOOKUP($C6064,Customer!$A$2:$F$793,5,FALSE)</f>
        <v>North</v>
      </c>
      <c r="O6064" t="str">
        <f>VLOOKUP($C6064,Customer!$A$2:$F$793,6,FALSE)</f>
        <v>Consumer</v>
      </c>
      <c r="P6064" t="str">
        <f>VLOOKUP(E6064,Product!$B$2:$C$1811,2,FALSE)</f>
        <v>Office Supplies</v>
      </c>
      <c r="Q6064" t="str">
        <f>VLOOKUP(E6064,CHOOSE({1,2},Product!$B$2:$B$1811,Product!$A$2:$A$1811),2,FALSE)</f>
        <v>Storage</v>
      </c>
      <c r="R6064" t="str">
        <f t="shared" si="94"/>
        <v>AZ</v>
      </c>
    </row>
    <row r="6065" spans="1:18" x14ac:dyDescent="0.25">
      <c r="A6065" t="s">
        <v>5749</v>
      </c>
      <c r="B6065" s="35">
        <v>44688</v>
      </c>
      <c r="C6065" t="s">
        <v>557</v>
      </c>
      <c r="D6065" t="s">
        <v>51</v>
      </c>
      <c r="E6065" t="s">
        <v>805</v>
      </c>
      <c r="F6065">
        <v>0.4</v>
      </c>
      <c r="G6065">
        <v>560475.30000000005</v>
      </c>
      <c r="H6065">
        <v>-88496.1</v>
      </c>
      <c r="I6065">
        <v>1</v>
      </c>
      <c r="J6065" t="s">
        <v>22</v>
      </c>
      <c r="K6065" t="str">
        <f>VLOOKUP(C6065,Customer!$A$2:$F$793,2,FALSE)</f>
        <v>United Kingdom</v>
      </c>
      <c r="L6065" t="str">
        <f>VLOOKUP($C6065,Customer!$A$2:$F$793,3,FALSE)</f>
        <v>England</v>
      </c>
      <c r="M6065" t="str">
        <f>VLOOKUP($C6065,Customer!$A$2:$F$793,4,FALSE)</f>
        <v>Luton</v>
      </c>
      <c r="N6065" t="str">
        <f>VLOOKUP($C6065,Customer!$A$2:$F$793,5,FALSE)</f>
        <v>North</v>
      </c>
      <c r="O6065" t="str">
        <f>VLOOKUP($C6065,Customer!$A$2:$F$793,6,FALSE)</f>
        <v>Consumer</v>
      </c>
      <c r="P6065" t="str">
        <f>VLOOKUP(E6065,Product!$B$2:$C$1811,2,FALSE)</f>
        <v>Office Supplies</v>
      </c>
      <c r="Q6065" t="str">
        <f>VLOOKUP(E6065,CHOOSE({1,2},Product!$B$2:$B$1811,Product!$A$2:$A$1811),2,FALSE)</f>
        <v>Storage</v>
      </c>
      <c r="R6065" t="str">
        <f t="shared" si="94"/>
        <v>AZ</v>
      </c>
    </row>
    <row r="6066" spans="1:18" x14ac:dyDescent="0.25">
      <c r="A6066" t="s">
        <v>5750</v>
      </c>
      <c r="B6066" s="35">
        <v>44688</v>
      </c>
      <c r="C6066" t="s">
        <v>933</v>
      </c>
      <c r="D6066" t="s">
        <v>24</v>
      </c>
      <c r="E6066" t="s">
        <v>2099</v>
      </c>
      <c r="F6066">
        <v>0.1</v>
      </c>
      <c r="G6066">
        <v>3421849.2</v>
      </c>
      <c r="H6066">
        <v>1253694.75</v>
      </c>
      <c r="I6066">
        <v>3</v>
      </c>
      <c r="J6066" t="s">
        <v>22</v>
      </c>
      <c r="K6066" t="str">
        <f>VLOOKUP(C6066,Customer!$A$2:$F$793,2,FALSE)</f>
        <v>United Kingdom</v>
      </c>
      <c r="L6066" t="str">
        <f>VLOOKUP($C6066,Customer!$A$2:$F$793,3,FALSE)</f>
        <v>England</v>
      </c>
      <c r="M6066" t="str">
        <f>VLOOKUP($C6066,Customer!$A$2:$F$793,4,FALSE)</f>
        <v>Rochdale</v>
      </c>
      <c r="N6066" t="str">
        <f>VLOOKUP($C6066,Customer!$A$2:$F$793,5,FALSE)</f>
        <v>North</v>
      </c>
      <c r="O6066" t="str">
        <f>VLOOKUP($C6066,Customer!$A$2:$F$793,6,FALSE)</f>
        <v>Consumer</v>
      </c>
      <c r="P6066" t="str">
        <f>VLOOKUP(E6066,Product!$B$2:$C$1811,2,FALSE)</f>
        <v>Office Supplies</v>
      </c>
      <c r="Q6066" t="str">
        <f>VLOOKUP(E6066,CHOOSE({1,2},Product!$B$2:$B$1811,Product!$A$2:$A$1811),2,FALSE)</f>
        <v>Appliances</v>
      </c>
      <c r="R6066" t="str">
        <f t="shared" si="94"/>
        <v>AZ</v>
      </c>
    </row>
    <row r="6067" spans="1:18" x14ac:dyDescent="0.25">
      <c r="A6067" t="s">
        <v>5750</v>
      </c>
      <c r="B6067" s="35">
        <v>44688</v>
      </c>
      <c r="C6067" t="s">
        <v>933</v>
      </c>
      <c r="D6067" t="s">
        <v>24</v>
      </c>
      <c r="E6067" t="s">
        <v>775</v>
      </c>
      <c r="F6067">
        <v>0.1</v>
      </c>
      <c r="G6067">
        <v>2566386.9</v>
      </c>
      <c r="H6067">
        <v>-280237.65000000002</v>
      </c>
      <c r="I6067">
        <v>4</v>
      </c>
      <c r="J6067" t="s">
        <v>22</v>
      </c>
      <c r="K6067" t="str">
        <f>VLOOKUP(C6067,Customer!$A$2:$F$793,2,FALSE)</f>
        <v>United Kingdom</v>
      </c>
      <c r="L6067" t="str">
        <f>VLOOKUP($C6067,Customer!$A$2:$F$793,3,FALSE)</f>
        <v>England</v>
      </c>
      <c r="M6067" t="str">
        <f>VLOOKUP($C6067,Customer!$A$2:$F$793,4,FALSE)</f>
        <v>Rochdale</v>
      </c>
      <c r="N6067" t="str">
        <f>VLOOKUP($C6067,Customer!$A$2:$F$793,5,FALSE)</f>
        <v>North</v>
      </c>
      <c r="O6067" t="str">
        <f>VLOOKUP($C6067,Customer!$A$2:$F$793,6,FALSE)</f>
        <v>Consumer</v>
      </c>
      <c r="P6067" t="str">
        <f>VLOOKUP(E6067,Product!$B$2:$C$1811,2,FALSE)</f>
        <v>Office Supplies</v>
      </c>
      <c r="Q6067" t="str">
        <f>VLOOKUP(E6067,CHOOSE({1,2},Product!$B$2:$B$1811,Product!$A$2:$A$1811),2,FALSE)</f>
        <v>Storage</v>
      </c>
      <c r="R6067" t="str">
        <f t="shared" si="94"/>
        <v>AZ</v>
      </c>
    </row>
    <row r="6068" spans="1:18" x14ac:dyDescent="0.25">
      <c r="A6068" t="s">
        <v>5751</v>
      </c>
      <c r="B6068" s="35">
        <v>44688</v>
      </c>
      <c r="C6068" t="s">
        <v>1489</v>
      </c>
      <c r="D6068" t="s">
        <v>20</v>
      </c>
      <c r="E6068" t="s">
        <v>1809</v>
      </c>
      <c r="F6068">
        <v>0</v>
      </c>
      <c r="G6068">
        <v>221240.25</v>
      </c>
      <c r="H6068">
        <v>14749.35</v>
      </c>
      <c r="I6068">
        <v>1</v>
      </c>
      <c r="J6068" t="s">
        <v>22</v>
      </c>
      <c r="K6068" t="str">
        <f>VLOOKUP(C6068,Customer!$A$2:$F$793,2,FALSE)</f>
        <v>France</v>
      </c>
      <c r="L6068" t="str">
        <f>VLOOKUP($C6068,Customer!$A$2:$F$793,3,FALSE)</f>
        <v>Ile-de-France</v>
      </c>
      <c r="M6068" t="str">
        <f>VLOOKUP($C6068,Customer!$A$2:$F$793,4,FALSE)</f>
        <v>Corbeil-Essonnes</v>
      </c>
      <c r="N6068" t="str">
        <f>VLOOKUP($C6068,Customer!$A$2:$F$793,5,FALSE)</f>
        <v>Central</v>
      </c>
      <c r="O6068" t="str">
        <f>VLOOKUP($C6068,Customer!$A$2:$F$793,6,FALSE)</f>
        <v>Home Office</v>
      </c>
      <c r="P6068" t="str">
        <f>VLOOKUP(E6068,Product!$B$2:$C$1811,2,FALSE)</f>
        <v>Office Supplies</v>
      </c>
      <c r="Q6068" t="str">
        <f>VLOOKUP(E6068,CHOOSE({1,2},Product!$B$2:$B$1811,Product!$A$2:$A$1811),2,FALSE)</f>
        <v>Supplies</v>
      </c>
      <c r="R6068" t="str">
        <f t="shared" si="94"/>
        <v>AZ</v>
      </c>
    </row>
    <row r="6069" spans="1:18" x14ac:dyDescent="0.25">
      <c r="A6069" t="s">
        <v>5752</v>
      </c>
      <c r="B6069" s="35">
        <v>44689</v>
      </c>
      <c r="C6069" t="s">
        <v>830</v>
      </c>
      <c r="D6069" t="s">
        <v>33</v>
      </c>
      <c r="E6069" t="s">
        <v>794</v>
      </c>
      <c r="F6069">
        <v>0.1</v>
      </c>
      <c r="G6069">
        <v>147493.5</v>
      </c>
      <c r="H6069">
        <v>0</v>
      </c>
      <c r="I6069">
        <v>3</v>
      </c>
      <c r="J6069" t="s">
        <v>22</v>
      </c>
      <c r="K6069" t="str">
        <f>VLOOKUP(C6069,Customer!$A$2:$F$793,2,FALSE)</f>
        <v>Austria</v>
      </c>
      <c r="L6069" t="str">
        <f>VLOOKUP($C6069,Customer!$A$2:$F$793,3,FALSE)</f>
        <v>Tyrol</v>
      </c>
      <c r="M6069" t="str">
        <f>VLOOKUP($C6069,Customer!$A$2:$F$793,4,FALSE)</f>
        <v>Innsbruck</v>
      </c>
      <c r="N6069" t="str">
        <f>VLOOKUP($C6069,Customer!$A$2:$F$793,5,FALSE)</f>
        <v>Central</v>
      </c>
      <c r="O6069" t="str">
        <f>VLOOKUP($C6069,Customer!$A$2:$F$793,6,FALSE)</f>
        <v>Consumer</v>
      </c>
      <c r="P6069" t="str">
        <f>VLOOKUP(E6069,Product!$B$2:$C$1811,2,FALSE)</f>
        <v>Office Supplies</v>
      </c>
      <c r="Q6069" t="str">
        <f>VLOOKUP(E6069,CHOOSE({1,2},Product!$B$2:$B$1811,Product!$A$2:$A$1811),2,FALSE)</f>
        <v>Binders</v>
      </c>
      <c r="R6069" t="str">
        <f t="shared" si="94"/>
        <v>AZ</v>
      </c>
    </row>
    <row r="6070" spans="1:18" x14ac:dyDescent="0.25">
      <c r="A6070" t="s">
        <v>5752</v>
      </c>
      <c r="B6070" s="35">
        <v>44689</v>
      </c>
      <c r="C6070" t="s">
        <v>830</v>
      </c>
      <c r="D6070" t="s">
        <v>33</v>
      </c>
      <c r="E6070" t="s">
        <v>1390</v>
      </c>
      <c r="F6070">
        <v>0.1</v>
      </c>
      <c r="G6070">
        <v>412981.8</v>
      </c>
      <c r="H6070">
        <v>103245.45</v>
      </c>
      <c r="I6070">
        <v>3</v>
      </c>
      <c r="J6070" t="s">
        <v>22</v>
      </c>
      <c r="K6070" t="str">
        <f>VLOOKUP(C6070,Customer!$A$2:$F$793,2,FALSE)</f>
        <v>Austria</v>
      </c>
      <c r="L6070" t="str">
        <f>VLOOKUP($C6070,Customer!$A$2:$F$793,3,FALSE)</f>
        <v>Tyrol</v>
      </c>
      <c r="M6070" t="str">
        <f>VLOOKUP($C6070,Customer!$A$2:$F$793,4,FALSE)</f>
        <v>Innsbruck</v>
      </c>
      <c r="N6070" t="str">
        <f>VLOOKUP($C6070,Customer!$A$2:$F$793,5,FALSE)</f>
        <v>Central</v>
      </c>
      <c r="O6070" t="str">
        <f>VLOOKUP($C6070,Customer!$A$2:$F$793,6,FALSE)</f>
        <v>Consumer</v>
      </c>
      <c r="P6070" t="str">
        <f>VLOOKUP(E6070,Product!$B$2:$C$1811,2,FALSE)</f>
        <v>Office Supplies</v>
      </c>
      <c r="Q6070" t="str">
        <f>VLOOKUP(E6070,CHOOSE({1,2},Product!$B$2:$B$1811,Product!$A$2:$A$1811),2,FALSE)</f>
        <v>Binders</v>
      </c>
      <c r="R6070" t="str">
        <f t="shared" si="94"/>
        <v>AZ</v>
      </c>
    </row>
    <row r="6071" spans="1:18" x14ac:dyDescent="0.25">
      <c r="A6071" t="s">
        <v>5752</v>
      </c>
      <c r="B6071" s="35">
        <v>44689</v>
      </c>
      <c r="C6071" t="s">
        <v>830</v>
      </c>
      <c r="D6071" t="s">
        <v>33</v>
      </c>
      <c r="E6071" t="s">
        <v>1465</v>
      </c>
      <c r="F6071">
        <v>0.1</v>
      </c>
      <c r="G6071">
        <v>575224.65</v>
      </c>
      <c r="H6071">
        <v>250738.95</v>
      </c>
      <c r="I6071">
        <v>3</v>
      </c>
      <c r="J6071" t="s">
        <v>22</v>
      </c>
      <c r="K6071" t="str">
        <f>VLOOKUP(C6071,Customer!$A$2:$F$793,2,FALSE)</f>
        <v>Austria</v>
      </c>
      <c r="L6071" t="str">
        <f>VLOOKUP($C6071,Customer!$A$2:$F$793,3,FALSE)</f>
        <v>Tyrol</v>
      </c>
      <c r="M6071" t="str">
        <f>VLOOKUP($C6071,Customer!$A$2:$F$793,4,FALSE)</f>
        <v>Innsbruck</v>
      </c>
      <c r="N6071" t="str">
        <f>VLOOKUP($C6071,Customer!$A$2:$F$793,5,FALSE)</f>
        <v>Central</v>
      </c>
      <c r="O6071" t="str">
        <f>VLOOKUP($C6071,Customer!$A$2:$F$793,6,FALSE)</f>
        <v>Consumer</v>
      </c>
      <c r="P6071" t="str">
        <f>VLOOKUP(E6071,Product!$B$2:$C$1811,2,FALSE)</f>
        <v>Office Supplies</v>
      </c>
      <c r="Q6071" t="str">
        <f>VLOOKUP(E6071,CHOOSE({1,2},Product!$B$2:$B$1811,Product!$A$2:$A$1811),2,FALSE)</f>
        <v>Fasteners</v>
      </c>
      <c r="R6071" t="str">
        <f t="shared" si="94"/>
        <v>AZ</v>
      </c>
    </row>
    <row r="6072" spans="1:18" x14ac:dyDescent="0.25">
      <c r="A6072" t="s">
        <v>5752</v>
      </c>
      <c r="B6072" s="35">
        <v>44689</v>
      </c>
      <c r="C6072" t="s">
        <v>830</v>
      </c>
      <c r="D6072" t="s">
        <v>33</v>
      </c>
      <c r="E6072" t="s">
        <v>185</v>
      </c>
      <c r="F6072">
        <v>0.2</v>
      </c>
      <c r="G6072">
        <v>4749290.7</v>
      </c>
      <c r="H6072">
        <v>-58997.4</v>
      </c>
      <c r="I6072">
        <v>3</v>
      </c>
      <c r="J6072" t="s">
        <v>22</v>
      </c>
      <c r="K6072" t="str">
        <f>VLOOKUP(C6072,Customer!$A$2:$F$793,2,FALSE)</f>
        <v>Austria</v>
      </c>
      <c r="L6072" t="str">
        <f>VLOOKUP($C6072,Customer!$A$2:$F$793,3,FALSE)</f>
        <v>Tyrol</v>
      </c>
      <c r="M6072" t="str">
        <f>VLOOKUP($C6072,Customer!$A$2:$F$793,4,FALSE)</f>
        <v>Innsbruck</v>
      </c>
      <c r="N6072" t="str">
        <f>VLOOKUP($C6072,Customer!$A$2:$F$793,5,FALSE)</f>
        <v>Central</v>
      </c>
      <c r="O6072" t="str">
        <f>VLOOKUP($C6072,Customer!$A$2:$F$793,6,FALSE)</f>
        <v>Consumer</v>
      </c>
      <c r="P6072" t="str">
        <f>VLOOKUP(E6072,Product!$B$2:$C$1811,2,FALSE)</f>
        <v>Office Supplies</v>
      </c>
      <c r="Q6072" t="str">
        <f>VLOOKUP(E6072,CHOOSE({1,2},Product!$B$2:$B$1811,Product!$A$2:$A$1811),2,FALSE)</f>
        <v>Storage</v>
      </c>
      <c r="R6072" t="str">
        <f t="shared" si="94"/>
        <v>AZ</v>
      </c>
    </row>
    <row r="6073" spans="1:18" x14ac:dyDescent="0.25">
      <c r="A6073" t="s">
        <v>5752</v>
      </c>
      <c r="B6073" s="35">
        <v>44689</v>
      </c>
      <c r="C6073" t="s">
        <v>830</v>
      </c>
      <c r="D6073" t="s">
        <v>33</v>
      </c>
      <c r="E6073" t="s">
        <v>1420</v>
      </c>
      <c r="F6073">
        <v>0.1</v>
      </c>
      <c r="G6073">
        <v>2212402.5</v>
      </c>
      <c r="H6073">
        <v>44248.05</v>
      </c>
      <c r="I6073">
        <v>1</v>
      </c>
      <c r="J6073" t="s">
        <v>26</v>
      </c>
      <c r="K6073" t="str">
        <f>VLOOKUP(C6073,Customer!$A$2:$F$793,2,FALSE)</f>
        <v>Austria</v>
      </c>
      <c r="L6073" t="str">
        <f>VLOOKUP($C6073,Customer!$A$2:$F$793,3,FALSE)</f>
        <v>Tyrol</v>
      </c>
      <c r="M6073" t="str">
        <f>VLOOKUP($C6073,Customer!$A$2:$F$793,4,FALSE)</f>
        <v>Innsbruck</v>
      </c>
      <c r="N6073" t="str">
        <f>VLOOKUP($C6073,Customer!$A$2:$F$793,5,FALSE)</f>
        <v>Central</v>
      </c>
      <c r="O6073" t="str">
        <f>VLOOKUP($C6073,Customer!$A$2:$F$793,6,FALSE)</f>
        <v>Consumer</v>
      </c>
      <c r="P6073" t="str">
        <f>VLOOKUP(E6073,Product!$B$2:$C$1811,2,FALSE)</f>
        <v>Technology</v>
      </c>
      <c r="Q6073" t="str">
        <f>VLOOKUP(E6073,CHOOSE({1,2},Product!$B$2:$B$1811,Product!$A$2:$A$1811),2,FALSE)</f>
        <v>Copiers</v>
      </c>
      <c r="R6073" t="str">
        <f t="shared" si="94"/>
        <v>AZ</v>
      </c>
    </row>
    <row r="6074" spans="1:18" x14ac:dyDescent="0.25">
      <c r="A6074" t="s">
        <v>5753</v>
      </c>
      <c r="B6074" s="35">
        <v>44689</v>
      </c>
      <c r="C6074" t="s">
        <v>1103</v>
      </c>
      <c r="D6074" t="s">
        <v>20</v>
      </c>
      <c r="E6074" t="s">
        <v>2065</v>
      </c>
      <c r="F6074">
        <v>0.1</v>
      </c>
      <c r="G6074">
        <v>12477950.1</v>
      </c>
      <c r="H6074">
        <v>825963.6</v>
      </c>
      <c r="I6074">
        <v>3</v>
      </c>
      <c r="J6074" t="s">
        <v>22</v>
      </c>
      <c r="K6074" t="str">
        <f>VLOOKUP(C6074,Customer!$A$2:$F$793,2,FALSE)</f>
        <v>Austria</v>
      </c>
      <c r="L6074" t="str">
        <f>VLOOKUP($C6074,Customer!$A$2:$F$793,3,FALSE)</f>
        <v>Styria</v>
      </c>
      <c r="M6074" t="str">
        <f>VLOOKUP($C6074,Customer!$A$2:$F$793,4,FALSE)</f>
        <v>Graz</v>
      </c>
      <c r="N6074" t="str">
        <f>VLOOKUP($C6074,Customer!$A$2:$F$793,5,FALSE)</f>
        <v>Central</v>
      </c>
      <c r="O6074" t="str">
        <f>VLOOKUP($C6074,Customer!$A$2:$F$793,6,FALSE)</f>
        <v>Corporate</v>
      </c>
      <c r="P6074" t="str">
        <f>VLOOKUP(E6074,Product!$B$2:$C$1811,2,FALSE)</f>
        <v>Technology</v>
      </c>
      <c r="Q6074" t="str">
        <f>VLOOKUP(E6074,CHOOSE({1,2},Product!$B$2:$B$1811,Product!$A$2:$A$1811),2,FALSE)</f>
        <v>Machines</v>
      </c>
      <c r="R6074" t="str">
        <f t="shared" si="94"/>
        <v>AZ</v>
      </c>
    </row>
    <row r="6075" spans="1:18" x14ac:dyDescent="0.25">
      <c r="A6075" t="s">
        <v>5754</v>
      </c>
      <c r="B6075" s="35">
        <v>44689</v>
      </c>
      <c r="C6075" t="s">
        <v>1486</v>
      </c>
      <c r="D6075" t="s">
        <v>33</v>
      </c>
      <c r="E6075" t="s">
        <v>1651</v>
      </c>
      <c r="F6075">
        <v>0</v>
      </c>
      <c r="G6075">
        <v>383483.10000000003</v>
      </c>
      <c r="H6075">
        <v>132744.15</v>
      </c>
      <c r="I6075">
        <v>2</v>
      </c>
      <c r="J6075" t="s">
        <v>22</v>
      </c>
      <c r="K6075" t="str">
        <f>VLOOKUP(C6075,Customer!$A$2:$F$793,2,FALSE)</f>
        <v>Austria</v>
      </c>
      <c r="L6075" t="str">
        <f>VLOOKUP($C6075,Customer!$A$2:$F$793,3,FALSE)</f>
        <v>Upper Austria</v>
      </c>
      <c r="M6075" t="str">
        <f>VLOOKUP($C6075,Customer!$A$2:$F$793,4,FALSE)</f>
        <v>Linz</v>
      </c>
      <c r="N6075" t="str">
        <f>VLOOKUP($C6075,Customer!$A$2:$F$793,5,FALSE)</f>
        <v>Central</v>
      </c>
      <c r="O6075" t="str">
        <f>VLOOKUP($C6075,Customer!$A$2:$F$793,6,FALSE)</f>
        <v>Corporate</v>
      </c>
      <c r="P6075" t="str">
        <f>VLOOKUP(E6075,Product!$B$2:$C$1811,2,FALSE)</f>
        <v>Office Supplies</v>
      </c>
      <c r="Q6075" t="str">
        <f>VLOOKUP(E6075,CHOOSE({1,2},Product!$B$2:$B$1811,Product!$A$2:$A$1811),2,FALSE)</f>
        <v>Fasteners</v>
      </c>
      <c r="R6075" t="str">
        <f t="shared" si="94"/>
        <v>AZ</v>
      </c>
    </row>
    <row r="6076" spans="1:18" x14ac:dyDescent="0.25">
      <c r="A6076" t="s">
        <v>5755</v>
      </c>
      <c r="B6076" s="35">
        <v>44689</v>
      </c>
      <c r="C6076" t="s">
        <v>1707</v>
      </c>
      <c r="D6076" t="s">
        <v>24</v>
      </c>
      <c r="E6076" t="s">
        <v>1989</v>
      </c>
      <c r="F6076">
        <v>0</v>
      </c>
      <c r="G6076">
        <v>2345146.65</v>
      </c>
      <c r="H6076">
        <v>1076702.55</v>
      </c>
      <c r="I6076">
        <v>3</v>
      </c>
      <c r="J6076" t="s">
        <v>22</v>
      </c>
      <c r="K6076" t="str">
        <f>VLOOKUP(C6076,Customer!$A$2:$F$793,2,FALSE)</f>
        <v>France</v>
      </c>
      <c r="L6076" t="str">
        <f>VLOOKUP($C6076,Customer!$A$2:$F$793,3,FALSE)</f>
        <v>Ile-de-France</v>
      </c>
      <c r="M6076" t="str">
        <f>VLOOKUP($C6076,Customer!$A$2:$F$793,4,FALSE)</f>
        <v>Bonneuil-sur-Marne</v>
      </c>
      <c r="N6076" t="str">
        <f>VLOOKUP($C6076,Customer!$A$2:$F$793,5,FALSE)</f>
        <v>Central</v>
      </c>
      <c r="O6076" t="str">
        <f>VLOOKUP($C6076,Customer!$A$2:$F$793,6,FALSE)</f>
        <v>Corporate</v>
      </c>
      <c r="P6076" t="str">
        <f>VLOOKUP(E6076,Product!$B$2:$C$1811,2,FALSE)</f>
        <v>Office Supplies</v>
      </c>
      <c r="Q6076" t="str">
        <f>VLOOKUP(E6076,CHOOSE({1,2},Product!$B$2:$B$1811,Product!$A$2:$A$1811),2,FALSE)</f>
        <v>Binders</v>
      </c>
      <c r="R6076" t="str">
        <f t="shared" si="94"/>
        <v>AZ</v>
      </c>
    </row>
    <row r="6077" spans="1:18" x14ac:dyDescent="0.25">
      <c r="A6077" t="s">
        <v>5755</v>
      </c>
      <c r="B6077" s="35">
        <v>44689</v>
      </c>
      <c r="C6077" t="s">
        <v>1707</v>
      </c>
      <c r="D6077" t="s">
        <v>24</v>
      </c>
      <c r="E6077" t="s">
        <v>2534</v>
      </c>
      <c r="F6077">
        <v>0</v>
      </c>
      <c r="G6077">
        <v>2758128.45</v>
      </c>
      <c r="H6077">
        <v>1179948</v>
      </c>
      <c r="I6077">
        <v>4</v>
      </c>
      <c r="J6077" t="s">
        <v>22</v>
      </c>
      <c r="K6077" t="str">
        <f>VLOOKUP(C6077,Customer!$A$2:$F$793,2,FALSE)</f>
        <v>France</v>
      </c>
      <c r="L6077" t="str">
        <f>VLOOKUP($C6077,Customer!$A$2:$F$793,3,FALSE)</f>
        <v>Ile-de-France</v>
      </c>
      <c r="M6077" t="str">
        <f>VLOOKUP($C6077,Customer!$A$2:$F$793,4,FALSE)</f>
        <v>Bonneuil-sur-Marne</v>
      </c>
      <c r="N6077" t="str">
        <f>VLOOKUP($C6077,Customer!$A$2:$F$793,5,FALSE)</f>
        <v>Central</v>
      </c>
      <c r="O6077" t="str">
        <f>VLOOKUP($C6077,Customer!$A$2:$F$793,6,FALSE)</f>
        <v>Corporate</v>
      </c>
      <c r="P6077" t="str">
        <f>VLOOKUP(E6077,Product!$B$2:$C$1811,2,FALSE)</f>
        <v>Office Supplies</v>
      </c>
      <c r="Q6077" t="str">
        <f>VLOOKUP(E6077,CHOOSE({1,2},Product!$B$2:$B$1811,Product!$A$2:$A$1811),2,FALSE)</f>
        <v>Supplies</v>
      </c>
      <c r="R6077" t="str">
        <f t="shared" si="94"/>
        <v>AZ</v>
      </c>
    </row>
    <row r="6078" spans="1:18" x14ac:dyDescent="0.25">
      <c r="A6078" t="s">
        <v>5755</v>
      </c>
      <c r="B6078" s="35">
        <v>44689</v>
      </c>
      <c r="C6078" t="s">
        <v>1707</v>
      </c>
      <c r="D6078" t="s">
        <v>24</v>
      </c>
      <c r="E6078" t="s">
        <v>1532</v>
      </c>
      <c r="F6078">
        <v>0</v>
      </c>
      <c r="G6078">
        <v>2817125.85</v>
      </c>
      <c r="H6078">
        <v>1327441.5</v>
      </c>
      <c r="I6078">
        <v>1</v>
      </c>
      <c r="J6078" t="s">
        <v>22</v>
      </c>
      <c r="K6078" t="str">
        <f>VLOOKUP(C6078,Customer!$A$2:$F$793,2,FALSE)</f>
        <v>France</v>
      </c>
      <c r="L6078" t="str">
        <f>VLOOKUP($C6078,Customer!$A$2:$F$793,3,FALSE)</f>
        <v>Ile-de-France</v>
      </c>
      <c r="M6078" t="str">
        <f>VLOOKUP($C6078,Customer!$A$2:$F$793,4,FALSE)</f>
        <v>Bonneuil-sur-Marne</v>
      </c>
      <c r="N6078" t="str">
        <f>VLOOKUP($C6078,Customer!$A$2:$F$793,5,FALSE)</f>
        <v>Central</v>
      </c>
      <c r="O6078" t="str">
        <f>VLOOKUP($C6078,Customer!$A$2:$F$793,6,FALSE)</f>
        <v>Corporate</v>
      </c>
      <c r="P6078" t="str">
        <f>VLOOKUP(E6078,Product!$B$2:$C$1811,2,FALSE)</f>
        <v>Technology</v>
      </c>
      <c r="Q6078" t="str">
        <f>VLOOKUP(E6078,CHOOSE({1,2},Product!$B$2:$B$1811,Product!$A$2:$A$1811),2,FALSE)</f>
        <v>Copiers</v>
      </c>
      <c r="R6078" t="str">
        <f t="shared" si="94"/>
        <v>AZ</v>
      </c>
    </row>
    <row r="6079" spans="1:18" x14ac:dyDescent="0.25">
      <c r="A6079" t="s">
        <v>5756</v>
      </c>
      <c r="B6079" s="35">
        <v>44689</v>
      </c>
      <c r="C6079" t="s">
        <v>1911</v>
      </c>
      <c r="D6079" t="s">
        <v>20</v>
      </c>
      <c r="E6079" t="s">
        <v>2267</v>
      </c>
      <c r="F6079">
        <v>0</v>
      </c>
      <c r="G6079">
        <v>37153612.649999999</v>
      </c>
      <c r="H6079">
        <v>15236078.550000001</v>
      </c>
      <c r="I6079">
        <v>7</v>
      </c>
      <c r="J6079" t="s">
        <v>22</v>
      </c>
      <c r="K6079" t="str">
        <f>VLOOKUP(C6079,Customer!$A$2:$F$793,2,FALSE)</f>
        <v>France</v>
      </c>
      <c r="L6079" t="str">
        <f>VLOOKUP($C6079,Customer!$A$2:$F$793,3,FALSE)</f>
        <v>Ile-de-France</v>
      </c>
      <c r="M6079" t="str">
        <f>VLOOKUP($C6079,Customer!$A$2:$F$793,4,FALSE)</f>
        <v>Gonesse</v>
      </c>
      <c r="N6079" t="str">
        <f>VLOOKUP($C6079,Customer!$A$2:$F$793,5,FALSE)</f>
        <v>Central</v>
      </c>
      <c r="O6079" t="str">
        <f>VLOOKUP($C6079,Customer!$A$2:$F$793,6,FALSE)</f>
        <v>Consumer</v>
      </c>
      <c r="P6079" t="str">
        <f>VLOOKUP(E6079,Product!$B$2:$C$1811,2,FALSE)</f>
        <v>Technology</v>
      </c>
      <c r="Q6079" t="str">
        <f>VLOOKUP(E6079,CHOOSE({1,2},Product!$B$2:$B$1811,Product!$A$2:$A$1811),2,FALSE)</f>
        <v>Copiers</v>
      </c>
      <c r="R6079" t="str">
        <f t="shared" si="94"/>
        <v>AZ</v>
      </c>
    </row>
    <row r="6080" spans="1:18" x14ac:dyDescent="0.25">
      <c r="A6080" t="s">
        <v>5757</v>
      </c>
      <c r="B6080" s="35">
        <v>44689</v>
      </c>
      <c r="C6080" t="s">
        <v>497</v>
      </c>
      <c r="D6080" t="s">
        <v>24</v>
      </c>
      <c r="E6080" t="s">
        <v>1620</v>
      </c>
      <c r="F6080">
        <v>0.15</v>
      </c>
      <c r="G6080">
        <v>4734541.3500000006</v>
      </c>
      <c r="H6080">
        <v>383483.10000000003</v>
      </c>
      <c r="I6080">
        <v>3</v>
      </c>
      <c r="J6080" t="s">
        <v>26</v>
      </c>
      <c r="K6080" t="str">
        <f>VLOOKUP(C6080,Customer!$A$2:$F$793,2,FALSE)</f>
        <v>Spain</v>
      </c>
      <c r="L6080" t="str">
        <f>VLOOKUP($C6080,Customer!$A$2:$F$793,3,FALSE)</f>
        <v>Catalonia</v>
      </c>
      <c r="M6080" t="str">
        <f>VLOOKUP($C6080,Customer!$A$2:$F$793,4,FALSE)</f>
        <v>Barcelona</v>
      </c>
      <c r="N6080" t="str">
        <f>VLOOKUP($C6080,Customer!$A$2:$F$793,5,FALSE)</f>
        <v>South</v>
      </c>
      <c r="O6080" t="str">
        <f>VLOOKUP($C6080,Customer!$A$2:$F$793,6,FALSE)</f>
        <v>Corporate</v>
      </c>
      <c r="P6080" t="str">
        <f>VLOOKUP(E6080,Product!$B$2:$C$1811,2,FALSE)</f>
        <v>Technology</v>
      </c>
      <c r="Q6080" t="str">
        <f>VLOOKUP(E6080,CHOOSE({1,2},Product!$B$2:$B$1811,Product!$A$2:$A$1811),2,FALSE)</f>
        <v>Copiers</v>
      </c>
      <c r="R6080" t="str">
        <f t="shared" si="94"/>
        <v>AZ</v>
      </c>
    </row>
    <row r="6081" spans="1:18" x14ac:dyDescent="0.25">
      <c r="A6081" t="s">
        <v>5758</v>
      </c>
      <c r="B6081" s="35">
        <v>44690</v>
      </c>
      <c r="C6081" t="s">
        <v>1890</v>
      </c>
      <c r="D6081" t="s">
        <v>33</v>
      </c>
      <c r="E6081" t="s">
        <v>2104</v>
      </c>
      <c r="F6081">
        <v>0.5</v>
      </c>
      <c r="G6081">
        <v>1961663.55</v>
      </c>
      <c r="H6081">
        <v>-825963.6</v>
      </c>
      <c r="I6081">
        <v>2</v>
      </c>
      <c r="J6081" t="s">
        <v>22</v>
      </c>
      <c r="K6081" t="str">
        <f>VLOOKUP(C6081,Customer!$A$2:$F$793,2,FALSE)</f>
        <v>Switzerland</v>
      </c>
      <c r="L6081" t="str">
        <f>VLOOKUP($C6081,Customer!$A$2:$F$793,3,FALSE)</f>
        <v>Zürich</v>
      </c>
      <c r="M6081" t="str">
        <f>VLOOKUP($C6081,Customer!$A$2:$F$793,4,FALSE)</f>
        <v>Zurich</v>
      </c>
      <c r="N6081" t="str">
        <f>VLOOKUP($C6081,Customer!$A$2:$F$793,5,FALSE)</f>
        <v>Central</v>
      </c>
      <c r="O6081" t="str">
        <f>VLOOKUP($C6081,Customer!$A$2:$F$793,6,FALSE)</f>
        <v>Consumer</v>
      </c>
      <c r="P6081" t="str">
        <f>VLOOKUP(E6081,Product!$B$2:$C$1811,2,FALSE)</f>
        <v>Furniture</v>
      </c>
      <c r="Q6081" t="str">
        <f>VLOOKUP(E6081,CHOOSE({1,2},Product!$B$2:$B$1811,Product!$A$2:$A$1811),2,FALSE)</f>
        <v>Chairs</v>
      </c>
      <c r="R6081" t="str">
        <f t="shared" si="94"/>
        <v>BN</v>
      </c>
    </row>
    <row r="6082" spans="1:18" x14ac:dyDescent="0.25">
      <c r="A6082" t="s">
        <v>5759</v>
      </c>
      <c r="B6082" s="35">
        <v>44690</v>
      </c>
      <c r="C6082" t="s">
        <v>917</v>
      </c>
      <c r="D6082" t="s">
        <v>33</v>
      </c>
      <c r="E6082" t="s">
        <v>712</v>
      </c>
      <c r="F6082">
        <v>0</v>
      </c>
      <c r="G6082">
        <v>8775863.25</v>
      </c>
      <c r="H6082">
        <v>1755172.6500000001</v>
      </c>
      <c r="I6082">
        <v>4</v>
      </c>
      <c r="J6082" t="s">
        <v>22</v>
      </c>
      <c r="K6082" t="str">
        <f>VLOOKUP(C6082,Customer!$A$2:$F$793,2,FALSE)</f>
        <v>Netherlands</v>
      </c>
      <c r="L6082" t="str">
        <f>VLOOKUP($C6082,Customer!$A$2:$F$793,3,FALSE)</f>
        <v>North Brabant</v>
      </c>
      <c r="M6082" t="str">
        <f>VLOOKUP($C6082,Customer!$A$2:$F$793,4,FALSE)</f>
        <v>Breda</v>
      </c>
      <c r="N6082" t="str">
        <f>VLOOKUP($C6082,Customer!$A$2:$F$793,5,FALSE)</f>
        <v>Central</v>
      </c>
      <c r="O6082" t="str">
        <f>VLOOKUP($C6082,Customer!$A$2:$F$793,6,FALSE)</f>
        <v>Consumer</v>
      </c>
      <c r="P6082" t="str">
        <f>VLOOKUP(E6082,Product!$B$2:$C$1811,2,FALSE)</f>
        <v>Furniture</v>
      </c>
      <c r="Q6082" t="str">
        <f>VLOOKUP(E6082,CHOOSE({1,2},Product!$B$2:$B$1811,Product!$A$2:$A$1811),2,FALSE)</f>
        <v>Bookcases</v>
      </c>
      <c r="R6082" t="str">
        <f t="shared" si="94"/>
        <v>AZ</v>
      </c>
    </row>
    <row r="6083" spans="1:18" x14ac:dyDescent="0.25">
      <c r="A6083" t="s">
        <v>5758</v>
      </c>
      <c r="B6083" s="35">
        <v>44690</v>
      </c>
      <c r="C6083" t="s">
        <v>1890</v>
      </c>
      <c r="D6083" t="s">
        <v>33</v>
      </c>
      <c r="E6083" t="s">
        <v>168</v>
      </c>
      <c r="F6083">
        <v>0.5</v>
      </c>
      <c r="G6083">
        <v>589974</v>
      </c>
      <c r="H6083">
        <v>-545725.95000000007</v>
      </c>
      <c r="I6083">
        <v>3</v>
      </c>
      <c r="J6083" t="s">
        <v>22</v>
      </c>
      <c r="K6083" t="str">
        <f>VLOOKUP(C6083,Customer!$A$2:$F$793,2,FALSE)</f>
        <v>Switzerland</v>
      </c>
      <c r="L6083" t="str">
        <f>VLOOKUP($C6083,Customer!$A$2:$F$793,3,FALSE)</f>
        <v>Zürich</v>
      </c>
      <c r="M6083" t="str">
        <f>VLOOKUP($C6083,Customer!$A$2:$F$793,4,FALSE)</f>
        <v>Zurich</v>
      </c>
      <c r="N6083" t="str">
        <f>VLOOKUP($C6083,Customer!$A$2:$F$793,5,FALSE)</f>
        <v>Central</v>
      </c>
      <c r="O6083" t="str">
        <f>VLOOKUP($C6083,Customer!$A$2:$F$793,6,FALSE)</f>
        <v>Consumer</v>
      </c>
      <c r="P6083" t="str">
        <f>VLOOKUP(E6083,Product!$B$2:$C$1811,2,FALSE)</f>
        <v>Office Supplies</v>
      </c>
      <c r="Q6083" t="str">
        <f>VLOOKUP(E6083,CHOOSE({1,2},Product!$B$2:$B$1811,Product!$A$2:$A$1811),2,FALSE)</f>
        <v>Art</v>
      </c>
      <c r="R6083" t="str">
        <f t="shared" ref="R6083:R6146" si="95">LEFT(A6083,2)</f>
        <v>BN</v>
      </c>
    </row>
    <row r="6084" spans="1:18" x14ac:dyDescent="0.25">
      <c r="A6084" t="s">
        <v>5758</v>
      </c>
      <c r="B6084" s="35">
        <v>44690</v>
      </c>
      <c r="C6084" t="s">
        <v>1890</v>
      </c>
      <c r="D6084" t="s">
        <v>33</v>
      </c>
      <c r="E6084" t="s">
        <v>1058</v>
      </c>
      <c r="F6084">
        <v>0.5</v>
      </c>
      <c r="G6084">
        <v>103245.45</v>
      </c>
      <c r="H6084">
        <v>0</v>
      </c>
      <c r="I6084">
        <v>2</v>
      </c>
      <c r="J6084" t="s">
        <v>22</v>
      </c>
      <c r="K6084" t="str">
        <f>VLOOKUP(C6084,Customer!$A$2:$F$793,2,FALSE)</f>
        <v>Switzerland</v>
      </c>
      <c r="L6084" t="str">
        <f>VLOOKUP($C6084,Customer!$A$2:$F$793,3,FALSE)</f>
        <v>Zürich</v>
      </c>
      <c r="M6084" t="str">
        <f>VLOOKUP($C6084,Customer!$A$2:$F$793,4,FALSE)</f>
        <v>Zurich</v>
      </c>
      <c r="N6084" t="str">
        <f>VLOOKUP($C6084,Customer!$A$2:$F$793,5,FALSE)</f>
        <v>Central</v>
      </c>
      <c r="O6084" t="str">
        <f>VLOOKUP($C6084,Customer!$A$2:$F$793,6,FALSE)</f>
        <v>Consumer</v>
      </c>
      <c r="P6084" t="str">
        <f>VLOOKUP(E6084,Product!$B$2:$C$1811,2,FALSE)</f>
        <v>Office Supplies</v>
      </c>
      <c r="Q6084" t="str">
        <f>VLOOKUP(E6084,CHOOSE({1,2},Product!$B$2:$B$1811,Product!$A$2:$A$1811),2,FALSE)</f>
        <v>Labels</v>
      </c>
      <c r="R6084" t="str">
        <f t="shared" si="95"/>
        <v>BN</v>
      </c>
    </row>
    <row r="6085" spans="1:18" x14ac:dyDescent="0.25">
      <c r="A6085" t="s">
        <v>5759</v>
      </c>
      <c r="B6085" s="35">
        <v>44690</v>
      </c>
      <c r="C6085" t="s">
        <v>917</v>
      </c>
      <c r="D6085" t="s">
        <v>33</v>
      </c>
      <c r="E6085" t="s">
        <v>656</v>
      </c>
      <c r="F6085">
        <v>0</v>
      </c>
      <c r="G6085">
        <v>2227151.85</v>
      </c>
      <c r="H6085">
        <v>427731.15</v>
      </c>
      <c r="I6085">
        <v>5</v>
      </c>
      <c r="J6085" t="s">
        <v>26</v>
      </c>
      <c r="K6085" t="str">
        <f>VLOOKUP(C6085,Customer!$A$2:$F$793,2,FALSE)</f>
        <v>Netherlands</v>
      </c>
      <c r="L6085" t="str">
        <f>VLOOKUP($C6085,Customer!$A$2:$F$793,3,FALSE)</f>
        <v>North Brabant</v>
      </c>
      <c r="M6085" t="str">
        <f>VLOOKUP($C6085,Customer!$A$2:$F$793,4,FALSE)</f>
        <v>Breda</v>
      </c>
      <c r="N6085" t="str">
        <f>VLOOKUP($C6085,Customer!$A$2:$F$793,5,FALSE)</f>
        <v>Central</v>
      </c>
      <c r="O6085" t="str">
        <f>VLOOKUP($C6085,Customer!$A$2:$F$793,6,FALSE)</f>
        <v>Consumer</v>
      </c>
      <c r="P6085" t="str">
        <f>VLOOKUP(E6085,Product!$B$2:$C$1811,2,FALSE)</f>
        <v>Office Supplies</v>
      </c>
      <c r="Q6085" t="str">
        <f>VLOOKUP(E6085,CHOOSE({1,2},Product!$B$2:$B$1811,Product!$A$2:$A$1811),2,FALSE)</f>
        <v>Binders</v>
      </c>
      <c r="R6085" t="str">
        <f t="shared" si="95"/>
        <v>AZ</v>
      </c>
    </row>
    <row r="6086" spans="1:18" x14ac:dyDescent="0.25">
      <c r="A6086" t="s">
        <v>5759</v>
      </c>
      <c r="B6086" s="35">
        <v>44690</v>
      </c>
      <c r="C6086" t="s">
        <v>917</v>
      </c>
      <c r="D6086" t="s">
        <v>33</v>
      </c>
      <c r="E6086" t="s">
        <v>1180</v>
      </c>
      <c r="F6086">
        <v>0</v>
      </c>
      <c r="G6086">
        <v>855462.3</v>
      </c>
      <c r="H6086">
        <v>250738.95</v>
      </c>
      <c r="I6086">
        <v>2</v>
      </c>
      <c r="J6086" t="s">
        <v>22</v>
      </c>
      <c r="K6086" t="str">
        <f>VLOOKUP(C6086,Customer!$A$2:$F$793,2,FALSE)</f>
        <v>Netherlands</v>
      </c>
      <c r="L6086" t="str">
        <f>VLOOKUP($C6086,Customer!$A$2:$F$793,3,FALSE)</f>
        <v>North Brabant</v>
      </c>
      <c r="M6086" t="str">
        <f>VLOOKUP($C6086,Customer!$A$2:$F$793,4,FALSE)</f>
        <v>Breda</v>
      </c>
      <c r="N6086" t="str">
        <f>VLOOKUP($C6086,Customer!$A$2:$F$793,5,FALSE)</f>
        <v>Central</v>
      </c>
      <c r="O6086" t="str">
        <f>VLOOKUP($C6086,Customer!$A$2:$F$793,6,FALSE)</f>
        <v>Consumer</v>
      </c>
      <c r="P6086" t="str">
        <f>VLOOKUP(E6086,Product!$B$2:$C$1811,2,FALSE)</f>
        <v>Office Supplies</v>
      </c>
      <c r="Q6086" t="str">
        <f>VLOOKUP(E6086,CHOOSE({1,2},Product!$B$2:$B$1811,Product!$A$2:$A$1811),2,FALSE)</f>
        <v>Binders</v>
      </c>
      <c r="R6086" t="str">
        <f t="shared" si="95"/>
        <v>AZ</v>
      </c>
    </row>
    <row r="6087" spans="1:18" x14ac:dyDescent="0.25">
      <c r="A6087" t="s">
        <v>5760</v>
      </c>
      <c r="B6087" s="35">
        <v>44690</v>
      </c>
      <c r="C6087" t="s">
        <v>850</v>
      </c>
      <c r="D6087" t="s">
        <v>24</v>
      </c>
      <c r="E6087" t="s">
        <v>1458</v>
      </c>
      <c r="F6087">
        <v>0</v>
      </c>
      <c r="G6087">
        <v>353984.4</v>
      </c>
      <c r="H6087">
        <v>29498.7</v>
      </c>
      <c r="I6087">
        <v>4</v>
      </c>
      <c r="J6087" t="s">
        <v>26</v>
      </c>
      <c r="K6087" t="str">
        <f>VLOOKUP(C6087,Customer!$A$2:$F$793,2,FALSE)</f>
        <v>France</v>
      </c>
      <c r="L6087" t="str">
        <f>VLOOKUP($C6087,Customer!$A$2:$F$793,3,FALSE)</f>
        <v>Provence-Alpes-Côte d'Azur</v>
      </c>
      <c r="M6087" t="str">
        <f>VLOOKUP($C6087,Customer!$A$2:$F$793,4,FALSE)</f>
        <v>Vallauris</v>
      </c>
      <c r="N6087" t="str">
        <f>VLOOKUP($C6087,Customer!$A$2:$F$793,5,FALSE)</f>
        <v>Central</v>
      </c>
      <c r="O6087" t="str">
        <f>VLOOKUP($C6087,Customer!$A$2:$F$793,6,FALSE)</f>
        <v>Home Office</v>
      </c>
      <c r="P6087" t="str">
        <f>VLOOKUP(E6087,Product!$B$2:$C$1811,2,FALSE)</f>
        <v>Office Supplies</v>
      </c>
      <c r="Q6087" t="str">
        <f>VLOOKUP(E6087,CHOOSE({1,2},Product!$B$2:$B$1811,Product!$A$2:$A$1811),2,FALSE)</f>
        <v>Binders</v>
      </c>
      <c r="R6087" t="str">
        <f t="shared" si="95"/>
        <v>AZ</v>
      </c>
    </row>
    <row r="6088" spans="1:18" x14ac:dyDescent="0.25">
      <c r="A6088" t="s">
        <v>5761</v>
      </c>
      <c r="B6088" s="35">
        <v>44690</v>
      </c>
      <c r="C6088" t="s">
        <v>1774</v>
      </c>
      <c r="D6088" t="s">
        <v>24</v>
      </c>
      <c r="E6088" t="s">
        <v>176</v>
      </c>
      <c r="F6088">
        <v>0.1</v>
      </c>
      <c r="G6088">
        <v>752216.85</v>
      </c>
      <c r="H6088">
        <v>250738.95</v>
      </c>
      <c r="I6088">
        <v>3</v>
      </c>
      <c r="J6088" t="s">
        <v>22</v>
      </c>
      <c r="K6088" t="str">
        <f>VLOOKUP(C6088,Customer!$A$2:$F$793,2,FALSE)</f>
        <v>France</v>
      </c>
      <c r="L6088" t="str">
        <f>VLOOKUP($C6088,Customer!$A$2:$F$793,3,FALSE)</f>
        <v>Nord-Pas-de-Calais-Picardie</v>
      </c>
      <c r="M6088" t="str">
        <f>VLOOKUP($C6088,Customer!$A$2:$F$793,4,FALSE)</f>
        <v>Creil</v>
      </c>
      <c r="N6088" t="str">
        <f>VLOOKUP($C6088,Customer!$A$2:$F$793,5,FALSE)</f>
        <v>Central</v>
      </c>
      <c r="O6088" t="str">
        <f>VLOOKUP($C6088,Customer!$A$2:$F$793,6,FALSE)</f>
        <v>Consumer</v>
      </c>
      <c r="P6088" t="str">
        <f>VLOOKUP(E6088,Product!$B$2:$C$1811,2,FALSE)</f>
        <v>Office Supplies</v>
      </c>
      <c r="Q6088" t="str">
        <f>VLOOKUP(E6088,CHOOSE({1,2},Product!$B$2:$B$1811,Product!$A$2:$A$1811),2,FALSE)</f>
        <v>Art</v>
      </c>
      <c r="R6088" t="str">
        <f t="shared" si="95"/>
        <v>AZ</v>
      </c>
    </row>
    <row r="6089" spans="1:18" x14ac:dyDescent="0.25">
      <c r="A6089" t="s">
        <v>5762</v>
      </c>
      <c r="B6089" s="35">
        <v>44690</v>
      </c>
      <c r="C6089" t="s">
        <v>1639</v>
      </c>
      <c r="D6089" t="s">
        <v>24</v>
      </c>
      <c r="E6089" t="s">
        <v>156</v>
      </c>
      <c r="F6089">
        <v>0</v>
      </c>
      <c r="G6089">
        <v>1297942.8</v>
      </c>
      <c r="H6089">
        <v>162242.85</v>
      </c>
      <c r="I6089">
        <v>7</v>
      </c>
      <c r="J6089" t="s">
        <v>26</v>
      </c>
      <c r="K6089" t="str">
        <f>VLOOKUP(C6089,Customer!$A$2:$F$793,2,FALSE)</f>
        <v>Austria</v>
      </c>
      <c r="L6089" t="str">
        <f>VLOOKUP($C6089,Customer!$A$2:$F$793,3,FALSE)</f>
        <v>Vienna</v>
      </c>
      <c r="M6089" t="str">
        <f>VLOOKUP($C6089,Customer!$A$2:$F$793,4,FALSE)</f>
        <v>Vienna</v>
      </c>
      <c r="N6089" t="str">
        <f>VLOOKUP($C6089,Customer!$A$2:$F$793,5,FALSE)</f>
        <v>Central</v>
      </c>
      <c r="O6089" t="str">
        <f>VLOOKUP($C6089,Customer!$A$2:$F$793,6,FALSE)</f>
        <v>Consumer</v>
      </c>
      <c r="P6089" t="str">
        <f>VLOOKUP(E6089,Product!$B$2:$C$1811,2,FALSE)</f>
        <v>Office Supplies</v>
      </c>
      <c r="Q6089" t="str">
        <f>VLOOKUP(E6089,CHOOSE({1,2},Product!$B$2:$B$1811,Product!$A$2:$A$1811),2,FALSE)</f>
        <v>Binders</v>
      </c>
      <c r="R6089" t="str">
        <f t="shared" si="95"/>
        <v>AZ</v>
      </c>
    </row>
    <row r="6090" spans="1:18" x14ac:dyDescent="0.25">
      <c r="A6090" t="s">
        <v>5762</v>
      </c>
      <c r="B6090" s="35">
        <v>44690</v>
      </c>
      <c r="C6090" t="s">
        <v>1639</v>
      </c>
      <c r="D6090" t="s">
        <v>24</v>
      </c>
      <c r="E6090" t="s">
        <v>469</v>
      </c>
      <c r="F6090">
        <v>0</v>
      </c>
      <c r="G6090">
        <v>1165198.6500000001</v>
      </c>
      <c r="H6090">
        <v>353984.4</v>
      </c>
      <c r="I6090">
        <v>9</v>
      </c>
      <c r="J6090" t="s">
        <v>22</v>
      </c>
      <c r="K6090" t="str">
        <f>VLOOKUP(C6090,Customer!$A$2:$F$793,2,FALSE)</f>
        <v>Austria</v>
      </c>
      <c r="L6090" t="str">
        <f>VLOOKUP($C6090,Customer!$A$2:$F$793,3,FALSE)</f>
        <v>Vienna</v>
      </c>
      <c r="M6090" t="str">
        <f>VLOOKUP($C6090,Customer!$A$2:$F$793,4,FALSE)</f>
        <v>Vienna</v>
      </c>
      <c r="N6090" t="str">
        <f>VLOOKUP($C6090,Customer!$A$2:$F$793,5,FALSE)</f>
        <v>Central</v>
      </c>
      <c r="O6090" t="str">
        <f>VLOOKUP($C6090,Customer!$A$2:$F$793,6,FALSE)</f>
        <v>Consumer</v>
      </c>
      <c r="P6090" t="str">
        <f>VLOOKUP(E6090,Product!$B$2:$C$1811,2,FALSE)</f>
        <v>Office Supplies</v>
      </c>
      <c r="Q6090" t="str">
        <f>VLOOKUP(E6090,CHOOSE({1,2},Product!$B$2:$B$1811,Product!$A$2:$A$1811),2,FALSE)</f>
        <v>Labels</v>
      </c>
      <c r="R6090" t="str">
        <f t="shared" si="95"/>
        <v>AZ</v>
      </c>
    </row>
    <row r="6091" spans="1:18" x14ac:dyDescent="0.25">
      <c r="A6091" t="s">
        <v>5761</v>
      </c>
      <c r="B6091" s="35">
        <v>44690</v>
      </c>
      <c r="C6091" t="s">
        <v>1774</v>
      </c>
      <c r="D6091" t="s">
        <v>24</v>
      </c>
      <c r="E6091" t="s">
        <v>2535</v>
      </c>
      <c r="F6091">
        <v>0.1</v>
      </c>
      <c r="G6091">
        <v>1047203.85</v>
      </c>
      <c r="H6091">
        <v>412981.8</v>
      </c>
      <c r="I6091">
        <v>2</v>
      </c>
      <c r="J6091" t="s">
        <v>22</v>
      </c>
      <c r="K6091" t="str">
        <f>VLOOKUP(C6091,Customer!$A$2:$F$793,2,FALSE)</f>
        <v>France</v>
      </c>
      <c r="L6091" t="str">
        <f>VLOOKUP($C6091,Customer!$A$2:$F$793,3,FALSE)</f>
        <v>Nord-Pas-de-Calais-Picardie</v>
      </c>
      <c r="M6091" t="str">
        <f>VLOOKUP($C6091,Customer!$A$2:$F$793,4,FALSE)</f>
        <v>Creil</v>
      </c>
      <c r="N6091" t="str">
        <f>VLOOKUP($C6091,Customer!$A$2:$F$793,5,FALSE)</f>
        <v>Central</v>
      </c>
      <c r="O6091" t="str">
        <f>VLOOKUP($C6091,Customer!$A$2:$F$793,6,FALSE)</f>
        <v>Consumer</v>
      </c>
      <c r="P6091" t="str">
        <f>VLOOKUP(E6091,Product!$B$2:$C$1811,2,FALSE)</f>
        <v>Technology</v>
      </c>
      <c r="Q6091" t="str">
        <f>VLOOKUP(E6091,CHOOSE({1,2},Product!$B$2:$B$1811,Product!$A$2:$A$1811),2,FALSE)</f>
        <v>Accessories</v>
      </c>
      <c r="R6091" t="str">
        <f t="shared" si="95"/>
        <v>AZ</v>
      </c>
    </row>
    <row r="6092" spans="1:18" x14ac:dyDescent="0.25">
      <c r="A6092" t="s">
        <v>5763</v>
      </c>
      <c r="B6092" s="35">
        <v>44690</v>
      </c>
      <c r="C6092" t="s">
        <v>1623</v>
      </c>
      <c r="D6092" t="s">
        <v>24</v>
      </c>
      <c r="E6092" t="s">
        <v>883</v>
      </c>
      <c r="F6092">
        <v>0.5</v>
      </c>
      <c r="G6092">
        <v>1017705.15</v>
      </c>
      <c r="H6092">
        <v>-988206.45000000007</v>
      </c>
      <c r="I6092">
        <v>4</v>
      </c>
      <c r="J6092" t="s">
        <v>22</v>
      </c>
      <c r="K6092" t="str">
        <f>VLOOKUP(C6092,Customer!$A$2:$F$793,2,FALSE)</f>
        <v>Italy</v>
      </c>
      <c r="L6092" t="str">
        <f>VLOOKUP($C6092,Customer!$A$2:$F$793,3,FALSE)</f>
        <v>Piedmont</v>
      </c>
      <c r="M6092" t="str">
        <f>VLOOKUP($C6092,Customer!$A$2:$F$793,4,FALSE)</f>
        <v>Turin</v>
      </c>
      <c r="N6092" t="str">
        <f>VLOOKUP($C6092,Customer!$A$2:$F$793,5,FALSE)</f>
        <v>South</v>
      </c>
      <c r="O6092" t="str">
        <f>VLOOKUP($C6092,Customer!$A$2:$F$793,6,FALSE)</f>
        <v>Corporate</v>
      </c>
      <c r="P6092" t="str">
        <f>VLOOKUP(E6092,Product!$B$2:$C$1811,2,FALSE)</f>
        <v>Office Supplies</v>
      </c>
      <c r="Q6092" t="str">
        <f>VLOOKUP(E6092,CHOOSE({1,2},Product!$B$2:$B$1811,Product!$A$2:$A$1811),2,FALSE)</f>
        <v>Envelopes</v>
      </c>
      <c r="R6092" t="str">
        <f t="shared" si="95"/>
        <v>BN</v>
      </c>
    </row>
    <row r="6093" spans="1:18" x14ac:dyDescent="0.25">
      <c r="A6093" t="s">
        <v>5763</v>
      </c>
      <c r="B6093" s="35">
        <v>44690</v>
      </c>
      <c r="C6093" t="s">
        <v>1623</v>
      </c>
      <c r="D6093" t="s">
        <v>24</v>
      </c>
      <c r="E6093" t="s">
        <v>2536</v>
      </c>
      <c r="F6093">
        <v>0.5</v>
      </c>
      <c r="G6093">
        <v>870211.65</v>
      </c>
      <c r="H6093">
        <v>-678470.1</v>
      </c>
      <c r="I6093">
        <v>7</v>
      </c>
      <c r="J6093" t="s">
        <v>26</v>
      </c>
      <c r="K6093" t="str">
        <f>VLOOKUP(C6093,Customer!$A$2:$F$793,2,FALSE)</f>
        <v>Italy</v>
      </c>
      <c r="L6093" t="str">
        <f>VLOOKUP($C6093,Customer!$A$2:$F$793,3,FALSE)</f>
        <v>Piedmont</v>
      </c>
      <c r="M6093" t="str">
        <f>VLOOKUP($C6093,Customer!$A$2:$F$793,4,FALSE)</f>
        <v>Turin</v>
      </c>
      <c r="N6093" t="str">
        <f>VLOOKUP($C6093,Customer!$A$2:$F$793,5,FALSE)</f>
        <v>South</v>
      </c>
      <c r="O6093" t="str">
        <f>VLOOKUP($C6093,Customer!$A$2:$F$793,6,FALSE)</f>
        <v>Corporate</v>
      </c>
      <c r="P6093" t="str">
        <f>VLOOKUP(E6093,Product!$B$2:$C$1811,2,FALSE)</f>
        <v>Office Supplies</v>
      </c>
      <c r="Q6093" t="str">
        <f>VLOOKUP(E6093,CHOOSE({1,2},Product!$B$2:$B$1811,Product!$A$2:$A$1811),2,FALSE)</f>
        <v>Paper</v>
      </c>
      <c r="R6093" t="str">
        <f t="shared" si="95"/>
        <v>BN</v>
      </c>
    </row>
    <row r="6094" spans="1:18" x14ac:dyDescent="0.25">
      <c r="A6094" t="s">
        <v>5764</v>
      </c>
      <c r="B6094" s="35">
        <v>44690</v>
      </c>
      <c r="C6094" t="s">
        <v>1934</v>
      </c>
      <c r="D6094" t="s">
        <v>24</v>
      </c>
      <c r="E6094" t="s">
        <v>463</v>
      </c>
      <c r="F6094">
        <v>0</v>
      </c>
      <c r="G6094">
        <v>132744.15</v>
      </c>
      <c r="H6094">
        <v>44248.05</v>
      </c>
      <c r="I6094">
        <v>1</v>
      </c>
      <c r="J6094" t="s">
        <v>22</v>
      </c>
      <c r="K6094" t="str">
        <f>VLOOKUP(C6094,Customer!$A$2:$F$793,2,FALSE)</f>
        <v>Austria</v>
      </c>
      <c r="L6094" t="str">
        <f>VLOOKUP($C6094,Customer!$A$2:$F$793,3,FALSE)</f>
        <v>Vienna</v>
      </c>
      <c r="M6094" t="str">
        <f>VLOOKUP($C6094,Customer!$A$2:$F$793,4,FALSE)</f>
        <v>Vienna</v>
      </c>
      <c r="N6094" t="str">
        <f>VLOOKUP($C6094,Customer!$A$2:$F$793,5,FALSE)</f>
        <v>Central</v>
      </c>
      <c r="O6094" t="str">
        <f>VLOOKUP($C6094,Customer!$A$2:$F$793,6,FALSE)</f>
        <v>Corporate</v>
      </c>
      <c r="P6094" t="str">
        <f>VLOOKUP(E6094,Product!$B$2:$C$1811,2,FALSE)</f>
        <v>Office Supplies</v>
      </c>
      <c r="Q6094" t="str">
        <f>VLOOKUP(E6094,CHOOSE({1,2},Product!$B$2:$B$1811,Product!$A$2:$A$1811),2,FALSE)</f>
        <v>Labels</v>
      </c>
      <c r="R6094" t="str">
        <f t="shared" si="95"/>
        <v>AZ</v>
      </c>
    </row>
    <row r="6095" spans="1:18" x14ac:dyDescent="0.25">
      <c r="A6095" t="s">
        <v>5765</v>
      </c>
      <c r="B6095" s="35">
        <v>44691</v>
      </c>
      <c r="C6095" t="s">
        <v>346</v>
      </c>
      <c r="D6095" t="s">
        <v>20</v>
      </c>
      <c r="E6095" t="s">
        <v>1160</v>
      </c>
      <c r="F6095">
        <v>0</v>
      </c>
      <c r="G6095">
        <v>2610634.9500000002</v>
      </c>
      <c r="H6095">
        <v>162242.85</v>
      </c>
      <c r="I6095">
        <v>8</v>
      </c>
      <c r="J6095" t="s">
        <v>26</v>
      </c>
      <c r="K6095" t="str">
        <f>VLOOKUP(C6095,Customer!$A$2:$F$793,2,FALSE)</f>
        <v>Switzerland</v>
      </c>
      <c r="L6095" t="str">
        <f>VLOOKUP($C6095,Customer!$A$2:$F$793,3,FALSE)</f>
        <v>Geneva</v>
      </c>
      <c r="M6095" t="str">
        <f>VLOOKUP($C6095,Customer!$A$2:$F$793,4,FALSE)</f>
        <v>Geneva</v>
      </c>
      <c r="N6095" t="str">
        <f>VLOOKUP($C6095,Customer!$A$2:$F$793,5,FALSE)</f>
        <v>Central</v>
      </c>
      <c r="O6095" t="str">
        <f>VLOOKUP($C6095,Customer!$A$2:$F$793,6,FALSE)</f>
        <v>Consumer</v>
      </c>
      <c r="P6095" t="str">
        <f>VLOOKUP(E6095,Product!$B$2:$C$1811,2,FALSE)</f>
        <v>Office Supplies</v>
      </c>
      <c r="Q6095" t="str">
        <f>VLOOKUP(E6095,CHOOSE({1,2},Product!$B$2:$B$1811,Product!$A$2:$A$1811),2,FALSE)</f>
        <v>Supplies</v>
      </c>
      <c r="R6095" t="str">
        <f t="shared" si="95"/>
        <v>AZ</v>
      </c>
    </row>
    <row r="6096" spans="1:18" x14ac:dyDescent="0.25">
      <c r="A6096" t="s">
        <v>5766</v>
      </c>
      <c r="B6096" s="35">
        <v>44691</v>
      </c>
      <c r="C6096" t="s">
        <v>1134</v>
      </c>
      <c r="D6096" t="s">
        <v>24</v>
      </c>
      <c r="E6096" t="s">
        <v>276</v>
      </c>
      <c r="F6096">
        <v>0</v>
      </c>
      <c r="G6096">
        <v>1430686.95</v>
      </c>
      <c r="H6096">
        <v>457229.85000000003</v>
      </c>
      <c r="I6096">
        <v>3</v>
      </c>
      <c r="J6096" t="s">
        <v>26</v>
      </c>
      <c r="K6096" t="str">
        <f>VLOOKUP(C6096,Customer!$A$2:$F$793,2,FALSE)</f>
        <v>Germany</v>
      </c>
      <c r="L6096" t="str">
        <f>VLOOKUP($C6096,Customer!$A$2:$F$793,3,FALSE)</f>
        <v>North Rhine-Westphalia</v>
      </c>
      <c r="M6096" t="str">
        <f>VLOOKUP($C6096,Customer!$A$2:$F$793,4,FALSE)</f>
        <v>Troisdorf</v>
      </c>
      <c r="N6096" t="str">
        <f>VLOOKUP($C6096,Customer!$A$2:$F$793,5,FALSE)</f>
        <v>Central</v>
      </c>
      <c r="O6096" t="str">
        <f>VLOOKUP($C6096,Customer!$A$2:$F$793,6,FALSE)</f>
        <v>Consumer</v>
      </c>
      <c r="P6096" t="str">
        <f>VLOOKUP(E6096,Product!$B$2:$C$1811,2,FALSE)</f>
        <v>Office Supplies</v>
      </c>
      <c r="Q6096" t="str">
        <f>VLOOKUP(E6096,CHOOSE({1,2},Product!$B$2:$B$1811,Product!$A$2:$A$1811),2,FALSE)</f>
        <v>Supplies</v>
      </c>
      <c r="R6096" t="str">
        <f t="shared" si="95"/>
        <v>AZ</v>
      </c>
    </row>
    <row r="6097" spans="1:18" x14ac:dyDescent="0.25">
      <c r="A6097" t="s">
        <v>5767</v>
      </c>
      <c r="B6097" s="35">
        <v>44691</v>
      </c>
      <c r="C6097" t="s">
        <v>1502</v>
      </c>
      <c r="D6097" t="s">
        <v>24</v>
      </c>
      <c r="E6097" t="s">
        <v>153</v>
      </c>
      <c r="F6097">
        <v>0.5</v>
      </c>
      <c r="G6097">
        <v>1622428.5</v>
      </c>
      <c r="H6097">
        <v>-1002955.8</v>
      </c>
      <c r="I6097">
        <v>4</v>
      </c>
      <c r="J6097" t="s">
        <v>22</v>
      </c>
      <c r="K6097" t="str">
        <f>VLOOKUP(C6097,Customer!$A$2:$F$793,2,FALSE)</f>
        <v>United Kingdom</v>
      </c>
      <c r="L6097" t="str">
        <f>VLOOKUP($C6097,Customer!$A$2:$F$793,3,FALSE)</f>
        <v>England</v>
      </c>
      <c r="M6097" t="str">
        <f>VLOOKUP($C6097,Customer!$A$2:$F$793,4,FALSE)</f>
        <v>Runcorn</v>
      </c>
      <c r="N6097" t="str">
        <f>VLOOKUP($C6097,Customer!$A$2:$F$793,5,FALSE)</f>
        <v>North</v>
      </c>
      <c r="O6097" t="str">
        <f>VLOOKUP($C6097,Customer!$A$2:$F$793,6,FALSE)</f>
        <v>Home Office</v>
      </c>
      <c r="P6097" t="str">
        <f>VLOOKUP(E6097,Product!$B$2:$C$1811,2,FALSE)</f>
        <v>Office Supplies</v>
      </c>
      <c r="Q6097" t="str">
        <f>VLOOKUP(E6097,CHOOSE({1,2},Product!$B$2:$B$1811,Product!$A$2:$A$1811),2,FALSE)</f>
        <v>Storage</v>
      </c>
      <c r="R6097" t="str">
        <f t="shared" si="95"/>
        <v>BN</v>
      </c>
    </row>
    <row r="6098" spans="1:18" x14ac:dyDescent="0.25">
      <c r="A6098" t="s">
        <v>5768</v>
      </c>
      <c r="B6098" s="35">
        <v>44691</v>
      </c>
      <c r="C6098" t="s">
        <v>1052</v>
      </c>
      <c r="D6098" t="s">
        <v>24</v>
      </c>
      <c r="E6098" t="s">
        <v>296</v>
      </c>
      <c r="F6098">
        <v>0</v>
      </c>
      <c r="G6098">
        <v>280237.65000000002</v>
      </c>
      <c r="H6098">
        <v>58997.4</v>
      </c>
      <c r="I6098">
        <v>1</v>
      </c>
      <c r="J6098" t="s">
        <v>22</v>
      </c>
      <c r="K6098" t="str">
        <f>VLOOKUP(C6098,Customer!$A$2:$F$793,2,FALSE)</f>
        <v>United Kingdom</v>
      </c>
      <c r="L6098" t="str">
        <f>VLOOKUP($C6098,Customer!$A$2:$F$793,3,FALSE)</f>
        <v>England</v>
      </c>
      <c r="M6098" t="str">
        <f>VLOOKUP($C6098,Customer!$A$2:$F$793,4,FALSE)</f>
        <v>Colchester</v>
      </c>
      <c r="N6098" t="str">
        <f>VLOOKUP($C6098,Customer!$A$2:$F$793,5,FALSE)</f>
        <v>North</v>
      </c>
      <c r="O6098" t="str">
        <f>VLOOKUP($C6098,Customer!$A$2:$F$793,6,FALSE)</f>
        <v>Consumer</v>
      </c>
      <c r="P6098" t="str">
        <f>VLOOKUP(E6098,Product!$B$2:$C$1811,2,FALSE)</f>
        <v>Office Supplies</v>
      </c>
      <c r="Q6098" t="str">
        <f>VLOOKUP(E6098,CHOOSE({1,2},Product!$B$2:$B$1811,Product!$A$2:$A$1811),2,FALSE)</f>
        <v>Fasteners</v>
      </c>
      <c r="R6098" t="str">
        <f t="shared" si="95"/>
        <v>AZ</v>
      </c>
    </row>
    <row r="6099" spans="1:18" x14ac:dyDescent="0.25">
      <c r="A6099" t="s">
        <v>5768</v>
      </c>
      <c r="B6099" s="35">
        <v>44691</v>
      </c>
      <c r="C6099" t="s">
        <v>1052</v>
      </c>
      <c r="D6099" t="s">
        <v>24</v>
      </c>
      <c r="E6099" t="s">
        <v>819</v>
      </c>
      <c r="F6099">
        <v>0</v>
      </c>
      <c r="G6099">
        <v>1917415.5</v>
      </c>
      <c r="H6099">
        <v>191741.55000000002</v>
      </c>
      <c r="I6099">
        <v>3</v>
      </c>
      <c r="J6099" t="s">
        <v>26</v>
      </c>
      <c r="K6099" t="str">
        <f>VLOOKUP(C6099,Customer!$A$2:$F$793,2,FALSE)</f>
        <v>United Kingdom</v>
      </c>
      <c r="L6099" t="str">
        <f>VLOOKUP($C6099,Customer!$A$2:$F$793,3,FALSE)</f>
        <v>England</v>
      </c>
      <c r="M6099" t="str">
        <f>VLOOKUP($C6099,Customer!$A$2:$F$793,4,FALSE)</f>
        <v>Colchester</v>
      </c>
      <c r="N6099" t="str">
        <f>VLOOKUP($C6099,Customer!$A$2:$F$793,5,FALSE)</f>
        <v>North</v>
      </c>
      <c r="O6099" t="str">
        <f>VLOOKUP($C6099,Customer!$A$2:$F$793,6,FALSE)</f>
        <v>Consumer</v>
      </c>
      <c r="P6099" t="str">
        <f>VLOOKUP(E6099,Product!$B$2:$C$1811,2,FALSE)</f>
        <v>Technology</v>
      </c>
      <c r="Q6099" t="str">
        <f>VLOOKUP(E6099,CHOOSE({1,2},Product!$B$2:$B$1811,Product!$A$2:$A$1811),2,FALSE)</f>
        <v>Accessories</v>
      </c>
      <c r="R6099" t="str">
        <f t="shared" si="95"/>
        <v>AZ</v>
      </c>
    </row>
    <row r="6100" spans="1:18" x14ac:dyDescent="0.25">
      <c r="A6100" t="s">
        <v>5769</v>
      </c>
      <c r="B6100" s="35">
        <v>44693</v>
      </c>
      <c r="C6100" t="s">
        <v>1690</v>
      </c>
      <c r="D6100" t="s">
        <v>20</v>
      </c>
      <c r="E6100" t="s">
        <v>184</v>
      </c>
      <c r="F6100">
        <v>0</v>
      </c>
      <c r="G6100">
        <v>309736.35000000003</v>
      </c>
      <c r="H6100">
        <v>73746.75</v>
      </c>
      <c r="I6100">
        <v>2</v>
      </c>
      <c r="J6100" t="s">
        <v>22</v>
      </c>
      <c r="K6100" t="str">
        <f>VLOOKUP(C6100,Customer!$A$2:$F$793,2,FALSE)</f>
        <v>France</v>
      </c>
      <c r="L6100" t="str">
        <f>VLOOKUP($C6100,Customer!$A$2:$F$793,3,FALSE)</f>
        <v>Provence-Alpes-Côte d'Azur</v>
      </c>
      <c r="M6100" t="str">
        <f>VLOOKUP($C6100,Customer!$A$2:$F$793,4,FALSE)</f>
        <v>Avignon</v>
      </c>
      <c r="N6100" t="str">
        <f>VLOOKUP($C6100,Customer!$A$2:$F$793,5,FALSE)</f>
        <v>Central</v>
      </c>
      <c r="O6100" t="str">
        <f>VLOOKUP($C6100,Customer!$A$2:$F$793,6,FALSE)</f>
        <v>Corporate</v>
      </c>
      <c r="P6100" t="str">
        <f>VLOOKUP(E6100,Product!$B$2:$C$1811,2,FALSE)</f>
        <v>Office Supplies</v>
      </c>
      <c r="Q6100" t="str">
        <f>VLOOKUP(E6100,CHOOSE({1,2},Product!$B$2:$B$1811,Product!$A$2:$A$1811),2,FALSE)</f>
        <v>Binders</v>
      </c>
      <c r="R6100" t="str">
        <f t="shared" si="95"/>
        <v>AZ</v>
      </c>
    </row>
    <row r="6101" spans="1:18" x14ac:dyDescent="0.25">
      <c r="A6101" t="s">
        <v>5769</v>
      </c>
      <c r="B6101" s="35">
        <v>44693</v>
      </c>
      <c r="C6101" t="s">
        <v>1690</v>
      </c>
      <c r="D6101" t="s">
        <v>20</v>
      </c>
      <c r="E6101" t="s">
        <v>2289</v>
      </c>
      <c r="F6101">
        <v>0</v>
      </c>
      <c r="G6101">
        <v>1371689.55</v>
      </c>
      <c r="H6101">
        <v>648971.4</v>
      </c>
      <c r="I6101">
        <v>4</v>
      </c>
      <c r="J6101" t="s">
        <v>22</v>
      </c>
      <c r="K6101" t="str">
        <f>VLOOKUP(C6101,Customer!$A$2:$F$793,2,FALSE)</f>
        <v>France</v>
      </c>
      <c r="L6101" t="str">
        <f>VLOOKUP($C6101,Customer!$A$2:$F$793,3,FALSE)</f>
        <v>Provence-Alpes-Côte d'Azur</v>
      </c>
      <c r="M6101" t="str">
        <f>VLOOKUP($C6101,Customer!$A$2:$F$793,4,FALSE)</f>
        <v>Avignon</v>
      </c>
      <c r="N6101" t="str">
        <f>VLOOKUP($C6101,Customer!$A$2:$F$793,5,FALSE)</f>
        <v>Central</v>
      </c>
      <c r="O6101" t="str">
        <f>VLOOKUP($C6101,Customer!$A$2:$F$793,6,FALSE)</f>
        <v>Corporate</v>
      </c>
      <c r="P6101" t="str">
        <f>VLOOKUP(E6101,Product!$B$2:$C$1811,2,FALSE)</f>
        <v>Office Supplies</v>
      </c>
      <c r="Q6101" t="str">
        <f>VLOOKUP(E6101,CHOOSE({1,2},Product!$B$2:$B$1811,Product!$A$2:$A$1811),2,FALSE)</f>
        <v>Supplies</v>
      </c>
      <c r="R6101" t="str">
        <f t="shared" si="95"/>
        <v>AZ</v>
      </c>
    </row>
    <row r="6102" spans="1:18" x14ac:dyDescent="0.25">
      <c r="A6102" t="s">
        <v>5770</v>
      </c>
      <c r="B6102" s="35">
        <v>44693</v>
      </c>
      <c r="C6102" t="s">
        <v>1204</v>
      </c>
      <c r="D6102" t="s">
        <v>24</v>
      </c>
      <c r="E6102" t="s">
        <v>2269</v>
      </c>
      <c r="F6102">
        <v>0.5</v>
      </c>
      <c r="G6102">
        <v>2477890.8000000003</v>
      </c>
      <c r="H6102">
        <v>-147493.5</v>
      </c>
      <c r="I6102">
        <v>3</v>
      </c>
      <c r="J6102" t="s">
        <v>26</v>
      </c>
      <c r="K6102" t="str">
        <f>VLOOKUP(C6102,Customer!$A$2:$F$793,2,FALSE)</f>
        <v>United Kingdom</v>
      </c>
      <c r="L6102" t="str">
        <f>VLOOKUP($C6102,Customer!$A$2:$F$793,3,FALSE)</f>
        <v>England</v>
      </c>
      <c r="M6102" t="str">
        <f>VLOOKUP($C6102,Customer!$A$2:$F$793,4,FALSE)</f>
        <v>Birmingham</v>
      </c>
      <c r="N6102" t="str">
        <f>VLOOKUP($C6102,Customer!$A$2:$F$793,5,FALSE)</f>
        <v>North</v>
      </c>
      <c r="O6102" t="str">
        <f>VLOOKUP($C6102,Customer!$A$2:$F$793,6,FALSE)</f>
        <v>Consumer</v>
      </c>
      <c r="P6102" t="str">
        <f>VLOOKUP(E6102,Product!$B$2:$C$1811,2,FALSE)</f>
        <v>Technology</v>
      </c>
      <c r="Q6102" t="str">
        <f>VLOOKUP(E6102,CHOOSE({1,2},Product!$B$2:$B$1811,Product!$A$2:$A$1811),2,FALSE)</f>
        <v>Accessories</v>
      </c>
      <c r="R6102" t="str">
        <f t="shared" si="95"/>
        <v>BN</v>
      </c>
    </row>
    <row r="6103" spans="1:18" x14ac:dyDescent="0.25">
      <c r="A6103" t="s">
        <v>5771</v>
      </c>
      <c r="B6103" s="35">
        <v>44694</v>
      </c>
      <c r="C6103" t="s">
        <v>1602</v>
      </c>
      <c r="D6103" t="s">
        <v>33</v>
      </c>
      <c r="E6103" t="s">
        <v>1257</v>
      </c>
      <c r="F6103">
        <v>0.5</v>
      </c>
      <c r="G6103">
        <v>589974</v>
      </c>
      <c r="H6103">
        <v>-103245.45</v>
      </c>
      <c r="I6103">
        <v>3</v>
      </c>
      <c r="J6103" t="s">
        <v>26</v>
      </c>
      <c r="K6103" t="str">
        <f>VLOOKUP(C6103,Customer!$A$2:$F$793,2,FALSE)</f>
        <v>Germany</v>
      </c>
      <c r="L6103" t="str">
        <f>VLOOKUP($C6103,Customer!$A$2:$F$793,3,FALSE)</f>
        <v>Lower Saxony</v>
      </c>
      <c r="M6103" t="str">
        <f>VLOOKUP($C6103,Customer!$A$2:$F$793,4,FALSE)</f>
        <v>Hanover</v>
      </c>
      <c r="N6103" t="str">
        <f>VLOOKUP($C6103,Customer!$A$2:$F$793,5,FALSE)</f>
        <v>Central</v>
      </c>
      <c r="O6103" t="str">
        <f>VLOOKUP($C6103,Customer!$A$2:$F$793,6,FALSE)</f>
        <v>Corporate</v>
      </c>
      <c r="P6103" t="str">
        <f>VLOOKUP(E6103,Product!$B$2:$C$1811,2,FALSE)</f>
        <v>Office Supplies</v>
      </c>
      <c r="Q6103" t="str">
        <f>VLOOKUP(E6103,CHOOSE({1,2},Product!$B$2:$B$1811,Product!$A$2:$A$1811),2,FALSE)</f>
        <v>Art</v>
      </c>
      <c r="R6103" t="str">
        <f t="shared" si="95"/>
        <v>BN</v>
      </c>
    </row>
    <row r="6104" spans="1:18" x14ac:dyDescent="0.25">
      <c r="A6104" t="s">
        <v>5771</v>
      </c>
      <c r="B6104" s="35">
        <v>44694</v>
      </c>
      <c r="C6104" t="s">
        <v>1602</v>
      </c>
      <c r="D6104" t="s">
        <v>33</v>
      </c>
      <c r="E6104" t="s">
        <v>1380</v>
      </c>
      <c r="F6104">
        <v>0.5</v>
      </c>
      <c r="G6104">
        <v>501477.9</v>
      </c>
      <c r="H6104">
        <v>-324485.7</v>
      </c>
      <c r="I6104">
        <v>4</v>
      </c>
      <c r="J6104" t="s">
        <v>26</v>
      </c>
      <c r="K6104" t="str">
        <f>VLOOKUP(C6104,Customer!$A$2:$F$793,2,FALSE)</f>
        <v>Germany</v>
      </c>
      <c r="L6104" t="str">
        <f>VLOOKUP($C6104,Customer!$A$2:$F$793,3,FALSE)</f>
        <v>Lower Saxony</v>
      </c>
      <c r="M6104" t="str">
        <f>VLOOKUP($C6104,Customer!$A$2:$F$793,4,FALSE)</f>
        <v>Hanover</v>
      </c>
      <c r="N6104" t="str">
        <f>VLOOKUP($C6104,Customer!$A$2:$F$793,5,FALSE)</f>
        <v>Central</v>
      </c>
      <c r="O6104" t="str">
        <f>VLOOKUP($C6104,Customer!$A$2:$F$793,6,FALSE)</f>
        <v>Corporate</v>
      </c>
      <c r="P6104" t="str">
        <f>VLOOKUP(E6104,Product!$B$2:$C$1811,2,FALSE)</f>
        <v>Office Supplies</v>
      </c>
      <c r="Q6104" t="str">
        <f>VLOOKUP(E6104,CHOOSE({1,2},Product!$B$2:$B$1811,Product!$A$2:$A$1811),2,FALSE)</f>
        <v>Paper</v>
      </c>
      <c r="R6104" t="str">
        <f t="shared" si="95"/>
        <v>BN</v>
      </c>
    </row>
    <row r="6105" spans="1:18" x14ac:dyDescent="0.25">
      <c r="A6105" t="s">
        <v>5772</v>
      </c>
      <c r="B6105" s="35">
        <v>44695</v>
      </c>
      <c r="C6105" t="s">
        <v>658</v>
      </c>
      <c r="D6105" t="s">
        <v>20</v>
      </c>
      <c r="E6105" t="s">
        <v>937</v>
      </c>
      <c r="F6105">
        <v>0.1</v>
      </c>
      <c r="G6105">
        <v>2094407.7</v>
      </c>
      <c r="H6105">
        <v>206490.9</v>
      </c>
      <c r="I6105">
        <v>3</v>
      </c>
      <c r="J6105" t="s">
        <v>22</v>
      </c>
      <c r="K6105" t="str">
        <f>VLOOKUP(C6105,Customer!$A$2:$F$793,2,FALSE)</f>
        <v>Italy</v>
      </c>
      <c r="L6105" t="str">
        <f>VLOOKUP($C6105,Customer!$A$2:$F$793,3,FALSE)</f>
        <v>Veneto</v>
      </c>
      <c r="M6105" t="str">
        <f>VLOOKUP($C6105,Customer!$A$2:$F$793,4,FALSE)</f>
        <v>Venice</v>
      </c>
      <c r="N6105" t="str">
        <f>VLOOKUP($C6105,Customer!$A$2:$F$793,5,FALSE)</f>
        <v>South</v>
      </c>
      <c r="O6105" t="str">
        <f>VLOOKUP($C6105,Customer!$A$2:$F$793,6,FALSE)</f>
        <v>Consumer</v>
      </c>
      <c r="P6105" t="str">
        <f>VLOOKUP(E6105,Product!$B$2:$C$1811,2,FALSE)</f>
        <v>Office Supplies</v>
      </c>
      <c r="Q6105" t="str">
        <f>VLOOKUP(E6105,CHOOSE({1,2},Product!$B$2:$B$1811,Product!$A$2:$A$1811),2,FALSE)</f>
        <v>Art</v>
      </c>
      <c r="R6105" t="str">
        <f t="shared" si="95"/>
        <v>AZ</v>
      </c>
    </row>
    <row r="6106" spans="1:18" x14ac:dyDescent="0.25">
      <c r="A6106" t="s">
        <v>5772</v>
      </c>
      <c r="B6106" s="35">
        <v>44695</v>
      </c>
      <c r="C6106" t="s">
        <v>658</v>
      </c>
      <c r="D6106" t="s">
        <v>20</v>
      </c>
      <c r="E6106" t="s">
        <v>1309</v>
      </c>
      <c r="F6106">
        <v>0.1</v>
      </c>
      <c r="G6106">
        <v>943958.4</v>
      </c>
      <c r="H6106">
        <v>-88496.1</v>
      </c>
      <c r="I6106">
        <v>3</v>
      </c>
      <c r="J6106" t="s">
        <v>26</v>
      </c>
      <c r="K6106" t="str">
        <f>VLOOKUP(C6106,Customer!$A$2:$F$793,2,FALSE)</f>
        <v>Italy</v>
      </c>
      <c r="L6106" t="str">
        <f>VLOOKUP($C6106,Customer!$A$2:$F$793,3,FALSE)</f>
        <v>Veneto</v>
      </c>
      <c r="M6106" t="str">
        <f>VLOOKUP($C6106,Customer!$A$2:$F$793,4,FALSE)</f>
        <v>Venice</v>
      </c>
      <c r="N6106" t="str">
        <f>VLOOKUP($C6106,Customer!$A$2:$F$793,5,FALSE)</f>
        <v>South</v>
      </c>
      <c r="O6106" t="str">
        <f>VLOOKUP($C6106,Customer!$A$2:$F$793,6,FALSE)</f>
        <v>Consumer</v>
      </c>
      <c r="P6106" t="str">
        <f>VLOOKUP(E6106,Product!$B$2:$C$1811,2,FALSE)</f>
        <v>Office Supplies</v>
      </c>
      <c r="Q6106" t="str">
        <f>VLOOKUP(E6106,CHOOSE({1,2},Product!$B$2:$B$1811,Product!$A$2:$A$1811),2,FALSE)</f>
        <v>Art</v>
      </c>
      <c r="R6106" t="str">
        <f t="shared" si="95"/>
        <v>AZ</v>
      </c>
    </row>
    <row r="6107" spans="1:18" x14ac:dyDescent="0.25">
      <c r="A6107" t="s">
        <v>5772</v>
      </c>
      <c r="B6107" s="35">
        <v>44695</v>
      </c>
      <c r="C6107" t="s">
        <v>658</v>
      </c>
      <c r="D6107" t="s">
        <v>20</v>
      </c>
      <c r="E6107" t="s">
        <v>156</v>
      </c>
      <c r="F6107">
        <v>0.1</v>
      </c>
      <c r="G6107">
        <v>663720.75</v>
      </c>
      <c r="H6107">
        <v>14749.35</v>
      </c>
      <c r="I6107">
        <v>4</v>
      </c>
      <c r="J6107" t="s">
        <v>26</v>
      </c>
      <c r="K6107" t="str">
        <f>VLOOKUP(C6107,Customer!$A$2:$F$793,2,FALSE)</f>
        <v>Italy</v>
      </c>
      <c r="L6107" t="str">
        <f>VLOOKUP($C6107,Customer!$A$2:$F$793,3,FALSE)</f>
        <v>Veneto</v>
      </c>
      <c r="M6107" t="str">
        <f>VLOOKUP($C6107,Customer!$A$2:$F$793,4,FALSE)</f>
        <v>Venice</v>
      </c>
      <c r="N6107" t="str">
        <f>VLOOKUP($C6107,Customer!$A$2:$F$793,5,FALSE)</f>
        <v>South</v>
      </c>
      <c r="O6107" t="str">
        <f>VLOOKUP($C6107,Customer!$A$2:$F$793,6,FALSE)</f>
        <v>Consumer</v>
      </c>
      <c r="P6107" t="str">
        <f>VLOOKUP(E6107,Product!$B$2:$C$1811,2,FALSE)</f>
        <v>Office Supplies</v>
      </c>
      <c r="Q6107" t="str">
        <f>VLOOKUP(E6107,CHOOSE({1,2},Product!$B$2:$B$1811,Product!$A$2:$A$1811),2,FALSE)</f>
        <v>Binders</v>
      </c>
      <c r="R6107" t="str">
        <f t="shared" si="95"/>
        <v>AZ</v>
      </c>
    </row>
    <row r="6108" spans="1:18" x14ac:dyDescent="0.25">
      <c r="A6108" t="s">
        <v>5772</v>
      </c>
      <c r="B6108" s="35">
        <v>44695</v>
      </c>
      <c r="C6108" t="s">
        <v>658</v>
      </c>
      <c r="D6108" t="s">
        <v>20</v>
      </c>
      <c r="E6108" t="s">
        <v>2537</v>
      </c>
      <c r="F6108">
        <v>0.1</v>
      </c>
      <c r="G6108">
        <v>825963.6</v>
      </c>
      <c r="H6108">
        <v>73746.75</v>
      </c>
      <c r="I6108">
        <v>7</v>
      </c>
      <c r="J6108" t="s">
        <v>26</v>
      </c>
      <c r="K6108" t="str">
        <f>VLOOKUP(C6108,Customer!$A$2:$F$793,2,FALSE)</f>
        <v>Italy</v>
      </c>
      <c r="L6108" t="str">
        <f>VLOOKUP($C6108,Customer!$A$2:$F$793,3,FALSE)</f>
        <v>Veneto</v>
      </c>
      <c r="M6108" t="str">
        <f>VLOOKUP($C6108,Customer!$A$2:$F$793,4,FALSE)</f>
        <v>Venice</v>
      </c>
      <c r="N6108" t="str">
        <f>VLOOKUP($C6108,Customer!$A$2:$F$793,5,FALSE)</f>
        <v>South</v>
      </c>
      <c r="O6108" t="str">
        <f>VLOOKUP($C6108,Customer!$A$2:$F$793,6,FALSE)</f>
        <v>Consumer</v>
      </c>
      <c r="P6108" t="str">
        <f>VLOOKUP(E6108,Product!$B$2:$C$1811,2,FALSE)</f>
        <v>Office Supplies</v>
      </c>
      <c r="Q6108" t="str">
        <f>VLOOKUP(E6108,CHOOSE({1,2},Product!$B$2:$B$1811,Product!$A$2:$A$1811),2,FALSE)</f>
        <v>Labels</v>
      </c>
      <c r="R6108" t="str">
        <f t="shared" si="95"/>
        <v>AZ</v>
      </c>
    </row>
    <row r="6109" spans="1:18" x14ac:dyDescent="0.25">
      <c r="A6109" t="s">
        <v>5772</v>
      </c>
      <c r="B6109" s="35">
        <v>44695</v>
      </c>
      <c r="C6109" t="s">
        <v>658</v>
      </c>
      <c r="D6109" t="s">
        <v>20</v>
      </c>
      <c r="E6109" t="s">
        <v>2457</v>
      </c>
      <c r="F6109">
        <v>0.1</v>
      </c>
      <c r="G6109">
        <v>781715.55</v>
      </c>
      <c r="H6109">
        <v>-14749.35</v>
      </c>
      <c r="I6109">
        <v>2</v>
      </c>
      <c r="J6109" t="s">
        <v>22</v>
      </c>
      <c r="K6109" t="str">
        <f>VLOOKUP(C6109,Customer!$A$2:$F$793,2,FALSE)</f>
        <v>Italy</v>
      </c>
      <c r="L6109" t="str">
        <f>VLOOKUP($C6109,Customer!$A$2:$F$793,3,FALSE)</f>
        <v>Veneto</v>
      </c>
      <c r="M6109" t="str">
        <f>VLOOKUP($C6109,Customer!$A$2:$F$793,4,FALSE)</f>
        <v>Venice</v>
      </c>
      <c r="N6109" t="str">
        <f>VLOOKUP($C6109,Customer!$A$2:$F$793,5,FALSE)</f>
        <v>South</v>
      </c>
      <c r="O6109" t="str">
        <f>VLOOKUP($C6109,Customer!$A$2:$F$793,6,FALSE)</f>
        <v>Consumer</v>
      </c>
      <c r="P6109" t="str">
        <f>VLOOKUP(E6109,Product!$B$2:$C$1811,2,FALSE)</f>
        <v>Office Supplies</v>
      </c>
      <c r="Q6109" t="str">
        <f>VLOOKUP(E6109,CHOOSE({1,2},Product!$B$2:$B$1811,Product!$A$2:$A$1811),2,FALSE)</f>
        <v>Paper</v>
      </c>
      <c r="R6109" t="str">
        <f t="shared" si="95"/>
        <v>AZ</v>
      </c>
    </row>
    <row r="6110" spans="1:18" x14ac:dyDescent="0.25">
      <c r="A6110" t="s">
        <v>5772</v>
      </c>
      <c r="B6110" s="35">
        <v>44695</v>
      </c>
      <c r="C6110" t="s">
        <v>658</v>
      </c>
      <c r="D6110" t="s">
        <v>20</v>
      </c>
      <c r="E6110" t="s">
        <v>1212</v>
      </c>
      <c r="F6110">
        <v>0.1</v>
      </c>
      <c r="G6110">
        <v>884961</v>
      </c>
      <c r="H6110">
        <v>353984.4</v>
      </c>
      <c r="I6110">
        <v>4</v>
      </c>
      <c r="J6110" t="s">
        <v>26</v>
      </c>
      <c r="K6110" t="str">
        <f>VLOOKUP(C6110,Customer!$A$2:$F$793,2,FALSE)</f>
        <v>Italy</v>
      </c>
      <c r="L6110" t="str">
        <f>VLOOKUP($C6110,Customer!$A$2:$F$793,3,FALSE)</f>
        <v>Veneto</v>
      </c>
      <c r="M6110" t="str">
        <f>VLOOKUP($C6110,Customer!$A$2:$F$793,4,FALSE)</f>
        <v>Venice</v>
      </c>
      <c r="N6110" t="str">
        <f>VLOOKUP($C6110,Customer!$A$2:$F$793,5,FALSE)</f>
        <v>South</v>
      </c>
      <c r="O6110" t="str">
        <f>VLOOKUP($C6110,Customer!$A$2:$F$793,6,FALSE)</f>
        <v>Consumer</v>
      </c>
      <c r="P6110" t="str">
        <f>VLOOKUP(E6110,Product!$B$2:$C$1811,2,FALSE)</f>
        <v>Office Supplies</v>
      </c>
      <c r="Q6110" t="str">
        <f>VLOOKUP(E6110,CHOOSE({1,2},Product!$B$2:$B$1811,Product!$A$2:$A$1811),2,FALSE)</f>
        <v>Paper</v>
      </c>
      <c r="R6110" t="str">
        <f t="shared" si="95"/>
        <v>AZ</v>
      </c>
    </row>
    <row r="6111" spans="1:18" x14ac:dyDescent="0.25">
      <c r="A6111" t="s">
        <v>5773</v>
      </c>
      <c r="B6111" s="35">
        <v>44696</v>
      </c>
      <c r="C6111" t="s">
        <v>799</v>
      </c>
      <c r="D6111" t="s">
        <v>20</v>
      </c>
      <c r="E6111" t="s">
        <v>1438</v>
      </c>
      <c r="F6111">
        <v>0.6</v>
      </c>
      <c r="G6111">
        <v>3008867.4</v>
      </c>
      <c r="H6111">
        <v>-4070820.6</v>
      </c>
      <c r="I6111">
        <v>3</v>
      </c>
      <c r="J6111" t="s">
        <v>22</v>
      </c>
      <c r="K6111" t="str">
        <f>VLOOKUP(C6111,Customer!$A$2:$F$793,2,FALSE)</f>
        <v>Germany</v>
      </c>
      <c r="L6111" t="str">
        <f>VLOOKUP($C6111,Customer!$A$2:$F$793,3,FALSE)</f>
        <v>Baden-Württemberg</v>
      </c>
      <c r="M6111" t="str">
        <f>VLOOKUP($C6111,Customer!$A$2:$F$793,4,FALSE)</f>
        <v>Stuttgart</v>
      </c>
      <c r="N6111" t="str">
        <f>VLOOKUP($C6111,Customer!$A$2:$F$793,5,FALSE)</f>
        <v>Central</v>
      </c>
      <c r="O6111" t="str">
        <f>VLOOKUP($C6111,Customer!$A$2:$F$793,6,FALSE)</f>
        <v>Consumer</v>
      </c>
      <c r="P6111" t="str">
        <f>VLOOKUP(E6111,Product!$B$2:$C$1811,2,FALSE)</f>
        <v>Furniture</v>
      </c>
      <c r="Q6111" t="str">
        <f>VLOOKUP(E6111,CHOOSE({1,2},Product!$B$2:$B$1811,Product!$A$2:$A$1811),2,FALSE)</f>
        <v>Bookcases</v>
      </c>
      <c r="R6111" t="str">
        <f t="shared" si="95"/>
        <v>BN</v>
      </c>
    </row>
    <row r="6112" spans="1:18" x14ac:dyDescent="0.25">
      <c r="A6112" t="s">
        <v>5773</v>
      </c>
      <c r="B6112" s="35">
        <v>44696</v>
      </c>
      <c r="C6112" t="s">
        <v>799</v>
      </c>
      <c r="D6112" t="s">
        <v>20</v>
      </c>
      <c r="E6112" t="s">
        <v>139</v>
      </c>
      <c r="F6112">
        <v>0.6</v>
      </c>
      <c r="G6112">
        <v>10752276.15</v>
      </c>
      <c r="H6112">
        <v>-7256680.2000000002</v>
      </c>
      <c r="I6112">
        <v>5</v>
      </c>
      <c r="J6112" t="s">
        <v>22</v>
      </c>
      <c r="K6112" t="str">
        <f>VLOOKUP(C6112,Customer!$A$2:$F$793,2,FALSE)</f>
        <v>Germany</v>
      </c>
      <c r="L6112" t="str">
        <f>VLOOKUP($C6112,Customer!$A$2:$F$793,3,FALSE)</f>
        <v>Baden-Württemberg</v>
      </c>
      <c r="M6112" t="str">
        <f>VLOOKUP($C6112,Customer!$A$2:$F$793,4,FALSE)</f>
        <v>Stuttgart</v>
      </c>
      <c r="N6112" t="str">
        <f>VLOOKUP($C6112,Customer!$A$2:$F$793,5,FALSE)</f>
        <v>Central</v>
      </c>
      <c r="O6112" t="str">
        <f>VLOOKUP($C6112,Customer!$A$2:$F$793,6,FALSE)</f>
        <v>Consumer</v>
      </c>
      <c r="P6112" t="str">
        <f>VLOOKUP(E6112,Product!$B$2:$C$1811,2,FALSE)</f>
        <v>Furniture</v>
      </c>
      <c r="Q6112" t="str">
        <f>VLOOKUP(E6112,CHOOSE({1,2},Product!$B$2:$B$1811,Product!$A$2:$A$1811),2,FALSE)</f>
        <v>Bookcases</v>
      </c>
      <c r="R6112" t="str">
        <f t="shared" si="95"/>
        <v>BN</v>
      </c>
    </row>
    <row r="6113" spans="1:18" x14ac:dyDescent="0.25">
      <c r="A6113" t="s">
        <v>5773</v>
      </c>
      <c r="B6113" s="35">
        <v>44696</v>
      </c>
      <c r="C6113" t="s">
        <v>799</v>
      </c>
      <c r="D6113" t="s">
        <v>20</v>
      </c>
      <c r="E6113" t="s">
        <v>2073</v>
      </c>
      <c r="F6113">
        <v>0.5</v>
      </c>
      <c r="G6113">
        <v>427731.15</v>
      </c>
      <c r="H6113">
        <v>-353984.4</v>
      </c>
      <c r="I6113">
        <v>4</v>
      </c>
      <c r="J6113" t="s">
        <v>26</v>
      </c>
      <c r="K6113" t="str">
        <f>VLOOKUP(C6113,Customer!$A$2:$F$793,2,FALSE)</f>
        <v>Germany</v>
      </c>
      <c r="L6113" t="str">
        <f>VLOOKUP($C6113,Customer!$A$2:$F$793,3,FALSE)</f>
        <v>Baden-Württemberg</v>
      </c>
      <c r="M6113" t="str">
        <f>VLOOKUP($C6113,Customer!$A$2:$F$793,4,FALSE)</f>
        <v>Stuttgart</v>
      </c>
      <c r="N6113" t="str">
        <f>VLOOKUP($C6113,Customer!$A$2:$F$793,5,FALSE)</f>
        <v>Central</v>
      </c>
      <c r="O6113" t="str">
        <f>VLOOKUP($C6113,Customer!$A$2:$F$793,6,FALSE)</f>
        <v>Consumer</v>
      </c>
      <c r="P6113" t="str">
        <f>VLOOKUP(E6113,Product!$B$2:$C$1811,2,FALSE)</f>
        <v>Office Supplies</v>
      </c>
      <c r="Q6113" t="str">
        <f>VLOOKUP(E6113,CHOOSE({1,2},Product!$B$2:$B$1811,Product!$A$2:$A$1811),2,FALSE)</f>
        <v>Fasteners</v>
      </c>
      <c r="R6113" t="str">
        <f t="shared" si="95"/>
        <v>BN</v>
      </c>
    </row>
    <row r="6114" spans="1:18" x14ac:dyDescent="0.25">
      <c r="A6114" t="s">
        <v>5773</v>
      </c>
      <c r="B6114" s="35">
        <v>44696</v>
      </c>
      <c r="C6114" t="s">
        <v>799</v>
      </c>
      <c r="D6114" t="s">
        <v>20</v>
      </c>
      <c r="E6114" t="s">
        <v>1413</v>
      </c>
      <c r="F6114">
        <v>0.5</v>
      </c>
      <c r="G6114">
        <v>250738.95</v>
      </c>
      <c r="H6114">
        <v>-191741.55000000002</v>
      </c>
      <c r="I6114">
        <v>4</v>
      </c>
      <c r="J6114" t="s">
        <v>26</v>
      </c>
      <c r="K6114" t="str">
        <f>VLOOKUP(C6114,Customer!$A$2:$F$793,2,FALSE)</f>
        <v>Germany</v>
      </c>
      <c r="L6114" t="str">
        <f>VLOOKUP($C6114,Customer!$A$2:$F$793,3,FALSE)</f>
        <v>Baden-Württemberg</v>
      </c>
      <c r="M6114" t="str">
        <f>VLOOKUP($C6114,Customer!$A$2:$F$793,4,FALSE)</f>
        <v>Stuttgart</v>
      </c>
      <c r="N6114" t="str">
        <f>VLOOKUP($C6114,Customer!$A$2:$F$793,5,FALSE)</f>
        <v>Central</v>
      </c>
      <c r="O6114" t="str">
        <f>VLOOKUP($C6114,Customer!$A$2:$F$793,6,FALSE)</f>
        <v>Consumer</v>
      </c>
      <c r="P6114" t="str">
        <f>VLOOKUP(E6114,Product!$B$2:$C$1811,2,FALSE)</f>
        <v>Office Supplies</v>
      </c>
      <c r="Q6114" t="str">
        <f>VLOOKUP(E6114,CHOOSE({1,2},Product!$B$2:$B$1811,Product!$A$2:$A$1811),2,FALSE)</f>
        <v>Labels</v>
      </c>
      <c r="R6114" t="str">
        <f t="shared" si="95"/>
        <v>BN</v>
      </c>
    </row>
    <row r="6115" spans="1:18" x14ac:dyDescent="0.25">
      <c r="A6115" t="s">
        <v>5774</v>
      </c>
      <c r="B6115" s="35">
        <v>44696</v>
      </c>
      <c r="C6115" t="s">
        <v>225</v>
      </c>
      <c r="D6115" t="s">
        <v>24</v>
      </c>
      <c r="E6115" t="s">
        <v>2347</v>
      </c>
      <c r="F6115">
        <v>0</v>
      </c>
      <c r="G6115">
        <v>2182903.8000000003</v>
      </c>
      <c r="H6115">
        <v>353984.4</v>
      </c>
      <c r="I6115">
        <v>3</v>
      </c>
      <c r="J6115" t="s">
        <v>22</v>
      </c>
      <c r="K6115" t="str">
        <f>VLOOKUP(C6115,Customer!$A$2:$F$793,2,FALSE)</f>
        <v>Belgium</v>
      </c>
      <c r="L6115" t="str">
        <f>VLOOKUP($C6115,Customer!$A$2:$F$793,3,FALSE)</f>
        <v>Namur</v>
      </c>
      <c r="M6115" t="str">
        <f>VLOOKUP($C6115,Customer!$A$2:$F$793,4,FALSE)</f>
        <v>Namur</v>
      </c>
      <c r="N6115" t="str">
        <f>VLOOKUP($C6115,Customer!$A$2:$F$793,5,FALSE)</f>
        <v>Central</v>
      </c>
      <c r="O6115" t="str">
        <f>VLOOKUP($C6115,Customer!$A$2:$F$793,6,FALSE)</f>
        <v>Corporate</v>
      </c>
      <c r="P6115" t="str">
        <f>VLOOKUP(E6115,Product!$B$2:$C$1811,2,FALSE)</f>
        <v>Office Supplies</v>
      </c>
      <c r="Q6115" t="str">
        <f>VLOOKUP(E6115,CHOOSE({1,2},Product!$B$2:$B$1811,Product!$A$2:$A$1811),2,FALSE)</f>
        <v>Art</v>
      </c>
      <c r="R6115" t="str">
        <f t="shared" si="95"/>
        <v>AZ</v>
      </c>
    </row>
    <row r="6116" spans="1:18" x14ac:dyDescent="0.25">
      <c r="A6116" t="s">
        <v>5774</v>
      </c>
      <c r="B6116" s="35">
        <v>44696</v>
      </c>
      <c r="C6116" t="s">
        <v>225</v>
      </c>
      <c r="D6116" t="s">
        <v>24</v>
      </c>
      <c r="E6116" t="s">
        <v>673</v>
      </c>
      <c r="F6116">
        <v>0.4</v>
      </c>
      <c r="G6116">
        <v>1076702.55</v>
      </c>
      <c r="H6116">
        <v>73746.75</v>
      </c>
      <c r="I6116">
        <v>1</v>
      </c>
      <c r="J6116" t="s">
        <v>22</v>
      </c>
      <c r="K6116" t="str">
        <f>VLOOKUP(C6116,Customer!$A$2:$F$793,2,FALSE)</f>
        <v>Belgium</v>
      </c>
      <c r="L6116" t="str">
        <f>VLOOKUP($C6116,Customer!$A$2:$F$793,3,FALSE)</f>
        <v>Namur</v>
      </c>
      <c r="M6116" t="str">
        <f>VLOOKUP($C6116,Customer!$A$2:$F$793,4,FALSE)</f>
        <v>Namur</v>
      </c>
      <c r="N6116" t="str">
        <f>VLOOKUP($C6116,Customer!$A$2:$F$793,5,FALSE)</f>
        <v>Central</v>
      </c>
      <c r="O6116" t="str">
        <f>VLOOKUP($C6116,Customer!$A$2:$F$793,6,FALSE)</f>
        <v>Corporate</v>
      </c>
      <c r="P6116" t="str">
        <f>VLOOKUP(E6116,Product!$B$2:$C$1811,2,FALSE)</f>
        <v>Technology</v>
      </c>
      <c r="Q6116" t="str">
        <f>VLOOKUP(E6116,CHOOSE({1,2},Product!$B$2:$B$1811,Product!$A$2:$A$1811),2,FALSE)</f>
        <v>Machines</v>
      </c>
      <c r="R6116" t="str">
        <f t="shared" si="95"/>
        <v>AZ</v>
      </c>
    </row>
    <row r="6117" spans="1:18" x14ac:dyDescent="0.25">
      <c r="A6117" t="s">
        <v>5775</v>
      </c>
      <c r="B6117" s="35">
        <v>44697</v>
      </c>
      <c r="C6117" t="s">
        <v>1173</v>
      </c>
      <c r="D6117" t="s">
        <v>24</v>
      </c>
      <c r="E6117" t="s">
        <v>821</v>
      </c>
      <c r="F6117">
        <v>0</v>
      </c>
      <c r="G6117">
        <v>15221329.200000001</v>
      </c>
      <c r="H6117">
        <v>1828919.4000000001</v>
      </c>
      <c r="I6117">
        <v>8</v>
      </c>
      <c r="J6117" t="s">
        <v>22</v>
      </c>
      <c r="K6117" t="str">
        <f>VLOOKUP(C6117,Customer!$A$2:$F$793,2,FALSE)</f>
        <v>France</v>
      </c>
      <c r="L6117" t="str">
        <f>VLOOKUP($C6117,Customer!$A$2:$F$793,3,FALSE)</f>
        <v>Languedoc-Roussillon-Midi-Pyrénées</v>
      </c>
      <c r="M6117" t="str">
        <f>VLOOKUP($C6117,Customer!$A$2:$F$793,4,FALSE)</f>
        <v>Castres</v>
      </c>
      <c r="N6117" t="str">
        <f>VLOOKUP($C6117,Customer!$A$2:$F$793,5,FALSE)</f>
        <v>Central</v>
      </c>
      <c r="O6117" t="str">
        <f>VLOOKUP($C6117,Customer!$A$2:$F$793,6,FALSE)</f>
        <v>Consumer</v>
      </c>
      <c r="P6117" t="str">
        <f>VLOOKUP(E6117,Product!$B$2:$C$1811,2,FALSE)</f>
        <v>Furniture</v>
      </c>
      <c r="Q6117" t="str">
        <f>VLOOKUP(E6117,CHOOSE({1,2},Product!$B$2:$B$1811,Product!$A$2:$A$1811),2,FALSE)</f>
        <v>Chairs</v>
      </c>
      <c r="R6117" t="str">
        <f t="shared" si="95"/>
        <v>AZ</v>
      </c>
    </row>
    <row r="6118" spans="1:18" x14ac:dyDescent="0.25">
      <c r="A6118" t="s">
        <v>5776</v>
      </c>
      <c r="B6118" s="35">
        <v>44697</v>
      </c>
      <c r="C6118" t="s">
        <v>1424</v>
      </c>
      <c r="D6118" t="s">
        <v>24</v>
      </c>
      <c r="E6118" t="s">
        <v>2538</v>
      </c>
      <c r="F6118">
        <v>0.1</v>
      </c>
      <c r="G6118">
        <v>34896962.100000001</v>
      </c>
      <c r="H6118">
        <v>8141641.2000000002</v>
      </c>
      <c r="I6118">
        <v>5</v>
      </c>
      <c r="J6118" t="s">
        <v>22</v>
      </c>
      <c r="K6118" t="str">
        <f>VLOOKUP(C6118,Customer!$A$2:$F$793,2,FALSE)</f>
        <v>Italy</v>
      </c>
      <c r="L6118" t="str">
        <f>VLOOKUP($C6118,Customer!$A$2:$F$793,3,FALSE)</f>
        <v>Campania</v>
      </c>
      <c r="M6118" t="str">
        <f>VLOOKUP($C6118,Customer!$A$2:$F$793,4,FALSE)</f>
        <v>Naples</v>
      </c>
      <c r="N6118" t="str">
        <f>VLOOKUP($C6118,Customer!$A$2:$F$793,5,FALSE)</f>
        <v>South</v>
      </c>
      <c r="O6118" t="str">
        <f>VLOOKUP($C6118,Customer!$A$2:$F$793,6,FALSE)</f>
        <v>Consumer</v>
      </c>
      <c r="P6118" t="str">
        <f>VLOOKUP(E6118,Product!$B$2:$C$1811,2,FALSE)</f>
        <v>Office Supplies</v>
      </c>
      <c r="Q6118" t="str">
        <f>VLOOKUP(E6118,CHOOSE({1,2},Product!$B$2:$B$1811,Product!$A$2:$A$1811),2,FALSE)</f>
        <v>Appliances</v>
      </c>
      <c r="R6118" t="str">
        <f t="shared" si="95"/>
        <v>AZ</v>
      </c>
    </row>
    <row r="6119" spans="1:18" x14ac:dyDescent="0.25">
      <c r="A6119" t="s">
        <v>5775</v>
      </c>
      <c r="B6119" s="35">
        <v>44697</v>
      </c>
      <c r="C6119" t="s">
        <v>1173</v>
      </c>
      <c r="D6119" t="s">
        <v>24</v>
      </c>
      <c r="E6119" t="s">
        <v>1944</v>
      </c>
      <c r="F6119">
        <v>0</v>
      </c>
      <c r="G6119">
        <v>23613709.350000001</v>
      </c>
      <c r="H6119">
        <v>235989.6</v>
      </c>
      <c r="I6119">
        <v>6</v>
      </c>
      <c r="J6119" t="s">
        <v>26</v>
      </c>
      <c r="K6119" t="str">
        <f>VLOOKUP(C6119,Customer!$A$2:$F$793,2,FALSE)</f>
        <v>France</v>
      </c>
      <c r="L6119" t="str">
        <f>VLOOKUP($C6119,Customer!$A$2:$F$793,3,FALSE)</f>
        <v>Languedoc-Roussillon-Midi-Pyrénées</v>
      </c>
      <c r="M6119" t="str">
        <f>VLOOKUP($C6119,Customer!$A$2:$F$793,4,FALSE)</f>
        <v>Castres</v>
      </c>
      <c r="N6119" t="str">
        <f>VLOOKUP($C6119,Customer!$A$2:$F$793,5,FALSE)</f>
        <v>Central</v>
      </c>
      <c r="O6119" t="str">
        <f>VLOOKUP($C6119,Customer!$A$2:$F$793,6,FALSE)</f>
        <v>Consumer</v>
      </c>
      <c r="P6119" t="str">
        <f>VLOOKUP(E6119,Product!$B$2:$C$1811,2,FALSE)</f>
        <v>Technology</v>
      </c>
      <c r="Q6119" t="str">
        <f>VLOOKUP(E6119,CHOOSE({1,2},Product!$B$2:$B$1811,Product!$A$2:$A$1811),2,FALSE)</f>
        <v>Machines</v>
      </c>
      <c r="R6119" t="str">
        <f t="shared" si="95"/>
        <v>AZ</v>
      </c>
    </row>
    <row r="6120" spans="1:18" x14ac:dyDescent="0.25">
      <c r="A6120" t="s">
        <v>5777</v>
      </c>
      <c r="B6120" s="35">
        <v>44700</v>
      </c>
      <c r="C6120" t="s">
        <v>1714</v>
      </c>
      <c r="D6120" t="s">
        <v>33</v>
      </c>
      <c r="E6120" t="s">
        <v>655</v>
      </c>
      <c r="F6120">
        <v>0</v>
      </c>
      <c r="G6120">
        <v>471979.2</v>
      </c>
      <c r="H6120">
        <v>176992.2</v>
      </c>
      <c r="I6120">
        <v>2</v>
      </c>
      <c r="J6120" t="s">
        <v>26</v>
      </c>
      <c r="K6120" t="str">
        <f>VLOOKUP(C6120,Customer!$A$2:$F$793,2,FALSE)</f>
        <v>Germany</v>
      </c>
      <c r="L6120" t="str">
        <f>VLOOKUP($C6120,Customer!$A$2:$F$793,3,FALSE)</f>
        <v>Lower Saxony</v>
      </c>
      <c r="M6120" t="str">
        <f>VLOOKUP($C6120,Customer!$A$2:$F$793,4,FALSE)</f>
        <v>Munster</v>
      </c>
      <c r="N6120" t="str">
        <f>VLOOKUP($C6120,Customer!$A$2:$F$793,5,FALSE)</f>
        <v>Central</v>
      </c>
      <c r="O6120" t="str">
        <f>VLOOKUP($C6120,Customer!$A$2:$F$793,6,FALSE)</f>
        <v>Consumer</v>
      </c>
      <c r="P6120" t="str">
        <f>VLOOKUP(E6120,Product!$B$2:$C$1811,2,FALSE)</f>
        <v>Office Supplies</v>
      </c>
      <c r="Q6120" t="str">
        <f>VLOOKUP(E6120,CHOOSE({1,2},Product!$B$2:$B$1811,Product!$A$2:$A$1811),2,FALSE)</f>
        <v>Art</v>
      </c>
      <c r="R6120" t="str">
        <f t="shared" si="95"/>
        <v>AZ</v>
      </c>
    </row>
    <row r="6121" spans="1:18" x14ac:dyDescent="0.25">
      <c r="A6121" t="s">
        <v>5777</v>
      </c>
      <c r="B6121" s="35">
        <v>44700</v>
      </c>
      <c r="C6121" t="s">
        <v>1714</v>
      </c>
      <c r="D6121" t="s">
        <v>33</v>
      </c>
      <c r="E6121" t="s">
        <v>279</v>
      </c>
      <c r="F6121">
        <v>0.1</v>
      </c>
      <c r="G6121">
        <v>3392350.5</v>
      </c>
      <c r="H6121">
        <v>294987</v>
      </c>
      <c r="I6121">
        <v>2</v>
      </c>
      <c r="J6121" t="s">
        <v>22</v>
      </c>
      <c r="K6121" t="str">
        <f>VLOOKUP(C6121,Customer!$A$2:$F$793,2,FALSE)</f>
        <v>Germany</v>
      </c>
      <c r="L6121" t="str">
        <f>VLOOKUP($C6121,Customer!$A$2:$F$793,3,FALSE)</f>
        <v>Lower Saxony</v>
      </c>
      <c r="M6121" t="str">
        <f>VLOOKUP($C6121,Customer!$A$2:$F$793,4,FALSE)</f>
        <v>Munster</v>
      </c>
      <c r="N6121" t="str">
        <f>VLOOKUP($C6121,Customer!$A$2:$F$793,5,FALSE)</f>
        <v>Central</v>
      </c>
      <c r="O6121" t="str">
        <f>VLOOKUP($C6121,Customer!$A$2:$F$793,6,FALSE)</f>
        <v>Consumer</v>
      </c>
      <c r="P6121" t="str">
        <f>VLOOKUP(E6121,Product!$B$2:$C$1811,2,FALSE)</f>
        <v>Office Supplies</v>
      </c>
      <c r="Q6121" t="str">
        <f>VLOOKUP(E6121,CHOOSE({1,2},Product!$B$2:$B$1811,Product!$A$2:$A$1811),2,FALSE)</f>
        <v>Storage</v>
      </c>
      <c r="R6121" t="str">
        <f t="shared" si="95"/>
        <v>AZ</v>
      </c>
    </row>
    <row r="6122" spans="1:18" x14ac:dyDescent="0.25">
      <c r="A6122" t="s">
        <v>5777</v>
      </c>
      <c r="B6122" s="35">
        <v>44700</v>
      </c>
      <c r="C6122" t="s">
        <v>1714</v>
      </c>
      <c r="D6122" t="s">
        <v>33</v>
      </c>
      <c r="E6122" t="s">
        <v>149</v>
      </c>
      <c r="F6122">
        <v>0.1</v>
      </c>
      <c r="G6122">
        <v>10973516.4</v>
      </c>
      <c r="H6122">
        <v>368733.75</v>
      </c>
      <c r="I6122">
        <v>6</v>
      </c>
      <c r="J6122" t="s">
        <v>22</v>
      </c>
      <c r="K6122" t="str">
        <f>VLOOKUP(C6122,Customer!$A$2:$F$793,2,FALSE)</f>
        <v>Germany</v>
      </c>
      <c r="L6122" t="str">
        <f>VLOOKUP($C6122,Customer!$A$2:$F$793,3,FALSE)</f>
        <v>Lower Saxony</v>
      </c>
      <c r="M6122" t="str">
        <f>VLOOKUP($C6122,Customer!$A$2:$F$793,4,FALSE)</f>
        <v>Munster</v>
      </c>
      <c r="N6122" t="str">
        <f>VLOOKUP($C6122,Customer!$A$2:$F$793,5,FALSE)</f>
        <v>Central</v>
      </c>
      <c r="O6122" t="str">
        <f>VLOOKUP($C6122,Customer!$A$2:$F$793,6,FALSE)</f>
        <v>Consumer</v>
      </c>
      <c r="P6122" t="str">
        <f>VLOOKUP(E6122,Product!$B$2:$C$1811,2,FALSE)</f>
        <v>Office Supplies</v>
      </c>
      <c r="Q6122" t="str">
        <f>VLOOKUP(E6122,CHOOSE({1,2},Product!$B$2:$B$1811,Product!$A$2:$A$1811),2,FALSE)</f>
        <v>Storage</v>
      </c>
      <c r="R6122" t="str">
        <f t="shared" si="95"/>
        <v>AZ</v>
      </c>
    </row>
    <row r="6123" spans="1:18" x14ac:dyDescent="0.25">
      <c r="A6123" t="s">
        <v>5778</v>
      </c>
      <c r="B6123" s="35">
        <v>44700</v>
      </c>
      <c r="C6123" t="s">
        <v>2106</v>
      </c>
      <c r="D6123" t="s">
        <v>20</v>
      </c>
      <c r="E6123" t="s">
        <v>324</v>
      </c>
      <c r="F6123">
        <v>0</v>
      </c>
      <c r="G6123">
        <v>2935120.65</v>
      </c>
      <c r="H6123">
        <v>707968.8</v>
      </c>
      <c r="I6123">
        <v>4</v>
      </c>
      <c r="J6123" t="s">
        <v>26</v>
      </c>
      <c r="K6123" t="str">
        <f>VLOOKUP(C6123,Customer!$A$2:$F$793,2,FALSE)</f>
        <v>United Kingdom</v>
      </c>
      <c r="L6123" t="str">
        <f>VLOOKUP($C6123,Customer!$A$2:$F$793,3,FALSE)</f>
        <v>England</v>
      </c>
      <c r="M6123" t="str">
        <f>VLOOKUP($C6123,Customer!$A$2:$F$793,4,FALSE)</f>
        <v>London</v>
      </c>
      <c r="N6123" t="str">
        <f>VLOOKUP($C6123,Customer!$A$2:$F$793,5,FALSE)</f>
        <v>North</v>
      </c>
      <c r="O6123" t="str">
        <f>VLOOKUP($C6123,Customer!$A$2:$F$793,6,FALSE)</f>
        <v>Home Office</v>
      </c>
      <c r="P6123" t="str">
        <f>VLOOKUP(E6123,Product!$B$2:$C$1811,2,FALSE)</f>
        <v>Office Supplies</v>
      </c>
      <c r="Q6123" t="str">
        <f>VLOOKUP(E6123,CHOOSE({1,2},Product!$B$2:$B$1811,Product!$A$2:$A$1811),2,FALSE)</f>
        <v>Art</v>
      </c>
      <c r="R6123" t="str">
        <f t="shared" si="95"/>
        <v>AZ</v>
      </c>
    </row>
    <row r="6124" spans="1:18" x14ac:dyDescent="0.25">
      <c r="A6124" t="s">
        <v>5778</v>
      </c>
      <c r="B6124" s="35">
        <v>44700</v>
      </c>
      <c r="C6124" t="s">
        <v>2106</v>
      </c>
      <c r="D6124" t="s">
        <v>20</v>
      </c>
      <c r="E6124" t="s">
        <v>440</v>
      </c>
      <c r="F6124">
        <v>0</v>
      </c>
      <c r="G6124">
        <v>2197653.15</v>
      </c>
      <c r="H6124">
        <v>707968.8</v>
      </c>
      <c r="I6124">
        <v>6</v>
      </c>
      <c r="J6124" t="s">
        <v>26</v>
      </c>
      <c r="K6124" t="str">
        <f>VLOOKUP(C6124,Customer!$A$2:$F$793,2,FALSE)</f>
        <v>United Kingdom</v>
      </c>
      <c r="L6124" t="str">
        <f>VLOOKUP($C6124,Customer!$A$2:$F$793,3,FALSE)</f>
        <v>England</v>
      </c>
      <c r="M6124" t="str">
        <f>VLOOKUP($C6124,Customer!$A$2:$F$793,4,FALSE)</f>
        <v>London</v>
      </c>
      <c r="N6124" t="str">
        <f>VLOOKUP($C6124,Customer!$A$2:$F$793,5,FALSE)</f>
        <v>North</v>
      </c>
      <c r="O6124" t="str">
        <f>VLOOKUP($C6124,Customer!$A$2:$F$793,6,FALSE)</f>
        <v>Home Office</v>
      </c>
      <c r="P6124" t="str">
        <f>VLOOKUP(E6124,Product!$B$2:$C$1811,2,FALSE)</f>
        <v>Office Supplies</v>
      </c>
      <c r="Q6124" t="str">
        <f>VLOOKUP(E6124,CHOOSE({1,2},Product!$B$2:$B$1811,Product!$A$2:$A$1811),2,FALSE)</f>
        <v>Art</v>
      </c>
      <c r="R6124" t="str">
        <f t="shared" si="95"/>
        <v>AZ</v>
      </c>
    </row>
    <row r="6125" spans="1:18" x14ac:dyDescent="0.25">
      <c r="A6125" t="s">
        <v>5778</v>
      </c>
      <c r="B6125" s="35">
        <v>44700</v>
      </c>
      <c r="C6125" t="s">
        <v>2106</v>
      </c>
      <c r="D6125" t="s">
        <v>20</v>
      </c>
      <c r="E6125" t="s">
        <v>88</v>
      </c>
      <c r="F6125">
        <v>0</v>
      </c>
      <c r="G6125">
        <v>6430716.6000000006</v>
      </c>
      <c r="H6125">
        <v>1932164.85</v>
      </c>
      <c r="I6125">
        <v>9</v>
      </c>
      <c r="J6125" t="s">
        <v>22</v>
      </c>
      <c r="K6125" t="str">
        <f>VLOOKUP(C6125,Customer!$A$2:$F$793,2,FALSE)</f>
        <v>United Kingdom</v>
      </c>
      <c r="L6125" t="str">
        <f>VLOOKUP($C6125,Customer!$A$2:$F$793,3,FALSE)</f>
        <v>England</v>
      </c>
      <c r="M6125" t="str">
        <f>VLOOKUP($C6125,Customer!$A$2:$F$793,4,FALSE)</f>
        <v>London</v>
      </c>
      <c r="N6125" t="str">
        <f>VLOOKUP($C6125,Customer!$A$2:$F$793,5,FALSE)</f>
        <v>North</v>
      </c>
      <c r="O6125" t="str">
        <f>VLOOKUP($C6125,Customer!$A$2:$F$793,6,FALSE)</f>
        <v>Home Office</v>
      </c>
      <c r="P6125" t="str">
        <f>VLOOKUP(E6125,Product!$B$2:$C$1811,2,FALSE)</f>
        <v>Office Supplies</v>
      </c>
      <c r="Q6125" t="str">
        <f>VLOOKUP(E6125,CHOOSE({1,2},Product!$B$2:$B$1811,Product!$A$2:$A$1811),2,FALSE)</f>
        <v>Binders</v>
      </c>
      <c r="R6125" t="str">
        <f t="shared" si="95"/>
        <v>AZ</v>
      </c>
    </row>
    <row r="6126" spans="1:18" x14ac:dyDescent="0.25">
      <c r="A6126" t="s">
        <v>5779</v>
      </c>
      <c r="B6126" s="35">
        <v>44701</v>
      </c>
      <c r="C6126" t="s">
        <v>1200</v>
      </c>
      <c r="D6126" t="s">
        <v>33</v>
      </c>
      <c r="E6126" t="s">
        <v>1399</v>
      </c>
      <c r="F6126">
        <v>0.1</v>
      </c>
      <c r="G6126">
        <v>12212461.800000001</v>
      </c>
      <c r="H6126">
        <v>3392350.5</v>
      </c>
      <c r="I6126">
        <v>2</v>
      </c>
      <c r="J6126" t="s">
        <v>26</v>
      </c>
      <c r="K6126" t="str">
        <f>VLOOKUP(C6126,Customer!$A$2:$F$793,2,FALSE)</f>
        <v>Italy</v>
      </c>
      <c r="L6126" t="str">
        <f>VLOOKUP($C6126,Customer!$A$2:$F$793,3,FALSE)</f>
        <v>Lombardy</v>
      </c>
      <c r="M6126" t="str">
        <f>VLOOKUP($C6126,Customer!$A$2:$F$793,4,FALSE)</f>
        <v>Cinisello Balsamo</v>
      </c>
      <c r="N6126" t="str">
        <f>VLOOKUP($C6126,Customer!$A$2:$F$793,5,FALSE)</f>
        <v>South</v>
      </c>
      <c r="O6126" t="str">
        <f>VLOOKUP($C6126,Customer!$A$2:$F$793,6,FALSE)</f>
        <v>Consumer</v>
      </c>
      <c r="P6126" t="str">
        <f>VLOOKUP(E6126,Product!$B$2:$C$1811,2,FALSE)</f>
        <v>Furniture</v>
      </c>
      <c r="Q6126" t="str">
        <f>VLOOKUP(E6126,CHOOSE({1,2},Product!$B$2:$B$1811,Product!$A$2:$A$1811),2,FALSE)</f>
        <v>Chairs</v>
      </c>
      <c r="R6126" t="str">
        <f t="shared" si="95"/>
        <v>AZ</v>
      </c>
    </row>
    <row r="6127" spans="1:18" x14ac:dyDescent="0.25">
      <c r="A6127" t="s">
        <v>5779</v>
      </c>
      <c r="B6127" s="35">
        <v>44701</v>
      </c>
      <c r="C6127" t="s">
        <v>1200</v>
      </c>
      <c r="D6127" t="s">
        <v>33</v>
      </c>
      <c r="E6127" t="s">
        <v>397</v>
      </c>
      <c r="F6127">
        <v>0</v>
      </c>
      <c r="G6127">
        <v>501477.9</v>
      </c>
      <c r="H6127">
        <v>147493.5</v>
      </c>
      <c r="I6127">
        <v>2</v>
      </c>
      <c r="J6127" t="s">
        <v>22</v>
      </c>
      <c r="K6127" t="str">
        <f>VLOOKUP(C6127,Customer!$A$2:$F$793,2,FALSE)</f>
        <v>Italy</v>
      </c>
      <c r="L6127" t="str">
        <f>VLOOKUP($C6127,Customer!$A$2:$F$793,3,FALSE)</f>
        <v>Lombardy</v>
      </c>
      <c r="M6127" t="str">
        <f>VLOOKUP($C6127,Customer!$A$2:$F$793,4,FALSE)</f>
        <v>Cinisello Balsamo</v>
      </c>
      <c r="N6127" t="str">
        <f>VLOOKUP($C6127,Customer!$A$2:$F$793,5,FALSE)</f>
        <v>South</v>
      </c>
      <c r="O6127" t="str">
        <f>VLOOKUP($C6127,Customer!$A$2:$F$793,6,FALSE)</f>
        <v>Consumer</v>
      </c>
      <c r="P6127" t="str">
        <f>VLOOKUP(E6127,Product!$B$2:$C$1811,2,FALSE)</f>
        <v>Office Supplies</v>
      </c>
      <c r="Q6127" t="str">
        <f>VLOOKUP(E6127,CHOOSE({1,2},Product!$B$2:$B$1811,Product!$A$2:$A$1811),2,FALSE)</f>
        <v>Paper</v>
      </c>
      <c r="R6127" t="str">
        <f t="shared" si="95"/>
        <v>AZ</v>
      </c>
    </row>
    <row r="6128" spans="1:18" x14ac:dyDescent="0.25">
      <c r="A6128" t="s">
        <v>5779</v>
      </c>
      <c r="B6128" s="35">
        <v>44701</v>
      </c>
      <c r="C6128" t="s">
        <v>1200</v>
      </c>
      <c r="D6128" t="s">
        <v>33</v>
      </c>
      <c r="E6128" t="s">
        <v>1118</v>
      </c>
      <c r="F6128">
        <v>0</v>
      </c>
      <c r="G6128">
        <v>1061953.2</v>
      </c>
      <c r="H6128">
        <v>235989.6</v>
      </c>
      <c r="I6128">
        <v>2</v>
      </c>
      <c r="J6128" t="s">
        <v>22</v>
      </c>
      <c r="K6128" t="str">
        <f>VLOOKUP(C6128,Customer!$A$2:$F$793,2,FALSE)</f>
        <v>Italy</v>
      </c>
      <c r="L6128" t="str">
        <f>VLOOKUP($C6128,Customer!$A$2:$F$793,3,FALSE)</f>
        <v>Lombardy</v>
      </c>
      <c r="M6128" t="str">
        <f>VLOOKUP($C6128,Customer!$A$2:$F$793,4,FALSE)</f>
        <v>Cinisello Balsamo</v>
      </c>
      <c r="N6128" t="str">
        <f>VLOOKUP($C6128,Customer!$A$2:$F$793,5,FALSE)</f>
        <v>South</v>
      </c>
      <c r="O6128" t="str">
        <f>VLOOKUP($C6128,Customer!$A$2:$F$793,6,FALSE)</f>
        <v>Consumer</v>
      </c>
      <c r="P6128" t="str">
        <f>VLOOKUP(E6128,Product!$B$2:$C$1811,2,FALSE)</f>
        <v>Office Supplies</v>
      </c>
      <c r="Q6128" t="str">
        <f>VLOOKUP(E6128,CHOOSE({1,2},Product!$B$2:$B$1811,Product!$A$2:$A$1811),2,FALSE)</f>
        <v>Supplies</v>
      </c>
      <c r="R6128" t="str">
        <f t="shared" si="95"/>
        <v>AZ</v>
      </c>
    </row>
    <row r="6129" spans="1:18" x14ac:dyDescent="0.25">
      <c r="A6129" t="s">
        <v>5779</v>
      </c>
      <c r="B6129" s="35">
        <v>44701</v>
      </c>
      <c r="C6129" t="s">
        <v>1200</v>
      </c>
      <c r="D6129" t="s">
        <v>33</v>
      </c>
      <c r="E6129" t="s">
        <v>2539</v>
      </c>
      <c r="F6129">
        <v>0</v>
      </c>
      <c r="G6129">
        <v>7212432.1500000004</v>
      </c>
      <c r="H6129">
        <v>2094407.7</v>
      </c>
      <c r="I6129">
        <v>6</v>
      </c>
      <c r="J6129" t="s">
        <v>26</v>
      </c>
      <c r="K6129" t="str">
        <f>VLOOKUP(C6129,Customer!$A$2:$F$793,2,FALSE)</f>
        <v>Italy</v>
      </c>
      <c r="L6129" t="str">
        <f>VLOOKUP($C6129,Customer!$A$2:$F$793,3,FALSE)</f>
        <v>Lombardy</v>
      </c>
      <c r="M6129" t="str">
        <f>VLOOKUP($C6129,Customer!$A$2:$F$793,4,FALSE)</f>
        <v>Cinisello Balsamo</v>
      </c>
      <c r="N6129" t="str">
        <f>VLOOKUP($C6129,Customer!$A$2:$F$793,5,FALSE)</f>
        <v>South</v>
      </c>
      <c r="O6129" t="str">
        <f>VLOOKUP($C6129,Customer!$A$2:$F$793,6,FALSE)</f>
        <v>Consumer</v>
      </c>
      <c r="P6129" t="str">
        <f>VLOOKUP(E6129,Product!$B$2:$C$1811,2,FALSE)</f>
        <v>Technology</v>
      </c>
      <c r="Q6129" t="str">
        <f>VLOOKUP(E6129,CHOOSE({1,2},Product!$B$2:$B$1811,Product!$A$2:$A$1811),2,FALSE)</f>
        <v>Accessories</v>
      </c>
      <c r="R6129" t="str">
        <f t="shared" si="95"/>
        <v>AZ</v>
      </c>
    </row>
    <row r="6130" spans="1:18" x14ac:dyDescent="0.25">
      <c r="A6130" t="s">
        <v>5779</v>
      </c>
      <c r="B6130" s="35">
        <v>44701</v>
      </c>
      <c r="C6130" t="s">
        <v>1200</v>
      </c>
      <c r="D6130" t="s">
        <v>33</v>
      </c>
      <c r="E6130" t="s">
        <v>1994</v>
      </c>
      <c r="F6130">
        <v>0.15</v>
      </c>
      <c r="G6130">
        <v>5590003.6500000004</v>
      </c>
      <c r="H6130">
        <v>-191741.55000000002</v>
      </c>
      <c r="I6130">
        <v>3</v>
      </c>
      <c r="J6130" t="s">
        <v>26</v>
      </c>
      <c r="K6130" t="str">
        <f>VLOOKUP(C6130,Customer!$A$2:$F$793,2,FALSE)</f>
        <v>Italy</v>
      </c>
      <c r="L6130" t="str">
        <f>VLOOKUP($C6130,Customer!$A$2:$F$793,3,FALSE)</f>
        <v>Lombardy</v>
      </c>
      <c r="M6130" t="str">
        <f>VLOOKUP($C6130,Customer!$A$2:$F$793,4,FALSE)</f>
        <v>Cinisello Balsamo</v>
      </c>
      <c r="N6130" t="str">
        <f>VLOOKUP($C6130,Customer!$A$2:$F$793,5,FALSE)</f>
        <v>South</v>
      </c>
      <c r="O6130" t="str">
        <f>VLOOKUP($C6130,Customer!$A$2:$F$793,6,FALSE)</f>
        <v>Consumer</v>
      </c>
      <c r="P6130" t="str">
        <f>VLOOKUP(E6130,Product!$B$2:$C$1811,2,FALSE)</f>
        <v>Technology</v>
      </c>
      <c r="Q6130" t="str">
        <f>VLOOKUP(E6130,CHOOSE({1,2},Product!$B$2:$B$1811,Product!$A$2:$A$1811),2,FALSE)</f>
        <v>Copiers</v>
      </c>
      <c r="R6130" t="str">
        <f t="shared" si="95"/>
        <v>AZ</v>
      </c>
    </row>
    <row r="6131" spans="1:18" x14ac:dyDescent="0.25">
      <c r="A6131" t="s">
        <v>5780</v>
      </c>
      <c r="B6131" s="35">
        <v>44701</v>
      </c>
      <c r="C6131" t="s">
        <v>236</v>
      </c>
      <c r="D6131" t="s">
        <v>24</v>
      </c>
      <c r="E6131" t="s">
        <v>2022</v>
      </c>
      <c r="F6131">
        <v>0.1</v>
      </c>
      <c r="G6131">
        <v>442480.5</v>
      </c>
      <c r="H6131">
        <v>-14749.35</v>
      </c>
      <c r="I6131">
        <v>3</v>
      </c>
      <c r="J6131" t="s">
        <v>26</v>
      </c>
      <c r="K6131" t="str">
        <f>VLOOKUP(C6131,Customer!$A$2:$F$793,2,FALSE)</f>
        <v>France</v>
      </c>
      <c r="L6131" t="str">
        <f>VLOOKUP($C6131,Customer!$A$2:$F$793,3,FALSE)</f>
        <v>Alsace-Champagne-Ardenne-Lorraine</v>
      </c>
      <c r="M6131" t="str">
        <f>VLOOKUP($C6131,Customer!$A$2:$F$793,4,FALSE)</f>
        <v>Colmar</v>
      </c>
      <c r="N6131" t="str">
        <f>VLOOKUP($C6131,Customer!$A$2:$F$793,5,FALSE)</f>
        <v>Central</v>
      </c>
      <c r="O6131" t="str">
        <f>VLOOKUP($C6131,Customer!$A$2:$F$793,6,FALSE)</f>
        <v>Consumer</v>
      </c>
      <c r="P6131" t="str">
        <f>VLOOKUP(E6131,Product!$B$2:$C$1811,2,FALSE)</f>
        <v>Office Supplies</v>
      </c>
      <c r="Q6131" t="str">
        <f>VLOOKUP(E6131,CHOOSE({1,2},Product!$B$2:$B$1811,Product!$A$2:$A$1811),2,FALSE)</f>
        <v>Labels</v>
      </c>
      <c r="R6131" t="str">
        <f t="shared" si="95"/>
        <v>AZ</v>
      </c>
    </row>
    <row r="6132" spans="1:18" x14ac:dyDescent="0.25">
      <c r="A6132" t="s">
        <v>5781</v>
      </c>
      <c r="B6132" s="35">
        <v>44702</v>
      </c>
      <c r="C6132" t="s">
        <v>293</v>
      </c>
      <c r="D6132" t="s">
        <v>33</v>
      </c>
      <c r="E6132" t="s">
        <v>2175</v>
      </c>
      <c r="F6132">
        <v>0.1</v>
      </c>
      <c r="G6132">
        <v>2551637.5500000003</v>
      </c>
      <c r="H6132">
        <v>1017705.15</v>
      </c>
      <c r="I6132">
        <v>3</v>
      </c>
      <c r="J6132" t="s">
        <v>26</v>
      </c>
      <c r="K6132" t="str">
        <f>VLOOKUP(C6132,Customer!$A$2:$F$793,2,FALSE)</f>
        <v>France</v>
      </c>
      <c r="L6132" t="str">
        <f>VLOOKUP($C6132,Customer!$A$2:$F$793,3,FALSE)</f>
        <v>Provence-Alpes-Côte d'Azur</v>
      </c>
      <c r="M6132" t="str">
        <f>VLOOKUP($C6132,Customer!$A$2:$F$793,4,FALSE)</f>
        <v>Marseille</v>
      </c>
      <c r="N6132" t="str">
        <f>VLOOKUP($C6132,Customer!$A$2:$F$793,5,FALSE)</f>
        <v>Central</v>
      </c>
      <c r="O6132" t="str">
        <f>VLOOKUP($C6132,Customer!$A$2:$F$793,6,FALSE)</f>
        <v>Consumer</v>
      </c>
      <c r="P6132" t="str">
        <f>VLOOKUP(E6132,Product!$B$2:$C$1811,2,FALSE)</f>
        <v>Furniture</v>
      </c>
      <c r="Q6132" t="str">
        <f>VLOOKUP(E6132,CHOOSE({1,2},Product!$B$2:$B$1811,Product!$A$2:$A$1811),2,FALSE)</f>
        <v>Chairs</v>
      </c>
      <c r="R6132" t="str">
        <f t="shared" si="95"/>
        <v>AZ</v>
      </c>
    </row>
    <row r="6133" spans="1:18" x14ac:dyDescent="0.25">
      <c r="A6133" t="s">
        <v>5782</v>
      </c>
      <c r="B6133" s="35">
        <v>44702</v>
      </c>
      <c r="C6133" t="s">
        <v>45</v>
      </c>
      <c r="D6133" t="s">
        <v>24</v>
      </c>
      <c r="E6133" t="s">
        <v>954</v>
      </c>
      <c r="F6133">
        <v>0.5</v>
      </c>
      <c r="G6133">
        <v>3067864.8000000003</v>
      </c>
      <c r="H6133">
        <v>-368733.75</v>
      </c>
      <c r="I6133">
        <v>2</v>
      </c>
      <c r="J6133" t="s">
        <v>22</v>
      </c>
      <c r="K6133" t="str">
        <f>VLOOKUP(C6133,Customer!$A$2:$F$793,2,FALSE)</f>
        <v>Austria</v>
      </c>
      <c r="L6133" t="str">
        <f>VLOOKUP($C6133,Customer!$A$2:$F$793,3,FALSE)</f>
        <v>Vienna</v>
      </c>
      <c r="M6133" t="str">
        <f>VLOOKUP($C6133,Customer!$A$2:$F$793,4,FALSE)</f>
        <v>Vienna</v>
      </c>
      <c r="N6133" t="str">
        <f>VLOOKUP($C6133,Customer!$A$2:$F$793,5,FALSE)</f>
        <v>Central</v>
      </c>
      <c r="O6133" t="str">
        <f>VLOOKUP($C6133,Customer!$A$2:$F$793,6,FALSE)</f>
        <v>Consumer</v>
      </c>
      <c r="P6133" t="str">
        <f>VLOOKUP(E6133,Product!$B$2:$C$1811,2,FALSE)</f>
        <v>Office Supplies</v>
      </c>
      <c r="Q6133" t="str">
        <f>VLOOKUP(E6133,CHOOSE({1,2},Product!$B$2:$B$1811,Product!$A$2:$A$1811),2,FALSE)</f>
        <v>Storage</v>
      </c>
      <c r="R6133" t="str">
        <f t="shared" si="95"/>
        <v>BN</v>
      </c>
    </row>
    <row r="6134" spans="1:18" x14ac:dyDescent="0.25">
      <c r="A6134" t="s">
        <v>5783</v>
      </c>
      <c r="B6134" s="35">
        <v>44702</v>
      </c>
      <c r="C6134" t="s">
        <v>758</v>
      </c>
      <c r="D6134" t="s">
        <v>24</v>
      </c>
      <c r="E6134" t="s">
        <v>570</v>
      </c>
      <c r="F6134">
        <v>0</v>
      </c>
      <c r="G6134">
        <v>2064909</v>
      </c>
      <c r="H6134">
        <v>678470.1</v>
      </c>
      <c r="I6134">
        <v>5</v>
      </c>
      <c r="J6134" t="s">
        <v>26</v>
      </c>
      <c r="K6134" t="str">
        <f>VLOOKUP(C6134,Customer!$A$2:$F$793,2,FALSE)</f>
        <v>Germany</v>
      </c>
      <c r="L6134" t="str">
        <f>VLOOKUP($C6134,Customer!$A$2:$F$793,3,FALSE)</f>
        <v>Baden-Württemberg</v>
      </c>
      <c r="M6134" t="str">
        <f>VLOOKUP($C6134,Customer!$A$2:$F$793,4,FALSE)</f>
        <v>Villingen-Schwenningen</v>
      </c>
      <c r="N6134" t="str">
        <f>VLOOKUP($C6134,Customer!$A$2:$F$793,5,FALSE)</f>
        <v>Central</v>
      </c>
      <c r="O6134" t="str">
        <f>VLOOKUP($C6134,Customer!$A$2:$F$793,6,FALSE)</f>
        <v>Corporate</v>
      </c>
      <c r="P6134" t="str">
        <f>VLOOKUP(E6134,Product!$B$2:$C$1811,2,FALSE)</f>
        <v>Office Supplies</v>
      </c>
      <c r="Q6134" t="str">
        <f>VLOOKUP(E6134,CHOOSE({1,2},Product!$B$2:$B$1811,Product!$A$2:$A$1811),2,FALSE)</f>
        <v>Binders</v>
      </c>
      <c r="R6134" t="str">
        <f t="shared" si="95"/>
        <v>AZ</v>
      </c>
    </row>
    <row r="6135" spans="1:18" x14ac:dyDescent="0.25">
      <c r="A6135" t="s">
        <v>5784</v>
      </c>
      <c r="B6135" s="35">
        <v>44703</v>
      </c>
      <c r="C6135" t="s">
        <v>144</v>
      </c>
      <c r="D6135" t="s">
        <v>33</v>
      </c>
      <c r="E6135" t="s">
        <v>540</v>
      </c>
      <c r="F6135">
        <v>0.1</v>
      </c>
      <c r="G6135">
        <v>13156420.200000001</v>
      </c>
      <c r="H6135">
        <v>2345146.65</v>
      </c>
      <c r="I6135">
        <v>7</v>
      </c>
      <c r="J6135" t="s">
        <v>22</v>
      </c>
      <c r="K6135" t="str">
        <f>VLOOKUP(C6135,Customer!$A$2:$F$793,2,FALSE)</f>
        <v>France</v>
      </c>
      <c r="L6135" t="str">
        <f>VLOOKUP($C6135,Customer!$A$2:$F$793,3,FALSE)</f>
        <v>Alsace-Champagne-Ardenne-Lorraine</v>
      </c>
      <c r="M6135" t="str">
        <f>VLOOKUP($C6135,Customer!$A$2:$F$793,4,FALSE)</f>
        <v>Reims</v>
      </c>
      <c r="N6135" t="str">
        <f>VLOOKUP($C6135,Customer!$A$2:$F$793,5,FALSE)</f>
        <v>Central</v>
      </c>
      <c r="O6135" t="str">
        <f>VLOOKUP($C6135,Customer!$A$2:$F$793,6,FALSE)</f>
        <v>Consumer</v>
      </c>
      <c r="P6135" t="str">
        <f>VLOOKUP(E6135,Product!$B$2:$C$1811,2,FALSE)</f>
        <v>Office Supplies</v>
      </c>
      <c r="Q6135" t="str">
        <f>VLOOKUP(E6135,CHOOSE({1,2},Product!$B$2:$B$1811,Product!$A$2:$A$1811),2,FALSE)</f>
        <v>Storage</v>
      </c>
      <c r="R6135" t="str">
        <f t="shared" si="95"/>
        <v>AZ</v>
      </c>
    </row>
    <row r="6136" spans="1:18" x14ac:dyDescent="0.25">
      <c r="A6136" t="s">
        <v>5785</v>
      </c>
      <c r="B6136" s="35">
        <v>44703</v>
      </c>
      <c r="C6136" t="s">
        <v>1129</v>
      </c>
      <c r="D6136" t="s">
        <v>24</v>
      </c>
      <c r="E6136" t="s">
        <v>521</v>
      </c>
      <c r="F6136">
        <v>0</v>
      </c>
      <c r="G6136">
        <v>2300898.6</v>
      </c>
      <c r="H6136">
        <v>530976.6</v>
      </c>
      <c r="I6136">
        <v>5</v>
      </c>
      <c r="J6136" t="s">
        <v>26</v>
      </c>
      <c r="K6136" t="str">
        <f>VLOOKUP(C6136,Customer!$A$2:$F$793,2,FALSE)</f>
        <v>Germany</v>
      </c>
      <c r="L6136" t="str">
        <f>VLOOKUP($C6136,Customer!$A$2:$F$793,3,FALSE)</f>
        <v>Berlin</v>
      </c>
      <c r="M6136" t="str">
        <f>VLOOKUP($C6136,Customer!$A$2:$F$793,4,FALSE)</f>
        <v>Berlin</v>
      </c>
      <c r="N6136" t="str">
        <f>VLOOKUP($C6136,Customer!$A$2:$F$793,5,FALSE)</f>
        <v>Central</v>
      </c>
      <c r="O6136" t="str">
        <f>VLOOKUP($C6136,Customer!$A$2:$F$793,6,FALSE)</f>
        <v>Consumer</v>
      </c>
      <c r="P6136" t="str">
        <f>VLOOKUP(E6136,Product!$B$2:$C$1811,2,FALSE)</f>
        <v>Office Supplies</v>
      </c>
      <c r="Q6136" t="str">
        <f>VLOOKUP(E6136,CHOOSE({1,2},Product!$B$2:$B$1811,Product!$A$2:$A$1811),2,FALSE)</f>
        <v>Paper</v>
      </c>
      <c r="R6136" t="str">
        <f t="shared" si="95"/>
        <v>AZ</v>
      </c>
    </row>
    <row r="6137" spans="1:18" x14ac:dyDescent="0.25">
      <c r="A6137" t="s">
        <v>5786</v>
      </c>
      <c r="B6137" s="35">
        <v>44704</v>
      </c>
      <c r="C6137" t="s">
        <v>116</v>
      </c>
      <c r="D6137" t="s">
        <v>33</v>
      </c>
      <c r="E6137" t="s">
        <v>489</v>
      </c>
      <c r="F6137">
        <v>0</v>
      </c>
      <c r="G6137">
        <v>1135699.95</v>
      </c>
      <c r="H6137">
        <v>398232.45</v>
      </c>
      <c r="I6137">
        <v>3</v>
      </c>
      <c r="J6137" t="s">
        <v>26</v>
      </c>
      <c r="K6137" t="str">
        <f>VLOOKUP(C6137,Customer!$A$2:$F$793,2,FALSE)</f>
        <v>Norway</v>
      </c>
      <c r="L6137" t="str">
        <f>VLOOKUP($C6137,Customer!$A$2:$F$793,3,FALSE)</f>
        <v>Oslo</v>
      </c>
      <c r="M6137" t="str">
        <f>VLOOKUP($C6137,Customer!$A$2:$F$793,4,FALSE)</f>
        <v>Oslo</v>
      </c>
      <c r="N6137" t="str">
        <f>VLOOKUP($C6137,Customer!$A$2:$F$793,5,FALSE)</f>
        <v>North</v>
      </c>
      <c r="O6137" t="str">
        <f>VLOOKUP($C6137,Customer!$A$2:$F$793,6,FALSE)</f>
        <v>Consumer</v>
      </c>
      <c r="P6137" t="str">
        <f>VLOOKUP(E6137,Product!$B$2:$C$1811,2,FALSE)</f>
        <v>Office Supplies</v>
      </c>
      <c r="Q6137" t="str">
        <f>VLOOKUP(E6137,CHOOSE({1,2},Product!$B$2:$B$1811,Product!$A$2:$A$1811),2,FALSE)</f>
        <v>Art</v>
      </c>
      <c r="R6137" t="str">
        <f t="shared" si="95"/>
        <v>AZ</v>
      </c>
    </row>
    <row r="6138" spans="1:18" x14ac:dyDescent="0.25">
      <c r="A6138" t="s">
        <v>5786</v>
      </c>
      <c r="B6138" s="35">
        <v>44704</v>
      </c>
      <c r="C6138" t="s">
        <v>116</v>
      </c>
      <c r="D6138" t="s">
        <v>33</v>
      </c>
      <c r="E6138" t="s">
        <v>1003</v>
      </c>
      <c r="F6138">
        <v>0</v>
      </c>
      <c r="G6138">
        <v>398232.45</v>
      </c>
      <c r="H6138">
        <v>58997.4</v>
      </c>
      <c r="I6138">
        <v>2</v>
      </c>
      <c r="J6138" t="s">
        <v>22</v>
      </c>
      <c r="K6138" t="str">
        <f>VLOOKUP(C6138,Customer!$A$2:$F$793,2,FALSE)</f>
        <v>Norway</v>
      </c>
      <c r="L6138" t="str">
        <f>VLOOKUP($C6138,Customer!$A$2:$F$793,3,FALSE)</f>
        <v>Oslo</v>
      </c>
      <c r="M6138" t="str">
        <f>VLOOKUP($C6138,Customer!$A$2:$F$793,4,FALSE)</f>
        <v>Oslo</v>
      </c>
      <c r="N6138" t="str">
        <f>VLOOKUP($C6138,Customer!$A$2:$F$793,5,FALSE)</f>
        <v>North</v>
      </c>
      <c r="O6138" t="str">
        <f>VLOOKUP($C6138,Customer!$A$2:$F$793,6,FALSE)</f>
        <v>Consumer</v>
      </c>
      <c r="P6138" t="str">
        <f>VLOOKUP(E6138,Product!$B$2:$C$1811,2,FALSE)</f>
        <v>Office Supplies</v>
      </c>
      <c r="Q6138" t="str">
        <f>VLOOKUP(E6138,CHOOSE({1,2},Product!$B$2:$B$1811,Product!$A$2:$A$1811),2,FALSE)</f>
        <v>Binders</v>
      </c>
      <c r="R6138" t="str">
        <f t="shared" si="95"/>
        <v>AZ</v>
      </c>
    </row>
    <row r="6139" spans="1:18" x14ac:dyDescent="0.25">
      <c r="A6139" t="s">
        <v>5786</v>
      </c>
      <c r="B6139" s="35">
        <v>44704</v>
      </c>
      <c r="C6139" t="s">
        <v>116</v>
      </c>
      <c r="D6139" t="s">
        <v>33</v>
      </c>
      <c r="E6139" t="s">
        <v>797</v>
      </c>
      <c r="F6139">
        <v>0</v>
      </c>
      <c r="G6139">
        <v>471979.2</v>
      </c>
      <c r="H6139">
        <v>44248.05</v>
      </c>
      <c r="I6139">
        <v>2</v>
      </c>
      <c r="J6139" t="s">
        <v>22</v>
      </c>
      <c r="K6139" t="str">
        <f>VLOOKUP(C6139,Customer!$A$2:$F$793,2,FALSE)</f>
        <v>Norway</v>
      </c>
      <c r="L6139" t="str">
        <f>VLOOKUP($C6139,Customer!$A$2:$F$793,3,FALSE)</f>
        <v>Oslo</v>
      </c>
      <c r="M6139" t="str">
        <f>VLOOKUP($C6139,Customer!$A$2:$F$793,4,FALSE)</f>
        <v>Oslo</v>
      </c>
      <c r="N6139" t="str">
        <f>VLOOKUP($C6139,Customer!$A$2:$F$793,5,FALSE)</f>
        <v>North</v>
      </c>
      <c r="O6139" t="str">
        <f>VLOOKUP($C6139,Customer!$A$2:$F$793,6,FALSE)</f>
        <v>Consumer</v>
      </c>
      <c r="P6139" t="str">
        <f>VLOOKUP(E6139,Product!$B$2:$C$1811,2,FALSE)</f>
        <v>Office Supplies</v>
      </c>
      <c r="Q6139" t="str">
        <f>VLOOKUP(E6139,CHOOSE({1,2},Product!$B$2:$B$1811,Product!$A$2:$A$1811),2,FALSE)</f>
        <v>Binders</v>
      </c>
      <c r="R6139" t="str">
        <f t="shared" si="95"/>
        <v>AZ</v>
      </c>
    </row>
    <row r="6140" spans="1:18" x14ac:dyDescent="0.25">
      <c r="A6140" t="s">
        <v>5787</v>
      </c>
      <c r="B6140" s="35">
        <v>44704</v>
      </c>
      <c r="C6140" t="s">
        <v>2540</v>
      </c>
      <c r="D6140" t="s">
        <v>20</v>
      </c>
      <c r="E6140" t="s">
        <v>1490</v>
      </c>
      <c r="F6140">
        <v>0</v>
      </c>
      <c r="G6140">
        <v>3569342.7</v>
      </c>
      <c r="H6140">
        <v>958707.75</v>
      </c>
      <c r="I6140">
        <v>5</v>
      </c>
      <c r="J6140" t="s">
        <v>26</v>
      </c>
      <c r="K6140" t="str">
        <f>VLOOKUP(C6140,Customer!$A$2:$F$793,2,FALSE)</f>
        <v>United Kingdom</v>
      </c>
      <c r="L6140" t="str">
        <f>VLOOKUP($C6140,Customer!$A$2:$F$793,3,FALSE)</f>
        <v>Scotland</v>
      </c>
      <c r="M6140" t="str">
        <f>VLOOKUP($C6140,Customer!$A$2:$F$793,4,FALSE)</f>
        <v>Edinburgh</v>
      </c>
      <c r="N6140" t="str">
        <f>VLOOKUP($C6140,Customer!$A$2:$F$793,5,FALSE)</f>
        <v>North</v>
      </c>
      <c r="O6140" t="str">
        <f>VLOOKUP($C6140,Customer!$A$2:$F$793,6,FALSE)</f>
        <v>Corporate</v>
      </c>
      <c r="P6140" t="str">
        <f>VLOOKUP(E6140,Product!$B$2:$C$1811,2,FALSE)</f>
        <v>Office Supplies</v>
      </c>
      <c r="Q6140" t="str">
        <f>VLOOKUP(E6140,CHOOSE({1,2},Product!$B$2:$B$1811,Product!$A$2:$A$1811),2,FALSE)</f>
        <v>Storage</v>
      </c>
      <c r="R6140" t="str">
        <f t="shared" si="95"/>
        <v>AZ</v>
      </c>
    </row>
    <row r="6141" spans="1:18" x14ac:dyDescent="0.25">
      <c r="A6141" t="s">
        <v>5788</v>
      </c>
      <c r="B6141" s="35">
        <v>44705</v>
      </c>
      <c r="C6141" t="s">
        <v>1861</v>
      </c>
      <c r="D6141" t="s">
        <v>24</v>
      </c>
      <c r="E6141" t="s">
        <v>313</v>
      </c>
      <c r="F6141">
        <v>0</v>
      </c>
      <c r="G6141">
        <v>2846624.5500000003</v>
      </c>
      <c r="H6141">
        <v>117994.8</v>
      </c>
      <c r="I6141">
        <v>4</v>
      </c>
      <c r="J6141" t="s">
        <v>26</v>
      </c>
      <c r="K6141" t="str">
        <f>VLOOKUP(C6141,Customer!$A$2:$F$793,2,FALSE)</f>
        <v>Italy</v>
      </c>
      <c r="L6141" t="str">
        <f>VLOOKUP($C6141,Customer!$A$2:$F$793,3,FALSE)</f>
        <v>Lombardy</v>
      </c>
      <c r="M6141" t="str">
        <f>VLOOKUP($C6141,Customer!$A$2:$F$793,4,FALSE)</f>
        <v>Milan</v>
      </c>
      <c r="N6141" t="str">
        <f>VLOOKUP($C6141,Customer!$A$2:$F$793,5,FALSE)</f>
        <v>South</v>
      </c>
      <c r="O6141" t="str">
        <f>VLOOKUP($C6141,Customer!$A$2:$F$793,6,FALSE)</f>
        <v>Consumer</v>
      </c>
      <c r="P6141" t="str">
        <f>VLOOKUP(E6141,Product!$B$2:$C$1811,2,FALSE)</f>
        <v>Office Supplies</v>
      </c>
      <c r="Q6141" t="str">
        <f>VLOOKUP(E6141,CHOOSE({1,2},Product!$B$2:$B$1811,Product!$A$2:$A$1811),2,FALSE)</f>
        <v>Paper</v>
      </c>
      <c r="R6141" t="str">
        <f t="shared" si="95"/>
        <v>AZ</v>
      </c>
    </row>
    <row r="6142" spans="1:18" x14ac:dyDescent="0.25">
      <c r="A6142" t="s">
        <v>5789</v>
      </c>
      <c r="B6142" s="35">
        <v>44705</v>
      </c>
      <c r="C6142" t="s">
        <v>2187</v>
      </c>
      <c r="D6142" t="s">
        <v>24</v>
      </c>
      <c r="E6142" t="s">
        <v>2183</v>
      </c>
      <c r="F6142">
        <v>0</v>
      </c>
      <c r="G6142">
        <v>21932283.449999999</v>
      </c>
      <c r="H6142">
        <v>9203594.4000000004</v>
      </c>
      <c r="I6142">
        <v>3</v>
      </c>
      <c r="J6142" t="s">
        <v>22</v>
      </c>
      <c r="K6142" t="str">
        <f>VLOOKUP(C6142,Customer!$A$2:$F$793,2,FALSE)</f>
        <v>United Kingdom</v>
      </c>
      <c r="L6142" t="str">
        <f>VLOOKUP($C6142,Customer!$A$2:$F$793,3,FALSE)</f>
        <v>Scotland</v>
      </c>
      <c r="M6142" t="str">
        <f>VLOOKUP($C6142,Customer!$A$2:$F$793,4,FALSE)</f>
        <v>Edinburgh</v>
      </c>
      <c r="N6142" t="str">
        <f>VLOOKUP($C6142,Customer!$A$2:$F$793,5,FALSE)</f>
        <v>North</v>
      </c>
      <c r="O6142" t="str">
        <f>VLOOKUP($C6142,Customer!$A$2:$F$793,6,FALSE)</f>
        <v>Home Office</v>
      </c>
      <c r="P6142" t="str">
        <f>VLOOKUP(E6142,Product!$B$2:$C$1811,2,FALSE)</f>
        <v>Office Supplies</v>
      </c>
      <c r="Q6142" t="str">
        <f>VLOOKUP(E6142,CHOOSE({1,2},Product!$B$2:$B$1811,Product!$A$2:$A$1811),2,FALSE)</f>
        <v>Appliances</v>
      </c>
      <c r="R6142" t="str">
        <f t="shared" si="95"/>
        <v>AZ</v>
      </c>
    </row>
    <row r="6143" spans="1:18" x14ac:dyDescent="0.25">
      <c r="A6143" t="s">
        <v>5790</v>
      </c>
      <c r="B6143" s="35">
        <v>44705</v>
      </c>
      <c r="C6143" t="s">
        <v>846</v>
      </c>
      <c r="D6143" t="s">
        <v>24</v>
      </c>
      <c r="E6143" t="s">
        <v>1188</v>
      </c>
      <c r="F6143">
        <v>0</v>
      </c>
      <c r="G6143">
        <v>3038366.1</v>
      </c>
      <c r="H6143">
        <v>265488.3</v>
      </c>
      <c r="I6143">
        <v>4</v>
      </c>
      <c r="J6143" t="s">
        <v>26</v>
      </c>
      <c r="K6143" t="str">
        <f>VLOOKUP(C6143,Customer!$A$2:$F$793,2,FALSE)</f>
        <v>Italy</v>
      </c>
      <c r="L6143" t="str">
        <f>VLOOKUP($C6143,Customer!$A$2:$F$793,3,FALSE)</f>
        <v>Apulia</v>
      </c>
      <c r="M6143" t="str">
        <f>VLOOKUP($C6143,Customer!$A$2:$F$793,4,FALSE)</f>
        <v>Altamura</v>
      </c>
      <c r="N6143" t="str">
        <f>VLOOKUP($C6143,Customer!$A$2:$F$793,5,FALSE)</f>
        <v>South</v>
      </c>
      <c r="O6143" t="str">
        <f>VLOOKUP($C6143,Customer!$A$2:$F$793,6,FALSE)</f>
        <v>Consumer</v>
      </c>
      <c r="P6143" t="str">
        <f>VLOOKUP(E6143,Product!$B$2:$C$1811,2,FALSE)</f>
        <v>Office Supplies</v>
      </c>
      <c r="Q6143" t="str">
        <f>VLOOKUP(E6143,CHOOSE({1,2},Product!$B$2:$B$1811,Product!$A$2:$A$1811),2,FALSE)</f>
        <v>Binders</v>
      </c>
      <c r="R6143" t="str">
        <f t="shared" si="95"/>
        <v>AZ</v>
      </c>
    </row>
    <row r="6144" spans="1:18" x14ac:dyDescent="0.25">
      <c r="A6144" t="s">
        <v>5790</v>
      </c>
      <c r="B6144" s="35">
        <v>44705</v>
      </c>
      <c r="C6144" t="s">
        <v>846</v>
      </c>
      <c r="D6144" t="s">
        <v>24</v>
      </c>
      <c r="E6144" t="s">
        <v>1177</v>
      </c>
      <c r="F6144">
        <v>0</v>
      </c>
      <c r="G6144">
        <v>10855521.6</v>
      </c>
      <c r="H6144">
        <v>5103275.1000000006</v>
      </c>
      <c r="I6144">
        <v>5</v>
      </c>
      <c r="J6144" t="s">
        <v>26</v>
      </c>
      <c r="K6144" t="str">
        <f>VLOOKUP(C6144,Customer!$A$2:$F$793,2,FALSE)</f>
        <v>Italy</v>
      </c>
      <c r="L6144" t="str">
        <f>VLOOKUP($C6144,Customer!$A$2:$F$793,3,FALSE)</f>
        <v>Apulia</v>
      </c>
      <c r="M6144" t="str">
        <f>VLOOKUP($C6144,Customer!$A$2:$F$793,4,FALSE)</f>
        <v>Altamura</v>
      </c>
      <c r="N6144" t="str">
        <f>VLOOKUP($C6144,Customer!$A$2:$F$793,5,FALSE)</f>
        <v>South</v>
      </c>
      <c r="O6144" t="str">
        <f>VLOOKUP($C6144,Customer!$A$2:$F$793,6,FALSE)</f>
        <v>Consumer</v>
      </c>
      <c r="P6144" t="str">
        <f>VLOOKUP(E6144,Product!$B$2:$C$1811,2,FALSE)</f>
        <v>Technology</v>
      </c>
      <c r="Q6144" t="str">
        <f>VLOOKUP(E6144,CHOOSE({1,2},Product!$B$2:$B$1811,Product!$A$2:$A$1811),2,FALSE)</f>
        <v>Copiers</v>
      </c>
      <c r="R6144" t="str">
        <f t="shared" si="95"/>
        <v>AZ</v>
      </c>
    </row>
    <row r="6145" spans="1:18" x14ac:dyDescent="0.25">
      <c r="A6145" t="s">
        <v>5791</v>
      </c>
      <c r="B6145" s="35">
        <v>44707</v>
      </c>
      <c r="C6145" t="s">
        <v>1890</v>
      </c>
      <c r="D6145" t="s">
        <v>20</v>
      </c>
      <c r="E6145" t="s">
        <v>2368</v>
      </c>
      <c r="F6145">
        <v>0</v>
      </c>
      <c r="G6145">
        <v>5531006.25</v>
      </c>
      <c r="H6145">
        <v>2654883</v>
      </c>
      <c r="I6145">
        <v>3</v>
      </c>
      <c r="J6145" t="s">
        <v>22</v>
      </c>
      <c r="K6145" t="str">
        <f>VLOOKUP(C6145,Customer!$A$2:$F$793,2,FALSE)</f>
        <v>Switzerland</v>
      </c>
      <c r="L6145" t="str">
        <f>VLOOKUP($C6145,Customer!$A$2:$F$793,3,FALSE)</f>
        <v>Zürich</v>
      </c>
      <c r="M6145" t="str">
        <f>VLOOKUP($C6145,Customer!$A$2:$F$793,4,FALSE)</f>
        <v>Zurich</v>
      </c>
      <c r="N6145" t="str">
        <f>VLOOKUP($C6145,Customer!$A$2:$F$793,5,FALSE)</f>
        <v>Central</v>
      </c>
      <c r="O6145" t="str">
        <f>VLOOKUP($C6145,Customer!$A$2:$F$793,6,FALSE)</f>
        <v>Consumer</v>
      </c>
      <c r="P6145" t="str">
        <f>VLOOKUP(E6145,Product!$B$2:$C$1811,2,FALSE)</f>
        <v>Furniture</v>
      </c>
      <c r="Q6145" t="str">
        <f>VLOOKUP(E6145,CHOOSE({1,2},Product!$B$2:$B$1811,Product!$A$2:$A$1811),2,FALSE)</f>
        <v>Bookcases</v>
      </c>
      <c r="R6145" t="str">
        <f t="shared" si="95"/>
        <v>BN</v>
      </c>
    </row>
    <row r="6146" spans="1:18" x14ac:dyDescent="0.25">
      <c r="A6146" t="s">
        <v>5791</v>
      </c>
      <c r="B6146" s="35">
        <v>44707</v>
      </c>
      <c r="C6146" t="s">
        <v>1890</v>
      </c>
      <c r="D6146" t="s">
        <v>20</v>
      </c>
      <c r="E6146" t="s">
        <v>1423</v>
      </c>
      <c r="F6146">
        <v>0</v>
      </c>
      <c r="G6146">
        <v>4410055.6500000004</v>
      </c>
      <c r="H6146">
        <v>1666676.55</v>
      </c>
      <c r="I6146">
        <v>2</v>
      </c>
      <c r="J6146" t="s">
        <v>22</v>
      </c>
      <c r="K6146" t="str">
        <f>VLOOKUP(C6146,Customer!$A$2:$F$793,2,FALSE)</f>
        <v>Switzerland</v>
      </c>
      <c r="L6146" t="str">
        <f>VLOOKUP($C6146,Customer!$A$2:$F$793,3,FALSE)</f>
        <v>Zürich</v>
      </c>
      <c r="M6146" t="str">
        <f>VLOOKUP($C6146,Customer!$A$2:$F$793,4,FALSE)</f>
        <v>Zurich</v>
      </c>
      <c r="N6146" t="str">
        <f>VLOOKUP($C6146,Customer!$A$2:$F$793,5,FALSE)</f>
        <v>Central</v>
      </c>
      <c r="O6146" t="str">
        <f>VLOOKUP($C6146,Customer!$A$2:$F$793,6,FALSE)</f>
        <v>Consumer</v>
      </c>
      <c r="P6146" t="str">
        <f>VLOOKUP(E6146,Product!$B$2:$C$1811,2,FALSE)</f>
        <v>Furniture</v>
      </c>
      <c r="Q6146" t="str">
        <f>VLOOKUP(E6146,CHOOSE({1,2},Product!$B$2:$B$1811,Product!$A$2:$A$1811),2,FALSE)</f>
        <v>Bookcases</v>
      </c>
      <c r="R6146" t="str">
        <f t="shared" si="95"/>
        <v>BN</v>
      </c>
    </row>
    <row r="6147" spans="1:18" x14ac:dyDescent="0.25">
      <c r="A6147" t="s">
        <v>5791</v>
      </c>
      <c r="B6147" s="35">
        <v>44707</v>
      </c>
      <c r="C6147" t="s">
        <v>1890</v>
      </c>
      <c r="D6147" t="s">
        <v>20</v>
      </c>
      <c r="E6147" t="s">
        <v>2344</v>
      </c>
      <c r="F6147">
        <v>0.6</v>
      </c>
      <c r="G6147">
        <v>4233063.45</v>
      </c>
      <c r="H6147">
        <v>-4129818</v>
      </c>
      <c r="I6147">
        <v>12</v>
      </c>
      <c r="J6147" t="s">
        <v>26</v>
      </c>
      <c r="K6147" t="str">
        <f>VLOOKUP(C6147,Customer!$A$2:$F$793,2,FALSE)</f>
        <v>Switzerland</v>
      </c>
      <c r="L6147" t="str">
        <f>VLOOKUP($C6147,Customer!$A$2:$F$793,3,FALSE)</f>
        <v>Zürich</v>
      </c>
      <c r="M6147" t="str">
        <f>VLOOKUP($C6147,Customer!$A$2:$F$793,4,FALSE)</f>
        <v>Zurich</v>
      </c>
      <c r="N6147" t="str">
        <f>VLOOKUP($C6147,Customer!$A$2:$F$793,5,FALSE)</f>
        <v>Central</v>
      </c>
      <c r="O6147" t="str">
        <f>VLOOKUP($C6147,Customer!$A$2:$F$793,6,FALSE)</f>
        <v>Consumer</v>
      </c>
      <c r="P6147" t="str">
        <f>VLOOKUP(E6147,Product!$B$2:$C$1811,2,FALSE)</f>
        <v>Furniture</v>
      </c>
      <c r="Q6147" t="str">
        <f>VLOOKUP(E6147,CHOOSE({1,2},Product!$B$2:$B$1811,Product!$A$2:$A$1811),2,FALSE)</f>
        <v>Chairs</v>
      </c>
      <c r="R6147" t="str">
        <f t="shared" ref="R6147:R6210" si="96">LEFT(A6147,2)</f>
        <v>BN</v>
      </c>
    </row>
    <row r="6148" spans="1:18" x14ac:dyDescent="0.25">
      <c r="A6148" t="s">
        <v>5791</v>
      </c>
      <c r="B6148" s="35">
        <v>44707</v>
      </c>
      <c r="C6148" t="s">
        <v>1890</v>
      </c>
      <c r="D6148" t="s">
        <v>20</v>
      </c>
      <c r="E6148" t="s">
        <v>2308</v>
      </c>
      <c r="F6148">
        <v>0</v>
      </c>
      <c r="G6148">
        <v>1622428.5</v>
      </c>
      <c r="H6148">
        <v>516227.25</v>
      </c>
      <c r="I6148">
        <v>1</v>
      </c>
      <c r="J6148" t="s">
        <v>22</v>
      </c>
      <c r="K6148" t="str">
        <f>VLOOKUP(C6148,Customer!$A$2:$F$793,2,FALSE)</f>
        <v>Switzerland</v>
      </c>
      <c r="L6148" t="str">
        <f>VLOOKUP($C6148,Customer!$A$2:$F$793,3,FALSE)</f>
        <v>Zürich</v>
      </c>
      <c r="M6148" t="str">
        <f>VLOOKUP($C6148,Customer!$A$2:$F$793,4,FALSE)</f>
        <v>Zurich</v>
      </c>
      <c r="N6148" t="str">
        <f>VLOOKUP($C6148,Customer!$A$2:$F$793,5,FALSE)</f>
        <v>Central</v>
      </c>
      <c r="O6148" t="str">
        <f>VLOOKUP($C6148,Customer!$A$2:$F$793,6,FALSE)</f>
        <v>Consumer</v>
      </c>
      <c r="P6148" t="str">
        <f>VLOOKUP(E6148,Product!$B$2:$C$1811,2,FALSE)</f>
        <v>Furniture</v>
      </c>
      <c r="Q6148" t="str">
        <f>VLOOKUP(E6148,CHOOSE({1,2},Product!$B$2:$B$1811,Product!$A$2:$A$1811),2,FALSE)</f>
        <v>Furnishings</v>
      </c>
      <c r="R6148" t="str">
        <f t="shared" si="96"/>
        <v>BN</v>
      </c>
    </row>
    <row r="6149" spans="1:18" x14ac:dyDescent="0.25">
      <c r="A6149" t="s">
        <v>5791</v>
      </c>
      <c r="B6149" s="35">
        <v>44707</v>
      </c>
      <c r="C6149" t="s">
        <v>1890</v>
      </c>
      <c r="D6149" t="s">
        <v>20</v>
      </c>
      <c r="E6149" t="s">
        <v>709</v>
      </c>
      <c r="F6149">
        <v>0</v>
      </c>
      <c r="G6149">
        <v>2182903.8000000003</v>
      </c>
      <c r="H6149">
        <v>870211.65</v>
      </c>
      <c r="I6149">
        <v>3</v>
      </c>
      <c r="J6149" t="s">
        <v>22</v>
      </c>
      <c r="K6149" t="str">
        <f>VLOOKUP(C6149,Customer!$A$2:$F$793,2,FALSE)</f>
        <v>Switzerland</v>
      </c>
      <c r="L6149" t="str">
        <f>VLOOKUP($C6149,Customer!$A$2:$F$793,3,FALSE)</f>
        <v>Zürich</v>
      </c>
      <c r="M6149" t="str">
        <f>VLOOKUP($C6149,Customer!$A$2:$F$793,4,FALSE)</f>
        <v>Zurich</v>
      </c>
      <c r="N6149" t="str">
        <f>VLOOKUP($C6149,Customer!$A$2:$F$793,5,FALSE)</f>
        <v>Central</v>
      </c>
      <c r="O6149" t="str">
        <f>VLOOKUP($C6149,Customer!$A$2:$F$793,6,FALSE)</f>
        <v>Consumer</v>
      </c>
      <c r="P6149" t="str">
        <f>VLOOKUP(E6149,Product!$B$2:$C$1811,2,FALSE)</f>
        <v>Office Supplies</v>
      </c>
      <c r="Q6149" t="str">
        <f>VLOOKUP(E6149,CHOOSE({1,2},Product!$B$2:$B$1811,Product!$A$2:$A$1811),2,FALSE)</f>
        <v>Binders</v>
      </c>
      <c r="R6149" t="str">
        <f t="shared" si="96"/>
        <v>BN</v>
      </c>
    </row>
    <row r="6150" spans="1:18" x14ac:dyDescent="0.25">
      <c r="A6150" t="s">
        <v>5791</v>
      </c>
      <c r="B6150" s="35">
        <v>44707</v>
      </c>
      <c r="C6150" t="s">
        <v>1890</v>
      </c>
      <c r="D6150" t="s">
        <v>20</v>
      </c>
      <c r="E6150" t="s">
        <v>2110</v>
      </c>
      <c r="F6150">
        <v>0</v>
      </c>
      <c r="G6150">
        <v>17448481.050000001</v>
      </c>
      <c r="H6150">
        <v>1563431.1</v>
      </c>
      <c r="I6150">
        <v>4</v>
      </c>
      <c r="J6150" t="s">
        <v>22</v>
      </c>
      <c r="K6150" t="str">
        <f>VLOOKUP(C6150,Customer!$A$2:$F$793,2,FALSE)</f>
        <v>Switzerland</v>
      </c>
      <c r="L6150" t="str">
        <f>VLOOKUP($C6150,Customer!$A$2:$F$793,3,FALSE)</f>
        <v>Zürich</v>
      </c>
      <c r="M6150" t="str">
        <f>VLOOKUP($C6150,Customer!$A$2:$F$793,4,FALSE)</f>
        <v>Zurich</v>
      </c>
      <c r="N6150" t="str">
        <f>VLOOKUP($C6150,Customer!$A$2:$F$793,5,FALSE)</f>
        <v>Central</v>
      </c>
      <c r="O6150" t="str">
        <f>VLOOKUP($C6150,Customer!$A$2:$F$793,6,FALSE)</f>
        <v>Consumer</v>
      </c>
      <c r="P6150" t="str">
        <f>VLOOKUP(E6150,Product!$B$2:$C$1811,2,FALSE)</f>
        <v>Technology</v>
      </c>
      <c r="Q6150" t="str">
        <f>VLOOKUP(E6150,CHOOSE({1,2},Product!$B$2:$B$1811,Product!$A$2:$A$1811),2,FALSE)</f>
        <v>Copiers</v>
      </c>
      <c r="R6150" t="str">
        <f t="shared" si="96"/>
        <v>BN</v>
      </c>
    </row>
    <row r="6151" spans="1:18" x14ac:dyDescent="0.25">
      <c r="A6151" t="s">
        <v>5792</v>
      </c>
      <c r="B6151" s="35">
        <v>44707</v>
      </c>
      <c r="C6151" t="s">
        <v>1912</v>
      </c>
      <c r="D6151" t="s">
        <v>24</v>
      </c>
      <c r="E6151" t="s">
        <v>1144</v>
      </c>
      <c r="F6151">
        <v>0</v>
      </c>
      <c r="G6151">
        <v>560475.30000000005</v>
      </c>
      <c r="H6151">
        <v>132744.15</v>
      </c>
      <c r="I6151">
        <v>2</v>
      </c>
      <c r="J6151" t="s">
        <v>22</v>
      </c>
      <c r="K6151" t="str">
        <f>VLOOKUP(C6151,Customer!$A$2:$F$793,2,FALSE)</f>
        <v>Germany</v>
      </c>
      <c r="L6151" t="str">
        <f>VLOOKUP($C6151,Customer!$A$2:$F$793,3,FALSE)</f>
        <v>North Rhine-Westphalia</v>
      </c>
      <c r="M6151" t="str">
        <f>VLOOKUP($C6151,Customer!$A$2:$F$793,4,FALSE)</f>
        <v>Hagen</v>
      </c>
      <c r="N6151" t="str">
        <f>VLOOKUP($C6151,Customer!$A$2:$F$793,5,FALSE)</f>
        <v>Central</v>
      </c>
      <c r="O6151" t="str">
        <f>VLOOKUP($C6151,Customer!$A$2:$F$793,6,FALSE)</f>
        <v>Consumer</v>
      </c>
      <c r="P6151" t="str">
        <f>VLOOKUP(E6151,Product!$B$2:$C$1811,2,FALSE)</f>
        <v>Office Supplies</v>
      </c>
      <c r="Q6151" t="str">
        <f>VLOOKUP(E6151,CHOOSE({1,2},Product!$B$2:$B$1811,Product!$A$2:$A$1811),2,FALSE)</f>
        <v>Art</v>
      </c>
      <c r="R6151" t="str">
        <f t="shared" si="96"/>
        <v>AZ</v>
      </c>
    </row>
    <row r="6152" spans="1:18" x14ac:dyDescent="0.25">
      <c r="A6152" t="s">
        <v>5793</v>
      </c>
      <c r="B6152" s="35">
        <v>44707</v>
      </c>
      <c r="C6152" t="s">
        <v>1302</v>
      </c>
      <c r="D6152" t="s">
        <v>24</v>
      </c>
      <c r="E6152" t="s">
        <v>2101</v>
      </c>
      <c r="F6152">
        <v>0.2</v>
      </c>
      <c r="G6152">
        <v>4646045.25</v>
      </c>
      <c r="H6152">
        <v>-117994.8</v>
      </c>
      <c r="I6152">
        <v>3</v>
      </c>
      <c r="J6152" t="s">
        <v>22</v>
      </c>
      <c r="K6152" t="str">
        <f>VLOOKUP(C6152,Customer!$A$2:$F$793,2,FALSE)</f>
        <v>Spain</v>
      </c>
      <c r="L6152" t="str">
        <f>VLOOKUP($C6152,Customer!$A$2:$F$793,3,FALSE)</f>
        <v>Valenciana</v>
      </c>
      <c r="M6152" t="str">
        <f>VLOOKUP($C6152,Customer!$A$2:$F$793,4,FALSE)</f>
        <v>Valencia</v>
      </c>
      <c r="N6152" t="str">
        <f>VLOOKUP($C6152,Customer!$A$2:$F$793,5,FALSE)</f>
        <v>South</v>
      </c>
      <c r="O6152" t="str">
        <f>VLOOKUP($C6152,Customer!$A$2:$F$793,6,FALSE)</f>
        <v>Home Office</v>
      </c>
      <c r="P6152" t="str">
        <f>VLOOKUP(E6152,Product!$B$2:$C$1811,2,FALSE)</f>
        <v>Furniture</v>
      </c>
      <c r="Q6152" t="str">
        <f>VLOOKUP(E6152,CHOOSE({1,2},Product!$B$2:$B$1811,Product!$A$2:$A$1811),2,FALSE)</f>
        <v>Chairs</v>
      </c>
      <c r="R6152" t="str">
        <f t="shared" si="96"/>
        <v>AZ</v>
      </c>
    </row>
    <row r="6153" spans="1:18" x14ac:dyDescent="0.25">
      <c r="A6153" t="s">
        <v>5793</v>
      </c>
      <c r="B6153" s="35">
        <v>44707</v>
      </c>
      <c r="C6153" t="s">
        <v>1302</v>
      </c>
      <c r="D6153" t="s">
        <v>24</v>
      </c>
      <c r="E6153" t="s">
        <v>1266</v>
      </c>
      <c r="F6153">
        <v>0</v>
      </c>
      <c r="G6153">
        <v>1887916.8</v>
      </c>
      <c r="H6153">
        <v>693219.45000000007</v>
      </c>
      <c r="I6153">
        <v>4</v>
      </c>
      <c r="J6153" t="s">
        <v>26</v>
      </c>
      <c r="K6153" t="str">
        <f>VLOOKUP(C6153,Customer!$A$2:$F$793,2,FALSE)</f>
        <v>Spain</v>
      </c>
      <c r="L6153" t="str">
        <f>VLOOKUP($C6153,Customer!$A$2:$F$793,3,FALSE)</f>
        <v>Valenciana</v>
      </c>
      <c r="M6153" t="str">
        <f>VLOOKUP($C6153,Customer!$A$2:$F$793,4,FALSE)</f>
        <v>Valencia</v>
      </c>
      <c r="N6153" t="str">
        <f>VLOOKUP($C6153,Customer!$A$2:$F$793,5,FALSE)</f>
        <v>South</v>
      </c>
      <c r="O6153" t="str">
        <f>VLOOKUP($C6153,Customer!$A$2:$F$793,6,FALSE)</f>
        <v>Home Office</v>
      </c>
      <c r="P6153" t="str">
        <f>VLOOKUP(E6153,Product!$B$2:$C$1811,2,FALSE)</f>
        <v>Office Supplies</v>
      </c>
      <c r="Q6153" t="str">
        <f>VLOOKUP(E6153,CHOOSE({1,2},Product!$B$2:$B$1811,Product!$A$2:$A$1811),2,FALSE)</f>
        <v>Binders</v>
      </c>
      <c r="R6153" t="str">
        <f t="shared" si="96"/>
        <v>AZ</v>
      </c>
    </row>
    <row r="6154" spans="1:18" x14ac:dyDescent="0.25">
      <c r="A6154" t="s">
        <v>5794</v>
      </c>
      <c r="B6154" s="35">
        <v>44708</v>
      </c>
      <c r="C6154" t="s">
        <v>404</v>
      </c>
      <c r="D6154" t="s">
        <v>24</v>
      </c>
      <c r="E6154" t="s">
        <v>2275</v>
      </c>
      <c r="F6154">
        <v>0.1</v>
      </c>
      <c r="G6154">
        <v>1725673.95</v>
      </c>
      <c r="H6154">
        <v>530976.6</v>
      </c>
      <c r="I6154">
        <v>2</v>
      </c>
      <c r="J6154" t="s">
        <v>22</v>
      </c>
      <c r="K6154" t="str">
        <f>VLOOKUP(C6154,Customer!$A$2:$F$793,2,FALSE)</f>
        <v>Germany</v>
      </c>
      <c r="L6154" t="str">
        <f>VLOOKUP($C6154,Customer!$A$2:$F$793,3,FALSE)</f>
        <v>Hamburg</v>
      </c>
      <c r="M6154" t="str">
        <f>VLOOKUP($C6154,Customer!$A$2:$F$793,4,FALSE)</f>
        <v>Hamburg</v>
      </c>
      <c r="N6154" t="str">
        <f>VLOOKUP($C6154,Customer!$A$2:$F$793,5,FALSE)</f>
        <v>Central</v>
      </c>
      <c r="O6154" t="str">
        <f>VLOOKUP($C6154,Customer!$A$2:$F$793,6,FALSE)</f>
        <v>Corporate</v>
      </c>
      <c r="P6154" t="str">
        <f>VLOOKUP(E6154,Product!$B$2:$C$1811,2,FALSE)</f>
        <v>Office Supplies</v>
      </c>
      <c r="Q6154" t="str">
        <f>VLOOKUP(E6154,CHOOSE({1,2},Product!$B$2:$B$1811,Product!$A$2:$A$1811),2,FALSE)</f>
        <v>Appliances</v>
      </c>
      <c r="R6154" t="str">
        <f t="shared" si="96"/>
        <v>AZ</v>
      </c>
    </row>
    <row r="6155" spans="1:18" x14ac:dyDescent="0.25">
      <c r="A6155" t="s">
        <v>5794</v>
      </c>
      <c r="B6155" s="35">
        <v>44708</v>
      </c>
      <c r="C6155" t="s">
        <v>404</v>
      </c>
      <c r="D6155" t="s">
        <v>24</v>
      </c>
      <c r="E6155" t="s">
        <v>1904</v>
      </c>
      <c r="F6155">
        <v>0</v>
      </c>
      <c r="G6155">
        <v>13510404.6</v>
      </c>
      <c r="H6155">
        <v>2831875.2</v>
      </c>
      <c r="I6155">
        <v>11</v>
      </c>
      <c r="J6155" t="s">
        <v>26</v>
      </c>
      <c r="K6155" t="str">
        <f>VLOOKUP(C6155,Customer!$A$2:$F$793,2,FALSE)</f>
        <v>Germany</v>
      </c>
      <c r="L6155" t="str">
        <f>VLOOKUP($C6155,Customer!$A$2:$F$793,3,FALSE)</f>
        <v>Hamburg</v>
      </c>
      <c r="M6155" t="str">
        <f>VLOOKUP($C6155,Customer!$A$2:$F$793,4,FALSE)</f>
        <v>Hamburg</v>
      </c>
      <c r="N6155" t="str">
        <f>VLOOKUP($C6155,Customer!$A$2:$F$793,5,FALSE)</f>
        <v>Central</v>
      </c>
      <c r="O6155" t="str">
        <f>VLOOKUP($C6155,Customer!$A$2:$F$793,6,FALSE)</f>
        <v>Corporate</v>
      </c>
      <c r="P6155" t="str">
        <f>VLOOKUP(E6155,Product!$B$2:$C$1811,2,FALSE)</f>
        <v>Technology</v>
      </c>
      <c r="Q6155" t="str">
        <f>VLOOKUP(E6155,CHOOSE({1,2},Product!$B$2:$B$1811,Product!$A$2:$A$1811),2,FALSE)</f>
        <v>Phones</v>
      </c>
      <c r="R6155" t="str">
        <f t="shared" si="96"/>
        <v>AZ</v>
      </c>
    </row>
    <row r="6156" spans="1:18" x14ac:dyDescent="0.25">
      <c r="A6156" t="s">
        <v>5795</v>
      </c>
      <c r="B6156" s="35">
        <v>44708</v>
      </c>
      <c r="C6156" t="s">
        <v>1582</v>
      </c>
      <c r="D6156" t="s">
        <v>24</v>
      </c>
      <c r="E6156" t="s">
        <v>774</v>
      </c>
      <c r="F6156">
        <v>0</v>
      </c>
      <c r="G6156">
        <v>796464.9</v>
      </c>
      <c r="H6156">
        <v>117994.8</v>
      </c>
      <c r="I6156">
        <v>4</v>
      </c>
      <c r="J6156" t="s">
        <v>22</v>
      </c>
      <c r="K6156" t="str">
        <f>VLOOKUP(C6156,Customer!$A$2:$F$793,2,FALSE)</f>
        <v>Germany</v>
      </c>
      <c r="L6156" t="str">
        <f>VLOOKUP($C6156,Customer!$A$2:$F$793,3,FALSE)</f>
        <v>Thuringia</v>
      </c>
      <c r="M6156" t="str">
        <f>VLOOKUP($C6156,Customer!$A$2:$F$793,4,FALSE)</f>
        <v>Jena</v>
      </c>
      <c r="N6156" t="str">
        <f>VLOOKUP($C6156,Customer!$A$2:$F$793,5,FALSE)</f>
        <v>Central</v>
      </c>
      <c r="O6156" t="str">
        <f>VLOOKUP($C6156,Customer!$A$2:$F$793,6,FALSE)</f>
        <v>Corporate</v>
      </c>
      <c r="P6156" t="str">
        <f>VLOOKUP(E6156,Product!$B$2:$C$1811,2,FALSE)</f>
        <v>Office Supplies</v>
      </c>
      <c r="Q6156" t="str">
        <f>VLOOKUP(E6156,CHOOSE({1,2},Product!$B$2:$B$1811,Product!$A$2:$A$1811),2,FALSE)</f>
        <v>Paper</v>
      </c>
      <c r="R6156" t="str">
        <f t="shared" si="96"/>
        <v>AZ</v>
      </c>
    </row>
    <row r="6157" spans="1:18" x14ac:dyDescent="0.25">
      <c r="A6157" t="s">
        <v>5796</v>
      </c>
      <c r="B6157" s="35">
        <v>44709</v>
      </c>
      <c r="C6157" t="s">
        <v>2456</v>
      </c>
      <c r="D6157" t="s">
        <v>20</v>
      </c>
      <c r="E6157" t="s">
        <v>2536</v>
      </c>
      <c r="F6157">
        <v>0</v>
      </c>
      <c r="G6157">
        <v>1504433.7</v>
      </c>
      <c r="H6157">
        <v>162242.85</v>
      </c>
      <c r="I6157">
        <v>6</v>
      </c>
      <c r="J6157" t="s">
        <v>26</v>
      </c>
      <c r="K6157" t="str">
        <f>VLOOKUP(C6157,Customer!$A$2:$F$793,2,FALSE)</f>
        <v>Austria</v>
      </c>
      <c r="L6157" t="str">
        <f>VLOOKUP($C6157,Customer!$A$2:$F$793,3,FALSE)</f>
        <v>Vienna</v>
      </c>
      <c r="M6157" t="str">
        <f>VLOOKUP($C6157,Customer!$A$2:$F$793,4,FALSE)</f>
        <v>Vienna</v>
      </c>
      <c r="N6157" t="str">
        <f>VLOOKUP($C6157,Customer!$A$2:$F$793,5,FALSE)</f>
        <v>Central</v>
      </c>
      <c r="O6157" t="str">
        <f>VLOOKUP($C6157,Customer!$A$2:$F$793,6,FALSE)</f>
        <v>Consumer</v>
      </c>
      <c r="P6157" t="str">
        <f>VLOOKUP(E6157,Product!$B$2:$C$1811,2,FALSE)</f>
        <v>Office Supplies</v>
      </c>
      <c r="Q6157" t="str">
        <f>VLOOKUP(E6157,CHOOSE({1,2},Product!$B$2:$B$1811,Product!$A$2:$A$1811),2,FALSE)</f>
        <v>Paper</v>
      </c>
      <c r="R6157" t="str">
        <f t="shared" si="96"/>
        <v>AZ</v>
      </c>
    </row>
    <row r="6158" spans="1:18" x14ac:dyDescent="0.25">
      <c r="A6158" t="s">
        <v>5797</v>
      </c>
      <c r="B6158" s="35">
        <v>44709</v>
      </c>
      <c r="C6158" t="s">
        <v>1019</v>
      </c>
      <c r="D6158" t="s">
        <v>20</v>
      </c>
      <c r="E6158" t="s">
        <v>266</v>
      </c>
      <c r="F6158">
        <v>0</v>
      </c>
      <c r="G6158">
        <v>1769922</v>
      </c>
      <c r="H6158">
        <v>339235.05</v>
      </c>
      <c r="I6158">
        <v>5</v>
      </c>
      <c r="J6158" t="s">
        <v>26</v>
      </c>
      <c r="K6158" t="str">
        <f>VLOOKUP(C6158,Customer!$A$2:$F$793,2,FALSE)</f>
        <v>United Kingdom</v>
      </c>
      <c r="L6158" t="str">
        <f>VLOOKUP($C6158,Customer!$A$2:$F$793,3,FALSE)</f>
        <v>England</v>
      </c>
      <c r="M6158" t="str">
        <f>VLOOKUP($C6158,Customer!$A$2:$F$793,4,FALSE)</f>
        <v>Woking</v>
      </c>
      <c r="N6158" t="str">
        <f>VLOOKUP($C6158,Customer!$A$2:$F$793,5,FALSE)</f>
        <v>North</v>
      </c>
      <c r="O6158" t="str">
        <f>VLOOKUP($C6158,Customer!$A$2:$F$793,6,FALSE)</f>
        <v>Consumer</v>
      </c>
      <c r="P6158" t="str">
        <f>VLOOKUP(E6158,Product!$B$2:$C$1811,2,FALSE)</f>
        <v>Office Supplies</v>
      </c>
      <c r="Q6158" t="str">
        <f>VLOOKUP(E6158,CHOOSE({1,2},Product!$B$2:$B$1811,Product!$A$2:$A$1811),2,FALSE)</f>
        <v>Art</v>
      </c>
      <c r="R6158" t="str">
        <f t="shared" si="96"/>
        <v>AZ</v>
      </c>
    </row>
    <row r="6159" spans="1:18" x14ac:dyDescent="0.25">
      <c r="A6159" t="s">
        <v>5797</v>
      </c>
      <c r="B6159" s="35">
        <v>44709</v>
      </c>
      <c r="C6159" t="s">
        <v>1019</v>
      </c>
      <c r="D6159" t="s">
        <v>20</v>
      </c>
      <c r="E6159" t="s">
        <v>2535</v>
      </c>
      <c r="F6159">
        <v>0</v>
      </c>
      <c r="G6159">
        <v>589974</v>
      </c>
      <c r="H6159">
        <v>265488.3</v>
      </c>
      <c r="I6159">
        <v>1</v>
      </c>
      <c r="J6159" t="s">
        <v>22</v>
      </c>
      <c r="K6159" t="str">
        <f>VLOOKUP(C6159,Customer!$A$2:$F$793,2,FALSE)</f>
        <v>United Kingdom</v>
      </c>
      <c r="L6159" t="str">
        <f>VLOOKUP($C6159,Customer!$A$2:$F$793,3,FALSE)</f>
        <v>England</v>
      </c>
      <c r="M6159" t="str">
        <f>VLOOKUP($C6159,Customer!$A$2:$F$793,4,FALSE)</f>
        <v>Woking</v>
      </c>
      <c r="N6159" t="str">
        <f>VLOOKUP($C6159,Customer!$A$2:$F$793,5,FALSE)</f>
        <v>North</v>
      </c>
      <c r="O6159" t="str">
        <f>VLOOKUP($C6159,Customer!$A$2:$F$793,6,FALSE)</f>
        <v>Consumer</v>
      </c>
      <c r="P6159" t="str">
        <f>VLOOKUP(E6159,Product!$B$2:$C$1811,2,FALSE)</f>
        <v>Technology</v>
      </c>
      <c r="Q6159" t="str">
        <f>VLOOKUP(E6159,CHOOSE({1,2},Product!$B$2:$B$1811,Product!$A$2:$A$1811),2,FALSE)</f>
        <v>Accessories</v>
      </c>
      <c r="R6159" t="str">
        <f t="shared" si="96"/>
        <v>AZ</v>
      </c>
    </row>
    <row r="6160" spans="1:18" x14ac:dyDescent="0.25">
      <c r="A6160" t="s">
        <v>5798</v>
      </c>
      <c r="B6160" s="35">
        <v>44710</v>
      </c>
      <c r="C6160" t="s">
        <v>773</v>
      </c>
      <c r="D6160" t="s">
        <v>20</v>
      </c>
      <c r="E6160" t="s">
        <v>2541</v>
      </c>
      <c r="F6160">
        <v>0.1</v>
      </c>
      <c r="G6160">
        <v>20634340.650000002</v>
      </c>
      <c r="H6160">
        <v>1607679.1500000001</v>
      </c>
      <c r="I6160">
        <v>3</v>
      </c>
      <c r="J6160" t="s">
        <v>26</v>
      </c>
      <c r="K6160" t="str">
        <f>VLOOKUP(C6160,Customer!$A$2:$F$793,2,FALSE)</f>
        <v>United Kingdom</v>
      </c>
      <c r="L6160" t="str">
        <f>VLOOKUP($C6160,Customer!$A$2:$F$793,3,FALSE)</f>
        <v>England</v>
      </c>
      <c r="M6160" t="str">
        <f>VLOOKUP($C6160,Customer!$A$2:$F$793,4,FALSE)</f>
        <v>Bideford</v>
      </c>
      <c r="N6160" t="str">
        <f>VLOOKUP($C6160,Customer!$A$2:$F$793,5,FALSE)</f>
        <v>North</v>
      </c>
      <c r="O6160" t="str">
        <f>VLOOKUP($C6160,Customer!$A$2:$F$793,6,FALSE)</f>
        <v>Consumer</v>
      </c>
      <c r="P6160" t="str">
        <f>VLOOKUP(E6160,Product!$B$2:$C$1811,2,FALSE)</f>
        <v>Furniture</v>
      </c>
      <c r="Q6160" t="str">
        <f>VLOOKUP(E6160,CHOOSE({1,2},Product!$B$2:$B$1811,Product!$A$2:$A$1811),2,FALSE)</f>
        <v>Tables</v>
      </c>
      <c r="R6160" t="str">
        <f t="shared" si="96"/>
        <v>AZ</v>
      </c>
    </row>
    <row r="6161" spans="1:18" x14ac:dyDescent="0.25">
      <c r="A6161" t="s">
        <v>5799</v>
      </c>
      <c r="B6161" s="35">
        <v>44710</v>
      </c>
      <c r="C6161" t="s">
        <v>274</v>
      </c>
      <c r="D6161" t="s">
        <v>24</v>
      </c>
      <c r="E6161" t="s">
        <v>701</v>
      </c>
      <c r="F6161">
        <v>0</v>
      </c>
      <c r="G6161">
        <v>1489684.35</v>
      </c>
      <c r="H6161">
        <v>471979.2</v>
      </c>
      <c r="I6161">
        <v>2</v>
      </c>
      <c r="J6161" t="s">
        <v>26</v>
      </c>
      <c r="K6161" t="str">
        <f>VLOOKUP(C6161,Customer!$A$2:$F$793,2,FALSE)</f>
        <v>Germany</v>
      </c>
      <c r="L6161" t="str">
        <f>VLOOKUP($C6161,Customer!$A$2:$F$793,3,FALSE)</f>
        <v>North Rhine-Westphalia</v>
      </c>
      <c r="M6161" t="str">
        <f>VLOOKUP($C6161,Customer!$A$2:$F$793,4,FALSE)</f>
        <v>Bonn</v>
      </c>
      <c r="N6161" t="str">
        <f>VLOOKUP($C6161,Customer!$A$2:$F$793,5,FALSE)</f>
        <v>Central</v>
      </c>
      <c r="O6161" t="str">
        <f>VLOOKUP($C6161,Customer!$A$2:$F$793,6,FALSE)</f>
        <v>Consumer</v>
      </c>
      <c r="P6161" t="str">
        <f>VLOOKUP(E6161,Product!$B$2:$C$1811,2,FALSE)</f>
        <v>Office Supplies</v>
      </c>
      <c r="Q6161" t="str">
        <f>VLOOKUP(E6161,CHOOSE({1,2},Product!$B$2:$B$1811,Product!$A$2:$A$1811),2,FALSE)</f>
        <v>Art</v>
      </c>
      <c r="R6161" t="str">
        <f t="shared" si="96"/>
        <v>AZ</v>
      </c>
    </row>
    <row r="6162" spans="1:18" x14ac:dyDescent="0.25">
      <c r="A6162" t="s">
        <v>5800</v>
      </c>
      <c r="B6162" s="35">
        <v>44710</v>
      </c>
      <c r="C6162" t="s">
        <v>577</v>
      </c>
      <c r="D6162" t="s">
        <v>24</v>
      </c>
      <c r="E6162" t="s">
        <v>119</v>
      </c>
      <c r="F6162">
        <v>0</v>
      </c>
      <c r="G6162">
        <v>1740423.3</v>
      </c>
      <c r="H6162">
        <v>368733.75</v>
      </c>
      <c r="I6162">
        <v>4</v>
      </c>
      <c r="J6162" t="s">
        <v>26</v>
      </c>
      <c r="K6162" t="str">
        <f>VLOOKUP(C6162,Customer!$A$2:$F$793,2,FALSE)</f>
        <v>Italy</v>
      </c>
      <c r="L6162" t="str">
        <f>VLOOKUP($C6162,Customer!$A$2:$F$793,3,FALSE)</f>
        <v>Lombardy</v>
      </c>
      <c r="M6162" t="str">
        <f>VLOOKUP($C6162,Customer!$A$2:$F$793,4,FALSE)</f>
        <v>Milan</v>
      </c>
      <c r="N6162" t="str">
        <f>VLOOKUP($C6162,Customer!$A$2:$F$793,5,FALSE)</f>
        <v>South</v>
      </c>
      <c r="O6162" t="str">
        <f>VLOOKUP($C6162,Customer!$A$2:$F$793,6,FALSE)</f>
        <v>Consumer</v>
      </c>
      <c r="P6162" t="str">
        <f>VLOOKUP(E6162,Product!$B$2:$C$1811,2,FALSE)</f>
        <v>Technology</v>
      </c>
      <c r="Q6162" t="str">
        <f>VLOOKUP(E6162,CHOOSE({1,2},Product!$B$2:$B$1811,Product!$A$2:$A$1811),2,FALSE)</f>
        <v>Accessories</v>
      </c>
      <c r="R6162" t="str">
        <f t="shared" si="96"/>
        <v>AZ</v>
      </c>
    </row>
    <row r="6163" spans="1:18" x14ac:dyDescent="0.25">
      <c r="A6163" t="s">
        <v>5801</v>
      </c>
      <c r="B6163" s="35">
        <v>44710</v>
      </c>
      <c r="C6163" t="s">
        <v>1692</v>
      </c>
      <c r="D6163" t="s">
        <v>20</v>
      </c>
      <c r="E6163" t="s">
        <v>853</v>
      </c>
      <c r="F6163">
        <v>0.2</v>
      </c>
      <c r="G6163">
        <v>2802376.5</v>
      </c>
      <c r="H6163">
        <v>280237.65000000002</v>
      </c>
      <c r="I6163">
        <v>9</v>
      </c>
      <c r="J6163" t="s">
        <v>26</v>
      </c>
      <c r="K6163" t="str">
        <f>VLOOKUP(C6163,Customer!$A$2:$F$793,2,FALSE)</f>
        <v>Germany</v>
      </c>
      <c r="L6163" t="str">
        <f>VLOOKUP($C6163,Customer!$A$2:$F$793,3,FALSE)</f>
        <v>Saxony</v>
      </c>
      <c r="M6163" t="str">
        <f>VLOOKUP($C6163,Customer!$A$2:$F$793,4,FALSE)</f>
        <v>Dresden</v>
      </c>
      <c r="N6163" t="str">
        <f>VLOOKUP($C6163,Customer!$A$2:$F$793,5,FALSE)</f>
        <v>Central</v>
      </c>
      <c r="O6163" t="str">
        <f>VLOOKUP($C6163,Customer!$A$2:$F$793,6,FALSE)</f>
        <v>Consumer</v>
      </c>
      <c r="P6163" t="str">
        <f>VLOOKUP(E6163,Product!$B$2:$C$1811,2,FALSE)</f>
        <v>Furniture</v>
      </c>
      <c r="Q6163" t="str">
        <f>VLOOKUP(E6163,CHOOSE({1,2},Product!$B$2:$B$1811,Product!$A$2:$A$1811),2,FALSE)</f>
        <v>Furnishings</v>
      </c>
      <c r="R6163" t="str">
        <f t="shared" si="96"/>
        <v>AZ</v>
      </c>
    </row>
    <row r="6164" spans="1:18" x14ac:dyDescent="0.25">
      <c r="A6164" t="s">
        <v>5801</v>
      </c>
      <c r="B6164" s="35">
        <v>44710</v>
      </c>
      <c r="C6164" t="s">
        <v>1692</v>
      </c>
      <c r="D6164" t="s">
        <v>20</v>
      </c>
      <c r="E6164" t="s">
        <v>672</v>
      </c>
      <c r="F6164">
        <v>0.5</v>
      </c>
      <c r="G6164">
        <v>2330397.3000000003</v>
      </c>
      <c r="H6164">
        <v>-427731.15</v>
      </c>
      <c r="I6164">
        <v>10</v>
      </c>
      <c r="J6164" t="s">
        <v>22</v>
      </c>
      <c r="K6164" t="str">
        <f>VLOOKUP(C6164,Customer!$A$2:$F$793,2,FALSE)</f>
        <v>Germany</v>
      </c>
      <c r="L6164" t="str">
        <f>VLOOKUP($C6164,Customer!$A$2:$F$793,3,FALSE)</f>
        <v>Saxony</v>
      </c>
      <c r="M6164" t="str">
        <f>VLOOKUP($C6164,Customer!$A$2:$F$793,4,FALSE)</f>
        <v>Dresden</v>
      </c>
      <c r="N6164" t="str">
        <f>VLOOKUP($C6164,Customer!$A$2:$F$793,5,FALSE)</f>
        <v>Central</v>
      </c>
      <c r="O6164" t="str">
        <f>VLOOKUP($C6164,Customer!$A$2:$F$793,6,FALSE)</f>
        <v>Consumer</v>
      </c>
      <c r="P6164" t="str">
        <f>VLOOKUP(E6164,Product!$B$2:$C$1811,2,FALSE)</f>
        <v>Office Supplies</v>
      </c>
      <c r="Q6164" t="str">
        <f>VLOOKUP(E6164,CHOOSE({1,2},Product!$B$2:$B$1811,Product!$A$2:$A$1811),2,FALSE)</f>
        <v>Binders</v>
      </c>
      <c r="R6164" t="str">
        <f t="shared" si="96"/>
        <v>AZ</v>
      </c>
    </row>
    <row r="6165" spans="1:18" x14ac:dyDescent="0.25">
      <c r="A6165" t="s">
        <v>5801</v>
      </c>
      <c r="B6165" s="35">
        <v>44710</v>
      </c>
      <c r="C6165" t="s">
        <v>1692</v>
      </c>
      <c r="D6165" t="s">
        <v>20</v>
      </c>
      <c r="E6165" t="s">
        <v>757</v>
      </c>
      <c r="F6165">
        <v>0.5</v>
      </c>
      <c r="G6165">
        <v>2005911.6</v>
      </c>
      <c r="H6165">
        <v>-486728.55</v>
      </c>
      <c r="I6165">
        <v>5</v>
      </c>
      <c r="J6165" t="s">
        <v>22</v>
      </c>
      <c r="K6165" t="str">
        <f>VLOOKUP(C6165,Customer!$A$2:$F$793,2,FALSE)</f>
        <v>Germany</v>
      </c>
      <c r="L6165" t="str">
        <f>VLOOKUP($C6165,Customer!$A$2:$F$793,3,FALSE)</f>
        <v>Saxony</v>
      </c>
      <c r="M6165" t="str">
        <f>VLOOKUP($C6165,Customer!$A$2:$F$793,4,FALSE)</f>
        <v>Dresden</v>
      </c>
      <c r="N6165" t="str">
        <f>VLOOKUP($C6165,Customer!$A$2:$F$793,5,FALSE)</f>
        <v>Central</v>
      </c>
      <c r="O6165" t="str">
        <f>VLOOKUP($C6165,Customer!$A$2:$F$793,6,FALSE)</f>
        <v>Consumer</v>
      </c>
      <c r="P6165" t="str">
        <f>VLOOKUP(E6165,Product!$B$2:$C$1811,2,FALSE)</f>
        <v>Office Supplies</v>
      </c>
      <c r="Q6165" t="str">
        <f>VLOOKUP(E6165,CHOOSE({1,2},Product!$B$2:$B$1811,Product!$A$2:$A$1811),2,FALSE)</f>
        <v>Storage</v>
      </c>
      <c r="R6165" t="str">
        <f t="shared" si="96"/>
        <v>AZ</v>
      </c>
    </row>
    <row r="6166" spans="1:18" x14ac:dyDescent="0.25">
      <c r="A6166" t="s">
        <v>5802</v>
      </c>
      <c r="B6166" s="35">
        <v>44710</v>
      </c>
      <c r="C6166" t="s">
        <v>1261</v>
      </c>
      <c r="D6166" t="s">
        <v>24</v>
      </c>
      <c r="E6166" t="s">
        <v>962</v>
      </c>
      <c r="F6166">
        <v>0.1</v>
      </c>
      <c r="G6166">
        <v>2713880.4</v>
      </c>
      <c r="H6166">
        <v>870211.65</v>
      </c>
      <c r="I6166">
        <v>3</v>
      </c>
      <c r="J6166" t="s">
        <v>22</v>
      </c>
      <c r="K6166" t="str">
        <f>VLOOKUP(C6166,Customer!$A$2:$F$793,2,FALSE)</f>
        <v>United Kingdom</v>
      </c>
      <c r="L6166" t="str">
        <f>VLOOKUP($C6166,Customer!$A$2:$F$793,3,FALSE)</f>
        <v>England</v>
      </c>
      <c r="M6166" t="str">
        <f>VLOOKUP($C6166,Customer!$A$2:$F$793,4,FALSE)</f>
        <v>Guildford</v>
      </c>
      <c r="N6166" t="str">
        <f>VLOOKUP($C6166,Customer!$A$2:$F$793,5,FALSE)</f>
        <v>North</v>
      </c>
      <c r="O6166" t="str">
        <f>VLOOKUP($C6166,Customer!$A$2:$F$793,6,FALSE)</f>
        <v>Consumer</v>
      </c>
      <c r="P6166" t="str">
        <f>VLOOKUP(E6166,Product!$B$2:$C$1811,2,FALSE)</f>
        <v>Furniture</v>
      </c>
      <c r="Q6166" t="str">
        <f>VLOOKUP(E6166,CHOOSE({1,2},Product!$B$2:$B$1811,Product!$A$2:$A$1811),2,FALSE)</f>
        <v>Chairs</v>
      </c>
      <c r="R6166" t="str">
        <f t="shared" si="96"/>
        <v>AZ</v>
      </c>
    </row>
    <row r="6167" spans="1:18" x14ac:dyDescent="0.25">
      <c r="A6167" t="s">
        <v>5802</v>
      </c>
      <c r="B6167" s="35">
        <v>44710</v>
      </c>
      <c r="C6167" t="s">
        <v>1261</v>
      </c>
      <c r="D6167" t="s">
        <v>24</v>
      </c>
      <c r="E6167" t="s">
        <v>176</v>
      </c>
      <c r="F6167">
        <v>0</v>
      </c>
      <c r="G6167">
        <v>560475.30000000005</v>
      </c>
      <c r="H6167">
        <v>221240.25</v>
      </c>
      <c r="I6167">
        <v>2</v>
      </c>
      <c r="J6167" t="s">
        <v>26</v>
      </c>
      <c r="K6167" t="str">
        <f>VLOOKUP(C6167,Customer!$A$2:$F$793,2,FALSE)</f>
        <v>United Kingdom</v>
      </c>
      <c r="L6167" t="str">
        <f>VLOOKUP($C6167,Customer!$A$2:$F$793,3,FALSE)</f>
        <v>England</v>
      </c>
      <c r="M6167" t="str">
        <f>VLOOKUP($C6167,Customer!$A$2:$F$793,4,FALSE)</f>
        <v>Guildford</v>
      </c>
      <c r="N6167" t="str">
        <f>VLOOKUP($C6167,Customer!$A$2:$F$793,5,FALSE)</f>
        <v>North</v>
      </c>
      <c r="O6167" t="str">
        <f>VLOOKUP($C6167,Customer!$A$2:$F$793,6,FALSE)</f>
        <v>Consumer</v>
      </c>
      <c r="P6167" t="str">
        <f>VLOOKUP(E6167,Product!$B$2:$C$1811,2,FALSE)</f>
        <v>Office Supplies</v>
      </c>
      <c r="Q6167" t="str">
        <f>VLOOKUP(E6167,CHOOSE({1,2},Product!$B$2:$B$1811,Product!$A$2:$A$1811),2,FALSE)</f>
        <v>Art</v>
      </c>
      <c r="R6167" t="str">
        <f t="shared" si="96"/>
        <v>AZ</v>
      </c>
    </row>
    <row r="6168" spans="1:18" x14ac:dyDescent="0.25">
      <c r="A6168" t="s">
        <v>5802</v>
      </c>
      <c r="B6168" s="35">
        <v>44710</v>
      </c>
      <c r="C6168" t="s">
        <v>1261</v>
      </c>
      <c r="D6168" t="s">
        <v>24</v>
      </c>
      <c r="E6168" t="s">
        <v>30</v>
      </c>
      <c r="F6168">
        <v>0</v>
      </c>
      <c r="G6168">
        <v>781715.55</v>
      </c>
      <c r="H6168">
        <v>73746.75</v>
      </c>
      <c r="I6168">
        <v>2</v>
      </c>
      <c r="J6168" t="s">
        <v>26</v>
      </c>
      <c r="K6168" t="str">
        <f>VLOOKUP(C6168,Customer!$A$2:$F$793,2,FALSE)</f>
        <v>United Kingdom</v>
      </c>
      <c r="L6168" t="str">
        <f>VLOOKUP($C6168,Customer!$A$2:$F$793,3,FALSE)</f>
        <v>England</v>
      </c>
      <c r="M6168" t="str">
        <f>VLOOKUP($C6168,Customer!$A$2:$F$793,4,FALSE)</f>
        <v>Guildford</v>
      </c>
      <c r="N6168" t="str">
        <f>VLOOKUP($C6168,Customer!$A$2:$F$793,5,FALSE)</f>
        <v>North</v>
      </c>
      <c r="O6168" t="str">
        <f>VLOOKUP($C6168,Customer!$A$2:$F$793,6,FALSE)</f>
        <v>Consumer</v>
      </c>
      <c r="P6168" t="str">
        <f>VLOOKUP(E6168,Product!$B$2:$C$1811,2,FALSE)</f>
        <v>Office Supplies</v>
      </c>
      <c r="Q6168" t="str">
        <f>VLOOKUP(E6168,CHOOSE({1,2},Product!$B$2:$B$1811,Product!$A$2:$A$1811),2,FALSE)</f>
        <v>Art</v>
      </c>
      <c r="R6168" t="str">
        <f t="shared" si="96"/>
        <v>AZ</v>
      </c>
    </row>
    <row r="6169" spans="1:18" x14ac:dyDescent="0.25">
      <c r="A6169" t="s">
        <v>5802</v>
      </c>
      <c r="B6169" s="35">
        <v>44710</v>
      </c>
      <c r="C6169" t="s">
        <v>1261</v>
      </c>
      <c r="D6169" t="s">
        <v>24</v>
      </c>
      <c r="E6169" t="s">
        <v>1483</v>
      </c>
      <c r="F6169">
        <v>0</v>
      </c>
      <c r="G6169">
        <v>560475.30000000005</v>
      </c>
      <c r="H6169">
        <v>265488.3</v>
      </c>
      <c r="I6169">
        <v>2</v>
      </c>
      <c r="J6169" t="s">
        <v>26</v>
      </c>
      <c r="K6169" t="str">
        <f>VLOOKUP(C6169,Customer!$A$2:$F$793,2,FALSE)</f>
        <v>United Kingdom</v>
      </c>
      <c r="L6169" t="str">
        <f>VLOOKUP($C6169,Customer!$A$2:$F$793,3,FALSE)</f>
        <v>England</v>
      </c>
      <c r="M6169" t="str">
        <f>VLOOKUP($C6169,Customer!$A$2:$F$793,4,FALSE)</f>
        <v>Guildford</v>
      </c>
      <c r="N6169" t="str">
        <f>VLOOKUP($C6169,Customer!$A$2:$F$793,5,FALSE)</f>
        <v>North</v>
      </c>
      <c r="O6169" t="str">
        <f>VLOOKUP($C6169,Customer!$A$2:$F$793,6,FALSE)</f>
        <v>Consumer</v>
      </c>
      <c r="P6169" t="str">
        <f>VLOOKUP(E6169,Product!$B$2:$C$1811,2,FALSE)</f>
        <v>Office Supplies</v>
      </c>
      <c r="Q6169" t="str">
        <f>VLOOKUP(E6169,CHOOSE({1,2},Product!$B$2:$B$1811,Product!$A$2:$A$1811),2,FALSE)</f>
        <v>Envelopes</v>
      </c>
      <c r="R6169" t="str">
        <f t="shared" si="96"/>
        <v>AZ</v>
      </c>
    </row>
    <row r="6170" spans="1:18" x14ac:dyDescent="0.25">
      <c r="A6170" t="s">
        <v>5802</v>
      </c>
      <c r="B6170" s="35">
        <v>44710</v>
      </c>
      <c r="C6170" t="s">
        <v>1261</v>
      </c>
      <c r="D6170" t="s">
        <v>24</v>
      </c>
      <c r="E6170" t="s">
        <v>2542</v>
      </c>
      <c r="F6170">
        <v>0</v>
      </c>
      <c r="G6170">
        <v>634222.05000000005</v>
      </c>
      <c r="H6170">
        <v>265488.3</v>
      </c>
      <c r="I6170">
        <v>3</v>
      </c>
      <c r="J6170" t="s">
        <v>22</v>
      </c>
      <c r="K6170" t="str">
        <f>VLOOKUP(C6170,Customer!$A$2:$F$793,2,FALSE)</f>
        <v>United Kingdom</v>
      </c>
      <c r="L6170" t="str">
        <f>VLOOKUP($C6170,Customer!$A$2:$F$793,3,FALSE)</f>
        <v>England</v>
      </c>
      <c r="M6170" t="str">
        <f>VLOOKUP($C6170,Customer!$A$2:$F$793,4,FALSE)</f>
        <v>Guildford</v>
      </c>
      <c r="N6170" t="str">
        <f>VLOOKUP($C6170,Customer!$A$2:$F$793,5,FALSE)</f>
        <v>North</v>
      </c>
      <c r="O6170" t="str">
        <f>VLOOKUP($C6170,Customer!$A$2:$F$793,6,FALSE)</f>
        <v>Consumer</v>
      </c>
      <c r="P6170" t="str">
        <f>VLOOKUP(E6170,Product!$B$2:$C$1811,2,FALSE)</f>
        <v>Office Supplies</v>
      </c>
      <c r="Q6170" t="str">
        <f>VLOOKUP(E6170,CHOOSE({1,2},Product!$B$2:$B$1811,Product!$A$2:$A$1811),2,FALSE)</f>
        <v>Fasteners</v>
      </c>
      <c r="R6170" t="str">
        <f t="shared" si="96"/>
        <v>AZ</v>
      </c>
    </row>
    <row r="6171" spans="1:18" x14ac:dyDescent="0.25">
      <c r="A6171" t="s">
        <v>5802</v>
      </c>
      <c r="B6171" s="35">
        <v>44710</v>
      </c>
      <c r="C6171" t="s">
        <v>1261</v>
      </c>
      <c r="D6171" t="s">
        <v>24</v>
      </c>
      <c r="E6171" t="s">
        <v>2005</v>
      </c>
      <c r="F6171">
        <v>0</v>
      </c>
      <c r="G6171">
        <v>11268503.4</v>
      </c>
      <c r="H6171">
        <v>1238945.4000000001</v>
      </c>
      <c r="I6171">
        <v>4</v>
      </c>
      <c r="J6171" t="s">
        <v>26</v>
      </c>
      <c r="K6171" t="str">
        <f>VLOOKUP(C6171,Customer!$A$2:$F$793,2,FALSE)</f>
        <v>United Kingdom</v>
      </c>
      <c r="L6171" t="str">
        <f>VLOOKUP($C6171,Customer!$A$2:$F$793,3,FALSE)</f>
        <v>England</v>
      </c>
      <c r="M6171" t="str">
        <f>VLOOKUP($C6171,Customer!$A$2:$F$793,4,FALSE)</f>
        <v>Guildford</v>
      </c>
      <c r="N6171" t="str">
        <f>VLOOKUP($C6171,Customer!$A$2:$F$793,5,FALSE)</f>
        <v>North</v>
      </c>
      <c r="O6171" t="str">
        <f>VLOOKUP($C6171,Customer!$A$2:$F$793,6,FALSE)</f>
        <v>Consumer</v>
      </c>
      <c r="P6171" t="str">
        <f>VLOOKUP(E6171,Product!$B$2:$C$1811,2,FALSE)</f>
        <v>Technology</v>
      </c>
      <c r="Q6171" t="str">
        <f>VLOOKUP(E6171,CHOOSE({1,2},Product!$B$2:$B$1811,Product!$A$2:$A$1811),2,FALSE)</f>
        <v>Copiers</v>
      </c>
      <c r="R6171" t="str">
        <f t="shared" si="96"/>
        <v>AZ</v>
      </c>
    </row>
    <row r="6172" spans="1:18" x14ac:dyDescent="0.25">
      <c r="A6172" t="s">
        <v>5803</v>
      </c>
      <c r="B6172" s="35">
        <v>44711</v>
      </c>
      <c r="C6172" t="s">
        <v>1922</v>
      </c>
      <c r="D6172" t="s">
        <v>24</v>
      </c>
      <c r="E6172" t="s">
        <v>477</v>
      </c>
      <c r="F6172">
        <v>0</v>
      </c>
      <c r="G6172">
        <v>870211.65</v>
      </c>
      <c r="H6172">
        <v>309736.35000000003</v>
      </c>
      <c r="I6172">
        <v>2</v>
      </c>
      <c r="J6172" t="s">
        <v>22</v>
      </c>
      <c r="K6172" t="str">
        <f>VLOOKUP(C6172,Customer!$A$2:$F$793,2,FALSE)</f>
        <v>Italy</v>
      </c>
      <c r="L6172" t="str">
        <f>VLOOKUP($C6172,Customer!$A$2:$F$793,3,FALSE)</f>
        <v>Emilia-Romagna</v>
      </c>
      <c r="M6172" t="str">
        <f>VLOOKUP($C6172,Customer!$A$2:$F$793,4,FALSE)</f>
        <v>Reggio nell'Emilia</v>
      </c>
      <c r="N6172" t="str">
        <f>VLOOKUP($C6172,Customer!$A$2:$F$793,5,FALSE)</f>
        <v>South</v>
      </c>
      <c r="O6172" t="str">
        <f>VLOOKUP($C6172,Customer!$A$2:$F$793,6,FALSE)</f>
        <v>Corporate</v>
      </c>
      <c r="P6172" t="str">
        <f>VLOOKUP(E6172,Product!$B$2:$C$1811,2,FALSE)</f>
        <v>Office Supplies</v>
      </c>
      <c r="Q6172" t="str">
        <f>VLOOKUP(E6172,CHOOSE({1,2},Product!$B$2:$B$1811,Product!$A$2:$A$1811),2,FALSE)</f>
        <v>Art</v>
      </c>
      <c r="R6172" t="str">
        <f t="shared" si="96"/>
        <v>AZ</v>
      </c>
    </row>
    <row r="6173" spans="1:18" x14ac:dyDescent="0.25">
      <c r="A6173" t="s">
        <v>5803</v>
      </c>
      <c r="B6173" s="35">
        <v>44711</v>
      </c>
      <c r="C6173" t="s">
        <v>1922</v>
      </c>
      <c r="D6173" t="s">
        <v>24</v>
      </c>
      <c r="E6173" t="s">
        <v>1407</v>
      </c>
      <c r="F6173">
        <v>0</v>
      </c>
      <c r="G6173">
        <v>3097363.5</v>
      </c>
      <c r="H6173">
        <v>737467.5</v>
      </c>
      <c r="I6173">
        <v>4</v>
      </c>
      <c r="J6173" t="s">
        <v>22</v>
      </c>
      <c r="K6173" t="str">
        <f>VLOOKUP(C6173,Customer!$A$2:$F$793,2,FALSE)</f>
        <v>Italy</v>
      </c>
      <c r="L6173" t="str">
        <f>VLOOKUP($C6173,Customer!$A$2:$F$793,3,FALSE)</f>
        <v>Emilia-Romagna</v>
      </c>
      <c r="M6173" t="str">
        <f>VLOOKUP($C6173,Customer!$A$2:$F$793,4,FALSE)</f>
        <v>Reggio nell'Emilia</v>
      </c>
      <c r="N6173" t="str">
        <f>VLOOKUP($C6173,Customer!$A$2:$F$793,5,FALSE)</f>
        <v>South</v>
      </c>
      <c r="O6173" t="str">
        <f>VLOOKUP($C6173,Customer!$A$2:$F$793,6,FALSE)</f>
        <v>Corporate</v>
      </c>
      <c r="P6173" t="str">
        <f>VLOOKUP(E6173,Product!$B$2:$C$1811,2,FALSE)</f>
        <v>Office Supplies</v>
      </c>
      <c r="Q6173" t="str">
        <f>VLOOKUP(E6173,CHOOSE({1,2},Product!$B$2:$B$1811,Product!$A$2:$A$1811),2,FALSE)</f>
        <v>Binders</v>
      </c>
      <c r="R6173" t="str">
        <f t="shared" si="96"/>
        <v>AZ</v>
      </c>
    </row>
    <row r="6174" spans="1:18" x14ac:dyDescent="0.25">
      <c r="A6174" t="s">
        <v>5803</v>
      </c>
      <c r="B6174" s="35">
        <v>44711</v>
      </c>
      <c r="C6174" t="s">
        <v>1922</v>
      </c>
      <c r="D6174" t="s">
        <v>24</v>
      </c>
      <c r="E6174" t="s">
        <v>568</v>
      </c>
      <c r="F6174">
        <v>0</v>
      </c>
      <c r="G6174">
        <v>2271399.9</v>
      </c>
      <c r="H6174">
        <v>796464.9</v>
      </c>
      <c r="I6174">
        <v>3</v>
      </c>
      <c r="J6174" t="s">
        <v>22</v>
      </c>
      <c r="K6174" t="str">
        <f>VLOOKUP(C6174,Customer!$A$2:$F$793,2,FALSE)</f>
        <v>Italy</v>
      </c>
      <c r="L6174" t="str">
        <f>VLOOKUP($C6174,Customer!$A$2:$F$793,3,FALSE)</f>
        <v>Emilia-Romagna</v>
      </c>
      <c r="M6174" t="str">
        <f>VLOOKUP($C6174,Customer!$A$2:$F$793,4,FALSE)</f>
        <v>Reggio nell'Emilia</v>
      </c>
      <c r="N6174" t="str">
        <f>VLOOKUP($C6174,Customer!$A$2:$F$793,5,FALSE)</f>
        <v>South</v>
      </c>
      <c r="O6174" t="str">
        <f>VLOOKUP($C6174,Customer!$A$2:$F$793,6,FALSE)</f>
        <v>Corporate</v>
      </c>
      <c r="P6174" t="str">
        <f>VLOOKUP(E6174,Product!$B$2:$C$1811,2,FALSE)</f>
        <v>Office Supplies</v>
      </c>
      <c r="Q6174" t="str">
        <f>VLOOKUP(E6174,CHOOSE({1,2},Product!$B$2:$B$1811,Product!$A$2:$A$1811),2,FALSE)</f>
        <v>Binders</v>
      </c>
      <c r="R6174" t="str">
        <f t="shared" si="96"/>
        <v>AZ</v>
      </c>
    </row>
    <row r="6175" spans="1:18" x14ac:dyDescent="0.25">
      <c r="A6175" t="s">
        <v>5803</v>
      </c>
      <c r="B6175" s="35">
        <v>44711</v>
      </c>
      <c r="C6175" t="s">
        <v>1922</v>
      </c>
      <c r="D6175" t="s">
        <v>24</v>
      </c>
      <c r="E6175" t="s">
        <v>1989</v>
      </c>
      <c r="F6175">
        <v>0</v>
      </c>
      <c r="G6175">
        <v>781715.55</v>
      </c>
      <c r="H6175">
        <v>353984.4</v>
      </c>
      <c r="I6175">
        <v>1</v>
      </c>
      <c r="J6175" t="s">
        <v>26</v>
      </c>
      <c r="K6175" t="str">
        <f>VLOOKUP(C6175,Customer!$A$2:$F$793,2,FALSE)</f>
        <v>Italy</v>
      </c>
      <c r="L6175" t="str">
        <f>VLOOKUP($C6175,Customer!$A$2:$F$793,3,FALSE)</f>
        <v>Emilia-Romagna</v>
      </c>
      <c r="M6175" t="str">
        <f>VLOOKUP($C6175,Customer!$A$2:$F$793,4,FALSE)</f>
        <v>Reggio nell'Emilia</v>
      </c>
      <c r="N6175" t="str">
        <f>VLOOKUP($C6175,Customer!$A$2:$F$793,5,FALSE)</f>
        <v>South</v>
      </c>
      <c r="O6175" t="str">
        <f>VLOOKUP($C6175,Customer!$A$2:$F$793,6,FALSE)</f>
        <v>Corporate</v>
      </c>
      <c r="P6175" t="str">
        <f>VLOOKUP(E6175,Product!$B$2:$C$1811,2,FALSE)</f>
        <v>Office Supplies</v>
      </c>
      <c r="Q6175" t="str">
        <f>VLOOKUP(E6175,CHOOSE({1,2},Product!$B$2:$B$1811,Product!$A$2:$A$1811),2,FALSE)</f>
        <v>Binders</v>
      </c>
      <c r="R6175" t="str">
        <f t="shared" si="96"/>
        <v>AZ</v>
      </c>
    </row>
    <row r="6176" spans="1:18" x14ac:dyDescent="0.25">
      <c r="A6176" t="s">
        <v>5803</v>
      </c>
      <c r="B6176" s="35">
        <v>44711</v>
      </c>
      <c r="C6176" t="s">
        <v>1922</v>
      </c>
      <c r="D6176" t="s">
        <v>24</v>
      </c>
      <c r="E6176" t="s">
        <v>1232</v>
      </c>
      <c r="F6176">
        <v>0</v>
      </c>
      <c r="G6176">
        <v>383483.10000000003</v>
      </c>
      <c r="H6176">
        <v>147493.5</v>
      </c>
      <c r="I6176">
        <v>4</v>
      </c>
      <c r="J6176" t="s">
        <v>26</v>
      </c>
      <c r="K6176" t="str">
        <f>VLOOKUP(C6176,Customer!$A$2:$F$793,2,FALSE)</f>
        <v>Italy</v>
      </c>
      <c r="L6176" t="str">
        <f>VLOOKUP($C6176,Customer!$A$2:$F$793,3,FALSE)</f>
        <v>Emilia-Romagna</v>
      </c>
      <c r="M6176" t="str">
        <f>VLOOKUP($C6176,Customer!$A$2:$F$793,4,FALSE)</f>
        <v>Reggio nell'Emilia</v>
      </c>
      <c r="N6176" t="str">
        <f>VLOOKUP($C6176,Customer!$A$2:$F$793,5,FALSE)</f>
        <v>South</v>
      </c>
      <c r="O6176" t="str">
        <f>VLOOKUP($C6176,Customer!$A$2:$F$793,6,FALSE)</f>
        <v>Corporate</v>
      </c>
      <c r="P6176" t="str">
        <f>VLOOKUP(E6176,Product!$B$2:$C$1811,2,FALSE)</f>
        <v>Office Supplies</v>
      </c>
      <c r="Q6176" t="str">
        <f>VLOOKUP(E6176,CHOOSE({1,2},Product!$B$2:$B$1811,Product!$A$2:$A$1811),2,FALSE)</f>
        <v>Binders</v>
      </c>
      <c r="R6176" t="str">
        <f t="shared" si="96"/>
        <v>AZ</v>
      </c>
    </row>
    <row r="6177" spans="1:18" x14ac:dyDescent="0.25">
      <c r="A6177" t="s">
        <v>5803</v>
      </c>
      <c r="B6177" s="35">
        <v>44711</v>
      </c>
      <c r="C6177" t="s">
        <v>1922</v>
      </c>
      <c r="D6177" t="s">
        <v>24</v>
      </c>
      <c r="E6177" t="s">
        <v>2086</v>
      </c>
      <c r="F6177">
        <v>0.1</v>
      </c>
      <c r="G6177">
        <v>16519272</v>
      </c>
      <c r="H6177">
        <v>2935120.65</v>
      </c>
      <c r="I6177">
        <v>6</v>
      </c>
      <c r="J6177" t="s">
        <v>26</v>
      </c>
      <c r="K6177" t="str">
        <f>VLOOKUP(C6177,Customer!$A$2:$F$793,2,FALSE)</f>
        <v>Italy</v>
      </c>
      <c r="L6177" t="str">
        <f>VLOOKUP($C6177,Customer!$A$2:$F$793,3,FALSE)</f>
        <v>Emilia-Romagna</v>
      </c>
      <c r="M6177" t="str">
        <f>VLOOKUP($C6177,Customer!$A$2:$F$793,4,FALSE)</f>
        <v>Reggio nell'Emilia</v>
      </c>
      <c r="N6177" t="str">
        <f>VLOOKUP($C6177,Customer!$A$2:$F$793,5,FALSE)</f>
        <v>South</v>
      </c>
      <c r="O6177" t="str">
        <f>VLOOKUP($C6177,Customer!$A$2:$F$793,6,FALSE)</f>
        <v>Corporate</v>
      </c>
      <c r="P6177" t="str">
        <f>VLOOKUP(E6177,Product!$B$2:$C$1811,2,FALSE)</f>
        <v>Office Supplies</v>
      </c>
      <c r="Q6177" t="str">
        <f>VLOOKUP(E6177,CHOOSE({1,2},Product!$B$2:$B$1811,Product!$A$2:$A$1811),2,FALSE)</f>
        <v>Storage</v>
      </c>
      <c r="R6177" t="str">
        <f t="shared" si="96"/>
        <v>AZ</v>
      </c>
    </row>
    <row r="6178" spans="1:18" x14ac:dyDescent="0.25">
      <c r="A6178" t="s">
        <v>5803</v>
      </c>
      <c r="B6178" s="35">
        <v>44711</v>
      </c>
      <c r="C6178" t="s">
        <v>1922</v>
      </c>
      <c r="D6178" t="s">
        <v>24</v>
      </c>
      <c r="E6178" t="s">
        <v>1370</v>
      </c>
      <c r="F6178">
        <v>0</v>
      </c>
      <c r="G6178">
        <v>663720.75</v>
      </c>
      <c r="H6178">
        <v>88496.1</v>
      </c>
      <c r="I6178">
        <v>3</v>
      </c>
      <c r="J6178" t="s">
        <v>26</v>
      </c>
      <c r="K6178" t="str">
        <f>VLOOKUP(C6178,Customer!$A$2:$F$793,2,FALSE)</f>
        <v>Italy</v>
      </c>
      <c r="L6178" t="str">
        <f>VLOOKUP($C6178,Customer!$A$2:$F$793,3,FALSE)</f>
        <v>Emilia-Romagna</v>
      </c>
      <c r="M6178" t="str">
        <f>VLOOKUP($C6178,Customer!$A$2:$F$793,4,FALSE)</f>
        <v>Reggio nell'Emilia</v>
      </c>
      <c r="N6178" t="str">
        <f>VLOOKUP($C6178,Customer!$A$2:$F$793,5,FALSE)</f>
        <v>South</v>
      </c>
      <c r="O6178" t="str">
        <f>VLOOKUP($C6178,Customer!$A$2:$F$793,6,FALSE)</f>
        <v>Corporate</v>
      </c>
      <c r="P6178" t="str">
        <f>VLOOKUP(E6178,Product!$B$2:$C$1811,2,FALSE)</f>
        <v>Office Supplies</v>
      </c>
      <c r="Q6178" t="str">
        <f>VLOOKUP(E6178,CHOOSE({1,2},Product!$B$2:$B$1811,Product!$A$2:$A$1811),2,FALSE)</f>
        <v>Supplies</v>
      </c>
      <c r="R6178" t="str">
        <f t="shared" si="96"/>
        <v>AZ</v>
      </c>
    </row>
    <row r="6179" spans="1:18" x14ac:dyDescent="0.25">
      <c r="A6179" t="s">
        <v>5803</v>
      </c>
      <c r="B6179" s="35">
        <v>44711</v>
      </c>
      <c r="C6179" t="s">
        <v>1922</v>
      </c>
      <c r="D6179" t="s">
        <v>24</v>
      </c>
      <c r="E6179" t="s">
        <v>1813</v>
      </c>
      <c r="F6179">
        <v>0</v>
      </c>
      <c r="G6179">
        <v>4528050.45</v>
      </c>
      <c r="H6179">
        <v>1091451.9000000001</v>
      </c>
      <c r="I6179">
        <v>3</v>
      </c>
      <c r="J6179" t="s">
        <v>22</v>
      </c>
      <c r="K6179" t="str">
        <f>VLOOKUP(C6179,Customer!$A$2:$F$793,2,FALSE)</f>
        <v>Italy</v>
      </c>
      <c r="L6179" t="str">
        <f>VLOOKUP($C6179,Customer!$A$2:$F$793,3,FALSE)</f>
        <v>Emilia-Romagna</v>
      </c>
      <c r="M6179" t="str">
        <f>VLOOKUP($C6179,Customer!$A$2:$F$793,4,FALSE)</f>
        <v>Reggio nell'Emilia</v>
      </c>
      <c r="N6179" t="str">
        <f>VLOOKUP($C6179,Customer!$A$2:$F$793,5,FALSE)</f>
        <v>South</v>
      </c>
      <c r="O6179" t="str">
        <f>VLOOKUP($C6179,Customer!$A$2:$F$793,6,FALSE)</f>
        <v>Corporate</v>
      </c>
      <c r="P6179" t="str">
        <f>VLOOKUP(E6179,Product!$B$2:$C$1811,2,FALSE)</f>
        <v>Technology</v>
      </c>
      <c r="Q6179" t="str">
        <f>VLOOKUP(E6179,CHOOSE({1,2},Product!$B$2:$B$1811,Product!$A$2:$A$1811),2,FALSE)</f>
        <v>Accessories</v>
      </c>
      <c r="R6179" t="str">
        <f t="shared" si="96"/>
        <v>AZ</v>
      </c>
    </row>
    <row r="6180" spans="1:18" x14ac:dyDescent="0.25">
      <c r="A6180" t="s">
        <v>5804</v>
      </c>
      <c r="B6180" s="35">
        <v>44711</v>
      </c>
      <c r="C6180" t="s">
        <v>2389</v>
      </c>
      <c r="D6180" t="s">
        <v>24</v>
      </c>
      <c r="E6180" t="s">
        <v>595</v>
      </c>
      <c r="F6180">
        <v>0.1</v>
      </c>
      <c r="G6180">
        <v>280237.65000000002</v>
      </c>
      <c r="H6180">
        <v>88496.1</v>
      </c>
      <c r="I6180">
        <v>2</v>
      </c>
      <c r="J6180" t="s">
        <v>26</v>
      </c>
      <c r="K6180" t="str">
        <f>VLOOKUP(C6180,Customer!$A$2:$F$793,2,FALSE)</f>
        <v>France</v>
      </c>
      <c r="L6180" t="str">
        <f>VLOOKUP($C6180,Customer!$A$2:$F$793,3,FALSE)</f>
        <v>Brittany</v>
      </c>
      <c r="M6180" t="str">
        <f>VLOOKUP($C6180,Customer!$A$2:$F$793,4,FALSE)</f>
        <v>Lanester</v>
      </c>
      <c r="N6180" t="str">
        <f>VLOOKUP($C6180,Customer!$A$2:$F$793,5,FALSE)</f>
        <v>Central</v>
      </c>
      <c r="O6180" t="str">
        <f>VLOOKUP($C6180,Customer!$A$2:$F$793,6,FALSE)</f>
        <v>Home Office</v>
      </c>
      <c r="P6180" t="str">
        <f>VLOOKUP(E6180,Product!$B$2:$C$1811,2,FALSE)</f>
        <v>Office Supplies</v>
      </c>
      <c r="Q6180" t="str">
        <f>VLOOKUP(E6180,CHOOSE({1,2},Product!$B$2:$B$1811,Product!$A$2:$A$1811),2,FALSE)</f>
        <v>Storage</v>
      </c>
      <c r="R6180" t="str">
        <f t="shared" si="96"/>
        <v>AZ</v>
      </c>
    </row>
    <row r="6181" spans="1:18" x14ac:dyDescent="0.25">
      <c r="A6181" t="s">
        <v>5804</v>
      </c>
      <c r="B6181" s="35">
        <v>44711</v>
      </c>
      <c r="C6181" t="s">
        <v>2389</v>
      </c>
      <c r="D6181" t="s">
        <v>24</v>
      </c>
      <c r="E6181" t="s">
        <v>721</v>
      </c>
      <c r="F6181">
        <v>0.1</v>
      </c>
      <c r="G6181">
        <v>2713880.4</v>
      </c>
      <c r="H6181">
        <v>545725.95000000007</v>
      </c>
      <c r="I6181">
        <v>1</v>
      </c>
      <c r="J6181" t="s">
        <v>22</v>
      </c>
      <c r="K6181" t="str">
        <f>VLOOKUP(C6181,Customer!$A$2:$F$793,2,FALSE)</f>
        <v>France</v>
      </c>
      <c r="L6181" t="str">
        <f>VLOOKUP($C6181,Customer!$A$2:$F$793,3,FALSE)</f>
        <v>Brittany</v>
      </c>
      <c r="M6181" t="str">
        <f>VLOOKUP($C6181,Customer!$A$2:$F$793,4,FALSE)</f>
        <v>Lanester</v>
      </c>
      <c r="N6181" t="str">
        <f>VLOOKUP($C6181,Customer!$A$2:$F$793,5,FALSE)</f>
        <v>Central</v>
      </c>
      <c r="O6181" t="str">
        <f>VLOOKUP($C6181,Customer!$A$2:$F$793,6,FALSE)</f>
        <v>Home Office</v>
      </c>
      <c r="P6181" t="str">
        <f>VLOOKUP(E6181,Product!$B$2:$C$1811,2,FALSE)</f>
        <v>Office Supplies</v>
      </c>
      <c r="Q6181" t="str">
        <f>VLOOKUP(E6181,CHOOSE({1,2},Product!$B$2:$B$1811,Product!$A$2:$A$1811),2,FALSE)</f>
        <v>Storage</v>
      </c>
      <c r="R6181" t="str">
        <f t="shared" si="96"/>
        <v>AZ</v>
      </c>
    </row>
    <row r="6182" spans="1:18" x14ac:dyDescent="0.25">
      <c r="A6182" t="s">
        <v>5805</v>
      </c>
      <c r="B6182" s="35">
        <v>44711</v>
      </c>
      <c r="C6182" t="s">
        <v>2236</v>
      </c>
      <c r="D6182" t="s">
        <v>24</v>
      </c>
      <c r="E6182" t="s">
        <v>1562</v>
      </c>
      <c r="F6182">
        <v>0</v>
      </c>
      <c r="G6182">
        <v>4292060.8500000006</v>
      </c>
      <c r="H6182">
        <v>1371689.55</v>
      </c>
      <c r="I6182">
        <v>2</v>
      </c>
      <c r="J6182" t="s">
        <v>22</v>
      </c>
      <c r="K6182" t="str">
        <f>VLOOKUP(C6182,Customer!$A$2:$F$793,2,FALSE)</f>
        <v>United Kingdom</v>
      </c>
      <c r="L6182" t="str">
        <f>VLOOKUP($C6182,Customer!$A$2:$F$793,3,FALSE)</f>
        <v>England</v>
      </c>
      <c r="M6182" t="str">
        <f>VLOOKUP($C6182,Customer!$A$2:$F$793,4,FALSE)</f>
        <v>York</v>
      </c>
      <c r="N6182" t="str">
        <f>VLOOKUP($C6182,Customer!$A$2:$F$793,5,FALSE)</f>
        <v>North</v>
      </c>
      <c r="O6182" t="str">
        <f>VLOOKUP($C6182,Customer!$A$2:$F$793,6,FALSE)</f>
        <v>Corporate</v>
      </c>
      <c r="P6182" t="str">
        <f>VLOOKUP(E6182,Product!$B$2:$C$1811,2,FALSE)</f>
        <v>Technology</v>
      </c>
      <c r="Q6182" t="str">
        <f>VLOOKUP(E6182,CHOOSE({1,2},Product!$B$2:$B$1811,Product!$A$2:$A$1811),2,FALSE)</f>
        <v>Copiers</v>
      </c>
      <c r="R6182" t="str">
        <f t="shared" si="96"/>
        <v>AZ</v>
      </c>
    </row>
    <row r="6183" spans="1:18" x14ac:dyDescent="0.25">
      <c r="A6183" t="s">
        <v>5806</v>
      </c>
      <c r="B6183" s="35">
        <v>44712</v>
      </c>
      <c r="C6183" t="s">
        <v>650</v>
      </c>
      <c r="D6183" t="s">
        <v>20</v>
      </c>
      <c r="E6183" t="s">
        <v>2543</v>
      </c>
      <c r="F6183">
        <v>0</v>
      </c>
      <c r="G6183">
        <v>11415996.9</v>
      </c>
      <c r="H6183">
        <v>2507389.5</v>
      </c>
      <c r="I6183">
        <v>3</v>
      </c>
      <c r="J6183" t="s">
        <v>26</v>
      </c>
      <c r="K6183" t="str">
        <f>VLOOKUP(C6183,Customer!$A$2:$F$793,2,FALSE)</f>
        <v>Italy</v>
      </c>
      <c r="L6183" t="str">
        <f>VLOOKUP($C6183,Customer!$A$2:$F$793,3,FALSE)</f>
        <v>Lombardy</v>
      </c>
      <c r="M6183" t="str">
        <f>VLOOKUP($C6183,Customer!$A$2:$F$793,4,FALSE)</f>
        <v>Milan</v>
      </c>
      <c r="N6183" t="str">
        <f>VLOOKUP($C6183,Customer!$A$2:$F$793,5,FALSE)</f>
        <v>South</v>
      </c>
      <c r="O6183" t="str">
        <f>VLOOKUP($C6183,Customer!$A$2:$F$793,6,FALSE)</f>
        <v>Corporate</v>
      </c>
      <c r="P6183" t="str">
        <f>VLOOKUP(E6183,Product!$B$2:$C$1811,2,FALSE)</f>
        <v>Technology</v>
      </c>
      <c r="Q6183" t="str">
        <f>VLOOKUP(E6183,CHOOSE({1,2},Product!$B$2:$B$1811,Product!$A$2:$A$1811),2,FALSE)</f>
        <v>Accessories</v>
      </c>
      <c r="R6183" t="str">
        <f t="shared" si="96"/>
        <v>AZ</v>
      </c>
    </row>
    <row r="6184" spans="1:18" x14ac:dyDescent="0.25">
      <c r="A6184" t="s">
        <v>5807</v>
      </c>
      <c r="B6184" s="35">
        <v>44714</v>
      </c>
      <c r="C6184" t="s">
        <v>512</v>
      </c>
      <c r="D6184" t="s">
        <v>20</v>
      </c>
      <c r="E6184" t="s">
        <v>539</v>
      </c>
      <c r="F6184">
        <v>0</v>
      </c>
      <c r="G6184">
        <v>1179948</v>
      </c>
      <c r="H6184">
        <v>176992.2</v>
      </c>
      <c r="I6184">
        <v>7</v>
      </c>
      <c r="J6184" t="s">
        <v>26</v>
      </c>
      <c r="K6184" t="str">
        <f>VLOOKUP(C6184,Customer!$A$2:$F$793,2,FALSE)</f>
        <v>Italy</v>
      </c>
      <c r="L6184" t="str">
        <f>VLOOKUP($C6184,Customer!$A$2:$F$793,3,FALSE)</f>
        <v>Sicily</v>
      </c>
      <c r="M6184" t="str">
        <f>VLOOKUP($C6184,Customer!$A$2:$F$793,4,FALSE)</f>
        <v>Messina</v>
      </c>
      <c r="N6184" t="str">
        <f>VLOOKUP($C6184,Customer!$A$2:$F$793,5,FALSE)</f>
        <v>South</v>
      </c>
      <c r="O6184" t="str">
        <f>VLOOKUP($C6184,Customer!$A$2:$F$793,6,FALSE)</f>
        <v>Corporate</v>
      </c>
      <c r="P6184" t="str">
        <f>VLOOKUP(E6184,Product!$B$2:$C$1811,2,FALSE)</f>
        <v>Office Supplies</v>
      </c>
      <c r="Q6184" t="str">
        <f>VLOOKUP(E6184,CHOOSE({1,2},Product!$B$2:$B$1811,Product!$A$2:$A$1811),2,FALSE)</f>
        <v>Fasteners</v>
      </c>
      <c r="R6184" t="str">
        <f t="shared" si="96"/>
        <v>AZ</v>
      </c>
    </row>
    <row r="6185" spans="1:18" x14ac:dyDescent="0.25">
      <c r="A6185" t="s">
        <v>5808</v>
      </c>
      <c r="B6185" s="35">
        <v>44714</v>
      </c>
      <c r="C6185" t="s">
        <v>136</v>
      </c>
      <c r="D6185" t="s">
        <v>24</v>
      </c>
      <c r="E6185" t="s">
        <v>876</v>
      </c>
      <c r="F6185">
        <v>0.5</v>
      </c>
      <c r="G6185">
        <v>1106201.25</v>
      </c>
      <c r="H6185">
        <v>-368733.75</v>
      </c>
      <c r="I6185">
        <v>3</v>
      </c>
      <c r="J6185" t="s">
        <v>26</v>
      </c>
      <c r="K6185" t="str">
        <f>VLOOKUP(C6185,Customer!$A$2:$F$793,2,FALSE)</f>
        <v>Spain</v>
      </c>
      <c r="L6185" t="str">
        <f>VLOOKUP($C6185,Customer!$A$2:$F$793,3,FALSE)</f>
        <v>Valenciana</v>
      </c>
      <c r="M6185" t="str">
        <f>VLOOKUP($C6185,Customer!$A$2:$F$793,4,FALSE)</f>
        <v>Torrevieja</v>
      </c>
      <c r="N6185" t="str">
        <f>VLOOKUP($C6185,Customer!$A$2:$F$793,5,FALSE)</f>
        <v>South</v>
      </c>
      <c r="O6185" t="str">
        <f>VLOOKUP($C6185,Customer!$A$2:$F$793,6,FALSE)</f>
        <v>Corporate</v>
      </c>
      <c r="P6185" t="str">
        <f>VLOOKUP(E6185,Product!$B$2:$C$1811,2,FALSE)</f>
        <v>Office Supplies</v>
      </c>
      <c r="Q6185" t="str">
        <f>VLOOKUP(E6185,CHOOSE({1,2},Product!$B$2:$B$1811,Product!$A$2:$A$1811),2,FALSE)</f>
        <v>Art</v>
      </c>
      <c r="R6185" t="str">
        <f t="shared" si="96"/>
        <v>BN</v>
      </c>
    </row>
    <row r="6186" spans="1:18" x14ac:dyDescent="0.25">
      <c r="A6186" t="s">
        <v>5808</v>
      </c>
      <c r="B6186" s="35">
        <v>44714</v>
      </c>
      <c r="C6186" t="s">
        <v>136</v>
      </c>
      <c r="D6186" t="s">
        <v>24</v>
      </c>
      <c r="E6186" t="s">
        <v>1233</v>
      </c>
      <c r="F6186">
        <v>0.5</v>
      </c>
      <c r="G6186">
        <v>250738.95</v>
      </c>
      <c r="H6186">
        <v>-132744.15</v>
      </c>
      <c r="I6186">
        <v>3</v>
      </c>
      <c r="J6186" t="s">
        <v>26</v>
      </c>
      <c r="K6186" t="str">
        <f>VLOOKUP(C6186,Customer!$A$2:$F$793,2,FALSE)</f>
        <v>Spain</v>
      </c>
      <c r="L6186" t="str">
        <f>VLOOKUP($C6186,Customer!$A$2:$F$793,3,FALSE)</f>
        <v>Valenciana</v>
      </c>
      <c r="M6186" t="str">
        <f>VLOOKUP($C6186,Customer!$A$2:$F$793,4,FALSE)</f>
        <v>Torrevieja</v>
      </c>
      <c r="N6186" t="str">
        <f>VLOOKUP($C6186,Customer!$A$2:$F$793,5,FALSE)</f>
        <v>South</v>
      </c>
      <c r="O6186" t="str">
        <f>VLOOKUP($C6186,Customer!$A$2:$F$793,6,FALSE)</f>
        <v>Corporate</v>
      </c>
      <c r="P6186" t="str">
        <f>VLOOKUP(E6186,Product!$B$2:$C$1811,2,FALSE)</f>
        <v>Office Supplies</v>
      </c>
      <c r="Q6186" t="str">
        <f>VLOOKUP(E6186,CHOOSE({1,2},Product!$B$2:$B$1811,Product!$A$2:$A$1811),2,FALSE)</f>
        <v>Art</v>
      </c>
      <c r="R6186" t="str">
        <f t="shared" si="96"/>
        <v>BN</v>
      </c>
    </row>
    <row r="6187" spans="1:18" x14ac:dyDescent="0.25">
      <c r="A6187" t="s">
        <v>5809</v>
      </c>
      <c r="B6187" s="35">
        <v>44714</v>
      </c>
      <c r="C6187" t="s">
        <v>2544</v>
      </c>
      <c r="D6187" t="s">
        <v>24</v>
      </c>
      <c r="E6187" t="s">
        <v>845</v>
      </c>
      <c r="F6187">
        <v>0</v>
      </c>
      <c r="G6187">
        <v>2861373.9</v>
      </c>
      <c r="H6187">
        <v>1238945.4000000001</v>
      </c>
      <c r="I6187">
        <v>4</v>
      </c>
      <c r="J6187" t="s">
        <v>22</v>
      </c>
      <c r="K6187" t="str">
        <f>VLOOKUP(C6187,Customer!$A$2:$F$793,2,FALSE)</f>
        <v>France</v>
      </c>
      <c r="L6187" t="str">
        <f>VLOOKUP($C6187,Customer!$A$2:$F$793,3,FALSE)</f>
        <v>Normandy</v>
      </c>
      <c r="M6187" t="str">
        <f>VLOOKUP($C6187,Customer!$A$2:$F$793,4,FALSE)</f>
        <v>Le Havre</v>
      </c>
      <c r="N6187" t="str">
        <f>VLOOKUP($C6187,Customer!$A$2:$F$793,5,FALSE)</f>
        <v>Central</v>
      </c>
      <c r="O6187" t="str">
        <f>VLOOKUP($C6187,Customer!$A$2:$F$793,6,FALSE)</f>
        <v>Consumer</v>
      </c>
      <c r="P6187" t="str">
        <f>VLOOKUP(E6187,Product!$B$2:$C$1811,2,FALSE)</f>
        <v>Office Supplies</v>
      </c>
      <c r="Q6187" t="str">
        <f>VLOOKUP(E6187,CHOOSE({1,2},Product!$B$2:$B$1811,Product!$A$2:$A$1811),2,FALSE)</f>
        <v>Art</v>
      </c>
      <c r="R6187" t="str">
        <f t="shared" si="96"/>
        <v>AZ</v>
      </c>
    </row>
    <row r="6188" spans="1:18" x14ac:dyDescent="0.25">
      <c r="A6188" t="s">
        <v>5810</v>
      </c>
      <c r="B6188" s="35">
        <v>44715</v>
      </c>
      <c r="C6188" t="s">
        <v>830</v>
      </c>
      <c r="D6188" t="s">
        <v>33</v>
      </c>
      <c r="E6188" t="s">
        <v>544</v>
      </c>
      <c r="F6188">
        <v>0</v>
      </c>
      <c r="G6188">
        <v>634222.05000000005</v>
      </c>
      <c r="H6188">
        <v>14749.35</v>
      </c>
      <c r="I6188">
        <v>3</v>
      </c>
      <c r="J6188" t="s">
        <v>26</v>
      </c>
      <c r="K6188" t="str">
        <f>VLOOKUP(C6188,Customer!$A$2:$F$793,2,FALSE)</f>
        <v>Austria</v>
      </c>
      <c r="L6188" t="str">
        <f>VLOOKUP($C6188,Customer!$A$2:$F$793,3,FALSE)</f>
        <v>Tyrol</v>
      </c>
      <c r="M6188" t="str">
        <f>VLOOKUP($C6188,Customer!$A$2:$F$793,4,FALSE)</f>
        <v>Innsbruck</v>
      </c>
      <c r="N6188" t="str">
        <f>VLOOKUP($C6188,Customer!$A$2:$F$793,5,FALSE)</f>
        <v>Central</v>
      </c>
      <c r="O6188" t="str">
        <f>VLOOKUP($C6188,Customer!$A$2:$F$793,6,FALSE)</f>
        <v>Consumer</v>
      </c>
      <c r="P6188" t="str">
        <f>VLOOKUP(E6188,Product!$B$2:$C$1811,2,FALSE)</f>
        <v>Office Supplies</v>
      </c>
      <c r="Q6188" t="str">
        <f>VLOOKUP(E6188,CHOOSE({1,2},Product!$B$2:$B$1811,Product!$A$2:$A$1811),2,FALSE)</f>
        <v>Art</v>
      </c>
      <c r="R6188" t="str">
        <f t="shared" si="96"/>
        <v>AZ</v>
      </c>
    </row>
    <row r="6189" spans="1:18" x14ac:dyDescent="0.25">
      <c r="A6189" t="s">
        <v>5810</v>
      </c>
      <c r="B6189" s="35">
        <v>44715</v>
      </c>
      <c r="C6189" t="s">
        <v>830</v>
      </c>
      <c r="D6189" t="s">
        <v>33</v>
      </c>
      <c r="E6189" t="s">
        <v>279</v>
      </c>
      <c r="F6189">
        <v>0.1</v>
      </c>
      <c r="G6189">
        <v>11932224.15</v>
      </c>
      <c r="H6189">
        <v>4365807.6000000006</v>
      </c>
      <c r="I6189">
        <v>7</v>
      </c>
      <c r="J6189" t="s">
        <v>26</v>
      </c>
      <c r="K6189" t="str">
        <f>VLOOKUP(C6189,Customer!$A$2:$F$793,2,FALSE)</f>
        <v>Austria</v>
      </c>
      <c r="L6189" t="str">
        <f>VLOOKUP($C6189,Customer!$A$2:$F$793,3,FALSE)</f>
        <v>Tyrol</v>
      </c>
      <c r="M6189" t="str">
        <f>VLOOKUP($C6189,Customer!$A$2:$F$793,4,FALSE)</f>
        <v>Innsbruck</v>
      </c>
      <c r="N6189" t="str">
        <f>VLOOKUP($C6189,Customer!$A$2:$F$793,5,FALSE)</f>
        <v>Central</v>
      </c>
      <c r="O6189" t="str">
        <f>VLOOKUP($C6189,Customer!$A$2:$F$793,6,FALSE)</f>
        <v>Consumer</v>
      </c>
      <c r="P6189" t="str">
        <f>VLOOKUP(E6189,Product!$B$2:$C$1811,2,FALSE)</f>
        <v>Office Supplies</v>
      </c>
      <c r="Q6189" t="str">
        <f>VLOOKUP(E6189,CHOOSE({1,2},Product!$B$2:$B$1811,Product!$A$2:$A$1811),2,FALSE)</f>
        <v>Storage</v>
      </c>
      <c r="R6189" t="str">
        <f t="shared" si="96"/>
        <v>AZ</v>
      </c>
    </row>
    <row r="6190" spans="1:18" x14ac:dyDescent="0.25">
      <c r="A6190" t="s">
        <v>5811</v>
      </c>
      <c r="B6190" s="35">
        <v>44715</v>
      </c>
      <c r="C6190" t="s">
        <v>1422</v>
      </c>
      <c r="D6190" t="s">
        <v>33</v>
      </c>
      <c r="E6190" t="s">
        <v>1364</v>
      </c>
      <c r="F6190">
        <v>0</v>
      </c>
      <c r="G6190">
        <v>737467.5</v>
      </c>
      <c r="H6190">
        <v>353984.4</v>
      </c>
      <c r="I6190">
        <v>3</v>
      </c>
      <c r="J6190" t="s">
        <v>26</v>
      </c>
      <c r="K6190" t="str">
        <f>VLOOKUP(C6190,Customer!$A$2:$F$793,2,FALSE)</f>
        <v>United Kingdom</v>
      </c>
      <c r="L6190" t="str">
        <f>VLOOKUP($C6190,Customer!$A$2:$F$793,3,FALSE)</f>
        <v>England</v>
      </c>
      <c r="M6190" t="str">
        <f>VLOOKUP($C6190,Customer!$A$2:$F$793,4,FALSE)</f>
        <v>Derby</v>
      </c>
      <c r="N6190" t="str">
        <f>VLOOKUP($C6190,Customer!$A$2:$F$793,5,FALSE)</f>
        <v>North</v>
      </c>
      <c r="O6190" t="str">
        <f>VLOOKUP($C6190,Customer!$A$2:$F$793,6,FALSE)</f>
        <v>Home Office</v>
      </c>
      <c r="P6190" t="str">
        <f>VLOOKUP(E6190,Product!$B$2:$C$1811,2,FALSE)</f>
        <v>Office Supplies</v>
      </c>
      <c r="Q6190" t="str">
        <f>VLOOKUP(E6190,CHOOSE({1,2},Product!$B$2:$B$1811,Product!$A$2:$A$1811),2,FALSE)</f>
        <v>Fasteners</v>
      </c>
      <c r="R6190" t="str">
        <f t="shared" si="96"/>
        <v>AZ</v>
      </c>
    </row>
    <row r="6191" spans="1:18" x14ac:dyDescent="0.25">
      <c r="A6191" t="s">
        <v>5812</v>
      </c>
      <c r="B6191" s="35">
        <v>44715</v>
      </c>
      <c r="C6191" t="s">
        <v>742</v>
      </c>
      <c r="D6191" t="s">
        <v>24</v>
      </c>
      <c r="E6191" t="s">
        <v>2310</v>
      </c>
      <c r="F6191">
        <v>0</v>
      </c>
      <c r="G6191">
        <v>5029528.3500000006</v>
      </c>
      <c r="H6191">
        <v>648971.4</v>
      </c>
      <c r="I6191">
        <v>7</v>
      </c>
      <c r="J6191" t="s">
        <v>22</v>
      </c>
      <c r="K6191" t="str">
        <f>VLOOKUP(C6191,Customer!$A$2:$F$793,2,FALSE)</f>
        <v>United Kingdom</v>
      </c>
      <c r="L6191" t="str">
        <f>VLOOKUP($C6191,Customer!$A$2:$F$793,3,FALSE)</f>
        <v>Scotland</v>
      </c>
      <c r="M6191" t="str">
        <f>VLOOKUP($C6191,Customer!$A$2:$F$793,4,FALSE)</f>
        <v>Glasgow</v>
      </c>
      <c r="N6191" t="str">
        <f>VLOOKUP($C6191,Customer!$A$2:$F$793,5,FALSE)</f>
        <v>North</v>
      </c>
      <c r="O6191" t="str">
        <f>VLOOKUP($C6191,Customer!$A$2:$F$793,6,FALSE)</f>
        <v>Consumer</v>
      </c>
      <c r="P6191" t="str">
        <f>VLOOKUP(E6191,Product!$B$2:$C$1811,2,FALSE)</f>
        <v>Furniture</v>
      </c>
      <c r="Q6191" t="str">
        <f>VLOOKUP(E6191,CHOOSE({1,2},Product!$B$2:$B$1811,Product!$A$2:$A$1811),2,FALSE)</f>
        <v>Furnishings</v>
      </c>
      <c r="R6191" t="str">
        <f t="shared" si="96"/>
        <v>AZ</v>
      </c>
    </row>
    <row r="6192" spans="1:18" x14ac:dyDescent="0.25">
      <c r="A6192" t="s">
        <v>5813</v>
      </c>
      <c r="B6192" s="35">
        <v>44715</v>
      </c>
      <c r="C6192" t="s">
        <v>127</v>
      </c>
      <c r="D6192" t="s">
        <v>24</v>
      </c>
      <c r="E6192" t="s">
        <v>2530</v>
      </c>
      <c r="F6192">
        <v>0</v>
      </c>
      <c r="G6192">
        <v>707968.8</v>
      </c>
      <c r="H6192">
        <v>88496.1</v>
      </c>
      <c r="I6192">
        <v>2</v>
      </c>
      <c r="J6192" t="s">
        <v>22</v>
      </c>
      <c r="K6192" t="str">
        <f>VLOOKUP(C6192,Customer!$A$2:$F$793,2,FALSE)</f>
        <v>Italy</v>
      </c>
      <c r="L6192" t="str">
        <f>VLOOKUP($C6192,Customer!$A$2:$F$793,3,FALSE)</f>
        <v>Emilia-Romagna</v>
      </c>
      <c r="M6192" t="str">
        <f>VLOOKUP($C6192,Customer!$A$2:$F$793,4,FALSE)</f>
        <v>Parma</v>
      </c>
      <c r="N6192" t="str">
        <f>VLOOKUP($C6192,Customer!$A$2:$F$793,5,FALSE)</f>
        <v>South</v>
      </c>
      <c r="O6192" t="str">
        <f>VLOOKUP($C6192,Customer!$A$2:$F$793,6,FALSE)</f>
        <v>Consumer</v>
      </c>
      <c r="P6192" t="str">
        <f>VLOOKUP(E6192,Product!$B$2:$C$1811,2,FALSE)</f>
        <v>Furniture</v>
      </c>
      <c r="Q6192" t="str">
        <f>VLOOKUP(E6192,CHOOSE({1,2},Product!$B$2:$B$1811,Product!$A$2:$A$1811),2,FALSE)</f>
        <v>Furnishings</v>
      </c>
      <c r="R6192" t="str">
        <f t="shared" si="96"/>
        <v>AZ</v>
      </c>
    </row>
    <row r="6193" spans="1:18" x14ac:dyDescent="0.25">
      <c r="A6193" t="s">
        <v>5812</v>
      </c>
      <c r="B6193" s="35">
        <v>44715</v>
      </c>
      <c r="C6193" t="s">
        <v>742</v>
      </c>
      <c r="D6193" t="s">
        <v>24</v>
      </c>
      <c r="E6193" t="s">
        <v>388</v>
      </c>
      <c r="F6193">
        <v>0</v>
      </c>
      <c r="G6193">
        <v>2522138.85</v>
      </c>
      <c r="H6193">
        <v>1002955.8</v>
      </c>
      <c r="I6193">
        <v>7</v>
      </c>
      <c r="J6193" t="s">
        <v>22</v>
      </c>
      <c r="K6193" t="str">
        <f>VLOOKUP(C6193,Customer!$A$2:$F$793,2,FALSE)</f>
        <v>United Kingdom</v>
      </c>
      <c r="L6193" t="str">
        <f>VLOOKUP($C6193,Customer!$A$2:$F$793,3,FALSE)</f>
        <v>Scotland</v>
      </c>
      <c r="M6193" t="str">
        <f>VLOOKUP($C6193,Customer!$A$2:$F$793,4,FALSE)</f>
        <v>Glasgow</v>
      </c>
      <c r="N6193" t="str">
        <f>VLOOKUP($C6193,Customer!$A$2:$F$793,5,FALSE)</f>
        <v>North</v>
      </c>
      <c r="O6193" t="str">
        <f>VLOOKUP($C6193,Customer!$A$2:$F$793,6,FALSE)</f>
        <v>Consumer</v>
      </c>
      <c r="P6193" t="str">
        <f>VLOOKUP(E6193,Product!$B$2:$C$1811,2,FALSE)</f>
        <v>Office Supplies</v>
      </c>
      <c r="Q6193" t="str">
        <f>VLOOKUP(E6193,CHOOSE({1,2},Product!$B$2:$B$1811,Product!$A$2:$A$1811),2,FALSE)</f>
        <v>Art</v>
      </c>
      <c r="R6193" t="str">
        <f t="shared" si="96"/>
        <v>AZ</v>
      </c>
    </row>
    <row r="6194" spans="1:18" x14ac:dyDescent="0.25">
      <c r="A6194" t="s">
        <v>5813</v>
      </c>
      <c r="B6194" s="35">
        <v>44715</v>
      </c>
      <c r="C6194" t="s">
        <v>127</v>
      </c>
      <c r="D6194" t="s">
        <v>24</v>
      </c>
      <c r="E6194" t="s">
        <v>1526</v>
      </c>
      <c r="F6194">
        <v>0</v>
      </c>
      <c r="G6194">
        <v>427731.15</v>
      </c>
      <c r="H6194">
        <v>14749.35</v>
      </c>
      <c r="I6194">
        <v>2</v>
      </c>
      <c r="J6194" t="s">
        <v>22</v>
      </c>
      <c r="K6194" t="str">
        <f>VLOOKUP(C6194,Customer!$A$2:$F$793,2,FALSE)</f>
        <v>Italy</v>
      </c>
      <c r="L6194" t="str">
        <f>VLOOKUP($C6194,Customer!$A$2:$F$793,3,FALSE)</f>
        <v>Emilia-Romagna</v>
      </c>
      <c r="M6194" t="str">
        <f>VLOOKUP($C6194,Customer!$A$2:$F$793,4,FALSE)</f>
        <v>Parma</v>
      </c>
      <c r="N6194" t="str">
        <f>VLOOKUP($C6194,Customer!$A$2:$F$793,5,FALSE)</f>
        <v>South</v>
      </c>
      <c r="O6194" t="str">
        <f>VLOOKUP($C6194,Customer!$A$2:$F$793,6,FALSE)</f>
        <v>Consumer</v>
      </c>
      <c r="P6194" t="str">
        <f>VLOOKUP(E6194,Product!$B$2:$C$1811,2,FALSE)</f>
        <v>Office Supplies</v>
      </c>
      <c r="Q6194" t="str">
        <f>VLOOKUP(E6194,CHOOSE({1,2},Product!$B$2:$B$1811,Product!$A$2:$A$1811),2,FALSE)</f>
        <v>Binders</v>
      </c>
      <c r="R6194" t="str">
        <f t="shared" si="96"/>
        <v>AZ</v>
      </c>
    </row>
    <row r="6195" spans="1:18" x14ac:dyDescent="0.25">
      <c r="A6195" t="s">
        <v>5813</v>
      </c>
      <c r="B6195" s="35">
        <v>44715</v>
      </c>
      <c r="C6195" t="s">
        <v>127</v>
      </c>
      <c r="D6195" t="s">
        <v>24</v>
      </c>
      <c r="E6195" t="s">
        <v>695</v>
      </c>
      <c r="F6195">
        <v>0</v>
      </c>
      <c r="G6195">
        <v>324485.7</v>
      </c>
      <c r="H6195">
        <v>44248.05</v>
      </c>
      <c r="I6195">
        <v>2</v>
      </c>
      <c r="J6195" t="s">
        <v>26</v>
      </c>
      <c r="K6195" t="str">
        <f>VLOOKUP(C6195,Customer!$A$2:$F$793,2,FALSE)</f>
        <v>Italy</v>
      </c>
      <c r="L6195" t="str">
        <f>VLOOKUP($C6195,Customer!$A$2:$F$793,3,FALSE)</f>
        <v>Emilia-Romagna</v>
      </c>
      <c r="M6195" t="str">
        <f>VLOOKUP($C6195,Customer!$A$2:$F$793,4,FALSE)</f>
        <v>Parma</v>
      </c>
      <c r="N6195" t="str">
        <f>VLOOKUP($C6195,Customer!$A$2:$F$793,5,FALSE)</f>
        <v>South</v>
      </c>
      <c r="O6195" t="str">
        <f>VLOOKUP($C6195,Customer!$A$2:$F$793,6,FALSE)</f>
        <v>Consumer</v>
      </c>
      <c r="P6195" t="str">
        <f>VLOOKUP(E6195,Product!$B$2:$C$1811,2,FALSE)</f>
        <v>Office Supplies</v>
      </c>
      <c r="Q6195" t="str">
        <f>VLOOKUP(E6195,CHOOSE({1,2},Product!$B$2:$B$1811,Product!$A$2:$A$1811),2,FALSE)</f>
        <v>Labels</v>
      </c>
      <c r="R6195" t="str">
        <f t="shared" si="96"/>
        <v>AZ</v>
      </c>
    </row>
    <row r="6196" spans="1:18" x14ac:dyDescent="0.25">
      <c r="A6196" t="s">
        <v>5814</v>
      </c>
      <c r="B6196" s="35">
        <v>44715</v>
      </c>
      <c r="C6196" t="s">
        <v>788</v>
      </c>
      <c r="D6196" t="s">
        <v>24</v>
      </c>
      <c r="E6196" t="s">
        <v>2306</v>
      </c>
      <c r="F6196">
        <v>0</v>
      </c>
      <c r="G6196">
        <v>1474935</v>
      </c>
      <c r="H6196">
        <v>235989.6</v>
      </c>
      <c r="I6196">
        <v>2</v>
      </c>
      <c r="J6196" t="s">
        <v>22</v>
      </c>
      <c r="K6196" t="str">
        <f>VLOOKUP(C6196,Customer!$A$2:$F$793,2,FALSE)</f>
        <v>United Kingdom</v>
      </c>
      <c r="L6196" t="str">
        <f>VLOOKUP($C6196,Customer!$A$2:$F$793,3,FALSE)</f>
        <v>England</v>
      </c>
      <c r="M6196" t="str">
        <f>VLOOKUP($C6196,Customer!$A$2:$F$793,4,FALSE)</f>
        <v>Aylesbury</v>
      </c>
      <c r="N6196" t="str">
        <f>VLOOKUP($C6196,Customer!$A$2:$F$793,5,FALSE)</f>
        <v>North</v>
      </c>
      <c r="O6196" t="str">
        <f>VLOOKUP($C6196,Customer!$A$2:$F$793,6,FALSE)</f>
        <v>Consumer</v>
      </c>
      <c r="P6196" t="str">
        <f>VLOOKUP(E6196,Product!$B$2:$C$1811,2,FALSE)</f>
        <v>Furniture</v>
      </c>
      <c r="Q6196" t="str">
        <f>VLOOKUP(E6196,CHOOSE({1,2},Product!$B$2:$B$1811,Product!$A$2:$A$1811),2,FALSE)</f>
        <v>Furnishings</v>
      </c>
      <c r="R6196" t="str">
        <f t="shared" si="96"/>
        <v>AZ</v>
      </c>
    </row>
    <row r="6197" spans="1:18" x14ac:dyDescent="0.25">
      <c r="A6197" t="s">
        <v>5815</v>
      </c>
      <c r="B6197" s="35">
        <v>44715</v>
      </c>
      <c r="C6197" t="s">
        <v>2456</v>
      </c>
      <c r="D6197" t="s">
        <v>24</v>
      </c>
      <c r="E6197" t="s">
        <v>884</v>
      </c>
      <c r="F6197">
        <v>0.1</v>
      </c>
      <c r="G6197">
        <v>21076821.150000002</v>
      </c>
      <c r="H6197">
        <v>8185889.25</v>
      </c>
      <c r="I6197">
        <v>8</v>
      </c>
      <c r="J6197" t="s">
        <v>26</v>
      </c>
      <c r="K6197" t="str">
        <f>VLOOKUP(C6197,Customer!$A$2:$F$793,2,FALSE)</f>
        <v>Austria</v>
      </c>
      <c r="L6197" t="str">
        <f>VLOOKUP($C6197,Customer!$A$2:$F$793,3,FALSE)</f>
        <v>Vienna</v>
      </c>
      <c r="M6197" t="str">
        <f>VLOOKUP($C6197,Customer!$A$2:$F$793,4,FALSE)</f>
        <v>Vienna</v>
      </c>
      <c r="N6197" t="str">
        <f>VLOOKUP($C6197,Customer!$A$2:$F$793,5,FALSE)</f>
        <v>Central</v>
      </c>
      <c r="O6197" t="str">
        <f>VLOOKUP($C6197,Customer!$A$2:$F$793,6,FALSE)</f>
        <v>Consumer</v>
      </c>
      <c r="P6197" t="str">
        <f>VLOOKUP(E6197,Product!$B$2:$C$1811,2,FALSE)</f>
        <v>Office Supplies</v>
      </c>
      <c r="Q6197" t="str">
        <f>VLOOKUP(E6197,CHOOSE({1,2},Product!$B$2:$B$1811,Product!$A$2:$A$1811),2,FALSE)</f>
        <v>Storage</v>
      </c>
      <c r="R6197" t="str">
        <f t="shared" si="96"/>
        <v>AZ</v>
      </c>
    </row>
    <row r="6198" spans="1:18" x14ac:dyDescent="0.25">
      <c r="A6198" t="s">
        <v>5815</v>
      </c>
      <c r="B6198" s="35">
        <v>44715</v>
      </c>
      <c r="C6198" t="s">
        <v>2456</v>
      </c>
      <c r="D6198" t="s">
        <v>24</v>
      </c>
      <c r="E6198" t="s">
        <v>1775</v>
      </c>
      <c r="F6198">
        <v>0.1</v>
      </c>
      <c r="G6198">
        <v>1297942.8</v>
      </c>
      <c r="H6198">
        <v>294987</v>
      </c>
      <c r="I6198">
        <v>2</v>
      </c>
      <c r="J6198" t="s">
        <v>22</v>
      </c>
      <c r="K6198" t="str">
        <f>VLOOKUP(C6198,Customer!$A$2:$F$793,2,FALSE)</f>
        <v>Austria</v>
      </c>
      <c r="L6198" t="str">
        <f>VLOOKUP($C6198,Customer!$A$2:$F$793,3,FALSE)</f>
        <v>Vienna</v>
      </c>
      <c r="M6198" t="str">
        <f>VLOOKUP($C6198,Customer!$A$2:$F$793,4,FALSE)</f>
        <v>Vienna</v>
      </c>
      <c r="N6198" t="str">
        <f>VLOOKUP($C6198,Customer!$A$2:$F$793,5,FALSE)</f>
        <v>Central</v>
      </c>
      <c r="O6198" t="str">
        <f>VLOOKUP($C6198,Customer!$A$2:$F$793,6,FALSE)</f>
        <v>Consumer</v>
      </c>
      <c r="P6198" t="str">
        <f>VLOOKUP(E6198,Product!$B$2:$C$1811,2,FALSE)</f>
        <v>Office Supplies</v>
      </c>
      <c r="Q6198" t="str">
        <f>VLOOKUP(E6198,CHOOSE({1,2},Product!$B$2:$B$1811,Product!$A$2:$A$1811),2,FALSE)</f>
        <v>Storage</v>
      </c>
      <c r="R6198" t="str">
        <f t="shared" si="96"/>
        <v>AZ</v>
      </c>
    </row>
    <row r="6199" spans="1:18" x14ac:dyDescent="0.25">
      <c r="A6199" t="s">
        <v>5816</v>
      </c>
      <c r="B6199" s="35">
        <v>44715</v>
      </c>
      <c r="C6199" t="s">
        <v>809</v>
      </c>
      <c r="D6199" t="s">
        <v>24</v>
      </c>
      <c r="E6199" t="s">
        <v>2415</v>
      </c>
      <c r="F6199">
        <v>0</v>
      </c>
      <c r="G6199">
        <v>3997073.85</v>
      </c>
      <c r="H6199">
        <v>1076702.55</v>
      </c>
      <c r="I6199">
        <v>6</v>
      </c>
      <c r="J6199" t="s">
        <v>26</v>
      </c>
      <c r="K6199" t="str">
        <f>VLOOKUP(C6199,Customer!$A$2:$F$793,2,FALSE)</f>
        <v>Germany</v>
      </c>
      <c r="L6199" t="str">
        <f>VLOOKUP($C6199,Customer!$A$2:$F$793,3,FALSE)</f>
        <v>Mecklenburg-Vorpommern</v>
      </c>
      <c r="M6199" t="str">
        <f>VLOOKUP($C6199,Customer!$A$2:$F$793,4,FALSE)</f>
        <v>Rostock</v>
      </c>
      <c r="N6199" t="str">
        <f>VLOOKUP($C6199,Customer!$A$2:$F$793,5,FALSE)</f>
        <v>Central</v>
      </c>
      <c r="O6199" t="str">
        <f>VLOOKUP($C6199,Customer!$A$2:$F$793,6,FALSE)</f>
        <v>Corporate</v>
      </c>
      <c r="P6199" t="str">
        <f>VLOOKUP(E6199,Product!$B$2:$C$1811,2,FALSE)</f>
        <v>Office Supplies</v>
      </c>
      <c r="Q6199" t="str">
        <f>VLOOKUP(E6199,CHOOSE({1,2},Product!$B$2:$B$1811,Product!$A$2:$A$1811),2,FALSE)</f>
        <v>Envelopes</v>
      </c>
      <c r="R6199" t="str">
        <f t="shared" si="96"/>
        <v>AZ</v>
      </c>
    </row>
    <row r="6200" spans="1:18" x14ac:dyDescent="0.25">
      <c r="A6200" t="s">
        <v>5816</v>
      </c>
      <c r="B6200" s="35">
        <v>44715</v>
      </c>
      <c r="C6200" t="s">
        <v>809</v>
      </c>
      <c r="D6200" t="s">
        <v>24</v>
      </c>
      <c r="E6200" t="s">
        <v>47</v>
      </c>
      <c r="F6200">
        <v>0</v>
      </c>
      <c r="G6200">
        <v>722718.15</v>
      </c>
      <c r="H6200">
        <v>235989.6</v>
      </c>
      <c r="I6200">
        <v>1</v>
      </c>
      <c r="J6200" t="s">
        <v>26</v>
      </c>
      <c r="K6200" t="str">
        <f>VLOOKUP(C6200,Customer!$A$2:$F$793,2,FALSE)</f>
        <v>Germany</v>
      </c>
      <c r="L6200" t="str">
        <f>VLOOKUP($C6200,Customer!$A$2:$F$793,3,FALSE)</f>
        <v>Mecklenburg-Vorpommern</v>
      </c>
      <c r="M6200" t="str">
        <f>VLOOKUP($C6200,Customer!$A$2:$F$793,4,FALSE)</f>
        <v>Rostock</v>
      </c>
      <c r="N6200" t="str">
        <f>VLOOKUP($C6200,Customer!$A$2:$F$793,5,FALSE)</f>
        <v>Central</v>
      </c>
      <c r="O6200" t="str">
        <f>VLOOKUP($C6200,Customer!$A$2:$F$793,6,FALSE)</f>
        <v>Corporate</v>
      </c>
      <c r="P6200" t="str">
        <f>VLOOKUP(E6200,Product!$B$2:$C$1811,2,FALSE)</f>
        <v>Office Supplies</v>
      </c>
      <c r="Q6200" t="str">
        <f>VLOOKUP(E6200,CHOOSE({1,2},Product!$B$2:$B$1811,Product!$A$2:$A$1811),2,FALSE)</f>
        <v>Storage</v>
      </c>
      <c r="R6200" t="str">
        <f t="shared" si="96"/>
        <v>AZ</v>
      </c>
    </row>
    <row r="6201" spans="1:18" x14ac:dyDescent="0.25">
      <c r="A6201" t="s">
        <v>5817</v>
      </c>
      <c r="B6201" s="35">
        <v>44716</v>
      </c>
      <c r="C6201" t="s">
        <v>907</v>
      </c>
      <c r="D6201" t="s">
        <v>51</v>
      </c>
      <c r="E6201" t="s">
        <v>551</v>
      </c>
      <c r="F6201">
        <v>0</v>
      </c>
      <c r="G6201">
        <v>8761113.9000000004</v>
      </c>
      <c r="H6201">
        <v>1312692.1500000001</v>
      </c>
      <c r="I6201">
        <v>3</v>
      </c>
      <c r="J6201" t="s">
        <v>26</v>
      </c>
      <c r="K6201" t="str">
        <f>VLOOKUP(C6201,Customer!$A$2:$F$793,2,FALSE)</f>
        <v>Switzerland</v>
      </c>
      <c r="L6201" t="str">
        <f>VLOOKUP($C6201,Customer!$A$2:$F$793,3,FALSE)</f>
        <v>Vaud</v>
      </c>
      <c r="M6201" t="str">
        <f>VLOOKUP($C6201,Customer!$A$2:$F$793,4,FALSE)</f>
        <v>Lausanne</v>
      </c>
      <c r="N6201" t="str">
        <f>VLOOKUP($C6201,Customer!$A$2:$F$793,5,FALSE)</f>
        <v>Central</v>
      </c>
      <c r="O6201" t="str">
        <f>VLOOKUP($C6201,Customer!$A$2:$F$793,6,FALSE)</f>
        <v>Consumer</v>
      </c>
      <c r="P6201" t="str">
        <f>VLOOKUP(E6201,Product!$B$2:$C$1811,2,FALSE)</f>
        <v>Furniture</v>
      </c>
      <c r="Q6201" t="str">
        <f>VLOOKUP(E6201,CHOOSE({1,2},Product!$B$2:$B$1811,Product!$A$2:$A$1811),2,FALSE)</f>
        <v>Bookcases</v>
      </c>
      <c r="R6201" t="str">
        <f t="shared" si="96"/>
        <v>AZ</v>
      </c>
    </row>
    <row r="6202" spans="1:18" x14ac:dyDescent="0.25">
      <c r="A6202" t="s">
        <v>5818</v>
      </c>
      <c r="B6202" s="35">
        <v>44716</v>
      </c>
      <c r="C6202" t="s">
        <v>232</v>
      </c>
      <c r="D6202" t="s">
        <v>51</v>
      </c>
      <c r="E6202" t="s">
        <v>1979</v>
      </c>
      <c r="F6202">
        <v>0</v>
      </c>
      <c r="G6202">
        <v>7905651.6000000006</v>
      </c>
      <c r="H6202">
        <v>1342190.85</v>
      </c>
      <c r="I6202">
        <v>1</v>
      </c>
      <c r="J6202" t="s">
        <v>22</v>
      </c>
      <c r="K6202" t="str">
        <f>VLOOKUP(C6202,Customer!$A$2:$F$793,2,FALSE)</f>
        <v>Germany</v>
      </c>
      <c r="L6202" t="str">
        <f>VLOOKUP($C6202,Customer!$A$2:$F$793,3,FALSE)</f>
        <v>North Rhine-Westphalia</v>
      </c>
      <c r="M6202" t="str">
        <f>VLOOKUP($C6202,Customer!$A$2:$F$793,4,FALSE)</f>
        <v>Bochum</v>
      </c>
      <c r="N6202" t="str">
        <f>VLOOKUP($C6202,Customer!$A$2:$F$793,5,FALSE)</f>
        <v>Central</v>
      </c>
      <c r="O6202" t="str">
        <f>VLOOKUP($C6202,Customer!$A$2:$F$793,6,FALSE)</f>
        <v>Home Office</v>
      </c>
      <c r="P6202" t="str">
        <f>VLOOKUP(E6202,Product!$B$2:$C$1811,2,FALSE)</f>
        <v>Office Supplies</v>
      </c>
      <c r="Q6202" t="str">
        <f>VLOOKUP(E6202,CHOOSE({1,2},Product!$B$2:$B$1811,Product!$A$2:$A$1811),2,FALSE)</f>
        <v>Appliances</v>
      </c>
      <c r="R6202" t="str">
        <f t="shared" si="96"/>
        <v>AZ</v>
      </c>
    </row>
    <row r="6203" spans="1:18" x14ac:dyDescent="0.25">
      <c r="A6203" t="s">
        <v>5818</v>
      </c>
      <c r="B6203" s="35">
        <v>44716</v>
      </c>
      <c r="C6203" t="s">
        <v>232</v>
      </c>
      <c r="D6203" t="s">
        <v>51</v>
      </c>
      <c r="E6203" t="s">
        <v>77</v>
      </c>
      <c r="F6203">
        <v>0</v>
      </c>
      <c r="G6203">
        <v>2020660.95</v>
      </c>
      <c r="H6203">
        <v>73746.75</v>
      </c>
      <c r="I6203">
        <v>5</v>
      </c>
      <c r="J6203" t="s">
        <v>22</v>
      </c>
      <c r="K6203" t="str">
        <f>VLOOKUP(C6203,Customer!$A$2:$F$793,2,FALSE)</f>
        <v>Germany</v>
      </c>
      <c r="L6203" t="str">
        <f>VLOOKUP($C6203,Customer!$A$2:$F$793,3,FALSE)</f>
        <v>North Rhine-Westphalia</v>
      </c>
      <c r="M6203" t="str">
        <f>VLOOKUP($C6203,Customer!$A$2:$F$793,4,FALSE)</f>
        <v>Bochum</v>
      </c>
      <c r="N6203" t="str">
        <f>VLOOKUP($C6203,Customer!$A$2:$F$793,5,FALSE)</f>
        <v>Central</v>
      </c>
      <c r="O6203" t="str">
        <f>VLOOKUP($C6203,Customer!$A$2:$F$793,6,FALSE)</f>
        <v>Home Office</v>
      </c>
      <c r="P6203" t="str">
        <f>VLOOKUP(E6203,Product!$B$2:$C$1811,2,FALSE)</f>
        <v>Office Supplies</v>
      </c>
      <c r="Q6203" t="str">
        <f>VLOOKUP(E6203,CHOOSE({1,2},Product!$B$2:$B$1811,Product!$A$2:$A$1811),2,FALSE)</f>
        <v>Supplies</v>
      </c>
      <c r="R6203" t="str">
        <f t="shared" si="96"/>
        <v>AZ</v>
      </c>
    </row>
    <row r="6204" spans="1:18" x14ac:dyDescent="0.25">
      <c r="A6204" t="s">
        <v>5818</v>
      </c>
      <c r="B6204" s="35">
        <v>44716</v>
      </c>
      <c r="C6204" t="s">
        <v>232</v>
      </c>
      <c r="D6204" t="s">
        <v>51</v>
      </c>
      <c r="E6204" t="s">
        <v>1544</v>
      </c>
      <c r="F6204">
        <v>0</v>
      </c>
      <c r="G6204">
        <v>11165257.950000001</v>
      </c>
      <c r="H6204">
        <v>5472008.8500000006</v>
      </c>
      <c r="I6204">
        <v>2</v>
      </c>
      <c r="J6204" t="s">
        <v>22</v>
      </c>
      <c r="K6204" t="str">
        <f>VLOOKUP(C6204,Customer!$A$2:$F$793,2,FALSE)</f>
        <v>Germany</v>
      </c>
      <c r="L6204" t="str">
        <f>VLOOKUP($C6204,Customer!$A$2:$F$793,3,FALSE)</f>
        <v>North Rhine-Westphalia</v>
      </c>
      <c r="M6204" t="str">
        <f>VLOOKUP($C6204,Customer!$A$2:$F$793,4,FALSE)</f>
        <v>Bochum</v>
      </c>
      <c r="N6204" t="str">
        <f>VLOOKUP($C6204,Customer!$A$2:$F$793,5,FALSE)</f>
        <v>Central</v>
      </c>
      <c r="O6204" t="str">
        <f>VLOOKUP($C6204,Customer!$A$2:$F$793,6,FALSE)</f>
        <v>Home Office</v>
      </c>
      <c r="P6204" t="str">
        <f>VLOOKUP(E6204,Product!$B$2:$C$1811,2,FALSE)</f>
        <v>Technology</v>
      </c>
      <c r="Q6204" t="str">
        <f>VLOOKUP(E6204,CHOOSE({1,2},Product!$B$2:$B$1811,Product!$A$2:$A$1811),2,FALSE)</f>
        <v>Copiers</v>
      </c>
      <c r="R6204" t="str">
        <f t="shared" si="96"/>
        <v>AZ</v>
      </c>
    </row>
    <row r="6205" spans="1:18" x14ac:dyDescent="0.25">
      <c r="A6205" t="s">
        <v>5819</v>
      </c>
      <c r="B6205" s="35">
        <v>44716</v>
      </c>
      <c r="C6205" t="s">
        <v>497</v>
      </c>
      <c r="D6205" t="s">
        <v>33</v>
      </c>
      <c r="E6205" t="s">
        <v>2298</v>
      </c>
      <c r="F6205">
        <v>0</v>
      </c>
      <c r="G6205">
        <v>64351414.050000004</v>
      </c>
      <c r="H6205">
        <v>4498551.75</v>
      </c>
      <c r="I6205">
        <v>5</v>
      </c>
      <c r="J6205" t="s">
        <v>26</v>
      </c>
      <c r="K6205" t="str">
        <f>VLOOKUP(C6205,Customer!$A$2:$F$793,2,FALSE)</f>
        <v>Spain</v>
      </c>
      <c r="L6205" t="str">
        <f>VLOOKUP($C6205,Customer!$A$2:$F$793,3,FALSE)</f>
        <v>Catalonia</v>
      </c>
      <c r="M6205" t="str">
        <f>VLOOKUP($C6205,Customer!$A$2:$F$793,4,FALSE)</f>
        <v>Barcelona</v>
      </c>
      <c r="N6205" t="str">
        <f>VLOOKUP($C6205,Customer!$A$2:$F$793,5,FALSE)</f>
        <v>South</v>
      </c>
      <c r="O6205" t="str">
        <f>VLOOKUP($C6205,Customer!$A$2:$F$793,6,FALSE)</f>
        <v>Corporate</v>
      </c>
      <c r="P6205" t="str">
        <f>VLOOKUP(E6205,Product!$B$2:$C$1811,2,FALSE)</f>
        <v>Furniture</v>
      </c>
      <c r="Q6205" t="str">
        <f>VLOOKUP(E6205,CHOOSE({1,2},Product!$B$2:$B$1811,Product!$A$2:$A$1811),2,FALSE)</f>
        <v>Tables</v>
      </c>
      <c r="R6205" t="str">
        <f t="shared" si="96"/>
        <v>AZ</v>
      </c>
    </row>
    <row r="6206" spans="1:18" x14ac:dyDescent="0.25">
      <c r="A6206" t="s">
        <v>5820</v>
      </c>
      <c r="B6206" s="35">
        <v>44716</v>
      </c>
      <c r="C6206" t="s">
        <v>1692</v>
      </c>
      <c r="D6206" t="s">
        <v>20</v>
      </c>
      <c r="E6206" t="s">
        <v>1159</v>
      </c>
      <c r="F6206">
        <v>0</v>
      </c>
      <c r="G6206">
        <v>1150449.3</v>
      </c>
      <c r="H6206">
        <v>412981.8</v>
      </c>
      <c r="I6206">
        <v>6</v>
      </c>
      <c r="J6206" t="s">
        <v>26</v>
      </c>
      <c r="K6206" t="str">
        <f>VLOOKUP(C6206,Customer!$A$2:$F$793,2,FALSE)</f>
        <v>Germany</v>
      </c>
      <c r="L6206" t="str">
        <f>VLOOKUP($C6206,Customer!$A$2:$F$793,3,FALSE)</f>
        <v>Saxony</v>
      </c>
      <c r="M6206" t="str">
        <f>VLOOKUP($C6206,Customer!$A$2:$F$793,4,FALSE)</f>
        <v>Dresden</v>
      </c>
      <c r="N6206" t="str">
        <f>VLOOKUP($C6206,Customer!$A$2:$F$793,5,FALSE)</f>
        <v>Central</v>
      </c>
      <c r="O6206" t="str">
        <f>VLOOKUP($C6206,Customer!$A$2:$F$793,6,FALSE)</f>
        <v>Consumer</v>
      </c>
      <c r="P6206" t="str">
        <f>VLOOKUP(E6206,Product!$B$2:$C$1811,2,FALSE)</f>
        <v>Office Supplies</v>
      </c>
      <c r="Q6206" t="str">
        <f>VLOOKUP(E6206,CHOOSE({1,2},Product!$B$2:$B$1811,Product!$A$2:$A$1811),2,FALSE)</f>
        <v>Envelopes</v>
      </c>
      <c r="R6206" t="str">
        <f t="shared" si="96"/>
        <v>AZ</v>
      </c>
    </row>
    <row r="6207" spans="1:18" x14ac:dyDescent="0.25">
      <c r="A6207" t="s">
        <v>5819</v>
      </c>
      <c r="B6207" s="35">
        <v>44716</v>
      </c>
      <c r="C6207" t="s">
        <v>497</v>
      </c>
      <c r="D6207" t="s">
        <v>33</v>
      </c>
      <c r="E6207" t="s">
        <v>1841</v>
      </c>
      <c r="F6207">
        <v>0</v>
      </c>
      <c r="G6207">
        <v>6106230.9000000004</v>
      </c>
      <c r="H6207">
        <v>2935120.65</v>
      </c>
      <c r="I6207">
        <v>3</v>
      </c>
      <c r="J6207" t="s">
        <v>26</v>
      </c>
      <c r="K6207" t="str">
        <f>VLOOKUP(C6207,Customer!$A$2:$F$793,2,FALSE)</f>
        <v>Spain</v>
      </c>
      <c r="L6207" t="str">
        <f>VLOOKUP($C6207,Customer!$A$2:$F$793,3,FALSE)</f>
        <v>Catalonia</v>
      </c>
      <c r="M6207" t="str">
        <f>VLOOKUP($C6207,Customer!$A$2:$F$793,4,FALSE)</f>
        <v>Barcelona</v>
      </c>
      <c r="N6207" t="str">
        <f>VLOOKUP($C6207,Customer!$A$2:$F$793,5,FALSE)</f>
        <v>South</v>
      </c>
      <c r="O6207" t="str">
        <f>VLOOKUP($C6207,Customer!$A$2:$F$793,6,FALSE)</f>
        <v>Corporate</v>
      </c>
      <c r="P6207" t="str">
        <f>VLOOKUP(E6207,Product!$B$2:$C$1811,2,FALSE)</f>
        <v>Technology</v>
      </c>
      <c r="Q6207" t="str">
        <f>VLOOKUP(E6207,CHOOSE({1,2},Product!$B$2:$B$1811,Product!$A$2:$A$1811),2,FALSE)</f>
        <v>Phones</v>
      </c>
      <c r="R6207" t="str">
        <f t="shared" si="96"/>
        <v>AZ</v>
      </c>
    </row>
    <row r="6208" spans="1:18" x14ac:dyDescent="0.25">
      <c r="A6208" t="s">
        <v>5821</v>
      </c>
      <c r="B6208" s="35">
        <v>44716</v>
      </c>
      <c r="C6208" t="s">
        <v>1261</v>
      </c>
      <c r="D6208" t="s">
        <v>24</v>
      </c>
      <c r="E6208" t="s">
        <v>1794</v>
      </c>
      <c r="F6208">
        <v>0</v>
      </c>
      <c r="G6208">
        <v>530976.6</v>
      </c>
      <c r="H6208">
        <v>0</v>
      </c>
      <c r="I6208">
        <v>4</v>
      </c>
      <c r="J6208" t="s">
        <v>26</v>
      </c>
      <c r="K6208" t="str">
        <f>VLOOKUP(C6208,Customer!$A$2:$F$793,2,FALSE)</f>
        <v>United Kingdom</v>
      </c>
      <c r="L6208" t="str">
        <f>VLOOKUP($C6208,Customer!$A$2:$F$793,3,FALSE)</f>
        <v>England</v>
      </c>
      <c r="M6208" t="str">
        <f>VLOOKUP($C6208,Customer!$A$2:$F$793,4,FALSE)</f>
        <v>Guildford</v>
      </c>
      <c r="N6208" t="str">
        <f>VLOOKUP($C6208,Customer!$A$2:$F$793,5,FALSE)</f>
        <v>North</v>
      </c>
      <c r="O6208" t="str">
        <f>VLOOKUP($C6208,Customer!$A$2:$F$793,6,FALSE)</f>
        <v>Consumer</v>
      </c>
      <c r="P6208" t="str">
        <f>VLOOKUP(E6208,Product!$B$2:$C$1811,2,FALSE)</f>
        <v>Office Supplies</v>
      </c>
      <c r="Q6208" t="str">
        <f>VLOOKUP(E6208,CHOOSE({1,2},Product!$B$2:$B$1811,Product!$A$2:$A$1811),2,FALSE)</f>
        <v>Envelopes</v>
      </c>
      <c r="R6208" t="str">
        <f t="shared" si="96"/>
        <v>AZ</v>
      </c>
    </row>
    <row r="6209" spans="1:18" x14ac:dyDescent="0.25">
      <c r="A6209" t="s">
        <v>5822</v>
      </c>
      <c r="B6209" s="35">
        <v>44716</v>
      </c>
      <c r="C6209" t="s">
        <v>512</v>
      </c>
      <c r="D6209" t="s">
        <v>24</v>
      </c>
      <c r="E6209" t="s">
        <v>688</v>
      </c>
      <c r="F6209">
        <v>0.1</v>
      </c>
      <c r="G6209">
        <v>4911533.55</v>
      </c>
      <c r="H6209">
        <v>1091451.9000000001</v>
      </c>
      <c r="I6209">
        <v>6</v>
      </c>
      <c r="J6209" t="s">
        <v>26</v>
      </c>
      <c r="K6209" t="str">
        <f>VLOOKUP(C6209,Customer!$A$2:$F$793,2,FALSE)</f>
        <v>Italy</v>
      </c>
      <c r="L6209" t="str">
        <f>VLOOKUP($C6209,Customer!$A$2:$F$793,3,FALSE)</f>
        <v>Sicily</v>
      </c>
      <c r="M6209" t="str">
        <f>VLOOKUP($C6209,Customer!$A$2:$F$793,4,FALSE)</f>
        <v>Messina</v>
      </c>
      <c r="N6209" t="str">
        <f>VLOOKUP($C6209,Customer!$A$2:$F$793,5,FALSE)</f>
        <v>South</v>
      </c>
      <c r="O6209" t="str">
        <f>VLOOKUP($C6209,Customer!$A$2:$F$793,6,FALSE)</f>
        <v>Corporate</v>
      </c>
      <c r="P6209" t="str">
        <f>VLOOKUP(E6209,Product!$B$2:$C$1811,2,FALSE)</f>
        <v>Office Supplies</v>
      </c>
      <c r="Q6209" t="str">
        <f>VLOOKUP(E6209,CHOOSE({1,2},Product!$B$2:$B$1811,Product!$A$2:$A$1811),2,FALSE)</f>
        <v>Storage</v>
      </c>
      <c r="R6209" t="str">
        <f t="shared" si="96"/>
        <v>AZ</v>
      </c>
    </row>
    <row r="6210" spans="1:18" x14ac:dyDescent="0.25">
      <c r="A6210" t="s">
        <v>5822</v>
      </c>
      <c r="B6210" s="35">
        <v>44716</v>
      </c>
      <c r="C6210" t="s">
        <v>512</v>
      </c>
      <c r="D6210" t="s">
        <v>24</v>
      </c>
      <c r="E6210" t="s">
        <v>1578</v>
      </c>
      <c r="F6210">
        <v>0</v>
      </c>
      <c r="G6210">
        <v>3510345.3000000003</v>
      </c>
      <c r="H6210">
        <v>1725673.95</v>
      </c>
      <c r="I6210">
        <v>5</v>
      </c>
      <c r="J6210" t="s">
        <v>22</v>
      </c>
      <c r="K6210" t="str">
        <f>VLOOKUP(C6210,Customer!$A$2:$F$793,2,FALSE)</f>
        <v>Italy</v>
      </c>
      <c r="L6210" t="str">
        <f>VLOOKUP($C6210,Customer!$A$2:$F$793,3,FALSE)</f>
        <v>Sicily</v>
      </c>
      <c r="M6210" t="str">
        <f>VLOOKUP($C6210,Customer!$A$2:$F$793,4,FALSE)</f>
        <v>Messina</v>
      </c>
      <c r="N6210" t="str">
        <f>VLOOKUP($C6210,Customer!$A$2:$F$793,5,FALSE)</f>
        <v>South</v>
      </c>
      <c r="O6210" t="str">
        <f>VLOOKUP($C6210,Customer!$A$2:$F$793,6,FALSE)</f>
        <v>Corporate</v>
      </c>
      <c r="P6210" t="str">
        <f>VLOOKUP(E6210,Product!$B$2:$C$1811,2,FALSE)</f>
        <v>Office Supplies</v>
      </c>
      <c r="Q6210" t="str">
        <f>VLOOKUP(E6210,CHOOSE({1,2},Product!$B$2:$B$1811,Product!$A$2:$A$1811),2,FALSE)</f>
        <v>Supplies</v>
      </c>
      <c r="R6210" t="str">
        <f t="shared" si="96"/>
        <v>AZ</v>
      </c>
    </row>
    <row r="6211" spans="1:18" x14ac:dyDescent="0.25">
      <c r="A6211" t="s">
        <v>5823</v>
      </c>
      <c r="B6211" s="35">
        <v>44716</v>
      </c>
      <c r="C6211" t="s">
        <v>1670</v>
      </c>
      <c r="D6211" t="s">
        <v>24</v>
      </c>
      <c r="E6211" t="s">
        <v>663</v>
      </c>
      <c r="F6211">
        <v>0</v>
      </c>
      <c r="G6211">
        <v>530976.6</v>
      </c>
      <c r="H6211">
        <v>103245.45</v>
      </c>
      <c r="I6211">
        <v>3</v>
      </c>
      <c r="J6211" t="s">
        <v>22</v>
      </c>
      <c r="K6211" t="str">
        <f>VLOOKUP(C6211,Customer!$A$2:$F$793,2,FALSE)</f>
        <v>Finland</v>
      </c>
      <c r="L6211" t="str">
        <f>VLOOKUP($C6211,Customer!$A$2:$F$793,3,FALSE)</f>
        <v>Uusimaa</v>
      </c>
      <c r="M6211" t="str">
        <f>VLOOKUP($C6211,Customer!$A$2:$F$793,4,FALSE)</f>
        <v>Espoo</v>
      </c>
      <c r="N6211" t="str">
        <f>VLOOKUP($C6211,Customer!$A$2:$F$793,5,FALSE)</f>
        <v>North</v>
      </c>
      <c r="O6211" t="str">
        <f>VLOOKUP($C6211,Customer!$A$2:$F$793,6,FALSE)</f>
        <v>Corporate</v>
      </c>
      <c r="P6211" t="str">
        <f>VLOOKUP(E6211,Product!$B$2:$C$1811,2,FALSE)</f>
        <v>Office Supplies</v>
      </c>
      <c r="Q6211" t="str">
        <f>VLOOKUP(E6211,CHOOSE({1,2},Product!$B$2:$B$1811,Product!$A$2:$A$1811),2,FALSE)</f>
        <v>Fasteners</v>
      </c>
      <c r="R6211" t="str">
        <f t="shared" ref="R6211:R6274" si="97">LEFT(A6211,2)</f>
        <v>AZ</v>
      </c>
    </row>
    <row r="6212" spans="1:18" x14ac:dyDescent="0.25">
      <c r="A6212" t="s">
        <v>5824</v>
      </c>
      <c r="B6212" s="35">
        <v>44717</v>
      </c>
      <c r="C6212" t="s">
        <v>2545</v>
      </c>
      <c r="D6212" t="s">
        <v>20</v>
      </c>
      <c r="E6212" t="s">
        <v>1559</v>
      </c>
      <c r="F6212">
        <v>0</v>
      </c>
      <c r="G6212">
        <v>988206.45000000007</v>
      </c>
      <c r="H6212">
        <v>383483.10000000003</v>
      </c>
      <c r="I6212">
        <v>5</v>
      </c>
      <c r="J6212" t="s">
        <v>26</v>
      </c>
      <c r="K6212" t="str">
        <f>VLOOKUP(C6212,Customer!$A$2:$F$793,2,FALSE)</f>
        <v>France</v>
      </c>
      <c r="L6212" t="str">
        <f>VLOOKUP($C6212,Customer!$A$2:$F$793,3,FALSE)</f>
        <v>Languedoc-Roussillon-Midi-Pyrénées</v>
      </c>
      <c r="M6212" t="str">
        <f>VLOOKUP($C6212,Customer!$A$2:$F$793,4,FALSE)</f>
        <v>Montpellier</v>
      </c>
      <c r="N6212" t="str">
        <f>VLOOKUP($C6212,Customer!$A$2:$F$793,5,FALSE)</f>
        <v>Central</v>
      </c>
      <c r="O6212" t="str">
        <f>VLOOKUP($C6212,Customer!$A$2:$F$793,6,FALSE)</f>
        <v>Corporate</v>
      </c>
      <c r="P6212" t="str">
        <f>VLOOKUP(E6212,Product!$B$2:$C$1811,2,FALSE)</f>
        <v>Office Supplies</v>
      </c>
      <c r="Q6212" t="str">
        <f>VLOOKUP(E6212,CHOOSE({1,2},Product!$B$2:$B$1811,Product!$A$2:$A$1811),2,FALSE)</f>
        <v>Envelopes</v>
      </c>
      <c r="R6212" t="str">
        <f t="shared" si="97"/>
        <v>AZ</v>
      </c>
    </row>
    <row r="6213" spans="1:18" x14ac:dyDescent="0.25">
      <c r="A6213" t="s">
        <v>5825</v>
      </c>
      <c r="B6213" s="35">
        <v>44717</v>
      </c>
      <c r="C6213" t="s">
        <v>1725</v>
      </c>
      <c r="D6213" t="s">
        <v>24</v>
      </c>
      <c r="E6213" t="s">
        <v>1508</v>
      </c>
      <c r="F6213">
        <v>0</v>
      </c>
      <c r="G6213">
        <v>2168154.4500000002</v>
      </c>
      <c r="H6213">
        <v>1076702.55</v>
      </c>
      <c r="I6213">
        <v>3</v>
      </c>
      <c r="J6213" t="s">
        <v>22</v>
      </c>
      <c r="K6213" t="str">
        <f>VLOOKUP(C6213,Customer!$A$2:$F$793,2,FALSE)</f>
        <v>Germany</v>
      </c>
      <c r="L6213" t="str">
        <f>VLOOKUP($C6213,Customer!$A$2:$F$793,3,FALSE)</f>
        <v>North Rhine-Westphalia</v>
      </c>
      <c r="M6213" t="str">
        <f>VLOOKUP($C6213,Customer!$A$2:$F$793,4,FALSE)</f>
        <v>Remscheid</v>
      </c>
      <c r="N6213" t="str">
        <f>VLOOKUP($C6213,Customer!$A$2:$F$793,5,FALSE)</f>
        <v>Central</v>
      </c>
      <c r="O6213" t="str">
        <f>VLOOKUP($C6213,Customer!$A$2:$F$793,6,FALSE)</f>
        <v>Consumer</v>
      </c>
      <c r="P6213" t="str">
        <f>VLOOKUP(E6213,Product!$B$2:$C$1811,2,FALSE)</f>
        <v>Office Supplies</v>
      </c>
      <c r="Q6213" t="str">
        <f>VLOOKUP(E6213,CHOOSE({1,2},Product!$B$2:$B$1811,Product!$A$2:$A$1811),2,FALSE)</f>
        <v>Art</v>
      </c>
      <c r="R6213" t="str">
        <f t="shared" si="97"/>
        <v>AZ</v>
      </c>
    </row>
    <row r="6214" spans="1:18" x14ac:dyDescent="0.25">
      <c r="A6214" t="s">
        <v>5825</v>
      </c>
      <c r="B6214" s="35">
        <v>44717</v>
      </c>
      <c r="C6214" t="s">
        <v>1725</v>
      </c>
      <c r="D6214" t="s">
        <v>24</v>
      </c>
      <c r="E6214" t="s">
        <v>1036</v>
      </c>
      <c r="F6214">
        <v>0</v>
      </c>
      <c r="G6214">
        <v>781715.55</v>
      </c>
      <c r="H6214">
        <v>73746.75</v>
      </c>
      <c r="I6214">
        <v>3</v>
      </c>
      <c r="J6214" t="s">
        <v>22</v>
      </c>
      <c r="K6214" t="str">
        <f>VLOOKUP(C6214,Customer!$A$2:$F$793,2,FALSE)</f>
        <v>Germany</v>
      </c>
      <c r="L6214" t="str">
        <f>VLOOKUP($C6214,Customer!$A$2:$F$793,3,FALSE)</f>
        <v>North Rhine-Westphalia</v>
      </c>
      <c r="M6214" t="str">
        <f>VLOOKUP($C6214,Customer!$A$2:$F$793,4,FALSE)</f>
        <v>Remscheid</v>
      </c>
      <c r="N6214" t="str">
        <f>VLOOKUP($C6214,Customer!$A$2:$F$793,5,FALSE)</f>
        <v>Central</v>
      </c>
      <c r="O6214" t="str">
        <f>VLOOKUP($C6214,Customer!$A$2:$F$793,6,FALSE)</f>
        <v>Consumer</v>
      </c>
      <c r="P6214" t="str">
        <f>VLOOKUP(E6214,Product!$B$2:$C$1811,2,FALSE)</f>
        <v>Office Supplies</v>
      </c>
      <c r="Q6214" t="str">
        <f>VLOOKUP(E6214,CHOOSE({1,2},Product!$B$2:$B$1811,Product!$A$2:$A$1811),2,FALSE)</f>
        <v>Paper</v>
      </c>
      <c r="R6214" t="str">
        <f t="shared" si="97"/>
        <v>AZ</v>
      </c>
    </row>
    <row r="6215" spans="1:18" x14ac:dyDescent="0.25">
      <c r="A6215" t="s">
        <v>5825</v>
      </c>
      <c r="B6215" s="35">
        <v>44717</v>
      </c>
      <c r="C6215" t="s">
        <v>1725</v>
      </c>
      <c r="D6215" t="s">
        <v>24</v>
      </c>
      <c r="E6215" t="s">
        <v>1531</v>
      </c>
      <c r="F6215">
        <v>0</v>
      </c>
      <c r="G6215">
        <v>2522138.85</v>
      </c>
      <c r="H6215">
        <v>29498.7</v>
      </c>
      <c r="I6215">
        <v>2</v>
      </c>
      <c r="J6215" t="s">
        <v>26</v>
      </c>
      <c r="K6215" t="str">
        <f>VLOOKUP(C6215,Customer!$A$2:$F$793,2,FALSE)</f>
        <v>Germany</v>
      </c>
      <c r="L6215" t="str">
        <f>VLOOKUP($C6215,Customer!$A$2:$F$793,3,FALSE)</f>
        <v>North Rhine-Westphalia</v>
      </c>
      <c r="M6215" t="str">
        <f>VLOOKUP($C6215,Customer!$A$2:$F$793,4,FALSE)</f>
        <v>Remscheid</v>
      </c>
      <c r="N6215" t="str">
        <f>VLOOKUP($C6215,Customer!$A$2:$F$793,5,FALSE)</f>
        <v>Central</v>
      </c>
      <c r="O6215" t="str">
        <f>VLOOKUP($C6215,Customer!$A$2:$F$793,6,FALSE)</f>
        <v>Consumer</v>
      </c>
      <c r="P6215" t="str">
        <f>VLOOKUP(E6215,Product!$B$2:$C$1811,2,FALSE)</f>
        <v>Technology</v>
      </c>
      <c r="Q6215" t="str">
        <f>VLOOKUP(E6215,CHOOSE({1,2},Product!$B$2:$B$1811,Product!$A$2:$A$1811),2,FALSE)</f>
        <v>Machines</v>
      </c>
      <c r="R6215" t="str">
        <f t="shared" si="97"/>
        <v>AZ</v>
      </c>
    </row>
    <row r="6216" spans="1:18" x14ac:dyDescent="0.25">
      <c r="A6216" t="s">
        <v>5826</v>
      </c>
      <c r="B6216" s="35">
        <v>44717</v>
      </c>
      <c r="C6216" t="s">
        <v>554</v>
      </c>
      <c r="D6216" t="s">
        <v>24</v>
      </c>
      <c r="E6216" t="s">
        <v>2455</v>
      </c>
      <c r="F6216">
        <v>0</v>
      </c>
      <c r="G6216">
        <v>471979.2</v>
      </c>
      <c r="H6216">
        <v>88496.1</v>
      </c>
      <c r="I6216">
        <v>3</v>
      </c>
      <c r="J6216" t="s">
        <v>22</v>
      </c>
      <c r="K6216" t="str">
        <f>VLOOKUP(C6216,Customer!$A$2:$F$793,2,FALSE)</f>
        <v>Germany</v>
      </c>
      <c r="L6216" t="str">
        <f>VLOOKUP($C6216,Customer!$A$2:$F$793,3,FALSE)</f>
        <v>Hamburg</v>
      </c>
      <c r="M6216" t="str">
        <f>VLOOKUP($C6216,Customer!$A$2:$F$793,4,FALSE)</f>
        <v>Hamburg</v>
      </c>
      <c r="N6216" t="str">
        <f>VLOOKUP($C6216,Customer!$A$2:$F$793,5,FALSE)</f>
        <v>Central</v>
      </c>
      <c r="O6216" t="str">
        <f>VLOOKUP($C6216,Customer!$A$2:$F$793,6,FALSE)</f>
        <v>Consumer</v>
      </c>
      <c r="P6216" t="str">
        <f>VLOOKUP(E6216,Product!$B$2:$C$1811,2,FALSE)</f>
        <v>Office Supplies</v>
      </c>
      <c r="Q6216" t="str">
        <f>VLOOKUP(E6216,CHOOSE({1,2},Product!$B$2:$B$1811,Product!$A$2:$A$1811),2,FALSE)</f>
        <v>Supplies</v>
      </c>
      <c r="R6216" t="str">
        <f t="shared" si="97"/>
        <v>AZ</v>
      </c>
    </row>
    <row r="6217" spans="1:18" x14ac:dyDescent="0.25">
      <c r="A6217" t="s">
        <v>5827</v>
      </c>
      <c r="B6217" s="35">
        <v>44717</v>
      </c>
      <c r="C6217" t="s">
        <v>1145</v>
      </c>
      <c r="D6217" t="s">
        <v>24</v>
      </c>
      <c r="E6217" t="s">
        <v>1447</v>
      </c>
      <c r="F6217">
        <v>0</v>
      </c>
      <c r="G6217">
        <v>14410114.950000001</v>
      </c>
      <c r="H6217">
        <v>3598841.4</v>
      </c>
      <c r="I6217">
        <v>7</v>
      </c>
      <c r="J6217" t="s">
        <v>26</v>
      </c>
      <c r="K6217" t="str">
        <f>VLOOKUP(C6217,Customer!$A$2:$F$793,2,FALSE)</f>
        <v>Germany</v>
      </c>
      <c r="L6217" t="str">
        <f>VLOOKUP($C6217,Customer!$A$2:$F$793,3,FALSE)</f>
        <v>Hamburg</v>
      </c>
      <c r="M6217" t="str">
        <f>VLOOKUP($C6217,Customer!$A$2:$F$793,4,FALSE)</f>
        <v>Hamburg</v>
      </c>
      <c r="N6217" t="str">
        <f>VLOOKUP($C6217,Customer!$A$2:$F$793,5,FALSE)</f>
        <v>Central</v>
      </c>
      <c r="O6217" t="str">
        <f>VLOOKUP($C6217,Customer!$A$2:$F$793,6,FALSE)</f>
        <v>Consumer</v>
      </c>
      <c r="P6217" t="str">
        <f>VLOOKUP(E6217,Product!$B$2:$C$1811,2,FALSE)</f>
        <v>Technology</v>
      </c>
      <c r="Q6217" t="str">
        <f>VLOOKUP(E6217,CHOOSE({1,2},Product!$B$2:$B$1811,Product!$A$2:$A$1811),2,FALSE)</f>
        <v>Phones</v>
      </c>
      <c r="R6217" t="str">
        <f t="shared" si="97"/>
        <v>AZ</v>
      </c>
    </row>
    <row r="6218" spans="1:18" x14ac:dyDescent="0.25">
      <c r="A6218" t="s">
        <v>5828</v>
      </c>
      <c r="B6218" s="35">
        <v>44717</v>
      </c>
      <c r="C6218" t="s">
        <v>1890</v>
      </c>
      <c r="D6218" t="s">
        <v>24</v>
      </c>
      <c r="E6218" t="s">
        <v>1353</v>
      </c>
      <c r="F6218">
        <v>0.1</v>
      </c>
      <c r="G6218">
        <v>811214.25</v>
      </c>
      <c r="H6218">
        <v>191741.55000000002</v>
      </c>
      <c r="I6218">
        <v>1</v>
      </c>
      <c r="J6218" t="s">
        <v>22</v>
      </c>
      <c r="K6218" t="str">
        <f>VLOOKUP(C6218,Customer!$A$2:$F$793,2,FALSE)</f>
        <v>Switzerland</v>
      </c>
      <c r="L6218" t="str">
        <f>VLOOKUP($C6218,Customer!$A$2:$F$793,3,FALSE)</f>
        <v>Zürich</v>
      </c>
      <c r="M6218" t="str">
        <f>VLOOKUP($C6218,Customer!$A$2:$F$793,4,FALSE)</f>
        <v>Zurich</v>
      </c>
      <c r="N6218" t="str">
        <f>VLOOKUP($C6218,Customer!$A$2:$F$793,5,FALSE)</f>
        <v>Central</v>
      </c>
      <c r="O6218" t="str">
        <f>VLOOKUP($C6218,Customer!$A$2:$F$793,6,FALSE)</f>
        <v>Consumer</v>
      </c>
      <c r="P6218" t="str">
        <f>VLOOKUP(E6218,Product!$B$2:$C$1811,2,FALSE)</f>
        <v>Office Supplies</v>
      </c>
      <c r="Q6218" t="str">
        <f>VLOOKUP(E6218,CHOOSE({1,2},Product!$B$2:$B$1811,Product!$A$2:$A$1811),2,FALSE)</f>
        <v>Storage</v>
      </c>
      <c r="R6218" t="str">
        <f t="shared" si="97"/>
        <v>AZ</v>
      </c>
    </row>
    <row r="6219" spans="1:18" x14ac:dyDescent="0.25">
      <c r="A6219" t="s">
        <v>5828</v>
      </c>
      <c r="B6219" s="35">
        <v>44717</v>
      </c>
      <c r="C6219" t="s">
        <v>1890</v>
      </c>
      <c r="D6219" t="s">
        <v>24</v>
      </c>
      <c r="E6219" t="s">
        <v>202</v>
      </c>
      <c r="F6219">
        <v>0.1</v>
      </c>
      <c r="G6219">
        <v>2669632.35</v>
      </c>
      <c r="H6219">
        <v>117994.8</v>
      </c>
      <c r="I6219">
        <v>4</v>
      </c>
      <c r="J6219" t="s">
        <v>26</v>
      </c>
      <c r="K6219" t="str">
        <f>VLOOKUP(C6219,Customer!$A$2:$F$793,2,FALSE)</f>
        <v>Switzerland</v>
      </c>
      <c r="L6219" t="str">
        <f>VLOOKUP($C6219,Customer!$A$2:$F$793,3,FALSE)</f>
        <v>Zürich</v>
      </c>
      <c r="M6219" t="str">
        <f>VLOOKUP($C6219,Customer!$A$2:$F$793,4,FALSE)</f>
        <v>Zurich</v>
      </c>
      <c r="N6219" t="str">
        <f>VLOOKUP($C6219,Customer!$A$2:$F$793,5,FALSE)</f>
        <v>Central</v>
      </c>
      <c r="O6219" t="str">
        <f>VLOOKUP($C6219,Customer!$A$2:$F$793,6,FALSE)</f>
        <v>Consumer</v>
      </c>
      <c r="P6219" t="str">
        <f>VLOOKUP(E6219,Product!$B$2:$C$1811,2,FALSE)</f>
        <v>Technology</v>
      </c>
      <c r="Q6219" t="str">
        <f>VLOOKUP(E6219,CHOOSE({1,2},Product!$B$2:$B$1811,Product!$A$2:$A$1811),2,FALSE)</f>
        <v>Machines</v>
      </c>
      <c r="R6219" t="str">
        <f t="shared" si="97"/>
        <v>AZ</v>
      </c>
    </row>
    <row r="6220" spans="1:18" x14ac:dyDescent="0.25">
      <c r="A6220" t="s">
        <v>5829</v>
      </c>
      <c r="B6220" s="35">
        <v>44718</v>
      </c>
      <c r="C6220" t="s">
        <v>1674</v>
      </c>
      <c r="D6220" t="s">
        <v>24</v>
      </c>
      <c r="E6220" t="s">
        <v>1191</v>
      </c>
      <c r="F6220">
        <v>0.1</v>
      </c>
      <c r="G6220">
        <v>24823156.050000001</v>
      </c>
      <c r="H6220">
        <v>-825963.6</v>
      </c>
      <c r="I6220">
        <v>4</v>
      </c>
      <c r="J6220" t="s">
        <v>26</v>
      </c>
      <c r="K6220" t="str">
        <f>VLOOKUP(C6220,Customer!$A$2:$F$793,2,FALSE)</f>
        <v>United Kingdom</v>
      </c>
      <c r="L6220" t="str">
        <f>VLOOKUP($C6220,Customer!$A$2:$F$793,3,FALSE)</f>
        <v>England</v>
      </c>
      <c r="M6220" t="str">
        <f>VLOOKUP($C6220,Customer!$A$2:$F$793,4,FALSE)</f>
        <v>Harlow</v>
      </c>
      <c r="N6220" t="str">
        <f>VLOOKUP($C6220,Customer!$A$2:$F$793,5,FALSE)</f>
        <v>North</v>
      </c>
      <c r="O6220" t="str">
        <f>VLOOKUP($C6220,Customer!$A$2:$F$793,6,FALSE)</f>
        <v>Consumer</v>
      </c>
      <c r="P6220" t="str">
        <f>VLOOKUP(E6220,Product!$B$2:$C$1811,2,FALSE)</f>
        <v>Furniture</v>
      </c>
      <c r="Q6220" t="str">
        <f>VLOOKUP(E6220,CHOOSE({1,2},Product!$B$2:$B$1811,Product!$A$2:$A$1811),2,FALSE)</f>
        <v>Chairs</v>
      </c>
      <c r="R6220" t="str">
        <f t="shared" si="97"/>
        <v>AZ</v>
      </c>
    </row>
    <row r="6221" spans="1:18" x14ac:dyDescent="0.25">
      <c r="A6221" t="s">
        <v>5829</v>
      </c>
      <c r="B6221" s="35">
        <v>44718</v>
      </c>
      <c r="C6221" t="s">
        <v>1674</v>
      </c>
      <c r="D6221" t="s">
        <v>24</v>
      </c>
      <c r="E6221" t="s">
        <v>1182</v>
      </c>
      <c r="F6221">
        <v>0.1</v>
      </c>
      <c r="G6221">
        <v>8215387.9500000002</v>
      </c>
      <c r="H6221">
        <v>3200608.95</v>
      </c>
      <c r="I6221">
        <v>3</v>
      </c>
      <c r="J6221" t="s">
        <v>22</v>
      </c>
      <c r="K6221" t="str">
        <f>VLOOKUP(C6221,Customer!$A$2:$F$793,2,FALSE)</f>
        <v>United Kingdom</v>
      </c>
      <c r="L6221" t="str">
        <f>VLOOKUP($C6221,Customer!$A$2:$F$793,3,FALSE)</f>
        <v>England</v>
      </c>
      <c r="M6221" t="str">
        <f>VLOOKUP($C6221,Customer!$A$2:$F$793,4,FALSE)</f>
        <v>Harlow</v>
      </c>
      <c r="N6221" t="str">
        <f>VLOOKUP($C6221,Customer!$A$2:$F$793,5,FALSE)</f>
        <v>North</v>
      </c>
      <c r="O6221" t="str">
        <f>VLOOKUP($C6221,Customer!$A$2:$F$793,6,FALSE)</f>
        <v>Consumer</v>
      </c>
      <c r="P6221" t="str">
        <f>VLOOKUP(E6221,Product!$B$2:$C$1811,2,FALSE)</f>
        <v>Office Supplies</v>
      </c>
      <c r="Q6221" t="str">
        <f>VLOOKUP(E6221,CHOOSE({1,2},Product!$B$2:$B$1811,Product!$A$2:$A$1811),2,FALSE)</f>
        <v>Storage</v>
      </c>
      <c r="R6221" t="str">
        <f t="shared" si="97"/>
        <v>AZ</v>
      </c>
    </row>
    <row r="6222" spans="1:18" x14ac:dyDescent="0.25">
      <c r="A6222" t="s">
        <v>5830</v>
      </c>
      <c r="B6222" s="35">
        <v>44719</v>
      </c>
      <c r="C6222" t="s">
        <v>1499</v>
      </c>
      <c r="D6222" t="s">
        <v>20</v>
      </c>
      <c r="E6222" t="s">
        <v>2368</v>
      </c>
      <c r="F6222">
        <v>0</v>
      </c>
      <c r="G6222">
        <v>12920430.6</v>
      </c>
      <c r="H6222">
        <v>6194727</v>
      </c>
      <c r="I6222">
        <v>7</v>
      </c>
      <c r="J6222" t="s">
        <v>22</v>
      </c>
      <c r="K6222" t="str">
        <f>VLOOKUP(C6222,Customer!$A$2:$F$793,2,FALSE)</f>
        <v>France</v>
      </c>
      <c r="L6222" t="str">
        <f>VLOOKUP($C6222,Customer!$A$2:$F$793,3,FALSE)</f>
        <v>Ile-de-France</v>
      </c>
      <c r="M6222" t="str">
        <f>VLOOKUP($C6222,Customer!$A$2:$F$793,4,FALSE)</f>
        <v>Paris</v>
      </c>
      <c r="N6222" t="str">
        <f>VLOOKUP($C6222,Customer!$A$2:$F$793,5,FALSE)</f>
        <v>Central</v>
      </c>
      <c r="O6222" t="str">
        <f>VLOOKUP($C6222,Customer!$A$2:$F$793,6,FALSE)</f>
        <v>Consumer</v>
      </c>
      <c r="P6222" t="str">
        <f>VLOOKUP(E6222,Product!$B$2:$C$1811,2,FALSE)</f>
        <v>Furniture</v>
      </c>
      <c r="Q6222" t="str">
        <f>VLOOKUP(E6222,CHOOSE({1,2},Product!$B$2:$B$1811,Product!$A$2:$A$1811),2,FALSE)</f>
        <v>Bookcases</v>
      </c>
      <c r="R6222" t="str">
        <f t="shared" si="97"/>
        <v>AZ</v>
      </c>
    </row>
    <row r="6223" spans="1:18" x14ac:dyDescent="0.25">
      <c r="A6223" t="s">
        <v>5830</v>
      </c>
      <c r="B6223" s="35">
        <v>44719</v>
      </c>
      <c r="C6223" t="s">
        <v>1499</v>
      </c>
      <c r="D6223" t="s">
        <v>20</v>
      </c>
      <c r="E6223" t="s">
        <v>835</v>
      </c>
      <c r="F6223">
        <v>0</v>
      </c>
      <c r="G6223">
        <v>280237.65000000002</v>
      </c>
      <c r="H6223">
        <v>88496.1</v>
      </c>
      <c r="I6223">
        <v>1</v>
      </c>
      <c r="J6223" t="s">
        <v>22</v>
      </c>
      <c r="K6223" t="str">
        <f>VLOOKUP(C6223,Customer!$A$2:$F$793,2,FALSE)</f>
        <v>France</v>
      </c>
      <c r="L6223" t="str">
        <f>VLOOKUP($C6223,Customer!$A$2:$F$793,3,FALSE)</f>
        <v>Ile-de-France</v>
      </c>
      <c r="M6223" t="str">
        <f>VLOOKUP($C6223,Customer!$A$2:$F$793,4,FALSE)</f>
        <v>Paris</v>
      </c>
      <c r="N6223" t="str">
        <f>VLOOKUP($C6223,Customer!$A$2:$F$793,5,FALSE)</f>
        <v>Central</v>
      </c>
      <c r="O6223" t="str">
        <f>VLOOKUP($C6223,Customer!$A$2:$F$793,6,FALSE)</f>
        <v>Consumer</v>
      </c>
      <c r="P6223" t="str">
        <f>VLOOKUP(E6223,Product!$B$2:$C$1811,2,FALSE)</f>
        <v>Furniture</v>
      </c>
      <c r="Q6223" t="str">
        <f>VLOOKUP(E6223,CHOOSE({1,2},Product!$B$2:$B$1811,Product!$A$2:$A$1811),2,FALSE)</f>
        <v>Furnishings</v>
      </c>
      <c r="R6223" t="str">
        <f t="shared" si="97"/>
        <v>AZ</v>
      </c>
    </row>
    <row r="6224" spans="1:18" x14ac:dyDescent="0.25">
      <c r="A6224" t="s">
        <v>5830</v>
      </c>
      <c r="B6224" s="35">
        <v>44719</v>
      </c>
      <c r="C6224" t="s">
        <v>1499</v>
      </c>
      <c r="D6224" t="s">
        <v>20</v>
      </c>
      <c r="E6224" t="s">
        <v>2258</v>
      </c>
      <c r="F6224">
        <v>0</v>
      </c>
      <c r="G6224">
        <v>1976412.9000000001</v>
      </c>
      <c r="H6224">
        <v>368733.75</v>
      </c>
      <c r="I6224">
        <v>3</v>
      </c>
      <c r="J6224" t="s">
        <v>22</v>
      </c>
      <c r="K6224" t="str">
        <f>VLOOKUP(C6224,Customer!$A$2:$F$793,2,FALSE)</f>
        <v>France</v>
      </c>
      <c r="L6224" t="str">
        <f>VLOOKUP($C6224,Customer!$A$2:$F$793,3,FALSE)</f>
        <v>Ile-de-France</v>
      </c>
      <c r="M6224" t="str">
        <f>VLOOKUP($C6224,Customer!$A$2:$F$793,4,FALSE)</f>
        <v>Paris</v>
      </c>
      <c r="N6224" t="str">
        <f>VLOOKUP($C6224,Customer!$A$2:$F$793,5,FALSE)</f>
        <v>Central</v>
      </c>
      <c r="O6224" t="str">
        <f>VLOOKUP($C6224,Customer!$A$2:$F$793,6,FALSE)</f>
        <v>Consumer</v>
      </c>
      <c r="P6224" t="str">
        <f>VLOOKUP(E6224,Product!$B$2:$C$1811,2,FALSE)</f>
        <v>Office Supplies</v>
      </c>
      <c r="Q6224" t="str">
        <f>VLOOKUP(E6224,CHOOSE({1,2},Product!$B$2:$B$1811,Product!$A$2:$A$1811),2,FALSE)</f>
        <v>Art</v>
      </c>
      <c r="R6224" t="str">
        <f t="shared" si="97"/>
        <v>AZ</v>
      </c>
    </row>
    <row r="6225" spans="1:18" x14ac:dyDescent="0.25">
      <c r="A6225" t="s">
        <v>5830</v>
      </c>
      <c r="B6225" s="35">
        <v>44719</v>
      </c>
      <c r="C6225" t="s">
        <v>1499</v>
      </c>
      <c r="D6225" t="s">
        <v>20</v>
      </c>
      <c r="E6225" t="s">
        <v>757</v>
      </c>
      <c r="F6225">
        <v>0.4</v>
      </c>
      <c r="G6225">
        <v>1445436.3</v>
      </c>
      <c r="H6225">
        <v>-44248.05</v>
      </c>
      <c r="I6225">
        <v>3</v>
      </c>
      <c r="J6225" t="s">
        <v>22</v>
      </c>
      <c r="K6225" t="str">
        <f>VLOOKUP(C6225,Customer!$A$2:$F$793,2,FALSE)</f>
        <v>France</v>
      </c>
      <c r="L6225" t="str">
        <f>VLOOKUP($C6225,Customer!$A$2:$F$793,3,FALSE)</f>
        <v>Ile-de-France</v>
      </c>
      <c r="M6225" t="str">
        <f>VLOOKUP($C6225,Customer!$A$2:$F$793,4,FALSE)</f>
        <v>Paris</v>
      </c>
      <c r="N6225" t="str">
        <f>VLOOKUP($C6225,Customer!$A$2:$F$793,5,FALSE)</f>
        <v>Central</v>
      </c>
      <c r="O6225" t="str">
        <f>VLOOKUP($C6225,Customer!$A$2:$F$793,6,FALSE)</f>
        <v>Consumer</v>
      </c>
      <c r="P6225" t="str">
        <f>VLOOKUP(E6225,Product!$B$2:$C$1811,2,FALSE)</f>
        <v>Office Supplies</v>
      </c>
      <c r="Q6225" t="str">
        <f>VLOOKUP(E6225,CHOOSE({1,2},Product!$B$2:$B$1811,Product!$A$2:$A$1811),2,FALSE)</f>
        <v>Storage</v>
      </c>
      <c r="R6225" t="str">
        <f t="shared" si="97"/>
        <v>AZ</v>
      </c>
    </row>
    <row r="6226" spans="1:18" x14ac:dyDescent="0.25">
      <c r="A6226" t="s">
        <v>5831</v>
      </c>
      <c r="B6226" s="35">
        <v>44720</v>
      </c>
      <c r="C6226" t="s">
        <v>138</v>
      </c>
      <c r="D6226" t="s">
        <v>24</v>
      </c>
      <c r="E6226" t="s">
        <v>117</v>
      </c>
      <c r="F6226">
        <v>0</v>
      </c>
      <c r="G6226">
        <v>383483.10000000003</v>
      </c>
      <c r="H6226">
        <v>162242.85</v>
      </c>
      <c r="I6226">
        <v>2</v>
      </c>
      <c r="J6226" t="s">
        <v>26</v>
      </c>
      <c r="K6226" t="str">
        <f>VLOOKUP(C6226,Customer!$A$2:$F$793,2,FALSE)</f>
        <v>Spain</v>
      </c>
      <c r="L6226" t="str">
        <f>VLOOKUP($C6226,Customer!$A$2:$F$793,3,FALSE)</f>
        <v>Catalonia</v>
      </c>
      <c r="M6226" t="str">
        <f>VLOOKUP($C6226,Customer!$A$2:$F$793,4,FALSE)</f>
        <v>Barcelona</v>
      </c>
      <c r="N6226" t="str">
        <f>VLOOKUP($C6226,Customer!$A$2:$F$793,5,FALSE)</f>
        <v>South</v>
      </c>
      <c r="O6226" t="str">
        <f>VLOOKUP($C6226,Customer!$A$2:$F$793,6,FALSE)</f>
        <v>Consumer</v>
      </c>
      <c r="P6226" t="str">
        <f>VLOOKUP(E6226,Product!$B$2:$C$1811,2,FALSE)</f>
        <v>Office Supplies</v>
      </c>
      <c r="Q6226" t="str">
        <f>VLOOKUP(E6226,CHOOSE({1,2},Product!$B$2:$B$1811,Product!$A$2:$A$1811),2,FALSE)</f>
        <v>Binders</v>
      </c>
      <c r="R6226" t="str">
        <f t="shared" si="97"/>
        <v>AZ</v>
      </c>
    </row>
    <row r="6227" spans="1:18" x14ac:dyDescent="0.25">
      <c r="A6227" t="s">
        <v>5831</v>
      </c>
      <c r="B6227" s="35">
        <v>44720</v>
      </c>
      <c r="C6227" t="s">
        <v>138</v>
      </c>
      <c r="D6227" t="s">
        <v>24</v>
      </c>
      <c r="E6227" t="s">
        <v>504</v>
      </c>
      <c r="F6227">
        <v>0</v>
      </c>
      <c r="G6227">
        <v>280237.65000000002</v>
      </c>
      <c r="H6227">
        <v>88496.1</v>
      </c>
      <c r="I6227">
        <v>2</v>
      </c>
      <c r="J6227" t="s">
        <v>22</v>
      </c>
      <c r="K6227" t="str">
        <f>VLOOKUP(C6227,Customer!$A$2:$F$793,2,FALSE)</f>
        <v>Spain</v>
      </c>
      <c r="L6227" t="str">
        <f>VLOOKUP($C6227,Customer!$A$2:$F$793,3,FALSE)</f>
        <v>Catalonia</v>
      </c>
      <c r="M6227" t="str">
        <f>VLOOKUP($C6227,Customer!$A$2:$F$793,4,FALSE)</f>
        <v>Barcelona</v>
      </c>
      <c r="N6227" t="str">
        <f>VLOOKUP($C6227,Customer!$A$2:$F$793,5,FALSE)</f>
        <v>South</v>
      </c>
      <c r="O6227" t="str">
        <f>VLOOKUP($C6227,Customer!$A$2:$F$793,6,FALSE)</f>
        <v>Consumer</v>
      </c>
      <c r="P6227" t="str">
        <f>VLOOKUP(E6227,Product!$B$2:$C$1811,2,FALSE)</f>
        <v>Office Supplies</v>
      </c>
      <c r="Q6227" t="str">
        <f>VLOOKUP(E6227,CHOOSE({1,2},Product!$B$2:$B$1811,Product!$A$2:$A$1811),2,FALSE)</f>
        <v>Storage</v>
      </c>
      <c r="R6227" t="str">
        <f t="shared" si="97"/>
        <v>AZ</v>
      </c>
    </row>
    <row r="6228" spans="1:18" x14ac:dyDescent="0.25">
      <c r="A6228" t="s">
        <v>5831</v>
      </c>
      <c r="B6228" s="35">
        <v>44720</v>
      </c>
      <c r="C6228" t="s">
        <v>138</v>
      </c>
      <c r="D6228" t="s">
        <v>24</v>
      </c>
      <c r="E6228" t="s">
        <v>1604</v>
      </c>
      <c r="F6228">
        <v>0</v>
      </c>
      <c r="G6228">
        <v>8539873.6500000004</v>
      </c>
      <c r="H6228">
        <v>2050159.6500000001</v>
      </c>
      <c r="I6228">
        <v>3</v>
      </c>
      <c r="J6228" t="s">
        <v>22</v>
      </c>
      <c r="K6228" t="str">
        <f>VLOOKUP(C6228,Customer!$A$2:$F$793,2,FALSE)</f>
        <v>Spain</v>
      </c>
      <c r="L6228" t="str">
        <f>VLOOKUP($C6228,Customer!$A$2:$F$793,3,FALSE)</f>
        <v>Catalonia</v>
      </c>
      <c r="M6228" t="str">
        <f>VLOOKUP($C6228,Customer!$A$2:$F$793,4,FALSE)</f>
        <v>Barcelona</v>
      </c>
      <c r="N6228" t="str">
        <f>VLOOKUP($C6228,Customer!$A$2:$F$793,5,FALSE)</f>
        <v>South</v>
      </c>
      <c r="O6228" t="str">
        <f>VLOOKUP($C6228,Customer!$A$2:$F$793,6,FALSE)</f>
        <v>Consumer</v>
      </c>
      <c r="P6228" t="str">
        <f>VLOOKUP(E6228,Product!$B$2:$C$1811,2,FALSE)</f>
        <v>Technology</v>
      </c>
      <c r="Q6228" t="str">
        <f>VLOOKUP(E6228,CHOOSE({1,2},Product!$B$2:$B$1811,Product!$A$2:$A$1811),2,FALSE)</f>
        <v>Copiers</v>
      </c>
      <c r="R6228" t="str">
        <f t="shared" si="97"/>
        <v>AZ</v>
      </c>
    </row>
    <row r="6229" spans="1:18" x14ac:dyDescent="0.25">
      <c r="A6229" t="s">
        <v>5832</v>
      </c>
      <c r="B6229" s="35">
        <v>44721</v>
      </c>
      <c r="C6229" t="s">
        <v>2355</v>
      </c>
      <c r="D6229" t="s">
        <v>51</v>
      </c>
      <c r="E6229" t="s">
        <v>168</v>
      </c>
      <c r="F6229">
        <v>0</v>
      </c>
      <c r="G6229">
        <v>398232.45</v>
      </c>
      <c r="H6229">
        <v>14749.35</v>
      </c>
      <c r="I6229">
        <v>1</v>
      </c>
      <c r="J6229" t="s">
        <v>26</v>
      </c>
      <c r="K6229" t="str">
        <f>VLOOKUP(C6229,Customer!$A$2:$F$793,2,FALSE)</f>
        <v>France</v>
      </c>
      <c r="L6229" t="str">
        <f>VLOOKUP($C6229,Customer!$A$2:$F$793,3,FALSE)</f>
        <v>Ile-de-France</v>
      </c>
      <c r="M6229" t="str">
        <f>VLOOKUP($C6229,Customer!$A$2:$F$793,4,FALSE)</f>
        <v>Noisy-le-Sec</v>
      </c>
      <c r="N6229" t="str">
        <f>VLOOKUP($C6229,Customer!$A$2:$F$793,5,FALSE)</f>
        <v>Central</v>
      </c>
      <c r="O6229" t="str">
        <f>VLOOKUP($C6229,Customer!$A$2:$F$793,6,FALSE)</f>
        <v>Consumer</v>
      </c>
      <c r="P6229" t="str">
        <f>VLOOKUP(E6229,Product!$B$2:$C$1811,2,FALSE)</f>
        <v>Office Supplies</v>
      </c>
      <c r="Q6229" t="str">
        <f>VLOOKUP(E6229,CHOOSE({1,2},Product!$B$2:$B$1811,Product!$A$2:$A$1811),2,FALSE)</f>
        <v>Art</v>
      </c>
      <c r="R6229" t="str">
        <f t="shared" si="97"/>
        <v>AZ</v>
      </c>
    </row>
    <row r="6230" spans="1:18" x14ac:dyDescent="0.25">
      <c r="A6230" t="s">
        <v>5832</v>
      </c>
      <c r="B6230" s="35">
        <v>44721</v>
      </c>
      <c r="C6230" t="s">
        <v>2355</v>
      </c>
      <c r="D6230" t="s">
        <v>51</v>
      </c>
      <c r="E6230" t="s">
        <v>1872</v>
      </c>
      <c r="F6230">
        <v>0</v>
      </c>
      <c r="G6230">
        <v>1091451.9000000001</v>
      </c>
      <c r="H6230">
        <v>427731.15</v>
      </c>
      <c r="I6230">
        <v>3</v>
      </c>
      <c r="J6230" t="s">
        <v>26</v>
      </c>
      <c r="K6230" t="str">
        <f>VLOOKUP(C6230,Customer!$A$2:$F$793,2,FALSE)</f>
        <v>France</v>
      </c>
      <c r="L6230" t="str">
        <f>VLOOKUP($C6230,Customer!$A$2:$F$793,3,FALSE)</f>
        <v>Ile-de-France</v>
      </c>
      <c r="M6230" t="str">
        <f>VLOOKUP($C6230,Customer!$A$2:$F$793,4,FALSE)</f>
        <v>Noisy-le-Sec</v>
      </c>
      <c r="N6230" t="str">
        <f>VLOOKUP($C6230,Customer!$A$2:$F$793,5,FALSE)</f>
        <v>Central</v>
      </c>
      <c r="O6230" t="str">
        <f>VLOOKUP($C6230,Customer!$A$2:$F$793,6,FALSE)</f>
        <v>Consumer</v>
      </c>
      <c r="P6230" t="str">
        <f>VLOOKUP(E6230,Product!$B$2:$C$1811,2,FALSE)</f>
        <v>Office Supplies</v>
      </c>
      <c r="Q6230" t="str">
        <f>VLOOKUP(E6230,CHOOSE({1,2},Product!$B$2:$B$1811,Product!$A$2:$A$1811),2,FALSE)</f>
        <v>Art</v>
      </c>
      <c r="R6230" t="str">
        <f t="shared" si="97"/>
        <v>AZ</v>
      </c>
    </row>
    <row r="6231" spans="1:18" x14ac:dyDescent="0.25">
      <c r="A6231" t="s">
        <v>5832</v>
      </c>
      <c r="B6231" s="35">
        <v>44721</v>
      </c>
      <c r="C6231" t="s">
        <v>2355</v>
      </c>
      <c r="D6231" t="s">
        <v>51</v>
      </c>
      <c r="E6231" t="s">
        <v>310</v>
      </c>
      <c r="F6231">
        <v>0</v>
      </c>
      <c r="G6231">
        <v>2654883</v>
      </c>
      <c r="H6231">
        <v>796464.9</v>
      </c>
      <c r="I6231">
        <v>4</v>
      </c>
      <c r="J6231" t="s">
        <v>22</v>
      </c>
      <c r="K6231" t="str">
        <f>VLOOKUP(C6231,Customer!$A$2:$F$793,2,FALSE)</f>
        <v>France</v>
      </c>
      <c r="L6231" t="str">
        <f>VLOOKUP($C6231,Customer!$A$2:$F$793,3,FALSE)</f>
        <v>Ile-de-France</v>
      </c>
      <c r="M6231" t="str">
        <f>VLOOKUP($C6231,Customer!$A$2:$F$793,4,FALSE)</f>
        <v>Noisy-le-Sec</v>
      </c>
      <c r="N6231" t="str">
        <f>VLOOKUP($C6231,Customer!$A$2:$F$793,5,FALSE)</f>
        <v>Central</v>
      </c>
      <c r="O6231" t="str">
        <f>VLOOKUP($C6231,Customer!$A$2:$F$793,6,FALSE)</f>
        <v>Consumer</v>
      </c>
      <c r="P6231" t="str">
        <f>VLOOKUP(E6231,Product!$B$2:$C$1811,2,FALSE)</f>
        <v>Office Supplies</v>
      </c>
      <c r="Q6231" t="str">
        <f>VLOOKUP(E6231,CHOOSE({1,2},Product!$B$2:$B$1811,Product!$A$2:$A$1811),2,FALSE)</f>
        <v>Paper</v>
      </c>
      <c r="R6231" t="str">
        <f t="shared" si="97"/>
        <v>AZ</v>
      </c>
    </row>
    <row r="6232" spans="1:18" x14ac:dyDescent="0.25">
      <c r="A6232" t="s">
        <v>5832</v>
      </c>
      <c r="B6232" s="35">
        <v>44721</v>
      </c>
      <c r="C6232" t="s">
        <v>2355</v>
      </c>
      <c r="D6232" t="s">
        <v>51</v>
      </c>
      <c r="E6232" t="s">
        <v>393</v>
      </c>
      <c r="F6232">
        <v>0.15</v>
      </c>
      <c r="G6232">
        <v>15678559.050000001</v>
      </c>
      <c r="H6232">
        <v>-2581136.25</v>
      </c>
      <c r="I6232">
        <v>4</v>
      </c>
      <c r="J6232" t="s">
        <v>26</v>
      </c>
      <c r="K6232" t="str">
        <f>VLOOKUP(C6232,Customer!$A$2:$F$793,2,FALSE)</f>
        <v>France</v>
      </c>
      <c r="L6232" t="str">
        <f>VLOOKUP($C6232,Customer!$A$2:$F$793,3,FALSE)</f>
        <v>Ile-de-France</v>
      </c>
      <c r="M6232" t="str">
        <f>VLOOKUP($C6232,Customer!$A$2:$F$793,4,FALSE)</f>
        <v>Noisy-le-Sec</v>
      </c>
      <c r="N6232" t="str">
        <f>VLOOKUP($C6232,Customer!$A$2:$F$793,5,FALSE)</f>
        <v>Central</v>
      </c>
      <c r="O6232" t="str">
        <f>VLOOKUP($C6232,Customer!$A$2:$F$793,6,FALSE)</f>
        <v>Consumer</v>
      </c>
      <c r="P6232" t="str">
        <f>VLOOKUP(E6232,Product!$B$2:$C$1811,2,FALSE)</f>
        <v>Technology</v>
      </c>
      <c r="Q6232" t="str">
        <f>VLOOKUP(E6232,CHOOSE({1,2},Product!$B$2:$B$1811,Product!$A$2:$A$1811),2,FALSE)</f>
        <v>Machines</v>
      </c>
      <c r="R6232" t="str">
        <f t="shared" si="97"/>
        <v>AZ</v>
      </c>
    </row>
    <row r="6233" spans="1:18" x14ac:dyDescent="0.25">
      <c r="A6233" t="s">
        <v>5833</v>
      </c>
      <c r="B6233" s="35">
        <v>44721</v>
      </c>
      <c r="C6233" t="s">
        <v>543</v>
      </c>
      <c r="D6233" t="s">
        <v>33</v>
      </c>
      <c r="E6233" t="s">
        <v>690</v>
      </c>
      <c r="F6233">
        <v>0.5</v>
      </c>
      <c r="G6233">
        <v>8023646.4000000004</v>
      </c>
      <c r="H6233">
        <v>-2241901.2000000002</v>
      </c>
      <c r="I6233">
        <v>3</v>
      </c>
      <c r="J6233" t="s">
        <v>22</v>
      </c>
      <c r="K6233" t="str">
        <f>VLOOKUP(C6233,Customer!$A$2:$F$793,2,FALSE)</f>
        <v>France</v>
      </c>
      <c r="L6233" t="str">
        <f>VLOOKUP($C6233,Customer!$A$2:$F$793,3,FALSE)</f>
        <v>Normandy</v>
      </c>
      <c r="M6233" t="str">
        <f>VLOOKUP($C6233,Customer!$A$2:$F$793,4,FALSE)</f>
        <v>Lisieux</v>
      </c>
      <c r="N6233" t="str">
        <f>VLOOKUP($C6233,Customer!$A$2:$F$793,5,FALSE)</f>
        <v>Central</v>
      </c>
      <c r="O6233" t="str">
        <f>VLOOKUP($C6233,Customer!$A$2:$F$793,6,FALSE)</f>
        <v>Consumer</v>
      </c>
      <c r="P6233" t="str">
        <f>VLOOKUP(E6233,Product!$B$2:$C$1811,2,FALSE)</f>
        <v>Furniture</v>
      </c>
      <c r="Q6233" t="str">
        <f>VLOOKUP(E6233,CHOOSE({1,2},Product!$B$2:$B$1811,Product!$A$2:$A$1811),2,FALSE)</f>
        <v>Bookcases</v>
      </c>
      <c r="R6233" t="str">
        <f t="shared" si="97"/>
        <v>AZ</v>
      </c>
    </row>
    <row r="6234" spans="1:18" x14ac:dyDescent="0.25">
      <c r="A6234" t="s">
        <v>5834</v>
      </c>
      <c r="B6234" s="35">
        <v>44721</v>
      </c>
      <c r="C6234" t="s">
        <v>603</v>
      </c>
      <c r="D6234" t="s">
        <v>33</v>
      </c>
      <c r="E6234" t="s">
        <v>1416</v>
      </c>
      <c r="F6234">
        <v>0.1</v>
      </c>
      <c r="G6234">
        <v>10944017.700000001</v>
      </c>
      <c r="H6234">
        <v>2920371.3000000003</v>
      </c>
      <c r="I6234">
        <v>2</v>
      </c>
      <c r="J6234" t="s">
        <v>22</v>
      </c>
      <c r="K6234" t="str">
        <f>VLOOKUP(C6234,Customer!$A$2:$F$793,2,FALSE)</f>
        <v>United Kingdom</v>
      </c>
      <c r="L6234" t="str">
        <f>VLOOKUP($C6234,Customer!$A$2:$F$793,3,FALSE)</f>
        <v>England</v>
      </c>
      <c r="M6234" t="str">
        <f>VLOOKUP($C6234,Customer!$A$2:$F$793,4,FALSE)</f>
        <v>Colchester</v>
      </c>
      <c r="N6234" t="str">
        <f>VLOOKUP($C6234,Customer!$A$2:$F$793,5,FALSE)</f>
        <v>North</v>
      </c>
      <c r="O6234" t="str">
        <f>VLOOKUP($C6234,Customer!$A$2:$F$793,6,FALSE)</f>
        <v>Consumer</v>
      </c>
      <c r="P6234" t="str">
        <f>VLOOKUP(E6234,Product!$B$2:$C$1811,2,FALSE)</f>
        <v>Furniture</v>
      </c>
      <c r="Q6234" t="str">
        <f>VLOOKUP(E6234,CHOOSE({1,2},Product!$B$2:$B$1811,Product!$A$2:$A$1811),2,FALSE)</f>
        <v>Bookcases</v>
      </c>
      <c r="R6234" t="str">
        <f t="shared" si="97"/>
        <v>AZ</v>
      </c>
    </row>
    <row r="6235" spans="1:18" x14ac:dyDescent="0.25">
      <c r="A6235" t="s">
        <v>5834</v>
      </c>
      <c r="B6235" s="35">
        <v>44721</v>
      </c>
      <c r="C6235" t="s">
        <v>603</v>
      </c>
      <c r="D6235" t="s">
        <v>33</v>
      </c>
      <c r="E6235" t="s">
        <v>1507</v>
      </c>
      <c r="F6235">
        <v>0.1</v>
      </c>
      <c r="G6235">
        <v>206490.9</v>
      </c>
      <c r="H6235">
        <v>0</v>
      </c>
      <c r="I6235">
        <v>4</v>
      </c>
      <c r="J6235" t="s">
        <v>22</v>
      </c>
      <c r="K6235" t="str">
        <f>VLOOKUP(C6235,Customer!$A$2:$F$793,2,FALSE)</f>
        <v>United Kingdom</v>
      </c>
      <c r="L6235" t="str">
        <f>VLOOKUP($C6235,Customer!$A$2:$F$793,3,FALSE)</f>
        <v>England</v>
      </c>
      <c r="M6235" t="str">
        <f>VLOOKUP($C6235,Customer!$A$2:$F$793,4,FALSE)</f>
        <v>Colchester</v>
      </c>
      <c r="N6235" t="str">
        <f>VLOOKUP($C6235,Customer!$A$2:$F$793,5,FALSE)</f>
        <v>North</v>
      </c>
      <c r="O6235" t="str">
        <f>VLOOKUP($C6235,Customer!$A$2:$F$793,6,FALSE)</f>
        <v>Consumer</v>
      </c>
      <c r="P6235" t="str">
        <f>VLOOKUP(E6235,Product!$B$2:$C$1811,2,FALSE)</f>
        <v>Office Supplies</v>
      </c>
      <c r="Q6235" t="str">
        <f>VLOOKUP(E6235,CHOOSE({1,2},Product!$B$2:$B$1811,Product!$A$2:$A$1811),2,FALSE)</f>
        <v>Binders</v>
      </c>
      <c r="R6235" t="str">
        <f t="shared" si="97"/>
        <v>AZ</v>
      </c>
    </row>
    <row r="6236" spans="1:18" x14ac:dyDescent="0.25">
      <c r="A6236" t="s">
        <v>5834</v>
      </c>
      <c r="B6236" s="35">
        <v>44721</v>
      </c>
      <c r="C6236" t="s">
        <v>603</v>
      </c>
      <c r="D6236" t="s">
        <v>33</v>
      </c>
      <c r="E6236" t="s">
        <v>2359</v>
      </c>
      <c r="F6236">
        <v>0.1</v>
      </c>
      <c r="G6236">
        <v>1283193.45</v>
      </c>
      <c r="H6236">
        <v>471979.2</v>
      </c>
      <c r="I6236">
        <v>9</v>
      </c>
      <c r="J6236" t="s">
        <v>26</v>
      </c>
      <c r="K6236" t="str">
        <f>VLOOKUP(C6236,Customer!$A$2:$F$793,2,FALSE)</f>
        <v>United Kingdom</v>
      </c>
      <c r="L6236" t="str">
        <f>VLOOKUP($C6236,Customer!$A$2:$F$793,3,FALSE)</f>
        <v>England</v>
      </c>
      <c r="M6236" t="str">
        <f>VLOOKUP($C6236,Customer!$A$2:$F$793,4,FALSE)</f>
        <v>Colchester</v>
      </c>
      <c r="N6236" t="str">
        <f>VLOOKUP($C6236,Customer!$A$2:$F$793,5,FALSE)</f>
        <v>North</v>
      </c>
      <c r="O6236" t="str">
        <f>VLOOKUP($C6236,Customer!$A$2:$F$793,6,FALSE)</f>
        <v>Consumer</v>
      </c>
      <c r="P6236" t="str">
        <f>VLOOKUP(E6236,Product!$B$2:$C$1811,2,FALSE)</f>
        <v>Office Supplies</v>
      </c>
      <c r="Q6236" t="str">
        <f>VLOOKUP(E6236,CHOOSE({1,2},Product!$B$2:$B$1811,Product!$A$2:$A$1811),2,FALSE)</f>
        <v>Labels</v>
      </c>
      <c r="R6236" t="str">
        <f t="shared" si="97"/>
        <v>AZ</v>
      </c>
    </row>
    <row r="6237" spans="1:18" x14ac:dyDescent="0.25">
      <c r="A6237" t="s">
        <v>5835</v>
      </c>
      <c r="B6237" s="35">
        <v>44721</v>
      </c>
      <c r="C6237" t="s">
        <v>229</v>
      </c>
      <c r="D6237" t="s">
        <v>33</v>
      </c>
      <c r="E6237" t="s">
        <v>44</v>
      </c>
      <c r="F6237">
        <v>0</v>
      </c>
      <c r="G6237">
        <v>324485.7</v>
      </c>
      <c r="H6237">
        <v>103245.45</v>
      </c>
      <c r="I6237">
        <v>3</v>
      </c>
      <c r="J6237" t="s">
        <v>26</v>
      </c>
      <c r="K6237" t="str">
        <f>VLOOKUP(C6237,Customer!$A$2:$F$793,2,FALSE)</f>
        <v>Netherlands</v>
      </c>
      <c r="L6237" t="str">
        <f>VLOOKUP($C6237,Customer!$A$2:$F$793,3,FALSE)</f>
        <v>North Holland</v>
      </c>
      <c r="M6237" t="str">
        <f>VLOOKUP($C6237,Customer!$A$2:$F$793,4,FALSE)</f>
        <v>Zaanstad</v>
      </c>
      <c r="N6237" t="str">
        <f>VLOOKUP($C6237,Customer!$A$2:$F$793,5,FALSE)</f>
        <v>Central</v>
      </c>
      <c r="O6237" t="str">
        <f>VLOOKUP($C6237,Customer!$A$2:$F$793,6,FALSE)</f>
        <v>Consumer</v>
      </c>
      <c r="P6237" t="str">
        <f>VLOOKUP(E6237,Product!$B$2:$C$1811,2,FALSE)</f>
        <v>Office Supplies</v>
      </c>
      <c r="Q6237" t="str">
        <f>VLOOKUP(E6237,CHOOSE({1,2},Product!$B$2:$B$1811,Product!$A$2:$A$1811),2,FALSE)</f>
        <v>Binders</v>
      </c>
      <c r="R6237" t="str">
        <f t="shared" si="97"/>
        <v>AZ</v>
      </c>
    </row>
    <row r="6238" spans="1:18" x14ac:dyDescent="0.25">
      <c r="A6238" t="s">
        <v>5835</v>
      </c>
      <c r="B6238" s="35">
        <v>44721</v>
      </c>
      <c r="C6238" t="s">
        <v>229</v>
      </c>
      <c r="D6238" t="s">
        <v>33</v>
      </c>
      <c r="E6238" t="s">
        <v>1860</v>
      </c>
      <c r="F6238">
        <v>0</v>
      </c>
      <c r="G6238">
        <v>501477.9</v>
      </c>
      <c r="H6238">
        <v>88496.1</v>
      </c>
      <c r="I6238">
        <v>3</v>
      </c>
      <c r="J6238" t="s">
        <v>22</v>
      </c>
      <c r="K6238" t="str">
        <f>VLOOKUP(C6238,Customer!$A$2:$F$793,2,FALSE)</f>
        <v>Netherlands</v>
      </c>
      <c r="L6238" t="str">
        <f>VLOOKUP($C6238,Customer!$A$2:$F$793,3,FALSE)</f>
        <v>North Holland</v>
      </c>
      <c r="M6238" t="str">
        <f>VLOOKUP($C6238,Customer!$A$2:$F$793,4,FALSE)</f>
        <v>Zaanstad</v>
      </c>
      <c r="N6238" t="str">
        <f>VLOOKUP($C6238,Customer!$A$2:$F$793,5,FALSE)</f>
        <v>Central</v>
      </c>
      <c r="O6238" t="str">
        <f>VLOOKUP($C6238,Customer!$A$2:$F$793,6,FALSE)</f>
        <v>Consumer</v>
      </c>
      <c r="P6238" t="str">
        <f>VLOOKUP(E6238,Product!$B$2:$C$1811,2,FALSE)</f>
        <v>Office Supplies</v>
      </c>
      <c r="Q6238" t="str">
        <f>VLOOKUP(E6238,CHOOSE({1,2},Product!$B$2:$B$1811,Product!$A$2:$A$1811),2,FALSE)</f>
        <v>Labels</v>
      </c>
      <c r="R6238" t="str">
        <f t="shared" si="97"/>
        <v>AZ</v>
      </c>
    </row>
    <row r="6239" spans="1:18" x14ac:dyDescent="0.25">
      <c r="A6239" t="s">
        <v>5834</v>
      </c>
      <c r="B6239" s="35">
        <v>44721</v>
      </c>
      <c r="C6239" t="s">
        <v>603</v>
      </c>
      <c r="D6239" t="s">
        <v>33</v>
      </c>
      <c r="E6239" t="s">
        <v>1854</v>
      </c>
      <c r="F6239">
        <v>0.1</v>
      </c>
      <c r="G6239">
        <v>13790642.25</v>
      </c>
      <c r="H6239">
        <v>1681425.9000000001</v>
      </c>
      <c r="I6239">
        <v>4</v>
      </c>
      <c r="J6239" t="s">
        <v>26</v>
      </c>
      <c r="K6239" t="str">
        <f>VLOOKUP(C6239,Customer!$A$2:$F$793,2,FALSE)</f>
        <v>United Kingdom</v>
      </c>
      <c r="L6239" t="str">
        <f>VLOOKUP($C6239,Customer!$A$2:$F$793,3,FALSE)</f>
        <v>England</v>
      </c>
      <c r="M6239" t="str">
        <f>VLOOKUP($C6239,Customer!$A$2:$F$793,4,FALSE)</f>
        <v>Colchester</v>
      </c>
      <c r="N6239" t="str">
        <f>VLOOKUP($C6239,Customer!$A$2:$F$793,5,FALSE)</f>
        <v>North</v>
      </c>
      <c r="O6239" t="str">
        <f>VLOOKUP($C6239,Customer!$A$2:$F$793,6,FALSE)</f>
        <v>Consumer</v>
      </c>
      <c r="P6239" t="str">
        <f>VLOOKUP(E6239,Product!$B$2:$C$1811,2,FALSE)</f>
        <v>Technology</v>
      </c>
      <c r="Q6239" t="str">
        <f>VLOOKUP(E6239,CHOOSE({1,2},Product!$B$2:$B$1811,Product!$A$2:$A$1811),2,FALSE)</f>
        <v>Machines</v>
      </c>
      <c r="R6239" t="str">
        <f t="shared" si="97"/>
        <v>AZ</v>
      </c>
    </row>
    <row r="6240" spans="1:18" x14ac:dyDescent="0.25">
      <c r="A6240" t="s">
        <v>5836</v>
      </c>
      <c r="B6240" s="35">
        <v>44721</v>
      </c>
      <c r="C6240" t="s">
        <v>2296</v>
      </c>
      <c r="D6240" t="s">
        <v>24</v>
      </c>
      <c r="E6240" t="s">
        <v>1637</v>
      </c>
      <c r="F6240">
        <v>0.1</v>
      </c>
      <c r="G6240">
        <v>634222.05000000005</v>
      </c>
      <c r="H6240">
        <v>162242.85</v>
      </c>
      <c r="I6240">
        <v>1</v>
      </c>
      <c r="J6240" t="s">
        <v>26</v>
      </c>
      <c r="K6240" t="str">
        <f>VLOOKUP(C6240,Customer!$A$2:$F$793,2,FALSE)</f>
        <v>France</v>
      </c>
      <c r="L6240" t="str">
        <f>VLOOKUP($C6240,Customer!$A$2:$F$793,3,FALSE)</f>
        <v>Ile-de-France</v>
      </c>
      <c r="M6240" t="str">
        <f>VLOOKUP($C6240,Customer!$A$2:$F$793,4,FALSE)</f>
        <v>Antony</v>
      </c>
      <c r="N6240" t="str">
        <f>VLOOKUP($C6240,Customer!$A$2:$F$793,5,FALSE)</f>
        <v>Central</v>
      </c>
      <c r="O6240" t="str">
        <f>VLOOKUP($C6240,Customer!$A$2:$F$793,6,FALSE)</f>
        <v>Consumer</v>
      </c>
      <c r="P6240" t="str">
        <f>VLOOKUP(E6240,Product!$B$2:$C$1811,2,FALSE)</f>
        <v>Office Supplies</v>
      </c>
      <c r="Q6240" t="str">
        <f>VLOOKUP(E6240,CHOOSE({1,2},Product!$B$2:$B$1811,Product!$A$2:$A$1811),2,FALSE)</f>
        <v>Storage</v>
      </c>
      <c r="R6240" t="str">
        <f t="shared" si="97"/>
        <v>AZ</v>
      </c>
    </row>
    <row r="6241" spans="1:18" x14ac:dyDescent="0.25">
      <c r="A6241" t="s">
        <v>5837</v>
      </c>
      <c r="B6241" s="35">
        <v>44721</v>
      </c>
      <c r="C6241" t="s">
        <v>120</v>
      </c>
      <c r="D6241" t="s">
        <v>20</v>
      </c>
      <c r="E6241" t="s">
        <v>368</v>
      </c>
      <c r="F6241">
        <v>0</v>
      </c>
      <c r="G6241">
        <v>3687337.5</v>
      </c>
      <c r="H6241">
        <v>1474935</v>
      </c>
      <c r="I6241">
        <v>3</v>
      </c>
      <c r="J6241" t="s">
        <v>26</v>
      </c>
      <c r="K6241" t="str">
        <f>VLOOKUP(C6241,Customer!$A$2:$F$793,2,FALSE)</f>
        <v>Portugal</v>
      </c>
      <c r="L6241" t="str">
        <f>VLOOKUP($C6241,Customer!$A$2:$F$793,3,FALSE)</f>
        <v>Lisboa</v>
      </c>
      <c r="M6241" t="str">
        <f>VLOOKUP($C6241,Customer!$A$2:$F$793,4,FALSE)</f>
        <v>Lisbon</v>
      </c>
      <c r="N6241" t="str">
        <f>VLOOKUP($C6241,Customer!$A$2:$F$793,5,FALSE)</f>
        <v>South</v>
      </c>
      <c r="O6241" t="str">
        <f>VLOOKUP($C6241,Customer!$A$2:$F$793,6,FALSE)</f>
        <v>Corporate</v>
      </c>
      <c r="P6241" t="str">
        <f>VLOOKUP(E6241,Product!$B$2:$C$1811,2,FALSE)</f>
        <v>Office Supplies</v>
      </c>
      <c r="Q6241" t="str">
        <f>VLOOKUP(E6241,CHOOSE({1,2},Product!$B$2:$B$1811,Product!$A$2:$A$1811),2,FALSE)</f>
        <v>Appliances</v>
      </c>
      <c r="R6241" t="str">
        <f t="shared" si="97"/>
        <v>AZ</v>
      </c>
    </row>
    <row r="6242" spans="1:18" x14ac:dyDescent="0.25">
      <c r="A6242" t="s">
        <v>5837</v>
      </c>
      <c r="B6242" s="35">
        <v>44721</v>
      </c>
      <c r="C6242" t="s">
        <v>120</v>
      </c>
      <c r="D6242" t="s">
        <v>20</v>
      </c>
      <c r="E6242" t="s">
        <v>338</v>
      </c>
      <c r="F6242">
        <v>0</v>
      </c>
      <c r="G6242">
        <v>840712.95000000007</v>
      </c>
      <c r="H6242">
        <v>73746.75</v>
      </c>
      <c r="I6242">
        <v>3</v>
      </c>
      <c r="J6242" t="s">
        <v>26</v>
      </c>
      <c r="K6242" t="str">
        <f>VLOOKUP(C6242,Customer!$A$2:$F$793,2,FALSE)</f>
        <v>Portugal</v>
      </c>
      <c r="L6242" t="str">
        <f>VLOOKUP($C6242,Customer!$A$2:$F$793,3,FALSE)</f>
        <v>Lisboa</v>
      </c>
      <c r="M6242" t="str">
        <f>VLOOKUP($C6242,Customer!$A$2:$F$793,4,FALSE)</f>
        <v>Lisbon</v>
      </c>
      <c r="N6242" t="str">
        <f>VLOOKUP($C6242,Customer!$A$2:$F$793,5,FALSE)</f>
        <v>South</v>
      </c>
      <c r="O6242" t="str">
        <f>VLOOKUP($C6242,Customer!$A$2:$F$793,6,FALSE)</f>
        <v>Corporate</v>
      </c>
      <c r="P6242" t="str">
        <f>VLOOKUP(E6242,Product!$B$2:$C$1811,2,FALSE)</f>
        <v>Office Supplies</v>
      </c>
      <c r="Q6242" t="str">
        <f>VLOOKUP(E6242,CHOOSE({1,2},Product!$B$2:$B$1811,Product!$A$2:$A$1811),2,FALSE)</f>
        <v>Supplies</v>
      </c>
      <c r="R6242" t="str">
        <f t="shared" si="97"/>
        <v>AZ</v>
      </c>
    </row>
    <row r="6243" spans="1:18" x14ac:dyDescent="0.25">
      <c r="A6243" t="s">
        <v>5838</v>
      </c>
      <c r="B6243" s="35">
        <v>44721</v>
      </c>
      <c r="C6243" t="s">
        <v>2018</v>
      </c>
      <c r="D6243" t="s">
        <v>24</v>
      </c>
      <c r="E6243" t="s">
        <v>568</v>
      </c>
      <c r="F6243">
        <v>0</v>
      </c>
      <c r="G6243">
        <v>6799450.3500000006</v>
      </c>
      <c r="H6243">
        <v>2374645.35</v>
      </c>
      <c r="I6243">
        <v>9</v>
      </c>
      <c r="J6243" t="s">
        <v>22</v>
      </c>
      <c r="K6243" t="str">
        <f>VLOOKUP(C6243,Customer!$A$2:$F$793,2,FALSE)</f>
        <v>Spain</v>
      </c>
      <c r="L6243" t="str">
        <f>VLOOKUP($C6243,Customer!$A$2:$F$793,3,FALSE)</f>
        <v>Catalonia</v>
      </c>
      <c r="M6243" t="str">
        <f>VLOOKUP($C6243,Customer!$A$2:$F$793,4,FALSE)</f>
        <v>Barcelona</v>
      </c>
      <c r="N6243" t="str">
        <f>VLOOKUP($C6243,Customer!$A$2:$F$793,5,FALSE)</f>
        <v>South</v>
      </c>
      <c r="O6243" t="str">
        <f>VLOOKUP($C6243,Customer!$A$2:$F$793,6,FALSE)</f>
        <v>Home Office</v>
      </c>
      <c r="P6243" t="str">
        <f>VLOOKUP(E6243,Product!$B$2:$C$1811,2,FALSE)</f>
        <v>Office Supplies</v>
      </c>
      <c r="Q6243" t="str">
        <f>VLOOKUP(E6243,CHOOSE({1,2},Product!$B$2:$B$1811,Product!$A$2:$A$1811),2,FALSE)</f>
        <v>Binders</v>
      </c>
      <c r="R6243" t="str">
        <f t="shared" si="97"/>
        <v>AZ</v>
      </c>
    </row>
    <row r="6244" spans="1:18" x14ac:dyDescent="0.25">
      <c r="A6244" t="s">
        <v>5839</v>
      </c>
      <c r="B6244" s="35">
        <v>44721</v>
      </c>
      <c r="C6244" t="s">
        <v>170</v>
      </c>
      <c r="D6244" t="s">
        <v>24</v>
      </c>
      <c r="E6244" t="s">
        <v>1672</v>
      </c>
      <c r="F6244">
        <v>0.1</v>
      </c>
      <c r="G6244">
        <v>3938076.45</v>
      </c>
      <c r="H6244">
        <v>1091451.9000000001</v>
      </c>
      <c r="I6244">
        <v>3</v>
      </c>
      <c r="J6244" t="s">
        <v>26</v>
      </c>
      <c r="K6244" t="str">
        <f>VLOOKUP(C6244,Customer!$A$2:$F$793,2,FALSE)</f>
        <v>Netherlands</v>
      </c>
      <c r="L6244" t="str">
        <f>VLOOKUP($C6244,Customer!$A$2:$F$793,3,FALSE)</f>
        <v>Overijssel</v>
      </c>
      <c r="M6244" t="str">
        <f>VLOOKUP($C6244,Customer!$A$2:$F$793,4,FALSE)</f>
        <v>Almelo</v>
      </c>
      <c r="N6244" t="str">
        <f>VLOOKUP($C6244,Customer!$A$2:$F$793,5,FALSE)</f>
        <v>Central</v>
      </c>
      <c r="O6244" t="str">
        <f>VLOOKUP($C6244,Customer!$A$2:$F$793,6,FALSE)</f>
        <v>Corporate</v>
      </c>
      <c r="P6244" t="str">
        <f>VLOOKUP(E6244,Product!$B$2:$C$1811,2,FALSE)</f>
        <v>Office Supplies</v>
      </c>
      <c r="Q6244" t="str">
        <f>VLOOKUP(E6244,CHOOSE({1,2},Product!$B$2:$B$1811,Product!$A$2:$A$1811),2,FALSE)</f>
        <v>Appliances</v>
      </c>
      <c r="R6244" t="str">
        <f t="shared" si="97"/>
        <v>AZ</v>
      </c>
    </row>
    <row r="6245" spans="1:18" x14ac:dyDescent="0.25">
      <c r="A6245" t="s">
        <v>5839</v>
      </c>
      <c r="B6245" s="35">
        <v>44721</v>
      </c>
      <c r="C6245" t="s">
        <v>170</v>
      </c>
      <c r="D6245" t="s">
        <v>24</v>
      </c>
      <c r="E6245" t="s">
        <v>1288</v>
      </c>
      <c r="F6245">
        <v>0</v>
      </c>
      <c r="G6245">
        <v>899710.35</v>
      </c>
      <c r="H6245">
        <v>339235.05</v>
      </c>
      <c r="I6245">
        <v>5</v>
      </c>
      <c r="J6245" t="s">
        <v>26</v>
      </c>
      <c r="K6245" t="str">
        <f>VLOOKUP(C6245,Customer!$A$2:$F$793,2,FALSE)</f>
        <v>Netherlands</v>
      </c>
      <c r="L6245" t="str">
        <f>VLOOKUP($C6245,Customer!$A$2:$F$793,3,FALSE)</f>
        <v>Overijssel</v>
      </c>
      <c r="M6245" t="str">
        <f>VLOOKUP($C6245,Customer!$A$2:$F$793,4,FALSE)</f>
        <v>Almelo</v>
      </c>
      <c r="N6245" t="str">
        <f>VLOOKUP($C6245,Customer!$A$2:$F$793,5,FALSE)</f>
        <v>Central</v>
      </c>
      <c r="O6245" t="str">
        <f>VLOOKUP($C6245,Customer!$A$2:$F$793,6,FALSE)</f>
        <v>Corporate</v>
      </c>
      <c r="P6245" t="str">
        <f>VLOOKUP(E6245,Product!$B$2:$C$1811,2,FALSE)</f>
        <v>Office Supplies</v>
      </c>
      <c r="Q6245" t="str">
        <f>VLOOKUP(E6245,CHOOSE({1,2},Product!$B$2:$B$1811,Product!$A$2:$A$1811),2,FALSE)</f>
        <v>Labels</v>
      </c>
      <c r="R6245" t="str">
        <f t="shared" si="97"/>
        <v>AZ</v>
      </c>
    </row>
    <row r="6246" spans="1:18" x14ac:dyDescent="0.25">
      <c r="A6246" t="s">
        <v>5840</v>
      </c>
      <c r="B6246" s="35">
        <v>44721</v>
      </c>
      <c r="C6246" t="s">
        <v>580</v>
      </c>
      <c r="D6246" t="s">
        <v>24</v>
      </c>
      <c r="E6246" t="s">
        <v>1198</v>
      </c>
      <c r="F6246">
        <v>0.1</v>
      </c>
      <c r="G6246">
        <v>11887976.1</v>
      </c>
      <c r="H6246">
        <v>265488.3</v>
      </c>
      <c r="I6246">
        <v>7</v>
      </c>
      <c r="J6246" t="s">
        <v>22</v>
      </c>
      <c r="K6246" t="str">
        <f>VLOOKUP(C6246,Customer!$A$2:$F$793,2,FALSE)</f>
        <v>United Kingdom</v>
      </c>
      <c r="L6246" t="str">
        <f>VLOOKUP($C6246,Customer!$A$2:$F$793,3,FALSE)</f>
        <v>England</v>
      </c>
      <c r="M6246" t="str">
        <f>VLOOKUP($C6246,Customer!$A$2:$F$793,4,FALSE)</f>
        <v>London</v>
      </c>
      <c r="N6246" t="str">
        <f>VLOOKUP($C6246,Customer!$A$2:$F$793,5,FALSE)</f>
        <v>North</v>
      </c>
      <c r="O6246" t="str">
        <f>VLOOKUP($C6246,Customer!$A$2:$F$793,6,FALSE)</f>
        <v>Corporate</v>
      </c>
      <c r="P6246" t="str">
        <f>VLOOKUP(E6246,Product!$B$2:$C$1811,2,FALSE)</f>
        <v>Office Supplies</v>
      </c>
      <c r="Q6246" t="str">
        <f>VLOOKUP(E6246,CHOOSE({1,2},Product!$B$2:$B$1811,Product!$A$2:$A$1811),2,FALSE)</f>
        <v>Storage</v>
      </c>
      <c r="R6246" t="str">
        <f t="shared" si="97"/>
        <v>AZ</v>
      </c>
    </row>
    <row r="6247" spans="1:18" x14ac:dyDescent="0.25">
      <c r="A6247" t="s">
        <v>5839</v>
      </c>
      <c r="B6247" s="35">
        <v>44721</v>
      </c>
      <c r="C6247" t="s">
        <v>170</v>
      </c>
      <c r="D6247" t="s">
        <v>24</v>
      </c>
      <c r="E6247" t="s">
        <v>1520</v>
      </c>
      <c r="F6247">
        <v>0</v>
      </c>
      <c r="G6247">
        <v>2153405.1</v>
      </c>
      <c r="H6247">
        <v>973457.1</v>
      </c>
      <c r="I6247">
        <v>5</v>
      </c>
      <c r="J6247" t="s">
        <v>22</v>
      </c>
      <c r="K6247" t="str">
        <f>VLOOKUP(C6247,Customer!$A$2:$F$793,2,FALSE)</f>
        <v>Netherlands</v>
      </c>
      <c r="L6247" t="str">
        <f>VLOOKUP($C6247,Customer!$A$2:$F$793,3,FALSE)</f>
        <v>Overijssel</v>
      </c>
      <c r="M6247" t="str">
        <f>VLOOKUP($C6247,Customer!$A$2:$F$793,4,FALSE)</f>
        <v>Almelo</v>
      </c>
      <c r="N6247" t="str">
        <f>VLOOKUP($C6247,Customer!$A$2:$F$793,5,FALSE)</f>
        <v>Central</v>
      </c>
      <c r="O6247" t="str">
        <f>VLOOKUP($C6247,Customer!$A$2:$F$793,6,FALSE)</f>
        <v>Corporate</v>
      </c>
      <c r="P6247" t="str">
        <f>VLOOKUP(E6247,Product!$B$2:$C$1811,2,FALSE)</f>
        <v>Technology</v>
      </c>
      <c r="Q6247" t="str">
        <f>VLOOKUP(E6247,CHOOSE({1,2},Product!$B$2:$B$1811,Product!$A$2:$A$1811),2,FALSE)</f>
        <v>Accessories</v>
      </c>
      <c r="R6247" t="str">
        <f t="shared" si="97"/>
        <v>AZ</v>
      </c>
    </row>
    <row r="6248" spans="1:18" x14ac:dyDescent="0.25">
      <c r="A6248" t="s">
        <v>5840</v>
      </c>
      <c r="B6248" s="35">
        <v>44721</v>
      </c>
      <c r="C6248" t="s">
        <v>580</v>
      </c>
      <c r="D6248" t="s">
        <v>24</v>
      </c>
      <c r="E6248" t="s">
        <v>1850</v>
      </c>
      <c r="F6248">
        <v>0</v>
      </c>
      <c r="G6248">
        <v>2404144.0500000003</v>
      </c>
      <c r="H6248">
        <v>1194697.3500000001</v>
      </c>
      <c r="I6248">
        <v>2</v>
      </c>
      <c r="J6248" t="s">
        <v>22</v>
      </c>
      <c r="K6248" t="str">
        <f>VLOOKUP(C6248,Customer!$A$2:$F$793,2,FALSE)</f>
        <v>United Kingdom</v>
      </c>
      <c r="L6248" t="str">
        <f>VLOOKUP($C6248,Customer!$A$2:$F$793,3,FALSE)</f>
        <v>England</v>
      </c>
      <c r="M6248" t="str">
        <f>VLOOKUP($C6248,Customer!$A$2:$F$793,4,FALSE)</f>
        <v>London</v>
      </c>
      <c r="N6248" t="str">
        <f>VLOOKUP($C6248,Customer!$A$2:$F$793,5,FALSE)</f>
        <v>North</v>
      </c>
      <c r="O6248" t="str">
        <f>VLOOKUP($C6248,Customer!$A$2:$F$793,6,FALSE)</f>
        <v>Corporate</v>
      </c>
      <c r="P6248" t="str">
        <f>VLOOKUP(E6248,Product!$B$2:$C$1811,2,FALSE)</f>
        <v>Technology</v>
      </c>
      <c r="Q6248" t="str">
        <f>VLOOKUP(E6248,CHOOSE({1,2},Product!$B$2:$B$1811,Product!$A$2:$A$1811),2,FALSE)</f>
        <v>Accessories</v>
      </c>
      <c r="R6248" t="str">
        <f t="shared" si="97"/>
        <v>AZ</v>
      </c>
    </row>
    <row r="6249" spans="1:18" x14ac:dyDescent="0.25">
      <c r="A6249" t="s">
        <v>5840</v>
      </c>
      <c r="B6249" s="35">
        <v>44721</v>
      </c>
      <c r="C6249" t="s">
        <v>580</v>
      </c>
      <c r="D6249" t="s">
        <v>24</v>
      </c>
      <c r="E6249" t="s">
        <v>2546</v>
      </c>
      <c r="F6249">
        <v>0</v>
      </c>
      <c r="G6249">
        <v>9203594.4000000004</v>
      </c>
      <c r="H6249">
        <v>648971.4</v>
      </c>
      <c r="I6249">
        <v>2</v>
      </c>
      <c r="J6249" t="s">
        <v>26</v>
      </c>
      <c r="K6249" t="str">
        <f>VLOOKUP(C6249,Customer!$A$2:$F$793,2,FALSE)</f>
        <v>United Kingdom</v>
      </c>
      <c r="L6249" t="str">
        <f>VLOOKUP($C6249,Customer!$A$2:$F$793,3,FALSE)</f>
        <v>England</v>
      </c>
      <c r="M6249" t="str">
        <f>VLOOKUP($C6249,Customer!$A$2:$F$793,4,FALSE)</f>
        <v>London</v>
      </c>
      <c r="N6249" t="str">
        <f>VLOOKUP($C6249,Customer!$A$2:$F$793,5,FALSE)</f>
        <v>North</v>
      </c>
      <c r="O6249" t="str">
        <f>VLOOKUP($C6249,Customer!$A$2:$F$793,6,FALSE)</f>
        <v>Corporate</v>
      </c>
      <c r="P6249" t="str">
        <f>VLOOKUP(E6249,Product!$B$2:$C$1811,2,FALSE)</f>
        <v>Technology</v>
      </c>
      <c r="Q6249" t="str">
        <f>VLOOKUP(E6249,CHOOSE({1,2},Product!$B$2:$B$1811,Product!$A$2:$A$1811),2,FALSE)</f>
        <v>Machines</v>
      </c>
      <c r="R6249" t="str">
        <f t="shared" si="97"/>
        <v>AZ</v>
      </c>
    </row>
    <row r="6250" spans="1:18" x14ac:dyDescent="0.25">
      <c r="A6250" t="s">
        <v>5841</v>
      </c>
      <c r="B6250" s="35">
        <v>44722</v>
      </c>
      <c r="C6250" t="s">
        <v>1424</v>
      </c>
      <c r="D6250" t="s">
        <v>33</v>
      </c>
      <c r="E6250" t="s">
        <v>473</v>
      </c>
      <c r="F6250">
        <v>0</v>
      </c>
      <c r="G6250">
        <v>2035410.3</v>
      </c>
      <c r="H6250">
        <v>162242.85</v>
      </c>
      <c r="I6250">
        <v>5</v>
      </c>
      <c r="J6250" t="s">
        <v>22</v>
      </c>
      <c r="K6250" t="str">
        <f>VLOOKUP(C6250,Customer!$A$2:$F$793,2,FALSE)</f>
        <v>Italy</v>
      </c>
      <c r="L6250" t="str">
        <f>VLOOKUP($C6250,Customer!$A$2:$F$793,3,FALSE)</f>
        <v>Campania</v>
      </c>
      <c r="M6250" t="str">
        <f>VLOOKUP($C6250,Customer!$A$2:$F$793,4,FALSE)</f>
        <v>Naples</v>
      </c>
      <c r="N6250" t="str">
        <f>VLOOKUP($C6250,Customer!$A$2:$F$793,5,FALSE)</f>
        <v>South</v>
      </c>
      <c r="O6250" t="str">
        <f>VLOOKUP($C6250,Customer!$A$2:$F$793,6,FALSE)</f>
        <v>Consumer</v>
      </c>
      <c r="P6250" t="str">
        <f>VLOOKUP(E6250,Product!$B$2:$C$1811,2,FALSE)</f>
        <v>Office Supplies</v>
      </c>
      <c r="Q6250" t="str">
        <f>VLOOKUP(E6250,CHOOSE({1,2},Product!$B$2:$B$1811,Product!$A$2:$A$1811),2,FALSE)</f>
        <v>Art</v>
      </c>
      <c r="R6250" t="str">
        <f t="shared" si="97"/>
        <v>AZ</v>
      </c>
    </row>
    <row r="6251" spans="1:18" x14ac:dyDescent="0.25">
      <c r="A6251" t="s">
        <v>5841</v>
      </c>
      <c r="B6251" s="35">
        <v>44722</v>
      </c>
      <c r="C6251" t="s">
        <v>1424</v>
      </c>
      <c r="D6251" t="s">
        <v>33</v>
      </c>
      <c r="E6251" t="s">
        <v>2156</v>
      </c>
      <c r="F6251">
        <v>0</v>
      </c>
      <c r="G6251">
        <v>2300898.6</v>
      </c>
      <c r="H6251">
        <v>339235.05</v>
      </c>
      <c r="I6251">
        <v>3</v>
      </c>
      <c r="J6251" t="s">
        <v>26</v>
      </c>
      <c r="K6251" t="str">
        <f>VLOOKUP(C6251,Customer!$A$2:$F$793,2,FALSE)</f>
        <v>Italy</v>
      </c>
      <c r="L6251" t="str">
        <f>VLOOKUP($C6251,Customer!$A$2:$F$793,3,FALSE)</f>
        <v>Campania</v>
      </c>
      <c r="M6251" t="str">
        <f>VLOOKUP($C6251,Customer!$A$2:$F$793,4,FALSE)</f>
        <v>Naples</v>
      </c>
      <c r="N6251" t="str">
        <f>VLOOKUP($C6251,Customer!$A$2:$F$793,5,FALSE)</f>
        <v>South</v>
      </c>
      <c r="O6251" t="str">
        <f>VLOOKUP($C6251,Customer!$A$2:$F$793,6,FALSE)</f>
        <v>Consumer</v>
      </c>
      <c r="P6251" t="str">
        <f>VLOOKUP(E6251,Product!$B$2:$C$1811,2,FALSE)</f>
        <v>Office Supplies</v>
      </c>
      <c r="Q6251" t="str">
        <f>VLOOKUP(E6251,CHOOSE({1,2},Product!$B$2:$B$1811,Product!$A$2:$A$1811),2,FALSE)</f>
        <v>Art</v>
      </c>
      <c r="R6251" t="str">
        <f t="shared" si="97"/>
        <v>AZ</v>
      </c>
    </row>
    <row r="6252" spans="1:18" x14ac:dyDescent="0.25">
      <c r="A6252" t="s">
        <v>5841</v>
      </c>
      <c r="B6252" s="35">
        <v>44722</v>
      </c>
      <c r="C6252" t="s">
        <v>1424</v>
      </c>
      <c r="D6252" t="s">
        <v>33</v>
      </c>
      <c r="E6252" t="s">
        <v>1208</v>
      </c>
      <c r="F6252">
        <v>0.1</v>
      </c>
      <c r="G6252">
        <v>8244886.6500000004</v>
      </c>
      <c r="H6252">
        <v>2566386.9</v>
      </c>
      <c r="I6252">
        <v>2</v>
      </c>
      <c r="J6252" t="s">
        <v>26</v>
      </c>
      <c r="K6252" t="str">
        <f>VLOOKUP(C6252,Customer!$A$2:$F$793,2,FALSE)</f>
        <v>Italy</v>
      </c>
      <c r="L6252" t="str">
        <f>VLOOKUP($C6252,Customer!$A$2:$F$793,3,FALSE)</f>
        <v>Campania</v>
      </c>
      <c r="M6252" t="str">
        <f>VLOOKUP($C6252,Customer!$A$2:$F$793,4,FALSE)</f>
        <v>Naples</v>
      </c>
      <c r="N6252" t="str">
        <f>VLOOKUP($C6252,Customer!$A$2:$F$793,5,FALSE)</f>
        <v>South</v>
      </c>
      <c r="O6252" t="str">
        <f>VLOOKUP($C6252,Customer!$A$2:$F$793,6,FALSE)</f>
        <v>Consumer</v>
      </c>
      <c r="P6252" t="str">
        <f>VLOOKUP(E6252,Product!$B$2:$C$1811,2,FALSE)</f>
        <v>Technology</v>
      </c>
      <c r="Q6252" t="str">
        <f>VLOOKUP(E6252,CHOOSE({1,2},Product!$B$2:$B$1811,Product!$A$2:$A$1811),2,FALSE)</f>
        <v>Machines</v>
      </c>
      <c r="R6252" t="str">
        <f t="shared" si="97"/>
        <v>AZ</v>
      </c>
    </row>
    <row r="6253" spans="1:18" x14ac:dyDescent="0.25">
      <c r="A6253" t="s">
        <v>5842</v>
      </c>
      <c r="B6253" s="35">
        <v>44722</v>
      </c>
      <c r="C6253" t="s">
        <v>1934</v>
      </c>
      <c r="D6253" t="s">
        <v>24</v>
      </c>
      <c r="E6253" t="s">
        <v>1821</v>
      </c>
      <c r="F6253">
        <v>0</v>
      </c>
      <c r="G6253">
        <v>3893828.4</v>
      </c>
      <c r="H6253">
        <v>1047203.85</v>
      </c>
      <c r="I6253">
        <v>10</v>
      </c>
      <c r="J6253" t="s">
        <v>26</v>
      </c>
      <c r="K6253" t="str">
        <f>VLOOKUP(C6253,Customer!$A$2:$F$793,2,FALSE)</f>
        <v>Austria</v>
      </c>
      <c r="L6253" t="str">
        <f>VLOOKUP($C6253,Customer!$A$2:$F$793,3,FALSE)</f>
        <v>Vienna</v>
      </c>
      <c r="M6253" t="str">
        <f>VLOOKUP($C6253,Customer!$A$2:$F$793,4,FALSE)</f>
        <v>Vienna</v>
      </c>
      <c r="N6253" t="str">
        <f>VLOOKUP($C6253,Customer!$A$2:$F$793,5,FALSE)</f>
        <v>Central</v>
      </c>
      <c r="O6253" t="str">
        <f>VLOOKUP($C6253,Customer!$A$2:$F$793,6,FALSE)</f>
        <v>Corporate</v>
      </c>
      <c r="P6253" t="str">
        <f>VLOOKUP(E6253,Product!$B$2:$C$1811,2,FALSE)</f>
        <v>Furniture</v>
      </c>
      <c r="Q6253" t="str">
        <f>VLOOKUP(E6253,CHOOSE({1,2},Product!$B$2:$B$1811,Product!$A$2:$A$1811),2,FALSE)</f>
        <v>Furnishings</v>
      </c>
      <c r="R6253" t="str">
        <f t="shared" si="97"/>
        <v>AZ</v>
      </c>
    </row>
    <row r="6254" spans="1:18" x14ac:dyDescent="0.25">
      <c r="A6254" t="s">
        <v>5842</v>
      </c>
      <c r="B6254" s="35">
        <v>44722</v>
      </c>
      <c r="C6254" t="s">
        <v>1934</v>
      </c>
      <c r="D6254" t="s">
        <v>24</v>
      </c>
      <c r="E6254" t="s">
        <v>1342</v>
      </c>
      <c r="F6254">
        <v>0</v>
      </c>
      <c r="G6254">
        <v>2168154.4500000002</v>
      </c>
      <c r="H6254">
        <v>309736.35000000003</v>
      </c>
      <c r="I6254">
        <v>3</v>
      </c>
      <c r="J6254" t="s">
        <v>26</v>
      </c>
      <c r="K6254" t="str">
        <f>VLOOKUP(C6254,Customer!$A$2:$F$793,2,FALSE)</f>
        <v>Austria</v>
      </c>
      <c r="L6254" t="str">
        <f>VLOOKUP($C6254,Customer!$A$2:$F$793,3,FALSE)</f>
        <v>Vienna</v>
      </c>
      <c r="M6254" t="str">
        <f>VLOOKUP($C6254,Customer!$A$2:$F$793,4,FALSE)</f>
        <v>Vienna</v>
      </c>
      <c r="N6254" t="str">
        <f>VLOOKUP($C6254,Customer!$A$2:$F$793,5,FALSE)</f>
        <v>Central</v>
      </c>
      <c r="O6254" t="str">
        <f>VLOOKUP($C6254,Customer!$A$2:$F$793,6,FALSE)</f>
        <v>Corporate</v>
      </c>
      <c r="P6254" t="str">
        <f>VLOOKUP(E6254,Product!$B$2:$C$1811,2,FALSE)</f>
        <v>Furniture</v>
      </c>
      <c r="Q6254" t="str">
        <f>VLOOKUP(E6254,CHOOSE({1,2},Product!$B$2:$B$1811,Product!$A$2:$A$1811),2,FALSE)</f>
        <v>Furnishings</v>
      </c>
      <c r="R6254" t="str">
        <f t="shared" si="97"/>
        <v>AZ</v>
      </c>
    </row>
    <row r="6255" spans="1:18" x14ac:dyDescent="0.25">
      <c r="A6255" t="s">
        <v>5843</v>
      </c>
      <c r="B6255" s="35">
        <v>44722</v>
      </c>
      <c r="C6255" t="s">
        <v>369</v>
      </c>
      <c r="D6255" t="s">
        <v>20</v>
      </c>
      <c r="E6255" t="s">
        <v>1546</v>
      </c>
      <c r="F6255">
        <v>0</v>
      </c>
      <c r="G6255">
        <v>398232.45</v>
      </c>
      <c r="H6255">
        <v>73746.75</v>
      </c>
      <c r="I6255">
        <v>1</v>
      </c>
      <c r="J6255" t="s">
        <v>22</v>
      </c>
      <c r="K6255" t="str">
        <f>VLOOKUP(C6255,Customer!$A$2:$F$793,2,FALSE)</f>
        <v>France</v>
      </c>
      <c r="L6255" t="str">
        <f>VLOOKUP($C6255,Customer!$A$2:$F$793,3,FALSE)</f>
        <v>Ile-de-France</v>
      </c>
      <c r="M6255" t="str">
        <f>VLOOKUP($C6255,Customer!$A$2:$F$793,4,FALSE)</f>
        <v>Le Blanc-Mesnil</v>
      </c>
      <c r="N6255" t="str">
        <f>VLOOKUP($C6255,Customer!$A$2:$F$793,5,FALSE)</f>
        <v>Central</v>
      </c>
      <c r="O6255" t="str">
        <f>VLOOKUP($C6255,Customer!$A$2:$F$793,6,FALSE)</f>
        <v>Consumer</v>
      </c>
      <c r="P6255" t="str">
        <f>VLOOKUP(E6255,Product!$B$2:$C$1811,2,FALSE)</f>
        <v>Office Supplies</v>
      </c>
      <c r="Q6255" t="str">
        <f>VLOOKUP(E6255,CHOOSE({1,2},Product!$B$2:$B$1811,Product!$A$2:$A$1811),2,FALSE)</f>
        <v>Art</v>
      </c>
      <c r="R6255" t="str">
        <f t="shared" si="97"/>
        <v>AZ</v>
      </c>
    </row>
    <row r="6256" spans="1:18" x14ac:dyDescent="0.25">
      <c r="A6256" t="s">
        <v>5843</v>
      </c>
      <c r="B6256" s="35">
        <v>44722</v>
      </c>
      <c r="C6256" t="s">
        <v>369</v>
      </c>
      <c r="D6256" t="s">
        <v>20</v>
      </c>
      <c r="E6256" t="s">
        <v>1507</v>
      </c>
      <c r="F6256">
        <v>0</v>
      </c>
      <c r="G6256">
        <v>471979.2</v>
      </c>
      <c r="H6256">
        <v>44248.05</v>
      </c>
      <c r="I6256">
        <v>8</v>
      </c>
      <c r="J6256" t="s">
        <v>26</v>
      </c>
      <c r="K6256" t="str">
        <f>VLOOKUP(C6256,Customer!$A$2:$F$793,2,FALSE)</f>
        <v>France</v>
      </c>
      <c r="L6256" t="str">
        <f>VLOOKUP($C6256,Customer!$A$2:$F$793,3,FALSE)</f>
        <v>Ile-de-France</v>
      </c>
      <c r="M6256" t="str">
        <f>VLOOKUP($C6256,Customer!$A$2:$F$793,4,FALSE)</f>
        <v>Le Blanc-Mesnil</v>
      </c>
      <c r="N6256" t="str">
        <f>VLOOKUP($C6256,Customer!$A$2:$F$793,5,FALSE)</f>
        <v>Central</v>
      </c>
      <c r="O6256" t="str">
        <f>VLOOKUP($C6256,Customer!$A$2:$F$793,6,FALSE)</f>
        <v>Consumer</v>
      </c>
      <c r="P6256" t="str">
        <f>VLOOKUP(E6256,Product!$B$2:$C$1811,2,FALSE)</f>
        <v>Office Supplies</v>
      </c>
      <c r="Q6256" t="str">
        <f>VLOOKUP(E6256,CHOOSE({1,2},Product!$B$2:$B$1811,Product!$A$2:$A$1811),2,FALSE)</f>
        <v>Binders</v>
      </c>
      <c r="R6256" t="str">
        <f t="shared" si="97"/>
        <v>AZ</v>
      </c>
    </row>
    <row r="6257" spans="1:18" x14ac:dyDescent="0.25">
      <c r="A6257" t="s">
        <v>5843</v>
      </c>
      <c r="B6257" s="35">
        <v>44722</v>
      </c>
      <c r="C6257" t="s">
        <v>369</v>
      </c>
      <c r="D6257" t="s">
        <v>20</v>
      </c>
      <c r="E6257" t="s">
        <v>2547</v>
      </c>
      <c r="F6257">
        <v>0</v>
      </c>
      <c r="G6257">
        <v>811214.25</v>
      </c>
      <c r="H6257">
        <v>176992.2</v>
      </c>
      <c r="I6257">
        <v>5</v>
      </c>
      <c r="J6257" t="s">
        <v>26</v>
      </c>
      <c r="K6257" t="str">
        <f>VLOOKUP(C6257,Customer!$A$2:$F$793,2,FALSE)</f>
        <v>France</v>
      </c>
      <c r="L6257" t="str">
        <f>VLOOKUP($C6257,Customer!$A$2:$F$793,3,FALSE)</f>
        <v>Ile-de-France</v>
      </c>
      <c r="M6257" t="str">
        <f>VLOOKUP($C6257,Customer!$A$2:$F$793,4,FALSE)</f>
        <v>Le Blanc-Mesnil</v>
      </c>
      <c r="N6257" t="str">
        <f>VLOOKUP($C6257,Customer!$A$2:$F$793,5,FALSE)</f>
        <v>Central</v>
      </c>
      <c r="O6257" t="str">
        <f>VLOOKUP($C6257,Customer!$A$2:$F$793,6,FALSE)</f>
        <v>Consumer</v>
      </c>
      <c r="P6257" t="str">
        <f>VLOOKUP(E6257,Product!$B$2:$C$1811,2,FALSE)</f>
        <v>Office Supplies</v>
      </c>
      <c r="Q6257" t="str">
        <f>VLOOKUP(E6257,CHOOSE({1,2},Product!$B$2:$B$1811,Product!$A$2:$A$1811),2,FALSE)</f>
        <v>Labels</v>
      </c>
      <c r="R6257" t="str">
        <f t="shared" si="97"/>
        <v>AZ</v>
      </c>
    </row>
    <row r="6258" spans="1:18" x14ac:dyDescent="0.25">
      <c r="A6258" t="s">
        <v>5842</v>
      </c>
      <c r="B6258" s="35">
        <v>44722</v>
      </c>
      <c r="C6258" t="s">
        <v>1934</v>
      </c>
      <c r="D6258" t="s">
        <v>24</v>
      </c>
      <c r="E6258" t="s">
        <v>1684</v>
      </c>
      <c r="F6258">
        <v>0</v>
      </c>
      <c r="G6258">
        <v>235989.6</v>
      </c>
      <c r="H6258">
        <v>117994.8</v>
      </c>
      <c r="I6258">
        <v>2</v>
      </c>
      <c r="J6258" t="s">
        <v>26</v>
      </c>
      <c r="K6258" t="str">
        <f>VLOOKUP(C6258,Customer!$A$2:$F$793,2,FALSE)</f>
        <v>Austria</v>
      </c>
      <c r="L6258" t="str">
        <f>VLOOKUP($C6258,Customer!$A$2:$F$793,3,FALSE)</f>
        <v>Vienna</v>
      </c>
      <c r="M6258" t="str">
        <f>VLOOKUP($C6258,Customer!$A$2:$F$793,4,FALSE)</f>
        <v>Vienna</v>
      </c>
      <c r="N6258" t="str">
        <f>VLOOKUP($C6258,Customer!$A$2:$F$793,5,FALSE)</f>
        <v>Central</v>
      </c>
      <c r="O6258" t="str">
        <f>VLOOKUP($C6258,Customer!$A$2:$F$793,6,FALSE)</f>
        <v>Corporate</v>
      </c>
      <c r="P6258" t="str">
        <f>VLOOKUP(E6258,Product!$B$2:$C$1811,2,FALSE)</f>
        <v>Office Supplies</v>
      </c>
      <c r="Q6258" t="str">
        <f>VLOOKUP(E6258,CHOOSE({1,2},Product!$B$2:$B$1811,Product!$A$2:$A$1811),2,FALSE)</f>
        <v>Binders</v>
      </c>
      <c r="R6258" t="str">
        <f t="shared" si="97"/>
        <v>AZ</v>
      </c>
    </row>
    <row r="6259" spans="1:18" x14ac:dyDescent="0.25">
      <c r="A6259" t="s">
        <v>5843</v>
      </c>
      <c r="B6259" s="35">
        <v>44722</v>
      </c>
      <c r="C6259" t="s">
        <v>369</v>
      </c>
      <c r="D6259" t="s">
        <v>20</v>
      </c>
      <c r="E6259" t="s">
        <v>1850</v>
      </c>
      <c r="F6259">
        <v>0</v>
      </c>
      <c r="G6259">
        <v>2404144.0500000003</v>
      </c>
      <c r="H6259">
        <v>1194697.3500000001</v>
      </c>
      <c r="I6259">
        <v>2</v>
      </c>
      <c r="J6259" t="s">
        <v>22</v>
      </c>
      <c r="K6259" t="str">
        <f>VLOOKUP(C6259,Customer!$A$2:$F$793,2,FALSE)</f>
        <v>France</v>
      </c>
      <c r="L6259" t="str">
        <f>VLOOKUP($C6259,Customer!$A$2:$F$793,3,FALSE)</f>
        <v>Ile-de-France</v>
      </c>
      <c r="M6259" t="str">
        <f>VLOOKUP($C6259,Customer!$A$2:$F$793,4,FALSE)</f>
        <v>Le Blanc-Mesnil</v>
      </c>
      <c r="N6259" t="str">
        <f>VLOOKUP($C6259,Customer!$A$2:$F$793,5,FALSE)</f>
        <v>Central</v>
      </c>
      <c r="O6259" t="str">
        <f>VLOOKUP($C6259,Customer!$A$2:$F$793,6,FALSE)</f>
        <v>Consumer</v>
      </c>
      <c r="P6259" t="str">
        <f>VLOOKUP(E6259,Product!$B$2:$C$1811,2,FALSE)</f>
        <v>Technology</v>
      </c>
      <c r="Q6259" t="str">
        <f>VLOOKUP(E6259,CHOOSE({1,2},Product!$B$2:$B$1811,Product!$A$2:$A$1811),2,FALSE)</f>
        <v>Accessories</v>
      </c>
      <c r="R6259" t="str">
        <f t="shared" si="97"/>
        <v>AZ</v>
      </c>
    </row>
    <row r="6260" spans="1:18" x14ac:dyDescent="0.25">
      <c r="A6260" t="s">
        <v>5844</v>
      </c>
      <c r="B6260" s="35">
        <v>44722</v>
      </c>
      <c r="C6260" t="s">
        <v>412</v>
      </c>
      <c r="D6260" t="s">
        <v>24</v>
      </c>
      <c r="E6260" t="s">
        <v>849</v>
      </c>
      <c r="F6260">
        <v>0</v>
      </c>
      <c r="G6260">
        <v>12404203.35</v>
      </c>
      <c r="H6260">
        <v>1120950.6000000001</v>
      </c>
      <c r="I6260">
        <v>5</v>
      </c>
      <c r="J6260" t="s">
        <v>22</v>
      </c>
      <c r="K6260" t="str">
        <f>VLOOKUP(C6260,Customer!$A$2:$F$793,2,FALSE)</f>
        <v>United Kingdom</v>
      </c>
      <c r="L6260" t="str">
        <f>VLOOKUP($C6260,Customer!$A$2:$F$793,3,FALSE)</f>
        <v>England</v>
      </c>
      <c r="M6260" t="str">
        <f>VLOOKUP($C6260,Customer!$A$2:$F$793,4,FALSE)</f>
        <v>Lowestoft</v>
      </c>
      <c r="N6260" t="str">
        <f>VLOOKUP($C6260,Customer!$A$2:$F$793,5,FALSE)</f>
        <v>North</v>
      </c>
      <c r="O6260" t="str">
        <f>VLOOKUP($C6260,Customer!$A$2:$F$793,6,FALSE)</f>
        <v>Consumer</v>
      </c>
      <c r="P6260" t="str">
        <f>VLOOKUP(E6260,Product!$B$2:$C$1811,2,FALSE)</f>
        <v>Technology</v>
      </c>
      <c r="Q6260" t="str">
        <f>VLOOKUP(E6260,CHOOSE({1,2},Product!$B$2:$B$1811,Product!$A$2:$A$1811),2,FALSE)</f>
        <v>Phones</v>
      </c>
      <c r="R6260" t="str">
        <f t="shared" si="97"/>
        <v>AZ</v>
      </c>
    </row>
    <row r="6261" spans="1:18" x14ac:dyDescent="0.25">
      <c r="A6261" t="s">
        <v>5842</v>
      </c>
      <c r="B6261" s="35">
        <v>44722</v>
      </c>
      <c r="C6261" t="s">
        <v>1934</v>
      </c>
      <c r="D6261" t="s">
        <v>24</v>
      </c>
      <c r="E6261" t="s">
        <v>2517</v>
      </c>
      <c r="F6261">
        <v>0.1</v>
      </c>
      <c r="G6261">
        <v>9557578.8000000007</v>
      </c>
      <c r="H6261">
        <v>737467.5</v>
      </c>
      <c r="I6261">
        <v>6</v>
      </c>
      <c r="J6261" t="s">
        <v>22</v>
      </c>
      <c r="K6261" t="str">
        <f>VLOOKUP(C6261,Customer!$A$2:$F$793,2,FALSE)</f>
        <v>Austria</v>
      </c>
      <c r="L6261" t="str">
        <f>VLOOKUP($C6261,Customer!$A$2:$F$793,3,FALSE)</f>
        <v>Vienna</v>
      </c>
      <c r="M6261" t="str">
        <f>VLOOKUP($C6261,Customer!$A$2:$F$793,4,FALSE)</f>
        <v>Vienna</v>
      </c>
      <c r="N6261" t="str">
        <f>VLOOKUP($C6261,Customer!$A$2:$F$793,5,FALSE)</f>
        <v>Central</v>
      </c>
      <c r="O6261" t="str">
        <f>VLOOKUP($C6261,Customer!$A$2:$F$793,6,FALSE)</f>
        <v>Corporate</v>
      </c>
      <c r="P6261" t="str">
        <f>VLOOKUP(E6261,Product!$B$2:$C$1811,2,FALSE)</f>
        <v>Technology</v>
      </c>
      <c r="Q6261" t="str">
        <f>VLOOKUP(E6261,CHOOSE({1,2},Product!$B$2:$B$1811,Product!$A$2:$A$1811),2,FALSE)</f>
        <v>Machines</v>
      </c>
      <c r="R6261" t="str">
        <f t="shared" si="97"/>
        <v>AZ</v>
      </c>
    </row>
    <row r="6262" spans="1:18" x14ac:dyDescent="0.25">
      <c r="A6262" t="s">
        <v>5842</v>
      </c>
      <c r="B6262" s="35">
        <v>44722</v>
      </c>
      <c r="C6262" t="s">
        <v>1934</v>
      </c>
      <c r="D6262" t="s">
        <v>24</v>
      </c>
      <c r="E6262" t="s">
        <v>567</v>
      </c>
      <c r="F6262">
        <v>0.1</v>
      </c>
      <c r="G6262">
        <v>4955781.6000000006</v>
      </c>
      <c r="H6262">
        <v>1814170.05</v>
      </c>
      <c r="I6262">
        <v>3</v>
      </c>
      <c r="J6262" t="s">
        <v>26</v>
      </c>
      <c r="K6262" t="str">
        <f>VLOOKUP(C6262,Customer!$A$2:$F$793,2,FALSE)</f>
        <v>Austria</v>
      </c>
      <c r="L6262" t="str">
        <f>VLOOKUP($C6262,Customer!$A$2:$F$793,3,FALSE)</f>
        <v>Vienna</v>
      </c>
      <c r="M6262" t="str">
        <f>VLOOKUP($C6262,Customer!$A$2:$F$793,4,FALSE)</f>
        <v>Vienna</v>
      </c>
      <c r="N6262" t="str">
        <f>VLOOKUP($C6262,Customer!$A$2:$F$793,5,FALSE)</f>
        <v>Central</v>
      </c>
      <c r="O6262" t="str">
        <f>VLOOKUP($C6262,Customer!$A$2:$F$793,6,FALSE)</f>
        <v>Corporate</v>
      </c>
      <c r="P6262" t="str">
        <f>VLOOKUP(E6262,Product!$B$2:$C$1811,2,FALSE)</f>
        <v>Technology</v>
      </c>
      <c r="Q6262" t="str">
        <f>VLOOKUP(E6262,CHOOSE({1,2},Product!$B$2:$B$1811,Product!$A$2:$A$1811),2,FALSE)</f>
        <v>Phones</v>
      </c>
      <c r="R6262" t="str">
        <f t="shared" si="97"/>
        <v>AZ</v>
      </c>
    </row>
    <row r="6263" spans="1:18" x14ac:dyDescent="0.25">
      <c r="A6263" t="s">
        <v>5845</v>
      </c>
      <c r="B6263" s="35">
        <v>44722</v>
      </c>
      <c r="C6263" t="s">
        <v>1348</v>
      </c>
      <c r="D6263" t="s">
        <v>24</v>
      </c>
      <c r="E6263" t="s">
        <v>432</v>
      </c>
      <c r="F6263">
        <v>0.5</v>
      </c>
      <c r="G6263">
        <v>5295016.6500000004</v>
      </c>
      <c r="H6263">
        <v>-4985280.3</v>
      </c>
      <c r="I6263">
        <v>5</v>
      </c>
      <c r="J6263" t="s">
        <v>22</v>
      </c>
      <c r="K6263" t="str">
        <f>VLOOKUP(C6263,Customer!$A$2:$F$793,2,FALSE)</f>
        <v>Italy</v>
      </c>
      <c r="L6263" t="str">
        <f>VLOOKUP($C6263,Customer!$A$2:$F$793,3,FALSE)</f>
        <v>Campania</v>
      </c>
      <c r="M6263" t="str">
        <f>VLOOKUP($C6263,Customer!$A$2:$F$793,4,FALSE)</f>
        <v>Naples</v>
      </c>
      <c r="N6263" t="str">
        <f>VLOOKUP($C6263,Customer!$A$2:$F$793,5,FALSE)</f>
        <v>South</v>
      </c>
      <c r="O6263" t="str">
        <f>VLOOKUP($C6263,Customer!$A$2:$F$793,6,FALSE)</f>
        <v>Corporate</v>
      </c>
      <c r="P6263" t="str">
        <f>VLOOKUP(E6263,Product!$B$2:$C$1811,2,FALSE)</f>
        <v>Furniture</v>
      </c>
      <c r="Q6263" t="str">
        <f>VLOOKUP(E6263,CHOOSE({1,2},Product!$B$2:$B$1811,Product!$A$2:$A$1811),2,FALSE)</f>
        <v>Bookcases</v>
      </c>
      <c r="R6263" t="str">
        <f t="shared" si="97"/>
        <v>AZ</v>
      </c>
    </row>
    <row r="6264" spans="1:18" x14ac:dyDescent="0.25">
      <c r="A6264" t="s">
        <v>5845</v>
      </c>
      <c r="B6264" s="35">
        <v>44722</v>
      </c>
      <c r="C6264" t="s">
        <v>1348</v>
      </c>
      <c r="D6264" t="s">
        <v>24</v>
      </c>
      <c r="E6264" t="s">
        <v>1814</v>
      </c>
      <c r="F6264">
        <v>0.5</v>
      </c>
      <c r="G6264">
        <v>1371689.55</v>
      </c>
      <c r="H6264">
        <v>-1238945.4000000001</v>
      </c>
      <c r="I6264">
        <v>3</v>
      </c>
      <c r="J6264" t="s">
        <v>22</v>
      </c>
      <c r="K6264" t="str">
        <f>VLOOKUP(C6264,Customer!$A$2:$F$793,2,FALSE)</f>
        <v>Italy</v>
      </c>
      <c r="L6264" t="str">
        <f>VLOOKUP($C6264,Customer!$A$2:$F$793,3,FALSE)</f>
        <v>Campania</v>
      </c>
      <c r="M6264" t="str">
        <f>VLOOKUP($C6264,Customer!$A$2:$F$793,4,FALSE)</f>
        <v>Naples</v>
      </c>
      <c r="N6264" t="str">
        <f>VLOOKUP($C6264,Customer!$A$2:$F$793,5,FALSE)</f>
        <v>South</v>
      </c>
      <c r="O6264" t="str">
        <f>VLOOKUP($C6264,Customer!$A$2:$F$793,6,FALSE)</f>
        <v>Corporate</v>
      </c>
      <c r="P6264" t="str">
        <f>VLOOKUP(E6264,Product!$B$2:$C$1811,2,FALSE)</f>
        <v>Office Supplies</v>
      </c>
      <c r="Q6264" t="str">
        <f>VLOOKUP(E6264,CHOOSE({1,2},Product!$B$2:$B$1811,Product!$A$2:$A$1811),2,FALSE)</f>
        <v>Storage</v>
      </c>
      <c r="R6264" t="str">
        <f t="shared" si="97"/>
        <v>AZ</v>
      </c>
    </row>
    <row r="6265" spans="1:18" x14ac:dyDescent="0.25">
      <c r="A6265" t="s">
        <v>5845</v>
      </c>
      <c r="B6265" s="35">
        <v>44722</v>
      </c>
      <c r="C6265" t="s">
        <v>1348</v>
      </c>
      <c r="D6265" t="s">
        <v>24</v>
      </c>
      <c r="E6265" t="s">
        <v>731</v>
      </c>
      <c r="F6265">
        <v>0.5</v>
      </c>
      <c r="G6265">
        <v>2492640.15</v>
      </c>
      <c r="H6265">
        <v>0</v>
      </c>
      <c r="I6265">
        <v>3</v>
      </c>
      <c r="J6265" t="s">
        <v>22</v>
      </c>
      <c r="K6265" t="str">
        <f>VLOOKUP(C6265,Customer!$A$2:$F$793,2,FALSE)</f>
        <v>Italy</v>
      </c>
      <c r="L6265" t="str">
        <f>VLOOKUP($C6265,Customer!$A$2:$F$793,3,FALSE)</f>
        <v>Campania</v>
      </c>
      <c r="M6265" t="str">
        <f>VLOOKUP($C6265,Customer!$A$2:$F$793,4,FALSE)</f>
        <v>Naples</v>
      </c>
      <c r="N6265" t="str">
        <f>VLOOKUP($C6265,Customer!$A$2:$F$793,5,FALSE)</f>
        <v>South</v>
      </c>
      <c r="O6265" t="str">
        <f>VLOOKUP($C6265,Customer!$A$2:$F$793,6,FALSE)</f>
        <v>Corporate</v>
      </c>
      <c r="P6265" t="str">
        <f>VLOOKUP(E6265,Product!$B$2:$C$1811,2,FALSE)</f>
        <v>Technology</v>
      </c>
      <c r="Q6265" t="str">
        <f>VLOOKUP(E6265,CHOOSE({1,2},Product!$B$2:$B$1811,Product!$A$2:$A$1811),2,FALSE)</f>
        <v>Accessories</v>
      </c>
      <c r="R6265" t="str">
        <f t="shared" si="97"/>
        <v>AZ</v>
      </c>
    </row>
    <row r="6266" spans="1:18" x14ac:dyDescent="0.25">
      <c r="A6266" t="s">
        <v>5846</v>
      </c>
      <c r="B6266" s="35">
        <v>44722</v>
      </c>
      <c r="C6266" t="s">
        <v>566</v>
      </c>
      <c r="D6266" t="s">
        <v>24</v>
      </c>
      <c r="E6266" t="s">
        <v>2292</v>
      </c>
      <c r="F6266">
        <v>0</v>
      </c>
      <c r="G6266">
        <v>1710924.6</v>
      </c>
      <c r="H6266">
        <v>294987</v>
      </c>
      <c r="I6266">
        <v>3</v>
      </c>
      <c r="J6266" t="s">
        <v>26</v>
      </c>
      <c r="K6266" t="str">
        <f>VLOOKUP(C6266,Customer!$A$2:$F$793,2,FALSE)</f>
        <v>France</v>
      </c>
      <c r="L6266" t="str">
        <f>VLOOKUP($C6266,Customer!$A$2:$F$793,3,FALSE)</f>
        <v>Auvergne-Rhône-Alpes</v>
      </c>
      <c r="M6266" t="str">
        <f>VLOOKUP($C6266,Customer!$A$2:$F$793,4,FALSE)</f>
        <v>Lyon</v>
      </c>
      <c r="N6266" t="str">
        <f>VLOOKUP($C6266,Customer!$A$2:$F$793,5,FALSE)</f>
        <v>Central</v>
      </c>
      <c r="O6266" t="str">
        <f>VLOOKUP($C6266,Customer!$A$2:$F$793,6,FALSE)</f>
        <v>Corporate</v>
      </c>
      <c r="P6266" t="str">
        <f>VLOOKUP(E6266,Product!$B$2:$C$1811,2,FALSE)</f>
        <v>Technology</v>
      </c>
      <c r="Q6266" t="str">
        <f>VLOOKUP(E6266,CHOOSE({1,2},Product!$B$2:$B$1811,Product!$A$2:$A$1811),2,FALSE)</f>
        <v>Accessories</v>
      </c>
      <c r="R6266" t="str">
        <f t="shared" si="97"/>
        <v>AZ</v>
      </c>
    </row>
    <row r="6267" spans="1:18" x14ac:dyDescent="0.25">
      <c r="A6267" t="s">
        <v>5846</v>
      </c>
      <c r="B6267" s="35">
        <v>44722</v>
      </c>
      <c r="C6267" t="s">
        <v>566</v>
      </c>
      <c r="D6267" t="s">
        <v>24</v>
      </c>
      <c r="E6267" t="s">
        <v>1405</v>
      </c>
      <c r="F6267">
        <v>0</v>
      </c>
      <c r="G6267">
        <v>12477950.1</v>
      </c>
      <c r="H6267">
        <v>3362851.8000000003</v>
      </c>
      <c r="I6267">
        <v>6</v>
      </c>
      <c r="J6267" t="s">
        <v>26</v>
      </c>
      <c r="K6267" t="str">
        <f>VLOOKUP(C6267,Customer!$A$2:$F$793,2,FALSE)</f>
        <v>France</v>
      </c>
      <c r="L6267" t="str">
        <f>VLOOKUP($C6267,Customer!$A$2:$F$793,3,FALSE)</f>
        <v>Auvergne-Rhône-Alpes</v>
      </c>
      <c r="M6267" t="str">
        <f>VLOOKUP($C6267,Customer!$A$2:$F$793,4,FALSE)</f>
        <v>Lyon</v>
      </c>
      <c r="N6267" t="str">
        <f>VLOOKUP($C6267,Customer!$A$2:$F$793,5,FALSE)</f>
        <v>Central</v>
      </c>
      <c r="O6267" t="str">
        <f>VLOOKUP($C6267,Customer!$A$2:$F$793,6,FALSE)</f>
        <v>Corporate</v>
      </c>
      <c r="P6267" t="str">
        <f>VLOOKUP(E6267,Product!$B$2:$C$1811,2,FALSE)</f>
        <v>Technology</v>
      </c>
      <c r="Q6267" t="str">
        <f>VLOOKUP(E6267,CHOOSE({1,2},Product!$B$2:$B$1811,Product!$A$2:$A$1811),2,FALSE)</f>
        <v>Copiers</v>
      </c>
      <c r="R6267" t="str">
        <f t="shared" si="97"/>
        <v>AZ</v>
      </c>
    </row>
    <row r="6268" spans="1:18" x14ac:dyDescent="0.25">
      <c r="A6268" t="s">
        <v>5846</v>
      </c>
      <c r="B6268" s="35">
        <v>44722</v>
      </c>
      <c r="C6268" t="s">
        <v>566</v>
      </c>
      <c r="D6268" t="s">
        <v>24</v>
      </c>
      <c r="E6268" t="s">
        <v>2414</v>
      </c>
      <c r="F6268">
        <v>0.1</v>
      </c>
      <c r="G6268">
        <v>2345146.65</v>
      </c>
      <c r="H6268">
        <v>-162242.85</v>
      </c>
      <c r="I6268">
        <v>2</v>
      </c>
      <c r="J6268" t="s">
        <v>22</v>
      </c>
      <c r="K6268" t="str">
        <f>VLOOKUP(C6268,Customer!$A$2:$F$793,2,FALSE)</f>
        <v>France</v>
      </c>
      <c r="L6268" t="str">
        <f>VLOOKUP($C6268,Customer!$A$2:$F$793,3,FALSE)</f>
        <v>Auvergne-Rhône-Alpes</v>
      </c>
      <c r="M6268" t="str">
        <f>VLOOKUP($C6268,Customer!$A$2:$F$793,4,FALSE)</f>
        <v>Lyon</v>
      </c>
      <c r="N6268" t="str">
        <f>VLOOKUP($C6268,Customer!$A$2:$F$793,5,FALSE)</f>
        <v>Central</v>
      </c>
      <c r="O6268" t="str">
        <f>VLOOKUP($C6268,Customer!$A$2:$F$793,6,FALSE)</f>
        <v>Corporate</v>
      </c>
      <c r="P6268" t="str">
        <f>VLOOKUP(E6268,Product!$B$2:$C$1811,2,FALSE)</f>
        <v>Technology</v>
      </c>
      <c r="Q6268" t="str">
        <f>VLOOKUP(E6268,CHOOSE({1,2},Product!$B$2:$B$1811,Product!$A$2:$A$1811),2,FALSE)</f>
        <v>Phones</v>
      </c>
      <c r="R6268" t="str">
        <f t="shared" si="97"/>
        <v>AZ</v>
      </c>
    </row>
    <row r="6269" spans="1:18" x14ac:dyDescent="0.25">
      <c r="A6269" t="s">
        <v>5847</v>
      </c>
      <c r="B6269" s="35">
        <v>44723</v>
      </c>
      <c r="C6269" t="s">
        <v>1712</v>
      </c>
      <c r="D6269" t="s">
        <v>51</v>
      </c>
      <c r="E6269" t="s">
        <v>2505</v>
      </c>
      <c r="F6269">
        <v>0</v>
      </c>
      <c r="G6269">
        <v>5191771.2</v>
      </c>
      <c r="H6269">
        <v>265488.3</v>
      </c>
      <c r="I6269">
        <v>5</v>
      </c>
      <c r="J6269" t="s">
        <v>26</v>
      </c>
      <c r="K6269" t="str">
        <f>VLOOKUP(C6269,Customer!$A$2:$F$793,2,FALSE)</f>
        <v>Netherlands</v>
      </c>
      <c r="L6269" t="str">
        <f>VLOOKUP($C6269,Customer!$A$2:$F$793,3,FALSE)</f>
        <v>South Holland</v>
      </c>
      <c r="M6269" t="str">
        <f>VLOOKUP($C6269,Customer!$A$2:$F$793,4,FALSE)</f>
        <v>Rotterdam</v>
      </c>
      <c r="N6269" t="str">
        <f>VLOOKUP($C6269,Customer!$A$2:$F$793,5,FALSE)</f>
        <v>Central</v>
      </c>
      <c r="O6269" t="str">
        <f>VLOOKUP($C6269,Customer!$A$2:$F$793,6,FALSE)</f>
        <v>Consumer</v>
      </c>
      <c r="P6269" t="str">
        <f>VLOOKUP(E6269,Product!$B$2:$C$1811,2,FALSE)</f>
        <v>Office Supplies</v>
      </c>
      <c r="Q6269" t="str">
        <f>VLOOKUP(E6269,CHOOSE({1,2},Product!$B$2:$B$1811,Product!$A$2:$A$1811),2,FALSE)</f>
        <v>Appliances</v>
      </c>
      <c r="R6269" t="str">
        <f t="shared" si="97"/>
        <v>AZ</v>
      </c>
    </row>
    <row r="6270" spans="1:18" x14ac:dyDescent="0.25">
      <c r="A6270" t="s">
        <v>5847</v>
      </c>
      <c r="B6270" s="35">
        <v>44723</v>
      </c>
      <c r="C6270" t="s">
        <v>1712</v>
      </c>
      <c r="D6270" t="s">
        <v>51</v>
      </c>
      <c r="E6270" t="s">
        <v>1138</v>
      </c>
      <c r="F6270">
        <v>0</v>
      </c>
      <c r="G6270">
        <v>2168154.4500000002</v>
      </c>
      <c r="H6270">
        <v>707968.8</v>
      </c>
      <c r="I6270">
        <v>3</v>
      </c>
      <c r="J6270" t="s">
        <v>22</v>
      </c>
      <c r="K6270" t="str">
        <f>VLOOKUP(C6270,Customer!$A$2:$F$793,2,FALSE)</f>
        <v>Netherlands</v>
      </c>
      <c r="L6270" t="str">
        <f>VLOOKUP($C6270,Customer!$A$2:$F$793,3,FALSE)</f>
        <v>South Holland</v>
      </c>
      <c r="M6270" t="str">
        <f>VLOOKUP($C6270,Customer!$A$2:$F$793,4,FALSE)</f>
        <v>Rotterdam</v>
      </c>
      <c r="N6270" t="str">
        <f>VLOOKUP($C6270,Customer!$A$2:$F$793,5,FALSE)</f>
        <v>Central</v>
      </c>
      <c r="O6270" t="str">
        <f>VLOOKUP($C6270,Customer!$A$2:$F$793,6,FALSE)</f>
        <v>Consumer</v>
      </c>
      <c r="P6270" t="str">
        <f>VLOOKUP(E6270,Product!$B$2:$C$1811,2,FALSE)</f>
        <v>Office Supplies</v>
      </c>
      <c r="Q6270" t="str">
        <f>VLOOKUP(E6270,CHOOSE({1,2},Product!$B$2:$B$1811,Product!$A$2:$A$1811),2,FALSE)</f>
        <v>Storage</v>
      </c>
      <c r="R6270" t="str">
        <f t="shared" si="97"/>
        <v>AZ</v>
      </c>
    </row>
    <row r="6271" spans="1:18" x14ac:dyDescent="0.25">
      <c r="A6271" t="s">
        <v>5848</v>
      </c>
      <c r="B6271" s="35">
        <v>44723</v>
      </c>
      <c r="C6271" t="s">
        <v>136</v>
      </c>
      <c r="D6271" t="s">
        <v>33</v>
      </c>
      <c r="E6271" t="s">
        <v>1608</v>
      </c>
      <c r="F6271">
        <v>0</v>
      </c>
      <c r="G6271">
        <v>840712.95000000007</v>
      </c>
      <c r="H6271">
        <v>176992.2</v>
      </c>
      <c r="I6271">
        <v>4</v>
      </c>
      <c r="J6271" t="s">
        <v>22</v>
      </c>
      <c r="K6271" t="str">
        <f>VLOOKUP(C6271,Customer!$A$2:$F$793,2,FALSE)</f>
        <v>Spain</v>
      </c>
      <c r="L6271" t="str">
        <f>VLOOKUP($C6271,Customer!$A$2:$F$793,3,FALSE)</f>
        <v>Valenciana</v>
      </c>
      <c r="M6271" t="str">
        <f>VLOOKUP($C6271,Customer!$A$2:$F$793,4,FALSE)</f>
        <v>Torrevieja</v>
      </c>
      <c r="N6271" t="str">
        <f>VLOOKUP($C6271,Customer!$A$2:$F$793,5,FALSE)</f>
        <v>South</v>
      </c>
      <c r="O6271" t="str">
        <f>VLOOKUP($C6271,Customer!$A$2:$F$793,6,FALSE)</f>
        <v>Corporate</v>
      </c>
      <c r="P6271" t="str">
        <f>VLOOKUP(E6271,Product!$B$2:$C$1811,2,FALSE)</f>
        <v>Office Supplies</v>
      </c>
      <c r="Q6271" t="str">
        <f>VLOOKUP(E6271,CHOOSE({1,2},Product!$B$2:$B$1811,Product!$A$2:$A$1811),2,FALSE)</f>
        <v>Binders</v>
      </c>
      <c r="R6271" t="str">
        <f t="shared" si="97"/>
        <v>AZ</v>
      </c>
    </row>
    <row r="6272" spans="1:18" x14ac:dyDescent="0.25">
      <c r="A6272" t="s">
        <v>5849</v>
      </c>
      <c r="B6272" s="35">
        <v>44723</v>
      </c>
      <c r="C6272" t="s">
        <v>638</v>
      </c>
      <c r="D6272" t="s">
        <v>33</v>
      </c>
      <c r="E6272" t="s">
        <v>2510</v>
      </c>
      <c r="F6272">
        <v>0.1</v>
      </c>
      <c r="G6272">
        <v>3333353.1</v>
      </c>
      <c r="H6272">
        <v>855462.3</v>
      </c>
      <c r="I6272">
        <v>3</v>
      </c>
      <c r="J6272" t="s">
        <v>22</v>
      </c>
      <c r="K6272" t="str">
        <f>VLOOKUP(C6272,Customer!$A$2:$F$793,2,FALSE)</f>
        <v>Germany</v>
      </c>
      <c r="L6272" t="str">
        <f>VLOOKUP($C6272,Customer!$A$2:$F$793,3,FALSE)</f>
        <v>North Rhine-Westphalia</v>
      </c>
      <c r="M6272" t="str">
        <f>VLOOKUP($C6272,Customer!$A$2:$F$793,4,FALSE)</f>
        <v>Remscheid</v>
      </c>
      <c r="N6272" t="str">
        <f>VLOOKUP($C6272,Customer!$A$2:$F$793,5,FALSE)</f>
        <v>Central</v>
      </c>
      <c r="O6272" t="str">
        <f>VLOOKUP($C6272,Customer!$A$2:$F$793,6,FALSE)</f>
        <v>Home Office</v>
      </c>
      <c r="P6272" t="str">
        <f>VLOOKUP(E6272,Product!$B$2:$C$1811,2,FALSE)</f>
        <v>Technology</v>
      </c>
      <c r="Q6272" t="str">
        <f>VLOOKUP(E6272,CHOOSE({1,2},Product!$B$2:$B$1811,Product!$A$2:$A$1811),2,FALSE)</f>
        <v>Accessories</v>
      </c>
      <c r="R6272" t="str">
        <f t="shared" si="97"/>
        <v>AZ</v>
      </c>
    </row>
    <row r="6273" spans="1:18" x14ac:dyDescent="0.25">
      <c r="A6273" t="s">
        <v>5850</v>
      </c>
      <c r="B6273" s="35">
        <v>44723</v>
      </c>
      <c r="C6273" t="s">
        <v>1670</v>
      </c>
      <c r="D6273" t="s">
        <v>33</v>
      </c>
      <c r="E6273" t="s">
        <v>1918</v>
      </c>
      <c r="F6273">
        <v>0</v>
      </c>
      <c r="G6273">
        <v>6622458.1500000004</v>
      </c>
      <c r="H6273">
        <v>1991162.25</v>
      </c>
      <c r="I6273">
        <v>3</v>
      </c>
      <c r="J6273" t="s">
        <v>22</v>
      </c>
      <c r="K6273" t="str">
        <f>VLOOKUP(C6273,Customer!$A$2:$F$793,2,FALSE)</f>
        <v>Finland</v>
      </c>
      <c r="L6273" t="str">
        <f>VLOOKUP($C6273,Customer!$A$2:$F$793,3,FALSE)</f>
        <v>Uusimaa</v>
      </c>
      <c r="M6273" t="str">
        <f>VLOOKUP($C6273,Customer!$A$2:$F$793,4,FALSE)</f>
        <v>Espoo</v>
      </c>
      <c r="N6273" t="str">
        <f>VLOOKUP($C6273,Customer!$A$2:$F$793,5,FALSE)</f>
        <v>North</v>
      </c>
      <c r="O6273" t="str">
        <f>VLOOKUP($C6273,Customer!$A$2:$F$793,6,FALSE)</f>
        <v>Corporate</v>
      </c>
      <c r="P6273" t="str">
        <f>VLOOKUP(E6273,Product!$B$2:$C$1811,2,FALSE)</f>
        <v>Furniture</v>
      </c>
      <c r="Q6273" t="str">
        <f>VLOOKUP(E6273,CHOOSE({1,2},Product!$B$2:$B$1811,Product!$A$2:$A$1811),2,FALSE)</f>
        <v>Bookcases</v>
      </c>
      <c r="R6273" t="str">
        <f t="shared" si="97"/>
        <v>AZ</v>
      </c>
    </row>
    <row r="6274" spans="1:18" x14ac:dyDescent="0.25">
      <c r="A6274" t="s">
        <v>5850</v>
      </c>
      <c r="B6274" s="35">
        <v>44723</v>
      </c>
      <c r="C6274" t="s">
        <v>1670</v>
      </c>
      <c r="D6274" t="s">
        <v>33</v>
      </c>
      <c r="E6274" t="s">
        <v>227</v>
      </c>
      <c r="F6274">
        <v>0</v>
      </c>
      <c r="G6274">
        <v>1519183.05</v>
      </c>
      <c r="H6274">
        <v>383483.10000000003</v>
      </c>
      <c r="I6274">
        <v>2</v>
      </c>
      <c r="J6274" t="s">
        <v>26</v>
      </c>
      <c r="K6274" t="str">
        <f>VLOOKUP(C6274,Customer!$A$2:$F$793,2,FALSE)</f>
        <v>Finland</v>
      </c>
      <c r="L6274" t="str">
        <f>VLOOKUP($C6274,Customer!$A$2:$F$793,3,FALSE)</f>
        <v>Uusimaa</v>
      </c>
      <c r="M6274" t="str">
        <f>VLOOKUP($C6274,Customer!$A$2:$F$793,4,FALSE)</f>
        <v>Espoo</v>
      </c>
      <c r="N6274" t="str">
        <f>VLOOKUP($C6274,Customer!$A$2:$F$793,5,FALSE)</f>
        <v>North</v>
      </c>
      <c r="O6274" t="str">
        <f>VLOOKUP($C6274,Customer!$A$2:$F$793,6,FALSE)</f>
        <v>Corporate</v>
      </c>
      <c r="P6274" t="str">
        <f>VLOOKUP(E6274,Product!$B$2:$C$1811,2,FALSE)</f>
        <v>Office Supplies</v>
      </c>
      <c r="Q6274" t="str">
        <f>VLOOKUP(E6274,CHOOSE({1,2},Product!$B$2:$B$1811,Product!$A$2:$A$1811),2,FALSE)</f>
        <v>Binders</v>
      </c>
      <c r="R6274" t="str">
        <f t="shared" si="97"/>
        <v>AZ</v>
      </c>
    </row>
    <row r="6275" spans="1:18" x14ac:dyDescent="0.25">
      <c r="A6275" t="s">
        <v>5851</v>
      </c>
      <c r="B6275" s="35">
        <v>44723</v>
      </c>
      <c r="C6275" t="s">
        <v>58</v>
      </c>
      <c r="D6275" t="s">
        <v>24</v>
      </c>
      <c r="E6275" t="s">
        <v>2494</v>
      </c>
      <c r="F6275">
        <v>0</v>
      </c>
      <c r="G6275">
        <v>3259606.35</v>
      </c>
      <c r="H6275">
        <v>383483.10000000003</v>
      </c>
      <c r="I6275">
        <v>7</v>
      </c>
      <c r="J6275" t="s">
        <v>26</v>
      </c>
      <c r="K6275" t="str">
        <f>VLOOKUP(C6275,Customer!$A$2:$F$793,2,FALSE)</f>
        <v>United Kingdom</v>
      </c>
      <c r="L6275" t="str">
        <f>VLOOKUP($C6275,Customer!$A$2:$F$793,3,FALSE)</f>
        <v>England</v>
      </c>
      <c r="M6275" t="str">
        <f>VLOOKUP($C6275,Customer!$A$2:$F$793,4,FALSE)</f>
        <v>Leicester</v>
      </c>
      <c r="N6275" t="str">
        <f>VLOOKUP($C6275,Customer!$A$2:$F$793,5,FALSE)</f>
        <v>North</v>
      </c>
      <c r="O6275" t="str">
        <f>VLOOKUP($C6275,Customer!$A$2:$F$793,6,FALSE)</f>
        <v>Home Office</v>
      </c>
      <c r="P6275" t="str">
        <f>VLOOKUP(E6275,Product!$B$2:$C$1811,2,FALSE)</f>
        <v>Furniture</v>
      </c>
      <c r="Q6275" t="str">
        <f>VLOOKUP(E6275,CHOOSE({1,2},Product!$B$2:$B$1811,Product!$A$2:$A$1811),2,FALSE)</f>
        <v>Furnishings</v>
      </c>
      <c r="R6275" t="str">
        <f t="shared" ref="R6275:R6338" si="98">LEFT(A6275,2)</f>
        <v>AZ</v>
      </c>
    </row>
    <row r="6276" spans="1:18" x14ac:dyDescent="0.25">
      <c r="A6276" t="s">
        <v>5851</v>
      </c>
      <c r="B6276" s="35">
        <v>44723</v>
      </c>
      <c r="C6276" t="s">
        <v>58</v>
      </c>
      <c r="D6276" t="s">
        <v>24</v>
      </c>
      <c r="E6276" t="s">
        <v>2306</v>
      </c>
      <c r="F6276">
        <v>0</v>
      </c>
      <c r="G6276">
        <v>2964619.35</v>
      </c>
      <c r="H6276">
        <v>471979.2</v>
      </c>
      <c r="I6276">
        <v>4</v>
      </c>
      <c r="J6276" t="s">
        <v>26</v>
      </c>
      <c r="K6276" t="str">
        <f>VLOOKUP(C6276,Customer!$A$2:$F$793,2,FALSE)</f>
        <v>United Kingdom</v>
      </c>
      <c r="L6276" t="str">
        <f>VLOOKUP($C6276,Customer!$A$2:$F$793,3,FALSE)</f>
        <v>England</v>
      </c>
      <c r="M6276" t="str">
        <f>VLOOKUP($C6276,Customer!$A$2:$F$793,4,FALSE)</f>
        <v>Leicester</v>
      </c>
      <c r="N6276" t="str">
        <f>VLOOKUP($C6276,Customer!$A$2:$F$793,5,FALSE)</f>
        <v>North</v>
      </c>
      <c r="O6276" t="str">
        <f>VLOOKUP($C6276,Customer!$A$2:$F$793,6,FALSE)</f>
        <v>Home Office</v>
      </c>
      <c r="P6276" t="str">
        <f>VLOOKUP(E6276,Product!$B$2:$C$1811,2,FALSE)</f>
        <v>Furniture</v>
      </c>
      <c r="Q6276" t="str">
        <f>VLOOKUP(E6276,CHOOSE({1,2},Product!$B$2:$B$1811,Product!$A$2:$A$1811),2,FALSE)</f>
        <v>Furnishings</v>
      </c>
      <c r="R6276" t="str">
        <f t="shared" si="98"/>
        <v>AZ</v>
      </c>
    </row>
    <row r="6277" spans="1:18" x14ac:dyDescent="0.25">
      <c r="A6277" t="s">
        <v>5852</v>
      </c>
      <c r="B6277" s="35">
        <v>44723</v>
      </c>
      <c r="C6277" t="s">
        <v>264</v>
      </c>
      <c r="D6277" t="s">
        <v>20</v>
      </c>
      <c r="E6277" t="s">
        <v>655</v>
      </c>
      <c r="F6277">
        <v>0</v>
      </c>
      <c r="G6277">
        <v>471979.2</v>
      </c>
      <c r="H6277">
        <v>176992.2</v>
      </c>
      <c r="I6277">
        <v>2</v>
      </c>
      <c r="J6277" t="s">
        <v>22</v>
      </c>
      <c r="K6277" t="str">
        <f>VLOOKUP(C6277,Customer!$A$2:$F$793,2,FALSE)</f>
        <v>Germany</v>
      </c>
      <c r="L6277" t="str">
        <f>VLOOKUP($C6277,Customer!$A$2:$F$793,3,FALSE)</f>
        <v>Berlin</v>
      </c>
      <c r="M6277" t="str">
        <f>VLOOKUP($C6277,Customer!$A$2:$F$793,4,FALSE)</f>
        <v>Berlin</v>
      </c>
      <c r="N6277" t="str">
        <f>VLOOKUP($C6277,Customer!$A$2:$F$793,5,FALSE)</f>
        <v>Central</v>
      </c>
      <c r="O6277" t="str">
        <f>VLOOKUP($C6277,Customer!$A$2:$F$793,6,FALSE)</f>
        <v>Corporate</v>
      </c>
      <c r="P6277" t="str">
        <f>VLOOKUP(E6277,Product!$B$2:$C$1811,2,FALSE)</f>
        <v>Office Supplies</v>
      </c>
      <c r="Q6277" t="str">
        <f>VLOOKUP(E6277,CHOOSE({1,2},Product!$B$2:$B$1811,Product!$A$2:$A$1811),2,FALSE)</f>
        <v>Art</v>
      </c>
      <c r="R6277" t="str">
        <f t="shared" si="98"/>
        <v>AZ</v>
      </c>
    </row>
    <row r="6278" spans="1:18" x14ac:dyDescent="0.25">
      <c r="A6278" t="s">
        <v>5851</v>
      </c>
      <c r="B6278" s="35">
        <v>44723</v>
      </c>
      <c r="C6278" t="s">
        <v>58</v>
      </c>
      <c r="D6278" t="s">
        <v>24</v>
      </c>
      <c r="E6278" t="s">
        <v>131</v>
      </c>
      <c r="F6278">
        <v>0</v>
      </c>
      <c r="G6278">
        <v>2551637.5500000003</v>
      </c>
      <c r="H6278">
        <v>1268444.1000000001</v>
      </c>
      <c r="I6278">
        <v>1</v>
      </c>
      <c r="J6278" t="s">
        <v>22</v>
      </c>
      <c r="K6278" t="str">
        <f>VLOOKUP(C6278,Customer!$A$2:$F$793,2,FALSE)</f>
        <v>United Kingdom</v>
      </c>
      <c r="L6278" t="str">
        <f>VLOOKUP($C6278,Customer!$A$2:$F$793,3,FALSE)</f>
        <v>England</v>
      </c>
      <c r="M6278" t="str">
        <f>VLOOKUP($C6278,Customer!$A$2:$F$793,4,FALSE)</f>
        <v>Leicester</v>
      </c>
      <c r="N6278" t="str">
        <f>VLOOKUP($C6278,Customer!$A$2:$F$793,5,FALSE)</f>
        <v>North</v>
      </c>
      <c r="O6278" t="str">
        <f>VLOOKUP($C6278,Customer!$A$2:$F$793,6,FALSE)</f>
        <v>Home Office</v>
      </c>
      <c r="P6278" t="str">
        <f>VLOOKUP(E6278,Product!$B$2:$C$1811,2,FALSE)</f>
        <v>Technology</v>
      </c>
      <c r="Q6278" t="str">
        <f>VLOOKUP(E6278,CHOOSE({1,2},Product!$B$2:$B$1811,Product!$A$2:$A$1811),2,FALSE)</f>
        <v>Copiers</v>
      </c>
      <c r="R6278" t="str">
        <f t="shared" si="98"/>
        <v>AZ</v>
      </c>
    </row>
    <row r="6279" spans="1:18" x14ac:dyDescent="0.25">
      <c r="A6279" t="s">
        <v>5851</v>
      </c>
      <c r="B6279" s="35">
        <v>44723</v>
      </c>
      <c r="C6279" t="s">
        <v>58</v>
      </c>
      <c r="D6279" t="s">
        <v>24</v>
      </c>
      <c r="E6279" t="s">
        <v>613</v>
      </c>
      <c r="F6279">
        <v>0.4</v>
      </c>
      <c r="G6279">
        <v>2890872.6</v>
      </c>
      <c r="H6279">
        <v>-103245.45</v>
      </c>
      <c r="I6279">
        <v>5</v>
      </c>
      <c r="J6279" t="s">
        <v>26</v>
      </c>
      <c r="K6279" t="str">
        <f>VLOOKUP(C6279,Customer!$A$2:$F$793,2,FALSE)</f>
        <v>United Kingdom</v>
      </c>
      <c r="L6279" t="str">
        <f>VLOOKUP($C6279,Customer!$A$2:$F$793,3,FALSE)</f>
        <v>England</v>
      </c>
      <c r="M6279" t="str">
        <f>VLOOKUP($C6279,Customer!$A$2:$F$793,4,FALSE)</f>
        <v>Leicester</v>
      </c>
      <c r="N6279" t="str">
        <f>VLOOKUP($C6279,Customer!$A$2:$F$793,5,FALSE)</f>
        <v>North</v>
      </c>
      <c r="O6279" t="str">
        <f>VLOOKUP($C6279,Customer!$A$2:$F$793,6,FALSE)</f>
        <v>Home Office</v>
      </c>
      <c r="P6279" t="str">
        <f>VLOOKUP(E6279,Product!$B$2:$C$1811,2,FALSE)</f>
        <v>Technology</v>
      </c>
      <c r="Q6279" t="str">
        <f>VLOOKUP(E6279,CHOOSE({1,2},Product!$B$2:$B$1811,Product!$A$2:$A$1811),2,FALSE)</f>
        <v>Phones</v>
      </c>
      <c r="R6279" t="str">
        <f t="shared" si="98"/>
        <v>AZ</v>
      </c>
    </row>
    <row r="6280" spans="1:18" x14ac:dyDescent="0.25">
      <c r="A6280" t="s">
        <v>5853</v>
      </c>
      <c r="B6280" s="35">
        <v>44723</v>
      </c>
      <c r="C6280" t="s">
        <v>2201</v>
      </c>
      <c r="D6280" t="s">
        <v>24</v>
      </c>
      <c r="E6280" t="s">
        <v>684</v>
      </c>
      <c r="F6280">
        <v>0.3</v>
      </c>
      <c r="G6280">
        <v>2595885.6</v>
      </c>
      <c r="H6280">
        <v>-191741.55000000002</v>
      </c>
      <c r="I6280">
        <v>5</v>
      </c>
      <c r="J6280" t="s">
        <v>22</v>
      </c>
      <c r="K6280" t="str">
        <f>VLOOKUP(C6280,Customer!$A$2:$F$793,2,FALSE)</f>
        <v>United Kingdom</v>
      </c>
      <c r="L6280" t="str">
        <f>VLOOKUP($C6280,Customer!$A$2:$F$793,3,FALSE)</f>
        <v>England</v>
      </c>
      <c r="M6280" t="str">
        <f>VLOOKUP($C6280,Customer!$A$2:$F$793,4,FALSE)</f>
        <v>Bury</v>
      </c>
      <c r="N6280" t="str">
        <f>VLOOKUP($C6280,Customer!$A$2:$F$793,5,FALSE)</f>
        <v>North</v>
      </c>
      <c r="O6280" t="str">
        <f>VLOOKUP($C6280,Customer!$A$2:$F$793,6,FALSE)</f>
        <v>Home Office</v>
      </c>
      <c r="P6280" t="str">
        <f>VLOOKUP(E6280,Product!$B$2:$C$1811,2,FALSE)</f>
        <v>Furniture</v>
      </c>
      <c r="Q6280" t="str">
        <f>VLOOKUP(E6280,CHOOSE({1,2},Product!$B$2:$B$1811,Product!$A$2:$A$1811),2,FALSE)</f>
        <v>Furnishings</v>
      </c>
      <c r="R6280" t="str">
        <f t="shared" si="98"/>
        <v>AZ</v>
      </c>
    </row>
    <row r="6281" spans="1:18" x14ac:dyDescent="0.25">
      <c r="A6281" t="s">
        <v>5853</v>
      </c>
      <c r="B6281" s="35">
        <v>44723</v>
      </c>
      <c r="C6281" t="s">
        <v>2201</v>
      </c>
      <c r="D6281" t="s">
        <v>24</v>
      </c>
      <c r="E6281" t="s">
        <v>108</v>
      </c>
      <c r="F6281">
        <v>0</v>
      </c>
      <c r="G6281">
        <v>811214.25</v>
      </c>
      <c r="H6281">
        <v>44248.05</v>
      </c>
      <c r="I6281">
        <v>3</v>
      </c>
      <c r="J6281" t="s">
        <v>26</v>
      </c>
      <c r="K6281" t="str">
        <f>VLOOKUP(C6281,Customer!$A$2:$F$793,2,FALSE)</f>
        <v>United Kingdom</v>
      </c>
      <c r="L6281" t="str">
        <f>VLOOKUP($C6281,Customer!$A$2:$F$793,3,FALSE)</f>
        <v>England</v>
      </c>
      <c r="M6281" t="str">
        <f>VLOOKUP($C6281,Customer!$A$2:$F$793,4,FALSE)</f>
        <v>Bury</v>
      </c>
      <c r="N6281" t="str">
        <f>VLOOKUP($C6281,Customer!$A$2:$F$793,5,FALSE)</f>
        <v>North</v>
      </c>
      <c r="O6281" t="str">
        <f>VLOOKUP($C6281,Customer!$A$2:$F$793,6,FALSE)</f>
        <v>Home Office</v>
      </c>
      <c r="P6281" t="str">
        <f>VLOOKUP(E6281,Product!$B$2:$C$1811,2,FALSE)</f>
        <v>Office Supplies</v>
      </c>
      <c r="Q6281" t="str">
        <f>VLOOKUP(E6281,CHOOSE({1,2},Product!$B$2:$B$1811,Product!$A$2:$A$1811),2,FALSE)</f>
        <v>Paper</v>
      </c>
      <c r="R6281" t="str">
        <f t="shared" si="98"/>
        <v>AZ</v>
      </c>
    </row>
    <row r="6282" spans="1:18" x14ac:dyDescent="0.25">
      <c r="A6282" t="s">
        <v>5854</v>
      </c>
      <c r="B6282" s="35">
        <v>44723</v>
      </c>
      <c r="C6282" t="s">
        <v>1690</v>
      </c>
      <c r="D6282" t="s">
        <v>24</v>
      </c>
      <c r="E6282" t="s">
        <v>869</v>
      </c>
      <c r="F6282">
        <v>0</v>
      </c>
      <c r="G6282">
        <v>1563431.1</v>
      </c>
      <c r="H6282">
        <v>132744.15</v>
      </c>
      <c r="I6282">
        <v>4</v>
      </c>
      <c r="J6282" t="s">
        <v>22</v>
      </c>
      <c r="K6282" t="str">
        <f>VLOOKUP(C6282,Customer!$A$2:$F$793,2,FALSE)</f>
        <v>France</v>
      </c>
      <c r="L6282" t="str">
        <f>VLOOKUP($C6282,Customer!$A$2:$F$793,3,FALSE)</f>
        <v>Provence-Alpes-Côte d'Azur</v>
      </c>
      <c r="M6282" t="str">
        <f>VLOOKUP($C6282,Customer!$A$2:$F$793,4,FALSE)</f>
        <v>Avignon</v>
      </c>
      <c r="N6282" t="str">
        <f>VLOOKUP($C6282,Customer!$A$2:$F$793,5,FALSE)</f>
        <v>Central</v>
      </c>
      <c r="O6282" t="str">
        <f>VLOOKUP($C6282,Customer!$A$2:$F$793,6,FALSE)</f>
        <v>Corporate</v>
      </c>
      <c r="P6282" t="str">
        <f>VLOOKUP(E6282,Product!$B$2:$C$1811,2,FALSE)</f>
        <v>Office Supplies</v>
      </c>
      <c r="Q6282" t="str">
        <f>VLOOKUP(E6282,CHOOSE({1,2},Product!$B$2:$B$1811,Product!$A$2:$A$1811),2,FALSE)</f>
        <v>Art</v>
      </c>
      <c r="R6282" t="str">
        <f t="shared" si="98"/>
        <v>AZ</v>
      </c>
    </row>
    <row r="6283" spans="1:18" x14ac:dyDescent="0.25">
      <c r="A6283" t="s">
        <v>5854</v>
      </c>
      <c r="B6283" s="35">
        <v>44723</v>
      </c>
      <c r="C6283" t="s">
        <v>1690</v>
      </c>
      <c r="D6283" t="s">
        <v>24</v>
      </c>
      <c r="E6283" t="s">
        <v>960</v>
      </c>
      <c r="F6283">
        <v>0</v>
      </c>
      <c r="G6283">
        <v>412981.8</v>
      </c>
      <c r="H6283">
        <v>176992.2</v>
      </c>
      <c r="I6283">
        <v>3</v>
      </c>
      <c r="J6283" t="s">
        <v>26</v>
      </c>
      <c r="K6283" t="str">
        <f>VLOOKUP(C6283,Customer!$A$2:$F$793,2,FALSE)</f>
        <v>France</v>
      </c>
      <c r="L6283" t="str">
        <f>VLOOKUP($C6283,Customer!$A$2:$F$793,3,FALSE)</f>
        <v>Provence-Alpes-Côte d'Azur</v>
      </c>
      <c r="M6283" t="str">
        <f>VLOOKUP($C6283,Customer!$A$2:$F$793,4,FALSE)</f>
        <v>Avignon</v>
      </c>
      <c r="N6283" t="str">
        <f>VLOOKUP($C6283,Customer!$A$2:$F$793,5,FALSE)</f>
        <v>Central</v>
      </c>
      <c r="O6283" t="str">
        <f>VLOOKUP($C6283,Customer!$A$2:$F$793,6,FALSE)</f>
        <v>Corporate</v>
      </c>
      <c r="P6283" t="str">
        <f>VLOOKUP(E6283,Product!$B$2:$C$1811,2,FALSE)</f>
        <v>Office Supplies</v>
      </c>
      <c r="Q6283" t="str">
        <f>VLOOKUP(E6283,CHOOSE({1,2},Product!$B$2:$B$1811,Product!$A$2:$A$1811),2,FALSE)</f>
        <v>Binders</v>
      </c>
      <c r="R6283" t="str">
        <f t="shared" si="98"/>
        <v>AZ</v>
      </c>
    </row>
    <row r="6284" spans="1:18" x14ac:dyDescent="0.25">
      <c r="A6284" t="s">
        <v>5854</v>
      </c>
      <c r="B6284" s="35">
        <v>44723</v>
      </c>
      <c r="C6284" t="s">
        <v>1690</v>
      </c>
      <c r="D6284" t="s">
        <v>24</v>
      </c>
      <c r="E6284" t="s">
        <v>1936</v>
      </c>
      <c r="F6284">
        <v>0</v>
      </c>
      <c r="G6284">
        <v>324485.7</v>
      </c>
      <c r="H6284">
        <v>147493.5</v>
      </c>
      <c r="I6284">
        <v>3</v>
      </c>
      <c r="J6284" t="s">
        <v>22</v>
      </c>
      <c r="K6284" t="str">
        <f>VLOOKUP(C6284,Customer!$A$2:$F$793,2,FALSE)</f>
        <v>France</v>
      </c>
      <c r="L6284" t="str">
        <f>VLOOKUP($C6284,Customer!$A$2:$F$793,3,FALSE)</f>
        <v>Provence-Alpes-Côte d'Azur</v>
      </c>
      <c r="M6284" t="str">
        <f>VLOOKUP($C6284,Customer!$A$2:$F$793,4,FALSE)</f>
        <v>Avignon</v>
      </c>
      <c r="N6284" t="str">
        <f>VLOOKUP($C6284,Customer!$A$2:$F$793,5,FALSE)</f>
        <v>Central</v>
      </c>
      <c r="O6284" t="str">
        <f>VLOOKUP($C6284,Customer!$A$2:$F$793,6,FALSE)</f>
        <v>Corporate</v>
      </c>
      <c r="P6284" t="str">
        <f>VLOOKUP(E6284,Product!$B$2:$C$1811,2,FALSE)</f>
        <v>Office Supplies</v>
      </c>
      <c r="Q6284" t="str">
        <f>VLOOKUP(E6284,CHOOSE({1,2},Product!$B$2:$B$1811,Product!$A$2:$A$1811),2,FALSE)</f>
        <v>Envelopes</v>
      </c>
      <c r="R6284" t="str">
        <f t="shared" si="98"/>
        <v>AZ</v>
      </c>
    </row>
    <row r="6285" spans="1:18" x14ac:dyDescent="0.25">
      <c r="A6285" t="s">
        <v>5854</v>
      </c>
      <c r="B6285" s="35">
        <v>44723</v>
      </c>
      <c r="C6285" t="s">
        <v>1690</v>
      </c>
      <c r="D6285" t="s">
        <v>24</v>
      </c>
      <c r="E6285" t="s">
        <v>1488</v>
      </c>
      <c r="F6285">
        <v>0</v>
      </c>
      <c r="G6285">
        <v>678470.1</v>
      </c>
      <c r="H6285">
        <v>294987</v>
      </c>
      <c r="I6285">
        <v>4</v>
      </c>
      <c r="J6285" t="s">
        <v>22</v>
      </c>
      <c r="K6285" t="str">
        <f>VLOOKUP(C6285,Customer!$A$2:$F$793,2,FALSE)</f>
        <v>France</v>
      </c>
      <c r="L6285" t="str">
        <f>VLOOKUP($C6285,Customer!$A$2:$F$793,3,FALSE)</f>
        <v>Provence-Alpes-Côte d'Azur</v>
      </c>
      <c r="M6285" t="str">
        <f>VLOOKUP($C6285,Customer!$A$2:$F$793,4,FALSE)</f>
        <v>Avignon</v>
      </c>
      <c r="N6285" t="str">
        <f>VLOOKUP($C6285,Customer!$A$2:$F$793,5,FALSE)</f>
        <v>Central</v>
      </c>
      <c r="O6285" t="str">
        <f>VLOOKUP($C6285,Customer!$A$2:$F$793,6,FALSE)</f>
        <v>Corporate</v>
      </c>
      <c r="P6285" t="str">
        <f>VLOOKUP(E6285,Product!$B$2:$C$1811,2,FALSE)</f>
        <v>Office Supplies</v>
      </c>
      <c r="Q6285" t="str">
        <f>VLOOKUP(E6285,CHOOSE({1,2},Product!$B$2:$B$1811,Product!$A$2:$A$1811),2,FALSE)</f>
        <v>Fasteners</v>
      </c>
      <c r="R6285" t="str">
        <f t="shared" si="98"/>
        <v>AZ</v>
      </c>
    </row>
    <row r="6286" spans="1:18" x14ac:dyDescent="0.25">
      <c r="A6286" t="s">
        <v>5854</v>
      </c>
      <c r="B6286" s="35">
        <v>44723</v>
      </c>
      <c r="C6286" t="s">
        <v>1690</v>
      </c>
      <c r="D6286" t="s">
        <v>24</v>
      </c>
      <c r="E6286" t="s">
        <v>2214</v>
      </c>
      <c r="F6286">
        <v>0</v>
      </c>
      <c r="G6286">
        <v>589974</v>
      </c>
      <c r="H6286">
        <v>191741.55000000002</v>
      </c>
      <c r="I6286">
        <v>3</v>
      </c>
      <c r="J6286" t="s">
        <v>26</v>
      </c>
      <c r="K6286" t="str">
        <f>VLOOKUP(C6286,Customer!$A$2:$F$793,2,FALSE)</f>
        <v>France</v>
      </c>
      <c r="L6286" t="str">
        <f>VLOOKUP($C6286,Customer!$A$2:$F$793,3,FALSE)</f>
        <v>Provence-Alpes-Côte d'Azur</v>
      </c>
      <c r="M6286" t="str">
        <f>VLOOKUP($C6286,Customer!$A$2:$F$793,4,FALSE)</f>
        <v>Avignon</v>
      </c>
      <c r="N6286" t="str">
        <f>VLOOKUP($C6286,Customer!$A$2:$F$793,5,FALSE)</f>
        <v>Central</v>
      </c>
      <c r="O6286" t="str">
        <f>VLOOKUP($C6286,Customer!$A$2:$F$793,6,FALSE)</f>
        <v>Corporate</v>
      </c>
      <c r="P6286" t="str">
        <f>VLOOKUP(E6286,Product!$B$2:$C$1811,2,FALSE)</f>
        <v>Office Supplies</v>
      </c>
      <c r="Q6286" t="str">
        <f>VLOOKUP(E6286,CHOOSE({1,2},Product!$B$2:$B$1811,Product!$A$2:$A$1811),2,FALSE)</f>
        <v>Paper</v>
      </c>
      <c r="R6286" t="str">
        <f t="shared" si="98"/>
        <v>AZ</v>
      </c>
    </row>
    <row r="6287" spans="1:18" x14ac:dyDescent="0.25">
      <c r="A6287" t="s">
        <v>5855</v>
      </c>
      <c r="B6287" s="35">
        <v>44723</v>
      </c>
      <c r="C6287" t="s">
        <v>1817</v>
      </c>
      <c r="D6287" t="s">
        <v>20</v>
      </c>
      <c r="E6287" t="s">
        <v>1905</v>
      </c>
      <c r="F6287">
        <v>0</v>
      </c>
      <c r="G6287">
        <v>21076821.150000002</v>
      </c>
      <c r="H6287">
        <v>6961693.2000000002</v>
      </c>
      <c r="I6287">
        <v>4</v>
      </c>
      <c r="J6287" t="s">
        <v>22</v>
      </c>
      <c r="K6287" t="str">
        <f>VLOOKUP(C6287,Customer!$A$2:$F$793,2,FALSE)</f>
        <v>United Kingdom</v>
      </c>
      <c r="L6287" t="str">
        <f>VLOOKUP($C6287,Customer!$A$2:$F$793,3,FALSE)</f>
        <v>England</v>
      </c>
      <c r="M6287" t="str">
        <f>VLOOKUP($C6287,Customer!$A$2:$F$793,4,FALSE)</f>
        <v>London</v>
      </c>
      <c r="N6287" t="str">
        <f>VLOOKUP($C6287,Customer!$A$2:$F$793,5,FALSE)</f>
        <v>North</v>
      </c>
      <c r="O6287" t="str">
        <f>VLOOKUP($C6287,Customer!$A$2:$F$793,6,FALSE)</f>
        <v>Consumer</v>
      </c>
      <c r="P6287" t="str">
        <f>VLOOKUP(E6287,Product!$B$2:$C$1811,2,FALSE)</f>
        <v>Technology</v>
      </c>
      <c r="Q6287" t="str">
        <f>VLOOKUP(E6287,CHOOSE({1,2},Product!$B$2:$B$1811,Product!$A$2:$A$1811),2,FALSE)</f>
        <v>Copiers</v>
      </c>
      <c r="R6287" t="str">
        <f t="shared" si="98"/>
        <v>AZ</v>
      </c>
    </row>
    <row r="6288" spans="1:18" x14ac:dyDescent="0.25">
      <c r="A6288" t="s">
        <v>5856</v>
      </c>
      <c r="B6288" s="35">
        <v>44723</v>
      </c>
      <c r="C6288" t="s">
        <v>1062</v>
      </c>
      <c r="D6288" t="s">
        <v>24</v>
      </c>
      <c r="E6288" t="s">
        <v>351</v>
      </c>
      <c r="F6288">
        <v>0.1</v>
      </c>
      <c r="G6288">
        <v>5619502.3500000006</v>
      </c>
      <c r="H6288">
        <v>-191741.55000000002</v>
      </c>
      <c r="I6288">
        <v>2</v>
      </c>
      <c r="J6288" t="s">
        <v>22</v>
      </c>
      <c r="K6288" t="str">
        <f>VLOOKUP(C6288,Customer!$A$2:$F$793,2,FALSE)</f>
        <v>Germany</v>
      </c>
      <c r="L6288" t="str">
        <f>VLOOKUP($C6288,Customer!$A$2:$F$793,3,FALSE)</f>
        <v>North Rhine-Westphalia</v>
      </c>
      <c r="M6288" t="str">
        <f>VLOOKUP($C6288,Customer!$A$2:$F$793,4,FALSE)</f>
        <v>Cologne</v>
      </c>
      <c r="N6288" t="str">
        <f>VLOOKUP($C6288,Customer!$A$2:$F$793,5,FALSE)</f>
        <v>Central</v>
      </c>
      <c r="O6288" t="str">
        <f>VLOOKUP($C6288,Customer!$A$2:$F$793,6,FALSE)</f>
        <v>Consumer</v>
      </c>
      <c r="P6288" t="str">
        <f>VLOOKUP(E6288,Product!$B$2:$C$1811,2,FALSE)</f>
        <v>Office Supplies</v>
      </c>
      <c r="Q6288" t="str">
        <f>VLOOKUP(E6288,CHOOSE({1,2},Product!$B$2:$B$1811,Product!$A$2:$A$1811),2,FALSE)</f>
        <v>Storage</v>
      </c>
      <c r="R6288" t="str">
        <f t="shared" si="98"/>
        <v>BN</v>
      </c>
    </row>
    <row r="6289" spans="1:18" x14ac:dyDescent="0.25">
      <c r="A6289" t="s">
        <v>5857</v>
      </c>
      <c r="B6289" s="35">
        <v>44724</v>
      </c>
      <c r="C6289" t="s">
        <v>299</v>
      </c>
      <c r="D6289" t="s">
        <v>33</v>
      </c>
      <c r="E6289" t="s">
        <v>682</v>
      </c>
      <c r="F6289">
        <v>0.4</v>
      </c>
      <c r="G6289">
        <v>13643148.75</v>
      </c>
      <c r="H6289">
        <v>-6592959.4500000002</v>
      </c>
      <c r="I6289">
        <v>5</v>
      </c>
      <c r="J6289" t="s">
        <v>22</v>
      </c>
      <c r="K6289" t="str">
        <f>VLOOKUP(C6289,Customer!$A$2:$F$793,2,FALSE)</f>
        <v>Italy</v>
      </c>
      <c r="L6289" t="str">
        <f>VLOOKUP($C6289,Customer!$A$2:$F$793,3,FALSE)</f>
        <v>Sardinia</v>
      </c>
      <c r="M6289" t="str">
        <f>VLOOKUP($C6289,Customer!$A$2:$F$793,4,FALSE)</f>
        <v>Cagliari</v>
      </c>
      <c r="N6289" t="str">
        <f>VLOOKUP($C6289,Customer!$A$2:$F$793,5,FALSE)</f>
        <v>South</v>
      </c>
      <c r="O6289" t="str">
        <f>VLOOKUP($C6289,Customer!$A$2:$F$793,6,FALSE)</f>
        <v>Consumer</v>
      </c>
      <c r="P6289" t="str">
        <f>VLOOKUP(E6289,Product!$B$2:$C$1811,2,FALSE)</f>
        <v>Technology</v>
      </c>
      <c r="Q6289" t="str">
        <f>VLOOKUP(E6289,CHOOSE({1,2},Product!$B$2:$B$1811,Product!$A$2:$A$1811),2,FALSE)</f>
        <v>Machines</v>
      </c>
      <c r="R6289" t="str">
        <f t="shared" si="98"/>
        <v>BN</v>
      </c>
    </row>
    <row r="6290" spans="1:18" x14ac:dyDescent="0.25">
      <c r="A6290" t="s">
        <v>5858</v>
      </c>
      <c r="B6290" s="35">
        <v>44724</v>
      </c>
      <c r="C6290" t="s">
        <v>976</v>
      </c>
      <c r="D6290" t="s">
        <v>24</v>
      </c>
      <c r="E6290" t="s">
        <v>789</v>
      </c>
      <c r="F6290">
        <v>0</v>
      </c>
      <c r="G6290">
        <v>2241901.2000000002</v>
      </c>
      <c r="H6290">
        <v>339235.05</v>
      </c>
      <c r="I6290">
        <v>3</v>
      </c>
      <c r="J6290" t="s">
        <v>26</v>
      </c>
      <c r="K6290" t="str">
        <f>VLOOKUP(C6290,Customer!$A$2:$F$793,2,FALSE)</f>
        <v>France</v>
      </c>
      <c r="L6290" t="str">
        <f>VLOOKUP($C6290,Customer!$A$2:$F$793,3,FALSE)</f>
        <v>Centre-Val de Loire</v>
      </c>
      <c r="M6290" t="str">
        <f>VLOOKUP($C6290,Customer!$A$2:$F$793,4,FALSE)</f>
        <v>Dreux</v>
      </c>
      <c r="N6290" t="str">
        <f>VLOOKUP($C6290,Customer!$A$2:$F$793,5,FALSE)</f>
        <v>Central</v>
      </c>
      <c r="O6290" t="str">
        <f>VLOOKUP($C6290,Customer!$A$2:$F$793,6,FALSE)</f>
        <v>Corporate</v>
      </c>
      <c r="P6290" t="str">
        <f>VLOOKUP(E6290,Product!$B$2:$C$1811,2,FALSE)</f>
        <v>Furniture</v>
      </c>
      <c r="Q6290" t="str">
        <f>VLOOKUP(E6290,CHOOSE({1,2},Product!$B$2:$B$1811,Product!$A$2:$A$1811),2,FALSE)</f>
        <v>Furnishings</v>
      </c>
      <c r="R6290" t="str">
        <f t="shared" si="98"/>
        <v>AZ</v>
      </c>
    </row>
    <row r="6291" spans="1:18" x14ac:dyDescent="0.25">
      <c r="A6291" t="s">
        <v>5859</v>
      </c>
      <c r="B6291" s="35">
        <v>44724</v>
      </c>
      <c r="C6291" t="s">
        <v>1971</v>
      </c>
      <c r="D6291" t="s">
        <v>24</v>
      </c>
      <c r="E6291" t="s">
        <v>1186</v>
      </c>
      <c r="F6291">
        <v>0.3</v>
      </c>
      <c r="G6291">
        <v>781715.55</v>
      </c>
      <c r="H6291">
        <v>117994.8</v>
      </c>
      <c r="I6291">
        <v>3</v>
      </c>
      <c r="J6291" t="s">
        <v>22</v>
      </c>
      <c r="K6291" t="str">
        <f>VLOOKUP(C6291,Customer!$A$2:$F$793,2,FALSE)</f>
        <v>Italy</v>
      </c>
      <c r="L6291" t="str">
        <f>VLOOKUP($C6291,Customer!$A$2:$F$793,3,FALSE)</f>
        <v>Lazio</v>
      </c>
      <c r="M6291" t="str">
        <f>VLOOKUP($C6291,Customer!$A$2:$F$793,4,FALSE)</f>
        <v>Rome</v>
      </c>
      <c r="N6291" t="str">
        <f>VLOOKUP($C6291,Customer!$A$2:$F$793,5,FALSE)</f>
        <v>South</v>
      </c>
      <c r="O6291" t="str">
        <f>VLOOKUP($C6291,Customer!$A$2:$F$793,6,FALSE)</f>
        <v>Corporate</v>
      </c>
      <c r="P6291" t="str">
        <f>VLOOKUP(E6291,Product!$B$2:$C$1811,2,FALSE)</f>
        <v>Furniture</v>
      </c>
      <c r="Q6291" t="str">
        <f>VLOOKUP(E6291,CHOOSE({1,2},Product!$B$2:$B$1811,Product!$A$2:$A$1811),2,FALSE)</f>
        <v>Furnishings</v>
      </c>
      <c r="R6291" t="str">
        <f t="shared" si="98"/>
        <v>AZ</v>
      </c>
    </row>
    <row r="6292" spans="1:18" x14ac:dyDescent="0.25">
      <c r="A6292" t="s">
        <v>5858</v>
      </c>
      <c r="B6292" s="35">
        <v>44724</v>
      </c>
      <c r="C6292" t="s">
        <v>976</v>
      </c>
      <c r="D6292" t="s">
        <v>24</v>
      </c>
      <c r="E6292" t="s">
        <v>1684</v>
      </c>
      <c r="F6292">
        <v>0</v>
      </c>
      <c r="G6292">
        <v>353984.4</v>
      </c>
      <c r="H6292">
        <v>162242.85</v>
      </c>
      <c r="I6292">
        <v>3</v>
      </c>
      <c r="J6292" t="s">
        <v>22</v>
      </c>
      <c r="K6292" t="str">
        <f>VLOOKUP(C6292,Customer!$A$2:$F$793,2,FALSE)</f>
        <v>France</v>
      </c>
      <c r="L6292" t="str">
        <f>VLOOKUP($C6292,Customer!$A$2:$F$793,3,FALSE)</f>
        <v>Centre-Val de Loire</v>
      </c>
      <c r="M6292" t="str">
        <f>VLOOKUP($C6292,Customer!$A$2:$F$793,4,FALSE)</f>
        <v>Dreux</v>
      </c>
      <c r="N6292" t="str">
        <f>VLOOKUP($C6292,Customer!$A$2:$F$793,5,FALSE)</f>
        <v>Central</v>
      </c>
      <c r="O6292" t="str">
        <f>VLOOKUP($C6292,Customer!$A$2:$F$793,6,FALSE)</f>
        <v>Corporate</v>
      </c>
      <c r="P6292" t="str">
        <f>VLOOKUP(E6292,Product!$B$2:$C$1811,2,FALSE)</f>
        <v>Office Supplies</v>
      </c>
      <c r="Q6292" t="str">
        <f>VLOOKUP(E6292,CHOOSE({1,2},Product!$B$2:$B$1811,Product!$A$2:$A$1811),2,FALSE)</f>
        <v>Binders</v>
      </c>
      <c r="R6292" t="str">
        <f t="shared" si="98"/>
        <v>AZ</v>
      </c>
    </row>
    <row r="6293" spans="1:18" x14ac:dyDescent="0.25">
      <c r="A6293" t="s">
        <v>5860</v>
      </c>
      <c r="B6293" s="35">
        <v>44724</v>
      </c>
      <c r="C6293" t="s">
        <v>1970</v>
      </c>
      <c r="D6293" t="s">
        <v>24</v>
      </c>
      <c r="E6293" t="s">
        <v>350</v>
      </c>
      <c r="F6293">
        <v>0</v>
      </c>
      <c r="G6293">
        <v>339235.05</v>
      </c>
      <c r="H6293">
        <v>73746.75</v>
      </c>
      <c r="I6293">
        <v>2</v>
      </c>
      <c r="J6293" t="s">
        <v>22</v>
      </c>
      <c r="K6293" t="str">
        <f>VLOOKUP(C6293,Customer!$A$2:$F$793,2,FALSE)</f>
        <v>United Kingdom</v>
      </c>
      <c r="L6293" t="str">
        <f>VLOOKUP($C6293,Customer!$A$2:$F$793,3,FALSE)</f>
        <v>England</v>
      </c>
      <c r="M6293" t="str">
        <f>VLOOKUP($C6293,Customer!$A$2:$F$793,4,FALSE)</f>
        <v>Coventry</v>
      </c>
      <c r="N6293" t="str">
        <f>VLOOKUP($C6293,Customer!$A$2:$F$793,5,FALSE)</f>
        <v>North</v>
      </c>
      <c r="O6293" t="str">
        <f>VLOOKUP($C6293,Customer!$A$2:$F$793,6,FALSE)</f>
        <v>Consumer</v>
      </c>
      <c r="P6293" t="str">
        <f>VLOOKUP(E6293,Product!$B$2:$C$1811,2,FALSE)</f>
        <v>Office Supplies</v>
      </c>
      <c r="Q6293" t="str">
        <f>VLOOKUP(E6293,CHOOSE({1,2},Product!$B$2:$B$1811,Product!$A$2:$A$1811),2,FALSE)</f>
        <v>Art</v>
      </c>
      <c r="R6293" t="str">
        <f t="shared" si="98"/>
        <v>AZ</v>
      </c>
    </row>
    <row r="6294" spans="1:18" x14ac:dyDescent="0.25">
      <c r="A6294" t="s">
        <v>5860</v>
      </c>
      <c r="B6294" s="35">
        <v>44724</v>
      </c>
      <c r="C6294" t="s">
        <v>1970</v>
      </c>
      <c r="D6294" t="s">
        <v>24</v>
      </c>
      <c r="E6294" t="s">
        <v>2335</v>
      </c>
      <c r="F6294">
        <v>0</v>
      </c>
      <c r="G6294">
        <v>1651927.2</v>
      </c>
      <c r="H6294">
        <v>398232.45</v>
      </c>
      <c r="I6294">
        <v>9</v>
      </c>
      <c r="J6294" t="s">
        <v>22</v>
      </c>
      <c r="K6294" t="str">
        <f>VLOOKUP(C6294,Customer!$A$2:$F$793,2,FALSE)</f>
        <v>United Kingdom</v>
      </c>
      <c r="L6294" t="str">
        <f>VLOOKUP($C6294,Customer!$A$2:$F$793,3,FALSE)</f>
        <v>England</v>
      </c>
      <c r="M6294" t="str">
        <f>VLOOKUP($C6294,Customer!$A$2:$F$793,4,FALSE)</f>
        <v>Coventry</v>
      </c>
      <c r="N6294" t="str">
        <f>VLOOKUP($C6294,Customer!$A$2:$F$793,5,FALSE)</f>
        <v>North</v>
      </c>
      <c r="O6294" t="str">
        <f>VLOOKUP($C6294,Customer!$A$2:$F$793,6,FALSE)</f>
        <v>Consumer</v>
      </c>
      <c r="P6294" t="str">
        <f>VLOOKUP(E6294,Product!$B$2:$C$1811,2,FALSE)</f>
        <v>Office Supplies</v>
      </c>
      <c r="Q6294" t="str">
        <f>VLOOKUP(E6294,CHOOSE({1,2},Product!$B$2:$B$1811,Product!$A$2:$A$1811),2,FALSE)</f>
        <v>Labels</v>
      </c>
      <c r="R6294" t="str">
        <f t="shared" si="98"/>
        <v>AZ</v>
      </c>
    </row>
    <row r="6295" spans="1:18" x14ac:dyDescent="0.25">
      <c r="A6295" t="s">
        <v>5860</v>
      </c>
      <c r="B6295" s="35">
        <v>44724</v>
      </c>
      <c r="C6295" t="s">
        <v>1970</v>
      </c>
      <c r="D6295" t="s">
        <v>24</v>
      </c>
      <c r="E6295" t="s">
        <v>2202</v>
      </c>
      <c r="F6295">
        <v>0</v>
      </c>
      <c r="G6295">
        <v>4292060.8500000006</v>
      </c>
      <c r="H6295">
        <v>1371689.55</v>
      </c>
      <c r="I6295">
        <v>7</v>
      </c>
      <c r="J6295" t="s">
        <v>26</v>
      </c>
      <c r="K6295" t="str">
        <f>VLOOKUP(C6295,Customer!$A$2:$F$793,2,FALSE)</f>
        <v>United Kingdom</v>
      </c>
      <c r="L6295" t="str">
        <f>VLOOKUP($C6295,Customer!$A$2:$F$793,3,FALSE)</f>
        <v>England</v>
      </c>
      <c r="M6295" t="str">
        <f>VLOOKUP($C6295,Customer!$A$2:$F$793,4,FALSE)</f>
        <v>Coventry</v>
      </c>
      <c r="N6295" t="str">
        <f>VLOOKUP($C6295,Customer!$A$2:$F$793,5,FALSE)</f>
        <v>North</v>
      </c>
      <c r="O6295" t="str">
        <f>VLOOKUP($C6295,Customer!$A$2:$F$793,6,FALSE)</f>
        <v>Consumer</v>
      </c>
      <c r="P6295" t="str">
        <f>VLOOKUP(E6295,Product!$B$2:$C$1811,2,FALSE)</f>
        <v>Technology</v>
      </c>
      <c r="Q6295" t="str">
        <f>VLOOKUP(E6295,CHOOSE({1,2},Product!$B$2:$B$1811,Product!$A$2:$A$1811),2,FALSE)</f>
        <v>Accessories</v>
      </c>
      <c r="R6295" t="str">
        <f t="shared" si="98"/>
        <v>AZ</v>
      </c>
    </row>
    <row r="6296" spans="1:18" x14ac:dyDescent="0.25">
      <c r="A6296" t="s">
        <v>5861</v>
      </c>
      <c r="B6296" s="35">
        <v>44725</v>
      </c>
      <c r="C6296" t="s">
        <v>512</v>
      </c>
      <c r="D6296" t="s">
        <v>20</v>
      </c>
      <c r="E6296" t="s">
        <v>724</v>
      </c>
      <c r="F6296">
        <v>0</v>
      </c>
      <c r="G6296">
        <v>634222.05000000005</v>
      </c>
      <c r="H6296">
        <v>250738.95</v>
      </c>
      <c r="I6296">
        <v>4</v>
      </c>
      <c r="J6296" t="s">
        <v>22</v>
      </c>
      <c r="K6296" t="str">
        <f>VLOOKUP(C6296,Customer!$A$2:$F$793,2,FALSE)</f>
        <v>Italy</v>
      </c>
      <c r="L6296" t="str">
        <f>VLOOKUP($C6296,Customer!$A$2:$F$793,3,FALSE)</f>
        <v>Sicily</v>
      </c>
      <c r="M6296" t="str">
        <f>VLOOKUP($C6296,Customer!$A$2:$F$793,4,FALSE)</f>
        <v>Messina</v>
      </c>
      <c r="N6296" t="str">
        <f>VLOOKUP($C6296,Customer!$A$2:$F$793,5,FALSE)</f>
        <v>South</v>
      </c>
      <c r="O6296" t="str">
        <f>VLOOKUP($C6296,Customer!$A$2:$F$793,6,FALSE)</f>
        <v>Corporate</v>
      </c>
      <c r="P6296" t="str">
        <f>VLOOKUP(E6296,Product!$B$2:$C$1811,2,FALSE)</f>
        <v>Office Supplies</v>
      </c>
      <c r="Q6296" t="str">
        <f>VLOOKUP(E6296,CHOOSE({1,2},Product!$B$2:$B$1811,Product!$A$2:$A$1811),2,FALSE)</f>
        <v>Labels</v>
      </c>
      <c r="R6296" t="str">
        <f t="shared" si="98"/>
        <v>AZ</v>
      </c>
    </row>
    <row r="6297" spans="1:18" x14ac:dyDescent="0.25">
      <c r="A6297" t="s">
        <v>5862</v>
      </c>
      <c r="B6297" s="35">
        <v>44725</v>
      </c>
      <c r="C6297" t="s">
        <v>1072</v>
      </c>
      <c r="D6297" t="s">
        <v>24</v>
      </c>
      <c r="E6297" t="s">
        <v>1987</v>
      </c>
      <c r="F6297">
        <v>0.6</v>
      </c>
      <c r="G6297">
        <v>1932164.85</v>
      </c>
      <c r="H6297">
        <v>-2271399.9</v>
      </c>
      <c r="I6297">
        <v>8</v>
      </c>
      <c r="J6297" t="s">
        <v>26</v>
      </c>
      <c r="K6297" t="str">
        <f>VLOOKUP(C6297,Customer!$A$2:$F$793,2,FALSE)</f>
        <v>Germany</v>
      </c>
      <c r="L6297" t="str">
        <f>VLOOKUP($C6297,Customer!$A$2:$F$793,3,FALSE)</f>
        <v>Berlin</v>
      </c>
      <c r="M6297" t="str">
        <f>VLOOKUP($C6297,Customer!$A$2:$F$793,4,FALSE)</f>
        <v>Berlin</v>
      </c>
      <c r="N6297" t="str">
        <f>VLOOKUP($C6297,Customer!$A$2:$F$793,5,FALSE)</f>
        <v>Central</v>
      </c>
      <c r="O6297" t="str">
        <f>VLOOKUP($C6297,Customer!$A$2:$F$793,6,FALSE)</f>
        <v>Consumer</v>
      </c>
      <c r="P6297" t="str">
        <f>VLOOKUP(E6297,Product!$B$2:$C$1811,2,FALSE)</f>
        <v>Furniture</v>
      </c>
      <c r="Q6297" t="str">
        <f>VLOOKUP(E6297,CHOOSE({1,2},Product!$B$2:$B$1811,Product!$A$2:$A$1811),2,FALSE)</f>
        <v>Furnishings</v>
      </c>
      <c r="R6297" t="str">
        <f t="shared" si="98"/>
        <v>BN</v>
      </c>
    </row>
    <row r="6298" spans="1:18" x14ac:dyDescent="0.25">
      <c r="A6298" t="s">
        <v>5863</v>
      </c>
      <c r="B6298" s="35">
        <v>44725</v>
      </c>
      <c r="C6298" t="s">
        <v>2521</v>
      </c>
      <c r="D6298" t="s">
        <v>24</v>
      </c>
      <c r="E6298" t="s">
        <v>387</v>
      </c>
      <c r="F6298">
        <v>0</v>
      </c>
      <c r="G6298">
        <v>796464.9</v>
      </c>
      <c r="H6298">
        <v>58997.4</v>
      </c>
      <c r="I6298">
        <v>3</v>
      </c>
      <c r="J6298" t="s">
        <v>22</v>
      </c>
      <c r="K6298" t="str">
        <f>VLOOKUP(C6298,Customer!$A$2:$F$793,2,FALSE)</f>
        <v>United Kingdom</v>
      </c>
      <c r="L6298" t="str">
        <f>VLOOKUP($C6298,Customer!$A$2:$F$793,3,FALSE)</f>
        <v>England</v>
      </c>
      <c r="M6298" t="str">
        <f>VLOOKUP($C6298,Customer!$A$2:$F$793,4,FALSE)</f>
        <v>Wolverhampton</v>
      </c>
      <c r="N6298" t="str">
        <f>VLOOKUP($C6298,Customer!$A$2:$F$793,5,FALSE)</f>
        <v>North</v>
      </c>
      <c r="O6298" t="str">
        <f>VLOOKUP($C6298,Customer!$A$2:$F$793,6,FALSE)</f>
        <v>Consumer</v>
      </c>
      <c r="P6298" t="str">
        <f>VLOOKUP(E6298,Product!$B$2:$C$1811,2,FALSE)</f>
        <v>Office Supplies</v>
      </c>
      <c r="Q6298" t="str">
        <f>VLOOKUP(E6298,CHOOSE({1,2},Product!$B$2:$B$1811,Product!$A$2:$A$1811),2,FALSE)</f>
        <v>Art</v>
      </c>
      <c r="R6298" t="str">
        <f t="shared" si="98"/>
        <v>AZ</v>
      </c>
    </row>
    <row r="6299" spans="1:18" x14ac:dyDescent="0.25">
      <c r="A6299" t="s">
        <v>5862</v>
      </c>
      <c r="B6299" s="35">
        <v>44725</v>
      </c>
      <c r="C6299" t="s">
        <v>1072</v>
      </c>
      <c r="D6299" t="s">
        <v>24</v>
      </c>
      <c r="E6299" t="s">
        <v>878</v>
      </c>
      <c r="F6299">
        <v>0.5</v>
      </c>
      <c r="G6299">
        <v>235989.6</v>
      </c>
      <c r="H6299">
        <v>-73746.75</v>
      </c>
      <c r="I6299">
        <v>2</v>
      </c>
      <c r="J6299" t="s">
        <v>22</v>
      </c>
      <c r="K6299" t="str">
        <f>VLOOKUP(C6299,Customer!$A$2:$F$793,2,FALSE)</f>
        <v>Germany</v>
      </c>
      <c r="L6299" t="str">
        <f>VLOOKUP($C6299,Customer!$A$2:$F$793,3,FALSE)</f>
        <v>Berlin</v>
      </c>
      <c r="M6299" t="str">
        <f>VLOOKUP($C6299,Customer!$A$2:$F$793,4,FALSE)</f>
        <v>Berlin</v>
      </c>
      <c r="N6299" t="str">
        <f>VLOOKUP($C6299,Customer!$A$2:$F$793,5,FALSE)</f>
        <v>Central</v>
      </c>
      <c r="O6299" t="str">
        <f>VLOOKUP($C6299,Customer!$A$2:$F$793,6,FALSE)</f>
        <v>Consumer</v>
      </c>
      <c r="P6299" t="str">
        <f>VLOOKUP(E6299,Product!$B$2:$C$1811,2,FALSE)</f>
        <v>Office Supplies</v>
      </c>
      <c r="Q6299" t="str">
        <f>VLOOKUP(E6299,CHOOSE({1,2},Product!$B$2:$B$1811,Product!$A$2:$A$1811),2,FALSE)</f>
        <v>Art</v>
      </c>
      <c r="R6299" t="str">
        <f t="shared" si="98"/>
        <v>BN</v>
      </c>
    </row>
    <row r="6300" spans="1:18" x14ac:dyDescent="0.25">
      <c r="A6300" t="s">
        <v>5862</v>
      </c>
      <c r="B6300" s="35">
        <v>44725</v>
      </c>
      <c r="C6300" t="s">
        <v>1072</v>
      </c>
      <c r="D6300" t="s">
        <v>24</v>
      </c>
      <c r="E6300" t="s">
        <v>233</v>
      </c>
      <c r="F6300">
        <v>0.5</v>
      </c>
      <c r="G6300">
        <v>634222.05000000005</v>
      </c>
      <c r="H6300">
        <v>-634222.05000000005</v>
      </c>
      <c r="I6300">
        <v>7</v>
      </c>
      <c r="J6300" t="s">
        <v>26</v>
      </c>
      <c r="K6300" t="str">
        <f>VLOOKUP(C6300,Customer!$A$2:$F$793,2,FALSE)</f>
        <v>Germany</v>
      </c>
      <c r="L6300" t="str">
        <f>VLOOKUP($C6300,Customer!$A$2:$F$793,3,FALSE)</f>
        <v>Berlin</v>
      </c>
      <c r="M6300" t="str">
        <f>VLOOKUP($C6300,Customer!$A$2:$F$793,4,FALSE)</f>
        <v>Berlin</v>
      </c>
      <c r="N6300" t="str">
        <f>VLOOKUP($C6300,Customer!$A$2:$F$793,5,FALSE)</f>
        <v>Central</v>
      </c>
      <c r="O6300" t="str">
        <f>VLOOKUP($C6300,Customer!$A$2:$F$793,6,FALSE)</f>
        <v>Consumer</v>
      </c>
      <c r="P6300" t="str">
        <f>VLOOKUP(E6300,Product!$B$2:$C$1811,2,FALSE)</f>
        <v>Office Supplies</v>
      </c>
      <c r="Q6300" t="str">
        <f>VLOOKUP(E6300,CHOOSE({1,2},Product!$B$2:$B$1811,Product!$A$2:$A$1811),2,FALSE)</f>
        <v>Art</v>
      </c>
      <c r="R6300" t="str">
        <f t="shared" si="98"/>
        <v>BN</v>
      </c>
    </row>
    <row r="6301" spans="1:18" x14ac:dyDescent="0.25">
      <c r="A6301" t="s">
        <v>5864</v>
      </c>
      <c r="B6301" s="35">
        <v>44725</v>
      </c>
      <c r="C6301" t="s">
        <v>1573</v>
      </c>
      <c r="D6301" t="s">
        <v>24</v>
      </c>
      <c r="E6301" t="s">
        <v>1659</v>
      </c>
      <c r="F6301">
        <v>0</v>
      </c>
      <c r="G6301">
        <v>2507389.5</v>
      </c>
      <c r="H6301">
        <v>1076702.55</v>
      </c>
      <c r="I6301">
        <v>2</v>
      </c>
      <c r="J6301" t="s">
        <v>26</v>
      </c>
      <c r="K6301" t="str">
        <f>VLOOKUP(C6301,Customer!$A$2:$F$793,2,FALSE)</f>
        <v>Germany</v>
      </c>
      <c r="L6301" t="str">
        <f>VLOOKUP($C6301,Customer!$A$2:$F$793,3,FALSE)</f>
        <v>Hesse</v>
      </c>
      <c r="M6301" t="str">
        <f>VLOOKUP($C6301,Customer!$A$2:$F$793,4,FALSE)</f>
        <v>Wiesbaden</v>
      </c>
      <c r="N6301" t="str">
        <f>VLOOKUP($C6301,Customer!$A$2:$F$793,5,FALSE)</f>
        <v>Central</v>
      </c>
      <c r="O6301" t="str">
        <f>VLOOKUP($C6301,Customer!$A$2:$F$793,6,FALSE)</f>
        <v>Corporate</v>
      </c>
      <c r="P6301" t="str">
        <f>VLOOKUP(E6301,Product!$B$2:$C$1811,2,FALSE)</f>
        <v>Technology</v>
      </c>
      <c r="Q6301" t="str">
        <f>VLOOKUP(E6301,CHOOSE({1,2},Product!$B$2:$B$1811,Product!$A$2:$A$1811),2,FALSE)</f>
        <v>Accessories</v>
      </c>
      <c r="R6301" t="str">
        <f t="shared" si="98"/>
        <v>AZ</v>
      </c>
    </row>
    <row r="6302" spans="1:18" x14ac:dyDescent="0.25">
      <c r="A6302" t="s">
        <v>5865</v>
      </c>
      <c r="B6302" s="35">
        <v>44726</v>
      </c>
      <c r="C6302" t="s">
        <v>2548</v>
      </c>
      <c r="D6302" t="s">
        <v>20</v>
      </c>
      <c r="E6302" t="s">
        <v>2549</v>
      </c>
      <c r="F6302">
        <v>0.35</v>
      </c>
      <c r="G6302">
        <v>33805510.200000003</v>
      </c>
      <c r="H6302">
        <v>-16637266.800000001</v>
      </c>
      <c r="I6302">
        <v>7</v>
      </c>
      <c r="J6302" t="s">
        <v>22</v>
      </c>
      <c r="K6302" t="str">
        <f>VLOOKUP(C6302,Customer!$A$2:$F$793,2,FALSE)</f>
        <v>Germany</v>
      </c>
      <c r="L6302" t="str">
        <f>VLOOKUP($C6302,Customer!$A$2:$F$793,3,FALSE)</f>
        <v>North Rhine-Westphalia</v>
      </c>
      <c r="M6302" t="str">
        <f>VLOOKUP($C6302,Customer!$A$2:$F$793,4,FALSE)</f>
        <v>Dortmund</v>
      </c>
      <c r="N6302" t="str">
        <f>VLOOKUP($C6302,Customer!$A$2:$F$793,5,FALSE)</f>
        <v>Central</v>
      </c>
      <c r="O6302" t="str">
        <f>VLOOKUP($C6302,Customer!$A$2:$F$793,6,FALSE)</f>
        <v>Consumer</v>
      </c>
      <c r="P6302" t="str">
        <f>VLOOKUP(E6302,Product!$B$2:$C$1811,2,FALSE)</f>
        <v>Furniture</v>
      </c>
      <c r="Q6302" t="str">
        <f>VLOOKUP(E6302,CHOOSE({1,2},Product!$B$2:$B$1811,Product!$A$2:$A$1811),2,FALSE)</f>
        <v>Tables</v>
      </c>
      <c r="R6302" t="str">
        <f t="shared" si="98"/>
        <v>AZ</v>
      </c>
    </row>
    <row r="6303" spans="1:18" x14ac:dyDescent="0.25">
      <c r="A6303" t="s">
        <v>5865</v>
      </c>
      <c r="B6303" s="35">
        <v>44726</v>
      </c>
      <c r="C6303" t="s">
        <v>2548</v>
      </c>
      <c r="D6303" t="s">
        <v>20</v>
      </c>
      <c r="E6303" t="s">
        <v>1233</v>
      </c>
      <c r="F6303">
        <v>0</v>
      </c>
      <c r="G6303">
        <v>988206.45000000007</v>
      </c>
      <c r="H6303">
        <v>235989.6</v>
      </c>
      <c r="I6303">
        <v>6</v>
      </c>
      <c r="J6303" t="s">
        <v>26</v>
      </c>
      <c r="K6303" t="str">
        <f>VLOOKUP(C6303,Customer!$A$2:$F$793,2,FALSE)</f>
        <v>Germany</v>
      </c>
      <c r="L6303" t="str">
        <f>VLOOKUP($C6303,Customer!$A$2:$F$793,3,FALSE)</f>
        <v>North Rhine-Westphalia</v>
      </c>
      <c r="M6303" t="str">
        <f>VLOOKUP($C6303,Customer!$A$2:$F$793,4,FALSE)</f>
        <v>Dortmund</v>
      </c>
      <c r="N6303" t="str">
        <f>VLOOKUP($C6303,Customer!$A$2:$F$793,5,FALSE)</f>
        <v>Central</v>
      </c>
      <c r="O6303" t="str">
        <f>VLOOKUP($C6303,Customer!$A$2:$F$793,6,FALSE)</f>
        <v>Consumer</v>
      </c>
      <c r="P6303" t="str">
        <f>VLOOKUP(E6303,Product!$B$2:$C$1811,2,FALSE)</f>
        <v>Office Supplies</v>
      </c>
      <c r="Q6303" t="str">
        <f>VLOOKUP(E6303,CHOOSE({1,2},Product!$B$2:$B$1811,Product!$A$2:$A$1811),2,FALSE)</f>
        <v>Art</v>
      </c>
      <c r="R6303" t="str">
        <f t="shared" si="98"/>
        <v>AZ</v>
      </c>
    </row>
    <row r="6304" spans="1:18" x14ac:dyDescent="0.25">
      <c r="A6304" t="s">
        <v>5866</v>
      </c>
      <c r="B6304" s="35">
        <v>44726</v>
      </c>
      <c r="C6304" t="s">
        <v>1852</v>
      </c>
      <c r="D6304" t="s">
        <v>24</v>
      </c>
      <c r="E6304" t="s">
        <v>1124</v>
      </c>
      <c r="F6304">
        <v>0.1</v>
      </c>
      <c r="G6304">
        <v>2271399.9</v>
      </c>
      <c r="H6304">
        <v>44248.05</v>
      </c>
      <c r="I6304">
        <v>4</v>
      </c>
      <c r="J6304" t="s">
        <v>22</v>
      </c>
      <c r="K6304" t="str">
        <f>VLOOKUP(C6304,Customer!$A$2:$F$793,2,FALSE)</f>
        <v>France</v>
      </c>
      <c r="L6304" t="str">
        <f>VLOOKUP($C6304,Customer!$A$2:$F$793,3,FALSE)</f>
        <v>Ile-de-France</v>
      </c>
      <c r="M6304" t="str">
        <f>VLOOKUP($C6304,Customer!$A$2:$F$793,4,FALSE)</f>
        <v>Montesson</v>
      </c>
      <c r="N6304" t="str">
        <f>VLOOKUP($C6304,Customer!$A$2:$F$793,5,FALSE)</f>
        <v>Central</v>
      </c>
      <c r="O6304" t="str">
        <f>VLOOKUP($C6304,Customer!$A$2:$F$793,6,FALSE)</f>
        <v>Consumer</v>
      </c>
      <c r="P6304" t="str">
        <f>VLOOKUP(E6304,Product!$B$2:$C$1811,2,FALSE)</f>
        <v>Office Supplies</v>
      </c>
      <c r="Q6304" t="str">
        <f>VLOOKUP(E6304,CHOOSE({1,2},Product!$B$2:$B$1811,Product!$A$2:$A$1811),2,FALSE)</f>
        <v>Appliances</v>
      </c>
      <c r="R6304" t="str">
        <f t="shared" si="98"/>
        <v>AZ</v>
      </c>
    </row>
    <row r="6305" spans="1:18" x14ac:dyDescent="0.25">
      <c r="A6305" t="s">
        <v>5867</v>
      </c>
      <c r="B6305" s="35">
        <v>44727</v>
      </c>
      <c r="C6305" t="s">
        <v>445</v>
      </c>
      <c r="D6305" t="s">
        <v>20</v>
      </c>
      <c r="E6305" t="s">
        <v>757</v>
      </c>
      <c r="F6305">
        <v>0.1</v>
      </c>
      <c r="G6305">
        <v>1445436.3</v>
      </c>
      <c r="H6305">
        <v>442480.5</v>
      </c>
      <c r="I6305">
        <v>2</v>
      </c>
      <c r="J6305" t="s">
        <v>26</v>
      </c>
      <c r="K6305" t="str">
        <f>VLOOKUP(C6305,Customer!$A$2:$F$793,2,FALSE)</f>
        <v>France</v>
      </c>
      <c r="L6305" t="str">
        <f>VLOOKUP($C6305,Customer!$A$2:$F$793,3,FALSE)</f>
        <v>Pays de la Loire</v>
      </c>
      <c r="M6305" t="str">
        <f>VLOOKUP($C6305,Customer!$A$2:$F$793,4,FALSE)</f>
        <v>Cholet</v>
      </c>
      <c r="N6305" t="str">
        <f>VLOOKUP($C6305,Customer!$A$2:$F$793,5,FALSE)</f>
        <v>Central</v>
      </c>
      <c r="O6305" t="str">
        <f>VLOOKUP($C6305,Customer!$A$2:$F$793,6,FALSE)</f>
        <v>Consumer</v>
      </c>
      <c r="P6305" t="str">
        <f>VLOOKUP(E6305,Product!$B$2:$C$1811,2,FALSE)</f>
        <v>Office Supplies</v>
      </c>
      <c r="Q6305" t="str">
        <f>VLOOKUP(E6305,CHOOSE({1,2},Product!$B$2:$B$1811,Product!$A$2:$A$1811),2,FALSE)</f>
        <v>Storage</v>
      </c>
      <c r="R6305" t="str">
        <f t="shared" si="98"/>
        <v>AZ</v>
      </c>
    </row>
    <row r="6306" spans="1:18" x14ac:dyDescent="0.25">
      <c r="A6306" t="s">
        <v>5868</v>
      </c>
      <c r="B6306" s="35">
        <v>44728</v>
      </c>
      <c r="C6306" t="s">
        <v>880</v>
      </c>
      <c r="D6306" t="s">
        <v>51</v>
      </c>
      <c r="E6306" t="s">
        <v>2511</v>
      </c>
      <c r="F6306">
        <v>0.1</v>
      </c>
      <c r="G6306">
        <v>4395306.3</v>
      </c>
      <c r="H6306">
        <v>1268444.1000000001</v>
      </c>
      <c r="I6306">
        <v>2</v>
      </c>
      <c r="J6306" t="s">
        <v>26</v>
      </c>
      <c r="K6306" t="str">
        <f>VLOOKUP(C6306,Customer!$A$2:$F$793,2,FALSE)</f>
        <v>Germany</v>
      </c>
      <c r="L6306" t="str">
        <f>VLOOKUP($C6306,Customer!$A$2:$F$793,3,FALSE)</f>
        <v>Hamburg</v>
      </c>
      <c r="M6306" t="str">
        <f>VLOOKUP($C6306,Customer!$A$2:$F$793,4,FALSE)</f>
        <v>Hamburg</v>
      </c>
      <c r="N6306" t="str">
        <f>VLOOKUP($C6306,Customer!$A$2:$F$793,5,FALSE)</f>
        <v>Central</v>
      </c>
      <c r="O6306" t="str">
        <f>VLOOKUP($C6306,Customer!$A$2:$F$793,6,FALSE)</f>
        <v>Consumer</v>
      </c>
      <c r="P6306" t="str">
        <f>VLOOKUP(E6306,Product!$B$2:$C$1811,2,FALSE)</f>
        <v>Furniture</v>
      </c>
      <c r="Q6306" t="str">
        <f>VLOOKUP(E6306,CHOOSE({1,2},Product!$B$2:$B$1811,Product!$A$2:$A$1811),2,FALSE)</f>
        <v>Chairs</v>
      </c>
      <c r="R6306" t="str">
        <f t="shared" si="98"/>
        <v>AZ</v>
      </c>
    </row>
    <row r="6307" spans="1:18" x14ac:dyDescent="0.25">
      <c r="A6307" t="s">
        <v>5869</v>
      </c>
      <c r="B6307" s="35">
        <v>44728</v>
      </c>
      <c r="C6307" t="s">
        <v>452</v>
      </c>
      <c r="D6307" t="s">
        <v>33</v>
      </c>
      <c r="E6307" t="s">
        <v>2550</v>
      </c>
      <c r="F6307">
        <v>0.15</v>
      </c>
      <c r="G6307">
        <v>6297972.4500000002</v>
      </c>
      <c r="H6307">
        <v>-737467.5</v>
      </c>
      <c r="I6307">
        <v>7</v>
      </c>
      <c r="J6307" t="s">
        <v>26</v>
      </c>
      <c r="K6307" t="str">
        <f>VLOOKUP(C6307,Customer!$A$2:$F$793,2,FALSE)</f>
        <v>Belgium</v>
      </c>
      <c r="L6307" t="str">
        <f>VLOOKUP($C6307,Customer!$A$2:$F$793,3,FALSE)</f>
        <v>Antwerp</v>
      </c>
      <c r="M6307" t="str">
        <f>VLOOKUP($C6307,Customer!$A$2:$F$793,4,FALSE)</f>
        <v>Antwerp</v>
      </c>
      <c r="N6307" t="str">
        <f>VLOOKUP($C6307,Customer!$A$2:$F$793,5,FALSE)</f>
        <v>Central</v>
      </c>
      <c r="O6307" t="str">
        <f>VLOOKUP($C6307,Customer!$A$2:$F$793,6,FALSE)</f>
        <v>Consumer</v>
      </c>
      <c r="P6307" t="str">
        <f>VLOOKUP(E6307,Product!$B$2:$C$1811,2,FALSE)</f>
        <v>Technology</v>
      </c>
      <c r="Q6307" t="str">
        <f>VLOOKUP(E6307,CHOOSE({1,2},Product!$B$2:$B$1811,Product!$A$2:$A$1811),2,FALSE)</f>
        <v>Phones</v>
      </c>
      <c r="R6307" t="str">
        <f t="shared" si="98"/>
        <v>BN</v>
      </c>
    </row>
    <row r="6308" spans="1:18" x14ac:dyDescent="0.25">
      <c r="A6308" t="s">
        <v>5870</v>
      </c>
      <c r="B6308" s="35">
        <v>44728</v>
      </c>
      <c r="C6308" t="s">
        <v>417</v>
      </c>
      <c r="D6308" t="s">
        <v>33</v>
      </c>
      <c r="E6308" t="s">
        <v>587</v>
      </c>
      <c r="F6308">
        <v>0.5</v>
      </c>
      <c r="G6308">
        <v>663720.75</v>
      </c>
      <c r="H6308">
        <v>0</v>
      </c>
      <c r="I6308">
        <v>2</v>
      </c>
      <c r="J6308" t="s">
        <v>22</v>
      </c>
      <c r="K6308" t="str">
        <f>VLOOKUP(C6308,Customer!$A$2:$F$793,2,FALSE)</f>
        <v>Spain</v>
      </c>
      <c r="L6308" t="str">
        <f>VLOOKUP($C6308,Customer!$A$2:$F$793,3,FALSE)</f>
        <v>Valenciana</v>
      </c>
      <c r="M6308" t="str">
        <f>VLOOKUP($C6308,Customer!$A$2:$F$793,4,FALSE)</f>
        <v>Elx</v>
      </c>
      <c r="N6308" t="str">
        <f>VLOOKUP($C6308,Customer!$A$2:$F$793,5,FALSE)</f>
        <v>South</v>
      </c>
      <c r="O6308" t="str">
        <f>VLOOKUP($C6308,Customer!$A$2:$F$793,6,FALSE)</f>
        <v>Consumer</v>
      </c>
      <c r="P6308" t="str">
        <f>VLOOKUP(E6308,Product!$B$2:$C$1811,2,FALSE)</f>
        <v>Office Supplies</v>
      </c>
      <c r="Q6308" t="str">
        <f>VLOOKUP(E6308,CHOOSE({1,2},Product!$B$2:$B$1811,Product!$A$2:$A$1811),2,FALSE)</f>
        <v>Paper</v>
      </c>
      <c r="R6308" t="str">
        <f t="shared" si="98"/>
        <v>BN</v>
      </c>
    </row>
    <row r="6309" spans="1:18" x14ac:dyDescent="0.25">
      <c r="A6309" t="s">
        <v>5870</v>
      </c>
      <c r="B6309" s="35">
        <v>44728</v>
      </c>
      <c r="C6309" t="s">
        <v>417</v>
      </c>
      <c r="D6309" t="s">
        <v>33</v>
      </c>
      <c r="E6309" t="s">
        <v>1198</v>
      </c>
      <c r="F6309">
        <v>0.5</v>
      </c>
      <c r="G6309">
        <v>2831875.2</v>
      </c>
      <c r="H6309">
        <v>-2153405.1</v>
      </c>
      <c r="I6309">
        <v>3</v>
      </c>
      <c r="J6309" t="s">
        <v>26</v>
      </c>
      <c r="K6309" t="str">
        <f>VLOOKUP(C6309,Customer!$A$2:$F$793,2,FALSE)</f>
        <v>Spain</v>
      </c>
      <c r="L6309" t="str">
        <f>VLOOKUP($C6309,Customer!$A$2:$F$793,3,FALSE)</f>
        <v>Valenciana</v>
      </c>
      <c r="M6309" t="str">
        <f>VLOOKUP($C6309,Customer!$A$2:$F$793,4,FALSE)</f>
        <v>Elx</v>
      </c>
      <c r="N6309" t="str">
        <f>VLOOKUP($C6309,Customer!$A$2:$F$793,5,FALSE)</f>
        <v>South</v>
      </c>
      <c r="O6309" t="str">
        <f>VLOOKUP($C6309,Customer!$A$2:$F$793,6,FALSE)</f>
        <v>Consumer</v>
      </c>
      <c r="P6309" t="str">
        <f>VLOOKUP(E6309,Product!$B$2:$C$1811,2,FALSE)</f>
        <v>Office Supplies</v>
      </c>
      <c r="Q6309" t="str">
        <f>VLOOKUP(E6309,CHOOSE({1,2},Product!$B$2:$B$1811,Product!$A$2:$A$1811),2,FALSE)</f>
        <v>Storage</v>
      </c>
      <c r="R6309" t="str">
        <f t="shared" si="98"/>
        <v>BN</v>
      </c>
    </row>
    <row r="6310" spans="1:18" x14ac:dyDescent="0.25">
      <c r="A6310" t="s">
        <v>5871</v>
      </c>
      <c r="B6310" s="35">
        <v>44728</v>
      </c>
      <c r="C6310" t="s">
        <v>949</v>
      </c>
      <c r="D6310" t="s">
        <v>24</v>
      </c>
      <c r="E6310" t="s">
        <v>655</v>
      </c>
      <c r="F6310">
        <v>0</v>
      </c>
      <c r="G6310">
        <v>1651927.2</v>
      </c>
      <c r="H6310">
        <v>604723.35</v>
      </c>
      <c r="I6310">
        <v>7</v>
      </c>
      <c r="J6310" t="s">
        <v>26</v>
      </c>
      <c r="K6310" t="str">
        <f>VLOOKUP(C6310,Customer!$A$2:$F$793,2,FALSE)</f>
        <v>United Kingdom</v>
      </c>
      <c r="L6310" t="str">
        <f>VLOOKUP($C6310,Customer!$A$2:$F$793,3,FALSE)</f>
        <v>England</v>
      </c>
      <c r="M6310" t="str">
        <f>VLOOKUP($C6310,Customer!$A$2:$F$793,4,FALSE)</f>
        <v>Chester</v>
      </c>
      <c r="N6310" t="str">
        <f>VLOOKUP($C6310,Customer!$A$2:$F$793,5,FALSE)</f>
        <v>North</v>
      </c>
      <c r="O6310" t="str">
        <f>VLOOKUP($C6310,Customer!$A$2:$F$793,6,FALSE)</f>
        <v>Corporate</v>
      </c>
      <c r="P6310" t="str">
        <f>VLOOKUP(E6310,Product!$B$2:$C$1811,2,FALSE)</f>
        <v>Office Supplies</v>
      </c>
      <c r="Q6310" t="str">
        <f>VLOOKUP(E6310,CHOOSE({1,2},Product!$B$2:$B$1811,Product!$A$2:$A$1811),2,FALSE)</f>
        <v>Art</v>
      </c>
      <c r="R6310" t="str">
        <f t="shared" si="98"/>
        <v>AZ</v>
      </c>
    </row>
    <row r="6311" spans="1:18" x14ac:dyDescent="0.25">
      <c r="A6311" t="s">
        <v>5872</v>
      </c>
      <c r="B6311" s="35">
        <v>44728</v>
      </c>
      <c r="C6311" t="s">
        <v>959</v>
      </c>
      <c r="D6311" t="s">
        <v>24</v>
      </c>
      <c r="E6311" t="s">
        <v>1223</v>
      </c>
      <c r="F6311">
        <v>0.6</v>
      </c>
      <c r="G6311">
        <v>1224196.05</v>
      </c>
      <c r="H6311">
        <v>-1194697.3500000001</v>
      </c>
      <c r="I6311">
        <v>3</v>
      </c>
      <c r="J6311" t="s">
        <v>26</v>
      </c>
      <c r="K6311" t="str">
        <f>VLOOKUP(C6311,Customer!$A$2:$F$793,2,FALSE)</f>
        <v>Germany</v>
      </c>
      <c r="L6311" t="str">
        <f>VLOOKUP($C6311,Customer!$A$2:$F$793,3,FALSE)</f>
        <v>Thuringia</v>
      </c>
      <c r="M6311" t="str">
        <f>VLOOKUP($C6311,Customer!$A$2:$F$793,4,FALSE)</f>
        <v>Jena</v>
      </c>
      <c r="N6311" t="str">
        <f>VLOOKUP($C6311,Customer!$A$2:$F$793,5,FALSE)</f>
        <v>Central</v>
      </c>
      <c r="O6311" t="str">
        <f>VLOOKUP($C6311,Customer!$A$2:$F$793,6,FALSE)</f>
        <v>Home Office</v>
      </c>
      <c r="P6311" t="str">
        <f>VLOOKUP(E6311,Product!$B$2:$C$1811,2,FALSE)</f>
        <v>Furniture</v>
      </c>
      <c r="Q6311" t="str">
        <f>VLOOKUP(E6311,CHOOSE({1,2},Product!$B$2:$B$1811,Product!$A$2:$A$1811),2,FALSE)</f>
        <v>Chairs</v>
      </c>
      <c r="R6311" t="str">
        <f t="shared" si="98"/>
        <v>BN</v>
      </c>
    </row>
    <row r="6312" spans="1:18" x14ac:dyDescent="0.25">
      <c r="A6312" t="s">
        <v>5873</v>
      </c>
      <c r="B6312" s="35">
        <v>44728</v>
      </c>
      <c r="C6312" t="s">
        <v>1231</v>
      </c>
      <c r="D6312" t="s">
        <v>24</v>
      </c>
      <c r="E6312" t="s">
        <v>1387</v>
      </c>
      <c r="F6312">
        <v>0</v>
      </c>
      <c r="G6312">
        <v>427731.15</v>
      </c>
      <c r="H6312">
        <v>147493.5</v>
      </c>
      <c r="I6312">
        <v>3</v>
      </c>
      <c r="J6312" t="s">
        <v>26</v>
      </c>
      <c r="K6312" t="str">
        <f>VLOOKUP(C6312,Customer!$A$2:$F$793,2,FALSE)</f>
        <v>Germany</v>
      </c>
      <c r="L6312" t="str">
        <f>VLOOKUP($C6312,Customer!$A$2:$F$793,3,FALSE)</f>
        <v>Hamburg</v>
      </c>
      <c r="M6312" t="str">
        <f>VLOOKUP($C6312,Customer!$A$2:$F$793,4,FALSE)</f>
        <v>Hamburg</v>
      </c>
      <c r="N6312" t="str">
        <f>VLOOKUP($C6312,Customer!$A$2:$F$793,5,FALSE)</f>
        <v>Central</v>
      </c>
      <c r="O6312" t="str">
        <f>VLOOKUP($C6312,Customer!$A$2:$F$793,6,FALSE)</f>
        <v>Corporate</v>
      </c>
      <c r="P6312" t="str">
        <f>VLOOKUP(E6312,Product!$B$2:$C$1811,2,FALSE)</f>
        <v>Office Supplies</v>
      </c>
      <c r="Q6312" t="str">
        <f>VLOOKUP(E6312,CHOOSE({1,2},Product!$B$2:$B$1811,Product!$A$2:$A$1811),2,FALSE)</f>
        <v>Labels</v>
      </c>
      <c r="R6312" t="str">
        <f t="shared" si="98"/>
        <v>AZ</v>
      </c>
    </row>
    <row r="6313" spans="1:18" x14ac:dyDescent="0.25">
      <c r="A6313" t="s">
        <v>5874</v>
      </c>
      <c r="B6313" s="35">
        <v>44729</v>
      </c>
      <c r="C6313" t="s">
        <v>641</v>
      </c>
      <c r="D6313" t="s">
        <v>20</v>
      </c>
      <c r="E6313" t="s">
        <v>777</v>
      </c>
      <c r="F6313">
        <v>0</v>
      </c>
      <c r="G6313">
        <v>27433791</v>
      </c>
      <c r="H6313">
        <v>265488.3</v>
      </c>
      <c r="I6313">
        <v>7</v>
      </c>
      <c r="J6313" t="s">
        <v>26</v>
      </c>
      <c r="K6313" t="str">
        <f>VLOOKUP(C6313,Customer!$A$2:$F$793,2,FALSE)</f>
        <v>France</v>
      </c>
      <c r="L6313" t="str">
        <f>VLOOKUP($C6313,Customer!$A$2:$F$793,3,FALSE)</f>
        <v>Languedoc-Roussillon-Midi-Pyrénées</v>
      </c>
      <c r="M6313" t="str">
        <f>VLOOKUP($C6313,Customer!$A$2:$F$793,4,FALSE)</f>
        <v>Toulouse</v>
      </c>
      <c r="N6313" t="str">
        <f>VLOOKUP($C6313,Customer!$A$2:$F$793,5,FALSE)</f>
        <v>Central</v>
      </c>
      <c r="O6313" t="str">
        <f>VLOOKUP($C6313,Customer!$A$2:$F$793,6,FALSE)</f>
        <v>Corporate</v>
      </c>
      <c r="P6313" t="str">
        <f>VLOOKUP(E6313,Product!$B$2:$C$1811,2,FALSE)</f>
        <v>Technology</v>
      </c>
      <c r="Q6313" t="str">
        <f>VLOOKUP(E6313,CHOOSE({1,2},Product!$B$2:$B$1811,Product!$A$2:$A$1811),2,FALSE)</f>
        <v>Machines</v>
      </c>
      <c r="R6313" t="str">
        <f t="shared" si="98"/>
        <v>AZ</v>
      </c>
    </row>
    <row r="6314" spans="1:18" x14ac:dyDescent="0.25">
      <c r="A6314" t="s">
        <v>5875</v>
      </c>
      <c r="B6314" s="35">
        <v>44729</v>
      </c>
      <c r="C6314" t="s">
        <v>1971</v>
      </c>
      <c r="D6314" t="s">
        <v>24</v>
      </c>
      <c r="E6314" t="s">
        <v>397</v>
      </c>
      <c r="F6314">
        <v>0</v>
      </c>
      <c r="G6314">
        <v>1740423.3</v>
      </c>
      <c r="H6314">
        <v>516227.25</v>
      </c>
      <c r="I6314">
        <v>7</v>
      </c>
      <c r="J6314" t="s">
        <v>22</v>
      </c>
      <c r="K6314" t="str">
        <f>VLOOKUP(C6314,Customer!$A$2:$F$793,2,FALSE)</f>
        <v>Italy</v>
      </c>
      <c r="L6314" t="str">
        <f>VLOOKUP($C6314,Customer!$A$2:$F$793,3,FALSE)</f>
        <v>Lazio</v>
      </c>
      <c r="M6314" t="str">
        <f>VLOOKUP($C6314,Customer!$A$2:$F$793,4,FALSE)</f>
        <v>Rome</v>
      </c>
      <c r="N6314" t="str">
        <f>VLOOKUP($C6314,Customer!$A$2:$F$793,5,FALSE)</f>
        <v>South</v>
      </c>
      <c r="O6314" t="str">
        <f>VLOOKUP($C6314,Customer!$A$2:$F$793,6,FALSE)</f>
        <v>Corporate</v>
      </c>
      <c r="P6314" t="str">
        <f>VLOOKUP(E6314,Product!$B$2:$C$1811,2,FALSE)</f>
        <v>Office Supplies</v>
      </c>
      <c r="Q6314" t="str">
        <f>VLOOKUP(E6314,CHOOSE({1,2},Product!$B$2:$B$1811,Product!$A$2:$A$1811),2,FALSE)</f>
        <v>Paper</v>
      </c>
      <c r="R6314" t="str">
        <f t="shared" si="98"/>
        <v>AZ</v>
      </c>
    </row>
    <row r="6315" spans="1:18" x14ac:dyDescent="0.25">
      <c r="A6315" t="s">
        <v>5875</v>
      </c>
      <c r="B6315" s="35">
        <v>44729</v>
      </c>
      <c r="C6315" t="s">
        <v>1971</v>
      </c>
      <c r="D6315" t="s">
        <v>24</v>
      </c>
      <c r="E6315" t="s">
        <v>279</v>
      </c>
      <c r="F6315">
        <v>0.1</v>
      </c>
      <c r="G6315">
        <v>6814199.7000000002</v>
      </c>
      <c r="H6315">
        <v>2492640.15</v>
      </c>
      <c r="I6315">
        <v>4</v>
      </c>
      <c r="J6315" t="s">
        <v>26</v>
      </c>
      <c r="K6315" t="str">
        <f>VLOOKUP(C6315,Customer!$A$2:$F$793,2,FALSE)</f>
        <v>Italy</v>
      </c>
      <c r="L6315" t="str">
        <f>VLOOKUP($C6315,Customer!$A$2:$F$793,3,FALSE)</f>
        <v>Lazio</v>
      </c>
      <c r="M6315" t="str">
        <f>VLOOKUP($C6315,Customer!$A$2:$F$793,4,FALSE)</f>
        <v>Rome</v>
      </c>
      <c r="N6315" t="str">
        <f>VLOOKUP($C6315,Customer!$A$2:$F$793,5,FALSE)</f>
        <v>South</v>
      </c>
      <c r="O6315" t="str">
        <f>VLOOKUP($C6315,Customer!$A$2:$F$793,6,FALSE)</f>
        <v>Corporate</v>
      </c>
      <c r="P6315" t="str">
        <f>VLOOKUP(E6315,Product!$B$2:$C$1811,2,FALSE)</f>
        <v>Office Supplies</v>
      </c>
      <c r="Q6315" t="str">
        <f>VLOOKUP(E6315,CHOOSE({1,2},Product!$B$2:$B$1811,Product!$A$2:$A$1811),2,FALSE)</f>
        <v>Storage</v>
      </c>
      <c r="R6315" t="str">
        <f t="shared" si="98"/>
        <v>AZ</v>
      </c>
    </row>
    <row r="6316" spans="1:18" x14ac:dyDescent="0.25">
      <c r="A6316" t="s">
        <v>5876</v>
      </c>
      <c r="B6316" s="35">
        <v>44729</v>
      </c>
      <c r="C6316" t="s">
        <v>2207</v>
      </c>
      <c r="D6316" t="s">
        <v>24</v>
      </c>
      <c r="E6316" t="s">
        <v>922</v>
      </c>
      <c r="F6316">
        <v>0.1</v>
      </c>
      <c r="G6316">
        <v>31194875.25</v>
      </c>
      <c r="H6316">
        <v>339235.05</v>
      </c>
      <c r="I6316">
        <v>5</v>
      </c>
      <c r="J6316" t="s">
        <v>26</v>
      </c>
      <c r="K6316" t="str">
        <f>VLOOKUP(C6316,Customer!$A$2:$F$793,2,FALSE)</f>
        <v>Netherlands</v>
      </c>
      <c r="L6316" t="str">
        <f>VLOOKUP($C6316,Customer!$A$2:$F$793,3,FALSE)</f>
        <v>North Holland</v>
      </c>
      <c r="M6316" t="str">
        <f>VLOOKUP($C6316,Customer!$A$2:$F$793,4,FALSE)</f>
        <v>Amsterdam</v>
      </c>
      <c r="N6316" t="str">
        <f>VLOOKUP($C6316,Customer!$A$2:$F$793,5,FALSE)</f>
        <v>Central</v>
      </c>
      <c r="O6316" t="str">
        <f>VLOOKUP($C6316,Customer!$A$2:$F$793,6,FALSE)</f>
        <v>Corporate</v>
      </c>
      <c r="P6316" t="str">
        <f>VLOOKUP(E6316,Product!$B$2:$C$1811,2,FALSE)</f>
        <v>Furniture</v>
      </c>
      <c r="Q6316" t="str">
        <f>VLOOKUP(E6316,CHOOSE({1,2},Product!$B$2:$B$1811,Product!$A$2:$A$1811),2,FALSE)</f>
        <v>Chairs</v>
      </c>
      <c r="R6316" t="str">
        <f t="shared" si="98"/>
        <v>AZ</v>
      </c>
    </row>
    <row r="6317" spans="1:18" x14ac:dyDescent="0.25">
      <c r="A6317" t="s">
        <v>5877</v>
      </c>
      <c r="B6317" s="35">
        <v>44729</v>
      </c>
      <c r="C6317" t="s">
        <v>803</v>
      </c>
      <c r="D6317" t="s">
        <v>24</v>
      </c>
      <c r="E6317" t="s">
        <v>1288</v>
      </c>
      <c r="F6317">
        <v>0</v>
      </c>
      <c r="G6317">
        <v>545725.95000000007</v>
      </c>
      <c r="H6317">
        <v>206490.9</v>
      </c>
      <c r="I6317">
        <v>3</v>
      </c>
      <c r="J6317" t="s">
        <v>26</v>
      </c>
      <c r="K6317" t="str">
        <f>VLOOKUP(C6317,Customer!$A$2:$F$793,2,FALSE)</f>
        <v>France</v>
      </c>
      <c r="L6317" t="str">
        <f>VLOOKUP($C6317,Customer!$A$2:$F$793,3,FALSE)</f>
        <v>Aquitaine-Limousin-Poitou-Charentes</v>
      </c>
      <c r="M6317" t="str">
        <f>VLOOKUP($C6317,Customer!$A$2:$F$793,4,FALSE)</f>
        <v>Bressuire</v>
      </c>
      <c r="N6317" t="str">
        <f>VLOOKUP($C6317,Customer!$A$2:$F$793,5,FALSE)</f>
        <v>Central</v>
      </c>
      <c r="O6317" t="str">
        <f>VLOOKUP($C6317,Customer!$A$2:$F$793,6,FALSE)</f>
        <v>Consumer</v>
      </c>
      <c r="P6317" t="str">
        <f>VLOOKUP(E6317,Product!$B$2:$C$1811,2,FALSE)</f>
        <v>Office Supplies</v>
      </c>
      <c r="Q6317" t="str">
        <f>VLOOKUP(E6317,CHOOSE({1,2},Product!$B$2:$B$1811,Product!$A$2:$A$1811),2,FALSE)</f>
        <v>Labels</v>
      </c>
      <c r="R6317" t="str">
        <f t="shared" si="98"/>
        <v>AZ</v>
      </c>
    </row>
    <row r="6318" spans="1:18" x14ac:dyDescent="0.25">
      <c r="A6318" t="s">
        <v>5876</v>
      </c>
      <c r="B6318" s="35">
        <v>44729</v>
      </c>
      <c r="C6318" t="s">
        <v>2207</v>
      </c>
      <c r="D6318" t="s">
        <v>24</v>
      </c>
      <c r="E6318" t="s">
        <v>152</v>
      </c>
      <c r="F6318">
        <v>0</v>
      </c>
      <c r="G6318">
        <v>1784671.35</v>
      </c>
      <c r="H6318">
        <v>280237.65000000002</v>
      </c>
      <c r="I6318">
        <v>4</v>
      </c>
      <c r="J6318" t="s">
        <v>26</v>
      </c>
      <c r="K6318" t="str">
        <f>VLOOKUP(C6318,Customer!$A$2:$F$793,2,FALSE)</f>
        <v>Netherlands</v>
      </c>
      <c r="L6318" t="str">
        <f>VLOOKUP($C6318,Customer!$A$2:$F$793,3,FALSE)</f>
        <v>North Holland</v>
      </c>
      <c r="M6318" t="str">
        <f>VLOOKUP($C6318,Customer!$A$2:$F$793,4,FALSE)</f>
        <v>Amsterdam</v>
      </c>
      <c r="N6318" t="str">
        <f>VLOOKUP($C6318,Customer!$A$2:$F$793,5,FALSE)</f>
        <v>Central</v>
      </c>
      <c r="O6318" t="str">
        <f>VLOOKUP($C6318,Customer!$A$2:$F$793,6,FALSE)</f>
        <v>Corporate</v>
      </c>
      <c r="P6318" t="str">
        <f>VLOOKUP(E6318,Product!$B$2:$C$1811,2,FALSE)</f>
        <v>Office Supplies</v>
      </c>
      <c r="Q6318" t="str">
        <f>VLOOKUP(E6318,CHOOSE({1,2},Product!$B$2:$B$1811,Product!$A$2:$A$1811),2,FALSE)</f>
        <v>Art</v>
      </c>
      <c r="R6318" t="str">
        <f t="shared" si="98"/>
        <v>AZ</v>
      </c>
    </row>
    <row r="6319" spans="1:18" x14ac:dyDescent="0.25">
      <c r="A6319" t="s">
        <v>5876</v>
      </c>
      <c r="B6319" s="35">
        <v>44729</v>
      </c>
      <c r="C6319" t="s">
        <v>2207</v>
      </c>
      <c r="D6319" t="s">
        <v>24</v>
      </c>
      <c r="E6319" t="s">
        <v>1180</v>
      </c>
      <c r="F6319">
        <v>0</v>
      </c>
      <c r="G6319">
        <v>2153405.1</v>
      </c>
      <c r="H6319">
        <v>619472.70000000007</v>
      </c>
      <c r="I6319">
        <v>5</v>
      </c>
      <c r="J6319" t="s">
        <v>26</v>
      </c>
      <c r="K6319" t="str">
        <f>VLOOKUP(C6319,Customer!$A$2:$F$793,2,FALSE)</f>
        <v>Netherlands</v>
      </c>
      <c r="L6319" t="str">
        <f>VLOOKUP($C6319,Customer!$A$2:$F$793,3,FALSE)</f>
        <v>North Holland</v>
      </c>
      <c r="M6319" t="str">
        <f>VLOOKUP($C6319,Customer!$A$2:$F$793,4,FALSE)</f>
        <v>Amsterdam</v>
      </c>
      <c r="N6319" t="str">
        <f>VLOOKUP($C6319,Customer!$A$2:$F$793,5,FALSE)</f>
        <v>Central</v>
      </c>
      <c r="O6319" t="str">
        <f>VLOOKUP($C6319,Customer!$A$2:$F$793,6,FALSE)</f>
        <v>Corporate</v>
      </c>
      <c r="P6319" t="str">
        <f>VLOOKUP(E6319,Product!$B$2:$C$1811,2,FALSE)</f>
        <v>Office Supplies</v>
      </c>
      <c r="Q6319" t="str">
        <f>VLOOKUP(E6319,CHOOSE({1,2},Product!$B$2:$B$1811,Product!$A$2:$A$1811),2,FALSE)</f>
        <v>Binders</v>
      </c>
      <c r="R6319" t="str">
        <f t="shared" si="98"/>
        <v>AZ</v>
      </c>
    </row>
    <row r="6320" spans="1:18" x14ac:dyDescent="0.25">
      <c r="A6320" t="s">
        <v>5878</v>
      </c>
      <c r="B6320" s="35">
        <v>44730</v>
      </c>
      <c r="C6320" t="s">
        <v>1463</v>
      </c>
      <c r="D6320" t="s">
        <v>51</v>
      </c>
      <c r="E6320" t="s">
        <v>1011</v>
      </c>
      <c r="F6320">
        <v>0.3</v>
      </c>
      <c r="G6320">
        <v>516227.25</v>
      </c>
      <c r="H6320">
        <v>-117994.8</v>
      </c>
      <c r="I6320">
        <v>2</v>
      </c>
      <c r="J6320" t="s">
        <v>22</v>
      </c>
      <c r="K6320" t="str">
        <f>VLOOKUP(C6320,Customer!$A$2:$F$793,2,FALSE)</f>
        <v>Netherlands</v>
      </c>
      <c r="L6320" t="str">
        <f>VLOOKUP($C6320,Customer!$A$2:$F$793,3,FALSE)</f>
        <v>North Holland</v>
      </c>
      <c r="M6320" t="str">
        <f>VLOOKUP($C6320,Customer!$A$2:$F$793,4,FALSE)</f>
        <v>Amsterdam</v>
      </c>
      <c r="N6320" t="str">
        <f>VLOOKUP($C6320,Customer!$A$2:$F$793,5,FALSE)</f>
        <v>Central</v>
      </c>
      <c r="O6320" t="str">
        <f>VLOOKUP($C6320,Customer!$A$2:$F$793,6,FALSE)</f>
        <v>Consumer</v>
      </c>
      <c r="P6320" t="str">
        <f>VLOOKUP(E6320,Product!$B$2:$C$1811,2,FALSE)</f>
        <v>Furniture</v>
      </c>
      <c r="Q6320" t="str">
        <f>VLOOKUP(E6320,CHOOSE({1,2},Product!$B$2:$B$1811,Product!$A$2:$A$1811),2,FALSE)</f>
        <v>Furnishings</v>
      </c>
      <c r="R6320" t="str">
        <f t="shared" si="98"/>
        <v>BN</v>
      </c>
    </row>
    <row r="6321" spans="1:18" x14ac:dyDescent="0.25">
      <c r="A6321" t="s">
        <v>5878</v>
      </c>
      <c r="B6321" s="35">
        <v>44730</v>
      </c>
      <c r="C6321" t="s">
        <v>1463</v>
      </c>
      <c r="D6321" t="s">
        <v>51</v>
      </c>
      <c r="E6321" t="s">
        <v>1450</v>
      </c>
      <c r="F6321">
        <v>0</v>
      </c>
      <c r="G6321">
        <v>23008986</v>
      </c>
      <c r="H6321">
        <v>6209476.3500000006</v>
      </c>
      <c r="I6321">
        <v>3</v>
      </c>
      <c r="J6321" t="s">
        <v>22</v>
      </c>
      <c r="K6321" t="str">
        <f>VLOOKUP(C6321,Customer!$A$2:$F$793,2,FALSE)</f>
        <v>Netherlands</v>
      </c>
      <c r="L6321" t="str">
        <f>VLOOKUP($C6321,Customer!$A$2:$F$793,3,FALSE)</f>
        <v>North Holland</v>
      </c>
      <c r="M6321" t="str">
        <f>VLOOKUP($C6321,Customer!$A$2:$F$793,4,FALSE)</f>
        <v>Amsterdam</v>
      </c>
      <c r="N6321" t="str">
        <f>VLOOKUP($C6321,Customer!$A$2:$F$793,5,FALSE)</f>
        <v>Central</v>
      </c>
      <c r="O6321" t="str">
        <f>VLOOKUP($C6321,Customer!$A$2:$F$793,6,FALSE)</f>
        <v>Consumer</v>
      </c>
      <c r="P6321" t="str">
        <f>VLOOKUP(E6321,Product!$B$2:$C$1811,2,FALSE)</f>
        <v>Office Supplies</v>
      </c>
      <c r="Q6321" t="str">
        <f>VLOOKUP(E6321,CHOOSE({1,2},Product!$B$2:$B$1811,Product!$A$2:$A$1811),2,FALSE)</f>
        <v>Appliances</v>
      </c>
      <c r="R6321" t="str">
        <f t="shared" si="98"/>
        <v>BN</v>
      </c>
    </row>
    <row r="6322" spans="1:18" x14ac:dyDescent="0.25">
      <c r="A6322" t="s">
        <v>5878</v>
      </c>
      <c r="B6322" s="35">
        <v>44730</v>
      </c>
      <c r="C6322" t="s">
        <v>1463</v>
      </c>
      <c r="D6322" t="s">
        <v>51</v>
      </c>
      <c r="E6322" t="s">
        <v>30</v>
      </c>
      <c r="F6322">
        <v>0</v>
      </c>
      <c r="G6322">
        <v>1961663.55</v>
      </c>
      <c r="H6322">
        <v>176992.2</v>
      </c>
      <c r="I6322">
        <v>5</v>
      </c>
      <c r="J6322" t="s">
        <v>22</v>
      </c>
      <c r="K6322" t="str">
        <f>VLOOKUP(C6322,Customer!$A$2:$F$793,2,FALSE)</f>
        <v>Netherlands</v>
      </c>
      <c r="L6322" t="str">
        <f>VLOOKUP($C6322,Customer!$A$2:$F$793,3,FALSE)</f>
        <v>North Holland</v>
      </c>
      <c r="M6322" t="str">
        <f>VLOOKUP($C6322,Customer!$A$2:$F$793,4,FALSE)</f>
        <v>Amsterdam</v>
      </c>
      <c r="N6322" t="str">
        <f>VLOOKUP($C6322,Customer!$A$2:$F$793,5,FALSE)</f>
        <v>Central</v>
      </c>
      <c r="O6322" t="str">
        <f>VLOOKUP($C6322,Customer!$A$2:$F$793,6,FALSE)</f>
        <v>Consumer</v>
      </c>
      <c r="P6322" t="str">
        <f>VLOOKUP(E6322,Product!$B$2:$C$1811,2,FALSE)</f>
        <v>Office Supplies</v>
      </c>
      <c r="Q6322" t="str">
        <f>VLOOKUP(E6322,CHOOSE({1,2},Product!$B$2:$B$1811,Product!$A$2:$A$1811),2,FALSE)</f>
        <v>Art</v>
      </c>
      <c r="R6322" t="str">
        <f t="shared" si="98"/>
        <v>BN</v>
      </c>
    </row>
    <row r="6323" spans="1:18" x14ac:dyDescent="0.25">
      <c r="A6323" t="s">
        <v>5879</v>
      </c>
      <c r="B6323" s="35">
        <v>44730</v>
      </c>
      <c r="C6323" t="s">
        <v>346</v>
      </c>
      <c r="D6323" t="s">
        <v>24</v>
      </c>
      <c r="E6323" t="s">
        <v>1309</v>
      </c>
      <c r="F6323">
        <v>0</v>
      </c>
      <c r="G6323">
        <v>1047203.85</v>
      </c>
      <c r="H6323">
        <v>14749.35</v>
      </c>
      <c r="I6323">
        <v>3</v>
      </c>
      <c r="J6323" t="s">
        <v>22</v>
      </c>
      <c r="K6323" t="str">
        <f>VLOOKUP(C6323,Customer!$A$2:$F$793,2,FALSE)</f>
        <v>Switzerland</v>
      </c>
      <c r="L6323" t="str">
        <f>VLOOKUP($C6323,Customer!$A$2:$F$793,3,FALSE)</f>
        <v>Geneva</v>
      </c>
      <c r="M6323" t="str">
        <f>VLOOKUP($C6323,Customer!$A$2:$F$793,4,FALSE)</f>
        <v>Geneva</v>
      </c>
      <c r="N6323" t="str">
        <f>VLOOKUP($C6323,Customer!$A$2:$F$793,5,FALSE)</f>
        <v>Central</v>
      </c>
      <c r="O6323" t="str">
        <f>VLOOKUP($C6323,Customer!$A$2:$F$793,6,FALSE)</f>
        <v>Consumer</v>
      </c>
      <c r="P6323" t="str">
        <f>VLOOKUP(E6323,Product!$B$2:$C$1811,2,FALSE)</f>
        <v>Office Supplies</v>
      </c>
      <c r="Q6323" t="str">
        <f>VLOOKUP(E6323,CHOOSE({1,2},Product!$B$2:$B$1811,Product!$A$2:$A$1811),2,FALSE)</f>
        <v>Art</v>
      </c>
      <c r="R6323" t="str">
        <f t="shared" si="98"/>
        <v>AZ</v>
      </c>
    </row>
    <row r="6324" spans="1:18" x14ac:dyDescent="0.25">
      <c r="A6324" t="s">
        <v>5880</v>
      </c>
      <c r="B6324" s="35">
        <v>44730</v>
      </c>
      <c r="C6324" t="s">
        <v>2366</v>
      </c>
      <c r="D6324" t="s">
        <v>24</v>
      </c>
      <c r="E6324" t="s">
        <v>30</v>
      </c>
      <c r="F6324">
        <v>0</v>
      </c>
      <c r="G6324">
        <v>1961663.55</v>
      </c>
      <c r="H6324">
        <v>176992.2</v>
      </c>
      <c r="I6324">
        <v>5</v>
      </c>
      <c r="J6324" t="s">
        <v>22</v>
      </c>
      <c r="K6324" t="str">
        <f>VLOOKUP(C6324,Customer!$A$2:$F$793,2,FALSE)</f>
        <v>Austria</v>
      </c>
      <c r="L6324" t="str">
        <f>VLOOKUP($C6324,Customer!$A$2:$F$793,3,FALSE)</f>
        <v>Vienna</v>
      </c>
      <c r="M6324" t="str">
        <f>VLOOKUP($C6324,Customer!$A$2:$F$793,4,FALSE)</f>
        <v>Vienna</v>
      </c>
      <c r="N6324" t="str">
        <f>VLOOKUP($C6324,Customer!$A$2:$F$793,5,FALSE)</f>
        <v>Central</v>
      </c>
      <c r="O6324" t="str">
        <f>VLOOKUP($C6324,Customer!$A$2:$F$793,6,FALSE)</f>
        <v>Consumer</v>
      </c>
      <c r="P6324" t="str">
        <f>VLOOKUP(E6324,Product!$B$2:$C$1811,2,FALSE)</f>
        <v>Office Supplies</v>
      </c>
      <c r="Q6324" t="str">
        <f>VLOOKUP(E6324,CHOOSE({1,2},Product!$B$2:$B$1811,Product!$A$2:$A$1811),2,FALSE)</f>
        <v>Art</v>
      </c>
      <c r="R6324" t="str">
        <f t="shared" si="98"/>
        <v>AZ</v>
      </c>
    </row>
    <row r="6325" spans="1:18" x14ac:dyDescent="0.25">
      <c r="A6325" t="s">
        <v>5880</v>
      </c>
      <c r="B6325" s="35">
        <v>44730</v>
      </c>
      <c r="C6325" t="s">
        <v>2366</v>
      </c>
      <c r="D6325" t="s">
        <v>24</v>
      </c>
      <c r="E6325" t="s">
        <v>506</v>
      </c>
      <c r="F6325">
        <v>0.1</v>
      </c>
      <c r="G6325">
        <v>15044337</v>
      </c>
      <c r="H6325">
        <v>1165198.6500000001</v>
      </c>
      <c r="I6325">
        <v>8</v>
      </c>
      <c r="J6325" t="s">
        <v>22</v>
      </c>
      <c r="K6325" t="str">
        <f>VLOOKUP(C6325,Customer!$A$2:$F$793,2,FALSE)</f>
        <v>Austria</v>
      </c>
      <c r="L6325" t="str">
        <f>VLOOKUP($C6325,Customer!$A$2:$F$793,3,FALSE)</f>
        <v>Vienna</v>
      </c>
      <c r="M6325" t="str">
        <f>VLOOKUP($C6325,Customer!$A$2:$F$793,4,FALSE)</f>
        <v>Vienna</v>
      </c>
      <c r="N6325" t="str">
        <f>VLOOKUP($C6325,Customer!$A$2:$F$793,5,FALSE)</f>
        <v>Central</v>
      </c>
      <c r="O6325" t="str">
        <f>VLOOKUP($C6325,Customer!$A$2:$F$793,6,FALSE)</f>
        <v>Consumer</v>
      </c>
      <c r="P6325" t="str">
        <f>VLOOKUP(E6325,Product!$B$2:$C$1811,2,FALSE)</f>
        <v>Office Supplies</v>
      </c>
      <c r="Q6325" t="str">
        <f>VLOOKUP(E6325,CHOOSE({1,2},Product!$B$2:$B$1811,Product!$A$2:$A$1811),2,FALSE)</f>
        <v>Storage</v>
      </c>
      <c r="R6325" t="str">
        <f t="shared" si="98"/>
        <v>AZ</v>
      </c>
    </row>
    <row r="6326" spans="1:18" x14ac:dyDescent="0.25">
      <c r="A6326" t="s">
        <v>5881</v>
      </c>
      <c r="B6326" s="35">
        <v>44730</v>
      </c>
      <c r="C6326" t="s">
        <v>2007</v>
      </c>
      <c r="D6326" t="s">
        <v>20</v>
      </c>
      <c r="E6326" t="s">
        <v>1117</v>
      </c>
      <c r="F6326">
        <v>0.5</v>
      </c>
      <c r="G6326">
        <v>1474935</v>
      </c>
      <c r="H6326">
        <v>-855462.3</v>
      </c>
      <c r="I6326">
        <v>4</v>
      </c>
      <c r="J6326" t="s">
        <v>22</v>
      </c>
      <c r="K6326" t="str">
        <f>VLOOKUP(C6326,Customer!$A$2:$F$793,2,FALSE)</f>
        <v>Austria</v>
      </c>
      <c r="L6326" t="str">
        <f>VLOOKUP($C6326,Customer!$A$2:$F$793,3,FALSE)</f>
        <v>Vienna</v>
      </c>
      <c r="M6326" t="str">
        <f>VLOOKUP($C6326,Customer!$A$2:$F$793,4,FALSE)</f>
        <v>Vienna</v>
      </c>
      <c r="N6326" t="str">
        <f>VLOOKUP($C6326,Customer!$A$2:$F$793,5,FALSE)</f>
        <v>Central</v>
      </c>
      <c r="O6326" t="str">
        <f>VLOOKUP($C6326,Customer!$A$2:$F$793,6,FALSE)</f>
        <v>Corporate</v>
      </c>
      <c r="P6326" t="str">
        <f>VLOOKUP(E6326,Product!$B$2:$C$1811,2,FALSE)</f>
        <v>Office Supplies</v>
      </c>
      <c r="Q6326" t="str">
        <f>VLOOKUP(E6326,CHOOSE({1,2},Product!$B$2:$B$1811,Product!$A$2:$A$1811),2,FALSE)</f>
        <v>Binders</v>
      </c>
      <c r="R6326" t="str">
        <f t="shared" si="98"/>
        <v>BN</v>
      </c>
    </row>
    <row r="6327" spans="1:18" x14ac:dyDescent="0.25">
      <c r="A6327" t="s">
        <v>5882</v>
      </c>
      <c r="B6327" s="35">
        <v>44730</v>
      </c>
      <c r="C6327" t="s">
        <v>1733</v>
      </c>
      <c r="D6327" t="s">
        <v>24</v>
      </c>
      <c r="E6327" t="s">
        <v>218</v>
      </c>
      <c r="F6327">
        <v>0</v>
      </c>
      <c r="G6327">
        <v>7817155.5</v>
      </c>
      <c r="H6327">
        <v>3510345.3000000003</v>
      </c>
      <c r="I6327">
        <v>2</v>
      </c>
      <c r="J6327" t="s">
        <v>26</v>
      </c>
      <c r="K6327" t="str">
        <f>VLOOKUP(C6327,Customer!$A$2:$F$793,2,FALSE)</f>
        <v>Germany</v>
      </c>
      <c r="L6327" t="str">
        <f>VLOOKUP($C6327,Customer!$A$2:$F$793,3,FALSE)</f>
        <v>Hesse</v>
      </c>
      <c r="M6327" t="str">
        <f>VLOOKUP($C6327,Customer!$A$2:$F$793,4,FALSE)</f>
        <v>Frankfurt</v>
      </c>
      <c r="N6327" t="str">
        <f>VLOOKUP($C6327,Customer!$A$2:$F$793,5,FALSE)</f>
        <v>Central</v>
      </c>
      <c r="O6327" t="str">
        <f>VLOOKUP($C6327,Customer!$A$2:$F$793,6,FALSE)</f>
        <v>Consumer</v>
      </c>
      <c r="P6327" t="str">
        <f>VLOOKUP(E6327,Product!$B$2:$C$1811,2,FALSE)</f>
        <v>Technology</v>
      </c>
      <c r="Q6327" t="str">
        <f>VLOOKUP(E6327,CHOOSE({1,2},Product!$B$2:$B$1811,Product!$A$2:$A$1811),2,FALSE)</f>
        <v>Machines</v>
      </c>
      <c r="R6327" t="str">
        <f t="shared" si="98"/>
        <v>AZ</v>
      </c>
    </row>
    <row r="6328" spans="1:18" x14ac:dyDescent="0.25">
      <c r="A6328" t="s">
        <v>5881</v>
      </c>
      <c r="B6328" s="35">
        <v>44730</v>
      </c>
      <c r="C6328" t="s">
        <v>2007</v>
      </c>
      <c r="D6328" t="s">
        <v>20</v>
      </c>
      <c r="E6328" t="s">
        <v>2224</v>
      </c>
      <c r="F6328">
        <v>0.65</v>
      </c>
      <c r="G6328">
        <v>2846624.5500000003</v>
      </c>
      <c r="H6328">
        <v>-4056071.25</v>
      </c>
      <c r="I6328">
        <v>3</v>
      </c>
      <c r="J6328" t="s">
        <v>26</v>
      </c>
      <c r="K6328" t="str">
        <f>VLOOKUP(C6328,Customer!$A$2:$F$793,2,FALSE)</f>
        <v>Austria</v>
      </c>
      <c r="L6328" t="str">
        <f>VLOOKUP($C6328,Customer!$A$2:$F$793,3,FALSE)</f>
        <v>Vienna</v>
      </c>
      <c r="M6328" t="str">
        <f>VLOOKUP($C6328,Customer!$A$2:$F$793,4,FALSE)</f>
        <v>Vienna</v>
      </c>
      <c r="N6328" t="str">
        <f>VLOOKUP($C6328,Customer!$A$2:$F$793,5,FALSE)</f>
        <v>Central</v>
      </c>
      <c r="O6328" t="str">
        <f>VLOOKUP($C6328,Customer!$A$2:$F$793,6,FALSE)</f>
        <v>Corporate</v>
      </c>
      <c r="P6328" t="str">
        <f>VLOOKUP(E6328,Product!$B$2:$C$1811,2,FALSE)</f>
        <v>Technology</v>
      </c>
      <c r="Q6328" t="str">
        <f>VLOOKUP(E6328,CHOOSE({1,2},Product!$B$2:$B$1811,Product!$A$2:$A$1811),2,FALSE)</f>
        <v>Phones</v>
      </c>
      <c r="R6328" t="str">
        <f t="shared" si="98"/>
        <v>BN</v>
      </c>
    </row>
    <row r="6329" spans="1:18" x14ac:dyDescent="0.25">
      <c r="A6329" t="s">
        <v>5883</v>
      </c>
      <c r="B6329" s="35">
        <v>44730</v>
      </c>
      <c r="C6329" t="s">
        <v>404</v>
      </c>
      <c r="D6329" t="s">
        <v>24</v>
      </c>
      <c r="E6329" t="s">
        <v>2551</v>
      </c>
      <c r="F6329">
        <v>0.1</v>
      </c>
      <c r="G6329">
        <v>3952825.8000000003</v>
      </c>
      <c r="H6329">
        <v>88496.1</v>
      </c>
      <c r="I6329">
        <v>2</v>
      </c>
      <c r="J6329" t="s">
        <v>22</v>
      </c>
      <c r="K6329" t="str">
        <f>VLOOKUP(C6329,Customer!$A$2:$F$793,2,FALSE)</f>
        <v>Germany</v>
      </c>
      <c r="L6329" t="str">
        <f>VLOOKUP($C6329,Customer!$A$2:$F$793,3,FALSE)</f>
        <v>Hamburg</v>
      </c>
      <c r="M6329" t="str">
        <f>VLOOKUP($C6329,Customer!$A$2:$F$793,4,FALSE)</f>
        <v>Hamburg</v>
      </c>
      <c r="N6329" t="str">
        <f>VLOOKUP($C6329,Customer!$A$2:$F$793,5,FALSE)</f>
        <v>Central</v>
      </c>
      <c r="O6329" t="str">
        <f>VLOOKUP($C6329,Customer!$A$2:$F$793,6,FALSE)</f>
        <v>Corporate</v>
      </c>
      <c r="P6329" t="str">
        <f>VLOOKUP(E6329,Product!$B$2:$C$1811,2,FALSE)</f>
        <v>Furniture</v>
      </c>
      <c r="Q6329" t="str">
        <f>VLOOKUP(E6329,CHOOSE({1,2},Product!$B$2:$B$1811,Product!$A$2:$A$1811),2,FALSE)</f>
        <v>Bookcases</v>
      </c>
      <c r="R6329" t="str">
        <f t="shared" si="98"/>
        <v>AZ</v>
      </c>
    </row>
    <row r="6330" spans="1:18" x14ac:dyDescent="0.25">
      <c r="A6330" t="s">
        <v>5884</v>
      </c>
      <c r="B6330" s="35">
        <v>44730</v>
      </c>
      <c r="C6330" t="s">
        <v>225</v>
      </c>
      <c r="D6330" t="s">
        <v>24</v>
      </c>
      <c r="E6330" t="s">
        <v>198</v>
      </c>
      <c r="F6330">
        <v>0</v>
      </c>
      <c r="G6330">
        <v>884961</v>
      </c>
      <c r="H6330">
        <v>309736.35000000003</v>
      </c>
      <c r="I6330">
        <v>4</v>
      </c>
      <c r="J6330" t="s">
        <v>26</v>
      </c>
      <c r="K6330" t="str">
        <f>VLOOKUP(C6330,Customer!$A$2:$F$793,2,FALSE)</f>
        <v>Belgium</v>
      </c>
      <c r="L6330" t="str">
        <f>VLOOKUP($C6330,Customer!$A$2:$F$793,3,FALSE)</f>
        <v>Namur</v>
      </c>
      <c r="M6330" t="str">
        <f>VLOOKUP($C6330,Customer!$A$2:$F$793,4,FALSE)</f>
        <v>Namur</v>
      </c>
      <c r="N6330" t="str">
        <f>VLOOKUP($C6330,Customer!$A$2:$F$793,5,FALSE)</f>
        <v>Central</v>
      </c>
      <c r="O6330" t="str">
        <f>VLOOKUP($C6330,Customer!$A$2:$F$793,6,FALSE)</f>
        <v>Corporate</v>
      </c>
      <c r="P6330" t="str">
        <f>VLOOKUP(E6330,Product!$B$2:$C$1811,2,FALSE)</f>
        <v>Office Supplies</v>
      </c>
      <c r="Q6330" t="str">
        <f>VLOOKUP(E6330,CHOOSE({1,2},Product!$B$2:$B$1811,Product!$A$2:$A$1811),2,FALSE)</f>
        <v>Art</v>
      </c>
      <c r="R6330" t="str">
        <f t="shared" si="98"/>
        <v>AZ</v>
      </c>
    </row>
    <row r="6331" spans="1:18" x14ac:dyDescent="0.25">
      <c r="A6331" t="s">
        <v>5884</v>
      </c>
      <c r="B6331" s="35">
        <v>44730</v>
      </c>
      <c r="C6331" t="s">
        <v>225</v>
      </c>
      <c r="D6331" t="s">
        <v>24</v>
      </c>
      <c r="E6331" t="s">
        <v>1822</v>
      </c>
      <c r="F6331">
        <v>0</v>
      </c>
      <c r="G6331">
        <v>250738.95</v>
      </c>
      <c r="H6331">
        <v>0</v>
      </c>
      <c r="I6331">
        <v>1</v>
      </c>
      <c r="J6331" t="s">
        <v>26</v>
      </c>
      <c r="K6331" t="str">
        <f>VLOOKUP(C6331,Customer!$A$2:$F$793,2,FALSE)</f>
        <v>Belgium</v>
      </c>
      <c r="L6331" t="str">
        <f>VLOOKUP($C6331,Customer!$A$2:$F$793,3,FALSE)</f>
        <v>Namur</v>
      </c>
      <c r="M6331" t="str">
        <f>VLOOKUP($C6331,Customer!$A$2:$F$793,4,FALSE)</f>
        <v>Namur</v>
      </c>
      <c r="N6331" t="str">
        <f>VLOOKUP($C6331,Customer!$A$2:$F$793,5,FALSE)</f>
        <v>Central</v>
      </c>
      <c r="O6331" t="str">
        <f>VLOOKUP($C6331,Customer!$A$2:$F$793,6,FALSE)</f>
        <v>Corporate</v>
      </c>
      <c r="P6331" t="str">
        <f>VLOOKUP(E6331,Product!$B$2:$C$1811,2,FALSE)</f>
        <v>Office Supplies</v>
      </c>
      <c r="Q6331" t="str">
        <f>VLOOKUP(E6331,CHOOSE({1,2},Product!$B$2:$B$1811,Product!$A$2:$A$1811),2,FALSE)</f>
        <v>Binders</v>
      </c>
      <c r="R6331" t="str">
        <f t="shared" si="98"/>
        <v>AZ</v>
      </c>
    </row>
    <row r="6332" spans="1:18" x14ac:dyDescent="0.25">
      <c r="A6332" t="s">
        <v>5885</v>
      </c>
      <c r="B6332" s="35">
        <v>44730</v>
      </c>
      <c r="C6332" t="s">
        <v>852</v>
      </c>
      <c r="D6332" t="s">
        <v>24</v>
      </c>
      <c r="E6332" t="s">
        <v>256</v>
      </c>
      <c r="F6332">
        <v>0.4</v>
      </c>
      <c r="G6332">
        <v>412981.8</v>
      </c>
      <c r="H6332">
        <v>-44248.05</v>
      </c>
      <c r="I6332">
        <v>2</v>
      </c>
      <c r="J6332" t="s">
        <v>22</v>
      </c>
      <c r="K6332" t="str">
        <f>VLOOKUP(C6332,Customer!$A$2:$F$793,2,FALSE)</f>
        <v>Spain</v>
      </c>
      <c r="L6332" t="str">
        <f>VLOOKUP($C6332,Customer!$A$2:$F$793,3,FALSE)</f>
        <v>Valenciana</v>
      </c>
      <c r="M6332" t="str">
        <f>VLOOKUP($C6332,Customer!$A$2:$F$793,4,FALSE)</f>
        <v>Valencia</v>
      </c>
      <c r="N6332" t="str">
        <f>VLOOKUP($C6332,Customer!$A$2:$F$793,5,FALSE)</f>
        <v>South</v>
      </c>
      <c r="O6332" t="str">
        <f>VLOOKUP($C6332,Customer!$A$2:$F$793,6,FALSE)</f>
        <v>Home Office</v>
      </c>
      <c r="P6332" t="str">
        <f>VLOOKUP(E6332,Product!$B$2:$C$1811,2,FALSE)</f>
        <v>Office Supplies</v>
      </c>
      <c r="Q6332" t="str">
        <f>VLOOKUP(E6332,CHOOSE({1,2},Product!$B$2:$B$1811,Product!$A$2:$A$1811),2,FALSE)</f>
        <v>Storage</v>
      </c>
      <c r="R6332" t="str">
        <f t="shared" si="98"/>
        <v>BN</v>
      </c>
    </row>
    <row r="6333" spans="1:18" x14ac:dyDescent="0.25">
      <c r="A6333" t="s">
        <v>5884</v>
      </c>
      <c r="B6333" s="35">
        <v>44730</v>
      </c>
      <c r="C6333" t="s">
        <v>225</v>
      </c>
      <c r="D6333" t="s">
        <v>24</v>
      </c>
      <c r="E6333" t="s">
        <v>630</v>
      </c>
      <c r="F6333">
        <v>0</v>
      </c>
      <c r="G6333">
        <v>1843668.75</v>
      </c>
      <c r="H6333">
        <v>0</v>
      </c>
      <c r="I6333">
        <v>3</v>
      </c>
      <c r="J6333" t="s">
        <v>26</v>
      </c>
      <c r="K6333" t="str">
        <f>VLOOKUP(C6333,Customer!$A$2:$F$793,2,FALSE)</f>
        <v>Belgium</v>
      </c>
      <c r="L6333" t="str">
        <f>VLOOKUP($C6333,Customer!$A$2:$F$793,3,FALSE)</f>
        <v>Namur</v>
      </c>
      <c r="M6333" t="str">
        <f>VLOOKUP($C6333,Customer!$A$2:$F$793,4,FALSE)</f>
        <v>Namur</v>
      </c>
      <c r="N6333" t="str">
        <f>VLOOKUP($C6333,Customer!$A$2:$F$793,5,FALSE)</f>
        <v>Central</v>
      </c>
      <c r="O6333" t="str">
        <f>VLOOKUP($C6333,Customer!$A$2:$F$793,6,FALSE)</f>
        <v>Corporate</v>
      </c>
      <c r="P6333" t="str">
        <f>VLOOKUP(E6333,Product!$B$2:$C$1811,2,FALSE)</f>
        <v>Technology</v>
      </c>
      <c r="Q6333" t="str">
        <f>VLOOKUP(E6333,CHOOSE({1,2},Product!$B$2:$B$1811,Product!$A$2:$A$1811),2,FALSE)</f>
        <v>Accessories</v>
      </c>
      <c r="R6333" t="str">
        <f t="shared" si="98"/>
        <v>AZ</v>
      </c>
    </row>
    <row r="6334" spans="1:18" x14ac:dyDescent="0.25">
      <c r="A6334" t="s">
        <v>5886</v>
      </c>
      <c r="B6334" s="35">
        <v>44731</v>
      </c>
      <c r="C6334" t="s">
        <v>1014</v>
      </c>
      <c r="D6334" t="s">
        <v>24</v>
      </c>
      <c r="E6334" t="s">
        <v>438</v>
      </c>
      <c r="F6334">
        <v>0</v>
      </c>
      <c r="G6334">
        <v>619472.70000000007</v>
      </c>
      <c r="H6334">
        <v>103245.45</v>
      </c>
      <c r="I6334">
        <v>2</v>
      </c>
      <c r="J6334" t="s">
        <v>22</v>
      </c>
      <c r="K6334" t="str">
        <f>VLOOKUP(C6334,Customer!$A$2:$F$793,2,FALSE)</f>
        <v>Spain</v>
      </c>
      <c r="L6334" t="str">
        <f>VLOOKUP($C6334,Customer!$A$2:$F$793,3,FALSE)</f>
        <v>Valenciana</v>
      </c>
      <c r="M6334" t="str">
        <f>VLOOKUP($C6334,Customer!$A$2:$F$793,4,FALSE)</f>
        <v>Valencia</v>
      </c>
      <c r="N6334" t="str">
        <f>VLOOKUP($C6334,Customer!$A$2:$F$793,5,FALSE)</f>
        <v>South</v>
      </c>
      <c r="O6334" t="str">
        <f>VLOOKUP($C6334,Customer!$A$2:$F$793,6,FALSE)</f>
        <v>Consumer</v>
      </c>
      <c r="P6334" t="str">
        <f>VLOOKUP(E6334,Product!$B$2:$C$1811,2,FALSE)</f>
        <v>Office Supplies</v>
      </c>
      <c r="Q6334" t="str">
        <f>VLOOKUP(E6334,CHOOSE({1,2},Product!$B$2:$B$1811,Product!$A$2:$A$1811),2,FALSE)</f>
        <v>Envelopes</v>
      </c>
      <c r="R6334" t="str">
        <f t="shared" si="98"/>
        <v>AZ</v>
      </c>
    </row>
    <row r="6335" spans="1:18" x14ac:dyDescent="0.25">
      <c r="A6335" t="s">
        <v>5887</v>
      </c>
      <c r="B6335" s="35">
        <v>44731</v>
      </c>
      <c r="C6335" t="s">
        <v>2463</v>
      </c>
      <c r="D6335" t="s">
        <v>24</v>
      </c>
      <c r="E6335" t="s">
        <v>2552</v>
      </c>
      <c r="F6335">
        <v>0.5</v>
      </c>
      <c r="G6335">
        <v>20073865.350000001</v>
      </c>
      <c r="H6335">
        <v>-14454363</v>
      </c>
      <c r="I6335">
        <v>3</v>
      </c>
      <c r="J6335" t="s">
        <v>26</v>
      </c>
      <c r="K6335" t="str">
        <f>VLOOKUP(C6335,Customer!$A$2:$F$793,2,FALSE)</f>
        <v>France</v>
      </c>
      <c r="L6335" t="str">
        <f>VLOOKUP($C6335,Customer!$A$2:$F$793,3,FALSE)</f>
        <v>Alsace-Champagne-Ardenne-Lorraine</v>
      </c>
      <c r="M6335" t="str">
        <f>VLOOKUP($C6335,Customer!$A$2:$F$793,4,FALSE)</f>
        <v>Saint-Avold</v>
      </c>
      <c r="N6335" t="str">
        <f>VLOOKUP($C6335,Customer!$A$2:$F$793,5,FALSE)</f>
        <v>Central</v>
      </c>
      <c r="O6335" t="str">
        <f>VLOOKUP($C6335,Customer!$A$2:$F$793,6,FALSE)</f>
        <v>Corporate</v>
      </c>
      <c r="P6335" t="str">
        <f>VLOOKUP(E6335,Product!$B$2:$C$1811,2,FALSE)</f>
        <v>Furniture</v>
      </c>
      <c r="Q6335" t="str">
        <f>VLOOKUP(E6335,CHOOSE({1,2},Product!$B$2:$B$1811,Product!$A$2:$A$1811),2,FALSE)</f>
        <v>Tables</v>
      </c>
      <c r="R6335" t="str">
        <f t="shared" si="98"/>
        <v>BN</v>
      </c>
    </row>
    <row r="6336" spans="1:18" x14ac:dyDescent="0.25">
      <c r="A6336" t="s">
        <v>5887</v>
      </c>
      <c r="B6336" s="35">
        <v>44731</v>
      </c>
      <c r="C6336" t="s">
        <v>2463</v>
      </c>
      <c r="D6336" t="s">
        <v>24</v>
      </c>
      <c r="E6336" t="s">
        <v>1412</v>
      </c>
      <c r="F6336">
        <v>0.4</v>
      </c>
      <c r="G6336">
        <v>2020660.95</v>
      </c>
      <c r="H6336">
        <v>-604723.35</v>
      </c>
      <c r="I6336">
        <v>3</v>
      </c>
      <c r="J6336" t="s">
        <v>26</v>
      </c>
      <c r="K6336" t="str">
        <f>VLOOKUP(C6336,Customer!$A$2:$F$793,2,FALSE)</f>
        <v>France</v>
      </c>
      <c r="L6336" t="str">
        <f>VLOOKUP($C6336,Customer!$A$2:$F$793,3,FALSE)</f>
        <v>Alsace-Champagne-Ardenne-Lorraine</v>
      </c>
      <c r="M6336" t="str">
        <f>VLOOKUP($C6336,Customer!$A$2:$F$793,4,FALSE)</f>
        <v>Saint-Avold</v>
      </c>
      <c r="N6336" t="str">
        <f>VLOOKUP($C6336,Customer!$A$2:$F$793,5,FALSE)</f>
        <v>Central</v>
      </c>
      <c r="O6336" t="str">
        <f>VLOOKUP($C6336,Customer!$A$2:$F$793,6,FALSE)</f>
        <v>Corporate</v>
      </c>
      <c r="P6336" t="str">
        <f>VLOOKUP(E6336,Product!$B$2:$C$1811,2,FALSE)</f>
        <v>Technology</v>
      </c>
      <c r="Q6336" t="str">
        <f>VLOOKUP(E6336,CHOOSE({1,2},Product!$B$2:$B$1811,Product!$A$2:$A$1811),2,FALSE)</f>
        <v>Phones</v>
      </c>
      <c r="R6336" t="str">
        <f t="shared" si="98"/>
        <v>BN</v>
      </c>
    </row>
    <row r="6337" spans="1:18" x14ac:dyDescent="0.25">
      <c r="A6337" t="s">
        <v>5888</v>
      </c>
      <c r="B6337" s="35">
        <v>44731</v>
      </c>
      <c r="C6337" t="s">
        <v>1844</v>
      </c>
      <c r="D6337" t="s">
        <v>24</v>
      </c>
      <c r="E6337" t="s">
        <v>1940</v>
      </c>
      <c r="F6337">
        <v>0</v>
      </c>
      <c r="G6337">
        <v>11814229.35</v>
      </c>
      <c r="H6337">
        <v>2123906.4</v>
      </c>
      <c r="I6337">
        <v>8</v>
      </c>
      <c r="J6337" t="s">
        <v>22</v>
      </c>
      <c r="K6337" t="str">
        <f>VLOOKUP(C6337,Customer!$A$2:$F$793,2,FALSE)</f>
        <v>Italy</v>
      </c>
      <c r="L6337" t="str">
        <f>VLOOKUP($C6337,Customer!$A$2:$F$793,3,FALSE)</f>
        <v>Sicily</v>
      </c>
      <c r="M6337" t="str">
        <f>VLOOKUP($C6337,Customer!$A$2:$F$793,4,FALSE)</f>
        <v>Palermo</v>
      </c>
      <c r="N6337" t="str">
        <f>VLOOKUP($C6337,Customer!$A$2:$F$793,5,FALSE)</f>
        <v>South</v>
      </c>
      <c r="O6337" t="str">
        <f>VLOOKUP($C6337,Customer!$A$2:$F$793,6,FALSE)</f>
        <v>Home Office</v>
      </c>
      <c r="P6337" t="str">
        <f>VLOOKUP(E6337,Product!$B$2:$C$1811,2,FALSE)</f>
        <v>Technology</v>
      </c>
      <c r="Q6337" t="str">
        <f>VLOOKUP(E6337,CHOOSE({1,2},Product!$B$2:$B$1811,Product!$A$2:$A$1811),2,FALSE)</f>
        <v>Accessories</v>
      </c>
      <c r="R6337" t="str">
        <f t="shared" si="98"/>
        <v>AZ</v>
      </c>
    </row>
    <row r="6338" spans="1:18" x14ac:dyDescent="0.25">
      <c r="A6338" t="s">
        <v>5889</v>
      </c>
      <c r="B6338" s="35">
        <v>44732</v>
      </c>
      <c r="C6338" t="s">
        <v>167</v>
      </c>
      <c r="D6338" t="s">
        <v>20</v>
      </c>
      <c r="E6338" t="s">
        <v>102</v>
      </c>
      <c r="F6338">
        <v>0</v>
      </c>
      <c r="G6338">
        <v>1224196.05</v>
      </c>
      <c r="H6338">
        <v>176992.2</v>
      </c>
      <c r="I6338">
        <v>3</v>
      </c>
      <c r="J6338" t="s">
        <v>26</v>
      </c>
      <c r="K6338" t="str">
        <f>VLOOKUP(C6338,Customer!$A$2:$F$793,2,FALSE)</f>
        <v>Germany</v>
      </c>
      <c r="L6338" t="str">
        <f>VLOOKUP($C6338,Customer!$A$2:$F$793,3,FALSE)</f>
        <v>Hesse</v>
      </c>
      <c r="M6338" t="str">
        <f>VLOOKUP($C6338,Customer!$A$2:$F$793,4,FALSE)</f>
        <v>Frankfurt</v>
      </c>
      <c r="N6338" t="str">
        <f>VLOOKUP($C6338,Customer!$A$2:$F$793,5,FALSE)</f>
        <v>Central</v>
      </c>
      <c r="O6338" t="str">
        <f>VLOOKUP($C6338,Customer!$A$2:$F$793,6,FALSE)</f>
        <v>Consumer</v>
      </c>
      <c r="P6338" t="str">
        <f>VLOOKUP(E6338,Product!$B$2:$C$1811,2,FALSE)</f>
        <v>Office Supplies</v>
      </c>
      <c r="Q6338" t="str">
        <f>VLOOKUP(E6338,CHOOSE({1,2},Product!$B$2:$B$1811,Product!$A$2:$A$1811),2,FALSE)</f>
        <v>Art</v>
      </c>
      <c r="R6338" t="str">
        <f t="shared" si="98"/>
        <v>AZ</v>
      </c>
    </row>
    <row r="6339" spans="1:18" x14ac:dyDescent="0.25">
      <c r="A6339" t="s">
        <v>5890</v>
      </c>
      <c r="B6339" s="35">
        <v>44732</v>
      </c>
      <c r="C6339" t="s">
        <v>839</v>
      </c>
      <c r="D6339" t="s">
        <v>20</v>
      </c>
      <c r="E6339" t="s">
        <v>230</v>
      </c>
      <c r="F6339">
        <v>0.6</v>
      </c>
      <c r="G6339">
        <v>1312692.1500000001</v>
      </c>
      <c r="H6339">
        <v>-1312692.1500000001</v>
      </c>
      <c r="I6339">
        <v>2</v>
      </c>
      <c r="J6339" t="s">
        <v>26</v>
      </c>
      <c r="K6339" t="str">
        <f>VLOOKUP(C6339,Customer!$A$2:$F$793,2,FALSE)</f>
        <v>France</v>
      </c>
      <c r="L6339" t="str">
        <f>VLOOKUP($C6339,Customer!$A$2:$F$793,3,FALSE)</f>
        <v>Ile-de-France</v>
      </c>
      <c r="M6339" t="str">
        <f>VLOOKUP($C6339,Customer!$A$2:$F$793,4,FALSE)</f>
        <v>Paris</v>
      </c>
      <c r="N6339" t="str">
        <f>VLOOKUP($C6339,Customer!$A$2:$F$793,5,FALSE)</f>
        <v>Central</v>
      </c>
      <c r="O6339" t="str">
        <f>VLOOKUP($C6339,Customer!$A$2:$F$793,6,FALSE)</f>
        <v>Corporate</v>
      </c>
      <c r="P6339" t="str">
        <f>VLOOKUP(E6339,Product!$B$2:$C$1811,2,FALSE)</f>
        <v>Furniture</v>
      </c>
      <c r="Q6339" t="str">
        <f>VLOOKUP(E6339,CHOOSE({1,2},Product!$B$2:$B$1811,Product!$A$2:$A$1811),2,FALSE)</f>
        <v>Furnishings</v>
      </c>
      <c r="R6339" t="str">
        <f t="shared" ref="R6339:R6402" si="99">LEFT(A6339,2)</f>
        <v>BN</v>
      </c>
    </row>
    <row r="6340" spans="1:18" x14ac:dyDescent="0.25">
      <c r="A6340" t="s">
        <v>5890</v>
      </c>
      <c r="B6340" s="35">
        <v>44732</v>
      </c>
      <c r="C6340" t="s">
        <v>839</v>
      </c>
      <c r="D6340" t="s">
        <v>20</v>
      </c>
      <c r="E6340" t="s">
        <v>400</v>
      </c>
      <c r="F6340">
        <v>0.5</v>
      </c>
      <c r="G6340">
        <v>280237.65000000002</v>
      </c>
      <c r="H6340">
        <v>-29498.7</v>
      </c>
      <c r="I6340">
        <v>2</v>
      </c>
      <c r="J6340" t="s">
        <v>26</v>
      </c>
      <c r="K6340" t="str">
        <f>VLOOKUP(C6340,Customer!$A$2:$F$793,2,FALSE)</f>
        <v>France</v>
      </c>
      <c r="L6340" t="str">
        <f>VLOOKUP($C6340,Customer!$A$2:$F$793,3,FALSE)</f>
        <v>Ile-de-France</v>
      </c>
      <c r="M6340" t="str">
        <f>VLOOKUP($C6340,Customer!$A$2:$F$793,4,FALSE)</f>
        <v>Paris</v>
      </c>
      <c r="N6340" t="str">
        <f>VLOOKUP($C6340,Customer!$A$2:$F$793,5,FALSE)</f>
        <v>Central</v>
      </c>
      <c r="O6340" t="str">
        <f>VLOOKUP($C6340,Customer!$A$2:$F$793,6,FALSE)</f>
        <v>Corporate</v>
      </c>
      <c r="P6340" t="str">
        <f>VLOOKUP(E6340,Product!$B$2:$C$1811,2,FALSE)</f>
        <v>Office Supplies</v>
      </c>
      <c r="Q6340" t="str">
        <f>VLOOKUP(E6340,CHOOSE({1,2},Product!$B$2:$B$1811,Product!$A$2:$A$1811),2,FALSE)</f>
        <v>Fasteners</v>
      </c>
      <c r="R6340" t="str">
        <f t="shared" si="99"/>
        <v>BN</v>
      </c>
    </row>
    <row r="6341" spans="1:18" x14ac:dyDescent="0.25">
      <c r="A6341" t="s">
        <v>5890</v>
      </c>
      <c r="B6341" s="35">
        <v>44732</v>
      </c>
      <c r="C6341" t="s">
        <v>839</v>
      </c>
      <c r="D6341" t="s">
        <v>20</v>
      </c>
      <c r="E6341" t="s">
        <v>485</v>
      </c>
      <c r="F6341">
        <v>0.5</v>
      </c>
      <c r="G6341">
        <v>3672588.15</v>
      </c>
      <c r="H6341">
        <v>-1917415.5</v>
      </c>
      <c r="I6341">
        <v>4</v>
      </c>
      <c r="J6341" t="s">
        <v>26</v>
      </c>
      <c r="K6341" t="str">
        <f>VLOOKUP(C6341,Customer!$A$2:$F$793,2,FALSE)</f>
        <v>France</v>
      </c>
      <c r="L6341" t="str">
        <f>VLOOKUP($C6341,Customer!$A$2:$F$793,3,FALSE)</f>
        <v>Ile-de-France</v>
      </c>
      <c r="M6341" t="str">
        <f>VLOOKUP($C6341,Customer!$A$2:$F$793,4,FALSE)</f>
        <v>Paris</v>
      </c>
      <c r="N6341" t="str">
        <f>VLOOKUP($C6341,Customer!$A$2:$F$793,5,FALSE)</f>
        <v>Central</v>
      </c>
      <c r="O6341" t="str">
        <f>VLOOKUP($C6341,Customer!$A$2:$F$793,6,FALSE)</f>
        <v>Corporate</v>
      </c>
      <c r="P6341" t="str">
        <f>VLOOKUP(E6341,Product!$B$2:$C$1811,2,FALSE)</f>
        <v>Technology</v>
      </c>
      <c r="Q6341" t="str">
        <f>VLOOKUP(E6341,CHOOSE({1,2},Product!$B$2:$B$1811,Product!$A$2:$A$1811),2,FALSE)</f>
        <v>Phones</v>
      </c>
      <c r="R6341" t="str">
        <f t="shared" si="99"/>
        <v>BN</v>
      </c>
    </row>
    <row r="6342" spans="1:18" x14ac:dyDescent="0.25">
      <c r="A6342" t="s">
        <v>5891</v>
      </c>
      <c r="B6342" s="35">
        <v>44732</v>
      </c>
      <c r="C6342" t="s">
        <v>1337</v>
      </c>
      <c r="D6342" t="s">
        <v>20</v>
      </c>
      <c r="E6342" t="s">
        <v>2439</v>
      </c>
      <c r="F6342">
        <v>0</v>
      </c>
      <c r="G6342">
        <v>5000029.6500000004</v>
      </c>
      <c r="H6342">
        <v>899710.35</v>
      </c>
      <c r="I6342">
        <v>2</v>
      </c>
      <c r="J6342" t="s">
        <v>22</v>
      </c>
      <c r="K6342" t="str">
        <f>VLOOKUP(C6342,Customer!$A$2:$F$793,2,FALSE)</f>
        <v>United Kingdom</v>
      </c>
      <c r="L6342" t="str">
        <f>VLOOKUP($C6342,Customer!$A$2:$F$793,3,FALSE)</f>
        <v>England</v>
      </c>
      <c r="M6342" t="str">
        <f>VLOOKUP($C6342,Customer!$A$2:$F$793,4,FALSE)</f>
        <v>London</v>
      </c>
      <c r="N6342" t="str">
        <f>VLOOKUP($C6342,Customer!$A$2:$F$793,5,FALSE)</f>
        <v>North</v>
      </c>
      <c r="O6342" t="str">
        <f>VLOOKUP($C6342,Customer!$A$2:$F$793,6,FALSE)</f>
        <v>Corporate</v>
      </c>
      <c r="P6342" t="str">
        <f>VLOOKUP(E6342,Product!$B$2:$C$1811,2,FALSE)</f>
        <v>Technology</v>
      </c>
      <c r="Q6342" t="str">
        <f>VLOOKUP(E6342,CHOOSE({1,2},Product!$B$2:$B$1811,Product!$A$2:$A$1811),2,FALSE)</f>
        <v>Phones</v>
      </c>
      <c r="R6342" t="str">
        <f t="shared" si="99"/>
        <v>AZ</v>
      </c>
    </row>
    <row r="6343" spans="1:18" x14ac:dyDescent="0.25">
      <c r="A6343" t="s">
        <v>5892</v>
      </c>
      <c r="B6343" s="35">
        <v>44733</v>
      </c>
      <c r="C6343" t="s">
        <v>976</v>
      </c>
      <c r="D6343" t="s">
        <v>20</v>
      </c>
      <c r="E6343" t="s">
        <v>2553</v>
      </c>
      <c r="F6343">
        <v>0.1</v>
      </c>
      <c r="G6343">
        <v>8820111.3000000007</v>
      </c>
      <c r="H6343">
        <v>2448392.1</v>
      </c>
      <c r="I6343">
        <v>4</v>
      </c>
      <c r="J6343" t="s">
        <v>26</v>
      </c>
      <c r="K6343" t="str">
        <f>VLOOKUP(C6343,Customer!$A$2:$F$793,2,FALSE)</f>
        <v>France</v>
      </c>
      <c r="L6343" t="str">
        <f>VLOOKUP($C6343,Customer!$A$2:$F$793,3,FALSE)</f>
        <v>Centre-Val de Loire</v>
      </c>
      <c r="M6343" t="str">
        <f>VLOOKUP($C6343,Customer!$A$2:$F$793,4,FALSE)</f>
        <v>Dreux</v>
      </c>
      <c r="N6343" t="str">
        <f>VLOOKUP($C6343,Customer!$A$2:$F$793,5,FALSE)</f>
        <v>Central</v>
      </c>
      <c r="O6343" t="str">
        <f>VLOOKUP($C6343,Customer!$A$2:$F$793,6,FALSE)</f>
        <v>Corporate</v>
      </c>
      <c r="P6343" t="str">
        <f>VLOOKUP(E6343,Product!$B$2:$C$1811,2,FALSE)</f>
        <v>Furniture</v>
      </c>
      <c r="Q6343" t="str">
        <f>VLOOKUP(E6343,CHOOSE({1,2},Product!$B$2:$B$1811,Product!$A$2:$A$1811),2,FALSE)</f>
        <v>Bookcases</v>
      </c>
      <c r="R6343" t="str">
        <f t="shared" si="99"/>
        <v>AZ</v>
      </c>
    </row>
    <row r="6344" spans="1:18" x14ac:dyDescent="0.25">
      <c r="A6344" t="s">
        <v>5892</v>
      </c>
      <c r="B6344" s="35">
        <v>44733</v>
      </c>
      <c r="C6344" t="s">
        <v>976</v>
      </c>
      <c r="D6344" t="s">
        <v>20</v>
      </c>
      <c r="E6344" t="s">
        <v>491</v>
      </c>
      <c r="F6344">
        <v>0</v>
      </c>
      <c r="G6344">
        <v>3348102.45</v>
      </c>
      <c r="H6344">
        <v>870211.65</v>
      </c>
      <c r="I6344">
        <v>2</v>
      </c>
      <c r="J6344" t="s">
        <v>22</v>
      </c>
      <c r="K6344" t="str">
        <f>VLOOKUP(C6344,Customer!$A$2:$F$793,2,FALSE)</f>
        <v>France</v>
      </c>
      <c r="L6344" t="str">
        <f>VLOOKUP($C6344,Customer!$A$2:$F$793,3,FALSE)</f>
        <v>Centre-Val de Loire</v>
      </c>
      <c r="M6344" t="str">
        <f>VLOOKUP($C6344,Customer!$A$2:$F$793,4,FALSE)</f>
        <v>Dreux</v>
      </c>
      <c r="N6344" t="str">
        <f>VLOOKUP($C6344,Customer!$A$2:$F$793,5,FALSE)</f>
        <v>Central</v>
      </c>
      <c r="O6344" t="str">
        <f>VLOOKUP($C6344,Customer!$A$2:$F$793,6,FALSE)</f>
        <v>Corporate</v>
      </c>
      <c r="P6344" t="str">
        <f>VLOOKUP(E6344,Product!$B$2:$C$1811,2,FALSE)</f>
        <v>Furniture</v>
      </c>
      <c r="Q6344" t="str">
        <f>VLOOKUP(E6344,CHOOSE({1,2},Product!$B$2:$B$1811,Product!$A$2:$A$1811),2,FALSE)</f>
        <v>Furnishings</v>
      </c>
      <c r="R6344" t="str">
        <f t="shared" si="99"/>
        <v>AZ</v>
      </c>
    </row>
    <row r="6345" spans="1:18" x14ac:dyDescent="0.25">
      <c r="A6345" t="s">
        <v>5893</v>
      </c>
      <c r="B6345" s="35">
        <v>44733</v>
      </c>
      <c r="C6345" t="s">
        <v>936</v>
      </c>
      <c r="D6345" t="s">
        <v>20</v>
      </c>
      <c r="E6345" t="s">
        <v>2554</v>
      </c>
      <c r="F6345">
        <v>0</v>
      </c>
      <c r="G6345">
        <v>1120950.6000000001</v>
      </c>
      <c r="H6345">
        <v>206490.9</v>
      </c>
      <c r="I6345">
        <v>3</v>
      </c>
      <c r="J6345" t="s">
        <v>22</v>
      </c>
      <c r="K6345" t="str">
        <f>VLOOKUP(C6345,Customer!$A$2:$F$793,2,FALSE)</f>
        <v>France</v>
      </c>
      <c r="L6345" t="str">
        <f>VLOOKUP($C6345,Customer!$A$2:$F$793,3,FALSE)</f>
        <v>Ile-de-France</v>
      </c>
      <c r="M6345" t="str">
        <f>VLOOKUP($C6345,Customer!$A$2:$F$793,4,FALSE)</f>
        <v>Taverny</v>
      </c>
      <c r="N6345" t="str">
        <f>VLOOKUP($C6345,Customer!$A$2:$F$793,5,FALSE)</f>
        <v>Central</v>
      </c>
      <c r="O6345" t="str">
        <f>VLOOKUP($C6345,Customer!$A$2:$F$793,6,FALSE)</f>
        <v>Corporate</v>
      </c>
      <c r="P6345" t="str">
        <f>VLOOKUP(E6345,Product!$B$2:$C$1811,2,FALSE)</f>
        <v>Office Supplies</v>
      </c>
      <c r="Q6345" t="str">
        <f>VLOOKUP(E6345,CHOOSE({1,2},Product!$B$2:$B$1811,Product!$A$2:$A$1811),2,FALSE)</f>
        <v>Envelopes</v>
      </c>
      <c r="R6345" t="str">
        <f t="shared" si="99"/>
        <v>AZ</v>
      </c>
    </row>
    <row r="6346" spans="1:18" x14ac:dyDescent="0.25">
      <c r="A6346" t="s">
        <v>5893</v>
      </c>
      <c r="B6346" s="35">
        <v>44733</v>
      </c>
      <c r="C6346" t="s">
        <v>936</v>
      </c>
      <c r="D6346" t="s">
        <v>20</v>
      </c>
      <c r="E6346" t="s">
        <v>710</v>
      </c>
      <c r="F6346">
        <v>0</v>
      </c>
      <c r="G6346">
        <v>1002955.8</v>
      </c>
      <c r="H6346">
        <v>486728.55</v>
      </c>
      <c r="I6346">
        <v>5</v>
      </c>
      <c r="J6346" t="s">
        <v>22</v>
      </c>
      <c r="K6346" t="str">
        <f>VLOOKUP(C6346,Customer!$A$2:$F$793,2,FALSE)</f>
        <v>France</v>
      </c>
      <c r="L6346" t="str">
        <f>VLOOKUP($C6346,Customer!$A$2:$F$793,3,FALSE)</f>
        <v>Ile-de-France</v>
      </c>
      <c r="M6346" t="str">
        <f>VLOOKUP($C6346,Customer!$A$2:$F$793,4,FALSE)</f>
        <v>Taverny</v>
      </c>
      <c r="N6346" t="str">
        <f>VLOOKUP($C6346,Customer!$A$2:$F$793,5,FALSE)</f>
        <v>Central</v>
      </c>
      <c r="O6346" t="str">
        <f>VLOOKUP($C6346,Customer!$A$2:$F$793,6,FALSE)</f>
        <v>Corporate</v>
      </c>
      <c r="P6346" t="str">
        <f>VLOOKUP(E6346,Product!$B$2:$C$1811,2,FALSE)</f>
        <v>Office Supplies</v>
      </c>
      <c r="Q6346" t="str">
        <f>VLOOKUP(E6346,CHOOSE({1,2},Product!$B$2:$B$1811,Product!$A$2:$A$1811),2,FALSE)</f>
        <v>Fasteners</v>
      </c>
      <c r="R6346" t="str">
        <f t="shared" si="99"/>
        <v>AZ</v>
      </c>
    </row>
    <row r="6347" spans="1:18" x14ac:dyDescent="0.25">
      <c r="A6347" t="s">
        <v>5892</v>
      </c>
      <c r="B6347" s="35">
        <v>44733</v>
      </c>
      <c r="C6347" t="s">
        <v>976</v>
      </c>
      <c r="D6347" t="s">
        <v>20</v>
      </c>
      <c r="E6347" t="s">
        <v>780</v>
      </c>
      <c r="F6347">
        <v>0</v>
      </c>
      <c r="G6347">
        <v>324485.7</v>
      </c>
      <c r="H6347">
        <v>117994.8</v>
      </c>
      <c r="I6347">
        <v>3</v>
      </c>
      <c r="J6347" t="s">
        <v>22</v>
      </c>
      <c r="K6347" t="str">
        <f>VLOOKUP(C6347,Customer!$A$2:$F$793,2,FALSE)</f>
        <v>France</v>
      </c>
      <c r="L6347" t="str">
        <f>VLOOKUP($C6347,Customer!$A$2:$F$793,3,FALSE)</f>
        <v>Centre-Val de Loire</v>
      </c>
      <c r="M6347" t="str">
        <f>VLOOKUP($C6347,Customer!$A$2:$F$793,4,FALSE)</f>
        <v>Dreux</v>
      </c>
      <c r="N6347" t="str">
        <f>VLOOKUP($C6347,Customer!$A$2:$F$793,5,FALSE)</f>
        <v>Central</v>
      </c>
      <c r="O6347" t="str">
        <f>VLOOKUP($C6347,Customer!$A$2:$F$793,6,FALSE)</f>
        <v>Corporate</v>
      </c>
      <c r="P6347" t="str">
        <f>VLOOKUP(E6347,Product!$B$2:$C$1811,2,FALSE)</f>
        <v>Office Supplies</v>
      </c>
      <c r="Q6347" t="str">
        <f>VLOOKUP(E6347,CHOOSE({1,2},Product!$B$2:$B$1811,Product!$A$2:$A$1811),2,FALSE)</f>
        <v>Binders</v>
      </c>
      <c r="R6347" t="str">
        <f t="shared" si="99"/>
        <v>AZ</v>
      </c>
    </row>
    <row r="6348" spans="1:18" x14ac:dyDescent="0.25">
      <c r="A6348" t="s">
        <v>5892</v>
      </c>
      <c r="B6348" s="35">
        <v>44733</v>
      </c>
      <c r="C6348" t="s">
        <v>976</v>
      </c>
      <c r="D6348" t="s">
        <v>20</v>
      </c>
      <c r="E6348" t="s">
        <v>380</v>
      </c>
      <c r="F6348">
        <v>0</v>
      </c>
      <c r="G6348">
        <v>427731.15</v>
      </c>
      <c r="H6348">
        <v>162242.85</v>
      </c>
      <c r="I6348">
        <v>4</v>
      </c>
      <c r="J6348" t="s">
        <v>22</v>
      </c>
      <c r="K6348" t="str">
        <f>VLOOKUP(C6348,Customer!$A$2:$F$793,2,FALSE)</f>
        <v>France</v>
      </c>
      <c r="L6348" t="str">
        <f>VLOOKUP($C6348,Customer!$A$2:$F$793,3,FALSE)</f>
        <v>Centre-Val de Loire</v>
      </c>
      <c r="M6348" t="str">
        <f>VLOOKUP($C6348,Customer!$A$2:$F$793,4,FALSE)</f>
        <v>Dreux</v>
      </c>
      <c r="N6348" t="str">
        <f>VLOOKUP($C6348,Customer!$A$2:$F$793,5,FALSE)</f>
        <v>Central</v>
      </c>
      <c r="O6348" t="str">
        <f>VLOOKUP($C6348,Customer!$A$2:$F$793,6,FALSE)</f>
        <v>Corporate</v>
      </c>
      <c r="P6348" t="str">
        <f>VLOOKUP(E6348,Product!$B$2:$C$1811,2,FALSE)</f>
        <v>Office Supplies</v>
      </c>
      <c r="Q6348" t="str">
        <f>VLOOKUP(E6348,CHOOSE({1,2},Product!$B$2:$B$1811,Product!$A$2:$A$1811),2,FALSE)</f>
        <v>Labels</v>
      </c>
      <c r="R6348" t="str">
        <f t="shared" si="99"/>
        <v>AZ</v>
      </c>
    </row>
    <row r="6349" spans="1:18" x14ac:dyDescent="0.25">
      <c r="A6349" t="s">
        <v>5892</v>
      </c>
      <c r="B6349" s="35">
        <v>44733</v>
      </c>
      <c r="C6349" t="s">
        <v>976</v>
      </c>
      <c r="D6349" t="s">
        <v>20</v>
      </c>
      <c r="E6349" t="s">
        <v>1983</v>
      </c>
      <c r="F6349">
        <v>0</v>
      </c>
      <c r="G6349">
        <v>398232.45</v>
      </c>
      <c r="H6349">
        <v>73746.75</v>
      </c>
      <c r="I6349">
        <v>2</v>
      </c>
      <c r="J6349" t="s">
        <v>26</v>
      </c>
      <c r="K6349" t="str">
        <f>VLOOKUP(C6349,Customer!$A$2:$F$793,2,FALSE)</f>
        <v>France</v>
      </c>
      <c r="L6349" t="str">
        <f>VLOOKUP($C6349,Customer!$A$2:$F$793,3,FALSE)</f>
        <v>Centre-Val de Loire</v>
      </c>
      <c r="M6349" t="str">
        <f>VLOOKUP($C6349,Customer!$A$2:$F$793,4,FALSE)</f>
        <v>Dreux</v>
      </c>
      <c r="N6349" t="str">
        <f>VLOOKUP($C6349,Customer!$A$2:$F$793,5,FALSE)</f>
        <v>Central</v>
      </c>
      <c r="O6349" t="str">
        <f>VLOOKUP($C6349,Customer!$A$2:$F$793,6,FALSE)</f>
        <v>Corporate</v>
      </c>
      <c r="P6349" t="str">
        <f>VLOOKUP(E6349,Product!$B$2:$C$1811,2,FALSE)</f>
        <v>Office Supplies</v>
      </c>
      <c r="Q6349" t="str">
        <f>VLOOKUP(E6349,CHOOSE({1,2},Product!$B$2:$B$1811,Product!$A$2:$A$1811),2,FALSE)</f>
        <v>Labels</v>
      </c>
      <c r="R6349" t="str">
        <f t="shared" si="99"/>
        <v>AZ</v>
      </c>
    </row>
    <row r="6350" spans="1:18" x14ac:dyDescent="0.25">
      <c r="A6350" t="s">
        <v>5894</v>
      </c>
      <c r="B6350" s="35">
        <v>44734</v>
      </c>
      <c r="C6350" t="s">
        <v>2200</v>
      </c>
      <c r="D6350" t="s">
        <v>24</v>
      </c>
      <c r="E6350" t="s">
        <v>709</v>
      </c>
      <c r="F6350">
        <v>0.1</v>
      </c>
      <c r="G6350">
        <v>3274355.7</v>
      </c>
      <c r="H6350">
        <v>1091451.9000000001</v>
      </c>
      <c r="I6350">
        <v>5</v>
      </c>
      <c r="J6350" t="s">
        <v>26</v>
      </c>
      <c r="K6350" t="str">
        <f>VLOOKUP(C6350,Customer!$A$2:$F$793,2,FALSE)</f>
        <v>Germany</v>
      </c>
      <c r="L6350" t="str">
        <f>VLOOKUP($C6350,Customer!$A$2:$F$793,3,FALSE)</f>
        <v>North Rhine-Westphalia</v>
      </c>
      <c r="M6350" t="str">
        <f>VLOOKUP($C6350,Customer!$A$2:$F$793,4,FALSE)</f>
        <v>Essen</v>
      </c>
      <c r="N6350" t="str">
        <f>VLOOKUP($C6350,Customer!$A$2:$F$793,5,FALSE)</f>
        <v>Central</v>
      </c>
      <c r="O6350" t="str">
        <f>VLOOKUP($C6350,Customer!$A$2:$F$793,6,FALSE)</f>
        <v>Home Office</v>
      </c>
      <c r="P6350" t="str">
        <f>VLOOKUP(E6350,Product!$B$2:$C$1811,2,FALSE)</f>
        <v>Office Supplies</v>
      </c>
      <c r="Q6350" t="str">
        <f>VLOOKUP(E6350,CHOOSE({1,2},Product!$B$2:$B$1811,Product!$A$2:$A$1811),2,FALSE)</f>
        <v>Binders</v>
      </c>
      <c r="R6350" t="str">
        <f t="shared" si="99"/>
        <v>AZ</v>
      </c>
    </row>
    <row r="6351" spans="1:18" x14ac:dyDescent="0.25">
      <c r="A6351" t="s">
        <v>5894</v>
      </c>
      <c r="B6351" s="35">
        <v>44734</v>
      </c>
      <c r="C6351" t="s">
        <v>2200</v>
      </c>
      <c r="D6351" t="s">
        <v>24</v>
      </c>
      <c r="E6351" t="s">
        <v>606</v>
      </c>
      <c r="F6351">
        <v>0.2</v>
      </c>
      <c r="G6351">
        <v>3171110.25</v>
      </c>
      <c r="H6351">
        <v>-442480.5</v>
      </c>
      <c r="I6351">
        <v>2</v>
      </c>
      <c r="J6351" t="s">
        <v>22</v>
      </c>
      <c r="K6351" t="str">
        <f>VLOOKUP(C6351,Customer!$A$2:$F$793,2,FALSE)</f>
        <v>Germany</v>
      </c>
      <c r="L6351" t="str">
        <f>VLOOKUP($C6351,Customer!$A$2:$F$793,3,FALSE)</f>
        <v>North Rhine-Westphalia</v>
      </c>
      <c r="M6351" t="str">
        <f>VLOOKUP($C6351,Customer!$A$2:$F$793,4,FALSE)</f>
        <v>Essen</v>
      </c>
      <c r="N6351" t="str">
        <f>VLOOKUP($C6351,Customer!$A$2:$F$793,5,FALSE)</f>
        <v>Central</v>
      </c>
      <c r="O6351" t="str">
        <f>VLOOKUP($C6351,Customer!$A$2:$F$793,6,FALSE)</f>
        <v>Home Office</v>
      </c>
      <c r="P6351" t="str">
        <f>VLOOKUP(E6351,Product!$B$2:$C$1811,2,FALSE)</f>
        <v>Office Supplies</v>
      </c>
      <c r="Q6351" t="str">
        <f>VLOOKUP(E6351,CHOOSE({1,2},Product!$B$2:$B$1811,Product!$A$2:$A$1811),2,FALSE)</f>
        <v>Storage</v>
      </c>
      <c r="R6351" t="str">
        <f t="shared" si="99"/>
        <v>AZ</v>
      </c>
    </row>
    <row r="6352" spans="1:18" x14ac:dyDescent="0.25">
      <c r="A6352" t="s">
        <v>5895</v>
      </c>
      <c r="B6352" s="35">
        <v>44735</v>
      </c>
      <c r="C6352" t="s">
        <v>1351</v>
      </c>
      <c r="D6352" t="s">
        <v>33</v>
      </c>
      <c r="E6352" t="s">
        <v>2037</v>
      </c>
      <c r="F6352">
        <v>0</v>
      </c>
      <c r="G6352">
        <v>899710.35</v>
      </c>
      <c r="H6352">
        <v>368733.75</v>
      </c>
      <c r="I6352">
        <v>3</v>
      </c>
      <c r="J6352" t="s">
        <v>22</v>
      </c>
      <c r="K6352" t="str">
        <f>VLOOKUP(C6352,Customer!$A$2:$F$793,2,FALSE)</f>
        <v>Sweden</v>
      </c>
      <c r="L6352" t="str">
        <f>VLOOKUP($C6352,Customer!$A$2:$F$793,3,FALSE)</f>
        <v>Stockholm</v>
      </c>
      <c r="M6352" t="str">
        <f>VLOOKUP($C6352,Customer!$A$2:$F$793,4,FALSE)</f>
        <v>Nacka</v>
      </c>
      <c r="N6352" t="str">
        <f>VLOOKUP($C6352,Customer!$A$2:$F$793,5,FALSE)</f>
        <v>North</v>
      </c>
      <c r="O6352" t="str">
        <f>VLOOKUP($C6352,Customer!$A$2:$F$793,6,FALSE)</f>
        <v>Consumer</v>
      </c>
      <c r="P6352" t="str">
        <f>VLOOKUP(E6352,Product!$B$2:$C$1811,2,FALSE)</f>
        <v>Office Supplies</v>
      </c>
      <c r="Q6352" t="str">
        <f>VLOOKUP(E6352,CHOOSE({1,2},Product!$B$2:$B$1811,Product!$A$2:$A$1811),2,FALSE)</f>
        <v>Envelopes</v>
      </c>
      <c r="R6352" t="str">
        <f t="shared" si="99"/>
        <v>AZ</v>
      </c>
    </row>
    <row r="6353" spans="1:18" x14ac:dyDescent="0.25">
      <c r="A6353" t="s">
        <v>5896</v>
      </c>
      <c r="B6353" s="35">
        <v>44735</v>
      </c>
      <c r="C6353" t="s">
        <v>27</v>
      </c>
      <c r="D6353" t="s">
        <v>24</v>
      </c>
      <c r="E6353" t="s">
        <v>974</v>
      </c>
      <c r="F6353">
        <v>0.1</v>
      </c>
      <c r="G6353">
        <v>10575283.950000001</v>
      </c>
      <c r="H6353">
        <v>235989.6</v>
      </c>
      <c r="I6353">
        <v>4</v>
      </c>
      <c r="J6353" t="s">
        <v>26</v>
      </c>
      <c r="K6353" t="str">
        <f>VLOOKUP(C6353,Customer!$A$2:$F$793,2,FALSE)</f>
        <v>France</v>
      </c>
      <c r="L6353" t="str">
        <f>VLOOKUP($C6353,Customer!$A$2:$F$793,3,FALSE)</f>
        <v>Auvergne-Rhône-Alpes</v>
      </c>
      <c r="M6353" t="str">
        <f>VLOOKUP($C6353,Customer!$A$2:$F$793,4,FALSE)</f>
        <v>Valence</v>
      </c>
      <c r="N6353" t="str">
        <f>VLOOKUP($C6353,Customer!$A$2:$F$793,5,FALSE)</f>
        <v>Central</v>
      </c>
      <c r="O6353" t="str">
        <f>VLOOKUP($C6353,Customer!$A$2:$F$793,6,FALSE)</f>
        <v>Consumer</v>
      </c>
      <c r="P6353" t="str">
        <f>VLOOKUP(E6353,Product!$B$2:$C$1811,2,FALSE)</f>
        <v>Furniture</v>
      </c>
      <c r="Q6353" t="str">
        <f>VLOOKUP(E6353,CHOOSE({1,2},Product!$B$2:$B$1811,Product!$A$2:$A$1811),2,FALSE)</f>
        <v>Bookcases</v>
      </c>
      <c r="R6353" t="str">
        <f t="shared" si="99"/>
        <v>AZ</v>
      </c>
    </row>
    <row r="6354" spans="1:18" x14ac:dyDescent="0.25">
      <c r="A6354" t="s">
        <v>5897</v>
      </c>
      <c r="B6354" s="35">
        <v>44735</v>
      </c>
      <c r="C6354" t="s">
        <v>1863</v>
      </c>
      <c r="D6354" t="s">
        <v>24</v>
      </c>
      <c r="E6354" t="s">
        <v>952</v>
      </c>
      <c r="F6354">
        <v>0</v>
      </c>
      <c r="G6354">
        <v>1253694.75</v>
      </c>
      <c r="H6354">
        <v>191741.55000000002</v>
      </c>
      <c r="I6354">
        <v>2</v>
      </c>
      <c r="J6354" t="s">
        <v>22</v>
      </c>
      <c r="K6354" t="str">
        <f>VLOOKUP(C6354,Customer!$A$2:$F$793,2,FALSE)</f>
        <v>Germany</v>
      </c>
      <c r="L6354" t="str">
        <f>VLOOKUP($C6354,Customer!$A$2:$F$793,3,FALSE)</f>
        <v>North Rhine-Westphalia</v>
      </c>
      <c r="M6354" t="str">
        <f>VLOOKUP($C6354,Customer!$A$2:$F$793,4,FALSE)</f>
        <v>Lippstadt</v>
      </c>
      <c r="N6354" t="str">
        <f>VLOOKUP($C6354,Customer!$A$2:$F$793,5,FALSE)</f>
        <v>Central</v>
      </c>
      <c r="O6354" t="str">
        <f>VLOOKUP($C6354,Customer!$A$2:$F$793,6,FALSE)</f>
        <v>Consumer</v>
      </c>
      <c r="P6354" t="str">
        <f>VLOOKUP(E6354,Product!$B$2:$C$1811,2,FALSE)</f>
        <v>Office Supplies</v>
      </c>
      <c r="Q6354" t="str">
        <f>VLOOKUP(E6354,CHOOSE({1,2},Product!$B$2:$B$1811,Product!$A$2:$A$1811),2,FALSE)</f>
        <v>Supplies</v>
      </c>
      <c r="R6354" t="str">
        <f t="shared" si="99"/>
        <v>AZ</v>
      </c>
    </row>
    <row r="6355" spans="1:18" x14ac:dyDescent="0.25">
      <c r="A6355" t="s">
        <v>5898</v>
      </c>
      <c r="B6355" s="35">
        <v>44735</v>
      </c>
      <c r="C6355" t="s">
        <v>1614</v>
      </c>
      <c r="D6355" t="s">
        <v>24</v>
      </c>
      <c r="E6355" t="s">
        <v>1335</v>
      </c>
      <c r="F6355">
        <v>0.5</v>
      </c>
      <c r="G6355">
        <v>280237.65000000002</v>
      </c>
      <c r="H6355">
        <v>-191741.55000000002</v>
      </c>
      <c r="I6355">
        <v>2</v>
      </c>
      <c r="J6355" t="s">
        <v>22</v>
      </c>
      <c r="K6355" t="str">
        <f>VLOOKUP(C6355,Customer!$A$2:$F$793,2,FALSE)</f>
        <v>Germany</v>
      </c>
      <c r="L6355" t="str">
        <f>VLOOKUP($C6355,Customer!$A$2:$F$793,3,FALSE)</f>
        <v>Berlin</v>
      </c>
      <c r="M6355" t="str">
        <f>VLOOKUP($C6355,Customer!$A$2:$F$793,4,FALSE)</f>
        <v>Berlin</v>
      </c>
      <c r="N6355" t="str">
        <f>VLOOKUP($C6355,Customer!$A$2:$F$793,5,FALSE)</f>
        <v>Central</v>
      </c>
      <c r="O6355" t="str">
        <f>VLOOKUP($C6355,Customer!$A$2:$F$793,6,FALSE)</f>
        <v>Consumer</v>
      </c>
      <c r="P6355" t="str">
        <f>VLOOKUP(E6355,Product!$B$2:$C$1811,2,FALSE)</f>
        <v>Office Supplies</v>
      </c>
      <c r="Q6355" t="str">
        <f>VLOOKUP(E6355,CHOOSE({1,2},Product!$B$2:$B$1811,Product!$A$2:$A$1811),2,FALSE)</f>
        <v>Fasteners</v>
      </c>
      <c r="R6355" t="str">
        <f t="shared" si="99"/>
        <v>AZ</v>
      </c>
    </row>
    <row r="6356" spans="1:18" x14ac:dyDescent="0.25">
      <c r="A6356" t="s">
        <v>5899</v>
      </c>
      <c r="B6356" s="35">
        <v>44735</v>
      </c>
      <c r="C6356" t="s">
        <v>2048</v>
      </c>
      <c r="D6356" t="s">
        <v>24</v>
      </c>
      <c r="E6356" t="s">
        <v>870</v>
      </c>
      <c r="F6356">
        <v>0.5</v>
      </c>
      <c r="G6356">
        <v>1150449.3</v>
      </c>
      <c r="H6356">
        <v>-737467.5</v>
      </c>
      <c r="I6356">
        <v>3</v>
      </c>
      <c r="J6356" t="s">
        <v>22</v>
      </c>
      <c r="K6356" t="str">
        <f>VLOOKUP(C6356,Customer!$A$2:$F$793,2,FALSE)</f>
        <v>France</v>
      </c>
      <c r="L6356" t="str">
        <f>VLOOKUP($C6356,Customer!$A$2:$F$793,3,FALSE)</f>
        <v>Provence-Alpes-Côte d'Azur</v>
      </c>
      <c r="M6356" t="str">
        <f>VLOOKUP($C6356,Customer!$A$2:$F$793,4,FALSE)</f>
        <v>Aix-en-Provence</v>
      </c>
      <c r="N6356" t="str">
        <f>VLOOKUP($C6356,Customer!$A$2:$F$793,5,FALSE)</f>
        <v>Central</v>
      </c>
      <c r="O6356" t="str">
        <f>VLOOKUP($C6356,Customer!$A$2:$F$793,6,FALSE)</f>
        <v>Corporate</v>
      </c>
      <c r="P6356" t="str">
        <f>VLOOKUP(E6356,Product!$B$2:$C$1811,2,FALSE)</f>
        <v>Office Supplies</v>
      </c>
      <c r="Q6356" t="str">
        <f>VLOOKUP(E6356,CHOOSE({1,2},Product!$B$2:$B$1811,Product!$A$2:$A$1811),2,FALSE)</f>
        <v>Binders</v>
      </c>
      <c r="R6356" t="str">
        <f t="shared" si="99"/>
        <v>AZ</v>
      </c>
    </row>
    <row r="6357" spans="1:18" x14ac:dyDescent="0.25">
      <c r="A6357" t="s">
        <v>5899</v>
      </c>
      <c r="B6357" s="35">
        <v>44735</v>
      </c>
      <c r="C6357" t="s">
        <v>2048</v>
      </c>
      <c r="D6357" t="s">
        <v>24</v>
      </c>
      <c r="E6357" t="s">
        <v>1521</v>
      </c>
      <c r="F6357">
        <v>0.5</v>
      </c>
      <c r="G6357">
        <v>427731.15</v>
      </c>
      <c r="H6357">
        <v>-88496.1</v>
      </c>
      <c r="I6357">
        <v>3</v>
      </c>
      <c r="J6357" t="s">
        <v>26</v>
      </c>
      <c r="K6357" t="str">
        <f>VLOOKUP(C6357,Customer!$A$2:$F$793,2,FALSE)</f>
        <v>France</v>
      </c>
      <c r="L6357" t="str">
        <f>VLOOKUP($C6357,Customer!$A$2:$F$793,3,FALSE)</f>
        <v>Provence-Alpes-Côte d'Azur</v>
      </c>
      <c r="M6357" t="str">
        <f>VLOOKUP($C6357,Customer!$A$2:$F$793,4,FALSE)</f>
        <v>Aix-en-Provence</v>
      </c>
      <c r="N6357" t="str">
        <f>VLOOKUP($C6357,Customer!$A$2:$F$793,5,FALSE)</f>
        <v>Central</v>
      </c>
      <c r="O6357" t="str">
        <f>VLOOKUP($C6357,Customer!$A$2:$F$793,6,FALSE)</f>
        <v>Corporate</v>
      </c>
      <c r="P6357" t="str">
        <f>VLOOKUP(E6357,Product!$B$2:$C$1811,2,FALSE)</f>
        <v>Office Supplies</v>
      </c>
      <c r="Q6357" t="str">
        <f>VLOOKUP(E6357,CHOOSE({1,2},Product!$B$2:$B$1811,Product!$A$2:$A$1811),2,FALSE)</f>
        <v>Fasteners</v>
      </c>
      <c r="R6357" t="str">
        <f t="shared" si="99"/>
        <v>AZ</v>
      </c>
    </row>
    <row r="6358" spans="1:18" x14ac:dyDescent="0.25">
      <c r="A6358" t="s">
        <v>5900</v>
      </c>
      <c r="B6358" s="35">
        <v>44735</v>
      </c>
      <c r="C6358" t="s">
        <v>976</v>
      </c>
      <c r="D6358" t="s">
        <v>24</v>
      </c>
      <c r="E6358" t="s">
        <v>2529</v>
      </c>
      <c r="F6358">
        <v>0.3</v>
      </c>
      <c r="G6358">
        <v>2064909</v>
      </c>
      <c r="H6358">
        <v>-855462.3</v>
      </c>
      <c r="I6358">
        <v>4</v>
      </c>
      <c r="J6358" t="s">
        <v>26</v>
      </c>
      <c r="K6358" t="str">
        <f>VLOOKUP(C6358,Customer!$A$2:$F$793,2,FALSE)</f>
        <v>France</v>
      </c>
      <c r="L6358" t="str">
        <f>VLOOKUP($C6358,Customer!$A$2:$F$793,3,FALSE)</f>
        <v>Centre-Val de Loire</v>
      </c>
      <c r="M6358" t="str">
        <f>VLOOKUP($C6358,Customer!$A$2:$F$793,4,FALSE)</f>
        <v>Dreux</v>
      </c>
      <c r="N6358" t="str">
        <f>VLOOKUP($C6358,Customer!$A$2:$F$793,5,FALSE)</f>
        <v>Central</v>
      </c>
      <c r="O6358" t="str">
        <f>VLOOKUP($C6358,Customer!$A$2:$F$793,6,FALSE)</f>
        <v>Corporate</v>
      </c>
      <c r="P6358" t="str">
        <f>VLOOKUP(E6358,Product!$B$2:$C$1811,2,FALSE)</f>
        <v>Furniture</v>
      </c>
      <c r="Q6358" t="str">
        <f>VLOOKUP(E6358,CHOOSE({1,2},Product!$B$2:$B$1811,Product!$A$2:$A$1811),2,FALSE)</f>
        <v>Furnishings</v>
      </c>
      <c r="R6358" t="str">
        <f t="shared" si="99"/>
        <v>BN</v>
      </c>
    </row>
    <row r="6359" spans="1:18" x14ac:dyDescent="0.25">
      <c r="A6359" t="s">
        <v>5901</v>
      </c>
      <c r="B6359" s="35">
        <v>44736</v>
      </c>
      <c r="C6359" t="s">
        <v>1164</v>
      </c>
      <c r="D6359" t="s">
        <v>20</v>
      </c>
      <c r="E6359" t="s">
        <v>863</v>
      </c>
      <c r="F6359">
        <v>0</v>
      </c>
      <c r="G6359">
        <v>2182903.8000000003</v>
      </c>
      <c r="H6359">
        <v>0</v>
      </c>
      <c r="I6359">
        <v>5</v>
      </c>
      <c r="J6359" t="s">
        <v>22</v>
      </c>
      <c r="K6359" t="str">
        <f>VLOOKUP(C6359,Customer!$A$2:$F$793,2,FALSE)</f>
        <v>France</v>
      </c>
      <c r="L6359" t="str">
        <f>VLOOKUP($C6359,Customer!$A$2:$F$793,3,FALSE)</f>
        <v>Alsace-Champagne-Ardenne-Lorraine</v>
      </c>
      <c r="M6359" t="str">
        <f>VLOOKUP($C6359,Customer!$A$2:$F$793,4,FALSE)</f>
        <v>Reims</v>
      </c>
      <c r="N6359" t="str">
        <f>VLOOKUP($C6359,Customer!$A$2:$F$793,5,FALSE)</f>
        <v>Central</v>
      </c>
      <c r="O6359" t="str">
        <f>VLOOKUP($C6359,Customer!$A$2:$F$793,6,FALSE)</f>
        <v>Corporate</v>
      </c>
      <c r="P6359" t="str">
        <f>VLOOKUP(E6359,Product!$B$2:$C$1811,2,FALSE)</f>
        <v>Office Supplies</v>
      </c>
      <c r="Q6359" t="str">
        <f>VLOOKUP(E6359,CHOOSE({1,2},Product!$B$2:$B$1811,Product!$A$2:$A$1811),2,FALSE)</f>
        <v>Art</v>
      </c>
      <c r="R6359" t="str">
        <f t="shared" si="99"/>
        <v>AZ</v>
      </c>
    </row>
    <row r="6360" spans="1:18" x14ac:dyDescent="0.25">
      <c r="A6360" t="s">
        <v>5901</v>
      </c>
      <c r="B6360" s="35">
        <v>44736</v>
      </c>
      <c r="C6360" t="s">
        <v>1164</v>
      </c>
      <c r="D6360" t="s">
        <v>20</v>
      </c>
      <c r="E6360" t="s">
        <v>1780</v>
      </c>
      <c r="F6360">
        <v>0</v>
      </c>
      <c r="G6360">
        <v>2699131.0500000003</v>
      </c>
      <c r="H6360">
        <v>427731.15</v>
      </c>
      <c r="I6360">
        <v>4</v>
      </c>
      <c r="J6360" t="s">
        <v>26</v>
      </c>
      <c r="K6360" t="str">
        <f>VLOOKUP(C6360,Customer!$A$2:$F$793,2,FALSE)</f>
        <v>France</v>
      </c>
      <c r="L6360" t="str">
        <f>VLOOKUP($C6360,Customer!$A$2:$F$793,3,FALSE)</f>
        <v>Alsace-Champagne-Ardenne-Lorraine</v>
      </c>
      <c r="M6360" t="str">
        <f>VLOOKUP($C6360,Customer!$A$2:$F$793,4,FALSE)</f>
        <v>Reims</v>
      </c>
      <c r="N6360" t="str">
        <f>VLOOKUP($C6360,Customer!$A$2:$F$793,5,FALSE)</f>
        <v>Central</v>
      </c>
      <c r="O6360" t="str">
        <f>VLOOKUP($C6360,Customer!$A$2:$F$793,6,FALSE)</f>
        <v>Corporate</v>
      </c>
      <c r="P6360" t="str">
        <f>VLOOKUP(E6360,Product!$B$2:$C$1811,2,FALSE)</f>
        <v>Office Supplies</v>
      </c>
      <c r="Q6360" t="str">
        <f>VLOOKUP(E6360,CHOOSE({1,2},Product!$B$2:$B$1811,Product!$A$2:$A$1811),2,FALSE)</f>
        <v>Art</v>
      </c>
      <c r="R6360" t="str">
        <f t="shared" si="99"/>
        <v>AZ</v>
      </c>
    </row>
    <row r="6361" spans="1:18" x14ac:dyDescent="0.25">
      <c r="A6361" t="s">
        <v>5901</v>
      </c>
      <c r="B6361" s="35">
        <v>44736</v>
      </c>
      <c r="C6361" t="s">
        <v>1164</v>
      </c>
      <c r="D6361" t="s">
        <v>20</v>
      </c>
      <c r="E6361" t="s">
        <v>817</v>
      </c>
      <c r="F6361">
        <v>0</v>
      </c>
      <c r="G6361">
        <v>560475.30000000005</v>
      </c>
      <c r="H6361">
        <v>162242.85</v>
      </c>
      <c r="I6361">
        <v>3</v>
      </c>
      <c r="J6361" t="s">
        <v>26</v>
      </c>
      <c r="K6361" t="str">
        <f>VLOOKUP(C6361,Customer!$A$2:$F$793,2,FALSE)</f>
        <v>France</v>
      </c>
      <c r="L6361" t="str">
        <f>VLOOKUP($C6361,Customer!$A$2:$F$793,3,FALSE)</f>
        <v>Alsace-Champagne-Ardenne-Lorraine</v>
      </c>
      <c r="M6361" t="str">
        <f>VLOOKUP($C6361,Customer!$A$2:$F$793,4,FALSE)</f>
        <v>Reims</v>
      </c>
      <c r="N6361" t="str">
        <f>VLOOKUP($C6361,Customer!$A$2:$F$793,5,FALSE)</f>
        <v>Central</v>
      </c>
      <c r="O6361" t="str">
        <f>VLOOKUP($C6361,Customer!$A$2:$F$793,6,FALSE)</f>
        <v>Corporate</v>
      </c>
      <c r="P6361" t="str">
        <f>VLOOKUP(E6361,Product!$B$2:$C$1811,2,FALSE)</f>
        <v>Office Supplies</v>
      </c>
      <c r="Q6361" t="str">
        <f>VLOOKUP(E6361,CHOOSE({1,2},Product!$B$2:$B$1811,Product!$A$2:$A$1811),2,FALSE)</f>
        <v>Labels</v>
      </c>
      <c r="R6361" t="str">
        <f t="shared" si="99"/>
        <v>AZ</v>
      </c>
    </row>
    <row r="6362" spans="1:18" x14ac:dyDescent="0.25">
      <c r="A6362" t="s">
        <v>5901</v>
      </c>
      <c r="B6362" s="35">
        <v>44736</v>
      </c>
      <c r="C6362" t="s">
        <v>1164</v>
      </c>
      <c r="D6362" t="s">
        <v>20</v>
      </c>
      <c r="E6362" t="s">
        <v>1404</v>
      </c>
      <c r="F6362">
        <v>0</v>
      </c>
      <c r="G6362">
        <v>324485.7</v>
      </c>
      <c r="H6362">
        <v>103245.45</v>
      </c>
      <c r="I6362">
        <v>1</v>
      </c>
      <c r="J6362" t="s">
        <v>26</v>
      </c>
      <c r="K6362" t="str">
        <f>VLOOKUP(C6362,Customer!$A$2:$F$793,2,FALSE)</f>
        <v>France</v>
      </c>
      <c r="L6362" t="str">
        <f>VLOOKUP($C6362,Customer!$A$2:$F$793,3,FALSE)</f>
        <v>Alsace-Champagne-Ardenne-Lorraine</v>
      </c>
      <c r="M6362" t="str">
        <f>VLOOKUP($C6362,Customer!$A$2:$F$793,4,FALSE)</f>
        <v>Reims</v>
      </c>
      <c r="N6362" t="str">
        <f>VLOOKUP($C6362,Customer!$A$2:$F$793,5,FALSE)</f>
        <v>Central</v>
      </c>
      <c r="O6362" t="str">
        <f>VLOOKUP($C6362,Customer!$A$2:$F$793,6,FALSE)</f>
        <v>Corporate</v>
      </c>
      <c r="P6362" t="str">
        <f>VLOOKUP(E6362,Product!$B$2:$C$1811,2,FALSE)</f>
        <v>Office Supplies</v>
      </c>
      <c r="Q6362" t="str">
        <f>VLOOKUP(E6362,CHOOSE({1,2},Product!$B$2:$B$1811,Product!$A$2:$A$1811),2,FALSE)</f>
        <v>Supplies</v>
      </c>
      <c r="R6362" t="str">
        <f t="shared" si="99"/>
        <v>AZ</v>
      </c>
    </row>
    <row r="6363" spans="1:18" x14ac:dyDescent="0.25">
      <c r="A6363" t="s">
        <v>5902</v>
      </c>
      <c r="B6363" s="35">
        <v>44736</v>
      </c>
      <c r="C6363" t="s">
        <v>1666</v>
      </c>
      <c r="D6363" t="s">
        <v>20</v>
      </c>
      <c r="E6363" t="s">
        <v>1031</v>
      </c>
      <c r="F6363">
        <v>0.4</v>
      </c>
      <c r="G6363">
        <v>442480.5</v>
      </c>
      <c r="H6363">
        <v>-73746.75</v>
      </c>
      <c r="I6363">
        <v>2</v>
      </c>
      <c r="J6363" t="s">
        <v>22</v>
      </c>
      <c r="K6363" t="str">
        <f>VLOOKUP(C6363,Customer!$A$2:$F$793,2,FALSE)</f>
        <v>Spain</v>
      </c>
      <c r="L6363" t="str">
        <f>VLOOKUP($C6363,Customer!$A$2:$F$793,3,FALSE)</f>
        <v>Madrid</v>
      </c>
      <c r="M6363" t="str">
        <f>VLOOKUP($C6363,Customer!$A$2:$F$793,4,FALSE)</f>
        <v>Parla</v>
      </c>
      <c r="N6363" t="str">
        <f>VLOOKUP($C6363,Customer!$A$2:$F$793,5,FALSE)</f>
        <v>South</v>
      </c>
      <c r="O6363" t="str">
        <f>VLOOKUP($C6363,Customer!$A$2:$F$793,6,FALSE)</f>
        <v>Consumer</v>
      </c>
      <c r="P6363" t="str">
        <f>VLOOKUP(E6363,Product!$B$2:$C$1811,2,FALSE)</f>
        <v>Furniture</v>
      </c>
      <c r="Q6363" t="str">
        <f>VLOOKUP(E6363,CHOOSE({1,2},Product!$B$2:$B$1811,Product!$A$2:$A$1811),2,FALSE)</f>
        <v>Furnishings</v>
      </c>
      <c r="R6363" t="str">
        <f t="shared" si="99"/>
        <v>BN</v>
      </c>
    </row>
    <row r="6364" spans="1:18" x14ac:dyDescent="0.25">
      <c r="A6364" t="s">
        <v>5903</v>
      </c>
      <c r="B6364" s="35">
        <v>44736</v>
      </c>
      <c r="C6364" t="s">
        <v>23</v>
      </c>
      <c r="D6364" t="s">
        <v>20</v>
      </c>
      <c r="E6364" t="s">
        <v>42</v>
      </c>
      <c r="F6364">
        <v>0</v>
      </c>
      <c r="G6364">
        <v>2050159.6500000001</v>
      </c>
      <c r="H6364">
        <v>530976.6</v>
      </c>
      <c r="I6364">
        <v>3</v>
      </c>
      <c r="J6364" t="s">
        <v>26</v>
      </c>
      <c r="K6364" t="str">
        <f>VLOOKUP(C6364,Customer!$A$2:$F$793,2,FALSE)</f>
        <v>United Kingdom</v>
      </c>
      <c r="L6364" t="str">
        <f>VLOOKUP($C6364,Customer!$A$2:$F$793,3,FALSE)</f>
        <v>England</v>
      </c>
      <c r="M6364" t="str">
        <f>VLOOKUP($C6364,Customer!$A$2:$F$793,4,FALSE)</f>
        <v>Southport</v>
      </c>
      <c r="N6364" t="str">
        <f>VLOOKUP($C6364,Customer!$A$2:$F$793,5,FALSE)</f>
        <v>North</v>
      </c>
      <c r="O6364" t="str">
        <f>VLOOKUP($C6364,Customer!$A$2:$F$793,6,FALSE)</f>
        <v>Consumer</v>
      </c>
      <c r="P6364" t="str">
        <f>VLOOKUP(E6364,Product!$B$2:$C$1811,2,FALSE)</f>
        <v>Office Supplies</v>
      </c>
      <c r="Q6364" t="str">
        <f>VLOOKUP(E6364,CHOOSE({1,2},Product!$B$2:$B$1811,Product!$A$2:$A$1811),2,FALSE)</f>
        <v>Art</v>
      </c>
      <c r="R6364" t="str">
        <f t="shared" si="99"/>
        <v>AZ</v>
      </c>
    </row>
    <row r="6365" spans="1:18" x14ac:dyDescent="0.25">
      <c r="A6365" t="s">
        <v>5904</v>
      </c>
      <c r="B6365" s="35">
        <v>44736</v>
      </c>
      <c r="C6365" t="s">
        <v>1590</v>
      </c>
      <c r="D6365" t="s">
        <v>24</v>
      </c>
      <c r="E6365" t="s">
        <v>1769</v>
      </c>
      <c r="F6365">
        <v>0</v>
      </c>
      <c r="G6365">
        <v>1209446.7</v>
      </c>
      <c r="H6365">
        <v>575224.65</v>
      </c>
      <c r="I6365">
        <v>7</v>
      </c>
      <c r="J6365" t="s">
        <v>22</v>
      </c>
      <c r="K6365" t="str">
        <f>VLOOKUP(C6365,Customer!$A$2:$F$793,2,FALSE)</f>
        <v>Austria</v>
      </c>
      <c r="L6365" t="str">
        <f>VLOOKUP($C6365,Customer!$A$2:$F$793,3,FALSE)</f>
        <v>Vienna</v>
      </c>
      <c r="M6365" t="str">
        <f>VLOOKUP($C6365,Customer!$A$2:$F$793,4,FALSE)</f>
        <v>Vienna</v>
      </c>
      <c r="N6365" t="str">
        <f>VLOOKUP($C6365,Customer!$A$2:$F$793,5,FALSE)</f>
        <v>Central</v>
      </c>
      <c r="O6365" t="str">
        <f>VLOOKUP($C6365,Customer!$A$2:$F$793,6,FALSE)</f>
        <v>Home Office</v>
      </c>
      <c r="P6365" t="str">
        <f>VLOOKUP(E6365,Product!$B$2:$C$1811,2,FALSE)</f>
        <v>Office Supplies</v>
      </c>
      <c r="Q6365" t="str">
        <f>VLOOKUP(E6365,CHOOSE({1,2},Product!$B$2:$B$1811,Product!$A$2:$A$1811),2,FALSE)</f>
        <v>Labels</v>
      </c>
      <c r="R6365" t="str">
        <f t="shared" si="99"/>
        <v>AZ</v>
      </c>
    </row>
    <row r="6366" spans="1:18" x14ac:dyDescent="0.25">
      <c r="A6366" t="s">
        <v>5905</v>
      </c>
      <c r="B6366" s="35">
        <v>44736</v>
      </c>
      <c r="C6366" t="s">
        <v>229</v>
      </c>
      <c r="D6366" t="s">
        <v>24</v>
      </c>
      <c r="E6366" t="s">
        <v>237</v>
      </c>
      <c r="F6366">
        <v>0</v>
      </c>
      <c r="G6366">
        <v>1976412.9000000001</v>
      </c>
      <c r="H6366">
        <v>545725.95000000007</v>
      </c>
      <c r="I6366">
        <v>5</v>
      </c>
      <c r="J6366" t="s">
        <v>22</v>
      </c>
      <c r="K6366" t="str">
        <f>VLOOKUP(C6366,Customer!$A$2:$F$793,2,FALSE)</f>
        <v>Netherlands</v>
      </c>
      <c r="L6366" t="str">
        <f>VLOOKUP($C6366,Customer!$A$2:$F$793,3,FALSE)</f>
        <v>North Holland</v>
      </c>
      <c r="M6366" t="str">
        <f>VLOOKUP($C6366,Customer!$A$2:$F$793,4,FALSE)</f>
        <v>Zaanstad</v>
      </c>
      <c r="N6366" t="str">
        <f>VLOOKUP($C6366,Customer!$A$2:$F$793,5,FALSE)</f>
        <v>Central</v>
      </c>
      <c r="O6366" t="str">
        <f>VLOOKUP($C6366,Customer!$A$2:$F$793,6,FALSE)</f>
        <v>Consumer</v>
      </c>
      <c r="P6366" t="str">
        <f>VLOOKUP(E6366,Product!$B$2:$C$1811,2,FALSE)</f>
        <v>Office Supplies</v>
      </c>
      <c r="Q6366" t="str">
        <f>VLOOKUP(E6366,CHOOSE({1,2},Product!$B$2:$B$1811,Product!$A$2:$A$1811),2,FALSE)</f>
        <v>Art</v>
      </c>
      <c r="R6366" t="str">
        <f t="shared" si="99"/>
        <v>AZ</v>
      </c>
    </row>
    <row r="6367" spans="1:18" x14ac:dyDescent="0.25">
      <c r="A6367" t="s">
        <v>5904</v>
      </c>
      <c r="B6367" s="35">
        <v>44736</v>
      </c>
      <c r="C6367" t="s">
        <v>1590</v>
      </c>
      <c r="D6367" t="s">
        <v>24</v>
      </c>
      <c r="E6367" t="s">
        <v>1037</v>
      </c>
      <c r="F6367">
        <v>0</v>
      </c>
      <c r="G6367">
        <v>3230107.65</v>
      </c>
      <c r="H6367">
        <v>1327441.5</v>
      </c>
      <c r="I6367">
        <v>3</v>
      </c>
      <c r="J6367" t="s">
        <v>26</v>
      </c>
      <c r="K6367" t="str">
        <f>VLOOKUP(C6367,Customer!$A$2:$F$793,2,FALSE)</f>
        <v>Austria</v>
      </c>
      <c r="L6367" t="str">
        <f>VLOOKUP($C6367,Customer!$A$2:$F$793,3,FALSE)</f>
        <v>Vienna</v>
      </c>
      <c r="M6367" t="str">
        <f>VLOOKUP($C6367,Customer!$A$2:$F$793,4,FALSE)</f>
        <v>Vienna</v>
      </c>
      <c r="N6367" t="str">
        <f>VLOOKUP($C6367,Customer!$A$2:$F$793,5,FALSE)</f>
        <v>Central</v>
      </c>
      <c r="O6367" t="str">
        <f>VLOOKUP($C6367,Customer!$A$2:$F$793,6,FALSE)</f>
        <v>Home Office</v>
      </c>
      <c r="P6367" t="str">
        <f>VLOOKUP(E6367,Product!$B$2:$C$1811,2,FALSE)</f>
        <v>Technology</v>
      </c>
      <c r="Q6367" t="str">
        <f>VLOOKUP(E6367,CHOOSE({1,2},Product!$B$2:$B$1811,Product!$A$2:$A$1811),2,FALSE)</f>
        <v>Machines</v>
      </c>
      <c r="R6367" t="str">
        <f t="shared" si="99"/>
        <v>AZ</v>
      </c>
    </row>
    <row r="6368" spans="1:18" x14ac:dyDescent="0.25">
      <c r="A6368" t="s">
        <v>5905</v>
      </c>
      <c r="B6368" s="35">
        <v>44736</v>
      </c>
      <c r="C6368" t="s">
        <v>229</v>
      </c>
      <c r="D6368" t="s">
        <v>24</v>
      </c>
      <c r="E6368" t="s">
        <v>1915</v>
      </c>
      <c r="F6368">
        <v>0</v>
      </c>
      <c r="G6368">
        <v>25560623.550000001</v>
      </c>
      <c r="H6368">
        <v>3067864.8000000003</v>
      </c>
      <c r="I6368">
        <v>7</v>
      </c>
      <c r="J6368" t="s">
        <v>26</v>
      </c>
      <c r="K6368" t="str">
        <f>VLOOKUP(C6368,Customer!$A$2:$F$793,2,FALSE)</f>
        <v>Netherlands</v>
      </c>
      <c r="L6368" t="str">
        <f>VLOOKUP($C6368,Customer!$A$2:$F$793,3,FALSE)</f>
        <v>North Holland</v>
      </c>
      <c r="M6368" t="str">
        <f>VLOOKUP($C6368,Customer!$A$2:$F$793,4,FALSE)</f>
        <v>Zaanstad</v>
      </c>
      <c r="N6368" t="str">
        <f>VLOOKUP($C6368,Customer!$A$2:$F$793,5,FALSE)</f>
        <v>Central</v>
      </c>
      <c r="O6368" t="str">
        <f>VLOOKUP($C6368,Customer!$A$2:$F$793,6,FALSE)</f>
        <v>Consumer</v>
      </c>
      <c r="P6368" t="str">
        <f>VLOOKUP(E6368,Product!$B$2:$C$1811,2,FALSE)</f>
        <v>Technology</v>
      </c>
      <c r="Q6368" t="str">
        <f>VLOOKUP(E6368,CHOOSE({1,2},Product!$B$2:$B$1811,Product!$A$2:$A$1811),2,FALSE)</f>
        <v>Accessories</v>
      </c>
      <c r="R6368" t="str">
        <f t="shared" si="99"/>
        <v>AZ</v>
      </c>
    </row>
    <row r="6369" spans="1:18" x14ac:dyDescent="0.25">
      <c r="A6369" t="s">
        <v>5906</v>
      </c>
      <c r="B6369" s="35">
        <v>44736</v>
      </c>
      <c r="C6369" t="s">
        <v>1725</v>
      </c>
      <c r="D6369" t="s">
        <v>24</v>
      </c>
      <c r="E6369" t="s">
        <v>2555</v>
      </c>
      <c r="F6369">
        <v>0.35</v>
      </c>
      <c r="G6369">
        <v>12817185.15</v>
      </c>
      <c r="H6369">
        <v>988206.45000000007</v>
      </c>
      <c r="I6369">
        <v>4</v>
      </c>
      <c r="J6369" t="s">
        <v>26</v>
      </c>
      <c r="K6369" t="str">
        <f>VLOOKUP(C6369,Customer!$A$2:$F$793,2,FALSE)</f>
        <v>Germany</v>
      </c>
      <c r="L6369" t="str">
        <f>VLOOKUP($C6369,Customer!$A$2:$F$793,3,FALSE)</f>
        <v>North Rhine-Westphalia</v>
      </c>
      <c r="M6369" t="str">
        <f>VLOOKUP($C6369,Customer!$A$2:$F$793,4,FALSE)</f>
        <v>Remscheid</v>
      </c>
      <c r="N6369" t="str">
        <f>VLOOKUP($C6369,Customer!$A$2:$F$793,5,FALSE)</f>
        <v>Central</v>
      </c>
      <c r="O6369" t="str">
        <f>VLOOKUP($C6369,Customer!$A$2:$F$793,6,FALSE)</f>
        <v>Consumer</v>
      </c>
      <c r="P6369" t="str">
        <f>VLOOKUP(E6369,Product!$B$2:$C$1811,2,FALSE)</f>
        <v>Furniture</v>
      </c>
      <c r="Q6369" t="str">
        <f>VLOOKUP(E6369,CHOOSE({1,2},Product!$B$2:$B$1811,Product!$A$2:$A$1811),2,FALSE)</f>
        <v>Tables</v>
      </c>
      <c r="R6369" t="str">
        <f t="shared" si="99"/>
        <v>AZ</v>
      </c>
    </row>
    <row r="6370" spans="1:18" x14ac:dyDescent="0.25">
      <c r="A6370" t="s">
        <v>5907</v>
      </c>
      <c r="B6370" s="35">
        <v>44736</v>
      </c>
      <c r="C6370" t="s">
        <v>1685</v>
      </c>
      <c r="D6370" t="s">
        <v>24</v>
      </c>
      <c r="E6370" t="s">
        <v>1163</v>
      </c>
      <c r="F6370">
        <v>0.5</v>
      </c>
      <c r="G6370">
        <v>191741.55000000002</v>
      </c>
      <c r="H6370">
        <v>-14749.35</v>
      </c>
      <c r="I6370">
        <v>3</v>
      </c>
      <c r="J6370" t="s">
        <v>22</v>
      </c>
      <c r="K6370" t="str">
        <f>VLOOKUP(C6370,Customer!$A$2:$F$793,2,FALSE)</f>
        <v>United Kingdom</v>
      </c>
      <c r="L6370" t="str">
        <f>VLOOKUP($C6370,Customer!$A$2:$F$793,3,FALSE)</f>
        <v>England</v>
      </c>
      <c r="M6370" t="str">
        <f>VLOOKUP($C6370,Customer!$A$2:$F$793,4,FALSE)</f>
        <v>Rotherham</v>
      </c>
      <c r="N6370" t="str">
        <f>VLOOKUP($C6370,Customer!$A$2:$F$793,5,FALSE)</f>
        <v>North</v>
      </c>
      <c r="O6370" t="str">
        <f>VLOOKUP($C6370,Customer!$A$2:$F$793,6,FALSE)</f>
        <v>Corporate</v>
      </c>
      <c r="P6370" t="str">
        <f>VLOOKUP(E6370,Product!$B$2:$C$1811,2,FALSE)</f>
        <v>Office Supplies</v>
      </c>
      <c r="Q6370" t="str">
        <f>VLOOKUP(E6370,CHOOSE({1,2},Product!$B$2:$B$1811,Product!$A$2:$A$1811),2,FALSE)</f>
        <v>Binders</v>
      </c>
      <c r="R6370" t="str">
        <f t="shared" si="99"/>
        <v>BN</v>
      </c>
    </row>
    <row r="6371" spans="1:18" x14ac:dyDescent="0.25">
      <c r="A6371" t="s">
        <v>5908</v>
      </c>
      <c r="B6371" s="35">
        <v>44736</v>
      </c>
      <c r="C6371" t="s">
        <v>779</v>
      </c>
      <c r="D6371" t="s">
        <v>24</v>
      </c>
      <c r="E6371" t="s">
        <v>670</v>
      </c>
      <c r="F6371">
        <v>0.1</v>
      </c>
      <c r="G6371">
        <v>3731585.5500000003</v>
      </c>
      <c r="H6371">
        <v>-162242.85</v>
      </c>
      <c r="I6371">
        <v>1</v>
      </c>
      <c r="J6371" t="s">
        <v>22</v>
      </c>
      <c r="K6371" t="str">
        <f>VLOOKUP(C6371,Customer!$A$2:$F$793,2,FALSE)</f>
        <v>Austria</v>
      </c>
      <c r="L6371" t="str">
        <f>VLOOKUP($C6371,Customer!$A$2:$F$793,3,FALSE)</f>
        <v>Vienna</v>
      </c>
      <c r="M6371" t="str">
        <f>VLOOKUP($C6371,Customer!$A$2:$F$793,4,FALSE)</f>
        <v>Vienna</v>
      </c>
      <c r="N6371" t="str">
        <f>VLOOKUP($C6371,Customer!$A$2:$F$793,5,FALSE)</f>
        <v>Central</v>
      </c>
      <c r="O6371" t="str">
        <f>VLOOKUP($C6371,Customer!$A$2:$F$793,6,FALSE)</f>
        <v>Consumer</v>
      </c>
      <c r="P6371" t="str">
        <f>VLOOKUP(E6371,Product!$B$2:$C$1811,2,FALSE)</f>
        <v>Office Supplies</v>
      </c>
      <c r="Q6371" t="str">
        <f>VLOOKUP(E6371,CHOOSE({1,2},Product!$B$2:$B$1811,Product!$A$2:$A$1811),2,FALSE)</f>
        <v>Appliances</v>
      </c>
      <c r="R6371" t="str">
        <f t="shared" si="99"/>
        <v>AZ</v>
      </c>
    </row>
    <row r="6372" spans="1:18" x14ac:dyDescent="0.25">
      <c r="A6372" t="s">
        <v>5909</v>
      </c>
      <c r="B6372" s="35">
        <v>44736</v>
      </c>
      <c r="C6372" t="s">
        <v>439</v>
      </c>
      <c r="D6372" t="s">
        <v>24</v>
      </c>
      <c r="E6372" t="s">
        <v>1224</v>
      </c>
      <c r="F6372">
        <v>0</v>
      </c>
      <c r="G6372">
        <v>368733.75</v>
      </c>
      <c r="H6372">
        <v>162242.85</v>
      </c>
      <c r="I6372">
        <v>3</v>
      </c>
      <c r="J6372" t="s">
        <v>26</v>
      </c>
      <c r="K6372" t="str">
        <f>VLOOKUP(C6372,Customer!$A$2:$F$793,2,FALSE)</f>
        <v>France</v>
      </c>
      <c r="L6372" t="str">
        <f>VLOOKUP($C6372,Customer!$A$2:$F$793,3,FALSE)</f>
        <v>Alsace-Champagne-Ardenne-Lorraine</v>
      </c>
      <c r="M6372" t="str">
        <f>VLOOKUP($C6372,Customer!$A$2:$F$793,4,FALSE)</f>
        <v>Chaumont</v>
      </c>
      <c r="N6372" t="str">
        <f>VLOOKUP($C6372,Customer!$A$2:$F$793,5,FALSE)</f>
        <v>Central</v>
      </c>
      <c r="O6372" t="str">
        <f>VLOOKUP($C6372,Customer!$A$2:$F$793,6,FALSE)</f>
        <v>Consumer</v>
      </c>
      <c r="P6372" t="str">
        <f>VLOOKUP(E6372,Product!$B$2:$C$1811,2,FALSE)</f>
        <v>Office Supplies</v>
      </c>
      <c r="Q6372" t="str">
        <f>VLOOKUP(E6372,CHOOSE({1,2},Product!$B$2:$B$1811,Product!$A$2:$A$1811),2,FALSE)</f>
        <v>Fasteners</v>
      </c>
      <c r="R6372" t="str">
        <f t="shared" si="99"/>
        <v>AZ</v>
      </c>
    </row>
    <row r="6373" spans="1:18" x14ac:dyDescent="0.25">
      <c r="A6373" t="s">
        <v>5908</v>
      </c>
      <c r="B6373" s="35">
        <v>44736</v>
      </c>
      <c r="C6373" t="s">
        <v>779</v>
      </c>
      <c r="D6373" t="s">
        <v>24</v>
      </c>
      <c r="E6373" t="s">
        <v>2405</v>
      </c>
      <c r="F6373">
        <v>0</v>
      </c>
      <c r="G6373">
        <v>57124232.550000004</v>
      </c>
      <c r="H6373">
        <v>13141670.85</v>
      </c>
      <c r="I6373">
        <v>6</v>
      </c>
      <c r="J6373" t="s">
        <v>22</v>
      </c>
      <c r="K6373" t="str">
        <f>VLOOKUP(C6373,Customer!$A$2:$F$793,2,FALSE)</f>
        <v>Austria</v>
      </c>
      <c r="L6373" t="str">
        <f>VLOOKUP($C6373,Customer!$A$2:$F$793,3,FALSE)</f>
        <v>Vienna</v>
      </c>
      <c r="M6373" t="str">
        <f>VLOOKUP($C6373,Customer!$A$2:$F$793,4,FALSE)</f>
        <v>Vienna</v>
      </c>
      <c r="N6373" t="str">
        <f>VLOOKUP($C6373,Customer!$A$2:$F$793,5,FALSE)</f>
        <v>Central</v>
      </c>
      <c r="O6373" t="str">
        <f>VLOOKUP($C6373,Customer!$A$2:$F$793,6,FALSE)</f>
        <v>Consumer</v>
      </c>
      <c r="P6373" t="str">
        <f>VLOOKUP(E6373,Product!$B$2:$C$1811,2,FALSE)</f>
        <v>Technology</v>
      </c>
      <c r="Q6373" t="str">
        <f>VLOOKUP(E6373,CHOOSE({1,2},Product!$B$2:$B$1811,Product!$A$2:$A$1811),2,FALSE)</f>
        <v>Phones</v>
      </c>
      <c r="R6373" t="str">
        <f t="shared" si="99"/>
        <v>AZ</v>
      </c>
    </row>
    <row r="6374" spans="1:18" x14ac:dyDescent="0.25">
      <c r="A6374" t="s">
        <v>5910</v>
      </c>
      <c r="B6374" s="35">
        <v>44737</v>
      </c>
      <c r="C6374" t="s">
        <v>398</v>
      </c>
      <c r="D6374" t="s">
        <v>20</v>
      </c>
      <c r="E6374" t="s">
        <v>1267</v>
      </c>
      <c r="F6374">
        <v>0</v>
      </c>
      <c r="G6374">
        <v>870211.65</v>
      </c>
      <c r="H6374">
        <v>176992.2</v>
      </c>
      <c r="I6374">
        <v>2</v>
      </c>
      <c r="J6374" t="s">
        <v>22</v>
      </c>
      <c r="K6374" t="str">
        <f>VLOOKUP(C6374,Customer!$A$2:$F$793,2,FALSE)</f>
        <v>Italy</v>
      </c>
      <c r="L6374" t="str">
        <f>VLOOKUP($C6374,Customer!$A$2:$F$793,3,FALSE)</f>
        <v>Apulia</v>
      </c>
      <c r="M6374" t="str">
        <f>VLOOKUP($C6374,Customer!$A$2:$F$793,4,FALSE)</f>
        <v>Brindisi</v>
      </c>
      <c r="N6374" t="str">
        <f>VLOOKUP($C6374,Customer!$A$2:$F$793,5,FALSE)</f>
        <v>South</v>
      </c>
      <c r="O6374" t="str">
        <f>VLOOKUP($C6374,Customer!$A$2:$F$793,6,FALSE)</f>
        <v>Corporate</v>
      </c>
      <c r="P6374" t="str">
        <f>VLOOKUP(E6374,Product!$B$2:$C$1811,2,FALSE)</f>
        <v>Office Supplies</v>
      </c>
      <c r="Q6374" t="str">
        <f>VLOOKUP(E6374,CHOOSE({1,2},Product!$B$2:$B$1811,Product!$A$2:$A$1811),2,FALSE)</f>
        <v>Binders</v>
      </c>
      <c r="R6374" t="str">
        <f t="shared" si="99"/>
        <v>AZ</v>
      </c>
    </row>
    <row r="6375" spans="1:18" x14ac:dyDescent="0.25">
      <c r="A6375" t="s">
        <v>5910</v>
      </c>
      <c r="B6375" s="35">
        <v>44737</v>
      </c>
      <c r="C6375" t="s">
        <v>398</v>
      </c>
      <c r="D6375" t="s">
        <v>20</v>
      </c>
      <c r="E6375" t="s">
        <v>971</v>
      </c>
      <c r="F6375">
        <v>0.1</v>
      </c>
      <c r="G6375">
        <v>604723.35</v>
      </c>
      <c r="H6375">
        <v>14749.35</v>
      </c>
      <c r="I6375">
        <v>2</v>
      </c>
      <c r="J6375" t="s">
        <v>26</v>
      </c>
      <c r="K6375" t="str">
        <f>VLOOKUP(C6375,Customer!$A$2:$F$793,2,FALSE)</f>
        <v>Italy</v>
      </c>
      <c r="L6375" t="str">
        <f>VLOOKUP($C6375,Customer!$A$2:$F$793,3,FALSE)</f>
        <v>Apulia</v>
      </c>
      <c r="M6375" t="str">
        <f>VLOOKUP($C6375,Customer!$A$2:$F$793,4,FALSE)</f>
        <v>Brindisi</v>
      </c>
      <c r="N6375" t="str">
        <f>VLOOKUP($C6375,Customer!$A$2:$F$793,5,FALSE)</f>
        <v>South</v>
      </c>
      <c r="O6375" t="str">
        <f>VLOOKUP($C6375,Customer!$A$2:$F$793,6,FALSE)</f>
        <v>Corporate</v>
      </c>
      <c r="P6375" t="str">
        <f>VLOOKUP(E6375,Product!$B$2:$C$1811,2,FALSE)</f>
        <v>Office Supplies</v>
      </c>
      <c r="Q6375" t="str">
        <f>VLOOKUP(E6375,CHOOSE({1,2},Product!$B$2:$B$1811,Product!$A$2:$A$1811),2,FALSE)</f>
        <v>Storage</v>
      </c>
      <c r="R6375" t="str">
        <f t="shared" si="99"/>
        <v>AZ</v>
      </c>
    </row>
    <row r="6376" spans="1:18" x14ac:dyDescent="0.25">
      <c r="A6376" t="s">
        <v>5910</v>
      </c>
      <c r="B6376" s="35">
        <v>44737</v>
      </c>
      <c r="C6376" t="s">
        <v>398</v>
      </c>
      <c r="D6376" t="s">
        <v>20</v>
      </c>
      <c r="E6376" t="s">
        <v>1562</v>
      </c>
      <c r="F6376">
        <v>0.15</v>
      </c>
      <c r="G6376">
        <v>5472008.8500000006</v>
      </c>
      <c r="H6376">
        <v>1091451.9000000001</v>
      </c>
      <c r="I6376">
        <v>3</v>
      </c>
      <c r="J6376" t="s">
        <v>22</v>
      </c>
      <c r="K6376" t="str">
        <f>VLOOKUP(C6376,Customer!$A$2:$F$793,2,FALSE)</f>
        <v>Italy</v>
      </c>
      <c r="L6376" t="str">
        <f>VLOOKUP($C6376,Customer!$A$2:$F$793,3,FALSE)</f>
        <v>Apulia</v>
      </c>
      <c r="M6376" t="str">
        <f>VLOOKUP($C6376,Customer!$A$2:$F$793,4,FALSE)</f>
        <v>Brindisi</v>
      </c>
      <c r="N6376" t="str">
        <f>VLOOKUP($C6376,Customer!$A$2:$F$793,5,FALSE)</f>
        <v>South</v>
      </c>
      <c r="O6376" t="str">
        <f>VLOOKUP($C6376,Customer!$A$2:$F$793,6,FALSE)</f>
        <v>Corporate</v>
      </c>
      <c r="P6376" t="str">
        <f>VLOOKUP(E6376,Product!$B$2:$C$1811,2,FALSE)</f>
        <v>Technology</v>
      </c>
      <c r="Q6376" t="str">
        <f>VLOOKUP(E6376,CHOOSE({1,2},Product!$B$2:$B$1811,Product!$A$2:$A$1811),2,FALSE)</f>
        <v>Copiers</v>
      </c>
      <c r="R6376" t="str">
        <f t="shared" si="99"/>
        <v>AZ</v>
      </c>
    </row>
    <row r="6377" spans="1:18" x14ac:dyDescent="0.25">
      <c r="A6377" t="s">
        <v>5911</v>
      </c>
      <c r="B6377" s="35">
        <v>44737</v>
      </c>
      <c r="C6377" t="s">
        <v>1480</v>
      </c>
      <c r="D6377" t="s">
        <v>20</v>
      </c>
      <c r="E6377" t="s">
        <v>2556</v>
      </c>
      <c r="F6377">
        <v>0.2</v>
      </c>
      <c r="G6377">
        <v>4660794.6000000006</v>
      </c>
      <c r="H6377">
        <v>1165198.6500000001</v>
      </c>
      <c r="I6377">
        <v>6</v>
      </c>
      <c r="J6377" t="s">
        <v>26</v>
      </c>
      <c r="K6377" t="str">
        <f>VLOOKUP(C6377,Customer!$A$2:$F$793,2,FALSE)</f>
        <v>United Kingdom</v>
      </c>
      <c r="L6377" t="str">
        <f>VLOOKUP($C6377,Customer!$A$2:$F$793,3,FALSE)</f>
        <v>England</v>
      </c>
      <c r="M6377" t="str">
        <f>VLOOKUP($C6377,Customer!$A$2:$F$793,4,FALSE)</f>
        <v>Plymouth</v>
      </c>
      <c r="N6377" t="str">
        <f>VLOOKUP($C6377,Customer!$A$2:$F$793,5,FALSE)</f>
        <v>North</v>
      </c>
      <c r="O6377" t="str">
        <f>VLOOKUP($C6377,Customer!$A$2:$F$793,6,FALSE)</f>
        <v>Home Office</v>
      </c>
      <c r="P6377" t="str">
        <f>VLOOKUP(E6377,Product!$B$2:$C$1811,2,FALSE)</f>
        <v>Furniture</v>
      </c>
      <c r="Q6377" t="str">
        <f>VLOOKUP(E6377,CHOOSE({1,2},Product!$B$2:$B$1811,Product!$A$2:$A$1811),2,FALSE)</f>
        <v>Chairs</v>
      </c>
      <c r="R6377" t="str">
        <f t="shared" si="99"/>
        <v>AZ</v>
      </c>
    </row>
    <row r="6378" spans="1:18" x14ac:dyDescent="0.25">
      <c r="A6378" t="s">
        <v>5911</v>
      </c>
      <c r="B6378" s="35">
        <v>44737</v>
      </c>
      <c r="C6378" t="s">
        <v>1480</v>
      </c>
      <c r="D6378" t="s">
        <v>20</v>
      </c>
      <c r="E6378" t="s">
        <v>2312</v>
      </c>
      <c r="F6378">
        <v>0.45</v>
      </c>
      <c r="G6378">
        <v>24070939.199999999</v>
      </c>
      <c r="H6378">
        <v>-7448421.75</v>
      </c>
      <c r="I6378">
        <v>6</v>
      </c>
      <c r="J6378" t="s">
        <v>26</v>
      </c>
      <c r="K6378" t="str">
        <f>VLOOKUP(C6378,Customer!$A$2:$F$793,2,FALSE)</f>
        <v>United Kingdom</v>
      </c>
      <c r="L6378" t="str">
        <f>VLOOKUP($C6378,Customer!$A$2:$F$793,3,FALSE)</f>
        <v>England</v>
      </c>
      <c r="M6378" t="str">
        <f>VLOOKUP($C6378,Customer!$A$2:$F$793,4,FALSE)</f>
        <v>Plymouth</v>
      </c>
      <c r="N6378" t="str">
        <f>VLOOKUP($C6378,Customer!$A$2:$F$793,5,FALSE)</f>
        <v>North</v>
      </c>
      <c r="O6378" t="str">
        <f>VLOOKUP($C6378,Customer!$A$2:$F$793,6,FALSE)</f>
        <v>Home Office</v>
      </c>
      <c r="P6378" t="str">
        <f>VLOOKUP(E6378,Product!$B$2:$C$1811,2,FALSE)</f>
        <v>Furniture</v>
      </c>
      <c r="Q6378" t="str">
        <f>VLOOKUP(E6378,CHOOSE({1,2},Product!$B$2:$B$1811,Product!$A$2:$A$1811),2,FALSE)</f>
        <v>Tables</v>
      </c>
      <c r="R6378" t="str">
        <f t="shared" si="99"/>
        <v>AZ</v>
      </c>
    </row>
    <row r="6379" spans="1:18" x14ac:dyDescent="0.25">
      <c r="A6379" t="s">
        <v>5912</v>
      </c>
      <c r="B6379" s="35">
        <v>44737</v>
      </c>
      <c r="C6379" t="s">
        <v>605</v>
      </c>
      <c r="D6379" t="s">
        <v>24</v>
      </c>
      <c r="E6379" t="s">
        <v>1818</v>
      </c>
      <c r="F6379">
        <v>0</v>
      </c>
      <c r="G6379">
        <v>5044277.7</v>
      </c>
      <c r="H6379">
        <v>2271399.9</v>
      </c>
      <c r="I6379">
        <v>7</v>
      </c>
      <c r="J6379" t="s">
        <v>22</v>
      </c>
      <c r="K6379" t="str">
        <f>VLOOKUP(C6379,Customer!$A$2:$F$793,2,FALSE)</f>
        <v>Ireland</v>
      </c>
      <c r="L6379" t="str">
        <f>VLOOKUP($C6379,Customer!$A$2:$F$793,3,FALSE)</f>
        <v>Dublin</v>
      </c>
      <c r="M6379" t="str">
        <f>VLOOKUP($C6379,Customer!$A$2:$F$793,4,FALSE)</f>
        <v>Dublin</v>
      </c>
      <c r="N6379" t="str">
        <f>VLOOKUP($C6379,Customer!$A$2:$F$793,5,FALSE)</f>
        <v>North</v>
      </c>
      <c r="O6379" t="str">
        <f>VLOOKUP($C6379,Customer!$A$2:$F$793,6,FALSE)</f>
        <v>Consumer</v>
      </c>
      <c r="P6379" t="str">
        <f>VLOOKUP(E6379,Product!$B$2:$C$1811,2,FALSE)</f>
        <v>Furniture</v>
      </c>
      <c r="Q6379" t="str">
        <f>VLOOKUP(E6379,CHOOSE({1,2},Product!$B$2:$B$1811,Product!$A$2:$A$1811),2,FALSE)</f>
        <v>Furnishings</v>
      </c>
      <c r="R6379" t="str">
        <f t="shared" si="99"/>
        <v>AZ</v>
      </c>
    </row>
    <row r="6380" spans="1:18" x14ac:dyDescent="0.25">
      <c r="A6380" t="s">
        <v>5911</v>
      </c>
      <c r="B6380" s="35">
        <v>44737</v>
      </c>
      <c r="C6380" t="s">
        <v>1480</v>
      </c>
      <c r="D6380" t="s">
        <v>20</v>
      </c>
      <c r="E6380" t="s">
        <v>1750</v>
      </c>
      <c r="F6380">
        <v>0.1</v>
      </c>
      <c r="G6380">
        <v>1961663.55</v>
      </c>
      <c r="H6380">
        <v>0</v>
      </c>
      <c r="I6380">
        <v>3</v>
      </c>
      <c r="J6380" t="s">
        <v>22</v>
      </c>
      <c r="K6380" t="str">
        <f>VLOOKUP(C6380,Customer!$A$2:$F$793,2,FALSE)</f>
        <v>United Kingdom</v>
      </c>
      <c r="L6380" t="str">
        <f>VLOOKUP($C6380,Customer!$A$2:$F$793,3,FALSE)</f>
        <v>England</v>
      </c>
      <c r="M6380" t="str">
        <f>VLOOKUP($C6380,Customer!$A$2:$F$793,4,FALSE)</f>
        <v>Plymouth</v>
      </c>
      <c r="N6380" t="str">
        <f>VLOOKUP($C6380,Customer!$A$2:$F$793,5,FALSE)</f>
        <v>North</v>
      </c>
      <c r="O6380" t="str">
        <f>VLOOKUP($C6380,Customer!$A$2:$F$793,6,FALSE)</f>
        <v>Home Office</v>
      </c>
      <c r="P6380" t="str">
        <f>VLOOKUP(E6380,Product!$B$2:$C$1811,2,FALSE)</f>
        <v>Office Supplies</v>
      </c>
      <c r="Q6380" t="str">
        <f>VLOOKUP(E6380,CHOOSE({1,2},Product!$B$2:$B$1811,Product!$A$2:$A$1811),2,FALSE)</f>
        <v>Envelopes</v>
      </c>
      <c r="R6380" t="str">
        <f t="shared" si="99"/>
        <v>AZ</v>
      </c>
    </row>
    <row r="6381" spans="1:18" x14ac:dyDescent="0.25">
      <c r="A6381" t="s">
        <v>5913</v>
      </c>
      <c r="B6381" s="35">
        <v>44737</v>
      </c>
      <c r="C6381" t="s">
        <v>325</v>
      </c>
      <c r="D6381" t="s">
        <v>20</v>
      </c>
      <c r="E6381" t="s">
        <v>814</v>
      </c>
      <c r="F6381">
        <v>0</v>
      </c>
      <c r="G6381">
        <v>988206.45000000007</v>
      </c>
      <c r="H6381">
        <v>280237.65000000002</v>
      </c>
      <c r="I6381">
        <v>4</v>
      </c>
      <c r="J6381" t="s">
        <v>22</v>
      </c>
      <c r="K6381" t="str">
        <f>VLOOKUP(C6381,Customer!$A$2:$F$793,2,FALSE)</f>
        <v>Netherlands</v>
      </c>
      <c r="L6381" t="str">
        <f>VLOOKUP($C6381,Customer!$A$2:$F$793,3,FALSE)</f>
        <v>North Brabant</v>
      </c>
      <c r="M6381" t="str">
        <f>VLOOKUP($C6381,Customer!$A$2:$F$793,4,FALSE)</f>
        <v>Helmond</v>
      </c>
      <c r="N6381" t="str">
        <f>VLOOKUP($C6381,Customer!$A$2:$F$793,5,FALSE)</f>
        <v>Central</v>
      </c>
      <c r="O6381" t="str">
        <f>VLOOKUP($C6381,Customer!$A$2:$F$793,6,FALSE)</f>
        <v>Consumer</v>
      </c>
      <c r="P6381" t="str">
        <f>VLOOKUP(E6381,Product!$B$2:$C$1811,2,FALSE)</f>
        <v>Office Supplies</v>
      </c>
      <c r="Q6381" t="str">
        <f>VLOOKUP(E6381,CHOOSE({1,2},Product!$B$2:$B$1811,Product!$A$2:$A$1811),2,FALSE)</f>
        <v>Binders</v>
      </c>
      <c r="R6381" t="str">
        <f t="shared" si="99"/>
        <v>AZ</v>
      </c>
    </row>
    <row r="6382" spans="1:18" x14ac:dyDescent="0.25">
      <c r="A6382" t="s">
        <v>5914</v>
      </c>
      <c r="B6382" s="35">
        <v>44737</v>
      </c>
      <c r="C6382" t="s">
        <v>610</v>
      </c>
      <c r="D6382" t="s">
        <v>24</v>
      </c>
      <c r="E6382" t="s">
        <v>199</v>
      </c>
      <c r="F6382">
        <v>0</v>
      </c>
      <c r="G6382">
        <v>19690382.25</v>
      </c>
      <c r="H6382">
        <v>5516256.9000000004</v>
      </c>
      <c r="I6382">
        <v>8</v>
      </c>
      <c r="J6382" t="s">
        <v>22</v>
      </c>
      <c r="K6382" t="str">
        <f>VLOOKUP(C6382,Customer!$A$2:$F$793,2,FALSE)</f>
        <v>Germany</v>
      </c>
      <c r="L6382" t="str">
        <f>VLOOKUP($C6382,Customer!$A$2:$F$793,3,FALSE)</f>
        <v>Baden-Württemberg</v>
      </c>
      <c r="M6382" t="str">
        <f>VLOOKUP($C6382,Customer!$A$2:$F$793,4,FALSE)</f>
        <v>Mannheim</v>
      </c>
      <c r="N6382" t="str">
        <f>VLOOKUP($C6382,Customer!$A$2:$F$793,5,FALSE)</f>
        <v>Central</v>
      </c>
      <c r="O6382" t="str">
        <f>VLOOKUP($C6382,Customer!$A$2:$F$793,6,FALSE)</f>
        <v>Consumer</v>
      </c>
      <c r="P6382" t="str">
        <f>VLOOKUP(E6382,Product!$B$2:$C$1811,2,FALSE)</f>
        <v>Technology</v>
      </c>
      <c r="Q6382" t="str">
        <f>VLOOKUP(E6382,CHOOSE({1,2},Product!$B$2:$B$1811,Product!$A$2:$A$1811),2,FALSE)</f>
        <v>Phones</v>
      </c>
      <c r="R6382" t="str">
        <f t="shared" si="99"/>
        <v>AZ</v>
      </c>
    </row>
    <row r="6383" spans="1:18" x14ac:dyDescent="0.25">
      <c r="A6383" t="s">
        <v>5915</v>
      </c>
      <c r="B6383" s="35">
        <v>44737</v>
      </c>
      <c r="C6383" t="s">
        <v>429</v>
      </c>
      <c r="D6383" t="s">
        <v>24</v>
      </c>
      <c r="E6383" t="s">
        <v>128</v>
      </c>
      <c r="F6383">
        <v>0.5</v>
      </c>
      <c r="G6383">
        <v>648971.4</v>
      </c>
      <c r="H6383">
        <v>-501477.9</v>
      </c>
      <c r="I6383">
        <v>3</v>
      </c>
      <c r="J6383" t="s">
        <v>22</v>
      </c>
      <c r="K6383" t="str">
        <f>VLOOKUP(C6383,Customer!$A$2:$F$793,2,FALSE)</f>
        <v>Italy</v>
      </c>
      <c r="L6383" t="str">
        <f>VLOOKUP($C6383,Customer!$A$2:$F$793,3,FALSE)</f>
        <v>Lombardy</v>
      </c>
      <c r="M6383" t="str">
        <f>VLOOKUP($C6383,Customer!$A$2:$F$793,4,FALSE)</f>
        <v>Milan</v>
      </c>
      <c r="N6383" t="str">
        <f>VLOOKUP($C6383,Customer!$A$2:$F$793,5,FALSE)</f>
        <v>South</v>
      </c>
      <c r="O6383" t="str">
        <f>VLOOKUP($C6383,Customer!$A$2:$F$793,6,FALSE)</f>
        <v>Corporate</v>
      </c>
      <c r="P6383" t="str">
        <f>VLOOKUP(E6383,Product!$B$2:$C$1811,2,FALSE)</f>
        <v>Office Supplies</v>
      </c>
      <c r="Q6383" t="str">
        <f>VLOOKUP(E6383,CHOOSE({1,2},Product!$B$2:$B$1811,Product!$A$2:$A$1811),2,FALSE)</f>
        <v>Art</v>
      </c>
      <c r="R6383" t="str">
        <f t="shared" si="99"/>
        <v>BN</v>
      </c>
    </row>
    <row r="6384" spans="1:18" x14ac:dyDescent="0.25">
      <c r="A6384" t="s">
        <v>5915</v>
      </c>
      <c r="B6384" s="35">
        <v>44737</v>
      </c>
      <c r="C6384" t="s">
        <v>429</v>
      </c>
      <c r="D6384" t="s">
        <v>24</v>
      </c>
      <c r="E6384" t="s">
        <v>1845</v>
      </c>
      <c r="F6384">
        <v>0.5</v>
      </c>
      <c r="G6384">
        <v>250738.95</v>
      </c>
      <c r="H6384">
        <v>-162242.85</v>
      </c>
      <c r="I6384">
        <v>3</v>
      </c>
      <c r="J6384" t="s">
        <v>22</v>
      </c>
      <c r="K6384" t="str">
        <f>VLOOKUP(C6384,Customer!$A$2:$F$793,2,FALSE)</f>
        <v>Italy</v>
      </c>
      <c r="L6384" t="str">
        <f>VLOOKUP($C6384,Customer!$A$2:$F$793,3,FALSE)</f>
        <v>Lombardy</v>
      </c>
      <c r="M6384" t="str">
        <f>VLOOKUP($C6384,Customer!$A$2:$F$793,4,FALSE)</f>
        <v>Milan</v>
      </c>
      <c r="N6384" t="str">
        <f>VLOOKUP($C6384,Customer!$A$2:$F$793,5,FALSE)</f>
        <v>South</v>
      </c>
      <c r="O6384" t="str">
        <f>VLOOKUP($C6384,Customer!$A$2:$F$793,6,FALSE)</f>
        <v>Corporate</v>
      </c>
      <c r="P6384" t="str">
        <f>VLOOKUP(E6384,Product!$B$2:$C$1811,2,FALSE)</f>
        <v>Office Supplies</v>
      </c>
      <c r="Q6384" t="str">
        <f>VLOOKUP(E6384,CHOOSE({1,2},Product!$B$2:$B$1811,Product!$A$2:$A$1811),2,FALSE)</f>
        <v>Labels</v>
      </c>
      <c r="R6384" t="str">
        <f t="shared" si="99"/>
        <v>BN</v>
      </c>
    </row>
    <row r="6385" spans="1:18" x14ac:dyDescent="0.25">
      <c r="A6385" t="s">
        <v>5915</v>
      </c>
      <c r="B6385" s="35">
        <v>44737</v>
      </c>
      <c r="C6385" t="s">
        <v>429</v>
      </c>
      <c r="D6385" t="s">
        <v>24</v>
      </c>
      <c r="E6385" t="s">
        <v>884</v>
      </c>
      <c r="F6385">
        <v>0.6</v>
      </c>
      <c r="G6385">
        <v>8200638.6000000006</v>
      </c>
      <c r="H6385">
        <v>-3082614.15</v>
      </c>
      <c r="I6385">
        <v>7</v>
      </c>
      <c r="J6385" t="s">
        <v>26</v>
      </c>
      <c r="K6385" t="str">
        <f>VLOOKUP(C6385,Customer!$A$2:$F$793,2,FALSE)</f>
        <v>Italy</v>
      </c>
      <c r="L6385" t="str">
        <f>VLOOKUP($C6385,Customer!$A$2:$F$793,3,FALSE)</f>
        <v>Lombardy</v>
      </c>
      <c r="M6385" t="str">
        <f>VLOOKUP($C6385,Customer!$A$2:$F$793,4,FALSE)</f>
        <v>Milan</v>
      </c>
      <c r="N6385" t="str">
        <f>VLOOKUP($C6385,Customer!$A$2:$F$793,5,FALSE)</f>
        <v>South</v>
      </c>
      <c r="O6385" t="str">
        <f>VLOOKUP($C6385,Customer!$A$2:$F$793,6,FALSE)</f>
        <v>Corporate</v>
      </c>
      <c r="P6385" t="str">
        <f>VLOOKUP(E6385,Product!$B$2:$C$1811,2,FALSE)</f>
        <v>Office Supplies</v>
      </c>
      <c r="Q6385" t="str">
        <f>VLOOKUP(E6385,CHOOSE({1,2},Product!$B$2:$B$1811,Product!$A$2:$A$1811),2,FALSE)</f>
        <v>Storage</v>
      </c>
      <c r="R6385" t="str">
        <f t="shared" si="99"/>
        <v>BN</v>
      </c>
    </row>
    <row r="6386" spans="1:18" x14ac:dyDescent="0.25">
      <c r="A6386" t="s">
        <v>5915</v>
      </c>
      <c r="B6386" s="35">
        <v>44737</v>
      </c>
      <c r="C6386" t="s">
        <v>429</v>
      </c>
      <c r="D6386" t="s">
        <v>24</v>
      </c>
      <c r="E6386" t="s">
        <v>2445</v>
      </c>
      <c r="F6386">
        <v>0.5</v>
      </c>
      <c r="G6386">
        <v>589974</v>
      </c>
      <c r="H6386">
        <v>-176992.2</v>
      </c>
      <c r="I6386">
        <v>3</v>
      </c>
      <c r="J6386" t="s">
        <v>22</v>
      </c>
      <c r="K6386" t="str">
        <f>VLOOKUP(C6386,Customer!$A$2:$F$793,2,FALSE)</f>
        <v>Italy</v>
      </c>
      <c r="L6386" t="str">
        <f>VLOOKUP($C6386,Customer!$A$2:$F$793,3,FALSE)</f>
        <v>Lombardy</v>
      </c>
      <c r="M6386" t="str">
        <f>VLOOKUP($C6386,Customer!$A$2:$F$793,4,FALSE)</f>
        <v>Milan</v>
      </c>
      <c r="N6386" t="str">
        <f>VLOOKUP($C6386,Customer!$A$2:$F$793,5,FALSE)</f>
        <v>South</v>
      </c>
      <c r="O6386" t="str">
        <f>VLOOKUP($C6386,Customer!$A$2:$F$793,6,FALSE)</f>
        <v>Corporate</v>
      </c>
      <c r="P6386" t="str">
        <f>VLOOKUP(E6386,Product!$B$2:$C$1811,2,FALSE)</f>
        <v>Office Supplies</v>
      </c>
      <c r="Q6386" t="str">
        <f>VLOOKUP(E6386,CHOOSE({1,2},Product!$B$2:$B$1811,Product!$A$2:$A$1811),2,FALSE)</f>
        <v>Supplies</v>
      </c>
      <c r="R6386" t="str">
        <f t="shared" si="99"/>
        <v>BN</v>
      </c>
    </row>
    <row r="6387" spans="1:18" x14ac:dyDescent="0.25">
      <c r="A6387" t="s">
        <v>5915</v>
      </c>
      <c r="B6387" s="35">
        <v>44737</v>
      </c>
      <c r="C6387" t="s">
        <v>429</v>
      </c>
      <c r="D6387" t="s">
        <v>24</v>
      </c>
      <c r="E6387" t="s">
        <v>575</v>
      </c>
      <c r="F6387">
        <v>0.5</v>
      </c>
      <c r="G6387">
        <v>3377601.15</v>
      </c>
      <c r="H6387">
        <v>-604723.35</v>
      </c>
      <c r="I6387">
        <v>8</v>
      </c>
      <c r="J6387" t="s">
        <v>26</v>
      </c>
      <c r="K6387" t="str">
        <f>VLOOKUP(C6387,Customer!$A$2:$F$793,2,FALSE)</f>
        <v>Italy</v>
      </c>
      <c r="L6387" t="str">
        <f>VLOOKUP($C6387,Customer!$A$2:$F$793,3,FALSE)</f>
        <v>Lombardy</v>
      </c>
      <c r="M6387" t="str">
        <f>VLOOKUP($C6387,Customer!$A$2:$F$793,4,FALSE)</f>
        <v>Milan</v>
      </c>
      <c r="N6387" t="str">
        <f>VLOOKUP($C6387,Customer!$A$2:$F$793,5,FALSE)</f>
        <v>South</v>
      </c>
      <c r="O6387" t="str">
        <f>VLOOKUP($C6387,Customer!$A$2:$F$793,6,FALSE)</f>
        <v>Corporate</v>
      </c>
      <c r="P6387" t="str">
        <f>VLOOKUP(E6387,Product!$B$2:$C$1811,2,FALSE)</f>
        <v>Technology</v>
      </c>
      <c r="Q6387" t="str">
        <f>VLOOKUP(E6387,CHOOSE({1,2},Product!$B$2:$B$1811,Product!$A$2:$A$1811),2,FALSE)</f>
        <v>Accessories</v>
      </c>
      <c r="R6387" t="str">
        <f t="shared" si="99"/>
        <v>BN</v>
      </c>
    </row>
    <row r="6388" spans="1:18" x14ac:dyDescent="0.25">
      <c r="A6388" t="s">
        <v>5916</v>
      </c>
      <c r="B6388" s="35">
        <v>44738</v>
      </c>
      <c r="C6388" t="s">
        <v>1480</v>
      </c>
      <c r="D6388" t="s">
        <v>20</v>
      </c>
      <c r="E6388" t="s">
        <v>250</v>
      </c>
      <c r="F6388">
        <v>0</v>
      </c>
      <c r="G6388">
        <v>5575254.2999999998</v>
      </c>
      <c r="H6388">
        <v>1887916.8</v>
      </c>
      <c r="I6388">
        <v>7</v>
      </c>
      <c r="J6388" t="s">
        <v>22</v>
      </c>
      <c r="K6388" t="str">
        <f>VLOOKUP(C6388,Customer!$A$2:$F$793,2,FALSE)</f>
        <v>United Kingdom</v>
      </c>
      <c r="L6388" t="str">
        <f>VLOOKUP($C6388,Customer!$A$2:$F$793,3,FALSE)</f>
        <v>England</v>
      </c>
      <c r="M6388" t="str">
        <f>VLOOKUP($C6388,Customer!$A$2:$F$793,4,FALSE)</f>
        <v>Plymouth</v>
      </c>
      <c r="N6388" t="str">
        <f>VLOOKUP($C6388,Customer!$A$2:$F$793,5,FALSE)</f>
        <v>North</v>
      </c>
      <c r="O6388" t="str">
        <f>VLOOKUP($C6388,Customer!$A$2:$F$793,6,FALSE)</f>
        <v>Home Office</v>
      </c>
      <c r="P6388" t="str">
        <f>VLOOKUP(E6388,Product!$B$2:$C$1811,2,FALSE)</f>
        <v>Office Supplies</v>
      </c>
      <c r="Q6388" t="str">
        <f>VLOOKUP(E6388,CHOOSE({1,2},Product!$B$2:$B$1811,Product!$A$2:$A$1811),2,FALSE)</f>
        <v>Art</v>
      </c>
      <c r="R6388" t="str">
        <f t="shared" si="99"/>
        <v>AZ</v>
      </c>
    </row>
    <row r="6389" spans="1:18" x14ac:dyDescent="0.25">
      <c r="A6389" t="s">
        <v>5916</v>
      </c>
      <c r="B6389" s="35">
        <v>44738</v>
      </c>
      <c r="C6389" t="s">
        <v>1480</v>
      </c>
      <c r="D6389" t="s">
        <v>20</v>
      </c>
      <c r="E6389" t="s">
        <v>453</v>
      </c>
      <c r="F6389">
        <v>0</v>
      </c>
      <c r="G6389">
        <v>427731.15</v>
      </c>
      <c r="H6389">
        <v>176992.2</v>
      </c>
      <c r="I6389">
        <v>1</v>
      </c>
      <c r="J6389" t="s">
        <v>22</v>
      </c>
      <c r="K6389" t="str">
        <f>VLOOKUP(C6389,Customer!$A$2:$F$793,2,FALSE)</f>
        <v>United Kingdom</v>
      </c>
      <c r="L6389" t="str">
        <f>VLOOKUP($C6389,Customer!$A$2:$F$793,3,FALSE)</f>
        <v>England</v>
      </c>
      <c r="M6389" t="str">
        <f>VLOOKUP($C6389,Customer!$A$2:$F$793,4,FALSE)</f>
        <v>Plymouth</v>
      </c>
      <c r="N6389" t="str">
        <f>VLOOKUP($C6389,Customer!$A$2:$F$793,5,FALSE)</f>
        <v>North</v>
      </c>
      <c r="O6389" t="str">
        <f>VLOOKUP($C6389,Customer!$A$2:$F$793,6,FALSE)</f>
        <v>Home Office</v>
      </c>
      <c r="P6389" t="str">
        <f>VLOOKUP(E6389,Product!$B$2:$C$1811,2,FALSE)</f>
        <v>Office Supplies</v>
      </c>
      <c r="Q6389" t="str">
        <f>VLOOKUP(E6389,CHOOSE({1,2},Product!$B$2:$B$1811,Product!$A$2:$A$1811),2,FALSE)</f>
        <v>Art</v>
      </c>
      <c r="R6389" t="str">
        <f t="shared" si="99"/>
        <v>AZ</v>
      </c>
    </row>
    <row r="6390" spans="1:18" x14ac:dyDescent="0.25">
      <c r="A6390" t="s">
        <v>5917</v>
      </c>
      <c r="B6390" s="35">
        <v>44738</v>
      </c>
      <c r="C6390" t="s">
        <v>1374</v>
      </c>
      <c r="D6390" t="s">
        <v>20</v>
      </c>
      <c r="E6390" t="s">
        <v>1981</v>
      </c>
      <c r="F6390">
        <v>0</v>
      </c>
      <c r="G6390">
        <v>471979.2</v>
      </c>
      <c r="H6390">
        <v>162242.85</v>
      </c>
      <c r="I6390">
        <v>2</v>
      </c>
      <c r="J6390" t="s">
        <v>26</v>
      </c>
      <c r="K6390" t="str">
        <f>VLOOKUP(C6390,Customer!$A$2:$F$793,2,FALSE)</f>
        <v>France</v>
      </c>
      <c r="L6390" t="str">
        <f>VLOOKUP($C6390,Customer!$A$2:$F$793,3,FALSE)</f>
        <v>Auvergne-Rhône-Alpes</v>
      </c>
      <c r="M6390" t="str">
        <f>VLOOKUP($C6390,Customer!$A$2:$F$793,4,FALSE)</f>
        <v>Oullins</v>
      </c>
      <c r="N6390" t="str">
        <f>VLOOKUP($C6390,Customer!$A$2:$F$793,5,FALSE)</f>
        <v>Central</v>
      </c>
      <c r="O6390" t="str">
        <f>VLOOKUP($C6390,Customer!$A$2:$F$793,6,FALSE)</f>
        <v>Consumer</v>
      </c>
      <c r="P6390" t="str">
        <f>VLOOKUP(E6390,Product!$B$2:$C$1811,2,FALSE)</f>
        <v>Office Supplies</v>
      </c>
      <c r="Q6390" t="str">
        <f>VLOOKUP(E6390,CHOOSE({1,2},Product!$B$2:$B$1811,Product!$A$2:$A$1811),2,FALSE)</f>
        <v>Fasteners</v>
      </c>
      <c r="R6390" t="str">
        <f t="shared" si="99"/>
        <v>AZ</v>
      </c>
    </row>
    <row r="6391" spans="1:18" x14ac:dyDescent="0.25">
      <c r="A6391" t="s">
        <v>5918</v>
      </c>
      <c r="B6391" s="35">
        <v>44738</v>
      </c>
      <c r="C6391" t="s">
        <v>376</v>
      </c>
      <c r="D6391" t="s">
        <v>33</v>
      </c>
      <c r="E6391" t="s">
        <v>1989</v>
      </c>
      <c r="F6391">
        <v>0</v>
      </c>
      <c r="G6391">
        <v>2345146.65</v>
      </c>
      <c r="H6391">
        <v>1076702.55</v>
      </c>
      <c r="I6391">
        <v>3</v>
      </c>
      <c r="J6391" t="s">
        <v>26</v>
      </c>
      <c r="K6391" t="str">
        <f>VLOOKUP(C6391,Customer!$A$2:$F$793,2,FALSE)</f>
        <v>Portugal</v>
      </c>
      <c r="L6391" t="str">
        <f>VLOOKUP($C6391,Customer!$A$2:$F$793,3,FALSE)</f>
        <v>Coimbra</v>
      </c>
      <c r="M6391" t="str">
        <f>VLOOKUP($C6391,Customer!$A$2:$F$793,4,FALSE)</f>
        <v>Coimbra</v>
      </c>
      <c r="N6391" t="str">
        <f>VLOOKUP($C6391,Customer!$A$2:$F$793,5,FALSE)</f>
        <v>South</v>
      </c>
      <c r="O6391" t="str">
        <f>VLOOKUP($C6391,Customer!$A$2:$F$793,6,FALSE)</f>
        <v>Corporate</v>
      </c>
      <c r="P6391" t="str">
        <f>VLOOKUP(E6391,Product!$B$2:$C$1811,2,FALSE)</f>
        <v>Office Supplies</v>
      </c>
      <c r="Q6391" t="str">
        <f>VLOOKUP(E6391,CHOOSE({1,2},Product!$B$2:$B$1811,Product!$A$2:$A$1811),2,FALSE)</f>
        <v>Binders</v>
      </c>
      <c r="R6391" t="str">
        <f t="shared" si="99"/>
        <v>AZ</v>
      </c>
    </row>
    <row r="6392" spans="1:18" x14ac:dyDescent="0.25">
      <c r="A6392" t="s">
        <v>5919</v>
      </c>
      <c r="B6392" s="35">
        <v>44738</v>
      </c>
      <c r="C6392" t="s">
        <v>1844</v>
      </c>
      <c r="D6392" t="s">
        <v>24</v>
      </c>
      <c r="E6392" t="s">
        <v>1283</v>
      </c>
      <c r="F6392">
        <v>0</v>
      </c>
      <c r="G6392">
        <v>840712.95000000007</v>
      </c>
      <c r="H6392">
        <v>103245.45</v>
      </c>
      <c r="I6392">
        <v>2</v>
      </c>
      <c r="J6392" t="s">
        <v>26</v>
      </c>
      <c r="K6392" t="str">
        <f>VLOOKUP(C6392,Customer!$A$2:$F$793,2,FALSE)</f>
        <v>Italy</v>
      </c>
      <c r="L6392" t="str">
        <f>VLOOKUP($C6392,Customer!$A$2:$F$793,3,FALSE)</f>
        <v>Sicily</v>
      </c>
      <c r="M6392" t="str">
        <f>VLOOKUP($C6392,Customer!$A$2:$F$793,4,FALSE)</f>
        <v>Palermo</v>
      </c>
      <c r="N6392" t="str">
        <f>VLOOKUP($C6392,Customer!$A$2:$F$793,5,FALSE)</f>
        <v>South</v>
      </c>
      <c r="O6392" t="str">
        <f>VLOOKUP($C6392,Customer!$A$2:$F$793,6,FALSE)</f>
        <v>Home Office</v>
      </c>
      <c r="P6392" t="str">
        <f>VLOOKUP(E6392,Product!$B$2:$C$1811,2,FALSE)</f>
        <v>Office Supplies</v>
      </c>
      <c r="Q6392" t="str">
        <f>VLOOKUP(E6392,CHOOSE({1,2},Product!$B$2:$B$1811,Product!$A$2:$A$1811),2,FALSE)</f>
        <v>Supplies</v>
      </c>
      <c r="R6392" t="str">
        <f t="shared" si="99"/>
        <v>AZ</v>
      </c>
    </row>
    <row r="6393" spans="1:18" x14ac:dyDescent="0.25">
      <c r="A6393" t="s">
        <v>5920</v>
      </c>
      <c r="B6393" s="35">
        <v>44738</v>
      </c>
      <c r="C6393" t="s">
        <v>1286</v>
      </c>
      <c r="D6393" t="s">
        <v>24</v>
      </c>
      <c r="E6393" t="s">
        <v>1445</v>
      </c>
      <c r="F6393">
        <v>0.1</v>
      </c>
      <c r="G6393">
        <v>1312692.1500000001</v>
      </c>
      <c r="H6393">
        <v>-58997.4</v>
      </c>
      <c r="I6393">
        <v>5</v>
      </c>
      <c r="J6393" t="s">
        <v>26</v>
      </c>
      <c r="K6393" t="str">
        <f>VLOOKUP(C6393,Customer!$A$2:$F$793,2,FALSE)</f>
        <v>Netherlands</v>
      </c>
      <c r="L6393" t="str">
        <f>VLOOKUP($C6393,Customer!$A$2:$F$793,3,FALSE)</f>
        <v>North Holland</v>
      </c>
      <c r="M6393" t="str">
        <f>VLOOKUP($C6393,Customer!$A$2:$F$793,4,FALSE)</f>
        <v>Haarlem</v>
      </c>
      <c r="N6393" t="str">
        <f>VLOOKUP($C6393,Customer!$A$2:$F$793,5,FALSE)</f>
        <v>Central</v>
      </c>
      <c r="O6393" t="str">
        <f>VLOOKUP($C6393,Customer!$A$2:$F$793,6,FALSE)</f>
        <v>Consumer</v>
      </c>
      <c r="P6393" t="str">
        <f>VLOOKUP(E6393,Product!$B$2:$C$1811,2,FALSE)</f>
        <v>Office Supplies</v>
      </c>
      <c r="Q6393" t="str">
        <f>VLOOKUP(E6393,CHOOSE({1,2},Product!$B$2:$B$1811,Product!$A$2:$A$1811),2,FALSE)</f>
        <v>Storage</v>
      </c>
      <c r="R6393" t="str">
        <f t="shared" si="99"/>
        <v>BN</v>
      </c>
    </row>
    <row r="6394" spans="1:18" x14ac:dyDescent="0.25">
      <c r="A6394" t="s">
        <v>5921</v>
      </c>
      <c r="B6394" s="35">
        <v>44738</v>
      </c>
      <c r="C6394" t="s">
        <v>2355</v>
      </c>
      <c r="D6394" t="s">
        <v>24</v>
      </c>
      <c r="E6394" t="s">
        <v>1760</v>
      </c>
      <c r="F6394">
        <v>0.5</v>
      </c>
      <c r="G6394">
        <v>11519242.35</v>
      </c>
      <c r="H6394">
        <v>-8761113.9000000004</v>
      </c>
      <c r="I6394">
        <v>6</v>
      </c>
      <c r="J6394" t="s">
        <v>26</v>
      </c>
      <c r="K6394" t="str">
        <f>VLOOKUP(C6394,Customer!$A$2:$F$793,2,FALSE)</f>
        <v>France</v>
      </c>
      <c r="L6394" t="str">
        <f>VLOOKUP($C6394,Customer!$A$2:$F$793,3,FALSE)</f>
        <v>Ile-de-France</v>
      </c>
      <c r="M6394" t="str">
        <f>VLOOKUP($C6394,Customer!$A$2:$F$793,4,FALSE)</f>
        <v>Noisy-le-Sec</v>
      </c>
      <c r="N6394" t="str">
        <f>VLOOKUP($C6394,Customer!$A$2:$F$793,5,FALSE)</f>
        <v>Central</v>
      </c>
      <c r="O6394" t="str">
        <f>VLOOKUP($C6394,Customer!$A$2:$F$793,6,FALSE)</f>
        <v>Consumer</v>
      </c>
      <c r="P6394" t="str">
        <f>VLOOKUP(E6394,Product!$B$2:$C$1811,2,FALSE)</f>
        <v>Technology</v>
      </c>
      <c r="Q6394" t="str">
        <f>VLOOKUP(E6394,CHOOSE({1,2},Product!$B$2:$B$1811,Product!$A$2:$A$1811),2,FALSE)</f>
        <v>Copiers</v>
      </c>
      <c r="R6394" t="str">
        <f t="shared" si="99"/>
        <v>BN</v>
      </c>
    </row>
    <row r="6395" spans="1:18" x14ac:dyDescent="0.25">
      <c r="A6395" t="s">
        <v>5922</v>
      </c>
      <c r="B6395" s="35">
        <v>44738</v>
      </c>
      <c r="C6395" t="s">
        <v>1685</v>
      </c>
      <c r="D6395" t="s">
        <v>24</v>
      </c>
      <c r="E6395" t="s">
        <v>2439</v>
      </c>
      <c r="F6395">
        <v>0.1</v>
      </c>
      <c r="G6395">
        <v>13510404.6</v>
      </c>
      <c r="H6395">
        <v>1194697.3500000001</v>
      </c>
      <c r="I6395">
        <v>6</v>
      </c>
      <c r="J6395" t="s">
        <v>22</v>
      </c>
      <c r="K6395" t="str">
        <f>VLOOKUP(C6395,Customer!$A$2:$F$793,2,FALSE)</f>
        <v>United Kingdom</v>
      </c>
      <c r="L6395" t="str">
        <f>VLOOKUP($C6395,Customer!$A$2:$F$793,3,FALSE)</f>
        <v>England</v>
      </c>
      <c r="M6395" t="str">
        <f>VLOOKUP($C6395,Customer!$A$2:$F$793,4,FALSE)</f>
        <v>Rotherham</v>
      </c>
      <c r="N6395" t="str">
        <f>VLOOKUP($C6395,Customer!$A$2:$F$793,5,FALSE)</f>
        <v>North</v>
      </c>
      <c r="O6395" t="str">
        <f>VLOOKUP($C6395,Customer!$A$2:$F$793,6,FALSE)</f>
        <v>Corporate</v>
      </c>
      <c r="P6395" t="str">
        <f>VLOOKUP(E6395,Product!$B$2:$C$1811,2,FALSE)</f>
        <v>Technology</v>
      </c>
      <c r="Q6395" t="str">
        <f>VLOOKUP(E6395,CHOOSE({1,2},Product!$B$2:$B$1811,Product!$A$2:$A$1811),2,FALSE)</f>
        <v>Phones</v>
      </c>
      <c r="R6395" t="str">
        <f t="shared" si="99"/>
        <v>AZ</v>
      </c>
    </row>
    <row r="6396" spans="1:18" x14ac:dyDescent="0.25">
      <c r="A6396" t="s">
        <v>5923</v>
      </c>
      <c r="B6396" s="35">
        <v>44738</v>
      </c>
      <c r="C6396" t="s">
        <v>597</v>
      </c>
      <c r="D6396" t="s">
        <v>24</v>
      </c>
      <c r="E6396" t="s">
        <v>1695</v>
      </c>
      <c r="F6396">
        <v>0</v>
      </c>
      <c r="G6396">
        <v>4380556.95</v>
      </c>
      <c r="H6396">
        <v>575224.65</v>
      </c>
      <c r="I6396">
        <v>4</v>
      </c>
      <c r="J6396" t="s">
        <v>22</v>
      </c>
      <c r="K6396" t="str">
        <f>VLOOKUP(C6396,Customer!$A$2:$F$793,2,FALSE)</f>
        <v>Austria</v>
      </c>
      <c r="L6396" t="str">
        <f>VLOOKUP($C6396,Customer!$A$2:$F$793,3,FALSE)</f>
        <v>Vienna</v>
      </c>
      <c r="M6396" t="str">
        <f>VLOOKUP($C6396,Customer!$A$2:$F$793,4,FALSE)</f>
        <v>Vienna</v>
      </c>
      <c r="N6396" t="str">
        <f>VLOOKUP($C6396,Customer!$A$2:$F$793,5,FALSE)</f>
        <v>Central</v>
      </c>
      <c r="O6396" t="str">
        <f>VLOOKUP($C6396,Customer!$A$2:$F$793,6,FALSE)</f>
        <v>Consumer</v>
      </c>
      <c r="P6396" t="str">
        <f>VLOOKUP(E6396,Product!$B$2:$C$1811,2,FALSE)</f>
        <v>Furniture</v>
      </c>
      <c r="Q6396" t="str">
        <f>VLOOKUP(E6396,CHOOSE({1,2},Product!$B$2:$B$1811,Product!$A$2:$A$1811),2,FALSE)</f>
        <v>Chairs</v>
      </c>
      <c r="R6396" t="str">
        <f t="shared" si="99"/>
        <v>AZ</v>
      </c>
    </row>
    <row r="6397" spans="1:18" x14ac:dyDescent="0.25">
      <c r="A6397" t="s">
        <v>5923</v>
      </c>
      <c r="B6397" s="35">
        <v>44738</v>
      </c>
      <c r="C6397" t="s">
        <v>597</v>
      </c>
      <c r="D6397" t="s">
        <v>24</v>
      </c>
      <c r="E6397" t="s">
        <v>482</v>
      </c>
      <c r="F6397">
        <v>0</v>
      </c>
      <c r="G6397">
        <v>619472.70000000007</v>
      </c>
      <c r="H6397">
        <v>44248.05</v>
      </c>
      <c r="I6397">
        <v>3</v>
      </c>
      <c r="J6397" t="s">
        <v>22</v>
      </c>
      <c r="K6397" t="str">
        <f>VLOOKUP(C6397,Customer!$A$2:$F$793,2,FALSE)</f>
        <v>Austria</v>
      </c>
      <c r="L6397" t="str">
        <f>VLOOKUP($C6397,Customer!$A$2:$F$793,3,FALSE)</f>
        <v>Vienna</v>
      </c>
      <c r="M6397" t="str">
        <f>VLOOKUP($C6397,Customer!$A$2:$F$793,4,FALSE)</f>
        <v>Vienna</v>
      </c>
      <c r="N6397" t="str">
        <f>VLOOKUP($C6397,Customer!$A$2:$F$793,5,FALSE)</f>
        <v>Central</v>
      </c>
      <c r="O6397" t="str">
        <f>VLOOKUP($C6397,Customer!$A$2:$F$793,6,FALSE)</f>
        <v>Consumer</v>
      </c>
      <c r="P6397" t="str">
        <f>VLOOKUP(E6397,Product!$B$2:$C$1811,2,FALSE)</f>
        <v>Office Supplies</v>
      </c>
      <c r="Q6397" t="str">
        <f>VLOOKUP(E6397,CHOOSE({1,2},Product!$B$2:$B$1811,Product!$A$2:$A$1811),2,FALSE)</f>
        <v>Fasteners</v>
      </c>
      <c r="R6397" t="str">
        <f t="shared" si="99"/>
        <v>AZ</v>
      </c>
    </row>
    <row r="6398" spans="1:18" x14ac:dyDescent="0.25">
      <c r="A6398" t="s">
        <v>5924</v>
      </c>
      <c r="B6398" s="35">
        <v>44738</v>
      </c>
      <c r="C6398" t="s">
        <v>1274</v>
      </c>
      <c r="D6398" t="s">
        <v>24</v>
      </c>
      <c r="E6398" t="s">
        <v>1814</v>
      </c>
      <c r="F6398">
        <v>0</v>
      </c>
      <c r="G6398">
        <v>4587047.8500000006</v>
      </c>
      <c r="H6398">
        <v>221240.25</v>
      </c>
      <c r="I6398">
        <v>5</v>
      </c>
      <c r="J6398" t="s">
        <v>26</v>
      </c>
      <c r="K6398" t="str">
        <f>VLOOKUP(C6398,Customer!$A$2:$F$793,2,FALSE)</f>
        <v>Italy</v>
      </c>
      <c r="L6398" t="str">
        <f>VLOOKUP($C6398,Customer!$A$2:$F$793,3,FALSE)</f>
        <v>Tuscany</v>
      </c>
      <c r="M6398" t="str">
        <f>VLOOKUP($C6398,Customer!$A$2:$F$793,4,FALSE)</f>
        <v>Florence</v>
      </c>
      <c r="N6398" t="str">
        <f>VLOOKUP($C6398,Customer!$A$2:$F$793,5,FALSE)</f>
        <v>South</v>
      </c>
      <c r="O6398" t="str">
        <f>VLOOKUP($C6398,Customer!$A$2:$F$793,6,FALSE)</f>
        <v>Corporate</v>
      </c>
      <c r="P6398" t="str">
        <f>VLOOKUP(E6398,Product!$B$2:$C$1811,2,FALSE)</f>
        <v>Office Supplies</v>
      </c>
      <c r="Q6398" t="str">
        <f>VLOOKUP(E6398,CHOOSE({1,2},Product!$B$2:$B$1811,Product!$A$2:$A$1811),2,FALSE)</f>
        <v>Storage</v>
      </c>
      <c r="R6398" t="str">
        <f t="shared" si="99"/>
        <v>AZ</v>
      </c>
    </row>
    <row r="6399" spans="1:18" x14ac:dyDescent="0.25">
      <c r="A6399" t="s">
        <v>5924</v>
      </c>
      <c r="B6399" s="35">
        <v>44738</v>
      </c>
      <c r="C6399" t="s">
        <v>1274</v>
      </c>
      <c r="D6399" t="s">
        <v>24</v>
      </c>
      <c r="E6399" t="s">
        <v>666</v>
      </c>
      <c r="F6399">
        <v>0</v>
      </c>
      <c r="G6399">
        <v>47212669.350000001</v>
      </c>
      <c r="H6399">
        <v>17935209.600000001</v>
      </c>
      <c r="I6399">
        <v>13</v>
      </c>
      <c r="J6399" t="s">
        <v>22</v>
      </c>
      <c r="K6399" t="str">
        <f>VLOOKUP(C6399,Customer!$A$2:$F$793,2,FALSE)</f>
        <v>Italy</v>
      </c>
      <c r="L6399" t="str">
        <f>VLOOKUP($C6399,Customer!$A$2:$F$793,3,FALSE)</f>
        <v>Tuscany</v>
      </c>
      <c r="M6399" t="str">
        <f>VLOOKUP($C6399,Customer!$A$2:$F$793,4,FALSE)</f>
        <v>Florence</v>
      </c>
      <c r="N6399" t="str">
        <f>VLOOKUP($C6399,Customer!$A$2:$F$793,5,FALSE)</f>
        <v>South</v>
      </c>
      <c r="O6399" t="str">
        <f>VLOOKUP($C6399,Customer!$A$2:$F$793,6,FALSE)</f>
        <v>Corporate</v>
      </c>
      <c r="P6399" t="str">
        <f>VLOOKUP(E6399,Product!$B$2:$C$1811,2,FALSE)</f>
        <v>Technology</v>
      </c>
      <c r="Q6399" t="str">
        <f>VLOOKUP(E6399,CHOOSE({1,2},Product!$B$2:$B$1811,Product!$A$2:$A$1811),2,FALSE)</f>
        <v>Accessories</v>
      </c>
      <c r="R6399" t="str">
        <f t="shared" si="99"/>
        <v>AZ</v>
      </c>
    </row>
    <row r="6400" spans="1:18" x14ac:dyDescent="0.25">
      <c r="A6400" t="s">
        <v>5925</v>
      </c>
      <c r="B6400" s="35">
        <v>44738</v>
      </c>
      <c r="C6400" t="s">
        <v>1925</v>
      </c>
      <c r="D6400" t="s">
        <v>24</v>
      </c>
      <c r="E6400" t="s">
        <v>2191</v>
      </c>
      <c r="F6400">
        <v>0</v>
      </c>
      <c r="G6400">
        <v>3731585.5500000003</v>
      </c>
      <c r="H6400">
        <v>191741.55000000002</v>
      </c>
      <c r="I6400">
        <v>3</v>
      </c>
      <c r="J6400" t="s">
        <v>26</v>
      </c>
      <c r="K6400" t="str">
        <f>VLOOKUP(C6400,Customer!$A$2:$F$793,2,FALSE)</f>
        <v>Netherlands</v>
      </c>
      <c r="L6400" t="str">
        <f>VLOOKUP($C6400,Customer!$A$2:$F$793,3,FALSE)</f>
        <v>North Holland</v>
      </c>
      <c r="M6400" t="str">
        <f>VLOOKUP($C6400,Customer!$A$2:$F$793,4,FALSE)</f>
        <v>Amsterdam</v>
      </c>
      <c r="N6400" t="str">
        <f>VLOOKUP($C6400,Customer!$A$2:$F$793,5,FALSE)</f>
        <v>Central</v>
      </c>
      <c r="O6400" t="str">
        <f>VLOOKUP($C6400,Customer!$A$2:$F$793,6,FALSE)</f>
        <v>Home Office</v>
      </c>
      <c r="P6400" t="str">
        <f>VLOOKUP(E6400,Product!$B$2:$C$1811,2,FALSE)</f>
        <v>Furniture</v>
      </c>
      <c r="Q6400" t="str">
        <f>VLOOKUP(E6400,CHOOSE({1,2},Product!$B$2:$B$1811,Product!$A$2:$A$1811),2,FALSE)</f>
        <v>Chairs</v>
      </c>
      <c r="R6400" t="str">
        <f t="shared" si="99"/>
        <v>AZ</v>
      </c>
    </row>
    <row r="6401" spans="1:18" x14ac:dyDescent="0.25">
      <c r="A6401" t="s">
        <v>5925</v>
      </c>
      <c r="B6401" s="35">
        <v>44738</v>
      </c>
      <c r="C6401" t="s">
        <v>1925</v>
      </c>
      <c r="D6401" t="s">
        <v>24</v>
      </c>
      <c r="E6401" t="s">
        <v>540</v>
      </c>
      <c r="F6401">
        <v>0</v>
      </c>
      <c r="G6401">
        <v>16711013.550000001</v>
      </c>
      <c r="H6401">
        <v>4336308.9000000004</v>
      </c>
      <c r="I6401">
        <v>8</v>
      </c>
      <c r="J6401" t="s">
        <v>22</v>
      </c>
      <c r="K6401" t="str">
        <f>VLOOKUP(C6401,Customer!$A$2:$F$793,2,FALSE)</f>
        <v>Netherlands</v>
      </c>
      <c r="L6401" t="str">
        <f>VLOOKUP($C6401,Customer!$A$2:$F$793,3,FALSE)</f>
        <v>North Holland</v>
      </c>
      <c r="M6401" t="str">
        <f>VLOOKUP($C6401,Customer!$A$2:$F$793,4,FALSE)</f>
        <v>Amsterdam</v>
      </c>
      <c r="N6401" t="str">
        <f>VLOOKUP($C6401,Customer!$A$2:$F$793,5,FALSE)</f>
        <v>Central</v>
      </c>
      <c r="O6401" t="str">
        <f>VLOOKUP($C6401,Customer!$A$2:$F$793,6,FALSE)</f>
        <v>Home Office</v>
      </c>
      <c r="P6401" t="str">
        <f>VLOOKUP(E6401,Product!$B$2:$C$1811,2,FALSE)</f>
        <v>Office Supplies</v>
      </c>
      <c r="Q6401" t="str">
        <f>VLOOKUP(E6401,CHOOSE({1,2},Product!$B$2:$B$1811,Product!$A$2:$A$1811),2,FALSE)</f>
        <v>Storage</v>
      </c>
      <c r="R6401" t="str">
        <f t="shared" si="99"/>
        <v>AZ</v>
      </c>
    </row>
    <row r="6402" spans="1:18" x14ac:dyDescent="0.25">
      <c r="A6402" t="s">
        <v>5926</v>
      </c>
      <c r="B6402" s="35">
        <v>44739</v>
      </c>
      <c r="C6402" t="s">
        <v>2557</v>
      </c>
      <c r="D6402" t="s">
        <v>33</v>
      </c>
      <c r="E6402" t="s">
        <v>239</v>
      </c>
      <c r="F6402">
        <v>0</v>
      </c>
      <c r="G6402">
        <v>19380645.900000002</v>
      </c>
      <c r="H6402">
        <v>5044277.7</v>
      </c>
      <c r="I6402">
        <v>3</v>
      </c>
      <c r="J6402" t="s">
        <v>22</v>
      </c>
      <c r="K6402" t="str">
        <f>VLOOKUP(C6402,Customer!$A$2:$F$793,2,FALSE)</f>
        <v>United Kingdom</v>
      </c>
      <c r="L6402" t="str">
        <f>VLOOKUP($C6402,Customer!$A$2:$F$793,3,FALSE)</f>
        <v>England</v>
      </c>
      <c r="M6402" t="str">
        <f>VLOOKUP($C6402,Customer!$A$2:$F$793,4,FALSE)</f>
        <v>Stoke-on-Trent</v>
      </c>
      <c r="N6402" t="str">
        <f>VLOOKUP($C6402,Customer!$A$2:$F$793,5,FALSE)</f>
        <v>North</v>
      </c>
      <c r="O6402" t="str">
        <f>VLOOKUP($C6402,Customer!$A$2:$F$793,6,FALSE)</f>
        <v>Home Office</v>
      </c>
      <c r="P6402" t="str">
        <f>VLOOKUP(E6402,Product!$B$2:$C$1811,2,FALSE)</f>
        <v>Furniture</v>
      </c>
      <c r="Q6402" t="str">
        <f>VLOOKUP(E6402,CHOOSE({1,2},Product!$B$2:$B$1811,Product!$A$2:$A$1811),2,FALSE)</f>
        <v>Bookcases</v>
      </c>
      <c r="R6402" t="str">
        <f t="shared" si="99"/>
        <v>AZ</v>
      </c>
    </row>
    <row r="6403" spans="1:18" x14ac:dyDescent="0.25">
      <c r="A6403" t="s">
        <v>5927</v>
      </c>
      <c r="B6403" s="35">
        <v>44739</v>
      </c>
      <c r="C6403" t="s">
        <v>1717</v>
      </c>
      <c r="D6403" t="s">
        <v>20</v>
      </c>
      <c r="E6403" t="s">
        <v>1924</v>
      </c>
      <c r="F6403">
        <v>0</v>
      </c>
      <c r="G6403">
        <v>2920371.3000000003</v>
      </c>
      <c r="H6403">
        <v>353984.4</v>
      </c>
      <c r="I6403">
        <v>8</v>
      </c>
      <c r="J6403" t="s">
        <v>26</v>
      </c>
      <c r="K6403" t="str">
        <f>VLOOKUP(C6403,Customer!$A$2:$F$793,2,FALSE)</f>
        <v>Spain</v>
      </c>
      <c r="L6403" t="str">
        <f>VLOOKUP($C6403,Customer!$A$2:$F$793,3,FALSE)</f>
        <v>Basque Country</v>
      </c>
      <c r="M6403" t="str">
        <f>VLOOKUP($C6403,Customer!$A$2:$F$793,4,FALSE)</f>
        <v>San Sebastian</v>
      </c>
      <c r="N6403" t="str">
        <f>VLOOKUP($C6403,Customer!$A$2:$F$793,5,FALSE)</f>
        <v>South</v>
      </c>
      <c r="O6403" t="str">
        <f>VLOOKUP($C6403,Customer!$A$2:$F$793,6,FALSE)</f>
        <v>Corporate</v>
      </c>
      <c r="P6403" t="str">
        <f>VLOOKUP(E6403,Product!$B$2:$C$1811,2,FALSE)</f>
        <v>Office Supplies</v>
      </c>
      <c r="Q6403" t="str">
        <f>VLOOKUP(E6403,CHOOSE({1,2},Product!$B$2:$B$1811,Product!$A$2:$A$1811),2,FALSE)</f>
        <v>Supplies</v>
      </c>
      <c r="R6403" t="str">
        <f t="shared" ref="R6403:R6466" si="100">LEFT(A6403,2)</f>
        <v>AZ</v>
      </c>
    </row>
    <row r="6404" spans="1:18" x14ac:dyDescent="0.25">
      <c r="A6404" t="s">
        <v>5928</v>
      </c>
      <c r="B6404" s="35">
        <v>44739</v>
      </c>
      <c r="C6404" t="s">
        <v>1600</v>
      </c>
      <c r="D6404" t="s">
        <v>24</v>
      </c>
      <c r="E6404" t="s">
        <v>1783</v>
      </c>
      <c r="F6404">
        <v>0.2</v>
      </c>
      <c r="G6404">
        <v>1150449.3</v>
      </c>
      <c r="H6404">
        <v>103245.45</v>
      </c>
      <c r="I6404">
        <v>1</v>
      </c>
      <c r="J6404" t="s">
        <v>22</v>
      </c>
      <c r="K6404" t="str">
        <f>VLOOKUP(C6404,Customer!$A$2:$F$793,2,FALSE)</f>
        <v>Italy</v>
      </c>
      <c r="L6404" t="str">
        <f>VLOOKUP($C6404,Customer!$A$2:$F$793,3,FALSE)</f>
        <v>Veneto</v>
      </c>
      <c r="M6404" t="str">
        <f>VLOOKUP($C6404,Customer!$A$2:$F$793,4,FALSE)</f>
        <v>Venice</v>
      </c>
      <c r="N6404" t="str">
        <f>VLOOKUP($C6404,Customer!$A$2:$F$793,5,FALSE)</f>
        <v>South</v>
      </c>
      <c r="O6404" t="str">
        <f>VLOOKUP($C6404,Customer!$A$2:$F$793,6,FALSE)</f>
        <v>Consumer</v>
      </c>
      <c r="P6404" t="str">
        <f>VLOOKUP(E6404,Product!$B$2:$C$1811,2,FALSE)</f>
        <v>Furniture</v>
      </c>
      <c r="Q6404" t="str">
        <f>VLOOKUP(E6404,CHOOSE({1,2},Product!$B$2:$B$1811,Product!$A$2:$A$1811),2,FALSE)</f>
        <v>Chairs</v>
      </c>
      <c r="R6404" t="str">
        <f t="shared" si="100"/>
        <v>AZ</v>
      </c>
    </row>
    <row r="6405" spans="1:18" x14ac:dyDescent="0.25">
      <c r="A6405" t="s">
        <v>5928</v>
      </c>
      <c r="B6405" s="35">
        <v>44739</v>
      </c>
      <c r="C6405" t="s">
        <v>1600</v>
      </c>
      <c r="D6405" t="s">
        <v>24</v>
      </c>
      <c r="E6405" t="s">
        <v>1067</v>
      </c>
      <c r="F6405">
        <v>0</v>
      </c>
      <c r="G6405">
        <v>4808288.1000000006</v>
      </c>
      <c r="H6405">
        <v>1578180.45</v>
      </c>
      <c r="I6405">
        <v>3</v>
      </c>
      <c r="J6405" t="s">
        <v>22</v>
      </c>
      <c r="K6405" t="str">
        <f>VLOOKUP(C6405,Customer!$A$2:$F$793,2,FALSE)</f>
        <v>Italy</v>
      </c>
      <c r="L6405" t="str">
        <f>VLOOKUP($C6405,Customer!$A$2:$F$793,3,FALSE)</f>
        <v>Veneto</v>
      </c>
      <c r="M6405" t="str">
        <f>VLOOKUP($C6405,Customer!$A$2:$F$793,4,FALSE)</f>
        <v>Venice</v>
      </c>
      <c r="N6405" t="str">
        <f>VLOOKUP($C6405,Customer!$A$2:$F$793,5,FALSE)</f>
        <v>South</v>
      </c>
      <c r="O6405" t="str">
        <f>VLOOKUP($C6405,Customer!$A$2:$F$793,6,FALSE)</f>
        <v>Consumer</v>
      </c>
      <c r="P6405" t="str">
        <f>VLOOKUP(E6405,Product!$B$2:$C$1811,2,FALSE)</f>
        <v>Furniture</v>
      </c>
      <c r="Q6405" t="str">
        <f>VLOOKUP(E6405,CHOOSE({1,2},Product!$B$2:$B$1811,Product!$A$2:$A$1811),2,FALSE)</f>
        <v>Furnishings</v>
      </c>
      <c r="R6405" t="str">
        <f t="shared" si="100"/>
        <v>AZ</v>
      </c>
    </row>
    <row r="6406" spans="1:18" x14ac:dyDescent="0.25">
      <c r="A6406" t="s">
        <v>5929</v>
      </c>
      <c r="B6406" s="35">
        <v>44739</v>
      </c>
      <c r="C6406" t="s">
        <v>1573</v>
      </c>
      <c r="D6406" t="s">
        <v>24</v>
      </c>
      <c r="E6406" t="s">
        <v>168</v>
      </c>
      <c r="F6406">
        <v>0</v>
      </c>
      <c r="G6406">
        <v>2758128.45</v>
      </c>
      <c r="H6406">
        <v>103245.45</v>
      </c>
      <c r="I6406">
        <v>7</v>
      </c>
      <c r="J6406" t="s">
        <v>22</v>
      </c>
      <c r="K6406" t="str">
        <f>VLOOKUP(C6406,Customer!$A$2:$F$793,2,FALSE)</f>
        <v>Germany</v>
      </c>
      <c r="L6406" t="str">
        <f>VLOOKUP($C6406,Customer!$A$2:$F$793,3,FALSE)</f>
        <v>Hesse</v>
      </c>
      <c r="M6406" t="str">
        <f>VLOOKUP($C6406,Customer!$A$2:$F$793,4,FALSE)</f>
        <v>Wiesbaden</v>
      </c>
      <c r="N6406" t="str">
        <f>VLOOKUP($C6406,Customer!$A$2:$F$793,5,FALSE)</f>
        <v>Central</v>
      </c>
      <c r="O6406" t="str">
        <f>VLOOKUP($C6406,Customer!$A$2:$F$793,6,FALSE)</f>
        <v>Corporate</v>
      </c>
      <c r="P6406" t="str">
        <f>VLOOKUP(E6406,Product!$B$2:$C$1811,2,FALSE)</f>
        <v>Office Supplies</v>
      </c>
      <c r="Q6406" t="str">
        <f>VLOOKUP(E6406,CHOOSE({1,2},Product!$B$2:$B$1811,Product!$A$2:$A$1811),2,FALSE)</f>
        <v>Art</v>
      </c>
      <c r="R6406" t="str">
        <f t="shared" si="100"/>
        <v>AZ</v>
      </c>
    </row>
    <row r="6407" spans="1:18" x14ac:dyDescent="0.25">
      <c r="A6407" t="s">
        <v>5930</v>
      </c>
      <c r="B6407" s="35">
        <v>44739</v>
      </c>
      <c r="C6407" t="s">
        <v>1452</v>
      </c>
      <c r="D6407" t="s">
        <v>24</v>
      </c>
      <c r="E6407" t="s">
        <v>418</v>
      </c>
      <c r="F6407">
        <v>0</v>
      </c>
      <c r="G6407">
        <v>471979.2</v>
      </c>
      <c r="H6407">
        <v>117994.8</v>
      </c>
      <c r="I6407">
        <v>5</v>
      </c>
      <c r="J6407" t="s">
        <v>26</v>
      </c>
      <c r="K6407" t="str">
        <f>VLOOKUP(C6407,Customer!$A$2:$F$793,2,FALSE)</f>
        <v>United Kingdom</v>
      </c>
      <c r="L6407" t="str">
        <f>VLOOKUP($C6407,Customer!$A$2:$F$793,3,FALSE)</f>
        <v>England</v>
      </c>
      <c r="M6407" t="str">
        <f>VLOOKUP($C6407,Customer!$A$2:$F$793,4,FALSE)</f>
        <v>Carlisle</v>
      </c>
      <c r="N6407" t="str">
        <f>VLOOKUP($C6407,Customer!$A$2:$F$793,5,FALSE)</f>
        <v>North</v>
      </c>
      <c r="O6407" t="str">
        <f>VLOOKUP($C6407,Customer!$A$2:$F$793,6,FALSE)</f>
        <v>Home Office</v>
      </c>
      <c r="P6407" t="str">
        <f>VLOOKUP(E6407,Product!$B$2:$C$1811,2,FALSE)</f>
        <v>Office Supplies</v>
      </c>
      <c r="Q6407" t="str">
        <f>VLOOKUP(E6407,CHOOSE({1,2},Product!$B$2:$B$1811,Product!$A$2:$A$1811),2,FALSE)</f>
        <v>Binders</v>
      </c>
      <c r="R6407" t="str">
        <f t="shared" si="100"/>
        <v>AZ</v>
      </c>
    </row>
    <row r="6408" spans="1:18" x14ac:dyDescent="0.25">
      <c r="A6408" t="s">
        <v>5930</v>
      </c>
      <c r="B6408" s="35">
        <v>44739</v>
      </c>
      <c r="C6408" t="s">
        <v>1452</v>
      </c>
      <c r="D6408" t="s">
        <v>24</v>
      </c>
      <c r="E6408" t="s">
        <v>971</v>
      </c>
      <c r="F6408">
        <v>0</v>
      </c>
      <c r="G6408">
        <v>1696175.25</v>
      </c>
      <c r="H6408">
        <v>206490.9</v>
      </c>
      <c r="I6408">
        <v>5</v>
      </c>
      <c r="J6408" t="s">
        <v>22</v>
      </c>
      <c r="K6408" t="str">
        <f>VLOOKUP(C6408,Customer!$A$2:$F$793,2,FALSE)</f>
        <v>United Kingdom</v>
      </c>
      <c r="L6408" t="str">
        <f>VLOOKUP($C6408,Customer!$A$2:$F$793,3,FALSE)</f>
        <v>England</v>
      </c>
      <c r="M6408" t="str">
        <f>VLOOKUP($C6408,Customer!$A$2:$F$793,4,FALSE)</f>
        <v>Carlisle</v>
      </c>
      <c r="N6408" t="str">
        <f>VLOOKUP($C6408,Customer!$A$2:$F$793,5,FALSE)</f>
        <v>North</v>
      </c>
      <c r="O6408" t="str">
        <f>VLOOKUP($C6408,Customer!$A$2:$F$793,6,FALSE)</f>
        <v>Home Office</v>
      </c>
      <c r="P6408" t="str">
        <f>VLOOKUP(E6408,Product!$B$2:$C$1811,2,FALSE)</f>
        <v>Office Supplies</v>
      </c>
      <c r="Q6408" t="str">
        <f>VLOOKUP(E6408,CHOOSE({1,2},Product!$B$2:$B$1811,Product!$A$2:$A$1811),2,FALSE)</f>
        <v>Storage</v>
      </c>
      <c r="R6408" t="str">
        <f t="shared" si="100"/>
        <v>AZ</v>
      </c>
    </row>
    <row r="6409" spans="1:18" x14ac:dyDescent="0.25">
      <c r="A6409" t="s">
        <v>5928</v>
      </c>
      <c r="B6409" s="35">
        <v>44739</v>
      </c>
      <c r="C6409" t="s">
        <v>1600</v>
      </c>
      <c r="D6409" t="s">
        <v>24</v>
      </c>
      <c r="E6409" t="s">
        <v>1772</v>
      </c>
      <c r="F6409">
        <v>0</v>
      </c>
      <c r="G6409">
        <v>899710.35</v>
      </c>
      <c r="H6409">
        <v>117994.8</v>
      </c>
      <c r="I6409">
        <v>4</v>
      </c>
      <c r="J6409" t="s">
        <v>26</v>
      </c>
      <c r="K6409" t="str">
        <f>VLOOKUP(C6409,Customer!$A$2:$F$793,2,FALSE)</f>
        <v>Italy</v>
      </c>
      <c r="L6409" t="str">
        <f>VLOOKUP($C6409,Customer!$A$2:$F$793,3,FALSE)</f>
        <v>Veneto</v>
      </c>
      <c r="M6409" t="str">
        <f>VLOOKUP($C6409,Customer!$A$2:$F$793,4,FALSE)</f>
        <v>Venice</v>
      </c>
      <c r="N6409" t="str">
        <f>VLOOKUP($C6409,Customer!$A$2:$F$793,5,FALSE)</f>
        <v>South</v>
      </c>
      <c r="O6409" t="str">
        <f>VLOOKUP($C6409,Customer!$A$2:$F$793,6,FALSE)</f>
        <v>Consumer</v>
      </c>
      <c r="P6409" t="str">
        <f>VLOOKUP(E6409,Product!$B$2:$C$1811,2,FALSE)</f>
        <v>Office Supplies</v>
      </c>
      <c r="Q6409" t="str">
        <f>VLOOKUP(E6409,CHOOSE({1,2},Product!$B$2:$B$1811,Product!$A$2:$A$1811),2,FALSE)</f>
        <v>Binders</v>
      </c>
      <c r="R6409" t="str">
        <f t="shared" si="100"/>
        <v>AZ</v>
      </c>
    </row>
    <row r="6410" spans="1:18" x14ac:dyDescent="0.25">
      <c r="A6410" t="s">
        <v>5928</v>
      </c>
      <c r="B6410" s="35">
        <v>44739</v>
      </c>
      <c r="C6410" t="s">
        <v>1600</v>
      </c>
      <c r="D6410" t="s">
        <v>24</v>
      </c>
      <c r="E6410" t="s">
        <v>310</v>
      </c>
      <c r="F6410">
        <v>0</v>
      </c>
      <c r="G6410">
        <v>8628369.75</v>
      </c>
      <c r="H6410">
        <v>2581136.25</v>
      </c>
      <c r="I6410">
        <v>13</v>
      </c>
      <c r="J6410" t="s">
        <v>26</v>
      </c>
      <c r="K6410" t="str">
        <f>VLOOKUP(C6410,Customer!$A$2:$F$793,2,FALSE)</f>
        <v>Italy</v>
      </c>
      <c r="L6410" t="str">
        <f>VLOOKUP($C6410,Customer!$A$2:$F$793,3,FALSE)</f>
        <v>Veneto</v>
      </c>
      <c r="M6410" t="str">
        <f>VLOOKUP($C6410,Customer!$A$2:$F$793,4,FALSE)</f>
        <v>Venice</v>
      </c>
      <c r="N6410" t="str">
        <f>VLOOKUP($C6410,Customer!$A$2:$F$793,5,FALSE)</f>
        <v>South</v>
      </c>
      <c r="O6410" t="str">
        <f>VLOOKUP($C6410,Customer!$A$2:$F$793,6,FALSE)</f>
        <v>Consumer</v>
      </c>
      <c r="P6410" t="str">
        <f>VLOOKUP(E6410,Product!$B$2:$C$1811,2,FALSE)</f>
        <v>Office Supplies</v>
      </c>
      <c r="Q6410" t="str">
        <f>VLOOKUP(E6410,CHOOSE({1,2},Product!$B$2:$B$1811,Product!$A$2:$A$1811),2,FALSE)</f>
        <v>Paper</v>
      </c>
      <c r="R6410" t="str">
        <f t="shared" si="100"/>
        <v>AZ</v>
      </c>
    </row>
    <row r="6411" spans="1:18" x14ac:dyDescent="0.25">
      <c r="A6411" t="s">
        <v>5928</v>
      </c>
      <c r="B6411" s="35">
        <v>44739</v>
      </c>
      <c r="C6411" t="s">
        <v>1600</v>
      </c>
      <c r="D6411" t="s">
        <v>24</v>
      </c>
      <c r="E6411" t="s">
        <v>1432</v>
      </c>
      <c r="F6411">
        <v>0</v>
      </c>
      <c r="G6411">
        <v>4705042.6500000004</v>
      </c>
      <c r="H6411">
        <v>1504433.7</v>
      </c>
      <c r="I6411">
        <v>6</v>
      </c>
      <c r="J6411" t="s">
        <v>26</v>
      </c>
      <c r="K6411" t="str">
        <f>VLOOKUP(C6411,Customer!$A$2:$F$793,2,FALSE)</f>
        <v>Italy</v>
      </c>
      <c r="L6411" t="str">
        <f>VLOOKUP($C6411,Customer!$A$2:$F$793,3,FALSE)</f>
        <v>Veneto</v>
      </c>
      <c r="M6411" t="str">
        <f>VLOOKUP($C6411,Customer!$A$2:$F$793,4,FALSE)</f>
        <v>Venice</v>
      </c>
      <c r="N6411" t="str">
        <f>VLOOKUP($C6411,Customer!$A$2:$F$793,5,FALSE)</f>
        <v>South</v>
      </c>
      <c r="O6411" t="str">
        <f>VLOOKUP($C6411,Customer!$A$2:$F$793,6,FALSE)</f>
        <v>Consumer</v>
      </c>
      <c r="P6411" t="str">
        <f>VLOOKUP(E6411,Product!$B$2:$C$1811,2,FALSE)</f>
        <v>Technology</v>
      </c>
      <c r="Q6411" t="str">
        <f>VLOOKUP(E6411,CHOOSE({1,2},Product!$B$2:$B$1811,Product!$A$2:$A$1811),2,FALSE)</f>
        <v>Accessories</v>
      </c>
      <c r="R6411" t="str">
        <f t="shared" si="100"/>
        <v>AZ</v>
      </c>
    </row>
    <row r="6412" spans="1:18" x14ac:dyDescent="0.25">
      <c r="A6412" t="s">
        <v>5931</v>
      </c>
      <c r="B6412" s="35">
        <v>44739</v>
      </c>
      <c r="C6412" t="s">
        <v>1596</v>
      </c>
      <c r="D6412" t="s">
        <v>24</v>
      </c>
      <c r="E6412" t="s">
        <v>2109</v>
      </c>
      <c r="F6412">
        <v>0.1</v>
      </c>
      <c r="G6412">
        <v>8274385.3500000006</v>
      </c>
      <c r="H6412">
        <v>1740423.3</v>
      </c>
      <c r="I6412">
        <v>5</v>
      </c>
      <c r="J6412" t="s">
        <v>26</v>
      </c>
      <c r="K6412" t="str">
        <f>VLOOKUP(C6412,Customer!$A$2:$F$793,2,FALSE)</f>
        <v>Germany</v>
      </c>
      <c r="L6412" t="str">
        <f>VLOOKUP($C6412,Customer!$A$2:$F$793,3,FALSE)</f>
        <v>North Rhine-Westphalia</v>
      </c>
      <c r="M6412" t="str">
        <f>VLOOKUP($C6412,Customer!$A$2:$F$793,4,FALSE)</f>
        <v>Erftstadt</v>
      </c>
      <c r="N6412" t="str">
        <f>VLOOKUP($C6412,Customer!$A$2:$F$793,5,FALSE)</f>
        <v>Central</v>
      </c>
      <c r="O6412" t="str">
        <f>VLOOKUP($C6412,Customer!$A$2:$F$793,6,FALSE)</f>
        <v>Corporate</v>
      </c>
      <c r="P6412" t="str">
        <f>VLOOKUP(E6412,Product!$B$2:$C$1811,2,FALSE)</f>
        <v>Furniture</v>
      </c>
      <c r="Q6412" t="str">
        <f>VLOOKUP(E6412,CHOOSE({1,2},Product!$B$2:$B$1811,Product!$A$2:$A$1811),2,FALSE)</f>
        <v>Bookcases</v>
      </c>
      <c r="R6412" t="str">
        <f t="shared" si="100"/>
        <v>AZ</v>
      </c>
    </row>
    <row r="6413" spans="1:18" x14ac:dyDescent="0.25">
      <c r="A6413" t="s">
        <v>5932</v>
      </c>
      <c r="B6413" s="35">
        <v>44739</v>
      </c>
      <c r="C6413" t="s">
        <v>2334</v>
      </c>
      <c r="D6413" t="s">
        <v>24</v>
      </c>
      <c r="E6413" t="s">
        <v>217</v>
      </c>
      <c r="F6413">
        <v>0</v>
      </c>
      <c r="G6413">
        <v>501477.9</v>
      </c>
      <c r="H6413">
        <v>176992.2</v>
      </c>
      <c r="I6413">
        <v>3</v>
      </c>
      <c r="J6413" t="s">
        <v>22</v>
      </c>
      <c r="K6413" t="str">
        <f>VLOOKUP(C6413,Customer!$A$2:$F$793,2,FALSE)</f>
        <v>Italy</v>
      </c>
      <c r="L6413" t="str">
        <f>VLOOKUP($C6413,Customer!$A$2:$F$793,3,FALSE)</f>
        <v>Veneto</v>
      </c>
      <c r="M6413" t="str">
        <f>VLOOKUP($C6413,Customer!$A$2:$F$793,4,FALSE)</f>
        <v>Chioggia</v>
      </c>
      <c r="N6413" t="str">
        <f>VLOOKUP($C6413,Customer!$A$2:$F$793,5,FALSE)</f>
        <v>South</v>
      </c>
      <c r="O6413" t="str">
        <f>VLOOKUP($C6413,Customer!$A$2:$F$793,6,FALSE)</f>
        <v>Corporate</v>
      </c>
      <c r="P6413" t="str">
        <f>VLOOKUP(E6413,Product!$B$2:$C$1811,2,FALSE)</f>
        <v>Office Supplies</v>
      </c>
      <c r="Q6413" t="str">
        <f>VLOOKUP(E6413,CHOOSE({1,2},Product!$B$2:$B$1811,Product!$A$2:$A$1811),2,FALSE)</f>
        <v>Binders</v>
      </c>
      <c r="R6413" t="str">
        <f t="shared" si="100"/>
        <v>BN</v>
      </c>
    </row>
    <row r="6414" spans="1:18" x14ac:dyDescent="0.25">
      <c r="A6414" t="s">
        <v>5933</v>
      </c>
      <c r="B6414" s="35">
        <v>44742</v>
      </c>
      <c r="C6414" t="s">
        <v>1403</v>
      </c>
      <c r="D6414" t="s">
        <v>51</v>
      </c>
      <c r="E6414" t="s">
        <v>1022</v>
      </c>
      <c r="F6414">
        <v>0.3</v>
      </c>
      <c r="G6414">
        <v>1976412.9000000001</v>
      </c>
      <c r="H6414">
        <v>-648971.4</v>
      </c>
      <c r="I6414">
        <v>8</v>
      </c>
      <c r="J6414" t="s">
        <v>22</v>
      </c>
      <c r="K6414" t="str">
        <f>VLOOKUP(C6414,Customer!$A$2:$F$793,2,FALSE)</f>
        <v>Austria</v>
      </c>
      <c r="L6414" t="str">
        <f>VLOOKUP($C6414,Customer!$A$2:$F$793,3,FALSE)</f>
        <v>Vienna</v>
      </c>
      <c r="M6414" t="str">
        <f>VLOOKUP($C6414,Customer!$A$2:$F$793,4,FALSE)</f>
        <v>Vienna</v>
      </c>
      <c r="N6414" t="str">
        <f>VLOOKUP($C6414,Customer!$A$2:$F$793,5,FALSE)</f>
        <v>Central</v>
      </c>
      <c r="O6414" t="str">
        <f>VLOOKUP($C6414,Customer!$A$2:$F$793,6,FALSE)</f>
        <v>Home Office</v>
      </c>
      <c r="P6414" t="str">
        <f>VLOOKUP(E6414,Product!$B$2:$C$1811,2,FALSE)</f>
        <v>Furniture</v>
      </c>
      <c r="Q6414" t="str">
        <f>VLOOKUP(E6414,CHOOSE({1,2},Product!$B$2:$B$1811,Product!$A$2:$A$1811),2,FALSE)</f>
        <v>Furnishings</v>
      </c>
      <c r="R6414" t="str">
        <f t="shared" si="100"/>
        <v>AZ</v>
      </c>
    </row>
    <row r="6415" spans="1:18" x14ac:dyDescent="0.25">
      <c r="A6415" t="s">
        <v>5933</v>
      </c>
      <c r="B6415" s="35">
        <v>44742</v>
      </c>
      <c r="C6415" t="s">
        <v>1403</v>
      </c>
      <c r="D6415" t="s">
        <v>51</v>
      </c>
      <c r="E6415" t="s">
        <v>984</v>
      </c>
      <c r="F6415">
        <v>0</v>
      </c>
      <c r="G6415">
        <v>4321559.55</v>
      </c>
      <c r="H6415">
        <v>516227.25</v>
      </c>
      <c r="I6415">
        <v>6</v>
      </c>
      <c r="J6415" t="s">
        <v>22</v>
      </c>
      <c r="K6415" t="str">
        <f>VLOOKUP(C6415,Customer!$A$2:$F$793,2,FALSE)</f>
        <v>Austria</v>
      </c>
      <c r="L6415" t="str">
        <f>VLOOKUP($C6415,Customer!$A$2:$F$793,3,FALSE)</f>
        <v>Vienna</v>
      </c>
      <c r="M6415" t="str">
        <f>VLOOKUP($C6415,Customer!$A$2:$F$793,4,FALSE)</f>
        <v>Vienna</v>
      </c>
      <c r="N6415" t="str">
        <f>VLOOKUP($C6415,Customer!$A$2:$F$793,5,FALSE)</f>
        <v>Central</v>
      </c>
      <c r="O6415" t="str">
        <f>VLOOKUP($C6415,Customer!$A$2:$F$793,6,FALSE)</f>
        <v>Home Office</v>
      </c>
      <c r="P6415" t="str">
        <f>VLOOKUP(E6415,Product!$B$2:$C$1811,2,FALSE)</f>
        <v>Office Supplies</v>
      </c>
      <c r="Q6415" t="str">
        <f>VLOOKUP(E6415,CHOOSE({1,2},Product!$B$2:$B$1811,Product!$A$2:$A$1811),2,FALSE)</f>
        <v>Binders</v>
      </c>
      <c r="R6415" t="str">
        <f t="shared" si="100"/>
        <v>AZ</v>
      </c>
    </row>
    <row r="6416" spans="1:18" x14ac:dyDescent="0.25">
      <c r="A6416" t="s">
        <v>5933</v>
      </c>
      <c r="B6416" s="35">
        <v>44742</v>
      </c>
      <c r="C6416" t="s">
        <v>1403</v>
      </c>
      <c r="D6416" t="s">
        <v>51</v>
      </c>
      <c r="E6416" t="s">
        <v>1328</v>
      </c>
      <c r="F6416">
        <v>0</v>
      </c>
      <c r="G6416">
        <v>457229.85000000003</v>
      </c>
      <c r="H6416">
        <v>29498.7</v>
      </c>
      <c r="I6416">
        <v>2</v>
      </c>
      <c r="J6416" t="s">
        <v>26</v>
      </c>
      <c r="K6416" t="str">
        <f>VLOOKUP(C6416,Customer!$A$2:$F$793,2,FALSE)</f>
        <v>Austria</v>
      </c>
      <c r="L6416" t="str">
        <f>VLOOKUP($C6416,Customer!$A$2:$F$793,3,FALSE)</f>
        <v>Vienna</v>
      </c>
      <c r="M6416" t="str">
        <f>VLOOKUP($C6416,Customer!$A$2:$F$793,4,FALSE)</f>
        <v>Vienna</v>
      </c>
      <c r="N6416" t="str">
        <f>VLOOKUP($C6416,Customer!$A$2:$F$793,5,FALSE)</f>
        <v>Central</v>
      </c>
      <c r="O6416" t="str">
        <f>VLOOKUP($C6416,Customer!$A$2:$F$793,6,FALSE)</f>
        <v>Home Office</v>
      </c>
      <c r="P6416" t="str">
        <f>VLOOKUP(E6416,Product!$B$2:$C$1811,2,FALSE)</f>
        <v>Office Supplies</v>
      </c>
      <c r="Q6416" t="str">
        <f>VLOOKUP(E6416,CHOOSE({1,2},Product!$B$2:$B$1811,Product!$A$2:$A$1811),2,FALSE)</f>
        <v>Binders</v>
      </c>
      <c r="R6416" t="str">
        <f t="shared" si="100"/>
        <v>AZ</v>
      </c>
    </row>
    <row r="6417" spans="1:18" x14ac:dyDescent="0.25">
      <c r="A6417" t="s">
        <v>5933</v>
      </c>
      <c r="B6417" s="35">
        <v>44742</v>
      </c>
      <c r="C6417" t="s">
        <v>1403</v>
      </c>
      <c r="D6417" t="s">
        <v>51</v>
      </c>
      <c r="E6417" t="s">
        <v>2009</v>
      </c>
      <c r="F6417">
        <v>0</v>
      </c>
      <c r="G6417">
        <v>589974</v>
      </c>
      <c r="H6417">
        <v>29498.7</v>
      </c>
      <c r="I6417">
        <v>1</v>
      </c>
      <c r="J6417" t="s">
        <v>22</v>
      </c>
      <c r="K6417" t="str">
        <f>VLOOKUP(C6417,Customer!$A$2:$F$793,2,FALSE)</f>
        <v>Austria</v>
      </c>
      <c r="L6417" t="str">
        <f>VLOOKUP($C6417,Customer!$A$2:$F$793,3,FALSE)</f>
        <v>Vienna</v>
      </c>
      <c r="M6417" t="str">
        <f>VLOOKUP($C6417,Customer!$A$2:$F$793,4,FALSE)</f>
        <v>Vienna</v>
      </c>
      <c r="N6417" t="str">
        <f>VLOOKUP($C6417,Customer!$A$2:$F$793,5,FALSE)</f>
        <v>Central</v>
      </c>
      <c r="O6417" t="str">
        <f>VLOOKUP($C6417,Customer!$A$2:$F$793,6,FALSE)</f>
        <v>Home Office</v>
      </c>
      <c r="P6417" t="str">
        <f>VLOOKUP(E6417,Product!$B$2:$C$1811,2,FALSE)</f>
        <v>Office Supplies</v>
      </c>
      <c r="Q6417" t="str">
        <f>VLOOKUP(E6417,CHOOSE({1,2},Product!$B$2:$B$1811,Product!$A$2:$A$1811),2,FALSE)</f>
        <v>Envelopes</v>
      </c>
      <c r="R6417" t="str">
        <f t="shared" si="100"/>
        <v>AZ</v>
      </c>
    </row>
    <row r="6418" spans="1:18" x14ac:dyDescent="0.25">
      <c r="A6418" t="s">
        <v>5933</v>
      </c>
      <c r="B6418" s="35">
        <v>44742</v>
      </c>
      <c r="C6418" t="s">
        <v>1403</v>
      </c>
      <c r="D6418" t="s">
        <v>51</v>
      </c>
      <c r="E6418" t="s">
        <v>2558</v>
      </c>
      <c r="F6418">
        <v>0</v>
      </c>
      <c r="G6418">
        <v>648971.4</v>
      </c>
      <c r="H6418">
        <v>73746.75</v>
      </c>
      <c r="I6418">
        <v>4</v>
      </c>
      <c r="J6418" t="s">
        <v>26</v>
      </c>
      <c r="K6418" t="str">
        <f>VLOOKUP(C6418,Customer!$A$2:$F$793,2,FALSE)</f>
        <v>Austria</v>
      </c>
      <c r="L6418" t="str">
        <f>VLOOKUP($C6418,Customer!$A$2:$F$793,3,FALSE)</f>
        <v>Vienna</v>
      </c>
      <c r="M6418" t="str">
        <f>VLOOKUP($C6418,Customer!$A$2:$F$793,4,FALSE)</f>
        <v>Vienna</v>
      </c>
      <c r="N6418" t="str">
        <f>VLOOKUP($C6418,Customer!$A$2:$F$793,5,FALSE)</f>
        <v>Central</v>
      </c>
      <c r="O6418" t="str">
        <f>VLOOKUP($C6418,Customer!$A$2:$F$793,6,FALSE)</f>
        <v>Home Office</v>
      </c>
      <c r="P6418" t="str">
        <f>VLOOKUP(E6418,Product!$B$2:$C$1811,2,FALSE)</f>
        <v>Office Supplies</v>
      </c>
      <c r="Q6418" t="str">
        <f>VLOOKUP(E6418,CHOOSE({1,2},Product!$B$2:$B$1811,Product!$A$2:$A$1811),2,FALSE)</f>
        <v>Labels</v>
      </c>
      <c r="R6418" t="str">
        <f t="shared" si="100"/>
        <v>AZ</v>
      </c>
    </row>
    <row r="6419" spans="1:18" x14ac:dyDescent="0.25">
      <c r="A6419" t="s">
        <v>5934</v>
      </c>
      <c r="B6419" s="35">
        <v>44742</v>
      </c>
      <c r="C6419" t="s">
        <v>956</v>
      </c>
      <c r="D6419" t="s">
        <v>24</v>
      </c>
      <c r="E6419" t="s">
        <v>193</v>
      </c>
      <c r="F6419">
        <v>0.1</v>
      </c>
      <c r="G6419">
        <v>18112201.800000001</v>
      </c>
      <c r="H6419">
        <v>206490.9</v>
      </c>
      <c r="I6419">
        <v>3</v>
      </c>
      <c r="J6419" t="s">
        <v>26</v>
      </c>
      <c r="K6419" t="str">
        <f>VLOOKUP(C6419,Customer!$A$2:$F$793,2,FALSE)</f>
        <v>United Kingdom</v>
      </c>
      <c r="L6419" t="str">
        <f>VLOOKUP($C6419,Customer!$A$2:$F$793,3,FALSE)</f>
        <v>England</v>
      </c>
      <c r="M6419" t="str">
        <f>VLOOKUP($C6419,Customer!$A$2:$F$793,4,FALSE)</f>
        <v>High Wycombe</v>
      </c>
      <c r="N6419" t="str">
        <f>VLOOKUP($C6419,Customer!$A$2:$F$793,5,FALSE)</f>
        <v>North</v>
      </c>
      <c r="O6419" t="str">
        <f>VLOOKUP($C6419,Customer!$A$2:$F$793,6,FALSE)</f>
        <v>Home Office</v>
      </c>
      <c r="P6419" t="str">
        <f>VLOOKUP(E6419,Product!$B$2:$C$1811,2,FALSE)</f>
        <v>Furniture</v>
      </c>
      <c r="Q6419" t="str">
        <f>VLOOKUP(E6419,CHOOSE({1,2},Product!$B$2:$B$1811,Product!$A$2:$A$1811),2,FALSE)</f>
        <v>Chairs</v>
      </c>
      <c r="R6419" t="str">
        <f t="shared" si="100"/>
        <v>AZ</v>
      </c>
    </row>
    <row r="6420" spans="1:18" x14ac:dyDescent="0.25">
      <c r="A6420" t="s">
        <v>5935</v>
      </c>
      <c r="B6420" s="35">
        <v>44742</v>
      </c>
      <c r="C6420" t="s">
        <v>914</v>
      </c>
      <c r="D6420" t="s">
        <v>24</v>
      </c>
      <c r="E6420" t="s">
        <v>898</v>
      </c>
      <c r="F6420">
        <v>0</v>
      </c>
      <c r="G6420">
        <v>2064909</v>
      </c>
      <c r="H6420">
        <v>840712.95000000007</v>
      </c>
      <c r="I6420">
        <v>2</v>
      </c>
      <c r="J6420" t="s">
        <v>26</v>
      </c>
      <c r="K6420" t="str">
        <f>VLOOKUP(C6420,Customer!$A$2:$F$793,2,FALSE)</f>
        <v>United Kingdom</v>
      </c>
      <c r="L6420" t="str">
        <f>VLOOKUP($C6420,Customer!$A$2:$F$793,3,FALSE)</f>
        <v>England</v>
      </c>
      <c r="M6420" t="str">
        <f>VLOOKUP($C6420,Customer!$A$2:$F$793,4,FALSE)</f>
        <v>London</v>
      </c>
      <c r="N6420" t="str">
        <f>VLOOKUP($C6420,Customer!$A$2:$F$793,5,FALSE)</f>
        <v>North</v>
      </c>
      <c r="O6420" t="str">
        <f>VLOOKUP($C6420,Customer!$A$2:$F$793,6,FALSE)</f>
        <v>Corporate</v>
      </c>
      <c r="P6420" t="str">
        <f>VLOOKUP(E6420,Product!$B$2:$C$1811,2,FALSE)</f>
        <v>Office Supplies</v>
      </c>
      <c r="Q6420" t="str">
        <f>VLOOKUP(E6420,CHOOSE({1,2},Product!$B$2:$B$1811,Product!$A$2:$A$1811),2,FALSE)</f>
        <v>Appliances</v>
      </c>
      <c r="R6420" t="str">
        <f t="shared" si="100"/>
        <v>AZ</v>
      </c>
    </row>
    <row r="6421" spans="1:18" x14ac:dyDescent="0.25">
      <c r="A6421" t="s">
        <v>5936</v>
      </c>
      <c r="B6421" s="35">
        <v>44742</v>
      </c>
      <c r="C6421" t="s">
        <v>512</v>
      </c>
      <c r="D6421" t="s">
        <v>20</v>
      </c>
      <c r="E6421" t="s">
        <v>922</v>
      </c>
      <c r="F6421">
        <v>0.1</v>
      </c>
      <c r="G6421">
        <v>6238975.0499999998</v>
      </c>
      <c r="H6421">
        <v>73746.75</v>
      </c>
      <c r="I6421">
        <v>1</v>
      </c>
      <c r="J6421" t="s">
        <v>26</v>
      </c>
      <c r="K6421" t="str">
        <f>VLOOKUP(C6421,Customer!$A$2:$F$793,2,FALSE)</f>
        <v>Italy</v>
      </c>
      <c r="L6421" t="str">
        <f>VLOOKUP($C6421,Customer!$A$2:$F$793,3,FALSE)</f>
        <v>Sicily</v>
      </c>
      <c r="M6421" t="str">
        <f>VLOOKUP($C6421,Customer!$A$2:$F$793,4,FALSE)</f>
        <v>Messina</v>
      </c>
      <c r="N6421" t="str">
        <f>VLOOKUP($C6421,Customer!$A$2:$F$793,5,FALSE)</f>
        <v>South</v>
      </c>
      <c r="O6421" t="str">
        <f>VLOOKUP($C6421,Customer!$A$2:$F$793,6,FALSE)</f>
        <v>Corporate</v>
      </c>
      <c r="P6421" t="str">
        <f>VLOOKUP(E6421,Product!$B$2:$C$1811,2,FALSE)</f>
        <v>Furniture</v>
      </c>
      <c r="Q6421" t="str">
        <f>VLOOKUP(E6421,CHOOSE({1,2},Product!$B$2:$B$1811,Product!$A$2:$A$1811),2,FALSE)</f>
        <v>Chairs</v>
      </c>
      <c r="R6421" t="str">
        <f t="shared" si="100"/>
        <v>AZ</v>
      </c>
    </row>
    <row r="6422" spans="1:18" x14ac:dyDescent="0.25">
      <c r="A6422" t="s">
        <v>5936</v>
      </c>
      <c r="B6422" s="35">
        <v>44742</v>
      </c>
      <c r="C6422" t="s">
        <v>512</v>
      </c>
      <c r="D6422" t="s">
        <v>20</v>
      </c>
      <c r="E6422" t="s">
        <v>1640</v>
      </c>
      <c r="F6422">
        <v>0</v>
      </c>
      <c r="G6422">
        <v>589974</v>
      </c>
      <c r="H6422">
        <v>147493.5</v>
      </c>
      <c r="I6422">
        <v>2</v>
      </c>
      <c r="J6422" t="s">
        <v>26</v>
      </c>
      <c r="K6422" t="str">
        <f>VLOOKUP(C6422,Customer!$A$2:$F$793,2,FALSE)</f>
        <v>Italy</v>
      </c>
      <c r="L6422" t="str">
        <f>VLOOKUP($C6422,Customer!$A$2:$F$793,3,FALSE)</f>
        <v>Sicily</v>
      </c>
      <c r="M6422" t="str">
        <f>VLOOKUP($C6422,Customer!$A$2:$F$793,4,FALSE)</f>
        <v>Messina</v>
      </c>
      <c r="N6422" t="str">
        <f>VLOOKUP($C6422,Customer!$A$2:$F$793,5,FALSE)</f>
        <v>South</v>
      </c>
      <c r="O6422" t="str">
        <f>VLOOKUP($C6422,Customer!$A$2:$F$793,6,FALSE)</f>
        <v>Corporate</v>
      </c>
      <c r="P6422" t="str">
        <f>VLOOKUP(E6422,Product!$B$2:$C$1811,2,FALSE)</f>
        <v>Office Supplies</v>
      </c>
      <c r="Q6422" t="str">
        <f>VLOOKUP(E6422,CHOOSE({1,2},Product!$B$2:$B$1811,Product!$A$2:$A$1811),2,FALSE)</f>
        <v>Art</v>
      </c>
      <c r="R6422" t="str">
        <f t="shared" si="100"/>
        <v>AZ</v>
      </c>
    </row>
    <row r="6423" spans="1:18" x14ac:dyDescent="0.25">
      <c r="A6423" t="s">
        <v>5937</v>
      </c>
      <c r="B6423" s="35">
        <v>44742</v>
      </c>
      <c r="C6423" t="s">
        <v>2334</v>
      </c>
      <c r="D6423" t="s">
        <v>24</v>
      </c>
      <c r="E6423" t="s">
        <v>2253</v>
      </c>
      <c r="F6423">
        <v>0</v>
      </c>
      <c r="G6423">
        <v>1622428.5</v>
      </c>
      <c r="H6423">
        <v>176992.2</v>
      </c>
      <c r="I6423">
        <v>7</v>
      </c>
      <c r="J6423" t="s">
        <v>22</v>
      </c>
      <c r="K6423" t="str">
        <f>VLOOKUP(C6423,Customer!$A$2:$F$793,2,FALSE)</f>
        <v>Italy</v>
      </c>
      <c r="L6423" t="str">
        <f>VLOOKUP($C6423,Customer!$A$2:$F$793,3,FALSE)</f>
        <v>Veneto</v>
      </c>
      <c r="M6423" t="str">
        <f>VLOOKUP($C6423,Customer!$A$2:$F$793,4,FALSE)</f>
        <v>Chioggia</v>
      </c>
      <c r="N6423" t="str">
        <f>VLOOKUP($C6423,Customer!$A$2:$F$793,5,FALSE)</f>
        <v>South</v>
      </c>
      <c r="O6423" t="str">
        <f>VLOOKUP($C6423,Customer!$A$2:$F$793,6,FALSE)</f>
        <v>Corporate</v>
      </c>
      <c r="P6423" t="str">
        <f>VLOOKUP(E6423,Product!$B$2:$C$1811,2,FALSE)</f>
        <v>Office Supplies</v>
      </c>
      <c r="Q6423" t="str">
        <f>VLOOKUP(E6423,CHOOSE({1,2},Product!$B$2:$B$1811,Product!$A$2:$A$1811),2,FALSE)</f>
        <v>Art</v>
      </c>
      <c r="R6423" t="str">
        <f t="shared" si="100"/>
        <v>AZ</v>
      </c>
    </row>
    <row r="6424" spans="1:18" x14ac:dyDescent="0.25">
      <c r="A6424" t="s">
        <v>5937</v>
      </c>
      <c r="B6424" s="35">
        <v>44742</v>
      </c>
      <c r="C6424" t="s">
        <v>2334</v>
      </c>
      <c r="D6424" t="s">
        <v>24</v>
      </c>
      <c r="E6424" t="s">
        <v>66</v>
      </c>
      <c r="F6424">
        <v>0.1</v>
      </c>
      <c r="G6424">
        <v>7905651.6000000006</v>
      </c>
      <c r="H6424">
        <v>619472.70000000007</v>
      </c>
      <c r="I6424">
        <v>3</v>
      </c>
      <c r="J6424" t="s">
        <v>22</v>
      </c>
      <c r="K6424" t="str">
        <f>VLOOKUP(C6424,Customer!$A$2:$F$793,2,FALSE)</f>
        <v>Italy</v>
      </c>
      <c r="L6424" t="str">
        <f>VLOOKUP($C6424,Customer!$A$2:$F$793,3,FALSE)</f>
        <v>Veneto</v>
      </c>
      <c r="M6424" t="str">
        <f>VLOOKUP($C6424,Customer!$A$2:$F$793,4,FALSE)</f>
        <v>Chioggia</v>
      </c>
      <c r="N6424" t="str">
        <f>VLOOKUP($C6424,Customer!$A$2:$F$793,5,FALSE)</f>
        <v>South</v>
      </c>
      <c r="O6424" t="str">
        <f>VLOOKUP($C6424,Customer!$A$2:$F$793,6,FALSE)</f>
        <v>Corporate</v>
      </c>
      <c r="P6424" t="str">
        <f>VLOOKUP(E6424,Product!$B$2:$C$1811,2,FALSE)</f>
        <v>Office Supplies</v>
      </c>
      <c r="Q6424" t="str">
        <f>VLOOKUP(E6424,CHOOSE({1,2},Product!$B$2:$B$1811,Product!$A$2:$A$1811),2,FALSE)</f>
        <v>Storage</v>
      </c>
      <c r="R6424" t="str">
        <f t="shared" si="100"/>
        <v>AZ</v>
      </c>
    </row>
    <row r="6425" spans="1:18" x14ac:dyDescent="0.25">
      <c r="A6425" t="s">
        <v>5938</v>
      </c>
      <c r="B6425" s="35">
        <v>44743</v>
      </c>
      <c r="C6425" t="s">
        <v>626</v>
      </c>
      <c r="D6425" t="s">
        <v>20</v>
      </c>
      <c r="E6425" t="s">
        <v>63</v>
      </c>
      <c r="F6425">
        <v>0.5</v>
      </c>
      <c r="G6425">
        <v>132744.15</v>
      </c>
      <c r="H6425">
        <v>-44248.05</v>
      </c>
      <c r="I6425">
        <v>3</v>
      </c>
      <c r="J6425" t="s">
        <v>26</v>
      </c>
      <c r="K6425" t="str">
        <f>VLOOKUP(C6425,Customer!$A$2:$F$793,2,FALSE)</f>
        <v>Belgium</v>
      </c>
      <c r="L6425" t="str">
        <f>VLOOKUP($C6425,Customer!$A$2:$F$793,3,FALSE)</f>
        <v>East Flanders</v>
      </c>
      <c r="M6425" t="str">
        <f>VLOOKUP($C6425,Customer!$A$2:$F$793,4,FALSE)</f>
        <v>Ghent</v>
      </c>
      <c r="N6425" t="str">
        <f>VLOOKUP($C6425,Customer!$A$2:$F$793,5,FALSE)</f>
        <v>Central</v>
      </c>
      <c r="O6425" t="str">
        <f>VLOOKUP($C6425,Customer!$A$2:$F$793,6,FALSE)</f>
        <v>Consumer</v>
      </c>
      <c r="P6425" t="str">
        <f>VLOOKUP(E6425,Product!$B$2:$C$1811,2,FALSE)</f>
        <v>Office Supplies</v>
      </c>
      <c r="Q6425" t="str">
        <f>VLOOKUP(E6425,CHOOSE({1,2},Product!$B$2:$B$1811,Product!$A$2:$A$1811),2,FALSE)</f>
        <v>Binders</v>
      </c>
      <c r="R6425" t="str">
        <f t="shared" si="100"/>
        <v>AZ</v>
      </c>
    </row>
    <row r="6426" spans="1:18" x14ac:dyDescent="0.25">
      <c r="A6426" t="s">
        <v>5939</v>
      </c>
      <c r="B6426" s="35">
        <v>44743</v>
      </c>
      <c r="C6426" t="s">
        <v>1592</v>
      </c>
      <c r="D6426" t="s">
        <v>33</v>
      </c>
      <c r="E6426" t="s">
        <v>730</v>
      </c>
      <c r="F6426">
        <v>0</v>
      </c>
      <c r="G6426">
        <v>250738.95</v>
      </c>
      <c r="H6426">
        <v>103245.45</v>
      </c>
      <c r="I6426">
        <v>1</v>
      </c>
      <c r="J6426" t="s">
        <v>26</v>
      </c>
      <c r="K6426" t="str">
        <f>VLOOKUP(C6426,Customer!$A$2:$F$793,2,FALSE)</f>
        <v>France</v>
      </c>
      <c r="L6426" t="str">
        <f>VLOOKUP($C6426,Customer!$A$2:$F$793,3,FALSE)</f>
        <v>Aquitaine-Limousin-Poitou-Charentes</v>
      </c>
      <c r="M6426" t="str">
        <f>VLOOKUP($C6426,Customer!$A$2:$F$793,4,FALSE)</f>
        <v>Limoges</v>
      </c>
      <c r="N6426" t="str">
        <f>VLOOKUP($C6426,Customer!$A$2:$F$793,5,FALSE)</f>
        <v>Central</v>
      </c>
      <c r="O6426" t="str">
        <f>VLOOKUP($C6426,Customer!$A$2:$F$793,6,FALSE)</f>
        <v>Consumer</v>
      </c>
      <c r="P6426" t="str">
        <f>VLOOKUP(E6426,Product!$B$2:$C$1811,2,FALSE)</f>
        <v>Office Supplies</v>
      </c>
      <c r="Q6426" t="str">
        <f>VLOOKUP(E6426,CHOOSE({1,2},Product!$B$2:$B$1811,Product!$A$2:$A$1811),2,FALSE)</f>
        <v>Art</v>
      </c>
      <c r="R6426" t="str">
        <f t="shared" si="100"/>
        <v>AZ</v>
      </c>
    </row>
    <row r="6427" spans="1:18" x14ac:dyDescent="0.25">
      <c r="A6427" t="s">
        <v>5939</v>
      </c>
      <c r="B6427" s="35">
        <v>44743</v>
      </c>
      <c r="C6427" t="s">
        <v>1592</v>
      </c>
      <c r="D6427" t="s">
        <v>33</v>
      </c>
      <c r="E6427" t="s">
        <v>387</v>
      </c>
      <c r="F6427">
        <v>0</v>
      </c>
      <c r="G6427">
        <v>796464.9</v>
      </c>
      <c r="H6427">
        <v>58997.4</v>
      </c>
      <c r="I6427">
        <v>3</v>
      </c>
      <c r="J6427" t="s">
        <v>26</v>
      </c>
      <c r="K6427" t="str">
        <f>VLOOKUP(C6427,Customer!$A$2:$F$793,2,FALSE)</f>
        <v>France</v>
      </c>
      <c r="L6427" t="str">
        <f>VLOOKUP($C6427,Customer!$A$2:$F$793,3,FALSE)</f>
        <v>Aquitaine-Limousin-Poitou-Charentes</v>
      </c>
      <c r="M6427" t="str">
        <f>VLOOKUP($C6427,Customer!$A$2:$F$793,4,FALSE)</f>
        <v>Limoges</v>
      </c>
      <c r="N6427" t="str">
        <f>VLOOKUP($C6427,Customer!$A$2:$F$793,5,FALSE)</f>
        <v>Central</v>
      </c>
      <c r="O6427" t="str">
        <f>VLOOKUP($C6427,Customer!$A$2:$F$793,6,FALSE)</f>
        <v>Consumer</v>
      </c>
      <c r="P6427" t="str">
        <f>VLOOKUP(E6427,Product!$B$2:$C$1811,2,FALSE)</f>
        <v>Office Supplies</v>
      </c>
      <c r="Q6427" t="str">
        <f>VLOOKUP(E6427,CHOOSE({1,2},Product!$B$2:$B$1811,Product!$A$2:$A$1811),2,FALSE)</f>
        <v>Art</v>
      </c>
      <c r="R6427" t="str">
        <f t="shared" si="100"/>
        <v>AZ</v>
      </c>
    </row>
    <row r="6428" spans="1:18" x14ac:dyDescent="0.25">
      <c r="A6428" t="s">
        <v>5939</v>
      </c>
      <c r="B6428" s="35">
        <v>44743</v>
      </c>
      <c r="C6428" t="s">
        <v>1592</v>
      </c>
      <c r="D6428" t="s">
        <v>33</v>
      </c>
      <c r="E6428" t="s">
        <v>2264</v>
      </c>
      <c r="F6428">
        <v>0</v>
      </c>
      <c r="G6428">
        <v>1799420.7</v>
      </c>
      <c r="H6428">
        <v>634222.05000000005</v>
      </c>
      <c r="I6428">
        <v>7</v>
      </c>
      <c r="J6428" t="s">
        <v>26</v>
      </c>
      <c r="K6428" t="str">
        <f>VLOOKUP(C6428,Customer!$A$2:$F$793,2,FALSE)</f>
        <v>France</v>
      </c>
      <c r="L6428" t="str">
        <f>VLOOKUP($C6428,Customer!$A$2:$F$793,3,FALSE)</f>
        <v>Aquitaine-Limousin-Poitou-Charentes</v>
      </c>
      <c r="M6428" t="str">
        <f>VLOOKUP($C6428,Customer!$A$2:$F$793,4,FALSE)</f>
        <v>Limoges</v>
      </c>
      <c r="N6428" t="str">
        <f>VLOOKUP($C6428,Customer!$A$2:$F$793,5,FALSE)</f>
        <v>Central</v>
      </c>
      <c r="O6428" t="str">
        <f>VLOOKUP($C6428,Customer!$A$2:$F$793,6,FALSE)</f>
        <v>Consumer</v>
      </c>
      <c r="P6428" t="str">
        <f>VLOOKUP(E6428,Product!$B$2:$C$1811,2,FALSE)</f>
        <v>Office Supplies</v>
      </c>
      <c r="Q6428" t="str">
        <f>VLOOKUP(E6428,CHOOSE({1,2},Product!$B$2:$B$1811,Product!$A$2:$A$1811),2,FALSE)</f>
        <v>Envelopes</v>
      </c>
      <c r="R6428" t="str">
        <f t="shared" si="100"/>
        <v>AZ</v>
      </c>
    </row>
    <row r="6429" spans="1:18" x14ac:dyDescent="0.25">
      <c r="A6429" t="s">
        <v>5939</v>
      </c>
      <c r="B6429" s="35">
        <v>44743</v>
      </c>
      <c r="C6429" t="s">
        <v>1592</v>
      </c>
      <c r="D6429" t="s">
        <v>33</v>
      </c>
      <c r="E6429" t="s">
        <v>1775</v>
      </c>
      <c r="F6429">
        <v>0</v>
      </c>
      <c r="G6429">
        <v>4336308.9000000004</v>
      </c>
      <c r="H6429">
        <v>1297942.8</v>
      </c>
      <c r="I6429">
        <v>6</v>
      </c>
      <c r="J6429" t="s">
        <v>22</v>
      </c>
      <c r="K6429" t="str">
        <f>VLOOKUP(C6429,Customer!$A$2:$F$793,2,FALSE)</f>
        <v>France</v>
      </c>
      <c r="L6429" t="str">
        <f>VLOOKUP($C6429,Customer!$A$2:$F$793,3,FALSE)</f>
        <v>Aquitaine-Limousin-Poitou-Charentes</v>
      </c>
      <c r="M6429" t="str">
        <f>VLOOKUP($C6429,Customer!$A$2:$F$793,4,FALSE)</f>
        <v>Limoges</v>
      </c>
      <c r="N6429" t="str">
        <f>VLOOKUP($C6429,Customer!$A$2:$F$793,5,FALSE)</f>
        <v>Central</v>
      </c>
      <c r="O6429" t="str">
        <f>VLOOKUP($C6429,Customer!$A$2:$F$793,6,FALSE)</f>
        <v>Consumer</v>
      </c>
      <c r="P6429" t="str">
        <f>VLOOKUP(E6429,Product!$B$2:$C$1811,2,FALSE)</f>
        <v>Office Supplies</v>
      </c>
      <c r="Q6429" t="str">
        <f>VLOOKUP(E6429,CHOOSE({1,2},Product!$B$2:$B$1811,Product!$A$2:$A$1811),2,FALSE)</f>
        <v>Storage</v>
      </c>
      <c r="R6429" t="str">
        <f t="shared" si="100"/>
        <v>AZ</v>
      </c>
    </row>
    <row r="6430" spans="1:18" x14ac:dyDescent="0.25">
      <c r="A6430" t="s">
        <v>5939</v>
      </c>
      <c r="B6430" s="35">
        <v>44743</v>
      </c>
      <c r="C6430" t="s">
        <v>1592</v>
      </c>
      <c r="D6430" t="s">
        <v>33</v>
      </c>
      <c r="E6430" t="s">
        <v>2142</v>
      </c>
      <c r="F6430">
        <v>0</v>
      </c>
      <c r="G6430">
        <v>870211.65</v>
      </c>
      <c r="H6430">
        <v>73746.75</v>
      </c>
      <c r="I6430">
        <v>2</v>
      </c>
      <c r="J6430" t="s">
        <v>22</v>
      </c>
      <c r="K6430" t="str">
        <f>VLOOKUP(C6430,Customer!$A$2:$F$793,2,FALSE)</f>
        <v>France</v>
      </c>
      <c r="L6430" t="str">
        <f>VLOOKUP($C6430,Customer!$A$2:$F$793,3,FALSE)</f>
        <v>Aquitaine-Limousin-Poitou-Charentes</v>
      </c>
      <c r="M6430" t="str">
        <f>VLOOKUP($C6430,Customer!$A$2:$F$793,4,FALSE)</f>
        <v>Limoges</v>
      </c>
      <c r="N6430" t="str">
        <f>VLOOKUP($C6430,Customer!$A$2:$F$793,5,FALSE)</f>
        <v>Central</v>
      </c>
      <c r="O6430" t="str">
        <f>VLOOKUP($C6430,Customer!$A$2:$F$793,6,FALSE)</f>
        <v>Consumer</v>
      </c>
      <c r="P6430" t="str">
        <f>VLOOKUP(E6430,Product!$B$2:$C$1811,2,FALSE)</f>
        <v>Technology</v>
      </c>
      <c r="Q6430" t="str">
        <f>VLOOKUP(E6430,CHOOSE({1,2},Product!$B$2:$B$1811,Product!$A$2:$A$1811),2,FALSE)</f>
        <v>Accessories</v>
      </c>
      <c r="R6430" t="str">
        <f t="shared" si="100"/>
        <v>AZ</v>
      </c>
    </row>
    <row r="6431" spans="1:18" x14ac:dyDescent="0.25">
      <c r="A6431" t="s">
        <v>5940</v>
      </c>
      <c r="B6431" s="35">
        <v>44743</v>
      </c>
      <c r="C6431" t="s">
        <v>1411</v>
      </c>
      <c r="D6431" t="s">
        <v>20</v>
      </c>
      <c r="E6431" t="s">
        <v>1825</v>
      </c>
      <c r="F6431">
        <v>0.4</v>
      </c>
      <c r="G6431">
        <v>11371748.85</v>
      </c>
      <c r="H6431">
        <v>-6253724.4000000004</v>
      </c>
      <c r="I6431">
        <v>2</v>
      </c>
      <c r="J6431" t="s">
        <v>26</v>
      </c>
      <c r="K6431" t="str">
        <f>VLOOKUP(C6431,Customer!$A$2:$F$793,2,FALSE)</f>
        <v>Italy</v>
      </c>
      <c r="L6431" t="str">
        <f>VLOOKUP($C6431,Customer!$A$2:$F$793,3,FALSE)</f>
        <v>Veneto</v>
      </c>
      <c r="M6431" t="str">
        <f>VLOOKUP($C6431,Customer!$A$2:$F$793,4,FALSE)</f>
        <v>Verona</v>
      </c>
      <c r="N6431" t="str">
        <f>VLOOKUP($C6431,Customer!$A$2:$F$793,5,FALSE)</f>
        <v>South</v>
      </c>
      <c r="O6431" t="str">
        <f>VLOOKUP($C6431,Customer!$A$2:$F$793,6,FALSE)</f>
        <v>Corporate</v>
      </c>
      <c r="P6431" t="str">
        <f>VLOOKUP(E6431,Product!$B$2:$C$1811,2,FALSE)</f>
        <v>Technology</v>
      </c>
      <c r="Q6431" t="str">
        <f>VLOOKUP(E6431,CHOOSE({1,2},Product!$B$2:$B$1811,Product!$A$2:$A$1811),2,FALSE)</f>
        <v>Phones</v>
      </c>
      <c r="R6431" t="str">
        <f t="shared" si="100"/>
        <v>BN</v>
      </c>
    </row>
    <row r="6432" spans="1:18" x14ac:dyDescent="0.25">
      <c r="A6432" t="s">
        <v>5941</v>
      </c>
      <c r="B6432" s="35">
        <v>44743</v>
      </c>
      <c r="C6432" t="s">
        <v>2241</v>
      </c>
      <c r="D6432" t="s">
        <v>24</v>
      </c>
      <c r="E6432" t="s">
        <v>615</v>
      </c>
      <c r="F6432">
        <v>0</v>
      </c>
      <c r="G6432">
        <v>1681425.9000000001</v>
      </c>
      <c r="H6432">
        <v>707968.8</v>
      </c>
      <c r="I6432">
        <v>4</v>
      </c>
      <c r="J6432" t="s">
        <v>22</v>
      </c>
      <c r="K6432" t="str">
        <f>VLOOKUP(C6432,Customer!$A$2:$F$793,2,FALSE)</f>
        <v>France</v>
      </c>
      <c r="L6432" t="str">
        <f>VLOOKUP($C6432,Customer!$A$2:$F$793,3,FALSE)</f>
        <v>Auvergne-Rhône-Alpes</v>
      </c>
      <c r="M6432" t="str">
        <f>VLOOKUP($C6432,Customer!$A$2:$F$793,4,FALSE)</f>
        <v>Cluses</v>
      </c>
      <c r="N6432" t="str">
        <f>VLOOKUP($C6432,Customer!$A$2:$F$793,5,FALSE)</f>
        <v>Central</v>
      </c>
      <c r="O6432" t="str">
        <f>VLOOKUP($C6432,Customer!$A$2:$F$793,6,FALSE)</f>
        <v>Corporate</v>
      </c>
      <c r="P6432" t="str">
        <f>VLOOKUP(E6432,Product!$B$2:$C$1811,2,FALSE)</f>
        <v>Office Supplies</v>
      </c>
      <c r="Q6432" t="str">
        <f>VLOOKUP(E6432,CHOOSE({1,2},Product!$B$2:$B$1811,Product!$A$2:$A$1811),2,FALSE)</f>
        <v>Paper</v>
      </c>
      <c r="R6432" t="str">
        <f t="shared" si="100"/>
        <v>AZ</v>
      </c>
    </row>
    <row r="6433" spans="1:18" x14ac:dyDescent="0.25">
      <c r="A6433" t="s">
        <v>5942</v>
      </c>
      <c r="B6433" s="35">
        <v>44744</v>
      </c>
      <c r="C6433" t="s">
        <v>2456</v>
      </c>
      <c r="D6433" t="s">
        <v>24</v>
      </c>
      <c r="E6433" t="s">
        <v>1568</v>
      </c>
      <c r="F6433">
        <v>0</v>
      </c>
      <c r="G6433">
        <v>3289105.0500000003</v>
      </c>
      <c r="H6433">
        <v>914459.70000000007</v>
      </c>
      <c r="I6433">
        <v>7</v>
      </c>
      <c r="J6433" t="s">
        <v>22</v>
      </c>
      <c r="K6433" t="str">
        <f>VLOOKUP(C6433,Customer!$A$2:$F$793,2,FALSE)</f>
        <v>Austria</v>
      </c>
      <c r="L6433" t="str">
        <f>VLOOKUP($C6433,Customer!$A$2:$F$793,3,FALSE)</f>
        <v>Vienna</v>
      </c>
      <c r="M6433" t="str">
        <f>VLOOKUP($C6433,Customer!$A$2:$F$793,4,FALSE)</f>
        <v>Vienna</v>
      </c>
      <c r="N6433" t="str">
        <f>VLOOKUP($C6433,Customer!$A$2:$F$793,5,FALSE)</f>
        <v>Central</v>
      </c>
      <c r="O6433" t="str">
        <f>VLOOKUP($C6433,Customer!$A$2:$F$793,6,FALSE)</f>
        <v>Consumer</v>
      </c>
      <c r="P6433" t="str">
        <f>VLOOKUP(E6433,Product!$B$2:$C$1811,2,FALSE)</f>
        <v>Office Supplies</v>
      </c>
      <c r="Q6433" t="str">
        <f>VLOOKUP(E6433,CHOOSE({1,2},Product!$B$2:$B$1811,Product!$A$2:$A$1811),2,FALSE)</f>
        <v>Supplies</v>
      </c>
      <c r="R6433" t="str">
        <f t="shared" si="100"/>
        <v>AZ</v>
      </c>
    </row>
    <row r="6434" spans="1:18" x14ac:dyDescent="0.25">
      <c r="A6434" t="s">
        <v>5943</v>
      </c>
      <c r="B6434" s="35">
        <v>44745</v>
      </c>
      <c r="C6434" t="s">
        <v>1725</v>
      </c>
      <c r="D6434" t="s">
        <v>20</v>
      </c>
      <c r="E6434" t="s">
        <v>2494</v>
      </c>
      <c r="F6434">
        <v>0.3</v>
      </c>
      <c r="G6434">
        <v>324485.7</v>
      </c>
      <c r="H6434">
        <v>-88496.1</v>
      </c>
      <c r="I6434">
        <v>1</v>
      </c>
      <c r="J6434" t="s">
        <v>22</v>
      </c>
      <c r="K6434" t="str">
        <f>VLOOKUP(C6434,Customer!$A$2:$F$793,2,FALSE)</f>
        <v>Germany</v>
      </c>
      <c r="L6434" t="str">
        <f>VLOOKUP($C6434,Customer!$A$2:$F$793,3,FALSE)</f>
        <v>North Rhine-Westphalia</v>
      </c>
      <c r="M6434" t="str">
        <f>VLOOKUP($C6434,Customer!$A$2:$F$793,4,FALSE)</f>
        <v>Remscheid</v>
      </c>
      <c r="N6434" t="str">
        <f>VLOOKUP($C6434,Customer!$A$2:$F$793,5,FALSE)</f>
        <v>Central</v>
      </c>
      <c r="O6434" t="str">
        <f>VLOOKUP($C6434,Customer!$A$2:$F$793,6,FALSE)</f>
        <v>Consumer</v>
      </c>
      <c r="P6434" t="str">
        <f>VLOOKUP(E6434,Product!$B$2:$C$1811,2,FALSE)</f>
        <v>Furniture</v>
      </c>
      <c r="Q6434" t="str">
        <f>VLOOKUP(E6434,CHOOSE({1,2},Product!$B$2:$B$1811,Product!$A$2:$A$1811),2,FALSE)</f>
        <v>Furnishings</v>
      </c>
      <c r="R6434" t="str">
        <f t="shared" si="100"/>
        <v>BN</v>
      </c>
    </row>
    <row r="6435" spans="1:18" x14ac:dyDescent="0.25">
      <c r="A6435" t="s">
        <v>5943</v>
      </c>
      <c r="B6435" s="35">
        <v>44745</v>
      </c>
      <c r="C6435" t="s">
        <v>1725</v>
      </c>
      <c r="D6435" t="s">
        <v>20</v>
      </c>
      <c r="E6435" t="s">
        <v>1125</v>
      </c>
      <c r="F6435">
        <v>0</v>
      </c>
      <c r="G6435">
        <v>6401217.9000000004</v>
      </c>
      <c r="H6435">
        <v>383483.10000000003</v>
      </c>
      <c r="I6435">
        <v>11</v>
      </c>
      <c r="J6435" t="s">
        <v>22</v>
      </c>
      <c r="K6435" t="str">
        <f>VLOOKUP(C6435,Customer!$A$2:$F$793,2,FALSE)</f>
        <v>Germany</v>
      </c>
      <c r="L6435" t="str">
        <f>VLOOKUP($C6435,Customer!$A$2:$F$793,3,FALSE)</f>
        <v>North Rhine-Westphalia</v>
      </c>
      <c r="M6435" t="str">
        <f>VLOOKUP($C6435,Customer!$A$2:$F$793,4,FALSE)</f>
        <v>Remscheid</v>
      </c>
      <c r="N6435" t="str">
        <f>VLOOKUP($C6435,Customer!$A$2:$F$793,5,FALSE)</f>
        <v>Central</v>
      </c>
      <c r="O6435" t="str">
        <f>VLOOKUP($C6435,Customer!$A$2:$F$793,6,FALSE)</f>
        <v>Consumer</v>
      </c>
      <c r="P6435" t="str">
        <f>VLOOKUP(E6435,Product!$B$2:$C$1811,2,FALSE)</f>
        <v>Office Supplies</v>
      </c>
      <c r="Q6435" t="str">
        <f>VLOOKUP(E6435,CHOOSE({1,2},Product!$B$2:$B$1811,Product!$A$2:$A$1811),2,FALSE)</f>
        <v>Supplies</v>
      </c>
      <c r="R6435" t="str">
        <f t="shared" si="100"/>
        <v>BN</v>
      </c>
    </row>
    <row r="6436" spans="1:18" x14ac:dyDescent="0.25">
      <c r="A6436" t="s">
        <v>5944</v>
      </c>
      <c r="B6436" s="35">
        <v>44745</v>
      </c>
      <c r="C6436" t="s">
        <v>127</v>
      </c>
      <c r="D6436" t="s">
        <v>24</v>
      </c>
      <c r="E6436" t="s">
        <v>2116</v>
      </c>
      <c r="F6436">
        <v>0</v>
      </c>
      <c r="G6436">
        <v>12595944.9</v>
      </c>
      <c r="H6436">
        <v>2890872.6</v>
      </c>
      <c r="I6436">
        <v>7</v>
      </c>
      <c r="J6436" t="s">
        <v>26</v>
      </c>
      <c r="K6436" t="str">
        <f>VLOOKUP(C6436,Customer!$A$2:$F$793,2,FALSE)</f>
        <v>Italy</v>
      </c>
      <c r="L6436" t="str">
        <f>VLOOKUP($C6436,Customer!$A$2:$F$793,3,FALSE)</f>
        <v>Emilia-Romagna</v>
      </c>
      <c r="M6436" t="str">
        <f>VLOOKUP($C6436,Customer!$A$2:$F$793,4,FALSE)</f>
        <v>Parma</v>
      </c>
      <c r="N6436" t="str">
        <f>VLOOKUP($C6436,Customer!$A$2:$F$793,5,FALSE)</f>
        <v>South</v>
      </c>
      <c r="O6436" t="str">
        <f>VLOOKUP($C6436,Customer!$A$2:$F$793,6,FALSE)</f>
        <v>Consumer</v>
      </c>
      <c r="P6436" t="str">
        <f>VLOOKUP(E6436,Product!$B$2:$C$1811,2,FALSE)</f>
        <v>Furniture</v>
      </c>
      <c r="Q6436" t="str">
        <f>VLOOKUP(E6436,CHOOSE({1,2},Product!$B$2:$B$1811,Product!$A$2:$A$1811),2,FALSE)</f>
        <v>Bookcases</v>
      </c>
      <c r="R6436" t="str">
        <f t="shared" si="100"/>
        <v>AZ</v>
      </c>
    </row>
    <row r="6437" spans="1:18" x14ac:dyDescent="0.25">
      <c r="A6437" t="s">
        <v>5945</v>
      </c>
      <c r="B6437" s="35">
        <v>44746</v>
      </c>
      <c r="C6437" t="s">
        <v>641</v>
      </c>
      <c r="D6437" t="s">
        <v>51</v>
      </c>
      <c r="E6437" t="s">
        <v>220</v>
      </c>
      <c r="F6437">
        <v>0</v>
      </c>
      <c r="G6437">
        <v>147493.5</v>
      </c>
      <c r="H6437">
        <v>29498.7</v>
      </c>
      <c r="I6437">
        <v>2</v>
      </c>
      <c r="J6437" t="s">
        <v>26</v>
      </c>
      <c r="K6437" t="str">
        <f>VLOOKUP(C6437,Customer!$A$2:$F$793,2,FALSE)</f>
        <v>France</v>
      </c>
      <c r="L6437" t="str">
        <f>VLOOKUP($C6437,Customer!$A$2:$F$793,3,FALSE)</f>
        <v>Languedoc-Roussillon-Midi-Pyrénées</v>
      </c>
      <c r="M6437" t="str">
        <f>VLOOKUP($C6437,Customer!$A$2:$F$793,4,FALSE)</f>
        <v>Toulouse</v>
      </c>
      <c r="N6437" t="str">
        <f>VLOOKUP($C6437,Customer!$A$2:$F$793,5,FALSE)</f>
        <v>Central</v>
      </c>
      <c r="O6437" t="str">
        <f>VLOOKUP($C6437,Customer!$A$2:$F$793,6,FALSE)</f>
        <v>Corporate</v>
      </c>
      <c r="P6437" t="str">
        <f>VLOOKUP(E6437,Product!$B$2:$C$1811,2,FALSE)</f>
        <v>Office Supplies</v>
      </c>
      <c r="Q6437" t="str">
        <f>VLOOKUP(E6437,CHOOSE({1,2},Product!$B$2:$B$1811,Product!$A$2:$A$1811),2,FALSE)</f>
        <v>Binders</v>
      </c>
      <c r="R6437" t="str">
        <f t="shared" si="100"/>
        <v>AZ</v>
      </c>
    </row>
    <row r="6438" spans="1:18" x14ac:dyDescent="0.25">
      <c r="A6438" t="s">
        <v>5946</v>
      </c>
      <c r="B6438" s="35">
        <v>44746</v>
      </c>
      <c r="C6438" t="s">
        <v>600</v>
      </c>
      <c r="D6438" t="s">
        <v>24</v>
      </c>
      <c r="E6438" t="s">
        <v>2258</v>
      </c>
      <c r="F6438">
        <v>0.5</v>
      </c>
      <c r="G6438">
        <v>988206.45000000007</v>
      </c>
      <c r="H6438">
        <v>-619472.70000000007</v>
      </c>
      <c r="I6438">
        <v>3</v>
      </c>
      <c r="J6438" t="s">
        <v>26</v>
      </c>
      <c r="K6438" t="str">
        <f>VLOOKUP(C6438,Customer!$A$2:$F$793,2,FALSE)</f>
        <v>France</v>
      </c>
      <c r="L6438" t="str">
        <f>VLOOKUP($C6438,Customer!$A$2:$F$793,3,FALSE)</f>
        <v>Provence-Alpes-Côte d'Azur</v>
      </c>
      <c r="M6438" t="str">
        <f>VLOOKUP($C6438,Customer!$A$2:$F$793,4,FALSE)</f>
        <v>Marseille</v>
      </c>
      <c r="N6438" t="str">
        <f>VLOOKUP($C6438,Customer!$A$2:$F$793,5,FALSE)</f>
        <v>Central</v>
      </c>
      <c r="O6438" t="str">
        <f>VLOOKUP($C6438,Customer!$A$2:$F$793,6,FALSE)</f>
        <v>Consumer</v>
      </c>
      <c r="P6438" t="str">
        <f>VLOOKUP(E6438,Product!$B$2:$C$1811,2,FALSE)</f>
        <v>Office Supplies</v>
      </c>
      <c r="Q6438" t="str">
        <f>VLOOKUP(E6438,CHOOSE({1,2},Product!$B$2:$B$1811,Product!$A$2:$A$1811),2,FALSE)</f>
        <v>Art</v>
      </c>
      <c r="R6438" t="str">
        <f t="shared" si="100"/>
        <v>BN</v>
      </c>
    </row>
    <row r="6439" spans="1:18" x14ac:dyDescent="0.25">
      <c r="A6439" t="s">
        <v>5947</v>
      </c>
      <c r="B6439" s="35">
        <v>44746</v>
      </c>
      <c r="C6439" t="s">
        <v>829</v>
      </c>
      <c r="D6439" t="s">
        <v>24</v>
      </c>
      <c r="E6439" t="s">
        <v>1349</v>
      </c>
      <c r="F6439">
        <v>0</v>
      </c>
      <c r="G6439">
        <v>1401188.25</v>
      </c>
      <c r="H6439">
        <v>73746.75</v>
      </c>
      <c r="I6439">
        <v>2</v>
      </c>
      <c r="J6439" t="s">
        <v>26</v>
      </c>
      <c r="K6439" t="str">
        <f>VLOOKUP(C6439,Customer!$A$2:$F$793,2,FALSE)</f>
        <v>Germany</v>
      </c>
      <c r="L6439" t="str">
        <f>VLOOKUP($C6439,Customer!$A$2:$F$793,3,FALSE)</f>
        <v>Schleswig-Holstein</v>
      </c>
      <c r="M6439" t="str">
        <f>VLOOKUP($C6439,Customer!$A$2:$F$793,4,FALSE)</f>
        <v>Kiel</v>
      </c>
      <c r="N6439" t="str">
        <f>VLOOKUP($C6439,Customer!$A$2:$F$793,5,FALSE)</f>
        <v>Central</v>
      </c>
      <c r="O6439" t="str">
        <f>VLOOKUP($C6439,Customer!$A$2:$F$793,6,FALSE)</f>
        <v>Consumer</v>
      </c>
      <c r="P6439" t="str">
        <f>VLOOKUP(E6439,Product!$B$2:$C$1811,2,FALSE)</f>
        <v>Office Supplies</v>
      </c>
      <c r="Q6439" t="str">
        <f>VLOOKUP(E6439,CHOOSE({1,2},Product!$B$2:$B$1811,Product!$A$2:$A$1811),2,FALSE)</f>
        <v>Art</v>
      </c>
      <c r="R6439" t="str">
        <f t="shared" si="100"/>
        <v>AZ</v>
      </c>
    </row>
    <row r="6440" spans="1:18" x14ac:dyDescent="0.25">
      <c r="A6440" t="s">
        <v>5947</v>
      </c>
      <c r="B6440" s="35">
        <v>44746</v>
      </c>
      <c r="C6440" t="s">
        <v>829</v>
      </c>
      <c r="D6440" t="s">
        <v>24</v>
      </c>
      <c r="E6440" t="s">
        <v>2385</v>
      </c>
      <c r="F6440">
        <v>0</v>
      </c>
      <c r="G6440">
        <v>634222.05000000005</v>
      </c>
      <c r="H6440">
        <v>117994.8</v>
      </c>
      <c r="I6440">
        <v>3</v>
      </c>
      <c r="J6440" t="s">
        <v>26</v>
      </c>
      <c r="K6440" t="str">
        <f>VLOOKUP(C6440,Customer!$A$2:$F$793,2,FALSE)</f>
        <v>Germany</v>
      </c>
      <c r="L6440" t="str">
        <f>VLOOKUP($C6440,Customer!$A$2:$F$793,3,FALSE)</f>
        <v>Schleswig-Holstein</v>
      </c>
      <c r="M6440" t="str">
        <f>VLOOKUP($C6440,Customer!$A$2:$F$793,4,FALSE)</f>
        <v>Kiel</v>
      </c>
      <c r="N6440" t="str">
        <f>VLOOKUP($C6440,Customer!$A$2:$F$793,5,FALSE)</f>
        <v>Central</v>
      </c>
      <c r="O6440" t="str">
        <f>VLOOKUP($C6440,Customer!$A$2:$F$793,6,FALSE)</f>
        <v>Consumer</v>
      </c>
      <c r="P6440" t="str">
        <f>VLOOKUP(E6440,Product!$B$2:$C$1811,2,FALSE)</f>
        <v>Office Supplies</v>
      </c>
      <c r="Q6440" t="str">
        <f>VLOOKUP(E6440,CHOOSE({1,2},Product!$B$2:$B$1811,Product!$A$2:$A$1811),2,FALSE)</f>
        <v>Fasteners</v>
      </c>
      <c r="R6440" t="str">
        <f t="shared" si="100"/>
        <v>AZ</v>
      </c>
    </row>
    <row r="6441" spans="1:18" x14ac:dyDescent="0.25">
      <c r="A6441" t="s">
        <v>5947</v>
      </c>
      <c r="B6441" s="35">
        <v>44746</v>
      </c>
      <c r="C6441" t="s">
        <v>829</v>
      </c>
      <c r="D6441" t="s">
        <v>24</v>
      </c>
      <c r="E6441" t="s">
        <v>1662</v>
      </c>
      <c r="F6441">
        <v>0</v>
      </c>
      <c r="G6441">
        <v>2138655.75</v>
      </c>
      <c r="H6441">
        <v>235989.6</v>
      </c>
      <c r="I6441">
        <v>3</v>
      </c>
      <c r="J6441" t="s">
        <v>22</v>
      </c>
      <c r="K6441" t="str">
        <f>VLOOKUP(C6441,Customer!$A$2:$F$793,2,FALSE)</f>
        <v>Germany</v>
      </c>
      <c r="L6441" t="str">
        <f>VLOOKUP($C6441,Customer!$A$2:$F$793,3,FALSE)</f>
        <v>Schleswig-Holstein</v>
      </c>
      <c r="M6441" t="str">
        <f>VLOOKUP($C6441,Customer!$A$2:$F$793,4,FALSE)</f>
        <v>Kiel</v>
      </c>
      <c r="N6441" t="str">
        <f>VLOOKUP($C6441,Customer!$A$2:$F$793,5,FALSE)</f>
        <v>Central</v>
      </c>
      <c r="O6441" t="str">
        <f>VLOOKUP($C6441,Customer!$A$2:$F$793,6,FALSE)</f>
        <v>Consumer</v>
      </c>
      <c r="P6441" t="str">
        <f>VLOOKUP(E6441,Product!$B$2:$C$1811,2,FALSE)</f>
        <v>Office Supplies</v>
      </c>
      <c r="Q6441" t="str">
        <f>VLOOKUP(E6441,CHOOSE({1,2},Product!$B$2:$B$1811,Product!$A$2:$A$1811),2,FALSE)</f>
        <v>Paper</v>
      </c>
      <c r="R6441" t="str">
        <f t="shared" si="100"/>
        <v>AZ</v>
      </c>
    </row>
    <row r="6442" spans="1:18" x14ac:dyDescent="0.25">
      <c r="A6442" t="s">
        <v>5947</v>
      </c>
      <c r="B6442" s="35">
        <v>44746</v>
      </c>
      <c r="C6442" t="s">
        <v>829</v>
      </c>
      <c r="D6442" t="s">
        <v>24</v>
      </c>
      <c r="E6442" t="s">
        <v>989</v>
      </c>
      <c r="F6442">
        <v>0.4</v>
      </c>
      <c r="G6442">
        <v>501477.9</v>
      </c>
      <c r="H6442">
        <v>44248.05</v>
      </c>
      <c r="I6442">
        <v>3</v>
      </c>
      <c r="J6442" t="s">
        <v>26</v>
      </c>
      <c r="K6442" t="str">
        <f>VLOOKUP(C6442,Customer!$A$2:$F$793,2,FALSE)</f>
        <v>Germany</v>
      </c>
      <c r="L6442" t="str">
        <f>VLOOKUP($C6442,Customer!$A$2:$F$793,3,FALSE)</f>
        <v>Schleswig-Holstein</v>
      </c>
      <c r="M6442" t="str">
        <f>VLOOKUP($C6442,Customer!$A$2:$F$793,4,FALSE)</f>
        <v>Kiel</v>
      </c>
      <c r="N6442" t="str">
        <f>VLOOKUP($C6442,Customer!$A$2:$F$793,5,FALSE)</f>
        <v>Central</v>
      </c>
      <c r="O6442" t="str">
        <f>VLOOKUP($C6442,Customer!$A$2:$F$793,6,FALSE)</f>
        <v>Consumer</v>
      </c>
      <c r="P6442" t="str">
        <f>VLOOKUP(E6442,Product!$B$2:$C$1811,2,FALSE)</f>
        <v>Office Supplies</v>
      </c>
      <c r="Q6442" t="str">
        <f>VLOOKUP(E6442,CHOOSE({1,2},Product!$B$2:$B$1811,Product!$A$2:$A$1811),2,FALSE)</f>
        <v>Storage</v>
      </c>
      <c r="R6442" t="str">
        <f t="shared" si="100"/>
        <v>AZ</v>
      </c>
    </row>
    <row r="6443" spans="1:18" x14ac:dyDescent="0.25">
      <c r="A6443" t="s">
        <v>5946</v>
      </c>
      <c r="B6443" s="35">
        <v>44746</v>
      </c>
      <c r="C6443" t="s">
        <v>600</v>
      </c>
      <c r="D6443" t="s">
        <v>24</v>
      </c>
      <c r="E6443" t="s">
        <v>2052</v>
      </c>
      <c r="F6443">
        <v>0.5</v>
      </c>
      <c r="G6443">
        <v>4749290.7</v>
      </c>
      <c r="H6443">
        <v>-2846624.5500000003</v>
      </c>
      <c r="I6443">
        <v>5</v>
      </c>
      <c r="J6443" t="s">
        <v>22</v>
      </c>
      <c r="K6443" t="str">
        <f>VLOOKUP(C6443,Customer!$A$2:$F$793,2,FALSE)</f>
        <v>France</v>
      </c>
      <c r="L6443" t="str">
        <f>VLOOKUP($C6443,Customer!$A$2:$F$793,3,FALSE)</f>
        <v>Provence-Alpes-Côte d'Azur</v>
      </c>
      <c r="M6443" t="str">
        <f>VLOOKUP($C6443,Customer!$A$2:$F$793,4,FALSE)</f>
        <v>Marseille</v>
      </c>
      <c r="N6443" t="str">
        <f>VLOOKUP($C6443,Customer!$A$2:$F$793,5,FALSE)</f>
        <v>Central</v>
      </c>
      <c r="O6443" t="str">
        <f>VLOOKUP($C6443,Customer!$A$2:$F$793,6,FALSE)</f>
        <v>Consumer</v>
      </c>
      <c r="P6443" t="str">
        <f>VLOOKUP(E6443,Product!$B$2:$C$1811,2,FALSE)</f>
        <v>Technology</v>
      </c>
      <c r="Q6443" t="str">
        <f>VLOOKUP(E6443,CHOOSE({1,2},Product!$B$2:$B$1811,Product!$A$2:$A$1811),2,FALSE)</f>
        <v>Copiers</v>
      </c>
      <c r="R6443" t="str">
        <f t="shared" si="100"/>
        <v>BN</v>
      </c>
    </row>
    <row r="6444" spans="1:18" x14ac:dyDescent="0.25">
      <c r="A6444" t="s">
        <v>5947</v>
      </c>
      <c r="B6444" s="35">
        <v>44746</v>
      </c>
      <c r="C6444" t="s">
        <v>829</v>
      </c>
      <c r="D6444" t="s">
        <v>24</v>
      </c>
      <c r="E6444" t="s">
        <v>2049</v>
      </c>
      <c r="F6444">
        <v>0</v>
      </c>
      <c r="G6444">
        <v>2109157.0500000003</v>
      </c>
      <c r="H6444">
        <v>88496.1</v>
      </c>
      <c r="I6444">
        <v>2</v>
      </c>
      <c r="J6444" t="s">
        <v>26</v>
      </c>
      <c r="K6444" t="str">
        <f>VLOOKUP(C6444,Customer!$A$2:$F$793,2,FALSE)</f>
        <v>Germany</v>
      </c>
      <c r="L6444" t="str">
        <f>VLOOKUP($C6444,Customer!$A$2:$F$793,3,FALSE)</f>
        <v>Schleswig-Holstein</v>
      </c>
      <c r="M6444" t="str">
        <f>VLOOKUP($C6444,Customer!$A$2:$F$793,4,FALSE)</f>
        <v>Kiel</v>
      </c>
      <c r="N6444" t="str">
        <f>VLOOKUP($C6444,Customer!$A$2:$F$793,5,FALSE)</f>
        <v>Central</v>
      </c>
      <c r="O6444" t="str">
        <f>VLOOKUP($C6444,Customer!$A$2:$F$793,6,FALSE)</f>
        <v>Consumer</v>
      </c>
      <c r="P6444" t="str">
        <f>VLOOKUP(E6444,Product!$B$2:$C$1811,2,FALSE)</f>
        <v>Technology</v>
      </c>
      <c r="Q6444" t="str">
        <f>VLOOKUP(E6444,CHOOSE({1,2},Product!$B$2:$B$1811,Product!$A$2:$A$1811),2,FALSE)</f>
        <v>Accessories</v>
      </c>
      <c r="R6444" t="str">
        <f t="shared" si="100"/>
        <v>AZ</v>
      </c>
    </row>
    <row r="6445" spans="1:18" x14ac:dyDescent="0.25">
      <c r="A6445" t="s">
        <v>5947</v>
      </c>
      <c r="B6445" s="35">
        <v>44746</v>
      </c>
      <c r="C6445" t="s">
        <v>829</v>
      </c>
      <c r="D6445" t="s">
        <v>24</v>
      </c>
      <c r="E6445" t="s">
        <v>1368</v>
      </c>
      <c r="F6445">
        <v>0</v>
      </c>
      <c r="G6445">
        <v>663720.75</v>
      </c>
      <c r="H6445">
        <v>250738.95</v>
      </c>
      <c r="I6445">
        <v>1</v>
      </c>
      <c r="J6445" t="s">
        <v>22</v>
      </c>
      <c r="K6445" t="str">
        <f>VLOOKUP(C6445,Customer!$A$2:$F$793,2,FALSE)</f>
        <v>Germany</v>
      </c>
      <c r="L6445" t="str">
        <f>VLOOKUP($C6445,Customer!$A$2:$F$793,3,FALSE)</f>
        <v>Schleswig-Holstein</v>
      </c>
      <c r="M6445" t="str">
        <f>VLOOKUP($C6445,Customer!$A$2:$F$793,4,FALSE)</f>
        <v>Kiel</v>
      </c>
      <c r="N6445" t="str">
        <f>VLOOKUP($C6445,Customer!$A$2:$F$793,5,FALSE)</f>
        <v>Central</v>
      </c>
      <c r="O6445" t="str">
        <f>VLOOKUP($C6445,Customer!$A$2:$F$793,6,FALSE)</f>
        <v>Consumer</v>
      </c>
      <c r="P6445" t="str">
        <f>VLOOKUP(E6445,Product!$B$2:$C$1811,2,FALSE)</f>
        <v>Technology</v>
      </c>
      <c r="Q6445" t="str">
        <f>VLOOKUP(E6445,CHOOSE({1,2},Product!$B$2:$B$1811,Product!$A$2:$A$1811),2,FALSE)</f>
        <v>Accessories</v>
      </c>
      <c r="R6445" t="str">
        <f t="shared" si="100"/>
        <v>AZ</v>
      </c>
    </row>
    <row r="6446" spans="1:18" x14ac:dyDescent="0.25">
      <c r="A6446" t="s">
        <v>5947</v>
      </c>
      <c r="B6446" s="35">
        <v>44746</v>
      </c>
      <c r="C6446" t="s">
        <v>829</v>
      </c>
      <c r="D6446" t="s">
        <v>24</v>
      </c>
      <c r="E6446" t="s">
        <v>2559</v>
      </c>
      <c r="F6446">
        <v>0.4</v>
      </c>
      <c r="G6446">
        <v>3082614.15</v>
      </c>
      <c r="H6446">
        <v>-929209.05</v>
      </c>
      <c r="I6446">
        <v>4</v>
      </c>
      <c r="J6446" t="s">
        <v>22</v>
      </c>
      <c r="K6446" t="str">
        <f>VLOOKUP(C6446,Customer!$A$2:$F$793,2,FALSE)</f>
        <v>Germany</v>
      </c>
      <c r="L6446" t="str">
        <f>VLOOKUP($C6446,Customer!$A$2:$F$793,3,FALSE)</f>
        <v>Schleswig-Holstein</v>
      </c>
      <c r="M6446" t="str">
        <f>VLOOKUP($C6446,Customer!$A$2:$F$793,4,FALSE)</f>
        <v>Kiel</v>
      </c>
      <c r="N6446" t="str">
        <f>VLOOKUP($C6446,Customer!$A$2:$F$793,5,FALSE)</f>
        <v>Central</v>
      </c>
      <c r="O6446" t="str">
        <f>VLOOKUP($C6446,Customer!$A$2:$F$793,6,FALSE)</f>
        <v>Consumer</v>
      </c>
      <c r="P6446" t="str">
        <f>VLOOKUP(E6446,Product!$B$2:$C$1811,2,FALSE)</f>
        <v>Technology</v>
      </c>
      <c r="Q6446" t="str">
        <f>VLOOKUP(E6446,CHOOSE({1,2},Product!$B$2:$B$1811,Product!$A$2:$A$1811),2,FALSE)</f>
        <v>Machines</v>
      </c>
      <c r="R6446" t="str">
        <f t="shared" si="100"/>
        <v>AZ</v>
      </c>
    </row>
    <row r="6447" spans="1:18" x14ac:dyDescent="0.25">
      <c r="A6447" t="s">
        <v>5948</v>
      </c>
      <c r="B6447" s="35">
        <v>44747</v>
      </c>
      <c r="C6447" t="s">
        <v>894</v>
      </c>
      <c r="D6447" t="s">
        <v>33</v>
      </c>
      <c r="E6447" t="s">
        <v>1788</v>
      </c>
      <c r="F6447">
        <v>0</v>
      </c>
      <c r="G6447">
        <v>2123906.4</v>
      </c>
      <c r="H6447">
        <v>442480.5</v>
      </c>
      <c r="I6447">
        <v>2</v>
      </c>
      <c r="J6447" t="s">
        <v>22</v>
      </c>
      <c r="K6447" t="str">
        <f>VLOOKUP(C6447,Customer!$A$2:$F$793,2,FALSE)</f>
        <v>United Kingdom</v>
      </c>
      <c r="L6447" t="str">
        <f>VLOOKUP($C6447,Customer!$A$2:$F$793,3,FALSE)</f>
        <v>England</v>
      </c>
      <c r="M6447" t="str">
        <f>VLOOKUP($C6447,Customer!$A$2:$F$793,4,FALSE)</f>
        <v>London</v>
      </c>
      <c r="N6447" t="str">
        <f>VLOOKUP($C6447,Customer!$A$2:$F$793,5,FALSE)</f>
        <v>North</v>
      </c>
      <c r="O6447" t="str">
        <f>VLOOKUP($C6447,Customer!$A$2:$F$793,6,FALSE)</f>
        <v>Home Office</v>
      </c>
      <c r="P6447" t="str">
        <f>VLOOKUP(E6447,Product!$B$2:$C$1811,2,FALSE)</f>
        <v>Furniture</v>
      </c>
      <c r="Q6447" t="str">
        <f>VLOOKUP(E6447,CHOOSE({1,2},Product!$B$2:$B$1811,Product!$A$2:$A$1811),2,FALSE)</f>
        <v>Chairs</v>
      </c>
      <c r="R6447" t="str">
        <f t="shared" si="100"/>
        <v>AZ</v>
      </c>
    </row>
    <row r="6448" spans="1:18" x14ac:dyDescent="0.25">
      <c r="A6448" t="s">
        <v>5949</v>
      </c>
      <c r="B6448" s="35">
        <v>44747</v>
      </c>
      <c r="C6448" t="s">
        <v>2248</v>
      </c>
      <c r="D6448" t="s">
        <v>20</v>
      </c>
      <c r="E6448" t="s">
        <v>1678</v>
      </c>
      <c r="F6448">
        <v>0</v>
      </c>
      <c r="G6448">
        <v>221240.25</v>
      </c>
      <c r="H6448">
        <v>29498.7</v>
      </c>
      <c r="I6448">
        <v>1</v>
      </c>
      <c r="J6448" t="s">
        <v>22</v>
      </c>
      <c r="K6448" t="str">
        <f>VLOOKUP(C6448,Customer!$A$2:$F$793,2,FALSE)</f>
        <v>Germany</v>
      </c>
      <c r="L6448" t="str">
        <f>VLOOKUP($C6448,Customer!$A$2:$F$793,3,FALSE)</f>
        <v>Bremen</v>
      </c>
      <c r="M6448" t="str">
        <f>VLOOKUP($C6448,Customer!$A$2:$F$793,4,FALSE)</f>
        <v>Bremen</v>
      </c>
      <c r="N6448" t="str">
        <f>VLOOKUP($C6448,Customer!$A$2:$F$793,5,FALSE)</f>
        <v>Central</v>
      </c>
      <c r="O6448" t="str">
        <f>VLOOKUP($C6448,Customer!$A$2:$F$793,6,FALSE)</f>
        <v>Consumer</v>
      </c>
      <c r="P6448" t="str">
        <f>VLOOKUP(E6448,Product!$B$2:$C$1811,2,FALSE)</f>
        <v>Office Supplies</v>
      </c>
      <c r="Q6448" t="str">
        <f>VLOOKUP(E6448,CHOOSE({1,2},Product!$B$2:$B$1811,Product!$A$2:$A$1811),2,FALSE)</f>
        <v>Fasteners</v>
      </c>
      <c r="R6448" t="str">
        <f t="shared" si="100"/>
        <v>AZ</v>
      </c>
    </row>
    <row r="6449" spans="1:18" x14ac:dyDescent="0.25">
      <c r="A6449" t="s">
        <v>5950</v>
      </c>
      <c r="B6449" s="35">
        <v>44747</v>
      </c>
      <c r="C6449" t="s">
        <v>1779</v>
      </c>
      <c r="D6449" t="s">
        <v>24</v>
      </c>
      <c r="E6449" t="s">
        <v>2031</v>
      </c>
      <c r="F6449">
        <v>0.1</v>
      </c>
      <c r="G6449">
        <v>7713910.0499999998</v>
      </c>
      <c r="H6449">
        <v>3008867.4</v>
      </c>
      <c r="I6449">
        <v>7</v>
      </c>
      <c r="J6449" t="s">
        <v>26</v>
      </c>
      <c r="K6449" t="str">
        <f>VLOOKUP(C6449,Customer!$A$2:$F$793,2,FALSE)</f>
        <v>Germany</v>
      </c>
      <c r="L6449" t="str">
        <f>VLOOKUP($C6449,Customer!$A$2:$F$793,3,FALSE)</f>
        <v>North Rhine-Westphalia</v>
      </c>
      <c r="M6449" t="str">
        <f>VLOOKUP($C6449,Customer!$A$2:$F$793,4,FALSE)</f>
        <v>Paderborn</v>
      </c>
      <c r="N6449" t="str">
        <f>VLOOKUP($C6449,Customer!$A$2:$F$793,5,FALSE)</f>
        <v>Central</v>
      </c>
      <c r="O6449" t="str">
        <f>VLOOKUP($C6449,Customer!$A$2:$F$793,6,FALSE)</f>
        <v>Consumer</v>
      </c>
      <c r="P6449" t="str">
        <f>VLOOKUP(E6449,Product!$B$2:$C$1811,2,FALSE)</f>
        <v>Office Supplies</v>
      </c>
      <c r="Q6449" t="str">
        <f>VLOOKUP(E6449,CHOOSE({1,2},Product!$B$2:$B$1811,Product!$A$2:$A$1811),2,FALSE)</f>
        <v>Appliances</v>
      </c>
      <c r="R6449" t="str">
        <f t="shared" si="100"/>
        <v>BN</v>
      </c>
    </row>
    <row r="6450" spans="1:18" x14ac:dyDescent="0.25">
      <c r="A6450" t="s">
        <v>5950</v>
      </c>
      <c r="B6450" s="35">
        <v>44747</v>
      </c>
      <c r="C6450" t="s">
        <v>1779</v>
      </c>
      <c r="D6450" t="s">
        <v>24</v>
      </c>
      <c r="E6450" t="s">
        <v>1587</v>
      </c>
      <c r="F6450">
        <v>0.1</v>
      </c>
      <c r="G6450">
        <v>648971.4</v>
      </c>
      <c r="H6450">
        <v>-44248.05</v>
      </c>
      <c r="I6450">
        <v>1</v>
      </c>
      <c r="J6450" t="s">
        <v>22</v>
      </c>
      <c r="K6450" t="str">
        <f>VLOOKUP(C6450,Customer!$A$2:$F$793,2,FALSE)</f>
        <v>Germany</v>
      </c>
      <c r="L6450" t="str">
        <f>VLOOKUP($C6450,Customer!$A$2:$F$793,3,FALSE)</f>
        <v>North Rhine-Westphalia</v>
      </c>
      <c r="M6450" t="str">
        <f>VLOOKUP($C6450,Customer!$A$2:$F$793,4,FALSE)</f>
        <v>Paderborn</v>
      </c>
      <c r="N6450" t="str">
        <f>VLOOKUP($C6450,Customer!$A$2:$F$793,5,FALSE)</f>
        <v>Central</v>
      </c>
      <c r="O6450" t="str">
        <f>VLOOKUP($C6450,Customer!$A$2:$F$793,6,FALSE)</f>
        <v>Consumer</v>
      </c>
      <c r="P6450" t="str">
        <f>VLOOKUP(E6450,Product!$B$2:$C$1811,2,FALSE)</f>
        <v>Office Supplies</v>
      </c>
      <c r="Q6450" t="str">
        <f>VLOOKUP(E6450,CHOOSE({1,2},Product!$B$2:$B$1811,Product!$A$2:$A$1811),2,FALSE)</f>
        <v>Storage</v>
      </c>
      <c r="R6450" t="str">
        <f t="shared" si="100"/>
        <v>BN</v>
      </c>
    </row>
    <row r="6451" spans="1:18" x14ac:dyDescent="0.25">
      <c r="A6451" t="s">
        <v>5951</v>
      </c>
      <c r="B6451" s="35">
        <v>44749</v>
      </c>
      <c r="C6451" t="s">
        <v>2140</v>
      </c>
      <c r="D6451" t="s">
        <v>20</v>
      </c>
      <c r="E6451" t="s">
        <v>1258</v>
      </c>
      <c r="F6451">
        <v>0.1</v>
      </c>
      <c r="G6451">
        <v>619472.70000000007</v>
      </c>
      <c r="H6451">
        <v>221240.25</v>
      </c>
      <c r="I6451">
        <v>1</v>
      </c>
      <c r="J6451" t="s">
        <v>26</v>
      </c>
      <c r="K6451" t="str">
        <f>VLOOKUP(C6451,Customer!$A$2:$F$793,2,FALSE)</f>
        <v>Spain</v>
      </c>
      <c r="L6451" t="str">
        <f>VLOOKUP($C6451,Customer!$A$2:$F$793,3,FALSE)</f>
        <v>Madrid</v>
      </c>
      <c r="M6451" t="str">
        <f>VLOOKUP($C6451,Customer!$A$2:$F$793,4,FALSE)</f>
        <v>Madrid</v>
      </c>
      <c r="N6451" t="str">
        <f>VLOOKUP($C6451,Customer!$A$2:$F$793,5,FALSE)</f>
        <v>South</v>
      </c>
      <c r="O6451" t="str">
        <f>VLOOKUP($C6451,Customer!$A$2:$F$793,6,FALSE)</f>
        <v>Corporate</v>
      </c>
      <c r="P6451" t="str">
        <f>VLOOKUP(E6451,Product!$B$2:$C$1811,2,FALSE)</f>
        <v>Technology</v>
      </c>
      <c r="Q6451" t="str">
        <f>VLOOKUP(E6451,CHOOSE({1,2},Product!$B$2:$B$1811,Product!$A$2:$A$1811),2,FALSE)</f>
        <v>Accessories</v>
      </c>
      <c r="R6451" t="str">
        <f t="shared" si="100"/>
        <v>AZ</v>
      </c>
    </row>
    <row r="6452" spans="1:18" x14ac:dyDescent="0.25">
      <c r="A6452" t="s">
        <v>5952</v>
      </c>
      <c r="B6452" s="35">
        <v>44749</v>
      </c>
      <c r="C6452" t="s">
        <v>1183</v>
      </c>
      <c r="D6452" t="s">
        <v>24</v>
      </c>
      <c r="E6452" t="s">
        <v>831</v>
      </c>
      <c r="F6452">
        <v>0.1</v>
      </c>
      <c r="G6452">
        <v>12138715.050000001</v>
      </c>
      <c r="H6452">
        <v>-265488.3</v>
      </c>
      <c r="I6452">
        <v>7</v>
      </c>
      <c r="J6452" t="s">
        <v>26</v>
      </c>
      <c r="K6452" t="str">
        <f>VLOOKUP(C6452,Customer!$A$2:$F$793,2,FALSE)</f>
        <v>Germany</v>
      </c>
      <c r="L6452" t="str">
        <f>VLOOKUP($C6452,Customer!$A$2:$F$793,3,FALSE)</f>
        <v>Bavaria</v>
      </c>
      <c r="M6452" t="str">
        <f>VLOOKUP($C6452,Customer!$A$2:$F$793,4,FALSE)</f>
        <v>Nuremberg</v>
      </c>
      <c r="N6452" t="str">
        <f>VLOOKUP($C6452,Customer!$A$2:$F$793,5,FALSE)</f>
        <v>Central</v>
      </c>
      <c r="O6452" t="str">
        <f>VLOOKUP($C6452,Customer!$A$2:$F$793,6,FALSE)</f>
        <v>Consumer</v>
      </c>
      <c r="P6452" t="str">
        <f>VLOOKUP(E6452,Product!$B$2:$C$1811,2,FALSE)</f>
        <v>Furniture</v>
      </c>
      <c r="Q6452" t="str">
        <f>VLOOKUP(E6452,CHOOSE({1,2},Product!$B$2:$B$1811,Product!$A$2:$A$1811),2,FALSE)</f>
        <v>Chairs</v>
      </c>
      <c r="R6452" t="str">
        <f t="shared" si="100"/>
        <v>BN</v>
      </c>
    </row>
    <row r="6453" spans="1:18" x14ac:dyDescent="0.25">
      <c r="A6453" t="s">
        <v>5952</v>
      </c>
      <c r="B6453" s="35">
        <v>44749</v>
      </c>
      <c r="C6453" t="s">
        <v>1183</v>
      </c>
      <c r="D6453" t="s">
        <v>24</v>
      </c>
      <c r="E6453" t="s">
        <v>879</v>
      </c>
      <c r="F6453">
        <v>0.1</v>
      </c>
      <c r="G6453">
        <v>339235.05</v>
      </c>
      <c r="H6453">
        <v>58997.4</v>
      </c>
      <c r="I6453">
        <v>1</v>
      </c>
      <c r="J6453" t="s">
        <v>26</v>
      </c>
      <c r="K6453" t="str">
        <f>VLOOKUP(C6453,Customer!$A$2:$F$793,2,FALSE)</f>
        <v>Germany</v>
      </c>
      <c r="L6453" t="str">
        <f>VLOOKUP($C6453,Customer!$A$2:$F$793,3,FALSE)</f>
        <v>Bavaria</v>
      </c>
      <c r="M6453" t="str">
        <f>VLOOKUP($C6453,Customer!$A$2:$F$793,4,FALSE)</f>
        <v>Nuremberg</v>
      </c>
      <c r="N6453" t="str">
        <f>VLOOKUP($C6453,Customer!$A$2:$F$793,5,FALSE)</f>
        <v>Central</v>
      </c>
      <c r="O6453" t="str">
        <f>VLOOKUP($C6453,Customer!$A$2:$F$793,6,FALSE)</f>
        <v>Consumer</v>
      </c>
      <c r="P6453" t="str">
        <f>VLOOKUP(E6453,Product!$B$2:$C$1811,2,FALSE)</f>
        <v>Office Supplies</v>
      </c>
      <c r="Q6453" t="str">
        <f>VLOOKUP(E6453,CHOOSE({1,2},Product!$B$2:$B$1811,Product!$A$2:$A$1811),2,FALSE)</f>
        <v>Storage</v>
      </c>
      <c r="R6453" t="str">
        <f t="shared" si="100"/>
        <v>BN</v>
      </c>
    </row>
    <row r="6454" spans="1:18" x14ac:dyDescent="0.25">
      <c r="A6454" t="s">
        <v>5953</v>
      </c>
      <c r="B6454" s="35">
        <v>44749</v>
      </c>
      <c r="C6454" t="s">
        <v>1573</v>
      </c>
      <c r="D6454" t="s">
        <v>20</v>
      </c>
      <c r="E6454" t="s">
        <v>1157</v>
      </c>
      <c r="F6454">
        <v>0</v>
      </c>
      <c r="G6454">
        <v>752216.85</v>
      </c>
      <c r="H6454">
        <v>339235.05</v>
      </c>
      <c r="I6454">
        <v>2</v>
      </c>
      <c r="J6454" t="s">
        <v>22</v>
      </c>
      <c r="K6454" t="str">
        <f>VLOOKUP(C6454,Customer!$A$2:$F$793,2,FALSE)</f>
        <v>Germany</v>
      </c>
      <c r="L6454" t="str">
        <f>VLOOKUP($C6454,Customer!$A$2:$F$793,3,FALSE)</f>
        <v>Hesse</v>
      </c>
      <c r="M6454" t="str">
        <f>VLOOKUP($C6454,Customer!$A$2:$F$793,4,FALSE)</f>
        <v>Wiesbaden</v>
      </c>
      <c r="N6454" t="str">
        <f>VLOOKUP($C6454,Customer!$A$2:$F$793,5,FALSE)</f>
        <v>Central</v>
      </c>
      <c r="O6454" t="str">
        <f>VLOOKUP($C6454,Customer!$A$2:$F$793,6,FALSE)</f>
        <v>Corporate</v>
      </c>
      <c r="P6454" t="str">
        <f>VLOOKUP(E6454,Product!$B$2:$C$1811,2,FALSE)</f>
        <v>Furniture</v>
      </c>
      <c r="Q6454" t="str">
        <f>VLOOKUP(E6454,CHOOSE({1,2},Product!$B$2:$B$1811,Product!$A$2:$A$1811),2,FALSE)</f>
        <v>Furnishings</v>
      </c>
      <c r="R6454" t="str">
        <f t="shared" si="100"/>
        <v>AZ</v>
      </c>
    </row>
    <row r="6455" spans="1:18" x14ac:dyDescent="0.25">
      <c r="A6455" t="s">
        <v>5954</v>
      </c>
      <c r="B6455" s="35">
        <v>44749</v>
      </c>
      <c r="C6455" t="s">
        <v>2140</v>
      </c>
      <c r="D6455" t="s">
        <v>24</v>
      </c>
      <c r="E6455" t="s">
        <v>496</v>
      </c>
      <c r="F6455">
        <v>0.6</v>
      </c>
      <c r="G6455">
        <v>1032454.5</v>
      </c>
      <c r="H6455">
        <v>-619472.70000000007</v>
      </c>
      <c r="I6455">
        <v>4</v>
      </c>
      <c r="J6455" t="s">
        <v>26</v>
      </c>
      <c r="K6455" t="str">
        <f>VLOOKUP(C6455,Customer!$A$2:$F$793,2,FALSE)</f>
        <v>Spain</v>
      </c>
      <c r="L6455" t="str">
        <f>VLOOKUP($C6455,Customer!$A$2:$F$793,3,FALSE)</f>
        <v>Madrid</v>
      </c>
      <c r="M6455" t="str">
        <f>VLOOKUP($C6455,Customer!$A$2:$F$793,4,FALSE)</f>
        <v>Madrid</v>
      </c>
      <c r="N6455" t="str">
        <f>VLOOKUP($C6455,Customer!$A$2:$F$793,5,FALSE)</f>
        <v>South</v>
      </c>
      <c r="O6455" t="str">
        <f>VLOOKUP($C6455,Customer!$A$2:$F$793,6,FALSE)</f>
        <v>Corporate</v>
      </c>
      <c r="P6455" t="str">
        <f>VLOOKUP(E6455,Product!$B$2:$C$1811,2,FALSE)</f>
        <v>Furniture</v>
      </c>
      <c r="Q6455" t="str">
        <f>VLOOKUP(E6455,CHOOSE({1,2},Product!$B$2:$B$1811,Product!$A$2:$A$1811),2,FALSE)</f>
        <v>Furnishings</v>
      </c>
      <c r="R6455" t="str">
        <f t="shared" si="100"/>
        <v>AZ</v>
      </c>
    </row>
    <row r="6456" spans="1:18" x14ac:dyDescent="0.25">
      <c r="A6456" t="s">
        <v>5955</v>
      </c>
      <c r="B6456" s="35">
        <v>44749</v>
      </c>
      <c r="C6456" t="s">
        <v>2121</v>
      </c>
      <c r="D6456" t="s">
        <v>20</v>
      </c>
      <c r="E6456" t="s">
        <v>1328</v>
      </c>
      <c r="F6456">
        <v>0</v>
      </c>
      <c r="G6456">
        <v>899710.35</v>
      </c>
      <c r="H6456">
        <v>44248.05</v>
      </c>
      <c r="I6456">
        <v>4</v>
      </c>
      <c r="J6456" t="s">
        <v>26</v>
      </c>
      <c r="K6456" t="str">
        <f>VLOOKUP(C6456,Customer!$A$2:$F$793,2,FALSE)</f>
        <v>United Kingdom</v>
      </c>
      <c r="L6456" t="str">
        <f>VLOOKUP($C6456,Customer!$A$2:$F$793,3,FALSE)</f>
        <v>England</v>
      </c>
      <c r="M6456" t="str">
        <f>VLOOKUP($C6456,Customer!$A$2:$F$793,4,FALSE)</f>
        <v>London</v>
      </c>
      <c r="N6456" t="str">
        <f>VLOOKUP($C6456,Customer!$A$2:$F$793,5,FALSE)</f>
        <v>North</v>
      </c>
      <c r="O6456" t="str">
        <f>VLOOKUP($C6456,Customer!$A$2:$F$793,6,FALSE)</f>
        <v>Consumer</v>
      </c>
      <c r="P6456" t="str">
        <f>VLOOKUP(E6456,Product!$B$2:$C$1811,2,FALSE)</f>
        <v>Office Supplies</v>
      </c>
      <c r="Q6456" t="str">
        <f>VLOOKUP(E6456,CHOOSE({1,2},Product!$B$2:$B$1811,Product!$A$2:$A$1811),2,FALSE)</f>
        <v>Binders</v>
      </c>
      <c r="R6456" t="str">
        <f t="shared" si="100"/>
        <v>AZ</v>
      </c>
    </row>
    <row r="6457" spans="1:18" x14ac:dyDescent="0.25">
      <c r="A6457" t="s">
        <v>5955</v>
      </c>
      <c r="B6457" s="35">
        <v>44749</v>
      </c>
      <c r="C6457" t="s">
        <v>2121</v>
      </c>
      <c r="D6457" t="s">
        <v>20</v>
      </c>
      <c r="E6457" t="s">
        <v>2282</v>
      </c>
      <c r="F6457">
        <v>0</v>
      </c>
      <c r="G6457">
        <v>1799420.7</v>
      </c>
      <c r="H6457">
        <v>560475.30000000005</v>
      </c>
      <c r="I6457">
        <v>6</v>
      </c>
      <c r="J6457" t="s">
        <v>22</v>
      </c>
      <c r="K6457" t="str">
        <f>VLOOKUP(C6457,Customer!$A$2:$F$793,2,FALSE)</f>
        <v>United Kingdom</v>
      </c>
      <c r="L6457" t="str">
        <f>VLOOKUP($C6457,Customer!$A$2:$F$793,3,FALSE)</f>
        <v>England</v>
      </c>
      <c r="M6457" t="str">
        <f>VLOOKUP($C6457,Customer!$A$2:$F$793,4,FALSE)</f>
        <v>London</v>
      </c>
      <c r="N6457" t="str">
        <f>VLOOKUP($C6457,Customer!$A$2:$F$793,5,FALSE)</f>
        <v>North</v>
      </c>
      <c r="O6457" t="str">
        <f>VLOOKUP($C6457,Customer!$A$2:$F$793,6,FALSE)</f>
        <v>Consumer</v>
      </c>
      <c r="P6457" t="str">
        <f>VLOOKUP(E6457,Product!$B$2:$C$1811,2,FALSE)</f>
        <v>Office Supplies</v>
      </c>
      <c r="Q6457" t="str">
        <f>VLOOKUP(E6457,CHOOSE({1,2},Product!$B$2:$B$1811,Product!$A$2:$A$1811),2,FALSE)</f>
        <v>Paper</v>
      </c>
      <c r="R6457" t="str">
        <f t="shared" si="100"/>
        <v>AZ</v>
      </c>
    </row>
    <row r="6458" spans="1:18" x14ac:dyDescent="0.25">
      <c r="A6458" t="s">
        <v>5955</v>
      </c>
      <c r="B6458" s="35">
        <v>44749</v>
      </c>
      <c r="C6458" t="s">
        <v>2121</v>
      </c>
      <c r="D6458" t="s">
        <v>20</v>
      </c>
      <c r="E6458" t="s">
        <v>1051</v>
      </c>
      <c r="F6458">
        <v>0</v>
      </c>
      <c r="G6458">
        <v>324485.7</v>
      </c>
      <c r="H6458">
        <v>0</v>
      </c>
      <c r="I6458">
        <v>2</v>
      </c>
      <c r="J6458" t="s">
        <v>26</v>
      </c>
      <c r="K6458" t="str">
        <f>VLOOKUP(C6458,Customer!$A$2:$F$793,2,FALSE)</f>
        <v>United Kingdom</v>
      </c>
      <c r="L6458" t="str">
        <f>VLOOKUP($C6458,Customer!$A$2:$F$793,3,FALSE)</f>
        <v>England</v>
      </c>
      <c r="M6458" t="str">
        <f>VLOOKUP($C6458,Customer!$A$2:$F$793,4,FALSE)</f>
        <v>London</v>
      </c>
      <c r="N6458" t="str">
        <f>VLOOKUP($C6458,Customer!$A$2:$F$793,5,FALSE)</f>
        <v>North</v>
      </c>
      <c r="O6458" t="str">
        <f>VLOOKUP($C6458,Customer!$A$2:$F$793,6,FALSE)</f>
        <v>Consumer</v>
      </c>
      <c r="P6458" t="str">
        <f>VLOOKUP(E6458,Product!$B$2:$C$1811,2,FALSE)</f>
        <v>Office Supplies</v>
      </c>
      <c r="Q6458" t="str">
        <f>VLOOKUP(E6458,CHOOSE({1,2},Product!$B$2:$B$1811,Product!$A$2:$A$1811),2,FALSE)</f>
        <v>Storage</v>
      </c>
      <c r="R6458" t="str">
        <f t="shared" si="100"/>
        <v>AZ</v>
      </c>
    </row>
    <row r="6459" spans="1:18" x14ac:dyDescent="0.25">
      <c r="A6459" t="s">
        <v>5954</v>
      </c>
      <c r="B6459" s="35">
        <v>44749</v>
      </c>
      <c r="C6459" t="s">
        <v>2140</v>
      </c>
      <c r="D6459" t="s">
        <v>24</v>
      </c>
      <c r="E6459" t="s">
        <v>1902</v>
      </c>
      <c r="F6459">
        <v>0.5</v>
      </c>
      <c r="G6459">
        <v>250738.95</v>
      </c>
      <c r="H6459">
        <v>-44248.05</v>
      </c>
      <c r="I6459">
        <v>2</v>
      </c>
      <c r="J6459" t="s">
        <v>26</v>
      </c>
      <c r="K6459" t="str">
        <f>VLOOKUP(C6459,Customer!$A$2:$F$793,2,FALSE)</f>
        <v>Spain</v>
      </c>
      <c r="L6459" t="str">
        <f>VLOOKUP($C6459,Customer!$A$2:$F$793,3,FALSE)</f>
        <v>Madrid</v>
      </c>
      <c r="M6459" t="str">
        <f>VLOOKUP($C6459,Customer!$A$2:$F$793,4,FALSE)</f>
        <v>Madrid</v>
      </c>
      <c r="N6459" t="str">
        <f>VLOOKUP($C6459,Customer!$A$2:$F$793,5,FALSE)</f>
        <v>South</v>
      </c>
      <c r="O6459" t="str">
        <f>VLOOKUP($C6459,Customer!$A$2:$F$793,6,FALSE)</f>
        <v>Corporate</v>
      </c>
      <c r="P6459" t="str">
        <f>VLOOKUP(E6459,Product!$B$2:$C$1811,2,FALSE)</f>
        <v>Office Supplies</v>
      </c>
      <c r="Q6459" t="str">
        <f>VLOOKUP(E6459,CHOOSE({1,2},Product!$B$2:$B$1811,Product!$A$2:$A$1811),2,FALSE)</f>
        <v>Fasteners</v>
      </c>
      <c r="R6459" t="str">
        <f t="shared" si="100"/>
        <v>AZ</v>
      </c>
    </row>
    <row r="6460" spans="1:18" x14ac:dyDescent="0.25">
      <c r="A6460" t="s">
        <v>5956</v>
      </c>
      <c r="B6460" s="35">
        <v>44750</v>
      </c>
      <c r="C6460" t="s">
        <v>490</v>
      </c>
      <c r="D6460" t="s">
        <v>24</v>
      </c>
      <c r="E6460" t="s">
        <v>1719</v>
      </c>
      <c r="F6460">
        <v>0</v>
      </c>
      <c r="G6460">
        <v>575224.65</v>
      </c>
      <c r="H6460">
        <v>235989.6</v>
      </c>
      <c r="I6460">
        <v>6</v>
      </c>
      <c r="J6460" t="s">
        <v>22</v>
      </c>
      <c r="K6460" t="str">
        <f>VLOOKUP(C6460,Customer!$A$2:$F$793,2,FALSE)</f>
        <v>Portugal</v>
      </c>
      <c r="L6460" t="str">
        <f>VLOOKUP($C6460,Customer!$A$2:$F$793,3,FALSE)</f>
        <v>Porto</v>
      </c>
      <c r="M6460" t="str">
        <f>VLOOKUP($C6460,Customer!$A$2:$F$793,4,FALSE)</f>
        <v>Porto</v>
      </c>
      <c r="N6460" t="str">
        <f>VLOOKUP($C6460,Customer!$A$2:$F$793,5,FALSE)</f>
        <v>South</v>
      </c>
      <c r="O6460" t="str">
        <f>VLOOKUP($C6460,Customer!$A$2:$F$793,6,FALSE)</f>
        <v>Corporate</v>
      </c>
      <c r="P6460" t="str">
        <f>VLOOKUP(E6460,Product!$B$2:$C$1811,2,FALSE)</f>
        <v>Office Supplies</v>
      </c>
      <c r="Q6460" t="str">
        <f>VLOOKUP(E6460,CHOOSE({1,2},Product!$B$2:$B$1811,Product!$A$2:$A$1811),2,FALSE)</f>
        <v>Labels</v>
      </c>
      <c r="R6460" t="str">
        <f t="shared" si="100"/>
        <v>AZ</v>
      </c>
    </row>
    <row r="6461" spans="1:18" x14ac:dyDescent="0.25">
      <c r="A6461" t="s">
        <v>5957</v>
      </c>
      <c r="B6461" s="35">
        <v>44751</v>
      </c>
      <c r="C6461" t="s">
        <v>116</v>
      </c>
      <c r="D6461" t="s">
        <v>33</v>
      </c>
      <c r="E6461" t="s">
        <v>1206</v>
      </c>
      <c r="F6461">
        <v>0</v>
      </c>
      <c r="G6461">
        <v>38599048.950000003</v>
      </c>
      <c r="H6461">
        <v>16976501.850000001</v>
      </c>
      <c r="I6461">
        <v>4</v>
      </c>
      <c r="J6461" t="s">
        <v>22</v>
      </c>
      <c r="K6461" t="str">
        <f>VLOOKUP(C6461,Customer!$A$2:$F$793,2,FALSE)</f>
        <v>Norway</v>
      </c>
      <c r="L6461" t="str">
        <f>VLOOKUP($C6461,Customer!$A$2:$F$793,3,FALSE)</f>
        <v>Oslo</v>
      </c>
      <c r="M6461" t="str">
        <f>VLOOKUP($C6461,Customer!$A$2:$F$793,4,FALSE)</f>
        <v>Oslo</v>
      </c>
      <c r="N6461" t="str">
        <f>VLOOKUP($C6461,Customer!$A$2:$F$793,5,FALSE)</f>
        <v>North</v>
      </c>
      <c r="O6461" t="str">
        <f>VLOOKUP($C6461,Customer!$A$2:$F$793,6,FALSE)</f>
        <v>Consumer</v>
      </c>
      <c r="P6461" t="str">
        <f>VLOOKUP(E6461,Product!$B$2:$C$1811,2,FALSE)</f>
        <v>Technology</v>
      </c>
      <c r="Q6461" t="str">
        <f>VLOOKUP(E6461,CHOOSE({1,2},Product!$B$2:$B$1811,Product!$A$2:$A$1811),2,FALSE)</f>
        <v>Phones</v>
      </c>
      <c r="R6461" t="str">
        <f t="shared" si="100"/>
        <v>BN</v>
      </c>
    </row>
    <row r="6462" spans="1:18" x14ac:dyDescent="0.25">
      <c r="A6462" t="s">
        <v>5958</v>
      </c>
      <c r="B6462" s="35">
        <v>44752</v>
      </c>
      <c r="C6462" t="s">
        <v>229</v>
      </c>
      <c r="D6462" t="s">
        <v>33</v>
      </c>
      <c r="E6462" t="s">
        <v>91</v>
      </c>
      <c r="F6462">
        <v>0.5</v>
      </c>
      <c r="G6462">
        <v>648971.4</v>
      </c>
      <c r="H6462">
        <v>-471979.2</v>
      </c>
      <c r="I6462">
        <v>3</v>
      </c>
      <c r="J6462" t="s">
        <v>22</v>
      </c>
      <c r="K6462" t="str">
        <f>VLOOKUP(C6462,Customer!$A$2:$F$793,2,FALSE)</f>
        <v>Netherlands</v>
      </c>
      <c r="L6462" t="str">
        <f>VLOOKUP($C6462,Customer!$A$2:$F$793,3,FALSE)</f>
        <v>North Holland</v>
      </c>
      <c r="M6462" t="str">
        <f>VLOOKUP($C6462,Customer!$A$2:$F$793,4,FALSE)</f>
        <v>Zaanstad</v>
      </c>
      <c r="N6462" t="str">
        <f>VLOOKUP($C6462,Customer!$A$2:$F$793,5,FALSE)</f>
        <v>Central</v>
      </c>
      <c r="O6462" t="str">
        <f>VLOOKUP($C6462,Customer!$A$2:$F$793,6,FALSE)</f>
        <v>Consumer</v>
      </c>
      <c r="P6462" t="str">
        <f>VLOOKUP(E6462,Product!$B$2:$C$1811,2,FALSE)</f>
        <v>Office Supplies</v>
      </c>
      <c r="Q6462" t="str">
        <f>VLOOKUP(E6462,CHOOSE({1,2},Product!$B$2:$B$1811,Product!$A$2:$A$1811),2,FALSE)</f>
        <v>Art</v>
      </c>
      <c r="R6462" t="str">
        <f t="shared" si="100"/>
        <v>BN</v>
      </c>
    </row>
    <row r="6463" spans="1:18" x14ac:dyDescent="0.25">
      <c r="A6463" t="s">
        <v>5958</v>
      </c>
      <c r="B6463" s="35">
        <v>44752</v>
      </c>
      <c r="C6463" t="s">
        <v>229</v>
      </c>
      <c r="D6463" t="s">
        <v>33</v>
      </c>
      <c r="E6463" t="s">
        <v>1358</v>
      </c>
      <c r="F6463">
        <v>0.5</v>
      </c>
      <c r="G6463">
        <v>103245.45</v>
      </c>
      <c r="H6463">
        <v>-44248.05</v>
      </c>
      <c r="I6463">
        <v>2</v>
      </c>
      <c r="J6463" t="s">
        <v>26</v>
      </c>
      <c r="K6463" t="str">
        <f>VLOOKUP(C6463,Customer!$A$2:$F$793,2,FALSE)</f>
        <v>Netherlands</v>
      </c>
      <c r="L6463" t="str">
        <f>VLOOKUP($C6463,Customer!$A$2:$F$793,3,FALSE)</f>
        <v>North Holland</v>
      </c>
      <c r="M6463" t="str">
        <f>VLOOKUP($C6463,Customer!$A$2:$F$793,4,FALSE)</f>
        <v>Zaanstad</v>
      </c>
      <c r="N6463" t="str">
        <f>VLOOKUP($C6463,Customer!$A$2:$F$793,5,FALSE)</f>
        <v>Central</v>
      </c>
      <c r="O6463" t="str">
        <f>VLOOKUP($C6463,Customer!$A$2:$F$793,6,FALSE)</f>
        <v>Consumer</v>
      </c>
      <c r="P6463" t="str">
        <f>VLOOKUP(E6463,Product!$B$2:$C$1811,2,FALSE)</f>
        <v>Office Supplies</v>
      </c>
      <c r="Q6463" t="str">
        <f>VLOOKUP(E6463,CHOOSE({1,2},Product!$B$2:$B$1811,Product!$A$2:$A$1811),2,FALSE)</f>
        <v>Binders</v>
      </c>
      <c r="R6463" t="str">
        <f t="shared" si="100"/>
        <v>BN</v>
      </c>
    </row>
    <row r="6464" spans="1:18" x14ac:dyDescent="0.25">
      <c r="A6464" t="s">
        <v>5958</v>
      </c>
      <c r="B6464" s="35">
        <v>44752</v>
      </c>
      <c r="C6464" t="s">
        <v>229</v>
      </c>
      <c r="D6464" t="s">
        <v>33</v>
      </c>
      <c r="E6464" t="s">
        <v>2560</v>
      </c>
      <c r="F6464">
        <v>0.5</v>
      </c>
      <c r="G6464">
        <v>147493.5</v>
      </c>
      <c r="H6464">
        <v>-117994.8</v>
      </c>
      <c r="I6464">
        <v>2</v>
      </c>
      <c r="J6464" t="s">
        <v>22</v>
      </c>
      <c r="K6464" t="str">
        <f>VLOOKUP(C6464,Customer!$A$2:$F$793,2,FALSE)</f>
        <v>Netherlands</v>
      </c>
      <c r="L6464" t="str">
        <f>VLOOKUP($C6464,Customer!$A$2:$F$793,3,FALSE)</f>
        <v>North Holland</v>
      </c>
      <c r="M6464" t="str">
        <f>VLOOKUP($C6464,Customer!$A$2:$F$793,4,FALSE)</f>
        <v>Zaanstad</v>
      </c>
      <c r="N6464" t="str">
        <f>VLOOKUP($C6464,Customer!$A$2:$F$793,5,FALSE)</f>
        <v>Central</v>
      </c>
      <c r="O6464" t="str">
        <f>VLOOKUP($C6464,Customer!$A$2:$F$793,6,FALSE)</f>
        <v>Consumer</v>
      </c>
      <c r="P6464" t="str">
        <f>VLOOKUP(E6464,Product!$B$2:$C$1811,2,FALSE)</f>
        <v>Office Supplies</v>
      </c>
      <c r="Q6464" t="str">
        <f>VLOOKUP(E6464,CHOOSE({1,2},Product!$B$2:$B$1811,Product!$A$2:$A$1811),2,FALSE)</f>
        <v>Labels</v>
      </c>
      <c r="R6464" t="str">
        <f t="shared" si="100"/>
        <v>BN</v>
      </c>
    </row>
    <row r="6465" spans="1:18" x14ac:dyDescent="0.25">
      <c r="A6465" t="s">
        <v>5958</v>
      </c>
      <c r="B6465" s="35">
        <v>44752</v>
      </c>
      <c r="C6465" t="s">
        <v>229</v>
      </c>
      <c r="D6465" t="s">
        <v>33</v>
      </c>
      <c r="E6465" t="s">
        <v>1737</v>
      </c>
      <c r="F6465">
        <v>0.5</v>
      </c>
      <c r="G6465">
        <v>486728.55</v>
      </c>
      <c r="H6465">
        <v>-427731.15</v>
      </c>
      <c r="I6465">
        <v>3</v>
      </c>
      <c r="J6465" t="s">
        <v>26</v>
      </c>
      <c r="K6465" t="str">
        <f>VLOOKUP(C6465,Customer!$A$2:$F$793,2,FALSE)</f>
        <v>Netherlands</v>
      </c>
      <c r="L6465" t="str">
        <f>VLOOKUP($C6465,Customer!$A$2:$F$793,3,FALSE)</f>
        <v>North Holland</v>
      </c>
      <c r="M6465" t="str">
        <f>VLOOKUP($C6465,Customer!$A$2:$F$793,4,FALSE)</f>
        <v>Zaanstad</v>
      </c>
      <c r="N6465" t="str">
        <f>VLOOKUP($C6465,Customer!$A$2:$F$793,5,FALSE)</f>
        <v>Central</v>
      </c>
      <c r="O6465" t="str">
        <f>VLOOKUP($C6465,Customer!$A$2:$F$793,6,FALSE)</f>
        <v>Consumer</v>
      </c>
      <c r="P6465" t="str">
        <f>VLOOKUP(E6465,Product!$B$2:$C$1811,2,FALSE)</f>
        <v>Office Supplies</v>
      </c>
      <c r="Q6465" t="str">
        <f>VLOOKUP(E6465,CHOOSE({1,2},Product!$B$2:$B$1811,Product!$A$2:$A$1811),2,FALSE)</f>
        <v>Supplies</v>
      </c>
      <c r="R6465" t="str">
        <f t="shared" si="100"/>
        <v>BN</v>
      </c>
    </row>
    <row r="6466" spans="1:18" x14ac:dyDescent="0.25">
      <c r="A6466" t="s">
        <v>5959</v>
      </c>
      <c r="B6466" s="35">
        <v>44752</v>
      </c>
      <c r="C6466" t="s">
        <v>1471</v>
      </c>
      <c r="D6466" t="s">
        <v>20</v>
      </c>
      <c r="E6466" t="s">
        <v>1917</v>
      </c>
      <c r="F6466">
        <v>0.1</v>
      </c>
      <c r="G6466">
        <v>20073865.350000001</v>
      </c>
      <c r="H6466">
        <v>2905621.95</v>
      </c>
      <c r="I6466">
        <v>9</v>
      </c>
      <c r="J6466" t="s">
        <v>26</v>
      </c>
      <c r="K6466" t="str">
        <f>VLOOKUP(C6466,Customer!$A$2:$F$793,2,FALSE)</f>
        <v>United Kingdom</v>
      </c>
      <c r="L6466" t="str">
        <f>VLOOKUP($C6466,Customer!$A$2:$F$793,3,FALSE)</f>
        <v>England</v>
      </c>
      <c r="M6466" t="str">
        <f>VLOOKUP($C6466,Customer!$A$2:$F$793,4,FALSE)</f>
        <v>Gosport</v>
      </c>
      <c r="N6466" t="str">
        <f>VLOOKUP($C6466,Customer!$A$2:$F$793,5,FALSE)</f>
        <v>North</v>
      </c>
      <c r="O6466" t="str">
        <f>VLOOKUP($C6466,Customer!$A$2:$F$793,6,FALSE)</f>
        <v>Corporate</v>
      </c>
      <c r="P6466" t="str">
        <f>VLOOKUP(E6466,Product!$B$2:$C$1811,2,FALSE)</f>
        <v>Furniture</v>
      </c>
      <c r="Q6466" t="str">
        <f>VLOOKUP(E6466,CHOOSE({1,2},Product!$B$2:$B$1811,Product!$A$2:$A$1811),2,FALSE)</f>
        <v>Bookcases</v>
      </c>
      <c r="R6466" t="str">
        <f t="shared" si="100"/>
        <v>BN</v>
      </c>
    </row>
    <row r="6467" spans="1:18" x14ac:dyDescent="0.25">
      <c r="A6467" t="s">
        <v>5960</v>
      </c>
      <c r="B6467" s="35">
        <v>44752</v>
      </c>
      <c r="C6467" t="s">
        <v>1436</v>
      </c>
      <c r="D6467" t="s">
        <v>24</v>
      </c>
      <c r="E6467" t="s">
        <v>848</v>
      </c>
      <c r="F6467">
        <v>0</v>
      </c>
      <c r="G6467">
        <v>250738.95</v>
      </c>
      <c r="H6467">
        <v>103245.45</v>
      </c>
      <c r="I6467">
        <v>3</v>
      </c>
      <c r="J6467" t="s">
        <v>26</v>
      </c>
      <c r="K6467" t="str">
        <f>VLOOKUP(C6467,Customer!$A$2:$F$793,2,FALSE)</f>
        <v>Netherlands</v>
      </c>
      <c r="L6467" t="str">
        <f>VLOOKUP($C6467,Customer!$A$2:$F$793,3,FALSE)</f>
        <v>Overijssel</v>
      </c>
      <c r="M6467" t="str">
        <f>VLOOKUP($C6467,Customer!$A$2:$F$793,4,FALSE)</f>
        <v>Enschede</v>
      </c>
      <c r="N6467" t="str">
        <f>VLOOKUP($C6467,Customer!$A$2:$F$793,5,FALSE)</f>
        <v>Central</v>
      </c>
      <c r="O6467" t="str">
        <f>VLOOKUP($C6467,Customer!$A$2:$F$793,6,FALSE)</f>
        <v>Consumer</v>
      </c>
      <c r="P6467" t="str">
        <f>VLOOKUP(E6467,Product!$B$2:$C$1811,2,FALSE)</f>
        <v>Office Supplies</v>
      </c>
      <c r="Q6467" t="str">
        <f>VLOOKUP(E6467,CHOOSE({1,2},Product!$B$2:$B$1811,Product!$A$2:$A$1811),2,FALSE)</f>
        <v>Binders</v>
      </c>
      <c r="R6467" t="str">
        <f t="shared" ref="R6467:R6530" si="101">LEFT(A6467,2)</f>
        <v>AZ</v>
      </c>
    </row>
    <row r="6468" spans="1:18" x14ac:dyDescent="0.25">
      <c r="A6468" t="s">
        <v>5960</v>
      </c>
      <c r="B6468" s="35">
        <v>44752</v>
      </c>
      <c r="C6468" t="s">
        <v>1436</v>
      </c>
      <c r="D6468" t="s">
        <v>24</v>
      </c>
      <c r="E6468" t="s">
        <v>934</v>
      </c>
      <c r="F6468">
        <v>0</v>
      </c>
      <c r="G6468">
        <v>1474935</v>
      </c>
      <c r="H6468">
        <v>368733.75</v>
      </c>
      <c r="I6468">
        <v>6</v>
      </c>
      <c r="J6468" t="s">
        <v>22</v>
      </c>
      <c r="K6468" t="str">
        <f>VLOOKUP(C6468,Customer!$A$2:$F$793,2,FALSE)</f>
        <v>Netherlands</v>
      </c>
      <c r="L6468" t="str">
        <f>VLOOKUP($C6468,Customer!$A$2:$F$793,3,FALSE)</f>
        <v>Overijssel</v>
      </c>
      <c r="M6468" t="str">
        <f>VLOOKUP($C6468,Customer!$A$2:$F$793,4,FALSE)</f>
        <v>Enschede</v>
      </c>
      <c r="N6468" t="str">
        <f>VLOOKUP($C6468,Customer!$A$2:$F$793,5,FALSE)</f>
        <v>Central</v>
      </c>
      <c r="O6468" t="str">
        <f>VLOOKUP($C6468,Customer!$A$2:$F$793,6,FALSE)</f>
        <v>Consumer</v>
      </c>
      <c r="P6468" t="str">
        <f>VLOOKUP(E6468,Product!$B$2:$C$1811,2,FALSE)</f>
        <v>Office Supplies</v>
      </c>
      <c r="Q6468" t="str">
        <f>VLOOKUP(E6468,CHOOSE({1,2},Product!$B$2:$B$1811,Product!$A$2:$A$1811),2,FALSE)</f>
        <v>Fasteners</v>
      </c>
      <c r="R6468" t="str">
        <f t="shared" si="101"/>
        <v>AZ</v>
      </c>
    </row>
    <row r="6469" spans="1:18" x14ac:dyDescent="0.25">
      <c r="A6469" t="s">
        <v>5961</v>
      </c>
      <c r="B6469" s="35">
        <v>44752</v>
      </c>
      <c r="C6469" t="s">
        <v>1237</v>
      </c>
      <c r="D6469" t="s">
        <v>24</v>
      </c>
      <c r="E6469" t="s">
        <v>2400</v>
      </c>
      <c r="F6469">
        <v>0</v>
      </c>
      <c r="G6469">
        <v>1268444.1000000001</v>
      </c>
      <c r="H6469">
        <v>280237.65000000002</v>
      </c>
      <c r="I6469">
        <v>2</v>
      </c>
      <c r="J6469" t="s">
        <v>22</v>
      </c>
      <c r="K6469" t="str">
        <f>VLOOKUP(C6469,Customer!$A$2:$F$793,2,FALSE)</f>
        <v>Finland</v>
      </c>
      <c r="L6469" t="str">
        <f>VLOOKUP($C6469,Customer!$A$2:$F$793,3,FALSE)</f>
        <v>Uusimaa</v>
      </c>
      <c r="M6469" t="str">
        <f>VLOOKUP($C6469,Customer!$A$2:$F$793,4,FALSE)</f>
        <v>Helsinki</v>
      </c>
      <c r="N6469" t="str">
        <f>VLOOKUP($C6469,Customer!$A$2:$F$793,5,FALSE)</f>
        <v>North</v>
      </c>
      <c r="O6469" t="str">
        <f>VLOOKUP($C6469,Customer!$A$2:$F$793,6,FALSE)</f>
        <v>Consumer</v>
      </c>
      <c r="P6469" t="str">
        <f>VLOOKUP(E6469,Product!$B$2:$C$1811,2,FALSE)</f>
        <v>Office Supplies</v>
      </c>
      <c r="Q6469" t="str">
        <f>VLOOKUP(E6469,CHOOSE({1,2},Product!$B$2:$B$1811,Product!$A$2:$A$1811),2,FALSE)</f>
        <v>Supplies</v>
      </c>
      <c r="R6469" t="str">
        <f t="shared" si="101"/>
        <v>AZ</v>
      </c>
    </row>
    <row r="6470" spans="1:18" x14ac:dyDescent="0.25">
      <c r="A6470" t="s">
        <v>5959</v>
      </c>
      <c r="B6470" s="35">
        <v>44752</v>
      </c>
      <c r="C6470" t="s">
        <v>1471</v>
      </c>
      <c r="D6470" t="s">
        <v>20</v>
      </c>
      <c r="E6470" t="s">
        <v>147</v>
      </c>
      <c r="F6470">
        <v>0</v>
      </c>
      <c r="G6470">
        <v>11224255.35</v>
      </c>
      <c r="H6470">
        <v>3923327.1</v>
      </c>
      <c r="I6470">
        <v>9</v>
      </c>
      <c r="J6470" t="s">
        <v>22</v>
      </c>
      <c r="K6470" t="str">
        <f>VLOOKUP(C6470,Customer!$A$2:$F$793,2,FALSE)</f>
        <v>United Kingdom</v>
      </c>
      <c r="L6470" t="str">
        <f>VLOOKUP($C6470,Customer!$A$2:$F$793,3,FALSE)</f>
        <v>England</v>
      </c>
      <c r="M6470" t="str">
        <f>VLOOKUP($C6470,Customer!$A$2:$F$793,4,FALSE)</f>
        <v>Gosport</v>
      </c>
      <c r="N6470" t="str">
        <f>VLOOKUP($C6470,Customer!$A$2:$F$793,5,FALSE)</f>
        <v>North</v>
      </c>
      <c r="O6470" t="str">
        <f>VLOOKUP($C6470,Customer!$A$2:$F$793,6,FALSE)</f>
        <v>Corporate</v>
      </c>
      <c r="P6470" t="str">
        <f>VLOOKUP(E6470,Product!$B$2:$C$1811,2,FALSE)</f>
        <v>Technology</v>
      </c>
      <c r="Q6470" t="str">
        <f>VLOOKUP(E6470,CHOOSE({1,2},Product!$B$2:$B$1811,Product!$A$2:$A$1811),2,FALSE)</f>
        <v>Machines</v>
      </c>
      <c r="R6470" t="str">
        <f t="shared" si="101"/>
        <v>BN</v>
      </c>
    </row>
    <row r="6471" spans="1:18" x14ac:dyDescent="0.25">
      <c r="A6471" t="s">
        <v>5962</v>
      </c>
      <c r="B6471" s="35">
        <v>44753</v>
      </c>
      <c r="C6471" t="s">
        <v>43</v>
      </c>
      <c r="D6471" t="s">
        <v>24</v>
      </c>
      <c r="E6471" t="s">
        <v>1976</v>
      </c>
      <c r="F6471">
        <v>0</v>
      </c>
      <c r="G6471">
        <v>442480.5</v>
      </c>
      <c r="H6471">
        <v>44248.05</v>
      </c>
      <c r="I6471">
        <v>2</v>
      </c>
      <c r="J6471" t="s">
        <v>26</v>
      </c>
      <c r="K6471" t="str">
        <f>VLOOKUP(C6471,Customer!$A$2:$F$793,2,FALSE)</f>
        <v>Italy</v>
      </c>
      <c r="L6471" t="str">
        <f>VLOOKUP($C6471,Customer!$A$2:$F$793,3,FALSE)</f>
        <v>Liguria</v>
      </c>
      <c r="M6471" t="str">
        <f>VLOOKUP($C6471,Customer!$A$2:$F$793,4,FALSE)</f>
        <v>Genoa</v>
      </c>
      <c r="N6471" t="str">
        <f>VLOOKUP($C6471,Customer!$A$2:$F$793,5,FALSE)</f>
        <v>South</v>
      </c>
      <c r="O6471" t="str">
        <f>VLOOKUP($C6471,Customer!$A$2:$F$793,6,FALSE)</f>
        <v>Consumer</v>
      </c>
      <c r="P6471" t="str">
        <f>VLOOKUP(E6471,Product!$B$2:$C$1811,2,FALSE)</f>
        <v>Office Supplies</v>
      </c>
      <c r="Q6471" t="str">
        <f>VLOOKUP(E6471,CHOOSE({1,2},Product!$B$2:$B$1811,Product!$A$2:$A$1811),2,FALSE)</f>
        <v>Binders</v>
      </c>
      <c r="R6471" t="str">
        <f t="shared" si="101"/>
        <v>AZ</v>
      </c>
    </row>
    <row r="6472" spans="1:18" x14ac:dyDescent="0.25">
      <c r="A6472" t="s">
        <v>5962</v>
      </c>
      <c r="B6472" s="35">
        <v>44753</v>
      </c>
      <c r="C6472" t="s">
        <v>43</v>
      </c>
      <c r="D6472" t="s">
        <v>24</v>
      </c>
      <c r="E6472" t="s">
        <v>1198</v>
      </c>
      <c r="F6472">
        <v>0</v>
      </c>
      <c r="G6472">
        <v>15088585.050000001</v>
      </c>
      <c r="H6472">
        <v>1814170.05</v>
      </c>
      <c r="I6472">
        <v>8</v>
      </c>
      <c r="J6472" t="s">
        <v>26</v>
      </c>
      <c r="K6472" t="str">
        <f>VLOOKUP(C6472,Customer!$A$2:$F$793,2,FALSE)</f>
        <v>Italy</v>
      </c>
      <c r="L6472" t="str">
        <f>VLOOKUP($C6472,Customer!$A$2:$F$793,3,FALSE)</f>
        <v>Liguria</v>
      </c>
      <c r="M6472" t="str">
        <f>VLOOKUP($C6472,Customer!$A$2:$F$793,4,FALSE)</f>
        <v>Genoa</v>
      </c>
      <c r="N6472" t="str">
        <f>VLOOKUP($C6472,Customer!$A$2:$F$793,5,FALSE)</f>
        <v>South</v>
      </c>
      <c r="O6472" t="str">
        <f>VLOOKUP($C6472,Customer!$A$2:$F$793,6,FALSE)</f>
        <v>Consumer</v>
      </c>
      <c r="P6472" t="str">
        <f>VLOOKUP(E6472,Product!$B$2:$C$1811,2,FALSE)</f>
        <v>Office Supplies</v>
      </c>
      <c r="Q6472" t="str">
        <f>VLOOKUP(E6472,CHOOSE({1,2},Product!$B$2:$B$1811,Product!$A$2:$A$1811),2,FALSE)</f>
        <v>Storage</v>
      </c>
      <c r="R6472" t="str">
        <f t="shared" si="101"/>
        <v>AZ</v>
      </c>
    </row>
    <row r="6473" spans="1:18" x14ac:dyDescent="0.25">
      <c r="A6473" t="s">
        <v>5962</v>
      </c>
      <c r="B6473" s="35">
        <v>44753</v>
      </c>
      <c r="C6473" t="s">
        <v>43</v>
      </c>
      <c r="D6473" t="s">
        <v>24</v>
      </c>
      <c r="E6473" t="s">
        <v>1737</v>
      </c>
      <c r="F6473">
        <v>0</v>
      </c>
      <c r="G6473">
        <v>1592929.8</v>
      </c>
      <c r="H6473">
        <v>88496.1</v>
      </c>
      <c r="I6473">
        <v>5</v>
      </c>
      <c r="J6473" t="s">
        <v>26</v>
      </c>
      <c r="K6473" t="str">
        <f>VLOOKUP(C6473,Customer!$A$2:$F$793,2,FALSE)</f>
        <v>Italy</v>
      </c>
      <c r="L6473" t="str">
        <f>VLOOKUP($C6473,Customer!$A$2:$F$793,3,FALSE)</f>
        <v>Liguria</v>
      </c>
      <c r="M6473" t="str">
        <f>VLOOKUP($C6473,Customer!$A$2:$F$793,4,FALSE)</f>
        <v>Genoa</v>
      </c>
      <c r="N6473" t="str">
        <f>VLOOKUP($C6473,Customer!$A$2:$F$793,5,FALSE)</f>
        <v>South</v>
      </c>
      <c r="O6473" t="str">
        <f>VLOOKUP($C6473,Customer!$A$2:$F$793,6,FALSE)</f>
        <v>Consumer</v>
      </c>
      <c r="P6473" t="str">
        <f>VLOOKUP(E6473,Product!$B$2:$C$1811,2,FALSE)</f>
        <v>Office Supplies</v>
      </c>
      <c r="Q6473" t="str">
        <f>VLOOKUP(E6473,CHOOSE({1,2},Product!$B$2:$B$1811,Product!$A$2:$A$1811),2,FALSE)</f>
        <v>Supplies</v>
      </c>
      <c r="R6473" t="str">
        <f t="shared" si="101"/>
        <v>AZ</v>
      </c>
    </row>
    <row r="6474" spans="1:18" x14ac:dyDescent="0.25">
      <c r="A6474" t="s">
        <v>5963</v>
      </c>
      <c r="B6474" s="35">
        <v>44753</v>
      </c>
      <c r="C6474" t="s">
        <v>1348</v>
      </c>
      <c r="D6474" t="s">
        <v>24</v>
      </c>
      <c r="E6474" t="s">
        <v>1917</v>
      </c>
      <c r="F6474">
        <v>0</v>
      </c>
      <c r="G6474">
        <v>7433672.4000000004</v>
      </c>
      <c r="H6474">
        <v>1710924.6</v>
      </c>
      <c r="I6474">
        <v>3</v>
      </c>
      <c r="J6474" t="s">
        <v>22</v>
      </c>
      <c r="K6474" t="str">
        <f>VLOOKUP(C6474,Customer!$A$2:$F$793,2,FALSE)</f>
        <v>Italy</v>
      </c>
      <c r="L6474" t="str">
        <f>VLOOKUP($C6474,Customer!$A$2:$F$793,3,FALSE)</f>
        <v>Campania</v>
      </c>
      <c r="M6474" t="str">
        <f>VLOOKUP($C6474,Customer!$A$2:$F$793,4,FALSE)</f>
        <v>Naples</v>
      </c>
      <c r="N6474" t="str">
        <f>VLOOKUP($C6474,Customer!$A$2:$F$793,5,FALSE)</f>
        <v>South</v>
      </c>
      <c r="O6474" t="str">
        <f>VLOOKUP($C6474,Customer!$A$2:$F$793,6,FALSE)</f>
        <v>Corporate</v>
      </c>
      <c r="P6474" t="str">
        <f>VLOOKUP(E6474,Product!$B$2:$C$1811,2,FALSE)</f>
        <v>Furniture</v>
      </c>
      <c r="Q6474" t="str">
        <f>VLOOKUP(E6474,CHOOSE({1,2},Product!$B$2:$B$1811,Product!$A$2:$A$1811),2,FALSE)</f>
        <v>Bookcases</v>
      </c>
      <c r="R6474" t="str">
        <f t="shared" si="101"/>
        <v>AZ</v>
      </c>
    </row>
    <row r="6475" spans="1:18" x14ac:dyDescent="0.25">
      <c r="A6475" t="s">
        <v>5964</v>
      </c>
      <c r="B6475" s="35">
        <v>44755</v>
      </c>
      <c r="C6475" t="s">
        <v>645</v>
      </c>
      <c r="D6475" t="s">
        <v>33</v>
      </c>
      <c r="E6475" t="s">
        <v>573</v>
      </c>
      <c r="F6475">
        <v>0.5</v>
      </c>
      <c r="G6475">
        <v>324485.7</v>
      </c>
      <c r="H6475">
        <v>-117994.8</v>
      </c>
      <c r="I6475">
        <v>4</v>
      </c>
      <c r="J6475" t="s">
        <v>22</v>
      </c>
      <c r="K6475" t="str">
        <f>VLOOKUP(C6475,Customer!$A$2:$F$793,2,FALSE)</f>
        <v>France</v>
      </c>
      <c r="L6475" t="str">
        <f>VLOOKUP($C6475,Customer!$A$2:$F$793,3,FALSE)</f>
        <v>Nord-Pas-de-Calais-Picardie</v>
      </c>
      <c r="M6475" t="str">
        <f>VLOOKUP($C6475,Customer!$A$2:$F$793,4,FALSE)</f>
        <v>Lille</v>
      </c>
      <c r="N6475" t="str">
        <f>VLOOKUP($C6475,Customer!$A$2:$F$793,5,FALSE)</f>
        <v>Central</v>
      </c>
      <c r="O6475" t="str">
        <f>VLOOKUP($C6475,Customer!$A$2:$F$793,6,FALSE)</f>
        <v>Consumer</v>
      </c>
      <c r="P6475" t="str">
        <f>VLOOKUP(E6475,Product!$B$2:$C$1811,2,FALSE)</f>
        <v>Office Supplies</v>
      </c>
      <c r="Q6475" t="str">
        <f>VLOOKUP(E6475,CHOOSE({1,2},Product!$B$2:$B$1811,Product!$A$2:$A$1811),2,FALSE)</f>
        <v>Binders</v>
      </c>
      <c r="R6475" t="str">
        <f t="shared" si="101"/>
        <v>AZ</v>
      </c>
    </row>
    <row r="6476" spans="1:18" x14ac:dyDescent="0.25">
      <c r="A6476" t="s">
        <v>5964</v>
      </c>
      <c r="B6476" s="35">
        <v>44755</v>
      </c>
      <c r="C6476" t="s">
        <v>645</v>
      </c>
      <c r="D6476" t="s">
        <v>33</v>
      </c>
      <c r="E6476" t="s">
        <v>2512</v>
      </c>
      <c r="F6476">
        <v>0.65</v>
      </c>
      <c r="G6476">
        <v>2772877.8000000003</v>
      </c>
      <c r="H6476">
        <v>-2846624.5500000003</v>
      </c>
      <c r="I6476">
        <v>2</v>
      </c>
      <c r="J6476" t="s">
        <v>26</v>
      </c>
      <c r="K6476" t="str">
        <f>VLOOKUP(C6476,Customer!$A$2:$F$793,2,FALSE)</f>
        <v>France</v>
      </c>
      <c r="L6476" t="str">
        <f>VLOOKUP($C6476,Customer!$A$2:$F$793,3,FALSE)</f>
        <v>Nord-Pas-de-Calais-Picardie</v>
      </c>
      <c r="M6476" t="str">
        <f>VLOOKUP($C6476,Customer!$A$2:$F$793,4,FALSE)</f>
        <v>Lille</v>
      </c>
      <c r="N6476" t="str">
        <f>VLOOKUP($C6476,Customer!$A$2:$F$793,5,FALSE)</f>
        <v>Central</v>
      </c>
      <c r="O6476" t="str">
        <f>VLOOKUP($C6476,Customer!$A$2:$F$793,6,FALSE)</f>
        <v>Consumer</v>
      </c>
      <c r="P6476" t="str">
        <f>VLOOKUP(E6476,Product!$B$2:$C$1811,2,FALSE)</f>
        <v>Technology</v>
      </c>
      <c r="Q6476" t="str">
        <f>VLOOKUP(E6476,CHOOSE({1,2},Product!$B$2:$B$1811,Product!$A$2:$A$1811),2,FALSE)</f>
        <v>Machines</v>
      </c>
      <c r="R6476" t="str">
        <f t="shared" si="101"/>
        <v>AZ</v>
      </c>
    </row>
    <row r="6477" spans="1:18" x14ac:dyDescent="0.25">
      <c r="A6477" t="s">
        <v>5965</v>
      </c>
      <c r="B6477" s="35">
        <v>44756</v>
      </c>
      <c r="C6477" t="s">
        <v>2044</v>
      </c>
      <c r="D6477" t="s">
        <v>20</v>
      </c>
      <c r="E6477" t="s">
        <v>2116</v>
      </c>
      <c r="F6477">
        <v>0</v>
      </c>
      <c r="G6477">
        <v>5398262.1000000006</v>
      </c>
      <c r="H6477">
        <v>1238945.4000000001</v>
      </c>
      <c r="I6477">
        <v>3</v>
      </c>
      <c r="J6477" t="s">
        <v>26</v>
      </c>
      <c r="K6477" t="str">
        <f>VLOOKUP(C6477,Customer!$A$2:$F$793,2,FALSE)</f>
        <v>Italy</v>
      </c>
      <c r="L6477" t="str">
        <f>VLOOKUP($C6477,Customer!$A$2:$F$793,3,FALSE)</f>
        <v>Emilia-Romagna</v>
      </c>
      <c r="M6477" t="str">
        <f>VLOOKUP($C6477,Customer!$A$2:$F$793,4,FALSE)</f>
        <v>Imola</v>
      </c>
      <c r="N6477" t="str">
        <f>VLOOKUP($C6477,Customer!$A$2:$F$793,5,FALSE)</f>
        <v>South</v>
      </c>
      <c r="O6477" t="str">
        <f>VLOOKUP($C6477,Customer!$A$2:$F$793,6,FALSE)</f>
        <v>Consumer</v>
      </c>
      <c r="P6477" t="str">
        <f>VLOOKUP(E6477,Product!$B$2:$C$1811,2,FALSE)</f>
        <v>Furniture</v>
      </c>
      <c r="Q6477" t="str">
        <f>VLOOKUP(E6477,CHOOSE({1,2},Product!$B$2:$B$1811,Product!$A$2:$A$1811),2,FALSE)</f>
        <v>Bookcases</v>
      </c>
      <c r="R6477" t="str">
        <f t="shared" si="101"/>
        <v>AZ</v>
      </c>
    </row>
    <row r="6478" spans="1:18" x14ac:dyDescent="0.25">
      <c r="A6478" t="s">
        <v>5966</v>
      </c>
      <c r="B6478" s="35">
        <v>44756</v>
      </c>
      <c r="C6478" t="s">
        <v>603</v>
      </c>
      <c r="D6478" t="s">
        <v>33</v>
      </c>
      <c r="E6478" t="s">
        <v>1124</v>
      </c>
      <c r="F6478">
        <v>0</v>
      </c>
      <c r="G6478">
        <v>2522138.85</v>
      </c>
      <c r="H6478">
        <v>294987</v>
      </c>
      <c r="I6478">
        <v>4</v>
      </c>
      <c r="J6478" t="s">
        <v>26</v>
      </c>
      <c r="K6478" t="str">
        <f>VLOOKUP(C6478,Customer!$A$2:$F$793,2,FALSE)</f>
        <v>United Kingdom</v>
      </c>
      <c r="L6478" t="str">
        <f>VLOOKUP($C6478,Customer!$A$2:$F$793,3,FALSE)</f>
        <v>England</v>
      </c>
      <c r="M6478" t="str">
        <f>VLOOKUP($C6478,Customer!$A$2:$F$793,4,FALSE)</f>
        <v>Colchester</v>
      </c>
      <c r="N6478" t="str">
        <f>VLOOKUP($C6478,Customer!$A$2:$F$793,5,FALSE)</f>
        <v>North</v>
      </c>
      <c r="O6478" t="str">
        <f>VLOOKUP($C6478,Customer!$A$2:$F$793,6,FALSE)</f>
        <v>Consumer</v>
      </c>
      <c r="P6478" t="str">
        <f>VLOOKUP(E6478,Product!$B$2:$C$1811,2,FALSE)</f>
        <v>Office Supplies</v>
      </c>
      <c r="Q6478" t="str">
        <f>VLOOKUP(E6478,CHOOSE({1,2},Product!$B$2:$B$1811,Product!$A$2:$A$1811),2,FALSE)</f>
        <v>Appliances</v>
      </c>
      <c r="R6478" t="str">
        <f t="shared" si="101"/>
        <v>AZ</v>
      </c>
    </row>
    <row r="6479" spans="1:18" x14ac:dyDescent="0.25">
      <c r="A6479" t="s">
        <v>5966</v>
      </c>
      <c r="B6479" s="35">
        <v>44756</v>
      </c>
      <c r="C6479" t="s">
        <v>603</v>
      </c>
      <c r="D6479" t="s">
        <v>33</v>
      </c>
      <c r="E6479" t="s">
        <v>2443</v>
      </c>
      <c r="F6479">
        <v>0</v>
      </c>
      <c r="G6479">
        <v>132744.15</v>
      </c>
      <c r="H6479">
        <v>0</v>
      </c>
      <c r="I6479">
        <v>2</v>
      </c>
      <c r="J6479" t="s">
        <v>26</v>
      </c>
      <c r="K6479" t="str">
        <f>VLOOKUP(C6479,Customer!$A$2:$F$793,2,FALSE)</f>
        <v>United Kingdom</v>
      </c>
      <c r="L6479" t="str">
        <f>VLOOKUP($C6479,Customer!$A$2:$F$793,3,FALSE)</f>
        <v>England</v>
      </c>
      <c r="M6479" t="str">
        <f>VLOOKUP($C6479,Customer!$A$2:$F$793,4,FALSE)</f>
        <v>Colchester</v>
      </c>
      <c r="N6479" t="str">
        <f>VLOOKUP($C6479,Customer!$A$2:$F$793,5,FALSE)</f>
        <v>North</v>
      </c>
      <c r="O6479" t="str">
        <f>VLOOKUP($C6479,Customer!$A$2:$F$793,6,FALSE)</f>
        <v>Consumer</v>
      </c>
      <c r="P6479" t="str">
        <f>VLOOKUP(E6479,Product!$B$2:$C$1811,2,FALSE)</f>
        <v>Office Supplies</v>
      </c>
      <c r="Q6479" t="str">
        <f>VLOOKUP(E6479,CHOOSE({1,2},Product!$B$2:$B$1811,Product!$A$2:$A$1811),2,FALSE)</f>
        <v>Binders</v>
      </c>
      <c r="R6479" t="str">
        <f t="shared" si="101"/>
        <v>AZ</v>
      </c>
    </row>
    <row r="6480" spans="1:18" x14ac:dyDescent="0.25">
      <c r="A6480" t="s">
        <v>5966</v>
      </c>
      <c r="B6480" s="35">
        <v>44756</v>
      </c>
      <c r="C6480" t="s">
        <v>603</v>
      </c>
      <c r="D6480" t="s">
        <v>33</v>
      </c>
      <c r="E6480" t="s">
        <v>1434</v>
      </c>
      <c r="F6480">
        <v>0</v>
      </c>
      <c r="G6480">
        <v>752216.85</v>
      </c>
      <c r="H6480">
        <v>324485.7</v>
      </c>
      <c r="I6480">
        <v>4</v>
      </c>
      <c r="J6480" t="s">
        <v>26</v>
      </c>
      <c r="K6480" t="str">
        <f>VLOOKUP(C6480,Customer!$A$2:$F$793,2,FALSE)</f>
        <v>United Kingdom</v>
      </c>
      <c r="L6480" t="str">
        <f>VLOOKUP($C6480,Customer!$A$2:$F$793,3,FALSE)</f>
        <v>England</v>
      </c>
      <c r="M6480" t="str">
        <f>VLOOKUP($C6480,Customer!$A$2:$F$793,4,FALSE)</f>
        <v>Colchester</v>
      </c>
      <c r="N6480" t="str">
        <f>VLOOKUP($C6480,Customer!$A$2:$F$793,5,FALSE)</f>
        <v>North</v>
      </c>
      <c r="O6480" t="str">
        <f>VLOOKUP($C6480,Customer!$A$2:$F$793,6,FALSE)</f>
        <v>Consumer</v>
      </c>
      <c r="P6480" t="str">
        <f>VLOOKUP(E6480,Product!$B$2:$C$1811,2,FALSE)</f>
        <v>Office Supplies</v>
      </c>
      <c r="Q6480" t="str">
        <f>VLOOKUP(E6480,CHOOSE({1,2},Product!$B$2:$B$1811,Product!$A$2:$A$1811),2,FALSE)</f>
        <v>Labels</v>
      </c>
      <c r="R6480" t="str">
        <f t="shared" si="101"/>
        <v>AZ</v>
      </c>
    </row>
    <row r="6481" spans="1:18" x14ac:dyDescent="0.25">
      <c r="A6481" t="s">
        <v>5965</v>
      </c>
      <c r="B6481" s="35">
        <v>44756</v>
      </c>
      <c r="C6481" t="s">
        <v>2044</v>
      </c>
      <c r="D6481" t="s">
        <v>20</v>
      </c>
      <c r="E6481" t="s">
        <v>1413</v>
      </c>
      <c r="F6481">
        <v>0</v>
      </c>
      <c r="G6481">
        <v>383483.10000000003</v>
      </c>
      <c r="H6481">
        <v>44248.05</v>
      </c>
      <c r="I6481">
        <v>3</v>
      </c>
      <c r="J6481" t="s">
        <v>26</v>
      </c>
      <c r="K6481" t="str">
        <f>VLOOKUP(C6481,Customer!$A$2:$F$793,2,FALSE)</f>
        <v>Italy</v>
      </c>
      <c r="L6481" t="str">
        <f>VLOOKUP($C6481,Customer!$A$2:$F$793,3,FALSE)</f>
        <v>Emilia-Romagna</v>
      </c>
      <c r="M6481" t="str">
        <f>VLOOKUP($C6481,Customer!$A$2:$F$793,4,FALSE)</f>
        <v>Imola</v>
      </c>
      <c r="N6481" t="str">
        <f>VLOOKUP($C6481,Customer!$A$2:$F$793,5,FALSE)</f>
        <v>South</v>
      </c>
      <c r="O6481" t="str">
        <f>VLOOKUP($C6481,Customer!$A$2:$F$793,6,FALSE)</f>
        <v>Consumer</v>
      </c>
      <c r="P6481" t="str">
        <f>VLOOKUP(E6481,Product!$B$2:$C$1811,2,FALSE)</f>
        <v>Office Supplies</v>
      </c>
      <c r="Q6481" t="str">
        <f>VLOOKUP(E6481,CHOOSE({1,2},Product!$B$2:$B$1811,Product!$A$2:$A$1811),2,FALSE)</f>
        <v>Labels</v>
      </c>
      <c r="R6481" t="str">
        <f t="shared" si="101"/>
        <v>AZ</v>
      </c>
    </row>
    <row r="6482" spans="1:18" x14ac:dyDescent="0.25">
      <c r="A6482" t="s">
        <v>5966</v>
      </c>
      <c r="B6482" s="35">
        <v>44756</v>
      </c>
      <c r="C6482" t="s">
        <v>603</v>
      </c>
      <c r="D6482" t="s">
        <v>33</v>
      </c>
      <c r="E6482" t="s">
        <v>1330</v>
      </c>
      <c r="F6482">
        <v>0</v>
      </c>
      <c r="G6482">
        <v>8466126.9000000004</v>
      </c>
      <c r="H6482">
        <v>2123906.4</v>
      </c>
      <c r="I6482">
        <v>3</v>
      </c>
      <c r="J6482" t="s">
        <v>22</v>
      </c>
      <c r="K6482" t="str">
        <f>VLOOKUP(C6482,Customer!$A$2:$F$793,2,FALSE)</f>
        <v>United Kingdom</v>
      </c>
      <c r="L6482" t="str">
        <f>VLOOKUP($C6482,Customer!$A$2:$F$793,3,FALSE)</f>
        <v>England</v>
      </c>
      <c r="M6482" t="str">
        <f>VLOOKUP($C6482,Customer!$A$2:$F$793,4,FALSE)</f>
        <v>Colchester</v>
      </c>
      <c r="N6482" t="str">
        <f>VLOOKUP($C6482,Customer!$A$2:$F$793,5,FALSE)</f>
        <v>North</v>
      </c>
      <c r="O6482" t="str">
        <f>VLOOKUP($C6482,Customer!$A$2:$F$793,6,FALSE)</f>
        <v>Consumer</v>
      </c>
      <c r="P6482" t="str">
        <f>VLOOKUP(E6482,Product!$B$2:$C$1811,2,FALSE)</f>
        <v>Technology</v>
      </c>
      <c r="Q6482" t="str">
        <f>VLOOKUP(E6482,CHOOSE({1,2},Product!$B$2:$B$1811,Product!$A$2:$A$1811),2,FALSE)</f>
        <v>Copiers</v>
      </c>
      <c r="R6482" t="str">
        <f t="shared" si="101"/>
        <v>AZ</v>
      </c>
    </row>
    <row r="6483" spans="1:18" x14ac:dyDescent="0.25">
      <c r="A6483" t="s">
        <v>5966</v>
      </c>
      <c r="B6483" s="35">
        <v>44756</v>
      </c>
      <c r="C6483" t="s">
        <v>603</v>
      </c>
      <c r="D6483" t="s">
        <v>33</v>
      </c>
      <c r="E6483" t="s">
        <v>1686</v>
      </c>
      <c r="F6483">
        <v>0.1</v>
      </c>
      <c r="G6483">
        <v>25339383.300000001</v>
      </c>
      <c r="H6483">
        <v>-1976412.9000000001</v>
      </c>
      <c r="I6483">
        <v>3</v>
      </c>
      <c r="J6483" t="s">
        <v>26</v>
      </c>
      <c r="K6483" t="str">
        <f>VLOOKUP(C6483,Customer!$A$2:$F$793,2,FALSE)</f>
        <v>United Kingdom</v>
      </c>
      <c r="L6483" t="str">
        <f>VLOOKUP($C6483,Customer!$A$2:$F$793,3,FALSE)</f>
        <v>England</v>
      </c>
      <c r="M6483" t="str">
        <f>VLOOKUP($C6483,Customer!$A$2:$F$793,4,FALSE)</f>
        <v>Colchester</v>
      </c>
      <c r="N6483" t="str">
        <f>VLOOKUP($C6483,Customer!$A$2:$F$793,5,FALSE)</f>
        <v>North</v>
      </c>
      <c r="O6483" t="str">
        <f>VLOOKUP($C6483,Customer!$A$2:$F$793,6,FALSE)</f>
        <v>Consumer</v>
      </c>
      <c r="P6483" t="str">
        <f>VLOOKUP(E6483,Product!$B$2:$C$1811,2,FALSE)</f>
        <v>Technology</v>
      </c>
      <c r="Q6483" t="str">
        <f>VLOOKUP(E6483,CHOOSE({1,2},Product!$B$2:$B$1811,Product!$A$2:$A$1811),2,FALSE)</f>
        <v>Phones</v>
      </c>
      <c r="R6483" t="str">
        <f t="shared" si="101"/>
        <v>AZ</v>
      </c>
    </row>
    <row r="6484" spans="1:18" x14ac:dyDescent="0.25">
      <c r="A6484" t="s">
        <v>5965</v>
      </c>
      <c r="B6484" s="35">
        <v>44756</v>
      </c>
      <c r="C6484" t="s">
        <v>2044</v>
      </c>
      <c r="D6484" t="s">
        <v>20</v>
      </c>
      <c r="E6484" t="s">
        <v>1994</v>
      </c>
      <c r="F6484">
        <v>0</v>
      </c>
      <c r="G6484">
        <v>6578210.1000000006</v>
      </c>
      <c r="H6484">
        <v>781715.55</v>
      </c>
      <c r="I6484">
        <v>3</v>
      </c>
      <c r="J6484" t="s">
        <v>26</v>
      </c>
      <c r="K6484" t="str">
        <f>VLOOKUP(C6484,Customer!$A$2:$F$793,2,FALSE)</f>
        <v>Italy</v>
      </c>
      <c r="L6484" t="str">
        <f>VLOOKUP($C6484,Customer!$A$2:$F$793,3,FALSE)</f>
        <v>Emilia-Romagna</v>
      </c>
      <c r="M6484" t="str">
        <f>VLOOKUP($C6484,Customer!$A$2:$F$793,4,FALSE)</f>
        <v>Imola</v>
      </c>
      <c r="N6484" t="str">
        <f>VLOOKUP($C6484,Customer!$A$2:$F$793,5,FALSE)</f>
        <v>South</v>
      </c>
      <c r="O6484" t="str">
        <f>VLOOKUP($C6484,Customer!$A$2:$F$793,6,FALSE)</f>
        <v>Consumer</v>
      </c>
      <c r="P6484" t="str">
        <f>VLOOKUP(E6484,Product!$B$2:$C$1811,2,FALSE)</f>
        <v>Technology</v>
      </c>
      <c r="Q6484" t="str">
        <f>VLOOKUP(E6484,CHOOSE({1,2},Product!$B$2:$B$1811,Product!$A$2:$A$1811),2,FALSE)</f>
        <v>Copiers</v>
      </c>
      <c r="R6484" t="str">
        <f t="shared" si="101"/>
        <v>AZ</v>
      </c>
    </row>
    <row r="6485" spans="1:18" x14ac:dyDescent="0.25">
      <c r="A6485" t="s">
        <v>5967</v>
      </c>
      <c r="B6485" s="35">
        <v>44756</v>
      </c>
      <c r="C6485" t="s">
        <v>116</v>
      </c>
      <c r="D6485" t="s">
        <v>20</v>
      </c>
      <c r="E6485" t="s">
        <v>1608</v>
      </c>
      <c r="F6485">
        <v>0.5</v>
      </c>
      <c r="G6485">
        <v>309736.35000000003</v>
      </c>
      <c r="H6485">
        <v>-176992.2</v>
      </c>
      <c r="I6485">
        <v>3</v>
      </c>
      <c r="J6485" t="s">
        <v>22</v>
      </c>
      <c r="K6485" t="str">
        <f>VLOOKUP(C6485,Customer!$A$2:$F$793,2,FALSE)</f>
        <v>Norway</v>
      </c>
      <c r="L6485" t="str">
        <f>VLOOKUP($C6485,Customer!$A$2:$F$793,3,FALSE)</f>
        <v>Oslo</v>
      </c>
      <c r="M6485" t="str">
        <f>VLOOKUP($C6485,Customer!$A$2:$F$793,4,FALSE)</f>
        <v>Oslo</v>
      </c>
      <c r="N6485" t="str">
        <f>VLOOKUP($C6485,Customer!$A$2:$F$793,5,FALSE)</f>
        <v>North</v>
      </c>
      <c r="O6485" t="str">
        <f>VLOOKUP($C6485,Customer!$A$2:$F$793,6,FALSE)</f>
        <v>Consumer</v>
      </c>
      <c r="P6485" t="str">
        <f>VLOOKUP(E6485,Product!$B$2:$C$1811,2,FALSE)</f>
        <v>Office Supplies</v>
      </c>
      <c r="Q6485" t="str">
        <f>VLOOKUP(E6485,CHOOSE({1,2},Product!$B$2:$B$1811,Product!$A$2:$A$1811),2,FALSE)</f>
        <v>Binders</v>
      </c>
      <c r="R6485" t="str">
        <f t="shared" si="101"/>
        <v>AZ</v>
      </c>
    </row>
    <row r="6486" spans="1:18" x14ac:dyDescent="0.25">
      <c r="A6486" t="s">
        <v>5967</v>
      </c>
      <c r="B6486" s="35">
        <v>44756</v>
      </c>
      <c r="C6486" t="s">
        <v>116</v>
      </c>
      <c r="D6486" t="s">
        <v>20</v>
      </c>
      <c r="E6486" t="s">
        <v>861</v>
      </c>
      <c r="F6486">
        <v>0.65</v>
      </c>
      <c r="G6486">
        <v>26902814.400000002</v>
      </c>
      <c r="H6486">
        <v>-19218403.050000001</v>
      </c>
      <c r="I6486">
        <v>8</v>
      </c>
      <c r="J6486" t="s">
        <v>22</v>
      </c>
      <c r="K6486" t="str">
        <f>VLOOKUP(C6486,Customer!$A$2:$F$793,2,FALSE)</f>
        <v>Norway</v>
      </c>
      <c r="L6486" t="str">
        <f>VLOOKUP($C6486,Customer!$A$2:$F$793,3,FALSE)</f>
        <v>Oslo</v>
      </c>
      <c r="M6486" t="str">
        <f>VLOOKUP($C6486,Customer!$A$2:$F$793,4,FALSE)</f>
        <v>Oslo</v>
      </c>
      <c r="N6486" t="str">
        <f>VLOOKUP($C6486,Customer!$A$2:$F$793,5,FALSE)</f>
        <v>North</v>
      </c>
      <c r="O6486" t="str">
        <f>VLOOKUP($C6486,Customer!$A$2:$F$793,6,FALSE)</f>
        <v>Consumer</v>
      </c>
      <c r="P6486" t="str">
        <f>VLOOKUP(E6486,Product!$B$2:$C$1811,2,FALSE)</f>
        <v>Technology</v>
      </c>
      <c r="Q6486" t="str">
        <f>VLOOKUP(E6486,CHOOSE({1,2},Product!$B$2:$B$1811,Product!$A$2:$A$1811),2,FALSE)</f>
        <v>Phones</v>
      </c>
      <c r="R6486" t="str">
        <f t="shared" si="101"/>
        <v>AZ</v>
      </c>
    </row>
    <row r="6487" spans="1:18" x14ac:dyDescent="0.25">
      <c r="A6487" t="s">
        <v>5968</v>
      </c>
      <c r="B6487" s="35">
        <v>44756</v>
      </c>
      <c r="C6487" t="s">
        <v>2221</v>
      </c>
      <c r="D6487" t="s">
        <v>24</v>
      </c>
      <c r="E6487" t="s">
        <v>254</v>
      </c>
      <c r="F6487">
        <v>0.5</v>
      </c>
      <c r="G6487">
        <v>471979.2</v>
      </c>
      <c r="H6487">
        <v>-117994.8</v>
      </c>
      <c r="I6487">
        <v>2</v>
      </c>
      <c r="J6487" t="s">
        <v>22</v>
      </c>
      <c r="K6487" t="str">
        <f>VLOOKUP(C6487,Customer!$A$2:$F$793,2,FALSE)</f>
        <v>Belgium</v>
      </c>
      <c r="L6487" t="str">
        <f>VLOOKUP($C6487,Customer!$A$2:$F$793,3,FALSE)</f>
        <v>Hainaut</v>
      </c>
      <c r="M6487" t="str">
        <f>VLOOKUP($C6487,Customer!$A$2:$F$793,4,FALSE)</f>
        <v>Charleroi</v>
      </c>
      <c r="N6487" t="str">
        <f>VLOOKUP($C6487,Customer!$A$2:$F$793,5,FALSE)</f>
        <v>Central</v>
      </c>
      <c r="O6487" t="str">
        <f>VLOOKUP($C6487,Customer!$A$2:$F$793,6,FALSE)</f>
        <v>Home Office</v>
      </c>
      <c r="P6487" t="str">
        <f>VLOOKUP(E6487,Product!$B$2:$C$1811,2,FALSE)</f>
        <v>Office Supplies</v>
      </c>
      <c r="Q6487" t="str">
        <f>VLOOKUP(E6487,CHOOSE({1,2},Product!$B$2:$B$1811,Product!$A$2:$A$1811),2,FALSE)</f>
        <v>Art</v>
      </c>
      <c r="R6487" t="str">
        <f t="shared" si="101"/>
        <v>BN</v>
      </c>
    </row>
    <row r="6488" spans="1:18" x14ac:dyDescent="0.25">
      <c r="A6488" t="s">
        <v>5968</v>
      </c>
      <c r="B6488" s="35">
        <v>44756</v>
      </c>
      <c r="C6488" t="s">
        <v>2221</v>
      </c>
      <c r="D6488" t="s">
        <v>24</v>
      </c>
      <c r="E6488" t="s">
        <v>504</v>
      </c>
      <c r="F6488">
        <v>0.5</v>
      </c>
      <c r="G6488">
        <v>486728.55</v>
      </c>
      <c r="H6488">
        <v>-176992.2</v>
      </c>
      <c r="I6488">
        <v>7</v>
      </c>
      <c r="J6488" t="s">
        <v>26</v>
      </c>
      <c r="K6488" t="str">
        <f>VLOOKUP(C6488,Customer!$A$2:$F$793,2,FALSE)</f>
        <v>Belgium</v>
      </c>
      <c r="L6488" t="str">
        <f>VLOOKUP($C6488,Customer!$A$2:$F$793,3,FALSE)</f>
        <v>Hainaut</v>
      </c>
      <c r="M6488" t="str">
        <f>VLOOKUP($C6488,Customer!$A$2:$F$793,4,FALSE)</f>
        <v>Charleroi</v>
      </c>
      <c r="N6488" t="str">
        <f>VLOOKUP($C6488,Customer!$A$2:$F$793,5,FALSE)</f>
        <v>Central</v>
      </c>
      <c r="O6488" t="str">
        <f>VLOOKUP($C6488,Customer!$A$2:$F$793,6,FALSE)</f>
        <v>Home Office</v>
      </c>
      <c r="P6488" t="str">
        <f>VLOOKUP(E6488,Product!$B$2:$C$1811,2,FALSE)</f>
        <v>Office Supplies</v>
      </c>
      <c r="Q6488" t="str">
        <f>VLOOKUP(E6488,CHOOSE({1,2},Product!$B$2:$B$1811,Product!$A$2:$A$1811),2,FALSE)</f>
        <v>Storage</v>
      </c>
      <c r="R6488" t="str">
        <f t="shared" si="101"/>
        <v>BN</v>
      </c>
    </row>
    <row r="6489" spans="1:18" x14ac:dyDescent="0.25">
      <c r="A6489" t="s">
        <v>5969</v>
      </c>
      <c r="B6489" s="35">
        <v>44757</v>
      </c>
      <c r="C6489" t="s">
        <v>1618</v>
      </c>
      <c r="D6489" t="s">
        <v>24</v>
      </c>
      <c r="E6489" t="s">
        <v>696</v>
      </c>
      <c r="F6489">
        <v>0.5</v>
      </c>
      <c r="G6489">
        <v>2699131.0500000003</v>
      </c>
      <c r="H6489">
        <v>-973457.1</v>
      </c>
      <c r="I6489">
        <v>5</v>
      </c>
      <c r="J6489" t="s">
        <v>26</v>
      </c>
      <c r="K6489" t="str">
        <f>VLOOKUP(C6489,Customer!$A$2:$F$793,2,FALSE)</f>
        <v>Germany</v>
      </c>
      <c r="L6489" t="str">
        <f>VLOOKUP($C6489,Customer!$A$2:$F$793,3,FALSE)</f>
        <v>Thuringia</v>
      </c>
      <c r="M6489" t="str">
        <f>VLOOKUP($C6489,Customer!$A$2:$F$793,4,FALSE)</f>
        <v>Erfurt</v>
      </c>
      <c r="N6489" t="str">
        <f>VLOOKUP($C6489,Customer!$A$2:$F$793,5,FALSE)</f>
        <v>Central</v>
      </c>
      <c r="O6489" t="str">
        <f>VLOOKUP($C6489,Customer!$A$2:$F$793,6,FALSE)</f>
        <v>Consumer</v>
      </c>
      <c r="P6489" t="str">
        <f>VLOOKUP(E6489,Product!$B$2:$C$1811,2,FALSE)</f>
        <v>Technology</v>
      </c>
      <c r="Q6489" t="str">
        <f>VLOOKUP(E6489,CHOOSE({1,2},Product!$B$2:$B$1811,Product!$A$2:$A$1811),2,FALSE)</f>
        <v>Phones</v>
      </c>
      <c r="R6489" t="str">
        <f t="shared" si="101"/>
        <v>BN</v>
      </c>
    </row>
    <row r="6490" spans="1:18" x14ac:dyDescent="0.25">
      <c r="A6490" t="s">
        <v>5970</v>
      </c>
      <c r="B6490" s="35">
        <v>44758</v>
      </c>
      <c r="C6490" t="s">
        <v>735</v>
      </c>
      <c r="D6490" t="s">
        <v>33</v>
      </c>
      <c r="E6490" t="s">
        <v>963</v>
      </c>
      <c r="F6490">
        <v>0</v>
      </c>
      <c r="G6490">
        <v>648971.4</v>
      </c>
      <c r="H6490">
        <v>206490.9</v>
      </c>
      <c r="I6490">
        <v>3</v>
      </c>
      <c r="J6490" t="s">
        <v>22</v>
      </c>
      <c r="K6490" t="str">
        <f>VLOOKUP(C6490,Customer!$A$2:$F$793,2,FALSE)</f>
        <v>Germany</v>
      </c>
      <c r="L6490" t="str">
        <f>VLOOKUP($C6490,Customer!$A$2:$F$793,3,FALSE)</f>
        <v>Berlin</v>
      </c>
      <c r="M6490" t="str">
        <f>VLOOKUP($C6490,Customer!$A$2:$F$793,4,FALSE)</f>
        <v>Berlin</v>
      </c>
      <c r="N6490" t="str">
        <f>VLOOKUP($C6490,Customer!$A$2:$F$793,5,FALSE)</f>
        <v>Central</v>
      </c>
      <c r="O6490" t="str">
        <f>VLOOKUP($C6490,Customer!$A$2:$F$793,6,FALSE)</f>
        <v>Home Office</v>
      </c>
      <c r="P6490" t="str">
        <f>VLOOKUP(E6490,Product!$B$2:$C$1811,2,FALSE)</f>
        <v>Office Supplies</v>
      </c>
      <c r="Q6490" t="str">
        <f>VLOOKUP(E6490,CHOOSE({1,2},Product!$B$2:$B$1811,Product!$A$2:$A$1811),2,FALSE)</f>
        <v>Binders</v>
      </c>
      <c r="R6490" t="str">
        <f t="shared" si="101"/>
        <v>AZ</v>
      </c>
    </row>
    <row r="6491" spans="1:18" x14ac:dyDescent="0.25">
      <c r="A6491" t="s">
        <v>5971</v>
      </c>
      <c r="B6491" s="35">
        <v>44758</v>
      </c>
      <c r="C6491" t="s">
        <v>824</v>
      </c>
      <c r="D6491" t="s">
        <v>20</v>
      </c>
      <c r="E6491" t="s">
        <v>1878</v>
      </c>
      <c r="F6491">
        <v>0.2</v>
      </c>
      <c r="G6491">
        <v>9764069.7000000011</v>
      </c>
      <c r="H6491">
        <v>3539844</v>
      </c>
      <c r="I6491">
        <v>2</v>
      </c>
      <c r="J6491" t="s">
        <v>26</v>
      </c>
      <c r="K6491" t="str">
        <f>VLOOKUP(C6491,Customer!$A$2:$F$793,2,FALSE)</f>
        <v>France</v>
      </c>
      <c r="L6491" t="str">
        <f>VLOOKUP($C6491,Customer!$A$2:$F$793,3,FALSE)</f>
        <v>Aquitaine-Limousin-Poitou-Charentes</v>
      </c>
      <c r="M6491" t="str">
        <f>VLOOKUP($C6491,Customer!$A$2:$F$793,4,FALSE)</f>
        <v>Biarritz</v>
      </c>
      <c r="N6491" t="str">
        <f>VLOOKUP($C6491,Customer!$A$2:$F$793,5,FALSE)</f>
        <v>Central</v>
      </c>
      <c r="O6491" t="str">
        <f>VLOOKUP($C6491,Customer!$A$2:$F$793,6,FALSE)</f>
        <v>Consumer</v>
      </c>
      <c r="P6491" t="str">
        <f>VLOOKUP(E6491,Product!$B$2:$C$1811,2,FALSE)</f>
        <v>Furniture</v>
      </c>
      <c r="Q6491" t="str">
        <f>VLOOKUP(E6491,CHOOSE({1,2},Product!$B$2:$B$1811,Product!$A$2:$A$1811),2,FALSE)</f>
        <v>Bookcases</v>
      </c>
      <c r="R6491" t="str">
        <f t="shared" si="101"/>
        <v>AZ</v>
      </c>
    </row>
    <row r="6492" spans="1:18" x14ac:dyDescent="0.25">
      <c r="A6492" t="s">
        <v>5971</v>
      </c>
      <c r="B6492" s="35">
        <v>44758</v>
      </c>
      <c r="C6492" t="s">
        <v>824</v>
      </c>
      <c r="D6492" t="s">
        <v>20</v>
      </c>
      <c r="E6492" t="s">
        <v>1641</v>
      </c>
      <c r="F6492">
        <v>0.1</v>
      </c>
      <c r="G6492">
        <v>427731.15</v>
      </c>
      <c r="H6492">
        <v>29498.7</v>
      </c>
      <c r="I6492">
        <v>3</v>
      </c>
      <c r="J6492" t="s">
        <v>22</v>
      </c>
      <c r="K6492" t="str">
        <f>VLOOKUP(C6492,Customer!$A$2:$F$793,2,FALSE)</f>
        <v>France</v>
      </c>
      <c r="L6492" t="str">
        <f>VLOOKUP($C6492,Customer!$A$2:$F$793,3,FALSE)</f>
        <v>Aquitaine-Limousin-Poitou-Charentes</v>
      </c>
      <c r="M6492" t="str">
        <f>VLOOKUP($C6492,Customer!$A$2:$F$793,4,FALSE)</f>
        <v>Biarritz</v>
      </c>
      <c r="N6492" t="str">
        <f>VLOOKUP($C6492,Customer!$A$2:$F$793,5,FALSE)</f>
        <v>Central</v>
      </c>
      <c r="O6492" t="str">
        <f>VLOOKUP($C6492,Customer!$A$2:$F$793,6,FALSE)</f>
        <v>Consumer</v>
      </c>
      <c r="P6492" t="str">
        <f>VLOOKUP(E6492,Product!$B$2:$C$1811,2,FALSE)</f>
        <v>Office Supplies</v>
      </c>
      <c r="Q6492" t="str">
        <f>VLOOKUP(E6492,CHOOSE({1,2},Product!$B$2:$B$1811,Product!$A$2:$A$1811),2,FALSE)</f>
        <v>Labels</v>
      </c>
      <c r="R6492" t="str">
        <f t="shared" si="101"/>
        <v>AZ</v>
      </c>
    </row>
    <row r="6493" spans="1:18" x14ac:dyDescent="0.25">
      <c r="A6493" t="s">
        <v>5972</v>
      </c>
      <c r="B6493" s="35">
        <v>44758</v>
      </c>
      <c r="C6493" t="s">
        <v>349</v>
      </c>
      <c r="D6493" t="s">
        <v>24</v>
      </c>
      <c r="E6493" t="s">
        <v>2095</v>
      </c>
      <c r="F6493">
        <v>0</v>
      </c>
      <c r="G6493">
        <v>1297942.8</v>
      </c>
      <c r="H6493">
        <v>589974</v>
      </c>
      <c r="I6493">
        <v>2</v>
      </c>
      <c r="J6493" t="s">
        <v>22</v>
      </c>
      <c r="K6493" t="str">
        <f>VLOOKUP(C6493,Customer!$A$2:$F$793,2,FALSE)</f>
        <v>United Kingdom</v>
      </c>
      <c r="L6493" t="str">
        <f>VLOOKUP($C6493,Customer!$A$2:$F$793,3,FALSE)</f>
        <v>England</v>
      </c>
      <c r="M6493" t="str">
        <f>VLOOKUP($C6493,Customer!$A$2:$F$793,4,FALSE)</f>
        <v>Newcastle upon Tyne</v>
      </c>
      <c r="N6493" t="str">
        <f>VLOOKUP($C6493,Customer!$A$2:$F$793,5,FALSE)</f>
        <v>North</v>
      </c>
      <c r="O6493" t="str">
        <f>VLOOKUP($C6493,Customer!$A$2:$F$793,6,FALSE)</f>
        <v>Consumer</v>
      </c>
      <c r="P6493" t="str">
        <f>VLOOKUP(E6493,Product!$B$2:$C$1811,2,FALSE)</f>
        <v>Furniture</v>
      </c>
      <c r="Q6493" t="str">
        <f>VLOOKUP(E6493,CHOOSE({1,2},Product!$B$2:$B$1811,Product!$A$2:$A$1811),2,FALSE)</f>
        <v>Furnishings</v>
      </c>
      <c r="R6493" t="str">
        <f t="shared" si="101"/>
        <v>AZ</v>
      </c>
    </row>
    <row r="6494" spans="1:18" x14ac:dyDescent="0.25">
      <c r="A6494" t="s">
        <v>5973</v>
      </c>
      <c r="B6494" s="35">
        <v>44758</v>
      </c>
      <c r="C6494" t="s">
        <v>258</v>
      </c>
      <c r="D6494" t="s">
        <v>20</v>
      </c>
      <c r="E6494" t="s">
        <v>2014</v>
      </c>
      <c r="F6494">
        <v>0</v>
      </c>
      <c r="G6494">
        <v>2905621.95</v>
      </c>
      <c r="H6494">
        <v>1076702.55</v>
      </c>
      <c r="I6494">
        <v>1</v>
      </c>
      <c r="J6494" t="s">
        <v>26</v>
      </c>
      <c r="K6494" t="str">
        <f>VLOOKUP(C6494,Customer!$A$2:$F$793,2,FALSE)</f>
        <v>Germany</v>
      </c>
      <c r="L6494" t="str">
        <f>VLOOKUP($C6494,Customer!$A$2:$F$793,3,FALSE)</f>
        <v>Baden-Württemberg</v>
      </c>
      <c r="M6494" t="str">
        <f>VLOOKUP($C6494,Customer!$A$2:$F$793,4,FALSE)</f>
        <v>Pforzheim</v>
      </c>
      <c r="N6494" t="str">
        <f>VLOOKUP($C6494,Customer!$A$2:$F$793,5,FALSE)</f>
        <v>Central</v>
      </c>
      <c r="O6494" t="str">
        <f>VLOOKUP($C6494,Customer!$A$2:$F$793,6,FALSE)</f>
        <v>Home Office</v>
      </c>
      <c r="P6494" t="str">
        <f>VLOOKUP(E6494,Product!$B$2:$C$1811,2,FALSE)</f>
        <v>Furniture</v>
      </c>
      <c r="Q6494" t="str">
        <f>VLOOKUP(E6494,CHOOSE({1,2},Product!$B$2:$B$1811,Product!$A$2:$A$1811),2,FALSE)</f>
        <v>Bookcases</v>
      </c>
      <c r="R6494" t="str">
        <f t="shared" si="101"/>
        <v>AZ</v>
      </c>
    </row>
    <row r="6495" spans="1:18" x14ac:dyDescent="0.25">
      <c r="A6495" t="s">
        <v>5973</v>
      </c>
      <c r="B6495" s="35">
        <v>44758</v>
      </c>
      <c r="C6495" t="s">
        <v>258</v>
      </c>
      <c r="D6495" t="s">
        <v>20</v>
      </c>
      <c r="E6495" t="s">
        <v>2098</v>
      </c>
      <c r="F6495">
        <v>0</v>
      </c>
      <c r="G6495">
        <v>8112142.5</v>
      </c>
      <c r="H6495">
        <v>3569342.7</v>
      </c>
      <c r="I6495">
        <v>5</v>
      </c>
      <c r="J6495" t="s">
        <v>26</v>
      </c>
      <c r="K6495" t="str">
        <f>VLOOKUP(C6495,Customer!$A$2:$F$793,2,FALSE)</f>
        <v>Germany</v>
      </c>
      <c r="L6495" t="str">
        <f>VLOOKUP($C6495,Customer!$A$2:$F$793,3,FALSE)</f>
        <v>Baden-Württemberg</v>
      </c>
      <c r="M6495" t="str">
        <f>VLOOKUP($C6495,Customer!$A$2:$F$793,4,FALSE)</f>
        <v>Pforzheim</v>
      </c>
      <c r="N6495" t="str">
        <f>VLOOKUP($C6495,Customer!$A$2:$F$793,5,FALSE)</f>
        <v>Central</v>
      </c>
      <c r="O6495" t="str">
        <f>VLOOKUP($C6495,Customer!$A$2:$F$793,6,FALSE)</f>
        <v>Home Office</v>
      </c>
      <c r="P6495" t="str">
        <f>VLOOKUP(E6495,Product!$B$2:$C$1811,2,FALSE)</f>
        <v>Furniture</v>
      </c>
      <c r="Q6495" t="str">
        <f>VLOOKUP(E6495,CHOOSE({1,2},Product!$B$2:$B$1811,Product!$A$2:$A$1811),2,FALSE)</f>
        <v>Furnishings</v>
      </c>
      <c r="R6495" t="str">
        <f t="shared" si="101"/>
        <v>AZ</v>
      </c>
    </row>
    <row r="6496" spans="1:18" x14ac:dyDescent="0.25">
      <c r="A6496" t="s">
        <v>5972</v>
      </c>
      <c r="B6496" s="35">
        <v>44758</v>
      </c>
      <c r="C6496" t="s">
        <v>349</v>
      </c>
      <c r="D6496" t="s">
        <v>24</v>
      </c>
      <c r="E6496" t="s">
        <v>1458</v>
      </c>
      <c r="F6496">
        <v>0</v>
      </c>
      <c r="G6496">
        <v>265488.3</v>
      </c>
      <c r="H6496">
        <v>29498.7</v>
      </c>
      <c r="I6496">
        <v>3</v>
      </c>
      <c r="J6496" t="s">
        <v>22</v>
      </c>
      <c r="K6496" t="str">
        <f>VLOOKUP(C6496,Customer!$A$2:$F$793,2,FALSE)</f>
        <v>United Kingdom</v>
      </c>
      <c r="L6496" t="str">
        <f>VLOOKUP($C6496,Customer!$A$2:$F$793,3,FALSE)</f>
        <v>England</v>
      </c>
      <c r="M6496" t="str">
        <f>VLOOKUP($C6496,Customer!$A$2:$F$793,4,FALSE)</f>
        <v>Newcastle upon Tyne</v>
      </c>
      <c r="N6496" t="str">
        <f>VLOOKUP($C6496,Customer!$A$2:$F$793,5,FALSE)</f>
        <v>North</v>
      </c>
      <c r="O6496" t="str">
        <f>VLOOKUP($C6496,Customer!$A$2:$F$793,6,FALSE)</f>
        <v>Consumer</v>
      </c>
      <c r="P6496" t="str">
        <f>VLOOKUP(E6496,Product!$B$2:$C$1811,2,FALSE)</f>
        <v>Office Supplies</v>
      </c>
      <c r="Q6496" t="str">
        <f>VLOOKUP(E6496,CHOOSE({1,2},Product!$B$2:$B$1811,Product!$A$2:$A$1811),2,FALSE)</f>
        <v>Binders</v>
      </c>
      <c r="R6496" t="str">
        <f t="shared" si="101"/>
        <v>AZ</v>
      </c>
    </row>
    <row r="6497" spans="1:18" x14ac:dyDescent="0.25">
      <c r="A6497" t="s">
        <v>5973</v>
      </c>
      <c r="B6497" s="35">
        <v>44758</v>
      </c>
      <c r="C6497" t="s">
        <v>258</v>
      </c>
      <c r="D6497" t="s">
        <v>20</v>
      </c>
      <c r="E6497" t="s">
        <v>1872</v>
      </c>
      <c r="F6497">
        <v>0</v>
      </c>
      <c r="G6497">
        <v>1091451.9000000001</v>
      </c>
      <c r="H6497">
        <v>427731.15</v>
      </c>
      <c r="I6497">
        <v>3</v>
      </c>
      <c r="J6497" t="s">
        <v>26</v>
      </c>
      <c r="K6497" t="str">
        <f>VLOOKUP(C6497,Customer!$A$2:$F$793,2,FALSE)</f>
        <v>Germany</v>
      </c>
      <c r="L6497" t="str">
        <f>VLOOKUP($C6497,Customer!$A$2:$F$793,3,FALSE)</f>
        <v>Baden-Württemberg</v>
      </c>
      <c r="M6497" t="str">
        <f>VLOOKUP($C6497,Customer!$A$2:$F$793,4,FALSE)</f>
        <v>Pforzheim</v>
      </c>
      <c r="N6497" t="str">
        <f>VLOOKUP($C6497,Customer!$A$2:$F$793,5,FALSE)</f>
        <v>Central</v>
      </c>
      <c r="O6497" t="str">
        <f>VLOOKUP($C6497,Customer!$A$2:$F$793,6,FALSE)</f>
        <v>Home Office</v>
      </c>
      <c r="P6497" t="str">
        <f>VLOOKUP(E6497,Product!$B$2:$C$1811,2,FALSE)</f>
        <v>Office Supplies</v>
      </c>
      <c r="Q6497" t="str">
        <f>VLOOKUP(E6497,CHOOSE({1,2},Product!$B$2:$B$1811,Product!$A$2:$A$1811),2,FALSE)</f>
        <v>Art</v>
      </c>
      <c r="R6497" t="str">
        <f t="shared" si="101"/>
        <v>AZ</v>
      </c>
    </row>
    <row r="6498" spans="1:18" x14ac:dyDescent="0.25">
      <c r="A6498" t="s">
        <v>5973</v>
      </c>
      <c r="B6498" s="35">
        <v>44758</v>
      </c>
      <c r="C6498" t="s">
        <v>258</v>
      </c>
      <c r="D6498" t="s">
        <v>20</v>
      </c>
      <c r="E6498" t="s">
        <v>2404</v>
      </c>
      <c r="F6498">
        <v>0</v>
      </c>
      <c r="G6498">
        <v>147493.5</v>
      </c>
      <c r="H6498">
        <v>29498.7</v>
      </c>
      <c r="I6498">
        <v>2</v>
      </c>
      <c r="J6498" t="s">
        <v>22</v>
      </c>
      <c r="K6498" t="str">
        <f>VLOOKUP(C6498,Customer!$A$2:$F$793,2,FALSE)</f>
        <v>Germany</v>
      </c>
      <c r="L6498" t="str">
        <f>VLOOKUP($C6498,Customer!$A$2:$F$793,3,FALSE)</f>
        <v>Baden-Württemberg</v>
      </c>
      <c r="M6498" t="str">
        <f>VLOOKUP($C6498,Customer!$A$2:$F$793,4,FALSE)</f>
        <v>Pforzheim</v>
      </c>
      <c r="N6498" t="str">
        <f>VLOOKUP($C6498,Customer!$A$2:$F$793,5,FALSE)</f>
        <v>Central</v>
      </c>
      <c r="O6498" t="str">
        <f>VLOOKUP($C6498,Customer!$A$2:$F$793,6,FALSE)</f>
        <v>Home Office</v>
      </c>
      <c r="P6498" t="str">
        <f>VLOOKUP(E6498,Product!$B$2:$C$1811,2,FALSE)</f>
        <v>Office Supplies</v>
      </c>
      <c r="Q6498" t="str">
        <f>VLOOKUP(E6498,CHOOSE({1,2},Product!$B$2:$B$1811,Product!$A$2:$A$1811),2,FALSE)</f>
        <v>Labels</v>
      </c>
      <c r="R6498" t="str">
        <f t="shared" si="101"/>
        <v>AZ</v>
      </c>
    </row>
    <row r="6499" spans="1:18" x14ac:dyDescent="0.25">
      <c r="A6499" t="s">
        <v>5973</v>
      </c>
      <c r="B6499" s="35">
        <v>44758</v>
      </c>
      <c r="C6499" t="s">
        <v>258</v>
      </c>
      <c r="D6499" t="s">
        <v>20</v>
      </c>
      <c r="E6499" t="s">
        <v>149</v>
      </c>
      <c r="F6499">
        <v>0</v>
      </c>
      <c r="G6499">
        <v>10162302.15</v>
      </c>
      <c r="H6499">
        <v>1327441.5</v>
      </c>
      <c r="I6499">
        <v>5</v>
      </c>
      <c r="J6499" t="s">
        <v>26</v>
      </c>
      <c r="K6499" t="str">
        <f>VLOOKUP(C6499,Customer!$A$2:$F$793,2,FALSE)</f>
        <v>Germany</v>
      </c>
      <c r="L6499" t="str">
        <f>VLOOKUP($C6499,Customer!$A$2:$F$793,3,FALSE)</f>
        <v>Baden-Württemberg</v>
      </c>
      <c r="M6499" t="str">
        <f>VLOOKUP($C6499,Customer!$A$2:$F$793,4,FALSE)</f>
        <v>Pforzheim</v>
      </c>
      <c r="N6499" t="str">
        <f>VLOOKUP($C6499,Customer!$A$2:$F$793,5,FALSE)</f>
        <v>Central</v>
      </c>
      <c r="O6499" t="str">
        <f>VLOOKUP($C6499,Customer!$A$2:$F$793,6,FALSE)</f>
        <v>Home Office</v>
      </c>
      <c r="P6499" t="str">
        <f>VLOOKUP(E6499,Product!$B$2:$C$1811,2,FALSE)</f>
        <v>Office Supplies</v>
      </c>
      <c r="Q6499" t="str">
        <f>VLOOKUP(E6499,CHOOSE({1,2},Product!$B$2:$B$1811,Product!$A$2:$A$1811),2,FALSE)</f>
        <v>Storage</v>
      </c>
      <c r="R6499" t="str">
        <f t="shared" si="101"/>
        <v>AZ</v>
      </c>
    </row>
    <row r="6500" spans="1:18" x14ac:dyDescent="0.25">
      <c r="A6500" t="s">
        <v>5973</v>
      </c>
      <c r="B6500" s="35">
        <v>44758</v>
      </c>
      <c r="C6500" t="s">
        <v>258</v>
      </c>
      <c r="D6500" t="s">
        <v>20</v>
      </c>
      <c r="E6500" t="s">
        <v>1153</v>
      </c>
      <c r="F6500">
        <v>0</v>
      </c>
      <c r="G6500">
        <v>3790582.95</v>
      </c>
      <c r="H6500">
        <v>44248.05</v>
      </c>
      <c r="I6500">
        <v>2</v>
      </c>
      <c r="J6500" t="s">
        <v>22</v>
      </c>
      <c r="K6500" t="str">
        <f>VLOOKUP(C6500,Customer!$A$2:$F$793,2,FALSE)</f>
        <v>Germany</v>
      </c>
      <c r="L6500" t="str">
        <f>VLOOKUP($C6500,Customer!$A$2:$F$793,3,FALSE)</f>
        <v>Baden-Württemberg</v>
      </c>
      <c r="M6500" t="str">
        <f>VLOOKUP($C6500,Customer!$A$2:$F$793,4,FALSE)</f>
        <v>Pforzheim</v>
      </c>
      <c r="N6500" t="str">
        <f>VLOOKUP($C6500,Customer!$A$2:$F$793,5,FALSE)</f>
        <v>Central</v>
      </c>
      <c r="O6500" t="str">
        <f>VLOOKUP($C6500,Customer!$A$2:$F$793,6,FALSE)</f>
        <v>Home Office</v>
      </c>
      <c r="P6500" t="str">
        <f>VLOOKUP(E6500,Product!$B$2:$C$1811,2,FALSE)</f>
        <v>Office Supplies</v>
      </c>
      <c r="Q6500" t="str">
        <f>VLOOKUP(E6500,CHOOSE({1,2},Product!$B$2:$B$1811,Product!$A$2:$A$1811),2,FALSE)</f>
        <v>Storage</v>
      </c>
      <c r="R6500" t="str">
        <f t="shared" si="101"/>
        <v>AZ</v>
      </c>
    </row>
    <row r="6501" spans="1:18" x14ac:dyDescent="0.25">
      <c r="A6501" t="s">
        <v>5973</v>
      </c>
      <c r="B6501" s="35">
        <v>44758</v>
      </c>
      <c r="C6501" t="s">
        <v>258</v>
      </c>
      <c r="D6501" t="s">
        <v>20</v>
      </c>
      <c r="E6501" t="s">
        <v>1572</v>
      </c>
      <c r="F6501">
        <v>0</v>
      </c>
      <c r="G6501">
        <v>707968.8</v>
      </c>
      <c r="H6501">
        <v>88496.1</v>
      </c>
      <c r="I6501">
        <v>1</v>
      </c>
      <c r="J6501" t="s">
        <v>22</v>
      </c>
      <c r="K6501" t="str">
        <f>VLOOKUP(C6501,Customer!$A$2:$F$793,2,FALSE)</f>
        <v>Germany</v>
      </c>
      <c r="L6501" t="str">
        <f>VLOOKUP($C6501,Customer!$A$2:$F$793,3,FALSE)</f>
        <v>Baden-Württemberg</v>
      </c>
      <c r="M6501" t="str">
        <f>VLOOKUP($C6501,Customer!$A$2:$F$793,4,FALSE)</f>
        <v>Pforzheim</v>
      </c>
      <c r="N6501" t="str">
        <f>VLOOKUP($C6501,Customer!$A$2:$F$793,5,FALSE)</f>
        <v>Central</v>
      </c>
      <c r="O6501" t="str">
        <f>VLOOKUP($C6501,Customer!$A$2:$F$793,6,FALSE)</f>
        <v>Home Office</v>
      </c>
      <c r="P6501" t="str">
        <f>VLOOKUP(E6501,Product!$B$2:$C$1811,2,FALSE)</f>
        <v>Office Supplies</v>
      </c>
      <c r="Q6501" t="str">
        <f>VLOOKUP(E6501,CHOOSE({1,2},Product!$B$2:$B$1811,Product!$A$2:$A$1811),2,FALSE)</f>
        <v>Storage</v>
      </c>
      <c r="R6501" t="str">
        <f t="shared" si="101"/>
        <v>AZ</v>
      </c>
    </row>
    <row r="6502" spans="1:18" x14ac:dyDescent="0.25">
      <c r="A6502" t="s">
        <v>5972</v>
      </c>
      <c r="B6502" s="35">
        <v>44758</v>
      </c>
      <c r="C6502" t="s">
        <v>349</v>
      </c>
      <c r="D6502" t="s">
        <v>24</v>
      </c>
      <c r="E6502" t="s">
        <v>541</v>
      </c>
      <c r="F6502">
        <v>0</v>
      </c>
      <c r="G6502">
        <v>6858447.75</v>
      </c>
      <c r="H6502">
        <v>2064909</v>
      </c>
      <c r="I6502">
        <v>4</v>
      </c>
      <c r="J6502" t="s">
        <v>22</v>
      </c>
      <c r="K6502" t="str">
        <f>VLOOKUP(C6502,Customer!$A$2:$F$793,2,FALSE)</f>
        <v>United Kingdom</v>
      </c>
      <c r="L6502" t="str">
        <f>VLOOKUP($C6502,Customer!$A$2:$F$793,3,FALSE)</f>
        <v>England</v>
      </c>
      <c r="M6502" t="str">
        <f>VLOOKUP($C6502,Customer!$A$2:$F$793,4,FALSE)</f>
        <v>Newcastle upon Tyne</v>
      </c>
      <c r="N6502" t="str">
        <f>VLOOKUP($C6502,Customer!$A$2:$F$793,5,FALSE)</f>
        <v>North</v>
      </c>
      <c r="O6502" t="str">
        <f>VLOOKUP($C6502,Customer!$A$2:$F$793,6,FALSE)</f>
        <v>Consumer</v>
      </c>
      <c r="P6502" t="str">
        <f>VLOOKUP(E6502,Product!$B$2:$C$1811,2,FALSE)</f>
        <v>Technology</v>
      </c>
      <c r="Q6502" t="str">
        <f>VLOOKUP(E6502,CHOOSE({1,2},Product!$B$2:$B$1811,Product!$A$2:$A$1811),2,FALSE)</f>
        <v>Accessories</v>
      </c>
      <c r="R6502" t="str">
        <f t="shared" si="101"/>
        <v>AZ</v>
      </c>
    </row>
    <row r="6503" spans="1:18" x14ac:dyDescent="0.25">
      <c r="A6503" t="s">
        <v>5973</v>
      </c>
      <c r="B6503" s="35">
        <v>44758</v>
      </c>
      <c r="C6503" t="s">
        <v>258</v>
      </c>
      <c r="D6503" t="s">
        <v>20</v>
      </c>
      <c r="E6503" t="s">
        <v>771</v>
      </c>
      <c r="F6503">
        <v>0</v>
      </c>
      <c r="G6503">
        <v>4778789.4000000004</v>
      </c>
      <c r="H6503">
        <v>575224.65</v>
      </c>
      <c r="I6503">
        <v>8</v>
      </c>
      <c r="J6503" t="s">
        <v>26</v>
      </c>
      <c r="K6503" t="str">
        <f>VLOOKUP(C6503,Customer!$A$2:$F$793,2,FALSE)</f>
        <v>Germany</v>
      </c>
      <c r="L6503" t="str">
        <f>VLOOKUP($C6503,Customer!$A$2:$F$793,3,FALSE)</f>
        <v>Baden-Württemberg</v>
      </c>
      <c r="M6503" t="str">
        <f>VLOOKUP($C6503,Customer!$A$2:$F$793,4,FALSE)</f>
        <v>Pforzheim</v>
      </c>
      <c r="N6503" t="str">
        <f>VLOOKUP($C6503,Customer!$A$2:$F$793,5,FALSE)</f>
        <v>Central</v>
      </c>
      <c r="O6503" t="str">
        <f>VLOOKUP($C6503,Customer!$A$2:$F$793,6,FALSE)</f>
        <v>Home Office</v>
      </c>
      <c r="P6503" t="str">
        <f>VLOOKUP(E6503,Product!$B$2:$C$1811,2,FALSE)</f>
        <v>Technology</v>
      </c>
      <c r="Q6503" t="str">
        <f>VLOOKUP(E6503,CHOOSE({1,2},Product!$B$2:$B$1811,Product!$A$2:$A$1811),2,FALSE)</f>
        <v>Accessories</v>
      </c>
      <c r="R6503" t="str">
        <f t="shared" si="101"/>
        <v>AZ</v>
      </c>
    </row>
    <row r="6504" spans="1:18" x14ac:dyDescent="0.25">
      <c r="A6504" t="s">
        <v>5974</v>
      </c>
      <c r="B6504" s="35">
        <v>44758</v>
      </c>
      <c r="C6504" t="s">
        <v>961</v>
      </c>
      <c r="D6504" t="s">
        <v>24</v>
      </c>
      <c r="E6504" t="s">
        <v>1063</v>
      </c>
      <c r="F6504">
        <v>0.5</v>
      </c>
      <c r="G6504">
        <v>103245.45</v>
      </c>
      <c r="H6504">
        <v>-29498.7</v>
      </c>
      <c r="I6504">
        <v>1</v>
      </c>
      <c r="J6504" t="s">
        <v>22</v>
      </c>
      <c r="K6504" t="str">
        <f>VLOOKUP(C6504,Customer!$A$2:$F$793,2,FALSE)</f>
        <v>Germany</v>
      </c>
      <c r="L6504" t="str">
        <f>VLOOKUP($C6504,Customer!$A$2:$F$793,3,FALSE)</f>
        <v>Baden-Württemberg</v>
      </c>
      <c r="M6504" t="str">
        <f>VLOOKUP($C6504,Customer!$A$2:$F$793,4,FALSE)</f>
        <v>Friedrichshafen</v>
      </c>
      <c r="N6504" t="str">
        <f>VLOOKUP($C6504,Customer!$A$2:$F$793,5,FALSE)</f>
        <v>Central</v>
      </c>
      <c r="O6504" t="str">
        <f>VLOOKUP($C6504,Customer!$A$2:$F$793,6,FALSE)</f>
        <v>Corporate</v>
      </c>
      <c r="P6504" t="str">
        <f>VLOOKUP(E6504,Product!$B$2:$C$1811,2,FALSE)</f>
        <v>Office Supplies</v>
      </c>
      <c r="Q6504" t="str">
        <f>VLOOKUP(E6504,CHOOSE({1,2},Product!$B$2:$B$1811,Product!$A$2:$A$1811),2,FALSE)</f>
        <v>Binders</v>
      </c>
      <c r="R6504" t="str">
        <f t="shared" si="101"/>
        <v>BN</v>
      </c>
    </row>
    <row r="6505" spans="1:18" x14ac:dyDescent="0.25">
      <c r="A6505" t="s">
        <v>5975</v>
      </c>
      <c r="B6505" s="35">
        <v>44758</v>
      </c>
      <c r="C6505" t="s">
        <v>1256</v>
      </c>
      <c r="D6505" t="s">
        <v>24</v>
      </c>
      <c r="E6505" t="s">
        <v>1976</v>
      </c>
      <c r="F6505">
        <v>0</v>
      </c>
      <c r="G6505">
        <v>442480.5</v>
      </c>
      <c r="H6505">
        <v>44248.05</v>
      </c>
      <c r="I6505">
        <v>2</v>
      </c>
      <c r="J6505" t="s">
        <v>22</v>
      </c>
      <c r="K6505" t="str">
        <f>VLOOKUP(C6505,Customer!$A$2:$F$793,2,FALSE)</f>
        <v>Germany</v>
      </c>
      <c r="L6505" t="str">
        <f>VLOOKUP($C6505,Customer!$A$2:$F$793,3,FALSE)</f>
        <v>Bavaria</v>
      </c>
      <c r="M6505" t="str">
        <f>VLOOKUP($C6505,Customer!$A$2:$F$793,4,FALSE)</f>
        <v>Augsburg</v>
      </c>
      <c r="N6505" t="str">
        <f>VLOOKUP($C6505,Customer!$A$2:$F$793,5,FALSE)</f>
        <v>Central</v>
      </c>
      <c r="O6505" t="str">
        <f>VLOOKUP($C6505,Customer!$A$2:$F$793,6,FALSE)</f>
        <v>Home Office</v>
      </c>
      <c r="P6505" t="str">
        <f>VLOOKUP(E6505,Product!$B$2:$C$1811,2,FALSE)</f>
        <v>Office Supplies</v>
      </c>
      <c r="Q6505" t="str">
        <f>VLOOKUP(E6505,CHOOSE({1,2},Product!$B$2:$B$1811,Product!$A$2:$A$1811),2,FALSE)</f>
        <v>Binders</v>
      </c>
      <c r="R6505" t="str">
        <f t="shared" si="101"/>
        <v>AZ</v>
      </c>
    </row>
    <row r="6506" spans="1:18" x14ac:dyDescent="0.25">
      <c r="A6506" t="s">
        <v>5975</v>
      </c>
      <c r="B6506" s="35">
        <v>44758</v>
      </c>
      <c r="C6506" t="s">
        <v>1256</v>
      </c>
      <c r="D6506" t="s">
        <v>24</v>
      </c>
      <c r="E6506" t="s">
        <v>149</v>
      </c>
      <c r="F6506">
        <v>0.1</v>
      </c>
      <c r="G6506">
        <v>7315677.6000000006</v>
      </c>
      <c r="H6506">
        <v>250738.95</v>
      </c>
      <c r="I6506">
        <v>4</v>
      </c>
      <c r="J6506" t="s">
        <v>26</v>
      </c>
      <c r="K6506" t="str">
        <f>VLOOKUP(C6506,Customer!$A$2:$F$793,2,FALSE)</f>
        <v>Germany</v>
      </c>
      <c r="L6506" t="str">
        <f>VLOOKUP($C6506,Customer!$A$2:$F$793,3,FALSE)</f>
        <v>Bavaria</v>
      </c>
      <c r="M6506" t="str">
        <f>VLOOKUP($C6506,Customer!$A$2:$F$793,4,FALSE)</f>
        <v>Augsburg</v>
      </c>
      <c r="N6506" t="str">
        <f>VLOOKUP($C6506,Customer!$A$2:$F$793,5,FALSE)</f>
        <v>Central</v>
      </c>
      <c r="O6506" t="str">
        <f>VLOOKUP($C6506,Customer!$A$2:$F$793,6,FALSE)</f>
        <v>Home Office</v>
      </c>
      <c r="P6506" t="str">
        <f>VLOOKUP(E6506,Product!$B$2:$C$1811,2,FALSE)</f>
        <v>Office Supplies</v>
      </c>
      <c r="Q6506" t="str">
        <f>VLOOKUP(E6506,CHOOSE({1,2},Product!$B$2:$B$1811,Product!$A$2:$A$1811),2,FALSE)</f>
        <v>Storage</v>
      </c>
      <c r="R6506" t="str">
        <f t="shared" si="101"/>
        <v>AZ</v>
      </c>
    </row>
    <row r="6507" spans="1:18" x14ac:dyDescent="0.25">
      <c r="A6507" t="s">
        <v>5974</v>
      </c>
      <c r="B6507" s="35">
        <v>44758</v>
      </c>
      <c r="C6507" t="s">
        <v>961</v>
      </c>
      <c r="D6507" t="s">
        <v>24</v>
      </c>
      <c r="E6507" t="s">
        <v>613</v>
      </c>
      <c r="F6507">
        <v>0.5</v>
      </c>
      <c r="G6507">
        <v>958707.75</v>
      </c>
      <c r="H6507">
        <v>-235989.6</v>
      </c>
      <c r="I6507">
        <v>2</v>
      </c>
      <c r="J6507" t="s">
        <v>26</v>
      </c>
      <c r="K6507" t="str">
        <f>VLOOKUP(C6507,Customer!$A$2:$F$793,2,FALSE)</f>
        <v>Germany</v>
      </c>
      <c r="L6507" t="str">
        <f>VLOOKUP($C6507,Customer!$A$2:$F$793,3,FALSE)</f>
        <v>Baden-Württemberg</v>
      </c>
      <c r="M6507" t="str">
        <f>VLOOKUP($C6507,Customer!$A$2:$F$793,4,FALSE)</f>
        <v>Friedrichshafen</v>
      </c>
      <c r="N6507" t="str">
        <f>VLOOKUP($C6507,Customer!$A$2:$F$793,5,FALSE)</f>
        <v>Central</v>
      </c>
      <c r="O6507" t="str">
        <f>VLOOKUP($C6507,Customer!$A$2:$F$793,6,FALSE)</f>
        <v>Corporate</v>
      </c>
      <c r="P6507" t="str">
        <f>VLOOKUP(E6507,Product!$B$2:$C$1811,2,FALSE)</f>
        <v>Technology</v>
      </c>
      <c r="Q6507" t="str">
        <f>VLOOKUP(E6507,CHOOSE({1,2},Product!$B$2:$B$1811,Product!$A$2:$A$1811),2,FALSE)</f>
        <v>Phones</v>
      </c>
      <c r="R6507" t="str">
        <f t="shared" si="101"/>
        <v>BN</v>
      </c>
    </row>
    <row r="6508" spans="1:18" x14ac:dyDescent="0.25">
      <c r="A6508" t="s">
        <v>5976</v>
      </c>
      <c r="B6508" s="35">
        <v>44758</v>
      </c>
      <c r="C6508" t="s">
        <v>2561</v>
      </c>
      <c r="D6508" t="s">
        <v>24</v>
      </c>
      <c r="E6508" t="s">
        <v>701</v>
      </c>
      <c r="F6508">
        <v>0</v>
      </c>
      <c r="G6508">
        <v>4483802.4000000004</v>
      </c>
      <c r="H6508">
        <v>1430686.95</v>
      </c>
      <c r="I6508">
        <v>6</v>
      </c>
      <c r="J6508" t="s">
        <v>26</v>
      </c>
      <c r="K6508" t="str">
        <f>VLOOKUP(C6508,Customer!$A$2:$F$793,2,FALSE)</f>
        <v>Italy</v>
      </c>
      <c r="L6508" t="str">
        <f>VLOOKUP($C6508,Customer!$A$2:$F$793,3,FALSE)</f>
        <v>Emilia-Romagna</v>
      </c>
      <c r="M6508" t="str">
        <f>VLOOKUP($C6508,Customer!$A$2:$F$793,4,FALSE)</f>
        <v>Bologna</v>
      </c>
      <c r="N6508" t="str">
        <f>VLOOKUP($C6508,Customer!$A$2:$F$793,5,FALSE)</f>
        <v>South</v>
      </c>
      <c r="O6508" t="str">
        <f>VLOOKUP($C6508,Customer!$A$2:$F$793,6,FALSE)</f>
        <v>Corporate</v>
      </c>
      <c r="P6508" t="str">
        <f>VLOOKUP(E6508,Product!$B$2:$C$1811,2,FALSE)</f>
        <v>Office Supplies</v>
      </c>
      <c r="Q6508" t="str">
        <f>VLOOKUP(E6508,CHOOSE({1,2},Product!$B$2:$B$1811,Product!$A$2:$A$1811),2,FALSE)</f>
        <v>Art</v>
      </c>
      <c r="R6508" t="str">
        <f t="shared" si="101"/>
        <v>AZ</v>
      </c>
    </row>
    <row r="6509" spans="1:18" x14ac:dyDescent="0.25">
      <c r="A6509" t="s">
        <v>5977</v>
      </c>
      <c r="B6509" s="35">
        <v>44759</v>
      </c>
      <c r="C6509" t="s">
        <v>1625</v>
      </c>
      <c r="D6509" t="s">
        <v>24</v>
      </c>
      <c r="E6509" t="s">
        <v>2144</v>
      </c>
      <c r="F6509">
        <v>0.5</v>
      </c>
      <c r="G6509">
        <v>1002955.8</v>
      </c>
      <c r="H6509">
        <v>-811214.25</v>
      </c>
      <c r="I6509">
        <v>5</v>
      </c>
      <c r="J6509" t="s">
        <v>26</v>
      </c>
      <c r="K6509" t="str">
        <f>VLOOKUP(C6509,Customer!$A$2:$F$793,2,FALSE)</f>
        <v>Germany</v>
      </c>
      <c r="L6509" t="str">
        <f>VLOOKUP($C6509,Customer!$A$2:$F$793,3,FALSE)</f>
        <v>Berlin</v>
      </c>
      <c r="M6509" t="str">
        <f>VLOOKUP($C6509,Customer!$A$2:$F$793,4,FALSE)</f>
        <v>Berlin</v>
      </c>
      <c r="N6509" t="str">
        <f>VLOOKUP($C6509,Customer!$A$2:$F$793,5,FALSE)</f>
        <v>Central</v>
      </c>
      <c r="O6509" t="str">
        <f>VLOOKUP($C6509,Customer!$A$2:$F$793,6,FALSE)</f>
        <v>Corporate</v>
      </c>
      <c r="P6509" t="str">
        <f>VLOOKUP(E6509,Product!$B$2:$C$1811,2,FALSE)</f>
        <v>Technology</v>
      </c>
      <c r="Q6509" t="str">
        <f>VLOOKUP(E6509,CHOOSE({1,2},Product!$B$2:$B$1811,Product!$A$2:$A$1811),2,FALSE)</f>
        <v>Accessories</v>
      </c>
      <c r="R6509" t="str">
        <f t="shared" si="101"/>
        <v>BN</v>
      </c>
    </row>
    <row r="6510" spans="1:18" x14ac:dyDescent="0.25">
      <c r="A6510" t="s">
        <v>5978</v>
      </c>
      <c r="B6510" s="35">
        <v>44760</v>
      </c>
      <c r="C6510" t="s">
        <v>680</v>
      </c>
      <c r="D6510" t="s">
        <v>51</v>
      </c>
      <c r="E6510" t="s">
        <v>2054</v>
      </c>
      <c r="F6510">
        <v>0</v>
      </c>
      <c r="G6510">
        <v>16239034.35</v>
      </c>
      <c r="H6510">
        <v>5191771.2</v>
      </c>
      <c r="I6510">
        <v>3</v>
      </c>
      <c r="J6510" t="s">
        <v>26</v>
      </c>
      <c r="K6510" t="str">
        <f>VLOOKUP(C6510,Customer!$A$2:$F$793,2,FALSE)</f>
        <v>France</v>
      </c>
      <c r="L6510" t="str">
        <f>VLOOKUP($C6510,Customer!$A$2:$F$793,3,FALSE)</f>
        <v>Ile-de-France</v>
      </c>
      <c r="M6510" t="str">
        <f>VLOOKUP($C6510,Customer!$A$2:$F$793,4,FALSE)</f>
        <v>Maisons-Alfort</v>
      </c>
      <c r="N6510" t="str">
        <f>VLOOKUP($C6510,Customer!$A$2:$F$793,5,FALSE)</f>
        <v>Central</v>
      </c>
      <c r="O6510" t="str">
        <f>VLOOKUP($C6510,Customer!$A$2:$F$793,6,FALSE)</f>
        <v>Corporate</v>
      </c>
      <c r="P6510" t="str">
        <f>VLOOKUP(E6510,Product!$B$2:$C$1811,2,FALSE)</f>
        <v>Furniture</v>
      </c>
      <c r="Q6510" t="str">
        <f>VLOOKUP(E6510,CHOOSE({1,2},Product!$B$2:$B$1811,Product!$A$2:$A$1811),2,FALSE)</f>
        <v>Bookcases</v>
      </c>
      <c r="R6510" t="str">
        <f t="shared" si="101"/>
        <v>AZ</v>
      </c>
    </row>
    <row r="6511" spans="1:18" x14ac:dyDescent="0.25">
      <c r="A6511" t="s">
        <v>5979</v>
      </c>
      <c r="B6511" s="35">
        <v>44760</v>
      </c>
      <c r="C6511" t="s">
        <v>73</v>
      </c>
      <c r="D6511" t="s">
        <v>24</v>
      </c>
      <c r="E6511" t="s">
        <v>2136</v>
      </c>
      <c r="F6511">
        <v>0</v>
      </c>
      <c r="G6511">
        <v>3244857</v>
      </c>
      <c r="H6511">
        <v>265488.3</v>
      </c>
      <c r="I6511">
        <v>2</v>
      </c>
      <c r="J6511" t="s">
        <v>22</v>
      </c>
      <c r="K6511" t="str">
        <f>VLOOKUP(C6511,Customer!$A$2:$F$793,2,FALSE)</f>
        <v>Germany</v>
      </c>
      <c r="L6511" t="str">
        <f>VLOOKUP($C6511,Customer!$A$2:$F$793,3,FALSE)</f>
        <v>Lower Saxony</v>
      </c>
      <c r="M6511" t="str">
        <f>VLOOKUP($C6511,Customer!$A$2:$F$793,4,FALSE)</f>
        <v>Langen</v>
      </c>
      <c r="N6511" t="str">
        <f>VLOOKUP($C6511,Customer!$A$2:$F$793,5,FALSE)</f>
        <v>Central</v>
      </c>
      <c r="O6511" t="str">
        <f>VLOOKUP($C6511,Customer!$A$2:$F$793,6,FALSE)</f>
        <v>Corporate</v>
      </c>
      <c r="P6511" t="str">
        <f>VLOOKUP(E6511,Product!$B$2:$C$1811,2,FALSE)</f>
        <v>Furniture</v>
      </c>
      <c r="Q6511" t="str">
        <f>VLOOKUP(E6511,CHOOSE({1,2},Product!$B$2:$B$1811,Product!$A$2:$A$1811),2,FALSE)</f>
        <v>Furnishings</v>
      </c>
      <c r="R6511" t="str">
        <f t="shared" si="101"/>
        <v>AZ</v>
      </c>
    </row>
    <row r="6512" spans="1:18" x14ac:dyDescent="0.25">
      <c r="A6512" t="s">
        <v>5979</v>
      </c>
      <c r="B6512" s="35">
        <v>44760</v>
      </c>
      <c r="C6512" t="s">
        <v>73</v>
      </c>
      <c r="D6512" t="s">
        <v>24</v>
      </c>
      <c r="E6512" t="s">
        <v>2188</v>
      </c>
      <c r="F6512">
        <v>0</v>
      </c>
      <c r="G6512">
        <v>1194697.3500000001</v>
      </c>
      <c r="H6512">
        <v>147493.5</v>
      </c>
      <c r="I6512">
        <v>2</v>
      </c>
      <c r="J6512" t="s">
        <v>26</v>
      </c>
      <c r="K6512" t="str">
        <f>VLOOKUP(C6512,Customer!$A$2:$F$793,2,FALSE)</f>
        <v>Germany</v>
      </c>
      <c r="L6512" t="str">
        <f>VLOOKUP($C6512,Customer!$A$2:$F$793,3,FALSE)</f>
        <v>Lower Saxony</v>
      </c>
      <c r="M6512" t="str">
        <f>VLOOKUP($C6512,Customer!$A$2:$F$793,4,FALSE)</f>
        <v>Langen</v>
      </c>
      <c r="N6512" t="str">
        <f>VLOOKUP($C6512,Customer!$A$2:$F$793,5,FALSE)</f>
        <v>Central</v>
      </c>
      <c r="O6512" t="str">
        <f>VLOOKUP($C6512,Customer!$A$2:$F$793,6,FALSE)</f>
        <v>Corporate</v>
      </c>
      <c r="P6512" t="str">
        <f>VLOOKUP(E6512,Product!$B$2:$C$1811,2,FALSE)</f>
        <v>Technology</v>
      </c>
      <c r="Q6512" t="str">
        <f>VLOOKUP(E6512,CHOOSE({1,2},Product!$B$2:$B$1811,Product!$A$2:$A$1811),2,FALSE)</f>
        <v>Accessories</v>
      </c>
      <c r="R6512" t="str">
        <f t="shared" si="101"/>
        <v>AZ</v>
      </c>
    </row>
    <row r="6513" spans="1:18" x14ac:dyDescent="0.25">
      <c r="A6513" t="s">
        <v>5979</v>
      </c>
      <c r="B6513" s="35">
        <v>44760</v>
      </c>
      <c r="C6513" t="s">
        <v>73</v>
      </c>
      <c r="D6513" t="s">
        <v>24</v>
      </c>
      <c r="E6513" t="s">
        <v>1041</v>
      </c>
      <c r="F6513">
        <v>0</v>
      </c>
      <c r="G6513">
        <v>7064938.6500000004</v>
      </c>
      <c r="H6513">
        <v>3525094.65</v>
      </c>
      <c r="I6513">
        <v>4</v>
      </c>
      <c r="J6513" t="s">
        <v>26</v>
      </c>
      <c r="K6513" t="str">
        <f>VLOOKUP(C6513,Customer!$A$2:$F$793,2,FALSE)</f>
        <v>Germany</v>
      </c>
      <c r="L6513" t="str">
        <f>VLOOKUP($C6513,Customer!$A$2:$F$793,3,FALSE)</f>
        <v>Lower Saxony</v>
      </c>
      <c r="M6513" t="str">
        <f>VLOOKUP($C6513,Customer!$A$2:$F$793,4,FALSE)</f>
        <v>Langen</v>
      </c>
      <c r="N6513" t="str">
        <f>VLOOKUP($C6513,Customer!$A$2:$F$793,5,FALSE)</f>
        <v>Central</v>
      </c>
      <c r="O6513" t="str">
        <f>VLOOKUP($C6513,Customer!$A$2:$F$793,6,FALSE)</f>
        <v>Corporate</v>
      </c>
      <c r="P6513" t="str">
        <f>VLOOKUP(E6513,Product!$B$2:$C$1811,2,FALSE)</f>
        <v>Technology</v>
      </c>
      <c r="Q6513" t="str">
        <f>VLOOKUP(E6513,CHOOSE({1,2},Product!$B$2:$B$1811,Product!$A$2:$A$1811),2,FALSE)</f>
        <v>Copiers</v>
      </c>
      <c r="R6513" t="str">
        <f t="shared" si="101"/>
        <v>AZ</v>
      </c>
    </row>
    <row r="6514" spans="1:18" x14ac:dyDescent="0.25">
      <c r="A6514" t="s">
        <v>5980</v>
      </c>
      <c r="B6514" s="35">
        <v>44761</v>
      </c>
      <c r="C6514" t="s">
        <v>1863</v>
      </c>
      <c r="D6514" t="s">
        <v>24</v>
      </c>
      <c r="E6514" t="s">
        <v>2040</v>
      </c>
      <c r="F6514">
        <v>0.1</v>
      </c>
      <c r="G6514">
        <v>9675573.5999999996</v>
      </c>
      <c r="H6514">
        <v>-530976.6</v>
      </c>
      <c r="I6514">
        <v>2</v>
      </c>
      <c r="J6514" t="s">
        <v>22</v>
      </c>
      <c r="K6514" t="str">
        <f>VLOOKUP(C6514,Customer!$A$2:$F$793,2,FALSE)</f>
        <v>Germany</v>
      </c>
      <c r="L6514" t="str">
        <f>VLOOKUP($C6514,Customer!$A$2:$F$793,3,FALSE)</f>
        <v>North Rhine-Westphalia</v>
      </c>
      <c r="M6514" t="str">
        <f>VLOOKUP($C6514,Customer!$A$2:$F$793,4,FALSE)</f>
        <v>Lippstadt</v>
      </c>
      <c r="N6514" t="str">
        <f>VLOOKUP($C6514,Customer!$A$2:$F$793,5,FALSE)</f>
        <v>Central</v>
      </c>
      <c r="O6514" t="str">
        <f>VLOOKUP($C6514,Customer!$A$2:$F$793,6,FALSE)</f>
        <v>Consumer</v>
      </c>
      <c r="P6514" t="str">
        <f>VLOOKUP(E6514,Product!$B$2:$C$1811,2,FALSE)</f>
        <v>Furniture</v>
      </c>
      <c r="Q6514" t="str">
        <f>VLOOKUP(E6514,CHOOSE({1,2},Product!$B$2:$B$1811,Product!$A$2:$A$1811),2,FALSE)</f>
        <v>Bookcases</v>
      </c>
      <c r="R6514" t="str">
        <f t="shared" si="101"/>
        <v>BN</v>
      </c>
    </row>
    <row r="6515" spans="1:18" x14ac:dyDescent="0.25">
      <c r="A6515" t="s">
        <v>5980</v>
      </c>
      <c r="B6515" s="35">
        <v>44761</v>
      </c>
      <c r="C6515" t="s">
        <v>1863</v>
      </c>
      <c r="D6515" t="s">
        <v>24</v>
      </c>
      <c r="E6515" t="s">
        <v>197</v>
      </c>
      <c r="F6515">
        <v>0.1</v>
      </c>
      <c r="G6515">
        <v>12271459.200000001</v>
      </c>
      <c r="H6515">
        <v>0</v>
      </c>
      <c r="I6515">
        <v>3</v>
      </c>
      <c r="J6515" t="s">
        <v>22</v>
      </c>
      <c r="K6515" t="str">
        <f>VLOOKUP(C6515,Customer!$A$2:$F$793,2,FALSE)</f>
        <v>Germany</v>
      </c>
      <c r="L6515" t="str">
        <f>VLOOKUP($C6515,Customer!$A$2:$F$793,3,FALSE)</f>
        <v>North Rhine-Westphalia</v>
      </c>
      <c r="M6515" t="str">
        <f>VLOOKUP($C6515,Customer!$A$2:$F$793,4,FALSE)</f>
        <v>Lippstadt</v>
      </c>
      <c r="N6515" t="str">
        <f>VLOOKUP($C6515,Customer!$A$2:$F$793,5,FALSE)</f>
        <v>Central</v>
      </c>
      <c r="O6515" t="str">
        <f>VLOOKUP($C6515,Customer!$A$2:$F$793,6,FALSE)</f>
        <v>Consumer</v>
      </c>
      <c r="P6515" t="str">
        <f>VLOOKUP(E6515,Product!$B$2:$C$1811,2,FALSE)</f>
        <v>Office Supplies</v>
      </c>
      <c r="Q6515" t="str">
        <f>VLOOKUP(E6515,CHOOSE({1,2},Product!$B$2:$B$1811,Product!$A$2:$A$1811),2,FALSE)</f>
        <v>Appliances</v>
      </c>
      <c r="R6515" t="str">
        <f t="shared" si="101"/>
        <v>BN</v>
      </c>
    </row>
    <row r="6516" spans="1:18" x14ac:dyDescent="0.25">
      <c r="A6516" t="s">
        <v>5981</v>
      </c>
      <c r="B6516" s="35">
        <v>44763</v>
      </c>
      <c r="C6516" t="s">
        <v>488</v>
      </c>
      <c r="D6516" t="s">
        <v>51</v>
      </c>
      <c r="E6516" t="s">
        <v>1591</v>
      </c>
      <c r="F6516">
        <v>0</v>
      </c>
      <c r="G6516">
        <v>914459.70000000007</v>
      </c>
      <c r="H6516">
        <v>117994.8</v>
      </c>
      <c r="I6516">
        <v>2</v>
      </c>
      <c r="J6516" t="s">
        <v>22</v>
      </c>
      <c r="K6516" t="str">
        <f>VLOOKUP(C6516,Customer!$A$2:$F$793,2,FALSE)</f>
        <v>Sweden</v>
      </c>
      <c r="L6516" t="str">
        <f>VLOOKUP($C6516,Customer!$A$2:$F$793,3,FALSE)</f>
        <v>Stockholm</v>
      </c>
      <c r="M6516" t="str">
        <f>VLOOKUP($C6516,Customer!$A$2:$F$793,4,FALSE)</f>
        <v>Stockholm</v>
      </c>
      <c r="N6516" t="str">
        <f>VLOOKUP($C6516,Customer!$A$2:$F$793,5,FALSE)</f>
        <v>North</v>
      </c>
      <c r="O6516" t="str">
        <f>VLOOKUP($C6516,Customer!$A$2:$F$793,6,FALSE)</f>
        <v>Consumer</v>
      </c>
      <c r="P6516" t="str">
        <f>VLOOKUP(E6516,Product!$B$2:$C$1811,2,FALSE)</f>
        <v>Office Supplies</v>
      </c>
      <c r="Q6516" t="str">
        <f>VLOOKUP(E6516,CHOOSE({1,2},Product!$B$2:$B$1811,Product!$A$2:$A$1811),2,FALSE)</f>
        <v>Paper</v>
      </c>
      <c r="R6516" t="str">
        <f t="shared" si="101"/>
        <v>AZ</v>
      </c>
    </row>
    <row r="6517" spans="1:18" x14ac:dyDescent="0.25">
      <c r="A6517" t="s">
        <v>5982</v>
      </c>
      <c r="B6517" s="35">
        <v>44764</v>
      </c>
      <c r="C6517" t="s">
        <v>846</v>
      </c>
      <c r="D6517" t="s">
        <v>20</v>
      </c>
      <c r="E6517" t="s">
        <v>1976</v>
      </c>
      <c r="F6517">
        <v>0.5</v>
      </c>
      <c r="G6517">
        <v>884961</v>
      </c>
      <c r="H6517">
        <v>-722718.15</v>
      </c>
      <c r="I6517">
        <v>8</v>
      </c>
      <c r="J6517" t="s">
        <v>22</v>
      </c>
      <c r="K6517" t="str">
        <f>VLOOKUP(C6517,Customer!$A$2:$F$793,2,FALSE)</f>
        <v>Italy</v>
      </c>
      <c r="L6517" t="str">
        <f>VLOOKUP($C6517,Customer!$A$2:$F$793,3,FALSE)</f>
        <v>Apulia</v>
      </c>
      <c r="M6517" t="str">
        <f>VLOOKUP($C6517,Customer!$A$2:$F$793,4,FALSE)</f>
        <v>Altamura</v>
      </c>
      <c r="N6517" t="str">
        <f>VLOOKUP($C6517,Customer!$A$2:$F$793,5,FALSE)</f>
        <v>South</v>
      </c>
      <c r="O6517" t="str">
        <f>VLOOKUP($C6517,Customer!$A$2:$F$793,6,FALSE)</f>
        <v>Consumer</v>
      </c>
      <c r="P6517" t="str">
        <f>VLOOKUP(E6517,Product!$B$2:$C$1811,2,FALSE)</f>
        <v>Office Supplies</v>
      </c>
      <c r="Q6517" t="str">
        <f>VLOOKUP(E6517,CHOOSE({1,2},Product!$B$2:$B$1811,Product!$A$2:$A$1811),2,FALSE)</f>
        <v>Binders</v>
      </c>
      <c r="R6517" t="str">
        <f t="shared" si="101"/>
        <v>BN</v>
      </c>
    </row>
    <row r="6518" spans="1:18" x14ac:dyDescent="0.25">
      <c r="A6518" t="s">
        <v>5982</v>
      </c>
      <c r="B6518" s="35">
        <v>44764</v>
      </c>
      <c r="C6518" t="s">
        <v>846</v>
      </c>
      <c r="D6518" t="s">
        <v>20</v>
      </c>
      <c r="E6518" t="s">
        <v>1230</v>
      </c>
      <c r="F6518">
        <v>0.5</v>
      </c>
      <c r="G6518">
        <v>442480.5</v>
      </c>
      <c r="H6518">
        <v>-368733.75</v>
      </c>
      <c r="I6518">
        <v>2</v>
      </c>
      <c r="J6518" t="s">
        <v>26</v>
      </c>
      <c r="K6518" t="str">
        <f>VLOOKUP(C6518,Customer!$A$2:$F$793,2,FALSE)</f>
        <v>Italy</v>
      </c>
      <c r="L6518" t="str">
        <f>VLOOKUP($C6518,Customer!$A$2:$F$793,3,FALSE)</f>
        <v>Apulia</v>
      </c>
      <c r="M6518" t="str">
        <f>VLOOKUP($C6518,Customer!$A$2:$F$793,4,FALSE)</f>
        <v>Altamura</v>
      </c>
      <c r="N6518" t="str">
        <f>VLOOKUP($C6518,Customer!$A$2:$F$793,5,FALSE)</f>
        <v>South</v>
      </c>
      <c r="O6518" t="str">
        <f>VLOOKUP($C6518,Customer!$A$2:$F$793,6,FALSE)</f>
        <v>Consumer</v>
      </c>
      <c r="P6518" t="str">
        <f>VLOOKUP(E6518,Product!$B$2:$C$1811,2,FALSE)</f>
        <v>Office Supplies</v>
      </c>
      <c r="Q6518" t="str">
        <f>VLOOKUP(E6518,CHOOSE({1,2},Product!$B$2:$B$1811,Product!$A$2:$A$1811),2,FALSE)</f>
        <v>Paper</v>
      </c>
      <c r="R6518" t="str">
        <f t="shared" si="101"/>
        <v>BN</v>
      </c>
    </row>
    <row r="6519" spans="1:18" x14ac:dyDescent="0.25">
      <c r="A6519" t="s">
        <v>5983</v>
      </c>
      <c r="B6519" s="35">
        <v>44764</v>
      </c>
      <c r="C6519" t="s">
        <v>114</v>
      </c>
      <c r="D6519" t="s">
        <v>33</v>
      </c>
      <c r="E6519" t="s">
        <v>1989</v>
      </c>
      <c r="F6519">
        <v>0</v>
      </c>
      <c r="G6519">
        <v>3908577.75</v>
      </c>
      <c r="H6519">
        <v>1799420.7</v>
      </c>
      <c r="I6519">
        <v>5</v>
      </c>
      <c r="J6519" t="s">
        <v>22</v>
      </c>
      <c r="K6519" t="str">
        <f>VLOOKUP(C6519,Customer!$A$2:$F$793,2,FALSE)</f>
        <v>Spain</v>
      </c>
      <c r="L6519" t="str">
        <f>VLOOKUP($C6519,Customer!$A$2:$F$793,3,FALSE)</f>
        <v>Madrid</v>
      </c>
      <c r="M6519" t="str">
        <f>VLOOKUP($C6519,Customer!$A$2:$F$793,4,FALSE)</f>
        <v>Madrid</v>
      </c>
      <c r="N6519" t="str">
        <f>VLOOKUP($C6519,Customer!$A$2:$F$793,5,FALSE)</f>
        <v>South</v>
      </c>
      <c r="O6519" t="str">
        <f>VLOOKUP($C6519,Customer!$A$2:$F$793,6,FALSE)</f>
        <v>Consumer</v>
      </c>
      <c r="P6519" t="str">
        <f>VLOOKUP(E6519,Product!$B$2:$C$1811,2,FALSE)</f>
        <v>Office Supplies</v>
      </c>
      <c r="Q6519" t="str">
        <f>VLOOKUP(E6519,CHOOSE({1,2},Product!$B$2:$B$1811,Product!$A$2:$A$1811),2,FALSE)</f>
        <v>Binders</v>
      </c>
      <c r="R6519" t="str">
        <f t="shared" si="101"/>
        <v>AZ</v>
      </c>
    </row>
    <row r="6520" spans="1:18" x14ac:dyDescent="0.25">
      <c r="A6520" t="s">
        <v>5983</v>
      </c>
      <c r="B6520" s="35">
        <v>44764</v>
      </c>
      <c r="C6520" t="s">
        <v>114</v>
      </c>
      <c r="D6520" t="s">
        <v>33</v>
      </c>
      <c r="E6520" t="s">
        <v>538</v>
      </c>
      <c r="F6520">
        <v>0</v>
      </c>
      <c r="G6520">
        <v>206490.9</v>
      </c>
      <c r="H6520">
        <v>103245.45</v>
      </c>
      <c r="I6520">
        <v>3</v>
      </c>
      <c r="J6520" t="s">
        <v>22</v>
      </c>
      <c r="K6520" t="str">
        <f>VLOOKUP(C6520,Customer!$A$2:$F$793,2,FALSE)</f>
        <v>Spain</v>
      </c>
      <c r="L6520" t="str">
        <f>VLOOKUP($C6520,Customer!$A$2:$F$793,3,FALSE)</f>
        <v>Madrid</v>
      </c>
      <c r="M6520" t="str">
        <f>VLOOKUP($C6520,Customer!$A$2:$F$793,4,FALSE)</f>
        <v>Madrid</v>
      </c>
      <c r="N6520" t="str">
        <f>VLOOKUP($C6520,Customer!$A$2:$F$793,5,FALSE)</f>
        <v>South</v>
      </c>
      <c r="O6520" t="str">
        <f>VLOOKUP($C6520,Customer!$A$2:$F$793,6,FALSE)</f>
        <v>Consumer</v>
      </c>
      <c r="P6520" t="str">
        <f>VLOOKUP(E6520,Product!$B$2:$C$1811,2,FALSE)</f>
        <v>Office Supplies</v>
      </c>
      <c r="Q6520" t="str">
        <f>VLOOKUP(E6520,CHOOSE({1,2},Product!$B$2:$B$1811,Product!$A$2:$A$1811),2,FALSE)</f>
        <v>Binders</v>
      </c>
      <c r="R6520" t="str">
        <f t="shared" si="101"/>
        <v>AZ</v>
      </c>
    </row>
    <row r="6521" spans="1:18" x14ac:dyDescent="0.25">
      <c r="A6521" t="s">
        <v>5983</v>
      </c>
      <c r="B6521" s="35">
        <v>44764</v>
      </c>
      <c r="C6521" t="s">
        <v>114</v>
      </c>
      <c r="D6521" t="s">
        <v>33</v>
      </c>
      <c r="E6521" t="s">
        <v>834</v>
      </c>
      <c r="F6521">
        <v>0</v>
      </c>
      <c r="G6521">
        <v>3053115.45</v>
      </c>
      <c r="H6521">
        <v>516227.25</v>
      </c>
      <c r="I6521">
        <v>1</v>
      </c>
      <c r="J6521" t="s">
        <v>22</v>
      </c>
      <c r="K6521" t="str">
        <f>VLOOKUP(C6521,Customer!$A$2:$F$793,2,FALSE)</f>
        <v>Spain</v>
      </c>
      <c r="L6521" t="str">
        <f>VLOOKUP($C6521,Customer!$A$2:$F$793,3,FALSE)</f>
        <v>Madrid</v>
      </c>
      <c r="M6521" t="str">
        <f>VLOOKUP($C6521,Customer!$A$2:$F$793,4,FALSE)</f>
        <v>Madrid</v>
      </c>
      <c r="N6521" t="str">
        <f>VLOOKUP($C6521,Customer!$A$2:$F$793,5,FALSE)</f>
        <v>South</v>
      </c>
      <c r="O6521" t="str">
        <f>VLOOKUP($C6521,Customer!$A$2:$F$793,6,FALSE)</f>
        <v>Consumer</v>
      </c>
      <c r="P6521" t="str">
        <f>VLOOKUP(E6521,Product!$B$2:$C$1811,2,FALSE)</f>
        <v>Office Supplies</v>
      </c>
      <c r="Q6521" t="str">
        <f>VLOOKUP(E6521,CHOOSE({1,2},Product!$B$2:$B$1811,Product!$A$2:$A$1811),2,FALSE)</f>
        <v>Storage</v>
      </c>
      <c r="R6521" t="str">
        <f t="shared" si="101"/>
        <v>AZ</v>
      </c>
    </row>
    <row r="6522" spans="1:18" x14ac:dyDescent="0.25">
      <c r="A6522" t="s">
        <v>5984</v>
      </c>
      <c r="B6522" s="35">
        <v>44764</v>
      </c>
      <c r="C6522" t="s">
        <v>699</v>
      </c>
      <c r="D6522" t="s">
        <v>20</v>
      </c>
      <c r="E6522" t="s">
        <v>1576</v>
      </c>
      <c r="F6522">
        <v>0</v>
      </c>
      <c r="G6522">
        <v>16239034.35</v>
      </c>
      <c r="H6522">
        <v>4705042.6500000004</v>
      </c>
      <c r="I6522">
        <v>9</v>
      </c>
      <c r="J6522" t="s">
        <v>26</v>
      </c>
      <c r="K6522" t="str">
        <f>VLOOKUP(C6522,Customer!$A$2:$F$793,2,FALSE)</f>
        <v>United Kingdom</v>
      </c>
      <c r="L6522" t="str">
        <f>VLOOKUP($C6522,Customer!$A$2:$F$793,3,FALSE)</f>
        <v>England</v>
      </c>
      <c r="M6522" t="str">
        <f>VLOOKUP($C6522,Customer!$A$2:$F$793,4,FALSE)</f>
        <v>Weston-super-Mare</v>
      </c>
      <c r="N6522" t="str">
        <f>VLOOKUP($C6522,Customer!$A$2:$F$793,5,FALSE)</f>
        <v>North</v>
      </c>
      <c r="O6522" t="str">
        <f>VLOOKUP($C6522,Customer!$A$2:$F$793,6,FALSE)</f>
        <v>Consumer</v>
      </c>
      <c r="P6522" t="str">
        <f>VLOOKUP(E6522,Product!$B$2:$C$1811,2,FALSE)</f>
        <v>Technology</v>
      </c>
      <c r="Q6522" t="str">
        <f>VLOOKUP(E6522,CHOOSE({1,2},Product!$B$2:$B$1811,Product!$A$2:$A$1811),2,FALSE)</f>
        <v>Machines</v>
      </c>
      <c r="R6522" t="str">
        <f t="shared" si="101"/>
        <v>AZ</v>
      </c>
    </row>
    <row r="6523" spans="1:18" x14ac:dyDescent="0.25">
      <c r="A6523" t="s">
        <v>5985</v>
      </c>
      <c r="B6523" s="35">
        <v>44766</v>
      </c>
      <c r="C6523" t="s">
        <v>1556</v>
      </c>
      <c r="D6523" t="s">
        <v>33</v>
      </c>
      <c r="E6523" t="s">
        <v>209</v>
      </c>
      <c r="F6523">
        <v>0</v>
      </c>
      <c r="G6523">
        <v>1430686.95</v>
      </c>
      <c r="H6523">
        <v>191741.55000000002</v>
      </c>
      <c r="I6523">
        <v>2</v>
      </c>
      <c r="J6523" t="s">
        <v>22</v>
      </c>
      <c r="K6523" t="str">
        <f>VLOOKUP(C6523,Customer!$A$2:$F$793,2,FALSE)</f>
        <v>Spain</v>
      </c>
      <c r="L6523" t="str">
        <f>VLOOKUP($C6523,Customer!$A$2:$F$793,3,FALSE)</f>
        <v>Castile and León</v>
      </c>
      <c r="M6523" t="str">
        <f>VLOOKUP($C6523,Customer!$A$2:$F$793,4,FALSE)</f>
        <v>Ponferrada</v>
      </c>
      <c r="N6523" t="str">
        <f>VLOOKUP($C6523,Customer!$A$2:$F$793,5,FALSE)</f>
        <v>South</v>
      </c>
      <c r="O6523" t="str">
        <f>VLOOKUP($C6523,Customer!$A$2:$F$793,6,FALSE)</f>
        <v>Consumer</v>
      </c>
      <c r="P6523" t="str">
        <f>VLOOKUP(E6523,Product!$B$2:$C$1811,2,FALSE)</f>
        <v>Office Supplies</v>
      </c>
      <c r="Q6523" t="str">
        <f>VLOOKUP(E6523,CHOOSE({1,2},Product!$B$2:$B$1811,Product!$A$2:$A$1811),2,FALSE)</f>
        <v>Storage</v>
      </c>
      <c r="R6523" t="str">
        <f t="shared" si="101"/>
        <v>AZ</v>
      </c>
    </row>
    <row r="6524" spans="1:18" x14ac:dyDescent="0.25">
      <c r="A6524" t="s">
        <v>5986</v>
      </c>
      <c r="B6524" s="35">
        <v>44766</v>
      </c>
      <c r="C6524" t="s">
        <v>1081</v>
      </c>
      <c r="D6524" t="s">
        <v>33</v>
      </c>
      <c r="E6524" t="s">
        <v>505</v>
      </c>
      <c r="F6524">
        <v>0.1</v>
      </c>
      <c r="G6524">
        <v>1607679.1500000001</v>
      </c>
      <c r="H6524">
        <v>-88496.1</v>
      </c>
      <c r="I6524">
        <v>6</v>
      </c>
      <c r="J6524" t="s">
        <v>26</v>
      </c>
      <c r="K6524" t="str">
        <f>VLOOKUP(C6524,Customer!$A$2:$F$793,2,FALSE)</f>
        <v>France</v>
      </c>
      <c r="L6524" t="str">
        <f>VLOOKUP($C6524,Customer!$A$2:$F$793,3,FALSE)</f>
        <v>Nord-Pas-de-Calais-Picardie</v>
      </c>
      <c r="M6524" t="str">
        <f>VLOOKUP($C6524,Customer!$A$2:$F$793,4,FALSE)</f>
        <v>Beauvais</v>
      </c>
      <c r="N6524" t="str">
        <f>VLOOKUP($C6524,Customer!$A$2:$F$793,5,FALSE)</f>
        <v>Central</v>
      </c>
      <c r="O6524" t="str">
        <f>VLOOKUP($C6524,Customer!$A$2:$F$793,6,FALSE)</f>
        <v>Home Office</v>
      </c>
      <c r="P6524" t="str">
        <f>VLOOKUP(E6524,Product!$B$2:$C$1811,2,FALSE)</f>
        <v>Office Supplies</v>
      </c>
      <c r="Q6524" t="str">
        <f>VLOOKUP(E6524,CHOOSE({1,2},Product!$B$2:$B$1811,Product!$A$2:$A$1811),2,FALSE)</f>
        <v>Storage</v>
      </c>
      <c r="R6524" t="str">
        <f t="shared" si="101"/>
        <v>BN</v>
      </c>
    </row>
    <row r="6525" spans="1:18" x14ac:dyDescent="0.25">
      <c r="A6525" t="s">
        <v>5986</v>
      </c>
      <c r="B6525" s="35">
        <v>44766</v>
      </c>
      <c r="C6525" t="s">
        <v>1081</v>
      </c>
      <c r="D6525" t="s">
        <v>33</v>
      </c>
      <c r="E6525" t="s">
        <v>2086</v>
      </c>
      <c r="F6525">
        <v>0.1</v>
      </c>
      <c r="G6525">
        <v>13761143.550000001</v>
      </c>
      <c r="H6525">
        <v>2448392.1</v>
      </c>
      <c r="I6525">
        <v>5</v>
      </c>
      <c r="J6525" t="s">
        <v>22</v>
      </c>
      <c r="K6525" t="str">
        <f>VLOOKUP(C6525,Customer!$A$2:$F$793,2,FALSE)</f>
        <v>France</v>
      </c>
      <c r="L6525" t="str">
        <f>VLOOKUP($C6525,Customer!$A$2:$F$793,3,FALSE)</f>
        <v>Nord-Pas-de-Calais-Picardie</v>
      </c>
      <c r="M6525" t="str">
        <f>VLOOKUP($C6525,Customer!$A$2:$F$793,4,FALSE)</f>
        <v>Beauvais</v>
      </c>
      <c r="N6525" t="str">
        <f>VLOOKUP($C6525,Customer!$A$2:$F$793,5,FALSE)</f>
        <v>Central</v>
      </c>
      <c r="O6525" t="str">
        <f>VLOOKUP($C6525,Customer!$A$2:$F$793,6,FALSE)</f>
        <v>Home Office</v>
      </c>
      <c r="P6525" t="str">
        <f>VLOOKUP(E6525,Product!$B$2:$C$1811,2,FALSE)</f>
        <v>Office Supplies</v>
      </c>
      <c r="Q6525" t="str">
        <f>VLOOKUP(E6525,CHOOSE({1,2},Product!$B$2:$B$1811,Product!$A$2:$A$1811),2,FALSE)</f>
        <v>Storage</v>
      </c>
      <c r="R6525" t="str">
        <f t="shared" si="101"/>
        <v>BN</v>
      </c>
    </row>
    <row r="6526" spans="1:18" x14ac:dyDescent="0.25">
      <c r="A6526" t="s">
        <v>5987</v>
      </c>
      <c r="B6526" s="35">
        <v>44766</v>
      </c>
      <c r="C6526" t="s">
        <v>288</v>
      </c>
      <c r="D6526" t="s">
        <v>24</v>
      </c>
      <c r="E6526" t="s">
        <v>1613</v>
      </c>
      <c r="F6526">
        <v>0.1</v>
      </c>
      <c r="G6526">
        <v>3377601.15</v>
      </c>
      <c r="H6526">
        <v>-339235.05</v>
      </c>
      <c r="I6526">
        <v>2</v>
      </c>
      <c r="J6526" t="s">
        <v>26</v>
      </c>
      <c r="K6526" t="str">
        <f>VLOOKUP(C6526,Customer!$A$2:$F$793,2,FALSE)</f>
        <v>Italy</v>
      </c>
      <c r="L6526" t="str">
        <f>VLOOKUP($C6526,Customer!$A$2:$F$793,3,FALSE)</f>
        <v>Apulia</v>
      </c>
      <c r="M6526" t="str">
        <f>VLOOKUP($C6526,Customer!$A$2:$F$793,4,FALSE)</f>
        <v>Bari</v>
      </c>
      <c r="N6526" t="str">
        <f>VLOOKUP($C6526,Customer!$A$2:$F$793,5,FALSE)</f>
        <v>South</v>
      </c>
      <c r="O6526" t="str">
        <f>VLOOKUP($C6526,Customer!$A$2:$F$793,6,FALSE)</f>
        <v>Corporate</v>
      </c>
      <c r="P6526" t="str">
        <f>VLOOKUP(E6526,Product!$B$2:$C$1811,2,FALSE)</f>
        <v>Office Supplies</v>
      </c>
      <c r="Q6526" t="str">
        <f>VLOOKUP(E6526,CHOOSE({1,2},Product!$B$2:$B$1811,Product!$A$2:$A$1811),2,FALSE)</f>
        <v>Storage</v>
      </c>
      <c r="R6526" t="str">
        <f t="shared" si="101"/>
        <v>BN</v>
      </c>
    </row>
    <row r="6527" spans="1:18" x14ac:dyDescent="0.25">
      <c r="A6527" t="s">
        <v>5988</v>
      </c>
      <c r="B6527" s="35">
        <v>44768</v>
      </c>
      <c r="C6527" t="s">
        <v>894</v>
      </c>
      <c r="D6527" t="s">
        <v>20</v>
      </c>
      <c r="E6527" t="s">
        <v>1892</v>
      </c>
      <c r="F6527">
        <v>0</v>
      </c>
      <c r="G6527">
        <v>2433642.75</v>
      </c>
      <c r="H6527">
        <v>678470.1</v>
      </c>
      <c r="I6527">
        <v>3</v>
      </c>
      <c r="J6527" t="s">
        <v>22</v>
      </c>
      <c r="K6527" t="str">
        <f>VLOOKUP(C6527,Customer!$A$2:$F$793,2,FALSE)</f>
        <v>United Kingdom</v>
      </c>
      <c r="L6527" t="str">
        <f>VLOOKUP($C6527,Customer!$A$2:$F$793,3,FALSE)</f>
        <v>England</v>
      </c>
      <c r="M6527" t="str">
        <f>VLOOKUP($C6527,Customer!$A$2:$F$793,4,FALSE)</f>
        <v>London</v>
      </c>
      <c r="N6527" t="str">
        <f>VLOOKUP($C6527,Customer!$A$2:$F$793,5,FALSE)</f>
        <v>North</v>
      </c>
      <c r="O6527" t="str">
        <f>VLOOKUP($C6527,Customer!$A$2:$F$793,6,FALSE)</f>
        <v>Home Office</v>
      </c>
      <c r="P6527" t="str">
        <f>VLOOKUP(E6527,Product!$B$2:$C$1811,2,FALSE)</f>
        <v>Furniture</v>
      </c>
      <c r="Q6527" t="str">
        <f>VLOOKUP(E6527,CHOOSE({1,2},Product!$B$2:$B$1811,Product!$A$2:$A$1811),2,FALSE)</f>
        <v>Furnishings</v>
      </c>
      <c r="R6527" t="str">
        <f t="shared" si="101"/>
        <v>AZ</v>
      </c>
    </row>
    <row r="6528" spans="1:18" x14ac:dyDescent="0.25">
      <c r="A6528" t="s">
        <v>5988</v>
      </c>
      <c r="B6528" s="35">
        <v>44768</v>
      </c>
      <c r="C6528" t="s">
        <v>894</v>
      </c>
      <c r="D6528" t="s">
        <v>20</v>
      </c>
      <c r="E6528" t="s">
        <v>482</v>
      </c>
      <c r="F6528">
        <v>0</v>
      </c>
      <c r="G6528">
        <v>678470.1</v>
      </c>
      <c r="H6528">
        <v>0</v>
      </c>
      <c r="I6528">
        <v>4</v>
      </c>
      <c r="J6528" t="s">
        <v>26</v>
      </c>
      <c r="K6528" t="str">
        <f>VLOOKUP(C6528,Customer!$A$2:$F$793,2,FALSE)</f>
        <v>United Kingdom</v>
      </c>
      <c r="L6528" t="str">
        <f>VLOOKUP($C6528,Customer!$A$2:$F$793,3,FALSE)</f>
        <v>England</v>
      </c>
      <c r="M6528" t="str">
        <f>VLOOKUP($C6528,Customer!$A$2:$F$793,4,FALSE)</f>
        <v>London</v>
      </c>
      <c r="N6528" t="str">
        <f>VLOOKUP($C6528,Customer!$A$2:$F$793,5,FALSE)</f>
        <v>North</v>
      </c>
      <c r="O6528" t="str">
        <f>VLOOKUP($C6528,Customer!$A$2:$F$793,6,FALSE)</f>
        <v>Home Office</v>
      </c>
      <c r="P6528" t="str">
        <f>VLOOKUP(E6528,Product!$B$2:$C$1811,2,FALSE)</f>
        <v>Office Supplies</v>
      </c>
      <c r="Q6528" t="str">
        <f>VLOOKUP(E6528,CHOOSE({1,2},Product!$B$2:$B$1811,Product!$A$2:$A$1811),2,FALSE)</f>
        <v>Fasteners</v>
      </c>
      <c r="R6528" t="str">
        <f t="shared" si="101"/>
        <v>AZ</v>
      </c>
    </row>
    <row r="6529" spans="1:18" x14ac:dyDescent="0.25">
      <c r="A6529" t="s">
        <v>5989</v>
      </c>
      <c r="B6529" s="35">
        <v>44768</v>
      </c>
      <c r="C6529" t="s">
        <v>2236</v>
      </c>
      <c r="D6529" t="s">
        <v>24</v>
      </c>
      <c r="E6529" t="s">
        <v>2422</v>
      </c>
      <c r="F6529">
        <v>0.1</v>
      </c>
      <c r="G6529">
        <v>30236167.5</v>
      </c>
      <c r="H6529">
        <v>1002955.8</v>
      </c>
      <c r="I6529">
        <v>5</v>
      </c>
      <c r="J6529" t="s">
        <v>26</v>
      </c>
      <c r="K6529" t="str">
        <f>VLOOKUP(C6529,Customer!$A$2:$F$793,2,FALSE)</f>
        <v>United Kingdom</v>
      </c>
      <c r="L6529" t="str">
        <f>VLOOKUP($C6529,Customer!$A$2:$F$793,3,FALSE)</f>
        <v>England</v>
      </c>
      <c r="M6529" t="str">
        <f>VLOOKUP($C6529,Customer!$A$2:$F$793,4,FALSE)</f>
        <v>York</v>
      </c>
      <c r="N6529" t="str">
        <f>VLOOKUP($C6529,Customer!$A$2:$F$793,5,FALSE)</f>
        <v>North</v>
      </c>
      <c r="O6529" t="str">
        <f>VLOOKUP($C6529,Customer!$A$2:$F$793,6,FALSE)</f>
        <v>Corporate</v>
      </c>
      <c r="P6529" t="str">
        <f>VLOOKUP(E6529,Product!$B$2:$C$1811,2,FALSE)</f>
        <v>Furniture</v>
      </c>
      <c r="Q6529" t="str">
        <f>VLOOKUP(E6529,CHOOSE({1,2},Product!$B$2:$B$1811,Product!$A$2:$A$1811),2,FALSE)</f>
        <v>Chairs</v>
      </c>
      <c r="R6529" t="str">
        <f t="shared" si="101"/>
        <v>AZ</v>
      </c>
    </row>
    <row r="6530" spans="1:18" x14ac:dyDescent="0.25">
      <c r="A6530" t="s">
        <v>5990</v>
      </c>
      <c r="B6530" s="35">
        <v>44769</v>
      </c>
      <c r="C6530" t="s">
        <v>497</v>
      </c>
      <c r="D6530" t="s">
        <v>24</v>
      </c>
      <c r="E6530" t="s">
        <v>1412</v>
      </c>
      <c r="F6530">
        <v>0.15</v>
      </c>
      <c r="G6530">
        <v>1902666.1500000001</v>
      </c>
      <c r="H6530">
        <v>162242.85</v>
      </c>
      <c r="I6530">
        <v>2</v>
      </c>
      <c r="J6530" t="s">
        <v>26</v>
      </c>
      <c r="K6530" t="str">
        <f>VLOOKUP(C6530,Customer!$A$2:$F$793,2,FALSE)</f>
        <v>Spain</v>
      </c>
      <c r="L6530" t="str">
        <f>VLOOKUP($C6530,Customer!$A$2:$F$793,3,FALSE)</f>
        <v>Catalonia</v>
      </c>
      <c r="M6530" t="str">
        <f>VLOOKUP($C6530,Customer!$A$2:$F$793,4,FALSE)</f>
        <v>Barcelona</v>
      </c>
      <c r="N6530" t="str">
        <f>VLOOKUP($C6530,Customer!$A$2:$F$793,5,FALSE)</f>
        <v>South</v>
      </c>
      <c r="O6530" t="str">
        <f>VLOOKUP($C6530,Customer!$A$2:$F$793,6,FALSE)</f>
        <v>Corporate</v>
      </c>
      <c r="P6530" t="str">
        <f>VLOOKUP(E6530,Product!$B$2:$C$1811,2,FALSE)</f>
        <v>Technology</v>
      </c>
      <c r="Q6530" t="str">
        <f>VLOOKUP(E6530,CHOOSE({1,2},Product!$B$2:$B$1811,Product!$A$2:$A$1811),2,FALSE)</f>
        <v>Phones</v>
      </c>
      <c r="R6530" t="str">
        <f t="shared" si="101"/>
        <v>AZ</v>
      </c>
    </row>
    <row r="6531" spans="1:18" x14ac:dyDescent="0.25">
      <c r="A6531" t="s">
        <v>5991</v>
      </c>
      <c r="B6531" s="35">
        <v>44770</v>
      </c>
      <c r="C6531" t="s">
        <v>177</v>
      </c>
      <c r="D6531" t="s">
        <v>33</v>
      </c>
      <c r="E6531" t="s">
        <v>902</v>
      </c>
      <c r="F6531">
        <v>0</v>
      </c>
      <c r="G6531">
        <v>766966.20000000007</v>
      </c>
      <c r="H6531">
        <v>265488.3</v>
      </c>
      <c r="I6531">
        <v>2</v>
      </c>
      <c r="J6531" t="s">
        <v>22</v>
      </c>
      <c r="K6531" t="str">
        <f>VLOOKUP(C6531,Customer!$A$2:$F$793,2,FALSE)</f>
        <v>Spain</v>
      </c>
      <c r="L6531" t="str">
        <f>VLOOKUP($C6531,Customer!$A$2:$F$793,3,FALSE)</f>
        <v>Madrid</v>
      </c>
      <c r="M6531" t="str">
        <f>VLOOKUP($C6531,Customer!$A$2:$F$793,4,FALSE)</f>
        <v>Coslada</v>
      </c>
      <c r="N6531" t="str">
        <f>VLOOKUP($C6531,Customer!$A$2:$F$793,5,FALSE)</f>
        <v>South</v>
      </c>
      <c r="O6531" t="str">
        <f>VLOOKUP($C6531,Customer!$A$2:$F$793,6,FALSE)</f>
        <v>Corporate</v>
      </c>
      <c r="P6531" t="str">
        <f>VLOOKUP(E6531,Product!$B$2:$C$1811,2,FALSE)</f>
        <v>Office Supplies</v>
      </c>
      <c r="Q6531" t="str">
        <f>VLOOKUP(E6531,CHOOSE({1,2},Product!$B$2:$B$1811,Product!$A$2:$A$1811),2,FALSE)</f>
        <v>Art</v>
      </c>
      <c r="R6531" t="str">
        <f t="shared" ref="R6531:R6594" si="102">LEFT(A6531,2)</f>
        <v>AZ</v>
      </c>
    </row>
    <row r="6532" spans="1:18" x14ac:dyDescent="0.25">
      <c r="A6532" t="s">
        <v>5992</v>
      </c>
      <c r="B6532" s="35">
        <v>44770</v>
      </c>
      <c r="C6532" t="s">
        <v>788</v>
      </c>
      <c r="D6532" t="s">
        <v>33</v>
      </c>
      <c r="E6532" t="s">
        <v>2011</v>
      </c>
      <c r="F6532">
        <v>0.35</v>
      </c>
      <c r="G6532">
        <v>13495655.25</v>
      </c>
      <c r="H6532">
        <v>-1460185.6500000001</v>
      </c>
      <c r="I6532">
        <v>3</v>
      </c>
      <c r="J6532" t="s">
        <v>26</v>
      </c>
      <c r="K6532" t="str">
        <f>VLOOKUP(C6532,Customer!$A$2:$F$793,2,FALSE)</f>
        <v>United Kingdom</v>
      </c>
      <c r="L6532" t="str">
        <f>VLOOKUP($C6532,Customer!$A$2:$F$793,3,FALSE)</f>
        <v>England</v>
      </c>
      <c r="M6532" t="str">
        <f>VLOOKUP($C6532,Customer!$A$2:$F$793,4,FALSE)</f>
        <v>Aylesbury</v>
      </c>
      <c r="N6532" t="str">
        <f>VLOOKUP($C6532,Customer!$A$2:$F$793,5,FALSE)</f>
        <v>North</v>
      </c>
      <c r="O6532" t="str">
        <f>VLOOKUP($C6532,Customer!$A$2:$F$793,6,FALSE)</f>
        <v>Consumer</v>
      </c>
      <c r="P6532" t="str">
        <f>VLOOKUP(E6532,Product!$B$2:$C$1811,2,FALSE)</f>
        <v>Furniture</v>
      </c>
      <c r="Q6532" t="str">
        <f>VLOOKUP(E6532,CHOOSE({1,2},Product!$B$2:$B$1811,Product!$A$2:$A$1811),2,FALSE)</f>
        <v>Tables</v>
      </c>
      <c r="R6532" t="str">
        <f t="shared" si="102"/>
        <v>AZ</v>
      </c>
    </row>
    <row r="6533" spans="1:18" x14ac:dyDescent="0.25">
      <c r="A6533" t="s">
        <v>5992</v>
      </c>
      <c r="B6533" s="35">
        <v>44770</v>
      </c>
      <c r="C6533" t="s">
        <v>788</v>
      </c>
      <c r="D6533" t="s">
        <v>33</v>
      </c>
      <c r="E6533" t="s">
        <v>1578</v>
      </c>
      <c r="F6533">
        <v>0</v>
      </c>
      <c r="G6533">
        <v>2817125.85</v>
      </c>
      <c r="H6533">
        <v>1371689.55</v>
      </c>
      <c r="I6533">
        <v>4</v>
      </c>
      <c r="J6533" t="s">
        <v>22</v>
      </c>
      <c r="K6533" t="str">
        <f>VLOOKUP(C6533,Customer!$A$2:$F$793,2,FALSE)</f>
        <v>United Kingdom</v>
      </c>
      <c r="L6533" t="str">
        <f>VLOOKUP($C6533,Customer!$A$2:$F$793,3,FALSE)</f>
        <v>England</v>
      </c>
      <c r="M6533" t="str">
        <f>VLOOKUP($C6533,Customer!$A$2:$F$793,4,FALSE)</f>
        <v>Aylesbury</v>
      </c>
      <c r="N6533" t="str">
        <f>VLOOKUP($C6533,Customer!$A$2:$F$793,5,FALSE)</f>
        <v>North</v>
      </c>
      <c r="O6533" t="str">
        <f>VLOOKUP($C6533,Customer!$A$2:$F$793,6,FALSE)</f>
        <v>Consumer</v>
      </c>
      <c r="P6533" t="str">
        <f>VLOOKUP(E6533,Product!$B$2:$C$1811,2,FALSE)</f>
        <v>Office Supplies</v>
      </c>
      <c r="Q6533" t="str">
        <f>VLOOKUP(E6533,CHOOSE({1,2},Product!$B$2:$B$1811,Product!$A$2:$A$1811),2,FALSE)</f>
        <v>Supplies</v>
      </c>
      <c r="R6533" t="str">
        <f t="shared" si="102"/>
        <v>AZ</v>
      </c>
    </row>
    <row r="6534" spans="1:18" x14ac:dyDescent="0.25">
      <c r="A6534" t="s">
        <v>5993</v>
      </c>
      <c r="B6534" s="35">
        <v>44770</v>
      </c>
      <c r="C6534" t="s">
        <v>913</v>
      </c>
      <c r="D6534" t="s">
        <v>20</v>
      </c>
      <c r="E6534" t="s">
        <v>672</v>
      </c>
      <c r="F6534">
        <v>0</v>
      </c>
      <c r="G6534">
        <v>2330397.3000000003</v>
      </c>
      <c r="H6534">
        <v>958707.75</v>
      </c>
      <c r="I6534">
        <v>5</v>
      </c>
      <c r="J6534" t="s">
        <v>22</v>
      </c>
      <c r="K6534" t="str">
        <f>VLOOKUP(C6534,Customer!$A$2:$F$793,2,FALSE)</f>
        <v>France</v>
      </c>
      <c r="L6534" t="str">
        <f>VLOOKUP($C6534,Customer!$A$2:$F$793,3,FALSE)</f>
        <v>Nord-Pas-de-Calais-Picardie</v>
      </c>
      <c r="M6534" t="str">
        <f>VLOOKUP($C6534,Customer!$A$2:$F$793,4,FALSE)</f>
        <v>Lille</v>
      </c>
      <c r="N6534" t="str">
        <f>VLOOKUP($C6534,Customer!$A$2:$F$793,5,FALSE)</f>
        <v>Central</v>
      </c>
      <c r="O6534" t="str">
        <f>VLOOKUP($C6534,Customer!$A$2:$F$793,6,FALSE)</f>
        <v>Consumer</v>
      </c>
      <c r="P6534" t="str">
        <f>VLOOKUP(E6534,Product!$B$2:$C$1811,2,FALSE)</f>
        <v>Office Supplies</v>
      </c>
      <c r="Q6534" t="str">
        <f>VLOOKUP(E6534,CHOOSE({1,2},Product!$B$2:$B$1811,Product!$A$2:$A$1811),2,FALSE)</f>
        <v>Binders</v>
      </c>
      <c r="R6534" t="str">
        <f t="shared" si="102"/>
        <v>AZ</v>
      </c>
    </row>
    <row r="6535" spans="1:18" x14ac:dyDescent="0.25">
      <c r="A6535" t="s">
        <v>5993</v>
      </c>
      <c r="B6535" s="35">
        <v>44770</v>
      </c>
      <c r="C6535" t="s">
        <v>913</v>
      </c>
      <c r="D6535" t="s">
        <v>20</v>
      </c>
      <c r="E6535" t="s">
        <v>2467</v>
      </c>
      <c r="F6535">
        <v>0</v>
      </c>
      <c r="G6535">
        <v>1710924.6</v>
      </c>
      <c r="H6535">
        <v>766966.20000000007</v>
      </c>
      <c r="I6535">
        <v>7</v>
      </c>
      <c r="J6535" t="s">
        <v>26</v>
      </c>
      <c r="K6535" t="str">
        <f>VLOOKUP(C6535,Customer!$A$2:$F$793,2,FALSE)</f>
        <v>France</v>
      </c>
      <c r="L6535" t="str">
        <f>VLOOKUP($C6535,Customer!$A$2:$F$793,3,FALSE)</f>
        <v>Nord-Pas-de-Calais-Picardie</v>
      </c>
      <c r="M6535" t="str">
        <f>VLOOKUP($C6535,Customer!$A$2:$F$793,4,FALSE)</f>
        <v>Lille</v>
      </c>
      <c r="N6535" t="str">
        <f>VLOOKUP($C6535,Customer!$A$2:$F$793,5,FALSE)</f>
        <v>Central</v>
      </c>
      <c r="O6535" t="str">
        <f>VLOOKUP($C6535,Customer!$A$2:$F$793,6,FALSE)</f>
        <v>Consumer</v>
      </c>
      <c r="P6535" t="str">
        <f>VLOOKUP(E6535,Product!$B$2:$C$1811,2,FALSE)</f>
        <v>Office Supplies</v>
      </c>
      <c r="Q6535" t="str">
        <f>VLOOKUP(E6535,CHOOSE({1,2},Product!$B$2:$B$1811,Product!$A$2:$A$1811),2,FALSE)</f>
        <v>Storage</v>
      </c>
      <c r="R6535" t="str">
        <f t="shared" si="102"/>
        <v>AZ</v>
      </c>
    </row>
    <row r="6536" spans="1:18" x14ac:dyDescent="0.25">
      <c r="A6536" t="s">
        <v>5994</v>
      </c>
      <c r="B6536" s="35">
        <v>44770</v>
      </c>
      <c r="C6536" t="s">
        <v>1139</v>
      </c>
      <c r="D6536" t="s">
        <v>24</v>
      </c>
      <c r="E6536" t="s">
        <v>977</v>
      </c>
      <c r="F6536">
        <v>0</v>
      </c>
      <c r="G6536">
        <v>2109157.0500000003</v>
      </c>
      <c r="H6536">
        <v>604723.35</v>
      </c>
      <c r="I6536">
        <v>1</v>
      </c>
      <c r="J6536" t="s">
        <v>22</v>
      </c>
      <c r="K6536" t="str">
        <f>VLOOKUP(C6536,Customer!$A$2:$F$793,2,FALSE)</f>
        <v>Germany</v>
      </c>
      <c r="L6536" t="str">
        <f>VLOOKUP($C6536,Customer!$A$2:$F$793,3,FALSE)</f>
        <v>Rhineland-Palatinate</v>
      </c>
      <c r="M6536" t="str">
        <f>VLOOKUP($C6536,Customer!$A$2:$F$793,4,FALSE)</f>
        <v>Trier</v>
      </c>
      <c r="N6536" t="str">
        <f>VLOOKUP($C6536,Customer!$A$2:$F$793,5,FALSE)</f>
        <v>Central</v>
      </c>
      <c r="O6536" t="str">
        <f>VLOOKUP($C6536,Customer!$A$2:$F$793,6,FALSE)</f>
        <v>Consumer</v>
      </c>
      <c r="P6536" t="str">
        <f>VLOOKUP(E6536,Product!$B$2:$C$1811,2,FALSE)</f>
        <v>Furniture</v>
      </c>
      <c r="Q6536" t="str">
        <f>VLOOKUP(E6536,CHOOSE({1,2},Product!$B$2:$B$1811,Product!$A$2:$A$1811),2,FALSE)</f>
        <v>Bookcases</v>
      </c>
      <c r="R6536" t="str">
        <f t="shared" si="102"/>
        <v>AZ</v>
      </c>
    </row>
    <row r="6537" spans="1:18" x14ac:dyDescent="0.25">
      <c r="A6537" t="s">
        <v>5994</v>
      </c>
      <c r="B6537" s="35">
        <v>44770</v>
      </c>
      <c r="C6537" t="s">
        <v>1139</v>
      </c>
      <c r="D6537" t="s">
        <v>24</v>
      </c>
      <c r="E6537" t="s">
        <v>1309</v>
      </c>
      <c r="F6537">
        <v>0</v>
      </c>
      <c r="G6537">
        <v>2079658.35</v>
      </c>
      <c r="H6537">
        <v>44248.05</v>
      </c>
      <c r="I6537">
        <v>6</v>
      </c>
      <c r="J6537" t="s">
        <v>26</v>
      </c>
      <c r="K6537" t="str">
        <f>VLOOKUP(C6537,Customer!$A$2:$F$793,2,FALSE)</f>
        <v>Germany</v>
      </c>
      <c r="L6537" t="str">
        <f>VLOOKUP($C6537,Customer!$A$2:$F$793,3,FALSE)</f>
        <v>Rhineland-Palatinate</v>
      </c>
      <c r="M6537" t="str">
        <f>VLOOKUP($C6537,Customer!$A$2:$F$793,4,FALSE)</f>
        <v>Trier</v>
      </c>
      <c r="N6537" t="str">
        <f>VLOOKUP($C6537,Customer!$A$2:$F$793,5,FALSE)</f>
        <v>Central</v>
      </c>
      <c r="O6537" t="str">
        <f>VLOOKUP($C6537,Customer!$A$2:$F$793,6,FALSE)</f>
        <v>Consumer</v>
      </c>
      <c r="P6537" t="str">
        <f>VLOOKUP(E6537,Product!$B$2:$C$1811,2,FALSE)</f>
        <v>Office Supplies</v>
      </c>
      <c r="Q6537" t="str">
        <f>VLOOKUP(E6537,CHOOSE({1,2},Product!$B$2:$B$1811,Product!$A$2:$A$1811),2,FALSE)</f>
        <v>Art</v>
      </c>
      <c r="R6537" t="str">
        <f t="shared" si="102"/>
        <v>AZ</v>
      </c>
    </row>
    <row r="6538" spans="1:18" x14ac:dyDescent="0.25">
      <c r="A6538" t="s">
        <v>5994</v>
      </c>
      <c r="B6538" s="35">
        <v>44770</v>
      </c>
      <c r="C6538" t="s">
        <v>1139</v>
      </c>
      <c r="D6538" t="s">
        <v>24</v>
      </c>
      <c r="E6538" t="s">
        <v>286</v>
      </c>
      <c r="F6538">
        <v>0</v>
      </c>
      <c r="G6538">
        <v>1179948</v>
      </c>
      <c r="H6538">
        <v>545725.95000000007</v>
      </c>
      <c r="I6538">
        <v>6</v>
      </c>
      <c r="J6538" t="s">
        <v>26</v>
      </c>
      <c r="K6538" t="str">
        <f>VLOOKUP(C6538,Customer!$A$2:$F$793,2,FALSE)</f>
        <v>Germany</v>
      </c>
      <c r="L6538" t="str">
        <f>VLOOKUP($C6538,Customer!$A$2:$F$793,3,FALSE)</f>
        <v>Rhineland-Palatinate</v>
      </c>
      <c r="M6538" t="str">
        <f>VLOOKUP($C6538,Customer!$A$2:$F$793,4,FALSE)</f>
        <v>Trier</v>
      </c>
      <c r="N6538" t="str">
        <f>VLOOKUP($C6538,Customer!$A$2:$F$793,5,FALSE)</f>
        <v>Central</v>
      </c>
      <c r="O6538" t="str">
        <f>VLOOKUP($C6538,Customer!$A$2:$F$793,6,FALSE)</f>
        <v>Consumer</v>
      </c>
      <c r="P6538" t="str">
        <f>VLOOKUP(E6538,Product!$B$2:$C$1811,2,FALSE)</f>
        <v>Office Supplies</v>
      </c>
      <c r="Q6538" t="str">
        <f>VLOOKUP(E6538,CHOOSE({1,2},Product!$B$2:$B$1811,Product!$A$2:$A$1811),2,FALSE)</f>
        <v>Binders</v>
      </c>
      <c r="R6538" t="str">
        <f t="shared" si="102"/>
        <v>AZ</v>
      </c>
    </row>
    <row r="6539" spans="1:18" x14ac:dyDescent="0.25">
      <c r="A6539" t="s">
        <v>5994</v>
      </c>
      <c r="B6539" s="35">
        <v>44770</v>
      </c>
      <c r="C6539" t="s">
        <v>1139</v>
      </c>
      <c r="D6539" t="s">
        <v>24</v>
      </c>
      <c r="E6539" t="s">
        <v>270</v>
      </c>
      <c r="F6539">
        <v>0</v>
      </c>
      <c r="G6539">
        <v>1224196.05</v>
      </c>
      <c r="H6539">
        <v>44248.05</v>
      </c>
      <c r="I6539">
        <v>2</v>
      </c>
      <c r="J6539" t="s">
        <v>22</v>
      </c>
      <c r="K6539" t="str">
        <f>VLOOKUP(C6539,Customer!$A$2:$F$793,2,FALSE)</f>
        <v>Germany</v>
      </c>
      <c r="L6539" t="str">
        <f>VLOOKUP($C6539,Customer!$A$2:$F$793,3,FALSE)</f>
        <v>Rhineland-Palatinate</v>
      </c>
      <c r="M6539" t="str">
        <f>VLOOKUP($C6539,Customer!$A$2:$F$793,4,FALSE)</f>
        <v>Trier</v>
      </c>
      <c r="N6539" t="str">
        <f>VLOOKUP($C6539,Customer!$A$2:$F$793,5,FALSE)</f>
        <v>Central</v>
      </c>
      <c r="O6539" t="str">
        <f>VLOOKUP($C6539,Customer!$A$2:$F$793,6,FALSE)</f>
        <v>Consumer</v>
      </c>
      <c r="P6539" t="str">
        <f>VLOOKUP(E6539,Product!$B$2:$C$1811,2,FALSE)</f>
        <v>Office Supplies</v>
      </c>
      <c r="Q6539" t="str">
        <f>VLOOKUP(E6539,CHOOSE({1,2},Product!$B$2:$B$1811,Product!$A$2:$A$1811),2,FALSE)</f>
        <v>Envelopes</v>
      </c>
      <c r="R6539" t="str">
        <f t="shared" si="102"/>
        <v>AZ</v>
      </c>
    </row>
    <row r="6540" spans="1:18" x14ac:dyDescent="0.25">
      <c r="A6540" t="s">
        <v>5995</v>
      </c>
      <c r="B6540" s="35">
        <v>44770</v>
      </c>
      <c r="C6540" t="s">
        <v>2389</v>
      </c>
      <c r="D6540" t="s">
        <v>24</v>
      </c>
      <c r="E6540" t="s">
        <v>344</v>
      </c>
      <c r="F6540">
        <v>0</v>
      </c>
      <c r="G6540">
        <v>4203564.75</v>
      </c>
      <c r="H6540">
        <v>206490.9</v>
      </c>
      <c r="I6540">
        <v>2</v>
      </c>
      <c r="J6540" t="s">
        <v>26</v>
      </c>
      <c r="K6540" t="str">
        <f>VLOOKUP(C6540,Customer!$A$2:$F$793,2,FALSE)</f>
        <v>France</v>
      </c>
      <c r="L6540" t="str">
        <f>VLOOKUP($C6540,Customer!$A$2:$F$793,3,FALSE)</f>
        <v>Brittany</v>
      </c>
      <c r="M6540" t="str">
        <f>VLOOKUP($C6540,Customer!$A$2:$F$793,4,FALSE)</f>
        <v>Lanester</v>
      </c>
      <c r="N6540" t="str">
        <f>VLOOKUP($C6540,Customer!$A$2:$F$793,5,FALSE)</f>
        <v>Central</v>
      </c>
      <c r="O6540" t="str">
        <f>VLOOKUP($C6540,Customer!$A$2:$F$793,6,FALSE)</f>
        <v>Home Office</v>
      </c>
      <c r="P6540" t="str">
        <f>VLOOKUP(E6540,Product!$B$2:$C$1811,2,FALSE)</f>
        <v>Technology</v>
      </c>
      <c r="Q6540" t="str">
        <f>VLOOKUP(E6540,CHOOSE({1,2},Product!$B$2:$B$1811,Product!$A$2:$A$1811),2,FALSE)</f>
        <v>Copiers</v>
      </c>
      <c r="R6540" t="str">
        <f t="shared" si="102"/>
        <v>AZ</v>
      </c>
    </row>
    <row r="6541" spans="1:18" x14ac:dyDescent="0.25">
      <c r="A6541" t="s">
        <v>5996</v>
      </c>
      <c r="B6541" s="35">
        <v>44771</v>
      </c>
      <c r="C6541" t="s">
        <v>600</v>
      </c>
      <c r="D6541" t="s">
        <v>24</v>
      </c>
      <c r="E6541" t="s">
        <v>1247</v>
      </c>
      <c r="F6541">
        <v>0</v>
      </c>
      <c r="G6541">
        <v>648971.4</v>
      </c>
      <c r="H6541">
        <v>294987</v>
      </c>
      <c r="I6541">
        <v>2</v>
      </c>
      <c r="J6541" t="s">
        <v>26</v>
      </c>
      <c r="K6541" t="str">
        <f>VLOOKUP(C6541,Customer!$A$2:$F$793,2,FALSE)</f>
        <v>France</v>
      </c>
      <c r="L6541" t="str">
        <f>VLOOKUP($C6541,Customer!$A$2:$F$793,3,FALSE)</f>
        <v>Provence-Alpes-Côte d'Azur</v>
      </c>
      <c r="M6541" t="str">
        <f>VLOOKUP($C6541,Customer!$A$2:$F$793,4,FALSE)</f>
        <v>Marseille</v>
      </c>
      <c r="N6541" t="str">
        <f>VLOOKUP($C6541,Customer!$A$2:$F$793,5,FALSE)</f>
        <v>Central</v>
      </c>
      <c r="O6541" t="str">
        <f>VLOOKUP($C6541,Customer!$A$2:$F$793,6,FALSE)</f>
        <v>Consumer</v>
      </c>
      <c r="P6541" t="str">
        <f>VLOOKUP(E6541,Product!$B$2:$C$1811,2,FALSE)</f>
        <v>Office Supplies</v>
      </c>
      <c r="Q6541" t="str">
        <f>VLOOKUP(E6541,CHOOSE({1,2},Product!$B$2:$B$1811,Product!$A$2:$A$1811),2,FALSE)</f>
        <v>Paper</v>
      </c>
      <c r="R6541" t="str">
        <f t="shared" si="102"/>
        <v>AZ</v>
      </c>
    </row>
    <row r="6542" spans="1:18" x14ac:dyDescent="0.25">
      <c r="A6542" t="s">
        <v>5997</v>
      </c>
      <c r="B6542" s="35">
        <v>44772</v>
      </c>
      <c r="C6542" t="s">
        <v>976</v>
      </c>
      <c r="D6542" t="s">
        <v>33</v>
      </c>
      <c r="E6542" t="s">
        <v>782</v>
      </c>
      <c r="F6542">
        <v>0</v>
      </c>
      <c r="G6542">
        <v>3628340.1</v>
      </c>
      <c r="H6542">
        <v>899710.35</v>
      </c>
      <c r="I6542">
        <v>2</v>
      </c>
      <c r="J6542" t="s">
        <v>22</v>
      </c>
      <c r="K6542" t="str">
        <f>VLOOKUP(C6542,Customer!$A$2:$F$793,2,FALSE)</f>
        <v>France</v>
      </c>
      <c r="L6542" t="str">
        <f>VLOOKUP($C6542,Customer!$A$2:$F$793,3,FALSE)</f>
        <v>Centre-Val de Loire</v>
      </c>
      <c r="M6542" t="str">
        <f>VLOOKUP($C6542,Customer!$A$2:$F$793,4,FALSE)</f>
        <v>Dreux</v>
      </c>
      <c r="N6542" t="str">
        <f>VLOOKUP($C6542,Customer!$A$2:$F$793,5,FALSE)</f>
        <v>Central</v>
      </c>
      <c r="O6542" t="str">
        <f>VLOOKUP($C6542,Customer!$A$2:$F$793,6,FALSE)</f>
        <v>Corporate</v>
      </c>
      <c r="P6542" t="str">
        <f>VLOOKUP(E6542,Product!$B$2:$C$1811,2,FALSE)</f>
        <v>Furniture</v>
      </c>
      <c r="Q6542" t="str">
        <f>VLOOKUP(E6542,CHOOSE({1,2},Product!$B$2:$B$1811,Product!$A$2:$A$1811),2,FALSE)</f>
        <v>Bookcases</v>
      </c>
      <c r="R6542" t="str">
        <f t="shared" si="102"/>
        <v>AZ</v>
      </c>
    </row>
    <row r="6543" spans="1:18" x14ac:dyDescent="0.25">
      <c r="A6543" t="s">
        <v>5997</v>
      </c>
      <c r="B6543" s="35">
        <v>44772</v>
      </c>
      <c r="C6543" t="s">
        <v>976</v>
      </c>
      <c r="D6543" t="s">
        <v>33</v>
      </c>
      <c r="E6543" t="s">
        <v>1993</v>
      </c>
      <c r="F6543">
        <v>0</v>
      </c>
      <c r="G6543">
        <v>4395306.3</v>
      </c>
      <c r="H6543">
        <v>1091451.9000000001</v>
      </c>
      <c r="I6543">
        <v>2</v>
      </c>
      <c r="J6543" t="s">
        <v>22</v>
      </c>
      <c r="K6543" t="str">
        <f>VLOOKUP(C6543,Customer!$A$2:$F$793,2,FALSE)</f>
        <v>France</v>
      </c>
      <c r="L6543" t="str">
        <f>VLOOKUP($C6543,Customer!$A$2:$F$793,3,FALSE)</f>
        <v>Centre-Val de Loire</v>
      </c>
      <c r="M6543" t="str">
        <f>VLOOKUP($C6543,Customer!$A$2:$F$793,4,FALSE)</f>
        <v>Dreux</v>
      </c>
      <c r="N6543" t="str">
        <f>VLOOKUP($C6543,Customer!$A$2:$F$793,5,FALSE)</f>
        <v>Central</v>
      </c>
      <c r="O6543" t="str">
        <f>VLOOKUP($C6543,Customer!$A$2:$F$793,6,FALSE)</f>
        <v>Corporate</v>
      </c>
      <c r="P6543" t="str">
        <f>VLOOKUP(E6543,Product!$B$2:$C$1811,2,FALSE)</f>
        <v>Furniture</v>
      </c>
      <c r="Q6543" t="str">
        <f>VLOOKUP(E6543,CHOOSE({1,2},Product!$B$2:$B$1811,Product!$A$2:$A$1811),2,FALSE)</f>
        <v>Bookcases</v>
      </c>
      <c r="R6543" t="str">
        <f t="shared" si="102"/>
        <v>AZ</v>
      </c>
    </row>
    <row r="6544" spans="1:18" x14ac:dyDescent="0.25">
      <c r="A6544" t="s">
        <v>5997</v>
      </c>
      <c r="B6544" s="35">
        <v>44772</v>
      </c>
      <c r="C6544" t="s">
        <v>976</v>
      </c>
      <c r="D6544" t="s">
        <v>33</v>
      </c>
      <c r="E6544" t="s">
        <v>47</v>
      </c>
      <c r="F6544">
        <v>0.1</v>
      </c>
      <c r="G6544">
        <v>3864329.7</v>
      </c>
      <c r="H6544">
        <v>943958.4</v>
      </c>
      <c r="I6544">
        <v>6</v>
      </c>
      <c r="J6544" t="s">
        <v>26</v>
      </c>
      <c r="K6544" t="str">
        <f>VLOOKUP(C6544,Customer!$A$2:$F$793,2,FALSE)</f>
        <v>France</v>
      </c>
      <c r="L6544" t="str">
        <f>VLOOKUP($C6544,Customer!$A$2:$F$793,3,FALSE)</f>
        <v>Centre-Val de Loire</v>
      </c>
      <c r="M6544" t="str">
        <f>VLOOKUP($C6544,Customer!$A$2:$F$793,4,FALSE)</f>
        <v>Dreux</v>
      </c>
      <c r="N6544" t="str">
        <f>VLOOKUP($C6544,Customer!$A$2:$F$793,5,FALSE)</f>
        <v>Central</v>
      </c>
      <c r="O6544" t="str">
        <f>VLOOKUP($C6544,Customer!$A$2:$F$793,6,FALSE)</f>
        <v>Corporate</v>
      </c>
      <c r="P6544" t="str">
        <f>VLOOKUP(E6544,Product!$B$2:$C$1811,2,FALSE)</f>
        <v>Office Supplies</v>
      </c>
      <c r="Q6544" t="str">
        <f>VLOOKUP(E6544,CHOOSE({1,2},Product!$B$2:$B$1811,Product!$A$2:$A$1811),2,FALSE)</f>
        <v>Storage</v>
      </c>
      <c r="R6544" t="str">
        <f t="shared" si="102"/>
        <v>AZ</v>
      </c>
    </row>
    <row r="6545" spans="1:18" x14ac:dyDescent="0.25">
      <c r="A6545" t="s">
        <v>5998</v>
      </c>
      <c r="B6545" s="35">
        <v>44772</v>
      </c>
      <c r="C6545" t="s">
        <v>1316</v>
      </c>
      <c r="D6545" t="s">
        <v>24</v>
      </c>
      <c r="E6545" t="s">
        <v>684</v>
      </c>
      <c r="F6545">
        <v>0</v>
      </c>
      <c r="G6545">
        <v>4454303.7</v>
      </c>
      <c r="H6545">
        <v>1106201.25</v>
      </c>
      <c r="I6545">
        <v>6</v>
      </c>
      <c r="J6545" t="s">
        <v>26</v>
      </c>
      <c r="K6545" t="str">
        <f>VLOOKUP(C6545,Customer!$A$2:$F$793,2,FALSE)</f>
        <v>Spain</v>
      </c>
      <c r="L6545" t="str">
        <f>VLOOKUP($C6545,Customer!$A$2:$F$793,3,FALSE)</f>
        <v>Murcia</v>
      </c>
      <c r="M6545" t="str">
        <f>VLOOKUP($C6545,Customer!$A$2:$F$793,4,FALSE)</f>
        <v>Cartagena</v>
      </c>
      <c r="N6545" t="str">
        <f>VLOOKUP($C6545,Customer!$A$2:$F$793,5,FALSE)</f>
        <v>South</v>
      </c>
      <c r="O6545" t="str">
        <f>VLOOKUP($C6545,Customer!$A$2:$F$793,6,FALSE)</f>
        <v>Consumer</v>
      </c>
      <c r="P6545" t="str">
        <f>VLOOKUP(E6545,Product!$B$2:$C$1811,2,FALSE)</f>
        <v>Furniture</v>
      </c>
      <c r="Q6545" t="str">
        <f>VLOOKUP(E6545,CHOOSE({1,2},Product!$B$2:$B$1811,Product!$A$2:$A$1811),2,FALSE)</f>
        <v>Furnishings</v>
      </c>
      <c r="R6545" t="str">
        <f t="shared" si="102"/>
        <v>AZ</v>
      </c>
    </row>
    <row r="6546" spans="1:18" x14ac:dyDescent="0.25">
      <c r="A6546" t="s">
        <v>5998</v>
      </c>
      <c r="B6546" s="35">
        <v>44772</v>
      </c>
      <c r="C6546" t="s">
        <v>1316</v>
      </c>
      <c r="D6546" t="s">
        <v>24</v>
      </c>
      <c r="E6546" t="s">
        <v>1379</v>
      </c>
      <c r="F6546">
        <v>0</v>
      </c>
      <c r="G6546">
        <v>5545755.6000000006</v>
      </c>
      <c r="H6546">
        <v>0</v>
      </c>
      <c r="I6546">
        <v>7</v>
      </c>
      <c r="J6546" t="s">
        <v>26</v>
      </c>
      <c r="K6546" t="str">
        <f>VLOOKUP(C6546,Customer!$A$2:$F$793,2,FALSE)</f>
        <v>Spain</v>
      </c>
      <c r="L6546" t="str">
        <f>VLOOKUP($C6546,Customer!$A$2:$F$793,3,FALSE)</f>
        <v>Murcia</v>
      </c>
      <c r="M6546" t="str">
        <f>VLOOKUP($C6546,Customer!$A$2:$F$793,4,FALSE)</f>
        <v>Cartagena</v>
      </c>
      <c r="N6546" t="str">
        <f>VLOOKUP($C6546,Customer!$A$2:$F$793,5,FALSE)</f>
        <v>South</v>
      </c>
      <c r="O6546" t="str">
        <f>VLOOKUP($C6546,Customer!$A$2:$F$793,6,FALSE)</f>
        <v>Consumer</v>
      </c>
      <c r="P6546" t="str">
        <f>VLOOKUP(E6546,Product!$B$2:$C$1811,2,FALSE)</f>
        <v>Office Supplies</v>
      </c>
      <c r="Q6546" t="str">
        <f>VLOOKUP(E6546,CHOOSE({1,2},Product!$B$2:$B$1811,Product!$A$2:$A$1811),2,FALSE)</f>
        <v>Art</v>
      </c>
      <c r="R6546" t="str">
        <f t="shared" si="102"/>
        <v>AZ</v>
      </c>
    </row>
    <row r="6547" spans="1:18" x14ac:dyDescent="0.25">
      <c r="A6547" t="s">
        <v>5998</v>
      </c>
      <c r="B6547" s="35">
        <v>44772</v>
      </c>
      <c r="C6547" t="s">
        <v>1316</v>
      </c>
      <c r="D6547" t="s">
        <v>24</v>
      </c>
      <c r="E6547" t="s">
        <v>923</v>
      </c>
      <c r="F6547">
        <v>0.1</v>
      </c>
      <c r="G6547">
        <v>2640133.65</v>
      </c>
      <c r="H6547">
        <v>1135699.95</v>
      </c>
      <c r="I6547">
        <v>1</v>
      </c>
      <c r="J6547" t="s">
        <v>26</v>
      </c>
      <c r="K6547" t="str">
        <f>VLOOKUP(C6547,Customer!$A$2:$F$793,2,FALSE)</f>
        <v>Spain</v>
      </c>
      <c r="L6547" t="str">
        <f>VLOOKUP($C6547,Customer!$A$2:$F$793,3,FALSE)</f>
        <v>Murcia</v>
      </c>
      <c r="M6547" t="str">
        <f>VLOOKUP($C6547,Customer!$A$2:$F$793,4,FALSE)</f>
        <v>Cartagena</v>
      </c>
      <c r="N6547" t="str">
        <f>VLOOKUP($C6547,Customer!$A$2:$F$793,5,FALSE)</f>
        <v>South</v>
      </c>
      <c r="O6547" t="str">
        <f>VLOOKUP($C6547,Customer!$A$2:$F$793,6,FALSE)</f>
        <v>Consumer</v>
      </c>
      <c r="P6547" t="str">
        <f>VLOOKUP(E6547,Product!$B$2:$C$1811,2,FALSE)</f>
        <v>Office Supplies</v>
      </c>
      <c r="Q6547" t="str">
        <f>VLOOKUP(E6547,CHOOSE({1,2},Product!$B$2:$B$1811,Product!$A$2:$A$1811),2,FALSE)</f>
        <v>Storage</v>
      </c>
      <c r="R6547" t="str">
        <f t="shared" si="102"/>
        <v>AZ</v>
      </c>
    </row>
    <row r="6548" spans="1:18" x14ac:dyDescent="0.25">
      <c r="A6548" t="s">
        <v>5999</v>
      </c>
      <c r="B6548" s="35">
        <v>44772</v>
      </c>
      <c r="C6548" t="s">
        <v>820</v>
      </c>
      <c r="D6548" t="s">
        <v>20</v>
      </c>
      <c r="E6548" t="s">
        <v>1734</v>
      </c>
      <c r="F6548">
        <v>0.7</v>
      </c>
      <c r="G6548">
        <v>20118113.400000002</v>
      </c>
      <c r="H6548">
        <v>-27492788.400000002</v>
      </c>
      <c r="I6548">
        <v>5</v>
      </c>
      <c r="J6548" t="s">
        <v>22</v>
      </c>
      <c r="K6548" t="str">
        <f>VLOOKUP(C6548,Customer!$A$2:$F$793,2,FALSE)</f>
        <v>France</v>
      </c>
      <c r="L6548" t="str">
        <f>VLOOKUP($C6548,Customer!$A$2:$F$793,3,FALSE)</f>
        <v>Aquitaine-Limousin-Poitou-Charentes</v>
      </c>
      <c r="M6548" t="str">
        <f>VLOOKUP($C6548,Customer!$A$2:$F$793,4,FALSE)</f>
        <v>Cestas</v>
      </c>
      <c r="N6548" t="str">
        <f>VLOOKUP($C6548,Customer!$A$2:$F$793,5,FALSE)</f>
        <v>Central</v>
      </c>
      <c r="O6548" t="str">
        <f>VLOOKUP($C6548,Customer!$A$2:$F$793,6,FALSE)</f>
        <v>Home Office</v>
      </c>
      <c r="P6548" t="str">
        <f>VLOOKUP(E6548,Product!$B$2:$C$1811,2,FALSE)</f>
        <v>Furniture</v>
      </c>
      <c r="Q6548" t="str">
        <f>VLOOKUP(E6548,CHOOSE({1,2},Product!$B$2:$B$1811,Product!$A$2:$A$1811),2,FALSE)</f>
        <v>Tables</v>
      </c>
      <c r="R6548" t="str">
        <f t="shared" si="102"/>
        <v>BN</v>
      </c>
    </row>
    <row r="6549" spans="1:18" x14ac:dyDescent="0.25">
      <c r="A6549" t="s">
        <v>6000</v>
      </c>
      <c r="B6549" s="35">
        <v>44772</v>
      </c>
      <c r="C6549" t="s">
        <v>838</v>
      </c>
      <c r="D6549" t="s">
        <v>24</v>
      </c>
      <c r="E6549" t="s">
        <v>1116</v>
      </c>
      <c r="F6549">
        <v>0</v>
      </c>
      <c r="G6549">
        <v>693219.45000000007</v>
      </c>
      <c r="H6549">
        <v>117994.8</v>
      </c>
      <c r="I6549">
        <v>1</v>
      </c>
      <c r="J6549" t="s">
        <v>26</v>
      </c>
      <c r="K6549" t="str">
        <f>VLOOKUP(C6549,Customer!$A$2:$F$793,2,FALSE)</f>
        <v>France</v>
      </c>
      <c r="L6549" t="str">
        <f>VLOOKUP($C6549,Customer!$A$2:$F$793,3,FALSE)</f>
        <v>Ile-de-France</v>
      </c>
      <c r="M6549" t="str">
        <f>VLOOKUP($C6549,Customer!$A$2:$F$793,4,FALSE)</f>
        <v>Courbevoie</v>
      </c>
      <c r="N6549" t="str">
        <f>VLOOKUP($C6549,Customer!$A$2:$F$793,5,FALSE)</f>
        <v>Central</v>
      </c>
      <c r="O6549" t="str">
        <f>VLOOKUP($C6549,Customer!$A$2:$F$793,6,FALSE)</f>
        <v>Home Office</v>
      </c>
      <c r="P6549" t="str">
        <f>VLOOKUP(E6549,Product!$B$2:$C$1811,2,FALSE)</f>
        <v>Furniture</v>
      </c>
      <c r="Q6549" t="str">
        <f>VLOOKUP(E6549,CHOOSE({1,2},Product!$B$2:$B$1811,Product!$A$2:$A$1811),2,FALSE)</f>
        <v>Chairs</v>
      </c>
      <c r="R6549" t="str">
        <f t="shared" si="102"/>
        <v>AZ</v>
      </c>
    </row>
    <row r="6550" spans="1:18" x14ac:dyDescent="0.25">
      <c r="A6550" t="s">
        <v>6000</v>
      </c>
      <c r="B6550" s="35">
        <v>44772</v>
      </c>
      <c r="C6550" t="s">
        <v>838</v>
      </c>
      <c r="D6550" t="s">
        <v>24</v>
      </c>
      <c r="E6550" t="s">
        <v>2058</v>
      </c>
      <c r="F6550">
        <v>0</v>
      </c>
      <c r="G6550">
        <v>2964619.35</v>
      </c>
      <c r="H6550">
        <v>1091451.9000000001</v>
      </c>
      <c r="I6550">
        <v>3</v>
      </c>
      <c r="J6550" t="s">
        <v>26</v>
      </c>
      <c r="K6550" t="str">
        <f>VLOOKUP(C6550,Customer!$A$2:$F$793,2,FALSE)</f>
        <v>France</v>
      </c>
      <c r="L6550" t="str">
        <f>VLOOKUP($C6550,Customer!$A$2:$F$793,3,FALSE)</f>
        <v>Ile-de-France</v>
      </c>
      <c r="M6550" t="str">
        <f>VLOOKUP($C6550,Customer!$A$2:$F$793,4,FALSE)</f>
        <v>Courbevoie</v>
      </c>
      <c r="N6550" t="str">
        <f>VLOOKUP($C6550,Customer!$A$2:$F$793,5,FALSE)</f>
        <v>Central</v>
      </c>
      <c r="O6550" t="str">
        <f>VLOOKUP($C6550,Customer!$A$2:$F$793,6,FALSE)</f>
        <v>Home Office</v>
      </c>
      <c r="P6550" t="str">
        <f>VLOOKUP(E6550,Product!$B$2:$C$1811,2,FALSE)</f>
        <v>Office Supplies</v>
      </c>
      <c r="Q6550" t="str">
        <f>VLOOKUP(E6550,CHOOSE({1,2},Product!$B$2:$B$1811,Product!$A$2:$A$1811),2,FALSE)</f>
        <v>Appliances</v>
      </c>
      <c r="R6550" t="str">
        <f t="shared" si="102"/>
        <v>AZ</v>
      </c>
    </row>
    <row r="6551" spans="1:18" x14ac:dyDescent="0.25">
      <c r="A6551" t="s">
        <v>6001</v>
      </c>
      <c r="B6551" s="35">
        <v>44772</v>
      </c>
      <c r="C6551" t="s">
        <v>471</v>
      </c>
      <c r="D6551" t="s">
        <v>24</v>
      </c>
      <c r="E6551" t="s">
        <v>1780</v>
      </c>
      <c r="F6551">
        <v>0</v>
      </c>
      <c r="G6551">
        <v>2020660.95</v>
      </c>
      <c r="H6551">
        <v>324485.7</v>
      </c>
      <c r="I6551">
        <v>3</v>
      </c>
      <c r="J6551" t="s">
        <v>26</v>
      </c>
      <c r="K6551" t="str">
        <f>VLOOKUP(C6551,Customer!$A$2:$F$793,2,FALSE)</f>
        <v>Germany</v>
      </c>
      <c r="L6551" t="str">
        <f>VLOOKUP($C6551,Customer!$A$2:$F$793,3,FALSE)</f>
        <v>Baden-Württemberg</v>
      </c>
      <c r="M6551" t="str">
        <f>VLOOKUP($C6551,Customer!$A$2:$F$793,4,FALSE)</f>
        <v>Ulm</v>
      </c>
      <c r="N6551" t="str">
        <f>VLOOKUP($C6551,Customer!$A$2:$F$793,5,FALSE)</f>
        <v>Central</v>
      </c>
      <c r="O6551" t="str">
        <f>VLOOKUP($C6551,Customer!$A$2:$F$793,6,FALSE)</f>
        <v>Corporate</v>
      </c>
      <c r="P6551" t="str">
        <f>VLOOKUP(E6551,Product!$B$2:$C$1811,2,FALSE)</f>
        <v>Office Supplies</v>
      </c>
      <c r="Q6551" t="str">
        <f>VLOOKUP(E6551,CHOOSE({1,2},Product!$B$2:$B$1811,Product!$A$2:$A$1811),2,FALSE)</f>
        <v>Art</v>
      </c>
      <c r="R6551" t="str">
        <f t="shared" si="102"/>
        <v>AZ</v>
      </c>
    </row>
    <row r="6552" spans="1:18" x14ac:dyDescent="0.25">
      <c r="A6552" t="s">
        <v>6001</v>
      </c>
      <c r="B6552" s="35">
        <v>44772</v>
      </c>
      <c r="C6552" t="s">
        <v>471</v>
      </c>
      <c r="D6552" t="s">
        <v>24</v>
      </c>
      <c r="E6552" t="s">
        <v>1253</v>
      </c>
      <c r="F6552">
        <v>0</v>
      </c>
      <c r="G6552">
        <v>752216.85</v>
      </c>
      <c r="H6552">
        <v>339235.05</v>
      </c>
      <c r="I6552">
        <v>4</v>
      </c>
      <c r="J6552" t="s">
        <v>26</v>
      </c>
      <c r="K6552" t="str">
        <f>VLOOKUP(C6552,Customer!$A$2:$F$793,2,FALSE)</f>
        <v>Germany</v>
      </c>
      <c r="L6552" t="str">
        <f>VLOOKUP($C6552,Customer!$A$2:$F$793,3,FALSE)</f>
        <v>Baden-Württemberg</v>
      </c>
      <c r="M6552" t="str">
        <f>VLOOKUP($C6552,Customer!$A$2:$F$793,4,FALSE)</f>
        <v>Ulm</v>
      </c>
      <c r="N6552" t="str">
        <f>VLOOKUP($C6552,Customer!$A$2:$F$793,5,FALSE)</f>
        <v>Central</v>
      </c>
      <c r="O6552" t="str">
        <f>VLOOKUP($C6552,Customer!$A$2:$F$793,6,FALSE)</f>
        <v>Corporate</v>
      </c>
      <c r="P6552" t="str">
        <f>VLOOKUP(E6552,Product!$B$2:$C$1811,2,FALSE)</f>
        <v>Office Supplies</v>
      </c>
      <c r="Q6552" t="str">
        <f>VLOOKUP(E6552,CHOOSE({1,2},Product!$B$2:$B$1811,Product!$A$2:$A$1811),2,FALSE)</f>
        <v>Binders</v>
      </c>
      <c r="R6552" t="str">
        <f t="shared" si="102"/>
        <v>AZ</v>
      </c>
    </row>
    <row r="6553" spans="1:18" x14ac:dyDescent="0.25">
      <c r="A6553" t="s">
        <v>6002</v>
      </c>
      <c r="B6553" s="35">
        <v>44772</v>
      </c>
      <c r="C6553" t="s">
        <v>2187</v>
      </c>
      <c r="D6553" t="s">
        <v>24</v>
      </c>
      <c r="E6553" t="s">
        <v>365</v>
      </c>
      <c r="F6553">
        <v>0</v>
      </c>
      <c r="G6553">
        <v>752216.85</v>
      </c>
      <c r="H6553">
        <v>44248.05</v>
      </c>
      <c r="I6553">
        <v>7</v>
      </c>
      <c r="J6553" t="s">
        <v>22</v>
      </c>
      <c r="K6553" t="str">
        <f>VLOOKUP(C6553,Customer!$A$2:$F$793,2,FALSE)</f>
        <v>United Kingdom</v>
      </c>
      <c r="L6553" t="str">
        <f>VLOOKUP($C6553,Customer!$A$2:$F$793,3,FALSE)</f>
        <v>Scotland</v>
      </c>
      <c r="M6553" t="str">
        <f>VLOOKUP($C6553,Customer!$A$2:$F$793,4,FALSE)</f>
        <v>Edinburgh</v>
      </c>
      <c r="N6553" t="str">
        <f>VLOOKUP($C6553,Customer!$A$2:$F$793,5,FALSE)</f>
        <v>North</v>
      </c>
      <c r="O6553" t="str">
        <f>VLOOKUP($C6553,Customer!$A$2:$F$793,6,FALSE)</f>
        <v>Home Office</v>
      </c>
      <c r="P6553" t="str">
        <f>VLOOKUP(E6553,Product!$B$2:$C$1811,2,FALSE)</f>
        <v>Office Supplies</v>
      </c>
      <c r="Q6553" t="str">
        <f>VLOOKUP(E6553,CHOOSE({1,2},Product!$B$2:$B$1811,Product!$A$2:$A$1811),2,FALSE)</f>
        <v>Labels</v>
      </c>
      <c r="R6553" t="str">
        <f t="shared" si="102"/>
        <v>AZ</v>
      </c>
    </row>
    <row r="6554" spans="1:18" x14ac:dyDescent="0.25">
      <c r="A6554" t="s">
        <v>6003</v>
      </c>
      <c r="B6554" s="35">
        <v>44772</v>
      </c>
      <c r="C6554" t="s">
        <v>2472</v>
      </c>
      <c r="D6554" t="s">
        <v>24</v>
      </c>
      <c r="E6554" t="s">
        <v>2110</v>
      </c>
      <c r="F6554">
        <v>0</v>
      </c>
      <c r="G6554">
        <v>13082673.450000001</v>
      </c>
      <c r="H6554">
        <v>1179948</v>
      </c>
      <c r="I6554">
        <v>3</v>
      </c>
      <c r="J6554" t="s">
        <v>26</v>
      </c>
      <c r="K6554" t="str">
        <f>VLOOKUP(C6554,Customer!$A$2:$F$793,2,FALSE)</f>
        <v>United Kingdom</v>
      </c>
      <c r="L6554" t="str">
        <f>VLOOKUP($C6554,Customer!$A$2:$F$793,3,FALSE)</f>
        <v>England</v>
      </c>
      <c r="M6554" t="str">
        <f>VLOOKUP($C6554,Customer!$A$2:$F$793,4,FALSE)</f>
        <v>Derby</v>
      </c>
      <c r="N6554" t="str">
        <f>VLOOKUP($C6554,Customer!$A$2:$F$793,5,FALSE)</f>
        <v>North</v>
      </c>
      <c r="O6554" t="str">
        <f>VLOOKUP($C6554,Customer!$A$2:$F$793,6,FALSE)</f>
        <v>Consumer</v>
      </c>
      <c r="P6554" t="str">
        <f>VLOOKUP(E6554,Product!$B$2:$C$1811,2,FALSE)</f>
        <v>Technology</v>
      </c>
      <c r="Q6554" t="str">
        <f>VLOOKUP(E6554,CHOOSE({1,2},Product!$B$2:$B$1811,Product!$A$2:$A$1811),2,FALSE)</f>
        <v>Copiers</v>
      </c>
      <c r="R6554" t="str">
        <f t="shared" si="102"/>
        <v>BN</v>
      </c>
    </row>
    <row r="6555" spans="1:18" x14ac:dyDescent="0.25">
      <c r="A6555" t="s">
        <v>6001</v>
      </c>
      <c r="B6555" s="35">
        <v>44772</v>
      </c>
      <c r="C6555" t="s">
        <v>471</v>
      </c>
      <c r="D6555" t="s">
        <v>24</v>
      </c>
      <c r="E6555" t="s">
        <v>661</v>
      </c>
      <c r="F6555">
        <v>0.4</v>
      </c>
      <c r="G6555">
        <v>39395513.850000001</v>
      </c>
      <c r="H6555">
        <v>1961663.55</v>
      </c>
      <c r="I6555">
        <v>7</v>
      </c>
      <c r="J6555" t="s">
        <v>26</v>
      </c>
      <c r="K6555" t="str">
        <f>VLOOKUP(C6555,Customer!$A$2:$F$793,2,FALSE)</f>
        <v>Germany</v>
      </c>
      <c r="L6555" t="str">
        <f>VLOOKUP($C6555,Customer!$A$2:$F$793,3,FALSE)</f>
        <v>Baden-Württemberg</v>
      </c>
      <c r="M6555" t="str">
        <f>VLOOKUP($C6555,Customer!$A$2:$F$793,4,FALSE)</f>
        <v>Ulm</v>
      </c>
      <c r="N6555" t="str">
        <f>VLOOKUP($C6555,Customer!$A$2:$F$793,5,FALSE)</f>
        <v>Central</v>
      </c>
      <c r="O6555" t="str">
        <f>VLOOKUP($C6555,Customer!$A$2:$F$793,6,FALSE)</f>
        <v>Corporate</v>
      </c>
      <c r="P6555" t="str">
        <f>VLOOKUP(E6555,Product!$B$2:$C$1811,2,FALSE)</f>
        <v>Technology</v>
      </c>
      <c r="Q6555" t="str">
        <f>VLOOKUP(E6555,CHOOSE({1,2},Product!$B$2:$B$1811,Product!$A$2:$A$1811),2,FALSE)</f>
        <v>Phones</v>
      </c>
      <c r="R6555" t="str">
        <f t="shared" si="102"/>
        <v>AZ</v>
      </c>
    </row>
    <row r="6556" spans="1:18" x14ac:dyDescent="0.25">
      <c r="A6556" t="s">
        <v>6004</v>
      </c>
      <c r="B6556" s="35">
        <v>44773</v>
      </c>
      <c r="C6556" t="s">
        <v>232</v>
      </c>
      <c r="D6556" t="s">
        <v>20</v>
      </c>
      <c r="E6556" t="s">
        <v>88</v>
      </c>
      <c r="F6556">
        <v>0</v>
      </c>
      <c r="G6556">
        <v>707968.8</v>
      </c>
      <c r="H6556">
        <v>221240.25</v>
      </c>
      <c r="I6556">
        <v>1</v>
      </c>
      <c r="J6556" t="s">
        <v>26</v>
      </c>
      <c r="K6556" t="str">
        <f>VLOOKUP(C6556,Customer!$A$2:$F$793,2,FALSE)</f>
        <v>Germany</v>
      </c>
      <c r="L6556" t="str">
        <f>VLOOKUP($C6556,Customer!$A$2:$F$793,3,FALSE)</f>
        <v>North Rhine-Westphalia</v>
      </c>
      <c r="M6556" t="str">
        <f>VLOOKUP($C6556,Customer!$A$2:$F$793,4,FALSE)</f>
        <v>Bochum</v>
      </c>
      <c r="N6556" t="str">
        <f>VLOOKUP($C6556,Customer!$A$2:$F$793,5,FALSE)</f>
        <v>Central</v>
      </c>
      <c r="O6556" t="str">
        <f>VLOOKUP($C6556,Customer!$A$2:$F$793,6,FALSE)</f>
        <v>Home Office</v>
      </c>
      <c r="P6556" t="str">
        <f>VLOOKUP(E6556,Product!$B$2:$C$1811,2,FALSE)</f>
        <v>Office Supplies</v>
      </c>
      <c r="Q6556" t="str">
        <f>VLOOKUP(E6556,CHOOSE({1,2},Product!$B$2:$B$1811,Product!$A$2:$A$1811),2,FALSE)</f>
        <v>Binders</v>
      </c>
      <c r="R6556" t="str">
        <f t="shared" si="102"/>
        <v>AZ</v>
      </c>
    </row>
    <row r="6557" spans="1:18" x14ac:dyDescent="0.25">
      <c r="A6557" t="s">
        <v>6005</v>
      </c>
      <c r="B6557" s="35">
        <v>44773</v>
      </c>
      <c r="C6557" t="s">
        <v>2085</v>
      </c>
      <c r="D6557" t="s">
        <v>33</v>
      </c>
      <c r="E6557" t="s">
        <v>2556</v>
      </c>
      <c r="F6557">
        <v>0.2</v>
      </c>
      <c r="G6557">
        <v>2330397.3000000003</v>
      </c>
      <c r="H6557">
        <v>575224.65</v>
      </c>
      <c r="I6557">
        <v>3</v>
      </c>
      <c r="J6557" t="s">
        <v>22</v>
      </c>
      <c r="K6557" t="str">
        <f>VLOOKUP(C6557,Customer!$A$2:$F$793,2,FALSE)</f>
        <v>United Kingdom</v>
      </c>
      <c r="L6557" t="str">
        <f>VLOOKUP($C6557,Customer!$A$2:$F$793,3,FALSE)</f>
        <v>England</v>
      </c>
      <c r="M6557" t="str">
        <f>VLOOKUP($C6557,Customer!$A$2:$F$793,4,FALSE)</f>
        <v>Harrow</v>
      </c>
      <c r="N6557" t="str">
        <f>VLOOKUP($C6557,Customer!$A$2:$F$793,5,FALSE)</f>
        <v>North</v>
      </c>
      <c r="O6557" t="str">
        <f>VLOOKUP($C6557,Customer!$A$2:$F$793,6,FALSE)</f>
        <v>Consumer</v>
      </c>
      <c r="P6557" t="str">
        <f>VLOOKUP(E6557,Product!$B$2:$C$1811,2,FALSE)</f>
        <v>Furniture</v>
      </c>
      <c r="Q6557" t="str">
        <f>VLOOKUP(E6557,CHOOSE({1,2},Product!$B$2:$B$1811,Product!$A$2:$A$1811),2,FALSE)</f>
        <v>Chairs</v>
      </c>
      <c r="R6557" t="str">
        <f t="shared" si="102"/>
        <v>AZ</v>
      </c>
    </row>
    <row r="6558" spans="1:18" x14ac:dyDescent="0.25">
      <c r="A6558" t="s">
        <v>6006</v>
      </c>
      <c r="B6558" s="35">
        <v>44773</v>
      </c>
      <c r="C6558" t="s">
        <v>522</v>
      </c>
      <c r="D6558" t="s">
        <v>24</v>
      </c>
      <c r="E6558" t="s">
        <v>2457</v>
      </c>
      <c r="F6558">
        <v>0</v>
      </c>
      <c r="G6558">
        <v>870211.65</v>
      </c>
      <c r="H6558">
        <v>73746.75</v>
      </c>
      <c r="I6558">
        <v>2</v>
      </c>
      <c r="J6558" t="s">
        <v>26</v>
      </c>
      <c r="K6558" t="str">
        <f>VLOOKUP(C6558,Customer!$A$2:$F$793,2,FALSE)</f>
        <v>France</v>
      </c>
      <c r="L6558" t="str">
        <f>VLOOKUP($C6558,Customer!$A$2:$F$793,3,FALSE)</f>
        <v>Ile-de-France</v>
      </c>
      <c r="M6558" t="str">
        <f>VLOOKUP($C6558,Customer!$A$2:$F$793,4,FALSE)</f>
        <v>Argenteuil</v>
      </c>
      <c r="N6558" t="str">
        <f>VLOOKUP($C6558,Customer!$A$2:$F$793,5,FALSE)</f>
        <v>Central</v>
      </c>
      <c r="O6558" t="str">
        <f>VLOOKUP($C6558,Customer!$A$2:$F$793,6,FALSE)</f>
        <v>Home Office</v>
      </c>
      <c r="P6558" t="str">
        <f>VLOOKUP(E6558,Product!$B$2:$C$1811,2,FALSE)</f>
        <v>Office Supplies</v>
      </c>
      <c r="Q6558" t="str">
        <f>VLOOKUP(E6558,CHOOSE({1,2},Product!$B$2:$B$1811,Product!$A$2:$A$1811),2,FALSE)</f>
        <v>Paper</v>
      </c>
      <c r="R6558" t="str">
        <f t="shared" si="102"/>
        <v>AZ</v>
      </c>
    </row>
    <row r="6559" spans="1:18" x14ac:dyDescent="0.25">
      <c r="A6559" t="s">
        <v>6007</v>
      </c>
      <c r="B6559" s="35">
        <v>44773</v>
      </c>
      <c r="C6559" t="s">
        <v>1808</v>
      </c>
      <c r="D6559" t="s">
        <v>20</v>
      </c>
      <c r="E6559" t="s">
        <v>1075</v>
      </c>
      <c r="F6559">
        <v>0</v>
      </c>
      <c r="G6559">
        <v>1578180.45</v>
      </c>
      <c r="H6559">
        <v>132744.15</v>
      </c>
      <c r="I6559">
        <v>2</v>
      </c>
      <c r="J6559" t="s">
        <v>22</v>
      </c>
      <c r="K6559" t="str">
        <f>VLOOKUP(C6559,Customer!$A$2:$F$793,2,FALSE)</f>
        <v>United Kingdom</v>
      </c>
      <c r="L6559" t="str">
        <f>VLOOKUP($C6559,Customer!$A$2:$F$793,3,FALSE)</f>
        <v>England</v>
      </c>
      <c r="M6559" t="str">
        <f>VLOOKUP($C6559,Customer!$A$2:$F$793,4,FALSE)</f>
        <v>London</v>
      </c>
      <c r="N6559" t="str">
        <f>VLOOKUP($C6559,Customer!$A$2:$F$793,5,FALSE)</f>
        <v>North</v>
      </c>
      <c r="O6559" t="str">
        <f>VLOOKUP($C6559,Customer!$A$2:$F$793,6,FALSE)</f>
        <v>Consumer</v>
      </c>
      <c r="P6559" t="str">
        <f>VLOOKUP(E6559,Product!$B$2:$C$1811,2,FALSE)</f>
        <v>Office Supplies</v>
      </c>
      <c r="Q6559" t="str">
        <f>VLOOKUP(E6559,CHOOSE({1,2},Product!$B$2:$B$1811,Product!$A$2:$A$1811),2,FALSE)</f>
        <v>Art</v>
      </c>
      <c r="R6559" t="str">
        <f t="shared" si="102"/>
        <v>AZ</v>
      </c>
    </row>
    <row r="6560" spans="1:18" x14ac:dyDescent="0.25">
      <c r="A6560" t="s">
        <v>6008</v>
      </c>
      <c r="B6560" s="35">
        <v>44773</v>
      </c>
      <c r="C6560" t="s">
        <v>868</v>
      </c>
      <c r="D6560" t="s">
        <v>20</v>
      </c>
      <c r="E6560" t="s">
        <v>991</v>
      </c>
      <c r="F6560">
        <v>0.3</v>
      </c>
      <c r="G6560">
        <v>899710.35</v>
      </c>
      <c r="H6560">
        <v>14749.35</v>
      </c>
      <c r="I6560">
        <v>2</v>
      </c>
      <c r="J6560" t="s">
        <v>22</v>
      </c>
      <c r="K6560" t="str">
        <f>VLOOKUP(C6560,Customer!$A$2:$F$793,2,FALSE)</f>
        <v>Italy</v>
      </c>
      <c r="L6560" t="str">
        <f>VLOOKUP($C6560,Customer!$A$2:$F$793,3,FALSE)</f>
        <v>Emilia-Romagna</v>
      </c>
      <c r="M6560" t="str">
        <f>VLOOKUP($C6560,Customer!$A$2:$F$793,4,FALSE)</f>
        <v>Bologna</v>
      </c>
      <c r="N6560" t="str">
        <f>VLOOKUP($C6560,Customer!$A$2:$F$793,5,FALSE)</f>
        <v>South</v>
      </c>
      <c r="O6560" t="str">
        <f>VLOOKUP($C6560,Customer!$A$2:$F$793,6,FALSE)</f>
        <v>Consumer</v>
      </c>
      <c r="P6560" t="str">
        <f>VLOOKUP(E6560,Product!$B$2:$C$1811,2,FALSE)</f>
        <v>Furniture</v>
      </c>
      <c r="Q6560" t="str">
        <f>VLOOKUP(E6560,CHOOSE({1,2},Product!$B$2:$B$1811,Product!$A$2:$A$1811),2,FALSE)</f>
        <v>Furnishings</v>
      </c>
      <c r="R6560" t="str">
        <f t="shared" si="102"/>
        <v>AZ</v>
      </c>
    </row>
    <row r="6561" spans="1:18" x14ac:dyDescent="0.25">
      <c r="A6561" t="s">
        <v>6008</v>
      </c>
      <c r="B6561" s="35">
        <v>44773</v>
      </c>
      <c r="C6561" t="s">
        <v>868</v>
      </c>
      <c r="D6561" t="s">
        <v>20</v>
      </c>
      <c r="E6561" t="s">
        <v>1168</v>
      </c>
      <c r="F6561">
        <v>0</v>
      </c>
      <c r="G6561">
        <v>870211.65</v>
      </c>
      <c r="H6561">
        <v>368733.75</v>
      </c>
      <c r="I6561">
        <v>3</v>
      </c>
      <c r="J6561" t="s">
        <v>26</v>
      </c>
      <c r="K6561" t="str">
        <f>VLOOKUP(C6561,Customer!$A$2:$F$793,2,FALSE)</f>
        <v>Italy</v>
      </c>
      <c r="L6561" t="str">
        <f>VLOOKUP($C6561,Customer!$A$2:$F$793,3,FALSE)</f>
        <v>Emilia-Romagna</v>
      </c>
      <c r="M6561" t="str">
        <f>VLOOKUP($C6561,Customer!$A$2:$F$793,4,FALSE)</f>
        <v>Bologna</v>
      </c>
      <c r="N6561" t="str">
        <f>VLOOKUP($C6561,Customer!$A$2:$F$793,5,FALSE)</f>
        <v>South</v>
      </c>
      <c r="O6561" t="str">
        <f>VLOOKUP($C6561,Customer!$A$2:$F$793,6,FALSE)</f>
        <v>Consumer</v>
      </c>
      <c r="P6561" t="str">
        <f>VLOOKUP(E6561,Product!$B$2:$C$1811,2,FALSE)</f>
        <v>Office Supplies</v>
      </c>
      <c r="Q6561" t="str">
        <f>VLOOKUP(E6561,CHOOSE({1,2},Product!$B$2:$B$1811,Product!$A$2:$A$1811),2,FALSE)</f>
        <v>Art</v>
      </c>
      <c r="R6561" t="str">
        <f t="shared" si="102"/>
        <v>AZ</v>
      </c>
    </row>
    <row r="6562" spans="1:18" x14ac:dyDescent="0.25">
      <c r="A6562" t="s">
        <v>6008</v>
      </c>
      <c r="B6562" s="35">
        <v>44773</v>
      </c>
      <c r="C6562" t="s">
        <v>868</v>
      </c>
      <c r="D6562" t="s">
        <v>20</v>
      </c>
      <c r="E6562" t="s">
        <v>979</v>
      </c>
      <c r="F6562">
        <v>0</v>
      </c>
      <c r="G6562">
        <v>899710.35</v>
      </c>
      <c r="H6562">
        <v>265488.3</v>
      </c>
      <c r="I6562">
        <v>2</v>
      </c>
      <c r="J6562" t="s">
        <v>26</v>
      </c>
      <c r="K6562" t="str">
        <f>VLOOKUP(C6562,Customer!$A$2:$F$793,2,FALSE)</f>
        <v>Italy</v>
      </c>
      <c r="L6562" t="str">
        <f>VLOOKUP($C6562,Customer!$A$2:$F$793,3,FALSE)</f>
        <v>Emilia-Romagna</v>
      </c>
      <c r="M6562" t="str">
        <f>VLOOKUP($C6562,Customer!$A$2:$F$793,4,FALSE)</f>
        <v>Bologna</v>
      </c>
      <c r="N6562" t="str">
        <f>VLOOKUP($C6562,Customer!$A$2:$F$793,5,FALSE)</f>
        <v>South</v>
      </c>
      <c r="O6562" t="str">
        <f>VLOOKUP($C6562,Customer!$A$2:$F$793,6,FALSE)</f>
        <v>Consumer</v>
      </c>
      <c r="P6562" t="str">
        <f>VLOOKUP(E6562,Product!$B$2:$C$1811,2,FALSE)</f>
        <v>Technology</v>
      </c>
      <c r="Q6562" t="str">
        <f>VLOOKUP(E6562,CHOOSE({1,2},Product!$B$2:$B$1811,Product!$A$2:$A$1811),2,FALSE)</f>
        <v>Accessories</v>
      </c>
      <c r="R6562" t="str">
        <f t="shared" si="102"/>
        <v>AZ</v>
      </c>
    </row>
    <row r="6563" spans="1:18" x14ac:dyDescent="0.25">
      <c r="A6563" t="s">
        <v>6008</v>
      </c>
      <c r="B6563" s="35">
        <v>44773</v>
      </c>
      <c r="C6563" t="s">
        <v>868</v>
      </c>
      <c r="D6563" t="s">
        <v>20</v>
      </c>
      <c r="E6563" t="s">
        <v>1368</v>
      </c>
      <c r="F6563">
        <v>0</v>
      </c>
      <c r="G6563">
        <v>2005911.6</v>
      </c>
      <c r="H6563">
        <v>604723.35</v>
      </c>
      <c r="I6563">
        <v>3</v>
      </c>
      <c r="J6563" t="s">
        <v>26</v>
      </c>
      <c r="K6563" t="str">
        <f>VLOOKUP(C6563,Customer!$A$2:$F$793,2,FALSE)</f>
        <v>Italy</v>
      </c>
      <c r="L6563" t="str">
        <f>VLOOKUP($C6563,Customer!$A$2:$F$793,3,FALSE)</f>
        <v>Emilia-Romagna</v>
      </c>
      <c r="M6563" t="str">
        <f>VLOOKUP($C6563,Customer!$A$2:$F$793,4,FALSE)</f>
        <v>Bologna</v>
      </c>
      <c r="N6563" t="str">
        <f>VLOOKUP($C6563,Customer!$A$2:$F$793,5,FALSE)</f>
        <v>South</v>
      </c>
      <c r="O6563" t="str">
        <f>VLOOKUP($C6563,Customer!$A$2:$F$793,6,FALSE)</f>
        <v>Consumer</v>
      </c>
      <c r="P6563" t="str">
        <f>VLOOKUP(E6563,Product!$B$2:$C$1811,2,FALSE)</f>
        <v>Technology</v>
      </c>
      <c r="Q6563" t="str">
        <f>VLOOKUP(E6563,CHOOSE({1,2},Product!$B$2:$B$1811,Product!$A$2:$A$1811),2,FALSE)</f>
        <v>Accessories</v>
      </c>
      <c r="R6563" t="str">
        <f t="shared" si="102"/>
        <v>AZ</v>
      </c>
    </row>
    <row r="6564" spans="1:18" x14ac:dyDescent="0.25">
      <c r="A6564" t="s">
        <v>6008</v>
      </c>
      <c r="B6564" s="35">
        <v>44773</v>
      </c>
      <c r="C6564" t="s">
        <v>868</v>
      </c>
      <c r="D6564" t="s">
        <v>20</v>
      </c>
      <c r="E6564" t="s">
        <v>2470</v>
      </c>
      <c r="F6564">
        <v>0</v>
      </c>
      <c r="G6564">
        <v>6917445.1500000004</v>
      </c>
      <c r="H6564">
        <v>486728.55</v>
      </c>
      <c r="I6564">
        <v>4</v>
      </c>
      <c r="J6564" t="s">
        <v>26</v>
      </c>
      <c r="K6564" t="str">
        <f>VLOOKUP(C6564,Customer!$A$2:$F$793,2,FALSE)</f>
        <v>Italy</v>
      </c>
      <c r="L6564" t="str">
        <f>VLOOKUP($C6564,Customer!$A$2:$F$793,3,FALSE)</f>
        <v>Emilia-Romagna</v>
      </c>
      <c r="M6564" t="str">
        <f>VLOOKUP($C6564,Customer!$A$2:$F$793,4,FALSE)</f>
        <v>Bologna</v>
      </c>
      <c r="N6564" t="str">
        <f>VLOOKUP($C6564,Customer!$A$2:$F$793,5,FALSE)</f>
        <v>South</v>
      </c>
      <c r="O6564" t="str">
        <f>VLOOKUP($C6564,Customer!$A$2:$F$793,6,FALSE)</f>
        <v>Consumer</v>
      </c>
      <c r="P6564" t="str">
        <f>VLOOKUP(E6564,Product!$B$2:$C$1811,2,FALSE)</f>
        <v>Technology</v>
      </c>
      <c r="Q6564" t="str">
        <f>VLOOKUP(E6564,CHOOSE({1,2},Product!$B$2:$B$1811,Product!$A$2:$A$1811),2,FALSE)</f>
        <v>Machines</v>
      </c>
      <c r="R6564" t="str">
        <f t="shared" si="102"/>
        <v>AZ</v>
      </c>
    </row>
    <row r="6565" spans="1:18" x14ac:dyDescent="0.25">
      <c r="A6565" t="s">
        <v>6009</v>
      </c>
      <c r="B6565" s="35">
        <v>44773</v>
      </c>
      <c r="C6565" t="s">
        <v>1161</v>
      </c>
      <c r="D6565" t="s">
        <v>24</v>
      </c>
      <c r="E6565" t="s">
        <v>480</v>
      </c>
      <c r="F6565">
        <v>0.1</v>
      </c>
      <c r="G6565">
        <v>1312692.1500000001</v>
      </c>
      <c r="H6565">
        <v>88496.1</v>
      </c>
      <c r="I6565">
        <v>5</v>
      </c>
      <c r="J6565" t="s">
        <v>26</v>
      </c>
      <c r="K6565" t="str">
        <f>VLOOKUP(C6565,Customer!$A$2:$F$793,2,FALSE)</f>
        <v>Italy</v>
      </c>
      <c r="L6565" t="str">
        <f>VLOOKUP($C6565,Customer!$A$2:$F$793,3,FALSE)</f>
        <v>Emilia-Romagna</v>
      </c>
      <c r="M6565" t="str">
        <f>VLOOKUP($C6565,Customer!$A$2:$F$793,4,FALSE)</f>
        <v>Ferrara</v>
      </c>
      <c r="N6565" t="str">
        <f>VLOOKUP($C6565,Customer!$A$2:$F$793,5,FALSE)</f>
        <v>South</v>
      </c>
      <c r="O6565" t="str">
        <f>VLOOKUP($C6565,Customer!$A$2:$F$793,6,FALSE)</f>
        <v>Corporate</v>
      </c>
      <c r="P6565" t="str">
        <f>VLOOKUP(E6565,Product!$B$2:$C$1811,2,FALSE)</f>
        <v>Office Supplies</v>
      </c>
      <c r="Q6565" t="str">
        <f>VLOOKUP(E6565,CHOOSE({1,2},Product!$B$2:$B$1811,Product!$A$2:$A$1811),2,FALSE)</f>
        <v>Storage</v>
      </c>
      <c r="R6565" t="str">
        <f t="shared" si="102"/>
        <v>AZ</v>
      </c>
    </row>
    <row r="6566" spans="1:18" x14ac:dyDescent="0.25">
      <c r="A6566" t="s">
        <v>6009</v>
      </c>
      <c r="B6566" s="35">
        <v>44773</v>
      </c>
      <c r="C6566" t="s">
        <v>1161</v>
      </c>
      <c r="D6566" t="s">
        <v>24</v>
      </c>
      <c r="E6566" t="s">
        <v>1518</v>
      </c>
      <c r="F6566">
        <v>0.1</v>
      </c>
      <c r="G6566">
        <v>1548681.75</v>
      </c>
      <c r="H6566">
        <v>589974</v>
      </c>
      <c r="I6566">
        <v>2</v>
      </c>
      <c r="J6566" t="s">
        <v>22</v>
      </c>
      <c r="K6566" t="str">
        <f>VLOOKUP(C6566,Customer!$A$2:$F$793,2,FALSE)</f>
        <v>Italy</v>
      </c>
      <c r="L6566" t="str">
        <f>VLOOKUP($C6566,Customer!$A$2:$F$793,3,FALSE)</f>
        <v>Emilia-Romagna</v>
      </c>
      <c r="M6566" t="str">
        <f>VLOOKUP($C6566,Customer!$A$2:$F$793,4,FALSE)</f>
        <v>Ferrara</v>
      </c>
      <c r="N6566" t="str">
        <f>VLOOKUP($C6566,Customer!$A$2:$F$793,5,FALSE)</f>
        <v>South</v>
      </c>
      <c r="O6566" t="str">
        <f>VLOOKUP($C6566,Customer!$A$2:$F$793,6,FALSE)</f>
        <v>Corporate</v>
      </c>
      <c r="P6566" t="str">
        <f>VLOOKUP(E6566,Product!$B$2:$C$1811,2,FALSE)</f>
        <v>Office Supplies</v>
      </c>
      <c r="Q6566" t="str">
        <f>VLOOKUP(E6566,CHOOSE({1,2},Product!$B$2:$B$1811,Product!$A$2:$A$1811),2,FALSE)</f>
        <v>Storage</v>
      </c>
      <c r="R6566" t="str">
        <f t="shared" si="102"/>
        <v>AZ</v>
      </c>
    </row>
    <row r="6567" spans="1:18" x14ac:dyDescent="0.25">
      <c r="A6567" t="s">
        <v>6010</v>
      </c>
      <c r="B6567" s="35">
        <v>44773</v>
      </c>
      <c r="C6567" t="s">
        <v>572</v>
      </c>
      <c r="D6567" t="s">
        <v>24</v>
      </c>
      <c r="E6567" t="s">
        <v>863</v>
      </c>
      <c r="F6567">
        <v>0</v>
      </c>
      <c r="G6567">
        <v>1312692.1500000001</v>
      </c>
      <c r="H6567">
        <v>0</v>
      </c>
      <c r="I6567">
        <v>3</v>
      </c>
      <c r="J6567" t="s">
        <v>26</v>
      </c>
      <c r="K6567" t="str">
        <f>VLOOKUP(C6567,Customer!$A$2:$F$793,2,FALSE)</f>
        <v>United Kingdom</v>
      </c>
      <c r="L6567" t="str">
        <f>VLOOKUP($C6567,Customer!$A$2:$F$793,3,FALSE)</f>
        <v>England</v>
      </c>
      <c r="M6567" t="str">
        <f>VLOOKUP($C6567,Customer!$A$2:$F$793,4,FALSE)</f>
        <v>Wigan</v>
      </c>
      <c r="N6567" t="str">
        <f>VLOOKUP($C6567,Customer!$A$2:$F$793,5,FALSE)</f>
        <v>North</v>
      </c>
      <c r="O6567" t="str">
        <f>VLOOKUP($C6567,Customer!$A$2:$F$793,6,FALSE)</f>
        <v>Corporate</v>
      </c>
      <c r="P6567" t="str">
        <f>VLOOKUP(E6567,Product!$B$2:$C$1811,2,FALSE)</f>
        <v>Office Supplies</v>
      </c>
      <c r="Q6567" t="str">
        <f>VLOOKUP(E6567,CHOOSE({1,2},Product!$B$2:$B$1811,Product!$A$2:$A$1811),2,FALSE)</f>
        <v>Art</v>
      </c>
      <c r="R6567" t="str">
        <f t="shared" si="102"/>
        <v>AZ</v>
      </c>
    </row>
    <row r="6568" spans="1:18" x14ac:dyDescent="0.25">
      <c r="A6568" t="s">
        <v>6011</v>
      </c>
      <c r="B6568" s="35">
        <v>44774</v>
      </c>
      <c r="C6568" t="s">
        <v>920</v>
      </c>
      <c r="D6568" t="s">
        <v>51</v>
      </c>
      <c r="E6568" t="s">
        <v>903</v>
      </c>
      <c r="F6568">
        <v>0.5</v>
      </c>
      <c r="G6568">
        <v>427731.15</v>
      </c>
      <c r="H6568">
        <v>-265488.3</v>
      </c>
      <c r="I6568">
        <v>7</v>
      </c>
      <c r="J6568" t="s">
        <v>22</v>
      </c>
      <c r="K6568" t="str">
        <f>VLOOKUP(C6568,Customer!$A$2:$F$793,2,FALSE)</f>
        <v>Italy</v>
      </c>
      <c r="L6568" t="str">
        <f>VLOOKUP($C6568,Customer!$A$2:$F$793,3,FALSE)</f>
        <v>Tuscany</v>
      </c>
      <c r="M6568" t="str">
        <f>VLOOKUP($C6568,Customer!$A$2:$F$793,4,FALSE)</f>
        <v>Lucca</v>
      </c>
      <c r="N6568" t="str">
        <f>VLOOKUP($C6568,Customer!$A$2:$F$793,5,FALSE)</f>
        <v>South</v>
      </c>
      <c r="O6568" t="str">
        <f>VLOOKUP($C6568,Customer!$A$2:$F$793,6,FALSE)</f>
        <v>Consumer</v>
      </c>
      <c r="P6568" t="str">
        <f>VLOOKUP(E6568,Product!$B$2:$C$1811,2,FALSE)</f>
        <v>Office Supplies</v>
      </c>
      <c r="Q6568" t="str">
        <f>VLOOKUP(E6568,CHOOSE({1,2},Product!$B$2:$B$1811,Product!$A$2:$A$1811),2,FALSE)</f>
        <v>Labels</v>
      </c>
      <c r="R6568" t="str">
        <f t="shared" si="102"/>
        <v>BN</v>
      </c>
    </row>
    <row r="6569" spans="1:18" x14ac:dyDescent="0.25">
      <c r="A6569" t="s">
        <v>6012</v>
      </c>
      <c r="B6569" s="35">
        <v>44774</v>
      </c>
      <c r="C6569" t="s">
        <v>836</v>
      </c>
      <c r="D6569" t="s">
        <v>20</v>
      </c>
      <c r="E6569" t="s">
        <v>1462</v>
      </c>
      <c r="F6569">
        <v>0.3</v>
      </c>
      <c r="G6569">
        <v>2197653.15</v>
      </c>
      <c r="H6569">
        <v>250738.95</v>
      </c>
      <c r="I6569">
        <v>4</v>
      </c>
      <c r="J6569" t="s">
        <v>26</v>
      </c>
      <c r="K6569" t="str">
        <f>VLOOKUP(C6569,Customer!$A$2:$F$793,2,FALSE)</f>
        <v>France</v>
      </c>
      <c r="L6569" t="str">
        <f>VLOOKUP($C6569,Customer!$A$2:$F$793,3,FALSE)</f>
        <v>Ile-de-France</v>
      </c>
      <c r="M6569" t="str">
        <f>VLOOKUP($C6569,Customer!$A$2:$F$793,4,FALSE)</f>
        <v>Fontenay-aux-Roses</v>
      </c>
      <c r="N6569" t="str">
        <f>VLOOKUP($C6569,Customer!$A$2:$F$793,5,FALSE)</f>
        <v>Central</v>
      </c>
      <c r="O6569" t="str">
        <f>VLOOKUP($C6569,Customer!$A$2:$F$793,6,FALSE)</f>
        <v>Consumer</v>
      </c>
      <c r="P6569" t="str">
        <f>VLOOKUP(E6569,Product!$B$2:$C$1811,2,FALSE)</f>
        <v>Furniture</v>
      </c>
      <c r="Q6569" t="str">
        <f>VLOOKUP(E6569,CHOOSE({1,2},Product!$B$2:$B$1811,Product!$A$2:$A$1811),2,FALSE)</f>
        <v>Furnishings</v>
      </c>
      <c r="R6569" t="str">
        <f t="shared" si="102"/>
        <v>AZ</v>
      </c>
    </row>
    <row r="6570" spans="1:18" x14ac:dyDescent="0.25">
      <c r="A6570" t="s">
        <v>6013</v>
      </c>
      <c r="B6570" s="35">
        <v>44774</v>
      </c>
      <c r="C6570" t="s">
        <v>236</v>
      </c>
      <c r="D6570" t="s">
        <v>24</v>
      </c>
      <c r="E6570" t="s">
        <v>2071</v>
      </c>
      <c r="F6570">
        <v>0</v>
      </c>
      <c r="G6570">
        <v>1932164.85</v>
      </c>
      <c r="H6570">
        <v>398232.45</v>
      </c>
      <c r="I6570">
        <v>4</v>
      </c>
      <c r="J6570" t="s">
        <v>22</v>
      </c>
      <c r="K6570" t="str">
        <f>VLOOKUP(C6570,Customer!$A$2:$F$793,2,FALSE)</f>
        <v>France</v>
      </c>
      <c r="L6570" t="str">
        <f>VLOOKUP($C6570,Customer!$A$2:$F$793,3,FALSE)</f>
        <v>Alsace-Champagne-Ardenne-Lorraine</v>
      </c>
      <c r="M6570" t="str">
        <f>VLOOKUP($C6570,Customer!$A$2:$F$793,4,FALSE)</f>
        <v>Colmar</v>
      </c>
      <c r="N6570" t="str">
        <f>VLOOKUP($C6570,Customer!$A$2:$F$793,5,FALSE)</f>
        <v>Central</v>
      </c>
      <c r="O6570" t="str">
        <f>VLOOKUP($C6570,Customer!$A$2:$F$793,6,FALSE)</f>
        <v>Consumer</v>
      </c>
      <c r="P6570" t="str">
        <f>VLOOKUP(E6570,Product!$B$2:$C$1811,2,FALSE)</f>
        <v>Office Supplies</v>
      </c>
      <c r="Q6570" t="str">
        <f>VLOOKUP(E6570,CHOOSE({1,2},Product!$B$2:$B$1811,Product!$A$2:$A$1811),2,FALSE)</f>
        <v>Paper</v>
      </c>
      <c r="R6570" t="str">
        <f t="shared" si="102"/>
        <v>AZ</v>
      </c>
    </row>
    <row r="6571" spans="1:18" x14ac:dyDescent="0.25">
      <c r="A6571" t="s">
        <v>6012</v>
      </c>
      <c r="B6571" s="35">
        <v>44774</v>
      </c>
      <c r="C6571" t="s">
        <v>836</v>
      </c>
      <c r="D6571" t="s">
        <v>20</v>
      </c>
      <c r="E6571" t="s">
        <v>2392</v>
      </c>
      <c r="F6571">
        <v>0</v>
      </c>
      <c r="G6571">
        <v>117994.8</v>
      </c>
      <c r="H6571">
        <v>29498.7</v>
      </c>
      <c r="I6571">
        <v>2</v>
      </c>
      <c r="J6571" t="s">
        <v>22</v>
      </c>
      <c r="K6571" t="str">
        <f>VLOOKUP(C6571,Customer!$A$2:$F$793,2,FALSE)</f>
        <v>France</v>
      </c>
      <c r="L6571" t="str">
        <f>VLOOKUP($C6571,Customer!$A$2:$F$793,3,FALSE)</f>
        <v>Ile-de-France</v>
      </c>
      <c r="M6571" t="str">
        <f>VLOOKUP($C6571,Customer!$A$2:$F$793,4,FALSE)</f>
        <v>Fontenay-aux-Roses</v>
      </c>
      <c r="N6571" t="str">
        <f>VLOOKUP($C6571,Customer!$A$2:$F$793,5,FALSE)</f>
        <v>Central</v>
      </c>
      <c r="O6571" t="str">
        <f>VLOOKUP($C6571,Customer!$A$2:$F$793,6,FALSE)</f>
        <v>Consumer</v>
      </c>
      <c r="P6571" t="str">
        <f>VLOOKUP(E6571,Product!$B$2:$C$1811,2,FALSE)</f>
        <v>Office Supplies</v>
      </c>
      <c r="Q6571" t="str">
        <f>VLOOKUP(E6571,CHOOSE({1,2},Product!$B$2:$B$1811,Product!$A$2:$A$1811),2,FALSE)</f>
        <v>Labels</v>
      </c>
      <c r="R6571" t="str">
        <f t="shared" si="102"/>
        <v>AZ</v>
      </c>
    </row>
    <row r="6572" spans="1:18" x14ac:dyDescent="0.25">
      <c r="A6572" t="s">
        <v>6014</v>
      </c>
      <c r="B6572" s="35">
        <v>44775</v>
      </c>
      <c r="C6572" t="s">
        <v>1491</v>
      </c>
      <c r="D6572" t="s">
        <v>33</v>
      </c>
      <c r="E6572" t="s">
        <v>1416</v>
      </c>
      <c r="F6572">
        <v>0.1</v>
      </c>
      <c r="G6572">
        <v>16416026.550000001</v>
      </c>
      <c r="H6572">
        <v>4380556.95</v>
      </c>
      <c r="I6572">
        <v>3</v>
      </c>
      <c r="J6572" t="s">
        <v>22</v>
      </c>
      <c r="K6572" t="str">
        <f>VLOOKUP(C6572,Customer!$A$2:$F$793,2,FALSE)</f>
        <v>Italy</v>
      </c>
      <c r="L6572" t="str">
        <f>VLOOKUP($C6572,Customer!$A$2:$F$793,3,FALSE)</f>
        <v>Lazio</v>
      </c>
      <c r="M6572" t="str">
        <f>VLOOKUP($C6572,Customer!$A$2:$F$793,4,FALSE)</f>
        <v>Fiumicino</v>
      </c>
      <c r="N6572" t="str">
        <f>VLOOKUP($C6572,Customer!$A$2:$F$793,5,FALSE)</f>
        <v>South</v>
      </c>
      <c r="O6572" t="str">
        <f>VLOOKUP($C6572,Customer!$A$2:$F$793,6,FALSE)</f>
        <v>Consumer</v>
      </c>
      <c r="P6572" t="str">
        <f>VLOOKUP(E6572,Product!$B$2:$C$1811,2,FALSE)</f>
        <v>Furniture</v>
      </c>
      <c r="Q6572" t="str">
        <f>VLOOKUP(E6572,CHOOSE({1,2},Product!$B$2:$B$1811,Product!$A$2:$A$1811),2,FALSE)</f>
        <v>Bookcases</v>
      </c>
      <c r="R6572" t="str">
        <f t="shared" si="102"/>
        <v>AZ</v>
      </c>
    </row>
    <row r="6573" spans="1:18" x14ac:dyDescent="0.25">
      <c r="A6573" t="s">
        <v>6015</v>
      </c>
      <c r="B6573" s="35">
        <v>44775</v>
      </c>
      <c r="C6573" t="s">
        <v>1133</v>
      </c>
      <c r="D6573" t="s">
        <v>20</v>
      </c>
      <c r="E6573" t="s">
        <v>1893</v>
      </c>
      <c r="F6573">
        <v>0.15</v>
      </c>
      <c r="G6573">
        <v>8997103.5</v>
      </c>
      <c r="H6573">
        <v>3067864.8000000003</v>
      </c>
      <c r="I6573">
        <v>3</v>
      </c>
      <c r="J6573" t="s">
        <v>22</v>
      </c>
      <c r="K6573" t="str">
        <f>VLOOKUP(C6573,Customer!$A$2:$F$793,2,FALSE)</f>
        <v>Germany</v>
      </c>
      <c r="L6573" t="str">
        <f>VLOOKUP($C6573,Customer!$A$2:$F$793,3,FALSE)</f>
        <v>North Rhine-Westphalia</v>
      </c>
      <c r="M6573" t="str">
        <f>VLOOKUP($C6573,Customer!$A$2:$F$793,4,FALSE)</f>
        <v>Recklinghausen</v>
      </c>
      <c r="N6573" t="str">
        <f>VLOOKUP($C6573,Customer!$A$2:$F$793,5,FALSE)</f>
        <v>Central</v>
      </c>
      <c r="O6573" t="str">
        <f>VLOOKUP($C6573,Customer!$A$2:$F$793,6,FALSE)</f>
        <v>Home Office</v>
      </c>
      <c r="P6573" t="str">
        <f>VLOOKUP(E6573,Product!$B$2:$C$1811,2,FALSE)</f>
        <v>Technology</v>
      </c>
      <c r="Q6573" t="str">
        <f>VLOOKUP(E6573,CHOOSE({1,2},Product!$B$2:$B$1811,Product!$A$2:$A$1811),2,FALSE)</f>
        <v>Copiers</v>
      </c>
      <c r="R6573" t="str">
        <f t="shared" si="102"/>
        <v>AZ</v>
      </c>
    </row>
    <row r="6574" spans="1:18" x14ac:dyDescent="0.25">
      <c r="A6574" t="s">
        <v>6016</v>
      </c>
      <c r="B6574" s="35">
        <v>44775</v>
      </c>
      <c r="C6574" t="s">
        <v>1607</v>
      </c>
      <c r="D6574" t="s">
        <v>33</v>
      </c>
      <c r="E6574" t="s">
        <v>992</v>
      </c>
      <c r="F6574">
        <v>0</v>
      </c>
      <c r="G6574">
        <v>2020660.95</v>
      </c>
      <c r="H6574">
        <v>929209.05</v>
      </c>
      <c r="I6574">
        <v>3</v>
      </c>
      <c r="J6574" t="s">
        <v>22</v>
      </c>
      <c r="K6574" t="str">
        <f>VLOOKUP(C6574,Customer!$A$2:$F$793,2,FALSE)</f>
        <v>Denmark</v>
      </c>
      <c r="L6574" t="str">
        <f>VLOOKUP($C6574,Customer!$A$2:$F$793,3,FALSE)</f>
        <v>Hovedstaden</v>
      </c>
      <c r="M6574" t="str">
        <f>VLOOKUP($C6574,Customer!$A$2:$F$793,4,FALSE)</f>
        <v>Frederiksberg</v>
      </c>
      <c r="N6574" t="str">
        <f>VLOOKUP($C6574,Customer!$A$2:$F$793,5,FALSE)</f>
        <v>North</v>
      </c>
      <c r="O6574" t="str">
        <f>VLOOKUP($C6574,Customer!$A$2:$F$793,6,FALSE)</f>
        <v>Consumer</v>
      </c>
      <c r="P6574" t="str">
        <f>VLOOKUP(E6574,Product!$B$2:$C$1811,2,FALSE)</f>
        <v>Office Supplies</v>
      </c>
      <c r="Q6574" t="str">
        <f>VLOOKUP(E6574,CHOOSE({1,2},Product!$B$2:$B$1811,Product!$A$2:$A$1811),2,FALSE)</f>
        <v>Art</v>
      </c>
      <c r="R6574" t="str">
        <f t="shared" si="102"/>
        <v>AZ</v>
      </c>
    </row>
    <row r="6575" spans="1:18" x14ac:dyDescent="0.25">
      <c r="A6575" t="s">
        <v>6016</v>
      </c>
      <c r="B6575" s="35">
        <v>44775</v>
      </c>
      <c r="C6575" t="s">
        <v>1607</v>
      </c>
      <c r="D6575" t="s">
        <v>33</v>
      </c>
      <c r="E6575" t="s">
        <v>56</v>
      </c>
      <c r="F6575">
        <v>0</v>
      </c>
      <c r="G6575">
        <v>265488.3</v>
      </c>
      <c r="H6575">
        <v>44248.05</v>
      </c>
      <c r="I6575">
        <v>2</v>
      </c>
      <c r="J6575" t="s">
        <v>26</v>
      </c>
      <c r="K6575" t="str">
        <f>VLOOKUP(C6575,Customer!$A$2:$F$793,2,FALSE)</f>
        <v>Denmark</v>
      </c>
      <c r="L6575" t="str">
        <f>VLOOKUP($C6575,Customer!$A$2:$F$793,3,FALSE)</f>
        <v>Hovedstaden</v>
      </c>
      <c r="M6575" t="str">
        <f>VLOOKUP($C6575,Customer!$A$2:$F$793,4,FALSE)</f>
        <v>Frederiksberg</v>
      </c>
      <c r="N6575" t="str">
        <f>VLOOKUP($C6575,Customer!$A$2:$F$793,5,FALSE)</f>
        <v>North</v>
      </c>
      <c r="O6575" t="str">
        <f>VLOOKUP($C6575,Customer!$A$2:$F$793,6,FALSE)</f>
        <v>Consumer</v>
      </c>
      <c r="P6575" t="str">
        <f>VLOOKUP(E6575,Product!$B$2:$C$1811,2,FALSE)</f>
        <v>Office Supplies</v>
      </c>
      <c r="Q6575" t="str">
        <f>VLOOKUP(E6575,CHOOSE({1,2},Product!$B$2:$B$1811,Product!$A$2:$A$1811),2,FALSE)</f>
        <v>Binders</v>
      </c>
      <c r="R6575" t="str">
        <f t="shared" si="102"/>
        <v>AZ</v>
      </c>
    </row>
    <row r="6576" spans="1:18" x14ac:dyDescent="0.25">
      <c r="A6576" t="s">
        <v>6016</v>
      </c>
      <c r="B6576" s="35">
        <v>44775</v>
      </c>
      <c r="C6576" t="s">
        <v>1607</v>
      </c>
      <c r="D6576" t="s">
        <v>33</v>
      </c>
      <c r="E6576" t="s">
        <v>2380</v>
      </c>
      <c r="F6576">
        <v>0</v>
      </c>
      <c r="G6576">
        <v>1607679.1500000001</v>
      </c>
      <c r="H6576">
        <v>516227.25</v>
      </c>
      <c r="I6576">
        <v>6</v>
      </c>
      <c r="J6576" t="s">
        <v>22</v>
      </c>
      <c r="K6576" t="str">
        <f>VLOOKUP(C6576,Customer!$A$2:$F$793,2,FALSE)</f>
        <v>Denmark</v>
      </c>
      <c r="L6576" t="str">
        <f>VLOOKUP($C6576,Customer!$A$2:$F$793,3,FALSE)</f>
        <v>Hovedstaden</v>
      </c>
      <c r="M6576" t="str">
        <f>VLOOKUP($C6576,Customer!$A$2:$F$793,4,FALSE)</f>
        <v>Frederiksberg</v>
      </c>
      <c r="N6576" t="str">
        <f>VLOOKUP($C6576,Customer!$A$2:$F$793,5,FALSE)</f>
        <v>North</v>
      </c>
      <c r="O6576" t="str">
        <f>VLOOKUP($C6576,Customer!$A$2:$F$793,6,FALSE)</f>
        <v>Consumer</v>
      </c>
      <c r="P6576" t="str">
        <f>VLOOKUP(E6576,Product!$B$2:$C$1811,2,FALSE)</f>
        <v>Office Supplies</v>
      </c>
      <c r="Q6576" t="str">
        <f>VLOOKUP(E6576,CHOOSE({1,2},Product!$B$2:$B$1811,Product!$A$2:$A$1811),2,FALSE)</f>
        <v>Paper</v>
      </c>
      <c r="R6576" t="str">
        <f t="shared" si="102"/>
        <v>AZ</v>
      </c>
    </row>
    <row r="6577" spans="1:18" x14ac:dyDescent="0.25">
      <c r="A6577" t="s">
        <v>6017</v>
      </c>
      <c r="B6577" s="35">
        <v>44775</v>
      </c>
      <c r="C6577" t="s">
        <v>186</v>
      </c>
      <c r="D6577" t="s">
        <v>20</v>
      </c>
      <c r="E6577" t="s">
        <v>1073</v>
      </c>
      <c r="F6577">
        <v>0</v>
      </c>
      <c r="G6577">
        <v>8923356.75</v>
      </c>
      <c r="H6577">
        <v>3215358.3000000003</v>
      </c>
      <c r="I6577">
        <v>2</v>
      </c>
      <c r="J6577" t="s">
        <v>26</v>
      </c>
      <c r="K6577" t="str">
        <f>VLOOKUP(C6577,Customer!$A$2:$F$793,2,FALSE)</f>
        <v>Spain</v>
      </c>
      <c r="L6577" t="str">
        <f>VLOOKUP($C6577,Customer!$A$2:$F$793,3,FALSE)</f>
        <v>Valenciana</v>
      </c>
      <c r="M6577" t="str">
        <f>VLOOKUP($C6577,Customer!$A$2:$F$793,4,FALSE)</f>
        <v>Elda</v>
      </c>
      <c r="N6577" t="str">
        <f>VLOOKUP($C6577,Customer!$A$2:$F$793,5,FALSE)</f>
        <v>South</v>
      </c>
      <c r="O6577" t="str">
        <f>VLOOKUP($C6577,Customer!$A$2:$F$793,6,FALSE)</f>
        <v>Consumer</v>
      </c>
      <c r="P6577" t="str">
        <f>VLOOKUP(E6577,Product!$B$2:$C$1811,2,FALSE)</f>
        <v>Office Supplies</v>
      </c>
      <c r="Q6577" t="str">
        <f>VLOOKUP(E6577,CHOOSE({1,2},Product!$B$2:$B$1811,Product!$A$2:$A$1811),2,FALSE)</f>
        <v>Appliances</v>
      </c>
      <c r="R6577" t="str">
        <f t="shared" si="102"/>
        <v>AZ</v>
      </c>
    </row>
    <row r="6578" spans="1:18" x14ac:dyDescent="0.25">
      <c r="A6578" t="s">
        <v>6017</v>
      </c>
      <c r="B6578" s="35">
        <v>44775</v>
      </c>
      <c r="C6578" t="s">
        <v>186</v>
      </c>
      <c r="D6578" t="s">
        <v>20</v>
      </c>
      <c r="E6578" t="s">
        <v>2528</v>
      </c>
      <c r="F6578">
        <v>0</v>
      </c>
      <c r="G6578">
        <v>973457.1</v>
      </c>
      <c r="H6578">
        <v>191741.55000000002</v>
      </c>
      <c r="I6578">
        <v>6</v>
      </c>
      <c r="J6578" t="s">
        <v>26</v>
      </c>
      <c r="K6578" t="str">
        <f>VLOOKUP(C6578,Customer!$A$2:$F$793,2,FALSE)</f>
        <v>Spain</v>
      </c>
      <c r="L6578" t="str">
        <f>VLOOKUP($C6578,Customer!$A$2:$F$793,3,FALSE)</f>
        <v>Valenciana</v>
      </c>
      <c r="M6578" t="str">
        <f>VLOOKUP($C6578,Customer!$A$2:$F$793,4,FALSE)</f>
        <v>Elda</v>
      </c>
      <c r="N6578" t="str">
        <f>VLOOKUP($C6578,Customer!$A$2:$F$793,5,FALSE)</f>
        <v>South</v>
      </c>
      <c r="O6578" t="str">
        <f>VLOOKUP($C6578,Customer!$A$2:$F$793,6,FALSE)</f>
        <v>Consumer</v>
      </c>
      <c r="P6578" t="str">
        <f>VLOOKUP(E6578,Product!$B$2:$C$1811,2,FALSE)</f>
        <v>Office Supplies</v>
      </c>
      <c r="Q6578" t="str">
        <f>VLOOKUP(E6578,CHOOSE({1,2},Product!$B$2:$B$1811,Product!$A$2:$A$1811),2,FALSE)</f>
        <v>Fasteners</v>
      </c>
      <c r="R6578" t="str">
        <f t="shared" si="102"/>
        <v>AZ</v>
      </c>
    </row>
    <row r="6579" spans="1:18" x14ac:dyDescent="0.25">
      <c r="A6579" t="s">
        <v>6017</v>
      </c>
      <c r="B6579" s="35">
        <v>44775</v>
      </c>
      <c r="C6579" t="s">
        <v>186</v>
      </c>
      <c r="D6579" t="s">
        <v>20</v>
      </c>
      <c r="E6579" t="s">
        <v>989</v>
      </c>
      <c r="F6579">
        <v>0.1</v>
      </c>
      <c r="G6579">
        <v>1002955.8</v>
      </c>
      <c r="H6579">
        <v>398232.45</v>
      </c>
      <c r="I6579">
        <v>4</v>
      </c>
      <c r="J6579" t="s">
        <v>26</v>
      </c>
      <c r="K6579" t="str">
        <f>VLOOKUP(C6579,Customer!$A$2:$F$793,2,FALSE)</f>
        <v>Spain</v>
      </c>
      <c r="L6579" t="str">
        <f>VLOOKUP($C6579,Customer!$A$2:$F$793,3,FALSE)</f>
        <v>Valenciana</v>
      </c>
      <c r="M6579" t="str">
        <f>VLOOKUP($C6579,Customer!$A$2:$F$793,4,FALSE)</f>
        <v>Elda</v>
      </c>
      <c r="N6579" t="str">
        <f>VLOOKUP($C6579,Customer!$A$2:$F$793,5,FALSE)</f>
        <v>South</v>
      </c>
      <c r="O6579" t="str">
        <f>VLOOKUP($C6579,Customer!$A$2:$F$793,6,FALSE)</f>
        <v>Consumer</v>
      </c>
      <c r="P6579" t="str">
        <f>VLOOKUP(E6579,Product!$B$2:$C$1811,2,FALSE)</f>
        <v>Office Supplies</v>
      </c>
      <c r="Q6579" t="str">
        <f>VLOOKUP(E6579,CHOOSE({1,2},Product!$B$2:$B$1811,Product!$A$2:$A$1811),2,FALSE)</f>
        <v>Storage</v>
      </c>
      <c r="R6579" t="str">
        <f t="shared" si="102"/>
        <v>AZ</v>
      </c>
    </row>
    <row r="6580" spans="1:18" x14ac:dyDescent="0.25">
      <c r="A6580" t="s">
        <v>6018</v>
      </c>
      <c r="B6580" s="35">
        <v>44775</v>
      </c>
      <c r="C6580" t="s">
        <v>330</v>
      </c>
      <c r="D6580" t="s">
        <v>24</v>
      </c>
      <c r="E6580" t="s">
        <v>2551</v>
      </c>
      <c r="F6580">
        <v>0.1</v>
      </c>
      <c r="G6580">
        <v>9882064.5</v>
      </c>
      <c r="H6580">
        <v>221240.25</v>
      </c>
      <c r="I6580">
        <v>5</v>
      </c>
      <c r="J6580" t="s">
        <v>22</v>
      </c>
      <c r="K6580" t="str">
        <f>VLOOKUP(C6580,Customer!$A$2:$F$793,2,FALSE)</f>
        <v>Switzerland</v>
      </c>
      <c r="L6580" t="str">
        <f>VLOOKUP($C6580,Customer!$A$2:$F$793,3,FALSE)</f>
        <v>Zürich</v>
      </c>
      <c r="M6580" t="str">
        <f>VLOOKUP($C6580,Customer!$A$2:$F$793,4,FALSE)</f>
        <v>Zurich</v>
      </c>
      <c r="N6580" t="str">
        <f>VLOOKUP($C6580,Customer!$A$2:$F$793,5,FALSE)</f>
        <v>Central</v>
      </c>
      <c r="O6580" t="str">
        <f>VLOOKUP($C6580,Customer!$A$2:$F$793,6,FALSE)</f>
        <v>Consumer</v>
      </c>
      <c r="P6580" t="str">
        <f>VLOOKUP(E6580,Product!$B$2:$C$1811,2,FALSE)</f>
        <v>Furniture</v>
      </c>
      <c r="Q6580" t="str">
        <f>VLOOKUP(E6580,CHOOSE({1,2},Product!$B$2:$B$1811,Product!$A$2:$A$1811),2,FALSE)</f>
        <v>Bookcases</v>
      </c>
      <c r="R6580" t="str">
        <f t="shared" si="102"/>
        <v>BN</v>
      </c>
    </row>
    <row r="6581" spans="1:18" x14ac:dyDescent="0.25">
      <c r="A6581" t="s">
        <v>6019</v>
      </c>
      <c r="B6581" s="35">
        <v>44775</v>
      </c>
      <c r="C6581" t="s">
        <v>2046</v>
      </c>
      <c r="D6581" t="s">
        <v>24</v>
      </c>
      <c r="E6581" t="s">
        <v>1390</v>
      </c>
      <c r="F6581">
        <v>0</v>
      </c>
      <c r="G6581">
        <v>309736.35000000003</v>
      </c>
      <c r="H6581">
        <v>103245.45</v>
      </c>
      <c r="I6581">
        <v>2</v>
      </c>
      <c r="J6581" t="s">
        <v>26</v>
      </c>
      <c r="K6581" t="str">
        <f>VLOOKUP(C6581,Customer!$A$2:$F$793,2,FALSE)</f>
        <v>Austria</v>
      </c>
      <c r="L6581" t="str">
        <f>VLOOKUP($C6581,Customer!$A$2:$F$793,3,FALSE)</f>
        <v>Vienna</v>
      </c>
      <c r="M6581" t="str">
        <f>VLOOKUP($C6581,Customer!$A$2:$F$793,4,FALSE)</f>
        <v>Vienna</v>
      </c>
      <c r="N6581" t="str">
        <f>VLOOKUP($C6581,Customer!$A$2:$F$793,5,FALSE)</f>
        <v>Central</v>
      </c>
      <c r="O6581" t="str">
        <f>VLOOKUP($C6581,Customer!$A$2:$F$793,6,FALSE)</f>
        <v>Corporate</v>
      </c>
      <c r="P6581" t="str">
        <f>VLOOKUP(E6581,Product!$B$2:$C$1811,2,FALSE)</f>
        <v>Office Supplies</v>
      </c>
      <c r="Q6581" t="str">
        <f>VLOOKUP(E6581,CHOOSE({1,2},Product!$B$2:$B$1811,Product!$A$2:$A$1811),2,FALSE)</f>
        <v>Binders</v>
      </c>
      <c r="R6581" t="str">
        <f t="shared" si="102"/>
        <v>AZ</v>
      </c>
    </row>
    <row r="6582" spans="1:18" x14ac:dyDescent="0.25">
      <c r="A6582" t="s">
        <v>6019</v>
      </c>
      <c r="B6582" s="35">
        <v>44775</v>
      </c>
      <c r="C6582" t="s">
        <v>2046</v>
      </c>
      <c r="D6582" t="s">
        <v>24</v>
      </c>
      <c r="E6582" t="s">
        <v>2562</v>
      </c>
      <c r="F6582">
        <v>0</v>
      </c>
      <c r="G6582">
        <v>412981.8</v>
      </c>
      <c r="H6582">
        <v>132744.15</v>
      </c>
      <c r="I6582">
        <v>3</v>
      </c>
      <c r="J6582" t="s">
        <v>22</v>
      </c>
      <c r="K6582" t="str">
        <f>VLOOKUP(C6582,Customer!$A$2:$F$793,2,FALSE)</f>
        <v>Austria</v>
      </c>
      <c r="L6582" t="str">
        <f>VLOOKUP($C6582,Customer!$A$2:$F$793,3,FALSE)</f>
        <v>Vienna</v>
      </c>
      <c r="M6582" t="str">
        <f>VLOOKUP($C6582,Customer!$A$2:$F$793,4,FALSE)</f>
        <v>Vienna</v>
      </c>
      <c r="N6582" t="str">
        <f>VLOOKUP($C6582,Customer!$A$2:$F$793,5,FALSE)</f>
        <v>Central</v>
      </c>
      <c r="O6582" t="str">
        <f>VLOOKUP($C6582,Customer!$A$2:$F$793,6,FALSE)</f>
        <v>Corporate</v>
      </c>
      <c r="P6582" t="str">
        <f>VLOOKUP(E6582,Product!$B$2:$C$1811,2,FALSE)</f>
        <v>Office Supplies</v>
      </c>
      <c r="Q6582" t="str">
        <f>VLOOKUP(E6582,CHOOSE({1,2},Product!$B$2:$B$1811,Product!$A$2:$A$1811),2,FALSE)</f>
        <v>Labels</v>
      </c>
      <c r="R6582" t="str">
        <f t="shared" si="102"/>
        <v>AZ</v>
      </c>
    </row>
    <row r="6583" spans="1:18" x14ac:dyDescent="0.25">
      <c r="A6583" t="s">
        <v>6019</v>
      </c>
      <c r="B6583" s="35">
        <v>44775</v>
      </c>
      <c r="C6583" t="s">
        <v>2046</v>
      </c>
      <c r="D6583" t="s">
        <v>24</v>
      </c>
      <c r="E6583" t="s">
        <v>2049</v>
      </c>
      <c r="F6583">
        <v>0</v>
      </c>
      <c r="G6583">
        <v>4218314.1000000006</v>
      </c>
      <c r="H6583">
        <v>162242.85</v>
      </c>
      <c r="I6583">
        <v>4</v>
      </c>
      <c r="J6583" t="s">
        <v>22</v>
      </c>
      <c r="K6583" t="str">
        <f>VLOOKUP(C6583,Customer!$A$2:$F$793,2,FALSE)</f>
        <v>Austria</v>
      </c>
      <c r="L6583" t="str">
        <f>VLOOKUP($C6583,Customer!$A$2:$F$793,3,FALSE)</f>
        <v>Vienna</v>
      </c>
      <c r="M6583" t="str">
        <f>VLOOKUP($C6583,Customer!$A$2:$F$793,4,FALSE)</f>
        <v>Vienna</v>
      </c>
      <c r="N6583" t="str">
        <f>VLOOKUP($C6583,Customer!$A$2:$F$793,5,FALSE)</f>
        <v>Central</v>
      </c>
      <c r="O6583" t="str">
        <f>VLOOKUP($C6583,Customer!$A$2:$F$793,6,FALSE)</f>
        <v>Corporate</v>
      </c>
      <c r="P6583" t="str">
        <f>VLOOKUP(E6583,Product!$B$2:$C$1811,2,FALSE)</f>
        <v>Technology</v>
      </c>
      <c r="Q6583" t="str">
        <f>VLOOKUP(E6583,CHOOSE({1,2},Product!$B$2:$B$1811,Product!$A$2:$A$1811),2,FALSE)</f>
        <v>Accessories</v>
      </c>
      <c r="R6583" t="str">
        <f t="shared" si="102"/>
        <v>AZ</v>
      </c>
    </row>
    <row r="6584" spans="1:18" x14ac:dyDescent="0.25">
      <c r="A6584" t="s">
        <v>6019</v>
      </c>
      <c r="B6584" s="35">
        <v>44775</v>
      </c>
      <c r="C6584" t="s">
        <v>2046</v>
      </c>
      <c r="D6584" t="s">
        <v>24</v>
      </c>
      <c r="E6584" t="s">
        <v>1208</v>
      </c>
      <c r="F6584">
        <v>0</v>
      </c>
      <c r="G6584">
        <v>27492788.400000002</v>
      </c>
      <c r="H6584">
        <v>10442539.800000001</v>
      </c>
      <c r="I6584">
        <v>6</v>
      </c>
      <c r="J6584" t="s">
        <v>22</v>
      </c>
      <c r="K6584" t="str">
        <f>VLOOKUP(C6584,Customer!$A$2:$F$793,2,FALSE)</f>
        <v>Austria</v>
      </c>
      <c r="L6584" t="str">
        <f>VLOOKUP($C6584,Customer!$A$2:$F$793,3,FALSE)</f>
        <v>Vienna</v>
      </c>
      <c r="M6584" t="str">
        <f>VLOOKUP($C6584,Customer!$A$2:$F$793,4,FALSE)</f>
        <v>Vienna</v>
      </c>
      <c r="N6584" t="str">
        <f>VLOOKUP($C6584,Customer!$A$2:$F$793,5,FALSE)</f>
        <v>Central</v>
      </c>
      <c r="O6584" t="str">
        <f>VLOOKUP($C6584,Customer!$A$2:$F$793,6,FALSE)</f>
        <v>Corporate</v>
      </c>
      <c r="P6584" t="str">
        <f>VLOOKUP(E6584,Product!$B$2:$C$1811,2,FALSE)</f>
        <v>Technology</v>
      </c>
      <c r="Q6584" t="str">
        <f>VLOOKUP(E6584,CHOOSE({1,2},Product!$B$2:$B$1811,Product!$A$2:$A$1811),2,FALSE)</f>
        <v>Machines</v>
      </c>
      <c r="R6584" t="str">
        <f t="shared" si="102"/>
        <v>AZ</v>
      </c>
    </row>
    <row r="6585" spans="1:18" x14ac:dyDescent="0.25">
      <c r="A6585" t="s">
        <v>6020</v>
      </c>
      <c r="B6585" s="35">
        <v>44775</v>
      </c>
      <c r="C6585" t="s">
        <v>806</v>
      </c>
      <c r="D6585" t="s">
        <v>24</v>
      </c>
      <c r="E6585" t="s">
        <v>644</v>
      </c>
      <c r="F6585">
        <v>0.1</v>
      </c>
      <c r="G6585">
        <v>9970560.5999999996</v>
      </c>
      <c r="H6585">
        <v>2876123.25</v>
      </c>
      <c r="I6585">
        <v>5</v>
      </c>
      <c r="J6585" t="s">
        <v>22</v>
      </c>
      <c r="K6585" t="str">
        <f>VLOOKUP(C6585,Customer!$A$2:$F$793,2,FALSE)</f>
        <v>France</v>
      </c>
      <c r="L6585" t="str">
        <f>VLOOKUP($C6585,Customer!$A$2:$F$793,3,FALSE)</f>
        <v>Nord-Pas-de-Calais-Picardie</v>
      </c>
      <c r="M6585" t="str">
        <f>VLOOKUP($C6585,Customer!$A$2:$F$793,4,FALSE)</f>
        <v>La Madeleine</v>
      </c>
      <c r="N6585" t="str">
        <f>VLOOKUP($C6585,Customer!$A$2:$F$793,5,FALSE)</f>
        <v>Central</v>
      </c>
      <c r="O6585" t="str">
        <f>VLOOKUP($C6585,Customer!$A$2:$F$793,6,FALSE)</f>
        <v>Home Office</v>
      </c>
      <c r="P6585" t="str">
        <f>VLOOKUP(E6585,Product!$B$2:$C$1811,2,FALSE)</f>
        <v>Furniture</v>
      </c>
      <c r="Q6585" t="str">
        <f>VLOOKUP(E6585,CHOOSE({1,2},Product!$B$2:$B$1811,Product!$A$2:$A$1811),2,FALSE)</f>
        <v>Bookcases</v>
      </c>
      <c r="R6585" t="str">
        <f t="shared" si="102"/>
        <v>AZ</v>
      </c>
    </row>
    <row r="6586" spans="1:18" x14ac:dyDescent="0.25">
      <c r="A6586" t="s">
        <v>6020</v>
      </c>
      <c r="B6586" s="35">
        <v>44775</v>
      </c>
      <c r="C6586" t="s">
        <v>806</v>
      </c>
      <c r="D6586" t="s">
        <v>24</v>
      </c>
      <c r="E6586" t="s">
        <v>712</v>
      </c>
      <c r="F6586">
        <v>0.1</v>
      </c>
      <c r="G6586">
        <v>9867315.1500000004</v>
      </c>
      <c r="H6586">
        <v>1091451.9000000001</v>
      </c>
      <c r="I6586">
        <v>5</v>
      </c>
      <c r="J6586" t="s">
        <v>26</v>
      </c>
      <c r="K6586" t="str">
        <f>VLOOKUP(C6586,Customer!$A$2:$F$793,2,FALSE)</f>
        <v>France</v>
      </c>
      <c r="L6586" t="str">
        <f>VLOOKUP($C6586,Customer!$A$2:$F$793,3,FALSE)</f>
        <v>Nord-Pas-de-Calais-Picardie</v>
      </c>
      <c r="M6586" t="str">
        <f>VLOOKUP($C6586,Customer!$A$2:$F$793,4,FALSE)</f>
        <v>La Madeleine</v>
      </c>
      <c r="N6586" t="str">
        <f>VLOOKUP($C6586,Customer!$A$2:$F$793,5,FALSE)</f>
        <v>Central</v>
      </c>
      <c r="O6586" t="str">
        <f>VLOOKUP($C6586,Customer!$A$2:$F$793,6,FALSE)</f>
        <v>Home Office</v>
      </c>
      <c r="P6586" t="str">
        <f>VLOOKUP(E6586,Product!$B$2:$C$1811,2,FALSE)</f>
        <v>Furniture</v>
      </c>
      <c r="Q6586" t="str">
        <f>VLOOKUP(E6586,CHOOSE({1,2},Product!$B$2:$B$1811,Product!$A$2:$A$1811),2,FALSE)</f>
        <v>Bookcases</v>
      </c>
      <c r="R6586" t="str">
        <f t="shared" si="102"/>
        <v>AZ</v>
      </c>
    </row>
    <row r="6587" spans="1:18" x14ac:dyDescent="0.25">
      <c r="A6587" t="s">
        <v>6021</v>
      </c>
      <c r="B6587" s="35">
        <v>44775</v>
      </c>
      <c r="C6587" t="s">
        <v>600</v>
      </c>
      <c r="D6587" t="s">
        <v>24</v>
      </c>
      <c r="E6587" t="s">
        <v>1063</v>
      </c>
      <c r="F6587">
        <v>0</v>
      </c>
      <c r="G6587">
        <v>575224.65</v>
      </c>
      <c r="H6587">
        <v>176992.2</v>
      </c>
      <c r="I6587">
        <v>3</v>
      </c>
      <c r="J6587" t="s">
        <v>22</v>
      </c>
      <c r="K6587" t="str">
        <f>VLOOKUP(C6587,Customer!$A$2:$F$793,2,FALSE)</f>
        <v>France</v>
      </c>
      <c r="L6587" t="str">
        <f>VLOOKUP($C6587,Customer!$A$2:$F$793,3,FALSE)</f>
        <v>Provence-Alpes-Côte d'Azur</v>
      </c>
      <c r="M6587" t="str">
        <f>VLOOKUP($C6587,Customer!$A$2:$F$793,4,FALSE)</f>
        <v>Marseille</v>
      </c>
      <c r="N6587" t="str">
        <f>VLOOKUP($C6587,Customer!$A$2:$F$793,5,FALSE)</f>
        <v>Central</v>
      </c>
      <c r="O6587" t="str">
        <f>VLOOKUP($C6587,Customer!$A$2:$F$793,6,FALSE)</f>
        <v>Consumer</v>
      </c>
      <c r="P6587" t="str">
        <f>VLOOKUP(E6587,Product!$B$2:$C$1811,2,FALSE)</f>
        <v>Office Supplies</v>
      </c>
      <c r="Q6587" t="str">
        <f>VLOOKUP(E6587,CHOOSE({1,2},Product!$B$2:$B$1811,Product!$A$2:$A$1811),2,FALSE)</f>
        <v>Binders</v>
      </c>
      <c r="R6587" t="str">
        <f t="shared" si="102"/>
        <v>AZ</v>
      </c>
    </row>
    <row r="6588" spans="1:18" x14ac:dyDescent="0.25">
      <c r="A6588" t="s">
        <v>6021</v>
      </c>
      <c r="B6588" s="35">
        <v>44775</v>
      </c>
      <c r="C6588" t="s">
        <v>600</v>
      </c>
      <c r="D6588" t="s">
        <v>24</v>
      </c>
      <c r="E6588" t="s">
        <v>1598</v>
      </c>
      <c r="F6588">
        <v>0.1</v>
      </c>
      <c r="G6588">
        <v>884961</v>
      </c>
      <c r="H6588">
        <v>368733.75</v>
      </c>
      <c r="I6588">
        <v>3</v>
      </c>
      <c r="J6588" t="s">
        <v>22</v>
      </c>
      <c r="K6588" t="str">
        <f>VLOOKUP(C6588,Customer!$A$2:$F$793,2,FALSE)</f>
        <v>France</v>
      </c>
      <c r="L6588" t="str">
        <f>VLOOKUP($C6588,Customer!$A$2:$F$793,3,FALSE)</f>
        <v>Provence-Alpes-Côte d'Azur</v>
      </c>
      <c r="M6588" t="str">
        <f>VLOOKUP($C6588,Customer!$A$2:$F$793,4,FALSE)</f>
        <v>Marseille</v>
      </c>
      <c r="N6588" t="str">
        <f>VLOOKUP($C6588,Customer!$A$2:$F$793,5,FALSE)</f>
        <v>Central</v>
      </c>
      <c r="O6588" t="str">
        <f>VLOOKUP($C6588,Customer!$A$2:$F$793,6,FALSE)</f>
        <v>Consumer</v>
      </c>
      <c r="P6588" t="str">
        <f>VLOOKUP(E6588,Product!$B$2:$C$1811,2,FALSE)</f>
        <v>Office Supplies</v>
      </c>
      <c r="Q6588" t="str">
        <f>VLOOKUP(E6588,CHOOSE({1,2},Product!$B$2:$B$1811,Product!$A$2:$A$1811),2,FALSE)</f>
        <v>Storage</v>
      </c>
      <c r="R6588" t="str">
        <f t="shared" si="102"/>
        <v>AZ</v>
      </c>
    </row>
    <row r="6589" spans="1:18" x14ac:dyDescent="0.25">
      <c r="A6589" t="s">
        <v>6020</v>
      </c>
      <c r="B6589" s="35">
        <v>44775</v>
      </c>
      <c r="C6589" t="s">
        <v>806</v>
      </c>
      <c r="D6589" t="s">
        <v>24</v>
      </c>
      <c r="E6589" t="s">
        <v>237</v>
      </c>
      <c r="F6589">
        <v>0</v>
      </c>
      <c r="G6589">
        <v>1179948</v>
      </c>
      <c r="H6589">
        <v>324485.7</v>
      </c>
      <c r="I6589">
        <v>3</v>
      </c>
      <c r="J6589" t="s">
        <v>22</v>
      </c>
      <c r="K6589" t="str">
        <f>VLOOKUP(C6589,Customer!$A$2:$F$793,2,FALSE)</f>
        <v>France</v>
      </c>
      <c r="L6589" t="str">
        <f>VLOOKUP($C6589,Customer!$A$2:$F$793,3,FALSE)</f>
        <v>Nord-Pas-de-Calais-Picardie</v>
      </c>
      <c r="M6589" t="str">
        <f>VLOOKUP($C6589,Customer!$A$2:$F$793,4,FALSE)</f>
        <v>La Madeleine</v>
      </c>
      <c r="N6589" t="str">
        <f>VLOOKUP($C6589,Customer!$A$2:$F$793,5,FALSE)</f>
        <v>Central</v>
      </c>
      <c r="O6589" t="str">
        <f>VLOOKUP($C6589,Customer!$A$2:$F$793,6,FALSE)</f>
        <v>Home Office</v>
      </c>
      <c r="P6589" t="str">
        <f>VLOOKUP(E6589,Product!$B$2:$C$1811,2,FALSE)</f>
        <v>Office Supplies</v>
      </c>
      <c r="Q6589" t="str">
        <f>VLOOKUP(E6589,CHOOSE({1,2},Product!$B$2:$B$1811,Product!$A$2:$A$1811),2,FALSE)</f>
        <v>Art</v>
      </c>
      <c r="R6589" t="str">
        <f t="shared" si="102"/>
        <v>AZ</v>
      </c>
    </row>
    <row r="6590" spans="1:18" x14ac:dyDescent="0.25">
      <c r="A6590" t="s">
        <v>6020</v>
      </c>
      <c r="B6590" s="35">
        <v>44775</v>
      </c>
      <c r="C6590" t="s">
        <v>806</v>
      </c>
      <c r="D6590" t="s">
        <v>24</v>
      </c>
      <c r="E6590" t="s">
        <v>99</v>
      </c>
      <c r="F6590">
        <v>0</v>
      </c>
      <c r="G6590">
        <v>3185859.6</v>
      </c>
      <c r="H6590">
        <v>737467.5</v>
      </c>
      <c r="I6590">
        <v>4</v>
      </c>
      <c r="J6590" t="s">
        <v>26</v>
      </c>
      <c r="K6590" t="str">
        <f>VLOOKUP(C6590,Customer!$A$2:$F$793,2,FALSE)</f>
        <v>France</v>
      </c>
      <c r="L6590" t="str">
        <f>VLOOKUP($C6590,Customer!$A$2:$F$793,3,FALSE)</f>
        <v>Nord-Pas-de-Calais-Picardie</v>
      </c>
      <c r="M6590" t="str">
        <f>VLOOKUP($C6590,Customer!$A$2:$F$793,4,FALSE)</f>
        <v>La Madeleine</v>
      </c>
      <c r="N6590" t="str">
        <f>VLOOKUP($C6590,Customer!$A$2:$F$793,5,FALSE)</f>
        <v>Central</v>
      </c>
      <c r="O6590" t="str">
        <f>VLOOKUP($C6590,Customer!$A$2:$F$793,6,FALSE)</f>
        <v>Home Office</v>
      </c>
      <c r="P6590" t="str">
        <f>VLOOKUP(E6590,Product!$B$2:$C$1811,2,FALSE)</f>
        <v>Office Supplies</v>
      </c>
      <c r="Q6590" t="str">
        <f>VLOOKUP(E6590,CHOOSE({1,2},Product!$B$2:$B$1811,Product!$A$2:$A$1811),2,FALSE)</f>
        <v>Art</v>
      </c>
      <c r="R6590" t="str">
        <f t="shared" si="102"/>
        <v>AZ</v>
      </c>
    </row>
    <row r="6591" spans="1:18" x14ac:dyDescent="0.25">
      <c r="A6591" t="s">
        <v>6020</v>
      </c>
      <c r="B6591" s="35">
        <v>44775</v>
      </c>
      <c r="C6591" t="s">
        <v>806</v>
      </c>
      <c r="D6591" t="s">
        <v>24</v>
      </c>
      <c r="E6591" t="s">
        <v>1244</v>
      </c>
      <c r="F6591">
        <v>0</v>
      </c>
      <c r="G6591">
        <v>1253694.75</v>
      </c>
      <c r="H6591">
        <v>353984.4</v>
      </c>
      <c r="I6591">
        <v>10</v>
      </c>
      <c r="J6591" t="s">
        <v>22</v>
      </c>
      <c r="K6591" t="str">
        <f>VLOOKUP(C6591,Customer!$A$2:$F$793,2,FALSE)</f>
        <v>France</v>
      </c>
      <c r="L6591" t="str">
        <f>VLOOKUP($C6591,Customer!$A$2:$F$793,3,FALSE)</f>
        <v>Nord-Pas-de-Calais-Picardie</v>
      </c>
      <c r="M6591" t="str">
        <f>VLOOKUP($C6591,Customer!$A$2:$F$793,4,FALSE)</f>
        <v>La Madeleine</v>
      </c>
      <c r="N6591" t="str">
        <f>VLOOKUP($C6591,Customer!$A$2:$F$793,5,FALSE)</f>
        <v>Central</v>
      </c>
      <c r="O6591" t="str">
        <f>VLOOKUP($C6591,Customer!$A$2:$F$793,6,FALSE)</f>
        <v>Home Office</v>
      </c>
      <c r="P6591" t="str">
        <f>VLOOKUP(E6591,Product!$B$2:$C$1811,2,FALSE)</f>
        <v>Office Supplies</v>
      </c>
      <c r="Q6591" t="str">
        <f>VLOOKUP(E6591,CHOOSE({1,2},Product!$B$2:$B$1811,Product!$A$2:$A$1811),2,FALSE)</f>
        <v>Binders</v>
      </c>
      <c r="R6591" t="str">
        <f t="shared" si="102"/>
        <v>AZ</v>
      </c>
    </row>
    <row r="6592" spans="1:18" x14ac:dyDescent="0.25">
      <c r="A6592" t="s">
        <v>6020</v>
      </c>
      <c r="B6592" s="35">
        <v>44775</v>
      </c>
      <c r="C6592" t="s">
        <v>806</v>
      </c>
      <c r="D6592" t="s">
        <v>24</v>
      </c>
      <c r="E6592" t="s">
        <v>1543</v>
      </c>
      <c r="F6592">
        <v>0.1</v>
      </c>
      <c r="G6592">
        <v>5634251.7000000002</v>
      </c>
      <c r="H6592">
        <v>1755172.6500000001</v>
      </c>
      <c r="I6592">
        <v>2</v>
      </c>
      <c r="J6592" t="s">
        <v>26</v>
      </c>
      <c r="K6592" t="str">
        <f>VLOOKUP(C6592,Customer!$A$2:$F$793,2,FALSE)</f>
        <v>France</v>
      </c>
      <c r="L6592" t="str">
        <f>VLOOKUP($C6592,Customer!$A$2:$F$793,3,FALSE)</f>
        <v>Nord-Pas-de-Calais-Picardie</v>
      </c>
      <c r="M6592" t="str">
        <f>VLOOKUP($C6592,Customer!$A$2:$F$793,4,FALSE)</f>
        <v>La Madeleine</v>
      </c>
      <c r="N6592" t="str">
        <f>VLOOKUP($C6592,Customer!$A$2:$F$793,5,FALSE)</f>
        <v>Central</v>
      </c>
      <c r="O6592" t="str">
        <f>VLOOKUP($C6592,Customer!$A$2:$F$793,6,FALSE)</f>
        <v>Home Office</v>
      </c>
      <c r="P6592" t="str">
        <f>VLOOKUP(E6592,Product!$B$2:$C$1811,2,FALSE)</f>
        <v>Office Supplies</v>
      </c>
      <c r="Q6592" t="str">
        <f>VLOOKUP(E6592,CHOOSE({1,2},Product!$B$2:$B$1811,Product!$A$2:$A$1811),2,FALSE)</f>
        <v>Storage</v>
      </c>
      <c r="R6592" t="str">
        <f t="shared" si="102"/>
        <v>AZ</v>
      </c>
    </row>
    <row r="6593" spans="1:18" x14ac:dyDescent="0.25">
      <c r="A6593" t="s">
        <v>6022</v>
      </c>
      <c r="B6593" s="35">
        <v>44775</v>
      </c>
      <c r="C6593" t="s">
        <v>2266</v>
      </c>
      <c r="D6593" t="s">
        <v>24</v>
      </c>
      <c r="E6593" t="s">
        <v>2167</v>
      </c>
      <c r="F6593">
        <v>0</v>
      </c>
      <c r="G6593">
        <v>383483.10000000003</v>
      </c>
      <c r="H6593">
        <v>132744.15</v>
      </c>
      <c r="I6593">
        <v>2</v>
      </c>
      <c r="J6593" t="s">
        <v>26</v>
      </c>
      <c r="K6593" t="str">
        <f>VLOOKUP(C6593,Customer!$A$2:$F$793,2,FALSE)</f>
        <v>Italy</v>
      </c>
      <c r="L6593" t="str">
        <f>VLOOKUP($C6593,Customer!$A$2:$F$793,3,FALSE)</f>
        <v>Apulia</v>
      </c>
      <c r="M6593" t="str">
        <f>VLOOKUP($C6593,Customer!$A$2:$F$793,4,FALSE)</f>
        <v>Altamura</v>
      </c>
      <c r="N6593" t="str">
        <f>VLOOKUP($C6593,Customer!$A$2:$F$793,5,FALSE)</f>
        <v>South</v>
      </c>
      <c r="O6593" t="str">
        <f>VLOOKUP($C6593,Customer!$A$2:$F$793,6,FALSE)</f>
        <v>Home Office</v>
      </c>
      <c r="P6593" t="str">
        <f>VLOOKUP(E6593,Product!$B$2:$C$1811,2,FALSE)</f>
        <v>Office Supplies</v>
      </c>
      <c r="Q6593" t="str">
        <f>VLOOKUP(E6593,CHOOSE({1,2},Product!$B$2:$B$1811,Product!$A$2:$A$1811),2,FALSE)</f>
        <v>Labels</v>
      </c>
      <c r="R6593" t="str">
        <f t="shared" si="102"/>
        <v>AZ</v>
      </c>
    </row>
    <row r="6594" spans="1:18" x14ac:dyDescent="0.25">
      <c r="A6594" t="s">
        <v>6021</v>
      </c>
      <c r="B6594" s="35">
        <v>44775</v>
      </c>
      <c r="C6594" t="s">
        <v>600</v>
      </c>
      <c r="D6594" t="s">
        <v>24</v>
      </c>
      <c r="E6594" t="s">
        <v>1268</v>
      </c>
      <c r="F6594">
        <v>0.15</v>
      </c>
      <c r="G6594">
        <v>11637237.15</v>
      </c>
      <c r="H6594">
        <v>-1238945.4000000001</v>
      </c>
      <c r="I6594">
        <v>6</v>
      </c>
      <c r="J6594" t="s">
        <v>26</v>
      </c>
      <c r="K6594" t="str">
        <f>VLOOKUP(C6594,Customer!$A$2:$F$793,2,FALSE)</f>
        <v>France</v>
      </c>
      <c r="L6594" t="str">
        <f>VLOOKUP($C6594,Customer!$A$2:$F$793,3,FALSE)</f>
        <v>Provence-Alpes-Côte d'Azur</v>
      </c>
      <c r="M6594" t="str">
        <f>VLOOKUP($C6594,Customer!$A$2:$F$793,4,FALSE)</f>
        <v>Marseille</v>
      </c>
      <c r="N6594" t="str">
        <f>VLOOKUP($C6594,Customer!$A$2:$F$793,5,FALSE)</f>
        <v>Central</v>
      </c>
      <c r="O6594" t="str">
        <f>VLOOKUP($C6594,Customer!$A$2:$F$793,6,FALSE)</f>
        <v>Consumer</v>
      </c>
      <c r="P6594" t="str">
        <f>VLOOKUP(E6594,Product!$B$2:$C$1811,2,FALSE)</f>
        <v>Technology</v>
      </c>
      <c r="Q6594" t="str">
        <f>VLOOKUP(E6594,CHOOSE({1,2},Product!$B$2:$B$1811,Product!$A$2:$A$1811),2,FALSE)</f>
        <v>Phones</v>
      </c>
      <c r="R6594" t="str">
        <f t="shared" si="102"/>
        <v>AZ</v>
      </c>
    </row>
    <row r="6595" spans="1:18" x14ac:dyDescent="0.25">
      <c r="A6595" t="s">
        <v>6020</v>
      </c>
      <c r="B6595" s="35">
        <v>44775</v>
      </c>
      <c r="C6595" t="s">
        <v>806</v>
      </c>
      <c r="D6595" t="s">
        <v>24</v>
      </c>
      <c r="E6595" t="s">
        <v>1722</v>
      </c>
      <c r="F6595">
        <v>0</v>
      </c>
      <c r="G6595">
        <v>7227181.5</v>
      </c>
      <c r="H6595">
        <v>1297942.8</v>
      </c>
      <c r="I6595">
        <v>2</v>
      </c>
      <c r="J6595" t="s">
        <v>26</v>
      </c>
      <c r="K6595" t="str">
        <f>VLOOKUP(C6595,Customer!$A$2:$F$793,2,FALSE)</f>
        <v>France</v>
      </c>
      <c r="L6595" t="str">
        <f>VLOOKUP($C6595,Customer!$A$2:$F$793,3,FALSE)</f>
        <v>Nord-Pas-de-Calais-Picardie</v>
      </c>
      <c r="M6595" t="str">
        <f>VLOOKUP($C6595,Customer!$A$2:$F$793,4,FALSE)</f>
        <v>La Madeleine</v>
      </c>
      <c r="N6595" t="str">
        <f>VLOOKUP($C6595,Customer!$A$2:$F$793,5,FALSE)</f>
        <v>Central</v>
      </c>
      <c r="O6595" t="str">
        <f>VLOOKUP($C6595,Customer!$A$2:$F$793,6,FALSE)</f>
        <v>Home Office</v>
      </c>
      <c r="P6595" t="str">
        <f>VLOOKUP(E6595,Product!$B$2:$C$1811,2,FALSE)</f>
        <v>Technology</v>
      </c>
      <c r="Q6595" t="str">
        <f>VLOOKUP(E6595,CHOOSE({1,2},Product!$B$2:$B$1811,Product!$A$2:$A$1811),2,FALSE)</f>
        <v>Accessories</v>
      </c>
      <c r="R6595" t="str">
        <f t="shared" ref="R6595:R6658" si="103">LEFT(A6595,2)</f>
        <v>AZ</v>
      </c>
    </row>
    <row r="6596" spans="1:18" x14ac:dyDescent="0.25">
      <c r="A6596" t="s">
        <v>6020</v>
      </c>
      <c r="B6596" s="35">
        <v>44775</v>
      </c>
      <c r="C6596" t="s">
        <v>806</v>
      </c>
      <c r="D6596" t="s">
        <v>24</v>
      </c>
      <c r="E6596" t="s">
        <v>2005</v>
      </c>
      <c r="F6596">
        <v>0</v>
      </c>
      <c r="G6596">
        <v>19719880.949999999</v>
      </c>
      <c r="H6596">
        <v>2168154.4500000002</v>
      </c>
      <c r="I6596">
        <v>7</v>
      </c>
      <c r="J6596" t="s">
        <v>22</v>
      </c>
      <c r="K6596" t="str">
        <f>VLOOKUP(C6596,Customer!$A$2:$F$793,2,FALSE)</f>
        <v>France</v>
      </c>
      <c r="L6596" t="str">
        <f>VLOOKUP($C6596,Customer!$A$2:$F$793,3,FALSE)</f>
        <v>Nord-Pas-de-Calais-Picardie</v>
      </c>
      <c r="M6596" t="str">
        <f>VLOOKUP($C6596,Customer!$A$2:$F$793,4,FALSE)</f>
        <v>La Madeleine</v>
      </c>
      <c r="N6596" t="str">
        <f>VLOOKUP($C6596,Customer!$A$2:$F$793,5,FALSE)</f>
        <v>Central</v>
      </c>
      <c r="O6596" t="str">
        <f>VLOOKUP($C6596,Customer!$A$2:$F$793,6,FALSE)</f>
        <v>Home Office</v>
      </c>
      <c r="P6596" t="str">
        <f>VLOOKUP(E6596,Product!$B$2:$C$1811,2,FALSE)</f>
        <v>Technology</v>
      </c>
      <c r="Q6596" t="str">
        <f>VLOOKUP(E6596,CHOOSE({1,2},Product!$B$2:$B$1811,Product!$A$2:$A$1811),2,FALSE)</f>
        <v>Copiers</v>
      </c>
      <c r="R6596" t="str">
        <f t="shared" si="103"/>
        <v>AZ</v>
      </c>
    </row>
    <row r="6597" spans="1:18" x14ac:dyDescent="0.25">
      <c r="A6597" t="s">
        <v>6020</v>
      </c>
      <c r="B6597" s="35">
        <v>44775</v>
      </c>
      <c r="C6597" t="s">
        <v>806</v>
      </c>
      <c r="D6597" t="s">
        <v>24</v>
      </c>
      <c r="E6597" t="s">
        <v>2517</v>
      </c>
      <c r="F6597">
        <v>0</v>
      </c>
      <c r="G6597">
        <v>8849610</v>
      </c>
      <c r="H6597">
        <v>1504433.7</v>
      </c>
      <c r="I6597">
        <v>5</v>
      </c>
      <c r="J6597" t="s">
        <v>26</v>
      </c>
      <c r="K6597" t="str">
        <f>VLOOKUP(C6597,Customer!$A$2:$F$793,2,FALSE)</f>
        <v>France</v>
      </c>
      <c r="L6597" t="str">
        <f>VLOOKUP($C6597,Customer!$A$2:$F$793,3,FALSE)</f>
        <v>Nord-Pas-de-Calais-Picardie</v>
      </c>
      <c r="M6597" t="str">
        <f>VLOOKUP($C6597,Customer!$A$2:$F$793,4,FALSE)</f>
        <v>La Madeleine</v>
      </c>
      <c r="N6597" t="str">
        <f>VLOOKUP($C6597,Customer!$A$2:$F$793,5,FALSE)</f>
        <v>Central</v>
      </c>
      <c r="O6597" t="str">
        <f>VLOOKUP($C6597,Customer!$A$2:$F$793,6,FALSE)</f>
        <v>Home Office</v>
      </c>
      <c r="P6597" t="str">
        <f>VLOOKUP(E6597,Product!$B$2:$C$1811,2,FALSE)</f>
        <v>Technology</v>
      </c>
      <c r="Q6597" t="str">
        <f>VLOOKUP(E6597,CHOOSE({1,2},Product!$B$2:$B$1811,Product!$A$2:$A$1811),2,FALSE)</f>
        <v>Machines</v>
      </c>
      <c r="R6597" t="str">
        <f t="shared" si="103"/>
        <v>AZ</v>
      </c>
    </row>
    <row r="6598" spans="1:18" x14ac:dyDescent="0.25">
      <c r="A6598" t="s">
        <v>6023</v>
      </c>
      <c r="B6598" s="35">
        <v>44775</v>
      </c>
      <c r="C6598" t="s">
        <v>2226</v>
      </c>
      <c r="D6598" t="s">
        <v>24</v>
      </c>
      <c r="E6598" t="s">
        <v>1177</v>
      </c>
      <c r="F6598">
        <v>0</v>
      </c>
      <c r="G6598">
        <v>4336308.9000000004</v>
      </c>
      <c r="H6598">
        <v>2035410.3</v>
      </c>
      <c r="I6598">
        <v>2</v>
      </c>
      <c r="J6598" t="s">
        <v>22</v>
      </c>
      <c r="K6598" t="str">
        <f>VLOOKUP(C6598,Customer!$A$2:$F$793,2,FALSE)</f>
        <v>Norway</v>
      </c>
      <c r="L6598" t="str">
        <f>VLOOKUP($C6598,Customer!$A$2:$F$793,3,FALSE)</f>
        <v>Hordaland</v>
      </c>
      <c r="M6598" t="str">
        <f>VLOOKUP($C6598,Customer!$A$2:$F$793,4,FALSE)</f>
        <v>Bergen</v>
      </c>
      <c r="N6598" t="str">
        <f>VLOOKUP($C6598,Customer!$A$2:$F$793,5,FALSE)</f>
        <v>North</v>
      </c>
      <c r="O6598" t="str">
        <f>VLOOKUP($C6598,Customer!$A$2:$F$793,6,FALSE)</f>
        <v>Consumer</v>
      </c>
      <c r="P6598" t="str">
        <f>VLOOKUP(E6598,Product!$B$2:$C$1811,2,FALSE)</f>
        <v>Technology</v>
      </c>
      <c r="Q6598" t="str">
        <f>VLOOKUP(E6598,CHOOSE({1,2},Product!$B$2:$B$1811,Product!$A$2:$A$1811),2,FALSE)</f>
        <v>Copiers</v>
      </c>
      <c r="R6598" t="str">
        <f t="shared" si="103"/>
        <v>BN</v>
      </c>
    </row>
    <row r="6599" spans="1:18" x14ac:dyDescent="0.25">
      <c r="A6599" t="s">
        <v>6023</v>
      </c>
      <c r="B6599" s="35">
        <v>44775</v>
      </c>
      <c r="C6599" t="s">
        <v>2226</v>
      </c>
      <c r="D6599" t="s">
        <v>24</v>
      </c>
      <c r="E6599" t="s">
        <v>1553</v>
      </c>
      <c r="F6599">
        <v>0.4</v>
      </c>
      <c r="G6599">
        <v>6548711.4000000004</v>
      </c>
      <c r="H6599">
        <v>-2949870</v>
      </c>
      <c r="I6599">
        <v>4</v>
      </c>
      <c r="J6599" t="s">
        <v>26</v>
      </c>
      <c r="K6599" t="str">
        <f>VLOOKUP(C6599,Customer!$A$2:$F$793,2,FALSE)</f>
        <v>Norway</v>
      </c>
      <c r="L6599" t="str">
        <f>VLOOKUP($C6599,Customer!$A$2:$F$793,3,FALSE)</f>
        <v>Hordaland</v>
      </c>
      <c r="M6599" t="str">
        <f>VLOOKUP($C6599,Customer!$A$2:$F$793,4,FALSE)</f>
        <v>Bergen</v>
      </c>
      <c r="N6599" t="str">
        <f>VLOOKUP($C6599,Customer!$A$2:$F$793,5,FALSE)</f>
        <v>North</v>
      </c>
      <c r="O6599" t="str">
        <f>VLOOKUP($C6599,Customer!$A$2:$F$793,6,FALSE)</f>
        <v>Consumer</v>
      </c>
      <c r="P6599" t="str">
        <f>VLOOKUP(E6599,Product!$B$2:$C$1811,2,FALSE)</f>
        <v>Technology</v>
      </c>
      <c r="Q6599" t="str">
        <f>VLOOKUP(E6599,CHOOSE({1,2},Product!$B$2:$B$1811,Product!$A$2:$A$1811),2,FALSE)</f>
        <v>Phones</v>
      </c>
      <c r="R6599" t="str">
        <f t="shared" si="103"/>
        <v>BN</v>
      </c>
    </row>
    <row r="6600" spans="1:18" x14ac:dyDescent="0.25">
      <c r="A6600" t="s">
        <v>6023</v>
      </c>
      <c r="B6600" s="35">
        <v>44775</v>
      </c>
      <c r="C6600" t="s">
        <v>2226</v>
      </c>
      <c r="D6600" t="s">
        <v>24</v>
      </c>
      <c r="E6600" t="s">
        <v>1206</v>
      </c>
      <c r="F6600">
        <v>0.4</v>
      </c>
      <c r="G6600">
        <v>11578239.75</v>
      </c>
      <c r="H6600">
        <v>766966.20000000007</v>
      </c>
      <c r="I6600">
        <v>2</v>
      </c>
      <c r="J6600" t="s">
        <v>26</v>
      </c>
      <c r="K6600" t="str">
        <f>VLOOKUP(C6600,Customer!$A$2:$F$793,2,FALSE)</f>
        <v>Norway</v>
      </c>
      <c r="L6600" t="str">
        <f>VLOOKUP($C6600,Customer!$A$2:$F$793,3,FALSE)</f>
        <v>Hordaland</v>
      </c>
      <c r="M6600" t="str">
        <f>VLOOKUP($C6600,Customer!$A$2:$F$793,4,FALSE)</f>
        <v>Bergen</v>
      </c>
      <c r="N6600" t="str">
        <f>VLOOKUP($C6600,Customer!$A$2:$F$793,5,FALSE)</f>
        <v>North</v>
      </c>
      <c r="O6600" t="str">
        <f>VLOOKUP($C6600,Customer!$A$2:$F$793,6,FALSE)</f>
        <v>Consumer</v>
      </c>
      <c r="P6600" t="str">
        <f>VLOOKUP(E6600,Product!$B$2:$C$1811,2,FALSE)</f>
        <v>Technology</v>
      </c>
      <c r="Q6600" t="str">
        <f>VLOOKUP(E6600,CHOOSE({1,2},Product!$B$2:$B$1811,Product!$A$2:$A$1811),2,FALSE)</f>
        <v>Phones</v>
      </c>
      <c r="R6600" t="str">
        <f t="shared" si="103"/>
        <v>BN</v>
      </c>
    </row>
    <row r="6601" spans="1:18" x14ac:dyDescent="0.25">
      <c r="A6601" t="s">
        <v>6024</v>
      </c>
      <c r="B6601" s="35">
        <v>44776</v>
      </c>
      <c r="C6601" t="s">
        <v>29</v>
      </c>
      <c r="D6601" t="s">
        <v>20</v>
      </c>
      <c r="E6601" t="s">
        <v>2059</v>
      </c>
      <c r="F6601">
        <v>0</v>
      </c>
      <c r="G6601">
        <v>1548681.75</v>
      </c>
      <c r="H6601">
        <v>486728.55</v>
      </c>
      <c r="I6601">
        <v>6</v>
      </c>
      <c r="J6601" t="s">
        <v>22</v>
      </c>
      <c r="K6601" t="str">
        <f>VLOOKUP(C6601,Customer!$A$2:$F$793,2,FALSE)</f>
        <v>United Kingdom</v>
      </c>
      <c r="L6601" t="str">
        <f>VLOOKUP($C6601,Customer!$A$2:$F$793,3,FALSE)</f>
        <v>England</v>
      </c>
      <c r="M6601" t="str">
        <f>VLOOKUP($C6601,Customer!$A$2:$F$793,4,FALSE)</f>
        <v>Birmingham</v>
      </c>
      <c r="N6601" t="str">
        <f>VLOOKUP($C6601,Customer!$A$2:$F$793,5,FALSE)</f>
        <v>North</v>
      </c>
      <c r="O6601" t="str">
        <f>VLOOKUP($C6601,Customer!$A$2:$F$793,6,FALSE)</f>
        <v>Corporate</v>
      </c>
      <c r="P6601" t="str">
        <f>VLOOKUP(E6601,Product!$B$2:$C$1811,2,FALSE)</f>
        <v>Office Supplies</v>
      </c>
      <c r="Q6601" t="str">
        <f>VLOOKUP(E6601,CHOOSE({1,2},Product!$B$2:$B$1811,Product!$A$2:$A$1811),2,FALSE)</f>
        <v>Storage</v>
      </c>
      <c r="R6601" t="str">
        <f t="shared" si="103"/>
        <v>AZ</v>
      </c>
    </row>
    <row r="6602" spans="1:18" x14ac:dyDescent="0.25">
      <c r="A6602" t="s">
        <v>6025</v>
      </c>
      <c r="B6602" s="35">
        <v>44776</v>
      </c>
      <c r="C6602" t="s">
        <v>933</v>
      </c>
      <c r="D6602" t="s">
        <v>33</v>
      </c>
      <c r="E6602" t="s">
        <v>570</v>
      </c>
      <c r="F6602">
        <v>0</v>
      </c>
      <c r="G6602">
        <v>825963.6</v>
      </c>
      <c r="H6602">
        <v>265488.3</v>
      </c>
      <c r="I6602">
        <v>2</v>
      </c>
      <c r="J6602" t="s">
        <v>26</v>
      </c>
      <c r="K6602" t="str">
        <f>VLOOKUP(C6602,Customer!$A$2:$F$793,2,FALSE)</f>
        <v>United Kingdom</v>
      </c>
      <c r="L6602" t="str">
        <f>VLOOKUP($C6602,Customer!$A$2:$F$793,3,FALSE)</f>
        <v>England</v>
      </c>
      <c r="M6602" t="str">
        <f>VLOOKUP($C6602,Customer!$A$2:$F$793,4,FALSE)</f>
        <v>Rochdale</v>
      </c>
      <c r="N6602" t="str">
        <f>VLOOKUP($C6602,Customer!$A$2:$F$793,5,FALSE)</f>
        <v>North</v>
      </c>
      <c r="O6602" t="str">
        <f>VLOOKUP($C6602,Customer!$A$2:$F$793,6,FALSE)</f>
        <v>Consumer</v>
      </c>
      <c r="P6602" t="str">
        <f>VLOOKUP(E6602,Product!$B$2:$C$1811,2,FALSE)</f>
        <v>Office Supplies</v>
      </c>
      <c r="Q6602" t="str">
        <f>VLOOKUP(E6602,CHOOSE({1,2},Product!$B$2:$B$1811,Product!$A$2:$A$1811),2,FALSE)</f>
        <v>Binders</v>
      </c>
      <c r="R6602" t="str">
        <f t="shared" si="103"/>
        <v>AZ</v>
      </c>
    </row>
    <row r="6603" spans="1:18" x14ac:dyDescent="0.25">
      <c r="A6603" t="s">
        <v>6025</v>
      </c>
      <c r="B6603" s="35">
        <v>44776</v>
      </c>
      <c r="C6603" t="s">
        <v>933</v>
      </c>
      <c r="D6603" t="s">
        <v>33</v>
      </c>
      <c r="E6603" t="s">
        <v>2517</v>
      </c>
      <c r="F6603">
        <v>0.4</v>
      </c>
      <c r="G6603">
        <v>3185859.6</v>
      </c>
      <c r="H6603">
        <v>-1224196.05</v>
      </c>
      <c r="I6603">
        <v>3</v>
      </c>
      <c r="J6603" t="s">
        <v>26</v>
      </c>
      <c r="K6603" t="str">
        <f>VLOOKUP(C6603,Customer!$A$2:$F$793,2,FALSE)</f>
        <v>United Kingdom</v>
      </c>
      <c r="L6603" t="str">
        <f>VLOOKUP($C6603,Customer!$A$2:$F$793,3,FALSE)</f>
        <v>England</v>
      </c>
      <c r="M6603" t="str">
        <f>VLOOKUP($C6603,Customer!$A$2:$F$793,4,FALSE)</f>
        <v>Rochdale</v>
      </c>
      <c r="N6603" t="str">
        <f>VLOOKUP($C6603,Customer!$A$2:$F$793,5,FALSE)</f>
        <v>North</v>
      </c>
      <c r="O6603" t="str">
        <f>VLOOKUP($C6603,Customer!$A$2:$F$793,6,FALSE)</f>
        <v>Consumer</v>
      </c>
      <c r="P6603" t="str">
        <f>VLOOKUP(E6603,Product!$B$2:$C$1811,2,FALSE)</f>
        <v>Technology</v>
      </c>
      <c r="Q6603" t="str">
        <f>VLOOKUP(E6603,CHOOSE({1,2},Product!$B$2:$B$1811,Product!$A$2:$A$1811),2,FALSE)</f>
        <v>Machines</v>
      </c>
      <c r="R6603" t="str">
        <f t="shared" si="103"/>
        <v>AZ</v>
      </c>
    </row>
    <row r="6604" spans="1:18" x14ac:dyDescent="0.25">
      <c r="A6604" t="s">
        <v>6026</v>
      </c>
      <c r="B6604" s="35">
        <v>44777</v>
      </c>
      <c r="C6604" t="s">
        <v>353</v>
      </c>
      <c r="D6604" t="s">
        <v>20</v>
      </c>
      <c r="E6604" t="s">
        <v>1551</v>
      </c>
      <c r="F6604">
        <v>0.2</v>
      </c>
      <c r="G6604">
        <v>1224196.05</v>
      </c>
      <c r="H6604">
        <v>176992.2</v>
      </c>
      <c r="I6604">
        <v>2</v>
      </c>
      <c r="J6604" t="s">
        <v>22</v>
      </c>
      <c r="K6604" t="str">
        <f>VLOOKUP(C6604,Customer!$A$2:$F$793,2,FALSE)</f>
        <v>Italy</v>
      </c>
      <c r="L6604" t="str">
        <f>VLOOKUP($C6604,Customer!$A$2:$F$793,3,FALSE)</f>
        <v>Veneto</v>
      </c>
      <c r="M6604" t="str">
        <f>VLOOKUP($C6604,Customer!$A$2:$F$793,4,FALSE)</f>
        <v>Treviso</v>
      </c>
      <c r="N6604" t="str">
        <f>VLOOKUP($C6604,Customer!$A$2:$F$793,5,FALSE)</f>
        <v>South</v>
      </c>
      <c r="O6604" t="str">
        <f>VLOOKUP($C6604,Customer!$A$2:$F$793,6,FALSE)</f>
        <v>Consumer</v>
      </c>
      <c r="P6604" t="str">
        <f>VLOOKUP(E6604,Product!$B$2:$C$1811,2,FALSE)</f>
        <v>Furniture</v>
      </c>
      <c r="Q6604" t="str">
        <f>VLOOKUP(E6604,CHOOSE({1,2},Product!$B$2:$B$1811,Product!$A$2:$A$1811),2,FALSE)</f>
        <v>Chairs</v>
      </c>
      <c r="R6604" t="str">
        <f t="shared" si="103"/>
        <v>AZ</v>
      </c>
    </row>
    <row r="6605" spans="1:18" x14ac:dyDescent="0.25">
      <c r="A6605" t="s">
        <v>6027</v>
      </c>
      <c r="B6605" s="35">
        <v>44777</v>
      </c>
      <c r="C6605" t="s">
        <v>680</v>
      </c>
      <c r="D6605" t="s">
        <v>33</v>
      </c>
      <c r="E6605" t="s">
        <v>2558</v>
      </c>
      <c r="F6605">
        <v>0</v>
      </c>
      <c r="G6605">
        <v>162242.85</v>
      </c>
      <c r="H6605">
        <v>14749.35</v>
      </c>
      <c r="I6605">
        <v>1</v>
      </c>
      <c r="J6605" t="s">
        <v>26</v>
      </c>
      <c r="K6605" t="str">
        <f>VLOOKUP(C6605,Customer!$A$2:$F$793,2,FALSE)</f>
        <v>France</v>
      </c>
      <c r="L6605" t="str">
        <f>VLOOKUP($C6605,Customer!$A$2:$F$793,3,FALSE)</f>
        <v>Ile-de-France</v>
      </c>
      <c r="M6605" t="str">
        <f>VLOOKUP($C6605,Customer!$A$2:$F$793,4,FALSE)</f>
        <v>Maisons-Alfort</v>
      </c>
      <c r="N6605" t="str">
        <f>VLOOKUP($C6605,Customer!$A$2:$F$793,5,FALSE)</f>
        <v>Central</v>
      </c>
      <c r="O6605" t="str">
        <f>VLOOKUP($C6605,Customer!$A$2:$F$793,6,FALSE)</f>
        <v>Corporate</v>
      </c>
      <c r="P6605" t="str">
        <f>VLOOKUP(E6605,Product!$B$2:$C$1811,2,FALSE)</f>
        <v>Office Supplies</v>
      </c>
      <c r="Q6605" t="str">
        <f>VLOOKUP(E6605,CHOOSE({1,2},Product!$B$2:$B$1811,Product!$A$2:$A$1811),2,FALSE)</f>
        <v>Labels</v>
      </c>
      <c r="R6605" t="str">
        <f t="shared" si="103"/>
        <v>AZ</v>
      </c>
    </row>
    <row r="6606" spans="1:18" x14ac:dyDescent="0.25">
      <c r="A6606" t="s">
        <v>6028</v>
      </c>
      <c r="B6606" s="35">
        <v>44777</v>
      </c>
      <c r="C6606" t="s">
        <v>1396</v>
      </c>
      <c r="D6606" t="s">
        <v>24</v>
      </c>
      <c r="E6606" t="s">
        <v>2541</v>
      </c>
      <c r="F6606">
        <v>0.35</v>
      </c>
      <c r="G6606">
        <v>9941061.9000000004</v>
      </c>
      <c r="H6606">
        <v>-2758128.45</v>
      </c>
      <c r="I6606">
        <v>2</v>
      </c>
      <c r="J6606" t="s">
        <v>22</v>
      </c>
      <c r="K6606" t="str">
        <f>VLOOKUP(C6606,Customer!$A$2:$F$793,2,FALSE)</f>
        <v>United Kingdom</v>
      </c>
      <c r="L6606" t="str">
        <f>VLOOKUP($C6606,Customer!$A$2:$F$793,3,FALSE)</f>
        <v>England</v>
      </c>
      <c r="M6606" t="str">
        <f>VLOOKUP($C6606,Customer!$A$2:$F$793,4,FALSE)</f>
        <v>Blackpool</v>
      </c>
      <c r="N6606" t="str">
        <f>VLOOKUP($C6606,Customer!$A$2:$F$793,5,FALSE)</f>
        <v>North</v>
      </c>
      <c r="O6606" t="str">
        <f>VLOOKUP($C6606,Customer!$A$2:$F$793,6,FALSE)</f>
        <v>Corporate</v>
      </c>
      <c r="P6606" t="str">
        <f>VLOOKUP(E6606,Product!$B$2:$C$1811,2,FALSE)</f>
        <v>Furniture</v>
      </c>
      <c r="Q6606" t="str">
        <f>VLOOKUP(E6606,CHOOSE({1,2},Product!$B$2:$B$1811,Product!$A$2:$A$1811),2,FALSE)</f>
        <v>Tables</v>
      </c>
      <c r="R6606" t="str">
        <f t="shared" si="103"/>
        <v>BN</v>
      </c>
    </row>
    <row r="6607" spans="1:18" x14ac:dyDescent="0.25">
      <c r="A6607" t="s">
        <v>6029</v>
      </c>
      <c r="B6607" s="35">
        <v>44777</v>
      </c>
      <c r="C6607" t="s">
        <v>2427</v>
      </c>
      <c r="D6607" t="s">
        <v>24</v>
      </c>
      <c r="E6607" t="s">
        <v>1744</v>
      </c>
      <c r="F6607">
        <v>0.1</v>
      </c>
      <c r="G6607">
        <v>5914489.3500000006</v>
      </c>
      <c r="H6607">
        <v>398232.45</v>
      </c>
      <c r="I6607">
        <v>3</v>
      </c>
      <c r="J6607" t="s">
        <v>26</v>
      </c>
      <c r="K6607" t="str">
        <f>VLOOKUP(C6607,Customer!$A$2:$F$793,2,FALSE)</f>
        <v>France</v>
      </c>
      <c r="L6607" t="str">
        <f>VLOOKUP($C6607,Customer!$A$2:$F$793,3,FALSE)</f>
        <v>Auvergne-Rhône-Alpes</v>
      </c>
      <c r="M6607" t="str">
        <f>VLOOKUP($C6607,Customer!$A$2:$F$793,4,FALSE)</f>
        <v>Lyon</v>
      </c>
      <c r="N6607" t="str">
        <f>VLOOKUP($C6607,Customer!$A$2:$F$793,5,FALSE)</f>
        <v>Central</v>
      </c>
      <c r="O6607" t="str">
        <f>VLOOKUP($C6607,Customer!$A$2:$F$793,6,FALSE)</f>
        <v>Corporate</v>
      </c>
      <c r="P6607" t="str">
        <f>VLOOKUP(E6607,Product!$B$2:$C$1811,2,FALSE)</f>
        <v>Furniture</v>
      </c>
      <c r="Q6607" t="str">
        <f>VLOOKUP(E6607,CHOOSE({1,2},Product!$B$2:$B$1811,Product!$A$2:$A$1811),2,FALSE)</f>
        <v>Bookcases</v>
      </c>
      <c r="R6607" t="str">
        <f t="shared" si="103"/>
        <v>AZ</v>
      </c>
    </row>
    <row r="6608" spans="1:18" x14ac:dyDescent="0.25">
      <c r="A6608" t="s">
        <v>6030</v>
      </c>
      <c r="B6608" s="35">
        <v>44777</v>
      </c>
      <c r="C6608" t="s">
        <v>907</v>
      </c>
      <c r="D6608" t="s">
        <v>24</v>
      </c>
      <c r="E6608" t="s">
        <v>2563</v>
      </c>
      <c r="F6608">
        <v>0.1</v>
      </c>
      <c r="G6608">
        <v>442480.5</v>
      </c>
      <c r="H6608">
        <v>132744.15</v>
      </c>
      <c r="I6608">
        <v>3</v>
      </c>
      <c r="J6608" t="s">
        <v>26</v>
      </c>
      <c r="K6608" t="str">
        <f>VLOOKUP(C6608,Customer!$A$2:$F$793,2,FALSE)</f>
        <v>Switzerland</v>
      </c>
      <c r="L6608" t="str">
        <f>VLOOKUP($C6608,Customer!$A$2:$F$793,3,FALSE)</f>
        <v>Vaud</v>
      </c>
      <c r="M6608" t="str">
        <f>VLOOKUP($C6608,Customer!$A$2:$F$793,4,FALSE)</f>
        <v>Lausanne</v>
      </c>
      <c r="N6608" t="str">
        <f>VLOOKUP($C6608,Customer!$A$2:$F$793,5,FALSE)</f>
        <v>Central</v>
      </c>
      <c r="O6608" t="str">
        <f>VLOOKUP($C6608,Customer!$A$2:$F$793,6,FALSE)</f>
        <v>Consumer</v>
      </c>
      <c r="P6608" t="str">
        <f>VLOOKUP(E6608,Product!$B$2:$C$1811,2,FALSE)</f>
        <v>Office Supplies</v>
      </c>
      <c r="Q6608" t="str">
        <f>VLOOKUP(E6608,CHOOSE({1,2},Product!$B$2:$B$1811,Product!$A$2:$A$1811),2,FALSE)</f>
        <v>Supplies</v>
      </c>
      <c r="R6608" t="str">
        <f t="shared" si="103"/>
        <v>AZ</v>
      </c>
    </row>
    <row r="6609" spans="1:18" x14ac:dyDescent="0.25">
      <c r="A6609" t="s">
        <v>6028</v>
      </c>
      <c r="B6609" s="35">
        <v>44777</v>
      </c>
      <c r="C6609" t="s">
        <v>1396</v>
      </c>
      <c r="D6609" t="s">
        <v>24</v>
      </c>
      <c r="E6609" t="s">
        <v>2455</v>
      </c>
      <c r="F6609">
        <v>0</v>
      </c>
      <c r="G6609">
        <v>471979.2</v>
      </c>
      <c r="H6609">
        <v>88496.1</v>
      </c>
      <c r="I6609">
        <v>3</v>
      </c>
      <c r="J6609" t="s">
        <v>22</v>
      </c>
      <c r="K6609" t="str">
        <f>VLOOKUP(C6609,Customer!$A$2:$F$793,2,FALSE)</f>
        <v>United Kingdom</v>
      </c>
      <c r="L6609" t="str">
        <f>VLOOKUP($C6609,Customer!$A$2:$F$793,3,FALSE)</f>
        <v>England</v>
      </c>
      <c r="M6609" t="str">
        <f>VLOOKUP($C6609,Customer!$A$2:$F$793,4,FALSE)</f>
        <v>Blackpool</v>
      </c>
      <c r="N6609" t="str">
        <f>VLOOKUP($C6609,Customer!$A$2:$F$793,5,FALSE)</f>
        <v>North</v>
      </c>
      <c r="O6609" t="str">
        <f>VLOOKUP($C6609,Customer!$A$2:$F$793,6,FALSE)</f>
        <v>Corporate</v>
      </c>
      <c r="P6609" t="str">
        <f>VLOOKUP(E6609,Product!$B$2:$C$1811,2,FALSE)</f>
        <v>Office Supplies</v>
      </c>
      <c r="Q6609" t="str">
        <f>VLOOKUP(E6609,CHOOSE({1,2},Product!$B$2:$B$1811,Product!$A$2:$A$1811),2,FALSE)</f>
        <v>Supplies</v>
      </c>
      <c r="R6609" t="str">
        <f t="shared" si="103"/>
        <v>BN</v>
      </c>
    </row>
    <row r="6610" spans="1:18" x14ac:dyDescent="0.25">
      <c r="A6610" t="s">
        <v>6028</v>
      </c>
      <c r="B6610" s="35">
        <v>44777</v>
      </c>
      <c r="C6610" t="s">
        <v>1396</v>
      </c>
      <c r="D6610" t="s">
        <v>24</v>
      </c>
      <c r="E6610" t="s">
        <v>1691</v>
      </c>
      <c r="F6610">
        <v>0</v>
      </c>
      <c r="G6610">
        <v>1165198.6500000001</v>
      </c>
      <c r="H6610">
        <v>530976.6</v>
      </c>
      <c r="I6610">
        <v>4</v>
      </c>
      <c r="J6610" t="s">
        <v>26</v>
      </c>
      <c r="K6610" t="str">
        <f>VLOOKUP(C6610,Customer!$A$2:$F$793,2,FALSE)</f>
        <v>United Kingdom</v>
      </c>
      <c r="L6610" t="str">
        <f>VLOOKUP($C6610,Customer!$A$2:$F$793,3,FALSE)</f>
        <v>England</v>
      </c>
      <c r="M6610" t="str">
        <f>VLOOKUP($C6610,Customer!$A$2:$F$793,4,FALSE)</f>
        <v>Blackpool</v>
      </c>
      <c r="N6610" t="str">
        <f>VLOOKUP($C6610,Customer!$A$2:$F$793,5,FALSE)</f>
        <v>North</v>
      </c>
      <c r="O6610" t="str">
        <f>VLOOKUP($C6610,Customer!$A$2:$F$793,6,FALSE)</f>
        <v>Corporate</v>
      </c>
      <c r="P6610" t="str">
        <f>VLOOKUP(E6610,Product!$B$2:$C$1811,2,FALSE)</f>
        <v>Office Supplies</v>
      </c>
      <c r="Q6610" t="str">
        <f>VLOOKUP(E6610,CHOOSE({1,2},Product!$B$2:$B$1811,Product!$A$2:$A$1811),2,FALSE)</f>
        <v>Supplies</v>
      </c>
      <c r="R6610" t="str">
        <f t="shared" si="103"/>
        <v>BN</v>
      </c>
    </row>
    <row r="6611" spans="1:18" x14ac:dyDescent="0.25">
      <c r="A6611" t="s">
        <v>6029</v>
      </c>
      <c r="B6611" s="35">
        <v>44777</v>
      </c>
      <c r="C6611" t="s">
        <v>2427</v>
      </c>
      <c r="D6611" t="s">
        <v>24</v>
      </c>
      <c r="E6611" t="s">
        <v>286</v>
      </c>
      <c r="F6611">
        <v>0</v>
      </c>
      <c r="G6611">
        <v>1563431.1</v>
      </c>
      <c r="H6611">
        <v>722718.15</v>
      </c>
      <c r="I6611">
        <v>8</v>
      </c>
      <c r="J6611" t="s">
        <v>22</v>
      </c>
      <c r="K6611" t="str">
        <f>VLOOKUP(C6611,Customer!$A$2:$F$793,2,FALSE)</f>
        <v>France</v>
      </c>
      <c r="L6611" t="str">
        <f>VLOOKUP($C6611,Customer!$A$2:$F$793,3,FALSE)</f>
        <v>Auvergne-Rhône-Alpes</v>
      </c>
      <c r="M6611" t="str">
        <f>VLOOKUP($C6611,Customer!$A$2:$F$793,4,FALSE)</f>
        <v>Lyon</v>
      </c>
      <c r="N6611" t="str">
        <f>VLOOKUP($C6611,Customer!$A$2:$F$793,5,FALSE)</f>
        <v>Central</v>
      </c>
      <c r="O6611" t="str">
        <f>VLOOKUP($C6611,Customer!$A$2:$F$793,6,FALSE)</f>
        <v>Corporate</v>
      </c>
      <c r="P6611" t="str">
        <f>VLOOKUP(E6611,Product!$B$2:$C$1811,2,FALSE)</f>
        <v>Office Supplies</v>
      </c>
      <c r="Q6611" t="str">
        <f>VLOOKUP(E6611,CHOOSE({1,2},Product!$B$2:$B$1811,Product!$A$2:$A$1811),2,FALSE)</f>
        <v>Binders</v>
      </c>
      <c r="R6611" t="str">
        <f t="shared" si="103"/>
        <v>AZ</v>
      </c>
    </row>
    <row r="6612" spans="1:18" x14ac:dyDescent="0.25">
      <c r="A6612" t="s">
        <v>6029</v>
      </c>
      <c r="B6612" s="35">
        <v>44777</v>
      </c>
      <c r="C6612" t="s">
        <v>2427</v>
      </c>
      <c r="D6612" t="s">
        <v>24</v>
      </c>
      <c r="E6612" t="s">
        <v>2383</v>
      </c>
      <c r="F6612">
        <v>0</v>
      </c>
      <c r="G6612">
        <v>3997073.85</v>
      </c>
      <c r="H6612">
        <v>1873167.45</v>
      </c>
      <c r="I6612">
        <v>14</v>
      </c>
      <c r="J6612" t="s">
        <v>26</v>
      </c>
      <c r="K6612" t="str">
        <f>VLOOKUP(C6612,Customer!$A$2:$F$793,2,FALSE)</f>
        <v>France</v>
      </c>
      <c r="L6612" t="str">
        <f>VLOOKUP($C6612,Customer!$A$2:$F$793,3,FALSE)</f>
        <v>Auvergne-Rhône-Alpes</v>
      </c>
      <c r="M6612" t="str">
        <f>VLOOKUP($C6612,Customer!$A$2:$F$793,4,FALSE)</f>
        <v>Lyon</v>
      </c>
      <c r="N6612" t="str">
        <f>VLOOKUP($C6612,Customer!$A$2:$F$793,5,FALSE)</f>
        <v>Central</v>
      </c>
      <c r="O6612" t="str">
        <f>VLOOKUP($C6612,Customer!$A$2:$F$793,6,FALSE)</f>
        <v>Corporate</v>
      </c>
      <c r="P6612" t="str">
        <f>VLOOKUP(E6612,Product!$B$2:$C$1811,2,FALSE)</f>
        <v>Office Supplies</v>
      </c>
      <c r="Q6612" t="str">
        <f>VLOOKUP(E6612,CHOOSE({1,2},Product!$B$2:$B$1811,Product!$A$2:$A$1811),2,FALSE)</f>
        <v>Fasteners</v>
      </c>
      <c r="R6612" t="str">
        <f t="shared" si="103"/>
        <v>AZ</v>
      </c>
    </row>
    <row r="6613" spans="1:18" x14ac:dyDescent="0.25">
      <c r="A6613" t="s">
        <v>6031</v>
      </c>
      <c r="B6613" s="35">
        <v>44777</v>
      </c>
      <c r="C6613" t="s">
        <v>1712</v>
      </c>
      <c r="D6613" t="s">
        <v>24</v>
      </c>
      <c r="E6613" t="s">
        <v>2564</v>
      </c>
      <c r="F6613">
        <v>0</v>
      </c>
      <c r="G6613">
        <v>2064909</v>
      </c>
      <c r="H6613">
        <v>663720.75</v>
      </c>
      <c r="I6613">
        <v>4</v>
      </c>
      <c r="J6613" t="s">
        <v>26</v>
      </c>
      <c r="K6613" t="str">
        <f>VLOOKUP(C6613,Customer!$A$2:$F$793,2,FALSE)</f>
        <v>Netherlands</v>
      </c>
      <c r="L6613" t="str">
        <f>VLOOKUP($C6613,Customer!$A$2:$F$793,3,FALSE)</f>
        <v>South Holland</v>
      </c>
      <c r="M6613" t="str">
        <f>VLOOKUP($C6613,Customer!$A$2:$F$793,4,FALSE)</f>
        <v>Rotterdam</v>
      </c>
      <c r="N6613" t="str">
        <f>VLOOKUP($C6613,Customer!$A$2:$F$793,5,FALSE)</f>
        <v>Central</v>
      </c>
      <c r="O6613" t="str">
        <f>VLOOKUP($C6613,Customer!$A$2:$F$793,6,FALSE)</f>
        <v>Consumer</v>
      </c>
      <c r="P6613" t="str">
        <f>VLOOKUP(E6613,Product!$B$2:$C$1811,2,FALSE)</f>
        <v>Office Supplies</v>
      </c>
      <c r="Q6613" t="str">
        <f>VLOOKUP(E6613,CHOOSE({1,2},Product!$B$2:$B$1811,Product!$A$2:$A$1811),2,FALSE)</f>
        <v>Supplies</v>
      </c>
      <c r="R6613" t="str">
        <f t="shared" si="103"/>
        <v>AZ</v>
      </c>
    </row>
    <row r="6614" spans="1:18" x14ac:dyDescent="0.25">
      <c r="A6614" t="s">
        <v>6031</v>
      </c>
      <c r="B6614" s="35">
        <v>44777</v>
      </c>
      <c r="C6614" t="s">
        <v>1712</v>
      </c>
      <c r="D6614" t="s">
        <v>24</v>
      </c>
      <c r="E6614" t="s">
        <v>2565</v>
      </c>
      <c r="F6614">
        <v>0.4</v>
      </c>
      <c r="G6614">
        <v>4365807.6000000006</v>
      </c>
      <c r="H6614">
        <v>-2330397.3000000003</v>
      </c>
      <c r="I6614">
        <v>4</v>
      </c>
      <c r="J6614" t="s">
        <v>22</v>
      </c>
      <c r="K6614" t="str">
        <f>VLOOKUP(C6614,Customer!$A$2:$F$793,2,FALSE)</f>
        <v>Netherlands</v>
      </c>
      <c r="L6614" t="str">
        <f>VLOOKUP($C6614,Customer!$A$2:$F$793,3,FALSE)</f>
        <v>South Holland</v>
      </c>
      <c r="M6614" t="str">
        <f>VLOOKUP($C6614,Customer!$A$2:$F$793,4,FALSE)</f>
        <v>Rotterdam</v>
      </c>
      <c r="N6614" t="str">
        <f>VLOOKUP($C6614,Customer!$A$2:$F$793,5,FALSE)</f>
        <v>Central</v>
      </c>
      <c r="O6614" t="str">
        <f>VLOOKUP($C6614,Customer!$A$2:$F$793,6,FALSE)</f>
        <v>Consumer</v>
      </c>
      <c r="P6614" t="str">
        <f>VLOOKUP(E6614,Product!$B$2:$C$1811,2,FALSE)</f>
        <v>Technology</v>
      </c>
      <c r="Q6614" t="str">
        <f>VLOOKUP(E6614,CHOOSE({1,2},Product!$B$2:$B$1811,Product!$A$2:$A$1811),2,FALSE)</f>
        <v>Phones</v>
      </c>
      <c r="R6614" t="str">
        <f t="shared" si="103"/>
        <v>AZ</v>
      </c>
    </row>
    <row r="6615" spans="1:18" x14ac:dyDescent="0.25">
      <c r="A6615" t="s">
        <v>6032</v>
      </c>
      <c r="B6615" s="35">
        <v>44777</v>
      </c>
      <c r="C6615" t="s">
        <v>490</v>
      </c>
      <c r="D6615" t="s">
        <v>24</v>
      </c>
      <c r="E6615" t="s">
        <v>1549</v>
      </c>
      <c r="F6615">
        <v>0</v>
      </c>
      <c r="G6615">
        <v>19572387.449999999</v>
      </c>
      <c r="H6615">
        <v>4690293.3</v>
      </c>
      <c r="I6615">
        <v>8</v>
      </c>
      <c r="J6615" t="s">
        <v>22</v>
      </c>
      <c r="K6615" t="str">
        <f>VLOOKUP(C6615,Customer!$A$2:$F$793,2,FALSE)</f>
        <v>Portugal</v>
      </c>
      <c r="L6615" t="str">
        <f>VLOOKUP($C6615,Customer!$A$2:$F$793,3,FALSE)</f>
        <v>Porto</v>
      </c>
      <c r="M6615" t="str">
        <f>VLOOKUP($C6615,Customer!$A$2:$F$793,4,FALSE)</f>
        <v>Porto</v>
      </c>
      <c r="N6615" t="str">
        <f>VLOOKUP($C6615,Customer!$A$2:$F$793,5,FALSE)</f>
        <v>South</v>
      </c>
      <c r="O6615" t="str">
        <f>VLOOKUP($C6615,Customer!$A$2:$F$793,6,FALSE)</f>
        <v>Corporate</v>
      </c>
      <c r="P6615" t="str">
        <f>VLOOKUP(E6615,Product!$B$2:$C$1811,2,FALSE)</f>
        <v>Furniture</v>
      </c>
      <c r="Q6615" t="str">
        <f>VLOOKUP(E6615,CHOOSE({1,2},Product!$B$2:$B$1811,Product!$A$2:$A$1811),2,FALSE)</f>
        <v>Chairs</v>
      </c>
      <c r="R6615" t="str">
        <f t="shared" si="103"/>
        <v>BN</v>
      </c>
    </row>
    <row r="6616" spans="1:18" x14ac:dyDescent="0.25">
      <c r="A6616" t="s">
        <v>6033</v>
      </c>
      <c r="B6616" s="35">
        <v>44777</v>
      </c>
      <c r="C6616" t="s">
        <v>109</v>
      </c>
      <c r="D6616" t="s">
        <v>24</v>
      </c>
      <c r="E6616" t="s">
        <v>947</v>
      </c>
      <c r="F6616">
        <v>0</v>
      </c>
      <c r="G6616">
        <v>1843668.75</v>
      </c>
      <c r="H6616">
        <v>722718.15</v>
      </c>
      <c r="I6616">
        <v>1</v>
      </c>
      <c r="J6616" t="s">
        <v>22</v>
      </c>
      <c r="K6616" t="str">
        <f>VLOOKUP(C6616,Customer!$A$2:$F$793,2,FALSE)</f>
        <v>Germany</v>
      </c>
      <c r="L6616" t="str">
        <f>VLOOKUP($C6616,Customer!$A$2:$F$793,3,FALSE)</f>
        <v>North Rhine-Westphalia</v>
      </c>
      <c r="M6616" t="str">
        <f>VLOOKUP($C6616,Customer!$A$2:$F$793,4,FALSE)</f>
        <v>Menden</v>
      </c>
      <c r="N6616" t="str">
        <f>VLOOKUP($C6616,Customer!$A$2:$F$793,5,FALSE)</f>
        <v>Central</v>
      </c>
      <c r="O6616" t="str">
        <f>VLOOKUP($C6616,Customer!$A$2:$F$793,6,FALSE)</f>
        <v>Corporate</v>
      </c>
      <c r="P6616" t="str">
        <f>VLOOKUP(E6616,Product!$B$2:$C$1811,2,FALSE)</f>
        <v>Furniture</v>
      </c>
      <c r="Q6616" t="str">
        <f>VLOOKUP(E6616,CHOOSE({1,2},Product!$B$2:$B$1811,Product!$A$2:$A$1811),2,FALSE)</f>
        <v>Bookcases</v>
      </c>
      <c r="R6616" t="str">
        <f t="shared" si="103"/>
        <v>AZ</v>
      </c>
    </row>
    <row r="6617" spans="1:18" x14ac:dyDescent="0.25">
      <c r="A6617" t="s">
        <v>6034</v>
      </c>
      <c r="B6617" s="35">
        <v>44777</v>
      </c>
      <c r="C6617" t="s">
        <v>2139</v>
      </c>
      <c r="D6617" t="s">
        <v>24</v>
      </c>
      <c r="E6617" t="s">
        <v>56</v>
      </c>
      <c r="F6617">
        <v>0</v>
      </c>
      <c r="G6617">
        <v>1106201.25</v>
      </c>
      <c r="H6617">
        <v>412981.8</v>
      </c>
      <c r="I6617">
        <v>9</v>
      </c>
      <c r="J6617" t="s">
        <v>22</v>
      </c>
      <c r="K6617" t="str">
        <f>VLOOKUP(C6617,Customer!$A$2:$F$793,2,FALSE)</f>
        <v>Italy</v>
      </c>
      <c r="L6617" t="str">
        <f>VLOOKUP($C6617,Customer!$A$2:$F$793,3,FALSE)</f>
        <v>Campania</v>
      </c>
      <c r="M6617" t="str">
        <f>VLOOKUP($C6617,Customer!$A$2:$F$793,4,FALSE)</f>
        <v>Battipaglia</v>
      </c>
      <c r="N6617" t="str">
        <f>VLOOKUP($C6617,Customer!$A$2:$F$793,5,FALSE)</f>
        <v>South</v>
      </c>
      <c r="O6617" t="str">
        <f>VLOOKUP($C6617,Customer!$A$2:$F$793,6,FALSE)</f>
        <v>Consumer</v>
      </c>
      <c r="P6617" t="str">
        <f>VLOOKUP(E6617,Product!$B$2:$C$1811,2,FALSE)</f>
        <v>Office Supplies</v>
      </c>
      <c r="Q6617" t="str">
        <f>VLOOKUP(E6617,CHOOSE({1,2},Product!$B$2:$B$1811,Product!$A$2:$A$1811),2,FALSE)</f>
        <v>Binders</v>
      </c>
      <c r="R6617" t="str">
        <f t="shared" si="103"/>
        <v>AZ</v>
      </c>
    </row>
    <row r="6618" spans="1:18" x14ac:dyDescent="0.25">
      <c r="A6618" t="s">
        <v>6035</v>
      </c>
      <c r="B6618" s="35">
        <v>44777</v>
      </c>
      <c r="C6618" t="s">
        <v>1496</v>
      </c>
      <c r="D6618" t="s">
        <v>24</v>
      </c>
      <c r="E6618" t="s">
        <v>713</v>
      </c>
      <c r="F6618">
        <v>0</v>
      </c>
      <c r="G6618">
        <v>2507389.5</v>
      </c>
      <c r="H6618">
        <v>752216.85</v>
      </c>
      <c r="I6618">
        <v>2</v>
      </c>
      <c r="J6618" t="s">
        <v>26</v>
      </c>
      <c r="K6618" t="str">
        <f>VLOOKUP(C6618,Customer!$A$2:$F$793,2,FALSE)</f>
        <v>Austria</v>
      </c>
      <c r="L6618" t="str">
        <f>VLOOKUP($C6618,Customer!$A$2:$F$793,3,FALSE)</f>
        <v>Styria</v>
      </c>
      <c r="M6618" t="str">
        <f>VLOOKUP($C6618,Customer!$A$2:$F$793,4,FALSE)</f>
        <v>Graz</v>
      </c>
      <c r="N6618" t="str">
        <f>VLOOKUP($C6618,Customer!$A$2:$F$793,5,FALSE)</f>
        <v>Central</v>
      </c>
      <c r="O6618" t="str">
        <f>VLOOKUP($C6618,Customer!$A$2:$F$793,6,FALSE)</f>
        <v>Corporate</v>
      </c>
      <c r="P6618" t="str">
        <f>VLOOKUP(E6618,Product!$B$2:$C$1811,2,FALSE)</f>
        <v>Office Supplies</v>
      </c>
      <c r="Q6618" t="str">
        <f>VLOOKUP(E6618,CHOOSE({1,2},Product!$B$2:$B$1811,Product!$A$2:$A$1811),2,FALSE)</f>
        <v>Appliances</v>
      </c>
      <c r="R6618" t="str">
        <f t="shared" si="103"/>
        <v>AZ</v>
      </c>
    </row>
    <row r="6619" spans="1:18" x14ac:dyDescent="0.25">
      <c r="A6619" t="s">
        <v>6033</v>
      </c>
      <c r="B6619" s="35">
        <v>44777</v>
      </c>
      <c r="C6619" t="s">
        <v>109</v>
      </c>
      <c r="D6619" t="s">
        <v>24</v>
      </c>
      <c r="E6619" t="s">
        <v>1488</v>
      </c>
      <c r="F6619">
        <v>0</v>
      </c>
      <c r="G6619">
        <v>162242.85</v>
      </c>
      <c r="H6619">
        <v>73746.75</v>
      </c>
      <c r="I6619">
        <v>1</v>
      </c>
      <c r="J6619" t="s">
        <v>22</v>
      </c>
      <c r="K6619" t="str">
        <f>VLOOKUP(C6619,Customer!$A$2:$F$793,2,FALSE)</f>
        <v>Germany</v>
      </c>
      <c r="L6619" t="str">
        <f>VLOOKUP($C6619,Customer!$A$2:$F$793,3,FALSE)</f>
        <v>North Rhine-Westphalia</v>
      </c>
      <c r="M6619" t="str">
        <f>VLOOKUP($C6619,Customer!$A$2:$F$793,4,FALSE)</f>
        <v>Menden</v>
      </c>
      <c r="N6619" t="str">
        <f>VLOOKUP($C6619,Customer!$A$2:$F$793,5,FALSE)</f>
        <v>Central</v>
      </c>
      <c r="O6619" t="str">
        <f>VLOOKUP($C6619,Customer!$A$2:$F$793,6,FALSE)</f>
        <v>Corporate</v>
      </c>
      <c r="P6619" t="str">
        <f>VLOOKUP(E6619,Product!$B$2:$C$1811,2,FALSE)</f>
        <v>Office Supplies</v>
      </c>
      <c r="Q6619" t="str">
        <f>VLOOKUP(E6619,CHOOSE({1,2},Product!$B$2:$B$1811,Product!$A$2:$A$1811),2,FALSE)</f>
        <v>Fasteners</v>
      </c>
      <c r="R6619" t="str">
        <f t="shared" si="103"/>
        <v>AZ</v>
      </c>
    </row>
    <row r="6620" spans="1:18" x14ac:dyDescent="0.25">
      <c r="A6620" t="s">
        <v>6036</v>
      </c>
      <c r="B6620" s="35">
        <v>44778</v>
      </c>
      <c r="C6620" t="s">
        <v>1552</v>
      </c>
      <c r="D6620" t="s">
        <v>20</v>
      </c>
      <c r="E6620" t="s">
        <v>698</v>
      </c>
      <c r="F6620">
        <v>0.5</v>
      </c>
      <c r="G6620">
        <v>1002955.8</v>
      </c>
      <c r="H6620">
        <v>-825963.6</v>
      </c>
      <c r="I6620">
        <v>2</v>
      </c>
      <c r="J6620" t="s">
        <v>22</v>
      </c>
      <c r="K6620" t="str">
        <f>VLOOKUP(C6620,Customer!$A$2:$F$793,2,FALSE)</f>
        <v>Germany</v>
      </c>
      <c r="L6620" t="str">
        <f>VLOOKUP($C6620,Customer!$A$2:$F$793,3,FALSE)</f>
        <v>Thuringia</v>
      </c>
      <c r="M6620" t="str">
        <f>VLOOKUP($C6620,Customer!$A$2:$F$793,4,FALSE)</f>
        <v>Weimar</v>
      </c>
      <c r="N6620" t="str">
        <f>VLOOKUP($C6620,Customer!$A$2:$F$793,5,FALSE)</f>
        <v>Central</v>
      </c>
      <c r="O6620" t="str">
        <f>VLOOKUP($C6620,Customer!$A$2:$F$793,6,FALSE)</f>
        <v>Consumer</v>
      </c>
      <c r="P6620" t="str">
        <f>VLOOKUP(E6620,Product!$B$2:$C$1811,2,FALSE)</f>
        <v>Technology</v>
      </c>
      <c r="Q6620" t="str">
        <f>VLOOKUP(E6620,CHOOSE({1,2},Product!$B$2:$B$1811,Product!$A$2:$A$1811),2,FALSE)</f>
        <v>Phones</v>
      </c>
      <c r="R6620" t="str">
        <f t="shared" si="103"/>
        <v>BN</v>
      </c>
    </row>
    <row r="6621" spans="1:18" x14ac:dyDescent="0.25">
      <c r="A6621" t="s">
        <v>6037</v>
      </c>
      <c r="B6621" s="35">
        <v>44778</v>
      </c>
      <c r="C6621" t="s">
        <v>584</v>
      </c>
      <c r="D6621" t="s">
        <v>24</v>
      </c>
      <c r="E6621" t="s">
        <v>679</v>
      </c>
      <c r="F6621">
        <v>0.5</v>
      </c>
      <c r="G6621">
        <v>884961</v>
      </c>
      <c r="H6621">
        <v>-176992.2</v>
      </c>
      <c r="I6621">
        <v>4</v>
      </c>
      <c r="J6621" t="s">
        <v>26</v>
      </c>
      <c r="K6621" t="str">
        <f>VLOOKUP(C6621,Customer!$A$2:$F$793,2,FALSE)</f>
        <v>Netherlands</v>
      </c>
      <c r="L6621" t="str">
        <f>VLOOKUP($C6621,Customer!$A$2:$F$793,3,FALSE)</f>
        <v>Groningen</v>
      </c>
      <c r="M6621" t="str">
        <f>VLOOKUP($C6621,Customer!$A$2:$F$793,4,FALSE)</f>
        <v>Groningen</v>
      </c>
      <c r="N6621" t="str">
        <f>VLOOKUP($C6621,Customer!$A$2:$F$793,5,FALSE)</f>
        <v>Central</v>
      </c>
      <c r="O6621" t="str">
        <f>VLOOKUP($C6621,Customer!$A$2:$F$793,6,FALSE)</f>
        <v>Corporate</v>
      </c>
      <c r="P6621" t="str">
        <f>VLOOKUP(E6621,Product!$B$2:$C$1811,2,FALSE)</f>
        <v>Office Supplies</v>
      </c>
      <c r="Q6621" t="str">
        <f>VLOOKUP(E6621,CHOOSE({1,2},Product!$B$2:$B$1811,Product!$A$2:$A$1811),2,FALSE)</f>
        <v>Binders</v>
      </c>
      <c r="R6621" t="str">
        <f t="shared" si="103"/>
        <v>BN</v>
      </c>
    </row>
    <row r="6622" spans="1:18" x14ac:dyDescent="0.25">
      <c r="A6622" t="s">
        <v>6038</v>
      </c>
      <c r="B6622" s="35">
        <v>44778</v>
      </c>
      <c r="C6622" t="s">
        <v>2119</v>
      </c>
      <c r="D6622" t="s">
        <v>24</v>
      </c>
      <c r="E6622" t="s">
        <v>1937</v>
      </c>
      <c r="F6622">
        <v>0</v>
      </c>
      <c r="G6622">
        <v>265488.3</v>
      </c>
      <c r="H6622">
        <v>88496.1</v>
      </c>
      <c r="I6622">
        <v>2</v>
      </c>
      <c r="J6622" t="s">
        <v>22</v>
      </c>
      <c r="K6622" t="str">
        <f>VLOOKUP(C6622,Customer!$A$2:$F$793,2,FALSE)</f>
        <v>Spain</v>
      </c>
      <c r="L6622" t="str">
        <f>VLOOKUP($C6622,Customer!$A$2:$F$793,3,FALSE)</f>
        <v>Galicia</v>
      </c>
      <c r="M6622" t="str">
        <f>VLOOKUP($C6622,Customer!$A$2:$F$793,4,FALSE)</f>
        <v>Vigo</v>
      </c>
      <c r="N6622" t="str">
        <f>VLOOKUP($C6622,Customer!$A$2:$F$793,5,FALSE)</f>
        <v>South</v>
      </c>
      <c r="O6622" t="str">
        <f>VLOOKUP($C6622,Customer!$A$2:$F$793,6,FALSE)</f>
        <v>Consumer</v>
      </c>
      <c r="P6622" t="str">
        <f>VLOOKUP(E6622,Product!$B$2:$C$1811,2,FALSE)</f>
        <v>Office Supplies</v>
      </c>
      <c r="Q6622" t="str">
        <f>VLOOKUP(E6622,CHOOSE({1,2},Product!$B$2:$B$1811,Product!$A$2:$A$1811),2,FALSE)</f>
        <v>Labels</v>
      </c>
      <c r="R6622" t="str">
        <f t="shared" si="103"/>
        <v>AZ</v>
      </c>
    </row>
    <row r="6623" spans="1:18" x14ac:dyDescent="0.25">
      <c r="A6623" t="s">
        <v>6038</v>
      </c>
      <c r="B6623" s="35">
        <v>44778</v>
      </c>
      <c r="C6623" t="s">
        <v>2119</v>
      </c>
      <c r="D6623" t="s">
        <v>24</v>
      </c>
      <c r="E6623" t="s">
        <v>329</v>
      </c>
      <c r="F6623">
        <v>0.1</v>
      </c>
      <c r="G6623">
        <v>10840772.25</v>
      </c>
      <c r="H6623">
        <v>1932164.85</v>
      </c>
      <c r="I6623">
        <v>4</v>
      </c>
      <c r="J6623" t="s">
        <v>22</v>
      </c>
      <c r="K6623" t="str">
        <f>VLOOKUP(C6623,Customer!$A$2:$F$793,2,FALSE)</f>
        <v>Spain</v>
      </c>
      <c r="L6623" t="str">
        <f>VLOOKUP($C6623,Customer!$A$2:$F$793,3,FALSE)</f>
        <v>Galicia</v>
      </c>
      <c r="M6623" t="str">
        <f>VLOOKUP($C6623,Customer!$A$2:$F$793,4,FALSE)</f>
        <v>Vigo</v>
      </c>
      <c r="N6623" t="str">
        <f>VLOOKUP($C6623,Customer!$A$2:$F$793,5,FALSE)</f>
        <v>South</v>
      </c>
      <c r="O6623" t="str">
        <f>VLOOKUP($C6623,Customer!$A$2:$F$793,6,FALSE)</f>
        <v>Consumer</v>
      </c>
      <c r="P6623" t="str">
        <f>VLOOKUP(E6623,Product!$B$2:$C$1811,2,FALSE)</f>
        <v>Office Supplies</v>
      </c>
      <c r="Q6623" t="str">
        <f>VLOOKUP(E6623,CHOOSE({1,2},Product!$B$2:$B$1811,Product!$A$2:$A$1811),2,FALSE)</f>
        <v>Storage</v>
      </c>
      <c r="R6623" t="str">
        <f t="shared" si="103"/>
        <v>AZ</v>
      </c>
    </row>
    <row r="6624" spans="1:18" x14ac:dyDescent="0.25">
      <c r="A6624" t="s">
        <v>6039</v>
      </c>
      <c r="B6624" s="35">
        <v>44779</v>
      </c>
      <c r="C6624" t="s">
        <v>999</v>
      </c>
      <c r="D6624" t="s">
        <v>51</v>
      </c>
      <c r="E6624" t="s">
        <v>2566</v>
      </c>
      <c r="F6624">
        <v>0</v>
      </c>
      <c r="G6624">
        <v>2876123.25</v>
      </c>
      <c r="H6624">
        <v>914459.70000000007</v>
      </c>
      <c r="I6624">
        <v>4</v>
      </c>
      <c r="J6624" t="s">
        <v>26</v>
      </c>
      <c r="K6624" t="str">
        <f>VLOOKUP(C6624,Customer!$A$2:$F$793,2,FALSE)</f>
        <v>Spain</v>
      </c>
      <c r="L6624" t="str">
        <f>VLOOKUP($C6624,Customer!$A$2:$F$793,3,FALSE)</f>
        <v>Valenciana</v>
      </c>
      <c r="M6624" t="str">
        <f>VLOOKUP($C6624,Customer!$A$2:$F$793,4,FALSE)</f>
        <v>Alicante</v>
      </c>
      <c r="N6624" t="str">
        <f>VLOOKUP($C6624,Customer!$A$2:$F$793,5,FALSE)</f>
        <v>South</v>
      </c>
      <c r="O6624" t="str">
        <f>VLOOKUP($C6624,Customer!$A$2:$F$793,6,FALSE)</f>
        <v>Corporate</v>
      </c>
      <c r="P6624" t="str">
        <f>VLOOKUP(E6624,Product!$B$2:$C$1811,2,FALSE)</f>
        <v>Office Supplies</v>
      </c>
      <c r="Q6624" t="str">
        <f>VLOOKUP(E6624,CHOOSE({1,2},Product!$B$2:$B$1811,Product!$A$2:$A$1811),2,FALSE)</f>
        <v>Envelopes</v>
      </c>
      <c r="R6624" t="str">
        <f t="shared" si="103"/>
        <v>AZ</v>
      </c>
    </row>
    <row r="6625" spans="1:18" x14ac:dyDescent="0.25">
      <c r="A6625" t="s">
        <v>6039</v>
      </c>
      <c r="B6625" s="35">
        <v>44779</v>
      </c>
      <c r="C6625" t="s">
        <v>999</v>
      </c>
      <c r="D6625" t="s">
        <v>51</v>
      </c>
      <c r="E6625" t="s">
        <v>2567</v>
      </c>
      <c r="F6625">
        <v>0</v>
      </c>
      <c r="G6625">
        <v>23466215.850000001</v>
      </c>
      <c r="H6625">
        <v>7507419.1500000004</v>
      </c>
      <c r="I6625">
        <v>5</v>
      </c>
      <c r="J6625" t="s">
        <v>26</v>
      </c>
      <c r="K6625" t="str">
        <f>VLOOKUP(C6625,Customer!$A$2:$F$793,2,FALSE)</f>
        <v>Spain</v>
      </c>
      <c r="L6625" t="str">
        <f>VLOOKUP($C6625,Customer!$A$2:$F$793,3,FALSE)</f>
        <v>Valenciana</v>
      </c>
      <c r="M6625" t="str">
        <f>VLOOKUP($C6625,Customer!$A$2:$F$793,4,FALSE)</f>
        <v>Alicante</v>
      </c>
      <c r="N6625" t="str">
        <f>VLOOKUP($C6625,Customer!$A$2:$F$793,5,FALSE)</f>
        <v>South</v>
      </c>
      <c r="O6625" t="str">
        <f>VLOOKUP($C6625,Customer!$A$2:$F$793,6,FALSE)</f>
        <v>Corporate</v>
      </c>
      <c r="P6625" t="str">
        <f>VLOOKUP(E6625,Product!$B$2:$C$1811,2,FALSE)</f>
        <v>Technology</v>
      </c>
      <c r="Q6625" t="str">
        <f>VLOOKUP(E6625,CHOOSE({1,2},Product!$B$2:$B$1811,Product!$A$2:$A$1811),2,FALSE)</f>
        <v>Copiers</v>
      </c>
      <c r="R6625" t="str">
        <f t="shared" si="103"/>
        <v>AZ</v>
      </c>
    </row>
    <row r="6626" spans="1:18" x14ac:dyDescent="0.25">
      <c r="A6626" t="s">
        <v>6040</v>
      </c>
      <c r="B6626" s="35">
        <v>44779</v>
      </c>
      <c r="C6626" t="s">
        <v>1798</v>
      </c>
      <c r="D6626" t="s">
        <v>33</v>
      </c>
      <c r="E6626" t="s">
        <v>2543</v>
      </c>
      <c r="F6626">
        <v>0</v>
      </c>
      <c r="G6626">
        <v>22817244.449999999</v>
      </c>
      <c r="H6626">
        <v>5014779</v>
      </c>
      <c r="I6626">
        <v>6</v>
      </c>
      <c r="J6626" t="s">
        <v>26</v>
      </c>
      <c r="K6626" t="str">
        <f>VLOOKUP(C6626,Customer!$A$2:$F$793,2,FALSE)</f>
        <v>France</v>
      </c>
      <c r="L6626" t="str">
        <f>VLOOKUP($C6626,Customer!$A$2:$F$793,3,FALSE)</f>
        <v>Centre-Val de Loire</v>
      </c>
      <c r="M6626" t="str">
        <f>VLOOKUP($C6626,Customer!$A$2:$F$793,4,FALSE)</f>
        <v>Bourges</v>
      </c>
      <c r="N6626" t="str">
        <f>VLOOKUP($C6626,Customer!$A$2:$F$793,5,FALSE)</f>
        <v>Central</v>
      </c>
      <c r="O6626" t="str">
        <f>VLOOKUP($C6626,Customer!$A$2:$F$793,6,FALSE)</f>
        <v>Consumer</v>
      </c>
      <c r="P6626" t="str">
        <f>VLOOKUP(E6626,Product!$B$2:$C$1811,2,FALSE)</f>
        <v>Technology</v>
      </c>
      <c r="Q6626" t="str">
        <f>VLOOKUP(E6626,CHOOSE({1,2},Product!$B$2:$B$1811,Product!$A$2:$A$1811),2,FALSE)</f>
        <v>Accessories</v>
      </c>
      <c r="R6626" t="str">
        <f t="shared" si="103"/>
        <v>AZ</v>
      </c>
    </row>
    <row r="6627" spans="1:18" x14ac:dyDescent="0.25">
      <c r="A6627" t="s">
        <v>6041</v>
      </c>
      <c r="B6627" s="35">
        <v>44779</v>
      </c>
      <c r="C6627" t="s">
        <v>177</v>
      </c>
      <c r="D6627" t="s">
        <v>20</v>
      </c>
      <c r="E6627" t="s">
        <v>207</v>
      </c>
      <c r="F6627">
        <v>0.35</v>
      </c>
      <c r="G6627">
        <v>24041440.5</v>
      </c>
      <c r="H6627">
        <v>-11828978.700000001</v>
      </c>
      <c r="I6627">
        <v>5</v>
      </c>
      <c r="J6627" t="s">
        <v>26</v>
      </c>
      <c r="K6627" t="str">
        <f>VLOOKUP(C6627,Customer!$A$2:$F$793,2,FALSE)</f>
        <v>Spain</v>
      </c>
      <c r="L6627" t="str">
        <f>VLOOKUP($C6627,Customer!$A$2:$F$793,3,FALSE)</f>
        <v>Madrid</v>
      </c>
      <c r="M6627" t="str">
        <f>VLOOKUP($C6627,Customer!$A$2:$F$793,4,FALSE)</f>
        <v>Coslada</v>
      </c>
      <c r="N6627" t="str">
        <f>VLOOKUP($C6627,Customer!$A$2:$F$793,5,FALSE)</f>
        <v>South</v>
      </c>
      <c r="O6627" t="str">
        <f>VLOOKUP($C6627,Customer!$A$2:$F$793,6,FALSE)</f>
        <v>Corporate</v>
      </c>
      <c r="P6627" t="str">
        <f>VLOOKUP(E6627,Product!$B$2:$C$1811,2,FALSE)</f>
        <v>Furniture</v>
      </c>
      <c r="Q6627" t="str">
        <f>VLOOKUP(E6627,CHOOSE({1,2},Product!$B$2:$B$1811,Product!$A$2:$A$1811),2,FALSE)</f>
        <v>Tables</v>
      </c>
      <c r="R6627" t="str">
        <f t="shared" si="103"/>
        <v>BN</v>
      </c>
    </row>
    <row r="6628" spans="1:18" x14ac:dyDescent="0.25">
      <c r="A6628" t="s">
        <v>6042</v>
      </c>
      <c r="B6628" s="35">
        <v>44779</v>
      </c>
      <c r="C6628" t="s">
        <v>649</v>
      </c>
      <c r="D6628" t="s">
        <v>33</v>
      </c>
      <c r="E6628" t="s">
        <v>2045</v>
      </c>
      <c r="F6628">
        <v>0.1</v>
      </c>
      <c r="G6628">
        <v>7418923.0499999998</v>
      </c>
      <c r="H6628">
        <v>-825963.6</v>
      </c>
      <c r="I6628">
        <v>2</v>
      </c>
      <c r="J6628" t="s">
        <v>26</v>
      </c>
      <c r="K6628" t="str">
        <f>VLOOKUP(C6628,Customer!$A$2:$F$793,2,FALSE)</f>
        <v>Austria</v>
      </c>
      <c r="L6628" t="str">
        <f>VLOOKUP($C6628,Customer!$A$2:$F$793,3,FALSE)</f>
        <v>Vienna</v>
      </c>
      <c r="M6628" t="str">
        <f>VLOOKUP($C6628,Customer!$A$2:$F$793,4,FALSE)</f>
        <v>Vienna</v>
      </c>
      <c r="N6628" t="str">
        <f>VLOOKUP($C6628,Customer!$A$2:$F$793,5,FALSE)</f>
        <v>Central</v>
      </c>
      <c r="O6628" t="str">
        <f>VLOOKUP($C6628,Customer!$A$2:$F$793,6,FALSE)</f>
        <v>Consumer</v>
      </c>
      <c r="P6628" t="str">
        <f>VLOOKUP(E6628,Product!$B$2:$C$1811,2,FALSE)</f>
        <v>Office Supplies</v>
      </c>
      <c r="Q6628" t="str">
        <f>VLOOKUP(E6628,CHOOSE({1,2},Product!$B$2:$B$1811,Product!$A$2:$A$1811),2,FALSE)</f>
        <v>Appliances</v>
      </c>
      <c r="R6628" t="str">
        <f t="shared" si="103"/>
        <v>BN</v>
      </c>
    </row>
    <row r="6629" spans="1:18" x14ac:dyDescent="0.25">
      <c r="A6629" t="s">
        <v>6041</v>
      </c>
      <c r="B6629" s="35">
        <v>44779</v>
      </c>
      <c r="C6629" t="s">
        <v>177</v>
      </c>
      <c r="D6629" t="s">
        <v>20</v>
      </c>
      <c r="E6629" t="s">
        <v>443</v>
      </c>
      <c r="F6629">
        <v>0</v>
      </c>
      <c r="G6629">
        <v>457229.85000000003</v>
      </c>
      <c r="H6629">
        <v>14749.35</v>
      </c>
      <c r="I6629">
        <v>2</v>
      </c>
      <c r="J6629" t="s">
        <v>26</v>
      </c>
      <c r="K6629" t="str">
        <f>VLOOKUP(C6629,Customer!$A$2:$F$793,2,FALSE)</f>
        <v>Spain</v>
      </c>
      <c r="L6629" t="str">
        <f>VLOOKUP($C6629,Customer!$A$2:$F$793,3,FALSE)</f>
        <v>Madrid</v>
      </c>
      <c r="M6629" t="str">
        <f>VLOOKUP($C6629,Customer!$A$2:$F$793,4,FALSE)</f>
        <v>Coslada</v>
      </c>
      <c r="N6629" t="str">
        <f>VLOOKUP($C6629,Customer!$A$2:$F$793,5,FALSE)</f>
        <v>South</v>
      </c>
      <c r="O6629" t="str">
        <f>VLOOKUP($C6629,Customer!$A$2:$F$793,6,FALSE)</f>
        <v>Corporate</v>
      </c>
      <c r="P6629" t="str">
        <f>VLOOKUP(E6629,Product!$B$2:$C$1811,2,FALSE)</f>
        <v>Office Supplies</v>
      </c>
      <c r="Q6629" t="str">
        <f>VLOOKUP(E6629,CHOOSE({1,2},Product!$B$2:$B$1811,Product!$A$2:$A$1811),2,FALSE)</f>
        <v>Binders</v>
      </c>
      <c r="R6629" t="str">
        <f t="shared" si="103"/>
        <v>BN</v>
      </c>
    </row>
    <row r="6630" spans="1:18" x14ac:dyDescent="0.25">
      <c r="A6630" t="s">
        <v>6041</v>
      </c>
      <c r="B6630" s="35">
        <v>44779</v>
      </c>
      <c r="C6630" t="s">
        <v>177</v>
      </c>
      <c r="D6630" t="s">
        <v>20</v>
      </c>
      <c r="E6630" t="s">
        <v>1797</v>
      </c>
      <c r="F6630">
        <v>0.1</v>
      </c>
      <c r="G6630">
        <v>5590003.6500000004</v>
      </c>
      <c r="H6630">
        <v>929209.05</v>
      </c>
      <c r="I6630">
        <v>2</v>
      </c>
      <c r="J6630" t="s">
        <v>26</v>
      </c>
      <c r="K6630" t="str">
        <f>VLOOKUP(C6630,Customer!$A$2:$F$793,2,FALSE)</f>
        <v>Spain</v>
      </c>
      <c r="L6630" t="str">
        <f>VLOOKUP($C6630,Customer!$A$2:$F$793,3,FALSE)</f>
        <v>Madrid</v>
      </c>
      <c r="M6630" t="str">
        <f>VLOOKUP($C6630,Customer!$A$2:$F$793,4,FALSE)</f>
        <v>Coslada</v>
      </c>
      <c r="N6630" t="str">
        <f>VLOOKUP($C6630,Customer!$A$2:$F$793,5,FALSE)</f>
        <v>South</v>
      </c>
      <c r="O6630" t="str">
        <f>VLOOKUP($C6630,Customer!$A$2:$F$793,6,FALSE)</f>
        <v>Corporate</v>
      </c>
      <c r="P6630" t="str">
        <f>VLOOKUP(E6630,Product!$B$2:$C$1811,2,FALSE)</f>
        <v>Office Supplies</v>
      </c>
      <c r="Q6630" t="str">
        <f>VLOOKUP(E6630,CHOOSE({1,2},Product!$B$2:$B$1811,Product!$A$2:$A$1811),2,FALSE)</f>
        <v>Storage</v>
      </c>
      <c r="R6630" t="str">
        <f t="shared" si="103"/>
        <v>BN</v>
      </c>
    </row>
    <row r="6631" spans="1:18" x14ac:dyDescent="0.25">
      <c r="A6631" t="s">
        <v>6041</v>
      </c>
      <c r="B6631" s="35">
        <v>44779</v>
      </c>
      <c r="C6631" t="s">
        <v>177</v>
      </c>
      <c r="D6631" t="s">
        <v>20</v>
      </c>
      <c r="E6631" t="s">
        <v>1760</v>
      </c>
      <c r="F6631">
        <v>0.15</v>
      </c>
      <c r="G6631">
        <v>6607708.7999999998</v>
      </c>
      <c r="H6631">
        <v>2182903.8000000003</v>
      </c>
      <c r="I6631">
        <v>2</v>
      </c>
      <c r="J6631" t="s">
        <v>26</v>
      </c>
      <c r="K6631" t="str">
        <f>VLOOKUP(C6631,Customer!$A$2:$F$793,2,FALSE)</f>
        <v>Spain</v>
      </c>
      <c r="L6631" t="str">
        <f>VLOOKUP($C6631,Customer!$A$2:$F$793,3,FALSE)</f>
        <v>Madrid</v>
      </c>
      <c r="M6631" t="str">
        <f>VLOOKUP($C6631,Customer!$A$2:$F$793,4,FALSE)</f>
        <v>Coslada</v>
      </c>
      <c r="N6631" t="str">
        <f>VLOOKUP($C6631,Customer!$A$2:$F$793,5,FALSE)</f>
        <v>South</v>
      </c>
      <c r="O6631" t="str">
        <f>VLOOKUP($C6631,Customer!$A$2:$F$793,6,FALSE)</f>
        <v>Corporate</v>
      </c>
      <c r="P6631" t="str">
        <f>VLOOKUP(E6631,Product!$B$2:$C$1811,2,FALSE)</f>
        <v>Technology</v>
      </c>
      <c r="Q6631" t="str">
        <f>VLOOKUP(E6631,CHOOSE({1,2},Product!$B$2:$B$1811,Product!$A$2:$A$1811),2,FALSE)</f>
        <v>Copiers</v>
      </c>
      <c r="R6631" t="str">
        <f t="shared" si="103"/>
        <v>BN</v>
      </c>
    </row>
    <row r="6632" spans="1:18" x14ac:dyDescent="0.25">
      <c r="A6632" t="s">
        <v>6043</v>
      </c>
      <c r="B6632" s="35">
        <v>44779</v>
      </c>
      <c r="C6632" t="s">
        <v>2355</v>
      </c>
      <c r="D6632" t="s">
        <v>24</v>
      </c>
      <c r="E6632" t="s">
        <v>1854</v>
      </c>
      <c r="F6632">
        <v>0.1</v>
      </c>
      <c r="G6632">
        <v>6902695.7999999998</v>
      </c>
      <c r="H6632">
        <v>840712.95000000007</v>
      </c>
      <c r="I6632">
        <v>2</v>
      </c>
      <c r="J6632" t="s">
        <v>22</v>
      </c>
      <c r="K6632" t="str">
        <f>VLOOKUP(C6632,Customer!$A$2:$F$793,2,FALSE)</f>
        <v>France</v>
      </c>
      <c r="L6632" t="str">
        <f>VLOOKUP($C6632,Customer!$A$2:$F$793,3,FALSE)</f>
        <v>Ile-de-France</v>
      </c>
      <c r="M6632" t="str">
        <f>VLOOKUP($C6632,Customer!$A$2:$F$793,4,FALSE)</f>
        <v>Noisy-le-Sec</v>
      </c>
      <c r="N6632" t="str">
        <f>VLOOKUP($C6632,Customer!$A$2:$F$793,5,FALSE)</f>
        <v>Central</v>
      </c>
      <c r="O6632" t="str">
        <f>VLOOKUP($C6632,Customer!$A$2:$F$793,6,FALSE)</f>
        <v>Consumer</v>
      </c>
      <c r="P6632" t="str">
        <f>VLOOKUP(E6632,Product!$B$2:$C$1811,2,FALSE)</f>
        <v>Technology</v>
      </c>
      <c r="Q6632" t="str">
        <f>VLOOKUP(E6632,CHOOSE({1,2},Product!$B$2:$B$1811,Product!$A$2:$A$1811),2,FALSE)</f>
        <v>Machines</v>
      </c>
      <c r="R6632" t="str">
        <f t="shared" si="103"/>
        <v>AZ</v>
      </c>
    </row>
    <row r="6633" spans="1:18" x14ac:dyDescent="0.25">
      <c r="A6633" t="s">
        <v>6044</v>
      </c>
      <c r="B6633" s="35">
        <v>44779</v>
      </c>
      <c r="C6633" t="s">
        <v>2221</v>
      </c>
      <c r="D6633" t="s">
        <v>24</v>
      </c>
      <c r="E6633" t="s">
        <v>2568</v>
      </c>
      <c r="F6633">
        <v>0</v>
      </c>
      <c r="G6633">
        <v>2595885.6</v>
      </c>
      <c r="H6633">
        <v>1253694.75</v>
      </c>
      <c r="I6633">
        <v>7</v>
      </c>
      <c r="J6633" t="s">
        <v>26</v>
      </c>
      <c r="K6633" t="str">
        <f>VLOOKUP(C6633,Customer!$A$2:$F$793,2,FALSE)</f>
        <v>Belgium</v>
      </c>
      <c r="L6633" t="str">
        <f>VLOOKUP($C6633,Customer!$A$2:$F$793,3,FALSE)</f>
        <v>Hainaut</v>
      </c>
      <c r="M6633" t="str">
        <f>VLOOKUP($C6633,Customer!$A$2:$F$793,4,FALSE)</f>
        <v>Charleroi</v>
      </c>
      <c r="N6633" t="str">
        <f>VLOOKUP($C6633,Customer!$A$2:$F$793,5,FALSE)</f>
        <v>Central</v>
      </c>
      <c r="O6633" t="str">
        <f>VLOOKUP($C6633,Customer!$A$2:$F$793,6,FALSE)</f>
        <v>Home Office</v>
      </c>
      <c r="P6633" t="str">
        <f>VLOOKUP(E6633,Product!$B$2:$C$1811,2,FALSE)</f>
        <v>Office Supplies</v>
      </c>
      <c r="Q6633" t="str">
        <f>VLOOKUP(E6633,CHOOSE({1,2},Product!$B$2:$B$1811,Product!$A$2:$A$1811),2,FALSE)</f>
        <v>Paper</v>
      </c>
      <c r="R6633" t="str">
        <f t="shared" si="103"/>
        <v>AZ</v>
      </c>
    </row>
    <row r="6634" spans="1:18" x14ac:dyDescent="0.25">
      <c r="A6634" t="s">
        <v>6045</v>
      </c>
      <c r="B6634" s="35">
        <v>44779</v>
      </c>
      <c r="C6634" t="s">
        <v>1240</v>
      </c>
      <c r="D6634" t="s">
        <v>24</v>
      </c>
      <c r="E6634" t="s">
        <v>530</v>
      </c>
      <c r="F6634">
        <v>0</v>
      </c>
      <c r="G6634">
        <v>1504433.7</v>
      </c>
      <c r="H6634">
        <v>191741.55000000002</v>
      </c>
      <c r="I6634">
        <v>2</v>
      </c>
      <c r="J6634" t="s">
        <v>26</v>
      </c>
      <c r="K6634" t="str">
        <f>VLOOKUP(C6634,Customer!$A$2:$F$793,2,FALSE)</f>
        <v>Italy</v>
      </c>
      <c r="L6634" t="str">
        <f>VLOOKUP($C6634,Customer!$A$2:$F$793,3,FALSE)</f>
        <v>Veneto</v>
      </c>
      <c r="M6634" t="str">
        <f>VLOOKUP($C6634,Customer!$A$2:$F$793,4,FALSE)</f>
        <v>Rovigo</v>
      </c>
      <c r="N6634" t="str">
        <f>VLOOKUP($C6634,Customer!$A$2:$F$793,5,FALSE)</f>
        <v>South</v>
      </c>
      <c r="O6634" t="str">
        <f>VLOOKUP($C6634,Customer!$A$2:$F$793,6,FALSE)</f>
        <v>Home Office</v>
      </c>
      <c r="P6634" t="str">
        <f>VLOOKUP(E6634,Product!$B$2:$C$1811,2,FALSE)</f>
        <v>Office Supplies</v>
      </c>
      <c r="Q6634" t="str">
        <f>VLOOKUP(E6634,CHOOSE({1,2},Product!$B$2:$B$1811,Product!$A$2:$A$1811),2,FALSE)</f>
        <v>Art</v>
      </c>
      <c r="R6634" t="str">
        <f t="shared" si="103"/>
        <v>AZ</v>
      </c>
    </row>
    <row r="6635" spans="1:18" x14ac:dyDescent="0.25">
      <c r="A6635" t="s">
        <v>6046</v>
      </c>
      <c r="B6635" s="35">
        <v>44779</v>
      </c>
      <c r="C6635" t="s">
        <v>426</v>
      </c>
      <c r="D6635" t="s">
        <v>24</v>
      </c>
      <c r="E6635" t="s">
        <v>1273</v>
      </c>
      <c r="F6635">
        <v>0</v>
      </c>
      <c r="G6635">
        <v>7640163.2999999998</v>
      </c>
      <c r="H6635">
        <v>3584092.0500000003</v>
      </c>
      <c r="I6635">
        <v>2</v>
      </c>
      <c r="J6635" t="s">
        <v>26</v>
      </c>
      <c r="K6635" t="str">
        <f>VLOOKUP(C6635,Customer!$A$2:$F$793,2,FALSE)</f>
        <v>Germany</v>
      </c>
      <c r="L6635" t="str">
        <f>VLOOKUP($C6635,Customer!$A$2:$F$793,3,FALSE)</f>
        <v>North Rhine-Westphalia</v>
      </c>
      <c r="M6635" t="str">
        <f>VLOOKUP($C6635,Customer!$A$2:$F$793,4,FALSE)</f>
        <v>Duisburg</v>
      </c>
      <c r="N6635" t="str">
        <f>VLOOKUP($C6635,Customer!$A$2:$F$793,5,FALSE)</f>
        <v>Central</v>
      </c>
      <c r="O6635" t="str">
        <f>VLOOKUP($C6635,Customer!$A$2:$F$793,6,FALSE)</f>
        <v>Corporate</v>
      </c>
      <c r="P6635" t="str">
        <f>VLOOKUP(E6635,Product!$B$2:$C$1811,2,FALSE)</f>
        <v>Technology</v>
      </c>
      <c r="Q6635" t="str">
        <f>VLOOKUP(E6635,CHOOSE({1,2},Product!$B$2:$B$1811,Product!$A$2:$A$1811),2,FALSE)</f>
        <v>Accessories</v>
      </c>
      <c r="R6635" t="str">
        <f t="shared" si="103"/>
        <v>AZ</v>
      </c>
    </row>
    <row r="6636" spans="1:18" x14ac:dyDescent="0.25">
      <c r="A6636" t="s">
        <v>6046</v>
      </c>
      <c r="B6636" s="35">
        <v>44779</v>
      </c>
      <c r="C6636" t="s">
        <v>426</v>
      </c>
      <c r="D6636" t="s">
        <v>24</v>
      </c>
      <c r="E6636" t="s">
        <v>982</v>
      </c>
      <c r="F6636">
        <v>0</v>
      </c>
      <c r="G6636">
        <v>575224.65</v>
      </c>
      <c r="H6636">
        <v>250738.95</v>
      </c>
      <c r="I6636">
        <v>1</v>
      </c>
      <c r="J6636" t="s">
        <v>22</v>
      </c>
      <c r="K6636" t="str">
        <f>VLOOKUP(C6636,Customer!$A$2:$F$793,2,FALSE)</f>
        <v>Germany</v>
      </c>
      <c r="L6636" t="str">
        <f>VLOOKUP($C6636,Customer!$A$2:$F$793,3,FALSE)</f>
        <v>North Rhine-Westphalia</v>
      </c>
      <c r="M6636" t="str">
        <f>VLOOKUP($C6636,Customer!$A$2:$F$793,4,FALSE)</f>
        <v>Duisburg</v>
      </c>
      <c r="N6636" t="str">
        <f>VLOOKUP($C6636,Customer!$A$2:$F$793,5,FALSE)</f>
        <v>Central</v>
      </c>
      <c r="O6636" t="str">
        <f>VLOOKUP($C6636,Customer!$A$2:$F$793,6,FALSE)</f>
        <v>Corporate</v>
      </c>
      <c r="P6636" t="str">
        <f>VLOOKUP(E6636,Product!$B$2:$C$1811,2,FALSE)</f>
        <v>Technology</v>
      </c>
      <c r="Q6636" t="str">
        <f>VLOOKUP(E6636,CHOOSE({1,2},Product!$B$2:$B$1811,Product!$A$2:$A$1811),2,FALSE)</f>
        <v>Accessories</v>
      </c>
      <c r="R6636" t="str">
        <f t="shared" si="103"/>
        <v>AZ</v>
      </c>
    </row>
    <row r="6637" spans="1:18" x14ac:dyDescent="0.25">
      <c r="A6637" t="s">
        <v>6047</v>
      </c>
      <c r="B6637" s="35">
        <v>44779</v>
      </c>
      <c r="C6637" t="s">
        <v>612</v>
      </c>
      <c r="D6637" t="s">
        <v>24</v>
      </c>
      <c r="E6637" t="s">
        <v>973</v>
      </c>
      <c r="F6637">
        <v>0</v>
      </c>
      <c r="G6637">
        <v>10737526.800000001</v>
      </c>
      <c r="H6637">
        <v>648971.4</v>
      </c>
      <c r="I6637">
        <v>5</v>
      </c>
      <c r="J6637" t="s">
        <v>26</v>
      </c>
      <c r="K6637" t="str">
        <f>VLOOKUP(C6637,Customer!$A$2:$F$793,2,FALSE)</f>
        <v>France</v>
      </c>
      <c r="L6637" t="str">
        <f>VLOOKUP($C6637,Customer!$A$2:$F$793,3,FALSE)</f>
        <v>Normandy</v>
      </c>
      <c r="M6637" t="str">
        <f>VLOOKUP($C6637,Customer!$A$2:$F$793,4,FALSE)</f>
        <v>Evreux</v>
      </c>
      <c r="N6637" t="str">
        <f>VLOOKUP($C6637,Customer!$A$2:$F$793,5,FALSE)</f>
        <v>Central</v>
      </c>
      <c r="O6637" t="str">
        <f>VLOOKUP($C6637,Customer!$A$2:$F$793,6,FALSE)</f>
        <v>Corporate</v>
      </c>
      <c r="P6637" t="str">
        <f>VLOOKUP(E6637,Product!$B$2:$C$1811,2,FALSE)</f>
        <v>Technology</v>
      </c>
      <c r="Q6637" t="str">
        <f>VLOOKUP(E6637,CHOOSE({1,2},Product!$B$2:$B$1811,Product!$A$2:$A$1811),2,FALSE)</f>
        <v>Copiers</v>
      </c>
      <c r="R6637" t="str">
        <f t="shared" si="103"/>
        <v>AZ</v>
      </c>
    </row>
    <row r="6638" spans="1:18" x14ac:dyDescent="0.25">
      <c r="A6638" t="s">
        <v>6048</v>
      </c>
      <c r="B6638" s="35">
        <v>44779</v>
      </c>
      <c r="C6638" t="s">
        <v>1534</v>
      </c>
      <c r="D6638" t="s">
        <v>24</v>
      </c>
      <c r="E6638" t="s">
        <v>1676</v>
      </c>
      <c r="F6638">
        <v>0.3</v>
      </c>
      <c r="G6638">
        <v>2595885.6</v>
      </c>
      <c r="H6638">
        <v>-412981.8</v>
      </c>
      <c r="I6638">
        <v>5</v>
      </c>
      <c r="J6638" t="s">
        <v>26</v>
      </c>
      <c r="K6638" t="str">
        <f>VLOOKUP(C6638,Customer!$A$2:$F$793,2,FALSE)</f>
        <v>Germany</v>
      </c>
      <c r="L6638" t="str">
        <f>VLOOKUP($C6638,Customer!$A$2:$F$793,3,FALSE)</f>
        <v>Baden-Württemberg</v>
      </c>
      <c r="M6638" t="str">
        <f>VLOOKUP($C6638,Customer!$A$2:$F$793,4,FALSE)</f>
        <v>Karlsruhe</v>
      </c>
      <c r="N6638" t="str">
        <f>VLOOKUP($C6638,Customer!$A$2:$F$793,5,FALSE)</f>
        <v>Central</v>
      </c>
      <c r="O6638" t="str">
        <f>VLOOKUP($C6638,Customer!$A$2:$F$793,6,FALSE)</f>
        <v>Corporate</v>
      </c>
      <c r="P6638" t="str">
        <f>VLOOKUP(E6638,Product!$B$2:$C$1811,2,FALSE)</f>
        <v>Furniture</v>
      </c>
      <c r="Q6638" t="str">
        <f>VLOOKUP(E6638,CHOOSE({1,2},Product!$B$2:$B$1811,Product!$A$2:$A$1811),2,FALSE)</f>
        <v>Furnishings</v>
      </c>
      <c r="R6638" t="str">
        <f t="shared" si="103"/>
        <v>AZ</v>
      </c>
    </row>
    <row r="6639" spans="1:18" x14ac:dyDescent="0.25">
      <c r="A6639" t="s">
        <v>6048</v>
      </c>
      <c r="B6639" s="35">
        <v>44779</v>
      </c>
      <c r="C6639" t="s">
        <v>1534</v>
      </c>
      <c r="D6639" t="s">
        <v>24</v>
      </c>
      <c r="E6639" t="s">
        <v>284</v>
      </c>
      <c r="F6639">
        <v>0</v>
      </c>
      <c r="G6639">
        <v>530976.6</v>
      </c>
      <c r="H6639">
        <v>221240.25</v>
      </c>
      <c r="I6639">
        <v>3</v>
      </c>
      <c r="J6639" t="s">
        <v>26</v>
      </c>
      <c r="K6639" t="str">
        <f>VLOOKUP(C6639,Customer!$A$2:$F$793,2,FALSE)</f>
        <v>Germany</v>
      </c>
      <c r="L6639" t="str">
        <f>VLOOKUP($C6639,Customer!$A$2:$F$793,3,FALSE)</f>
        <v>Baden-Württemberg</v>
      </c>
      <c r="M6639" t="str">
        <f>VLOOKUP($C6639,Customer!$A$2:$F$793,4,FALSE)</f>
        <v>Karlsruhe</v>
      </c>
      <c r="N6639" t="str">
        <f>VLOOKUP($C6639,Customer!$A$2:$F$793,5,FALSE)</f>
        <v>Central</v>
      </c>
      <c r="O6639" t="str">
        <f>VLOOKUP($C6639,Customer!$A$2:$F$793,6,FALSE)</f>
        <v>Corporate</v>
      </c>
      <c r="P6639" t="str">
        <f>VLOOKUP(E6639,Product!$B$2:$C$1811,2,FALSE)</f>
        <v>Office Supplies</v>
      </c>
      <c r="Q6639" t="str">
        <f>VLOOKUP(E6639,CHOOSE({1,2},Product!$B$2:$B$1811,Product!$A$2:$A$1811),2,FALSE)</f>
        <v>Art</v>
      </c>
      <c r="R6639" t="str">
        <f t="shared" si="103"/>
        <v>AZ</v>
      </c>
    </row>
    <row r="6640" spans="1:18" x14ac:dyDescent="0.25">
      <c r="A6640" t="s">
        <v>6048</v>
      </c>
      <c r="B6640" s="35">
        <v>44779</v>
      </c>
      <c r="C6640" t="s">
        <v>1534</v>
      </c>
      <c r="D6640" t="s">
        <v>24</v>
      </c>
      <c r="E6640" t="s">
        <v>42</v>
      </c>
      <c r="F6640">
        <v>0</v>
      </c>
      <c r="G6640">
        <v>2728629.75</v>
      </c>
      <c r="H6640">
        <v>707968.8</v>
      </c>
      <c r="I6640">
        <v>4</v>
      </c>
      <c r="J6640" t="s">
        <v>26</v>
      </c>
      <c r="K6640" t="str">
        <f>VLOOKUP(C6640,Customer!$A$2:$F$793,2,FALSE)</f>
        <v>Germany</v>
      </c>
      <c r="L6640" t="str">
        <f>VLOOKUP($C6640,Customer!$A$2:$F$793,3,FALSE)</f>
        <v>Baden-Württemberg</v>
      </c>
      <c r="M6640" t="str">
        <f>VLOOKUP($C6640,Customer!$A$2:$F$793,4,FALSE)</f>
        <v>Karlsruhe</v>
      </c>
      <c r="N6640" t="str">
        <f>VLOOKUP($C6640,Customer!$A$2:$F$793,5,FALSE)</f>
        <v>Central</v>
      </c>
      <c r="O6640" t="str">
        <f>VLOOKUP($C6640,Customer!$A$2:$F$793,6,FALSE)</f>
        <v>Corporate</v>
      </c>
      <c r="P6640" t="str">
        <f>VLOOKUP(E6640,Product!$B$2:$C$1811,2,FALSE)</f>
        <v>Office Supplies</v>
      </c>
      <c r="Q6640" t="str">
        <f>VLOOKUP(E6640,CHOOSE({1,2},Product!$B$2:$B$1811,Product!$A$2:$A$1811),2,FALSE)</f>
        <v>Art</v>
      </c>
      <c r="R6640" t="str">
        <f t="shared" si="103"/>
        <v>AZ</v>
      </c>
    </row>
    <row r="6641" spans="1:18" x14ac:dyDescent="0.25">
      <c r="A6641" t="s">
        <v>6048</v>
      </c>
      <c r="B6641" s="35">
        <v>44779</v>
      </c>
      <c r="C6641" t="s">
        <v>1534</v>
      </c>
      <c r="D6641" t="s">
        <v>24</v>
      </c>
      <c r="E6641" t="s">
        <v>629</v>
      </c>
      <c r="F6641">
        <v>0</v>
      </c>
      <c r="G6641">
        <v>914459.70000000007</v>
      </c>
      <c r="H6641">
        <v>412981.8</v>
      </c>
      <c r="I6641">
        <v>5</v>
      </c>
      <c r="J6641" t="s">
        <v>22</v>
      </c>
      <c r="K6641" t="str">
        <f>VLOOKUP(C6641,Customer!$A$2:$F$793,2,FALSE)</f>
        <v>Germany</v>
      </c>
      <c r="L6641" t="str">
        <f>VLOOKUP($C6641,Customer!$A$2:$F$793,3,FALSE)</f>
        <v>Baden-Württemberg</v>
      </c>
      <c r="M6641" t="str">
        <f>VLOOKUP($C6641,Customer!$A$2:$F$793,4,FALSE)</f>
        <v>Karlsruhe</v>
      </c>
      <c r="N6641" t="str">
        <f>VLOOKUP($C6641,Customer!$A$2:$F$793,5,FALSE)</f>
        <v>Central</v>
      </c>
      <c r="O6641" t="str">
        <f>VLOOKUP($C6641,Customer!$A$2:$F$793,6,FALSE)</f>
        <v>Corporate</v>
      </c>
      <c r="P6641" t="str">
        <f>VLOOKUP(E6641,Product!$B$2:$C$1811,2,FALSE)</f>
        <v>Office Supplies</v>
      </c>
      <c r="Q6641" t="str">
        <f>VLOOKUP(E6641,CHOOSE({1,2},Product!$B$2:$B$1811,Product!$A$2:$A$1811),2,FALSE)</f>
        <v>Binders</v>
      </c>
      <c r="R6641" t="str">
        <f t="shared" si="103"/>
        <v>AZ</v>
      </c>
    </row>
    <row r="6642" spans="1:18" x14ac:dyDescent="0.25">
      <c r="A6642" t="s">
        <v>6048</v>
      </c>
      <c r="B6642" s="35">
        <v>44779</v>
      </c>
      <c r="C6642" t="s">
        <v>1534</v>
      </c>
      <c r="D6642" t="s">
        <v>24</v>
      </c>
      <c r="E6642" t="s">
        <v>611</v>
      </c>
      <c r="F6642">
        <v>0</v>
      </c>
      <c r="G6642">
        <v>1165198.6500000001</v>
      </c>
      <c r="H6642">
        <v>73746.75</v>
      </c>
      <c r="I6642">
        <v>6</v>
      </c>
      <c r="J6642" t="s">
        <v>26</v>
      </c>
      <c r="K6642" t="str">
        <f>VLOOKUP(C6642,Customer!$A$2:$F$793,2,FALSE)</f>
        <v>Germany</v>
      </c>
      <c r="L6642" t="str">
        <f>VLOOKUP($C6642,Customer!$A$2:$F$793,3,FALSE)</f>
        <v>Baden-Württemberg</v>
      </c>
      <c r="M6642" t="str">
        <f>VLOOKUP($C6642,Customer!$A$2:$F$793,4,FALSE)</f>
        <v>Karlsruhe</v>
      </c>
      <c r="N6642" t="str">
        <f>VLOOKUP($C6642,Customer!$A$2:$F$793,5,FALSE)</f>
        <v>Central</v>
      </c>
      <c r="O6642" t="str">
        <f>VLOOKUP($C6642,Customer!$A$2:$F$793,6,FALSE)</f>
        <v>Corporate</v>
      </c>
      <c r="P6642" t="str">
        <f>VLOOKUP(E6642,Product!$B$2:$C$1811,2,FALSE)</f>
        <v>Office Supplies</v>
      </c>
      <c r="Q6642" t="str">
        <f>VLOOKUP(E6642,CHOOSE({1,2},Product!$B$2:$B$1811,Product!$A$2:$A$1811),2,FALSE)</f>
        <v>Binders</v>
      </c>
      <c r="R6642" t="str">
        <f t="shared" si="103"/>
        <v>AZ</v>
      </c>
    </row>
    <row r="6643" spans="1:18" x14ac:dyDescent="0.25">
      <c r="A6643" t="s">
        <v>6048</v>
      </c>
      <c r="B6643" s="35">
        <v>44779</v>
      </c>
      <c r="C6643" t="s">
        <v>1534</v>
      </c>
      <c r="D6643" t="s">
        <v>24</v>
      </c>
      <c r="E6643" t="s">
        <v>2569</v>
      </c>
      <c r="F6643">
        <v>0</v>
      </c>
      <c r="G6643">
        <v>442480.5</v>
      </c>
      <c r="H6643">
        <v>176992.2</v>
      </c>
      <c r="I6643">
        <v>3</v>
      </c>
      <c r="J6643" t="s">
        <v>26</v>
      </c>
      <c r="K6643" t="str">
        <f>VLOOKUP(C6643,Customer!$A$2:$F$793,2,FALSE)</f>
        <v>Germany</v>
      </c>
      <c r="L6643" t="str">
        <f>VLOOKUP($C6643,Customer!$A$2:$F$793,3,FALSE)</f>
        <v>Baden-Württemberg</v>
      </c>
      <c r="M6643" t="str">
        <f>VLOOKUP($C6643,Customer!$A$2:$F$793,4,FALSE)</f>
        <v>Karlsruhe</v>
      </c>
      <c r="N6643" t="str">
        <f>VLOOKUP($C6643,Customer!$A$2:$F$793,5,FALSE)</f>
        <v>Central</v>
      </c>
      <c r="O6643" t="str">
        <f>VLOOKUP($C6643,Customer!$A$2:$F$793,6,FALSE)</f>
        <v>Corporate</v>
      </c>
      <c r="P6643" t="str">
        <f>VLOOKUP(E6643,Product!$B$2:$C$1811,2,FALSE)</f>
        <v>Office Supplies</v>
      </c>
      <c r="Q6643" t="str">
        <f>VLOOKUP(E6643,CHOOSE({1,2},Product!$B$2:$B$1811,Product!$A$2:$A$1811),2,FALSE)</f>
        <v>Labels</v>
      </c>
      <c r="R6643" t="str">
        <f t="shared" si="103"/>
        <v>AZ</v>
      </c>
    </row>
    <row r="6644" spans="1:18" x14ac:dyDescent="0.25">
      <c r="A6644" t="s">
        <v>6049</v>
      </c>
      <c r="B6644" s="35">
        <v>44780</v>
      </c>
      <c r="C6644" t="s">
        <v>1487</v>
      </c>
      <c r="D6644" t="s">
        <v>20</v>
      </c>
      <c r="E6644" t="s">
        <v>1239</v>
      </c>
      <c r="F6644">
        <v>0.1</v>
      </c>
      <c r="G6644">
        <v>3584092.0500000003</v>
      </c>
      <c r="H6644">
        <v>-206490.9</v>
      </c>
      <c r="I6644">
        <v>2</v>
      </c>
      <c r="J6644" t="s">
        <v>22</v>
      </c>
      <c r="K6644" t="str">
        <f>VLOOKUP(C6644,Customer!$A$2:$F$793,2,FALSE)</f>
        <v>France</v>
      </c>
      <c r="L6644" t="str">
        <f>VLOOKUP($C6644,Customer!$A$2:$F$793,3,FALSE)</f>
        <v>Ile-de-France</v>
      </c>
      <c r="M6644" t="str">
        <f>VLOOKUP($C6644,Customer!$A$2:$F$793,4,FALSE)</f>
        <v>Montrouge</v>
      </c>
      <c r="N6644" t="str">
        <f>VLOOKUP($C6644,Customer!$A$2:$F$793,5,FALSE)</f>
        <v>Central</v>
      </c>
      <c r="O6644" t="str">
        <f>VLOOKUP($C6644,Customer!$A$2:$F$793,6,FALSE)</f>
        <v>Corporate</v>
      </c>
      <c r="P6644" t="str">
        <f>VLOOKUP(E6644,Product!$B$2:$C$1811,2,FALSE)</f>
        <v>Furniture</v>
      </c>
      <c r="Q6644" t="str">
        <f>VLOOKUP(E6644,CHOOSE({1,2},Product!$B$2:$B$1811,Product!$A$2:$A$1811),2,FALSE)</f>
        <v>Chairs</v>
      </c>
      <c r="R6644" t="str">
        <f t="shared" si="103"/>
        <v>BN</v>
      </c>
    </row>
    <row r="6645" spans="1:18" x14ac:dyDescent="0.25">
      <c r="A6645" t="s">
        <v>6049</v>
      </c>
      <c r="B6645" s="35">
        <v>44780</v>
      </c>
      <c r="C6645" t="s">
        <v>1487</v>
      </c>
      <c r="D6645" t="s">
        <v>20</v>
      </c>
      <c r="E6645" t="s">
        <v>661</v>
      </c>
      <c r="F6645">
        <v>0.15</v>
      </c>
      <c r="G6645">
        <v>23967693.75</v>
      </c>
      <c r="H6645">
        <v>-1135699.95</v>
      </c>
      <c r="I6645">
        <v>3</v>
      </c>
      <c r="J6645" t="s">
        <v>26</v>
      </c>
      <c r="K6645" t="str">
        <f>VLOOKUP(C6645,Customer!$A$2:$F$793,2,FALSE)</f>
        <v>France</v>
      </c>
      <c r="L6645" t="str">
        <f>VLOOKUP($C6645,Customer!$A$2:$F$793,3,FALSE)</f>
        <v>Ile-de-France</v>
      </c>
      <c r="M6645" t="str">
        <f>VLOOKUP($C6645,Customer!$A$2:$F$793,4,FALSE)</f>
        <v>Montrouge</v>
      </c>
      <c r="N6645" t="str">
        <f>VLOOKUP($C6645,Customer!$A$2:$F$793,5,FALSE)</f>
        <v>Central</v>
      </c>
      <c r="O6645" t="str">
        <f>VLOOKUP($C6645,Customer!$A$2:$F$793,6,FALSE)</f>
        <v>Corporate</v>
      </c>
      <c r="P6645" t="str">
        <f>VLOOKUP(E6645,Product!$B$2:$C$1811,2,FALSE)</f>
        <v>Technology</v>
      </c>
      <c r="Q6645" t="str">
        <f>VLOOKUP(E6645,CHOOSE({1,2},Product!$B$2:$B$1811,Product!$A$2:$A$1811),2,FALSE)</f>
        <v>Phones</v>
      </c>
      <c r="R6645" t="str">
        <f t="shared" si="103"/>
        <v>BN</v>
      </c>
    </row>
    <row r="6646" spans="1:18" x14ac:dyDescent="0.25">
      <c r="A6646" t="s">
        <v>6050</v>
      </c>
      <c r="B6646" s="35">
        <v>44780</v>
      </c>
      <c r="C6646" t="s">
        <v>1891</v>
      </c>
      <c r="D6646" t="s">
        <v>33</v>
      </c>
      <c r="E6646" t="s">
        <v>2305</v>
      </c>
      <c r="F6646">
        <v>0</v>
      </c>
      <c r="G6646">
        <v>383483.10000000003</v>
      </c>
      <c r="H6646">
        <v>103245.45</v>
      </c>
      <c r="I6646">
        <v>3</v>
      </c>
      <c r="J6646" t="s">
        <v>26</v>
      </c>
      <c r="K6646" t="str">
        <f>VLOOKUP(C6646,Customer!$A$2:$F$793,2,FALSE)</f>
        <v>France</v>
      </c>
      <c r="L6646" t="str">
        <f>VLOOKUP($C6646,Customer!$A$2:$F$793,3,FALSE)</f>
        <v>Provence-Alpes-Côte d'Azur</v>
      </c>
      <c r="M6646" t="str">
        <f>VLOOKUP($C6646,Customer!$A$2:$F$793,4,FALSE)</f>
        <v>Marseille</v>
      </c>
      <c r="N6646" t="str">
        <f>VLOOKUP($C6646,Customer!$A$2:$F$793,5,FALSE)</f>
        <v>Central</v>
      </c>
      <c r="O6646" t="str">
        <f>VLOOKUP($C6646,Customer!$A$2:$F$793,6,FALSE)</f>
        <v>Consumer</v>
      </c>
      <c r="P6646" t="str">
        <f>VLOOKUP(E6646,Product!$B$2:$C$1811,2,FALSE)</f>
        <v>Office Supplies</v>
      </c>
      <c r="Q6646" t="str">
        <f>VLOOKUP(E6646,CHOOSE({1,2},Product!$B$2:$B$1811,Product!$A$2:$A$1811),2,FALSE)</f>
        <v>Envelopes</v>
      </c>
      <c r="R6646" t="str">
        <f t="shared" si="103"/>
        <v>AZ</v>
      </c>
    </row>
    <row r="6647" spans="1:18" x14ac:dyDescent="0.25">
      <c r="A6647" t="s">
        <v>6051</v>
      </c>
      <c r="B6647" s="35">
        <v>44780</v>
      </c>
      <c r="C6647" t="s">
        <v>1103</v>
      </c>
      <c r="D6647" t="s">
        <v>20</v>
      </c>
      <c r="E6647" t="s">
        <v>611</v>
      </c>
      <c r="F6647">
        <v>0</v>
      </c>
      <c r="G6647">
        <v>383483.10000000003</v>
      </c>
      <c r="H6647">
        <v>29498.7</v>
      </c>
      <c r="I6647">
        <v>2</v>
      </c>
      <c r="J6647" t="s">
        <v>26</v>
      </c>
      <c r="K6647" t="str">
        <f>VLOOKUP(C6647,Customer!$A$2:$F$793,2,FALSE)</f>
        <v>Austria</v>
      </c>
      <c r="L6647" t="str">
        <f>VLOOKUP($C6647,Customer!$A$2:$F$793,3,FALSE)</f>
        <v>Styria</v>
      </c>
      <c r="M6647" t="str">
        <f>VLOOKUP($C6647,Customer!$A$2:$F$793,4,FALSE)</f>
        <v>Graz</v>
      </c>
      <c r="N6647" t="str">
        <f>VLOOKUP($C6647,Customer!$A$2:$F$793,5,FALSE)</f>
        <v>Central</v>
      </c>
      <c r="O6647" t="str">
        <f>VLOOKUP($C6647,Customer!$A$2:$F$793,6,FALSE)</f>
        <v>Corporate</v>
      </c>
      <c r="P6647" t="str">
        <f>VLOOKUP(E6647,Product!$B$2:$C$1811,2,FALSE)</f>
        <v>Office Supplies</v>
      </c>
      <c r="Q6647" t="str">
        <f>VLOOKUP(E6647,CHOOSE({1,2},Product!$B$2:$B$1811,Product!$A$2:$A$1811),2,FALSE)</f>
        <v>Binders</v>
      </c>
      <c r="R6647" t="str">
        <f t="shared" si="103"/>
        <v>BN</v>
      </c>
    </row>
    <row r="6648" spans="1:18" x14ac:dyDescent="0.25">
      <c r="A6648" t="s">
        <v>6051</v>
      </c>
      <c r="B6648" s="35">
        <v>44780</v>
      </c>
      <c r="C6648" t="s">
        <v>1103</v>
      </c>
      <c r="D6648" t="s">
        <v>20</v>
      </c>
      <c r="E6648" t="s">
        <v>1136</v>
      </c>
      <c r="F6648">
        <v>0</v>
      </c>
      <c r="G6648">
        <v>221240.25</v>
      </c>
      <c r="H6648">
        <v>58997.4</v>
      </c>
      <c r="I6648">
        <v>1</v>
      </c>
      <c r="J6648" t="s">
        <v>22</v>
      </c>
      <c r="K6648" t="str">
        <f>VLOOKUP(C6648,Customer!$A$2:$F$793,2,FALSE)</f>
        <v>Austria</v>
      </c>
      <c r="L6648" t="str">
        <f>VLOOKUP($C6648,Customer!$A$2:$F$793,3,FALSE)</f>
        <v>Styria</v>
      </c>
      <c r="M6648" t="str">
        <f>VLOOKUP($C6648,Customer!$A$2:$F$793,4,FALSE)</f>
        <v>Graz</v>
      </c>
      <c r="N6648" t="str">
        <f>VLOOKUP($C6648,Customer!$A$2:$F$793,5,FALSE)</f>
        <v>Central</v>
      </c>
      <c r="O6648" t="str">
        <f>VLOOKUP($C6648,Customer!$A$2:$F$793,6,FALSE)</f>
        <v>Corporate</v>
      </c>
      <c r="P6648" t="str">
        <f>VLOOKUP(E6648,Product!$B$2:$C$1811,2,FALSE)</f>
        <v>Office Supplies</v>
      </c>
      <c r="Q6648" t="str">
        <f>VLOOKUP(E6648,CHOOSE({1,2},Product!$B$2:$B$1811,Product!$A$2:$A$1811),2,FALSE)</f>
        <v>Binders</v>
      </c>
      <c r="R6648" t="str">
        <f t="shared" si="103"/>
        <v>BN</v>
      </c>
    </row>
    <row r="6649" spans="1:18" x14ac:dyDescent="0.25">
      <c r="A6649" t="s">
        <v>6051</v>
      </c>
      <c r="B6649" s="35">
        <v>44780</v>
      </c>
      <c r="C6649" t="s">
        <v>1103</v>
      </c>
      <c r="D6649" t="s">
        <v>20</v>
      </c>
      <c r="E6649" t="s">
        <v>923</v>
      </c>
      <c r="F6649">
        <v>0</v>
      </c>
      <c r="G6649">
        <v>8775863.25</v>
      </c>
      <c r="H6649">
        <v>4306810.2</v>
      </c>
      <c r="I6649">
        <v>3</v>
      </c>
      <c r="J6649" t="s">
        <v>22</v>
      </c>
      <c r="K6649" t="str">
        <f>VLOOKUP(C6649,Customer!$A$2:$F$793,2,FALSE)</f>
        <v>Austria</v>
      </c>
      <c r="L6649" t="str">
        <f>VLOOKUP($C6649,Customer!$A$2:$F$793,3,FALSE)</f>
        <v>Styria</v>
      </c>
      <c r="M6649" t="str">
        <f>VLOOKUP($C6649,Customer!$A$2:$F$793,4,FALSE)</f>
        <v>Graz</v>
      </c>
      <c r="N6649" t="str">
        <f>VLOOKUP($C6649,Customer!$A$2:$F$793,5,FALSE)</f>
        <v>Central</v>
      </c>
      <c r="O6649" t="str">
        <f>VLOOKUP($C6649,Customer!$A$2:$F$793,6,FALSE)</f>
        <v>Corporate</v>
      </c>
      <c r="P6649" t="str">
        <f>VLOOKUP(E6649,Product!$B$2:$C$1811,2,FALSE)</f>
        <v>Office Supplies</v>
      </c>
      <c r="Q6649" t="str">
        <f>VLOOKUP(E6649,CHOOSE({1,2},Product!$B$2:$B$1811,Product!$A$2:$A$1811),2,FALSE)</f>
        <v>Storage</v>
      </c>
      <c r="R6649" t="str">
        <f t="shared" si="103"/>
        <v>BN</v>
      </c>
    </row>
    <row r="6650" spans="1:18" x14ac:dyDescent="0.25">
      <c r="A6650" t="s">
        <v>6052</v>
      </c>
      <c r="B6650" s="35">
        <v>44780</v>
      </c>
      <c r="C6650" t="s">
        <v>956</v>
      </c>
      <c r="D6650" t="s">
        <v>24</v>
      </c>
      <c r="E6650" t="s">
        <v>1423</v>
      </c>
      <c r="F6650">
        <v>0</v>
      </c>
      <c r="G6650">
        <v>8746364.5500000007</v>
      </c>
      <c r="H6650">
        <v>3141611.5500000003</v>
      </c>
      <c r="I6650">
        <v>4</v>
      </c>
      <c r="J6650" t="s">
        <v>26</v>
      </c>
      <c r="K6650" t="str">
        <f>VLOOKUP(C6650,Customer!$A$2:$F$793,2,FALSE)</f>
        <v>United Kingdom</v>
      </c>
      <c r="L6650" t="str">
        <f>VLOOKUP($C6650,Customer!$A$2:$F$793,3,FALSE)</f>
        <v>England</v>
      </c>
      <c r="M6650" t="str">
        <f>VLOOKUP($C6650,Customer!$A$2:$F$793,4,FALSE)</f>
        <v>High Wycombe</v>
      </c>
      <c r="N6650" t="str">
        <f>VLOOKUP($C6650,Customer!$A$2:$F$793,5,FALSE)</f>
        <v>North</v>
      </c>
      <c r="O6650" t="str">
        <f>VLOOKUP($C6650,Customer!$A$2:$F$793,6,FALSE)</f>
        <v>Home Office</v>
      </c>
      <c r="P6650" t="str">
        <f>VLOOKUP(E6650,Product!$B$2:$C$1811,2,FALSE)</f>
        <v>Furniture</v>
      </c>
      <c r="Q6650" t="str">
        <f>VLOOKUP(E6650,CHOOSE({1,2},Product!$B$2:$B$1811,Product!$A$2:$A$1811),2,FALSE)</f>
        <v>Bookcases</v>
      </c>
      <c r="R6650" t="str">
        <f t="shared" si="103"/>
        <v>BN</v>
      </c>
    </row>
    <row r="6651" spans="1:18" x14ac:dyDescent="0.25">
      <c r="A6651" t="s">
        <v>6052</v>
      </c>
      <c r="B6651" s="35">
        <v>44780</v>
      </c>
      <c r="C6651" t="s">
        <v>956</v>
      </c>
      <c r="D6651" t="s">
        <v>24</v>
      </c>
      <c r="E6651" t="s">
        <v>2570</v>
      </c>
      <c r="F6651">
        <v>0.6</v>
      </c>
      <c r="G6651">
        <v>1976412.9000000001</v>
      </c>
      <c r="H6651">
        <v>-501477.9</v>
      </c>
      <c r="I6651">
        <v>2</v>
      </c>
      <c r="J6651" t="s">
        <v>26</v>
      </c>
      <c r="K6651" t="str">
        <f>VLOOKUP(C6651,Customer!$A$2:$F$793,2,FALSE)</f>
        <v>United Kingdom</v>
      </c>
      <c r="L6651" t="str">
        <f>VLOOKUP($C6651,Customer!$A$2:$F$793,3,FALSE)</f>
        <v>England</v>
      </c>
      <c r="M6651" t="str">
        <f>VLOOKUP($C6651,Customer!$A$2:$F$793,4,FALSE)</f>
        <v>High Wycombe</v>
      </c>
      <c r="N6651" t="str">
        <f>VLOOKUP($C6651,Customer!$A$2:$F$793,5,FALSE)</f>
        <v>North</v>
      </c>
      <c r="O6651" t="str">
        <f>VLOOKUP($C6651,Customer!$A$2:$F$793,6,FALSE)</f>
        <v>Home Office</v>
      </c>
      <c r="P6651" t="str">
        <f>VLOOKUP(E6651,Product!$B$2:$C$1811,2,FALSE)</f>
        <v>Furniture</v>
      </c>
      <c r="Q6651" t="str">
        <f>VLOOKUP(E6651,CHOOSE({1,2},Product!$B$2:$B$1811,Product!$A$2:$A$1811),2,FALSE)</f>
        <v>Chairs</v>
      </c>
      <c r="R6651" t="str">
        <f t="shared" si="103"/>
        <v>BN</v>
      </c>
    </row>
    <row r="6652" spans="1:18" x14ac:dyDescent="0.25">
      <c r="A6652" t="s">
        <v>6052</v>
      </c>
      <c r="B6652" s="35">
        <v>44780</v>
      </c>
      <c r="C6652" t="s">
        <v>956</v>
      </c>
      <c r="D6652" t="s">
        <v>24</v>
      </c>
      <c r="E6652" t="s">
        <v>2571</v>
      </c>
      <c r="F6652">
        <v>0</v>
      </c>
      <c r="G6652">
        <v>25206639.150000002</v>
      </c>
      <c r="H6652">
        <v>8318633.4000000004</v>
      </c>
      <c r="I6652">
        <v>3</v>
      </c>
      <c r="J6652" t="s">
        <v>22</v>
      </c>
      <c r="K6652" t="str">
        <f>VLOOKUP(C6652,Customer!$A$2:$F$793,2,FALSE)</f>
        <v>United Kingdom</v>
      </c>
      <c r="L6652" t="str">
        <f>VLOOKUP($C6652,Customer!$A$2:$F$793,3,FALSE)</f>
        <v>England</v>
      </c>
      <c r="M6652" t="str">
        <f>VLOOKUP($C6652,Customer!$A$2:$F$793,4,FALSE)</f>
        <v>High Wycombe</v>
      </c>
      <c r="N6652" t="str">
        <f>VLOOKUP($C6652,Customer!$A$2:$F$793,5,FALSE)</f>
        <v>North</v>
      </c>
      <c r="O6652" t="str">
        <f>VLOOKUP($C6652,Customer!$A$2:$F$793,6,FALSE)</f>
        <v>Home Office</v>
      </c>
      <c r="P6652" t="str">
        <f>VLOOKUP(E6652,Product!$B$2:$C$1811,2,FALSE)</f>
        <v>Office Supplies</v>
      </c>
      <c r="Q6652" t="str">
        <f>VLOOKUP(E6652,CHOOSE({1,2},Product!$B$2:$B$1811,Product!$A$2:$A$1811),2,FALSE)</f>
        <v>Appliances</v>
      </c>
      <c r="R6652" t="str">
        <f t="shared" si="103"/>
        <v>BN</v>
      </c>
    </row>
    <row r="6653" spans="1:18" x14ac:dyDescent="0.25">
      <c r="A6653" t="s">
        <v>6052</v>
      </c>
      <c r="B6653" s="35">
        <v>44780</v>
      </c>
      <c r="C6653" t="s">
        <v>956</v>
      </c>
      <c r="D6653" t="s">
        <v>24</v>
      </c>
      <c r="E6653" t="s">
        <v>1598</v>
      </c>
      <c r="F6653">
        <v>0.4</v>
      </c>
      <c r="G6653">
        <v>398232.45</v>
      </c>
      <c r="H6653">
        <v>58997.4</v>
      </c>
      <c r="I6653">
        <v>2</v>
      </c>
      <c r="J6653" t="s">
        <v>26</v>
      </c>
      <c r="K6653" t="str">
        <f>VLOOKUP(C6653,Customer!$A$2:$F$793,2,FALSE)</f>
        <v>United Kingdom</v>
      </c>
      <c r="L6653" t="str">
        <f>VLOOKUP($C6653,Customer!$A$2:$F$793,3,FALSE)</f>
        <v>England</v>
      </c>
      <c r="M6653" t="str">
        <f>VLOOKUP($C6653,Customer!$A$2:$F$793,4,FALSE)</f>
        <v>High Wycombe</v>
      </c>
      <c r="N6653" t="str">
        <f>VLOOKUP($C6653,Customer!$A$2:$F$793,5,FALSE)</f>
        <v>North</v>
      </c>
      <c r="O6653" t="str">
        <f>VLOOKUP($C6653,Customer!$A$2:$F$793,6,FALSE)</f>
        <v>Home Office</v>
      </c>
      <c r="P6653" t="str">
        <f>VLOOKUP(E6653,Product!$B$2:$C$1811,2,FALSE)</f>
        <v>Office Supplies</v>
      </c>
      <c r="Q6653" t="str">
        <f>VLOOKUP(E6653,CHOOSE({1,2},Product!$B$2:$B$1811,Product!$A$2:$A$1811),2,FALSE)</f>
        <v>Storage</v>
      </c>
      <c r="R6653" t="str">
        <f t="shared" si="103"/>
        <v>BN</v>
      </c>
    </row>
    <row r="6654" spans="1:18" x14ac:dyDescent="0.25">
      <c r="A6654" t="s">
        <v>6053</v>
      </c>
      <c r="B6654" s="35">
        <v>44780</v>
      </c>
      <c r="C6654" t="s">
        <v>1580</v>
      </c>
      <c r="D6654" t="s">
        <v>20</v>
      </c>
      <c r="E6654" t="s">
        <v>1407</v>
      </c>
      <c r="F6654">
        <v>0.1</v>
      </c>
      <c r="G6654">
        <v>4188815.4</v>
      </c>
      <c r="H6654">
        <v>648971.4</v>
      </c>
      <c r="I6654">
        <v>6</v>
      </c>
      <c r="J6654" t="s">
        <v>26</v>
      </c>
      <c r="K6654" t="str">
        <f>VLOOKUP(C6654,Customer!$A$2:$F$793,2,FALSE)</f>
        <v>Germany</v>
      </c>
      <c r="L6654" t="str">
        <f>VLOOKUP($C6654,Customer!$A$2:$F$793,3,FALSE)</f>
        <v>Bavaria</v>
      </c>
      <c r="M6654" t="str">
        <f>VLOOKUP($C6654,Customer!$A$2:$F$793,4,FALSE)</f>
        <v>Nuremberg</v>
      </c>
      <c r="N6654" t="str">
        <f>VLOOKUP($C6654,Customer!$A$2:$F$793,5,FALSE)</f>
        <v>Central</v>
      </c>
      <c r="O6654" t="str">
        <f>VLOOKUP($C6654,Customer!$A$2:$F$793,6,FALSE)</f>
        <v>Consumer</v>
      </c>
      <c r="P6654" t="str">
        <f>VLOOKUP(E6654,Product!$B$2:$C$1811,2,FALSE)</f>
        <v>Office Supplies</v>
      </c>
      <c r="Q6654" t="str">
        <f>VLOOKUP(E6654,CHOOSE({1,2},Product!$B$2:$B$1811,Product!$A$2:$A$1811),2,FALSE)</f>
        <v>Binders</v>
      </c>
      <c r="R6654" t="str">
        <f t="shared" si="103"/>
        <v>AZ</v>
      </c>
    </row>
    <row r="6655" spans="1:18" x14ac:dyDescent="0.25">
      <c r="A6655" t="s">
        <v>6054</v>
      </c>
      <c r="B6655" s="35">
        <v>44780</v>
      </c>
      <c r="C6655" t="s">
        <v>40</v>
      </c>
      <c r="D6655" t="s">
        <v>24</v>
      </c>
      <c r="E6655" t="s">
        <v>453</v>
      </c>
      <c r="F6655">
        <v>0.5</v>
      </c>
      <c r="G6655">
        <v>648971.4</v>
      </c>
      <c r="H6655">
        <v>-117994.8</v>
      </c>
      <c r="I6655">
        <v>3</v>
      </c>
      <c r="J6655" t="s">
        <v>22</v>
      </c>
      <c r="K6655" t="str">
        <f>VLOOKUP(C6655,Customer!$A$2:$F$793,2,FALSE)</f>
        <v>France</v>
      </c>
      <c r="L6655" t="str">
        <f>VLOOKUP($C6655,Customer!$A$2:$F$793,3,FALSE)</f>
        <v>Languedoc-Roussillon-Midi-Pyrénées</v>
      </c>
      <c r="M6655" t="str">
        <f>VLOOKUP($C6655,Customer!$A$2:$F$793,4,FALSE)</f>
        <v>Toulouse</v>
      </c>
      <c r="N6655" t="str">
        <f>VLOOKUP($C6655,Customer!$A$2:$F$793,5,FALSE)</f>
        <v>Central</v>
      </c>
      <c r="O6655" t="str">
        <f>VLOOKUP($C6655,Customer!$A$2:$F$793,6,FALSE)</f>
        <v>Consumer</v>
      </c>
      <c r="P6655" t="str">
        <f>VLOOKUP(E6655,Product!$B$2:$C$1811,2,FALSE)</f>
        <v>Office Supplies</v>
      </c>
      <c r="Q6655" t="str">
        <f>VLOOKUP(E6655,CHOOSE({1,2},Product!$B$2:$B$1811,Product!$A$2:$A$1811),2,FALSE)</f>
        <v>Art</v>
      </c>
      <c r="R6655" t="str">
        <f t="shared" si="103"/>
        <v>BN</v>
      </c>
    </row>
    <row r="6656" spans="1:18" x14ac:dyDescent="0.25">
      <c r="A6656" t="s">
        <v>6054</v>
      </c>
      <c r="B6656" s="35">
        <v>44780</v>
      </c>
      <c r="C6656" t="s">
        <v>40</v>
      </c>
      <c r="D6656" t="s">
        <v>24</v>
      </c>
      <c r="E6656" t="s">
        <v>1121</v>
      </c>
      <c r="F6656">
        <v>0.5</v>
      </c>
      <c r="G6656">
        <v>4365807.6000000006</v>
      </c>
      <c r="H6656">
        <v>-3318603.75</v>
      </c>
      <c r="I6656">
        <v>11</v>
      </c>
      <c r="J6656" t="s">
        <v>22</v>
      </c>
      <c r="K6656" t="str">
        <f>VLOOKUP(C6656,Customer!$A$2:$F$793,2,FALSE)</f>
        <v>France</v>
      </c>
      <c r="L6656" t="str">
        <f>VLOOKUP($C6656,Customer!$A$2:$F$793,3,FALSE)</f>
        <v>Languedoc-Roussillon-Midi-Pyrénées</v>
      </c>
      <c r="M6656" t="str">
        <f>VLOOKUP($C6656,Customer!$A$2:$F$793,4,FALSE)</f>
        <v>Toulouse</v>
      </c>
      <c r="N6656" t="str">
        <f>VLOOKUP($C6656,Customer!$A$2:$F$793,5,FALSE)</f>
        <v>Central</v>
      </c>
      <c r="O6656" t="str">
        <f>VLOOKUP($C6656,Customer!$A$2:$F$793,6,FALSE)</f>
        <v>Consumer</v>
      </c>
      <c r="P6656" t="str">
        <f>VLOOKUP(E6656,Product!$B$2:$C$1811,2,FALSE)</f>
        <v>Office Supplies</v>
      </c>
      <c r="Q6656" t="str">
        <f>VLOOKUP(E6656,CHOOSE({1,2},Product!$B$2:$B$1811,Product!$A$2:$A$1811),2,FALSE)</f>
        <v>Storage</v>
      </c>
      <c r="R6656" t="str">
        <f t="shared" si="103"/>
        <v>BN</v>
      </c>
    </row>
    <row r="6657" spans="1:18" x14ac:dyDescent="0.25">
      <c r="A6657" t="s">
        <v>6055</v>
      </c>
      <c r="B6657" s="35">
        <v>44780</v>
      </c>
      <c r="C6657" t="s">
        <v>1891</v>
      </c>
      <c r="D6657" t="s">
        <v>24</v>
      </c>
      <c r="E6657" t="s">
        <v>1130</v>
      </c>
      <c r="F6657">
        <v>0</v>
      </c>
      <c r="G6657">
        <v>2654883</v>
      </c>
      <c r="H6657">
        <v>0</v>
      </c>
      <c r="I6657">
        <v>8</v>
      </c>
      <c r="J6657" t="s">
        <v>22</v>
      </c>
      <c r="K6657" t="str">
        <f>VLOOKUP(C6657,Customer!$A$2:$F$793,2,FALSE)</f>
        <v>France</v>
      </c>
      <c r="L6657" t="str">
        <f>VLOOKUP($C6657,Customer!$A$2:$F$793,3,FALSE)</f>
        <v>Provence-Alpes-Côte d'Azur</v>
      </c>
      <c r="M6657" t="str">
        <f>VLOOKUP($C6657,Customer!$A$2:$F$793,4,FALSE)</f>
        <v>Marseille</v>
      </c>
      <c r="N6657" t="str">
        <f>VLOOKUP($C6657,Customer!$A$2:$F$793,5,FALSE)</f>
        <v>Central</v>
      </c>
      <c r="O6657" t="str">
        <f>VLOOKUP($C6657,Customer!$A$2:$F$793,6,FALSE)</f>
        <v>Consumer</v>
      </c>
      <c r="P6657" t="str">
        <f>VLOOKUP(E6657,Product!$B$2:$C$1811,2,FALSE)</f>
        <v>Office Supplies</v>
      </c>
      <c r="Q6657" t="str">
        <f>VLOOKUP(E6657,CHOOSE({1,2},Product!$B$2:$B$1811,Product!$A$2:$A$1811),2,FALSE)</f>
        <v>Art</v>
      </c>
      <c r="R6657" t="str">
        <f t="shared" si="103"/>
        <v>AZ</v>
      </c>
    </row>
    <row r="6658" spans="1:18" x14ac:dyDescent="0.25">
      <c r="A6658" t="s">
        <v>6055</v>
      </c>
      <c r="B6658" s="35">
        <v>44780</v>
      </c>
      <c r="C6658" t="s">
        <v>1891</v>
      </c>
      <c r="D6658" t="s">
        <v>24</v>
      </c>
      <c r="E6658" t="s">
        <v>848</v>
      </c>
      <c r="F6658">
        <v>0</v>
      </c>
      <c r="G6658">
        <v>162242.85</v>
      </c>
      <c r="H6658">
        <v>73746.75</v>
      </c>
      <c r="I6658">
        <v>2</v>
      </c>
      <c r="J6658" t="s">
        <v>26</v>
      </c>
      <c r="K6658" t="str">
        <f>VLOOKUP(C6658,Customer!$A$2:$F$793,2,FALSE)</f>
        <v>France</v>
      </c>
      <c r="L6658" t="str">
        <f>VLOOKUP($C6658,Customer!$A$2:$F$793,3,FALSE)</f>
        <v>Provence-Alpes-Côte d'Azur</v>
      </c>
      <c r="M6658" t="str">
        <f>VLOOKUP($C6658,Customer!$A$2:$F$793,4,FALSE)</f>
        <v>Marseille</v>
      </c>
      <c r="N6658" t="str">
        <f>VLOOKUP($C6658,Customer!$A$2:$F$793,5,FALSE)</f>
        <v>Central</v>
      </c>
      <c r="O6658" t="str">
        <f>VLOOKUP($C6658,Customer!$A$2:$F$793,6,FALSE)</f>
        <v>Consumer</v>
      </c>
      <c r="P6658" t="str">
        <f>VLOOKUP(E6658,Product!$B$2:$C$1811,2,FALSE)</f>
        <v>Office Supplies</v>
      </c>
      <c r="Q6658" t="str">
        <f>VLOOKUP(E6658,CHOOSE({1,2},Product!$B$2:$B$1811,Product!$A$2:$A$1811),2,FALSE)</f>
        <v>Binders</v>
      </c>
      <c r="R6658" t="str">
        <f t="shared" si="103"/>
        <v>AZ</v>
      </c>
    </row>
    <row r="6659" spans="1:18" x14ac:dyDescent="0.25">
      <c r="A6659" t="s">
        <v>6055</v>
      </c>
      <c r="B6659" s="35">
        <v>44780</v>
      </c>
      <c r="C6659" t="s">
        <v>1891</v>
      </c>
      <c r="D6659" t="s">
        <v>24</v>
      </c>
      <c r="E6659" t="s">
        <v>1675</v>
      </c>
      <c r="F6659">
        <v>0</v>
      </c>
      <c r="G6659">
        <v>870211.65</v>
      </c>
      <c r="H6659">
        <v>353984.4</v>
      </c>
      <c r="I6659">
        <v>6</v>
      </c>
      <c r="J6659" t="s">
        <v>22</v>
      </c>
      <c r="K6659" t="str">
        <f>VLOOKUP(C6659,Customer!$A$2:$F$793,2,FALSE)</f>
        <v>France</v>
      </c>
      <c r="L6659" t="str">
        <f>VLOOKUP($C6659,Customer!$A$2:$F$793,3,FALSE)</f>
        <v>Provence-Alpes-Côte d'Azur</v>
      </c>
      <c r="M6659" t="str">
        <f>VLOOKUP($C6659,Customer!$A$2:$F$793,4,FALSE)</f>
        <v>Marseille</v>
      </c>
      <c r="N6659" t="str">
        <f>VLOOKUP($C6659,Customer!$A$2:$F$793,5,FALSE)</f>
        <v>Central</v>
      </c>
      <c r="O6659" t="str">
        <f>VLOOKUP($C6659,Customer!$A$2:$F$793,6,FALSE)</f>
        <v>Consumer</v>
      </c>
      <c r="P6659" t="str">
        <f>VLOOKUP(E6659,Product!$B$2:$C$1811,2,FALSE)</f>
        <v>Office Supplies</v>
      </c>
      <c r="Q6659" t="str">
        <f>VLOOKUP(E6659,CHOOSE({1,2},Product!$B$2:$B$1811,Product!$A$2:$A$1811),2,FALSE)</f>
        <v>Envelopes</v>
      </c>
      <c r="R6659" t="str">
        <f t="shared" ref="R6659:R6722" si="104">LEFT(A6659,2)</f>
        <v>AZ</v>
      </c>
    </row>
    <row r="6660" spans="1:18" x14ac:dyDescent="0.25">
      <c r="A6660" t="s">
        <v>6056</v>
      </c>
      <c r="B6660" s="35">
        <v>44780</v>
      </c>
      <c r="C6660" t="s">
        <v>498</v>
      </c>
      <c r="D6660" t="s">
        <v>24</v>
      </c>
      <c r="E6660" t="s">
        <v>477</v>
      </c>
      <c r="F6660">
        <v>0</v>
      </c>
      <c r="G6660">
        <v>870211.65</v>
      </c>
      <c r="H6660">
        <v>309736.35000000003</v>
      </c>
      <c r="I6660">
        <v>2</v>
      </c>
      <c r="J6660" t="s">
        <v>26</v>
      </c>
      <c r="K6660" t="str">
        <f>VLOOKUP(C6660,Customer!$A$2:$F$793,2,FALSE)</f>
        <v>Sweden</v>
      </c>
      <c r="L6660" t="str">
        <f>VLOOKUP($C6660,Customer!$A$2:$F$793,3,FALSE)</f>
        <v>Stockholm</v>
      </c>
      <c r="M6660" t="str">
        <f>VLOOKUP($C6660,Customer!$A$2:$F$793,4,FALSE)</f>
        <v>Stockholm</v>
      </c>
      <c r="N6660" t="str">
        <f>VLOOKUP($C6660,Customer!$A$2:$F$793,5,FALSE)</f>
        <v>North</v>
      </c>
      <c r="O6660" t="str">
        <f>VLOOKUP($C6660,Customer!$A$2:$F$793,6,FALSE)</f>
        <v>Corporate</v>
      </c>
      <c r="P6660" t="str">
        <f>VLOOKUP(E6660,Product!$B$2:$C$1811,2,FALSE)</f>
        <v>Office Supplies</v>
      </c>
      <c r="Q6660" t="str">
        <f>VLOOKUP(E6660,CHOOSE({1,2},Product!$B$2:$B$1811,Product!$A$2:$A$1811),2,FALSE)</f>
        <v>Art</v>
      </c>
      <c r="R6660" t="str">
        <f t="shared" si="104"/>
        <v>AZ</v>
      </c>
    </row>
    <row r="6661" spans="1:18" x14ac:dyDescent="0.25">
      <c r="A6661" t="s">
        <v>6056</v>
      </c>
      <c r="B6661" s="35">
        <v>44780</v>
      </c>
      <c r="C6661" t="s">
        <v>498</v>
      </c>
      <c r="D6661" t="s">
        <v>24</v>
      </c>
      <c r="E6661" t="s">
        <v>1868</v>
      </c>
      <c r="F6661">
        <v>0</v>
      </c>
      <c r="G6661">
        <v>2404144.0500000003</v>
      </c>
      <c r="H6661">
        <v>191741.55000000002</v>
      </c>
      <c r="I6661">
        <v>2</v>
      </c>
      <c r="J6661" t="s">
        <v>22</v>
      </c>
      <c r="K6661" t="str">
        <f>VLOOKUP(C6661,Customer!$A$2:$F$793,2,FALSE)</f>
        <v>Sweden</v>
      </c>
      <c r="L6661" t="str">
        <f>VLOOKUP($C6661,Customer!$A$2:$F$793,3,FALSE)</f>
        <v>Stockholm</v>
      </c>
      <c r="M6661" t="str">
        <f>VLOOKUP($C6661,Customer!$A$2:$F$793,4,FALSE)</f>
        <v>Stockholm</v>
      </c>
      <c r="N6661" t="str">
        <f>VLOOKUP($C6661,Customer!$A$2:$F$793,5,FALSE)</f>
        <v>North</v>
      </c>
      <c r="O6661" t="str">
        <f>VLOOKUP($C6661,Customer!$A$2:$F$793,6,FALSE)</f>
        <v>Corporate</v>
      </c>
      <c r="P6661" t="str">
        <f>VLOOKUP(E6661,Product!$B$2:$C$1811,2,FALSE)</f>
        <v>Technology</v>
      </c>
      <c r="Q6661" t="str">
        <f>VLOOKUP(E6661,CHOOSE({1,2},Product!$B$2:$B$1811,Product!$A$2:$A$1811),2,FALSE)</f>
        <v>Accessories</v>
      </c>
      <c r="R6661" t="str">
        <f t="shared" si="104"/>
        <v>AZ</v>
      </c>
    </row>
    <row r="6662" spans="1:18" x14ac:dyDescent="0.25">
      <c r="A6662" t="s">
        <v>6057</v>
      </c>
      <c r="B6662" s="35">
        <v>44780</v>
      </c>
      <c r="C6662" t="s">
        <v>1540</v>
      </c>
      <c r="D6662" t="s">
        <v>24</v>
      </c>
      <c r="E6662" t="s">
        <v>537</v>
      </c>
      <c r="F6662">
        <v>0.1</v>
      </c>
      <c r="G6662">
        <v>17964708.300000001</v>
      </c>
      <c r="H6662">
        <v>6194727</v>
      </c>
      <c r="I6662">
        <v>8</v>
      </c>
      <c r="J6662" t="s">
        <v>22</v>
      </c>
      <c r="K6662" t="str">
        <f>VLOOKUP(C6662,Customer!$A$2:$F$793,2,FALSE)</f>
        <v>Portugal</v>
      </c>
      <c r="L6662" t="str">
        <f>VLOOKUP($C6662,Customer!$A$2:$F$793,3,FALSE)</f>
        <v>Lisboa</v>
      </c>
      <c r="M6662" t="str">
        <f>VLOOKUP($C6662,Customer!$A$2:$F$793,4,FALSE)</f>
        <v>Odivelas</v>
      </c>
      <c r="N6662" t="str">
        <f>VLOOKUP($C6662,Customer!$A$2:$F$793,5,FALSE)</f>
        <v>South</v>
      </c>
      <c r="O6662" t="str">
        <f>VLOOKUP($C6662,Customer!$A$2:$F$793,6,FALSE)</f>
        <v>Corporate</v>
      </c>
      <c r="P6662" t="str">
        <f>VLOOKUP(E6662,Product!$B$2:$C$1811,2,FALSE)</f>
        <v>Furniture</v>
      </c>
      <c r="Q6662" t="str">
        <f>VLOOKUP(E6662,CHOOSE({1,2},Product!$B$2:$B$1811,Product!$A$2:$A$1811),2,FALSE)</f>
        <v>Bookcases</v>
      </c>
      <c r="R6662" t="str">
        <f t="shared" si="104"/>
        <v>AZ</v>
      </c>
    </row>
    <row r="6663" spans="1:18" x14ac:dyDescent="0.25">
      <c r="A6663" t="s">
        <v>6058</v>
      </c>
      <c r="B6663" s="35">
        <v>44780</v>
      </c>
      <c r="C6663" t="s">
        <v>815</v>
      </c>
      <c r="D6663" t="s">
        <v>24</v>
      </c>
      <c r="E6663" t="s">
        <v>425</v>
      </c>
      <c r="F6663">
        <v>0.4</v>
      </c>
      <c r="G6663">
        <v>235989.6</v>
      </c>
      <c r="H6663">
        <v>0</v>
      </c>
      <c r="I6663">
        <v>1</v>
      </c>
      <c r="J6663" t="s">
        <v>26</v>
      </c>
      <c r="K6663" t="str">
        <f>VLOOKUP(C6663,Customer!$A$2:$F$793,2,FALSE)</f>
        <v>Germany</v>
      </c>
      <c r="L6663" t="str">
        <f>VLOOKUP($C6663,Customer!$A$2:$F$793,3,FALSE)</f>
        <v>Saxony</v>
      </c>
      <c r="M6663" t="str">
        <f>VLOOKUP($C6663,Customer!$A$2:$F$793,4,FALSE)</f>
        <v>Leipzig</v>
      </c>
      <c r="N6663" t="str">
        <f>VLOOKUP($C6663,Customer!$A$2:$F$793,5,FALSE)</f>
        <v>Central</v>
      </c>
      <c r="O6663" t="str">
        <f>VLOOKUP($C6663,Customer!$A$2:$F$793,6,FALSE)</f>
        <v>Consumer</v>
      </c>
      <c r="P6663" t="str">
        <f>VLOOKUP(E6663,Product!$B$2:$C$1811,2,FALSE)</f>
        <v>Office Supplies</v>
      </c>
      <c r="Q6663" t="str">
        <f>VLOOKUP(E6663,CHOOSE({1,2},Product!$B$2:$B$1811,Product!$A$2:$A$1811),2,FALSE)</f>
        <v>Storage</v>
      </c>
      <c r="R6663" t="str">
        <f t="shared" si="104"/>
        <v>AZ</v>
      </c>
    </row>
    <row r="6664" spans="1:18" x14ac:dyDescent="0.25">
      <c r="A6664" t="s">
        <v>6059</v>
      </c>
      <c r="B6664" s="35">
        <v>44781</v>
      </c>
      <c r="C6664" t="s">
        <v>2062</v>
      </c>
      <c r="D6664" t="s">
        <v>20</v>
      </c>
      <c r="E6664" t="s">
        <v>1572</v>
      </c>
      <c r="F6664">
        <v>0.1</v>
      </c>
      <c r="G6664">
        <v>1887916.8</v>
      </c>
      <c r="H6664">
        <v>58997.4</v>
      </c>
      <c r="I6664">
        <v>3</v>
      </c>
      <c r="J6664" t="s">
        <v>26</v>
      </c>
      <c r="K6664" t="str">
        <f>VLOOKUP(C6664,Customer!$A$2:$F$793,2,FALSE)</f>
        <v>United Kingdom</v>
      </c>
      <c r="L6664" t="str">
        <f>VLOOKUP($C6664,Customer!$A$2:$F$793,3,FALSE)</f>
        <v>England</v>
      </c>
      <c r="M6664" t="str">
        <f>VLOOKUP($C6664,Customer!$A$2:$F$793,4,FALSE)</f>
        <v>Stoke-on-Trent</v>
      </c>
      <c r="N6664" t="str">
        <f>VLOOKUP($C6664,Customer!$A$2:$F$793,5,FALSE)</f>
        <v>North</v>
      </c>
      <c r="O6664" t="str">
        <f>VLOOKUP($C6664,Customer!$A$2:$F$793,6,FALSE)</f>
        <v>Consumer</v>
      </c>
      <c r="P6664" t="str">
        <f>VLOOKUP(E6664,Product!$B$2:$C$1811,2,FALSE)</f>
        <v>Office Supplies</v>
      </c>
      <c r="Q6664" t="str">
        <f>VLOOKUP(E6664,CHOOSE({1,2},Product!$B$2:$B$1811,Product!$A$2:$A$1811),2,FALSE)</f>
        <v>Storage</v>
      </c>
      <c r="R6664" t="str">
        <f t="shared" si="104"/>
        <v>AZ</v>
      </c>
    </row>
    <row r="6665" spans="1:18" x14ac:dyDescent="0.25">
      <c r="A6665" t="s">
        <v>6060</v>
      </c>
      <c r="B6665" s="35">
        <v>44781</v>
      </c>
      <c r="C6665" t="s">
        <v>383</v>
      </c>
      <c r="D6665" t="s">
        <v>33</v>
      </c>
      <c r="E6665" t="s">
        <v>358</v>
      </c>
      <c r="F6665">
        <v>0</v>
      </c>
      <c r="G6665">
        <v>1519183.05</v>
      </c>
      <c r="H6665">
        <v>575224.65</v>
      </c>
      <c r="I6665">
        <v>6</v>
      </c>
      <c r="J6665" t="s">
        <v>26</v>
      </c>
      <c r="K6665" t="str">
        <f>VLOOKUP(C6665,Customer!$A$2:$F$793,2,FALSE)</f>
        <v>France</v>
      </c>
      <c r="L6665" t="str">
        <f>VLOOKUP($C6665,Customer!$A$2:$F$793,3,FALSE)</f>
        <v>Provence-Alpes-Côte d'Azur</v>
      </c>
      <c r="M6665" t="str">
        <f>VLOOKUP($C6665,Customer!$A$2:$F$793,4,FALSE)</f>
        <v>Marseille</v>
      </c>
      <c r="N6665" t="str">
        <f>VLOOKUP($C6665,Customer!$A$2:$F$793,5,FALSE)</f>
        <v>Central</v>
      </c>
      <c r="O6665" t="str">
        <f>VLOOKUP($C6665,Customer!$A$2:$F$793,6,FALSE)</f>
        <v>Consumer</v>
      </c>
      <c r="P6665" t="str">
        <f>VLOOKUP(E6665,Product!$B$2:$C$1811,2,FALSE)</f>
        <v>Office Supplies</v>
      </c>
      <c r="Q6665" t="str">
        <f>VLOOKUP(E6665,CHOOSE({1,2},Product!$B$2:$B$1811,Product!$A$2:$A$1811),2,FALSE)</f>
        <v>Fasteners</v>
      </c>
      <c r="R6665" t="str">
        <f t="shared" si="104"/>
        <v>AZ</v>
      </c>
    </row>
    <row r="6666" spans="1:18" x14ac:dyDescent="0.25">
      <c r="A6666" t="s">
        <v>6060</v>
      </c>
      <c r="B6666" s="35">
        <v>44781</v>
      </c>
      <c r="C6666" t="s">
        <v>383</v>
      </c>
      <c r="D6666" t="s">
        <v>33</v>
      </c>
      <c r="E6666" t="s">
        <v>1018</v>
      </c>
      <c r="F6666">
        <v>0</v>
      </c>
      <c r="G6666">
        <v>26696323.5</v>
      </c>
      <c r="H6666">
        <v>4808288.1000000006</v>
      </c>
      <c r="I6666">
        <v>7</v>
      </c>
      <c r="J6666" t="s">
        <v>22</v>
      </c>
      <c r="K6666" t="str">
        <f>VLOOKUP(C6666,Customer!$A$2:$F$793,2,FALSE)</f>
        <v>France</v>
      </c>
      <c r="L6666" t="str">
        <f>VLOOKUP($C6666,Customer!$A$2:$F$793,3,FALSE)</f>
        <v>Provence-Alpes-Côte d'Azur</v>
      </c>
      <c r="M6666" t="str">
        <f>VLOOKUP($C6666,Customer!$A$2:$F$793,4,FALSE)</f>
        <v>Marseille</v>
      </c>
      <c r="N6666" t="str">
        <f>VLOOKUP($C6666,Customer!$A$2:$F$793,5,FALSE)</f>
        <v>Central</v>
      </c>
      <c r="O6666" t="str">
        <f>VLOOKUP($C6666,Customer!$A$2:$F$793,6,FALSE)</f>
        <v>Consumer</v>
      </c>
      <c r="P6666" t="str">
        <f>VLOOKUP(E6666,Product!$B$2:$C$1811,2,FALSE)</f>
        <v>Technology</v>
      </c>
      <c r="Q6666" t="str">
        <f>VLOOKUP(E6666,CHOOSE({1,2},Product!$B$2:$B$1811,Product!$A$2:$A$1811),2,FALSE)</f>
        <v>Accessories</v>
      </c>
      <c r="R6666" t="str">
        <f t="shared" si="104"/>
        <v>AZ</v>
      </c>
    </row>
    <row r="6667" spans="1:18" x14ac:dyDescent="0.25">
      <c r="A6667" t="s">
        <v>6060</v>
      </c>
      <c r="B6667" s="35">
        <v>44781</v>
      </c>
      <c r="C6667" t="s">
        <v>383</v>
      </c>
      <c r="D6667" t="s">
        <v>33</v>
      </c>
      <c r="E6667" t="s">
        <v>2049</v>
      </c>
      <c r="F6667">
        <v>0</v>
      </c>
      <c r="G6667">
        <v>2109157.0500000003</v>
      </c>
      <c r="H6667">
        <v>88496.1</v>
      </c>
      <c r="I6667">
        <v>2</v>
      </c>
      <c r="J6667" t="s">
        <v>22</v>
      </c>
      <c r="K6667" t="str">
        <f>VLOOKUP(C6667,Customer!$A$2:$F$793,2,FALSE)</f>
        <v>France</v>
      </c>
      <c r="L6667" t="str">
        <f>VLOOKUP($C6667,Customer!$A$2:$F$793,3,FALSE)</f>
        <v>Provence-Alpes-Côte d'Azur</v>
      </c>
      <c r="M6667" t="str">
        <f>VLOOKUP($C6667,Customer!$A$2:$F$793,4,FALSE)</f>
        <v>Marseille</v>
      </c>
      <c r="N6667" t="str">
        <f>VLOOKUP($C6667,Customer!$A$2:$F$793,5,FALSE)</f>
        <v>Central</v>
      </c>
      <c r="O6667" t="str">
        <f>VLOOKUP($C6667,Customer!$A$2:$F$793,6,FALSE)</f>
        <v>Consumer</v>
      </c>
      <c r="P6667" t="str">
        <f>VLOOKUP(E6667,Product!$B$2:$C$1811,2,FALSE)</f>
        <v>Technology</v>
      </c>
      <c r="Q6667" t="str">
        <f>VLOOKUP(E6667,CHOOSE({1,2},Product!$B$2:$B$1811,Product!$A$2:$A$1811),2,FALSE)</f>
        <v>Accessories</v>
      </c>
      <c r="R6667" t="str">
        <f t="shared" si="104"/>
        <v>AZ</v>
      </c>
    </row>
    <row r="6668" spans="1:18" x14ac:dyDescent="0.25">
      <c r="A6668" t="s">
        <v>6061</v>
      </c>
      <c r="B6668" s="35">
        <v>44781</v>
      </c>
      <c r="C6668" t="s">
        <v>1429</v>
      </c>
      <c r="D6668" t="s">
        <v>24</v>
      </c>
      <c r="E6668" t="s">
        <v>2543</v>
      </c>
      <c r="F6668">
        <v>0</v>
      </c>
      <c r="G6668">
        <v>11415996.9</v>
      </c>
      <c r="H6668">
        <v>2507389.5</v>
      </c>
      <c r="I6668">
        <v>3</v>
      </c>
      <c r="J6668" t="s">
        <v>22</v>
      </c>
      <c r="K6668" t="str">
        <f>VLOOKUP(C6668,Customer!$A$2:$F$793,2,FALSE)</f>
        <v>Spain</v>
      </c>
      <c r="L6668" t="str">
        <f>VLOOKUP($C6668,Customer!$A$2:$F$793,3,FALSE)</f>
        <v>Valenciana</v>
      </c>
      <c r="M6668" t="str">
        <f>VLOOKUP($C6668,Customer!$A$2:$F$793,4,FALSE)</f>
        <v>Valencia</v>
      </c>
      <c r="N6668" t="str">
        <f>VLOOKUP($C6668,Customer!$A$2:$F$793,5,FALSE)</f>
        <v>South</v>
      </c>
      <c r="O6668" t="str">
        <f>VLOOKUP($C6668,Customer!$A$2:$F$793,6,FALSE)</f>
        <v>Consumer</v>
      </c>
      <c r="P6668" t="str">
        <f>VLOOKUP(E6668,Product!$B$2:$C$1811,2,FALSE)</f>
        <v>Technology</v>
      </c>
      <c r="Q6668" t="str">
        <f>VLOOKUP(E6668,CHOOSE({1,2},Product!$B$2:$B$1811,Product!$A$2:$A$1811),2,FALSE)</f>
        <v>Accessories</v>
      </c>
      <c r="R6668" t="str">
        <f t="shared" si="104"/>
        <v>AZ</v>
      </c>
    </row>
    <row r="6669" spans="1:18" x14ac:dyDescent="0.25">
      <c r="A6669" t="s">
        <v>6062</v>
      </c>
      <c r="B6669" s="35">
        <v>44781</v>
      </c>
      <c r="C6669" t="s">
        <v>1956</v>
      </c>
      <c r="D6669" t="s">
        <v>24</v>
      </c>
      <c r="E6669" t="s">
        <v>2277</v>
      </c>
      <c r="F6669">
        <v>0.2</v>
      </c>
      <c r="G6669">
        <v>16268533.050000001</v>
      </c>
      <c r="H6669">
        <v>-4070820.6</v>
      </c>
      <c r="I6669">
        <v>3</v>
      </c>
      <c r="J6669" t="s">
        <v>26</v>
      </c>
      <c r="K6669" t="str">
        <f>VLOOKUP(C6669,Customer!$A$2:$F$793,2,FALSE)</f>
        <v>France</v>
      </c>
      <c r="L6669" t="str">
        <f>VLOOKUP($C6669,Customer!$A$2:$F$793,3,FALSE)</f>
        <v>Ile-de-France</v>
      </c>
      <c r="M6669" t="str">
        <f>VLOOKUP($C6669,Customer!$A$2:$F$793,4,FALSE)</f>
        <v>Paris</v>
      </c>
      <c r="N6669" t="str">
        <f>VLOOKUP($C6669,Customer!$A$2:$F$793,5,FALSE)</f>
        <v>Central</v>
      </c>
      <c r="O6669" t="str">
        <f>VLOOKUP($C6669,Customer!$A$2:$F$793,6,FALSE)</f>
        <v>Consumer</v>
      </c>
      <c r="P6669" t="str">
        <f>VLOOKUP(E6669,Product!$B$2:$C$1811,2,FALSE)</f>
        <v>Furniture</v>
      </c>
      <c r="Q6669" t="str">
        <f>VLOOKUP(E6669,CHOOSE({1,2},Product!$B$2:$B$1811,Product!$A$2:$A$1811),2,FALSE)</f>
        <v>Chairs</v>
      </c>
      <c r="R6669" t="str">
        <f t="shared" si="104"/>
        <v>BN</v>
      </c>
    </row>
    <row r="6670" spans="1:18" x14ac:dyDescent="0.25">
      <c r="A6670" t="s">
        <v>6063</v>
      </c>
      <c r="B6670" s="35">
        <v>44781</v>
      </c>
      <c r="C6670" t="s">
        <v>2334</v>
      </c>
      <c r="D6670" t="s">
        <v>20</v>
      </c>
      <c r="E6670" t="s">
        <v>375</v>
      </c>
      <c r="F6670">
        <v>0.5</v>
      </c>
      <c r="G6670">
        <v>442480.5</v>
      </c>
      <c r="H6670">
        <v>-339235.05</v>
      </c>
      <c r="I6670">
        <v>2</v>
      </c>
      <c r="J6670" t="s">
        <v>22</v>
      </c>
      <c r="K6670" t="str">
        <f>VLOOKUP(C6670,Customer!$A$2:$F$793,2,FALSE)</f>
        <v>Italy</v>
      </c>
      <c r="L6670" t="str">
        <f>VLOOKUP($C6670,Customer!$A$2:$F$793,3,FALSE)</f>
        <v>Veneto</v>
      </c>
      <c r="M6670" t="str">
        <f>VLOOKUP($C6670,Customer!$A$2:$F$793,4,FALSE)</f>
        <v>Chioggia</v>
      </c>
      <c r="N6670" t="str">
        <f>VLOOKUP($C6670,Customer!$A$2:$F$793,5,FALSE)</f>
        <v>South</v>
      </c>
      <c r="O6670" t="str">
        <f>VLOOKUP($C6670,Customer!$A$2:$F$793,6,FALSE)</f>
        <v>Corporate</v>
      </c>
      <c r="P6670" t="str">
        <f>VLOOKUP(E6670,Product!$B$2:$C$1811,2,FALSE)</f>
        <v>Office Supplies</v>
      </c>
      <c r="Q6670" t="str">
        <f>VLOOKUP(E6670,CHOOSE({1,2},Product!$B$2:$B$1811,Product!$A$2:$A$1811),2,FALSE)</f>
        <v>Storage</v>
      </c>
      <c r="R6670" t="str">
        <f t="shared" si="104"/>
        <v>BN</v>
      </c>
    </row>
    <row r="6671" spans="1:18" x14ac:dyDescent="0.25">
      <c r="A6671" t="s">
        <v>6064</v>
      </c>
      <c r="B6671" s="35">
        <v>44781</v>
      </c>
      <c r="C6671" t="s">
        <v>192</v>
      </c>
      <c r="D6671" t="s">
        <v>24</v>
      </c>
      <c r="E6671" t="s">
        <v>233</v>
      </c>
      <c r="F6671">
        <v>0</v>
      </c>
      <c r="G6671">
        <v>545725.95000000007</v>
      </c>
      <c r="H6671">
        <v>0</v>
      </c>
      <c r="I6671">
        <v>3</v>
      </c>
      <c r="J6671" t="s">
        <v>26</v>
      </c>
      <c r="K6671" t="str">
        <f>VLOOKUP(C6671,Customer!$A$2:$F$793,2,FALSE)</f>
        <v>Spain</v>
      </c>
      <c r="L6671" t="str">
        <f>VLOOKUP($C6671,Customer!$A$2:$F$793,3,FALSE)</f>
        <v>Andalusía</v>
      </c>
      <c r="M6671" t="str">
        <f>VLOOKUP($C6671,Customer!$A$2:$F$793,4,FALSE)</f>
        <v>Seville</v>
      </c>
      <c r="N6671" t="str">
        <f>VLOOKUP($C6671,Customer!$A$2:$F$793,5,FALSE)</f>
        <v>South</v>
      </c>
      <c r="O6671" t="str">
        <f>VLOOKUP($C6671,Customer!$A$2:$F$793,6,FALSE)</f>
        <v>Corporate</v>
      </c>
      <c r="P6671" t="str">
        <f>VLOOKUP(E6671,Product!$B$2:$C$1811,2,FALSE)</f>
        <v>Office Supplies</v>
      </c>
      <c r="Q6671" t="str">
        <f>VLOOKUP(E6671,CHOOSE({1,2},Product!$B$2:$B$1811,Product!$A$2:$A$1811),2,FALSE)</f>
        <v>Art</v>
      </c>
      <c r="R6671" t="str">
        <f t="shared" si="104"/>
        <v>AZ</v>
      </c>
    </row>
    <row r="6672" spans="1:18" x14ac:dyDescent="0.25">
      <c r="A6672" t="s">
        <v>6064</v>
      </c>
      <c r="B6672" s="35">
        <v>44781</v>
      </c>
      <c r="C6672" t="s">
        <v>192</v>
      </c>
      <c r="D6672" t="s">
        <v>24</v>
      </c>
      <c r="E6672" t="s">
        <v>2295</v>
      </c>
      <c r="F6672">
        <v>0</v>
      </c>
      <c r="G6672">
        <v>4306810.2</v>
      </c>
      <c r="H6672">
        <v>1681425.9000000001</v>
      </c>
      <c r="I6672">
        <v>7</v>
      </c>
      <c r="J6672" t="s">
        <v>22</v>
      </c>
      <c r="K6672" t="str">
        <f>VLOOKUP(C6672,Customer!$A$2:$F$793,2,FALSE)</f>
        <v>Spain</v>
      </c>
      <c r="L6672" t="str">
        <f>VLOOKUP($C6672,Customer!$A$2:$F$793,3,FALSE)</f>
        <v>Andalusía</v>
      </c>
      <c r="M6672" t="str">
        <f>VLOOKUP($C6672,Customer!$A$2:$F$793,4,FALSE)</f>
        <v>Seville</v>
      </c>
      <c r="N6672" t="str">
        <f>VLOOKUP($C6672,Customer!$A$2:$F$793,5,FALSE)</f>
        <v>South</v>
      </c>
      <c r="O6672" t="str">
        <f>VLOOKUP($C6672,Customer!$A$2:$F$793,6,FALSE)</f>
        <v>Corporate</v>
      </c>
      <c r="P6672" t="str">
        <f>VLOOKUP(E6672,Product!$B$2:$C$1811,2,FALSE)</f>
        <v>Technology</v>
      </c>
      <c r="Q6672" t="str">
        <f>VLOOKUP(E6672,CHOOSE({1,2},Product!$B$2:$B$1811,Product!$A$2:$A$1811),2,FALSE)</f>
        <v>Accessories</v>
      </c>
      <c r="R6672" t="str">
        <f t="shared" si="104"/>
        <v>AZ</v>
      </c>
    </row>
    <row r="6673" spans="1:18" x14ac:dyDescent="0.25">
      <c r="A6673" t="s">
        <v>6065</v>
      </c>
      <c r="B6673" s="35">
        <v>44781</v>
      </c>
      <c r="C6673" t="s">
        <v>1441</v>
      </c>
      <c r="D6673" t="s">
        <v>24</v>
      </c>
      <c r="E6673" t="s">
        <v>1885</v>
      </c>
      <c r="F6673">
        <v>0.5</v>
      </c>
      <c r="G6673">
        <v>11017764.450000001</v>
      </c>
      <c r="H6673">
        <v>-3967575.15</v>
      </c>
      <c r="I6673">
        <v>3</v>
      </c>
      <c r="J6673" t="s">
        <v>26</v>
      </c>
      <c r="K6673" t="str">
        <f>VLOOKUP(C6673,Customer!$A$2:$F$793,2,FALSE)</f>
        <v>Sweden</v>
      </c>
      <c r="L6673" t="str">
        <f>VLOOKUP($C6673,Customer!$A$2:$F$793,3,FALSE)</f>
        <v>Stockholm</v>
      </c>
      <c r="M6673" t="str">
        <f>VLOOKUP($C6673,Customer!$A$2:$F$793,4,FALSE)</f>
        <v>Haninge</v>
      </c>
      <c r="N6673" t="str">
        <f>VLOOKUP($C6673,Customer!$A$2:$F$793,5,FALSE)</f>
        <v>North</v>
      </c>
      <c r="O6673" t="str">
        <f>VLOOKUP($C6673,Customer!$A$2:$F$793,6,FALSE)</f>
        <v>Consumer</v>
      </c>
      <c r="P6673" t="str">
        <f>VLOOKUP(E6673,Product!$B$2:$C$1811,2,FALSE)</f>
        <v>Office Supplies</v>
      </c>
      <c r="Q6673" t="str">
        <f>VLOOKUP(E6673,CHOOSE({1,2},Product!$B$2:$B$1811,Product!$A$2:$A$1811),2,FALSE)</f>
        <v>Appliances</v>
      </c>
      <c r="R6673" t="str">
        <f t="shared" si="104"/>
        <v>AZ</v>
      </c>
    </row>
    <row r="6674" spans="1:18" x14ac:dyDescent="0.25">
      <c r="A6674" t="s">
        <v>6065</v>
      </c>
      <c r="B6674" s="35">
        <v>44781</v>
      </c>
      <c r="C6674" t="s">
        <v>1441</v>
      </c>
      <c r="D6674" t="s">
        <v>24</v>
      </c>
      <c r="E6674" t="s">
        <v>1488</v>
      </c>
      <c r="F6674">
        <v>0.5</v>
      </c>
      <c r="G6674">
        <v>427731.15</v>
      </c>
      <c r="H6674">
        <v>-58997.4</v>
      </c>
      <c r="I6674">
        <v>5</v>
      </c>
      <c r="J6674" t="s">
        <v>22</v>
      </c>
      <c r="K6674" t="str">
        <f>VLOOKUP(C6674,Customer!$A$2:$F$793,2,FALSE)</f>
        <v>Sweden</v>
      </c>
      <c r="L6674" t="str">
        <f>VLOOKUP($C6674,Customer!$A$2:$F$793,3,FALSE)</f>
        <v>Stockholm</v>
      </c>
      <c r="M6674" t="str">
        <f>VLOOKUP($C6674,Customer!$A$2:$F$793,4,FALSE)</f>
        <v>Haninge</v>
      </c>
      <c r="N6674" t="str">
        <f>VLOOKUP($C6674,Customer!$A$2:$F$793,5,FALSE)</f>
        <v>North</v>
      </c>
      <c r="O6674" t="str">
        <f>VLOOKUP($C6674,Customer!$A$2:$F$793,6,FALSE)</f>
        <v>Consumer</v>
      </c>
      <c r="P6674" t="str">
        <f>VLOOKUP(E6674,Product!$B$2:$C$1811,2,FALSE)</f>
        <v>Office Supplies</v>
      </c>
      <c r="Q6674" t="str">
        <f>VLOOKUP(E6674,CHOOSE({1,2},Product!$B$2:$B$1811,Product!$A$2:$A$1811),2,FALSE)</f>
        <v>Fasteners</v>
      </c>
      <c r="R6674" t="str">
        <f t="shared" si="104"/>
        <v>AZ</v>
      </c>
    </row>
    <row r="6675" spans="1:18" x14ac:dyDescent="0.25">
      <c r="A6675" t="s">
        <v>6066</v>
      </c>
      <c r="B6675" s="35">
        <v>44781</v>
      </c>
      <c r="C6675" t="s">
        <v>694</v>
      </c>
      <c r="D6675" t="s">
        <v>24</v>
      </c>
      <c r="E6675" t="s">
        <v>954</v>
      </c>
      <c r="F6675">
        <v>0.1</v>
      </c>
      <c r="G6675">
        <v>8274385.3500000006</v>
      </c>
      <c r="H6675">
        <v>3126862.2</v>
      </c>
      <c r="I6675">
        <v>3</v>
      </c>
      <c r="J6675" t="s">
        <v>26</v>
      </c>
      <c r="K6675" t="str">
        <f>VLOOKUP(C6675,Customer!$A$2:$F$793,2,FALSE)</f>
        <v>United Kingdom</v>
      </c>
      <c r="L6675" t="str">
        <f>VLOOKUP($C6675,Customer!$A$2:$F$793,3,FALSE)</f>
        <v>England</v>
      </c>
      <c r="M6675" t="str">
        <f>VLOOKUP($C6675,Customer!$A$2:$F$793,4,FALSE)</f>
        <v>Mansfield</v>
      </c>
      <c r="N6675" t="str">
        <f>VLOOKUP($C6675,Customer!$A$2:$F$793,5,FALSE)</f>
        <v>North</v>
      </c>
      <c r="O6675" t="str">
        <f>VLOOKUP($C6675,Customer!$A$2:$F$793,6,FALSE)</f>
        <v>Home Office</v>
      </c>
      <c r="P6675" t="str">
        <f>VLOOKUP(E6675,Product!$B$2:$C$1811,2,FALSE)</f>
        <v>Office Supplies</v>
      </c>
      <c r="Q6675" t="str">
        <f>VLOOKUP(E6675,CHOOSE({1,2},Product!$B$2:$B$1811,Product!$A$2:$A$1811),2,FALSE)</f>
        <v>Storage</v>
      </c>
      <c r="R6675" t="str">
        <f t="shared" si="104"/>
        <v>BN</v>
      </c>
    </row>
    <row r="6676" spans="1:18" x14ac:dyDescent="0.25">
      <c r="A6676" t="s">
        <v>6066</v>
      </c>
      <c r="B6676" s="35">
        <v>44781</v>
      </c>
      <c r="C6676" t="s">
        <v>694</v>
      </c>
      <c r="D6676" t="s">
        <v>24</v>
      </c>
      <c r="E6676" t="s">
        <v>166</v>
      </c>
      <c r="F6676">
        <v>0.1</v>
      </c>
      <c r="G6676">
        <v>1755172.6500000001</v>
      </c>
      <c r="H6676">
        <v>-73746.75</v>
      </c>
      <c r="I6676">
        <v>8</v>
      </c>
      <c r="J6676" t="s">
        <v>22</v>
      </c>
      <c r="K6676" t="str">
        <f>VLOOKUP(C6676,Customer!$A$2:$F$793,2,FALSE)</f>
        <v>United Kingdom</v>
      </c>
      <c r="L6676" t="str">
        <f>VLOOKUP($C6676,Customer!$A$2:$F$793,3,FALSE)</f>
        <v>England</v>
      </c>
      <c r="M6676" t="str">
        <f>VLOOKUP($C6676,Customer!$A$2:$F$793,4,FALSE)</f>
        <v>Mansfield</v>
      </c>
      <c r="N6676" t="str">
        <f>VLOOKUP($C6676,Customer!$A$2:$F$793,5,FALSE)</f>
        <v>North</v>
      </c>
      <c r="O6676" t="str">
        <f>VLOOKUP($C6676,Customer!$A$2:$F$793,6,FALSE)</f>
        <v>Home Office</v>
      </c>
      <c r="P6676" t="str">
        <f>VLOOKUP(E6676,Product!$B$2:$C$1811,2,FALSE)</f>
        <v>Office Supplies</v>
      </c>
      <c r="Q6676" t="str">
        <f>VLOOKUP(E6676,CHOOSE({1,2},Product!$B$2:$B$1811,Product!$A$2:$A$1811),2,FALSE)</f>
        <v>Storage</v>
      </c>
      <c r="R6676" t="str">
        <f t="shared" si="104"/>
        <v>BN</v>
      </c>
    </row>
    <row r="6677" spans="1:18" x14ac:dyDescent="0.25">
      <c r="A6677" t="s">
        <v>6067</v>
      </c>
      <c r="B6677" s="35">
        <v>44782</v>
      </c>
      <c r="C6677" t="s">
        <v>1331</v>
      </c>
      <c r="D6677" t="s">
        <v>33</v>
      </c>
      <c r="E6677" t="s">
        <v>1364</v>
      </c>
      <c r="F6677">
        <v>0</v>
      </c>
      <c r="G6677">
        <v>1194697.3500000001</v>
      </c>
      <c r="H6677">
        <v>604723.35</v>
      </c>
      <c r="I6677">
        <v>5</v>
      </c>
      <c r="J6677" t="s">
        <v>22</v>
      </c>
      <c r="K6677" t="str">
        <f>VLOOKUP(C6677,Customer!$A$2:$F$793,2,FALSE)</f>
        <v>Germany</v>
      </c>
      <c r="L6677" t="str">
        <f>VLOOKUP($C6677,Customer!$A$2:$F$793,3,FALSE)</f>
        <v>Baden-Württemberg</v>
      </c>
      <c r="M6677" t="str">
        <f>VLOOKUP($C6677,Customer!$A$2:$F$793,4,FALSE)</f>
        <v>Karlsruhe</v>
      </c>
      <c r="N6677" t="str">
        <f>VLOOKUP($C6677,Customer!$A$2:$F$793,5,FALSE)</f>
        <v>Central</v>
      </c>
      <c r="O6677" t="str">
        <f>VLOOKUP($C6677,Customer!$A$2:$F$793,6,FALSE)</f>
        <v>Consumer</v>
      </c>
      <c r="P6677" t="str">
        <f>VLOOKUP(E6677,Product!$B$2:$C$1811,2,FALSE)</f>
        <v>Office Supplies</v>
      </c>
      <c r="Q6677" t="str">
        <f>VLOOKUP(E6677,CHOOSE({1,2},Product!$B$2:$B$1811,Product!$A$2:$A$1811),2,FALSE)</f>
        <v>Fasteners</v>
      </c>
      <c r="R6677" t="str">
        <f t="shared" si="104"/>
        <v>AZ</v>
      </c>
    </row>
    <row r="6678" spans="1:18" x14ac:dyDescent="0.25">
      <c r="A6678" t="s">
        <v>6068</v>
      </c>
      <c r="B6678" s="35">
        <v>44782</v>
      </c>
      <c r="C6678" t="s">
        <v>1469</v>
      </c>
      <c r="D6678" t="s">
        <v>24</v>
      </c>
      <c r="E6678" t="s">
        <v>216</v>
      </c>
      <c r="F6678">
        <v>0</v>
      </c>
      <c r="G6678">
        <v>1002955.8</v>
      </c>
      <c r="H6678">
        <v>294987</v>
      </c>
      <c r="I6678">
        <v>5</v>
      </c>
      <c r="J6678" t="s">
        <v>26</v>
      </c>
      <c r="K6678" t="str">
        <f>VLOOKUP(C6678,Customer!$A$2:$F$793,2,FALSE)</f>
        <v>Netherlands</v>
      </c>
      <c r="L6678" t="str">
        <f>VLOOKUP($C6678,Customer!$A$2:$F$793,3,FALSE)</f>
        <v>Utrecht</v>
      </c>
      <c r="M6678" t="str">
        <f>VLOOKUP($C6678,Customer!$A$2:$F$793,4,FALSE)</f>
        <v>Utrecht</v>
      </c>
      <c r="N6678" t="str">
        <f>VLOOKUP($C6678,Customer!$A$2:$F$793,5,FALSE)</f>
        <v>Central</v>
      </c>
      <c r="O6678" t="str">
        <f>VLOOKUP($C6678,Customer!$A$2:$F$793,6,FALSE)</f>
        <v>Home Office</v>
      </c>
      <c r="P6678" t="str">
        <f>VLOOKUP(E6678,Product!$B$2:$C$1811,2,FALSE)</f>
        <v>Office Supplies</v>
      </c>
      <c r="Q6678" t="str">
        <f>VLOOKUP(E6678,CHOOSE({1,2},Product!$B$2:$B$1811,Product!$A$2:$A$1811),2,FALSE)</f>
        <v>Binders</v>
      </c>
      <c r="R6678" t="str">
        <f t="shared" si="104"/>
        <v>BN</v>
      </c>
    </row>
    <row r="6679" spans="1:18" x14ac:dyDescent="0.25">
      <c r="A6679" t="s">
        <v>6068</v>
      </c>
      <c r="B6679" s="35">
        <v>44782</v>
      </c>
      <c r="C6679" t="s">
        <v>1469</v>
      </c>
      <c r="D6679" t="s">
        <v>24</v>
      </c>
      <c r="E6679" t="s">
        <v>1244</v>
      </c>
      <c r="F6679">
        <v>0</v>
      </c>
      <c r="G6679">
        <v>619472.70000000007</v>
      </c>
      <c r="H6679">
        <v>176992.2</v>
      </c>
      <c r="I6679">
        <v>5</v>
      </c>
      <c r="J6679" t="s">
        <v>22</v>
      </c>
      <c r="K6679" t="str">
        <f>VLOOKUP(C6679,Customer!$A$2:$F$793,2,FALSE)</f>
        <v>Netherlands</v>
      </c>
      <c r="L6679" t="str">
        <f>VLOOKUP($C6679,Customer!$A$2:$F$793,3,FALSE)</f>
        <v>Utrecht</v>
      </c>
      <c r="M6679" t="str">
        <f>VLOOKUP($C6679,Customer!$A$2:$F$793,4,FALSE)</f>
        <v>Utrecht</v>
      </c>
      <c r="N6679" t="str">
        <f>VLOOKUP($C6679,Customer!$A$2:$F$793,5,FALSE)</f>
        <v>Central</v>
      </c>
      <c r="O6679" t="str">
        <f>VLOOKUP($C6679,Customer!$A$2:$F$793,6,FALSE)</f>
        <v>Home Office</v>
      </c>
      <c r="P6679" t="str">
        <f>VLOOKUP(E6679,Product!$B$2:$C$1811,2,FALSE)</f>
        <v>Office Supplies</v>
      </c>
      <c r="Q6679" t="str">
        <f>VLOOKUP(E6679,CHOOSE({1,2},Product!$B$2:$B$1811,Product!$A$2:$A$1811),2,FALSE)</f>
        <v>Binders</v>
      </c>
      <c r="R6679" t="str">
        <f t="shared" si="104"/>
        <v>BN</v>
      </c>
    </row>
    <row r="6680" spans="1:18" x14ac:dyDescent="0.25">
      <c r="A6680" t="s">
        <v>6069</v>
      </c>
      <c r="B6680" s="35">
        <v>44782</v>
      </c>
      <c r="C6680" t="s">
        <v>151</v>
      </c>
      <c r="D6680" t="s">
        <v>24</v>
      </c>
      <c r="E6680" t="s">
        <v>672</v>
      </c>
      <c r="F6680">
        <v>0</v>
      </c>
      <c r="G6680">
        <v>1858418.1</v>
      </c>
      <c r="H6680">
        <v>766966.20000000007</v>
      </c>
      <c r="I6680">
        <v>4</v>
      </c>
      <c r="J6680" t="s">
        <v>26</v>
      </c>
      <c r="K6680" t="str">
        <f>VLOOKUP(C6680,Customer!$A$2:$F$793,2,FALSE)</f>
        <v>Sweden</v>
      </c>
      <c r="L6680" t="str">
        <f>VLOOKUP($C6680,Customer!$A$2:$F$793,3,FALSE)</f>
        <v>Uppsala</v>
      </c>
      <c r="M6680" t="str">
        <f>VLOOKUP($C6680,Customer!$A$2:$F$793,4,FALSE)</f>
        <v>Uppsala</v>
      </c>
      <c r="N6680" t="str">
        <f>VLOOKUP($C6680,Customer!$A$2:$F$793,5,FALSE)</f>
        <v>North</v>
      </c>
      <c r="O6680" t="str">
        <f>VLOOKUP($C6680,Customer!$A$2:$F$793,6,FALSE)</f>
        <v>Home Office</v>
      </c>
      <c r="P6680" t="str">
        <f>VLOOKUP(E6680,Product!$B$2:$C$1811,2,FALSE)</f>
        <v>Office Supplies</v>
      </c>
      <c r="Q6680" t="str">
        <f>VLOOKUP(E6680,CHOOSE({1,2},Product!$B$2:$B$1811,Product!$A$2:$A$1811),2,FALSE)</f>
        <v>Binders</v>
      </c>
      <c r="R6680" t="str">
        <f t="shared" si="104"/>
        <v>AZ</v>
      </c>
    </row>
    <row r="6681" spans="1:18" x14ac:dyDescent="0.25">
      <c r="A6681" t="s">
        <v>6069</v>
      </c>
      <c r="B6681" s="35">
        <v>44782</v>
      </c>
      <c r="C6681" t="s">
        <v>151</v>
      </c>
      <c r="D6681" t="s">
        <v>24</v>
      </c>
      <c r="E6681" t="s">
        <v>870</v>
      </c>
      <c r="F6681">
        <v>0</v>
      </c>
      <c r="G6681">
        <v>3820081.65</v>
      </c>
      <c r="H6681">
        <v>693219.45000000007</v>
      </c>
      <c r="I6681">
        <v>5</v>
      </c>
      <c r="J6681" t="s">
        <v>26</v>
      </c>
      <c r="K6681" t="str">
        <f>VLOOKUP(C6681,Customer!$A$2:$F$793,2,FALSE)</f>
        <v>Sweden</v>
      </c>
      <c r="L6681" t="str">
        <f>VLOOKUP($C6681,Customer!$A$2:$F$793,3,FALSE)</f>
        <v>Uppsala</v>
      </c>
      <c r="M6681" t="str">
        <f>VLOOKUP($C6681,Customer!$A$2:$F$793,4,FALSE)</f>
        <v>Uppsala</v>
      </c>
      <c r="N6681" t="str">
        <f>VLOOKUP($C6681,Customer!$A$2:$F$793,5,FALSE)</f>
        <v>North</v>
      </c>
      <c r="O6681" t="str">
        <f>VLOOKUP($C6681,Customer!$A$2:$F$793,6,FALSE)</f>
        <v>Home Office</v>
      </c>
      <c r="P6681" t="str">
        <f>VLOOKUP(E6681,Product!$B$2:$C$1811,2,FALSE)</f>
        <v>Office Supplies</v>
      </c>
      <c r="Q6681" t="str">
        <f>VLOOKUP(E6681,CHOOSE({1,2},Product!$B$2:$B$1811,Product!$A$2:$A$1811),2,FALSE)</f>
        <v>Binders</v>
      </c>
      <c r="R6681" t="str">
        <f t="shared" si="104"/>
        <v>AZ</v>
      </c>
    </row>
    <row r="6682" spans="1:18" x14ac:dyDescent="0.25">
      <c r="A6682" t="s">
        <v>6070</v>
      </c>
      <c r="B6682" s="35">
        <v>44784</v>
      </c>
      <c r="C6682" t="s">
        <v>1653</v>
      </c>
      <c r="D6682" t="s">
        <v>51</v>
      </c>
      <c r="E6682" t="s">
        <v>140</v>
      </c>
      <c r="F6682">
        <v>0.6</v>
      </c>
      <c r="G6682">
        <v>486728.55</v>
      </c>
      <c r="H6682">
        <v>-398232.45</v>
      </c>
      <c r="I6682">
        <v>1</v>
      </c>
      <c r="J6682" t="s">
        <v>26</v>
      </c>
      <c r="K6682" t="str">
        <f>VLOOKUP(C6682,Customer!$A$2:$F$793,2,FALSE)</f>
        <v>Italy</v>
      </c>
      <c r="L6682" t="str">
        <f>VLOOKUP($C6682,Customer!$A$2:$F$793,3,FALSE)</f>
        <v>Lazio</v>
      </c>
      <c r="M6682" t="str">
        <f>VLOOKUP($C6682,Customer!$A$2:$F$793,4,FALSE)</f>
        <v>Velletri</v>
      </c>
      <c r="N6682" t="str">
        <f>VLOOKUP($C6682,Customer!$A$2:$F$793,5,FALSE)</f>
        <v>South</v>
      </c>
      <c r="O6682" t="str">
        <f>VLOOKUP($C6682,Customer!$A$2:$F$793,6,FALSE)</f>
        <v>Corporate</v>
      </c>
      <c r="P6682" t="str">
        <f>VLOOKUP(E6682,Product!$B$2:$C$1811,2,FALSE)</f>
        <v>Furniture</v>
      </c>
      <c r="Q6682" t="str">
        <f>VLOOKUP(E6682,CHOOSE({1,2},Product!$B$2:$B$1811,Product!$A$2:$A$1811),2,FALSE)</f>
        <v>Chairs</v>
      </c>
      <c r="R6682" t="str">
        <f t="shared" si="104"/>
        <v>BN</v>
      </c>
    </row>
    <row r="6683" spans="1:18" x14ac:dyDescent="0.25">
      <c r="A6683" t="s">
        <v>6071</v>
      </c>
      <c r="B6683" s="35">
        <v>44784</v>
      </c>
      <c r="C6683" t="s">
        <v>1717</v>
      </c>
      <c r="D6683" t="s">
        <v>33</v>
      </c>
      <c r="E6683" t="s">
        <v>241</v>
      </c>
      <c r="F6683">
        <v>0</v>
      </c>
      <c r="G6683">
        <v>1430686.95</v>
      </c>
      <c r="H6683">
        <v>250738.95</v>
      </c>
      <c r="I6683">
        <v>2</v>
      </c>
      <c r="J6683" t="s">
        <v>26</v>
      </c>
      <c r="K6683" t="str">
        <f>VLOOKUP(C6683,Customer!$A$2:$F$793,2,FALSE)</f>
        <v>Spain</v>
      </c>
      <c r="L6683" t="str">
        <f>VLOOKUP($C6683,Customer!$A$2:$F$793,3,FALSE)</f>
        <v>Basque Country</v>
      </c>
      <c r="M6683" t="str">
        <f>VLOOKUP($C6683,Customer!$A$2:$F$793,4,FALSE)</f>
        <v>San Sebastian</v>
      </c>
      <c r="N6683" t="str">
        <f>VLOOKUP($C6683,Customer!$A$2:$F$793,5,FALSE)</f>
        <v>South</v>
      </c>
      <c r="O6683" t="str">
        <f>VLOOKUP($C6683,Customer!$A$2:$F$793,6,FALSE)</f>
        <v>Corporate</v>
      </c>
      <c r="P6683" t="str">
        <f>VLOOKUP(E6683,Product!$B$2:$C$1811,2,FALSE)</f>
        <v>Office Supplies</v>
      </c>
      <c r="Q6683" t="str">
        <f>VLOOKUP(E6683,CHOOSE({1,2},Product!$B$2:$B$1811,Product!$A$2:$A$1811),2,FALSE)</f>
        <v>Art</v>
      </c>
      <c r="R6683" t="str">
        <f t="shared" si="104"/>
        <v>AZ</v>
      </c>
    </row>
    <row r="6684" spans="1:18" x14ac:dyDescent="0.25">
      <c r="A6684" t="s">
        <v>6071</v>
      </c>
      <c r="B6684" s="35">
        <v>44784</v>
      </c>
      <c r="C6684" t="s">
        <v>1717</v>
      </c>
      <c r="D6684" t="s">
        <v>33</v>
      </c>
      <c r="E6684" t="s">
        <v>466</v>
      </c>
      <c r="F6684">
        <v>0</v>
      </c>
      <c r="G6684">
        <v>737467.5</v>
      </c>
      <c r="H6684">
        <v>235989.6</v>
      </c>
      <c r="I6684">
        <v>1</v>
      </c>
      <c r="J6684" t="s">
        <v>22</v>
      </c>
      <c r="K6684" t="str">
        <f>VLOOKUP(C6684,Customer!$A$2:$F$793,2,FALSE)</f>
        <v>Spain</v>
      </c>
      <c r="L6684" t="str">
        <f>VLOOKUP($C6684,Customer!$A$2:$F$793,3,FALSE)</f>
        <v>Basque Country</v>
      </c>
      <c r="M6684" t="str">
        <f>VLOOKUP($C6684,Customer!$A$2:$F$793,4,FALSE)</f>
        <v>San Sebastian</v>
      </c>
      <c r="N6684" t="str">
        <f>VLOOKUP($C6684,Customer!$A$2:$F$793,5,FALSE)</f>
        <v>South</v>
      </c>
      <c r="O6684" t="str">
        <f>VLOOKUP($C6684,Customer!$A$2:$F$793,6,FALSE)</f>
        <v>Corporate</v>
      </c>
      <c r="P6684" t="str">
        <f>VLOOKUP(E6684,Product!$B$2:$C$1811,2,FALSE)</f>
        <v>Office Supplies</v>
      </c>
      <c r="Q6684" t="str">
        <f>VLOOKUP(E6684,CHOOSE({1,2},Product!$B$2:$B$1811,Product!$A$2:$A$1811),2,FALSE)</f>
        <v>Art</v>
      </c>
      <c r="R6684" t="str">
        <f t="shared" si="104"/>
        <v>AZ</v>
      </c>
    </row>
    <row r="6685" spans="1:18" x14ac:dyDescent="0.25">
      <c r="A6685" t="s">
        <v>6072</v>
      </c>
      <c r="B6685" s="35">
        <v>44784</v>
      </c>
      <c r="C6685" t="s">
        <v>676</v>
      </c>
      <c r="D6685" t="s">
        <v>33</v>
      </c>
      <c r="E6685" t="s">
        <v>1978</v>
      </c>
      <c r="F6685">
        <v>0</v>
      </c>
      <c r="G6685">
        <v>12640192.950000001</v>
      </c>
      <c r="H6685">
        <v>4041321.9</v>
      </c>
      <c r="I6685">
        <v>2</v>
      </c>
      <c r="J6685" t="s">
        <v>26</v>
      </c>
      <c r="K6685" t="str">
        <f>VLOOKUP(C6685,Customer!$A$2:$F$793,2,FALSE)</f>
        <v>France</v>
      </c>
      <c r="L6685" t="str">
        <f>VLOOKUP($C6685,Customer!$A$2:$F$793,3,FALSE)</f>
        <v>Aquitaine-Limousin-Poitou-Charentes</v>
      </c>
      <c r="M6685" t="str">
        <f>VLOOKUP($C6685,Customer!$A$2:$F$793,4,FALSE)</f>
        <v>Talence</v>
      </c>
      <c r="N6685" t="str">
        <f>VLOOKUP($C6685,Customer!$A$2:$F$793,5,FALSE)</f>
        <v>Central</v>
      </c>
      <c r="O6685" t="str">
        <f>VLOOKUP($C6685,Customer!$A$2:$F$793,6,FALSE)</f>
        <v>Home Office</v>
      </c>
      <c r="P6685" t="str">
        <f>VLOOKUP(E6685,Product!$B$2:$C$1811,2,FALSE)</f>
        <v>Furniture</v>
      </c>
      <c r="Q6685" t="str">
        <f>VLOOKUP(E6685,CHOOSE({1,2},Product!$B$2:$B$1811,Product!$A$2:$A$1811),2,FALSE)</f>
        <v>Tables</v>
      </c>
      <c r="R6685" t="str">
        <f t="shared" si="104"/>
        <v>AZ</v>
      </c>
    </row>
    <row r="6686" spans="1:18" x14ac:dyDescent="0.25">
      <c r="A6686" t="s">
        <v>6072</v>
      </c>
      <c r="B6686" s="35">
        <v>44784</v>
      </c>
      <c r="C6686" t="s">
        <v>676</v>
      </c>
      <c r="D6686" t="s">
        <v>33</v>
      </c>
      <c r="E6686" t="s">
        <v>1287</v>
      </c>
      <c r="F6686">
        <v>0</v>
      </c>
      <c r="G6686">
        <v>324485.7</v>
      </c>
      <c r="H6686">
        <v>132744.15</v>
      </c>
      <c r="I6686">
        <v>2</v>
      </c>
      <c r="J6686" t="s">
        <v>26</v>
      </c>
      <c r="K6686" t="str">
        <f>VLOOKUP(C6686,Customer!$A$2:$F$793,2,FALSE)</f>
        <v>France</v>
      </c>
      <c r="L6686" t="str">
        <f>VLOOKUP($C6686,Customer!$A$2:$F$793,3,FALSE)</f>
        <v>Aquitaine-Limousin-Poitou-Charentes</v>
      </c>
      <c r="M6686" t="str">
        <f>VLOOKUP($C6686,Customer!$A$2:$F$793,4,FALSE)</f>
        <v>Talence</v>
      </c>
      <c r="N6686" t="str">
        <f>VLOOKUP($C6686,Customer!$A$2:$F$793,5,FALSE)</f>
        <v>Central</v>
      </c>
      <c r="O6686" t="str">
        <f>VLOOKUP($C6686,Customer!$A$2:$F$793,6,FALSE)</f>
        <v>Home Office</v>
      </c>
      <c r="P6686" t="str">
        <f>VLOOKUP(E6686,Product!$B$2:$C$1811,2,FALSE)</f>
        <v>Office Supplies</v>
      </c>
      <c r="Q6686" t="str">
        <f>VLOOKUP(E6686,CHOOSE({1,2},Product!$B$2:$B$1811,Product!$A$2:$A$1811),2,FALSE)</f>
        <v>Fasteners</v>
      </c>
      <c r="R6686" t="str">
        <f t="shared" si="104"/>
        <v>AZ</v>
      </c>
    </row>
    <row r="6687" spans="1:18" x14ac:dyDescent="0.25">
      <c r="A6687" t="s">
        <v>6073</v>
      </c>
      <c r="B6687" s="35">
        <v>44784</v>
      </c>
      <c r="C6687" t="s">
        <v>928</v>
      </c>
      <c r="D6687" t="s">
        <v>24</v>
      </c>
      <c r="E6687" t="s">
        <v>730</v>
      </c>
      <c r="F6687">
        <v>0</v>
      </c>
      <c r="G6687">
        <v>1799420.7</v>
      </c>
      <c r="H6687">
        <v>737467.5</v>
      </c>
      <c r="I6687">
        <v>7</v>
      </c>
      <c r="J6687" t="s">
        <v>22</v>
      </c>
      <c r="K6687" t="str">
        <f>VLOOKUP(C6687,Customer!$A$2:$F$793,2,FALSE)</f>
        <v>Italy</v>
      </c>
      <c r="L6687" t="str">
        <f>VLOOKUP($C6687,Customer!$A$2:$F$793,3,FALSE)</f>
        <v>Calabria</v>
      </c>
      <c r="M6687" t="str">
        <f>VLOOKUP($C6687,Customer!$A$2:$F$793,4,FALSE)</f>
        <v>Crotone</v>
      </c>
      <c r="N6687" t="str">
        <f>VLOOKUP($C6687,Customer!$A$2:$F$793,5,FALSE)</f>
        <v>South</v>
      </c>
      <c r="O6687" t="str">
        <f>VLOOKUP($C6687,Customer!$A$2:$F$793,6,FALSE)</f>
        <v>Home Office</v>
      </c>
      <c r="P6687" t="str">
        <f>VLOOKUP(E6687,Product!$B$2:$C$1811,2,FALSE)</f>
        <v>Office Supplies</v>
      </c>
      <c r="Q6687" t="str">
        <f>VLOOKUP(E6687,CHOOSE({1,2},Product!$B$2:$B$1811,Product!$A$2:$A$1811),2,FALSE)</f>
        <v>Art</v>
      </c>
      <c r="R6687" t="str">
        <f t="shared" si="104"/>
        <v>AZ</v>
      </c>
    </row>
    <row r="6688" spans="1:18" x14ac:dyDescent="0.25">
      <c r="A6688" t="s">
        <v>6073</v>
      </c>
      <c r="B6688" s="35">
        <v>44784</v>
      </c>
      <c r="C6688" t="s">
        <v>928</v>
      </c>
      <c r="D6688" t="s">
        <v>24</v>
      </c>
      <c r="E6688" t="s">
        <v>2473</v>
      </c>
      <c r="F6688">
        <v>0</v>
      </c>
      <c r="G6688">
        <v>412981.8</v>
      </c>
      <c r="H6688">
        <v>147493.5</v>
      </c>
      <c r="I6688">
        <v>3</v>
      </c>
      <c r="J6688" t="s">
        <v>22</v>
      </c>
      <c r="K6688" t="str">
        <f>VLOOKUP(C6688,Customer!$A$2:$F$793,2,FALSE)</f>
        <v>Italy</v>
      </c>
      <c r="L6688" t="str">
        <f>VLOOKUP($C6688,Customer!$A$2:$F$793,3,FALSE)</f>
        <v>Calabria</v>
      </c>
      <c r="M6688" t="str">
        <f>VLOOKUP($C6688,Customer!$A$2:$F$793,4,FALSE)</f>
        <v>Crotone</v>
      </c>
      <c r="N6688" t="str">
        <f>VLOOKUP($C6688,Customer!$A$2:$F$793,5,FALSE)</f>
        <v>South</v>
      </c>
      <c r="O6688" t="str">
        <f>VLOOKUP($C6688,Customer!$A$2:$F$793,6,FALSE)</f>
        <v>Home Office</v>
      </c>
      <c r="P6688" t="str">
        <f>VLOOKUP(E6688,Product!$B$2:$C$1811,2,FALSE)</f>
        <v>Office Supplies</v>
      </c>
      <c r="Q6688" t="str">
        <f>VLOOKUP(E6688,CHOOSE({1,2},Product!$B$2:$B$1811,Product!$A$2:$A$1811),2,FALSE)</f>
        <v>Labels</v>
      </c>
      <c r="R6688" t="str">
        <f t="shared" si="104"/>
        <v>AZ</v>
      </c>
    </row>
    <row r="6689" spans="1:18" x14ac:dyDescent="0.25">
      <c r="A6689" t="s">
        <v>6074</v>
      </c>
      <c r="B6689" s="35">
        <v>44784</v>
      </c>
      <c r="C6689" t="s">
        <v>1078</v>
      </c>
      <c r="D6689" t="s">
        <v>24</v>
      </c>
      <c r="E6689" t="s">
        <v>1917</v>
      </c>
      <c r="F6689">
        <v>0</v>
      </c>
      <c r="G6689">
        <v>7433672.4000000004</v>
      </c>
      <c r="H6689">
        <v>1710924.6</v>
      </c>
      <c r="I6689">
        <v>3</v>
      </c>
      <c r="J6689" t="s">
        <v>22</v>
      </c>
      <c r="K6689" t="str">
        <f>VLOOKUP(C6689,Customer!$A$2:$F$793,2,FALSE)</f>
        <v>Sweden</v>
      </c>
      <c r="L6689" t="str">
        <f>VLOOKUP($C6689,Customer!$A$2:$F$793,3,FALSE)</f>
        <v>Västra Götaland</v>
      </c>
      <c r="M6689" t="str">
        <f>VLOOKUP($C6689,Customer!$A$2:$F$793,4,FALSE)</f>
        <v>Gothenburg</v>
      </c>
      <c r="N6689" t="str">
        <f>VLOOKUP($C6689,Customer!$A$2:$F$793,5,FALSE)</f>
        <v>North</v>
      </c>
      <c r="O6689" t="str">
        <f>VLOOKUP($C6689,Customer!$A$2:$F$793,6,FALSE)</f>
        <v>Corporate</v>
      </c>
      <c r="P6689" t="str">
        <f>VLOOKUP(E6689,Product!$B$2:$C$1811,2,FALSE)</f>
        <v>Furniture</v>
      </c>
      <c r="Q6689" t="str">
        <f>VLOOKUP(E6689,CHOOSE({1,2},Product!$B$2:$B$1811,Product!$A$2:$A$1811),2,FALSE)</f>
        <v>Bookcases</v>
      </c>
      <c r="R6689" t="str">
        <f t="shared" si="104"/>
        <v>AZ</v>
      </c>
    </row>
    <row r="6690" spans="1:18" x14ac:dyDescent="0.25">
      <c r="A6690" t="s">
        <v>6074</v>
      </c>
      <c r="B6690" s="35">
        <v>44784</v>
      </c>
      <c r="C6690" t="s">
        <v>1078</v>
      </c>
      <c r="D6690" t="s">
        <v>24</v>
      </c>
      <c r="E6690" t="s">
        <v>1075</v>
      </c>
      <c r="F6690">
        <v>0</v>
      </c>
      <c r="G6690">
        <v>1578180.45</v>
      </c>
      <c r="H6690">
        <v>132744.15</v>
      </c>
      <c r="I6690">
        <v>2</v>
      </c>
      <c r="J6690" t="s">
        <v>26</v>
      </c>
      <c r="K6690" t="str">
        <f>VLOOKUP(C6690,Customer!$A$2:$F$793,2,FALSE)</f>
        <v>Sweden</v>
      </c>
      <c r="L6690" t="str">
        <f>VLOOKUP($C6690,Customer!$A$2:$F$793,3,FALSE)</f>
        <v>Västra Götaland</v>
      </c>
      <c r="M6690" t="str">
        <f>VLOOKUP($C6690,Customer!$A$2:$F$793,4,FALSE)</f>
        <v>Gothenburg</v>
      </c>
      <c r="N6690" t="str">
        <f>VLOOKUP($C6690,Customer!$A$2:$F$793,5,FALSE)</f>
        <v>North</v>
      </c>
      <c r="O6690" t="str">
        <f>VLOOKUP($C6690,Customer!$A$2:$F$793,6,FALSE)</f>
        <v>Corporate</v>
      </c>
      <c r="P6690" t="str">
        <f>VLOOKUP(E6690,Product!$B$2:$C$1811,2,FALSE)</f>
        <v>Office Supplies</v>
      </c>
      <c r="Q6690" t="str">
        <f>VLOOKUP(E6690,CHOOSE({1,2},Product!$B$2:$B$1811,Product!$A$2:$A$1811),2,FALSE)</f>
        <v>Art</v>
      </c>
      <c r="R6690" t="str">
        <f t="shared" si="104"/>
        <v>AZ</v>
      </c>
    </row>
    <row r="6691" spans="1:18" x14ac:dyDescent="0.25">
      <c r="A6691" t="s">
        <v>6074</v>
      </c>
      <c r="B6691" s="35">
        <v>44784</v>
      </c>
      <c r="C6691" t="s">
        <v>1078</v>
      </c>
      <c r="D6691" t="s">
        <v>24</v>
      </c>
      <c r="E6691" t="s">
        <v>220</v>
      </c>
      <c r="F6691">
        <v>0</v>
      </c>
      <c r="G6691">
        <v>73746.75</v>
      </c>
      <c r="H6691">
        <v>14749.35</v>
      </c>
      <c r="I6691">
        <v>1</v>
      </c>
      <c r="J6691" t="s">
        <v>26</v>
      </c>
      <c r="K6691" t="str">
        <f>VLOOKUP(C6691,Customer!$A$2:$F$793,2,FALSE)</f>
        <v>Sweden</v>
      </c>
      <c r="L6691" t="str">
        <f>VLOOKUP($C6691,Customer!$A$2:$F$793,3,FALSE)</f>
        <v>Västra Götaland</v>
      </c>
      <c r="M6691" t="str">
        <f>VLOOKUP($C6691,Customer!$A$2:$F$793,4,FALSE)</f>
        <v>Gothenburg</v>
      </c>
      <c r="N6691" t="str">
        <f>VLOOKUP($C6691,Customer!$A$2:$F$793,5,FALSE)</f>
        <v>North</v>
      </c>
      <c r="O6691" t="str">
        <f>VLOOKUP($C6691,Customer!$A$2:$F$793,6,FALSE)</f>
        <v>Corporate</v>
      </c>
      <c r="P6691" t="str">
        <f>VLOOKUP(E6691,Product!$B$2:$C$1811,2,FALSE)</f>
        <v>Office Supplies</v>
      </c>
      <c r="Q6691" t="str">
        <f>VLOOKUP(E6691,CHOOSE({1,2},Product!$B$2:$B$1811,Product!$A$2:$A$1811),2,FALSE)</f>
        <v>Binders</v>
      </c>
      <c r="R6691" t="str">
        <f t="shared" si="104"/>
        <v>AZ</v>
      </c>
    </row>
    <row r="6692" spans="1:18" x14ac:dyDescent="0.25">
      <c r="A6692" t="s">
        <v>6074</v>
      </c>
      <c r="B6692" s="35">
        <v>44784</v>
      </c>
      <c r="C6692" t="s">
        <v>1078</v>
      </c>
      <c r="D6692" t="s">
        <v>24</v>
      </c>
      <c r="E6692" t="s">
        <v>2052</v>
      </c>
      <c r="F6692">
        <v>0</v>
      </c>
      <c r="G6692">
        <v>17079747.300000001</v>
      </c>
      <c r="H6692">
        <v>3421849.2</v>
      </c>
      <c r="I6692">
        <v>9</v>
      </c>
      <c r="J6692" t="s">
        <v>22</v>
      </c>
      <c r="K6692" t="str">
        <f>VLOOKUP(C6692,Customer!$A$2:$F$793,2,FALSE)</f>
        <v>Sweden</v>
      </c>
      <c r="L6692" t="str">
        <f>VLOOKUP($C6692,Customer!$A$2:$F$793,3,FALSE)</f>
        <v>Västra Götaland</v>
      </c>
      <c r="M6692" t="str">
        <f>VLOOKUP($C6692,Customer!$A$2:$F$793,4,FALSE)</f>
        <v>Gothenburg</v>
      </c>
      <c r="N6692" t="str">
        <f>VLOOKUP($C6692,Customer!$A$2:$F$793,5,FALSE)</f>
        <v>North</v>
      </c>
      <c r="O6692" t="str">
        <f>VLOOKUP($C6692,Customer!$A$2:$F$793,6,FALSE)</f>
        <v>Corporate</v>
      </c>
      <c r="P6692" t="str">
        <f>VLOOKUP(E6692,Product!$B$2:$C$1811,2,FALSE)</f>
        <v>Technology</v>
      </c>
      <c r="Q6692" t="str">
        <f>VLOOKUP(E6692,CHOOSE({1,2},Product!$B$2:$B$1811,Product!$A$2:$A$1811),2,FALSE)</f>
        <v>Copiers</v>
      </c>
      <c r="R6692" t="str">
        <f t="shared" si="104"/>
        <v>AZ</v>
      </c>
    </row>
    <row r="6693" spans="1:18" x14ac:dyDescent="0.25">
      <c r="A6693" t="s">
        <v>6074</v>
      </c>
      <c r="B6693" s="35">
        <v>44784</v>
      </c>
      <c r="C6693" t="s">
        <v>1078</v>
      </c>
      <c r="D6693" t="s">
        <v>24</v>
      </c>
      <c r="E6693" t="s">
        <v>1646</v>
      </c>
      <c r="F6693">
        <v>0</v>
      </c>
      <c r="G6693">
        <v>5501507.5499999998</v>
      </c>
      <c r="H6693">
        <v>442480.5</v>
      </c>
      <c r="I6693">
        <v>5</v>
      </c>
      <c r="J6693" t="s">
        <v>26</v>
      </c>
      <c r="K6693" t="str">
        <f>VLOOKUP(C6693,Customer!$A$2:$F$793,2,FALSE)</f>
        <v>Sweden</v>
      </c>
      <c r="L6693" t="str">
        <f>VLOOKUP($C6693,Customer!$A$2:$F$793,3,FALSE)</f>
        <v>Västra Götaland</v>
      </c>
      <c r="M6693" t="str">
        <f>VLOOKUP($C6693,Customer!$A$2:$F$793,4,FALSE)</f>
        <v>Gothenburg</v>
      </c>
      <c r="N6693" t="str">
        <f>VLOOKUP($C6693,Customer!$A$2:$F$793,5,FALSE)</f>
        <v>North</v>
      </c>
      <c r="O6693" t="str">
        <f>VLOOKUP($C6693,Customer!$A$2:$F$793,6,FALSE)</f>
        <v>Corporate</v>
      </c>
      <c r="P6693" t="str">
        <f>VLOOKUP(E6693,Product!$B$2:$C$1811,2,FALSE)</f>
        <v>Technology</v>
      </c>
      <c r="Q6693" t="str">
        <f>VLOOKUP(E6693,CHOOSE({1,2},Product!$B$2:$B$1811,Product!$A$2:$A$1811),2,FALSE)</f>
        <v>Machines</v>
      </c>
      <c r="R6693" t="str">
        <f t="shared" si="104"/>
        <v>AZ</v>
      </c>
    </row>
    <row r="6694" spans="1:18" x14ac:dyDescent="0.25">
      <c r="A6694" t="s">
        <v>6075</v>
      </c>
      <c r="B6694" s="35">
        <v>44784</v>
      </c>
      <c r="C6694" t="s">
        <v>1471</v>
      </c>
      <c r="D6694" t="s">
        <v>24</v>
      </c>
      <c r="E6694" t="s">
        <v>1603</v>
      </c>
      <c r="F6694">
        <v>0.15</v>
      </c>
      <c r="G6694">
        <v>8008897.0499999998</v>
      </c>
      <c r="H6694">
        <v>383483.10000000003</v>
      </c>
      <c r="I6694">
        <v>1</v>
      </c>
      <c r="J6694" t="s">
        <v>22</v>
      </c>
      <c r="K6694" t="str">
        <f>VLOOKUP(C6694,Customer!$A$2:$F$793,2,FALSE)</f>
        <v>United Kingdom</v>
      </c>
      <c r="L6694" t="str">
        <f>VLOOKUP($C6694,Customer!$A$2:$F$793,3,FALSE)</f>
        <v>England</v>
      </c>
      <c r="M6694" t="str">
        <f>VLOOKUP($C6694,Customer!$A$2:$F$793,4,FALSE)</f>
        <v>Gosport</v>
      </c>
      <c r="N6694" t="str">
        <f>VLOOKUP($C6694,Customer!$A$2:$F$793,5,FALSE)</f>
        <v>North</v>
      </c>
      <c r="O6694" t="str">
        <f>VLOOKUP($C6694,Customer!$A$2:$F$793,6,FALSE)</f>
        <v>Corporate</v>
      </c>
      <c r="P6694" t="str">
        <f>VLOOKUP(E6694,Product!$B$2:$C$1811,2,FALSE)</f>
        <v>Technology</v>
      </c>
      <c r="Q6694" t="str">
        <f>VLOOKUP(E6694,CHOOSE({1,2},Product!$B$2:$B$1811,Product!$A$2:$A$1811),2,FALSE)</f>
        <v>Phones</v>
      </c>
      <c r="R6694" t="str">
        <f t="shared" si="104"/>
        <v>AZ</v>
      </c>
    </row>
    <row r="6695" spans="1:18" x14ac:dyDescent="0.25">
      <c r="A6695" t="s">
        <v>6076</v>
      </c>
      <c r="B6695" s="35">
        <v>44784</v>
      </c>
      <c r="C6695" t="s">
        <v>1530</v>
      </c>
      <c r="D6695" t="s">
        <v>24</v>
      </c>
      <c r="E6695" t="s">
        <v>1462</v>
      </c>
      <c r="F6695">
        <v>0.6</v>
      </c>
      <c r="G6695">
        <v>619472.70000000007</v>
      </c>
      <c r="H6695">
        <v>-339235.05</v>
      </c>
      <c r="I6695">
        <v>2</v>
      </c>
      <c r="J6695" t="s">
        <v>26</v>
      </c>
      <c r="K6695" t="str">
        <f>VLOOKUP(C6695,Customer!$A$2:$F$793,2,FALSE)</f>
        <v>Germany</v>
      </c>
      <c r="L6695" t="str">
        <f>VLOOKUP($C6695,Customer!$A$2:$F$793,3,FALSE)</f>
        <v>Bremen</v>
      </c>
      <c r="M6695" t="str">
        <f>VLOOKUP($C6695,Customer!$A$2:$F$793,4,FALSE)</f>
        <v>Bremen</v>
      </c>
      <c r="N6695" t="str">
        <f>VLOOKUP($C6695,Customer!$A$2:$F$793,5,FALSE)</f>
        <v>Central</v>
      </c>
      <c r="O6695" t="str">
        <f>VLOOKUP($C6695,Customer!$A$2:$F$793,6,FALSE)</f>
        <v>Consumer</v>
      </c>
      <c r="P6695" t="str">
        <f>VLOOKUP(E6695,Product!$B$2:$C$1811,2,FALSE)</f>
        <v>Furniture</v>
      </c>
      <c r="Q6695" t="str">
        <f>VLOOKUP(E6695,CHOOSE({1,2},Product!$B$2:$B$1811,Product!$A$2:$A$1811),2,FALSE)</f>
        <v>Furnishings</v>
      </c>
      <c r="R6695" t="str">
        <f t="shared" si="104"/>
        <v>BN</v>
      </c>
    </row>
    <row r="6696" spans="1:18" x14ac:dyDescent="0.25">
      <c r="A6696" t="s">
        <v>6077</v>
      </c>
      <c r="B6696" s="35">
        <v>44784</v>
      </c>
      <c r="C6696" t="s">
        <v>2060</v>
      </c>
      <c r="D6696" t="s">
        <v>24</v>
      </c>
      <c r="E6696" t="s">
        <v>988</v>
      </c>
      <c r="F6696">
        <v>0.1</v>
      </c>
      <c r="G6696">
        <v>28834979.25</v>
      </c>
      <c r="H6696">
        <v>8967604.8000000007</v>
      </c>
      <c r="I6696">
        <v>4</v>
      </c>
      <c r="J6696" t="s">
        <v>26</v>
      </c>
      <c r="K6696" t="str">
        <f>VLOOKUP(C6696,Customer!$A$2:$F$793,2,FALSE)</f>
        <v>Spain</v>
      </c>
      <c r="L6696" t="str">
        <f>VLOOKUP($C6696,Customer!$A$2:$F$793,3,FALSE)</f>
        <v>Madrid</v>
      </c>
      <c r="M6696" t="str">
        <f>VLOOKUP($C6696,Customer!$A$2:$F$793,4,FALSE)</f>
        <v>Madrid</v>
      </c>
      <c r="N6696" t="str">
        <f>VLOOKUP($C6696,Customer!$A$2:$F$793,5,FALSE)</f>
        <v>South</v>
      </c>
      <c r="O6696" t="str">
        <f>VLOOKUP($C6696,Customer!$A$2:$F$793,6,FALSE)</f>
        <v>Home Office</v>
      </c>
      <c r="P6696" t="str">
        <f>VLOOKUP(E6696,Product!$B$2:$C$1811,2,FALSE)</f>
        <v>Office Supplies</v>
      </c>
      <c r="Q6696" t="str">
        <f>VLOOKUP(E6696,CHOOSE({1,2},Product!$B$2:$B$1811,Product!$A$2:$A$1811),2,FALSE)</f>
        <v>Appliances</v>
      </c>
      <c r="R6696" t="str">
        <f t="shared" si="104"/>
        <v>AZ</v>
      </c>
    </row>
    <row r="6697" spans="1:18" x14ac:dyDescent="0.25">
      <c r="A6697" t="s">
        <v>6077</v>
      </c>
      <c r="B6697" s="35">
        <v>44784</v>
      </c>
      <c r="C6697" t="s">
        <v>2060</v>
      </c>
      <c r="D6697" t="s">
        <v>24</v>
      </c>
      <c r="E6697" t="s">
        <v>1518</v>
      </c>
      <c r="F6697">
        <v>0.1</v>
      </c>
      <c r="G6697">
        <v>2315647.9500000002</v>
      </c>
      <c r="H6697">
        <v>870211.65</v>
      </c>
      <c r="I6697">
        <v>3</v>
      </c>
      <c r="J6697" t="s">
        <v>22</v>
      </c>
      <c r="K6697" t="str">
        <f>VLOOKUP(C6697,Customer!$A$2:$F$793,2,FALSE)</f>
        <v>Spain</v>
      </c>
      <c r="L6697" t="str">
        <f>VLOOKUP($C6697,Customer!$A$2:$F$793,3,FALSE)</f>
        <v>Madrid</v>
      </c>
      <c r="M6697" t="str">
        <f>VLOOKUP($C6697,Customer!$A$2:$F$793,4,FALSE)</f>
        <v>Madrid</v>
      </c>
      <c r="N6697" t="str">
        <f>VLOOKUP($C6697,Customer!$A$2:$F$793,5,FALSE)</f>
        <v>South</v>
      </c>
      <c r="O6697" t="str">
        <f>VLOOKUP($C6697,Customer!$A$2:$F$793,6,FALSE)</f>
        <v>Home Office</v>
      </c>
      <c r="P6697" t="str">
        <f>VLOOKUP(E6697,Product!$B$2:$C$1811,2,FALSE)</f>
        <v>Office Supplies</v>
      </c>
      <c r="Q6697" t="str">
        <f>VLOOKUP(E6697,CHOOSE({1,2},Product!$B$2:$B$1811,Product!$A$2:$A$1811),2,FALSE)</f>
        <v>Storage</v>
      </c>
      <c r="R6697" t="str">
        <f t="shared" si="104"/>
        <v>AZ</v>
      </c>
    </row>
    <row r="6698" spans="1:18" x14ac:dyDescent="0.25">
      <c r="A6698" t="s">
        <v>6077</v>
      </c>
      <c r="B6698" s="35">
        <v>44784</v>
      </c>
      <c r="C6698" t="s">
        <v>2060</v>
      </c>
      <c r="D6698" t="s">
        <v>24</v>
      </c>
      <c r="E6698" t="s">
        <v>1160</v>
      </c>
      <c r="F6698">
        <v>0</v>
      </c>
      <c r="G6698">
        <v>324485.7</v>
      </c>
      <c r="H6698">
        <v>14749.35</v>
      </c>
      <c r="I6698">
        <v>1</v>
      </c>
      <c r="J6698" t="s">
        <v>22</v>
      </c>
      <c r="K6698" t="str">
        <f>VLOOKUP(C6698,Customer!$A$2:$F$793,2,FALSE)</f>
        <v>Spain</v>
      </c>
      <c r="L6698" t="str">
        <f>VLOOKUP($C6698,Customer!$A$2:$F$793,3,FALSE)</f>
        <v>Madrid</v>
      </c>
      <c r="M6698" t="str">
        <f>VLOOKUP($C6698,Customer!$A$2:$F$793,4,FALSE)</f>
        <v>Madrid</v>
      </c>
      <c r="N6698" t="str">
        <f>VLOOKUP($C6698,Customer!$A$2:$F$793,5,FALSE)</f>
        <v>South</v>
      </c>
      <c r="O6698" t="str">
        <f>VLOOKUP($C6698,Customer!$A$2:$F$793,6,FALSE)</f>
        <v>Home Office</v>
      </c>
      <c r="P6698" t="str">
        <f>VLOOKUP(E6698,Product!$B$2:$C$1811,2,FALSE)</f>
        <v>Office Supplies</v>
      </c>
      <c r="Q6698" t="str">
        <f>VLOOKUP(E6698,CHOOSE({1,2},Product!$B$2:$B$1811,Product!$A$2:$A$1811),2,FALSE)</f>
        <v>Supplies</v>
      </c>
      <c r="R6698" t="str">
        <f t="shared" si="104"/>
        <v>AZ</v>
      </c>
    </row>
    <row r="6699" spans="1:18" x14ac:dyDescent="0.25">
      <c r="A6699" t="s">
        <v>6076</v>
      </c>
      <c r="B6699" s="35">
        <v>44784</v>
      </c>
      <c r="C6699" t="s">
        <v>1530</v>
      </c>
      <c r="D6699" t="s">
        <v>24</v>
      </c>
      <c r="E6699" t="s">
        <v>750</v>
      </c>
      <c r="F6699">
        <v>0.5</v>
      </c>
      <c r="G6699">
        <v>250738.95</v>
      </c>
      <c r="H6699">
        <v>-44248.05</v>
      </c>
      <c r="I6699">
        <v>2</v>
      </c>
      <c r="J6699" t="s">
        <v>26</v>
      </c>
      <c r="K6699" t="str">
        <f>VLOOKUP(C6699,Customer!$A$2:$F$793,2,FALSE)</f>
        <v>Germany</v>
      </c>
      <c r="L6699" t="str">
        <f>VLOOKUP($C6699,Customer!$A$2:$F$793,3,FALSE)</f>
        <v>Bremen</v>
      </c>
      <c r="M6699" t="str">
        <f>VLOOKUP($C6699,Customer!$A$2:$F$793,4,FALSE)</f>
        <v>Bremen</v>
      </c>
      <c r="N6699" t="str">
        <f>VLOOKUP($C6699,Customer!$A$2:$F$793,5,FALSE)</f>
        <v>Central</v>
      </c>
      <c r="O6699" t="str">
        <f>VLOOKUP($C6699,Customer!$A$2:$F$793,6,FALSE)</f>
        <v>Consumer</v>
      </c>
      <c r="P6699" t="str">
        <f>VLOOKUP(E6699,Product!$B$2:$C$1811,2,FALSE)</f>
        <v>Office Supplies</v>
      </c>
      <c r="Q6699" t="str">
        <f>VLOOKUP(E6699,CHOOSE({1,2},Product!$B$2:$B$1811,Product!$A$2:$A$1811),2,FALSE)</f>
        <v>Art</v>
      </c>
      <c r="R6699" t="str">
        <f t="shared" si="104"/>
        <v>BN</v>
      </c>
    </row>
    <row r="6700" spans="1:18" x14ac:dyDescent="0.25">
      <c r="A6700" t="s">
        <v>6076</v>
      </c>
      <c r="B6700" s="35">
        <v>44784</v>
      </c>
      <c r="C6700" t="s">
        <v>1530</v>
      </c>
      <c r="D6700" t="s">
        <v>24</v>
      </c>
      <c r="E6700" t="s">
        <v>117</v>
      </c>
      <c r="F6700">
        <v>0.5</v>
      </c>
      <c r="G6700">
        <v>471979.2</v>
      </c>
      <c r="H6700">
        <v>-73746.75</v>
      </c>
      <c r="I6700">
        <v>5</v>
      </c>
      <c r="J6700" t="s">
        <v>26</v>
      </c>
      <c r="K6700" t="str">
        <f>VLOOKUP(C6700,Customer!$A$2:$F$793,2,FALSE)</f>
        <v>Germany</v>
      </c>
      <c r="L6700" t="str">
        <f>VLOOKUP($C6700,Customer!$A$2:$F$793,3,FALSE)</f>
        <v>Bremen</v>
      </c>
      <c r="M6700" t="str">
        <f>VLOOKUP($C6700,Customer!$A$2:$F$793,4,FALSE)</f>
        <v>Bremen</v>
      </c>
      <c r="N6700" t="str">
        <f>VLOOKUP($C6700,Customer!$A$2:$F$793,5,FALSE)</f>
        <v>Central</v>
      </c>
      <c r="O6700" t="str">
        <f>VLOOKUP($C6700,Customer!$A$2:$F$793,6,FALSE)</f>
        <v>Consumer</v>
      </c>
      <c r="P6700" t="str">
        <f>VLOOKUP(E6700,Product!$B$2:$C$1811,2,FALSE)</f>
        <v>Office Supplies</v>
      </c>
      <c r="Q6700" t="str">
        <f>VLOOKUP(E6700,CHOOSE({1,2},Product!$B$2:$B$1811,Product!$A$2:$A$1811),2,FALSE)</f>
        <v>Binders</v>
      </c>
      <c r="R6700" t="str">
        <f t="shared" si="104"/>
        <v>BN</v>
      </c>
    </row>
    <row r="6701" spans="1:18" x14ac:dyDescent="0.25">
      <c r="A6701" t="s">
        <v>6076</v>
      </c>
      <c r="B6701" s="35">
        <v>44784</v>
      </c>
      <c r="C6701" t="s">
        <v>1530</v>
      </c>
      <c r="D6701" t="s">
        <v>24</v>
      </c>
      <c r="E6701" t="s">
        <v>1188</v>
      </c>
      <c r="F6701">
        <v>0.5</v>
      </c>
      <c r="G6701">
        <v>3407099.85</v>
      </c>
      <c r="H6701">
        <v>-2802376.5</v>
      </c>
      <c r="I6701">
        <v>9</v>
      </c>
      <c r="J6701" t="s">
        <v>22</v>
      </c>
      <c r="K6701" t="str">
        <f>VLOOKUP(C6701,Customer!$A$2:$F$793,2,FALSE)</f>
        <v>Germany</v>
      </c>
      <c r="L6701" t="str">
        <f>VLOOKUP($C6701,Customer!$A$2:$F$793,3,FALSE)</f>
        <v>Bremen</v>
      </c>
      <c r="M6701" t="str">
        <f>VLOOKUP($C6701,Customer!$A$2:$F$793,4,FALSE)</f>
        <v>Bremen</v>
      </c>
      <c r="N6701" t="str">
        <f>VLOOKUP($C6701,Customer!$A$2:$F$793,5,FALSE)</f>
        <v>Central</v>
      </c>
      <c r="O6701" t="str">
        <f>VLOOKUP($C6701,Customer!$A$2:$F$793,6,FALSE)</f>
        <v>Consumer</v>
      </c>
      <c r="P6701" t="str">
        <f>VLOOKUP(E6701,Product!$B$2:$C$1811,2,FALSE)</f>
        <v>Office Supplies</v>
      </c>
      <c r="Q6701" t="str">
        <f>VLOOKUP(E6701,CHOOSE({1,2},Product!$B$2:$B$1811,Product!$A$2:$A$1811),2,FALSE)</f>
        <v>Binders</v>
      </c>
      <c r="R6701" t="str">
        <f t="shared" si="104"/>
        <v>BN</v>
      </c>
    </row>
    <row r="6702" spans="1:18" x14ac:dyDescent="0.25">
      <c r="A6702" t="s">
        <v>6076</v>
      </c>
      <c r="B6702" s="35">
        <v>44784</v>
      </c>
      <c r="C6702" t="s">
        <v>1530</v>
      </c>
      <c r="D6702" t="s">
        <v>24</v>
      </c>
      <c r="E6702" t="s">
        <v>2572</v>
      </c>
      <c r="F6702">
        <v>0.5</v>
      </c>
      <c r="G6702">
        <v>324485.7</v>
      </c>
      <c r="H6702">
        <v>-221240.25</v>
      </c>
      <c r="I6702">
        <v>4</v>
      </c>
      <c r="J6702" t="s">
        <v>26</v>
      </c>
      <c r="K6702" t="str">
        <f>VLOOKUP(C6702,Customer!$A$2:$F$793,2,FALSE)</f>
        <v>Germany</v>
      </c>
      <c r="L6702" t="str">
        <f>VLOOKUP($C6702,Customer!$A$2:$F$793,3,FALSE)</f>
        <v>Bremen</v>
      </c>
      <c r="M6702" t="str">
        <f>VLOOKUP($C6702,Customer!$A$2:$F$793,4,FALSE)</f>
        <v>Bremen</v>
      </c>
      <c r="N6702" t="str">
        <f>VLOOKUP($C6702,Customer!$A$2:$F$793,5,FALSE)</f>
        <v>Central</v>
      </c>
      <c r="O6702" t="str">
        <f>VLOOKUP($C6702,Customer!$A$2:$F$793,6,FALSE)</f>
        <v>Consumer</v>
      </c>
      <c r="P6702" t="str">
        <f>VLOOKUP(E6702,Product!$B$2:$C$1811,2,FALSE)</f>
        <v>Office Supplies</v>
      </c>
      <c r="Q6702" t="str">
        <f>VLOOKUP(E6702,CHOOSE({1,2},Product!$B$2:$B$1811,Product!$A$2:$A$1811),2,FALSE)</f>
        <v>Envelopes</v>
      </c>
      <c r="R6702" t="str">
        <f t="shared" si="104"/>
        <v>BN</v>
      </c>
    </row>
    <row r="6703" spans="1:18" x14ac:dyDescent="0.25">
      <c r="A6703" t="s">
        <v>6076</v>
      </c>
      <c r="B6703" s="35">
        <v>44784</v>
      </c>
      <c r="C6703" t="s">
        <v>1530</v>
      </c>
      <c r="D6703" t="s">
        <v>24</v>
      </c>
      <c r="E6703" t="s">
        <v>1490</v>
      </c>
      <c r="F6703">
        <v>0.5</v>
      </c>
      <c r="G6703">
        <v>1430686.95</v>
      </c>
      <c r="H6703">
        <v>-663720.75</v>
      </c>
      <c r="I6703">
        <v>4</v>
      </c>
      <c r="J6703" t="s">
        <v>26</v>
      </c>
      <c r="K6703" t="str">
        <f>VLOOKUP(C6703,Customer!$A$2:$F$793,2,FALSE)</f>
        <v>Germany</v>
      </c>
      <c r="L6703" t="str">
        <f>VLOOKUP($C6703,Customer!$A$2:$F$793,3,FALSE)</f>
        <v>Bremen</v>
      </c>
      <c r="M6703" t="str">
        <f>VLOOKUP($C6703,Customer!$A$2:$F$793,4,FALSE)</f>
        <v>Bremen</v>
      </c>
      <c r="N6703" t="str">
        <f>VLOOKUP($C6703,Customer!$A$2:$F$793,5,FALSE)</f>
        <v>Central</v>
      </c>
      <c r="O6703" t="str">
        <f>VLOOKUP($C6703,Customer!$A$2:$F$793,6,FALSE)</f>
        <v>Consumer</v>
      </c>
      <c r="P6703" t="str">
        <f>VLOOKUP(E6703,Product!$B$2:$C$1811,2,FALSE)</f>
        <v>Office Supplies</v>
      </c>
      <c r="Q6703" t="str">
        <f>VLOOKUP(E6703,CHOOSE({1,2},Product!$B$2:$B$1811,Product!$A$2:$A$1811),2,FALSE)</f>
        <v>Storage</v>
      </c>
      <c r="R6703" t="str">
        <f t="shared" si="104"/>
        <v>BN</v>
      </c>
    </row>
    <row r="6704" spans="1:18" x14ac:dyDescent="0.25">
      <c r="A6704" t="s">
        <v>6076</v>
      </c>
      <c r="B6704" s="35">
        <v>44784</v>
      </c>
      <c r="C6704" t="s">
        <v>1530</v>
      </c>
      <c r="D6704" t="s">
        <v>24</v>
      </c>
      <c r="E6704" t="s">
        <v>1876</v>
      </c>
      <c r="F6704">
        <v>0.5</v>
      </c>
      <c r="G6704">
        <v>693219.45000000007</v>
      </c>
      <c r="H6704">
        <v>-398232.45</v>
      </c>
      <c r="I6704">
        <v>4</v>
      </c>
      <c r="J6704" t="s">
        <v>22</v>
      </c>
      <c r="K6704" t="str">
        <f>VLOOKUP(C6704,Customer!$A$2:$F$793,2,FALSE)</f>
        <v>Germany</v>
      </c>
      <c r="L6704" t="str">
        <f>VLOOKUP($C6704,Customer!$A$2:$F$793,3,FALSE)</f>
        <v>Bremen</v>
      </c>
      <c r="M6704" t="str">
        <f>VLOOKUP($C6704,Customer!$A$2:$F$793,4,FALSE)</f>
        <v>Bremen</v>
      </c>
      <c r="N6704" t="str">
        <f>VLOOKUP($C6704,Customer!$A$2:$F$793,5,FALSE)</f>
        <v>Central</v>
      </c>
      <c r="O6704" t="str">
        <f>VLOOKUP($C6704,Customer!$A$2:$F$793,6,FALSE)</f>
        <v>Consumer</v>
      </c>
      <c r="P6704" t="str">
        <f>VLOOKUP(E6704,Product!$B$2:$C$1811,2,FALSE)</f>
        <v>Office Supplies</v>
      </c>
      <c r="Q6704" t="str">
        <f>VLOOKUP(E6704,CHOOSE({1,2},Product!$B$2:$B$1811,Product!$A$2:$A$1811),2,FALSE)</f>
        <v>Storage</v>
      </c>
      <c r="R6704" t="str">
        <f t="shared" si="104"/>
        <v>BN</v>
      </c>
    </row>
    <row r="6705" spans="1:18" x14ac:dyDescent="0.25">
      <c r="A6705" t="s">
        <v>6076</v>
      </c>
      <c r="B6705" s="35">
        <v>44784</v>
      </c>
      <c r="C6705" t="s">
        <v>1530</v>
      </c>
      <c r="D6705" t="s">
        <v>24</v>
      </c>
      <c r="E6705" t="s">
        <v>677</v>
      </c>
      <c r="F6705">
        <v>0.5</v>
      </c>
      <c r="G6705">
        <v>2743379.1</v>
      </c>
      <c r="H6705">
        <v>-2079658.35</v>
      </c>
      <c r="I6705">
        <v>9</v>
      </c>
      <c r="J6705" t="s">
        <v>26</v>
      </c>
      <c r="K6705" t="str">
        <f>VLOOKUP(C6705,Customer!$A$2:$F$793,2,FALSE)</f>
        <v>Germany</v>
      </c>
      <c r="L6705" t="str">
        <f>VLOOKUP($C6705,Customer!$A$2:$F$793,3,FALSE)</f>
        <v>Bremen</v>
      </c>
      <c r="M6705" t="str">
        <f>VLOOKUP($C6705,Customer!$A$2:$F$793,4,FALSE)</f>
        <v>Bremen</v>
      </c>
      <c r="N6705" t="str">
        <f>VLOOKUP($C6705,Customer!$A$2:$F$793,5,FALSE)</f>
        <v>Central</v>
      </c>
      <c r="O6705" t="str">
        <f>VLOOKUP($C6705,Customer!$A$2:$F$793,6,FALSE)</f>
        <v>Consumer</v>
      </c>
      <c r="P6705" t="str">
        <f>VLOOKUP(E6705,Product!$B$2:$C$1811,2,FALSE)</f>
        <v>Office Supplies</v>
      </c>
      <c r="Q6705" t="str">
        <f>VLOOKUP(E6705,CHOOSE({1,2},Product!$B$2:$B$1811,Product!$A$2:$A$1811),2,FALSE)</f>
        <v>Supplies</v>
      </c>
      <c r="R6705" t="str">
        <f t="shared" si="104"/>
        <v>BN</v>
      </c>
    </row>
    <row r="6706" spans="1:18" x14ac:dyDescent="0.25">
      <c r="A6706" t="s">
        <v>6077</v>
      </c>
      <c r="B6706" s="35">
        <v>44784</v>
      </c>
      <c r="C6706" t="s">
        <v>2060</v>
      </c>
      <c r="D6706" t="s">
        <v>24</v>
      </c>
      <c r="E6706" t="s">
        <v>541</v>
      </c>
      <c r="F6706">
        <v>0</v>
      </c>
      <c r="G6706">
        <v>1710924.6</v>
      </c>
      <c r="H6706">
        <v>516227.25</v>
      </c>
      <c r="I6706">
        <v>1</v>
      </c>
      <c r="J6706" t="s">
        <v>22</v>
      </c>
      <c r="K6706" t="str">
        <f>VLOOKUP(C6706,Customer!$A$2:$F$793,2,FALSE)</f>
        <v>Spain</v>
      </c>
      <c r="L6706" t="str">
        <f>VLOOKUP($C6706,Customer!$A$2:$F$793,3,FALSE)</f>
        <v>Madrid</v>
      </c>
      <c r="M6706" t="str">
        <f>VLOOKUP($C6706,Customer!$A$2:$F$793,4,FALSE)</f>
        <v>Madrid</v>
      </c>
      <c r="N6706" t="str">
        <f>VLOOKUP($C6706,Customer!$A$2:$F$793,5,FALSE)</f>
        <v>South</v>
      </c>
      <c r="O6706" t="str">
        <f>VLOOKUP($C6706,Customer!$A$2:$F$793,6,FALSE)</f>
        <v>Home Office</v>
      </c>
      <c r="P6706" t="str">
        <f>VLOOKUP(E6706,Product!$B$2:$C$1811,2,FALSE)</f>
        <v>Technology</v>
      </c>
      <c r="Q6706" t="str">
        <f>VLOOKUP(E6706,CHOOSE({1,2},Product!$B$2:$B$1811,Product!$A$2:$A$1811),2,FALSE)</f>
        <v>Accessories</v>
      </c>
      <c r="R6706" t="str">
        <f t="shared" si="104"/>
        <v>AZ</v>
      </c>
    </row>
    <row r="6707" spans="1:18" x14ac:dyDescent="0.25">
      <c r="A6707" t="s">
        <v>6077</v>
      </c>
      <c r="B6707" s="35">
        <v>44784</v>
      </c>
      <c r="C6707" t="s">
        <v>2060</v>
      </c>
      <c r="D6707" t="s">
        <v>24</v>
      </c>
      <c r="E6707" t="s">
        <v>2428</v>
      </c>
      <c r="F6707">
        <v>0.15</v>
      </c>
      <c r="G6707">
        <v>12227211.15</v>
      </c>
      <c r="H6707">
        <v>2153405.1</v>
      </c>
      <c r="I6707">
        <v>7</v>
      </c>
      <c r="J6707" t="s">
        <v>26</v>
      </c>
      <c r="K6707" t="str">
        <f>VLOOKUP(C6707,Customer!$A$2:$F$793,2,FALSE)</f>
        <v>Spain</v>
      </c>
      <c r="L6707" t="str">
        <f>VLOOKUP($C6707,Customer!$A$2:$F$793,3,FALSE)</f>
        <v>Madrid</v>
      </c>
      <c r="M6707" t="str">
        <f>VLOOKUP($C6707,Customer!$A$2:$F$793,4,FALSE)</f>
        <v>Madrid</v>
      </c>
      <c r="N6707" t="str">
        <f>VLOOKUP($C6707,Customer!$A$2:$F$793,5,FALSE)</f>
        <v>South</v>
      </c>
      <c r="O6707" t="str">
        <f>VLOOKUP($C6707,Customer!$A$2:$F$793,6,FALSE)</f>
        <v>Home Office</v>
      </c>
      <c r="P6707" t="str">
        <f>VLOOKUP(E6707,Product!$B$2:$C$1811,2,FALSE)</f>
        <v>Technology</v>
      </c>
      <c r="Q6707" t="str">
        <f>VLOOKUP(E6707,CHOOSE({1,2},Product!$B$2:$B$1811,Product!$A$2:$A$1811),2,FALSE)</f>
        <v>Phones</v>
      </c>
      <c r="R6707" t="str">
        <f t="shared" si="104"/>
        <v>AZ</v>
      </c>
    </row>
    <row r="6708" spans="1:18" x14ac:dyDescent="0.25">
      <c r="A6708" t="s">
        <v>6076</v>
      </c>
      <c r="B6708" s="35">
        <v>44784</v>
      </c>
      <c r="C6708" t="s">
        <v>1530</v>
      </c>
      <c r="D6708" t="s">
        <v>24</v>
      </c>
      <c r="E6708" t="s">
        <v>2573</v>
      </c>
      <c r="F6708">
        <v>0.5</v>
      </c>
      <c r="G6708">
        <v>1858418.1</v>
      </c>
      <c r="H6708">
        <v>-929209.05</v>
      </c>
      <c r="I6708">
        <v>3</v>
      </c>
      <c r="J6708" t="s">
        <v>22</v>
      </c>
      <c r="K6708" t="str">
        <f>VLOOKUP(C6708,Customer!$A$2:$F$793,2,FALSE)</f>
        <v>Germany</v>
      </c>
      <c r="L6708" t="str">
        <f>VLOOKUP($C6708,Customer!$A$2:$F$793,3,FALSE)</f>
        <v>Bremen</v>
      </c>
      <c r="M6708" t="str">
        <f>VLOOKUP($C6708,Customer!$A$2:$F$793,4,FALSE)</f>
        <v>Bremen</v>
      </c>
      <c r="N6708" t="str">
        <f>VLOOKUP($C6708,Customer!$A$2:$F$793,5,FALSE)</f>
        <v>Central</v>
      </c>
      <c r="O6708" t="str">
        <f>VLOOKUP($C6708,Customer!$A$2:$F$793,6,FALSE)</f>
        <v>Consumer</v>
      </c>
      <c r="P6708" t="str">
        <f>VLOOKUP(E6708,Product!$B$2:$C$1811,2,FALSE)</f>
        <v>Technology</v>
      </c>
      <c r="Q6708" t="str">
        <f>VLOOKUP(E6708,CHOOSE({1,2},Product!$B$2:$B$1811,Product!$A$2:$A$1811),2,FALSE)</f>
        <v>Accessories</v>
      </c>
      <c r="R6708" t="str">
        <f t="shared" si="104"/>
        <v>BN</v>
      </c>
    </row>
    <row r="6709" spans="1:18" x14ac:dyDescent="0.25">
      <c r="A6709" t="s">
        <v>6076</v>
      </c>
      <c r="B6709" s="35">
        <v>44784</v>
      </c>
      <c r="C6709" t="s">
        <v>1530</v>
      </c>
      <c r="D6709" t="s">
        <v>24</v>
      </c>
      <c r="E6709" t="s">
        <v>304</v>
      </c>
      <c r="F6709">
        <v>0.5</v>
      </c>
      <c r="G6709">
        <v>1504433.7</v>
      </c>
      <c r="H6709">
        <v>0</v>
      </c>
      <c r="I6709">
        <v>3</v>
      </c>
      <c r="J6709" t="s">
        <v>22</v>
      </c>
      <c r="K6709" t="str">
        <f>VLOOKUP(C6709,Customer!$A$2:$F$793,2,FALSE)</f>
        <v>Germany</v>
      </c>
      <c r="L6709" t="str">
        <f>VLOOKUP($C6709,Customer!$A$2:$F$793,3,FALSE)</f>
        <v>Bremen</v>
      </c>
      <c r="M6709" t="str">
        <f>VLOOKUP($C6709,Customer!$A$2:$F$793,4,FALSE)</f>
        <v>Bremen</v>
      </c>
      <c r="N6709" t="str">
        <f>VLOOKUP($C6709,Customer!$A$2:$F$793,5,FALSE)</f>
        <v>Central</v>
      </c>
      <c r="O6709" t="str">
        <f>VLOOKUP($C6709,Customer!$A$2:$F$793,6,FALSE)</f>
        <v>Consumer</v>
      </c>
      <c r="P6709" t="str">
        <f>VLOOKUP(E6709,Product!$B$2:$C$1811,2,FALSE)</f>
        <v>Technology</v>
      </c>
      <c r="Q6709" t="str">
        <f>VLOOKUP(E6709,CHOOSE({1,2},Product!$B$2:$B$1811,Product!$A$2:$A$1811),2,FALSE)</f>
        <v>Phones</v>
      </c>
      <c r="R6709" t="str">
        <f t="shared" si="104"/>
        <v>BN</v>
      </c>
    </row>
    <row r="6710" spans="1:18" x14ac:dyDescent="0.25">
      <c r="A6710" t="s">
        <v>6078</v>
      </c>
      <c r="B6710" s="35">
        <v>44785</v>
      </c>
      <c r="C6710" t="s">
        <v>2225</v>
      </c>
      <c r="D6710" t="s">
        <v>20</v>
      </c>
      <c r="E6710" t="s">
        <v>1119</v>
      </c>
      <c r="F6710">
        <v>0.1</v>
      </c>
      <c r="G6710">
        <v>3215358.3000000003</v>
      </c>
      <c r="H6710">
        <v>1135699.95</v>
      </c>
      <c r="I6710">
        <v>2</v>
      </c>
      <c r="J6710" t="s">
        <v>22</v>
      </c>
      <c r="K6710" t="str">
        <f>VLOOKUP(C6710,Customer!$A$2:$F$793,2,FALSE)</f>
        <v>France</v>
      </c>
      <c r="L6710" t="str">
        <f>VLOOKUP($C6710,Customer!$A$2:$F$793,3,FALSE)</f>
        <v>Provence-Alpes-Côte d'Azur</v>
      </c>
      <c r="M6710" t="str">
        <f>VLOOKUP($C6710,Customer!$A$2:$F$793,4,FALSE)</f>
        <v>Draguignan</v>
      </c>
      <c r="N6710" t="str">
        <f>VLOOKUP($C6710,Customer!$A$2:$F$793,5,FALSE)</f>
        <v>Central</v>
      </c>
      <c r="O6710" t="str">
        <f>VLOOKUP($C6710,Customer!$A$2:$F$793,6,FALSE)</f>
        <v>Home Office</v>
      </c>
      <c r="P6710" t="str">
        <f>VLOOKUP(E6710,Product!$B$2:$C$1811,2,FALSE)</f>
        <v>Furniture</v>
      </c>
      <c r="Q6710" t="str">
        <f>VLOOKUP(E6710,CHOOSE({1,2},Product!$B$2:$B$1811,Product!$A$2:$A$1811),2,FALSE)</f>
        <v>Bookcases</v>
      </c>
      <c r="R6710" t="str">
        <f t="shared" si="104"/>
        <v>AZ</v>
      </c>
    </row>
    <row r="6711" spans="1:18" x14ac:dyDescent="0.25">
      <c r="A6711" t="s">
        <v>6079</v>
      </c>
      <c r="B6711" s="35">
        <v>44785</v>
      </c>
      <c r="C6711" t="s">
        <v>1530</v>
      </c>
      <c r="D6711" t="s">
        <v>20</v>
      </c>
      <c r="E6711" t="s">
        <v>91</v>
      </c>
      <c r="F6711">
        <v>0</v>
      </c>
      <c r="G6711">
        <v>943958.4</v>
      </c>
      <c r="H6711">
        <v>471979.2</v>
      </c>
      <c r="I6711">
        <v>2</v>
      </c>
      <c r="J6711" t="s">
        <v>26</v>
      </c>
      <c r="K6711" t="str">
        <f>VLOOKUP(C6711,Customer!$A$2:$F$793,2,FALSE)</f>
        <v>Germany</v>
      </c>
      <c r="L6711" t="str">
        <f>VLOOKUP($C6711,Customer!$A$2:$F$793,3,FALSE)</f>
        <v>Bremen</v>
      </c>
      <c r="M6711" t="str">
        <f>VLOOKUP($C6711,Customer!$A$2:$F$793,4,FALSE)</f>
        <v>Bremen</v>
      </c>
      <c r="N6711" t="str">
        <f>VLOOKUP($C6711,Customer!$A$2:$F$793,5,FALSE)</f>
        <v>Central</v>
      </c>
      <c r="O6711" t="str">
        <f>VLOOKUP($C6711,Customer!$A$2:$F$793,6,FALSE)</f>
        <v>Consumer</v>
      </c>
      <c r="P6711" t="str">
        <f>VLOOKUP(E6711,Product!$B$2:$C$1811,2,FALSE)</f>
        <v>Office Supplies</v>
      </c>
      <c r="Q6711" t="str">
        <f>VLOOKUP(E6711,CHOOSE({1,2},Product!$B$2:$B$1811,Product!$A$2:$A$1811),2,FALSE)</f>
        <v>Art</v>
      </c>
      <c r="R6711" t="str">
        <f t="shared" si="104"/>
        <v>AZ</v>
      </c>
    </row>
    <row r="6712" spans="1:18" x14ac:dyDescent="0.25">
      <c r="A6712" t="s">
        <v>6079</v>
      </c>
      <c r="B6712" s="35">
        <v>44785</v>
      </c>
      <c r="C6712" t="s">
        <v>1530</v>
      </c>
      <c r="D6712" t="s">
        <v>20</v>
      </c>
      <c r="E6712" t="s">
        <v>1340</v>
      </c>
      <c r="F6712">
        <v>0</v>
      </c>
      <c r="G6712">
        <v>3348102.45</v>
      </c>
      <c r="H6712">
        <v>1002955.8</v>
      </c>
      <c r="I6712">
        <v>8</v>
      </c>
      <c r="J6712" t="s">
        <v>22</v>
      </c>
      <c r="K6712" t="str">
        <f>VLOOKUP(C6712,Customer!$A$2:$F$793,2,FALSE)</f>
        <v>Germany</v>
      </c>
      <c r="L6712" t="str">
        <f>VLOOKUP($C6712,Customer!$A$2:$F$793,3,FALSE)</f>
        <v>Bremen</v>
      </c>
      <c r="M6712" t="str">
        <f>VLOOKUP($C6712,Customer!$A$2:$F$793,4,FALSE)</f>
        <v>Bremen</v>
      </c>
      <c r="N6712" t="str">
        <f>VLOOKUP($C6712,Customer!$A$2:$F$793,5,FALSE)</f>
        <v>Central</v>
      </c>
      <c r="O6712" t="str">
        <f>VLOOKUP($C6712,Customer!$A$2:$F$793,6,FALSE)</f>
        <v>Consumer</v>
      </c>
      <c r="P6712" t="str">
        <f>VLOOKUP(E6712,Product!$B$2:$C$1811,2,FALSE)</f>
        <v>Office Supplies</v>
      </c>
      <c r="Q6712" t="str">
        <f>VLOOKUP(E6712,CHOOSE({1,2},Product!$B$2:$B$1811,Product!$A$2:$A$1811),2,FALSE)</f>
        <v>Binders</v>
      </c>
      <c r="R6712" t="str">
        <f t="shared" si="104"/>
        <v>AZ</v>
      </c>
    </row>
    <row r="6713" spans="1:18" x14ac:dyDescent="0.25">
      <c r="A6713" t="s">
        <v>6079</v>
      </c>
      <c r="B6713" s="35">
        <v>44785</v>
      </c>
      <c r="C6713" t="s">
        <v>1530</v>
      </c>
      <c r="D6713" t="s">
        <v>20</v>
      </c>
      <c r="E6713" t="s">
        <v>1838</v>
      </c>
      <c r="F6713">
        <v>0</v>
      </c>
      <c r="G6713">
        <v>870211.65</v>
      </c>
      <c r="H6713">
        <v>442480.5</v>
      </c>
      <c r="I6713">
        <v>3</v>
      </c>
      <c r="J6713" t="s">
        <v>22</v>
      </c>
      <c r="K6713" t="str">
        <f>VLOOKUP(C6713,Customer!$A$2:$F$793,2,FALSE)</f>
        <v>Germany</v>
      </c>
      <c r="L6713" t="str">
        <f>VLOOKUP($C6713,Customer!$A$2:$F$793,3,FALSE)</f>
        <v>Bremen</v>
      </c>
      <c r="M6713" t="str">
        <f>VLOOKUP($C6713,Customer!$A$2:$F$793,4,FALSE)</f>
        <v>Bremen</v>
      </c>
      <c r="N6713" t="str">
        <f>VLOOKUP($C6713,Customer!$A$2:$F$793,5,FALSE)</f>
        <v>Central</v>
      </c>
      <c r="O6713" t="str">
        <f>VLOOKUP($C6713,Customer!$A$2:$F$793,6,FALSE)</f>
        <v>Consumer</v>
      </c>
      <c r="P6713" t="str">
        <f>VLOOKUP(E6713,Product!$B$2:$C$1811,2,FALSE)</f>
        <v>Office Supplies</v>
      </c>
      <c r="Q6713" t="str">
        <f>VLOOKUP(E6713,CHOOSE({1,2},Product!$B$2:$B$1811,Product!$A$2:$A$1811),2,FALSE)</f>
        <v>Fasteners</v>
      </c>
      <c r="R6713" t="str">
        <f t="shared" si="104"/>
        <v>AZ</v>
      </c>
    </row>
    <row r="6714" spans="1:18" x14ac:dyDescent="0.25">
      <c r="A6714" t="s">
        <v>6078</v>
      </c>
      <c r="B6714" s="35">
        <v>44785</v>
      </c>
      <c r="C6714" t="s">
        <v>2225</v>
      </c>
      <c r="D6714" t="s">
        <v>20</v>
      </c>
      <c r="E6714" t="s">
        <v>792</v>
      </c>
      <c r="F6714">
        <v>0</v>
      </c>
      <c r="G6714">
        <v>2286149.25</v>
      </c>
      <c r="H6714">
        <v>383483.10000000003</v>
      </c>
      <c r="I6714">
        <v>3</v>
      </c>
      <c r="J6714" t="s">
        <v>26</v>
      </c>
      <c r="K6714" t="str">
        <f>VLOOKUP(C6714,Customer!$A$2:$F$793,2,FALSE)</f>
        <v>France</v>
      </c>
      <c r="L6714" t="str">
        <f>VLOOKUP($C6714,Customer!$A$2:$F$793,3,FALSE)</f>
        <v>Provence-Alpes-Côte d'Azur</v>
      </c>
      <c r="M6714" t="str">
        <f>VLOOKUP($C6714,Customer!$A$2:$F$793,4,FALSE)</f>
        <v>Draguignan</v>
      </c>
      <c r="N6714" t="str">
        <f>VLOOKUP($C6714,Customer!$A$2:$F$793,5,FALSE)</f>
        <v>Central</v>
      </c>
      <c r="O6714" t="str">
        <f>VLOOKUP($C6714,Customer!$A$2:$F$793,6,FALSE)</f>
        <v>Home Office</v>
      </c>
      <c r="P6714" t="str">
        <f>VLOOKUP(E6714,Product!$B$2:$C$1811,2,FALSE)</f>
        <v>Office Supplies</v>
      </c>
      <c r="Q6714" t="str">
        <f>VLOOKUP(E6714,CHOOSE({1,2},Product!$B$2:$B$1811,Product!$A$2:$A$1811),2,FALSE)</f>
        <v>Art</v>
      </c>
      <c r="R6714" t="str">
        <f t="shared" si="104"/>
        <v>AZ</v>
      </c>
    </row>
    <row r="6715" spans="1:18" x14ac:dyDescent="0.25">
      <c r="A6715" t="s">
        <v>6078</v>
      </c>
      <c r="B6715" s="35">
        <v>44785</v>
      </c>
      <c r="C6715" t="s">
        <v>2225</v>
      </c>
      <c r="D6715" t="s">
        <v>20</v>
      </c>
      <c r="E6715" t="s">
        <v>99</v>
      </c>
      <c r="F6715">
        <v>0</v>
      </c>
      <c r="G6715">
        <v>1592929.8</v>
      </c>
      <c r="H6715">
        <v>368733.75</v>
      </c>
      <c r="I6715">
        <v>2</v>
      </c>
      <c r="J6715" t="s">
        <v>22</v>
      </c>
      <c r="K6715" t="str">
        <f>VLOOKUP(C6715,Customer!$A$2:$F$793,2,FALSE)</f>
        <v>France</v>
      </c>
      <c r="L6715" t="str">
        <f>VLOOKUP($C6715,Customer!$A$2:$F$793,3,FALSE)</f>
        <v>Provence-Alpes-Côte d'Azur</v>
      </c>
      <c r="M6715" t="str">
        <f>VLOOKUP($C6715,Customer!$A$2:$F$793,4,FALSE)</f>
        <v>Draguignan</v>
      </c>
      <c r="N6715" t="str">
        <f>VLOOKUP($C6715,Customer!$A$2:$F$793,5,FALSE)</f>
        <v>Central</v>
      </c>
      <c r="O6715" t="str">
        <f>VLOOKUP($C6715,Customer!$A$2:$F$793,6,FALSE)</f>
        <v>Home Office</v>
      </c>
      <c r="P6715" t="str">
        <f>VLOOKUP(E6715,Product!$B$2:$C$1811,2,FALSE)</f>
        <v>Office Supplies</v>
      </c>
      <c r="Q6715" t="str">
        <f>VLOOKUP(E6715,CHOOSE({1,2},Product!$B$2:$B$1811,Product!$A$2:$A$1811),2,FALSE)</f>
        <v>Art</v>
      </c>
      <c r="R6715" t="str">
        <f t="shared" si="104"/>
        <v>AZ</v>
      </c>
    </row>
    <row r="6716" spans="1:18" x14ac:dyDescent="0.25">
      <c r="A6716" t="s">
        <v>6078</v>
      </c>
      <c r="B6716" s="35">
        <v>44785</v>
      </c>
      <c r="C6716" t="s">
        <v>2225</v>
      </c>
      <c r="D6716" t="s">
        <v>20</v>
      </c>
      <c r="E6716" t="s">
        <v>963</v>
      </c>
      <c r="F6716">
        <v>0</v>
      </c>
      <c r="G6716">
        <v>648971.4</v>
      </c>
      <c r="H6716">
        <v>206490.9</v>
      </c>
      <c r="I6716">
        <v>3</v>
      </c>
      <c r="J6716" t="s">
        <v>26</v>
      </c>
      <c r="K6716" t="str">
        <f>VLOOKUP(C6716,Customer!$A$2:$F$793,2,FALSE)</f>
        <v>France</v>
      </c>
      <c r="L6716" t="str">
        <f>VLOOKUP($C6716,Customer!$A$2:$F$793,3,FALSE)</f>
        <v>Provence-Alpes-Côte d'Azur</v>
      </c>
      <c r="M6716" t="str">
        <f>VLOOKUP($C6716,Customer!$A$2:$F$793,4,FALSE)</f>
        <v>Draguignan</v>
      </c>
      <c r="N6716" t="str">
        <f>VLOOKUP($C6716,Customer!$A$2:$F$793,5,FALSE)</f>
        <v>Central</v>
      </c>
      <c r="O6716" t="str">
        <f>VLOOKUP($C6716,Customer!$A$2:$F$793,6,FALSE)</f>
        <v>Home Office</v>
      </c>
      <c r="P6716" t="str">
        <f>VLOOKUP(E6716,Product!$B$2:$C$1811,2,FALSE)</f>
        <v>Office Supplies</v>
      </c>
      <c r="Q6716" t="str">
        <f>VLOOKUP(E6716,CHOOSE({1,2},Product!$B$2:$B$1811,Product!$A$2:$A$1811),2,FALSE)</f>
        <v>Binders</v>
      </c>
      <c r="R6716" t="str">
        <f t="shared" si="104"/>
        <v>AZ</v>
      </c>
    </row>
    <row r="6717" spans="1:18" x14ac:dyDescent="0.25">
      <c r="A6717" t="s">
        <v>6078</v>
      </c>
      <c r="B6717" s="35">
        <v>44785</v>
      </c>
      <c r="C6717" t="s">
        <v>2225</v>
      </c>
      <c r="D6717" t="s">
        <v>20</v>
      </c>
      <c r="E6717" t="s">
        <v>2574</v>
      </c>
      <c r="F6717">
        <v>0</v>
      </c>
      <c r="G6717">
        <v>2330397.3000000003</v>
      </c>
      <c r="H6717">
        <v>471979.2</v>
      </c>
      <c r="I6717">
        <v>5</v>
      </c>
      <c r="J6717" t="s">
        <v>22</v>
      </c>
      <c r="K6717" t="str">
        <f>VLOOKUP(C6717,Customer!$A$2:$F$793,2,FALSE)</f>
        <v>France</v>
      </c>
      <c r="L6717" t="str">
        <f>VLOOKUP($C6717,Customer!$A$2:$F$793,3,FALSE)</f>
        <v>Provence-Alpes-Côte d'Azur</v>
      </c>
      <c r="M6717" t="str">
        <f>VLOOKUP($C6717,Customer!$A$2:$F$793,4,FALSE)</f>
        <v>Draguignan</v>
      </c>
      <c r="N6717" t="str">
        <f>VLOOKUP($C6717,Customer!$A$2:$F$793,5,FALSE)</f>
        <v>Central</v>
      </c>
      <c r="O6717" t="str">
        <f>VLOOKUP($C6717,Customer!$A$2:$F$793,6,FALSE)</f>
        <v>Home Office</v>
      </c>
      <c r="P6717" t="str">
        <f>VLOOKUP(E6717,Product!$B$2:$C$1811,2,FALSE)</f>
        <v>Office Supplies</v>
      </c>
      <c r="Q6717" t="str">
        <f>VLOOKUP(E6717,CHOOSE({1,2},Product!$B$2:$B$1811,Product!$A$2:$A$1811),2,FALSE)</f>
        <v>Supplies</v>
      </c>
      <c r="R6717" t="str">
        <f t="shared" si="104"/>
        <v>AZ</v>
      </c>
    </row>
    <row r="6718" spans="1:18" x14ac:dyDescent="0.25">
      <c r="A6718" t="s">
        <v>6079</v>
      </c>
      <c r="B6718" s="35">
        <v>44785</v>
      </c>
      <c r="C6718" t="s">
        <v>1530</v>
      </c>
      <c r="D6718" t="s">
        <v>20</v>
      </c>
      <c r="E6718" t="s">
        <v>2294</v>
      </c>
      <c r="F6718">
        <v>0</v>
      </c>
      <c r="G6718">
        <v>6120980.25</v>
      </c>
      <c r="H6718">
        <v>117994.8</v>
      </c>
      <c r="I6718">
        <v>7</v>
      </c>
      <c r="J6718" t="s">
        <v>26</v>
      </c>
      <c r="K6718" t="str">
        <f>VLOOKUP(C6718,Customer!$A$2:$F$793,2,FALSE)</f>
        <v>Germany</v>
      </c>
      <c r="L6718" t="str">
        <f>VLOOKUP($C6718,Customer!$A$2:$F$793,3,FALSE)</f>
        <v>Bremen</v>
      </c>
      <c r="M6718" t="str">
        <f>VLOOKUP($C6718,Customer!$A$2:$F$793,4,FALSE)</f>
        <v>Bremen</v>
      </c>
      <c r="N6718" t="str">
        <f>VLOOKUP($C6718,Customer!$A$2:$F$793,5,FALSE)</f>
        <v>Central</v>
      </c>
      <c r="O6718" t="str">
        <f>VLOOKUP($C6718,Customer!$A$2:$F$793,6,FALSE)</f>
        <v>Consumer</v>
      </c>
      <c r="P6718" t="str">
        <f>VLOOKUP(E6718,Product!$B$2:$C$1811,2,FALSE)</f>
        <v>Technology</v>
      </c>
      <c r="Q6718" t="str">
        <f>VLOOKUP(E6718,CHOOSE({1,2},Product!$B$2:$B$1811,Product!$A$2:$A$1811),2,FALSE)</f>
        <v>Accessories</v>
      </c>
      <c r="R6718" t="str">
        <f t="shared" si="104"/>
        <v>AZ</v>
      </c>
    </row>
    <row r="6719" spans="1:18" x14ac:dyDescent="0.25">
      <c r="A6719" t="s">
        <v>6080</v>
      </c>
      <c r="B6719" s="35">
        <v>44785</v>
      </c>
      <c r="C6719" t="s">
        <v>990</v>
      </c>
      <c r="D6719" t="s">
        <v>33</v>
      </c>
      <c r="E6719" t="s">
        <v>520</v>
      </c>
      <c r="F6719">
        <v>0</v>
      </c>
      <c r="G6719">
        <v>339235.05</v>
      </c>
      <c r="H6719">
        <v>88496.1</v>
      </c>
      <c r="I6719">
        <v>2</v>
      </c>
      <c r="J6719" t="s">
        <v>22</v>
      </c>
      <c r="K6719" t="str">
        <f>VLOOKUP(C6719,Customer!$A$2:$F$793,2,FALSE)</f>
        <v>Austria</v>
      </c>
      <c r="L6719" t="str">
        <f>VLOOKUP($C6719,Customer!$A$2:$F$793,3,FALSE)</f>
        <v>Tyrol</v>
      </c>
      <c r="M6719" t="str">
        <f>VLOOKUP($C6719,Customer!$A$2:$F$793,4,FALSE)</f>
        <v>Innsbruck</v>
      </c>
      <c r="N6719" t="str">
        <f>VLOOKUP($C6719,Customer!$A$2:$F$793,5,FALSE)</f>
        <v>Central</v>
      </c>
      <c r="O6719" t="str">
        <f>VLOOKUP($C6719,Customer!$A$2:$F$793,6,FALSE)</f>
        <v>Corporate</v>
      </c>
      <c r="P6719" t="str">
        <f>VLOOKUP(E6719,Product!$B$2:$C$1811,2,FALSE)</f>
        <v>Office Supplies</v>
      </c>
      <c r="Q6719" t="str">
        <f>VLOOKUP(E6719,CHOOSE({1,2},Product!$B$2:$B$1811,Product!$A$2:$A$1811),2,FALSE)</f>
        <v>Binders</v>
      </c>
      <c r="R6719" t="str">
        <f t="shared" si="104"/>
        <v>AZ</v>
      </c>
    </row>
    <row r="6720" spans="1:18" x14ac:dyDescent="0.25">
      <c r="A6720" t="s">
        <v>6080</v>
      </c>
      <c r="B6720" s="35">
        <v>44785</v>
      </c>
      <c r="C6720" t="s">
        <v>990</v>
      </c>
      <c r="D6720" t="s">
        <v>33</v>
      </c>
      <c r="E6720" t="s">
        <v>413</v>
      </c>
      <c r="F6720">
        <v>0</v>
      </c>
      <c r="G6720">
        <v>132744.15</v>
      </c>
      <c r="H6720">
        <v>58997.4</v>
      </c>
      <c r="I6720">
        <v>1</v>
      </c>
      <c r="J6720" t="s">
        <v>26</v>
      </c>
      <c r="K6720" t="str">
        <f>VLOOKUP(C6720,Customer!$A$2:$F$793,2,FALSE)</f>
        <v>Austria</v>
      </c>
      <c r="L6720" t="str">
        <f>VLOOKUP($C6720,Customer!$A$2:$F$793,3,FALSE)</f>
        <v>Tyrol</v>
      </c>
      <c r="M6720" t="str">
        <f>VLOOKUP($C6720,Customer!$A$2:$F$793,4,FALSE)</f>
        <v>Innsbruck</v>
      </c>
      <c r="N6720" t="str">
        <f>VLOOKUP($C6720,Customer!$A$2:$F$793,5,FALSE)</f>
        <v>Central</v>
      </c>
      <c r="O6720" t="str">
        <f>VLOOKUP($C6720,Customer!$A$2:$F$793,6,FALSE)</f>
        <v>Corporate</v>
      </c>
      <c r="P6720" t="str">
        <f>VLOOKUP(E6720,Product!$B$2:$C$1811,2,FALSE)</f>
        <v>Office Supplies</v>
      </c>
      <c r="Q6720" t="str">
        <f>VLOOKUP(E6720,CHOOSE({1,2},Product!$B$2:$B$1811,Product!$A$2:$A$1811),2,FALSE)</f>
        <v>Labels</v>
      </c>
      <c r="R6720" t="str">
        <f t="shared" si="104"/>
        <v>AZ</v>
      </c>
    </row>
    <row r="6721" spans="1:18" x14ac:dyDescent="0.25">
      <c r="A6721" t="s">
        <v>6081</v>
      </c>
      <c r="B6721" s="35">
        <v>44785</v>
      </c>
      <c r="C6721" t="s">
        <v>2150</v>
      </c>
      <c r="D6721" t="s">
        <v>24</v>
      </c>
      <c r="E6721" t="s">
        <v>919</v>
      </c>
      <c r="F6721">
        <v>0</v>
      </c>
      <c r="G6721">
        <v>840712.95000000007</v>
      </c>
      <c r="H6721">
        <v>103245.45</v>
      </c>
      <c r="I6721">
        <v>3</v>
      </c>
      <c r="J6721" t="s">
        <v>26</v>
      </c>
      <c r="K6721" t="str">
        <f>VLOOKUP(C6721,Customer!$A$2:$F$793,2,FALSE)</f>
        <v>Germany</v>
      </c>
      <c r="L6721" t="str">
        <f>VLOOKUP($C6721,Customer!$A$2:$F$793,3,FALSE)</f>
        <v>Berlin</v>
      </c>
      <c r="M6721" t="str">
        <f>VLOOKUP($C6721,Customer!$A$2:$F$793,4,FALSE)</f>
        <v>Berlin</v>
      </c>
      <c r="N6721" t="str">
        <f>VLOOKUP($C6721,Customer!$A$2:$F$793,5,FALSE)</f>
        <v>Central</v>
      </c>
      <c r="O6721" t="str">
        <f>VLOOKUP($C6721,Customer!$A$2:$F$793,6,FALSE)</f>
        <v>Corporate</v>
      </c>
      <c r="P6721" t="str">
        <f>VLOOKUP(E6721,Product!$B$2:$C$1811,2,FALSE)</f>
        <v>Furniture</v>
      </c>
      <c r="Q6721" t="str">
        <f>VLOOKUP(E6721,CHOOSE({1,2},Product!$B$2:$B$1811,Product!$A$2:$A$1811),2,FALSE)</f>
        <v>Furnishings</v>
      </c>
      <c r="R6721" t="str">
        <f t="shared" si="104"/>
        <v>AZ</v>
      </c>
    </row>
    <row r="6722" spans="1:18" x14ac:dyDescent="0.25">
      <c r="A6722" t="s">
        <v>6081</v>
      </c>
      <c r="B6722" s="35">
        <v>44785</v>
      </c>
      <c r="C6722" t="s">
        <v>2150</v>
      </c>
      <c r="D6722" t="s">
        <v>24</v>
      </c>
      <c r="E6722" t="s">
        <v>1407</v>
      </c>
      <c r="F6722">
        <v>0</v>
      </c>
      <c r="G6722">
        <v>6976442.5499999998</v>
      </c>
      <c r="H6722">
        <v>1666676.55</v>
      </c>
      <c r="I6722">
        <v>9</v>
      </c>
      <c r="J6722" t="s">
        <v>22</v>
      </c>
      <c r="K6722" t="str">
        <f>VLOOKUP(C6722,Customer!$A$2:$F$793,2,FALSE)</f>
        <v>Germany</v>
      </c>
      <c r="L6722" t="str">
        <f>VLOOKUP($C6722,Customer!$A$2:$F$793,3,FALSE)</f>
        <v>Berlin</v>
      </c>
      <c r="M6722" t="str">
        <f>VLOOKUP($C6722,Customer!$A$2:$F$793,4,FALSE)</f>
        <v>Berlin</v>
      </c>
      <c r="N6722" t="str">
        <f>VLOOKUP($C6722,Customer!$A$2:$F$793,5,FALSE)</f>
        <v>Central</v>
      </c>
      <c r="O6722" t="str">
        <f>VLOOKUP($C6722,Customer!$A$2:$F$793,6,FALSE)</f>
        <v>Corporate</v>
      </c>
      <c r="P6722" t="str">
        <f>VLOOKUP(E6722,Product!$B$2:$C$1811,2,FALSE)</f>
        <v>Office Supplies</v>
      </c>
      <c r="Q6722" t="str">
        <f>VLOOKUP(E6722,CHOOSE({1,2},Product!$B$2:$B$1811,Product!$A$2:$A$1811),2,FALSE)</f>
        <v>Binders</v>
      </c>
      <c r="R6722" t="str">
        <f t="shared" si="104"/>
        <v>AZ</v>
      </c>
    </row>
    <row r="6723" spans="1:18" x14ac:dyDescent="0.25">
      <c r="A6723" t="s">
        <v>6081</v>
      </c>
      <c r="B6723" s="35">
        <v>44785</v>
      </c>
      <c r="C6723" t="s">
        <v>2150</v>
      </c>
      <c r="D6723" t="s">
        <v>24</v>
      </c>
      <c r="E6723" t="s">
        <v>1267</v>
      </c>
      <c r="F6723">
        <v>0</v>
      </c>
      <c r="G6723">
        <v>1740423.3</v>
      </c>
      <c r="H6723">
        <v>368733.75</v>
      </c>
      <c r="I6723">
        <v>4</v>
      </c>
      <c r="J6723" t="s">
        <v>26</v>
      </c>
      <c r="K6723" t="str">
        <f>VLOOKUP(C6723,Customer!$A$2:$F$793,2,FALSE)</f>
        <v>Germany</v>
      </c>
      <c r="L6723" t="str">
        <f>VLOOKUP($C6723,Customer!$A$2:$F$793,3,FALSE)</f>
        <v>Berlin</v>
      </c>
      <c r="M6723" t="str">
        <f>VLOOKUP($C6723,Customer!$A$2:$F$793,4,FALSE)</f>
        <v>Berlin</v>
      </c>
      <c r="N6723" t="str">
        <f>VLOOKUP($C6723,Customer!$A$2:$F$793,5,FALSE)</f>
        <v>Central</v>
      </c>
      <c r="O6723" t="str">
        <f>VLOOKUP($C6723,Customer!$A$2:$F$793,6,FALSE)</f>
        <v>Corporate</v>
      </c>
      <c r="P6723" t="str">
        <f>VLOOKUP(E6723,Product!$B$2:$C$1811,2,FALSE)</f>
        <v>Office Supplies</v>
      </c>
      <c r="Q6723" t="str">
        <f>VLOOKUP(E6723,CHOOSE({1,2},Product!$B$2:$B$1811,Product!$A$2:$A$1811),2,FALSE)</f>
        <v>Binders</v>
      </c>
      <c r="R6723" t="str">
        <f t="shared" ref="R6723:R6786" si="105">LEFT(A6723,2)</f>
        <v>AZ</v>
      </c>
    </row>
    <row r="6724" spans="1:18" x14ac:dyDescent="0.25">
      <c r="A6724" t="s">
        <v>6081</v>
      </c>
      <c r="B6724" s="35">
        <v>44785</v>
      </c>
      <c r="C6724" t="s">
        <v>2150</v>
      </c>
      <c r="D6724" t="s">
        <v>24</v>
      </c>
      <c r="E6724" t="s">
        <v>1001</v>
      </c>
      <c r="F6724">
        <v>0</v>
      </c>
      <c r="G6724">
        <v>840712.95000000007</v>
      </c>
      <c r="H6724">
        <v>398232.45</v>
      </c>
      <c r="I6724">
        <v>2</v>
      </c>
      <c r="J6724" t="s">
        <v>26</v>
      </c>
      <c r="K6724" t="str">
        <f>VLOOKUP(C6724,Customer!$A$2:$F$793,2,FALSE)</f>
        <v>Germany</v>
      </c>
      <c r="L6724" t="str">
        <f>VLOOKUP($C6724,Customer!$A$2:$F$793,3,FALSE)</f>
        <v>Berlin</v>
      </c>
      <c r="M6724" t="str">
        <f>VLOOKUP($C6724,Customer!$A$2:$F$793,4,FALSE)</f>
        <v>Berlin</v>
      </c>
      <c r="N6724" t="str">
        <f>VLOOKUP($C6724,Customer!$A$2:$F$793,5,FALSE)</f>
        <v>Central</v>
      </c>
      <c r="O6724" t="str">
        <f>VLOOKUP($C6724,Customer!$A$2:$F$793,6,FALSE)</f>
        <v>Corporate</v>
      </c>
      <c r="P6724" t="str">
        <f>VLOOKUP(E6724,Product!$B$2:$C$1811,2,FALSE)</f>
        <v>Office Supplies</v>
      </c>
      <c r="Q6724" t="str">
        <f>VLOOKUP(E6724,CHOOSE({1,2},Product!$B$2:$B$1811,Product!$A$2:$A$1811),2,FALSE)</f>
        <v>Supplies</v>
      </c>
      <c r="R6724" t="str">
        <f t="shared" si="105"/>
        <v>AZ</v>
      </c>
    </row>
    <row r="6725" spans="1:18" x14ac:dyDescent="0.25">
      <c r="A6725" t="s">
        <v>6082</v>
      </c>
      <c r="B6725" s="35">
        <v>44785</v>
      </c>
      <c r="C6725" t="s">
        <v>566</v>
      </c>
      <c r="D6725" t="s">
        <v>24</v>
      </c>
      <c r="E6725" t="s">
        <v>955</v>
      </c>
      <c r="F6725">
        <v>0</v>
      </c>
      <c r="G6725">
        <v>737467.5</v>
      </c>
      <c r="H6725">
        <v>221240.25</v>
      </c>
      <c r="I6725">
        <v>4</v>
      </c>
      <c r="J6725" t="s">
        <v>26</v>
      </c>
      <c r="K6725" t="str">
        <f>VLOOKUP(C6725,Customer!$A$2:$F$793,2,FALSE)</f>
        <v>France</v>
      </c>
      <c r="L6725" t="str">
        <f>VLOOKUP($C6725,Customer!$A$2:$F$793,3,FALSE)</f>
        <v>Auvergne-Rhône-Alpes</v>
      </c>
      <c r="M6725" t="str">
        <f>VLOOKUP($C6725,Customer!$A$2:$F$793,4,FALSE)</f>
        <v>Lyon</v>
      </c>
      <c r="N6725" t="str">
        <f>VLOOKUP($C6725,Customer!$A$2:$F$793,5,FALSE)</f>
        <v>Central</v>
      </c>
      <c r="O6725" t="str">
        <f>VLOOKUP($C6725,Customer!$A$2:$F$793,6,FALSE)</f>
        <v>Corporate</v>
      </c>
      <c r="P6725" t="str">
        <f>VLOOKUP(E6725,Product!$B$2:$C$1811,2,FALSE)</f>
        <v>Office Supplies</v>
      </c>
      <c r="Q6725" t="str">
        <f>VLOOKUP(E6725,CHOOSE({1,2},Product!$B$2:$B$1811,Product!$A$2:$A$1811),2,FALSE)</f>
        <v>Fasteners</v>
      </c>
      <c r="R6725" t="str">
        <f t="shared" si="105"/>
        <v>BN</v>
      </c>
    </row>
    <row r="6726" spans="1:18" x14ac:dyDescent="0.25">
      <c r="A6726" t="s">
        <v>6083</v>
      </c>
      <c r="B6726" s="35">
        <v>44785</v>
      </c>
      <c r="C6726" t="s">
        <v>2060</v>
      </c>
      <c r="D6726" t="s">
        <v>24</v>
      </c>
      <c r="E6726" t="s">
        <v>691</v>
      </c>
      <c r="F6726">
        <v>0.1</v>
      </c>
      <c r="G6726">
        <v>855462.3</v>
      </c>
      <c r="H6726">
        <v>0</v>
      </c>
      <c r="I6726">
        <v>4</v>
      </c>
      <c r="J6726" t="s">
        <v>26</v>
      </c>
      <c r="K6726" t="str">
        <f>VLOOKUP(C6726,Customer!$A$2:$F$793,2,FALSE)</f>
        <v>Spain</v>
      </c>
      <c r="L6726" t="str">
        <f>VLOOKUP($C6726,Customer!$A$2:$F$793,3,FALSE)</f>
        <v>Madrid</v>
      </c>
      <c r="M6726" t="str">
        <f>VLOOKUP($C6726,Customer!$A$2:$F$793,4,FALSE)</f>
        <v>Madrid</v>
      </c>
      <c r="N6726" t="str">
        <f>VLOOKUP($C6726,Customer!$A$2:$F$793,5,FALSE)</f>
        <v>South</v>
      </c>
      <c r="O6726" t="str">
        <f>VLOOKUP($C6726,Customer!$A$2:$F$793,6,FALSE)</f>
        <v>Home Office</v>
      </c>
      <c r="P6726" t="str">
        <f>VLOOKUP(E6726,Product!$B$2:$C$1811,2,FALSE)</f>
        <v>Office Supplies</v>
      </c>
      <c r="Q6726" t="str">
        <f>VLOOKUP(E6726,CHOOSE({1,2},Product!$B$2:$B$1811,Product!$A$2:$A$1811),2,FALSE)</f>
        <v>Storage</v>
      </c>
      <c r="R6726" t="str">
        <f t="shared" si="105"/>
        <v>BN</v>
      </c>
    </row>
    <row r="6727" spans="1:18" x14ac:dyDescent="0.25">
      <c r="A6727" t="s">
        <v>6083</v>
      </c>
      <c r="B6727" s="35">
        <v>44785</v>
      </c>
      <c r="C6727" t="s">
        <v>2060</v>
      </c>
      <c r="D6727" t="s">
        <v>24</v>
      </c>
      <c r="E6727" t="s">
        <v>954</v>
      </c>
      <c r="F6727">
        <v>0.1</v>
      </c>
      <c r="G6727">
        <v>8274385.3500000006</v>
      </c>
      <c r="H6727">
        <v>3126862.2</v>
      </c>
      <c r="I6727">
        <v>3</v>
      </c>
      <c r="J6727" t="s">
        <v>26</v>
      </c>
      <c r="K6727" t="str">
        <f>VLOOKUP(C6727,Customer!$A$2:$F$793,2,FALSE)</f>
        <v>Spain</v>
      </c>
      <c r="L6727" t="str">
        <f>VLOOKUP($C6727,Customer!$A$2:$F$793,3,FALSE)</f>
        <v>Madrid</v>
      </c>
      <c r="M6727" t="str">
        <f>VLOOKUP($C6727,Customer!$A$2:$F$793,4,FALSE)</f>
        <v>Madrid</v>
      </c>
      <c r="N6727" t="str">
        <f>VLOOKUP($C6727,Customer!$A$2:$F$793,5,FALSE)</f>
        <v>South</v>
      </c>
      <c r="O6727" t="str">
        <f>VLOOKUP($C6727,Customer!$A$2:$F$793,6,FALSE)</f>
        <v>Home Office</v>
      </c>
      <c r="P6727" t="str">
        <f>VLOOKUP(E6727,Product!$B$2:$C$1811,2,FALSE)</f>
        <v>Office Supplies</v>
      </c>
      <c r="Q6727" t="str">
        <f>VLOOKUP(E6727,CHOOSE({1,2},Product!$B$2:$B$1811,Product!$A$2:$A$1811),2,FALSE)</f>
        <v>Storage</v>
      </c>
      <c r="R6727" t="str">
        <f t="shared" si="105"/>
        <v>BN</v>
      </c>
    </row>
    <row r="6728" spans="1:18" x14ac:dyDescent="0.25">
      <c r="A6728" t="s">
        <v>6083</v>
      </c>
      <c r="B6728" s="35">
        <v>44785</v>
      </c>
      <c r="C6728" t="s">
        <v>2060</v>
      </c>
      <c r="D6728" t="s">
        <v>24</v>
      </c>
      <c r="E6728" t="s">
        <v>123</v>
      </c>
      <c r="F6728">
        <v>0.1</v>
      </c>
      <c r="G6728">
        <v>2035410.3</v>
      </c>
      <c r="H6728">
        <v>-44248.05</v>
      </c>
      <c r="I6728">
        <v>5</v>
      </c>
      <c r="J6728" t="s">
        <v>22</v>
      </c>
      <c r="K6728" t="str">
        <f>VLOOKUP(C6728,Customer!$A$2:$F$793,2,FALSE)</f>
        <v>Spain</v>
      </c>
      <c r="L6728" t="str">
        <f>VLOOKUP($C6728,Customer!$A$2:$F$793,3,FALSE)</f>
        <v>Madrid</v>
      </c>
      <c r="M6728" t="str">
        <f>VLOOKUP($C6728,Customer!$A$2:$F$793,4,FALSE)</f>
        <v>Madrid</v>
      </c>
      <c r="N6728" t="str">
        <f>VLOOKUP($C6728,Customer!$A$2:$F$793,5,FALSE)</f>
        <v>South</v>
      </c>
      <c r="O6728" t="str">
        <f>VLOOKUP($C6728,Customer!$A$2:$F$793,6,FALSE)</f>
        <v>Home Office</v>
      </c>
      <c r="P6728" t="str">
        <f>VLOOKUP(E6728,Product!$B$2:$C$1811,2,FALSE)</f>
        <v>Office Supplies</v>
      </c>
      <c r="Q6728" t="str">
        <f>VLOOKUP(E6728,CHOOSE({1,2},Product!$B$2:$B$1811,Product!$A$2:$A$1811),2,FALSE)</f>
        <v>Storage</v>
      </c>
      <c r="R6728" t="str">
        <f t="shared" si="105"/>
        <v>BN</v>
      </c>
    </row>
    <row r="6729" spans="1:18" x14ac:dyDescent="0.25">
      <c r="A6729" t="s">
        <v>6083</v>
      </c>
      <c r="B6729" s="35">
        <v>44785</v>
      </c>
      <c r="C6729" t="s">
        <v>2060</v>
      </c>
      <c r="D6729" t="s">
        <v>24</v>
      </c>
      <c r="E6729" t="s">
        <v>1001</v>
      </c>
      <c r="F6729">
        <v>0</v>
      </c>
      <c r="G6729">
        <v>1327441.5</v>
      </c>
      <c r="H6729">
        <v>250738.95</v>
      </c>
      <c r="I6729">
        <v>3</v>
      </c>
      <c r="J6729" t="s">
        <v>22</v>
      </c>
      <c r="K6729" t="str">
        <f>VLOOKUP(C6729,Customer!$A$2:$F$793,2,FALSE)</f>
        <v>Spain</v>
      </c>
      <c r="L6729" t="str">
        <f>VLOOKUP($C6729,Customer!$A$2:$F$793,3,FALSE)</f>
        <v>Madrid</v>
      </c>
      <c r="M6729" t="str">
        <f>VLOOKUP($C6729,Customer!$A$2:$F$793,4,FALSE)</f>
        <v>Madrid</v>
      </c>
      <c r="N6729" t="str">
        <f>VLOOKUP($C6729,Customer!$A$2:$F$793,5,FALSE)</f>
        <v>South</v>
      </c>
      <c r="O6729" t="str">
        <f>VLOOKUP($C6729,Customer!$A$2:$F$793,6,FALSE)</f>
        <v>Home Office</v>
      </c>
      <c r="P6729" t="str">
        <f>VLOOKUP(E6729,Product!$B$2:$C$1811,2,FALSE)</f>
        <v>Office Supplies</v>
      </c>
      <c r="Q6729" t="str">
        <f>VLOOKUP(E6729,CHOOSE({1,2},Product!$B$2:$B$1811,Product!$A$2:$A$1811),2,FALSE)</f>
        <v>Supplies</v>
      </c>
      <c r="R6729" t="str">
        <f t="shared" si="105"/>
        <v>BN</v>
      </c>
    </row>
    <row r="6730" spans="1:18" x14ac:dyDescent="0.25">
      <c r="A6730" t="s">
        <v>6084</v>
      </c>
      <c r="B6730" s="35">
        <v>44785</v>
      </c>
      <c r="C6730" t="s">
        <v>249</v>
      </c>
      <c r="D6730" t="s">
        <v>24</v>
      </c>
      <c r="E6730" t="s">
        <v>1743</v>
      </c>
      <c r="F6730">
        <v>0</v>
      </c>
      <c r="G6730">
        <v>4823037.45</v>
      </c>
      <c r="H6730">
        <v>1681425.9000000001</v>
      </c>
      <c r="I6730">
        <v>4</v>
      </c>
      <c r="J6730" t="s">
        <v>26</v>
      </c>
      <c r="K6730" t="str">
        <f>VLOOKUP(C6730,Customer!$A$2:$F$793,2,FALSE)</f>
        <v>France</v>
      </c>
      <c r="L6730" t="str">
        <f>VLOOKUP($C6730,Customer!$A$2:$F$793,3,FALSE)</f>
        <v>Ile-de-France</v>
      </c>
      <c r="M6730" t="str">
        <f>VLOOKUP($C6730,Customer!$A$2:$F$793,4,FALSE)</f>
        <v>Paris</v>
      </c>
      <c r="N6730" t="str">
        <f>VLOOKUP($C6730,Customer!$A$2:$F$793,5,FALSE)</f>
        <v>Central</v>
      </c>
      <c r="O6730" t="str">
        <f>VLOOKUP($C6730,Customer!$A$2:$F$793,6,FALSE)</f>
        <v>Consumer</v>
      </c>
      <c r="P6730" t="str">
        <f>VLOOKUP(E6730,Product!$B$2:$C$1811,2,FALSE)</f>
        <v>Office Supplies</v>
      </c>
      <c r="Q6730" t="str">
        <f>VLOOKUP(E6730,CHOOSE({1,2},Product!$B$2:$B$1811,Product!$A$2:$A$1811),2,FALSE)</f>
        <v>Appliances</v>
      </c>
      <c r="R6730" t="str">
        <f t="shared" si="105"/>
        <v>BN</v>
      </c>
    </row>
    <row r="6731" spans="1:18" x14ac:dyDescent="0.25">
      <c r="A6731" t="s">
        <v>6085</v>
      </c>
      <c r="B6731" s="35">
        <v>44785</v>
      </c>
      <c r="C6731" t="s">
        <v>1010</v>
      </c>
      <c r="D6731" t="s">
        <v>24</v>
      </c>
      <c r="E6731" t="s">
        <v>570</v>
      </c>
      <c r="F6731">
        <v>0</v>
      </c>
      <c r="G6731">
        <v>825963.6</v>
      </c>
      <c r="H6731">
        <v>265488.3</v>
      </c>
      <c r="I6731">
        <v>2</v>
      </c>
      <c r="J6731" t="s">
        <v>26</v>
      </c>
      <c r="K6731" t="str">
        <f>VLOOKUP(C6731,Customer!$A$2:$F$793,2,FALSE)</f>
        <v>Germany</v>
      </c>
      <c r="L6731" t="str">
        <f>VLOOKUP($C6731,Customer!$A$2:$F$793,3,FALSE)</f>
        <v>Baden-Württemberg</v>
      </c>
      <c r="M6731" t="str">
        <f>VLOOKUP($C6731,Customer!$A$2:$F$793,4,FALSE)</f>
        <v>Karlsruhe</v>
      </c>
      <c r="N6731" t="str">
        <f>VLOOKUP($C6731,Customer!$A$2:$F$793,5,FALSE)</f>
        <v>Central</v>
      </c>
      <c r="O6731" t="str">
        <f>VLOOKUP($C6731,Customer!$A$2:$F$793,6,FALSE)</f>
        <v>Home Office</v>
      </c>
      <c r="P6731" t="str">
        <f>VLOOKUP(E6731,Product!$B$2:$C$1811,2,FALSE)</f>
        <v>Office Supplies</v>
      </c>
      <c r="Q6731" t="str">
        <f>VLOOKUP(E6731,CHOOSE({1,2},Product!$B$2:$B$1811,Product!$A$2:$A$1811),2,FALSE)</f>
        <v>Binders</v>
      </c>
      <c r="R6731" t="str">
        <f t="shared" si="105"/>
        <v>BN</v>
      </c>
    </row>
    <row r="6732" spans="1:18" x14ac:dyDescent="0.25">
      <c r="A6732" t="s">
        <v>6085</v>
      </c>
      <c r="B6732" s="35">
        <v>44785</v>
      </c>
      <c r="C6732" t="s">
        <v>1010</v>
      </c>
      <c r="D6732" t="s">
        <v>24</v>
      </c>
      <c r="E6732" t="s">
        <v>500</v>
      </c>
      <c r="F6732">
        <v>0</v>
      </c>
      <c r="G6732">
        <v>5988236.1000000006</v>
      </c>
      <c r="H6732">
        <v>1858418.1</v>
      </c>
      <c r="I6732">
        <v>2</v>
      </c>
      <c r="J6732" t="s">
        <v>26</v>
      </c>
      <c r="K6732" t="str">
        <f>VLOOKUP(C6732,Customer!$A$2:$F$793,2,FALSE)</f>
        <v>Germany</v>
      </c>
      <c r="L6732" t="str">
        <f>VLOOKUP($C6732,Customer!$A$2:$F$793,3,FALSE)</f>
        <v>Baden-Württemberg</v>
      </c>
      <c r="M6732" t="str">
        <f>VLOOKUP($C6732,Customer!$A$2:$F$793,4,FALSE)</f>
        <v>Karlsruhe</v>
      </c>
      <c r="N6732" t="str">
        <f>VLOOKUP($C6732,Customer!$A$2:$F$793,5,FALSE)</f>
        <v>Central</v>
      </c>
      <c r="O6732" t="str">
        <f>VLOOKUP($C6732,Customer!$A$2:$F$793,6,FALSE)</f>
        <v>Home Office</v>
      </c>
      <c r="P6732" t="str">
        <f>VLOOKUP(E6732,Product!$B$2:$C$1811,2,FALSE)</f>
        <v>Office Supplies</v>
      </c>
      <c r="Q6732" t="str">
        <f>VLOOKUP(E6732,CHOOSE({1,2},Product!$B$2:$B$1811,Product!$A$2:$A$1811),2,FALSE)</f>
        <v>Storage</v>
      </c>
      <c r="R6732" t="str">
        <f t="shared" si="105"/>
        <v>BN</v>
      </c>
    </row>
    <row r="6733" spans="1:18" x14ac:dyDescent="0.25">
      <c r="A6733" t="s">
        <v>6085</v>
      </c>
      <c r="B6733" s="35">
        <v>44785</v>
      </c>
      <c r="C6733" t="s">
        <v>1010</v>
      </c>
      <c r="D6733" t="s">
        <v>24</v>
      </c>
      <c r="E6733" t="s">
        <v>2575</v>
      </c>
      <c r="F6733">
        <v>0</v>
      </c>
      <c r="G6733">
        <v>9203594.4000000004</v>
      </c>
      <c r="H6733">
        <v>545725.95000000007</v>
      </c>
      <c r="I6733">
        <v>2</v>
      </c>
      <c r="J6733" t="s">
        <v>26</v>
      </c>
      <c r="K6733" t="str">
        <f>VLOOKUP(C6733,Customer!$A$2:$F$793,2,FALSE)</f>
        <v>Germany</v>
      </c>
      <c r="L6733" t="str">
        <f>VLOOKUP($C6733,Customer!$A$2:$F$793,3,FALSE)</f>
        <v>Baden-Württemberg</v>
      </c>
      <c r="M6733" t="str">
        <f>VLOOKUP($C6733,Customer!$A$2:$F$793,4,FALSE)</f>
        <v>Karlsruhe</v>
      </c>
      <c r="N6733" t="str">
        <f>VLOOKUP($C6733,Customer!$A$2:$F$793,5,FALSE)</f>
        <v>Central</v>
      </c>
      <c r="O6733" t="str">
        <f>VLOOKUP($C6733,Customer!$A$2:$F$793,6,FALSE)</f>
        <v>Home Office</v>
      </c>
      <c r="P6733" t="str">
        <f>VLOOKUP(E6733,Product!$B$2:$C$1811,2,FALSE)</f>
        <v>Technology</v>
      </c>
      <c r="Q6733" t="str">
        <f>VLOOKUP(E6733,CHOOSE({1,2},Product!$B$2:$B$1811,Product!$A$2:$A$1811),2,FALSE)</f>
        <v>Machines</v>
      </c>
      <c r="R6733" t="str">
        <f t="shared" si="105"/>
        <v>BN</v>
      </c>
    </row>
    <row r="6734" spans="1:18" x14ac:dyDescent="0.25">
      <c r="A6734" t="s">
        <v>6086</v>
      </c>
      <c r="B6734" s="35">
        <v>44786</v>
      </c>
      <c r="C6734" t="s">
        <v>1573</v>
      </c>
      <c r="D6734" t="s">
        <v>51</v>
      </c>
      <c r="E6734" t="s">
        <v>337</v>
      </c>
      <c r="F6734">
        <v>0.3</v>
      </c>
      <c r="G6734">
        <v>1755172.6500000001</v>
      </c>
      <c r="H6734">
        <v>-353984.4</v>
      </c>
      <c r="I6734">
        <v>4</v>
      </c>
      <c r="J6734" t="s">
        <v>26</v>
      </c>
      <c r="K6734" t="str">
        <f>VLOOKUP(C6734,Customer!$A$2:$F$793,2,FALSE)</f>
        <v>Germany</v>
      </c>
      <c r="L6734" t="str">
        <f>VLOOKUP($C6734,Customer!$A$2:$F$793,3,FALSE)</f>
        <v>Hesse</v>
      </c>
      <c r="M6734" t="str">
        <f>VLOOKUP($C6734,Customer!$A$2:$F$793,4,FALSE)</f>
        <v>Wiesbaden</v>
      </c>
      <c r="N6734" t="str">
        <f>VLOOKUP($C6734,Customer!$A$2:$F$793,5,FALSE)</f>
        <v>Central</v>
      </c>
      <c r="O6734" t="str">
        <f>VLOOKUP($C6734,Customer!$A$2:$F$793,6,FALSE)</f>
        <v>Corporate</v>
      </c>
      <c r="P6734" t="str">
        <f>VLOOKUP(E6734,Product!$B$2:$C$1811,2,FALSE)</f>
        <v>Furniture</v>
      </c>
      <c r="Q6734" t="str">
        <f>VLOOKUP(E6734,CHOOSE({1,2},Product!$B$2:$B$1811,Product!$A$2:$A$1811),2,FALSE)</f>
        <v>Furnishings</v>
      </c>
      <c r="R6734" t="str">
        <f t="shared" si="105"/>
        <v>AZ</v>
      </c>
    </row>
    <row r="6735" spans="1:18" x14ac:dyDescent="0.25">
      <c r="A6735" t="s">
        <v>6087</v>
      </c>
      <c r="B6735" s="35">
        <v>44786</v>
      </c>
      <c r="C6735" t="s">
        <v>1701</v>
      </c>
      <c r="D6735" t="s">
        <v>51</v>
      </c>
      <c r="E6735" t="s">
        <v>169</v>
      </c>
      <c r="F6735">
        <v>0</v>
      </c>
      <c r="G6735">
        <v>501477.9</v>
      </c>
      <c r="H6735">
        <v>132744.15</v>
      </c>
      <c r="I6735">
        <v>3</v>
      </c>
      <c r="J6735" t="s">
        <v>22</v>
      </c>
      <c r="K6735" t="str">
        <f>VLOOKUP(C6735,Customer!$A$2:$F$793,2,FALSE)</f>
        <v>United Kingdom</v>
      </c>
      <c r="L6735" t="str">
        <f>VLOOKUP($C6735,Customer!$A$2:$F$793,3,FALSE)</f>
        <v>England</v>
      </c>
      <c r="M6735" t="str">
        <f>VLOOKUP($C6735,Customer!$A$2:$F$793,4,FALSE)</f>
        <v>Newcastle upon Tyne</v>
      </c>
      <c r="N6735" t="str">
        <f>VLOOKUP($C6735,Customer!$A$2:$F$793,5,FALSE)</f>
        <v>North</v>
      </c>
      <c r="O6735" t="str">
        <f>VLOOKUP($C6735,Customer!$A$2:$F$793,6,FALSE)</f>
        <v>Consumer</v>
      </c>
      <c r="P6735" t="str">
        <f>VLOOKUP(E6735,Product!$B$2:$C$1811,2,FALSE)</f>
        <v>Office Supplies</v>
      </c>
      <c r="Q6735" t="str">
        <f>VLOOKUP(E6735,CHOOSE({1,2},Product!$B$2:$B$1811,Product!$A$2:$A$1811),2,FALSE)</f>
        <v>Binders</v>
      </c>
      <c r="R6735" t="str">
        <f t="shared" si="105"/>
        <v>AZ</v>
      </c>
    </row>
    <row r="6736" spans="1:18" x14ac:dyDescent="0.25">
      <c r="A6736" t="s">
        <v>6088</v>
      </c>
      <c r="B6736" s="35">
        <v>44786</v>
      </c>
      <c r="C6736" t="s">
        <v>995</v>
      </c>
      <c r="D6736" t="s">
        <v>51</v>
      </c>
      <c r="E6736" t="s">
        <v>1637</v>
      </c>
      <c r="F6736">
        <v>0.1</v>
      </c>
      <c r="G6736">
        <v>1268444.1000000001</v>
      </c>
      <c r="H6736">
        <v>324485.7</v>
      </c>
      <c r="I6736">
        <v>2</v>
      </c>
      <c r="J6736" t="s">
        <v>26</v>
      </c>
      <c r="K6736" t="str">
        <f>VLOOKUP(C6736,Customer!$A$2:$F$793,2,FALSE)</f>
        <v>Italy</v>
      </c>
      <c r="L6736" t="str">
        <f>VLOOKUP($C6736,Customer!$A$2:$F$793,3,FALSE)</f>
        <v>Lazio</v>
      </c>
      <c r="M6736" t="str">
        <f>VLOOKUP($C6736,Customer!$A$2:$F$793,4,FALSE)</f>
        <v>Rome</v>
      </c>
      <c r="N6736" t="str">
        <f>VLOOKUP($C6736,Customer!$A$2:$F$793,5,FALSE)</f>
        <v>South</v>
      </c>
      <c r="O6736" t="str">
        <f>VLOOKUP($C6736,Customer!$A$2:$F$793,6,FALSE)</f>
        <v>Home Office</v>
      </c>
      <c r="P6736" t="str">
        <f>VLOOKUP(E6736,Product!$B$2:$C$1811,2,FALSE)</f>
        <v>Office Supplies</v>
      </c>
      <c r="Q6736" t="str">
        <f>VLOOKUP(E6736,CHOOSE({1,2},Product!$B$2:$B$1811,Product!$A$2:$A$1811),2,FALSE)</f>
        <v>Storage</v>
      </c>
      <c r="R6736" t="str">
        <f t="shared" si="105"/>
        <v>AZ</v>
      </c>
    </row>
    <row r="6737" spans="1:18" x14ac:dyDescent="0.25">
      <c r="A6737" t="s">
        <v>6086</v>
      </c>
      <c r="B6737" s="35">
        <v>44786</v>
      </c>
      <c r="C6737" t="s">
        <v>1573</v>
      </c>
      <c r="D6737" t="s">
        <v>51</v>
      </c>
      <c r="E6737" t="s">
        <v>879</v>
      </c>
      <c r="F6737">
        <v>0</v>
      </c>
      <c r="G6737">
        <v>3377601.15</v>
      </c>
      <c r="H6737">
        <v>870211.65</v>
      </c>
      <c r="I6737">
        <v>9</v>
      </c>
      <c r="J6737" t="s">
        <v>22</v>
      </c>
      <c r="K6737" t="str">
        <f>VLOOKUP(C6737,Customer!$A$2:$F$793,2,FALSE)</f>
        <v>Germany</v>
      </c>
      <c r="L6737" t="str">
        <f>VLOOKUP($C6737,Customer!$A$2:$F$793,3,FALSE)</f>
        <v>Hesse</v>
      </c>
      <c r="M6737" t="str">
        <f>VLOOKUP($C6737,Customer!$A$2:$F$793,4,FALSE)</f>
        <v>Wiesbaden</v>
      </c>
      <c r="N6737" t="str">
        <f>VLOOKUP($C6737,Customer!$A$2:$F$793,5,FALSE)</f>
        <v>Central</v>
      </c>
      <c r="O6737" t="str">
        <f>VLOOKUP($C6737,Customer!$A$2:$F$793,6,FALSE)</f>
        <v>Corporate</v>
      </c>
      <c r="P6737" t="str">
        <f>VLOOKUP(E6737,Product!$B$2:$C$1811,2,FALSE)</f>
        <v>Office Supplies</v>
      </c>
      <c r="Q6737" t="str">
        <f>VLOOKUP(E6737,CHOOSE({1,2},Product!$B$2:$B$1811,Product!$A$2:$A$1811),2,FALSE)</f>
        <v>Storage</v>
      </c>
      <c r="R6737" t="str">
        <f t="shared" si="105"/>
        <v>AZ</v>
      </c>
    </row>
    <row r="6738" spans="1:18" x14ac:dyDescent="0.25">
      <c r="A6738" t="s">
        <v>6086</v>
      </c>
      <c r="B6738" s="35">
        <v>44786</v>
      </c>
      <c r="C6738" t="s">
        <v>1573</v>
      </c>
      <c r="D6738" t="s">
        <v>51</v>
      </c>
      <c r="E6738" t="s">
        <v>2270</v>
      </c>
      <c r="F6738">
        <v>0</v>
      </c>
      <c r="G6738">
        <v>11961722.85</v>
      </c>
      <c r="H6738">
        <v>2271399.9</v>
      </c>
      <c r="I6738">
        <v>7</v>
      </c>
      <c r="J6738" t="s">
        <v>22</v>
      </c>
      <c r="K6738" t="str">
        <f>VLOOKUP(C6738,Customer!$A$2:$F$793,2,FALSE)</f>
        <v>Germany</v>
      </c>
      <c r="L6738" t="str">
        <f>VLOOKUP($C6738,Customer!$A$2:$F$793,3,FALSE)</f>
        <v>Hesse</v>
      </c>
      <c r="M6738" t="str">
        <f>VLOOKUP($C6738,Customer!$A$2:$F$793,4,FALSE)</f>
        <v>Wiesbaden</v>
      </c>
      <c r="N6738" t="str">
        <f>VLOOKUP($C6738,Customer!$A$2:$F$793,5,FALSE)</f>
        <v>Central</v>
      </c>
      <c r="O6738" t="str">
        <f>VLOOKUP($C6738,Customer!$A$2:$F$793,6,FALSE)</f>
        <v>Corporate</v>
      </c>
      <c r="P6738" t="str">
        <f>VLOOKUP(E6738,Product!$B$2:$C$1811,2,FALSE)</f>
        <v>Technology</v>
      </c>
      <c r="Q6738" t="str">
        <f>VLOOKUP(E6738,CHOOSE({1,2},Product!$B$2:$B$1811,Product!$A$2:$A$1811),2,FALSE)</f>
        <v>Accessories</v>
      </c>
      <c r="R6738" t="str">
        <f t="shared" si="105"/>
        <v>AZ</v>
      </c>
    </row>
    <row r="6739" spans="1:18" x14ac:dyDescent="0.25">
      <c r="A6739" t="s">
        <v>6086</v>
      </c>
      <c r="B6739" s="35">
        <v>44786</v>
      </c>
      <c r="C6739" t="s">
        <v>1573</v>
      </c>
      <c r="D6739" t="s">
        <v>51</v>
      </c>
      <c r="E6739" t="s">
        <v>1301</v>
      </c>
      <c r="F6739">
        <v>0</v>
      </c>
      <c r="G6739">
        <v>10619532</v>
      </c>
      <c r="H6739">
        <v>634222.05000000005</v>
      </c>
      <c r="I6739">
        <v>2</v>
      </c>
      <c r="J6739" t="s">
        <v>22</v>
      </c>
      <c r="K6739" t="str">
        <f>VLOOKUP(C6739,Customer!$A$2:$F$793,2,FALSE)</f>
        <v>Germany</v>
      </c>
      <c r="L6739" t="str">
        <f>VLOOKUP($C6739,Customer!$A$2:$F$793,3,FALSE)</f>
        <v>Hesse</v>
      </c>
      <c r="M6739" t="str">
        <f>VLOOKUP($C6739,Customer!$A$2:$F$793,4,FALSE)</f>
        <v>Wiesbaden</v>
      </c>
      <c r="N6739" t="str">
        <f>VLOOKUP($C6739,Customer!$A$2:$F$793,5,FALSE)</f>
        <v>Central</v>
      </c>
      <c r="O6739" t="str">
        <f>VLOOKUP($C6739,Customer!$A$2:$F$793,6,FALSE)</f>
        <v>Corporate</v>
      </c>
      <c r="P6739" t="str">
        <f>VLOOKUP(E6739,Product!$B$2:$C$1811,2,FALSE)</f>
        <v>Technology</v>
      </c>
      <c r="Q6739" t="str">
        <f>VLOOKUP(E6739,CHOOSE({1,2},Product!$B$2:$B$1811,Product!$A$2:$A$1811),2,FALSE)</f>
        <v>Copiers</v>
      </c>
      <c r="R6739" t="str">
        <f t="shared" si="105"/>
        <v>AZ</v>
      </c>
    </row>
    <row r="6740" spans="1:18" x14ac:dyDescent="0.25">
      <c r="A6740" t="s">
        <v>6089</v>
      </c>
      <c r="B6740" s="35">
        <v>44786</v>
      </c>
      <c r="C6740" t="s">
        <v>361</v>
      </c>
      <c r="D6740" t="s">
        <v>24</v>
      </c>
      <c r="E6740" t="s">
        <v>42</v>
      </c>
      <c r="F6740">
        <v>0.5</v>
      </c>
      <c r="G6740">
        <v>1710924.6</v>
      </c>
      <c r="H6740">
        <v>-825963.6</v>
      </c>
      <c r="I6740">
        <v>5</v>
      </c>
      <c r="J6740" t="s">
        <v>26</v>
      </c>
      <c r="K6740" t="str">
        <f>VLOOKUP(C6740,Customer!$A$2:$F$793,2,FALSE)</f>
        <v>France</v>
      </c>
      <c r="L6740" t="str">
        <f>VLOOKUP($C6740,Customer!$A$2:$F$793,3,FALSE)</f>
        <v>Auvergne-Rhône-Alpes</v>
      </c>
      <c r="M6740" t="str">
        <f>VLOOKUP($C6740,Customer!$A$2:$F$793,4,FALSE)</f>
        <v>Saint-Priest</v>
      </c>
      <c r="N6740" t="str">
        <f>VLOOKUP($C6740,Customer!$A$2:$F$793,5,FALSE)</f>
        <v>Central</v>
      </c>
      <c r="O6740" t="str">
        <f>VLOOKUP($C6740,Customer!$A$2:$F$793,6,FALSE)</f>
        <v>Corporate</v>
      </c>
      <c r="P6740" t="str">
        <f>VLOOKUP(E6740,Product!$B$2:$C$1811,2,FALSE)</f>
        <v>Office Supplies</v>
      </c>
      <c r="Q6740" t="str">
        <f>VLOOKUP(E6740,CHOOSE({1,2},Product!$B$2:$B$1811,Product!$A$2:$A$1811),2,FALSE)</f>
        <v>Art</v>
      </c>
      <c r="R6740" t="str">
        <f t="shared" si="105"/>
        <v>BN</v>
      </c>
    </row>
    <row r="6741" spans="1:18" x14ac:dyDescent="0.25">
      <c r="A6741" t="s">
        <v>6089</v>
      </c>
      <c r="B6741" s="35">
        <v>44786</v>
      </c>
      <c r="C6741" t="s">
        <v>361</v>
      </c>
      <c r="D6741" t="s">
        <v>24</v>
      </c>
      <c r="E6741" t="s">
        <v>1631</v>
      </c>
      <c r="F6741">
        <v>0.5</v>
      </c>
      <c r="G6741">
        <v>324485.7</v>
      </c>
      <c r="H6741">
        <v>-29498.7</v>
      </c>
      <c r="I6741">
        <v>3</v>
      </c>
      <c r="J6741" t="s">
        <v>26</v>
      </c>
      <c r="K6741" t="str">
        <f>VLOOKUP(C6741,Customer!$A$2:$F$793,2,FALSE)</f>
        <v>France</v>
      </c>
      <c r="L6741" t="str">
        <f>VLOOKUP($C6741,Customer!$A$2:$F$793,3,FALSE)</f>
        <v>Auvergne-Rhône-Alpes</v>
      </c>
      <c r="M6741" t="str">
        <f>VLOOKUP($C6741,Customer!$A$2:$F$793,4,FALSE)</f>
        <v>Saint-Priest</v>
      </c>
      <c r="N6741" t="str">
        <f>VLOOKUP($C6741,Customer!$A$2:$F$793,5,FALSE)</f>
        <v>Central</v>
      </c>
      <c r="O6741" t="str">
        <f>VLOOKUP($C6741,Customer!$A$2:$F$793,6,FALSE)</f>
        <v>Corporate</v>
      </c>
      <c r="P6741" t="str">
        <f>VLOOKUP(E6741,Product!$B$2:$C$1811,2,FALSE)</f>
        <v>Office Supplies</v>
      </c>
      <c r="Q6741" t="str">
        <f>VLOOKUP(E6741,CHOOSE({1,2},Product!$B$2:$B$1811,Product!$A$2:$A$1811),2,FALSE)</f>
        <v>Binders</v>
      </c>
      <c r="R6741" t="str">
        <f t="shared" si="105"/>
        <v>BN</v>
      </c>
    </row>
    <row r="6742" spans="1:18" x14ac:dyDescent="0.25">
      <c r="A6742" t="s">
        <v>6089</v>
      </c>
      <c r="B6742" s="35">
        <v>44786</v>
      </c>
      <c r="C6742" t="s">
        <v>361</v>
      </c>
      <c r="D6742" t="s">
        <v>24</v>
      </c>
      <c r="E6742" t="s">
        <v>960</v>
      </c>
      <c r="F6742">
        <v>0.5</v>
      </c>
      <c r="G6742">
        <v>206490.9</v>
      </c>
      <c r="H6742">
        <v>-29498.7</v>
      </c>
      <c r="I6742">
        <v>3</v>
      </c>
      <c r="J6742" t="s">
        <v>26</v>
      </c>
      <c r="K6742" t="str">
        <f>VLOOKUP(C6742,Customer!$A$2:$F$793,2,FALSE)</f>
        <v>France</v>
      </c>
      <c r="L6742" t="str">
        <f>VLOOKUP($C6742,Customer!$A$2:$F$793,3,FALSE)</f>
        <v>Auvergne-Rhône-Alpes</v>
      </c>
      <c r="M6742" t="str">
        <f>VLOOKUP($C6742,Customer!$A$2:$F$793,4,FALSE)</f>
        <v>Saint-Priest</v>
      </c>
      <c r="N6742" t="str">
        <f>VLOOKUP($C6742,Customer!$A$2:$F$793,5,FALSE)</f>
        <v>Central</v>
      </c>
      <c r="O6742" t="str">
        <f>VLOOKUP($C6742,Customer!$A$2:$F$793,6,FALSE)</f>
        <v>Corporate</v>
      </c>
      <c r="P6742" t="str">
        <f>VLOOKUP(E6742,Product!$B$2:$C$1811,2,FALSE)</f>
        <v>Office Supplies</v>
      </c>
      <c r="Q6742" t="str">
        <f>VLOOKUP(E6742,CHOOSE({1,2},Product!$B$2:$B$1811,Product!$A$2:$A$1811),2,FALSE)</f>
        <v>Binders</v>
      </c>
      <c r="R6742" t="str">
        <f t="shared" si="105"/>
        <v>BN</v>
      </c>
    </row>
    <row r="6743" spans="1:18" x14ac:dyDescent="0.25">
      <c r="A6743" t="s">
        <v>6089</v>
      </c>
      <c r="B6743" s="35">
        <v>44786</v>
      </c>
      <c r="C6743" t="s">
        <v>361</v>
      </c>
      <c r="D6743" t="s">
        <v>24</v>
      </c>
      <c r="E6743" t="s">
        <v>1634</v>
      </c>
      <c r="F6743">
        <v>0.65</v>
      </c>
      <c r="G6743">
        <v>4498551.75</v>
      </c>
      <c r="H6743">
        <v>-3982324.5</v>
      </c>
      <c r="I6743">
        <v>5</v>
      </c>
      <c r="J6743" t="s">
        <v>26</v>
      </c>
      <c r="K6743" t="str">
        <f>VLOOKUP(C6743,Customer!$A$2:$F$793,2,FALSE)</f>
        <v>France</v>
      </c>
      <c r="L6743" t="str">
        <f>VLOOKUP($C6743,Customer!$A$2:$F$793,3,FALSE)</f>
        <v>Auvergne-Rhône-Alpes</v>
      </c>
      <c r="M6743" t="str">
        <f>VLOOKUP($C6743,Customer!$A$2:$F$793,4,FALSE)</f>
        <v>Saint-Priest</v>
      </c>
      <c r="N6743" t="str">
        <f>VLOOKUP($C6743,Customer!$A$2:$F$793,5,FALSE)</f>
        <v>Central</v>
      </c>
      <c r="O6743" t="str">
        <f>VLOOKUP($C6743,Customer!$A$2:$F$793,6,FALSE)</f>
        <v>Corporate</v>
      </c>
      <c r="P6743" t="str">
        <f>VLOOKUP(E6743,Product!$B$2:$C$1811,2,FALSE)</f>
        <v>Technology</v>
      </c>
      <c r="Q6743" t="str">
        <f>VLOOKUP(E6743,CHOOSE({1,2},Product!$B$2:$B$1811,Product!$A$2:$A$1811),2,FALSE)</f>
        <v>Machines</v>
      </c>
      <c r="R6743" t="str">
        <f t="shared" si="105"/>
        <v>BN</v>
      </c>
    </row>
    <row r="6744" spans="1:18" x14ac:dyDescent="0.25">
      <c r="A6744" t="s">
        <v>6090</v>
      </c>
      <c r="B6744" s="35">
        <v>44786</v>
      </c>
      <c r="C6744" t="s">
        <v>1156</v>
      </c>
      <c r="D6744" t="s">
        <v>24</v>
      </c>
      <c r="E6744" t="s">
        <v>644</v>
      </c>
      <c r="F6744">
        <v>0.1</v>
      </c>
      <c r="G6744">
        <v>17964708.300000001</v>
      </c>
      <c r="H6744">
        <v>5191771.2</v>
      </c>
      <c r="I6744">
        <v>9</v>
      </c>
      <c r="J6744" t="s">
        <v>22</v>
      </c>
      <c r="K6744" t="str">
        <f>VLOOKUP(C6744,Customer!$A$2:$F$793,2,FALSE)</f>
        <v>France</v>
      </c>
      <c r="L6744" t="str">
        <f>VLOOKUP($C6744,Customer!$A$2:$F$793,3,FALSE)</f>
        <v>Ile-de-France</v>
      </c>
      <c r="M6744" t="str">
        <f>VLOOKUP($C6744,Customer!$A$2:$F$793,4,FALSE)</f>
        <v>Alfortville</v>
      </c>
      <c r="N6744" t="str">
        <f>VLOOKUP($C6744,Customer!$A$2:$F$793,5,FALSE)</f>
        <v>Central</v>
      </c>
      <c r="O6744" t="str">
        <f>VLOOKUP($C6744,Customer!$A$2:$F$793,6,FALSE)</f>
        <v>Consumer</v>
      </c>
      <c r="P6744" t="str">
        <f>VLOOKUP(E6744,Product!$B$2:$C$1811,2,FALSE)</f>
        <v>Furniture</v>
      </c>
      <c r="Q6744" t="str">
        <f>VLOOKUP(E6744,CHOOSE({1,2},Product!$B$2:$B$1811,Product!$A$2:$A$1811),2,FALSE)</f>
        <v>Bookcases</v>
      </c>
      <c r="R6744" t="str">
        <f t="shared" si="105"/>
        <v>AZ</v>
      </c>
    </row>
    <row r="6745" spans="1:18" x14ac:dyDescent="0.25">
      <c r="A6745" t="s">
        <v>6090</v>
      </c>
      <c r="B6745" s="35">
        <v>44786</v>
      </c>
      <c r="C6745" t="s">
        <v>1156</v>
      </c>
      <c r="D6745" t="s">
        <v>24</v>
      </c>
      <c r="E6745" t="s">
        <v>730</v>
      </c>
      <c r="F6745">
        <v>0</v>
      </c>
      <c r="G6745">
        <v>1283193.45</v>
      </c>
      <c r="H6745">
        <v>530976.6</v>
      </c>
      <c r="I6745">
        <v>5</v>
      </c>
      <c r="J6745" t="s">
        <v>26</v>
      </c>
      <c r="K6745" t="str">
        <f>VLOOKUP(C6745,Customer!$A$2:$F$793,2,FALSE)</f>
        <v>France</v>
      </c>
      <c r="L6745" t="str">
        <f>VLOOKUP($C6745,Customer!$A$2:$F$793,3,FALSE)</f>
        <v>Ile-de-France</v>
      </c>
      <c r="M6745" t="str">
        <f>VLOOKUP($C6745,Customer!$A$2:$F$793,4,FALSE)</f>
        <v>Alfortville</v>
      </c>
      <c r="N6745" t="str">
        <f>VLOOKUP($C6745,Customer!$A$2:$F$793,5,FALSE)</f>
        <v>Central</v>
      </c>
      <c r="O6745" t="str">
        <f>VLOOKUP($C6745,Customer!$A$2:$F$793,6,FALSE)</f>
        <v>Consumer</v>
      </c>
      <c r="P6745" t="str">
        <f>VLOOKUP(E6745,Product!$B$2:$C$1811,2,FALSE)</f>
        <v>Office Supplies</v>
      </c>
      <c r="Q6745" t="str">
        <f>VLOOKUP(E6745,CHOOSE({1,2},Product!$B$2:$B$1811,Product!$A$2:$A$1811),2,FALSE)</f>
        <v>Art</v>
      </c>
      <c r="R6745" t="str">
        <f t="shared" si="105"/>
        <v>AZ</v>
      </c>
    </row>
    <row r="6746" spans="1:18" x14ac:dyDescent="0.25">
      <c r="A6746" t="s">
        <v>6090</v>
      </c>
      <c r="B6746" s="35">
        <v>44786</v>
      </c>
      <c r="C6746" t="s">
        <v>1156</v>
      </c>
      <c r="D6746" t="s">
        <v>24</v>
      </c>
      <c r="E6746" t="s">
        <v>401</v>
      </c>
      <c r="F6746">
        <v>0.1</v>
      </c>
      <c r="G6746">
        <v>13141670.85</v>
      </c>
      <c r="H6746">
        <v>0</v>
      </c>
      <c r="I6746">
        <v>5</v>
      </c>
      <c r="J6746" t="s">
        <v>22</v>
      </c>
      <c r="K6746" t="str">
        <f>VLOOKUP(C6746,Customer!$A$2:$F$793,2,FALSE)</f>
        <v>France</v>
      </c>
      <c r="L6746" t="str">
        <f>VLOOKUP($C6746,Customer!$A$2:$F$793,3,FALSE)</f>
        <v>Ile-de-France</v>
      </c>
      <c r="M6746" t="str">
        <f>VLOOKUP($C6746,Customer!$A$2:$F$793,4,FALSE)</f>
        <v>Alfortville</v>
      </c>
      <c r="N6746" t="str">
        <f>VLOOKUP($C6746,Customer!$A$2:$F$793,5,FALSE)</f>
        <v>Central</v>
      </c>
      <c r="O6746" t="str">
        <f>VLOOKUP($C6746,Customer!$A$2:$F$793,6,FALSE)</f>
        <v>Consumer</v>
      </c>
      <c r="P6746" t="str">
        <f>VLOOKUP(E6746,Product!$B$2:$C$1811,2,FALSE)</f>
        <v>Office Supplies</v>
      </c>
      <c r="Q6746" t="str">
        <f>VLOOKUP(E6746,CHOOSE({1,2},Product!$B$2:$B$1811,Product!$A$2:$A$1811),2,FALSE)</f>
        <v>Storage</v>
      </c>
      <c r="R6746" t="str">
        <f t="shared" si="105"/>
        <v>AZ</v>
      </c>
    </row>
    <row r="6747" spans="1:18" x14ac:dyDescent="0.25">
      <c r="A6747" t="s">
        <v>6091</v>
      </c>
      <c r="B6747" s="35">
        <v>44786</v>
      </c>
      <c r="C6747" t="s">
        <v>662</v>
      </c>
      <c r="D6747" t="s">
        <v>24</v>
      </c>
      <c r="E6747" t="s">
        <v>1872</v>
      </c>
      <c r="F6747">
        <v>0</v>
      </c>
      <c r="G6747">
        <v>1814170.05</v>
      </c>
      <c r="H6747">
        <v>722718.15</v>
      </c>
      <c r="I6747">
        <v>5</v>
      </c>
      <c r="J6747" t="s">
        <v>22</v>
      </c>
      <c r="K6747" t="str">
        <f>VLOOKUP(C6747,Customer!$A$2:$F$793,2,FALSE)</f>
        <v>Austria</v>
      </c>
      <c r="L6747" t="str">
        <f>VLOOKUP($C6747,Customer!$A$2:$F$793,3,FALSE)</f>
        <v>Vienna</v>
      </c>
      <c r="M6747" t="str">
        <f>VLOOKUP($C6747,Customer!$A$2:$F$793,4,FALSE)</f>
        <v>Vienna</v>
      </c>
      <c r="N6747" t="str">
        <f>VLOOKUP($C6747,Customer!$A$2:$F$793,5,FALSE)</f>
        <v>Central</v>
      </c>
      <c r="O6747" t="str">
        <f>VLOOKUP($C6747,Customer!$A$2:$F$793,6,FALSE)</f>
        <v>Corporate</v>
      </c>
      <c r="P6747" t="str">
        <f>VLOOKUP(E6747,Product!$B$2:$C$1811,2,FALSE)</f>
        <v>Office Supplies</v>
      </c>
      <c r="Q6747" t="str">
        <f>VLOOKUP(E6747,CHOOSE({1,2},Product!$B$2:$B$1811,Product!$A$2:$A$1811),2,FALSE)</f>
        <v>Art</v>
      </c>
      <c r="R6747" t="str">
        <f t="shared" si="105"/>
        <v>AZ</v>
      </c>
    </row>
    <row r="6748" spans="1:18" x14ac:dyDescent="0.25">
      <c r="A6748" t="s">
        <v>6090</v>
      </c>
      <c r="B6748" s="35">
        <v>44786</v>
      </c>
      <c r="C6748" t="s">
        <v>1156</v>
      </c>
      <c r="D6748" t="s">
        <v>24</v>
      </c>
      <c r="E6748" t="s">
        <v>132</v>
      </c>
      <c r="F6748">
        <v>0</v>
      </c>
      <c r="G6748">
        <v>2153405.1</v>
      </c>
      <c r="H6748">
        <v>973457.1</v>
      </c>
      <c r="I6748">
        <v>1</v>
      </c>
      <c r="J6748" t="s">
        <v>22</v>
      </c>
      <c r="K6748" t="str">
        <f>VLOOKUP(C6748,Customer!$A$2:$F$793,2,FALSE)</f>
        <v>France</v>
      </c>
      <c r="L6748" t="str">
        <f>VLOOKUP($C6748,Customer!$A$2:$F$793,3,FALSE)</f>
        <v>Ile-de-France</v>
      </c>
      <c r="M6748" t="str">
        <f>VLOOKUP($C6748,Customer!$A$2:$F$793,4,FALSE)</f>
        <v>Alfortville</v>
      </c>
      <c r="N6748" t="str">
        <f>VLOOKUP($C6748,Customer!$A$2:$F$793,5,FALSE)</f>
        <v>Central</v>
      </c>
      <c r="O6748" t="str">
        <f>VLOOKUP($C6748,Customer!$A$2:$F$793,6,FALSE)</f>
        <v>Consumer</v>
      </c>
      <c r="P6748" t="str">
        <f>VLOOKUP(E6748,Product!$B$2:$C$1811,2,FALSE)</f>
        <v>Technology</v>
      </c>
      <c r="Q6748" t="str">
        <f>VLOOKUP(E6748,CHOOSE({1,2},Product!$B$2:$B$1811,Product!$A$2:$A$1811),2,FALSE)</f>
        <v>Phones</v>
      </c>
      <c r="R6748" t="str">
        <f t="shared" si="105"/>
        <v>AZ</v>
      </c>
    </row>
    <row r="6749" spans="1:18" x14ac:dyDescent="0.25">
      <c r="A6749" t="s">
        <v>6092</v>
      </c>
      <c r="B6749" s="35">
        <v>44786</v>
      </c>
      <c r="C6749" t="s">
        <v>69</v>
      </c>
      <c r="D6749" t="s">
        <v>24</v>
      </c>
      <c r="E6749" t="s">
        <v>1032</v>
      </c>
      <c r="F6749">
        <v>0</v>
      </c>
      <c r="G6749">
        <v>3008867.4</v>
      </c>
      <c r="H6749">
        <v>1386438.9000000001</v>
      </c>
      <c r="I6749">
        <v>4</v>
      </c>
      <c r="J6749" t="s">
        <v>26</v>
      </c>
      <c r="K6749" t="str">
        <f>VLOOKUP(C6749,Customer!$A$2:$F$793,2,FALSE)</f>
        <v>Austria</v>
      </c>
      <c r="L6749" t="str">
        <f>VLOOKUP($C6749,Customer!$A$2:$F$793,3,FALSE)</f>
        <v>Vienna</v>
      </c>
      <c r="M6749" t="str">
        <f>VLOOKUP($C6749,Customer!$A$2:$F$793,4,FALSE)</f>
        <v>Vienna</v>
      </c>
      <c r="N6749" t="str">
        <f>VLOOKUP($C6749,Customer!$A$2:$F$793,5,FALSE)</f>
        <v>Central</v>
      </c>
      <c r="O6749" t="str">
        <f>VLOOKUP($C6749,Customer!$A$2:$F$793,6,FALSE)</f>
        <v>Home Office</v>
      </c>
      <c r="P6749" t="str">
        <f>VLOOKUP(E6749,Product!$B$2:$C$1811,2,FALSE)</f>
        <v>Office Supplies</v>
      </c>
      <c r="Q6749" t="str">
        <f>VLOOKUP(E6749,CHOOSE({1,2},Product!$B$2:$B$1811,Product!$A$2:$A$1811),2,FALSE)</f>
        <v>Binders</v>
      </c>
      <c r="R6749" t="str">
        <f t="shared" si="105"/>
        <v>AZ</v>
      </c>
    </row>
    <row r="6750" spans="1:18" x14ac:dyDescent="0.25">
      <c r="A6750" t="s">
        <v>6093</v>
      </c>
      <c r="B6750" s="35">
        <v>44787</v>
      </c>
      <c r="C6750" t="s">
        <v>1762</v>
      </c>
      <c r="D6750" t="s">
        <v>33</v>
      </c>
      <c r="E6750" t="s">
        <v>1657</v>
      </c>
      <c r="F6750">
        <v>0</v>
      </c>
      <c r="G6750">
        <v>781715.55</v>
      </c>
      <c r="H6750">
        <v>132744.15</v>
      </c>
      <c r="I6750">
        <v>1</v>
      </c>
      <c r="J6750" t="s">
        <v>22</v>
      </c>
      <c r="K6750" t="str">
        <f>VLOOKUP(C6750,Customer!$A$2:$F$793,2,FALSE)</f>
        <v>United Kingdom</v>
      </c>
      <c r="L6750" t="str">
        <f>VLOOKUP($C6750,Customer!$A$2:$F$793,3,FALSE)</f>
        <v>England</v>
      </c>
      <c r="M6750" t="str">
        <f>VLOOKUP($C6750,Customer!$A$2:$F$793,4,FALSE)</f>
        <v>London</v>
      </c>
      <c r="N6750" t="str">
        <f>VLOOKUP($C6750,Customer!$A$2:$F$793,5,FALSE)</f>
        <v>North</v>
      </c>
      <c r="O6750" t="str">
        <f>VLOOKUP($C6750,Customer!$A$2:$F$793,6,FALSE)</f>
        <v>Home Office</v>
      </c>
      <c r="P6750" t="str">
        <f>VLOOKUP(E6750,Product!$B$2:$C$1811,2,FALSE)</f>
        <v>Office Supplies</v>
      </c>
      <c r="Q6750" t="str">
        <f>VLOOKUP(E6750,CHOOSE({1,2},Product!$B$2:$B$1811,Product!$A$2:$A$1811),2,FALSE)</f>
        <v>Paper</v>
      </c>
      <c r="R6750" t="str">
        <f t="shared" si="105"/>
        <v>AZ</v>
      </c>
    </row>
    <row r="6751" spans="1:18" x14ac:dyDescent="0.25">
      <c r="A6751" t="s">
        <v>6093</v>
      </c>
      <c r="B6751" s="35">
        <v>44787</v>
      </c>
      <c r="C6751" t="s">
        <v>1762</v>
      </c>
      <c r="D6751" t="s">
        <v>33</v>
      </c>
      <c r="E6751" t="s">
        <v>279</v>
      </c>
      <c r="F6751">
        <v>0</v>
      </c>
      <c r="G6751">
        <v>3790582.95</v>
      </c>
      <c r="H6751">
        <v>1622428.5</v>
      </c>
      <c r="I6751">
        <v>2</v>
      </c>
      <c r="J6751" t="s">
        <v>26</v>
      </c>
      <c r="K6751" t="str">
        <f>VLOOKUP(C6751,Customer!$A$2:$F$793,2,FALSE)</f>
        <v>United Kingdom</v>
      </c>
      <c r="L6751" t="str">
        <f>VLOOKUP($C6751,Customer!$A$2:$F$793,3,FALSE)</f>
        <v>England</v>
      </c>
      <c r="M6751" t="str">
        <f>VLOOKUP($C6751,Customer!$A$2:$F$793,4,FALSE)</f>
        <v>London</v>
      </c>
      <c r="N6751" t="str">
        <f>VLOOKUP($C6751,Customer!$A$2:$F$793,5,FALSE)</f>
        <v>North</v>
      </c>
      <c r="O6751" t="str">
        <f>VLOOKUP($C6751,Customer!$A$2:$F$793,6,FALSE)</f>
        <v>Home Office</v>
      </c>
      <c r="P6751" t="str">
        <f>VLOOKUP(E6751,Product!$B$2:$C$1811,2,FALSE)</f>
        <v>Office Supplies</v>
      </c>
      <c r="Q6751" t="str">
        <f>VLOOKUP(E6751,CHOOSE({1,2},Product!$B$2:$B$1811,Product!$A$2:$A$1811),2,FALSE)</f>
        <v>Storage</v>
      </c>
      <c r="R6751" t="str">
        <f t="shared" si="105"/>
        <v>AZ</v>
      </c>
    </row>
    <row r="6752" spans="1:18" x14ac:dyDescent="0.25">
      <c r="A6752" t="s">
        <v>6094</v>
      </c>
      <c r="B6752" s="35">
        <v>44787</v>
      </c>
      <c r="C6752" t="s">
        <v>880</v>
      </c>
      <c r="D6752" t="s">
        <v>20</v>
      </c>
      <c r="E6752" t="s">
        <v>2562</v>
      </c>
      <c r="F6752">
        <v>0</v>
      </c>
      <c r="G6752">
        <v>1091451.9000000001</v>
      </c>
      <c r="H6752">
        <v>339235.05</v>
      </c>
      <c r="I6752">
        <v>8</v>
      </c>
      <c r="J6752" t="s">
        <v>22</v>
      </c>
      <c r="K6752" t="str">
        <f>VLOOKUP(C6752,Customer!$A$2:$F$793,2,FALSE)</f>
        <v>Germany</v>
      </c>
      <c r="L6752" t="str">
        <f>VLOOKUP($C6752,Customer!$A$2:$F$793,3,FALSE)</f>
        <v>Hamburg</v>
      </c>
      <c r="M6752" t="str">
        <f>VLOOKUP($C6752,Customer!$A$2:$F$793,4,FALSE)</f>
        <v>Hamburg</v>
      </c>
      <c r="N6752" t="str">
        <f>VLOOKUP($C6752,Customer!$A$2:$F$793,5,FALSE)</f>
        <v>Central</v>
      </c>
      <c r="O6752" t="str">
        <f>VLOOKUP($C6752,Customer!$A$2:$F$793,6,FALSE)</f>
        <v>Consumer</v>
      </c>
      <c r="P6752" t="str">
        <f>VLOOKUP(E6752,Product!$B$2:$C$1811,2,FALSE)</f>
        <v>Office Supplies</v>
      </c>
      <c r="Q6752" t="str">
        <f>VLOOKUP(E6752,CHOOSE({1,2},Product!$B$2:$B$1811,Product!$A$2:$A$1811),2,FALSE)</f>
        <v>Labels</v>
      </c>
      <c r="R6752" t="str">
        <f t="shared" si="105"/>
        <v>BN</v>
      </c>
    </row>
    <row r="6753" spans="1:18" x14ac:dyDescent="0.25">
      <c r="A6753" t="s">
        <v>6094</v>
      </c>
      <c r="B6753" s="35">
        <v>44787</v>
      </c>
      <c r="C6753" t="s">
        <v>880</v>
      </c>
      <c r="D6753" t="s">
        <v>20</v>
      </c>
      <c r="E6753" t="s">
        <v>401</v>
      </c>
      <c r="F6753">
        <v>0.1</v>
      </c>
      <c r="G6753">
        <v>7876152.9000000004</v>
      </c>
      <c r="H6753">
        <v>0</v>
      </c>
      <c r="I6753">
        <v>3</v>
      </c>
      <c r="J6753" t="s">
        <v>22</v>
      </c>
      <c r="K6753" t="str">
        <f>VLOOKUP(C6753,Customer!$A$2:$F$793,2,FALSE)</f>
        <v>Germany</v>
      </c>
      <c r="L6753" t="str">
        <f>VLOOKUP($C6753,Customer!$A$2:$F$793,3,FALSE)</f>
        <v>Hamburg</v>
      </c>
      <c r="M6753" t="str">
        <f>VLOOKUP($C6753,Customer!$A$2:$F$793,4,FALSE)</f>
        <v>Hamburg</v>
      </c>
      <c r="N6753" t="str">
        <f>VLOOKUP($C6753,Customer!$A$2:$F$793,5,FALSE)</f>
        <v>Central</v>
      </c>
      <c r="O6753" t="str">
        <f>VLOOKUP($C6753,Customer!$A$2:$F$793,6,FALSE)</f>
        <v>Consumer</v>
      </c>
      <c r="P6753" t="str">
        <f>VLOOKUP(E6753,Product!$B$2:$C$1811,2,FALSE)</f>
        <v>Office Supplies</v>
      </c>
      <c r="Q6753" t="str">
        <f>VLOOKUP(E6753,CHOOSE({1,2},Product!$B$2:$B$1811,Product!$A$2:$A$1811),2,FALSE)</f>
        <v>Storage</v>
      </c>
      <c r="R6753" t="str">
        <f t="shared" si="105"/>
        <v>BN</v>
      </c>
    </row>
    <row r="6754" spans="1:18" x14ac:dyDescent="0.25">
      <c r="A6754" t="s">
        <v>6095</v>
      </c>
      <c r="B6754" s="35">
        <v>44787</v>
      </c>
      <c r="C6754" t="s">
        <v>918</v>
      </c>
      <c r="D6754" t="s">
        <v>24</v>
      </c>
      <c r="E6754" t="s">
        <v>1149</v>
      </c>
      <c r="F6754">
        <v>0</v>
      </c>
      <c r="G6754">
        <v>398232.45</v>
      </c>
      <c r="H6754">
        <v>73746.75</v>
      </c>
      <c r="I6754">
        <v>2</v>
      </c>
      <c r="J6754" t="s">
        <v>22</v>
      </c>
      <c r="K6754" t="str">
        <f>VLOOKUP(C6754,Customer!$A$2:$F$793,2,FALSE)</f>
        <v>France</v>
      </c>
      <c r="L6754" t="str">
        <f>VLOOKUP($C6754,Customer!$A$2:$F$793,3,FALSE)</f>
        <v>Languedoc-Roussillon-Midi-Pyrénées</v>
      </c>
      <c r="M6754" t="str">
        <f>VLOOKUP($C6754,Customer!$A$2:$F$793,4,FALSE)</f>
        <v>Montpellier</v>
      </c>
      <c r="N6754" t="str">
        <f>VLOOKUP($C6754,Customer!$A$2:$F$793,5,FALSE)</f>
        <v>Central</v>
      </c>
      <c r="O6754" t="str">
        <f>VLOOKUP($C6754,Customer!$A$2:$F$793,6,FALSE)</f>
        <v>Consumer</v>
      </c>
      <c r="P6754" t="str">
        <f>VLOOKUP(E6754,Product!$B$2:$C$1811,2,FALSE)</f>
        <v>Office Supplies</v>
      </c>
      <c r="Q6754" t="str">
        <f>VLOOKUP(E6754,CHOOSE({1,2},Product!$B$2:$B$1811,Product!$A$2:$A$1811),2,FALSE)</f>
        <v>Paper</v>
      </c>
      <c r="R6754" t="str">
        <f t="shared" si="105"/>
        <v>AZ</v>
      </c>
    </row>
    <row r="6755" spans="1:18" x14ac:dyDescent="0.25">
      <c r="A6755" t="s">
        <v>6096</v>
      </c>
      <c r="B6755" s="35">
        <v>44787</v>
      </c>
      <c r="C6755" t="s">
        <v>1200</v>
      </c>
      <c r="D6755" t="s">
        <v>20</v>
      </c>
      <c r="E6755" t="s">
        <v>399</v>
      </c>
      <c r="F6755">
        <v>0</v>
      </c>
      <c r="G6755">
        <v>560475.30000000005</v>
      </c>
      <c r="H6755">
        <v>132744.15</v>
      </c>
      <c r="I6755">
        <v>2</v>
      </c>
      <c r="J6755" t="s">
        <v>22</v>
      </c>
      <c r="K6755" t="str">
        <f>VLOOKUP(C6755,Customer!$A$2:$F$793,2,FALSE)</f>
        <v>Italy</v>
      </c>
      <c r="L6755" t="str">
        <f>VLOOKUP($C6755,Customer!$A$2:$F$793,3,FALSE)</f>
        <v>Lombardy</v>
      </c>
      <c r="M6755" t="str">
        <f>VLOOKUP($C6755,Customer!$A$2:$F$793,4,FALSE)</f>
        <v>Cinisello Balsamo</v>
      </c>
      <c r="N6755" t="str">
        <f>VLOOKUP($C6755,Customer!$A$2:$F$793,5,FALSE)</f>
        <v>South</v>
      </c>
      <c r="O6755" t="str">
        <f>VLOOKUP($C6755,Customer!$A$2:$F$793,6,FALSE)</f>
        <v>Consumer</v>
      </c>
      <c r="P6755" t="str">
        <f>VLOOKUP(E6755,Product!$B$2:$C$1811,2,FALSE)</f>
        <v>Office Supplies</v>
      </c>
      <c r="Q6755" t="str">
        <f>VLOOKUP(E6755,CHOOSE({1,2},Product!$B$2:$B$1811,Product!$A$2:$A$1811),2,FALSE)</f>
        <v>Art</v>
      </c>
      <c r="R6755" t="str">
        <f t="shared" si="105"/>
        <v>AZ</v>
      </c>
    </row>
    <row r="6756" spans="1:18" x14ac:dyDescent="0.25">
      <c r="A6756" t="s">
        <v>6097</v>
      </c>
      <c r="B6756" s="35">
        <v>44787</v>
      </c>
      <c r="C6756" t="s">
        <v>2201</v>
      </c>
      <c r="D6756" t="s">
        <v>24</v>
      </c>
      <c r="E6756" t="s">
        <v>876</v>
      </c>
      <c r="F6756">
        <v>0.5</v>
      </c>
      <c r="G6756">
        <v>368733.75</v>
      </c>
      <c r="H6756">
        <v>-117994.8</v>
      </c>
      <c r="I6756">
        <v>1</v>
      </c>
      <c r="J6756" t="s">
        <v>22</v>
      </c>
      <c r="K6756" t="str">
        <f>VLOOKUP(C6756,Customer!$A$2:$F$793,2,FALSE)</f>
        <v>United Kingdom</v>
      </c>
      <c r="L6756" t="str">
        <f>VLOOKUP($C6756,Customer!$A$2:$F$793,3,FALSE)</f>
        <v>England</v>
      </c>
      <c r="M6756" t="str">
        <f>VLOOKUP($C6756,Customer!$A$2:$F$793,4,FALSE)</f>
        <v>Bury</v>
      </c>
      <c r="N6756" t="str">
        <f>VLOOKUP($C6756,Customer!$A$2:$F$793,5,FALSE)</f>
        <v>North</v>
      </c>
      <c r="O6756" t="str">
        <f>VLOOKUP($C6756,Customer!$A$2:$F$793,6,FALSE)</f>
        <v>Home Office</v>
      </c>
      <c r="P6756" t="str">
        <f>VLOOKUP(E6756,Product!$B$2:$C$1811,2,FALSE)</f>
        <v>Office Supplies</v>
      </c>
      <c r="Q6756" t="str">
        <f>VLOOKUP(E6756,CHOOSE({1,2},Product!$B$2:$B$1811,Product!$A$2:$A$1811),2,FALSE)</f>
        <v>Art</v>
      </c>
      <c r="R6756" t="str">
        <f t="shared" si="105"/>
        <v>AZ</v>
      </c>
    </row>
    <row r="6757" spans="1:18" x14ac:dyDescent="0.25">
      <c r="A6757" t="s">
        <v>6098</v>
      </c>
      <c r="B6757" s="35">
        <v>44787</v>
      </c>
      <c r="C6757" t="s">
        <v>258</v>
      </c>
      <c r="D6757" t="s">
        <v>24</v>
      </c>
      <c r="E6757" t="s">
        <v>2065</v>
      </c>
      <c r="F6757">
        <v>0.4</v>
      </c>
      <c r="G6757">
        <v>19410144.600000001</v>
      </c>
      <c r="H6757">
        <v>-7772907.4500000002</v>
      </c>
      <c r="I6757">
        <v>7</v>
      </c>
      <c r="J6757" t="s">
        <v>26</v>
      </c>
      <c r="K6757" t="str">
        <f>VLOOKUP(C6757,Customer!$A$2:$F$793,2,FALSE)</f>
        <v>Germany</v>
      </c>
      <c r="L6757" t="str">
        <f>VLOOKUP($C6757,Customer!$A$2:$F$793,3,FALSE)</f>
        <v>Baden-Württemberg</v>
      </c>
      <c r="M6757" t="str">
        <f>VLOOKUP($C6757,Customer!$A$2:$F$793,4,FALSE)</f>
        <v>Pforzheim</v>
      </c>
      <c r="N6757" t="str">
        <f>VLOOKUP($C6757,Customer!$A$2:$F$793,5,FALSE)</f>
        <v>Central</v>
      </c>
      <c r="O6757" t="str">
        <f>VLOOKUP($C6757,Customer!$A$2:$F$793,6,FALSE)</f>
        <v>Home Office</v>
      </c>
      <c r="P6757" t="str">
        <f>VLOOKUP(E6757,Product!$B$2:$C$1811,2,FALSE)</f>
        <v>Technology</v>
      </c>
      <c r="Q6757" t="str">
        <f>VLOOKUP(E6757,CHOOSE({1,2},Product!$B$2:$B$1811,Product!$A$2:$A$1811),2,FALSE)</f>
        <v>Machines</v>
      </c>
      <c r="R6757" t="str">
        <f t="shared" si="105"/>
        <v>BN</v>
      </c>
    </row>
    <row r="6758" spans="1:18" x14ac:dyDescent="0.25">
      <c r="A6758" t="s">
        <v>6099</v>
      </c>
      <c r="B6758" s="35">
        <v>44787</v>
      </c>
      <c r="C6758" t="s">
        <v>514</v>
      </c>
      <c r="D6758" t="s">
        <v>24</v>
      </c>
      <c r="E6758" t="s">
        <v>343</v>
      </c>
      <c r="F6758">
        <v>0</v>
      </c>
      <c r="G6758">
        <v>162242.85</v>
      </c>
      <c r="H6758">
        <v>14749.35</v>
      </c>
      <c r="I6758">
        <v>1</v>
      </c>
      <c r="J6758" t="s">
        <v>26</v>
      </c>
      <c r="K6758" t="str">
        <f>VLOOKUP(C6758,Customer!$A$2:$F$793,2,FALSE)</f>
        <v>France</v>
      </c>
      <c r="L6758" t="str">
        <f>VLOOKUP($C6758,Customer!$A$2:$F$793,3,FALSE)</f>
        <v>Ile-de-France</v>
      </c>
      <c r="M6758" t="str">
        <f>VLOOKUP($C6758,Customer!$A$2:$F$793,4,FALSE)</f>
        <v>Vincennes</v>
      </c>
      <c r="N6758" t="str">
        <f>VLOOKUP($C6758,Customer!$A$2:$F$793,5,FALSE)</f>
        <v>Central</v>
      </c>
      <c r="O6758" t="str">
        <f>VLOOKUP($C6758,Customer!$A$2:$F$793,6,FALSE)</f>
        <v>Home Office</v>
      </c>
      <c r="P6758" t="str">
        <f>VLOOKUP(E6758,Product!$B$2:$C$1811,2,FALSE)</f>
        <v>Office Supplies</v>
      </c>
      <c r="Q6758" t="str">
        <f>VLOOKUP(E6758,CHOOSE({1,2},Product!$B$2:$B$1811,Product!$A$2:$A$1811),2,FALSE)</f>
        <v>Storage</v>
      </c>
      <c r="R6758" t="str">
        <f t="shared" si="105"/>
        <v>AZ</v>
      </c>
    </row>
    <row r="6759" spans="1:18" x14ac:dyDescent="0.25">
      <c r="A6759" t="s">
        <v>6099</v>
      </c>
      <c r="B6759" s="35">
        <v>44787</v>
      </c>
      <c r="C6759" t="s">
        <v>514</v>
      </c>
      <c r="D6759" t="s">
        <v>24</v>
      </c>
      <c r="E6759" t="s">
        <v>1271</v>
      </c>
      <c r="F6759">
        <v>0</v>
      </c>
      <c r="G6759">
        <v>5177021.8500000006</v>
      </c>
      <c r="H6759">
        <v>1238945.4000000001</v>
      </c>
      <c r="I6759">
        <v>3</v>
      </c>
      <c r="J6759" t="s">
        <v>26</v>
      </c>
      <c r="K6759" t="str">
        <f>VLOOKUP(C6759,Customer!$A$2:$F$793,2,FALSE)</f>
        <v>France</v>
      </c>
      <c r="L6759" t="str">
        <f>VLOOKUP($C6759,Customer!$A$2:$F$793,3,FALSE)</f>
        <v>Ile-de-France</v>
      </c>
      <c r="M6759" t="str">
        <f>VLOOKUP($C6759,Customer!$A$2:$F$793,4,FALSE)</f>
        <v>Vincennes</v>
      </c>
      <c r="N6759" t="str">
        <f>VLOOKUP($C6759,Customer!$A$2:$F$793,5,FALSE)</f>
        <v>Central</v>
      </c>
      <c r="O6759" t="str">
        <f>VLOOKUP($C6759,Customer!$A$2:$F$793,6,FALSE)</f>
        <v>Home Office</v>
      </c>
      <c r="P6759" t="str">
        <f>VLOOKUP(E6759,Product!$B$2:$C$1811,2,FALSE)</f>
        <v>Technology</v>
      </c>
      <c r="Q6759" t="str">
        <f>VLOOKUP(E6759,CHOOSE({1,2},Product!$B$2:$B$1811,Product!$A$2:$A$1811),2,FALSE)</f>
        <v>Machines</v>
      </c>
      <c r="R6759" t="str">
        <f t="shared" si="105"/>
        <v>AZ</v>
      </c>
    </row>
    <row r="6760" spans="1:18" x14ac:dyDescent="0.25">
      <c r="A6760" t="s">
        <v>6099</v>
      </c>
      <c r="B6760" s="35">
        <v>44787</v>
      </c>
      <c r="C6760" t="s">
        <v>514</v>
      </c>
      <c r="D6760" t="s">
        <v>24</v>
      </c>
      <c r="E6760" t="s">
        <v>2576</v>
      </c>
      <c r="F6760">
        <v>0</v>
      </c>
      <c r="G6760">
        <v>4115068.65</v>
      </c>
      <c r="H6760">
        <v>1681425.9000000001</v>
      </c>
      <c r="I6760">
        <v>2</v>
      </c>
      <c r="J6760" t="s">
        <v>22</v>
      </c>
      <c r="K6760" t="str">
        <f>VLOOKUP(C6760,Customer!$A$2:$F$793,2,FALSE)</f>
        <v>France</v>
      </c>
      <c r="L6760" t="str">
        <f>VLOOKUP($C6760,Customer!$A$2:$F$793,3,FALSE)</f>
        <v>Ile-de-France</v>
      </c>
      <c r="M6760" t="str">
        <f>VLOOKUP($C6760,Customer!$A$2:$F$793,4,FALSE)</f>
        <v>Vincennes</v>
      </c>
      <c r="N6760" t="str">
        <f>VLOOKUP($C6760,Customer!$A$2:$F$793,5,FALSE)</f>
        <v>Central</v>
      </c>
      <c r="O6760" t="str">
        <f>VLOOKUP($C6760,Customer!$A$2:$F$793,6,FALSE)</f>
        <v>Home Office</v>
      </c>
      <c r="P6760" t="str">
        <f>VLOOKUP(E6760,Product!$B$2:$C$1811,2,FALSE)</f>
        <v>Technology</v>
      </c>
      <c r="Q6760" t="str">
        <f>VLOOKUP(E6760,CHOOSE({1,2},Product!$B$2:$B$1811,Product!$A$2:$A$1811),2,FALSE)</f>
        <v>Phones</v>
      </c>
      <c r="R6760" t="str">
        <f t="shared" si="105"/>
        <v>AZ</v>
      </c>
    </row>
    <row r="6761" spans="1:18" x14ac:dyDescent="0.25">
      <c r="A6761" t="s">
        <v>6100</v>
      </c>
      <c r="B6761" s="35">
        <v>44787</v>
      </c>
      <c r="C6761" t="s">
        <v>1517</v>
      </c>
      <c r="D6761" t="s">
        <v>24</v>
      </c>
      <c r="E6761" t="s">
        <v>2090</v>
      </c>
      <c r="F6761">
        <v>0</v>
      </c>
      <c r="G6761">
        <v>31342368.75</v>
      </c>
      <c r="H6761">
        <v>3451347.9</v>
      </c>
      <c r="I6761">
        <v>6</v>
      </c>
      <c r="J6761" t="s">
        <v>22</v>
      </c>
      <c r="K6761" t="str">
        <f>VLOOKUP(C6761,Customer!$A$2:$F$793,2,FALSE)</f>
        <v>France</v>
      </c>
      <c r="L6761" t="str">
        <f>VLOOKUP($C6761,Customer!$A$2:$F$793,3,FALSE)</f>
        <v>Normandy</v>
      </c>
      <c r="M6761" t="str">
        <f>VLOOKUP($C6761,Customer!$A$2:$F$793,4,FALSE)</f>
        <v>Le Havre</v>
      </c>
      <c r="N6761" t="str">
        <f>VLOOKUP($C6761,Customer!$A$2:$F$793,5,FALSE)</f>
        <v>Central</v>
      </c>
      <c r="O6761" t="str">
        <f>VLOOKUP($C6761,Customer!$A$2:$F$793,6,FALSE)</f>
        <v>Consumer</v>
      </c>
      <c r="P6761" t="str">
        <f>VLOOKUP(E6761,Product!$B$2:$C$1811,2,FALSE)</f>
        <v>Technology</v>
      </c>
      <c r="Q6761" t="str">
        <f>VLOOKUP(E6761,CHOOSE({1,2},Product!$B$2:$B$1811,Product!$A$2:$A$1811),2,FALSE)</f>
        <v>Copiers</v>
      </c>
      <c r="R6761" t="str">
        <f t="shared" si="105"/>
        <v>AZ</v>
      </c>
    </row>
    <row r="6762" spans="1:18" x14ac:dyDescent="0.25">
      <c r="A6762" t="s">
        <v>6101</v>
      </c>
      <c r="B6762" s="35">
        <v>44788</v>
      </c>
      <c r="C6762" t="s">
        <v>2446</v>
      </c>
      <c r="D6762" t="s">
        <v>51</v>
      </c>
      <c r="E6762" t="s">
        <v>1160</v>
      </c>
      <c r="F6762">
        <v>0</v>
      </c>
      <c r="G6762">
        <v>1637177.85</v>
      </c>
      <c r="H6762">
        <v>103245.45</v>
      </c>
      <c r="I6762">
        <v>5</v>
      </c>
      <c r="J6762" t="s">
        <v>22</v>
      </c>
      <c r="K6762" t="str">
        <f>VLOOKUP(C6762,Customer!$A$2:$F$793,2,FALSE)</f>
        <v>Denmark</v>
      </c>
      <c r="L6762" t="str">
        <f>VLOOKUP($C6762,Customer!$A$2:$F$793,3,FALSE)</f>
        <v>Hovedstaden</v>
      </c>
      <c r="M6762" t="str">
        <f>VLOOKUP($C6762,Customer!$A$2:$F$793,4,FALSE)</f>
        <v>Copenhagen</v>
      </c>
      <c r="N6762" t="str">
        <f>VLOOKUP($C6762,Customer!$A$2:$F$793,5,FALSE)</f>
        <v>North</v>
      </c>
      <c r="O6762" t="str">
        <f>VLOOKUP($C6762,Customer!$A$2:$F$793,6,FALSE)</f>
        <v>Consumer</v>
      </c>
      <c r="P6762" t="str">
        <f>VLOOKUP(E6762,Product!$B$2:$C$1811,2,FALSE)</f>
        <v>Office Supplies</v>
      </c>
      <c r="Q6762" t="str">
        <f>VLOOKUP(E6762,CHOOSE({1,2},Product!$B$2:$B$1811,Product!$A$2:$A$1811),2,FALSE)</f>
        <v>Supplies</v>
      </c>
      <c r="R6762" t="str">
        <f t="shared" si="105"/>
        <v>AZ</v>
      </c>
    </row>
    <row r="6763" spans="1:18" x14ac:dyDescent="0.25">
      <c r="A6763" t="s">
        <v>6102</v>
      </c>
      <c r="B6763" s="35">
        <v>44788</v>
      </c>
      <c r="C6763" t="s">
        <v>416</v>
      </c>
      <c r="D6763" t="s">
        <v>33</v>
      </c>
      <c r="E6763" t="s">
        <v>1936</v>
      </c>
      <c r="F6763">
        <v>0.5</v>
      </c>
      <c r="G6763">
        <v>206490.9</v>
      </c>
      <c r="H6763">
        <v>-14749.35</v>
      </c>
      <c r="I6763">
        <v>4</v>
      </c>
      <c r="J6763" t="s">
        <v>26</v>
      </c>
      <c r="K6763" t="str">
        <f>VLOOKUP(C6763,Customer!$A$2:$F$793,2,FALSE)</f>
        <v>Ireland</v>
      </c>
      <c r="L6763" t="str">
        <f>VLOOKUP($C6763,Customer!$A$2:$F$793,3,FALSE)</f>
        <v>Dublin</v>
      </c>
      <c r="M6763" t="str">
        <f>VLOOKUP($C6763,Customer!$A$2:$F$793,4,FALSE)</f>
        <v>Dublin</v>
      </c>
      <c r="N6763" t="str">
        <f>VLOOKUP($C6763,Customer!$A$2:$F$793,5,FALSE)</f>
        <v>North</v>
      </c>
      <c r="O6763" t="str">
        <f>VLOOKUP($C6763,Customer!$A$2:$F$793,6,FALSE)</f>
        <v>Consumer</v>
      </c>
      <c r="P6763" t="str">
        <f>VLOOKUP(E6763,Product!$B$2:$C$1811,2,FALSE)</f>
        <v>Office Supplies</v>
      </c>
      <c r="Q6763" t="str">
        <f>VLOOKUP(E6763,CHOOSE({1,2},Product!$B$2:$B$1811,Product!$A$2:$A$1811),2,FALSE)</f>
        <v>Envelopes</v>
      </c>
      <c r="R6763" t="str">
        <f t="shared" si="105"/>
        <v>BN</v>
      </c>
    </row>
    <row r="6764" spans="1:18" x14ac:dyDescent="0.25">
      <c r="A6764" t="s">
        <v>6102</v>
      </c>
      <c r="B6764" s="35">
        <v>44788</v>
      </c>
      <c r="C6764" t="s">
        <v>416</v>
      </c>
      <c r="D6764" t="s">
        <v>33</v>
      </c>
      <c r="E6764" t="s">
        <v>1016</v>
      </c>
      <c r="F6764">
        <v>0.5</v>
      </c>
      <c r="G6764">
        <v>5191771.2</v>
      </c>
      <c r="H6764">
        <v>-5088525.75</v>
      </c>
      <c r="I6764">
        <v>5</v>
      </c>
      <c r="J6764" t="s">
        <v>26</v>
      </c>
      <c r="K6764" t="str">
        <f>VLOOKUP(C6764,Customer!$A$2:$F$793,2,FALSE)</f>
        <v>Ireland</v>
      </c>
      <c r="L6764" t="str">
        <f>VLOOKUP($C6764,Customer!$A$2:$F$793,3,FALSE)</f>
        <v>Dublin</v>
      </c>
      <c r="M6764" t="str">
        <f>VLOOKUP($C6764,Customer!$A$2:$F$793,4,FALSE)</f>
        <v>Dublin</v>
      </c>
      <c r="N6764" t="str">
        <f>VLOOKUP($C6764,Customer!$A$2:$F$793,5,FALSE)</f>
        <v>North</v>
      </c>
      <c r="O6764" t="str">
        <f>VLOOKUP($C6764,Customer!$A$2:$F$793,6,FALSE)</f>
        <v>Consumer</v>
      </c>
      <c r="P6764" t="str">
        <f>VLOOKUP(E6764,Product!$B$2:$C$1811,2,FALSE)</f>
        <v>Office Supplies</v>
      </c>
      <c r="Q6764" t="str">
        <f>VLOOKUP(E6764,CHOOSE({1,2},Product!$B$2:$B$1811,Product!$A$2:$A$1811),2,FALSE)</f>
        <v>Storage</v>
      </c>
      <c r="R6764" t="str">
        <f t="shared" si="105"/>
        <v>BN</v>
      </c>
    </row>
    <row r="6765" spans="1:18" x14ac:dyDescent="0.25">
      <c r="A6765" t="s">
        <v>6103</v>
      </c>
      <c r="B6765" s="35">
        <v>44788</v>
      </c>
      <c r="C6765" t="s">
        <v>1158</v>
      </c>
      <c r="D6765" t="s">
        <v>33</v>
      </c>
      <c r="E6765" t="s">
        <v>2486</v>
      </c>
      <c r="F6765">
        <v>0</v>
      </c>
      <c r="G6765">
        <v>1474935</v>
      </c>
      <c r="H6765">
        <v>103245.45</v>
      </c>
      <c r="I6765">
        <v>2</v>
      </c>
      <c r="J6765" t="s">
        <v>26</v>
      </c>
      <c r="K6765" t="str">
        <f>VLOOKUP(C6765,Customer!$A$2:$F$793,2,FALSE)</f>
        <v>United Kingdom</v>
      </c>
      <c r="L6765" t="str">
        <f>VLOOKUP($C6765,Customer!$A$2:$F$793,3,FALSE)</f>
        <v>England</v>
      </c>
      <c r="M6765" t="str">
        <f>VLOOKUP($C6765,Customer!$A$2:$F$793,4,FALSE)</f>
        <v>Preston</v>
      </c>
      <c r="N6765" t="str">
        <f>VLOOKUP($C6765,Customer!$A$2:$F$793,5,FALSE)</f>
        <v>North</v>
      </c>
      <c r="O6765" t="str">
        <f>VLOOKUP($C6765,Customer!$A$2:$F$793,6,FALSE)</f>
        <v>Corporate</v>
      </c>
      <c r="P6765" t="str">
        <f>VLOOKUP(E6765,Product!$B$2:$C$1811,2,FALSE)</f>
        <v>Office Supplies</v>
      </c>
      <c r="Q6765" t="str">
        <f>VLOOKUP(E6765,CHOOSE({1,2},Product!$B$2:$B$1811,Product!$A$2:$A$1811),2,FALSE)</f>
        <v>Paper</v>
      </c>
      <c r="R6765" t="str">
        <f t="shared" si="105"/>
        <v>AZ</v>
      </c>
    </row>
    <row r="6766" spans="1:18" x14ac:dyDescent="0.25">
      <c r="A6766" t="s">
        <v>6102</v>
      </c>
      <c r="B6766" s="35">
        <v>44788</v>
      </c>
      <c r="C6766" t="s">
        <v>416</v>
      </c>
      <c r="D6766" t="s">
        <v>33</v>
      </c>
      <c r="E6766" t="s">
        <v>393</v>
      </c>
      <c r="F6766">
        <v>0.5</v>
      </c>
      <c r="G6766">
        <v>6917445.1500000004</v>
      </c>
      <c r="H6766">
        <v>-6769951.6500000004</v>
      </c>
      <c r="I6766">
        <v>3</v>
      </c>
      <c r="J6766" t="s">
        <v>26</v>
      </c>
      <c r="K6766" t="str">
        <f>VLOOKUP(C6766,Customer!$A$2:$F$793,2,FALSE)</f>
        <v>Ireland</v>
      </c>
      <c r="L6766" t="str">
        <f>VLOOKUP($C6766,Customer!$A$2:$F$793,3,FALSE)</f>
        <v>Dublin</v>
      </c>
      <c r="M6766" t="str">
        <f>VLOOKUP($C6766,Customer!$A$2:$F$793,4,FALSE)</f>
        <v>Dublin</v>
      </c>
      <c r="N6766" t="str">
        <f>VLOOKUP($C6766,Customer!$A$2:$F$793,5,FALSE)</f>
        <v>North</v>
      </c>
      <c r="O6766" t="str">
        <f>VLOOKUP($C6766,Customer!$A$2:$F$793,6,FALSE)</f>
        <v>Consumer</v>
      </c>
      <c r="P6766" t="str">
        <f>VLOOKUP(E6766,Product!$B$2:$C$1811,2,FALSE)</f>
        <v>Technology</v>
      </c>
      <c r="Q6766" t="str">
        <f>VLOOKUP(E6766,CHOOSE({1,2},Product!$B$2:$B$1811,Product!$A$2:$A$1811),2,FALSE)</f>
        <v>Machines</v>
      </c>
      <c r="R6766" t="str">
        <f t="shared" si="105"/>
        <v>BN</v>
      </c>
    </row>
    <row r="6767" spans="1:18" x14ac:dyDescent="0.25">
      <c r="A6767" t="s">
        <v>6104</v>
      </c>
      <c r="B6767" s="35">
        <v>44788</v>
      </c>
      <c r="C6767" t="s">
        <v>1748</v>
      </c>
      <c r="D6767" t="s">
        <v>33</v>
      </c>
      <c r="E6767" t="s">
        <v>102</v>
      </c>
      <c r="F6767">
        <v>0.5</v>
      </c>
      <c r="G6767">
        <v>811214.25</v>
      </c>
      <c r="H6767">
        <v>-575224.65</v>
      </c>
      <c r="I6767">
        <v>4</v>
      </c>
      <c r="J6767" t="s">
        <v>22</v>
      </c>
      <c r="K6767" t="str">
        <f>VLOOKUP(C6767,Customer!$A$2:$F$793,2,FALSE)</f>
        <v>United Kingdom</v>
      </c>
      <c r="L6767" t="str">
        <f>VLOOKUP($C6767,Customer!$A$2:$F$793,3,FALSE)</f>
        <v>England</v>
      </c>
      <c r="M6767" t="str">
        <f>VLOOKUP($C6767,Customer!$A$2:$F$793,4,FALSE)</f>
        <v>Kingswood</v>
      </c>
      <c r="N6767" t="str">
        <f>VLOOKUP($C6767,Customer!$A$2:$F$793,5,FALSE)</f>
        <v>North</v>
      </c>
      <c r="O6767" t="str">
        <f>VLOOKUP($C6767,Customer!$A$2:$F$793,6,FALSE)</f>
        <v>Consumer</v>
      </c>
      <c r="P6767" t="str">
        <f>VLOOKUP(E6767,Product!$B$2:$C$1811,2,FALSE)</f>
        <v>Office Supplies</v>
      </c>
      <c r="Q6767" t="str">
        <f>VLOOKUP(E6767,CHOOSE({1,2},Product!$B$2:$B$1811,Product!$A$2:$A$1811),2,FALSE)</f>
        <v>Art</v>
      </c>
      <c r="R6767" t="str">
        <f t="shared" si="105"/>
        <v>BN</v>
      </c>
    </row>
    <row r="6768" spans="1:18" x14ac:dyDescent="0.25">
      <c r="A6768" t="s">
        <v>6105</v>
      </c>
      <c r="B6768" s="35">
        <v>44788</v>
      </c>
      <c r="C6768" t="s">
        <v>1552</v>
      </c>
      <c r="D6768" t="s">
        <v>24</v>
      </c>
      <c r="E6768" t="s">
        <v>386</v>
      </c>
      <c r="F6768">
        <v>0.2</v>
      </c>
      <c r="G6768">
        <v>2905621.95</v>
      </c>
      <c r="H6768">
        <v>840712.95000000007</v>
      </c>
      <c r="I6768">
        <v>3</v>
      </c>
      <c r="J6768" t="s">
        <v>26</v>
      </c>
      <c r="K6768" t="str">
        <f>VLOOKUP(C6768,Customer!$A$2:$F$793,2,FALSE)</f>
        <v>Germany</v>
      </c>
      <c r="L6768" t="str">
        <f>VLOOKUP($C6768,Customer!$A$2:$F$793,3,FALSE)</f>
        <v>Thuringia</v>
      </c>
      <c r="M6768" t="str">
        <f>VLOOKUP($C6768,Customer!$A$2:$F$793,4,FALSE)</f>
        <v>Weimar</v>
      </c>
      <c r="N6768" t="str">
        <f>VLOOKUP($C6768,Customer!$A$2:$F$793,5,FALSE)</f>
        <v>Central</v>
      </c>
      <c r="O6768" t="str">
        <f>VLOOKUP($C6768,Customer!$A$2:$F$793,6,FALSE)</f>
        <v>Consumer</v>
      </c>
      <c r="P6768" t="str">
        <f>VLOOKUP(E6768,Product!$B$2:$C$1811,2,FALSE)</f>
        <v>Furniture</v>
      </c>
      <c r="Q6768" t="str">
        <f>VLOOKUP(E6768,CHOOSE({1,2},Product!$B$2:$B$1811,Product!$A$2:$A$1811),2,FALSE)</f>
        <v>Chairs</v>
      </c>
      <c r="R6768" t="str">
        <f t="shared" si="105"/>
        <v>AZ</v>
      </c>
    </row>
    <row r="6769" spans="1:18" x14ac:dyDescent="0.25">
      <c r="A6769" t="s">
        <v>6106</v>
      </c>
      <c r="B6769" s="35">
        <v>44789</v>
      </c>
      <c r="C6769" t="s">
        <v>990</v>
      </c>
      <c r="D6769" t="s">
        <v>33</v>
      </c>
      <c r="E6769" t="s">
        <v>1490</v>
      </c>
      <c r="F6769">
        <v>0.5</v>
      </c>
      <c r="G6769">
        <v>707968.8</v>
      </c>
      <c r="H6769">
        <v>-324485.7</v>
      </c>
      <c r="I6769">
        <v>2</v>
      </c>
      <c r="J6769" t="s">
        <v>26</v>
      </c>
      <c r="K6769" t="str">
        <f>VLOOKUP(C6769,Customer!$A$2:$F$793,2,FALSE)</f>
        <v>Austria</v>
      </c>
      <c r="L6769" t="str">
        <f>VLOOKUP($C6769,Customer!$A$2:$F$793,3,FALSE)</f>
        <v>Tyrol</v>
      </c>
      <c r="M6769" t="str">
        <f>VLOOKUP($C6769,Customer!$A$2:$F$793,4,FALSE)</f>
        <v>Innsbruck</v>
      </c>
      <c r="N6769" t="str">
        <f>VLOOKUP($C6769,Customer!$A$2:$F$793,5,FALSE)</f>
        <v>Central</v>
      </c>
      <c r="O6769" t="str">
        <f>VLOOKUP($C6769,Customer!$A$2:$F$793,6,FALSE)</f>
        <v>Corporate</v>
      </c>
      <c r="P6769" t="str">
        <f>VLOOKUP(E6769,Product!$B$2:$C$1811,2,FALSE)</f>
        <v>Office Supplies</v>
      </c>
      <c r="Q6769" t="str">
        <f>VLOOKUP(E6769,CHOOSE({1,2},Product!$B$2:$B$1811,Product!$A$2:$A$1811),2,FALSE)</f>
        <v>Storage</v>
      </c>
      <c r="R6769" t="str">
        <f t="shared" si="105"/>
        <v>BN</v>
      </c>
    </row>
    <row r="6770" spans="1:18" x14ac:dyDescent="0.25">
      <c r="A6770" t="s">
        <v>6107</v>
      </c>
      <c r="B6770" s="35">
        <v>44789</v>
      </c>
      <c r="C6770" t="s">
        <v>1334</v>
      </c>
      <c r="D6770" t="s">
        <v>33</v>
      </c>
      <c r="E6770" t="s">
        <v>2577</v>
      </c>
      <c r="F6770">
        <v>0</v>
      </c>
      <c r="G6770">
        <v>4262562.1500000004</v>
      </c>
      <c r="H6770">
        <v>339235.05</v>
      </c>
      <c r="I6770">
        <v>2</v>
      </c>
      <c r="J6770" t="s">
        <v>26</v>
      </c>
      <c r="K6770" t="str">
        <f>VLOOKUP(C6770,Customer!$A$2:$F$793,2,FALSE)</f>
        <v>France</v>
      </c>
      <c r="L6770" t="str">
        <f>VLOOKUP($C6770,Customer!$A$2:$F$793,3,FALSE)</f>
        <v>Languedoc-Roussillon-Midi-Pyrénées</v>
      </c>
      <c r="M6770" t="str">
        <f>VLOOKUP($C6770,Customer!$A$2:$F$793,4,FALSE)</f>
        <v>Lunel</v>
      </c>
      <c r="N6770" t="str">
        <f>VLOOKUP($C6770,Customer!$A$2:$F$793,5,FALSE)</f>
        <v>Central</v>
      </c>
      <c r="O6770" t="str">
        <f>VLOOKUP($C6770,Customer!$A$2:$F$793,6,FALSE)</f>
        <v>Home Office</v>
      </c>
      <c r="P6770" t="str">
        <f>VLOOKUP(E6770,Product!$B$2:$C$1811,2,FALSE)</f>
        <v>Furniture</v>
      </c>
      <c r="Q6770" t="str">
        <f>VLOOKUP(E6770,CHOOSE({1,2},Product!$B$2:$B$1811,Product!$A$2:$A$1811),2,FALSE)</f>
        <v>Bookcases</v>
      </c>
      <c r="R6770" t="str">
        <f t="shared" si="105"/>
        <v>AZ</v>
      </c>
    </row>
    <row r="6771" spans="1:18" x14ac:dyDescent="0.25">
      <c r="A6771" t="s">
        <v>6107</v>
      </c>
      <c r="B6771" s="35">
        <v>44789</v>
      </c>
      <c r="C6771" t="s">
        <v>1334</v>
      </c>
      <c r="D6771" t="s">
        <v>33</v>
      </c>
      <c r="E6771" t="s">
        <v>794</v>
      </c>
      <c r="F6771">
        <v>0</v>
      </c>
      <c r="G6771">
        <v>176992.2</v>
      </c>
      <c r="H6771">
        <v>14749.35</v>
      </c>
      <c r="I6771">
        <v>3</v>
      </c>
      <c r="J6771" t="s">
        <v>22</v>
      </c>
      <c r="K6771" t="str">
        <f>VLOOKUP(C6771,Customer!$A$2:$F$793,2,FALSE)</f>
        <v>France</v>
      </c>
      <c r="L6771" t="str">
        <f>VLOOKUP($C6771,Customer!$A$2:$F$793,3,FALSE)</f>
        <v>Languedoc-Roussillon-Midi-Pyrénées</v>
      </c>
      <c r="M6771" t="str">
        <f>VLOOKUP($C6771,Customer!$A$2:$F$793,4,FALSE)</f>
        <v>Lunel</v>
      </c>
      <c r="N6771" t="str">
        <f>VLOOKUP($C6771,Customer!$A$2:$F$793,5,FALSE)</f>
        <v>Central</v>
      </c>
      <c r="O6771" t="str">
        <f>VLOOKUP($C6771,Customer!$A$2:$F$793,6,FALSE)</f>
        <v>Home Office</v>
      </c>
      <c r="P6771" t="str">
        <f>VLOOKUP(E6771,Product!$B$2:$C$1811,2,FALSE)</f>
        <v>Office Supplies</v>
      </c>
      <c r="Q6771" t="str">
        <f>VLOOKUP(E6771,CHOOSE({1,2},Product!$B$2:$B$1811,Product!$A$2:$A$1811),2,FALSE)</f>
        <v>Binders</v>
      </c>
      <c r="R6771" t="str">
        <f t="shared" si="105"/>
        <v>AZ</v>
      </c>
    </row>
    <row r="6772" spans="1:18" x14ac:dyDescent="0.25">
      <c r="A6772" t="s">
        <v>6107</v>
      </c>
      <c r="B6772" s="35">
        <v>44789</v>
      </c>
      <c r="C6772" t="s">
        <v>1334</v>
      </c>
      <c r="D6772" t="s">
        <v>33</v>
      </c>
      <c r="E6772" t="s">
        <v>2578</v>
      </c>
      <c r="F6772">
        <v>0</v>
      </c>
      <c r="G6772">
        <v>501477.9</v>
      </c>
      <c r="H6772">
        <v>206490.9</v>
      </c>
      <c r="I6772">
        <v>2</v>
      </c>
      <c r="J6772" t="s">
        <v>22</v>
      </c>
      <c r="K6772" t="str">
        <f>VLOOKUP(C6772,Customer!$A$2:$F$793,2,FALSE)</f>
        <v>France</v>
      </c>
      <c r="L6772" t="str">
        <f>VLOOKUP($C6772,Customer!$A$2:$F$793,3,FALSE)</f>
        <v>Languedoc-Roussillon-Midi-Pyrénées</v>
      </c>
      <c r="M6772" t="str">
        <f>VLOOKUP($C6772,Customer!$A$2:$F$793,4,FALSE)</f>
        <v>Lunel</v>
      </c>
      <c r="N6772" t="str">
        <f>VLOOKUP($C6772,Customer!$A$2:$F$793,5,FALSE)</f>
        <v>Central</v>
      </c>
      <c r="O6772" t="str">
        <f>VLOOKUP($C6772,Customer!$A$2:$F$793,6,FALSE)</f>
        <v>Home Office</v>
      </c>
      <c r="P6772" t="str">
        <f>VLOOKUP(E6772,Product!$B$2:$C$1811,2,FALSE)</f>
        <v>Office Supplies</v>
      </c>
      <c r="Q6772" t="str">
        <f>VLOOKUP(E6772,CHOOSE({1,2},Product!$B$2:$B$1811,Product!$A$2:$A$1811),2,FALSE)</f>
        <v>Paper</v>
      </c>
      <c r="R6772" t="str">
        <f t="shared" si="105"/>
        <v>AZ</v>
      </c>
    </row>
    <row r="6773" spans="1:18" x14ac:dyDescent="0.25">
      <c r="A6773" t="s">
        <v>6107</v>
      </c>
      <c r="B6773" s="35">
        <v>44789</v>
      </c>
      <c r="C6773" t="s">
        <v>1334</v>
      </c>
      <c r="D6773" t="s">
        <v>33</v>
      </c>
      <c r="E6773" t="s">
        <v>1214</v>
      </c>
      <c r="F6773">
        <v>0</v>
      </c>
      <c r="G6773">
        <v>4424805</v>
      </c>
      <c r="H6773">
        <v>2212402.5</v>
      </c>
      <c r="I6773">
        <v>6</v>
      </c>
      <c r="J6773" t="s">
        <v>22</v>
      </c>
      <c r="K6773" t="str">
        <f>VLOOKUP(C6773,Customer!$A$2:$F$793,2,FALSE)</f>
        <v>France</v>
      </c>
      <c r="L6773" t="str">
        <f>VLOOKUP($C6773,Customer!$A$2:$F$793,3,FALSE)</f>
        <v>Languedoc-Roussillon-Midi-Pyrénées</v>
      </c>
      <c r="M6773" t="str">
        <f>VLOOKUP($C6773,Customer!$A$2:$F$793,4,FALSE)</f>
        <v>Lunel</v>
      </c>
      <c r="N6773" t="str">
        <f>VLOOKUP($C6773,Customer!$A$2:$F$793,5,FALSE)</f>
        <v>Central</v>
      </c>
      <c r="O6773" t="str">
        <f>VLOOKUP($C6773,Customer!$A$2:$F$793,6,FALSE)</f>
        <v>Home Office</v>
      </c>
      <c r="P6773" t="str">
        <f>VLOOKUP(E6773,Product!$B$2:$C$1811,2,FALSE)</f>
        <v>Office Supplies</v>
      </c>
      <c r="Q6773" t="str">
        <f>VLOOKUP(E6773,CHOOSE({1,2},Product!$B$2:$B$1811,Product!$A$2:$A$1811),2,FALSE)</f>
        <v>Supplies</v>
      </c>
      <c r="R6773" t="str">
        <f t="shared" si="105"/>
        <v>AZ</v>
      </c>
    </row>
    <row r="6774" spans="1:18" x14ac:dyDescent="0.25">
      <c r="A6774" t="s">
        <v>6108</v>
      </c>
      <c r="B6774" s="35">
        <v>44789</v>
      </c>
      <c r="C6774" t="s">
        <v>557</v>
      </c>
      <c r="D6774" t="s">
        <v>24</v>
      </c>
      <c r="E6774" t="s">
        <v>1287</v>
      </c>
      <c r="F6774">
        <v>0</v>
      </c>
      <c r="G6774">
        <v>486728.55</v>
      </c>
      <c r="H6774">
        <v>191741.55000000002</v>
      </c>
      <c r="I6774">
        <v>3</v>
      </c>
      <c r="J6774" t="s">
        <v>22</v>
      </c>
      <c r="K6774" t="str">
        <f>VLOOKUP(C6774,Customer!$A$2:$F$793,2,FALSE)</f>
        <v>United Kingdom</v>
      </c>
      <c r="L6774" t="str">
        <f>VLOOKUP($C6774,Customer!$A$2:$F$793,3,FALSE)</f>
        <v>England</v>
      </c>
      <c r="M6774" t="str">
        <f>VLOOKUP($C6774,Customer!$A$2:$F$793,4,FALSE)</f>
        <v>Luton</v>
      </c>
      <c r="N6774" t="str">
        <f>VLOOKUP($C6774,Customer!$A$2:$F$793,5,FALSE)</f>
        <v>North</v>
      </c>
      <c r="O6774" t="str">
        <f>VLOOKUP($C6774,Customer!$A$2:$F$793,6,FALSE)</f>
        <v>Consumer</v>
      </c>
      <c r="P6774" t="str">
        <f>VLOOKUP(E6774,Product!$B$2:$C$1811,2,FALSE)</f>
        <v>Office Supplies</v>
      </c>
      <c r="Q6774" t="str">
        <f>VLOOKUP(E6774,CHOOSE({1,2},Product!$B$2:$B$1811,Product!$A$2:$A$1811),2,FALSE)</f>
        <v>Fasteners</v>
      </c>
      <c r="R6774" t="str">
        <f t="shared" si="105"/>
        <v>AZ</v>
      </c>
    </row>
    <row r="6775" spans="1:18" x14ac:dyDescent="0.25">
      <c r="A6775" t="s">
        <v>6108</v>
      </c>
      <c r="B6775" s="35">
        <v>44789</v>
      </c>
      <c r="C6775" t="s">
        <v>557</v>
      </c>
      <c r="D6775" t="s">
        <v>24</v>
      </c>
      <c r="E6775" t="s">
        <v>954</v>
      </c>
      <c r="F6775">
        <v>0.4</v>
      </c>
      <c r="G6775">
        <v>7359925.6500000004</v>
      </c>
      <c r="H6775">
        <v>486728.55</v>
      </c>
      <c r="I6775">
        <v>4</v>
      </c>
      <c r="J6775" t="s">
        <v>26</v>
      </c>
      <c r="K6775" t="str">
        <f>VLOOKUP(C6775,Customer!$A$2:$F$793,2,FALSE)</f>
        <v>United Kingdom</v>
      </c>
      <c r="L6775" t="str">
        <f>VLOOKUP($C6775,Customer!$A$2:$F$793,3,FALSE)</f>
        <v>England</v>
      </c>
      <c r="M6775" t="str">
        <f>VLOOKUP($C6775,Customer!$A$2:$F$793,4,FALSE)</f>
        <v>Luton</v>
      </c>
      <c r="N6775" t="str">
        <f>VLOOKUP($C6775,Customer!$A$2:$F$793,5,FALSE)</f>
        <v>North</v>
      </c>
      <c r="O6775" t="str">
        <f>VLOOKUP($C6775,Customer!$A$2:$F$793,6,FALSE)</f>
        <v>Consumer</v>
      </c>
      <c r="P6775" t="str">
        <f>VLOOKUP(E6775,Product!$B$2:$C$1811,2,FALSE)</f>
        <v>Office Supplies</v>
      </c>
      <c r="Q6775" t="str">
        <f>VLOOKUP(E6775,CHOOSE({1,2},Product!$B$2:$B$1811,Product!$A$2:$A$1811),2,FALSE)</f>
        <v>Storage</v>
      </c>
      <c r="R6775" t="str">
        <f t="shared" si="105"/>
        <v>AZ</v>
      </c>
    </row>
    <row r="6776" spans="1:18" x14ac:dyDescent="0.25">
      <c r="A6776" t="s">
        <v>6109</v>
      </c>
      <c r="B6776" s="35">
        <v>44789</v>
      </c>
      <c r="C6776" t="s">
        <v>1934</v>
      </c>
      <c r="D6776" t="s">
        <v>24</v>
      </c>
      <c r="E6776" t="s">
        <v>842</v>
      </c>
      <c r="F6776">
        <v>0.5</v>
      </c>
      <c r="G6776">
        <v>1681425.9000000001</v>
      </c>
      <c r="H6776">
        <v>-575224.65</v>
      </c>
      <c r="I6776">
        <v>5</v>
      </c>
      <c r="J6776" t="s">
        <v>22</v>
      </c>
      <c r="K6776" t="str">
        <f>VLOOKUP(C6776,Customer!$A$2:$F$793,2,FALSE)</f>
        <v>Austria</v>
      </c>
      <c r="L6776" t="str">
        <f>VLOOKUP($C6776,Customer!$A$2:$F$793,3,FALSE)</f>
        <v>Vienna</v>
      </c>
      <c r="M6776" t="str">
        <f>VLOOKUP($C6776,Customer!$A$2:$F$793,4,FALSE)</f>
        <v>Vienna</v>
      </c>
      <c r="N6776" t="str">
        <f>VLOOKUP($C6776,Customer!$A$2:$F$793,5,FALSE)</f>
        <v>Central</v>
      </c>
      <c r="O6776" t="str">
        <f>VLOOKUP($C6776,Customer!$A$2:$F$793,6,FALSE)</f>
        <v>Corporate</v>
      </c>
      <c r="P6776" t="str">
        <f>VLOOKUP(E6776,Product!$B$2:$C$1811,2,FALSE)</f>
        <v>Office Supplies</v>
      </c>
      <c r="Q6776" t="str">
        <f>VLOOKUP(E6776,CHOOSE({1,2},Product!$B$2:$B$1811,Product!$A$2:$A$1811),2,FALSE)</f>
        <v>Envelopes</v>
      </c>
      <c r="R6776" t="str">
        <f t="shared" si="105"/>
        <v>BN</v>
      </c>
    </row>
    <row r="6777" spans="1:18" x14ac:dyDescent="0.25">
      <c r="A6777" t="s">
        <v>6110</v>
      </c>
      <c r="B6777" s="35">
        <v>44789</v>
      </c>
      <c r="C6777" t="s">
        <v>189</v>
      </c>
      <c r="D6777" t="s">
        <v>24</v>
      </c>
      <c r="E6777" t="s">
        <v>1358</v>
      </c>
      <c r="F6777">
        <v>0</v>
      </c>
      <c r="G6777">
        <v>486728.55</v>
      </c>
      <c r="H6777">
        <v>132744.15</v>
      </c>
      <c r="I6777">
        <v>5</v>
      </c>
      <c r="J6777" t="s">
        <v>22</v>
      </c>
      <c r="K6777" t="str">
        <f>VLOOKUP(C6777,Customer!$A$2:$F$793,2,FALSE)</f>
        <v>Netherlands</v>
      </c>
      <c r="L6777" t="str">
        <f>VLOOKUP($C6777,Customer!$A$2:$F$793,3,FALSE)</f>
        <v>Overijssel</v>
      </c>
      <c r="M6777" t="str">
        <f>VLOOKUP($C6777,Customer!$A$2:$F$793,4,FALSE)</f>
        <v>Hardenberg</v>
      </c>
      <c r="N6777" t="str">
        <f>VLOOKUP($C6777,Customer!$A$2:$F$793,5,FALSE)</f>
        <v>Central</v>
      </c>
      <c r="O6777" t="str">
        <f>VLOOKUP($C6777,Customer!$A$2:$F$793,6,FALSE)</f>
        <v>Consumer</v>
      </c>
      <c r="P6777" t="str">
        <f>VLOOKUP(E6777,Product!$B$2:$C$1811,2,FALSE)</f>
        <v>Office Supplies</v>
      </c>
      <c r="Q6777" t="str">
        <f>VLOOKUP(E6777,CHOOSE({1,2},Product!$B$2:$B$1811,Product!$A$2:$A$1811),2,FALSE)</f>
        <v>Binders</v>
      </c>
      <c r="R6777" t="str">
        <f t="shared" si="105"/>
        <v>AZ</v>
      </c>
    </row>
    <row r="6778" spans="1:18" x14ac:dyDescent="0.25">
      <c r="A6778" t="s">
        <v>6111</v>
      </c>
      <c r="B6778" s="35">
        <v>44791</v>
      </c>
      <c r="C6778" t="s">
        <v>1025</v>
      </c>
      <c r="D6778" t="s">
        <v>51</v>
      </c>
      <c r="E6778" t="s">
        <v>140</v>
      </c>
      <c r="F6778">
        <v>0.1</v>
      </c>
      <c r="G6778">
        <v>3318603.75</v>
      </c>
      <c r="H6778">
        <v>619472.70000000007</v>
      </c>
      <c r="I6778">
        <v>3</v>
      </c>
      <c r="J6778" t="s">
        <v>22</v>
      </c>
      <c r="K6778" t="str">
        <f>VLOOKUP(C6778,Customer!$A$2:$F$793,2,FALSE)</f>
        <v>Germany</v>
      </c>
      <c r="L6778" t="str">
        <f>VLOOKUP($C6778,Customer!$A$2:$F$793,3,FALSE)</f>
        <v>Mecklenburg-Vorpommern</v>
      </c>
      <c r="M6778" t="str">
        <f>VLOOKUP($C6778,Customer!$A$2:$F$793,4,FALSE)</f>
        <v>Rostock</v>
      </c>
      <c r="N6778" t="str">
        <f>VLOOKUP($C6778,Customer!$A$2:$F$793,5,FALSE)</f>
        <v>Central</v>
      </c>
      <c r="O6778" t="str">
        <f>VLOOKUP($C6778,Customer!$A$2:$F$793,6,FALSE)</f>
        <v>Consumer</v>
      </c>
      <c r="P6778" t="str">
        <f>VLOOKUP(E6778,Product!$B$2:$C$1811,2,FALSE)</f>
        <v>Furniture</v>
      </c>
      <c r="Q6778" t="str">
        <f>VLOOKUP(E6778,CHOOSE({1,2},Product!$B$2:$B$1811,Product!$A$2:$A$1811),2,FALSE)</f>
        <v>Chairs</v>
      </c>
      <c r="R6778" t="str">
        <f t="shared" si="105"/>
        <v>AZ</v>
      </c>
    </row>
    <row r="6779" spans="1:18" x14ac:dyDescent="0.25">
      <c r="A6779" t="s">
        <v>6111</v>
      </c>
      <c r="B6779" s="35">
        <v>44791</v>
      </c>
      <c r="C6779" t="s">
        <v>1025</v>
      </c>
      <c r="D6779" t="s">
        <v>51</v>
      </c>
      <c r="E6779" t="s">
        <v>628</v>
      </c>
      <c r="F6779">
        <v>0</v>
      </c>
      <c r="G6779">
        <v>6312721.7999999998</v>
      </c>
      <c r="H6779">
        <v>1578180.45</v>
      </c>
      <c r="I6779">
        <v>4</v>
      </c>
      <c r="J6779" t="s">
        <v>22</v>
      </c>
      <c r="K6779" t="str">
        <f>VLOOKUP(C6779,Customer!$A$2:$F$793,2,FALSE)</f>
        <v>Germany</v>
      </c>
      <c r="L6779" t="str">
        <f>VLOOKUP($C6779,Customer!$A$2:$F$793,3,FALSE)</f>
        <v>Mecklenburg-Vorpommern</v>
      </c>
      <c r="M6779" t="str">
        <f>VLOOKUP($C6779,Customer!$A$2:$F$793,4,FALSE)</f>
        <v>Rostock</v>
      </c>
      <c r="N6779" t="str">
        <f>VLOOKUP($C6779,Customer!$A$2:$F$793,5,FALSE)</f>
        <v>Central</v>
      </c>
      <c r="O6779" t="str">
        <f>VLOOKUP($C6779,Customer!$A$2:$F$793,6,FALSE)</f>
        <v>Consumer</v>
      </c>
      <c r="P6779" t="str">
        <f>VLOOKUP(E6779,Product!$B$2:$C$1811,2,FALSE)</f>
        <v>Furniture</v>
      </c>
      <c r="Q6779" t="str">
        <f>VLOOKUP(E6779,CHOOSE({1,2},Product!$B$2:$B$1811,Product!$A$2:$A$1811),2,FALSE)</f>
        <v>Furnishings</v>
      </c>
      <c r="R6779" t="str">
        <f t="shared" si="105"/>
        <v>AZ</v>
      </c>
    </row>
    <row r="6780" spans="1:18" x14ac:dyDescent="0.25">
      <c r="A6780" t="s">
        <v>6111</v>
      </c>
      <c r="B6780" s="35">
        <v>44791</v>
      </c>
      <c r="C6780" t="s">
        <v>1025</v>
      </c>
      <c r="D6780" t="s">
        <v>51</v>
      </c>
      <c r="E6780" t="s">
        <v>986</v>
      </c>
      <c r="F6780">
        <v>0</v>
      </c>
      <c r="G6780">
        <v>1253694.75</v>
      </c>
      <c r="H6780">
        <v>0</v>
      </c>
      <c r="I6780">
        <v>3</v>
      </c>
      <c r="J6780" t="s">
        <v>22</v>
      </c>
      <c r="K6780" t="str">
        <f>VLOOKUP(C6780,Customer!$A$2:$F$793,2,FALSE)</f>
        <v>Germany</v>
      </c>
      <c r="L6780" t="str">
        <f>VLOOKUP($C6780,Customer!$A$2:$F$793,3,FALSE)</f>
        <v>Mecklenburg-Vorpommern</v>
      </c>
      <c r="M6780" t="str">
        <f>VLOOKUP($C6780,Customer!$A$2:$F$793,4,FALSE)</f>
        <v>Rostock</v>
      </c>
      <c r="N6780" t="str">
        <f>VLOOKUP($C6780,Customer!$A$2:$F$793,5,FALSE)</f>
        <v>Central</v>
      </c>
      <c r="O6780" t="str">
        <f>VLOOKUP($C6780,Customer!$A$2:$F$793,6,FALSE)</f>
        <v>Consumer</v>
      </c>
      <c r="P6780" t="str">
        <f>VLOOKUP(E6780,Product!$B$2:$C$1811,2,FALSE)</f>
        <v>Office Supplies</v>
      </c>
      <c r="Q6780" t="str">
        <f>VLOOKUP(E6780,CHOOSE({1,2},Product!$B$2:$B$1811,Product!$A$2:$A$1811),2,FALSE)</f>
        <v>Binders</v>
      </c>
      <c r="R6780" t="str">
        <f t="shared" si="105"/>
        <v>AZ</v>
      </c>
    </row>
    <row r="6781" spans="1:18" x14ac:dyDescent="0.25">
      <c r="A6781" t="s">
        <v>6112</v>
      </c>
      <c r="B6781" s="35">
        <v>44791</v>
      </c>
      <c r="C6781" t="s">
        <v>985</v>
      </c>
      <c r="D6781" t="s">
        <v>51</v>
      </c>
      <c r="E6781" t="s">
        <v>99</v>
      </c>
      <c r="F6781">
        <v>0</v>
      </c>
      <c r="G6781">
        <v>796464.9</v>
      </c>
      <c r="H6781">
        <v>176992.2</v>
      </c>
      <c r="I6781">
        <v>1</v>
      </c>
      <c r="J6781" t="s">
        <v>22</v>
      </c>
      <c r="K6781" t="str">
        <f>VLOOKUP(C6781,Customer!$A$2:$F$793,2,FALSE)</f>
        <v>Germany</v>
      </c>
      <c r="L6781" t="str">
        <f>VLOOKUP($C6781,Customer!$A$2:$F$793,3,FALSE)</f>
        <v>North Rhine-Westphalia</v>
      </c>
      <c r="M6781" t="str">
        <f>VLOOKUP($C6781,Customer!$A$2:$F$793,4,FALSE)</f>
        <v>Oberhausen</v>
      </c>
      <c r="N6781" t="str">
        <f>VLOOKUP($C6781,Customer!$A$2:$F$793,5,FALSE)</f>
        <v>Central</v>
      </c>
      <c r="O6781" t="str">
        <f>VLOOKUP($C6781,Customer!$A$2:$F$793,6,FALSE)</f>
        <v>Consumer</v>
      </c>
      <c r="P6781" t="str">
        <f>VLOOKUP(E6781,Product!$B$2:$C$1811,2,FALSE)</f>
        <v>Office Supplies</v>
      </c>
      <c r="Q6781" t="str">
        <f>VLOOKUP(E6781,CHOOSE({1,2},Product!$B$2:$B$1811,Product!$A$2:$A$1811),2,FALSE)</f>
        <v>Art</v>
      </c>
      <c r="R6781" t="str">
        <f t="shared" si="105"/>
        <v>AZ</v>
      </c>
    </row>
    <row r="6782" spans="1:18" x14ac:dyDescent="0.25">
      <c r="A6782" t="s">
        <v>6113</v>
      </c>
      <c r="B6782" s="35">
        <v>44791</v>
      </c>
      <c r="C6782" t="s">
        <v>2139</v>
      </c>
      <c r="D6782" t="s">
        <v>20</v>
      </c>
      <c r="E6782" t="s">
        <v>91</v>
      </c>
      <c r="F6782">
        <v>0</v>
      </c>
      <c r="G6782">
        <v>2153405.1</v>
      </c>
      <c r="H6782">
        <v>280237.65000000002</v>
      </c>
      <c r="I6782">
        <v>5</v>
      </c>
      <c r="J6782" t="s">
        <v>22</v>
      </c>
      <c r="K6782" t="str">
        <f>VLOOKUP(C6782,Customer!$A$2:$F$793,2,FALSE)</f>
        <v>Italy</v>
      </c>
      <c r="L6782" t="str">
        <f>VLOOKUP($C6782,Customer!$A$2:$F$793,3,FALSE)</f>
        <v>Campania</v>
      </c>
      <c r="M6782" t="str">
        <f>VLOOKUP($C6782,Customer!$A$2:$F$793,4,FALSE)</f>
        <v>Battipaglia</v>
      </c>
      <c r="N6782" t="str">
        <f>VLOOKUP($C6782,Customer!$A$2:$F$793,5,FALSE)</f>
        <v>South</v>
      </c>
      <c r="O6782" t="str">
        <f>VLOOKUP($C6782,Customer!$A$2:$F$793,6,FALSE)</f>
        <v>Consumer</v>
      </c>
      <c r="P6782" t="str">
        <f>VLOOKUP(E6782,Product!$B$2:$C$1811,2,FALSE)</f>
        <v>Office Supplies</v>
      </c>
      <c r="Q6782" t="str">
        <f>VLOOKUP(E6782,CHOOSE({1,2},Product!$B$2:$B$1811,Product!$A$2:$A$1811),2,FALSE)</f>
        <v>Art</v>
      </c>
      <c r="R6782" t="str">
        <f t="shared" si="105"/>
        <v>AZ</v>
      </c>
    </row>
    <row r="6783" spans="1:18" x14ac:dyDescent="0.25">
      <c r="A6783" t="s">
        <v>6113</v>
      </c>
      <c r="B6783" s="35">
        <v>44791</v>
      </c>
      <c r="C6783" t="s">
        <v>2139</v>
      </c>
      <c r="D6783" t="s">
        <v>20</v>
      </c>
      <c r="E6783" t="s">
        <v>1637</v>
      </c>
      <c r="F6783">
        <v>0.1</v>
      </c>
      <c r="G6783">
        <v>1268444.1000000001</v>
      </c>
      <c r="H6783">
        <v>324485.7</v>
      </c>
      <c r="I6783">
        <v>2</v>
      </c>
      <c r="J6783" t="s">
        <v>22</v>
      </c>
      <c r="K6783" t="str">
        <f>VLOOKUP(C6783,Customer!$A$2:$F$793,2,FALSE)</f>
        <v>Italy</v>
      </c>
      <c r="L6783" t="str">
        <f>VLOOKUP($C6783,Customer!$A$2:$F$793,3,FALSE)</f>
        <v>Campania</v>
      </c>
      <c r="M6783" t="str">
        <f>VLOOKUP($C6783,Customer!$A$2:$F$793,4,FALSE)</f>
        <v>Battipaglia</v>
      </c>
      <c r="N6783" t="str">
        <f>VLOOKUP($C6783,Customer!$A$2:$F$793,5,FALSE)</f>
        <v>South</v>
      </c>
      <c r="O6783" t="str">
        <f>VLOOKUP($C6783,Customer!$A$2:$F$793,6,FALSE)</f>
        <v>Consumer</v>
      </c>
      <c r="P6783" t="str">
        <f>VLOOKUP(E6783,Product!$B$2:$C$1811,2,FALSE)</f>
        <v>Office Supplies</v>
      </c>
      <c r="Q6783" t="str">
        <f>VLOOKUP(E6783,CHOOSE({1,2},Product!$B$2:$B$1811,Product!$A$2:$A$1811),2,FALSE)</f>
        <v>Storage</v>
      </c>
      <c r="R6783" t="str">
        <f t="shared" si="105"/>
        <v>AZ</v>
      </c>
    </row>
    <row r="6784" spans="1:18" x14ac:dyDescent="0.25">
      <c r="A6784" t="s">
        <v>6114</v>
      </c>
      <c r="B6784" s="35">
        <v>44791</v>
      </c>
      <c r="C6784" t="s">
        <v>2148</v>
      </c>
      <c r="D6784" t="s">
        <v>20</v>
      </c>
      <c r="E6784" t="s">
        <v>185</v>
      </c>
      <c r="F6784">
        <v>0.1</v>
      </c>
      <c r="G6784">
        <v>5339264.7</v>
      </c>
      <c r="H6784">
        <v>530976.6</v>
      </c>
      <c r="I6784">
        <v>3</v>
      </c>
      <c r="J6784" t="s">
        <v>26</v>
      </c>
      <c r="K6784" t="str">
        <f>VLOOKUP(C6784,Customer!$A$2:$F$793,2,FALSE)</f>
        <v>Spain</v>
      </c>
      <c r="L6784" t="str">
        <f>VLOOKUP($C6784,Customer!$A$2:$F$793,3,FALSE)</f>
        <v>Castile and León</v>
      </c>
      <c r="M6784" t="str">
        <f>VLOOKUP($C6784,Customer!$A$2:$F$793,4,FALSE)</f>
        <v>Palencia</v>
      </c>
      <c r="N6784" t="str">
        <f>VLOOKUP($C6784,Customer!$A$2:$F$793,5,FALSE)</f>
        <v>South</v>
      </c>
      <c r="O6784" t="str">
        <f>VLOOKUP($C6784,Customer!$A$2:$F$793,6,FALSE)</f>
        <v>Consumer</v>
      </c>
      <c r="P6784" t="str">
        <f>VLOOKUP(E6784,Product!$B$2:$C$1811,2,FALSE)</f>
        <v>Office Supplies</v>
      </c>
      <c r="Q6784" t="str">
        <f>VLOOKUP(E6784,CHOOSE({1,2},Product!$B$2:$B$1811,Product!$A$2:$A$1811),2,FALSE)</f>
        <v>Storage</v>
      </c>
      <c r="R6784" t="str">
        <f t="shared" si="105"/>
        <v>AZ</v>
      </c>
    </row>
    <row r="6785" spans="1:18" x14ac:dyDescent="0.25">
      <c r="A6785" t="s">
        <v>6114</v>
      </c>
      <c r="B6785" s="35">
        <v>44791</v>
      </c>
      <c r="C6785" t="s">
        <v>2148</v>
      </c>
      <c r="D6785" t="s">
        <v>20</v>
      </c>
      <c r="E6785" t="s">
        <v>547</v>
      </c>
      <c r="F6785">
        <v>0</v>
      </c>
      <c r="G6785">
        <v>2817125.85</v>
      </c>
      <c r="H6785">
        <v>117994.8</v>
      </c>
      <c r="I6785">
        <v>7</v>
      </c>
      <c r="J6785" t="s">
        <v>26</v>
      </c>
      <c r="K6785" t="str">
        <f>VLOOKUP(C6785,Customer!$A$2:$F$793,2,FALSE)</f>
        <v>Spain</v>
      </c>
      <c r="L6785" t="str">
        <f>VLOOKUP($C6785,Customer!$A$2:$F$793,3,FALSE)</f>
        <v>Castile and León</v>
      </c>
      <c r="M6785" t="str">
        <f>VLOOKUP($C6785,Customer!$A$2:$F$793,4,FALSE)</f>
        <v>Palencia</v>
      </c>
      <c r="N6785" t="str">
        <f>VLOOKUP($C6785,Customer!$A$2:$F$793,5,FALSE)</f>
        <v>South</v>
      </c>
      <c r="O6785" t="str">
        <f>VLOOKUP($C6785,Customer!$A$2:$F$793,6,FALSE)</f>
        <v>Consumer</v>
      </c>
      <c r="P6785" t="str">
        <f>VLOOKUP(E6785,Product!$B$2:$C$1811,2,FALSE)</f>
        <v>Office Supplies</v>
      </c>
      <c r="Q6785" t="str">
        <f>VLOOKUP(E6785,CHOOSE({1,2},Product!$B$2:$B$1811,Product!$A$2:$A$1811),2,FALSE)</f>
        <v>Supplies</v>
      </c>
      <c r="R6785" t="str">
        <f t="shared" si="105"/>
        <v>AZ</v>
      </c>
    </row>
    <row r="6786" spans="1:18" x14ac:dyDescent="0.25">
      <c r="A6786" t="s">
        <v>6115</v>
      </c>
      <c r="B6786" s="35">
        <v>44791</v>
      </c>
      <c r="C6786" t="s">
        <v>2148</v>
      </c>
      <c r="D6786" t="s">
        <v>24</v>
      </c>
      <c r="E6786" t="s">
        <v>30</v>
      </c>
      <c r="F6786">
        <v>0</v>
      </c>
      <c r="G6786">
        <v>2743379.1</v>
      </c>
      <c r="H6786">
        <v>250738.95</v>
      </c>
      <c r="I6786">
        <v>7</v>
      </c>
      <c r="J6786" t="s">
        <v>26</v>
      </c>
      <c r="K6786" t="str">
        <f>VLOOKUP(C6786,Customer!$A$2:$F$793,2,FALSE)</f>
        <v>Spain</v>
      </c>
      <c r="L6786" t="str">
        <f>VLOOKUP($C6786,Customer!$A$2:$F$793,3,FALSE)</f>
        <v>Castile and León</v>
      </c>
      <c r="M6786" t="str">
        <f>VLOOKUP($C6786,Customer!$A$2:$F$793,4,FALSE)</f>
        <v>Palencia</v>
      </c>
      <c r="N6786" t="str">
        <f>VLOOKUP($C6786,Customer!$A$2:$F$793,5,FALSE)</f>
        <v>South</v>
      </c>
      <c r="O6786" t="str">
        <f>VLOOKUP($C6786,Customer!$A$2:$F$793,6,FALSE)</f>
        <v>Consumer</v>
      </c>
      <c r="P6786" t="str">
        <f>VLOOKUP(E6786,Product!$B$2:$C$1811,2,FALSE)</f>
        <v>Office Supplies</v>
      </c>
      <c r="Q6786" t="str">
        <f>VLOOKUP(E6786,CHOOSE({1,2},Product!$B$2:$B$1811,Product!$A$2:$A$1811),2,FALSE)</f>
        <v>Art</v>
      </c>
      <c r="R6786" t="str">
        <f t="shared" si="105"/>
        <v>AZ</v>
      </c>
    </row>
    <row r="6787" spans="1:18" x14ac:dyDescent="0.25">
      <c r="A6787" t="s">
        <v>6115</v>
      </c>
      <c r="B6787" s="35">
        <v>44791</v>
      </c>
      <c r="C6787" t="s">
        <v>2148</v>
      </c>
      <c r="D6787" t="s">
        <v>24</v>
      </c>
      <c r="E6787" t="s">
        <v>715</v>
      </c>
      <c r="F6787">
        <v>0</v>
      </c>
      <c r="G6787">
        <v>3598841.4</v>
      </c>
      <c r="H6787">
        <v>1799420.7</v>
      </c>
      <c r="I6787">
        <v>9</v>
      </c>
      <c r="J6787" t="s">
        <v>22</v>
      </c>
      <c r="K6787" t="str">
        <f>VLOOKUP(C6787,Customer!$A$2:$F$793,2,FALSE)</f>
        <v>Spain</v>
      </c>
      <c r="L6787" t="str">
        <f>VLOOKUP($C6787,Customer!$A$2:$F$793,3,FALSE)</f>
        <v>Castile and León</v>
      </c>
      <c r="M6787" t="str">
        <f>VLOOKUP($C6787,Customer!$A$2:$F$793,4,FALSE)</f>
        <v>Palencia</v>
      </c>
      <c r="N6787" t="str">
        <f>VLOOKUP($C6787,Customer!$A$2:$F$793,5,FALSE)</f>
        <v>South</v>
      </c>
      <c r="O6787" t="str">
        <f>VLOOKUP($C6787,Customer!$A$2:$F$793,6,FALSE)</f>
        <v>Consumer</v>
      </c>
      <c r="P6787" t="str">
        <f>VLOOKUP(E6787,Product!$B$2:$C$1811,2,FALSE)</f>
        <v>Office Supplies</v>
      </c>
      <c r="Q6787" t="str">
        <f>VLOOKUP(E6787,CHOOSE({1,2},Product!$B$2:$B$1811,Product!$A$2:$A$1811),2,FALSE)</f>
        <v>Art</v>
      </c>
      <c r="R6787" t="str">
        <f t="shared" ref="R6787:R6850" si="106">LEFT(A6787,2)</f>
        <v>AZ</v>
      </c>
    </row>
    <row r="6788" spans="1:18" x14ac:dyDescent="0.25">
      <c r="A6788" t="s">
        <v>6115</v>
      </c>
      <c r="B6788" s="35">
        <v>44791</v>
      </c>
      <c r="C6788" t="s">
        <v>2148</v>
      </c>
      <c r="D6788" t="s">
        <v>24</v>
      </c>
      <c r="E6788" t="s">
        <v>405</v>
      </c>
      <c r="F6788">
        <v>0</v>
      </c>
      <c r="G6788">
        <v>265488.3</v>
      </c>
      <c r="H6788">
        <v>14749.35</v>
      </c>
      <c r="I6788">
        <v>3</v>
      </c>
      <c r="J6788" t="s">
        <v>26</v>
      </c>
      <c r="K6788" t="str">
        <f>VLOOKUP(C6788,Customer!$A$2:$F$793,2,FALSE)</f>
        <v>Spain</v>
      </c>
      <c r="L6788" t="str">
        <f>VLOOKUP($C6788,Customer!$A$2:$F$793,3,FALSE)</f>
        <v>Castile and León</v>
      </c>
      <c r="M6788" t="str">
        <f>VLOOKUP($C6788,Customer!$A$2:$F$793,4,FALSE)</f>
        <v>Palencia</v>
      </c>
      <c r="N6788" t="str">
        <f>VLOOKUP($C6788,Customer!$A$2:$F$793,5,FALSE)</f>
        <v>South</v>
      </c>
      <c r="O6788" t="str">
        <f>VLOOKUP($C6788,Customer!$A$2:$F$793,6,FALSE)</f>
        <v>Consumer</v>
      </c>
      <c r="P6788" t="str">
        <f>VLOOKUP(E6788,Product!$B$2:$C$1811,2,FALSE)</f>
        <v>Office Supplies</v>
      </c>
      <c r="Q6788" t="str">
        <f>VLOOKUP(E6788,CHOOSE({1,2},Product!$B$2:$B$1811,Product!$A$2:$A$1811),2,FALSE)</f>
        <v>Binders</v>
      </c>
      <c r="R6788" t="str">
        <f t="shared" si="106"/>
        <v>AZ</v>
      </c>
    </row>
    <row r="6789" spans="1:18" x14ac:dyDescent="0.25">
      <c r="A6789" t="s">
        <v>6115</v>
      </c>
      <c r="B6789" s="35">
        <v>44791</v>
      </c>
      <c r="C6789" t="s">
        <v>2148</v>
      </c>
      <c r="D6789" t="s">
        <v>24</v>
      </c>
      <c r="E6789" t="s">
        <v>1775</v>
      </c>
      <c r="F6789">
        <v>0.1</v>
      </c>
      <c r="G6789">
        <v>648971.4</v>
      </c>
      <c r="H6789">
        <v>147493.5</v>
      </c>
      <c r="I6789">
        <v>1</v>
      </c>
      <c r="J6789" t="s">
        <v>22</v>
      </c>
      <c r="K6789" t="str">
        <f>VLOOKUP(C6789,Customer!$A$2:$F$793,2,FALSE)</f>
        <v>Spain</v>
      </c>
      <c r="L6789" t="str">
        <f>VLOOKUP($C6789,Customer!$A$2:$F$793,3,FALSE)</f>
        <v>Castile and León</v>
      </c>
      <c r="M6789" t="str">
        <f>VLOOKUP($C6789,Customer!$A$2:$F$793,4,FALSE)</f>
        <v>Palencia</v>
      </c>
      <c r="N6789" t="str">
        <f>VLOOKUP($C6789,Customer!$A$2:$F$793,5,FALSE)</f>
        <v>South</v>
      </c>
      <c r="O6789" t="str">
        <f>VLOOKUP($C6789,Customer!$A$2:$F$793,6,FALSE)</f>
        <v>Consumer</v>
      </c>
      <c r="P6789" t="str">
        <f>VLOOKUP(E6789,Product!$B$2:$C$1811,2,FALSE)</f>
        <v>Office Supplies</v>
      </c>
      <c r="Q6789" t="str">
        <f>VLOOKUP(E6789,CHOOSE({1,2},Product!$B$2:$B$1811,Product!$A$2:$A$1811),2,FALSE)</f>
        <v>Storage</v>
      </c>
      <c r="R6789" t="str">
        <f t="shared" si="106"/>
        <v>AZ</v>
      </c>
    </row>
    <row r="6790" spans="1:18" x14ac:dyDescent="0.25">
      <c r="A6790" t="s">
        <v>6115</v>
      </c>
      <c r="B6790" s="35">
        <v>44791</v>
      </c>
      <c r="C6790" t="s">
        <v>2148</v>
      </c>
      <c r="D6790" t="s">
        <v>24</v>
      </c>
      <c r="E6790" t="s">
        <v>596</v>
      </c>
      <c r="F6790">
        <v>0</v>
      </c>
      <c r="G6790">
        <v>17551726.5</v>
      </c>
      <c r="H6790">
        <v>5973486.75</v>
      </c>
      <c r="I6790">
        <v>7</v>
      </c>
      <c r="J6790" t="s">
        <v>22</v>
      </c>
      <c r="K6790" t="str">
        <f>VLOOKUP(C6790,Customer!$A$2:$F$793,2,FALSE)</f>
        <v>Spain</v>
      </c>
      <c r="L6790" t="str">
        <f>VLOOKUP($C6790,Customer!$A$2:$F$793,3,FALSE)</f>
        <v>Castile and León</v>
      </c>
      <c r="M6790" t="str">
        <f>VLOOKUP($C6790,Customer!$A$2:$F$793,4,FALSE)</f>
        <v>Palencia</v>
      </c>
      <c r="N6790" t="str">
        <f>VLOOKUP($C6790,Customer!$A$2:$F$793,5,FALSE)</f>
        <v>South</v>
      </c>
      <c r="O6790" t="str">
        <f>VLOOKUP($C6790,Customer!$A$2:$F$793,6,FALSE)</f>
        <v>Consumer</v>
      </c>
      <c r="P6790" t="str">
        <f>VLOOKUP(E6790,Product!$B$2:$C$1811,2,FALSE)</f>
        <v>Technology</v>
      </c>
      <c r="Q6790" t="str">
        <f>VLOOKUP(E6790,CHOOSE({1,2},Product!$B$2:$B$1811,Product!$A$2:$A$1811),2,FALSE)</f>
        <v>Machines</v>
      </c>
      <c r="R6790" t="str">
        <f t="shared" si="106"/>
        <v>AZ</v>
      </c>
    </row>
    <row r="6791" spans="1:18" x14ac:dyDescent="0.25">
      <c r="A6791" t="s">
        <v>6116</v>
      </c>
      <c r="B6791" s="35">
        <v>44791</v>
      </c>
      <c r="C6791" t="s">
        <v>2207</v>
      </c>
      <c r="D6791" t="s">
        <v>24</v>
      </c>
      <c r="E6791" t="s">
        <v>1324</v>
      </c>
      <c r="F6791">
        <v>0.5</v>
      </c>
      <c r="G6791">
        <v>398232.45</v>
      </c>
      <c r="H6791">
        <v>-88496.1</v>
      </c>
      <c r="I6791">
        <v>4</v>
      </c>
      <c r="J6791" t="s">
        <v>26</v>
      </c>
      <c r="K6791" t="str">
        <f>VLOOKUP(C6791,Customer!$A$2:$F$793,2,FALSE)</f>
        <v>Netherlands</v>
      </c>
      <c r="L6791" t="str">
        <f>VLOOKUP($C6791,Customer!$A$2:$F$793,3,FALSE)</f>
        <v>North Holland</v>
      </c>
      <c r="M6791" t="str">
        <f>VLOOKUP($C6791,Customer!$A$2:$F$793,4,FALSE)</f>
        <v>Amsterdam</v>
      </c>
      <c r="N6791" t="str">
        <f>VLOOKUP($C6791,Customer!$A$2:$F$793,5,FALSE)</f>
        <v>Central</v>
      </c>
      <c r="O6791" t="str">
        <f>VLOOKUP($C6791,Customer!$A$2:$F$793,6,FALSE)</f>
        <v>Corporate</v>
      </c>
      <c r="P6791" t="str">
        <f>VLOOKUP(E6791,Product!$B$2:$C$1811,2,FALSE)</f>
        <v>Office Supplies</v>
      </c>
      <c r="Q6791" t="str">
        <f>VLOOKUP(E6791,CHOOSE({1,2},Product!$B$2:$B$1811,Product!$A$2:$A$1811),2,FALSE)</f>
        <v>Binders</v>
      </c>
      <c r="R6791" t="str">
        <f t="shared" si="106"/>
        <v>BN</v>
      </c>
    </row>
    <row r="6792" spans="1:18" x14ac:dyDescent="0.25">
      <c r="A6792" t="s">
        <v>6116</v>
      </c>
      <c r="B6792" s="35">
        <v>44791</v>
      </c>
      <c r="C6792" t="s">
        <v>2207</v>
      </c>
      <c r="D6792" t="s">
        <v>24</v>
      </c>
      <c r="E6792" t="s">
        <v>149</v>
      </c>
      <c r="F6792">
        <v>0.5</v>
      </c>
      <c r="G6792">
        <v>3053115.45</v>
      </c>
      <c r="H6792">
        <v>-2256650.5500000003</v>
      </c>
      <c r="I6792">
        <v>3</v>
      </c>
      <c r="J6792" t="s">
        <v>22</v>
      </c>
      <c r="K6792" t="str">
        <f>VLOOKUP(C6792,Customer!$A$2:$F$793,2,FALSE)</f>
        <v>Netherlands</v>
      </c>
      <c r="L6792" t="str">
        <f>VLOOKUP($C6792,Customer!$A$2:$F$793,3,FALSE)</f>
        <v>North Holland</v>
      </c>
      <c r="M6792" t="str">
        <f>VLOOKUP($C6792,Customer!$A$2:$F$793,4,FALSE)</f>
        <v>Amsterdam</v>
      </c>
      <c r="N6792" t="str">
        <f>VLOOKUP($C6792,Customer!$A$2:$F$793,5,FALSE)</f>
        <v>Central</v>
      </c>
      <c r="O6792" t="str">
        <f>VLOOKUP($C6792,Customer!$A$2:$F$793,6,FALSE)</f>
        <v>Corporate</v>
      </c>
      <c r="P6792" t="str">
        <f>VLOOKUP(E6792,Product!$B$2:$C$1811,2,FALSE)</f>
        <v>Office Supplies</v>
      </c>
      <c r="Q6792" t="str">
        <f>VLOOKUP(E6792,CHOOSE({1,2},Product!$B$2:$B$1811,Product!$A$2:$A$1811),2,FALSE)</f>
        <v>Storage</v>
      </c>
      <c r="R6792" t="str">
        <f t="shared" si="106"/>
        <v>BN</v>
      </c>
    </row>
    <row r="6793" spans="1:18" x14ac:dyDescent="0.25">
      <c r="A6793" t="s">
        <v>6117</v>
      </c>
      <c r="B6793" s="35">
        <v>44791</v>
      </c>
      <c r="C6793" t="s">
        <v>2148</v>
      </c>
      <c r="D6793" t="s">
        <v>24</v>
      </c>
      <c r="E6793" t="s">
        <v>2351</v>
      </c>
      <c r="F6793">
        <v>0.1</v>
      </c>
      <c r="G6793">
        <v>353984.4</v>
      </c>
      <c r="H6793">
        <v>-14749.35</v>
      </c>
      <c r="I6793">
        <v>4</v>
      </c>
      <c r="J6793" t="s">
        <v>22</v>
      </c>
      <c r="K6793" t="str">
        <f>VLOOKUP(C6793,Customer!$A$2:$F$793,2,FALSE)</f>
        <v>Spain</v>
      </c>
      <c r="L6793" t="str">
        <f>VLOOKUP($C6793,Customer!$A$2:$F$793,3,FALSE)</f>
        <v>Castile and León</v>
      </c>
      <c r="M6793" t="str">
        <f>VLOOKUP($C6793,Customer!$A$2:$F$793,4,FALSE)</f>
        <v>Palencia</v>
      </c>
      <c r="N6793" t="str">
        <f>VLOOKUP($C6793,Customer!$A$2:$F$793,5,FALSE)</f>
        <v>South</v>
      </c>
      <c r="O6793" t="str">
        <f>VLOOKUP($C6793,Customer!$A$2:$F$793,6,FALSE)</f>
        <v>Consumer</v>
      </c>
      <c r="P6793" t="str">
        <f>VLOOKUP(E6793,Product!$B$2:$C$1811,2,FALSE)</f>
        <v>Office Supplies</v>
      </c>
      <c r="Q6793" t="str">
        <f>VLOOKUP(E6793,CHOOSE({1,2},Product!$B$2:$B$1811,Product!$A$2:$A$1811),2,FALSE)</f>
        <v>Labels</v>
      </c>
      <c r="R6793" t="str">
        <f t="shared" si="106"/>
        <v>BN</v>
      </c>
    </row>
    <row r="6794" spans="1:18" x14ac:dyDescent="0.25">
      <c r="A6794" t="s">
        <v>6118</v>
      </c>
      <c r="B6794" s="35">
        <v>44791</v>
      </c>
      <c r="C6794" t="s">
        <v>598</v>
      </c>
      <c r="D6794" t="s">
        <v>24</v>
      </c>
      <c r="E6794" t="s">
        <v>937</v>
      </c>
      <c r="F6794">
        <v>0</v>
      </c>
      <c r="G6794">
        <v>1548681.75</v>
      </c>
      <c r="H6794">
        <v>294987</v>
      </c>
      <c r="I6794">
        <v>2</v>
      </c>
      <c r="J6794" t="s">
        <v>22</v>
      </c>
      <c r="K6794" t="str">
        <f>VLOOKUP(C6794,Customer!$A$2:$F$793,2,FALSE)</f>
        <v>Germany</v>
      </c>
      <c r="L6794" t="str">
        <f>VLOOKUP($C6794,Customer!$A$2:$F$793,3,FALSE)</f>
        <v>North Rhine-Westphalia</v>
      </c>
      <c r="M6794" t="str">
        <f>VLOOKUP($C6794,Customer!$A$2:$F$793,4,FALSE)</f>
        <v>Cologne</v>
      </c>
      <c r="N6794" t="str">
        <f>VLOOKUP($C6794,Customer!$A$2:$F$793,5,FALSE)</f>
        <v>Central</v>
      </c>
      <c r="O6794" t="str">
        <f>VLOOKUP($C6794,Customer!$A$2:$F$793,6,FALSE)</f>
        <v>Consumer</v>
      </c>
      <c r="P6794" t="str">
        <f>VLOOKUP(E6794,Product!$B$2:$C$1811,2,FALSE)</f>
        <v>Office Supplies</v>
      </c>
      <c r="Q6794" t="str">
        <f>VLOOKUP(E6794,CHOOSE({1,2},Product!$B$2:$B$1811,Product!$A$2:$A$1811),2,FALSE)</f>
        <v>Art</v>
      </c>
      <c r="R6794" t="str">
        <f t="shared" si="106"/>
        <v>BN</v>
      </c>
    </row>
    <row r="6795" spans="1:18" x14ac:dyDescent="0.25">
      <c r="A6795" t="s">
        <v>6118</v>
      </c>
      <c r="B6795" s="35">
        <v>44791</v>
      </c>
      <c r="C6795" t="s">
        <v>598</v>
      </c>
      <c r="D6795" t="s">
        <v>24</v>
      </c>
      <c r="E6795" t="s">
        <v>1163</v>
      </c>
      <c r="F6795">
        <v>0</v>
      </c>
      <c r="G6795">
        <v>383483.10000000003</v>
      </c>
      <c r="H6795">
        <v>176992.2</v>
      </c>
      <c r="I6795">
        <v>3</v>
      </c>
      <c r="J6795" t="s">
        <v>22</v>
      </c>
      <c r="K6795" t="str">
        <f>VLOOKUP(C6795,Customer!$A$2:$F$793,2,FALSE)</f>
        <v>Germany</v>
      </c>
      <c r="L6795" t="str">
        <f>VLOOKUP($C6795,Customer!$A$2:$F$793,3,FALSE)</f>
        <v>North Rhine-Westphalia</v>
      </c>
      <c r="M6795" t="str">
        <f>VLOOKUP($C6795,Customer!$A$2:$F$793,4,FALSE)</f>
        <v>Cologne</v>
      </c>
      <c r="N6795" t="str">
        <f>VLOOKUP($C6795,Customer!$A$2:$F$793,5,FALSE)</f>
        <v>Central</v>
      </c>
      <c r="O6795" t="str">
        <f>VLOOKUP($C6795,Customer!$A$2:$F$793,6,FALSE)</f>
        <v>Consumer</v>
      </c>
      <c r="P6795" t="str">
        <f>VLOOKUP(E6795,Product!$B$2:$C$1811,2,FALSE)</f>
        <v>Office Supplies</v>
      </c>
      <c r="Q6795" t="str">
        <f>VLOOKUP(E6795,CHOOSE({1,2},Product!$B$2:$B$1811,Product!$A$2:$A$1811),2,FALSE)</f>
        <v>Binders</v>
      </c>
      <c r="R6795" t="str">
        <f t="shared" si="106"/>
        <v>BN</v>
      </c>
    </row>
    <row r="6796" spans="1:18" x14ac:dyDescent="0.25">
      <c r="A6796" t="s">
        <v>6118</v>
      </c>
      <c r="B6796" s="35">
        <v>44791</v>
      </c>
      <c r="C6796" t="s">
        <v>598</v>
      </c>
      <c r="D6796" t="s">
        <v>24</v>
      </c>
      <c r="E6796" t="s">
        <v>88</v>
      </c>
      <c r="F6796">
        <v>0</v>
      </c>
      <c r="G6796">
        <v>1430686.95</v>
      </c>
      <c r="H6796">
        <v>427731.15</v>
      </c>
      <c r="I6796">
        <v>2</v>
      </c>
      <c r="J6796" t="s">
        <v>22</v>
      </c>
      <c r="K6796" t="str">
        <f>VLOOKUP(C6796,Customer!$A$2:$F$793,2,FALSE)</f>
        <v>Germany</v>
      </c>
      <c r="L6796" t="str">
        <f>VLOOKUP($C6796,Customer!$A$2:$F$793,3,FALSE)</f>
        <v>North Rhine-Westphalia</v>
      </c>
      <c r="M6796" t="str">
        <f>VLOOKUP($C6796,Customer!$A$2:$F$793,4,FALSE)</f>
        <v>Cologne</v>
      </c>
      <c r="N6796" t="str">
        <f>VLOOKUP($C6796,Customer!$A$2:$F$793,5,FALSE)</f>
        <v>Central</v>
      </c>
      <c r="O6796" t="str">
        <f>VLOOKUP($C6796,Customer!$A$2:$F$793,6,FALSE)</f>
        <v>Consumer</v>
      </c>
      <c r="P6796" t="str">
        <f>VLOOKUP(E6796,Product!$B$2:$C$1811,2,FALSE)</f>
        <v>Office Supplies</v>
      </c>
      <c r="Q6796" t="str">
        <f>VLOOKUP(E6796,CHOOSE({1,2},Product!$B$2:$B$1811,Product!$A$2:$A$1811),2,FALSE)</f>
        <v>Binders</v>
      </c>
      <c r="R6796" t="str">
        <f t="shared" si="106"/>
        <v>BN</v>
      </c>
    </row>
    <row r="6797" spans="1:18" x14ac:dyDescent="0.25">
      <c r="A6797" t="s">
        <v>6118</v>
      </c>
      <c r="B6797" s="35">
        <v>44791</v>
      </c>
      <c r="C6797" t="s">
        <v>598</v>
      </c>
      <c r="D6797" t="s">
        <v>24</v>
      </c>
      <c r="E6797" t="s">
        <v>1838</v>
      </c>
      <c r="F6797">
        <v>0</v>
      </c>
      <c r="G6797">
        <v>870211.65</v>
      </c>
      <c r="H6797">
        <v>442480.5</v>
      </c>
      <c r="I6797">
        <v>3</v>
      </c>
      <c r="J6797" t="s">
        <v>26</v>
      </c>
      <c r="K6797" t="str">
        <f>VLOOKUP(C6797,Customer!$A$2:$F$793,2,FALSE)</f>
        <v>Germany</v>
      </c>
      <c r="L6797" t="str">
        <f>VLOOKUP($C6797,Customer!$A$2:$F$793,3,FALSE)</f>
        <v>North Rhine-Westphalia</v>
      </c>
      <c r="M6797" t="str">
        <f>VLOOKUP($C6797,Customer!$A$2:$F$793,4,FALSE)</f>
        <v>Cologne</v>
      </c>
      <c r="N6797" t="str">
        <f>VLOOKUP($C6797,Customer!$A$2:$F$793,5,FALSE)</f>
        <v>Central</v>
      </c>
      <c r="O6797" t="str">
        <f>VLOOKUP($C6797,Customer!$A$2:$F$793,6,FALSE)</f>
        <v>Consumer</v>
      </c>
      <c r="P6797" t="str">
        <f>VLOOKUP(E6797,Product!$B$2:$C$1811,2,FALSE)</f>
        <v>Office Supplies</v>
      </c>
      <c r="Q6797" t="str">
        <f>VLOOKUP(E6797,CHOOSE({1,2},Product!$B$2:$B$1811,Product!$A$2:$A$1811),2,FALSE)</f>
        <v>Fasteners</v>
      </c>
      <c r="R6797" t="str">
        <f t="shared" si="106"/>
        <v>BN</v>
      </c>
    </row>
    <row r="6798" spans="1:18" x14ac:dyDescent="0.25">
      <c r="A6798" t="s">
        <v>6118</v>
      </c>
      <c r="B6798" s="35">
        <v>44791</v>
      </c>
      <c r="C6798" t="s">
        <v>598</v>
      </c>
      <c r="D6798" t="s">
        <v>24</v>
      </c>
      <c r="E6798" t="s">
        <v>351</v>
      </c>
      <c r="F6798">
        <v>0.4</v>
      </c>
      <c r="G6798">
        <v>9365837.25</v>
      </c>
      <c r="H6798">
        <v>-5147523.1500000004</v>
      </c>
      <c r="I6798">
        <v>5</v>
      </c>
      <c r="J6798" t="s">
        <v>22</v>
      </c>
      <c r="K6798" t="str">
        <f>VLOOKUP(C6798,Customer!$A$2:$F$793,2,FALSE)</f>
        <v>Germany</v>
      </c>
      <c r="L6798" t="str">
        <f>VLOOKUP($C6798,Customer!$A$2:$F$793,3,FALSE)</f>
        <v>North Rhine-Westphalia</v>
      </c>
      <c r="M6798" t="str">
        <f>VLOOKUP($C6798,Customer!$A$2:$F$793,4,FALSE)</f>
        <v>Cologne</v>
      </c>
      <c r="N6798" t="str">
        <f>VLOOKUP($C6798,Customer!$A$2:$F$793,5,FALSE)</f>
        <v>Central</v>
      </c>
      <c r="O6798" t="str">
        <f>VLOOKUP($C6798,Customer!$A$2:$F$793,6,FALSE)</f>
        <v>Consumer</v>
      </c>
      <c r="P6798" t="str">
        <f>VLOOKUP(E6798,Product!$B$2:$C$1811,2,FALSE)</f>
        <v>Office Supplies</v>
      </c>
      <c r="Q6798" t="str">
        <f>VLOOKUP(E6798,CHOOSE({1,2},Product!$B$2:$B$1811,Product!$A$2:$A$1811),2,FALSE)</f>
        <v>Storage</v>
      </c>
      <c r="R6798" t="str">
        <f t="shared" si="106"/>
        <v>BN</v>
      </c>
    </row>
    <row r="6799" spans="1:18" x14ac:dyDescent="0.25">
      <c r="A6799" t="s">
        <v>6119</v>
      </c>
      <c r="B6799" s="35">
        <v>44791</v>
      </c>
      <c r="C6799" t="s">
        <v>1272</v>
      </c>
      <c r="D6799" t="s">
        <v>24</v>
      </c>
      <c r="E6799" t="s">
        <v>2573</v>
      </c>
      <c r="F6799">
        <v>0.5</v>
      </c>
      <c r="G6799">
        <v>1238945.4000000001</v>
      </c>
      <c r="H6799">
        <v>-619472.70000000007</v>
      </c>
      <c r="I6799">
        <v>2</v>
      </c>
      <c r="J6799" t="s">
        <v>22</v>
      </c>
      <c r="K6799" t="str">
        <f>VLOOKUP(C6799,Customer!$A$2:$F$793,2,FALSE)</f>
        <v>Spain</v>
      </c>
      <c r="L6799" t="str">
        <f>VLOOKUP($C6799,Customer!$A$2:$F$793,3,FALSE)</f>
        <v>Andalusía</v>
      </c>
      <c r="M6799" t="str">
        <f>VLOOKUP($C6799,Customer!$A$2:$F$793,4,FALSE)</f>
        <v>Fuengirola</v>
      </c>
      <c r="N6799" t="str">
        <f>VLOOKUP($C6799,Customer!$A$2:$F$793,5,FALSE)</f>
        <v>South</v>
      </c>
      <c r="O6799" t="str">
        <f>VLOOKUP($C6799,Customer!$A$2:$F$793,6,FALSE)</f>
        <v>Consumer</v>
      </c>
      <c r="P6799" t="str">
        <f>VLOOKUP(E6799,Product!$B$2:$C$1811,2,FALSE)</f>
        <v>Technology</v>
      </c>
      <c r="Q6799" t="str">
        <f>VLOOKUP(E6799,CHOOSE({1,2},Product!$B$2:$B$1811,Product!$A$2:$A$1811),2,FALSE)</f>
        <v>Accessories</v>
      </c>
      <c r="R6799" t="str">
        <f t="shared" si="106"/>
        <v>AZ</v>
      </c>
    </row>
    <row r="6800" spans="1:18" x14ac:dyDescent="0.25">
      <c r="A6800" t="s">
        <v>6119</v>
      </c>
      <c r="B6800" s="35">
        <v>44791</v>
      </c>
      <c r="C6800" t="s">
        <v>1272</v>
      </c>
      <c r="D6800" t="s">
        <v>24</v>
      </c>
      <c r="E6800" t="s">
        <v>2251</v>
      </c>
      <c r="F6800">
        <v>0.5</v>
      </c>
      <c r="G6800">
        <v>1047203.85</v>
      </c>
      <c r="H6800">
        <v>-648971.4</v>
      </c>
      <c r="I6800">
        <v>5</v>
      </c>
      <c r="J6800" t="s">
        <v>22</v>
      </c>
      <c r="K6800" t="str">
        <f>VLOOKUP(C6800,Customer!$A$2:$F$793,2,FALSE)</f>
        <v>Spain</v>
      </c>
      <c r="L6800" t="str">
        <f>VLOOKUP($C6800,Customer!$A$2:$F$793,3,FALSE)</f>
        <v>Andalusía</v>
      </c>
      <c r="M6800" t="str">
        <f>VLOOKUP($C6800,Customer!$A$2:$F$793,4,FALSE)</f>
        <v>Fuengirola</v>
      </c>
      <c r="N6800" t="str">
        <f>VLOOKUP($C6800,Customer!$A$2:$F$793,5,FALSE)</f>
        <v>South</v>
      </c>
      <c r="O6800" t="str">
        <f>VLOOKUP($C6800,Customer!$A$2:$F$793,6,FALSE)</f>
        <v>Consumer</v>
      </c>
      <c r="P6800" t="str">
        <f>VLOOKUP(E6800,Product!$B$2:$C$1811,2,FALSE)</f>
        <v>Technology</v>
      </c>
      <c r="Q6800" t="str">
        <f>VLOOKUP(E6800,CHOOSE({1,2},Product!$B$2:$B$1811,Product!$A$2:$A$1811),2,FALSE)</f>
        <v>Accessories</v>
      </c>
      <c r="R6800" t="str">
        <f t="shared" si="106"/>
        <v>AZ</v>
      </c>
    </row>
    <row r="6801" spans="1:18" x14ac:dyDescent="0.25">
      <c r="A6801" t="s">
        <v>6118</v>
      </c>
      <c r="B6801" s="35">
        <v>44791</v>
      </c>
      <c r="C6801" t="s">
        <v>598</v>
      </c>
      <c r="D6801" t="s">
        <v>24</v>
      </c>
      <c r="E6801" t="s">
        <v>461</v>
      </c>
      <c r="F6801">
        <v>0.4</v>
      </c>
      <c r="G6801">
        <v>678470.1</v>
      </c>
      <c r="H6801">
        <v>-206490.9</v>
      </c>
      <c r="I6801">
        <v>1</v>
      </c>
      <c r="J6801" t="s">
        <v>22</v>
      </c>
      <c r="K6801" t="str">
        <f>VLOOKUP(C6801,Customer!$A$2:$F$793,2,FALSE)</f>
        <v>Germany</v>
      </c>
      <c r="L6801" t="str">
        <f>VLOOKUP($C6801,Customer!$A$2:$F$793,3,FALSE)</f>
        <v>North Rhine-Westphalia</v>
      </c>
      <c r="M6801" t="str">
        <f>VLOOKUP($C6801,Customer!$A$2:$F$793,4,FALSE)</f>
        <v>Cologne</v>
      </c>
      <c r="N6801" t="str">
        <f>VLOOKUP($C6801,Customer!$A$2:$F$793,5,FALSE)</f>
        <v>Central</v>
      </c>
      <c r="O6801" t="str">
        <f>VLOOKUP($C6801,Customer!$A$2:$F$793,6,FALSE)</f>
        <v>Consumer</v>
      </c>
      <c r="P6801" t="str">
        <f>VLOOKUP(E6801,Product!$B$2:$C$1811,2,FALSE)</f>
        <v>Technology</v>
      </c>
      <c r="Q6801" t="str">
        <f>VLOOKUP(E6801,CHOOSE({1,2},Product!$B$2:$B$1811,Product!$A$2:$A$1811),2,FALSE)</f>
        <v>Phones</v>
      </c>
      <c r="R6801" t="str">
        <f t="shared" si="106"/>
        <v>BN</v>
      </c>
    </row>
    <row r="6802" spans="1:18" x14ac:dyDescent="0.25">
      <c r="A6802" t="s">
        <v>6120</v>
      </c>
      <c r="B6802" s="35">
        <v>44792</v>
      </c>
      <c r="C6802" t="s">
        <v>1971</v>
      </c>
      <c r="D6802" t="s">
        <v>33</v>
      </c>
      <c r="E6802" t="s">
        <v>1848</v>
      </c>
      <c r="F6802">
        <v>0.2</v>
      </c>
      <c r="G6802">
        <v>3938076.45</v>
      </c>
      <c r="H6802">
        <v>-589974</v>
      </c>
      <c r="I6802">
        <v>2</v>
      </c>
      <c r="J6802" t="s">
        <v>22</v>
      </c>
      <c r="K6802" t="str">
        <f>VLOOKUP(C6802,Customer!$A$2:$F$793,2,FALSE)</f>
        <v>Italy</v>
      </c>
      <c r="L6802" t="str">
        <f>VLOOKUP($C6802,Customer!$A$2:$F$793,3,FALSE)</f>
        <v>Lazio</v>
      </c>
      <c r="M6802" t="str">
        <f>VLOOKUP($C6802,Customer!$A$2:$F$793,4,FALSE)</f>
        <v>Rome</v>
      </c>
      <c r="N6802" t="str">
        <f>VLOOKUP($C6802,Customer!$A$2:$F$793,5,FALSE)</f>
        <v>South</v>
      </c>
      <c r="O6802" t="str">
        <f>VLOOKUP($C6802,Customer!$A$2:$F$793,6,FALSE)</f>
        <v>Corporate</v>
      </c>
      <c r="P6802" t="str">
        <f>VLOOKUP(E6802,Product!$B$2:$C$1811,2,FALSE)</f>
        <v>Furniture</v>
      </c>
      <c r="Q6802" t="str">
        <f>VLOOKUP(E6802,CHOOSE({1,2},Product!$B$2:$B$1811,Product!$A$2:$A$1811),2,FALSE)</f>
        <v>Chairs</v>
      </c>
      <c r="R6802" t="str">
        <f t="shared" si="106"/>
        <v>AZ</v>
      </c>
    </row>
    <row r="6803" spans="1:18" x14ac:dyDescent="0.25">
      <c r="A6803" t="s">
        <v>6120</v>
      </c>
      <c r="B6803" s="35">
        <v>44792</v>
      </c>
      <c r="C6803" t="s">
        <v>1971</v>
      </c>
      <c r="D6803" t="s">
        <v>33</v>
      </c>
      <c r="E6803" t="s">
        <v>118</v>
      </c>
      <c r="F6803">
        <v>0.1</v>
      </c>
      <c r="G6803">
        <v>516227.25</v>
      </c>
      <c r="H6803">
        <v>162242.85</v>
      </c>
      <c r="I6803">
        <v>3</v>
      </c>
      <c r="J6803" t="s">
        <v>26</v>
      </c>
      <c r="K6803" t="str">
        <f>VLOOKUP(C6803,Customer!$A$2:$F$793,2,FALSE)</f>
        <v>Italy</v>
      </c>
      <c r="L6803" t="str">
        <f>VLOOKUP($C6803,Customer!$A$2:$F$793,3,FALSE)</f>
        <v>Lazio</v>
      </c>
      <c r="M6803" t="str">
        <f>VLOOKUP($C6803,Customer!$A$2:$F$793,4,FALSE)</f>
        <v>Rome</v>
      </c>
      <c r="N6803" t="str">
        <f>VLOOKUP($C6803,Customer!$A$2:$F$793,5,FALSE)</f>
        <v>South</v>
      </c>
      <c r="O6803" t="str">
        <f>VLOOKUP($C6803,Customer!$A$2:$F$793,6,FALSE)</f>
        <v>Corporate</v>
      </c>
      <c r="P6803" t="str">
        <f>VLOOKUP(E6803,Product!$B$2:$C$1811,2,FALSE)</f>
        <v>Office Supplies</v>
      </c>
      <c r="Q6803" t="str">
        <f>VLOOKUP(E6803,CHOOSE({1,2},Product!$B$2:$B$1811,Product!$A$2:$A$1811),2,FALSE)</f>
        <v>Binders</v>
      </c>
      <c r="R6803" t="str">
        <f t="shared" si="106"/>
        <v>AZ</v>
      </c>
    </row>
    <row r="6804" spans="1:18" x14ac:dyDescent="0.25">
      <c r="A6804" t="s">
        <v>6120</v>
      </c>
      <c r="B6804" s="35">
        <v>44792</v>
      </c>
      <c r="C6804" t="s">
        <v>1971</v>
      </c>
      <c r="D6804" t="s">
        <v>33</v>
      </c>
      <c r="E6804" t="s">
        <v>954</v>
      </c>
      <c r="F6804">
        <v>0.2</v>
      </c>
      <c r="G6804">
        <v>4896784.2</v>
      </c>
      <c r="H6804">
        <v>1474935</v>
      </c>
      <c r="I6804">
        <v>2</v>
      </c>
      <c r="J6804" t="s">
        <v>22</v>
      </c>
      <c r="K6804" t="str">
        <f>VLOOKUP(C6804,Customer!$A$2:$F$793,2,FALSE)</f>
        <v>Italy</v>
      </c>
      <c r="L6804" t="str">
        <f>VLOOKUP($C6804,Customer!$A$2:$F$793,3,FALSE)</f>
        <v>Lazio</v>
      </c>
      <c r="M6804" t="str">
        <f>VLOOKUP($C6804,Customer!$A$2:$F$793,4,FALSE)</f>
        <v>Rome</v>
      </c>
      <c r="N6804" t="str">
        <f>VLOOKUP($C6804,Customer!$A$2:$F$793,5,FALSE)</f>
        <v>South</v>
      </c>
      <c r="O6804" t="str">
        <f>VLOOKUP($C6804,Customer!$A$2:$F$793,6,FALSE)</f>
        <v>Corporate</v>
      </c>
      <c r="P6804" t="str">
        <f>VLOOKUP(E6804,Product!$B$2:$C$1811,2,FALSE)</f>
        <v>Office Supplies</v>
      </c>
      <c r="Q6804" t="str">
        <f>VLOOKUP(E6804,CHOOSE({1,2},Product!$B$2:$B$1811,Product!$A$2:$A$1811),2,FALSE)</f>
        <v>Storage</v>
      </c>
      <c r="R6804" t="str">
        <f t="shared" si="106"/>
        <v>AZ</v>
      </c>
    </row>
    <row r="6805" spans="1:18" x14ac:dyDescent="0.25">
      <c r="A6805" t="s">
        <v>6121</v>
      </c>
      <c r="B6805" s="35">
        <v>44792</v>
      </c>
      <c r="C6805" t="s">
        <v>177</v>
      </c>
      <c r="D6805" t="s">
        <v>33</v>
      </c>
      <c r="E6805" t="s">
        <v>1153</v>
      </c>
      <c r="F6805">
        <v>0.5</v>
      </c>
      <c r="G6805">
        <v>3790582.95</v>
      </c>
      <c r="H6805">
        <v>-3716836.2</v>
      </c>
      <c r="I6805">
        <v>4</v>
      </c>
      <c r="J6805" t="s">
        <v>26</v>
      </c>
      <c r="K6805" t="str">
        <f>VLOOKUP(C6805,Customer!$A$2:$F$793,2,FALSE)</f>
        <v>Spain</v>
      </c>
      <c r="L6805" t="str">
        <f>VLOOKUP($C6805,Customer!$A$2:$F$793,3,FALSE)</f>
        <v>Madrid</v>
      </c>
      <c r="M6805" t="str">
        <f>VLOOKUP($C6805,Customer!$A$2:$F$793,4,FALSE)</f>
        <v>Coslada</v>
      </c>
      <c r="N6805" t="str">
        <f>VLOOKUP($C6805,Customer!$A$2:$F$793,5,FALSE)</f>
        <v>South</v>
      </c>
      <c r="O6805" t="str">
        <f>VLOOKUP($C6805,Customer!$A$2:$F$793,6,FALSE)</f>
        <v>Corporate</v>
      </c>
      <c r="P6805" t="str">
        <f>VLOOKUP(E6805,Product!$B$2:$C$1811,2,FALSE)</f>
        <v>Office Supplies</v>
      </c>
      <c r="Q6805" t="str">
        <f>VLOOKUP(E6805,CHOOSE({1,2},Product!$B$2:$B$1811,Product!$A$2:$A$1811),2,FALSE)</f>
        <v>Storage</v>
      </c>
      <c r="R6805" t="str">
        <f t="shared" si="106"/>
        <v>BN</v>
      </c>
    </row>
    <row r="6806" spans="1:18" x14ac:dyDescent="0.25">
      <c r="A6806" t="s">
        <v>6120</v>
      </c>
      <c r="B6806" s="35">
        <v>44792</v>
      </c>
      <c r="C6806" t="s">
        <v>1971</v>
      </c>
      <c r="D6806" t="s">
        <v>33</v>
      </c>
      <c r="E6806" t="s">
        <v>2251</v>
      </c>
      <c r="F6806">
        <v>0.1</v>
      </c>
      <c r="G6806">
        <v>1504433.7</v>
      </c>
      <c r="H6806">
        <v>147493.5</v>
      </c>
      <c r="I6806">
        <v>4</v>
      </c>
      <c r="J6806" t="s">
        <v>26</v>
      </c>
      <c r="K6806" t="str">
        <f>VLOOKUP(C6806,Customer!$A$2:$F$793,2,FALSE)</f>
        <v>Italy</v>
      </c>
      <c r="L6806" t="str">
        <f>VLOOKUP($C6806,Customer!$A$2:$F$793,3,FALSE)</f>
        <v>Lazio</v>
      </c>
      <c r="M6806" t="str">
        <f>VLOOKUP($C6806,Customer!$A$2:$F$793,4,FALSE)</f>
        <v>Rome</v>
      </c>
      <c r="N6806" t="str">
        <f>VLOOKUP($C6806,Customer!$A$2:$F$793,5,FALSE)</f>
        <v>South</v>
      </c>
      <c r="O6806" t="str">
        <f>VLOOKUP($C6806,Customer!$A$2:$F$793,6,FALSE)</f>
        <v>Corporate</v>
      </c>
      <c r="P6806" t="str">
        <f>VLOOKUP(E6806,Product!$B$2:$C$1811,2,FALSE)</f>
        <v>Technology</v>
      </c>
      <c r="Q6806" t="str">
        <f>VLOOKUP(E6806,CHOOSE({1,2},Product!$B$2:$B$1811,Product!$A$2:$A$1811),2,FALSE)</f>
        <v>Accessories</v>
      </c>
      <c r="R6806" t="str">
        <f t="shared" si="106"/>
        <v>AZ</v>
      </c>
    </row>
    <row r="6807" spans="1:18" x14ac:dyDescent="0.25">
      <c r="A6807" t="s">
        <v>6122</v>
      </c>
      <c r="B6807" s="35">
        <v>44792</v>
      </c>
      <c r="C6807" t="s">
        <v>2375</v>
      </c>
      <c r="D6807" t="s">
        <v>24</v>
      </c>
      <c r="E6807" t="s">
        <v>1654</v>
      </c>
      <c r="F6807">
        <v>0</v>
      </c>
      <c r="G6807">
        <v>15545814.9</v>
      </c>
      <c r="H6807">
        <v>4970530.95</v>
      </c>
      <c r="I6807">
        <v>2</v>
      </c>
      <c r="J6807" t="s">
        <v>26</v>
      </c>
      <c r="K6807" t="str">
        <f>VLOOKUP(C6807,Customer!$A$2:$F$793,2,FALSE)</f>
        <v>United Kingdom</v>
      </c>
      <c r="L6807" t="str">
        <f>VLOOKUP($C6807,Customer!$A$2:$F$793,3,FALSE)</f>
        <v>England</v>
      </c>
      <c r="M6807" t="str">
        <f>VLOOKUP($C6807,Customer!$A$2:$F$793,4,FALSE)</f>
        <v>Gloucester</v>
      </c>
      <c r="N6807" t="str">
        <f>VLOOKUP($C6807,Customer!$A$2:$F$793,5,FALSE)</f>
        <v>North</v>
      </c>
      <c r="O6807" t="str">
        <f>VLOOKUP($C6807,Customer!$A$2:$F$793,6,FALSE)</f>
        <v>Corporate</v>
      </c>
      <c r="P6807" t="str">
        <f>VLOOKUP(E6807,Product!$B$2:$C$1811,2,FALSE)</f>
        <v>Office Supplies</v>
      </c>
      <c r="Q6807" t="str">
        <f>VLOOKUP(E6807,CHOOSE({1,2},Product!$B$2:$B$1811,Product!$A$2:$A$1811),2,FALSE)</f>
        <v>Appliances</v>
      </c>
      <c r="R6807" t="str">
        <f t="shared" si="106"/>
        <v>AZ</v>
      </c>
    </row>
    <row r="6808" spans="1:18" x14ac:dyDescent="0.25">
      <c r="A6808" t="s">
        <v>6123</v>
      </c>
      <c r="B6808" s="35">
        <v>44792</v>
      </c>
      <c r="C6808" t="s">
        <v>773</v>
      </c>
      <c r="D6808" t="s">
        <v>20</v>
      </c>
      <c r="E6808" t="s">
        <v>355</v>
      </c>
      <c r="F6808">
        <v>0</v>
      </c>
      <c r="G6808">
        <v>5088525.75</v>
      </c>
      <c r="H6808">
        <v>560475.30000000005</v>
      </c>
      <c r="I6808">
        <v>7</v>
      </c>
      <c r="J6808" t="s">
        <v>26</v>
      </c>
      <c r="K6808" t="str">
        <f>VLOOKUP(C6808,Customer!$A$2:$F$793,2,FALSE)</f>
        <v>United Kingdom</v>
      </c>
      <c r="L6808" t="str">
        <f>VLOOKUP($C6808,Customer!$A$2:$F$793,3,FALSE)</f>
        <v>England</v>
      </c>
      <c r="M6808" t="str">
        <f>VLOOKUP($C6808,Customer!$A$2:$F$793,4,FALSE)</f>
        <v>Bideford</v>
      </c>
      <c r="N6808" t="str">
        <f>VLOOKUP($C6808,Customer!$A$2:$F$793,5,FALSE)</f>
        <v>North</v>
      </c>
      <c r="O6808" t="str">
        <f>VLOOKUP($C6808,Customer!$A$2:$F$793,6,FALSE)</f>
        <v>Consumer</v>
      </c>
      <c r="P6808" t="str">
        <f>VLOOKUP(E6808,Product!$B$2:$C$1811,2,FALSE)</f>
        <v>Office Supplies</v>
      </c>
      <c r="Q6808" t="str">
        <f>VLOOKUP(E6808,CHOOSE({1,2},Product!$B$2:$B$1811,Product!$A$2:$A$1811),2,FALSE)</f>
        <v>Binders</v>
      </c>
      <c r="R6808" t="str">
        <f t="shared" si="106"/>
        <v>AZ</v>
      </c>
    </row>
    <row r="6809" spans="1:18" x14ac:dyDescent="0.25">
      <c r="A6809" t="s">
        <v>6123</v>
      </c>
      <c r="B6809" s="35">
        <v>44792</v>
      </c>
      <c r="C6809" t="s">
        <v>773</v>
      </c>
      <c r="D6809" t="s">
        <v>20</v>
      </c>
      <c r="E6809" t="s">
        <v>1343</v>
      </c>
      <c r="F6809">
        <v>0</v>
      </c>
      <c r="G6809">
        <v>604723.35</v>
      </c>
      <c r="H6809">
        <v>162242.85</v>
      </c>
      <c r="I6809">
        <v>6</v>
      </c>
      <c r="J6809" t="s">
        <v>26</v>
      </c>
      <c r="K6809" t="str">
        <f>VLOOKUP(C6809,Customer!$A$2:$F$793,2,FALSE)</f>
        <v>United Kingdom</v>
      </c>
      <c r="L6809" t="str">
        <f>VLOOKUP($C6809,Customer!$A$2:$F$793,3,FALSE)</f>
        <v>England</v>
      </c>
      <c r="M6809" t="str">
        <f>VLOOKUP($C6809,Customer!$A$2:$F$793,4,FALSE)</f>
        <v>Bideford</v>
      </c>
      <c r="N6809" t="str">
        <f>VLOOKUP($C6809,Customer!$A$2:$F$793,5,FALSE)</f>
        <v>North</v>
      </c>
      <c r="O6809" t="str">
        <f>VLOOKUP($C6809,Customer!$A$2:$F$793,6,FALSE)</f>
        <v>Consumer</v>
      </c>
      <c r="P6809" t="str">
        <f>VLOOKUP(E6809,Product!$B$2:$C$1811,2,FALSE)</f>
        <v>Office Supplies</v>
      </c>
      <c r="Q6809" t="str">
        <f>VLOOKUP(E6809,CHOOSE({1,2},Product!$B$2:$B$1811,Product!$A$2:$A$1811),2,FALSE)</f>
        <v>Binders</v>
      </c>
      <c r="R6809" t="str">
        <f t="shared" si="106"/>
        <v>AZ</v>
      </c>
    </row>
    <row r="6810" spans="1:18" x14ac:dyDescent="0.25">
      <c r="A6810" t="s">
        <v>6123</v>
      </c>
      <c r="B6810" s="35">
        <v>44792</v>
      </c>
      <c r="C6810" t="s">
        <v>773</v>
      </c>
      <c r="D6810" t="s">
        <v>20</v>
      </c>
      <c r="E6810" t="s">
        <v>375</v>
      </c>
      <c r="F6810">
        <v>0.1</v>
      </c>
      <c r="G6810">
        <v>796464.9</v>
      </c>
      <c r="H6810">
        <v>14749.35</v>
      </c>
      <c r="I6810">
        <v>2</v>
      </c>
      <c r="J6810" t="s">
        <v>22</v>
      </c>
      <c r="K6810" t="str">
        <f>VLOOKUP(C6810,Customer!$A$2:$F$793,2,FALSE)</f>
        <v>United Kingdom</v>
      </c>
      <c r="L6810" t="str">
        <f>VLOOKUP($C6810,Customer!$A$2:$F$793,3,FALSE)</f>
        <v>England</v>
      </c>
      <c r="M6810" t="str">
        <f>VLOOKUP($C6810,Customer!$A$2:$F$793,4,FALSE)</f>
        <v>Bideford</v>
      </c>
      <c r="N6810" t="str">
        <f>VLOOKUP($C6810,Customer!$A$2:$F$793,5,FALSE)</f>
        <v>North</v>
      </c>
      <c r="O6810" t="str">
        <f>VLOOKUP($C6810,Customer!$A$2:$F$793,6,FALSE)</f>
        <v>Consumer</v>
      </c>
      <c r="P6810" t="str">
        <f>VLOOKUP(E6810,Product!$B$2:$C$1811,2,FALSE)</f>
        <v>Office Supplies</v>
      </c>
      <c r="Q6810" t="str">
        <f>VLOOKUP(E6810,CHOOSE({1,2},Product!$B$2:$B$1811,Product!$A$2:$A$1811),2,FALSE)</f>
        <v>Storage</v>
      </c>
      <c r="R6810" t="str">
        <f t="shared" si="106"/>
        <v>AZ</v>
      </c>
    </row>
    <row r="6811" spans="1:18" x14ac:dyDescent="0.25">
      <c r="A6811" t="s">
        <v>6124</v>
      </c>
      <c r="B6811" s="35">
        <v>44792</v>
      </c>
      <c r="C6811" t="s">
        <v>1503</v>
      </c>
      <c r="D6811" t="s">
        <v>24</v>
      </c>
      <c r="E6811" t="s">
        <v>1423</v>
      </c>
      <c r="F6811">
        <v>0</v>
      </c>
      <c r="G6811">
        <v>10929268.35</v>
      </c>
      <c r="H6811">
        <v>3938076.45</v>
      </c>
      <c r="I6811">
        <v>5</v>
      </c>
      <c r="J6811" t="s">
        <v>26</v>
      </c>
      <c r="K6811" t="str">
        <f>VLOOKUP(C6811,Customer!$A$2:$F$793,2,FALSE)</f>
        <v>Germany</v>
      </c>
      <c r="L6811" t="str">
        <f>VLOOKUP($C6811,Customer!$A$2:$F$793,3,FALSE)</f>
        <v>Bavaria</v>
      </c>
      <c r="M6811" t="str">
        <f>VLOOKUP($C6811,Customer!$A$2:$F$793,4,FALSE)</f>
        <v>Aschaffenburg</v>
      </c>
      <c r="N6811" t="str">
        <f>VLOOKUP($C6811,Customer!$A$2:$F$793,5,FALSE)</f>
        <v>Central</v>
      </c>
      <c r="O6811" t="str">
        <f>VLOOKUP($C6811,Customer!$A$2:$F$793,6,FALSE)</f>
        <v>Corporate</v>
      </c>
      <c r="P6811" t="str">
        <f>VLOOKUP(E6811,Product!$B$2:$C$1811,2,FALSE)</f>
        <v>Furniture</v>
      </c>
      <c r="Q6811" t="str">
        <f>VLOOKUP(E6811,CHOOSE({1,2},Product!$B$2:$B$1811,Product!$A$2:$A$1811),2,FALSE)</f>
        <v>Bookcases</v>
      </c>
      <c r="R6811" t="str">
        <f t="shared" si="106"/>
        <v>AZ</v>
      </c>
    </row>
    <row r="6812" spans="1:18" x14ac:dyDescent="0.25">
      <c r="A6812" t="s">
        <v>6125</v>
      </c>
      <c r="B6812" s="35">
        <v>44792</v>
      </c>
      <c r="C6812" t="s">
        <v>796</v>
      </c>
      <c r="D6812" t="s">
        <v>24</v>
      </c>
      <c r="E6812" t="s">
        <v>165</v>
      </c>
      <c r="F6812">
        <v>0</v>
      </c>
      <c r="G6812">
        <v>235989.6</v>
      </c>
      <c r="H6812">
        <v>29498.7</v>
      </c>
      <c r="I6812">
        <v>1</v>
      </c>
      <c r="J6812" t="s">
        <v>22</v>
      </c>
      <c r="K6812" t="str">
        <f>VLOOKUP(C6812,Customer!$A$2:$F$793,2,FALSE)</f>
        <v>Portugal</v>
      </c>
      <c r="L6812" t="str">
        <f>VLOOKUP($C6812,Customer!$A$2:$F$793,3,FALSE)</f>
        <v>Porto</v>
      </c>
      <c r="M6812" t="str">
        <f>VLOOKUP($C6812,Customer!$A$2:$F$793,4,FALSE)</f>
        <v>Vila Nova de Gaia</v>
      </c>
      <c r="N6812" t="str">
        <f>VLOOKUP($C6812,Customer!$A$2:$F$793,5,FALSE)</f>
        <v>South</v>
      </c>
      <c r="O6812" t="str">
        <f>VLOOKUP($C6812,Customer!$A$2:$F$793,6,FALSE)</f>
        <v>Consumer</v>
      </c>
      <c r="P6812" t="str">
        <f>VLOOKUP(E6812,Product!$B$2:$C$1811,2,FALSE)</f>
        <v>Office Supplies</v>
      </c>
      <c r="Q6812" t="str">
        <f>VLOOKUP(E6812,CHOOSE({1,2},Product!$B$2:$B$1811,Product!$A$2:$A$1811),2,FALSE)</f>
        <v>Fasteners</v>
      </c>
      <c r="R6812" t="str">
        <f t="shared" si="106"/>
        <v>AZ</v>
      </c>
    </row>
    <row r="6813" spans="1:18" x14ac:dyDescent="0.25">
      <c r="A6813" t="s">
        <v>6125</v>
      </c>
      <c r="B6813" s="35">
        <v>44792</v>
      </c>
      <c r="C6813" t="s">
        <v>796</v>
      </c>
      <c r="D6813" t="s">
        <v>24</v>
      </c>
      <c r="E6813" t="s">
        <v>2569</v>
      </c>
      <c r="F6813">
        <v>0</v>
      </c>
      <c r="G6813">
        <v>722718.15</v>
      </c>
      <c r="H6813">
        <v>294987</v>
      </c>
      <c r="I6813">
        <v>5</v>
      </c>
      <c r="J6813" t="s">
        <v>22</v>
      </c>
      <c r="K6813" t="str">
        <f>VLOOKUP(C6813,Customer!$A$2:$F$793,2,FALSE)</f>
        <v>Portugal</v>
      </c>
      <c r="L6813" t="str">
        <f>VLOOKUP($C6813,Customer!$A$2:$F$793,3,FALSE)</f>
        <v>Porto</v>
      </c>
      <c r="M6813" t="str">
        <f>VLOOKUP($C6813,Customer!$A$2:$F$793,4,FALSE)</f>
        <v>Vila Nova de Gaia</v>
      </c>
      <c r="N6813" t="str">
        <f>VLOOKUP($C6813,Customer!$A$2:$F$793,5,FALSE)</f>
        <v>South</v>
      </c>
      <c r="O6813" t="str">
        <f>VLOOKUP($C6813,Customer!$A$2:$F$793,6,FALSE)</f>
        <v>Consumer</v>
      </c>
      <c r="P6813" t="str">
        <f>VLOOKUP(E6813,Product!$B$2:$C$1811,2,FALSE)</f>
        <v>Office Supplies</v>
      </c>
      <c r="Q6813" t="str">
        <f>VLOOKUP(E6813,CHOOSE({1,2},Product!$B$2:$B$1811,Product!$A$2:$A$1811),2,FALSE)</f>
        <v>Labels</v>
      </c>
      <c r="R6813" t="str">
        <f t="shared" si="106"/>
        <v>AZ</v>
      </c>
    </row>
    <row r="6814" spans="1:18" x14ac:dyDescent="0.25">
      <c r="A6814" t="s">
        <v>6126</v>
      </c>
      <c r="B6814" s="35">
        <v>44792</v>
      </c>
      <c r="C6814" t="s">
        <v>1612</v>
      </c>
      <c r="D6814" t="s">
        <v>24</v>
      </c>
      <c r="E6814" t="s">
        <v>339</v>
      </c>
      <c r="F6814">
        <v>0.15</v>
      </c>
      <c r="G6814">
        <v>24026691.150000002</v>
      </c>
      <c r="H6814">
        <v>-2256650.5500000003</v>
      </c>
      <c r="I6814">
        <v>3</v>
      </c>
      <c r="J6814" t="s">
        <v>22</v>
      </c>
      <c r="K6814" t="str">
        <f>VLOOKUP(C6814,Customer!$A$2:$F$793,2,FALSE)</f>
        <v>Austria</v>
      </c>
      <c r="L6814" t="str">
        <f>VLOOKUP($C6814,Customer!$A$2:$F$793,3,FALSE)</f>
        <v>Vienna</v>
      </c>
      <c r="M6814" t="str">
        <f>VLOOKUP($C6814,Customer!$A$2:$F$793,4,FALSE)</f>
        <v>Vienna</v>
      </c>
      <c r="N6814" t="str">
        <f>VLOOKUP($C6814,Customer!$A$2:$F$793,5,FALSE)</f>
        <v>Central</v>
      </c>
      <c r="O6814" t="str">
        <f>VLOOKUP($C6814,Customer!$A$2:$F$793,6,FALSE)</f>
        <v>Consumer</v>
      </c>
      <c r="P6814" t="str">
        <f>VLOOKUP(E6814,Product!$B$2:$C$1811,2,FALSE)</f>
        <v>Technology</v>
      </c>
      <c r="Q6814" t="str">
        <f>VLOOKUP(E6814,CHOOSE({1,2},Product!$B$2:$B$1811,Product!$A$2:$A$1811),2,FALSE)</f>
        <v>Phones</v>
      </c>
      <c r="R6814" t="str">
        <f t="shared" si="106"/>
        <v>BN</v>
      </c>
    </row>
    <row r="6815" spans="1:18" x14ac:dyDescent="0.25">
      <c r="A6815" t="s">
        <v>6127</v>
      </c>
      <c r="B6815" s="35">
        <v>44793</v>
      </c>
      <c r="C6815" t="s">
        <v>274</v>
      </c>
      <c r="D6815" t="s">
        <v>51</v>
      </c>
      <c r="E6815" t="s">
        <v>2579</v>
      </c>
      <c r="F6815">
        <v>0</v>
      </c>
      <c r="G6815">
        <v>10162302.15</v>
      </c>
      <c r="H6815">
        <v>1415937.6</v>
      </c>
      <c r="I6815">
        <v>6</v>
      </c>
      <c r="J6815" t="s">
        <v>26</v>
      </c>
      <c r="K6815" t="str">
        <f>VLOOKUP(C6815,Customer!$A$2:$F$793,2,FALSE)</f>
        <v>Germany</v>
      </c>
      <c r="L6815" t="str">
        <f>VLOOKUP($C6815,Customer!$A$2:$F$793,3,FALSE)</f>
        <v>North Rhine-Westphalia</v>
      </c>
      <c r="M6815" t="str">
        <f>VLOOKUP($C6815,Customer!$A$2:$F$793,4,FALSE)</f>
        <v>Bonn</v>
      </c>
      <c r="N6815" t="str">
        <f>VLOOKUP($C6815,Customer!$A$2:$F$793,5,FALSE)</f>
        <v>Central</v>
      </c>
      <c r="O6815" t="str">
        <f>VLOOKUP($C6815,Customer!$A$2:$F$793,6,FALSE)</f>
        <v>Consumer</v>
      </c>
      <c r="P6815" t="str">
        <f>VLOOKUP(E6815,Product!$B$2:$C$1811,2,FALSE)</f>
        <v>Furniture</v>
      </c>
      <c r="Q6815" t="str">
        <f>VLOOKUP(E6815,CHOOSE({1,2},Product!$B$2:$B$1811,Product!$A$2:$A$1811),2,FALSE)</f>
        <v>Furnishings</v>
      </c>
      <c r="R6815" t="str">
        <f t="shared" si="106"/>
        <v>AZ</v>
      </c>
    </row>
    <row r="6816" spans="1:18" x14ac:dyDescent="0.25">
      <c r="A6816" t="s">
        <v>6128</v>
      </c>
      <c r="B6816" s="35">
        <v>44793</v>
      </c>
      <c r="C6816" t="s">
        <v>2580</v>
      </c>
      <c r="D6816" t="s">
        <v>33</v>
      </c>
      <c r="E6816" t="s">
        <v>1458</v>
      </c>
      <c r="F6816">
        <v>0</v>
      </c>
      <c r="G6816">
        <v>265488.3</v>
      </c>
      <c r="H6816">
        <v>29498.7</v>
      </c>
      <c r="I6816">
        <v>3</v>
      </c>
      <c r="J6816" t="s">
        <v>22</v>
      </c>
      <c r="K6816" t="str">
        <f>VLOOKUP(C6816,Customer!$A$2:$F$793,2,FALSE)</f>
        <v>Germany</v>
      </c>
      <c r="L6816" t="str">
        <f>VLOOKUP($C6816,Customer!$A$2:$F$793,3,FALSE)</f>
        <v>North Rhine-Westphalia</v>
      </c>
      <c r="M6816" t="str">
        <f>VLOOKUP($C6816,Customer!$A$2:$F$793,4,FALSE)</f>
        <v>Langenfeld</v>
      </c>
      <c r="N6816" t="str">
        <f>VLOOKUP($C6816,Customer!$A$2:$F$793,5,FALSE)</f>
        <v>Central</v>
      </c>
      <c r="O6816" t="str">
        <f>VLOOKUP($C6816,Customer!$A$2:$F$793,6,FALSE)</f>
        <v>Corporate</v>
      </c>
      <c r="P6816" t="str">
        <f>VLOOKUP(E6816,Product!$B$2:$C$1811,2,FALSE)</f>
        <v>Office Supplies</v>
      </c>
      <c r="Q6816" t="str">
        <f>VLOOKUP(E6816,CHOOSE({1,2},Product!$B$2:$B$1811,Product!$A$2:$A$1811),2,FALSE)</f>
        <v>Binders</v>
      </c>
      <c r="R6816" t="str">
        <f t="shared" si="106"/>
        <v>AZ</v>
      </c>
    </row>
    <row r="6817" spans="1:18" x14ac:dyDescent="0.25">
      <c r="A6817" t="s">
        <v>6128</v>
      </c>
      <c r="B6817" s="35">
        <v>44793</v>
      </c>
      <c r="C6817" t="s">
        <v>2580</v>
      </c>
      <c r="D6817" t="s">
        <v>33</v>
      </c>
      <c r="E6817" t="s">
        <v>2421</v>
      </c>
      <c r="F6817">
        <v>0</v>
      </c>
      <c r="G6817">
        <v>3289105.0500000003</v>
      </c>
      <c r="H6817">
        <v>58997.4</v>
      </c>
      <c r="I6817">
        <v>3</v>
      </c>
      <c r="J6817" t="s">
        <v>26</v>
      </c>
      <c r="K6817" t="str">
        <f>VLOOKUP(C6817,Customer!$A$2:$F$793,2,FALSE)</f>
        <v>Germany</v>
      </c>
      <c r="L6817" t="str">
        <f>VLOOKUP($C6817,Customer!$A$2:$F$793,3,FALSE)</f>
        <v>North Rhine-Westphalia</v>
      </c>
      <c r="M6817" t="str">
        <f>VLOOKUP($C6817,Customer!$A$2:$F$793,4,FALSE)</f>
        <v>Langenfeld</v>
      </c>
      <c r="N6817" t="str">
        <f>VLOOKUP($C6817,Customer!$A$2:$F$793,5,FALSE)</f>
        <v>Central</v>
      </c>
      <c r="O6817" t="str">
        <f>VLOOKUP($C6817,Customer!$A$2:$F$793,6,FALSE)</f>
        <v>Corporate</v>
      </c>
      <c r="P6817" t="str">
        <f>VLOOKUP(E6817,Product!$B$2:$C$1811,2,FALSE)</f>
        <v>Technology</v>
      </c>
      <c r="Q6817" t="str">
        <f>VLOOKUP(E6817,CHOOSE({1,2},Product!$B$2:$B$1811,Product!$A$2:$A$1811),2,FALSE)</f>
        <v>Phones</v>
      </c>
      <c r="R6817" t="str">
        <f t="shared" si="106"/>
        <v>AZ</v>
      </c>
    </row>
    <row r="6818" spans="1:18" x14ac:dyDescent="0.25">
      <c r="A6818" t="s">
        <v>6129</v>
      </c>
      <c r="B6818" s="35">
        <v>44793</v>
      </c>
      <c r="C6818" t="s">
        <v>369</v>
      </c>
      <c r="D6818" t="s">
        <v>33</v>
      </c>
      <c r="E6818" t="s">
        <v>1095</v>
      </c>
      <c r="F6818">
        <v>0.1</v>
      </c>
      <c r="G6818">
        <v>634222.05000000005</v>
      </c>
      <c r="H6818">
        <v>250738.95</v>
      </c>
      <c r="I6818">
        <v>1</v>
      </c>
      <c r="J6818" t="s">
        <v>22</v>
      </c>
      <c r="K6818" t="str">
        <f>VLOOKUP(C6818,Customer!$A$2:$F$793,2,FALSE)</f>
        <v>France</v>
      </c>
      <c r="L6818" t="str">
        <f>VLOOKUP($C6818,Customer!$A$2:$F$793,3,FALSE)</f>
        <v>Ile-de-France</v>
      </c>
      <c r="M6818" t="str">
        <f>VLOOKUP($C6818,Customer!$A$2:$F$793,4,FALSE)</f>
        <v>Le Blanc-Mesnil</v>
      </c>
      <c r="N6818" t="str">
        <f>VLOOKUP($C6818,Customer!$A$2:$F$793,5,FALSE)</f>
        <v>Central</v>
      </c>
      <c r="O6818" t="str">
        <f>VLOOKUP($C6818,Customer!$A$2:$F$793,6,FALSE)</f>
        <v>Consumer</v>
      </c>
      <c r="P6818" t="str">
        <f>VLOOKUP(E6818,Product!$B$2:$C$1811,2,FALSE)</f>
        <v>Office Supplies</v>
      </c>
      <c r="Q6818" t="str">
        <f>VLOOKUP(E6818,CHOOSE({1,2},Product!$B$2:$B$1811,Product!$A$2:$A$1811),2,FALSE)</f>
        <v>Storage</v>
      </c>
      <c r="R6818" t="str">
        <f t="shared" si="106"/>
        <v>AZ</v>
      </c>
    </row>
    <row r="6819" spans="1:18" x14ac:dyDescent="0.25">
      <c r="A6819" t="s">
        <v>6130</v>
      </c>
      <c r="B6819" s="35">
        <v>44793</v>
      </c>
      <c r="C6819" t="s">
        <v>2060</v>
      </c>
      <c r="D6819" t="s">
        <v>24</v>
      </c>
      <c r="E6819" t="s">
        <v>1297</v>
      </c>
      <c r="F6819">
        <v>0</v>
      </c>
      <c r="G6819">
        <v>914459.70000000007</v>
      </c>
      <c r="H6819">
        <v>88496.1</v>
      </c>
      <c r="I6819">
        <v>5</v>
      </c>
      <c r="J6819" t="s">
        <v>26</v>
      </c>
      <c r="K6819" t="str">
        <f>VLOOKUP(C6819,Customer!$A$2:$F$793,2,FALSE)</f>
        <v>Spain</v>
      </c>
      <c r="L6819" t="str">
        <f>VLOOKUP($C6819,Customer!$A$2:$F$793,3,FALSE)</f>
        <v>Madrid</v>
      </c>
      <c r="M6819" t="str">
        <f>VLOOKUP($C6819,Customer!$A$2:$F$793,4,FALSE)</f>
        <v>Madrid</v>
      </c>
      <c r="N6819" t="str">
        <f>VLOOKUP($C6819,Customer!$A$2:$F$793,5,FALSE)</f>
        <v>South</v>
      </c>
      <c r="O6819" t="str">
        <f>VLOOKUP($C6819,Customer!$A$2:$F$793,6,FALSE)</f>
        <v>Home Office</v>
      </c>
      <c r="P6819" t="str">
        <f>VLOOKUP(E6819,Product!$B$2:$C$1811,2,FALSE)</f>
        <v>Office Supplies</v>
      </c>
      <c r="Q6819" t="str">
        <f>VLOOKUP(E6819,CHOOSE({1,2},Product!$B$2:$B$1811,Product!$A$2:$A$1811),2,FALSE)</f>
        <v>Binders</v>
      </c>
      <c r="R6819" t="str">
        <f t="shared" si="106"/>
        <v>AZ</v>
      </c>
    </row>
    <row r="6820" spans="1:18" x14ac:dyDescent="0.25">
      <c r="A6820" t="s">
        <v>6131</v>
      </c>
      <c r="B6820" s="35">
        <v>44793</v>
      </c>
      <c r="C6820" t="s">
        <v>1607</v>
      </c>
      <c r="D6820" t="s">
        <v>24</v>
      </c>
      <c r="E6820" t="s">
        <v>1684</v>
      </c>
      <c r="F6820">
        <v>0.1</v>
      </c>
      <c r="G6820">
        <v>221240.25</v>
      </c>
      <c r="H6820">
        <v>88496.1</v>
      </c>
      <c r="I6820">
        <v>2</v>
      </c>
      <c r="J6820" t="s">
        <v>26</v>
      </c>
      <c r="K6820" t="str">
        <f>VLOOKUP(C6820,Customer!$A$2:$F$793,2,FALSE)</f>
        <v>Denmark</v>
      </c>
      <c r="L6820" t="str">
        <f>VLOOKUP($C6820,Customer!$A$2:$F$793,3,FALSE)</f>
        <v>Hovedstaden</v>
      </c>
      <c r="M6820" t="str">
        <f>VLOOKUP($C6820,Customer!$A$2:$F$793,4,FALSE)</f>
        <v>Frederiksberg</v>
      </c>
      <c r="N6820" t="str">
        <f>VLOOKUP($C6820,Customer!$A$2:$F$793,5,FALSE)</f>
        <v>North</v>
      </c>
      <c r="O6820" t="str">
        <f>VLOOKUP($C6820,Customer!$A$2:$F$793,6,FALSE)</f>
        <v>Consumer</v>
      </c>
      <c r="P6820" t="str">
        <f>VLOOKUP(E6820,Product!$B$2:$C$1811,2,FALSE)</f>
        <v>Office Supplies</v>
      </c>
      <c r="Q6820" t="str">
        <f>VLOOKUP(E6820,CHOOSE({1,2},Product!$B$2:$B$1811,Product!$A$2:$A$1811),2,FALSE)</f>
        <v>Binders</v>
      </c>
      <c r="R6820" t="str">
        <f t="shared" si="106"/>
        <v>AZ</v>
      </c>
    </row>
    <row r="6821" spans="1:18" x14ac:dyDescent="0.25">
      <c r="A6821" t="s">
        <v>6132</v>
      </c>
      <c r="B6821" s="35">
        <v>44793</v>
      </c>
      <c r="C6821" t="s">
        <v>533</v>
      </c>
      <c r="D6821" t="s">
        <v>24</v>
      </c>
      <c r="E6821" t="s">
        <v>1220</v>
      </c>
      <c r="F6821">
        <v>0.5</v>
      </c>
      <c r="G6821">
        <v>1076702.55</v>
      </c>
      <c r="H6821">
        <v>-530976.6</v>
      </c>
      <c r="I6821">
        <v>3</v>
      </c>
      <c r="J6821" t="s">
        <v>22</v>
      </c>
      <c r="K6821" t="str">
        <f>VLOOKUP(C6821,Customer!$A$2:$F$793,2,FALSE)</f>
        <v>France</v>
      </c>
      <c r="L6821" t="str">
        <f>VLOOKUP($C6821,Customer!$A$2:$F$793,3,FALSE)</f>
        <v>Brittany</v>
      </c>
      <c r="M6821" t="str">
        <f>VLOOKUP($C6821,Customer!$A$2:$F$793,4,FALSE)</f>
        <v>Rennes</v>
      </c>
      <c r="N6821" t="str">
        <f>VLOOKUP($C6821,Customer!$A$2:$F$793,5,FALSE)</f>
        <v>Central</v>
      </c>
      <c r="O6821" t="str">
        <f>VLOOKUP($C6821,Customer!$A$2:$F$793,6,FALSE)</f>
        <v>Home Office</v>
      </c>
      <c r="P6821" t="str">
        <f>VLOOKUP(E6821,Product!$B$2:$C$1811,2,FALSE)</f>
        <v>Furniture</v>
      </c>
      <c r="Q6821" t="str">
        <f>VLOOKUP(E6821,CHOOSE({1,2},Product!$B$2:$B$1811,Product!$A$2:$A$1811),2,FALSE)</f>
        <v>Chairs</v>
      </c>
      <c r="R6821" t="str">
        <f t="shared" si="106"/>
        <v>AZ</v>
      </c>
    </row>
    <row r="6822" spans="1:18" x14ac:dyDescent="0.25">
      <c r="A6822" t="s">
        <v>6132</v>
      </c>
      <c r="B6822" s="35">
        <v>44793</v>
      </c>
      <c r="C6822" t="s">
        <v>533</v>
      </c>
      <c r="D6822" t="s">
        <v>24</v>
      </c>
      <c r="E6822" t="s">
        <v>462</v>
      </c>
      <c r="F6822">
        <v>0.2</v>
      </c>
      <c r="G6822">
        <v>1047203.85</v>
      </c>
      <c r="H6822">
        <v>-206490.9</v>
      </c>
      <c r="I6822">
        <v>4</v>
      </c>
      <c r="J6822" t="s">
        <v>26</v>
      </c>
      <c r="K6822" t="str">
        <f>VLOOKUP(C6822,Customer!$A$2:$F$793,2,FALSE)</f>
        <v>France</v>
      </c>
      <c r="L6822" t="str">
        <f>VLOOKUP($C6822,Customer!$A$2:$F$793,3,FALSE)</f>
        <v>Brittany</v>
      </c>
      <c r="M6822" t="str">
        <f>VLOOKUP($C6822,Customer!$A$2:$F$793,4,FALSE)</f>
        <v>Rennes</v>
      </c>
      <c r="N6822" t="str">
        <f>VLOOKUP($C6822,Customer!$A$2:$F$793,5,FALSE)</f>
        <v>Central</v>
      </c>
      <c r="O6822" t="str">
        <f>VLOOKUP($C6822,Customer!$A$2:$F$793,6,FALSE)</f>
        <v>Home Office</v>
      </c>
      <c r="P6822" t="str">
        <f>VLOOKUP(E6822,Product!$B$2:$C$1811,2,FALSE)</f>
        <v>Furniture</v>
      </c>
      <c r="Q6822" t="str">
        <f>VLOOKUP(E6822,CHOOSE({1,2},Product!$B$2:$B$1811,Product!$A$2:$A$1811),2,FALSE)</f>
        <v>Furnishings</v>
      </c>
      <c r="R6822" t="str">
        <f t="shared" si="106"/>
        <v>AZ</v>
      </c>
    </row>
    <row r="6823" spans="1:18" x14ac:dyDescent="0.25">
      <c r="A6823" t="s">
        <v>6132</v>
      </c>
      <c r="B6823" s="35">
        <v>44793</v>
      </c>
      <c r="C6823" t="s">
        <v>533</v>
      </c>
      <c r="D6823" t="s">
        <v>24</v>
      </c>
      <c r="E6823" t="s">
        <v>99</v>
      </c>
      <c r="F6823">
        <v>0.5</v>
      </c>
      <c r="G6823">
        <v>1194697.3500000001</v>
      </c>
      <c r="H6823">
        <v>-648971.4</v>
      </c>
      <c r="I6823">
        <v>3</v>
      </c>
      <c r="J6823" t="s">
        <v>26</v>
      </c>
      <c r="K6823" t="str">
        <f>VLOOKUP(C6823,Customer!$A$2:$F$793,2,FALSE)</f>
        <v>France</v>
      </c>
      <c r="L6823" t="str">
        <f>VLOOKUP($C6823,Customer!$A$2:$F$793,3,FALSE)</f>
        <v>Brittany</v>
      </c>
      <c r="M6823" t="str">
        <f>VLOOKUP($C6823,Customer!$A$2:$F$793,4,FALSE)</f>
        <v>Rennes</v>
      </c>
      <c r="N6823" t="str">
        <f>VLOOKUP($C6823,Customer!$A$2:$F$793,5,FALSE)</f>
        <v>Central</v>
      </c>
      <c r="O6823" t="str">
        <f>VLOOKUP($C6823,Customer!$A$2:$F$793,6,FALSE)</f>
        <v>Home Office</v>
      </c>
      <c r="P6823" t="str">
        <f>VLOOKUP(E6823,Product!$B$2:$C$1811,2,FALSE)</f>
        <v>Office Supplies</v>
      </c>
      <c r="Q6823" t="str">
        <f>VLOOKUP(E6823,CHOOSE({1,2},Product!$B$2:$B$1811,Product!$A$2:$A$1811),2,FALSE)</f>
        <v>Art</v>
      </c>
      <c r="R6823" t="str">
        <f t="shared" si="106"/>
        <v>AZ</v>
      </c>
    </row>
    <row r="6824" spans="1:18" x14ac:dyDescent="0.25">
      <c r="A6824" t="s">
        <v>6132</v>
      </c>
      <c r="B6824" s="35">
        <v>44793</v>
      </c>
      <c r="C6824" t="s">
        <v>533</v>
      </c>
      <c r="D6824" t="s">
        <v>24</v>
      </c>
      <c r="E6824" t="s">
        <v>621</v>
      </c>
      <c r="F6824">
        <v>0.5</v>
      </c>
      <c r="G6824">
        <v>6076732.2000000002</v>
      </c>
      <c r="H6824">
        <v>-6076732.2000000002</v>
      </c>
      <c r="I6824">
        <v>6</v>
      </c>
      <c r="J6824" t="s">
        <v>26</v>
      </c>
      <c r="K6824" t="str">
        <f>VLOOKUP(C6824,Customer!$A$2:$F$793,2,FALSE)</f>
        <v>France</v>
      </c>
      <c r="L6824" t="str">
        <f>VLOOKUP($C6824,Customer!$A$2:$F$793,3,FALSE)</f>
        <v>Brittany</v>
      </c>
      <c r="M6824" t="str">
        <f>VLOOKUP($C6824,Customer!$A$2:$F$793,4,FALSE)</f>
        <v>Rennes</v>
      </c>
      <c r="N6824" t="str">
        <f>VLOOKUP($C6824,Customer!$A$2:$F$793,5,FALSE)</f>
        <v>Central</v>
      </c>
      <c r="O6824" t="str">
        <f>VLOOKUP($C6824,Customer!$A$2:$F$793,6,FALSE)</f>
        <v>Home Office</v>
      </c>
      <c r="P6824" t="str">
        <f>VLOOKUP(E6824,Product!$B$2:$C$1811,2,FALSE)</f>
        <v>Office Supplies</v>
      </c>
      <c r="Q6824" t="str">
        <f>VLOOKUP(E6824,CHOOSE({1,2},Product!$B$2:$B$1811,Product!$A$2:$A$1811),2,FALSE)</f>
        <v>Storage</v>
      </c>
      <c r="R6824" t="str">
        <f t="shared" si="106"/>
        <v>AZ</v>
      </c>
    </row>
    <row r="6825" spans="1:18" x14ac:dyDescent="0.25">
      <c r="A6825" t="s">
        <v>6132</v>
      </c>
      <c r="B6825" s="35">
        <v>44793</v>
      </c>
      <c r="C6825" t="s">
        <v>533</v>
      </c>
      <c r="D6825" t="s">
        <v>24</v>
      </c>
      <c r="E6825" t="s">
        <v>2086</v>
      </c>
      <c r="F6825">
        <v>0.5</v>
      </c>
      <c r="G6825">
        <v>3053115.45</v>
      </c>
      <c r="H6825">
        <v>-1474935</v>
      </c>
      <c r="I6825">
        <v>2</v>
      </c>
      <c r="J6825" t="s">
        <v>26</v>
      </c>
      <c r="K6825" t="str">
        <f>VLOOKUP(C6825,Customer!$A$2:$F$793,2,FALSE)</f>
        <v>France</v>
      </c>
      <c r="L6825" t="str">
        <f>VLOOKUP($C6825,Customer!$A$2:$F$793,3,FALSE)</f>
        <v>Brittany</v>
      </c>
      <c r="M6825" t="str">
        <f>VLOOKUP($C6825,Customer!$A$2:$F$793,4,FALSE)</f>
        <v>Rennes</v>
      </c>
      <c r="N6825" t="str">
        <f>VLOOKUP($C6825,Customer!$A$2:$F$793,5,FALSE)</f>
        <v>Central</v>
      </c>
      <c r="O6825" t="str">
        <f>VLOOKUP($C6825,Customer!$A$2:$F$793,6,FALSE)</f>
        <v>Home Office</v>
      </c>
      <c r="P6825" t="str">
        <f>VLOOKUP(E6825,Product!$B$2:$C$1811,2,FALSE)</f>
        <v>Office Supplies</v>
      </c>
      <c r="Q6825" t="str">
        <f>VLOOKUP(E6825,CHOOSE({1,2},Product!$B$2:$B$1811,Product!$A$2:$A$1811),2,FALSE)</f>
        <v>Storage</v>
      </c>
      <c r="R6825" t="str">
        <f t="shared" si="106"/>
        <v>AZ</v>
      </c>
    </row>
    <row r="6826" spans="1:18" x14ac:dyDescent="0.25">
      <c r="A6826" t="s">
        <v>6133</v>
      </c>
      <c r="B6826" s="35">
        <v>44793</v>
      </c>
      <c r="C6826" t="s">
        <v>195</v>
      </c>
      <c r="D6826" t="s">
        <v>24</v>
      </c>
      <c r="E6826" t="s">
        <v>2183</v>
      </c>
      <c r="F6826">
        <v>0.5</v>
      </c>
      <c r="G6826">
        <v>7315677.6000000006</v>
      </c>
      <c r="H6826">
        <v>-1165198.6500000001</v>
      </c>
      <c r="I6826">
        <v>2</v>
      </c>
      <c r="J6826" t="s">
        <v>22</v>
      </c>
      <c r="K6826" t="str">
        <f>VLOOKUP(C6826,Customer!$A$2:$F$793,2,FALSE)</f>
        <v>France</v>
      </c>
      <c r="L6826" t="str">
        <f>VLOOKUP($C6826,Customer!$A$2:$F$793,3,FALSE)</f>
        <v>Languedoc-Roussillon-Midi-Pyrénées</v>
      </c>
      <c r="M6826" t="str">
        <f>VLOOKUP($C6826,Customer!$A$2:$F$793,4,FALSE)</f>
        <v>Muret</v>
      </c>
      <c r="N6826" t="str">
        <f>VLOOKUP($C6826,Customer!$A$2:$F$793,5,FALSE)</f>
        <v>Central</v>
      </c>
      <c r="O6826" t="str">
        <f>VLOOKUP($C6826,Customer!$A$2:$F$793,6,FALSE)</f>
        <v>Corporate</v>
      </c>
      <c r="P6826" t="str">
        <f>VLOOKUP(E6826,Product!$B$2:$C$1811,2,FALSE)</f>
        <v>Office Supplies</v>
      </c>
      <c r="Q6826" t="str">
        <f>VLOOKUP(E6826,CHOOSE({1,2},Product!$B$2:$B$1811,Product!$A$2:$A$1811),2,FALSE)</f>
        <v>Appliances</v>
      </c>
      <c r="R6826" t="str">
        <f t="shared" si="106"/>
        <v>BN</v>
      </c>
    </row>
    <row r="6827" spans="1:18" x14ac:dyDescent="0.25">
      <c r="A6827" t="s">
        <v>6134</v>
      </c>
      <c r="B6827" s="35">
        <v>44793</v>
      </c>
      <c r="C6827" t="s">
        <v>559</v>
      </c>
      <c r="D6827" t="s">
        <v>24</v>
      </c>
      <c r="E6827" t="s">
        <v>870</v>
      </c>
      <c r="F6827">
        <v>0</v>
      </c>
      <c r="G6827">
        <v>1533932.4000000001</v>
      </c>
      <c r="H6827">
        <v>280237.65000000002</v>
      </c>
      <c r="I6827">
        <v>2</v>
      </c>
      <c r="J6827" t="s">
        <v>22</v>
      </c>
      <c r="K6827" t="str">
        <f>VLOOKUP(C6827,Customer!$A$2:$F$793,2,FALSE)</f>
        <v>France</v>
      </c>
      <c r="L6827" t="str">
        <f>VLOOKUP($C6827,Customer!$A$2:$F$793,3,FALSE)</f>
        <v>Aquitaine-Limousin-Poitou-Charentes</v>
      </c>
      <c r="M6827" t="str">
        <f>VLOOKUP($C6827,Customer!$A$2:$F$793,4,FALSE)</f>
        <v>Talence</v>
      </c>
      <c r="N6827" t="str">
        <f>VLOOKUP($C6827,Customer!$A$2:$F$793,5,FALSE)</f>
        <v>Central</v>
      </c>
      <c r="O6827" t="str">
        <f>VLOOKUP($C6827,Customer!$A$2:$F$793,6,FALSE)</f>
        <v>Consumer</v>
      </c>
      <c r="P6827" t="str">
        <f>VLOOKUP(E6827,Product!$B$2:$C$1811,2,FALSE)</f>
        <v>Office Supplies</v>
      </c>
      <c r="Q6827" t="str">
        <f>VLOOKUP(E6827,CHOOSE({1,2},Product!$B$2:$B$1811,Product!$A$2:$A$1811),2,FALSE)</f>
        <v>Binders</v>
      </c>
      <c r="R6827" t="str">
        <f t="shared" si="106"/>
        <v>AZ</v>
      </c>
    </row>
    <row r="6828" spans="1:18" x14ac:dyDescent="0.25">
      <c r="A6828" t="s">
        <v>6135</v>
      </c>
      <c r="B6828" s="35">
        <v>44794</v>
      </c>
      <c r="C6828" t="s">
        <v>850</v>
      </c>
      <c r="D6828" t="s">
        <v>51</v>
      </c>
      <c r="E6828" t="s">
        <v>997</v>
      </c>
      <c r="F6828">
        <v>0.4</v>
      </c>
      <c r="G6828">
        <v>1946914.2</v>
      </c>
      <c r="H6828">
        <v>-1165198.6500000001</v>
      </c>
      <c r="I6828">
        <v>5</v>
      </c>
      <c r="J6828" t="s">
        <v>26</v>
      </c>
      <c r="K6828" t="str">
        <f>VLOOKUP(C6828,Customer!$A$2:$F$793,2,FALSE)</f>
        <v>France</v>
      </c>
      <c r="L6828" t="str">
        <f>VLOOKUP($C6828,Customer!$A$2:$F$793,3,FALSE)</f>
        <v>Provence-Alpes-Côte d'Azur</v>
      </c>
      <c r="M6828" t="str">
        <f>VLOOKUP($C6828,Customer!$A$2:$F$793,4,FALSE)</f>
        <v>Vallauris</v>
      </c>
      <c r="N6828" t="str">
        <f>VLOOKUP($C6828,Customer!$A$2:$F$793,5,FALSE)</f>
        <v>Central</v>
      </c>
      <c r="O6828" t="str">
        <f>VLOOKUP($C6828,Customer!$A$2:$F$793,6,FALSE)</f>
        <v>Home Office</v>
      </c>
      <c r="P6828" t="str">
        <f>VLOOKUP(E6828,Product!$B$2:$C$1811,2,FALSE)</f>
        <v>Furniture</v>
      </c>
      <c r="Q6828" t="str">
        <f>VLOOKUP(E6828,CHOOSE({1,2},Product!$B$2:$B$1811,Product!$A$2:$A$1811),2,FALSE)</f>
        <v>Furnishings</v>
      </c>
      <c r="R6828" t="str">
        <f t="shared" si="106"/>
        <v>BN</v>
      </c>
    </row>
    <row r="6829" spans="1:18" x14ac:dyDescent="0.25">
      <c r="A6829" t="s">
        <v>6136</v>
      </c>
      <c r="B6829" s="35">
        <v>44794</v>
      </c>
      <c r="C6829" t="s">
        <v>142</v>
      </c>
      <c r="D6829" t="s">
        <v>51</v>
      </c>
      <c r="E6829" t="s">
        <v>2397</v>
      </c>
      <c r="F6829">
        <v>0</v>
      </c>
      <c r="G6829">
        <v>368733.75</v>
      </c>
      <c r="H6829">
        <v>29498.7</v>
      </c>
      <c r="I6829">
        <v>2</v>
      </c>
      <c r="J6829" t="s">
        <v>26</v>
      </c>
      <c r="K6829" t="str">
        <f>VLOOKUP(C6829,Customer!$A$2:$F$793,2,FALSE)</f>
        <v>United Kingdom</v>
      </c>
      <c r="L6829" t="str">
        <f>VLOOKUP($C6829,Customer!$A$2:$F$793,3,FALSE)</f>
        <v>England</v>
      </c>
      <c r="M6829" t="str">
        <f>VLOOKUP($C6829,Customer!$A$2:$F$793,4,FALSE)</f>
        <v>London</v>
      </c>
      <c r="N6829" t="str">
        <f>VLOOKUP($C6829,Customer!$A$2:$F$793,5,FALSE)</f>
        <v>North</v>
      </c>
      <c r="O6829" t="str">
        <f>VLOOKUP($C6829,Customer!$A$2:$F$793,6,FALSE)</f>
        <v>Consumer</v>
      </c>
      <c r="P6829" t="str">
        <f>VLOOKUP(E6829,Product!$B$2:$C$1811,2,FALSE)</f>
        <v>Office Supplies</v>
      </c>
      <c r="Q6829" t="str">
        <f>VLOOKUP(E6829,CHOOSE({1,2},Product!$B$2:$B$1811,Product!$A$2:$A$1811),2,FALSE)</f>
        <v>Binders</v>
      </c>
      <c r="R6829" t="str">
        <f t="shared" si="106"/>
        <v>AZ</v>
      </c>
    </row>
    <row r="6830" spans="1:18" x14ac:dyDescent="0.25">
      <c r="A6830" t="s">
        <v>6135</v>
      </c>
      <c r="B6830" s="35">
        <v>44794</v>
      </c>
      <c r="C6830" t="s">
        <v>850</v>
      </c>
      <c r="D6830" t="s">
        <v>51</v>
      </c>
      <c r="E6830" t="s">
        <v>1490</v>
      </c>
      <c r="F6830">
        <v>0.1</v>
      </c>
      <c r="G6830">
        <v>1283193.45</v>
      </c>
      <c r="H6830">
        <v>235989.6</v>
      </c>
      <c r="I6830">
        <v>2</v>
      </c>
      <c r="J6830" t="s">
        <v>26</v>
      </c>
      <c r="K6830" t="str">
        <f>VLOOKUP(C6830,Customer!$A$2:$F$793,2,FALSE)</f>
        <v>France</v>
      </c>
      <c r="L6830" t="str">
        <f>VLOOKUP($C6830,Customer!$A$2:$F$793,3,FALSE)</f>
        <v>Provence-Alpes-Côte d'Azur</v>
      </c>
      <c r="M6830" t="str">
        <f>VLOOKUP($C6830,Customer!$A$2:$F$793,4,FALSE)</f>
        <v>Vallauris</v>
      </c>
      <c r="N6830" t="str">
        <f>VLOOKUP($C6830,Customer!$A$2:$F$793,5,FALSE)</f>
        <v>Central</v>
      </c>
      <c r="O6830" t="str">
        <f>VLOOKUP($C6830,Customer!$A$2:$F$793,6,FALSE)</f>
        <v>Home Office</v>
      </c>
      <c r="P6830" t="str">
        <f>VLOOKUP(E6830,Product!$B$2:$C$1811,2,FALSE)</f>
        <v>Office Supplies</v>
      </c>
      <c r="Q6830" t="str">
        <f>VLOOKUP(E6830,CHOOSE({1,2},Product!$B$2:$B$1811,Product!$A$2:$A$1811),2,FALSE)</f>
        <v>Storage</v>
      </c>
      <c r="R6830" t="str">
        <f t="shared" si="106"/>
        <v>BN</v>
      </c>
    </row>
    <row r="6831" spans="1:18" x14ac:dyDescent="0.25">
      <c r="A6831" t="s">
        <v>6137</v>
      </c>
      <c r="B6831" s="35">
        <v>44794</v>
      </c>
      <c r="C6831" t="s">
        <v>1723</v>
      </c>
      <c r="D6831" t="s">
        <v>20</v>
      </c>
      <c r="E6831" t="s">
        <v>1965</v>
      </c>
      <c r="F6831">
        <v>0.1</v>
      </c>
      <c r="G6831">
        <v>14410114.950000001</v>
      </c>
      <c r="H6831">
        <v>3997073.85</v>
      </c>
      <c r="I6831">
        <v>3</v>
      </c>
      <c r="J6831" t="s">
        <v>22</v>
      </c>
      <c r="K6831" t="str">
        <f>VLOOKUP(C6831,Customer!$A$2:$F$793,2,FALSE)</f>
        <v>Netherlands</v>
      </c>
      <c r="L6831" t="str">
        <f>VLOOKUP($C6831,Customer!$A$2:$F$793,3,FALSE)</f>
        <v>South Holland</v>
      </c>
      <c r="M6831" t="str">
        <f>VLOOKUP($C6831,Customer!$A$2:$F$793,4,FALSE)</f>
        <v>Rotterdam</v>
      </c>
      <c r="N6831" t="str">
        <f>VLOOKUP($C6831,Customer!$A$2:$F$793,5,FALSE)</f>
        <v>Central</v>
      </c>
      <c r="O6831" t="str">
        <f>VLOOKUP($C6831,Customer!$A$2:$F$793,6,FALSE)</f>
        <v>Home Office</v>
      </c>
      <c r="P6831" t="str">
        <f>VLOOKUP(E6831,Product!$B$2:$C$1811,2,FALSE)</f>
        <v>Furniture</v>
      </c>
      <c r="Q6831" t="str">
        <f>VLOOKUP(E6831,CHOOSE({1,2},Product!$B$2:$B$1811,Product!$A$2:$A$1811),2,FALSE)</f>
        <v>Bookcases</v>
      </c>
      <c r="R6831" t="str">
        <f t="shared" si="106"/>
        <v>AZ</v>
      </c>
    </row>
    <row r="6832" spans="1:18" x14ac:dyDescent="0.25">
      <c r="A6832" t="s">
        <v>6138</v>
      </c>
      <c r="B6832" s="35">
        <v>44794</v>
      </c>
      <c r="C6832" t="s">
        <v>1150</v>
      </c>
      <c r="D6832" t="s">
        <v>20</v>
      </c>
      <c r="E6832" t="s">
        <v>1744</v>
      </c>
      <c r="F6832">
        <v>0.5</v>
      </c>
      <c r="G6832">
        <v>2182903.8000000003</v>
      </c>
      <c r="H6832">
        <v>-1489684.35</v>
      </c>
      <c r="I6832">
        <v>2</v>
      </c>
      <c r="J6832" t="s">
        <v>26</v>
      </c>
      <c r="K6832" t="str">
        <f>VLOOKUP(C6832,Customer!$A$2:$F$793,2,FALSE)</f>
        <v>Austria</v>
      </c>
      <c r="L6832" t="str">
        <f>VLOOKUP($C6832,Customer!$A$2:$F$793,3,FALSE)</f>
        <v>Vienna</v>
      </c>
      <c r="M6832" t="str">
        <f>VLOOKUP($C6832,Customer!$A$2:$F$793,4,FALSE)</f>
        <v>Vienna</v>
      </c>
      <c r="N6832" t="str">
        <f>VLOOKUP($C6832,Customer!$A$2:$F$793,5,FALSE)</f>
        <v>Central</v>
      </c>
      <c r="O6832" t="str">
        <f>VLOOKUP($C6832,Customer!$A$2:$F$793,6,FALSE)</f>
        <v>Corporate</v>
      </c>
      <c r="P6832" t="str">
        <f>VLOOKUP(E6832,Product!$B$2:$C$1811,2,FALSE)</f>
        <v>Furniture</v>
      </c>
      <c r="Q6832" t="str">
        <f>VLOOKUP(E6832,CHOOSE({1,2},Product!$B$2:$B$1811,Product!$A$2:$A$1811),2,FALSE)</f>
        <v>Bookcases</v>
      </c>
      <c r="R6832" t="str">
        <f t="shared" si="106"/>
        <v>BN</v>
      </c>
    </row>
    <row r="6833" spans="1:18" x14ac:dyDescent="0.25">
      <c r="A6833" t="s">
        <v>6138</v>
      </c>
      <c r="B6833" s="35">
        <v>44794</v>
      </c>
      <c r="C6833" t="s">
        <v>1150</v>
      </c>
      <c r="D6833" t="s">
        <v>20</v>
      </c>
      <c r="E6833" t="s">
        <v>634</v>
      </c>
      <c r="F6833">
        <v>0.5</v>
      </c>
      <c r="G6833">
        <v>6091481.5499999998</v>
      </c>
      <c r="H6833">
        <v>-4631295.9000000004</v>
      </c>
      <c r="I6833">
        <v>9</v>
      </c>
      <c r="J6833" t="s">
        <v>26</v>
      </c>
      <c r="K6833" t="str">
        <f>VLOOKUP(C6833,Customer!$A$2:$F$793,2,FALSE)</f>
        <v>Austria</v>
      </c>
      <c r="L6833" t="str">
        <f>VLOOKUP($C6833,Customer!$A$2:$F$793,3,FALSE)</f>
        <v>Vienna</v>
      </c>
      <c r="M6833" t="str">
        <f>VLOOKUP($C6833,Customer!$A$2:$F$793,4,FALSE)</f>
        <v>Vienna</v>
      </c>
      <c r="N6833" t="str">
        <f>VLOOKUP($C6833,Customer!$A$2:$F$793,5,FALSE)</f>
        <v>Central</v>
      </c>
      <c r="O6833" t="str">
        <f>VLOOKUP($C6833,Customer!$A$2:$F$793,6,FALSE)</f>
        <v>Corporate</v>
      </c>
      <c r="P6833" t="str">
        <f>VLOOKUP(E6833,Product!$B$2:$C$1811,2,FALSE)</f>
        <v>Furniture</v>
      </c>
      <c r="Q6833" t="str">
        <f>VLOOKUP(E6833,CHOOSE({1,2},Product!$B$2:$B$1811,Product!$A$2:$A$1811),2,FALSE)</f>
        <v>Chairs</v>
      </c>
      <c r="R6833" t="str">
        <f t="shared" si="106"/>
        <v>BN</v>
      </c>
    </row>
    <row r="6834" spans="1:18" x14ac:dyDescent="0.25">
      <c r="A6834" t="s">
        <v>6139</v>
      </c>
      <c r="B6834" s="35">
        <v>44794</v>
      </c>
      <c r="C6834" t="s">
        <v>1280</v>
      </c>
      <c r="D6834" t="s">
        <v>33</v>
      </c>
      <c r="E6834" t="s">
        <v>237</v>
      </c>
      <c r="F6834">
        <v>0</v>
      </c>
      <c r="G6834">
        <v>1179948</v>
      </c>
      <c r="H6834">
        <v>324485.7</v>
      </c>
      <c r="I6834">
        <v>3</v>
      </c>
      <c r="J6834" t="s">
        <v>26</v>
      </c>
      <c r="K6834" t="str">
        <f>VLOOKUP(C6834,Customer!$A$2:$F$793,2,FALSE)</f>
        <v>Portugal</v>
      </c>
      <c r="L6834" t="str">
        <f>VLOOKUP($C6834,Customer!$A$2:$F$793,3,FALSE)</f>
        <v>Lisboa</v>
      </c>
      <c r="M6834" t="str">
        <f>VLOOKUP($C6834,Customer!$A$2:$F$793,4,FALSE)</f>
        <v>Lisbon</v>
      </c>
      <c r="N6834" t="str">
        <f>VLOOKUP($C6834,Customer!$A$2:$F$793,5,FALSE)</f>
        <v>South</v>
      </c>
      <c r="O6834" t="str">
        <f>VLOOKUP($C6834,Customer!$A$2:$F$793,6,FALSE)</f>
        <v>Consumer</v>
      </c>
      <c r="P6834" t="str">
        <f>VLOOKUP(E6834,Product!$B$2:$C$1811,2,FALSE)</f>
        <v>Office Supplies</v>
      </c>
      <c r="Q6834" t="str">
        <f>VLOOKUP(E6834,CHOOSE({1,2},Product!$B$2:$B$1811,Product!$A$2:$A$1811),2,FALSE)</f>
        <v>Art</v>
      </c>
      <c r="R6834" t="str">
        <f t="shared" si="106"/>
        <v>AZ</v>
      </c>
    </row>
    <row r="6835" spans="1:18" x14ac:dyDescent="0.25">
      <c r="A6835" t="s">
        <v>6140</v>
      </c>
      <c r="B6835" s="35">
        <v>44794</v>
      </c>
      <c r="C6835" t="s">
        <v>36</v>
      </c>
      <c r="D6835" t="s">
        <v>24</v>
      </c>
      <c r="E6835" t="s">
        <v>44</v>
      </c>
      <c r="F6835">
        <v>0</v>
      </c>
      <c r="G6835">
        <v>324485.7</v>
      </c>
      <c r="H6835">
        <v>103245.45</v>
      </c>
      <c r="I6835">
        <v>3</v>
      </c>
      <c r="J6835" t="s">
        <v>26</v>
      </c>
      <c r="K6835" t="str">
        <f>VLOOKUP(C6835,Customer!$A$2:$F$793,2,FALSE)</f>
        <v>France</v>
      </c>
      <c r="L6835" t="str">
        <f>VLOOKUP($C6835,Customer!$A$2:$F$793,3,FALSE)</f>
        <v>Provence-Alpes-Côte d'Azur</v>
      </c>
      <c r="M6835" t="str">
        <f>VLOOKUP($C6835,Customer!$A$2:$F$793,4,FALSE)</f>
        <v>La Seyne-sur-Mer</v>
      </c>
      <c r="N6835" t="str">
        <f>VLOOKUP($C6835,Customer!$A$2:$F$793,5,FALSE)</f>
        <v>Central</v>
      </c>
      <c r="O6835" t="str">
        <f>VLOOKUP($C6835,Customer!$A$2:$F$793,6,FALSE)</f>
        <v>Corporate</v>
      </c>
      <c r="P6835" t="str">
        <f>VLOOKUP(E6835,Product!$B$2:$C$1811,2,FALSE)</f>
        <v>Office Supplies</v>
      </c>
      <c r="Q6835" t="str">
        <f>VLOOKUP(E6835,CHOOSE({1,2},Product!$B$2:$B$1811,Product!$A$2:$A$1811),2,FALSE)</f>
        <v>Binders</v>
      </c>
      <c r="R6835" t="str">
        <f t="shared" si="106"/>
        <v>AZ</v>
      </c>
    </row>
    <row r="6836" spans="1:18" x14ac:dyDescent="0.25">
      <c r="A6836" t="s">
        <v>6141</v>
      </c>
      <c r="B6836" s="35">
        <v>44794</v>
      </c>
      <c r="C6836" t="s">
        <v>2580</v>
      </c>
      <c r="D6836" t="s">
        <v>24</v>
      </c>
      <c r="E6836" t="s">
        <v>156</v>
      </c>
      <c r="F6836">
        <v>0</v>
      </c>
      <c r="G6836">
        <v>368733.75</v>
      </c>
      <c r="H6836">
        <v>44248.05</v>
      </c>
      <c r="I6836">
        <v>2</v>
      </c>
      <c r="J6836" t="s">
        <v>26</v>
      </c>
      <c r="K6836" t="str">
        <f>VLOOKUP(C6836,Customer!$A$2:$F$793,2,FALSE)</f>
        <v>Germany</v>
      </c>
      <c r="L6836" t="str">
        <f>VLOOKUP($C6836,Customer!$A$2:$F$793,3,FALSE)</f>
        <v>North Rhine-Westphalia</v>
      </c>
      <c r="M6836" t="str">
        <f>VLOOKUP($C6836,Customer!$A$2:$F$793,4,FALSE)</f>
        <v>Langenfeld</v>
      </c>
      <c r="N6836" t="str">
        <f>VLOOKUP($C6836,Customer!$A$2:$F$793,5,FALSE)</f>
        <v>Central</v>
      </c>
      <c r="O6836" t="str">
        <f>VLOOKUP($C6836,Customer!$A$2:$F$793,6,FALSE)</f>
        <v>Corporate</v>
      </c>
      <c r="P6836" t="str">
        <f>VLOOKUP(E6836,Product!$B$2:$C$1811,2,FALSE)</f>
        <v>Office Supplies</v>
      </c>
      <c r="Q6836" t="str">
        <f>VLOOKUP(E6836,CHOOSE({1,2},Product!$B$2:$B$1811,Product!$A$2:$A$1811),2,FALSE)</f>
        <v>Binders</v>
      </c>
      <c r="R6836" t="str">
        <f t="shared" si="106"/>
        <v>AZ</v>
      </c>
    </row>
    <row r="6837" spans="1:18" x14ac:dyDescent="0.25">
      <c r="A6837" t="s">
        <v>6141</v>
      </c>
      <c r="B6837" s="35">
        <v>44794</v>
      </c>
      <c r="C6837" t="s">
        <v>2580</v>
      </c>
      <c r="D6837" t="s">
        <v>24</v>
      </c>
      <c r="E6837" t="s">
        <v>1297</v>
      </c>
      <c r="F6837">
        <v>0</v>
      </c>
      <c r="G6837">
        <v>368733.75</v>
      </c>
      <c r="H6837">
        <v>29498.7</v>
      </c>
      <c r="I6837">
        <v>2</v>
      </c>
      <c r="J6837" t="s">
        <v>22</v>
      </c>
      <c r="K6837" t="str">
        <f>VLOOKUP(C6837,Customer!$A$2:$F$793,2,FALSE)</f>
        <v>Germany</v>
      </c>
      <c r="L6837" t="str">
        <f>VLOOKUP($C6837,Customer!$A$2:$F$793,3,FALSE)</f>
        <v>North Rhine-Westphalia</v>
      </c>
      <c r="M6837" t="str">
        <f>VLOOKUP($C6837,Customer!$A$2:$F$793,4,FALSE)</f>
        <v>Langenfeld</v>
      </c>
      <c r="N6837" t="str">
        <f>VLOOKUP($C6837,Customer!$A$2:$F$793,5,FALSE)</f>
        <v>Central</v>
      </c>
      <c r="O6837" t="str">
        <f>VLOOKUP($C6837,Customer!$A$2:$F$793,6,FALSE)</f>
        <v>Corporate</v>
      </c>
      <c r="P6837" t="str">
        <f>VLOOKUP(E6837,Product!$B$2:$C$1811,2,FALSE)</f>
        <v>Office Supplies</v>
      </c>
      <c r="Q6837" t="str">
        <f>VLOOKUP(E6837,CHOOSE({1,2},Product!$B$2:$B$1811,Product!$A$2:$A$1811),2,FALSE)</f>
        <v>Binders</v>
      </c>
      <c r="R6837" t="str">
        <f t="shared" si="106"/>
        <v>AZ</v>
      </c>
    </row>
    <row r="6838" spans="1:18" x14ac:dyDescent="0.25">
      <c r="A6838" t="s">
        <v>6141</v>
      </c>
      <c r="B6838" s="35">
        <v>44794</v>
      </c>
      <c r="C6838" t="s">
        <v>2580</v>
      </c>
      <c r="D6838" t="s">
        <v>24</v>
      </c>
      <c r="E6838" t="s">
        <v>1526</v>
      </c>
      <c r="F6838">
        <v>0</v>
      </c>
      <c r="G6838">
        <v>1076702.55</v>
      </c>
      <c r="H6838">
        <v>44248.05</v>
      </c>
      <c r="I6838">
        <v>5</v>
      </c>
      <c r="J6838" t="s">
        <v>22</v>
      </c>
      <c r="K6838" t="str">
        <f>VLOOKUP(C6838,Customer!$A$2:$F$793,2,FALSE)</f>
        <v>Germany</v>
      </c>
      <c r="L6838" t="str">
        <f>VLOOKUP($C6838,Customer!$A$2:$F$793,3,FALSE)</f>
        <v>North Rhine-Westphalia</v>
      </c>
      <c r="M6838" t="str">
        <f>VLOOKUP($C6838,Customer!$A$2:$F$793,4,FALSE)</f>
        <v>Langenfeld</v>
      </c>
      <c r="N6838" t="str">
        <f>VLOOKUP($C6838,Customer!$A$2:$F$793,5,FALSE)</f>
        <v>Central</v>
      </c>
      <c r="O6838" t="str">
        <f>VLOOKUP($C6838,Customer!$A$2:$F$793,6,FALSE)</f>
        <v>Corporate</v>
      </c>
      <c r="P6838" t="str">
        <f>VLOOKUP(E6838,Product!$B$2:$C$1811,2,FALSE)</f>
        <v>Office Supplies</v>
      </c>
      <c r="Q6838" t="str">
        <f>VLOOKUP(E6838,CHOOSE({1,2},Product!$B$2:$B$1811,Product!$A$2:$A$1811),2,FALSE)</f>
        <v>Binders</v>
      </c>
      <c r="R6838" t="str">
        <f t="shared" si="106"/>
        <v>AZ</v>
      </c>
    </row>
    <row r="6839" spans="1:18" x14ac:dyDescent="0.25">
      <c r="A6839" t="s">
        <v>6142</v>
      </c>
      <c r="B6839" s="35">
        <v>44795</v>
      </c>
      <c r="C6839" t="s">
        <v>1005</v>
      </c>
      <c r="D6839" t="s">
        <v>20</v>
      </c>
      <c r="E6839" t="s">
        <v>1716</v>
      </c>
      <c r="F6839">
        <v>0.6</v>
      </c>
      <c r="G6839">
        <v>855462.3</v>
      </c>
      <c r="H6839">
        <v>-766966.20000000007</v>
      </c>
      <c r="I6839">
        <v>3</v>
      </c>
      <c r="J6839" t="s">
        <v>22</v>
      </c>
      <c r="K6839" t="str">
        <f>VLOOKUP(C6839,Customer!$A$2:$F$793,2,FALSE)</f>
        <v>France</v>
      </c>
      <c r="L6839" t="str">
        <f>VLOOKUP($C6839,Customer!$A$2:$F$793,3,FALSE)</f>
        <v>Alsace-Champagne-Ardenne-Lorraine</v>
      </c>
      <c r="M6839" t="str">
        <f>VLOOKUP($C6839,Customer!$A$2:$F$793,4,FALSE)</f>
        <v>Strasbourg</v>
      </c>
      <c r="N6839" t="str">
        <f>VLOOKUP($C6839,Customer!$A$2:$F$793,5,FALSE)</f>
        <v>Central</v>
      </c>
      <c r="O6839" t="str">
        <f>VLOOKUP($C6839,Customer!$A$2:$F$793,6,FALSE)</f>
        <v>Corporate</v>
      </c>
      <c r="P6839" t="str">
        <f>VLOOKUP(E6839,Product!$B$2:$C$1811,2,FALSE)</f>
        <v>Furniture</v>
      </c>
      <c r="Q6839" t="str">
        <f>VLOOKUP(E6839,CHOOSE({1,2},Product!$B$2:$B$1811,Product!$A$2:$A$1811),2,FALSE)</f>
        <v>Chairs</v>
      </c>
      <c r="R6839" t="str">
        <f t="shared" si="106"/>
        <v>BN</v>
      </c>
    </row>
    <row r="6840" spans="1:18" x14ac:dyDescent="0.25">
      <c r="A6840" t="s">
        <v>6143</v>
      </c>
      <c r="B6840" s="35">
        <v>44795</v>
      </c>
      <c r="C6840" t="s">
        <v>559</v>
      </c>
      <c r="D6840" t="s">
        <v>20</v>
      </c>
      <c r="E6840" t="s">
        <v>477</v>
      </c>
      <c r="F6840">
        <v>0</v>
      </c>
      <c r="G6840">
        <v>1740423.3</v>
      </c>
      <c r="H6840">
        <v>604723.35</v>
      </c>
      <c r="I6840">
        <v>4</v>
      </c>
      <c r="J6840" t="s">
        <v>26</v>
      </c>
      <c r="K6840" t="str">
        <f>VLOOKUP(C6840,Customer!$A$2:$F$793,2,FALSE)</f>
        <v>France</v>
      </c>
      <c r="L6840" t="str">
        <f>VLOOKUP($C6840,Customer!$A$2:$F$793,3,FALSE)</f>
        <v>Aquitaine-Limousin-Poitou-Charentes</v>
      </c>
      <c r="M6840" t="str">
        <f>VLOOKUP($C6840,Customer!$A$2:$F$793,4,FALSE)</f>
        <v>Talence</v>
      </c>
      <c r="N6840" t="str">
        <f>VLOOKUP($C6840,Customer!$A$2:$F$793,5,FALSE)</f>
        <v>Central</v>
      </c>
      <c r="O6840" t="str">
        <f>VLOOKUP($C6840,Customer!$A$2:$F$793,6,FALSE)</f>
        <v>Consumer</v>
      </c>
      <c r="P6840" t="str">
        <f>VLOOKUP(E6840,Product!$B$2:$C$1811,2,FALSE)</f>
        <v>Office Supplies</v>
      </c>
      <c r="Q6840" t="str">
        <f>VLOOKUP(E6840,CHOOSE({1,2},Product!$B$2:$B$1811,Product!$A$2:$A$1811),2,FALSE)</f>
        <v>Art</v>
      </c>
      <c r="R6840" t="str">
        <f t="shared" si="106"/>
        <v>AZ</v>
      </c>
    </row>
    <row r="6841" spans="1:18" x14ac:dyDescent="0.25">
      <c r="A6841" t="s">
        <v>6143</v>
      </c>
      <c r="B6841" s="35">
        <v>44795</v>
      </c>
      <c r="C6841" t="s">
        <v>559</v>
      </c>
      <c r="D6841" t="s">
        <v>20</v>
      </c>
      <c r="E6841" t="s">
        <v>205</v>
      </c>
      <c r="F6841">
        <v>0</v>
      </c>
      <c r="G6841">
        <v>265488.3</v>
      </c>
      <c r="H6841">
        <v>103245.45</v>
      </c>
      <c r="I6841">
        <v>2</v>
      </c>
      <c r="J6841" t="s">
        <v>26</v>
      </c>
      <c r="K6841" t="str">
        <f>VLOOKUP(C6841,Customer!$A$2:$F$793,2,FALSE)</f>
        <v>France</v>
      </c>
      <c r="L6841" t="str">
        <f>VLOOKUP($C6841,Customer!$A$2:$F$793,3,FALSE)</f>
        <v>Aquitaine-Limousin-Poitou-Charentes</v>
      </c>
      <c r="M6841" t="str">
        <f>VLOOKUP($C6841,Customer!$A$2:$F$793,4,FALSE)</f>
        <v>Talence</v>
      </c>
      <c r="N6841" t="str">
        <f>VLOOKUP($C6841,Customer!$A$2:$F$793,5,FALSE)</f>
        <v>Central</v>
      </c>
      <c r="O6841" t="str">
        <f>VLOOKUP($C6841,Customer!$A$2:$F$793,6,FALSE)</f>
        <v>Consumer</v>
      </c>
      <c r="P6841" t="str">
        <f>VLOOKUP(E6841,Product!$B$2:$C$1811,2,FALSE)</f>
        <v>Office Supplies</v>
      </c>
      <c r="Q6841" t="str">
        <f>VLOOKUP(E6841,CHOOSE({1,2},Product!$B$2:$B$1811,Product!$A$2:$A$1811),2,FALSE)</f>
        <v>Fasteners</v>
      </c>
      <c r="R6841" t="str">
        <f t="shared" si="106"/>
        <v>AZ</v>
      </c>
    </row>
    <row r="6842" spans="1:18" x14ac:dyDescent="0.25">
      <c r="A6842" t="s">
        <v>6142</v>
      </c>
      <c r="B6842" s="35">
        <v>44795</v>
      </c>
      <c r="C6842" t="s">
        <v>1005</v>
      </c>
      <c r="D6842" t="s">
        <v>20</v>
      </c>
      <c r="E6842" t="s">
        <v>366</v>
      </c>
      <c r="F6842">
        <v>0</v>
      </c>
      <c r="G6842">
        <v>1755172.6500000001</v>
      </c>
      <c r="H6842">
        <v>634222.05000000005</v>
      </c>
      <c r="I6842">
        <v>5</v>
      </c>
      <c r="J6842" t="s">
        <v>22</v>
      </c>
      <c r="K6842" t="str">
        <f>VLOOKUP(C6842,Customer!$A$2:$F$793,2,FALSE)</f>
        <v>France</v>
      </c>
      <c r="L6842" t="str">
        <f>VLOOKUP($C6842,Customer!$A$2:$F$793,3,FALSE)</f>
        <v>Alsace-Champagne-Ardenne-Lorraine</v>
      </c>
      <c r="M6842" t="str">
        <f>VLOOKUP($C6842,Customer!$A$2:$F$793,4,FALSE)</f>
        <v>Strasbourg</v>
      </c>
      <c r="N6842" t="str">
        <f>VLOOKUP($C6842,Customer!$A$2:$F$793,5,FALSE)</f>
        <v>Central</v>
      </c>
      <c r="O6842" t="str">
        <f>VLOOKUP($C6842,Customer!$A$2:$F$793,6,FALSE)</f>
        <v>Corporate</v>
      </c>
      <c r="P6842" t="str">
        <f>VLOOKUP(E6842,Product!$B$2:$C$1811,2,FALSE)</f>
        <v>Office Supplies</v>
      </c>
      <c r="Q6842" t="str">
        <f>VLOOKUP(E6842,CHOOSE({1,2},Product!$B$2:$B$1811,Product!$A$2:$A$1811),2,FALSE)</f>
        <v>Paper</v>
      </c>
      <c r="R6842" t="str">
        <f t="shared" si="106"/>
        <v>BN</v>
      </c>
    </row>
    <row r="6843" spans="1:18" x14ac:dyDescent="0.25">
      <c r="A6843" t="s">
        <v>6142</v>
      </c>
      <c r="B6843" s="35">
        <v>44795</v>
      </c>
      <c r="C6843" t="s">
        <v>1005</v>
      </c>
      <c r="D6843" t="s">
        <v>20</v>
      </c>
      <c r="E6843" t="s">
        <v>1162</v>
      </c>
      <c r="F6843">
        <v>0.4</v>
      </c>
      <c r="G6843">
        <v>11283252.75</v>
      </c>
      <c r="H6843">
        <v>-2256650.5500000003</v>
      </c>
      <c r="I6843">
        <v>2</v>
      </c>
      <c r="J6843" t="s">
        <v>22</v>
      </c>
      <c r="K6843" t="str">
        <f>VLOOKUP(C6843,Customer!$A$2:$F$793,2,FALSE)</f>
        <v>France</v>
      </c>
      <c r="L6843" t="str">
        <f>VLOOKUP($C6843,Customer!$A$2:$F$793,3,FALSE)</f>
        <v>Alsace-Champagne-Ardenne-Lorraine</v>
      </c>
      <c r="M6843" t="str">
        <f>VLOOKUP($C6843,Customer!$A$2:$F$793,4,FALSE)</f>
        <v>Strasbourg</v>
      </c>
      <c r="N6843" t="str">
        <f>VLOOKUP($C6843,Customer!$A$2:$F$793,5,FALSE)</f>
        <v>Central</v>
      </c>
      <c r="O6843" t="str">
        <f>VLOOKUP($C6843,Customer!$A$2:$F$793,6,FALSE)</f>
        <v>Corporate</v>
      </c>
      <c r="P6843" t="str">
        <f>VLOOKUP(E6843,Product!$B$2:$C$1811,2,FALSE)</f>
        <v>Technology</v>
      </c>
      <c r="Q6843" t="str">
        <f>VLOOKUP(E6843,CHOOSE({1,2},Product!$B$2:$B$1811,Product!$A$2:$A$1811),2,FALSE)</f>
        <v>Phones</v>
      </c>
      <c r="R6843" t="str">
        <f t="shared" si="106"/>
        <v>BN</v>
      </c>
    </row>
    <row r="6844" spans="1:18" x14ac:dyDescent="0.25">
      <c r="A6844" t="s">
        <v>6144</v>
      </c>
      <c r="B6844" s="35">
        <v>44795</v>
      </c>
      <c r="C6844" t="s">
        <v>2472</v>
      </c>
      <c r="D6844" t="s">
        <v>24</v>
      </c>
      <c r="E6844" t="s">
        <v>312</v>
      </c>
      <c r="F6844">
        <v>0</v>
      </c>
      <c r="G6844">
        <v>12979428</v>
      </c>
      <c r="H6844">
        <v>1430686.95</v>
      </c>
      <c r="I6844">
        <v>8</v>
      </c>
      <c r="J6844" t="s">
        <v>26</v>
      </c>
      <c r="K6844" t="str">
        <f>VLOOKUP(C6844,Customer!$A$2:$F$793,2,FALSE)</f>
        <v>United Kingdom</v>
      </c>
      <c r="L6844" t="str">
        <f>VLOOKUP($C6844,Customer!$A$2:$F$793,3,FALSE)</f>
        <v>England</v>
      </c>
      <c r="M6844" t="str">
        <f>VLOOKUP($C6844,Customer!$A$2:$F$793,4,FALSE)</f>
        <v>Derby</v>
      </c>
      <c r="N6844" t="str">
        <f>VLOOKUP($C6844,Customer!$A$2:$F$793,5,FALSE)</f>
        <v>North</v>
      </c>
      <c r="O6844" t="str">
        <f>VLOOKUP($C6844,Customer!$A$2:$F$793,6,FALSE)</f>
        <v>Consumer</v>
      </c>
      <c r="P6844" t="str">
        <f>VLOOKUP(E6844,Product!$B$2:$C$1811,2,FALSE)</f>
        <v>Furniture</v>
      </c>
      <c r="Q6844" t="str">
        <f>VLOOKUP(E6844,CHOOSE({1,2},Product!$B$2:$B$1811,Product!$A$2:$A$1811),2,FALSE)</f>
        <v>Furnishings</v>
      </c>
      <c r="R6844" t="str">
        <f t="shared" si="106"/>
        <v>BN</v>
      </c>
    </row>
    <row r="6845" spans="1:18" x14ac:dyDescent="0.25">
      <c r="A6845" t="s">
        <v>6144</v>
      </c>
      <c r="B6845" s="35">
        <v>44795</v>
      </c>
      <c r="C6845" t="s">
        <v>2472</v>
      </c>
      <c r="D6845" t="s">
        <v>24</v>
      </c>
      <c r="E6845" t="s">
        <v>227</v>
      </c>
      <c r="F6845">
        <v>0</v>
      </c>
      <c r="G6845">
        <v>2271399.9</v>
      </c>
      <c r="H6845">
        <v>575224.65</v>
      </c>
      <c r="I6845">
        <v>3</v>
      </c>
      <c r="J6845" t="s">
        <v>26</v>
      </c>
      <c r="K6845" t="str">
        <f>VLOOKUP(C6845,Customer!$A$2:$F$793,2,FALSE)</f>
        <v>United Kingdom</v>
      </c>
      <c r="L6845" t="str">
        <f>VLOOKUP($C6845,Customer!$A$2:$F$793,3,FALSE)</f>
        <v>England</v>
      </c>
      <c r="M6845" t="str">
        <f>VLOOKUP($C6845,Customer!$A$2:$F$793,4,FALSE)</f>
        <v>Derby</v>
      </c>
      <c r="N6845" t="str">
        <f>VLOOKUP($C6845,Customer!$A$2:$F$793,5,FALSE)</f>
        <v>North</v>
      </c>
      <c r="O6845" t="str">
        <f>VLOOKUP($C6845,Customer!$A$2:$F$793,6,FALSE)</f>
        <v>Consumer</v>
      </c>
      <c r="P6845" t="str">
        <f>VLOOKUP(E6845,Product!$B$2:$C$1811,2,FALSE)</f>
        <v>Office Supplies</v>
      </c>
      <c r="Q6845" t="str">
        <f>VLOOKUP(E6845,CHOOSE({1,2},Product!$B$2:$B$1811,Product!$A$2:$A$1811),2,FALSE)</f>
        <v>Binders</v>
      </c>
      <c r="R6845" t="str">
        <f t="shared" si="106"/>
        <v>BN</v>
      </c>
    </row>
    <row r="6846" spans="1:18" x14ac:dyDescent="0.25">
      <c r="A6846" t="s">
        <v>6144</v>
      </c>
      <c r="B6846" s="35">
        <v>44795</v>
      </c>
      <c r="C6846" t="s">
        <v>2472</v>
      </c>
      <c r="D6846" t="s">
        <v>24</v>
      </c>
      <c r="E6846" t="s">
        <v>1715</v>
      </c>
      <c r="F6846">
        <v>0.15</v>
      </c>
      <c r="G6846">
        <v>12035469.6</v>
      </c>
      <c r="H6846">
        <v>-1415937.6</v>
      </c>
      <c r="I6846">
        <v>3</v>
      </c>
      <c r="J6846" t="s">
        <v>22</v>
      </c>
      <c r="K6846" t="str">
        <f>VLOOKUP(C6846,Customer!$A$2:$F$793,2,FALSE)</f>
        <v>United Kingdom</v>
      </c>
      <c r="L6846" t="str">
        <f>VLOOKUP($C6846,Customer!$A$2:$F$793,3,FALSE)</f>
        <v>England</v>
      </c>
      <c r="M6846" t="str">
        <f>VLOOKUP($C6846,Customer!$A$2:$F$793,4,FALSE)</f>
        <v>Derby</v>
      </c>
      <c r="N6846" t="str">
        <f>VLOOKUP($C6846,Customer!$A$2:$F$793,5,FALSE)</f>
        <v>North</v>
      </c>
      <c r="O6846" t="str">
        <f>VLOOKUP($C6846,Customer!$A$2:$F$793,6,FALSE)</f>
        <v>Consumer</v>
      </c>
      <c r="P6846" t="str">
        <f>VLOOKUP(E6846,Product!$B$2:$C$1811,2,FALSE)</f>
        <v>Technology</v>
      </c>
      <c r="Q6846" t="str">
        <f>VLOOKUP(E6846,CHOOSE({1,2},Product!$B$2:$B$1811,Product!$A$2:$A$1811),2,FALSE)</f>
        <v>Copiers</v>
      </c>
      <c r="R6846" t="str">
        <f t="shared" si="106"/>
        <v>BN</v>
      </c>
    </row>
    <row r="6847" spans="1:18" x14ac:dyDescent="0.25">
      <c r="A6847" t="s">
        <v>6145</v>
      </c>
      <c r="B6847" s="35">
        <v>44795</v>
      </c>
      <c r="C6847" t="s">
        <v>448</v>
      </c>
      <c r="D6847" t="s">
        <v>20</v>
      </c>
      <c r="E6847" t="s">
        <v>470</v>
      </c>
      <c r="F6847">
        <v>0.4</v>
      </c>
      <c r="G6847">
        <v>2876123.25</v>
      </c>
      <c r="H6847">
        <v>-1725673.95</v>
      </c>
      <c r="I6847">
        <v>5</v>
      </c>
      <c r="J6847" t="s">
        <v>22</v>
      </c>
      <c r="K6847" t="str">
        <f>VLOOKUP(C6847,Customer!$A$2:$F$793,2,FALSE)</f>
        <v>Italy</v>
      </c>
      <c r="L6847" t="str">
        <f>VLOOKUP($C6847,Customer!$A$2:$F$793,3,FALSE)</f>
        <v>Emilia-Romagna</v>
      </c>
      <c r="M6847" t="str">
        <f>VLOOKUP($C6847,Customer!$A$2:$F$793,4,FALSE)</f>
        <v>Cesena</v>
      </c>
      <c r="N6847" t="str">
        <f>VLOOKUP($C6847,Customer!$A$2:$F$793,5,FALSE)</f>
        <v>South</v>
      </c>
      <c r="O6847" t="str">
        <f>VLOOKUP($C6847,Customer!$A$2:$F$793,6,FALSE)</f>
        <v>Corporate</v>
      </c>
      <c r="P6847" t="str">
        <f>VLOOKUP(E6847,Product!$B$2:$C$1811,2,FALSE)</f>
        <v>Technology</v>
      </c>
      <c r="Q6847" t="str">
        <f>VLOOKUP(E6847,CHOOSE({1,2},Product!$B$2:$B$1811,Product!$A$2:$A$1811),2,FALSE)</f>
        <v>Phones</v>
      </c>
      <c r="R6847" t="str">
        <f t="shared" si="106"/>
        <v>BN</v>
      </c>
    </row>
    <row r="6848" spans="1:18" x14ac:dyDescent="0.25">
      <c r="A6848" t="s">
        <v>6146</v>
      </c>
      <c r="B6848" s="35">
        <v>44795</v>
      </c>
      <c r="C6848" t="s">
        <v>290</v>
      </c>
      <c r="D6848" t="s">
        <v>24</v>
      </c>
      <c r="E6848" t="s">
        <v>462</v>
      </c>
      <c r="F6848">
        <v>0</v>
      </c>
      <c r="G6848">
        <v>2817125.85</v>
      </c>
      <c r="H6848">
        <v>796464.9</v>
      </c>
      <c r="I6848">
        <v>8</v>
      </c>
      <c r="J6848" t="s">
        <v>26</v>
      </c>
      <c r="K6848" t="str">
        <f>VLOOKUP(C6848,Customer!$A$2:$F$793,2,FALSE)</f>
        <v>Germany</v>
      </c>
      <c r="L6848" t="str">
        <f>VLOOKUP($C6848,Customer!$A$2:$F$793,3,FALSE)</f>
        <v>Saxony-Anhalt</v>
      </c>
      <c r="M6848" t="str">
        <f>VLOOKUP($C6848,Customer!$A$2:$F$793,4,FALSE)</f>
        <v>Magdeburg</v>
      </c>
      <c r="N6848" t="str">
        <f>VLOOKUP($C6848,Customer!$A$2:$F$793,5,FALSE)</f>
        <v>Central</v>
      </c>
      <c r="O6848" t="str">
        <f>VLOOKUP($C6848,Customer!$A$2:$F$793,6,FALSE)</f>
        <v>Corporate</v>
      </c>
      <c r="P6848" t="str">
        <f>VLOOKUP(E6848,Product!$B$2:$C$1811,2,FALSE)</f>
        <v>Furniture</v>
      </c>
      <c r="Q6848" t="str">
        <f>VLOOKUP(E6848,CHOOSE({1,2},Product!$B$2:$B$1811,Product!$A$2:$A$1811),2,FALSE)</f>
        <v>Furnishings</v>
      </c>
      <c r="R6848" t="str">
        <f t="shared" si="106"/>
        <v>AZ</v>
      </c>
    </row>
    <row r="6849" spans="1:18" x14ac:dyDescent="0.25">
      <c r="A6849" t="s">
        <v>6147</v>
      </c>
      <c r="B6849" s="35">
        <v>44795</v>
      </c>
      <c r="C6849" t="s">
        <v>2272</v>
      </c>
      <c r="D6849" t="s">
        <v>24</v>
      </c>
      <c r="E6849" t="s">
        <v>2503</v>
      </c>
      <c r="F6849">
        <v>0</v>
      </c>
      <c r="G6849">
        <v>6327471.1500000004</v>
      </c>
      <c r="H6849">
        <v>250738.95</v>
      </c>
      <c r="I6849">
        <v>3</v>
      </c>
      <c r="J6849" t="s">
        <v>22</v>
      </c>
      <c r="K6849" t="str">
        <f>VLOOKUP(C6849,Customer!$A$2:$F$793,2,FALSE)</f>
        <v>Netherlands</v>
      </c>
      <c r="L6849" t="str">
        <f>VLOOKUP($C6849,Customer!$A$2:$F$793,3,FALSE)</f>
        <v>North Brabant</v>
      </c>
      <c r="M6849" t="str">
        <f>VLOOKUP($C6849,Customer!$A$2:$F$793,4,FALSE)</f>
        <v>Tilburg</v>
      </c>
      <c r="N6849" t="str">
        <f>VLOOKUP($C6849,Customer!$A$2:$F$793,5,FALSE)</f>
        <v>Central</v>
      </c>
      <c r="O6849" t="str">
        <f>VLOOKUP($C6849,Customer!$A$2:$F$793,6,FALSE)</f>
        <v>Home Office</v>
      </c>
      <c r="P6849" t="str">
        <f>VLOOKUP(E6849,Product!$B$2:$C$1811,2,FALSE)</f>
        <v>Furniture</v>
      </c>
      <c r="Q6849" t="str">
        <f>VLOOKUP(E6849,CHOOSE({1,2},Product!$B$2:$B$1811,Product!$A$2:$A$1811),2,FALSE)</f>
        <v>Chairs</v>
      </c>
      <c r="R6849" t="str">
        <f t="shared" si="106"/>
        <v>AZ</v>
      </c>
    </row>
    <row r="6850" spans="1:18" x14ac:dyDescent="0.25">
      <c r="A6850" t="s">
        <v>6148</v>
      </c>
      <c r="B6850" s="35">
        <v>44795</v>
      </c>
      <c r="C6850" t="s">
        <v>416</v>
      </c>
      <c r="D6850" t="s">
        <v>24</v>
      </c>
      <c r="E6850" t="s">
        <v>1458</v>
      </c>
      <c r="F6850">
        <v>0</v>
      </c>
      <c r="G6850">
        <v>265488.3</v>
      </c>
      <c r="H6850">
        <v>29498.7</v>
      </c>
      <c r="I6850">
        <v>3</v>
      </c>
      <c r="J6850" t="s">
        <v>22</v>
      </c>
      <c r="K6850" t="str">
        <f>VLOOKUP(C6850,Customer!$A$2:$F$793,2,FALSE)</f>
        <v>Ireland</v>
      </c>
      <c r="L6850" t="str">
        <f>VLOOKUP($C6850,Customer!$A$2:$F$793,3,FALSE)</f>
        <v>Dublin</v>
      </c>
      <c r="M6850" t="str">
        <f>VLOOKUP($C6850,Customer!$A$2:$F$793,4,FALSE)</f>
        <v>Dublin</v>
      </c>
      <c r="N6850" t="str">
        <f>VLOOKUP($C6850,Customer!$A$2:$F$793,5,FALSE)</f>
        <v>North</v>
      </c>
      <c r="O6850" t="str">
        <f>VLOOKUP($C6850,Customer!$A$2:$F$793,6,FALSE)</f>
        <v>Consumer</v>
      </c>
      <c r="P6850" t="str">
        <f>VLOOKUP(E6850,Product!$B$2:$C$1811,2,FALSE)</f>
        <v>Office Supplies</v>
      </c>
      <c r="Q6850" t="str">
        <f>VLOOKUP(E6850,CHOOSE({1,2},Product!$B$2:$B$1811,Product!$A$2:$A$1811),2,FALSE)</f>
        <v>Binders</v>
      </c>
      <c r="R6850" t="str">
        <f t="shared" si="106"/>
        <v>AZ</v>
      </c>
    </row>
    <row r="6851" spans="1:18" x14ac:dyDescent="0.25">
      <c r="A6851" t="s">
        <v>6147</v>
      </c>
      <c r="B6851" s="35">
        <v>44795</v>
      </c>
      <c r="C6851" t="s">
        <v>2272</v>
      </c>
      <c r="D6851" t="s">
        <v>24</v>
      </c>
      <c r="E6851" t="s">
        <v>1793</v>
      </c>
      <c r="F6851">
        <v>0</v>
      </c>
      <c r="G6851">
        <v>309736.35000000003</v>
      </c>
      <c r="H6851">
        <v>14749.35</v>
      </c>
      <c r="I6851">
        <v>2</v>
      </c>
      <c r="J6851" t="s">
        <v>22</v>
      </c>
      <c r="K6851" t="str">
        <f>VLOOKUP(C6851,Customer!$A$2:$F$793,2,FALSE)</f>
        <v>Netherlands</v>
      </c>
      <c r="L6851" t="str">
        <f>VLOOKUP($C6851,Customer!$A$2:$F$793,3,FALSE)</f>
        <v>North Brabant</v>
      </c>
      <c r="M6851" t="str">
        <f>VLOOKUP($C6851,Customer!$A$2:$F$793,4,FALSE)</f>
        <v>Tilburg</v>
      </c>
      <c r="N6851" t="str">
        <f>VLOOKUP($C6851,Customer!$A$2:$F$793,5,FALSE)</f>
        <v>Central</v>
      </c>
      <c r="O6851" t="str">
        <f>VLOOKUP($C6851,Customer!$A$2:$F$793,6,FALSE)</f>
        <v>Home Office</v>
      </c>
      <c r="P6851" t="str">
        <f>VLOOKUP(E6851,Product!$B$2:$C$1811,2,FALSE)</f>
        <v>Office Supplies</v>
      </c>
      <c r="Q6851" t="str">
        <f>VLOOKUP(E6851,CHOOSE({1,2},Product!$B$2:$B$1811,Product!$A$2:$A$1811),2,FALSE)</f>
        <v>Labels</v>
      </c>
      <c r="R6851" t="str">
        <f t="shared" ref="R6851:R6914" si="107">LEFT(A6851,2)</f>
        <v>AZ</v>
      </c>
    </row>
    <row r="6852" spans="1:18" x14ac:dyDescent="0.25">
      <c r="A6852" t="s">
        <v>6149</v>
      </c>
      <c r="B6852" s="35">
        <v>44795</v>
      </c>
      <c r="C6852" t="s">
        <v>27</v>
      </c>
      <c r="D6852" t="s">
        <v>24</v>
      </c>
      <c r="E6852" t="s">
        <v>2470</v>
      </c>
      <c r="F6852">
        <v>0.15</v>
      </c>
      <c r="G6852">
        <v>4410055.6500000004</v>
      </c>
      <c r="H6852">
        <v>-412981.8</v>
      </c>
      <c r="I6852">
        <v>3</v>
      </c>
      <c r="J6852" t="s">
        <v>22</v>
      </c>
      <c r="K6852" t="str">
        <f>VLOOKUP(C6852,Customer!$A$2:$F$793,2,FALSE)</f>
        <v>France</v>
      </c>
      <c r="L6852" t="str">
        <f>VLOOKUP($C6852,Customer!$A$2:$F$793,3,FALSE)</f>
        <v>Auvergne-Rhône-Alpes</v>
      </c>
      <c r="M6852" t="str">
        <f>VLOOKUP($C6852,Customer!$A$2:$F$793,4,FALSE)</f>
        <v>Valence</v>
      </c>
      <c r="N6852" t="str">
        <f>VLOOKUP($C6852,Customer!$A$2:$F$793,5,FALSE)</f>
        <v>Central</v>
      </c>
      <c r="O6852" t="str">
        <f>VLOOKUP($C6852,Customer!$A$2:$F$793,6,FALSE)</f>
        <v>Consumer</v>
      </c>
      <c r="P6852" t="str">
        <f>VLOOKUP(E6852,Product!$B$2:$C$1811,2,FALSE)</f>
        <v>Technology</v>
      </c>
      <c r="Q6852" t="str">
        <f>VLOOKUP(E6852,CHOOSE({1,2},Product!$B$2:$B$1811,Product!$A$2:$A$1811),2,FALSE)</f>
        <v>Machines</v>
      </c>
      <c r="R6852" t="str">
        <f t="shared" si="107"/>
        <v>BN</v>
      </c>
    </row>
    <row r="6853" spans="1:18" x14ac:dyDescent="0.25">
      <c r="A6853" t="s">
        <v>6147</v>
      </c>
      <c r="B6853" s="35">
        <v>44795</v>
      </c>
      <c r="C6853" t="s">
        <v>2272</v>
      </c>
      <c r="D6853" t="s">
        <v>24</v>
      </c>
      <c r="E6853" t="s">
        <v>1258</v>
      </c>
      <c r="F6853">
        <v>0</v>
      </c>
      <c r="G6853">
        <v>693219.45000000007</v>
      </c>
      <c r="H6853">
        <v>294987</v>
      </c>
      <c r="I6853">
        <v>1</v>
      </c>
      <c r="J6853" t="s">
        <v>26</v>
      </c>
      <c r="K6853" t="str">
        <f>VLOOKUP(C6853,Customer!$A$2:$F$793,2,FALSE)</f>
        <v>Netherlands</v>
      </c>
      <c r="L6853" t="str">
        <f>VLOOKUP($C6853,Customer!$A$2:$F$793,3,FALSE)</f>
        <v>North Brabant</v>
      </c>
      <c r="M6853" t="str">
        <f>VLOOKUP($C6853,Customer!$A$2:$F$793,4,FALSE)</f>
        <v>Tilburg</v>
      </c>
      <c r="N6853" t="str">
        <f>VLOOKUP($C6853,Customer!$A$2:$F$793,5,FALSE)</f>
        <v>Central</v>
      </c>
      <c r="O6853" t="str">
        <f>VLOOKUP($C6853,Customer!$A$2:$F$793,6,FALSE)</f>
        <v>Home Office</v>
      </c>
      <c r="P6853" t="str">
        <f>VLOOKUP(E6853,Product!$B$2:$C$1811,2,FALSE)</f>
        <v>Technology</v>
      </c>
      <c r="Q6853" t="str">
        <f>VLOOKUP(E6853,CHOOSE({1,2},Product!$B$2:$B$1811,Product!$A$2:$A$1811),2,FALSE)</f>
        <v>Accessories</v>
      </c>
      <c r="R6853" t="str">
        <f t="shared" si="107"/>
        <v>AZ</v>
      </c>
    </row>
    <row r="6854" spans="1:18" x14ac:dyDescent="0.25">
      <c r="A6854" t="s">
        <v>6150</v>
      </c>
      <c r="B6854" s="35">
        <v>44796</v>
      </c>
      <c r="C6854" t="s">
        <v>543</v>
      </c>
      <c r="D6854" t="s">
        <v>51</v>
      </c>
      <c r="E6854" t="s">
        <v>447</v>
      </c>
      <c r="F6854">
        <v>0</v>
      </c>
      <c r="G6854">
        <v>4277311.5</v>
      </c>
      <c r="H6854">
        <v>516227.25</v>
      </c>
      <c r="I6854">
        <v>6</v>
      </c>
      <c r="J6854" t="s">
        <v>26</v>
      </c>
      <c r="K6854" t="str">
        <f>VLOOKUP(C6854,Customer!$A$2:$F$793,2,FALSE)</f>
        <v>France</v>
      </c>
      <c r="L6854" t="str">
        <f>VLOOKUP($C6854,Customer!$A$2:$F$793,3,FALSE)</f>
        <v>Normandy</v>
      </c>
      <c r="M6854" t="str">
        <f>VLOOKUP($C6854,Customer!$A$2:$F$793,4,FALSE)</f>
        <v>Lisieux</v>
      </c>
      <c r="N6854" t="str">
        <f>VLOOKUP($C6854,Customer!$A$2:$F$793,5,FALSE)</f>
        <v>Central</v>
      </c>
      <c r="O6854" t="str">
        <f>VLOOKUP($C6854,Customer!$A$2:$F$793,6,FALSE)</f>
        <v>Consumer</v>
      </c>
      <c r="P6854" t="str">
        <f>VLOOKUP(E6854,Product!$B$2:$C$1811,2,FALSE)</f>
        <v>Office Supplies</v>
      </c>
      <c r="Q6854" t="str">
        <f>VLOOKUP(E6854,CHOOSE({1,2},Product!$B$2:$B$1811,Product!$A$2:$A$1811),2,FALSE)</f>
        <v>Binders</v>
      </c>
      <c r="R6854" t="str">
        <f t="shared" si="107"/>
        <v>AZ</v>
      </c>
    </row>
    <row r="6855" spans="1:18" x14ac:dyDescent="0.25">
      <c r="A6855" t="s">
        <v>6150</v>
      </c>
      <c r="B6855" s="35">
        <v>44796</v>
      </c>
      <c r="C6855" t="s">
        <v>543</v>
      </c>
      <c r="D6855" t="s">
        <v>51</v>
      </c>
      <c r="E6855" t="s">
        <v>1851</v>
      </c>
      <c r="F6855">
        <v>0</v>
      </c>
      <c r="G6855">
        <v>3053115.45</v>
      </c>
      <c r="H6855">
        <v>486728.55</v>
      </c>
      <c r="I6855">
        <v>2</v>
      </c>
      <c r="J6855" t="s">
        <v>26</v>
      </c>
      <c r="K6855" t="str">
        <f>VLOOKUP(C6855,Customer!$A$2:$F$793,2,FALSE)</f>
        <v>France</v>
      </c>
      <c r="L6855" t="str">
        <f>VLOOKUP($C6855,Customer!$A$2:$F$793,3,FALSE)</f>
        <v>Normandy</v>
      </c>
      <c r="M6855" t="str">
        <f>VLOOKUP($C6855,Customer!$A$2:$F$793,4,FALSE)</f>
        <v>Lisieux</v>
      </c>
      <c r="N6855" t="str">
        <f>VLOOKUP($C6855,Customer!$A$2:$F$793,5,FALSE)</f>
        <v>Central</v>
      </c>
      <c r="O6855" t="str">
        <f>VLOOKUP($C6855,Customer!$A$2:$F$793,6,FALSE)</f>
        <v>Consumer</v>
      </c>
      <c r="P6855" t="str">
        <f>VLOOKUP(E6855,Product!$B$2:$C$1811,2,FALSE)</f>
        <v>Technology</v>
      </c>
      <c r="Q6855" t="str">
        <f>VLOOKUP(E6855,CHOOSE({1,2},Product!$B$2:$B$1811,Product!$A$2:$A$1811),2,FALSE)</f>
        <v>Accessories</v>
      </c>
      <c r="R6855" t="str">
        <f t="shared" si="107"/>
        <v>AZ</v>
      </c>
    </row>
    <row r="6856" spans="1:18" x14ac:dyDescent="0.25">
      <c r="A6856" t="s">
        <v>6151</v>
      </c>
      <c r="B6856" s="35">
        <v>44796</v>
      </c>
      <c r="C6856" t="s">
        <v>253</v>
      </c>
      <c r="D6856" t="s">
        <v>33</v>
      </c>
      <c r="E6856" t="s">
        <v>2420</v>
      </c>
      <c r="F6856">
        <v>0.15</v>
      </c>
      <c r="G6856">
        <v>8525124.3000000007</v>
      </c>
      <c r="H6856">
        <v>3407099.85</v>
      </c>
      <c r="I6856">
        <v>4</v>
      </c>
      <c r="J6856" t="s">
        <v>22</v>
      </c>
      <c r="K6856" t="str">
        <f>VLOOKUP(C6856,Customer!$A$2:$F$793,2,FALSE)</f>
        <v>Spain</v>
      </c>
      <c r="L6856" t="str">
        <f>VLOOKUP($C6856,Customer!$A$2:$F$793,3,FALSE)</f>
        <v>Madrid</v>
      </c>
      <c r="M6856" t="str">
        <f>VLOOKUP($C6856,Customer!$A$2:$F$793,4,FALSE)</f>
        <v>Madrid</v>
      </c>
      <c r="N6856" t="str">
        <f>VLOOKUP($C6856,Customer!$A$2:$F$793,5,FALSE)</f>
        <v>South</v>
      </c>
      <c r="O6856" t="str">
        <f>VLOOKUP($C6856,Customer!$A$2:$F$793,6,FALSE)</f>
        <v>Consumer</v>
      </c>
      <c r="P6856" t="str">
        <f>VLOOKUP(E6856,Product!$B$2:$C$1811,2,FALSE)</f>
        <v>Technology</v>
      </c>
      <c r="Q6856" t="str">
        <f>VLOOKUP(E6856,CHOOSE({1,2},Product!$B$2:$B$1811,Product!$A$2:$A$1811),2,FALSE)</f>
        <v>Copiers</v>
      </c>
      <c r="R6856" t="str">
        <f t="shared" si="107"/>
        <v>AZ</v>
      </c>
    </row>
    <row r="6857" spans="1:18" x14ac:dyDescent="0.25">
      <c r="A6857" t="s">
        <v>6152</v>
      </c>
      <c r="B6857" s="35">
        <v>44796</v>
      </c>
      <c r="C6857" t="s">
        <v>83</v>
      </c>
      <c r="D6857" t="s">
        <v>33</v>
      </c>
      <c r="E6857" t="s">
        <v>2562</v>
      </c>
      <c r="F6857">
        <v>0</v>
      </c>
      <c r="G6857">
        <v>678470.1</v>
      </c>
      <c r="H6857">
        <v>206490.9</v>
      </c>
      <c r="I6857">
        <v>5</v>
      </c>
      <c r="J6857" t="s">
        <v>26</v>
      </c>
      <c r="K6857" t="str">
        <f>VLOOKUP(C6857,Customer!$A$2:$F$793,2,FALSE)</f>
        <v>Denmark</v>
      </c>
      <c r="L6857" t="str">
        <f>VLOOKUP($C6857,Customer!$A$2:$F$793,3,FALSE)</f>
        <v>South Denmark</v>
      </c>
      <c r="M6857" t="str">
        <f>VLOOKUP($C6857,Customer!$A$2:$F$793,4,FALSE)</f>
        <v>Esbjerg</v>
      </c>
      <c r="N6857" t="str">
        <f>VLOOKUP($C6857,Customer!$A$2:$F$793,5,FALSE)</f>
        <v>North</v>
      </c>
      <c r="O6857" t="str">
        <f>VLOOKUP($C6857,Customer!$A$2:$F$793,6,FALSE)</f>
        <v>Consumer</v>
      </c>
      <c r="P6857" t="str">
        <f>VLOOKUP(E6857,Product!$B$2:$C$1811,2,FALSE)</f>
        <v>Office Supplies</v>
      </c>
      <c r="Q6857" t="str">
        <f>VLOOKUP(E6857,CHOOSE({1,2},Product!$B$2:$B$1811,Product!$A$2:$A$1811),2,FALSE)</f>
        <v>Labels</v>
      </c>
      <c r="R6857" t="str">
        <f t="shared" si="107"/>
        <v>AZ</v>
      </c>
    </row>
    <row r="6858" spans="1:18" x14ac:dyDescent="0.25">
      <c r="A6858" t="s">
        <v>6153</v>
      </c>
      <c r="B6858" s="35">
        <v>44796</v>
      </c>
      <c r="C6858" t="s">
        <v>1441</v>
      </c>
      <c r="D6858" t="s">
        <v>20</v>
      </c>
      <c r="E6858" t="s">
        <v>312</v>
      </c>
      <c r="F6858">
        <v>0.2</v>
      </c>
      <c r="G6858">
        <v>3893828.4</v>
      </c>
      <c r="H6858">
        <v>-442480.5</v>
      </c>
      <c r="I6858">
        <v>3</v>
      </c>
      <c r="J6858" t="s">
        <v>22</v>
      </c>
      <c r="K6858" t="str">
        <f>VLOOKUP(C6858,Customer!$A$2:$F$793,2,FALSE)</f>
        <v>Sweden</v>
      </c>
      <c r="L6858" t="str">
        <f>VLOOKUP($C6858,Customer!$A$2:$F$793,3,FALSE)</f>
        <v>Stockholm</v>
      </c>
      <c r="M6858" t="str">
        <f>VLOOKUP($C6858,Customer!$A$2:$F$793,4,FALSE)</f>
        <v>Haninge</v>
      </c>
      <c r="N6858" t="str">
        <f>VLOOKUP($C6858,Customer!$A$2:$F$793,5,FALSE)</f>
        <v>North</v>
      </c>
      <c r="O6858" t="str">
        <f>VLOOKUP($C6858,Customer!$A$2:$F$793,6,FALSE)</f>
        <v>Consumer</v>
      </c>
      <c r="P6858" t="str">
        <f>VLOOKUP(E6858,Product!$B$2:$C$1811,2,FALSE)</f>
        <v>Furniture</v>
      </c>
      <c r="Q6858" t="str">
        <f>VLOOKUP(E6858,CHOOSE({1,2},Product!$B$2:$B$1811,Product!$A$2:$A$1811),2,FALSE)</f>
        <v>Furnishings</v>
      </c>
      <c r="R6858" t="str">
        <f t="shared" si="107"/>
        <v>BN</v>
      </c>
    </row>
    <row r="6859" spans="1:18" x14ac:dyDescent="0.25">
      <c r="A6859" t="s">
        <v>6153</v>
      </c>
      <c r="B6859" s="35">
        <v>44796</v>
      </c>
      <c r="C6859" t="s">
        <v>1441</v>
      </c>
      <c r="D6859" t="s">
        <v>20</v>
      </c>
      <c r="E6859" t="s">
        <v>1636</v>
      </c>
      <c r="F6859">
        <v>0.5</v>
      </c>
      <c r="G6859">
        <v>663720.75</v>
      </c>
      <c r="H6859">
        <v>-29498.7</v>
      </c>
      <c r="I6859">
        <v>4</v>
      </c>
      <c r="J6859" t="s">
        <v>22</v>
      </c>
      <c r="K6859" t="str">
        <f>VLOOKUP(C6859,Customer!$A$2:$F$793,2,FALSE)</f>
        <v>Sweden</v>
      </c>
      <c r="L6859" t="str">
        <f>VLOOKUP($C6859,Customer!$A$2:$F$793,3,FALSE)</f>
        <v>Stockholm</v>
      </c>
      <c r="M6859" t="str">
        <f>VLOOKUP($C6859,Customer!$A$2:$F$793,4,FALSE)</f>
        <v>Haninge</v>
      </c>
      <c r="N6859" t="str">
        <f>VLOOKUP($C6859,Customer!$A$2:$F$793,5,FALSE)</f>
        <v>North</v>
      </c>
      <c r="O6859" t="str">
        <f>VLOOKUP($C6859,Customer!$A$2:$F$793,6,FALSE)</f>
        <v>Consumer</v>
      </c>
      <c r="P6859" t="str">
        <f>VLOOKUP(E6859,Product!$B$2:$C$1811,2,FALSE)</f>
        <v>Office Supplies</v>
      </c>
      <c r="Q6859" t="str">
        <f>VLOOKUP(E6859,CHOOSE({1,2},Product!$B$2:$B$1811,Product!$A$2:$A$1811),2,FALSE)</f>
        <v>Supplies</v>
      </c>
      <c r="R6859" t="str">
        <f t="shared" si="107"/>
        <v>BN</v>
      </c>
    </row>
    <row r="6860" spans="1:18" x14ac:dyDescent="0.25">
      <c r="A6860" t="s">
        <v>6154</v>
      </c>
      <c r="B6860" s="35">
        <v>44796</v>
      </c>
      <c r="C6860" t="s">
        <v>495</v>
      </c>
      <c r="D6860" t="s">
        <v>24</v>
      </c>
      <c r="E6860" t="s">
        <v>663</v>
      </c>
      <c r="F6860">
        <v>0</v>
      </c>
      <c r="G6860">
        <v>530976.6</v>
      </c>
      <c r="H6860">
        <v>103245.45</v>
      </c>
      <c r="I6860">
        <v>3</v>
      </c>
      <c r="J6860" t="s">
        <v>22</v>
      </c>
      <c r="K6860" t="str">
        <f>VLOOKUP(C6860,Customer!$A$2:$F$793,2,FALSE)</f>
        <v>United Kingdom</v>
      </c>
      <c r="L6860" t="str">
        <f>VLOOKUP($C6860,Customer!$A$2:$F$793,3,FALSE)</f>
        <v>England</v>
      </c>
      <c r="M6860" t="str">
        <f>VLOOKUP($C6860,Customer!$A$2:$F$793,4,FALSE)</f>
        <v>Dudley</v>
      </c>
      <c r="N6860" t="str">
        <f>VLOOKUP($C6860,Customer!$A$2:$F$793,5,FALSE)</f>
        <v>North</v>
      </c>
      <c r="O6860" t="str">
        <f>VLOOKUP($C6860,Customer!$A$2:$F$793,6,FALSE)</f>
        <v>Consumer</v>
      </c>
      <c r="P6860" t="str">
        <f>VLOOKUP(E6860,Product!$B$2:$C$1811,2,FALSE)</f>
        <v>Office Supplies</v>
      </c>
      <c r="Q6860" t="str">
        <f>VLOOKUP(E6860,CHOOSE({1,2},Product!$B$2:$B$1811,Product!$A$2:$A$1811),2,FALSE)</f>
        <v>Fasteners</v>
      </c>
      <c r="R6860" t="str">
        <f t="shared" si="107"/>
        <v>AZ</v>
      </c>
    </row>
    <row r="6861" spans="1:18" x14ac:dyDescent="0.25">
      <c r="A6861" t="s">
        <v>6155</v>
      </c>
      <c r="B6861" s="35">
        <v>44796</v>
      </c>
      <c r="C6861" t="s">
        <v>561</v>
      </c>
      <c r="D6861" t="s">
        <v>24</v>
      </c>
      <c r="E6861" t="s">
        <v>982</v>
      </c>
      <c r="F6861">
        <v>0.5</v>
      </c>
      <c r="G6861">
        <v>294987</v>
      </c>
      <c r="H6861">
        <v>-29498.7</v>
      </c>
      <c r="I6861">
        <v>1</v>
      </c>
      <c r="J6861" t="s">
        <v>26</v>
      </c>
      <c r="K6861" t="str">
        <f>VLOOKUP(C6861,Customer!$A$2:$F$793,2,FALSE)</f>
        <v>Italy</v>
      </c>
      <c r="L6861" t="str">
        <f>VLOOKUP($C6861,Customer!$A$2:$F$793,3,FALSE)</f>
        <v>Lazio</v>
      </c>
      <c r="M6861" t="str">
        <f>VLOOKUP($C6861,Customer!$A$2:$F$793,4,FALSE)</f>
        <v>Rome</v>
      </c>
      <c r="N6861" t="str">
        <f>VLOOKUP($C6861,Customer!$A$2:$F$793,5,FALSE)</f>
        <v>South</v>
      </c>
      <c r="O6861" t="str">
        <f>VLOOKUP($C6861,Customer!$A$2:$F$793,6,FALSE)</f>
        <v>Consumer</v>
      </c>
      <c r="P6861" t="str">
        <f>VLOOKUP(E6861,Product!$B$2:$C$1811,2,FALSE)</f>
        <v>Technology</v>
      </c>
      <c r="Q6861" t="str">
        <f>VLOOKUP(E6861,CHOOSE({1,2},Product!$B$2:$B$1811,Product!$A$2:$A$1811),2,FALSE)</f>
        <v>Accessories</v>
      </c>
      <c r="R6861" t="str">
        <f t="shared" si="107"/>
        <v>BN</v>
      </c>
    </row>
    <row r="6862" spans="1:18" x14ac:dyDescent="0.25">
      <c r="A6862" t="s">
        <v>6156</v>
      </c>
      <c r="B6862" s="35">
        <v>44798</v>
      </c>
      <c r="C6862" t="s">
        <v>87</v>
      </c>
      <c r="D6862" t="s">
        <v>33</v>
      </c>
      <c r="E6862" t="s">
        <v>569</v>
      </c>
      <c r="F6862">
        <v>0.1</v>
      </c>
      <c r="G6862">
        <v>5472008.8500000006</v>
      </c>
      <c r="H6862">
        <v>1696175.25</v>
      </c>
      <c r="I6862">
        <v>1</v>
      </c>
      <c r="J6862" t="s">
        <v>26</v>
      </c>
      <c r="K6862" t="str">
        <f>VLOOKUP(C6862,Customer!$A$2:$F$793,2,FALSE)</f>
        <v>Italy</v>
      </c>
      <c r="L6862" t="str">
        <f>VLOOKUP($C6862,Customer!$A$2:$F$793,3,FALSE)</f>
        <v>Sicily</v>
      </c>
      <c r="M6862" t="str">
        <f>VLOOKUP($C6862,Customer!$A$2:$F$793,4,FALSE)</f>
        <v>Trapani</v>
      </c>
      <c r="N6862" t="str">
        <f>VLOOKUP($C6862,Customer!$A$2:$F$793,5,FALSE)</f>
        <v>South</v>
      </c>
      <c r="O6862" t="str">
        <f>VLOOKUP($C6862,Customer!$A$2:$F$793,6,FALSE)</f>
        <v>Home Office</v>
      </c>
      <c r="P6862" t="str">
        <f>VLOOKUP(E6862,Product!$B$2:$C$1811,2,FALSE)</f>
        <v>Furniture</v>
      </c>
      <c r="Q6862" t="str">
        <f>VLOOKUP(E6862,CHOOSE({1,2},Product!$B$2:$B$1811,Product!$A$2:$A$1811),2,FALSE)</f>
        <v>Bookcases</v>
      </c>
      <c r="R6862" t="str">
        <f t="shared" si="107"/>
        <v>BN</v>
      </c>
    </row>
    <row r="6863" spans="1:18" x14ac:dyDescent="0.25">
      <c r="A6863" t="s">
        <v>6156</v>
      </c>
      <c r="B6863" s="35">
        <v>44798</v>
      </c>
      <c r="C6863" t="s">
        <v>87</v>
      </c>
      <c r="D6863" t="s">
        <v>33</v>
      </c>
      <c r="E6863" t="s">
        <v>2411</v>
      </c>
      <c r="F6863">
        <v>0.1</v>
      </c>
      <c r="G6863">
        <v>6784701</v>
      </c>
      <c r="H6863">
        <v>457229.85000000003</v>
      </c>
      <c r="I6863">
        <v>3</v>
      </c>
      <c r="J6863" t="s">
        <v>26</v>
      </c>
      <c r="K6863" t="str">
        <f>VLOOKUP(C6863,Customer!$A$2:$F$793,2,FALSE)</f>
        <v>Italy</v>
      </c>
      <c r="L6863" t="str">
        <f>VLOOKUP($C6863,Customer!$A$2:$F$793,3,FALSE)</f>
        <v>Sicily</v>
      </c>
      <c r="M6863" t="str">
        <f>VLOOKUP($C6863,Customer!$A$2:$F$793,4,FALSE)</f>
        <v>Trapani</v>
      </c>
      <c r="N6863" t="str">
        <f>VLOOKUP($C6863,Customer!$A$2:$F$793,5,FALSE)</f>
        <v>South</v>
      </c>
      <c r="O6863" t="str">
        <f>VLOOKUP($C6863,Customer!$A$2:$F$793,6,FALSE)</f>
        <v>Home Office</v>
      </c>
      <c r="P6863" t="str">
        <f>VLOOKUP(E6863,Product!$B$2:$C$1811,2,FALSE)</f>
        <v>Furniture</v>
      </c>
      <c r="Q6863" t="str">
        <f>VLOOKUP(E6863,CHOOSE({1,2},Product!$B$2:$B$1811,Product!$A$2:$A$1811),2,FALSE)</f>
        <v>Bookcases</v>
      </c>
      <c r="R6863" t="str">
        <f t="shared" si="107"/>
        <v>BN</v>
      </c>
    </row>
    <row r="6864" spans="1:18" x14ac:dyDescent="0.25">
      <c r="A6864" t="s">
        <v>6156</v>
      </c>
      <c r="B6864" s="35">
        <v>44798</v>
      </c>
      <c r="C6864" t="s">
        <v>87</v>
      </c>
      <c r="D6864" t="s">
        <v>33</v>
      </c>
      <c r="E6864" t="s">
        <v>1040</v>
      </c>
      <c r="F6864">
        <v>0</v>
      </c>
      <c r="G6864">
        <v>427731.15</v>
      </c>
      <c r="H6864">
        <v>147493.5</v>
      </c>
      <c r="I6864">
        <v>2</v>
      </c>
      <c r="J6864" t="s">
        <v>26</v>
      </c>
      <c r="K6864" t="str">
        <f>VLOOKUP(C6864,Customer!$A$2:$F$793,2,FALSE)</f>
        <v>Italy</v>
      </c>
      <c r="L6864" t="str">
        <f>VLOOKUP($C6864,Customer!$A$2:$F$793,3,FALSE)</f>
        <v>Sicily</v>
      </c>
      <c r="M6864" t="str">
        <f>VLOOKUP($C6864,Customer!$A$2:$F$793,4,FALSE)</f>
        <v>Trapani</v>
      </c>
      <c r="N6864" t="str">
        <f>VLOOKUP($C6864,Customer!$A$2:$F$793,5,FALSE)</f>
        <v>South</v>
      </c>
      <c r="O6864" t="str">
        <f>VLOOKUP($C6864,Customer!$A$2:$F$793,6,FALSE)</f>
        <v>Home Office</v>
      </c>
      <c r="P6864" t="str">
        <f>VLOOKUP(E6864,Product!$B$2:$C$1811,2,FALSE)</f>
        <v>Office Supplies</v>
      </c>
      <c r="Q6864" t="str">
        <f>VLOOKUP(E6864,CHOOSE({1,2},Product!$B$2:$B$1811,Product!$A$2:$A$1811),2,FALSE)</f>
        <v>Art</v>
      </c>
      <c r="R6864" t="str">
        <f t="shared" si="107"/>
        <v>BN</v>
      </c>
    </row>
    <row r="6865" spans="1:18" x14ac:dyDescent="0.25">
      <c r="A6865" t="s">
        <v>6157</v>
      </c>
      <c r="B6865" s="35">
        <v>44798</v>
      </c>
      <c r="C6865" t="s">
        <v>282</v>
      </c>
      <c r="D6865" t="s">
        <v>33</v>
      </c>
      <c r="E6865" t="s">
        <v>2022</v>
      </c>
      <c r="F6865">
        <v>0</v>
      </c>
      <c r="G6865">
        <v>1150449.3</v>
      </c>
      <c r="H6865">
        <v>73746.75</v>
      </c>
      <c r="I6865">
        <v>7</v>
      </c>
      <c r="J6865" t="s">
        <v>22</v>
      </c>
      <c r="K6865" t="str">
        <f>VLOOKUP(C6865,Customer!$A$2:$F$793,2,FALSE)</f>
        <v>United Kingdom</v>
      </c>
      <c r="L6865" t="str">
        <f>VLOOKUP($C6865,Customer!$A$2:$F$793,3,FALSE)</f>
        <v>England</v>
      </c>
      <c r="M6865" t="str">
        <f>VLOOKUP($C6865,Customer!$A$2:$F$793,4,FALSE)</f>
        <v>London</v>
      </c>
      <c r="N6865" t="str">
        <f>VLOOKUP($C6865,Customer!$A$2:$F$793,5,FALSE)</f>
        <v>North</v>
      </c>
      <c r="O6865" t="str">
        <f>VLOOKUP($C6865,Customer!$A$2:$F$793,6,FALSE)</f>
        <v>Consumer</v>
      </c>
      <c r="P6865" t="str">
        <f>VLOOKUP(E6865,Product!$B$2:$C$1811,2,FALSE)</f>
        <v>Office Supplies</v>
      </c>
      <c r="Q6865" t="str">
        <f>VLOOKUP(E6865,CHOOSE({1,2},Product!$B$2:$B$1811,Product!$A$2:$A$1811),2,FALSE)</f>
        <v>Labels</v>
      </c>
      <c r="R6865" t="str">
        <f t="shared" si="107"/>
        <v>AZ</v>
      </c>
    </row>
    <row r="6866" spans="1:18" x14ac:dyDescent="0.25">
      <c r="A6866" t="s">
        <v>6158</v>
      </c>
      <c r="B6866" s="35">
        <v>44798</v>
      </c>
      <c r="C6866" t="s">
        <v>258</v>
      </c>
      <c r="D6866" t="s">
        <v>20</v>
      </c>
      <c r="E6866" t="s">
        <v>872</v>
      </c>
      <c r="F6866">
        <v>0</v>
      </c>
      <c r="G6866">
        <v>147493.5</v>
      </c>
      <c r="H6866">
        <v>73746.75</v>
      </c>
      <c r="I6866">
        <v>1</v>
      </c>
      <c r="J6866" t="s">
        <v>26</v>
      </c>
      <c r="K6866" t="str">
        <f>VLOOKUP(C6866,Customer!$A$2:$F$793,2,FALSE)</f>
        <v>Germany</v>
      </c>
      <c r="L6866" t="str">
        <f>VLOOKUP($C6866,Customer!$A$2:$F$793,3,FALSE)</f>
        <v>Baden-Württemberg</v>
      </c>
      <c r="M6866" t="str">
        <f>VLOOKUP($C6866,Customer!$A$2:$F$793,4,FALSE)</f>
        <v>Pforzheim</v>
      </c>
      <c r="N6866" t="str">
        <f>VLOOKUP($C6866,Customer!$A$2:$F$793,5,FALSE)</f>
        <v>Central</v>
      </c>
      <c r="O6866" t="str">
        <f>VLOOKUP($C6866,Customer!$A$2:$F$793,6,FALSE)</f>
        <v>Home Office</v>
      </c>
      <c r="P6866" t="str">
        <f>VLOOKUP(E6866,Product!$B$2:$C$1811,2,FALSE)</f>
        <v>Office Supplies</v>
      </c>
      <c r="Q6866" t="str">
        <f>VLOOKUP(E6866,CHOOSE({1,2},Product!$B$2:$B$1811,Product!$A$2:$A$1811),2,FALSE)</f>
        <v>Art</v>
      </c>
      <c r="R6866" t="str">
        <f t="shared" si="107"/>
        <v>AZ</v>
      </c>
    </row>
    <row r="6867" spans="1:18" x14ac:dyDescent="0.25">
      <c r="A6867" t="s">
        <v>6159</v>
      </c>
      <c r="B6867" s="35">
        <v>44798</v>
      </c>
      <c r="C6867" t="s">
        <v>1690</v>
      </c>
      <c r="D6867" t="s">
        <v>20</v>
      </c>
      <c r="E6867" t="s">
        <v>2256</v>
      </c>
      <c r="F6867">
        <v>0</v>
      </c>
      <c r="G6867">
        <v>14070879.9</v>
      </c>
      <c r="H6867">
        <v>1401188.25</v>
      </c>
      <c r="I6867">
        <v>3</v>
      </c>
      <c r="J6867" t="s">
        <v>26</v>
      </c>
      <c r="K6867" t="str">
        <f>VLOOKUP(C6867,Customer!$A$2:$F$793,2,FALSE)</f>
        <v>France</v>
      </c>
      <c r="L6867" t="str">
        <f>VLOOKUP($C6867,Customer!$A$2:$F$793,3,FALSE)</f>
        <v>Provence-Alpes-Côte d'Azur</v>
      </c>
      <c r="M6867" t="str">
        <f>VLOOKUP($C6867,Customer!$A$2:$F$793,4,FALSE)</f>
        <v>Avignon</v>
      </c>
      <c r="N6867" t="str">
        <f>VLOOKUP($C6867,Customer!$A$2:$F$793,5,FALSE)</f>
        <v>Central</v>
      </c>
      <c r="O6867" t="str">
        <f>VLOOKUP($C6867,Customer!$A$2:$F$793,6,FALSE)</f>
        <v>Corporate</v>
      </c>
      <c r="P6867" t="str">
        <f>VLOOKUP(E6867,Product!$B$2:$C$1811,2,FALSE)</f>
        <v>Technology</v>
      </c>
      <c r="Q6867" t="str">
        <f>VLOOKUP(E6867,CHOOSE({1,2},Product!$B$2:$B$1811,Product!$A$2:$A$1811),2,FALSE)</f>
        <v>Copiers</v>
      </c>
      <c r="R6867" t="str">
        <f t="shared" si="107"/>
        <v>AZ</v>
      </c>
    </row>
    <row r="6868" spans="1:18" x14ac:dyDescent="0.25">
      <c r="A6868" t="s">
        <v>6160</v>
      </c>
      <c r="B6868" s="35">
        <v>44798</v>
      </c>
      <c r="C6868" t="s">
        <v>1476</v>
      </c>
      <c r="D6868" t="s">
        <v>24</v>
      </c>
      <c r="E6868" t="s">
        <v>1241</v>
      </c>
      <c r="F6868">
        <v>0.5</v>
      </c>
      <c r="G6868">
        <v>1179948</v>
      </c>
      <c r="H6868">
        <v>0</v>
      </c>
      <c r="I6868">
        <v>3</v>
      </c>
      <c r="J6868" t="s">
        <v>22</v>
      </c>
      <c r="K6868" t="str">
        <f>VLOOKUP(C6868,Customer!$A$2:$F$793,2,FALSE)</f>
        <v>Italy</v>
      </c>
      <c r="L6868" t="str">
        <f>VLOOKUP($C6868,Customer!$A$2:$F$793,3,FALSE)</f>
        <v>Campania</v>
      </c>
      <c r="M6868" t="str">
        <f>VLOOKUP($C6868,Customer!$A$2:$F$793,4,FALSE)</f>
        <v>Naples</v>
      </c>
      <c r="N6868" t="str">
        <f>VLOOKUP($C6868,Customer!$A$2:$F$793,5,FALSE)</f>
        <v>South</v>
      </c>
      <c r="O6868" t="str">
        <f>VLOOKUP($C6868,Customer!$A$2:$F$793,6,FALSE)</f>
        <v>Consumer</v>
      </c>
      <c r="P6868" t="str">
        <f>VLOOKUP(E6868,Product!$B$2:$C$1811,2,FALSE)</f>
        <v>Office Supplies</v>
      </c>
      <c r="Q6868" t="str">
        <f>VLOOKUP(E6868,CHOOSE({1,2},Product!$B$2:$B$1811,Product!$A$2:$A$1811),2,FALSE)</f>
        <v>Storage</v>
      </c>
      <c r="R6868" t="str">
        <f t="shared" si="107"/>
        <v>AZ</v>
      </c>
    </row>
    <row r="6869" spans="1:18" x14ac:dyDescent="0.25">
      <c r="A6869" t="s">
        <v>6161</v>
      </c>
      <c r="B6869" s="35">
        <v>44798</v>
      </c>
      <c r="C6869" t="s">
        <v>1912</v>
      </c>
      <c r="D6869" t="s">
        <v>24</v>
      </c>
      <c r="E6869" t="s">
        <v>2581</v>
      </c>
      <c r="F6869">
        <v>0.1</v>
      </c>
      <c r="G6869">
        <v>22389513.300000001</v>
      </c>
      <c r="H6869">
        <v>3731585.5500000003</v>
      </c>
      <c r="I6869">
        <v>3</v>
      </c>
      <c r="J6869" t="s">
        <v>22</v>
      </c>
      <c r="K6869" t="str">
        <f>VLOOKUP(C6869,Customer!$A$2:$F$793,2,FALSE)</f>
        <v>Germany</v>
      </c>
      <c r="L6869" t="str">
        <f>VLOOKUP($C6869,Customer!$A$2:$F$793,3,FALSE)</f>
        <v>North Rhine-Westphalia</v>
      </c>
      <c r="M6869" t="str">
        <f>VLOOKUP($C6869,Customer!$A$2:$F$793,4,FALSE)</f>
        <v>Hagen</v>
      </c>
      <c r="N6869" t="str">
        <f>VLOOKUP($C6869,Customer!$A$2:$F$793,5,FALSE)</f>
        <v>Central</v>
      </c>
      <c r="O6869" t="str">
        <f>VLOOKUP($C6869,Customer!$A$2:$F$793,6,FALSE)</f>
        <v>Consumer</v>
      </c>
      <c r="P6869" t="str">
        <f>VLOOKUP(E6869,Product!$B$2:$C$1811,2,FALSE)</f>
        <v>Office Supplies</v>
      </c>
      <c r="Q6869" t="str">
        <f>VLOOKUP(E6869,CHOOSE({1,2},Product!$B$2:$B$1811,Product!$A$2:$A$1811),2,FALSE)</f>
        <v>Appliances</v>
      </c>
      <c r="R6869" t="str">
        <f t="shared" si="107"/>
        <v>AZ</v>
      </c>
    </row>
    <row r="6870" spans="1:18" x14ac:dyDescent="0.25">
      <c r="A6870" t="s">
        <v>6161</v>
      </c>
      <c r="B6870" s="35">
        <v>44798</v>
      </c>
      <c r="C6870" t="s">
        <v>1912</v>
      </c>
      <c r="D6870" t="s">
        <v>24</v>
      </c>
      <c r="E6870" t="s">
        <v>1801</v>
      </c>
      <c r="F6870">
        <v>0</v>
      </c>
      <c r="G6870">
        <v>309736.35000000003</v>
      </c>
      <c r="H6870">
        <v>88496.1</v>
      </c>
      <c r="I6870">
        <v>2</v>
      </c>
      <c r="J6870" t="s">
        <v>22</v>
      </c>
      <c r="K6870" t="str">
        <f>VLOOKUP(C6870,Customer!$A$2:$F$793,2,FALSE)</f>
        <v>Germany</v>
      </c>
      <c r="L6870" t="str">
        <f>VLOOKUP($C6870,Customer!$A$2:$F$793,3,FALSE)</f>
        <v>North Rhine-Westphalia</v>
      </c>
      <c r="M6870" t="str">
        <f>VLOOKUP($C6870,Customer!$A$2:$F$793,4,FALSE)</f>
        <v>Hagen</v>
      </c>
      <c r="N6870" t="str">
        <f>VLOOKUP($C6870,Customer!$A$2:$F$793,5,FALSE)</f>
        <v>Central</v>
      </c>
      <c r="O6870" t="str">
        <f>VLOOKUP($C6870,Customer!$A$2:$F$793,6,FALSE)</f>
        <v>Consumer</v>
      </c>
      <c r="P6870" t="str">
        <f>VLOOKUP(E6870,Product!$B$2:$C$1811,2,FALSE)</f>
        <v>Office Supplies</v>
      </c>
      <c r="Q6870" t="str">
        <f>VLOOKUP(E6870,CHOOSE({1,2},Product!$B$2:$B$1811,Product!$A$2:$A$1811),2,FALSE)</f>
        <v>Fasteners</v>
      </c>
      <c r="R6870" t="str">
        <f t="shared" si="107"/>
        <v>AZ</v>
      </c>
    </row>
    <row r="6871" spans="1:18" x14ac:dyDescent="0.25">
      <c r="A6871" t="s">
        <v>6162</v>
      </c>
      <c r="B6871" s="35">
        <v>44798</v>
      </c>
      <c r="C6871" t="s">
        <v>361</v>
      </c>
      <c r="D6871" t="s">
        <v>20</v>
      </c>
      <c r="E6871" t="s">
        <v>972</v>
      </c>
      <c r="F6871">
        <v>0</v>
      </c>
      <c r="G6871">
        <v>2817125.85</v>
      </c>
      <c r="H6871">
        <v>752216.85</v>
      </c>
      <c r="I6871">
        <v>5</v>
      </c>
      <c r="J6871" t="s">
        <v>26</v>
      </c>
      <c r="K6871" t="str">
        <f>VLOOKUP(C6871,Customer!$A$2:$F$793,2,FALSE)</f>
        <v>France</v>
      </c>
      <c r="L6871" t="str">
        <f>VLOOKUP($C6871,Customer!$A$2:$F$793,3,FALSE)</f>
        <v>Auvergne-Rhône-Alpes</v>
      </c>
      <c r="M6871" t="str">
        <f>VLOOKUP($C6871,Customer!$A$2:$F$793,4,FALSE)</f>
        <v>Saint-Priest</v>
      </c>
      <c r="N6871" t="str">
        <f>VLOOKUP($C6871,Customer!$A$2:$F$793,5,FALSE)</f>
        <v>Central</v>
      </c>
      <c r="O6871" t="str">
        <f>VLOOKUP($C6871,Customer!$A$2:$F$793,6,FALSE)</f>
        <v>Corporate</v>
      </c>
      <c r="P6871" t="str">
        <f>VLOOKUP(E6871,Product!$B$2:$C$1811,2,FALSE)</f>
        <v>Office Supplies</v>
      </c>
      <c r="Q6871" t="str">
        <f>VLOOKUP(E6871,CHOOSE({1,2},Product!$B$2:$B$1811,Product!$A$2:$A$1811),2,FALSE)</f>
        <v>Supplies</v>
      </c>
      <c r="R6871" t="str">
        <f t="shared" si="107"/>
        <v>BN</v>
      </c>
    </row>
    <row r="6872" spans="1:18" x14ac:dyDescent="0.25">
      <c r="A6872" t="s">
        <v>6162</v>
      </c>
      <c r="B6872" s="35">
        <v>44798</v>
      </c>
      <c r="C6872" t="s">
        <v>361</v>
      </c>
      <c r="D6872" t="s">
        <v>20</v>
      </c>
      <c r="E6872" t="s">
        <v>485</v>
      </c>
      <c r="F6872">
        <v>0.4</v>
      </c>
      <c r="G6872">
        <v>2197653.15</v>
      </c>
      <c r="H6872">
        <v>-589974</v>
      </c>
      <c r="I6872">
        <v>2</v>
      </c>
      <c r="J6872" t="s">
        <v>22</v>
      </c>
      <c r="K6872" t="str">
        <f>VLOOKUP(C6872,Customer!$A$2:$F$793,2,FALSE)</f>
        <v>France</v>
      </c>
      <c r="L6872" t="str">
        <f>VLOOKUP($C6872,Customer!$A$2:$F$793,3,FALSE)</f>
        <v>Auvergne-Rhône-Alpes</v>
      </c>
      <c r="M6872" t="str">
        <f>VLOOKUP($C6872,Customer!$A$2:$F$793,4,FALSE)</f>
        <v>Saint-Priest</v>
      </c>
      <c r="N6872" t="str">
        <f>VLOOKUP($C6872,Customer!$A$2:$F$793,5,FALSE)</f>
        <v>Central</v>
      </c>
      <c r="O6872" t="str">
        <f>VLOOKUP($C6872,Customer!$A$2:$F$793,6,FALSE)</f>
        <v>Corporate</v>
      </c>
      <c r="P6872" t="str">
        <f>VLOOKUP(E6872,Product!$B$2:$C$1811,2,FALSE)</f>
        <v>Technology</v>
      </c>
      <c r="Q6872" t="str">
        <f>VLOOKUP(E6872,CHOOSE({1,2},Product!$B$2:$B$1811,Product!$A$2:$A$1811),2,FALSE)</f>
        <v>Phones</v>
      </c>
      <c r="R6872" t="str">
        <f t="shared" si="107"/>
        <v>BN</v>
      </c>
    </row>
    <row r="6873" spans="1:18" x14ac:dyDescent="0.25">
      <c r="A6873" t="s">
        <v>6163</v>
      </c>
      <c r="B6873" s="35">
        <v>44798</v>
      </c>
      <c r="C6873" t="s">
        <v>138</v>
      </c>
      <c r="D6873" t="s">
        <v>24</v>
      </c>
      <c r="E6873" t="s">
        <v>266</v>
      </c>
      <c r="F6873">
        <v>0</v>
      </c>
      <c r="G6873">
        <v>2492640.15</v>
      </c>
      <c r="H6873">
        <v>471979.2</v>
      </c>
      <c r="I6873">
        <v>7</v>
      </c>
      <c r="J6873" t="s">
        <v>22</v>
      </c>
      <c r="K6873" t="str">
        <f>VLOOKUP(C6873,Customer!$A$2:$F$793,2,FALSE)</f>
        <v>Spain</v>
      </c>
      <c r="L6873" t="str">
        <f>VLOOKUP($C6873,Customer!$A$2:$F$793,3,FALSE)</f>
        <v>Catalonia</v>
      </c>
      <c r="M6873" t="str">
        <f>VLOOKUP($C6873,Customer!$A$2:$F$793,4,FALSE)</f>
        <v>Barcelona</v>
      </c>
      <c r="N6873" t="str">
        <f>VLOOKUP($C6873,Customer!$A$2:$F$793,5,FALSE)</f>
        <v>South</v>
      </c>
      <c r="O6873" t="str">
        <f>VLOOKUP($C6873,Customer!$A$2:$F$793,6,FALSE)</f>
        <v>Consumer</v>
      </c>
      <c r="P6873" t="str">
        <f>VLOOKUP(E6873,Product!$B$2:$C$1811,2,FALSE)</f>
        <v>Office Supplies</v>
      </c>
      <c r="Q6873" t="str">
        <f>VLOOKUP(E6873,CHOOSE({1,2},Product!$B$2:$B$1811,Product!$A$2:$A$1811),2,FALSE)</f>
        <v>Art</v>
      </c>
      <c r="R6873" t="str">
        <f t="shared" si="107"/>
        <v>AZ</v>
      </c>
    </row>
    <row r="6874" spans="1:18" x14ac:dyDescent="0.25">
      <c r="A6874" t="s">
        <v>6163</v>
      </c>
      <c r="B6874" s="35">
        <v>44798</v>
      </c>
      <c r="C6874" t="s">
        <v>138</v>
      </c>
      <c r="D6874" t="s">
        <v>24</v>
      </c>
      <c r="E6874" t="s">
        <v>797</v>
      </c>
      <c r="F6874">
        <v>0</v>
      </c>
      <c r="G6874">
        <v>471979.2</v>
      </c>
      <c r="H6874">
        <v>44248.05</v>
      </c>
      <c r="I6874">
        <v>2</v>
      </c>
      <c r="J6874" t="s">
        <v>22</v>
      </c>
      <c r="K6874" t="str">
        <f>VLOOKUP(C6874,Customer!$A$2:$F$793,2,FALSE)</f>
        <v>Spain</v>
      </c>
      <c r="L6874" t="str">
        <f>VLOOKUP($C6874,Customer!$A$2:$F$793,3,FALSE)</f>
        <v>Catalonia</v>
      </c>
      <c r="M6874" t="str">
        <f>VLOOKUP($C6874,Customer!$A$2:$F$793,4,FALSE)</f>
        <v>Barcelona</v>
      </c>
      <c r="N6874" t="str">
        <f>VLOOKUP($C6874,Customer!$A$2:$F$793,5,FALSE)</f>
        <v>South</v>
      </c>
      <c r="O6874" t="str">
        <f>VLOOKUP($C6874,Customer!$A$2:$F$793,6,FALSE)</f>
        <v>Consumer</v>
      </c>
      <c r="P6874" t="str">
        <f>VLOOKUP(E6874,Product!$B$2:$C$1811,2,FALSE)</f>
        <v>Office Supplies</v>
      </c>
      <c r="Q6874" t="str">
        <f>VLOOKUP(E6874,CHOOSE({1,2},Product!$B$2:$B$1811,Product!$A$2:$A$1811),2,FALSE)</f>
        <v>Binders</v>
      </c>
      <c r="R6874" t="str">
        <f t="shared" si="107"/>
        <v>AZ</v>
      </c>
    </row>
    <row r="6875" spans="1:18" x14ac:dyDescent="0.25">
      <c r="A6875" t="s">
        <v>6163</v>
      </c>
      <c r="B6875" s="35">
        <v>44798</v>
      </c>
      <c r="C6875" t="s">
        <v>138</v>
      </c>
      <c r="D6875" t="s">
        <v>24</v>
      </c>
      <c r="E6875" t="s">
        <v>2582</v>
      </c>
      <c r="F6875">
        <v>0</v>
      </c>
      <c r="G6875">
        <v>1755172.6500000001</v>
      </c>
      <c r="H6875">
        <v>693219.45000000007</v>
      </c>
      <c r="I6875">
        <v>3</v>
      </c>
      <c r="J6875" t="s">
        <v>26</v>
      </c>
      <c r="K6875" t="str">
        <f>VLOOKUP(C6875,Customer!$A$2:$F$793,2,FALSE)</f>
        <v>Spain</v>
      </c>
      <c r="L6875" t="str">
        <f>VLOOKUP($C6875,Customer!$A$2:$F$793,3,FALSE)</f>
        <v>Catalonia</v>
      </c>
      <c r="M6875" t="str">
        <f>VLOOKUP($C6875,Customer!$A$2:$F$793,4,FALSE)</f>
        <v>Barcelona</v>
      </c>
      <c r="N6875" t="str">
        <f>VLOOKUP($C6875,Customer!$A$2:$F$793,5,FALSE)</f>
        <v>South</v>
      </c>
      <c r="O6875" t="str">
        <f>VLOOKUP($C6875,Customer!$A$2:$F$793,6,FALSE)</f>
        <v>Consumer</v>
      </c>
      <c r="P6875" t="str">
        <f>VLOOKUP(E6875,Product!$B$2:$C$1811,2,FALSE)</f>
        <v>Technology</v>
      </c>
      <c r="Q6875" t="str">
        <f>VLOOKUP(E6875,CHOOSE({1,2},Product!$B$2:$B$1811,Product!$A$2:$A$1811),2,FALSE)</f>
        <v>Accessories</v>
      </c>
      <c r="R6875" t="str">
        <f t="shared" si="107"/>
        <v>AZ</v>
      </c>
    </row>
    <row r="6876" spans="1:18" x14ac:dyDescent="0.25">
      <c r="A6876" t="s">
        <v>6164</v>
      </c>
      <c r="B6876" s="35">
        <v>44799</v>
      </c>
      <c r="C6876" t="s">
        <v>762</v>
      </c>
      <c r="D6876" t="s">
        <v>33</v>
      </c>
      <c r="E6876" t="s">
        <v>2344</v>
      </c>
      <c r="F6876">
        <v>0.1</v>
      </c>
      <c r="G6876">
        <v>2389394.7000000002</v>
      </c>
      <c r="H6876">
        <v>294987</v>
      </c>
      <c r="I6876">
        <v>3</v>
      </c>
      <c r="J6876" t="s">
        <v>26</v>
      </c>
      <c r="K6876" t="str">
        <f>VLOOKUP(C6876,Customer!$A$2:$F$793,2,FALSE)</f>
        <v>Germany</v>
      </c>
      <c r="L6876" t="str">
        <f>VLOOKUP($C6876,Customer!$A$2:$F$793,3,FALSE)</f>
        <v>Hamburg</v>
      </c>
      <c r="M6876" t="str">
        <f>VLOOKUP($C6876,Customer!$A$2:$F$793,4,FALSE)</f>
        <v>Hamburg</v>
      </c>
      <c r="N6876" t="str">
        <f>VLOOKUP($C6876,Customer!$A$2:$F$793,5,FALSE)</f>
        <v>Central</v>
      </c>
      <c r="O6876" t="str">
        <f>VLOOKUP($C6876,Customer!$A$2:$F$793,6,FALSE)</f>
        <v>Corporate</v>
      </c>
      <c r="P6876" t="str">
        <f>VLOOKUP(E6876,Product!$B$2:$C$1811,2,FALSE)</f>
        <v>Furniture</v>
      </c>
      <c r="Q6876" t="str">
        <f>VLOOKUP(E6876,CHOOSE({1,2},Product!$B$2:$B$1811,Product!$A$2:$A$1811),2,FALSE)</f>
        <v>Chairs</v>
      </c>
      <c r="R6876" t="str">
        <f t="shared" si="107"/>
        <v>AZ</v>
      </c>
    </row>
    <row r="6877" spans="1:18" x14ac:dyDescent="0.25">
      <c r="A6877" t="s">
        <v>6165</v>
      </c>
      <c r="B6877" s="35">
        <v>44799</v>
      </c>
      <c r="C6877" t="s">
        <v>1378</v>
      </c>
      <c r="D6877" t="s">
        <v>33</v>
      </c>
      <c r="E6877" t="s">
        <v>550</v>
      </c>
      <c r="F6877">
        <v>0.5</v>
      </c>
      <c r="G6877">
        <v>398232.45</v>
      </c>
      <c r="H6877">
        <v>-294987</v>
      </c>
      <c r="I6877">
        <v>2</v>
      </c>
      <c r="J6877" t="s">
        <v>22</v>
      </c>
      <c r="K6877" t="str">
        <f>VLOOKUP(C6877,Customer!$A$2:$F$793,2,FALSE)</f>
        <v>Spain</v>
      </c>
      <c r="L6877" t="str">
        <f>VLOOKUP($C6877,Customer!$A$2:$F$793,3,FALSE)</f>
        <v>Catalonia</v>
      </c>
      <c r="M6877" t="str">
        <f>VLOOKUP($C6877,Customer!$A$2:$F$793,4,FALSE)</f>
        <v>Manresa</v>
      </c>
      <c r="N6877" t="str">
        <f>VLOOKUP($C6877,Customer!$A$2:$F$793,5,FALSE)</f>
        <v>South</v>
      </c>
      <c r="O6877" t="str">
        <f>VLOOKUP($C6877,Customer!$A$2:$F$793,6,FALSE)</f>
        <v>Consumer</v>
      </c>
      <c r="P6877" t="str">
        <f>VLOOKUP(E6877,Product!$B$2:$C$1811,2,FALSE)</f>
        <v>Office Supplies</v>
      </c>
      <c r="Q6877" t="str">
        <f>VLOOKUP(E6877,CHOOSE({1,2},Product!$B$2:$B$1811,Product!$A$2:$A$1811),2,FALSE)</f>
        <v>Binders</v>
      </c>
      <c r="R6877" t="str">
        <f t="shared" si="107"/>
        <v>BN</v>
      </c>
    </row>
    <row r="6878" spans="1:18" x14ac:dyDescent="0.25">
      <c r="A6878" t="s">
        <v>6164</v>
      </c>
      <c r="B6878" s="35">
        <v>44799</v>
      </c>
      <c r="C6878" t="s">
        <v>762</v>
      </c>
      <c r="D6878" t="s">
        <v>33</v>
      </c>
      <c r="E6878" t="s">
        <v>1117</v>
      </c>
      <c r="F6878">
        <v>0</v>
      </c>
      <c r="G6878">
        <v>2212402.5</v>
      </c>
      <c r="H6878">
        <v>471979.2</v>
      </c>
      <c r="I6878">
        <v>3</v>
      </c>
      <c r="J6878" t="s">
        <v>22</v>
      </c>
      <c r="K6878" t="str">
        <f>VLOOKUP(C6878,Customer!$A$2:$F$793,2,FALSE)</f>
        <v>Germany</v>
      </c>
      <c r="L6878" t="str">
        <f>VLOOKUP($C6878,Customer!$A$2:$F$793,3,FALSE)</f>
        <v>Hamburg</v>
      </c>
      <c r="M6878" t="str">
        <f>VLOOKUP($C6878,Customer!$A$2:$F$793,4,FALSE)</f>
        <v>Hamburg</v>
      </c>
      <c r="N6878" t="str">
        <f>VLOOKUP($C6878,Customer!$A$2:$F$793,5,FALSE)</f>
        <v>Central</v>
      </c>
      <c r="O6878" t="str">
        <f>VLOOKUP($C6878,Customer!$A$2:$F$793,6,FALSE)</f>
        <v>Corporate</v>
      </c>
      <c r="P6878" t="str">
        <f>VLOOKUP(E6878,Product!$B$2:$C$1811,2,FALSE)</f>
        <v>Office Supplies</v>
      </c>
      <c r="Q6878" t="str">
        <f>VLOOKUP(E6878,CHOOSE({1,2},Product!$B$2:$B$1811,Product!$A$2:$A$1811),2,FALSE)</f>
        <v>Binders</v>
      </c>
      <c r="R6878" t="str">
        <f t="shared" si="107"/>
        <v>AZ</v>
      </c>
    </row>
    <row r="6879" spans="1:18" x14ac:dyDescent="0.25">
      <c r="A6879" t="s">
        <v>6165</v>
      </c>
      <c r="B6879" s="35">
        <v>44799</v>
      </c>
      <c r="C6879" t="s">
        <v>1378</v>
      </c>
      <c r="D6879" t="s">
        <v>33</v>
      </c>
      <c r="E6879" t="s">
        <v>819</v>
      </c>
      <c r="F6879">
        <v>0.5</v>
      </c>
      <c r="G6879">
        <v>958707.75</v>
      </c>
      <c r="H6879">
        <v>-766966.20000000007</v>
      </c>
      <c r="I6879">
        <v>3</v>
      </c>
      <c r="J6879" t="s">
        <v>22</v>
      </c>
      <c r="K6879" t="str">
        <f>VLOOKUP(C6879,Customer!$A$2:$F$793,2,FALSE)</f>
        <v>Spain</v>
      </c>
      <c r="L6879" t="str">
        <f>VLOOKUP($C6879,Customer!$A$2:$F$793,3,FALSE)</f>
        <v>Catalonia</v>
      </c>
      <c r="M6879" t="str">
        <f>VLOOKUP($C6879,Customer!$A$2:$F$793,4,FALSE)</f>
        <v>Manresa</v>
      </c>
      <c r="N6879" t="str">
        <f>VLOOKUP($C6879,Customer!$A$2:$F$793,5,FALSE)</f>
        <v>South</v>
      </c>
      <c r="O6879" t="str">
        <f>VLOOKUP($C6879,Customer!$A$2:$F$793,6,FALSE)</f>
        <v>Consumer</v>
      </c>
      <c r="P6879" t="str">
        <f>VLOOKUP(E6879,Product!$B$2:$C$1811,2,FALSE)</f>
        <v>Technology</v>
      </c>
      <c r="Q6879" t="str">
        <f>VLOOKUP(E6879,CHOOSE({1,2},Product!$B$2:$B$1811,Product!$A$2:$A$1811),2,FALSE)</f>
        <v>Accessories</v>
      </c>
      <c r="R6879" t="str">
        <f t="shared" si="107"/>
        <v>BN</v>
      </c>
    </row>
    <row r="6880" spans="1:18" x14ac:dyDescent="0.25">
      <c r="A6880" t="s">
        <v>6166</v>
      </c>
      <c r="B6880" s="35">
        <v>44799</v>
      </c>
      <c r="C6880" t="s">
        <v>1991</v>
      </c>
      <c r="D6880" t="s">
        <v>24</v>
      </c>
      <c r="E6880" t="s">
        <v>1265</v>
      </c>
      <c r="F6880">
        <v>0</v>
      </c>
      <c r="G6880">
        <v>1533932.4000000001</v>
      </c>
      <c r="H6880">
        <v>545725.95000000007</v>
      </c>
      <c r="I6880">
        <v>2</v>
      </c>
      <c r="J6880" t="s">
        <v>26</v>
      </c>
      <c r="K6880" t="str">
        <f>VLOOKUP(C6880,Customer!$A$2:$F$793,2,FALSE)</f>
        <v>Italy</v>
      </c>
      <c r="L6880" t="str">
        <f>VLOOKUP($C6880,Customer!$A$2:$F$793,3,FALSE)</f>
        <v>Lombardy</v>
      </c>
      <c r="M6880" t="str">
        <f>VLOOKUP($C6880,Customer!$A$2:$F$793,4,FALSE)</f>
        <v>Milan</v>
      </c>
      <c r="N6880" t="str">
        <f>VLOOKUP($C6880,Customer!$A$2:$F$793,5,FALSE)</f>
        <v>South</v>
      </c>
      <c r="O6880" t="str">
        <f>VLOOKUP($C6880,Customer!$A$2:$F$793,6,FALSE)</f>
        <v>Corporate</v>
      </c>
      <c r="P6880" t="str">
        <f>VLOOKUP(E6880,Product!$B$2:$C$1811,2,FALSE)</f>
        <v>Furniture</v>
      </c>
      <c r="Q6880" t="str">
        <f>VLOOKUP(E6880,CHOOSE({1,2},Product!$B$2:$B$1811,Product!$A$2:$A$1811),2,FALSE)</f>
        <v>Furnishings</v>
      </c>
      <c r="R6880" t="str">
        <f t="shared" si="107"/>
        <v>AZ</v>
      </c>
    </row>
    <row r="6881" spans="1:18" x14ac:dyDescent="0.25">
      <c r="A6881" t="s">
        <v>6167</v>
      </c>
      <c r="B6881" s="35">
        <v>44799</v>
      </c>
      <c r="C6881" t="s">
        <v>376</v>
      </c>
      <c r="D6881" t="s">
        <v>24</v>
      </c>
      <c r="E6881" t="s">
        <v>1695</v>
      </c>
      <c r="F6881">
        <v>0.6</v>
      </c>
      <c r="G6881">
        <v>442480.5</v>
      </c>
      <c r="H6881">
        <v>-516227.25</v>
      </c>
      <c r="I6881">
        <v>1</v>
      </c>
      <c r="J6881" t="s">
        <v>26</v>
      </c>
      <c r="K6881" t="str">
        <f>VLOOKUP(C6881,Customer!$A$2:$F$793,2,FALSE)</f>
        <v>Portugal</v>
      </c>
      <c r="L6881" t="str">
        <f>VLOOKUP($C6881,Customer!$A$2:$F$793,3,FALSE)</f>
        <v>Coimbra</v>
      </c>
      <c r="M6881" t="str">
        <f>VLOOKUP($C6881,Customer!$A$2:$F$793,4,FALSE)</f>
        <v>Coimbra</v>
      </c>
      <c r="N6881" t="str">
        <f>VLOOKUP($C6881,Customer!$A$2:$F$793,5,FALSE)</f>
        <v>South</v>
      </c>
      <c r="O6881" t="str">
        <f>VLOOKUP($C6881,Customer!$A$2:$F$793,6,FALSE)</f>
        <v>Corporate</v>
      </c>
      <c r="P6881" t="str">
        <f>VLOOKUP(E6881,Product!$B$2:$C$1811,2,FALSE)</f>
        <v>Furniture</v>
      </c>
      <c r="Q6881" t="str">
        <f>VLOOKUP(E6881,CHOOSE({1,2},Product!$B$2:$B$1811,Product!$A$2:$A$1811),2,FALSE)</f>
        <v>Chairs</v>
      </c>
      <c r="R6881" t="str">
        <f t="shared" si="107"/>
        <v>BN</v>
      </c>
    </row>
    <row r="6882" spans="1:18" x14ac:dyDescent="0.25">
      <c r="A6882" t="s">
        <v>6168</v>
      </c>
      <c r="B6882" s="35">
        <v>44799</v>
      </c>
      <c r="C6882" t="s">
        <v>1723</v>
      </c>
      <c r="D6882" t="s">
        <v>24</v>
      </c>
      <c r="E6882" t="s">
        <v>1595</v>
      </c>
      <c r="F6882">
        <v>0</v>
      </c>
      <c r="G6882">
        <v>516227.25</v>
      </c>
      <c r="H6882">
        <v>176992.2</v>
      </c>
      <c r="I6882">
        <v>5</v>
      </c>
      <c r="J6882" t="s">
        <v>22</v>
      </c>
      <c r="K6882" t="str">
        <f>VLOOKUP(C6882,Customer!$A$2:$F$793,2,FALSE)</f>
        <v>Netherlands</v>
      </c>
      <c r="L6882" t="str">
        <f>VLOOKUP($C6882,Customer!$A$2:$F$793,3,FALSE)</f>
        <v>South Holland</v>
      </c>
      <c r="M6882" t="str">
        <f>VLOOKUP($C6882,Customer!$A$2:$F$793,4,FALSE)</f>
        <v>Rotterdam</v>
      </c>
      <c r="N6882" t="str">
        <f>VLOOKUP($C6882,Customer!$A$2:$F$793,5,FALSE)</f>
        <v>Central</v>
      </c>
      <c r="O6882" t="str">
        <f>VLOOKUP($C6882,Customer!$A$2:$F$793,6,FALSE)</f>
        <v>Home Office</v>
      </c>
      <c r="P6882" t="str">
        <f>VLOOKUP(E6882,Product!$B$2:$C$1811,2,FALSE)</f>
        <v>Office Supplies</v>
      </c>
      <c r="Q6882" t="str">
        <f>VLOOKUP(E6882,CHOOSE({1,2},Product!$B$2:$B$1811,Product!$A$2:$A$1811),2,FALSE)</f>
        <v>Labels</v>
      </c>
      <c r="R6882" t="str">
        <f t="shared" si="107"/>
        <v>AZ</v>
      </c>
    </row>
    <row r="6883" spans="1:18" x14ac:dyDescent="0.25">
      <c r="A6883" t="s">
        <v>6169</v>
      </c>
      <c r="B6883" s="35">
        <v>44799</v>
      </c>
      <c r="C6883" t="s">
        <v>1502</v>
      </c>
      <c r="D6883" t="s">
        <v>24</v>
      </c>
      <c r="E6883" t="s">
        <v>1297</v>
      </c>
      <c r="F6883">
        <v>0.5</v>
      </c>
      <c r="G6883">
        <v>280237.65000000002</v>
      </c>
      <c r="H6883">
        <v>-221240.25</v>
      </c>
      <c r="I6883">
        <v>3</v>
      </c>
      <c r="J6883" t="s">
        <v>26</v>
      </c>
      <c r="K6883" t="str">
        <f>VLOOKUP(C6883,Customer!$A$2:$F$793,2,FALSE)</f>
        <v>United Kingdom</v>
      </c>
      <c r="L6883" t="str">
        <f>VLOOKUP($C6883,Customer!$A$2:$F$793,3,FALSE)</f>
        <v>England</v>
      </c>
      <c r="M6883" t="str">
        <f>VLOOKUP($C6883,Customer!$A$2:$F$793,4,FALSE)</f>
        <v>Runcorn</v>
      </c>
      <c r="N6883" t="str">
        <f>VLOOKUP($C6883,Customer!$A$2:$F$793,5,FALSE)</f>
        <v>North</v>
      </c>
      <c r="O6883" t="str">
        <f>VLOOKUP($C6883,Customer!$A$2:$F$793,6,FALSE)</f>
        <v>Home Office</v>
      </c>
      <c r="P6883" t="str">
        <f>VLOOKUP(E6883,Product!$B$2:$C$1811,2,FALSE)</f>
        <v>Office Supplies</v>
      </c>
      <c r="Q6883" t="str">
        <f>VLOOKUP(E6883,CHOOSE({1,2},Product!$B$2:$B$1811,Product!$A$2:$A$1811),2,FALSE)</f>
        <v>Binders</v>
      </c>
      <c r="R6883" t="str">
        <f t="shared" si="107"/>
        <v>BN</v>
      </c>
    </row>
    <row r="6884" spans="1:18" x14ac:dyDescent="0.25">
      <c r="A6884" t="s">
        <v>6170</v>
      </c>
      <c r="B6884" s="35">
        <v>44799</v>
      </c>
      <c r="C6884" t="s">
        <v>2462</v>
      </c>
      <c r="D6884" t="s">
        <v>24</v>
      </c>
      <c r="E6884" t="s">
        <v>575</v>
      </c>
      <c r="F6884">
        <v>0</v>
      </c>
      <c r="G6884">
        <v>1696175.25</v>
      </c>
      <c r="H6884">
        <v>693219.45000000007</v>
      </c>
      <c r="I6884">
        <v>2</v>
      </c>
      <c r="J6884" t="s">
        <v>26</v>
      </c>
      <c r="K6884" t="str">
        <f>VLOOKUP(C6884,Customer!$A$2:$F$793,2,FALSE)</f>
        <v>United Kingdom</v>
      </c>
      <c r="L6884" t="str">
        <f>VLOOKUP($C6884,Customer!$A$2:$F$793,3,FALSE)</f>
        <v>England</v>
      </c>
      <c r="M6884" t="str">
        <f>VLOOKUP($C6884,Customer!$A$2:$F$793,4,FALSE)</f>
        <v>Shrewsbury</v>
      </c>
      <c r="N6884" t="str">
        <f>VLOOKUP($C6884,Customer!$A$2:$F$793,5,FALSE)</f>
        <v>North</v>
      </c>
      <c r="O6884" t="str">
        <f>VLOOKUP($C6884,Customer!$A$2:$F$793,6,FALSE)</f>
        <v>Consumer</v>
      </c>
      <c r="P6884" t="str">
        <f>VLOOKUP(E6884,Product!$B$2:$C$1811,2,FALSE)</f>
        <v>Technology</v>
      </c>
      <c r="Q6884" t="str">
        <f>VLOOKUP(E6884,CHOOSE({1,2},Product!$B$2:$B$1811,Product!$A$2:$A$1811),2,FALSE)</f>
        <v>Accessories</v>
      </c>
      <c r="R6884" t="str">
        <f t="shared" si="107"/>
        <v>AZ</v>
      </c>
    </row>
    <row r="6885" spans="1:18" x14ac:dyDescent="0.25">
      <c r="A6885" t="s">
        <v>6171</v>
      </c>
      <c r="B6885" s="35">
        <v>44799</v>
      </c>
      <c r="C6885" t="s">
        <v>836</v>
      </c>
      <c r="D6885" t="s">
        <v>24</v>
      </c>
      <c r="E6885" t="s">
        <v>130</v>
      </c>
      <c r="F6885">
        <v>0</v>
      </c>
      <c r="G6885">
        <v>1946914.2</v>
      </c>
      <c r="H6885">
        <v>383483.10000000003</v>
      </c>
      <c r="I6885">
        <v>5</v>
      </c>
      <c r="J6885" t="s">
        <v>22</v>
      </c>
      <c r="K6885" t="str">
        <f>VLOOKUP(C6885,Customer!$A$2:$F$793,2,FALSE)</f>
        <v>France</v>
      </c>
      <c r="L6885" t="str">
        <f>VLOOKUP($C6885,Customer!$A$2:$F$793,3,FALSE)</f>
        <v>Ile-de-France</v>
      </c>
      <c r="M6885" t="str">
        <f>VLOOKUP($C6885,Customer!$A$2:$F$793,4,FALSE)</f>
        <v>Fontenay-aux-Roses</v>
      </c>
      <c r="N6885" t="str">
        <f>VLOOKUP($C6885,Customer!$A$2:$F$793,5,FALSE)</f>
        <v>Central</v>
      </c>
      <c r="O6885" t="str">
        <f>VLOOKUP($C6885,Customer!$A$2:$F$793,6,FALSE)</f>
        <v>Consumer</v>
      </c>
      <c r="P6885" t="str">
        <f>VLOOKUP(E6885,Product!$B$2:$C$1811,2,FALSE)</f>
        <v>Office Supplies</v>
      </c>
      <c r="Q6885" t="str">
        <f>VLOOKUP(E6885,CHOOSE({1,2},Product!$B$2:$B$1811,Product!$A$2:$A$1811),2,FALSE)</f>
        <v>Paper</v>
      </c>
      <c r="R6885" t="str">
        <f t="shared" si="107"/>
        <v>AZ</v>
      </c>
    </row>
    <row r="6886" spans="1:18" x14ac:dyDescent="0.25">
      <c r="A6886" t="s">
        <v>6172</v>
      </c>
      <c r="B6886" s="35">
        <v>44799</v>
      </c>
      <c r="C6886" t="s">
        <v>253</v>
      </c>
      <c r="D6886" t="s">
        <v>24</v>
      </c>
      <c r="E6886" t="s">
        <v>701</v>
      </c>
      <c r="F6886">
        <v>0.1</v>
      </c>
      <c r="G6886">
        <v>1342190.85</v>
      </c>
      <c r="H6886">
        <v>324485.7</v>
      </c>
      <c r="I6886">
        <v>2</v>
      </c>
      <c r="J6886" t="s">
        <v>26</v>
      </c>
      <c r="K6886" t="str">
        <f>VLOOKUP(C6886,Customer!$A$2:$F$793,2,FALSE)</f>
        <v>Spain</v>
      </c>
      <c r="L6886" t="str">
        <f>VLOOKUP($C6886,Customer!$A$2:$F$793,3,FALSE)</f>
        <v>Madrid</v>
      </c>
      <c r="M6886" t="str">
        <f>VLOOKUP($C6886,Customer!$A$2:$F$793,4,FALSE)</f>
        <v>Madrid</v>
      </c>
      <c r="N6886" t="str">
        <f>VLOOKUP($C6886,Customer!$A$2:$F$793,5,FALSE)</f>
        <v>South</v>
      </c>
      <c r="O6886" t="str">
        <f>VLOOKUP($C6886,Customer!$A$2:$F$793,6,FALSE)</f>
        <v>Consumer</v>
      </c>
      <c r="P6886" t="str">
        <f>VLOOKUP(E6886,Product!$B$2:$C$1811,2,FALSE)</f>
        <v>Office Supplies</v>
      </c>
      <c r="Q6886" t="str">
        <f>VLOOKUP(E6886,CHOOSE({1,2},Product!$B$2:$B$1811,Product!$A$2:$A$1811),2,FALSE)</f>
        <v>Art</v>
      </c>
      <c r="R6886" t="str">
        <f t="shared" si="107"/>
        <v>AZ</v>
      </c>
    </row>
    <row r="6887" spans="1:18" x14ac:dyDescent="0.25">
      <c r="A6887" t="s">
        <v>6172</v>
      </c>
      <c r="B6887" s="35">
        <v>44799</v>
      </c>
      <c r="C6887" t="s">
        <v>253</v>
      </c>
      <c r="D6887" t="s">
        <v>24</v>
      </c>
      <c r="E6887" t="s">
        <v>1866</v>
      </c>
      <c r="F6887">
        <v>0.1</v>
      </c>
      <c r="G6887">
        <v>1961663.55</v>
      </c>
      <c r="H6887">
        <v>678470.1</v>
      </c>
      <c r="I6887">
        <v>5</v>
      </c>
      <c r="J6887" t="s">
        <v>22</v>
      </c>
      <c r="K6887" t="str">
        <f>VLOOKUP(C6887,Customer!$A$2:$F$793,2,FALSE)</f>
        <v>Spain</v>
      </c>
      <c r="L6887" t="str">
        <f>VLOOKUP($C6887,Customer!$A$2:$F$793,3,FALSE)</f>
        <v>Madrid</v>
      </c>
      <c r="M6887" t="str">
        <f>VLOOKUP($C6887,Customer!$A$2:$F$793,4,FALSE)</f>
        <v>Madrid</v>
      </c>
      <c r="N6887" t="str">
        <f>VLOOKUP($C6887,Customer!$A$2:$F$793,5,FALSE)</f>
        <v>South</v>
      </c>
      <c r="O6887" t="str">
        <f>VLOOKUP($C6887,Customer!$A$2:$F$793,6,FALSE)</f>
        <v>Consumer</v>
      </c>
      <c r="P6887" t="str">
        <f>VLOOKUP(E6887,Product!$B$2:$C$1811,2,FALSE)</f>
        <v>Office Supplies</v>
      </c>
      <c r="Q6887" t="str">
        <f>VLOOKUP(E6887,CHOOSE({1,2},Product!$B$2:$B$1811,Product!$A$2:$A$1811),2,FALSE)</f>
        <v>Supplies</v>
      </c>
      <c r="R6887" t="str">
        <f t="shared" si="107"/>
        <v>AZ</v>
      </c>
    </row>
    <row r="6888" spans="1:18" x14ac:dyDescent="0.25">
      <c r="A6888" t="s">
        <v>6173</v>
      </c>
      <c r="B6888" s="35">
        <v>44800</v>
      </c>
      <c r="C6888" t="s">
        <v>1192</v>
      </c>
      <c r="D6888" t="s">
        <v>33</v>
      </c>
      <c r="E6888" t="s">
        <v>66</v>
      </c>
      <c r="F6888">
        <v>0.1</v>
      </c>
      <c r="G6888">
        <v>5265517.95</v>
      </c>
      <c r="H6888">
        <v>412981.8</v>
      </c>
      <c r="I6888">
        <v>2</v>
      </c>
      <c r="J6888" t="s">
        <v>22</v>
      </c>
      <c r="K6888" t="str">
        <f>VLOOKUP(C6888,Customer!$A$2:$F$793,2,FALSE)</f>
        <v>Germany</v>
      </c>
      <c r="L6888" t="str">
        <f>VLOOKUP($C6888,Customer!$A$2:$F$793,3,FALSE)</f>
        <v>North Rhine-Westphalia</v>
      </c>
      <c r="M6888" t="str">
        <f>VLOOKUP($C6888,Customer!$A$2:$F$793,4,FALSE)</f>
        <v>Menden</v>
      </c>
      <c r="N6888" t="str">
        <f>VLOOKUP($C6888,Customer!$A$2:$F$793,5,FALSE)</f>
        <v>Central</v>
      </c>
      <c r="O6888" t="str">
        <f>VLOOKUP($C6888,Customer!$A$2:$F$793,6,FALSE)</f>
        <v>Corporate</v>
      </c>
      <c r="P6888" t="str">
        <f>VLOOKUP(E6888,Product!$B$2:$C$1811,2,FALSE)</f>
        <v>Office Supplies</v>
      </c>
      <c r="Q6888" t="str">
        <f>VLOOKUP(E6888,CHOOSE({1,2},Product!$B$2:$B$1811,Product!$A$2:$A$1811),2,FALSE)</f>
        <v>Storage</v>
      </c>
      <c r="R6888" t="str">
        <f t="shared" si="107"/>
        <v>AZ</v>
      </c>
    </row>
    <row r="6889" spans="1:18" x14ac:dyDescent="0.25">
      <c r="A6889" t="s">
        <v>6174</v>
      </c>
      <c r="B6889" s="35">
        <v>44800</v>
      </c>
      <c r="C6889" t="s">
        <v>1973</v>
      </c>
      <c r="D6889" t="s">
        <v>24</v>
      </c>
      <c r="E6889" t="s">
        <v>504</v>
      </c>
      <c r="F6889">
        <v>0</v>
      </c>
      <c r="G6889">
        <v>693219.45000000007</v>
      </c>
      <c r="H6889">
        <v>221240.25</v>
      </c>
      <c r="I6889">
        <v>5</v>
      </c>
      <c r="J6889" t="s">
        <v>22</v>
      </c>
      <c r="K6889" t="str">
        <f>VLOOKUP(C6889,Customer!$A$2:$F$793,2,FALSE)</f>
        <v>Italy</v>
      </c>
      <c r="L6889" t="str">
        <f>VLOOKUP($C6889,Customer!$A$2:$F$793,3,FALSE)</f>
        <v>Tuscany</v>
      </c>
      <c r="M6889" t="str">
        <f>VLOOKUP($C6889,Customer!$A$2:$F$793,4,FALSE)</f>
        <v>Florence</v>
      </c>
      <c r="N6889" t="str">
        <f>VLOOKUP($C6889,Customer!$A$2:$F$793,5,FALSE)</f>
        <v>South</v>
      </c>
      <c r="O6889" t="str">
        <f>VLOOKUP($C6889,Customer!$A$2:$F$793,6,FALSE)</f>
        <v>Consumer</v>
      </c>
      <c r="P6889" t="str">
        <f>VLOOKUP(E6889,Product!$B$2:$C$1811,2,FALSE)</f>
        <v>Office Supplies</v>
      </c>
      <c r="Q6889" t="str">
        <f>VLOOKUP(E6889,CHOOSE({1,2},Product!$B$2:$B$1811,Product!$A$2:$A$1811),2,FALSE)</f>
        <v>Storage</v>
      </c>
      <c r="R6889" t="str">
        <f t="shared" si="107"/>
        <v>AZ</v>
      </c>
    </row>
    <row r="6890" spans="1:18" x14ac:dyDescent="0.25">
      <c r="A6890" t="s">
        <v>6175</v>
      </c>
      <c r="B6890" s="35">
        <v>44800</v>
      </c>
      <c r="C6890" t="s">
        <v>269</v>
      </c>
      <c r="D6890" t="s">
        <v>24</v>
      </c>
      <c r="E6890" t="s">
        <v>2078</v>
      </c>
      <c r="F6890">
        <v>0.2</v>
      </c>
      <c r="G6890">
        <v>5029528.3500000006</v>
      </c>
      <c r="H6890">
        <v>-1253694.75</v>
      </c>
      <c r="I6890">
        <v>6</v>
      </c>
      <c r="J6890" t="s">
        <v>22</v>
      </c>
      <c r="K6890" t="str">
        <f>VLOOKUP(C6890,Customer!$A$2:$F$793,2,FALSE)</f>
        <v>Switzerland</v>
      </c>
      <c r="L6890" t="str">
        <f>VLOOKUP($C6890,Customer!$A$2:$F$793,3,FALSE)</f>
        <v>Basel-Stadt</v>
      </c>
      <c r="M6890" t="str">
        <f>VLOOKUP($C6890,Customer!$A$2:$F$793,4,FALSE)</f>
        <v>Basel</v>
      </c>
      <c r="N6890" t="str">
        <f>VLOOKUP($C6890,Customer!$A$2:$F$793,5,FALSE)</f>
        <v>Central</v>
      </c>
      <c r="O6890" t="str">
        <f>VLOOKUP($C6890,Customer!$A$2:$F$793,6,FALSE)</f>
        <v>Corporate</v>
      </c>
      <c r="P6890" t="str">
        <f>VLOOKUP(E6890,Product!$B$2:$C$1811,2,FALSE)</f>
        <v>Office Supplies</v>
      </c>
      <c r="Q6890" t="str">
        <f>VLOOKUP(E6890,CHOOSE({1,2},Product!$B$2:$B$1811,Product!$A$2:$A$1811),2,FALSE)</f>
        <v>Appliances</v>
      </c>
      <c r="R6890" t="str">
        <f t="shared" si="107"/>
        <v>BN</v>
      </c>
    </row>
    <row r="6891" spans="1:18" x14ac:dyDescent="0.25">
      <c r="A6891" t="s">
        <v>6175</v>
      </c>
      <c r="B6891" s="35">
        <v>44800</v>
      </c>
      <c r="C6891" t="s">
        <v>269</v>
      </c>
      <c r="D6891" t="s">
        <v>24</v>
      </c>
      <c r="E6891" t="s">
        <v>366</v>
      </c>
      <c r="F6891">
        <v>0.1</v>
      </c>
      <c r="G6891">
        <v>1578180.45</v>
      </c>
      <c r="H6891">
        <v>457229.85000000003</v>
      </c>
      <c r="I6891">
        <v>5</v>
      </c>
      <c r="J6891" t="s">
        <v>26</v>
      </c>
      <c r="K6891" t="str">
        <f>VLOOKUP(C6891,Customer!$A$2:$F$793,2,FALSE)</f>
        <v>Switzerland</v>
      </c>
      <c r="L6891" t="str">
        <f>VLOOKUP($C6891,Customer!$A$2:$F$793,3,FALSE)</f>
        <v>Basel-Stadt</v>
      </c>
      <c r="M6891" t="str">
        <f>VLOOKUP($C6891,Customer!$A$2:$F$793,4,FALSE)</f>
        <v>Basel</v>
      </c>
      <c r="N6891" t="str">
        <f>VLOOKUP($C6891,Customer!$A$2:$F$793,5,FALSE)</f>
        <v>Central</v>
      </c>
      <c r="O6891" t="str">
        <f>VLOOKUP($C6891,Customer!$A$2:$F$793,6,FALSE)</f>
        <v>Corporate</v>
      </c>
      <c r="P6891" t="str">
        <f>VLOOKUP(E6891,Product!$B$2:$C$1811,2,FALSE)</f>
        <v>Office Supplies</v>
      </c>
      <c r="Q6891" t="str">
        <f>VLOOKUP(E6891,CHOOSE({1,2},Product!$B$2:$B$1811,Product!$A$2:$A$1811),2,FALSE)</f>
        <v>Paper</v>
      </c>
      <c r="R6891" t="str">
        <f t="shared" si="107"/>
        <v>BN</v>
      </c>
    </row>
    <row r="6892" spans="1:18" x14ac:dyDescent="0.25">
      <c r="A6892" t="s">
        <v>6175</v>
      </c>
      <c r="B6892" s="35">
        <v>44800</v>
      </c>
      <c r="C6892" t="s">
        <v>269</v>
      </c>
      <c r="D6892" t="s">
        <v>24</v>
      </c>
      <c r="E6892" t="s">
        <v>2583</v>
      </c>
      <c r="F6892">
        <v>0.1</v>
      </c>
      <c r="G6892">
        <v>2271399.9</v>
      </c>
      <c r="H6892">
        <v>324485.7</v>
      </c>
      <c r="I6892">
        <v>7</v>
      </c>
      <c r="J6892" t="s">
        <v>22</v>
      </c>
      <c r="K6892" t="str">
        <f>VLOOKUP(C6892,Customer!$A$2:$F$793,2,FALSE)</f>
        <v>Switzerland</v>
      </c>
      <c r="L6892" t="str">
        <f>VLOOKUP($C6892,Customer!$A$2:$F$793,3,FALSE)</f>
        <v>Basel-Stadt</v>
      </c>
      <c r="M6892" t="str">
        <f>VLOOKUP($C6892,Customer!$A$2:$F$793,4,FALSE)</f>
        <v>Basel</v>
      </c>
      <c r="N6892" t="str">
        <f>VLOOKUP($C6892,Customer!$A$2:$F$793,5,FALSE)</f>
        <v>Central</v>
      </c>
      <c r="O6892" t="str">
        <f>VLOOKUP($C6892,Customer!$A$2:$F$793,6,FALSE)</f>
        <v>Corporate</v>
      </c>
      <c r="P6892" t="str">
        <f>VLOOKUP(E6892,Product!$B$2:$C$1811,2,FALSE)</f>
        <v>Office Supplies</v>
      </c>
      <c r="Q6892" t="str">
        <f>VLOOKUP(E6892,CHOOSE({1,2},Product!$B$2:$B$1811,Product!$A$2:$A$1811),2,FALSE)</f>
        <v>Paper</v>
      </c>
      <c r="R6892" t="str">
        <f t="shared" si="107"/>
        <v>BN</v>
      </c>
    </row>
    <row r="6893" spans="1:18" x14ac:dyDescent="0.25">
      <c r="A6893" t="s">
        <v>6176</v>
      </c>
      <c r="B6893" s="35">
        <v>44800</v>
      </c>
      <c r="C6893" t="s">
        <v>1302</v>
      </c>
      <c r="D6893" t="s">
        <v>24</v>
      </c>
      <c r="E6893" t="s">
        <v>2584</v>
      </c>
      <c r="F6893">
        <v>0</v>
      </c>
      <c r="G6893">
        <v>2094407.7</v>
      </c>
      <c r="H6893">
        <v>44248.05</v>
      </c>
      <c r="I6893">
        <v>6</v>
      </c>
      <c r="J6893" t="s">
        <v>22</v>
      </c>
      <c r="K6893" t="str">
        <f>VLOOKUP(C6893,Customer!$A$2:$F$793,2,FALSE)</f>
        <v>Spain</v>
      </c>
      <c r="L6893" t="str">
        <f>VLOOKUP($C6893,Customer!$A$2:$F$793,3,FALSE)</f>
        <v>Valenciana</v>
      </c>
      <c r="M6893" t="str">
        <f>VLOOKUP($C6893,Customer!$A$2:$F$793,4,FALSE)</f>
        <v>Valencia</v>
      </c>
      <c r="N6893" t="str">
        <f>VLOOKUP($C6893,Customer!$A$2:$F$793,5,FALSE)</f>
        <v>South</v>
      </c>
      <c r="O6893" t="str">
        <f>VLOOKUP($C6893,Customer!$A$2:$F$793,6,FALSE)</f>
        <v>Home Office</v>
      </c>
      <c r="P6893" t="str">
        <f>VLOOKUP(E6893,Product!$B$2:$C$1811,2,FALSE)</f>
        <v>Office Supplies</v>
      </c>
      <c r="Q6893" t="str">
        <f>VLOOKUP(E6893,CHOOSE({1,2},Product!$B$2:$B$1811,Product!$A$2:$A$1811),2,FALSE)</f>
        <v>Supplies</v>
      </c>
      <c r="R6893" t="str">
        <f t="shared" si="107"/>
        <v>AZ</v>
      </c>
    </row>
    <row r="6894" spans="1:18" x14ac:dyDescent="0.25">
      <c r="A6894" t="s">
        <v>6177</v>
      </c>
      <c r="B6894" s="35">
        <v>44800</v>
      </c>
      <c r="C6894" t="s">
        <v>1718</v>
      </c>
      <c r="D6894" t="s">
        <v>24</v>
      </c>
      <c r="E6894" t="s">
        <v>2233</v>
      </c>
      <c r="F6894">
        <v>0</v>
      </c>
      <c r="G6894">
        <v>796464.9</v>
      </c>
      <c r="H6894">
        <v>221240.25</v>
      </c>
      <c r="I6894">
        <v>4</v>
      </c>
      <c r="J6894" t="s">
        <v>22</v>
      </c>
      <c r="K6894" t="str">
        <f>VLOOKUP(C6894,Customer!$A$2:$F$793,2,FALSE)</f>
        <v>France</v>
      </c>
      <c r="L6894" t="str">
        <f>VLOOKUP($C6894,Customer!$A$2:$F$793,3,FALSE)</f>
        <v>Ile-de-France</v>
      </c>
      <c r="M6894" t="str">
        <f>VLOOKUP($C6894,Customer!$A$2:$F$793,4,FALSE)</f>
        <v>Massy</v>
      </c>
      <c r="N6894" t="str">
        <f>VLOOKUP($C6894,Customer!$A$2:$F$793,5,FALSE)</f>
        <v>Central</v>
      </c>
      <c r="O6894" t="str">
        <f>VLOOKUP($C6894,Customer!$A$2:$F$793,6,FALSE)</f>
        <v>Home Office</v>
      </c>
      <c r="P6894" t="str">
        <f>VLOOKUP(E6894,Product!$B$2:$C$1811,2,FALSE)</f>
        <v>Office Supplies</v>
      </c>
      <c r="Q6894" t="str">
        <f>VLOOKUP(E6894,CHOOSE({1,2},Product!$B$2:$B$1811,Product!$A$2:$A$1811),2,FALSE)</f>
        <v>Supplies</v>
      </c>
      <c r="R6894" t="str">
        <f t="shared" si="107"/>
        <v>AZ</v>
      </c>
    </row>
    <row r="6895" spans="1:18" x14ac:dyDescent="0.25">
      <c r="A6895" t="s">
        <v>6175</v>
      </c>
      <c r="B6895" s="35">
        <v>44800</v>
      </c>
      <c r="C6895" t="s">
        <v>269</v>
      </c>
      <c r="D6895" t="s">
        <v>24</v>
      </c>
      <c r="E6895" t="s">
        <v>1721</v>
      </c>
      <c r="F6895">
        <v>0.1</v>
      </c>
      <c r="G6895">
        <v>9144597</v>
      </c>
      <c r="H6895">
        <v>1209446.7</v>
      </c>
      <c r="I6895">
        <v>6</v>
      </c>
      <c r="J6895" t="s">
        <v>22</v>
      </c>
      <c r="K6895" t="str">
        <f>VLOOKUP(C6895,Customer!$A$2:$F$793,2,FALSE)</f>
        <v>Switzerland</v>
      </c>
      <c r="L6895" t="str">
        <f>VLOOKUP($C6895,Customer!$A$2:$F$793,3,FALSE)</f>
        <v>Basel-Stadt</v>
      </c>
      <c r="M6895" t="str">
        <f>VLOOKUP($C6895,Customer!$A$2:$F$793,4,FALSE)</f>
        <v>Basel</v>
      </c>
      <c r="N6895" t="str">
        <f>VLOOKUP($C6895,Customer!$A$2:$F$793,5,FALSE)</f>
        <v>Central</v>
      </c>
      <c r="O6895" t="str">
        <f>VLOOKUP($C6895,Customer!$A$2:$F$793,6,FALSE)</f>
        <v>Corporate</v>
      </c>
      <c r="P6895" t="str">
        <f>VLOOKUP(E6895,Product!$B$2:$C$1811,2,FALSE)</f>
        <v>Technology</v>
      </c>
      <c r="Q6895" t="str">
        <f>VLOOKUP(E6895,CHOOSE({1,2},Product!$B$2:$B$1811,Product!$A$2:$A$1811),2,FALSE)</f>
        <v>Accessories</v>
      </c>
      <c r="R6895" t="str">
        <f t="shared" si="107"/>
        <v>BN</v>
      </c>
    </row>
    <row r="6896" spans="1:18" x14ac:dyDescent="0.25">
      <c r="A6896" t="s">
        <v>6178</v>
      </c>
      <c r="B6896" s="35">
        <v>44800</v>
      </c>
      <c r="C6896" t="s">
        <v>1052</v>
      </c>
      <c r="D6896" t="s">
        <v>24</v>
      </c>
      <c r="E6896" t="s">
        <v>1265</v>
      </c>
      <c r="F6896">
        <v>0</v>
      </c>
      <c r="G6896">
        <v>2286149.25</v>
      </c>
      <c r="H6896">
        <v>825963.6</v>
      </c>
      <c r="I6896">
        <v>3</v>
      </c>
      <c r="J6896" t="s">
        <v>26</v>
      </c>
      <c r="K6896" t="str">
        <f>VLOOKUP(C6896,Customer!$A$2:$F$793,2,FALSE)</f>
        <v>United Kingdom</v>
      </c>
      <c r="L6896" t="str">
        <f>VLOOKUP($C6896,Customer!$A$2:$F$793,3,FALSE)</f>
        <v>England</v>
      </c>
      <c r="M6896" t="str">
        <f>VLOOKUP($C6896,Customer!$A$2:$F$793,4,FALSE)</f>
        <v>Colchester</v>
      </c>
      <c r="N6896" t="str">
        <f>VLOOKUP($C6896,Customer!$A$2:$F$793,5,FALSE)</f>
        <v>North</v>
      </c>
      <c r="O6896" t="str">
        <f>VLOOKUP($C6896,Customer!$A$2:$F$793,6,FALSE)</f>
        <v>Consumer</v>
      </c>
      <c r="P6896" t="str">
        <f>VLOOKUP(E6896,Product!$B$2:$C$1811,2,FALSE)</f>
        <v>Furniture</v>
      </c>
      <c r="Q6896" t="str">
        <f>VLOOKUP(E6896,CHOOSE({1,2},Product!$B$2:$B$1811,Product!$A$2:$A$1811),2,FALSE)</f>
        <v>Furnishings</v>
      </c>
      <c r="R6896" t="str">
        <f t="shared" si="107"/>
        <v>BN</v>
      </c>
    </row>
    <row r="6897" spans="1:18" x14ac:dyDescent="0.25">
      <c r="A6897" t="s">
        <v>6179</v>
      </c>
      <c r="B6897" s="35">
        <v>44800</v>
      </c>
      <c r="C6897" t="s">
        <v>2391</v>
      </c>
      <c r="D6897" t="s">
        <v>20</v>
      </c>
      <c r="E6897" t="s">
        <v>1328</v>
      </c>
      <c r="F6897">
        <v>0</v>
      </c>
      <c r="G6897">
        <v>1356940.2</v>
      </c>
      <c r="H6897">
        <v>73746.75</v>
      </c>
      <c r="I6897">
        <v>6</v>
      </c>
      <c r="J6897" t="s">
        <v>22</v>
      </c>
      <c r="K6897" t="str">
        <f>VLOOKUP(C6897,Customer!$A$2:$F$793,2,FALSE)</f>
        <v>Netherlands</v>
      </c>
      <c r="L6897" t="str">
        <f>VLOOKUP($C6897,Customer!$A$2:$F$793,3,FALSE)</f>
        <v>North Brabant</v>
      </c>
      <c r="M6897" t="str">
        <f>VLOOKUP($C6897,Customer!$A$2:$F$793,4,FALSE)</f>
        <v>Breda</v>
      </c>
      <c r="N6897" t="str">
        <f>VLOOKUP($C6897,Customer!$A$2:$F$793,5,FALSE)</f>
        <v>Central</v>
      </c>
      <c r="O6897" t="str">
        <f>VLOOKUP($C6897,Customer!$A$2:$F$793,6,FALSE)</f>
        <v>Home Office</v>
      </c>
      <c r="P6897" t="str">
        <f>VLOOKUP(E6897,Product!$B$2:$C$1811,2,FALSE)</f>
        <v>Office Supplies</v>
      </c>
      <c r="Q6897" t="str">
        <f>VLOOKUP(E6897,CHOOSE({1,2},Product!$B$2:$B$1811,Product!$A$2:$A$1811),2,FALSE)</f>
        <v>Binders</v>
      </c>
      <c r="R6897" t="str">
        <f t="shared" si="107"/>
        <v>AZ</v>
      </c>
    </row>
    <row r="6898" spans="1:18" x14ac:dyDescent="0.25">
      <c r="A6898" t="s">
        <v>6178</v>
      </c>
      <c r="B6898" s="35">
        <v>44800</v>
      </c>
      <c r="C6898" t="s">
        <v>1052</v>
      </c>
      <c r="D6898" t="s">
        <v>24</v>
      </c>
      <c r="E6898" t="s">
        <v>477</v>
      </c>
      <c r="F6898">
        <v>0</v>
      </c>
      <c r="G6898">
        <v>2182903.8000000003</v>
      </c>
      <c r="H6898">
        <v>766966.20000000007</v>
      </c>
      <c r="I6898">
        <v>5</v>
      </c>
      <c r="J6898" t="s">
        <v>26</v>
      </c>
      <c r="K6898" t="str">
        <f>VLOOKUP(C6898,Customer!$A$2:$F$793,2,FALSE)</f>
        <v>United Kingdom</v>
      </c>
      <c r="L6898" t="str">
        <f>VLOOKUP($C6898,Customer!$A$2:$F$793,3,FALSE)</f>
        <v>England</v>
      </c>
      <c r="M6898" t="str">
        <f>VLOOKUP($C6898,Customer!$A$2:$F$793,4,FALSE)</f>
        <v>Colchester</v>
      </c>
      <c r="N6898" t="str">
        <f>VLOOKUP($C6898,Customer!$A$2:$F$793,5,FALSE)</f>
        <v>North</v>
      </c>
      <c r="O6898" t="str">
        <f>VLOOKUP($C6898,Customer!$A$2:$F$793,6,FALSE)</f>
        <v>Consumer</v>
      </c>
      <c r="P6898" t="str">
        <f>VLOOKUP(E6898,Product!$B$2:$C$1811,2,FALSE)</f>
        <v>Office Supplies</v>
      </c>
      <c r="Q6898" t="str">
        <f>VLOOKUP(E6898,CHOOSE({1,2},Product!$B$2:$B$1811,Product!$A$2:$A$1811),2,FALSE)</f>
        <v>Art</v>
      </c>
      <c r="R6898" t="str">
        <f t="shared" si="107"/>
        <v>BN</v>
      </c>
    </row>
    <row r="6899" spans="1:18" x14ac:dyDescent="0.25">
      <c r="A6899" t="s">
        <v>6178</v>
      </c>
      <c r="B6899" s="35">
        <v>44800</v>
      </c>
      <c r="C6899" t="s">
        <v>1052</v>
      </c>
      <c r="D6899" t="s">
        <v>24</v>
      </c>
      <c r="E6899" t="s">
        <v>402</v>
      </c>
      <c r="F6899">
        <v>0.4</v>
      </c>
      <c r="G6899">
        <v>1268444.1000000001</v>
      </c>
      <c r="H6899">
        <v>-811214.25</v>
      </c>
      <c r="I6899">
        <v>6</v>
      </c>
      <c r="J6899" t="s">
        <v>26</v>
      </c>
      <c r="K6899" t="str">
        <f>VLOOKUP(C6899,Customer!$A$2:$F$793,2,FALSE)</f>
        <v>United Kingdom</v>
      </c>
      <c r="L6899" t="str">
        <f>VLOOKUP($C6899,Customer!$A$2:$F$793,3,FALSE)</f>
        <v>England</v>
      </c>
      <c r="M6899" t="str">
        <f>VLOOKUP($C6899,Customer!$A$2:$F$793,4,FALSE)</f>
        <v>Colchester</v>
      </c>
      <c r="N6899" t="str">
        <f>VLOOKUP($C6899,Customer!$A$2:$F$793,5,FALSE)</f>
        <v>North</v>
      </c>
      <c r="O6899" t="str">
        <f>VLOOKUP($C6899,Customer!$A$2:$F$793,6,FALSE)</f>
        <v>Consumer</v>
      </c>
      <c r="P6899" t="str">
        <f>VLOOKUP(E6899,Product!$B$2:$C$1811,2,FALSE)</f>
        <v>Office Supplies</v>
      </c>
      <c r="Q6899" t="str">
        <f>VLOOKUP(E6899,CHOOSE({1,2},Product!$B$2:$B$1811,Product!$A$2:$A$1811),2,FALSE)</f>
        <v>Storage</v>
      </c>
      <c r="R6899" t="str">
        <f t="shared" si="107"/>
        <v>BN</v>
      </c>
    </row>
    <row r="6900" spans="1:18" x14ac:dyDescent="0.25">
      <c r="A6900" t="s">
        <v>6180</v>
      </c>
      <c r="B6900" s="35">
        <v>44800</v>
      </c>
      <c r="C6900" t="s">
        <v>1072</v>
      </c>
      <c r="D6900" t="s">
        <v>24</v>
      </c>
      <c r="E6900" t="s">
        <v>2527</v>
      </c>
      <c r="F6900">
        <v>0.5</v>
      </c>
      <c r="G6900">
        <v>501477.9</v>
      </c>
      <c r="H6900">
        <v>-162242.85</v>
      </c>
      <c r="I6900">
        <v>5</v>
      </c>
      <c r="J6900" t="s">
        <v>22</v>
      </c>
      <c r="K6900" t="str">
        <f>VLOOKUP(C6900,Customer!$A$2:$F$793,2,FALSE)</f>
        <v>Germany</v>
      </c>
      <c r="L6900" t="str">
        <f>VLOOKUP($C6900,Customer!$A$2:$F$793,3,FALSE)</f>
        <v>Berlin</v>
      </c>
      <c r="M6900" t="str">
        <f>VLOOKUP($C6900,Customer!$A$2:$F$793,4,FALSE)</f>
        <v>Berlin</v>
      </c>
      <c r="N6900" t="str">
        <f>VLOOKUP($C6900,Customer!$A$2:$F$793,5,FALSE)</f>
        <v>Central</v>
      </c>
      <c r="O6900" t="str">
        <f>VLOOKUP($C6900,Customer!$A$2:$F$793,6,FALSE)</f>
        <v>Consumer</v>
      </c>
      <c r="P6900" t="str">
        <f>VLOOKUP(E6900,Product!$B$2:$C$1811,2,FALSE)</f>
        <v>Office Supplies</v>
      </c>
      <c r="Q6900" t="str">
        <f>VLOOKUP(E6900,CHOOSE({1,2},Product!$B$2:$B$1811,Product!$A$2:$A$1811),2,FALSE)</f>
        <v>Paper</v>
      </c>
      <c r="R6900" t="str">
        <f t="shared" si="107"/>
        <v>BN</v>
      </c>
    </row>
    <row r="6901" spans="1:18" x14ac:dyDescent="0.25">
      <c r="A6901" t="s">
        <v>6181</v>
      </c>
      <c r="B6901" s="35">
        <v>44801</v>
      </c>
      <c r="C6901" t="s">
        <v>1440</v>
      </c>
      <c r="D6901" t="s">
        <v>33</v>
      </c>
      <c r="E6901" t="s">
        <v>391</v>
      </c>
      <c r="F6901">
        <v>0</v>
      </c>
      <c r="G6901">
        <v>1076702.55</v>
      </c>
      <c r="H6901">
        <v>457229.85000000003</v>
      </c>
      <c r="I6901">
        <v>1</v>
      </c>
      <c r="J6901" t="s">
        <v>22</v>
      </c>
      <c r="K6901" t="str">
        <f>VLOOKUP(C6901,Customer!$A$2:$F$793,2,FALSE)</f>
        <v>Germany</v>
      </c>
      <c r="L6901" t="str">
        <f>VLOOKUP($C6901,Customer!$A$2:$F$793,3,FALSE)</f>
        <v>Mecklenburg-Vorpommern</v>
      </c>
      <c r="M6901" t="str">
        <f>VLOOKUP($C6901,Customer!$A$2:$F$793,4,FALSE)</f>
        <v>Neubrandenburg</v>
      </c>
      <c r="N6901" t="str">
        <f>VLOOKUP($C6901,Customer!$A$2:$F$793,5,FALSE)</f>
        <v>Central</v>
      </c>
      <c r="O6901" t="str">
        <f>VLOOKUP($C6901,Customer!$A$2:$F$793,6,FALSE)</f>
        <v>Consumer</v>
      </c>
      <c r="P6901" t="str">
        <f>VLOOKUP(E6901,Product!$B$2:$C$1811,2,FALSE)</f>
        <v>Technology</v>
      </c>
      <c r="Q6901" t="str">
        <f>VLOOKUP(E6901,CHOOSE({1,2},Product!$B$2:$B$1811,Product!$A$2:$A$1811),2,FALSE)</f>
        <v>Phones</v>
      </c>
      <c r="R6901" t="str">
        <f t="shared" si="107"/>
        <v>AZ</v>
      </c>
    </row>
    <row r="6902" spans="1:18" x14ac:dyDescent="0.25">
      <c r="A6902" t="s">
        <v>6182</v>
      </c>
      <c r="B6902" s="35">
        <v>44801</v>
      </c>
      <c r="C6902" t="s">
        <v>740</v>
      </c>
      <c r="D6902" t="s">
        <v>20</v>
      </c>
      <c r="E6902" t="s">
        <v>763</v>
      </c>
      <c r="F6902">
        <v>0.1</v>
      </c>
      <c r="G6902">
        <v>516227.25</v>
      </c>
      <c r="H6902">
        <v>58997.4</v>
      </c>
      <c r="I6902">
        <v>3</v>
      </c>
      <c r="J6902" t="s">
        <v>26</v>
      </c>
      <c r="K6902" t="str">
        <f>VLOOKUP(C6902,Customer!$A$2:$F$793,2,FALSE)</f>
        <v>Spain</v>
      </c>
      <c r="L6902" t="str">
        <f>VLOOKUP($C6902,Customer!$A$2:$F$793,3,FALSE)</f>
        <v>Catalonia</v>
      </c>
      <c r="M6902" t="str">
        <f>VLOOKUP($C6902,Customer!$A$2:$F$793,4,FALSE)</f>
        <v>Barcelona</v>
      </c>
      <c r="N6902" t="str">
        <f>VLOOKUP($C6902,Customer!$A$2:$F$793,5,FALSE)</f>
        <v>South</v>
      </c>
      <c r="O6902" t="str">
        <f>VLOOKUP($C6902,Customer!$A$2:$F$793,6,FALSE)</f>
        <v>Corporate</v>
      </c>
      <c r="P6902" t="str">
        <f>VLOOKUP(E6902,Product!$B$2:$C$1811,2,FALSE)</f>
        <v>Office Supplies</v>
      </c>
      <c r="Q6902" t="str">
        <f>VLOOKUP(E6902,CHOOSE({1,2},Product!$B$2:$B$1811,Product!$A$2:$A$1811),2,FALSE)</f>
        <v>Labels</v>
      </c>
      <c r="R6902" t="str">
        <f t="shared" si="107"/>
        <v>AZ</v>
      </c>
    </row>
    <row r="6903" spans="1:18" x14ac:dyDescent="0.25">
      <c r="A6903" t="s">
        <v>6182</v>
      </c>
      <c r="B6903" s="35">
        <v>44801</v>
      </c>
      <c r="C6903" t="s">
        <v>740</v>
      </c>
      <c r="D6903" t="s">
        <v>20</v>
      </c>
      <c r="E6903" t="s">
        <v>415</v>
      </c>
      <c r="F6903">
        <v>0.1</v>
      </c>
      <c r="G6903">
        <v>3672588.15</v>
      </c>
      <c r="H6903">
        <v>943958.4</v>
      </c>
      <c r="I6903">
        <v>2</v>
      </c>
      <c r="J6903" t="s">
        <v>22</v>
      </c>
      <c r="K6903" t="str">
        <f>VLOOKUP(C6903,Customer!$A$2:$F$793,2,FALSE)</f>
        <v>Spain</v>
      </c>
      <c r="L6903" t="str">
        <f>VLOOKUP($C6903,Customer!$A$2:$F$793,3,FALSE)</f>
        <v>Catalonia</v>
      </c>
      <c r="M6903" t="str">
        <f>VLOOKUP($C6903,Customer!$A$2:$F$793,4,FALSE)</f>
        <v>Barcelona</v>
      </c>
      <c r="N6903" t="str">
        <f>VLOOKUP($C6903,Customer!$A$2:$F$793,5,FALSE)</f>
        <v>South</v>
      </c>
      <c r="O6903" t="str">
        <f>VLOOKUP($C6903,Customer!$A$2:$F$793,6,FALSE)</f>
        <v>Corporate</v>
      </c>
      <c r="P6903" t="str">
        <f>VLOOKUP(E6903,Product!$B$2:$C$1811,2,FALSE)</f>
        <v>Technology</v>
      </c>
      <c r="Q6903" t="str">
        <f>VLOOKUP(E6903,CHOOSE({1,2},Product!$B$2:$B$1811,Product!$A$2:$A$1811),2,FALSE)</f>
        <v>Phones</v>
      </c>
      <c r="R6903" t="str">
        <f t="shared" si="107"/>
        <v>AZ</v>
      </c>
    </row>
    <row r="6904" spans="1:18" x14ac:dyDescent="0.25">
      <c r="A6904" t="s">
        <v>6183</v>
      </c>
      <c r="B6904" s="35">
        <v>44801</v>
      </c>
      <c r="C6904" t="s">
        <v>645</v>
      </c>
      <c r="D6904" t="s">
        <v>20</v>
      </c>
      <c r="E6904" t="s">
        <v>878</v>
      </c>
      <c r="F6904">
        <v>0</v>
      </c>
      <c r="G6904">
        <v>235989.6</v>
      </c>
      <c r="H6904">
        <v>73746.75</v>
      </c>
      <c r="I6904">
        <v>1</v>
      </c>
      <c r="J6904" t="s">
        <v>26</v>
      </c>
      <c r="K6904" t="str">
        <f>VLOOKUP(C6904,Customer!$A$2:$F$793,2,FALSE)</f>
        <v>France</v>
      </c>
      <c r="L6904" t="str">
        <f>VLOOKUP($C6904,Customer!$A$2:$F$793,3,FALSE)</f>
        <v>Nord-Pas-de-Calais-Picardie</v>
      </c>
      <c r="M6904" t="str">
        <f>VLOOKUP($C6904,Customer!$A$2:$F$793,4,FALSE)</f>
        <v>Lille</v>
      </c>
      <c r="N6904" t="str">
        <f>VLOOKUP($C6904,Customer!$A$2:$F$793,5,FALSE)</f>
        <v>Central</v>
      </c>
      <c r="O6904" t="str">
        <f>VLOOKUP($C6904,Customer!$A$2:$F$793,6,FALSE)</f>
        <v>Consumer</v>
      </c>
      <c r="P6904" t="str">
        <f>VLOOKUP(E6904,Product!$B$2:$C$1811,2,FALSE)</f>
        <v>Office Supplies</v>
      </c>
      <c r="Q6904" t="str">
        <f>VLOOKUP(E6904,CHOOSE({1,2},Product!$B$2:$B$1811,Product!$A$2:$A$1811),2,FALSE)</f>
        <v>Art</v>
      </c>
      <c r="R6904" t="str">
        <f t="shared" si="107"/>
        <v>AZ</v>
      </c>
    </row>
    <row r="6905" spans="1:18" x14ac:dyDescent="0.25">
      <c r="A6905" t="s">
        <v>6183</v>
      </c>
      <c r="B6905" s="35">
        <v>44801</v>
      </c>
      <c r="C6905" t="s">
        <v>645</v>
      </c>
      <c r="D6905" t="s">
        <v>20</v>
      </c>
      <c r="E6905" t="s">
        <v>1352</v>
      </c>
      <c r="F6905">
        <v>0</v>
      </c>
      <c r="G6905">
        <v>766966.20000000007</v>
      </c>
      <c r="H6905">
        <v>162242.85</v>
      </c>
      <c r="I6905">
        <v>5</v>
      </c>
      <c r="J6905" t="s">
        <v>22</v>
      </c>
      <c r="K6905" t="str">
        <f>VLOOKUP(C6905,Customer!$A$2:$F$793,2,FALSE)</f>
        <v>France</v>
      </c>
      <c r="L6905" t="str">
        <f>VLOOKUP($C6905,Customer!$A$2:$F$793,3,FALSE)</f>
        <v>Nord-Pas-de-Calais-Picardie</v>
      </c>
      <c r="M6905" t="str">
        <f>VLOOKUP($C6905,Customer!$A$2:$F$793,4,FALSE)</f>
        <v>Lille</v>
      </c>
      <c r="N6905" t="str">
        <f>VLOOKUP($C6905,Customer!$A$2:$F$793,5,FALSE)</f>
        <v>Central</v>
      </c>
      <c r="O6905" t="str">
        <f>VLOOKUP($C6905,Customer!$A$2:$F$793,6,FALSE)</f>
        <v>Consumer</v>
      </c>
      <c r="P6905" t="str">
        <f>VLOOKUP(E6905,Product!$B$2:$C$1811,2,FALSE)</f>
        <v>Office Supplies</v>
      </c>
      <c r="Q6905" t="str">
        <f>VLOOKUP(E6905,CHOOSE({1,2},Product!$B$2:$B$1811,Product!$A$2:$A$1811),2,FALSE)</f>
        <v>Fasteners</v>
      </c>
      <c r="R6905" t="str">
        <f t="shared" si="107"/>
        <v>AZ</v>
      </c>
    </row>
    <row r="6906" spans="1:18" x14ac:dyDescent="0.25">
      <c r="A6906" t="s">
        <v>6183</v>
      </c>
      <c r="B6906" s="35">
        <v>44801</v>
      </c>
      <c r="C6906" t="s">
        <v>645</v>
      </c>
      <c r="D6906" t="s">
        <v>20</v>
      </c>
      <c r="E6906" t="s">
        <v>813</v>
      </c>
      <c r="F6906">
        <v>0</v>
      </c>
      <c r="G6906">
        <v>398232.45</v>
      </c>
      <c r="H6906">
        <v>29498.7</v>
      </c>
      <c r="I6906">
        <v>2</v>
      </c>
      <c r="J6906" t="s">
        <v>26</v>
      </c>
      <c r="K6906" t="str">
        <f>VLOOKUP(C6906,Customer!$A$2:$F$793,2,FALSE)</f>
        <v>France</v>
      </c>
      <c r="L6906" t="str">
        <f>VLOOKUP($C6906,Customer!$A$2:$F$793,3,FALSE)</f>
        <v>Nord-Pas-de-Calais-Picardie</v>
      </c>
      <c r="M6906" t="str">
        <f>VLOOKUP($C6906,Customer!$A$2:$F$793,4,FALSE)</f>
        <v>Lille</v>
      </c>
      <c r="N6906" t="str">
        <f>VLOOKUP($C6906,Customer!$A$2:$F$793,5,FALSE)</f>
        <v>Central</v>
      </c>
      <c r="O6906" t="str">
        <f>VLOOKUP($C6906,Customer!$A$2:$F$793,6,FALSE)</f>
        <v>Consumer</v>
      </c>
      <c r="P6906" t="str">
        <f>VLOOKUP(E6906,Product!$B$2:$C$1811,2,FALSE)</f>
        <v>Office Supplies</v>
      </c>
      <c r="Q6906" t="str">
        <f>VLOOKUP(E6906,CHOOSE({1,2},Product!$B$2:$B$1811,Product!$A$2:$A$1811),2,FALSE)</f>
        <v>Fasteners</v>
      </c>
      <c r="R6906" t="str">
        <f t="shared" si="107"/>
        <v>AZ</v>
      </c>
    </row>
    <row r="6907" spans="1:18" x14ac:dyDescent="0.25">
      <c r="A6907" t="s">
        <v>6184</v>
      </c>
      <c r="B6907" s="35">
        <v>44801</v>
      </c>
      <c r="C6907" t="s">
        <v>2585</v>
      </c>
      <c r="D6907" t="s">
        <v>24</v>
      </c>
      <c r="E6907" t="s">
        <v>296</v>
      </c>
      <c r="F6907">
        <v>0.5</v>
      </c>
      <c r="G6907">
        <v>840712.95000000007</v>
      </c>
      <c r="H6907">
        <v>-707968.8</v>
      </c>
      <c r="I6907">
        <v>6</v>
      </c>
      <c r="J6907" t="s">
        <v>26</v>
      </c>
      <c r="K6907" t="str">
        <f>VLOOKUP(C6907,Customer!$A$2:$F$793,2,FALSE)</f>
        <v>France</v>
      </c>
      <c r="L6907" t="str">
        <f>VLOOKUP($C6907,Customer!$A$2:$F$793,3,FALSE)</f>
        <v>Languedoc-Roussillon-Midi-Pyrénées</v>
      </c>
      <c r="M6907" t="str">
        <f>VLOOKUP($C6907,Customer!$A$2:$F$793,4,FALSE)</f>
        <v>Toulouse</v>
      </c>
      <c r="N6907" t="str">
        <f>VLOOKUP($C6907,Customer!$A$2:$F$793,5,FALSE)</f>
        <v>Central</v>
      </c>
      <c r="O6907" t="str">
        <f>VLOOKUP($C6907,Customer!$A$2:$F$793,6,FALSE)</f>
        <v>Home Office</v>
      </c>
      <c r="P6907" t="str">
        <f>VLOOKUP(E6907,Product!$B$2:$C$1811,2,FALSE)</f>
        <v>Office Supplies</v>
      </c>
      <c r="Q6907" t="str">
        <f>VLOOKUP(E6907,CHOOSE({1,2},Product!$B$2:$B$1811,Product!$A$2:$A$1811),2,FALSE)</f>
        <v>Fasteners</v>
      </c>
      <c r="R6907" t="str">
        <f t="shared" si="107"/>
        <v>BN</v>
      </c>
    </row>
    <row r="6908" spans="1:18" x14ac:dyDescent="0.25">
      <c r="A6908" t="s">
        <v>6185</v>
      </c>
      <c r="B6908" s="35">
        <v>44801</v>
      </c>
      <c r="C6908" t="s">
        <v>1150</v>
      </c>
      <c r="D6908" t="s">
        <v>20</v>
      </c>
      <c r="E6908" t="s">
        <v>2303</v>
      </c>
      <c r="F6908">
        <v>0.15</v>
      </c>
      <c r="G6908">
        <v>7138685.4000000004</v>
      </c>
      <c r="H6908">
        <v>412981.8</v>
      </c>
      <c r="I6908">
        <v>3</v>
      </c>
      <c r="J6908" t="s">
        <v>22</v>
      </c>
      <c r="K6908" t="str">
        <f>VLOOKUP(C6908,Customer!$A$2:$F$793,2,FALSE)</f>
        <v>Austria</v>
      </c>
      <c r="L6908" t="str">
        <f>VLOOKUP($C6908,Customer!$A$2:$F$793,3,FALSE)</f>
        <v>Vienna</v>
      </c>
      <c r="M6908" t="str">
        <f>VLOOKUP($C6908,Customer!$A$2:$F$793,4,FALSE)</f>
        <v>Vienna</v>
      </c>
      <c r="N6908" t="str">
        <f>VLOOKUP($C6908,Customer!$A$2:$F$793,5,FALSE)</f>
        <v>Central</v>
      </c>
      <c r="O6908" t="str">
        <f>VLOOKUP($C6908,Customer!$A$2:$F$793,6,FALSE)</f>
        <v>Corporate</v>
      </c>
      <c r="P6908" t="str">
        <f>VLOOKUP(E6908,Product!$B$2:$C$1811,2,FALSE)</f>
        <v>Technology</v>
      </c>
      <c r="Q6908" t="str">
        <f>VLOOKUP(E6908,CHOOSE({1,2},Product!$B$2:$B$1811,Product!$A$2:$A$1811),2,FALSE)</f>
        <v>Copiers</v>
      </c>
      <c r="R6908" t="str">
        <f t="shared" si="107"/>
        <v>AZ</v>
      </c>
    </row>
    <row r="6909" spans="1:18" x14ac:dyDescent="0.25">
      <c r="A6909" t="s">
        <v>6186</v>
      </c>
      <c r="B6909" s="35">
        <v>44801</v>
      </c>
      <c r="C6909" t="s">
        <v>311</v>
      </c>
      <c r="D6909" t="s">
        <v>20</v>
      </c>
      <c r="E6909" t="s">
        <v>55</v>
      </c>
      <c r="F6909">
        <v>0.5</v>
      </c>
      <c r="G6909">
        <v>7227181.5</v>
      </c>
      <c r="H6909">
        <v>-1887916.8</v>
      </c>
      <c r="I6909">
        <v>8</v>
      </c>
      <c r="J6909" t="s">
        <v>22</v>
      </c>
      <c r="K6909" t="str">
        <f>VLOOKUP(C6909,Customer!$A$2:$F$793,2,FALSE)</f>
        <v>Germany</v>
      </c>
      <c r="L6909" t="str">
        <f>VLOOKUP($C6909,Customer!$A$2:$F$793,3,FALSE)</f>
        <v>Mecklenburg-Vorpommern</v>
      </c>
      <c r="M6909" t="str">
        <f>VLOOKUP($C6909,Customer!$A$2:$F$793,4,FALSE)</f>
        <v>Stralsund</v>
      </c>
      <c r="N6909" t="str">
        <f>VLOOKUP($C6909,Customer!$A$2:$F$793,5,FALSE)</f>
        <v>Central</v>
      </c>
      <c r="O6909" t="str">
        <f>VLOOKUP($C6909,Customer!$A$2:$F$793,6,FALSE)</f>
        <v>Home Office</v>
      </c>
      <c r="P6909" t="str">
        <f>VLOOKUP(E6909,Product!$B$2:$C$1811,2,FALSE)</f>
        <v>Furniture</v>
      </c>
      <c r="Q6909" t="str">
        <f>VLOOKUP(E6909,CHOOSE({1,2},Product!$B$2:$B$1811,Product!$A$2:$A$1811),2,FALSE)</f>
        <v>Bookcases</v>
      </c>
      <c r="R6909" t="str">
        <f t="shared" si="107"/>
        <v>BN</v>
      </c>
    </row>
    <row r="6910" spans="1:18" x14ac:dyDescent="0.25">
      <c r="A6910" t="s">
        <v>6187</v>
      </c>
      <c r="B6910" s="35">
        <v>44801</v>
      </c>
      <c r="C6910" t="s">
        <v>2229</v>
      </c>
      <c r="D6910" t="s">
        <v>24</v>
      </c>
      <c r="E6910" t="s">
        <v>113</v>
      </c>
      <c r="F6910">
        <v>0</v>
      </c>
      <c r="G6910">
        <v>2241901.2000000002</v>
      </c>
      <c r="H6910">
        <v>737467.5</v>
      </c>
      <c r="I6910">
        <v>6</v>
      </c>
      <c r="J6910" t="s">
        <v>26</v>
      </c>
      <c r="K6910" t="str">
        <f>VLOOKUP(C6910,Customer!$A$2:$F$793,2,FALSE)</f>
        <v>Finland</v>
      </c>
      <c r="L6910" t="str">
        <f>VLOOKUP($C6910,Customer!$A$2:$F$793,3,FALSE)</f>
        <v>Uusimaa</v>
      </c>
      <c r="M6910" t="str">
        <f>VLOOKUP($C6910,Customer!$A$2:$F$793,4,FALSE)</f>
        <v>Helsinki</v>
      </c>
      <c r="N6910" t="str">
        <f>VLOOKUP($C6910,Customer!$A$2:$F$793,5,FALSE)</f>
        <v>North</v>
      </c>
      <c r="O6910" t="str">
        <f>VLOOKUP($C6910,Customer!$A$2:$F$793,6,FALSE)</f>
        <v>Consumer</v>
      </c>
      <c r="P6910" t="str">
        <f>VLOOKUP(E6910,Product!$B$2:$C$1811,2,FALSE)</f>
        <v>Office Supplies</v>
      </c>
      <c r="Q6910" t="str">
        <f>VLOOKUP(E6910,CHOOSE({1,2},Product!$B$2:$B$1811,Product!$A$2:$A$1811),2,FALSE)</f>
        <v>Art</v>
      </c>
      <c r="R6910" t="str">
        <f t="shared" si="107"/>
        <v>AZ</v>
      </c>
    </row>
    <row r="6911" spans="1:18" x14ac:dyDescent="0.25">
      <c r="A6911" t="s">
        <v>6187</v>
      </c>
      <c r="B6911" s="35">
        <v>44801</v>
      </c>
      <c r="C6911" t="s">
        <v>2229</v>
      </c>
      <c r="D6911" t="s">
        <v>24</v>
      </c>
      <c r="E6911" t="s">
        <v>902</v>
      </c>
      <c r="F6911">
        <v>0</v>
      </c>
      <c r="G6911">
        <v>1150449.3</v>
      </c>
      <c r="H6911">
        <v>398232.45</v>
      </c>
      <c r="I6911">
        <v>3</v>
      </c>
      <c r="J6911" t="s">
        <v>22</v>
      </c>
      <c r="K6911" t="str">
        <f>VLOOKUP(C6911,Customer!$A$2:$F$793,2,FALSE)</f>
        <v>Finland</v>
      </c>
      <c r="L6911" t="str">
        <f>VLOOKUP($C6911,Customer!$A$2:$F$793,3,FALSE)</f>
        <v>Uusimaa</v>
      </c>
      <c r="M6911" t="str">
        <f>VLOOKUP($C6911,Customer!$A$2:$F$793,4,FALSE)</f>
        <v>Helsinki</v>
      </c>
      <c r="N6911" t="str">
        <f>VLOOKUP($C6911,Customer!$A$2:$F$793,5,FALSE)</f>
        <v>North</v>
      </c>
      <c r="O6911" t="str">
        <f>VLOOKUP($C6911,Customer!$A$2:$F$793,6,FALSE)</f>
        <v>Consumer</v>
      </c>
      <c r="P6911" t="str">
        <f>VLOOKUP(E6911,Product!$B$2:$C$1811,2,FALSE)</f>
        <v>Office Supplies</v>
      </c>
      <c r="Q6911" t="str">
        <f>VLOOKUP(E6911,CHOOSE({1,2},Product!$B$2:$B$1811,Product!$A$2:$A$1811),2,FALSE)</f>
        <v>Art</v>
      </c>
      <c r="R6911" t="str">
        <f t="shared" si="107"/>
        <v>AZ</v>
      </c>
    </row>
    <row r="6912" spans="1:18" x14ac:dyDescent="0.25">
      <c r="A6912" t="s">
        <v>6187</v>
      </c>
      <c r="B6912" s="35">
        <v>44801</v>
      </c>
      <c r="C6912" t="s">
        <v>2229</v>
      </c>
      <c r="D6912" t="s">
        <v>24</v>
      </c>
      <c r="E6912" t="s">
        <v>126</v>
      </c>
      <c r="F6912">
        <v>0</v>
      </c>
      <c r="G6912">
        <v>442480.5</v>
      </c>
      <c r="H6912">
        <v>162242.85</v>
      </c>
      <c r="I6912">
        <v>5</v>
      </c>
      <c r="J6912" t="s">
        <v>26</v>
      </c>
      <c r="K6912" t="str">
        <f>VLOOKUP(C6912,Customer!$A$2:$F$793,2,FALSE)</f>
        <v>Finland</v>
      </c>
      <c r="L6912" t="str">
        <f>VLOOKUP($C6912,Customer!$A$2:$F$793,3,FALSE)</f>
        <v>Uusimaa</v>
      </c>
      <c r="M6912" t="str">
        <f>VLOOKUP($C6912,Customer!$A$2:$F$793,4,FALSE)</f>
        <v>Helsinki</v>
      </c>
      <c r="N6912" t="str">
        <f>VLOOKUP($C6912,Customer!$A$2:$F$793,5,FALSE)</f>
        <v>North</v>
      </c>
      <c r="O6912" t="str">
        <f>VLOOKUP($C6912,Customer!$A$2:$F$793,6,FALSE)</f>
        <v>Consumer</v>
      </c>
      <c r="P6912" t="str">
        <f>VLOOKUP(E6912,Product!$B$2:$C$1811,2,FALSE)</f>
        <v>Office Supplies</v>
      </c>
      <c r="Q6912" t="str">
        <f>VLOOKUP(E6912,CHOOSE({1,2},Product!$B$2:$B$1811,Product!$A$2:$A$1811),2,FALSE)</f>
        <v>Binders</v>
      </c>
      <c r="R6912" t="str">
        <f t="shared" si="107"/>
        <v>AZ</v>
      </c>
    </row>
    <row r="6913" spans="1:18" x14ac:dyDescent="0.25">
      <c r="A6913" t="s">
        <v>6187</v>
      </c>
      <c r="B6913" s="35">
        <v>44801</v>
      </c>
      <c r="C6913" t="s">
        <v>2229</v>
      </c>
      <c r="D6913" t="s">
        <v>24</v>
      </c>
      <c r="E6913" t="s">
        <v>2475</v>
      </c>
      <c r="F6913">
        <v>0</v>
      </c>
      <c r="G6913">
        <v>2640133.65</v>
      </c>
      <c r="H6913">
        <v>368733.75</v>
      </c>
      <c r="I6913">
        <v>5</v>
      </c>
      <c r="J6913" t="s">
        <v>26</v>
      </c>
      <c r="K6913" t="str">
        <f>VLOOKUP(C6913,Customer!$A$2:$F$793,2,FALSE)</f>
        <v>Finland</v>
      </c>
      <c r="L6913" t="str">
        <f>VLOOKUP($C6913,Customer!$A$2:$F$793,3,FALSE)</f>
        <v>Uusimaa</v>
      </c>
      <c r="M6913" t="str">
        <f>VLOOKUP($C6913,Customer!$A$2:$F$793,4,FALSE)</f>
        <v>Helsinki</v>
      </c>
      <c r="N6913" t="str">
        <f>VLOOKUP($C6913,Customer!$A$2:$F$793,5,FALSE)</f>
        <v>North</v>
      </c>
      <c r="O6913" t="str">
        <f>VLOOKUP($C6913,Customer!$A$2:$F$793,6,FALSE)</f>
        <v>Consumer</v>
      </c>
      <c r="P6913" t="str">
        <f>VLOOKUP(E6913,Product!$B$2:$C$1811,2,FALSE)</f>
        <v>Office Supplies</v>
      </c>
      <c r="Q6913" t="str">
        <f>VLOOKUP(E6913,CHOOSE({1,2},Product!$B$2:$B$1811,Product!$A$2:$A$1811),2,FALSE)</f>
        <v>Envelopes</v>
      </c>
      <c r="R6913" t="str">
        <f t="shared" si="107"/>
        <v>AZ</v>
      </c>
    </row>
    <row r="6914" spans="1:18" x14ac:dyDescent="0.25">
      <c r="A6914" t="s">
        <v>6187</v>
      </c>
      <c r="B6914" s="35">
        <v>44801</v>
      </c>
      <c r="C6914" t="s">
        <v>2229</v>
      </c>
      <c r="D6914" t="s">
        <v>24</v>
      </c>
      <c r="E6914" t="s">
        <v>1216</v>
      </c>
      <c r="F6914">
        <v>0.1</v>
      </c>
      <c r="G6914">
        <v>2477890.8000000003</v>
      </c>
      <c r="H6914">
        <v>825963.6</v>
      </c>
      <c r="I6914">
        <v>3</v>
      </c>
      <c r="J6914" t="s">
        <v>22</v>
      </c>
      <c r="K6914" t="str">
        <f>VLOOKUP(C6914,Customer!$A$2:$F$793,2,FALSE)</f>
        <v>Finland</v>
      </c>
      <c r="L6914" t="str">
        <f>VLOOKUP($C6914,Customer!$A$2:$F$793,3,FALSE)</f>
        <v>Uusimaa</v>
      </c>
      <c r="M6914" t="str">
        <f>VLOOKUP($C6914,Customer!$A$2:$F$793,4,FALSE)</f>
        <v>Helsinki</v>
      </c>
      <c r="N6914" t="str">
        <f>VLOOKUP($C6914,Customer!$A$2:$F$793,5,FALSE)</f>
        <v>North</v>
      </c>
      <c r="O6914" t="str">
        <f>VLOOKUP($C6914,Customer!$A$2:$F$793,6,FALSE)</f>
        <v>Consumer</v>
      </c>
      <c r="P6914" t="str">
        <f>VLOOKUP(E6914,Product!$B$2:$C$1811,2,FALSE)</f>
        <v>Office Supplies</v>
      </c>
      <c r="Q6914" t="str">
        <f>VLOOKUP(E6914,CHOOSE({1,2},Product!$B$2:$B$1811,Product!$A$2:$A$1811),2,FALSE)</f>
        <v>Storage</v>
      </c>
      <c r="R6914" t="str">
        <f t="shared" si="107"/>
        <v>AZ</v>
      </c>
    </row>
    <row r="6915" spans="1:18" x14ac:dyDescent="0.25">
      <c r="A6915" t="s">
        <v>6188</v>
      </c>
      <c r="B6915" s="35">
        <v>44801</v>
      </c>
      <c r="C6915" t="s">
        <v>58</v>
      </c>
      <c r="D6915" t="s">
        <v>24</v>
      </c>
      <c r="E6915" t="s">
        <v>1001</v>
      </c>
      <c r="F6915">
        <v>0</v>
      </c>
      <c r="G6915">
        <v>2212402.5</v>
      </c>
      <c r="H6915">
        <v>427731.15</v>
      </c>
      <c r="I6915">
        <v>5</v>
      </c>
      <c r="J6915" t="s">
        <v>22</v>
      </c>
      <c r="K6915" t="str">
        <f>VLOOKUP(C6915,Customer!$A$2:$F$793,2,FALSE)</f>
        <v>United Kingdom</v>
      </c>
      <c r="L6915" t="str">
        <f>VLOOKUP($C6915,Customer!$A$2:$F$793,3,FALSE)</f>
        <v>England</v>
      </c>
      <c r="M6915" t="str">
        <f>VLOOKUP($C6915,Customer!$A$2:$F$793,4,FALSE)</f>
        <v>Leicester</v>
      </c>
      <c r="N6915" t="str">
        <f>VLOOKUP($C6915,Customer!$A$2:$F$793,5,FALSE)</f>
        <v>North</v>
      </c>
      <c r="O6915" t="str">
        <f>VLOOKUP($C6915,Customer!$A$2:$F$793,6,FALSE)</f>
        <v>Home Office</v>
      </c>
      <c r="P6915" t="str">
        <f>VLOOKUP(E6915,Product!$B$2:$C$1811,2,FALSE)</f>
        <v>Office Supplies</v>
      </c>
      <c r="Q6915" t="str">
        <f>VLOOKUP(E6915,CHOOSE({1,2},Product!$B$2:$B$1811,Product!$A$2:$A$1811),2,FALSE)</f>
        <v>Supplies</v>
      </c>
      <c r="R6915" t="str">
        <f t="shared" ref="R6915:R6978" si="108">LEFT(A6915,2)</f>
        <v>AZ</v>
      </c>
    </row>
    <row r="6916" spans="1:18" x14ac:dyDescent="0.25">
      <c r="A6916" t="s">
        <v>6189</v>
      </c>
      <c r="B6916" s="35">
        <v>44801</v>
      </c>
      <c r="C6916" t="s">
        <v>2389</v>
      </c>
      <c r="D6916" t="s">
        <v>24</v>
      </c>
      <c r="E6916" t="s">
        <v>813</v>
      </c>
      <c r="F6916">
        <v>0</v>
      </c>
      <c r="G6916">
        <v>412981.8</v>
      </c>
      <c r="H6916">
        <v>44248.05</v>
      </c>
      <c r="I6916">
        <v>2</v>
      </c>
      <c r="J6916" t="s">
        <v>22</v>
      </c>
      <c r="K6916" t="str">
        <f>VLOOKUP(C6916,Customer!$A$2:$F$793,2,FALSE)</f>
        <v>France</v>
      </c>
      <c r="L6916" t="str">
        <f>VLOOKUP($C6916,Customer!$A$2:$F$793,3,FALSE)</f>
        <v>Brittany</v>
      </c>
      <c r="M6916" t="str">
        <f>VLOOKUP($C6916,Customer!$A$2:$F$793,4,FALSE)</f>
        <v>Lanester</v>
      </c>
      <c r="N6916" t="str">
        <f>VLOOKUP($C6916,Customer!$A$2:$F$793,5,FALSE)</f>
        <v>Central</v>
      </c>
      <c r="O6916" t="str">
        <f>VLOOKUP($C6916,Customer!$A$2:$F$793,6,FALSE)</f>
        <v>Home Office</v>
      </c>
      <c r="P6916" t="str">
        <f>VLOOKUP(E6916,Product!$B$2:$C$1811,2,FALSE)</f>
        <v>Office Supplies</v>
      </c>
      <c r="Q6916" t="str">
        <f>VLOOKUP(E6916,CHOOSE({1,2},Product!$B$2:$B$1811,Product!$A$2:$A$1811),2,FALSE)</f>
        <v>Fasteners</v>
      </c>
      <c r="R6916" t="str">
        <f t="shared" si="108"/>
        <v>AZ</v>
      </c>
    </row>
    <row r="6917" spans="1:18" x14ac:dyDescent="0.25">
      <c r="A6917" t="s">
        <v>6187</v>
      </c>
      <c r="B6917" s="35">
        <v>44801</v>
      </c>
      <c r="C6917" t="s">
        <v>2229</v>
      </c>
      <c r="D6917" t="s">
        <v>24</v>
      </c>
      <c r="E6917" t="s">
        <v>1823</v>
      </c>
      <c r="F6917">
        <v>0</v>
      </c>
      <c r="G6917">
        <v>1592929.8</v>
      </c>
      <c r="H6917">
        <v>324485.7</v>
      </c>
      <c r="I6917">
        <v>3</v>
      </c>
      <c r="J6917" t="s">
        <v>26</v>
      </c>
      <c r="K6917" t="str">
        <f>VLOOKUP(C6917,Customer!$A$2:$F$793,2,FALSE)</f>
        <v>Finland</v>
      </c>
      <c r="L6917" t="str">
        <f>VLOOKUP($C6917,Customer!$A$2:$F$793,3,FALSE)</f>
        <v>Uusimaa</v>
      </c>
      <c r="M6917" t="str">
        <f>VLOOKUP($C6917,Customer!$A$2:$F$793,4,FALSE)</f>
        <v>Helsinki</v>
      </c>
      <c r="N6917" t="str">
        <f>VLOOKUP($C6917,Customer!$A$2:$F$793,5,FALSE)</f>
        <v>North</v>
      </c>
      <c r="O6917" t="str">
        <f>VLOOKUP($C6917,Customer!$A$2:$F$793,6,FALSE)</f>
        <v>Consumer</v>
      </c>
      <c r="P6917" t="str">
        <f>VLOOKUP(E6917,Product!$B$2:$C$1811,2,FALSE)</f>
        <v>Technology</v>
      </c>
      <c r="Q6917" t="str">
        <f>VLOOKUP(E6917,CHOOSE({1,2},Product!$B$2:$B$1811,Product!$A$2:$A$1811),2,FALSE)</f>
        <v>Accessories</v>
      </c>
      <c r="R6917" t="str">
        <f t="shared" si="108"/>
        <v>AZ</v>
      </c>
    </row>
    <row r="6918" spans="1:18" x14ac:dyDescent="0.25">
      <c r="A6918" t="s">
        <v>6190</v>
      </c>
      <c r="B6918" s="35">
        <v>44802</v>
      </c>
      <c r="C6918" t="s">
        <v>524</v>
      </c>
      <c r="D6918" t="s">
        <v>51</v>
      </c>
      <c r="E6918" t="s">
        <v>284</v>
      </c>
      <c r="F6918">
        <v>0</v>
      </c>
      <c r="G6918">
        <v>707968.8</v>
      </c>
      <c r="H6918">
        <v>294987</v>
      </c>
      <c r="I6918">
        <v>4</v>
      </c>
      <c r="J6918" t="s">
        <v>22</v>
      </c>
      <c r="K6918" t="str">
        <f>VLOOKUP(C6918,Customer!$A$2:$F$793,2,FALSE)</f>
        <v>Germany</v>
      </c>
      <c r="L6918" t="str">
        <f>VLOOKUP($C6918,Customer!$A$2:$F$793,3,FALSE)</f>
        <v>Berlin</v>
      </c>
      <c r="M6918" t="str">
        <f>VLOOKUP($C6918,Customer!$A$2:$F$793,4,FALSE)</f>
        <v>Berlin</v>
      </c>
      <c r="N6918" t="str">
        <f>VLOOKUP($C6918,Customer!$A$2:$F$793,5,FALSE)</f>
        <v>Central</v>
      </c>
      <c r="O6918" t="str">
        <f>VLOOKUP($C6918,Customer!$A$2:$F$793,6,FALSE)</f>
        <v>Corporate</v>
      </c>
      <c r="P6918" t="str">
        <f>VLOOKUP(E6918,Product!$B$2:$C$1811,2,FALSE)</f>
        <v>Office Supplies</v>
      </c>
      <c r="Q6918" t="str">
        <f>VLOOKUP(E6918,CHOOSE({1,2},Product!$B$2:$B$1811,Product!$A$2:$A$1811),2,FALSE)</f>
        <v>Art</v>
      </c>
      <c r="R6918" t="str">
        <f t="shared" si="108"/>
        <v>AZ</v>
      </c>
    </row>
    <row r="6919" spans="1:18" x14ac:dyDescent="0.25">
      <c r="A6919" t="s">
        <v>6190</v>
      </c>
      <c r="B6919" s="35">
        <v>44802</v>
      </c>
      <c r="C6919" t="s">
        <v>524</v>
      </c>
      <c r="D6919" t="s">
        <v>51</v>
      </c>
      <c r="E6919" t="s">
        <v>418</v>
      </c>
      <c r="F6919">
        <v>0</v>
      </c>
      <c r="G6919">
        <v>383483.10000000003</v>
      </c>
      <c r="H6919">
        <v>103245.45</v>
      </c>
      <c r="I6919">
        <v>4</v>
      </c>
      <c r="J6919" t="s">
        <v>22</v>
      </c>
      <c r="K6919" t="str">
        <f>VLOOKUP(C6919,Customer!$A$2:$F$793,2,FALSE)</f>
        <v>Germany</v>
      </c>
      <c r="L6919" t="str">
        <f>VLOOKUP($C6919,Customer!$A$2:$F$793,3,FALSE)</f>
        <v>Berlin</v>
      </c>
      <c r="M6919" t="str">
        <f>VLOOKUP($C6919,Customer!$A$2:$F$793,4,FALSE)</f>
        <v>Berlin</v>
      </c>
      <c r="N6919" t="str">
        <f>VLOOKUP($C6919,Customer!$A$2:$F$793,5,FALSE)</f>
        <v>Central</v>
      </c>
      <c r="O6919" t="str">
        <f>VLOOKUP($C6919,Customer!$A$2:$F$793,6,FALSE)</f>
        <v>Corporate</v>
      </c>
      <c r="P6919" t="str">
        <f>VLOOKUP(E6919,Product!$B$2:$C$1811,2,FALSE)</f>
        <v>Office Supplies</v>
      </c>
      <c r="Q6919" t="str">
        <f>VLOOKUP(E6919,CHOOSE({1,2},Product!$B$2:$B$1811,Product!$A$2:$A$1811),2,FALSE)</f>
        <v>Binders</v>
      </c>
      <c r="R6919" t="str">
        <f t="shared" si="108"/>
        <v>AZ</v>
      </c>
    </row>
    <row r="6920" spans="1:18" x14ac:dyDescent="0.25">
      <c r="A6920" t="s">
        <v>6190</v>
      </c>
      <c r="B6920" s="35">
        <v>44802</v>
      </c>
      <c r="C6920" t="s">
        <v>524</v>
      </c>
      <c r="D6920" t="s">
        <v>51</v>
      </c>
      <c r="E6920" t="s">
        <v>153</v>
      </c>
      <c r="F6920">
        <v>0.1</v>
      </c>
      <c r="G6920">
        <v>2197653.15</v>
      </c>
      <c r="H6920">
        <v>221240.25</v>
      </c>
      <c r="I6920">
        <v>3</v>
      </c>
      <c r="J6920" t="s">
        <v>22</v>
      </c>
      <c r="K6920" t="str">
        <f>VLOOKUP(C6920,Customer!$A$2:$F$793,2,FALSE)</f>
        <v>Germany</v>
      </c>
      <c r="L6920" t="str">
        <f>VLOOKUP($C6920,Customer!$A$2:$F$793,3,FALSE)</f>
        <v>Berlin</v>
      </c>
      <c r="M6920" t="str">
        <f>VLOOKUP($C6920,Customer!$A$2:$F$793,4,FALSE)</f>
        <v>Berlin</v>
      </c>
      <c r="N6920" t="str">
        <f>VLOOKUP($C6920,Customer!$A$2:$F$793,5,FALSE)</f>
        <v>Central</v>
      </c>
      <c r="O6920" t="str">
        <f>VLOOKUP($C6920,Customer!$A$2:$F$793,6,FALSE)</f>
        <v>Corporate</v>
      </c>
      <c r="P6920" t="str">
        <f>VLOOKUP(E6920,Product!$B$2:$C$1811,2,FALSE)</f>
        <v>Office Supplies</v>
      </c>
      <c r="Q6920" t="str">
        <f>VLOOKUP(E6920,CHOOSE({1,2},Product!$B$2:$B$1811,Product!$A$2:$A$1811),2,FALSE)</f>
        <v>Storage</v>
      </c>
      <c r="R6920" t="str">
        <f t="shared" si="108"/>
        <v>AZ</v>
      </c>
    </row>
    <row r="6921" spans="1:18" x14ac:dyDescent="0.25">
      <c r="A6921" t="s">
        <v>6191</v>
      </c>
      <c r="B6921" s="35">
        <v>44802</v>
      </c>
      <c r="C6921" t="s">
        <v>515</v>
      </c>
      <c r="D6921" t="s">
        <v>33</v>
      </c>
      <c r="E6921" t="s">
        <v>1822</v>
      </c>
      <c r="F6921">
        <v>0</v>
      </c>
      <c r="G6921">
        <v>501477.9</v>
      </c>
      <c r="H6921">
        <v>14749.35</v>
      </c>
      <c r="I6921">
        <v>2</v>
      </c>
      <c r="J6921" t="s">
        <v>22</v>
      </c>
      <c r="K6921" t="str">
        <f>VLOOKUP(C6921,Customer!$A$2:$F$793,2,FALSE)</f>
        <v>France</v>
      </c>
      <c r="L6921" t="str">
        <f>VLOOKUP($C6921,Customer!$A$2:$F$793,3,FALSE)</f>
        <v>Ile-de-France</v>
      </c>
      <c r="M6921" t="str">
        <f>VLOOKUP($C6921,Customer!$A$2:$F$793,4,FALSE)</f>
        <v>Neuilly-sur-Marne</v>
      </c>
      <c r="N6921" t="str">
        <f>VLOOKUP($C6921,Customer!$A$2:$F$793,5,FALSE)</f>
        <v>Central</v>
      </c>
      <c r="O6921" t="str">
        <f>VLOOKUP($C6921,Customer!$A$2:$F$793,6,FALSE)</f>
        <v>Consumer</v>
      </c>
      <c r="P6921" t="str">
        <f>VLOOKUP(E6921,Product!$B$2:$C$1811,2,FALSE)</f>
        <v>Office Supplies</v>
      </c>
      <c r="Q6921" t="str">
        <f>VLOOKUP(E6921,CHOOSE({1,2},Product!$B$2:$B$1811,Product!$A$2:$A$1811),2,FALSE)</f>
        <v>Binders</v>
      </c>
      <c r="R6921" t="str">
        <f t="shared" si="108"/>
        <v>AZ</v>
      </c>
    </row>
    <row r="6922" spans="1:18" x14ac:dyDescent="0.25">
      <c r="A6922" t="s">
        <v>6191</v>
      </c>
      <c r="B6922" s="35">
        <v>44802</v>
      </c>
      <c r="C6922" t="s">
        <v>515</v>
      </c>
      <c r="D6922" t="s">
        <v>33</v>
      </c>
      <c r="E6922" t="s">
        <v>2480</v>
      </c>
      <c r="F6922">
        <v>0</v>
      </c>
      <c r="G6922">
        <v>3053115.45</v>
      </c>
      <c r="H6922">
        <v>825963.6</v>
      </c>
      <c r="I6922">
        <v>5</v>
      </c>
      <c r="J6922" t="s">
        <v>22</v>
      </c>
      <c r="K6922" t="str">
        <f>VLOOKUP(C6922,Customer!$A$2:$F$793,2,FALSE)</f>
        <v>France</v>
      </c>
      <c r="L6922" t="str">
        <f>VLOOKUP($C6922,Customer!$A$2:$F$793,3,FALSE)</f>
        <v>Ile-de-France</v>
      </c>
      <c r="M6922" t="str">
        <f>VLOOKUP($C6922,Customer!$A$2:$F$793,4,FALSE)</f>
        <v>Neuilly-sur-Marne</v>
      </c>
      <c r="N6922" t="str">
        <f>VLOOKUP($C6922,Customer!$A$2:$F$793,5,FALSE)</f>
        <v>Central</v>
      </c>
      <c r="O6922" t="str">
        <f>VLOOKUP($C6922,Customer!$A$2:$F$793,6,FALSE)</f>
        <v>Consumer</v>
      </c>
      <c r="P6922" t="str">
        <f>VLOOKUP(E6922,Product!$B$2:$C$1811,2,FALSE)</f>
        <v>Office Supplies</v>
      </c>
      <c r="Q6922" t="str">
        <f>VLOOKUP(E6922,CHOOSE({1,2},Product!$B$2:$B$1811,Product!$A$2:$A$1811),2,FALSE)</f>
        <v>Supplies</v>
      </c>
      <c r="R6922" t="str">
        <f t="shared" si="108"/>
        <v>AZ</v>
      </c>
    </row>
    <row r="6923" spans="1:18" x14ac:dyDescent="0.25">
      <c r="A6923" t="s">
        <v>6192</v>
      </c>
      <c r="B6923" s="35">
        <v>44802</v>
      </c>
      <c r="C6923" t="s">
        <v>1707</v>
      </c>
      <c r="D6923" t="s">
        <v>33</v>
      </c>
      <c r="E6923" t="s">
        <v>126</v>
      </c>
      <c r="F6923">
        <v>0</v>
      </c>
      <c r="G6923">
        <v>265488.3</v>
      </c>
      <c r="H6923">
        <v>88496.1</v>
      </c>
      <c r="I6923">
        <v>3</v>
      </c>
      <c r="J6923" t="s">
        <v>22</v>
      </c>
      <c r="K6923" t="str">
        <f>VLOOKUP(C6923,Customer!$A$2:$F$793,2,FALSE)</f>
        <v>France</v>
      </c>
      <c r="L6923" t="str">
        <f>VLOOKUP($C6923,Customer!$A$2:$F$793,3,FALSE)</f>
        <v>Ile-de-France</v>
      </c>
      <c r="M6923" t="str">
        <f>VLOOKUP($C6923,Customer!$A$2:$F$793,4,FALSE)</f>
        <v>Bonneuil-sur-Marne</v>
      </c>
      <c r="N6923" t="str">
        <f>VLOOKUP($C6923,Customer!$A$2:$F$793,5,FALSE)</f>
        <v>Central</v>
      </c>
      <c r="O6923" t="str">
        <f>VLOOKUP($C6923,Customer!$A$2:$F$793,6,FALSE)</f>
        <v>Corporate</v>
      </c>
      <c r="P6923" t="str">
        <f>VLOOKUP(E6923,Product!$B$2:$C$1811,2,FALSE)</f>
        <v>Office Supplies</v>
      </c>
      <c r="Q6923" t="str">
        <f>VLOOKUP(E6923,CHOOSE({1,2},Product!$B$2:$B$1811,Product!$A$2:$A$1811),2,FALSE)</f>
        <v>Binders</v>
      </c>
      <c r="R6923" t="str">
        <f t="shared" si="108"/>
        <v>AZ</v>
      </c>
    </row>
    <row r="6924" spans="1:18" x14ac:dyDescent="0.25">
      <c r="A6924" t="s">
        <v>6193</v>
      </c>
      <c r="B6924" s="35">
        <v>44802</v>
      </c>
      <c r="C6924" t="s">
        <v>1690</v>
      </c>
      <c r="D6924" t="s">
        <v>33</v>
      </c>
      <c r="E6924" t="s">
        <v>1138</v>
      </c>
      <c r="F6924">
        <v>0.5</v>
      </c>
      <c r="G6924">
        <v>1076702.55</v>
      </c>
      <c r="H6924">
        <v>-368733.75</v>
      </c>
      <c r="I6924">
        <v>3</v>
      </c>
      <c r="J6924" t="s">
        <v>26</v>
      </c>
      <c r="K6924" t="str">
        <f>VLOOKUP(C6924,Customer!$A$2:$F$793,2,FALSE)</f>
        <v>France</v>
      </c>
      <c r="L6924" t="str">
        <f>VLOOKUP($C6924,Customer!$A$2:$F$793,3,FALSE)</f>
        <v>Provence-Alpes-Côte d'Azur</v>
      </c>
      <c r="M6924" t="str">
        <f>VLOOKUP($C6924,Customer!$A$2:$F$793,4,FALSE)</f>
        <v>Avignon</v>
      </c>
      <c r="N6924" t="str">
        <f>VLOOKUP($C6924,Customer!$A$2:$F$793,5,FALSE)</f>
        <v>Central</v>
      </c>
      <c r="O6924" t="str">
        <f>VLOOKUP($C6924,Customer!$A$2:$F$793,6,FALSE)</f>
        <v>Corporate</v>
      </c>
      <c r="P6924" t="str">
        <f>VLOOKUP(E6924,Product!$B$2:$C$1811,2,FALSE)</f>
        <v>Office Supplies</v>
      </c>
      <c r="Q6924" t="str">
        <f>VLOOKUP(E6924,CHOOSE({1,2},Product!$B$2:$B$1811,Product!$A$2:$A$1811),2,FALSE)</f>
        <v>Storage</v>
      </c>
      <c r="R6924" t="str">
        <f t="shared" si="108"/>
        <v>BN</v>
      </c>
    </row>
    <row r="6925" spans="1:18" x14ac:dyDescent="0.25">
      <c r="A6925" t="s">
        <v>6194</v>
      </c>
      <c r="B6925" s="35">
        <v>44802</v>
      </c>
      <c r="C6925" t="s">
        <v>1455</v>
      </c>
      <c r="D6925" t="s">
        <v>20</v>
      </c>
      <c r="E6925" t="s">
        <v>1485</v>
      </c>
      <c r="F6925">
        <v>0</v>
      </c>
      <c r="G6925">
        <v>1489684.35</v>
      </c>
      <c r="H6925">
        <v>427731.15</v>
      </c>
      <c r="I6925">
        <v>2</v>
      </c>
      <c r="J6925" t="s">
        <v>22</v>
      </c>
      <c r="K6925" t="str">
        <f>VLOOKUP(C6925,Customer!$A$2:$F$793,2,FALSE)</f>
        <v>Italy</v>
      </c>
      <c r="L6925" t="str">
        <f>VLOOKUP($C6925,Customer!$A$2:$F$793,3,FALSE)</f>
        <v>Lazio</v>
      </c>
      <c r="M6925" t="str">
        <f>VLOOKUP($C6925,Customer!$A$2:$F$793,4,FALSE)</f>
        <v>Rome</v>
      </c>
      <c r="N6925" t="str">
        <f>VLOOKUP($C6925,Customer!$A$2:$F$793,5,FALSE)</f>
        <v>South</v>
      </c>
      <c r="O6925" t="str">
        <f>VLOOKUP($C6925,Customer!$A$2:$F$793,6,FALSE)</f>
        <v>Consumer</v>
      </c>
      <c r="P6925" t="str">
        <f>VLOOKUP(E6925,Product!$B$2:$C$1811,2,FALSE)</f>
        <v>Office Supplies</v>
      </c>
      <c r="Q6925" t="str">
        <f>VLOOKUP(E6925,CHOOSE({1,2},Product!$B$2:$B$1811,Product!$A$2:$A$1811),2,FALSE)</f>
        <v>Art</v>
      </c>
      <c r="R6925" t="str">
        <f t="shared" si="108"/>
        <v>AZ</v>
      </c>
    </row>
    <row r="6926" spans="1:18" x14ac:dyDescent="0.25">
      <c r="A6926" t="s">
        <v>6194</v>
      </c>
      <c r="B6926" s="35">
        <v>44802</v>
      </c>
      <c r="C6926" t="s">
        <v>1455</v>
      </c>
      <c r="D6926" t="s">
        <v>20</v>
      </c>
      <c r="E6926" t="s">
        <v>117</v>
      </c>
      <c r="F6926">
        <v>0</v>
      </c>
      <c r="G6926">
        <v>383483.10000000003</v>
      </c>
      <c r="H6926">
        <v>162242.85</v>
      </c>
      <c r="I6926">
        <v>2</v>
      </c>
      <c r="J6926" t="s">
        <v>22</v>
      </c>
      <c r="K6926" t="str">
        <f>VLOOKUP(C6926,Customer!$A$2:$F$793,2,FALSE)</f>
        <v>Italy</v>
      </c>
      <c r="L6926" t="str">
        <f>VLOOKUP($C6926,Customer!$A$2:$F$793,3,FALSE)</f>
        <v>Lazio</v>
      </c>
      <c r="M6926" t="str">
        <f>VLOOKUP($C6926,Customer!$A$2:$F$793,4,FALSE)</f>
        <v>Rome</v>
      </c>
      <c r="N6926" t="str">
        <f>VLOOKUP($C6926,Customer!$A$2:$F$793,5,FALSE)</f>
        <v>South</v>
      </c>
      <c r="O6926" t="str">
        <f>VLOOKUP($C6926,Customer!$A$2:$F$793,6,FALSE)</f>
        <v>Consumer</v>
      </c>
      <c r="P6926" t="str">
        <f>VLOOKUP(E6926,Product!$B$2:$C$1811,2,FALSE)</f>
        <v>Office Supplies</v>
      </c>
      <c r="Q6926" t="str">
        <f>VLOOKUP(E6926,CHOOSE({1,2},Product!$B$2:$B$1811,Product!$A$2:$A$1811),2,FALSE)</f>
        <v>Binders</v>
      </c>
      <c r="R6926" t="str">
        <f t="shared" si="108"/>
        <v>AZ</v>
      </c>
    </row>
    <row r="6927" spans="1:18" x14ac:dyDescent="0.25">
      <c r="A6927" t="s">
        <v>6193</v>
      </c>
      <c r="B6927" s="35">
        <v>44802</v>
      </c>
      <c r="C6927" t="s">
        <v>1690</v>
      </c>
      <c r="D6927" t="s">
        <v>33</v>
      </c>
      <c r="E6927" t="s">
        <v>1368</v>
      </c>
      <c r="F6927">
        <v>0.5</v>
      </c>
      <c r="G6927">
        <v>1002955.8</v>
      </c>
      <c r="H6927">
        <v>-398232.45</v>
      </c>
      <c r="I6927">
        <v>3</v>
      </c>
      <c r="J6927" t="s">
        <v>26</v>
      </c>
      <c r="K6927" t="str">
        <f>VLOOKUP(C6927,Customer!$A$2:$F$793,2,FALSE)</f>
        <v>France</v>
      </c>
      <c r="L6927" t="str">
        <f>VLOOKUP($C6927,Customer!$A$2:$F$793,3,FALSE)</f>
        <v>Provence-Alpes-Côte d'Azur</v>
      </c>
      <c r="M6927" t="str">
        <f>VLOOKUP($C6927,Customer!$A$2:$F$793,4,FALSE)</f>
        <v>Avignon</v>
      </c>
      <c r="N6927" t="str">
        <f>VLOOKUP($C6927,Customer!$A$2:$F$793,5,FALSE)</f>
        <v>Central</v>
      </c>
      <c r="O6927" t="str">
        <f>VLOOKUP($C6927,Customer!$A$2:$F$793,6,FALSE)</f>
        <v>Corporate</v>
      </c>
      <c r="P6927" t="str">
        <f>VLOOKUP(E6927,Product!$B$2:$C$1811,2,FALSE)</f>
        <v>Technology</v>
      </c>
      <c r="Q6927" t="str">
        <f>VLOOKUP(E6927,CHOOSE({1,2},Product!$B$2:$B$1811,Product!$A$2:$A$1811),2,FALSE)</f>
        <v>Accessories</v>
      </c>
      <c r="R6927" t="str">
        <f t="shared" si="108"/>
        <v>BN</v>
      </c>
    </row>
    <row r="6928" spans="1:18" x14ac:dyDescent="0.25">
      <c r="A6928" t="s">
        <v>6195</v>
      </c>
      <c r="B6928" s="35">
        <v>44802</v>
      </c>
      <c r="C6928" t="s">
        <v>643</v>
      </c>
      <c r="D6928" t="s">
        <v>24</v>
      </c>
      <c r="E6928" t="s">
        <v>847</v>
      </c>
      <c r="F6928">
        <v>0</v>
      </c>
      <c r="G6928">
        <v>17949958.949999999</v>
      </c>
      <c r="H6928">
        <v>4483802.4000000004</v>
      </c>
      <c r="I6928">
        <v>7</v>
      </c>
      <c r="J6928" t="s">
        <v>22</v>
      </c>
      <c r="K6928" t="str">
        <f>VLOOKUP(C6928,Customer!$A$2:$F$793,2,FALSE)</f>
        <v>France</v>
      </c>
      <c r="L6928" t="str">
        <f>VLOOKUP($C6928,Customer!$A$2:$F$793,3,FALSE)</f>
        <v>Nord-Pas-de-Calais-Picardie</v>
      </c>
      <c r="M6928" t="str">
        <f>VLOOKUP($C6928,Customer!$A$2:$F$793,4,FALSE)</f>
        <v>Hautmont</v>
      </c>
      <c r="N6928" t="str">
        <f>VLOOKUP($C6928,Customer!$A$2:$F$793,5,FALSE)</f>
        <v>Central</v>
      </c>
      <c r="O6928" t="str">
        <f>VLOOKUP($C6928,Customer!$A$2:$F$793,6,FALSE)</f>
        <v>Consumer</v>
      </c>
      <c r="P6928" t="str">
        <f>VLOOKUP(E6928,Product!$B$2:$C$1811,2,FALSE)</f>
        <v>Furniture</v>
      </c>
      <c r="Q6928" t="str">
        <f>VLOOKUP(E6928,CHOOSE({1,2},Product!$B$2:$B$1811,Product!$A$2:$A$1811),2,FALSE)</f>
        <v>Bookcases</v>
      </c>
      <c r="R6928" t="str">
        <f t="shared" si="108"/>
        <v>AZ</v>
      </c>
    </row>
    <row r="6929" spans="1:18" x14ac:dyDescent="0.25">
      <c r="A6929" t="s">
        <v>6195</v>
      </c>
      <c r="B6929" s="35">
        <v>44802</v>
      </c>
      <c r="C6929" t="s">
        <v>643</v>
      </c>
      <c r="D6929" t="s">
        <v>24</v>
      </c>
      <c r="E6929" t="s">
        <v>2074</v>
      </c>
      <c r="F6929">
        <v>0.6</v>
      </c>
      <c r="G6929">
        <v>1696175.25</v>
      </c>
      <c r="H6929">
        <v>-2330397.3000000003</v>
      </c>
      <c r="I6929">
        <v>5</v>
      </c>
      <c r="J6929" t="s">
        <v>22</v>
      </c>
      <c r="K6929" t="str">
        <f>VLOOKUP(C6929,Customer!$A$2:$F$793,2,FALSE)</f>
        <v>France</v>
      </c>
      <c r="L6929" t="str">
        <f>VLOOKUP($C6929,Customer!$A$2:$F$793,3,FALSE)</f>
        <v>Nord-Pas-de-Calais-Picardie</v>
      </c>
      <c r="M6929" t="str">
        <f>VLOOKUP($C6929,Customer!$A$2:$F$793,4,FALSE)</f>
        <v>Hautmont</v>
      </c>
      <c r="N6929" t="str">
        <f>VLOOKUP($C6929,Customer!$A$2:$F$793,5,FALSE)</f>
        <v>Central</v>
      </c>
      <c r="O6929" t="str">
        <f>VLOOKUP($C6929,Customer!$A$2:$F$793,6,FALSE)</f>
        <v>Consumer</v>
      </c>
      <c r="P6929" t="str">
        <f>VLOOKUP(E6929,Product!$B$2:$C$1811,2,FALSE)</f>
        <v>Furniture</v>
      </c>
      <c r="Q6929" t="str">
        <f>VLOOKUP(E6929,CHOOSE({1,2},Product!$B$2:$B$1811,Product!$A$2:$A$1811),2,FALSE)</f>
        <v>Chairs</v>
      </c>
      <c r="R6929" t="str">
        <f t="shared" si="108"/>
        <v>AZ</v>
      </c>
    </row>
    <row r="6930" spans="1:18" x14ac:dyDescent="0.25">
      <c r="A6930" t="s">
        <v>6195</v>
      </c>
      <c r="B6930" s="35">
        <v>44802</v>
      </c>
      <c r="C6930" t="s">
        <v>643</v>
      </c>
      <c r="D6930" t="s">
        <v>24</v>
      </c>
      <c r="E6930" t="s">
        <v>2310</v>
      </c>
      <c r="F6930">
        <v>0</v>
      </c>
      <c r="G6930">
        <v>2153405.1</v>
      </c>
      <c r="H6930">
        <v>280237.65000000002</v>
      </c>
      <c r="I6930">
        <v>3</v>
      </c>
      <c r="J6930" t="s">
        <v>26</v>
      </c>
      <c r="K6930" t="str">
        <f>VLOOKUP(C6930,Customer!$A$2:$F$793,2,FALSE)</f>
        <v>France</v>
      </c>
      <c r="L6930" t="str">
        <f>VLOOKUP($C6930,Customer!$A$2:$F$793,3,FALSE)</f>
        <v>Nord-Pas-de-Calais-Picardie</v>
      </c>
      <c r="M6930" t="str">
        <f>VLOOKUP($C6930,Customer!$A$2:$F$793,4,FALSE)</f>
        <v>Hautmont</v>
      </c>
      <c r="N6930" t="str">
        <f>VLOOKUP($C6930,Customer!$A$2:$F$793,5,FALSE)</f>
        <v>Central</v>
      </c>
      <c r="O6930" t="str">
        <f>VLOOKUP($C6930,Customer!$A$2:$F$793,6,FALSE)</f>
        <v>Consumer</v>
      </c>
      <c r="P6930" t="str">
        <f>VLOOKUP(E6930,Product!$B$2:$C$1811,2,FALSE)</f>
        <v>Furniture</v>
      </c>
      <c r="Q6930" t="str">
        <f>VLOOKUP(E6930,CHOOSE({1,2},Product!$B$2:$B$1811,Product!$A$2:$A$1811),2,FALSE)</f>
        <v>Furnishings</v>
      </c>
      <c r="R6930" t="str">
        <f t="shared" si="108"/>
        <v>AZ</v>
      </c>
    </row>
    <row r="6931" spans="1:18" x14ac:dyDescent="0.25">
      <c r="A6931" t="s">
        <v>6196</v>
      </c>
      <c r="B6931" s="35">
        <v>44802</v>
      </c>
      <c r="C6931" t="s">
        <v>2353</v>
      </c>
      <c r="D6931" t="s">
        <v>24</v>
      </c>
      <c r="E6931" t="s">
        <v>1438</v>
      </c>
      <c r="F6931">
        <v>0</v>
      </c>
      <c r="G6931">
        <v>12566446.200000001</v>
      </c>
      <c r="H6931">
        <v>752216.85</v>
      </c>
      <c r="I6931">
        <v>5</v>
      </c>
      <c r="J6931" t="s">
        <v>22</v>
      </c>
      <c r="K6931" t="str">
        <f>VLOOKUP(C6931,Customer!$A$2:$F$793,2,FALSE)</f>
        <v>Italy</v>
      </c>
      <c r="L6931" t="str">
        <f>VLOOKUP($C6931,Customer!$A$2:$F$793,3,FALSE)</f>
        <v>Liguria</v>
      </c>
      <c r="M6931" t="str">
        <f>VLOOKUP($C6931,Customer!$A$2:$F$793,4,FALSE)</f>
        <v>Genoa</v>
      </c>
      <c r="N6931" t="str">
        <f>VLOOKUP($C6931,Customer!$A$2:$F$793,5,FALSE)</f>
        <v>South</v>
      </c>
      <c r="O6931" t="str">
        <f>VLOOKUP($C6931,Customer!$A$2:$F$793,6,FALSE)</f>
        <v>Consumer</v>
      </c>
      <c r="P6931" t="str">
        <f>VLOOKUP(E6931,Product!$B$2:$C$1811,2,FALSE)</f>
        <v>Furniture</v>
      </c>
      <c r="Q6931" t="str">
        <f>VLOOKUP(E6931,CHOOSE({1,2},Product!$B$2:$B$1811,Product!$A$2:$A$1811),2,FALSE)</f>
        <v>Bookcases</v>
      </c>
      <c r="R6931" t="str">
        <f t="shared" si="108"/>
        <v>AZ</v>
      </c>
    </row>
    <row r="6932" spans="1:18" x14ac:dyDescent="0.25">
      <c r="A6932" t="s">
        <v>6197</v>
      </c>
      <c r="B6932" s="35">
        <v>44802</v>
      </c>
      <c r="C6932" t="s">
        <v>1959</v>
      </c>
      <c r="D6932" t="s">
        <v>24</v>
      </c>
      <c r="E6932" t="s">
        <v>1750</v>
      </c>
      <c r="F6932">
        <v>0</v>
      </c>
      <c r="G6932">
        <v>2905621.95</v>
      </c>
      <c r="H6932">
        <v>294987</v>
      </c>
      <c r="I6932">
        <v>4</v>
      </c>
      <c r="J6932" t="s">
        <v>22</v>
      </c>
      <c r="K6932" t="str">
        <f>VLOOKUP(C6932,Customer!$A$2:$F$793,2,FALSE)</f>
        <v>Germany</v>
      </c>
      <c r="L6932" t="str">
        <f>VLOOKUP($C6932,Customer!$A$2:$F$793,3,FALSE)</f>
        <v>North Rhine-Westphalia</v>
      </c>
      <c r="M6932" t="str">
        <f>VLOOKUP($C6932,Customer!$A$2:$F$793,4,FALSE)</f>
        <v>Unna</v>
      </c>
      <c r="N6932" t="str">
        <f>VLOOKUP($C6932,Customer!$A$2:$F$793,5,FALSE)</f>
        <v>Central</v>
      </c>
      <c r="O6932" t="str">
        <f>VLOOKUP($C6932,Customer!$A$2:$F$793,6,FALSE)</f>
        <v>Consumer</v>
      </c>
      <c r="P6932" t="str">
        <f>VLOOKUP(E6932,Product!$B$2:$C$1811,2,FALSE)</f>
        <v>Office Supplies</v>
      </c>
      <c r="Q6932" t="str">
        <f>VLOOKUP(E6932,CHOOSE({1,2},Product!$B$2:$B$1811,Product!$A$2:$A$1811),2,FALSE)</f>
        <v>Envelopes</v>
      </c>
      <c r="R6932" t="str">
        <f t="shared" si="108"/>
        <v>AZ</v>
      </c>
    </row>
    <row r="6933" spans="1:18" x14ac:dyDescent="0.25">
      <c r="A6933" t="s">
        <v>6195</v>
      </c>
      <c r="B6933" s="35">
        <v>44802</v>
      </c>
      <c r="C6933" t="s">
        <v>643</v>
      </c>
      <c r="D6933" t="s">
        <v>24</v>
      </c>
      <c r="E6933" t="s">
        <v>233</v>
      </c>
      <c r="F6933">
        <v>0</v>
      </c>
      <c r="G6933">
        <v>722718.15</v>
      </c>
      <c r="H6933">
        <v>0</v>
      </c>
      <c r="I6933">
        <v>4</v>
      </c>
      <c r="J6933" t="s">
        <v>26</v>
      </c>
      <c r="K6933" t="str">
        <f>VLOOKUP(C6933,Customer!$A$2:$F$793,2,FALSE)</f>
        <v>France</v>
      </c>
      <c r="L6933" t="str">
        <f>VLOOKUP($C6933,Customer!$A$2:$F$793,3,FALSE)</f>
        <v>Nord-Pas-de-Calais-Picardie</v>
      </c>
      <c r="M6933" t="str">
        <f>VLOOKUP($C6933,Customer!$A$2:$F$793,4,FALSE)</f>
        <v>Hautmont</v>
      </c>
      <c r="N6933" t="str">
        <f>VLOOKUP($C6933,Customer!$A$2:$F$793,5,FALSE)</f>
        <v>Central</v>
      </c>
      <c r="O6933" t="str">
        <f>VLOOKUP($C6933,Customer!$A$2:$F$793,6,FALSE)</f>
        <v>Consumer</v>
      </c>
      <c r="P6933" t="str">
        <f>VLOOKUP(E6933,Product!$B$2:$C$1811,2,FALSE)</f>
        <v>Office Supplies</v>
      </c>
      <c r="Q6933" t="str">
        <f>VLOOKUP(E6933,CHOOSE({1,2},Product!$B$2:$B$1811,Product!$A$2:$A$1811),2,FALSE)</f>
        <v>Art</v>
      </c>
      <c r="R6933" t="str">
        <f t="shared" si="108"/>
        <v>AZ</v>
      </c>
    </row>
    <row r="6934" spans="1:18" x14ac:dyDescent="0.25">
      <c r="A6934" t="s">
        <v>6195</v>
      </c>
      <c r="B6934" s="35">
        <v>44802</v>
      </c>
      <c r="C6934" t="s">
        <v>643</v>
      </c>
      <c r="D6934" t="s">
        <v>24</v>
      </c>
      <c r="E6934" t="s">
        <v>2122</v>
      </c>
      <c r="F6934">
        <v>0</v>
      </c>
      <c r="G6934">
        <v>14542859.1</v>
      </c>
      <c r="H6934">
        <v>1165198.6500000001</v>
      </c>
      <c r="I6934">
        <v>4</v>
      </c>
      <c r="J6934" t="s">
        <v>26</v>
      </c>
      <c r="K6934" t="str">
        <f>VLOOKUP(C6934,Customer!$A$2:$F$793,2,FALSE)</f>
        <v>France</v>
      </c>
      <c r="L6934" t="str">
        <f>VLOOKUP($C6934,Customer!$A$2:$F$793,3,FALSE)</f>
        <v>Nord-Pas-de-Calais-Picardie</v>
      </c>
      <c r="M6934" t="str">
        <f>VLOOKUP($C6934,Customer!$A$2:$F$793,4,FALSE)</f>
        <v>Hautmont</v>
      </c>
      <c r="N6934" t="str">
        <f>VLOOKUP($C6934,Customer!$A$2:$F$793,5,FALSE)</f>
        <v>Central</v>
      </c>
      <c r="O6934" t="str">
        <f>VLOOKUP($C6934,Customer!$A$2:$F$793,6,FALSE)</f>
        <v>Consumer</v>
      </c>
      <c r="P6934" t="str">
        <f>VLOOKUP(E6934,Product!$B$2:$C$1811,2,FALSE)</f>
        <v>Technology</v>
      </c>
      <c r="Q6934" t="str">
        <f>VLOOKUP(E6934,CHOOSE({1,2},Product!$B$2:$B$1811,Product!$A$2:$A$1811),2,FALSE)</f>
        <v>Accessories</v>
      </c>
      <c r="R6934" t="str">
        <f t="shared" si="108"/>
        <v>AZ</v>
      </c>
    </row>
    <row r="6935" spans="1:18" x14ac:dyDescent="0.25">
      <c r="A6935" t="s">
        <v>6196</v>
      </c>
      <c r="B6935" s="35">
        <v>44802</v>
      </c>
      <c r="C6935" t="s">
        <v>2353</v>
      </c>
      <c r="D6935" t="s">
        <v>24</v>
      </c>
      <c r="E6935" t="s">
        <v>666</v>
      </c>
      <c r="F6935">
        <v>0</v>
      </c>
      <c r="G6935">
        <v>7256680.2000000002</v>
      </c>
      <c r="H6935">
        <v>2758128.45</v>
      </c>
      <c r="I6935">
        <v>2</v>
      </c>
      <c r="J6935" t="s">
        <v>22</v>
      </c>
      <c r="K6935" t="str">
        <f>VLOOKUP(C6935,Customer!$A$2:$F$793,2,FALSE)</f>
        <v>Italy</v>
      </c>
      <c r="L6935" t="str">
        <f>VLOOKUP($C6935,Customer!$A$2:$F$793,3,FALSE)</f>
        <v>Liguria</v>
      </c>
      <c r="M6935" t="str">
        <f>VLOOKUP($C6935,Customer!$A$2:$F$793,4,FALSE)</f>
        <v>Genoa</v>
      </c>
      <c r="N6935" t="str">
        <f>VLOOKUP($C6935,Customer!$A$2:$F$793,5,FALSE)</f>
        <v>South</v>
      </c>
      <c r="O6935" t="str">
        <f>VLOOKUP($C6935,Customer!$A$2:$F$793,6,FALSE)</f>
        <v>Consumer</v>
      </c>
      <c r="P6935" t="str">
        <f>VLOOKUP(E6935,Product!$B$2:$C$1811,2,FALSE)</f>
        <v>Technology</v>
      </c>
      <c r="Q6935" t="str">
        <f>VLOOKUP(E6935,CHOOSE({1,2},Product!$B$2:$B$1811,Product!$A$2:$A$1811),2,FALSE)</f>
        <v>Accessories</v>
      </c>
      <c r="R6935" t="str">
        <f t="shared" si="108"/>
        <v>AZ</v>
      </c>
    </row>
    <row r="6936" spans="1:18" x14ac:dyDescent="0.25">
      <c r="A6936" t="s">
        <v>6198</v>
      </c>
      <c r="B6936" s="35">
        <v>44802</v>
      </c>
      <c r="C6936" t="s">
        <v>1530</v>
      </c>
      <c r="D6936" t="s">
        <v>20</v>
      </c>
      <c r="E6936" t="s">
        <v>2461</v>
      </c>
      <c r="F6936">
        <v>0</v>
      </c>
      <c r="G6936">
        <v>1327441.5</v>
      </c>
      <c r="H6936">
        <v>575224.65</v>
      </c>
      <c r="I6936">
        <v>4</v>
      </c>
      <c r="J6936" t="s">
        <v>26</v>
      </c>
      <c r="K6936" t="str">
        <f>VLOOKUP(C6936,Customer!$A$2:$F$793,2,FALSE)</f>
        <v>Germany</v>
      </c>
      <c r="L6936" t="str">
        <f>VLOOKUP($C6936,Customer!$A$2:$F$793,3,FALSE)</f>
        <v>Bremen</v>
      </c>
      <c r="M6936" t="str">
        <f>VLOOKUP($C6936,Customer!$A$2:$F$793,4,FALSE)</f>
        <v>Bremen</v>
      </c>
      <c r="N6936" t="str">
        <f>VLOOKUP($C6936,Customer!$A$2:$F$793,5,FALSE)</f>
        <v>Central</v>
      </c>
      <c r="O6936" t="str">
        <f>VLOOKUP($C6936,Customer!$A$2:$F$793,6,FALSE)</f>
        <v>Consumer</v>
      </c>
      <c r="P6936" t="str">
        <f>VLOOKUP(E6936,Product!$B$2:$C$1811,2,FALSE)</f>
        <v>Office Supplies</v>
      </c>
      <c r="Q6936" t="str">
        <f>VLOOKUP(E6936,CHOOSE({1,2},Product!$B$2:$B$1811,Product!$A$2:$A$1811),2,FALSE)</f>
        <v>Paper</v>
      </c>
      <c r="R6936" t="str">
        <f t="shared" si="108"/>
        <v>AZ</v>
      </c>
    </row>
    <row r="6937" spans="1:18" x14ac:dyDescent="0.25">
      <c r="A6937" t="s">
        <v>6199</v>
      </c>
      <c r="B6937" s="35">
        <v>44802</v>
      </c>
      <c r="C6937" t="s">
        <v>2296</v>
      </c>
      <c r="D6937" t="s">
        <v>24</v>
      </c>
      <c r="E6937" t="s">
        <v>606</v>
      </c>
      <c r="F6937">
        <v>0.1</v>
      </c>
      <c r="G6937">
        <v>7153434.75</v>
      </c>
      <c r="H6937">
        <v>2935120.65</v>
      </c>
      <c r="I6937">
        <v>4</v>
      </c>
      <c r="J6937" t="s">
        <v>26</v>
      </c>
      <c r="K6937" t="str">
        <f>VLOOKUP(C6937,Customer!$A$2:$F$793,2,FALSE)</f>
        <v>France</v>
      </c>
      <c r="L6937" t="str">
        <f>VLOOKUP($C6937,Customer!$A$2:$F$793,3,FALSE)</f>
        <v>Ile-de-France</v>
      </c>
      <c r="M6937" t="str">
        <f>VLOOKUP($C6937,Customer!$A$2:$F$793,4,FALSE)</f>
        <v>Antony</v>
      </c>
      <c r="N6937" t="str">
        <f>VLOOKUP($C6937,Customer!$A$2:$F$793,5,FALSE)</f>
        <v>Central</v>
      </c>
      <c r="O6937" t="str">
        <f>VLOOKUP($C6937,Customer!$A$2:$F$793,6,FALSE)</f>
        <v>Consumer</v>
      </c>
      <c r="P6937" t="str">
        <f>VLOOKUP(E6937,Product!$B$2:$C$1811,2,FALSE)</f>
        <v>Office Supplies</v>
      </c>
      <c r="Q6937" t="str">
        <f>VLOOKUP(E6937,CHOOSE({1,2},Product!$B$2:$B$1811,Product!$A$2:$A$1811),2,FALSE)</f>
        <v>Storage</v>
      </c>
      <c r="R6937" t="str">
        <f t="shared" si="108"/>
        <v>AZ</v>
      </c>
    </row>
    <row r="6938" spans="1:18" x14ac:dyDescent="0.25">
      <c r="A6938" t="s">
        <v>6200</v>
      </c>
      <c r="B6938" s="35">
        <v>44802</v>
      </c>
      <c r="C6938" t="s">
        <v>514</v>
      </c>
      <c r="D6938" t="s">
        <v>24</v>
      </c>
      <c r="E6938" t="s">
        <v>2180</v>
      </c>
      <c r="F6938">
        <v>0.15</v>
      </c>
      <c r="G6938">
        <v>12094467</v>
      </c>
      <c r="H6938">
        <v>560475.30000000005</v>
      </c>
      <c r="I6938">
        <v>5</v>
      </c>
      <c r="J6938" t="s">
        <v>22</v>
      </c>
      <c r="K6938" t="str">
        <f>VLOOKUP(C6938,Customer!$A$2:$F$793,2,FALSE)</f>
        <v>France</v>
      </c>
      <c r="L6938" t="str">
        <f>VLOOKUP($C6938,Customer!$A$2:$F$793,3,FALSE)</f>
        <v>Ile-de-France</v>
      </c>
      <c r="M6938" t="str">
        <f>VLOOKUP($C6938,Customer!$A$2:$F$793,4,FALSE)</f>
        <v>Vincennes</v>
      </c>
      <c r="N6938" t="str">
        <f>VLOOKUP($C6938,Customer!$A$2:$F$793,5,FALSE)</f>
        <v>Central</v>
      </c>
      <c r="O6938" t="str">
        <f>VLOOKUP($C6938,Customer!$A$2:$F$793,6,FALSE)</f>
        <v>Home Office</v>
      </c>
      <c r="P6938" t="str">
        <f>VLOOKUP(E6938,Product!$B$2:$C$1811,2,FALSE)</f>
        <v>Technology</v>
      </c>
      <c r="Q6938" t="str">
        <f>VLOOKUP(E6938,CHOOSE({1,2},Product!$B$2:$B$1811,Product!$A$2:$A$1811),2,FALSE)</f>
        <v>Copiers</v>
      </c>
      <c r="R6938" t="str">
        <f t="shared" si="108"/>
        <v>AZ</v>
      </c>
    </row>
    <row r="6939" spans="1:18" x14ac:dyDescent="0.25">
      <c r="A6939" t="s">
        <v>6200</v>
      </c>
      <c r="B6939" s="35">
        <v>44802</v>
      </c>
      <c r="C6939" t="s">
        <v>514</v>
      </c>
      <c r="D6939" t="s">
        <v>24</v>
      </c>
      <c r="E6939" t="s">
        <v>1162</v>
      </c>
      <c r="F6939">
        <v>0.15</v>
      </c>
      <c r="G6939">
        <v>71932579.950000003</v>
      </c>
      <c r="H6939">
        <v>11003015.1</v>
      </c>
      <c r="I6939">
        <v>9</v>
      </c>
      <c r="J6939" t="s">
        <v>26</v>
      </c>
      <c r="K6939" t="str">
        <f>VLOOKUP(C6939,Customer!$A$2:$F$793,2,FALSE)</f>
        <v>France</v>
      </c>
      <c r="L6939" t="str">
        <f>VLOOKUP($C6939,Customer!$A$2:$F$793,3,FALSE)</f>
        <v>Ile-de-France</v>
      </c>
      <c r="M6939" t="str">
        <f>VLOOKUP($C6939,Customer!$A$2:$F$793,4,FALSE)</f>
        <v>Vincennes</v>
      </c>
      <c r="N6939" t="str">
        <f>VLOOKUP($C6939,Customer!$A$2:$F$793,5,FALSE)</f>
        <v>Central</v>
      </c>
      <c r="O6939" t="str">
        <f>VLOOKUP($C6939,Customer!$A$2:$F$793,6,FALSE)</f>
        <v>Home Office</v>
      </c>
      <c r="P6939" t="str">
        <f>VLOOKUP(E6939,Product!$B$2:$C$1811,2,FALSE)</f>
        <v>Technology</v>
      </c>
      <c r="Q6939" t="str">
        <f>VLOOKUP(E6939,CHOOSE({1,2},Product!$B$2:$B$1811,Product!$A$2:$A$1811),2,FALSE)</f>
        <v>Phones</v>
      </c>
      <c r="R6939" t="str">
        <f t="shared" si="108"/>
        <v>AZ</v>
      </c>
    </row>
    <row r="6940" spans="1:18" x14ac:dyDescent="0.25">
      <c r="A6940" t="s">
        <v>6201</v>
      </c>
      <c r="B6940" s="35">
        <v>44802</v>
      </c>
      <c r="C6940" t="s">
        <v>1256</v>
      </c>
      <c r="D6940" t="s">
        <v>24</v>
      </c>
      <c r="E6940" t="s">
        <v>1668</v>
      </c>
      <c r="F6940">
        <v>0.5</v>
      </c>
      <c r="G6940">
        <v>309736.35000000003</v>
      </c>
      <c r="H6940">
        <v>-88496.1</v>
      </c>
      <c r="I6940">
        <v>3</v>
      </c>
      <c r="J6940" t="s">
        <v>26</v>
      </c>
      <c r="K6940" t="str">
        <f>VLOOKUP(C6940,Customer!$A$2:$F$793,2,FALSE)</f>
        <v>Germany</v>
      </c>
      <c r="L6940" t="str">
        <f>VLOOKUP($C6940,Customer!$A$2:$F$793,3,FALSE)</f>
        <v>Bavaria</v>
      </c>
      <c r="M6940" t="str">
        <f>VLOOKUP($C6940,Customer!$A$2:$F$793,4,FALSE)</f>
        <v>Augsburg</v>
      </c>
      <c r="N6940" t="str">
        <f>VLOOKUP($C6940,Customer!$A$2:$F$793,5,FALSE)</f>
        <v>Central</v>
      </c>
      <c r="O6940" t="str">
        <f>VLOOKUP($C6940,Customer!$A$2:$F$793,6,FALSE)</f>
        <v>Home Office</v>
      </c>
      <c r="P6940" t="str">
        <f>VLOOKUP(E6940,Product!$B$2:$C$1811,2,FALSE)</f>
        <v>Office Supplies</v>
      </c>
      <c r="Q6940" t="str">
        <f>VLOOKUP(E6940,CHOOSE({1,2},Product!$B$2:$B$1811,Product!$A$2:$A$1811),2,FALSE)</f>
        <v>Fasteners</v>
      </c>
      <c r="R6940" t="str">
        <f t="shared" si="108"/>
        <v>BN</v>
      </c>
    </row>
    <row r="6941" spans="1:18" x14ac:dyDescent="0.25">
      <c r="A6941" t="s">
        <v>6202</v>
      </c>
      <c r="B6941" s="35">
        <v>44803</v>
      </c>
      <c r="C6941" t="s">
        <v>1219</v>
      </c>
      <c r="D6941" t="s">
        <v>24</v>
      </c>
      <c r="E6941" t="s">
        <v>1747</v>
      </c>
      <c r="F6941">
        <v>0</v>
      </c>
      <c r="G6941">
        <v>4852536.1500000004</v>
      </c>
      <c r="H6941">
        <v>1401188.25</v>
      </c>
      <c r="I6941">
        <v>7</v>
      </c>
      <c r="J6941" t="s">
        <v>26</v>
      </c>
      <c r="K6941" t="str">
        <f>VLOOKUP(C6941,Customer!$A$2:$F$793,2,FALSE)</f>
        <v>United Kingdom</v>
      </c>
      <c r="L6941" t="str">
        <f>VLOOKUP($C6941,Customer!$A$2:$F$793,3,FALSE)</f>
        <v>England</v>
      </c>
      <c r="M6941" t="str">
        <f>VLOOKUP($C6941,Customer!$A$2:$F$793,4,FALSE)</f>
        <v>Stockport</v>
      </c>
      <c r="N6941" t="str">
        <f>VLOOKUP($C6941,Customer!$A$2:$F$793,5,FALSE)</f>
        <v>North</v>
      </c>
      <c r="O6941" t="str">
        <f>VLOOKUP($C6941,Customer!$A$2:$F$793,6,FALSE)</f>
        <v>Corporate</v>
      </c>
      <c r="P6941" t="str">
        <f>VLOOKUP(E6941,Product!$B$2:$C$1811,2,FALSE)</f>
        <v>Office Supplies</v>
      </c>
      <c r="Q6941" t="str">
        <f>VLOOKUP(E6941,CHOOSE({1,2},Product!$B$2:$B$1811,Product!$A$2:$A$1811),2,FALSE)</f>
        <v>Supplies</v>
      </c>
      <c r="R6941" t="str">
        <f t="shared" si="108"/>
        <v>AZ</v>
      </c>
    </row>
    <row r="6942" spans="1:18" x14ac:dyDescent="0.25">
      <c r="A6942" t="s">
        <v>6203</v>
      </c>
      <c r="B6942" s="35">
        <v>44803</v>
      </c>
      <c r="C6942" t="s">
        <v>1524</v>
      </c>
      <c r="D6942" t="s">
        <v>24</v>
      </c>
      <c r="E6942" t="s">
        <v>441</v>
      </c>
      <c r="F6942">
        <v>0</v>
      </c>
      <c r="G6942">
        <v>545725.95000000007</v>
      </c>
      <c r="H6942">
        <v>103245.45</v>
      </c>
      <c r="I6942">
        <v>3</v>
      </c>
      <c r="J6942" t="s">
        <v>26</v>
      </c>
      <c r="K6942" t="str">
        <f>VLOOKUP(C6942,Customer!$A$2:$F$793,2,FALSE)</f>
        <v>Italy</v>
      </c>
      <c r="L6942" t="str">
        <f>VLOOKUP($C6942,Customer!$A$2:$F$793,3,FALSE)</f>
        <v>Lombardy</v>
      </c>
      <c r="M6942" t="str">
        <f>VLOOKUP($C6942,Customer!$A$2:$F$793,4,FALSE)</f>
        <v>Busto Arsizio</v>
      </c>
      <c r="N6942" t="str">
        <f>VLOOKUP($C6942,Customer!$A$2:$F$793,5,FALSE)</f>
        <v>South</v>
      </c>
      <c r="O6942" t="str">
        <f>VLOOKUP($C6942,Customer!$A$2:$F$793,6,FALSE)</f>
        <v>Consumer</v>
      </c>
      <c r="P6942" t="str">
        <f>VLOOKUP(E6942,Product!$B$2:$C$1811,2,FALSE)</f>
        <v>Office Supplies</v>
      </c>
      <c r="Q6942" t="str">
        <f>VLOOKUP(E6942,CHOOSE({1,2},Product!$B$2:$B$1811,Product!$A$2:$A$1811),2,FALSE)</f>
        <v>Fasteners</v>
      </c>
      <c r="R6942" t="str">
        <f t="shared" si="108"/>
        <v>AZ</v>
      </c>
    </row>
    <row r="6943" spans="1:18" x14ac:dyDescent="0.25">
      <c r="A6943" t="s">
        <v>6204</v>
      </c>
      <c r="B6943" s="35">
        <v>44804</v>
      </c>
      <c r="C6943" t="s">
        <v>1836</v>
      </c>
      <c r="D6943" t="s">
        <v>33</v>
      </c>
      <c r="E6943" t="s">
        <v>1244</v>
      </c>
      <c r="F6943">
        <v>0</v>
      </c>
      <c r="G6943">
        <v>752216.85</v>
      </c>
      <c r="H6943">
        <v>206490.9</v>
      </c>
      <c r="I6943">
        <v>6</v>
      </c>
      <c r="J6943" t="s">
        <v>26</v>
      </c>
      <c r="K6943" t="str">
        <f>VLOOKUP(C6943,Customer!$A$2:$F$793,2,FALSE)</f>
        <v>Germany</v>
      </c>
      <c r="L6943" t="str">
        <f>VLOOKUP($C6943,Customer!$A$2:$F$793,3,FALSE)</f>
        <v>Baden-Württemberg</v>
      </c>
      <c r="M6943" t="str">
        <f>VLOOKUP($C6943,Customer!$A$2:$F$793,4,FALSE)</f>
        <v>Karlsruhe</v>
      </c>
      <c r="N6943" t="str">
        <f>VLOOKUP($C6943,Customer!$A$2:$F$793,5,FALSE)</f>
        <v>Central</v>
      </c>
      <c r="O6943" t="str">
        <f>VLOOKUP($C6943,Customer!$A$2:$F$793,6,FALSE)</f>
        <v>Home Office</v>
      </c>
      <c r="P6943" t="str">
        <f>VLOOKUP(E6943,Product!$B$2:$C$1811,2,FALSE)</f>
        <v>Office Supplies</v>
      </c>
      <c r="Q6943" t="str">
        <f>VLOOKUP(E6943,CHOOSE({1,2},Product!$B$2:$B$1811,Product!$A$2:$A$1811),2,FALSE)</f>
        <v>Binders</v>
      </c>
      <c r="R6943" t="str">
        <f t="shared" si="108"/>
        <v>AZ</v>
      </c>
    </row>
    <row r="6944" spans="1:18" x14ac:dyDescent="0.25">
      <c r="A6944" t="s">
        <v>6205</v>
      </c>
      <c r="B6944" s="35">
        <v>44805</v>
      </c>
      <c r="C6944" t="s">
        <v>517</v>
      </c>
      <c r="D6944" t="s">
        <v>20</v>
      </c>
      <c r="E6944" t="s">
        <v>2563</v>
      </c>
      <c r="F6944">
        <v>0</v>
      </c>
      <c r="G6944">
        <v>162242.85</v>
      </c>
      <c r="H6944">
        <v>58997.4</v>
      </c>
      <c r="I6944">
        <v>1</v>
      </c>
      <c r="J6944" t="s">
        <v>22</v>
      </c>
      <c r="K6944" t="str">
        <f>VLOOKUP(C6944,Customer!$A$2:$F$793,2,FALSE)</f>
        <v>Ireland</v>
      </c>
      <c r="L6944" t="str">
        <f>VLOOKUP($C6944,Customer!$A$2:$F$793,3,FALSE)</f>
        <v>Dublin</v>
      </c>
      <c r="M6944" t="str">
        <f>VLOOKUP($C6944,Customer!$A$2:$F$793,4,FALSE)</f>
        <v>Dublin</v>
      </c>
      <c r="N6944" t="str">
        <f>VLOOKUP($C6944,Customer!$A$2:$F$793,5,FALSE)</f>
        <v>North</v>
      </c>
      <c r="O6944" t="str">
        <f>VLOOKUP($C6944,Customer!$A$2:$F$793,6,FALSE)</f>
        <v>Consumer</v>
      </c>
      <c r="P6944" t="str">
        <f>VLOOKUP(E6944,Product!$B$2:$C$1811,2,FALSE)</f>
        <v>Office Supplies</v>
      </c>
      <c r="Q6944" t="str">
        <f>VLOOKUP(E6944,CHOOSE({1,2},Product!$B$2:$B$1811,Product!$A$2:$A$1811),2,FALSE)</f>
        <v>Supplies</v>
      </c>
      <c r="R6944" t="str">
        <f t="shared" si="108"/>
        <v>AZ</v>
      </c>
    </row>
    <row r="6945" spans="1:18" x14ac:dyDescent="0.25">
      <c r="A6945" t="s">
        <v>6206</v>
      </c>
      <c r="B6945" s="35">
        <v>44805</v>
      </c>
      <c r="C6945" t="s">
        <v>692</v>
      </c>
      <c r="D6945" t="s">
        <v>20</v>
      </c>
      <c r="E6945" t="s">
        <v>1495</v>
      </c>
      <c r="F6945">
        <v>0</v>
      </c>
      <c r="G6945">
        <v>825963.6</v>
      </c>
      <c r="H6945">
        <v>117994.8</v>
      </c>
      <c r="I6945">
        <v>2</v>
      </c>
      <c r="J6945" t="s">
        <v>22</v>
      </c>
      <c r="K6945" t="str">
        <f>VLOOKUP(C6945,Customer!$A$2:$F$793,2,FALSE)</f>
        <v>Italy</v>
      </c>
      <c r="L6945" t="str">
        <f>VLOOKUP($C6945,Customer!$A$2:$F$793,3,FALSE)</f>
        <v>Veneto</v>
      </c>
      <c r="M6945" t="str">
        <f>VLOOKUP($C6945,Customer!$A$2:$F$793,4,FALSE)</f>
        <v>Venice</v>
      </c>
      <c r="N6945" t="str">
        <f>VLOOKUP($C6945,Customer!$A$2:$F$793,5,FALSE)</f>
        <v>South</v>
      </c>
      <c r="O6945" t="str">
        <f>VLOOKUP($C6945,Customer!$A$2:$F$793,6,FALSE)</f>
        <v>Corporate</v>
      </c>
      <c r="P6945" t="str">
        <f>VLOOKUP(E6945,Product!$B$2:$C$1811,2,FALSE)</f>
        <v>Office Supplies</v>
      </c>
      <c r="Q6945" t="str">
        <f>VLOOKUP(E6945,CHOOSE({1,2},Product!$B$2:$B$1811,Product!$A$2:$A$1811),2,FALSE)</f>
        <v>Paper</v>
      </c>
      <c r="R6945" t="str">
        <f t="shared" si="108"/>
        <v>AZ</v>
      </c>
    </row>
    <row r="6946" spans="1:18" x14ac:dyDescent="0.25">
      <c r="A6946" t="s">
        <v>6206</v>
      </c>
      <c r="B6946" s="35">
        <v>44805</v>
      </c>
      <c r="C6946" t="s">
        <v>692</v>
      </c>
      <c r="D6946" t="s">
        <v>20</v>
      </c>
      <c r="E6946" t="s">
        <v>900</v>
      </c>
      <c r="F6946">
        <v>0</v>
      </c>
      <c r="G6946">
        <v>8333382.75</v>
      </c>
      <c r="H6946">
        <v>840712.95000000007</v>
      </c>
      <c r="I6946">
        <v>4</v>
      </c>
      <c r="J6946" t="s">
        <v>22</v>
      </c>
      <c r="K6946" t="str">
        <f>VLOOKUP(C6946,Customer!$A$2:$F$793,2,FALSE)</f>
        <v>Italy</v>
      </c>
      <c r="L6946" t="str">
        <f>VLOOKUP($C6946,Customer!$A$2:$F$793,3,FALSE)</f>
        <v>Veneto</v>
      </c>
      <c r="M6946" t="str">
        <f>VLOOKUP($C6946,Customer!$A$2:$F$793,4,FALSE)</f>
        <v>Venice</v>
      </c>
      <c r="N6946" t="str">
        <f>VLOOKUP($C6946,Customer!$A$2:$F$793,5,FALSE)</f>
        <v>South</v>
      </c>
      <c r="O6946" t="str">
        <f>VLOOKUP($C6946,Customer!$A$2:$F$793,6,FALSE)</f>
        <v>Corporate</v>
      </c>
      <c r="P6946" t="str">
        <f>VLOOKUP(E6946,Product!$B$2:$C$1811,2,FALSE)</f>
        <v>Technology</v>
      </c>
      <c r="Q6946" t="str">
        <f>VLOOKUP(E6946,CHOOSE({1,2},Product!$B$2:$B$1811,Product!$A$2:$A$1811),2,FALSE)</f>
        <v>Phones</v>
      </c>
      <c r="R6946" t="str">
        <f t="shared" si="108"/>
        <v>AZ</v>
      </c>
    </row>
    <row r="6947" spans="1:18" x14ac:dyDescent="0.25">
      <c r="A6947" t="s">
        <v>6207</v>
      </c>
      <c r="B6947" s="35">
        <v>44805</v>
      </c>
      <c r="C6947" t="s">
        <v>1600</v>
      </c>
      <c r="D6947" t="s">
        <v>24</v>
      </c>
      <c r="E6947" t="s">
        <v>1151</v>
      </c>
      <c r="F6947">
        <v>0.3</v>
      </c>
      <c r="G6947">
        <v>1165198.6500000001</v>
      </c>
      <c r="H6947">
        <v>-29498.7</v>
      </c>
      <c r="I6947">
        <v>2</v>
      </c>
      <c r="J6947" t="s">
        <v>26</v>
      </c>
      <c r="K6947" t="str">
        <f>VLOOKUP(C6947,Customer!$A$2:$F$793,2,FALSE)</f>
        <v>Italy</v>
      </c>
      <c r="L6947" t="str">
        <f>VLOOKUP($C6947,Customer!$A$2:$F$793,3,FALSE)</f>
        <v>Veneto</v>
      </c>
      <c r="M6947" t="str">
        <f>VLOOKUP($C6947,Customer!$A$2:$F$793,4,FALSE)</f>
        <v>Venice</v>
      </c>
      <c r="N6947" t="str">
        <f>VLOOKUP($C6947,Customer!$A$2:$F$793,5,FALSE)</f>
        <v>South</v>
      </c>
      <c r="O6947" t="str">
        <f>VLOOKUP($C6947,Customer!$A$2:$F$793,6,FALSE)</f>
        <v>Consumer</v>
      </c>
      <c r="P6947" t="str">
        <f>VLOOKUP(E6947,Product!$B$2:$C$1811,2,FALSE)</f>
        <v>Furniture</v>
      </c>
      <c r="Q6947" t="str">
        <f>VLOOKUP(E6947,CHOOSE({1,2},Product!$B$2:$B$1811,Product!$A$2:$A$1811),2,FALSE)</f>
        <v>Furnishings</v>
      </c>
      <c r="R6947" t="str">
        <f t="shared" si="108"/>
        <v>AZ</v>
      </c>
    </row>
    <row r="6948" spans="1:18" x14ac:dyDescent="0.25">
      <c r="A6948" t="s">
        <v>6208</v>
      </c>
      <c r="B6948" s="35">
        <v>44805</v>
      </c>
      <c r="C6948" t="s">
        <v>211</v>
      </c>
      <c r="D6948" t="s">
        <v>24</v>
      </c>
      <c r="E6948" t="s">
        <v>530</v>
      </c>
      <c r="F6948">
        <v>0</v>
      </c>
      <c r="G6948">
        <v>1504433.7</v>
      </c>
      <c r="H6948">
        <v>191741.55000000002</v>
      </c>
      <c r="I6948">
        <v>2</v>
      </c>
      <c r="J6948" t="s">
        <v>22</v>
      </c>
      <c r="K6948" t="str">
        <f>VLOOKUP(C6948,Customer!$A$2:$F$793,2,FALSE)</f>
        <v>Switzerland</v>
      </c>
      <c r="L6948" t="str">
        <f>VLOOKUP($C6948,Customer!$A$2:$F$793,3,FALSE)</f>
        <v>Zürich</v>
      </c>
      <c r="M6948" t="str">
        <f>VLOOKUP($C6948,Customer!$A$2:$F$793,4,FALSE)</f>
        <v>Zurich</v>
      </c>
      <c r="N6948" t="str">
        <f>VLOOKUP($C6948,Customer!$A$2:$F$793,5,FALSE)</f>
        <v>Central</v>
      </c>
      <c r="O6948" t="str">
        <f>VLOOKUP($C6948,Customer!$A$2:$F$793,6,FALSE)</f>
        <v>Consumer</v>
      </c>
      <c r="P6948" t="str">
        <f>VLOOKUP(E6948,Product!$B$2:$C$1811,2,FALSE)</f>
        <v>Office Supplies</v>
      </c>
      <c r="Q6948" t="str">
        <f>VLOOKUP(E6948,CHOOSE({1,2},Product!$B$2:$B$1811,Product!$A$2:$A$1811),2,FALSE)</f>
        <v>Art</v>
      </c>
      <c r="R6948" t="str">
        <f t="shared" si="108"/>
        <v>AZ</v>
      </c>
    </row>
    <row r="6949" spans="1:18" x14ac:dyDescent="0.25">
      <c r="A6949" t="s">
        <v>6209</v>
      </c>
      <c r="B6949" s="35">
        <v>44805</v>
      </c>
      <c r="C6949" t="s">
        <v>927</v>
      </c>
      <c r="D6949" t="s">
        <v>24</v>
      </c>
      <c r="E6949" t="s">
        <v>1508</v>
      </c>
      <c r="F6949">
        <v>0.5</v>
      </c>
      <c r="G6949">
        <v>1799420.7</v>
      </c>
      <c r="H6949">
        <v>0</v>
      </c>
      <c r="I6949">
        <v>5</v>
      </c>
      <c r="J6949" t="s">
        <v>26</v>
      </c>
      <c r="K6949" t="str">
        <f>VLOOKUP(C6949,Customer!$A$2:$F$793,2,FALSE)</f>
        <v>France</v>
      </c>
      <c r="L6949" t="str">
        <f>VLOOKUP($C6949,Customer!$A$2:$F$793,3,FALSE)</f>
        <v>Provence-Alpes-Côte d'Azur</v>
      </c>
      <c r="M6949" t="str">
        <f>VLOOKUP($C6949,Customer!$A$2:$F$793,4,FALSE)</f>
        <v>Menton</v>
      </c>
      <c r="N6949" t="str">
        <f>VLOOKUP($C6949,Customer!$A$2:$F$793,5,FALSE)</f>
        <v>Central</v>
      </c>
      <c r="O6949" t="str">
        <f>VLOOKUP($C6949,Customer!$A$2:$F$793,6,FALSE)</f>
        <v>Consumer</v>
      </c>
      <c r="P6949" t="str">
        <f>VLOOKUP(E6949,Product!$B$2:$C$1811,2,FALSE)</f>
        <v>Office Supplies</v>
      </c>
      <c r="Q6949" t="str">
        <f>VLOOKUP(E6949,CHOOSE({1,2},Product!$B$2:$B$1811,Product!$A$2:$A$1811),2,FALSE)</f>
        <v>Art</v>
      </c>
      <c r="R6949" t="str">
        <f t="shared" si="108"/>
        <v>AZ</v>
      </c>
    </row>
    <row r="6950" spans="1:18" x14ac:dyDescent="0.25">
      <c r="A6950" t="s">
        <v>6209</v>
      </c>
      <c r="B6950" s="35">
        <v>44805</v>
      </c>
      <c r="C6950" t="s">
        <v>927</v>
      </c>
      <c r="D6950" t="s">
        <v>24</v>
      </c>
      <c r="E6950" t="s">
        <v>1939</v>
      </c>
      <c r="F6950">
        <v>0.5</v>
      </c>
      <c r="G6950">
        <v>589974</v>
      </c>
      <c r="H6950">
        <v>-471979.2</v>
      </c>
      <c r="I6950">
        <v>7</v>
      </c>
      <c r="J6950" t="s">
        <v>22</v>
      </c>
      <c r="K6950" t="str">
        <f>VLOOKUP(C6950,Customer!$A$2:$F$793,2,FALSE)</f>
        <v>France</v>
      </c>
      <c r="L6950" t="str">
        <f>VLOOKUP($C6950,Customer!$A$2:$F$793,3,FALSE)</f>
        <v>Provence-Alpes-Côte d'Azur</v>
      </c>
      <c r="M6950" t="str">
        <f>VLOOKUP($C6950,Customer!$A$2:$F$793,4,FALSE)</f>
        <v>Menton</v>
      </c>
      <c r="N6950" t="str">
        <f>VLOOKUP($C6950,Customer!$A$2:$F$793,5,FALSE)</f>
        <v>Central</v>
      </c>
      <c r="O6950" t="str">
        <f>VLOOKUP($C6950,Customer!$A$2:$F$793,6,FALSE)</f>
        <v>Consumer</v>
      </c>
      <c r="P6950" t="str">
        <f>VLOOKUP(E6950,Product!$B$2:$C$1811,2,FALSE)</f>
        <v>Office Supplies</v>
      </c>
      <c r="Q6950" t="str">
        <f>VLOOKUP(E6950,CHOOSE({1,2},Product!$B$2:$B$1811,Product!$A$2:$A$1811),2,FALSE)</f>
        <v>Fasteners</v>
      </c>
      <c r="R6950" t="str">
        <f t="shared" si="108"/>
        <v>AZ</v>
      </c>
    </row>
    <row r="6951" spans="1:18" x14ac:dyDescent="0.25">
      <c r="A6951" t="s">
        <v>6208</v>
      </c>
      <c r="B6951" s="35">
        <v>44805</v>
      </c>
      <c r="C6951" t="s">
        <v>211</v>
      </c>
      <c r="D6951" t="s">
        <v>24</v>
      </c>
      <c r="E6951" t="s">
        <v>1597</v>
      </c>
      <c r="F6951">
        <v>0.1</v>
      </c>
      <c r="G6951">
        <v>1917415.5</v>
      </c>
      <c r="H6951">
        <v>162242.85</v>
      </c>
      <c r="I6951">
        <v>3</v>
      </c>
      <c r="J6951" t="s">
        <v>26</v>
      </c>
      <c r="K6951" t="str">
        <f>VLOOKUP(C6951,Customer!$A$2:$F$793,2,FALSE)</f>
        <v>Switzerland</v>
      </c>
      <c r="L6951" t="str">
        <f>VLOOKUP($C6951,Customer!$A$2:$F$793,3,FALSE)</f>
        <v>Zürich</v>
      </c>
      <c r="M6951" t="str">
        <f>VLOOKUP($C6951,Customer!$A$2:$F$793,4,FALSE)</f>
        <v>Zurich</v>
      </c>
      <c r="N6951" t="str">
        <f>VLOOKUP($C6951,Customer!$A$2:$F$793,5,FALSE)</f>
        <v>Central</v>
      </c>
      <c r="O6951" t="str">
        <f>VLOOKUP($C6951,Customer!$A$2:$F$793,6,FALSE)</f>
        <v>Consumer</v>
      </c>
      <c r="P6951" t="str">
        <f>VLOOKUP(E6951,Product!$B$2:$C$1811,2,FALSE)</f>
        <v>Office Supplies</v>
      </c>
      <c r="Q6951" t="str">
        <f>VLOOKUP(E6951,CHOOSE({1,2},Product!$B$2:$B$1811,Product!$A$2:$A$1811),2,FALSE)</f>
        <v>Storage</v>
      </c>
      <c r="R6951" t="str">
        <f t="shared" si="108"/>
        <v>AZ</v>
      </c>
    </row>
    <row r="6952" spans="1:18" x14ac:dyDescent="0.25">
      <c r="A6952" t="s">
        <v>6207</v>
      </c>
      <c r="B6952" s="35">
        <v>44805</v>
      </c>
      <c r="C6952" t="s">
        <v>1600</v>
      </c>
      <c r="D6952" t="s">
        <v>24</v>
      </c>
      <c r="E6952" t="s">
        <v>1391</v>
      </c>
      <c r="F6952">
        <v>0</v>
      </c>
      <c r="G6952">
        <v>634222.05000000005</v>
      </c>
      <c r="H6952">
        <v>73746.75</v>
      </c>
      <c r="I6952">
        <v>3</v>
      </c>
      <c r="J6952" t="s">
        <v>26</v>
      </c>
      <c r="K6952" t="str">
        <f>VLOOKUP(C6952,Customer!$A$2:$F$793,2,FALSE)</f>
        <v>Italy</v>
      </c>
      <c r="L6952" t="str">
        <f>VLOOKUP($C6952,Customer!$A$2:$F$793,3,FALSE)</f>
        <v>Veneto</v>
      </c>
      <c r="M6952" t="str">
        <f>VLOOKUP($C6952,Customer!$A$2:$F$793,4,FALSE)</f>
        <v>Venice</v>
      </c>
      <c r="N6952" t="str">
        <f>VLOOKUP($C6952,Customer!$A$2:$F$793,5,FALSE)</f>
        <v>South</v>
      </c>
      <c r="O6952" t="str">
        <f>VLOOKUP($C6952,Customer!$A$2:$F$793,6,FALSE)</f>
        <v>Consumer</v>
      </c>
      <c r="P6952" t="str">
        <f>VLOOKUP(E6952,Product!$B$2:$C$1811,2,FALSE)</f>
        <v>Office Supplies</v>
      </c>
      <c r="Q6952" t="str">
        <f>VLOOKUP(E6952,CHOOSE({1,2},Product!$B$2:$B$1811,Product!$A$2:$A$1811),2,FALSE)</f>
        <v>Art</v>
      </c>
      <c r="R6952" t="str">
        <f t="shared" si="108"/>
        <v>AZ</v>
      </c>
    </row>
    <row r="6953" spans="1:18" x14ac:dyDescent="0.25">
      <c r="A6953" t="s">
        <v>6207</v>
      </c>
      <c r="B6953" s="35">
        <v>44805</v>
      </c>
      <c r="C6953" t="s">
        <v>1600</v>
      </c>
      <c r="D6953" t="s">
        <v>24</v>
      </c>
      <c r="E6953" t="s">
        <v>573</v>
      </c>
      <c r="F6953">
        <v>0</v>
      </c>
      <c r="G6953">
        <v>486728.55</v>
      </c>
      <c r="H6953">
        <v>147493.5</v>
      </c>
      <c r="I6953">
        <v>3</v>
      </c>
      <c r="J6953" t="s">
        <v>26</v>
      </c>
      <c r="K6953" t="str">
        <f>VLOOKUP(C6953,Customer!$A$2:$F$793,2,FALSE)</f>
        <v>Italy</v>
      </c>
      <c r="L6953" t="str">
        <f>VLOOKUP($C6953,Customer!$A$2:$F$793,3,FALSE)</f>
        <v>Veneto</v>
      </c>
      <c r="M6953" t="str">
        <f>VLOOKUP($C6953,Customer!$A$2:$F$793,4,FALSE)</f>
        <v>Venice</v>
      </c>
      <c r="N6953" t="str">
        <f>VLOOKUP($C6953,Customer!$A$2:$F$793,5,FALSE)</f>
        <v>South</v>
      </c>
      <c r="O6953" t="str">
        <f>VLOOKUP($C6953,Customer!$A$2:$F$793,6,FALSE)</f>
        <v>Consumer</v>
      </c>
      <c r="P6953" t="str">
        <f>VLOOKUP(E6953,Product!$B$2:$C$1811,2,FALSE)</f>
        <v>Office Supplies</v>
      </c>
      <c r="Q6953" t="str">
        <f>VLOOKUP(E6953,CHOOSE({1,2},Product!$B$2:$B$1811,Product!$A$2:$A$1811),2,FALSE)</f>
        <v>Binders</v>
      </c>
      <c r="R6953" t="str">
        <f t="shared" si="108"/>
        <v>AZ</v>
      </c>
    </row>
    <row r="6954" spans="1:18" x14ac:dyDescent="0.25">
      <c r="A6954" t="s">
        <v>6207</v>
      </c>
      <c r="B6954" s="35">
        <v>44805</v>
      </c>
      <c r="C6954" t="s">
        <v>1600</v>
      </c>
      <c r="D6954" t="s">
        <v>24</v>
      </c>
      <c r="E6954" t="s">
        <v>435</v>
      </c>
      <c r="F6954">
        <v>0</v>
      </c>
      <c r="G6954">
        <v>353984.4</v>
      </c>
      <c r="H6954">
        <v>162242.85</v>
      </c>
      <c r="I6954">
        <v>5</v>
      </c>
      <c r="J6954" t="s">
        <v>22</v>
      </c>
      <c r="K6954" t="str">
        <f>VLOOKUP(C6954,Customer!$A$2:$F$793,2,FALSE)</f>
        <v>Italy</v>
      </c>
      <c r="L6954" t="str">
        <f>VLOOKUP($C6954,Customer!$A$2:$F$793,3,FALSE)</f>
        <v>Veneto</v>
      </c>
      <c r="M6954" t="str">
        <f>VLOOKUP($C6954,Customer!$A$2:$F$793,4,FALSE)</f>
        <v>Venice</v>
      </c>
      <c r="N6954" t="str">
        <f>VLOOKUP($C6954,Customer!$A$2:$F$793,5,FALSE)</f>
        <v>South</v>
      </c>
      <c r="O6954" t="str">
        <f>VLOOKUP($C6954,Customer!$A$2:$F$793,6,FALSE)</f>
        <v>Consumer</v>
      </c>
      <c r="P6954" t="str">
        <f>VLOOKUP(E6954,Product!$B$2:$C$1811,2,FALSE)</f>
        <v>Office Supplies</v>
      </c>
      <c r="Q6954" t="str">
        <f>VLOOKUP(E6954,CHOOSE({1,2},Product!$B$2:$B$1811,Product!$A$2:$A$1811),2,FALSE)</f>
        <v>Binders</v>
      </c>
      <c r="R6954" t="str">
        <f t="shared" si="108"/>
        <v>AZ</v>
      </c>
    </row>
    <row r="6955" spans="1:18" x14ac:dyDescent="0.25">
      <c r="A6955" t="s">
        <v>6207</v>
      </c>
      <c r="B6955" s="35">
        <v>44805</v>
      </c>
      <c r="C6955" t="s">
        <v>1600</v>
      </c>
      <c r="D6955" t="s">
        <v>24</v>
      </c>
      <c r="E6955" t="s">
        <v>1576</v>
      </c>
      <c r="F6955">
        <v>0</v>
      </c>
      <c r="G6955">
        <v>10826022.9</v>
      </c>
      <c r="H6955">
        <v>3141611.5500000003</v>
      </c>
      <c r="I6955">
        <v>6</v>
      </c>
      <c r="J6955" t="s">
        <v>26</v>
      </c>
      <c r="K6955" t="str">
        <f>VLOOKUP(C6955,Customer!$A$2:$F$793,2,FALSE)</f>
        <v>Italy</v>
      </c>
      <c r="L6955" t="str">
        <f>VLOOKUP($C6955,Customer!$A$2:$F$793,3,FALSE)</f>
        <v>Veneto</v>
      </c>
      <c r="M6955" t="str">
        <f>VLOOKUP($C6955,Customer!$A$2:$F$793,4,FALSE)</f>
        <v>Venice</v>
      </c>
      <c r="N6955" t="str">
        <f>VLOOKUP($C6955,Customer!$A$2:$F$793,5,FALSE)</f>
        <v>South</v>
      </c>
      <c r="O6955" t="str">
        <f>VLOOKUP($C6955,Customer!$A$2:$F$793,6,FALSE)</f>
        <v>Consumer</v>
      </c>
      <c r="P6955" t="str">
        <f>VLOOKUP(E6955,Product!$B$2:$C$1811,2,FALSE)</f>
        <v>Technology</v>
      </c>
      <c r="Q6955" t="str">
        <f>VLOOKUP(E6955,CHOOSE({1,2},Product!$B$2:$B$1811,Product!$A$2:$A$1811),2,FALSE)</f>
        <v>Machines</v>
      </c>
      <c r="R6955" t="str">
        <f t="shared" si="108"/>
        <v>AZ</v>
      </c>
    </row>
    <row r="6956" spans="1:18" x14ac:dyDescent="0.25">
      <c r="A6956" t="s">
        <v>6210</v>
      </c>
      <c r="B6956" s="35">
        <v>44805</v>
      </c>
      <c r="C6956" t="s">
        <v>1443</v>
      </c>
      <c r="D6956" t="s">
        <v>24</v>
      </c>
      <c r="E6956" t="s">
        <v>1500</v>
      </c>
      <c r="F6956">
        <v>0</v>
      </c>
      <c r="G6956">
        <v>560475.30000000005</v>
      </c>
      <c r="H6956">
        <v>280237.65000000002</v>
      </c>
      <c r="I6956">
        <v>3</v>
      </c>
      <c r="J6956" t="s">
        <v>22</v>
      </c>
      <c r="K6956" t="str">
        <f>VLOOKUP(C6956,Customer!$A$2:$F$793,2,FALSE)</f>
        <v>Austria</v>
      </c>
      <c r="L6956" t="str">
        <f>VLOOKUP($C6956,Customer!$A$2:$F$793,3,FALSE)</f>
        <v>Vienna</v>
      </c>
      <c r="M6956" t="str">
        <f>VLOOKUP($C6956,Customer!$A$2:$F$793,4,FALSE)</f>
        <v>Vienna</v>
      </c>
      <c r="N6956" t="str">
        <f>VLOOKUP($C6956,Customer!$A$2:$F$793,5,FALSE)</f>
        <v>Central</v>
      </c>
      <c r="O6956" t="str">
        <f>VLOOKUP($C6956,Customer!$A$2:$F$793,6,FALSE)</f>
        <v>Corporate</v>
      </c>
      <c r="P6956" t="str">
        <f>VLOOKUP(E6956,Product!$B$2:$C$1811,2,FALSE)</f>
        <v>Office Supplies</v>
      </c>
      <c r="Q6956" t="str">
        <f>VLOOKUP(E6956,CHOOSE({1,2},Product!$B$2:$B$1811,Product!$A$2:$A$1811),2,FALSE)</f>
        <v>Labels</v>
      </c>
      <c r="R6956" t="str">
        <f t="shared" si="108"/>
        <v>AZ</v>
      </c>
    </row>
    <row r="6957" spans="1:18" x14ac:dyDescent="0.25">
      <c r="A6957" t="s">
        <v>6211</v>
      </c>
      <c r="B6957" s="35">
        <v>44805</v>
      </c>
      <c r="C6957" t="s">
        <v>392</v>
      </c>
      <c r="D6957" t="s">
        <v>24</v>
      </c>
      <c r="E6957" t="s">
        <v>284</v>
      </c>
      <c r="F6957">
        <v>0.5</v>
      </c>
      <c r="G6957">
        <v>707968.8</v>
      </c>
      <c r="H6957">
        <v>-117994.8</v>
      </c>
      <c r="I6957">
        <v>8</v>
      </c>
      <c r="J6957" t="s">
        <v>22</v>
      </c>
      <c r="K6957" t="str">
        <f>VLOOKUP(C6957,Customer!$A$2:$F$793,2,FALSE)</f>
        <v>United Kingdom</v>
      </c>
      <c r="L6957" t="str">
        <f>VLOOKUP($C6957,Customer!$A$2:$F$793,3,FALSE)</f>
        <v>England</v>
      </c>
      <c r="M6957" t="str">
        <f>VLOOKUP($C6957,Customer!$A$2:$F$793,4,FALSE)</f>
        <v>Crewe</v>
      </c>
      <c r="N6957" t="str">
        <f>VLOOKUP($C6957,Customer!$A$2:$F$793,5,FALSE)</f>
        <v>North</v>
      </c>
      <c r="O6957" t="str">
        <f>VLOOKUP($C6957,Customer!$A$2:$F$793,6,FALSE)</f>
        <v>Consumer</v>
      </c>
      <c r="P6957" t="str">
        <f>VLOOKUP(E6957,Product!$B$2:$C$1811,2,FALSE)</f>
        <v>Office Supplies</v>
      </c>
      <c r="Q6957" t="str">
        <f>VLOOKUP(E6957,CHOOSE({1,2},Product!$B$2:$B$1811,Product!$A$2:$A$1811),2,FALSE)</f>
        <v>Art</v>
      </c>
      <c r="R6957" t="str">
        <f t="shared" si="108"/>
        <v>BN</v>
      </c>
    </row>
    <row r="6958" spans="1:18" x14ac:dyDescent="0.25">
      <c r="A6958" t="s">
        <v>6211</v>
      </c>
      <c r="B6958" s="35">
        <v>44805</v>
      </c>
      <c r="C6958" t="s">
        <v>392</v>
      </c>
      <c r="D6958" t="s">
        <v>24</v>
      </c>
      <c r="E6958" t="s">
        <v>1630</v>
      </c>
      <c r="F6958">
        <v>0.5</v>
      </c>
      <c r="G6958">
        <v>383483.10000000003</v>
      </c>
      <c r="H6958">
        <v>-353984.4</v>
      </c>
      <c r="I6958">
        <v>1</v>
      </c>
      <c r="J6958" t="s">
        <v>26</v>
      </c>
      <c r="K6958" t="str">
        <f>VLOOKUP(C6958,Customer!$A$2:$F$793,2,FALSE)</f>
        <v>United Kingdom</v>
      </c>
      <c r="L6958" t="str">
        <f>VLOOKUP($C6958,Customer!$A$2:$F$793,3,FALSE)</f>
        <v>England</v>
      </c>
      <c r="M6958" t="str">
        <f>VLOOKUP($C6958,Customer!$A$2:$F$793,4,FALSE)</f>
        <v>Crewe</v>
      </c>
      <c r="N6958" t="str">
        <f>VLOOKUP($C6958,Customer!$A$2:$F$793,5,FALSE)</f>
        <v>North</v>
      </c>
      <c r="O6958" t="str">
        <f>VLOOKUP($C6958,Customer!$A$2:$F$793,6,FALSE)</f>
        <v>Consumer</v>
      </c>
      <c r="P6958" t="str">
        <f>VLOOKUP(E6958,Product!$B$2:$C$1811,2,FALSE)</f>
        <v>Office Supplies</v>
      </c>
      <c r="Q6958" t="str">
        <f>VLOOKUP(E6958,CHOOSE({1,2},Product!$B$2:$B$1811,Product!$A$2:$A$1811),2,FALSE)</f>
        <v>Art</v>
      </c>
      <c r="R6958" t="str">
        <f t="shared" si="108"/>
        <v>BN</v>
      </c>
    </row>
    <row r="6959" spans="1:18" x14ac:dyDescent="0.25">
      <c r="A6959" t="s">
        <v>6211</v>
      </c>
      <c r="B6959" s="35">
        <v>44805</v>
      </c>
      <c r="C6959" t="s">
        <v>392</v>
      </c>
      <c r="D6959" t="s">
        <v>24</v>
      </c>
      <c r="E6959" t="s">
        <v>2253</v>
      </c>
      <c r="F6959">
        <v>0.5</v>
      </c>
      <c r="G6959">
        <v>235989.6</v>
      </c>
      <c r="H6959">
        <v>-176992.2</v>
      </c>
      <c r="I6959">
        <v>2</v>
      </c>
      <c r="J6959" t="s">
        <v>22</v>
      </c>
      <c r="K6959" t="str">
        <f>VLOOKUP(C6959,Customer!$A$2:$F$793,2,FALSE)</f>
        <v>United Kingdom</v>
      </c>
      <c r="L6959" t="str">
        <f>VLOOKUP($C6959,Customer!$A$2:$F$793,3,FALSE)</f>
        <v>England</v>
      </c>
      <c r="M6959" t="str">
        <f>VLOOKUP($C6959,Customer!$A$2:$F$793,4,FALSE)</f>
        <v>Crewe</v>
      </c>
      <c r="N6959" t="str">
        <f>VLOOKUP($C6959,Customer!$A$2:$F$793,5,FALSE)</f>
        <v>North</v>
      </c>
      <c r="O6959" t="str">
        <f>VLOOKUP($C6959,Customer!$A$2:$F$793,6,FALSE)</f>
        <v>Consumer</v>
      </c>
      <c r="P6959" t="str">
        <f>VLOOKUP(E6959,Product!$B$2:$C$1811,2,FALSE)</f>
        <v>Office Supplies</v>
      </c>
      <c r="Q6959" t="str">
        <f>VLOOKUP(E6959,CHOOSE({1,2},Product!$B$2:$B$1811,Product!$A$2:$A$1811),2,FALSE)</f>
        <v>Art</v>
      </c>
      <c r="R6959" t="str">
        <f t="shared" si="108"/>
        <v>BN</v>
      </c>
    </row>
    <row r="6960" spans="1:18" x14ac:dyDescent="0.25">
      <c r="A6960" t="s">
        <v>6211</v>
      </c>
      <c r="B6960" s="35">
        <v>44805</v>
      </c>
      <c r="C6960" t="s">
        <v>392</v>
      </c>
      <c r="D6960" t="s">
        <v>24</v>
      </c>
      <c r="E6960" t="s">
        <v>441</v>
      </c>
      <c r="F6960">
        <v>0.5</v>
      </c>
      <c r="G6960">
        <v>176992.2</v>
      </c>
      <c r="H6960">
        <v>-103245.45</v>
      </c>
      <c r="I6960">
        <v>2</v>
      </c>
      <c r="J6960" t="s">
        <v>26</v>
      </c>
      <c r="K6960" t="str">
        <f>VLOOKUP(C6960,Customer!$A$2:$F$793,2,FALSE)</f>
        <v>United Kingdom</v>
      </c>
      <c r="L6960" t="str">
        <f>VLOOKUP($C6960,Customer!$A$2:$F$793,3,FALSE)</f>
        <v>England</v>
      </c>
      <c r="M6960" t="str">
        <f>VLOOKUP($C6960,Customer!$A$2:$F$793,4,FALSE)</f>
        <v>Crewe</v>
      </c>
      <c r="N6960" t="str">
        <f>VLOOKUP($C6960,Customer!$A$2:$F$793,5,FALSE)</f>
        <v>North</v>
      </c>
      <c r="O6960" t="str">
        <f>VLOOKUP($C6960,Customer!$A$2:$F$793,6,FALSE)</f>
        <v>Consumer</v>
      </c>
      <c r="P6960" t="str">
        <f>VLOOKUP(E6960,Product!$B$2:$C$1811,2,FALSE)</f>
        <v>Office Supplies</v>
      </c>
      <c r="Q6960" t="str">
        <f>VLOOKUP(E6960,CHOOSE({1,2},Product!$B$2:$B$1811,Product!$A$2:$A$1811),2,FALSE)</f>
        <v>Fasteners</v>
      </c>
      <c r="R6960" t="str">
        <f t="shared" si="108"/>
        <v>BN</v>
      </c>
    </row>
    <row r="6961" spans="1:18" x14ac:dyDescent="0.25">
      <c r="A6961" t="s">
        <v>6211</v>
      </c>
      <c r="B6961" s="35">
        <v>44805</v>
      </c>
      <c r="C6961" t="s">
        <v>392</v>
      </c>
      <c r="D6961" t="s">
        <v>24</v>
      </c>
      <c r="E6961" t="s">
        <v>202</v>
      </c>
      <c r="F6961">
        <v>0.5</v>
      </c>
      <c r="G6961">
        <v>1120950.6000000001</v>
      </c>
      <c r="H6961">
        <v>-796464.9</v>
      </c>
      <c r="I6961">
        <v>3</v>
      </c>
      <c r="J6961" t="s">
        <v>26</v>
      </c>
      <c r="K6961" t="str">
        <f>VLOOKUP(C6961,Customer!$A$2:$F$793,2,FALSE)</f>
        <v>United Kingdom</v>
      </c>
      <c r="L6961" t="str">
        <f>VLOOKUP($C6961,Customer!$A$2:$F$793,3,FALSE)</f>
        <v>England</v>
      </c>
      <c r="M6961" t="str">
        <f>VLOOKUP($C6961,Customer!$A$2:$F$793,4,FALSE)</f>
        <v>Crewe</v>
      </c>
      <c r="N6961" t="str">
        <f>VLOOKUP($C6961,Customer!$A$2:$F$793,5,FALSE)</f>
        <v>North</v>
      </c>
      <c r="O6961" t="str">
        <f>VLOOKUP($C6961,Customer!$A$2:$F$793,6,FALSE)</f>
        <v>Consumer</v>
      </c>
      <c r="P6961" t="str">
        <f>VLOOKUP(E6961,Product!$B$2:$C$1811,2,FALSE)</f>
        <v>Technology</v>
      </c>
      <c r="Q6961" t="str">
        <f>VLOOKUP(E6961,CHOOSE({1,2},Product!$B$2:$B$1811,Product!$A$2:$A$1811),2,FALSE)</f>
        <v>Machines</v>
      </c>
      <c r="R6961" t="str">
        <f t="shared" si="108"/>
        <v>BN</v>
      </c>
    </row>
    <row r="6962" spans="1:18" x14ac:dyDescent="0.25">
      <c r="A6962" t="s">
        <v>6212</v>
      </c>
      <c r="B6962" s="35">
        <v>44806</v>
      </c>
      <c r="C6962" t="s">
        <v>1491</v>
      </c>
      <c r="D6962" t="s">
        <v>20</v>
      </c>
      <c r="E6962" t="s">
        <v>1935</v>
      </c>
      <c r="F6962">
        <v>0.35</v>
      </c>
      <c r="G6962">
        <v>16489773.300000001</v>
      </c>
      <c r="H6962">
        <v>3038366.1</v>
      </c>
      <c r="I6962">
        <v>2</v>
      </c>
      <c r="J6962" t="s">
        <v>26</v>
      </c>
      <c r="K6962" t="str">
        <f>VLOOKUP(C6962,Customer!$A$2:$F$793,2,FALSE)</f>
        <v>Italy</v>
      </c>
      <c r="L6962" t="str">
        <f>VLOOKUP($C6962,Customer!$A$2:$F$793,3,FALSE)</f>
        <v>Lazio</v>
      </c>
      <c r="M6962" t="str">
        <f>VLOOKUP($C6962,Customer!$A$2:$F$793,4,FALSE)</f>
        <v>Fiumicino</v>
      </c>
      <c r="N6962" t="str">
        <f>VLOOKUP($C6962,Customer!$A$2:$F$793,5,FALSE)</f>
        <v>South</v>
      </c>
      <c r="O6962" t="str">
        <f>VLOOKUP($C6962,Customer!$A$2:$F$793,6,FALSE)</f>
        <v>Consumer</v>
      </c>
      <c r="P6962" t="str">
        <f>VLOOKUP(E6962,Product!$B$2:$C$1811,2,FALSE)</f>
        <v>Furniture</v>
      </c>
      <c r="Q6962" t="str">
        <f>VLOOKUP(E6962,CHOOSE({1,2},Product!$B$2:$B$1811,Product!$A$2:$A$1811),2,FALSE)</f>
        <v>Tables</v>
      </c>
      <c r="R6962" t="str">
        <f t="shared" si="108"/>
        <v>AZ</v>
      </c>
    </row>
    <row r="6963" spans="1:18" x14ac:dyDescent="0.25">
      <c r="A6963" t="s">
        <v>6213</v>
      </c>
      <c r="B6963" s="35">
        <v>44806</v>
      </c>
      <c r="C6963" t="s">
        <v>2139</v>
      </c>
      <c r="D6963" t="s">
        <v>20</v>
      </c>
      <c r="E6963" t="s">
        <v>401</v>
      </c>
      <c r="F6963">
        <v>0.1</v>
      </c>
      <c r="G6963">
        <v>15767055.15</v>
      </c>
      <c r="H6963">
        <v>0</v>
      </c>
      <c r="I6963">
        <v>6</v>
      </c>
      <c r="J6963" t="s">
        <v>26</v>
      </c>
      <c r="K6963" t="str">
        <f>VLOOKUP(C6963,Customer!$A$2:$F$793,2,FALSE)</f>
        <v>Italy</v>
      </c>
      <c r="L6963" t="str">
        <f>VLOOKUP($C6963,Customer!$A$2:$F$793,3,FALSE)</f>
        <v>Campania</v>
      </c>
      <c r="M6963" t="str">
        <f>VLOOKUP($C6963,Customer!$A$2:$F$793,4,FALSE)</f>
        <v>Battipaglia</v>
      </c>
      <c r="N6963" t="str">
        <f>VLOOKUP($C6963,Customer!$A$2:$F$793,5,FALSE)</f>
        <v>South</v>
      </c>
      <c r="O6963" t="str">
        <f>VLOOKUP($C6963,Customer!$A$2:$F$793,6,FALSE)</f>
        <v>Consumer</v>
      </c>
      <c r="P6963" t="str">
        <f>VLOOKUP(E6963,Product!$B$2:$C$1811,2,FALSE)</f>
        <v>Office Supplies</v>
      </c>
      <c r="Q6963" t="str">
        <f>VLOOKUP(E6963,CHOOSE({1,2},Product!$B$2:$B$1811,Product!$A$2:$A$1811),2,FALSE)</f>
        <v>Storage</v>
      </c>
      <c r="R6963" t="str">
        <f t="shared" si="108"/>
        <v>BN</v>
      </c>
    </row>
    <row r="6964" spans="1:18" x14ac:dyDescent="0.25">
      <c r="A6964" t="s">
        <v>6214</v>
      </c>
      <c r="B6964" s="35">
        <v>44806</v>
      </c>
      <c r="C6964" t="s">
        <v>776</v>
      </c>
      <c r="D6964" t="s">
        <v>24</v>
      </c>
      <c r="E6964" t="s">
        <v>1181</v>
      </c>
      <c r="F6964">
        <v>0</v>
      </c>
      <c r="G6964">
        <v>2020660.95</v>
      </c>
      <c r="H6964">
        <v>560475.30000000005</v>
      </c>
      <c r="I6964">
        <v>5</v>
      </c>
      <c r="J6964" t="s">
        <v>26</v>
      </c>
      <c r="K6964" t="str">
        <f>VLOOKUP(C6964,Customer!$A$2:$F$793,2,FALSE)</f>
        <v>Spain</v>
      </c>
      <c r="L6964" t="str">
        <f>VLOOKUP($C6964,Customer!$A$2:$F$793,3,FALSE)</f>
        <v>Castile and León</v>
      </c>
      <c r="M6964" t="str">
        <f>VLOOKUP($C6964,Customer!$A$2:$F$793,4,FALSE)</f>
        <v>Ponferrada</v>
      </c>
      <c r="N6964" t="str">
        <f>VLOOKUP($C6964,Customer!$A$2:$F$793,5,FALSE)</f>
        <v>South</v>
      </c>
      <c r="O6964" t="str">
        <f>VLOOKUP($C6964,Customer!$A$2:$F$793,6,FALSE)</f>
        <v>Corporate</v>
      </c>
      <c r="P6964" t="str">
        <f>VLOOKUP(E6964,Product!$B$2:$C$1811,2,FALSE)</f>
        <v>Office Supplies</v>
      </c>
      <c r="Q6964" t="str">
        <f>VLOOKUP(E6964,CHOOSE({1,2},Product!$B$2:$B$1811,Product!$A$2:$A$1811),2,FALSE)</f>
        <v>Binders</v>
      </c>
      <c r="R6964" t="str">
        <f t="shared" si="108"/>
        <v>AZ</v>
      </c>
    </row>
    <row r="6965" spans="1:18" x14ac:dyDescent="0.25">
      <c r="A6965" t="s">
        <v>6214</v>
      </c>
      <c r="B6965" s="35">
        <v>44806</v>
      </c>
      <c r="C6965" t="s">
        <v>776</v>
      </c>
      <c r="D6965" t="s">
        <v>24</v>
      </c>
      <c r="E6965" t="s">
        <v>805</v>
      </c>
      <c r="F6965">
        <v>0.1</v>
      </c>
      <c r="G6965">
        <v>2492640.15</v>
      </c>
      <c r="H6965">
        <v>560475.30000000005</v>
      </c>
      <c r="I6965">
        <v>3</v>
      </c>
      <c r="J6965" t="s">
        <v>22</v>
      </c>
      <c r="K6965" t="str">
        <f>VLOOKUP(C6965,Customer!$A$2:$F$793,2,FALSE)</f>
        <v>Spain</v>
      </c>
      <c r="L6965" t="str">
        <f>VLOOKUP($C6965,Customer!$A$2:$F$793,3,FALSE)</f>
        <v>Castile and León</v>
      </c>
      <c r="M6965" t="str">
        <f>VLOOKUP($C6965,Customer!$A$2:$F$793,4,FALSE)</f>
        <v>Ponferrada</v>
      </c>
      <c r="N6965" t="str">
        <f>VLOOKUP($C6965,Customer!$A$2:$F$793,5,FALSE)</f>
        <v>South</v>
      </c>
      <c r="O6965" t="str">
        <f>VLOOKUP($C6965,Customer!$A$2:$F$793,6,FALSE)</f>
        <v>Corporate</v>
      </c>
      <c r="P6965" t="str">
        <f>VLOOKUP(E6965,Product!$B$2:$C$1811,2,FALSE)</f>
        <v>Office Supplies</v>
      </c>
      <c r="Q6965" t="str">
        <f>VLOOKUP(E6965,CHOOSE({1,2},Product!$B$2:$B$1811,Product!$A$2:$A$1811),2,FALSE)</f>
        <v>Storage</v>
      </c>
      <c r="R6965" t="str">
        <f t="shared" si="108"/>
        <v>AZ</v>
      </c>
    </row>
    <row r="6966" spans="1:18" x14ac:dyDescent="0.25">
      <c r="A6966" t="s">
        <v>6215</v>
      </c>
      <c r="B6966" s="35">
        <v>44806</v>
      </c>
      <c r="C6966" t="s">
        <v>1440</v>
      </c>
      <c r="D6966" t="s">
        <v>24</v>
      </c>
      <c r="E6966" t="s">
        <v>2050</v>
      </c>
      <c r="F6966">
        <v>0</v>
      </c>
      <c r="G6966">
        <v>19144656.300000001</v>
      </c>
      <c r="H6966">
        <v>958707.75</v>
      </c>
      <c r="I6966">
        <v>9</v>
      </c>
      <c r="J6966" t="s">
        <v>22</v>
      </c>
      <c r="K6966" t="str">
        <f>VLOOKUP(C6966,Customer!$A$2:$F$793,2,FALSE)</f>
        <v>Germany</v>
      </c>
      <c r="L6966" t="str">
        <f>VLOOKUP($C6966,Customer!$A$2:$F$793,3,FALSE)</f>
        <v>Mecklenburg-Vorpommern</v>
      </c>
      <c r="M6966" t="str">
        <f>VLOOKUP($C6966,Customer!$A$2:$F$793,4,FALSE)</f>
        <v>Neubrandenburg</v>
      </c>
      <c r="N6966" t="str">
        <f>VLOOKUP($C6966,Customer!$A$2:$F$793,5,FALSE)</f>
        <v>Central</v>
      </c>
      <c r="O6966" t="str">
        <f>VLOOKUP($C6966,Customer!$A$2:$F$793,6,FALSE)</f>
        <v>Consumer</v>
      </c>
      <c r="P6966" t="str">
        <f>VLOOKUP(E6966,Product!$B$2:$C$1811,2,FALSE)</f>
        <v>Technology</v>
      </c>
      <c r="Q6966" t="str">
        <f>VLOOKUP(E6966,CHOOSE({1,2},Product!$B$2:$B$1811,Product!$A$2:$A$1811),2,FALSE)</f>
        <v>Copiers</v>
      </c>
      <c r="R6966" t="str">
        <f t="shared" si="108"/>
        <v>AZ</v>
      </c>
    </row>
    <row r="6967" spans="1:18" x14ac:dyDescent="0.25">
      <c r="A6967" t="s">
        <v>6216</v>
      </c>
      <c r="B6967" s="35">
        <v>44806</v>
      </c>
      <c r="C6967" t="s">
        <v>2336</v>
      </c>
      <c r="D6967" t="s">
        <v>24</v>
      </c>
      <c r="E6967" t="s">
        <v>250</v>
      </c>
      <c r="F6967">
        <v>0</v>
      </c>
      <c r="G6967">
        <v>1592929.8</v>
      </c>
      <c r="H6967">
        <v>545725.95000000007</v>
      </c>
      <c r="I6967">
        <v>2</v>
      </c>
      <c r="J6967" t="s">
        <v>26</v>
      </c>
      <c r="K6967" t="str">
        <f>VLOOKUP(C6967,Customer!$A$2:$F$793,2,FALSE)</f>
        <v>France</v>
      </c>
      <c r="L6967" t="str">
        <f>VLOOKUP($C6967,Customer!$A$2:$F$793,3,FALSE)</f>
        <v>Ile-de-France</v>
      </c>
      <c r="M6967" t="str">
        <f>VLOOKUP($C6967,Customer!$A$2:$F$793,4,FALSE)</f>
        <v>Melun</v>
      </c>
      <c r="N6967" t="str">
        <f>VLOOKUP($C6967,Customer!$A$2:$F$793,5,FALSE)</f>
        <v>Central</v>
      </c>
      <c r="O6967" t="str">
        <f>VLOOKUP($C6967,Customer!$A$2:$F$793,6,FALSE)</f>
        <v>Corporate</v>
      </c>
      <c r="P6967" t="str">
        <f>VLOOKUP(E6967,Product!$B$2:$C$1811,2,FALSE)</f>
        <v>Office Supplies</v>
      </c>
      <c r="Q6967" t="str">
        <f>VLOOKUP(E6967,CHOOSE({1,2},Product!$B$2:$B$1811,Product!$A$2:$A$1811),2,FALSE)</f>
        <v>Art</v>
      </c>
      <c r="R6967" t="str">
        <f t="shared" si="108"/>
        <v>AZ</v>
      </c>
    </row>
    <row r="6968" spans="1:18" x14ac:dyDescent="0.25">
      <c r="A6968" t="s">
        <v>6216</v>
      </c>
      <c r="B6968" s="35">
        <v>44806</v>
      </c>
      <c r="C6968" t="s">
        <v>2336</v>
      </c>
      <c r="D6968" t="s">
        <v>24</v>
      </c>
      <c r="E6968" t="s">
        <v>2397</v>
      </c>
      <c r="F6968">
        <v>0</v>
      </c>
      <c r="G6968">
        <v>545725.95000000007</v>
      </c>
      <c r="H6968">
        <v>44248.05</v>
      </c>
      <c r="I6968">
        <v>3</v>
      </c>
      <c r="J6968" t="s">
        <v>26</v>
      </c>
      <c r="K6968" t="str">
        <f>VLOOKUP(C6968,Customer!$A$2:$F$793,2,FALSE)</f>
        <v>France</v>
      </c>
      <c r="L6968" t="str">
        <f>VLOOKUP($C6968,Customer!$A$2:$F$793,3,FALSE)</f>
        <v>Ile-de-France</v>
      </c>
      <c r="M6968" t="str">
        <f>VLOOKUP($C6968,Customer!$A$2:$F$793,4,FALSE)</f>
        <v>Melun</v>
      </c>
      <c r="N6968" t="str">
        <f>VLOOKUP($C6968,Customer!$A$2:$F$793,5,FALSE)</f>
        <v>Central</v>
      </c>
      <c r="O6968" t="str">
        <f>VLOOKUP($C6968,Customer!$A$2:$F$793,6,FALSE)</f>
        <v>Corporate</v>
      </c>
      <c r="P6968" t="str">
        <f>VLOOKUP(E6968,Product!$B$2:$C$1811,2,FALSE)</f>
        <v>Office Supplies</v>
      </c>
      <c r="Q6968" t="str">
        <f>VLOOKUP(E6968,CHOOSE({1,2},Product!$B$2:$B$1811,Product!$A$2:$A$1811),2,FALSE)</f>
        <v>Binders</v>
      </c>
      <c r="R6968" t="str">
        <f t="shared" si="108"/>
        <v>AZ</v>
      </c>
    </row>
    <row r="6969" spans="1:18" x14ac:dyDescent="0.25">
      <c r="A6969" t="s">
        <v>6217</v>
      </c>
      <c r="B6969" s="35">
        <v>44806</v>
      </c>
      <c r="C6969" t="s">
        <v>1959</v>
      </c>
      <c r="D6969" t="s">
        <v>24</v>
      </c>
      <c r="E6969" t="s">
        <v>2278</v>
      </c>
      <c r="F6969">
        <v>0</v>
      </c>
      <c r="G6969">
        <v>707968.8</v>
      </c>
      <c r="H6969">
        <v>324485.7</v>
      </c>
      <c r="I6969">
        <v>2</v>
      </c>
      <c r="J6969" t="s">
        <v>22</v>
      </c>
      <c r="K6969" t="str">
        <f>VLOOKUP(C6969,Customer!$A$2:$F$793,2,FALSE)</f>
        <v>Germany</v>
      </c>
      <c r="L6969" t="str">
        <f>VLOOKUP($C6969,Customer!$A$2:$F$793,3,FALSE)</f>
        <v>North Rhine-Westphalia</v>
      </c>
      <c r="M6969" t="str">
        <f>VLOOKUP($C6969,Customer!$A$2:$F$793,4,FALSE)</f>
        <v>Unna</v>
      </c>
      <c r="N6969" t="str">
        <f>VLOOKUP($C6969,Customer!$A$2:$F$793,5,FALSE)</f>
        <v>Central</v>
      </c>
      <c r="O6969" t="str">
        <f>VLOOKUP($C6969,Customer!$A$2:$F$793,6,FALSE)</f>
        <v>Consumer</v>
      </c>
      <c r="P6969" t="str">
        <f>VLOOKUP(E6969,Product!$B$2:$C$1811,2,FALSE)</f>
        <v>Office Supplies</v>
      </c>
      <c r="Q6969" t="str">
        <f>VLOOKUP(E6969,CHOOSE({1,2},Product!$B$2:$B$1811,Product!$A$2:$A$1811),2,FALSE)</f>
        <v>Supplies</v>
      </c>
      <c r="R6969" t="str">
        <f t="shared" si="108"/>
        <v>AZ</v>
      </c>
    </row>
    <row r="6970" spans="1:18" x14ac:dyDescent="0.25">
      <c r="A6970" t="s">
        <v>6218</v>
      </c>
      <c r="B6970" s="35">
        <v>44806</v>
      </c>
      <c r="C6970" t="s">
        <v>426</v>
      </c>
      <c r="D6970" t="s">
        <v>24</v>
      </c>
      <c r="E6970" t="s">
        <v>906</v>
      </c>
      <c r="F6970">
        <v>0.4</v>
      </c>
      <c r="G6970">
        <v>294987</v>
      </c>
      <c r="H6970">
        <v>-117994.8</v>
      </c>
      <c r="I6970">
        <v>2</v>
      </c>
      <c r="J6970" t="s">
        <v>22</v>
      </c>
      <c r="K6970" t="str">
        <f>VLOOKUP(C6970,Customer!$A$2:$F$793,2,FALSE)</f>
        <v>Germany</v>
      </c>
      <c r="L6970" t="str">
        <f>VLOOKUP($C6970,Customer!$A$2:$F$793,3,FALSE)</f>
        <v>North Rhine-Westphalia</v>
      </c>
      <c r="M6970" t="str">
        <f>VLOOKUP($C6970,Customer!$A$2:$F$793,4,FALSE)</f>
        <v>Duisburg</v>
      </c>
      <c r="N6970" t="str">
        <f>VLOOKUP($C6970,Customer!$A$2:$F$793,5,FALSE)</f>
        <v>Central</v>
      </c>
      <c r="O6970" t="str">
        <f>VLOOKUP($C6970,Customer!$A$2:$F$793,6,FALSE)</f>
        <v>Corporate</v>
      </c>
      <c r="P6970" t="str">
        <f>VLOOKUP(E6970,Product!$B$2:$C$1811,2,FALSE)</f>
        <v>Office Supplies</v>
      </c>
      <c r="Q6970" t="str">
        <f>VLOOKUP(E6970,CHOOSE({1,2},Product!$B$2:$B$1811,Product!$A$2:$A$1811),2,FALSE)</f>
        <v>Storage</v>
      </c>
      <c r="R6970" t="str">
        <f t="shared" si="108"/>
        <v>BN</v>
      </c>
    </row>
    <row r="6971" spans="1:18" x14ac:dyDescent="0.25">
      <c r="A6971" t="s">
        <v>6218</v>
      </c>
      <c r="B6971" s="35">
        <v>44806</v>
      </c>
      <c r="C6971" t="s">
        <v>426</v>
      </c>
      <c r="D6971" t="s">
        <v>24</v>
      </c>
      <c r="E6971" t="s">
        <v>2059</v>
      </c>
      <c r="F6971">
        <v>0.4</v>
      </c>
      <c r="G6971">
        <v>619472.70000000007</v>
      </c>
      <c r="H6971">
        <v>-88496.1</v>
      </c>
      <c r="I6971">
        <v>4</v>
      </c>
      <c r="J6971" t="s">
        <v>22</v>
      </c>
      <c r="K6971" t="str">
        <f>VLOOKUP(C6971,Customer!$A$2:$F$793,2,FALSE)</f>
        <v>Germany</v>
      </c>
      <c r="L6971" t="str">
        <f>VLOOKUP($C6971,Customer!$A$2:$F$793,3,FALSE)</f>
        <v>North Rhine-Westphalia</v>
      </c>
      <c r="M6971" t="str">
        <f>VLOOKUP($C6971,Customer!$A$2:$F$793,4,FALSE)</f>
        <v>Duisburg</v>
      </c>
      <c r="N6971" t="str">
        <f>VLOOKUP($C6971,Customer!$A$2:$F$793,5,FALSE)</f>
        <v>Central</v>
      </c>
      <c r="O6971" t="str">
        <f>VLOOKUP($C6971,Customer!$A$2:$F$793,6,FALSE)</f>
        <v>Corporate</v>
      </c>
      <c r="P6971" t="str">
        <f>VLOOKUP(E6971,Product!$B$2:$C$1811,2,FALSE)</f>
        <v>Office Supplies</v>
      </c>
      <c r="Q6971" t="str">
        <f>VLOOKUP(E6971,CHOOSE({1,2},Product!$B$2:$B$1811,Product!$A$2:$A$1811),2,FALSE)</f>
        <v>Storage</v>
      </c>
      <c r="R6971" t="str">
        <f t="shared" si="108"/>
        <v>BN</v>
      </c>
    </row>
    <row r="6972" spans="1:18" x14ac:dyDescent="0.25">
      <c r="A6972" t="s">
        <v>6218</v>
      </c>
      <c r="B6972" s="35">
        <v>44806</v>
      </c>
      <c r="C6972" t="s">
        <v>426</v>
      </c>
      <c r="D6972" t="s">
        <v>24</v>
      </c>
      <c r="E6972" t="s">
        <v>1128</v>
      </c>
      <c r="F6972">
        <v>0.4</v>
      </c>
      <c r="G6972">
        <v>1474935</v>
      </c>
      <c r="H6972">
        <v>-339235.05</v>
      </c>
      <c r="I6972">
        <v>1</v>
      </c>
      <c r="J6972" t="s">
        <v>26</v>
      </c>
      <c r="K6972" t="str">
        <f>VLOOKUP(C6972,Customer!$A$2:$F$793,2,FALSE)</f>
        <v>Germany</v>
      </c>
      <c r="L6972" t="str">
        <f>VLOOKUP($C6972,Customer!$A$2:$F$793,3,FALSE)</f>
        <v>North Rhine-Westphalia</v>
      </c>
      <c r="M6972" t="str">
        <f>VLOOKUP($C6972,Customer!$A$2:$F$793,4,FALSE)</f>
        <v>Duisburg</v>
      </c>
      <c r="N6972" t="str">
        <f>VLOOKUP($C6972,Customer!$A$2:$F$793,5,FALSE)</f>
        <v>Central</v>
      </c>
      <c r="O6972" t="str">
        <f>VLOOKUP($C6972,Customer!$A$2:$F$793,6,FALSE)</f>
        <v>Corporate</v>
      </c>
      <c r="P6972" t="str">
        <f>VLOOKUP(E6972,Product!$B$2:$C$1811,2,FALSE)</f>
        <v>Technology</v>
      </c>
      <c r="Q6972" t="str">
        <f>VLOOKUP(E6972,CHOOSE({1,2},Product!$B$2:$B$1811,Product!$A$2:$A$1811),2,FALSE)</f>
        <v>Phones</v>
      </c>
      <c r="R6972" t="str">
        <f t="shared" si="108"/>
        <v>BN</v>
      </c>
    </row>
    <row r="6973" spans="1:18" x14ac:dyDescent="0.25">
      <c r="A6973" t="s">
        <v>6219</v>
      </c>
      <c r="B6973" s="35">
        <v>44806</v>
      </c>
      <c r="C6973" t="s">
        <v>566</v>
      </c>
      <c r="D6973" t="s">
        <v>24</v>
      </c>
      <c r="E6973" t="s">
        <v>2586</v>
      </c>
      <c r="F6973">
        <v>0.1</v>
      </c>
      <c r="G6973">
        <v>36165406.200000003</v>
      </c>
      <c r="H6973">
        <v>2817125.85</v>
      </c>
      <c r="I6973">
        <v>7</v>
      </c>
      <c r="J6973" t="s">
        <v>22</v>
      </c>
      <c r="K6973" t="str">
        <f>VLOOKUP(C6973,Customer!$A$2:$F$793,2,FALSE)</f>
        <v>France</v>
      </c>
      <c r="L6973" t="str">
        <f>VLOOKUP($C6973,Customer!$A$2:$F$793,3,FALSE)</f>
        <v>Auvergne-Rhône-Alpes</v>
      </c>
      <c r="M6973" t="str">
        <f>VLOOKUP($C6973,Customer!$A$2:$F$793,4,FALSE)</f>
        <v>Lyon</v>
      </c>
      <c r="N6973" t="str">
        <f>VLOOKUP($C6973,Customer!$A$2:$F$793,5,FALSE)</f>
        <v>Central</v>
      </c>
      <c r="O6973" t="str">
        <f>VLOOKUP($C6973,Customer!$A$2:$F$793,6,FALSE)</f>
        <v>Corporate</v>
      </c>
      <c r="P6973" t="str">
        <f>VLOOKUP(E6973,Product!$B$2:$C$1811,2,FALSE)</f>
        <v>Furniture</v>
      </c>
      <c r="Q6973" t="str">
        <f>VLOOKUP(E6973,CHOOSE({1,2},Product!$B$2:$B$1811,Product!$A$2:$A$1811),2,FALSE)</f>
        <v>Bookcases</v>
      </c>
      <c r="R6973" t="str">
        <f t="shared" si="108"/>
        <v>AZ</v>
      </c>
    </row>
    <row r="6974" spans="1:18" x14ac:dyDescent="0.25">
      <c r="A6974" t="s">
        <v>6219</v>
      </c>
      <c r="B6974" s="35">
        <v>44806</v>
      </c>
      <c r="C6974" t="s">
        <v>566</v>
      </c>
      <c r="D6974" t="s">
        <v>24</v>
      </c>
      <c r="E6974" t="s">
        <v>21</v>
      </c>
      <c r="F6974">
        <v>0</v>
      </c>
      <c r="G6974">
        <v>2522138.85</v>
      </c>
      <c r="H6974">
        <v>250738.95</v>
      </c>
      <c r="I6974">
        <v>6</v>
      </c>
      <c r="J6974" t="s">
        <v>22</v>
      </c>
      <c r="K6974" t="str">
        <f>VLOOKUP(C6974,Customer!$A$2:$F$793,2,FALSE)</f>
        <v>France</v>
      </c>
      <c r="L6974" t="str">
        <f>VLOOKUP($C6974,Customer!$A$2:$F$793,3,FALSE)</f>
        <v>Auvergne-Rhône-Alpes</v>
      </c>
      <c r="M6974" t="str">
        <f>VLOOKUP($C6974,Customer!$A$2:$F$793,4,FALSE)</f>
        <v>Lyon</v>
      </c>
      <c r="N6974" t="str">
        <f>VLOOKUP($C6974,Customer!$A$2:$F$793,5,FALSE)</f>
        <v>Central</v>
      </c>
      <c r="O6974" t="str">
        <f>VLOOKUP($C6974,Customer!$A$2:$F$793,6,FALSE)</f>
        <v>Corporate</v>
      </c>
      <c r="P6974" t="str">
        <f>VLOOKUP(E6974,Product!$B$2:$C$1811,2,FALSE)</f>
        <v>Office Supplies</v>
      </c>
      <c r="Q6974" t="str">
        <f>VLOOKUP(E6974,CHOOSE({1,2},Product!$B$2:$B$1811,Product!$A$2:$A$1811),2,FALSE)</f>
        <v>Paper</v>
      </c>
      <c r="R6974" t="str">
        <f t="shared" si="108"/>
        <v>AZ</v>
      </c>
    </row>
    <row r="6975" spans="1:18" x14ac:dyDescent="0.25">
      <c r="A6975" t="s">
        <v>6220</v>
      </c>
      <c r="B6975" s="35">
        <v>44807</v>
      </c>
      <c r="C6975" t="s">
        <v>1183</v>
      </c>
      <c r="D6975" t="s">
        <v>33</v>
      </c>
      <c r="E6975" t="s">
        <v>750</v>
      </c>
      <c r="F6975">
        <v>0</v>
      </c>
      <c r="G6975">
        <v>501477.9</v>
      </c>
      <c r="H6975">
        <v>206490.9</v>
      </c>
      <c r="I6975">
        <v>2</v>
      </c>
      <c r="J6975" t="s">
        <v>22</v>
      </c>
      <c r="K6975" t="str">
        <f>VLOOKUP(C6975,Customer!$A$2:$F$793,2,FALSE)</f>
        <v>Germany</v>
      </c>
      <c r="L6975" t="str">
        <f>VLOOKUP($C6975,Customer!$A$2:$F$793,3,FALSE)</f>
        <v>Bavaria</v>
      </c>
      <c r="M6975" t="str">
        <f>VLOOKUP($C6975,Customer!$A$2:$F$793,4,FALSE)</f>
        <v>Nuremberg</v>
      </c>
      <c r="N6975" t="str">
        <f>VLOOKUP($C6975,Customer!$A$2:$F$793,5,FALSE)</f>
        <v>Central</v>
      </c>
      <c r="O6975" t="str">
        <f>VLOOKUP($C6975,Customer!$A$2:$F$793,6,FALSE)</f>
        <v>Consumer</v>
      </c>
      <c r="P6975" t="str">
        <f>VLOOKUP(E6975,Product!$B$2:$C$1811,2,FALSE)</f>
        <v>Office Supplies</v>
      </c>
      <c r="Q6975" t="str">
        <f>VLOOKUP(E6975,CHOOSE({1,2},Product!$B$2:$B$1811,Product!$A$2:$A$1811),2,FALSE)</f>
        <v>Art</v>
      </c>
      <c r="R6975" t="str">
        <f t="shared" si="108"/>
        <v>AZ</v>
      </c>
    </row>
    <row r="6976" spans="1:18" x14ac:dyDescent="0.25">
      <c r="A6976" t="s">
        <v>6221</v>
      </c>
      <c r="B6976" s="35">
        <v>44807</v>
      </c>
      <c r="C6976" t="s">
        <v>416</v>
      </c>
      <c r="D6976" t="s">
        <v>20</v>
      </c>
      <c r="E6976" t="s">
        <v>2587</v>
      </c>
      <c r="F6976">
        <v>0.5</v>
      </c>
      <c r="G6976">
        <v>3141611.5500000003</v>
      </c>
      <c r="H6976">
        <v>-2138655.75</v>
      </c>
      <c r="I6976">
        <v>3</v>
      </c>
      <c r="J6976" t="s">
        <v>22</v>
      </c>
      <c r="K6976" t="str">
        <f>VLOOKUP(C6976,Customer!$A$2:$F$793,2,FALSE)</f>
        <v>Ireland</v>
      </c>
      <c r="L6976" t="str">
        <f>VLOOKUP($C6976,Customer!$A$2:$F$793,3,FALSE)</f>
        <v>Dublin</v>
      </c>
      <c r="M6976" t="str">
        <f>VLOOKUP($C6976,Customer!$A$2:$F$793,4,FALSE)</f>
        <v>Dublin</v>
      </c>
      <c r="N6976" t="str">
        <f>VLOOKUP($C6976,Customer!$A$2:$F$793,5,FALSE)</f>
        <v>North</v>
      </c>
      <c r="O6976" t="str">
        <f>VLOOKUP($C6976,Customer!$A$2:$F$793,6,FALSE)</f>
        <v>Consumer</v>
      </c>
      <c r="P6976" t="str">
        <f>VLOOKUP(E6976,Product!$B$2:$C$1811,2,FALSE)</f>
        <v>Furniture</v>
      </c>
      <c r="Q6976" t="str">
        <f>VLOOKUP(E6976,CHOOSE({1,2},Product!$B$2:$B$1811,Product!$A$2:$A$1811),2,FALSE)</f>
        <v>Bookcases</v>
      </c>
      <c r="R6976" t="str">
        <f t="shared" si="108"/>
        <v>AZ</v>
      </c>
    </row>
    <row r="6977" spans="1:18" x14ac:dyDescent="0.25">
      <c r="A6977" t="s">
        <v>6222</v>
      </c>
      <c r="B6977" s="35">
        <v>44807</v>
      </c>
      <c r="C6977" t="s">
        <v>1967</v>
      </c>
      <c r="D6977" t="s">
        <v>24</v>
      </c>
      <c r="E6977" t="s">
        <v>1249</v>
      </c>
      <c r="F6977">
        <v>0.1</v>
      </c>
      <c r="G6977">
        <v>4941032.25</v>
      </c>
      <c r="H6977">
        <v>-324485.7</v>
      </c>
      <c r="I6977">
        <v>7</v>
      </c>
      <c r="J6977" t="s">
        <v>22</v>
      </c>
      <c r="K6977" t="str">
        <f>VLOOKUP(C6977,Customer!$A$2:$F$793,2,FALSE)</f>
        <v>France</v>
      </c>
      <c r="L6977" t="str">
        <f>VLOOKUP($C6977,Customer!$A$2:$F$793,3,FALSE)</f>
        <v>Nord-Pas-de-Calais-Picardie</v>
      </c>
      <c r="M6977" t="str">
        <f>VLOOKUP($C6977,Customer!$A$2:$F$793,4,FALSE)</f>
        <v>Calais</v>
      </c>
      <c r="N6977" t="str">
        <f>VLOOKUP($C6977,Customer!$A$2:$F$793,5,FALSE)</f>
        <v>Central</v>
      </c>
      <c r="O6977" t="str">
        <f>VLOOKUP($C6977,Customer!$A$2:$F$793,6,FALSE)</f>
        <v>Corporate</v>
      </c>
      <c r="P6977" t="str">
        <f>VLOOKUP(E6977,Product!$B$2:$C$1811,2,FALSE)</f>
        <v>Furniture</v>
      </c>
      <c r="Q6977" t="str">
        <f>VLOOKUP(E6977,CHOOSE({1,2},Product!$B$2:$B$1811,Product!$A$2:$A$1811),2,FALSE)</f>
        <v>Chairs</v>
      </c>
      <c r="R6977" t="str">
        <f t="shared" si="108"/>
        <v>BN</v>
      </c>
    </row>
    <row r="6978" spans="1:18" x14ac:dyDescent="0.25">
      <c r="A6978" t="s">
        <v>6221</v>
      </c>
      <c r="B6978" s="35">
        <v>44807</v>
      </c>
      <c r="C6978" t="s">
        <v>416</v>
      </c>
      <c r="D6978" t="s">
        <v>20</v>
      </c>
      <c r="E6978" t="s">
        <v>2393</v>
      </c>
      <c r="F6978">
        <v>0.5</v>
      </c>
      <c r="G6978">
        <v>280237.65000000002</v>
      </c>
      <c r="H6978">
        <v>-265488.3</v>
      </c>
      <c r="I6978">
        <v>4</v>
      </c>
      <c r="J6978" t="s">
        <v>26</v>
      </c>
      <c r="K6978" t="str">
        <f>VLOOKUP(C6978,Customer!$A$2:$F$793,2,FALSE)</f>
        <v>Ireland</v>
      </c>
      <c r="L6978" t="str">
        <f>VLOOKUP($C6978,Customer!$A$2:$F$793,3,FALSE)</f>
        <v>Dublin</v>
      </c>
      <c r="M6978" t="str">
        <f>VLOOKUP($C6978,Customer!$A$2:$F$793,4,FALSE)</f>
        <v>Dublin</v>
      </c>
      <c r="N6978" t="str">
        <f>VLOOKUP($C6978,Customer!$A$2:$F$793,5,FALSE)</f>
        <v>North</v>
      </c>
      <c r="O6978" t="str">
        <f>VLOOKUP($C6978,Customer!$A$2:$F$793,6,FALSE)</f>
        <v>Consumer</v>
      </c>
      <c r="P6978" t="str">
        <f>VLOOKUP(E6978,Product!$B$2:$C$1811,2,FALSE)</f>
        <v>Office Supplies</v>
      </c>
      <c r="Q6978" t="str">
        <f>VLOOKUP(E6978,CHOOSE({1,2},Product!$B$2:$B$1811,Product!$A$2:$A$1811),2,FALSE)</f>
        <v>Envelopes</v>
      </c>
      <c r="R6978" t="str">
        <f t="shared" si="108"/>
        <v>AZ</v>
      </c>
    </row>
    <row r="6979" spans="1:18" x14ac:dyDescent="0.25">
      <c r="A6979" t="s">
        <v>6223</v>
      </c>
      <c r="B6979" s="35">
        <v>44807</v>
      </c>
      <c r="C6979" t="s">
        <v>1612</v>
      </c>
      <c r="D6979" t="s">
        <v>24</v>
      </c>
      <c r="E6979" t="s">
        <v>47</v>
      </c>
      <c r="F6979">
        <v>0.1</v>
      </c>
      <c r="G6979">
        <v>648971.4</v>
      </c>
      <c r="H6979">
        <v>162242.85</v>
      </c>
      <c r="I6979">
        <v>1</v>
      </c>
      <c r="J6979" t="s">
        <v>22</v>
      </c>
      <c r="K6979" t="str">
        <f>VLOOKUP(C6979,Customer!$A$2:$F$793,2,FALSE)</f>
        <v>Austria</v>
      </c>
      <c r="L6979" t="str">
        <f>VLOOKUP($C6979,Customer!$A$2:$F$793,3,FALSE)</f>
        <v>Vienna</v>
      </c>
      <c r="M6979" t="str">
        <f>VLOOKUP($C6979,Customer!$A$2:$F$793,4,FALSE)</f>
        <v>Vienna</v>
      </c>
      <c r="N6979" t="str">
        <f>VLOOKUP($C6979,Customer!$A$2:$F$793,5,FALSE)</f>
        <v>Central</v>
      </c>
      <c r="O6979" t="str">
        <f>VLOOKUP($C6979,Customer!$A$2:$F$793,6,FALSE)</f>
        <v>Consumer</v>
      </c>
      <c r="P6979" t="str">
        <f>VLOOKUP(E6979,Product!$B$2:$C$1811,2,FALSE)</f>
        <v>Office Supplies</v>
      </c>
      <c r="Q6979" t="str">
        <f>VLOOKUP(E6979,CHOOSE({1,2},Product!$B$2:$B$1811,Product!$A$2:$A$1811),2,FALSE)</f>
        <v>Storage</v>
      </c>
      <c r="R6979" t="str">
        <f t="shared" ref="R6979:R7042" si="109">LEFT(A6979,2)</f>
        <v>AZ</v>
      </c>
    </row>
    <row r="6980" spans="1:18" x14ac:dyDescent="0.25">
      <c r="A6980" t="s">
        <v>6224</v>
      </c>
      <c r="B6980" s="35">
        <v>44807</v>
      </c>
      <c r="C6980" t="s">
        <v>1187</v>
      </c>
      <c r="D6980" t="s">
        <v>24</v>
      </c>
      <c r="E6980" t="s">
        <v>2588</v>
      </c>
      <c r="F6980">
        <v>0</v>
      </c>
      <c r="G6980">
        <v>722718.15</v>
      </c>
      <c r="H6980">
        <v>280237.65000000002</v>
      </c>
      <c r="I6980">
        <v>4</v>
      </c>
      <c r="J6980" t="s">
        <v>22</v>
      </c>
      <c r="K6980" t="str">
        <f>VLOOKUP(C6980,Customer!$A$2:$F$793,2,FALSE)</f>
        <v>United Kingdom</v>
      </c>
      <c r="L6980" t="str">
        <f>VLOOKUP($C6980,Customer!$A$2:$F$793,3,FALSE)</f>
        <v>England</v>
      </c>
      <c r="M6980" t="str">
        <f>VLOOKUP($C6980,Customer!$A$2:$F$793,4,FALSE)</f>
        <v>Ipswich</v>
      </c>
      <c r="N6980" t="str">
        <f>VLOOKUP($C6980,Customer!$A$2:$F$793,5,FALSE)</f>
        <v>North</v>
      </c>
      <c r="O6980" t="str">
        <f>VLOOKUP($C6980,Customer!$A$2:$F$793,6,FALSE)</f>
        <v>Corporate</v>
      </c>
      <c r="P6980" t="str">
        <f>VLOOKUP(E6980,Product!$B$2:$C$1811,2,FALSE)</f>
        <v>Office Supplies</v>
      </c>
      <c r="Q6980" t="str">
        <f>VLOOKUP(E6980,CHOOSE({1,2},Product!$B$2:$B$1811,Product!$A$2:$A$1811),2,FALSE)</f>
        <v>Envelopes</v>
      </c>
      <c r="R6980" t="str">
        <f t="shared" si="109"/>
        <v>AZ</v>
      </c>
    </row>
    <row r="6981" spans="1:18" x14ac:dyDescent="0.25">
      <c r="A6981" t="s">
        <v>6225</v>
      </c>
      <c r="B6981" s="35">
        <v>44807</v>
      </c>
      <c r="C6981" t="s">
        <v>2203</v>
      </c>
      <c r="D6981" t="s">
        <v>24</v>
      </c>
      <c r="E6981" t="s">
        <v>701</v>
      </c>
      <c r="F6981">
        <v>0</v>
      </c>
      <c r="G6981">
        <v>3746334.9</v>
      </c>
      <c r="H6981">
        <v>1194697.3500000001</v>
      </c>
      <c r="I6981">
        <v>5</v>
      </c>
      <c r="J6981" t="s">
        <v>26</v>
      </c>
      <c r="K6981" t="str">
        <f>VLOOKUP(C6981,Customer!$A$2:$F$793,2,FALSE)</f>
        <v>Germany</v>
      </c>
      <c r="L6981" t="str">
        <f>VLOOKUP($C6981,Customer!$A$2:$F$793,3,FALSE)</f>
        <v>North Rhine-Westphalia</v>
      </c>
      <c r="M6981" t="str">
        <f>VLOOKUP($C6981,Customer!$A$2:$F$793,4,FALSE)</f>
        <v>Essen</v>
      </c>
      <c r="N6981" t="str">
        <f>VLOOKUP($C6981,Customer!$A$2:$F$793,5,FALSE)</f>
        <v>Central</v>
      </c>
      <c r="O6981" t="str">
        <f>VLOOKUP($C6981,Customer!$A$2:$F$793,6,FALSE)</f>
        <v>Consumer</v>
      </c>
      <c r="P6981" t="str">
        <f>VLOOKUP(E6981,Product!$B$2:$C$1811,2,FALSE)</f>
        <v>Office Supplies</v>
      </c>
      <c r="Q6981" t="str">
        <f>VLOOKUP(E6981,CHOOSE({1,2},Product!$B$2:$B$1811,Product!$A$2:$A$1811),2,FALSE)</f>
        <v>Art</v>
      </c>
      <c r="R6981" t="str">
        <f t="shared" si="109"/>
        <v>AZ</v>
      </c>
    </row>
    <row r="6982" spans="1:18" x14ac:dyDescent="0.25">
      <c r="A6982" t="s">
        <v>6225</v>
      </c>
      <c r="B6982" s="35">
        <v>44807</v>
      </c>
      <c r="C6982" t="s">
        <v>2203</v>
      </c>
      <c r="D6982" t="s">
        <v>24</v>
      </c>
      <c r="E6982" t="s">
        <v>255</v>
      </c>
      <c r="F6982">
        <v>0</v>
      </c>
      <c r="G6982">
        <v>1386438.9000000001</v>
      </c>
      <c r="H6982">
        <v>309736.35000000003</v>
      </c>
      <c r="I6982">
        <v>2</v>
      </c>
      <c r="J6982" t="s">
        <v>22</v>
      </c>
      <c r="K6982" t="str">
        <f>VLOOKUP(C6982,Customer!$A$2:$F$793,2,FALSE)</f>
        <v>Germany</v>
      </c>
      <c r="L6982" t="str">
        <f>VLOOKUP($C6982,Customer!$A$2:$F$793,3,FALSE)</f>
        <v>North Rhine-Westphalia</v>
      </c>
      <c r="M6982" t="str">
        <f>VLOOKUP($C6982,Customer!$A$2:$F$793,4,FALSE)</f>
        <v>Essen</v>
      </c>
      <c r="N6982" t="str">
        <f>VLOOKUP($C6982,Customer!$A$2:$F$793,5,FALSE)</f>
        <v>Central</v>
      </c>
      <c r="O6982" t="str">
        <f>VLOOKUP($C6982,Customer!$A$2:$F$793,6,FALSE)</f>
        <v>Consumer</v>
      </c>
      <c r="P6982" t="str">
        <f>VLOOKUP(E6982,Product!$B$2:$C$1811,2,FALSE)</f>
        <v>Office Supplies</v>
      </c>
      <c r="Q6982" t="str">
        <f>VLOOKUP(E6982,CHOOSE({1,2},Product!$B$2:$B$1811,Product!$A$2:$A$1811),2,FALSE)</f>
        <v>Envelopes</v>
      </c>
      <c r="R6982" t="str">
        <f t="shared" si="109"/>
        <v>AZ</v>
      </c>
    </row>
    <row r="6983" spans="1:18" x14ac:dyDescent="0.25">
      <c r="A6983" t="s">
        <v>6226</v>
      </c>
      <c r="B6983" s="35">
        <v>44807</v>
      </c>
      <c r="C6983" t="s">
        <v>1934</v>
      </c>
      <c r="D6983" t="s">
        <v>24</v>
      </c>
      <c r="E6983" t="s">
        <v>46</v>
      </c>
      <c r="F6983">
        <v>0</v>
      </c>
      <c r="G6983">
        <v>4056071.25</v>
      </c>
      <c r="H6983">
        <v>722718.15</v>
      </c>
      <c r="I6983">
        <v>5</v>
      </c>
      <c r="J6983" t="s">
        <v>26</v>
      </c>
      <c r="K6983" t="str">
        <f>VLOOKUP(C6983,Customer!$A$2:$F$793,2,FALSE)</f>
        <v>Austria</v>
      </c>
      <c r="L6983" t="str">
        <f>VLOOKUP($C6983,Customer!$A$2:$F$793,3,FALSE)</f>
        <v>Vienna</v>
      </c>
      <c r="M6983" t="str">
        <f>VLOOKUP($C6983,Customer!$A$2:$F$793,4,FALSE)</f>
        <v>Vienna</v>
      </c>
      <c r="N6983" t="str">
        <f>VLOOKUP($C6983,Customer!$A$2:$F$793,5,FALSE)</f>
        <v>Central</v>
      </c>
      <c r="O6983" t="str">
        <f>VLOOKUP($C6983,Customer!$A$2:$F$793,6,FALSE)</f>
        <v>Corporate</v>
      </c>
      <c r="P6983" t="str">
        <f>VLOOKUP(E6983,Product!$B$2:$C$1811,2,FALSE)</f>
        <v>Office Supplies</v>
      </c>
      <c r="Q6983" t="str">
        <f>VLOOKUP(E6983,CHOOSE({1,2},Product!$B$2:$B$1811,Product!$A$2:$A$1811),2,FALSE)</f>
        <v>Art</v>
      </c>
      <c r="R6983" t="str">
        <f t="shared" si="109"/>
        <v>AZ</v>
      </c>
    </row>
    <row r="6984" spans="1:18" x14ac:dyDescent="0.25">
      <c r="A6984" t="s">
        <v>6226</v>
      </c>
      <c r="B6984" s="35">
        <v>44807</v>
      </c>
      <c r="C6984" t="s">
        <v>1934</v>
      </c>
      <c r="D6984" t="s">
        <v>24</v>
      </c>
      <c r="E6984" t="s">
        <v>1352</v>
      </c>
      <c r="F6984">
        <v>0</v>
      </c>
      <c r="G6984">
        <v>766966.20000000007</v>
      </c>
      <c r="H6984">
        <v>162242.85</v>
      </c>
      <c r="I6984">
        <v>5</v>
      </c>
      <c r="J6984" t="s">
        <v>22</v>
      </c>
      <c r="K6984" t="str">
        <f>VLOOKUP(C6984,Customer!$A$2:$F$793,2,FALSE)</f>
        <v>Austria</v>
      </c>
      <c r="L6984" t="str">
        <f>VLOOKUP($C6984,Customer!$A$2:$F$793,3,FALSE)</f>
        <v>Vienna</v>
      </c>
      <c r="M6984" t="str">
        <f>VLOOKUP($C6984,Customer!$A$2:$F$793,4,FALSE)</f>
        <v>Vienna</v>
      </c>
      <c r="N6984" t="str">
        <f>VLOOKUP($C6984,Customer!$A$2:$F$793,5,FALSE)</f>
        <v>Central</v>
      </c>
      <c r="O6984" t="str">
        <f>VLOOKUP($C6984,Customer!$A$2:$F$793,6,FALSE)</f>
        <v>Corporate</v>
      </c>
      <c r="P6984" t="str">
        <f>VLOOKUP(E6984,Product!$B$2:$C$1811,2,FALSE)</f>
        <v>Office Supplies</v>
      </c>
      <c r="Q6984" t="str">
        <f>VLOOKUP(E6984,CHOOSE({1,2},Product!$B$2:$B$1811,Product!$A$2:$A$1811),2,FALSE)</f>
        <v>Fasteners</v>
      </c>
      <c r="R6984" t="str">
        <f t="shared" si="109"/>
        <v>AZ</v>
      </c>
    </row>
    <row r="6985" spans="1:18" x14ac:dyDescent="0.25">
      <c r="A6985" t="s">
        <v>6224</v>
      </c>
      <c r="B6985" s="35">
        <v>44807</v>
      </c>
      <c r="C6985" t="s">
        <v>1187</v>
      </c>
      <c r="D6985" t="s">
        <v>24</v>
      </c>
      <c r="E6985" t="s">
        <v>1760</v>
      </c>
      <c r="F6985">
        <v>0</v>
      </c>
      <c r="G6985">
        <v>7772907.4500000002</v>
      </c>
      <c r="H6985">
        <v>3348102.45</v>
      </c>
      <c r="I6985">
        <v>2</v>
      </c>
      <c r="J6985" t="s">
        <v>26</v>
      </c>
      <c r="K6985" t="str">
        <f>VLOOKUP(C6985,Customer!$A$2:$F$793,2,FALSE)</f>
        <v>United Kingdom</v>
      </c>
      <c r="L6985" t="str">
        <f>VLOOKUP($C6985,Customer!$A$2:$F$793,3,FALSE)</f>
        <v>England</v>
      </c>
      <c r="M6985" t="str">
        <f>VLOOKUP($C6985,Customer!$A$2:$F$793,4,FALSE)</f>
        <v>Ipswich</v>
      </c>
      <c r="N6985" t="str">
        <f>VLOOKUP($C6985,Customer!$A$2:$F$793,5,FALSE)</f>
        <v>North</v>
      </c>
      <c r="O6985" t="str">
        <f>VLOOKUP($C6985,Customer!$A$2:$F$793,6,FALSE)</f>
        <v>Corporate</v>
      </c>
      <c r="P6985" t="str">
        <f>VLOOKUP(E6985,Product!$B$2:$C$1811,2,FALSE)</f>
        <v>Technology</v>
      </c>
      <c r="Q6985" t="str">
        <f>VLOOKUP(E6985,CHOOSE({1,2},Product!$B$2:$B$1811,Product!$A$2:$A$1811),2,FALSE)</f>
        <v>Copiers</v>
      </c>
      <c r="R6985" t="str">
        <f t="shared" si="109"/>
        <v>AZ</v>
      </c>
    </row>
    <row r="6986" spans="1:18" x14ac:dyDescent="0.25">
      <c r="A6986" t="s">
        <v>6225</v>
      </c>
      <c r="B6986" s="35">
        <v>44807</v>
      </c>
      <c r="C6986" t="s">
        <v>2203</v>
      </c>
      <c r="D6986" t="s">
        <v>24</v>
      </c>
      <c r="E6986" t="s">
        <v>542</v>
      </c>
      <c r="F6986">
        <v>0</v>
      </c>
      <c r="G6986">
        <v>2463141.4500000002</v>
      </c>
      <c r="H6986">
        <v>73746.75</v>
      </c>
      <c r="I6986">
        <v>1</v>
      </c>
      <c r="J6986" t="s">
        <v>26</v>
      </c>
      <c r="K6986" t="str">
        <f>VLOOKUP(C6986,Customer!$A$2:$F$793,2,FALSE)</f>
        <v>Germany</v>
      </c>
      <c r="L6986" t="str">
        <f>VLOOKUP($C6986,Customer!$A$2:$F$793,3,FALSE)</f>
        <v>North Rhine-Westphalia</v>
      </c>
      <c r="M6986" t="str">
        <f>VLOOKUP($C6986,Customer!$A$2:$F$793,4,FALSE)</f>
        <v>Essen</v>
      </c>
      <c r="N6986" t="str">
        <f>VLOOKUP($C6986,Customer!$A$2:$F$793,5,FALSE)</f>
        <v>Central</v>
      </c>
      <c r="O6986" t="str">
        <f>VLOOKUP($C6986,Customer!$A$2:$F$793,6,FALSE)</f>
        <v>Consumer</v>
      </c>
      <c r="P6986" t="str">
        <f>VLOOKUP(E6986,Product!$B$2:$C$1811,2,FALSE)</f>
        <v>Technology</v>
      </c>
      <c r="Q6986" t="str">
        <f>VLOOKUP(E6986,CHOOSE({1,2},Product!$B$2:$B$1811,Product!$A$2:$A$1811),2,FALSE)</f>
        <v>Phones</v>
      </c>
      <c r="R6986" t="str">
        <f t="shared" si="109"/>
        <v>AZ</v>
      </c>
    </row>
    <row r="6987" spans="1:18" x14ac:dyDescent="0.25">
      <c r="A6987" t="s">
        <v>6227</v>
      </c>
      <c r="B6987" s="35">
        <v>44808</v>
      </c>
      <c r="C6987" t="s">
        <v>711</v>
      </c>
      <c r="D6987" t="s">
        <v>33</v>
      </c>
      <c r="E6987" t="s">
        <v>1064</v>
      </c>
      <c r="F6987">
        <v>0</v>
      </c>
      <c r="G6987">
        <v>8716865.8499999996</v>
      </c>
      <c r="H6987">
        <v>1740423.3</v>
      </c>
      <c r="I6987">
        <v>3</v>
      </c>
      <c r="J6987" t="s">
        <v>26</v>
      </c>
      <c r="K6987" t="str">
        <f>VLOOKUP(C6987,Customer!$A$2:$F$793,2,FALSE)</f>
        <v>Germany</v>
      </c>
      <c r="L6987" t="str">
        <f>VLOOKUP($C6987,Customer!$A$2:$F$793,3,FALSE)</f>
        <v>Rhineland-Palatinate</v>
      </c>
      <c r="M6987" t="str">
        <f>VLOOKUP($C6987,Customer!$A$2:$F$793,4,FALSE)</f>
        <v>Ludwigshafen am Rhein</v>
      </c>
      <c r="N6987" t="str">
        <f>VLOOKUP($C6987,Customer!$A$2:$F$793,5,FALSE)</f>
        <v>Central</v>
      </c>
      <c r="O6987" t="str">
        <f>VLOOKUP($C6987,Customer!$A$2:$F$793,6,FALSE)</f>
        <v>Corporate</v>
      </c>
      <c r="P6987" t="str">
        <f>VLOOKUP(E6987,Product!$B$2:$C$1811,2,FALSE)</f>
        <v>Office Supplies</v>
      </c>
      <c r="Q6987" t="str">
        <f>VLOOKUP(E6987,CHOOSE({1,2},Product!$B$2:$B$1811,Product!$A$2:$A$1811),2,FALSE)</f>
        <v>Storage</v>
      </c>
      <c r="R6987" t="str">
        <f t="shared" si="109"/>
        <v>AZ</v>
      </c>
    </row>
    <row r="6988" spans="1:18" x14ac:dyDescent="0.25">
      <c r="A6988" t="s">
        <v>6228</v>
      </c>
      <c r="B6988" s="35">
        <v>44808</v>
      </c>
      <c r="C6988" t="s">
        <v>2077</v>
      </c>
      <c r="D6988" t="s">
        <v>20</v>
      </c>
      <c r="E6988" t="s">
        <v>1236</v>
      </c>
      <c r="F6988">
        <v>0</v>
      </c>
      <c r="G6988">
        <v>1312692.1500000001</v>
      </c>
      <c r="H6988">
        <v>221240.25</v>
      </c>
      <c r="I6988">
        <v>3</v>
      </c>
      <c r="J6988" t="s">
        <v>22</v>
      </c>
      <c r="K6988" t="str">
        <f>VLOOKUP(C6988,Customer!$A$2:$F$793,2,FALSE)</f>
        <v>France</v>
      </c>
      <c r="L6988" t="str">
        <f>VLOOKUP($C6988,Customer!$A$2:$F$793,3,FALSE)</f>
        <v>Ile-de-France</v>
      </c>
      <c r="M6988" t="str">
        <f>VLOOKUP($C6988,Customer!$A$2:$F$793,4,FALSE)</f>
        <v>Issy-les-Moulineaux</v>
      </c>
      <c r="N6988" t="str">
        <f>VLOOKUP($C6988,Customer!$A$2:$F$793,5,FALSE)</f>
        <v>Central</v>
      </c>
      <c r="O6988" t="str">
        <f>VLOOKUP($C6988,Customer!$A$2:$F$793,6,FALSE)</f>
        <v>Corporate</v>
      </c>
      <c r="P6988" t="str">
        <f>VLOOKUP(E6988,Product!$B$2:$C$1811,2,FALSE)</f>
        <v>Office Supplies</v>
      </c>
      <c r="Q6988" t="str">
        <f>VLOOKUP(E6988,CHOOSE({1,2},Product!$B$2:$B$1811,Product!$A$2:$A$1811),2,FALSE)</f>
        <v>Binders</v>
      </c>
      <c r="R6988" t="str">
        <f t="shared" si="109"/>
        <v>AZ</v>
      </c>
    </row>
    <row r="6989" spans="1:18" x14ac:dyDescent="0.25">
      <c r="A6989" t="s">
        <v>6228</v>
      </c>
      <c r="B6989" s="35">
        <v>44808</v>
      </c>
      <c r="C6989" t="s">
        <v>2077</v>
      </c>
      <c r="D6989" t="s">
        <v>20</v>
      </c>
      <c r="E6989" t="s">
        <v>401</v>
      </c>
      <c r="F6989">
        <v>0.4</v>
      </c>
      <c r="G6989">
        <v>3495595.95</v>
      </c>
      <c r="H6989">
        <v>-1755172.6500000001</v>
      </c>
      <c r="I6989">
        <v>2</v>
      </c>
      <c r="J6989" t="s">
        <v>22</v>
      </c>
      <c r="K6989" t="str">
        <f>VLOOKUP(C6989,Customer!$A$2:$F$793,2,FALSE)</f>
        <v>France</v>
      </c>
      <c r="L6989" t="str">
        <f>VLOOKUP($C6989,Customer!$A$2:$F$793,3,FALSE)</f>
        <v>Ile-de-France</v>
      </c>
      <c r="M6989" t="str">
        <f>VLOOKUP($C6989,Customer!$A$2:$F$793,4,FALSE)</f>
        <v>Issy-les-Moulineaux</v>
      </c>
      <c r="N6989" t="str">
        <f>VLOOKUP($C6989,Customer!$A$2:$F$793,5,FALSE)</f>
        <v>Central</v>
      </c>
      <c r="O6989" t="str">
        <f>VLOOKUP($C6989,Customer!$A$2:$F$793,6,FALSE)</f>
        <v>Corporate</v>
      </c>
      <c r="P6989" t="str">
        <f>VLOOKUP(E6989,Product!$B$2:$C$1811,2,FALSE)</f>
        <v>Office Supplies</v>
      </c>
      <c r="Q6989" t="str">
        <f>VLOOKUP(E6989,CHOOSE({1,2},Product!$B$2:$B$1811,Product!$A$2:$A$1811),2,FALSE)</f>
        <v>Storage</v>
      </c>
      <c r="R6989" t="str">
        <f t="shared" si="109"/>
        <v>AZ</v>
      </c>
    </row>
    <row r="6990" spans="1:18" x14ac:dyDescent="0.25">
      <c r="A6990" t="s">
        <v>6227</v>
      </c>
      <c r="B6990" s="35">
        <v>44808</v>
      </c>
      <c r="C6990" t="s">
        <v>711</v>
      </c>
      <c r="D6990" t="s">
        <v>33</v>
      </c>
      <c r="E6990" t="s">
        <v>2421</v>
      </c>
      <c r="F6990">
        <v>0</v>
      </c>
      <c r="G6990">
        <v>7684411.3500000006</v>
      </c>
      <c r="H6990">
        <v>147493.5</v>
      </c>
      <c r="I6990">
        <v>7</v>
      </c>
      <c r="J6990" t="s">
        <v>22</v>
      </c>
      <c r="K6990" t="str">
        <f>VLOOKUP(C6990,Customer!$A$2:$F$793,2,FALSE)</f>
        <v>Germany</v>
      </c>
      <c r="L6990" t="str">
        <f>VLOOKUP($C6990,Customer!$A$2:$F$793,3,FALSE)</f>
        <v>Rhineland-Palatinate</v>
      </c>
      <c r="M6990" t="str">
        <f>VLOOKUP($C6990,Customer!$A$2:$F$793,4,FALSE)</f>
        <v>Ludwigshafen am Rhein</v>
      </c>
      <c r="N6990" t="str">
        <f>VLOOKUP($C6990,Customer!$A$2:$F$793,5,FALSE)</f>
        <v>Central</v>
      </c>
      <c r="O6990" t="str">
        <f>VLOOKUP($C6990,Customer!$A$2:$F$793,6,FALSE)</f>
        <v>Corporate</v>
      </c>
      <c r="P6990" t="str">
        <f>VLOOKUP(E6990,Product!$B$2:$C$1811,2,FALSE)</f>
        <v>Technology</v>
      </c>
      <c r="Q6990" t="str">
        <f>VLOOKUP(E6990,CHOOSE({1,2},Product!$B$2:$B$1811,Product!$A$2:$A$1811),2,FALSE)</f>
        <v>Phones</v>
      </c>
      <c r="R6990" t="str">
        <f t="shared" si="109"/>
        <v>AZ</v>
      </c>
    </row>
    <row r="6991" spans="1:18" x14ac:dyDescent="0.25">
      <c r="A6991" t="s">
        <v>6229</v>
      </c>
      <c r="B6991" s="35">
        <v>44808</v>
      </c>
      <c r="C6991" t="s">
        <v>2589</v>
      </c>
      <c r="D6991" t="s">
        <v>33</v>
      </c>
      <c r="E6991" t="s">
        <v>1099</v>
      </c>
      <c r="F6991">
        <v>0</v>
      </c>
      <c r="G6991">
        <v>693219.45000000007</v>
      </c>
      <c r="H6991">
        <v>235989.6</v>
      </c>
      <c r="I6991">
        <v>2</v>
      </c>
      <c r="J6991" t="s">
        <v>26</v>
      </c>
      <c r="K6991" t="str">
        <f>VLOOKUP(C6991,Customer!$A$2:$F$793,2,FALSE)</f>
        <v>United Kingdom</v>
      </c>
      <c r="L6991" t="str">
        <f>VLOOKUP($C6991,Customer!$A$2:$F$793,3,FALSE)</f>
        <v>England</v>
      </c>
      <c r="M6991" t="str">
        <f>VLOOKUP($C6991,Customer!$A$2:$F$793,4,FALSE)</f>
        <v>Hemel Hempstead</v>
      </c>
      <c r="N6991" t="str">
        <f>VLOOKUP($C6991,Customer!$A$2:$F$793,5,FALSE)</f>
        <v>North</v>
      </c>
      <c r="O6991" t="str">
        <f>VLOOKUP($C6991,Customer!$A$2:$F$793,6,FALSE)</f>
        <v>Consumer</v>
      </c>
      <c r="P6991" t="str">
        <f>VLOOKUP(E6991,Product!$B$2:$C$1811,2,FALSE)</f>
        <v>Office Supplies</v>
      </c>
      <c r="Q6991" t="str">
        <f>VLOOKUP(E6991,CHOOSE({1,2},Product!$B$2:$B$1811,Product!$A$2:$A$1811),2,FALSE)</f>
        <v>Art</v>
      </c>
      <c r="R6991" t="str">
        <f t="shared" si="109"/>
        <v>AZ</v>
      </c>
    </row>
    <row r="6992" spans="1:18" x14ac:dyDescent="0.25">
      <c r="A6992" t="s">
        <v>6230</v>
      </c>
      <c r="B6992" s="35">
        <v>44808</v>
      </c>
      <c r="C6992" t="s">
        <v>1096</v>
      </c>
      <c r="D6992" t="s">
        <v>24</v>
      </c>
      <c r="E6992" t="s">
        <v>2590</v>
      </c>
      <c r="F6992">
        <v>0</v>
      </c>
      <c r="G6992">
        <v>43171347.450000003</v>
      </c>
      <c r="H6992">
        <v>2153405.1</v>
      </c>
      <c r="I6992">
        <v>8</v>
      </c>
      <c r="J6992" t="s">
        <v>26</v>
      </c>
      <c r="K6992" t="str">
        <f>VLOOKUP(C6992,Customer!$A$2:$F$793,2,FALSE)</f>
        <v>United Kingdom</v>
      </c>
      <c r="L6992" t="str">
        <f>VLOOKUP($C6992,Customer!$A$2:$F$793,3,FALSE)</f>
        <v>England</v>
      </c>
      <c r="M6992" t="str">
        <f>VLOOKUP($C6992,Customer!$A$2:$F$793,4,FALSE)</f>
        <v>Newcastle upon Tyne</v>
      </c>
      <c r="N6992" t="str">
        <f>VLOOKUP($C6992,Customer!$A$2:$F$793,5,FALSE)</f>
        <v>North</v>
      </c>
      <c r="O6992" t="str">
        <f>VLOOKUP($C6992,Customer!$A$2:$F$793,6,FALSE)</f>
        <v>Consumer</v>
      </c>
      <c r="P6992" t="str">
        <f>VLOOKUP(E6992,Product!$B$2:$C$1811,2,FALSE)</f>
        <v>Furniture</v>
      </c>
      <c r="Q6992" t="str">
        <f>VLOOKUP(E6992,CHOOSE({1,2},Product!$B$2:$B$1811,Product!$A$2:$A$1811),2,FALSE)</f>
        <v>Bookcases</v>
      </c>
      <c r="R6992" t="str">
        <f t="shared" si="109"/>
        <v>AZ</v>
      </c>
    </row>
    <row r="6993" spans="1:18" x14ac:dyDescent="0.25">
      <c r="A6993" t="s">
        <v>6231</v>
      </c>
      <c r="B6993" s="35">
        <v>44808</v>
      </c>
      <c r="C6993" t="s">
        <v>416</v>
      </c>
      <c r="D6993" t="s">
        <v>24</v>
      </c>
      <c r="E6993" t="s">
        <v>489</v>
      </c>
      <c r="F6993">
        <v>0</v>
      </c>
      <c r="G6993">
        <v>766966.20000000007</v>
      </c>
      <c r="H6993">
        <v>265488.3</v>
      </c>
      <c r="I6993">
        <v>2</v>
      </c>
      <c r="J6993" t="s">
        <v>22</v>
      </c>
      <c r="K6993" t="str">
        <f>VLOOKUP(C6993,Customer!$A$2:$F$793,2,FALSE)</f>
        <v>Ireland</v>
      </c>
      <c r="L6993" t="str">
        <f>VLOOKUP($C6993,Customer!$A$2:$F$793,3,FALSE)</f>
        <v>Dublin</v>
      </c>
      <c r="M6993" t="str">
        <f>VLOOKUP($C6993,Customer!$A$2:$F$793,4,FALSE)</f>
        <v>Dublin</v>
      </c>
      <c r="N6993" t="str">
        <f>VLOOKUP($C6993,Customer!$A$2:$F$793,5,FALSE)</f>
        <v>North</v>
      </c>
      <c r="O6993" t="str">
        <f>VLOOKUP($C6993,Customer!$A$2:$F$793,6,FALSE)</f>
        <v>Consumer</v>
      </c>
      <c r="P6993" t="str">
        <f>VLOOKUP(E6993,Product!$B$2:$C$1811,2,FALSE)</f>
        <v>Office Supplies</v>
      </c>
      <c r="Q6993" t="str">
        <f>VLOOKUP(E6993,CHOOSE({1,2},Product!$B$2:$B$1811,Product!$A$2:$A$1811),2,FALSE)</f>
        <v>Art</v>
      </c>
      <c r="R6993" t="str">
        <f t="shared" si="109"/>
        <v>AZ</v>
      </c>
    </row>
    <row r="6994" spans="1:18" x14ac:dyDescent="0.25">
      <c r="A6994" t="s">
        <v>6230</v>
      </c>
      <c r="B6994" s="35">
        <v>44808</v>
      </c>
      <c r="C6994" t="s">
        <v>1096</v>
      </c>
      <c r="D6994" t="s">
        <v>24</v>
      </c>
      <c r="E6994" t="s">
        <v>2071</v>
      </c>
      <c r="F6994">
        <v>0</v>
      </c>
      <c r="G6994">
        <v>4336308.9000000004</v>
      </c>
      <c r="H6994">
        <v>914459.70000000007</v>
      </c>
      <c r="I6994">
        <v>9</v>
      </c>
      <c r="J6994" t="s">
        <v>22</v>
      </c>
      <c r="K6994" t="str">
        <f>VLOOKUP(C6994,Customer!$A$2:$F$793,2,FALSE)</f>
        <v>United Kingdom</v>
      </c>
      <c r="L6994" t="str">
        <f>VLOOKUP($C6994,Customer!$A$2:$F$793,3,FALSE)</f>
        <v>England</v>
      </c>
      <c r="M6994" t="str">
        <f>VLOOKUP($C6994,Customer!$A$2:$F$793,4,FALSE)</f>
        <v>Newcastle upon Tyne</v>
      </c>
      <c r="N6994" t="str">
        <f>VLOOKUP($C6994,Customer!$A$2:$F$793,5,FALSE)</f>
        <v>North</v>
      </c>
      <c r="O6994" t="str">
        <f>VLOOKUP($C6994,Customer!$A$2:$F$793,6,FALSE)</f>
        <v>Consumer</v>
      </c>
      <c r="P6994" t="str">
        <f>VLOOKUP(E6994,Product!$B$2:$C$1811,2,FALSE)</f>
        <v>Office Supplies</v>
      </c>
      <c r="Q6994" t="str">
        <f>VLOOKUP(E6994,CHOOSE({1,2},Product!$B$2:$B$1811,Product!$A$2:$A$1811),2,FALSE)</f>
        <v>Paper</v>
      </c>
      <c r="R6994" t="str">
        <f t="shared" si="109"/>
        <v>AZ</v>
      </c>
    </row>
    <row r="6995" spans="1:18" x14ac:dyDescent="0.25">
      <c r="A6995" t="s">
        <v>6232</v>
      </c>
      <c r="B6995" s="35">
        <v>44808</v>
      </c>
      <c r="C6995" t="s">
        <v>680</v>
      </c>
      <c r="D6995" t="s">
        <v>24</v>
      </c>
      <c r="E6995" t="s">
        <v>1520</v>
      </c>
      <c r="F6995">
        <v>0</v>
      </c>
      <c r="G6995">
        <v>1725673.95</v>
      </c>
      <c r="H6995">
        <v>781715.55</v>
      </c>
      <c r="I6995">
        <v>4</v>
      </c>
      <c r="J6995" t="s">
        <v>22</v>
      </c>
      <c r="K6995" t="str">
        <f>VLOOKUP(C6995,Customer!$A$2:$F$793,2,FALSE)</f>
        <v>France</v>
      </c>
      <c r="L6995" t="str">
        <f>VLOOKUP($C6995,Customer!$A$2:$F$793,3,FALSE)</f>
        <v>Ile-de-France</v>
      </c>
      <c r="M6995" t="str">
        <f>VLOOKUP($C6995,Customer!$A$2:$F$793,4,FALSE)</f>
        <v>Maisons-Alfort</v>
      </c>
      <c r="N6995" t="str">
        <f>VLOOKUP($C6995,Customer!$A$2:$F$793,5,FALSE)</f>
        <v>Central</v>
      </c>
      <c r="O6995" t="str">
        <f>VLOOKUP($C6995,Customer!$A$2:$F$793,6,FALSE)</f>
        <v>Corporate</v>
      </c>
      <c r="P6995" t="str">
        <f>VLOOKUP(E6995,Product!$B$2:$C$1811,2,FALSE)</f>
        <v>Technology</v>
      </c>
      <c r="Q6995" t="str">
        <f>VLOOKUP(E6995,CHOOSE({1,2},Product!$B$2:$B$1811,Product!$A$2:$A$1811),2,FALSE)</f>
        <v>Accessories</v>
      </c>
      <c r="R6995" t="str">
        <f t="shared" si="109"/>
        <v>AZ</v>
      </c>
    </row>
    <row r="6996" spans="1:18" x14ac:dyDescent="0.25">
      <c r="A6996" t="s">
        <v>6232</v>
      </c>
      <c r="B6996" s="35">
        <v>44808</v>
      </c>
      <c r="C6996" t="s">
        <v>680</v>
      </c>
      <c r="D6996" t="s">
        <v>24</v>
      </c>
      <c r="E6996" t="s">
        <v>1930</v>
      </c>
      <c r="F6996">
        <v>0</v>
      </c>
      <c r="G6996">
        <v>2448392.1</v>
      </c>
      <c r="H6996">
        <v>398232.45</v>
      </c>
      <c r="I6996">
        <v>3</v>
      </c>
      <c r="J6996" t="s">
        <v>22</v>
      </c>
      <c r="K6996" t="str">
        <f>VLOOKUP(C6996,Customer!$A$2:$F$793,2,FALSE)</f>
        <v>France</v>
      </c>
      <c r="L6996" t="str">
        <f>VLOOKUP($C6996,Customer!$A$2:$F$793,3,FALSE)</f>
        <v>Ile-de-France</v>
      </c>
      <c r="M6996" t="str">
        <f>VLOOKUP($C6996,Customer!$A$2:$F$793,4,FALSE)</f>
        <v>Maisons-Alfort</v>
      </c>
      <c r="N6996" t="str">
        <f>VLOOKUP($C6996,Customer!$A$2:$F$793,5,FALSE)</f>
        <v>Central</v>
      </c>
      <c r="O6996" t="str">
        <f>VLOOKUP($C6996,Customer!$A$2:$F$793,6,FALSE)</f>
        <v>Corporate</v>
      </c>
      <c r="P6996" t="str">
        <f>VLOOKUP(E6996,Product!$B$2:$C$1811,2,FALSE)</f>
        <v>Technology</v>
      </c>
      <c r="Q6996" t="str">
        <f>VLOOKUP(E6996,CHOOSE({1,2},Product!$B$2:$B$1811,Product!$A$2:$A$1811),2,FALSE)</f>
        <v>Accessories</v>
      </c>
      <c r="R6996" t="str">
        <f t="shared" si="109"/>
        <v>AZ</v>
      </c>
    </row>
    <row r="6997" spans="1:18" x14ac:dyDescent="0.25">
      <c r="A6997" t="s">
        <v>6230</v>
      </c>
      <c r="B6997" s="35">
        <v>44808</v>
      </c>
      <c r="C6997" t="s">
        <v>1096</v>
      </c>
      <c r="D6997" t="s">
        <v>24</v>
      </c>
      <c r="E6997" t="s">
        <v>2244</v>
      </c>
      <c r="F6997">
        <v>0.4</v>
      </c>
      <c r="G6997">
        <v>2949870</v>
      </c>
      <c r="H6997">
        <v>191741.55000000002</v>
      </c>
      <c r="I6997">
        <v>5</v>
      </c>
      <c r="J6997" t="s">
        <v>22</v>
      </c>
      <c r="K6997" t="str">
        <f>VLOOKUP(C6997,Customer!$A$2:$F$793,2,FALSE)</f>
        <v>United Kingdom</v>
      </c>
      <c r="L6997" t="str">
        <f>VLOOKUP($C6997,Customer!$A$2:$F$793,3,FALSE)</f>
        <v>England</v>
      </c>
      <c r="M6997" t="str">
        <f>VLOOKUP($C6997,Customer!$A$2:$F$793,4,FALSE)</f>
        <v>Newcastle upon Tyne</v>
      </c>
      <c r="N6997" t="str">
        <f>VLOOKUP($C6997,Customer!$A$2:$F$793,5,FALSE)</f>
        <v>North</v>
      </c>
      <c r="O6997" t="str">
        <f>VLOOKUP($C6997,Customer!$A$2:$F$793,6,FALSE)</f>
        <v>Consumer</v>
      </c>
      <c r="P6997" t="str">
        <f>VLOOKUP(E6997,Product!$B$2:$C$1811,2,FALSE)</f>
        <v>Technology</v>
      </c>
      <c r="Q6997" t="str">
        <f>VLOOKUP(E6997,CHOOSE({1,2},Product!$B$2:$B$1811,Product!$A$2:$A$1811),2,FALSE)</f>
        <v>Phones</v>
      </c>
      <c r="R6997" t="str">
        <f t="shared" si="109"/>
        <v>AZ</v>
      </c>
    </row>
    <row r="6998" spans="1:18" x14ac:dyDescent="0.25">
      <c r="A6998" t="s">
        <v>6233</v>
      </c>
      <c r="B6998" s="35">
        <v>44808</v>
      </c>
      <c r="C6998" t="s">
        <v>1463</v>
      </c>
      <c r="D6998" t="s">
        <v>24</v>
      </c>
      <c r="E6998" t="s">
        <v>1423</v>
      </c>
      <c r="F6998">
        <v>0.1</v>
      </c>
      <c r="G6998">
        <v>3967575.15</v>
      </c>
      <c r="H6998">
        <v>1238945.4000000001</v>
      </c>
      <c r="I6998">
        <v>2</v>
      </c>
      <c r="J6998" t="s">
        <v>22</v>
      </c>
      <c r="K6998" t="str">
        <f>VLOOKUP(C6998,Customer!$A$2:$F$793,2,FALSE)</f>
        <v>Netherlands</v>
      </c>
      <c r="L6998" t="str">
        <f>VLOOKUP($C6998,Customer!$A$2:$F$793,3,FALSE)</f>
        <v>North Holland</v>
      </c>
      <c r="M6998" t="str">
        <f>VLOOKUP($C6998,Customer!$A$2:$F$793,4,FALSE)</f>
        <v>Amsterdam</v>
      </c>
      <c r="N6998" t="str">
        <f>VLOOKUP($C6998,Customer!$A$2:$F$793,5,FALSE)</f>
        <v>Central</v>
      </c>
      <c r="O6998" t="str">
        <f>VLOOKUP($C6998,Customer!$A$2:$F$793,6,FALSE)</f>
        <v>Consumer</v>
      </c>
      <c r="P6998" t="str">
        <f>VLOOKUP(E6998,Product!$B$2:$C$1811,2,FALSE)</f>
        <v>Furniture</v>
      </c>
      <c r="Q6998" t="str">
        <f>VLOOKUP(E6998,CHOOSE({1,2},Product!$B$2:$B$1811,Product!$A$2:$A$1811),2,FALSE)</f>
        <v>Bookcases</v>
      </c>
      <c r="R6998" t="str">
        <f t="shared" si="109"/>
        <v>AZ</v>
      </c>
    </row>
    <row r="6999" spans="1:18" x14ac:dyDescent="0.25">
      <c r="A6999" t="s">
        <v>6234</v>
      </c>
      <c r="B6999" s="35">
        <v>44808</v>
      </c>
      <c r="C6999" t="s">
        <v>1209</v>
      </c>
      <c r="D6999" t="s">
        <v>24</v>
      </c>
      <c r="E6999" t="s">
        <v>1474</v>
      </c>
      <c r="F6999">
        <v>0</v>
      </c>
      <c r="G6999">
        <v>29793687</v>
      </c>
      <c r="H6999">
        <v>10427790.450000001</v>
      </c>
      <c r="I6999">
        <v>12</v>
      </c>
      <c r="J6999" t="s">
        <v>22</v>
      </c>
      <c r="K6999" t="str">
        <f>VLOOKUP(C6999,Customer!$A$2:$F$793,2,FALSE)</f>
        <v>Germany</v>
      </c>
      <c r="L6999" t="str">
        <f>VLOOKUP($C6999,Customer!$A$2:$F$793,3,FALSE)</f>
        <v>Hamburg</v>
      </c>
      <c r="M6999" t="str">
        <f>VLOOKUP($C6999,Customer!$A$2:$F$793,4,FALSE)</f>
        <v>Hamburg</v>
      </c>
      <c r="N6999" t="str">
        <f>VLOOKUP($C6999,Customer!$A$2:$F$793,5,FALSE)</f>
        <v>Central</v>
      </c>
      <c r="O6999" t="str">
        <f>VLOOKUP($C6999,Customer!$A$2:$F$793,6,FALSE)</f>
        <v>Home Office</v>
      </c>
      <c r="P6999" t="str">
        <f>VLOOKUP(E6999,Product!$B$2:$C$1811,2,FALSE)</f>
        <v>Furniture</v>
      </c>
      <c r="Q6999" t="str">
        <f>VLOOKUP(E6999,CHOOSE({1,2},Product!$B$2:$B$1811,Product!$A$2:$A$1811),2,FALSE)</f>
        <v>Bookcases</v>
      </c>
      <c r="R6999" t="str">
        <f t="shared" si="109"/>
        <v>AZ</v>
      </c>
    </row>
    <row r="7000" spans="1:18" x14ac:dyDescent="0.25">
      <c r="A7000" t="s">
        <v>6233</v>
      </c>
      <c r="B7000" s="35">
        <v>44808</v>
      </c>
      <c r="C7000" t="s">
        <v>1463</v>
      </c>
      <c r="D7000" t="s">
        <v>24</v>
      </c>
      <c r="E7000" t="s">
        <v>1546</v>
      </c>
      <c r="F7000">
        <v>0</v>
      </c>
      <c r="G7000">
        <v>3613590.75</v>
      </c>
      <c r="H7000">
        <v>619472.70000000007</v>
      </c>
      <c r="I7000">
        <v>9</v>
      </c>
      <c r="J7000" t="s">
        <v>22</v>
      </c>
      <c r="K7000" t="str">
        <f>VLOOKUP(C7000,Customer!$A$2:$F$793,2,FALSE)</f>
        <v>Netherlands</v>
      </c>
      <c r="L7000" t="str">
        <f>VLOOKUP($C7000,Customer!$A$2:$F$793,3,FALSE)</f>
        <v>North Holland</v>
      </c>
      <c r="M7000" t="str">
        <f>VLOOKUP($C7000,Customer!$A$2:$F$793,4,FALSE)</f>
        <v>Amsterdam</v>
      </c>
      <c r="N7000" t="str">
        <f>VLOOKUP($C7000,Customer!$A$2:$F$793,5,FALSE)</f>
        <v>Central</v>
      </c>
      <c r="O7000" t="str">
        <f>VLOOKUP($C7000,Customer!$A$2:$F$793,6,FALSE)</f>
        <v>Consumer</v>
      </c>
      <c r="P7000" t="str">
        <f>VLOOKUP(E7000,Product!$B$2:$C$1811,2,FALSE)</f>
        <v>Office Supplies</v>
      </c>
      <c r="Q7000" t="str">
        <f>VLOOKUP(E7000,CHOOSE({1,2},Product!$B$2:$B$1811,Product!$A$2:$A$1811),2,FALSE)</f>
        <v>Art</v>
      </c>
      <c r="R7000" t="str">
        <f t="shared" si="109"/>
        <v>AZ</v>
      </c>
    </row>
    <row r="7001" spans="1:18" x14ac:dyDescent="0.25">
      <c r="A7001" t="s">
        <v>6233</v>
      </c>
      <c r="B7001" s="35">
        <v>44808</v>
      </c>
      <c r="C7001" t="s">
        <v>1463</v>
      </c>
      <c r="D7001" t="s">
        <v>24</v>
      </c>
      <c r="E7001" t="s">
        <v>1518</v>
      </c>
      <c r="F7001">
        <v>0.1</v>
      </c>
      <c r="G7001">
        <v>2315647.9500000002</v>
      </c>
      <c r="H7001">
        <v>870211.65</v>
      </c>
      <c r="I7001">
        <v>3</v>
      </c>
      <c r="J7001" t="s">
        <v>26</v>
      </c>
      <c r="K7001" t="str">
        <f>VLOOKUP(C7001,Customer!$A$2:$F$793,2,FALSE)</f>
        <v>Netherlands</v>
      </c>
      <c r="L7001" t="str">
        <f>VLOOKUP($C7001,Customer!$A$2:$F$793,3,FALSE)</f>
        <v>North Holland</v>
      </c>
      <c r="M7001" t="str">
        <f>VLOOKUP($C7001,Customer!$A$2:$F$793,4,FALSE)</f>
        <v>Amsterdam</v>
      </c>
      <c r="N7001" t="str">
        <f>VLOOKUP($C7001,Customer!$A$2:$F$793,5,FALSE)</f>
        <v>Central</v>
      </c>
      <c r="O7001" t="str">
        <f>VLOOKUP($C7001,Customer!$A$2:$F$793,6,FALSE)</f>
        <v>Consumer</v>
      </c>
      <c r="P7001" t="str">
        <f>VLOOKUP(E7001,Product!$B$2:$C$1811,2,FALSE)</f>
        <v>Office Supplies</v>
      </c>
      <c r="Q7001" t="str">
        <f>VLOOKUP(E7001,CHOOSE({1,2},Product!$B$2:$B$1811,Product!$A$2:$A$1811),2,FALSE)</f>
        <v>Storage</v>
      </c>
      <c r="R7001" t="str">
        <f t="shared" si="109"/>
        <v>AZ</v>
      </c>
    </row>
    <row r="7002" spans="1:18" x14ac:dyDescent="0.25">
      <c r="A7002" t="s">
        <v>6235</v>
      </c>
      <c r="B7002" s="35">
        <v>44808</v>
      </c>
      <c r="C7002" t="s">
        <v>1673</v>
      </c>
      <c r="D7002" t="s">
        <v>24</v>
      </c>
      <c r="E7002" t="s">
        <v>2247</v>
      </c>
      <c r="F7002">
        <v>0.1</v>
      </c>
      <c r="G7002">
        <v>457229.85000000003</v>
      </c>
      <c r="H7002">
        <v>-29498.7</v>
      </c>
      <c r="I7002">
        <v>2</v>
      </c>
      <c r="J7002" t="s">
        <v>26</v>
      </c>
      <c r="K7002" t="str">
        <f>VLOOKUP(C7002,Customer!$A$2:$F$793,2,FALSE)</f>
        <v>Finland</v>
      </c>
      <c r="L7002" t="str">
        <f>VLOOKUP($C7002,Customer!$A$2:$F$793,3,FALSE)</f>
        <v>Uusimaa</v>
      </c>
      <c r="M7002" t="str">
        <f>VLOOKUP($C7002,Customer!$A$2:$F$793,4,FALSE)</f>
        <v>Espoo</v>
      </c>
      <c r="N7002" t="str">
        <f>VLOOKUP($C7002,Customer!$A$2:$F$793,5,FALSE)</f>
        <v>North</v>
      </c>
      <c r="O7002" t="str">
        <f>VLOOKUP($C7002,Customer!$A$2:$F$793,6,FALSE)</f>
        <v>Corporate</v>
      </c>
      <c r="P7002" t="str">
        <f>VLOOKUP(E7002,Product!$B$2:$C$1811,2,FALSE)</f>
        <v>Office Supplies</v>
      </c>
      <c r="Q7002" t="str">
        <f>VLOOKUP(E7002,CHOOSE({1,2},Product!$B$2:$B$1811,Product!$A$2:$A$1811),2,FALSE)</f>
        <v>Storage</v>
      </c>
      <c r="R7002" t="str">
        <f t="shared" si="109"/>
        <v>BN</v>
      </c>
    </row>
    <row r="7003" spans="1:18" x14ac:dyDescent="0.25">
      <c r="A7003" t="s">
        <v>6236</v>
      </c>
      <c r="B7003" s="35">
        <v>44808</v>
      </c>
      <c r="C7003" t="s">
        <v>1789</v>
      </c>
      <c r="D7003" t="s">
        <v>24</v>
      </c>
      <c r="E7003" t="s">
        <v>1297</v>
      </c>
      <c r="F7003">
        <v>0</v>
      </c>
      <c r="G7003">
        <v>368733.75</v>
      </c>
      <c r="H7003">
        <v>29498.7</v>
      </c>
      <c r="I7003">
        <v>2</v>
      </c>
      <c r="J7003" t="s">
        <v>22</v>
      </c>
      <c r="K7003" t="str">
        <f>VLOOKUP(C7003,Customer!$A$2:$F$793,2,FALSE)</f>
        <v>United Kingdom</v>
      </c>
      <c r="L7003" t="str">
        <f>VLOOKUP($C7003,Customer!$A$2:$F$793,3,FALSE)</f>
        <v>England</v>
      </c>
      <c r="M7003" t="str">
        <f>VLOOKUP($C7003,Customer!$A$2:$F$793,4,FALSE)</f>
        <v>London</v>
      </c>
      <c r="N7003" t="str">
        <f>VLOOKUP($C7003,Customer!$A$2:$F$793,5,FALSE)</f>
        <v>North</v>
      </c>
      <c r="O7003" t="str">
        <f>VLOOKUP($C7003,Customer!$A$2:$F$793,6,FALSE)</f>
        <v>Corporate</v>
      </c>
      <c r="P7003" t="str">
        <f>VLOOKUP(E7003,Product!$B$2:$C$1811,2,FALSE)</f>
        <v>Office Supplies</v>
      </c>
      <c r="Q7003" t="str">
        <f>VLOOKUP(E7003,CHOOSE({1,2},Product!$B$2:$B$1811,Product!$A$2:$A$1811),2,FALSE)</f>
        <v>Binders</v>
      </c>
      <c r="R7003" t="str">
        <f t="shared" si="109"/>
        <v>AZ</v>
      </c>
    </row>
    <row r="7004" spans="1:18" x14ac:dyDescent="0.25">
      <c r="A7004" t="s">
        <v>6237</v>
      </c>
      <c r="B7004" s="35">
        <v>44809</v>
      </c>
      <c r="C7004" t="s">
        <v>32</v>
      </c>
      <c r="D7004" t="s">
        <v>51</v>
      </c>
      <c r="E7004" t="s">
        <v>291</v>
      </c>
      <c r="F7004">
        <v>0.5</v>
      </c>
      <c r="G7004">
        <v>103245.45</v>
      </c>
      <c r="H7004">
        <v>-44248.05</v>
      </c>
      <c r="I7004">
        <v>2</v>
      </c>
      <c r="J7004" t="s">
        <v>22</v>
      </c>
      <c r="K7004" t="str">
        <f>VLOOKUP(C7004,Customer!$A$2:$F$793,2,FALSE)</f>
        <v>France</v>
      </c>
      <c r="L7004" t="str">
        <f>VLOOKUP($C7004,Customer!$A$2:$F$793,3,FALSE)</f>
        <v>Auvergne-Rhône-Alpes</v>
      </c>
      <c r="M7004" t="str">
        <f>VLOOKUP($C7004,Customer!$A$2:$F$793,4,FALSE)</f>
        <v>Echirolles</v>
      </c>
      <c r="N7004" t="str">
        <f>VLOOKUP($C7004,Customer!$A$2:$F$793,5,FALSE)</f>
        <v>Central</v>
      </c>
      <c r="O7004" t="str">
        <f>VLOOKUP($C7004,Customer!$A$2:$F$793,6,FALSE)</f>
        <v>Home Office</v>
      </c>
      <c r="P7004" t="str">
        <f>VLOOKUP(E7004,Product!$B$2:$C$1811,2,FALSE)</f>
        <v>Office Supplies</v>
      </c>
      <c r="Q7004" t="str">
        <f>VLOOKUP(E7004,CHOOSE({1,2},Product!$B$2:$B$1811,Product!$A$2:$A$1811),2,FALSE)</f>
        <v>Labels</v>
      </c>
      <c r="R7004" t="str">
        <f t="shared" si="109"/>
        <v>BN</v>
      </c>
    </row>
    <row r="7005" spans="1:18" x14ac:dyDescent="0.25">
      <c r="A7005" t="s">
        <v>6237</v>
      </c>
      <c r="B7005" s="35">
        <v>44809</v>
      </c>
      <c r="C7005" t="s">
        <v>32</v>
      </c>
      <c r="D7005" t="s">
        <v>51</v>
      </c>
      <c r="E7005" t="s">
        <v>1206</v>
      </c>
      <c r="F7005">
        <v>0.5</v>
      </c>
      <c r="G7005">
        <v>4823037.45</v>
      </c>
      <c r="H7005">
        <v>-575224.65</v>
      </c>
      <c r="I7005">
        <v>1</v>
      </c>
      <c r="J7005" t="s">
        <v>26</v>
      </c>
      <c r="K7005" t="str">
        <f>VLOOKUP(C7005,Customer!$A$2:$F$793,2,FALSE)</f>
        <v>France</v>
      </c>
      <c r="L7005" t="str">
        <f>VLOOKUP($C7005,Customer!$A$2:$F$793,3,FALSE)</f>
        <v>Auvergne-Rhône-Alpes</v>
      </c>
      <c r="M7005" t="str">
        <f>VLOOKUP($C7005,Customer!$A$2:$F$793,4,FALSE)</f>
        <v>Echirolles</v>
      </c>
      <c r="N7005" t="str">
        <f>VLOOKUP($C7005,Customer!$A$2:$F$793,5,FALSE)</f>
        <v>Central</v>
      </c>
      <c r="O7005" t="str">
        <f>VLOOKUP($C7005,Customer!$A$2:$F$793,6,FALSE)</f>
        <v>Home Office</v>
      </c>
      <c r="P7005" t="str">
        <f>VLOOKUP(E7005,Product!$B$2:$C$1811,2,FALSE)</f>
        <v>Technology</v>
      </c>
      <c r="Q7005" t="str">
        <f>VLOOKUP(E7005,CHOOSE({1,2},Product!$B$2:$B$1811,Product!$A$2:$A$1811),2,FALSE)</f>
        <v>Phones</v>
      </c>
      <c r="R7005" t="str">
        <f t="shared" si="109"/>
        <v>BN</v>
      </c>
    </row>
    <row r="7006" spans="1:18" x14ac:dyDescent="0.25">
      <c r="A7006" t="s">
        <v>6238</v>
      </c>
      <c r="B7006" s="35">
        <v>44809</v>
      </c>
      <c r="C7006" t="s">
        <v>383</v>
      </c>
      <c r="D7006" t="s">
        <v>33</v>
      </c>
      <c r="E7006" t="s">
        <v>285</v>
      </c>
      <c r="F7006">
        <v>0</v>
      </c>
      <c r="G7006">
        <v>707968.8</v>
      </c>
      <c r="H7006">
        <v>29498.7</v>
      </c>
      <c r="I7006">
        <v>3</v>
      </c>
      <c r="J7006" t="s">
        <v>22</v>
      </c>
      <c r="K7006" t="str">
        <f>VLOOKUP(C7006,Customer!$A$2:$F$793,2,FALSE)</f>
        <v>France</v>
      </c>
      <c r="L7006" t="str">
        <f>VLOOKUP($C7006,Customer!$A$2:$F$793,3,FALSE)</f>
        <v>Provence-Alpes-Côte d'Azur</v>
      </c>
      <c r="M7006" t="str">
        <f>VLOOKUP($C7006,Customer!$A$2:$F$793,4,FALSE)</f>
        <v>Marseille</v>
      </c>
      <c r="N7006" t="str">
        <f>VLOOKUP($C7006,Customer!$A$2:$F$793,5,FALSE)</f>
        <v>Central</v>
      </c>
      <c r="O7006" t="str">
        <f>VLOOKUP($C7006,Customer!$A$2:$F$793,6,FALSE)</f>
        <v>Consumer</v>
      </c>
      <c r="P7006" t="str">
        <f>VLOOKUP(E7006,Product!$B$2:$C$1811,2,FALSE)</f>
        <v>Office Supplies</v>
      </c>
      <c r="Q7006" t="str">
        <f>VLOOKUP(E7006,CHOOSE({1,2},Product!$B$2:$B$1811,Product!$A$2:$A$1811),2,FALSE)</f>
        <v>Art</v>
      </c>
      <c r="R7006" t="str">
        <f t="shared" si="109"/>
        <v>AZ</v>
      </c>
    </row>
    <row r="7007" spans="1:18" x14ac:dyDescent="0.25">
      <c r="A7007" t="s">
        <v>6238</v>
      </c>
      <c r="B7007" s="35">
        <v>44809</v>
      </c>
      <c r="C7007" t="s">
        <v>383</v>
      </c>
      <c r="D7007" t="s">
        <v>33</v>
      </c>
      <c r="E7007" t="s">
        <v>82</v>
      </c>
      <c r="F7007">
        <v>0</v>
      </c>
      <c r="G7007">
        <v>191741.55000000002</v>
      </c>
      <c r="H7007">
        <v>44248.05</v>
      </c>
      <c r="I7007">
        <v>1</v>
      </c>
      <c r="J7007" t="s">
        <v>22</v>
      </c>
      <c r="K7007" t="str">
        <f>VLOOKUP(C7007,Customer!$A$2:$F$793,2,FALSE)</f>
        <v>France</v>
      </c>
      <c r="L7007" t="str">
        <f>VLOOKUP($C7007,Customer!$A$2:$F$793,3,FALSE)</f>
        <v>Provence-Alpes-Côte d'Azur</v>
      </c>
      <c r="M7007" t="str">
        <f>VLOOKUP($C7007,Customer!$A$2:$F$793,4,FALSE)</f>
        <v>Marseille</v>
      </c>
      <c r="N7007" t="str">
        <f>VLOOKUP($C7007,Customer!$A$2:$F$793,5,FALSE)</f>
        <v>Central</v>
      </c>
      <c r="O7007" t="str">
        <f>VLOOKUP($C7007,Customer!$A$2:$F$793,6,FALSE)</f>
        <v>Consumer</v>
      </c>
      <c r="P7007" t="str">
        <f>VLOOKUP(E7007,Product!$B$2:$C$1811,2,FALSE)</f>
        <v>Office Supplies</v>
      </c>
      <c r="Q7007" t="str">
        <f>VLOOKUP(E7007,CHOOSE({1,2},Product!$B$2:$B$1811,Product!$A$2:$A$1811),2,FALSE)</f>
        <v>Fasteners</v>
      </c>
      <c r="R7007" t="str">
        <f t="shared" si="109"/>
        <v>AZ</v>
      </c>
    </row>
    <row r="7008" spans="1:18" x14ac:dyDescent="0.25">
      <c r="A7008" t="s">
        <v>6238</v>
      </c>
      <c r="B7008" s="35">
        <v>44809</v>
      </c>
      <c r="C7008" t="s">
        <v>383</v>
      </c>
      <c r="D7008" t="s">
        <v>33</v>
      </c>
      <c r="E7008" t="s">
        <v>1198</v>
      </c>
      <c r="F7008">
        <v>0.1</v>
      </c>
      <c r="G7008">
        <v>3392350.5</v>
      </c>
      <c r="H7008">
        <v>73746.75</v>
      </c>
      <c r="I7008">
        <v>2</v>
      </c>
      <c r="J7008" t="s">
        <v>22</v>
      </c>
      <c r="K7008" t="str">
        <f>VLOOKUP(C7008,Customer!$A$2:$F$793,2,FALSE)</f>
        <v>France</v>
      </c>
      <c r="L7008" t="str">
        <f>VLOOKUP($C7008,Customer!$A$2:$F$793,3,FALSE)</f>
        <v>Provence-Alpes-Côte d'Azur</v>
      </c>
      <c r="M7008" t="str">
        <f>VLOOKUP($C7008,Customer!$A$2:$F$793,4,FALSE)</f>
        <v>Marseille</v>
      </c>
      <c r="N7008" t="str">
        <f>VLOOKUP($C7008,Customer!$A$2:$F$793,5,FALSE)</f>
        <v>Central</v>
      </c>
      <c r="O7008" t="str">
        <f>VLOOKUP($C7008,Customer!$A$2:$F$793,6,FALSE)</f>
        <v>Consumer</v>
      </c>
      <c r="P7008" t="str">
        <f>VLOOKUP(E7008,Product!$B$2:$C$1811,2,FALSE)</f>
        <v>Office Supplies</v>
      </c>
      <c r="Q7008" t="str">
        <f>VLOOKUP(E7008,CHOOSE({1,2},Product!$B$2:$B$1811,Product!$A$2:$A$1811),2,FALSE)</f>
        <v>Storage</v>
      </c>
      <c r="R7008" t="str">
        <f t="shared" si="109"/>
        <v>AZ</v>
      </c>
    </row>
    <row r="7009" spans="1:18" x14ac:dyDescent="0.25">
      <c r="A7009" t="s">
        <v>6239</v>
      </c>
      <c r="B7009" s="35">
        <v>44809</v>
      </c>
      <c r="C7009" t="s">
        <v>423</v>
      </c>
      <c r="D7009" t="s">
        <v>24</v>
      </c>
      <c r="E7009" t="s">
        <v>1353</v>
      </c>
      <c r="F7009">
        <v>0.1</v>
      </c>
      <c r="G7009">
        <v>5693249.1000000006</v>
      </c>
      <c r="H7009">
        <v>1327441.5</v>
      </c>
      <c r="I7009">
        <v>7</v>
      </c>
      <c r="J7009" t="s">
        <v>22</v>
      </c>
      <c r="K7009" t="str">
        <f>VLOOKUP(C7009,Customer!$A$2:$F$793,2,FALSE)</f>
        <v>Netherlands</v>
      </c>
      <c r="L7009" t="str">
        <f>VLOOKUP($C7009,Customer!$A$2:$F$793,3,FALSE)</f>
        <v>South Holland</v>
      </c>
      <c r="M7009" t="str">
        <f>VLOOKUP($C7009,Customer!$A$2:$F$793,4,FALSE)</f>
        <v>Rotterdam</v>
      </c>
      <c r="N7009" t="str">
        <f>VLOOKUP($C7009,Customer!$A$2:$F$793,5,FALSE)</f>
        <v>Central</v>
      </c>
      <c r="O7009" t="str">
        <f>VLOOKUP($C7009,Customer!$A$2:$F$793,6,FALSE)</f>
        <v>Consumer</v>
      </c>
      <c r="P7009" t="str">
        <f>VLOOKUP(E7009,Product!$B$2:$C$1811,2,FALSE)</f>
        <v>Office Supplies</v>
      </c>
      <c r="Q7009" t="str">
        <f>VLOOKUP(E7009,CHOOSE({1,2},Product!$B$2:$B$1811,Product!$A$2:$A$1811),2,FALSE)</f>
        <v>Storage</v>
      </c>
      <c r="R7009" t="str">
        <f t="shared" si="109"/>
        <v>AZ</v>
      </c>
    </row>
    <row r="7010" spans="1:18" x14ac:dyDescent="0.25">
      <c r="A7010" t="s">
        <v>6240</v>
      </c>
      <c r="B7010" s="35">
        <v>44809</v>
      </c>
      <c r="C7010" t="s">
        <v>711</v>
      </c>
      <c r="D7010" t="s">
        <v>24</v>
      </c>
      <c r="E7010" t="s">
        <v>1089</v>
      </c>
      <c r="F7010">
        <v>0</v>
      </c>
      <c r="G7010">
        <v>1430686.95</v>
      </c>
      <c r="H7010">
        <v>339235.05</v>
      </c>
      <c r="I7010">
        <v>7</v>
      </c>
      <c r="J7010" t="s">
        <v>26</v>
      </c>
      <c r="K7010" t="str">
        <f>VLOOKUP(C7010,Customer!$A$2:$F$793,2,FALSE)</f>
        <v>Germany</v>
      </c>
      <c r="L7010" t="str">
        <f>VLOOKUP($C7010,Customer!$A$2:$F$793,3,FALSE)</f>
        <v>Rhineland-Palatinate</v>
      </c>
      <c r="M7010" t="str">
        <f>VLOOKUP($C7010,Customer!$A$2:$F$793,4,FALSE)</f>
        <v>Ludwigshafen am Rhein</v>
      </c>
      <c r="N7010" t="str">
        <f>VLOOKUP($C7010,Customer!$A$2:$F$793,5,FALSE)</f>
        <v>Central</v>
      </c>
      <c r="O7010" t="str">
        <f>VLOOKUP($C7010,Customer!$A$2:$F$793,6,FALSE)</f>
        <v>Corporate</v>
      </c>
      <c r="P7010" t="str">
        <f>VLOOKUP(E7010,Product!$B$2:$C$1811,2,FALSE)</f>
        <v>Office Supplies</v>
      </c>
      <c r="Q7010" t="str">
        <f>VLOOKUP(E7010,CHOOSE({1,2},Product!$B$2:$B$1811,Product!$A$2:$A$1811),2,FALSE)</f>
        <v>Fasteners</v>
      </c>
      <c r="R7010" t="str">
        <f t="shared" si="109"/>
        <v>AZ</v>
      </c>
    </row>
    <row r="7011" spans="1:18" x14ac:dyDescent="0.25">
      <c r="A7011" t="s">
        <v>6241</v>
      </c>
      <c r="B7011" s="35">
        <v>44809</v>
      </c>
      <c r="C7011" t="s">
        <v>265</v>
      </c>
      <c r="D7011" t="s">
        <v>24</v>
      </c>
      <c r="E7011" t="s">
        <v>241</v>
      </c>
      <c r="F7011">
        <v>0</v>
      </c>
      <c r="G7011">
        <v>1430686.95</v>
      </c>
      <c r="H7011">
        <v>250738.95</v>
      </c>
      <c r="I7011">
        <v>2</v>
      </c>
      <c r="J7011" t="s">
        <v>22</v>
      </c>
      <c r="K7011" t="str">
        <f>VLOOKUP(C7011,Customer!$A$2:$F$793,2,FALSE)</f>
        <v>France</v>
      </c>
      <c r="L7011" t="str">
        <f>VLOOKUP($C7011,Customer!$A$2:$F$793,3,FALSE)</f>
        <v>Aquitaine-Limousin-Poitou-Charentes</v>
      </c>
      <c r="M7011" t="str">
        <f>VLOOKUP($C7011,Customer!$A$2:$F$793,4,FALSE)</f>
        <v>Pessac</v>
      </c>
      <c r="N7011" t="str">
        <f>VLOOKUP($C7011,Customer!$A$2:$F$793,5,FALSE)</f>
        <v>Central</v>
      </c>
      <c r="O7011" t="str">
        <f>VLOOKUP($C7011,Customer!$A$2:$F$793,6,FALSE)</f>
        <v>Consumer</v>
      </c>
      <c r="P7011" t="str">
        <f>VLOOKUP(E7011,Product!$B$2:$C$1811,2,FALSE)</f>
        <v>Office Supplies</v>
      </c>
      <c r="Q7011" t="str">
        <f>VLOOKUP(E7011,CHOOSE({1,2},Product!$B$2:$B$1811,Product!$A$2:$A$1811),2,FALSE)</f>
        <v>Art</v>
      </c>
      <c r="R7011" t="str">
        <f t="shared" si="109"/>
        <v>BN</v>
      </c>
    </row>
    <row r="7012" spans="1:18" x14ac:dyDescent="0.25">
      <c r="A7012" t="s">
        <v>6241</v>
      </c>
      <c r="B7012" s="35">
        <v>44809</v>
      </c>
      <c r="C7012" t="s">
        <v>265</v>
      </c>
      <c r="D7012" t="s">
        <v>24</v>
      </c>
      <c r="E7012" t="s">
        <v>324</v>
      </c>
      <c r="F7012">
        <v>0</v>
      </c>
      <c r="G7012">
        <v>2197653.15</v>
      </c>
      <c r="H7012">
        <v>530976.6</v>
      </c>
      <c r="I7012">
        <v>3</v>
      </c>
      <c r="J7012" t="s">
        <v>22</v>
      </c>
      <c r="K7012" t="str">
        <f>VLOOKUP(C7012,Customer!$A$2:$F$793,2,FALSE)</f>
        <v>France</v>
      </c>
      <c r="L7012" t="str">
        <f>VLOOKUP($C7012,Customer!$A$2:$F$793,3,FALSE)</f>
        <v>Aquitaine-Limousin-Poitou-Charentes</v>
      </c>
      <c r="M7012" t="str">
        <f>VLOOKUP($C7012,Customer!$A$2:$F$793,4,FALSE)</f>
        <v>Pessac</v>
      </c>
      <c r="N7012" t="str">
        <f>VLOOKUP($C7012,Customer!$A$2:$F$793,5,FALSE)</f>
        <v>Central</v>
      </c>
      <c r="O7012" t="str">
        <f>VLOOKUP($C7012,Customer!$A$2:$F$793,6,FALSE)</f>
        <v>Consumer</v>
      </c>
      <c r="P7012" t="str">
        <f>VLOOKUP(E7012,Product!$B$2:$C$1811,2,FALSE)</f>
        <v>Office Supplies</v>
      </c>
      <c r="Q7012" t="str">
        <f>VLOOKUP(E7012,CHOOSE({1,2},Product!$B$2:$B$1811,Product!$A$2:$A$1811),2,FALSE)</f>
        <v>Art</v>
      </c>
      <c r="R7012" t="str">
        <f t="shared" si="109"/>
        <v>BN</v>
      </c>
    </row>
    <row r="7013" spans="1:18" x14ac:dyDescent="0.25">
      <c r="A7013" t="s">
        <v>6241</v>
      </c>
      <c r="B7013" s="35">
        <v>44809</v>
      </c>
      <c r="C7013" t="s">
        <v>265</v>
      </c>
      <c r="D7013" t="s">
        <v>24</v>
      </c>
      <c r="E7013" t="s">
        <v>1137</v>
      </c>
      <c r="F7013">
        <v>0</v>
      </c>
      <c r="G7013">
        <v>457229.85000000003</v>
      </c>
      <c r="H7013">
        <v>147493.5</v>
      </c>
      <c r="I7013">
        <v>3</v>
      </c>
      <c r="J7013" t="s">
        <v>26</v>
      </c>
      <c r="K7013" t="str">
        <f>VLOOKUP(C7013,Customer!$A$2:$F$793,2,FALSE)</f>
        <v>France</v>
      </c>
      <c r="L7013" t="str">
        <f>VLOOKUP($C7013,Customer!$A$2:$F$793,3,FALSE)</f>
        <v>Aquitaine-Limousin-Poitou-Charentes</v>
      </c>
      <c r="M7013" t="str">
        <f>VLOOKUP($C7013,Customer!$A$2:$F$793,4,FALSE)</f>
        <v>Pessac</v>
      </c>
      <c r="N7013" t="str">
        <f>VLOOKUP($C7013,Customer!$A$2:$F$793,5,FALSE)</f>
        <v>Central</v>
      </c>
      <c r="O7013" t="str">
        <f>VLOOKUP($C7013,Customer!$A$2:$F$793,6,FALSE)</f>
        <v>Consumer</v>
      </c>
      <c r="P7013" t="str">
        <f>VLOOKUP(E7013,Product!$B$2:$C$1811,2,FALSE)</f>
        <v>Office Supplies</v>
      </c>
      <c r="Q7013" t="str">
        <f>VLOOKUP(E7013,CHOOSE({1,2},Product!$B$2:$B$1811,Product!$A$2:$A$1811),2,FALSE)</f>
        <v>Labels</v>
      </c>
      <c r="R7013" t="str">
        <f t="shared" si="109"/>
        <v>BN</v>
      </c>
    </row>
    <row r="7014" spans="1:18" x14ac:dyDescent="0.25">
      <c r="A7014" t="s">
        <v>6241</v>
      </c>
      <c r="B7014" s="35">
        <v>44809</v>
      </c>
      <c r="C7014" t="s">
        <v>265</v>
      </c>
      <c r="D7014" t="s">
        <v>24</v>
      </c>
      <c r="E7014" t="s">
        <v>66</v>
      </c>
      <c r="F7014">
        <v>0.1</v>
      </c>
      <c r="G7014">
        <v>10531035.9</v>
      </c>
      <c r="H7014">
        <v>825963.6</v>
      </c>
      <c r="I7014">
        <v>4</v>
      </c>
      <c r="J7014" t="s">
        <v>26</v>
      </c>
      <c r="K7014" t="str">
        <f>VLOOKUP(C7014,Customer!$A$2:$F$793,2,FALSE)</f>
        <v>France</v>
      </c>
      <c r="L7014" t="str">
        <f>VLOOKUP($C7014,Customer!$A$2:$F$793,3,FALSE)</f>
        <v>Aquitaine-Limousin-Poitou-Charentes</v>
      </c>
      <c r="M7014" t="str">
        <f>VLOOKUP($C7014,Customer!$A$2:$F$793,4,FALSE)</f>
        <v>Pessac</v>
      </c>
      <c r="N7014" t="str">
        <f>VLOOKUP($C7014,Customer!$A$2:$F$793,5,FALSE)</f>
        <v>Central</v>
      </c>
      <c r="O7014" t="str">
        <f>VLOOKUP($C7014,Customer!$A$2:$F$793,6,FALSE)</f>
        <v>Consumer</v>
      </c>
      <c r="P7014" t="str">
        <f>VLOOKUP(E7014,Product!$B$2:$C$1811,2,FALSE)</f>
        <v>Office Supplies</v>
      </c>
      <c r="Q7014" t="str">
        <f>VLOOKUP(E7014,CHOOSE({1,2},Product!$B$2:$B$1811,Product!$A$2:$A$1811),2,FALSE)</f>
        <v>Storage</v>
      </c>
      <c r="R7014" t="str">
        <f t="shared" si="109"/>
        <v>BN</v>
      </c>
    </row>
    <row r="7015" spans="1:18" x14ac:dyDescent="0.25">
      <c r="A7015" t="s">
        <v>6242</v>
      </c>
      <c r="B7015" s="35">
        <v>44810</v>
      </c>
      <c r="C7015" t="s">
        <v>676</v>
      </c>
      <c r="D7015" t="s">
        <v>51</v>
      </c>
      <c r="E7015" t="s">
        <v>1017</v>
      </c>
      <c r="F7015">
        <v>0</v>
      </c>
      <c r="G7015">
        <v>19292149.800000001</v>
      </c>
      <c r="H7015">
        <v>7905651.6000000006</v>
      </c>
      <c r="I7015">
        <v>3</v>
      </c>
      <c r="J7015" t="s">
        <v>26</v>
      </c>
      <c r="K7015" t="str">
        <f>VLOOKUP(C7015,Customer!$A$2:$F$793,2,FALSE)</f>
        <v>France</v>
      </c>
      <c r="L7015" t="str">
        <f>VLOOKUP($C7015,Customer!$A$2:$F$793,3,FALSE)</f>
        <v>Aquitaine-Limousin-Poitou-Charentes</v>
      </c>
      <c r="M7015" t="str">
        <f>VLOOKUP($C7015,Customer!$A$2:$F$793,4,FALSE)</f>
        <v>Talence</v>
      </c>
      <c r="N7015" t="str">
        <f>VLOOKUP($C7015,Customer!$A$2:$F$793,5,FALSE)</f>
        <v>Central</v>
      </c>
      <c r="O7015" t="str">
        <f>VLOOKUP($C7015,Customer!$A$2:$F$793,6,FALSE)</f>
        <v>Home Office</v>
      </c>
      <c r="P7015" t="str">
        <f>VLOOKUP(E7015,Product!$B$2:$C$1811,2,FALSE)</f>
        <v>Furniture</v>
      </c>
      <c r="Q7015" t="str">
        <f>VLOOKUP(E7015,CHOOSE({1,2},Product!$B$2:$B$1811,Product!$A$2:$A$1811),2,FALSE)</f>
        <v>Bookcases</v>
      </c>
      <c r="R7015" t="str">
        <f t="shared" si="109"/>
        <v>AZ</v>
      </c>
    </row>
    <row r="7016" spans="1:18" x14ac:dyDescent="0.25">
      <c r="A7016" t="s">
        <v>6242</v>
      </c>
      <c r="B7016" s="35">
        <v>44810</v>
      </c>
      <c r="C7016" t="s">
        <v>676</v>
      </c>
      <c r="D7016" t="s">
        <v>51</v>
      </c>
      <c r="E7016" t="s">
        <v>1799</v>
      </c>
      <c r="F7016">
        <v>0.6</v>
      </c>
      <c r="G7016">
        <v>3185859.6</v>
      </c>
      <c r="H7016">
        <v>-1991162.25</v>
      </c>
      <c r="I7016">
        <v>3</v>
      </c>
      <c r="J7016" t="s">
        <v>26</v>
      </c>
      <c r="K7016" t="str">
        <f>VLOOKUP(C7016,Customer!$A$2:$F$793,2,FALSE)</f>
        <v>France</v>
      </c>
      <c r="L7016" t="str">
        <f>VLOOKUP($C7016,Customer!$A$2:$F$793,3,FALSE)</f>
        <v>Aquitaine-Limousin-Poitou-Charentes</v>
      </c>
      <c r="M7016" t="str">
        <f>VLOOKUP($C7016,Customer!$A$2:$F$793,4,FALSE)</f>
        <v>Talence</v>
      </c>
      <c r="N7016" t="str">
        <f>VLOOKUP($C7016,Customer!$A$2:$F$793,5,FALSE)</f>
        <v>Central</v>
      </c>
      <c r="O7016" t="str">
        <f>VLOOKUP($C7016,Customer!$A$2:$F$793,6,FALSE)</f>
        <v>Home Office</v>
      </c>
      <c r="P7016" t="str">
        <f>VLOOKUP(E7016,Product!$B$2:$C$1811,2,FALSE)</f>
        <v>Furniture</v>
      </c>
      <c r="Q7016" t="str">
        <f>VLOOKUP(E7016,CHOOSE({1,2},Product!$B$2:$B$1811,Product!$A$2:$A$1811),2,FALSE)</f>
        <v>Chairs</v>
      </c>
      <c r="R7016" t="str">
        <f t="shared" si="109"/>
        <v>AZ</v>
      </c>
    </row>
    <row r="7017" spans="1:18" x14ac:dyDescent="0.25">
      <c r="A7017" t="s">
        <v>6242</v>
      </c>
      <c r="B7017" s="35">
        <v>44810</v>
      </c>
      <c r="C7017" t="s">
        <v>676</v>
      </c>
      <c r="D7017" t="s">
        <v>51</v>
      </c>
      <c r="E7017" t="s">
        <v>434</v>
      </c>
      <c r="F7017">
        <v>0.6</v>
      </c>
      <c r="G7017">
        <v>2271399.9</v>
      </c>
      <c r="H7017">
        <v>-1253694.75</v>
      </c>
      <c r="I7017">
        <v>3</v>
      </c>
      <c r="J7017" t="s">
        <v>26</v>
      </c>
      <c r="K7017" t="str">
        <f>VLOOKUP(C7017,Customer!$A$2:$F$793,2,FALSE)</f>
        <v>France</v>
      </c>
      <c r="L7017" t="str">
        <f>VLOOKUP($C7017,Customer!$A$2:$F$793,3,FALSE)</f>
        <v>Aquitaine-Limousin-Poitou-Charentes</v>
      </c>
      <c r="M7017" t="str">
        <f>VLOOKUP($C7017,Customer!$A$2:$F$793,4,FALSE)</f>
        <v>Talence</v>
      </c>
      <c r="N7017" t="str">
        <f>VLOOKUP($C7017,Customer!$A$2:$F$793,5,FALSE)</f>
        <v>Central</v>
      </c>
      <c r="O7017" t="str">
        <f>VLOOKUP($C7017,Customer!$A$2:$F$793,6,FALSE)</f>
        <v>Home Office</v>
      </c>
      <c r="P7017" t="str">
        <f>VLOOKUP(E7017,Product!$B$2:$C$1811,2,FALSE)</f>
        <v>Furniture</v>
      </c>
      <c r="Q7017" t="str">
        <f>VLOOKUP(E7017,CHOOSE({1,2},Product!$B$2:$B$1811,Product!$A$2:$A$1811),2,FALSE)</f>
        <v>Chairs</v>
      </c>
      <c r="R7017" t="str">
        <f t="shared" si="109"/>
        <v>AZ</v>
      </c>
    </row>
    <row r="7018" spans="1:18" x14ac:dyDescent="0.25">
      <c r="A7018" t="s">
        <v>6242</v>
      </c>
      <c r="B7018" s="35">
        <v>44810</v>
      </c>
      <c r="C7018" t="s">
        <v>676</v>
      </c>
      <c r="D7018" t="s">
        <v>51</v>
      </c>
      <c r="E7018" t="s">
        <v>2214</v>
      </c>
      <c r="F7018">
        <v>0</v>
      </c>
      <c r="G7018">
        <v>589974</v>
      </c>
      <c r="H7018">
        <v>191741.55000000002</v>
      </c>
      <c r="I7018">
        <v>3</v>
      </c>
      <c r="J7018" t="s">
        <v>26</v>
      </c>
      <c r="K7018" t="str">
        <f>VLOOKUP(C7018,Customer!$A$2:$F$793,2,FALSE)</f>
        <v>France</v>
      </c>
      <c r="L7018" t="str">
        <f>VLOOKUP($C7018,Customer!$A$2:$F$793,3,FALSE)</f>
        <v>Aquitaine-Limousin-Poitou-Charentes</v>
      </c>
      <c r="M7018" t="str">
        <f>VLOOKUP($C7018,Customer!$A$2:$F$793,4,FALSE)</f>
        <v>Talence</v>
      </c>
      <c r="N7018" t="str">
        <f>VLOOKUP($C7018,Customer!$A$2:$F$793,5,FALSE)</f>
        <v>Central</v>
      </c>
      <c r="O7018" t="str">
        <f>VLOOKUP($C7018,Customer!$A$2:$F$793,6,FALSE)</f>
        <v>Home Office</v>
      </c>
      <c r="P7018" t="str">
        <f>VLOOKUP(E7018,Product!$B$2:$C$1811,2,FALSE)</f>
        <v>Office Supplies</v>
      </c>
      <c r="Q7018" t="str">
        <f>VLOOKUP(E7018,CHOOSE({1,2},Product!$B$2:$B$1811,Product!$A$2:$A$1811),2,FALSE)</f>
        <v>Paper</v>
      </c>
      <c r="R7018" t="str">
        <f t="shared" si="109"/>
        <v>AZ</v>
      </c>
    </row>
    <row r="7019" spans="1:18" x14ac:dyDescent="0.25">
      <c r="A7019" t="s">
        <v>6242</v>
      </c>
      <c r="B7019" s="35">
        <v>44810</v>
      </c>
      <c r="C7019" t="s">
        <v>676</v>
      </c>
      <c r="D7019" t="s">
        <v>51</v>
      </c>
      <c r="E7019" t="s">
        <v>1271</v>
      </c>
      <c r="F7019">
        <v>0.4</v>
      </c>
      <c r="G7019">
        <v>5177021.8500000006</v>
      </c>
      <c r="H7019">
        <v>-1386438.9000000001</v>
      </c>
      <c r="I7019">
        <v>5</v>
      </c>
      <c r="J7019" t="s">
        <v>26</v>
      </c>
      <c r="K7019" t="str">
        <f>VLOOKUP(C7019,Customer!$A$2:$F$793,2,FALSE)</f>
        <v>France</v>
      </c>
      <c r="L7019" t="str">
        <f>VLOOKUP($C7019,Customer!$A$2:$F$793,3,FALSE)</f>
        <v>Aquitaine-Limousin-Poitou-Charentes</v>
      </c>
      <c r="M7019" t="str">
        <f>VLOOKUP($C7019,Customer!$A$2:$F$793,4,FALSE)</f>
        <v>Talence</v>
      </c>
      <c r="N7019" t="str">
        <f>VLOOKUP($C7019,Customer!$A$2:$F$793,5,FALSE)</f>
        <v>Central</v>
      </c>
      <c r="O7019" t="str">
        <f>VLOOKUP($C7019,Customer!$A$2:$F$793,6,FALSE)</f>
        <v>Home Office</v>
      </c>
      <c r="P7019" t="str">
        <f>VLOOKUP(E7019,Product!$B$2:$C$1811,2,FALSE)</f>
        <v>Technology</v>
      </c>
      <c r="Q7019" t="str">
        <f>VLOOKUP(E7019,CHOOSE({1,2},Product!$B$2:$B$1811,Product!$A$2:$A$1811),2,FALSE)</f>
        <v>Machines</v>
      </c>
      <c r="R7019" t="str">
        <f t="shared" si="109"/>
        <v>AZ</v>
      </c>
    </row>
    <row r="7020" spans="1:18" x14ac:dyDescent="0.25">
      <c r="A7020" t="s">
        <v>6243</v>
      </c>
      <c r="B7020" s="35">
        <v>44810</v>
      </c>
      <c r="C7020" t="s">
        <v>2084</v>
      </c>
      <c r="D7020" t="s">
        <v>24</v>
      </c>
      <c r="E7020" t="s">
        <v>1333</v>
      </c>
      <c r="F7020">
        <v>0</v>
      </c>
      <c r="G7020">
        <v>18289194</v>
      </c>
      <c r="H7020">
        <v>3289105.0500000003</v>
      </c>
      <c r="I7020">
        <v>3</v>
      </c>
      <c r="J7020" t="s">
        <v>26</v>
      </c>
      <c r="K7020" t="str">
        <f>VLOOKUP(C7020,Customer!$A$2:$F$793,2,FALSE)</f>
        <v>Italy</v>
      </c>
      <c r="L7020" t="str">
        <f>VLOOKUP($C7020,Customer!$A$2:$F$793,3,FALSE)</f>
        <v>Piedmont</v>
      </c>
      <c r="M7020" t="str">
        <f>VLOOKUP($C7020,Customer!$A$2:$F$793,4,FALSE)</f>
        <v>Turin</v>
      </c>
      <c r="N7020" t="str">
        <f>VLOOKUP($C7020,Customer!$A$2:$F$793,5,FALSE)</f>
        <v>South</v>
      </c>
      <c r="O7020" t="str">
        <f>VLOOKUP($C7020,Customer!$A$2:$F$793,6,FALSE)</f>
        <v>Consumer</v>
      </c>
      <c r="P7020" t="str">
        <f>VLOOKUP(E7020,Product!$B$2:$C$1811,2,FALSE)</f>
        <v>Furniture</v>
      </c>
      <c r="Q7020" t="str">
        <f>VLOOKUP(E7020,CHOOSE({1,2},Product!$B$2:$B$1811,Product!$A$2:$A$1811),2,FALSE)</f>
        <v>Bookcases</v>
      </c>
      <c r="R7020" t="str">
        <f t="shared" si="109"/>
        <v>AZ</v>
      </c>
    </row>
    <row r="7021" spans="1:18" x14ac:dyDescent="0.25">
      <c r="A7021" t="s">
        <v>6243</v>
      </c>
      <c r="B7021" s="35">
        <v>44810</v>
      </c>
      <c r="C7021" t="s">
        <v>2084</v>
      </c>
      <c r="D7021" t="s">
        <v>24</v>
      </c>
      <c r="E7021" t="s">
        <v>363</v>
      </c>
      <c r="F7021">
        <v>0</v>
      </c>
      <c r="G7021">
        <v>1474935</v>
      </c>
      <c r="H7021">
        <v>412981.8</v>
      </c>
      <c r="I7021">
        <v>2</v>
      </c>
      <c r="J7021" t="s">
        <v>26</v>
      </c>
      <c r="K7021" t="str">
        <f>VLOOKUP(C7021,Customer!$A$2:$F$793,2,FALSE)</f>
        <v>Italy</v>
      </c>
      <c r="L7021" t="str">
        <f>VLOOKUP($C7021,Customer!$A$2:$F$793,3,FALSE)</f>
        <v>Piedmont</v>
      </c>
      <c r="M7021" t="str">
        <f>VLOOKUP($C7021,Customer!$A$2:$F$793,4,FALSE)</f>
        <v>Turin</v>
      </c>
      <c r="N7021" t="str">
        <f>VLOOKUP($C7021,Customer!$A$2:$F$793,5,FALSE)</f>
        <v>South</v>
      </c>
      <c r="O7021" t="str">
        <f>VLOOKUP($C7021,Customer!$A$2:$F$793,6,FALSE)</f>
        <v>Consumer</v>
      </c>
      <c r="P7021" t="str">
        <f>VLOOKUP(E7021,Product!$B$2:$C$1811,2,FALSE)</f>
        <v>Office Supplies</v>
      </c>
      <c r="Q7021" t="str">
        <f>VLOOKUP(E7021,CHOOSE({1,2},Product!$B$2:$B$1811,Product!$A$2:$A$1811),2,FALSE)</f>
        <v>Binders</v>
      </c>
      <c r="R7021" t="str">
        <f t="shared" si="109"/>
        <v>AZ</v>
      </c>
    </row>
    <row r="7022" spans="1:18" x14ac:dyDescent="0.25">
      <c r="A7022" t="s">
        <v>6243</v>
      </c>
      <c r="B7022" s="35">
        <v>44810</v>
      </c>
      <c r="C7022" t="s">
        <v>2084</v>
      </c>
      <c r="D7022" t="s">
        <v>24</v>
      </c>
      <c r="E7022" t="s">
        <v>2591</v>
      </c>
      <c r="F7022">
        <v>0</v>
      </c>
      <c r="G7022">
        <v>1651927.2</v>
      </c>
      <c r="H7022">
        <v>353984.4</v>
      </c>
      <c r="I7022">
        <v>3</v>
      </c>
      <c r="J7022" t="s">
        <v>22</v>
      </c>
      <c r="K7022" t="str">
        <f>VLOOKUP(C7022,Customer!$A$2:$F$793,2,FALSE)</f>
        <v>Italy</v>
      </c>
      <c r="L7022" t="str">
        <f>VLOOKUP($C7022,Customer!$A$2:$F$793,3,FALSE)</f>
        <v>Piedmont</v>
      </c>
      <c r="M7022" t="str">
        <f>VLOOKUP($C7022,Customer!$A$2:$F$793,4,FALSE)</f>
        <v>Turin</v>
      </c>
      <c r="N7022" t="str">
        <f>VLOOKUP($C7022,Customer!$A$2:$F$793,5,FALSE)</f>
        <v>South</v>
      </c>
      <c r="O7022" t="str">
        <f>VLOOKUP($C7022,Customer!$A$2:$F$793,6,FALSE)</f>
        <v>Consumer</v>
      </c>
      <c r="P7022" t="str">
        <f>VLOOKUP(E7022,Product!$B$2:$C$1811,2,FALSE)</f>
        <v>Office Supplies</v>
      </c>
      <c r="Q7022" t="str">
        <f>VLOOKUP(E7022,CHOOSE({1,2},Product!$B$2:$B$1811,Product!$A$2:$A$1811),2,FALSE)</f>
        <v>Envelopes</v>
      </c>
      <c r="R7022" t="str">
        <f t="shared" si="109"/>
        <v>AZ</v>
      </c>
    </row>
    <row r="7023" spans="1:18" x14ac:dyDescent="0.25">
      <c r="A7023" t="s">
        <v>6243</v>
      </c>
      <c r="B7023" s="35">
        <v>44810</v>
      </c>
      <c r="C7023" t="s">
        <v>2084</v>
      </c>
      <c r="D7023" t="s">
        <v>24</v>
      </c>
      <c r="E7023" t="s">
        <v>441</v>
      </c>
      <c r="F7023">
        <v>0</v>
      </c>
      <c r="G7023">
        <v>914459.70000000007</v>
      </c>
      <c r="H7023">
        <v>176992.2</v>
      </c>
      <c r="I7023">
        <v>5</v>
      </c>
      <c r="J7023" t="s">
        <v>26</v>
      </c>
      <c r="K7023" t="str">
        <f>VLOOKUP(C7023,Customer!$A$2:$F$793,2,FALSE)</f>
        <v>Italy</v>
      </c>
      <c r="L7023" t="str">
        <f>VLOOKUP($C7023,Customer!$A$2:$F$793,3,FALSE)</f>
        <v>Piedmont</v>
      </c>
      <c r="M7023" t="str">
        <f>VLOOKUP($C7023,Customer!$A$2:$F$793,4,FALSE)</f>
        <v>Turin</v>
      </c>
      <c r="N7023" t="str">
        <f>VLOOKUP($C7023,Customer!$A$2:$F$793,5,FALSE)</f>
        <v>South</v>
      </c>
      <c r="O7023" t="str">
        <f>VLOOKUP($C7023,Customer!$A$2:$F$793,6,FALSE)</f>
        <v>Consumer</v>
      </c>
      <c r="P7023" t="str">
        <f>VLOOKUP(E7023,Product!$B$2:$C$1811,2,FALSE)</f>
        <v>Office Supplies</v>
      </c>
      <c r="Q7023" t="str">
        <f>VLOOKUP(E7023,CHOOSE({1,2},Product!$B$2:$B$1811,Product!$A$2:$A$1811),2,FALSE)</f>
        <v>Fasteners</v>
      </c>
      <c r="R7023" t="str">
        <f t="shared" si="109"/>
        <v>AZ</v>
      </c>
    </row>
    <row r="7024" spans="1:18" x14ac:dyDescent="0.25">
      <c r="A7024" t="s">
        <v>6243</v>
      </c>
      <c r="B7024" s="35">
        <v>44810</v>
      </c>
      <c r="C7024" t="s">
        <v>2084</v>
      </c>
      <c r="D7024" t="s">
        <v>24</v>
      </c>
      <c r="E7024" t="s">
        <v>1203</v>
      </c>
      <c r="F7024">
        <v>0</v>
      </c>
      <c r="G7024">
        <v>265488.3</v>
      </c>
      <c r="H7024">
        <v>58997.4</v>
      </c>
      <c r="I7024">
        <v>3</v>
      </c>
      <c r="J7024" t="s">
        <v>22</v>
      </c>
      <c r="K7024" t="str">
        <f>VLOOKUP(C7024,Customer!$A$2:$F$793,2,FALSE)</f>
        <v>Italy</v>
      </c>
      <c r="L7024" t="str">
        <f>VLOOKUP($C7024,Customer!$A$2:$F$793,3,FALSE)</f>
        <v>Piedmont</v>
      </c>
      <c r="M7024" t="str">
        <f>VLOOKUP($C7024,Customer!$A$2:$F$793,4,FALSE)</f>
        <v>Turin</v>
      </c>
      <c r="N7024" t="str">
        <f>VLOOKUP($C7024,Customer!$A$2:$F$793,5,FALSE)</f>
        <v>South</v>
      </c>
      <c r="O7024" t="str">
        <f>VLOOKUP($C7024,Customer!$A$2:$F$793,6,FALSE)</f>
        <v>Consumer</v>
      </c>
      <c r="P7024" t="str">
        <f>VLOOKUP(E7024,Product!$B$2:$C$1811,2,FALSE)</f>
        <v>Office Supplies</v>
      </c>
      <c r="Q7024" t="str">
        <f>VLOOKUP(E7024,CHOOSE({1,2},Product!$B$2:$B$1811,Product!$A$2:$A$1811),2,FALSE)</f>
        <v>Labels</v>
      </c>
      <c r="R7024" t="str">
        <f t="shared" si="109"/>
        <v>AZ</v>
      </c>
    </row>
    <row r="7025" spans="1:18" x14ac:dyDescent="0.25">
      <c r="A7025" t="s">
        <v>6243</v>
      </c>
      <c r="B7025" s="35">
        <v>44810</v>
      </c>
      <c r="C7025" t="s">
        <v>2084</v>
      </c>
      <c r="D7025" t="s">
        <v>24</v>
      </c>
      <c r="E7025" t="s">
        <v>1888</v>
      </c>
      <c r="F7025">
        <v>0</v>
      </c>
      <c r="G7025">
        <v>457229.85000000003</v>
      </c>
      <c r="H7025">
        <v>221240.25</v>
      </c>
      <c r="I7025">
        <v>5</v>
      </c>
      <c r="J7025" t="s">
        <v>22</v>
      </c>
      <c r="K7025" t="str">
        <f>VLOOKUP(C7025,Customer!$A$2:$F$793,2,FALSE)</f>
        <v>Italy</v>
      </c>
      <c r="L7025" t="str">
        <f>VLOOKUP($C7025,Customer!$A$2:$F$793,3,FALSE)</f>
        <v>Piedmont</v>
      </c>
      <c r="M7025" t="str">
        <f>VLOOKUP($C7025,Customer!$A$2:$F$793,4,FALSE)</f>
        <v>Turin</v>
      </c>
      <c r="N7025" t="str">
        <f>VLOOKUP($C7025,Customer!$A$2:$F$793,5,FALSE)</f>
        <v>South</v>
      </c>
      <c r="O7025" t="str">
        <f>VLOOKUP($C7025,Customer!$A$2:$F$793,6,FALSE)</f>
        <v>Consumer</v>
      </c>
      <c r="P7025" t="str">
        <f>VLOOKUP(E7025,Product!$B$2:$C$1811,2,FALSE)</f>
        <v>Office Supplies</v>
      </c>
      <c r="Q7025" t="str">
        <f>VLOOKUP(E7025,CHOOSE({1,2},Product!$B$2:$B$1811,Product!$A$2:$A$1811),2,FALSE)</f>
        <v>Labels</v>
      </c>
      <c r="R7025" t="str">
        <f t="shared" si="109"/>
        <v>AZ</v>
      </c>
    </row>
    <row r="7026" spans="1:18" x14ac:dyDescent="0.25">
      <c r="A7026" t="s">
        <v>6243</v>
      </c>
      <c r="B7026" s="35">
        <v>44810</v>
      </c>
      <c r="C7026" t="s">
        <v>2084</v>
      </c>
      <c r="D7026" t="s">
        <v>24</v>
      </c>
      <c r="E7026" t="s">
        <v>1677</v>
      </c>
      <c r="F7026">
        <v>0</v>
      </c>
      <c r="G7026">
        <v>5973486.75</v>
      </c>
      <c r="H7026">
        <v>1548681.75</v>
      </c>
      <c r="I7026">
        <v>7</v>
      </c>
      <c r="J7026" t="s">
        <v>22</v>
      </c>
      <c r="K7026" t="str">
        <f>VLOOKUP(C7026,Customer!$A$2:$F$793,2,FALSE)</f>
        <v>Italy</v>
      </c>
      <c r="L7026" t="str">
        <f>VLOOKUP($C7026,Customer!$A$2:$F$793,3,FALSE)</f>
        <v>Piedmont</v>
      </c>
      <c r="M7026" t="str">
        <f>VLOOKUP($C7026,Customer!$A$2:$F$793,4,FALSE)</f>
        <v>Turin</v>
      </c>
      <c r="N7026" t="str">
        <f>VLOOKUP($C7026,Customer!$A$2:$F$793,5,FALSE)</f>
        <v>South</v>
      </c>
      <c r="O7026" t="str">
        <f>VLOOKUP($C7026,Customer!$A$2:$F$793,6,FALSE)</f>
        <v>Consumer</v>
      </c>
      <c r="P7026" t="str">
        <f>VLOOKUP(E7026,Product!$B$2:$C$1811,2,FALSE)</f>
        <v>Office Supplies</v>
      </c>
      <c r="Q7026" t="str">
        <f>VLOOKUP(E7026,CHOOSE({1,2},Product!$B$2:$B$1811,Product!$A$2:$A$1811),2,FALSE)</f>
        <v>Storage</v>
      </c>
      <c r="R7026" t="str">
        <f t="shared" si="109"/>
        <v>AZ</v>
      </c>
    </row>
    <row r="7027" spans="1:18" x14ac:dyDescent="0.25">
      <c r="A7027" t="s">
        <v>6244</v>
      </c>
      <c r="B7027" s="35">
        <v>44810</v>
      </c>
      <c r="C7027" t="s">
        <v>1215</v>
      </c>
      <c r="D7027" t="s">
        <v>24</v>
      </c>
      <c r="E7027" t="s">
        <v>1937</v>
      </c>
      <c r="F7027">
        <v>0</v>
      </c>
      <c r="G7027">
        <v>1179948</v>
      </c>
      <c r="H7027">
        <v>383483.10000000003</v>
      </c>
      <c r="I7027">
        <v>9</v>
      </c>
      <c r="J7027" t="s">
        <v>26</v>
      </c>
      <c r="K7027" t="str">
        <f>VLOOKUP(C7027,Customer!$A$2:$F$793,2,FALSE)</f>
        <v>France</v>
      </c>
      <c r="L7027" t="str">
        <f>VLOOKUP($C7027,Customer!$A$2:$F$793,3,FALSE)</f>
        <v>Ile-de-France</v>
      </c>
      <c r="M7027" t="str">
        <f>VLOOKUP($C7027,Customer!$A$2:$F$793,4,FALSE)</f>
        <v>Paris</v>
      </c>
      <c r="N7027" t="str">
        <f>VLOOKUP($C7027,Customer!$A$2:$F$793,5,FALSE)</f>
        <v>Central</v>
      </c>
      <c r="O7027" t="str">
        <f>VLOOKUP($C7027,Customer!$A$2:$F$793,6,FALSE)</f>
        <v>Consumer</v>
      </c>
      <c r="P7027" t="str">
        <f>VLOOKUP(E7027,Product!$B$2:$C$1811,2,FALSE)</f>
        <v>Office Supplies</v>
      </c>
      <c r="Q7027" t="str">
        <f>VLOOKUP(E7027,CHOOSE({1,2},Product!$B$2:$B$1811,Product!$A$2:$A$1811),2,FALSE)</f>
        <v>Labels</v>
      </c>
      <c r="R7027" t="str">
        <f t="shared" si="109"/>
        <v>AZ</v>
      </c>
    </row>
    <row r="7028" spans="1:18" x14ac:dyDescent="0.25">
      <c r="A7028" t="s">
        <v>6244</v>
      </c>
      <c r="B7028" s="35">
        <v>44810</v>
      </c>
      <c r="C7028" t="s">
        <v>1215</v>
      </c>
      <c r="D7028" t="s">
        <v>24</v>
      </c>
      <c r="E7028" t="s">
        <v>65</v>
      </c>
      <c r="F7028">
        <v>0</v>
      </c>
      <c r="G7028">
        <v>1474935</v>
      </c>
      <c r="H7028">
        <v>176992.2</v>
      </c>
      <c r="I7028">
        <v>2</v>
      </c>
      <c r="J7028" t="s">
        <v>26</v>
      </c>
      <c r="K7028" t="str">
        <f>VLOOKUP(C7028,Customer!$A$2:$F$793,2,FALSE)</f>
        <v>France</v>
      </c>
      <c r="L7028" t="str">
        <f>VLOOKUP($C7028,Customer!$A$2:$F$793,3,FALSE)</f>
        <v>Ile-de-France</v>
      </c>
      <c r="M7028" t="str">
        <f>VLOOKUP($C7028,Customer!$A$2:$F$793,4,FALSE)</f>
        <v>Paris</v>
      </c>
      <c r="N7028" t="str">
        <f>VLOOKUP($C7028,Customer!$A$2:$F$793,5,FALSE)</f>
        <v>Central</v>
      </c>
      <c r="O7028" t="str">
        <f>VLOOKUP($C7028,Customer!$A$2:$F$793,6,FALSE)</f>
        <v>Consumer</v>
      </c>
      <c r="P7028" t="str">
        <f>VLOOKUP(E7028,Product!$B$2:$C$1811,2,FALSE)</f>
        <v>Office Supplies</v>
      </c>
      <c r="Q7028" t="str">
        <f>VLOOKUP(E7028,CHOOSE({1,2},Product!$B$2:$B$1811,Product!$A$2:$A$1811),2,FALSE)</f>
        <v>Paper</v>
      </c>
      <c r="R7028" t="str">
        <f t="shared" si="109"/>
        <v>AZ</v>
      </c>
    </row>
    <row r="7029" spans="1:18" x14ac:dyDescent="0.25">
      <c r="A7029" t="s">
        <v>6243</v>
      </c>
      <c r="B7029" s="35">
        <v>44810</v>
      </c>
      <c r="C7029" t="s">
        <v>2084</v>
      </c>
      <c r="D7029" t="s">
        <v>24</v>
      </c>
      <c r="E7029" t="s">
        <v>1048</v>
      </c>
      <c r="F7029">
        <v>0</v>
      </c>
      <c r="G7029">
        <v>10767025.5</v>
      </c>
      <c r="H7029">
        <v>5383512.75</v>
      </c>
      <c r="I7029">
        <v>3</v>
      </c>
      <c r="J7029" t="s">
        <v>22</v>
      </c>
      <c r="K7029" t="str">
        <f>VLOOKUP(C7029,Customer!$A$2:$F$793,2,FALSE)</f>
        <v>Italy</v>
      </c>
      <c r="L7029" t="str">
        <f>VLOOKUP($C7029,Customer!$A$2:$F$793,3,FALSE)</f>
        <v>Piedmont</v>
      </c>
      <c r="M7029" t="str">
        <f>VLOOKUP($C7029,Customer!$A$2:$F$793,4,FALSE)</f>
        <v>Turin</v>
      </c>
      <c r="N7029" t="str">
        <f>VLOOKUP($C7029,Customer!$A$2:$F$793,5,FALSE)</f>
        <v>South</v>
      </c>
      <c r="O7029" t="str">
        <f>VLOOKUP($C7029,Customer!$A$2:$F$793,6,FALSE)</f>
        <v>Consumer</v>
      </c>
      <c r="P7029" t="str">
        <f>VLOOKUP(E7029,Product!$B$2:$C$1811,2,FALSE)</f>
        <v>Technology</v>
      </c>
      <c r="Q7029" t="str">
        <f>VLOOKUP(E7029,CHOOSE({1,2},Product!$B$2:$B$1811,Product!$A$2:$A$1811),2,FALSE)</f>
        <v>Copiers</v>
      </c>
      <c r="R7029" t="str">
        <f t="shared" si="109"/>
        <v>AZ</v>
      </c>
    </row>
    <row r="7030" spans="1:18" x14ac:dyDescent="0.25">
      <c r="A7030" t="s">
        <v>6243</v>
      </c>
      <c r="B7030" s="35">
        <v>44810</v>
      </c>
      <c r="C7030" t="s">
        <v>2084</v>
      </c>
      <c r="D7030" t="s">
        <v>24</v>
      </c>
      <c r="E7030" t="s">
        <v>2235</v>
      </c>
      <c r="F7030">
        <v>0</v>
      </c>
      <c r="G7030">
        <v>11784730.65</v>
      </c>
      <c r="H7030">
        <v>3539844</v>
      </c>
      <c r="I7030">
        <v>3</v>
      </c>
      <c r="J7030" t="s">
        <v>26</v>
      </c>
      <c r="K7030" t="str">
        <f>VLOOKUP(C7030,Customer!$A$2:$F$793,2,FALSE)</f>
        <v>Italy</v>
      </c>
      <c r="L7030" t="str">
        <f>VLOOKUP($C7030,Customer!$A$2:$F$793,3,FALSE)</f>
        <v>Piedmont</v>
      </c>
      <c r="M7030" t="str">
        <f>VLOOKUP($C7030,Customer!$A$2:$F$793,4,FALSE)</f>
        <v>Turin</v>
      </c>
      <c r="N7030" t="str">
        <f>VLOOKUP($C7030,Customer!$A$2:$F$793,5,FALSE)</f>
        <v>South</v>
      </c>
      <c r="O7030" t="str">
        <f>VLOOKUP($C7030,Customer!$A$2:$F$793,6,FALSE)</f>
        <v>Consumer</v>
      </c>
      <c r="P7030" t="str">
        <f>VLOOKUP(E7030,Product!$B$2:$C$1811,2,FALSE)</f>
        <v>Technology</v>
      </c>
      <c r="Q7030" t="str">
        <f>VLOOKUP(E7030,CHOOSE({1,2},Product!$B$2:$B$1811,Product!$A$2:$A$1811),2,FALSE)</f>
        <v>Machines</v>
      </c>
      <c r="R7030" t="str">
        <f t="shared" si="109"/>
        <v>AZ</v>
      </c>
    </row>
    <row r="7031" spans="1:18" x14ac:dyDescent="0.25">
      <c r="A7031" t="s">
        <v>6243</v>
      </c>
      <c r="B7031" s="35">
        <v>44810</v>
      </c>
      <c r="C7031" t="s">
        <v>2084</v>
      </c>
      <c r="D7031" t="s">
        <v>24</v>
      </c>
      <c r="E7031" t="s">
        <v>2042</v>
      </c>
      <c r="F7031">
        <v>0</v>
      </c>
      <c r="G7031">
        <v>10383542.4</v>
      </c>
      <c r="H7031">
        <v>825963.6</v>
      </c>
      <c r="I7031">
        <v>4</v>
      </c>
      <c r="J7031" t="s">
        <v>22</v>
      </c>
      <c r="K7031" t="str">
        <f>VLOOKUP(C7031,Customer!$A$2:$F$793,2,FALSE)</f>
        <v>Italy</v>
      </c>
      <c r="L7031" t="str">
        <f>VLOOKUP($C7031,Customer!$A$2:$F$793,3,FALSE)</f>
        <v>Piedmont</v>
      </c>
      <c r="M7031" t="str">
        <f>VLOOKUP($C7031,Customer!$A$2:$F$793,4,FALSE)</f>
        <v>Turin</v>
      </c>
      <c r="N7031" t="str">
        <f>VLOOKUP($C7031,Customer!$A$2:$F$793,5,FALSE)</f>
        <v>South</v>
      </c>
      <c r="O7031" t="str">
        <f>VLOOKUP($C7031,Customer!$A$2:$F$793,6,FALSE)</f>
        <v>Consumer</v>
      </c>
      <c r="P7031" t="str">
        <f>VLOOKUP(E7031,Product!$B$2:$C$1811,2,FALSE)</f>
        <v>Technology</v>
      </c>
      <c r="Q7031" t="str">
        <f>VLOOKUP(E7031,CHOOSE({1,2},Product!$B$2:$B$1811,Product!$A$2:$A$1811),2,FALSE)</f>
        <v>Machines</v>
      </c>
      <c r="R7031" t="str">
        <f t="shared" si="109"/>
        <v>AZ</v>
      </c>
    </row>
    <row r="7032" spans="1:18" x14ac:dyDescent="0.25">
      <c r="A7032" t="s">
        <v>6245</v>
      </c>
      <c r="B7032" s="35">
        <v>44810</v>
      </c>
      <c r="C7032" t="s">
        <v>383</v>
      </c>
      <c r="D7032" t="s">
        <v>24</v>
      </c>
      <c r="E7032" t="s">
        <v>1144</v>
      </c>
      <c r="F7032">
        <v>0</v>
      </c>
      <c r="G7032">
        <v>1135699.95</v>
      </c>
      <c r="H7032">
        <v>265488.3</v>
      </c>
      <c r="I7032">
        <v>4</v>
      </c>
      <c r="J7032" t="s">
        <v>26</v>
      </c>
      <c r="K7032" t="str">
        <f>VLOOKUP(C7032,Customer!$A$2:$F$793,2,FALSE)</f>
        <v>France</v>
      </c>
      <c r="L7032" t="str">
        <f>VLOOKUP($C7032,Customer!$A$2:$F$793,3,FALSE)</f>
        <v>Provence-Alpes-Côte d'Azur</v>
      </c>
      <c r="M7032" t="str">
        <f>VLOOKUP($C7032,Customer!$A$2:$F$793,4,FALSE)</f>
        <v>Marseille</v>
      </c>
      <c r="N7032" t="str">
        <f>VLOOKUP($C7032,Customer!$A$2:$F$793,5,FALSE)</f>
        <v>Central</v>
      </c>
      <c r="O7032" t="str">
        <f>VLOOKUP($C7032,Customer!$A$2:$F$793,6,FALSE)</f>
        <v>Consumer</v>
      </c>
      <c r="P7032" t="str">
        <f>VLOOKUP(E7032,Product!$B$2:$C$1811,2,FALSE)</f>
        <v>Office Supplies</v>
      </c>
      <c r="Q7032" t="str">
        <f>VLOOKUP(E7032,CHOOSE({1,2},Product!$B$2:$B$1811,Product!$A$2:$A$1811),2,FALSE)</f>
        <v>Art</v>
      </c>
      <c r="R7032" t="str">
        <f t="shared" si="109"/>
        <v>AZ</v>
      </c>
    </row>
    <row r="7033" spans="1:18" x14ac:dyDescent="0.25">
      <c r="A7033" t="s">
        <v>6245</v>
      </c>
      <c r="B7033" s="35">
        <v>44810</v>
      </c>
      <c r="C7033" t="s">
        <v>383</v>
      </c>
      <c r="D7033" t="s">
        <v>24</v>
      </c>
      <c r="E7033" t="s">
        <v>1945</v>
      </c>
      <c r="F7033">
        <v>0</v>
      </c>
      <c r="G7033">
        <v>589974</v>
      </c>
      <c r="H7033">
        <v>147493.5</v>
      </c>
      <c r="I7033">
        <v>2</v>
      </c>
      <c r="J7033" t="s">
        <v>22</v>
      </c>
      <c r="K7033" t="str">
        <f>VLOOKUP(C7033,Customer!$A$2:$F$793,2,FALSE)</f>
        <v>France</v>
      </c>
      <c r="L7033" t="str">
        <f>VLOOKUP($C7033,Customer!$A$2:$F$793,3,FALSE)</f>
        <v>Provence-Alpes-Côte d'Azur</v>
      </c>
      <c r="M7033" t="str">
        <f>VLOOKUP($C7033,Customer!$A$2:$F$793,4,FALSE)</f>
        <v>Marseille</v>
      </c>
      <c r="N7033" t="str">
        <f>VLOOKUP($C7033,Customer!$A$2:$F$793,5,FALSE)</f>
        <v>Central</v>
      </c>
      <c r="O7033" t="str">
        <f>VLOOKUP($C7033,Customer!$A$2:$F$793,6,FALSE)</f>
        <v>Consumer</v>
      </c>
      <c r="P7033" t="str">
        <f>VLOOKUP(E7033,Product!$B$2:$C$1811,2,FALSE)</f>
        <v>Office Supplies</v>
      </c>
      <c r="Q7033" t="str">
        <f>VLOOKUP(E7033,CHOOSE({1,2},Product!$B$2:$B$1811,Product!$A$2:$A$1811),2,FALSE)</f>
        <v>Envelopes</v>
      </c>
      <c r="R7033" t="str">
        <f t="shared" si="109"/>
        <v>AZ</v>
      </c>
    </row>
    <row r="7034" spans="1:18" x14ac:dyDescent="0.25">
      <c r="A7034" t="s">
        <v>6245</v>
      </c>
      <c r="B7034" s="35">
        <v>44810</v>
      </c>
      <c r="C7034" t="s">
        <v>383</v>
      </c>
      <c r="D7034" t="s">
        <v>24</v>
      </c>
      <c r="E7034" t="s">
        <v>279</v>
      </c>
      <c r="F7034">
        <v>0.1</v>
      </c>
      <c r="G7034">
        <v>8525124.3000000007</v>
      </c>
      <c r="H7034">
        <v>3126862.2</v>
      </c>
      <c r="I7034">
        <v>5</v>
      </c>
      <c r="J7034" t="s">
        <v>26</v>
      </c>
      <c r="K7034" t="str">
        <f>VLOOKUP(C7034,Customer!$A$2:$F$793,2,FALSE)</f>
        <v>France</v>
      </c>
      <c r="L7034" t="str">
        <f>VLOOKUP($C7034,Customer!$A$2:$F$793,3,FALSE)</f>
        <v>Provence-Alpes-Côte d'Azur</v>
      </c>
      <c r="M7034" t="str">
        <f>VLOOKUP($C7034,Customer!$A$2:$F$793,4,FALSE)</f>
        <v>Marseille</v>
      </c>
      <c r="N7034" t="str">
        <f>VLOOKUP($C7034,Customer!$A$2:$F$793,5,FALSE)</f>
        <v>Central</v>
      </c>
      <c r="O7034" t="str">
        <f>VLOOKUP($C7034,Customer!$A$2:$F$793,6,FALSE)</f>
        <v>Consumer</v>
      </c>
      <c r="P7034" t="str">
        <f>VLOOKUP(E7034,Product!$B$2:$C$1811,2,FALSE)</f>
        <v>Office Supplies</v>
      </c>
      <c r="Q7034" t="str">
        <f>VLOOKUP(E7034,CHOOSE({1,2},Product!$B$2:$B$1811,Product!$A$2:$A$1811),2,FALSE)</f>
        <v>Storage</v>
      </c>
      <c r="R7034" t="str">
        <f t="shared" si="109"/>
        <v>AZ</v>
      </c>
    </row>
    <row r="7035" spans="1:18" x14ac:dyDescent="0.25">
      <c r="A7035" t="s">
        <v>6246</v>
      </c>
      <c r="B7035" s="35">
        <v>44810</v>
      </c>
      <c r="C7035" t="s">
        <v>2375</v>
      </c>
      <c r="D7035" t="s">
        <v>24</v>
      </c>
      <c r="E7035" t="s">
        <v>2302</v>
      </c>
      <c r="F7035">
        <v>0</v>
      </c>
      <c r="G7035">
        <v>4424805</v>
      </c>
      <c r="H7035">
        <v>619472.70000000007</v>
      </c>
      <c r="I7035">
        <v>2</v>
      </c>
      <c r="J7035" t="s">
        <v>26</v>
      </c>
      <c r="K7035" t="str">
        <f>VLOOKUP(C7035,Customer!$A$2:$F$793,2,FALSE)</f>
        <v>United Kingdom</v>
      </c>
      <c r="L7035" t="str">
        <f>VLOOKUP($C7035,Customer!$A$2:$F$793,3,FALSE)</f>
        <v>England</v>
      </c>
      <c r="M7035" t="str">
        <f>VLOOKUP($C7035,Customer!$A$2:$F$793,4,FALSE)</f>
        <v>Gloucester</v>
      </c>
      <c r="N7035" t="str">
        <f>VLOOKUP($C7035,Customer!$A$2:$F$793,5,FALSE)</f>
        <v>North</v>
      </c>
      <c r="O7035" t="str">
        <f>VLOOKUP($C7035,Customer!$A$2:$F$793,6,FALSE)</f>
        <v>Corporate</v>
      </c>
      <c r="P7035" t="str">
        <f>VLOOKUP(E7035,Product!$B$2:$C$1811,2,FALSE)</f>
        <v>Technology</v>
      </c>
      <c r="Q7035" t="str">
        <f>VLOOKUP(E7035,CHOOSE({1,2},Product!$B$2:$B$1811,Product!$A$2:$A$1811),2,FALSE)</f>
        <v>Copiers</v>
      </c>
      <c r="R7035" t="str">
        <f t="shared" si="109"/>
        <v>AZ</v>
      </c>
    </row>
    <row r="7036" spans="1:18" x14ac:dyDescent="0.25">
      <c r="A7036" t="s">
        <v>6247</v>
      </c>
      <c r="B7036" s="35">
        <v>44812</v>
      </c>
      <c r="C7036" t="s">
        <v>1538</v>
      </c>
      <c r="D7036" t="s">
        <v>24</v>
      </c>
      <c r="E7036" t="s">
        <v>59</v>
      </c>
      <c r="F7036">
        <v>0.1</v>
      </c>
      <c r="G7036">
        <v>2315647.9500000002</v>
      </c>
      <c r="H7036">
        <v>353984.4</v>
      </c>
      <c r="I7036">
        <v>3</v>
      </c>
      <c r="J7036" t="s">
        <v>22</v>
      </c>
      <c r="K7036" t="str">
        <f>VLOOKUP(C7036,Customer!$A$2:$F$793,2,FALSE)</f>
        <v>United Kingdom</v>
      </c>
      <c r="L7036" t="str">
        <f>VLOOKUP($C7036,Customer!$A$2:$F$793,3,FALSE)</f>
        <v>England</v>
      </c>
      <c r="M7036" t="str">
        <f>VLOOKUP($C7036,Customer!$A$2:$F$793,4,FALSE)</f>
        <v>Sheffield</v>
      </c>
      <c r="N7036" t="str">
        <f>VLOOKUP($C7036,Customer!$A$2:$F$793,5,FALSE)</f>
        <v>North</v>
      </c>
      <c r="O7036" t="str">
        <f>VLOOKUP($C7036,Customer!$A$2:$F$793,6,FALSE)</f>
        <v>Consumer</v>
      </c>
      <c r="P7036" t="str">
        <f>VLOOKUP(E7036,Product!$B$2:$C$1811,2,FALSE)</f>
        <v>Furniture</v>
      </c>
      <c r="Q7036" t="str">
        <f>VLOOKUP(E7036,CHOOSE({1,2},Product!$B$2:$B$1811,Product!$A$2:$A$1811),2,FALSE)</f>
        <v>Chairs</v>
      </c>
      <c r="R7036" t="str">
        <f t="shared" si="109"/>
        <v>AZ</v>
      </c>
    </row>
    <row r="7037" spans="1:18" x14ac:dyDescent="0.25">
      <c r="A7037" t="s">
        <v>6247</v>
      </c>
      <c r="B7037" s="35">
        <v>44812</v>
      </c>
      <c r="C7037" t="s">
        <v>1538</v>
      </c>
      <c r="D7037" t="s">
        <v>24</v>
      </c>
      <c r="E7037" t="s">
        <v>1003</v>
      </c>
      <c r="F7037">
        <v>0</v>
      </c>
      <c r="G7037">
        <v>604723.35</v>
      </c>
      <c r="H7037">
        <v>88496.1</v>
      </c>
      <c r="I7037">
        <v>3</v>
      </c>
      <c r="J7037" t="s">
        <v>26</v>
      </c>
      <c r="K7037" t="str">
        <f>VLOOKUP(C7037,Customer!$A$2:$F$793,2,FALSE)</f>
        <v>United Kingdom</v>
      </c>
      <c r="L7037" t="str">
        <f>VLOOKUP($C7037,Customer!$A$2:$F$793,3,FALSE)</f>
        <v>England</v>
      </c>
      <c r="M7037" t="str">
        <f>VLOOKUP($C7037,Customer!$A$2:$F$793,4,FALSE)</f>
        <v>Sheffield</v>
      </c>
      <c r="N7037" t="str">
        <f>VLOOKUP($C7037,Customer!$A$2:$F$793,5,FALSE)</f>
        <v>North</v>
      </c>
      <c r="O7037" t="str">
        <f>VLOOKUP($C7037,Customer!$A$2:$F$793,6,FALSE)</f>
        <v>Consumer</v>
      </c>
      <c r="P7037" t="str">
        <f>VLOOKUP(E7037,Product!$B$2:$C$1811,2,FALSE)</f>
        <v>Office Supplies</v>
      </c>
      <c r="Q7037" t="str">
        <f>VLOOKUP(E7037,CHOOSE({1,2},Product!$B$2:$B$1811,Product!$A$2:$A$1811),2,FALSE)</f>
        <v>Binders</v>
      </c>
      <c r="R7037" t="str">
        <f t="shared" si="109"/>
        <v>AZ</v>
      </c>
    </row>
    <row r="7038" spans="1:18" x14ac:dyDescent="0.25">
      <c r="A7038" t="s">
        <v>6248</v>
      </c>
      <c r="B7038" s="35">
        <v>44812</v>
      </c>
      <c r="C7038" t="s">
        <v>607</v>
      </c>
      <c r="D7038" t="s">
        <v>24</v>
      </c>
      <c r="E7038" t="s">
        <v>1939</v>
      </c>
      <c r="F7038">
        <v>0</v>
      </c>
      <c r="G7038">
        <v>1135699.95</v>
      </c>
      <c r="H7038">
        <v>442480.5</v>
      </c>
      <c r="I7038">
        <v>7</v>
      </c>
      <c r="J7038" t="s">
        <v>26</v>
      </c>
      <c r="K7038" t="str">
        <f>VLOOKUP(C7038,Customer!$A$2:$F$793,2,FALSE)</f>
        <v>France</v>
      </c>
      <c r="L7038" t="str">
        <f>VLOOKUP($C7038,Customer!$A$2:$F$793,3,FALSE)</f>
        <v>Ile-de-France</v>
      </c>
      <c r="M7038" t="str">
        <f>VLOOKUP($C7038,Customer!$A$2:$F$793,4,FALSE)</f>
        <v>Paris</v>
      </c>
      <c r="N7038" t="str">
        <f>VLOOKUP($C7038,Customer!$A$2:$F$793,5,FALSE)</f>
        <v>Central</v>
      </c>
      <c r="O7038" t="str">
        <f>VLOOKUP($C7038,Customer!$A$2:$F$793,6,FALSE)</f>
        <v>Home Office</v>
      </c>
      <c r="P7038" t="str">
        <f>VLOOKUP(E7038,Product!$B$2:$C$1811,2,FALSE)</f>
        <v>Office Supplies</v>
      </c>
      <c r="Q7038" t="str">
        <f>VLOOKUP(E7038,CHOOSE({1,2},Product!$B$2:$B$1811,Product!$A$2:$A$1811),2,FALSE)</f>
        <v>Fasteners</v>
      </c>
      <c r="R7038" t="str">
        <f t="shared" si="109"/>
        <v>AZ</v>
      </c>
    </row>
    <row r="7039" spans="1:18" x14ac:dyDescent="0.25">
      <c r="A7039" t="s">
        <v>6249</v>
      </c>
      <c r="B7039" s="35">
        <v>44812</v>
      </c>
      <c r="C7039" t="s">
        <v>136</v>
      </c>
      <c r="D7039" t="s">
        <v>20</v>
      </c>
      <c r="E7039" t="s">
        <v>254</v>
      </c>
      <c r="F7039">
        <v>0</v>
      </c>
      <c r="G7039">
        <v>4277311.5</v>
      </c>
      <c r="H7039">
        <v>1622428.5</v>
      </c>
      <c r="I7039">
        <v>9</v>
      </c>
      <c r="J7039" t="s">
        <v>26</v>
      </c>
      <c r="K7039" t="str">
        <f>VLOOKUP(C7039,Customer!$A$2:$F$793,2,FALSE)</f>
        <v>Spain</v>
      </c>
      <c r="L7039" t="str">
        <f>VLOOKUP($C7039,Customer!$A$2:$F$793,3,FALSE)</f>
        <v>Valenciana</v>
      </c>
      <c r="M7039" t="str">
        <f>VLOOKUP($C7039,Customer!$A$2:$F$793,4,FALSE)</f>
        <v>Torrevieja</v>
      </c>
      <c r="N7039" t="str">
        <f>VLOOKUP($C7039,Customer!$A$2:$F$793,5,FALSE)</f>
        <v>South</v>
      </c>
      <c r="O7039" t="str">
        <f>VLOOKUP($C7039,Customer!$A$2:$F$793,6,FALSE)</f>
        <v>Corporate</v>
      </c>
      <c r="P7039" t="str">
        <f>VLOOKUP(E7039,Product!$B$2:$C$1811,2,FALSE)</f>
        <v>Office Supplies</v>
      </c>
      <c r="Q7039" t="str">
        <f>VLOOKUP(E7039,CHOOSE({1,2},Product!$B$2:$B$1811,Product!$A$2:$A$1811),2,FALSE)</f>
        <v>Art</v>
      </c>
      <c r="R7039" t="str">
        <f t="shared" si="109"/>
        <v>AZ</v>
      </c>
    </row>
    <row r="7040" spans="1:18" x14ac:dyDescent="0.25">
      <c r="A7040" t="s">
        <v>6249</v>
      </c>
      <c r="B7040" s="35">
        <v>44812</v>
      </c>
      <c r="C7040" t="s">
        <v>136</v>
      </c>
      <c r="D7040" t="s">
        <v>20</v>
      </c>
      <c r="E7040" t="s">
        <v>1290</v>
      </c>
      <c r="F7040">
        <v>0</v>
      </c>
      <c r="G7040">
        <v>1799420.7</v>
      </c>
      <c r="H7040">
        <v>162242.85</v>
      </c>
      <c r="I7040">
        <v>4</v>
      </c>
      <c r="J7040" t="s">
        <v>22</v>
      </c>
      <c r="K7040" t="str">
        <f>VLOOKUP(C7040,Customer!$A$2:$F$793,2,FALSE)</f>
        <v>Spain</v>
      </c>
      <c r="L7040" t="str">
        <f>VLOOKUP($C7040,Customer!$A$2:$F$793,3,FALSE)</f>
        <v>Valenciana</v>
      </c>
      <c r="M7040" t="str">
        <f>VLOOKUP($C7040,Customer!$A$2:$F$793,4,FALSE)</f>
        <v>Torrevieja</v>
      </c>
      <c r="N7040" t="str">
        <f>VLOOKUP($C7040,Customer!$A$2:$F$793,5,FALSE)</f>
        <v>South</v>
      </c>
      <c r="O7040" t="str">
        <f>VLOOKUP($C7040,Customer!$A$2:$F$793,6,FALSE)</f>
        <v>Corporate</v>
      </c>
      <c r="P7040" t="str">
        <f>VLOOKUP(E7040,Product!$B$2:$C$1811,2,FALSE)</f>
        <v>Office Supplies</v>
      </c>
      <c r="Q7040" t="str">
        <f>VLOOKUP(E7040,CHOOSE({1,2},Product!$B$2:$B$1811,Product!$A$2:$A$1811),2,FALSE)</f>
        <v>Binders</v>
      </c>
      <c r="R7040" t="str">
        <f t="shared" si="109"/>
        <v>AZ</v>
      </c>
    </row>
    <row r="7041" spans="1:18" x14ac:dyDescent="0.25">
      <c r="A7041" t="s">
        <v>6249</v>
      </c>
      <c r="B7041" s="35">
        <v>44812</v>
      </c>
      <c r="C7041" t="s">
        <v>136</v>
      </c>
      <c r="D7041" t="s">
        <v>20</v>
      </c>
      <c r="E7041" t="s">
        <v>595</v>
      </c>
      <c r="F7041">
        <v>0.1</v>
      </c>
      <c r="G7041">
        <v>427731.15</v>
      </c>
      <c r="H7041">
        <v>132744.15</v>
      </c>
      <c r="I7041">
        <v>3</v>
      </c>
      <c r="J7041" t="s">
        <v>26</v>
      </c>
      <c r="K7041" t="str">
        <f>VLOOKUP(C7041,Customer!$A$2:$F$793,2,FALSE)</f>
        <v>Spain</v>
      </c>
      <c r="L7041" t="str">
        <f>VLOOKUP($C7041,Customer!$A$2:$F$793,3,FALSE)</f>
        <v>Valenciana</v>
      </c>
      <c r="M7041" t="str">
        <f>VLOOKUP($C7041,Customer!$A$2:$F$793,4,FALSE)</f>
        <v>Torrevieja</v>
      </c>
      <c r="N7041" t="str">
        <f>VLOOKUP($C7041,Customer!$A$2:$F$793,5,FALSE)</f>
        <v>South</v>
      </c>
      <c r="O7041" t="str">
        <f>VLOOKUP($C7041,Customer!$A$2:$F$793,6,FALSE)</f>
        <v>Corporate</v>
      </c>
      <c r="P7041" t="str">
        <f>VLOOKUP(E7041,Product!$B$2:$C$1811,2,FALSE)</f>
        <v>Office Supplies</v>
      </c>
      <c r="Q7041" t="str">
        <f>VLOOKUP(E7041,CHOOSE({1,2},Product!$B$2:$B$1811,Product!$A$2:$A$1811),2,FALSE)</f>
        <v>Storage</v>
      </c>
      <c r="R7041" t="str">
        <f t="shared" si="109"/>
        <v>AZ</v>
      </c>
    </row>
    <row r="7042" spans="1:18" x14ac:dyDescent="0.25">
      <c r="A7042" t="s">
        <v>6249</v>
      </c>
      <c r="B7042" s="35">
        <v>44812</v>
      </c>
      <c r="C7042" t="s">
        <v>136</v>
      </c>
      <c r="D7042" t="s">
        <v>20</v>
      </c>
      <c r="E7042" t="s">
        <v>1682</v>
      </c>
      <c r="F7042">
        <v>0</v>
      </c>
      <c r="G7042">
        <v>22330515.900000002</v>
      </c>
      <c r="H7042">
        <v>10944017.700000001</v>
      </c>
      <c r="I7042">
        <v>4</v>
      </c>
      <c r="J7042" t="s">
        <v>26</v>
      </c>
      <c r="K7042" t="str">
        <f>VLOOKUP(C7042,Customer!$A$2:$F$793,2,FALSE)</f>
        <v>Spain</v>
      </c>
      <c r="L7042" t="str">
        <f>VLOOKUP($C7042,Customer!$A$2:$F$793,3,FALSE)</f>
        <v>Valenciana</v>
      </c>
      <c r="M7042" t="str">
        <f>VLOOKUP($C7042,Customer!$A$2:$F$793,4,FALSE)</f>
        <v>Torrevieja</v>
      </c>
      <c r="N7042" t="str">
        <f>VLOOKUP($C7042,Customer!$A$2:$F$793,5,FALSE)</f>
        <v>South</v>
      </c>
      <c r="O7042" t="str">
        <f>VLOOKUP($C7042,Customer!$A$2:$F$793,6,FALSE)</f>
        <v>Corporate</v>
      </c>
      <c r="P7042" t="str">
        <f>VLOOKUP(E7042,Product!$B$2:$C$1811,2,FALSE)</f>
        <v>Technology</v>
      </c>
      <c r="Q7042" t="str">
        <f>VLOOKUP(E7042,CHOOSE({1,2},Product!$B$2:$B$1811,Product!$A$2:$A$1811),2,FALSE)</f>
        <v>Copiers</v>
      </c>
      <c r="R7042" t="str">
        <f t="shared" si="109"/>
        <v>AZ</v>
      </c>
    </row>
    <row r="7043" spans="1:18" x14ac:dyDescent="0.25">
      <c r="A7043" t="s">
        <v>6250</v>
      </c>
      <c r="B7043" s="35">
        <v>44813</v>
      </c>
      <c r="C7043" t="s">
        <v>1172</v>
      </c>
      <c r="D7043" t="s">
        <v>51</v>
      </c>
      <c r="E7043" t="s">
        <v>1349</v>
      </c>
      <c r="F7043">
        <v>0</v>
      </c>
      <c r="G7043">
        <v>1401188.25</v>
      </c>
      <c r="H7043">
        <v>73746.75</v>
      </c>
      <c r="I7043">
        <v>2</v>
      </c>
      <c r="J7043" t="s">
        <v>22</v>
      </c>
      <c r="K7043" t="str">
        <f>VLOOKUP(C7043,Customer!$A$2:$F$793,2,FALSE)</f>
        <v>Switzerland</v>
      </c>
      <c r="L7043" t="str">
        <f>VLOOKUP($C7043,Customer!$A$2:$F$793,3,FALSE)</f>
        <v>Zürich</v>
      </c>
      <c r="M7043" t="str">
        <f>VLOOKUP($C7043,Customer!$A$2:$F$793,4,FALSE)</f>
        <v>Zurich</v>
      </c>
      <c r="N7043" t="str">
        <f>VLOOKUP($C7043,Customer!$A$2:$F$793,5,FALSE)</f>
        <v>Central</v>
      </c>
      <c r="O7043" t="str">
        <f>VLOOKUP($C7043,Customer!$A$2:$F$793,6,FALSE)</f>
        <v>Home Office</v>
      </c>
      <c r="P7043" t="str">
        <f>VLOOKUP(E7043,Product!$B$2:$C$1811,2,FALSE)</f>
        <v>Office Supplies</v>
      </c>
      <c r="Q7043" t="str">
        <f>VLOOKUP(E7043,CHOOSE({1,2},Product!$B$2:$B$1811,Product!$A$2:$A$1811),2,FALSE)</f>
        <v>Art</v>
      </c>
      <c r="R7043" t="str">
        <f t="shared" ref="R7043:R7106" si="110">LEFT(A7043,2)</f>
        <v>AZ</v>
      </c>
    </row>
    <row r="7044" spans="1:18" x14ac:dyDescent="0.25">
      <c r="A7044" t="s">
        <v>6251</v>
      </c>
      <c r="B7044" s="35">
        <v>44813</v>
      </c>
      <c r="C7044" t="s">
        <v>392</v>
      </c>
      <c r="D7044" t="s">
        <v>20</v>
      </c>
      <c r="E7044" t="s">
        <v>1497</v>
      </c>
      <c r="F7044">
        <v>0</v>
      </c>
      <c r="G7044">
        <v>1607679.1500000001</v>
      </c>
      <c r="H7044">
        <v>589974</v>
      </c>
      <c r="I7044">
        <v>1</v>
      </c>
      <c r="J7044" t="s">
        <v>22</v>
      </c>
      <c r="K7044" t="str">
        <f>VLOOKUP(C7044,Customer!$A$2:$F$793,2,FALSE)</f>
        <v>United Kingdom</v>
      </c>
      <c r="L7044" t="str">
        <f>VLOOKUP($C7044,Customer!$A$2:$F$793,3,FALSE)</f>
        <v>England</v>
      </c>
      <c r="M7044" t="str">
        <f>VLOOKUP($C7044,Customer!$A$2:$F$793,4,FALSE)</f>
        <v>Crewe</v>
      </c>
      <c r="N7044" t="str">
        <f>VLOOKUP($C7044,Customer!$A$2:$F$793,5,FALSE)</f>
        <v>North</v>
      </c>
      <c r="O7044" t="str">
        <f>VLOOKUP($C7044,Customer!$A$2:$F$793,6,FALSE)</f>
        <v>Consumer</v>
      </c>
      <c r="P7044" t="str">
        <f>VLOOKUP(E7044,Product!$B$2:$C$1811,2,FALSE)</f>
        <v>Furniture</v>
      </c>
      <c r="Q7044" t="str">
        <f>VLOOKUP(E7044,CHOOSE({1,2},Product!$B$2:$B$1811,Product!$A$2:$A$1811),2,FALSE)</f>
        <v>Furnishings</v>
      </c>
      <c r="R7044" t="str">
        <f t="shared" si="110"/>
        <v>AZ</v>
      </c>
    </row>
    <row r="7045" spans="1:18" x14ac:dyDescent="0.25">
      <c r="A7045" t="s">
        <v>6251</v>
      </c>
      <c r="B7045" s="35">
        <v>44813</v>
      </c>
      <c r="C7045" t="s">
        <v>392</v>
      </c>
      <c r="D7045" t="s">
        <v>20</v>
      </c>
      <c r="E7045" t="s">
        <v>1431</v>
      </c>
      <c r="F7045">
        <v>0</v>
      </c>
      <c r="G7045">
        <v>634222.05000000005</v>
      </c>
      <c r="H7045">
        <v>132744.15</v>
      </c>
      <c r="I7045">
        <v>4</v>
      </c>
      <c r="J7045" t="s">
        <v>22</v>
      </c>
      <c r="K7045" t="str">
        <f>VLOOKUP(C7045,Customer!$A$2:$F$793,2,FALSE)</f>
        <v>United Kingdom</v>
      </c>
      <c r="L7045" t="str">
        <f>VLOOKUP($C7045,Customer!$A$2:$F$793,3,FALSE)</f>
        <v>England</v>
      </c>
      <c r="M7045" t="str">
        <f>VLOOKUP($C7045,Customer!$A$2:$F$793,4,FALSE)</f>
        <v>Crewe</v>
      </c>
      <c r="N7045" t="str">
        <f>VLOOKUP($C7045,Customer!$A$2:$F$793,5,FALSE)</f>
        <v>North</v>
      </c>
      <c r="O7045" t="str">
        <f>VLOOKUP($C7045,Customer!$A$2:$F$793,6,FALSE)</f>
        <v>Consumer</v>
      </c>
      <c r="P7045" t="str">
        <f>VLOOKUP(E7045,Product!$B$2:$C$1811,2,FALSE)</f>
        <v>Office Supplies</v>
      </c>
      <c r="Q7045" t="str">
        <f>VLOOKUP(E7045,CHOOSE({1,2},Product!$B$2:$B$1811,Product!$A$2:$A$1811),2,FALSE)</f>
        <v>Labels</v>
      </c>
      <c r="R7045" t="str">
        <f t="shared" si="110"/>
        <v>AZ</v>
      </c>
    </row>
    <row r="7046" spans="1:18" x14ac:dyDescent="0.25">
      <c r="A7046" t="s">
        <v>6251</v>
      </c>
      <c r="B7046" s="35">
        <v>44813</v>
      </c>
      <c r="C7046" t="s">
        <v>392</v>
      </c>
      <c r="D7046" t="s">
        <v>20</v>
      </c>
      <c r="E7046" t="s">
        <v>146</v>
      </c>
      <c r="F7046">
        <v>0.15</v>
      </c>
      <c r="G7046">
        <v>9970560.5999999996</v>
      </c>
      <c r="H7046">
        <v>2227151.85</v>
      </c>
      <c r="I7046">
        <v>3</v>
      </c>
      <c r="J7046" t="s">
        <v>26</v>
      </c>
      <c r="K7046" t="str">
        <f>VLOOKUP(C7046,Customer!$A$2:$F$793,2,FALSE)</f>
        <v>United Kingdom</v>
      </c>
      <c r="L7046" t="str">
        <f>VLOOKUP($C7046,Customer!$A$2:$F$793,3,FALSE)</f>
        <v>England</v>
      </c>
      <c r="M7046" t="str">
        <f>VLOOKUP($C7046,Customer!$A$2:$F$793,4,FALSE)</f>
        <v>Crewe</v>
      </c>
      <c r="N7046" t="str">
        <f>VLOOKUP($C7046,Customer!$A$2:$F$793,5,FALSE)</f>
        <v>North</v>
      </c>
      <c r="O7046" t="str">
        <f>VLOOKUP($C7046,Customer!$A$2:$F$793,6,FALSE)</f>
        <v>Consumer</v>
      </c>
      <c r="P7046" t="str">
        <f>VLOOKUP(E7046,Product!$B$2:$C$1811,2,FALSE)</f>
        <v>Technology</v>
      </c>
      <c r="Q7046" t="str">
        <f>VLOOKUP(E7046,CHOOSE({1,2},Product!$B$2:$B$1811,Product!$A$2:$A$1811),2,FALSE)</f>
        <v>Copiers</v>
      </c>
      <c r="R7046" t="str">
        <f t="shared" si="110"/>
        <v>AZ</v>
      </c>
    </row>
    <row r="7047" spans="1:18" x14ac:dyDescent="0.25">
      <c r="A7047" t="s">
        <v>6252</v>
      </c>
      <c r="B7047" s="35">
        <v>44813</v>
      </c>
      <c r="C7047" t="s">
        <v>824</v>
      </c>
      <c r="D7047" t="s">
        <v>20</v>
      </c>
      <c r="E7047" t="s">
        <v>636</v>
      </c>
      <c r="F7047">
        <v>0.15</v>
      </c>
      <c r="G7047">
        <v>4085569.95</v>
      </c>
      <c r="H7047">
        <v>383483.10000000003</v>
      </c>
      <c r="I7047">
        <v>5</v>
      </c>
      <c r="J7047" t="s">
        <v>22</v>
      </c>
      <c r="K7047" t="str">
        <f>VLOOKUP(C7047,Customer!$A$2:$F$793,2,FALSE)</f>
        <v>France</v>
      </c>
      <c r="L7047" t="str">
        <f>VLOOKUP($C7047,Customer!$A$2:$F$793,3,FALSE)</f>
        <v>Aquitaine-Limousin-Poitou-Charentes</v>
      </c>
      <c r="M7047" t="str">
        <f>VLOOKUP($C7047,Customer!$A$2:$F$793,4,FALSE)</f>
        <v>Biarritz</v>
      </c>
      <c r="N7047" t="str">
        <f>VLOOKUP($C7047,Customer!$A$2:$F$793,5,FALSE)</f>
        <v>Central</v>
      </c>
      <c r="O7047" t="str">
        <f>VLOOKUP($C7047,Customer!$A$2:$F$793,6,FALSE)</f>
        <v>Consumer</v>
      </c>
      <c r="P7047" t="str">
        <f>VLOOKUP(E7047,Product!$B$2:$C$1811,2,FALSE)</f>
        <v>Technology</v>
      </c>
      <c r="Q7047" t="str">
        <f>VLOOKUP(E7047,CHOOSE({1,2},Product!$B$2:$B$1811,Product!$A$2:$A$1811),2,FALSE)</f>
        <v>Phones</v>
      </c>
      <c r="R7047" t="str">
        <f t="shared" si="110"/>
        <v>AZ</v>
      </c>
    </row>
    <row r="7048" spans="1:18" x14ac:dyDescent="0.25">
      <c r="A7048" t="s">
        <v>6253</v>
      </c>
      <c r="B7048" s="35">
        <v>44813</v>
      </c>
      <c r="C7048" t="s">
        <v>1644</v>
      </c>
      <c r="D7048" t="s">
        <v>20</v>
      </c>
      <c r="E7048" t="s">
        <v>306</v>
      </c>
      <c r="F7048">
        <v>0</v>
      </c>
      <c r="G7048">
        <v>781715.55</v>
      </c>
      <c r="H7048">
        <v>14749.35</v>
      </c>
      <c r="I7048">
        <v>4</v>
      </c>
      <c r="J7048" t="s">
        <v>26</v>
      </c>
      <c r="K7048" t="str">
        <f>VLOOKUP(C7048,Customer!$A$2:$F$793,2,FALSE)</f>
        <v>Germany</v>
      </c>
      <c r="L7048" t="str">
        <f>VLOOKUP($C7048,Customer!$A$2:$F$793,3,FALSE)</f>
        <v>Baden-Württemberg</v>
      </c>
      <c r="M7048" t="str">
        <f>VLOOKUP($C7048,Customer!$A$2:$F$793,4,FALSE)</f>
        <v>Karlsruhe</v>
      </c>
      <c r="N7048" t="str">
        <f>VLOOKUP($C7048,Customer!$A$2:$F$793,5,FALSE)</f>
        <v>Central</v>
      </c>
      <c r="O7048" t="str">
        <f>VLOOKUP($C7048,Customer!$A$2:$F$793,6,FALSE)</f>
        <v>Home Office</v>
      </c>
      <c r="P7048" t="str">
        <f>VLOOKUP(E7048,Product!$B$2:$C$1811,2,FALSE)</f>
        <v>Office Supplies</v>
      </c>
      <c r="Q7048" t="str">
        <f>VLOOKUP(E7048,CHOOSE({1,2},Product!$B$2:$B$1811,Product!$A$2:$A$1811),2,FALSE)</f>
        <v>Art</v>
      </c>
      <c r="R7048" t="str">
        <f t="shared" si="110"/>
        <v>BN</v>
      </c>
    </row>
    <row r="7049" spans="1:18" x14ac:dyDescent="0.25">
      <c r="A7049" t="s">
        <v>6253</v>
      </c>
      <c r="B7049" s="35">
        <v>44813</v>
      </c>
      <c r="C7049" t="s">
        <v>1644</v>
      </c>
      <c r="D7049" t="s">
        <v>20</v>
      </c>
      <c r="E7049" t="s">
        <v>354</v>
      </c>
      <c r="F7049">
        <v>0</v>
      </c>
      <c r="G7049">
        <v>2330397.3000000003</v>
      </c>
      <c r="H7049">
        <v>1017705.15</v>
      </c>
      <c r="I7049">
        <v>3</v>
      </c>
      <c r="J7049" t="s">
        <v>26</v>
      </c>
      <c r="K7049" t="str">
        <f>VLOOKUP(C7049,Customer!$A$2:$F$793,2,FALSE)</f>
        <v>Germany</v>
      </c>
      <c r="L7049" t="str">
        <f>VLOOKUP($C7049,Customer!$A$2:$F$793,3,FALSE)</f>
        <v>Baden-Württemberg</v>
      </c>
      <c r="M7049" t="str">
        <f>VLOOKUP($C7049,Customer!$A$2:$F$793,4,FALSE)</f>
        <v>Karlsruhe</v>
      </c>
      <c r="N7049" t="str">
        <f>VLOOKUP($C7049,Customer!$A$2:$F$793,5,FALSE)</f>
        <v>Central</v>
      </c>
      <c r="O7049" t="str">
        <f>VLOOKUP($C7049,Customer!$A$2:$F$793,6,FALSE)</f>
        <v>Home Office</v>
      </c>
      <c r="P7049" t="str">
        <f>VLOOKUP(E7049,Product!$B$2:$C$1811,2,FALSE)</f>
        <v>Office Supplies</v>
      </c>
      <c r="Q7049" t="str">
        <f>VLOOKUP(E7049,CHOOSE({1,2},Product!$B$2:$B$1811,Product!$A$2:$A$1811),2,FALSE)</f>
        <v>Art</v>
      </c>
      <c r="R7049" t="str">
        <f t="shared" si="110"/>
        <v>BN</v>
      </c>
    </row>
    <row r="7050" spans="1:18" x14ac:dyDescent="0.25">
      <c r="A7050" t="s">
        <v>6253</v>
      </c>
      <c r="B7050" s="35">
        <v>44813</v>
      </c>
      <c r="C7050" t="s">
        <v>1644</v>
      </c>
      <c r="D7050" t="s">
        <v>20</v>
      </c>
      <c r="E7050" t="s">
        <v>1814</v>
      </c>
      <c r="F7050">
        <v>0.4</v>
      </c>
      <c r="G7050">
        <v>2197653.15</v>
      </c>
      <c r="H7050">
        <v>-1283193.45</v>
      </c>
      <c r="I7050">
        <v>4</v>
      </c>
      <c r="J7050" t="s">
        <v>22</v>
      </c>
      <c r="K7050" t="str">
        <f>VLOOKUP(C7050,Customer!$A$2:$F$793,2,FALSE)</f>
        <v>Germany</v>
      </c>
      <c r="L7050" t="str">
        <f>VLOOKUP($C7050,Customer!$A$2:$F$793,3,FALSE)</f>
        <v>Baden-Württemberg</v>
      </c>
      <c r="M7050" t="str">
        <f>VLOOKUP($C7050,Customer!$A$2:$F$793,4,FALSE)</f>
        <v>Karlsruhe</v>
      </c>
      <c r="N7050" t="str">
        <f>VLOOKUP($C7050,Customer!$A$2:$F$793,5,FALSE)</f>
        <v>Central</v>
      </c>
      <c r="O7050" t="str">
        <f>VLOOKUP($C7050,Customer!$A$2:$F$793,6,FALSE)</f>
        <v>Home Office</v>
      </c>
      <c r="P7050" t="str">
        <f>VLOOKUP(E7050,Product!$B$2:$C$1811,2,FALSE)</f>
        <v>Office Supplies</v>
      </c>
      <c r="Q7050" t="str">
        <f>VLOOKUP(E7050,CHOOSE({1,2},Product!$B$2:$B$1811,Product!$A$2:$A$1811),2,FALSE)</f>
        <v>Storage</v>
      </c>
      <c r="R7050" t="str">
        <f t="shared" si="110"/>
        <v>BN</v>
      </c>
    </row>
    <row r="7051" spans="1:18" x14ac:dyDescent="0.25">
      <c r="A7051" t="s">
        <v>6254</v>
      </c>
      <c r="B7051" s="35">
        <v>44813</v>
      </c>
      <c r="C7051" t="s">
        <v>1762</v>
      </c>
      <c r="D7051" t="s">
        <v>24</v>
      </c>
      <c r="E7051" t="s">
        <v>848</v>
      </c>
      <c r="F7051">
        <v>0.5</v>
      </c>
      <c r="G7051">
        <v>162242.85</v>
      </c>
      <c r="H7051">
        <v>-29498.7</v>
      </c>
      <c r="I7051">
        <v>4</v>
      </c>
      <c r="J7051" t="s">
        <v>22</v>
      </c>
      <c r="K7051" t="str">
        <f>VLOOKUP(C7051,Customer!$A$2:$F$793,2,FALSE)</f>
        <v>United Kingdom</v>
      </c>
      <c r="L7051" t="str">
        <f>VLOOKUP($C7051,Customer!$A$2:$F$793,3,FALSE)</f>
        <v>England</v>
      </c>
      <c r="M7051" t="str">
        <f>VLOOKUP($C7051,Customer!$A$2:$F$793,4,FALSE)</f>
        <v>London</v>
      </c>
      <c r="N7051" t="str">
        <f>VLOOKUP($C7051,Customer!$A$2:$F$793,5,FALSE)</f>
        <v>North</v>
      </c>
      <c r="O7051" t="str">
        <f>VLOOKUP($C7051,Customer!$A$2:$F$793,6,FALSE)</f>
        <v>Home Office</v>
      </c>
      <c r="P7051" t="str">
        <f>VLOOKUP(E7051,Product!$B$2:$C$1811,2,FALSE)</f>
        <v>Office Supplies</v>
      </c>
      <c r="Q7051" t="str">
        <f>VLOOKUP(E7051,CHOOSE({1,2},Product!$B$2:$B$1811,Product!$A$2:$A$1811),2,FALSE)</f>
        <v>Binders</v>
      </c>
      <c r="R7051" t="str">
        <f t="shared" si="110"/>
        <v>BN</v>
      </c>
    </row>
    <row r="7052" spans="1:18" x14ac:dyDescent="0.25">
      <c r="A7052" t="s">
        <v>6255</v>
      </c>
      <c r="B7052" s="35">
        <v>44813</v>
      </c>
      <c r="C7052" t="s">
        <v>2463</v>
      </c>
      <c r="D7052" t="s">
        <v>24</v>
      </c>
      <c r="E7052" t="s">
        <v>418</v>
      </c>
      <c r="F7052">
        <v>0</v>
      </c>
      <c r="G7052">
        <v>663720.75</v>
      </c>
      <c r="H7052">
        <v>176992.2</v>
      </c>
      <c r="I7052">
        <v>7</v>
      </c>
      <c r="J7052" t="s">
        <v>22</v>
      </c>
      <c r="K7052" t="str">
        <f>VLOOKUP(C7052,Customer!$A$2:$F$793,2,FALSE)</f>
        <v>France</v>
      </c>
      <c r="L7052" t="str">
        <f>VLOOKUP($C7052,Customer!$A$2:$F$793,3,FALSE)</f>
        <v>Alsace-Champagne-Ardenne-Lorraine</v>
      </c>
      <c r="M7052" t="str">
        <f>VLOOKUP($C7052,Customer!$A$2:$F$793,4,FALSE)</f>
        <v>Saint-Avold</v>
      </c>
      <c r="N7052" t="str">
        <f>VLOOKUP($C7052,Customer!$A$2:$F$793,5,FALSE)</f>
        <v>Central</v>
      </c>
      <c r="O7052" t="str">
        <f>VLOOKUP($C7052,Customer!$A$2:$F$793,6,FALSE)</f>
        <v>Corporate</v>
      </c>
      <c r="P7052" t="str">
        <f>VLOOKUP(E7052,Product!$B$2:$C$1811,2,FALSE)</f>
        <v>Office Supplies</v>
      </c>
      <c r="Q7052" t="str">
        <f>VLOOKUP(E7052,CHOOSE({1,2},Product!$B$2:$B$1811,Product!$A$2:$A$1811),2,FALSE)</f>
        <v>Binders</v>
      </c>
      <c r="R7052" t="str">
        <f t="shared" si="110"/>
        <v>BN</v>
      </c>
    </row>
    <row r="7053" spans="1:18" x14ac:dyDescent="0.25">
      <c r="A7053" t="s">
        <v>6255</v>
      </c>
      <c r="B7053" s="35">
        <v>44813</v>
      </c>
      <c r="C7053" t="s">
        <v>2463</v>
      </c>
      <c r="D7053" t="s">
        <v>24</v>
      </c>
      <c r="E7053" t="s">
        <v>691</v>
      </c>
      <c r="F7053">
        <v>0</v>
      </c>
      <c r="G7053">
        <v>943958.4</v>
      </c>
      <c r="H7053">
        <v>88496.1</v>
      </c>
      <c r="I7053">
        <v>4</v>
      </c>
      <c r="J7053" t="s">
        <v>22</v>
      </c>
      <c r="K7053" t="str">
        <f>VLOOKUP(C7053,Customer!$A$2:$F$793,2,FALSE)</f>
        <v>France</v>
      </c>
      <c r="L7053" t="str">
        <f>VLOOKUP($C7053,Customer!$A$2:$F$793,3,FALSE)</f>
        <v>Alsace-Champagne-Ardenne-Lorraine</v>
      </c>
      <c r="M7053" t="str">
        <f>VLOOKUP($C7053,Customer!$A$2:$F$793,4,FALSE)</f>
        <v>Saint-Avold</v>
      </c>
      <c r="N7053" t="str">
        <f>VLOOKUP($C7053,Customer!$A$2:$F$793,5,FALSE)</f>
        <v>Central</v>
      </c>
      <c r="O7053" t="str">
        <f>VLOOKUP($C7053,Customer!$A$2:$F$793,6,FALSE)</f>
        <v>Corporate</v>
      </c>
      <c r="P7053" t="str">
        <f>VLOOKUP(E7053,Product!$B$2:$C$1811,2,FALSE)</f>
        <v>Office Supplies</v>
      </c>
      <c r="Q7053" t="str">
        <f>VLOOKUP(E7053,CHOOSE({1,2},Product!$B$2:$B$1811,Product!$A$2:$A$1811),2,FALSE)</f>
        <v>Storage</v>
      </c>
      <c r="R7053" t="str">
        <f t="shared" si="110"/>
        <v>BN</v>
      </c>
    </row>
    <row r="7054" spans="1:18" x14ac:dyDescent="0.25">
      <c r="A7054" t="s">
        <v>6256</v>
      </c>
      <c r="B7054" s="35">
        <v>44814</v>
      </c>
      <c r="C7054" t="s">
        <v>1072</v>
      </c>
      <c r="D7054" t="s">
        <v>33</v>
      </c>
      <c r="E7054" t="s">
        <v>1266</v>
      </c>
      <c r="F7054">
        <v>0</v>
      </c>
      <c r="G7054">
        <v>1415937.6</v>
      </c>
      <c r="H7054">
        <v>516227.25</v>
      </c>
      <c r="I7054">
        <v>3</v>
      </c>
      <c r="J7054" t="s">
        <v>26</v>
      </c>
      <c r="K7054" t="str">
        <f>VLOOKUP(C7054,Customer!$A$2:$F$793,2,FALSE)</f>
        <v>Germany</v>
      </c>
      <c r="L7054" t="str">
        <f>VLOOKUP($C7054,Customer!$A$2:$F$793,3,FALSE)</f>
        <v>Berlin</v>
      </c>
      <c r="M7054" t="str">
        <f>VLOOKUP($C7054,Customer!$A$2:$F$793,4,FALSE)</f>
        <v>Berlin</v>
      </c>
      <c r="N7054" t="str">
        <f>VLOOKUP($C7054,Customer!$A$2:$F$793,5,FALSE)</f>
        <v>Central</v>
      </c>
      <c r="O7054" t="str">
        <f>VLOOKUP($C7054,Customer!$A$2:$F$793,6,FALSE)</f>
        <v>Consumer</v>
      </c>
      <c r="P7054" t="str">
        <f>VLOOKUP(E7054,Product!$B$2:$C$1811,2,FALSE)</f>
        <v>Office Supplies</v>
      </c>
      <c r="Q7054" t="str">
        <f>VLOOKUP(E7054,CHOOSE({1,2},Product!$B$2:$B$1811,Product!$A$2:$A$1811),2,FALSE)</f>
        <v>Binders</v>
      </c>
      <c r="R7054" t="str">
        <f t="shared" si="110"/>
        <v>AZ</v>
      </c>
    </row>
    <row r="7055" spans="1:18" x14ac:dyDescent="0.25">
      <c r="A7055" t="s">
        <v>6257</v>
      </c>
      <c r="B7055" s="35">
        <v>44814</v>
      </c>
      <c r="C7055" t="s">
        <v>669</v>
      </c>
      <c r="D7055" t="s">
        <v>33</v>
      </c>
      <c r="E7055" t="s">
        <v>2454</v>
      </c>
      <c r="F7055">
        <v>0</v>
      </c>
      <c r="G7055">
        <v>442480.5</v>
      </c>
      <c r="H7055">
        <v>191741.55000000002</v>
      </c>
      <c r="I7055">
        <v>1</v>
      </c>
      <c r="J7055" t="s">
        <v>26</v>
      </c>
      <c r="K7055" t="str">
        <f>VLOOKUP(C7055,Customer!$A$2:$F$793,2,FALSE)</f>
        <v>Italy</v>
      </c>
      <c r="L7055" t="str">
        <f>VLOOKUP($C7055,Customer!$A$2:$F$793,3,FALSE)</f>
        <v>Lazio</v>
      </c>
      <c r="M7055" t="str">
        <f>VLOOKUP($C7055,Customer!$A$2:$F$793,4,FALSE)</f>
        <v>Aprilia</v>
      </c>
      <c r="N7055" t="str">
        <f>VLOOKUP($C7055,Customer!$A$2:$F$793,5,FALSE)</f>
        <v>South</v>
      </c>
      <c r="O7055" t="str">
        <f>VLOOKUP($C7055,Customer!$A$2:$F$793,6,FALSE)</f>
        <v>Consumer</v>
      </c>
      <c r="P7055" t="str">
        <f>VLOOKUP(E7055,Product!$B$2:$C$1811,2,FALSE)</f>
        <v>Office Supplies</v>
      </c>
      <c r="Q7055" t="str">
        <f>VLOOKUP(E7055,CHOOSE({1,2},Product!$B$2:$B$1811,Product!$A$2:$A$1811),2,FALSE)</f>
        <v>Paper</v>
      </c>
      <c r="R7055" t="str">
        <f t="shared" si="110"/>
        <v>BN</v>
      </c>
    </row>
    <row r="7056" spans="1:18" x14ac:dyDescent="0.25">
      <c r="A7056" t="s">
        <v>6257</v>
      </c>
      <c r="B7056" s="35">
        <v>44814</v>
      </c>
      <c r="C7056" t="s">
        <v>669</v>
      </c>
      <c r="D7056" t="s">
        <v>33</v>
      </c>
      <c r="E7056" t="s">
        <v>971</v>
      </c>
      <c r="F7056">
        <v>0.4</v>
      </c>
      <c r="G7056">
        <v>811214.25</v>
      </c>
      <c r="H7056">
        <v>-383483.10000000003</v>
      </c>
      <c r="I7056">
        <v>4</v>
      </c>
      <c r="J7056" t="s">
        <v>22</v>
      </c>
      <c r="K7056" t="str">
        <f>VLOOKUP(C7056,Customer!$A$2:$F$793,2,FALSE)</f>
        <v>Italy</v>
      </c>
      <c r="L7056" t="str">
        <f>VLOOKUP($C7056,Customer!$A$2:$F$793,3,FALSE)</f>
        <v>Lazio</v>
      </c>
      <c r="M7056" t="str">
        <f>VLOOKUP($C7056,Customer!$A$2:$F$793,4,FALSE)</f>
        <v>Aprilia</v>
      </c>
      <c r="N7056" t="str">
        <f>VLOOKUP($C7056,Customer!$A$2:$F$793,5,FALSE)</f>
        <v>South</v>
      </c>
      <c r="O7056" t="str">
        <f>VLOOKUP($C7056,Customer!$A$2:$F$793,6,FALSE)</f>
        <v>Consumer</v>
      </c>
      <c r="P7056" t="str">
        <f>VLOOKUP(E7056,Product!$B$2:$C$1811,2,FALSE)</f>
        <v>Office Supplies</v>
      </c>
      <c r="Q7056" t="str">
        <f>VLOOKUP(E7056,CHOOSE({1,2},Product!$B$2:$B$1811,Product!$A$2:$A$1811),2,FALSE)</f>
        <v>Storage</v>
      </c>
      <c r="R7056" t="str">
        <f t="shared" si="110"/>
        <v>BN</v>
      </c>
    </row>
    <row r="7057" spans="1:18" x14ac:dyDescent="0.25">
      <c r="A7057" t="s">
        <v>6257</v>
      </c>
      <c r="B7057" s="35">
        <v>44814</v>
      </c>
      <c r="C7057" t="s">
        <v>669</v>
      </c>
      <c r="D7057" t="s">
        <v>33</v>
      </c>
      <c r="E7057" t="s">
        <v>951</v>
      </c>
      <c r="F7057">
        <v>0.4</v>
      </c>
      <c r="G7057">
        <v>1917415.5</v>
      </c>
      <c r="H7057">
        <v>-604723.35</v>
      </c>
      <c r="I7057">
        <v>4</v>
      </c>
      <c r="J7057" t="s">
        <v>26</v>
      </c>
      <c r="K7057" t="str">
        <f>VLOOKUP(C7057,Customer!$A$2:$F$793,2,FALSE)</f>
        <v>Italy</v>
      </c>
      <c r="L7057" t="str">
        <f>VLOOKUP($C7057,Customer!$A$2:$F$793,3,FALSE)</f>
        <v>Lazio</v>
      </c>
      <c r="M7057" t="str">
        <f>VLOOKUP($C7057,Customer!$A$2:$F$793,4,FALSE)</f>
        <v>Aprilia</v>
      </c>
      <c r="N7057" t="str">
        <f>VLOOKUP($C7057,Customer!$A$2:$F$793,5,FALSE)</f>
        <v>South</v>
      </c>
      <c r="O7057" t="str">
        <f>VLOOKUP($C7057,Customer!$A$2:$F$793,6,FALSE)</f>
        <v>Consumer</v>
      </c>
      <c r="P7057" t="str">
        <f>VLOOKUP(E7057,Product!$B$2:$C$1811,2,FALSE)</f>
        <v>Office Supplies</v>
      </c>
      <c r="Q7057" t="str">
        <f>VLOOKUP(E7057,CHOOSE({1,2},Product!$B$2:$B$1811,Product!$A$2:$A$1811),2,FALSE)</f>
        <v>Storage</v>
      </c>
      <c r="R7057" t="str">
        <f t="shared" si="110"/>
        <v>BN</v>
      </c>
    </row>
    <row r="7058" spans="1:18" x14ac:dyDescent="0.25">
      <c r="A7058" t="s">
        <v>6258</v>
      </c>
      <c r="B7058" s="35">
        <v>44814</v>
      </c>
      <c r="C7058" t="s">
        <v>524</v>
      </c>
      <c r="D7058" t="s">
        <v>24</v>
      </c>
      <c r="E7058" t="s">
        <v>273</v>
      </c>
      <c r="F7058">
        <v>0</v>
      </c>
      <c r="G7058">
        <v>10796524.200000001</v>
      </c>
      <c r="H7058">
        <v>3244857</v>
      </c>
      <c r="I7058">
        <v>3</v>
      </c>
      <c r="J7058" t="s">
        <v>22</v>
      </c>
      <c r="K7058" t="str">
        <f>VLOOKUP(C7058,Customer!$A$2:$F$793,2,FALSE)</f>
        <v>Germany</v>
      </c>
      <c r="L7058" t="str">
        <f>VLOOKUP($C7058,Customer!$A$2:$F$793,3,FALSE)</f>
        <v>Berlin</v>
      </c>
      <c r="M7058" t="str">
        <f>VLOOKUP($C7058,Customer!$A$2:$F$793,4,FALSE)</f>
        <v>Berlin</v>
      </c>
      <c r="N7058" t="str">
        <f>VLOOKUP($C7058,Customer!$A$2:$F$793,5,FALSE)</f>
        <v>Central</v>
      </c>
      <c r="O7058" t="str">
        <f>VLOOKUP($C7058,Customer!$A$2:$F$793,6,FALSE)</f>
        <v>Corporate</v>
      </c>
      <c r="P7058" t="str">
        <f>VLOOKUP(E7058,Product!$B$2:$C$1811,2,FALSE)</f>
        <v>Technology</v>
      </c>
      <c r="Q7058" t="str">
        <f>VLOOKUP(E7058,CHOOSE({1,2},Product!$B$2:$B$1811,Product!$A$2:$A$1811),2,FALSE)</f>
        <v>Accessories</v>
      </c>
      <c r="R7058" t="str">
        <f t="shared" si="110"/>
        <v>AZ</v>
      </c>
    </row>
    <row r="7059" spans="1:18" x14ac:dyDescent="0.25">
      <c r="A7059" t="s">
        <v>6259</v>
      </c>
      <c r="B7059" s="35">
        <v>44814</v>
      </c>
      <c r="C7059" t="s">
        <v>1599</v>
      </c>
      <c r="D7059" t="s">
        <v>20</v>
      </c>
      <c r="E7059" t="s">
        <v>1845</v>
      </c>
      <c r="F7059">
        <v>0</v>
      </c>
      <c r="G7059">
        <v>663720.75</v>
      </c>
      <c r="H7059">
        <v>117994.8</v>
      </c>
      <c r="I7059">
        <v>4</v>
      </c>
      <c r="J7059" t="s">
        <v>26</v>
      </c>
      <c r="K7059" t="str">
        <f>VLOOKUP(C7059,Customer!$A$2:$F$793,2,FALSE)</f>
        <v>Austria</v>
      </c>
      <c r="L7059" t="str">
        <f>VLOOKUP($C7059,Customer!$A$2:$F$793,3,FALSE)</f>
        <v>Vienna</v>
      </c>
      <c r="M7059" t="str">
        <f>VLOOKUP($C7059,Customer!$A$2:$F$793,4,FALSE)</f>
        <v>Vienna</v>
      </c>
      <c r="N7059" t="str">
        <f>VLOOKUP($C7059,Customer!$A$2:$F$793,5,FALSE)</f>
        <v>Central</v>
      </c>
      <c r="O7059" t="str">
        <f>VLOOKUP($C7059,Customer!$A$2:$F$793,6,FALSE)</f>
        <v>Consumer</v>
      </c>
      <c r="P7059" t="str">
        <f>VLOOKUP(E7059,Product!$B$2:$C$1811,2,FALSE)</f>
        <v>Office Supplies</v>
      </c>
      <c r="Q7059" t="str">
        <f>VLOOKUP(E7059,CHOOSE({1,2},Product!$B$2:$B$1811,Product!$A$2:$A$1811),2,FALSE)</f>
        <v>Labels</v>
      </c>
      <c r="R7059" t="str">
        <f t="shared" si="110"/>
        <v>AZ</v>
      </c>
    </row>
    <row r="7060" spans="1:18" x14ac:dyDescent="0.25">
      <c r="A7060" t="s">
        <v>6260</v>
      </c>
      <c r="B7060" s="35">
        <v>44814</v>
      </c>
      <c r="C7060" t="s">
        <v>483</v>
      </c>
      <c r="D7060" t="s">
        <v>20</v>
      </c>
      <c r="E7060" t="s">
        <v>709</v>
      </c>
      <c r="F7060">
        <v>0</v>
      </c>
      <c r="G7060">
        <v>1445436.3</v>
      </c>
      <c r="H7060">
        <v>575224.65</v>
      </c>
      <c r="I7060">
        <v>2</v>
      </c>
      <c r="J7060" t="s">
        <v>22</v>
      </c>
      <c r="K7060" t="str">
        <f>VLOOKUP(C7060,Customer!$A$2:$F$793,2,FALSE)</f>
        <v>Spain</v>
      </c>
      <c r="L7060" t="str">
        <f>VLOOKUP($C7060,Customer!$A$2:$F$793,3,FALSE)</f>
        <v>Madrid</v>
      </c>
      <c r="M7060" t="str">
        <f>VLOOKUP($C7060,Customer!$A$2:$F$793,4,FALSE)</f>
        <v>Alcobendas</v>
      </c>
      <c r="N7060" t="str">
        <f>VLOOKUP($C7060,Customer!$A$2:$F$793,5,FALSE)</f>
        <v>South</v>
      </c>
      <c r="O7060" t="str">
        <f>VLOOKUP($C7060,Customer!$A$2:$F$793,6,FALSE)</f>
        <v>Consumer</v>
      </c>
      <c r="P7060" t="str">
        <f>VLOOKUP(E7060,Product!$B$2:$C$1811,2,FALSE)</f>
        <v>Office Supplies</v>
      </c>
      <c r="Q7060" t="str">
        <f>VLOOKUP(E7060,CHOOSE({1,2},Product!$B$2:$B$1811,Product!$A$2:$A$1811),2,FALSE)</f>
        <v>Binders</v>
      </c>
      <c r="R7060" t="str">
        <f t="shared" si="110"/>
        <v>AZ</v>
      </c>
    </row>
    <row r="7061" spans="1:18" x14ac:dyDescent="0.25">
      <c r="A7061" t="s">
        <v>6261</v>
      </c>
      <c r="B7061" s="35">
        <v>44814</v>
      </c>
      <c r="C7061" t="s">
        <v>160</v>
      </c>
      <c r="D7061" t="s">
        <v>24</v>
      </c>
      <c r="E7061" t="s">
        <v>1860</v>
      </c>
      <c r="F7061">
        <v>0</v>
      </c>
      <c r="G7061">
        <v>162242.85</v>
      </c>
      <c r="H7061">
        <v>29498.7</v>
      </c>
      <c r="I7061">
        <v>1</v>
      </c>
      <c r="J7061" t="s">
        <v>26</v>
      </c>
      <c r="K7061" t="str">
        <f>VLOOKUP(C7061,Customer!$A$2:$F$793,2,FALSE)</f>
        <v>Italy</v>
      </c>
      <c r="L7061" t="str">
        <f>VLOOKUP($C7061,Customer!$A$2:$F$793,3,FALSE)</f>
        <v>Tuscany</v>
      </c>
      <c r="M7061" t="str">
        <f>VLOOKUP($C7061,Customer!$A$2:$F$793,4,FALSE)</f>
        <v>Siena</v>
      </c>
      <c r="N7061" t="str">
        <f>VLOOKUP($C7061,Customer!$A$2:$F$793,5,FALSE)</f>
        <v>South</v>
      </c>
      <c r="O7061" t="str">
        <f>VLOOKUP($C7061,Customer!$A$2:$F$793,6,FALSE)</f>
        <v>Consumer</v>
      </c>
      <c r="P7061" t="str">
        <f>VLOOKUP(E7061,Product!$B$2:$C$1811,2,FALSE)</f>
        <v>Office Supplies</v>
      </c>
      <c r="Q7061" t="str">
        <f>VLOOKUP(E7061,CHOOSE({1,2},Product!$B$2:$B$1811,Product!$A$2:$A$1811),2,FALSE)</f>
        <v>Labels</v>
      </c>
      <c r="R7061" t="str">
        <f t="shared" si="110"/>
        <v>AZ</v>
      </c>
    </row>
    <row r="7062" spans="1:18" x14ac:dyDescent="0.25">
      <c r="A7062" t="s">
        <v>6261</v>
      </c>
      <c r="B7062" s="35">
        <v>44814</v>
      </c>
      <c r="C7062" t="s">
        <v>160</v>
      </c>
      <c r="D7062" t="s">
        <v>24</v>
      </c>
      <c r="E7062" t="s">
        <v>2592</v>
      </c>
      <c r="F7062">
        <v>0</v>
      </c>
      <c r="G7062">
        <v>3215358.3000000003</v>
      </c>
      <c r="H7062">
        <v>678470.1</v>
      </c>
      <c r="I7062">
        <v>3</v>
      </c>
      <c r="J7062" t="s">
        <v>26</v>
      </c>
      <c r="K7062" t="str">
        <f>VLOOKUP(C7062,Customer!$A$2:$F$793,2,FALSE)</f>
        <v>Italy</v>
      </c>
      <c r="L7062" t="str">
        <f>VLOOKUP($C7062,Customer!$A$2:$F$793,3,FALSE)</f>
        <v>Tuscany</v>
      </c>
      <c r="M7062" t="str">
        <f>VLOOKUP($C7062,Customer!$A$2:$F$793,4,FALSE)</f>
        <v>Siena</v>
      </c>
      <c r="N7062" t="str">
        <f>VLOOKUP($C7062,Customer!$A$2:$F$793,5,FALSE)</f>
        <v>South</v>
      </c>
      <c r="O7062" t="str">
        <f>VLOOKUP($C7062,Customer!$A$2:$F$793,6,FALSE)</f>
        <v>Consumer</v>
      </c>
      <c r="P7062" t="str">
        <f>VLOOKUP(E7062,Product!$B$2:$C$1811,2,FALSE)</f>
        <v>Technology</v>
      </c>
      <c r="Q7062" t="str">
        <f>VLOOKUP(E7062,CHOOSE({1,2},Product!$B$2:$B$1811,Product!$A$2:$A$1811),2,FALSE)</f>
        <v>Accessories</v>
      </c>
      <c r="R7062" t="str">
        <f t="shared" si="110"/>
        <v>AZ</v>
      </c>
    </row>
    <row r="7063" spans="1:18" x14ac:dyDescent="0.25">
      <c r="A7063" t="s">
        <v>6262</v>
      </c>
      <c r="B7063" s="35">
        <v>44814</v>
      </c>
      <c r="C7063" t="s">
        <v>766</v>
      </c>
      <c r="D7063" t="s">
        <v>24</v>
      </c>
      <c r="E7063" t="s">
        <v>1189</v>
      </c>
      <c r="F7063">
        <v>0.5</v>
      </c>
      <c r="G7063">
        <v>811214.25</v>
      </c>
      <c r="H7063">
        <v>-486728.55</v>
      </c>
      <c r="I7063">
        <v>2</v>
      </c>
      <c r="J7063" t="s">
        <v>26</v>
      </c>
      <c r="K7063" t="str">
        <f>VLOOKUP(C7063,Customer!$A$2:$F$793,2,FALSE)</f>
        <v>Germany</v>
      </c>
      <c r="L7063" t="str">
        <f>VLOOKUP($C7063,Customer!$A$2:$F$793,3,FALSE)</f>
        <v>Lower Saxony</v>
      </c>
      <c r="M7063" t="str">
        <f>VLOOKUP($C7063,Customer!$A$2:$F$793,4,FALSE)</f>
        <v>Langenhagen</v>
      </c>
      <c r="N7063" t="str">
        <f>VLOOKUP($C7063,Customer!$A$2:$F$793,5,FALSE)</f>
        <v>Central</v>
      </c>
      <c r="O7063" t="str">
        <f>VLOOKUP($C7063,Customer!$A$2:$F$793,6,FALSE)</f>
        <v>Corporate</v>
      </c>
      <c r="P7063" t="str">
        <f>VLOOKUP(E7063,Product!$B$2:$C$1811,2,FALSE)</f>
        <v>Furniture</v>
      </c>
      <c r="Q7063" t="str">
        <f>VLOOKUP(E7063,CHOOSE({1,2},Product!$B$2:$B$1811,Product!$A$2:$A$1811),2,FALSE)</f>
        <v>Chairs</v>
      </c>
      <c r="R7063" t="str">
        <f t="shared" si="110"/>
        <v>BN</v>
      </c>
    </row>
    <row r="7064" spans="1:18" x14ac:dyDescent="0.25">
      <c r="A7064" t="s">
        <v>6263</v>
      </c>
      <c r="B7064" s="35">
        <v>44815</v>
      </c>
      <c r="C7064" t="s">
        <v>2046</v>
      </c>
      <c r="D7064" t="s">
        <v>33</v>
      </c>
      <c r="E7064" t="s">
        <v>2593</v>
      </c>
      <c r="F7064">
        <v>0.35</v>
      </c>
      <c r="G7064">
        <v>23923445.699999999</v>
      </c>
      <c r="H7064">
        <v>-9203594.4000000004</v>
      </c>
      <c r="I7064">
        <v>5</v>
      </c>
      <c r="J7064" t="s">
        <v>26</v>
      </c>
      <c r="K7064" t="str">
        <f>VLOOKUP(C7064,Customer!$A$2:$F$793,2,FALSE)</f>
        <v>Austria</v>
      </c>
      <c r="L7064" t="str">
        <f>VLOOKUP($C7064,Customer!$A$2:$F$793,3,FALSE)</f>
        <v>Vienna</v>
      </c>
      <c r="M7064" t="str">
        <f>VLOOKUP($C7064,Customer!$A$2:$F$793,4,FALSE)</f>
        <v>Vienna</v>
      </c>
      <c r="N7064" t="str">
        <f>VLOOKUP($C7064,Customer!$A$2:$F$793,5,FALSE)</f>
        <v>Central</v>
      </c>
      <c r="O7064" t="str">
        <f>VLOOKUP($C7064,Customer!$A$2:$F$793,6,FALSE)</f>
        <v>Corporate</v>
      </c>
      <c r="P7064" t="str">
        <f>VLOOKUP(E7064,Product!$B$2:$C$1811,2,FALSE)</f>
        <v>Furniture</v>
      </c>
      <c r="Q7064" t="str">
        <f>VLOOKUP(E7064,CHOOSE({1,2},Product!$B$2:$B$1811,Product!$A$2:$A$1811),2,FALSE)</f>
        <v>Tables</v>
      </c>
      <c r="R7064" t="str">
        <f t="shared" si="110"/>
        <v>AZ</v>
      </c>
    </row>
    <row r="7065" spans="1:18" x14ac:dyDescent="0.25">
      <c r="A7065" t="s">
        <v>6263</v>
      </c>
      <c r="B7065" s="35">
        <v>44815</v>
      </c>
      <c r="C7065" t="s">
        <v>2046</v>
      </c>
      <c r="D7065" t="s">
        <v>33</v>
      </c>
      <c r="E7065" t="s">
        <v>870</v>
      </c>
      <c r="F7065">
        <v>0</v>
      </c>
      <c r="G7065">
        <v>3820081.65</v>
      </c>
      <c r="H7065">
        <v>693219.45000000007</v>
      </c>
      <c r="I7065">
        <v>5</v>
      </c>
      <c r="J7065" t="s">
        <v>26</v>
      </c>
      <c r="K7065" t="str">
        <f>VLOOKUP(C7065,Customer!$A$2:$F$793,2,FALSE)</f>
        <v>Austria</v>
      </c>
      <c r="L7065" t="str">
        <f>VLOOKUP($C7065,Customer!$A$2:$F$793,3,FALSE)</f>
        <v>Vienna</v>
      </c>
      <c r="M7065" t="str">
        <f>VLOOKUP($C7065,Customer!$A$2:$F$793,4,FALSE)</f>
        <v>Vienna</v>
      </c>
      <c r="N7065" t="str">
        <f>VLOOKUP($C7065,Customer!$A$2:$F$793,5,FALSE)</f>
        <v>Central</v>
      </c>
      <c r="O7065" t="str">
        <f>VLOOKUP($C7065,Customer!$A$2:$F$793,6,FALSE)</f>
        <v>Corporate</v>
      </c>
      <c r="P7065" t="str">
        <f>VLOOKUP(E7065,Product!$B$2:$C$1811,2,FALSE)</f>
        <v>Office Supplies</v>
      </c>
      <c r="Q7065" t="str">
        <f>VLOOKUP(E7065,CHOOSE({1,2},Product!$B$2:$B$1811,Product!$A$2:$A$1811),2,FALSE)</f>
        <v>Binders</v>
      </c>
      <c r="R7065" t="str">
        <f t="shared" si="110"/>
        <v>AZ</v>
      </c>
    </row>
    <row r="7066" spans="1:18" x14ac:dyDescent="0.25">
      <c r="A7066" t="s">
        <v>6263</v>
      </c>
      <c r="B7066" s="35">
        <v>44815</v>
      </c>
      <c r="C7066" t="s">
        <v>2046</v>
      </c>
      <c r="D7066" t="s">
        <v>33</v>
      </c>
      <c r="E7066" t="s">
        <v>1263</v>
      </c>
      <c r="F7066">
        <v>0</v>
      </c>
      <c r="G7066">
        <v>486728.55</v>
      </c>
      <c r="H7066">
        <v>14749.35</v>
      </c>
      <c r="I7066">
        <v>2</v>
      </c>
      <c r="J7066" t="s">
        <v>22</v>
      </c>
      <c r="K7066" t="str">
        <f>VLOOKUP(C7066,Customer!$A$2:$F$793,2,FALSE)</f>
        <v>Austria</v>
      </c>
      <c r="L7066" t="str">
        <f>VLOOKUP($C7066,Customer!$A$2:$F$793,3,FALSE)</f>
        <v>Vienna</v>
      </c>
      <c r="M7066" t="str">
        <f>VLOOKUP($C7066,Customer!$A$2:$F$793,4,FALSE)</f>
        <v>Vienna</v>
      </c>
      <c r="N7066" t="str">
        <f>VLOOKUP($C7066,Customer!$A$2:$F$793,5,FALSE)</f>
        <v>Central</v>
      </c>
      <c r="O7066" t="str">
        <f>VLOOKUP($C7066,Customer!$A$2:$F$793,6,FALSE)</f>
        <v>Corporate</v>
      </c>
      <c r="P7066" t="str">
        <f>VLOOKUP(E7066,Product!$B$2:$C$1811,2,FALSE)</f>
        <v>Office Supplies</v>
      </c>
      <c r="Q7066" t="str">
        <f>VLOOKUP(E7066,CHOOSE({1,2},Product!$B$2:$B$1811,Product!$A$2:$A$1811),2,FALSE)</f>
        <v>Supplies</v>
      </c>
      <c r="R7066" t="str">
        <f t="shared" si="110"/>
        <v>AZ</v>
      </c>
    </row>
    <row r="7067" spans="1:18" x14ac:dyDescent="0.25">
      <c r="A7067" t="s">
        <v>6264</v>
      </c>
      <c r="B7067" s="35">
        <v>44815</v>
      </c>
      <c r="C7067" t="s">
        <v>2561</v>
      </c>
      <c r="D7067" t="s">
        <v>20</v>
      </c>
      <c r="E7067" t="s">
        <v>2347</v>
      </c>
      <c r="F7067">
        <v>0</v>
      </c>
      <c r="G7067">
        <v>2182903.8000000003</v>
      </c>
      <c r="H7067">
        <v>353984.4</v>
      </c>
      <c r="I7067">
        <v>3</v>
      </c>
      <c r="J7067" t="s">
        <v>22</v>
      </c>
      <c r="K7067" t="str">
        <f>VLOOKUP(C7067,Customer!$A$2:$F$793,2,FALSE)</f>
        <v>Italy</v>
      </c>
      <c r="L7067" t="str">
        <f>VLOOKUP($C7067,Customer!$A$2:$F$793,3,FALSE)</f>
        <v>Emilia-Romagna</v>
      </c>
      <c r="M7067" t="str">
        <f>VLOOKUP($C7067,Customer!$A$2:$F$793,4,FALSE)</f>
        <v>Bologna</v>
      </c>
      <c r="N7067" t="str">
        <f>VLOOKUP($C7067,Customer!$A$2:$F$793,5,FALSE)</f>
        <v>South</v>
      </c>
      <c r="O7067" t="str">
        <f>VLOOKUP($C7067,Customer!$A$2:$F$793,6,FALSE)</f>
        <v>Corporate</v>
      </c>
      <c r="P7067" t="str">
        <f>VLOOKUP(E7067,Product!$B$2:$C$1811,2,FALSE)</f>
        <v>Office Supplies</v>
      </c>
      <c r="Q7067" t="str">
        <f>VLOOKUP(E7067,CHOOSE({1,2},Product!$B$2:$B$1811,Product!$A$2:$A$1811),2,FALSE)</f>
        <v>Art</v>
      </c>
      <c r="R7067" t="str">
        <f t="shared" si="110"/>
        <v>AZ</v>
      </c>
    </row>
    <row r="7068" spans="1:18" x14ac:dyDescent="0.25">
      <c r="A7068" t="s">
        <v>6264</v>
      </c>
      <c r="B7068" s="35">
        <v>44815</v>
      </c>
      <c r="C7068" t="s">
        <v>2561</v>
      </c>
      <c r="D7068" t="s">
        <v>20</v>
      </c>
      <c r="E7068" t="s">
        <v>405</v>
      </c>
      <c r="F7068">
        <v>0</v>
      </c>
      <c r="G7068">
        <v>353984.4</v>
      </c>
      <c r="H7068">
        <v>14749.35</v>
      </c>
      <c r="I7068">
        <v>4</v>
      </c>
      <c r="J7068" t="s">
        <v>22</v>
      </c>
      <c r="K7068" t="str">
        <f>VLOOKUP(C7068,Customer!$A$2:$F$793,2,FALSE)</f>
        <v>Italy</v>
      </c>
      <c r="L7068" t="str">
        <f>VLOOKUP($C7068,Customer!$A$2:$F$793,3,FALSE)</f>
        <v>Emilia-Romagna</v>
      </c>
      <c r="M7068" t="str">
        <f>VLOOKUP($C7068,Customer!$A$2:$F$793,4,FALSE)</f>
        <v>Bologna</v>
      </c>
      <c r="N7068" t="str">
        <f>VLOOKUP($C7068,Customer!$A$2:$F$793,5,FALSE)</f>
        <v>South</v>
      </c>
      <c r="O7068" t="str">
        <f>VLOOKUP($C7068,Customer!$A$2:$F$793,6,FALSE)</f>
        <v>Corporate</v>
      </c>
      <c r="P7068" t="str">
        <f>VLOOKUP(E7068,Product!$B$2:$C$1811,2,FALSE)</f>
        <v>Office Supplies</v>
      </c>
      <c r="Q7068" t="str">
        <f>VLOOKUP(E7068,CHOOSE({1,2},Product!$B$2:$B$1811,Product!$A$2:$A$1811),2,FALSE)</f>
        <v>Binders</v>
      </c>
      <c r="R7068" t="str">
        <f t="shared" si="110"/>
        <v>AZ</v>
      </c>
    </row>
    <row r="7069" spans="1:18" x14ac:dyDescent="0.25">
      <c r="A7069" t="s">
        <v>6264</v>
      </c>
      <c r="B7069" s="35">
        <v>44815</v>
      </c>
      <c r="C7069" t="s">
        <v>2561</v>
      </c>
      <c r="D7069" t="s">
        <v>20</v>
      </c>
      <c r="E7069" t="s">
        <v>1006</v>
      </c>
      <c r="F7069">
        <v>0</v>
      </c>
      <c r="G7069">
        <v>7566416.5499999998</v>
      </c>
      <c r="H7069">
        <v>3171110.25</v>
      </c>
      <c r="I7069">
        <v>2</v>
      </c>
      <c r="J7069" t="s">
        <v>22</v>
      </c>
      <c r="K7069" t="str">
        <f>VLOOKUP(C7069,Customer!$A$2:$F$793,2,FALSE)</f>
        <v>Italy</v>
      </c>
      <c r="L7069" t="str">
        <f>VLOOKUP($C7069,Customer!$A$2:$F$793,3,FALSE)</f>
        <v>Emilia-Romagna</v>
      </c>
      <c r="M7069" t="str">
        <f>VLOOKUP($C7069,Customer!$A$2:$F$793,4,FALSE)</f>
        <v>Bologna</v>
      </c>
      <c r="N7069" t="str">
        <f>VLOOKUP($C7069,Customer!$A$2:$F$793,5,FALSE)</f>
        <v>South</v>
      </c>
      <c r="O7069" t="str">
        <f>VLOOKUP($C7069,Customer!$A$2:$F$793,6,FALSE)</f>
        <v>Corporate</v>
      </c>
      <c r="P7069" t="str">
        <f>VLOOKUP(E7069,Product!$B$2:$C$1811,2,FALSE)</f>
        <v>Technology</v>
      </c>
      <c r="Q7069" t="str">
        <f>VLOOKUP(E7069,CHOOSE({1,2},Product!$B$2:$B$1811,Product!$A$2:$A$1811),2,FALSE)</f>
        <v>Accessories</v>
      </c>
      <c r="R7069" t="str">
        <f t="shared" si="110"/>
        <v>AZ</v>
      </c>
    </row>
    <row r="7070" spans="1:18" x14ac:dyDescent="0.25">
      <c r="A7070" t="s">
        <v>6265</v>
      </c>
      <c r="B7070" s="35">
        <v>44815</v>
      </c>
      <c r="C7070" t="s">
        <v>901</v>
      </c>
      <c r="D7070" t="s">
        <v>33</v>
      </c>
      <c r="E7070" t="s">
        <v>1414</v>
      </c>
      <c r="F7070">
        <v>0.1</v>
      </c>
      <c r="G7070">
        <v>10604782.65</v>
      </c>
      <c r="H7070">
        <v>4469053.05</v>
      </c>
      <c r="I7070">
        <v>6</v>
      </c>
      <c r="J7070" t="s">
        <v>22</v>
      </c>
      <c r="K7070" t="str">
        <f>VLOOKUP(C7070,Customer!$A$2:$F$793,2,FALSE)</f>
        <v>Spain</v>
      </c>
      <c r="L7070" t="str">
        <f>VLOOKUP($C7070,Customer!$A$2:$F$793,3,FALSE)</f>
        <v>Madrid</v>
      </c>
      <c r="M7070" t="str">
        <f>VLOOKUP($C7070,Customer!$A$2:$F$793,4,FALSE)</f>
        <v>Madrid</v>
      </c>
      <c r="N7070" t="str">
        <f>VLOOKUP($C7070,Customer!$A$2:$F$793,5,FALSE)</f>
        <v>South</v>
      </c>
      <c r="O7070" t="str">
        <f>VLOOKUP($C7070,Customer!$A$2:$F$793,6,FALSE)</f>
        <v>Corporate</v>
      </c>
      <c r="P7070" t="str">
        <f>VLOOKUP(E7070,Product!$B$2:$C$1811,2,FALSE)</f>
        <v>Furniture</v>
      </c>
      <c r="Q7070" t="str">
        <f>VLOOKUP(E7070,CHOOSE({1,2},Product!$B$2:$B$1811,Product!$A$2:$A$1811),2,FALSE)</f>
        <v>Chairs</v>
      </c>
      <c r="R7070" t="str">
        <f t="shared" si="110"/>
        <v>AZ</v>
      </c>
    </row>
    <row r="7071" spans="1:18" x14ac:dyDescent="0.25">
      <c r="A7071" t="s">
        <v>6265</v>
      </c>
      <c r="B7071" s="35">
        <v>44815</v>
      </c>
      <c r="C7071" t="s">
        <v>901</v>
      </c>
      <c r="D7071" t="s">
        <v>33</v>
      </c>
      <c r="E7071" t="s">
        <v>2178</v>
      </c>
      <c r="F7071">
        <v>0</v>
      </c>
      <c r="G7071">
        <v>840712.95000000007</v>
      </c>
      <c r="H7071">
        <v>412981.8</v>
      </c>
      <c r="I7071">
        <v>2</v>
      </c>
      <c r="J7071" t="s">
        <v>22</v>
      </c>
      <c r="K7071" t="str">
        <f>VLOOKUP(C7071,Customer!$A$2:$F$793,2,FALSE)</f>
        <v>Spain</v>
      </c>
      <c r="L7071" t="str">
        <f>VLOOKUP($C7071,Customer!$A$2:$F$793,3,FALSE)</f>
        <v>Madrid</v>
      </c>
      <c r="M7071" t="str">
        <f>VLOOKUP($C7071,Customer!$A$2:$F$793,4,FALSE)</f>
        <v>Madrid</v>
      </c>
      <c r="N7071" t="str">
        <f>VLOOKUP($C7071,Customer!$A$2:$F$793,5,FALSE)</f>
        <v>South</v>
      </c>
      <c r="O7071" t="str">
        <f>VLOOKUP($C7071,Customer!$A$2:$F$793,6,FALSE)</f>
        <v>Corporate</v>
      </c>
      <c r="P7071" t="str">
        <f>VLOOKUP(E7071,Product!$B$2:$C$1811,2,FALSE)</f>
        <v>Office Supplies</v>
      </c>
      <c r="Q7071" t="str">
        <f>VLOOKUP(E7071,CHOOSE({1,2},Product!$B$2:$B$1811,Product!$A$2:$A$1811),2,FALSE)</f>
        <v>Envelopes</v>
      </c>
      <c r="R7071" t="str">
        <f t="shared" si="110"/>
        <v>AZ</v>
      </c>
    </row>
    <row r="7072" spans="1:18" x14ac:dyDescent="0.25">
      <c r="A7072" t="s">
        <v>6266</v>
      </c>
      <c r="B7072" s="35">
        <v>44815</v>
      </c>
      <c r="C7072" t="s">
        <v>593</v>
      </c>
      <c r="D7072" t="s">
        <v>20</v>
      </c>
      <c r="E7072" t="s">
        <v>1459</v>
      </c>
      <c r="F7072">
        <v>0</v>
      </c>
      <c r="G7072">
        <v>3598841.4</v>
      </c>
      <c r="H7072">
        <v>1047203.85</v>
      </c>
      <c r="I7072">
        <v>5</v>
      </c>
      <c r="J7072" t="s">
        <v>22</v>
      </c>
      <c r="K7072" t="str">
        <f>VLOOKUP(C7072,Customer!$A$2:$F$793,2,FALSE)</f>
        <v>Germany</v>
      </c>
      <c r="L7072" t="str">
        <f>VLOOKUP($C7072,Customer!$A$2:$F$793,3,FALSE)</f>
        <v>Lower Saxony</v>
      </c>
      <c r="M7072" t="str">
        <f>VLOOKUP($C7072,Customer!$A$2:$F$793,4,FALSE)</f>
        <v>Hanover</v>
      </c>
      <c r="N7072" t="str">
        <f>VLOOKUP($C7072,Customer!$A$2:$F$793,5,FALSE)</f>
        <v>Central</v>
      </c>
      <c r="O7072" t="str">
        <f>VLOOKUP($C7072,Customer!$A$2:$F$793,6,FALSE)</f>
        <v>Home Office</v>
      </c>
      <c r="P7072" t="str">
        <f>VLOOKUP(E7072,Product!$B$2:$C$1811,2,FALSE)</f>
        <v>Office Supplies</v>
      </c>
      <c r="Q7072" t="str">
        <f>VLOOKUP(E7072,CHOOSE({1,2},Product!$B$2:$B$1811,Product!$A$2:$A$1811),2,FALSE)</f>
        <v>Art</v>
      </c>
      <c r="R7072" t="str">
        <f t="shared" si="110"/>
        <v>AZ</v>
      </c>
    </row>
    <row r="7073" spans="1:18" x14ac:dyDescent="0.25">
      <c r="A7073" t="s">
        <v>6266</v>
      </c>
      <c r="B7073" s="35">
        <v>44815</v>
      </c>
      <c r="C7073" t="s">
        <v>593</v>
      </c>
      <c r="D7073" t="s">
        <v>20</v>
      </c>
      <c r="E7073" t="s">
        <v>188</v>
      </c>
      <c r="F7073">
        <v>0</v>
      </c>
      <c r="G7073">
        <v>309736.35000000003</v>
      </c>
      <c r="H7073">
        <v>73746.75</v>
      </c>
      <c r="I7073">
        <v>2</v>
      </c>
      <c r="J7073" t="s">
        <v>22</v>
      </c>
      <c r="K7073" t="str">
        <f>VLOOKUP(C7073,Customer!$A$2:$F$793,2,FALSE)</f>
        <v>Germany</v>
      </c>
      <c r="L7073" t="str">
        <f>VLOOKUP($C7073,Customer!$A$2:$F$793,3,FALSE)</f>
        <v>Lower Saxony</v>
      </c>
      <c r="M7073" t="str">
        <f>VLOOKUP($C7073,Customer!$A$2:$F$793,4,FALSE)</f>
        <v>Hanover</v>
      </c>
      <c r="N7073" t="str">
        <f>VLOOKUP($C7073,Customer!$A$2:$F$793,5,FALSE)</f>
        <v>Central</v>
      </c>
      <c r="O7073" t="str">
        <f>VLOOKUP($C7073,Customer!$A$2:$F$793,6,FALSE)</f>
        <v>Home Office</v>
      </c>
      <c r="P7073" t="str">
        <f>VLOOKUP(E7073,Product!$B$2:$C$1811,2,FALSE)</f>
        <v>Office Supplies</v>
      </c>
      <c r="Q7073" t="str">
        <f>VLOOKUP(E7073,CHOOSE({1,2},Product!$B$2:$B$1811,Product!$A$2:$A$1811),2,FALSE)</f>
        <v>Storage</v>
      </c>
      <c r="R7073" t="str">
        <f t="shared" si="110"/>
        <v>AZ</v>
      </c>
    </row>
    <row r="7074" spans="1:18" x14ac:dyDescent="0.25">
      <c r="A7074" t="s">
        <v>6267</v>
      </c>
      <c r="B7074" s="35">
        <v>44815</v>
      </c>
      <c r="C7074" t="s">
        <v>2272</v>
      </c>
      <c r="D7074" t="s">
        <v>24</v>
      </c>
      <c r="E7074" t="s">
        <v>1039</v>
      </c>
      <c r="F7074">
        <v>0.5</v>
      </c>
      <c r="G7074">
        <v>1430686.95</v>
      </c>
      <c r="H7074">
        <v>-914459.70000000007</v>
      </c>
      <c r="I7074">
        <v>2</v>
      </c>
      <c r="J7074" t="s">
        <v>22</v>
      </c>
      <c r="K7074" t="str">
        <f>VLOOKUP(C7074,Customer!$A$2:$F$793,2,FALSE)</f>
        <v>Netherlands</v>
      </c>
      <c r="L7074" t="str">
        <f>VLOOKUP($C7074,Customer!$A$2:$F$793,3,FALSE)</f>
        <v>North Brabant</v>
      </c>
      <c r="M7074" t="str">
        <f>VLOOKUP($C7074,Customer!$A$2:$F$793,4,FALSE)</f>
        <v>Tilburg</v>
      </c>
      <c r="N7074" t="str">
        <f>VLOOKUP($C7074,Customer!$A$2:$F$793,5,FALSE)</f>
        <v>Central</v>
      </c>
      <c r="O7074" t="str">
        <f>VLOOKUP($C7074,Customer!$A$2:$F$793,6,FALSE)</f>
        <v>Home Office</v>
      </c>
      <c r="P7074" t="str">
        <f>VLOOKUP(E7074,Product!$B$2:$C$1811,2,FALSE)</f>
        <v>Office Supplies</v>
      </c>
      <c r="Q7074" t="str">
        <f>VLOOKUP(E7074,CHOOSE({1,2},Product!$B$2:$B$1811,Product!$A$2:$A$1811),2,FALSE)</f>
        <v>Appliances</v>
      </c>
      <c r="R7074" t="str">
        <f t="shared" si="110"/>
        <v>BN</v>
      </c>
    </row>
    <row r="7075" spans="1:18" x14ac:dyDescent="0.25">
      <c r="A7075" t="s">
        <v>6268</v>
      </c>
      <c r="B7075" s="35">
        <v>44815</v>
      </c>
      <c r="C7075" t="s">
        <v>1453</v>
      </c>
      <c r="D7075" t="s">
        <v>24</v>
      </c>
      <c r="E7075" t="s">
        <v>2292</v>
      </c>
      <c r="F7075">
        <v>0</v>
      </c>
      <c r="G7075">
        <v>2846624.5500000003</v>
      </c>
      <c r="H7075">
        <v>486728.55</v>
      </c>
      <c r="I7075">
        <v>5</v>
      </c>
      <c r="J7075" t="s">
        <v>22</v>
      </c>
      <c r="K7075" t="str">
        <f>VLOOKUP(C7075,Customer!$A$2:$F$793,2,FALSE)</f>
        <v>France</v>
      </c>
      <c r="L7075" t="str">
        <f>VLOOKUP($C7075,Customer!$A$2:$F$793,3,FALSE)</f>
        <v>Nord-Pas-de-Calais-Picardie</v>
      </c>
      <c r="M7075" t="str">
        <f>VLOOKUP($C7075,Customer!$A$2:$F$793,4,FALSE)</f>
        <v>Wattrelos</v>
      </c>
      <c r="N7075" t="str">
        <f>VLOOKUP($C7075,Customer!$A$2:$F$793,5,FALSE)</f>
        <v>Central</v>
      </c>
      <c r="O7075" t="str">
        <f>VLOOKUP($C7075,Customer!$A$2:$F$793,6,FALSE)</f>
        <v>Consumer</v>
      </c>
      <c r="P7075" t="str">
        <f>VLOOKUP(E7075,Product!$B$2:$C$1811,2,FALSE)</f>
        <v>Technology</v>
      </c>
      <c r="Q7075" t="str">
        <f>VLOOKUP(E7075,CHOOSE({1,2},Product!$B$2:$B$1811,Product!$A$2:$A$1811),2,FALSE)</f>
        <v>Accessories</v>
      </c>
      <c r="R7075" t="str">
        <f t="shared" si="110"/>
        <v>AZ</v>
      </c>
    </row>
    <row r="7076" spans="1:18" x14ac:dyDescent="0.25">
      <c r="A7076" t="s">
        <v>6268</v>
      </c>
      <c r="B7076" s="35">
        <v>44815</v>
      </c>
      <c r="C7076" t="s">
        <v>1453</v>
      </c>
      <c r="D7076" t="s">
        <v>24</v>
      </c>
      <c r="E7076" t="s">
        <v>705</v>
      </c>
      <c r="F7076">
        <v>0</v>
      </c>
      <c r="G7076">
        <v>4955781.6000000006</v>
      </c>
      <c r="H7076">
        <v>648971.4</v>
      </c>
      <c r="I7076">
        <v>2</v>
      </c>
      <c r="J7076" t="s">
        <v>26</v>
      </c>
      <c r="K7076" t="str">
        <f>VLOOKUP(C7076,Customer!$A$2:$F$793,2,FALSE)</f>
        <v>France</v>
      </c>
      <c r="L7076" t="str">
        <f>VLOOKUP($C7076,Customer!$A$2:$F$793,3,FALSE)</f>
        <v>Nord-Pas-de-Calais-Picardie</v>
      </c>
      <c r="M7076" t="str">
        <f>VLOOKUP($C7076,Customer!$A$2:$F$793,4,FALSE)</f>
        <v>Wattrelos</v>
      </c>
      <c r="N7076" t="str">
        <f>VLOOKUP($C7076,Customer!$A$2:$F$793,5,FALSE)</f>
        <v>Central</v>
      </c>
      <c r="O7076" t="str">
        <f>VLOOKUP($C7076,Customer!$A$2:$F$793,6,FALSE)</f>
        <v>Consumer</v>
      </c>
      <c r="P7076" t="str">
        <f>VLOOKUP(E7076,Product!$B$2:$C$1811,2,FALSE)</f>
        <v>Technology</v>
      </c>
      <c r="Q7076" t="str">
        <f>VLOOKUP(E7076,CHOOSE({1,2},Product!$B$2:$B$1811,Product!$A$2:$A$1811),2,FALSE)</f>
        <v>Phones</v>
      </c>
      <c r="R7076" t="str">
        <f t="shared" si="110"/>
        <v>AZ</v>
      </c>
    </row>
    <row r="7077" spans="1:18" x14ac:dyDescent="0.25">
      <c r="A7077" t="s">
        <v>6269</v>
      </c>
      <c r="B7077" s="35">
        <v>44815</v>
      </c>
      <c r="C7077" t="s">
        <v>593</v>
      </c>
      <c r="D7077" t="s">
        <v>24</v>
      </c>
      <c r="E7077" t="s">
        <v>1893</v>
      </c>
      <c r="F7077">
        <v>0.15</v>
      </c>
      <c r="G7077">
        <v>6002985.4500000002</v>
      </c>
      <c r="H7077">
        <v>2050159.6500000001</v>
      </c>
      <c r="I7077">
        <v>2</v>
      </c>
      <c r="J7077" t="s">
        <v>22</v>
      </c>
      <c r="K7077" t="str">
        <f>VLOOKUP(C7077,Customer!$A$2:$F$793,2,FALSE)</f>
        <v>Germany</v>
      </c>
      <c r="L7077" t="str">
        <f>VLOOKUP($C7077,Customer!$A$2:$F$793,3,FALSE)</f>
        <v>Lower Saxony</v>
      </c>
      <c r="M7077" t="str">
        <f>VLOOKUP($C7077,Customer!$A$2:$F$793,4,FALSE)</f>
        <v>Hanover</v>
      </c>
      <c r="N7077" t="str">
        <f>VLOOKUP($C7077,Customer!$A$2:$F$793,5,FALSE)</f>
        <v>Central</v>
      </c>
      <c r="O7077" t="str">
        <f>VLOOKUP($C7077,Customer!$A$2:$F$793,6,FALSE)</f>
        <v>Home Office</v>
      </c>
      <c r="P7077" t="str">
        <f>VLOOKUP(E7077,Product!$B$2:$C$1811,2,FALSE)</f>
        <v>Technology</v>
      </c>
      <c r="Q7077" t="str">
        <f>VLOOKUP(E7077,CHOOSE({1,2},Product!$B$2:$B$1811,Product!$A$2:$A$1811),2,FALSE)</f>
        <v>Copiers</v>
      </c>
      <c r="R7077" t="str">
        <f t="shared" si="110"/>
        <v>AZ</v>
      </c>
    </row>
    <row r="7078" spans="1:18" x14ac:dyDescent="0.25">
      <c r="A7078" t="s">
        <v>6270</v>
      </c>
      <c r="B7078" s="35">
        <v>44815</v>
      </c>
      <c r="C7078" t="s">
        <v>726</v>
      </c>
      <c r="D7078" t="s">
        <v>24</v>
      </c>
      <c r="E7078" t="s">
        <v>1016</v>
      </c>
      <c r="F7078">
        <v>0</v>
      </c>
      <c r="G7078">
        <v>12448451.4</v>
      </c>
      <c r="H7078">
        <v>117994.8</v>
      </c>
      <c r="I7078">
        <v>6</v>
      </c>
      <c r="J7078" t="s">
        <v>26</v>
      </c>
      <c r="K7078" t="str">
        <f>VLOOKUP(C7078,Customer!$A$2:$F$793,2,FALSE)</f>
        <v>Spain</v>
      </c>
      <c r="L7078" t="str">
        <f>VLOOKUP($C7078,Customer!$A$2:$F$793,3,FALSE)</f>
        <v>Madrid</v>
      </c>
      <c r="M7078" t="str">
        <f>VLOOKUP($C7078,Customer!$A$2:$F$793,4,FALSE)</f>
        <v>Las Rozas de Madrid</v>
      </c>
      <c r="N7078" t="str">
        <f>VLOOKUP($C7078,Customer!$A$2:$F$793,5,FALSE)</f>
        <v>South</v>
      </c>
      <c r="O7078" t="str">
        <f>VLOOKUP($C7078,Customer!$A$2:$F$793,6,FALSE)</f>
        <v>Consumer</v>
      </c>
      <c r="P7078" t="str">
        <f>VLOOKUP(E7078,Product!$B$2:$C$1811,2,FALSE)</f>
        <v>Office Supplies</v>
      </c>
      <c r="Q7078" t="str">
        <f>VLOOKUP(E7078,CHOOSE({1,2},Product!$B$2:$B$1811,Product!$A$2:$A$1811),2,FALSE)</f>
        <v>Storage</v>
      </c>
      <c r="R7078" t="str">
        <f t="shared" si="110"/>
        <v>AZ</v>
      </c>
    </row>
    <row r="7079" spans="1:18" x14ac:dyDescent="0.25">
      <c r="A7079" t="s">
        <v>6271</v>
      </c>
      <c r="B7079" s="35">
        <v>44815</v>
      </c>
      <c r="C7079" t="s">
        <v>1664</v>
      </c>
      <c r="D7079" t="s">
        <v>24</v>
      </c>
      <c r="E7079" t="s">
        <v>617</v>
      </c>
      <c r="F7079">
        <v>0</v>
      </c>
      <c r="G7079">
        <v>1976412.9000000001</v>
      </c>
      <c r="H7079">
        <v>825963.6</v>
      </c>
      <c r="I7079">
        <v>5</v>
      </c>
      <c r="J7079" t="s">
        <v>26</v>
      </c>
      <c r="K7079" t="str">
        <f>VLOOKUP(C7079,Customer!$A$2:$F$793,2,FALSE)</f>
        <v>France</v>
      </c>
      <c r="L7079" t="str">
        <f>VLOOKUP($C7079,Customer!$A$2:$F$793,3,FALSE)</f>
        <v>Centre-Val de Loire</v>
      </c>
      <c r="M7079" t="str">
        <f>VLOOKUP($C7079,Customer!$A$2:$F$793,4,FALSE)</f>
        <v>Tours</v>
      </c>
      <c r="N7079" t="str">
        <f>VLOOKUP($C7079,Customer!$A$2:$F$793,5,FALSE)</f>
        <v>Central</v>
      </c>
      <c r="O7079" t="str">
        <f>VLOOKUP($C7079,Customer!$A$2:$F$793,6,FALSE)</f>
        <v>Corporate</v>
      </c>
      <c r="P7079" t="str">
        <f>VLOOKUP(E7079,Product!$B$2:$C$1811,2,FALSE)</f>
        <v>Office Supplies</v>
      </c>
      <c r="Q7079" t="str">
        <f>VLOOKUP(E7079,CHOOSE({1,2},Product!$B$2:$B$1811,Product!$A$2:$A$1811),2,FALSE)</f>
        <v>Supplies</v>
      </c>
      <c r="R7079" t="str">
        <f t="shared" si="110"/>
        <v>AZ</v>
      </c>
    </row>
    <row r="7080" spans="1:18" x14ac:dyDescent="0.25">
      <c r="A7080" t="s">
        <v>6272</v>
      </c>
      <c r="B7080" s="35">
        <v>44816</v>
      </c>
      <c r="C7080" t="s">
        <v>533</v>
      </c>
      <c r="D7080" t="s">
        <v>51</v>
      </c>
      <c r="E7080" t="s">
        <v>2556</v>
      </c>
      <c r="F7080">
        <v>0.1</v>
      </c>
      <c r="G7080">
        <v>3495595.95</v>
      </c>
      <c r="H7080">
        <v>1165198.6500000001</v>
      </c>
      <c r="I7080">
        <v>4</v>
      </c>
      <c r="J7080" t="s">
        <v>26</v>
      </c>
      <c r="K7080" t="str">
        <f>VLOOKUP(C7080,Customer!$A$2:$F$793,2,FALSE)</f>
        <v>France</v>
      </c>
      <c r="L7080" t="str">
        <f>VLOOKUP($C7080,Customer!$A$2:$F$793,3,FALSE)</f>
        <v>Brittany</v>
      </c>
      <c r="M7080" t="str">
        <f>VLOOKUP($C7080,Customer!$A$2:$F$793,4,FALSE)</f>
        <v>Rennes</v>
      </c>
      <c r="N7080" t="str">
        <f>VLOOKUP($C7080,Customer!$A$2:$F$793,5,FALSE)</f>
        <v>Central</v>
      </c>
      <c r="O7080" t="str">
        <f>VLOOKUP($C7080,Customer!$A$2:$F$793,6,FALSE)</f>
        <v>Home Office</v>
      </c>
      <c r="P7080" t="str">
        <f>VLOOKUP(E7080,Product!$B$2:$C$1811,2,FALSE)</f>
        <v>Furniture</v>
      </c>
      <c r="Q7080" t="str">
        <f>VLOOKUP(E7080,CHOOSE({1,2},Product!$B$2:$B$1811,Product!$A$2:$A$1811),2,FALSE)</f>
        <v>Chairs</v>
      </c>
      <c r="R7080" t="str">
        <f t="shared" si="110"/>
        <v>AZ</v>
      </c>
    </row>
    <row r="7081" spans="1:18" x14ac:dyDescent="0.25">
      <c r="A7081" t="s">
        <v>6272</v>
      </c>
      <c r="B7081" s="35">
        <v>44816</v>
      </c>
      <c r="C7081" t="s">
        <v>533</v>
      </c>
      <c r="D7081" t="s">
        <v>51</v>
      </c>
      <c r="E7081" t="s">
        <v>1640</v>
      </c>
      <c r="F7081">
        <v>0</v>
      </c>
      <c r="G7081">
        <v>884961</v>
      </c>
      <c r="H7081">
        <v>235989.6</v>
      </c>
      <c r="I7081">
        <v>3</v>
      </c>
      <c r="J7081" t="s">
        <v>22</v>
      </c>
      <c r="K7081" t="str">
        <f>VLOOKUP(C7081,Customer!$A$2:$F$793,2,FALSE)</f>
        <v>France</v>
      </c>
      <c r="L7081" t="str">
        <f>VLOOKUP($C7081,Customer!$A$2:$F$793,3,FALSE)</f>
        <v>Brittany</v>
      </c>
      <c r="M7081" t="str">
        <f>VLOOKUP($C7081,Customer!$A$2:$F$793,4,FALSE)</f>
        <v>Rennes</v>
      </c>
      <c r="N7081" t="str">
        <f>VLOOKUP($C7081,Customer!$A$2:$F$793,5,FALSE)</f>
        <v>Central</v>
      </c>
      <c r="O7081" t="str">
        <f>VLOOKUP($C7081,Customer!$A$2:$F$793,6,FALSE)</f>
        <v>Home Office</v>
      </c>
      <c r="P7081" t="str">
        <f>VLOOKUP(E7081,Product!$B$2:$C$1811,2,FALSE)</f>
        <v>Office Supplies</v>
      </c>
      <c r="Q7081" t="str">
        <f>VLOOKUP(E7081,CHOOSE({1,2},Product!$B$2:$B$1811,Product!$A$2:$A$1811),2,FALSE)</f>
        <v>Art</v>
      </c>
      <c r="R7081" t="str">
        <f t="shared" si="110"/>
        <v>AZ</v>
      </c>
    </row>
    <row r="7082" spans="1:18" x14ac:dyDescent="0.25">
      <c r="A7082" t="s">
        <v>6272</v>
      </c>
      <c r="B7082" s="35">
        <v>44816</v>
      </c>
      <c r="C7082" t="s">
        <v>533</v>
      </c>
      <c r="D7082" t="s">
        <v>51</v>
      </c>
      <c r="E7082" t="s">
        <v>530</v>
      </c>
      <c r="F7082">
        <v>0</v>
      </c>
      <c r="G7082">
        <v>2241901.2000000002</v>
      </c>
      <c r="H7082">
        <v>294987</v>
      </c>
      <c r="I7082">
        <v>3</v>
      </c>
      <c r="J7082" t="s">
        <v>26</v>
      </c>
      <c r="K7082" t="str">
        <f>VLOOKUP(C7082,Customer!$A$2:$F$793,2,FALSE)</f>
        <v>France</v>
      </c>
      <c r="L7082" t="str">
        <f>VLOOKUP($C7082,Customer!$A$2:$F$793,3,FALSE)</f>
        <v>Brittany</v>
      </c>
      <c r="M7082" t="str">
        <f>VLOOKUP($C7082,Customer!$A$2:$F$793,4,FALSE)</f>
        <v>Rennes</v>
      </c>
      <c r="N7082" t="str">
        <f>VLOOKUP($C7082,Customer!$A$2:$F$793,5,FALSE)</f>
        <v>Central</v>
      </c>
      <c r="O7082" t="str">
        <f>VLOOKUP($C7082,Customer!$A$2:$F$793,6,FALSE)</f>
        <v>Home Office</v>
      </c>
      <c r="P7082" t="str">
        <f>VLOOKUP(E7082,Product!$B$2:$C$1811,2,FALSE)</f>
        <v>Office Supplies</v>
      </c>
      <c r="Q7082" t="str">
        <f>VLOOKUP(E7082,CHOOSE({1,2},Product!$B$2:$B$1811,Product!$A$2:$A$1811),2,FALSE)</f>
        <v>Art</v>
      </c>
      <c r="R7082" t="str">
        <f t="shared" si="110"/>
        <v>AZ</v>
      </c>
    </row>
    <row r="7083" spans="1:18" x14ac:dyDescent="0.25">
      <c r="A7083" t="s">
        <v>6272</v>
      </c>
      <c r="B7083" s="35">
        <v>44816</v>
      </c>
      <c r="C7083" t="s">
        <v>533</v>
      </c>
      <c r="D7083" t="s">
        <v>51</v>
      </c>
      <c r="E7083" t="s">
        <v>309</v>
      </c>
      <c r="F7083">
        <v>0</v>
      </c>
      <c r="G7083">
        <v>589974</v>
      </c>
      <c r="H7083">
        <v>235989.6</v>
      </c>
      <c r="I7083">
        <v>3</v>
      </c>
      <c r="J7083" t="s">
        <v>22</v>
      </c>
      <c r="K7083" t="str">
        <f>VLOOKUP(C7083,Customer!$A$2:$F$793,2,FALSE)</f>
        <v>France</v>
      </c>
      <c r="L7083" t="str">
        <f>VLOOKUP($C7083,Customer!$A$2:$F$793,3,FALSE)</f>
        <v>Brittany</v>
      </c>
      <c r="M7083" t="str">
        <f>VLOOKUP($C7083,Customer!$A$2:$F$793,4,FALSE)</f>
        <v>Rennes</v>
      </c>
      <c r="N7083" t="str">
        <f>VLOOKUP($C7083,Customer!$A$2:$F$793,5,FALSE)</f>
        <v>Central</v>
      </c>
      <c r="O7083" t="str">
        <f>VLOOKUP($C7083,Customer!$A$2:$F$793,6,FALSE)</f>
        <v>Home Office</v>
      </c>
      <c r="P7083" t="str">
        <f>VLOOKUP(E7083,Product!$B$2:$C$1811,2,FALSE)</f>
        <v>Office Supplies</v>
      </c>
      <c r="Q7083" t="str">
        <f>VLOOKUP(E7083,CHOOSE({1,2},Product!$B$2:$B$1811,Product!$A$2:$A$1811),2,FALSE)</f>
        <v>Binders</v>
      </c>
      <c r="R7083" t="str">
        <f t="shared" si="110"/>
        <v>AZ</v>
      </c>
    </row>
    <row r="7084" spans="1:18" x14ac:dyDescent="0.25">
      <c r="A7084" t="s">
        <v>6272</v>
      </c>
      <c r="B7084" s="35">
        <v>44816</v>
      </c>
      <c r="C7084" t="s">
        <v>533</v>
      </c>
      <c r="D7084" t="s">
        <v>51</v>
      </c>
      <c r="E7084" t="s">
        <v>2499</v>
      </c>
      <c r="F7084">
        <v>0</v>
      </c>
      <c r="G7084">
        <v>13687396.800000001</v>
      </c>
      <c r="H7084">
        <v>3834831</v>
      </c>
      <c r="I7084">
        <v>3</v>
      </c>
      <c r="J7084" t="s">
        <v>26</v>
      </c>
      <c r="K7084" t="str">
        <f>VLOOKUP(C7084,Customer!$A$2:$F$793,2,FALSE)</f>
        <v>France</v>
      </c>
      <c r="L7084" t="str">
        <f>VLOOKUP($C7084,Customer!$A$2:$F$793,3,FALSE)</f>
        <v>Brittany</v>
      </c>
      <c r="M7084" t="str">
        <f>VLOOKUP($C7084,Customer!$A$2:$F$793,4,FALSE)</f>
        <v>Rennes</v>
      </c>
      <c r="N7084" t="str">
        <f>VLOOKUP($C7084,Customer!$A$2:$F$793,5,FALSE)</f>
        <v>Central</v>
      </c>
      <c r="O7084" t="str">
        <f>VLOOKUP($C7084,Customer!$A$2:$F$793,6,FALSE)</f>
        <v>Home Office</v>
      </c>
      <c r="P7084" t="str">
        <f>VLOOKUP(E7084,Product!$B$2:$C$1811,2,FALSE)</f>
        <v>Technology</v>
      </c>
      <c r="Q7084" t="str">
        <f>VLOOKUP(E7084,CHOOSE({1,2},Product!$B$2:$B$1811,Product!$A$2:$A$1811),2,FALSE)</f>
        <v>Machines</v>
      </c>
      <c r="R7084" t="str">
        <f t="shared" si="110"/>
        <v>AZ</v>
      </c>
    </row>
    <row r="7085" spans="1:18" x14ac:dyDescent="0.25">
      <c r="A7085" t="s">
        <v>6273</v>
      </c>
      <c r="B7085" s="35">
        <v>44816</v>
      </c>
      <c r="C7085" t="s">
        <v>1122</v>
      </c>
      <c r="D7085" t="s">
        <v>33</v>
      </c>
      <c r="E7085" t="s">
        <v>1820</v>
      </c>
      <c r="F7085">
        <v>0.5</v>
      </c>
      <c r="G7085">
        <v>4601797.2</v>
      </c>
      <c r="H7085">
        <v>-4601797.2</v>
      </c>
      <c r="I7085">
        <v>7</v>
      </c>
      <c r="J7085" t="s">
        <v>26</v>
      </c>
      <c r="K7085" t="str">
        <f>VLOOKUP(C7085,Customer!$A$2:$F$793,2,FALSE)</f>
        <v>France</v>
      </c>
      <c r="L7085" t="str">
        <f>VLOOKUP($C7085,Customer!$A$2:$F$793,3,FALSE)</f>
        <v>Ile-de-France</v>
      </c>
      <c r="M7085" t="str">
        <f>VLOOKUP($C7085,Customer!$A$2:$F$793,4,FALSE)</f>
        <v>Montreuil</v>
      </c>
      <c r="N7085" t="str">
        <f>VLOOKUP($C7085,Customer!$A$2:$F$793,5,FALSE)</f>
        <v>Central</v>
      </c>
      <c r="O7085" t="str">
        <f>VLOOKUP($C7085,Customer!$A$2:$F$793,6,FALSE)</f>
        <v>Home Office</v>
      </c>
      <c r="P7085" t="str">
        <f>VLOOKUP(E7085,Product!$B$2:$C$1811,2,FALSE)</f>
        <v>Furniture</v>
      </c>
      <c r="Q7085" t="str">
        <f>VLOOKUP(E7085,CHOOSE({1,2},Product!$B$2:$B$1811,Product!$A$2:$A$1811),2,FALSE)</f>
        <v>Chairs</v>
      </c>
      <c r="R7085" t="str">
        <f t="shared" si="110"/>
        <v>BN</v>
      </c>
    </row>
    <row r="7086" spans="1:18" x14ac:dyDescent="0.25">
      <c r="A7086" t="s">
        <v>6273</v>
      </c>
      <c r="B7086" s="35">
        <v>44816</v>
      </c>
      <c r="C7086" t="s">
        <v>1122</v>
      </c>
      <c r="D7086" t="s">
        <v>33</v>
      </c>
      <c r="E7086" t="s">
        <v>2594</v>
      </c>
      <c r="F7086">
        <v>0.5</v>
      </c>
      <c r="G7086">
        <v>132744.15</v>
      </c>
      <c r="H7086">
        <v>-88496.1</v>
      </c>
      <c r="I7086">
        <v>2</v>
      </c>
      <c r="J7086" t="s">
        <v>26</v>
      </c>
      <c r="K7086" t="str">
        <f>VLOOKUP(C7086,Customer!$A$2:$F$793,2,FALSE)</f>
        <v>France</v>
      </c>
      <c r="L7086" t="str">
        <f>VLOOKUP($C7086,Customer!$A$2:$F$793,3,FALSE)</f>
        <v>Ile-de-France</v>
      </c>
      <c r="M7086" t="str">
        <f>VLOOKUP($C7086,Customer!$A$2:$F$793,4,FALSE)</f>
        <v>Montreuil</v>
      </c>
      <c r="N7086" t="str">
        <f>VLOOKUP($C7086,Customer!$A$2:$F$793,5,FALSE)</f>
        <v>Central</v>
      </c>
      <c r="O7086" t="str">
        <f>VLOOKUP($C7086,Customer!$A$2:$F$793,6,FALSE)</f>
        <v>Home Office</v>
      </c>
      <c r="P7086" t="str">
        <f>VLOOKUP(E7086,Product!$B$2:$C$1811,2,FALSE)</f>
        <v>Office Supplies</v>
      </c>
      <c r="Q7086" t="str">
        <f>VLOOKUP(E7086,CHOOSE({1,2},Product!$B$2:$B$1811,Product!$A$2:$A$1811),2,FALSE)</f>
        <v>Labels</v>
      </c>
      <c r="R7086" t="str">
        <f t="shared" si="110"/>
        <v>BN</v>
      </c>
    </row>
    <row r="7087" spans="1:18" x14ac:dyDescent="0.25">
      <c r="A7087" t="s">
        <v>6274</v>
      </c>
      <c r="B7087" s="35">
        <v>44816</v>
      </c>
      <c r="C7087" t="s">
        <v>170</v>
      </c>
      <c r="D7087" t="s">
        <v>24</v>
      </c>
      <c r="E7087" t="s">
        <v>230</v>
      </c>
      <c r="F7087">
        <v>0</v>
      </c>
      <c r="G7087">
        <v>3274355.7</v>
      </c>
      <c r="H7087">
        <v>648971.4</v>
      </c>
      <c r="I7087">
        <v>2</v>
      </c>
      <c r="J7087" t="s">
        <v>22</v>
      </c>
      <c r="K7087" t="str">
        <f>VLOOKUP(C7087,Customer!$A$2:$F$793,2,FALSE)</f>
        <v>Netherlands</v>
      </c>
      <c r="L7087" t="str">
        <f>VLOOKUP($C7087,Customer!$A$2:$F$793,3,FALSE)</f>
        <v>Overijssel</v>
      </c>
      <c r="M7087" t="str">
        <f>VLOOKUP($C7087,Customer!$A$2:$F$793,4,FALSE)</f>
        <v>Almelo</v>
      </c>
      <c r="N7087" t="str">
        <f>VLOOKUP($C7087,Customer!$A$2:$F$793,5,FALSE)</f>
        <v>Central</v>
      </c>
      <c r="O7087" t="str">
        <f>VLOOKUP($C7087,Customer!$A$2:$F$793,6,FALSE)</f>
        <v>Corporate</v>
      </c>
      <c r="P7087" t="str">
        <f>VLOOKUP(E7087,Product!$B$2:$C$1811,2,FALSE)</f>
        <v>Furniture</v>
      </c>
      <c r="Q7087" t="str">
        <f>VLOOKUP(E7087,CHOOSE({1,2},Product!$B$2:$B$1811,Product!$A$2:$A$1811),2,FALSE)</f>
        <v>Furnishings</v>
      </c>
      <c r="R7087" t="str">
        <f t="shared" si="110"/>
        <v>AZ</v>
      </c>
    </row>
    <row r="7088" spans="1:18" x14ac:dyDescent="0.25">
      <c r="A7088" t="s">
        <v>6274</v>
      </c>
      <c r="B7088" s="35">
        <v>44816</v>
      </c>
      <c r="C7088" t="s">
        <v>170</v>
      </c>
      <c r="D7088" t="s">
        <v>24</v>
      </c>
      <c r="E7088" t="s">
        <v>1747</v>
      </c>
      <c r="F7088">
        <v>0</v>
      </c>
      <c r="G7088">
        <v>1386438.9000000001</v>
      </c>
      <c r="H7088">
        <v>398232.45</v>
      </c>
      <c r="I7088">
        <v>2</v>
      </c>
      <c r="J7088" t="s">
        <v>22</v>
      </c>
      <c r="K7088" t="str">
        <f>VLOOKUP(C7088,Customer!$A$2:$F$793,2,FALSE)</f>
        <v>Netherlands</v>
      </c>
      <c r="L7088" t="str">
        <f>VLOOKUP($C7088,Customer!$A$2:$F$793,3,FALSE)</f>
        <v>Overijssel</v>
      </c>
      <c r="M7088" t="str">
        <f>VLOOKUP($C7088,Customer!$A$2:$F$793,4,FALSE)</f>
        <v>Almelo</v>
      </c>
      <c r="N7088" t="str">
        <f>VLOOKUP($C7088,Customer!$A$2:$F$793,5,FALSE)</f>
        <v>Central</v>
      </c>
      <c r="O7088" t="str">
        <f>VLOOKUP($C7088,Customer!$A$2:$F$793,6,FALSE)</f>
        <v>Corporate</v>
      </c>
      <c r="P7088" t="str">
        <f>VLOOKUP(E7088,Product!$B$2:$C$1811,2,FALSE)</f>
        <v>Office Supplies</v>
      </c>
      <c r="Q7088" t="str">
        <f>VLOOKUP(E7088,CHOOSE({1,2},Product!$B$2:$B$1811,Product!$A$2:$A$1811),2,FALSE)</f>
        <v>Supplies</v>
      </c>
      <c r="R7088" t="str">
        <f t="shared" si="110"/>
        <v>AZ</v>
      </c>
    </row>
    <row r="7089" spans="1:18" x14ac:dyDescent="0.25">
      <c r="A7089" t="s">
        <v>6275</v>
      </c>
      <c r="B7089" s="35">
        <v>44816</v>
      </c>
      <c r="C7089" t="s">
        <v>1231</v>
      </c>
      <c r="D7089" t="s">
        <v>20</v>
      </c>
      <c r="E7089" t="s">
        <v>2524</v>
      </c>
      <c r="F7089">
        <v>0</v>
      </c>
      <c r="G7089">
        <v>1209446.7</v>
      </c>
      <c r="H7089">
        <v>191741.55000000002</v>
      </c>
      <c r="I7089">
        <v>2</v>
      </c>
      <c r="J7089" t="s">
        <v>22</v>
      </c>
      <c r="K7089" t="str">
        <f>VLOOKUP(C7089,Customer!$A$2:$F$793,2,FALSE)</f>
        <v>Germany</v>
      </c>
      <c r="L7089" t="str">
        <f>VLOOKUP($C7089,Customer!$A$2:$F$793,3,FALSE)</f>
        <v>Hamburg</v>
      </c>
      <c r="M7089" t="str">
        <f>VLOOKUP($C7089,Customer!$A$2:$F$793,4,FALSE)</f>
        <v>Hamburg</v>
      </c>
      <c r="N7089" t="str">
        <f>VLOOKUP($C7089,Customer!$A$2:$F$793,5,FALSE)</f>
        <v>Central</v>
      </c>
      <c r="O7089" t="str">
        <f>VLOOKUP($C7089,Customer!$A$2:$F$793,6,FALSE)</f>
        <v>Corporate</v>
      </c>
      <c r="P7089" t="str">
        <f>VLOOKUP(E7089,Product!$B$2:$C$1811,2,FALSE)</f>
        <v>Office Supplies</v>
      </c>
      <c r="Q7089" t="str">
        <f>VLOOKUP(E7089,CHOOSE({1,2},Product!$B$2:$B$1811,Product!$A$2:$A$1811),2,FALSE)</f>
        <v>Supplies</v>
      </c>
      <c r="R7089" t="str">
        <f t="shared" si="110"/>
        <v>AZ</v>
      </c>
    </row>
    <row r="7090" spans="1:18" x14ac:dyDescent="0.25">
      <c r="A7090" t="s">
        <v>6275</v>
      </c>
      <c r="B7090" s="35">
        <v>44816</v>
      </c>
      <c r="C7090" t="s">
        <v>1231</v>
      </c>
      <c r="D7090" t="s">
        <v>20</v>
      </c>
      <c r="E7090" t="s">
        <v>384</v>
      </c>
      <c r="F7090">
        <v>0</v>
      </c>
      <c r="G7090">
        <v>4336308.9000000004</v>
      </c>
      <c r="H7090">
        <v>1607679.1500000001</v>
      </c>
      <c r="I7090">
        <v>7</v>
      </c>
      <c r="J7090" t="s">
        <v>22</v>
      </c>
      <c r="K7090" t="str">
        <f>VLOOKUP(C7090,Customer!$A$2:$F$793,2,FALSE)</f>
        <v>Germany</v>
      </c>
      <c r="L7090" t="str">
        <f>VLOOKUP($C7090,Customer!$A$2:$F$793,3,FALSE)</f>
        <v>Hamburg</v>
      </c>
      <c r="M7090" t="str">
        <f>VLOOKUP($C7090,Customer!$A$2:$F$793,4,FALSE)</f>
        <v>Hamburg</v>
      </c>
      <c r="N7090" t="str">
        <f>VLOOKUP($C7090,Customer!$A$2:$F$793,5,FALSE)</f>
        <v>Central</v>
      </c>
      <c r="O7090" t="str">
        <f>VLOOKUP($C7090,Customer!$A$2:$F$793,6,FALSE)</f>
        <v>Corporate</v>
      </c>
      <c r="P7090" t="str">
        <f>VLOOKUP(E7090,Product!$B$2:$C$1811,2,FALSE)</f>
        <v>Technology</v>
      </c>
      <c r="Q7090" t="str">
        <f>VLOOKUP(E7090,CHOOSE({1,2},Product!$B$2:$B$1811,Product!$A$2:$A$1811),2,FALSE)</f>
        <v>Accessories</v>
      </c>
      <c r="R7090" t="str">
        <f t="shared" si="110"/>
        <v>AZ</v>
      </c>
    </row>
    <row r="7091" spans="1:18" x14ac:dyDescent="0.25">
      <c r="A7091" t="s">
        <v>6276</v>
      </c>
      <c r="B7091" s="35">
        <v>44816</v>
      </c>
      <c r="C7091" t="s">
        <v>392</v>
      </c>
      <c r="D7091" t="s">
        <v>20</v>
      </c>
      <c r="E7091" t="s">
        <v>1017</v>
      </c>
      <c r="F7091">
        <v>0.1</v>
      </c>
      <c r="G7091">
        <v>17359984.949999999</v>
      </c>
      <c r="H7091">
        <v>5973486.75</v>
      </c>
      <c r="I7091">
        <v>3</v>
      </c>
      <c r="J7091" t="s">
        <v>26</v>
      </c>
      <c r="K7091" t="str">
        <f>VLOOKUP(C7091,Customer!$A$2:$F$793,2,FALSE)</f>
        <v>United Kingdom</v>
      </c>
      <c r="L7091" t="str">
        <f>VLOOKUP($C7091,Customer!$A$2:$F$793,3,FALSE)</f>
        <v>England</v>
      </c>
      <c r="M7091" t="str">
        <f>VLOOKUP($C7091,Customer!$A$2:$F$793,4,FALSE)</f>
        <v>Crewe</v>
      </c>
      <c r="N7091" t="str">
        <f>VLOOKUP($C7091,Customer!$A$2:$F$793,5,FALSE)</f>
        <v>North</v>
      </c>
      <c r="O7091" t="str">
        <f>VLOOKUP($C7091,Customer!$A$2:$F$793,6,FALSE)</f>
        <v>Consumer</v>
      </c>
      <c r="P7091" t="str">
        <f>VLOOKUP(E7091,Product!$B$2:$C$1811,2,FALSE)</f>
        <v>Furniture</v>
      </c>
      <c r="Q7091" t="str">
        <f>VLOOKUP(E7091,CHOOSE({1,2},Product!$B$2:$B$1811,Product!$A$2:$A$1811),2,FALSE)</f>
        <v>Bookcases</v>
      </c>
      <c r="R7091" t="str">
        <f t="shared" si="110"/>
        <v>AZ</v>
      </c>
    </row>
    <row r="7092" spans="1:18" x14ac:dyDescent="0.25">
      <c r="A7092" t="s">
        <v>6276</v>
      </c>
      <c r="B7092" s="35">
        <v>44816</v>
      </c>
      <c r="C7092" t="s">
        <v>392</v>
      </c>
      <c r="D7092" t="s">
        <v>20</v>
      </c>
      <c r="E7092" t="s">
        <v>802</v>
      </c>
      <c r="F7092">
        <v>0</v>
      </c>
      <c r="G7092">
        <v>309736.35000000003</v>
      </c>
      <c r="H7092">
        <v>73746.75</v>
      </c>
      <c r="I7092">
        <v>3</v>
      </c>
      <c r="J7092" t="s">
        <v>22</v>
      </c>
      <c r="K7092" t="str">
        <f>VLOOKUP(C7092,Customer!$A$2:$F$793,2,FALSE)</f>
        <v>United Kingdom</v>
      </c>
      <c r="L7092" t="str">
        <f>VLOOKUP($C7092,Customer!$A$2:$F$793,3,FALSE)</f>
        <v>England</v>
      </c>
      <c r="M7092" t="str">
        <f>VLOOKUP($C7092,Customer!$A$2:$F$793,4,FALSE)</f>
        <v>Crewe</v>
      </c>
      <c r="N7092" t="str">
        <f>VLOOKUP($C7092,Customer!$A$2:$F$793,5,FALSE)</f>
        <v>North</v>
      </c>
      <c r="O7092" t="str">
        <f>VLOOKUP($C7092,Customer!$A$2:$F$793,6,FALSE)</f>
        <v>Consumer</v>
      </c>
      <c r="P7092" t="str">
        <f>VLOOKUP(E7092,Product!$B$2:$C$1811,2,FALSE)</f>
        <v>Office Supplies</v>
      </c>
      <c r="Q7092" t="str">
        <f>VLOOKUP(E7092,CHOOSE({1,2},Product!$B$2:$B$1811,Product!$A$2:$A$1811),2,FALSE)</f>
        <v>Labels</v>
      </c>
      <c r="R7092" t="str">
        <f t="shared" si="110"/>
        <v>AZ</v>
      </c>
    </row>
    <row r="7093" spans="1:18" x14ac:dyDescent="0.25">
      <c r="A7093" t="s">
        <v>6277</v>
      </c>
      <c r="B7093" s="35">
        <v>44816</v>
      </c>
      <c r="C7093" t="s">
        <v>364</v>
      </c>
      <c r="D7093" t="s">
        <v>24</v>
      </c>
      <c r="E7093" t="s">
        <v>2202</v>
      </c>
      <c r="F7093">
        <v>0</v>
      </c>
      <c r="G7093">
        <v>2448392.1</v>
      </c>
      <c r="H7093">
        <v>781715.55</v>
      </c>
      <c r="I7093">
        <v>4</v>
      </c>
      <c r="J7093" t="s">
        <v>22</v>
      </c>
      <c r="K7093" t="str">
        <f>VLOOKUP(C7093,Customer!$A$2:$F$793,2,FALSE)</f>
        <v>France</v>
      </c>
      <c r="L7093" t="str">
        <f>VLOOKUP($C7093,Customer!$A$2:$F$793,3,FALSE)</f>
        <v>Languedoc-Roussillon-Midi-Pyrénées</v>
      </c>
      <c r="M7093" t="str">
        <f>VLOOKUP($C7093,Customer!$A$2:$F$793,4,FALSE)</f>
        <v>Lattes</v>
      </c>
      <c r="N7093" t="str">
        <f>VLOOKUP($C7093,Customer!$A$2:$F$793,5,FALSE)</f>
        <v>Central</v>
      </c>
      <c r="O7093" t="str">
        <f>VLOOKUP($C7093,Customer!$A$2:$F$793,6,FALSE)</f>
        <v>Consumer</v>
      </c>
      <c r="P7093" t="str">
        <f>VLOOKUP(E7093,Product!$B$2:$C$1811,2,FALSE)</f>
        <v>Technology</v>
      </c>
      <c r="Q7093" t="str">
        <f>VLOOKUP(E7093,CHOOSE({1,2},Product!$B$2:$B$1811,Product!$A$2:$A$1811),2,FALSE)</f>
        <v>Accessories</v>
      </c>
      <c r="R7093" t="str">
        <f t="shared" si="110"/>
        <v>AZ</v>
      </c>
    </row>
    <row r="7094" spans="1:18" x14ac:dyDescent="0.25">
      <c r="A7094" t="s">
        <v>6278</v>
      </c>
      <c r="B7094" s="35">
        <v>44817</v>
      </c>
      <c r="C7094" t="s">
        <v>607</v>
      </c>
      <c r="D7094" t="s">
        <v>33</v>
      </c>
      <c r="E7094" t="s">
        <v>881</v>
      </c>
      <c r="F7094">
        <v>0</v>
      </c>
      <c r="G7094">
        <v>1224196.05</v>
      </c>
      <c r="H7094">
        <v>88496.1</v>
      </c>
      <c r="I7094">
        <v>6</v>
      </c>
      <c r="J7094" t="s">
        <v>26</v>
      </c>
      <c r="K7094" t="str">
        <f>VLOOKUP(C7094,Customer!$A$2:$F$793,2,FALSE)</f>
        <v>France</v>
      </c>
      <c r="L7094" t="str">
        <f>VLOOKUP($C7094,Customer!$A$2:$F$793,3,FALSE)</f>
        <v>Ile-de-France</v>
      </c>
      <c r="M7094" t="str">
        <f>VLOOKUP($C7094,Customer!$A$2:$F$793,4,FALSE)</f>
        <v>Paris</v>
      </c>
      <c r="N7094" t="str">
        <f>VLOOKUP($C7094,Customer!$A$2:$F$793,5,FALSE)</f>
        <v>Central</v>
      </c>
      <c r="O7094" t="str">
        <f>VLOOKUP($C7094,Customer!$A$2:$F$793,6,FALSE)</f>
        <v>Home Office</v>
      </c>
      <c r="P7094" t="str">
        <f>VLOOKUP(E7094,Product!$B$2:$C$1811,2,FALSE)</f>
        <v>Office Supplies</v>
      </c>
      <c r="Q7094" t="str">
        <f>VLOOKUP(E7094,CHOOSE({1,2},Product!$B$2:$B$1811,Product!$A$2:$A$1811),2,FALSE)</f>
        <v>Supplies</v>
      </c>
      <c r="R7094" t="str">
        <f t="shared" si="110"/>
        <v>AZ</v>
      </c>
    </row>
    <row r="7095" spans="1:18" x14ac:dyDescent="0.25">
      <c r="A7095" t="s">
        <v>6279</v>
      </c>
      <c r="B7095" s="35">
        <v>44817</v>
      </c>
      <c r="C7095" t="s">
        <v>793</v>
      </c>
      <c r="D7095" t="s">
        <v>24</v>
      </c>
      <c r="E7095" t="s">
        <v>2578</v>
      </c>
      <c r="F7095">
        <v>0</v>
      </c>
      <c r="G7095">
        <v>752216.85</v>
      </c>
      <c r="H7095">
        <v>309736.35000000003</v>
      </c>
      <c r="I7095">
        <v>3</v>
      </c>
      <c r="J7095" t="s">
        <v>26</v>
      </c>
      <c r="K7095" t="str">
        <f>VLOOKUP(C7095,Customer!$A$2:$F$793,2,FALSE)</f>
        <v>United Kingdom</v>
      </c>
      <c r="L7095" t="str">
        <f>VLOOKUP($C7095,Customer!$A$2:$F$793,3,FALSE)</f>
        <v>England</v>
      </c>
      <c r="M7095" t="str">
        <f>VLOOKUP($C7095,Customer!$A$2:$F$793,4,FALSE)</f>
        <v>Hastings</v>
      </c>
      <c r="N7095" t="str">
        <f>VLOOKUP($C7095,Customer!$A$2:$F$793,5,FALSE)</f>
        <v>North</v>
      </c>
      <c r="O7095" t="str">
        <f>VLOOKUP($C7095,Customer!$A$2:$F$793,6,FALSE)</f>
        <v>Home Office</v>
      </c>
      <c r="P7095" t="str">
        <f>VLOOKUP(E7095,Product!$B$2:$C$1811,2,FALSE)</f>
        <v>Office Supplies</v>
      </c>
      <c r="Q7095" t="str">
        <f>VLOOKUP(E7095,CHOOSE({1,2},Product!$B$2:$B$1811,Product!$A$2:$A$1811),2,FALSE)</f>
        <v>Paper</v>
      </c>
      <c r="R7095" t="str">
        <f t="shared" si="110"/>
        <v>BN</v>
      </c>
    </row>
    <row r="7096" spans="1:18" x14ac:dyDescent="0.25">
      <c r="A7096" t="s">
        <v>6279</v>
      </c>
      <c r="B7096" s="35">
        <v>44817</v>
      </c>
      <c r="C7096" t="s">
        <v>793</v>
      </c>
      <c r="D7096" t="s">
        <v>24</v>
      </c>
      <c r="E7096" t="s">
        <v>1153</v>
      </c>
      <c r="F7096">
        <v>0.4</v>
      </c>
      <c r="G7096">
        <v>5707998.4500000002</v>
      </c>
      <c r="H7096">
        <v>-3141611.5500000003</v>
      </c>
      <c r="I7096">
        <v>5</v>
      </c>
      <c r="J7096" t="s">
        <v>22</v>
      </c>
      <c r="K7096" t="str">
        <f>VLOOKUP(C7096,Customer!$A$2:$F$793,2,FALSE)</f>
        <v>United Kingdom</v>
      </c>
      <c r="L7096" t="str">
        <f>VLOOKUP($C7096,Customer!$A$2:$F$793,3,FALSE)</f>
        <v>England</v>
      </c>
      <c r="M7096" t="str">
        <f>VLOOKUP($C7096,Customer!$A$2:$F$793,4,FALSE)</f>
        <v>Hastings</v>
      </c>
      <c r="N7096" t="str">
        <f>VLOOKUP($C7096,Customer!$A$2:$F$793,5,FALSE)</f>
        <v>North</v>
      </c>
      <c r="O7096" t="str">
        <f>VLOOKUP($C7096,Customer!$A$2:$F$793,6,FALSE)</f>
        <v>Home Office</v>
      </c>
      <c r="P7096" t="str">
        <f>VLOOKUP(E7096,Product!$B$2:$C$1811,2,FALSE)</f>
        <v>Office Supplies</v>
      </c>
      <c r="Q7096" t="str">
        <f>VLOOKUP(E7096,CHOOSE({1,2},Product!$B$2:$B$1811,Product!$A$2:$A$1811),2,FALSE)</f>
        <v>Storage</v>
      </c>
      <c r="R7096" t="str">
        <f t="shared" si="110"/>
        <v>BN</v>
      </c>
    </row>
    <row r="7097" spans="1:18" x14ac:dyDescent="0.25">
      <c r="A7097" t="s">
        <v>6280</v>
      </c>
      <c r="B7097" s="35">
        <v>44819</v>
      </c>
      <c r="C7097" t="s">
        <v>959</v>
      </c>
      <c r="D7097" t="s">
        <v>33</v>
      </c>
      <c r="E7097" t="s">
        <v>2482</v>
      </c>
      <c r="F7097">
        <v>0.2</v>
      </c>
      <c r="G7097">
        <v>678470.1</v>
      </c>
      <c r="H7097">
        <v>132744.15</v>
      </c>
      <c r="I7097">
        <v>3</v>
      </c>
      <c r="J7097" t="s">
        <v>26</v>
      </c>
      <c r="K7097" t="str">
        <f>VLOOKUP(C7097,Customer!$A$2:$F$793,2,FALSE)</f>
        <v>Germany</v>
      </c>
      <c r="L7097" t="str">
        <f>VLOOKUP($C7097,Customer!$A$2:$F$793,3,FALSE)</f>
        <v>Thuringia</v>
      </c>
      <c r="M7097" t="str">
        <f>VLOOKUP($C7097,Customer!$A$2:$F$793,4,FALSE)</f>
        <v>Jena</v>
      </c>
      <c r="N7097" t="str">
        <f>VLOOKUP($C7097,Customer!$A$2:$F$793,5,FALSE)</f>
        <v>Central</v>
      </c>
      <c r="O7097" t="str">
        <f>VLOOKUP($C7097,Customer!$A$2:$F$793,6,FALSE)</f>
        <v>Home Office</v>
      </c>
      <c r="P7097" t="str">
        <f>VLOOKUP(E7097,Product!$B$2:$C$1811,2,FALSE)</f>
        <v>Furniture</v>
      </c>
      <c r="Q7097" t="str">
        <f>VLOOKUP(E7097,CHOOSE({1,2},Product!$B$2:$B$1811,Product!$A$2:$A$1811),2,FALSE)</f>
        <v>Furnishings</v>
      </c>
      <c r="R7097" t="str">
        <f t="shared" si="110"/>
        <v>AZ</v>
      </c>
    </row>
    <row r="7098" spans="1:18" x14ac:dyDescent="0.25">
      <c r="A7098" t="s">
        <v>6281</v>
      </c>
      <c r="B7098" s="35">
        <v>44819</v>
      </c>
      <c r="C7098" t="s">
        <v>2274</v>
      </c>
      <c r="D7098" t="s">
        <v>20</v>
      </c>
      <c r="E7098" t="s">
        <v>813</v>
      </c>
      <c r="F7098">
        <v>0</v>
      </c>
      <c r="G7098">
        <v>398232.45</v>
      </c>
      <c r="H7098">
        <v>29498.7</v>
      </c>
      <c r="I7098">
        <v>2</v>
      </c>
      <c r="J7098" t="s">
        <v>26</v>
      </c>
      <c r="K7098" t="str">
        <f>VLOOKUP(C7098,Customer!$A$2:$F$793,2,FALSE)</f>
        <v>Austria</v>
      </c>
      <c r="L7098" t="str">
        <f>VLOOKUP($C7098,Customer!$A$2:$F$793,3,FALSE)</f>
        <v>Vienna</v>
      </c>
      <c r="M7098" t="str">
        <f>VLOOKUP($C7098,Customer!$A$2:$F$793,4,FALSE)</f>
        <v>Vienna</v>
      </c>
      <c r="N7098" t="str">
        <f>VLOOKUP($C7098,Customer!$A$2:$F$793,5,FALSE)</f>
        <v>Central</v>
      </c>
      <c r="O7098" t="str">
        <f>VLOOKUP($C7098,Customer!$A$2:$F$793,6,FALSE)</f>
        <v>Corporate</v>
      </c>
      <c r="P7098" t="str">
        <f>VLOOKUP(E7098,Product!$B$2:$C$1811,2,FALSE)</f>
        <v>Office Supplies</v>
      </c>
      <c r="Q7098" t="str">
        <f>VLOOKUP(E7098,CHOOSE({1,2},Product!$B$2:$B$1811,Product!$A$2:$A$1811),2,FALSE)</f>
        <v>Fasteners</v>
      </c>
      <c r="R7098" t="str">
        <f t="shared" si="110"/>
        <v>AZ</v>
      </c>
    </row>
    <row r="7099" spans="1:18" x14ac:dyDescent="0.25">
      <c r="A7099" t="s">
        <v>6282</v>
      </c>
      <c r="B7099" s="35">
        <v>44819</v>
      </c>
      <c r="C7099" t="s">
        <v>305</v>
      </c>
      <c r="D7099" t="s">
        <v>24</v>
      </c>
      <c r="E7099" t="s">
        <v>1793</v>
      </c>
      <c r="F7099">
        <v>0.5</v>
      </c>
      <c r="G7099">
        <v>58997.4</v>
      </c>
      <c r="H7099">
        <v>-44248.05</v>
      </c>
      <c r="I7099">
        <v>1</v>
      </c>
      <c r="J7099" t="s">
        <v>22</v>
      </c>
      <c r="K7099" t="str">
        <f>VLOOKUP(C7099,Customer!$A$2:$F$793,2,FALSE)</f>
        <v>Switzerland</v>
      </c>
      <c r="L7099" t="str">
        <f>VLOOKUP($C7099,Customer!$A$2:$F$793,3,FALSE)</f>
        <v>Basel-Stadt</v>
      </c>
      <c r="M7099" t="str">
        <f>VLOOKUP($C7099,Customer!$A$2:$F$793,4,FALSE)</f>
        <v>Basel</v>
      </c>
      <c r="N7099" t="str">
        <f>VLOOKUP($C7099,Customer!$A$2:$F$793,5,FALSE)</f>
        <v>Central</v>
      </c>
      <c r="O7099" t="str">
        <f>VLOOKUP($C7099,Customer!$A$2:$F$793,6,FALSE)</f>
        <v>Corporate</v>
      </c>
      <c r="P7099" t="str">
        <f>VLOOKUP(E7099,Product!$B$2:$C$1811,2,FALSE)</f>
        <v>Office Supplies</v>
      </c>
      <c r="Q7099" t="str">
        <f>VLOOKUP(E7099,CHOOSE({1,2},Product!$B$2:$B$1811,Product!$A$2:$A$1811),2,FALSE)</f>
        <v>Labels</v>
      </c>
      <c r="R7099" t="str">
        <f t="shared" si="110"/>
        <v>BN</v>
      </c>
    </row>
    <row r="7100" spans="1:18" x14ac:dyDescent="0.25">
      <c r="A7100" t="s">
        <v>6282</v>
      </c>
      <c r="B7100" s="35">
        <v>44819</v>
      </c>
      <c r="C7100" t="s">
        <v>305</v>
      </c>
      <c r="D7100" t="s">
        <v>24</v>
      </c>
      <c r="E7100" t="s">
        <v>132</v>
      </c>
      <c r="F7100">
        <v>0.5</v>
      </c>
      <c r="G7100">
        <v>1076702.55</v>
      </c>
      <c r="H7100">
        <v>-103245.45</v>
      </c>
      <c r="I7100">
        <v>1</v>
      </c>
      <c r="J7100" t="s">
        <v>22</v>
      </c>
      <c r="K7100" t="str">
        <f>VLOOKUP(C7100,Customer!$A$2:$F$793,2,FALSE)</f>
        <v>Switzerland</v>
      </c>
      <c r="L7100" t="str">
        <f>VLOOKUP($C7100,Customer!$A$2:$F$793,3,FALSE)</f>
        <v>Basel-Stadt</v>
      </c>
      <c r="M7100" t="str">
        <f>VLOOKUP($C7100,Customer!$A$2:$F$793,4,FALSE)</f>
        <v>Basel</v>
      </c>
      <c r="N7100" t="str">
        <f>VLOOKUP($C7100,Customer!$A$2:$F$793,5,FALSE)</f>
        <v>Central</v>
      </c>
      <c r="O7100" t="str">
        <f>VLOOKUP($C7100,Customer!$A$2:$F$793,6,FALSE)</f>
        <v>Corporate</v>
      </c>
      <c r="P7100" t="str">
        <f>VLOOKUP(E7100,Product!$B$2:$C$1811,2,FALSE)</f>
        <v>Technology</v>
      </c>
      <c r="Q7100" t="str">
        <f>VLOOKUP(E7100,CHOOSE({1,2},Product!$B$2:$B$1811,Product!$A$2:$A$1811),2,FALSE)</f>
        <v>Phones</v>
      </c>
      <c r="R7100" t="str">
        <f t="shared" si="110"/>
        <v>BN</v>
      </c>
    </row>
    <row r="7101" spans="1:18" x14ac:dyDescent="0.25">
      <c r="A7101" t="s">
        <v>6283</v>
      </c>
      <c r="B7101" s="35">
        <v>44819</v>
      </c>
      <c r="C7101" t="s">
        <v>2203</v>
      </c>
      <c r="D7101" t="s">
        <v>24</v>
      </c>
      <c r="E7101" t="s">
        <v>2376</v>
      </c>
      <c r="F7101">
        <v>0.1</v>
      </c>
      <c r="G7101">
        <v>9115098.3000000007</v>
      </c>
      <c r="H7101">
        <v>398232.45</v>
      </c>
      <c r="I7101">
        <v>4</v>
      </c>
      <c r="J7101" t="s">
        <v>26</v>
      </c>
      <c r="K7101" t="str">
        <f>VLOOKUP(C7101,Customer!$A$2:$F$793,2,FALSE)</f>
        <v>Germany</v>
      </c>
      <c r="L7101" t="str">
        <f>VLOOKUP($C7101,Customer!$A$2:$F$793,3,FALSE)</f>
        <v>North Rhine-Westphalia</v>
      </c>
      <c r="M7101" t="str">
        <f>VLOOKUP($C7101,Customer!$A$2:$F$793,4,FALSE)</f>
        <v>Essen</v>
      </c>
      <c r="N7101" t="str">
        <f>VLOOKUP($C7101,Customer!$A$2:$F$793,5,FALSE)</f>
        <v>Central</v>
      </c>
      <c r="O7101" t="str">
        <f>VLOOKUP($C7101,Customer!$A$2:$F$793,6,FALSE)</f>
        <v>Consumer</v>
      </c>
      <c r="P7101" t="str">
        <f>VLOOKUP(E7101,Product!$B$2:$C$1811,2,FALSE)</f>
        <v>Furniture</v>
      </c>
      <c r="Q7101" t="str">
        <f>VLOOKUP(E7101,CHOOSE({1,2},Product!$B$2:$B$1811,Product!$A$2:$A$1811),2,FALSE)</f>
        <v>Bookcases</v>
      </c>
      <c r="R7101" t="str">
        <f t="shared" si="110"/>
        <v>AZ</v>
      </c>
    </row>
    <row r="7102" spans="1:18" x14ac:dyDescent="0.25">
      <c r="A7102" t="s">
        <v>6284</v>
      </c>
      <c r="B7102" s="35">
        <v>44819</v>
      </c>
      <c r="C7102" t="s">
        <v>1170</v>
      </c>
      <c r="D7102" t="s">
        <v>24</v>
      </c>
      <c r="E7102" t="s">
        <v>1819</v>
      </c>
      <c r="F7102">
        <v>0.2</v>
      </c>
      <c r="G7102">
        <v>3126862.2</v>
      </c>
      <c r="H7102">
        <v>-353984.4</v>
      </c>
      <c r="I7102">
        <v>2</v>
      </c>
      <c r="J7102" t="s">
        <v>22</v>
      </c>
      <c r="K7102" t="str">
        <f>VLOOKUP(C7102,Customer!$A$2:$F$793,2,FALSE)</f>
        <v>Germany</v>
      </c>
      <c r="L7102" t="str">
        <f>VLOOKUP($C7102,Customer!$A$2:$F$793,3,FALSE)</f>
        <v>Berlin</v>
      </c>
      <c r="M7102" t="str">
        <f>VLOOKUP($C7102,Customer!$A$2:$F$793,4,FALSE)</f>
        <v>Berlin</v>
      </c>
      <c r="N7102" t="str">
        <f>VLOOKUP($C7102,Customer!$A$2:$F$793,5,FALSE)</f>
        <v>Central</v>
      </c>
      <c r="O7102" t="str">
        <f>VLOOKUP($C7102,Customer!$A$2:$F$793,6,FALSE)</f>
        <v>Consumer</v>
      </c>
      <c r="P7102" t="str">
        <f>VLOOKUP(E7102,Product!$B$2:$C$1811,2,FALSE)</f>
        <v>Furniture</v>
      </c>
      <c r="Q7102" t="str">
        <f>VLOOKUP(E7102,CHOOSE({1,2},Product!$B$2:$B$1811,Product!$A$2:$A$1811),2,FALSE)</f>
        <v>Chairs</v>
      </c>
      <c r="R7102" t="str">
        <f t="shared" si="110"/>
        <v>BN</v>
      </c>
    </row>
    <row r="7103" spans="1:18" x14ac:dyDescent="0.25">
      <c r="A7103" t="s">
        <v>6283</v>
      </c>
      <c r="B7103" s="35">
        <v>44819</v>
      </c>
      <c r="C7103" t="s">
        <v>2203</v>
      </c>
      <c r="D7103" t="s">
        <v>24</v>
      </c>
      <c r="E7103" t="s">
        <v>111</v>
      </c>
      <c r="F7103">
        <v>0</v>
      </c>
      <c r="G7103">
        <v>781715.55</v>
      </c>
      <c r="H7103">
        <v>29498.7</v>
      </c>
      <c r="I7103">
        <v>4</v>
      </c>
      <c r="J7103" t="s">
        <v>26</v>
      </c>
      <c r="K7103" t="str">
        <f>VLOOKUP(C7103,Customer!$A$2:$F$793,2,FALSE)</f>
        <v>Germany</v>
      </c>
      <c r="L7103" t="str">
        <f>VLOOKUP($C7103,Customer!$A$2:$F$793,3,FALSE)</f>
        <v>North Rhine-Westphalia</v>
      </c>
      <c r="M7103" t="str">
        <f>VLOOKUP($C7103,Customer!$A$2:$F$793,4,FALSE)</f>
        <v>Essen</v>
      </c>
      <c r="N7103" t="str">
        <f>VLOOKUP($C7103,Customer!$A$2:$F$793,5,FALSE)</f>
        <v>Central</v>
      </c>
      <c r="O7103" t="str">
        <f>VLOOKUP($C7103,Customer!$A$2:$F$793,6,FALSE)</f>
        <v>Consumer</v>
      </c>
      <c r="P7103" t="str">
        <f>VLOOKUP(E7103,Product!$B$2:$C$1811,2,FALSE)</f>
        <v>Office Supplies</v>
      </c>
      <c r="Q7103" t="str">
        <f>VLOOKUP(E7103,CHOOSE({1,2},Product!$B$2:$B$1811,Product!$A$2:$A$1811),2,FALSE)</f>
        <v>Binders</v>
      </c>
      <c r="R7103" t="str">
        <f t="shared" si="110"/>
        <v>AZ</v>
      </c>
    </row>
    <row r="7104" spans="1:18" x14ac:dyDescent="0.25">
      <c r="A7104" t="s">
        <v>6283</v>
      </c>
      <c r="B7104" s="35">
        <v>44819</v>
      </c>
      <c r="C7104" t="s">
        <v>2203</v>
      </c>
      <c r="D7104" t="s">
        <v>24</v>
      </c>
      <c r="E7104" t="s">
        <v>2086</v>
      </c>
      <c r="F7104">
        <v>0.1</v>
      </c>
      <c r="G7104">
        <v>16519272</v>
      </c>
      <c r="H7104">
        <v>2935120.65</v>
      </c>
      <c r="I7104">
        <v>6</v>
      </c>
      <c r="J7104" t="s">
        <v>26</v>
      </c>
      <c r="K7104" t="str">
        <f>VLOOKUP(C7104,Customer!$A$2:$F$793,2,FALSE)</f>
        <v>Germany</v>
      </c>
      <c r="L7104" t="str">
        <f>VLOOKUP($C7104,Customer!$A$2:$F$793,3,FALSE)</f>
        <v>North Rhine-Westphalia</v>
      </c>
      <c r="M7104" t="str">
        <f>VLOOKUP($C7104,Customer!$A$2:$F$793,4,FALSE)</f>
        <v>Essen</v>
      </c>
      <c r="N7104" t="str">
        <f>VLOOKUP($C7104,Customer!$A$2:$F$793,5,FALSE)</f>
        <v>Central</v>
      </c>
      <c r="O7104" t="str">
        <f>VLOOKUP($C7104,Customer!$A$2:$F$793,6,FALSE)</f>
        <v>Consumer</v>
      </c>
      <c r="P7104" t="str">
        <f>VLOOKUP(E7104,Product!$B$2:$C$1811,2,FALSE)</f>
        <v>Office Supplies</v>
      </c>
      <c r="Q7104" t="str">
        <f>VLOOKUP(E7104,CHOOSE({1,2},Product!$B$2:$B$1811,Product!$A$2:$A$1811),2,FALSE)</f>
        <v>Storage</v>
      </c>
      <c r="R7104" t="str">
        <f t="shared" si="110"/>
        <v>AZ</v>
      </c>
    </row>
    <row r="7105" spans="1:18" x14ac:dyDescent="0.25">
      <c r="A7105" t="s">
        <v>6285</v>
      </c>
      <c r="B7105" s="35">
        <v>44819</v>
      </c>
      <c r="C7105" t="s">
        <v>931</v>
      </c>
      <c r="D7105" t="s">
        <v>24</v>
      </c>
      <c r="E7105" t="s">
        <v>1057</v>
      </c>
      <c r="F7105">
        <v>0</v>
      </c>
      <c r="G7105">
        <v>235989.6</v>
      </c>
      <c r="H7105">
        <v>88496.1</v>
      </c>
      <c r="I7105">
        <v>3</v>
      </c>
      <c r="J7105" t="s">
        <v>26</v>
      </c>
      <c r="K7105" t="str">
        <f>VLOOKUP(C7105,Customer!$A$2:$F$793,2,FALSE)</f>
        <v>United Kingdom</v>
      </c>
      <c r="L7105" t="str">
        <f>VLOOKUP($C7105,Customer!$A$2:$F$793,3,FALSE)</f>
        <v>Scotland</v>
      </c>
      <c r="M7105" t="str">
        <f>VLOOKUP($C7105,Customer!$A$2:$F$793,4,FALSE)</f>
        <v>Paisley</v>
      </c>
      <c r="N7105" t="str">
        <f>VLOOKUP($C7105,Customer!$A$2:$F$793,5,FALSE)</f>
        <v>North</v>
      </c>
      <c r="O7105" t="str">
        <f>VLOOKUP($C7105,Customer!$A$2:$F$793,6,FALSE)</f>
        <v>Corporate</v>
      </c>
      <c r="P7105" t="str">
        <f>VLOOKUP(E7105,Product!$B$2:$C$1811,2,FALSE)</f>
        <v>Office Supplies</v>
      </c>
      <c r="Q7105" t="str">
        <f>VLOOKUP(E7105,CHOOSE({1,2},Product!$B$2:$B$1811,Product!$A$2:$A$1811),2,FALSE)</f>
        <v>Binders</v>
      </c>
      <c r="R7105" t="str">
        <f t="shared" si="110"/>
        <v>AZ</v>
      </c>
    </row>
    <row r="7106" spans="1:18" x14ac:dyDescent="0.25">
      <c r="A7106" t="s">
        <v>6283</v>
      </c>
      <c r="B7106" s="35">
        <v>44819</v>
      </c>
      <c r="C7106" t="s">
        <v>2203</v>
      </c>
      <c r="D7106" t="s">
        <v>24</v>
      </c>
      <c r="E7106" t="s">
        <v>475</v>
      </c>
      <c r="F7106">
        <v>0.15</v>
      </c>
      <c r="G7106">
        <v>16770010.950000001</v>
      </c>
      <c r="H7106">
        <v>-206490.9</v>
      </c>
      <c r="I7106">
        <v>7</v>
      </c>
      <c r="J7106" t="s">
        <v>22</v>
      </c>
      <c r="K7106" t="str">
        <f>VLOOKUP(C7106,Customer!$A$2:$F$793,2,FALSE)</f>
        <v>Germany</v>
      </c>
      <c r="L7106" t="str">
        <f>VLOOKUP($C7106,Customer!$A$2:$F$793,3,FALSE)</f>
        <v>North Rhine-Westphalia</v>
      </c>
      <c r="M7106" t="str">
        <f>VLOOKUP($C7106,Customer!$A$2:$F$793,4,FALSE)</f>
        <v>Essen</v>
      </c>
      <c r="N7106" t="str">
        <f>VLOOKUP($C7106,Customer!$A$2:$F$793,5,FALSE)</f>
        <v>Central</v>
      </c>
      <c r="O7106" t="str">
        <f>VLOOKUP($C7106,Customer!$A$2:$F$793,6,FALSE)</f>
        <v>Consumer</v>
      </c>
      <c r="P7106" t="str">
        <f>VLOOKUP(E7106,Product!$B$2:$C$1811,2,FALSE)</f>
        <v>Technology</v>
      </c>
      <c r="Q7106" t="str">
        <f>VLOOKUP(E7106,CHOOSE({1,2},Product!$B$2:$B$1811,Product!$A$2:$A$1811),2,FALSE)</f>
        <v>Copiers</v>
      </c>
      <c r="R7106" t="str">
        <f t="shared" si="110"/>
        <v>AZ</v>
      </c>
    </row>
    <row r="7107" spans="1:18" x14ac:dyDescent="0.25">
      <c r="A7107" t="s">
        <v>6285</v>
      </c>
      <c r="B7107" s="35">
        <v>44819</v>
      </c>
      <c r="C7107" t="s">
        <v>931</v>
      </c>
      <c r="D7107" t="s">
        <v>24</v>
      </c>
      <c r="E7107" t="s">
        <v>2504</v>
      </c>
      <c r="F7107">
        <v>0</v>
      </c>
      <c r="G7107">
        <v>3407099.85</v>
      </c>
      <c r="H7107">
        <v>1460185.6500000001</v>
      </c>
      <c r="I7107">
        <v>2</v>
      </c>
      <c r="J7107" t="s">
        <v>22</v>
      </c>
      <c r="K7107" t="str">
        <f>VLOOKUP(C7107,Customer!$A$2:$F$793,2,FALSE)</f>
        <v>United Kingdom</v>
      </c>
      <c r="L7107" t="str">
        <f>VLOOKUP($C7107,Customer!$A$2:$F$793,3,FALSE)</f>
        <v>Scotland</v>
      </c>
      <c r="M7107" t="str">
        <f>VLOOKUP($C7107,Customer!$A$2:$F$793,4,FALSE)</f>
        <v>Paisley</v>
      </c>
      <c r="N7107" t="str">
        <f>VLOOKUP($C7107,Customer!$A$2:$F$793,5,FALSE)</f>
        <v>North</v>
      </c>
      <c r="O7107" t="str">
        <f>VLOOKUP($C7107,Customer!$A$2:$F$793,6,FALSE)</f>
        <v>Corporate</v>
      </c>
      <c r="P7107" t="str">
        <f>VLOOKUP(E7107,Product!$B$2:$C$1811,2,FALSE)</f>
        <v>Technology</v>
      </c>
      <c r="Q7107" t="str">
        <f>VLOOKUP(E7107,CHOOSE({1,2},Product!$B$2:$B$1811,Product!$A$2:$A$1811),2,FALSE)</f>
        <v>Machines</v>
      </c>
      <c r="R7107" t="str">
        <f t="shared" ref="R7107:R7170" si="111">LEFT(A7107,2)</f>
        <v>AZ</v>
      </c>
    </row>
    <row r="7108" spans="1:18" x14ac:dyDescent="0.25">
      <c r="A7108" t="s">
        <v>6286</v>
      </c>
      <c r="B7108" s="35">
        <v>44820</v>
      </c>
      <c r="C7108" t="s">
        <v>799</v>
      </c>
      <c r="D7108" t="s">
        <v>51</v>
      </c>
      <c r="E7108" t="s">
        <v>719</v>
      </c>
      <c r="F7108">
        <v>0</v>
      </c>
      <c r="G7108">
        <v>221240.25</v>
      </c>
      <c r="H7108">
        <v>103245.45</v>
      </c>
      <c r="I7108">
        <v>2</v>
      </c>
      <c r="J7108" t="s">
        <v>22</v>
      </c>
      <c r="K7108" t="str">
        <f>VLOOKUP(C7108,Customer!$A$2:$F$793,2,FALSE)</f>
        <v>Germany</v>
      </c>
      <c r="L7108" t="str">
        <f>VLOOKUP($C7108,Customer!$A$2:$F$793,3,FALSE)</f>
        <v>Baden-Württemberg</v>
      </c>
      <c r="M7108" t="str">
        <f>VLOOKUP($C7108,Customer!$A$2:$F$793,4,FALSE)</f>
        <v>Stuttgart</v>
      </c>
      <c r="N7108" t="str">
        <f>VLOOKUP($C7108,Customer!$A$2:$F$793,5,FALSE)</f>
        <v>Central</v>
      </c>
      <c r="O7108" t="str">
        <f>VLOOKUP($C7108,Customer!$A$2:$F$793,6,FALSE)</f>
        <v>Consumer</v>
      </c>
      <c r="P7108" t="str">
        <f>VLOOKUP(E7108,Product!$B$2:$C$1811,2,FALSE)</f>
        <v>Office Supplies</v>
      </c>
      <c r="Q7108" t="str">
        <f>VLOOKUP(E7108,CHOOSE({1,2},Product!$B$2:$B$1811,Product!$A$2:$A$1811),2,FALSE)</f>
        <v>Binders</v>
      </c>
      <c r="R7108" t="str">
        <f t="shared" si="111"/>
        <v>AZ</v>
      </c>
    </row>
    <row r="7109" spans="1:18" x14ac:dyDescent="0.25">
      <c r="A7109" t="s">
        <v>6286</v>
      </c>
      <c r="B7109" s="35">
        <v>44820</v>
      </c>
      <c r="C7109" t="s">
        <v>799</v>
      </c>
      <c r="D7109" t="s">
        <v>51</v>
      </c>
      <c r="E7109" t="s">
        <v>1466</v>
      </c>
      <c r="F7109">
        <v>0.1</v>
      </c>
      <c r="G7109">
        <v>2566386.9</v>
      </c>
      <c r="H7109">
        <v>1061953.2</v>
      </c>
      <c r="I7109">
        <v>4</v>
      </c>
      <c r="J7109" t="s">
        <v>26</v>
      </c>
      <c r="K7109" t="str">
        <f>VLOOKUP(C7109,Customer!$A$2:$F$793,2,FALSE)</f>
        <v>Germany</v>
      </c>
      <c r="L7109" t="str">
        <f>VLOOKUP($C7109,Customer!$A$2:$F$793,3,FALSE)</f>
        <v>Baden-Württemberg</v>
      </c>
      <c r="M7109" t="str">
        <f>VLOOKUP($C7109,Customer!$A$2:$F$793,4,FALSE)</f>
        <v>Stuttgart</v>
      </c>
      <c r="N7109" t="str">
        <f>VLOOKUP($C7109,Customer!$A$2:$F$793,5,FALSE)</f>
        <v>Central</v>
      </c>
      <c r="O7109" t="str">
        <f>VLOOKUP($C7109,Customer!$A$2:$F$793,6,FALSE)</f>
        <v>Consumer</v>
      </c>
      <c r="P7109" t="str">
        <f>VLOOKUP(E7109,Product!$B$2:$C$1811,2,FALSE)</f>
        <v>Office Supplies</v>
      </c>
      <c r="Q7109" t="str">
        <f>VLOOKUP(E7109,CHOOSE({1,2},Product!$B$2:$B$1811,Product!$A$2:$A$1811),2,FALSE)</f>
        <v>Storage</v>
      </c>
      <c r="R7109" t="str">
        <f t="shared" si="111"/>
        <v>AZ</v>
      </c>
    </row>
    <row r="7110" spans="1:18" x14ac:dyDescent="0.25">
      <c r="A7110" t="s">
        <v>6287</v>
      </c>
      <c r="B7110" s="35">
        <v>44820</v>
      </c>
      <c r="C7110" t="s">
        <v>2023</v>
      </c>
      <c r="D7110" t="s">
        <v>20</v>
      </c>
      <c r="E7110" t="s">
        <v>156</v>
      </c>
      <c r="F7110">
        <v>0</v>
      </c>
      <c r="G7110">
        <v>368733.75</v>
      </c>
      <c r="H7110">
        <v>44248.05</v>
      </c>
      <c r="I7110">
        <v>2</v>
      </c>
      <c r="J7110" t="s">
        <v>26</v>
      </c>
      <c r="K7110" t="str">
        <f>VLOOKUP(C7110,Customer!$A$2:$F$793,2,FALSE)</f>
        <v>Italy</v>
      </c>
      <c r="L7110" t="str">
        <f>VLOOKUP($C7110,Customer!$A$2:$F$793,3,FALSE)</f>
        <v>Piedmont</v>
      </c>
      <c r="M7110" t="str">
        <f>VLOOKUP($C7110,Customer!$A$2:$F$793,4,FALSE)</f>
        <v>Moncalieri</v>
      </c>
      <c r="N7110" t="str">
        <f>VLOOKUP($C7110,Customer!$A$2:$F$793,5,FALSE)</f>
        <v>South</v>
      </c>
      <c r="O7110" t="str">
        <f>VLOOKUP($C7110,Customer!$A$2:$F$793,6,FALSE)</f>
        <v>Consumer</v>
      </c>
      <c r="P7110" t="str">
        <f>VLOOKUP(E7110,Product!$B$2:$C$1811,2,FALSE)</f>
        <v>Office Supplies</v>
      </c>
      <c r="Q7110" t="str">
        <f>VLOOKUP(E7110,CHOOSE({1,2},Product!$B$2:$B$1811,Product!$A$2:$A$1811),2,FALSE)</f>
        <v>Binders</v>
      </c>
      <c r="R7110" t="str">
        <f t="shared" si="111"/>
        <v>AZ</v>
      </c>
    </row>
    <row r="7111" spans="1:18" x14ac:dyDescent="0.25">
      <c r="A7111" t="s">
        <v>6288</v>
      </c>
      <c r="B7111" s="35">
        <v>44820</v>
      </c>
      <c r="C7111" t="s">
        <v>1256</v>
      </c>
      <c r="D7111" t="s">
        <v>33</v>
      </c>
      <c r="E7111" t="s">
        <v>1045</v>
      </c>
      <c r="F7111">
        <v>0.5</v>
      </c>
      <c r="G7111">
        <v>324485.7</v>
      </c>
      <c r="H7111">
        <v>-176992.2</v>
      </c>
      <c r="I7111">
        <v>3</v>
      </c>
      <c r="J7111" t="s">
        <v>26</v>
      </c>
      <c r="K7111" t="str">
        <f>VLOOKUP(C7111,Customer!$A$2:$F$793,2,FALSE)</f>
        <v>Germany</v>
      </c>
      <c r="L7111" t="str">
        <f>VLOOKUP($C7111,Customer!$A$2:$F$793,3,FALSE)</f>
        <v>Bavaria</v>
      </c>
      <c r="M7111" t="str">
        <f>VLOOKUP($C7111,Customer!$A$2:$F$793,4,FALSE)</f>
        <v>Augsburg</v>
      </c>
      <c r="N7111" t="str">
        <f>VLOOKUP($C7111,Customer!$A$2:$F$793,5,FALSE)</f>
        <v>Central</v>
      </c>
      <c r="O7111" t="str">
        <f>VLOOKUP($C7111,Customer!$A$2:$F$793,6,FALSE)</f>
        <v>Home Office</v>
      </c>
      <c r="P7111" t="str">
        <f>VLOOKUP(E7111,Product!$B$2:$C$1811,2,FALSE)</f>
        <v>Office Supplies</v>
      </c>
      <c r="Q7111" t="str">
        <f>VLOOKUP(E7111,CHOOSE({1,2},Product!$B$2:$B$1811,Product!$A$2:$A$1811),2,FALSE)</f>
        <v>Art</v>
      </c>
      <c r="R7111" t="str">
        <f t="shared" si="111"/>
        <v>BN</v>
      </c>
    </row>
    <row r="7112" spans="1:18" x14ac:dyDescent="0.25">
      <c r="A7112" t="s">
        <v>6289</v>
      </c>
      <c r="B7112" s="35">
        <v>44820</v>
      </c>
      <c r="C7112" t="s">
        <v>260</v>
      </c>
      <c r="D7112" t="s">
        <v>24</v>
      </c>
      <c r="E7112" t="s">
        <v>2321</v>
      </c>
      <c r="F7112">
        <v>0</v>
      </c>
      <c r="G7112">
        <v>1386438.9000000001</v>
      </c>
      <c r="H7112">
        <v>294987</v>
      </c>
      <c r="I7112">
        <v>2</v>
      </c>
      <c r="J7112" t="s">
        <v>26</v>
      </c>
      <c r="K7112" t="str">
        <f>VLOOKUP(C7112,Customer!$A$2:$F$793,2,FALSE)</f>
        <v>United Kingdom</v>
      </c>
      <c r="L7112" t="str">
        <f>VLOOKUP($C7112,Customer!$A$2:$F$793,3,FALSE)</f>
        <v>England</v>
      </c>
      <c r="M7112" t="str">
        <f>VLOOKUP($C7112,Customer!$A$2:$F$793,4,FALSE)</f>
        <v>Sheffield</v>
      </c>
      <c r="N7112" t="str">
        <f>VLOOKUP($C7112,Customer!$A$2:$F$793,5,FALSE)</f>
        <v>North</v>
      </c>
      <c r="O7112" t="str">
        <f>VLOOKUP($C7112,Customer!$A$2:$F$793,6,FALSE)</f>
        <v>Consumer</v>
      </c>
      <c r="P7112" t="str">
        <f>VLOOKUP(E7112,Product!$B$2:$C$1811,2,FALSE)</f>
        <v>Furniture</v>
      </c>
      <c r="Q7112" t="str">
        <f>VLOOKUP(E7112,CHOOSE({1,2},Product!$B$2:$B$1811,Product!$A$2:$A$1811),2,FALSE)</f>
        <v>Furnishings</v>
      </c>
      <c r="R7112" t="str">
        <f t="shared" si="111"/>
        <v>AZ</v>
      </c>
    </row>
    <row r="7113" spans="1:18" x14ac:dyDescent="0.25">
      <c r="A7113" t="s">
        <v>6289</v>
      </c>
      <c r="B7113" s="35">
        <v>44820</v>
      </c>
      <c r="C7113" t="s">
        <v>260</v>
      </c>
      <c r="D7113" t="s">
        <v>24</v>
      </c>
      <c r="E7113" t="s">
        <v>745</v>
      </c>
      <c r="F7113">
        <v>0</v>
      </c>
      <c r="G7113">
        <v>412981.8</v>
      </c>
      <c r="H7113">
        <v>206490.9</v>
      </c>
      <c r="I7113">
        <v>4</v>
      </c>
      <c r="J7113" t="s">
        <v>26</v>
      </c>
      <c r="K7113" t="str">
        <f>VLOOKUP(C7113,Customer!$A$2:$F$793,2,FALSE)</f>
        <v>United Kingdom</v>
      </c>
      <c r="L7113" t="str">
        <f>VLOOKUP($C7113,Customer!$A$2:$F$793,3,FALSE)</f>
        <v>England</v>
      </c>
      <c r="M7113" t="str">
        <f>VLOOKUP($C7113,Customer!$A$2:$F$793,4,FALSE)</f>
        <v>Sheffield</v>
      </c>
      <c r="N7113" t="str">
        <f>VLOOKUP($C7113,Customer!$A$2:$F$793,5,FALSE)</f>
        <v>North</v>
      </c>
      <c r="O7113" t="str">
        <f>VLOOKUP($C7113,Customer!$A$2:$F$793,6,FALSE)</f>
        <v>Consumer</v>
      </c>
      <c r="P7113" t="str">
        <f>VLOOKUP(E7113,Product!$B$2:$C$1811,2,FALSE)</f>
        <v>Office Supplies</v>
      </c>
      <c r="Q7113" t="str">
        <f>VLOOKUP(E7113,CHOOSE({1,2},Product!$B$2:$B$1811,Product!$A$2:$A$1811),2,FALSE)</f>
        <v>Binders</v>
      </c>
      <c r="R7113" t="str">
        <f t="shared" si="111"/>
        <v>AZ</v>
      </c>
    </row>
    <row r="7114" spans="1:18" x14ac:dyDescent="0.25">
      <c r="A7114" t="s">
        <v>6290</v>
      </c>
      <c r="B7114" s="35">
        <v>44820</v>
      </c>
      <c r="C7114" t="s">
        <v>1673</v>
      </c>
      <c r="D7114" t="s">
        <v>24</v>
      </c>
      <c r="E7114" t="s">
        <v>1845</v>
      </c>
      <c r="F7114">
        <v>0</v>
      </c>
      <c r="G7114">
        <v>1489684.35</v>
      </c>
      <c r="H7114">
        <v>265488.3</v>
      </c>
      <c r="I7114">
        <v>9</v>
      </c>
      <c r="J7114" t="s">
        <v>26</v>
      </c>
      <c r="K7114" t="str">
        <f>VLOOKUP(C7114,Customer!$A$2:$F$793,2,FALSE)</f>
        <v>Finland</v>
      </c>
      <c r="L7114" t="str">
        <f>VLOOKUP($C7114,Customer!$A$2:$F$793,3,FALSE)</f>
        <v>Uusimaa</v>
      </c>
      <c r="M7114" t="str">
        <f>VLOOKUP($C7114,Customer!$A$2:$F$793,4,FALSE)</f>
        <v>Espoo</v>
      </c>
      <c r="N7114" t="str">
        <f>VLOOKUP($C7114,Customer!$A$2:$F$793,5,FALSE)</f>
        <v>North</v>
      </c>
      <c r="O7114" t="str">
        <f>VLOOKUP($C7114,Customer!$A$2:$F$793,6,FALSE)</f>
        <v>Corporate</v>
      </c>
      <c r="P7114" t="str">
        <f>VLOOKUP(E7114,Product!$B$2:$C$1811,2,FALSE)</f>
        <v>Office Supplies</v>
      </c>
      <c r="Q7114" t="str">
        <f>VLOOKUP(E7114,CHOOSE({1,2},Product!$B$2:$B$1811,Product!$A$2:$A$1811),2,FALSE)</f>
        <v>Labels</v>
      </c>
      <c r="R7114" t="str">
        <f t="shared" si="111"/>
        <v>BN</v>
      </c>
    </row>
    <row r="7115" spans="1:18" x14ac:dyDescent="0.25">
      <c r="A7115" t="s">
        <v>6290</v>
      </c>
      <c r="B7115" s="35">
        <v>44820</v>
      </c>
      <c r="C7115" t="s">
        <v>1673</v>
      </c>
      <c r="D7115" t="s">
        <v>24</v>
      </c>
      <c r="E7115" t="s">
        <v>923</v>
      </c>
      <c r="F7115">
        <v>0</v>
      </c>
      <c r="G7115">
        <v>20486847.150000002</v>
      </c>
      <c r="H7115">
        <v>10029558</v>
      </c>
      <c r="I7115">
        <v>7</v>
      </c>
      <c r="J7115" t="s">
        <v>26</v>
      </c>
      <c r="K7115" t="str">
        <f>VLOOKUP(C7115,Customer!$A$2:$F$793,2,FALSE)</f>
        <v>Finland</v>
      </c>
      <c r="L7115" t="str">
        <f>VLOOKUP($C7115,Customer!$A$2:$F$793,3,FALSE)</f>
        <v>Uusimaa</v>
      </c>
      <c r="M7115" t="str">
        <f>VLOOKUP($C7115,Customer!$A$2:$F$793,4,FALSE)</f>
        <v>Espoo</v>
      </c>
      <c r="N7115" t="str">
        <f>VLOOKUP($C7115,Customer!$A$2:$F$793,5,FALSE)</f>
        <v>North</v>
      </c>
      <c r="O7115" t="str">
        <f>VLOOKUP($C7115,Customer!$A$2:$F$793,6,FALSE)</f>
        <v>Corporate</v>
      </c>
      <c r="P7115" t="str">
        <f>VLOOKUP(E7115,Product!$B$2:$C$1811,2,FALSE)</f>
        <v>Office Supplies</v>
      </c>
      <c r="Q7115" t="str">
        <f>VLOOKUP(E7115,CHOOSE({1,2},Product!$B$2:$B$1811,Product!$A$2:$A$1811),2,FALSE)</f>
        <v>Storage</v>
      </c>
      <c r="R7115" t="str">
        <f t="shared" si="111"/>
        <v>BN</v>
      </c>
    </row>
    <row r="7116" spans="1:18" x14ac:dyDescent="0.25">
      <c r="A7116" t="s">
        <v>6291</v>
      </c>
      <c r="B7116" s="35">
        <v>44820</v>
      </c>
      <c r="C7116" t="s">
        <v>2516</v>
      </c>
      <c r="D7116" t="s">
        <v>20</v>
      </c>
      <c r="E7116" t="s">
        <v>1075</v>
      </c>
      <c r="F7116">
        <v>0</v>
      </c>
      <c r="G7116">
        <v>1578180.45</v>
      </c>
      <c r="H7116">
        <v>132744.15</v>
      </c>
      <c r="I7116">
        <v>2</v>
      </c>
      <c r="J7116" t="s">
        <v>22</v>
      </c>
      <c r="K7116" t="str">
        <f>VLOOKUP(C7116,Customer!$A$2:$F$793,2,FALSE)</f>
        <v>Germany</v>
      </c>
      <c r="L7116" t="str">
        <f>VLOOKUP($C7116,Customer!$A$2:$F$793,3,FALSE)</f>
        <v>Baden-Württemberg</v>
      </c>
      <c r="M7116" t="str">
        <f>VLOOKUP($C7116,Customer!$A$2:$F$793,4,FALSE)</f>
        <v>Pforzheim</v>
      </c>
      <c r="N7116" t="str">
        <f>VLOOKUP($C7116,Customer!$A$2:$F$793,5,FALSE)</f>
        <v>Central</v>
      </c>
      <c r="O7116" t="str">
        <f>VLOOKUP($C7116,Customer!$A$2:$F$793,6,FALSE)</f>
        <v>Corporate</v>
      </c>
      <c r="P7116" t="str">
        <f>VLOOKUP(E7116,Product!$B$2:$C$1811,2,FALSE)</f>
        <v>Office Supplies</v>
      </c>
      <c r="Q7116" t="str">
        <f>VLOOKUP(E7116,CHOOSE({1,2},Product!$B$2:$B$1811,Product!$A$2:$A$1811),2,FALSE)</f>
        <v>Art</v>
      </c>
      <c r="R7116" t="str">
        <f t="shared" si="111"/>
        <v>AZ</v>
      </c>
    </row>
    <row r="7117" spans="1:18" x14ac:dyDescent="0.25">
      <c r="A7117" t="s">
        <v>6289</v>
      </c>
      <c r="B7117" s="35">
        <v>44820</v>
      </c>
      <c r="C7117" t="s">
        <v>260</v>
      </c>
      <c r="D7117" t="s">
        <v>24</v>
      </c>
      <c r="E7117" t="s">
        <v>2032</v>
      </c>
      <c r="F7117">
        <v>0.15</v>
      </c>
      <c r="G7117">
        <v>6150478.9500000002</v>
      </c>
      <c r="H7117">
        <v>722718.15</v>
      </c>
      <c r="I7117">
        <v>3</v>
      </c>
      <c r="J7117" t="s">
        <v>22</v>
      </c>
      <c r="K7117" t="str">
        <f>VLOOKUP(C7117,Customer!$A$2:$F$793,2,FALSE)</f>
        <v>United Kingdom</v>
      </c>
      <c r="L7117" t="str">
        <f>VLOOKUP($C7117,Customer!$A$2:$F$793,3,FALSE)</f>
        <v>England</v>
      </c>
      <c r="M7117" t="str">
        <f>VLOOKUP($C7117,Customer!$A$2:$F$793,4,FALSE)</f>
        <v>Sheffield</v>
      </c>
      <c r="N7117" t="str">
        <f>VLOOKUP($C7117,Customer!$A$2:$F$793,5,FALSE)</f>
        <v>North</v>
      </c>
      <c r="O7117" t="str">
        <f>VLOOKUP($C7117,Customer!$A$2:$F$793,6,FALSE)</f>
        <v>Consumer</v>
      </c>
      <c r="P7117" t="str">
        <f>VLOOKUP(E7117,Product!$B$2:$C$1811,2,FALSE)</f>
        <v>Technology</v>
      </c>
      <c r="Q7117" t="str">
        <f>VLOOKUP(E7117,CHOOSE({1,2},Product!$B$2:$B$1811,Product!$A$2:$A$1811),2,FALSE)</f>
        <v>Machines</v>
      </c>
      <c r="R7117" t="str">
        <f t="shared" si="111"/>
        <v>AZ</v>
      </c>
    </row>
    <row r="7118" spans="1:18" x14ac:dyDescent="0.25">
      <c r="A7118" t="s">
        <v>6290</v>
      </c>
      <c r="B7118" s="35">
        <v>44820</v>
      </c>
      <c r="C7118" t="s">
        <v>1673</v>
      </c>
      <c r="D7118" t="s">
        <v>24</v>
      </c>
      <c r="E7118" t="s">
        <v>2498</v>
      </c>
      <c r="F7118">
        <v>0</v>
      </c>
      <c r="G7118">
        <v>9601826.8499999996</v>
      </c>
      <c r="H7118">
        <v>2492640.15</v>
      </c>
      <c r="I7118">
        <v>5</v>
      </c>
      <c r="J7118" t="s">
        <v>26</v>
      </c>
      <c r="K7118" t="str">
        <f>VLOOKUP(C7118,Customer!$A$2:$F$793,2,FALSE)</f>
        <v>Finland</v>
      </c>
      <c r="L7118" t="str">
        <f>VLOOKUP($C7118,Customer!$A$2:$F$793,3,FALSE)</f>
        <v>Uusimaa</v>
      </c>
      <c r="M7118" t="str">
        <f>VLOOKUP($C7118,Customer!$A$2:$F$793,4,FALSE)</f>
        <v>Espoo</v>
      </c>
      <c r="N7118" t="str">
        <f>VLOOKUP($C7118,Customer!$A$2:$F$793,5,FALSE)</f>
        <v>North</v>
      </c>
      <c r="O7118" t="str">
        <f>VLOOKUP($C7118,Customer!$A$2:$F$793,6,FALSE)</f>
        <v>Corporate</v>
      </c>
      <c r="P7118" t="str">
        <f>VLOOKUP(E7118,Product!$B$2:$C$1811,2,FALSE)</f>
        <v>Technology</v>
      </c>
      <c r="Q7118" t="str">
        <f>VLOOKUP(E7118,CHOOSE({1,2},Product!$B$2:$B$1811,Product!$A$2:$A$1811),2,FALSE)</f>
        <v>Copiers</v>
      </c>
      <c r="R7118" t="str">
        <f t="shared" si="111"/>
        <v>BN</v>
      </c>
    </row>
    <row r="7119" spans="1:18" x14ac:dyDescent="0.25">
      <c r="A7119" t="s">
        <v>6292</v>
      </c>
      <c r="B7119" s="35">
        <v>44820</v>
      </c>
      <c r="C7119" t="s">
        <v>2219</v>
      </c>
      <c r="D7119" t="s">
        <v>24</v>
      </c>
      <c r="E7119" t="s">
        <v>1799</v>
      </c>
      <c r="F7119">
        <v>0.6</v>
      </c>
      <c r="G7119">
        <v>4247812.8</v>
      </c>
      <c r="H7119">
        <v>-2654883</v>
      </c>
      <c r="I7119">
        <v>4</v>
      </c>
      <c r="J7119" t="s">
        <v>26</v>
      </c>
      <c r="K7119" t="str">
        <f>VLOOKUP(C7119,Customer!$A$2:$F$793,2,FALSE)</f>
        <v>France</v>
      </c>
      <c r="L7119" t="str">
        <f>VLOOKUP($C7119,Customer!$A$2:$F$793,3,FALSE)</f>
        <v>Auvergne-Rhône-Alpes</v>
      </c>
      <c r="M7119" t="str">
        <f>VLOOKUP($C7119,Customer!$A$2:$F$793,4,FALSE)</f>
        <v>Grenoble</v>
      </c>
      <c r="N7119" t="str">
        <f>VLOOKUP($C7119,Customer!$A$2:$F$793,5,FALSE)</f>
        <v>Central</v>
      </c>
      <c r="O7119" t="str">
        <f>VLOOKUP($C7119,Customer!$A$2:$F$793,6,FALSE)</f>
        <v>Home Office</v>
      </c>
      <c r="P7119" t="str">
        <f>VLOOKUP(E7119,Product!$B$2:$C$1811,2,FALSE)</f>
        <v>Furniture</v>
      </c>
      <c r="Q7119" t="str">
        <f>VLOOKUP(E7119,CHOOSE({1,2},Product!$B$2:$B$1811,Product!$A$2:$A$1811),2,FALSE)</f>
        <v>Chairs</v>
      </c>
      <c r="R7119" t="str">
        <f t="shared" si="111"/>
        <v>BN</v>
      </c>
    </row>
    <row r="7120" spans="1:18" x14ac:dyDescent="0.25">
      <c r="A7120" t="s">
        <v>6293</v>
      </c>
      <c r="B7120" s="35">
        <v>44820</v>
      </c>
      <c r="C7120" t="s">
        <v>944</v>
      </c>
      <c r="D7120" t="s">
        <v>20</v>
      </c>
      <c r="E7120" t="s">
        <v>372</v>
      </c>
      <c r="F7120">
        <v>0.5</v>
      </c>
      <c r="G7120">
        <v>486728.55</v>
      </c>
      <c r="H7120">
        <v>-176992.2</v>
      </c>
      <c r="I7120">
        <v>5</v>
      </c>
      <c r="J7120" t="s">
        <v>26</v>
      </c>
      <c r="K7120" t="str">
        <f>VLOOKUP(C7120,Customer!$A$2:$F$793,2,FALSE)</f>
        <v>Italy</v>
      </c>
      <c r="L7120" t="str">
        <f>VLOOKUP($C7120,Customer!$A$2:$F$793,3,FALSE)</f>
        <v>Apulia</v>
      </c>
      <c r="M7120" t="str">
        <f>VLOOKUP($C7120,Customer!$A$2:$F$793,4,FALSE)</f>
        <v>Brindisi</v>
      </c>
      <c r="N7120" t="str">
        <f>VLOOKUP($C7120,Customer!$A$2:$F$793,5,FALSE)</f>
        <v>South</v>
      </c>
      <c r="O7120" t="str">
        <f>VLOOKUP($C7120,Customer!$A$2:$F$793,6,FALSE)</f>
        <v>Consumer</v>
      </c>
      <c r="P7120" t="str">
        <f>VLOOKUP(E7120,Product!$B$2:$C$1811,2,FALSE)</f>
        <v>Office Supplies</v>
      </c>
      <c r="Q7120" t="str">
        <f>VLOOKUP(E7120,CHOOSE({1,2},Product!$B$2:$B$1811,Product!$A$2:$A$1811),2,FALSE)</f>
        <v>Art</v>
      </c>
      <c r="R7120" t="str">
        <f t="shared" si="111"/>
        <v>AZ</v>
      </c>
    </row>
    <row r="7121" spans="1:18" x14ac:dyDescent="0.25">
      <c r="A7121" t="s">
        <v>6293</v>
      </c>
      <c r="B7121" s="35">
        <v>44820</v>
      </c>
      <c r="C7121" t="s">
        <v>944</v>
      </c>
      <c r="D7121" t="s">
        <v>20</v>
      </c>
      <c r="E7121" t="s">
        <v>1837</v>
      </c>
      <c r="F7121">
        <v>0.5</v>
      </c>
      <c r="G7121">
        <v>368733.75</v>
      </c>
      <c r="H7121">
        <v>-353984.4</v>
      </c>
      <c r="I7121">
        <v>1</v>
      </c>
      <c r="J7121" t="s">
        <v>26</v>
      </c>
      <c r="K7121" t="str">
        <f>VLOOKUP(C7121,Customer!$A$2:$F$793,2,FALSE)</f>
        <v>Italy</v>
      </c>
      <c r="L7121" t="str">
        <f>VLOOKUP($C7121,Customer!$A$2:$F$793,3,FALSE)</f>
        <v>Apulia</v>
      </c>
      <c r="M7121" t="str">
        <f>VLOOKUP($C7121,Customer!$A$2:$F$793,4,FALSE)</f>
        <v>Brindisi</v>
      </c>
      <c r="N7121" t="str">
        <f>VLOOKUP($C7121,Customer!$A$2:$F$793,5,FALSE)</f>
        <v>South</v>
      </c>
      <c r="O7121" t="str">
        <f>VLOOKUP($C7121,Customer!$A$2:$F$793,6,FALSE)</f>
        <v>Consumer</v>
      </c>
      <c r="P7121" t="str">
        <f>VLOOKUP(E7121,Product!$B$2:$C$1811,2,FALSE)</f>
        <v>Office Supplies</v>
      </c>
      <c r="Q7121" t="str">
        <f>VLOOKUP(E7121,CHOOSE({1,2},Product!$B$2:$B$1811,Product!$A$2:$A$1811),2,FALSE)</f>
        <v>Binders</v>
      </c>
      <c r="R7121" t="str">
        <f t="shared" si="111"/>
        <v>AZ</v>
      </c>
    </row>
    <row r="7122" spans="1:18" x14ac:dyDescent="0.25">
      <c r="A7122" t="s">
        <v>6293</v>
      </c>
      <c r="B7122" s="35">
        <v>44820</v>
      </c>
      <c r="C7122" t="s">
        <v>944</v>
      </c>
      <c r="D7122" t="s">
        <v>20</v>
      </c>
      <c r="E7122" t="s">
        <v>355</v>
      </c>
      <c r="F7122">
        <v>0.5</v>
      </c>
      <c r="G7122">
        <v>1091451.9000000001</v>
      </c>
      <c r="H7122">
        <v>-855462.3</v>
      </c>
      <c r="I7122">
        <v>3</v>
      </c>
      <c r="J7122" t="s">
        <v>26</v>
      </c>
      <c r="K7122" t="str">
        <f>VLOOKUP(C7122,Customer!$A$2:$F$793,2,FALSE)</f>
        <v>Italy</v>
      </c>
      <c r="L7122" t="str">
        <f>VLOOKUP($C7122,Customer!$A$2:$F$793,3,FALSE)</f>
        <v>Apulia</v>
      </c>
      <c r="M7122" t="str">
        <f>VLOOKUP($C7122,Customer!$A$2:$F$793,4,FALSE)</f>
        <v>Brindisi</v>
      </c>
      <c r="N7122" t="str">
        <f>VLOOKUP($C7122,Customer!$A$2:$F$793,5,FALSE)</f>
        <v>South</v>
      </c>
      <c r="O7122" t="str">
        <f>VLOOKUP($C7122,Customer!$A$2:$F$793,6,FALSE)</f>
        <v>Consumer</v>
      </c>
      <c r="P7122" t="str">
        <f>VLOOKUP(E7122,Product!$B$2:$C$1811,2,FALSE)</f>
        <v>Office Supplies</v>
      </c>
      <c r="Q7122" t="str">
        <f>VLOOKUP(E7122,CHOOSE({1,2},Product!$B$2:$B$1811,Product!$A$2:$A$1811),2,FALSE)</f>
        <v>Binders</v>
      </c>
      <c r="R7122" t="str">
        <f t="shared" si="111"/>
        <v>AZ</v>
      </c>
    </row>
    <row r="7123" spans="1:18" x14ac:dyDescent="0.25">
      <c r="A7123" t="s">
        <v>6293</v>
      </c>
      <c r="B7123" s="35">
        <v>44820</v>
      </c>
      <c r="C7123" t="s">
        <v>944</v>
      </c>
      <c r="D7123" t="s">
        <v>20</v>
      </c>
      <c r="E7123" t="s">
        <v>851</v>
      </c>
      <c r="F7123">
        <v>0.5</v>
      </c>
      <c r="G7123">
        <v>250738.95</v>
      </c>
      <c r="H7123">
        <v>-162242.85</v>
      </c>
      <c r="I7123">
        <v>2</v>
      </c>
      <c r="J7123" t="s">
        <v>26</v>
      </c>
      <c r="K7123" t="str">
        <f>VLOOKUP(C7123,Customer!$A$2:$F$793,2,FALSE)</f>
        <v>Italy</v>
      </c>
      <c r="L7123" t="str">
        <f>VLOOKUP($C7123,Customer!$A$2:$F$793,3,FALSE)</f>
        <v>Apulia</v>
      </c>
      <c r="M7123" t="str">
        <f>VLOOKUP($C7123,Customer!$A$2:$F$793,4,FALSE)</f>
        <v>Brindisi</v>
      </c>
      <c r="N7123" t="str">
        <f>VLOOKUP($C7123,Customer!$A$2:$F$793,5,FALSE)</f>
        <v>South</v>
      </c>
      <c r="O7123" t="str">
        <f>VLOOKUP($C7123,Customer!$A$2:$F$793,6,FALSE)</f>
        <v>Consumer</v>
      </c>
      <c r="P7123" t="str">
        <f>VLOOKUP(E7123,Product!$B$2:$C$1811,2,FALSE)</f>
        <v>Office Supplies</v>
      </c>
      <c r="Q7123" t="str">
        <f>VLOOKUP(E7123,CHOOSE({1,2},Product!$B$2:$B$1811,Product!$A$2:$A$1811),2,FALSE)</f>
        <v>Paper</v>
      </c>
      <c r="R7123" t="str">
        <f t="shared" si="111"/>
        <v>AZ</v>
      </c>
    </row>
    <row r="7124" spans="1:18" x14ac:dyDescent="0.25">
      <c r="A7124" t="s">
        <v>6294</v>
      </c>
      <c r="B7124" s="35">
        <v>44820</v>
      </c>
      <c r="C7124" t="s">
        <v>1741</v>
      </c>
      <c r="D7124" t="s">
        <v>20</v>
      </c>
      <c r="E7124" t="s">
        <v>179</v>
      </c>
      <c r="F7124">
        <v>0</v>
      </c>
      <c r="G7124">
        <v>1696175.25</v>
      </c>
      <c r="H7124">
        <v>368733.75</v>
      </c>
      <c r="I7124">
        <v>6</v>
      </c>
      <c r="J7124" t="s">
        <v>22</v>
      </c>
      <c r="K7124" t="str">
        <f>VLOOKUP(C7124,Customer!$A$2:$F$793,2,FALSE)</f>
        <v>Belgium</v>
      </c>
      <c r="L7124" t="str">
        <f>VLOOKUP($C7124,Customer!$A$2:$F$793,3,FALSE)</f>
        <v>Antwerp</v>
      </c>
      <c r="M7124" t="str">
        <f>VLOOKUP($C7124,Customer!$A$2:$F$793,4,FALSE)</f>
        <v>Antwerp</v>
      </c>
      <c r="N7124" t="str">
        <f>VLOOKUP($C7124,Customer!$A$2:$F$793,5,FALSE)</f>
        <v>Central</v>
      </c>
      <c r="O7124" t="str">
        <f>VLOOKUP($C7124,Customer!$A$2:$F$793,6,FALSE)</f>
        <v>Consumer</v>
      </c>
      <c r="P7124" t="str">
        <f>VLOOKUP(E7124,Product!$B$2:$C$1811,2,FALSE)</f>
        <v>Office Supplies</v>
      </c>
      <c r="Q7124" t="str">
        <f>VLOOKUP(E7124,CHOOSE({1,2},Product!$B$2:$B$1811,Product!$A$2:$A$1811),2,FALSE)</f>
        <v>Art</v>
      </c>
      <c r="R7124" t="str">
        <f t="shared" si="111"/>
        <v>AZ</v>
      </c>
    </row>
    <row r="7125" spans="1:18" x14ac:dyDescent="0.25">
      <c r="A7125" t="s">
        <v>6294</v>
      </c>
      <c r="B7125" s="35">
        <v>44820</v>
      </c>
      <c r="C7125" t="s">
        <v>1741</v>
      </c>
      <c r="D7125" t="s">
        <v>20</v>
      </c>
      <c r="E7125" t="s">
        <v>767</v>
      </c>
      <c r="F7125">
        <v>0.1</v>
      </c>
      <c r="G7125">
        <v>2064909</v>
      </c>
      <c r="H7125">
        <v>88496.1</v>
      </c>
      <c r="I7125">
        <v>5</v>
      </c>
      <c r="J7125" t="s">
        <v>22</v>
      </c>
      <c r="K7125" t="str">
        <f>VLOOKUP(C7125,Customer!$A$2:$F$793,2,FALSE)</f>
        <v>Belgium</v>
      </c>
      <c r="L7125" t="str">
        <f>VLOOKUP($C7125,Customer!$A$2:$F$793,3,FALSE)</f>
        <v>Antwerp</v>
      </c>
      <c r="M7125" t="str">
        <f>VLOOKUP($C7125,Customer!$A$2:$F$793,4,FALSE)</f>
        <v>Antwerp</v>
      </c>
      <c r="N7125" t="str">
        <f>VLOOKUP($C7125,Customer!$A$2:$F$793,5,FALSE)</f>
        <v>Central</v>
      </c>
      <c r="O7125" t="str">
        <f>VLOOKUP($C7125,Customer!$A$2:$F$793,6,FALSE)</f>
        <v>Consumer</v>
      </c>
      <c r="P7125" t="str">
        <f>VLOOKUP(E7125,Product!$B$2:$C$1811,2,FALSE)</f>
        <v>Office Supplies</v>
      </c>
      <c r="Q7125" t="str">
        <f>VLOOKUP(E7125,CHOOSE({1,2},Product!$B$2:$B$1811,Product!$A$2:$A$1811),2,FALSE)</f>
        <v>Storage</v>
      </c>
      <c r="R7125" t="str">
        <f t="shared" si="111"/>
        <v>AZ</v>
      </c>
    </row>
    <row r="7126" spans="1:18" x14ac:dyDescent="0.25">
      <c r="A7126" t="s">
        <v>6295</v>
      </c>
      <c r="B7126" s="35">
        <v>44820</v>
      </c>
      <c r="C7126" t="s">
        <v>969</v>
      </c>
      <c r="D7126" t="s">
        <v>24</v>
      </c>
      <c r="E7126" t="s">
        <v>578</v>
      </c>
      <c r="F7126">
        <v>0.4</v>
      </c>
      <c r="G7126">
        <v>2492640.15</v>
      </c>
      <c r="H7126">
        <v>-44248.05</v>
      </c>
      <c r="I7126">
        <v>6</v>
      </c>
      <c r="J7126" t="s">
        <v>22</v>
      </c>
      <c r="K7126" t="str">
        <f>VLOOKUP(C7126,Customer!$A$2:$F$793,2,FALSE)</f>
        <v>Norway</v>
      </c>
      <c r="L7126" t="str">
        <f>VLOOKUP($C7126,Customer!$A$2:$F$793,3,FALSE)</f>
        <v>Oslo</v>
      </c>
      <c r="M7126" t="str">
        <f>VLOOKUP($C7126,Customer!$A$2:$F$793,4,FALSE)</f>
        <v>Oslo</v>
      </c>
      <c r="N7126" t="str">
        <f>VLOOKUP($C7126,Customer!$A$2:$F$793,5,FALSE)</f>
        <v>North</v>
      </c>
      <c r="O7126" t="str">
        <f>VLOOKUP($C7126,Customer!$A$2:$F$793,6,FALSE)</f>
        <v>Home Office</v>
      </c>
      <c r="P7126" t="str">
        <f>VLOOKUP(E7126,Product!$B$2:$C$1811,2,FALSE)</f>
        <v>Office Supplies</v>
      </c>
      <c r="Q7126" t="str">
        <f>VLOOKUP(E7126,CHOOSE({1,2},Product!$B$2:$B$1811,Product!$A$2:$A$1811),2,FALSE)</f>
        <v>Storage</v>
      </c>
      <c r="R7126" t="str">
        <f t="shared" si="111"/>
        <v>AZ</v>
      </c>
    </row>
    <row r="7127" spans="1:18" x14ac:dyDescent="0.25">
      <c r="A7127" t="s">
        <v>6294</v>
      </c>
      <c r="B7127" s="35">
        <v>44820</v>
      </c>
      <c r="C7127" t="s">
        <v>1741</v>
      </c>
      <c r="D7127" t="s">
        <v>20</v>
      </c>
      <c r="E7127" t="s">
        <v>994</v>
      </c>
      <c r="F7127">
        <v>0</v>
      </c>
      <c r="G7127">
        <v>9395335.9500000011</v>
      </c>
      <c r="H7127">
        <v>3849580.35</v>
      </c>
      <c r="I7127">
        <v>2</v>
      </c>
      <c r="J7127" t="s">
        <v>22</v>
      </c>
      <c r="K7127" t="str">
        <f>VLOOKUP(C7127,Customer!$A$2:$F$793,2,FALSE)</f>
        <v>Belgium</v>
      </c>
      <c r="L7127" t="str">
        <f>VLOOKUP($C7127,Customer!$A$2:$F$793,3,FALSE)</f>
        <v>Antwerp</v>
      </c>
      <c r="M7127" t="str">
        <f>VLOOKUP($C7127,Customer!$A$2:$F$793,4,FALSE)</f>
        <v>Antwerp</v>
      </c>
      <c r="N7127" t="str">
        <f>VLOOKUP($C7127,Customer!$A$2:$F$793,5,FALSE)</f>
        <v>Central</v>
      </c>
      <c r="O7127" t="str">
        <f>VLOOKUP($C7127,Customer!$A$2:$F$793,6,FALSE)</f>
        <v>Consumer</v>
      </c>
      <c r="P7127" t="str">
        <f>VLOOKUP(E7127,Product!$B$2:$C$1811,2,FALSE)</f>
        <v>Technology</v>
      </c>
      <c r="Q7127" t="str">
        <f>VLOOKUP(E7127,CHOOSE({1,2},Product!$B$2:$B$1811,Product!$A$2:$A$1811),2,FALSE)</f>
        <v>Copiers</v>
      </c>
      <c r="R7127" t="str">
        <f t="shared" si="111"/>
        <v>AZ</v>
      </c>
    </row>
    <row r="7128" spans="1:18" x14ac:dyDescent="0.25">
      <c r="A7128" t="s">
        <v>6295</v>
      </c>
      <c r="B7128" s="35">
        <v>44820</v>
      </c>
      <c r="C7128" t="s">
        <v>969</v>
      </c>
      <c r="D7128" t="s">
        <v>24</v>
      </c>
      <c r="E7128" t="s">
        <v>1946</v>
      </c>
      <c r="F7128">
        <v>0</v>
      </c>
      <c r="G7128">
        <v>2345146.65</v>
      </c>
      <c r="H7128">
        <v>309736.35000000003</v>
      </c>
      <c r="I7128">
        <v>2</v>
      </c>
      <c r="J7128" t="s">
        <v>22</v>
      </c>
      <c r="K7128" t="str">
        <f>VLOOKUP(C7128,Customer!$A$2:$F$793,2,FALSE)</f>
        <v>Norway</v>
      </c>
      <c r="L7128" t="str">
        <f>VLOOKUP($C7128,Customer!$A$2:$F$793,3,FALSE)</f>
        <v>Oslo</v>
      </c>
      <c r="M7128" t="str">
        <f>VLOOKUP($C7128,Customer!$A$2:$F$793,4,FALSE)</f>
        <v>Oslo</v>
      </c>
      <c r="N7128" t="str">
        <f>VLOOKUP($C7128,Customer!$A$2:$F$793,5,FALSE)</f>
        <v>North</v>
      </c>
      <c r="O7128" t="str">
        <f>VLOOKUP($C7128,Customer!$A$2:$F$793,6,FALSE)</f>
        <v>Home Office</v>
      </c>
      <c r="P7128" t="str">
        <f>VLOOKUP(E7128,Product!$B$2:$C$1811,2,FALSE)</f>
        <v>Technology</v>
      </c>
      <c r="Q7128" t="str">
        <f>VLOOKUP(E7128,CHOOSE({1,2},Product!$B$2:$B$1811,Product!$A$2:$A$1811),2,FALSE)</f>
        <v>Accessories</v>
      </c>
      <c r="R7128" t="str">
        <f t="shared" si="111"/>
        <v>AZ</v>
      </c>
    </row>
    <row r="7129" spans="1:18" x14ac:dyDescent="0.25">
      <c r="A7129" t="s">
        <v>6295</v>
      </c>
      <c r="B7129" s="35">
        <v>44820</v>
      </c>
      <c r="C7129" t="s">
        <v>969</v>
      </c>
      <c r="D7129" t="s">
        <v>24</v>
      </c>
      <c r="E7129" t="s">
        <v>1843</v>
      </c>
      <c r="F7129">
        <v>0</v>
      </c>
      <c r="G7129">
        <v>17831964.150000002</v>
      </c>
      <c r="H7129">
        <v>3569342.7</v>
      </c>
      <c r="I7129">
        <v>5</v>
      </c>
      <c r="J7129" t="s">
        <v>22</v>
      </c>
      <c r="K7129" t="str">
        <f>VLOOKUP(C7129,Customer!$A$2:$F$793,2,FALSE)</f>
        <v>Norway</v>
      </c>
      <c r="L7129" t="str">
        <f>VLOOKUP($C7129,Customer!$A$2:$F$793,3,FALSE)</f>
        <v>Oslo</v>
      </c>
      <c r="M7129" t="str">
        <f>VLOOKUP($C7129,Customer!$A$2:$F$793,4,FALSE)</f>
        <v>Oslo</v>
      </c>
      <c r="N7129" t="str">
        <f>VLOOKUP($C7129,Customer!$A$2:$F$793,5,FALSE)</f>
        <v>North</v>
      </c>
      <c r="O7129" t="str">
        <f>VLOOKUP($C7129,Customer!$A$2:$F$793,6,FALSE)</f>
        <v>Home Office</v>
      </c>
      <c r="P7129" t="str">
        <f>VLOOKUP(E7129,Product!$B$2:$C$1811,2,FALSE)</f>
        <v>Technology</v>
      </c>
      <c r="Q7129" t="str">
        <f>VLOOKUP(E7129,CHOOSE({1,2},Product!$B$2:$B$1811,Product!$A$2:$A$1811),2,FALSE)</f>
        <v>Copiers</v>
      </c>
      <c r="R7129" t="str">
        <f t="shared" si="111"/>
        <v>AZ</v>
      </c>
    </row>
    <row r="7130" spans="1:18" x14ac:dyDescent="0.25">
      <c r="A7130" t="s">
        <v>6296</v>
      </c>
      <c r="B7130" s="35">
        <v>44820</v>
      </c>
      <c r="C7130" t="s">
        <v>1044</v>
      </c>
      <c r="D7130" t="s">
        <v>24</v>
      </c>
      <c r="E7130" t="s">
        <v>1163</v>
      </c>
      <c r="F7130">
        <v>0</v>
      </c>
      <c r="G7130">
        <v>781715.55</v>
      </c>
      <c r="H7130">
        <v>353984.4</v>
      </c>
      <c r="I7130">
        <v>6</v>
      </c>
      <c r="J7130" t="s">
        <v>22</v>
      </c>
      <c r="K7130" t="str">
        <f>VLOOKUP(C7130,Customer!$A$2:$F$793,2,FALSE)</f>
        <v>Germany</v>
      </c>
      <c r="L7130" t="str">
        <f>VLOOKUP($C7130,Customer!$A$2:$F$793,3,FALSE)</f>
        <v>North Rhine-Westphalia</v>
      </c>
      <c r="M7130" t="str">
        <f>VLOOKUP($C7130,Customer!$A$2:$F$793,4,FALSE)</f>
        <v>Wuppertal</v>
      </c>
      <c r="N7130" t="str">
        <f>VLOOKUP($C7130,Customer!$A$2:$F$793,5,FALSE)</f>
        <v>Central</v>
      </c>
      <c r="O7130" t="str">
        <f>VLOOKUP($C7130,Customer!$A$2:$F$793,6,FALSE)</f>
        <v>Consumer</v>
      </c>
      <c r="P7130" t="str">
        <f>VLOOKUP(E7130,Product!$B$2:$C$1811,2,FALSE)</f>
        <v>Office Supplies</v>
      </c>
      <c r="Q7130" t="str">
        <f>VLOOKUP(E7130,CHOOSE({1,2},Product!$B$2:$B$1811,Product!$A$2:$A$1811),2,FALSE)</f>
        <v>Binders</v>
      </c>
      <c r="R7130" t="str">
        <f t="shared" si="111"/>
        <v>AZ</v>
      </c>
    </row>
    <row r="7131" spans="1:18" x14ac:dyDescent="0.25">
      <c r="A7131" t="s">
        <v>6297</v>
      </c>
      <c r="B7131" s="35">
        <v>44820</v>
      </c>
      <c r="C7131" t="s">
        <v>267</v>
      </c>
      <c r="D7131" t="s">
        <v>24</v>
      </c>
      <c r="E7131" t="s">
        <v>241</v>
      </c>
      <c r="F7131">
        <v>0.5</v>
      </c>
      <c r="G7131">
        <v>722718.15</v>
      </c>
      <c r="H7131">
        <v>-457229.85000000003</v>
      </c>
      <c r="I7131">
        <v>2</v>
      </c>
      <c r="J7131" t="s">
        <v>22</v>
      </c>
      <c r="K7131" t="str">
        <f>VLOOKUP(C7131,Customer!$A$2:$F$793,2,FALSE)</f>
        <v>Finland</v>
      </c>
      <c r="L7131" t="str">
        <f>VLOOKUP($C7131,Customer!$A$2:$F$793,3,FALSE)</f>
        <v>Uusimaa</v>
      </c>
      <c r="M7131" t="str">
        <f>VLOOKUP($C7131,Customer!$A$2:$F$793,4,FALSE)</f>
        <v>Helsinki</v>
      </c>
      <c r="N7131" t="str">
        <f>VLOOKUP($C7131,Customer!$A$2:$F$793,5,FALSE)</f>
        <v>North</v>
      </c>
      <c r="O7131" t="str">
        <f>VLOOKUP($C7131,Customer!$A$2:$F$793,6,FALSE)</f>
        <v>Consumer</v>
      </c>
      <c r="P7131" t="str">
        <f>VLOOKUP(E7131,Product!$B$2:$C$1811,2,FALSE)</f>
        <v>Office Supplies</v>
      </c>
      <c r="Q7131" t="str">
        <f>VLOOKUP(E7131,CHOOSE({1,2},Product!$B$2:$B$1811,Product!$A$2:$A$1811),2,FALSE)</f>
        <v>Art</v>
      </c>
      <c r="R7131" t="str">
        <f t="shared" si="111"/>
        <v>BN</v>
      </c>
    </row>
    <row r="7132" spans="1:18" x14ac:dyDescent="0.25">
      <c r="A7132" t="s">
        <v>6297</v>
      </c>
      <c r="B7132" s="35">
        <v>44820</v>
      </c>
      <c r="C7132" t="s">
        <v>267</v>
      </c>
      <c r="D7132" t="s">
        <v>24</v>
      </c>
      <c r="E7132" t="s">
        <v>1801</v>
      </c>
      <c r="F7132">
        <v>0.5</v>
      </c>
      <c r="G7132">
        <v>309736.35000000003</v>
      </c>
      <c r="H7132">
        <v>-147493.5</v>
      </c>
      <c r="I7132">
        <v>4</v>
      </c>
      <c r="J7132" t="s">
        <v>22</v>
      </c>
      <c r="K7132" t="str">
        <f>VLOOKUP(C7132,Customer!$A$2:$F$793,2,FALSE)</f>
        <v>Finland</v>
      </c>
      <c r="L7132" t="str">
        <f>VLOOKUP($C7132,Customer!$A$2:$F$793,3,FALSE)</f>
        <v>Uusimaa</v>
      </c>
      <c r="M7132" t="str">
        <f>VLOOKUP($C7132,Customer!$A$2:$F$793,4,FALSE)</f>
        <v>Helsinki</v>
      </c>
      <c r="N7132" t="str">
        <f>VLOOKUP($C7132,Customer!$A$2:$F$793,5,FALSE)</f>
        <v>North</v>
      </c>
      <c r="O7132" t="str">
        <f>VLOOKUP($C7132,Customer!$A$2:$F$793,6,FALSE)</f>
        <v>Consumer</v>
      </c>
      <c r="P7132" t="str">
        <f>VLOOKUP(E7132,Product!$B$2:$C$1811,2,FALSE)</f>
        <v>Office Supplies</v>
      </c>
      <c r="Q7132" t="str">
        <f>VLOOKUP(E7132,CHOOSE({1,2},Product!$B$2:$B$1811,Product!$A$2:$A$1811),2,FALSE)</f>
        <v>Fasteners</v>
      </c>
      <c r="R7132" t="str">
        <f t="shared" si="111"/>
        <v>BN</v>
      </c>
    </row>
    <row r="7133" spans="1:18" x14ac:dyDescent="0.25">
      <c r="A7133" t="s">
        <v>6297</v>
      </c>
      <c r="B7133" s="35">
        <v>44820</v>
      </c>
      <c r="C7133" t="s">
        <v>267</v>
      </c>
      <c r="D7133" t="s">
        <v>24</v>
      </c>
      <c r="E7133" t="s">
        <v>2454</v>
      </c>
      <c r="F7133">
        <v>0.5</v>
      </c>
      <c r="G7133">
        <v>221240.25</v>
      </c>
      <c r="H7133">
        <v>-29498.7</v>
      </c>
      <c r="I7133">
        <v>1</v>
      </c>
      <c r="J7133" t="s">
        <v>26</v>
      </c>
      <c r="K7133" t="str">
        <f>VLOOKUP(C7133,Customer!$A$2:$F$793,2,FALSE)</f>
        <v>Finland</v>
      </c>
      <c r="L7133" t="str">
        <f>VLOOKUP($C7133,Customer!$A$2:$F$793,3,FALSE)</f>
        <v>Uusimaa</v>
      </c>
      <c r="M7133" t="str">
        <f>VLOOKUP($C7133,Customer!$A$2:$F$793,4,FALSE)</f>
        <v>Helsinki</v>
      </c>
      <c r="N7133" t="str">
        <f>VLOOKUP($C7133,Customer!$A$2:$F$793,5,FALSE)</f>
        <v>North</v>
      </c>
      <c r="O7133" t="str">
        <f>VLOOKUP($C7133,Customer!$A$2:$F$793,6,FALSE)</f>
        <v>Consumer</v>
      </c>
      <c r="P7133" t="str">
        <f>VLOOKUP(E7133,Product!$B$2:$C$1811,2,FALSE)</f>
        <v>Office Supplies</v>
      </c>
      <c r="Q7133" t="str">
        <f>VLOOKUP(E7133,CHOOSE({1,2},Product!$B$2:$B$1811,Product!$A$2:$A$1811),2,FALSE)</f>
        <v>Paper</v>
      </c>
      <c r="R7133" t="str">
        <f t="shared" si="111"/>
        <v>BN</v>
      </c>
    </row>
    <row r="7134" spans="1:18" x14ac:dyDescent="0.25">
      <c r="A7134" t="s">
        <v>6297</v>
      </c>
      <c r="B7134" s="35">
        <v>44820</v>
      </c>
      <c r="C7134" t="s">
        <v>267</v>
      </c>
      <c r="D7134" t="s">
        <v>24</v>
      </c>
      <c r="E7134" t="s">
        <v>595</v>
      </c>
      <c r="F7134">
        <v>0.5</v>
      </c>
      <c r="G7134">
        <v>398232.45</v>
      </c>
      <c r="H7134">
        <v>-103245.45</v>
      </c>
      <c r="I7134">
        <v>5</v>
      </c>
      <c r="J7134" t="s">
        <v>22</v>
      </c>
      <c r="K7134" t="str">
        <f>VLOOKUP(C7134,Customer!$A$2:$F$793,2,FALSE)</f>
        <v>Finland</v>
      </c>
      <c r="L7134" t="str">
        <f>VLOOKUP($C7134,Customer!$A$2:$F$793,3,FALSE)</f>
        <v>Uusimaa</v>
      </c>
      <c r="M7134" t="str">
        <f>VLOOKUP($C7134,Customer!$A$2:$F$793,4,FALSE)</f>
        <v>Helsinki</v>
      </c>
      <c r="N7134" t="str">
        <f>VLOOKUP($C7134,Customer!$A$2:$F$793,5,FALSE)</f>
        <v>North</v>
      </c>
      <c r="O7134" t="str">
        <f>VLOOKUP($C7134,Customer!$A$2:$F$793,6,FALSE)</f>
        <v>Consumer</v>
      </c>
      <c r="P7134" t="str">
        <f>VLOOKUP(E7134,Product!$B$2:$C$1811,2,FALSE)</f>
        <v>Office Supplies</v>
      </c>
      <c r="Q7134" t="str">
        <f>VLOOKUP(E7134,CHOOSE({1,2},Product!$B$2:$B$1811,Product!$A$2:$A$1811),2,FALSE)</f>
        <v>Storage</v>
      </c>
      <c r="R7134" t="str">
        <f t="shared" si="111"/>
        <v>BN</v>
      </c>
    </row>
    <row r="7135" spans="1:18" x14ac:dyDescent="0.25">
      <c r="A7135" t="s">
        <v>6297</v>
      </c>
      <c r="B7135" s="35">
        <v>44820</v>
      </c>
      <c r="C7135" t="s">
        <v>267</v>
      </c>
      <c r="D7135" t="s">
        <v>24</v>
      </c>
      <c r="E7135" t="s">
        <v>2323</v>
      </c>
      <c r="F7135">
        <v>0.5</v>
      </c>
      <c r="G7135">
        <v>9336338.5500000007</v>
      </c>
      <c r="H7135">
        <v>-9336338.5500000007</v>
      </c>
      <c r="I7135">
        <v>11</v>
      </c>
      <c r="J7135" t="s">
        <v>26</v>
      </c>
      <c r="K7135" t="str">
        <f>VLOOKUP(C7135,Customer!$A$2:$F$793,2,FALSE)</f>
        <v>Finland</v>
      </c>
      <c r="L7135" t="str">
        <f>VLOOKUP($C7135,Customer!$A$2:$F$793,3,FALSE)</f>
        <v>Uusimaa</v>
      </c>
      <c r="M7135" t="str">
        <f>VLOOKUP($C7135,Customer!$A$2:$F$793,4,FALSE)</f>
        <v>Helsinki</v>
      </c>
      <c r="N7135" t="str">
        <f>VLOOKUP($C7135,Customer!$A$2:$F$793,5,FALSE)</f>
        <v>North</v>
      </c>
      <c r="O7135" t="str">
        <f>VLOOKUP($C7135,Customer!$A$2:$F$793,6,FALSE)</f>
        <v>Consumer</v>
      </c>
      <c r="P7135" t="str">
        <f>VLOOKUP(E7135,Product!$B$2:$C$1811,2,FALSE)</f>
        <v>Technology</v>
      </c>
      <c r="Q7135" t="str">
        <f>VLOOKUP(E7135,CHOOSE({1,2},Product!$B$2:$B$1811,Product!$A$2:$A$1811),2,FALSE)</f>
        <v>Accessories</v>
      </c>
      <c r="R7135" t="str">
        <f t="shared" si="111"/>
        <v>BN</v>
      </c>
    </row>
    <row r="7136" spans="1:18" x14ac:dyDescent="0.25">
      <c r="A7136" t="s">
        <v>6298</v>
      </c>
      <c r="B7136" s="35">
        <v>44820</v>
      </c>
      <c r="C7136" t="s">
        <v>2595</v>
      </c>
      <c r="D7136" t="s">
        <v>24</v>
      </c>
      <c r="E7136" t="s">
        <v>1722</v>
      </c>
      <c r="F7136">
        <v>0</v>
      </c>
      <c r="G7136">
        <v>25309884.600000001</v>
      </c>
      <c r="H7136">
        <v>4557549.1500000004</v>
      </c>
      <c r="I7136">
        <v>7</v>
      </c>
      <c r="J7136" t="s">
        <v>26</v>
      </c>
      <c r="K7136" t="str">
        <f>VLOOKUP(C7136,Customer!$A$2:$F$793,2,FALSE)</f>
        <v>United Kingdom</v>
      </c>
      <c r="L7136" t="str">
        <f>VLOOKUP($C7136,Customer!$A$2:$F$793,3,FALSE)</f>
        <v>England</v>
      </c>
      <c r="M7136" t="str">
        <f>VLOOKUP($C7136,Customer!$A$2:$F$793,4,FALSE)</f>
        <v>Chelmsford</v>
      </c>
      <c r="N7136" t="str">
        <f>VLOOKUP($C7136,Customer!$A$2:$F$793,5,FALSE)</f>
        <v>North</v>
      </c>
      <c r="O7136" t="str">
        <f>VLOOKUP($C7136,Customer!$A$2:$F$793,6,FALSE)</f>
        <v>Home Office</v>
      </c>
      <c r="P7136" t="str">
        <f>VLOOKUP(E7136,Product!$B$2:$C$1811,2,FALSE)</f>
        <v>Technology</v>
      </c>
      <c r="Q7136" t="str">
        <f>VLOOKUP(E7136,CHOOSE({1,2},Product!$B$2:$B$1811,Product!$A$2:$A$1811),2,FALSE)</f>
        <v>Accessories</v>
      </c>
      <c r="R7136" t="str">
        <f t="shared" si="111"/>
        <v>AZ</v>
      </c>
    </row>
    <row r="7137" spans="1:18" x14ac:dyDescent="0.25">
      <c r="A7137" t="s">
        <v>6299</v>
      </c>
      <c r="B7137" s="35">
        <v>44821</v>
      </c>
      <c r="C7137" t="s">
        <v>2353</v>
      </c>
      <c r="D7137" t="s">
        <v>33</v>
      </c>
      <c r="E7137" t="s">
        <v>2519</v>
      </c>
      <c r="F7137">
        <v>0</v>
      </c>
      <c r="G7137">
        <v>11828978.700000001</v>
      </c>
      <c r="H7137">
        <v>1769922</v>
      </c>
      <c r="I7137">
        <v>7</v>
      </c>
      <c r="J7137" t="s">
        <v>26</v>
      </c>
      <c r="K7137" t="str">
        <f>VLOOKUP(C7137,Customer!$A$2:$F$793,2,FALSE)</f>
        <v>Italy</v>
      </c>
      <c r="L7137" t="str">
        <f>VLOOKUP($C7137,Customer!$A$2:$F$793,3,FALSE)</f>
        <v>Liguria</v>
      </c>
      <c r="M7137" t="str">
        <f>VLOOKUP($C7137,Customer!$A$2:$F$793,4,FALSE)</f>
        <v>Genoa</v>
      </c>
      <c r="N7137" t="str">
        <f>VLOOKUP($C7137,Customer!$A$2:$F$793,5,FALSE)</f>
        <v>South</v>
      </c>
      <c r="O7137" t="str">
        <f>VLOOKUP($C7137,Customer!$A$2:$F$793,6,FALSE)</f>
        <v>Consumer</v>
      </c>
      <c r="P7137" t="str">
        <f>VLOOKUP(E7137,Product!$B$2:$C$1811,2,FALSE)</f>
        <v>Technology</v>
      </c>
      <c r="Q7137" t="str">
        <f>VLOOKUP(E7137,CHOOSE({1,2},Product!$B$2:$B$1811,Product!$A$2:$A$1811),2,FALSE)</f>
        <v>Accessories</v>
      </c>
      <c r="R7137" t="str">
        <f t="shared" si="111"/>
        <v>AZ</v>
      </c>
    </row>
    <row r="7138" spans="1:18" x14ac:dyDescent="0.25">
      <c r="A7138" t="s">
        <v>6300</v>
      </c>
      <c r="B7138" s="35">
        <v>44821</v>
      </c>
      <c r="C7138" t="s">
        <v>669</v>
      </c>
      <c r="D7138" t="s">
        <v>20</v>
      </c>
      <c r="E7138" t="s">
        <v>1147</v>
      </c>
      <c r="F7138">
        <v>0</v>
      </c>
      <c r="G7138">
        <v>12846683.85</v>
      </c>
      <c r="H7138">
        <v>1932164.85</v>
      </c>
      <c r="I7138">
        <v>2</v>
      </c>
      <c r="J7138" t="s">
        <v>26</v>
      </c>
      <c r="K7138" t="str">
        <f>VLOOKUP(C7138,Customer!$A$2:$F$793,2,FALSE)</f>
        <v>Italy</v>
      </c>
      <c r="L7138" t="str">
        <f>VLOOKUP($C7138,Customer!$A$2:$F$793,3,FALSE)</f>
        <v>Lazio</v>
      </c>
      <c r="M7138" t="str">
        <f>VLOOKUP($C7138,Customer!$A$2:$F$793,4,FALSE)</f>
        <v>Aprilia</v>
      </c>
      <c r="N7138" t="str">
        <f>VLOOKUP($C7138,Customer!$A$2:$F$793,5,FALSE)</f>
        <v>South</v>
      </c>
      <c r="O7138" t="str">
        <f>VLOOKUP($C7138,Customer!$A$2:$F$793,6,FALSE)</f>
        <v>Consumer</v>
      </c>
      <c r="P7138" t="str">
        <f>VLOOKUP(E7138,Product!$B$2:$C$1811,2,FALSE)</f>
        <v>Furniture</v>
      </c>
      <c r="Q7138" t="str">
        <f>VLOOKUP(E7138,CHOOSE({1,2},Product!$B$2:$B$1811,Product!$A$2:$A$1811),2,FALSE)</f>
        <v>Bookcases</v>
      </c>
      <c r="R7138" t="str">
        <f t="shared" si="111"/>
        <v>AZ</v>
      </c>
    </row>
    <row r="7139" spans="1:18" x14ac:dyDescent="0.25">
      <c r="A7139" t="s">
        <v>6301</v>
      </c>
      <c r="B7139" s="35">
        <v>44821</v>
      </c>
      <c r="C7139" t="s">
        <v>69</v>
      </c>
      <c r="D7139" t="s">
        <v>24</v>
      </c>
      <c r="E7139" t="s">
        <v>472</v>
      </c>
      <c r="F7139">
        <v>0.1</v>
      </c>
      <c r="G7139">
        <v>27345294.900000002</v>
      </c>
      <c r="H7139">
        <v>6386468.5499999998</v>
      </c>
      <c r="I7139">
        <v>5</v>
      </c>
      <c r="J7139" t="s">
        <v>26</v>
      </c>
      <c r="K7139" t="str">
        <f>VLOOKUP(C7139,Customer!$A$2:$F$793,2,FALSE)</f>
        <v>Austria</v>
      </c>
      <c r="L7139" t="str">
        <f>VLOOKUP($C7139,Customer!$A$2:$F$793,3,FALSE)</f>
        <v>Vienna</v>
      </c>
      <c r="M7139" t="str">
        <f>VLOOKUP($C7139,Customer!$A$2:$F$793,4,FALSE)</f>
        <v>Vienna</v>
      </c>
      <c r="N7139" t="str">
        <f>VLOOKUP($C7139,Customer!$A$2:$F$793,5,FALSE)</f>
        <v>Central</v>
      </c>
      <c r="O7139" t="str">
        <f>VLOOKUP($C7139,Customer!$A$2:$F$793,6,FALSE)</f>
        <v>Home Office</v>
      </c>
      <c r="P7139" t="str">
        <f>VLOOKUP(E7139,Product!$B$2:$C$1811,2,FALSE)</f>
        <v>Furniture</v>
      </c>
      <c r="Q7139" t="str">
        <f>VLOOKUP(E7139,CHOOSE({1,2},Product!$B$2:$B$1811,Product!$A$2:$A$1811),2,FALSE)</f>
        <v>Bookcases</v>
      </c>
      <c r="R7139" t="str">
        <f t="shared" si="111"/>
        <v>BN</v>
      </c>
    </row>
    <row r="7140" spans="1:18" x14ac:dyDescent="0.25">
      <c r="A7140" t="s">
        <v>6301</v>
      </c>
      <c r="B7140" s="35">
        <v>44821</v>
      </c>
      <c r="C7140" t="s">
        <v>69</v>
      </c>
      <c r="D7140" t="s">
        <v>24</v>
      </c>
      <c r="E7140" t="s">
        <v>2596</v>
      </c>
      <c r="F7140">
        <v>0.35</v>
      </c>
      <c r="G7140">
        <v>9188845.0500000007</v>
      </c>
      <c r="H7140">
        <v>-2831875.2</v>
      </c>
      <c r="I7140">
        <v>3</v>
      </c>
      <c r="J7140" t="s">
        <v>22</v>
      </c>
      <c r="K7140" t="str">
        <f>VLOOKUP(C7140,Customer!$A$2:$F$793,2,FALSE)</f>
        <v>Austria</v>
      </c>
      <c r="L7140" t="str">
        <f>VLOOKUP($C7140,Customer!$A$2:$F$793,3,FALSE)</f>
        <v>Vienna</v>
      </c>
      <c r="M7140" t="str">
        <f>VLOOKUP($C7140,Customer!$A$2:$F$793,4,FALSE)</f>
        <v>Vienna</v>
      </c>
      <c r="N7140" t="str">
        <f>VLOOKUP($C7140,Customer!$A$2:$F$793,5,FALSE)</f>
        <v>Central</v>
      </c>
      <c r="O7140" t="str">
        <f>VLOOKUP($C7140,Customer!$A$2:$F$793,6,FALSE)</f>
        <v>Home Office</v>
      </c>
      <c r="P7140" t="str">
        <f>VLOOKUP(E7140,Product!$B$2:$C$1811,2,FALSE)</f>
        <v>Furniture</v>
      </c>
      <c r="Q7140" t="str">
        <f>VLOOKUP(E7140,CHOOSE({1,2},Product!$B$2:$B$1811,Product!$A$2:$A$1811),2,FALSE)</f>
        <v>Tables</v>
      </c>
      <c r="R7140" t="str">
        <f t="shared" si="111"/>
        <v>BN</v>
      </c>
    </row>
    <row r="7141" spans="1:18" x14ac:dyDescent="0.25">
      <c r="A7141" t="s">
        <v>6302</v>
      </c>
      <c r="B7141" s="35">
        <v>44821</v>
      </c>
      <c r="C7141" t="s">
        <v>815</v>
      </c>
      <c r="D7141" t="s">
        <v>24</v>
      </c>
      <c r="E7141" t="s">
        <v>473</v>
      </c>
      <c r="F7141">
        <v>0</v>
      </c>
      <c r="G7141">
        <v>811214.25</v>
      </c>
      <c r="H7141">
        <v>58997.4</v>
      </c>
      <c r="I7141">
        <v>2</v>
      </c>
      <c r="J7141" t="s">
        <v>26</v>
      </c>
      <c r="K7141" t="str">
        <f>VLOOKUP(C7141,Customer!$A$2:$F$793,2,FALSE)</f>
        <v>Germany</v>
      </c>
      <c r="L7141" t="str">
        <f>VLOOKUP($C7141,Customer!$A$2:$F$793,3,FALSE)</f>
        <v>Saxony</v>
      </c>
      <c r="M7141" t="str">
        <f>VLOOKUP($C7141,Customer!$A$2:$F$793,4,FALSE)</f>
        <v>Leipzig</v>
      </c>
      <c r="N7141" t="str">
        <f>VLOOKUP($C7141,Customer!$A$2:$F$793,5,FALSE)</f>
        <v>Central</v>
      </c>
      <c r="O7141" t="str">
        <f>VLOOKUP($C7141,Customer!$A$2:$F$793,6,FALSE)</f>
        <v>Consumer</v>
      </c>
      <c r="P7141" t="str">
        <f>VLOOKUP(E7141,Product!$B$2:$C$1811,2,FALSE)</f>
        <v>Office Supplies</v>
      </c>
      <c r="Q7141" t="str">
        <f>VLOOKUP(E7141,CHOOSE({1,2},Product!$B$2:$B$1811,Product!$A$2:$A$1811),2,FALSE)</f>
        <v>Art</v>
      </c>
      <c r="R7141" t="str">
        <f t="shared" si="111"/>
        <v>AZ</v>
      </c>
    </row>
    <row r="7142" spans="1:18" x14ac:dyDescent="0.25">
      <c r="A7142" t="s">
        <v>6302</v>
      </c>
      <c r="B7142" s="35">
        <v>44821</v>
      </c>
      <c r="C7142" t="s">
        <v>815</v>
      </c>
      <c r="D7142" t="s">
        <v>24</v>
      </c>
      <c r="E7142" t="s">
        <v>1358</v>
      </c>
      <c r="F7142">
        <v>0</v>
      </c>
      <c r="G7142">
        <v>191741.55000000002</v>
      </c>
      <c r="H7142">
        <v>44248.05</v>
      </c>
      <c r="I7142">
        <v>2</v>
      </c>
      <c r="J7142" t="s">
        <v>22</v>
      </c>
      <c r="K7142" t="str">
        <f>VLOOKUP(C7142,Customer!$A$2:$F$793,2,FALSE)</f>
        <v>Germany</v>
      </c>
      <c r="L7142" t="str">
        <f>VLOOKUP($C7142,Customer!$A$2:$F$793,3,FALSE)</f>
        <v>Saxony</v>
      </c>
      <c r="M7142" t="str">
        <f>VLOOKUP($C7142,Customer!$A$2:$F$793,4,FALSE)</f>
        <v>Leipzig</v>
      </c>
      <c r="N7142" t="str">
        <f>VLOOKUP($C7142,Customer!$A$2:$F$793,5,FALSE)</f>
        <v>Central</v>
      </c>
      <c r="O7142" t="str">
        <f>VLOOKUP($C7142,Customer!$A$2:$F$793,6,FALSE)</f>
        <v>Consumer</v>
      </c>
      <c r="P7142" t="str">
        <f>VLOOKUP(E7142,Product!$B$2:$C$1811,2,FALSE)</f>
        <v>Office Supplies</v>
      </c>
      <c r="Q7142" t="str">
        <f>VLOOKUP(E7142,CHOOSE({1,2},Product!$B$2:$B$1811,Product!$A$2:$A$1811),2,FALSE)</f>
        <v>Binders</v>
      </c>
      <c r="R7142" t="str">
        <f t="shared" si="111"/>
        <v>AZ</v>
      </c>
    </row>
    <row r="7143" spans="1:18" x14ac:dyDescent="0.25">
      <c r="A7143" t="s">
        <v>6302</v>
      </c>
      <c r="B7143" s="35">
        <v>44821</v>
      </c>
      <c r="C7143" t="s">
        <v>815</v>
      </c>
      <c r="D7143" t="s">
        <v>24</v>
      </c>
      <c r="E7143" t="s">
        <v>482</v>
      </c>
      <c r="F7143">
        <v>0</v>
      </c>
      <c r="G7143">
        <v>678470.1</v>
      </c>
      <c r="H7143">
        <v>0</v>
      </c>
      <c r="I7143">
        <v>4</v>
      </c>
      <c r="J7143" t="s">
        <v>26</v>
      </c>
      <c r="K7143" t="str">
        <f>VLOOKUP(C7143,Customer!$A$2:$F$793,2,FALSE)</f>
        <v>Germany</v>
      </c>
      <c r="L7143" t="str">
        <f>VLOOKUP($C7143,Customer!$A$2:$F$793,3,FALSE)</f>
        <v>Saxony</v>
      </c>
      <c r="M7143" t="str">
        <f>VLOOKUP($C7143,Customer!$A$2:$F$793,4,FALSE)</f>
        <v>Leipzig</v>
      </c>
      <c r="N7143" t="str">
        <f>VLOOKUP($C7143,Customer!$A$2:$F$793,5,FALSE)</f>
        <v>Central</v>
      </c>
      <c r="O7143" t="str">
        <f>VLOOKUP($C7143,Customer!$A$2:$F$793,6,FALSE)</f>
        <v>Consumer</v>
      </c>
      <c r="P7143" t="str">
        <f>VLOOKUP(E7143,Product!$B$2:$C$1811,2,FALSE)</f>
        <v>Office Supplies</v>
      </c>
      <c r="Q7143" t="str">
        <f>VLOOKUP(E7143,CHOOSE({1,2},Product!$B$2:$B$1811,Product!$A$2:$A$1811),2,FALSE)</f>
        <v>Fasteners</v>
      </c>
      <c r="R7143" t="str">
        <f t="shared" si="111"/>
        <v>AZ</v>
      </c>
    </row>
    <row r="7144" spans="1:18" x14ac:dyDescent="0.25">
      <c r="A7144" t="s">
        <v>6302</v>
      </c>
      <c r="B7144" s="35">
        <v>44821</v>
      </c>
      <c r="C7144" t="s">
        <v>815</v>
      </c>
      <c r="D7144" t="s">
        <v>24</v>
      </c>
      <c r="E7144" t="s">
        <v>1593</v>
      </c>
      <c r="F7144">
        <v>0</v>
      </c>
      <c r="G7144">
        <v>2610634.9500000002</v>
      </c>
      <c r="H7144">
        <v>604723.35</v>
      </c>
      <c r="I7144">
        <v>4</v>
      </c>
      <c r="J7144" t="s">
        <v>22</v>
      </c>
      <c r="K7144" t="str">
        <f>VLOOKUP(C7144,Customer!$A$2:$F$793,2,FALSE)</f>
        <v>Germany</v>
      </c>
      <c r="L7144" t="str">
        <f>VLOOKUP($C7144,Customer!$A$2:$F$793,3,FALSE)</f>
        <v>Saxony</v>
      </c>
      <c r="M7144" t="str">
        <f>VLOOKUP($C7144,Customer!$A$2:$F$793,4,FALSE)</f>
        <v>Leipzig</v>
      </c>
      <c r="N7144" t="str">
        <f>VLOOKUP($C7144,Customer!$A$2:$F$793,5,FALSE)</f>
        <v>Central</v>
      </c>
      <c r="O7144" t="str">
        <f>VLOOKUP($C7144,Customer!$A$2:$F$793,6,FALSE)</f>
        <v>Consumer</v>
      </c>
      <c r="P7144" t="str">
        <f>VLOOKUP(E7144,Product!$B$2:$C$1811,2,FALSE)</f>
        <v>Office Supplies</v>
      </c>
      <c r="Q7144" t="str">
        <f>VLOOKUP(E7144,CHOOSE({1,2},Product!$B$2:$B$1811,Product!$A$2:$A$1811),2,FALSE)</f>
        <v>Supplies</v>
      </c>
      <c r="R7144" t="str">
        <f t="shared" si="111"/>
        <v>AZ</v>
      </c>
    </row>
    <row r="7145" spans="1:18" x14ac:dyDescent="0.25">
      <c r="A7145" t="s">
        <v>6303</v>
      </c>
      <c r="B7145" s="35">
        <v>44821</v>
      </c>
      <c r="C7145" t="s">
        <v>114</v>
      </c>
      <c r="D7145" t="s">
        <v>24</v>
      </c>
      <c r="E7145" t="s">
        <v>805</v>
      </c>
      <c r="F7145">
        <v>0</v>
      </c>
      <c r="G7145">
        <v>1843668.75</v>
      </c>
      <c r="H7145">
        <v>560475.30000000005</v>
      </c>
      <c r="I7145">
        <v>2</v>
      </c>
      <c r="J7145" t="s">
        <v>26</v>
      </c>
      <c r="K7145" t="str">
        <f>VLOOKUP(C7145,Customer!$A$2:$F$793,2,FALSE)</f>
        <v>Spain</v>
      </c>
      <c r="L7145" t="str">
        <f>VLOOKUP($C7145,Customer!$A$2:$F$793,3,FALSE)</f>
        <v>Madrid</v>
      </c>
      <c r="M7145" t="str">
        <f>VLOOKUP($C7145,Customer!$A$2:$F$793,4,FALSE)</f>
        <v>Madrid</v>
      </c>
      <c r="N7145" t="str">
        <f>VLOOKUP($C7145,Customer!$A$2:$F$793,5,FALSE)</f>
        <v>South</v>
      </c>
      <c r="O7145" t="str">
        <f>VLOOKUP($C7145,Customer!$A$2:$F$793,6,FALSE)</f>
        <v>Consumer</v>
      </c>
      <c r="P7145" t="str">
        <f>VLOOKUP(E7145,Product!$B$2:$C$1811,2,FALSE)</f>
        <v>Office Supplies</v>
      </c>
      <c r="Q7145" t="str">
        <f>VLOOKUP(E7145,CHOOSE({1,2},Product!$B$2:$B$1811,Product!$A$2:$A$1811),2,FALSE)</f>
        <v>Storage</v>
      </c>
      <c r="R7145" t="str">
        <f t="shared" si="111"/>
        <v>AZ</v>
      </c>
    </row>
    <row r="7146" spans="1:18" x14ac:dyDescent="0.25">
      <c r="A7146" t="s">
        <v>6302</v>
      </c>
      <c r="B7146" s="35">
        <v>44821</v>
      </c>
      <c r="C7146" t="s">
        <v>815</v>
      </c>
      <c r="D7146" t="s">
        <v>24</v>
      </c>
      <c r="E7146" t="s">
        <v>2257</v>
      </c>
      <c r="F7146">
        <v>0.15</v>
      </c>
      <c r="G7146">
        <v>9528080.0999999996</v>
      </c>
      <c r="H7146">
        <v>-339235.05</v>
      </c>
      <c r="I7146">
        <v>2</v>
      </c>
      <c r="J7146" t="s">
        <v>22</v>
      </c>
      <c r="K7146" t="str">
        <f>VLOOKUP(C7146,Customer!$A$2:$F$793,2,FALSE)</f>
        <v>Germany</v>
      </c>
      <c r="L7146" t="str">
        <f>VLOOKUP($C7146,Customer!$A$2:$F$793,3,FALSE)</f>
        <v>Saxony</v>
      </c>
      <c r="M7146" t="str">
        <f>VLOOKUP($C7146,Customer!$A$2:$F$793,4,FALSE)</f>
        <v>Leipzig</v>
      </c>
      <c r="N7146" t="str">
        <f>VLOOKUP($C7146,Customer!$A$2:$F$793,5,FALSE)</f>
        <v>Central</v>
      </c>
      <c r="O7146" t="str">
        <f>VLOOKUP($C7146,Customer!$A$2:$F$793,6,FALSE)</f>
        <v>Consumer</v>
      </c>
      <c r="P7146" t="str">
        <f>VLOOKUP(E7146,Product!$B$2:$C$1811,2,FALSE)</f>
        <v>Technology</v>
      </c>
      <c r="Q7146" t="str">
        <f>VLOOKUP(E7146,CHOOSE({1,2},Product!$B$2:$B$1811,Product!$A$2:$A$1811),2,FALSE)</f>
        <v>Copiers</v>
      </c>
      <c r="R7146" t="str">
        <f t="shared" si="111"/>
        <v>AZ</v>
      </c>
    </row>
    <row r="7147" spans="1:18" x14ac:dyDescent="0.25">
      <c r="A7147" t="s">
        <v>6304</v>
      </c>
      <c r="B7147" s="35">
        <v>44821</v>
      </c>
      <c r="C7147" t="s">
        <v>1219</v>
      </c>
      <c r="D7147" t="s">
        <v>20</v>
      </c>
      <c r="E7147" t="s">
        <v>327</v>
      </c>
      <c r="F7147">
        <v>0</v>
      </c>
      <c r="G7147">
        <v>12389454</v>
      </c>
      <c r="H7147">
        <v>2109157.0500000003</v>
      </c>
      <c r="I7147">
        <v>5</v>
      </c>
      <c r="J7147" t="s">
        <v>22</v>
      </c>
      <c r="K7147" t="str">
        <f>VLOOKUP(C7147,Customer!$A$2:$F$793,2,FALSE)</f>
        <v>United Kingdom</v>
      </c>
      <c r="L7147" t="str">
        <f>VLOOKUP($C7147,Customer!$A$2:$F$793,3,FALSE)</f>
        <v>England</v>
      </c>
      <c r="M7147" t="str">
        <f>VLOOKUP($C7147,Customer!$A$2:$F$793,4,FALSE)</f>
        <v>Stockport</v>
      </c>
      <c r="N7147" t="str">
        <f>VLOOKUP($C7147,Customer!$A$2:$F$793,5,FALSE)</f>
        <v>North</v>
      </c>
      <c r="O7147" t="str">
        <f>VLOOKUP($C7147,Customer!$A$2:$F$793,6,FALSE)</f>
        <v>Corporate</v>
      </c>
      <c r="P7147" t="str">
        <f>VLOOKUP(E7147,Product!$B$2:$C$1811,2,FALSE)</f>
        <v>Technology</v>
      </c>
      <c r="Q7147" t="str">
        <f>VLOOKUP(E7147,CHOOSE({1,2},Product!$B$2:$B$1811,Product!$A$2:$A$1811),2,FALSE)</f>
        <v>Phones</v>
      </c>
      <c r="R7147" t="str">
        <f t="shared" si="111"/>
        <v>AZ</v>
      </c>
    </row>
    <row r="7148" spans="1:18" x14ac:dyDescent="0.25">
      <c r="A7148" t="s">
        <v>6305</v>
      </c>
      <c r="B7148" s="35">
        <v>44822</v>
      </c>
      <c r="C7148" t="s">
        <v>925</v>
      </c>
      <c r="D7148" t="s">
        <v>51</v>
      </c>
      <c r="E7148" t="s">
        <v>1726</v>
      </c>
      <c r="F7148">
        <v>0.1</v>
      </c>
      <c r="G7148">
        <v>24144685.949999999</v>
      </c>
      <c r="H7148">
        <v>1342190.85</v>
      </c>
      <c r="I7148">
        <v>5</v>
      </c>
      <c r="J7148" t="s">
        <v>26</v>
      </c>
      <c r="K7148" t="str">
        <f>VLOOKUP(C7148,Customer!$A$2:$F$793,2,FALSE)</f>
        <v>Germany</v>
      </c>
      <c r="L7148" t="str">
        <f>VLOOKUP($C7148,Customer!$A$2:$F$793,3,FALSE)</f>
        <v>Baden-Württemberg</v>
      </c>
      <c r="M7148" t="str">
        <f>VLOOKUP($C7148,Customer!$A$2:$F$793,4,FALSE)</f>
        <v>Baden-Baden</v>
      </c>
      <c r="N7148" t="str">
        <f>VLOOKUP($C7148,Customer!$A$2:$F$793,5,FALSE)</f>
        <v>Central</v>
      </c>
      <c r="O7148" t="str">
        <f>VLOOKUP($C7148,Customer!$A$2:$F$793,6,FALSE)</f>
        <v>Corporate</v>
      </c>
      <c r="P7148" t="str">
        <f>VLOOKUP(E7148,Product!$B$2:$C$1811,2,FALSE)</f>
        <v>Furniture</v>
      </c>
      <c r="Q7148" t="str">
        <f>VLOOKUP(E7148,CHOOSE({1,2},Product!$B$2:$B$1811,Product!$A$2:$A$1811),2,FALSE)</f>
        <v>Bookcases</v>
      </c>
      <c r="R7148" t="str">
        <f t="shared" si="111"/>
        <v>AZ</v>
      </c>
    </row>
    <row r="7149" spans="1:18" x14ac:dyDescent="0.25">
      <c r="A7149" t="s">
        <v>6305</v>
      </c>
      <c r="B7149" s="35">
        <v>44822</v>
      </c>
      <c r="C7149" t="s">
        <v>925</v>
      </c>
      <c r="D7149" t="s">
        <v>51</v>
      </c>
      <c r="E7149" t="s">
        <v>2277</v>
      </c>
      <c r="F7149">
        <v>0.1</v>
      </c>
      <c r="G7149">
        <v>6091481.5499999998</v>
      </c>
      <c r="H7149">
        <v>-678470.1</v>
      </c>
      <c r="I7149">
        <v>1</v>
      </c>
      <c r="J7149" t="s">
        <v>26</v>
      </c>
      <c r="K7149" t="str">
        <f>VLOOKUP(C7149,Customer!$A$2:$F$793,2,FALSE)</f>
        <v>Germany</v>
      </c>
      <c r="L7149" t="str">
        <f>VLOOKUP($C7149,Customer!$A$2:$F$793,3,FALSE)</f>
        <v>Baden-Württemberg</v>
      </c>
      <c r="M7149" t="str">
        <f>VLOOKUP($C7149,Customer!$A$2:$F$793,4,FALSE)</f>
        <v>Baden-Baden</v>
      </c>
      <c r="N7149" t="str">
        <f>VLOOKUP($C7149,Customer!$A$2:$F$793,5,FALSE)</f>
        <v>Central</v>
      </c>
      <c r="O7149" t="str">
        <f>VLOOKUP($C7149,Customer!$A$2:$F$793,6,FALSE)</f>
        <v>Corporate</v>
      </c>
      <c r="P7149" t="str">
        <f>VLOOKUP(E7149,Product!$B$2:$C$1811,2,FALSE)</f>
        <v>Furniture</v>
      </c>
      <c r="Q7149" t="str">
        <f>VLOOKUP(E7149,CHOOSE({1,2},Product!$B$2:$B$1811,Product!$A$2:$A$1811),2,FALSE)</f>
        <v>Chairs</v>
      </c>
      <c r="R7149" t="str">
        <f t="shared" si="111"/>
        <v>AZ</v>
      </c>
    </row>
    <row r="7150" spans="1:18" x14ac:dyDescent="0.25">
      <c r="A7150" t="s">
        <v>6305</v>
      </c>
      <c r="B7150" s="35">
        <v>44822</v>
      </c>
      <c r="C7150" t="s">
        <v>925</v>
      </c>
      <c r="D7150" t="s">
        <v>51</v>
      </c>
      <c r="E7150" t="s">
        <v>2597</v>
      </c>
      <c r="F7150">
        <v>0.1</v>
      </c>
      <c r="G7150">
        <v>8185889.25</v>
      </c>
      <c r="H7150">
        <v>2094407.7</v>
      </c>
      <c r="I7150">
        <v>2</v>
      </c>
      <c r="J7150" t="s">
        <v>22</v>
      </c>
      <c r="K7150" t="str">
        <f>VLOOKUP(C7150,Customer!$A$2:$F$793,2,FALSE)</f>
        <v>Germany</v>
      </c>
      <c r="L7150" t="str">
        <f>VLOOKUP($C7150,Customer!$A$2:$F$793,3,FALSE)</f>
        <v>Baden-Württemberg</v>
      </c>
      <c r="M7150" t="str">
        <f>VLOOKUP($C7150,Customer!$A$2:$F$793,4,FALSE)</f>
        <v>Baden-Baden</v>
      </c>
      <c r="N7150" t="str">
        <f>VLOOKUP($C7150,Customer!$A$2:$F$793,5,FALSE)</f>
        <v>Central</v>
      </c>
      <c r="O7150" t="str">
        <f>VLOOKUP($C7150,Customer!$A$2:$F$793,6,FALSE)</f>
        <v>Corporate</v>
      </c>
      <c r="P7150" t="str">
        <f>VLOOKUP(E7150,Product!$B$2:$C$1811,2,FALSE)</f>
        <v>Office Supplies</v>
      </c>
      <c r="Q7150" t="str">
        <f>VLOOKUP(E7150,CHOOSE({1,2},Product!$B$2:$B$1811,Product!$A$2:$A$1811),2,FALSE)</f>
        <v>Appliances</v>
      </c>
      <c r="R7150" t="str">
        <f t="shared" si="111"/>
        <v>AZ</v>
      </c>
    </row>
    <row r="7151" spans="1:18" x14ac:dyDescent="0.25">
      <c r="A7151" t="s">
        <v>6305</v>
      </c>
      <c r="B7151" s="35">
        <v>44822</v>
      </c>
      <c r="C7151" t="s">
        <v>925</v>
      </c>
      <c r="D7151" t="s">
        <v>51</v>
      </c>
      <c r="E7151" t="s">
        <v>155</v>
      </c>
      <c r="F7151">
        <v>0</v>
      </c>
      <c r="G7151">
        <v>412981.8</v>
      </c>
      <c r="H7151">
        <v>14749.35</v>
      </c>
      <c r="I7151">
        <v>1</v>
      </c>
      <c r="J7151" t="s">
        <v>26</v>
      </c>
      <c r="K7151" t="str">
        <f>VLOOKUP(C7151,Customer!$A$2:$F$793,2,FALSE)</f>
        <v>Germany</v>
      </c>
      <c r="L7151" t="str">
        <f>VLOOKUP($C7151,Customer!$A$2:$F$793,3,FALSE)</f>
        <v>Baden-Württemberg</v>
      </c>
      <c r="M7151" t="str">
        <f>VLOOKUP($C7151,Customer!$A$2:$F$793,4,FALSE)</f>
        <v>Baden-Baden</v>
      </c>
      <c r="N7151" t="str">
        <f>VLOOKUP($C7151,Customer!$A$2:$F$793,5,FALSE)</f>
        <v>Central</v>
      </c>
      <c r="O7151" t="str">
        <f>VLOOKUP($C7151,Customer!$A$2:$F$793,6,FALSE)</f>
        <v>Corporate</v>
      </c>
      <c r="P7151" t="str">
        <f>VLOOKUP(E7151,Product!$B$2:$C$1811,2,FALSE)</f>
        <v>Office Supplies</v>
      </c>
      <c r="Q7151" t="str">
        <f>VLOOKUP(E7151,CHOOSE({1,2},Product!$B$2:$B$1811,Product!$A$2:$A$1811),2,FALSE)</f>
        <v>Art</v>
      </c>
      <c r="R7151" t="str">
        <f t="shared" si="111"/>
        <v>AZ</v>
      </c>
    </row>
    <row r="7152" spans="1:18" x14ac:dyDescent="0.25">
      <c r="A7152" t="s">
        <v>6306</v>
      </c>
      <c r="B7152" s="35">
        <v>44822</v>
      </c>
      <c r="C7152" t="s">
        <v>2103</v>
      </c>
      <c r="D7152" t="s">
        <v>33</v>
      </c>
      <c r="E7152" t="s">
        <v>449</v>
      </c>
      <c r="F7152">
        <v>0</v>
      </c>
      <c r="G7152">
        <v>1371689.55</v>
      </c>
      <c r="H7152">
        <v>648971.4</v>
      </c>
      <c r="I7152">
        <v>2</v>
      </c>
      <c r="J7152" t="s">
        <v>26</v>
      </c>
      <c r="K7152" t="str">
        <f>VLOOKUP(C7152,Customer!$A$2:$F$793,2,FALSE)</f>
        <v>Italy</v>
      </c>
      <c r="L7152" t="str">
        <f>VLOOKUP($C7152,Customer!$A$2:$F$793,3,FALSE)</f>
        <v>Campania</v>
      </c>
      <c r="M7152" t="str">
        <f>VLOOKUP($C7152,Customer!$A$2:$F$793,4,FALSE)</f>
        <v>Torre del Greco</v>
      </c>
      <c r="N7152" t="str">
        <f>VLOOKUP($C7152,Customer!$A$2:$F$793,5,FALSE)</f>
        <v>South</v>
      </c>
      <c r="O7152" t="str">
        <f>VLOOKUP($C7152,Customer!$A$2:$F$793,6,FALSE)</f>
        <v>Consumer</v>
      </c>
      <c r="P7152" t="str">
        <f>VLOOKUP(E7152,Product!$B$2:$C$1811,2,FALSE)</f>
        <v>Office Supplies</v>
      </c>
      <c r="Q7152" t="str">
        <f>VLOOKUP(E7152,CHOOSE({1,2},Product!$B$2:$B$1811,Product!$A$2:$A$1811),2,FALSE)</f>
        <v>Art</v>
      </c>
      <c r="R7152" t="str">
        <f t="shared" si="111"/>
        <v>AZ</v>
      </c>
    </row>
    <row r="7153" spans="1:18" x14ac:dyDescent="0.25">
      <c r="A7153" t="s">
        <v>6306</v>
      </c>
      <c r="B7153" s="35">
        <v>44822</v>
      </c>
      <c r="C7153" t="s">
        <v>2103</v>
      </c>
      <c r="D7153" t="s">
        <v>33</v>
      </c>
      <c r="E7153" t="s">
        <v>1514</v>
      </c>
      <c r="F7153">
        <v>0</v>
      </c>
      <c r="G7153">
        <v>2551637.5500000003</v>
      </c>
      <c r="H7153">
        <v>1091451.9000000001</v>
      </c>
      <c r="I7153">
        <v>3</v>
      </c>
      <c r="J7153" t="s">
        <v>22</v>
      </c>
      <c r="K7153" t="str">
        <f>VLOOKUP(C7153,Customer!$A$2:$F$793,2,FALSE)</f>
        <v>Italy</v>
      </c>
      <c r="L7153" t="str">
        <f>VLOOKUP($C7153,Customer!$A$2:$F$793,3,FALSE)</f>
        <v>Campania</v>
      </c>
      <c r="M7153" t="str">
        <f>VLOOKUP($C7153,Customer!$A$2:$F$793,4,FALSE)</f>
        <v>Torre del Greco</v>
      </c>
      <c r="N7153" t="str">
        <f>VLOOKUP($C7153,Customer!$A$2:$F$793,5,FALSE)</f>
        <v>South</v>
      </c>
      <c r="O7153" t="str">
        <f>VLOOKUP($C7153,Customer!$A$2:$F$793,6,FALSE)</f>
        <v>Consumer</v>
      </c>
      <c r="P7153" t="str">
        <f>VLOOKUP(E7153,Product!$B$2:$C$1811,2,FALSE)</f>
        <v>Technology</v>
      </c>
      <c r="Q7153" t="str">
        <f>VLOOKUP(E7153,CHOOSE({1,2},Product!$B$2:$B$1811,Product!$A$2:$A$1811),2,FALSE)</f>
        <v>Accessories</v>
      </c>
      <c r="R7153" t="str">
        <f t="shared" si="111"/>
        <v>AZ</v>
      </c>
    </row>
    <row r="7154" spans="1:18" x14ac:dyDescent="0.25">
      <c r="A7154" t="s">
        <v>6307</v>
      </c>
      <c r="B7154" s="35">
        <v>44822</v>
      </c>
      <c r="C7154" t="s">
        <v>1193</v>
      </c>
      <c r="D7154" t="s">
        <v>20</v>
      </c>
      <c r="E7154" t="s">
        <v>1297</v>
      </c>
      <c r="F7154">
        <v>0</v>
      </c>
      <c r="G7154">
        <v>722718.15</v>
      </c>
      <c r="H7154">
        <v>73746.75</v>
      </c>
      <c r="I7154">
        <v>4</v>
      </c>
      <c r="J7154" t="s">
        <v>26</v>
      </c>
      <c r="K7154" t="str">
        <f>VLOOKUP(C7154,Customer!$A$2:$F$793,2,FALSE)</f>
        <v>Spain</v>
      </c>
      <c r="L7154" t="str">
        <f>VLOOKUP($C7154,Customer!$A$2:$F$793,3,FALSE)</f>
        <v>Murcia</v>
      </c>
      <c r="M7154" t="str">
        <f>VLOOKUP($C7154,Customer!$A$2:$F$793,4,FALSE)</f>
        <v>Murcia</v>
      </c>
      <c r="N7154" t="str">
        <f>VLOOKUP($C7154,Customer!$A$2:$F$793,5,FALSE)</f>
        <v>South</v>
      </c>
      <c r="O7154" t="str">
        <f>VLOOKUP($C7154,Customer!$A$2:$F$793,6,FALSE)</f>
        <v>Consumer</v>
      </c>
      <c r="P7154" t="str">
        <f>VLOOKUP(E7154,Product!$B$2:$C$1811,2,FALSE)</f>
        <v>Office Supplies</v>
      </c>
      <c r="Q7154" t="str">
        <f>VLOOKUP(E7154,CHOOSE({1,2},Product!$B$2:$B$1811,Product!$A$2:$A$1811),2,FALSE)</f>
        <v>Binders</v>
      </c>
      <c r="R7154" t="str">
        <f t="shared" si="111"/>
        <v>AZ</v>
      </c>
    </row>
    <row r="7155" spans="1:18" x14ac:dyDescent="0.25">
      <c r="A7155" t="s">
        <v>6307</v>
      </c>
      <c r="B7155" s="35">
        <v>44822</v>
      </c>
      <c r="C7155" t="s">
        <v>1193</v>
      </c>
      <c r="D7155" t="s">
        <v>20</v>
      </c>
      <c r="E7155" t="s">
        <v>642</v>
      </c>
      <c r="F7155">
        <v>0.1</v>
      </c>
      <c r="G7155">
        <v>2182903.8000000003</v>
      </c>
      <c r="H7155">
        <v>368733.75</v>
      </c>
      <c r="I7155">
        <v>3</v>
      </c>
      <c r="J7155" t="s">
        <v>26</v>
      </c>
      <c r="K7155" t="str">
        <f>VLOOKUP(C7155,Customer!$A$2:$F$793,2,FALSE)</f>
        <v>Spain</v>
      </c>
      <c r="L7155" t="str">
        <f>VLOOKUP($C7155,Customer!$A$2:$F$793,3,FALSE)</f>
        <v>Murcia</v>
      </c>
      <c r="M7155" t="str">
        <f>VLOOKUP($C7155,Customer!$A$2:$F$793,4,FALSE)</f>
        <v>Murcia</v>
      </c>
      <c r="N7155" t="str">
        <f>VLOOKUP($C7155,Customer!$A$2:$F$793,5,FALSE)</f>
        <v>South</v>
      </c>
      <c r="O7155" t="str">
        <f>VLOOKUP($C7155,Customer!$A$2:$F$793,6,FALSE)</f>
        <v>Consumer</v>
      </c>
      <c r="P7155" t="str">
        <f>VLOOKUP(E7155,Product!$B$2:$C$1811,2,FALSE)</f>
        <v>Office Supplies</v>
      </c>
      <c r="Q7155" t="str">
        <f>VLOOKUP(E7155,CHOOSE({1,2},Product!$B$2:$B$1811,Product!$A$2:$A$1811),2,FALSE)</f>
        <v>Storage</v>
      </c>
      <c r="R7155" t="str">
        <f t="shared" si="111"/>
        <v>AZ</v>
      </c>
    </row>
    <row r="7156" spans="1:18" x14ac:dyDescent="0.25">
      <c r="A7156" t="s">
        <v>6308</v>
      </c>
      <c r="B7156" s="35">
        <v>44822</v>
      </c>
      <c r="C7156" t="s">
        <v>67</v>
      </c>
      <c r="D7156" t="s">
        <v>24</v>
      </c>
      <c r="E7156" t="s">
        <v>2026</v>
      </c>
      <c r="F7156">
        <v>0</v>
      </c>
      <c r="G7156">
        <v>973457.1</v>
      </c>
      <c r="H7156">
        <v>398232.45</v>
      </c>
      <c r="I7156">
        <v>5</v>
      </c>
      <c r="J7156" t="s">
        <v>26</v>
      </c>
      <c r="K7156" t="str">
        <f>VLOOKUP(C7156,Customer!$A$2:$F$793,2,FALSE)</f>
        <v>Sweden</v>
      </c>
      <c r="L7156" t="str">
        <f>VLOOKUP($C7156,Customer!$A$2:$F$793,3,FALSE)</f>
        <v>Västra Götaland</v>
      </c>
      <c r="M7156" t="str">
        <f>VLOOKUP($C7156,Customer!$A$2:$F$793,4,FALSE)</f>
        <v>Gothenburg</v>
      </c>
      <c r="N7156" t="str">
        <f>VLOOKUP($C7156,Customer!$A$2:$F$793,5,FALSE)</f>
        <v>North</v>
      </c>
      <c r="O7156" t="str">
        <f>VLOOKUP($C7156,Customer!$A$2:$F$793,6,FALSE)</f>
        <v>Consumer</v>
      </c>
      <c r="P7156" t="str">
        <f>VLOOKUP(E7156,Product!$B$2:$C$1811,2,FALSE)</f>
        <v>Office Supplies</v>
      </c>
      <c r="Q7156" t="str">
        <f>VLOOKUP(E7156,CHOOSE({1,2},Product!$B$2:$B$1811,Product!$A$2:$A$1811),2,FALSE)</f>
        <v>Labels</v>
      </c>
      <c r="R7156" t="str">
        <f t="shared" si="111"/>
        <v>AZ</v>
      </c>
    </row>
    <row r="7157" spans="1:18" x14ac:dyDescent="0.25">
      <c r="A7157" t="s">
        <v>6309</v>
      </c>
      <c r="B7157" s="35">
        <v>44822</v>
      </c>
      <c r="C7157" t="s">
        <v>2048</v>
      </c>
      <c r="D7157" t="s">
        <v>24</v>
      </c>
      <c r="E7157" t="s">
        <v>1983</v>
      </c>
      <c r="F7157">
        <v>0</v>
      </c>
      <c r="G7157">
        <v>398232.45</v>
      </c>
      <c r="H7157">
        <v>73746.75</v>
      </c>
      <c r="I7157">
        <v>2</v>
      </c>
      <c r="J7157" t="s">
        <v>26</v>
      </c>
      <c r="K7157" t="str">
        <f>VLOOKUP(C7157,Customer!$A$2:$F$793,2,FALSE)</f>
        <v>France</v>
      </c>
      <c r="L7157" t="str">
        <f>VLOOKUP($C7157,Customer!$A$2:$F$793,3,FALSE)</f>
        <v>Provence-Alpes-Côte d'Azur</v>
      </c>
      <c r="M7157" t="str">
        <f>VLOOKUP($C7157,Customer!$A$2:$F$793,4,FALSE)</f>
        <v>Aix-en-Provence</v>
      </c>
      <c r="N7157" t="str">
        <f>VLOOKUP($C7157,Customer!$A$2:$F$793,5,FALSE)</f>
        <v>Central</v>
      </c>
      <c r="O7157" t="str">
        <f>VLOOKUP($C7157,Customer!$A$2:$F$793,6,FALSE)</f>
        <v>Corporate</v>
      </c>
      <c r="P7157" t="str">
        <f>VLOOKUP(E7157,Product!$B$2:$C$1811,2,FALSE)</f>
        <v>Office Supplies</v>
      </c>
      <c r="Q7157" t="str">
        <f>VLOOKUP(E7157,CHOOSE({1,2},Product!$B$2:$B$1811,Product!$A$2:$A$1811),2,FALSE)</f>
        <v>Labels</v>
      </c>
      <c r="R7157" t="str">
        <f t="shared" si="111"/>
        <v>AZ</v>
      </c>
    </row>
    <row r="7158" spans="1:18" x14ac:dyDescent="0.25">
      <c r="A7158" t="s">
        <v>6310</v>
      </c>
      <c r="B7158" s="35">
        <v>44822</v>
      </c>
      <c r="C7158" t="s">
        <v>45</v>
      </c>
      <c r="D7158" t="s">
        <v>24</v>
      </c>
      <c r="E7158" t="s">
        <v>284</v>
      </c>
      <c r="F7158">
        <v>0.5</v>
      </c>
      <c r="G7158">
        <v>442480.5</v>
      </c>
      <c r="H7158">
        <v>-73746.75</v>
      </c>
      <c r="I7158">
        <v>5</v>
      </c>
      <c r="J7158" t="s">
        <v>26</v>
      </c>
      <c r="K7158" t="str">
        <f>VLOOKUP(C7158,Customer!$A$2:$F$793,2,FALSE)</f>
        <v>Austria</v>
      </c>
      <c r="L7158" t="str">
        <f>VLOOKUP($C7158,Customer!$A$2:$F$793,3,FALSE)</f>
        <v>Vienna</v>
      </c>
      <c r="M7158" t="str">
        <f>VLOOKUP($C7158,Customer!$A$2:$F$793,4,FALSE)</f>
        <v>Vienna</v>
      </c>
      <c r="N7158" t="str">
        <f>VLOOKUP($C7158,Customer!$A$2:$F$793,5,FALSE)</f>
        <v>Central</v>
      </c>
      <c r="O7158" t="str">
        <f>VLOOKUP($C7158,Customer!$A$2:$F$793,6,FALSE)</f>
        <v>Consumer</v>
      </c>
      <c r="P7158" t="str">
        <f>VLOOKUP(E7158,Product!$B$2:$C$1811,2,FALSE)</f>
        <v>Office Supplies</v>
      </c>
      <c r="Q7158" t="str">
        <f>VLOOKUP(E7158,CHOOSE({1,2},Product!$B$2:$B$1811,Product!$A$2:$A$1811),2,FALSE)</f>
        <v>Art</v>
      </c>
      <c r="R7158" t="str">
        <f t="shared" si="111"/>
        <v>BN</v>
      </c>
    </row>
    <row r="7159" spans="1:18" x14ac:dyDescent="0.25">
      <c r="A7159" t="s">
        <v>6310</v>
      </c>
      <c r="B7159" s="35">
        <v>44822</v>
      </c>
      <c r="C7159" t="s">
        <v>45</v>
      </c>
      <c r="D7159" t="s">
        <v>24</v>
      </c>
      <c r="E7159" t="s">
        <v>1353</v>
      </c>
      <c r="F7159">
        <v>0.5</v>
      </c>
      <c r="G7159">
        <v>899710.35</v>
      </c>
      <c r="H7159">
        <v>-339235.05</v>
      </c>
      <c r="I7159">
        <v>2</v>
      </c>
      <c r="J7159" t="s">
        <v>26</v>
      </c>
      <c r="K7159" t="str">
        <f>VLOOKUP(C7159,Customer!$A$2:$F$793,2,FALSE)</f>
        <v>Austria</v>
      </c>
      <c r="L7159" t="str">
        <f>VLOOKUP($C7159,Customer!$A$2:$F$793,3,FALSE)</f>
        <v>Vienna</v>
      </c>
      <c r="M7159" t="str">
        <f>VLOOKUP($C7159,Customer!$A$2:$F$793,4,FALSE)</f>
        <v>Vienna</v>
      </c>
      <c r="N7159" t="str">
        <f>VLOOKUP($C7159,Customer!$A$2:$F$793,5,FALSE)</f>
        <v>Central</v>
      </c>
      <c r="O7159" t="str">
        <f>VLOOKUP($C7159,Customer!$A$2:$F$793,6,FALSE)</f>
        <v>Consumer</v>
      </c>
      <c r="P7159" t="str">
        <f>VLOOKUP(E7159,Product!$B$2:$C$1811,2,FALSE)</f>
        <v>Office Supplies</v>
      </c>
      <c r="Q7159" t="str">
        <f>VLOOKUP(E7159,CHOOSE({1,2},Product!$B$2:$B$1811,Product!$A$2:$A$1811),2,FALSE)</f>
        <v>Storage</v>
      </c>
      <c r="R7159" t="str">
        <f t="shared" si="111"/>
        <v>BN</v>
      </c>
    </row>
    <row r="7160" spans="1:18" x14ac:dyDescent="0.25">
      <c r="A7160" t="s">
        <v>6311</v>
      </c>
      <c r="B7160" s="35">
        <v>44823</v>
      </c>
      <c r="C7160" t="s">
        <v>894</v>
      </c>
      <c r="D7160" t="s">
        <v>20</v>
      </c>
      <c r="E7160" t="s">
        <v>1181</v>
      </c>
      <c r="F7160">
        <v>0</v>
      </c>
      <c r="G7160">
        <v>1622428.5</v>
      </c>
      <c r="H7160">
        <v>457229.85000000003</v>
      </c>
      <c r="I7160">
        <v>4</v>
      </c>
      <c r="J7160" t="s">
        <v>22</v>
      </c>
      <c r="K7160" t="str">
        <f>VLOOKUP(C7160,Customer!$A$2:$F$793,2,FALSE)</f>
        <v>United Kingdom</v>
      </c>
      <c r="L7160" t="str">
        <f>VLOOKUP($C7160,Customer!$A$2:$F$793,3,FALSE)</f>
        <v>England</v>
      </c>
      <c r="M7160" t="str">
        <f>VLOOKUP($C7160,Customer!$A$2:$F$793,4,FALSE)</f>
        <v>London</v>
      </c>
      <c r="N7160" t="str">
        <f>VLOOKUP($C7160,Customer!$A$2:$F$793,5,FALSE)</f>
        <v>North</v>
      </c>
      <c r="O7160" t="str">
        <f>VLOOKUP($C7160,Customer!$A$2:$F$793,6,FALSE)</f>
        <v>Home Office</v>
      </c>
      <c r="P7160" t="str">
        <f>VLOOKUP(E7160,Product!$B$2:$C$1811,2,FALSE)</f>
        <v>Office Supplies</v>
      </c>
      <c r="Q7160" t="str">
        <f>VLOOKUP(E7160,CHOOSE({1,2},Product!$B$2:$B$1811,Product!$A$2:$A$1811),2,FALSE)</f>
        <v>Binders</v>
      </c>
      <c r="R7160" t="str">
        <f t="shared" si="111"/>
        <v>AZ</v>
      </c>
    </row>
    <row r="7161" spans="1:18" x14ac:dyDescent="0.25">
      <c r="A7161" t="s">
        <v>6312</v>
      </c>
      <c r="B7161" s="35">
        <v>44823</v>
      </c>
      <c r="C7161" t="s">
        <v>112</v>
      </c>
      <c r="D7161" t="s">
        <v>33</v>
      </c>
      <c r="E7161" t="s">
        <v>1226</v>
      </c>
      <c r="F7161">
        <v>0</v>
      </c>
      <c r="G7161">
        <v>2005911.6</v>
      </c>
      <c r="H7161">
        <v>840712.95000000007</v>
      </c>
      <c r="I7161">
        <v>4</v>
      </c>
      <c r="J7161" t="s">
        <v>22</v>
      </c>
      <c r="K7161" t="str">
        <f>VLOOKUP(C7161,Customer!$A$2:$F$793,2,FALSE)</f>
        <v>France</v>
      </c>
      <c r="L7161" t="str">
        <f>VLOOKUP($C7161,Customer!$A$2:$F$793,3,FALSE)</f>
        <v>Ile-de-France</v>
      </c>
      <c r="M7161" t="str">
        <f>VLOOKUP($C7161,Customer!$A$2:$F$793,4,FALSE)</f>
        <v>Maisons-Alfort</v>
      </c>
      <c r="N7161" t="str">
        <f>VLOOKUP($C7161,Customer!$A$2:$F$793,5,FALSE)</f>
        <v>Central</v>
      </c>
      <c r="O7161" t="str">
        <f>VLOOKUP($C7161,Customer!$A$2:$F$793,6,FALSE)</f>
        <v>Consumer</v>
      </c>
      <c r="P7161" t="str">
        <f>VLOOKUP(E7161,Product!$B$2:$C$1811,2,FALSE)</f>
        <v>Office Supplies</v>
      </c>
      <c r="Q7161" t="str">
        <f>VLOOKUP(E7161,CHOOSE({1,2},Product!$B$2:$B$1811,Product!$A$2:$A$1811),2,FALSE)</f>
        <v>Paper</v>
      </c>
      <c r="R7161" t="str">
        <f t="shared" si="111"/>
        <v>AZ</v>
      </c>
    </row>
    <row r="7162" spans="1:18" x14ac:dyDescent="0.25">
      <c r="A7162" t="s">
        <v>6312</v>
      </c>
      <c r="B7162" s="35">
        <v>44823</v>
      </c>
      <c r="C7162" t="s">
        <v>112</v>
      </c>
      <c r="D7162" t="s">
        <v>33</v>
      </c>
      <c r="E7162" t="s">
        <v>721</v>
      </c>
      <c r="F7162">
        <v>0.1</v>
      </c>
      <c r="G7162">
        <v>8156390.5499999998</v>
      </c>
      <c r="H7162">
        <v>1622428.5</v>
      </c>
      <c r="I7162">
        <v>3</v>
      </c>
      <c r="J7162" t="s">
        <v>22</v>
      </c>
      <c r="K7162" t="str">
        <f>VLOOKUP(C7162,Customer!$A$2:$F$793,2,FALSE)</f>
        <v>France</v>
      </c>
      <c r="L7162" t="str">
        <f>VLOOKUP($C7162,Customer!$A$2:$F$793,3,FALSE)</f>
        <v>Ile-de-France</v>
      </c>
      <c r="M7162" t="str">
        <f>VLOOKUP($C7162,Customer!$A$2:$F$793,4,FALSE)</f>
        <v>Maisons-Alfort</v>
      </c>
      <c r="N7162" t="str">
        <f>VLOOKUP($C7162,Customer!$A$2:$F$793,5,FALSE)</f>
        <v>Central</v>
      </c>
      <c r="O7162" t="str">
        <f>VLOOKUP($C7162,Customer!$A$2:$F$793,6,FALSE)</f>
        <v>Consumer</v>
      </c>
      <c r="P7162" t="str">
        <f>VLOOKUP(E7162,Product!$B$2:$C$1811,2,FALSE)</f>
        <v>Office Supplies</v>
      </c>
      <c r="Q7162" t="str">
        <f>VLOOKUP(E7162,CHOOSE({1,2},Product!$B$2:$B$1811,Product!$A$2:$A$1811),2,FALSE)</f>
        <v>Storage</v>
      </c>
      <c r="R7162" t="str">
        <f t="shared" si="111"/>
        <v>AZ</v>
      </c>
    </row>
    <row r="7163" spans="1:18" x14ac:dyDescent="0.25">
      <c r="A7163" t="s">
        <v>6313</v>
      </c>
      <c r="B7163" s="35">
        <v>44823</v>
      </c>
      <c r="C7163" t="s">
        <v>410</v>
      </c>
      <c r="D7163" t="s">
        <v>20</v>
      </c>
      <c r="E7163" t="s">
        <v>1900</v>
      </c>
      <c r="F7163">
        <v>0.5</v>
      </c>
      <c r="G7163">
        <v>11445495.6</v>
      </c>
      <c r="H7163">
        <v>-4808288.1000000006</v>
      </c>
      <c r="I7163">
        <v>5</v>
      </c>
      <c r="J7163" t="s">
        <v>26</v>
      </c>
      <c r="K7163" t="str">
        <f>VLOOKUP(C7163,Customer!$A$2:$F$793,2,FALSE)</f>
        <v>France</v>
      </c>
      <c r="L7163" t="str">
        <f>VLOOKUP($C7163,Customer!$A$2:$F$793,3,FALSE)</f>
        <v>Aquitaine-Limousin-Poitou-Charentes</v>
      </c>
      <c r="M7163" t="str">
        <f>VLOOKUP($C7163,Customer!$A$2:$F$793,4,FALSE)</f>
        <v>Limoges</v>
      </c>
      <c r="N7163" t="str">
        <f>VLOOKUP($C7163,Customer!$A$2:$F$793,5,FALSE)</f>
        <v>Central</v>
      </c>
      <c r="O7163" t="str">
        <f>VLOOKUP($C7163,Customer!$A$2:$F$793,6,FALSE)</f>
        <v>Consumer</v>
      </c>
      <c r="P7163" t="str">
        <f>VLOOKUP(E7163,Product!$B$2:$C$1811,2,FALSE)</f>
        <v>Technology</v>
      </c>
      <c r="Q7163" t="str">
        <f>VLOOKUP(E7163,CHOOSE({1,2},Product!$B$2:$B$1811,Product!$A$2:$A$1811),2,FALSE)</f>
        <v>Machines</v>
      </c>
      <c r="R7163" t="str">
        <f t="shared" si="111"/>
        <v>AZ</v>
      </c>
    </row>
    <row r="7164" spans="1:18" x14ac:dyDescent="0.25">
      <c r="A7164" t="s">
        <v>6314</v>
      </c>
      <c r="B7164" s="35">
        <v>44823</v>
      </c>
      <c r="C7164" t="s">
        <v>868</v>
      </c>
      <c r="D7164" t="s">
        <v>24</v>
      </c>
      <c r="E7164" t="s">
        <v>125</v>
      </c>
      <c r="F7164">
        <v>0.1</v>
      </c>
      <c r="G7164">
        <v>88496.1</v>
      </c>
      <c r="H7164">
        <v>44248.05</v>
      </c>
      <c r="I7164">
        <v>1</v>
      </c>
      <c r="J7164" t="s">
        <v>26</v>
      </c>
      <c r="K7164" t="str">
        <f>VLOOKUP(C7164,Customer!$A$2:$F$793,2,FALSE)</f>
        <v>Italy</v>
      </c>
      <c r="L7164" t="str">
        <f>VLOOKUP($C7164,Customer!$A$2:$F$793,3,FALSE)</f>
        <v>Emilia-Romagna</v>
      </c>
      <c r="M7164" t="str">
        <f>VLOOKUP($C7164,Customer!$A$2:$F$793,4,FALSE)</f>
        <v>Bologna</v>
      </c>
      <c r="N7164" t="str">
        <f>VLOOKUP($C7164,Customer!$A$2:$F$793,5,FALSE)</f>
        <v>South</v>
      </c>
      <c r="O7164" t="str">
        <f>VLOOKUP($C7164,Customer!$A$2:$F$793,6,FALSE)</f>
        <v>Consumer</v>
      </c>
      <c r="P7164" t="str">
        <f>VLOOKUP(E7164,Product!$B$2:$C$1811,2,FALSE)</f>
        <v>Office Supplies</v>
      </c>
      <c r="Q7164" t="str">
        <f>VLOOKUP(E7164,CHOOSE({1,2},Product!$B$2:$B$1811,Product!$A$2:$A$1811),2,FALSE)</f>
        <v>Binders</v>
      </c>
      <c r="R7164" t="str">
        <f t="shared" si="111"/>
        <v>BN</v>
      </c>
    </row>
    <row r="7165" spans="1:18" x14ac:dyDescent="0.25">
      <c r="A7165" t="s">
        <v>6314</v>
      </c>
      <c r="B7165" s="35">
        <v>44823</v>
      </c>
      <c r="C7165" t="s">
        <v>868</v>
      </c>
      <c r="D7165" t="s">
        <v>24</v>
      </c>
      <c r="E7165" t="s">
        <v>611</v>
      </c>
      <c r="F7165">
        <v>0.1</v>
      </c>
      <c r="G7165">
        <v>353984.4</v>
      </c>
      <c r="H7165">
        <v>-14749.35</v>
      </c>
      <c r="I7165">
        <v>2</v>
      </c>
      <c r="J7165" t="s">
        <v>26</v>
      </c>
      <c r="K7165" t="str">
        <f>VLOOKUP(C7165,Customer!$A$2:$F$793,2,FALSE)</f>
        <v>Italy</v>
      </c>
      <c r="L7165" t="str">
        <f>VLOOKUP($C7165,Customer!$A$2:$F$793,3,FALSE)</f>
        <v>Emilia-Romagna</v>
      </c>
      <c r="M7165" t="str">
        <f>VLOOKUP($C7165,Customer!$A$2:$F$793,4,FALSE)</f>
        <v>Bologna</v>
      </c>
      <c r="N7165" t="str">
        <f>VLOOKUP($C7165,Customer!$A$2:$F$793,5,FALSE)</f>
        <v>South</v>
      </c>
      <c r="O7165" t="str">
        <f>VLOOKUP($C7165,Customer!$A$2:$F$793,6,FALSE)</f>
        <v>Consumer</v>
      </c>
      <c r="P7165" t="str">
        <f>VLOOKUP(E7165,Product!$B$2:$C$1811,2,FALSE)</f>
        <v>Office Supplies</v>
      </c>
      <c r="Q7165" t="str">
        <f>VLOOKUP(E7165,CHOOSE({1,2},Product!$B$2:$B$1811,Product!$A$2:$A$1811),2,FALSE)</f>
        <v>Binders</v>
      </c>
      <c r="R7165" t="str">
        <f t="shared" si="111"/>
        <v>BN</v>
      </c>
    </row>
    <row r="7166" spans="1:18" x14ac:dyDescent="0.25">
      <c r="A7166" t="s">
        <v>6315</v>
      </c>
      <c r="B7166" s="35">
        <v>44823</v>
      </c>
      <c r="C7166" t="s">
        <v>1607</v>
      </c>
      <c r="D7166" t="s">
        <v>24</v>
      </c>
      <c r="E7166" t="s">
        <v>903</v>
      </c>
      <c r="F7166">
        <v>0</v>
      </c>
      <c r="G7166">
        <v>737467.5</v>
      </c>
      <c r="H7166">
        <v>132744.15</v>
      </c>
      <c r="I7166">
        <v>6</v>
      </c>
      <c r="J7166" t="s">
        <v>26</v>
      </c>
      <c r="K7166" t="str">
        <f>VLOOKUP(C7166,Customer!$A$2:$F$793,2,FALSE)</f>
        <v>Denmark</v>
      </c>
      <c r="L7166" t="str">
        <f>VLOOKUP($C7166,Customer!$A$2:$F$793,3,FALSE)</f>
        <v>Hovedstaden</v>
      </c>
      <c r="M7166" t="str">
        <f>VLOOKUP($C7166,Customer!$A$2:$F$793,4,FALSE)</f>
        <v>Frederiksberg</v>
      </c>
      <c r="N7166" t="str">
        <f>VLOOKUP($C7166,Customer!$A$2:$F$793,5,FALSE)</f>
        <v>North</v>
      </c>
      <c r="O7166" t="str">
        <f>VLOOKUP($C7166,Customer!$A$2:$F$793,6,FALSE)</f>
        <v>Consumer</v>
      </c>
      <c r="P7166" t="str">
        <f>VLOOKUP(E7166,Product!$B$2:$C$1811,2,FALSE)</f>
        <v>Office Supplies</v>
      </c>
      <c r="Q7166" t="str">
        <f>VLOOKUP(E7166,CHOOSE({1,2},Product!$B$2:$B$1811,Product!$A$2:$A$1811),2,FALSE)</f>
        <v>Labels</v>
      </c>
      <c r="R7166" t="str">
        <f t="shared" si="111"/>
        <v>AZ</v>
      </c>
    </row>
    <row r="7167" spans="1:18" x14ac:dyDescent="0.25">
      <c r="A7167" t="s">
        <v>6316</v>
      </c>
      <c r="B7167" s="35">
        <v>44823</v>
      </c>
      <c r="C7167" t="s">
        <v>920</v>
      </c>
      <c r="D7167" t="s">
        <v>24</v>
      </c>
      <c r="E7167" t="s">
        <v>542</v>
      </c>
      <c r="F7167">
        <v>0.15</v>
      </c>
      <c r="G7167">
        <v>10457289.15</v>
      </c>
      <c r="H7167">
        <v>-1474935</v>
      </c>
      <c r="I7167">
        <v>5</v>
      </c>
      <c r="J7167" t="s">
        <v>26</v>
      </c>
      <c r="K7167" t="str">
        <f>VLOOKUP(C7167,Customer!$A$2:$F$793,2,FALSE)</f>
        <v>Italy</v>
      </c>
      <c r="L7167" t="str">
        <f>VLOOKUP($C7167,Customer!$A$2:$F$793,3,FALSE)</f>
        <v>Tuscany</v>
      </c>
      <c r="M7167" t="str">
        <f>VLOOKUP($C7167,Customer!$A$2:$F$793,4,FALSE)</f>
        <v>Lucca</v>
      </c>
      <c r="N7167" t="str">
        <f>VLOOKUP($C7167,Customer!$A$2:$F$793,5,FALSE)</f>
        <v>South</v>
      </c>
      <c r="O7167" t="str">
        <f>VLOOKUP($C7167,Customer!$A$2:$F$793,6,FALSE)</f>
        <v>Consumer</v>
      </c>
      <c r="P7167" t="str">
        <f>VLOOKUP(E7167,Product!$B$2:$C$1811,2,FALSE)</f>
        <v>Technology</v>
      </c>
      <c r="Q7167" t="str">
        <f>VLOOKUP(E7167,CHOOSE({1,2},Product!$B$2:$B$1811,Product!$A$2:$A$1811),2,FALSE)</f>
        <v>Phones</v>
      </c>
      <c r="R7167" t="str">
        <f t="shared" si="111"/>
        <v>BN</v>
      </c>
    </row>
    <row r="7168" spans="1:18" x14ac:dyDescent="0.25">
      <c r="A7168" t="s">
        <v>6317</v>
      </c>
      <c r="B7168" s="35">
        <v>44823</v>
      </c>
      <c r="C7168" t="s">
        <v>545</v>
      </c>
      <c r="D7168" t="s">
        <v>24</v>
      </c>
      <c r="E7168" t="s">
        <v>1241</v>
      </c>
      <c r="F7168">
        <v>0.1</v>
      </c>
      <c r="G7168">
        <v>1415937.6</v>
      </c>
      <c r="H7168">
        <v>634222.05000000005</v>
      </c>
      <c r="I7168">
        <v>2</v>
      </c>
      <c r="J7168" t="s">
        <v>26</v>
      </c>
      <c r="K7168" t="str">
        <f>VLOOKUP(C7168,Customer!$A$2:$F$793,2,FALSE)</f>
        <v>United Kingdom</v>
      </c>
      <c r="L7168" t="str">
        <f>VLOOKUP($C7168,Customer!$A$2:$F$793,3,FALSE)</f>
        <v>England</v>
      </c>
      <c r="M7168" t="str">
        <f>VLOOKUP($C7168,Customer!$A$2:$F$793,4,FALSE)</f>
        <v>Portsmouth</v>
      </c>
      <c r="N7168" t="str">
        <f>VLOOKUP($C7168,Customer!$A$2:$F$793,5,FALSE)</f>
        <v>North</v>
      </c>
      <c r="O7168" t="str">
        <f>VLOOKUP($C7168,Customer!$A$2:$F$793,6,FALSE)</f>
        <v>Corporate</v>
      </c>
      <c r="P7168" t="str">
        <f>VLOOKUP(E7168,Product!$B$2:$C$1811,2,FALSE)</f>
        <v>Office Supplies</v>
      </c>
      <c r="Q7168" t="str">
        <f>VLOOKUP(E7168,CHOOSE({1,2},Product!$B$2:$B$1811,Product!$A$2:$A$1811),2,FALSE)</f>
        <v>Storage</v>
      </c>
      <c r="R7168" t="str">
        <f t="shared" si="111"/>
        <v>AZ</v>
      </c>
    </row>
    <row r="7169" spans="1:18" x14ac:dyDescent="0.25">
      <c r="A7169" t="s">
        <v>6317</v>
      </c>
      <c r="B7169" s="35">
        <v>44823</v>
      </c>
      <c r="C7169" t="s">
        <v>545</v>
      </c>
      <c r="D7169" t="s">
        <v>24</v>
      </c>
      <c r="E7169" t="s">
        <v>2180</v>
      </c>
      <c r="F7169">
        <v>0</v>
      </c>
      <c r="G7169">
        <v>17064997.949999999</v>
      </c>
      <c r="H7169">
        <v>3244857</v>
      </c>
      <c r="I7169">
        <v>6</v>
      </c>
      <c r="J7169" t="s">
        <v>26</v>
      </c>
      <c r="K7169" t="str">
        <f>VLOOKUP(C7169,Customer!$A$2:$F$793,2,FALSE)</f>
        <v>United Kingdom</v>
      </c>
      <c r="L7169" t="str">
        <f>VLOOKUP($C7169,Customer!$A$2:$F$793,3,FALSE)</f>
        <v>England</v>
      </c>
      <c r="M7169" t="str">
        <f>VLOOKUP($C7169,Customer!$A$2:$F$793,4,FALSE)</f>
        <v>Portsmouth</v>
      </c>
      <c r="N7169" t="str">
        <f>VLOOKUP($C7169,Customer!$A$2:$F$793,5,FALSE)</f>
        <v>North</v>
      </c>
      <c r="O7169" t="str">
        <f>VLOOKUP($C7169,Customer!$A$2:$F$793,6,FALSE)</f>
        <v>Corporate</v>
      </c>
      <c r="P7169" t="str">
        <f>VLOOKUP(E7169,Product!$B$2:$C$1811,2,FALSE)</f>
        <v>Technology</v>
      </c>
      <c r="Q7169" t="str">
        <f>VLOOKUP(E7169,CHOOSE({1,2},Product!$B$2:$B$1811,Product!$A$2:$A$1811),2,FALSE)</f>
        <v>Copiers</v>
      </c>
      <c r="R7169" t="str">
        <f t="shared" si="111"/>
        <v>AZ</v>
      </c>
    </row>
    <row r="7170" spans="1:18" x14ac:dyDescent="0.25">
      <c r="A7170" t="s">
        <v>6318</v>
      </c>
      <c r="B7170" s="35">
        <v>44823</v>
      </c>
      <c r="C7170" t="s">
        <v>717</v>
      </c>
      <c r="D7170" t="s">
        <v>24</v>
      </c>
      <c r="E7170" t="s">
        <v>2425</v>
      </c>
      <c r="F7170">
        <v>0</v>
      </c>
      <c r="G7170">
        <v>5486758.2000000002</v>
      </c>
      <c r="H7170">
        <v>870211.65</v>
      </c>
      <c r="I7170">
        <v>3</v>
      </c>
      <c r="J7170" t="s">
        <v>26</v>
      </c>
      <c r="K7170" t="str">
        <f>VLOOKUP(C7170,Customer!$A$2:$F$793,2,FALSE)</f>
        <v>Netherlands</v>
      </c>
      <c r="L7170" t="str">
        <f>VLOOKUP($C7170,Customer!$A$2:$F$793,3,FALSE)</f>
        <v>Overijssel</v>
      </c>
      <c r="M7170" t="str">
        <f>VLOOKUP($C7170,Customer!$A$2:$F$793,4,FALSE)</f>
        <v>Zwolle</v>
      </c>
      <c r="N7170" t="str">
        <f>VLOOKUP($C7170,Customer!$A$2:$F$793,5,FALSE)</f>
        <v>Central</v>
      </c>
      <c r="O7170" t="str">
        <f>VLOOKUP($C7170,Customer!$A$2:$F$793,6,FALSE)</f>
        <v>Corporate</v>
      </c>
      <c r="P7170" t="str">
        <f>VLOOKUP(E7170,Product!$B$2:$C$1811,2,FALSE)</f>
        <v>Technology</v>
      </c>
      <c r="Q7170" t="str">
        <f>VLOOKUP(E7170,CHOOSE({1,2},Product!$B$2:$B$1811,Product!$A$2:$A$1811),2,FALSE)</f>
        <v>Copiers</v>
      </c>
      <c r="R7170" t="str">
        <f t="shared" si="111"/>
        <v>AZ</v>
      </c>
    </row>
    <row r="7171" spans="1:18" x14ac:dyDescent="0.25">
      <c r="A7171" t="s">
        <v>6319</v>
      </c>
      <c r="B7171" s="35">
        <v>44824</v>
      </c>
      <c r="C7171" t="s">
        <v>2379</v>
      </c>
      <c r="D7171" t="s">
        <v>20</v>
      </c>
      <c r="E7171" t="s">
        <v>370</v>
      </c>
      <c r="F7171">
        <v>0</v>
      </c>
      <c r="G7171">
        <v>1592929.8</v>
      </c>
      <c r="H7171">
        <v>383483.10000000003</v>
      </c>
      <c r="I7171">
        <v>4</v>
      </c>
      <c r="J7171" t="s">
        <v>22</v>
      </c>
      <c r="K7171" t="str">
        <f>VLOOKUP(C7171,Customer!$A$2:$F$793,2,FALSE)</f>
        <v>Germany</v>
      </c>
      <c r="L7171" t="str">
        <f>VLOOKUP($C7171,Customer!$A$2:$F$793,3,FALSE)</f>
        <v>Mecklenburg-Vorpommern</v>
      </c>
      <c r="M7171" t="str">
        <f>VLOOKUP($C7171,Customer!$A$2:$F$793,4,FALSE)</f>
        <v>Neubrandenburg</v>
      </c>
      <c r="N7171" t="str">
        <f>VLOOKUP($C7171,Customer!$A$2:$F$793,5,FALSE)</f>
        <v>Central</v>
      </c>
      <c r="O7171" t="str">
        <f>VLOOKUP($C7171,Customer!$A$2:$F$793,6,FALSE)</f>
        <v>Corporate</v>
      </c>
      <c r="P7171" t="str">
        <f>VLOOKUP(E7171,Product!$B$2:$C$1811,2,FALSE)</f>
        <v>Office Supplies</v>
      </c>
      <c r="Q7171" t="str">
        <f>VLOOKUP(E7171,CHOOSE({1,2},Product!$B$2:$B$1811,Product!$A$2:$A$1811),2,FALSE)</f>
        <v>Supplies</v>
      </c>
      <c r="R7171" t="str">
        <f t="shared" ref="R7171:R7234" si="112">LEFT(A7171,2)</f>
        <v>AZ</v>
      </c>
    </row>
    <row r="7172" spans="1:18" x14ac:dyDescent="0.25">
      <c r="A7172" t="s">
        <v>6320</v>
      </c>
      <c r="B7172" s="35">
        <v>44824</v>
      </c>
      <c r="C7172" t="s">
        <v>277</v>
      </c>
      <c r="D7172" t="s">
        <v>20</v>
      </c>
      <c r="E7172" t="s">
        <v>2526</v>
      </c>
      <c r="F7172">
        <v>0</v>
      </c>
      <c r="G7172">
        <v>10044307.35</v>
      </c>
      <c r="H7172">
        <v>3820081.65</v>
      </c>
      <c r="I7172">
        <v>4</v>
      </c>
      <c r="J7172" t="s">
        <v>26</v>
      </c>
      <c r="K7172" t="str">
        <f>VLOOKUP(C7172,Customer!$A$2:$F$793,2,FALSE)</f>
        <v>Germany</v>
      </c>
      <c r="L7172" t="str">
        <f>VLOOKUP($C7172,Customer!$A$2:$F$793,3,FALSE)</f>
        <v>Saxony</v>
      </c>
      <c r="M7172" t="str">
        <f>VLOOKUP($C7172,Customer!$A$2:$F$793,4,FALSE)</f>
        <v>Leipzig</v>
      </c>
      <c r="N7172" t="str">
        <f>VLOOKUP($C7172,Customer!$A$2:$F$793,5,FALSE)</f>
        <v>Central</v>
      </c>
      <c r="O7172" t="str">
        <f>VLOOKUP($C7172,Customer!$A$2:$F$793,6,FALSE)</f>
        <v>Consumer</v>
      </c>
      <c r="P7172" t="str">
        <f>VLOOKUP(E7172,Product!$B$2:$C$1811,2,FALSE)</f>
        <v>Furniture</v>
      </c>
      <c r="Q7172" t="str">
        <f>VLOOKUP(E7172,CHOOSE({1,2},Product!$B$2:$B$1811,Product!$A$2:$A$1811),2,FALSE)</f>
        <v>Chairs</v>
      </c>
      <c r="R7172" t="str">
        <f t="shared" si="112"/>
        <v>AZ</v>
      </c>
    </row>
    <row r="7173" spans="1:18" x14ac:dyDescent="0.25">
      <c r="A7173" t="s">
        <v>6320</v>
      </c>
      <c r="B7173" s="35">
        <v>44824</v>
      </c>
      <c r="C7173" t="s">
        <v>277</v>
      </c>
      <c r="D7173" t="s">
        <v>20</v>
      </c>
      <c r="E7173" t="s">
        <v>1727</v>
      </c>
      <c r="F7173">
        <v>0</v>
      </c>
      <c r="G7173">
        <v>471979.2</v>
      </c>
      <c r="H7173">
        <v>29498.7</v>
      </c>
      <c r="I7173">
        <v>2</v>
      </c>
      <c r="J7173" t="s">
        <v>22</v>
      </c>
      <c r="K7173" t="str">
        <f>VLOOKUP(C7173,Customer!$A$2:$F$793,2,FALSE)</f>
        <v>Germany</v>
      </c>
      <c r="L7173" t="str">
        <f>VLOOKUP($C7173,Customer!$A$2:$F$793,3,FALSE)</f>
        <v>Saxony</v>
      </c>
      <c r="M7173" t="str">
        <f>VLOOKUP($C7173,Customer!$A$2:$F$793,4,FALSE)</f>
        <v>Leipzig</v>
      </c>
      <c r="N7173" t="str">
        <f>VLOOKUP($C7173,Customer!$A$2:$F$793,5,FALSE)</f>
        <v>Central</v>
      </c>
      <c r="O7173" t="str">
        <f>VLOOKUP($C7173,Customer!$A$2:$F$793,6,FALSE)</f>
        <v>Consumer</v>
      </c>
      <c r="P7173" t="str">
        <f>VLOOKUP(E7173,Product!$B$2:$C$1811,2,FALSE)</f>
        <v>Office Supplies</v>
      </c>
      <c r="Q7173" t="str">
        <f>VLOOKUP(E7173,CHOOSE({1,2},Product!$B$2:$B$1811,Product!$A$2:$A$1811),2,FALSE)</f>
        <v>Envelopes</v>
      </c>
      <c r="R7173" t="str">
        <f t="shared" si="112"/>
        <v>AZ</v>
      </c>
    </row>
    <row r="7174" spans="1:18" x14ac:dyDescent="0.25">
      <c r="A7174" t="s">
        <v>6320</v>
      </c>
      <c r="B7174" s="35">
        <v>44824</v>
      </c>
      <c r="C7174" t="s">
        <v>277</v>
      </c>
      <c r="D7174" t="s">
        <v>20</v>
      </c>
      <c r="E7174" t="s">
        <v>427</v>
      </c>
      <c r="F7174">
        <v>0</v>
      </c>
      <c r="G7174">
        <v>1946914.2</v>
      </c>
      <c r="H7174">
        <v>722718.15</v>
      </c>
      <c r="I7174">
        <v>3</v>
      </c>
      <c r="J7174" t="s">
        <v>26</v>
      </c>
      <c r="K7174" t="str">
        <f>VLOOKUP(C7174,Customer!$A$2:$F$793,2,FALSE)</f>
        <v>Germany</v>
      </c>
      <c r="L7174" t="str">
        <f>VLOOKUP($C7174,Customer!$A$2:$F$793,3,FALSE)</f>
        <v>Saxony</v>
      </c>
      <c r="M7174" t="str">
        <f>VLOOKUP($C7174,Customer!$A$2:$F$793,4,FALSE)</f>
        <v>Leipzig</v>
      </c>
      <c r="N7174" t="str">
        <f>VLOOKUP($C7174,Customer!$A$2:$F$793,5,FALSE)</f>
        <v>Central</v>
      </c>
      <c r="O7174" t="str">
        <f>VLOOKUP($C7174,Customer!$A$2:$F$793,6,FALSE)</f>
        <v>Consumer</v>
      </c>
      <c r="P7174" t="str">
        <f>VLOOKUP(E7174,Product!$B$2:$C$1811,2,FALSE)</f>
        <v>Office Supplies</v>
      </c>
      <c r="Q7174" t="str">
        <f>VLOOKUP(E7174,CHOOSE({1,2},Product!$B$2:$B$1811,Product!$A$2:$A$1811),2,FALSE)</f>
        <v>Supplies</v>
      </c>
      <c r="R7174" t="str">
        <f t="shared" si="112"/>
        <v>AZ</v>
      </c>
    </row>
    <row r="7175" spans="1:18" x14ac:dyDescent="0.25">
      <c r="A7175" t="s">
        <v>6321</v>
      </c>
      <c r="B7175" s="35">
        <v>44824</v>
      </c>
      <c r="C7175" t="s">
        <v>917</v>
      </c>
      <c r="D7175" t="s">
        <v>24</v>
      </c>
      <c r="E7175" t="s">
        <v>2014</v>
      </c>
      <c r="F7175">
        <v>0</v>
      </c>
      <c r="G7175">
        <v>5811243.9000000004</v>
      </c>
      <c r="H7175">
        <v>2153405.1</v>
      </c>
      <c r="I7175">
        <v>2</v>
      </c>
      <c r="J7175" t="s">
        <v>22</v>
      </c>
      <c r="K7175" t="str">
        <f>VLOOKUP(C7175,Customer!$A$2:$F$793,2,FALSE)</f>
        <v>Netherlands</v>
      </c>
      <c r="L7175" t="str">
        <f>VLOOKUP($C7175,Customer!$A$2:$F$793,3,FALSE)</f>
        <v>North Brabant</v>
      </c>
      <c r="M7175" t="str">
        <f>VLOOKUP($C7175,Customer!$A$2:$F$793,4,FALSE)</f>
        <v>Breda</v>
      </c>
      <c r="N7175" t="str">
        <f>VLOOKUP($C7175,Customer!$A$2:$F$793,5,FALSE)</f>
        <v>Central</v>
      </c>
      <c r="O7175" t="str">
        <f>VLOOKUP($C7175,Customer!$A$2:$F$793,6,FALSE)</f>
        <v>Consumer</v>
      </c>
      <c r="P7175" t="str">
        <f>VLOOKUP(E7175,Product!$B$2:$C$1811,2,FALSE)</f>
        <v>Furniture</v>
      </c>
      <c r="Q7175" t="str">
        <f>VLOOKUP(E7175,CHOOSE({1,2},Product!$B$2:$B$1811,Product!$A$2:$A$1811),2,FALSE)</f>
        <v>Bookcases</v>
      </c>
      <c r="R7175" t="str">
        <f t="shared" si="112"/>
        <v>AZ</v>
      </c>
    </row>
    <row r="7176" spans="1:18" x14ac:dyDescent="0.25">
      <c r="A7176" t="s">
        <v>6321</v>
      </c>
      <c r="B7176" s="35">
        <v>44824</v>
      </c>
      <c r="C7176" t="s">
        <v>917</v>
      </c>
      <c r="D7176" t="s">
        <v>24</v>
      </c>
      <c r="E7176" t="s">
        <v>196</v>
      </c>
      <c r="F7176">
        <v>0.2</v>
      </c>
      <c r="G7176">
        <v>10826022.9</v>
      </c>
      <c r="H7176">
        <v>3657838.8000000003</v>
      </c>
      <c r="I7176">
        <v>2</v>
      </c>
      <c r="J7176" t="s">
        <v>26</v>
      </c>
      <c r="K7176" t="str">
        <f>VLOOKUP(C7176,Customer!$A$2:$F$793,2,FALSE)</f>
        <v>Netherlands</v>
      </c>
      <c r="L7176" t="str">
        <f>VLOOKUP($C7176,Customer!$A$2:$F$793,3,FALSE)</f>
        <v>North Brabant</v>
      </c>
      <c r="M7176" t="str">
        <f>VLOOKUP($C7176,Customer!$A$2:$F$793,4,FALSE)</f>
        <v>Breda</v>
      </c>
      <c r="N7176" t="str">
        <f>VLOOKUP($C7176,Customer!$A$2:$F$793,5,FALSE)</f>
        <v>Central</v>
      </c>
      <c r="O7176" t="str">
        <f>VLOOKUP($C7176,Customer!$A$2:$F$793,6,FALSE)</f>
        <v>Consumer</v>
      </c>
      <c r="P7176" t="str">
        <f>VLOOKUP(E7176,Product!$B$2:$C$1811,2,FALSE)</f>
        <v>Furniture</v>
      </c>
      <c r="Q7176" t="str">
        <f>VLOOKUP(E7176,CHOOSE({1,2},Product!$B$2:$B$1811,Product!$A$2:$A$1811),2,FALSE)</f>
        <v>Chairs</v>
      </c>
      <c r="R7176" t="str">
        <f t="shared" si="112"/>
        <v>AZ</v>
      </c>
    </row>
    <row r="7177" spans="1:18" x14ac:dyDescent="0.25">
      <c r="A7177" t="s">
        <v>6321</v>
      </c>
      <c r="B7177" s="35">
        <v>44824</v>
      </c>
      <c r="C7177" t="s">
        <v>917</v>
      </c>
      <c r="D7177" t="s">
        <v>24</v>
      </c>
      <c r="E7177" t="s">
        <v>2100</v>
      </c>
      <c r="F7177">
        <v>0</v>
      </c>
      <c r="G7177">
        <v>5147523.1500000004</v>
      </c>
      <c r="H7177">
        <v>0</v>
      </c>
      <c r="I7177">
        <v>7</v>
      </c>
      <c r="J7177" t="s">
        <v>26</v>
      </c>
      <c r="K7177" t="str">
        <f>VLOOKUP(C7177,Customer!$A$2:$F$793,2,FALSE)</f>
        <v>Netherlands</v>
      </c>
      <c r="L7177" t="str">
        <f>VLOOKUP($C7177,Customer!$A$2:$F$793,3,FALSE)</f>
        <v>North Brabant</v>
      </c>
      <c r="M7177" t="str">
        <f>VLOOKUP($C7177,Customer!$A$2:$F$793,4,FALSE)</f>
        <v>Breda</v>
      </c>
      <c r="N7177" t="str">
        <f>VLOOKUP($C7177,Customer!$A$2:$F$793,5,FALSE)</f>
        <v>Central</v>
      </c>
      <c r="O7177" t="str">
        <f>VLOOKUP($C7177,Customer!$A$2:$F$793,6,FALSE)</f>
        <v>Consumer</v>
      </c>
      <c r="P7177" t="str">
        <f>VLOOKUP(E7177,Product!$B$2:$C$1811,2,FALSE)</f>
        <v>Office Supplies</v>
      </c>
      <c r="Q7177" t="str">
        <f>VLOOKUP(E7177,CHOOSE({1,2},Product!$B$2:$B$1811,Product!$A$2:$A$1811),2,FALSE)</f>
        <v>Art</v>
      </c>
      <c r="R7177" t="str">
        <f t="shared" si="112"/>
        <v>AZ</v>
      </c>
    </row>
    <row r="7178" spans="1:18" x14ac:dyDescent="0.25">
      <c r="A7178" t="s">
        <v>6321</v>
      </c>
      <c r="B7178" s="35">
        <v>44824</v>
      </c>
      <c r="C7178" t="s">
        <v>917</v>
      </c>
      <c r="D7178" t="s">
        <v>24</v>
      </c>
      <c r="E7178" t="s">
        <v>2258</v>
      </c>
      <c r="F7178">
        <v>0</v>
      </c>
      <c r="G7178">
        <v>1312692.1500000001</v>
      </c>
      <c r="H7178">
        <v>250738.95</v>
      </c>
      <c r="I7178">
        <v>2</v>
      </c>
      <c r="J7178" t="s">
        <v>26</v>
      </c>
      <c r="K7178" t="str">
        <f>VLOOKUP(C7178,Customer!$A$2:$F$793,2,FALSE)</f>
        <v>Netherlands</v>
      </c>
      <c r="L7178" t="str">
        <f>VLOOKUP($C7178,Customer!$A$2:$F$793,3,FALSE)</f>
        <v>North Brabant</v>
      </c>
      <c r="M7178" t="str">
        <f>VLOOKUP($C7178,Customer!$A$2:$F$793,4,FALSE)</f>
        <v>Breda</v>
      </c>
      <c r="N7178" t="str">
        <f>VLOOKUP($C7178,Customer!$A$2:$F$793,5,FALSE)</f>
        <v>Central</v>
      </c>
      <c r="O7178" t="str">
        <f>VLOOKUP($C7178,Customer!$A$2:$F$793,6,FALSE)</f>
        <v>Consumer</v>
      </c>
      <c r="P7178" t="str">
        <f>VLOOKUP(E7178,Product!$B$2:$C$1811,2,FALSE)</f>
        <v>Office Supplies</v>
      </c>
      <c r="Q7178" t="str">
        <f>VLOOKUP(E7178,CHOOSE({1,2},Product!$B$2:$B$1811,Product!$A$2:$A$1811),2,FALSE)</f>
        <v>Art</v>
      </c>
      <c r="R7178" t="str">
        <f t="shared" si="112"/>
        <v>AZ</v>
      </c>
    </row>
    <row r="7179" spans="1:18" x14ac:dyDescent="0.25">
      <c r="A7179" t="s">
        <v>6321</v>
      </c>
      <c r="B7179" s="35">
        <v>44824</v>
      </c>
      <c r="C7179" t="s">
        <v>917</v>
      </c>
      <c r="D7179" t="s">
        <v>24</v>
      </c>
      <c r="E7179" t="s">
        <v>1447</v>
      </c>
      <c r="F7179">
        <v>0.1</v>
      </c>
      <c r="G7179">
        <v>7404173.7000000002</v>
      </c>
      <c r="H7179">
        <v>1238945.4000000001</v>
      </c>
      <c r="I7179">
        <v>4</v>
      </c>
      <c r="J7179" t="s">
        <v>26</v>
      </c>
      <c r="K7179" t="str">
        <f>VLOOKUP(C7179,Customer!$A$2:$F$793,2,FALSE)</f>
        <v>Netherlands</v>
      </c>
      <c r="L7179" t="str">
        <f>VLOOKUP($C7179,Customer!$A$2:$F$793,3,FALSE)</f>
        <v>North Brabant</v>
      </c>
      <c r="M7179" t="str">
        <f>VLOOKUP($C7179,Customer!$A$2:$F$793,4,FALSE)</f>
        <v>Breda</v>
      </c>
      <c r="N7179" t="str">
        <f>VLOOKUP($C7179,Customer!$A$2:$F$793,5,FALSE)</f>
        <v>Central</v>
      </c>
      <c r="O7179" t="str">
        <f>VLOOKUP($C7179,Customer!$A$2:$F$793,6,FALSE)</f>
        <v>Consumer</v>
      </c>
      <c r="P7179" t="str">
        <f>VLOOKUP(E7179,Product!$B$2:$C$1811,2,FALSE)</f>
        <v>Technology</v>
      </c>
      <c r="Q7179" t="str">
        <f>VLOOKUP(E7179,CHOOSE({1,2},Product!$B$2:$B$1811,Product!$A$2:$A$1811),2,FALSE)</f>
        <v>Phones</v>
      </c>
      <c r="R7179" t="str">
        <f t="shared" si="112"/>
        <v>AZ</v>
      </c>
    </row>
    <row r="7180" spans="1:18" x14ac:dyDescent="0.25">
      <c r="A7180" t="s">
        <v>6322</v>
      </c>
      <c r="B7180" s="35">
        <v>44825</v>
      </c>
      <c r="C7180" t="s">
        <v>1469</v>
      </c>
      <c r="D7180" t="s">
        <v>24</v>
      </c>
      <c r="E7180" t="s">
        <v>397</v>
      </c>
      <c r="F7180">
        <v>0</v>
      </c>
      <c r="G7180">
        <v>988206.45000000007</v>
      </c>
      <c r="H7180">
        <v>294987</v>
      </c>
      <c r="I7180">
        <v>4</v>
      </c>
      <c r="J7180" t="s">
        <v>26</v>
      </c>
      <c r="K7180" t="str">
        <f>VLOOKUP(C7180,Customer!$A$2:$F$793,2,FALSE)</f>
        <v>Netherlands</v>
      </c>
      <c r="L7180" t="str">
        <f>VLOOKUP($C7180,Customer!$A$2:$F$793,3,FALSE)</f>
        <v>Utrecht</v>
      </c>
      <c r="M7180" t="str">
        <f>VLOOKUP($C7180,Customer!$A$2:$F$793,4,FALSE)</f>
        <v>Utrecht</v>
      </c>
      <c r="N7180" t="str">
        <f>VLOOKUP($C7180,Customer!$A$2:$F$793,5,FALSE)</f>
        <v>Central</v>
      </c>
      <c r="O7180" t="str">
        <f>VLOOKUP($C7180,Customer!$A$2:$F$793,6,FALSE)</f>
        <v>Home Office</v>
      </c>
      <c r="P7180" t="str">
        <f>VLOOKUP(E7180,Product!$B$2:$C$1811,2,FALSE)</f>
        <v>Office Supplies</v>
      </c>
      <c r="Q7180" t="str">
        <f>VLOOKUP(E7180,CHOOSE({1,2},Product!$B$2:$B$1811,Product!$A$2:$A$1811),2,FALSE)</f>
        <v>Paper</v>
      </c>
      <c r="R7180" t="str">
        <f t="shared" si="112"/>
        <v>AZ</v>
      </c>
    </row>
    <row r="7181" spans="1:18" x14ac:dyDescent="0.25">
      <c r="A7181" t="s">
        <v>6322</v>
      </c>
      <c r="B7181" s="35">
        <v>44825</v>
      </c>
      <c r="C7181" t="s">
        <v>1469</v>
      </c>
      <c r="D7181" t="s">
        <v>24</v>
      </c>
      <c r="E7181" t="s">
        <v>2425</v>
      </c>
      <c r="F7181">
        <v>0</v>
      </c>
      <c r="G7181">
        <v>10973516.4</v>
      </c>
      <c r="H7181">
        <v>1755172.6500000001</v>
      </c>
      <c r="I7181">
        <v>6</v>
      </c>
      <c r="J7181" t="s">
        <v>22</v>
      </c>
      <c r="K7181" t="str">
        <f>VLOOKUP(C7181,Customer!$A$2:$F$793,2,FALSE)</f>
        <v>Netherlands</v>
      </c>
      <c r="L7181" t="str">
        <f>VLOOKUP($C7181,Customer!$A$2:$F$793,3,FALSE)</f>
        <v>Utrecht</v>
      </c>
      <c r="M7181" t="str">
        <f>VLOOKUP($C7181,Customer!$A$2:$F$793,4,FALSE)</f>
        <v>Utrecht</v>
      </c>
      <c r="N7181" t="str">
        <f>VLOOKUP($C7181,Customer!$A$2:$F$793,5,FALSE)</f>
        <v>Central</v>
      </c>
      <c r="O7181" t="str">
        <f>VLOOKUP($C7181,Customer!$A$2:$F$793,6,FALSE)</f>
        <v>Home Office</v>
      </c>
      <c r="P7181" t="str">
        <f>VLOOKUP(E7181,Product!$B$2:$C$1811,2,FALSE)</f>
        <v>Technology</v>
      </c>
      <c r="Q7181" t="str">
        <f>VLOOKUP(E7181,CHOOSE({1,2},Product!$B$2:$B$1811,Product!$A$2:$A$1811),2,FALSE)</f>
        <v>Copiers</v>
      </c>
      <c r="R7181" t="str">
        <f t="shared" si="112"/>
        <v>AZ</v>
      </c>
    </row>
    <row r="7182" spans="1:18" x14ac:dyDescent="0.25">
      <c r="A7182" t="s">
        <v>6323</v>
      </c>
      <c r="B7182" s="35">
        <v>44826</v>
      </c>
      <c r="C7182" t="s">
        <v>211</v>
      </c>
      <c r="D7182" t="s">
        <v>51</v>
      </c>
      <c r="E7182" t="s">
        <v>1094</v>
      </c>
      <c r="F7182">
        <v>0</v>
      </c>
      <c r="G7182">
        <v>6489714</v>
      </c>
      <c r="H7182">
        <v>2271399.9</v>
      </c>
      <c r="I7182">
        <v>8</v>
      </c>
      <c r="J7182" t="s">
        <v>26</v>
      </c>
      <c r="K7182" t="str">
        <f>VLOOKUP(C7182,Customer!$A$2:$F$793,2,FALSE)</f>
        <v>Switzerland</v>
      </c>
      <c r="L7182" t="str">
        <f>VLOOKUP($C7182,Customer!$A$2:$F$793,3,FALSE)</f>
        <v>Zürich</v>
      </c>
      <c r="M7182" t="str">
        <f>VLOOKUP($C7182,Customer!$A$2:$F$793,4,FALSE)</f>
        <v>Zurich</v>
      </c>
      <c r="N7182" t="str">
        <f>VLOOKUP($C7182,Customer!$A$2:$F$793,5,FALSE)</f>
        <v>Central</v>
      </c>
      <c r="O7182" t="str">
        <f>VLOOKUP($C7182,Customer!$A$2:$F$793,6,FALSE)</f>
        <v>Consumer</v>
      </c>
      <c r="P7182" t="str">
        <f>VLOOKUP(E7182,Product!$B$2:$C$1811,2,FALSE)</f>
        <v>Office Supplies</v>
      </c>
      <c r="Q7182" t="str">
        <f>VLOOKUP(E7182,CHOOSE({1,2},Product!$B$2:$B$1811,Product!$A$2:$A$1811),2,FALSE)</f>
        <v>Art</v>
      </c>
      <c r="R7182" t="str">
        <f t="shared" si="112"/>
        <v>AZ</v>
      </c>
    </row>
    <row r="7183" spans="1:18" x14ac:dyDescent="0.25">
      <c r="A7183" t="s">
        <v>6323</v>
      </c>
      <c r="B7183" s="35">
        <v>44826</v>
      </c>
      <c r="C7183" t="s">
        <v>211</v>
      </c>
      <c r="D7183" t="s">
        <v>51</v>
      </c>
      <c r="E7183" t="s">
        <v>2598</v>
      </c>
      <c r="F7183">
        <v>0</v>
      </c>
      <c r="G7183">
        <v>796464.9</v>
      </c>
      <c r="H7183">
        <v>73746.75</v>
      </c>
      <c r="I7183">
        <v>2</v>
      </c>
      <c r="J7183" t="s">
        <v>26</v>
      </c>
      <c r="K7183" t="str">
        <f>VLOOKUP(C7183,Customer!$A$2:$F$793,2,FALSE)</f>
        <v>Switzerland</v>
      </c>
      <c r="L7183" t="str">
        <f>VLOOKUP($C7183,Customer!$A$2:$F$793,3,FALSE)</f>
        <v>Zürich</v>
      </c>
      <c r="M7183" t="str">
        <f>VLOOKUP($C7183,Customer!$A$2:$F$793,4,FALSE)</f>
        <v>Zurich</v>
      </c>
      <c r="N7183" t="str">
        <f>VLOOKUP($C7183,Customer!$A$2:$F$793,5,FALSE)</f>
        <v>Central</v>
      </c>
      <c r="O7183" t="str">
        <f>VLOOKUP($C7183,Customer!$A$2:$F$793,6,FALSE)</f>
        <v>Consumer</v>
      </c>
      <c r="P7183" t="str">
        <f>VLOOKUP(E7183,Product!$B$2:$C$1811,2,FALSE)</f>
        <v>Office Supplies</v>
      </c>
      <c r="Q7183" t="str">
        <f>VLOOKUP(E7183,CHOOSE({1,2},Product!$B$2:$B$1811,Product!$A$2:$A$1811),2,FALSE)</f>
        <v>Envelopes</v>
      </c>
      <c r="R7183" t="str">
        <f t="shared" si="112"/>
        <v>AZ</v>
      </c>
    </row>
    <row r="7184" spans="1:18" x14ac:dyDescent="0.25">
      <c r="A7184" t="s">
        <v>6324</v>
      </c>
      <c r="B7184" s="35">
        <v>44826</v>
      </c>
      <c r="C7184" t="s">
        <v>1618</v>
      </c>
      <c r="D7184" t="s">
        <v>33</v>
      </c>
      <c r="E7184" t="s">
        <v>604</v>
      </c>
      <c r="F7184">
        <v>0</v>
      </c>
      <c r="G7184">
        <v>1002955.8</v>
      </c>
      <c r="H7184">
        <v>103245.45</v>
      </c>
      <c r="I7184">
        <v>2</v>
      </c>
      <c r="J7184" t="s">
        <v>22</v>
      </c>
      <c r="K7184" t="str">
        <f>VLOOKUP(C7184,Customer!$A$2:$F$793,2,FALSE)</f>
        <v>Germany</v>
      </c>
      <c r="L7184" t="str">
        <f>VLOOKUP($C7184,Customer!$A$2:$F$793,3,FALSE)</f>
        <v>Thuringia</v>
      </c>
      <c r="M7184" t="str">
        <f>VLOOKUP($C7184,Customer!$A$2:$F$793,4,FALSE)</f>
        <v>Erfurt</v>
      </c>
      <c r="N7184" t="str">
        <f>VLOOKUP($C7184,Customer!$A$2:$F$793,5,FALSE)</f>
        <v>Central</v>
      </c>
      <c r="O7184" t="str">
        <f>VLOOKUP($C7184,Customer!$A$2:$F$793,6,FALSE)</f>
        <v>Consumer</v>
      </c>
      <c r="P7184" t="str">
        <f>VLOOKUP(E7184,Product!$B$2:$C$1811,2,FALSE)</f>
        <v>Office Supplies</v>
      </c>
      <c r="Q7184" t="str">
        <f>VLOOKUP(E7184,CHOOSE({1,2},Product!$B$2:$B$1811,Product!$A$2:$A$1811),2,FALSE)</f>
        <v>Paper</v>
      </c>
      <c r="R7184" t="str">
        <f t="shared" si="112"/>
        <v>AZ</v>
      </c>
    </row>
    <row r="7185" spans="1:18" x14ac:dyDescent="0.25">
      <c r="A7185" t="s">
        <v>6325</v>
      </c>
      <c r="B7185" s="35">
        <v>44826</v>
      </c>
      <c r="C7185" t="s">
        <v>1192</v>
      </c>
      <c r="D7185" t="s">
        <v>20</v>
      </c>
      <c r="E7185" t="s">
        <v>456</v>
      </c>
      <c r="F7185">
        <v>0.1</v>
      </c>
      <c r="G7185">
        <v>12286208.550000001</v>
      </c>
      <c r="H7185">
        <v>1371689.55</v>
      </c>
      <c r="I7185">
        <v>3</v>
      </c>
      <c r="J7185" t="s">
        <v>22</v>
      </c>
      <c r="K7185" t="str">
        <f>VLOOKUP(C7185,Customer!$A$2:$F$793,2,FALSE)</f>
        <v>Germany</v>
      </c>
      <c r="L7185" t="str">
        <f>VLOOKUP($C7185,Customer!$A$2:$F$793,3,FALSE)</f>
        <v>North Rhine-Westphalia</v>
      </c>
      <c r="M7185" t="str">
        <f>VLOOKUP($C7185,Customer!$A$2:$F$793,4,FALSE)</f>
        <v>Menden</v>
      </c>
      <c r="N7185" t="str">
        <f>VLOOKUP($C7185,Customer!$A$2:$F$793,5,FALSE)</f>
        <v>Central</v>
      </c>
      <c r="O7185" t="str">
        <f>VLOOKUP($C7185,Customer!$A$2:$F$793,6,FALSE)</f>
        <v>Corporate</v>
      </c>
      <c r="P7185" t="str">
        <f>VLOOKUP(E7185,Product!$B$2:$C$1811,2,FALSE)</f>
        <v>Office Supplies</v>
      </c>
      <c r="Q7185" t="str">
        <f>VLOOKUP(E7185,CHOOSE({1,2},Product!$B$2:$B$1811,Product!$A$2:$A$1811),2,FALSE)</f>
        <v>Appliances</v>
      </c>
      <c r="R7185" t="str">
        <f t="shared" si="112"/>
        <v>AZ</v>
      </c>
    </row>
    <row r="7186" spans="1:18" x14ac:dyDescent="0.25">
      <c r="A7186" t="s">
        <v>6326</v>
      </c>
      <c r="B7186" s="35">
        <v>44827</v>
      </c>
      <c r="C7186" t="s">
        <v>2391</v>
      </c>
      <c r="D7186" t="s">
        <v>51</v>
      </c>
      <c r="E7186" t="s">
        <v>1353</v>
      </c>
      <c r="F7186">
        <v>0.5</v>
      </c>
      <c r="G7186">
        <v>1799420.7</v>
      </c>
      <c r="H7186">
        <v>-693219.45000000007</v>
      </c>
      <c r="I7186">
        <v>4</v>
      </c>
      <c r="J7186" t="s">
        <v>26</v>
      </c>
      <c r="K7186" t="str">
        <f>VLOOKUP(C7186,Customer!$A$2:$F$793,2,FALSE)</f>
        <v>Netherlands</v>
      </c>
      <c r="L7186" t="str">
        <f>VLOOKUP($C7186,Customer!$A$2:$F$793,3,FALSE)</f>
        <v>North Brabant</v>
      </c>
      <c r="M7186" t="str">
        <f>VLOOKUP($C7186,Customer!$A$2:$F$793,4,FALSE)</f>
        <v>Breda</v>
      </c>
      <c r="N7186" t="str">
        <f>VLOOKUP($C7186,Customer!$A$2:$F$793,5,FALSE)</f>
        <v>Central</v>
      </c>
      <c r="O7186" t="str">
        <f>VLOOKUP($C7186,Customer!$A$2:$F$793,6,FALSE)</f>
        <v>Home Office</v>
      </c>
      <c r="P7186" t="str">
        <f>VLOOKUP(E7186,Product!$B$2:$C$1811,2,FALSE)</f>
        <v>Office Supplies</v>
      </c>
      <c r="Q7186" t="str">
        <f>VLOOKUP(E7186,CHOOSE({1,2},Product!$B$2:$B$1811,Product!$A$2:$A$1811),2,FALSE)</f>
        <v>Storage</v>
      </c>
      <c r="R7186" t="str">
        <f t="shared" si="112"/>
        <v>BN</v>
      </c>
    </row>
    <row r="7187" spans="1:18" x14ac:dyDescent="0.25">
      <c r="A7187" t="s">
        <v>6327</v>
      </c>
      <c r="B7187" s="35">
        <v>44827</v>
      </c>
      <c r="C7187" t="s">
        <v>913</v>
      </c>
      <c r="D7187" t="s">
        <v>20</v>
      </c>
      <c r="E7187" t="s">
        <v>1119</v>
      </c>
      <c r="F7187">
        <v>0.6</v>
      </c>
      <c r="G7187">
        <v>707968.8</v>
      </c>
      <c r="H7187">
        <v>-324485.7</v>
      </c>
      <c r="I7187">
        <v>1</v>
      </c>
      <c r="J7187" t="s">
        <v>22</v>
      </c>
      <c r="K7187" t="str">
        <f>VLOOKUP(C7187,Customer!$A$2:$F$793,2,FALSE)</f>
        <v>France</v>
      </c>
      <c r="L7187" t="str">
        <f>VLOOKUP($C7187,Customer!$A$2:$F$793,3,FALSE)</f>
        <v>Nord-Pas-de-Calais-Picardie</v>
      </c>
      <c r="M7187" t="str">
        <f>VLOOKUP($C7187,Customer!$A$2:$F$793,4,FALSE)</f>
        <v>Lille</v>
      </c>
      <c r="N7187" t="str">
        <f>VLOOKUP($C7187,Customer!$A$2:$F$793,5,FALSE)</f>
        <v>Central</v>
      </c>
      <c r="O7187" t="str">
        <f>VLOOKUP($C7187,Customer!$A$2:$F$793,6,FALSE)</f>
        <v>Consumer</v>
      </c>
      <c r="P7187" t="str">
        <f>VLOOKUP(E7187,Product!$B$2:$C$1811,2,FALSE)</f>
        <v>Furniture</v>
      </c>
      <c r="Q7187" t="str">
        <f>VLOOKUP(E7187,CHOOSE({1,2},Product!$B$2:$B$1811,Product!$A$2:$A$1811),2,FALSE)</f>
        <v>Bookcases</v>
      </c>
      <c r="R7187" t="str">
        <f t="shared" si="112"/>
        <v>AZ</v>
      </c>
    </row>
    <row r="7188" spans="1:18" x14ac:dyDescent="0.25">
      <c r="A7188" t="s">
        <v>6328</v>
      </c>
      <c r="B7188" s="35">
        <v>44827</v>
      </c>
      <c r="C7188" t="s">
        <v>512</v>
      </c>
      <c r="D7188" t="s">
        <v>33</v>
      </c>
      <c r="E7188" t="s">
        <v>2283</v>
      </c>
      <c r="F7188">
        <v>0</v>
      </c>
      <c r="G7188">
        <v>11047263.15</v>
      </c>
      <c r="H7188">
        <v>4528050.45</v>
      </c>
      <c r="I7188">
        <v>7</v>
      </c>
      <c r="J7188" t="s">
        <v>26</v>
      </c>
      <c r="K7188" t="str">
        <f>VLOOKUP(C7188,Customer!$A$2:$F$793,2,FALSE)</f>
        <v>Italy</v>
      </c>
      <c r="L7188" t="str">
        <f>VLOOKUP($C7188,Customer!$A$2:$F$793,3,FALSE)</f>
        <v>Sicily</v>
      </c>
      <c r="M7188" t="str">
        <f>VLOOKUP($C7188,Customer!$A$2:$F$793,4,FALSE)</f>
        <v>Messina</v>
      </c>
      <c r="N7188" t="str">
        <f>VLOOKUP($C7188,Customer!$A$2:$F$793,5,FALSE)</f>
        <v>South</v>
      </c>
      <c r="O7188" t="str">
        <f>VLOOKUP($C7188,Customer!$A$2:$F$793,6,FALSE)</f>
        <v>Corporate</v>
      </c>
      <c r="P7188" t="str">
        <f>VLOOKUP(E7188,Product!$B$2:$C$1811,2,FALSE)</f>
        <v>Furniture</v>
      </c>
      <c r="Q7188" t="str">
        <f>VLOOKUP(E7188,CHOOSE({1,2},Product!$B$2:$B$1811,Product!$A$2:$A$1811),2,FALSE)</f>
        <v>Furnishings</v>
      </c>
      <c r="R7188" t="str">
        <f t="shared" si="112"/>
        <v>AZ</v>
      </c>
    </row>
    <row r="7189" spans="1:18" x14ac:dyDescent="0.25">
      <c r="A7189" t="s">
        <v>6328</v>
      </c>
      <c r="B7189" s="35">
        <v>44827</v>
      </c>
      <c r="C7189" t="s">
        <v>512</v>
      </c>
      <c r="D7189" t="s">
        <v>33</v>
      </c>
      <c r="E7189" t="s">
        <v>334</v>
      </c>
      <c r="F7189">
        <v>0</v>
      </c>
      <c r="G7189">
        <v>1047203.85</v>
      </c>
      <c r="H7189">
        <v>58997.4</v>
      </c>
      <c r="I7189">
        <v>5</v>
      </c>
      <c r="J7189" t="s">
        <v>26</v>
      </c>
      <c r="K7189" t="str">
        <f>VLOOKUP(C7189,Customer!$A$2:$F$793,2,FALSE)</f>
        <v>Italy</v>
      </c>
      <c r="L7189" t="str">
        <f>VLOOKUP($C7189,Customer!$A$2:$F$793,3,FALSE)</f>
        <v>Sicily</v>
      </c>
      <c r="M7189" t="str">
        <f>VLOOKUP($C7189,Customer!$A$2:$F$793,4,FALSE)</f>
        <v>Messina</v>
      </c>
      <c r="N7189" t="str">
        <f>VLOOKUP($C7189,Customer!$A$2:$F$793,5,FALSE)</f>
        <v>South</v>
      </c>
      <c r="O7189" t="str">
        <f>VLOOKUP($C7189,Customer!$A$2:$F$793,6,FALSE)</f>
        <v>Corporate</v>
      </c>
      <c r="P7189" t="str">
        <f>VLOOKUP(E7189,Product!$B$2:$C$1811,2,FALSE)</f>
        <v>Office Supplies</v>
      </c>
      <c r="Q7189" t="str">
        <f>VLOOKUP(E7189,CHOOSE({1,2},Product!$B$2:$B$1811,Product!$A$2:$A$1811),2,FALSE)</f>
        <v>Fasteners</v>
      </c>
      <c r="R7189" t="str">
        <f t="shared" si="112"/>
        <v>AZ</v>
      </c>
    </row>
    <row r="7190" spans="1:18" x14ac:dyDescent="0.25">
      <c r="A7190" t="s">
        <v>6328</v>
      </c>
      <c r="B7190" s="35">
        <v>44827</v>
      </c>
      <c r="C7190" t="s">
        <v>512</v>
      </c>
      <c r="D7190" t="s">
        <v>33</v>
      </c>
      <c r="E7190" t="s">
        <v>2005</v>
      </c>
      <c r="F7190">
        <v>0.15</v>
      </c>
      <c r="G7190">
        <v>7182933.4500000002</v>
      </c>
      <c r="H7190">
        <v>-339235.05</v>
      </c>
      <c r="I7190">
        <v>3</v>
      </c>
      <c r="J7190" t="s">
        <v>22</v>
      </c>
      <c r="K7190" t="str">
        <f>VLOOKUP(C7190,Customer!$A$2:$F$793,2,FALSE)</f>
        <v>Italy</v>
      </c>
      <c r="L7190" t="str">
        <f>VLOOKUP($C7190,Customer!$A$2:$F$793,3,FALSE)</f>
        <v>Sicily</v>
      </c>
      <c r="M7190" t="str">
        <f>VLOOKUP($C7190,Customer!$A$2:$F$793,4,FALSE)</f>
        <v>Messina</v>
      </c>
      <c r="N7190" t="str">
        <f>VLOOKUP($C7190,Customer!$A$2:$F$793,5,FALSE)</f>
        <v>South</v>
      </c>
      <c r="O7190" t="str">
        <f>VLOOKUP($C7190,Customer!$A$2:$F$793,6,FALSE)</f>
        <v>Corporate</v>
      </c>
      <c r="P7190" t="str">
        <f>VLOOKUP(E7190,Product!$B$2:$C$1811,2,FALSE)</f>
        <v>Technology</v>
      </c>
      <c r="Q7190" t="str">
        <f>VLOOKUP(E7190,CHOOSE({1,2},Product!$B$2:$B$1811,Product!$A$2:$A$1811),2,FALSE)</f>
        <v>Copiers</v>
      </c>
      <c r="R7190" t="str">
        <f t="shared" si="112"/>
        <v>AZ</v>
      </c>
    </row>
    <row r="7191" spans="1:18" x14ac:dyDescent="0.25">
      <c r="A7191" t="s">
        <v>6329</v>
      </c>
      <c r="B7191" s="35">
        <v>44827</v>
      </c>
      <c r="C7191" t="s">
        <v>801</v>
      </c>
      <c r="D7191" t="s">
        <v>24</v>
      </c>
      <c r="E7191" t="s">
        <v>782</v>
      </c>
      <c r="F7191">
        <v>0</v>
      </c>
      <c r="G7191">
        <v>3628340.1</v>
      </c>
      <c r="H7191">
        <v>899710.35</v>
      </c>
      <c r="I7191">
        <v>2</v>
      </c>
      <c r="J7191" t="s">
        <v>22</v>
      </c>
      <c r="K7191" t="str">
        <f>VLOOKUP(C7191,Customer!$A$2:$F$793,2,FALSE)</f>
        <v>Italy</v>
      </c>
      <c r="L7191" t="str">
        <f>VLOOKUP($C7191,Customer!$A$2:$F$793,3,FALSE)</f>
        <v>Tuscany</v>
      </c>
      <c r="M7191" t="str">
        <f>VLOOKUP($C7191,Customer!$A$2:$F$793,4,FALSE)</f>
        <v>Grosseto</v>
      </c>
      <c r="N7191" t="str">
        <f>VLOOKUP($C7191,Customer!$A$2:$F$793,5,FALSE)</f>
        <v>South</v>
      </c>
      <c r="O7191" t="str">
        <f>VLOOKUP($C7191,Customer!$A$2:$F$793,6,FALSE)</f>
        <v>Corporate</v>
      </c>
      <c r="P7191" t="str">
        <f>VLOOKUP(E7191,Product!$B$2:$C$1811,2,FALSE)</f>
        <v>Furniture</v>
      </c>
      <c r="Q7191" t="str">
        <f>VLOOKUP(E7191,CHOOSE({1,2},Product!$B$2:$B$1811,Product!$A$2:$A$1811),2,FALSE)</f>
        <v>Bookcases</v>
      </c>
      <c r="R7191" t="str">
        <f t="shared" si="112"/>
        <v>AZ</v>
      </c>
    </row>
    <row r="7192" spans="1:18" x14ac:dyDescent="0.25">
      <c r="A7192" t="s">
        <v>6329</v>
      </c>
      <c r="B7192" s="35">
        <v>44827</v>
      </c>
      <c r="C7192" t="s">
        <v>801</v>
      </c>
      <c r="D7192" t="s">
        <v>24</v>
      </c>
      <c r="E7192" t="s">
        <v>173</v>
      </c>
      <c r="F7192">
        <v>0</v>
      </c>
      <c r="G7192">
        <v>6268473.75</v>
      </c>
      <c r="H7192">
        <v>3067864.8000000003</v>
      </c>
      <c r="I7192">
        <v>7</v>
      </c>
      <c r="J7192" t="s">
        <v>22</v>
      </c>
      <c r="K7192" t="str">
        <f>VLOOKUP(C7192,Customer!$A$2:$F$793,2,FALSE)</f>
        <v>Italy</v>
      </c>
      <c r="L7192" t="str">
        <f>VLOOKUP($C7192,Customer!$A$2:$F$793,3,FALSE)</f>
        <v>Tuscany</v>
      </c>
      <c r="M7192" t="str">
        <f>VLOOKUP($C7192,Customer!$A$2:$F$793,4,FALSE)</f>
        <v>Grosseto</v>
      </c>
      <c r="N7192" t="str">
        <f>VLOOKUP($C7192,Customer!$A$2:$F$793,5,FALSE)</f>
        <v>South</v>
      </c>
      <c r="O7192" t="str">
        <f>VLOOKUP($C7192,Customer!$A$2:$F$793,6,FALSE)</f>
        <v>Corporate</v>
      </c>
      <c r="P7192" t="str">
        <f>VLOOKUP(E7192,Product!$B$2:$C$1811,2,FALSE)</f>
        <v>Office Supplies</v>
      </c>
      <c r="Q7192" t="str">
        <f>VLOOKUP(E7192,CHOOSE({1,2},Product!$B$2:$B$1811,Product!$A$2:$A$1811),2,FALSE)</f>
        <v>Storage</v>
      </c>
      <c r="R7192" t="str">
        <f t="shared" si="112"/>
        <v>AZ</v>
      </c>
    </row>
    <row r="7193" spans="1:18" x14ac:dyDescent="0.25">
      <c r="A7193" t="s">
        <v>6329</v>
      </c>
      <c r="B7193" s="35">
        <v>44827</v>
      </c>
      <c r="C7193" t="s">
        <v>801</v>
      </c>
      <c r="D7193" t="s">
        <v>24</v>
      </c>
      <c r="E7193" t="s">
        <v>1856</v>
      </c>
      <c r="F7193">
        <v>0</v>
      </c>
      <c r="G7193">
        <v>1371689.55</v>
      </c>
      <c r="H7193">
        <v>457229.85000000003</v>
      </c>
      <c r="I7193">
        <v>3</v>
      </c>
      <c r="J7193" t="s">
        <v>22</v>
      </c>
      <c r="K7193" t="str">
        <f>VLOOKUP(C7193,Customer!$A$2:$F$793,2,FALSE)</f>
        <v>Italy</v>
      </c>
      <c r="L7193" t="str">
        <f>VLOOKUP($C7193,Customer!$A$2:$F$793,3,FALSE)</f>
        <v>Tuscany</v>
      </c>
      <c r="M7193" t="str">
        <f>VLOOKUP($C7193,Customer!$A$2:$F$793,4,FALSE)</f>
        <v>Grosseto</v>
      </c>
      <c r="N7193" t="str">
        <f>VLOOKUP($C7193,Customer!$A$2:$F$793,5,FALSE)</f>
        <v>South</v>
      </c>
      <c r="O7193" t="str">
        <f>VLOOKUP($C7193,Customer!$A$2:$F$793,6,FALSE)</f>
        <v>Corporate</v>
      </c>
      <c r="P7193" t="str">
        <f>VLOOKUP(E7193,Product!$B$2:$C$1811,2,FALSE)</f>
        <v>Technology</v>
      </c>
      <c r="Q7193" t="str">
        <f>VLOOKUP(E7193,CHOOSE({1,2},Product!$B$2:$B$1811,Product!$A$2:$A$1811),2,FALSE)</f>
        <v>Accessories</v>
      </c>
      <c r="R7193" t="str">
        <f t="shared" si="112"/>
        <v>AZ</v>
      </c>
    </row>
    <row r="7194" spans="1:18" x14ac:dyDescent="0.25">
      <c r="A7194" t="s">
        <v>6330</v>
      </c>
      <c r="B7194" s="35">
        <v>44827</v>
      </c>
      <c r="C7194" t="s">
        <v>409</v>
      </c>
      <c r="D7194" t="s">
        <v>24</v>
      </c>
      <c r="E7194" t="s">
        <v>1941</v>
      </c>
      <c r="F7194">
        <v>0</v>
      </c>
      <c r="G7194">
        <v>1327441.5</v>
      </c>
      <c r="H7194">
        <v>442480.5</v>
      </c>
      <c r="I7194">
        <v>2</v>
      </c>
      <c r="J7194" t="s">
        <v>22</v>
      </c>
      <c r="K7194" t="str">
        <f>VLOOKUP(C7194,Customer!$A$2:$F$793,2,FALSE)</f>
        <v>France</v>
      </c>
      <c r="L7194" t="str">
        <f>VLOOKUP($C7194,Customer!$A$2:$F$793,3,FALSE)</f>
        <v>Auvergne-Rhône-Alpes</v>
      </c>
      <c r="M7194" t="str">
        <f>VLOOKUP($C7194,Customer!$A$2:$F$793,4,FALSE)</f>
        <v>Riom</v>
      </c>
      <c r="N7194" t="str">
        <f>VLOOKUP($C7194,Customer!$A$2:$F$793,5,FALSE)</f>
        <v>Central</v>
      </c>
      <c r="O7194" t="str">
        <f>VLOOKUP($C7194,Customer!$A$2:$F$793,6,FALSE)</f>
        <v>Consumer</v>
      </c>
      <c r="P7194" t="str">
        <f>VLOOKUP(E7194,Product!$B$2:$C$1811,2,FALSE)</f>
        <v>Furniture</v>
      </c>
      <c r="Q7194" t="str">
        <f>VLOOKUP(E7194,CHOOSE({1,2},Product!$B$2:$B$1811,Product!$A$2:$A$1811),2,FALSE)</f>
        <v>Chairs</v>
      </c>
      <c r="R7194" t="str">
        <f t="shared" si="112"/>
        <v>AZ</v>
      </c>
    </row>
    <row r="7195" spans="1:18" x14ac:dyDescent="0.25">
      <c r="A7195" t="s">
        <v>6331</v>
      </c>
      <c r="B7195" s="35">
        <v>44827</v>
      </c>
      <c r="C7195" t="s">
        <v>1135</v>
      </c>
      <c r="D7195" t="s">
        <v>24</v>
      </c>
      <c r="E7195" t="s">
        <v>1416</v>
      </c>
      <c r="F7195">
        <v>0.1</v>
      </c>
      <c r="G7195">
        <v>10944017.700000001</v>
      </c>
      <c r="H7195">
        <v>2920371.3000000003</v>
      </c>
      <c r="I7195">
        <v>2</v>
      </c>
      <c r="J7195" t="s">
        <v>22</v>
      </c>
      <c r="K7195" t="str">
        <f>VLOOKUP(C7195,Customer!$A$2:$F$793,2,FALSE)</f>
        <v>United Kingdom</v>
      </c>
      <c r="L7195" t="str">
        <f>VLOOKUP($C7195,Customer!$A$2:$F$793,3,FALSE)</f>
        <v>England</v>
      </c>
      <c r="M7195" t="str">
        <f>VLOOKUP($C7195,Customer!$A$2:$F$793,4,FALSE)</f>
        <v>Waterlooville</v>
      </c>
      <c r="N7195" t="str">
        <f>VLOOKUP($C7195,Customer!$A$2:$F$793,5,FALSE)</f>
        <v>North</v>
      </c>
      <c r="O7195" t="str">
        <f>VLOOKUP($C7195,Customer!$A$2:$F$793,6,FALSE)</f>
        <v>Home Office</v>
      </c>
      <c r="P7195" t="str">
        <f>VLOOKUP(E7195,Product!$B$2:$C$1811,2,FALSE)</f>
        <v>Furniture</v>
      </c>
      <c r="Q7195" t="str">
        <f>VLOOKUP(E7195,CHOOSE({1,2},Product!$B$2:$B$1811,Product!$A$2:$A$1811),2,FALSE)</f>
        <v>Bookcases</v>
      </c>
      <c r="R7195" t="str">
        <f t="shared" si="112"/>
        <v>AZ</v>
      </c>
    </row>
    <row r="7196" spans="1:18" x14ac:dyDescent="0.25">
      <c r="A7196" t="s">
        <v>6330</v>
      </c>
      <c r="B7196" s="35">
        <v>44827</v>
      </c>
      <c r="C7196" t="s">
        <v>409</v>
      </c>
      <c r="D7196" t="s">
        <v>24</v>
      </c>
      <c r="E7196" t="s">
        <v>1232</v>
      </c>
      <c r="F7196">
        <v>0</v>
      </c>
      <c r="G7196">
        <v>191741.55000000002</v>
      </c>
      <c r="H7196">
        <v>73746.75</v>
      </c>
      <c r="I7196">
        <v>2</v>
      </c>
      <c r="J7196" t="s">
        <v>22</v>
      </c>
      <c r="K7196" t="str">
        <f>VLOOKUP(C7196,Customer!$A$2:$F$793,2,FALSE)</f>
        <v>France</v>
      </c>
      <c r="L7196" t="str">
        <f>VLOOKUP($C7196,Customer!$A$2:$F$793,3,FALSE)</f>
        <v>Auvergne-Rhône-Alpes</v>
      </c>
      <c r="M7196" t="str">
        <f>VLOOKUP($C7196,Customer!$A$2:$F$793,4,FALSE)</f>
        <v>Riom</v>
      </c>
      <c r="N7196" t="str">
        <f>VLOOKUP($C7196,Customer!$A$2:$F$793,5,FALSE)</f>
        <v>Central</v>
      </c>
      <c r="O7196" t="str">
        <f>VLOOKUP($C7196,Customer!$A$2:$F$793,6,FALSE)</f>
        <v>Consumer</v>
      </c>
      <c r="P7196" t="str">
        <f>VLOOKUP(E7196,Product!$B$2:$C$1811,2,FALSE)</f>
        <v>Office Supplies</v>
      </c>
      <c r="Q7196" t="str">
        <f>VLOOKUP(E7196,CHOOSE({1,2},Product!$B$2:$B$1811,Product!$A$2:$A$1811),2,FALSE)</f>
        <v>Binders</v>
      </c>
      <c r="R7196" t="str">
        <f t="shared" si="112"/>
        <v>AZ</v>
      </c>
    </row>
    <row r="7197" spans="1:18" x14ac:dyDescent="0.25">
      <c r="A7197" t="s">
        <v>6331</v>
      </c>
      <c r="B7197" s="35">
        <v>44827</v>
      </c>
      <c r="C7197" t="s">
        <v>1135</v>
      </c>
      <c r="D7197" t="s">
        <v>24</v>
      </c>
      <c r="E7197" t="s">
        <v>473</v>
      </c>
      <c r="F7197">
        <v>0</v>
      </c>
      <c r="G7197">
        <v>1637177.85</v>
      </c>
      <c r="H7197">
        <v>132744.15</v>
      </c>
      <c r="I7197">
        <v>4</v>
      </c>
      <c r="J7197" t="s">
        <v>22</v>
      </c>
      <c r="K7197" t="str">
        <f>VLOOKUP(C7197,Customer!$A$2:$F$793,2,FALSE)</f>
        <v>United Kingdom</v>
      </c>
      <c r="L7197" t="str">
        <f>VLOOKUP($C7197,Customer!$A$2:$F$793,3,FALSE)</f>
        <v>England</v>
      </c>
      <c r="M7197" t="str">
        <f>VLOOKUP($C7197,Customer!$A$2:$F$793,4,FALSE)</f>
        <v>Waterlooville</v>
      </c>
      <c r="N7197" t="str">
        <f>VLOOKUP($C7197,Customer!$A$2:$F$793,5,FALSE)</f>
        <v>North</v>
      </c>
      <c r="O7197" t="str">
        <f>VLOOKUP($C7197,Customer!$A$2:$F$793,6,FALSE)</f>
        <v>Home Office</v>
      </c>
      <c r="P7197" t="str">
        <f>VLOOKUP(E7197,Product!$B$2:$C$1811,2,FALSE)</f>
        <v>Office Supplies</v>
      </c>
      <c r="Q7197" t="str">
        <f>VLOOKUP(E7197,CHOOSE({1,2},Product!$B$2:$B$1811,Product!$A$2:$A$1811),2,FALSE)</f>
        <v>Art</v>
      </c>
      <c r="R7197" t="str">
        <f t="shared" si="112"/>
        <v>AZ</v>
      </c>
    </row>
    <row r="7198" spans="1:18" x14ac:dyDescent="0.25">
      <c r="A7198" t="s">
        <v>6331</v>
      </c>
      <c r="B7198" s="35">
        <v>44827</v>
      </c>
      <c r="C7198" t="s">
        <v>1135</v>
      </c>
      <c r="D7198" t="s">
        <v>24</v>
      </c>
      <c r="E7198" t="s">
        <v>2324</v>
      </c>
      <c r="F7198">
        <v>0.15</v>
      </c>
      <c r="G7198">
        <v>5383512.75</v>
      </c>
      <c r="H7198">
        <v>1578180.45</v>
      </c>
      <c r="I7198">
        <v>3</v>
      </c>
      <c r="J7198" t="s">
        <v>22</v>
      </c>
      <c r="K7198" t="str">
        <f>VLOOKUP(C7198,Customer!$A$2:$F$793,2,FALSE)</f>
        <v>United Kingdom</v>
      </c>
      <c r="L7198" t="str">
        <f>VLOOKUP($C7198,Customer!$A$2:$F$793,3,FALSE)</f>
        <v>England</v>
      </c>
      <c r="M7198" t="str">
        <f>VLOOKUP($C7198,Customer!$A$2:$F$793,4,FALSE)</f>
        <v>Waterlooville</v>
      </c>
      <c r="N7198" t="str">
        <f>VLOOKUP($C7198,Customer!$A$2:$F$793,5,FALSE)</f>
        <v>North</v>
      </c>
      <c r="O7198" t="str">
        <f>VLOOKUP($C7198,Customer!$A$2:$F$793,6,FALSE)</f>
        <v>Home Office</v>
      </c>
      <c r="P7198" t="str">
        <f>VLOOKUP(E7198,Product!$B$2:$C$1811,2,FALSE)</f>
        <v>Technology</v>
      </c>
      <c r="Q7198" t="str">
        <f>VLOOKUP(E7198,CHOOSE({1,2},Product!$B$2:$B$1811,Product!$A$2:$A$1811),2,FALSE)</f>
        <v>Phones</v>
      </c>
      <c r="R7198" t="str">
        <f t="shared" si="112"/>
        <v>AZ</v>
      </c>
    </row>
    <row r="7199" spans="1:18" x14ac:dyDescent="0.25">
      <c r="A7199" t="s">
        <v>6332</v>
      </c>
      <c r="B7199" s="35">
        <v>44827</v>
      </c>
      <c r="C7199" t="s">
        <v>762</v>
      </c>
      <c r="D7199" t="s">
        <v>24</v>
      </c>
      <c r="E7199" t="s">
        <v>505</v>
      </c>
      <c r="F7199">
        <v>0</v>
      </c>
      <c r="G7199">
        <v>2079658.35</v>
      </c>
      <c r="H7199">
        <v>103245.45</v>
      </c>
      <c r="I7199">
        <v>7</v>
      </c>
      <c r="J7199" t="s">
        <v>26</v>
      </c>
      <c r="K7199" t="str">
        <f>VLOOKUP(C7199,Customer!$A$2:$F$793,2,FALSE)</f>
        <v>Germany</v>
      </c>
      <c r="L7199" t="str">
        <f>VLOOKUP($C7199,Customer!$A$2:$F$793,3,FALSE)</f>
        <v>Hamburg</v>
      </c>
      <c r="M7199" t="str">
        <f>VLOOKUP($C7199,Customer!$A$2:$F$793,4,FALSE)</f>
        <v>Hamburg</v>
      </c>
      <c r="N7199" t="str">
        <f>VLOOKUP($C7199,Customer!$A$2:$F$793,5,FALSE)</f>
        <v>Central</v>
      </c>
      <c r="O7199" t="str">
        <f>VLOOKUP($C7199,Customer!$A$2:$F$793,6,FALSE)</f>
        <v>Corporate</v>
      </c>
      <c r="P7199" t="str">
        <f>VLOOKUP(E7199,Product!$B$2:$C$1811,2,FALSE)</f>
        <v>Office Supplies</v>
      </c>
      <c r="Q7199" t="str">
        <f>VLOOKUP(E7199,CHOOSE({1,2},Product!$B$2:$B$1811,Product!$A$2:$A$1811),2,FALSE)</f>
        <v>Storage</v>
      </c>
      <c r="R7199" t="str">
        <f t="shared" si="112"/>
        <v>AZ</v>
      </c>
    </row>
    <row r="7200" spans="1:18" x14ac:dyDescent="0.25">
      <c r="A7200" t="s">
        <v>6333</v>
      </c>
      <c r="B7200" s="35">
        <v>44828</v>
      </c>
      <c r="C7200" t="s">
        <v>109</v>
      </c>
      <c r="D7200" t="s">
        <v>20</v>
      </c>
      <c r="E7200" t="s">
        <v>2599</v>
      </c>
      <c r="F7200">
        <v>0.1</v>
      </c>
      <c r="G7200">
        <v>19985369.25</v>
      </c>
      <c r="H7200">
        <v>-884961</v>
      </c>
      <c r="I7200">
        <v>5</v>
      </c>
      <c r="J7200" t="s">
        <v>22</v>
      </c>
      <c r="K7200" t="str">
        <f>VLOOKUP(C7200,Customer!$A$2:$F$793,2,FALSE)</f>
        <v>Germany</v>
      </c>
      <c r="L7200" t="str">
        <f>VLOOKUP($C7200,Customer!$A$2:$F$793,3,FALSE)</f>
        <v>North Rhine-Westphalia</v>
      </c>
      <c r="M7200" t="str">
        <f>VLOOKUP($C7200,Customer!$A$2:$F$793,4,FALSE)</f>
        <v>Menden</v>
      </c>
      <c r="N7200" t="str">
        <f>VLOOKUP($C7200,Customer!$A$2:$F$793,5,FALSE)</f>
        <v>Central</v>
      </c>
      <c r="O7200" t="str">
        <f>VLOOKUP($C7200,Customer!$A$2:$F$793,6,FALSE)</f>
        <v>Corporate</v>
      </c>
      <c r="P7200" t="str">
        <f>VLOOKUP(E7200,Product!$B$2:$C$1811,2,FALSE)</f>
        <v>Office Supplies</v>
      </c>
      <c r="Q7200" t="str">
        <f>VLOOKUP(E7200,CHOOSE({1,2},Product!$B$2:$B$1811,Product!$A$2:$A$1811),2,FALSE)</f>
        <v>Appliances</v>
      </c>
      <c r="R7200" t="str">
        <f t="shared" si="112"/>
        <v>BN</v>
      </c>
    </row>
    <row r="7201" spans="1:18" x14ac:dyDescent="0.25">
      <c r="A7201" t="s">
        <v>6334</v>
      </c>
      <c r="B7201" s="35">
        <v>44828</v>
      </c>
      <c r="C7201" t="s">
        <v>638</v>
      </c>
      <c r="D7201" t="s">
        <v>24</v>
      </c>
      <c r="E7201" t="s">
        <v>1238</v>
      </c>
      <c r="F7201">
        <v>0.1</v>
      </c>
      <c r="G7201">
        <v>28967723.400000002</v>
      </c>
      <c r="H7201">
        <v>324485.7</v>
      </c>
      <c r="I7201">
        <v>6</v>
      </c>
      <c r="J7201" t="s">
        <v>22</v>
      </c>
      <c r="K7201" t="str">
        <f>VLOOKUP(C7201,Customer!$A$2:$F$793,2,FALSE)</f>
        <v>Germany</v>
      </c>
      <c r="L7201" t="str">
        <f>VLOOKUP($C7201,Customer!$A$2:$F$793,3,FALSE)</f>
        <v>North Rhine-Westphalia</v>
      </c>
      <c r="M7201" t="str">
        <f>VLOOKUP($C7201,Customer!$A$2:$F$793,4,FALSE)</f>
        <v>Remscheid</v>
      </c>
      <c r="N7201" t="str">
        <f>VLOOKUP($C7201,Customer!$A$2:$F$793,5,FALSE)</f>
        <v>Central</v>
      </c>
      <c r="O7201" t="str">
        <f>VLOOKUP($C7201,Customer!$A$2:$F$793,6,FALSE)</f>
        <v>Home Office</v>
      </c>
      <c r="P7201" t="str">
        <f>VLOOKUP(E7201,Product!$B$2:$C$1811,2,FALSE)</f>
        <v>Furniture</v>
      </c>
      <c r="Q7201" t="str">
        <f>VLOOKUP(E7201,CHOOSE({1,2},Product!$B$2:$B$1811,Product!$A$2:$A$1811),2,FALSE)</f>
        <v>Bookcases</v>
      </c>
      <c r="R7201" t="str">
        <f t="shared" si="112"/>
        <v>AZ</v>
      </c>
    </row>
    <row r="7202" spans="1:18" x14ac:dyDescent="0.25">
      <c r="A7202" t="s">
        <v>6335</v>
      </c>
      <c r="B7202" s="35">
        <v>44829</v>
      </c>
      <c r="C7202" t="s">
        <v>1110</v>
      </c>
      <c r="D7202" t="s">
        <v>24</v>
      </c>
      <c r="E7202" t="s">
        <v>1542</v>
      </c>
      <c r="F7202">
        <v>0</v>
      </c>
      <c r="G7202">
        <v>1401188.25</v>
      </c>
      <c r="H7202">
        <v>265488.3</v>
      </c>
      <c r="I7202">
        <v>2</v>
      </c>
      <c r="J7202" t="s">
        <v>22</v>
      </c>
      <c r="K7202" t="str">
        <f>VLOOKUP(C7202,Customer!$A$2:$F$793,2,FALSE)</f>
        <v>Italy</v>
      </c>
      <c r="L7202" t="str">
        <f>VLOOKUP($C7202,Customer!$A$2:$F$793,3,FALSE)</f>
        <v>Tuscany</v>
      </c>
      <c r="M7202" t="str">
        <f>VLOOKUP($C7202,Customer!$A$2:$F$793,4,FALSE)</f>
        <v>Massa</v>
      </c>
      <c r="N7202" t="str">
        <f>VLOOKUP($C7202,Customer!$A$2:$F$793,5,FALSE)</f>
        <v>South</v>
      </c>
      <c r="O7202" t="str">
        <f>VLOOKUP($C7202,Customer!$A$2:$F$793,6,FALSE)</f>
        <v>Consumer</v>
      </c>
      <c r="P7202" t="str">
        <f>VLOOKUP(E7202,Product!$B$2:$C$1811,2,FALSE)</f>
        <v>Office Supplies</v>
      </c>
      <c r="Q7202" t="str">
        <f>VLOOKUP(E7202,CHOOSE({1,2},Product!$B$2:$B$1811,Product!$A$2:$A$1811),2,FALSE)</f>
        <v>Art</v>
      </c>
      <c r="R7202" t="str">
        <f t="shared" si="112"/>
        <v>AZ</v>
      </c>
    </row>
    <row r="7203" spans="1:18" x14ac:dyDescent="0.25">
      <c r="A7203" t="s">
        <v>6336</v>
      </c>
      <c r="B7203" s="35">
        <v>44829</v>
      </c>
      <c r="C7203" t="s">
        <v>754</v>
      </c>
      <c r="D7203" t="s">
        <v>24</v>
      </c>
      <c r="E7203" t="s">
        <v>2253</v>
      </c>
      <c r="F7203">
        <v>0</v>
      </c>
      <c r="G7203">
        <v>1622428.5</v>
      </c>
      <c r="H7203">
        <v>176992.2</v>
      </c>
      <c r="I7203">
        <v>7</v>
      </c>
      <c r="J7203" t="s">
        <v>22</v>
      </c>
      <c r="K7203" t="str">
        <f>VLOOKUP(C7203,Customer!$A$2:$F$793,2,FALSE)</f>
        <v>Germany</v>
      </c>
      <c r="L7203" t="str">
        <f>VLOOKUP($C7203,Customer!$A$2:$F$793,3,FALSE)</f>
        <v>North Rhine-Westphalia</v>
      </c>
      <c r="M7203" t="str">
        <f>VLOOKUP($C7203,Customer!$A$2:$F$793,4,FALSE)</f>
        <v>Gronau</v>
      </c>
      <c r="N7203" t="str">
        <f>VLOOKUP($C7203,Customer!$A$2:$F$793,5,FALSE)</f>
        <v>Central</v>
      </c>
      <c r="O7203" t="str">
        <f>VLOOKUP($C7203,Customer!$A$2:$F$793,6,FALSE)</f>
        <v>Home Office</v>
      </c>
      <c r="P7203" t="str">
        <f>VLOOKUP(E7203,Product!$B$2:$C$1811,2,FALSE)</f>
        <v>Office Supplies</v>
      </c>
      <c r="Q7203" t="str">
        <f>VLOOKUP(E7203,CHOOSE({1,2},Product!$B$2:$B$1811,Product!$A$2:$A$1811),2,FALSE)</f>
        <v>Art</v>
      </c>
      <c r="R7203" t="str">
        <f t="shared" si="112"/>
        <v>AZ</v>
      </c>
    </row>
    <row r="7204" spans="1:18" x14ac:dyDescent="0.25">
      <c r="A7204" t="s">
        <v>6337</v>
      </c>
      <c r="B7204" s="35">
        <v>44829</v>
      </c>
      <c r="C7204" t="s">
        <v>1861</v>
      </c>
      <c r="D7204" t="s">
        <v>24</v>
      </c>
      <c r="E7204" t="s">
        <v>2458</v>
      </c>
      <c r="F7204">
        <v>0</v>
      </c>
      <c r="G7204">
        <v>1902666.1500000001</v>
      </c>
      <c r="H7204">
        <v>457229.85000000003</v>
      </c>
      <c r="I7204">
        <v>3</v>
      </c>
      <c r="J7204" t="s">
        <v>26</v>
      </c>
      <c r="K7204" t="str">
        <f>VLOOKUP(C7204,Customer!$A$2:$F$793,2,FALSE)</f>
        <v>Italy</v>
      </c>
      <c r="L7204" t="str">
        <f>VLOOKUP($C7204,Customer!$A$2:$F$793,3,FALSE)</f>
        <v>Lombardy</v>
      </c>
      <c r="M7204" t="str">
        <f>VLOOKUP($C7204,Customer!$A$2:$F$793,4,FALSE)</f>
        <v>Milan</v>
      </c>
      <c r="N7204" t="str">
        <f>VLOOKUP($C7204,Customer!$A$2:$F$793,5,FALSE)</f>
        <v>South</v>
      </c>
      <c r="O7204" t="str">
        <f>VLOOKUP($C7204,Customer!$A$2:$F$793,6,FALSE)</f>
        <v>Consumer</v>
      </c>
      <c r="P7204" t="str">
        <f>VLOOKUP(E7204,Product!$B$2:$C$1811,2,FALSE)</f>
        <v>Office Supplies</v>
      </c>
      <c r="Q7204" t="str">
        <f>VLOOKUP(E7204,CHOOSE({1,2},Product!$B$2:$B$1811,Product!$A$2:$A$1811),2,FALSE)</f>
        <v>Supplies</v>
      </c>
      <c r="R7204" t="str">
        <f t="shared" si="112"/>
        <v>AZ</v>
      </c>
    </row>
    <row r="7205" spans="1:18" x14ac:dyDescent="0.25">
      <c r="A7205" t="s">
        <v>6338</v>
      </c>
      <c r="B7205" s="35">
        <v>44829</v>
      </c>
      <c r="C7205" t="s">
        <v>801</v>
      </c>
      <c r="D7205" t="s">
        <v>20</v>
      </c>
      <c r="E7205" t="s">
        <v>1312</v>
      </c>
      <c r="F7205">
        <v>0</v>
      </c>
      <c r="G7205">
        <v>929209.05</v>
      </c>
      <c r="H7205">
        <v>206490.9</v>
      </c>
      <c r="I7205">
        <v>7</v>
      </c>
      <c r="J7205" t="s">
        <v>22</v>
      </c>
      <c r="K7205" t="str">
        <f>VLOOKUP(C7205,Customer!$A$2:$F$793,2,FALSE)</f>
        <v>Italy</v>
      </c>
      <c r="L7205" t="str">
        <f>VLOOKUP($C7205,Customer!$A$2:$F$793,3,FALSE)</f>
        <v>Tuscany</v>
      </c>
      <c r="M7205" t="str">
        <f>VLOOKUP($C7205,Customer!$A$2:$F$793,4,FALSE)</f>
        <v>Grosseto</v>
      </c>
      <c r="N7205" t="str">
        <f>VLOOKUP($C7205,Customer!$A$2:$F$793,5,FALSE)</f>
        <v>South</v>
      </c>
      <c r="O7205" t="str">
        <f>VLOOKUP($C7205,Customer!$A$2:$F$793,6,FALSE)</f>
        <v>Corporate</v>
      </c>
      <c r="P7205" t="str">
        <f>VLOOKUP(E7205,Product!$B$2:$C$1811,2,FALSE)</f>
        <v>Office Supplies</v>
      </c>
      <c r="Q7205" t="str">
        <f>VLOOKUP(E7205,CHOOSE({1,2},Product!$B$2:$B$1811,Product!$A$2:$A$1811),2,FALSE)</f>
        <v>Binders</v>
      </c>
      <c r="R7205" t="str">
        <f t="shared" si="112"/>
        <v>AZ</v>
      </c>
    </row>
    <row r="7206" spans="1:18" x14ac:dyDescent="0.25">
      <c r="A7206" t="s">
        <v>6339</v>
      </c>
      <c r="B7206" s="35">
        <v>44829</v>
      </c>
      <c r="C7206" t="s">
        <v>1696</v>
      </c>
      <c r="D7206" t="s">
        <v>24</v>
      </c>
      <c r="E7206" t="s">
        <v>1101</v>
      </c>
      <c r="F7206">
        <v>0</v>
      </c>
      <c r="G7206">
        <v>1592929.8</v>
      </c>
      <c r="H7206">
        <v>634222.05000000005</v>
      </c>
      <c r="I7206">
        <v>4</v>
      </c>
      <c r="J7206" t="s">
        <v>22</v>
      </c>
      <c r="K7206" t="str">
        <f>VLOOKUP(C7206,Customer!$A$2:$F$793,2,FALSE)</f>
        <v>Germany</v>
      </c>
      <c r="L7206" t="str">
        <f>VLOOKUP($C7206,Customer!$A$2:$F$793,3,FALSE)</f>
        <v>Lower Saxony</v>
      </c>
      <c r="M7206" t="str">
        <f>VLOOKUP($C7206,Customer!$A$2:$F$793,4,FALSE)</f>
        <v>Oldenburg</v>
      </c>
      <c r="N7206" t="str">
        <f>VLOOKUP($C7206,Customer!$A$2:$F$793,5,FALSE)</f>
        <v>Central</v>
      </c>
      <c r="O7206" t="str">
        <f>VLOOKUP($C7206,Customer!$A$2:$F$793,6,FALSE)</f>
        <v>Corporate</v>
      </c>
      <c r="P7206" t="str">
        <f>VLOOKUP(E7206,Product!$B$2:$C$1811,2,FALSE)</f>
        <v>Office Supplies</v>
      </c>
      <c r="Q7206" t="str">
        <f>VLOOKUP(E7206,CHOOSE({1,2},Product!$B$2:$B$1811,Product!$A$2:$A$1811),2,FALSE)</f>
        <v>Envelopes</v>
      </c>
      <c r="R7206" t="str">
        <f t="shared" si="112"/>
        <v>AZ</v>
      </c>
    </row>
    <row r="7207" spans="1:18" x14ac:dyDescent="0.25">
      <c r="A7207" t="s">
        <v>6339</v>
      </c>
      <c r="B7207" s="35">
        <v>44829</v>
      </c>
      <c r="C7207" t="s">
        <v>1696</v>
      </c>
      <c r="D7207" t="s">
        <v>24</v>
      </c>
      <c r="E7207" t="s">
        <v>1221</v>
      </c>
      <c r="F7207">
        <v>0</v>
      </c>
      <c r="G7207">
        <v>988206.45000000007</v>
      </c>
      <c r="H7207">
        <v>191741.55000000002</v>
      </c>
      <c r="I7207">
        <v>4</v>
      </c>
      <c r="J7207" t="s">
        <v>22</v>
      </c>
      <c r="K7207" t="str">
        <f>VLOOKUP(C7207,Customer!$A$2:$F$793,2,FALSE)</f>
        <v>Germany</v>
      </c>
      <c r="L7207" t="str">
        <f>VLOOKUP($C7207,Customer!$A$2:$F$793,3,FALSE)</f>
        <v>Lower Saxony</v>
      </c>
      <c r="M7207" t="str">
        <f>VLOOKUP($C7207,Customer!$A$2:$F$793,4,FALSE)</f>
        <v>Oldenburg</v>
      </c>
      <c r="N7207" t="str">
        <f>VLOOKUP($C7207,Customer!$A$2:$F$793,5,FALSE)</f>
        <v>Central</v>
      </c>
      <c r="O7207" t="str">
        <f>VLOOKUP($C7207,Customer!$A$2:$F$793,6,FALSE)</f>
        <v>Corporate</v>
      </c>
      <c r="P7207" t="str">
        <f>VLOOKUP(E7207,Product!$B$2:$C$1811,2,FALSE)</f>
        <v>Office Supplies</v>
      </c>
      <c r="Q7207" t="str">
        <f>VLOOKUP(E7207,CHOOSE({1,2},Product!$B$2:$B$1811,Product!$A$2:$A$1811),2,FALSE)</f>
        <v>Paper</v>
      </c>
      <c r="R7207" t="str">
        <f t="shared" si="112"/>
        <v>AZ</v>
      </c>
    </row>
    <row r="7208" spans="1:18" x14ac:dyDescent="0.25">
      <c r="A7208" t="s">
        <v>6339</v>
      </c>
      <c r="B7208" s="35">
        <v>44829</v>
      </c>
      <c r="C7208" t="s">
        <v>1696</v>
      </c>
      <c r="D7208" t="s">
        <v>24</v>
      </c>
      <c r="E7208" t="s">
        <v>1350</v>
      </c>
      <c r="F7208">
        <v>0.1</v>
      </c>
      <c r="G7208">
        <v>1519183.05</v>
      </c>
      <c r="H7208">
        <v>-44248.05</v>
      </c>
      <c r="I7208">
        <v>2</v>
      </c>
      <c r="J7208" t="s">
        <v>22</v>
      </c>
      <c r="K7208" t="str">
        <f>VLOOKUP(C7208,Customer!$A$2:$F$793,2,FALSE)</f>
        <v>Germany</v>
      </c>
      <c r="L7208" t="str">
        <f>VLOOKUP($C7208,Customer!$A$2:$F$793,3,FALSE)</f>
        <v>Lower Saxony</v>
      </c>
      <c r="M7208" t="str">
        <f>VLOOKUP($C7208,Customer!$A$2:$F$793,4,FALSE)</f>
        <v>Oldenburg</v>
      </c>
      <c r="N7208" t="str">
        <f>VLOOKUP($C7208,Customer!$A$2:$F$793,5,FALSE)</f>
        <v>Central</v>
      </c>
      <c r="O7208" t="str">
        <f>VLOOKUP($C7208,Customer!$A$2:$F$793,6,FALSE)</f>
        <v>Corporate</v>
      </c>
      <c r="P7208" t="str">
        <f>VLOOKUP(E7208,Product!$B$2:$C$1811,2,FALSE)</f>
        <v>Office Supplies</v>
      </c>
      <c r="Q7208" t="str">
        <f>VLOOKUP(E7208,CHOOSE({1,2},Product!$B$2:$B$1811,Product!$A$2:$A$1811),2,FALSE)</f>
        <v>Storage</v>
      </c>
      <c r="R7208" t="str">
        <f t="shared" si="112"/>
        <v>AZ</v>
      </c>
    </row>
    <row r="7209" spans="1:18" x14ac:dyDescent="0.25">
      <c r="A7209" t="s">
        <v>6336</v>
      </c>
      <c r="B7209" s="35">
        <v>44829</v>
      </c>
      <c r="C7209" t="s">
        <v>754</v>
      </c>
      <c r="D7209" t="s">
        <v>24</v>
      </c>
      <c r="E7209" t="s">
        <v>2567</v>
      </c>
      <c r="F7209">
        <v>0</v>
      </c>
      <c r="G7209">
        <v>9380586.5999999996</v>
      </c>
      <c r="H7209">
        <v>3008867.4</v>
      </c>
      <c r="I7209">
        <v>2</v>
      </c>
      <c r="J7209" t="s">
        <v>22</v>
      </c>
      <c r="K7209" t="str">
        <f>VLOOKUP(C7209,Customer!$A$2:$F$793,2,FALSE)</f>
        <v>Germany</v>
      </c>
      <c r="L7209" t="str">
        <f>VLOOKUP($C7209,Customer!$A$2:$F$793,3,FALSE)</f>
        <v>North Rhine-Westphalia</v>
      </c>
      <c r="M7209" t="str">
        <f>VLOOKUP($C7209,Customer!$A$2:$F$793,4,FALSE)</f>
        <v>Gronau</v>
      </c>
      <c r="N7209" t="str">
        <f>VLOOKUP($C7209,Customer!$A$2:$F$793,5,FALSE)</f>
        <v>Central</v>
      </c>
      <c r="O7209" t="str">
        <f>VLOOKUP($C7209,Customer!$A$2:$F$793,6,FALSE)</f>
        <v>Home Office</v>
      </c>
      <c r="P7209" t="str">
        <f>VLOOKUP(E7209,Product!$B$2:$C$1811,2,FALSE)</f>
        <v>Technology</v>
      </c>
      <c r="Q7209" t="str">
        <f>VLOOKUP(E7209,CHOOSE({1,2},Product!$B$2:$B$1811,Product!$A$2:$A$1811),2,FALSE)</f>
        <v>Copiers</v>
      </c>
      <c r="R7209" t="str">
        <f t="shared" si="112"/>
        <v>AZ</v>
      </c>
    </row>
    <row r="7210" spans="1:18" x14ac:dyDescent="0.25">
      <c r="A7210" t="s">
        <v>6340</v>
      </c>
      <c r="B7210" s="35">
        <v>44829</v>
      </c>
      <c r="C7210" t="s">
        <v>1344</v>
      </c>
      <c r="D7210" t="s">
        <v>24</v>
      </c>
      <c r="E7210" t="s">
        <v>1094</v>
      </c>
      <c r="F7210">
        <v>0</v>
      </c>
      <c r="G7210">
        <v>4056071.25</v>
      </c>
      <c r="H7210">
        <v>1415937.6</v>
      </c>
      <c r="I7210">
        <v>5</v>
      </c>
      <c r="J7210" t="s">
        <v>26</v>
      </c>
      <c r="K7210" t="str">
        <f>VLOOKUP(C7210,Customer!$A$2:$F$793,2,FALSE)</f>
        <v>Spain</v>
      </c>
      <c r="L7210" t="str">
        <f>VLOOKUP($C7210,Customer!$A$2:$F$793,3,FALSE)</f>
        <v>Asturias</v>
      </c>
      <c r="M7210" t="str">
        <f>VLOOKUP($C7210,Customer!$A$2:$F$793,4,FALSE)</f>
        <v>Oviedo</v>
      </c>
      <c r="N7210" t="str">
        <f>VLOOKUP($C7210,Customer!$A$2:$F$793,5,FALSE)</f>
        <v>South</v>
      </c>
      <c r="O7210" t="str">
        <f>VLOOKUP($C7210,Customer!$A$2:$F$793,6,FALSE)</f>
        <v>Consumer</v>
      </c>
      <c r="P7210" t="str">
        <f>VLOOKUP(E7210,Product!$B$2:$C$1811,2,FALSE)</f>
        <v>Office Supplies</v>
      </c>
      <c r="Q7210" t="str">
        <f>VLOOKUP(E7210,CHOOSE({1,2},Product!$B$2:$B$1811,Product!$A$2:$A$1811),2,FALSE)</f>
        <v>Art</v>
      </c>
      <c r="R7210" t="str">
        <f t="shared" si="112"/>
        <v>AZ</v>
      </c>
    </row>
    <row r="7211" spans="1:18" x14ac:dyDescent="0.25">
      <c r="A7211" t="s">
        <v>6340</v>
      </c>
      <c r="B7211" s="35">
        <v>44829</v>
      </c>
      <c r="C7211" t="s">
        <v>1344</v>
      </c>
      <c r="D7211" t="s">
        <v>24</v>
      </c>
      <c r="E7211" t="s">
        <v>1244</v>
      </c>
      <c r="F7211">
        <v>0</v>
      </c>
      <c r="G7211">
        <v>619472.70000000007</v>
      </c>
      <c r="H7211">
        <v>176992.2</v>
      </c>
      <c r="I7211">
        <v>5</v>
      </c>
      <c r="J7211" t="s">
        <v>26</v>
      </c>
      <c r="K7211" t="str">
        <f>VLOOKUP(C7211,Customer!$A$2:$F$793,2,FALSE)</f>
        <v>Spain</v>
      </c>
      <c r="L7211" t="str">
        <f>VLOOKUP($C7211,Customer!$A$2:$F$793,3,FALSE)</f>
        <v>Asturias</v>
      </c>
      <c r="M7211" t="str">
        <f>VLOOKUP($C7211,Customer!$A$2:$F$793,4,FALSE)</f>
        <v>Oviedo</v>
      </c>
      <c r="N7211" t="str">
        <f>VLOOKUP($C7211,Customer!$A$2:$F$793,5,FALSE)</f>
        <v>South</v>
      </c>
      <c r="O7211" t="str">
        <f>VLOOKUP($C7211,Customer!$A$2:$F$793,6,FALSE)</f>
        <v>Consumer</v>
      </c>
      <c r="P7211" t="str">
        <f>VLOOKUP(E7211,Product!$B$2:$C$1811,2,FALSE)</f>
        <v>Office Supplies</v>
      </c>
      <c r="Q7211" t="str">
        <f>VLOOKUP(E7211,CHOOSE({1,2},Product!$B$2:$B$1811,Product!$A$2:$A$1811),2,FALSE)</f>
        <v>Binders</v>
      </c>
      <c r="R7211" t="str">
        <f t="shared" si="112"/>
        <v>AZ</v>
      </c>
    </row>
    <row r="7212" spans="1:18" x14ac:dyDescent="0.25">
      <c r="A7212" t="s">
        <v>6340</v>
      </c>
      <c r="B7212" s="35">
        <v>44829</v>
      </c>
      <c r="C7212" t="s">
        <v>1344</v>
      </c>
      <c r="D7212" t="s">
        <v>24</v>
      </c>
      <c r="E7212" t="s">
        <v>923</v>
      </c>
      <c r="F7212">
        <v>0.1</v>
      </c>
      <c r="G7212">
        <v>13171169.550000001</v>
      </c>
      <c r="H7212">
        <v>5707998.4500000002</v>
      </c>
      <c r="I7212">
        <v>5</v>
      </c>
      <c r="J7212" t="s">
        <v>22</v>
      </c>
      <c r="K7212" t="str">
        <f>VLOOKUP(C7212,Customer!$A$2:$F$793,2,FALSE)</f>
        <v>Spain</v>
      </c>
      <c r="L7212" t="str">
        <f>VLOOKUP($C7212,Customer!$A$2:$F$793,3,FALSE)</f>
        <v>Asturias</v>
      </c>
      <c r="M7212" t="str">
        <f>VLOOKUP($C7212,Customer!$A$2:$F$793,4,FALSE)</f>
        <v>Oviedo</v>
      </c>
      <c r="N7212" t="str">
        <f>VLOOKUP($C7212,Customer!$A$2:$F$793,5,FALSE)</f>
        <v>South</v>
      </c>
      <c r="O7212" t="str">
        <f>VLOOKUP($C7212,Customer!$A$2:$F$793,6,FALSE)</f>
        <v>Consumer</v>
      </c>
      <c r="P7212" t="str">
        <f>VLOOKUP(E7212,Product!$B$2:$C$1811,2,FALSE)</f>
        <v>Office Supplies</v>
      </c>
      <c r="Q7212" t="str">
        <f>VLOOKUP(E7212,CHOOSE({1,2},Product!$B$2:$B$1811,Product!$A$2:$A$1811),2,FALSE)</f>
        <v>Storage</v>
      </c>
      <c r="R7212" t="str">
        <f t="shared" si="112"/>
        <v>AZ</v>
      </c>
    </row>
    <row r="7213" spans="1:18" x14ac:dyDescent="0.25">
      <c r="A7213" t="s">
        <v>6341</v>
      </c>
      <c r="B7213" s="35">
        <v>44829</v>
      </c>
      <c r="C7213" t="s">
        <v>1355</v>
      </c>
      <c r="D7213" t="s">
        <v>24</v>
      </c>
      <c r="E7213" t="s">
        <v>1846</v>
      </c>
      <c r="F7213">
        <v>0</v>
      </c>
      <c r="G7213">
        <v>9469082.7000000011</v>
      </c>
      <c r="H7213">
        <v>2654883</v>
      </c>
      <c r="I7213">
        <v>5</v>
      </c>
      <c r="J7213" t="s">
        <v>26</v>
      </c>
      <c r="K7213" t="str">
        <f>VLOOKUP(C7213,Customer!$A$2:$F$793,2,FALSE)</f>
        <v>Germany</v>
      </c>
      <c r="L7213" t="str">
        <f>VLOOKUP($C7213,Customer!$A$2:$F$793,3,FALSE)</f>
        <v>Bavaria</v>
      </c>
      <c r="M7213" t="str">
        <f>VLOOKUP($C7213,Customer!$A$2:$F$793,4,FALSE)</f>
        <v>Augsburg</v>
      </c>
      <c r="N7213" t="str">
        <f>VLOOKUP($C7213,Customer!$A$2:$F$793,5,FALSE)</f>
        <v>Central</v>
      </c>
      <c r="O7213" t="str">
        <f>VLOOKUP($C7213,Customer!$A$2:$F$793,6,FALSE)</f>
        <v>Home Office</v>
      </c>
      <c r="P7213" t="str">
        <f>VLOOKUP(E7213,Product!$B$2:$C$1811,2,FALSE)</f>
        <v>Office Supplies</v>
      </c>
      <c r="Q7213" t="str">
        <f>VLOOKUP(E7213,CHOOSE({1,2},Product!$B$2:$B$1811,Product!$A$2:$A$1811),2,FALSE)</f>
        <v>Storage</v>
      </c>
      <c r="R7213" t="str">
        <f t="shared" si="112"/>
        <v>AZ</v>
      </c>
    </row>
    <row r="7214" spans="1:18" x14ac:dyDescent="0.25">
      <c r="A7214" t="s">
        <v>6340</v>
      </c>
      <c r="B7214" s="35">
        <v>44829</v>
      </c>
      <c r="C7214" t="s">
        <v>1344</v>
      </c>
      <c r="D7214" t="s">
        <v>24</v>
      </c>
      <c r="E7214" t="s">
        <v>994</v>
      </c>
      <c r="F7214">
        <v>0</v>
      </c>
      <c r="G7214">
        <v>14100378.6</v>
      </c>
      <c r="H7214">
        <v>5781745.2000000002</v>
      </c>
      <c r="I7214">
        <v>3</v>
      </c>
      <c r="J7214" t="s">
        <v>22</v>
      </c>
      <c r="K7214" t="str">
        <f>VLOOKUP(C7214,Customer!$A$2:$F$793,2,FALSE)</f>
        <v>Spain</v>
      </c>
      <c r="L7214" t="str">
        <f>VLOOKUP($C7214,Customer!$A$2:$F$793,3,FALSE)</f>
        <v>Asturias</v>
      </c>
      <c r="M7214" t="str">
        <f>VLOOKUP($C7214,Customer!$A$2:$F$793,4,FALSE)</f>
        <v>Oviedo</v>
      </c>
      <c r="N7214" t="str">
        <f>VLOOKUP($C7214,Customer!$A$2:$F$793,5,FALSE)</f>
        <v>South</v>
      </c>
      <c r="O7214" t="str">
        <f>VLOOKUP($C7214,Customer!$A$2:$F$793,6,FALSE)</f>
        <v>Consumer</v>
      </c>
      <c r="P7214" t="str">
        <f>VLOOKUP(E7214,Product!$B$2:$C$1811,2,FALSE)</f>
        <v>Technology</v>
      </c>
      <c r="Q7214" t="str">
        <f>VLOOKUP(E7214,CHOOSE({1,2},Product!$B$2:$B$1811,Product!$A$2:$A$1811),2,FALSE)</f>
        <v>Copiers</v>
      </c>
      <c r="R7214" t="str">
        <f t="shared" si="112"/>
        <v>AZ</v>
      </c>
    </row>
    <row r="7215" spans="1:18" x14ac:dyDescent="0.25">
      <c r="A7215" t="s">
        <v>6342</v>
      </c>
      <c r="B7215" s="35">
        <v>44830</v>
      </c>
      <c r="C7215" t="s">
        <v>1779</v>
      </c>
      <c r="D7215" t="s">
        <v>20</v>
      </c>
      <c r="E7215" t="s">
        <v>2276</v>
      </c>
      <c r="F7215">
        <v>0.1</v>
      </c>
      <c r="G7215">
        <v>3790582.95</v>
      </c>
      <c r="H7215">
        <v>-44248.05</v>
      </c>
      <c r="I7215">
        <v>2</v>
      </c>
      <c r="J7215" t="s">
        <v>22</v>
      </c>
      <c r="K7215" t="str">
        <f>VLOOKUP(C7215,Customer!$A$2:$F$793,2,FALSE)</f>
        <v>Germany</v>
      </c>
      <c r="L7215" t="str">
        <f>VLOOKUP($C7215,Customer!$A$2:$F$793,3,FALSE)</f>
        <v>North Rhine-Westphalia</v>
      </c>
      <c r="M7215" t="str">
        <f>VLOOKUP($C7215,Customer!$A$2:$F$793,4,FALSE)</f>
        <v>Paderborn</v>
      </c>
      <c r="N7215" t="str">
        <f>VLOOKUP($C7215,Customer!$A$2:$F$793,5,FALSE)</f>
        <v>Central</v>
      </c>
      <c r="O7215" t="str">
        <f>VLOOKUP($C7215,Customer!$A$2:$F$793,6,FALSE)</f>
        <v>Consumer</v>
      </c>
      <c r="P7215" t="str">
        <f>VLOOKUP(E7215,Product!$B$2:$C$1811,2,FALSE)</f>
        <v>Furniture</v>
      </c>
      <c r="Q7215" t="str">
        <f>VLOOKUP(E7215,CHOOSE({1,2},Product!$B$2:$B$1811,Product!$A$2:$A$1811),2,FALSE)</f>
        <v>Bookcases</v>
      </c>
      <c r="R7215" t="str">
        <f t="shared" si="112"/>
        <v>BN</v>
      </c>
    </row>
    <row r="7216" spans="1:18" x14ac:dyDescent="0.25">
      <c r="A7216" t="s">
        <v>6343</v>
      </c>
      <c r="B7216" s="35">
        <v>44830</v>
      </c>
      <c r="C7216" t="s">
        <v>1655</v>
      </c>
      <c r="D7216" t="s">
        <v>33</v>
      </c>
      <c r="E7216" t="s">
        <v>1794</v>
      </c>
      <c r="F7216">
        <v>0.5</v>
      </c>
      <c r="G7216">
        <v>132744.15</v>
      </c>
      <c r="H7216">
        <v>-132744.15</v>
      </c>
      <c r="I7216">
        <v>2</v>
      </c>
      <c r="J7216" t="s">
        <v>22</v>
      </c>
      <c r="K7216" t="str">
        <f>VLOOKUP(C7216,Customer!$A$2:$F$793,2,FALSE)</f>
        <v>Spain</v>
      </c>
      <c r="L7216" t="str">
        <f>VLOOKUP($C7216,Customer!$A$2:$F$793,3,FALSE)</f>
        <v>Madrid</v>
      </c>
      <c r="M7216" t="str">
        <f>VLOOKUP($C7216,Customer!$A$2:$F$793,4,FALSE)</f>
        <v>Las Rozas de Madrid</v>
      </c>
      <c r="N7216" t="str">
        <f>VLOOKUP($C7216,Customer!$A$2:$F$793,5,FALSE)</f>
        <v>South</v>
      </c>
      <c r="O7216" t="str">
        <f>VLOOKUP($C7216,Customer!$A$2:$F$793,6,FALSE)</f>
        <v>Corporate</v>
      </c>
      <c r="P7216" t="str">
        <f>VLOOKUP(E7216,Product!$B$2:$C$1811,2,FALSE)</f>
        <v>Office Supplies</v>
      </c>
      <c r="Q7216" t="str">
        <f>VLOOKUP(E7216,CHOOSE({1,2},Product!$B$2:$B$1811,Product!$A$2:$A$1811),2,FALSE)</f>
        <v>Envelopes</v>
      </c>
      <c r="R7216" t="str">
        <f t="shared" si="112"/>
        <v>BN</v>
      </c>
    </row>
    <row r="7217" spans="1:18" x14ac:dyDescent="0.25">
      <c r="A7217" t="s">
        <v>6343</v>
      </c>
      <c r="B7217" s="35">
        <v>44830</v>
      </c>
      <c r="C7217" t="s">
        <v>1655</v>
      </c>
      <c r="D7217" t="s">
        <v>33</v>
      </c>
      <c r="E7217" t="s">
        <v>980</v>
      </c>
      <c r="F7217">
        <v>0.5</v>
      </c>
      <c r="G7217">
        <v>1091451.9000000001</v>
      </c>
      <c r="H7217">
        <v>-870211.65</v>
      </c>
      <c r="I7217">
        <v>2</v>
      </c>
      <c r="J7217" t="s">
        <v>26</v>
      </c>
      <c r="K7217" t="str">
        <f>VLOOKUP(C7217,Customer!$A$2:$F$793,2,FALSE)</f>
        <v>Spain</v>
      </c>
      <c r="L7217" t="str">
        <f>VLOOKUP($C7217,Customer!$A$2:$F$793,3,FALSE)</f>
        <v>Madrid</v>
      </c>
      <c r="M7217" t="str">
        <f>VLOOKUP($C7217,Customer!$A$2:$F$793,4,FALSE)</f>
        <v>Las Rozas de Madrid</v>
      </c>
      <c r="N7217" t="str">
        <f>VLOOKUP($C7217,Customer!$A$2:$F$793,5,FALSE)</f>
        <v>South</v>
      </c>
      <c r="O7217" t="str">
        <f>VLOOKUP($C7217,Customer!$A$2:$F$793,6,FALSE)</f>
        <v>Corporate</v>
      </c>
      <c r="P7217" t="str">
        <f>VLOOKUP(E7217,Product!$B$2:$C$1811,2,FALSE)</f>
        <v>Technology</v>
      </c>
      <c r="Q7217" t="str">
        <f>VLOOKUP(E7217,CHOOSE({1,2},Product!$B$2:$B$1811,Product!$A$2:$A$1811),2,FALSE)</f>
        <v>Accessories</v>
      </c>
      <c r="R7217" t="str">
        <f t="shared" si="112"/>
        <v>BN</v>
      </c>
    </row>
    <row r="7218" spans="1:18" x14ac:dyDescent="0.25">
      <c r="A7218" t="s">
        <v>6344</v>
      </c>
      <c r="B7218" s="35">
        <v>44830</v>
      </c>
      <c r="C7218" t="s">
        <v>722</v>
      </c>
      <c r="D7218" t="s">
        <v>20</v>
      </c>
      <c r="E7218" t="s">
        <v>254</v>
      </c>
      <c r="F7218">
        <v>0.5</v>
      </c>
      <c r="G7218">
        <v>1179948</v>
      </c>
      <c r="H7218">
        <v>-280237.65000000002</v>
      </c>
      <c r="I7218">
        <v>5</v>
      </c>
      <c r="J7218" t="s">
        <v>22</v>
      </c>
      <c r="K7218" t="str">
        <f>VLOOKUP(C7218,Customer!$A$2:$F$793,2,FALSE)</f>
        <v>Sweden</v>
      </c>
      <c r="L7218" t="str">
        <f>VLOOKUP($C7218,Customer!$A$2:$F$793,3,FALSE)</f>
        <v>Stockholm</v>
      </c>
      <c r="M7218" t="str">
        <f>VLOOKUP($C7218,Customer!$A$2:$F$793,4,FALSE)</f>
        <v>Stockholm</v>
      </c>
      <c r="N7218" t="str">
        <f>VLOOKUP($C7218,Customer!$A$2:$F$793,5,FALSE)</f>
        <v>North</v>
      </c>
      <c r="O7218" t="str">
        <f>VLOOKUP($C7218,Customer!$A$2:$F$793,6,FALSE)</f>
        <v>Corporate</v>
      </c>
      <c r="P7218" t="str">
        <f>VLOOKUP(E7218,Product!$B$2:$C$1811,2,FALSE)</f>
        <v>Office Supplies</v>
      </c>
      <c r="Q7218" t="str">
        <f>VLOOKUP(E7218,CHOOSE({1,2},Product!$B$2:$B$1811,Product!$A$2:$A$1811),2,FALSE)</f>
        <v>Art</v>
      </c>
      <c r="R7218" t="str">
        <f t="shared" si="112"/>
        <v>BN</v>
      </c>
    </row>
    <row r="7219" spans="1:18" x14ac:dyDescent="0.25">
      <c r="A7219" t="s">
        <v>6344</v>
      </c>
      <c r="B7219" s="35">
        <v>44830</v>
      </c>
      <c r="C7219" t="s">
        <v>722</v>
      </c>
      <c r="D7219" t="s">
        <v>20</v>
      </c>
      <c r="E7219" t="s">
        <v>1153</v>
      </c>
      <c r="F7219">
        <v>0.5</v>
      </c>
      <c r="G7219">
        <v>4734541.3500000006</v>
      </c>
      <c r="H7219">
        <v>-4646045.25</v>
      </c>
      <c r="I7219">
        <v>5</v>
      </c>
      <c r="J7219" t="s">
        <v>22</v>
      </c>
      <c r="K7219" t="str">
        <f>VLOOKUP(C7219,Customer!$A$2:$F$793,2,FALSE)</f>
        <v>Sweden</v>
      </c>
      <c r="L7219" t="str">
        <f>VLOOKUP($C7219,Customer!$A$2:$F$793,3,FALSE)</f>
        <v>Stockholm</v>
      </c>
      <c r="M7219" t="str">
        <f>VLOOKUP($C7219,Customer!$A$2:$F$793,4,FALSE)</f>
        <v>Stockholm</v>
      </c>
      <c r="N7219" t="str">
        <f>VLOOKUP($C7219,Customer!$A$2:$F$793,5,FALSE)</f>
        <v>North</v>
      </c>
      <c r="O7219" t="str">
        <f>VLOOKUP($C7219,Customer!$A$2:$F$793,6,FALSE)</f>
        <v>Corporate</v>
      </c>
      <c r="P7219" t="str">
        <f>VLOOKUP(E7219,Product!$B$2:$C$1811,2,FALSE)</f>
        <v>Office Supplies</v>
      </c>
      <c r="Q7219" t="str">
        <f>VLOOKUP(E7219,CHOOSE({1,2},Product!$B$2:$B$1811,Product!$A$2:$A$1811),2,FALSE)</f>
        <v>Storage</v>
      </c>
      <c r="R7219" t="str">
        <f t="shared" si="112"/>
        <v>BN</v>
      </c>
    </row>
    <row r="7220" spans="1:18" x14ac:dyDescent="0.25">
      <c r="A7220" t="s">
        <v>6345</v>
      </c>
      <c r="B7220" s="35">
        <v>44830</v>
      </c>
      <c r="C7220" t="s">
        <v>557</v>
      </c>
      <c r="D7220" t="s">
        <v>33</v>
      </c>
      <c r="E7220" t="s">
        <v>1568</v>
      </c>
      <c r="F7220">
        <v>0</v>
      </c>
      <c r="G7220">
        <v>3289105.0500000003</v>
      </c>
      <c r="H7220">
        <v>914459.70000000007</v>
      </c>
      <c r="I7220">
        <v>7</v>
      </c>
      <c r="J7220" t="s">
        <v>22</v>
      </c>
      <c r="K7220" t="str">
        <f>VLOOKUP(C7220,Customer!$A$2:$F$793,2,FALSE)</f>
        <v>United Kingdom</v>
      </c>
      <c r="L7220" t="str">
        <f>VLOOKUP($C7220,Customer!$A$2:$F$793,3,FALSE)</f>
        <v>England</v>
      </c>
      <c r="M7220" t="str">
        <f>VLOOKUP($C7220,Customer!$A$2:$F$793,4,FALSE)</f>
        <v>Luton</v>
      </c>
      <c r="N7220" t="str">
        <f>VLOOKUP($C7220,Customer!$A$2:$F$793,5,FALSE)</f>
        <v>North</v>
      </c>
      <c r="O7220" t="str">
        <f>VLOOKUP($C7220,Customer!$A$2:$F$793,6,FALSE)</f>
        <v>Consumer</v>
      </c>
      <c r="P7220" t="str">
        <f>VLOOKUP(E7220,Product!$B$2:$C$1811,2,FALSE)</f>
        <v>Office Supplies</v>
      </c>
      <c r="Q7220" t="str">
        <f>VLOOKUP(E7220,CHOOSE({1,2},Product!$B$2:$B$1811,Product!$A$2:$A$1811),2,FALSE)</f>
        <v>Supplies</v>
      </c>
      <c r="R7220" t="str">
        <f t="shared" si="112"/>
        <v>AZ</v>
      </c>
    </row>
    <row r="7221" spans="1:18" x14ac:dyDescent="0.25">
      <c r="A7221" t="s">
        <v>6345</v>
      </c>
      <c r="B7221" s="35">
        <v>44830</v>
      </c>
      <c r="C7221" t="s">
        <v>557</v>
      </c>
      <c r="D7221" t="s">
        <v>33</v>
      </c>
      <c r="E7221" t="s">
        <v>1006</v>
      </c>
      <c r="F7221">
        <v>0</v>
      </c>
      <c r="G7221">
        <v>11356999.5</v>
      </c>
      <c r="H7221">
        <v>4764040.05</v>
      </c>
      <c r="I7221">
        <v>3</v>
      </c>
      <c r="J7221" t="s">
        <v>26</v>
      </c>
      <c r="K7221" t="str">
        <f>VLOOKUP(C7221,Customer!$A$2:$F$793,2,FALSE)</f>
        <v>United Kingdom</v>
      </c>
      <c r="L7221" t="str">
        <f>VLOOKUP($C7221,Customer!$A$2:$F$793,3,FALSE)</f>
        <v>England</v>
      </c>
      <c r="M7221" t="str">
        <f>VLOOKUP($C7221,Customer!$A$2:$F$793,4,FALSE)</f>
        <v>Luton</v>
      </c>
      <c r="N7221" t="str">
        <f>VLOOKUP($C7221,Customer!$A$2:$F$793,5,FALSE)</f>
        <v>North</v>
      </c>
      <c r="O7221" t="str">
        <f>VLOOKUP($C7221,Customer!$A$2:$F$793,6,FALSE)</f>
        <v>Consumer</v>
      </c>
      <c r="P7221" t="str">
        <f>VLOOKUP(E7221,Product!$B$2:$C$1811,2,FALSE)</f>
        <v>Technology</v>
      </c>
      <c r="Q7221" t="str">
        <f>VLOOKUP(E7221,CHOOSE({1,2},Product!$B$2:$B$1811,Product!$A$2:$A$1811),2,FALSE)</f>
        <v>Accessories</v>
      </c>
      <c r="R7221" t="str">
        <f t="shared" si="112"/>
        <v>AZ</v>
      </c>
    </row>
    <row r="7222" spans="1:18" x14ac:dyDescent="0.25">
      <c r="A7222" t="s">
        <v>6346</v>
      </c>
      <c r="B7222" s="35">
        <v>44830</v>
      </c>
      <c r="C7222" t="s">
        <v>162</v>
      </c>
      <c r="D7222" t="s">
        <v>24</v>
      </c>
      <c r="E7222" t="s">
        <v>1373</v>
      </c>
      <c r="F7222">
        <v>0.5</v>
      </c>
      <c r="G7222">
        <v>176992.2</v>
      </c>
      <c r="H7222">
        <v>-29498.7</v>
      </c>
      <c r="I7222">
        <v>3</v>
      </c>
      <c r="J7222" t="s">
        <v>26</v>
      </c>
      <c r="K7222" t="str">
        <f>VLOOKUP(C7222,Customer!$A$2:$F$793,2,FALSE)</f>
        <v>Spain</v>
      </c>
      <c r="L7222" t="str">
        <f>VLOOKUP($C7222,Customer!$A$2:$F$793,3,FALSE)</f>
        <v>Catalonia</v>
      </c>
      <c r="M7222" t="str">
        <f>VLOOKUP($C7222,Customer!$A$2:$F$793,4,FALSE)</f>
        <v>Barcelona</v>
      </c>
      <c r="N7222" t="str">
        <f>VLOOKUP($C7222,Customer!$A$2:$F$793,5,FALSE)</f>
        <v>South</v>
      </c>
      <c r="O7222" t="str">
        <f>VLOOKUP($C7222,Customer!$A$2:$F$793,6,FALSE)</f>
        <v>Home Office</v>
      </c>
      <c r="P7222" t="str">
        <f>VLOOKUP(E7222,Product!$B$2:$C$1811,2,FALSE)</f>
        <v>Office Supplies</v>
      </c>
      <c r="Q7222" t="str">
        <f>VLOOKUP(E7222,CHOOSE({1,2},Product!$B$2:$B$1811,Product!$A$2:$A$1811),2,FALSE)</f>
        <v>Binders</v>
      </c>
      <c r="R7222" t="str">
        <f t="shared" si="112"/>
        <v>BN</v>
      </c>
    </row>
    <row r="7223" spans="1:18" x14ac:dyDescent="0.25">
      <c r="A7223" t="s">
        <v>6346</v>
      </c>
      <c r="B7223" s="35">
        <v>44830</v>
      </c>
      <c r="C7223" t="s">
        <v>162</v>
      </c>
      <c r="D7223" t="s">
        <v>24</v>
      </c>
      <c r="E7223" t="s">
        <v>1719</v>
      </c>
      <c r="F7223">
        <v>0.5</v>
      </c>
      <c r="G7223">
        <v>103245.45</v>
      </c>
      <c r="H7223">
        <v>-14749.35</v>
      </c>
      <c r="I7223">
        <v>2</v>
      </c>
      <c r="J7223" t="s">
        <v>22</v>
      </c>
      <c r="K7223" t="str">
        <f>VLOOKUP(C7223,Customer!$A$2:$F$793,2,FALSE)</f>
        <v>Spain</v>
      </c>
      <c r="L7223" t="str">
        <f>VLOOKUP($C7223,Customer!$A$2:$F$793,3,FALSE)</f>
        <v>Catalonia</v>
      </c>
      <c r="M7223" t="str">
        <f>VLOOKUP($C7223,Customer!$A$2:$F$793,4,FALSE)</f>
        <v>Barcelona</v>
      </c>
      <c r="N7223" t="str">
        <f>VLOOKUP($C7223,Customer!$A$2:$F$793,5,FALSE)</f>
        <v>South</v>
      </c>
      <c r="O7223" t="str">
        <f>VLOOKUP($C7223,Customer!$A$2:$F$793,6,FALSE)</f>
        <v>Home Office</v>
      </c>
      <c r="P7223" t="str">
        <f>VLOOKUP(E7223,Product!$B$2:$C$1811,2,FALSE)</f>
        <v>Office Supplies</v>
      </c>
      <c r="Q7223" t="str">
        <f>VLOOKUP(E7223,CHOOSE({1,2},Product!$B$2:$B$1811,Product!$A$2:$A$1811),2,FALSE)</f>
        <v>Labels</v>
      </c>
      <c r="R7223" t="str">
        <f t="shared" si="112"/>
        <v>BN</v>
      </c>
    </row>
    <row r="7224" spans="1:18" x14ac:dyDescent="0.25">
      <c r="A7224" t="s">
        <v>6347</v>
      </c>
      <c r="B7224" s="35">
        <v>44830</v>
      </c>
      <c r="C7224" t="s">
        <v>1019</v>
      </c>
      <c r="D7224" t="s">
        <v>24</v>
      </c>
      <c r="E7224" t="s">
        <v>2104</v>
      </c>
      <c r="F7224">
        <v>0.1</v>
      </c>
      <c r="G7224">
        <v>14115127.950000001</v>
      </c>
      <c r="H7224">
        <v>2979368.7</v>
      </c>
      <c r="I7224">
        <v>8</v>
      </c>
      <c r="J7224" t="s">
        <v>22</v>
      </c>
      <c r="K7224" t="str">
        <f>VLOOKUP(C7224,Customer!$A$2:$F$793,2,FALSE)</f>
        <v>United Kingdom</v>
      </c>
      <c r="L7224" t="str">
        <f>VLOOKUP($C7224,Customer!$A$2:$F$793,3,FALSE)</f>
        <v>England</v>
      </c>
      <c r="M7224" t="str">
        <f>VLOOKUP($C7224,Customer!$A$2:$F$793,4,FALSE)</f>
        <v>Woking</v>
      </c>
      <c r="N7224" t="str">
        <f>VLOOKUP($C7224,Customer!$A$2:$F$793,5,FALSE)</f>
        <v>North</v>
      </c>
      <c r="O7224" t="str">
        <f>VLOOKUP($C7224,Customer!$A$2:$F$793,6,FALSE)</f>
        <v>Consumer</v>
      </c>
      <c r="P7224" t="str">
        <f>VLOOKUP(E7224,Product!$B$2:$C$1811,2,FALSE)</f>
        <v>Furniture</v>
      </c>
      <c r="Q7224" t="str">
        <f>VLOOKUP(E7224,CHOOSE({1,2},Product!$B$2:$B$1811,Product!$A$2:$A$1811),2,FALSE)</f>
        <v>Chairs</v>
      </c>
      <c r="R7224" t="str">
        <f t="shared" si="112"/>
        <v>AZ</v>
      </c>
    </row>
    <row r="7225" spans="1:18" x14ac:dyDescent="0.25">
      <c r="A7225" t="s">
        <v>6348</v>
      </c>
      <c r="B7225" s="35">
        <v>44830</v>
      </c>
      <c r="C7225" t="s">
        <v>967</v>
      </c>
      <c r="D7225" t="s">
        <v>24</v>
      </c>
      <c r="E7225" t="s">
        <v>2100</v>
      </c>
      <c r="F7225">
        <v>0</v>
      </c>
      <c r="G7225">
        <v>4410055.6500000004</v>
      </c>
      <c r="H7225">
        <v>0</v>
      </c>
      <c r="I7225">
        <v>6</v>
      </c>
      <c r="J7225" t="s">
        <v>26</v>
      </c>
      <c r="K7225" t="str">
        <f>VLOOKUP(C7225,Customer!$A$2:$F$793,2,FALSE)</f>
        <v>France</v>
      </c>
      <c r="L7225" t="str">
        <f>VLOOKUP($C7225,Customer!$A$2:$F$793,3,FALSE)</f>
        <v>Nord-Pas-de-Calais-Picardie</v>
      </c>
      <c r="M7225" t="str">
        <f>VLOOKUP($C7225,Customer!$A$2:$F$793,4,FALSE)</f>
        <v>Wattrelos</v>
      </c>
      <c r="N7225" t="str">
        <f>VLOOKUP($C7225,Customer!$A$2:$F$793,5,FALSE)</f>
        <v>Central</v>
      </c>
      <c r="O7225" t="str">
        <f>VLOOKUP($C7225,Customer!$A$2:$F$793,6,FALSE)</f>
        <v>Consumer</v>
      </c>
      <c r="P7225" t="str">
        <f>VLOOKUP(E7225,Product!$B$2:$C$1811,2,FALSE)</f>
        <v>Office Supplies</v>
      </c>
      <c r="Q7225" t="str">
        <f>VLOOKUP(E7225,CHOOSE({1,2},Product!$B$2:$B$1811,Product!$A$2:$A$1811),2,FALSE)</f>
        <v>Art</v>
      </c>
      <c r="R7225" t="str">
        <f t="shared" si="112"/>
        <v>AZ</v>
      </c>
    </row>
    <row r="7226" spans="1:18" x14ac:dyDescent="0.25">
      <c r="A7226" t="s">
        <v>6349</v>
      </c>
      <c r="B7226" s="35">
        <v>44830</v>
      </c>
      <c r="C7226" t="s">
        <v>2148</v>
      </c>
      <c r="D7226" t="s">
        <v>24</v>
      </c>
      <c r="E7226" t="s">
        <v>1561</v>
      </c>
      <c r="F7226">
        <v>0.1</v>
      </c>
      <c r="G7226">
        <v>1268444.1000000001</v>
      </c>
      <c r="H7226">
        <v>0</v>
      </c>
      <c r="I7226">
        <v>4</v>
      </c>
      <c r="J7226" t="s">
        <v>26</v>
      </c>
      <c r="K7226" t="str">
        <f>VLOOKUP(C7226,Customer!$A$2:$F$793,2,FALSE)</f>
        <v>Spain</v>
      </c>
      <c r="L7226" t="str">
        <f>VLOOKUP($C7226,Customer!$A$2:$F$793,3,FALSE)</f>
        <v>Castile and León</v>
      </c>
      <c r="M7226" t="str">
        <f>VLOOKUP($C7226,Customer!$A$2:$F$793,4,FALSE)</f>
        <v>Palencia</v>
      </c>
      <c r="N7226" t="str">
        <f>VLOOKUP($C7226,Customer!$A$2:$F$793,5,FALSE)</f>
        <v>South</v>
      </c>
      <c r="O7226" t="str">
        <f>VLOOKUP($C7226,Customer!$A$2:$F$793,6,FALSE)</f>
        <v>Consumer</v>
      </c>
      <c r="P7226" t="str">
        <f>VLOOKUP(E7226,Product!$B$2:$C$1811,2,FALSE)</f>
        <v>Office Supplies</v>
      </c>
      <c r="Q7226" t="str">
        <f>VLOOKUP(E7226,CHOOSE({1,2},Product!$B$2:$B$1811,Product!$A$2:$A$1811),2,FALSE)</f>
        <v>Paper</v>
      </c>
      <c r="R7226" t="str">
        <f t="shared" si="112"/>
        <v>BN</v>
      </c>
    </row>
    <row r="7227" spans="1:18" x14ac:dyDescent="0.25">
      <c r="A7227" t="s">
        <v>6350</v>
      </c>
      <c r="B7227" s="35">
        <v>44831</v>
      </c>
      <c r="C7227" t="s">
        <v>1480</v>
      </c>
      <c r="D7227" t="s">
        <v>33</v>
      </c>
      <c r="E7227" t="s">
        <v>2320</v>
      </c>
      <c r="F7227">
        <v>0.5</v>
      </c>
      <c r="G7227">
        <v>11312751.450000001</v>
      </c>
      <c r="H7227">
        <v>-5206520.55</v>
      </c>
      <c r="I7227">
        <v>5</v>
      </c>
      <c r="J7227" t="s">
        <v>22</v>
      </c>
      <c r="K7227" t="str">
        <f>VLOOKUP(C7227,Customer!$A$2:$F$793,2,FALSE)</f>
        <v>United Kingdom</v>
      </c>
      <c r="L7227" t="str">
        <f>VLOOKUP($C7227,Customer!$A$2:$F$793,3,FALSE)</f>
        <v>England</v>
      </c>
      <c r="M7227" t="str">
        <f>VLOOKUP($C7227,Customer!$A$2:$F$793,4,FALSE)</f>
        <v>Plymouth</v>
      </c>
      <c r="N7227" t="str">
        <f>VLOOKUP($C7227,Customer!$A$2:$F$793,5,FALSE)</f>
        <v>North</v>
      </c>
      <c r="O7227" t="str">
        <f>VLOOKUP($C7227,Customer!$A$2:$F$793,6,FALSE)</f>
        <v>Home Office</v>
      </c>
      <c r="P7227" t="str">
        <f>VLOOKUP(E7227,Product!$B$2:$C$1811,2,FALSE)</f>
        <v>Office Supplies</v>
      </c>
      <c r="Q7227" t="str">
        <f>VLOOKUP(E7227,CHOOSE({1,2},Product!$B$2:$B$1811,Product!$A$2:$A$1811),2,FALSE)</f>
        <v>Appliances</v>
      </c>
      <c r="R7227" t="str">
        <f t="shared" si="112"/>
        <v>BN</v>
      </c>
    </row>
    <row r="7228" spans="1:18" x14ac:dyDescent="0.25">
      <c r="A7228" t="s">
        <v>6350</v>
      </c>
      <c r="B7228" s="35">
        <v>44831</v>
      </c>
      <c r="C7228" t="s">
        <v>1480</v>
      </c>
      <c r="D7228" t="s">
        <v>33</v>
      </c>
      <c r="E7228" t="s">
        <v>2258</v>
      </c>
      <c r="F7228">
        <v>0.5</v>
      </c>
      <c r="G7228">
        <v>663720.75</v>
      </c>
      <c r="H7228">
        <v>-412981.8</v>
      </c>
      <c r="I7228">
        <v>2</v>
      </c>
      <c r="J7228" t="s">
        <v>22</v>
      </c>
      <c r="K7228" t="str">
        <f>VLOOKUP(C7228,Customer!$A$2:$F$793,2,FALSE)</f>
        <v>United Kingdom</v>
      </c>
      <c r="L7228" t="str">
        <f>VLOOKUP($C7228,Customer!$A$2:$F$793,3,FALSE)</f>
        <v>England</v>
      </c>
      <c r="M7228" t="str">
        <f>VLOOKUP($C7228,Customer!$A$2:$F$793,4,FALSE)</f>
        <v>Plymouth</v>
      </c>
      <c r="N7228" t="str">
        <f>VLOOKUP($C7228,Customer!$A$2:$F$793,5,FALSE)</f>
        <v>North</v>
      </c>
      <c r="O7228" t="str">
        <f>VLOOKUP($C7228,Customer!$A$2:$F$793,6,FALSE)</f>
        <v>Home Office</v>
      </c>
      <c r="P7228" t="str">
        <f>VLOOKUP(E7228,Product!$B$2:$C$1811,2,FALSE)</f>
        <v>Office Supplies</v>
      </c>
      <c r="Q7228" t="str">
        <f>VLOOKUP(E7228,CHOOSE({1,2},Product!$B$2:$B$1811,Product!$A$2:$A$1811),2,FALSE)</f>
        <v>Art</v>
      </c>
      <c r="R7228" t="str">
        <f t="shared" si="112"/>
        <v>BN</v>
      </c>
    </row>
    <row r="7229" spans="1:18" x14ac:dyDescent="0.25">
      <c r="A7229" t="s">
        <v>6350</v>
      </c>
      <c r="B7229" s="35">
        <v>44831</v>
      </c>
      <c r="C7229" t="s">
        <v>1480</v>
      </c>
      <c r="D7229" t="s">
        <v>33</v>
      </c>
      <c r="E7229" t="s">
        <v>181</v>
      </c>
      <c r="F7229">
        <v>0.5</v>
      </c>
      <c r="G7229">
        <v>368733.75</v>
      </c>
      <c r="H7229">
        <v>-14749.35</v>
      </c>
      <c r="I7229">
        <v>4</v>
      </c>
      <c r="J7229" t="s">
        <v>22</v>
      </c>
      <c r="K7229" t="str">
        <f>VLOOKUP(C7229,Customer!$A$2:$F$793,2,FALSE)</f>
        <v>United Kingdom</v>
      </c>
      <c r="L7229" t="str">
        <f>VLOOKUP($C7229,Customer!$A$2:$F$793,3,FALSE)</f>
        <v>England</v>
      </c>
      <c r="M7229" t="str">
        <f>VLOOKUP($C7229,Customer!$A$2:$F$793,4,FALSE)</f>
        <v>Plymouth</v>
      </c>
      <c r="N7229" t="str">
        <f>VLOOKUP($C7229,Customer!$A$2:$F$793,5,FALSE)</f>
        <v>North</v>
      </c>
      <c r="O7229" t="str">
        <f>VLOOKUP($C7229,Customer!$A$2:$F$793,6,FALSE)</f>
        <v>Home Office</v>
      </c>
      <c r="P7229" t="str">
        <f>VLOOKUP(E7229,Product!$B$2:$C$1811,2,FALSE)</f>
        <v>Office Supplies</v>
      </c>
      <c r="Q7229" t="str">
        <f>VLOOKUP(E7229,CHOOSE({1,2},Product!$B$2:$B$1811,Product!$A$2:$A$1811),2,FALSE)</f>
        <v>Envelopes</v>
      </c>
      <c r="R7229" t="str">
        <f t="shared" si="112"/>
        <v>BN</v>
      </c>
    </row>
    <row r="7230" spans="1:18" x14ac:dyDescent="0.25">
      <c r="A7230" t="s">
        <v>6350</v>
      </c>
      <c r="B7230" s="35">
        <v>44831</v>
      </c>
      <c r="C7230" t="s">
        <v>1480</v>
      </c>
      <c r="D7230" t="s">
        <v>33</v>
      </c>
      <c r="E7230" t="s">
        <v>1420</v>
      </c>
      <c r="F7230">
        <v>0.5</v>
      </c>
      <c r="G7230">
        <v>8613620.4000000004</v>
      </c>
      <c r="H7230">
        <v>-6548711.4000000004</v>
      </c>
      <c r="I7230">
        <v>7</v>
      </c>
      <c r="J7230" t="s">
        <v>22</v>
      </c>
      <c r="K7230" t="str">
        <f>VLOOKUP(C7230,Customer!$A$2:$F$793,2,FALSE)</f>
        <v>United Kingdom</v>
      </c>
      <c r="L7230" t="str">
        <f>VLOOKUP($C7230,Customer!$A$2:$F$793,3,FALSE)</f>
        <v>England</v>
      </c>
      <c r="M7230" t="str">
        <f>VLOOKUP($C7230,Customer!$A$2:$F$793,4,FALSE)</f>
        <v>Plymouth</v>
      </c>
      <c r="N7230" t="str">
        <f>VLOOKUP($C7230,Customer!$A$2:$F$793,5,FALSE)</f>
        <v>North</v>
      </c>
      <c r="O7230" t="str">
        <f>VLOOKUP($C7230,Customer!$A$2:$F$793,6,FALSE)</f>
        <v>Home Office</v>
      </c>
      <c r="P7230" t="str">
        <f>VLOOKUP(E7230,Product!$B$2:$C$1811,2,FALSE)</f>
        <v>Technology</v>
      </c>
      <c r="Q7230" t="str">
        <f>VLOOKUP(E7230,CHOOSE({1,2},Product!$B$2:$B$1811,Product!$A$2:$A$1811),2,FALSE)</f>
        <v>Copiers</v>
      </c>
      <c r="R7230" t="str">
        <f t="shared" si="112"/>
        <v>BN</v>
      </c>
    </row>
    <row r="7231" spans="1:18" x14ac:dyDescent="0.25">
      <c r="A7231" t="s">
        <v>6351</v>
      </c>
      <c r="B7231" s="35">
        <v>44831</v>
      </c>
      <c r="C7231" t="s">
        <v>844</v>
      </c>
      <c r="D7231" t="s">
        <v>24</v>
      </c>
      <c r="E7231" t="s">
        <v>2095</v>
      </c>
      <c r="F7231">
        <v>0.1</v>
      </c>
      <c r="G7231">
        <v>2330397.3000000003</v>
      </c>
      <c r="H7231">
        <v>914459.70000000007</v>
      </c>
      <c r="I7231">
        <v>4</v>
      </c>
      <c r="J7231" t="s">
        <v>22</v>
      </c>
      <c r="K7231" t="str">
        <f>VLOOKUP(C7231,Customer!$A$2:$F$793,2,FALSE)</f>
        <v>Germany</v>
      </c>
      <c r="L7231" t="str">
        <f>VLOOKUP($C7231,Customer!$A$2:$F$793,3,FALSE)</f>
        <v>North Rhine-Westphalia</v>
      </c>
      <c r="M7231" t="str">
        <f>VLOOKUP($C7231,Customer!$A$2:$F$793,4,FALSE)</f>
        <v>Arnsberg</v>
      </c>
      <c r="N7231" t="str">
        <f>VLOOKUP($C7231,Customer!$A$2:$F$793,5,FALSE)</f>
        <v>Central</v>
      </c>
      <c r="O7231" t="str">
        <f>VLOOKUP($C7231,Customer!$A$2:$F$793,6,FALSE)</f>
        <v>Home Office</v>
      </c>
      <c r="P7231" t="str">
        <f>VLOOKUP(E7231,Product!$B$2:$C$1811,2,FALSE)</f>
        <v>Furniture</v>
      </c>
      <c r="Q7231" t="str">
        <f>VLOOKUP(E7231,CHOOSE({1,2},Product!$B$2:$B$1811,Product!$A$2:$A$1811),2,FALSE)</f>
        <v>Furnishings</v>
      </c>
      <c r="R7231" t="str">
        <f t="shared" si="112"/>
        <v>AZ</v>
      </c>
    </row>
    <row r="7232" spans="1:18" x14ac:dyDescent="0.25">
      <c r="A7232" t="s">
        <v>6352</v>
      </c>
      <c r="B7232" s="35">
        <v>44831</v>
      </c>
      <c r="C7232" t="s">
        <v>726</v>
      </c>
      <c r="D7232" t="s">
        <v>24</v>
      </c>
      <c r="E7232" t="s">
        <v>331</v>
      </c>
      <c r="F7232">
        <v>0.5</v>
      </c>
      <c r="G7232">
        <v>221240.25</v>
      </c>
      <c r="H7232">
        <v>-103245.45</v>
      </c>
      <c r="I7232">
        <v>1</v>
      </c>
      <c r="J7232" t="s">
        <v>26</v>
      </c>
      <c r="K7232" t="str">
        <f>VLOOKUP(C7232,Customer!$A$2:$F$793,2,FALSE)</f>
        <v>Spain</v>
      </c>
      <c r="L7232" t="str">
        <f>VLOOKUP($C7232,Customer!$A$2:$F$793,3,FALSE)</f>
        <v>Madrid</v>
      </c>
      <c r="M7232" t="str">
        <f>VLOOKUP($C7232,Customer!$A$2:$F$793,4,FALSE)</f>
        <v>Las Rozas de Madrid</v>
      </c>
      <c r="N7232" t="str">
        <f>VLOOKUP($C7232,Customer!$A$2:$F$793,5,FALSE)</f>
        <v>South</v>
      </c>
      <c r="O7232" t="str">
        <f>VLOOKUP($C7232,Customer!$A$2:$F$793,6,FALSE)</f>
        <v>Consumer</v>
      </c>
      <c r="P7232" t="str">
        <f>VLOOKUP(E7232,Product!$B$2:$C$1811,2,FALSE)</f>
        <v>Office Supplies</v>
      </c>
      <c r="Q7232" t="str">
        <f>VLOOKUP(E7232,CHOOSE({1,2},Product!$B$2:$B$1811,Product!$A$2:$A$1811),2,FALSE)</f>
        <v>Binders</v>
      </c>
      <c r="R7232" t="str">
        <f t="shared" si="112"/>
        <v>BN</v>
      </c>
    </row>
    <row r="7233" spans="1:18" x14ac:dyDescent="0.25">
      <c r="A7233" t="s">
        <v>6352</v>
      </c>
      <c r="B7233" s="35">
        <v>44831</v>
      </c>
      <c r="C7233" t="s">
        <v>726</v>
      </c>
      <c r="D7233" t="s">
        <v>24</v>
      </c>
      <c r="E7233" t="s">
        <v>1288</v>
      </c>
      <c r="F7233">
        <v>0.5</v>
      </c>
      <c r="G7233">
        <v>457229.85000000003</v>
      </c>
      <c r="H7233">
        <v>-103245.45</v>
      </c>
      <c r="I7233">
        <v>5</v>
      </c>
      <c r="J7233" t="s">
        <v>22</v>
      </c>
      <c r="K7233" t="str">
        <f>VLOOKUP(C7233,Customer!$A$2:$F$793,2,FALSE)</f>
        <v>Spain</v>
      </c>
      <c r="L7233" t="str">
        <f>VLOOKUP($C7233,Customer!$A$2:$F$793,3,FALSE)</f>
        <v>Madrid</v>
      </c>
      <c r="M7233" t="str">
        <f>VLOOKUP($C7233,Customer!$A$2:$F$793,4,FALSE)</f>
        <v>Las Rozas de Madrid</v>
      </c>
      <c r="N7233" t="str">
        <f>VLOOKUP($C7233,Customer!$A$2:$F$793,5,FALSE)</f>
        <v>South</v>
      </c>
      <c r="O7233" t="str">
        <f>VLOOKUP($C7233,Customer!$A$2:$F$793,6,FALSE)</f>
        <v>Consumer</v>
      </c>
      <c r="P7233" t="str">
        <f>VLOOKUP(E7233,Product!$B$2:$C$1811,2,FALSE)</f>
        <v>Office Supplies</v>
      </c>
      <c r="Q7233" t="str">
        <f>VLOOKUP(E7233,CHOOSE({1,2},Product!$B$2:$B$1811,Product!$A$2:$A$1811),2,FALSE)</f>
        <v>Labels</v>
      </c>
      <c r="R7233" t="str">
        <f t="shared" si="112"/>
        <v>BN</v>
      </c>
    </row>
    <row r="7234" spans="1:18" x14ac:dyDescent="0.25">
      <c r="A7234" t="s">
        <v>6353</v>
      </c>
      <c r="B7234" s="35">
        <v>44832</v>
      </c>
      <c r="C7234" t="s">
        <v>1280</v>
      </c>
      <c r="D7234" t="s">
        <v>33</v>
      </c>
      <c r="E7234" t="s">
        <v>1878</v>
      </c>
      <c r="F7234">
        <v>0</v>
      </c>
      <c r="G7234">
        <v>42743616.300000004</v>
      </c>
      <c r="H7234">
        <v>20944077</v>
      </c>
      <c r="I7234">
        <v>7</v>
      </c>
      <c r="J7234" t="s">
        <v>26</v>
      </c>
      <c r="K7234" t="str">
        <f>VLOOKUP(C7234,Customer!$A$2:$F$793,2,FALSE)</f>
        <v>Portugal</v>
      </c>
      <c r="L7234" t="str">
        <f>VLOOKUP($C7234,Customer!$A$2:$F$793,3,FALSE)</f>
        <v>Lisboa</v>
      </c>
      <c r="M7234" t="str">
        <f>VLOOKUP($C7234,Customer!$A$2:$F$793,4,FALSE)</f>
        <v>Lisbon</v>
      </c>
      <c r="N7234" t="str">
        <f>VLOOKUP($C7234,Customer!$A$2:$F$793,5,FALSE)</f>
        <v>South</v>
      </c>
      <c r="O7234" t="str">
        <f>VLOOKUP($C7234,Customer!$A$2:$F$793,6,FALSE)</f>
        <v>Consumer</v>
      </c>
      <c r="P7234" t="str">
        <f>VLOOKUP(E7234,Product!$B$2:$C$1811,2,FALSE)</f>
        <v>Furniture</v>
      </c>
      <c r="Q7234" t="str">
        <f>VLOOKUP(E7234,CHOOSE({1,2},Product!$B$2:$B$1811,Product!$A$2:$A$1811),2,FALSE)</f>
        <v>Bookcases</v>
      </c>
      <c r="R7234" t="str">
        <f t="shared" si="112"/>
        <v>AZ</v>
      </c>
    </row>
    <row r="7235" spans="1:18" x14ac:dyDescent="0.25">
      <c r="A7235" t="s">
        <v>6353</v>
      </c>
      <c r="B7235" s="35">
        <v>44832</v>
      </c>
      <c r="C7235" t="s">
        <v>1280</v>
      </c>
      <c r="D7235" t="s">
        <v>33</v>
      </c>
      <c r="E7235" t="s">
        <v>2162</v>
      </c>
      <c r="F7235">
        <v>0</v>
      </c>
      <c r="G7235">
        <v>12831934.5</v>
      </c>
      <c r="H7235">
        <v>3082614.15</v>
      </c>
      <c r="I7235">
        <v>6</v>
      </c>
      <c r="J7235" t="s">
        <v>26</v>
      </c>
      <c r="K7235" t="str">
        <f>VLOOKUP(C7235,Customer!$A$2:$F$793,2,FALSE)</f>
        <v>Portugal</v>
      </c>
      <c r="L7235" t="str">
        <f>VLOOKUP($C7235,Customer!$A$2:$F$793,3,FALSE)</f>
        <v>Lisboa</v>
      </c>
      <c r="M7235" t="str">
        <f>VLOOKUP($C7235,Customer!$A$2:$F$793,4,FALSE)</f>
        <v>Lisbon</v>
      </c>
      <c r="N7235" t="str">
        <f>VLOOKUP($C7235,Customer!$A$2:$F$793,5,FALSE)</f>
        <v>South</v>
      </c>
      <c r="O7235" t="str">
        <f>VLOOKUP($C7235,Customer!$A$2:$F$793,6,FALSE)</f>
        <v>Consumer</v>
      </c>
      <c r="P7235" t="str">
        <f>VLOOKUP(E7235,Product!$B$2:$C$1811,2,FALSE)</f>
        <v>Furniture</v>
      </c>
      <c r="Q7235" t="str">
        <f>VLOOKUP(E7235,CHOOSE({1,2},Product!$B$2:$B$1811,Product!$A$2:$A$1811),2,FALSE)</f>
        <v>Bookcases</v>
      </c>
      <c r="R7235" t="str">
        <f t="shared" ref="R7235:R7298" si="113">LEFT(A7235,2)</f>
        <v>AZ</v>
      </c>
    </row>
    <row r="7236" spans="1:18" x14ac:dyDescent="0.25">
      <c r="A7236" t="s">
        <v>6353</v>
      </c>
      <c r="B7236" s="35">
        <v>44832</v>
      </c>
      <c r="C7236" t="s">
        <v>1280</v>
      </c>
      <c r="D7236" t="s">
        <v>33</v>
      </c>
      <c r="E7236" t="s">
        <v>388</v>
      </c>
      <c r="F7236">
        <v>0</v>
      </c>
      <c r="G7236">
        <v>1076702.55</v>
      </c>
      <c r="H7236">
        <v>427731.15</v>
      </c>
      <c r="I7236">
        <v>3</v>
      </c>
      <c r="J7236" t="s">
        <v>26</v>
      </c>
      <c r="K7236" t="str">
        <f>VLOOKUP(C7236,Customer!$A$2:$F$793,2,FALSE)</f>
        <v>Portugal</v>
      </c>
      <c r="L7236" t="str">
        <f>VLOOKUP($C7236,Customer!$A$2:$F$793,3,FALSE)</f>
        <v>Lisboa</v>
      </c>
      <c r="M7236" t="str">
        <f>VLOOKUP($C7236,Customer!$A$2:$F$793,4,FALSE)</f>
        <v>Lisbon</v>
      </c>
      <c r="N7236" t="str">
        <f>VLOOKUP($C7236,Customer!$A$2:$F$793,5,FALSE)</f>
        <v>South</v>
      </c>
      <c r="O7236" t="str">
        <f>VLOOKUP($C7236,Customer!$A$2:$F$793,6,FALSE)</f>
        <v>Consumer</v>
      </c>
      <c r="P7236" t="str">
        <f>VLOOKUP(E7236,Product!$B$2:$C$1811,2,FALSE)</f>
        <v>Office Supplies</v>
      </c>
      <c r="Q7236" t="str">
        <f>VLOOKUP(E7236,CHOOSE({1,2},Product!$B$2:$B$1811,Product!$A$2:$A$1811),2,FALSE)</f>
        <v>Art</v>
      </c>
      <c r="R7236" t="str">
        <f t="shared" si="113"/>
        <v>AZ</v>
      </c>
    </row>
    <row r="7237" spans="1:18" x14ac:dyDescent="0.25">
      <c r="A7237" t="s">
        <v>6353</v>
      </c>
      <c r="B7237" s="35">
        <v>44832</v>
      </c>
      <c r="C7237" t="s">
        <v>1280</v>
      </c>
      <c r="D7237" t="s">
        <v>33</v>
      </c>
      <c r="E7237" t="s">
        <v>2347</v>
      </c>
      <c r="F7237">
        <v>0</v>
      </c>
      <c r="G7237">
        <v>10221299.550000001</v>
      </c>
      <c r="H7237">
        <v>1622428.5</v>
      </c>
      <c r="I7237">
        <v>14</v>
      </c>
      <c r="J7237" t="s">
        <v>26</v>
      </c>
      <c r="K7237" t="str">
        <f>VLOOKUP(C7237,Customer!$A$2:$F$793,2,FALSE)</f>
        <v>Portugal</v>
      </c>
      <c r="L7237" t="str">
        <f>VLOOKUP($C7237,Customer!$A$2:$F$793,3,FALSE)</f>
        <v>Lisboa</v>
      </c>
      <c r="M7237" t="str">
        <f>VLOOKUP($C7237,Customer!$A$2:$F$793,4,FALSE)</f>
        <v>Lisbon</v>
      </c>
      <c r="N7237" t="str">
        <f>VLOOKUP($C7237,Customer!$A$2:$F$793,5,FALSE)</f>
        <v>South</v>
      </c>
      <c r="O7237" t="str">
        <f>VLOOKUP($C7237,Customer!$A$2:$F$793,6,FALSE)</f>
        <v>Consumer</v>
      </c>
      <c r="P7237" t="str">
        <f>VLOOKUP(E7237,Product!$B$2:$C$1811,2,FALSE)</f>
        <v>Office Supplies</v>
      </c>
      <c r="Q7237" t="str">
        <f>VLOOKUP(E7237,CHOOSE({1,2},Product!$B$2:$B$1811,Product!$A$2:$A$1811),2,FALSE)</f>
        <v>Art</v>
      </c>
      <c r="R7237" t="str">
        <f t="shared" si="113"/>
        <v>AZ</v>
      </c>
    </row>
    <row r="7238" spans="1:18" x14ac:dyDescent="0.25">
      <c r="A7238" t="s">
        <v>6353</v>
      </c>
      <c r="B7238" s="35">
        <v>44832</v>
      </c>
      <c r="C7238" t="s">
        <v>1280</v>
      </c>
      <c r="D7238" t="s">
        <v>33</v>
      </c>
      <c r="E7238" t="s">
        <v>2433</v>
      </c>
      <c r="F7238">
        <v>0</v>
      </c>
      <c r="G7238">
        <v>4793538.75</v>
      </c>
      <c r="H7238">
        <v>471979.2</v>
      </c>
      <c r="I7238">
        <v>7</v>
      </c>
      <c r="J7238" t="s">
        <v>22</v>
      </c>
      <c r="K7238" t="str">
        <f>VLOOKUP(C7238,Customer!$A$2:$F$793,2,FALSE)</f>
        <v>Portugal</v>
      </c>
      <c r="L7238" t="str">
        <f>VLOOKUP($C7238,Customer!$A$2:$F$793,3,FALSE)</f>
        <v>Lisboa</v>
      </c>
      <c r="M7238" t="str">
        <f>VLOOKUP($C7238,Customer!$A$2:$F$793,4,FALSE)</f>
        <v>Lisbon</v>
      </c>
      <c r="N7238" t="str">
        <f>VLOOKUP($C7238,Customer!$A$2:$F$793,5,FALSE)</f>
        <v>South</v>
      </c>
      <c r="O7238" t="str">
        <f>VLOOKUP($C7238,Customer!$A$2:$F$793,6,FALSE)</f>
        <v>Consumer</v>
      </c>
      <c r="P7238" t="str">
        <f>VLOOKUP(E7238,Product!$B$2:$C$1811,2,FALSE)</f>
        <v>Office Supplies</v>
      </c>
      <c r="Q7238" t="str">
        <f>VLOOKUP(E7238,CHOOSE({1,2},Product!$B$2:$B$1811,Product!$A$2:$A$1811),2,FALSE)</f>
        <v>Envelopes</v>
      </c>
      <c r="R7238" t="str">
        <f t="shared" si="113"/>
        <v>AZ</v>
      </c>
    </row>
    <row r="7239" spans="1:18" x14ac:dyDescent="0.25">
      <c r="A7239" t="s">
        <v>6354</v>
      </c>
      <c r="B7239" s="35">
        <v>44833</v>
      </c>
      <c r="C7239" t="s">
        <v>1774</v>
      </c>
      <c r="D7239" t="s">
        <v>33</v>
      </c>
      <c r="E7239" t="s">
        <v>791</v>
      </c>
      <c r="F7239">
        <v>0</v>
      </c>
      <c r="G7239">
        <v>1991162.25</v>
      </c>
      <c r="H7239">
        <v>412981.8</v>
      </c>
      <c r="I7239">
        <v>3</v>
      </c>
      <c r="J7239" t="s">
        <v>22</v>
      </c>
      <c r="K7239" t="str">
        <f>VLOOKUP(C7239,Customer!$A$2:$F$793,2,FALSE)</f>
        <v>France</v>
      </c>
      <c r="L7239" t="str">
        <f>VLOOKUP($C7239,Customer!$A$2:$F$793,3,FALSE)</f>
        <v>Nord-Pas-de-Calais-Picardie</v>
      </c>
      <c r="M7239" t="str">
        <f>VLOOKUP($C7239,Customer!$A$2:$F$793,4,FALSE)</f>
        <v>Creil</v>
      </c>
      <c r="N7239" t="str">
        <f>VLOOKUP($C7239,Customer!$A$2:$F$793,5,FALSE)</f>
        <v>Central</v>
      </c>
      <c r="O7239" t="str">
        <f>VLOOKUP($C7239,Customer!$A$2:$F$793,6,FALSE)</f>
        <v>Consumer</v>
      </c>
      <c r="P7239" t="str">
        <f>VLOOKUP(E7239,Product!$B$2:$C$1811,2,FALSE)</f>
        <v>Furniture</v>
      </c>
      <c r="Q7239" t="str">
        <f>VLOOKUP(E7239,CHOOSE({1,2},Product!$B$2:$B$1811,Product!$A$2:$A$1811),2,FALSE)</f>
        <v>Furnishings</v>
      </c>
      <c r="R7239" t="str">
        <f t="shared" si="113"/>
        <v>AZ</v>
      </c>
    </row>
    <row r="7240" spans="1:18" x14ac:dyDescent="0.25">
      <c r="A7240" t="s">
        <v>6355</v>
      </c>
      <c r="B7240" s="35">
        <v>44833</v>
      </c>
      <c r="C7240" t="s">
        <v>2346</v>
      </c>
      <c r="D7240" t="s">
        <v>33</v>
      </c>
      <c r="E7240" t="s">
        <v>578</v>
      </c>
      <c r="F7240">
        <v>0.1</v>
      </c>
      <c r="G7240">
        <v>5000029.6500000004</v>
      </c>
      <c r="H7240">
        <v>1607679.1500000001</v>
      </c>
      <c r="I7240">
        <v>8</v>
      </c>
      <c r="J7240" t="s">
        <v>22</v>
      </c>
      <c r="K7240" t="str">
        <f>VLOOKUP(C7240,Customer!$A$2:$F$793,2,FALSE)</f>
        <v>Germany</v>
      </c>
      <c r="L7240" t="str">
        <f>VLOOKUP($C7240,Customer!$A$2:$F$793,3,FALSE)</f>
        <v>North Rhine-Westphalia</v>
      </c>
      <c r="M7240" t="str">
        <f>VLOOKUP($C7240,Customer!$A$2:$F$793,4,FALSE)</f>
        <v>Hamm</v>
      </c>
      <c r="N7240" t="str">
        <f>VLOOKUP($C7240,Customer!$A$2:$F$793,5,FALSE)</f>
        <v>Central</v>
      </c>
      <c r="O7240" t="str">
        <f>VLOOKUP($C7240,Customer!$A$2:$F$793,6,FALSE)</f>
        <v>Consumer</v>
      </c>
      <c r="P7240" t="str">
        <f>VLOOKUP(E7240,Product!$B$2:$C$1811,2,FALSE)</f>
        <v>Office Supplies</v>
      </c>
      <c r="Q7240" t="str">
        <f>VLOOKUP(E7240,CHOOSE({1,2},Product!$B$2:$B$1811,Product!$A$2:$A$1811),2,FALSE)</f>
        <v>Storage</v>
      </c>
      <c r="R7240" t="str">
        <f t="shared" si="113"/>
        <v>AZ</v>
      </c>
    </row>
    <row r="7241" spans="1:18" x14ac:dyDescent="0.25">
      <c r="A7241" t="s">
        <v>6356</v>
      </c>
      <c r="B7241" s="35">
        <v>44833</v>
      </c>
      <c r="C7241" t="s">
        <v>594</v>
      </c>
      <c r="D7241" t="s">
        <v>24</v>
      </c>
      <c r="E7241" t="s">
        <v>963</v>
      </c>
      <c r="F7241">
        <v>0</v>
      </c>
      <c r="G7241">
        <v>648971.4</v>
      </c>
      <c r="H7241">
        <v>206490.9</v>
      </c>
      <c r="I7241">
        <v>3</v>
      </c>
      <c r="J7241" t="s">
        <v>22</v>
      </c>
      <c r="K7241" t="str">
        <f>VLOOKUP(C7241,Customer!$A$2:$F$793,2,FALSE)</f>
        <v>France</v>
      </c>
      <c r="L7241" t="str">
        <f>VLOOKUP($C7241,Customer!$A$2:$F$793,3,FALSE)</f>
        <v>Auvergne-Rhône-Alpes</v>
      </c>
      <c r="M7241" t="str">
        <f>VLOOKUP($C7241,Customer!$A$2:$F$793,4,FALSE)</f>
        <v>Oyonnax</v>
      </c>
      <c r="N7241" t="str">
        <f>VLOOKUP($C7241,Customer!$A$2:$F$793,5,FALSE)</f>
        <v>Central</v>
      </c>
      <c r="O7241" t="str">
        <f>VLOOKUP($C7241,Customer!$A$2:$F$793,6,FALSE)</f>
        <v>Corporate</v>
      </c>
      <c r="P7241" t="str">
        <f>VLOOKUP(E7241,Product!$B$2:$C$1811,2,FALSE)</f>
        <v>Office Supplies</v>
      </c>
      <c r="Q7241" t="str">
        <f>VLOOKUP(E7241,CHOOSE({1,2},Product!$B$2:$B$1811,Product!$A$2:$A$1811),2,FALSE)</f>
        <v>Binders</v>
      </c>
      <c r="R7241" t="str">
        <f t="shared" si="113"/>
        <v>AZ</v>
      </c>
    </row>
    <row r="7242" spans="1:18" x14ac:dyDescent="0.25">
      <c r="A7242" t="s">
        <v>6357</v>
      </c>
      <c r="B7242" s="35">
        <v>44833</v>
      </c>
      <c r="C7242" t="s">
        <v>2545</v>
      </c>
      <c r="D7242" t="s">
        <v>24</v>
      </c>
      <c r="E7242" t="s">
        <v>2600</v>
      </c>
      <c r="F7242">
        <v>0</v>
      </c>
      <c r="G7242">
        <v>1533932.4000000001</v>
      </c>
      <c r="H7242">
        <v>29498.7</v>
      </c>
      <c r="I7242">
        <v>2</v>
      </c>
      <c r="J7242" t="s">
        <v>26</v>
      </c>
      <c r="K7242" t="str">
        <f>VLOOKUP(C7242,Customer!$A$2:$F$793,2,FALSE)</f>
        <v>France</v>
      </c>
      <c r="L7242" t="str">
        <f>VLOOKUP($C7242,Customer!$A$2:$F$793,3,FALSE)</f>
        <v>Languedoc-Roussillon-Midi-Pyrénées</v>
      </c>
      <c r="M7242" t="str">
        <f>VLOOKUP($C7242,Customer!$A$2:$F$793,4,FALSE)</f>
        <v>Montpellier</v>
      </c>
      <c r="N7242" t="str">
        <f>VLOOKUP($C7242,Customer!$A$2:$F$793,5,FALSE)</f>
        <v>Central</v>
      </c>
      <c r="O7242" t="str">
        <f>VLOOKUP($C7242,Customer!$A$2:$F$793,6,FALSE)</f>
        <v>Corporate</v>
      </c>
      <c r="P7242" t="str">
        <f>VLOOKUP(E7242,Product!$B$2:$C$1811,2,FALSE)</f>
        <v>Furniture</v>
      </c>
      <c r="Q7242" t="str">
        <f>VLOOKUP(E7242,CHOOSE({1,2},Product!$B$2:$B$1811,Product!$A$2:$A$1811),2,FALSE)</f>
        <v>Furnishings</v>
      </c>
      <c r="R7242" t="str">
        <f t="shared" si="113"/>
        <v>AZ</v>
      </c>
    </row>
    <row r="7243" spans="1:18" x14ac:dyDescent="0.25">
      <c r="A7243" t="s">
        <v>6358</v>
      </c>
      <c r="B7243" s="35">
        <v>44833</v>
      </c>
      <c r="C7243" t="s">
        <v>733</v>
      </c>
      <c r="D7243" t="s">
        <v>24</v>
      </c>
      <c r="E7243" t="s">
        <v>691</v>
      </c>
      <c r="F7243">
        <v>0.1</v>
      </c>
      <c r="G7243">
        <v>427731.15</v>
      </c>
      <c r="H7243">
        <v>0</v>
      </c>
      <c r="I7243">
        <v>2</v>
      </c>
      <c r="J7243" t="s">
        <v>26</v>
      </c>
      <c r="K7243" t="str">
        <f>VLOOKUP(C7243,Customer!$A$2:$F$793,2,FALSE)</f>
        <v>Italy</v>
      </c>
      <c r="L7243" t="str">
        <f>VLOOKUP($C7243,Customer!$A$2:$F$793,3,FALSE)</f>
        <v>Sicily</v>
      </c>
      <c r="M7243" t="str">
        <f>VLOOKUP($C7243,Customer!$A$2:$F$793,4,FALSE)</f>
        <v>Messina</v>
      </c>
      <c r="N7243" t="str">
        <f>VLOOKUP($C7243,Customer!$A$2:$F$793,5,FALSE)</f>
        <v>South</v>
      </c>
      <c r="O7243" t="str">
        <f>VLOOKUP($C7243,Customer!$A$2:$F$793,6,FALSE)</f>
        <v>Corporate</v>
      </c>
      <c r="P7243" t="str">
        <f>VLOOKUP(E7243,Product!$B$2:$C$1811,2,FALSE)</f>
        <v>Office Supplies</v>
      </c>
      <c r="Q7243" t="str">
        <f>VLOOKUP(E7243,CHOOSE({1,2},Product!$B$2:$B$1811,Product!$A$2:$A$1811),2,FALSE)</f>
        <v>Storage</v>
      </c>
      <c r="R7243" t="str">
        <f t="shared" si="113"/>
        <v>AZ</v>
      </c>
    </row>
    <row r="7244" spans="1:18" x14ac:dyDescent="0.25">
      <c r="A7244" t="s">
        <v>6358</v>
      </c>
      <c r="B7244" s="35">
        <v>44833</v>
      </c>
      <c r="C7244" t="s">
        <v>733</v>
      </c>
      <c r="D7244" t="s">
        <v>24</v>
      </c>
      <c r="E7244" t="s">
        <v>840</v>
      </c>
      <c r="F7244">
        <v>0</v>
      </c>
      <c r="G7244">
        <v>13008926.700000001</v>
      </c>
      <c r="H7244">
        <v>2728629.75</v>
      </c>
      <c r="I7244">
        <v>3</v>
      </c>
      <c r="J7244" t="s">
        <v>26</v>
      </c>
      <c r="K7244" t="str">
        <f>VLOOKUP(C7244,Customer!$A$2:$F$793,2,FALSE)</f>
        <v>Italy</v>
      </c>
      <c r="L7244" t="str">
        <f>VLOOKUP($C7244,Customer!$A$2:$F$793,3,FALSE)</f>
        <v>Sicily</v>
      </c>
      <c r="M7244" t="str">
        <f>VLOOKUP($C7244,Customer!$A$2:$F$793,4,FALSE)</f>
        <v>Messina</v>
      </c>
      <c r="N7244" t="str">
        <f>VLOOKUP($C7244,Customer!$A$2:$F$793,5,FALSE)</f>
        <v>South</v>
      </c>
      <c r="O7244" t="str">
        <f>VLOOKUP($C7244,Customer!$A$2:$F$793,6,FALSE)</f>
        <v>Corporate</v>
      </c>
      <c r="P7244" t="str">
        <f>VLOOKUP(E7244,Product!$B$2:$C$1811,2,FALSE)</f>
        <v>Technology</v>
      </c>
      <c r="Q7244" t="str">
        <f>VLOOKUP(E7244,CHOOSE({1,2},Product!$B$2:$B$1811,Product!$A$2:$A$1811),2,FALSE)</f>
        <v>Copiers</v>
      </c>
      <c r="R7244" t="str">
        <f t="shared" si="113"/>
        <v>AZ</v>
      </c>
    </row>
    <row r="7245" spans="1:18" x14ac:dyDescent="0.25">
      <c r="A7245" t="s">
        <v>6358</v>
      </c>
      <c r="B7245" s="35">
        <v>44833</v>
      </c>
      <c r="C7245" t="s">
        <v>733</v>
      </c>
      <c r="D7245" t="s">
        <v>24</v>
      </c>
      <c r="E7245" t="s">
        <v>57</v>
      </c>
      <c r="F7245">
        <v>0</v>
      </c>
      <c r="G7245">
        <v>30796642.800000001</v>
      </c>
      <c r="H7245">
        <v>1238945.4000000001</v>
      </c>
      <c r="I7245">
        <v>8</v>
      </c>
      <c r="J7245" t="s">
        <v>22</v>
      </c>
      <c r="K7245" t="str">
        <f>VLOOKUP(C7245,Customer!$A$2:$F$793,2,FALSE)</f>
        <v>Italy</v>
      </c>
      <c r="L7245" t="str">
        <f>VLOOKUP($C7245,Customer!$A$2:$F$793,3,FALSE)</f>
        <v>Sicily</v>
      </c>
      <c r="M7245" t="str">
        <f>VLOOKUP($C7245,Customer!$A$2:$F$793,4,FALSE)</f>
        <v>Messina</v>
      </c>
      <c r="N7245" t="str">
        <f>VLOOKUP($C7245,Customer!$A$2:$F$793,5,FALSE)</f>
        <v>South</v>
      </c>
      <c r="O7245" t="str">
        <f>VLOOKUP($C7245,Customer!$A$2:$F$793,6,FALSE)</f>
        <v>Corporate</v>
      </c>
      <c r="P7245" t="str">
        <f>VLOOKUP(E7245,Product!$B$2:$C$1811,2,FALSE)</f>
        <v>Technology</v>
      </c>
      <c r="Q7245" t="str">
        <f>VLOOKUP(E7245,CHOOSE({1,2},Product!$B$2:$B$1811,Product!$A$2:$A$1811),2,FALSE)</f>
        <v>Machines</v>
      </c>
      <c r="R7245" t="str">
        <f t="shared" si="113"/>
        <v>AZ</v>
      </c>
    </row>
    <row r="7246" spans="1:18" x14ac:dyDescent="0.25">
      <c r="A7246" t="s">
        <v>6359</v>
      </c>
      <c r="B7246" s="35">
        <v>44834</v>
      </c>
      <c r="C7246" t="s">
        <v>901</v>
      </c>
      <c r="D7246" t="s">
        <v>20</v>
      </c>
      <c r="E7246" t="s">
        <v>1067</v>
      </c>
      <c r="F7246">
        <v>0</v>
      </c>
      <c r="G7246">
        <v>3200608.95</v>
      </c>
      <c r="H7246">
        <v>1061953.2</v>
      </c>
      <c r="I7246">
        <v>2</v>
      </c>
      <c r="J7246" t="s">
        <v>22</v>
      </c>
      <c r="K7246" t="str">
        <f>VLOOKUP(C7246,Customer!$A$2:$F$793,2,FALSE)</f>
        <v>Spain</v>
      </c>
      <c r="L7246" t="str">
        <f>VLOOKUP($C7246,Customer!$A$2:$F$793,3,FALSE)</f>
        <v>Madrid</v>
      </c>
      <c r="M7246" t="str">
        <f>VLOOKUP($C7246,Customer!$A$2:$F$793,4,FALSE)</f>
        <v>Madrid</v>
      </c>
      <c r="N7246" t="str">
        <f>VLOOKUP($C7246,Customer!$A$2:$F$793,5,FALSE)</f>
        <v>South</v>
      </c>
      <c r="O7246" t="str">
        <f>VLOOKUP($C7246,Customer!$A$2:$F$793,6,FALSE)</f>
        <v>Corporate</v>
      </c>
      <c r="P7246" t="str">
        <f>VLOOKUP(E7246,Product!$B$2:$C$1811,2,FALSE)</f>
        <v>Furniture</v>
      </c>
      <c r="Q7246" t="str">
        <f>VLOOKUP(E7246,CHOOSE({1,2},Product!$B$2:$B$1811,Product!$A$2:$A$1811),2,FALSE)</f>
        <v>Furnishings</v>
      </c>
      <c r="R7246" t="str">
        <f t="shared" si="113"/>
        <v>AZ</v>
      </c>
    </row>
    <row r="7247" spans="1:18" x14ac:dyDescent="0.25">
      <c r="A7247" t="s">
        <v>6359</v>
      </c>
      <c r="B7247" s="35">
        <v>44834</v>
      </c>
      <c r="C7247" t="s">
        <v>901</v>
      </c>
      <c r="D7247" t="s">
        <v>20</v>
      </c>
      <c r="E7247" t="s">
        <v>1578</v>
      </c>
      <c r="F7247">
        <v>0</v>
      </c>
      <c r="G7247">
        <v>4218314.1000000006</v>
      </c>
      <c r="H7247">
        <v>2064909</v>
      </c>
      <c r="I7247">
        <v>6</v>
      </c>
      <c r="J7247" t="s">
        <v>26</v>
      </c>
      <c r="K7247" t="str">
        <f>VLOOKUP(C7247,Customer!$A$2:$F$793,2,FALSE)</f>
        <v>Spain</v>
      </c>
      <c r="L7247" t="str">
        <f>VLOOKUP($C7247,Customer!$A$2:$F$793,3,FALSE)</f>
        <v>Madrid</v>
      </c>
      <c r="M7247" t="str">
        <f>VLOOKUP($C7247,Customer!$A$2:$F$793,4,FALSE)</f>
        <v>Madrid</v>
      </c>
      <c r="N7247" t="str">
        <f>VLOOKUP($C7247,Customer!$A$2:$F$793,5,FALSE)</f>
        <v>South</v>
      </c>
      <c r="O7247" t="str">
        <f>VLOOKUP($C7247,Customer!$A$2:$F$793,6,FALSE)</f>
        <v>Corporate</v>
      </c>
      <c r="P7247" t="str">
        <f>VLOOKUP(E7247,Product!$B$2:$C$1811,2,FALSE)</f>
        <v>Office Supplies</v>
      </c>
      <c r="Q7247" t="str">
        <f>VLOOKUP(E7247,CHOOSE({1,2},Product!$B$2:$B$1811,Product!$A$2:$A$1811),2,FALSE)</f>
        <v>Supplies</v>
      </c>
      <c r="R7247" t="str">
        <f t="shared" si="113"/>
        <v>AZ</v>
      </c>
    </row>
    <row r="7248" spans="1:18" x14ac:dyDescent="0.25">
      <c r="A7248" t="s">
        <v>6359</v>
      </c>
      <c r="B7248" s="35">
        <v>44834</v>
      </c>
      <c r="C7248" t="s">
        <v>901</v>
      </c>
      <c r="D7248" t="s">
        <v>20</v>
      </c>
      <c r="E7248" t="s">
        <v>1090</v>
      </c>
      <c r="F7248">
        <v>0</v>
      </c>
      <c r="G7248">
        <v>4911533.55</v>
      </c>
      <c r="H7248">
        <v>737467.5</v>
      </c>
      <c r="I7248">
        <v>2</v>
      </c>
      <c r="J7248" t="s">
        <v>26</v>
      </c>
      <c r="K7248" t="str">
        <f>VLOOKUP(C7248,Customer!$A$2:$F$793,2,FALSE)</f>
        <v>Spain</v>
      </c>
      <c r="L7248" t="str">
        <f>VLOOKUP($C7248,Customer!$A$2:$F$793,3,FALSE)</f>
        <v>Madrid</v>
      </c>
      <c r="M7248" t="str">
        <f>VLOOKUP($C7248,Customer!$A$2:$F$793,4,FALSE)</f>
        <v>Madrid</v>
      </c>
      <c r="N7248" t="str">
        <f>VLOOKUP($C7248,Customer!$A$2:$F$793,5,FALSE)</f>
        <v>South</v>
      </c>
      <c r="O7248" t="str">
        <f>VLOOKUP($C7248,Customer!$A$2:$F$793,6,FALSE)</f>
        <v>Corporate</v>
      </c>
      <c r="P7248" t="str">
        <f>VLOOKUP(E7248,Product!$B$2:$C$1811,2,FALSE)</f>
        <v>Technology</v>
      </c>
      <c r="Q7248" t="str">
        <f>VLOOKUP(E7248,CHOOSE({1,2},Product!$B$2:$B$1811,Product!$A$2:$A$1811),2,FALSE)</f>
        <v>Phones</v>
      </c>
      <c r="R7248" t="str">
        <f t="shared" si="113"/>
        <v>AZ</v>
      </c>
    </row>
    <row r="7249" spans="1:18" x14ac:dyDescent="0.25">
      <c r="A7249" t="s">
        <v>6360</v>
      </c>
      <c r="B7249" s="35">
        <v>44834</v>
      </c>
      <c r="C7249" t="s">
        <v>411</v>
      </c>
      <c r="D7249" t="s">
        <v>33</v>
      </c>
      <c r="E7249" t="s">
        <v>1686</v>
      </c>
      <c r="F7249">
        <v>0.4</v>
      </c>
      <c r="G7249">
        <v>16888005.75</v>
      </c>
      <c r="H7249">
        <v>-10413041.1</v>
      </c>
      <c r="I7249">
        <v>3</v>
      </c>
      <c r="J7249" t="s">
        <v>26</v>
      </c>
      <c r="K7249" t="str">
        <f>VLOOKUP(C7249,Customer!$A$2:$F$793,2,FALSE)</f>
        <v>Germany</v>
      </c>
      <c r="L7249" t="str">
        <f>VLOOKUP($C7249,Customer!$A$2:$F$793,3,FALSE)</f>
        <v>Brandenburg</v>
      </c>
      <c r="M7249" t="str">
        <f>VLOOKUP($C7249,Customer!$A$2:$F$793,4,FALSE)</f>
        <v>Potsdam</v>
      </c>
      <c r="N7249" t="str">
        <f>VLOOKUP($C7249,Customer!$A$2:$F$793,5,FALSE)</f>
        <v>Central</v>
      </c>
      <c r="O7249" t="str">
        <f>VLOOKUP($C7249,Customer!$A$2:$F$793,6,FALSE)</f>
        <v>Consumer</v>
      </c>
      <c r="P7249" t="str">
        <f>VLOOKUP(E7249,Product!$B$2:$C$1811,2,FALSE)</f>
        <v>Technology</v>
      </c>
      <c r="Q7249" t="str">
        <f>VLOOKUP(E7249,CHOOSE({1,2},Product!$B$2:$B$1811,Product!$A$2:$A$1811),2,FALSE)</f>
        <v>Phones</v>
      </c>
      <c r="R7249" t="str">
        <f t="shared" si="113"/>
        <v>BN</v>
      </c>
    </row>
    <row r="7250" spans="1:18" x14ac:dyDescent="0.25">
      <c r="A7250" t="s">
        <v>6361</v>
      </c>
      <c r="B7250" s="35">
        <v>44834</v>
      </c>
      <c r="C7250" t="s">
        <v>855</v>
      </c>
      <c r="D7250" t="s">
        <v>20</v>
      </c>
      <c r="E7250" t="s">
        <v>453</v>
      </c>
      <c r="F7250">
        <v>0</v>
      </c>
      <c r="G7250">
        <v>2138655.75</v>
      </c>
      <c r="H7250">
        <v>870211.65</v>
      </c>
      <c r="I7250">
        <v>5</v>
      </c>
      <c r="J7250" t="s">
        <v>26</v>
      </c>
      <c r="K7250" t="str">
        <f>VLOOKUP(C7250,Customer!$A$2:$F$793,2,FALSE)</f>
        <v>Italy</v>
      </c>
      <c r="L7250" t="str">
        <f>VLOOKUP($C7250,Customer!$A$2:$F$793,3,FALSE)</f>
        <v>Trentino-Alto Adige</v>
      </c>
      <c r="M7250" t="str">
        <f>VLOOKUP($C7250,Customer!$A$2:$F$793,4,FALSE)</f>
        <v>Trento</v>
      </c>
      <c r="N7250" t="str">
        <f>VLOOKUP($C7250,Customer!$A$2:$F$793,5,FALSE)</f>
        <v>South</v>
      </c>
      <c r="O7250" t="str">
        <f>VLOOKUP($C7250,Customer!$A$2:$F$793,6,FALSE)</f>
        <v>Corporate</v>
      </c>
      <c r="P7250" t="str">
        <f>VLOOKUP(E7250,Product!$B$2:$C$1811,2,FALSE)</f>
        <v>Office Supplies</v>
      </c>
      <c r="Q7250" t="str">
        <f>VLOOKUP(E7250,CHOOSE({1,2},Product!$B$2:$B$1811,Product!$A$2:$A$1811),2,FALSE)</f>
        <v>Art</v>
      </c>
      <c r="R7250" t="str">
        <f t="shared" si="113"/>
        <v>AZ</v>
      </c>
    </row>
    <row r="7251" spans="1:18" x14ac:dyDescent="0.25">
      <c r="A7251" t="s">
        <v>6362</v>
      </c>
      <c r="B7251" s="35">
        <v>44834</v>
      </c>
      <c r="C7251" t="s">
        <v>1440</v>
      </c>
      <c r="D7251" t="s">
        <v>24</v>
      </c>
      <c r="E7251" t="s">
        <v>1327</v>
      </c>
      <c r="F7251">
        <v>0</v>
      </c>
      <c r="G7251">
        <v>442480.5</v>
      </c>
      <c r="H7251">
        <v>206490.9</v>
      </c>
      <c r="I7251">
        <v>3</v>
      </c>
      <c r="J7251" t="s">
        <v>26</v>
      </c>
      <c r="K7251" t="str">
        <f>VLOOKUP(C7251,Customer!$A$2:$F$793,2,FALSE)</f>
        <v>Germany</v>
      </c>
      <c r="L7251" t="str">
        <f>VLOOKUP($C7251,Customer!$A$2:$F$793,3,FALSE)</f>
        <v>Mecklenburg-Vorpommern</v>
      </c>
      <c r="M7251" t="str">
        <f>VLOOKUP($C7251,Customer!$A$2:$F$793,4,FALSE)</f>
        <v>Neubrandenburg</v>
      </c>
      <c r="N7251" t="str">
        <f>VLOOKUP($C7251,Customer!$A$2:$F$793,5,FALSE)</f>
        <v>Central</v>
      </c>
      <c r="O7251" t="str">
        <f>VLOOKUP($C7251,Customer!$A$2:$F$793,6,FALSE)</f>
        <v>Consumer</v>
      </c>
      <c r="P7251" t="str">
        <f>VLOOKUP(E7251,Product!$B$2:$C$1811,2,FALSE)</f>
        <v>Office Supplies</v>
      </c>
      <c r="Q7251" t="str">
        <f>VLOOKUP(E7251,CHOOSE({1,2},Product!$B$2:$B$1811,Product!$A$2:$A$1811),2,FALSE)</f>
        <v>Binders</v>
      </c>
      <c r="R7251" t="str">
        <f t="shared" si="113"/>
        <v>AZ</v>
      </c>
    </row>
    <row r="7252" spans="1:18" x14ac:dyDescent="0.25">
      <c r="A7252" t="s">
        <v>6363</v>
      </c>
      <c r="B7252" s="35">
        <v>44834</v>
      </c>
      <c r="C7252" t="s">
        <v>2336</v>
      </c>
      <c r="D7252" t="s">
        <v>24</v>
      </c>
      <c r="E7252" t="s">
        <v>656</v>
      </c>
      <c r="F7252">
        <v>0</v>
      </c>
      <c r="G7252">
        <v>1327441.5</v>
      </c>
      <c r="H7252">
        <v>250738.95</v>
      </c>
      <c r="I7252">
        <v>3</v>
      </c>
      <c r="J7252" t="s">
        <v>26</v>
      </c>
      <c r="K7252" t="str">
        <f>VLOOKUP(C7252,Customer!$A$2:$F$793,2,FALSE)</f>
        <v>France</v>
      </c>
      <c r="L7252" t="str">
        <f>VLOOKUP($C7252,Customer!$A$2:$F$793,3,FALSE)</f>
        <v>Ile-de-France</v>
      </c>
      <c r="M7252" t="str">
        <f>VLOOKUP($C7252,Customer!$A$2:$F$793,4,FALSE)</f>
        <v>Melun</v>
      </c>
      <c r="N7252" t="str">
        <f>VLOOKUP($C7252,Customer!$A$2:$F$793,5,FALSE)</f>
        <v>Central</v>
      </c>
      <c r="O7252" t="str">
        <f>VLOOKUP($C7252,Customer!$A$2:$F$793,6,FALSE)</f>
        <v>Corporate</v>
      </c>
      <c r="P7252" t="str">
        <f>VLOOKUP(E7252,Product!$B$2:$C$1811,2,FALSE)</f>
        <v>Office Supplies</v>
      </c>
      <c r="Q7252" t="str">
        <f>VLOOKUP(E7252,CHOOSE({1,2},Product!$B$2:$B$1811,Product!$A$2:$A$1811),2,FALSE)</f>
        <v>Binders</v>
      </c>
      <c r="R7252" t="str">
        <f t="shared" si="113"/>
        <v>AZ</v>
      </c>
    </row>
    <row r="7253" spans="1:18" x14ac:dyDescent="0.25">
      <c r="A7253" t="s">
        <v>6364</v>
      </c>
      <c r="B7253" s="35">
        <v>44834</v>
      </c>
      <c r="C7253" t="s">
        <v>1849</v>
      </c>
      <c r="D7253" t="s">
        <v>24</v>
      </c>
      <c r="E7253" t="s">
        <v>352</v>
      </c>
      <c r="F7253">
        <v>0.3</v>
      </c>
      <c r="G7253">
        <v>5678499.75</v>
      </c>
      <c r="H7253">
        <v>-1135699.95</v>
      </c>
      <c r="I7253">
        <v>11</v>
      </c>
      <c r="J7253" t="s">
        <v>26</v>
      </c>
      <c r="K7253" t="str">
        <f>VLOOKUP(C7253,Customer!$A$2:$F$793,2,FALSE)</f>
        <v>Germany</v>
      </c>
      <c r="L7253" t="str">
        <f>VLOOKUP($C7253,Customer!$A$2:$F$793,3,FALSE)</f>
        <v>Lower Saxony</v>
      </c>
      <c r="M7253" t="str">
        <f>VLOOKUP($C7253,Customer!$A$2:$F$793,4,FALSE)</f>
        <v>Emden</v>
      </c>
      <c r="N7253" t="str">
        <f>VLOOKUP($C7253,Customer!$A$2:$F$793,5,FALSE)</f>
        <v>Central</v>
      </c>
      <c r="O7253" t="str">
        <f>VLOOKUP($C7253,Customer!$A$2:$F$793,6,FALSE)</f>
        <v>Home Office</v>
      </c>
      <c r="P7253" t="str">
        <f>VLOOKUP(E7253,Product!$B$2:$C$1811,2,FALSE)</f>
        <v>Furniture</v>
      </c>
      <c r="Q7253" t="str">
        <f>VLOOKUP(E7253,CHOOSE({1,2},Product!$B$2:$B$1811,Product!$A$2:$A$1811),2,FALSE)</f>
        <v>Furnishings</v>
      </c>
      <c r="R7253" t="str">
        <f t="shared" si="113"/>
        <v>BN</v>
      </c>
    </row>
    <row r="7254" spans="1:18" x14ac:dyDescent="0.25">
      <c r="A7254" t="s">
        <v>6365</v>
      </c>
      <c r="B7254" s="35">
        <v>44835</v>
      </c>
      <c r="C7254" t="s">
        <v>2507</v>
      </c>
      <c r="D7254" t="s">
        <v>33</v>
      </c>
      <c r="E7254" t="s">
        <v>2177</v>
      </c>
      <c r="F7254">
        <v>0</v>
      </c>
      <c r="G7254">
        <v>4719792</v>
      </c>
      <c r="H7254">
        <v>2123906.4</v>
      </c>
      <c r="I7254">
        <v>1</v>
      </c>
      <c r="J7254" t="s">
        <v>22</v>
      </c>
      <c r="K7254" t="str">
        <f>VLOOKUP(C7254,Customer!$A$2:$F$793,2,FALSE)</f>
        <v>France</v>
      </c>
      <c r="L7254" t="str">
        <f>VLOOKUP($C7254,Customer!$A$2:$F$793,3,FALSE)</f>
        <v>Ile-de-France</v>
      </c>
      <c r="M7254" t="str">
        <f>VLOOKUP($C7254,Customer!$A$2:$F$793,4,FALSE)</f>
        <v>Paris</v>
      </c>
      <c r="N7254" t="str">
        <f>VLOOKUP($C7254,Customer!$A$2:$F$793,5,FALSE)</f>
        <v>Central</v>
      </c>
      <c r="O7254" t="str">
        <f>VLOOKUP($C7254,Customer!$A$2:$F$793,6,FALSE)</f>
        <v>Home Office</v>
      </c>
      <c r="P7254" t="str">
        <f>VLOOKUP(E7254,Product!$B$2:$C$1811,2,FALSE)</f>
        <v>Technology</v>
      </c>
      <c r="Q7254" t="str">
        <f>VLOOKUP(E7254,CHOOSE({1,2},Product!$B$2:$B$1811,Product!$A$2:$A$1811),2,FALSE)</f>
        <v>Copiers</v>
      </c>
      <c r="R7254" t="str">
        <f t="shared" si="113"/>
        <v>AZ</v>
      </c>
    </row>
    <row r="7255" spans="1:18" x14ac:dyDescent="0.25">
      <c r="A7255" t="s">
        <v>6366</v>
      </c>
      <c r="B7255" s="35">
        <v>44835</v>
      </c>
      <c r="C7255" t="s">
        <v>116</v>
      </c>
      <c r="D7255" t="s">
        <v>24</v>
      </c>
      <c r="E7255" t="s">
        <v>1954</v>
      </c>
      <c r="F7255">
        <v>0.5</v>
      </c>
      <c r="G7255">
        <v>1224196.05</v>
      </c>
      <c r="H7255">
        <v>-707968.8</v>
      </c>
      <c r="I7255">
        <v>1</v>
      </c>
      <c r="J7255" t="s">
        <v>22</v>
      </c>
      <c r="K7255" t="str">
        <f>VLOOKUP(C7255,Customer!$A$2:$F$793,2,FALSE)</f>
        <v>Norway</v>
      </c>
      <c r="L7255" t="str">
        <f>VLOOKUP($C7255,Customer!$A$2:$F$793,3,FALSE)</f>
        <v>Oslo</v>
      </c>
      <c r="M7255" t="str">
        <f>VLOOKUP($C7255,Customer!$A$2:$F$793,4,FALSE)</f>
        <v>Oslo</v>
      </c>
      <c r="N7255" t="str">
        <f>VLOOKUP($C7255,Customer!$A$2:$F$793,5,FALSE)</f>
        <v>North</v>
      </c>
      <c r="O7255" t="str">
        <f>VLOOKUP($C7255,Customer!$A$2:$F$793,6,FALSE)</f>
        <v>Consumer</v>
      </c>
      <c r="P7255" t="str">
        <f>VLOOKUP(E7255,Product!$B$2:$C$1811,2,FALSE)</f>
        <v>Furniture</v>
      </c>
      <c r="Q7255" t="str">
        <f>VLOOKUP(E7255,CHOOSE({1,2},Product!$B$2:$B$1811,Product!$A$2:$A$1811),2,FALSE)</f>
        <v>Bookcases</v>
      </c>
      <c r="R7255" t="str">
        <f t="shared" si="113"/>
        <v>BN</v>
      </c>
    </row>
    <row r="7256" spans="1:18" x14ac:dyDescent="0.25">
      <c r="A7256" t="s">
        <v>6367</v>
      </c>
      <c r="B7256" s="35">
        <v>44835</v>
      </c>
      <c r="C7256" t="s">
        <v>267</v>
      </c>
      <c r="D7256" t="s">
        <v>24</v>
      </c>
      <c r="E7256" t="s">
        <v>1731</v>
      </c>
      <c r="F7256">
        <v>0.5</v>
      </c>
      <c r="G7256">
        <v>2109157.0500000003</v>
      </c>
      <c r="H7256">
        <v>-1902666.1500000001</v>
      </c>
      <c r="I7256">
        <v>2</v>
      </c>
      <c r="J7256" t="s">
        <v>22</v>
      </c>
      <c r="K7256" t="str">
        <f>VLOOKUP(C7256,Customer!$A$2:$F$793,2,FALSE)</f>
        <v>Finland</v>
      </c>
      <c r="L7256" t="str">
        <f>VLOOKUP($C7256,Customer!$A$2:$F$793,3,FALSE)</f>
        <v>Uusimaa</v>
      </c>
      <c r="M7256" t="str">
        <f>VLOOKUP($C7256,Customer!$A$2:$F$793,4,FALSE)</f>
        <v>Helsinki</v>
      </c>
      <c r="N7256" t="str">
        <f>VLOOKUP($C7256,Customer!$A$2:$F$793,5,FALSE)</f>
        <v>North</v>
      </c>
      <c r="O7256" t="str">
        <f>VLOOKUP($C7256,Customer!$A$2:$F$793,6,FALSE)</f>
        <v>Consumer</v>
      </c>
      <c r="P7256" t="str">
        <f>VLOOKUP(E7256,Product!$B$2:$C$1811,2,FALSE)</f>
        <v>Technology</v>
      </c>
      <c r="Q7256" t="str">
        <f>VLOOKUP(E7256,CHOOSE({1,2},Product!$B$2:$B$1811,Product!$A$2:$A$1811),2,FALSE)</f>
        <v>Phones</v>
      </c>
      <c r="R7256" t="str">
        <f t="shared" si="113"/>
        <v>BN</v>
      </c>
    </row>
    <row r="7257" spans="1:18" x14ac:dyDescent="0.25">
      <c r="A7257" t="s">
        <v>6368</v>
      </c>
      <c r="B7257" s="35">
        <v>44836</v>
      </c>
      <c r="C7257" t="s">
        <v>735</v>
      </c>
      <c r="D7257" t="s">
        <v>24</v>
      </c>
      <c r="E7257" t="s">
        <v>550</v>
      </c>
      <c r="F7257">
        <v>0</v>
      </c>
      <c r="G7257">
        <v>4439554.3500000006</v>
      </c>
      <c r="H7257">
        <v>575224.65</v>
      </c>
      <c r="I7257">
        <v>11</v>
      </c>
      <c r="J7257" t="s">
        <v>26</v>
      </c>
      <c r="K7257" t="str">
        <f>VLOOKUP(C7257,Customer!$A$2:$F$793,2,FALSE)</f>
        <v>Germany</v>
      </c>
      <c r="L7257" t="str">
        <f>VLOOKUP($C7257,Customer!$A$2:$F$793,3,FALSE)</f>
        <v>Berlin</v>
      </c>
      <c r="M7257" t="str">
        <f>VLOOKUP($C7257,Customer!$A$2:$F$793,4,FALSE)</f>
        <v>Berlin</v>
      </c>
      <c r="N7257" t="str">
        <f>VLOOKUP($C7257,Customer!$A$2:$F$793,5,FALSE)</f>
        <v>Central</v>
      </c>
      <c r="O7257" t="str">
        <f>VLOOKUP($C7257,Customer!$A$2:$F$793,6,FALSE)</f>
        <v>Home Office</v>
      </c>
      <c r="P7257" t="str">
        <f>VLOOKUP(E7257,Product!$B$2:$C$1811,2,FALSE)</f>
        <v>Office Supplies</v>
      </c>
      <c r="Q7257" t="str">
        <f>VLOOKUP(E7257,CHOOSE({1,2},Product!$B$2:$B$1811,Product!$A$2:$A$1811),2,FALSE)</f>
        <v>Binders</v>
      </c>
      <c r="R7257" t="str">
        <f t="shared" si="113"/>
        <v>AZ</v>
      </c>
    </row>
    <row r="7258" spans="1:18" x14ac:dyDescent="0.25">
      <c r="A7258" t="s">
        <v>6368</v>
      </c>
      <c r="B7258" s="35">
        <v>44836</v>
      </c>
      <c r="C7258" t="s">
        <v>735</v>
      </c>
      <c r="D7258" t="s">
        <v>24</v>
      </c>
      <c r="E7258" t="s">
        <v>435</v>
      </c>
      <c r="F7258">
        <v>0</v>
      </c>
      <c r="G7258">
        <v>147493.5</v>
      </c>
      <c r="H7258">
        <v>58997.4</v>
      </c>
      <c r="I7258">
        <v>2</v>
      </c>
      <c r="J7258" t="s">
        <v>22</v>
      </c>
      <c r="K7258" t="str">
        <f>VLOOKUP(C7258,Customer!$A$2:$F$793,2,FALSE)</f>
        <v>Germany</v>
      </c>
      <c r="L7258" t="str">
        <f>VLOOKUP($C7258,Customer!$A$2:$F$793,3,FALSE)</f>
        <v>Berlin</v>
      </c>
      <c r="M7258" t="str">
        <f>VLOOKUP($C7258,Customer!$A$2:$F$793,4,FALSE)</f>
        <v>Berlin</v>
      </c>
      <c r="N7258" t="str">
        <f>VLOOKUP($C7258,Customer!$A$2:$F$793,5,FALSE)</f>
        <v>Central</v>
      </c>
      <c r="O7258" t="str">
        <f>VLOOKUP($C7258,Customer!$A$2:$F$793,6,FALSE)</f>
        <v>Home Office</v>
      </c>
      <c r="P7258" t="str">
        <f>VLOOKUP(E7258,Product!$B$2:$C$1811,2,FALSE)</f>
        <v>Office Supplies</v>
      </c>
      <c r="Q7258" t="str">
        <f>VLOOKUP(E7258,CHOOSE({1,2},Product!$B$2:$B$1811,Product!$A$2:$A$1811),2,FALSE)</f>
        <v>Binders</v>
      </c>
      <c r="R7258" t="str">
        <f t="shared" si="113"/>
        <v>AZ</v>
      </c>
    </row>
    <row r="7259" spans="1:18" x14ac:dyDescent="0.25">
      <c r="A7259" t="s">
        <v>6368</v>
      </c>
      <c r="B7259" s="35">
        <v>44836</v>
      </c>
      <c r="C7259" t="s">
        <v>735</v>
      </c>
      <c r="D7259" t="s">
        <v>24</v>
      </c>
      <c r="E7259" t="s">
        <v>61</v>
      </c>
      <c r="F7259">
        <v>0</v>
      </c>
      <c r="G7259">
        <v>2005911.6</v>
      </c>
      <c r="H7259">
        <v>825963.6</v>
      </c>
      <c r="I7259">
        <v>4</v>
      </c>
      <c r="J7259" t="s">
        <v>22</v>
      </c>
      <c r="K7259" t="str">
        <f>VLOOKUP(C7259,Customer!$A$2:$F$793,2,FALSE)</f>
        <v>Germany</v>
      </c>
      <c r="L7259" t="str">
        <f>VLOOKUP($C7259,Customer!$A$2:$F$793,3,FALSE)</f>
        <v>Berlin</v>
      </c>
      <c r="M7259" t="str">
        <f>VLOOKUP($C7259,Customer!$A$2:$F$793,4,FALSE)</f>
        <v>Berlin</v>
      </c>
      <c r="N7259" t="str">
        <f>VLOOKUP($C7259,Customer!$A$2:$F$793,5,FALSE)</f>
        <v>Central</v>
      </c>
      <c r="O7259" t="str">
        <f>VLOOKUP($C7259,Customer!$A$2:$F$793,6,FALSE)</f>
        <v>Home Office</v>
      </c>
      <c r="P7259" t="str">
        <f>VLOOKUP(E7259,Product!$B$2:$C$1811,2,FALSE)</f>
        <v>Office Supplies</v>
      </c>
      <c r="Q7259" t="str">
        <f>VLOOKUP(E7259,CHOOSE({1,2},Product!$B$2:$B$1811,Product!$A$2:$A$1811),2,FALSE)</f>
        <v>Paper</v>
      </c>
      <c r="R7259" t="str">
        <f t="shared" si="113"/>
        <v>AZ</v>
      </c>
    </row>
    <row r="7260" spans="1:18" x14ac:dyDescent="0.25">
      <c r="A7260" t="s">
        <v>6368</v>
      </c>
      <c r="B7260" s="35">
        <v>44836</v>
      </c>
      <c r="C7260" t="s">
        <v>735</v>
      </c>
      <c r="D7260" t="s">
        <v>24</v>
      </c>
      <c r="E7260" t="s">
        <v>1638</v>
      </c>
      <c r="F7260">
        <v>0</v>
      </c>
      <c r="G7260">
        <v>737467.5</v>
      </c>
      <c r="H7260">
        <v>294987</v>
      </c>
      <c r="I7260">
        <v>3</v>
      </c>
      <c r="J7260" t="s">
        <v>26</v>
      </c>
      <c r="K7260" t="str">
        <f>VLOOKUP(C7260,Customer!$A$2:$F$793,2,FALSE)</f>
        <v>Germany</v>
      </c>
      <c r="L7260" t="str">
        <f>VLOOKUP($C7260,Customer!$A$2:$F$793,3,FALSE)</f>
        <v>Berlin</v>
      </c>
      <c r="M7260" t="str">
        <f>VLOOKUP($C7260,Customer!$A$2:$F$793,4,FALSE)</f>
        <v>Berlin</v>
      </c>
      <c r="N7260" t="str">
        <f>VLOOKUP($C7260,Customer!$A$2:$F$793,5,FALSE)</f>
        <v>Central</v>
      </c>
      <c r="O7260" t="str">
        <f>VLOOKUP($C7260,Customer!$A$2:$F$793,6,FALSE)</f>
        <v>Home Office</v>
      </c>
      <c r="P7260" t="str">
        <f>VLOOKUP(E7260,Product!$B$2:$C$1811,2,FALSE)</f>
        <v>Office Supplies</v>
      </c>
      <c r="Q7260" t="str">
        <f>VLOOKUP(E7260,CHOOSE({1,2},Product!$B$2:$B$1811,Product!$A$2:$A$1811),2,FALSE)</f>
        <v>Supplies</v>
      </c>
      <c r="R7260" t="str">
        <f t="shared" si="113"/>
        <v>AZ</v>
      </c>
    </row>
    <row r="7261" spans="1:18" x14ac:dyDescent="0.25">
      <c r="A7261" t="s">
        <v>6369</v>
      </c>
      <c r="B7261" s="35">
        <v>44836</v>
      </c>
      <c r="C7261" t="s">
        <v>1231</v>
      </c>
      <c r="D7261" t="s">
        <v>24</v>
      </c>
      <c r="E7261" t="s">
        <v>2179</v>
      </c>
      <c r="F7261">
        <v>0.1</v>
      </c>
      <c r="G7261">
        <v>634222.05000000005</v>
      </c>
      <c r="H7261">
        <v>250738.95</v>
      </c>
      <c r="I7261">
        <v>2</v>
      </c>
      <c r="J7261" t="s">
        <v>22</v>
      </c>
      <c r="K7261" t="str">
        <f>VLOOKUP(C7261,Customer!$A$2:$F$793,2,FALSE)</f>
        <v>Germany</v>
      </c>
      <c r="L7261" t="str">
        <f>VLOOKUP($C7261,Customer!$A$2:$F$793,3,FALSE)</f>
        <v>Hamburg</v>
      </c>
      <c r="M7261" t="str">
        <f>VLOOKUP($C7261,Customer!$A$2:$F$793,4,FALSE)</f>
        <v>Hamburg</v>
      </c>
      <c r="N7261" t="str">
        <f>VLOOKUP($C7261,Customer!$A$2:$F$793,5,FALSE)</f>
        <v>Central</v>
      </c>
      <c r="O7261" t="str">
        <f>VLOOKUP($C7261,Customer!$A$2:$F$793,6,FALSE)</f>
        <v>Corporate</v>
      </c>
      <c r="P7261" t="str">
        <f>VLOOKUP(E7261,Product!$B$2:$C$1811,2,FALSE)</f>
        <v>Office Supplies</v>
      </c>
      <c r="Q7261" t="str">
        <f>VLOOKUP(E7261,CHOOSE({1,2},Product!$B$2:$B$1811,Product!$A$2:$A$1811),2,FALSE)</f>
        <v>Paper</v>
      </c>
      <c r="R7261" t="str">
        <f t="shared" si="113"/>
        <v>AZ</v>
      </c>
    </row>
    <row r="7262" spans="1:18" x14ac:dyDescent="0.25">
      <c r="A7262" t="s">
        <v>6369</v>
      </c>
      <c r="B7262" s="35">
        <v>44836</v>
      </c>
      <c r="C7262" t="s">
        <v>1231</v>
      </c>
      <c r="D7262" t="s">
        <v>24</v>
      </c>
      <c r="E7262" t="s">
        <v>1679</v>
      </c>
      <c r="F7262">
        <v>0.1</v>
      </c>
      <c r="G7262">
        <v>11239004.700000001</v>
      </c>
      <c r="H7262">
        <v>1489684.35</v>
      </c>
      <c r="I7262">
        <v>6</v>
      </c>
      <c r="J7262" t="s">
        <v>26</v>
      </c>
      <c r="K7262" t="str">
        <f>VLOOKUP(C7262,Customer!$A$2:$F$793,2,FALSE)</f>
        <v>Germany</v>
      </c>
      <c r="L7262" t="str">
        <f>VLOOKUP($C7262,Customer!$A$2:$F$793,3,FALSE)</f>
        <v>Hamburg</v>
      </c>
      <c r="M7262" t="str">
        <f>VLOOKUP($C7262,Customer!$A$2:$F$793,4,FALSE)</f>
        <v>Hamburg</v>
      </c>
      <c r="N7262" t="str">
        <f>VLOOKUP($C7262,Customer!$A$2:$F$793,5,FALSE)</f>
        <v>Central</v>
      </c>
      <c r="O7262" t="str">
        <f>VLOOKUP($C7262,Customer!$A$2:$F$793,6,FALSE)</f>
        <v>Corporate</v>
      </c>
      <c r="P7262" t="str">
        <f>VLOOKUP(E7262,Product!$B$2:$C$1811,2,FALSE)</f>
        <v>Technology</v>
      </c>
      <c r="Q7262" t="str">
        <f>VLOOKUP(E7262,CHOOSE({1,2},Product!$B$2:$B$1811,Product!$A$2:$A$1811),2,FALSE)</f>
        <v>Copiers</v>
      </c>
      <c r="R7262" t="str">
        <f t="shared" si="113"/>
        <v>AZ</v>
      </c>
    </row>
    <row r="7263" spans="1:18" x14ac:dyDescent="0.25">
      <c r="A7263" t="s">
        <v>6370</v>
      </c>
      <c r="B7263" s="35">
        <v>44837</v>
      </c>
      <c r="C7263" t="s">
        <v>1746</v>
      </c>
      <c r="D7263" t="s">
        <v>33</v>
      </c>
      <c r="E7263" t="s">
        <v>2601</v>
      </c>
      <c r="F7263">
        <v>0</v>
      </c>
      <c r="G7263">
        <v>25147641.75</v>
      </c>
      <c r="H7263">
        <v>6032484.1500000004</v>
      </c>
      <c r="I7263">
        <v>3</v>
      </c>
      <c r="J7263" t="s">
        <v>22</v>
      </c>
      <c r="K7263" t="str">
        <f>VLOOKUP(C7263,Customer!$A$2:$F$793,2,FALSE)</f>
        <v>Austria</v>
      </c>
      <c r="L7263" t="str">
        <f>VLOOKUP($C7263,Customer!$A$2:$F$793,3,FALSE)</f>
        <v>Vienna</v>
      </c>
      <c r="M7263" t="str">
        <f>VLOOKUP($C7263,Customer!$A$2:$F$793,4,FALSE)</f>
        <v>Vienna</v>
      </c>
      <c r="N7263" t="str">
        <f>VLOOKUP($C7263,Customer!$A$2:$F$793,5,FALSE)</f>
        <v>Central</v>
      </c>
      <c r="O7263" t="str">
        <f>VLOOKUP($C7263,Customer!$A$2:$F$793,6,FALSE)</f>
        <v>Corporate</v>
      </c>
      <c r="P7263" t="str">
        <f>VLOOKUP(E7263,Product!$B$2:$C$1811,2,FALSE)</f>
        <v>Office Supplies</v>
      </c>
      <c r="Q7263" t="str">
        <f>VLOOKUP(E7263,CHOOSE({1,2},Product!$B$2:$B$1811,Product!$A$2:$A$1811),2,FALSE)</f>
        <v>Appliances</v>
      </c>
      <c r="R7263" t="str">
        <f t="shared" si="113"/>
        <v>AZ</v>
      </c>
    </row>
    <row r="7264" spans="1:18" x14ac:dyDescent="0.25">
      <c r="A7264" t="s">
        <v>6371</v>
      </c>
      <c r="B7264" s="35">
        <v>44837</v>
      </c>
      <c r="C7264" t="s">
        <v>1534</v>
      </c>
      <c r="D7264" t="s">
        <v>20</v>
      </c>
      <c r="E7264" t="s">
        <v>2247</v>
      </c>
      <c r="F7264">
        <v>0.1</v>
      </c>
      <c r="G7264">
        <v>235989.6</v>
      </c>
      <c r="H7264">
        <v>-14749.35</v>
      </c>
      <c r="I7264">
        <v>1</v>
      </c>
      <c r="J7264" t="s">
        <v>26</v>
      </c>
      <c r="K7264" t="str">
        <f>VLOOKUP(C7264,Customer!$A$2:$F$793,2,FALSE)</f>
        <v>Germany</v>
      </c>
      <c r="L7264" t="str">
        <f>VLOOKUP($C7264,Customer!$A$2:$F$793,3,FALSE)</f>
        <v>Baden-Württemberg</v>
      </c>
      <c r="M7264" t="str">
        <f>VLOOKUP($C7264,Customer!$A$2:$F$793,4,FALSE)</f>
        <v>Karlsruhe</v>
      </c>
      <c r="N7264" t="str">
        <f>VLOOKUP($C7264,Customer!$A$2:$F$793,5,FALSE)</f>
        <v>Central</v>
      </c>
      <c r="O7264" t="str">
        <f>VLOOKUP($C7264,Customer!$A$2:$F$793,6,FALSE)</f>
        <v>Corporate</v>
      </c>
      <c r="P7264" t="str">
        <f>VLOOKUP(E7264,Product!$B$2:$C$1811,2,FALSE)</f>
        <v>Office Supplies</v>
      </c>
      <c r="Q7264" t="str">
        <f>VLOOKUP(E7264,CHOOSE({1,2},Product!$B$2:$B$1811,Product!$A$2:$A$1811),2,FALSE)</f>
        <v>Storage</v>
      </c>
      <c r="R7264" t="str">
        <f t="shared" si="113"/>
        <v>BN</v>
      </c>
    </row>
    <row r="7265" spans="1:18" x14ac:dyDescent="0.25">
      <c r="A7265" t="s">
        <v>6372</v>
      </c>
      <c r="B7265" s="35">
        <v>44837</v>
      </c>
      <c r="C7265" t="s">
        <v>40</v>
      </c>
      <c r="D7265" t="s">
        <v>24</v>
      </c>
      <c r="E7265" t="s">
        <v>1353</v>
      </c>
      <c r="F7265">
        <v>0.1</v>
      </c>
      <c r="G7265">
        <v>6504463.3500000006</v>
      </c>
      <c r="H7265">
        <v>1519183.05</v>
      </c>
      <c r="I7265">
        <v>8</v>
      </c>
      <c r="J7265" t="s">
        <v>22</v>
      </c>
      <c r="K7265" t="str">
        <f>VLOOKUP(C7265,Customer!$A$2:$F$793,2,FALSE)</f>
        <v>France</v>
      </c>
      <c r="L7265" t="str">
        <f>VLOOKUP($C7265,Customer!$A$2:$F$793,3,FALSE)</f>
        <v>Languedoc-Roussillon-Midi-Pyrénées</v>
      </c>
      <c r="M7265" t="str">
        <f>VLOOKUP($C7265,Customer!$A$2:$F$793,4,FALSE)</f>
        <v>Toulouse</v>
      </c>
      <c r="N7265" t="str">
        <f>VLOOKUP($C7265,Customer!$A$2:$F$793,5,FALSE)</f>
        <v>Central</v>
      </c>
      <c r="O7265" t="str">
        <f>VLOOKUP($C7265,Customer!$A$2:$F$793,6,FALSE)</f>
        <v>Consumer</v>
      </c>
      <c r="P7265" t="str">
        <f>VLOOKUP(E7265,Product!$B$2:$C$1811,2,FALSE)</f>
        <v>Office Supplies</v>
      </c>
      <c r="Q7265" t="str">
        <f>VLOOKUP(E7265,CHOOSE({1,2},Product!$B$2:$B$1811,Product!$A$2:$A$1811),2,FALSE)</f>
        <v>Storage</v>
      </c>
      <c r="R7265" t="str">
        <f t="shared" si="113"/>
        <v>AZ</v>
      </c>
    </row>
    <row r="7266" spans="1:18" x14ac:dyDescent="0.25">
      <c r="A7266" t="s">
        <v>6372</v>
      </c>
      <c r="B7266" s="35">
        <v>44837</v>
      </c>
      <c r="C7266" t="s">
        <v>40</v>
      </c>
      <c r="D7266" t="s">
        <v>24</v>
      </c>
      <c r="E7266" t="s">
        <v>1604</v>
      </c>
      <c r="F7266">
        <v>0</v>
      </c>
      <c r="G7266">
        <v>11386498.200000001</v>
      </c>
      <c r="H7266">
        <v>2728629.75</v>
      </c>
      <c r="I7266">
        <v>4</v>
      </c>
      <c r="J7266" t="s">
        <v>26</v>
      </c>
      <c r="K7266" t="str">
        <f>VLOOKUP(C7266,Customer!$A$2:$F$793,2,FALSE)</f>
        <v>France</v>
      </c>
      <c r="L7266" t="str">
        <f>VLOOKUP($C7266,Customer!$A$2:$F$793,3,FALSE)</f>
        <v>Languedoc-Roussillon-Midi-Pyrénées</v>
      </c>
      <c r="M7266" t="str">
        <f>VLOOKUP($C7266,Customer!$A$2:$F$793,4,FALSE)</f>
        <v>Toulouse</v>
      </c>
      <c r="N7266" t="str">
        <f>VLOOKUP($C7266,Customer!$A$2:$F$793,5,FALSE)</f>
        <v>Central</v>
      </c>
      <c r="O7266" t="str">
        <f>VLOOKUP($C7266,Customer!$A$2:$F$793,6,FALSE)</f>
        <v>Consumer</v>
      </c>
      <c r="P7266" t="str">
        <f>VLOOKUP(E7266,Product!$B$2:$C$1811,2,FALSE)</f>
        <v>Technology</v>
      </c>
      <c r="Q7266" t="str">
        <f>VLOOKUP(E7266,CHOOSE({1,2},Product!$B$2:$B$1811,Product!$A$2:$A$1811),2,FALSE)</f>
        <v>Copiers</v>
      </c>
      <c r="R7266" t="str">
        <f t="shared" si="113"/>
        <v>AZ</v>
      </c>
    </row>
    <row r="7267" spans="1:18" x14ac:dyDescent="0.25">
      <c r="A7267" t="s">
        <v>6373</v>
      </c>
      <c r="B7267" s="35">
        <v>44839</v>
      </c>
      <c r="C7267" t="s">
        <v>529</v>
      </c>
      <c r="D7267" t="s">
        <v>24</v>
      </c>
      <c r="E7267" t="s">
        <v>2415</v>
      </c>
      <c r="F7267">
        <v>0</v>
      </c>
      <c r="G7267">
        <v>663720.75</v>
      </c>
      <c r="H7267">
        <v>176992.2</v>
      </c>
      <c r="I7267">
        <v>1</v>
      </c>
      <c r="J7267" t="s">
        <v>26</v>
      </c>
      <c r="K7267" t="str">
        <f>VLOOKUP(C7267,Customer!$A$2:$F$793,2,FALSE)</f>
        <v>Spain</v>
      </c>
      <c r="L7267" t="str">
        <f>VLOOKUP($C7267,Customer!$A$2:$F$793,3,FALSE)</f>
        <v>Castile-La Mancha</v>
      </c>
      <c r="M7267" t="str">
        <f>VLOOKUP($C7267,Customer!$A$2:$F$793,4,FALSE)</f>
        <v>Toledo</v>
      </c>
      <c r="N7267" t="str">
        <f>VLOOKUP($C7267,Customer!$A$2:$F$793,5,FALSE)</f>
        <v>South</v>
      </c>
      <c r="O7267" t="str">
        <f>VLOOKUP($C7267,Customer!$A$2:$F$793,6,FALSE)</f>
        <v>Corporate</v>
      </c>
      <c r="P7267" t="str">
        <f>VLOOKUP(E7267,Product!$B$2:$C$1811,2,FALSE)</f>
        <v>Office Supplies</v>
      </c>
      <c r="Q7267" t="str">
        <f>VLOOKUP(E7267,CHOOSE({1,2},Product!$B$2:$B$1811,Product!$A$2:$A$1811),2,FALSE)</f>
        <v>Envelopes</v>
      </c>
      <c r="R7267" t="str">
        <f t="shared" si="113"/>
        <v>AZ</v>
      </c>
    </row>
    <row r="7268" spans="1:18" x14ac:dyDescent="0.25">
      <c r="A7268" t="s">
        <v>6374</v>
      </c>
      <c r="B7268" s="35">
        <v>44840</v>
      </c>
      <c r="C7268" t="s">
        <v>933</v>
      </c>
      <c r="D7268" t="s">
        <v>20</v>
      </c>
      <c r="E7268" t="s">
        <v>1184</v>
      </c>
      <c r="F7268">
        <v>0.5</v>
      </c>
      <c r="G7268">
        <v>6253724.4000000004</v>
      </c>
      <c r="H7268">
        <v>-250738.95</v>
      </c>
      <c r="I7268">
        <v>9</v>
      </c>
      <c r="J7268" t="s">
        <v>22</v>
      </c>
      <c r="K7268" t="str">
        <f>VLOOKUP(C7268,Customer!$A$2:$F$793,2,FALSE)</f>
        <v>United Kingdom</v>
      </c>
      <c r="L7268" t="str">
        <f>VLOOKUP($C7268,Customer!$A$2:$F$793,3,FALSE)</f>
        <v>England</v>
      </c>
      <c r="M7268" t="str">
        <f>VLOOKUP($C7268,Customer!$A$2:$F$793,4,FALSE)</f>
        <v>Rochdale</v>
      </c>
      <c r="N7268" t="str">
        <f>VLOOKUP($C7268,Customer!$A$2:$F$793,5,FALSE)</f>
        <v>North</v>
      </c>
      <c r="O7268" t="str">
        <f>VLOOKUP($C7268,Customer!$A$2:$F$793,6,FALSE)</f>
        <v>Consumer</v>
      </c>
      <c r="P7268" t="str">
        <f>VLOOKUP(E7268,Product!$B$2:$C$1811,2,FALSE)</f>
        <v>Furniture</v>
      </c>
      <c r="Q7268" t="str">
        <f>VLOOKUP(E7268,CHOOSE({1,2},Product!$B$2:$B$1811,Product!$A$2:$A$1811),2,FALSE)</f>
        <v>Chairs</v>
      </c>
      <c r="R7268" t="str">
        <f t="shared" si="113"/>
        <v>BN</v>
      </c>
    </row>
    <row r="7269" spans="1:18" x14ac:dyDescent="0.25">
      <c r="A7269" t="s">
        <v>6374</v>
      </c>
      <c r="B7269" s="35">
        <v>44840</v>
      </c>
      <c r="C7269" t="s">
        <v>933</v>
      </c>
      <c r="D7269" t="s">
        <v>20</v>
      </c>
      <c r="E7269" t="s">
        <v>1658</v>
      </c>
      <c r="F7269">
        <v>0.5</v>
      </c>
      <c r="G7269">
        <v>457229.85000000003</v>
      </c>
      <c r="H7269">
        <v>-44248.05</v>
      </c>
      <c r="I7269">
        <v>4</v>
      </c>
      <c r="J7269" t="s">
        <v>26</v>
      </c>
      <c r="K7269" t="str">
        <f>VLOOKUP(C7269,Customer!$A$2:$F$793,2,FALSE)</f>
        <v>United Kingdom</v>
      </c>
      <c r="L7269" t="str">
        <f>VLOOKUP($C7269,Customer!$A$2:$F$793,3,FALSE)</f>
        <v>England</v>
      </c>
      <c r="M7269" t="str">
        <f>VLOOKUP($C7269,Customer!$A$2:$F$793,4,FALSE)</f>
        <v>Rochdale</v>
      </c>
      <c r="N7269" t="str">
        <f>VLOOKUP($C7269,Customer!$A$2:$F$793,5,FALSE)</f>
        <v>North</v>
      </c>
      <c r="O7269" t="str">
        <f>VLOOKUP($C7269,Customer!$A$2:$F$793,6,FALSE)</f>
        <v>Consumer</v>
      </c>
      <c r="P7269" t="str">
        <f>VLOOKUP(E7269,Product!$B$2:$C$1811,2,FALSE)</f>
        <v>Office Supplies</v>
      </c>
      <c r="Q7269" t="str">
        <f>VLOOKUP(E7269,CHOOSE({1,2},Product!$B$2:$B$1811,Product!$A$2:$A$1811),2,FALSE)</f>
        <v>Storage</v>
      </c>
      <c r="R7269" t="str">
        <f t="shared" si="113"/>
        <v>BN</v>
      </c>
    </row>
    <row r="7270" spans="1:18" x14ac:dyDescent="0.25">
      <c r="A7270" t="s">
        <v>6375</v>
      </c>
      <c r="B7270" s="35">
        <v>44840</v>
      </c>
      <c r="C7270" t="s">
        <v>2241</v>
      </c>
      <c r="D7270" t="s">
        <v>20</v>
      </c>
      <c r="E7270" t="s">
        <v>992</v>
      </c>
      <c r="F7270">
        <v>0</v>
      </c>
      <c r="G7270">
        <v>1356940.2</v>
      </c>
      <c r="H7270">
        <v>619472.70000000007</v>
      </c>
      <c r="I7270">
        <v>2</v>
      </c>
      <c r="J7270" t="s">
        <v>26</v>
      </c>
      <c r="K7270" t="str">
        <f>VLOOKUP(C7270,Customer!$A$2:$F$793,2,FALSE)</f>
        <v>France</v>
      </c>
      <c r="L7270" t="str">
        <f>VLOOKUP($C7270,Customer!$A$2:$F$793,3,FALSE)</f>
        <v>Auvergne-Rhône-Alpes</v>
      </c>
      <c r="M7270" t="str">
        <f>VLOOKUP($C7270,Customer!$A$2:$F$793,4,FALSE)</f>
        <v>Cluses</v>
      </c>
      <c r="N7270" t="str">
        <f>VLOOKUP($C7270,Customer!$A$2:$F$793,5,FALSE)</f>
        <v>Central</v>
      </c>
      <c r="O7270" t="str">
        <f>VLOOKUP($C7270,Customer!$A$2:$F$793,6,FALSE)</f>
        <v>Corporate</v>
      </c>
      <c r="P7270" t="str">
        <f>VLOOKUP(E7270,Product!$B$2:$C$1811,2,FALSE)</f>
        <v>Office Supplies</v>
      </c>
      <c r="Q7270" t="str">
        <f>VLOOKUP(E7270,CHOOSE({1,2},Product!$B$2:$B$1811,Product!$A$2:$A$1811),2,FALSE)</f>
        <v>Art</v>
      </c>
      <c r="R7270" t="str">
        <f t="shared" si="113"/>
        <v>AZ</v>
      </c>
    </row>
    <row r="7271" spans="1:18" x14ac:dyDescent="0.25">
      <c r="A7271" t="s">
        <v>6375</v>
      </c>
      <c r="B7271" s="35">
        <v>44840</v>
      </c>
      <c r="C7271" t="s">
        <v>2241</v>
      </c>
      <c r="D7271" t="s">
        <v>20</v>
      </c>
      <c r="E7271" t="s">
        <v>95</v>
      </c>
      <c r="F7271">
        <v>0</v>
      </c>
      <c r="G7271">
        <v>427731.15</v>
      </c>
      <c r="H7271">
        <v>117994.8</v>
      </c>
      <c r="I7271">
        <v>5</v>
      </c>
      <c r="J7271" t="s">
        <v>26</v>
      </c>
      <c r="K7271" t="str">
        <f>VLOOKUP(C7271,Customer!$A$2:$F$793,2,FALSE)</f>
        <v>France</v>
      </c>
      <c r="L7271" t="str">
        <f>VLOOKUP($C7271,Customer!$A$2:$F$793,3,FALSE)</f>
        <v>Auvergne-Rhône-Alpes</v>
      </c>
      <c r="M7271" t="str">
        <f>VLOOKUP($C7271,Customer!$A$2:$F$793,4,FALSE)</f>
        <v>Cluses</v>
      </c>
      <c r="N7271" t="str">
        <f>VLOOKUP($C7271,Customer!$A$2:$F$793,5,FALSE)</f>
        <v>Central</v>
      </c>
      <c r="O7271" t="str">
        <f>VLOOKUP($C7271,Customer!$A$2:$F$793,6,FALSE)</f>
        <v>Corporate</v>
      </c>
      <c r="P7271" t="str">
        <f>VLOOKUP(E7271,Product!$B$2:$C$1811,2,FALSE)</f>
        <v>Office Supplies</v>
      </c>
      <c r="Q7271" t="str">
        <f>VLOOKUP(E7271,CHOOSE({1,2},Product!$B$2:$B$1811,Product!$A$2:$A$1811),2,FALSE)</f>
        <v>Binders</v>
      </c>
      <c r="R7271" t="str">
        <f t="shared" si="113"/>
        <v>AZ</v>
      </c>
    </row>
    <row r="7272" spans="1:18" x14ac:dyDescent="0.25">
      <c r="A7272" t="s">
        <v>6376</v>
      </c>
      <c r="B7272" s="35">
        <v>44840</v>
      </c>
      <c r="C7272" t="s">
        <v>2121</v>
      </c>
      <c r="D7272" t="s">
        <v>24</v>
      </c>
      <c r="E7272" t="s">
        <v>1236</v>
      </c>
      <c r="F7272">
        <v>0</v>
      </c>
      <c r="G7272">
        <v>870211.65</v>
      </c>
      <c r="H7272">
        <v>147493.5</v>
      </c>
      <c r="I7272">
        <v>2</v>
      </c>
      <c r="J7272" t="s">
        <v>26</v>
      </c>
      <c r="K7272" t="str">
        <f>VLOOKUP(C7272,Customer!$A$2:$F$793,2,FALSE)</f>
        <v>United Kingdom</v>
      </c>
      <c r="L7272" t="str">
        <f>VLOOKUP($C7272,Customer!$A$2:$F$793,3,FALSE)</f>
        <v>England</v>
      </c>
      <c r="M7272" t="str">
        <f>VLOOKUP($C7272,Customer!$A$2:$F$793,4,FALSE)</f>
        <v>London</v>
      </c>
      <c r="N7272" t="str">
        <f>VLOOKUP($C7272,Customer!$A$2:$F$793,5,FALSE)</f>
        <v>North</v>
      </c>
      <c r="O7272" t="str">
        <f>VLOOKUP($C7272,Customer!$A$2:$F$793,6,FALSE)</f>
        <v>Consumer</v>
      </c>
      <c r="P7272" t="str">
        <f>VLOOKUP(E7272,Product!$B$2:$C$1811,2,FALSE)</f>
        <v>Office Supplies</v>
      </c>
      <c r="Q7272" t="str">
        <f>VLOOKUP(E7272,CHOOSE({1,2},Product!$B$2:$B$1811,Product!$A$2:$A$1811),2,FALSE)</f>
        <v>Binders</v>
      </c>
      <c r="R7272" t="str">
        <f t="shared" si="113"/>
        <v>AZ</v>
      </c>
    </row>
    <row r="7273" spans="1:18" x14ac:dyDescent="0.25">
      <c r="A7273" t="s">
        <v>6376</v>
      </c>
      <c r="B7273" s="35">
        <v>44840</v>
      </c>
      <c r="C7273" t="s">
        <v>2121</v>
      </c>
      <c r="D7273" t="s">
        <v>24</v>
      </c>
      <c r="E7273" t="s">
        <v>573</v>
      </c>
      <c r="F7273">
        <v>0</v>
      </c>
      <c r="G7273">
        <v>486728.55</v>
      </c>
      <c r="H7273">
        <v>147493.5</v>
      </c>
      <c r="I7273">
        <v>3</v>
      </c>
      <c r="J7273" t="s">
        <v>22</v>
      </c>
      <c r="K7273" t="str">
        <f>VLOOKUP(C7273,Customer!$A$2:$F$793,2,FALSE)</f>
        <v>United Kingdom</v>
      </c>
      <c r="L7273" t="str">
        <f>VLOOKUP($C7273,Customer!$A$2:$F$793,3,FALSE)</f>
        <v>England</v>
      </c>
      <c r="M7273" t="str">
        <f>VLOOKUP($C7273,Customer!$A$2:$F$793,4,FALSE)</f>
        <v>London</v>
      </c>
      <c r="N7273" t="str">
        <f>VLOOKUP($C7273,Customer!$A$2:$F$793,5,FALSE)</f>
        <v>North</v>
      </c>
      <c r="O7273" t="str">
        <f>VLOOKUP($C7273,Customer!$A$2:$F$793,6,FALSE)</f>
        <v>Consumer</v>
      </c>
      <c r="P7273" t="str">
        <f>VLOOKUP(E7273,Product!$B$2:$C$1811,2,FALSE)</f>
        <v>Office Supplies</v>
      </c>
      <c r="Q7273" t="str">
        <f>VLOOKUP(E7273,CHOOSE({1,2},Product!$B$2:$B$1811,Product!$A$2:$A$1811),2,FALSE)</f>
        <v>Binders</v>
      </c>
      <c r="R7273" t="str">
        <f t="shared" si="113"/>
        <v>AZ</v>
      </c>
    </row>
    <row r="7274" spans="1:18" x14ac:dyDescent="0.25">
      <c r="A7274" t="s">
        <v>6376</v>
      </c>
      <c r="B7274" s="35">
        <v>44840</v>
      </c>
      <c r="C7274" t="s">
        <v>2121</v>
      </c>
      <c r="D7274" t="s">
        <v>24</v>
      </c>
      <c r="E7274" t="s">
        <v>1447</v>
      </c>
      <c r="F7274">
        <v>0.15</v>
      </c>
      <c r="G7274">
        <v>6991191.9000000004</v>
      </c>
      <c r="H7274">
        <v>825963.6</v>
      </c>
      <c r="I7274">
        <v>4</v>
      </c>
      <c r="J7274" t="s">
        <v>22</v>
      </c>
      <c r="K7274" t="str">
        <f>VLOOKUP(C7274,Customer!$A$2:$F$793,2,FALSE)</f>
        <v>United Kingdom</v>
      </c>
      <c r="L7274" t="str">
        <f>VLOOKUP($C7274,Customer!$A$2:$F$793,3,FALSE)</f>
        <v>England</v>
      </c>
      <c r="M7274" t="str">
        <f>VLOOKUP($C7274,Customer!$A$2:$F$793,4,FALSE)</f>
        <v>London</v>
      </c>
      <c r="N7274" t="str">
        <f>VLOOKUP($C7274,Customer!$A$2:$F$793,5,FALSE)</f>
        <v>North</v>
      </c>
      <c r="O7274" t="str">
        <f>VLOOKUP($C7274,Customer!$A$2:$F$793,6,FALSE)</f>
        <v>Consumer</v>
      </c>
      <c r="P7274" t="str">
        <f>VLOOKUP(E7274,Product!$B$2:$C$1811,2,FALSE)</f>
        <v>Technology</v>
      </c>
      <c r="Q7274" t="str">
        <f>VLOOKUP(E7274,CHOOSE({1,2},Product!$B$2:$B$1811,Product!$A$2:$A$1811),2,FALSE)</f>
        <v>Phones</v>
      </c>
      <c r="R7274" t="str">
        <f t="shared" si="113"/>
        <v>AZ</v>
      </c>
    </row>
    <row r="7275" spans="1:18" x14ac:dyDescent="0.25">
      <c r="A7275" t="s">
        <v>6376</v>
      </c>
      <c r="B7275" s="35">
        <v>44840</v>
      </c>
      <c r="C7275" t="s">
        <v>2121</v>
      </c>
      <c r="D7275" t="s">
        <v>24</v>
      </c>
      <c r="E7275" t="s">
        <v>915</v>
      </c>
      <c r="F7275">
        <v>0.15</v>
      </c>
      <c r="G7275">
        <v>2064909</v>
      </c>
      <c r="H7275">
        <v>412981.8</v>
      </c>
      <c r="I7275">
        <v>2</v>
      </c>
      <c r="J7275" t="s">
        <v>26</v>
      </c>
      <c r="K7275" t="str">
        <f>VLOOKUP(C7275,Customer!$A$2:$F$793,2,FALSE)</f>
        <v>United Kingdom</v>
      </c>
      <c r="L7275" t="str">
        <f>VLOOKUP($C7275,Customer!$A$2:$F$793,3,FALSE)</f>
        <v>England</v>
      </c>
      <c r="M7275" t="str">
        <f>VLOOKUP($C7275,Customer!$A$2:$F$793,4,FALSE)</f>
        <v>London</v>
      </c>
      <c r="N7275" t="str">
        <f>VLOOKUP($C7275,Customer!$A$2:$F$793,5,FALSE)</f>
        <v>North</v>
      </c>
      <c r="O7275" t="str">
        <f>VLOOKUP($C7275,Customer!$A$2:$F$793,6,FALSE)</f>
        <v>Consumer</v>
      </c>
      <c r="P7275" t="str">
        <f>VLOOKUP(E7275,Product!$B$2:$C$1811,2,FALSE)</f>
        <v>Technology</v>
      </c>
      <c r="Q7275" t="str">
        <f>VLOOKUP(E7275,CHOOSE({1,2},Product!$B$2:$B$1811,Product!$A$2:$A$1811),2,FALSE)</f>
        <v>Phones</v>
      </c>
      <c r="R7275" t="str">
        <f t="shared" si="113"/>
        <v>AZ</v>
      </c>
    </row>
    <row r="7276" spans="1:18" x14ac:dyDescent="0.25">
      <c r="A7276" t="s">
        <v>6377</v>
      </c>
      <c r="B7276" s="35">
        <v>44841</v>
      </c>
      <c r="C7276" t="s">
        <v>2296</v>
      </c>
      <c r="D7276" t="s">
        <v>20</v>
      </c>
      <c r="E7276" t="s">
        <v>379</v>
      </c>
      <c r="F7276">
        <v>0</v>
      </c>
      <c r="G7276">
        <v>973457.1</v>
      </c>
      <c r="H7276">
        <v>176992.2</v>
      </c>
      <c r="I7276">
        <v>3</v>
      </c>
      <c r="J7276" t="s">
        <v>22</v>
      </c>
      <c r="K7276" t="str">
        <f>VLOOKUP(C7276,Customer!$A$2:$F$793,2,FALSE)</f>
        <v>France</v>
      </c>
      <c r="L7276" t="str">
        <f>VLOOKUP($C7276,Customer!$A$2:$F$793,3,FALSE)</f>
        <v>Ile-de-France</v>
      </c>
      <c r="M7276" t="str">
        <f>VLOOKUP($C7276,Customer!$A$2:$F$793,4,FALSE)</f>
        <v>Antony</v>
      </c>
      <c r="N7276" t="str">
        <f>VLOOKUP($C7276,Customer!$A$2:$F$793,5,FALSE)</f>
        <v>Central</v>
      </c>
      <c r="O7276" t="str">
        <f>VLOOKUP($C7276,Customer!$A$2:$F$793,6,FALSE)</f>
        <v>Consumer</v>
      </c>
      <c r="P7276" t="str">
        <f>VLOOKUP(E7276,Product!$B$2:$C$1811,2,FALSE)</f>
        <v>Office Supplies</v>
      </c>
      <c r="Q7276" t="str">
        <f>VLOOKUP(E7276,CHOOSE({1,2},Product!$B$2:$B$1811,Product!$A$2:$A$1811),2,FALSE)</f>
        <v>Art</v>
      </c>
      <c r="R7276" t="str">
        <f t="shared" si="113"/>
        <v>AZ</v>
      </c>
    </row>
    <row r="7277" spans="1:18" x14ac:dyDescent="0.25">
      <c r="A7277" t="s">
        <v>6377</v>
      </c>
      <c r="B7277" s="35">
        <v>44841</v>
      </c>
      <c r="C7277" t="s">
        <v>2296</v>
      </c>
      <c r="D7277" t="s">
        <v>20</v>
      </c>
      <c r="E7277" t="s">
        <v>157</v>
      </c>
      <c r="F7277">
        <v>0</v>
      </c>
      <c r="G7277">
        <v>5413011.4500000002</v>
      </c>
      <c r="H7277">
        <v>1076702.55</v>
      </c>
      <c r="I7277">
        <v>3</v>
      </c>
      <c r="J7277" t="s">
        <v>26</v>
      </c>
      <c r="K7277" t="str">
        <f>VLOOKUP(C7277,Customer!$A$2:$F$793,2,FALSE)</f>
        <v>France</v>
      </c>
      <c r="L7277" t="str">
        <f>VLOOKUP($C7277,Customer!$A$2:$F$793,3,FALSE)</f>
        <v>Ile-de-France</v>
      </c>
      <c r="M7277" t="str">
        <f>VLOOKUP($C7277,Customer!$A$2:$F$793,4,FALSE)</f>
        <v>Antony</v>
      </c>
      <c r="N7277" t="str">
        <f>VLOOKUP($C7277,Customer!$A$2:$F$793,5,FALSE)</f>
        <v>Central</v>
      </c>
      <c r="O7277" t="str">
        <f>VLOOKUP($C7277,Customer!$A$2:$F$793,6,FALSE)</f>
        <v>Consumer</v>
      </c>
      <c r="P7277" t="str">
        <f>VLOOKUP(E7277,Product!$B$2:$C$1811,2,FALSE)</f>
        <v>Technology</v>
      </c>
      <c r="Q7277" t="str">
        <f>VLOOKUP(E7277,CHOOSE({1,2},Product!$B$2:$B$1811,Product!$A$2:$A$1811),2,FALSE)</f>
        <v>Machines</v>
      </c>
      <c r="R7277" t="str">
        <f t="shared" si="113"/>
        <v>AZ</v>
      </c>
    </row>
    <row r="7278" spans="1:18" x14ac:dyDescent="0.25">
      <c r="A7278" t="s">
        <v>6378</v>
      </c>
      <c r="B7278" s="35">
        <v>44841</v>
      </c>
      <c r="C7278" t="s">
        <v>932</v>
      </c>
      <c r="D7278" t="s">
        <v>20</v>
      </c>
      <c r="E7278" t="s">
        <v>1952</v>
      </c>
      <c r="F7278">
        <v>0</v>
      </c>
      <c r="G7278">
        <v>1519183.05</v>
      </c>
      <c r="H7278">
        <v>737467.5</v>
      </c>
      <c r="I7278">
        <v>2</v>
      </c>
      <c r="J7278" t="s">
        <v>26</v>
      </c>
      <c r="K7278" t="str">
        <f>VLOOKUP(C7278,Customer!$A$2:$F$793,2,FALSE)</f>
        <v>Spain</v>
      </c>
      <c r="L7278" t="str">
        <f>VLOOKUP($C7278,Customer!$A$2:$F$793,3,FALSE)</f>
        <v>Galicia</v>
      </c>
      <c r="M7278" t="str">
        <f>VLOOKUP($C7278,Customer!$A$2:$F$793,4,FALSE)</f>
        <v>Vigo</v>
      </c>
      <c r="N7278" t="str">
        <f>VLOOKUP($C7278,Customer!$A$2:$F$793,5,FALSE)</f>
        <v>South</v>
      </c>
      <c r="O7278" t="str">
        <f>VLOOKUP($C7278,Customer!$A$2:$F$793,6,FALSE)</f>
        <v>Consumer</v>
      </c>
      <c r="P7278" t="str">
        <f>VLOOKUP(E7278,Product!$B$2:$C$1811,2,FALSE)</f>
        <v>Furniture</v>
      </c>
      <c r="Q7278" t="str">
        <f>VLOOKUP(E7278,CHOOSE({1,2},Product!$B$2:$B$1811,Product!$A$2:$A$1811),2,FALSE)</f>
        <v>Furnishings</v>
      </c>
      <c r="R7278" t="str">
        <f t="shared" si="113"/>
        <v>AZ</v>
      </c>
    </row>
    <row r="7279" spans="1:18" x14ac:dyDescent="0.25">
      <c r="A7279" t="s">
        <v>6378</v>
      </c>
      <c r="B7279" s="35">
        <v>44841</v>
      </c>
      <c r="C7279" t="s">
        <v>932</v>
      </c>
      <c r="D7279" t="s">
        <v>20</v>
      </c>
      <c r="E7279" t="s">
        <v>1570</v>
      </c>
      <c r="F7279">
        <v>0</v>
      </c>
      <c r="G7279">
        <v>1489684.35</v>
      </c>
      <c r="H7279">
        <v>560475.30000000005</v>
      </c>
      <c r="I7279">
        <v>2</v>
      </c>
      <c r="J7279" t="s">
        <v>22</v>
      </c>
      <c r="K7279" t="str">
        <f>VLOOKUP(C7279,Customer!$A$2:$F$793,2,FALSE)</f>
        <v>Spain</v>
      </c>
      <c r="L7279" t="str">
        <f>VLOOKUP($C7279,Customer!$A$2:$F$793,3,FALSE)</f>
        <v>Galicia</v>
      </c>
      <c r="M7279" t="str">
        <f>VLOOKUP($C7279,Customer!$A$2:$F$793,4,FALSE)</f>
        <v>Vigo</v>
      </c>
      <c r="N7279" t="str">
        <f>VLOOKUP($C7279,Customer!$A$2:$F$793,5,FALSE)</f>
        <v>South</v>
      </c>
      <c r="O7279" t="str">
        <f>VLOOKUP($C7279,Customer!$A$2:$F$793,6,FALSE)</f>
        <v>Consumer</v>
      </c>
      <c r="P7279" t="str">
        <f>VLOOKUP(E7279,Product!$B$2:$C$1811,2,FALSE)</f>
        <v>Furniture</v>
      </c>
      <c r="Q7279" t="str">
        <f>VLOOKUP(E7279,CHOOSE({1,2},Product!$B$2:$B$1811,Product!$A$2:$A$1811),2,FALSE)</f>
        <v>Furnishings</v>
      </c>
      <c r="R7279" t="str">
        <f t="shared" si="113"/>
        <v>AZ</v>
      </c>
    </row>
    <row r="7280" spans="1:18" x14ac:dyDescent="0.25">
      <c r="A7280" t="s">
        <v>6379</v>
      </c>
      <c r="B7280" s="35">
        <v>44841</v>
      </c>
      <c r="C7280" t="s">
        <v>1400</v>
      </c>
      <c r="D7280" t="s">
        <v>24</v>
      </c>
      <c r="E7280" t="s">
        <v>1462</v>
      </c>
      <c r="F7280">
        <v>0.2</v>
      </c>
      <c r="G7280">
        <v>1873167.45</v>
      </c>
      <c r="H7280">
        <v>427731.15</v>
      </c>
      <c r="I7280">
        <v>3</v>
      </c>
      <c r="J7280" t="s">
        <v>26</v>
      </c>
      <c r="K7280" t="str">
        <f>VLOOKUP(C7280,Customer!$A$2:$F$793,2,FALSE)</f>
        <v>Germany</v>
      </c>
      <c r="L7280" t="str">
        <f>VLOOKUP($C7280,Customer!$A$2:$F$793,3,FALSE)</f>
        <v>Hamburg</v>
      </c>
      <c r="M7280" t="str">
        <f>VLOOKUP($C7280,Customer!$A$2:$F$793,4,FALSE)</f>
        <v>Hamburg</v>
      </c>
      <c r="N7280" t="str">
        <f>VLOOKUP($C7280,Customer!$A$2:$F$793,5,FALSE)</f>
        <v>Central</v>
      </c>
      <c r="O7280" t="str">
        <f>VLOOKUP($C7280,Customer!$A$2:$F$793,6,FALSE)</f>
        <v>Consumer</v>
      </c>
      <c r="P7280" t="str">
        <f>VLOOKUP(E7280,Product!$B$2:$C$1811,2,FALSE)</f>
        <v>Furniture</v>
      </c>
      <c r="Q7280" t="str">
        <f>VLOOKUP(E7280,CHOOSE({1,2},Product!$B$2:$B$1811,Product!$A$2:$A$1811),2,FALSE)</f>
        <v>Furnishings</v>
      </c>
      <c r="R7280" t="str">
        <f t="shared" si="113"/>
        <v>AZ</v>
      </c>
    </row>
    <row r="7281" spans="1:18" x14ac:dyDescent="0.25">
      <c r="A7281" t="s">
        <v>6379</v>
      </c>
      <c r="B7281" s="35">
        <v>44841</v>
      </c>
      <c r="C7281" t="s">
        <v>1400</v>
      </c>
      <c r="D7281" t="s">
        <v>24</v>
      </c>
      <c r="E7281" t="s">
        <v>2034</v>
      </c>
      <c r="F7281">
        <v>0.5</v>
      </c>
      <c r="G7281">
        <v>235989.6</v>
      </c>
      <c r="H7281">
        <v>-221240.25</v>
      </c>
      <c r="I7281">
        <v>4</v>
      </c>
      <c r="J7281" t="s">
        <v>22</v>
      </c>
      <c r="K7281" t="str">
        <f>VLOOKUP(C7281,Customer!$A$2:$F$793,2,FALSE)</f>
        <v>Germany</v>
      </c>
      <c r="L7281" t="str">
        <f>VLOOKUP($C7281,Customer!$A$2:$F$793,3,FALSE)</f>
        <v>Hamburg</v>
      </c>
      <c r="M7281" t="str">
        <f>VLOOKUP($C7281,Customer!$A$2:$F$793,4,FALSE)</f>
        <v>Hamburg</v>
      </c>
      <c r="N7281" t="str">
        <f>VLOOKUP($C7281,Customer!$A$2:$F$793,5,FALSE)</f>
        <v>Central</v>
      </c>
      <c r="O7281" t="str">
        <f>VLOOKUP($C7281,Customer!$A$2:$F$793,6,FALSE)</f>
        <v>Consumer</v>
      </c>
      <c r="P7281" t="str">
        <f>VLOOKUP(E7281,Product!$B$2:$C$1811,2,FALSE)</f>
        <v>Office Supplies</v>
      </c>
      <c r="Q7281" t="str">
        <f>VLOOKUP(E7281,CHOOSE({1,2},Product!$B$2:$B$1811,Product!$A$2:$A$1811),2,FALSE)</f>
        <v>Binders</v>
      </c>
      <c r="R7281" t="str">
        <f t="shared" si="113"/>
        <v>AZ</v>
      </c>
    </row>
    <row r="7282" spans="1:18" x14ac:dyDescent="0.25">
      <c r="A7282" t="s">
        <v>6379</v>
      </c>
      <c r="B7282" s="35">
        <v>44841</v>
      </c>
      <c r="C7282" t="s">
        <v>1400</v>
      </c>
      <c r="D7282" t="s">
        <v>24</v>
      </c>
      <c r="E7282" t="s">
        <v>1858</v>
      </c>
      <c r="F7282">
        <v>0.5</v>
      </c>
      <c r="G7282">
        <v>147493.5</v>
      </c>
      <c r="H7282">
        <v>-29498.7</v>
      </c>
      <c r="I7282">
        <v>2</v>
      </c>
      <c r="J7282" t="s">
        <v>26</v>
      </c>
      <c r="K7282" t="str">
        <f>VLOOKUP(C7282,Customer!$A$2:$F$793,2,FALSE)</f>
        <v>Germany</v>
      </c>
      <c r="L7282" t="str">
        <f>VLOOKUP($C7282,Customer!$A$2:$F$793,3,FALSE)</f>
        <v>Hamburg</v>
      </c>
      <c r="M7282" t="str">
        <f>VLOOKUP($C7282,Customer!$A$2:$F$793,4,FALSE)</f>
        <v>Hamburg</v>
      </c>
      <c r="N7282" t="str">
        <f>VLOOKUP($C7282,Customer!$A$2:$F$793,5,FALSE)</f>
        <v>Central</v>
      </c>
      <c r="O7282" t="str">
        <f>VLOOKUP($C7282,Customer!$A$2:$F$793,6,FALSE)</f>
        <v>Consumer</v>
      </c>
      <c r="P7282" t="str">
        <f>VLOOKUP(E7282,Product!$B$2:$C$1811,2,FALSE)</f>
        <v>Office Supplies</v>
      </c>
      <c r="Q7282" t="str">
        <f>VLOOKUP(E7282,CHOOSE({1,2},Product!$B$2:$B$1811,Product!$A$2:$A$1811),2,FALSE)</f>
        <v>Fasteners</v>
      </c>
      <c r="R7282" t="str">
        <f t="shared" si="113"/>
        <v>AZ</v>
      </c>
    </row>
    <row r="7283" spans="1:18" x14ac:dyDescent="0.25">
      <c r="A7283" t="s">
        <v>6378</v>
      </c>
      <c r="B7283" s="35">
        <v>44841</v>
      </c>
      <c r="C7283" t="s">
        <v>932</v>
      </c>
      <c r="D7283" t="s">
        <v>20</v>
      </c>
      <c r="E7283" t="s">
        <v>1395</v>
      </c>
      <c r="F7283">
        <v>0</v>
      </c>
      <c r="G7283">
        <v>13436657.85</v>
      </c>
      <c r="H7283">
        <v>5236019.25</v>
      </c>
      <c r="I7283">
        <v>5</v>
      </c>
      <c r="J7283" t="s">
        <v>22</v>
      </c>
      <c r="K7283" t="str">
        <f>VLOOKUP(C7283,Customer!$A$2:$F$793,2,FALSE)</f>
        <v>Spain</v>
      </c>
      <c r="L7283" t="str">
        <f>VLOOKUP($C7283,Customer!$A$2:$F$793,3,FALSE)</f>
        <v>Galicia</v>
      </c>
      <c r="M7283" t="str">
        <f>VLOOKUP($C7283,Customer!$A$2:$F$793,4,FALSE)</f>
        <v>Vigo</v>
      </c>
      <c r="N7283" t="str">
        <f>VLOOKUP($C7283,Customer!$A$2:$F$793,5,FALSE)</f>
        <v>South</v>
      </c>
      <c r="O7283" t="str">
        <f>VLOOKUP($C7283,Customer!$A$2:$F$793,6,FALSE)</f>
        <v>Consumer</v>
      </c>
      <c r="P7283" t="str">
        <f>VLOOKUP(E7283,Product!$B$2:$C$1811,2,FALSE)</f>
        <v>Technology</v>
      </c>
      <c r="Q7283" t="str">
        <f>VLOOKUP(E7283,CHOOSE({1,2},Product!$B$2:$B$1811,Product!$A$2:$A$1811),2,FALSE)</f>
        <v>Phones</v>
      </c>
      <c r="R7283" t="str">
        <f t="shared" si="113"/>
        <v>AZ</v>
      </c>
    </row>
    <row r="7284" spans="1:18" x14ac:dyDescent="0.25">
      <c r="A7284" t="s">
        <v>6380</v>
      </c>
      <c r="B7284" s="35">
        <v>44842</v>
      </c>
      <c r="C7284" t="s">
        <v>488</v>
      </c>
      <c r="D7284" t="s">
        <v>20</v>
      </c>
      <c r="E7284" t="s">
        <v>947</v>
      </c>
      <c r="F7284">
        <v>0.6</v>
      </c>
      <c r="G7284">
        <v>737467.5</v>
      </c>
      <c r="H7284">
        <v>-722718.15</v>
      </c>
      <c r="I7284">
        <v>1</v>
      </c>
      <c r="J7284" t="s">
        <v>26</v>
      </c>
      <c r="K7284" t="str">
        <f>VLOOKUP(C7284,Customer!$A$2:$F$793,2,FALSE)</f>
        <v>Sweden</v>
      </c>
      <c r="L7284" t="str">
        <f>VLOOKUP($C7284,Customer!$A$2:$F$793,3,FALSE)</f>
        <v>Stockholm</v>
      </c>
      <c r="M7284" t="str">
        <f>VLOOKUP($C7284,Customer!$A$2:$F$793,4,FALSE)</f>
        <v>Stockholm</v>
      </c>
      <c r="N7284" t="str">
        <f>VLOOKUP($C7284,Customer!$A$2:$F$793,5,FALSE)</f>
        <v>North</v>
      </c>
      <c r="O7284" t="str">
        <f>VLOOKUP($C7284,Customer!$A$2:$F$793,6,FALSE)</f>
        <v>Consumer</v>
      </c>
      <c r="P7284" t="str">
        <f>VLOOKUP(E7284,Product!$B$2:$C$1811,2,FALSE)</f>
        <v>Furniture</v>
      </c>
      <c r="Q7284" t="str">
        <f>VLOOKUP(E7284,CHOOSE({1,2},Product!$B$2:$B$1811,Product!$A$2:$A$1811),2,FALSE)</f>
        <v>Bookcases</v>
      </c>
      <c r="R7284" t="str">
        <f t="shared" si="113"/>
        <v>AZ</v>
      </c>
    </row>
    <row r="7285" spans="1:18" x14ac:dyDescent="0.25">
      <c r="A7285" t="s">
        <v>6381</v>
      </c>
      <c r="B7285" s="35">
        <v>44842</v>
      </c>
      <c r="C7285" t="s">
        <v>1612</v>
      </c>
      <c r="D7285" t="s">
        <v>24</v>
      </c>
      <c r="E7285" t="s">
        <v>1941</v>
      </c>
      <c r="F7285">
        <v>0.1</v>
      </c>
      <c r="G7285">
        <v>604723.35</v>
      </c>
      <c r="H7285">
        <v>147493.5</v>
      </c>
      <c r="I7285">
        <v>1</v>
      </c>
      <c r="J7285" t="s">
        <v>22</v>
      </c>
      <c r="K7285" t="str">
        <f>VLOOKUP(C7285,Customer!$A$2:$F$793,2,FALSE)</f>
        <v>Austria</v>
      </c>
      <c r="L7285" t="str">
        <f>VLOOKUP($C7285,Customer!$A$2:$F$793,3,FALSE)</f>
        <v>Vienna</v>
      </c>
      <c r="M7285" t="str">
        <f>VLOOKUP($C7285,Customer!$A$2:$F$793,4,FALSE)</f>
        <v>Vienna</v>
      </c>
      <c r="N7285" t="str">
        <f>VLOOKUP($C7285,Customer!$A$2:$F$793,5,FALSE)</f>
        <v>Central</v>
      </c>
      <c r="O7285" t="str">
        <f>VLOOKUP($C7285,Customer!$A$2:$F$793,6,FALSE)</f>
        <v>Consumer</v>
      </c>
      <c r="P7285" t="str">
        <f>VLOOKUP(E7285,Product!$B$2:$C$1811,2,FALSE)</f>
        <v>Furniture</v>
      </c>
      <c r="Q7285" t="str">
        <f>VLOOKUP(E7285,CHOOSE({1,2},Product!$B$2:$B$1811,Product!$A$2:$A$1811),2,FALSE)</f>
        <v>Chairs</v>
      </c>
      <c r="R7285" t="str">
        <f t="shared" si="113"/>
        <v>AZ</v>
      </c>
    </row>
    <row r="7286" spans="1:18" x14ac:dyDescent="0.25">
      <c r="A7286" t="s">
        <v>6380</v>
      </c>
      <c r="B7286" s="35">
        <v>44842</v>
      </c>
      <c r="C7286" t="s">
        <v>488</v>
      </c>
      <c r="D7286" t="s">
        <v>20</v>
      </c>
      <c r="E7286" t="s">
        <v>1367</v>
      </c>
      <c r="F7286">
        <v>0.5</v>
      </c>
      <c r="G7286">
        <v>147493.5</v>
      </c>
      <c r="H7286">
        <v>-117994.8</v>
      </c>
      <c r="I7286">
        <v>2</v>
      </c>
      <c r="J7286" t="s">
        <v>22</v>
      </c>
      <c r="K7286" t="str">
        <f>VLOOKUP(C7286,Customer!$A$2:$F$793,2,FALSE)</f>
        <v>Sweden</v>
      </c>
      <c r="L7286" t="str">
        <f>VLOOKUP($C7286,Customer!$A$2:$F$793,3,FALSE)</f>
        <v>Stockholm</v>
      </c>
      <c r="M7286" t="str">
        <f>VLOOKUP($C7286,Customer!$A$2:$F$793,4,FALSE)</f>
        <v>Stockholm</v>
      </c>
      <c r="N7286" t="str">
        <f>VLOOKUP($C7286,Customer!$A$2:$F$793,5,FALSE)</f>
        <v>North</v>
      </c>
      <c r="O7286" t="str">
        <f>VLOOKUP($C7286,Customer!$A$2:$F$793,6,FALSE)</f>
        <v>Consumer</v>
      </c>
      <c r="P7286" t="str">
        <f>VLOOKUP(E7286,Product!$B$2:$C$1811,2,FALSE)</f>
        <v>Office Supplies</v>
      </c>
      <c r="Q7286" t="str">
        <f>VLOOKUP(E7286,CHOOSE({1,2},Product!$B$2:$B$1811,Product!$A$2:$A$1811),2,FALSE)</f>
        <v>Labels</v>
      </c>
      <c r="R7286" t="str">
        <f t="shared" si="113"/>
        <v>AZ</v>
      </c>
    </row>
    <row r="7287" spans="1:18" x14ac:dyDescent="0.25">
      <c r="A7287" t="s">
        <v>6380</v>
      </c>
      <c r="B7287" s="35">
        <v>44842</v>
      </c>
      <c r="C7287" t="s">
        <v>488</v>
      </c>
      <c r="D7287" t="s">
        <v>20</v>
      </c>
      <c r="E7287" t="s">
        <v>739</v>
      </c>
      <c r="F7287">
        <v>0.5</v>
      </c>
      <c r="G7287">
        <v>1592929.8</v>
      </c>
      <c r="H7287">
        <v>-191741.55000000002</v>
      </c>
      <c r="I7287">
        <v>3</v>
      </c>
      <c r="J7287" t="s">
        <v>22</v>
      </c>
      <c r="K7287" t="str">
        <f>VLOOKUP(C7287,Customer!$A$2:$F$793,2,FALSE)</f>
        <v>Sweden</v>
      </c>
      <c r="L7287" t="str">
        <f>VLOOKUP($C7287,Customer!$A$2:$F$793,3,FALSE)</f>
        <v>Stockholm</v>
      </c>
      <c r="M7287" t="str">
        <f>VLOOKUP($C7287,Customer!$A$2:$F$793,4,FALSE)</f>
        <v>Stockholm</v>
      </c>
      <c r="N7287" t="str">
        <f>VLOOKUP($C7287,Customer!$A$2:$F$793,5,FALSE)</f>
        <v>North</v>
      </c>
      <c r="O7287" t="str">
        <f>VLOOKUP($C7287,Customer!$A$2:$F$793,6,FALSE)</f>
        <v>Consumer</v>
      </c>
      <c r="P7287" t="str">
        <f>VLOOKUP(E7287,Product!$B$2:$C$1811,2,FALSE)</f>
        <v>Technology</v>
      </c>
      <c r="Q7287" t="str">
        <f>VLOOKUP(E7287,CHOOSE({1,2},Product!$B$2:$B$1811,Product!$A$2:$A$1811),2,FALSE)</f>
        <v>Phones</v>
      </c>
      <c r="R7287" t="str">
        <f t="shared" si="113"/>
        <v>AZ</v>
      </c>
    </row>
    <row r="7288" spans="1:18" x14ac:dyDescent="0.25">
      <c r="A7288" t="s">
        <v>6382</v>
      </c>
      <c r="B7288" s="35">
        <v>44843</v>
      </c>
      <c r="C7288" t="s">
        <v>122</v>
      </c>
      <c r="D7288" t="s">
        <v>24</v>
      </c>
      <c r="E7288" t="s">
        <v>1802</v>
      </c>
      <c r="F7288">
        <v>0</v>
      </c>
      <c r="G7288">
        <v>2168154.4500000002</v>
      </c>
      <c r="H7288">
        <v>309736.35000000003</v>
      </c>
      <c r="I7288">
        <v>2</v>
      </c>
      <c r="J7288" t="s">
        <v>26</v>
      </c>
      <c r="K7288" t="str">
        <f>VLOOKUP(C7288,Customer!$A$2:$F$793,2,FALSE)</f>
        <v>France</v>
      </c>
      <c r="L7288" t="str">
        <f>VLOOKUP($C7288,Customer!$A$2:$F$793,3,FALSE)</f>
        <v>Provence-Alpes-Côte d'Azur</v>
      </c>
      <c r="M7288" t="str">
        <f>VLOOKUP($C7288,Customer!$A$2:$F$793,4,FALSE)</f>
        <v>Draguignan</v>
      </c>
      <c r="N7288" t="str">
        <f>VLOOKUP($C7288,Customer!$A$2:$F$793,5,FALSE)</f>
        <v>Central</v>
      </c>
      <c r="O7288" t="str">
        <f>VLOOKUP($C7288,Customer!$A$2:$F$793,6,FALSE)</f>
        <v>Consumer</v>
      </c>
      <c r="P7288" t="str">
        <f>VLOOKUP(E7288,Product!$B$2:$C$1811,2,FALSE)</f>
        <v>Technology</v>
      </c>
      <c r="Q7288" t="str">
        <f>VLOOKUP(E7288,CHOOSE({1,2},Product!$B$2:$B$1811,Product!$A$2:$A$1811),2,FALSE)</f>
        <v>Phones</v>
      </c>
      <c r="R7288" t="str">
        <f t="shared" si="113"/>
        <v>AZ</v>
      </c>
    </row>
    <row r="7289" spans="1:18" x14ac:dyDescent="0.25">
      <c r="A7289" t="s">
        <v>6383</v>
      </c>
      <c r="B7289" s="35">
        <v>44844</v>
      </c>
      <c r="C7289" t="s">
        <v>1302</v>
      </c>
      <c r="D7289" t="s">
        <v>33</v>
      </c>
      <c r="E7289" t="s">
        <v>1988</v>
      </c>
      <c r="F7289">
        <v>0</v>
      </c>
      <c r="G7289">
        <v>1047203.85</v>
      </c>
      <c r="H7289">
        <v>280237.65000000002</v>
      </c>
      <c r="I7289">
        <v>3</v>
      </c>
      <c r="J7289" t="s">
        <v>26</v>
      </c>
      <c r="K7289" t="str">
        <f>VLOOKUP(C7289,Customer!$A$2:$F$793,2,FALSE)</f>
        <v>Spain</v>
      </c>
      <c r="L7289" t="str">
        <f>VLOOKUP($C7289,Customer!$A$2:$F$793,3,FALSE)</f>
        <v>Valenciana</v>
      </c>
      <c r="M7289" t="str">
        <f>VLOOKUP($C7289,Customer!$A$2:$F$793,4,FALSE)</f>
        <v>Valencia</v>
      </c>
      <c r="N7289" t="str">
        <f>VLOOKUP($C7289,Customer!$A$2:$F$793,5,FALSE)</f>
        <v>South</v>
      </c>
      <c r="O7289" t="str">
        <f>VLOOKUP($C7289,Customer!$A$2:$F$793,6,FALSE)</f>
        <v>Home Office</v>
      </c>
      <c r="P7289" t="str">
        <f>VLOOKUP(E7289,Product!$B$2:$C$1811,2,FALSE)</f>
        <v>Office Supplies</v>
      </c>
      <c r="Q7289" t="str">
        <f>VLOOKUP(E7289,CHOOSE({1,2},Product!$B$2:$B$1811,Product!$A$2:$A$1811),2,FALSE)</f>
        <v>Paper</v>
      </c>
      <c r="R7289" t="str">
        <f t="shared" si="113"/>
        <v>AZ</v>
      </c>
    </row>
    <row r="7290" spans="1:18" x14ac:dyDescent="0.25">
      <c r="A7290" t="s">
        <v>6384</v>
      </c>
      <c r="B7290" s="35">
        <v>44844</v>
      </c>
      <c r="C7290" t="s">
        <v>249</v>
      </c>
      <c r="D7290" t="s">
        <v>24</v>
      </c>
      <c r="E7290" t="s">
        <v>2602</v>
      </c>
      <c r="F7290">
        <v>0.5</v>
      </c>
      <c r="G7290">
        <v>1076702.55</v>
      </c>
      <c r="H7290">
        <v>-457229.85000000003</v>
      </c>
      <c r="I7290">
        <v>1</v>
      </c>
      <c r="J7290" t="s">
        <v>26</v>
      </c>
      <c r="K7290" t="str">
        <f>VLOOKUP(C7290,Customer!$A$2:$F$793,2,FALSE)</f>
        <v>France</v>
      </c>
      <c r="L7290" t="str">
        <f>VLOOKUP($C7290,Customer!$A$2:$F$793,3,FALSE)</f>
        <v>Ile-de-France</v>
      </c>
      <c r="M7290" t="str">
        <f>VLOOKUP($C7290,Customer!$A$2:$F$793,4,FALSE)</f>
        <v>Paris</v>
      </c>
      <c r="N7290" t="str">
        <f>VLOOKUP($C7290,Customer!$A$2:$F$793,5,FALSE)</f>
        <v>Central</v>
      </c>
      <c r="O7290" t="str">
        <f>VLOOKUP($C7290,Customer!$A$2:$F$793,6,FALSE)</f>
        <v>Consumer</v>
      </c>
      <c r="P7290" t="str">
        <f>VLOOKUP(E7290,Product!$B$2:$C$1811,2,FALSE)</f>
        <v>Furniture</v>
      </c>
      <c r="Q7290" t="str">
        <f>VLOOKUP(E7290,CHOOSE({1,2},Product!$B$2:$B$1811,Product!$A$2:$A$1811),2,FALSE)</f>
        <v>Bookcases</v>
      </c>
      <c r="R7290" t="str">
        <f t="shared" si="113"/>
        <v>BN</v>
      </c>
    </row>
    <row r="7291" spans="1:18" x14ac:dyDescent="0.25">
      <c r="A7291" t="s">
        <v>6385</v>
      </c>
      <c r="B7291" s="35">
        <v>44844</v>
      </c>
      <c r="C7291" t="s">
        <v>1078</v>
      </c>
      <c r="D7291" t="s">
        <v>24</v>
      </c>
      <c r="E7291" t="s">
        <v>68</v>
      </c>
      <c r="F7291">
        <v>0</v>
      </c>
      <c r="G7291">
        <v>368733.75</v>
      </c>
      <c r="H7291">
        <v>103245.45</v>
      </c>
      <c r="I7291">
        <v>2</v>
      </c>
      <c r="J7291" t="s">
        <v>22</v>
      </c>
      <c r="K7291" t="str">
        <f>VLOOKUP(C7291,Customer!$A$2:$F$793,2,FALSE)</f>
        <v>Sweden</v>
      </c>
      <c r="L7291" t="str">
        <f>VLOOKUP($C7291,Customer!$A$2:$F$793,3,FALSE)</f>
        <v>Västra Götaland</v>
      </c>
      <c r="M7291" t="str">
        <f>VLOOKUP($C7291,Customer!$A$2:$F$793,4,FALSE)</f>
        <v>Gothenburg</v>
      </c>
      <c r="N7291" t="str">
        <f>VLOOKUP($C7291,Customer!$A$2:$F$793,5,FALSE)</f>
        <v>North</v>
      </c>
      <c r="O7291" t="str">
        <f>VLOOKUP($C7291,Customer!$A$2:$F$793,6,FALSE)</f>
        <v>Corporate</v>
      </c>
      <c r="P7291" t="str">
        <f>VLOOKUP(E7291,Product!$B$2:$C$1811,2,FALSE)</f>
        <v>Office Supplies</v>
      </c>
      <c r="Q7291" t="str">
        <f>VLOOKUP(E7291,CHOOSE({1,2},Product!$B$2:$B$1811,Product!$A$2:$A$1811),2,FALSE)</f>
        <v>Art</v>
      </c>
      <c r="R7291" t="str">
        <f t="shared" si="113"/>
        <v>AZ</v>
      </c>
    </row>
    <row r="7292" spans="1:18" x14ac:dyDescent="0.25">
      <c r="A7292" t="s">
        <v>6384</v>
      </c>
      <c r="B7292" s="35">
        <v>44844</v>
      </c>
      <c r="C7292" t="s">
        <v>249</v>
      </c>
      <c r="D7292" t="s">
        <v>24</v>
      </c>
      <c r="E7292" t="s">
        <v>632</v>
      </c>
      <c r="F7292">
        <v>0.5</v>
      </c>
      <c r="G7292">
        <v>147493.5</v>
      </c>
      <c r="H7292">
        <v>-117994.8</v>
      </c>
      <c r="I7292">
        <v>1</v>
      </c>
      <c r="J7292" t="s">
        <v>22</v>
      </c>
      <c r="K7292" t="str">
        <f>VLOOKUP(C7292,Customer!$A$2:$F$793,2,FALSE)</f>
        <v>France</v>
      </c>
      <c r="L7292" t="str">
        <f>VLOOKUP($C7292,Customer!$A$2:$F$793,3,FALSE)</f>
        <v>Ile-de-France</v>
      </c>
      <c r="M7292" t="str">
        <f>VLOOKUP($C7292,Customer!$A$2:$F$793,4,FALSE)</f>
        <v>Paris</v>
      </c>
      <c r="N7292" t="str">
        <f>VLOOKUP($C7292,Customer!$A$2:$F$793,5,FALSE)</f>
        <v>Central</v>
      </c>
      <c r="O7292" t="str">
        <f>VLOOKUP($C7292,Customer!$A$2:$F$793,6,FALSE)</f>
        <v>Consumer</v>
      </c>
      <c r="P7292" t="str">
        <f>VLOOKUP(E7292,Product!$B$2:$C$1811,2,FALSE)</f>
        <v>Office Supplies</v>
      </c>
      <c r="Q7292" t="str">
        <f>VLOOKUP(E7292,CHOOSE({1,2},Product!$B$2:$B$1811,Product!$A$2:$A$1811),2,FALSE)</f>
        <v>Envelopes</v>
      </c>
      <c r="R7292" t="str">
        <f t="shared" si="113"/>
        <v>BN</v>
      </c>
    </row>
    <row r="7293" spans="1:18" x14ac:dyDescent="0.25">
      <c r="A7293" t="s">
        <v>6384</v>
      </c>
      <c r="B7293" s="35">
        <v>44844</v>
      </c>
      <c r="C7293" t="s">
        <v>249</v>
      </c>
      <c r="D7293" t="s">
        <v>24</v>
      </c>
      <c r="E7293" t="s">
        <v>2313</v>
      </c>
      <c r="F7293">
        <v>0.5</v>
      </c>
      <c r="G7293">
        <v>206490.9</v>
      </c>
      <c r="H7293">
        <v>-44248.05</v>
      </c>
      <c r="I7293">
        <v>2</v>
      </c>
      <c r="J7293" t="s">
        <v>26</v>
      </c>
      <c r="K7293" t="str">
        <f>VLOOKUP(C7293,Customer!$A$2:$F$793,2,FALSE)</f>
        <v>France</v>
      </c>
      <c r="L7293" t="str">
        <f>VLOOKUP($C7293,Customer!$A$2:$F$793,3,FALSE)</f>
        <v>Ile-de-France</v>
      </c>
      <c r="M7293" t="str">
        <f>VLOOKUP($C7293,Customer!$A$2:$F$793,4,FALSE)</f>
        <v>Paris</v>
      </c>
      <c r="N7293" t="str">
        <f>VLOOKUP($C7293,Customer!$A$2:$F$793,5,FALSE)</f>
        <v>Central</v>
      </c>
      <c r="O7293" t="str">
        <f>VLOOKUP($C7293,Customer!$A$2:$F$793,6,FALSE)</f>
        <v>Consumer</v>
      </c>
      <c r="P7293" t="str">
        <f>VLOOKUP(E7293,Product!$B$2:$C$1811,2,FALSE)</f>
        <v>Office Supplies</v>
      </c>
      <c r="Q7293" t="str">
        <f>VLOOKUP(E7293,CHOOSE({1,2},Product!$B$2:$B$1811,Product!$A$2:$A$1811),2,FALSE)</f>
        <v>Fasteners</v>
      </c>
      <c r="R7293" t="str">
        <f t="shared" si="113"/>
        <v>BN</v>
      </c>
    </row>
    <row r="7294" spans="1:18" x14ac:dyDescent="0.25">
      <c r="A7294" t="s">
        <v>6386</v>
      </c>
      <c r="B7294" s="35">
        <v>44845</v>
      </c>
      <c r="C7294" t="s">
        <v>1834</v>
      </c>
      <c r="D7294" t="s">
        <v>24</v>
      </c>
      <c r="E7294" t="s">
        <v>1490</v>
      </c>
      <c r="F7294">
        <v>0.1</v>
      </c>
      <c r="G7294">
        <v>3849580.35</v>
      </c>
      <c r="H7294">
        <v>722718.15</v>
      </c>
      <c r="I7294">
        <v>6</v>
      </c>
      <c r="J7294" t="s">
        <v>26</v>
      </c>
      <c r="K7294" t="str">
        <f>VLOOKUP(C7294,Customer!$A$2:$F$793,2,FALSE)</f>
        <v>France</v>
      </c>
      <c r="L7294" t="str">
        <f>VLOOKUP($C7294,Customer!$A$2:$F$793,3,FALSE)</f>
        <v>Brittany</v>
      </c>
      <c r="M7294" t="str">
        <f>VLOOKUP($C7294,Customer!$A$2:$F$793,4,FALSE)</f>
        <v>Pontivy</v>
      </c>
      <c r="N7294" t="str">
        <f>VLOOKUP($C7294,Customer!$A$2:$F$793,5,FALSE)</f>
        <v>Central</v>
      </c>
      <c r="O7294" t="str">
        <f>VLOOKUP($C7294,Customer!$A$2:$F$793,6,FALSE)</f>
        <v>Home Office</v>
      </c>
      <c r="P7294" t="str">
        <f>VLOOKUP(E7294,Product!$B$2:$C$1811,2,FALSE)</f>
        <v>Office Supplies</v>
      </c>
      <c r="Q7294" t="str">
        <f>VLOOKUP(E7294,CHOOSE({1,2},Product!$B$2:$B$1811,Product!$A$2:$A$1811),2,FALSE)</f>
        <v>Storage</v>
      </c>
      <c r="R7294" t="str">
        <f t="shared" si="113"/>
        <v>AZ</v>
      </c>
    </row>
    <row r="7295" spans="1:18" x14ac:dyDescent="0.25">
      <c r="A7295" t="s">
        <v>6387</v>
      </c>
      <c r="B7295" s="35">
        <v>44847</v>
      </c>
      <c r="C7295" t="s">
        <v>592</v>
      </c>
      <c r="D7295" t="s">
        <v>20</v>
      </c>
      <c r="E7295" t="s">
        <v>285</v>
      </c>
      <c r="F7295">
        <v>0</v>
      </c>
      <c r="G7295">
        <v>235989.6</v>
      </c>
      <c r="H7295">
        <v>14749.35</v>
      </c>
      <c r="I7295">
        <v>1</v>
      </c>
      <c r="J7295" t="s">
        <v>22</v>
      </c>
      <c r="K7295" t="str">
        <f>VLOOKUP(C7295,Customer!$A$2:$F$793,2,FALSE)</f>
        <v>United Kingdom</v>
      </c>
      <c r="L7295" t="str">
        <f>VLOOKUP($C7295,Customer!$A$2:$F$793,3,FALSE)</f>
        <v>Scotland</v>
      </c>
      <c r="M7295" t="str">
        <f>VLOOKUP($C7295,Customer!$A$2:$F$793,4,FALSE)</f>
        <v>Edinburgh</v>
      </c>
      <c r="N7295" t="str">
        <f>VLOOKUP($C7295,Customer!$A$2:$F$793,5,FALSE)</f>
        <v>North</v>
      </c>
      <c r="O7295" t="str">
        <f>VLOOKUP($C7295,Customer!$A$2:$F$793,6,FALSE)</f>
        <v>Corporate</v>
      </c>
      <c r="P7295" t="str">
        <f>VLOOKUP(E7295,Product!$B$2:$C$1811,2,FALSE)</f>
        <v>Office Supplies</v>
      </c>
      <c r="Q7295" t="str">
        <f>VLOOKUP(E7295,CHOOSE({1,2},Product!$B$2:$B$1811,Product!$A$2:$A$1811),2,FALSE)</f>
        <v>Art</v>
      </c>
      <c r="R7295" t="str">
        <f t="shared" si="113"/>
        <v>AZ</v>
      </c>
    </row>
    <row r="7296" spans="1:18" x14ac:dyDescent="0.25">
      <c r="A7296" t="s">
        <v>6387</v>
      </c>
      <c r="B7296" s="35">
        <v>44847</v>
      </c>
      <c r="C7296" t="s">
        <v>592</v>
      </c>
      <c r="D7296" t="s">
        <v>20</v>
      </c>
      <c r="E7296" t="s">
        <v>869</v>
      </c>
      <c r="F7296">
        <v>0</v>
      </c>
      <c r="G7296">
        <v>781715.55</v>
      </c>
      <c r="H7296">
        <v>73746.75</v>
      </c>
      <c r="I7296">
        <v>2</v>
      </c>
      <c r="J7296" t="s">
        <v>22</v>
      </c>
      <c r="K7296" t="str">
        <f>VLOOKUP(C7296,Customer!$A$2:$F$793,2,FALSE)</f>
        <v>United Kingdom</v>
      </c>
      <c r="L7296" t="str">
        <f>VLOOKUP($C7296,Customer!$A$2:$F$793,3,FALSE)</f>
        <v>Scotland</v>
      </c>
      <c r="M7296" t="str">
        <f>VLOOKUP($C7296,Customer!$A$2:$F$793,4,FALSE)</f>
        <v>Edinburgh</v>
      </c>
      <c r="N7296" t="str">
        <f>VLOOKUP($C7296,Customer!$A$2:$F$793,5,FALSE)</f>
        <v>North</v>
      </c>
      <c r="O7296" t="str">
        <f>VLOOKUP($C7296,Customer!$A$2:$F$793,6,FALSE)</f>
        <v>Corporate</v>
      </c>
      <c r="P7296" t="str">
        <f>VLOOKUP(E7296,Product!$B$2:$C$1811,2,FALSE)</f>
        <v>Office Supplies</v>
      </c>
      <c r="Q7296" t="str">
        <f>VLOOKUP(E7296,CHOOSE({1,2},Product!$B$2:$B$1811,Product!$A$2:$A$1811),2,FALSE)</f>
        <v>Art</v>
      </c>
      <c r="R7296" t="str">
        <f t="shared" si="113"/>
        <v>AZ</v>
      </c>
    </row>
    <row r="7297" spans="1:18" x14ac:dyDescent="0.25">
      <c r="A7297" t="s">
        <v>6387</v>
      </c>
      <c r="B7297" s="35">
        <v>44847</v>
      </c>
      <c r="C7297" t="s">
        <v>592</v>
      </c>
      <c r="D7297" t="s">
        <v>20</v>
      </c>
      <c r="E7297" t="s">
        <v>217</v>
      </c>
      <c r="F7297">
        <v>0</v>
      </c>
      <c r="G7297">
        <v>162242.85</v>
      </c>
      <c r="H7297">
        <v>58997.4</v>
      </c>
      <c r="I7297">
        <v>1</v>
      </c>
      <c r="J7297" t="s">
        <v>26</v>
      </c>
      <c r="K7297" t="str">
        <f>VLOOKUP(C7297,Customer!$A$2:$F$793,2,FALSE)</f>
        <v>United Kingdom</v>
      </c>
      <c r="L7297" t="str">
        <f>VLOOKUP($C7297,Customer!$A$2:$F$793,3,FALSE)</f>
        <v>Scotland</v>
      </c>
      <c r="M7297" t="str">
        <f>VLOOKUP($C7297,Customer!$A$2:$F$793,4,FALSE)</f>
        <v>Edinburgh</v>
      </c>
      <c r="N7297" t="str">
        <f>VLOOKUP($C7297,Customer!$A$2:$F$793,5,FALSE)</f>
        <v>North</v>
      </c>
      <c r="O7297" t="str">
        <f>VLOOKUP($C7297,Customer!$A$2:$F$793,6,FALSE)</f>
        <v>Corporate</v>
      </c>
      <c r="P7297" t="str">
        <f>VLOOKUP(E7297,Product!$B$2:$C$1811,2,FALSE)</f>
        <v>Office Supplies</v>
      </c>
      <c r="Q7297" t="str">
        <f>VLOOKUP(E7297,CHOOSE({1,2},Product!$B$2:$B$1811,Product!$A$2:$A$1811),2,FALSE)</f>
        <v>Binders</v>
      </c>
      <c r="R7297" t="str">
        <f t="shared" si="113"/>
        <v>AZ</v>
      </c>
    </row>
    <row r="7298" spans="1:18" x14ac:dyDescent="0.25">
      <c r="A7298" t="s">
        <v>6387</v>
      </c>
      <c r="B7298" s="35">
        <v>44847</v>
      </c>
      <c r="C7298" t="s">
        <v>592</v>
      </c>
      <c r="D7298" t="s">
        <v>20</v>
      </c>
      <c r="E7298" t="s">
        <v>2443</v>
      </c>
      <c r="F7298">
        <v>0</v>
      </c>
      <c r="G7298">
        <v>191741.55000000002</v>
      </c>
      <c r="H7298">
        <v>0</v>
      </c>
      <c r="I7298">
        <v>3</v>
      </c>
      <c r="J7298" t="s">
        <v>22</v>
      </c>
      <c r="K7298" t="str">
        <f>VLOOKUP(C7298,Customer!$A$2:$F$793,2,FALSE)</f>
        <v>United Kingdom</v>
      </c>
      <c r="L7298" t="str">
        <f>VLOOKUP($C7298,Customer!$A$2:$F$793,3,FALSE)</f>
        <v>Scotland</v>
      </c>
      <c r="M7298" t="str">
        <f>VLOOKUP($C7298,Customer!$A$2:$F$793,4,FALSE)</f>
        <v>Edinburgh</v>
      </c>
      <c r="N7298" t="str">
        <f>VLOOKUP($C7298,Customer!$A$2:$F$793,5,FALSE)</f>
        <v>North</v>
      </c>
      <c r="O7298" t="str">
        <f>VLOOKUP($C7298,Customer!$A$2:$F$793,6,FALSE)</f>
        <v>Corporate</v>
      </c>
      <c r="P7298" t="str">
        <f>VLOOKUP(E7298,Product!$B$2:$C$1811,2,FALSE)</f>
        <v>Office Supplies</v>
      </c>
      <c r="Q7298" t="str">
        <f>VLOOKUP(E7298,CHOOSE({1,2},Product!$B$2:$B$1811,Product!$A$2:$A$1811),2,FALSE)</f>
        <v>Binders</v>
      </c>
      <c r="R7298" t="str">
        <f t="shared" si="113"/>
        <v>AZ</v>
      </c>
    </row>
    <row r="7299" spans="1:18" x14ac:dyDescent="0.25">
      <c r="A7299" t="s">
        <v>6387</v>
      </c>
      <c r="B7299" s="35">
        <v>44847</v>
      </c>
      <c r="C7299" t="s">
        <v>592</v>
      </c>
      <c r="D7299" t="s">
        <v>20</v>
      </c>
      <c r="E7299" t="s">
        <v>648</v>
      </c>
      <c r="F7299">
        <v>0</v>
      </c>
      <c r="G7299">
        <v>663720.75</v>
      </c>
      <c r="H7299">
        <v>73746.75</v>
      </c>
      <c r="I7299">
        <v>3</v>
      </c>
      <c r="J7299" t="s">
        <v>26</v>
      </c>
      <c r="K7299" t="str">
        <f>VLOOKUP(C7299,Customer!$A$2:$F$793,2,FALSE)</f>
        <v>United Kingdom</v>
      </c>
      <c r="L7299" t="str">
        <f>VLOOKUP($C7299,Customer!$A$2:$F$793,3,FALSE)</f>
        <v>Scotland</v>
      </c>
      <c r="M7299" t="str">
        <f>VLOOKUP($C7299,Customer!$A$2:$F$793,4,FALSE)</f>
        <v>Edinburgh</v>
      </c>
      <c r="N7299" t="str">
        <f>VLOOKUP($C7299,Customer!$A$2:$F$793,5,FALSE)</f>
        <v>North</v>
      </c>
      <c r="O7299" t="str">
        <f>VLOOKUP($C7299,Customer!$A$2:$F$793,6,FALSE)</f>
        <v>Corporate</v>
      </c>
      <c r="P7299" t="str">
        <f>VLOOKUP(E7299,Product!$B$2:$C$1811,2,FALSE)</f>
        <v>Office Supplies</v>
      </c>
      <c r="Q7299" t="str">
        <f>VLOOKUP(E7299,CHOOSE({1,2},Product!$B$2:$B$1811,Product!$A$2:$A$1811),2,FALSE)</f>
        <v>Binders</v>
      </c>
      <c r="R7299" t="str">
        <f t="shared" ref="R7299:R7362" si="114">LEFT(A7299,2)</f>
        <v>AZ</v>
      </c>
    </row>
    <row r="7300" spans="1:18" x14ac:dyDescent="0.25">
      <c r="A7300" t="s">
        <v>6387</v>
      </c>
      <c r="B7300" s="35">
        <v>44847</v>
      </c>
      <c r="C7300" t="s">
        <v>592</v>
      </c>
      <c r="D7300" t="s">
        <v>20</v>
      </c>
      <c r="E7300" t="s">
        <v>1986</v>
      </c>
      <c r="F7300">
        <v>0</v>
      </c>
      <c r="G7300">
        <v>1238945.4000000001</v>
      </c>
      <c r="H7300">
        <v>412981.8</v>
      </c>
      <c r="I7300">
        <v>2</v>
      </c>
      <c r="J7300" t="s">
        <v>22</v>
      </c>
      <c r="K7300" t="str">
        <f>VLOOKUP(C7300,Customer!$A$2:$F$793,2,FALSE)</f>
        <v>United Kingdom</v>
      </c>
      <c r="L7300" t="str">
        <f>VLOOKUP($C7300,Customer!$A$2:$F$793,3,FALSE)</f>
        <v>Scotland</v>
      </c>
      <c r="M7300" t="str">
        <f>VLOOKUP($C7300,Customer!$A$2:$F$793,4,FALSE)</f>
        <v>Edinburgh</v>
      </c>
      <c r="N7300" t="str">
        <f>VLOOKUP($C7300,Customer!$A$2:$F$793,5,FALSE)</f>
        <v>North</v>
      </c>
      <c r="O7300" t="str">
        <f>VLOOKUP($C7300,Customer!$A$2:$F$793,6,FALSE)</f>
        <v>Corporate</v>
      </c>
      <c r="P7300" t="str">
        <f>VLOOKUP(E7300,Product!$B$2:$C$1811,2,FALSE)</f>
        <v>Technology</v>
      </c>
      <c r="Q7300" t="str">
        <f>VLOOKUP(E7300,CHOOSE({1,2},Product!$B$2:$B$1811,Product!$A$2:$A$1811),2,FALSE)</f>
        <v>Accessories</v>
      </c>
      <c r="R7300" t="str">
        <f t="shared" si="114"/>
        <v>AZ</v>
      </c>
    </row>
    <row r="7301" spans="1:18" x14ac:dyDescent="0.25">
      <c r="A7301" t="s">
        <v>6387</v>
      </c>
      <c r="B7301" s="35">
        <v>44847</v>
      </c>
      <c r="C7301" t="s">
        <v>592</v>
      </c>
      <c r="D7301" t="s">
        <v>20</v>
      </c>
      <c r="E7301" t="s">
        <v>636</v>
      </c>
      <c r="F7301">
        <v>0</v>
      </c>
      <c r="G7301">
        <v>1917415.5</v>
      </c>
      <c r="H7301">
        <v>442480.5</v>
      </c>
      <c r="I7301">
        <v>2</v>
      </c>
      <c r="J7301" t="s">
        <v>22</v>
      </c>
      <c r="K7301" t="str">
        <f>VLOOKUP(C7301,Customer!$A$2:$F$793,2,FALSE)</f>
        <v>United Kingdom</v>
      </c>
      <c r="L7301" t="str">
        <f>VLOOKUP($C7301,Customer!$A$2:$F$793,3,FALSE)</f>
        <v>Scotland</v>
      </c>
      <c r="M7301" t="str">
        <f>VLOOKUP($C7301,Customer!$A$2:$F$793,4,FALSE)</f>
        <v>Edinburgh</v>
      </c>
      <c r="N7301" t="str">
        <f>VLOOKUP($C7301,Customer!$A$2:$F$793,5,FALSE)</f>
        <v>North</v>
      </c>
      <c r="O7301" t="str">
        <f>VLOOKUP($C7301,Customer!$A$2:$F$793,6,FALSE)</f>
        <v>Corporate</v>
      </c>
      <c r="P7301" t="str">
        <f>VLOOKUP(E7301,Product!$B$2:$C$1811,2,FALSE)</f>
        <v>Technology</v>
      </c>
      <c r="Q7301" t="str">
        <f>VLOOKUP(E7301,CHOOSE({1,2},Product!$B$2:$B$1811,Product!$A$2:$A$1811),2,FALSE)</f>
        <v>Phones</v>
      </c>
      <c r="R7301" t="str">
        <f t="shared" si="114"/>
        <v>AZ</v>
      </c>
    </row>
    <row r="7302" spans="1:18" x14ac:dyDescent="0.25">
      <c r="A7302" t="s">
        <v>6388</v>
      </c>
      <c r="B7302" s="35">
        <v>44847</v>
      </c>
      <c r="C7302" t="s">
        <v>1699</v>
      </c>
      <c r="D7302" t="s">
        <v>24</v>
      </c>
      <c r="E7302" t="s">
        <v>873</v>
      </c>
      <c r="F7302">
        <v>0.1</v>
      </c>
      <c r="G7302">
        <v>7610664.6000000006</v>
      </c>
      <c r="H7302">
        <v>1017705.15</v>
      </c>
      <c r="I7302">
        <v>4</v>
      </c>
      <c r="J7302" t="s">
        <v>26</v>
      </c>
      <c r="K7302" t="str">
        <f>VLOOKUP(C7302,Customer!$A$2:$F$793,2,FALSE)</f>
        <v>France</v>
      </c>
      <c r="L7302" t="str">
        <f>VLOOKUP($C7302,Customer!$A$2:$F$793,3,FALSE)</f>
        <v>Centre-Val de Loire</v>
      </c>
      <c r="M7302" t="str">
        <f>VLOOKUP($C7302,Customer!$A$2:$F$793,4,FALSE)</f>
        <v>Tours</v>
      </c>
      <c r="N7302" t="str">
        <f>VLOOKUP($C7302,Customer!$A$2:$F$793,5,FALSE)</f>
        <v>Central</v>
      </c>
      <c r="O7302" t="str">
        <f>VLOOKUP($C7302,Customer!$A$2:$F$793,6,FALSE)</f>
        <v>Consumer</v>
      </c>
      <c r="P7302" t="str">
        <f>VLOOKUP(E7302,Product!$B$2:$C$1811,2,FALSE)</f>
        <v>Furniture</v>
      </c>
      <c r="Q7302" t="str">
        <f>VLOOKUP(E7302,CHOOSE({1,2},Product!$B$2:$B$1811,Product!$A$2:$A$1811),2,FALSE)</f>
        <v>Bookcases</v>
      </c>
      <c r="R7302" t="str">
        <f t="shared" si="114"/>
        <v>BN</v>
      </c>
    </row>
    <row r="7303" spans="1:18" x14ac:dyDescent="0.25">
      <c r="A7303" t="s">
        <v>6388</v>
      </c>
      <c r="B7303" s="35">
        <v>44847</v>
      </c>
      <c r="C7303" t="s">
        <v>1699</v>
      </c>
      <c r="D7303" t="s">
        <v>24</v>
      </c>
      <c r="E7303" t="s">
        <v>2169</v>
      </c>
      <c r="F7303">
        <v>0</v>
      </c>
      <c r="G7303">
        <v>1814170.05</v>
      </c>
      <c r="H7303">
        <v>250738.95</v>
      </c>
      <c r="I7303">
        <v>3</v>
      </c>
      <c r="J7303" t="s">
        <v>26</v>
      </c>
      <c r="K7303" t="str">
        <f>VLOOKUP(C7303,Customer!$A$2:$F$793,2,FALSE)</f>
        <v>France</v>
      </c>
      <c r="L7303" t="str">
        <f>VLOOKUP($C7303,Customer!$A$2:$F$793,3,FALSE)</f>
        <v>Centre-Val de Loire</v>
      </c>
      <c r="M7303" t="str">
        <f>VLOOKUP($C7303,Customer!$A$2:$F$793,4,FALSE)</f>
        <v>Tours</v>
      </c>
      <c r="N7303" t="str">
        <f>VLOOKUP($C7303,Customer!$A$2:$F$793,5,FALSE)</f>
        <v>Central</v>
      </c>
      <c r="O7303" t="str">
        <f>VLOOKUP($C7303,Customer!$A$2:$F$793,6,FALSE)</f>
        <v>Consumer</v>
      </c>
      <c r="P7303" t="str">
        <f>VLOOKUP(E7303,Product!$B$2:$C$1811,2,FALSE)</f>
        <v>Furniture</v>
      </c>
      <c r="Q7303" t="str">
        <f>VLOOKUP(E7303,CHOOSE({1,2},Product!$B$2:$B$1811,Product!$A$2:$A$1811),2,FALSE)</f>
        <v>Furnishings</v>
      </c>
      <c r="R7303" t="str">
        <f t="shared" si="114"/>
        <v>BN</v>
      </c>
    </row>
    <row r="7304" spans="1:18" x14ac:dyDescent="0.25">
      <c r="A7304" t="s">
        <v>6388</v>
      </c>
      <c r="B7304" s="35">
        <v>44847</v>
      </c>
      <c r="C7304" t="s">
        <v>1699</v>
      </c>
      <c r="D7304" t="s">
        <v>24</v>
      </c>
      <c r="E7304" t="s">
        <v>2011</v>
      </c>
      <c r="F7304">
        <v>0.35</v>
      </c>
      <c r="G7304">
        <v>8997103.5</v>
      </c>
      <c r="H7304">
        <v>-973457.1</v>
      </c>
      <c r="I7304">
        <v>2</v>
      </c>
      <c r="J7304" t="s">
        <v>26</v>
      </c>
      <c r="K7304" t="str">
        <f>VLOOKUP(C7304,Customer!$A$2:$F$793,2,FALSE)</f>
        <v>France</v>
      </c>
      <c r="L7304" t="str">
        <f>VLOOKUP($C7304,Customer!$A$2:$F$793,3,FALSE)</f>
        <v>Centre-Val de Loire</v>
      </c>
      <c r="M7304" t="str">
        <f>VLOOKUP($C7304,Customer!$A$2:$F$793,4,FALSE)</f>
        <v>Tours</v>
      </c>
      <c r="N7304" t="str">
        <f>VLOOKUP($C7304,Customer!$A$2:$F$793,5,FALSE)</f>
        <v>Central</v>
      </c>
      <c r="O7304" t="str">
        <f>VLOOKUP($C7304,Customer!$A$2:$F$793,6,FALSE)</f>
        <v>Consumer</v>
      </c>
      <c r="P7304" t="str">
        <f>VLOOKUP(E7304,Product!$B$2:$C$1811,2,FALSE)</f>
        <v>Furniture</v>
      </c>
      <c r="Q7304" t="str">
        <f>VLOOKUP(E7304,CHOOSE({1,2},Product!$B$2:$B$1811,Product!$A$2:$A$1811),2,FALSE)</f>
        <v>Tables</v>
      </c>
      <c r="R7304" t="str">
        <f t="shared" si="114"/>
        <v>BN</v>
      </c>
    </row>
    <row r="7305" spans="1:18" x14ac:dyDescent="0.25">
      <c r="A7305" t="s">
        <v>6389</v>
      </c>
      <c r="B7305" s="35">
        <v>44847</v>
      </c>
      <c r="C7305" t="s">
        <v>823</v>
      </c>
      <c r="D7305" t="s">
        <v>24</v>
      </c>
      <c r="E7305" t="s">
        <v>99</v>
      </c>
      <c r="F7305">
        <v>0</v>
      </c>
      <c r="G7305">
        <v>1592929.8</v>
      </c>
      <c r="H7305">
        <v>368733.75</v>
      </c>
      <c r="I7305">
        <v>2</v>
      </c>
      <c r="J7305" t="s">
        <v>26</v>
      </c>
      <c r="K7305" t="str">
        <f>VLOOKUP(C7305,Customer!$A$2:$F$793,2,FALSE)</f>
        <v>Germany</v>
      </c>
      <c r="L7305" t="str">
        <f>VLOOKUP($C7305,Customer!$A$2:$F$793,3,FALSE)</f>
        <v>Bavaria</v>
      </c>
      <c r="M7305" t="str">
        <f>VLOOKUP($C7305,Customer!$A$2:$F$793,4,FALSE)</f>
        <v>Passau</v>
      </c>
      <c r="N7305" t="str">
        <f>VLOOKUP($C7305,Customer!$A$2:$F$793,5,FALSE)</f>
        <v>Central</v>
      </c>
      <c r="O7305" t="str">
        <f>VLOOKUP($C7305,Customer!$A$2:$F$793,6,FALSE)</f>
        <v>Consumer</v>
      </c>
      <c r="P7305" t="str">
        <f>VLOOKUP(E7305,Product!$B$2:$C$1811,2,FALSE)</f>
        <v>Office Supplies</v>
      </c>
      <c r="Q7305" t="str">
        <f>VLOOKUP(E7305,CHOOSE({1,2},Product!$B$2:$B$1811,Product!$A$2:$A$1811),2,FALSE)</f>
        <v>Art</v>
      </c>
      <c r="R7305" t="str">
        <f t="shared" si="114"/>
        <v>AZ</v>
      </c>
    </row>
    <row r="7306" spans="1:18" x14ac:dyDescent="0.25">
      <c r="A7306" t="s">
        <v>6388</v>
      </c>
      <c r="B7306" s="35">
        <v>44847</v>
      </c>
      <c r="C7306" t="s">
        <v>1699</v>
      </c>
      <c r="D7306" t="s">
        <v>24</v>
      </c>
      <c r="E7306" t="s">
        <v>1872</v>
      </c>
      <c r="F7306">
        <v>0</v>
      </c>
      <c r="G7306">
        <v>1091451.9000000001</v>
      </c>
      <c r="H7306">
        <v>427731.15</v>
      </c>
      <c r="I7306">
        <v>3</v>
      </c>
      <c r="J7306" t="s">
        <v>22</v>
      </c>
      <c r="K7306" t="str">
        <f>VLOOKUP(C7306,Customer!$A$2:$F$793,2,FALSE)</f>
        <v>France</v>
      </c>
      <c r="L7306" t="str">
        <f>VLOOKUP($C7306,Customer!$A$2:$F$793,3,FALSE)</f>
        <v>Centre-Val de Loire</v>
      </c>
      <c r="M7306" t="str">
        <f>VLOOKUP($C7306,Customer!$A$2:$F$793,4,FALSE)</f>
        <v>Tours</v>
      </c>
      <c r="N7306" t="str">
        <f>VLOOKUP($C7306,Customer!$A$2:$F$793,5,FALSE)</f>
        <v>Central</v>
      </c>
      <c r="O7306" t="str">
        <f>VLOOKUP($C7306,Customer!$A$2:$F$793,6,FALSE)</f>
        <v>Consumer</v>
      </c>
      <c r="P7306" t="str">
        <f>VLOOKUP(E7306,Product!$B$2:$C$1811,2,FALSE)</f>
        <v>Office Supplies</v>
      </c>
      <c r="Q7306" t="str">
        <f>VLOOKUP(E7306,CHOOSE({1,2},Product!$B$2:$B$1811,Product!$A$2:$A$1811),2,FALSE)</f>
        <v>Art</v>
      </c>
      <c r="R7306" t="str">
        <f t="shared" si="114"/>
        <v>BN</v>
      </c>
    </row>
    <row r="7307" spans="1:18" x14ac:dyDescent="0.25">
      <c r="A7307" t="s">
        <v>6388</v>
      </c>
      <c r="B7307" s="35">
        <v>44847</v>
      </c>
      <c r="C7307" t="s">
        <v>1699</v>
      </c>
      <c r="D7307" t="s">
        <v>24</v>
      </c>
      <c r="E7307" t="s">
        <v>389</v>
      </c>
      <c r="F7307">
        <v>0</v>
      </c>
      <c r="G7307">
        <v>353984.4</v>
      </c>
      <c r="H7307">
        <v>14749.35</v>
      </c>
      <c r="I7307">
        <v>2</v>
      </c>
      <c r="J7307" t="s">
        <v>22</v>
      </c>
      <c r="K7307" t="str">
        <f>VLOOKUP(C7307,Customer!$A$2:$F$793,2,FALSE)</f>
        <v>France</v>
      </c>
      <c r="L7307" t="str">
        <f>VLOOKUP($C7307,Customer!$A$2:$F$793,3,FALSE)</f>
        <v>Centre-Val de Loire</v>
      </c>
      <c r="M7307" t="str">
        <f>VLOOKUP($C7307,Customer!$A$2:$F$793,4,FALSE)</f>
        <v>Tours</v>
      </c>
      <c r="N7307" t="str">
        <f>VLOOKUP($C7307,Customer!$A$2:$F$793,5,FALSE)</f>
        <v>Central</v>
      </c>
      <c r="O7307" t="str">
        <f>VLOOKUP($C7307,Customer!$A$2:$F$793,6,FALSE)</f>
        <v>Consumer</v>
      </c>
      <c r="P7307" t="str">
        <f>VLOOKUP(E7307,Product!$B$2:$C$1811,2,FALSE)</f>
        <v>Office Supplies</v>
      </c>
      <c r="Q7307" t="str">
        <f>VLOOKUP(E7307,CHOOSE({1,2},Product!$B$2:$B$1811,Product!$A$2:$A$1811),2,FALSE)</f>
        <v>Binders</v>
      </c>
      <c r="R7307" t="str">
        <f t="shared" si="114"/>
        <v>BN</v>
      </c>
    </row>
    <row r="7308" spans="1:18" x14ac:dyDescent="0.25">
      <c r="A7308" t="s">
        <v>6388</v>
      </c>
      <c r="B7308" s="35">
        <v>44847</v>
      </c>
      <c r="C7308" t="s">
        <v>1699</v>
      </c>
      <c r="D7308" t="s">
        <v>24</v>
      </c>
      <c r="E7308" t="s">
        <v>1003</v>
      </c>
      <c r="F7308">
        <v>0</v>
      </c>
      <c r="G7308">
        <v>206490.9</v>
      </c>
      <c r="H7308">
        <v>29498.7</v>
      </c>
      <c r="I7308">
        <v>1</v>
      </c>
      <c r="J7308" t="s">
        <v>22</v>
      </c>
      <c r="K7308" t="str">
        <f>VLOOKUP(C7308,Customer!$A$2:$F$793,2,FALSE)</f>
        <v>France</v>
      </c>
      <c r="L7308" t="str">
        <f>VLOOKUP($C7308,Customer!$A$2:$F$793,3,FALSE)</f>
        <v>Centre-Val de Loire</v>
      </c>
      <c r="M7308" t="str">
        <f>VLOOKUP($C7308,Customer!$A$2:$F$793,4,FALSE)</f>
        <v>Tours</v>
      </c>
      <c r="N7308" t="str">
        <f>VLOOKUP($C7308,Customer!$A$2:$F$793,5,FALSE)</f>
        <v>Central</v>
      </c>
      <c r="O7308" t="str">
        <f>VLOOKUP($C7308,Customer!$A$2:$F$793,6,FALSE)</f>
        <v>Consumer</v>
      </c>
      <c r="P7308" t="str">
        <f>VLOOKUP(E7308,Product!$B$2:$C$1811,2,FALSE)</f>
        <v>Office Supplies</v>
      </c>
      <c r="Q7308" t="str">
        <f>VLOOKUP(E7308,CHOOSE({1,2},Product!$B$2:$B$1811,Product!$A$2:$A$1811),2,FALSE)</f>
        <v>Binders</v>
      </c>
      <c r="R7308" t="str">
        <f t="shared" si="114"/>
        <v>BN</v>
      </c>
    </row>
    <row r="7309" spans="1:18" x14ac:dyDescent="0.25">
      <c r="A7309" t="s">
        <v>6389</v>
      </c>
      <c r="B7309" s="35">
        <v>44847</v>
      </c>
      <c r="C7309" t="s">
        <v>823</v>
      </c>
      <c r="D7309" t="s">
        <v>24</v>
      </c>
      <c r="E7309" t="s">
        <v>406</v>
      </c>
      <c r="F7309">
        <v>0.1</v>
      </c>
      <c r="G7309">
        <v>3215358.3000000003</v>
      </c>
      <c r="H7309">
        <v>457229.85000000003</v>
      </c>
      <c r="I7309">
        <v>9</v>
      </c>
      <c r="J7309" t="s">
        <v>22</v>
      </c>
      <c r="K7309" t="str">
        <f>VLOOKUP(C7309,Customer!$A$2:$F$793,2,FALSE)</f>
        <v>Germany</v>
      </c>
      <c r="L7309" t="str">
        <f>VLOOKUP($C7309,Customer!$A$2:$F$793,3,FALSE)</f>
        <v>Bavaria</v>
      </c>
      <c r="M7309" t="str">
        <f>VLOOKUP($C7309,Customer!$A$2:$F$793,4,FALSE)</f>
        <v>Passau</v>
      </c>
      <c r="N7309" t="str">
        <f>VLOOKUP($C7309,Customer!$A$2:$F$793,5,FALSE)</f>
        <v>Central</v>
      </c>
      <c r="O7309" t="str">
        <f>VLOOKUP($C7309,Customer!$A$2:$F$793,6,FALSE)</f>
        <v>Consumer</v>
      </c>
      <c r="P7309" t="str">
        <f>VLOOKUP(E7309,Product!$B$2:$C$1811,2,FALSE)</f>
        <v>Office Supplies</v>
      </c>
      <c r="Q7309" t="str">
        <f>VLOOKUP(E7309,CHOOSE({1,2},Product!$B$2:$B$1811,Product!$A$2:$A$1811),2,FALSE)</f>
        <v>Storage</v>
      </c>
      <c r="R7309" t="str">
        <f t="shared" si="114"/>
        <v>AZ</v>
      </c>
    </row>
    <row r="7310" spans="1:18" x14ac:dyDescent="0.25">
      <c r="A7310" t="s">
        <v>6390</v>
      </c>
      <c r="B7310" s="35">
        <v>44847</v>
      </c>
      <c r="C7310" t="s">
        <v>1755</v>
      </c>
      <c r="D7310" t="s">
        <v>24</v>
      </c>
      <c r="E7310" t="s">
        <v>2370</v>
      </c>
      <c r="F7310">
        <v>0</v>
      </c>
      <c r="G7310">
        <v>5014779</v>
      </c>
      <c r="H7310">
        <v>294987</v>
      </c>
      <c r="I7310">
        <v>7</v>
      </c>
      <c r="J7310" t="s">
        <v>26</v>
      </c>
      <c r="K7310" t="str">
        <f>VLOOKUP(C7310,Customer!$A$2:$F$793,2,FALSE)</f>
        <v>France</v>
      </c>
      <c r="L7310" t="str">
        <f>VLOOKUP($C7310,Customer!$A$2:$F$793,3,FALSE)</f>
        <v>Ile-de-France</v>
      </c>
      <c r="M7310" t="str">
        <f>VLOOKUP($C7310,Customer!$A$2:$F$793,4,FALSE)</f>
        <v>Boulogne-Billancourt</v>
      </c>
      <c r="N7310" t="str">
        <f>VLOOKUP($C7310,Customer!$A$2:$F$793,5,FALSE)</f>
        <v>Central</v>
      </c>
      <c r="O7310" t="str">
        <f>VLOOKUP($C7310,Customer!$A$2:$F$793,6,FALSE)</f>
        <v>Consumer</v>
      </c>
      <c r="P7310" t="str">
        <f>VLOOKUP(E7310,Product!$B$2:$C$1811,2,FALSE)</f>
        <v>Office Supplies</v>
      </c>
      <c r="Q7310" t="str">
        <f>VLOOKUP(E7310,CHOOSE({1,2},Product!$B$2:$B$1811,Product!$A$2:$A$1811),2,FALSE)</f>
        <v>Supplies</v>
      </c>
      <c r="R7310" t="str">
        <f t="shared" si="114"/>
        <v>BN</v>
      </c>
    </row>
    <row r="7311" spans="1:18" x14ac:dyDescent="0.25">
      <c r="A7311" t="s">
        <v>6391</v>
      </c>
      <c r="B7311" s="35">
        <v>44847</v>
      </c>
      <c r="C7311" t="s">
        <v>1389</v>
      </c>
      <c r="D7311" t="s">
        <v>24</v>
      </c>
      <c r="E7311" t="s">
        <v>348</v>
      </c>
      <c r="F7311">
        <v>0</v>
      </c>
      <c r="G7311">
        <v>914459.70000000007</v>
      </c>
      <c r="H7311">
        <v>398232.45</v>
      </c>
      <c r="I7311">
        <v>6</v>
      </c>
      <c r="J7311" t="s">
        <v>22</v>
      </c>
      <c r="K7311" t="str">
        <f>VLOOKUP(C7311,Customer!$A$2:$F$793,2,FALSE)</f>
        <v>Spain</v>
      </c>
      <c r="L7311" t="str">
        <f>VLOOKUP($C7311,Customer!$A$2:$F$793,3,FALSE)</f>
        <v>Murcia</v>
      </c>
      <c r="M7311" t="str">
        <f>VLOOKUP($C7311,Customer!$A$2:$F$793,4,FALSE)</f>
        <v>Molina de Segura</v>
      </c>
      <c r="N7311" t="str">
        <f>VLOOKUP($C7311,Customer!$A$2:$F$793,5,FALSE)</f>
        <v>South</v>
      </c>
      <c r="O7311" t="str">
        <f>VLOOKUP($C7311,Customer!$A$2:$F$793,6,FALSE)</f>
        <v>Consumer</v>
      </c>
      <c r="P7311" t="str">
        <f>VLOOKUP(E7311,Product!$B$2:$C$1811,2,FALSE)</f>
        <v>Office Supplies</v>
      </c>
      <c r="Q7311" t="str">
        <f>VLOOKUP(E7311,CHOOSE({1,2},Product!$B$2:$B$1811,Product!$A$2:$A$1811),2,FALSE)</f>
        <v>Art</v>
      </c>
      <c r="R7311" t="str">
        <f t="shared" si="114"/>
        <v>AZ</v>
      </c>
    </row>
    <row r="7312" spans="1:18" x14ac:dyDescent="0.25">
      <c r="A7312" t="s">
        <v>6391</v>
      </c>
      <c r="B7312" s="35">
        <v>44847</v>
      </c>
      <c r="C7312" t="s">
        <v>1389</v>
      </c>
      <c r="D7312" t="s">
        <v>24</v>
      </c>
      <c r="E7312" t="s">
        <v>520</v>
      </c>
      <c r="F7312">
        <v>0</v>
      </c>
      <c r="G7312">
        <v>1533932.4000000001</v>
      </c>
      <c r="H7312">
        <v>368733.75</v>
      </c>
      <c r="I7312">
        <v>9</v>
      </c>
      <c r="J7312" t="s">
        <v>26</v>
      </c>
      <c r="K7312" t="str">
        <f>VLOOKUP(C7312,Customer!$A$2:$F$793,2,FALSE)</f>
        <v>Spain</v>
      </c>
      <c r="L7312" t="str">
        <f>VLOOKUP($C7312,Customer!$A$2:$F$793,3,FALSE)</f>
        <v>Murcia</v>
      </c>
      <c r="M7312" t="str">
        <f>VLOOKUP($C7312,Customer!$A$2:$F$793,4,FALSE)</f>
        <v>Molina de Segura</v>
      </c>
      <c r="N7312" t="str">
        <f>VLOOKUP($C7312,Customer!$A$2:$F$793,5,FALSE)</f>
        <v>South</v>
      </c>
      <c r="O7312" t="str">
        <f>VLOOKUP($C7312,Customer!$A$2:$F$793,6,FALSE)</f>
        <v>Consumer</v>
      </c>
      <c r="P7312" t="str">
        <f>VLOOKUP(E7312,Product!$B$2:$C$1811,2,FALSE)</f>
        <v>Office Supplies</v>
      </c>
      <c r="Q7312" t="str">
        <f>VLOOKUP(E7312,CHOOSE({1,2},Product!$B$2:$B$1811,Product!$A$2:$A$1811),2,FALSE)</f>
        <v>Binders</v>
      </c>
      <c r="R7312" t="str">
        <f t="shared" si="114"/>
        <v>AZ</v>
      </c>
    </row>
    <row r="7313" spans="1:18" x14ac:dyDescent="0.25">
      <c r="A7313" t="s">
        <v>6390</v>
      </c>
      <c r="B7313" s="35">
        <v>44847</v>
      </c>
      <c r="C7313" t="s">
        <v>1755</v>
      </c>
      <c r="D7313" t="s">
        <v>24</v>
      </c>
      <c r="E7313" t="s">
        <v>415</v>
      </c>
      <c r="F7313">
        <v>0</v>
      </c>
      <c r="G7313">
        <v>6135729.6000000006</v>
      </c>
      <c r="H7313">
        <v>2020660.95</v>
      </c>
      <c r="I7313">
        <v>3</v>
      </c>
      <c r="J7313" t="s">
        <v>22</v>
      </c>
      <c r="K7313" t="str">
        <f>VLOOKUP(C7313,Customer!$A$2:$F$793,2,FALSE)</f>
        <v>France</v>
      </c>
      <c r="L7313" t="str">
        <f>VLOOKUP($C7313,Customer!$A$2:$F$793,3,FALSE)</f>
        <v>Ile-de-France</v>
      </c>
      <c r="M7313" t="str">
        <f>VLOOKUP($C7313,Customer!$A$2:$F$793,4,FALSE)</f>
        <v>Boulogne-Billancourt</v>
      </c>
      <c r="N7313" t="str">
        <f>VLOOKUP($C7313,Customer!$A$2:$F$793,5,FALSE)</f>
        <v>Central</v>
      </c>
      <c r="O7313" t="str">
        <f>VLOOKUP($C7313,Customer!$A$2:$F$793,6,FALSE)</f>
        <v>Consumer</v>
      </c>
      <c r="P7313" t="str">
        <f>VLOOKUP(E7313,Product!$B$2:$C$1811,2,FALSE)</f>
        <v>Technology</v>
      </c>
      <c r="Q7313" t="str">
        <f>VLOOKUP(E7313,CHOOSE({1,2},Product!$B$2:$B$1811,Product!$A$2:$A$1811),2,FALSE)</f>
        <v>Phones</v>
      </c>
      <c r="R7313" t="str">
        <f t="shared" si="114"/>
        <v>BN</v>
      </c>
    </row>
    <row r="7314" spans="1:18" x14ac:dyDescent="0.25">
      <c r="A7314" t="s">
        <v>6392</v>
      </c>
      <c r="B7314" s="35">
        <v>44847</v>
      </c>
      <c r="C7314" t="s">
        <v>162</v>
      </c>
      <c r="D7314" t="s">
        <v>20</v>
      </c>
      <c r="E7314" t="s">
        <v>2603</v>
      </c>
      <c r="F7314">
        <v>0</v>
      </c>
      <c r="G7314">
        <v>30634399.949999999</v>
      </c>
      <c r="H7314">
        <v>5825993.25</v>
      </c>
      <c r="I7314">
        <v>4</v>
      </c>
      <c r="J7314" t="s">
        <v>22</v>
      </c>
      <c r="K7314" t="str">
        <f>VLOOKUP(C7314,Customer!$A$2:$F$793,2,FALSE)</f>
        <v>Spain</v>
      </c>
      <c r="L7314" t="str">
        <f>VLOOKUP($C7314,Customer!$A$2:$F$793,3,FALSE)</f>
        <v>Catalonia</v>
      </c>
      <c r="M7314" t="str">
        <f>VLOOKUP($C7314,Customer!$A$2:$F$793,4,FALSE)</f>
        <v>Barcelona</v>
      </c>
      <c r="N7314" t="str">
        <f>VLOOKUP($C7314,Customer!$A$2:$F$793,5,FALSE)</f>
        <v>South</v>
      </c>
      <c r="O7314" t="str">
        <f>VLOOKUP($C7314,Customer!$A$2:$F$793,6,FALSE)</f>
        <v>Home Office</v>
      </c>
      <c r="P7314" t="str">
        <f>VLOOKUP(E7314,Product!$B$2:$C$1811,2,FALSE)</f>
        <v>Office Supplies</v>
      </c>
      <c r="Q7314" t="str">
        <f>VLOOKUP(E7314,CHOOSE({1,2},Product!$B$2:$B$1811,Product!$A$2:$A$1811),2,FALSE)</f>
        <v>Appliances</v>
      </c>
      <c r="R7314" t="str">
        <f t="shared" si="114"/>
        <v>AZ</v>
      </c>
    </row>
    <row r="7315" spans="1:18" x14ac:dyDescent="0.25">
      <c r="A7315" t="s">
        <v>6393</v>
      </c>
      <c r="B7315" s="35">
        <v>44847</v>
      </c>
      <c r="C7315" t="s">
        <v>1779</v>
      </c>
      <c r="D7315" t="s">
        <v>24</v>
      </c>
      <c r="E7315" t="s">
        <v>1992</v>
      </c>
      <c r="F7315">
        <v>0</v>
      </c>
      <c r="G7315">
        <v>2964619.35</v>
      </c>
      <c r="H7315">
        <v>58997.4</v>
      </c>
      <c r="I7315">
        <v>4</v>
      </c>
      <c r="J7315" t="s">
        <v>26</v>
      </c>
      <c r="K7315" t="str">
        <f>VLOOKUP(C7315,Customer!$A$2:$F$793,2,FALSE)</f>
        <v>Germany</v>
      </c>
      <c r="L7315" t="str">
        <f>VLOOKUP($C7315,Customer!$A$2:$F$793,3,FALSE)</f>
        <v>North Rhine-Westphalia</v>
      </c>
      <c r="M7315" t="str">
        <f>VLOOKUP($C7315,Customer!$A$2:$F$793,4,FALSE)</f>
        <v>Paderborn</v>
      </c>
      <c r="N7315" t="str">
        <f>VLOOKUP($C7315,Customer!$A$2:$F$793,5,FALSE)</f>
        <v>Central</v>
      </c>
      <c r="O7315" t="str">
        <f>VLOOKUP($C7315,Customer!$A$2:$F$793,6,FALSE)</f>
        <v>Consumer</v>
      </c>
      <c r="P7315" t="str">
        <f>VLOOKUP(E7315,Product!$B$2:$C$1811,2,FALSE)</f>
        <v>Technology</v>
      </c>
      <c r="Q7315" t="str">
        <f>VLOOKUP(E7315,CHOOSE({1,2},Product!$B$2:$B$1811,Product!$A$2:$A$1811),2,FALSE)</f>
        <v>Machines</v>
      </c>
      <c r="R7315" t="str">
        <f t="shared" si="114"/>
        <v>AZ</v>
      </c>
    </row>
    <row r="7316" spans="1:18" x14ac:dyDescent="0.25">
      <c r="A7316" t="s">
        <v>6392</v>
      </c>
      <c r="B7316" s="35">
        <v>44847</v>
      </c>
      <c r="C7316" t="s">
        <v>162</v>
      </c>
      <c r="D7316" t="s">
        <v>20</v>
      </c>
      <c r="E7316" t="s">
        <v>2055</v>
      </c>
      <c r="F7316">
        <v>0</v>
      </c>
      <c r="G7316">
        <v>8893858.0500000007</v>
      </c>
      <c r="H7316">
        <v>3023616.75</v>
      </c>
      <c r="I7316">
        <v>5</v>
      </c>
      <c r="J7316" t="s">
        <v>22</v>
      </c>
      <c r="K7316" t="str">
        <f>VLOOKUP(C7316,Customer!$A$2:$F$793,2,FALSE)</f>
        <v>Spain</v>
      </c>
      <c r="L7316" t="str">
        <f>VLOOKUP($C7316,Customer!$A$2:$F$793,3,FALSE)</f>
        <v>Catalonia</v>
      </c>
      <c r="M7316" t="str">
        <f>VLOOKUP($C7316,Customer!$A$2:$F$793,4,FALSE)</f>
        <v>Barcelona</v>
      </c>
      <c r="N7316" t="str">
        <f>VLOOKUP($C7316,Customer!$A$2:$F$793,5,FALSE)</f>
        <v>South</v>
      </c>
      <c r="O7316" t="str">
        <f>VLOOKUP($C7316,Customer!$A$2:$F$793,6,FALSE)</f>
        <v>Home Office</v>
      </c>
      <c r="P7316" t="str">
        <f>VLOOKUP(E7316,Product!$B$2:$C$1811,2,FALSE)</f>
        <v>Technology</v>
      </c>
      <c r="Q7316" t="str">
        <f>VLOOKUP(E7316,CHOOSE({1,2},Product!$B$2:$B$1811,Product!$A$2:$A$1811),2,FALSE)</f>
        <v>Machines</v>
      </c>
      <c r="R7316" t="str">
        <f t="shared" si="114"/>
        <v>AZ</v>
      </c>
    </row>
    <row r="7317" spans="1:18" x14ac:dyDescent="0.25">
      <c r="A7317" t="s">
        <v>6394</v>
      </c>
      <c r="B7317" s="35">
        <v>44847</v>
      </c>
      <c r="C7317" t="s">
        <v>761</v>
      </c>
      <c r="D7317" t="s">
        <v>24</v>
      </c>
      <c r="E7317" t="s">
        <v>2382</v>
      </c>
      <c r="F7317">
        <v>0.15</v>
      </c>
      <c r="G7317">
        <v>19926371.850000001</v>
      </c>
      <c r="H7317">
        <v>1637177.85</v>
      </c>
      <c r="I7317">
        <v>6</v>
      </c>
      <c r="J7317" t="s">
        <v>26</v>
      </c>
      <c r="K7317" t="str">
        <f>VLOOKUP(C7317,Customer!$A$2:$F$793,2,FALSE)</f>
        <v>France</v>
      </c>
      <c r="L7317" t="str">
        <f>VLOOKUP($C7317,Customer!$A$2:$F$793,3,FALSE)</f>
        <v>Ile-de-France</v>
      </c>
      <c r="M7317" t="str">
        <f>VLOOKUP($C7317,Customer!$A$2:$F$793,4,FALSE)</f>
        <v>Les Lilas</v>
      </c>
      <c r="N7317" t="str">
        <f>VLOOKUP($C7317,Customer!$A$2:$F$793,5,FALSE)</f>
        <v>Central</v>
      </c>
      <c r="O7317" t="str">
        <f>VLOOKUP($C7317,Customer!$A$2:$F$793,6,FALSE)</f>
        <v>Corporate</v>
      </c>
      <c r="P7317" t="str">
        <f>VLOOKUP(E7317,Product!$B$2:$C$1811,2,FALSE)</f>
        <v>Technology</v>
      </c>
      <c r="Q7317" t="str">
        <f>VLOOKUP(E7317,CHOOSE({1,2},Product!$B$2:$B$1811,Product!$A$2:$A$1811),2,FALSE)</f>
        <v>Machines</v>
      </c>
      <c r="R7317" t="str">
        <f t="shared" si="114"/>
        <v>AZ</v>
      </c>
    </row>
    <row r="7318" spans="1:18" x14ac:dyDescent="0.25">
      <c r="A7318" t="s">
        <v>6395</v>
      </c>
      <c r="B7318" s="35">
        <v>44847</v>
      </c>
      <c r="C7318" t="s">
        <v>1079</v>
      </c>
      <c r="D7318" t="s">
        <v>24</v>
      </c>
      <c r="E7318" t="s">
        <v>661</v>
      </c>
      <c r="F7318">
        <v>0</v>
      </c>
      <c r="G7318">
        <v>37596093.149999999</v>
      </c>
      <c r="H7318">
        <v>4129818</v>
      </c>
      <c r="I7318">
        <v>4</v>
      </c>
      <c r="J7318" t="s">
        <v>22</v>
      </c>
      <c r="K7318" t="str">
        <f>VLOOKUP(C7318,Customer!$A$2:$F$793,2,FALSE)</f>
        <v>United Kingdom</v>
      </c>
      <c r="L7318" t="str">
        <f>VLOOKUP($C7318,Customer!$A$2:$F$793,3,FALSE)</f>
        <v>England</v>
      </c>
      <c r="M7318" t="str">
        <f>VLOOKUP($C7318,Customer!$A$2:$F$793,4,FALSE)</f>
        <v>Birkenhead</v>
      </c>
      <c r="N7318" t="str">
        <f>VLOOKUP($C7318,Customer!$A$2:$F$793,5,FALSE)</f>
        <v>North</v>
      </c>
      <c r="O7318" t="str">
        <f>VLOOKUP($C7318,Customer!$A$2:$F$793,6,FALSE)</f>
        <v>Consumer</v>
      </c>
      <c r="P7318" t="str">
        <f>VLOOKUP(E7318,Product!$B$2:$C$1811,2,FALSE)</f>
        <v>Technology</v>
      </c>
      <c r="Q7318" t="str">
        <f>VLOOKUP(E7318,CHOOSE({1,2},Product!$B$2:$B$1811,Product!$A$2:$A$1811),2,FALSE)</f>
        <v>Phones</v>
      </c>
      <c r="R7318" t="str">
        <f t="shared" si="114"/>
        <v>AZ</v>
      </c>
    </row>
    <row r="7319" spans="1:18" x14ac:dyDescent="0.25">
      <c r="A7319" t="s">
        <v>6396</v>
      </c>
      <c r="B7319" s="35">
        <v>44848</v>
      </c>
      <c r="C7319" t="s">
        <v>1054</v>
      </c>
      <c r="D7319" t="s">
        <v>33</v>
      </c>
      <c r="E7319" t="s">
        <v>208</v>
      </c>
      <c r="F7319">
        <v>0</v>
      </c>
      <c r="G7319">
        <v>5634251.7000000002</v>
      </c>
      <c r="H7319">
        <v>2699131.0500000003</v>
      </c>
      <c r="I7319">
        <v>7</v>
      </c>
      <c r="J7319" t="s">
        <v>26</v>
      </c>
      <c r="K7319" t="str">
        <f>VLOOKUP(C7319,Customer!$A$2:$F$793,2,FALSE)</f>
        <v>France</v>
      </c>
      <c r="L7319" t="str">
        <f>VLOOKUP($C7319,Customer!$A$2:$F$793,3,FALSE)</f>
        <v>Ile-de-France</v>
      </c>
      <c r="M7319" t="str">
        <f>VLOOKUP($C7319,Customer!$A$2:$F$793,4,FALSE)</f>
        <v>Drancy</v>
      </c>
      <c r="N7319" t="str">
        <f>VLOOKUP($C7319,Customer!$A$2:$F$793,5,FALSE)</f>
        <v>Central</v>
      </c>
      <c r="O7319" t="str">
        <f>VLOOKUP($C7319,Customer!$A$2:$F$793,6,FALSE)</f>
        <v>Consumer</v>
      </c>
      <c r="P7319" t="str">
        <f>VLOOKUP(E7319,Product!$B$2:$C$1811,2,FALSE)</f>
        <v>Office Supplies</v>
      </c>
      <c r="Q7319" t="str">
        <f>VLOOKUP(E7319,CHOOSE({1,2},Product!$B$2:$B$1811,Product!$A$2:$A$1811),2,FALSE)</f>
        <v>Art</v>
      </c>
      <c r="R7319" t="str">
        <f t="shared" si="114"/>
        <v>AZ</v>
      </c>
    </row>
    <row r="7320" spans="1:18" x14ac:dyDescent="0.25">
      <c r="A7320" t="s">
        <v>6396</v>
      </c>
      <c r="B7320" s="35">
        <v>44848</v>
      </c>
      <c r="C7320" t="s">
        <v>1054</v>
      </c>
      <c r="D7320" t="s">
        <v>33</v>
      </c>
      <c r="E7320" t="s">
        <v>1659</v>
      </c>
      <c r="F7320">
        <v>0</v>
      </c>
      <c r="G7320">
        <v>3761084.25</v>
      </c>
      <c r="H7320">
        <v>1622428.5</v>
      </c>
      <c r="I7320">
        <v>3</v>
      </c>
      <c r="J7320" t="s">
        <v>22</v>
      </c>
      <c r="K7320" t="str">
        <f>VLOOKUP(C7320,Customer!$A$2:$F$793,2,FALSE)</f>
        <v>France</v>
      </c>
      <c r="L7320" t="str">
        <f>VLOOKUP($C7320,Customer!$A$2:$F$793,3,FALSE)</f>
        <v>Ile-de-France</v>
      </c>
      <c r="M7320" t="str">
        <f>VLOOKUP($C7320,Customer!$A$2:$F$793,4,FALSE)</f>
        <v>Drancy</v>
      </c>
      <c r="N7320" t="str">
        <f>VLOOKUP($C7320,Customer!$A$2:$F$793,5,FALSE)</f>
        <v>Central</v>
      </c>
      <c r="O7320" t="str">
        <f>VLOOKUP($C7320,Customer!$A$2:$F$793,6,FALSE)</f>
        <v>Consumer</v>
      </c>
      <c r="P7320" t="str">
        <f>VLOOKUP(E7320,Product!$B$2:$C$1811,2,FALSE)</f>
        <v>Technology</v>
      </c>
      <c r="Q7320" t="str">
        <f>VLOOKUP(E7320,CHOOSE({1,2},Product!$B$2:$B$1811,Product!$A$2:$A$1811),2,FALSE)</f>
        <v>Accessories</v>
      </c>
      <c r="R7320" t="str">
        <f t="shared" si="114"/>
        <v>AZ</v>
      </c>
    </row>
    <row r="7321" spans="1:18" x14ac:dyDescent="0.25">
      <c r="A7321" t="s">
        <v>6397</v>
      </c>
      <c r="B7321" s="35">
        <v>44848</v>
      </c>
      <c r="C7321" t="s">
        <v>129</v>
      </c>
      <c r="D7321" t="s">
        <v>24</v>
      </c>
      <c r="E7321" t="s">
        <v>1257</v>
      </c>
      <c r="F7321">
        <v>0</v>
      </c>
      <c r="G7321">
        <v>1548681.75</v>
      </c>
      <c r="H7321">
        <v>634222.05000000005</v>
      </c>
      <c r="I7321">
        <v>4</v>
      </c>
      <c r="J7321" t="s">
        <v>26</v>
      </c>
      <c r="K7321" t="str">
        <f>VLOOKUP(C7321,Customer!$A$2:$F$793,2,FALSE)</f>
        <v>Germany</v>
      </c>
      <c r="L7321" t="str">
        <f>VLOOKUP($C7321,Customer!$A$2:$F$793,3,FALSE)</f>
        <v>Saxony</v>
      </c>
      <c r="M7321" t="str">
        <f>VLOOKUP($C7321,Customer!$A$2:$F$793,4,FALSE)</f>
        <v>Dresden</v>
      </c>
      <c r="N7321" t="str">
        <f>VLOOKUP($C7321,Customer!$A$2:$F$793,5,FALSE)</f>
        <v>Central</v>
      </c>
      <c r="O7321" t="str">
        <f>VLOOKUP($C7321,Customer!$A$2:$F$793,6,FALSE)</f>
        <v>Corporate</v>
      </c>
      <c r="P7321" t="str">
        <f>VLOOKUP(E7321,Product!$B$2:$C$1811,2,FALSE)</f>
        <v>Office Supplies</v>
      </c>
      <c r="Q7321" t="str">
        <f>VLOOKUP(E7321,CHOOSE({1,2},Product!$B$2:$B$1811,Product!$A$2:$A$1811),2,FALSE)</f>
        <v>Art</v>
      </c>
      <c r="R7321" t="str">
        <f t="shared" si="114"/>
        <v>AZ</v>
      </c>
    </row>
    <row r="7322" spans="1:18" x14ac:dyDescent="0.25">
      <c r="A7322" t="s">
        <v>6398</v>
      </c>
      <c r="B7322" s="35">
        <v>44848</v>
      </c>
      <c r="C7322" t="s">
        <v>935</v>
      </c>
      <c r="D7322" t="s">
        <v>24</v>
      </c>
      <c r="E7322" t="s">
        <v>1979</v>
      </c>
      <c r="F7322">
        <v>0</v>
      </c>
      <c r="G7322">
        <v>15826052.550000001</v>
      </c>
      <c r="H7322">
        <v>2684381.7</v>
      </c>
      <c r="I7322">
        <v>2</v>
      </c>
      <c r="J7322" t="s">
        <v>26</v>
      </c>
      <c r="K7322" t="str">
        <f>VLOOKUP(C7322,Customer!$A$2:$F$793,2,FALSE)</f>
        <v>Germany</v>
      </c>
      <c r="L7322" t="str">
        <f>VLOOKUP($C7322,Customer!$A$2:$F$793,3,FALSE)</f>
        <v>Baden-Württemberg</v>
      </c>
      <c r="M7322" t="str">
        <f>VLOOKUP($C7322,Customer!$A$2:$F$793,4,FALSE)</f>
        <v>Stuttgart</v>
      </c>
      <c r="N7322" t="str">
        <f>VLOOKUP($C7322,Customer!$A$2:$F$793,5,FALSE)</f>
        <v>Central</v>
      </c>
      <c r="O7322" t="str">
        <f>VLOOKUP($C7322,Customer!$A$2:$F$793,6,FALSE)</f>
        <v>Corporate</v>
      </c>
      <c r="P7322" t="str">
        <f>VLOOKUP(E7322,Product!$B$2:$C$1811,2,FALSE)</f>
        <v>Office Supplies</v>
      </c>
      <c r="Q7322" t="str">
        <f>VLOOKUP(E7322,CHOOSE({1,2},Product!$B$2:$B$1811,Product!$A$2:$A$1811),2,FALSE)</f>
        <v>Appliances</v>
      </c>
      <c r="R7322" t="str">
        <f t="shared" si="114"/>
        <v>AZ</v>
      </c>
    </row>
    <row r="7323" spans="1:18" x14ac:dyDescent="0.25">
      <c r="A7323" t="s">
        <v>6398</v>
      </c>
      <c r="B7323" s="35">
        <v>44848</v>
      </c>
      <c r="C7323" t="s">
        <v>935</v>
      </c>
      <c r="D7323" t="s">
        <v>24</v>
      </c>
      <c r="E7323" t="s">
        <v>2378</v>
      </c>
      <c r="F7323">
        <v>0.4</v>
      </c>
      <c r="G7323">
        <v>2153405.1</v>
      </c>
      <c r="H7323">
        <v>-1224196.05</v>
      </c>
      <c r="I7323">
        <v>2</v>
      </c>
      <c r="J7323" t="s">
        <v>22</v>
      </c>
      <c r="K7323" t="str">
        <f>VLOOKUP(C7323,Customer!$A$2:$F$793,2,FALSE)</f>
        <v>Germany</v>
      </c>
      <c r="L7323" t="str">
        <f>VLOOKUP($C7323,Customer!$A$2:$F$793,3,FALSE)</f>
        <v>Baden-Württemberg</v>
      </c>
      <c r="M7323" t="str">
        <f>VLOOKUP($C7323,Customer!$A$2:$F$793,4,FALSE)</f>
        <v>Stuttgart</v>
      </c>
      <c r="N7323" t="str">
        <f>VLOOKUP($C7323,Customer!$A$2:$F$793,5,FALSE)</f>
        <v>Central</v>
      </c>
      <c r="O7323" t="str">
        <f>VLOOKUP($C7323,Customer!$A$2:$F$793,6,FALSE)</f>
        <v>Corporate</v>
      </c>
      <c r="P7323" t="str">
        <f>VLOOKUP(E7323,Product!$B$2:$C$1811,2,FALSE)</f>
        <v>Technology</v>
      </c>
      <c r="Q7323" t="str">
        <f>VLOOKUP(E7323,CHOOSE({1,2},Product!$B$2:$B$1811,Product!$A$2:$A$1811),2,FALSE)</f>
        <v>Machines</v>
      </c>
      <c r="R7323" t="str">
        <f t="shared" si="114"/>
        <v>AZ</v>
      </c>
    </row>
    <row r="7324" spans="1:18" x14ac:dyDescent="0.25">
      <c r="A7324" t="s">
        <v>6399</v>
      </c>
      <c r="B7324" s="35">
        <v>44849</v>
      </c>
      <c r="C7324" t="s">
        <v>548</v>
      </c>
      <c r="D7324" t="s">
        <v>20</v>
      </c>
      <c r="E7324" t="s">
        <v>984</v>
      </c>
      <c r="F7324">
        <v>0</v>
      </c>
      <c r="G7324">
        <v>1445436.3</v>
      </c>
      <c r="H7324">
        <v>176992.2</v>
      </c>
      <c r="I7324">
        <v>2</v>
      </c>
      <c r="J7324" t="s">
        <v>22</v>
      </c>
      <c r="K7324" t="str">
        <f>VLOOKUP(C7324,Customer!$A$2:$F$793,2,FALSE)</f>
        <v>United Kingdom</v>
      </c>
      <c r="L7324" t="str">
        <f>VLOOKUP($C7324,Customer!$A$2:$F$793,3,FALSE)</f>
        <v>England</v>
      </c>
      <c r="M7324" t="str">
        <f>VLOOKUP($C7324,Customer!$A$2:$F$793,4,FALSE)</f>
        <v>London</v>
      </c>
      <c r="N7324" t="str">
        <f>VLOOKUP($C7324,Customer!$A$2:$F$793,5,FALSE)</f>
        <v>North</v>
      </c>
      <c r="O7324" t="str">
        <f>VLOOKUP($C7324,Customer!$A$2:$F$793,6,FALSE)</f>
        <v>Consumer</v>
      </c>
      <c r="P7324" t="str">
        <f>VLOOKUP(E7324,Product!$B$2:$C$1811,2,FALSE)</f>
        <v>Office Supplies</v>
      </c>
      <c r="Q7324" t="str">
        <f>VLOOKUP(E7324,CHOOSE({1,2},Product!$B$2:$B$1811,Product!$A$2:$A$1811),2,FALSE)</f>
        <v>Binders</v>
      </c>
      <c r="R7324" t="str">
        <f t="shared" si="114"/>
        <v>AZ</v>
      </c>
    </row>
    <row r="7325" spans="1:18" x14ac:dyDescent="0.25">
      <c r="A7325" t="s">
        <v>6399</v>
      </c>
      <c r="B7325" s="35">
        <v>44849</v>
      </c>
      <c r="C7325" t="s">
        <v>548</v>
      </c>
      <c r="D7325" t="s">
        <v>20</v>
      </c>
      <c r="E7325" t="s">
        <v>316</v>
      </c>
      <c r="F7325">
        <v>0</v>
      </c>
      <c r="G7325">
        <v>899710.35</v>
      </c>
      <c r="H7325">
        <v>442480.5</v>
      </c>
      <c r="I7325">
        <v>2</v>
      </c>
      <c r="J7325" t="s">
        <v>26</v>
      </c>
      <c r="K7325" t="str">
        <f>VLOOKUP(C7325,Customer!$A$2:$F$793,2,FALSE)</f>
        <v>United Kingdom</v>
      </c>
      <c r="L7325" t="str">
        <f>VLOOKUP($C7325,Customer!$A$2:$F$793,3,FALSE)</f>
        <v>England</v>
      </c>
      <c r="M7325" t="str">
        <f>VLOOKUP($C7325,Customer!$A$2:$F$793,4,FALSE)</f>
        <v>London</v>
      </c>
      <c r="N7325" t="str">
        <f>VLOOKUP($C7325,Customer!$A$2:$F$793,5,FALSE)</f>
        <v>North</v>
      </c>
      <c r="O7325" t="str">
        <f>VLOOKUP($C7325,Customer!$A$2:$F$793,6,FALSE)</f>
        <v>Consumer</v>
      </c>
      <c r="P7325" t="str">
        <f>VLOOKUP(E7325,Product!$B$2:$C$1811,2,FALSE)</f>
        <v>Office Supplies</v>
      </c>
      <c r="Q7325" t="str">
        <f>VLOOKUP(E7325,CHOOSE({1,2},Product!$B$2:$B$1811,Product!$A$2:$A$1811),2,FALSE)</f>
        <v>Binders</v>
      </c>
      <c r="R7325" t="str">
        <f t="shared" si="114"/>
        <v>AZ</v>
      </c>
    </row>
    <row r="7326" spans="1:18" x14ac:dyDescent="0.25">
      <c r="A7326" t="s">
        <v>6399</v>
      </c>
      <c r="B7326" s="35">
        <v>44849</v>
      </c>
      <c r="C7326" t="s">
        <v>548</v>
      </c>
      <c r="D7326" t="s">
        <v>20</v>
      </c>
      <c r="E7326" t="s">
        <v>279</v>
      </c>
      <c r="F7326">
        <v>0</v>
      </c>
      <c r="G7326">
        <v>15147582.450000001</v>
      </c>
      <c r="H7326">
        <v>6504463.3500000006</v>
      </c>
      <c r="I7326">
        <v>8</v>
      </c>
      <c r="J7326" t="s">
        <v>22</v>
      </c>
      <c r="K7326" t="str">
        <f>VLOOKUP(C7326,Customer!$A$2:$F$793,2,FALSE)</f>
        <v>United Kingdom</v>
      </c>
      <c r="L7326" t="str">
        <f>VLOOKUP($C7326,Customer!$A$2:$F$793,3,FALSE)</f>
        <v>England</v>
      </c>
      <c r="M7326" t="str">
        <f>VLOOKUP($C7326,Customer!$A$2:$F$793,4,FALSE)</f>
        <v>London</v>
      </c>
      <c r="N7326" t="str">
        <f>VLOOKUP($C7326,Customer!$A$2:$F$793,5,FALSE)</f>
        <v>North</v>
      </c>
      <c r="O7326" t="str">
        <f>VLOOKUP($C7326,Customer!$A$2:$F$793,6,FALSE)</f>
        <v>Consumer</v>
      </c>
      <c r="P7326" t="str">
        <f>VLOOKUP(E7326,Product!$B$2:$C$1811,2,FALSE)</f>
        <v>Office Supplies</v>
      </c>
      <c r="Q7326" t="str">
        <f>VLOOKUP(E7326,CHOOSE({1,2},Product!$B$2:$B$1811,Product!$A$2:$A$1811),2,FALSE)</f>
        <v>Storage</v>
      </c>
      <c r="R7326" t="str">
        <f t="shared" si="114"/>
        <v>AZ</v>
      </c>
    </row>
    <row r="7327" spans="1:18" x14ac:dyDescent="0.25">
      <c r="A7327" t="s">
        <v>6400</v>
      </c>
      <c r="B7327" s="35">
        <v>44849</v>
      </c>
      <c r="C7327" t="s">
        <v>1498</v>
      </c>
      <c r="D7327" t="s">
        <v>20</v>
      </c>
      <c r="E7327" t="s">
        <v>379</v>
      </c>
      <c r="F7327">
        <v>0</v>
      </c>
      <c r="G7327">
        <v>1297942.8</v>
      </c>
      <c r="H7327">
        <v>235989.6</v>
      </c>
      <c r="I7327">
        <v>4</v>
      </c>
      <c r="J7327" t="s">
        <v>22</v>
      </c>
      <c r="K7327" t="str">
        <f>VLOOKUP(C7327,Customer!$A$2:$F$793,2,FALSE)</f>
        <v>United Kingdom</v>
      </c>
      <c r="L7327" t="str">
        <f>VLOOKUP($C7327,Customer!$A$2:$F$793,3,FALSE)</f>
        <v>Scotland</v>
      </c>
      <c r="M7327" t="str">
        <f>VLOOKUP($C7327,Customer!$A$2:$F$793,4,FALSE)</f>
        <v>Edinburgh</v>
      </c>
      <c r="N7327" t="str">
        <f>VLOOKUP($C7327,Customer!$A$2:$F$793,5,FALSE)</f>
        <v>North</v>
      </c>
      <c r="O7327" t="str">
        <f>VLOOKUP($C7327,Customer!$A$2:$F$793,6,FALSE)</f>
        <v>Consumer</v>
      </c>
      <c r="P7327" t="str">
        <f>VLOOKUP(E7327,Product!$B$2:$C$1811,2,FALSE)</f>
        <v>Office Supplies</v>
      </c>
      <c r="Q7327" t="str">
        <f>VLOOKUP(E7327,CHOOSE({1,2},Product!$B$2:$B$1811,Product!$A$2:$A$1811),2,FALSE)</f>
        <v>Art</v>
      </c>
      <c r="R7327" t="str">
        <f t="shared" si="114"/>
        <v>AZ</v>
      </c>
    </row>
    <row r="7328" spans="1:18" x14ac:dyDescent="0.25">
      <c r="A7328" t="s">
        <v>6399</v>
      </c>
      <c r="B7328" s="35">
        <v>44849</v>
      </c>
      <c r="C7328" t="s">
        <v>548</v>
      </c>
      <c r="D7328" t="s">
        <v>20</v>
      </c>
      <c r="E7328" t="s">
        <v>1760</v>
      </c>
      <c r="F7328">
        <v>0</v>
      </c>
      <c r="G7328">
        <v>19454392.650000002</v>
      </c>
      <c r="H7328">
        <v>8362881.4500000002</v>
      </c>
      <c r="I7328">
        <v>5</v>
      </c>
      <c r="J7328" t="s">
        <v>22</v>
      </c>
      <c r="K7328" t="str">
        <f>VLOOKUP(C7328,Customer!$A$2:$F$793,2,FALSE)</f>
        <v>United Kingdom</v>
      </c>
      <c r="L7328" t="str">
        <f>VLOOKUP($C7328,Customer!$A$2:$F$793,3,FALSE)</f>
        <v>England</v>
      </c>
      <c r="M7328" t="str">
        <f>VLOOKUP($C7328,Customer!$A$2:$F$793,4,FALSE)</f>
        <v>London</v>
      </c>
      <c r="N7328" t="str">
        <f>VLOOKUP($C7328,Customer!$A$2:$F$793,5,FALSE)</f>
        <v>North</v>
      </c>
      <c r="O7328" t="str">
        <f>VLOOKUP($C7328,Customer!$A$2:$F$793,6,FALSE)</f>
        <v>Consumer</v>
      </c>
      <c r="P7328" t="str">
        <f>VLOOKUP(E7328,Product!$B$2:$C$1811,2,FALSE)</f>
        <v>Technology</v>
      </c>
      <c r="Q7328" t="str">
        <f>VLOOKUP(E7328,CHOOSE({1,2},Product!$B$2:$B$1811,Product!$A$2:$A$1811),2,FALSE)</f>
        <v>Copiers</v>
      </c>
      <c r="R7328" t="str">
        <f t="shared" si="114"/>
        <v>AZ</v>
      </c>
    </row>
    <row r="7329" spans="1:18" x14ac:dyDescent="0.25">
      <c r="A7329" t="s">
        <v>6401</v>
      </c>
      <c r="B7329" s="35">
        <v>44850</v>
      </c>
      <c r="C7329" t="s">
        <v>1589</v>
      </c>
      <c r="D7329" t="s">
        <v>33</v>
      </c>
      <c r="E7329" t="s">
        <v>1099</v>
      </c>
      <c r="F7329">
        <v>0</v>
      </c>
      <c r="G7329">
        <v>1032454.5</v>
      </c>
      <c r="H7329">
        <v>353984.4</v>
      </c>
      <c r="I7329">
        <v>3</v>
      </c>
      <c r="J7329" t="s">
        <v>22</v>
      </c>
      <c r="K7329" t="str">
        <f>VLOOKUP(C7329,Customer!$A$2:$F$793,2,FALSE)</f>
        <v>United Kingdom</v>
      </c>
      <c r="L7329" t="str">
        <f>VLOOKUP($C7329,Customer!$A$2:$F$793,3,FALSE)</f>
        <v>England</v>
      </c>
      <c r="M7329" t="str">
        <f>VLOOKUP($C7329,Customer!$A$2:$F$793,4,FALSE)</f>
        <v>West Bromwich</v>
      </c>
      <c r="N7329" t="str">
        <f>VLOOKUP($C7329,Customer!$A$2:$F$793,5,FALSE)</f>
        <v>North</v>
      </c>
      <c r="O7329" t="str">
        <f>VLOOKUP($C7329,Customer!$A$2:$F$793,6,FALSE)</f>
        <v>Consumer</v>
      </c>
      <c r="P7329" t="str">
        <f>VLOOKUP(E7329,Product!$B$2:$C$1811,2,FALSE)</f>
        <v>Office Supplies</v>
      </c>
      <c r="Q7329" t="str">
        <f>VLOOKUP(E7329,CHOOSE({1,2},Product!$B$2:$B$1811,Product!$A$2:$A$1811),2,FALSE)</f>
        <v>Art</v>
      </c>
      <c r="R7329" t="str">
        <f t="shared" si="114"/>
        <v>AZ</v>
      </c>
    </row>
    <row r="7330" spans="1:18" x14ac:dyDescent="0.25">
      <c r="A7330" t="s">
        <v>6401</v>
      </c>
      <c r="B7330" s="35">
        <v>44850</v>
      </c>
      <c r="C7330" t="s">
        <v>1589</v>
      </c>
      <c r="D7330" t="s">
        <v>33</v>
      </c>
      <c r="E7330" t="s">
        <v>780</v>
      </c>
      <c r="F7330">
        <v>0</v>
      </c>
      <c r="G7330">
        <v>693219.45000000007</v>
      </c>
      <c r="H7330">
        <v>294987</v>
      </c>
      <c r="I7330">
        <v>7</v>
      </c>
      <c r="J7330" t="s">
        <v>22</v>
      </c>
      <c r="K7330" t="str">
        <f>VLOOKUP(C7330,Customer!$A$2:$F$793,2,FALSE)</f>
        <v>United Kingdom</v>
      </c>
      <c r="L7330" t="str">
        <f>VLOOKUP($C7330,Customer!$A$2:$F$793,3,FALSE)</f>
        <v>England</v>
      </c>
      <c r="M7330" t="str">
        <f>VLOOKUP($C7330,Customer!$A$2:$F$793,4,FALSE)</f>
        <v>West Bromwich</v>
      </c>
      <c r="N7330" t="str">
        <f>VLOOKUP($C7330,Customer!$A$2:$F$793,5,FALSE)</f>
        <v>North</v>
      </c>
      <c r="O7330" t="str">
        <f>VLOOKUP($C7330,Customer!$A$2:$F$793,6,FALSE)</f>
        <v>Consumer</v>
      </c>
      <c r="P7330" t="str">
        <f>VLOOKUP(E7330,Product!$B$2:$C$1811,2,FALSE)</f>
        <v>Office Supplies</v>
      </c>
      <c r="Q7330" t="str">
        <f>VLOOKUP(E7330,CHOOSE({1,2},Product!$B$2:$B$1811,Product!$A$2:$A$1811),2,FALSE)</f>
        <v>Binders</v>
      </c>
      <c r="R7330" t="str">
        <f t="shared" si="114"/>
        <v>AZ</v>
      </c>
    </row>
    <row r="7331" spans="1:18" x14ac:dyDescent="0.25">
      <c r="A7331" t="s">
        <v>6402</v>
      </c>
      <c r="B7331" s="35">
        <v>44850</v>
      </c>
      <c r="C7331" t="s">
        <v>2221</v>
      </c>
      <c r="D7331" t="s">
        <v>24</v>
      </c>
      <c r="E7331" t="s">
        <v>963</v>
      </c>
      <c r="F7331">
        <v>0</v>
      </c>
      <c r="G7331">
        <v>648971.4</v>
      </c>
      <c r="H7331">
        <v>206490.9</v>
      </c>
      <c r="I7331">
        <v>3</v>
      </c>
      <c r="J7331" t="s">
        <v>26</v>
      </c>
      <c r="K7331" t="str">
        <f>VLOOKUP(C7331,Customer!$A$2:$F$793,2,FALSE)</f>
        <v>Belgium</v>
      </c>
      <c r="L7331" t="str">
        <f>VLOOKUP($C7331,Customer!$A$2:$F$793,3,FALSE)</f>
        <v>Hainaut</v>
      </c>
      <c r="M7331" t="str">
        <f>VLOOKUP($C7331,Customer!$A$2:$F$793,4,FALSE)</f>
        <v>Charleroi</v>
      </c>
      <c r="N7331" t="str">
        <f>VLOOKUP($C7331,Customer!$A$2:$F$793,5,FALSE)</f>
        <v>Central</v>
      </c>
      <c r="O7331" t="str">
        <f>VLOOKUP($C7331,Customer!$A$2:$F$793,6,FALSE)</f>
        <v>Home Office</v>
      </c>
      <c r="P7331" t="str">
        <f>VLOOKUP(E7331,Product!$B$2:$C$1811,2,FALSE)</f>
        <v>Office Supplies</v>
      </c>
      <c r="Q7331" t="str">
        <f>VLOOKUP(E7331,CHOOSE({1,2},Product!$B$2:$B$1811,Product!$A$2:$A$1811),2,FALSE)</f>
        <v>Binders</v>
      </c>
      <c r="R7331" t="str">
        <f t="shared" si="114"/>
        <v>AZ</v>
      </c>
    </row>
    <row r="7332" spans="1:18" x14ac:dyDescent="0.25">
      <c r="A7332" t="s">
        <v>6403</v>
      </c>
      <c r="B7332" s="35">
        <v>44851</v>
      </c>
      <c r="C7332" t="s">
        <v>1374</v>
      </c>
      <c r="D7332" t="s">
        <v>33</v>
      </c>
      <c r="E7332" t="s">
        <v>2604</v>
      </c>
      <c r="F7332">
        <v>0.1</v>
      </c>
      <c r="G7332">
        <v>7817155.5</v>
      </c>
      <c r="H7332">
        <v>1740423.3</v>
      </c>
      <c r="I7332">
        <v>3</v>
      </c>
      <c r="J7332" t="s">
        <v>26</v>
      </c>
      <c r="K7332" t="str">
        <f>VLOOKUP(C7332,Customer!$A$2:$F$793,2,FALSE)</f>
        <v>France</v>
      </c>
      <c r="L7332" t="str">
        <f>VLOOKUP($C7332,Customer!$A$2:$F$793,3,FALSE)</f>
        <v>Auvergne-Rhône-Alpes</v>
      </c>
      <c r="M7332" t="str">
        <f>VLOOKUP($C7332,Customer!$A$2:$F$793,4,FALSE)</f>
        <v>Oullins</v>
      </c>
      <c r="N7332" t="str">
        <f>VLOOKUP($C7332,Customer!$A$2:$F$793,5,FALSE)</f>
        <v>Central</v>
      </c>
      <c r="O7332" t="str">
        <f>VLOOKUP($C7332,Customer!$A$2:$F$793,6,FALSE)</f>
        <v>Consumer</v>
      </c>
      <c r="P7332" t="str">
        <f>VLOOKUP(E7332,Product!$B$2:$C$1811,2,FALSE)</f>
        <v>Furniture</v>
      </c>
      <c r="Q7332" t="str">
        <f>VLOOKUP(E7332,CHOOSE({1,2},Product!$B$2:$B$1811,Product!$A$2:$A$1811),2,FALSE)</f>
        <v>Bookcases</v>
      </c>
      <c r="R7332" t="str">
        <f t="shared" si="114"/>
        <v>AZ</v>
      </c>
    </row>
    <row r="7333" spans="1:18" x14ac:dyDescent="0.25">
      <c r="A7333" t="s">
        <v>6403</v>
      </c>
      <c r="B7333" s="35">
        <v>44851</v>
      </c>
      <c r="C7333" t="s">
        <v>1374</v>
      </c>
      <c r="D7333" t="s">
        <v>33</v>
      </c>
      <c r="E7333" t="s">
        <v>95</v>
      </c>
      <c r="F7333">
        <v>0</v>
      </c>
      <c r="G7333">
        <v>339235.05</v>
      </c>
      <c r="H7333">
        <v>88496.1</v>
      </c>
      <c r="I7333">
        <v>4</v>
      </c>
      <c r="J7333" t="s">
        <v>22</v>
      </c>
      <c r="K7333" t="str">
        <f>VLOOKUP(C7333,Customer!$A$2:$F$793,2,FALSE)</f>
        <v>France</v>
      </c>
      <c r="L7333" t="str">
        <f>VLOOKUP($C7333,Customer!$A$2:$F$793,3,FALSE)</f>
        <v>Auvergne-Rhône-Alpes</v>
      </c>
      <c r="M7333" t="str">
        <f>VLOOKUP($C7333,Customer!$A$2:$F$793,4,FALSE)</f>
        <v>Oullins</v>
      </c>
      <c r="N7333" t="str">
        <f>VLOOKUP($C7333,Customer!$A$2:$F$793,5,FALSE)</f>
        <v>Central</v>
      </c>
      <c r="O7333" t="str">
        <f>VLOOKUP($C7333,Customer!$A$2:$F$793,6,FALSE)</f>
        <v>Consumer</v>
      </c>
      <c r="P7333" t="str">
        <f>VLOOKUP(E7333,Product!$B$2:$C$1811,2,FALSE)</f>
        <v>Office Supplies</v>
      </c>
      <c r="Q7333" t="str">
        <f>VLOOKUP(E7333,CHOOSE({1,2},Product!$B$2:$B$1811,Product!$A$2:$A$1811),2,FALSE)</f>
        <v>Binders</v>
      </c>
      <c r="R7333" t="str">
        <f t="shared" si="114"/>
        <v>AZ</v>
      </c>
    </row>
    <row r="7334" spans="1:18" x14ac:dyDescent="0.25">
      <c r="A7334" t="s">
        <v>6403</v>
      </c>
      <c r="B7334" s="35">
        <v>44851</v>
      </c>
      <c r="C7334" t="s">
        <v>1374</v>
      </c>
      <c r="D7334" t="s">
        <v>33</v>
      </c>
      <c r="E7334" t="s">
        <v>780</v>
      </c>
      <c r="F7334">
        <v>0</v>
      </c>
      <c r="G7334">
        <v>294987</v>
      </c>
      <c r="H7334">
        <v>117994.8</v>
      </c>
      <c r="I7334">
        <v>3</v>
      </c>
      <c r="J7334" t="s">
        <v>26</v>
      </c>
      <c r="K7334" t="str">
        <f>VLOOKUP(C7334,Customer!$A$2:$F$793,2,FALSE)</f>
        <v>France</v>
      </c>
      <c r="L7334" t="str">
        <f>VLOOKUP($C7334,Customer!$A$2:$F$793,3,FALSE)</f>
        <v>Auvergne-Rhône-Alpes</v>
      </c>
      <c r="M7334" t="str">
        <f>VLOOKUP($C7334,Customer!$A$2:$F$793,4,FALSE)</f>
        <v>Oullins</v>
      </c>
      <c r="N7334" t="str">
        <f>VLOOKUP($C7334,Customer!$A$2:$F$793,5,FALSE)</f>
        <v>Central</v>
      </c>
      <c r="O7334" t="str">
        <f>VLOOKUP($C7334,Customer!$A$2:$F$793,6,FALSE)</f>
        <v>Consumer</v>
      </c>
      <c r="P7334" t="str">
        <f>VLOOKUP(E7334,Product!$B$2:$C$1811,2,FALSE)</f>
        <v>Office Supplies</v>
      </c>
      <c r="Q7334" t="str">
        <f>VLOOKUP(E7334,CHOOSE({1,2},Product!$B$2:$B$1811,Product!$A$2:$A$1811),2,FALSE)</f>
        <v>Binders</v>
      </c>
      <c r="R7334" t="str">
        <f t="shared" si="114"/>
        <v>AZ</v>
      </c>
    </row>
    <row r="7335" spans="1:18" x14ac:dyDescent="0.25">
      <c r="A7335" t="s">
        <v>6404</v>
      </c>
      <c r="B7335" s="35">
        <v>44851</v>
      </c>
      <c r="C7335" t="s">
        <v>694</v>
      </c>
      <c r="D7335" t="s">
        <v>20</v>
      </c>
      <c r="E7335" t="s">
        <v>222</v>
      </c>
      <c r="F7335">
        <v>0.1</v>
      </c>
      <c r="G7335">
        <v>8185889.25</v>
      </c>
      <c r="H7335">
        <v>1356940.2</v>
      </c>
      <c r="I7335">
        <v>5</v>
      </c>
      <c r="J7335" t="s">
        <v>22</v>
      </c>
      <c r="K7335" t="str">
        <f>VLOOKUP(C7335,Customer!$A$2:$F$793,2,FALSE)</f>
        <v>United Kingdom</v>
      </c>
      <c r="L7335" t="str">
        <f>VLOOKUP($C7335,Customer!$A$2:$F$793,3,FALSE)</f>
        <v>England</v>
      </c>
      <c r="M7335" t="str">
        <f>VLOOKUP($C7335,Customer!$A$2:$F$793,4,FALSE)</f>
        <v>Mansfield</v>
      </c>
      <c r="N7335" t="str">
        <f>VLOOKUP($C7335,Customer!$A$2:$F$793,5,FALSE)</f>
        <v>North</v>
      </c>
      <c r="O7335" t="str">
        <f>VLOOKUP($C7335,Customer!$A$2:$F$793,6,FALSE)</f>
        <v>Home Office</v>
      </c>
      <c r="P7335" t="str">
        <f>VLOOKUP(E7335,Product!$B$2:$C$1811,2,FALSE)</f>
        <v>Technology</v>
      </c>
      <c r="Q7335" t="str">
        <f>VLOOKUP(E7335,CHOOSE({1,2},Product!$B$2:$B$1811,Product!$A$2:$A$1811),2,FALSE)</f>
        <v>Phones</v>
      </c>
      <c r="R7335" t="str">
        <f t="shared" si="114"/>
        <v>AZ</v>
      </c>
    </row>
    <row r="7336" spans="1:18" x14ac:dyDescent="0.25">
      <c r="A7336" t="s">
        <v>6405</v>
      </c>
      <c r="B7336" s="35">
        <v>44851</v>
      </c>
      <c r="C7336" t="s">
        <v>1078</v>
      </c>
      <c r="D7336" t="s">
        <v>24</v>
      </c>
      <c r="E7336" t="s">
        <v>57</v>
      </c>
      <c r="F7336">
        <v>0.4</v>
      </c>
      <c r="G7336">
        <v>16165287.6</v>
      </c>
      <c r="H7336">
        <v>-9705072.3000000007</v>
      </c>
      <c r="I7336">
        <v>7</v>
      </c>
      <c r="J7336" t="s">
        <v>22</v>
      </c>
      <c r="K7336" t="str">
        <f>VLOOKUP(C7336,Customer!$A$2:$F$793,2,FALSE)</f>
        <v>Sweden</v>
      </c>
      <c r="L7336" t="str">
        <f>VLOOKUP($C7336,Customer!$A$2:$F$793,3,FALSE)</f>
        <v>Västra Götaland</v>
      </c>
      <c r="M7336" t="str">
        <f>VLOOKUP($C7336,Customer!$A$2:$F$793,4,FALSE)</f>
        <v>Gothenburg</v>
      </c>
      <c r="N7336" t="str">
        <f>VLOOKUP($C7336,Customer!$A$2:$F$793,5,FALSE)</f>
        <v>North</v>
      </c>
      <c r="O7336" t="str">
        <f>VLOOKUP($C7336,Customer!$A$2:$F$793,6,FALSE)</f>
        <v>Corporate</v>
      </c>
      <c r="P7336" t="str">
        <f>VLOOKUP(E7336,Product!$B$2:$C$1811,2,FALSE)</f>
        <v>Technology</v>
      </c>
      <c r="Q7336" t="str">
        <f>VLOOKUP(E7336,CHOOSE({1,2},Product!$B$2:$B$1811,Product!$A$2:$A$1811),2,FALSE)</f>
        <v>Machines</v>
      </c>
      <c r="R7336" t="str">
        <f t="shared" si="114"/>
        <v>BN</v>
      </c>
    </row>
    <row r="7337" spans="1:18" x14ac:dyDescent="0.25">
      <c r="A7337" t="s">
        <v>6405</v>
      </c>
      <c r="B7337" s="35">
        <v>44851</v>
      </c>
      <c r="C7337" t="s">
        <v>1078</v>
      </c>
      <c r="D7337" t="s">
        <v>24</v>
      </c>
      <c r="E7337" t="s">
        <v>915</v>
      </c>
      <c r="F7337">
        <v>0.4</v>
      </c>
      <c r="G7337">
        <v>8038395.75</v>
      </c>
      <c r="H7337">
        <v>-1076702.55</v>
      </c>
      <c r="I7337">
        <v>11</v>
      </c>
      <c r="J7337" t="s">
        <v>26</v>
      </c>
      <c r="K7337" t="str">
        <f>VLOOKUP(C7337,Customer!$A$2:$F$793,2,FALSE)</f>
        <v>Sweden</v>
      </c>
      <c r="L7337" t="str">
        <f>VLOOKUP($C7337,Customer!$A$2:$F$793,3,FALSE)</f>
        <v>Västra Götaland</v>
      </c>
      <c r="M7337" t="str">
        <f>VLOOKUP($C7337,Customer!$A$2:$F$793,4,FALSE)</f>
        <v>Gothenburg</v>
      </c>
      <c r="N7337" t="str">
        <f>VLOOKUP($C7337,Customer!$A$2:$F$793,5,FALSE)</f>
        <v>North</v>
      </c>
      <c r="O7337" t="str">
        <f>VLOOKUP($C7337,Customer!$A$2:$F$793,6,FALSE)</f>
        <v>Corporate</v>
      </c>
      <c r="P7337" t="str">
        <f>VLOOKUP(E7337,Product!$B$2:$C$1811,2,FALSE)</f>
        <v>Technology</v>
      </c>
      <c r="Q7337" t="str">
        <f>VLOOKUP(E7337,CHOOSE({1,2},Product!$B$2:$B$1811,Product!$A$2:$A$1811),2,FALSE)</f>
        <v>Phones</v>
      </c>
      <c r="R7337" t="str">
        <f t="shared" si="114"/>
        <v>BN</v>
      </c>
    </row>
    <row r="7338" spans="1:18" x14ac:dyDescent="0.25">
      <c r="A7338" t="s">
        <v>6406</v>
      </c>
      <c r="B7338" s="35">
        <v>44852</v>
      </c>
      <c r="C7338" t="s">
        <v>2229</v>
      </c>
      <c r="D7338" t="s">
        <v>24</v>
      </c>
      <c r="E7338" t="s">
        <v>1127</v>
      </c>
      <c r="F7338">
        <v>0</v>
      </c>
      <c r="G7338">
        <v>7522168.5</v>
      </c>
      <c r="H7338">
        <v>3451347.9</v>
      </c>
      <c r="I7338">
        <v>6</v>
      </c>
      <c r="J7338" t="s">
        <v>26</v>
      </c>
      <c r="K7338" t="str">
        <f>VLOOKUP(C7338,Customer!$A$2:$F$793,2,FALSE)</f>
        <v>Finland</v>
      </c>
      <c r="L7338" t="str">
        <f>VLOOKUP($C7338,Customer!$A$2:$F$793,3,FALSE)</f>
        <v>Uusimaa</v>
      </c>
      <c r="M7338" t="str">
        <f>VLOOKUP($C7338,Customer!$A$2:$F$793,4,FALSE)</f>
        <v>Helsinki</v>
      </c>
      <c r="N7338" t="str">
        <f>VLOOKUP($C7338,Customer!$A$2:$F$793,5,FALSE)</f>
        <v>North</v>
      </c>
      <c r="O7338" t="str">
        <f>VLOOKUP($C7338,Customer!$A$2:$F$793,6,FALSE)</f>
        <v>Consumer</v>
      </c>
      <c r="P7338" t="str">
        <f>VLOOKUP(E7338,Product!$B$2:$C$1811,2,FALSE)</f>
        <v>Technology</v>
      </c>
      <c r="Q7338" t="str">
        <f>VLOOKUP(E7338,CHOOSE({1,2},Product!$B$2:$B$1811,Product!$A$2:$A$1811),2,FALSE)</f>
        <v>Machines</v>
      </c>
      <c r="R7338" t="str">
        <f t="shared" si="114"/>
        <v>AZ</v>
      </c>
    </row>
    <row r="7339" spans="1:18" x14ac:dyDescent="0.25">
      <c r="A7339" t="s">
        <v>6407</v>
      </c>
      <c r="B7339" s="35">
        <v>44854</v>
      </c>
      <c r="C7339" t="s">
        <v>2605</v>
      </c>
      <c r="D7339" t="s">
        <v>33</v>
      </c>
      <c r="E7339" t="s">
        <v>1775</v>
      </c>
      <c r="F7339">
        <v>0.1</v>
      </c>
      <c r="G7339">
        <v>5840742.6000000006</v>
      </c>
      <c r="H7339">
        <v>1297942.8</v>
      </c>
      <c r="I7339">
        <v>9</v>
      </c>
      <c r="J7339" t="s">
        <v>22</v>
      </c>
      <c r="K7339" t="str">
        <f>VLOOKUP(C7339,Customer!$A$2:$F$793,2,FALSE)</f>
        <v>Germany</v>
      </c>
      <c r="L7339" t="str">
        <f>VLOOKUP($C7339,Customer!$A$2:$F$793,3,FALSE)</f>
        <v>Hamburg</v>
      </c>
      <c r="M7339" t="str">
        <f>VLOOKUP($C7339,Customer!$A$2:$F$793,4,FALSE)</f>
        <v>Hamburg</v>
      </c>
      <c r="N7339" t="str">
        <f>VLOOKUP($C7339,Customer!$A$2:$F$793,5,FALSE)</f>
        <v>Central</v>
      </c>
      <c r="O7339" t="str">
        <f>VLOOKUP($C7339,Customer!$A$2:$F$793,6,FALSE)</f>
        <v>Corporate</v>
      </c>
      <c r="P7339" t="str">
        <f>VLOOKUP(E7339,Product!$B$2:$C$1811,2,FALSE)</f>
        <v>Office Supplies</v>
      </c>
      <c r="Q7339" t="str">
        <f>VLOOKUP(E7339,CHOOSE({1,2},Product!$B$2:$B$1811,Product!$A$2:$A$1811),2,FALSE)</f>
        <v>Storage</v>
      </c>
      <c r="R7339" t="str">
        <f t="shared" si="114"/>
        <v>AZ</v>
      </c>
    </row>
    <row r="7340" spans="1:18" x14ac:dyDescent="0.25">
      <c r="A7340" t="s">
        <v>6407</v>
      </c>
      <c r="B7340" s="35">
        <v>44854</v>
      </c>
      <c r="C7340" t="s">
        <v>2605</v>
      </c>
      <c r="D7340" t="s">
        <v>33</v>
      </c>
      <c r="E7340" t="s">
        <v>1493</v>
      </c>
      <c r="F7340">
        <v>0</v>
      </c>
      <c r="G7340">
        <v>3628340.1</v>
      </c>
      <c r="H7340">
        <v>368733.75</v>
      </c>
      <c r="I7340">
        <v>5</v>
      </c>
      <c r="J7340" t="s">
        <v>26</v>
      </c>
      <c r="K7340" t="str">
        <f>VLOOKUP(C7340,Customer!$A$2:$F$793,2,FALSE)</f>
        <v>Germany</v>
      </c>
      <c r="L7340" t="str">
        <f>VLOOKUP($C7340,Customer!$A$2:$F$793,3,FALSE)</f>
        <v>Hamburg</v>
      </c>
      <c r="M7340" t="str">
        <f>VLOOKUP($C7340,Customer!$A$2:$F$793,4,FALSE)</f>
        <v>Hamburg</v>
      </c>
      <c r="N7340" t="str">
        <f>VLOOKUP($C7340,Customer!$A$2:$F$793,5,FALSE)</f>
        <v>Central</v>
      </c>
      <c r="O7340" t="str">
        <f>VLOOKUP($C7340,Customer!$A$2:$F$793,6,FALSE)</f>
        <v>Corporate</v>
      </c>
      <c r="P7340" t="str">
        <f>VLOOKUP(E7340,Product!$B$2:$C$1811,2,FALSE)</f>
        <v>Office Supplies</v>
      </c>
      <c r="Q7340" t="str">
        <f>VLOOKUP(E7340,CHOOSE({1,2},Product!$B$2:$B$1811,Product!$A$2:$A$1811),2,FALSE)</f>
        <v>Supplies</v>
      </c>
      <c r="R7340" t="str">
        <f t="shared" si="114"/>
        <v>AZ</v>
      </c>
    </row>
    <row r="7341" spans="1:18" x14ac:dyDescent="0.25">
      <c r="A7341" t="s">
        <v>6408</v>
      </c>
      <c r="B7341" s="35">
        <v>44854</v>
      </c>
      <c r="C7341" t="s">
        <v>1222</v>
      </c>
      <c r="D7341" t="s">
        <v>20</v>
      </c>
      <c r="E7341" t="s">
        <v>903</v>
      </c>
      <c r="F7341">
        <v>0</v>
      </c>
      <c r="G7341">
        <v>117994.8</v>
      </c>
      <c r="H7341">
        <v>29498.7</v>
      </c>
      <c r="I7341">
        <v>1</v>
      </c>
      <c r="J7341" t="s">
        <v>26</v>
      </c>
      <c r="K7341" t="str">
        <f>VLOOKUP(C7341,Customer!$A$2:$F$793,2,FALSE)</f>
        <v>France</v>
      </c>
      <c r="L7341" t="str">
        <f>VLOOKUP($C7341,Customer!$A$2:$F$793,3,FALSE)</f>
        <v>Ile-de-France</v>
      </c>
      <c r="M7341" t="str">
        <f>VLOOKUP($C7341,Customer!$A$2:$F$793,4,FALSE)</f>
        <v>Paris</v>
      </c>
      <c r="N7341" t="str">
        <f>VLOOKUP($C7341,Customer!$A$2:$F$793,5,FALSE)</f>
        <v>Central</v>
      </c>
      <c r="O7341" t="str">
        <f>VLOOKUP($C7341,Customer!$A$2:$F$793,6,FALSE)</f>
        <v>Consumer</v>
      </c>
      <c r="P7341" t="str">
        <f>VLOOKUP(E7341,Product!$B$2:$C$1811,2,FALSE)</f>
        <v>Office Supplies</v>
      </c>
      <c r="Q7341" t="str">
        <f>VLOOKUP(E7341,CHOOSE({1,2},Product!$B$2:$B$1811,Product!$A$2:$A$1811),2,FALSE)</f>
        <v>Labels</v>
      </c>
      <c r="R7341" t="str">
        <f t="shared" si="114"/>
        <v>AZ</v>
      </c>
    </row>
    <row r="7342" spans="1:18" x14ac:dyDescent="0.25">
      <c r="A7342" t="s">
        <v>6409</v>
      </c>
      <c r="B7342" s="35">
        <v>44854</v>
      </c>
      <c r="C7342" t="s">
        <v>1463</v>
      </c>
      <c r="D7342" t="s">
        <v>24</v>
      </c>
      <c r="E7342" t="s">
        <v>922</v>
      </c>
      <c r="F7342">
        <v>0.1</v>
      </c>
      <c r="G7342">
        <v>12477950.1</v>
      </c>
      <c r="H7342">
        <v>132744.15</v>
      </c>
      <c r="I7342">
        <v>2</v>
      </c>
      <c r="J7342" t="s">
        <v>22</v>
      </c>
      <c r="K7342" t="str">
        <f>VLOOKUP(C7342,Customer!$A$2:$F$793,2,FALSE)</f>
        <v>Netherlands</v>
      </c>
      <c r="L7342" t="str">
        <f>VLOOKUP($C7342,Customer!$A$2:$F$793,3,FALSE)</f>
        <v>North Holland</v>
      </c>
      <c r="M7342" t="str">
        <f>VLOOKUP($C7342,Customer!$A$2:$F$793,4,FALSE)</f>
        <v>Amsterdam</v>
      </c>
      <c r="N7342" t="str">
        <f>VLOOKUP($C7342,Customer!$A$2:$F$793,5,FALSE)</f>
        <v>Central</v>
      </c>
      <c r="O7342" t="str">
        <f>VLOOKUP($C7342,Customer!$A$2:$F$793,6,FALSE)</f>
        <v>Consumer</v>
      </c>
      <c r="P7342" t="str">
        <f>VLOOKUP(E7342,Product!$B$2:$C$1811,2,FALSE)</f>
        <v>Furniture</v>
      </c>
      <c r="Q7342" t="str">
        <f>VLOOKUP(E7342,CHOOSE({1,2},Product!$B$2:$B$1811,Product!$A$2:$A$1811),2,FALSE)</f>
        <v>Chairs</v>
      </c>
      <c r="R7342" t="str">
        <f t="shared" si="114"/>
        <v>AZ</v>
      </c>
    </row>
    <row r="7343" spans="1:18" x14ac:dyDescent="0.25">
      <c r="A7343" t="s">
        <v>6409</v>
      </c>
      <c r="B7343" s="35">
        <v>44854</v>
      </c>
      <c r="C7343" t="s">
        <v>1463</v>
      </c>
      <c r="D7343" t="s">
        <v>24</v>
      </c>
      <c r="E7343" t="s">
        <v>1678</v>
      </c>
      <c r="F7343">
        <v>0</v>
      </c>
      <c r="G7343">
        <v>221240.25</v>
      </c>
      <c r="H7343">
        <v>29498.7</v>
      </c>
      <c r="I7343">
        <v>1</v>
      </c>
      <c r="J7343" t="s">
        <v>26</v>
      </c>
      <c r="K7343" t="str">
        <f>VLOOKUP(C7343,Customer!$A$2:$F$793,2,FALSE)</f>
        <v>Netherlands</v>
      </c>
      <c r="L7343" t="str">
        <f>VLOOKUP($C7343,Customer!$A$2:$F$793,3,FALSE)</f>
        <v>North Holland</v>
      </c>
      <c r="M7343" t="str">
        <f>VLOOKUP($C7343,Customer!$A$2:$F$793,4,FALSE)</f>
        <v>Amsterdam</v>
      </c>
      <c r="N7343" t="str">
        <f>VLOOKUP($C7343,Customer!$A$2:$F$793,5,FALSE)</f>
        <v>Central</v>
      </c>
      <c r="O7343" t="str">
        <f>VLOOKUP($C7343,Customer!$A$2:$F$793,6,FALSE)</f>
        <v>Consumer</v>
      </c>
      <c r="P7343" t="str">
        <f>VLOOKUP(E7343,Product!$B$2:$C$1811,2,FALSE)</f>
        <v>Office Supplies</v>
      </c>
      <c r="Q7343" t="str">
        <f>VLOOKUP(E7343,CHOOSE({1,2},Product!$B$2:$B$1811,Product!$A$2:$A$1811),2,FALSE)</f>
        <v>Fasteners</v>
      </c>
      <c r="R7343" t="str">
        <f t="shared" si="114"/>
        <v>AZ</v>
      </c>
    </row>
    <row r="7344" spans="1:18" x14ac:dyDescent="0.25">
      <c r="A7344" t="s">
        <v>6409</v>
      </c>
      <c r="B7344" s="35">
        <v>44854</v>
      </c>
      <c r="C7344" t="s">
        <v>1463</v>
      </c>
      <c r="D7344" t="s">
        <v>24</v>
      </c>
      <c r="E7344" t="s">
        <v>659</v>
      </c>
      <c r="F7344">
        <v>0</v>
      </c>
      <c r="G7344">
        <v>2064909</v>
      </c>
      <c r="H7344">
        <v>1002955.8</v>
      </c>
      <c r="I7344">
        <v>5</v>
      </c>
      <c r="J7344" t="s">
        <v>26</v>
      </c>
      <c r="K7344" t="str">
        <f>VLOOKUP(C7344,Customer!$A$2:$F$793,2,FALSE)</f>
        <v>Netherlands</v>
      </c>
      <c r="L7344" t="str">
        <f>VLOOKUP($C7344,Customer!$A$2:$F$793,3,FALSE)</f>
        <v>North Holland</v>
      </c>
      <c r="M7344" t="str">
        <f>VLOOKUP($C7344,Customer!$A$2:$F$793,4,FALSE)</f>
        <v>Amsterdam</v>
      </c>
      <c r="N7344" t="str">
        <f>VLOOKUP($C7344,Customer!$A$2:$F$793,5,FALSE)</f>
        <v>Central</v>
      </c>
      <c r="O7344" t="str">
        <f>VLOOKUP($C7344,Customer!$A$2:$F$793,6,FALSE)</f>
        <v>Consumer</v>
      </c>
      <c r="P7344" t="str">
        <f>VLOOKUP(E7344,Product!$B$2:$C$1811,2,FALSE)</f>
        <v>Office Supplies</v>
      </c>
      <c r="Q7344" t="str">
        <f>VLOOKUP(E7344,CHOOSE({1,2},Product!$B$2:$B$1811,Product!$A$2:$A$1811),2,FALSE)</f>
        <v>Paper</v>
      </c>
      <c r="R7344" t="str">
        <f t="shared" si="114"/>
        <v>AZ</v>
      </c>
    </row>
    <row r="7345" spans="1:18" x14ac:dyDescent="0.25">
      <c r="A7345" t="s">
        <v>6410</v>
      </c>
      <c r="B7345" s="35">
        <v>44854</v>
      </c>
      <c r="C7345" t="s">
        <v>1133</v>
      </c>
      <c r="D7345" t="s">
        <v>24</v>
      </c>
      <c r="E7345" t="s">
        <v>1559</v>
      </c>
      <c r="F7345">
        <v>0</v>
      </c>
      <c r="G7345">
        <v>796464.9</v>
      </c>
      <c r="H7345">
        <v>294987</v>
      </c>
      <c r="I7345">
        <v>4</v>
      </c>
      <c r="J7345" t="s">
        <v>26</v>
      </c>
      <c r="K7345" t="str">
        <f>VLOOKUP(C7345,Customer!$A$2:$F$793,2,FALSE)</f>
        <v>Germany</v>
      </c>
      <c r="L7345" t="str">
        <f>VLOOKUP($C7345,Customer!$A$2:$F$793,3,FALSE)</f>
        <v>North Rhine-Westphalia</v>
      </c>
      <c r="M7345" t="str">
        <f>VLOOKUP($C7345,Customer!$A$2:$F$793,4,FALSE)</f>
        <v>Recklinghausen</v>
      </c>
      <c r="N7345" t="str">
        <f>VLOOKUP($C7345,Customer!$A$2:$F$793,5,FALSE)</f>
        <v>Central</v>
      </c>
      <c r="O7345" t="str">
        <f>VLOOKUP($C7345,Customer!$A$2:$F$793,6,FALSE)</f>
        <v>Home Office</v>
      </c>
      <c r="P7345" t="str">
        <f>VLOOKUP(E7345,Product!$B$2:$C$1811,2,FALSE)</f>
        <v>Office Supplies</v>
      </c>
      <c r="Q7345" t="str">
        <f>VLOOKUP(E7345,CHOOSE({1,2},Product!$B$2:$B$1811,Product!$A$2:$A$1811),2,FALSE)</f>
        <v>Envelopes</v>
      </c>
      <c r="R7345" t="str">
        <f t="shared" si="114"/>
        <v>AZ</v>
      </c>
    </row>
    <row r="7346" spans="1:18" x14ac:dyDescent="0.25">
      <c r="A7346" t="s">
        <v>6409</v>
      </c>
      <c r="B7346" s="35">
        <v>44854</v>
      </c>
      <c r="C7346" t="s">
        <v>1463</v>
      </c>
      <c r="D7346" t="s">
        <v>24</v>
      </c>
      <c r="E7346" t="s">
        <v>859</v>
      </c>
      <c r="F7346">
        <v>0.15</v>
      </c>
      <c r="G7346">
        <v>3097363.5</v>
      </c>
      <c r="H7346">
        <v>914459.70000000007</v>
      </c>
      <c r="I7346">
        <v>2</v>
      </c>
      <c r="J7346" t="s">
        <v>26</v>
      </c>
      <c r="K7346" t="str">
        <f>VLOOKUP(C7346,Customer!$A$2:$F$793,2,FALSE)</f>
        <v>Netherlands</v>
      </c>
      <c r="L7346" t="str">
        <f>VLOOKUP($C7346,Customer!$A$2:$F$793,3,FALSE)</f>
        <v>North Holland</v>
      </c>
      <c r="M7346" t="str">
        <f>VLOOKUP($C7346,Customer!$A$2:$F$793,4,FALSE)</f>
        <v>Amsterdam</v>
      </c>
      <c r="N7346" t="str">
        <f>VLOOKUP($C7346,Customer!$A$2:$F$793,5,FALSE)</f>
        <v>Central</v>
      </c>
      <c r="O7346" t="str">
        <f>VLOOKUP($C7346,Customer!$A$2:$F$793,6,FALSE)</f>
        <v>Consumer</v>
      </c>
      <c r="P7346" t="str">
        <f>VLOOKUP(E7346,Product!$B$2:$C$1811,2,FALSE)</f>
        <v>Technology</v>
      </c>
      <c r="Q7346" t="str">
        <f>VLOOKUP(E7346,CHOOSE({1,2},Product!$B$2:$B$1811,Product!$A$2:$A$1811),2,FALSE)</f>
        <v>Phones</v>
      </c>
      <c r="R7346" t="str">
        <f t="shared" si="114"/>
        <v>AZ</v>
      </c>
    </row>
    <row r="7347" spans="1:18" x14ac:dyDescent="0.25">
      <c r="A7347" t="s">
        <v>6411</v>
      </c>
      <c r="B7347" s="35">
        <v>44854</v>
      </c>
      <c r="C7347" t="s">
        <v>2057</v>
      </c>
      <c r="D7347" t="s">
        <v>20</v>
      </c>
      <c r="E7347" t="s">
        <v>541</v>
      </c>
      <c r="F7347">
        <v>0</v>
      </c>
      <c r="G7347">
        <v>6858447.75</v>
      </c>
      <c r="H7347">
        <v>2064909</v>
      </c>
      <c r="I7347">
        <v>4</v>
      </c>
      <c r="J7347" t="s">
        <v>22</v>
      </c>
      <c r="K7347" t="str">
        <f>VLOOKUP(C7347,Customer!$A$2:$F$793,2,FALSE)</f>
        <v>Italy</v>
      </c>
      <c r="L7347" t="str">
        <f>VLOOKUP($C7347,Customer!$A$2:$F$793,3,FALSE)</f>
        <v>Friuli-Venezia Giulia</v>
      </c>
      <c r="M7347" t="str">
        <f>VLOOKUP($C7347,Customer!$A$2:$F$793,4,FALSE)</f>
        <v>Trieste</v>
      </c>
      <c r="N7347" t="str">
        <f>VLOOKUP($C7347,Customer!$A$2:$F$793,5,FALSE)</f>
        <v>South</v>
      </c>
      <c r="O7347" t="str">
        <f>VLOOKUP($C7347,Customer!$A$2:$F$793,6,FALSE)</f>
        <v>Corporate</v>
      </c>
      <c r="P7347" t="str">
        <f>VLOOKUP(E7347,Product!$B$2:$C$1811,2,FALSE)</f>
        <v>Technology</v>
      </c>
      <c r="Q7347" t="str">
        <f>VLOOKUP(E7347,CHOOSE({1,2},Product!$B$2:$B$1811,Product!$A$2:$A$1811),2,FALSE)</f>
        <v>Accessories</v>
      </c>
      <c r="R7347" t="str">
        <f t="shared" si="114"/>
        <v>AZ</v>
      </c>
    </row>
    <row r="7348" spans="1:18" x14ac:dyDescent="0.25">
      <c r="A7348" t="s">
        <v>6412</v>
      </c>
      <c r="B7348" s="35">
        <v>44854</v>
      </c>
      <c r="C7348" t="s">
        <v>1139</v>
      </c>
      <c r="D7348" t="s">
        <v>24</v>
      </c>
      <c r="E7348" t="s">
        <v>1051</v>
      </c>
      <c r="F7348">
        <v>0.4</v>
      </c>
      <c r="G7348">
        <v>471979.2</v>
      </c>
      <c r="H7348">
        <v>-324485.7</v>
      </c>
      <c r="I7348">
        <v>5</v>
      </c>
      <c r="J7348" t="s">
        <v>22</v>
      </c>
      <c r="K7348" t="str">
        <f>VLOOKUP(C7348,Customer!$A$2:$F$793,2,FALSE)</f>
        <v>Germany</v>
      </c>
      <c r="L7348" t="str">
        <f>VLOOKUP($C7348,Customer!$A$2:$F$793,3,FALSE)</f>
        <v>Rhineland-Palatinate</v>
      </c>
      <c r="M7348" t="str">
        <f>VLOOKUP($C7348,Customer!$A$2:$F$793,4,FALSE)</f>
        <v>Trier</v>
      </c>
      <c r="N7348" t="str">
        <f>VLOOKUP($C7348,Customer!$A$2:$F$793,5,FALSE)</f>
        <v>Central</v>
      </c>
      <c r="O7348" t="str">
        <f>VLOOKUP($C7348,Customer!$A$2:$F$793,6,FALSE)</f>
        <v>Consumer</v>
      </c>
      <c r="P7348" t="str">
        <f>VLOOKUP(E7348,Product!$B$2:$C$1811,2,FALSE)</f>
        <v>Office Supplies</v>
      </c>
      <c r="Q7348" t="str">
        <f>VLOOKUP(E7348,CHOOSE({1,2},Product!$B$2:$B$1811,Product!$A$2:$A$1811),2,FALSE)</f>
        <v>Storage</v>
      </c>
      <c r="R7348" t="str">
        <f t="shared" si="114"/>
        <v>BN</v>
      </c>
    </row>
    <row r="7349" spans="1:18" x14ac:dyDescent="0.25">
      <c r="A7349" t="s">
        <v>6413</v>
      </c>
      <c r="B7349" s="35">
        <v>44855</v>
      </c>
      <c r="C7349" t="s">
        <v>295</v>
      </c>
      <c r="D7349" t="s">
        <v>24</v>
      </c>
      <c r="E7349" t="s">
        <v>2477</v>
      </c>
      <c r="F7349">
        <v>0.2</v>
      </c>
      <c r="G7349">
        <v>6150478.9500000002</v>
      </c>
      <c r="H7349">
        <v>-1150449.3</v>
      </c>
      <c r="I7349">
        <v>3</v>
      </c>
      <c r="J7349" t="s">
        <v>22</v>
      </c>
      <c r="K7349" t="str">
        <f>VLOOKUP(C7349,Customer!$A$2:$F$793,2,FALSE)</f>
        <v>France</v>
      </c>
      <c r="L7349" t="str">
        <f>VLOOKUP($C7349,Customer!$A$2:$F$793,3,FALSE)</f>
        <v>Ile-de-France</v>
      </c>
      <c r="M7349" t="str">
        <f>VLOOKUP($C7349,Customer!$A$2:$F$793,4,FALSE)</f>
        <v>Noisy-le-Sec</v>
      </c>
      <c r="N7349" t="str">
        <f>VLOOKUP($C7349,Customer!$A$2:$F$793,5,FALSE)</f>
        <v>Central</v>
      </c>
      <c r="O7349" t="str">
        <f>VLOOKUP($C7349,Customer!$A$2:$F$793,6,FALSE)</f>
        <v>Home Office</v>
      </c>
      <c r="P7349" t="str">
        <f>VLOOKUP(E7349,Product!$B$2:$C$1811,2,FALSE)</f>
        <v>Furniture</v>
      </c>
      <c r="Q7349" t="str">
        <f>VLOOKUP(E7349,CHOOSE({1,2},Product!$B$2:$B$1811,Product!$A$2:$A$1811),2,FALSE)</f>
        <v>Chairs</v>
      </c>
      <c r="R7349" t="str">
        <f t="shared" si="114"/>
        <v>AZ</v>
      </c>
    </row>
    <row r="7350" spans="1:18" x14ac:dyDescent="0.25">
      <c r="A7350" t="s">
        <v>6413</v>
      </c>
      <c r="B7350" s="35">
        <v>44855</v>
      </c>
      <c r="C7350" t="s">
        <v>295</v>
      </c>
      <c r="D7350" t="s">
        <v>24</v>
      </c>
      <c r="E7350" t="s">
        <v>719</v>
      </c>
      <c r="F7350">
        <v>0</v>
      </c>
      <c r="G7350">
        <v>117994.8</v>
      </c>
      <c r="H7350">
        <v>44248.05</v>
      </c>
      <c r="I7350">
        <v>1</v>
      </c>
      <c r="J7350" t="s">
        <v>26</v>
      </c>
      <c r="K7350" t="str">
        <f>VLOOKUP(C7350,Customer!$A$2:$F$793,2,FALSE)</f>
        <v>France</v>
      </c>
      <c r="L7350" t="str">
        <f>VLOOKUP($C7350,Customer!$A$2:$F$793,3,FALSE)</f>
        <v>Ile-de-France</v>
      </c>
      <c r="M7350" t="str">
        <f>VLOOKUP($C7350,Customer!$A$2:$F$793,4,FALSE)</f>
        <v>Noisy-le-Sec</v>
      </c>
      <c r="N7350" t="str">
        <f>VLOOKUP($C7350,Customer!$A$2:$F$793,5,FALSE)</f>
        <v>Central</v>
      </c>
      <c r="O7350" t="str">
        <f>VLOOKUP($C7350,Customer!$A$2:$F$793,6,FALSE)</f>
        <v>Home Office</v>
      </c>
      <c r="P7350" t="str">
        <f>VLOOKUP(E7350,Product!$B$2:$C$1811,2,FALSE)</f>
        <v>Office Supplies</v>
      </c>
      <c r="Q7350" t="str">
        <f>VLOOKUP(E7350,CHOOSE({1,2},Product!$B$2:$B$1811,Product!$A$2:$A$1811),2,FALSE)</f>
        <v>Binders</v>
      </c>
      <c r="R7350" t="str">
        <f t="shared" si="114"/>
        <v>AZ</v>
      </c>
    </row>
    <row r="7351" spans="1:18" x14ac:dyDescent="0.25">
      <c r="A7351" t="s">
        <v>6413</v>
      </c>
      <c r="B7351" s="35">
        <v>44855</v>
      </c>
      <c r="C7351" t="s">
        <v>295</v>
      </c>
      <c r="D7351" t="s">
        <v>24</v>
      </c>
      <c r="E7351" t="s">
        <v>1518</v>
      </c>
      <c r="F7351">
        <v>0.1</v>
      </c>
      <c r="G7351">
        <v>1548681.75</v>
      </c>
      <c r="H7351">
        <v>589974</v>
      </c>
      <c r="I7351">
        <v>2</v>
      </c>
      <c r="J7351" t="s">
        <v>26</v>
      </c>
      <c r="K7351" t="str">
        <f>VLOOKUP(C7351,Customer!$A$2:$F$793,2,FALSE)</f>
        <v>France</v>
      </c>
      <c r="L7351" t="str">
        <f>VLOOKUP($C7351,Customer!$A$2:$F$793,3,FALSE)</f>
        <v>Ile-de-France</v>
      </c>
      <c r="M7351" t="str">
        <f>VLOOKUP($C7351,Customer!$A$2:$F$793,4,FALSE)</f>
        <v>Noisy-le-Sec</v>
      </c>
      <c r="N7351" t="str">
        <f>VLOOKUP($C7351,Customer!$A$2:$F$793,5,FALSE)</f>
        <v>Central</v>
      </c>
      <c r="O7351" t="str">
        <f>VLOOKUP($C7351,Customer!$A$2:$F$793,6,FALSE)</f>
        <v>Home Office</v>
      </c>
      <c r="P7351" t="str">
        <f>VLOOKUP(E7351,Product!$B$2:$C$1811,2,FALSE)</f>
        <v>Office Supplies</v>
      </c>
      <c r="Q7351" t="str">
        <f>VLOOKUP(E7351,CHOOSE({1,2},Product!$B$2:$B$1811,Product!$A$2:$A$1811),2,FALSE)</f>
        <v>Storage</v>
      </c>
      <c r="R7351" t="str">
        <f t="shared" si="114"/>
        <v>AZ</v>
      </c>
    </row>
    <row r="7352" spans="1:18" x14ac:dyDescent="0.25">
      <c r="A7352" t="s">
        <v>6414</v>
      </c>
      <c r="B7352" s="35">
        <v>44855</v>
      </c>
      <c r="C7352" t="s">
        <v>2391</v>
      </c>
      <c r="D7352" t="s">
        <v>24</v>
      </c>
      <c r="E7352" t="s">
        <v>2523</v>
      </c>
      <c r="F7352">
        <v>0.1</v>
      </c>
      <c r="G7352">
        <v>3893828.4</v>
      </c>
      <c r="H7352">
        <v>-383483.10000000003</v>
      </c>
      <c r="I7352">
        <v>3</v>
      </c>
      <c r="J7352" t="s">
        <v>22</v>
      </c>
      <c r="K7352" t="str">
        <f>VLOOKUP(C7352,Customer!$A$2:$F$793,2,FALSE)</f>
        <v>Netherlands</v>
      </c>
      <c r="L7352" t="str">
        <f>VLOOKUP($C7352,Customer!$A$2:$F$793,3,FALSE)</f>
        <v>North Brabant</v>
      </c>
      <c r="M7352" t="str">
        <f>VLOOKUP($C7352,Customer!$A$2:$F$793,4,FALSE)</f>
        <v>Breda</v>
      </c>
      <c r="N7352" t="str">
        <f>VLOOKUP($C7352,Customer!$A$2:$F$793,5,FALSE)</f>
        <v>Central</v>
      </c>
      <c r="O7352" t="str">
        <f>VLOOKUP($C7352,Customer!$A$2:$F$793,6,FALSE)</f>
        <v>Home Office</v>
      </c>
      <c r="P7352" t="str">
        <f>VLOOKUP(E7352,Product!$B$2:$C$1811,2,FALSE)</f>
        <v>Office Supplies</v>
      </c>
      <c r="Q7352" t="str">
        <f>VLOOKUP(E7352,CHOOSE({1,2},Product!$B$2:$B$1811,Product!$A$2:$A$1811),2,FALSE)</f>
        <v>Appliances</v>
      </c>
      <c r="R7352" t="str">
        <f t="shared" si="114"/>
        <v>AZ</v>
      </c>
    </row>
    <row r="7353" spans="1:18" x14ac:dyDescent="0.25">
      <c r="A7353" t="s">
        <v>6414</v>
      </c>
      <c r="B7353" s="35">
        <v>44855</v>
      </c>
      <c r="C7353" t="s">
        <v>2391</v>
      </c>
      <c r="D7353" t="s">
        <v>24</v>
      </c>
      <c r="E7353" t="s">
        <v>447</v>
      </c>
      <c r="F7353">
        <v>0</v>
      </c>
      <c r="G7353">
        <v>1430686.95</v>
      </c>
      <c r="H7353">
        <v>176992.2</v>
      </c>
      <c r="I7353">
        <v>2</v>
      </c>
      <c r="J7353" t="s">
        <v>22</v>
      </c>
      <c r="K7353" t="str">
        <f>VLOOKUP(C7353,Customer!$A$2:$F$793,2,FALSE)</f>
        <v>Netherlands</v>
      </c>
      <c r="L7353" t="str">
        <f>VLOOKUP($C7353,Customer!$A$2:$F$793,3,FALSE)</f>
        <v>North Brabant</v>
      </c>
      <c r="M7353" t="str">
        <f>VLOOKUP($C7353,Customer!$A$2:$F$793,4,FALSE)</f>
        <v>Breda</v>
      </c>
      <c r="N7353" t="str">
        <f>VLOOKUP($C7353,Customer!$A$2:$F$793,5,FALSE)</f>
        <v>Central</v>
      </c>
      <c r="O7353" t="str">
        <f>VLOOKUP($C7353,Customer!$A$2:$F$793,6,FALSE)</f>
        <v>Home Office</v>
      </c>
      <c r="P7353" t="str">
        <f>VLOOKUP(E7353,Product!$B$2:$C$1811,2,FALSE)</f>
        <v>Office Supplies</v>
      </c>
      <c r="Q7353" t="str">
        <f>VLOOKUP(E7353,CHOOSE({1,2},Product!$B$2:$B$1811,Product!$A$2:$A$1811),2,FALSE)</f>
        <v>Binders</v>
      </c>
      <c r="R7353" t="str">
        <f t="shared" si="114"/>
        <v>AZ</v>
      </c>
    </row>
    <row r="7354" spans="1:18" x14ac:dyDescent="0.25">
      <c r="A7354" t="s">
        <v>6414</v>
      </c>
      <c r="B7354" s="35">
        <v>44855</v>
      </c>
      <c r="C7354" t="s">
        <v>2391</v>
      </c>
      <c r="D7354" t="s">
        <v>24</v>
      </c>
      <c r="E7354" t="s">
        <v>857</v>
      </c>
      <c r="F7354">
        <v>0</v>
      </c>
      <c r="G7354">
        <v>206490.9</v>
      </c>
      <c r="H7354">
        <v>73746.75</v>
      </c>
      <c r="I7354">
        <v>1</v>
      </c>
      <c r="J7354" t="s">
        <v>22</v>
      </c>
      <c r="K7354" t="str">
        <f>VLOOKUP(C7354,Customer!$A$2:$F$793,2,FALSE)</f>
        <v>Netherlands</v>
      </c>
      <c r="L7354" t="str">
        <f>VLOOKUP($C7354,Customer!$A$2:$F$793,3,FALSE)</f>
        <v>North Brabant</v>
      </c>
      <c r="M7354" t="str">
        <f>VLOOKUP($C7354,Customer!$A$2:$F$793,4,FALSE)</f>
        <v>Breda</v>
      </c>
      <c r="N7354" t="str">
        <f>VLOOKUP($C7354,Customer!$A$2:$F$793,5,FALSE)</f>
        <v>Central</v>
      </c>
      <c r="O7354" t="str">
        <f>VLOOKUP($C7354,Customer!$A$2:$F$793,6,FALSE)</f>
        <v>Home Office</v>
      </c>
      <c r="P7354" t="str">
        <f>VLOOKUP(E7354,Product!$B$2:$C$1811,2,FALSE)</f>
        <v>Office Supplies</v>
      </c>
      <c r="Q7354" t="str">
        <f>VLOOKUP(E7354,CHOOSE({1,2},Product!$B$2:$B$1811,Product!$A$2:$A$1811),2,FALSE)</f>
        <v>Binders</v>
      </c>
      <c r="R7354" t="str">
        <f t="shared" si="114"/>
        <v>AZ</v>
      </c>
    </row>
    <row r="7355" spans="1:18" x14ac:dyDescent="0.25">
      <c r="A7355" t="s">
        <v>6414</v>
      </c>
      <c r="B7355" s="35">
        <v>44855</v>
      </c>
      <c r="C7355" t="s">
        <v>2391</v>
      </c>
      <c r="D7355" t="s">
        <v>24</v>
      </c>
      <c r="E7355" t="s">
        <v>960</v>
      </c>
      <c r="F7355">
        <v>0</v>
      </c>
      <c r="G7355">
        <v>280237.65000000002</v>
      </c>
      <c r="H7355">
        <v>117994.8</v>
      </c>
      <c r="I7355">
        <v>2</v>
      </c>
      <c r="J7355" t="s">
        <v>26</v>
      </c>
      <c r="K7355" t="str">
        <f>VLOOKUP(C7355,Customer!$A$2:$F$793,2,FALSE)</f>
        <v>Netherlands</v>
      </c>
      <c r="L7355" t="str">
        <f>VLOOKUP($C7355,Customer!$A$2:$F$793,3,FALSE)</f>
        <v>North Brabant</v>
      </c>
      <c r="M7355" t="str">
        <f>VLOOKUP($C7355,Customer!$A$2:$F$793,4,FALSE)</f>
        <v>Breda</v>
      </c>
      <c r="N7355" t="str">
        <f>VLOOKUP($C7355,Customer!$A$2:$F$793,5,FALSE)</f>
        <v>Central</v>
      </c>
      <c r="O7355" t="str">
        <f>VLOOKUP($C7355,Customer!$A$2:$F$793,6,FALSE)</f>
        <v>Home Office</v>
      </c>
      <c r="P7355" t="str">
        <f>VLOOKUP(E7355,Product!$B$2:$C$1811,2,FALSE)</f>
        <v>Office Supplies</v>
      </c>
      <c r="Q7355" t="str">
        <f>VLOOKUP(E7355,CHOOSE({1,2},Product!$B$2:$B$1811,Product!$A$2:$A$1811),2,FALSE)</f>
        <v>Binders</v>
      </c>
      <c r="R7355" t="str">
        <f t="shared" si="114"/>
        <v>AZ</v>
      </c>
    </row>
    <row r="7356" spans="1:18" x14ac:dyDescent="0.25">
      <c r="A7356" t="s">
        <v>6414</v>
      </c>
      <c r="B7356" s="35">
        <v>44855</v>
      </c>
      <c r="C7356" t="s">
        <v>2391</v>
      </c>
      <c r="D7356" t="s">
        <v>24</v>
      </c>
      <c r="E7356" t="s">
        <v>2383</v>
      </c>
      <c r="F7356">
        <v>0</v>
      </c>
      <c r="G7356">
        <v>575224.65</v>
      </c>
      <c r="H7356">
        <v>265488.3</v>
      </c>
      <c r="I7356">
        <v>2</v>
      </c>
      <c r="J7356" t="s">
        <v>22</v>
      </c>
      <c r="K7356" t="str">
        <f>VLOOKUP(C7356,Customer!$A$2:$F$793,2,FALSE)</f>
        <v>Netherlands</v>
      </c>
      <c r="L7356" t="str">
        <f>VLOOKUP($C7356,Customer!$A$2:$F$793,3,FALSE)</f>
        <v>North Brabant</v>
      </c>
      <c r="M7356" t="str">
        <f>VLOOKUP($C7356,Customer!$A$2:$F$793,4,FALSE)</f>
        <v>Breda</v>
      </c>
      <c r="N7356" t="str">
        <f>VLOOKUP($C7356,Customer!$A$2:$F$793,5,FALSE)</f>
        <v>Central</v>
      </c>
      <c r="O7356" t="str">
        <f>VLOOKUP($C7356,Customer!$A$2:$F$793,6,FALSE)</f>
        <v>Home Office</v>
      </c>
      <c r="P7356" t="str">
        <f>VLOOKUP(E7356,Product!$B$2:$C$1811,2,FALSE)</f>
        <v>Office Supplies</v>
      </c>
      <c r="Q7356" t="str">
        <f>VLOOKUP(E7356,CHOOSE({1,2},Product!$B$2:$B$1811,Product!$A$2:$A$1811),2,FALSE)</f>
        <v>Fasteners</v>
      </c>
      <c r="R7356" t="str">
        <f t="shared" si="114"/>
        <v>AZ</v>
      </c>
    </row>
    <row r="7357" spans="1:18" x14ac:dyDescent="0.25">
      <c r="A7357" t="s">
        <v>6415</v>
      </c>
      <c r="B7357" s="35">
        <v>44856</v>
      </c>
      <c r="C7357" t="s">
        <v>590</v>
      </c>
      <c r="D7357" t="s">
        <v>24</v>
      </c>
      <c r="E7357" t="s">
        <v>1747</v>
      </c>
      <c r="F7357">
        <v>0</v>
      </c>
      <c r="G7357">
        <v>2079658.35</v>
      </c>
      <c r="H7357">
        <v>604723.35</v>
      </c>
      <c r="I7357">
        <v>3</v>
      </c>
      <c r="J7357" t="s">
        <v>22</v>
      </c>
      <c r="K7357" t="str">
        <f>VLOOKUP(C7357,Customer!$A$2:$F$793,2,FALSE)</f>
        <v>France</v>
      </c>
      <c r="L7357" t="str">
        <f>VLOOKUP($C7357,Customer!$A$2:$F$793,3,FALSE)</f>
        <v>Alsace-Champagne-Ardenne-Lorraine</v>
      </c>
      <c r="M7357" t="str">
        <f>VLOOKUP($C7357,Customer!$A$2:$F$793,4,FALSE)</f>
        <v>Strasbourg</v>
      </c>
      <c r="N7357" t="str">
        <f>VLOOKUP($C7357,Customer!$A$2:$F$793,5,FALSE)</f>
        <v>Central</v>
      </c>
      <c r="O7357" t="str">
        <f>VLOOKUP($C7357,Customer!$A$2:$F$793,6,FALSE)</f>
        <v>Corporate</v>
      </c>
      <c r="P7357" t="str">
        <f>VLOOKUP(E7357,Product!$B$2:$C$1811,2,FALSE)</f>
        <v>Office Supplies</v>
      </c>
      <c r="Q7357" t="str">
        <f>VLOOKUP(E7357,CHOOSE({1,2},Product!$B$2:$B$1811,Product!$A$2:$A$1811),2,FALSE)</f>
        <v>Supplies</v>
      </c>
      <c r="R7357" t="str">
        <f t="shared" si="114"/>
        <v>AZ</v>
      </c>
    </row>
    <row r="7358" spans="1:18" x14ac:dyDescent="0.25">
      <c r="A7358" t="s">
        <v>6416</v>
      </c>
      <c r="B7358" s="35">
        <v>44857</v>
      </c>
      <c r="C7358" t="s">
        <v>809</v>
      </c>
      <c r="D7358" t="s">
        <v>20</v>
      </c>
      <c r="E7358" t="s">
        <v>2114</v>
      </c>
      <c r="F7358">
        <v>0</v>
      </c>
      <c r="G7358">
        <v>457229.85000000003</v>
      </c>
      <c r="H7358">
        <v>147493.5</v>
      </c>
      <c r="I7358">
        <v>1</v>
      </c>
      <c r="J7358" t="s">
        <v>22</v>
      </c>
      <c r="K7358" t="str">
        <f>VLOOKUP(C7358,Customer!$A$2:$F$793,2,FALSE)</f>
        <v>Germany</v>
      </c>
      <c r="L7358" t="str">
        <f>VLOOKUP($C7358,Customer!$A$2:$F$793,3,FALSE)</f>
        <v>Mecklenburg-Vorpommern</v>
      </c>
      <c r="M7358" t="str">
        <f>VLOOKUP($C7358,Customer!$A$2:$F$793,4,FALSE)</f>
        <v>Rostock</v>
      </c>
      <c r="N7358" t="str">
        <f>VLOOKUP($C7358,Customer!$A$2:$F$793,5,FALSE)</f>
        <v>Central</v>
      </c>
      <c r="O7358" t="str">
        <f>VLOOKUP($C7358,Customer!$A$2:$F$793,6,FALSE)</f>
        <v>Corporate</v>
      </c>
      <c r="P7358" t="str">
        <f>VLOOKUP(E7358,Product!$B$2:$C$1811,2,FALSE)</f>
        <v>Office Supplies</v>
      </c>
      <c r="Q7358" t="str">
        <f>VLOOKUP(E7358,CHOOSE({1,2},Product!$B$2:$B$1811,Product!$A$2:$A$1811),2,FALSE)</f>
        <v>Envelopes</v>
      </c>
      <c r="R7358" t="str">
        <f t="shared" si="114"/>
        <v>AZ</v>
      </c>
    </row>
    <row r="7359" spans="1:18" x14ac:dyDescent="0.25">
      <c r="A7359" t="s">
        <v>6417</v>
      </c>
      <c r="B7359" s="35">
        <v>44857</v>
      </c>
      <c r="C7359" t="s">
        <v>1642</v>
      </c>
      <c r="D7359" t="s">
        <v>33</v>
      </c>
      <c r="E7359" t="s">
        <v>2546</v>
      </c>
      <c r="F7359">
        <v>0</v>
      </c>
      <c r="G7359">
        <v>13805391.6</v>
      </c>
      <c r="H7359">
        <v>973457.1</v>
      </c>
      <c r="I7359">
        <v>3</v>
      </c>
      <c r="J7359" t="s">
        <v>26</v>
      </c>
      <c r="K7359" t="str">
        <f>VLOOKUP(C7359,Customer!$A$2:$F$793,2,FALSE)</f>
        <v>Switzerland</v>
      </c>
      <c r="L7359" t="str">
        <f>VLOOKUP($C7359,Customer!$A$2:$F$793,3,FALSE)</f>
        <v>Zürich</v>
      </c>
      <c r="M7359" t="str">
        <f>VLOOKUP($C7359,Customer!$A$2:$F$793,4,FALSE)</f>
        <v>Winterthur</v>
      </c>
      <c r="N7359" t="str">
        <f>VLOOKUP($C7359,Customer!$A$2:$F$793,5,FALSE)</f>
        <v>Central</v>
      </c>
      <c r="O7359" t="str">
        <f>VLOOKUP($C7359,Customer!$A$2:$F$793,6,FALSE)</f>
        <v>Consumer</v>
      </c>
      <c r="P7359" t="str">
        <f>VLOOKUP(E7359,Product!$B$2:$C$1811,2,FALSE)</f>
        <v>Technology</v>
      </c>
      <c r="Q7359" t="str">
        <f>VLOOKUP(E7359,CHOOSE({1,2},Product!$B$2:$B$1811,Product!$A$2:$A$1811),2,FALSE)</f>
        <v>Machines</v>
      </c>
      <c r="R7359" t="str">
        <f t="shared" si="114"/>
        <v>AZ</v>
      </c>
    </row>
    <row r="7360" spans="1:18" x14ac:dyDescent="0.25">
      <c r="A7360" t="s">
        <v>6418</v>
      </c>
      <c r="B7360" s="35">
        <v>44857</v>
      </c>
      <c r="C7360" t="s">
        <v>987</v>
      </c>
      <c r="D7360" t="s">
        <v>20</v>
      </c>
      <c r="E7360" t="s">
        <v>825</v>
      </c>
      <c r="F7360">
        <v>0</v>
      </c>
      <c r="G7360">
        <v>4808288.1000000006</v>
      </c>
      <c r="H7360">
        <v>2256650.5500000003</v>
      </c>
      <c r="I7360">
        <v>4</v>
      </c>
      <c r="J7360" t="s">
        <v>26</v>
      </c>
      <c r="K7360" t="str">
        <f>VLOOKUP(C7360,Customer!$A$2:$F$793,2,FALSE)</f>
        <v>Spain</v>
      </c>
      <c r="L7360" t="str">
        <f>VLOOKUP($C7360,Customer!$A$2:$F$793,3,FALSE)</f>
        <v>Galicia</v>
      </c>
      <c r="M7360" t="str">
        <f>VLOOKUP($C7360,Customer!$A$2:$F$793,4,FALSE)</f>
        <v>Lugo</v>
      </c>
      <c r="N7360" t="str">
        <f>VLOOKUP($C7360,Customer!$A$2:$F$793,5,FALSE)</f>
        <v>South</v>
      </c>
      <c r="O7360" t="str">
        <f>VLOOKUP($C7360,Customer!$A$2:$F$793,6,FALSE)</f>
        <v>Corporate</v>
      </c>
      <c r="P7360" t="str">
        <f>VLOOKUP(E7360,Product!$B$2:$C$1811,2,FALSE)</f>
        <v>Furniture</v>
      </c>
      <c r="Q7360" t="str">
        <f>VLOOKUP(E7360,CHOOSE({1,2},Product!$B$2:$B$1811,Product!$A$2:$A$1811),2,FALSE)</f>
        <v>Chairs</v>
      </c>
      <c r="R7360" t="str">
        <f t="shared" si="114"/>
        <v>AZ</v>
      </c>
    </row>
    <row r="7361" spans="1:18" x14ac:dyDescent="0.25">
      <c r="A7361" t="s">
        <v>6418</v>
      </c>
      <c r="B7361" s="35">
        <v>44857</v>
      </c>
      <c r="C7361" t="s">
        <v>987</v>
      </c>
      <c r="D7361" t="s">
        <v>20</v>
      </c>
      <c r="E7361" t="s">
        <v>2037</v>
      </c>
      <c r="F7361">
        <v>0</v>
      </c>
      <c r="G7361">
        <v>1209446.7</v>
      </c>
      <c r="H7361">
        <v>486728.55</v>
      </c>
      <c r="I7361">
        <v>4</v>
      </c>
      <c r="J7361" t="s">
        <v>26</v>
      </c>
      <c r="K7361" t="str">
        <f>VLOOKUP(C7361,Customer!$A$2:$F$793,2,FALSE)</f>
        <v>Spain</v>
      </c>
      <c r="L7361" t="str">
        <f>VLOOKUP($C7361,Customer!$A$2:$F$793,3,FALSE)</f>
        <v>Galicia</v>
      </c>
      <c r="M7361" t="str">
        <f>VLOOKUP($C7361,Customer!$A$2:$F$793,4,FALSE)</f>
        <v>Lugo</v>
      </c>
      <c r="N7361" t="str">
        <f>VLOOKUP($C7361,Customer!$A$2:$F$793,5,FALSE)</f>
        <v>South</v>
      </c>
      <c r="O7361" t="str">
        <f>VLOOKUP($C7361,Customer!$A$2:$F$793,6,FALSE)</f>
        <v>Corporate</v>
      </c>
      <c r="P7361" t="str">
        <f>VLOOKUP(E7361,Product!$B$2:$C$1811,2,FALSE)</f>
        <v>Office Supplies</v>
      </c>
      <c r="Q7361" t="str">
        <f>VLOOKUP(E7361,CHOOSE({1,2},Product!$B$2:$B$1811,Product!$A$2:$A$1811),2,FALSE)</f>
        <v>Envelopes</v>
      </c>
      <c r="R7361" t="str">
        <f t="shared" si="114"/>
        <v>AZ</v>
      </c>
    </row>
    <row r="7362" spans="1:18" x14ac:dyDescent="0.25">
      <c r="A7362" t="s">
        <v>6418</v>
      </c>
      <c r="B7362" s="35">
        <v>44857</v>
      </c>
      <c r="C7362" t="s">
        <v>987</v>
      </c>
      <c r="D7362" t="s">
        <v>20</v>
      </c>
      <c r="E7362" t="s">
        <v>2606</v>
      </c>
      <c r="F7362">
        <v>0</v>
      </c>
      <c r="G7362">
        <v>6297972.4500000002</v>
      </c>
      <c r="H7362">
        <v>1946914.2</v>
      </c>
      <c r="I7362">
        <v>3</v>
      </c>
      <c r="J7362" t="s">
        <v>22</v>
      </c>
      <c r="K7362" t="str">
        <f>VLOOKUP(C7362,Customer!$A$2:$F$793,2,FALSE)</f>
        <v>Spain</v>
      </c>
      <c r="L7362" t="str">
        <f>VLOOKUP($C7362,Customer!$A$2:$F$793,3,FALSE)</f>
        <v>Galicia</v>
      </c>
      <c r="M7362" t="str">
        <f>VLOOKUP($C7362,Customer!$A$2:$F$793,4,FALSE)</f>
        <v>Lugo</v>
      </c>
      <c r="N7362" t="str">
        <f>VLOOKUP($C7362,Customer!$A$2:$F$793,5,FALSE)</f>
        <v>South</v>
      </c>
      <c r="O7362" t="str">
        <f>VLOOKUP($C7362,Customer!$A$2:$F$793,6,FALSE)</f>
        <v>Corporate</v>
      </c>
      <c r="P7362" t="str">
        <f>VLOOKUP(E7362,Product!$B$2:$C$1811,2,FALSE)</f>
        <v>Technology</v>
      </c>
      <c r="Q7362" t="str">
        <f>VLOOKUP(E7362,CHOOSE({1,2},Product!$B$2:$B$1811,Product!$A$2:$A$1811),2,FALSE)</f>
        <v>Copiers</v>
      </c>
      <c r="R7362" t="str">
        <f t="shared" si="114"/>
        <v>AZ</v>
      </c>
    </row>
    <row r="7363" spans="1:18" x14ac:dyDescent="0.25">
      <c r="A7363" t="s">
        <v>6419</v>
      </c>
      <c r="B7363" s="35">
        <v>44857</v>
      </c>
      <c r="C7363" t="s">
        <v>727</v>
      </c>
      <c r="D7363" t="s">
        <v>24</v>
      </c>
      <c r="E7363" t="s">
        <v>814</v>
      </c>
      <c r="F7363">
        <v>0</v>
      </c>
      <c r="G7363">
        <v>486728.55</v>
      </c>
      <c r="H7363">
        <v>132744.15</v>
      </c>
      <c r="I7363">
        <v>2</v>
      </c>
      <c r="J7363" t="s">
        <v>22</v>
      </c>
      <c r="K7363" t="str">
        <f>VLOOKUP(C7363,Customer!$A$2:$F$793,2,FALSE)</f>
        <v>Italy</v>
      </c>
      <c r="L7363" t="str">
        <f>VLOOKUP($C7363,Customer!$A$2:$F$793,3,FALSE)</f>
        <v>Lombardy</v>
      </c>
      <c r="M7363" t="str">
        <f>VLOOKUP($C7363,Customer!$A$2:$F$793,4,FALSE)</f>
        <v>Gallarate</v>
      </c>
      <c r="N7363" t="str">
        <f>VLOOKUP($C7363,Customer!$A$2:$F$793,5,FALSE)</f>
        <v>South</v>
      </c>
      <c r="O7363" t="str">
        <f>VLOOKUP($C7363,Customer!$A$2:$F$793,6,FALSE)</f>
        <v>Home Office</v>
      </c>
      <c r="P7363" t="str">
        <f>VLOOKUP(E7363,Product!$B$2:$C$1811,2,FALSE)</f>
        <v>Office Supplies</v>
      </c>
      <c r="Q7363" t="str">
        <f>VLOOKUP(E7363,CHOOSE({1,2},Product!$B$2:$B$1811,Product!$A$2:$A$1811),2,FALSE)</f>
        <v>Binders</v>
      </c>
      <c r="R7363" t="str">
        <f t="shared" ref="R7363:R7426" si="115">LEFT(A7363,2)</f>
        <v>AZ</v>
      </c>
    </row>
    <row r="7364" spans="1:18" x14ac:dyDescent="0.25">
      <c r="A7364" t="s">
        <v>6420</v>
      </c>
      <c r="B7364" s="35">
        <v>44857</v>
      </c>
      <c r="C7364" t="s">
        <v>219</v>
      </c>
      <c r="D7364" t="s">
        <v>24</v>
      </c>
      <c r="E7364" t="s">
        <v>2238</v>
      </c>
      <c r="F7364">
        <v>0.5</v>
      </c>
      <c r="G7364">
        <v>1312692.1500000001</v>
      </c>
      <c r="H7364">
        <v>-545725.95000000007</v>
      </c>
      <c r="I7364">
        <v>4</v>
      </c>
      <c r="J7364" t="s">
        <v>26</v>
      </c>
      <c r="K7364" t="str">
        <f>VLOOKUP(C7364,Customer!$A$2:$F$793,2,FALSE)</f>
        <v>France</v>
      </c>
      <c r="L7364" t="str">
        <f>VLOOKUP($C7364,Customer!$A$2:$F$793,3,FALSE)</f>
        <v>Ile-de-France</v>
      </c>
      <c r="M7364" t="str">
        <f>VLOOKUP($C7364,Customer!$A$2:$F$793,4,FALSE)</f>
        <v>Paris</v>
      </c>
      <c r="N7364" t="str">
        <f>VLOOKUP($C7364,Customer!$A$2:$F$793,5,FALSE)</f>
        <v>Central</v>
      </c>
      <c r="O7364" t="str">
        <f>VLOOKUP($C7364,Customer!$A$2:$F$793,6,FALSE)</f>
        <v>Consumer</v>
      </c>
      <c r="P7364" t="str">
        <f>VLOOKUP(E7364,Product!$B$2:$C$1811,2,FALSE)</f>
        <v>Office Supplies</v>
      </c>
      <c r="Q7364" t="str">
        <f>VLOOKUP(E7364,CHOOSE({1,2},Product!$B$2:$B$1811,Product!$A$2:$A$1811),2,FALSE)</f>
        <v>Supplies</v>
      </c>
      <c r="R7364" t="str">
        <f t="shared" si="115"/>
        <v>AZ</v>
      </c>
    </row>
    <row r="7365" spans="1:18" x14ac:dyDescent="0.25">
      <c r="A7365" t="s">
        <v>6421</v>
      </c>
      <c r="B7365" s="35">
        <v>44858</v>
      </c>
      <c r="C7365" t="s">
        <v>2048</v>
      </c>
      <c r="D7365" t="s">
        <v>51</v>
      </c>
      <c r="E7365" t="s">
        <v>2477</v>
      </c>
      <c r="F7365">
        <v>0</v>
      </c>
      <c r="G7365">
        <v>2566386.9</v>
      </c>
      <c r="H7365">
        <v>132744.15</v>
      </c>
      <c r="I7365">
        <v>1</v>
      </c>
      <c r="J7365" t="s">
        <v>26</v>
      </c>
      <c r="K7365" t="str">
        <f>VLOOKUP(C7365,Customer!$A$2:$F$793,2,FALSE)</f>
        <v>France</v>
      </c>
      <c r="L7365" t="str">
        <f>VLOOKUP($C7365,Customer!$A$2:$F$793,3,FALSE)</f>
        <v>Provence-Alpes-Côte d'Azur</v>
      </c>
      <c r="M7365" t="str">
        <f>VLOOKUP($C7365,Customer!$A$2:$F$793,4,FALSE)</f>
        <v>Aix-en-Provence</v>
      </c>
      <c r="N7365" t="str">
        <f>VLOOKUP($C7365,Customer!$A$2:$F$793,5,FALSE)</f>
        <v>Central</v>
      </c>
      <c r="O7365" t="str">
        <f>VLOOKUP($C7365,Customer!$A$2:$F$793,6,FALSE)</f>
        <v>Corporate</v>
      </c>
      <c r="P7365" t="str">
        <f>VLOOKUP(E7365,Product!$B$2:$C$1811,2,FALSE)</f>
        <v>Furniture</v>
      </c>
      <c r="Q7365" t="str">
        <f>VLOOKUP(E7365,CHOOSE({1,2},Product!$B$2:$B$1811,Product!$A$2:$A$1811),2,FALSE)</f>
        <v>Chairs</v>
      </c>
      <c r="R7365" t="str">
        <f t="shared" si="115"/>
        <v>AZ</v>
      </c>
    </row>
    <row r="7366" spans="1:18" x14ac:dyDescent="0.25">
      <c r="A7366" t="s">
        <v>6422</v>
      </c>
      <c r="B7366" s="35">
        <v>44858</v>
      </c>
      <c r="C7366" t="s">
        <v>868</v>
      </c>
      <c r="D7366" t="s">
        <v>33</v>
      </c>
      <c r="E7366" t="s">
        <v>1327</v>
      </c>
      <c r="F7366">
        <v>0</v>
      </c>
      <c r="G7366">
        <v>294987</v>
      </c>
      <c r="H7366">
        <v>132744.15</v>
      </c>
      <c r="I7366">
        <v>2</v>
      </c>
      <c r="J7366" t="s">
        <v>22</v>
      </c>
      <c r="K7366" t="str">
        <f>VLOOKUP(C7366,Customer!$A$2:$F$793,2,FALSE)</f>
        <v>Italy</v>
      </c>
      <c r="L7366" t="str">
        <f>VLOOKUP($C7366,Customer!$A$2:$F$793,3,FALSE)</f>
        <v>Emilia-Romagna</v>
      </c>
      <c r="M7366" t="str">
        <f>VLOOKUP($C7366,Customer!$A$2:$F$793,4,FALSE)</f>
        <v>Bologna</v>
      </c>
      <c r="N7366" t="str">
        <f>VLOOKUP($C7366,Customer!$A$2:$F$793,5,FALSE)</f>
        <v>South</v>
      </c>
      <c r="O7366" t="str">
        <f>VLOOKUP($C7366,Customer!$A$2:$F$793,6,FALSE)</f>
        <v>Consumer</v>
      </c>
      <c r="P7366" t="str">
        <f>VLOOKUP(E7366,Product!$B$2:$C$1811,2,FALSE)</f>
        <v>Office Supplies</v>
      </c>
      <c r="Q7366" t="str">
        <f>VLOOKUP(E7366,CHOOSE({1,2},Product!$B$2:$B$1811,Product!$A$2:$A$1811),2,FALSE)</f>
        <v>Binders</v>
      </c>
      <c r="R7366" t="str">
        <f t="shared" si="115"/>
        <v>AZ</v>
      </c>
    </row>
    <row r="7367" spans="1:18" x14ac:dyDescent="0.25">
      <c r="A7367" t="s">
        <v>6422</v>
      </c>
      <c r="B7367" s="35">
        <v>44858</v>
      </c>
      <c r="C7367" t="s">
        <v>868</v>
      </c>
      <c r="D7367" t="s">
        <v>33</v>
      </c>
      <c r="E7367" t="s">
        <v>1226</v>
      </c>
      <c r="F7367">
        <v>0</v>
      </c>
      <c r="G7367">
        <v>1002955.8</v>
      </c>
      <c r="H7367">
        <v>427731.15</v>
      </c>
      <c r="I7367">
        <v>2</v>
      </c>
      <c r="J7367" t="s">
        <v>26</v>
      </c>
      <c r="K7367" t="str">
        <f>VLOOKUP(C7367,Customer!$A$2:$F$793,2,FALSE)</f>
        <v>Italy</v>
      </c>
      <c r="L7367" t="str">
        <f>VLOOKUP($C7367,Customer!$A$2:$F$793,3,FALSE)</f>
        <v>Emilia-Romagna</v>
      </c>
      <c r="M7367" t="str">
        <f>VLOOKUP($C7367,Customer!$A$2:$F$793,4,FALSE)</f>
        <v>Bologna</v>
      </c>
      <c r="N7367" t="str">
        <f>VLOOKUP($C7367,Customer!$A$2:$F$793,5,FALSE)</f>
        <v>South</v>
      </c>
      <c r="O7367" t="str">
        <f>VLOOKUP($C7367,Customer!$A$2:$F$793,6,FALSE)</f>
        <v>Consumer</v>
      </c>
      <c r="P7367" t="str">
        <f>VLOOKUP(E7367,Product!$B$2:$C$1811,2,FALSE)</f>
        <v>Office Supplies</v>
      </c>
      <c r="Q7367" t="str">
        <f>VLOOKUP(E7367,CHOOSE({1,2},Product!$B$2:$B$1811,Product!$A$2:$A$1811),2,FALSE)</f>
        <v>Paper</v>
      </c>
      <c r="R7367" t="str">
        <f t="shared" si="115"/>
        <v>AZ</v>
      </c>
    </row>
    <row r="7368" spans="1:18" x14ac:dyDescent="0.25">
      <c r="A7368" t="s">
        <v>6422</v>
      </c>
      <c r="B7368" s="35">
        <v>44858</v>
      </c>
      <c r="C7368" t="s">
        <v>868</v>
      </c>
      <c r="D7368" t="s">
        <v>33</v>
      </c>
      <c r="E7368" t="s">
        <v>1814</v>
      </c>
      <c r="F7368">
        <v>0.4</v>
      </c>
      <c r="G7368">
        <v>1106201.25</v>
      </c>
      <c r="H7368">
        <v>-648971.4</v>
      </c>
      <c r="I7368">
        <v>2</v>
      </c>
      <c r="J7368" t="s">
        <v>26</v>
      </c>
      <c r="K7368" t="str">
        <f>VLOOKUP(C7368,Customer!$A$2:$F$793,2,FALSE)</f>
        <v>Italy</v>
      </c>
      <c r="L7368" t="str">
        <f>VLOOKUP($C7368,Customer!$A$2:$F$793,3,FALSE)</f>
        <v>Emilia-Romagna</v>
      </c>
      <c r="M7368" t="str">
        <f>VLOOKUP($C7368,Customer!$A$2:$F$793,4,FALSE)</f>
        <v>Bologna</v>
      </c>
      <c r="N7368" t="str">
        <f>VLOOKUP($C7368,Customer!$A$2:$F$793,5,FALSE)</f>
        <v>South</v>
      </c>
      <c r="O7368" t="str">
        <f>VLOOKUP($C7368,Customer!$A$2:$F$793,6,FALSE)</f>
        <v>Consumer</v>
      </c>
      <c r="P7368" t="str">
        <f>VLOOKUP(E7368,Product!$B$2:$C$1811,2,FALSE)</f>
        <v>Office Supplies</v>
      </c>
      <c r="Q7368" t="str">
        <f>VLOOKUP(E7368,CHOOSE({1,2},Product!$B$2:$B$1811,Product!$A$2:$A$1811),2,FALSE)</f>
        <v>Storage</v>
      </c>
      <c r="R7368" t="str">
        <f t="shared" si="115"/>
        <v>AZ</v>
      </c>
    </row>
    <row r="7369" spans="1:18" x14ac:dyDescent="0.25">
      <c r="A7369" t="s">
        <v>6423</v>
      </c>
      <c r="B7369" s="35">
        <v>44858</v>
      </c>
      <c r="C7369" t="s">
        <v>674</v>
      </c>
      <c r="D7369" t="s">
        <v>20</v>
      </c>
      <c r="E7369" t="s">
        <v>884</v>
      </c>
      <c r="F7369">
        <v>0.4</v>
      </c>
      <c r="G7369">
        <v>3510345.3000000003</v>
      </c>
      <c r="H7369">
        <v>294987</v>
      </c>
      <c r="I7369">
        <v>2</v>
      </c>
      <c r="J7369" t="s">
        <v>26</v>
      </c>
      <c r="K7369" t="str">
        <f>VLOOKUP(C7369,Customer!$A$2:$F$793,2,FALSE)</f>
        <v>United Kingdom</v>
      </c>
      <c r="L7369" t="str">
        <f>VLOOKUP($C7369,Customer!$A$2:$F$793,3,FALSE)</f>
        <v>England</v>
      </c>
      <c r="M7369" t="str">
        <f>VLOOKUP($C7369,Customer!$A$2:$F$793,4,FALSE)</f>
        <v>London</v>
      </c>
      <c r="N7369" t="str">
        <f>VLOOKUP($C7369,Customer!$A$2:$F$793,5,FALSE)</f>
        <v>North</v>
      </c>
      <c r="O7369" t="str">
        <f>VLOOKUP($C7369,Customer!$A$2:$F$793,6,FALSE)</f>
        <v>Consumer</v>
      </c>
      <c r="P7369" t="str">
        <f>VLOOKUP(E7369,Product!$B$2:$C$1811,2,FALSE)</f>
        <v>Office Supplies</v>
      </c>
      <c r="Q7369" t="str">
        <f>VLOOKUP(E7369,CHOOSE({1,2},Product!$B$2:$B$1811,Product!$A$2:$A$1811),2,FALSE)</f>
        <v>Storage</v>
      </c>
      <c r="R7369" t="str">
        <f t="shared" si="115"/>
        <v>BN</v>
      </c>
    </row>
    <row r="7370" spans="1:18" x14ac:dyDescent="0.25">
      <c r="A7370" t="s">
        <v>6423</v>
      </c>
      <c r="B7370" s="35">
        <v>44858</v>
      </c>
      <c r="C7370" t="s">
        <v>674</v>
      </c>
      <c r="D7370" t="s">
        <v>20</v>
      </c>
      <c r="E7370" t="s">
        <v>696</v>
      </c>
      <c r="F7370">
        <v>0.4</v>
      </c>
      <c r="G7370">
        <v>5177021.8500000006</v>
      </c>
      <c r="H7370">
        <v>-693219.45000000007</v>
      </c>
      <c r="I7370">
        <v>8</v>
      </c>
      <c r="J7370" t="s">
        <v>26</v>
      </c>
      <c r="K7370" t="str">
        <f>VLOOKUP(C7370,Customer!$A$2:$F$793,2,FALSE)</f>
        <v>United Kingdom</v>
      </c>
      <c r="L7370" t="str">
        <f>VLOOKUP($C7370,Customer!$A$2:$F$793,3,FALSE)</f>
        <v>England</v>
      </c>
      <c r="M7370" t="str">
        <f>VLOOKUP($C7370,Customer!$A$2:$F$793,4,FALSE)</f>
        <v>London</v>
      </c>
      <c r="N7370" t="str">
        <f>VLOOKUP($C7370,Customer!$A$2:$F$793,5,FALSE)</f>
        <v>North</v>
      </c>
      <c r="O7370" t="str">
        <f>VLOOKUP($C7370,Customer!$A$2:$F$793,6,FALSE)</f>
        <v>Consumer</v>
      </c>
      <c r="P7370" t="str">
        <f>VLOOKUP(E7370,Product!$B$2:$C$1811,2,FALSE)</f>
        <v>Technology</v>
      </c>
      <c r="Q7370" t="str">
        <f>VLOOKUP(E7370,CHOOSE({1,2},Product!$B$2:$B$1811,Product!$A$2:$A$1811),2,FALSE)</f>
        <v>Phones</v>
      </c>
      <c r="R7370" t="str">
        <f t="shared" si="115"/>
        <v>BN</v>
      </c>
    </row>
    <row r="7371" spans="1:18" x14ac:dyDescent="0.25">
      <c r="A7371" t="s">
        <v>6424</v>
      </c>
      <c r="B7371" s="35">
        <v>44858</v>
      </c>
      <c r="C7371" t="s">
        <v>1967</v>
      </c>
      <c r="D7371" t="s">
        <v>20</v>
      </c>
      <c r="E7371" t="s">
        <v>1467</v>
      </c>
      <c r="F7371">
        <v>0</v>
      </c>
      <c r="G7371">
        <v>1047203.85</v>
      </c>
      <c r="H7371">
        <v>265488.3</v>
      </c>
      <c r="I7371">
        <v>3</v>
      </c>
      <c r="J7371" t="s">
        <v>26</v>
      </c>
      <c r="K7371" t="str">
        <f>VLOOKUP(C7371,Customer!$A$2:$F$793,2,FALSE)</f>
        <v>France</v>
      </c>
      <c r="L7371" t="str">
        <f>VLOOKUP($C7371,Customer!$A$2:$F$793,3,FALSE)</f>
        <v>Nord-Pas-de-Calais-Picardie</v>
      </c>
      <c r="M7371" t="str">
        <f>VLOOKUP($C7371,Customer!$A$2:$F$793,4,FALSE)</f>
        <v>Calais</v>
      </c>
      <c r="N7371" t="str">
        <f>VLOOKUP($C7371,Customer!$A$2:$F$793,5,FALSE)</f>
        <v>Central</v>
      </c>
      <c r="O7371" t="str">
        <f>VLOOKUP($C7371,Customer!$A$2:$F$793,6,FALSE)</f>
        <v>Corporate</v>
      </c>
      <c r="P7371" t="str">
        <f>VLOOKUP(E7371,Product!$B$2:$C$1811,2,FALSE)</f>
        <v>Office Supplies</v>
      </c>
      <c r="Q7371" t="str">
        <f>VLOOKUP(E7371,CHOOSE({1,2},Product!$B$2:$B$1811,Product!$A$2:$A$1811),2,FALSE)</f>
        <v>Supplies</v>
      </c>
      <c r="R7371" t="str">
        <f t="shared" si="115"/>
        <v>AZ</v>
      </c>
    </row>
    <row r="7372" spans="1:18" x14ac:dyDescent="0.25">
      <c r="A7372" t="s">
        <v>6425</v>
      </c>
      <c r="B7372" s="35">
        <v>44858</v>
      </c>
      <c r="C7372" t="s">
        <v>2158</v>
      </c>
      <c r="D7372" t="s">
        <v>24</v>
      </c>
      <c r="E7372" t="s">
        <v>466</v>
      </c>
      <c r="F7372">
        <v>0</v>
      </c>
      <c r="G7372">
        <v>2197653.15</v>
      </c>
      <c r="H7372">
        <v>722718.15</v>
      </c>
      <c r="I7372">
        <v>3</v>
      </c>
      <c r="J7372" t="s">
        <v>22</v>
      </c>
      <c r="K7372" t="str">
        <f>VLOOKUP(C7372,Customer!$A$2:$F$793,2,FALSE)</f>
        <v>France</v>
      </c>
      <c r="L7372" t="str">
        <f>VLOOKUP($C7372,Customer!$A$2:$F$793,3,FALSE)</f>
        <v>Aquitaine-Limousin-Poitou-Charentes</v>
      </c>
      <c r="M7372" t="str">
        <f>VLOOKUP($C7372,Customer!$A$2:$F$793,4,FALSE)</f>
        <v>Bordeaux</v>
      </c>
      <c r="N7372" t="str">
        <f>VLOOKUP($C7372,Customer!$A$2:$F$793,5,FALSE)</f>
        <v>Central</v>
      </c>
      <c r="O7372" t="str">
        <f>VLOOKUP($C7372,Customer!$A$2:$F$793,6,FALSE)</f>
        <v>Consumer</v>
      </c>
      <c r="P7372" t="str">
        <f>VLOOKUP(E7372,Product!$B$2:$C$1811,2,FALSE)</f>
        <v>Office Supplies</v>
      </c>
      <c r="Q7372" t="str">
        <f>VLOOKUP(E7372,CHOOSE({1,2},Product!$B$2:$B$1811,Product!$A$2:$A$1811),2,FALSE)</f>
        <v>Art</v>
      </c>
      <c r="R7372" t="str">
        <f t="shared" si="115"/>
        <v>AZ</v>
      </c>
    </row>
    <row r="7373" spans="1:18" x14ac:dyDescent="0.25">
      <c r="A7373" t="s">
        <v>6425</v>
      </c>
      <c r="B7373" s="35">
        <v>44858</v>
      </c>
      <c r="C7373" t="s">
        <v>2158</v>
      </c>
      <c r="D7373" t="s">
        <v>24</v>
      </c>
      <c r="E7373" t="s">
        <v>102</v>
      </c>
      <c r="F7373">
        <v>0</v>
      </c>
      <c r="G7373">
        <v>811214.25</v>
      </c>
      <c r="H7373">
        <v>117994.8</v>
      </c>
      <c r="I7373">
        <v>2</v>
      </c>
      <c r="J7373" t="s">
        <v>26</v>
      </c>
      <c r="K7373" t="str">
        <f>VLOOKUP(C7373,Customer!$A$2:$F$793,2,FALSE)</f>
        <v>France</v>
      </c>
      <c r="L7373" t="str">
        <f>VLOOKUP($C7373,Customer!$A$2:$F$793,3,FALSE)</f>
        <v>Aquitaine-Limousin-Poitou-Charentes</v>
      </c>
      <c r="M7373" t="str">
        <f>VLOOKUP($C7373,Customer!$A$2:$F$793,4,FALSE)</f>
        <v>Bordeaux</v>
      </c>
      <c r="N7373" t="str">
        <f>VLOOKUP($C7373,Customer!$A$2:$F$793,5,FALSE)</f>
        <v>Central</v>
      </c>
      <c r="O7373" t="str">
        <f>VLOOKUP($C7373,Customer!$A$2:$F$793,6,FALSE)</f>
        <v>Consumer</v>
      </c>
      <c r="P7373" t="str">
        <f>VLOOKUP(E7373,Product!$B$2:$C$1811,2,FALSE)</f>
        <v>Office Supplies</v>
      </c>
      <c r="Q7373" t="str">
        <f>VLOOKUP(E7373,CHOOSE({1,2},Product!$B$2:$B$1811,Product!$A$2:$A$1811),2,FALSE)</f>
        <v>Art</v>
      </c>
      <c r="R7373" t="str">
        <f t="shared" si="115"/>
        <v>AZ</v>
      </c>
    </row>
    <row r="7374" spans="1:18" x14ac:dyDescent="0.25">
      <c r="A7374" t="s">
        <v>6425</v>
      </c>
      <c r="B7374" s="35">
        <v>44858</v>
      </c>
      <c r="C7374" t="s">
        <v>2158</v>
      </c>
      <c r="D7374" t="s">
        <v>24</v>
      </c>
      <c r="E7374" t="s">
        <v>350</v>
      </c>
      <c r="F7374">
        <v>0</v>
      </c>
      <c r="G7374">
        <v>840712.95000000007</v>
      </c>
      <c r="H7374">
        <v>191741.55000000002</v>
      </c>
      <c r="I7374">
        <v>5</v>
      </c>
      <c r="J7374" t="s">
        <v>22</v>
      </c>
      <c r="K7374" t="str">
        <f>VLOOKUP(C7374,Customer!$A$2:$F$793,2,FALSE)</f>
        <v>France</v>
      </c>
      <c r="L7374" t="str">
        <f>VLOOKUP($C7374,Customer!$A$2:$F$793,3,FALSE)</f>
        <v>Aquitaine-Limousin-Poitou-Charentes</v>
      </c>
      <c r="M7374" t="str">
        <f>VLOOKUP($C7374,Customer!$A$2:$F$793,4,FALSE)</f>
        <v>Bordeaux</v>
      </c>
      <c r="N7374" t="str">
        <f>VLOOKUP($C7374,Customer!$A$2:$F$793,5,FALSE)</f>
        <v>Central</v>
      </c>
      <c r="O7374" t="str">
        <f>VLOOKUP($C7374,Customer!$A$2:$F$793,6,FALSE)</f>
        <v>Consumer</v>
      </c>
      <c r="P7374" t="str">
        <f>VLOOKUP(E7374,Product!$B$2:$C$1811,2,FALSE)</f>
        <v>Office Supplies</v>
      </c>
      <c r="Q7374" t="str">
        <f>VLOOKUP(E7374,CHOOSE({1,2},Product!$B$2:$B$1811,Product!$A$2:$A$1811),2,FALSE)</f>
        <v>Art</v>
      </c>
      <c r="R7374" t="str">
        <f t="shared" si="115"/>
        <v>AZ</v>
      </c>
    </row>
    <row r="7375" spans="1:18" x14ac:dyDescent="0.25">
      <c r="A7375" t="s">
        <v>6426</v>
      </c>
      <c r="B7375" s="35">
        <v>44858</v>
      </c>
      <c r="C7375" t="s">
        <v>2084</v>
      </c>
      <c r="D7375" t="s">
        <v>24</v>
      </c>
      <c r="E7375" t="s">
        <v>95</v>
      </c>
      <c r="F7375">
        <v>0</v>
      </c>
      <c r="G7375">
        <v>427731.15</v>
      </c>
      <c r="H7375">
        <v>117994.8</v>
      </c>
      <c r="I7375">
        <v>5</v>
      </c>
      <c r="J7375" t="s">
        <v>22</v>
      </c>
      <c r="K7375" t="str">
        <f>VLOOKUP(C7375,Customer!$A$2:$F$793,2,FALSE)</f>
        <v>Italy</v>
      </c>
      <c r="L7375" t="str">
        <f>VLOOKUP($C7375,Customer!$A$2:$F$793,3,FALSE)</f>
        <v>Piedmont</v>
      </c>
      <c r="M7375" t="str">
        <f>VLOOKUP($C7375,Customer!$A$2:$F$793,4,FALSE)</f>
        <v>Turin</v>
      </c>
      <c r="N7375" t="str">
        <f>VLOOKUP($C7375,Customer!$A$2:$F$793,5,FALSE)</f>
        <v>South</v>
      </c>
      <c r="O7375" t="str">
        <f>VLOOKUP($C7375,Customer!$A$2:$F$793,6,FALSE)</f>
        <v>Consumer</v>
      </c>
      <c r="P7375" t="str">
        <f>VLOOKUP(E7375,Product!$B$2:$C$1811,2,FALSE)</f>
        <v>Office Supplies</v>
      </c>
      <c r="Q7375" t="str">
        <f>VLOOKUP(E7375,CHOOSE({1,2},Product!$B$2:$B$1811,Product!$A$2:$A$1811),2,FALSE)</f>
        <v>Binders</v>
      </c>
      <c r="R7375" t="str">
        <f t="shared" si="115"/>
        <v>AZ</v>
      </c>
    </row>
    <row r="7376" spans="1:18" x14ac:dyDescent="0.25">
      <c r="A7376" t="s">
        <v>6425</v>
      </c>
      <c r="B7376" s="35">
        <v>44858</v>
      </c>
      <c r="C7376" t="s">
        <v>2158</v>
      </c>
      <c r="D7376" t="s">
        <v>24</v>
      </c>
      <c r="E7376" t="s">
        <v>2357</v>
      </c>
      <c r="F7376">
        <v>0</v>
      </c>
      <c r="G7376">
        <v>516227.25</v>
      </c>
      <c r="H7376">
        <v>235989.6</v>
      </c>
      <c r="I7376">
        <v>4</v>
      </c>
      <c r="J7376" t="s">
        <v>22</v>
      </c>
      <c r="K7376" t="str">
        <f>VLOOKUP(C7376,Customer!$A$2:$F$793,2,FALSE)</f>
        <v>France</v>
      </c>
      <c r="L7376" t="str">
        <f>VLOOKUP($C7376,Customer!$A$2:$F$793,3,FALSE)</f>
        <v>Aquitaine-Limousin-Poitou-Charentes</v>
      </c>
      <c r="M7376" t="str">
        <f>VLOOKUP($C7376,Customer!$A$2:$F$793,4,FALSE)</f>
        <v>Bordeaux</v>
      </c>
      <c r="N7376" t="str">
        <f>VLOOKUP($C7376,Customer!$A$2:$F$793,5,FALSE)</f>
        <v>Central</v>
      </c>
      <c r="O7376" t="str">
        <f>VLOOKUP($C7376,Customer!$A$2:$F$793,6,FALSE)</f>
        <v>Consumer</v>
      </c>
      <c r="P7376" t="str">
        <f>VLOOKUP(E7376,Product!$B$2:$C$1811,2,FALSE)</f>
        <v>Office Supplies</v>
      </c>
      <c r="Q7376" t="str">
        <f>VLOOKUP(E7376,CHOOSE({1,2},Product!$B$2:$B$1811,Product!$A$2:$A$1811),2,FALSE)</f>
        <v>Labels</v>
      </c>
      <c r="R7376" t="str">
        <f t="shared" si="115"/>
        <v>AZ</v>
      </c>
    </row>
    <row r="7377" spans="1:18" x14ac:dyDescent="0.25">
      <c r="A7377" t="s">
        <v>6426</v>
      </c>
      <c r="B7377" s="35">
        <v>44858</v>
      </c>
      <c r="C7377" t="s">
        <v>2084</v>
      </c>
      <c r="D7377" t="s">
        <v>24</v>
      </c>
      <c r="E7377" t="s">
        <v>279</v>
      </c>
      <c r="F7377">
        <v>0.1</v>
      </c>
      <c r="G7377">
        <v>6814199.7000000002</v>
      </c>
      <c r="H7377">
        <v>2492640.15</v>
      </c>
      <c r="I7377">
        <v>4</v>
      </c>
      <c r="J7377" t="s">
        <v>22</v>
      </c>
      <c r="K7377" t="str">
        <f>VLOOKUP(C7377,Customer!$A$2:$F$793,2,FALSE)</f>
        <v>Italy</v>
      </c>
      <c r="L7377" t="str">
        <f>VLOOKUP($C7377,Customer!$A$2:$F$793,3,FALSE)</f>
        <v>Piedmont</v>
      </c>
      <c r="M7377" t="str">
        <f>VLOOKUP($C7377,Customer!$A$2:$F$793,4,FALSE)</f>
        <v>Turin</v>
      </c>
      <c r="N7377" t="str">
        <f>VLOOKUP($C7377,Customer!$A$2:$F$793,5,FALSE)</f>
        <v>South</v>
      </c>
      <c r="O7377" t="str">
        <f>VLOOKUP($C7377,Customer!$A$2:$F$793,6,FALSE)</f>
        <v>Consumer</v>
      </c>
      <c r="P7377" t="str">
        <f>VLOOKUP(E7377,Product!$B$2:$C$1811,2,FALSE)</f>
        <v>Office Supplies</v>
      </c>
      <c r="Q7377" t="str">
        <f>VLOOKUP(E7377,CHOOSE({1,2},Product!$B$2:$B$1811,Product!$A$2:$A$1811),2,FALSE)</f>
        <v>Storage</v>
      </c>
      <c r="R7377" t="str">
        <f t="shared" si="115"/>
        <v>AZ</v>
      </c>
    </row>
    <row r="7378" spans="1:18" x14ac:dyDescent="0.25">
      <c r="A7378" t="s">
        <v>6425</v>
      </c>
      <c r="B7378" s="35">
        <v>44858</v>
      </c>
      <c r="C7378" t="s">
        <v>2158</v>
      </c>
      <c r="D7378" t="s">
        <v>24</v>
      </c>
      <c r="E7378" t="s">
        <v>2177</v>
      </c>
      <c r="F7378">
        <v>0</v>
      </c>
      <c r="G7378">
        <v>9439584</v>
      </c>
      <c r="H7378">
        <v>4247812.8</v>
      </c>
      <c r="I7378">
        <v>2</v>
      </c>
      <c r="J7378" t="s">
        <v>22</v>
      </c>
      <c r="K7378" t="str">
        <f>VLOOKUP(C7378,Customer!$A$2:$F$793,2,FALSE)</f>
        <v>France</v>
      </c>
      <c r="L7378" t="str">
        <f>VLOOKUP($C7378,Customer!$A$2:$F$793,3,FALSE)</f>
        <v>Aquitaine-Limousin-Poitou-Charentes</v>
      </c>
      <c r="M7378" t="str">
        <f>VLOOKUP($C7378,Customer!$A$2:$F$793,4,FALSE)</f>
        <v>Bordeaux</v>
      </c>
      <c r="N7378" t="str">
        <f>VLOOKUP($C7378,Customer!$A$2:$F$793,5,FALSE)</f>
        <v>Central</v>
      </c>
      <c r="O7378" t="str">
        <f>VLOOKUP($C7378,Customer!$A$2:$F$793,6,FALSE)</f>
        <v>Consumer</v>
      </c>
      <c r="P7378" t="str">
        <f>VLOOKUP(E7378,Product!$B$2:$C$1811,2,FALSE)</f>
        <v>Technology</v>
      </c>
      <c r="Q7378" t="str">
        <f>VLOOKUP(E7378,CHOOSE({1,2},Product!$B$2:$B$1811,Product!$A$2:$A$1811),2,FALSE)</f>
        <v>Copiers</v>
      </c>
      <c r="R7378" t="str">
        <f t="shared" si="115"/>
        <v>AZ</v>
      </c>
    </row>
    <row r="7379" spans="1:18" x14ac:dyDescent="0.25">
      <c r="A7379" t="s">
        <v>6426</v>
      </c>
      <c r="B7379" s="35">
        <v>44858</v>
      </c>
      <c r="C7379" t="s">
        <v>2084</v>
      </c>
      <c r="D7379" t="s">
        <v>24</v>
      </c>
      <c r="E7379" t="s">
        <v>1759</v>
      </c>
      <c r="F7379">
        <v>0.1</v>
      </c>
      <c r="G7379">
        <v>4129818</v>
      </c>
      <c r="H7379">
        <v>132744.15</v>
      </c>
      <c r="I7379">
        <v>1</v>
      </c>
      <c r="J7379" t="s">
        <v>26</v>
      </c>
      <c r="K7379" t="str">
        <f>VLOOKUP(C7379,Customer!$A$2:$F$793,2,FALSE)</f>
        <v>Italy</v>
      </c>
      <c r="L7379" t="str">
        <f>VLOOKUP($C7379,Customer!$A$2:$F$793,3,FALSE)</f>
        <v>Piedmont</v>
      </c>
      <c r="M7379" t="str">
        <f>VLOOKUP($C7379,Customer!$A$2:$F$793,4,FALSE)</f>
        <v>Turin</v>
      </c>
      <c r="N7379" t="str">
        <f>VLOOKUP($C7379,Customer!$A$2:$F$793,5,FALSE)</f>
        <v>South</v>
      </c>
      <c r="O7379" t="str">
        <f>VLOOKUP($C7379,Customer!$A$2:$F$793,6,FALSE)</f>
        <v>Consumer</v>
      </c>
      <c r="P7379" t="str">
        <f>VLOOKUP(E7379,Product!$B$2:$C$1811,2,FALSE)</f>
        <v>Technology</v>
      </c>
      <c r="Q7379" t="str">
        <f>VLOOKUP(E7379,CHOOSE({1,2},Product!$B$2:$B$1811,Product!$A$2:$A$1811),2,FALSE)</f>
        <v>Machines</v>
      </c>
      <c r="R7379" t="str">
        <f t="shared" si="115"/>
        <v>AZ</v>
      </c>
    </row>
    <row r="7380" spans="1:18" x14ac:dyDescent="0.25">
      <c r="A7380" t="s">
        <v>6427</v>
      </c>
      <c r="B7380" s="35">
        <v>44861</v>
      </c>
      <c r="C7380" t="s">
        <v>29</v>
      </c>
      <c r="D7380" t="s">
        <v>24</v>
      </c>
      <c r="E7380" t="s">
        <v>2107</v>
      </c>
      <c r="F7380">
        <v>0</v>
      </c>
      <c r="G7380">
        <v>12935179.950000001</v>
      </c>
      <c r="H7380">
        <v>5825993.25</v>
      </c>
      <c r="I7380">
        <v>2</v>
      </c>
      <c r="J7380" t="s">
        <v>22</v>
      </c>
      <c r="K7380" t="str">
        <f>VLOOKUP(C7380,Customer!$A$2:$F$793,2,FALSE)</f>
        <v>United Kingdom</v>
      </c>
      <c r="L7380" t="str">
        <f>VLOOKUP($C7380,Customer!$A$2:$F$793,3,FALSE)</f>
        <v>England</v>
      </c>
      <c r="M7380" t="str">
        <f>VLOOKUP($C7380,Customer!$A$2:$F$793,4,FALSE)</f>
        <v>Birmingham</v>
      </c>
      <c r="N7380" t="str">
        <f>VLOOKUP($C7380,Customer!$A$2:$F$793,5,FALSE)</f>
        <v>North</v>
      </c>
      <c r="O7380" t="str">
        <f>VLOOKUP($C7380,Customer!$A$2:$F$793,6,FALSE)</f>
        <v>Corporate</v>
      </c>
      <c r="P7380" t="str">
        <f>VLOOKUP(E7380,Product!$B$2:$C$1811,2,FALSE)</f>
        <v>Furniture</v>
      </c>
      <c r="Q7380" t="str">
        <f>VLOOKUP(E7380,CHOOSE({1,2},Product!$B$2:$B$1811,Product!$A$2:$A$1811),2,FALSE)</f>
        <v>Bookcases</v>
      </c>
      <c r="R7380" t="str">
        <f t="shared" si="115"/>
        <v>BN</v>
      </c>
    </row>
    <row r="7381" spans="1:18" x14ac:dyDescent="0.25">
      <c r="A7381" t="s">
        <v>6427</v>
      </c>
      <c r="B7381" s="35">
        <v>44861</v>
      </c>
      <c r="C7381" t="s">
        <v>29</v>
      </c>
      <c r="D7381" t="s">
        <v>24</v>
      </c>
      <c r="E7381" t="s">
        <v>1751</v>
      </c>
      <c r="F7381">
        <v>0</v>
      </c>
      <c r="G7381">
        <v>2079658.35</v>
      </c>
      <c r="H7381">
        <v>147493.5</v>
      </c>
      <c r="I7381">
        <v>4</v>
      </c>
      <c r="J7381" t="s">
        <v>22</v>
      </c>
      <c r="K7381" t="str">
        <f>VLOOKUP(C7381,Customer!$A$2:$F$793,2,FALSE)</f>
        <v>United Kingdom</v>
      </c>
      <c r="L7381" t="str">
        <f>VLOOKUP($C7381,Customer!$A$2:$F$793,3,FALSE)</f>
        <v>England</v>
      </c>
      <c r="M7381" t="str">
        <f>VLOOKUP($C7381,Customer!$A$2:$F$793,4,FALSE)</f>
        <v>Birmingham</v>
      </c>
      <c r="N7381" t="str">
        <f>VLOOKUP($C7381,Customer!$A$2:$F$793,5,FALSE)</f>
        <v>North</v>
      </c>
      <c r="O7381" t="str">
        <f>VLOOKUP($C7381,Customer!$A$2:$F$793,6,FALSE)</f>
        <v>Corporate</v>
      </c>
      <c r="P7381" t="str">
        <f>VLOOKUP(E7381,Product!$B$2:$C$1811,2,FALSE)</f>
        <v>Office Supplies</v>
      </c>
      <c r="Q7381" t="str">
        <f>VLOOKUP(E7381,CHOOSE({1,2},Product!$B$2:$B$1811,Product!$A$2:$A$1811),2,FALSE)</f>
        <v>Supplies</v>
      </c>
      <c r="R7381" t="str">
        <f t="shared" si="115"/>
        <v>BN</v>
      </c>
    </row>
    <row r="7382" spans="1:18" x14ac:dyDescent="0.25">
      <c r="A7382" t="s">
        <v>6427</v>
      </c>
      <c r="B7382" s="35">
        <v>44861</v>
      </c>
      <c r="C7382" t="s">
        <v>29</v>
      </c>
      <c r="D7382" t="s">
        <v>24</v>
      </c>
      <c r="E7382" t="s">
        <v>1575</v>
      </c>
      <c r="F7382">
        <v>0</v>
      </c>
      <c r="G7382">
        <v>3303854.4</v>
      </c>
      <c r="H7382">
        <v>855462.3</v>
      </c>
      <c r="I7382">
        <v>3</v>
      </c>
      <c r="J7382" t="s">
        <v>22</v>
      </c>
      <c r="K7382" t="str">
        <f>VLOOKUP(C7382,Customer!$A$2:$F$793,2,FALSE)</f>
        <v>United Kingdom</v>
      </c>
      <c r="L7382" t="str">
        <f>VLOOKUP($C7382,Customer!$A$2:$F$793,3,FALSE)</f>
        <v>England</v>
      </c>
      <c r="M7382" t="str">
        <f>VLOOKUP($C7382,Customer!$A$2:$F$793,4,FALSE)</f>
        <v>Birmingham</v>
      </c>
      <c r="N7382" t="str">
        <f>VLOOKUP($C7382,Customer!$A$2:$F$793,5,FALSE)</f>
        <v>North</v>
      </c>
      <c r="O7382" t="str">
        <f>VLOOKUP($C7382,Customer!$A$2:$F$793,6,FALSE)</f>
        <v>Corporate</v>
      </c>
      <c r="P7382" t="str">
        <f>VLOOKUP(E7382,Product!$B$2:$C$1811,2,FALSE)</f>
        <v>Technology</v>
      </c>
      <c r="Q7382" t="str">
        <f>VLOOKUP(E7382,CHOOSE({1,2},Product!$B$2:$B$1811,Product!$A$2:$A$1811),2,FALSE)</f>
        <v>Phones</v>
      </c>
      <c r="R7382" t="str">
        <f t="shared" si="115"/>
        <v>BN</v>
      </c>
    </row>
    <row r="7383" spans="1:18" x14ac:dyDescent="0.25">
      <c r="A7383" t="s">
        <v>6428</v>
      </c>
      <c r="B7383" s="35">
        <v>44861</v>
      </c>
      <c r="C7383" t="s">
        <v>1999</v>
      </c>
      <c r="D7383" t="s">
        <v>24</v>
      </c>
      <c r="E7383" t="s">
        <v>198</v>
      </c>
      <c r="F7383">
        <v>0</v>
      </c>
      <c r="G7383">
        <v>1106201.25</v>
      </c>
      <c r="H7383">
        <v>398232.45</v>
      </c>
      <c r="I7383">
        <v>5</v>
      </c>
      <c r="J7383" t="s">
        <v>22</v>
      </c>
      <c r="K7383" t="str">
        <f>VLOOKUP(C7383,Customer!$A$2:$F$793,2,FALSE)</f>
        <v>Germany</v>
      </c>
      <c r="L7383" t="str">
        <f>VLOOKUP($C7383,Customer!$A$2:$F$793,3,FALSE)</f>
        <v>Baden-Württemberg</v>
      </c>
      <c r="M7383" t="str">
        <f>VLOOKUP($C7383,Customer!$A$2:$F$793,4,FALSE)</f>
        <v>Eggenstein-Leopoldshafen</v>
      </c>
      <c r="N7383" t="str">
        <f>VLOOKUP($C7383,Customer!$A$2:$F$793,5,FALSE)</f>
        <v>Central</v>
      </c>
      <c r="O7383" t="str">
        <f>VLOOKUP($C7383,Customer!$A$2:$F$793,6,FALSE)</f>
        <v>Home Office</v>
      </c>
      <c r="P7383" t="str">
        <f>VLOOKUP(E7383,Product!$B$2:$C$1811,2,FALSE)</f>
        <v>Office Supplies</v>
      </c>
      <c r="Q7383" t="str">
        <f>VLOOKUP(E7383,CHOOSE({1,2},Product!$B$2:$B$1811,Product!$A$2:$A$1811),2,FALSE)</f>
        <v>Art</v>
      </c>
      <c r="R7383" t="str">
        <f t="shared" si="115"/>
        <v>AZ</v>
      </c>
    </row>
    <row r="7384" spans="1:18" x14ac:dyDescent="0.25">
      <c r="A7384" t="s">
        <v>6429</v>
      </c>
      <c r="B7384" s="35">
        <v>44862</v>
      </c>
      <c r="C7384" t="s">
        <v>2007</v>
      </c>
      <c r="D7384" t="s">
        <v>24</v>
      </c>
      <c r="E7384" t="s">
        <v>719</v>
      </c>
      <c r="F7384">
        <v>0</v>
      </c>
      <c r="G7384">
        <v>117994.8</v>
      </c>
      <c r="H7384">
        <v>44248.05</v>
      </c>
      <c r="I7384">
        <v>1</v>
      </c>
      <c r="J7384" t="s">
        <v>26</v>
      </c>
      <c r="K7384" t="str">
        <f>VLOOKUP(C7384,Customer!$A$2:$F$793,2,FALSE)</f>
        <v>Austria</v>
      </c>
      <c r="L7384" t="str">
        <f>VLOOKUP($C7384,Customer!$A$2:$F$793,3,FALSE)</f>
        <v>Vienna</v>
      </c>
      <c r="M7384" t="str">
        <f>VLOOKUP($C7384,Customer!$A$2:$F$793,4,FALSE)</f>
        <v>Vienna</v>
      </c>
      <c r="N7384" t="str">
        <f>VLOOKUP($C7384,Customer!$A$2:$F$793,5,FALSE)</f>
        <v>Central</v>
      </c>
      <c r="O7384" t="str">
        <f>VLOOKUP($C7384,Customer!$A$2:$F$793,6,FALSE)</f>
        <v>Corporate</v>
      </c>
      <c r="P7384" t="str">
        <f>VLOOKUP(E7384,Product!$B$2:$C$1811,2,FALSE)</f>
        <v>Office Supplies</v>
      </c>
      <c r="Q7384" t="str">
        <f>VLOOKUP(E7384,CHOOSE({1,2},Product!$B$2:$B$1811,Product!$A$2:$A$1811),2,FALSE)</f>
        <v>Binders</v>
      </c>
      <c r="R7384" t="str">
        <f t="shared" si="115"/>
        <v>AZ</v>
      </c>
    </row>
    <row r="7385" spans="1:18" x14ac:dyDescent="0.25">
      <c r="A7385" t="s">
        <v>6429</v>
      </c>
      <c r="B7385" s="35">
        <v>44862</v>
      </c>
      <c r="C7385" t="s">
        <v>2007</v>
      </c>
      <c r="D7385" t="s">
        <v>24</v>
      </c>
      <c r="E7385" t="s">
        <v>1325</v>
      </c>
      <c r="F7385">
        <v>0</v>
      </c>
      <c r="G7385">
        <v>958707.75</v>
      </c>
      <c r="H7385">
        <v>162242.85</v>
      </c>
      <c r="I7385">
        <v>4</v>
      </c>
      <c r="J7385" t="s">
        <v>26</v>
      </c>
      <c r="K7385" t="str">
        <f>VLOOKUP(C7385,Customer!$A$2:$F$793,2,FALSE)</f>
        <v>Austria</v>
      </c>
      <c r="L7385" t="str">
        <f>VLOOKUP($C7385,Customer!$A$2:$F$793,3,FALSE)</f>
        <v>Vienna</v>
      </c>
      <c r="M7385" t="str">
        <f>VLOOKUP($C7385,Customer!$A$2:$F$793,4,FALSE)</f>
        <v>Vienna</v>
      </c>
      <c r="N7385" t="str">
        <f>VLOOKUP($C7385,Customer!$A$2:$F$793,5,FALSE)</f>
        <v>Central</v>
      </c>
      <c r="O7385" t="str">
        <f>VLOOKUP($C7385,Customer!$A$2:$F$793,6,FALSE)</f>
        <v>Corporate</v>
      </c>
      <c r="P7385" t="str">
        <f>VLOOKUP(E7385,Product!$B$2:$C$1811,2,FALSE)</f>
        <v>Office Supplies</v>
      </c>
      <c r="Q7385" t="str">
        <f>VLOOKUP(E7385,CHOOSE({1,2},Product!$B$2:$B$1811,Product!$A$2:$A$1811),2,FALSE)</f>
        <v>Fasteners</v>
      </c>
      <c r="R7385" t="str">
        <f t="shared" si="115"/>
        <v>AZ</v>
      </c>
    </row>
    <row r="7386" spans="1:18" x14ac:dyDescent="0.25">
      <c r="A7386" t="s">
        <v>6430</v>
      </c>
      <c r="B7386" s="35">
        <v>44863</v>
      </c>
      <c r="C7386" t="s">
        <v>1169</v>
      </c>
      <c r="D7386" t="s">
        <v>51</v>
      </c>
      <c r="E7386" t="s">
        <v>309</v>
      </c>
      <c r="F7386">
        <v>0</v>
      </c>
      <c r="G7386">
        <v>589974</v>
      </c>
      <c r="H7386">
        <v>235989.6</v>
      </c>
      <c r="I7386">
        <v>3</v>
      </c>
      <c r="J7386" t="s">
        <v>22</v>
      </c>
      <c r="K7386" t="str">
        <f>VLOOKUP(C7386,Customer!$A$2:$F$793,2,FALSE)</f>
        <v>Italy</v>
      </c>
      <c r="L7386" t="str">
        <f>VLOOKUP($C7386,Customer!$A$2:$F$793,3,FALSE)</f>
        <v>Campania</v>
      </c>
      <c r="M7386" t="str">
        <f>VLOOKUP($C7386,Customer!$A$2:$F$793,4,FALSE)</f>
        <v>Pozzuoli</v>
      </c>
      <c r="N7386" t="str">
        <f>VLOOKUP($C7386,Customer!$A$2:$F$793,5,FALSE)</f>
        <v>South</v>
      </c>
      <c r="O7386" t="str">
        <f>VLOOKUP($C7386,Customer!$A$2:$F$793,6,FALSE)</f>
        <v>Consumer</v>
      </c>
      <c r="P7386" t="str">
        <f>VLOOKUP(E7386,Product!$B$2:$C$1811,2,FALSE)</f>
        <v>Office Supplies</v>
      </c>
      <c r="Q7386" t="str">
        <f>VLOOKUP(E7386,CHOOSE({1,2},Product!$B$2:$B$1811,Product!$A$2:$A$1811),2,FALSE)</f>
        <v>Binders</v>
      </c>
      <c r="R7386" t="str">
        <f t="shared" si="115"/>
        <v>AZ</v>
      </c>
    </row>
    <row r="7387" spans="1:18" x14ac:dyDescent="0.25">
      <c r="A7387" t="s">
        <v>6431</v>
      </c>
      <c r="B7387" s="35">
        <v>44863</v>
      </c>
      <c r="C7387" t="s">
        <v>1713</v>
      </c>
      <c r="D7387" t="s">
        <v>20</v>
      </c>
      <c r="E7387" t="s">
        <v>402</v>
      </c>
      <c r="F7387">
        <v>0</v>
      </c>
      <c r="G7387">
        <v>707968.8</v>
      </c>
      <c r="H7387">
        <v>14749.35</v>
      </c>
      <c r="I7387">
        <v>2</v>
      </c>
      <c r="J7387" t="s">
        <v>26</v>
      </c>
      <c r="K7387" t="str">
        <f>VLOOKUP(C7387,Customer!$A$2:$F$793,2,FALSE)</f>
        <v>United Kingdom</v>
      </c>
      <c r="L7387" t="str">
        <f>VLOOKUP($C7387,Customer!$A$2:$F$793,3,FALSE)</f>
        <v>England</v>
      </c>
      <c r="M7387" t="str">
        <f>VLOOKUP($C7387,Customer!$A$2:$F$793,4,FALSE)</f>
        <v>Blackburn</v>
      </c>
      <c r="N7387" t="str">
        <f>VLOOKUP($C7387,Customer!$A$2:$F$793,5,FALSE)</f>
        <v>North</v>
      </c>
      <c r="O7387" t="str">
        <f>VLOOKUP($C7387,Customer!$A$2:$F$793,6,FALSE)</f>
        <v>Consumer</v>
      </c>
      <c r="P7387" t="str">
        <f>VLOOKUP(E7387,Product!$B$2:$C$1811,2,FALSE)</f>
        <v>Office Supplies</v>
      </c>
      <c r="Q7387" t="str">
        <f>VLOOKUP(E7387,CHOOSE({1,2},Product!$B$2:$B$1811,Product!$A$2:$A$1811),2,FALSE)</f>
        <v>Storage</v>
      </c>
      <c r="R7387" t="str">
        <f t="shared" si="115"/>
        <v>AZ</v>
      </c>
    </row>
    <row r="7388" spans="1:18" x14ac:dyDescent="0.25">
      <c r="A7388" t="s">
        <v>6432</v>
      </c>
      <c r="B7388" s="35">
        <v>44863</v>
      </c>
      <c r="C7388" t="s">
        <v>265</v>
      </c>
      <c r="D7388" t="s">
        <v>24</v>
      </c>
      <c r="E7388" t="s">
        <v>1285</v>
      </c>
      <c r="F7388">
        <v>0</v>
      </c>
      <c r="G7388">
        <v>1312692.1500000001</v>
      </c>
      <c r="H7388">
        <v>117994.8</v>
      </c>
      <c r="I7388">
        <v>4</v>
      </c>
      <c r="J7388" t="s">
        <v>22</v>
      </c>
      <c r="K7388" t="str">
        <f>VLOOKUP(C7388,Customer!$A$2:$F$793,2,FALSE)</f>
        <v>France</v>
      </c>
      <c r="L7388" t="str">
        <f>VLOOKUP($C7388,Customer!$A$2:$F$793,3,FALSE)</f>
        <v>Aquitaine-Limousin-Poitou-Charentes</v>
      </c>
      <c r="M7388" t="str">
        <f>VLOOKUP($C7388,Customer!$A$2:$F$793,4,FALSE)</f>
        <v>Pessac</v>
      </c>
      <c r="N7388" t="str">
        <f>VLOOKUP($C7388,Customer!$A$2:$F$793,5,FALSE)</f>
        <v>Central</v>
      </c>
      <c r="O7388" t="str">
        <f>VLOOKUP($C7388,Customer!$A$2:$F$793,6,FALSE)</f>
        <v>Consumer</v>
      </c>
      <c r="P7388" t="str">
        <f>VLOOKUP(E7388,Product!$B$2:$C$1811,2,FALSE)</f>
        <v>Office Supplies</v>
      </c>
      <c r="Q7388" t="str">
        <f>VLOOKUP(E7388,CHOOSE({1,2},Product!$B$2:$B$1811,Product!$A$2:$A$1811),2,FALSE)</f>
        <v>Art</v>
      </c>
      <c r="R7388" t="str">
        <f t="shared" si="115"/>
        <v>AZ</v>
      </c>
    </row>
    <row r="7389" spans="1:18" x14ac:dyDescent="0.25">
      <c r="A7389" t="s">
        <v>6432</v>
      </c>
      <c r="B7389" s="35">
        <v>44863</v>
      </c>
      <c r="C7389" t="s">
        <v>265</v>
      </c>
      <c r="D7389" t="s">
        <v>24</v>
      </c>
      <c r="E7389" t="s">
        <v>1446</v>
      </c>
      <c r="F7389">
        <v>0.15</v>
      </c>
      <c r="G7389">
        <v>14985339.6</v>
      </c>
      <c r="H7389">
        <v>-353984.4</v>
      </c>
      <c r="I7389">
        <v>5</v>
      </c>
      <c r="J7389" t="s">
        <v>26</v>
      </c>
      <c r="K7389" t="str">
        <f>VLOOKUP(C7389,Customer!$A$2:$F$793,2,FALSE)</f>
        <v>France</v>
      </c>
      <c r="L7389" t="str">
        <f>VLOOKUP($C7389,Customer!$A$2:$F$793,3,FALSE)</f>
        <v>Aquitaine-Limousin-Poitou-Charentes</v>
      </c>
      <c r="M7389" t="str">
        <f>VLOOKUP($C7389,Customer!$A$2:$F$793,4,FALSE)</f>
        <v>Pessac</v>
      </c>
      <c r="N7389" t="str">
        <f>VLOOKUP($C7389,Customer!$A$2:$F$793,5,FALSE)</f>
        <v>Central</v>
      </c>
      <c r="O7389" t="str">
        <f>VLOOKUP($C7389,Customer!$A$2:$F$793,6,FALSE)</f>
        <v>Consumer</v>
      </c>
      <c r="P7389" t="str">
        <f>VLOOKUP(E7389,Product!$B$2:$C$1811,2,FALSE)</f>
        <v>Technology</v>
      </c>
      <c r="Q7389" t="str">
        <f>VLOOKUP(E7389,CHOOSE({1,2},Product!$B$2:$B$1811,Product!$A$2:$A$1811),2,FALSE)</f>
        <v>Copiers</v>
      </c>
      <c r="R7389" t="str">
        <f t="shared" si="115"/>
        <v>AZ</v>
      </c>
    </row>
    <row r="7390" spans="1:18" x14ac:dyDescent="0.25">
      <c r="A7390" t="s">
        <v>6433</v>
      </c>
      <c r="B7390" s="35">
        <v>44864</v>
      </c>
      <c r="C7390" t="s">
        <v>559</v>
      </c>
      <c r="D7390" t="s">
        <v>33</v>
      </c>
      <c r="E7390" t="s">
        <v>1528</v>
      </c>
      <c r="F7390">
        <v>0.1</v>
      </c>
      <c r="G7390">
        <v>634222.05000000005</v>
      </c>
      <c r="H7390">
        <v>-73746.75</v>
      </c>
      <c r="I7390">
        <v>2</v>
      </c>
      <c r="J7390" t="s">
        <v>22</v>
      </c>
      <c r="K7390" t="str">
        <f>VLOOKUP(C7390,Customer!$A$2:$F$793,2,FALSE)</f>
        <v>France</v>
      </c>
      <c r="L7390" t="str">
        <f>VLOOKUP($C7390,Customer!$A$2:$F$793,3,FALSE)</f>
        <v>Aquitaine-Limousin-Poitou-Charentes</v>
      </c>
      <c r="M7390" t="str">
        <f>VLOOKUP($C7390,Customer!$A$2:$F$793,4,FALSE)</f>
        <v>Talence</v>
      </c>
      <c r="N7390" t="str">
        <f>VLOOKUP($C7390,Customer!$A$2:$F$793,5,FALSE)</f>
        <v>Central</v>
      </c>
      <c r="O7390" t="str">
        <f>VLOOKUP($C7390,Customer!$A$2:$F$793,6,FALSE)</f>
        <v>Consumer</v>
      </c>
      <c r="P7390" t="str">
        <f>VLOOKUP(E7390,Product!$B$2:$C$1811,2,FALSE)</f>
        <v>Office Supplies</v>
      </c>
      <c r="Q7390" t="str">
        <f>VLOOKUP(E7390,CHOOSE({1,2},Product!$B$2:$B$1811,Product!$A$2:$A$1811),2,FALSE)</f>
        <v>Storage</v>
      </c>
      <c r="R7390" t="str">
        <f t="shared" si="115"/>
        <v>BN</v>
      </c>
    </row>
    <row r="7391" spans="1:18" x14ac:dyDescent="0.25">
      <c r="A7391" t="s">
        <v>6433</v>
      </c>
      <c r="B7391" s="35">
        <v>44864</v>
      </c>
      <c r="C7391" t="s">
        <v>559</v>
      </c>
      <c r="D7391" t="s">
        <v>33</v>
      </c>
      <c r="E7391" t="s">
        <v>1980</v>
      </c>
      <c r="F7391">
        <v>0</v>
      </c>
      <c r="G7391">
        <v>634222.05000000005</v>
      </c>
      <c r="H7391">
        <v>309736.35000000003</v>
      </c>
      <c r="I7391">
        <v>3</v>
      </c>
      <c r="J7391" t="s">
        <v>26</v>
      </c>
      <c r="K7391" t="str">
        <f>VLOOKUP(C7391,Customer!$A$2:$F$793,2,FALSE)</f>
        <v>France</v>
      </c>
      <c r="L7391" t="str">
        <f>VLOOKUP($C7391,Customer!$A$2:$F$793,3,FALSE)</f>
        <v>Aquitaine-Limousin-Poitou-Charentes</v>
      </c>
      <c r="M7391" t="str">
        <f>VLOOKUP($C7391,Customer!$A$2:$F$793,4,FALSE)</f>
        <v>Talence</v>
      </c>
      <c r="N7391" t="str">
        <f>VLOOKUP($C7391,Customer!$A$2:$F$793,5,FALSE)</f>
        <v>Central</v>
      </c>
      <c r="O7391" t="str">
        <f>VLOOKUP($C7391,Customer!$A$2:$F$793,6,FALSE)</f>
        <v>Consumer</v>
      </c>
      <c r="P7391" t="str">
        <f>VLOOKUP(E7391,Product!$B$2:$C$1811,2,FALSE)</f>
        <v>Office Supplies</v>
      </c>
      <c r="Q7391" t="str">
        <f>VLOOKUP(E7391,CHOOSE({1,2},Product!$B$2:$B$1811,Product!$A$2:$A$1811),2,FALSE)</f>
        <v>Supplies</v>
      </c>
      <c r="R7391" t="str">
        <f t="shared" si="115"/>
        <v>BN</v>
      </c>
    </row>
    <row r="7392" spans="1:18" x14ac:dyDescent="0.25">
      <c r="A7392" t="s">
        <v>6433</v>
      </c>
      <c r="B7392" s="35">
        <v>44864</v>
      </c>
      <c r="C7392" t="s">
        <v>559</v>
      </c>
      <c r="D7392" t="s">
        <v>33</v>
      </c>
      <c r="E7392" t="s">
        <v>1944</v>
      </c>
      <c r="F7392">
        <v>0</v>
      </c>
      <c r="G7392">
        <v>7876152.9000000004</v>
      </c>
      <c r="H7392">
        <v>73746.75</v>
      </c>
      <c r="I7392">
        <v>2</v>
      </c>
      <c r="J7392" t="s">
        <v>22</v>
      </c>
      <c r="K7392" t="str">
        <f>VLOOKUP(C7392,Customer!$A$2:$F$793,2,FALSE)</f>
        <v>France</v>
      </c>
      <c r="L7392" t="str">
        <f>VLOOKUP($C7392,Customer!$A$2:$F$793,3,FALSE)</f>
        <v>Aquitaine-Limousin-Poitou-Charentes</v>
      </c>
      <c r="M7392" t="str">
        <f>VLOOKUP($C7392,Customer!$A$2:$F$793,4,FALSE)</f>
        <v>Talence</v>
      </c>
      <c r="N7392" t="str">
        <f>VLOOKUP($C7392,Customer!$A$2:$F$793,5,FALSE)</f>
        <v>Central</v>
      </c>
      <c r="O7392" t="str">
        <f>VLOOKUP($C7392,Customer!$A$2:$F$793,6,FALSE)</f>
        <v>Consumer</v>
      </c>
      <c r="P7392" t="str">
        <f>VLOOKUP(E7392,Product!$B$2:$C$1811,2,FALSE)</f>
        <v>Technology</v>
      </c>
      <c r="Q7392" t="str">
        <f>VLOOKUP(E7392,CHOOSE({1,2},Product!$B$2:$B$1811,Product!$A$2:$A$1811),2,FALSE)</f>
        <v>Machines</v>
      </c>
      <c r="R7392" t="str">
        <f t="shared" si="115"/>
        <v>BN</v>
      </c>
    </row>
    <row r="7393" spans="1:18" x14ac:dyDescent="0.25">
      <c r="A7393" t="s">
        <v>6434</v>
      </c>
      <c r="B7393" s="35">
        <v>44864</v>
      </c>
      <c r="C7393" t="s">
        <v>783</v>
      </c>
      <c r="D7393" t="s">
        <v>24</v>
      </c>
      <c r="E7393" t="s">
        <v>532</v>
      </c>
      <c r="F7393">
        <v>0</v>
      </c>
      <c r="G7393">
        <v>663720.75</v>
      </c>
      <c r="H7393">
        <v>14749.35</v>
      </c>
      <c r="I7393">
        <v>3</v>
      </c>
      <c r="J7393" t="s">
        <v>26</v>
      </c>
      <c r="K7393" t="str">
        <f>VLOOKUP(C7393,Customer!$A$2:$F$793,2,FALSE)</f>
        <v>United Kingdom</v>
      </c>
      <c r="L7393" t="str">
        <f>VLOOKUP($C7393,Customer!$A$2:$F$793,3,FALSE)</f>
        <v>England</v>
      </c>
      <c r="M7393" t="str">
        <f>VLOOKUP($C7393,Customer!$A$2:$F$793,4,FALSE)</f>
        <v>Derby</v>
      </c>
      <c r="N7393" t="str">
        <f>VLOOKUP($C7393,Customer!$A$2:$F$793,5,FALSE)</f>
        <v>North</v>
      </c>
      <c r="O7393" t="str">
        <f>VLOOKUP($C7393,Customer!$A$2:$F$793,6,FALSE)</f>
        <v>Home Office</v>
      </c>
      <c r="P7393" t="str">
        <f>VLOOKUP(E7393,Product!$B$2:$C$1811,2,FALSE)</f>
        <v>Office Supplies</v>
      </c>
      <c r="Q7393" t="str">
        <f>VLOOKUP(E7393,CHOOSE({1,2},Product!$B$2:$B$1811,Product!$A$2:$A$1811),2,FALSE)</f>
        <v>Paper</v>
      </c>
      <c r="R7393" t="str">
        <f t="shared" si="115"/>
        <v>AZ</v>
      </c>
    </row>
    <row r="7394" spans="1:18" x14ac:dyDescent="0.25">
      <c r="A7394" t="s">
        <v>6435</v>
      </c>
      <c r="B7394" s="35">
        <v>44864</v>
      </c>
      <c r="C7394" t="s">
        <v>1503</v>
      </c>
      <c r="D7394" t="s">
        <v>20</v>
      </c>
      <c r="E7394" t="s">
        <v>2504</v>
      </c>
      <c r="F7394">
        <v>0</v>
      </c>
      <c r="G7394">
        <v>18731674.5</v>
      </c>
      <c r="H7394">
        <v>8053145.1000000006</v>
      </c>
      <c r="I7394">
        <v>11</v>
      </c>
      <c r="J7394" t="s">
        <v>22</v>
      </c>
      <c r="K7394" t="str">
        <f>VLOOKUP(C7394,Customer!$A$2:$F$793,2,FALSE)</f>
        <v>Germany</v>
      </c>
      <c r="L7394" t="str">
        <f>VLOOKUP($C7394,Customer!$A$2:$F$793,3,FALSE)</f>
        <v>Bavaria</v>
      </c>
      <c r="M7394" t="str">
        <f>VLOOKUP($C7394,Customer!$A$2:$F$793,4,FALSE)</f>
        <v>Aschaffenburg</v>
      </c>
      <c r="N7394" t="str">
        <f>VLOOKUP($C7394,Customer!$A$2:$F$793,5,FALSE)</f>
        <v>Central</v>
      </c>
      <c r="O7394" t="str">
        <f>VLOOKUP($C7394,Customer!$A$2:$F$793,6,FALSE)</f>
        <v>Corporate</v>
      </c>
      <c r="P7394" t="str">
        <f>VLOOKUP(E7394,Product!$B$2:$C$1811,2,FALSE)</f>
        <v>Technology</v>
      </c>
      <c r="Q7394" t="str">
        <f>VLOOKUP(E7394,CHOOSE({1,2},Product!$B$2:$B$1811,Product!$A$2:$A$1811),2,FALSE)</f>
        <v>Machines</v>
      </c>
      <c r="R7394" t="str">
        <f t="shared" si="115"/>
        <v>AZ</v>
      </c>
    </row>
    <row r="7395" spans="1:18" x14ac:dyDescent="0.25">
      <c r="A7395" t="s">
        <v>6436</v>
      </c>
      <c r="B7395" s="35">
        <v>44864</v>
      </c>
      <c r="C7395" t="s">
        <v>1156</v>
      </c>
      <c r="D7395" t="s">
        <v>24</v>
      </c>
      <c r="E7395" t="s">
        <v>609</v>
      </c>
      <c r="F7395">
        <v>0</v>
      </c>
      <c r="G7395">
        <v>678470.1</v>
      </c>
      <c r="H7395">
        <v>103245.45</v>
      </c>
      <c r="I7395">
        <v>2</v>
      </c>
      <c r="J7395" t="s">
        <v>26</v>
      </c>
      <c r="K7395" t="str">
        <f>VLOOKUP(C7395,Customer!$A$2:$F$793,2,FALSE)</f>
        <v>France</v>
      </c>
      <c r="L7395" t="str">
        <f>VLOOKUP($C7395,Customer!$A$2:$F$793,3,FALSE)</f>
        <v>Ile-de-France</v>
      </c>
      <c r="M7395" t="str">
        <f>VLOOKUP($C7395,Customer!$A$2:$F$793,4,FALSE)</f>
        <v>Alfortville</v>
      </c>
      <c r="N7395" t="str">
        <f>VLOOKUP($C7395,Customer!$A$2:$F$793,5,FALSE)</f>
        <v>Central</v>
      </c>
      <c r="O7395" t="str">
        <f>VLOOKUP($C7395,Customer!$A$2:$F$793,6,FALSE)</f>
        <v>Consumer</v>
      </c>
      <c r="P7395" t="str">
        <f>VLOOKUP(E7395,Product!$B$2:$C$1811,2,FALSE)</f>
        <v>Office Supplies</v>
      </c>
      <c r="Q7395" t="str">
        <f>VLOOKUP(E7395,CHOOSE({1,2},Product!$B$2:$B$1811,Product!$A$2:$A$1811),2,FALSE)</f>
        <v>Envelopes</v>
      </c>
      <c r="R7395" t="str">
        <f t="shared" si="115"/>
        <v>AZ</v>
      </c>
    </row>
    <row r="7396" spans="1:18" x14ac:dyDescent="0.25">
      <c r="A7396" t="s">
        <v>6437</v>
      </c>
      <c r="B7396" s="35">
        <v>44864</v>
      </c>
      <c r="C7396" t="s">
        <v>1025</v>
      </c>
      <c r="D7396" t="s">
        <v>24</v>
      </c>
      <c r="E7396" t="s">
        <v>379</v>
      </c>
      <c r="F7396">
        <v>0</v>
      </c>
      <c r="G7396">
        <v>648971.4</v>
      </c>
      <c r="H7396">
        <v>117994.8</v>
      </c>
      <c r="I7396">
        <v>2</v>
      </c>
      <c r="J7396" t="s">
        <v>22</v>
      </c>
      <c r="K7396" t="str">
        <f>VLOOKUP(C7396,Customer!$A$2:$F$793,2,FALSE)</f>
        <v>Germany</v>
      </c>
      <c r="L7396" t="str">
        <f>VLOOKUP($C7396,Customer!$A$2:$F$793,3,FALSE)</f>
        <v>Mecklenburg-Vorpommern</v>
      </c>
      <c r="M7396" t="str">
        <f>VLOOKUP($C7396,Customer!$A$2:$F$793,4,FALSE)</f>
        <v>Rostock</v>
      </c>
      <c r="N7396" t="str">
        <f>VLOOKUP($C7396,Customer!$A$2:$F$793,5,FALSE)</f>
        <v>Central</v>
      </c>
      <c r="O7396" t="str">
        <f>VLOOKUP($C7396,Customer!$A$2:$F$793,6,FALSE)</f>
        <v>Consumer</v>
      </c>
      <c r="P7396" t="str">
        <f>VLOOKUP(E7396,Product!$B$2:$C$1811,2,FALSE)</f>
        <v>Office Supplies</v>
      </c>
      <c r="Q7396" t="str">
        <f>VLOOKUP(E7396,CHOOSE({1,2},Product!$B$2:$B$1811,Product!$A$2:$A$1811),2,FALSE)</f>
        <v>Art</v>
      </c>
      <c r="R7396" t="str">
        <f t="shared" si="115"/>
        <v>AZ</v>
      </c>
    </row>
    <row r="7397" spans="1:18" x14ac:dyDescent="0.25">
      <c r="A7397" t="s">
        <v>6437</v>
      </c>
      <c r="B7397" s="35">
        <v>44864</v>
      </c>
      <c r="C7397" t="s">
        <v>1025</v>
      </c>
      <c r="D7397" t="s">
        <v>24</v>
      </c>
      <c r="E7397" t="s">
        <v>449</v>
      </c>
      <c r="F7397">
        <v>0</v>
      </c>
      <c r="G7397">
        <v>3451347.9</v>
      </c>
      <c r="H7397">
        <v>1622428.5</v>
      </c>
      <c r="I7397">
        <v>5</v>
      </c>
      <c r="J7397" t="s">
        <v>22</v>
      </c>
      <c r="K7397" t="str">
        <f>VLOOKUP(C7397,Customer!$A$2:$F$793,2,FALSE)</f>
        <v>Germany</v>
      </c>
      <c r="L7397" t="str">
        <f>VLOOKUP($C7397,Customer!$A$2:$F$793,3,FALSE)</f>
        <v>Mecklenburg-Vorpommern</v>
      </c>
      <c r="M7397" t="str">
        <f>VLOOKUP($C7397,Customer!$A$2:$F$793,4,FALSE)</f>
        <v>Rostock</v>
      </c>
      <c r="N7397" t="str">
        <f>VLOOKUP($C7397,Customer!$A$2:$F$793,5,FALSE)</f>
        <v>Central</v>
      </c>
      <c r="O7397" t="str">
        <f>VLOOKUP($C7397,Customer!$A$2:$F$793,6,FALSE)</f>
        <v>Consumer</v>
      </c>
      <c r="P7397" t="str">
        <f>VLOOKUP(E7397,Product!$B$2:$C$1811,2,FALSE)</f>
        <v>Office Supplies</v>
      </c>
      <c r="Q7397" t="str">
        <f>VLOOKUP(E7397,CHOOSE({1,2},Product!$B$2:$B$1811,Product!$A$2:$A$1811),2,FALSE)</f>
        <v>Art</v>
      </c>
      <c r="R7397" t="str">
        <f t="shared" si="115"/>
        <v>AZ</v>
      </c>
    </row>
    <row r="7398" spans="1:18" x14ac:dyDescent="0.25">
      <c r="A7398" t="s">
        <v>6437</v>
      </c>
      <c r="B7398" s="35">
        <v>44864</v>
      </c>
      <c r="C7398" t="s">
        <v>1025</v>
      </c>
      <c r="D7398" t="s">
        <v>24</v>
      </c>
      <c r="E7398" t="s">
        <v>1130</v>
      </c>
      <c r="F7398">
        <v>0</v>
      </c>
      <c r="G7398">
        <v>663720.75</v>
      </c>
      <c r="H7398">
        <v>0</v>
      </c>
      <c r="I7398">
        <v>2</v>
      </c>
      <c r="J7398" t="s">
        <v>26</v>
      </c>
      <c r="K7398" t="str">
        <f>VLOOKUP(C7398,Customer!$A$2:$F$793,2,FALSE)</f>
        <v>Germany</v>
      </c>
      <c r="L7398" t="str">
        <f>VLOOKUP($C7398,Customer!$A$2:$F$793,3,FALSE)</f>
        <v>Mecklenburg-Vorpommern</v>
      </c>
      <c r="M7398" t="str">
        <f>VLOOKUP($C7398,Customer!$A$2:$F$793,4,FALSE)</f>
        <v>Rostock</v>
      </c>
      <c r="N7398" t="str">
        <f>VLOOKUP($C7398,Customer!$A$2:$F$793,5,FALSE)</f>
        <v>Central</v>
      </c>
      <c r="O7398" t="str">
        <f>VLOOKUP($C7398,Customer!$A$2:$F$793,6,FALSE)</f>
        <v>Consumer</v>
      </c>
      <c r="P7398" t="str">
        <f>VLOOKUP(E7398,Product!$B$2:$C$1811,2,FALSE)</f>
        <v>Office Supplies</v>
      </c>
      <c r="Q7398" t="str">
        <f>VLOOKUP(E7398,CHOOSE({1,2},Product!$B$2:$B$1811,Product!$A$2:$A$1811),2,FALSE)</f>
        <v>Art</v>
      </c>
      <c r="R7398" t="str">
        <f t="shared" si="115"/>
        <v>AZ</v>
      </c>
    </row>
    <row r="7399" spans="1:18" x14ac:dyDescent="0.25">
      <c r="A7399" t="s">
        <v>6437</v>
      </c>
      <c r="B7399" s="35">
        <v>44864</v>
      </c>
      <c r="C7399" t="s">
        <v>1025</v>
      </c>
      <c r="D7399" t="s">
        <v>24</v>
      </c>
      <c r="E7399" t="s">
        <v>2167</v>
      </c>
      <c r="F7399">
        <v>0</v>
      </c>
      <c r="G7399">
        <v>560475.30000000005</v>
      </c>
      <c r="H7399">
        <v>191741.55000000002</v>
      </c>
      <c r="I7399">
        <v>3</v>
      </c>
      <c r="J7399" t="s">
        <v>22</v>
      </c>
      <c r="K7399" t="str">
        <f>VLOOKUP(C7399,Customer!$A$2:$F$793,2,FALSE)</f>
        <v>Germany</v>
      </c>
      <c r="L7399" t="str">
        <f>VLOOKUP($C7399,Customer!$A$2:$F$793,3,FALSE)</f>
        <v>Mecklenburg-Vorpommern</v>
      </c>
      <c r="M7399" t="str">
        <f>VLOOKUP($C7399,Customer!$A$2:$F$793,4,FALSE)</f>
        <v>Rostock</v>
      </c>
      <c r="N7399" t="str">
        <f>VLOOKUP($C7399,Customer!$A$2:$F$793,5,FALSE)</f>
        <v>Central</v>
      </c>
      <c r="O7399" t="str">
        <f>VLOOKUP($C7399,Customer!$A$2:$F$793,6,FALSE)</f>
        <v>Consumer</v>
      </c>
      <c r="P7399" t="str">
        <f>VLOOKUP(E7399,Product!$B$2:$C$1811,2,FALSE)</f>
        <v>Office Supplies</v>
      </c>
      <c r="Q7399" t="str">
        <f>VLOOKUP(E7399,CHOOSE({1,2},Product!$B$2:$B$1811,Product!$A$2:$A$1811),2,FALSE)</f>
        <v>Labels</v>
      </c>
      <c r="R7399" t="str">
        <f t="shared" si="115"/>
        <v>AZ</v>
      </c>
    </row>
    <row r="7400" spans="1:18" x14ac:dyDescent="0.25">
      <c r="A7400" t="s">
        <v>6437</v>
      </c>
      <c r="B7400" s="35">
        <v>44864</v>
      </c>
      <c r="C7400" t="s">
        <v>1025</v>
      </c>
      <c r="D7400" t="s">
        <v>24</v>
      </c>
      <c r="E7400" t="s">
        <v>1182</v>
      </c>
      <c r="F7400">
        <v>0</v>
      </c>
      <c r="G7400">
        <v>6091481.5499999998</v>
      </c>
      <c r="H7400">
        <v>2743379.1</v>
      </c>
      <c r="I7400">
        <v>2</v>
      </c>
      <c r="J7400" t="s">
        <v>22</v>
      </c>
      <c r="K7400" t="str">
        <f>VLOOKUP(C7400,Customer!$A$2:$F$793,2,FALSE)</f>
        <v>Germany</v>
      </c>
      <c r="L7400" t="str">
        <f>VLOOKUP($C7400,Customer!$A$2:$F$793,3,FALSE)</f>
        <v>Mecklenburg-Vorpommern</v>
      </c>
      <c r="M7400" t="str">
        <f>VLOOKUP($C7400,Customer!$A$2:$F$793,4,FALSE)</f>
        <v>Rostock</v>
      </c>
      <c r="N7400" t="str">
        <f>VLOOKUP($C7400,Customer!$A$2:$F$793,5,FALSE)</f>
        <v>Central</v>
      </c>
      <c r="O7400" t="str">
        <f>VLOOKUP($C7400,Customer!$A$2:$F$793,6,FALSE)</f>
        <v>Consumer</v>
      </c>
      <c r="P7400" t="str">
        <f>VLOOKUP(E7400,Product!$B$2:$C$1811,2,FALSE)</f>
        <v>Office Supplies</v>
      </c>
      <c r="Q7400" t="str">
        <f>VLOOKUP(E7400,CHOOSE({1,2},Product!$B$2:$B$1811,Product!$A$2:$A$1811),2,FALSE)</f>
        <v>Storage</v>
      </c>
      <c r="R7400" t="str">
        <f t="shared" si="115"/>
        <v>AZ</v>
      </c>
    </row>
    <row r="7401" spans="1:18" x14ac:dyDescent="0.25">
      <c r="A7401" t="s">
        <v>6437</v>
      </c>
      <c r="B7401" s="35">
        <v>44864</v>
      </c>
      <c r="C7401" t="s">
        <v>1025</v>
      </c>
      <c r="D7401" t="s">
        <v>24</v>
      </c>
      <c r="E7401" t="s">
        <v>147</v>
      </c>
      <c r="F7401">
        <v>0</v>
      </c>
      <c r="G7401">
        <v>4985280.3</v>
      </c>
      <c r="H7401">
        <v>1740423.3</v>
      </c>
      <c r="I7401">
        <v>4</v>
      </c>
      <c r="J7401" t="s">
        <v>26</v>
      </c>
      <c r="K7401" t="str">
        <f>VLOOKUP(C7401,Customer!$A$2:$F$793,2,FALSE)</f>
        <v>Germany</v>
      </c>
      <c r="L7401" t="str">
        <f>VLOOKUP($C7401,Customer!$A$2:$F$793,3,FALSE)</f>
        <v>Mecklenburg-Vorpommern</v>
      </c>
      <c r="M7401" t="str">
        <f>VLOOKUP($C7401,Customer!$A$2:$F$793,4,FALSE)</f>
        <v>Rostock</v>
      </c>
      <c r="N7401" t="str">
        <f>VLOOKUP($C7401,Customer!$A$2:$F$793,5,FALSE)</f>
        <v>Central</v>
      </c>
      <c r="O7401" t="str">
        <f>VLOOKUP($C7401,Customer!$A$2:$F$793,6,FALSE)</f>
        <v>Consumer</v>
      </c>
      <c r="P7401" t="str">
        <f>VLOOKUP(E7401,Product!$B$2:$C$1811,2,FALSE)</f>
        <v>Technology</v>
      </c>
      <c r="Q7401" t="str">
        <f>VLOOKUP(E7401,CHOOSE({1,2},Product!$B$2:$B$1811,Product!$A$2:$A$1811),2,FALSE)</f>
        <v>Machines</v>
      </c>
      <c r="R7401" t="str">
        <f t="shared" si="115"/>
        <v>AZ</v>
      </c>
    </row>
    <row r="7402" spans="1:18" x14ac:dyDescent="0.25">
      <c r="A7402" t="s">
        <v>6438</v>
      </c>
      <c r="B7402" s="35">
        <v>44865</v>
      </c>
      <c r="C7402" t="s">
        <v>385</v>
      </c>
      <c r="D7402" t="s">
        <v>20</v>
      </c>
      <c r="E7402" t="s">
        <v>389</v>
      </c>
      <c r="F7402">
        <v>0.1</v>
      </c>
      <c r="G7402">
        <v>958707.75</v>
      </c>
      <c r="H7402">
        <v>-58997.4</v>
      </c>
      <c r="I7402">
        <v>6</v>
      </c>
      <c r="J7402" t="s">
        <v>22</v>
      </c>
      <c r="K7402" t="str">
        <f>VLOOKUP(C7402,Customer!$A$2:$F$793,2,FALSE)</f>
        <v>Spain</v>
      </c>
      <c r="L7402" t="str">
        <f>VLOOKUP($C7402,Customer!$A$2:$F$793,3,FALSE)</f>
        <v>Castile and León</v>
      </c>
      <c r="M7402" t="str">
        <f>VLOOKUP($C7402,Customer!$A$2:$F$793,4,FALSE)</f>
        <v>Ponferrada</v>
      </c>
      <c r="N7402" t="str">
        <f>VLOOKUP($C7402,Customer!$A$2:$F$793,5,FALSE)</f>
        <v>South</v>
      </c>
      <c r="O7402" t="str">
        <f>VLOOKUP($C7402,Customer!$A$2:$F$793,6,FALSE)</f>
        <v>Home Office</v>
      </c>
      <c r="P7402" t="str">
        <f>VLOOKUP(E7402,Product!$B$2:$C$1811,2,FALSE)</f>
        <v>Office Supplies</v>
      </c>
      <c r="Q7402" t="str">
        <f>VLOOKUP(E7402,CHOOSE({1,2},Product!$B$2:$B$1811,Product!$A$2:$A$1811),2,FALSE)</f>
        <v>Binders</v>
      </c>
      <c r="R7402" t="str">
        <f t="shared" si="115"/>
        <v>BN</v>
      </c>
    </row>
    <row r="7403" spans="1:18" x14ac:dyDescent="0.25">
      <c r="A7403" t="s">
        <v>6438</v>
      </c>
      <c r="B7403" s="35">
        <v>44865</v>
      </c>
      <c r="C7403" t="s">
        <v>385</v>
      </c>
      <c r="D7403" t="s">
        <v>20</v>
      </c>
      <c r="E7403" t="s">
        <v>2012</v>
      </c>
      <c r="F7403">
        <v>0.1</v>
      </c>
      <c r="G7403">
        <v>3259606.35</v>
      </c>
      <c r="H7403">
        <v>-221240.25</v>
      </c>
      <c r="I7403">
        <v>2</v>
      </c>
      <c r="J7403" t="s">
        <v>26</v>
      </c>
      <c r="K7403" t="str">
        <f>VLOOKUP(C7403,Customer!$A$2:$F$793,2,FALSE)</f>
        <v>Spain</v>
      </c>
      <c r="L7403" t="str">
        <f>VLOOKUP($C7403,Customer!$A$2:$F$793,3,FALSE)</f>
        <v>Castile and León</v>
      </c>
      <c r="M7403" t="str">
        <f>VLOOKUP($C7403,Customer!$A$2:$F$793,4,FALSE)</f>
        <v>Ponferrada</v>
      </c>
      <c r="N7403" t="str">
        <f>VLOOKUP($C7403,Customer!$A$2:$F$793,5,FALSE)</f>
        <v>South</v>
      </c>
      <c r="O7403" t="str">
        <f>VLOOKUP($C7403,Customer!$A$2:$F$793,6,FALSE)</f>
        <v>Home Office</v>
      </c>
      <c r="P7403" t="str">
        <f>VLOOKUP(E7403,Product!$B$2:$C$1811,2,FALSE)</f>
        <v>Technology</v>
      </c>
      <c r="Q7403" t="str">
        <f>VLOOKUP(E7403,CHOOSE({1,2},Product!$B$2:$B$1811,Product!$A$2:$A$1811),2,FALSE)</f>
        <v>Machines</v>
      </c>
      <c r="R7403" t="str">
        <f t="shared" si="115"/>
        <v>BN</v>
      </c>
    </row>
    <row r="7404" spans="1:18" x14ac:dyDescent="0.25">
      <c r="A7404" t="s">
        <v>6439</v>
      </c>
      <c r="B7404" s="35">
        <v>44865</v>
      </c>
      <c r="C7404" t="s">
        <v>67</v>
      </c>
      <c r="D7404" t="s">
        <v>20</v>
      </c>
      <c r="E7404" t="s">
        <v>68</v>
      </c>
      <c r="F7404">
        <v>0</v>
      </c>
      <c r="G7404">
        <v>176992.2</v>
      </c>
      <c r="H7404">
        <v>44248.05</v>
      </c>
      <c r="I7404">
        <v>1</v>
      </c>
      <c r="J7404" t="s">
        <v>22</v>
      </c>
      <c r="K7404" t="str">
        <f>VLOOKUP(C7404,Customer!$A$2:$F$793,2,FALSE)</f>
        <v>Sweden</v>
      </c>
      <c r="L7404" t="str">
        <f>VLOOKUP($C7404,Customer!$A$2:$F$793,3,FALSE)</f>
        <v>Västra Götaland</v>
      </c>
      <c r="M7404" t="str">
        <f>VLOOKUP($C7404,Customer!$A$2:$F$793,4,FALSE)</f>
        <v>Gothenburg</v>
      </c>
      <c r="N7404" t="str">
        <f>VLOOKUP($C7404,Customer!$A$2:$F$793,5,FALSE)</f>
        <v>North</v>
      </c>
      <c r="O7404" t="str">
        <f>VLOOKUP($C7404,Customer!$A$2:$F$793,6,FALSE)</f>
        <v>Consumer</v>
      </c>
      <c r="P7404" t="str">
        <f>VLOOKUP(E7404,Product!$B$2:$C$1811,2,FALSE)</f>
        <v>Office Supplies</v>
      </c>
      <c r="Q7404" t="str">
        <f>VLOOKUP(E7404,CHOOSE({1,2},Product!$B$2:$B$1811,Product!$A$2:$A$1811),2,FALSE)</f>
        <v>Art</v>
      </c>
      <c r="R7404" t="str">
        <f t="shared" si="115"/>
        <v>BN</v>
      </c>
    </row>
    <row r="7405" spans="1:18" x14ac:dyDescent="0.25">
      <c r="A7405" t="s">
        <v>6440</v>
      </c>
      <c r="B7405" s="35">
        <v>44865</v>
      </c>
      <c r="C7405" t="s">
        <v>1648</v>
      </c>
      <c r="D7405" t="s">
        <v>24</v>
      </c>
      <c r="E7405" t="s">
        <v>161</v>
      </c>
      <c r="F7405">
        <v>0</v>
      </c>
      <c r="G7405">
        <v>1371689.55</v>
      </c>
      <c r="H7405">
        <v>663720.75</v>
      </c>
      <c r="I7405">
        <v>5</v>
      </c>
      <c r="J7405" t="s">
        <v>22</v>
      </c>
      <c r="K7405" t="str">
        <f>VLOOKUP(C7405,Customer!$A$2:$F$793,2,FALSE)</f>
        <v>Netherlands</v>
      </c>
      <c r="L7405" t="str">
        <f>VLOOKUP($C7405,Customer!$A$2:$F$793,3,FALSE)</f>
        <v>North Holland</v>
      </c>
      <c r="M7405" t="str">
        <f>VLOOKUP($C7405,Customer!$A$2:$F$793,4,FALSE)</f>
        <v>Amsterdam</v>
      </c>
      <c r="N7405" t="str">
        <f>VLOOKUP($C7405,Customer!$A$2:$F$793,5,FALSE)</f>
        <v>Central</v>
      </c>
      <c r="O7405" t="str">
        <f>VLOOKUP($C7405,Customer!$A$2:$F$793,6,FALSE)</f>
        <v>Home Office</v>
      </c>
      <c r="P7405" t="str">
        <f>VLOOKUP(E7405,Product!$B$2:$C$1811,2,FALSE)</f>
        <v>Office Supplies</v>
      </c>
      <c r="Q7405" t="str">
        <f>VLOOKUP(E7405,CHOOSE({1,2},Product!$B$2:$B$1811,Product!$A$2:$A$1811),2,FALSE)</f>
        <v>Fasteners</v>
      </c>
      <c r="R7405" t="str">
        <f t="shared" si="115"/>
        <v>AZ</v>
      </c>
    </row>
    <row r="7406" spans="1:18" x14ac:dyDescent="0.25">
      <c r="A7406" t="s">
        <v>6441</v>
      </c>
      <c r="B7406" s="35">
        <v>44866</v>
      </c>
      <c r="C7406" t="s">
        <v>931</v>
      </c>
      <c r="D7406" t="s">
        <v>20</v>
      </c>
      <c r="E7406" t="s">
        <v>903</v>
      </c>
      <c r="F7406">
        <v>0</v>
      </c>
      <c r="G7406">
        <v>250738.95</v>
      </c>
      <c r="H7406">
        <v>44248.05</v>
      </c>
      <c r="I7406">
        <v>2</v>
      </c>
      <c r="J7406" t="s">
        <v>22</v>
      </c>
      <c r="K7406" t="str">
        <f>VLOOKUP(C7406,Customer!$A$2:$F$793,2,FALSE)</f>
        <v>United Kingdom</v>
      </c>
      <c r="L7406" t="str">
        <f>VLOOKUP($C7406,Customer!$A$2:$F$793,3,FALSE)</f>
        <v>Scotland</v>
      </c>
      <c r="M7406" t="str">
        <f>VLOOKUP($C7406,Customer!$A$2:$F$793,4,FALSE)</f>
        <v>Paisley</v>
      </c>
      <c r="N7406" t="str">
        <f>VLOOKUP($C7406,Customer!$A$2:$F$793,5,FALSE)</f>
        <v>North</v>
      </c>
      <c r="O7406" t="str">
        <f>VLOOKUP($C7406,Customer!$A$2:$F$793,6,FALSE)</f>
        <v>Corporate</v>
      </c>
      <c r="P7406" t="str">
        <f>VLOOKUP(E7406,Product!$B$2:$C$1811,2,FALSE)</f>
        <v>Office Supplies</v>
      </c>
      <c r="Q7406" t="str">
        <f>VLOOKUP(E7406,CHOOSE({1,2},Product!$B$2:$B$1811,Product!$A$2:$A$1811),2,FALSE)</f>
        <v>Labels</v>
      </c>
      <c r="R7406" t="str">
        <f t="shared" si="115"/>
        <v>AZ</v>
      </c>
    </row>
    <row r="7407" spans="1:18" x14ac:dyDescent="0.25">
      <c r="A7407" t="s">
        <v>6442</v>
      </c>
      <c r="B7407" s="35">
        <v>44866</v>
      </c>
      <c r="C7407" t="s">
        <v>1590</v>
      </c>
      <c r="D7407" t="s">
        <v>20</v>
      </c>
      <c r="E7407" t="s">
        <v>2003</v>
      </c>
      <c r="F7407">
        <v>0</v>
      </c>
      <c r="G7407">
        <v>870211.65</v>
      </c>
      <c r="H7407">
        <v>117994.8</v>
      </c>
      <c r="I7407">
        <v>2</v>
      </c>
      <c r="J7407" t="s">
        <v>22</v>
      </c>
      <c r="K7407" t="str">
        <f>VLOOKUP(C7407,Customer!$A$2:$F$793,2,FALSE)</f>
        <v>Austria</v>
      </c>
      <c r="L7407" t="str">
        <f>VLOOKUP($C7407,Customer!$A$2:$F$793,3,FALSE)</f>
        <v>Vienna</v>
      </c>
      <c r="M7407" t="str">
        <f>VLOOKUP($C7407,Customer!$A$2:$F$793,4,FALSE)</f>
        <v>Vienna</v>
      </c>
      <c r="N7407" t="str">
        <f>VLOOKUP($C7407,Customer!$A$2:$F$793,5,FALSE)</f>
        <v>Central</v>
      </c>
      <c r="O7407" t="str">
        <f>VLOOKUP($C7407,Customer!$A$2:$F$793,6,FALSE)</f>
        <v>Home Office</v>
      </c>
      <c r="P7407" t="str">
        <f>VLOOKUP(E7407,Product!$B$2:$C$1811,2,FALSE)</f>
        <v>Technology</v>
      </c>
      <c r="Q7407" t="str">
        <f>VLOOKUP(E7407,CHOOSE({1,2},Product!$B$2:$B$1811,Product!$A$2:$A$1811),2,FALSE)</f>
        <v>Accessories</v>
      </c>
      <c r="R7407" t="str">
        <f t="shared" si="115"/>
        <v>AZ</v>
      </c>
    </row>
    <row r="7408" spans="1:18" x14ac:dyDescent="0.25">
      <c r="A7408" t="s">
        <v>6443</v>
      </c>
      <c r="B7408" s="35">
        <v>44867</v>
      </c>
      <c r="C7408" t="s">
        <v>545</v>
      </c>
      <c r="D7408" t="s">
        <v>24</v>
      </c>
      <c r="E7408" t="s">
        <v>2197</v>
      </c>
      <c r="F7408">
        <v>0</v>
      </c>
      <c r="G7408">
        <v>4292060.8500000006</v>
      </c>
      <c r="H7408">
        <v>250738.95</v>
      </c>
      <c r="I7408">
        <v>5</v>
      </c>
      <c r="J7408" t="s">
        <v>26</v>
      </c>
      <c r="K7408" t="str">
        <f>VLOOKUP(C7408,Customer!$A$2:$F$793,2,FALSE)</f>
        <v>United Kingdom</v>
      </c>
      <c r="L7408" t="str">
        <f>VLOOKUP($C7408,Customer!$A$2:$F$793,3,FALSE)</f>
        <v>England</v>
      </c>
      <c r="M7408" t="str">
        <f>VLOOKUP($C7408,Customer!$A$2:$F$793,4,FALSE)</f>
        <v>Portsmouth</v>
      </c>
      <c r="N7408" t="str">
        <f>VLOOKUP($C7408,Customer!$A$2:$F$793,5,FALSE)</f>
        <v>North</v>
      </c>
      <c r="O7408" t="str">
        <f>VLOOKUP($C7408,Customer!$A$2:$F$793,6,FALSE)</f>
        <v>Corporate</v>
      </c>
      <c r="P7408" t="str">
        <f>VLOOKUP(E7408,Product!$B$2:$C$1811,2,FALSE)</f>
        <v>Furniture</v>
      </c>
      <c r="Q7408" t="str">
        <f>VLOOKUP(E7408,CHOOSE({1,2},Product!$B$2:$B$1811,Product!$A$2:$A$1811),2,FALSE)</f>
        <v>Furnishings</v>
      </c>
      <c r="R7408" t="str">
        <f t="shared" si="115"/>
        <v>AZ</v>
      </c>
    </row>
    <row r="7409" spans="1:18" x14ac:dyDescent="0.25">
      <c r="A7409" t="s">
        <v>6443</v>
      </c>
      <c r="B7409" s="35">
        <v>44867</v>
      </c>
      <c r="C7409" t="s">
        <v>545</v>
      </c>
      <c r="D7409" t="s">
        <v>24</v>
      </c>
      <c r="E7409" t="s">
        <v>2449</v>
      </c>
      <c r="F7409">
        <v>0</v>
      </c>
      <c r="G7409">
        <v>8893858.0500000007</v>
      </c>
      <c r="H7409">
        <v>0</v>
      </c>
      <c r="I7409">
        <v>2</v>
      </c>
      <c r="J7409" t="s">
        <v>22</v>
      </c>
      <c r="K7409" t="str">
        <f>VLOOKUP(C7409,Customer!$A$2:$F$793,2,FALSE)</f>
        <v>United Kingdom</v>
      </c>
      <c r="L7409" t="str">
        <f>VLOOKUP($C7409,Customer!$A$2:$F$793,3,FALSE)</f>
        <v>England</v>
      </c>
      <c r="M7409" t="str">
        <f>VLOOKUP($C7409,Customer!$A$2:$F$793,4,FALSE)</f>
        <v>Portsmouth</v>
      </c>
      <c r="N7409" t="str">
        <f>VLOOKUP($C7409,Customer!$A$2:$F$793,5,FALSE)</f>
        <v>North</v>
      </c>
      <c r="O7409" t="str">
        <f>VLOOKUP($C7409,Customer!$A$2:$F$793,6,FALSE)</f>
        <v>Corporate</v>
      </c>
      <c r="P7409" t="str">
        <f>VLOOKUP(E7409,Product!$B$2:$C$1811,2,FALSE)</f>
        <v>Technology</v>
      </c>
      <c r="Q7409" t="str">
        <f>VLOOKUP(E7409,CHOOSE({1,2},Product!$B$2:$B$1811,Product!$A$2:$A$1811),2,FALSE)</f>
        <v>Copiers</v>
      </c>
      <c r="R7409" t="str">
        <f t="shared" si="115"/>
        <v>AZ</v>
      </c>
    </row>
    <row r="7410" spans="1:18" x14ac:dyDescent="0.25">
      <c r="A7410" t="s">
        <v>6444</v>
      </c>
      <c r="B7410" s="35">
        <v>44868</v>
      </c>
      <c r="C7410" t="s">
        <v>1647</v>
      </c>
      <c r="D7410" t="s">
        <v>24</v>
      </c>
      <c r="E7410" t="s">
        <v>291</v>
      </c>
      <c r="F7410">
        <v>0.5</v>
      </c>
      <c r="G7410">
        <v>619472.70000000007</v>
      </c>
      <c r="H7410">
        <v>-221240.25</v>
      </c>
      <c r="I7410">
        <v>12</v>
      </c>
      <c r="J7410" t="s">
        <v>22</v>
      </c>
      <c r="K7410" t="str">
        <f>VLOOKUP(C7410,Customer!$A$2:$F$793,2,FALSE)</f>
        <v>France</v>
      </c>
      <c r="L7410" t="str">
        <f>VLOOKUP($C7410,Customer!$A$2:$F$793,3,FALSE)</f>
        <v>Aquitaine-Limousin-Poitou-Charentes</v>
      </c>
      <c r="M7410" t="str">
        <f>VLOOKUP($C7410,Customer!$A$2:$F$793,4,FALSE)</f>
        <v>La Teste-de-Buch</v>
      </c>
      <c r="N7410" t="str">
        <f>VLOOKUP($C7410,Customer!$A$2:$F$793,5,FALSE)</f>
        <v>Central</v>
      </c>
      <c r="O7410" t="str">
        <f>VLOOKUP($C7410,Customer!$A$2:$F$793,6,FALSE)</f>
        <v>Consumer</v>
      </c>
      <c r="P7410" t="str">
        <f>VLOOKUP(E7410,Product!$B$2:$C$1811,2,FALSE)</f>
        <v>Office Supplies</v>
      </c>
      <c r="Q7410" t="str">
        <f>VLOOKUP(E7410,CHOOSE({1,2},Product!$B$2:$B$1811,Product!$A$2:$A$1811),2,FALSE)</f>
        <v>Labels</v>
      </c>
      <c r="R7410" t="str">
        <f t="shared" si="115"/>
        <v>BN</v>
      </c>
    </row>
    <row r="7411" spans="1:18" x14ac:dyDescent="0.25">
      <c r="A7411" t="s">
        <v>6445</v>
      </c>
      <c r="B7411" s="35">
        <v>44868</v>
      </c>
      <c r="C7411" t="s">
        <v>1891</v>
      </c>
      <c r="D7411" t="s">
        <v>24</v>
      </c>
      <c r="E7411" t="s">
        <v>505</v>
      </c>
      <c r="F7411">
        <v>0.4</v>
      </c>
      <c r="G7411">
        <v>353984.4</v>
      </c>
      <c r="H7411">
        <v>-206490.9</v>
      </c>
      <c r="I7411">
        <v>2</v>
      </c>
      <c r="J7411" t="s">
        <v>26</v>
      </c>
      <c r="K7411" t="str">
        <f>VLOOKUP(C7411,Customer!$A$2:$F$793,2,FALSE)</f>
        <v>France</v>
      </c>
      <c r="L7411" t="str">
        <f>VLOOKUP($C7411,Customer!$A$2:$F$793,3,FALSE)</f>
        <v>Provence-Alpes-Côte d'Azur</v>
      </c>
      <c r="M7411" t="str">
        <f>VLOOKUP($C7411,Customer!$A$2:$F$793,4,FALSE)</f>
        <v>Marseille</v>
      </c>
      <c r="N7411" t="str">
        <f>VLOOKUP($C7411,Customer!$A$2:$F$793,5,FALSE)</f>
        <v>Central</v>
      </c>
      <c r="O7411" t="str">
        <f>VLOOKUP($C7411,Customer!$A$2:$F$793,6,FALSE)</f>
        <v>Consumer</v>
      </c>
      <c r="P7411" t="str">
        <f>VLOOKUP(E7411,Product!$B$2:$C$1811,2,FALSE)</f>
        <v>Office Supplies</v>
      </c>
      <c r="Q7411" t="str">
        <f>VLOOKUP(E7411,CHOOSE({1,2},Product!$B$2:$B$1811,Product!$A$2:$A$1811),2,FALSE)</f>
        <v>Storage</v>
      </c>
      <c r="R7411" t="str">
        <f t="shared" si="115"/>
        <v>BN</v>
      </c>
    </row>
    <row r="7412" spans="1:18" x14ac:dyDescent="0.25">
      <c r="A7412" t="s">
        <v>6446</v>
      </c>
      <c r="B7412" s="35">
        <v>44868</v>
      </c>
      <c r="C7412" t="s">
        <v>1602</v>
      </c>
      <c r="D7412" t="s">
        <v>24</v>
      </c>
      <c r="E7412" t="s">
        <v>2356</v>
      </c>
      <c r="F7412">
        <v>0</v>
      </c>
      <c r="G7412">
        <v>427731.15</v>
      </c>
      <c r="H7412">
        <v>29498.7</v>
      </c>
      <c r="I7412">
        <v>3</v>
      </c>
      <c r="J7412" t="s">
        <v>22</v>
      </c>
      <c r="K7412" t="str">
        <f>VLOOKUP(C7412,Customer!$A$2:$F$793,2,FALSE)</f>
        <v>Germany</v>
      </c>
      <c r="L7412" t="str">
        <f>VLOOKUP($C7412,Customer!$A$2:$F$793,3,FALSE)</f>
        <v>Lower Saxony</v>
      </c>
      <c r="M7412" t="str">
        <f>VLOOKUP($C7412,Customer!$A$2:$F$793,4,FALSE)</f>
        <v>Hanover</v>
      </c>
      <c r="N7412" t="str">
        <f>VLOOKUP($C7412,Customer!$A$2:$F$793,5,FALSE)</f>
        <v>Central</v>
      </c>
      <c r="O7412" t="str">
        <f>VLOOKUP($C7412,Customer!$A$2:$F$793,6,FALSE)</f>
        <v>Corporate</v>
      </c>
      <c r="P7412" t="str">
        <f>VLOOKUP(E7412,Product!$B$2:$C$1811,2,FALSE)</f>
        <v>Office Supplies</v>
      </c>
      <c r="Q7412" t="str">
        <f>VLOOKUP(E7412,CHOOSE({1,2},Product!$B$2:$B$1811,Product!$A$2:$A$1811),2,FALSE)</f>
        <v>Envelopes</v>
      </c>
      <c r="R7412" t="str">
        <f t="shared" si="115"/>
        <v>AZ</v>
      </c>
    </row>
    <row r="7413" spans="1:18" x14ac:dyDescent="0.25">
      <c r="A7413" t="s">
        <v>6445</v>
      </c>
      <c r="B7413" s="35">
        <v>44868</v>
      </c>
      <c r="C7413" t="s">
        <v>1891</v>
      </c>
      <c r="D7413" t="s">
        <v>24</v>
      </c>
      <c r="E7413" t="s">
        <v>1634</v>
      </c>
      <c r="F7413">
        <v>0.4</v>
      </c>
      <c r="G7413">
        <v>3082614.15</v>
      </c>
      <c r="H7413">
        <v>-309736.35000000003</v>
      </c>
      <c r="I7413">
        <v>2</v>
      </c>
      <c r="J7413" t="s">
        <v>26</v>
      </c>
      <c r="K7413" t="str">
        <f>VLOOKUP(C7413,Customer!$A$2:$F$793,2,FALSE)</f>
        <v>France</v>
      </c>
      <c r="L7413" t="str">
        <f>VLOOKUP($C7413,Customer!$A$2:$F$793,3,FALSE)</f>
        <v>Provence-Alpes-Côte d'Azur</v>
      </c>
      <c r="M7413" t="str">
        <f>VLOOKUP($C7413,Customer!$A$2:$F$793,4,FALSE)</f>
        <v>Marseille</v>
      </c>
      <c r="N7413" t="str">
        <f>VLOOKUP($C7413,Customer!$A$2:$F$793,5,FALSE)</f>
        <v>Central</v>
      </c>
      <c r="O7413" t="str">
        <f>VLOOKUP($C7413,Customer!$A$2:$F$793,6,FALSE)</f>
        <v>Consumer</v>
      </c>
      <c r="P7413" t="str">
        <f>VLOOKUP(E7413,Product!$B$2:$C$1811,2,FALSE)</f>
        <v>Technology</v>
      </c>
      <c r="Q7413" t="str">
        <f>VLOOKUP(E7413,CHOOSE({1,2},Product!$B$2:$B$1811,Product!$A$2:$A$1811),2,FALSE)</f>
        <v>Machines</v>
      </c>
      <c r="R7413" t="str">
        <f t="shared" si="115"/>
        <v>BN</v>
      </c>
    </row>
    <row r="7414" spans="1:18" x14ac:dyDescent="0.25">
      <c r="A7414" t="s">
        <v>6447</v>
      </c>
      <c r="B7414" s="35">
        <v>44868</v>
      </c>
      <c r="C7414" t="s">
        <v>1317</v>
      </c>
      <c r="D7414" t="s">
        <v>24</v>
      </c>
      <c r="E7414" t="s">
        <v>769</v>
      </c>
      <c r="F7414">
        <v>0.5</v>
      </c>
      <c r="G7414">
        <v>2448392.1</v>
      </c>
      <c r="H7414">
        <v>-1666676.55</v>
      </c>
      <c r="I7414">
        <v>4</v>
      </c>
      <c r="J7414" t="s">
        <v>26</v>
      </c>
      <c r="K7414" t="str">
        <f>VLOOKUP(C7414,Customer!$A$2:$F$793,2,FALSE)</f>
        <v>France</v>
      </c>
      <c r="L7414" t="str">
        <f>VLOOKUP($C7414,Customer!$A$2:$F$793,3,FALSE)</f>
        <v>Auvergne-Rhône-Alpes</v>
      </c>
      <c r="M7414" t="str">
        <f>VLOOKUP($C7414,Customer!$A$2:$F$793,4,FALSE)</f>
        <v>Firminy</v>
      </c>
      <c r="N7414" t="str">
        <f>VLOOKUP($C7414,Customer!$A$2:$F$793,5,FALSE)</f>
        <v>Central</v>
      </c>
      <c r="O7414" t="str">
        <f>VLOOKUP($C7414,Customer!$A$2:$F$793,6,FALSE)</f>
        <v>Home Office</v>
      </c>
      <c r="P7414" t="str">
        <f>VLOOKUP(E7414,Product!$B$2:$C$1811,2,FALSE)</f>
        <v>Technology</v>
      </c>
      <c r="Q7414" t="str">
        <f>VLOOKUP(E7414,CHOOSE({1,2},Product!$B$2:$B$1811,Product!$A$2:$A$1811),2,FALSE)</f>
        <v>Accessories</v>
      </c>
      <c r="R7414" t="str">
        <f t="shared" si="115"/>
        <v>BN</v>
      </c>
    </row>
    <row r="7415" spans="1:18" x14ac:dyDescent="0.25">
      <c r="A7415" t="s">
        <v>6447</v>
      </c>
      <c r="B7415" s="35">
        <v>44868</v>
      </c>
      <c r="C7415" t="s">
        <v>1317</v>
      </c>
      <c r="D7415" t="s">
        <v>24</v>
      </c>
      <c r="E7415" t="s">
        <v>1944</v>
      </c>
      <c r="F7415">
        <v>0.5</v>
      </c>
      <c r="G7415">
        <v>13775892.9</v>
      </c>
      <c r="H7415">
        <v>-13510404.6</v>
      </c>
      <c r="I7415">
        <v>7</v>
      </c>
      <c r="J7415" t="s">
        <v>22</v>
      </c>
      <c r="K7415" t="str">
        <f>VLOOKUP(C7415,Customer!$A$2:$F$793,2,FALSE)</f>
        <v>France</v>
      </c>
      <c r="L7415" t="str">
        <f>VLOOKUP($C7415,Customer!$A$2:$F$793,3,FALSE)</f>
        <v>Auvergne-Rhône-Alpes</v>
      </c>
      <c r="M7415" t="str">
        <f>VLOOKUP($C7415,Customer!$A$2:$F$793,4,FALSE)</f>
        <v>Firminy</v>
      </c>
      <c r="N7415" t="str">
        <f>VLOOKUP($C7415,Customer!$A$2:$F$793,5,FALSE)</f>
        <v>Central</v>
      </c>
      <c r="O7415" t="str">
        <f>VLOOKUP($C7415,Customer!$A$2:$F$793,6,FALSE)</f>
        <v>Home Office</v>
      </c>
      <c r="P7415" t="str">
        <f>VLOOKUP(E7415,Product!$B$2:$C$1811,2,FALSE)</f>
        <v>Technology</v>
      </c>
      <c r="Q7415" t="str">
        <f>VLOOKUP(E7415,CHOOSE({1,2},Product!$B$2:$B$1811,Product!$A$2:$A$1811),2,FALSE)</f>
        <v>Machines</v>
      </c>
      <c r="R7415" t="str">
        <f t="shared" si="115"/>
        <v>BN</v>
      </c>
    </row>
    <row r="7416" spans="1:18" x14ac:dyDescent="0.25">
      <c r="A7416" t="s">
        <v>6448</v>
      </c>
      <c r="B7416" s="35">
        <v>44869</v>
      </c>
      <c r="C7416" t="s">
        <v>519</v>
      </c>
      <c r="D7416" t="s">
        <v>33</v>
      </c>
      <c r="E7416" t="s">
        <v>1329</v>
      </c>
      <c r="F7416">
        <v>0.5</v>
      </c>
      <c r="G7416">
        <v>191741.55000000002</v>
      </c>
      <c r="H7416">
        <v>-191741.55000000002</v>
      </c>
      <c r="I7416">
        <v>2</v>
      </c>
      <c r="J7416" t="s">
        <v>22</v>
      </c>
      <c r="K7416" t="str">
        <f>VLOOKUP(C7416,Customer!$A$2:$F$793,2,FALSE)</f>
        <v>Italy</v>
      </c>
      <c r="L7416" t="str">
        <f>VLOOKUP($C7416,Customer!$A$2:$F$793,3,FALSE)</f>
        <v>Lombardy</v>
      </c>
      <c r="M7416" t="str">
        <f>VLOOKUP($C7416,Customer!$A$2:$F$793,4,FALSE)</f>
        <v>Milan</v>
      </c>
      <c r="N7416" t="str">
        <f>VLOOKUP($C7416,Customer!$A$2:$F$793,5,FALSE)</f>
        <v>South</v>
      </c>
      <c r="O7416" t="str">
        <f>VLOOKUP($C7416,Customer!$A$2:$F$793,6,FALSE)</f>
        <v>Consumer</v>
      </c>
      <c r="P7416" t="str">
        <f>VLOOKUP(E7416,Product!$B$2:$C$1811,2,FALSE)</f>
        <v>Office Supplies</v>
      </c>
      <c r="Q7416" t="str">
        <f>VLOOKUP(E7416,CHOOSE({1,2},Product!$B$2:$B$1811,Product!$A$2:$A$1811),2,FALSE)</f>
        <v>Labels</v>
      </c>
      <c r="R7416" t="str">
        <f t="shared" si="115"/>
        <v>BN</v>
      </c>
    </row>
    <row r="7417" spans="1:18" x14ac:dyDescent="0.25">
      <c r="A7417" t="s">
        <v>6449</v>
      </c>
      <c r="B7417" s="35">
        <v>44869</v>
      </c>
      <c r="C7417" t="s">
        <v>1670</v>
      </c>
      <c r="D7417" t="s">
        <v>33</v>
      </c>
      <c r="E7417" t="s">
        <v>1624</v>
      </c>
      <c r="F7417">
        <v>0</v>
      </c>
      <c r="G7417">
        <v>929209.05</v>
      </c>
      <c r="H7417">
        <v>206490.9</v>
      </c>
      <c r="I7417">
        <v>2</v>
      </c>
      <c r="J7417" t="s">
        <v>22</v>
      </c>
      <c r="K7417" t="str">
        <f>VLOOKUP(C7417,Customer!$A$2:$F$793,2,FALSE)</f>
        <v>Finland</v>
      </c>
      <c r="L7417" t="str">
        <f>VLOOKUP($C7417,Customer!$A$2:$F$793,3,FALSE)</f>
        <v>Uusimaa</v>
      </c>
      <c r="M7417" t="str">
        <f>VLOOKUP($C7417,Customer!$A$2:$F$793,4,FALSE)</f>
        <v>Espoo</v>
      </c>
      <c r="N7417" t="str">
        <f>VLOOKUP($C7417,Customer!$A$2:$F$793,5,FALSE)</f>
        <v>North</v>
      </c>
      <c r="O7417" t="str">
        <f>VLOOKUP($C7417,Customer!$A$2:$F$793,6,FALSE)</f>
        <v>Corporate</v>
      </c>
      <c r="P7417" t="str">
        <f>VLOOKUP(E7417,Product!$B$2:$C$1811,2,FALSE)</f>
        <v>Office Supplies</v>
      </c>
      <c r="Q7417" t="str">
        <f>VLOOKUP(E7417,CHOOSE({1,2},Product!$B$2:$B$1811,Product!$A$2:$A$1811),2,FALSE)</f>
        <v>Supplies</v>
      </c>
      <c r="R7417" t="str">
        <f t="shared" si="115"/>
        <v>AZ</v>
      </c>
    </row>
    <row r="7418" spans="1:18" x14ac:dyDescent="0.25">
      <c r="A7418" t="s">
        <v>6449</v>
      </c>
      <c r="B7418" s="35">
        <v>44869</v>
      </c>
      <c r="C7418" t="s">
        <v>1670</v>
      </c>
      <c r="D7418" t="s">
        <v>33</v>
      </c>
      <c r="E7418" t="s">
        <v>2228</v>
      </c>
      <c r="F7418">
        <v>0.15</v>
      </c>
      <c r="G7418">
        <v>11283252.75</v>
      </c>
      <c r="H7418">
        <v>-530976.6</v>
      </c>
      <c r="I7418">
        <v>3</v>
      </c>
      <c r="J7418" t="s">
        <v>26</v>
      </c>
      <c r="K7418" t="str">
        <f>VLOOKUP(C7418,Customer!$A$2:$F$793,2,FALSE)</f>
        <v>Finland</v>
      </c>
      <c r="L7418" t="str">
        <f>VLOOKUP($C7418,Customer!$A$2:$F$793,3,FALSE)</f>
        <v>Uusimaa</v>
      </c>
      <c r="M7418" t="str">
        <f>VLOOKUP($C7418,Customer!$A$2:$F$793,4,FALSE)</f>
        <v>Espoo</v>
      </c>
      <c r="N7418" t="str">
        <f>VLOOKUP($C7418,Customer!$A$2:$F$793,5,FALSE)</f>
        <v>North</v>
      </c>
      <c r="O7418" t="str">
        <f>VLOOKUP($C7418,Customer!$A$2:$F$793,6,FALSE)</f>
        <v>Corporate</v>
      </c>
      <c r="P7418" t="str">
        <f>VLOOKUP(E7418,Product!$B$2:$C$1811,2,FALSE)</f>
        <v>Technology</v>
      </c>
      <c r="Q7418" t="str">
        <f>VLOOKUP(E7418,CHOOSE({1,2},Product!$B$2:$B$1811,Product!$A$2:$A$1811),2,FALSE)</f>
        <v>Machines</v>
      </c>
      <c r="R7418" t="str">
        <f t="shared" si="115"/>
        <v>AZ</v>
      </c>
    </row>
    <row r="7419" spans="1:18" x14ac:dyDescent="0.25">
      <c r="A7419" t="s">
        <v>6450</v>
      </c>
      <c r="B7419" s="35">
        <v>44869</v>
      </c>
      <c r="C7419" t="s">
        <v>1852</v>
      </c>
      <c r="D7419" t="s">
        <v>20</v>
      </c>
      <c r="E7419" t="s">
        <v>446</v>
      </c>
      <c r="F7419">
        <v>0.1</v>
      </c>
      <c r="G7419">
        <v>280237.65000000002</v>
      </c>
      <c r="H7419">
        <v>58997.4</v>
      </c>
      <c r="I7419">
        <v>2</v>
      </c>
      <c r="J7419" t="s">
        <v>22</v>
      </c>
      <c r="K7419" t="str">
        <f>VLOOKUP(C7419,Customer!$A$2:$F$793,2,FALSE)</f>
        <v>France</v>
      </c>
      <c r="L7419" t="str">
        <f>VLOOKUP($C7419,Customer!$A$2:$F$793,3,FALSE)</f>
        <v>Ile-de-France</v>
      </c>
      <c r="M7419" t="str">
        <f>VLOOKUP($C7419,Customer!$A$2:$F$793,4,FALSE)</f>
        <v>Montesson</v>
      </c>
      <c r="N7419" t="str">
        <f>VLOOKUP($C7419,Customer!$A$2:$F$793,5,FALSE)</f>
        <v>Central</v>
      </c>
      <c r="O7419" t="str">
        <f>VLOOKUP($C7419,Customer!$A$2:$F$793,6,FALSE)</f>
        <v>Consumer</v>
      </c>
      <c r="P7419" t="str">
        <f>VLOOKUP(E7419,Product!$B$2:$C$1811,2,FALSE)</f>
        <v>Office Supplies</v>
      </c>
      <c r="Q7419" t="str">
        <f>VLOOKUP(E7419,CHOOSE({1,2},Product!$B$2:$B$1811,Product!$A$2:$A$1811),2,FALSE)</f>
        <v>Storage</v>
      </c>
      <c r="R7419" t="str">
        <f t="shared" si="115"/>
        <v>AZ</v>
      </c>
    </row>
    <row r="7420" spans="1:18" x14ac:dyDescent="0.25">
      <c r="A7420" t="s">
        <v>6451</v>
      </c>
      <c r="B7420" s="35">
        <v>44869</v>
      </c>
      <c r="C7420" t="s">
        <v>1687</v>
      </c>
      <c r="D7420" t="s">
        <v>24</v>
      </c>
      <c r="E7420" t="s">
        <v>56</v>
      </c>
      <c r="F7420">
        <v>0</v>
      </c>
      <c r="G7420">
        <v>265488.3</v>
      </c>
      <c r="H7420">
        <v>44248.05</v>
      </c>
      <c r="I7420">
        <v>2</v>
      </c>
      <c r="J7420" t="s">
        <v>22</v>
      </c>
      <c r="K7420" t="str">
        <f>VLOOKUP(C7420,Customer!$A$2:$F$793,2,FALSE)</f>
        <v>Germany</v>
      </c>
      <c r="L7420" t="str">
        <f>VLOOKUP($C7420,Customer!$A$2:$F$793,3,FALSE)</f>
        <v>North Rhine-Westphalia</v>
      </c>
      <c r="M7420" t="str">
        <f>VLOOKUP($C7420,Customer!$A$2:$F$793,4,FALSE)</f>
        <v>Herne</v>
      </c>
      <c r="N7420" t="str">
        <f>VLOOKUP($C7420,Customer!$A$2:$F$793,5,FALSE)</f>
        <v>Central</v>
      </c>
      <c r="O7420" t="str">
        <f>VLOOKUP($C7420,Customer!$A$2:$F$793,6,FALSE)</f>
        <v>Corporate</v>
      </c>
      <c r="P7420" t="str">
        <f>VLOOKUP(E7420,Product!$B$2:$C$1811,2,FALSE)</f>
        <v>Office Supplies</v>
      </c>
      <c r="Q7420" t="str">
        <f>VLOOKUP(E7420,CHOOSE({1,2},Product!$B$2:$B$1811,Product!$A$2:$A$1811),2,FALSE)</f>
        <v>Binders</v>
      </c>
      <c r="R7420" t="str">
        <f t="shared" si="115"/>
        <v>AZ</v>
      </c>
    </row>
    <row r="7421" spans="1:18" x14ac:dyDescent="0.25">
      <c r="A7421" t="s">
        <v>6452</v>
      </c>
      <c r="B7421" s="35">
        <v>44870</v>
      </c>
      <c r="C7421" t="s">
        <v>836</v>
      </c>
      <c r="D7421" t="s">
        <v>51</v>
      </c>
      <c r="E7421" t="s">
        <v>1386</v>
      </c>
      <c r="F7421">
        <v>0.1</v>
      </c>
      <c r="G7421">
        <v>1769922</v>
      </c>
      <c r="H7421">
        <v>648971.4</v>
      </c>
      <c r="I7421">
        <v>6</v>
      </c>
      <c r="J7421" t="s">
        <v>22</v>
      </c>
      <c r="K7421" t="str">
        <f>VLOOKUP(C7421,Customer!$A$2:$F$793,2,FALSE)</f>
        <v>France</v>
      </c>
      <c r="L7421" t="str">
        <f>VLOOKUP($C7421,Customer!$A$2:$F$793,3,FALSE)</f>
        <v>Ile-de-France</v>
      </c>
      <c r="M7421" t="str">
        <f>VLOOKUP($C7421,Customer!$A$2:$F$793,4,FALSE)</f>
        <v>Fontenay-aux-Roses</v>
      </c>
      <c r="N7421" t="str">
        <f>VLOOKUP($C7421,Customer!$A$2:$F$793,5,FALSE)</f>
        <v>Central</v>
      </c>
      <c r="O7421" t="str">
        <f>VLOOKUP($C7421,Customer!$A$2:$F$793,6,FALSE)</f>
        <v>Consumer</v>
      </c>
      <c r="P7421" t="str">
        <f>VLOOKUP(E7421,Product!$B$2:$C$1811,2,FALSE)</f>
        <v>Furniture</v>
      </c>
      <c r="Q7421" t="str">
        <f>VLOOKUP(E7421,CHOOSE({1,2},Product!$B$2:$B$1811,Product!$A$2:$A$1811),2,FALSE)</f>
        <v>Furnishings</v>
      </c>
      <c r="R7421" t="str">
        <f t="shared" si="115"/>
        <v>AZ</v>
      </c>
    </row>
    <row r="7422" spans="1:18" x14ac:dyDescent="0.25">
      <c r="A7422" t="s">
        <v>6452</v>
      </c>
      <c r="B7422" s="35">
        <v>44870</v>
      </c>
      <c r="C7422" t="s">
        <v>836</v>
      </c>
      <c r="D7422" t="s">
        <v>51</v>
      </c>
      <c r="E7422" t="s">
        <v>1051</v>
      </c>
      <c r="F7422">
        <v>0.2</v>
      </c>
      <c r="G7422">
        <v>766966.20000000007</v>
      </c>
      <c r="H7422">
        <v>-191741.55000000002</v>
      </c>
      <c r="I7422">
        <v>6</v>
      </c>
      <c r="J7422" t="s">
        <v>26</v>
      </c>
      <c r="K7422" t="str">
        <f>VLOOKUP(C7422,Customer!$A$2:$F$793,2,FALSE)</f>
        <v>France</v>
      </c>
      <c r="L7422" t="str">
        <f>VLOOKUP($C7422,Customer!$A$2:$F$793,3,FALSE)</f>
        <v>Ile-de-France</v>
      </c>
      <c r="M7422" t="str">
        <f>VLOOKUP($C7422,Customer!$A$2:$F$793,4,FALSE)</f>
        <v>Fontenay-aux-Roses</v>
      </c>
      <c r="N7422" t="str">
        <f>VLOOKUP($C7422,Customer!$A$2:$F$793,5,FALSE)</f>
        <v>Central</v>
      </c>
      <c r="O7422" t="str">
        <f>VLOOKUP($C7422,Customer!$A$2:$F$793,6,FALSE)</f>
        <v>Consumer</v>
      </c>
      <c r="P7422" t="str">
        <f>VLOOKUP(E7422,Product!$B$2:$C$1811,2,FALSE)</f>
        <v>Office Supplies</v>
      </c>
      <c r="Q7422" t="str">
        <f>VLOOKUP(E7422,CHOOSE({1,2},Product!$B$2:$B$1811,Product!$A$2:$A$1811),2,FALSE)</f>
        <v>Storage</v>
      </c>
      <c r="R7422" t="str">
        <f t="shared" si="115"/>
        <v>AZ</v>
      </c>
    </row>
    <row r="7423" spans="1:18" x14ac:dyDescent="0.25">
      <c r="A7423" t="s">
        <v>6453</v>
      </c>
      <c r="B7423" s="35">
        <v>44870</v>
      </c>
      <c r="C7423" t="s">
        <v>247</v>
      </c>
      <c r="D7423" t="s">
        <v>20</v>
      </c>
      <c r="E7423" t="s">
        <v>2089</v>
      </c>
      <c r="F7423">
        <v>0.1</v>
      </c>
      <c r="G7423">
        <v>13436657.85</v>
      </c>
      <c r="H7423">
        <v>2979368.7</v>
      </c>
      <c r="I7423">
        <v>7</v>
      </c>
      <c r="J7423" t="s">
        <v>22</v>
      </c>
      <c r="K7423" t="str">
        <f>VLOOKUP(C7423,Customer!$A$2:$F$793,2,FALSE)</f>
        <v>Italy</v>
      </c>
      <c r="L7423" t="str">
        <f>VLOOKUP($C7423,Customer!$A$2:$F$793,3,FALSE)</f>
        <v>Emilia-Romagna</v>
      </c>
      <c r="M7423" t="str">
        <f>VLOOKUP($C7423,Customer!$A$2:$F$793,4,FALSE)</f>
        <v>Rimini</v>
      </c>
      <c r="N7423" t="str">
        <f>VLOOKUP($C7423,Customer!$A$2:$F$793,5,FALSE)</f>
        <v>South</v>
      </c>
      <c r="O7423" t="str">
        <f>VLOOKUP($C7423,Customer!$A$2:$F$793,6,FALSE)</f>
        <v>Consumer</v>
      </c>
      <c r="P7423" t="str">
        <f>VLOOKUP(E7423,Product!$B$2:$C$1811,2,FALSE)</f>
        <v>Furniture</v>
      </c>
      <c r="Q7423" t="str">
        <f>VLOOKUP(E7423,CHOOSE({1,2},Product!$B$2:$B$1811,Product!$A$2:$A$1811),2,FALSE)</f>
        <v>Chairs</v>
      </c>
      <c r="R7423" t="str">
        <f t="shared" si="115"/>
        <v>AZ</v>
      </c>
    </row>
    <row r="7424" spans="1:18" x14ac:dyDescent="0.25">
      <c r="A7424" t="s">
        <v>6454</v>
      </c>
      <c r="B7424" s="35">
        <v>44870</v>
      </c>
      <c r="C7424" t="s">
        <v>687</v>
      </c>
      <c r="D7424" t="s">
        <v>20</v>
      </c>
      <c r="E7424" t="s">
        <v>872</v>
      </c>
      <c r="F7424">
        <v>0</v>
      </c>
      <c r="G7424">
        <v>737467.5</v>
      </c>
      <c r="H7424">
        <v>368733.75</v>
      </c>
      <c r="I7424">
        <v>5</v>
      </c>
      <c r="J7424" t="s">
        <v>22</v>
      </c>
      <c r="K7424" t="str">
        <f>VLOOKUP(C7424,Customer!$A$2:$F$793,2,FALSE)</f>
        <v>Spain</v>
      </c>
      <c r="L7424" t="str">
        <f>VLOOKUP($C7424,Customer!$A$2:$F$793,3,FALSE)</f>
        <v>Castile and León</v>
      </c>
      <c r="M7424" t="str">
        <f>VLOOKUP($C7424,Customer!$A$2:$F$793,4,FALSE)</f>
        <v>Valladolid</v>
      </c>
      <c r="N7424" t="str">
        <f>VLOOKUP($C7424,Customer!$A$2:$F$793,5,FALSE)</f>
        <v>South</v>
      </c>
      <c r="O7424" t="str">
        <f>VLOOKUP($C7424,Customer!$A$2:$F$793,6,FALSE)</f>
        <v>Consumer</v>
      </c>
      <c r="P7424" t="str">
        <f>VLOOKUP(E7424,Product!$B$2:$C$1811,2,FALSE)</f>
        <v>Office Supplies</v>
      </c>
      <c r="Q7424" t="str">
        <f>VLOOKUP(E7424,CHOOSE({1,2},Product!$B$2:$B$1811,Product!$A$2:$A$1811),2,FALSE)</f>
        <v>Art</v>
      </c>
      <c r="R7424" t="str">
        <f t="shared" si="115"/>
        <v>AZ</v>
      </c>
    </row>
    <row r="7425" spans="1:18" x14ac:dyDescent="0.25">
      <c r="A7425" t="s">
        <v>6455</v>
      </c>
      <c r="B7425" s="35">
        <v>44870</v>
      </c>
      <c r="C7425" t="s">
        <v>893</v>
      </c>
      <c r="D7425" t="s">
        <v>24</v>
      </c>
      <c r="E7425" t="s">
        <v>155</v>
      </c>
      <c r="F7425">
        <v>0.1</v>
      </c>
      <c r="G7425">
        <v>1666676.55</v>
      </c>
      <c r="H7425">
        <v>-73746.75</v>
      </c>
      <c r="I7425">
        <v>5</v>
      </c>
      <c r="J7425" t="s">
        <v>22</v>
      </c>
      <c r="K7425" t="str">
        <f>VLOOKUP(C7425,Customer!$A$2:$F$793,2,FALSE)</f>
        <v>Spain</v>
      </c>
      <c r="L7425" t="str">
        <f>VLOOKUP($C7425,Customer!$A$2:$F$793,3,FALSE)</f>
        <v>Madrid</v>
      </c>
      <c r="M7425" t="str">
        <f>VLOOKUP($C7425,Customer!$A$2:$F$793,4,FALSE)</f>
        <v>Madrid</v>
      </c>
      <c r="N7425" t="str">
        <f>VLOOKUP($C7425,Customer!$A$2:$F$793,5,FALSE)</f>
        <v>South</v>
      </c>
      <c r="O7425" t="str">
        <f>VLOOKUP($C7425,Customer!$A$2:$F$793,6,FALSE)</f>
        <v>Consumer</v>
      </c>
      <c r="P7425" t="str">
        <f>VLOOKUP(E7425,Product!$B$2:$C$1811,2,FALSE)</f>
        <v>Office Supplies</v>
      </c>
      <c r="Q7425" t="str">
        <f>VLOOKUP(E7425,CHOOSE({1,2},Product!$B$2:$B$1811,Product!$A$2:$A$1811),2,FALSE)</f>
        <v>Art</v>
      </c>
      <c r="R7425" t="str">
        <f t="shared" si="115"/>
        <v>AZ</v>
      </c>
    </row>
    <row r="7426" spans="1:18" x14ac:dyDescent="0.25">
      <c r="A7426" t="s">
        <v>6455</v>
      </c>
      <c r="B7426" s="35">
        <v>44870</v>
      </c>
      <c r="C7426" t="s">
        <v>893</v>
      </c>
      <c r="D7426" t="s">
        <v>24</v>
      </c>
      <c r="E7426" t="s">
        <v>1586</v>
      </c>
      <c r="F7426">
        <v>0.1</v>
      </c>
      <c r="G7426">
        <v>1179948</v>
      </c>
      <c r="H7426">
        <v>294987</v>
      </c>
      <c r="I7426">
        <v>2</v>
      </c>
      <c r="J7426" t="s">
        <v>22</v>
      </c>
      <c r="K7426" t="str">
        <f>VLOOKUP(C7426,Customer!$A$2:$F$793,2,FALSE)</f>
        <v>Spain</v>
      </c>
      <c r="L7426" t="str">
        <f>VLOOKUP($C7426,Customer!$A$2:$F$793,3,FALSE)</f>
        <v>Madrid</v>
      </c>
      <c r="M7426" t="str">
        <f>VLOOKUP($C7426,Customer!$A$2:$F$793,4,FALSE)</f>
        <v>Madrid</v>
      </c>
      <c r="N7426" t="str">
        <f>VLOOKUP($C7426,Customer!$A$2:$F$793,5,FALSE)</f>
        <v>South</v>
      </c>
      <c r="O7426" t="str">
        <f>VLOOKUP($C7426,Customer!$A$2:$F$793,6,FALSE)</f>
        <v>Consumer</v>
      </c>
      <c r="P7426" t="str">
        <f>VLOOKUP(E7426,Product!$B$2:$C$1811,2,FALSE)</f>
        <v>Office Supplies</v>
      </c>
      <c r="Q7426" t="str">
        <f>VLOOKUP(E7426,CHOOSE({1,2},Product!$B$2:$B$1811,Product!$A$2:$A$1811),2,FALSE)</f>
        <v>Art</v>
      </c>
      <c r="R7426" t="str">
        <f t="shared" si="115"/>
        <v>AZ</v>
      </c>
    </row>
    <row r="7427" spans="1:18" x14ac:dyDescent="0.25">
      <c r="A7427" t="s">
        <v>6455</v>
      </c>
      <c r="B7427" s="35">
        <v>44870</v>
      </c>
      <c r="C7427" t="s">
        <v>893</v>
      </c>
      <c r="D7427" t="s">
        <v>24</v>
      </c>
      <c r="E7427" t="s">
        <v>309</v>
      </c>
      <c r="F7427">
        <v>0.1</v>
      </c>
      <c r="G7427">
        <v>353984.4</v>
      </c>
      <c r="H7427">
        <v>117994.8</v>
      </c>
      <c r="I7427">
        <v>2</v>
      </c>
      <c r="J7427" t="s">
        <v>26</v>
      </c>
      <c r="K7427" t="str">
        <f>VLOOKUP(C7427,Customer!$A$2:$F$793,2,FALSE)</f>
        <v>Spain</v>
      </c>
      <c r="L7427" t="str">
        <f>VLOOKUP($C7427,Customer!$A$2:$F$793,3,FALSE)</f>
        <v>Madrid</v>
      </c>
      <c r="M7427" t="str">
        <f>VLOOKUP($C7427,Customer!$A$2:$F$793,4,FALSE)</f>
        <v>Madrid</v>
      </c>
      <c r="N7427" t="str">
        <f>VLOOKUP($C7427,Customer!$A$2:$F$793,5,FALSE)</f>
        <v>South</v>
      </c>
      <c r="O7427" t="str">
        <f>VLOOKUP($C7427,Customer!$A$2:$F$793,6,FALSE)</f>
        <v>Consumer</v>
      </c>
      <c r="P7427" t="str">
        <f>VLOOKUP(E7427,Product!$B$2:$C$1811,2,FALSE)</f>
        <v>Office Supplies</v>
      </c>
      <c r="Q7427" t="str">
        <f>VLOOKUP(E7427,CHOOSE({1,2},Product!$B$2:$B$1811,Product!$A$2:$A$1811),2,FALSE)</f>
        <v>Binders</v>
      </c>
      <c r="R7427" t="str">
        <f t="shared" ref="R7427:R7490" si="116">LEFT(A7427,2)</f>
        <v>AZ</v>
      </c>
    </row>
    <row r="7428" spans="1:18" x14ac:dyDescent="0.25">
      <c r="A7428" t="s">
        <v>6455</v>
      </c>
      <c r="B7428" s="35">
        <v>44870</v>
      </c>
      <c r="C7428" t="s">
        <v>893</v>
      </c>
      <c r="D7428" t="s">
        <v>24</v>
      </c>
      <c r="E7428" t="s">
        <v>1801</v>
      </c>
      <c r="F7428">
        <v>0.1</v>
      </c>
      <c r="G7428">
        <v>870211.65</v>
      </c>
      <c r="H7428">
        <v>265488.3</v>
      </c>
      <c r="I7428">
        <v>6</v>
      </c>
      <c r="J7428" t="s">
        <v>26</v>
      </c>
      <c r="K7428" t="str">
        <f>VLOOKUP(C7428,Customer!$A$2:$F$793,2,FALSE)</f>
        <v>Spain</v>
      </c>
      <c r="L7428" t="str">
        <f>VLOOKUP($C7428,Customer!$A$2:$F$793,3,FALSE)</f>
        <v>Madrid</v>
      </c>
      <c r="M7428" t="str">
        <f>VLOOKUP($C7428,Customer!$A$2:$F$793,4,FALSE)</f>
        <v>Madrid</v>
      </c>
      <c r="N7428" t="str">
        <f>VLOOKUP($C7428,Customer!$A$2:$F$793,5,FALSE)</f>
        <v>South</v>
      </c>
      <c r="O7428" t="str">
        <f>VLOOKUP($C7428,Customer!$A$2:$F$793,6,FALSE)</f>
        <v>Consumer</v>
      </c>
      <c r="P7428" t="str">
        <f>VLOOKUP(E7428,Product!$B$2:$C$1811,2,FALSE)</f>
        <v>Office Supplies</v>
      </c>
      <c r="Q7428" t="str">
        <f>VLOOKUP(E7428,CHOOSE({1,2},Product!$B$2:$B$1811,Product!$A$2:$A$1811),2,FALSE)</f>
        <v>Fasteners</v>
      </c>
      <c r="R7428" t="str">
        <f t="shared" si="116"/>
        <v>AZ</v>
      </c>
    </row>
    <row r="7429" spans="1:18" x14ac:dyDescent="0.25">
      <c r="A7429" t="s">
        <v>6455</v>
      </c>
      <c r="B7429" s="35">
        <v>44870</v>
      </c>
      <c r="C7429" t="s">
        <v>893</v>
      </c>
      <c r="D7429" t="s">
        <v>24</v>
      </c>
      <c r="E7429" t="s">
        <v>802</v>
      </c>
      <c r="F7429">
        <v>0.1</v>
      </c>
      <c r="G7429">
        <v>191741.55000000002</v>
      </c>
      <c r="H7429">
        <v>29498.7</v>
      </c>
      <c r="I7429">
        <v>2</v>
      </c>
      <c r="J7429" t="s">
        <v>22</v>
      </c>
      <c r="K7429" t="str">
        <f>VLOOKUP(C7429,Customer!$A$2:$F$793,2,FALSE)</f>
        <v>Spain</v>
      </c>
      <c r="L7429" t="str">
        <f>VLOOKUP($C7429,Customer!$A$2:$F$793,3,FALSE)</f>
        <v>Madrid</v>
      </c>
      <c r="M7429" t="str">
        <f>VLOOKUP($C7429,Customer!$A$2:$F$793,4,FALSE)</f>
        <v>Madrid</v>
      </c>
      <c r="N7429" t="str">
        <f>VLOOKUP($C7429,Customer!$A$2:$F$793,5,FALSE)</f>
        <v>South</v>
      </c>
      <c r="O7429" t="str">
        <f>VLOOKUP($C7429,Customer!$A$2:$F$793,6,FALSE)</f>
        <v>Consumer</v>
      </c>
      <c r="P7429" t="str">
        <f>VLOOKUP(E7429,Product!$B$2:$C$1811,2,FALSE)</f>
        <v>Office Supplies</v>
      </c>
      <c r="Q7429" t="str">
        <f>VLOOKUP(E7429,CHOOSE({1,2},Product!$B$2:$B$1811,Product!$A$2:$A$1811),2,FALSE)</f>
        <v>Labels</v>
      </c>
      <c r="R7429" t="str">
        <f t="shared" si="116"/>
        <v>AZ</v>
      </c>
    </row>
    <row r="7430" spans="1:18" x14ac:dyDescent="0.25">
      <c r="A7430" t="s">
        <v>6455</v>
      </c>
      <c r="B7430" s="35">
        <v>44870</v>
      </c>
      <c r="C7430" t="s">
        <v>893</v>
      </c>
      <c r="D7430" t="s">
        <v>24</v>
      </c>
      <c r="E7430" t="s">
        <v>531</v>
      </c>
      <c r="F7430">
        <v>0.1</v>
      </c>
      <c r="G7430">
        <v>398232.45</v>
      </c>
      <c r="H7430">
        <v>117994.8</v>
      </c>
      <c r="I7430">
        <v>1</v>
      </c>
      <c r="J7430" t="s">
        <v>22</v>
      </c>
      <c r="K7430" t="str">
        <f>VLOOKUP(C7430,Customer!$A$2:$F$793,2,FALSE)</f>
        <v>Spain</v>
      </c>
      <c r="L7430" t="str">
        <f>VLOOKUP($C7430,Customer!$A$2:$F$793,3,FALSE)</f>
        <v>Madrid</v>
      </c>
      <c r="M7430" t="str">
        <f>VLOOKUP($C7430,Customer!$A$2:$F$793,4,FALSE)</f>
        <v>Madrid</v>
      </c>
      <c r="N7430" t="str">
        <f>VLOOKUP($C7430,Customer!$A$2:$F$793,5,FALSE)</f>
        <v>South</v>
      </c>
      <c r="O7430" t="str">
        <f>VLOOKUP($C7430,Customer!$A$2:$F$793,6,FALSE)</f>
        <v>Consumer</v>
      </c>
      <c r="P7430" t="str">
        <f>VLOOKUP(E7430,Product!$B$2:$C$1811,2,FALSE)</f>
        <v>Office Supplies</v>
      </c>
      <c r="Q7430" t="str">
        <f>VLOOKUP(E7430,CHOOSE({1,2},Product!$B$2:$B$1811,Product!$A$2:$A$1811),2,FALSE)</f>
        <v>Paper</v>
      </c>
      <c r="R7430" t="str">
        <f t="shared" si="116"/>
        <v>AZ</v>
      </c>
    </row>
    <row r="7431" spans="1:18" x14ac:dyDescent="0.25">
      <c r="A7431" t="s">
        <v>6455</v>
      </c>
      <c r="B7431" s="35">
        <v>44870</v>
      </c>
      <c r="C7431" t="s">
        <v>893</v>
      </c>
      <c r="D7431" t="s">
        <v>24</v>
      </c>
      <c r="E7431" t="s">
        <v>2269</v>
      </c>
      <c r="F7431">
        <v>0.1</v>
      </c>
      <c r="G7431">
        <v>2979368.7</v>
      </c>
      <c r="H7431">
        <v>1224196.05</v>
      </c>
      <c r="I7431">
        <v>2</v>
      </c>
      <c r="J7431" t="s">
        <v>22</v>
      </c>
      <c r="K7431" t="str">
        <f>VLOOKUP(C7431,Customer!$A$2:$F$793,2,FALSE)</f>
        <v>Spain</v>
      </c>
      <c r="L7431" t="str">
        <f>VLOOKUP($C7431,Customer!$A$2:$F$793,3,FALSE)</f>
        <v>Madrid</v>
      </c>
      <c r="M7431" t="str">
        <f>VLOOKUP($C7431,Customer!$A$2:$F$793,4,FALSE)</f>
        <v>Madrid</v>
      </c>
      <c r="N7431" t="str">
        <f>VLOOKUP($C7431,Customer!$A$2:$F$793,5,FALSE)</f>
        <v>South</v>
      </c>
      <c r="O7431" t="str">
        <f>VLOOKUP($C7431,Customer!$A$2:$F$793,6,FALSE)</f>
        <v>Consumer</v>
      </c>
      <c r="P7431" t="str">
        <f>VLOOKUP(E7431,Product!$B$2:$C$1811,2,FALSE)</f>
        <v>Technology</v>
      </c>
      <c r="Q7431" t="str">
        <f>VLOOKUP(E7431,CHOOSE({1,2},Product!$B$2:$B$1811,Product!$A$2:$A$1811),2,FALSE)</f>
        <v>Accessories</v>
      </c>
      <c r="R7431" t="str">
        <f t="shared" si="116"/>
        <v>AZ</v>
      </c>
    </row>
    <row r="7432" spans="1:18" x14ac:dyDescent="0.25">
      <c r="A7432" t="s">
        <v>6456</v>
      </c>
      <c r="B7432" s="35">
        <v>44870</v>
      </c>
      <c r="C7432" t="s">
        <v>1426</v>
      </c>
      <c r="D7432" t="s">
        <v>24</v>
      </c>
      <c r="E7432" t="s">
        <v>873</v>
      </c>
      <c r="F7432">
        <v>0</v>
      </c>
      <c r="G7432">
        <v>6342220.5</v>
      </c>
      <c r="H7432">
        <v>1401188.25</v>
      </c>
      <c r="I7432">
        <v>3</v>
      </c>
      <c r="J7432" t="s">
        <v>22</v>
      </c>
      <c r="K7432" t="str">
        <f>VLOOKUP(C7432,Customer!$A$2:$F$793,2,FALSE)</f>
        <v>United Kingdom</v>
      </c>
      <c r="L7432" t="str">
        <f>VLOOKUP($C7432,Customer!$A$2:$F$793,3,FALSE)</f>
        <v>England</v>
      </c>
      <c r="M7432" t="str">
        <f>VLOOKUP($C7432,Customer!$A$2:$F$793,4,FALSE)</f>
        <v>Tamworth</v>
      </c>
      <c r="N7432" t="str">
        <f>VLOOKUP($C7432,Customer!$A$2:$F$793,5,FALSE)</f>
        <v>North</v>
      </c>
      <c r="O7432" t="str">
        <f>VLOOKUP($C7432,Customer!$A$2:$F$793,6,FALSE)</f>
        <v>Consumer</v>
      </c>
      <c r="P7432" t="str">
        <f>VLOOKUP(E7432,Product!$B$2:$C$1811,2,FALSE)</f>
        <v>Furniture</v>
      </c>
      <c r="Q7432" t="str">
        <f>VLOOKUP(E7432,CHOOSE({1,2},Product!$B$2:$B$1811,Product!$A$2:$A$1811),2,FALSE)</f>
        <v>Bookcases</v>
      </c>
      <c r="R7432" t="str">
        <f t="shared" si="116"/>
        <v>AZ</v>
      </c>
    </row>
    <row r="7433" spans="1:18" x14ac:dyDescent="0.25">
      <c r="A7433" t="s">
        <v>6456</v>
      </c>
      <c r="B7433" s="35">
        <v>44870</v>
      </c>
      <c r="C7433" t="s">
        <v>1426</v>
      </c>
      <c r="D7433" t="s">
        <v>24</v>
      </c>
      <c r="E7433" t="s">
        <v>1181</v>
      </c>
      <c r="F7433">
        <v>0</v>
      </c>
      <c r="G7433">
        <v>1209446.7</v>
      </c>
      <c r="H7433">
        <v>339235.05</v>
      </c>
      <c r="I7433">
        <v>3</v>
      </c>
      <c r="J7433" t="s">
        <v>22</v>
      </c>
      <c r="K7433" t="str">
        <f>VLOOKUP(C7433,Customer!$A$2:$F$793,2,FALSE)</f>
        <v>United Kingdom</v>
      </c>
      <c r="L7433" t="str">
        <f>VLOOKUP($C7433,Customer!$A$2:$F$793,3,FALSE)</f>
        <v>England</v>
      </c>
      <c r="M7433" t="str">
        <f>VLOOKUP($C7433,Customer!$A$2:$F$793,4,FALSE)</f>
        <v>Tamworth</v>
      </c>
      <c r="N7433" t="str">
        <f>VLOOKUP($C7433,Customer!$A$2:$F$793,5,FALSE)</f>
        <v>North</v>
      </c>
      <c r="O7433" t="str">
        <f>VLOOKUP($C7433,Customer!$A$2:$F$793,6,FALSE)</f>
        <v>Consumer</v>
      </c>
      <c r="P7433" t="str">
        <f>VLOOKUP(E7433,Product!$B$2:$C$1811,2,FALSE)</f>
        <v>Office Supplies</v>
      </c>
      <c r="Q7433" t="str">
        <f>VLOOKUP(E7433,CHOOSE({1,2},Product!$B$2:$B$1811,Product!$A$2:$A$1811),2,FALSE)</f>
        <v>Binders</v>
      </c>
      <c r="R7433" t="str">
        <f t="shared" si="116"/>
        <v>AZ</v>
      </c>
    </row>
    <row r="7434" spans="1:18" x14ac:dyDescent="0.25">
      <c r="A7434" t="s">
        <v>6457</v>
      </c>
      <c r="B7434" s="35">
        <v>44871</v>
      </c>
      <c r="C7434" t="s">
        <v>1498</v>
      </c>
      <c r="D7434" t="s">
        <v>33</v>
      </c>
      <c r="E7434" t="s">
        <v>992</v>
      </c>
      <c r="F7434">
        <v>0</v>
      </c>
      <c r="G7434">
        <v>1356940.2</v>
      </c>
      <c r="H7434">
        <v>619472.70000000007</v>
      </c>
      <c r="I7434">
        <v>2</v>
      </c>
      <c r="J7434" t="s">
        <v>26</v>
      </c>
      <c r="K7434" t="str">
        <f>VLOOKUP(C7434,Customer!$A$2:$F$793,2,FALSE)</f>
        <v>United Kingdom</v>
      </c>
      <c r="L7434" t="str">
        <f>VLOOKUP($C7434,Customer!$A$2:$F$793,3,FALSE)</f>
        <v>Scotland</v>
      </c>
      <c r="M7434" t="str">
        <f>VLOOKUP($C7434,Customer!$A$2:$F$793,4,FALSE)</f>
        <v>Edinburgh</v>
      </c>
      <c r="N7434" t="str">
        <f>VLOOKUP($C7434,Customer!$A$2:$F$793,5,FALSE)</f>
        <v>North</v>
      </c>
      <c r="O7434" t="str">
        <f>VLOOKUP($C7434,Customer!$A$2:$F$793,6,FALSE)</f>
        <v>Consumer</v>
      </c>
      <c r="P7434" t="str">
        <f>VLOOKUP(E7434,Product!$B$2:$C$1811,2,FALSE)</f>
        <v>Office Supplies</v>
      </c>
      <c r="Q7434" t="str">
        <f>VLOOKUP(E7434,CHOOSE({1,2},Product!$B$2:$B$1811,Product!$A$2:$A$1811),2,FALSE)</f>
        <v>Art</v>
      </c>
      <c r="R7434" t="str">
        <f t="shared" si="116"/>
        <v>AZ</v>
      </c>
    </row>
    <row r="7435" spans="1:18" x14ac:dyDescent="0.25">
      <c r="A7435" t="s">
        <v>6458</v>
      </c>
      <c r="B7435" s="35">
        <v>44871</v>
      </c>
      <c r="C7435" t="s">
        <v>1712</v>
      </c>
      <c r="D7435" t="s">
        <v>20</v>
      </c>
      <c r="E7435" t="s">
        <v>721</v>
      </c>
      <c r="F7435">
        <v>0.1</v>
      </c>
      <c r="G7435">
        <v>8156390.5499999998</v>
      </c>
      <c r="H7435">
        <v>1622428.5</v>
      </c>
      <c r="I7435">
        <v>3</v>
      </c>
      <c r="J7435" t="s">
        <v>22</v>
      </c>
      <c r="K7435" t="str">
        <f>VLOOKUP(C7435,Customer!$A$2:$F$793,2,FALSE)</f>
        <v>Netherlands</v>
      </c>
      <c r="L7435" t="str">
        <f>VLOOKUP($C7435,Customer!$A$2:$F$793,3,FALSE)</f>
        <v>South Holland</v>
      </c>
      <c r="M7435" t="str">
        <f>VLOOKUP($C7435,Customer!$A$2:$F$793,4,FALSE)</f>
        <v>Rotterdam</v>
      </c>
      <c r="N7435" t="str">
        <f>VLOOKUP($C7435,Customer!$A$2:$F$793,5,FALSE)</f>
        <v>Central</v>
      </c>
      <c r="O7435" t="str">
        <f>VLOOKUP($C7435,Customer!$A$2:$F$793,6,FALSE)</f>
        <v>Consumer</v>
      </c>
      <c r="P7435" t="str">
        <f>VLOOKUP(E7435,Product!$B$2:$C$1811,2,FALSE)</f>
        <v>Office Supplies</v>
      </c>
      <c r="Q7435" t="str">
        <f>VLOOKUP(E7435,CHOOSE({1,2},Product!$B$2:$B$1811,Product!$A$2:$A$1811),2,FALSE)</f>
        <v>Storage</v>
      </c>
      <c r="R7435" t="str">
        <f t="shared" si="116"/>
        <v>AZ</v>
      </c>
    </row>
    <row r="7436" spans="1:18" x14ac:dyDescent="0.25">
      <c r="A7436" t="s">
        <v>6459</v>
      </c>
      <c r="B7436" s="35">
        <v>44871</v>
      </c>
      <c r="C7436" t="s">
        <v>369</v>
      </c>
      <c r="D7436" t="s">
        <v>20</v>
      </c>
      <c r="E7436" t="s">
        <v>312</v>
      </c>
      <c r="F7436">
        <v>0.3</v>
      </c>
      <c r="G7436">
        <v>7949899.6500000004</v>
      </c>
      <c r="H7436">
        <v>-2153405.1</v>
      </c>
      <c r="I7436">
        <v>7</v>
      </c>
      <c r="J7436" t="s">
        <v>22</v>
      </c>
      <c r="K7436" t="str">
        <f>VLOOKUP(C7436,Customer!$A$2:$F$793,2,FALSE)</f>
        <v>France</v>
      </c>
      <c r="L7436" t="str">
        <f>VLOOKUP($C7436,Customer!$A$2:$F$793,3,FALSE)</f>
        <v>Ile-de-France</v>
      </c>
      <c r="M7436" t="str">
        <f>VLOOKUP($C7436,Customer!$A$2:$F$793,4,FALSE)</f>
        <v>Le Blanc-Mesnil</v>
      </c>
      <c r="N7436" t="str">
        <f>VLOOKUP($C7436,Customer!$A$2:$F$793,5,FALSE)</f>
        <v>Central</v>
      </c>
      <c r="O7436" t="str">
        <f>VLOOKUP($C7436,Customer!$A$2:$F$793,6,FALSE)</f>
        <v>Consumer</v>
      </c>
      <c r="P7436" t="str">
        <f>VLOOKUP(E7436,Product!$B$2:$C$1811,2,FALSE)</f>
        <v>Furniture</v>
      </c>
      <c r="Q7436" t="str">
        <f>VLOOKUP(E7436,CHOOSE({1,2},Product!$B$2:$B$1811,Product!$A$2:$A$1811),2,FALSE)</f>
        <v>Furnishings</v>
      </c>
      <c r="R7436" t="str">
        <f t="shared" si="116"/>
        <v>BN</v>
      </c>
    </row>
    <row r="7437" spans="1:18" x14ac:dyDescent="0.25">
      <c r="A7437" t="s">
        <v>6460</v>
      </c>
      <c r="B7437" s="35">
        <v>44871</v>
      </c>
      <c r="C7437" t="s">
        <v>437</v>
      </c>
      <c r="D7437" t="s">
        <v>24</v>
      </c>
      <c r="E7437" t="s">
        <v>312</v>
      </c>
      <c r="F7437">
        <v>0</v>
      </c>
      <c r="G7437">
        <v>8112142.5</v>
      </c>
      <c r="H7437">
        <v>884961</v>
      </c>
      <c r="I7437">
        <v>5</v>
      </c>
      <c r="J7437" t="s">
        <v>22</v>
      </c>
      <c r="K7437" t="str">
        <f>VLOOKUP(C7437,Customer!$A$2:$F$793,2,FALSE)</f>
        <v>Netherlands</v>
      </c>
      <c r="L7437" t="str">
        <f>VLOOKUP($C7437,Customer!$A$2:$F$793,3,FALSE)</f>
        <v>Gelderland</v>
      </c>
      <c r="M7437" t="str">
        <f>VLOOKUP($C7437,Customer!$A$2:$F$793,4,FALSE)</f>
        <v>Nijmegen</v>
      </c>
      <c r="N7437" t="str">
        <f>VLOOKUP($C7437,Customer!$A$2:$F$793,5,FALSE)</f>
        <v>Central</v>
      </c>
      <c r="O7437" t="str">
        <f>VLOOKUP($C7437,Customer!$A$2:$F$793,6,FALSE)</f>
        <v>Corporate</v>
      </c>
      <c r="P7437" t="str">
        <f>VLOOKUP(E7437,Product!$B$2:$C$1811,2,FALSE)</f>
        <v>Furniture</v>
      </c>
      <c r="Q7437" t="str">
        <f>VLOOKUP(E7437,CHOOSE({1,2},Product!$B$2:$B$1811,Product!$A$2:$A$1811),2,FALSE)</f>
        <v>Furnishings</v>
      </c>
      <c r="R7437" t="str">
        <f t="shared" si="116"/>
        <v>AZ</v>
      </c>
    </row>
    <row r="7438" spans="1:18" x14ac:dyDescent="0.25">
      <c r="A7438" t="s">
        <v>6461</v>
      </c>
      <c r="B7438" s="35">
        <v>44871</v>
      </c>
      <c r="C7438" t="s">
        <v>1861</v>
      </c>
      <c r="D7438" t="s">
        <v>24</v>
      </c>
      <c r="E7438" t="s">
        <v>2566</v>
      </c>
      <c r="F7438">
        <v>0</v>
      </c>
      <c r="G7438">
        <v>1430686.95</v>
      </c>
      <c r="H7438">
        <v>457229.85000000003</v>
      </c>
      <c r="I7438">
        <v>2</v>
      </c>
      <c r="J7438" t="s">
        <v>26</v>
      </c>
      <c r="K7438" t="str">
        <f>VLOOKUP(C7438,Customer!$A$2:$F$793,2,FALSE)</f>
        <v>Italy</v>
      </c>
      <c r="L7438" t="str">
        <f>VLOOKUP($C7438,Customer!$A$2:$F$793,3,FALSE)</f>
        <v>Lombardy</v>
      </c>
      <c r="M7438" t="str">
        <f>VLOOKUP($C7438,Customer!$A$2:$F$793,4,FALSE)</f>
        <v>Milan</v>
      </c>
      <c r="N7438" t="str">
        <f>VLOOKUP($C7438,Customer!$A$2:$F$793,5,FALSE)</f>
        <v>South</v>
      </c>
      <c r="O7438" t="str">
        <f>VLOOKUP($C7438,Customer!$A$2:$F$793,6,FALSE)</f>
        <v>Consumer</v>
      </c>
      <c r="P7438" t="str">
        <f>VLOOKUP(E7438,Product!$B$2:$C$1811,2,FALSE)</f>
        <v>Office Supplies</v>
      </c>
      <c r="Q7438" t="str">
        <f>VLOOKUP(E7438,CHOOSE({1,2},Product!$B$2:$B$1811,Product!$A$2:$A$1811),2,FALSE)</f>
        <v>Envelopes</v>
      </c>
      <c r="R7438" t="str">
        <f t="shared" si="116"/>
        <v>AZ</v>
      </c>
    </row>
    <row r="7439" spans="1:18" x14ac:dyDescent="0.25">
      <c r="A7439" t="s">
        <v>6460</v>
      </c>
      <c r="B7439" s="35">
        <v>44871</v>
      </c>
      <c r="C7439" t="s">
        <v>437</v>
      </c>
      <c r="D7439" t="s">
        <v>24</v>
      </c>
      <c r="E7439" t="s">
        <v>792</v>
      </c>
      <c r="F7439">
        <v>0</v>
      </c>
      <c r="G7439">
        <v>1519183.05</v>
      </c>
      <c r="H7439">
        <v>265488.3</v>
      </c>
      <c r="I7439">
        <v>2</v>
      </c>
      <c r="J7439" t="s">
        <v>26</v>
      </c>
      <c r="K7439" t="str">
        <f>VLOOKUP(C7439,Customer!$A$2:$F$793,2,FALSE)</f>
        <v>Netherlands</v>
      </c>
      <c r="L7439" t="str">
        <f>VLOOKUP($C7439,Customer!$A$2:$F$793,3,FALSE)</f>
        <v>Gelderland</v>
      </c>
      <c r="M7439" t="str">
        <f>VLOOKUP($C7439,Customer!$A$2:$F$793,4,FALSE)</f>
        <v>Nijmegen</v>
      </c>
      <c r="N7439" t="str">
        <f>VLOOKUP($C7439,Customer!$A$2:$F$793,5,FALSE)</f>
        <v>Central</v>
      </c>
      <c r="O7439" t="str">
        <f>VLOOKUP($C7439,Customer!$A$2:$F$793,6,FALSE)</f>
        <v>Corporate</v>
      </c>
      <c r="P7439" t="str">
        <f>VLOOKUP(E7439,Product!$B$2:$C$1811,2,FALSE)</f>
        <v>Office Supplies</v>
      </c>
      <c r="Q7439" t="str">
        <f>VLOOKUP(E7439,CHOOSE({1,2},Product!$B$2:$B$1811,Product!$A$2:$A$1811),2,FALSE)</f>
        <v>Art</v>
      </c>
      <c r="R7439" t="str">
        <f t="shared" si="116"/>
        <v>AZ</v>
      </c>
    </row>
    <row r="7440" spans="1:18" x14ac:dyDescent="0.25">
      <c r="A7440" t="s">
        <v>6460</v>
      </c>
      <c r="B7440" s="35">
        <v>44871</v>
      </c>
      <c r="C7440" t="s">
        <v>437</v>
      </c>
      <c r="D7440" t="s">
        <v>24</v>
      </c>
      <c r="E7440" t="s">
        <v>86</v>
      </c>
      <c r="F7440">
        <v>0</v>
      </c>
      <c r="G7440">
        <v>1194697.3500000001</v>
      </c>
      <c r="H7440">
        <v>516227.25</v>
      </c>
      <c r="I7440">
        <v>5</v>
      </c>
      <c r="J7440" t="s">
        <v>22</v>
      </c>
      <c r="K7440" t="str">
        <f>VLOOKUP(C7440,Customer!$A$2:$F$793,2,FALSE)</f>
        <v>Netherlands</v>
      </c>
      <c r="L7440" t="str">
        <f>VLOOKUP($C7440,Customer!$A$2:$F$793,3,FALSE)</f>
        <v>Gelderland</v>
      </c>
      <c r="M7440" t="str">
        <f>VLOOKUP($C7440,Customer!$A$2:$F$793,4,FALSE)</f>
        <v>Nijmegen</v>
      </c>
      <c r="N7440" t="str">
        <f>VLOOKUP($C7440,Customer!$A$2:$F$793,5,FALSE)</f>
        <v>Central</v>
      </c>
      <c r="O7440" t="str">
        <f>VLOOKUP($C7440,Customer!$A$2:$F$793,6,FALSE)</f>
        <v>Corporate</v>
      </c>
      <c r="P7440" t="str">
        <f>VLOOKUP(E7440,Product!$B$2:$C$1811,2,FALSE)</f>
        <v>Office Supplies</v>
      </c>
      <c r="Q7440" t="str">
        <f>VLOOKUP(E7440,CHOOSE({1,2},Product!$B$2:$B$1811,Product!$A$2:$A$1811),2,FALSE)</f>
        <v>Envelopes</v>
      </c>
      <c r="R7440" t="str">
        <f t="shared" si="116"/>
        <v>AZ</v>
      </c>
    </row>
    <row r="7441" spans="1:18" x14ac:dyDescent="0.25">
      <c r="A7441" t="s">
        <v>6460</v>
      </c>
      <c r="B7441" s="35">
        <v>44871</v>
      </c>
      <c r="C7441" t="s">
        <v>437</v>
      </c>
      <c r="D7441" t="s">
        <v>24</v>
      </c>
      <c r="E7441" t="s">
        <v>2468</v>
      </c>
      <c r="F7441">
        <v>0</v>
      </c>
      <c r="G7441">
        <v>2949870</v>
      </c>
      <c r="H7441">
        <v>1386438.9000000001</v>
      </c>
      <c r="I7441">
        <v>4</v>
      </c>
      <c r="J7441" t="s">
        <v>22</v>
      </c>
      <c r="K7441" t="str">
        <f>VLOOKUP(C7441,Customer!$A$2:$F$793,2,FALSE)</f>
        <v>Netherlands</v>
      </c>
      <c r="L7441" t="str">
        <f>VLOOKUP($C7441,Customer!$A$2:$F$793,3,FALSE)</f>
        <v>Gelderland</v>
      </c>
      <c r="M7441" t="str">
        <f>VLOOKUP($C7441,Customer!$A$2:$F$793,4,FALSE)</f>
        <v>Nijmegen</v>
      </c>
      <c r="N7441" t="str">
        <f>VLOOKUP($C7441,Customer!$A$2:$F$793,5,FALSE)</f>
        <v>Central</v>
      </c>
      <c r="O7441" t="str">
        <f>VLOOKUP($C7441,Customer!$A$2:$F$793,6,FALSE)</f>
        <v>Corporate</v>
      </c>
      <c r="P7441" t="str">
        <f>VLOOKUP(E7441,Product!$B$2:$C$1811,2,FALSE)</f>
        <v>Office Supplies</v>
      </c>
      <c r="Q7441" t="str">
        <f>VLOOKUP(E7441,CHOOSE({1,2},Product!$B$2:$B$1811,Product!$A$2:$A$1811),2,FALSE)</f>
        <v>Envelopes</v>
      </c>
      <c r="R7441" t="str">
        <f t="shared" si="116"/>
        <v>AZ</v>
      </c>
    </row>
    <row r="7442" spans="1:18" x14ac:dyDescent="0.25">
      <c r="A7442" t="s">
        <v>6460</v>
      </c>
      <c r="B7442" s="35">
        <v>44871</v>
      </c>
      <c r="C7442" t="s">
        <v>437</v>
      </c>
      <c r="D7442" t="s">
        <v>24</v>
      </c>
      <c r="E7442" t="s">
        <v>1224</v>
      </c>
      <c r="F7442">
        <v>0</v>
      </c>
      <c r="G7442">
        <v>486728.55</v>
      </c>
      <c r="H7442">
        <v>206490.9</v>
      </c>
      <c r="I7442">
        <v>4</v>
      </c>
      <c r="J7442" t="s">
        <v>22</v>
      </c>
      <c r="K7442" t="str">
        <f>VLOOKUP(C7442,Customer!$A$2:$F$793,2,FALSE)</f>
        <v>Netherlands</v>
      </c>
      <c r="L7442" t="str">
        <f>VLOOKUP($C7442,Customer!$A$2:$F$793,3,FALSE)</f>
        <v>Gelderland</v>
      </c>
      <c r="M7442" t="str">
        <f>VLOOKUP($C7442,Customer!$A$2:$F$793,4,FALSE)</f>
        <v>Nijmegen</v>
      </c>
      <c r="N7442" t="str">
        <f>VLOOKUP($C7442,Customer!$A$2:$F$793,5,FALSE)</f>
        <v>Central</v>
      </c>
      <c r="O7442" t="str">
        <f>VLOOKUP($C7442,Customer!$A$2:$F$793,6,FALSE)</f>
        <v>Corporate</v>
      </c>
      <c r="P7442" t="str">
        <f>VLOOKUP(E7442,Product!$B$2:$C$1811,2,FALSE)</f>
        <v>Office Supplies</v>
      </c>
      <c r="Q7442" t="str">
        <f>VLOOKUP(E7442,CHOOSE({1,2},Product!$B$2:$B$1811,Product!$A$2:$A$1811),2,FALSE)</f>
        <v>Fasteners</v>
      </c>
      <c r="R7442" t="str">
        <f t="shared" si="116"/>
        <v>AZ</v>
      </c>
    </row>
    <row r="7443" spans="1:18" x14ac:dyDescent="0.25">
      <c r="A7443" t="s">
        <v>6460</v>
      </c>
      <c r="B7443" s="35">
        <v>44871</v>
      </c>
      <c r="C7443" t="s">
        <v>437</v>
      </c>
      <c r="D7443" t="s">
        <v>24</v>
      </c>
      <c r="E7443" t="s">
        <v>1928</v>
      </c>
      <c r="F7443">
        <v>0.4</v>
      </c>
      <c r="G7443">
        <v>1607679.1500000001</v>
      </c>
      <c r="H7443">
        <v>-486728.55</v>
      </c>
      <c r="I7443">
        <v>1</v>
      </c>
      <c r="J7443" t="s">
        <v>22</v>
      </c>
      <c r="K7443" t="str">
        <f>VLOOKUP(C7443,Customer!$A$2:$F$793,2,FALSE)</f>
        <v>Netherlands</v>
      </c>
      <c r="L7443" t="str">
        <f>VLOOKUP($C7443,Customer!$A$2:$F$793,3,FALSE)</f>
        <v>Gelderland</v>
      </c>
      <c r="M7443" t="str">
        <f>VLOOKUP($C7443,Customer!$A$2:$F$793,4,FALSE)</f>
        <v>Nijmegen</v>
      </c>
      <c r="N7443" t="str">
        <f>VLOOKUP($C7443,Customer!$A$2:$F$793,5,FALSE)</f>
        <v>Central</v>
      </c>
      <c r="O7443" t="str">
        <f>VLOOKUP($C7443,Customer!$A$2:$F$793,6,FALSE)</f>
        <v>Corporate</v>
      </c>
      <c r="P7443" t="str">
        <f>VLOOKUP(E7443,Product!$B$2:$C$1811,2,FALSE)</f>
        <v>Technology</v>
      </c>
      <c r="Q7443" t="str">
        <f>VLOOKUP(E7443,CHOOSE({1,2},Product!$B$2:$B$1811,Product!$A$2:$A$1811),2,FALSE)</f>
        <v>Phones</v>
      </c>
      <c r="R7443" t="str">
        <f t="shared" si="116"/>
        <v>AZ</v>
      </c>
    </row>
    <row r="7444" spans="1:18" x14ac:dyDescent="0.25">
      <c r="A7444" t="s">
        <v>6462</v>
      </c>
      <c r="B7444" s="35">
        <v>44872</v>
      </c>
      <c r="C7444" t="s">
        <v>330</v>
      </c>
      <c r="D7444" t="s">
        <v>33</v>
      </c>
      <c r="E7444" t="s">
        <v>1168</v>
      </c>
      <c r="F7444">
        <v>0</v>
      </c>
      <c r="G7444">
        <v>2035410.3</v>
      </c>
      <c r="H7444">
        <v>855462.3</v>
      </c>
      <c r="I7444">
        <v>7</v>
      </c>
      <c r="J7444" t="s">
        <v>26</v>
      </c>
      <c r="K7444" t="str">
        <f>VLOOKUP(C7444,Customer!$A$2:$F$793,2,FALSE)</f>
        <v>Switzerland</v>
      </c>
      <c r="L7444" t="str">
        <f>VLOOKUP($C7444,Customer!$A$2:$F$793,3,FALSE)</f>
        <v>Zürich</v>
      </c>
      <c r="M7444" t="str">
        <f>VLOOKUP($C7444,Customer!$A$2:$F$793,4,FALSE)</f>
        <v>Zurich</v>
      </c>
      <c r="N7444" t="str">
        <f>VLOOKUP($C7444,Customer!$A$2:$F$793,5,FALSE)</f>
        <v>Central</v>
      </c>
      <c r="O7444" t="str">
        <f>VLOOKUP($C7444,Customer!$A$2:$F$793,6,FALSE)</f>
        <v>Consumer</v>
      </c>
      <c r="P7444" t="str">
        <f>VLOOKUP(E7444,Product!$B$2:$C$1811,2,FALSE)</f>
        <v>Office Supplies</v>
      </c>
      <c r="Q7444" t="str">
        <f>VLOOKUP(E7444,CHOOSE({1,2},Product!$B$2:$B$1811,Product!$A$2:$A$1811),2,FALSE)</f>
        <v>Art</v>
      </c>
      <c r="R7444" t="str">
        <f t="shared" si="116"/>
        <v>AZ</v>
      </c>
    </row>
    <row r="7445" spans="1:18" x14ac:dyDescent="0.25">
      <c r="A7445" t="s">
        <v>6463</v>
      </c>
      <c r="B7445" s="35">
        <v>44872</v>
      </c>
      <c r="C7445" t="s">
        <v>1517</v>
      </c>
      <c r="D7445" t="s">
        <v>33</v>
      </c>
      <c r="E7445" t="s">
        <v>659</v>
      </c>
      <c r="F7445">
        <v>0</v>
      </c>
      <c r="G7445">
        <v>1238945.4000000001</v>
      </c>
      <c r="H7445">
        <v>604723.35</v>
      </c>
      <c r="I7445">
        <v>3</v>
      </c>
      <c r="J7445" t="s">
        <v>26</v>
      </c>
      <c r="K7445" t="str">
        <f>VLOOKUP(C7445,Customer!$A$2:$F$793,2,FALSE)</f>
        <v>France</v>
      </c>
      <c r="L7445" t="str">
        <f>VLOOKUP($C7445,Customer!$A$2:$F$793,3,FALSE)</f>
        <v>Normandy</v>
      </c>
      <c r="M7445" t="str">
        <f>VLOOKUP($C7445,Customer!$A$2:$F$793,4,FALSE)</f>
        <v>Le Havre</v>
      </c>
      <c r="N7445" t="str">
        <f>VLOOKUP($C7445,Customer!$A$2:$F$793,5,FALSE)</f>
        <v>Central</v>
      </c>
      <c r="O7445" t="str">
        <f>VLOOKUP($C7445,Customer!$A$2:$F$793,6,FALSE)</f>
        <v>Consumer</v>
      </c>
      <c r="P7445" t="str">
        <f>VLOOKUP(E7445,Product!$B$2:$C$1811,2,FALSE)</f>
        <v>Office Supplies</v>
      </c>
      <c r="Q7445" t="str">
        <f>VLOOKUP(E7445,CHOOSE({1,2},Product!$B$2:$B$1811,Product!$A$2:$A$1811),2,FALSE)</f>
        <v>Paper</v>
      </c>
      <c r="R7445" t="str">
        <f t="shared" si="116"/>
        <v>AZ</v>
      </c>
    </row>
    <row r="7446" spans="1:18" x14ac:dyDescent="0.25">
      <c r="A7446" t="s">
        <v>6464</v>
      </c>
      <c r="B7446" s="35">
        <v>44872</v>
      </c>
      <c r="C7446" t="s">
        <v>758</v>
      </c>
      <c r="D7446" t="s">
        <v>24</v>
      </c>
      <c r="E7446" t="s">
        <v>59</v>
      </c>
      <c r="F7446">
        <v>0</v>
      </c>
      <c r="G7446">
        <v>5988236.1000000006</v>
      </c>
      <c r="H7446">
        <v>1430686.95</v>
      </c>
      <c r="I7446">
        <v>7</v>
      </c>
      <c r="J7446" t="s">
        <v>22</v>
      </c>
      <c r="K7446" t="str">
        <f>VLOOKUP(C7446,Customer!$A$2:$F$793,2,FALSE)</f>
        <v>Germany</v>
      </c>
      <c r="L7446" t="str">
        <f>VLOOKUP($C7446,Customer!$A$2:$F$793,3,FALSE)</f>
        <v>Baden-Württemberg</v>
      </c>
      <c r="M7446" t="str">
        <f>VLOOKUP($C7446,Customer!$A$2:$F$793,4,FALSE)</f>
        <v>Villingen-Schwenningen</v>
      </c>
      <c r="N7446" t="str">
        <f>VLOOKUP($C7446,Customer!$A$2:$F$793,5,FALSE)</f>
        <v>Central</v>
      </c>
      <c r="O7446" t="str">
        <f>VLOOKUP($C7446,Customer!$A$2:$F$793,6,FALSE)</f>
        <v>Corporate</v>
      </c>
      <c r="P7446" t="str">
        <f>VLOOKUP(E7446,Product!$B$2:$C$1811,2,FALSE)</f>
        <v>Furniture</v>
      </c>
      <c r="Q7446" t="str">
        <f>VLOOKUP(E7446,CHOOSE({1,2},Product!$B$2:$B$1811,Product!$A$2:$A$1811),2,FALSE)</f>
        <v>Chairs</v>
      </c>
      <c r="R7446" t="str">
        <f t="shared" si="116"/>
        <v>AZ</v>
      </c>
    </row>
    <row r="7447" spans="1:18" x14ac:dyDescent="0.25">
      <c r="A7447" t="s">
        <v>6464</v>
      </c>
      <c r="B7447" s="35">
        <v>44872</v>
      </c>
      <c r="C7447" t="s">
        <v>758</v>
      </c>
      <c r="D7447" t="s">
        <v>24</v>
      </c>
      <c r="E7447" t="s">
        <v>1758</v>
      </c>
      <c r="F7447">
        <v>0</v>
      </c>
      <c r="G7447">
        <v>4100319.3000000003</v>
      </c>
      <c r="H7447">
        <v>575224.65</v>
      </c>
      <c r="I7447">
        <v>5</v>
      </c>
      <c r="J7447" t="s">
        <v>22</v>
      </c>
      <c r="K7447" t="str">
        <f>VLOOKUP(C7447,Customer!$A$2:$F$793,2,FALSE)</f>
        <v>Germany</v>
      </c>
      <c r="L7447" t="str">
        <f>VLOOKUP($C7447,Customer!$A$2:$F$793,3,FALSE)</f>
        <v>Baden-Württemberg</v>
      </c>
      <c r="M7447" t="str">
        <f>VLOOKUP($C7447,Customer!$A$2:$F$793,4,FALSE)</f>
        <v>Villingen-Schwenningen</v>
      </c>
      <c r="N7447" t="str">
        <f>VLOOKUP($C7447,Customer!$A$2:$F$793,5,FALSE)</f>
        <v>Central</v>
      </c>
      <c r="O7447" t="str">
        <f>VLOOKUP($C7447,Customer!$A$2:$F$793,6,FALSE)</f>
        <v>Corporate</v>
      </c>
      <c r="P7447" t="str">
        <f>VLOOKUP(E7447,Product!$B$2:$C$1811,2,FALSE)</f>
        <v>Furniture</v>
      </c>
      <c r="Q7447" t="str">
        <f>VLOOKUP(E7447,CHOOSE({1,2},Product!$B$2:$B$1811,Product!$A$2:$A$1811),2,FALSE)</f>
        <v>Chairs</v>
      </c>
      <c r="R7447" t="str">
        <f t="shared" si="116"/>
        <v>AZ</v>
      </c>
    </row>
    <row r="7448" spans="1:18" x14ac:dyDescent="0.25">
      <c r="A7448" t="s">
        <v>6465</v>
      </c>
      <c r="B7448" s="35">
        <v>44872</v>
      </c>
      <c r="C7448" t="s">
        <v>1795</v>
      </c>
      <c r="D7448" t="s">
        <v>24</v>
      </c>
      <c r="E7448" t="s">
        <v>208</v>
      </c>
      <c r="F7448">
        <v>0.1</v>
      </c>
      <c r="G7448">
        <v>1445436.3</v>
      </c>
      <c r="H7448">
        <v>604723.35</v>
      </c>
      <c r="I7448">
        <v>2</v>
      </c>
      <c r="J7448" t="s">
        <v>26</v>
      </c>
      <c r="K7448" t="str">
        <f>VLOOKUP(C7448,Customer!$A$2:$F$793,2,FALSE)</f>
        <v>Germany</v>
      </c>
      <c r="L7448" t="str">
        <f>VLOOKUP($C7448,Customer!$A$2:$F$793,3,FALSE)</f>
        <v>Schleswig-Holstein</v>
      </c>
      <c r="M7448" t="str">
        <f>VLOOKUP($C7448,Customer!$A$2:$F$793,4,FALSE)</f>
        <v>Norderstedt</v>
      </c>
      <c r="N7448" t="str">
        <f>VLOOKUP($C7448,Customer!$A$2:$F$793,5,FALSE)</f>
        <v>Central</v>
      </c>
      <c r="O7448" t="str">
        <f>VLOOKUP($C7448,Customer!$A$2:$F$793,6,FALSE)</f>
        <v>Corporate</v>
      </c>
      <c r="P7448" t="str">
        <f>VLOOKUP(E7448,Product!$B$2:$C$1811,2,FALSE)</f>
        <v>Office Supplies</v>
      </c>
      <c r="Q7448" t="str">
        <f>VLOOKUP(E7448,CHOOSE({1,2},Product!$B$2:$B$1811,Product!$A$2:$A$1811),2,FALSE)</f>
        <v>Art</v>
      </c>
      <c r="R7448" t="str">
        <f t="shared" si="116"/>
        <v>AZ</v>
      </c>
    </row>
    <row r="7449" spans="1:18" x14ac:dyDescent="0.25">
      <c r="A7449" t="s">
        <v>6465</v>
      </c>
      <c r="B7449" s="35">
        <v>44872</v>
      </c>
      <c r="C7449" t="s">
        <v>1795</v>
      </c>
      <c r="D7449" t="s">
        <v>24</v>
      </c>
      <c r="E7449" t="s">
        <v>1485</v>
      </c>
      <c r="F7449">
        <v>0.1</v>
      </c>
      <c r="G7449">
        <v>1342190.85</v>
      </c>
      <c r="H7449">
        <v>280237.65000000002</v>
      </c>
      <c r="I7449">
        <v>2</v>
      </c>
      <c r="J7449" t="s">
        <v>26</v>
      </c>
      <c r="K7449" t="str">
        <f>VLOOKUP(C7449,Customer!$A$2:$F$793,2,FALSE)</f>
        <v>Germany</v>
      </c>
      <c r="L7449" t="str">
        <f>VLOOKUP($C7449,Customer!$A$2:$F$793,3,FALSE)</f>
        <v>Schleswig-Holstein</v>
      </c>
      <c r="M7449" t="str">
        <f>VLOOKUP($C7449,Customer!$A$2:$F$793,4,FALSE)</f>
        <v>Norderstedt</v>
      </c>
      <c r="N7449" t="str">
        <f>VLOOKUP($C7449,Customer!$A$2:$F$793,5,FALSE)</f>
        <v>Central</v>
      </c>
      <c r="O7449" t="str">
        <f>VLOOKUP($C7449,Customer!$A$2:$F$793,6,FALSE)</f>
        <v>Corporate</v>
      </c>
      <c r="P7449" t="str">
        <f>VLOOKUP(E7449,Product!$B$2:$C$1811,2,FALSE)</f>
        <v>Office Supplies</v>
      </c>
      <c r="Q7449" t="str">
        <f>VLOOKUP(E7449,CHOOSE({1,2},Product!$B$2:$B$1811,Product!$A$2:$A$1811),2,FALSE)</f>
        <v>Art</v>
      </c>
      <c r="R7449" t="str">
        <f t="shared" si="116"/>
        <v>AZ</v>
      </c>
    </row>
    <row r="7450" spans="1:18" x14ac:dyDescent="0.25">
      <c r="A7450" t="s">
        <v>6465</v>
      </c>
      <c r="B7450" s="35">
        <v>44872</v>
      </c>
      <c r="C7450" t="s">
        <v>1795</v>
      </c>
      <c r="D7450" t="s">
        <v>24</v>
      </c>
      <c r="E7450" t="s">
        <v>1267</v>
      </c>
      <c r="F7450">
        <v>0.1</v>
      </c>
      <c r="G7450">
        <v>781715.55</v>
      </c>
      <c r="H7450">
        <v>88496.1</v>
      </c>
      <c r="I7450">
        <v>2</v>
      </c>
      <c r="J7450" t="s">
        <v>26</v>
      </c>
      <c r="K7450" t="str">
        <f>VLOOKUP(C7450,Customer!$A$2:$F$793,2,FALSE)</f>
        <v>Germany</v>
      </c>
      <c r="L7450" t="str">
        <f>VLOOKUP($C7450,Customer!$A$2:$F$793,3,FALSE)</f>
        <v>Schleswig-Holstein</v>
      </c>
      <c r="M7450" t="str">
        <f>VLOOKUP($C7450,Customer!$A$2:$F$793,4,FALSE)</f>
        <v>Norderstedt</v>
      </c>
      <c r="N7450" t="str">
        <f>VLOOKUP($C7450,Customer!$A$2:$F$793,5,FALSE)</f>
        <v>Central</v>
      </c>
      <c r="O7450" t="str">
        <f>VLOOKUP($C7450,Customer!$A$2:$F$793,6,FALSE)</f>
        <v>Corporate</v>
      </c>
      <c r="P7450" t="str">
        <f>VLOOKUP(E7450,Product!$B$2:$C$1811,2,FALSE)</f>
        <v>Office Supplies</v>
      </c>
      <c r="Q7450" t="str">
        <f>VLOOKUP(E7450,CHOOSE({1,2},Product!$B$2:$B$1811,Product!$A$2:$A$1811),2,FALSE)</f>
        <v>Binders</v>
      </c>
      <c r="R7450" t="str">
        <f t="shared" si="116"/>
        <v>AZ</v>
      </c>
    </row>
    <row r="7451" spans="1:18" x14ac:dyDescent="0.25">
      <c r="A7451" t="s">
        <v>6465</v>
      </c>
      <c r="B7451" s="35">
        <v>44872</v>
      </c>
      <c r="C7451" t="s">
        <v>1795</v>
      </c>
      <c r="D7451" t="s">
        <v>24</v>
      </c>
      <c r="E7451" t="s">
        <v>351</v>
      </c>
      <c r="F7451">
        <v>0.2</v>
      </c>
      <c r="G7451">
        <v>2492640.15</v>
      </c>
      <c r="H7451">
        <v>-412981.8</v>
      </c>
      <c r="I7451">
        <v>1</v>
      </c>
      <c r="J7451" t="s">
        <v>22</v>
      </c>
      <c r="K7451" t="str">
        <f>VLOOKUP(C7451,Customer!$A$2:$F$793,2,FALSE)</f>
        <v>Germany</v>
      </c>
      <c r="L7451" t="str">
        <f>VLOOKUP($C7451,Customer!$A$2:$F$793,3,FALSE)</f>
        <v>Schleswig-Holstein</v>
      </c>
      <c r="M7451" t="str">
        <f>VLOOKUP($C7451,Customer!$A$2:$F$793,4,FALSE)</f>
        <v>Norderstedt</v>
      </c>
      <c r="N7451" t="str">
        <f>VLOOKUP($C7451,Customer!$A$2:$F$793,5,FALSE)</f>
        <v>Central</v>
      </c>
      <c r="O7451" t="str">
        <f>VLOOKUP($C7451,Customer!$A$2:$F$793,6,FALSE)</f>
        <v>Corporate</v>
      </c>
      <c r="P7451" t="str">
        <f>VLOOKUP(E7451,Product!$B$2:$C$1811,2,FALSE)</f>
        <v>Office Supplies</v>
      </c>
      <c r="Q7451" t="str">
        <f>VLOOKUP(E7451,CHOOSE({1,2},Product!$B$2:$B$1811,Product!$A$2:$A$1811),2,FALSE)</f>
        <v>Storage</v>
      </c>
      <c r="R7451" t="str">
        <f t="shared" si="116"/>
        <v>AZ</v>
      </c>
    </row>
    <row r="7452" spans="1:18" x14ac:dyDescent="0.25">
      <c r="A7452" t="s">
        <v>6465</v>
      </c>
      <c r="B7452" s="35">
        <v>44872</v>
      </c>
      <c r="C7452" t="s">
        <v>1795</v>
      </c>
      <c r="D7452" t="s">
        <v>24</v>
      </c>
      <c r="E7452" t="s">
        <v>1353</v>
      </c>
      <c r="F7452">
        <v>0.2</v>
      </c>
      <c r="G7452">
        <v>3613590.75</v>
      </c>
      <c r="H7452">
        <v>501477.9</v>
      </c>
      <c r="I7452">
        <v>5</v>
      </c>
      <c r="J7452" t="s">
        <v>22</v>
      </c>
      <c r="K7452" t="str">
        <f>VLOOKUP(C7452,Customer!$A$2:$F$793,2,FALSE)</f>
        <v>Germany</v>
      </c>
      <c r="L7452" t="str">
        <f>VLOOKUP($C7452,Customer!$A$2:$F$793,3,FALSE)</f>
        <v>Schleswig-Holstein</v>
      </c>
      <c r="M7452" t="str">
        <f>VLOOKUP($C7452,Customer!$A$2:$F$793,4,FALSE)</f>
        <v>Norderstedt</v>
      </c>
      <c r="N7452" t="str">
        <f>VLOOKUP($C7452,Customer!$A$2:$F$793,5,FALSE)</f>
        <v>Central</v>
      </c>
      <c r="O7452" t="str">
        <f>VLOOKUP($C7452,Customer!$A$2:$F$793,6,FALSE)</f>
        <v>Corporate</v>
      </c>
      <c r="P7452" t="str">
        <f>VLOOKUP(E7452,Product!$B$2:$C$1811,2,FALSE)</f>
        <v>Office Supplies</v>
      </c>
      <c r="Q7452" t="str">
        <f>VLOOKUP(E7452,CHOOSE({1,2},Product!$B$2:$B$1811,Product!$A$2:$A$1811),2,FALSE)</f>
        <v>Storage</v>
      </c>
      <c r="R7452" t="str">
        <f t="shared" si="116"/>
        <v>AZ</v>
      </c>
    </row>
    <row r="7453" spans="1:18" x14ac:dyDescent="0.25">
      <c r="A7453" t="s">
        <v>6466</v>
      </c>
      <c r="B7453" s="35">
        <v>44872</v>
      </c>
      <c r="C7453" t="s">
        <v>2221</v>
      </c>
      <c r="D7453" t="s">
        <v>20</v>
      </c>
      <c r="E7453" t="s">
        <v>1629</v>
      </c>
      <c r="F7453">
        <v>0</v>
      </c>
      <c r="G7453">
        <v>2728629.75</v>
      </c>
      <c r="H7453">
        <v>619472.70000000007</v>
      </c>
      <c r="I7453">
        <v>5</v>
      </c>
      <c r="J7453" t="s">
        <v>22</v>
      </c>
      <c r="K7453" t="str">
        <f>VLOOKUP(C7453,Customer!$A$2:$F$793,2,FALSE)</f>
        <v>Belgium</v>
      </c>
      <c r="L7453" t="str">
        <f>VLOOKUP($C7453,Customer!$A$2:$F$793,3,FALSE)</f>
        <v>Hainaut</v>
      </c>
      <c r="M7453" t="str">
        <f>VLOOKUP($C7453,Customer!$A$2:$F$793,4,FALSE)</f>
        <v>Charleroi</v>
      </c>
      <c r="N7453" t="str">
        <f>VLOOKUP($C7453,Customer!$A$2:$F$793,5,FALSE)</f>
        <v>Central</v>
      </c>
      <c r="O7453" t="str">
        <f>VLOOKUP($C7453,Customer!$A$2:$F$793,6,FALSE)</f>
        <v>Home Office</v>
      </c>
      <c r="P7453" t="str">
        <f>VLOOKUP(E7453,Product!$B$2:$C$1811,2,FALSE)</f>
        <v>Office Supplies</v>
      </c>
      <c r="Q7453" t="str">
        <f>VLOOKUP(E7453,CHOOSE({1,2},Product!$B$2:$B$1811,Product!$A$2:$A$1811),2,FALSE)</f>
        <v>Envelopes</v>
      </c>
      <c r="R7453" t="str">
        <f t="shared" si="116"/>
        <v>AZ</v>
      </c>
    </row>
    <row r="7454" spans="1:18" x14ac:dyDescent="0.25">
      <c r="A7454" t="s">
        <v>6466</v>
      </c>
      <c r="B7454" s="35">
        <v>44872</v>
      </c>
      <c r="C7454" t="s">
        <v>2221</v>
      </c>
      <c r="D7454" t="s">
        <v>20</v>
      </c>
      <c r="E7454" t="s">
        <v>209</v>
      </c>
      <c r="F7454">
        <v>0.1</v>
      </c>
      <c r="G7454">
        <v>5147523.1500000004</v>
      </c>
      <c r="H7454">
        <v>176992.2</v>
      </c>
      <c r="I7454">
        <v>8</v>
      </c>
      <c r="J7454" t="s">
        <v>26</v>
      </c>
      <c r="K7454" t="str">
        <f>VLOOKUP(C7454,Customer!$A$2:$F$793,2,FALSE)</f>
        <v>Belgium</v>
      </c>
      <c r="L7454" t="str">
        <f>VLOOKUP($C7454,Customer!$A$2:$F$793,3,FALSE)</f>
        <v>Hainaut</v>
      </c>
      <c r="M7454" t="str">
        <f>VLOOKUP($C7454,Customer!$A$2:$F$793,4,FALSE)</f>
        <v>Charleroi</v>
      </c>
      <c r="N7454" t="str">
        <f>VLOOKUP($C7454,Customer!$A$2:$F$793,5,FALSE)</f>
        <v>Central</v>
      </c>
      <c r="O7454" t="str">
        <f>VLOOKUP($C7454,Customer!$A$2:$F$793,6,FALSE)</f>
        <v>Home Office</v>
      </c>
      <c r="P7454" t="str">
        <f>VLOOKUP(E7454,Product!$B$2:$C$1811,2,FALSE)</f>
        <v>Office Supplies</v>
      </c>
      <c r="Q7454" t="str">
        <f>VLOOKUP(E7454,CHOOSE({1,2},Product!$B$2:$B$1811,Product!$A$2:$A$1811),2,FALSE)</f>
        <v>Storage</v>
      </c>
      <c r="R7454" t="str">
        <f t="shared" si="116"/>
        <v>AZ</v>
      </c>
    </row>
    <row r="7455" spans="1:18" x14ac:dyDescent="0.25">
      <c r="A7455" t="s">
        <v>6467</v>
      </c>
      <c r="B7455" s="35">
        <v>44872</v>
      </c>
      <c r="C7455" t="s">
        <v>676</v>
      </c>
      <c r="D7455" t="s">
        <v>24</v>
      </c>
      <c r="E7455" t="s">
        <v>884</v>
      </c>
      <c r="F7455">
        <v>0</v>
      </c>
      <c r="G7455">
        <v>5855491.9500000002</v>
      </c>
      <c r="H7455">
        <v>2640133.65</v>
      </c>
      <c r="I7455">
        <v>2</v>
      </c>
      <c r="J7455" t="s">
        <v>22</v>
      </c>
      <c r="K7455" t="str">
        <f>VLOOKUP(C7455,Customer!$A$2:$F$793,2,FALSE)</f>
        <v>France</v>
      </c>
      <c r="L7455" t="str">
        <f>VLOOKUP($C7455,Customer!$A$2:$F$793,3,FALSE)</f>
        <v>Aquitaine-Limousin-Poitou-Charentes</v>
      </c>
      <c r="M7455" t="str">
        <f>VLOOKUP($C7455,Customer!$A$2:$F$793,4,FALSE)</f>
        <v>Talence</v>
      </c>
      <c r="N7455" t="str">
        <f>VLOOKUP($C7455,Customer!$A$2:$F$793,5,FALSE)</f>
        <v>Central</v>
      </c>
      <c r="O7455" t="str">
        <f>VLOOKUP($C7455,Customer!$A$2:$F$793,6,FALSE)</f>
        <v>Home Office</v>
      </c>
      <c r="P7455" t="str">
        <f>VLOOKUP(E7455,Product!$B$2:$C$1811,2,FALSE)</f>
        <v>Office Supplies</v>
      </c>
      <c r="Q7455" t="str">
        <f>VLOOKUP(E7455,CHOOSE({1,2},Product!$B$2:$B$1811,Product!$A$2:$A$1811),2,FALSE)</f>
        <v>Storage</v>
      </c>
      <c r="R7455" t="str">
        <f t="shared" si="116"/>
        <v>AZ</v>
      </c>
    </row>
    <row r="7456" spans="1:18" x14ac:dyDescent="0.25">
      <c r="A7456" t="s">
        <v>6464</v>
      </c>
      <c r="B7456" s="35">
        <v>44872</v>
      </c>
      <c r="C7456" t="s">
        <v>758</v>
      </c>
      <c r="D7456" t="s">
        <v>24</v>
      </c>
      <c r="E7456" t="s">
        <v>279</v>
      </c>
      <c r="F7456">
        <v>0</v>
      </c>
      <c r="G7456">
        <v>1887916.8</v>
      </c>
      <c r="H7456">
        <v>811214.25</v>
      </c>
      <c r="I7456">
        <v>1</v>
      </c>
      <c r="J7456" t="s">
        <v>22</v>
      </c>
      <c r="K7456" t="str">
        <f>VLOOKUP(C7456,Customer!$A$2:$F$793,2,FALSE)</f>
        <v>Germany</v>
      </c>
      <c r="L7456" t="str">
        <f>VLOOKUP($C7456,Customer!$A$2:$F$793,3,FALSE)</f>
        <v>Baden-Württemberg</v>
      </c>
      <c r="M7456" t="str">
        <f>VLOOKUP($C7456,Customer!$A$2:$F$793,4,FALSE)</f>
        <v>Villingen-Schwenningen</v>
      </c>
      <c r="N7456" t="str">
        <f>VLOOKUP($C7456,Customer!$A$2:$F$793,5,FALSE)</f>
        <v>Central</v>
      </c>
      <c r="O7456" t="str">
        <f>VLOOKUP($C7456,Customer!$A$2:$F$793,6,FALSE)</f>
        <v>Corporate</v>
      </c>
      <c r="P7456" t="str">
        <f>VLOOKUP(E7456,Product!$B$2:$C$1811,2,FALSE)</f>
        <v>Office Supplies</v>
      </c>
      <c r="Q7456" t="str">
        <f>VLOOKUP(E7456,CHOOSE({1,2},Product!$B$2:$B$1811,Product!$A$2:$A$1811),2,FALSE)</f>
        <v>Storage</v>
      </c>
      <c r="R7456" t="str">
        <f t="shared" si="116"/>
        <v>AZ</v>
      </c>
    </row>
    <row r="7457" spans="1:18" x14ac:dyDescent="0.25">
      <c r="A7457" t="s">
        <v>6464</v>
      </c>
      <c r="B7457" s="35">
        <v>44872</v>
      </c>
      <c r="C7457" t="s">
        <v>758</v>
      </c>
      <c r="D7457" t="s">
        <v>24</v>
      </c>
      <c r="E7457" t="s">
        <v>1924</v>
      </c>
      <c r="F7457">
        <v>0</v>
      </c>
      <c r="G7457">
        <v>1091451.9000000001</v>
      </c>
      <c r="H7457">
        <v>132744.15</v>
      </c>
      <c r="I7457">
        <v>3</v>
      </c>
      <c r="J7457" t="s">
        <v>22</v>
      </c>
      <c r="K7457" t="str">
        <f>VLOOKUP(C7457,Customer!$A$2:$F$793,2,FALSE)</f>
        <v>Germany</v>
      </c>
      <c r="L7457" t="str">
        <f>VLOOKUP($C7457,Customer!$A$2:$F$793,3,FALSE)</f>
        <v>Baden-Württemberg</v>
      </c>
      <c r="M7457" t="str">
        <f>VLOOKUP($C7457,Customer!$A$2:$F$793,4,FALSE)</f>
        <v>Villingen-Schwenningen</v>
      </c>
      <c r="N7457" t="str">
        <f>VLOOKUP($C7457,Customer!$A$2:$F$793,5,FALSE)</f>
        <v>Central</v>
      </c>
      <c r="O7457" t="str">
        <f>VLOOKUP($C7457,Customer!$A$2:$F$793,6,FALSE)</f>
        <v>Corporate</v>
      </c>
      <c r="P7457" t="str">
        <f>VLOOKUP(E7457,Product!$B$2:$C$1811,2,FALSE)</f>
        <v>Office Supplies</v>
      </c>
      <c r="Q7457" t="str">
        <f>VLOOKUP(E7457,CHOOSE({1,2},Product!$B$2:$B$1811,Product!$A$2:$A$1811),2,FALSE)</f>
        <v>Supplies</v>
      </c>
      <c r="R7457" t="str">
        <f t="shared" si="116"/>
        <v>AZ</v>
      </c>
    </row>
    <row r="7458" spans="1:18" x14ac:dyDescent="0.25">
      <c r="A7458" t="s">
        <v>6468</v>
      </c>
      <c r="B7458" s="35">
        <v>44872</v>
      </c>
      <c r="C7458" t="s">
        <v>1200</v>
      </c>
      <c r="D7458" t="s">
        <v>24</v>
      </c>
      <c r="E7458" t="s">
        <v>2461</v>
      </c>
      <c r="F7458">
        <v>0</v>
      </c>
      <c r="G7458">
        <v>2979368.7</v>
      </c>
      <c r="H7458">
        <v>1312692.1500000001</v>
      </c>
      <c r="I7458">
        <v>9</v>
      </c>
      <c r="J7458" t="s">
        <v>22</v>
      </c>
      <c r="K7458" t="str">
        <f>VLOOKUP(C7458,Customer!$A$2:$F$793,2,FALSE)</f>
        <v>Italy</v>
      </c>
      <c r="L7458" t="str">
        <f>VLOOKUP($C7458,Customer!$A$2:$F$793,3,FALSE)</f>
        <v>Lombardy</v>
      </c>
      <c r="M7458" t="str">
        <f>VLOOKUP($C7458,Customer!$A$2:$F$793,4,FALSE)</f>
        <v>Cinisello Balsamo</v>
      </c>
      <c r="N7458" t="str">
        <f>VLOOKUP($C7458,Customer!$A$2:$F$793,5,FALSE)</f>
        <v>South</v>
      </c>
      <c r="O7458" t="str">
        <f>VLOOKUP($C7458,Customer!$A$2:$F$793,6,FALSE)</f>
        <v>Consumer</v>
      </c>
      <c r="P7458" t="str">
        <f>VLOOKUP(E7458,Product!$B$2:$C$1811,2,FALSE)</f>
        <v>Office Supplies</v>
      </c>
      <c r="Q7458" t="str">
        <f>VLOOKUP(E7458,CHOOSE({1,2},Product!$B$2:$B$1811,Product!$A$2:$A$1811),2,FALSE)</f>
        <v>Paper</v>
      </c>
      <c r="R7458" t="str">
        <f t="shared" si="116"/>
        <v>AZ</v>
      </c>
    </row>
    <row r="7459" spans="1:18" x14ac:dyDescent="0.25">
      <c r="A7459" t="s">
        <v>6469</v>
      </c>
      <c r="B7459" s="35">
        <v>44872</v>
      </c>
      <c r="C7459" t="s">
        <v>1398</v>
      </c>
      <c r="D7459" t="s">
        <v>24</v>
      </c>
      <c r="E7459" t="s">
        <v>2483</v>
      </c>
      <c r="F7459">
        <v>0</v>
      </c>
      <c r="G7459">
        <v>3348102.45</v>
      </c>
      <c r="H7459">
        <v>1504433.7</v>
      </c>
      <c r="I7459">
        <v>8</v>
      </c>
      <c r="J7459" t="s">
        <v>26</v>
      </c>
      <c r="K7459" t="str">
        <f>VLOOKUP(C7459,Customer!$A$2:$F$793,2,FALSE)</f>
        <v>Netherlands</v>
      </c>
      <c r="L7459" t="str">
        <f>VLOOKUP($C7459,Customer!$A$2:$F$793,3,FALSE)</f>
        <v>South Holland</v>
      </c>
      <c r="M7459" t="str">
        <f>VLOOKUP($C7459,Customer!$A$2:$F$793,4,FALSE)</f>
        <v>The Hague</v>
      </c>
      <c r="N7459" t="str">
        <f>VLOOKUP($C7459,Customer!$A$2:$F$793,5,FALSE)</f>
        <v>Central</v>
      </c>
      <c r="O7459" t="str">
        <f>VLOOKUP($C7459,Customer!$A$2:$F$793,6,FALSE)</f>
        <v>Consumer</v>
      </c>
      <c r="P7459" t="str">
        <f>VLOOKUP(E7459,Product!$B$2:$C$1811,2,FALSE)</f>
        <v>Technology</v>
      </c>
      <c r="Q7459" t="str">
        <f>VLOOKUP(E7459,CHOOSE({1,2},Product!$B$2:$B$1811,Product!$A$2:$A$1811),2,FALSE)</f>
        <v>Accessories</v>
      </c>
      <c r="R7459" t="str">
        <f t="shared" si="116"/>
        <v>BN</v>
      </c>
    </row>
    <row r="7460" spans="1:18" x14ac:dyDescent="0.25">
      <c r="A7460" t="s">
        <v>6470</v>
      </c>
      <c r="B7460" s="35">
        <v>44872</v>
      </c>
      <c r="C7460" t="s">
        <v>927</v>
      </c>
      <c r="D7460" t="s">
        <v>20</v>
      </c>
      <c r="E7460" t="s">
        <v>237</v>
      </c>
      <c r="F7460">
        <v>0</v>
      </c>
      <c r="G7460">
        <v>3539844</v>
      </c>
      <c r="H7460">
        <v>988206.45000000007</v>
      </c>
      <c r="I7460">
        <v>9</v>
      </c>
      <c r="J7460" t="s">
        <v>26</v>
      </c>
      <c r="K7460" t="str">
        <f>VLOOKUP(C7460,Customer!$A$2:$F$793,2,FALSE)</f>
        <v>France</v>
      </c>
      <c r="L7460" t="str">
        <f>VLOOKUP($C7460,Customer!$A$2:$F$793,3,FALSE)</f>
        <v>Provence-Alpes-Côte d'Azur</v>
      </c>
      <c r="M7460" t="str">
        <f>VLOOKUP($C7460,Customer!$A$2:$F$793,4,FALSE)</f>
        <v>Menton</v>
      </c>
      <c r="N7460" t="str">
        <f>VLOOKUP($C7460,Customer!$A$2:$F$793,5,FALSE)</f>
        <v>Central</v>
      </c>
      <c r="O7460" t="str">
        <f>VLOOKUP($C7460,Customer!$A$2:$F$793,6,FALSE)</f>
        <v>Consumer</v>
      </c>
      <c r="P7460" t="str">
        <f>VLOOKUP(E7460,Product!$B$2:$C$1811,2,FALSE)</f>
        <v>Office Supplies</v>
      </c>
      <c r="Q7460" t="str">
        <f>VLOOKUP(E7460,CHOOSE({1,2},Product!$B$2:$B$1811,Product!$A$2:$A$1811),2,FALSE)</f>
        <v>Art</v>
      </c>
      <c r="R7460" t="str">
        <f t="shared" si="116"/>
        <v>AZ</v>
      </c>
    </row>
    <row r="7461" spans="1:18" x14ac:dyDescent="0.25">
      <c r="A7461" t="s">
        <v>6470</v>
      </c>
      <c r="B7461" s="35">
        <v>44872</v>
      </c>
      <c r="C7461" t="s">
        <v>927</v>
      </c>
      <c r="D7461" t="s">
        <v>20</v>
      </c>
      <c r="E7461" t="s">
        <v>1130</v>
      </c>
      <c r="F7461">
        <v>0</v>
      </c>
      <c r="G7461">
        <v>988206.45000000007</v>
      </c>
      <c r="H7461">
        <v>0</v>
      </c>
      <c r="I7461">
        <v>3</v>
      </c>
      <c r="J7461" t="s">
        <v>22</v>
      </c>
      <c r="K7461" t="str">
        <f>VLOOKUP(C7461,Customer!$A$2:$F$793,2,FALSE)</f>
        <v>France</v>
      </c>
      <c r="L7461" t="str">
        <f>VLOOKUP($C7461,Customer!$A$2:$F$793,3,FALSE)</f>
        <v>Provence-Alpes-Côte d'Azur</v>
      </c>
      <c r="M7461" t="str">
        <f>VLOOKUP($C7461,Customer!$A$2:$F$793,4,FALSE)</f>
        <v>Menton</v>
      </c>
      <c r="N7461" t="str">
        <f>VLOOKUP($C7461,Customer!$A$2:$F$793,5,FALSE)</f>
        <v>Central</v>
      </c>
      <c r="O7461" t="str">
        <f>VLOOKUP($C7461,Customer!$A$2:$F$793,6,FALSE)</f>
        <v>Consumer</v>
      </c>
      <c r="P7461" t="str">
        <f>VLOOKUP(E7461,Product!$B$2:$C$1811,2,FALSE)</f>
        <v>Office Supplies</v>
      </c>
      <c r="Q7461" t="str">
        <f>VLOOKUP(E7461,CHOOSE({1,2},Product!$B$2:$B$1811,Product!$A$2:$A$1811),2,FALSE)</f>
        <v>Art</v>
      </c>
      <c r="R7461" t="str">
        <f t="shared" si="116"/>
        <v>AZ</v>
      </c>
    </row>
    <row r="7462" spans="1:18" x14ac:dyDescent="0.25">
      <c r="A7462" t="s">
        <v>6471</v>
      </c>
      <c r="B7462" s="35">
        <v>44872</v>
      </c>
      <c r="C7462" t="s">
        <v>564</v>
      </c>
      <c r="D7462" t="s">
        <v>24</v>
      </c>
      <c r="E7462" t="s">
        <v>656</v>
      </c>
      <c r="F7462">
        <v>0</v>
      </c>
      <c r="G7462">
        <v>884961</v>
      </c>
      <c r="H7462">
        <v>162242.85</v>
      </c>
      <c r="I7462">
        <v>2</v>
      </c>
      <c r="J7462" t="s">
        <v>22</v>
      </c>
      <c r="K7462" t="str">
        <f>VLOOKUP(C7462,Customer!$A$2:$F$793,2,FALSE)</f>
        <v>France</v>
      </c>
      <c r="L7462" t="str">
        <f>VLOOKUP($C7462,Customer!$A$2:$F$793,3,FALSE)</f>
        <v>Ile-de-France</v>
      </c>
      <c r="M7462" t="str">
        <f>VLOOKUP($C7462,Customer!$A$2:$F$793,4,FALSE)</f>
        <v>Deuil-la-Barre</v>
      </c>
      <c r="N7462" t="str">
        <f>VLOOKUP($C7462,Customer!$A$2:$F$793,5,FALSE)</f>
        <v>Central</v>
      </c>
      <c r="O7462" t="str">
        <f>VLOOKUP($C7462,Customer!$A$2:$F$793,6,FALSE)</f>
        <v>Consumer</v>
      </c>
      <c r="P7462" t="str">
        <f>VLOOKUP(E7462,Product!$B$2:$C$1811,2,FALSE)</f>
        <v>Office Supplies</v>
      </c>
      <c r="Q7462" t="str">
        <f>VLOOKUP(E7462,CHOOSE({1,2},Product!$B$2:$B$1811,Product!$A$2:$A$1811),2,FALSE)</f>
        <v>Binders</v>
      </c>
      <c r="R7462" t="str">
        <f t="shared" si="116"/>
        <v>AZ</v>
      </c>
    </row>
    <row r="7463" spans="1:18" x14ac:dyDescent="0.25">
      <c r="A7463" t="s">
        <v>6470</v>
      </c>
      <c r="B7463" s="35">
        <v>44872</v>
      </c>
      <c r="C7463" t="s">
        <v>927</v>
      </c>
      <c r="D7463" t="s">
        <v>20</v>
      </c>
      <c r="E7463" t="s">
        <v>2485</v>
      </c>
      <c r="F7463">
        <v>0</v>
      </c>
      <c r="G7463">
        <v>3834831</v>
      </c>
      <c r="H7463">
        <v>693219.45000000007</v>
      </c>
      <c r="I7463">
        <v>1</v>
      </c>
      <c r="J7463" t="s">
        <v>22</v>
      </c>
      <c r="K7463" t="str">
        <f>VLOOKUP(C7463,Customer!$A$2:$F$793,2,FALSE)</f>
        <v>France</v>
      </c>
      <c r="L7463" t="str">
        <f>VLOOKUP($C7463,Customer!$A$2:$F$793,3,FALSE)</f>
        <v>Provence-Alpes-Côte d'Azur</v>
      </c>
      <c r="M7463" t="str">
        <f>VLOOKUP($C7463,Customer!$A$2:$F$793,4,FALSE)</f>
        <v>Menton</v>
      </c>
      <c r="N7463" t="str">
        <f>VLOOKUP($C7463,Customer!$A$2:$F$793,5,FALSE)</f>
        <v>Central</v>
      </c>
      <c r="O7463" t="str">
        <f>VLOOKUP($C7463,Customer!$A$2:$F$793,6,FALSE)</f>
        <v>Consumer</v>
      </c>
      <c r="P7463" t="str">
        <f>VLOOKUP(E7463,Product!$B$2:$C$1811,2,FALSE)</f>
        <v>Technology</v>
      </c>
      <c r="Q7463" t="str">
        <f>VLOOKUP(E7463,CHOOSE({1,2},Product!$B$2:$B$1811,Product!$A$2:$A$1811),2,FALSE)</f>
        <v>Copiers</v>
      </c>
      <c r="R7463" t="str">
        <f t="shared" si="116"/>
        <v>AZ</v>
      </c>
    </row>
    <row r="7464" spans="1:18" x14ac:dyDescent="0.25">
      <c r="A7464" t="s">
        <v>6472</v>
      </c>
      <c r="B7464" s="35">
        <v>44873</v>
      </c>
      <c r="C7464" t="s">
        <v>1556</v>
      </c>
      <c r="D7464" t="s">
        <v>20</v>
      </c>
      <c r="E7464" t="s">
        <v>1386</v>
      </c>
      <c r="F7464">
        <v>0.3</v>
      </c>
      <c r="G7464">
        <v>457229.85000000003</v>
      </c>
      <c r="H7464">
        <v>88496.1</v>
      </c>
      <c r="I7464">
        <v>2</v>
      </c>
      <c r="J7464" t="s">
        <v>26</v>
      </c>
      <c r="K7464" t="str">
        <f>VLOOKUP(C7464,Customer!$A$2:$F$793,2,FALSE)</f>
        <v>Spain</v>
      </c>
      <c r="L7464" t="str">
        <f>VLOOKUP($C7464,Customer!$A$2:$F$793,3,FALSE)</f>
        <v>Castile and León</v>
      </c>
      <c r="M7464" t="str">
        <f>VLOOKUP($C7464,Customer!$A$2:$F$793,4,FALSE)</f>
        <v>Ponferrada</v>
      </c>
      <c r="N7464" t="str">
        <f>VLOOKUP($C7464,Customer!$A$2:$F$793,5,FALSE)</f>
        <v>South</v>
      </c>
      <c r="O7464" t="str">
        <f>VLOOKUP($C7464,Customer!$A$2:$F$793,6,FALSE)</f>
        <v>Consumer</v>
      </c>
      <c r="P7464" t="str">
        <f>VLOOKUP(E7464,Product!$B$2:$C$1811,2,FALSE)</f>
        <v>Furniture</v>
      </c>
      <c r="Q7464" t="str">
        <f>VLOOKUP(E7464,CHOOSE({1,2},Product!$B$2:$B$1811,Product!$A$2:$A$1811),2,FALSE)</f>
        <v>Furnishings</v>
      </c>
      <c r="R7464" t="str">
        <f t="shared" si="116"/>
        <v>AZ</v>
      </c>
    </row>
    <row r="7465" spans="1:18" x14ac:dyDescent="0.25">
      <c r="A7465" t="s">
        <v>6473</v>
      </c>
      <c r="B7465" s="35">
        <v>44873</v>
      </c>
      <c r="C7465" t="s">
        <v>683</v>
      </c>
      <c r="D7465" t="s">
        <v>20</v>
      </c>
      <c r="E7465" t="s">
        <v>540</v>
      </c>
      <c r="F7465">
        <v>0.1</v>
      </c>
      <c r="G7465">
        <v>9395335.9500000011</v>
      </c>
      <c r="H7465">
        <v>1666676.55</v>
      </c>
      <c r="I7465">
        <v>5</v>
      </c>
      <c r="J7465" t="s">
        <v>22</v>
      </c>
      <c r="K7465" t="str">
        <f>VLOOKUP(C7465,Customer!$A$2:$F$793,2,FALSE)</f>
        <v>United Kingdom</v>
      </c>
      <c r="L7465" t="str">
        <f>VLOOKUP($C7465,Customer!$A$2:$F$793,3,FALSE)</f>
        <v>England</v>
      </c>
      <c r="M7465" t="str">
        <f>VLOOKUP($C7465,Customer!$A$2:$F$793,4,FALSE)</f>
        <v>Wolverhampton</v>
      </c>
      <c r="N7465" t="str">
        <f>VLOOKUP($C7465,Customer!$A$2:$F$793,5,FALSE)</f>
        <v>North</v>
      </c>
      <c r="O7465" t="str">
        <f>VLOOKUP($C7465,Customer!$A$2:$F$793,6,FALSE)</f>
        <v>Home Office</v>
      </c>
      <c r="P7465" t="str">
        <f>VLOOKUP(E7465,Product!$B$2:$C$1811,2,FALSE)</f>
        <v>Office Supplies</v>
      </c>
      <c r="Q7465" t="str">
        <f>VLOOKUP(E7465,CHOOSE({1,2},Product!$B$2:$B$1811,Product!$A$2:$A$1811),2,FALSE)</f>
        <v>Storage</v>
      </c>
      <c r="R7465" t="str">
        <f t="shared" si="116"/>
        <v>AZ</v>
      </c>
    </row>
    <row r="7466" spans="1:18" x14ac:dyDescent="0.25">
      <c r="A7466" t="s">
        <v>6473</v>
      </c>
      <c r="B7466" s="35">
        <v>44873</v>
      </c>
      <c r="C7466" t="s">
        <v>683</v>
      </c>
      <c r="D7466" t="s">
        <v>20</v>
      </c>
      <c r="E7466" t="s">
        <v>1275</v>
      </c>
      <c r="F7466">
        <v>0</v>
      </c>
      <c r="G7466">
        <v>988206.45000000007</v>
      </c>
      <c r="H7466">
        <v>280237.65000000002</v>
      </c>
      <c r="I7466">
        <v>1</v>
      </c>
      <c r="J7466" t="s">
        <v>22</v>
      </c>
      <c r="K7466" t="str">
        <f>VLOOKUP(C7466,Customer!$A$2:$F$793,2,FALSE)</f>
        <v>United Kingdom</v>
      </c>
      <c r="L7466" t="str">
        <f>VLOOKUP($C7466,Customer!$A$2:$F$793,3,FALSE)</f>
        <v>England</v>
      </c>
      <c r="M7466" t="str">
        <f>VLOOKUP($C7466,Customer!$A$2:$F$793,4,FALSE)</f>
        <v>Wolverhampton</v>
      </c>
      <c r="N7466" t="str">
        <f>VLOOKUP($C7466,Customer!$A$2:$F$793,5,FALSE)</f>
        <v>North</v>
      </c>
      <c r="O7466" t="str">
        <f>VLOOKUP($C7466,Customer!$A$2:$F$793,6,FALSE)</f>
        <v>Home Office</v>
      </c>
      <c r="P7466" t="str">
        <f>VLOOKUP(E7466,Product!$B$2:$C$1811,2,FALSE)</f>
        <v>Technology</v>
      </c>
      <c r="Q7466" t="str">
        <f>VLOOKUP(E7466,CHOOSE({1,2},Product!$B$2:$B$1811,Product!$A$2:$A$1811),2,FALSE)</f>
        <v>Phones</v>
      </c>
      <c r="R7466" t="str">
        <f t="shared" si="116"/>
        <v>AZ</v>
      </c>
    </row>
    <row r="7467" spans="1:18" x14ac:dyDescent="0.25">
      <c r="A7467" t="s">
        <v>6474</v>
      </c>
      <c r="B7467" s="35">
        <v>44873</v>
      </c>
      <c r="C7467" t="s">
        <v>277</v>
      </c>
      <c r="D7467" t="s">
        <v>24</v>
      </c>
      <c r="E7467" t="s">
        <v>2607</v>
      </c>
      <c r="F7467">
        <v>0</v>
      </c>
      <c r="G7467">
        <v>5560504.9500000002</v>
      </c>
      <c r="H7467">
        <v>722718.15</v>
      </c>
      <c r="I7467">
        <v>3</v>
      </c>
      <c r="J7467" t="s">
        <v>26</v>
      </c>
      <c r="K7467" t="str">
        <f>VLOOKUP(C7467,Customer!$A$2:$F$793,2,FALSE)</f>
        <v>Germany</v>
      </c>
      <c r="L7467" t="str">
        <f>VLOOKUP($C7467,Customer!$A$2:$F$793,3,FALSE)</f>
        <v>Saxony</v>
      </c>
      <c r="M7467" t="str">
        <f>VLOOKUP($C7467,Customer!$A$2:$F$793,4,FALSE)</f>
        <v>Leipzig</v>
      </c>
      <c r="N7467" t="str">
        <f>VLOOKUP($C7467,Customer!$A$2:$F$793,5,FALSE)</f>
        <v>Central</v>
      </c>
      <c r="O7467" t="str">
        <f>VLOOKUP($C7467,Customer!$A$2:$F$793,6,FALSE)</f>
        <v>Consumer</v>
      </c>
      <c r="P7467" t="str">
        <f>VLOOKUP(E7467,Product!$B$2:$C$1811,2,FALSE)</f>
        <v>Furniture</v>
      </c>
      <c r="Q7467" t="str">
        <f>VLOOKUP(E7467,CHOOSE({1,2},Product!$B$2:$B$1811,Product!$A$2:$A$1811),2,FALSE)</f>
        <v>Bookcases</v>
      </c>
      <c r="R7467" t="str">
        <f t="shared" si="116"/>
        <v>AZ</v>
      </c>
    </row>
    <row r="7468" spans="1:18" x14ac:dyDescent="0.25">
      <c r="A7468" t="s">
        <v>6474</v>
      </c>
      <c r="B7468" s="35">
        <v>44873</v>
      </c>
      <c r="C7468" t="s">
        <v>277</v>
      </c>
      <c r="D7468" t="s">
        <v>24</v>
      </c>
      <c r="E7468" t="s">
        <v>113</v>
      </c>
      <c r="F7468">
        <v>0</v>
      </c>
      <c r="G7468">
        <v>2241901.2000000002</v>
      </c>
      <c r="H7468">
        <v>737467.5</v>
      </c>
      <c r="I7468">
        <v>6</v>
      </c>
      <c r="J7468" t="s">
        <v>26</v>
      </c>
      <c r="K7468" t="str">
        <f>VLOOKUP(C7468,Customer!$A$2:$F$793,2,FALSE)</f>
        <v>Germany</v>
      </c>
      <c r="L7468" t="str">
        <f>VLOOKUP($C7468,Customer!$A$2:$F$793,3,FALSE)</f>
        <v>Saxony</v>
      </c>
      <c r="M7468" t="str">
        <f>VLOOKUP($C7468,Customer!$A$2:$F$793,4,FALSE)</f>
        <v>Leipzig</v>
      </c>
      <c r="N7468" t="str">
        <f>VLOOKUP($C7468,Customer!$A$2:$F$793,5,FALSE)</f>
        <v>Central</v>
      </c>
      <c r="O7468" t="str">
        <f>VLOOKUP($C7468,Customer!$A$2:$F$793,6,FALSE)</f>
        <v>Consumer</v>
      </c>
      <c r="P7468" t="str">
        <f>VLOOKUP(E7468,Product!$B$2:$C$1811,2,FALSE)</f>
        <v>Office Supplies</v>
      </c>
      <c r="Q7468" t="str">
        <f>VLOOKUP(E7468,CHOOSE({1,2},Product!$B$2:$B$1811,Product!$A$2:$A$1811),2,FALSE)</f>
        <v>Art</v>
      </c>
      <c r="R7468" t="str">
        <f t="shared" si="116"/>
        <v>AZ</v>
      </c>
    </row>
    <row r="7469" spans="1:18" x14ac:dyDescent="0.25">
      <c r="A7469" t="s">
        <v>6475</v>
      </c>
      <c r="B7469" s="35">
        <v>44873</v>
      </c>
      <c r="C7469" t="s">
        <v>1683</v>
      </c>
      <c r="D7469" t="s">
        <v>24</v>
      </c>
      <c r="E7469" t="s">
        <v>1841</v>
      </c>
      <c r="F7469">
        <v>0.1</v>
      </c>
      <c r="G7469">
        <v>12817185.15</v>
      </c>
      <c r="H7469">
        <v>5413011.4500000002</v>
      </c>
      <c r="I7469">
        <v>7</v>
      </c>
      <c r="J7469" t="s">
        <v>26</v>
      </c>
      <c r="K7469" t="str">
        <f>VLOOKUP(C7469,Customer!$A$2:$F$793,2,FALSE)</f>
        <v>Italy</v>
      </c>
      <c r="L7469" t="str">
        <f>VLOOKUP($C7469,Customer!$A$2:$F$793,3,FALSE)</f>
        <v>Emilia-Romagna</v>
      </c>
      <c r="M7469" t="str">
        <f>VLOOKUP($C7469,Customer!$A$2:$F$793,4,FALSE)</f>
        <v>Imola</v>
      </c>
      <c r="N7469" t="str">
        <f>VLOOKUP($C7469,Customer!$A$2:$F$793,5,FALSE)</f>
        <v>South</v>
      </c>
      <c r="O7469" t="str">
        <f>VLOOKUP($C7469,Customer!$A$2:$F$793,6,FALSE)</f>
        <v>Corporate</v>
      </c>
      <c r="P7469" t="str">
        <f>VLOOKUP(E7469,Product!$B$2:$C$1811,2,FALSE)</f>
        <v>Technology</v>
      </c>
      <c r="Q7469" t="str">
        <f>VLOOKUP(E7469,CHOOSE({1,2},Product!$B$2:$B$1811,Product!$A$2:$A$1811),2,FALSE)</f>
        <v>Phones</v>
      </c>
      <c r="R7469" t="str">
        <f t="shared" si="116"/>
        <v>AZ</v>
      </c>
    </row>
    <row r="7470" spans="1:18" x14ac:dyDescent="0.25">
      <c r="A7470" t="s">
        <v>6476</v>
      </c>
      <c r="B7470" s="35">
        <v>44875</v>
      </c>
      <c r="C7470" t="s">
        <v>2516</v>
      </c>
      <c r="D7470" t="s">
        <v>51</v>
      </c>
      <c r="E7470" t="s">
        <v>2577</v>
      </c>
      <c r="F7470">
        <v>0.1</v>
      </c>
      <c r="G7470">
        <v>3834831</v>
      </c>
      <c r="H7470">
        <v>-88496.1</v>
      </c>
      <c r="I7470">
        <v>2</v>
      </c>
      <c r="J7470" t="s">
        <v>22</v>
      </c>
      <c r="K7470" t="str">
        <f>VLOOKUP(C7470,Customer!$A$2:$F$793,2,FALSE)</f>
        <v>Germany</v>
      </c>
      <c r="L7470" t="str">
        <f>VLOOKUP($C7470,Customer!$A$2:$F$793,3,FALSE)</f>
        <v>Baden-Württemberg</v>
      </c>
      <c r="M7470" t="str">
        <f>VLOOKUP($C7470,Customer!$A$2:$F$793,4,FALSE)</f>
        <v>Pforzheim</v>
      </c>
      <c r="N7470" t="str">
        <f>VLOOKUP($C7470,Customer!$A$2:$F$793,5,FALSE)</f>
        <v>Central</v>
      </c>
      <c r="O7470" t="str">
        <f>VLOOKUP($C7470,Customer!$A$2:$F$793,6,FALSE)</f>
        <v>Corporate</v>
      </c>
      <c r="P7470" t="str">
        <f>VLOOKUP(E7470,Product!$B$2:$C$1811,2,FALSE)</f>
        <v>Furniture</v>
      </c>
      <c r="Q7470" t="str">
        <f>VLOOKUP(E7470,CHOOSE({1,2},Product!$B$2:$B$1811,Product!$A$2:$A$1811),2,FALSE)</f>
        <v>Bookcases</v>
      </c>
      <c r="R7470" t="str">
        <f t="shared" si="116"/>
        <v>AZ</v>
      </c>
    </row>
    <row r="7471" spans="1:18" x14ac:dyDescent="0.25">
      <c r="A7471" t="s">
        <v>6476</v>
      </c>
      <c r="B7471" s="35">
        <v>44875</v>
      </c>
      <c r="C7471" t="s">
        <v>2516</v>
      </c>
      <c r="D7471" t="s">
        <v>51</v>
      </c>
      <c r="E7471" t="s">
        <v>1929</v>
      </c>
      <c r="F7471">
        <v>0</v>
      </c>
      <c r="G7471">
        <v>619472.70000000007</v>
      </c>
      <c r="H7471">
        <v>235989.6</v>
      </c>
      <c r="I7471">
        <v>3</v>
      </c>
      <c r="J7471" t="s">
        <v>26</v>
      </c>
      <c r="K7471" t="str">
        <f>VLOOKUP(C7471,Customer!$A$2:$F$793,2,FALSE)</f>
        <v>Germany</v>
      </c>
      <c r="L7471" t="str">
        <f>VLOOKUP($C7471,Customer!$A$2:$F$793,3,FALSE)</f>
        <v>Baden-Württemberg</v>
      </c>
      <c r="M7471" t="str">
        <f>VLOOKUP($C7471,Customer!$A$2:$F$793,4,FALSE)</f>
        <v>Pforzheim</v>
      </c>
      <c r="N7471" t="str">
        <f>VLOOKUP($C7471,Customer!$A$2:$F$793,5,FALSE)</f>
        <v>Central</v>
      </c>
      <c r="O7471" t="str">
        <f>VLOOKUP($C7471,Customer!$A$2:$F$793,6,FALSE)</f>
        <v>Corporate</v>
      </c>
      <c r="P7471" t="str">
        <f>VLOOKUP(E7471,Product!$B$2:$C$1811,2,FALSE)</f>
        <v>Office Supplies</v>
      </c>
      <c r="Q7471" t="str">
        <f>VLOOKUP(E7471,CHOOSE({1,2},Product!$B$2:$B$1811,Product!$A$2:$A$1811),2,FALSE)</f>
        <v>Fasteners</v>
      </c>
      <c r="R7471" t="str">
        <f t="shared" si="116"/>
        <v>AZ</v>
      </c>
    </row>
    <row r="7472" spans="1:18" x14ac:dyDescent="0.25">
      <c r="A7472" t="s">
        <v>6476</v>
      </c>
      <c r="B7472" s="35">
        <v>44875</v>
      </c>
      <c r="C7472" t="s">
        <v>2516</v>
      </c>
      <c r="D7472" t="s">
        <v>51</v>
      </c>
      <c r="E7472" t="s">
        <v>2071</v>
      </c>
      <c r="F7472">
        <v>0</v>
      </c>
      <c r="G7472">
        <v>1445436.3</v>
      </c>
      <c r="H7472">
        <v>309736.35000000003</v>
      </c>
      <c r="I7472">
        <v>3</v>
      </c>
      <c r="J7472" t="s">
        <v>22</v>
      </c>
      <c r="K7472" t="str">
        <f>VLOOKUP(C7472,Customer!$A$2:$F$793,2,FALSE)</f>
        <v>Germany</v>
      </c>
      <c r="L7472" t="str">
        <f>VLOOKUP($C7472,Customer!$A$2:$F$793,3,FALSE)</f>
        <v>Baden-Württemberg</v>
      </c>
      <c r="M7472" t="str">
        <f>VLOOKUP($C7472,Customer!$A$2:$F$793,4,FALSE)</f>
        <v>Pforzheim</v>
      </c>
      <c r="N7472" t="str">
        <f>VLOOKUP($C7472,Customer!$A$2:$F$793,5,FALSE)</f>
        <v>Central</v>
      </c>
      <c r="O7472" t="str">
        <f>VLOOKUP($C7472,Customer!$A$2:$F$793,6,FALSE)</f>
        <v>Corporate</v>
      </c>
      <c r="P7472" t="str">
        <f>VLOOKUP(E7472,Product!$B$2:$C$1811,2,FALSE)</f>
        <v>Office Supplies</v>
      </c>
      <c r="Q7472" t="str">
        <f>VLOOKUP(E7472,CHOOSE({1,2},Product!$B$2:$B$1811,Product!$A$2:$A$1811),2,FALSE)</f>
        <v>Paper</v>
      </c>
      <c r="R7472" t="str">
        <f t="shared" si="116"/>
        <v>AZ</v>
      </c>
    </row>
    <row r="7473" spans="1:18" x14ac:dyDescent="0.25">
      <c r="A7473" t="s">
        <v>6477</v>
      </c>
      <c r="B7473" s="35">
        <v>44875</v>
      </c>
      <c r="C7473" t="s">
        <v>545</v>
      </c>
      <c r="D7473" t="s">
        <v>20</v>
      </c>
      <c r="E7473" t="s">
        <v>960</v>
      </c>
      <c r="F7473">
        <v>0</v>
      </c>
      <c r="G7473">
        <v>280237.65000000002</v>
      </c>
      <c r="H7473">
        <v>117994.8</v>
      </c>
      <c r="I7473">
        <v>2</v>
      </c>
      <c r="J7473" t="s">
        <v>22</v>
      </c>
      <c r="K7473" t="str">
        <f>VLOOKUP(C7473,Customer!$A$2:$F$793,2,FALSE)</f>
        <v>United Kingdom</v>
      </c>
      <c r="L7473" t="str">
        <f>VLOOKUP($C7473,Customer!$A$2:$F$793,3,FALSE)</f>
        <v>England</v>
      </c>
      <c r="M7473" t="str">
        <f>VLOOKUP($C7473,Customer!$A$2:$F$793,4,FALSE)</f>
        <v>Portsmouth</v>
      </c>
      <c r="N7473" t="str">
        <f>VLOOKUP($C7473,Customer!$A$2:$F$793,5,FALSE)</f>
        <v>North</v>
      </c>
      <c r="O7473" t="str">
        <f>VLOOKUP($C7473,Customer!$A$2:$F$793,6,FALSE)</f>
        <v>Corporate</v>
      </c>
      <c r="P7473" t="str">
        <f>VLOOKUP(E7473,Product!$B$2:$C$1811,2,FALSE)</f>
        <v>Office Supplies</v>
      </c>
      <c r="Q7473" t="str">
        <f>VLOOKUP(E7473,CHOOSE({1,2},Product!$B$2:$B$1811,Product!$A$2:$A$1811),2,FALSE)</f>
        <v>Binders</v>
      </c>
      <c r="R7473" t="str">
        <f t="shared" si="116"/>
        <v>AZ</v>
      </c>
    </row>
    <row r="7474" spans="1:18" x14ac:dyDescent="0.25">
      <c r="A7474" t="s">
        <v>6477</v>
      </c>
      <c r="B7474" s="35">
        <v>44875</v>
      </c>
      <c r="C7474" t="s">
        <v>545</v>
      </c>
      <c r="D7474" t="s">
        <v>20</v>
      </c>
      <c r="E7474" t="s">
        <v>407</v>
      </c>
      <c r="F7474">
        <v>0</v>
      </c>
      <c r="G7474">
        <v>471979.2</v>
      </c>
      <c r="H7474">
        <v>147493.5</v>
      </c>
      <c r="I7474">
        <v>2</v>
      </c>
      <c r="J7474" t="s">
        <v>26</v>
      </c>
      <c r="K7474" t="str">
        <f>VLOOKUP(C7474,Customer!$A$2:$F$793,2,FALSE)</f>
        <v>United Kingdom</v>
      </c>
      <c r="L7474" t="str">
        <f>VLOOKUP($C7474,Customer!$A$2:$F$793,3,FALSE)</f>
        <v>England</v>
      </c>
      <c r="M7474" t="str">
        <f>VLOOKUP($C7474,Customer!$A$2:$F$793,4,FALSE)</f>
        <v>Portsmouth</v>
      </c>
      <c r="N7474" t="str">
        <f>VLOOKUP($C7474,Customer!$A$2:$F$793,5,FALSE)</f>
        <v>North</v>
      </c>
      <c r="O7474" t="str">
        <f>VLOOKUP($C7474,Customer!$A$2:$F$793,6,FALSE)</f>
        <v>Corporate</v>
      </c>
      <c r="P7474" t="str">
        <f>VLOOKUP(E7474,Product!$B$2:$C$1811,2,FALSE)</f>
        <v>Office Supplies</v>
      </c>
      <c r="Q7474" t="str">
        <f>VLOOKUP(E7474,CHOOSE({1,2},Product!$B$2:$B$1811,Product!$A$2:$A$1811),2,FALSE)</f>
        <v>Supplies</v>
      </c>
      <c r="R7474" t="str">
        <f t="shared" si="116"/>
        <v>AZ</v>
      </c>
    </row>
    <row r="7475" spans="1:18" x14ac:dyDescent="0.25">
      <c r="A7475" t="s">
        <v>6478</v>
      </c>
      <c r="B7475" s="35">
        <v>44875</v>
      </c>
      <c r="C7475" t="s">
        <v>1091</v>
      </c>
      <c r="D7475" t="s">
        <v>24</v>
      </c>
      <c r="E7475" t="s">
        <v>1123</v>
      </c>
      <c r="F7475">
        <v>0</v>
      </c>
      <c r="G7475">
        <v>3598841.4</v>
      </c>
      <c r="H7475">
        <v>1799420.7</v>
      </c>
      <c r="I7475">
        <v>5</v>
      </c>
      <c r="J7475" t="s">
        <v>26</v>
      </c>
      <c r="K7475" t="str">
        <f>VLOOKUP(C7475,Customer!$A$2:$F$793,2,FALSE)</f>
        <v>United Kingdom</v>
      </c>
      <c r="L7475" t="str">
        <f>VLOOKUP($C7475,Customer!$A$2:$F$793,3,FALSE)</f>
        <v>England</v>
      </c>
      <c r="M7475" t="str">
        <f>VLOOKUP($C7475,Customer!$A$2:$F$793,4,FALSE)</f>
        <v>Littlehampton</v>
      </c>
      <c r="N7475" t="str">
        <f>VLOOKUP($C7475,Customer!$A$2:$F$793,5,FALSE)</f>
        <v>North</v>
      </c>
      <c r="O7475" t="str">
        <f>VLOOKUP($C7475,Customer!$A$2:$F$793,6,FALSE)</f>
        <v>Consumer</v>
      </c>
      <c r="P7475" t="str">
        <f>VLOOKUP(E7475,Product!$B$2:$C$1811,2,FALSE)</f>
        <v>Furniture</v>
      </c>
      <c r="Q7475" t="str">
        <f>VLOOKUP(E7475,CHOOSE({1,2},Product!$B$2:$B$1811,Product!$A$2:$A$1811),2,FALSE)</f>
        <v>Furnishings</v>
      </c>
      <c r="R7475" t="str">
        <f t="shared" si="116"/>
        <v>AZ</v>
      </c>
    </row>
    <row r="7476" spans="1:18" x14ac:dyDescent="0.25">
      <c r="A7476" t="s">
        <v>6478</v>
      </c>
      <c r="B7476" s="35">
        <v>44875</v>
      </c>
      <c r="C7476" t="s">
        <v>1091</v>
      </c>
      <c r="D7476" t="s">
        <v>24</v>
      </c>
      <c r="E7476" t="s">
        <v>1495</v>
      </c>
      <c r="F7476">
        <v>0</v>
      </c>
      <c r="G7476">
        <v>412981.8</v>
      </c>
      <c r="H7476">
        <v>58997.4</v>
      </c>
      <c r="I7476">
        <v>1</v>
      </c>
      <c r="J7476" t="s">
        <v>26</v>
      </c>
      <c r="K7476" t="str">
        <f>VLOOKUP(C7476,Customer!$A$2:$F$793,2,FALSE)</f>
        <v>United Kingdom</v>
      </c>
      <c r="L7476" t="str">
        <f>VLOOKUP($C7476,Customer!$A$2:$F$793,3,FALSE)</f>
        <v>England</v>
      </c>
      <c r="M7476" t="str">
        <f>VLOOKUP($C7476,Customer!$A$2:$F$793,4,FALSE)</f>
        <v>Littlehampton</v>
      </c>
      <c r="N7476" t="str">
        <f>VLOOKUP($C7476,Customer!$A$2:$F$793,5,FALSE)</f>
        <v>North</v>
      </c>
      <c r="O7476" t="str">
        <f>VLOOKUP($C7476,Customer!$A$2:$F$793,6,FALSE)</f>
        <v>Consumer</v>
      </c>
      <c r="P7476" t="str">
        <f>VLOOKUP(E7476,Product!$B$2:$C$1811,2,FALSE)</f>
        <v>Office Supplies</v>
      </c>
      <c r="Q7476" t="str">
        <f>VLOOKUP(E7476,CHOOSE({1,2},Product!$B$2:$B$1811,Product!$A$2:$A$1811),2,FALSE)</f>
        <v>Paper</v>
      </c>
      <c r="R7476" t="str">
        <f t="shared" si="116"/>
        <v>AZ</v>
      </c>
    </row>
    <row r="7477" spans="1:18" x14ac:dyDescent="0.25">
      <c r="A7477" t="s">
        <v>6479</v>
      </c>
      <c r="B7477" s="35">
        <v>44875</v>
      </c>
      <c r="C7477" t="s">
        <v>2222</v>
      </c>
      <c r="D7477" t="s">
        <v>20</v>
      </c>
      <c r="E7477" t="s">
        <v>1029</v>
      </c>
      <c r="F7477">
        <v>0</v>
      </c>
      <c r="G7477">
        <v>988206.45000000007</v>
      </c>
      <c r="H7477">
        <v>29498.7</v>
      </c>
      <c r="I7477">
        <v>4</v>
      </c>
      <c r="J7477" t="s">
        <v>26</v>
      </c>
      <c r="K7477" t="str">
        <f>VLOOKUP(C7477,Customer!$A$2:$F$793,2,FALSE)</f>
        <v>Spain</v>
      </c>
      <c r="L7477" t="str">
        <f>VLOOKUP($C7477,Customer!$A$2:$F$793,3,FALSE)</f>
        <v>Madrid</v>
      </c>
      <c r="M7477" t="str">
        <f>VLOOKUP($C7477,Customer!$A$2:$F$793,4,FALSE)</f>
        <v>Madrid</v>
      </c>
      <c r="N7477" t="str">
        <f>VLOOKUP($C7477,Customer!$A$2:$F$793,5,FALSE)</f>
        <v>South</v>
      </c>
      <c r="O7477" t="str">
        <f>VLOOKUP($C7477,Customer!$A$2:$F$793,6,FALSE)</f>
        <v>Corporate</v>
      </c>
      <c r="P7477" t="str">
        <f>VLOOKUP(E7477,Product!$B$2:$C$1811,2,FALSE)</f>
        <v>Office Supplies</v>
      </c>
      <c r="Q7477" t="str">
        <f>VLOOKUP(E7477,CHOOSE({1,2},Product!$B$2:$B$1811,Product!$A$2:$A$1811),2,FALSE)</f>
        <v>Paper</v>
      </c>
      <c r="R7477" t="str">
        <f t="shared" si="116"/>
        <v>AZ</v>
      </c>
    </row>
    <row r="7478" spans="1:18" x14ac:dyDescent="0.25">
      <c r="A7478" t="s">
        <v>6480</v>
      </c>
      <c r="B7478" s="35">
        <v>44875</v>
      </c>
      <c r="C7478" t="s">
        <v>2348</v>
      </c>
      <c r="D7478" t="s">
        <v>24</v>
      </c>
      <c r="E7478" t="s">
        <v>2608</v>
      </c>
      <c r="F7478">
        <v>0.1</v>
      </c>
      <c r="G7478">
        <v>3967575.15</v>
      </c>
      <c r="H7478">
        <v>1637177.85</v>
      </c>
      <c r="I7478">
        <v>3</v>
      </c>
      <c r="J7478" t="s">
        <v>22</v>
      </c>
      <c r="K7478" t="str">
        <f>VLOOKUP(C7478,Customer!$A$2:$F$793,2,FALSE)</f>
        <v>Italy</v>
      </c>
      <c r="L7478" t="str">
        <f>VLOOKUP($C7478,Customer!$A$2:$F$793,3,FALSE)</f>
        <v>Lombardy</v>
      </c>
      <c r="M7478" t="str">
        <f>VLOOKUP($C7478,Customer!$A$2:$F$793,4,FALSE)</f>
        <v>Milan</v>
      </c>
      <c r="N7478" t="str">
        <f>VLOOKUP($C7478,Customer!$A$2:$F$793,5,FALSE)</f>
        <v>South</v>
      </c>
      <c r="O7478" t="str">
        <f>VLOOKUP($C7478,Customer!$A$2:$F$793,6,FALSE)</f>
        <v>Corporate</v>
      </c>
      <c r="P7478" t="str">
        <f>VLOOKUP(E7478,Product!$B$2:$C$1811,2,FALSE)</f>
        <v>Office Supplies</v>
      </c>
      <c r="Q7478" t="str">
        <f>VLOOKUP(E7478,CHOOSE({1,2},Product!$B$2:$B$1811,Product!$A$2:$A$1811),2,FALSE)</f>
        <v>Appliances</v>
      </c>
      <c r="R7478" t="str">
        <f t="shared" si="116"/>
        <v>BN</v>
      </c>
    </row>
    <row r="7479" spans="1:18" x14ac:dyDescent="0.25">
      <c r="A7479" t="s">
        <v>6481</v>
      </c>
      <c r="B7479" s="35">
        <v>44875</v>
      </c>
      <c r="C7479" t="s">
        <v>195</v>
      </c>
      <c r="D7479" t="s">
        <v>24</v>
      </c>
      <c r="E7479" t="s">
        <v>1816</v>
      </c>
      <c r="F7479">
        <v>0</v>
      </c>
      <c r="G7479">
        <v>221240.25</v>
      </c>
      <c r="H7479">
        <v>29498.7</v>
      </c>
      <c r="I7479">
        <v>1</v>
      </c>
      <c r="J7479" t="s">
        <v>26</v>
      </c>
      <c r="K7479" t="str">
        <f>VLOOKUP(C7479,Customer!$A$2:$F$793,2,FALSE)</f>
        <v>France</v>
      </c>
      <c r="L7479" t="str">
        <f>VLOOKUP($C7479,Customer!$A$2:$F$793,3,FALSE)</f>
        <v>Languedoc-Roussillon-Midi-Pyrénées</v>
      </c>
      <c r="M7479" t="str">
        <f>VLOOKUP($C7479,Customer!$A$2:$F$793,4,FALSE)</f>
        <v>Muret</v>
      </c>
      <c r="N7479" t="str">
        <f>VLOOKUP($C7479,Customer!$A$2:$F$793,5,FALSE)</f>
        <v>Central</v>
      </c>
      <c r="O7479" t="str">
        <f>VLOOKUP($C7479,Customer!$A$2:$F$793,6,FALSE)</f>
        <v>Corporate</v>
      </c>
      <c r="P7479" t="str">
        <f>VLOOKUP(E7479,Product!$B$2:$C$1811,2,FALSE)</f>
        <v>Office Supplies</v>
      </c>
      <c r="Q7479" t="str">
        <f>VLOOKUP(E7479,CHOOSE({1,2},Product!$B$2:$B$1811,Product!$A$2:$A$1811),2,FALSE)</f>
        <v>Envelopes</v>
      </c>
      <c r="R7479" t="str">
        <f t="shared" si="116"/>
        <v>AZ</v>
      </c>
    </row>
    <row r="7480" spans="1:18" x14ac:dyDescent="0.25">
      <c r="A7480" t="s">
        <v>6482</v>
      </c>
      <c r="B7480" s="35">
        <v>44875</v>
      </c>
      <c r="C7480" t="s">
        <v>94</v>
      </c>
      <c r="D7480" t="s">
        <v>24</v>
      </c>
      <c r="E7480" t="s">
        <v>279</v>
      </c>
      <c r="F7480">
        <v>0.1</v>
      </c>
      <c r="G7480">
        <v>10221299.550000001</v>
      </c>
      <c r="H7480">
        <v>3746334.9</v>
      </c>
      <c r="I7480">
        <v>6</v>
      </c>
      <c r="J7480" t="s">
        <v>22</v>
      </c>
      <c r="K7480" t="str">
        <f>VLOOKUP(C7480,Customer!$A$2:$F$793,2,FALSE)</f>
        <v>Belgium</v>
      </c>
      <c r="L7480" t="str">
        <f>VLOOKUP($C7480,Customer!$A$2:$F$793,3,FALSE)</f>
        <v>Flemish Brabant</v>
      </c>
      <c r="M7480" t="str">
        <f>VLOOKUP($C7480,Customer!$A$2:$F$793,4,FALSE)</f>
        <v>Leuven</v>
      </c>
      <c r="N7480" t="str">
        <f>VLOOKUP($C7480,Customer!$A$2:$F$793,5,FALSE)</f>
        <v>Central</v>
      </c>
      <c r="O7480" t="str">
        <f>VLOOKUP($C7480,Customer!$A$2:$F$793,6,FALSE)</f>
        <v>Home Office</v>
      </c>
      <c r="P7480" t="str">
        <f>VLOOKUP(E7480,Product!$B$2:$C$1811,2,FALSE)</f>
        <v>Office Supplies</v>
      </c>
      <c r="Q7480" t="str">
        <f>VLOOKUP(E7480,CHOOSE({1,2},Product!$B$2:$B$1811,Product!$A$2:$A$1811),2,FALSE)</f>
        <v>Storage</v>
      </c>
      <c r="R7480" t="str">
        <f t="shared" si="116"/>
        <v>AZ</v>
      </c>
    </row>
    <row r="7481" spans="1:18" x14ac:dyDescent="0.25">
      <c r="A7481" t="s">
        <v>6479</v>
      </c>
      <c r="B7481" s="35">
        <v>44875</v>
      </c>
      <c r="C7481" t="s">
        <v>2222</v>
      </c>
      <c r="D7481" t="s">
        <v>20</v>
      </c>
      <c r="E7481" t="s">
        <v>2292</v>
      </c>
      <c r="F7481">
        <v>0</v>
      </c>
      <c r="G7481">
        <v>2846624.5500000003</v>
      </c>
      <c r="H7481">
        <v>486728.55</v>
      </c>
      <c r="I7481">
        <v>5</v>
      </c>
      <c r="J7481" t="s">
        <v>26</v>
      </c>
      <c r="K7481" t="str">
        <f>VLOOKUP(C7481,Customer!$A$2:$F$793,2,FALSE)</f>
        <v>Spain</v>
      </c>
      <c r="L7481" t="str">
        <f>VLOOKUP($C7481,Customer!$A$2:$F$793,3,FALSE)</f>
        <v>Madrid</v>
      </c>
      <c r="M7481" t="str">
        <f>VLOOKUP($C7481,Customer!$A$2:$F$793,4,FALSE)</f>
        <v>Madrid</v>
      </c>
      <c r="N7481" t="str">
        <f>VLOOKUP($C7481,Customer!$A$2:$F$793,5,FALSE)</f>
        <v>South</v>
      </c>
      <c r="O7481" t="str">
        <f>VLOOKUP($C7481,Customer!$A$2:$F$793,6,FALSE)</f>
        <v>Corporate</v>
      </c>
      <c r="P7481" t="str">
        <f>VLOOKUP(E7481,Product!$B$2:$C$1811,2,FALSE)</f>
        <v>Technology</v>
      </c>
      <c r="Q7481" t="str">
        <f>VLOOKUP(E7481,CHOOSE({1,2},Product!$B$2:$B$1811,Product!$A$2:$A$1811),2,FALSE)</f>
        <v>Accessories</v>
      </c>
      <c r="R7481" t="str">
        <f t="shared" si="116"/>
        <v>AZ</v>
      </c>
    </row>
    <row r="7482" spans="1:18" x14ac:dyDescent="0.25">
      <c r="A7482" t="s">
        <v>6483</v>
      </c>
      <c r="B7482" s="35">
        <v>44875</v>
      </c>
      <c r="C7482" t="s">
        <v>593</v>
      </c>
      <c r="D7482" t="s">
        <v>24</v>
      </c>
      <c r="E7482" t="s">
        <v>128</v>
      </c>
      <c r="F7482">
        <v>0</v>
      </c>
      <c r="G7482">
        <v>766966.20000000007</v>
      </c>
      <c r="H7482">
        <v>206490.9</v>
      </c>
      <c r="I7482">
        <v>2</v>
      </c>
      <c r="J7482" t="s">
        <v>26</v>
      </c>
      <c r="K7482" t="str">
        <f>VLOOKUP(C7482,Customer!$A$2:$F$793,2,FALSE)</f>
        <v>Germany</v>
      </c>
      <c r="L7482" t="str">
        <f>VLOOKUP($C7482,Customer!$A$2:$F$793,3,FALSE)</f>
        <v>Lower Saxony</v>
      </c>
      <c r="M7482" t="str">
        <f>VLOOKUP($C7482,Customer!$A$2:$F$793,4,FALSE)</f>
        <v>Hanover</v>
      </c>
      <c r="N7482" t="str">
        <f>VLOOKUP($C7482,Customer!$A$2:$F$793,5,FALSE)</f>
        <v>Central</v>
      </c>
      <c r="O7482" t="str">
        <f>VLOOKUP($C7482,Customer!$A$2:$F$793,6,FALSE)</f>
        <v>Home Office</v>
      </c>
      <c r="P7482" t="str">
        <f>VLOOKUP(E7482,Product!$B$2:$C$1811,2,FALSE)</f>
        <v>Office Supplies</v>
      </c>
      <c r="Q7482" t="str">
        <f>VLOOKUP(E7482,CHOOSE({1,2},Product!$B$2:$B$1811,Product!$A$2:$A$1811),2,FALSE)</f>
        <v>Art</v>
      </c>
      <c r="R7482" t="str">
        <f t="shared" si="116"/>
        <v>AZ</v>
      </c>
    </row>
    <row r="7483" spans="1:18" x14ac:dyDescent="0.25">
      <c r="A7483" t="s">
        <v>6484</v>
      </c>
      <c r="B7483" s="35">
        <v>44875</v>
      </c>
      <c r="C7483" t="s">
        <v>264</v>
      </c>
      <c r="D7483" t="s">
        <v>24</v>
      </c>
      <c r="E7483" t="s">
        <v>1921</v>
      </c>
      <c r="F7483">
        <v>0</v>
      </c>
      <c r="G7483">
        <v>398232.45</v>
      </c>
      <c r="H7483">
        <v>132744.15</v>
      </c>
      <c r="I7483">
        <v>2</v>
      </c>
      <c r="J7483" t="s">
        <v>22</v>
      </c>
      <c r="K7483" t="str">
        <f>VLOOKUP(C7483,Customer!$A$2:$F$793,2,FALSE)</f>
        <v>Germany</v>
      </c>
      <c r="L7483" t="str">
        <f>VLOOKUP($C7483,Customer!$A$2:$F$793,3,FALSE)</f>
        <v>Berlin</v>
      </c>
      <c r="M7483" t="str">
        <f>VLOOKUP($C7483,Customer!$A$2:$F$793,4,FALSE)</f>
        <v>Berlin</v>
      </c>
      <c r="N7483" t="str">
        <f>VLOOKUP($C7483,Customer!$A$2:$F$793,5,FALSE)</f>
        <v>Central</v>
      </c>
      <c r="O7483" t="str">
        <f>VLOOKUP($C7483,Customer!$A$2:$F$793,6,FALSE)</f>
        <v>Corporate</v>
      </c>
      <c r="P7483" t="str">
        <f>VLOOKUP(E7483,Product!$B$2:$C$1811,2,FALSE)</f>
        <v>Office Supplies</v>
      </c>
      <c r="Q7483" t="str">
        <f>VLOOKUP(E7483,CHOOSE({1,2},Product!$B$2:$B$1811,Product!$A$2:$A$1811),2,FALSE)</f>
        <v>Binders</v>
      </c>
      <c r="R7483" t="str">
        <f t="shared" si="116"/>
        <v>AZ</v>
      </c>
    </row>
    <row r="7484" spans="1:18" x14ac:dyDescent="0.25">
      <c r="A7484" t="s">
        <v>6484</v>
      </c>
      <c r="B7484" s="35">
        <v>44875</v>
      </c>
      <c r="C7484" t="s">
        <v>264</v>
      </c>
      <c r="D7484" t="s">
        <v>24</v>
      </c>
      <c r="E7484" t="s">
        <v>578</v>
      </c>
      <c r="F7484">
        <v>0.4</v>
      </c>
      <c r="G7484">
        <v>1253694.75</v>
      </c>
      <c r="H7484">
        <v>-14749.35</v>
      </c>
      <c r="I7484">
        <v>3</v>
      </c>
      <c r="J7484" t="s">
        <v>22</v>
      </c>
      <c r="K7484" t="str">
        <f>VLOOKUP(C7484,Customer!$A$2:$F$793,2,FALSE)</f>
        <v>Germany</v>
      </c>
      <c r="L7484" t="str">
        <f>VLOOKUP($C7484,Customer!$A$2:$F$793,3,FALSE)</f>
        <v>Berlin</v>
      </c>
      <c r="M7484" t="str">
        <f>VLOOKUP($C7484,Customer!$A$2:$F$793,4,FALSE)</f>
        <v>Berlin</v>
      </c>
      <c r="N7484" t="str">
        <f>VLOOKUP($C7484,Customer!$A$2:$F$793,5,FALSE)</f>
        <v>Central</v>
      </c>
      <c r="O7484" t="str">
        <f>VLOOKUP($C7484,Customer!$A$2:$F$793,6,FALSE)</f>
        <v>Corporate</v>
      </c>
      <c r="P7484" t="str">
        <f>VLOOKUP(E7484,Product!$B$2:$C$1811,2,FALSE)</f>
        <v>Office Supplies</v>
      </c>
      <c r="Q7484" t="str">
        <f>VLOOKUP(E7484,CHOOSE({1,2},Product!$B$2:$B$1811,Product!$A$2:$A$1811),2,FALSE)</f>
        <v>Storage</v>
      </c>
      <c r="R7484" t="str">
        <f t="shared" si="116"/>
        <v>AZ</v>
      </c>
    </row>
    <row r="7485" spans="1:18" x14ac:dyDescent="0.25">
      <c r="A7485" t="s">
        <v>6485</v>
      </c>
      <c r="B7485" s="35">
        <v>44875</v>
      </c>
      <c r="C7485" t="s">
        <v>1807</v>
      </c>
      <c r="D7485" t="s">
        <v>24</v>
      </c>
      <c r="E7485" t="s">
        <v>1858</v>
      </c>
      <c r="F7485">
        <v>0</v>
      </c>
      <c r="G7485">
        <v>457229.85000000003</v>
      </c>
      <c r="H7485">
        <v>191741.55000000002</v>
      </c>
      <c r="I7485">
        <v>3</v>
      </c>
      <c r="J7485" t="s">
        <v>22</v>
      </c>
      <c r="K7485" t="str">
        <f>VLOOKUP(C7485,Customer!$A$2:$F$793,2,FALSE)</f>
        <v>Germany</v>
      </c>
      <c r="L7485" t="str">
        <f>VLOOKUP($C7485,Customer!$A$2:$F$793,3,FALSE)</f>
        <v>Berlin</v>
      </c>
      <c r="M7485" t="str">
        <f>VLOOKUP($C7485,Customer!$A$2:$F$793,4,FALSE)</f>
        <v>Berlin</v>
      </c>
      <c r="N7485" t="str">
        <f>VLOOKUP($C7485,Customer!$A$2:$F$793,5,FALSE)</f>
        <v>Central</v>
      </c>
      <c r="O7485" t="str">
        <f>VLOOKUP($C7485,Customer!$A$2:$F$793,6,FALSE)</f>
        <v>Consumer</v>
      </c>
      <c r="P7485" t="str">
        <f>VLOOKUP(E7485,Product!$B$2:$C$1811,2,FALSE)</f>
        <v>Office Supplies</v>
      </c>
      <c r="Q7485" t="str">
        <f>VLOOKUP(E7485,CHOOSE({1,2},Product!$B$2:$B$1811,Product!$A$2:$A$1811),2,FALSE)</f>
        <v>Fasteners</v>
      </c>
      <c r="R7485" t="str">
        <f t="shared" si="116"/>
        <v>AZ</v>
      </c>
    </row>
    <row r="7486" spans="1:18" x14ac:dyDescent="0.25">
      <c r="A7486" t="s">
        <v>6485</v>
      </c>
      <c r="B7486" s="35">
        <v>44875</v>
      </c>
      <c r="C7486" t="s">
        <v>1807</v>
      </c>
      <c r="D7486" t="s">
        <v>24</v>
      </c>
      <c r="E7486" t="s">
        <v>772</v>
      </c>
      <c r="F7486">
        <v>0.1</v>
      </c>
      <c r="G7486">
        <v>929209.05</v>
      </c>
      <c r="H7486">
        <v>14749.35</v>
      </c>
      <c r="I7486">
        <v>4</v>
      </c>
      <c r="J7486" t="s">
        <v>22</v>
      </c>
      <c r="K7486" t="str">
        <f>VLOOKUP(C7486,Customer!$A$2:$F$793,2,FALSE)</f>
        <v>Germany</v>
      </c>
      <c r="L7486" t="str">
        <f>VLOOKUP($C7486,Customer!$A$2:$F$793,3,FALSE)</f>
        <v>Berlin</v>
      </c>
      <c r="M7486" t="str">
        <f>VLOOKUP($C7486,Customer!$A$2:$F$793,4,FALSE)</f>
        <v>Berlin</v>
      </c>
      <c r="N7486" t="str">
        <f>VLOOKUP($C7486,Customer!$A$2:$F$793,5,FALSE)</f>
        <v>Central</v>
      </c>
      <c r="O7486" t="str">
        <f>VLOOKUP($C7486,Customer!$A$2:$F$793,6,FALSE)</f>
        <v>Consumer</v>
      </c>
      <c r="P7486" t="str">
        <f>VLOOKUP(E7486,Product!$B$2:$C$1811,2,FALSE)</f>
        <v>Office Supplies</v>
      </c>
      <c r="Q7486" t="str">
        <f>VLOOKUP(E7486,CHOOSE({1,2},Product!$B$2:$B$1811,Product!$A$2:$A$1811),2,FALSE)</f>
        <v>Storage</v>
      </c>
      <c r="R7486" t="str">
        <f t="shared" si="116"/>
        <v>AZ</v>
      </c>
    </row>
    <row r="7487" spans="1:18" x14ac:dyDescent="0.25">
      <c r="A7487" t="s">
        <v>6485</v>
      </c>
      <c r="B7487" s="35">
        <v>44875</v>
      </c>
      <c r="C7487" t="s">
        <v>1807</v>
      </c>
      <c r="D7487" t="s">
        <v>24</v>
      </c>
      <c r="E7487" t="s">
        <v>2609</v>
      </c>
      <c r="F7487">
        <v>0.15</v>
      </c>
      <c r="G7487">
        <v>4380556.95</v>
      </c>
      <c r="H7487">
        <v>766966.20000000007</v>
      </c>
      <c r="I7487">
        <v>2</v>
      </c>
      <c r="J7487" t="s">
        <v>26</v>
      </c>
      <c r="K7487" t="str">
        <f>VLOOKUP(C7487,Customer!$A$2:$F$793,2,FALSE)</f>
        <v>Germany</v>
      </c>
      <c r="L7487" t="str">
        <f>VLOOKUP($C7487,Customer!$A$2:$F$793,3,FALSE)</f>
        <v>Berlin</v>
      </c>
      <c r="M7487" t="str">
        <f>VLOOKUP($C7487,Customer!$A$2:$F$793,4,FALSE)</f>
        <v>Berlin</v>
      </c>
      <c r="N7487" t="str">
        <f>VLOOKUP($C7487,Customer!$A$2:$F$793,5,FALSE)</f>
        <v>Central</v>
      </c>
      <c r="O7487" t="str">
        <f>VLOOKUP($C7487,Customer!$A$2:$F$793,6,FALSE)</f>
        <v>Consumer</v>
      </c>
      <c r="P7487" t="str">
        <f>VLOOKUP(E7487,Product!$B$2:$C$1811,2,FALSE)</f>
        <v>Technology</v>
      </c>
      <c r="Q7487" t="str">
        <f>VLOOKUP(E7487,CHOOSE({1,2},Product!$B$2:$B$1811,Product!$A$2:$A$1811),2,FALSE)</f>
        <v>Phones</v>
      </c>
      <c r="R7487" t="str">
        <f t="shared" si="116"/>
        <v>AZ</v>
      </c>
    </row>
    <row r="7488" spans="1:18" x14ac:dyDescent="0.25">
      <c r="A7488" t="s">
        <v>6486</v>
      </c>
      <c r="B7488" s="35">
        <v>44876</v>
      </c>
      <c r="C7488" t="s">
        <v>90</v>
      </c>
      <c r="D7488" t="s">
        <v>20</v>
      </c>
      <c r="E7488" t="s">
        <v>753</v>
      </c>
      <c r="F7488">
        <v>0</v>
      </c>
      <c r="G7488">
        <v>12315707.25</v>
      </c>
      <c r="H7488">
        <v>3938076.45</v>
      </c>
      <c r="I7488">
        <v>5</v>
      </c>
      <c r="J7488" t="s">
        <v>26</v>
      </c>
      <c r="K7488" t="str">
        <f>VLOOKUP(C7488,Customer!$A$2:$F$793,2,FALSE)</f>
        <v>France</v>
      </c>
      <c r="L7488" t="str">
        <f>VLOOKUP($C7488,Customer!$A$2:$F$793,3,FALSE)</f>
        <v>Ile-de-France</v>
      </c>
      <c r="M7488" t="str">
        <f>VLOOKUP($C7488,Customer!$A$2:$F$793,4,FALSE)</f>
        <v>Villiers-sur-Marne</v>
      </c>
      <c r="N7488" t="str">
        <f>VLOOKUP($C7488,Customer!$A$2:$F$793,5,FALSE)</f>
        <v>Central</v>
      </c>
      <c r="O7488" t="str">
        <f>VLOOKUP($C7488,Customer!$A$2:$F$793,6,FALSE)</f>
        <v>Consumer</v>
      </c>
      <c r="P7488" t="str">
        <f>VLOOKUP(E7488,Product!$B$2:$C$1811,2,FALSE)</f>
        <v>Technology</v>
      </c>
      <c r="Q7488" t="str">
        <f>VLOOKUP(E7488,CHOOSE({1,2},Product!$B$2:$B$1811,Product!$A$2:$A$1811),2,FALSE)</f>
        <v>Phones</v>
      </c>
      <c r="R7488" t="str">
        <f t="shared" si="116"/>
        <v>AZ</v>
      </c>
    </row>
    <row r="7489" spans="1:18" x14ac:dyDescent="0.25">
      <c r="A7489" t="s">
        <v>6487</v>
      </c>
      <c r="B7489" s="35">
        <v>44876</v>
      </c>
      <c r="C7489" t="s">
        <v>1122</v>
      </c>
      <c r="D7489" t="s">
        <v>24</v>
      </c>
      <c r="E7489" t="s">
        <v>1104</v>
      </c>
      <c r="F7489">
        <v>0.1</v>
      </c>
      <c r="G7489">
        <v>1651927.2</v>
      </c>
      <c r="H7489">
        <v>221240.25</v>
      </c>
      <c r="I7489">
        <v>2</v>
      </c>
      <c r="J7489" t="s">
        <v>22</v>
      </c>
      <c r="K7489" t="str">
        <f>VLOOKUP(C7489,Customer!$A$2:$F$793,2,FALSE)</f>
        <v>France</v>
      </c>
      <c r="L7489" t="str">
        <f>VLOOKUP($C7489,Customer!$A$2:$F$793,3,FALSE)</f>
        <v>Ile-de-France</v>
      </c>
      <c r="M7489" t="str">
        <f>VLOOKUP($C7489,Customer!$A$2:$F$793,4,FALSE)</f>
        <v>Montreuil</v>
      </c>
      <c r="N7489" t="str">
        <f>VLOOKUP($C7489,Customer!$A$2:$F$793,5,FALSE)</f>
        <v>Central</v>
      </c>
      <c r="O7489" t="str">
        <f>VLOOKUP($C7489,Customer!$A$2:$F$793,6,FALSE)</f>
        <v>Home Office</v>
      </c>
      <c r="P7489" t="str">
        <f>VLOOKUP(E7489,Product!$B$2:$C$1811,2,FALSE)</f>
        <v>Furniture</v>
      </c>
      <c r="Q7489" t="str">
        <f>VLOOKUP(E7489,CHOOSE({1,2},Product!$B$2:$B$1811,Product!$A$2:$A$1811),2,FALSE)</f>
        <v>Chairs</v>
      </c>
      <c r="R7489" t="str">
        <f t="shared" si="116"/>
        <v>AZ</v>
      </c>
    </row>
    <row r="7490" spans="1:18" x14ac:dyDescent="0.25">
      <c r="A7490" t="s">
        <v>6488</v>
      </c>
      <c r="B7490" s="35">
        <v>44876</v>
      </c>
      <c r="C7490" t="s">
        <v>608</v>
      </c>
      <c r="D7490" t="s">
        <v>24</v>
      </c>
      <c r="E7490" t="s">
        <v>34</v>
      </c>
      <c r="F7490">
        <v>0</v>
      </c>
      <c r="G7490">
        <v>398232.45</v>
      </c>
      <c r="H7490">
        <v>176992.2</v>
      </c>
      <c r="I7490">
        <v>1</v>
      </c>
      <c r="J7490" t="s">
        <v>26</v>
      </c>
      <c r="K7490" t="str">
        <f>VLOOKUP(C7490,Customer!$A$2:$F$793,2,FALSE)</f>
        <v>France</v>
      </c>
      <c r="L7490" t="str">
        <f>VLOOKUP($C7490,Customer!$A$2:$F$793,3,FALSE)</f>
        <v>Ile-de-France</v>
      </c>
      <c r="M7490" t="str">
        <f>VLOOKUP($C7490,Customer!$A$2:$F$793,4,FALSE)</f>
        <v>Drancy</v>
      </c>
      <c r="N7490" t="str">
        <f>VLOOKUP($C7490,Customer!$A$2:$F$793,5,FALSE)</f>
        <v>Central</v>
      </c>
      <c r="O7490" t="str">
        <f>VLOOKUP($C7490,Customer!$A$2:$F$793,6,FALSE)</f>
        <v>Home Office</v>
      </c>
      <c r="P7490" t="str">
        <f>VLOOKUP(E7490,Product!$B$2:$C$1811,2,FALSE)</f>
        <v>Office Supplies</v>
      </c>
      <c r="Q7490" t="str">
        <f>VLOOKUP(E7490,CHOOSE({1,2},Product!$B$2:$B$1811,Product!$A$2:$A$1811),2,FALSE)</f>
        <v>Art</v>
      </c>
      <c r="R7490" t="str">
        <f t="shared" si="116"/>
        <v>AZ</v>
      </c>
    </row>
    <row r="7491" spans="1:18" x14ac:dyDescent="0.25">
      <c r="A7491" t="s">
        <v>6488</v>
      </c>
      <c r="B7491" s="35">
        <v>44876</v>
      </c>
      <c r="C7491" t="s">
        <v>608</v>
      </c>
      <c r="D7491" t="s">
        <v>24</v>
      </c>
      <c r="E7491" t="s">
        <v>2012</v>
      </c>
      <c r="F7491">
        <v>0.15</v>
      </c>
      <c r="G7491">
        <v>4631295.9000000004</v>
      </c>
      <c r="H7491">
        <v>-604723.35</v>
      </c>
      <c r="I7491">
        <v>3</v>
      </c>
      <c r="J7491" t="s">
        <v>26</v>
      </c>
      <c r="K7491" t="str">
        <f>VLOOKUP(C7491,Customer!$A$2:$F$793,2,FALSE)</f>
        <v>France</v>
      </c>
      <c r="L7491" t="str">
        <f>VLOOKUP($C7491,Customer!$A$2:$F$793,3,FALSE)</f>
        <v>Ile-de-France</v>
      </c>
      <c r="M7491" t="str">
        <f>VLOOKUP($C7491,Customer!$A$2:$F$793,4,FALSE)</f>
        <v>Drancy</v>
      </c>
      <c r="N7491" t="str">
        <f>VLOOKUP($C7491,Customer!$A$2:$F$793,5,FALSE)</f>
        <v>Central</v>
      </c>
      <c r="O7491" t="str">
        <f>VLOOKUP($C7491,Customer!$A$2:$F$793,6,FALSE)</f>
        <v>Home Office</v>
      </c>
      <c r="P7491" t="str">
        <f>VLOOKUP(E7491,Product!$B$2:$C$1811,2,FALSE)</f>
        <v>Technology</v>
      </c>
      <c r="Q7491" t="str">
        <f>VLOOKUP(E7491,CHOOSE({1,2},Product!$B$2:$B$1811,Product!$A$2:$A$1811),2,FALSE)</f>
        <v>Machines</v>
      </c>
      <c r="R7491" t="str">
        <f t="shared" ref="R7491:R7554" si="117">LEFT(A7491,2)</f>
        <v>AZ</v>
      </c>
    </row>
    <row r="7492" spans="1:18" x14ac:dyDescent="0.25">
      <c r="A7492" t="s">
        <v>6489</v>
      </c>
      <c r="B7492" s="35">
        <v>44876</v>
      </c>
      <c r="C7492" t="s">
        <v>2072</v>
      </c>
      <c r="D7492" t="s">
        <v>24</v>
      </c>
      <c r="E7492" t="s">
        <v>1336</v>
      </c>
      <c r="F7492">
        <v>0</v>
      </c>
      <c r="G7492">
        <v>840712.95000000007</v>
      </c>
      <c r="H7492">
        <v>398232.45</v>
      </c>
      <c r="I7492">
        <v>2</v>
      </c>
      <c r="J7492" t="s">
        <v>22</v>
      </c>
      <c r="K7492" t="str">
        <f>VLOOKUP(C7492,Customer!$A$2:$F$793,2,FALSE)</f>
        <v>Switzerland</v>
      </c>
      <c r="L7492" t="str">
        <f>VLOOKUP($C7492,Customer!$A$2:$F$793,3,FALSE)</f>
        <v>Zürich</v>
      </c>
      <c r="M7492" t="str">
        <f>VLOOKUP($C7492,Customer!$A$2:$F$793,4,FALSE)</f>
        <v>Zurich</v>
      </c>
      <c r="N7492" t="str">
        <f>VLOOKUP($C7492,Customer!$A$2:$F$793,5,FALSE)</f>
        <v>Central</v>
      </c>
      <c r="O7492" t="str">
        <f>VLOOKUP($C7492,Customer!$A$2:$F$793,6,FALSE)</f>
        <v>Corporate</v>
      </c>
      <c r="P7492" t="str">
        <f>VLOOKUP(E7492,Product!$B$2:$C$1811,2,FALSE)</f>
        <v>Office Supplies</v>
      </c>
      <c r="Q7492" t="str">
        <f>VLOOKUP(E7492,CHOOSE({1,2},Product!$B$2:$B$1811,Product!$A$2:$A$1811),2,FALSE)</f>
        <v>Paper</v>
      </c>
      <c r="R7492" t="str">
        <f t="shared" si="117"/>
        <v>AZ</v>
      </c>
    </row>
    <row r="7493" spans="1:18" x14ac:dyDescent="0.25">
      <c r="A7493" t="s">
        <v>6489</v>
      </c>
      <c r="B7493" s="35">
        <v>44876</v>
      </c>
      <c r="C7493" t="s">
        <v>2072</v>
      </c>
      <c r="D7493" t="s">
        <v>24</v>
      </c>
      <c r="E7493" t="s">
        <v>374</v>
      </c>
      <c r="F7493">
        <v>0.1</v>
      </c>
      <c r="G7493">
        <v>1519183.05</v>
      </c>
      <c r="H7493">
        <v>678470.1</v>
      </c>
      <c r="I7493">
        <v>2</v>
      </c>
      <c r="J7493" t="s">
        <v>22</v>
      </c>
      <c r="K7493" t="str">
        <f>VLOOKUP(C7493,Customer!$A$2:$F$793,2,FALSE)</f>
        <v>Switzerland</v>
      </c>
      <c r="L7493" t="str">
        <f>VLOOKUP($C7493,Customer!$A$2:$F$793,3,FALSE)</f>
        <v>Zürich</v>
      </c>
      <c r="M7493" t="str">
        <f>VLOOKUP($C7493,Customer!$A$2:$F$793,4,FALSE)</f>
        <v>Zurich</v>
      </c>
      <c r="N7493" t="str">
        <f>VLOOKUP($C7493,Customer!$A$2:$F$793,5,FALSE)</f>
        <v>Central</v>
      </c>
      <c r="O7493" t="str">
        <f>VLOOKUP($C7493,Customer!$A$2:$F$793,6,FALSE)</f>
        <v>Corporate</v>
      </c>
      <c r="P7493" t="str">
        <f>VLOOKUP(E7493,Product!$B$2:$C$1811,2,FALSE)</f>
        <v>Office Supplies</v>
      </c>
      <c r="Q7493" t="str">
        <f>VLOOKUP(E7493,CHOOSE({1,2},Product!$B$2:$B$1811,Product!$A$2:$A$1811),2,FALSE)</f>
        <v>Storage</v>
      </c>
      <c r="R7493" t="str">
        <f t="shared" si="117"/>
        <v>AZ</v>
      </c>
    </row>
    <row r="7494" spans="1:18" x14ac:dyDescent="0.25">
      <c r="A7494" t="s">
        <v>6490</v>
      </c>
      <c r="B7494" s="35">
        <v>44876</v>
      </c>
      <c r="C7494" t="s">
        <v>756</v>
      </c>
      <c r="D7494" t="s">
        <v>24</v>
      </c>
      <c r="E7494" t="s">
        <v>2242</v>
      </c>
      <c r="F7494">
        <v>0.5</v>
      </c>
      <c r="G7494">
        <v>309736.35000000003</v>
      </c>
      <c r="H7494">
        <v>-191741.55000000002</v>
      </c>
      <c r="I7494">
        <v>3</v>
      </c>
      <c r="J7494" t="s">
        <v>22</v>
      </c>
      <c r="K7494" t="str">
        <f>VLOOKUP(C7494,Customer!$A$2:$F$793,2,FALSE)</f>
        <v>United Kingdom</v>
      </c>
      <c r="L7494" t="str">
        <f>VLOOKUP($C7494,Customer!$A$2:$F$793,3,FALSE)</f>
        <v>England</v>
      </c>
      <c r="M7494" t="str">
        <f>VLOOKUP($C7494,Customer!$A$2:$F$793,4,FALSE)</f>
        <v>Rochdale</v>
      </c>
      <c r="N7494" t="str">
        <f>VLOOKUP($C7494,Customer!$A$2:$F$793,5,FALSE)</f>
        <v>North</v>
      </c>
      <c r="O7494" t="str">
        <f>VLOOKUP($C7494,Customer!$A$2:$F$793,6,FALSE)</f>
        <v>Consumer</v>
      </c>
      <c r="P7494" t="str">
        <f>VLOOKUP(E7494,Product!$B$2:$C$1811,2,FALSE)</f>
        <v>Office Supplies</v>
      </c>
      <c r="Q7494" t="str">
        <f>VLOOKUP(E7494,CHOOSE({1,2},Product!$B$2:$B$1811,Product!$A$2:$A$1811),2,FALSE)</f>
        <v>Fasteners</v>
      </c>
      <c r="R7494" t="str">
        <f t="shared" si="117"/>
        <v>BN</v>
      </c>
    </row>
    <row r="7495" spans="1:18" x14ac:dyDescent="0.25">
      <c r="A7495" t="s">
        <v>6490</v>
      </c>
      <c r="B7495" s="35">
        <v>44876</v>
      </c>
      <c r="C7495" t="s">
        <v>756</v>
      </c>
      <c r="D7495" t="s">
        <v>24</v>
      </c>
      <c r="E7495" t="s">
        <v>1902</v>
      </c>
      <c r="F7495">
        <v>0.5</v>
      </c>
      <c r="G7495">
        <v>501477.9</v>
      </c>
      <c r="H7495">
        <v>-88496.1</v>
      </c>
      <c r="I7495">
        <v>4</v>
      </c>
      <c r="J7495" t="s">
        <v>26</v>
      </c>
      <c r="K7495" t="str">
        <f>VLOOKUP(C7495,Customer!$A$2:$F$793,2,FALSE)</f>
        <v>United Kingdom</v>
      </c>
      <c r="L7495" t="str">
        <f>VLOOKUP($C7495,Customer!$A$2:$F$793,3,FALSE)</f>
        <v>England</v>
      </c>
      <c r="M7495" t="str">
        <f>VLOOKUP($C7495,Customer!$A$2:$F$793,4,FALSE)</f>
        <v>Rochdale</v>
      </c>
      <c r="N7495" t="str">
        <f>VLOOKUP($C7495,Customer!$A$2:$F$793,5,FALSE)</f>
        <v>North</v>
      </c>
      <c r="O7495" t="str">
        <f>VLOOKUP($C7495,Customer!$A$2:$F$793,6,FALSE)</f>
        <v>Consumer</v>
      </c>
      <c r="P7495" t="str">
        <f>VLOOKUP(E7495,Product!$B$2:$C$1811,2,FALSE)</f>
        <v>Office Supplies</v>
      </c>
      <c r="Q7495" t="str">
        <f>VLOOKUP(E7495,CHOOSE({1,2},Product!$B$2:$B$1811,Product!$A$2:$A$1811),2,FALSE)</f>
        <v>Fasteners</v>
      </c>
      <c r="R7495" t="str">
        <f t="shared" si="117"/>
        <v>BN</v>
      </c>
    </row>
    <row r="7496" spans="1:18" x14ac:dyDescent="0.25">
      <c r="A7496" t="s">
        <v>6491</v>
      </c>
      <c r="B7496" s="35">
        <v>44877</v>
      </c>
      <c r="C7496" t="s">
        <v>860</v>
      </c>
      <c r="D7496" t="s">
        <v>33</v>
      </c>
      <c r="E7496" t="s">
        <v>941</v>
      </c>
      <c r="F7496">
        <v>0.1</v>
      </c>
      <c r="G7496">
        <v>1769922</v>
      </c>
      <c r="H7496">
        <v>14749.35</v>
      </c>
      <c r="I7496">
        <v>1</v>
      </c>
      <c r="J7496" t="s">
        <v>26</v>
      </c>
      <c r="K7496" t="str">
        <f>VLOOKUP(C7496,Customer!$A$2:$F$793,2,FALSE)</f>
        <v>United Kingdom</v>
      </c>
      <c r="L7496" t="str">
        <f>VLOOKUP($C7496,Customer!$A$2:$F$793,3,FALSE)</f>
        <v>England</v>
      </c>
      <c r="M7496" t="str">
        <f>VLOOKUP($C7496,Customer!$A$2:$F$793,4,FALSE)</f>
        <v>London</v>
      </c>
      <c r="N7496" t="str">
        <f>VLOOKUP($C7496,Customer!$A$2:$F$793,5,FALSE)</f>
        <v>North</v>
      </c>
      <c r="O7496" t="str">
        <f>VLOOKUP($C7496,Customer!$A$2:$F$793,6,FALSE)</f>
        <v>Consumer</v>
      </c>
      <c r="P7496" t="str">
        <f>VLOOKUP(E7496,Product!$B$2:$C$1811,2,FALSE)</f>
        <v>Furniture</v>
      </c>
      <c r="Q7496" t="str">
        <f>VLOOKUP(E7496,CHOOSE({1,2},Product!$B$2:$B$1811,Product!$A$2:$A$1811),2,FALSE)</f>
        <v>Chairs</v>
      </c>
      <c r="R7496" t="str">
        <f t="shared" si="117"/>
        <v>AZ</v>
      </c>
    </row>
    <row r="7497" spans="1:18" x14ac:dyDescent="0.25">
      <c r="A7497" t="s">
        <v>6491</v>
      </c>
      <c r="B7497" s="35">
        <v>44877</v>
      </c>
      <c r="C7497" t="s">
        <v>860</v>
      </c>
      <c r="D7497" t="s">
        <v>33</v>
      </c>
      <c r="E7497" t="s">
        <v>250</v>
      </c>
      <c r="F7497">
        <v>0</v>
      </c>
      <c r="G7497">
        <v>2389394.7000000002</v>
      </c>
      <c r="H7497">
        <v>811214.25</v>
      </c>
      <c r="I7497">
        <v>3</v>
      </c>
      <c r="J7497" t="s">
        <v>22</v>
      </c>
      <c r="K7497" t="str">
        <f>VLOOKUP(C7497,Customer!$A$2:$F$793,2,FALSE)</f>
        <v>United Kingdom</v>
      </c>
      <c r="L7497" t="str">
        <f>VLOOKUP($C7497,Customer!$A$2:$F$793,3,FALSE)</f>
        <v>England</v>
      </c>
      <c r="M7497" t="str">
        <f>VLOOKUP($C7497,Customer!$A$2:$F$793,4,FALSE)</f>
        <v>London</v>
      </c>
      <c r="N7497" t="str">
        <f>VLOOKUP($C7497,Customer!$A$2:$F$793,5,FALSE)</f>
        <v>North</v>
      </c>
      <c r="O7497" t="str">
        <f>VLOOKUP($C7497,Customer!$A$2:$F$793,6,FALSE)</f>
        <v>Consumer</v>
      </c>
      <c r="P7497" t="str">
        <f>VLOOKUP(E7497,Product!$B$2:$C$1811,2,FALSE)</f>
        <v>Office Supplies</v>
      </c>
      <c r="Q7497" t="str">
        <f>VLOOKUP(E7497,CHOOSE({1,2},Product!$B$2:$B$1811,Product!$A$2:$A$1811),2,FALSE)</f>
        <v>Art</v>
      </c>
      <c r="R7497" t="str">
        <f t="shared" si="117"/>
        <v>AZ</v>
      </c>
    </row>
    <row r="7498" spans="1:18" x14ac:dyDescent="0.25">
      <c r="A7498" t="s">
        <v>6491</v>
      </c>
      <c r="B7498" s="35">
        <v>44877</v>
      </c>
      <c r="C7498" t="s">
        <v>860</v>
      </c>
      <c r="D7498" t="s">
        <v>33</v>
      </c>
      <c r="E7498" t="s">
        <v>709</v>
      </c>
      <c r="F7498">
        <v>0</v>
      </c>
      <c r="G7498">
        <v>3628340.1</v>
      </c>
      <c r="H7498">
        <v>1445436.3</v>
      </c>
      <c r="I7498">
        <v>5</v>
      </c>
      <c r="J7498" t="s">
        <v>26</v>
      </c>
      <c r="K7498" t="str">
        <f>VLOOKUP(C7498,Customer!$A$2:$F$793,2,FALSE)</f>
        <v>United Kingdom</v>
      </c>
      <c r="L7498" t="str">
        <f>VLOOKUP($C7498,Customer!$A$2:$F$793,3,FALSE)</f>
        <v>England</v>
      </c>
      <c r="M7498" t="str">
        <f>VLOOKUP($C7498,Customer!$A$2:$F$793,4,FALSE)</f>
        <v>London</v>
      </c>
      <c r="N7498" t="str">
        <f>VLOOKUP($C7498,Customer!$A$2:$F$793,5,FALSE)</f>
        <v>North</v>
      </c>
      <c r="O7498" t="str">
        <f>VLOOKUP($C7498,Customer!$A$2:$F$793,6,FALSE)</f>
        <v>Consumer</v>
      </c>
      <c r="P7498" t="str">
        <f>VLOOKUP(E7498,Product!$B$2:$C$1811,2,FALSE)</f>
        <v>Office Supplies</v>
      </c>
      <c r="Q7498" t="str">
        <f>VLOOKUP(E7498,CHOOSE({1,2},Product!$B$2:$B$1811,Product!$A$2:$A$1811),2,FALSE)</f>
        <v>Binders</v>
      </c>
      <c r="R7498" t="str">
        <f t="shared" si="117"/>
        <v>AZ</v>
      </c>
    </row>
    <row r="7499" spans="1:18" x14ac:dyDescent="0.25">
      <c r="A7499" t="s">
        <v>6491</v>
      </c>
      <c r="B7499" s="35">
        <v>44877</v>
      </c>
      <c r="C7499" t="s">
        <v>860</v>
      </c>
      <c r="D7499" t="s">
        <v>33</v>
      </c>
      <c r="E7499" t="s">
        <v>1775</v>
      </c>
      <c r="F7499">
        <v>0.1</v>
      </c>
      <c r="G7499">
        <v>1297942.8</v>
      </c>
      <c r="H7499">
        <v>294987</v>
      </c>
      <c r="I7499">
        <v>2</v>
      </c>
      <c r="J7499" t="s">
        <v>26</v>
      </c>
      <c r="K7499" t="str">
        <f>VLOOKUP(C7499,Customer!$A$2:$F$793,2,FALSE)</f>
        <v>United Kingdom</v>
      </c>
      <c r="L7499" t="str">
        <f>VLOOKUP($C7499,Customer!$A$2:$F$793,3,FALSE)</f>
        <v>England</v>
      </c>
      <c r="M7499" t="str">
        <f>VLOOKUP($C7499,Customer!$A$2:$F$793,4,FALSE)</f>
        <v>London</v>
      </c>
      <c r="N7499" t="str">
        <f>VLOOKUP($C7499,Customer!$A$2:$F$793,5,FALSE)</f>
        <v>North</v>
      </c>
      <c r="O7499" t="str">
        <f>VLOOKUP($C7499,Customer!$A$2:$F$793,6,FALSE)</f>
        <v>Consumer</v>
      </c>
      <c r="P7499" t="str">
        <f>VLOOKUP(E7499,Product!$B$2:$C$1811,2,FALSE)</f>
        <v>Office Supplies</v>
      </c>
      <c r="Q7499" t="str">
        <f>VLOOKUP(E7499,CHOOSE({1,2},Product!$B$2:$B$1811,Product!$A$2:$A$1811),2,FALSE)</f>
        <v>Storage</v>
      </c>
      <c r="R7499" t="str">
        <f t="shared" si="117"/>
        <v>AZ</v>
      </c>
    </row>
    <row r="7500" spans="1:18" x14ac:dyDescent="0.25">
      <c r="A7500" t="s">
        <v>6491</v>
      </c>
      <c r="B7500" s="35">
        <v>44877</v>
      </c>
      <c r="C7500" t="s">
        <v>860</v>
      </c>
      <c r="D7500" t="s">
        <v>33</v>
      </c>
      <c r="E7500" t="s">
        <v>858</v>
      </c>
      <c r="F7500">
        <v>0</v>
      </c>
      <c r="G7500">
        <v>1297942.8</v>
      </c>
      <c r="H7500">
        <v>280237.65000000002</v>
      </c>
      <c r="I7500">
        <v>2</v>
      </c>
      <c r="J7500" t="s">
        <v>26</v>
      </c>
      <c r="K7500" t="str">
        <f>VLOOKUP(C7500,Customer!$A$2:$F$793,2,FALSE)</f>
        <v>United Kingdom</v>
      </c>
      <c r="L7500" t="str">
        <f>VLOOKUP($C7500,Customer!$A$2:$F$793,3,FALSE)</f>
        <v>England</v>
      </c>
      <c r="M7500" t="str">
        <f>VLOOKUP($C7500,Customer!$A$2:$F$793,4,FALSE)</f>
        <v>London</v>
      </c>
      <c r="N7500" t="str">
        <f>VLOOKUP($C7500,Customer!$A$2:$F$793,5,FALSE)</f>
        <v>North</v>
      </c>
      <c r="O7500" t="str">
        <f>VLOOKUP($C7500,Customer!$A$2:$F$793,6,FALSE)</f>
        <v>Consumer</v>
      </c>
      <c r="P7500" t="str">
        <f>VLOOKUP(E7500,Product!$B$2:$C$1811,2,FALSE)</f>
        <v>Office Supplies</v>
      </c>
      <c r="Q7500" t="str">
        <f>VLOOKUP(E7500,CHOOSE({1,2},Product!$B$2:$B$1811,Product!$A$2:$A$1811),2,FALSE)</f>
        <v>Supplies</v>
      </c>
      <c r="R7500" t="str">
        <f t="shared" si="117"/>
        <v>AZ</v>
      </c>
    </row>
    <row r="7501" spans="1:18" x14ac:dyDescent="0.25">
      <c r="A7501" t="s">
        <v>6492</v>
      </c>
      <c r="B7501" s="35">
        <v>44877</v>
      </c>
      <c r="C7501" t="s">
        <v>584</v>
      </c>
      <c r="D7501" t="s">
        <v>20</v>
      </c>
      <c r="E7501" t="s">
        <v>200</v>
      </c>
      <c r="F7501">
        <v>0</v>
      </c>
      <c r="G7501">
        <v>1696175.25</v>
      </c>
      <c r="H7501">
        <v>678470.1</v>
      </c>
      <c r="I7501">
        <v>10</v>
      </c>
      <c r="J7501" t="s">
        <v>22</v>
      </c>
      <c r="K7501" t="str">
        <f>VLOOKUP(C7501,Customer!$A$2:$F$793,2,FALSE)</f>
        <v>Netherlands</v>
      </c>
      <c r="L7501" t="str">
        <f>VLOOKUP($C7501,Customer!$A$2:$F$793,3,FALSE)</f>
        <v>Groningen</v>
      </c>
      <c r="M7501" t="str">
        <f>VLOOKUP($C7501,Customer!$A$2:$F$793,4,FALSE)</f>
        <v>Groningen</v>
      </c>
      <c r="N7501" t="str">
        <f>VLOOKUP($C7501,Customer!$A$2:$F$793,5,FALSE)</f>
        <v>Central</v>
      </c>
      <c r="O7501" t="str">
        <f>VLOOKUP($C7501,Customer!$A$2:$F$793,6,FALSE)</f>
        <v>Corporate</v>
      </c>
      <c r="P7501" t="str">
        <f>VLOOKUP(E7501,Product!$B$2:$C$1811,2,FALSE)</f>
        <v>Office Supplies</v>
      </c>
      <c r="Q7501" t="str">
        <f>VLOOKUP(E7501,CHOOSE({1,2},Product!$B$2:$B$1811,Product!$A$2:$A$1811),2,FALSE)</f>
        <v>Fasteners</v>
      </c>
      <c r="R7501" t="str">
        <f t="shared" si="117"/>
        <v>AZ</v>
      </c>
    </row>
    <row r="7502" spans="1:18" x14ac:dyDescent="0.25">
      <c r="A7502" t="s">
        <v>6492</v>
      </c>
      <c r="B7502" s="35">
        <v>44877</v>
      </c>
      <c r="C7502" t="s">
        <v>584</v>
      </c>
      <c r="D7502" t="s">
        <v>20</v>
      </c>
      <c r="E7502" t="s">
        <v>2233</v>
      </c>
      <c r="F7502">
        <v>0</v>
      </c>
      <c r="G7502">
        <v>398232.45</v>
      </c>
      <c r="H7502">
        <v>117994.8</v>
      </c>
      <c r="I7502">
        <v>2</v>
      </c>
      <c r="J7502" t="s">
        <v>26</v>
      </c>
      <c r="K7502" t="str">
        <f>VLOOKUP(C7502,Customer!$A$2:$F$793,2,FALSE)</f>
        <v>Netherlands</v>
      </c>
      <c r="L7502" t="str">
        <f>VLOOKUP($C7502,Customer!$A$2:$F$793,3,FALSE)</f>
        <v>Groningen</v>
      </c>
      <c r="M7502" t="str">
        <f>VLOOKUP($C7502,Customer!$A$2:$F$793,4,FALSE)</f>
        <v>Groningen</v>
      </c>
      <c r="N7502" t="str">
        <f>VLOOKUP($C7502,Customer!$A$2:$F$793,5,FALSE)</f>
        <v>Central</v>
      </c>
      <c r="O7502" t="str">
        <f>VLOOKUP($C7502,Customer!$A$2:$F$793,6,FALSE)</f>
        <v>Corporate</v>
      </c>
      <c r="P7502" t="str">
        <f>VLOOKUP(E7502,Product!$B$2:$C$1811,2,FALSE)</f>
        <v>Office Supplies</v>
      </c>
      <c r="Q7502" t="str">
        <f>VLOOKUP(E7502,CHOOSE({1,2},Product!$B$2:$B$1811,Product!$A$2:$A$1811),2,FALSE)</f>
        <v>Supplies</v>
      </c>
      <c r="R7502" t="str">
        <f t="shared" si="117"/>
        <v>AZ</v>
      </c>
    </row>
    <row r="7503" spans="1:18" x14ac:dyDescent="0.25">
      <c r="A7503" t="s">
        <v>6492</v>
      </c>
      <c r="B7503" s="35">
        <v>44877</v>
      </c>
      <c r="C7503" t="s">
        <v>584</v>
      </c>
      <c r="D7503" t="s">
        <v>20</v>
      </c>
      <c r="E7503" t="s">
        <v>747</v>
      </c>
      <c r="F7503">
        <v>0</v>
      </c>
      <c r="G7503">
        <v>1356940.2</v>
      </c>
      <c r="H7503">
        <v>353984.4</v>
      </c>
      <c r="I7503">
        <v>2</v>
      </c>
      <c r="J7503" t="s">
        <v>26</v>
      </c>
      <c r="K7503" t="str">
        <f>VLOOKUP(C7503,Customer!$A$2:$F$793,2,FALSE)</f>
        <v>Netherlands</v>
      </c>
      <c r="L7503" t="str">
        <f>VLOOKUP($C7503,Customer!$A$2:$F$793,3,FALSE)</f>
        <v>Groningen</v>
      </c>
      <c r="M7503" t="str">
        <f>VLOOKUP($C7503,Customer!$A$2:$F$793,4,FALSE)</f>
        <v>Groningen</v>
      </c>
      <c r="N7503" t="str">
        <f>VLOOKUP($C7503,Customer!$A$2:$F$793,5,FALSE)</f>
        <v>Central</v>
      </c>
      <c r="O7503" t="str">
        <f>VLOOKUP($C7503,Customer!$A$2:$F$793,6,FALSE)</f>
        <v>Corporate</v>
      </c>
      <c r="P7503" t="str">
        <f>VLOOKUP(E7503,Product!$B$2:$C$1811,2,FALSE)</f>
        <v>Office Supplies</v>
      </c>
      <c r="Q7503" t="str">
        <f>VLOOKUP(E7503,CHOOSE({1,2},Product!$B$2:$B$1811,Product!$A$2:$A$1811),2,FALSE)</f>
        <v>Supplies</v>
      </c>
      <c r="R7503" t="str">
        <f t="shared" si="117"/>
        <v>AZ</v>
      </c>
    </row>
    <row r="7504" spans="1:18" x14ac:dyDescent="0.25">
      <c r="A7504" t="s">
        <v>6492</v>
      </c>
      <c r="B7504" s="35">
        <v>44877</v>
      </c>
      <c r="C7504" t="s">
        <v>584</v>
      </c>
      <c r="D7504" t="s">
        <v>20</v>
      </c>
      <c r="E7504" t="s">
        <v>1787</v>
      </c>
      <c r="F7504">
        <v>0</v>
      </c>
      <c r="G7504">
        <v>1843668.75</v>
      </c>
      <c r="H7504">
        <v>221240.25</v>
      </c>
      <c r="I7504">
        <v>5</v>
      </c>
      <c r="J7504" t="s">
        <v>26</v>
      </c>
      <c r="K7504" t="str">
        <f>VLOOKUP(C7504,Customer!$A$2:$F$793,2,FALSE)</f>
        <v>Netherlands</v>
      </c>
      <c r="L7504" t="str">
        <f>VLOOKUP($C7504,Customer!$A$2:$F$793,3,FALSE)</f>
        <v>Groningen</v>
      </c>
      <c r="M7504" t="str">
        <f>VLOOKUP($C7504,Customer!$A$2:$F$793,4,FALSE)</f>
        <v>Groningen</v>
      </c>
      <c r="N7504" t="str">
        <f>VLOOKUP($C7504,Customer!$A$2:$F$793,5,FALSE)</f>
        <v>Central</v>
      </c>
      <c r="O7504" t="str">
        <f>VLOOKUP($C7504,Customer!$A$2:$F$793,6,FALSE)</f>
        <v>Corporate</v>
      </c>
      <c r="P7504" t="str">
        <f>VLOOKUP(E7504,Product!$B$2:$C$1811,2,FALSE)</f>
        <v>Office Supplies</v>
      </c>
      <c r="Q7504" t="str">
        <f>VLOOKUP(E7504,CHOOSE({1,2},Product!$B$2:$B$1811,Product!$A$2:$A$1811),2,FALSE)</f>
        <v>Supplies</v>
      </c>
      <c r="R7504" t="str">
        <f t="shared" si="117"/>
        <v>AZ</v>
      </c>
    </row>
    <row r="7505" spans="1:18" x14ac:dyDescent="0.25">
      <c r="A7505" t="s">
        <v>6493</v>
      </c>
      <c r="B7505" s="35">
        <v>44877</v>
      </c>
      <c r="C7505" t="s">
        <v>1280</v>
      </c>
      <c r="D7505" t="s">
        <v>20</v>
      </c>
      <c r="E7505" t="s">
        <v>1367</v>
      </c>
      <c r="F7505">
        <v>0</v>
      </c>
      <c r="G7505">
        <v>575224.65</v>
      </c>
      <c r="H7505">
        <v>0</v>
      </c>
      <c r="I7505">
        <v>5</v>
      </c>
      <c r="J7505" t="s">
        <v>22</v>
      </c>
      <c r="K7505" t="str">
        <f>VLOOKUP(C7505,Customer!$A$2:$F$793,2,FALSE)</f>
        <v>Portugal</v>
      </c>
      <c r="L7505" t="str">
        <f>VLOOKUP($C7505,Customer!$A$2:$F$793,3,FALSE)</f>
        <v>Lisboa</v>
      </c>
      <c r="M7505" t="str">
        <f>VLOOKUP($C7505,Customer!$A$2:$F$793,4,FALSE)</f>
        <v>Lisbon</v>
      </c>
      <c r="N7505" t="str">
        <f>VLOOKUP($C7505,Customer!$A$2:$F$793,5,FALSE)</f>
        <v>South</v>
      </c>
      <c r="O7505" t="str">
        <f>VLOOKUP($C7505,Customer!$A$2:$F$793,6,FALSE)</f>
        <v>Consumer</v>
      </c>
      <c r="P7505" t="str">
        <f>VLOOKUP(E7505,Product!$B$2:$C$1811,2,FALSE)</f>
        <v>Office Supplies</v>
      </c>
      <c r="Q7505" t="str">
        <f>VLOOKUP(E7505,CHOOSE({1,2},Product!$B$2:$B$1811,Product!$A$2:$A$1811),2,FALSE)</f>
        <v>Labels</v>
      </c>
      <c r="R7505" t="str">
        <f t="shared" si="117"/>
        <v>AZ</v>
      </c>
    </row>
    <row r="7506" spans="1:18" x14ac:dyDescent="0.25">
      <c r="A7506" t="s">
        <v>6491</v>
      </c>
      <c r="B7506" s="35">
        <v>44877</v>
      </c>
      <c r="C7506" t="s">
        <v>860</v>
      </c>
      <c r="D7506" t="s">
        <v>33</v>
      </c>
      <c r="E7506" t="s">
        <v>1957</v>
      </c>
      <c r="F7506">
        <v>0</v>
      </c>
      <c r="G7506">
        <v>2050159.6500000001</v>
      </c>
      <c r="H7506">
        <v>309736.35000000003</v>
      </c>
      <c r="I7506">
        <v>3</v>
      </c>
      <c r="J7506" t="s">
        <v>22</v>
      </c>
      <c r="K7506" t="str">
        <f>VLOOKUP(C7506,Customer!$A$2:$F$793,2,FALSE)</f>
        <v>United Kingdom</v>
      </c>
      <c r="L7506" t="str">
        <f>VLOOKUP($C7506,Customer!$A$2:$F$793,3,FALSE)</f>
        <v>England</v>
      </c>
      <c r="M7506" t="str">
        <f>VLOOKUP($C7506,Customer!$A$2:$F$793,4,FALSE)</f>
        <v>London</v>
      </c>
      <c r="N7506" t="str">
        <f>VLOOKUP($C7506,Customer!$A$2:$F$793,5,FALSE)</f>
        <v>North</v>
      </c>
      <c r="O7506" t="str">
        <f>VLOOKUP($C7506,Customer!$A$2:$F$793,6,FALSE)</f>
        <v>Consumer</v>
      </c>
      <c r="P7506" t="str">
        <f>VLOOKUP(E7506,Product!$B$2:$C$1811,2,FALSE)</f>
        <v>Technology</v>
      </c>
      <c r="Q7506" t="str">
        <f>VLOOKUP(E7506,CHOOSE({1,2},Product!$B$2:$B$1811,Product!$A$2:$A$1811),2,FALSE)</f>
        <v>Accessories</v>
      </c>
      <c r="R7506" t="str">
        <f t="shared" si="117"/>
        <v>AZ</v>
      </c>
    </row>
    <row r="7507" spans="1:18" x14ac:dyDescent="0.25">
      <c r="A7507" t="s">
        <v>6492</v>
      </c>
      <c r="B7507" s="35">
        <v>44877</v>
      </c>
      <c r="C7507" t="s">
        <v>584</v>
      </c>
      <c r="D7507" t="s">
        <v>20</v>
      </c>
      <c r="E7507" t="s">
        <v>2410</v>
      </c>
      <c r="F7507">
        <v>0</v>
      </c>
      <c r="G7507">
        <v>914459.70000000007</v>
      </c>
      <c r="H7507">
        <v>250738.95</v>
      </c>
      <c r="I7507">
        <v>2</v>
      </c>
      <c r="J7507" t="s">
        <v>26</v>
      </c>
      <c r="K7507" t="str">
        <f>VLOOKUP(C7507,Customer!$A$2:$F$793,2,FALSE)</f>
        <v>Netherlands</v>
      </c>
      <c r="L7507" t="str">
        <f>VLOOKUP($C7507,Customer!$A$2:$F$793,3,FALSE)</f>
        <v>Groningen</v>
      </c>
      <c r="M7507" t="str">
        <f>VLOOKUP($C7507,Customer!$A$2:$F$793,4,FALSE)</f>
        <v>Groningen</v>
      </c>
      <c r="N7507" t="str">
        <f>VLOOKUP($C7507,Customer!$A$2:$F$793,5,FALSE)</f>
        <v>Central</v>
      </c>
      <c r="O7507" t="str">
        <f>VLOOKUP($C7507,Customer!$A$2:$F$793,6,FALSE)</f>
        <v>Corporate</v>
      </c>
      <c r="P7507" t="str">
        <f>VLOOKUP(E7507,Product!$B$2:$C$1811,2,FALSE)</f>
        <v>Technology</v>
      </c>
      <c r="Q7507" t="str">
        <f>VLOOKUP(E7507,CHOOSE({1,2},Product!$B$2:$B$1811,Product!$A$2:$A$1811),2,FALSE)</f>
        <v>Accessories</v>
      </c>
      <c r="R7507" t="str">
        <f t="shared" si="117"/>
        <v>AZ</v>
      </c>
    </row>
    <row r="7508" spans="1:18" x14ac:dyDescent="0.25">
      <c r="A7508" t="s">
        <v>6492</v>
      </c>
      <c r="B7508" s="35">
        <v>44877</v>
      </c>
      <c r="C7508" t="s">
        <v>584</v>
      </c>
      <c r="D7508" t="s">
        <v>20</v>
      </c>
      <c r="E7508" t="s">
        <v>576</v>
      </c>
      <c r="F7508">
        <v>0</v>
      </c>
      <c r="G7508">
        <v>3318603.75</v>
      </c>
      <c r="H7508">
        <v>427731.15</v>
      </c>
      <c r="I7508">
        <v>2</v>
      </c>
      <c r="J7508" t="s">
        <v>22</v>
      </c>
      <c r="K7508" t="str">
        <f>VLOOKUP(C7508,Customer!$A$2:$F$793,2,FALSE)</f>
        <v>Netherlands</v>
      </c>
      <c r="L7508" t="str">
        <f>VLOOKUP($C7508,Customer!$A$2:$F$793,3,FALSE)</f>
        <v>Groningen</v>
      </c>
      <c r="M7508" t="str">
        <f>VLOOKUP($C7508,Customer!$A$2:$F$793,4,FALSE)</f>
        <v>Groningen</v>
      </c>
      <c r="N7508" t="str">
        <f>VLOOKUP($C7508,Customer!$A$2:$F$793,5,FALSE)</f>
        <v>Central</v>
      </c>
      <c r="O7508" t="str">
        <f>VLOOKUP($C7508,Customer!$A$2:$F$793,6,FALSE)</f>
        <v>Corporate</v>
      </c>
      <c r="P7508" t="str">
        <f>VLOOKUP(E7508,Product!$B$2:$C$1811,2,FALSE)</f>
        <v>Technology</v>
      </c>
      <c r="Q7508" t="str">
        <f>VLOOKUP(E7508,CHOOSE({1,2},Product!$B$2:$B$1811,Product!$A$2:$A$1811),2,FALSE)</f>
        <v>Accessories</v>
      </c>
      <c r="R7508" t="str">
        <f t="shared" si="117"/>
        <v>AZ</v>
      </c>
    </row>
    <row r="7509" spans="1:18" x14ac:dyDescent="0.25">
      <c r="A7509" t="s">
        <v>6494</v>
      </c>
      <c r="B7509" s="35">
        <v>44877</v>
      </c>
      <c r="C7509" t="s">
        <v>1476</v>
      </c>
      <c r="D7509" t="s">
        <v>20</v>
      </c>
      <c r="E7509" t="s">
        <v>1162</v>
      </c>
      <c r="F7509">
        <v>0</v>
      </c>
      <c r="G7509">
        <v>18805421.25</v>
      </c>
      <c r="H7509">
        <v>5265517.95</v>
      </c>
      <c r="I7509">
        <v>2</v>
      </c>
      <c r="J7509" t="s">
        <v>26</v>
      </c>
      <c r="K7509" t="str">
        <f>VLOOKUP(C7509,Customer!$A$2:$F$793,2,FALSE)</f>
        <v>Italy</v>
      </c>
      <c r="L7509" t="str">
        <f>VLOOKUP($C7509,Customer!$A$2:$F$793,3,FALSE)</f>
        <v>Campania</v>
      </c>
      <c r="M7509" t="str">
        <f>VLOOKUP($C7509,Customer!$A$2:$F$793,4,FALSE)</f>
        <v>Naples</v>
      </c>
      <c r="N7509" t="str">
        <f>VLOOKUP($C7509,Customer!$A$2:$F$793,5,FALSE)</f>
        <v>South</v>
      </c>
      <c r="O7509" t="str">
        <f>VLOOKUP($C7509,Customer!$A$2:$F$793,6,FALSE)</f>
        <v>Consumer</v>
      </c>
      <c r="P7509" t="str">
        <f>VLOOKUP(E7509,Product!$B$2:$C$1811,2,FALSE)</f>
        <v>Technology</v>
      </c>
      <c r="Q7509" t="str">
        <f>VLOOKUP(E7509,CHOOSE({1,2},Product!$B$2:$B$1811,Product!$A$2:$A$1811),2,FALSE)</f>
        <v>Phones</v>
      </c>
      <c r="R7509" t="str">
        <f t="shared" si="117"/>
        <v>AZ</v>
      </c>
    </row>
    <row r="7510" spans="1:18" x14ac:dyDescent="0.25">
      <c r="A7510" t="s">
        <v>6495</v>
      </c>
      <c r="B7510" s="35">
        <v>44877</v>
      </c>
      <c r="C7510" t="s">
        <v>773</v>
      </c>
      <c r="D7510" t="s">
        <v>24</v>
      </c>
      <c r="E7510" t="s">
        <v>1399</v>
      </c>
      <c r="F7510">
        <v>0</v>
      </c>
      <c r="G7510">
        <v>47507656.350000001</v>
      </c>
      <c r="H7510">
        <v>16622517.450000001</v>
      </c>
      <c r="I7510">
        <v>7</v>
      </c>
      <c r="J7510" t="s">
        <v>22</v>
      </c>
      <c r="K7510" t="str">
        <f>VLOOKUP(C7510,Customer!$A$2:$F$793,2,FALSE)</f>
        <v>United Kingdom</v>
      </c>
      <c r="L7510" t="str">
        <f>VLOOKUP($C7510,Customer!$A$2:$F$793,3,FALSE)</f>
        <v>England</v>
      </c>
      <c r="M7510" t="str">
        <f>VLOOKUP($C7510,Customer!$A$2:$F$793,4,FALSE)</f>
        <v>Bideford</v>
      </c>
      <c r="N7510" t="str">
        <f>VLOOKUP($C7510,Customer!$A$2:$F$793,5,FALSE)</f>
        <v>North</v>
      </c>
      <c r="O7510" t="str">
        <f>VLOOKUP($C7510,Customer!$A$2:$F$793,6,FALSE)</f>
        <v>Consumer</v>
      </c>
      <c r="P7510" t="str">
        <f>VLOOKUP(E7510,Product!$B$2:$C$1811,2,FALSE)</f>
        <v>Furniture</v>
      </c>
      <c r="Q7510" t="str">
        <f>VLOOKUP(E7510,CHOOSE({1,2},Product!$B$2:$B$1811,Product!$A$2:$A$1811),2,FALSE)</f>
        <v>Chairs</v>
      </c>
      <c r="R7510" t="str">
        <f t="shared" si="117"/>
        <v>AZ</v>
      </c>
    </row>
    <row r="7511" spans="1:18" x14ac:dyDescent="0.25">
      <c r="A7511" t="s">
        <v>6495</v>
      </c>
      <c r="B7511" s="35">
        <v>44877</v>
      </c>
      <c r="C7511" t="s">
        <v>773</v>
      </c>
      <c r="D7511" t="s">
        <v>24</v>
      </c>
      <c r="E7511" t="s">
        <v>1780</v>
      </c>
      <c r="F7511">
        <v>0</v>
      </c>
      <c r="G7511">
        <v>3362851.8000000003</v>
      </c>
      <c r="H7511">
        <v>530976.6</v>
      </c>
      <c r="I7511">
        <v>5</v>
      </c>
      <c r="J7511" t="s">
        <v>22</v>
      </c>
      <c r="K7511" t="str">
        <f>VLOOKUP(C7511,Customer!$A$2:$F$793,2,FALSE)</f>
        <v>United Kingdom</v>
      </c>
      <c r="L7511" t="str">
        <f>VLOOKUP($C7511,Customer!$A$2:$F$793,3,FALSE)</f>
        <v>England</v>
      </c>
      <c r="M7511" t="str">
        <f>VLOOKUP($C7511,Customer!$A$2:$F$793,4,FALSE)</f>
        <v>Bideford</v>
      </c>
      <c r="N7511" t="str">
        <f>VLOOKUP($C7511,Customer!$A$2:$F$793,5,FALSE)</f>
        <v>North</v>
      </c>
      <c r="O7511" t="str">
        <f>VLOOKUP($C7511,Customer!$A$2:$F$793,6,FALSE)</f>
        <v>Consumer</v>
      </c>
      <c r="P7511" t="str">
        <f>VLOOKUP(E7511,Product!$B$2:$C$1811,2,FALSE)</f>
        <v>Office Supplies</v>
      </c>
      <c r="Q7511" t="str">
        <f>VLOOKUP(E7511,CHOOSE({1,2},Product!$B$2:$B$1811,Product!$A$2:$A$1811),2,FALSE)</f>
        <v>Art</v>
      </c>
      <c r="R7511" t="str">
        <f t="shared" si="117"/>
        <v>AZ</v>
      </c>
    </row>
    <row r="7512" spans="1:18" x14ac:dyDescent="0.25">
      <c r="A7512" t="s">
        <v>6495</v>
      </c>
      <c r="B7512" s="35">
        <v>44877</v>
      </c>
      <c r="C7512" t="s">
        <v>773</v>
      </c>
      <c r="D7512" t="s">
        <v>24</v>
      </c>
      <c r="E7512" t="s">
        <v>2435</v>
      </c>
      <c r="F7512">
        <v>0</v>
      </c>
      <c r="G7512">
        <v>2271399.9</v>
      </c>
      <c r="H7512">
        <v>14749.35</v>
      </c>
      <c r="I7512">
        <v>4</v>
      </c>
      <c r="J7512" t="s">
        <v>22</v>
      </c>
      <c r="K7512" t="str">
        <f>VLOOKUP(C7512,Customer!$A$2:$F$793,2,FALSE)</f>
        <v>United Kingdom</v>
      </c>
      <c r="L7512" t="str">
        <f>VLOOKUP($C7512,Customer!$A$2:$F$793,3,FALSE)</f>
        <v>England</v>
      </c>
      <c r="M7512" t="str">
        <f>VLOOKUP($C7512,Customer!$A$2:$F$793,4,FALSE)</f>
        <v>Bideford</v>
      </c>
      <c r="N7512" t="str">
        <f>VLOOKUP($C7512,Customer!$A$2:$F$793,5,FALSE)</f>
        <v>North</v>
      </c>
      <c r="O7512" t="str">
        <f>VLOOKUP($C7512,Customer!$A$2:$F$793,6,FALSE)</f>
        <v>Consumer</v>
      </c>
      <c r="P7512" t="str">
        <f>VLOOKUP(E7512,Product!$B$2:$C$1811,2,FALSE)</f>
        <v>Office Supplies</v>
      </c>
      <c r="Q7512" t="str">
        <f>VLOOKUP(E7512,CHOOSE({1,2},Product!$B$2:$B$1811,Product!$A$2:$A$1811),2,FALSE)</f>
        <v>Envelopes</v>
      </c>
      <c r="R7512" t="str">
        <f t="shared" si="117"/>
        <v>AZ</v>
      </c>
    </row>
    <row r="7513" spans="1:18" x14ac:dyDescent="0.25">
      <c r="A7513" t="s">
        <v>6495</v>
      </c>
      <c r="B7513" s="35">
        <v>44877</v>
      </c>
      <c r="C7513" t="s">
        <v>773</v>
      </c>
      <c r="D7513" t="s">
        <v>24</v>
      </c>
      <c r="E7513" t="s">
        <v>2390</v>
      </c>
      <c r="F7513">
        <v>0</v>
      </c>
      <c r="G7513">
        <v>2123906.4</v>
      </c>
      <c r="H7513">
        <v>575224.65</v>
      </c>
      <c r="I7513">
        <v>6</v>
      </c>
      <c r="J7513" t="s">
        <v>26</v>
      </c>
      <c r="K7513" t="str">
        <f>VLOOKUP(C7513,Customer!$A$2:$F$793,2,FALSE)</f>
        <v>United Kingdom</v>
      </c>
      <c r="L7513" t="str">
        <f>VLOOKUP($C7513,Customer!$A$2:$F$793,3,FALSE)</f>
        <v>England</v>
      </c>
      <c r="M7513" t="str">
        <f>VLOOKUP($C7513,Customer!$A$2:$F$793,4,FALSE)</f>
        <v>Bideford</v>
      </c>
      <c r="N7513" t="str">
        <f>VLOOKUP($C7513,Customer!$A$2:$F$793,5,FALSE)</f>
        <v>North</v>
      </c>
      <c r="O7513" t="str">
        <f>VLOOKUP($C7513,Customer!$A$2:$F$793,6,FALSE)</f>
        <v>Consumer</v>
      </c>
      <c r="P7513" t="str">
        <f>VLOOKUP(E7513,Product!$B$2:$C$1811,2,FALSE)</f>
        <v>Office Supplies</v>
      </c>
      <c r="Q7513" t="str">
        <f>VLOOKUP(E7513,CHOOSE({1,2},Product!$B$2:$B$1811,Product!$A$2:$A$1811),2,FALSE)</f>
        <v>Envelopes</v>
      </c>
      <c r="R7513" t="str">
        <f t="shared" si="117"/>
        <v>AZ</v>
      </c>
    </row>
    <row r="7514" spans="1:18" x14ac:dyDescent="0.25">
      <c r="A7514" t="s">
        <v>6495</v>
      </c>
      <c r="B7514" s="35">
        <v>44877</v>
      </c>
      <c r="C7514" t="s">
        <v>773</v>
      </c>
      <c r="D7514" t="s">
        <v>24</v>
      </c>
      <c r="E7514" t="s">
        <v>1838</v>
      </c>
      <c r="F7514">
        <v>0</v>
      </c>
      <c r="G7514">
        <v>1165198.6500000001</v>
      </c>
      <c r="H7514">
        <v>575224.65</v>
      </c>
      <c r="I7514">
        <v>4</v>
      </c>
      <c r="J7514" t="s">
        <v>22</v>
      </c>
      <c r="K7514" t="str">
        <f>VLOOKUP(C7514,Customer!$A$2:$F$793,2,FALSE)</f>
        <v>United Kingdom</v>
      </c>
      <c r="L7514" t="str">
        <f>VLOOKUP($C7514,Customer!$A$2:$F$793,3,FALSE)</f>
        <v>England</v>
      </c>
      <c r="M7514" t="str">
        <f>VLOOKUP($C7514,Customer!$A$2:$F$793,4,FALSE)</f>
        <v>Bideford</v>
      </c>
      <c r="N7514" t="str">
        <f>VLOOKUP($C7514,Customer!$A$2:$F$793,5,FALSE)</f>
        <v>North</v>
      </c>
      <c r="O7514" t="str">
        <f>VLOOKUP($C7514,Customer!$A$2:$F$793,6,FALSE)</f>
        <v>Consumer</v>
      </c>
      <c r="P7514" t="str">
        <f>VLOOKUP(E7514,Product!$B$2:$C$1811,2,FALSE)</f>
        <v>Office Supplies</v>
      </c>
      <c r="Q7514" t="str">
        <f>VLOOKUP(E7514,CHOOSE({1,2},Product!$B$2:$B$1811,Product!$A$2:$A$1811),2,FALSE)</f>
        <v>Fasteners</v>
      </c>
      <c r="R7514" t="str">
        <f t="shared" si="117"/>
        <v>AZ</v>
      </c>
    </row>
    <row r="7515" spans="1:18" x14ac:dyDescent="0.25">
      <c r="A7515" t="s">
        <v>6495</v>
      </c>
      <c r="B7515" s="35">
        <v>44877</v>
      </c>
      <c r="C7515" t="s">
        <v>773</v>
      </c>
      <c r="D7515" t="s">
        <v>24</v>
      </c>
      <c r="E7515" t="s">
        <v>1923</v>
      </c>
      <c r="F7515">
        <v>0</v>
      </c>
      <c r="G7515">
        <v>530976.6</v>
      </c>
      <c r="H7515">
        <v>103245.45</v>
      </c>
      <c r="I7515">
        <v>2</v>
      </c>
      <c r="J7515" t="s">
        <v>22</v>
      </c>
      <c r="K7515" t="str">
        <f>VLOOKUP(C7515,Customer!$A$2:$F$793,2,FALSE)</f>
        <v>United Kingdom</v>
      </c>
      <c r="L7515" t="str">
        <f>VLOOKUP($C7515,Customer!$A$2:$F$793,3,FALSE)</f>
        <v>England</v>
      </c>
      <c r="M7515" t="str">
        <f>VLOOKUP($C7515,Customer!$A$2:$F$793,4,FALSE)</f>
        <v>Bideford</v>
      </c>
      <c r="N7515" t="str">
        <f>VLOOKUP($C7515,Customer!$A$2:$F$793,5,FALSE)</f>
        <v>North</v>
      </c>
      <c r="O7515" t="str">
        <f>VLOOKUP($C7515,Customer!$A$2:$F$793,6,FALSE)</f>
        <v>Consumer</v>
      </c>
      <c r="P7515" t="str">
        <f>VLOOKUP(E7515,Product!$B$2:$C$1811,2,FALSE)</f>
        <v>Office Supplies</v>
      </c>
      <c r="Q7515" t="str">
        <f>VLOOKUP(E7515,CHOOSE({1,2},Product!$B$2:$B$1811,Product!$A$2:$A$1811),2,FALSE)</f>
        <v>Paper</v>
      </c>
      <c r="R7515" t="str">
        <f t="shared" si="117"/>
        <v>AZ</v>
      </c>
    </row>
    <row r="7516" spans="1:18" x14ac:dyDescent="0.25">
      <c r="A7516" t="s">
        <v>6495</v>
      </c>
      <c r="B7516" s="35">
        <v>44877</v>
      </c>
      <c r="C7516" t="s">
        <v>773</v>
      </c>
      <c r="D7516" t="s">
        <v>24</v>
      </c>
      <c r="E7516" t="s">
        <v>351</v>
      </c>
      <c r="F7516">
        <v>0</v>
      </c>
      <c r="G7516">
        <v>18731674.5</v>
      </c>
      <c r="H7516">
        <v>1312692.1500000001</v>
      </c>
      <c r="I7516">
        <v>6</v>
      </c>
      <c r="J7516" t="s">
        <v>26</v>
      </c>
      <c r="K7516" t="str">
        <f>VLOOKUP(C7516,Customer!$A$2:$F$793,2,FALSE)</f>
        <v>United Kingdom</v>
      </c>
      <c r="L7516" t="str">
        <f>VLOOKUP($C7516,Customer!$A$2:$F$793,3,FALSE)</f>
        <v>England</v>
      </c>
      <c r="M7516" t="str">
        <f>VLOOKUP($C7516,Customer!$A$2:$F$793,4,FALSE)</f>
        <v>Bideford</v>
      </c>
      <c r="N7516" t="str">
        <f>VLOOKUP($C7516,Customer!$A$2:$F$793,5,FALSE)</f>
        <v>North</v>
      </c>
      <c r="O7516" t="str">
        <f>VLOOKUP($C7516,Customer!$A$2:$F$793,6,FALSE)</f>
        <v>Consumer</v>
      </c>
      <c r="P7516" t="str">
        <f>VLOOKUP(E7516,Product!$B$2:$C$1811,2,FALSE)</f>
        <v>Office Supplies</v>
      </c>
      <c r="Q7516" t="str">
        <f>VLOOKUP(E7516,CHOOSE({1,2},Product!$B$2:$B$1811,Product!$A$2:$A$1811),2,FALSE)</f>
        <v>Storage</v>
      </c>
      <c r="R7516" t="str">
        <f t="shared" si="117"/>
        <v>AZ</v>
      </c>
    </row>
    <row r="7517" spans="1:18" x14ac:dyDescent="0.25">
      <c r="A7517" t="s">
        <v>6495</v>
      </c>
      <c r="B7517" s="35">
        <v>44877</v>
      </c>
      <c r="C7517" t="s">
        <v>773</v>
      </c>
      <c r="D7517" t="s">
        <v>24</v>
      </c>
      <c r="E7517" t="s">
        <v>1846</v>
      </c>
      <c r="F7517">
        <v>0</v>
      </c>
      <c r="G7517">
        <v>5678499.75</v>
      </c>
      <c r="H7517">
        <v>1592929.8</v>
      </c>
      <c r="I7517">
        <v>3</v>
      </c>
      <c r="J7517" t="s">
        <v>26</v>
      </c>
      <c r="K7517" t="str">
        <f>VLOOKUP(C7517,Customer!$A$2:$F$793,2,FALSE)</f>
        <v>United Kingdom</v>
      </c>
      <c r="L7517" t="str">
        <f>VLOOKUP($C7517,Customer!$A$2:$F$793,3,FALSE)</f>
        <v>England</v>
      </c>
      <c r="M7517" t="str">
        <f>VLOOKUP($C7517,Customer!$A$2:$F$793,4,FALSE)</f>
        <v>Bideford</v>
      </c>
      <c r="N7517" t="str">
        <f>VLOOKUP($C7517,Customer!$A$2:$F$793,5,FALSE)</f>
        <v>North</v>
      </c>
      <c r="O7517" t="str">
        <f>VLOOKUP($C7517,Customer!$A$2:$F$793,6,FALSE)</f>
        <v>Consumer</v>
      </c>
      <c r="P7517" t="str">
        <f>VLOOKUP(E7517,Product!$B$2:$C$1811,2,FALSE)</f>
        <v>Office Supplies</v>
      </c>
      <c r="Q7517" t="str">
        <f>VLOOKUP(E7517,CHOOSE({1,2},Product!$B$2:$B$1811,Product!$A$2:$A$1811),2,FALSE)</f>
        <v>Storage</v>
      </c>
      <c r="R7517" t="str">
        <f t="shared" si="117"/>
        <v>AZ</v>
      </c>
    </row>
    <row r="7518" spans="1:18" x14ac:dyDescent="0.25">
      <c r="A7518" t="s">
        <v>6495</v>
      </c>
      <c r="B7518" s="35">
        <v>44877</v>
      </c>
      <c r="C7518" t="s">
        <v>773</v>
      </c>
      <c r="D7518" t="s">
        <v>24</v>
      </c>
      <c r="E7518" t="s">
        <v>749</v>
      </c>
      <c r="F7518">
        <v>0</v>
      </c>
      <c r="G7518">
        <v>280237.65000000002</v>
      </c>
      <c r="H7518">
        <v>14749.35</v>
      </c>
      <c r="I7518">
        <v>1</v>
      </c>
      <c r="J7518" t="s">
        <v>22</v>
      </c>
      <c r="K7518" t="str">
        <f>VLOOKUP(C7518,Customer!$A$2:$F$793,2,FALSE)</f>
        <v>United Kingdom</v>
      </c>
      <c r="L7518" t="str">
        <f>VLOOKUP($C7518,Customer!$A$2:$F$793,3,FALSE)</f>
        <v>England</v>
      </c>
      <c r="M7518" t="str">
        <f>VLOOKUP($C7518,Customer!$A$2:$F$793,4,FALSE)</f>
        <v>Bideford</v>
      </c>
      <c r="N7518" t="str">
        <f>VLOOKUP($C7518,Customer!$A$2:$F$793,5,FALSE)</f>
        <v>North</v>
      </c>
      <c r="O7518" t="str">
        <f>VLOOKUP($C7518,Customer!$A$2:$F$793,6,FALSE)</f>
        <v>Consumer</v>
      </c>
      <c r="P7518" t="str">
        <f>VLOOKUP(E7518,Product!$B$2:$C$1811,2,FALSE)</f>
        <v>Office Supplies</v>
      </c>
      <c r="Q7518" t="str">
        <f>VLOOKUP(E7518,CHOOSE({1,2},Product!$B$2:$B$1811,Product!$A$2:$A$1811),2,FALSE)</f>
        <v>Supplies</v>
      </c>
      <c r="R7518" t="str">
        <f t="shared" si="117"/>
        <v>AZ</v>
      </c>
    </row>
    <row r="7519" spans="1:18" x14ac:dyDescent="0.25">
      <c r="A7519" t="s">
        <v>6496</v>
      </c>
      <c r="B7519" s="35">
        <v>44877</v>
      </c>
      <c r="C7519" t="s">
        <v>2379</v>
      </c>
      <c r="D7519" t="s">
        <v>24</v>
      </c>
      <c r="E7519" t="s">
        <v>1327</v>
      </c>
      <c r="F7519">
        <v>0.5</v>
      </c>
      <c r="G7519">
        <v>368733.75</v>
      </c>
      <c r="H7519">
        <v>-29498.7</v>
      </c>
      <c r="I7519">
        <v>5</v>
      </c>
      <c r="J7519" t="s">
        <v>26</v>
      </c>
      <c r="K7519" t="str">
        <f>VLOOKUP(C7519,Customer!$A$2:$F$793,2,FALSE)</f>
        <v>Germany</v>
      </c>
      <c r="L7519" t="str">
        <f>VLOOKUP($C7519,Customer!$A$2:$F$793,3,FALSE)</f>
        <v>Mecklenburg-Vorpommern</v>
      </c>
      <c r="M7519" t="str">
        <f>VLOOKUP($C7519,Customer!$A$2:$F$793,4,FALSE)</f>
        <v>Neubrandenburg</v>
      </c>
      <c r="N7519" t="str">
        <f>VLOOKUP($C7519,Customer!$A$2:$F$793,5,FALSE)</f>
        <v>Central</v>
      </c>
      <c r="O7519" t="str">
        <f>VLOOKUP($C7519,Customer!$A$2:$F$793,6,FALSE)</f>
        <v>Corporate</v>
      </c>
      <c r="P7519" t="str">
        <f>VLOOKUP(E7519,Product!$B$2:$C$1811,2,FALSE)</f>
        <v>Office Supplies</v>
      </c>
      <c r="Q7519" t="str">
        <f>VLOOKUP(E7519,CHOOSE({1,2},Product!$B$2:$B$1811,Product!$A$2:$A$1811),2,FALSE)</f>
        <v>Binders</v>
      </c>
      <c r="R7519" t="str">
        <f t="shared" si="117"/>
        <v>BN</v>
      </c>
    </row>
    <row r="7520" spans="1:18" x14ac:dyDescent="0.25">
      <c r="A7520" t="s">
        <v>6495</v>
      </c>
      <c r="B7520" s="35">
        <v>44877</v>
      </c>
      <c r="C7520" t="s">
        <v>773</v>
      </c>
      <c r="D7520" t="s">
        <v>24</v>
      </c>
      <c r="E7520" t="s">
        <v>1760</v>
      </c>
      <c r="F7520">
        <v>0</v>
      </c>
      <c r="G7520">
        <v>27227300.100000001</v>
      </c>
      <c r="H7520">
        <v>11710983.9</v>
      </c>
      <c r="I7520">
        <v>7</v>
      </c>
      <c r="J7520" t="s">
        <v>22</v>
      </c>
      <c r="K7520" t="str">
        <f>VLOOKUP(C7520,Customer!$A$2:$F$793,2,FALSE)</f>
        <v>United Kingdom</v>
      </c>
      <c r="L7520" t="str">
        <f>VLOOKUP($C7520,Customer!$A$2:$F$793,3,FALSE)</f>
        <v>England</v>
      </c>
      <c r="M7520" t="str">
        <f>VLOOKUP($C7520,Customer!$A$2:$F$793,4,FALSE)</f>
        <v>Bideford</v>
      </c>
      <c r="N7520" t="str">
        <f>VLOOKUP($C7520,Customer!$A$2:$F$793,5,FALSE)</f>
        <v>North</v>
      </c>
      <c r="O7520" t="str">
        <f>VLOOKUP($C7520,Customer!$A$2:$F$793,6,FALSE)</f>
        <v>Consumer</v>
      </c>
      <c r="P7520" t="str">
        <f>VLOOKUP(E7520,Product!$B$2:$C$1811,2,FALSE)</f>
        <v>Technology</v>
      </c>
      <c r="Q7520" t="str">
        <f>VLOOKUP(E7520,CHOOSE({1,2},Product!$B$2:$B$1811,Product!$A$2:$A$1811),2,FALSE)</f>
        <v>Copiers</v>
      </c>
      <c r="R7520" t="str">
        <f t="shared" si="117"/>
        <v>AZ</v>
      </c>
    </row>
    <row r="7521" spans="1:18" x14ac:dyDescent="0.25">
      <c r="A7521" t="s">
        <v>6496</v>
      </c>
      <c r="B7521" s="35">
        <v>44877</v>
      </c>
      <c r="C7521" t="s">
        <v>2379</v>
      </c>
      <c r="D7521" t="s">
        <v>24</v>
      </c>
      <c r="E7521" t="s">
        <v>541</v>
      </c>
      <c r="F7521">
        <v>0.5</v>
      </c>
      <c r="G7521">
        <v>2566386.9</v>
      </c>
      <c r="H7521">
        <v>-1032454.5</v>
      </c>
      <c r="I7521">
        <v>3</v>
      </c>
      <c r="J7521" t="s">
        <v>26</v>
      </c>
      <c r="K7521" t="str">
        <f>VLOOKUP(C7521,Customer!$A$2:$F$793,2,FALSE)</f>
        <v>Germany</v>
      </c>
      <c r="L7521" t="str">
        <f>VLOOKUP($C7521,Customer!$A$2:$F$793,3,FALSE)</f>
        <v>Mecklenburg-Vorpommern</v>
      </c>
      <c r="M7521" t="str">
        <f>VLOOKUP($C7521,Customer!$A$2:$F$793,4,FALSE)</f>
        <v>Neubrandenburg</v>
      </c>
      <c r="N7521" t="str">
        <f>VLOOKUP($C7521,Customer!$A$2:$F$793,5,FALSE)</f>
        <v>Central</v>
      </c>
      <c r="O7521" t="str">
        <f>VLOOKUP($C7521,Customer!$A$2:$F$793,6,FALSE)</f>
        <v>Corporate</v>
      </c>
      <c r="P7521" t="str">
        <f>VLOOKUP(E7521,Product!$B$2:$C$1811,2,FALSE)</f>
        <v>Technology</v>
      </c>
      <c r="Q7521" t="str">
        <f>VLOOKUP(E7521,CHOOSE({1,2},Product!$B$2:$B$1811,Product!$A$2:$A$1811),2,FALSE)</f>
        <v>Accessories</v>
      </c>
      <c r="R7521" t="str">
        <f t="shared" si="117"/>
        <v>BN</v>
      </c>
    </row>
    <row r="7522" spans="1:18" x14ac:dyDescent="0.25">
      <c r="A7522" t="s">
        <v>6497</v>
      </c>
      <c r="B7522" s="35">
        <v>44877</v>
      </c>
      <c r="C7522" t="s">
        <v>776</v>
      </c>
      <c r="D7522" t="s">
        <v>24</v>
      </c>
      <c r="E7522" t="s">
        <v>2054</v>
      </c>
      <c r="F7522">
        <v>0.1</v>
      </c>
      <c r="G7522">
        <v>4867285.5</v>
      </c>
      <c r="H7522">
        <v>1194697.3500000001</v>
      </c>
      <c r="I7522">
        <v>1</v>
      </c>
      <c r="J7522" t="s">
        <v>22</v>
      </c>
      <c r="K7522" t="str">
        <f>VLOOKUP(C7522,Customer!$A$2:$F$793,2,FALSE)</f>
        <v>Spain</v>
      </c>
      <c r="L7522" t="str">
        <f>VLOOKUP($C7522,Customer!$A$2:$F$793,3,FALSE)</f>
        <v>Castile and León</v>
      </c>
      <c r="M7522" t="str">
        <f>VLOOKUP($C7522,Customer!$A$2:$F$793,4,FALSE)</f>
        <v>Ponferrada</v>
      </c>
      <c r="N7522" t="str">
        <f>VLOOKUP($C7522,Customer!$A$2:$F$793,5,FALSE)</f>
        <v>South</v>
      </c>
      <c r="O7522" t="str">
        <f>VLOOKUP($C7522,Customer!$A$2:$F$793,6,FALSE)</f>
        <v>Corporate</v>
      </c>
      <c r="P7522" t="str">
        <f>VLOOKUP(E7522,Product!$B$2:$C$1811,2,FALSE)</f>
        <v>Furniture</v>
      </c>
      <c r="Q7522" t="str">
        <f>VLOOKUP(E7522,CHOOSE({1,2},Product!$B$2:$B$1811,Product!$A$2:$A$1811),2,FALSE)</f>
        <v>Bookcases</v>
      </c>
      <c r="R7522" t="str">
        <f t="shared" si="117"/>
        <v>AZ</v>
      </c>
    </row>
    <row r="7523" spans="1:18" x14ac:dyDescent="0.25">
      <c r="A7523" t="s">
        <v>6497</v>
      </c>
      <c r="B7523" s="35">
        <v>44877</v>
      </c>
      <c r="C7523" t="s">
        <v>776</v>
      </c>
      <c r="D7523" t="s">
        <v>24</v>
      </c>
      <c r="E7523" t="s">
        <v>447</v>
      </c>
      <c r="F7523">
        <v>0</v>
      </c>
      <c r="G7523">
        <v>4985280.3</v>
      </c>
      <c r="H7523">
        <v>604723.35</v>
      </c>
      <c r="I7523">
        <v>7</v>
      </c>
      <c r="J7523" t="s">
        <v>26</v>
      </c>
      <c r="K7523" t="str">
        <f>VLOOKUP(C7523,Customer!$A$2:$F$793,2,FALSE)</f>
        <v>Spain</v>
      </c>
      <c r="L7523" t="str">
        <f>VLOOKUP($C7523,Customer!$A$2:$F$793,3,FALSE)</f>
        <v>Castile and León</v>
      </c>
      <c r="M7523" t="str">
        <f>VLOOKUP($C7523,Customer!$A$2:$F$793,4,FALSE)</f>
        <v>Ponferrada</v>
      </c>
      <c r="N7523" t="str">
        <f>VLOOKUP($C7523,Customer!$A$2:$F$793,5,FALSE)</f>
        <v>South</v>
      </c>
      <c r="O7523" t="str">
        <f>VLOOKUP($C7523,Customer!$A$2:$F$793,6,FALSE)</f>
        <v>Corporate</v>
      </c>
      <c r="P7523" t="str">
        <f>VLOOKUP(E7523,Product!$B$2:$C$1811,2,FALSE)</f>
        <v>Office Supplies</v>
      </c>
      <c r="Q7523" t="str">
        <f>VLOOKUP(E7523,CHOOSE({1,2},Product!$B$2:$B$1811,Product!$A$2:$A$1811),2,FALSE)</f>
        <v>Binders</v>
      </c>
      <c r="R7523" t="str">
        <f t="shared" si="117"/>
        <v>AZ</v>
      </c>
    </row>
    <row r="7524" spans="1:18" x14ac:dyDescent="0.25">
      <c r="A7524" t="s">
        <v>6497</v>
      </c>
      <c r="B7524" s="35">
        <v>44877</v>
      </c>
      <c r="C7524" t="s">
        <v>776</v>
      </c>
      <c r="D7524" t="s">
        <v>24</v>
      </c>
      <c r="E7524" t="s">
        <v>89</v>
      </c>
      <c r="F7524">
        <v>0.1</v>
      </c>
      <c r="G7524">
        <v>1047203.85</v>
      </c>
      <c r="H7524">
        <v>471979.2</v>
      </c>
      <c r="I7524">
        <v>3</v>
      </c>
      <c r="J7524" t="s">
        <v>22</v>
      </c>
      <c r="K7524" t="str">
        <f>VLOOKUP(C7524,Customer!$A$2:$F$793,2,FALSE)</f>
        <v>Spain</v>
      </c>
      <c r="L7524" t="str">
        <f>VLOOKUP($C7524,Customer!$A$2:$F$793,3,FALSE)</f>
        <v>Castile and León</v>
      </c>
      <c r="M7524" t="str">
        <f>VLOOKUP($C7524,Customer!$A$2:$F$793,4,FALSE)</f>
        <v>Ponferrada</v>
      </c>
      <c r="N7524" t="str">
        <f>VLOOKUP($C7524,Customer!$A$2:$F$793,5,FALSE)</f>
        <v>South</v>
      </c>
      <c r="O7524" t="str">
        <f>VLOOKUP($C7524,Customer!$A$2:$F$793,6,FALSE)</f>
        <v>Corporate</v>
      </c>
      <c r="P7524" t="str">
        <f>VLOOKUP(E7524,Product!$B$2:$C$1811,2,FALSE)</f>
        <v>Office Supplies</v>
      </c>
      <c r="Q7524" t="str">
        <f>VLOOKUP(E7524,CHOOSE({1,2},Product!$B$2:$B$1811,Product!$A$2:$A$1811),2,FALSE)</f>
        <v>Storage</v>
      </c>
      <c r="R7524" t="str">
        <f t="shared" si="117"/>
        <v>AZ</v>
      </c>
    </row>
    <row r="7525" spans="1:18" x14ac:dyDescent="0.25">
      <c r="A7525" t="s">
        <v>6497</v>
      </c>
      <c r="B7525" s="35">
        <v>44877</v>
      </c>
      <c r="C7525" t="s">
        <v>776</v>
      </c>
      <c r="D7525" t="s">
        <v>24</v>
      </c>
      <c r="E7525" t="s">
        <v>1792</v>
      </c>
      <c r="F7525">
        <v>0</v>
      </c>
      <c r="G7525">
        <v>2772877.8000000003</v>
      </c>
      <c r="H7525">
        <v>191741.55000000002</v>
      </c>
      <c r="I7525">
        <v>7</v>
      </c>
      <c r="J7525" t="s">
        <v>22</v>
      </c>
      <c r="K7525" t="str">
        <f>VLOOKUP(C7525,Customer!$A$2:$F$793,2,FALSE)</f>
        <v>Spain</v>
      </c>
      <c r="L7525" t="str">
        <f>VLOOKUP($C7525,Customer!$A$2:$F$793,3,FALSE)</f>
        <v>Castile and León</v>
      </c>
      <c r="M7525" t="str">
        <f>VLOOKUP($C7525,Customer!$A$2:$F$793,4,FALSE)</f>
        <v>Ponferrada</v>
      </c>
      <c r="N7525" t="str">
        <f>VLOOKUP($C7525,Customer!$A$2:$F$793,5,FALSE)</f>
        <v>South</v>
      </c>
      <c r="O7525" t="str">
        <f>VLOOKUP($C7525,Customer!$A$2:$F$793,6,FALSE)</f>
        <v>Corporate</v>
      </c>
      <c r="P7525" t="str">
        <f>VLOOKUP(E7525,Product!$B$2:$C$1811,2,FALSE)</f>
        <v>Office Supplies</v>
      </c>
      <c r="Q7525" t="str">
        <f>VLOOKUP(E7525,CHOOSE({1,2},Product!$B$2:$B$1811,Product!$A$2:$A$1811),2,FALSE)</f>
        <v>Supplies</v>
      </c>
      <c r="R7525" t="str">
        <f t="shared" si="117"/>
        <v>AZ</v>
      </c>
    </row>
    <row r="7526" spans="1:18" x14ac:dyDescent="0.25">
      <c r="A7526" t="s">
        <v>6498</v>
      </c>
      <c r="B7526" s="35">
        <v>44877</v>
      </c>
      <c r="C7526" t="s">
        <v>1433</v>
      </c>
      <c r="D7526" t="s">
        <v>24</v>
      </c>
      <c r="E7526" t="s">
        <v>518</v>
      </c>
      <c r="F7526">
        <v>0.5</v>
      </c>
      <c r="G7526">
        <v>1696175.25</v>
      </c>
      <c r="H7526">
        <v>-575224.65</v>
      </c>
      <c r="I7526">
        <v>3</v>
      </c>
      <c r="J7526" t="s">
        <v>26</v>
      </c>
      <c r="K7526" t="str">
        <f>VLOOKUP(C7526,Customer!$A$2:$F$793,2,FALSE)</f>
        <v>Norway</v>
      </c>
      <c r="L7526" t="str">
        <f>VLOOKUP($C7526,Customer!$A$2:$F$793,3,FALSE)</f>
        <v>Oslo</v>
      </c>
      <c r="M7526" t="str">
        <f>VLOOKUP($C7526,Customer!$A$2:$F$793,4,FALSE)</f>
        <v>Oslo</v>
      </c>
      <c r="N7526" t="str">
        <f>VLOOKUP($C7526,Customer!$A$2:$F$793,5,FALSE)</f>
        <v>North</v>
      </c>
      <c r="O7526" t="str">
        <f>VLOOKUP($C7526,Customer!$A$2:$F$793,6,FALSE)</f>
        <v>Corporate</v>
      </c>
      <c r="P7526" t="str">
        <f>VLOOKUP(E7526,Product!$B$2:$C$1811,2,FALSE)</f>
        <v>Office Supplies</v>
      </c>
      <c r="Q7526" t="str">
        <f>VLOOKUP(E7526,CHOOSE({1,2},Product!$B$2:$B$1811,Product!$A$2:$A$1811),2,FALSE)</f>
        <v>Appliances</v>
      </c>
      <c r="R7526" t="str">
        <f t="shared" si="117"/>
        <v>BN</v>
      </c>
    </row>
    <row r="7527" spans="1:18" x14ac:dyDescent="0.25">
      <c r="A7527" t="s">
        <v>6498</v>
      </c>
      <c r="B7527" s="35">
        <v>44877</v>
      </c>
      <c r="C7527" t="s">
        <v>1433</v>
      </c>
      <c r="D7527" t="s">
        <v>24</v>
      </c>
      <c r="E7527" t="s">
        <v>883</v>
      </c>
      <c r="F7527">
        <v>0.5</v>
      </c>
      <c r="G7527">
        <v>1283193.45</v>
      </c>
      <c r="H7527">
        <v>-1224196.05</v>
      </c>
      <c r="I7527">
        <v>5</v>
      </c>
      <c r="J7527" t="s">
        <v>26</v>
      </c>
      <c r="K7527" t="str">
        <f>VLOOKUP(C7527,Customer!$A$2:$F$793,2,FALSE)</f>
        <v>Norway</v>
      </c>
      <c r="L7527" t="str">
        <f>VLOOKUP($C7527,Customer!$A$2:$F$793,3,FALSE)</f>
        <v>Oslo</v>
      </c>
      <c r="M7527" t="str">
        <f>VLOOKUP($C7527,Customer!$A$2:$F$793,4,FALSE)</f>
        <v>Oslo</v>
      </c>
      <c r="N7527" t="str">
        <f>VLOOKUP($C7527,Customer!$A$2:$F$793,5,FALSE)</f>
        <v>North</v>
      </c>
      <c r="O7527" t="str">
        <f>VLOOKUP($C7527,Customer!$A$2:$F$793,6,FALSE)</f>
        <v>Corporate</v>
      </c>
      <c r="P7527" t="str">
        <f>VLOOKUP(E7527,Product!$B$2:$C$1811,2,FALSE)</f>
        <v>Office Supplies</v>
      </c>
      <c r="Q7527" t="str">
        <f>VLOOKUP(E7527,CHOOSE({1,2},Product!$B$2:$B$1811,Product!$A$2:$A$1811),2,FALSE)</f>
        <v>Envelopes</v>
      </c>
      <c r="R7527" t="str">
        <f t="shared" si="117"/>
        <v>BN</v>
      </c>
    </row>
    <row r="7528" spans="1:18" x14ac:dyDescent="0.25">
      <c r="A7528" t="s">
        <v>6499</v>
      </c>
      <c r="B7528" s="35">
        <v>44878</v>
      </c>
      <c r="C7528" t="s">
        <v>614</v>
      </c>
      <c r="D7528" t="s">
        <v>33</v>
      </c>
      <c r="E7528" t="s">
        <v>2109</v>
      </c>
      <c r="F7528">
        <v>0.1</v>
      </c>
      <c r="G7528">
        <v>4955781.6000000006</v>
      </c>
      <c r="H7528">
        <v>1047203.85</v>
      </c>
      <c r="I7528">
        <v>3</v>
      </c>
      <c r="J7528" t="s">
        <v>22</v>
      </c>
      <c r="K7528" t="str">
        <f>VLOOKUP(C7528,Customer!$A$2:$F$793,2,FALSE)</f>
        <v>United Kingdom</v>
      </c>
      <c r="L7528" t="str">
        <f>VLOOKUP($C7528,Customer!$A$2:$F$793,3,FALSE)</f>
        <v>England</v>
      </c>
      <c r="M7528" t="str">
        <f>VLOOKUP($C7528,Customer!$A$2:$F$793,4,FALSE)</f>
        <v>Norwich</v>
      </c>
      <c r="N7528" t="str">
        <f>VLOOKUP($C7528,Customer!$A$2:$F$793,5,FALSE)</f>
        <v>North</v>
      </c>
      <c r="O7528" t="str">
        <f>VLOOKUP($C7528,Customer!$A$2:$F$793,6,FALSE)</f>
        <v>Consumer</v>
      </c>
      <c r="P7528" t="str">
        <f>VLOOKUP(E7528,Product!$B$2:$C$1811,2,FALSE)</f>
        <v>Furniture</v>
      </c>
      <c r="Q7528" t="str">
        <f>VLOOKUP(E7528,CHOOSE({1,2},Product!$B$2:$B$1811,Product!$A$2:$A$1811),2,FALSE)</f>
        <v>Bookcases</v>
      </c>
      <c r="R7528" t="str">
        <f t="shared" si="117"/>
        <v>AZ</v>
      </c>
    </row>
    <row r="7529" spans="1:18" x14ac:dyDescent="0.25">
      <c r="A7529" t="s">
        <v>6500</v>
      </c>
      <c r="B7529" s="35">
        <v>44878</v>
      </c>
      <c r="C7529" t="s">
        <v>2035</v>
      </c>
      <c r="D7529" t="s">
        <v>20</v>
      </c>
      <c r="E7529" t="s">
        <v>1783</v>
      </c>
      <c r="F7529">
        <v>0.5</v>
      </c>
      <c r="G7529">
        <v>1445436.3</v>
      </c>
      <c r="H7529">
        <v>-663720.75</v>
      </c>
      <c r="I7529">
        <v>2</v>
      </c>
      <c r="J7529" t="s">
        <v>22</v>
      </c>
      <c r="K7529" t="str">
        <f>VLOOKUP(C7529,Customer!$A$2:$F$793,2,FALSE)</f>
        <v>France</v>
      </c>
      <c r="L7529" t="str">
        <f>VLOOKUP($C7529,Customer!$A$2:$F$793,3,FALSE)</f>
        <v>Alsace-Champagne-Ardenne-Lorraine</v>
      </c>
      <c r="M7529" t="str">
        <f>VLOOKUP($C7529,Customer!$A$2:$F$793,4,FALSE)</f>
        <v>Mulhouse</v>
      </c>
      <c r="N7529" t="str">
        <f>VLOOKUP($C7529,Customer!$A$2:$F$793,5,FALSE)</f>
        <v>Central</v>
      </c>
      <c r="O7529" t="str">
        <f>VLOOKUP($C7529,Customer!$A$2:$F$793,6,FALSE)</f>
        <v>Corporate</v>
      </c>
      <c r="P7529" t="str">
        <f>VLOOKUP(E7529,Product!$B$2:$C$1811,2,FALSE)</f>
        <v>Furniture</v>
      </c>
      <c r="Q7529" t="str">
        <f>VLOOKUP(E7529,CHOOSE({1,2},Product!$B$2:$B$1811,Product!$A$2:$A$1811),2,FALSE)</f>
        <v>Chairs</v>
      </c>
      <c r="R7529" t="str">
        <f t="shared" si="117"/>
        <v>BN</v>
      </c>
    </row>
    <row r="7530" spans="1:18" x14ac:dyDescent="0.25">
      <c r="A7530" t="s">
        <v>6499</v>
      </c>
      <c r="B7530" s="35">
        <v>44878</v>
      </c>
      <c r="C7530" t="s">
        <v>614</v>
      </c>
      <c r="D7530" t="s">
        <v>33</v>
      </c>
      <c r="E7530" t="s">
        <v>1163</v>
      </c>
      <c r="F7530">
        <v>0</v>
      </c>
      <c r="G7530">
        <v>781715.55</v>
      </c>
      <c r="H7530">
        <v>353984.4</v>
      </c>
      <c r="I7530">
        <v>6</v>
      </c>
      <c r="J7530" t="s">
        <v>26</v>
      </c>
      <c r="K7530" t="str">
        <f>VLOOKUP(C7530,Customer!$A$2:$F$793,2,FALSE)</f>
        <v>United Kingdom</v>
      </c>
      <c r="L7530" t="str">
        <f>VLOOKUP($C7530,Customer!$A$2:$F$793,3,FALSE)</f>
        <v>England</v>
      </c>
      <c r="M7530" t="str">
        <f>VLOOKUP($C7530,Customer!$A$2:$F$793,4,FALSE)</f>
        <v>Norwich</v>
      </c>
      <c r="N7530" t="str">
        <f>VLOOKUP($C7530,Customer!$A$2:$F$793,5,FALSE)</f>
        <v>North</v>
      </c>
      <c r="O7530" t="str">
        <f>VLOOKUP($C7530,Customer!$A$2:$F$793,6,FALSE)</f>
        <v>Consumer</v>
      </c>
      <c r="P7530" t="str">
        <f>VLOOKUP(E7530,Product!$B$2:$C$1811,2,FALSE)</f>
        <v>Office Supplies</v>
      </c>
      <c r="Q7530" t="str">
        <f>VLOOKUP(E7530,CHOOSE({1,2},Product!$B$2:$B$1811,Product!$A$2:$A$1811),2,FALSE)</f>
        <v>Binders</v>
      </c>
      <c r="R7530" t="str">
        <f t="shared" si="117"/>
        <v>AZ</v>
      </c>
    </row>
    <row r="7531" spans="1:18" x14ac:dyDescent="0.25">
      <c r="A7531" t="s">
        <v>6500</v>
      </c>
      <c r="B7531" s="35">
        <v>44878</v>
      </c>
      <c r="C7531" t="s">
        <v>2035</v>
      </c>
      <c r="D7531" t="s">
        <v>20</v>
      </c>
      <c r="E7531" t="s">
        <v>1063</v>
      </c>
      <c r="F7531">
        <v>0.5</v>
      </c>
      <c r="G7531">
        <v>486728.55</v>
      </c>
      <c r="H7531">
        <v>-176992.2</v>
      </c>
      <c r="I7531">
        <v>5</v>
      </c>
      <c r="J7531" t="s">
        <v>26</v>
      </c>
      <c r="K7531" t="str">
        <f>VLOOKUP(C7531,Customer!$A$2:$F$793,2,FALSE)</f>
        <v>France</v>
      </c>
      <c r="L7531" t="str">
        <f>VLOOKUP($C7531,Customer!$A$2:$F$793,3,FALSE)</f>
        <v>Alsace-Champagne-Ardenne-Lorraine</v>
      </c>
      <c r="M7531" t="str">
        <f>VLOOKUP($C7531,Customer!$A$2:$F$793,4,FALSE)</f>
        <v>Mulhouse</v>
      </c>
      <c r="N7531" t="str">
        <f>VLOOKUP($C7531,Customer!$A$2:$F$793,5,FALSE)</f>
        <v>Central</v>
      </c>
      <c r="O7531" t="str">
        <f>VLOOKUP($C7531,Customer!$A$2:$F$793,6,FALSE)</f>
        <v>Corporate</v>
      </c>
      <c r="P7531" t="str">
        <f>VLOOKUP(E7531,Product!$B$2:$C$1811,2,FALSE)</f>
        <v>Office Supplies</v>
      </c>
      <c r="Q7531" t="str">
        <f>VLOOKUP(E7531,CHOOSE({1,2},Product!$B$2:$B$1811,Product!$A$2:$A$1811),2,FALSE)</f>
        <v>Binders</v>
      </c>
      <c r="R7531" t="str">
        <f t="shared" si="117"/>
        <v>BN</v>
      </c>
    </row>
    <row r="7532" spans="1:18" x14ac:dyDescent="0.25">
      <c r="A7532" t="s">
        <v>6500</v>
      </c>
      <c r="B7532" s="35">
        <v>44878</v>
      </c>
      <c r="C7532" t="s">
        <v>2035</v>
      </c>
      <c r="D7532" t="s">
        <v>20</v>
      </c>
      <c r="E7532" t="s">
        <v>1214</v>
      </c>
      <c r="F7532">
        <v>0.5</v>
      </c>
      <c r="G7532">
        <v>1106201.25</v>
      </c>
      <c r="H7532">
        <v>0</v>
      </c>
      <c r="I7532">
        <v>3</v>
      </c>
      <c r="J7532" t="s">
        <v>22</v>
      </c>
      <c r="K7532" t="str">
        <f>VLOOKUP(C7532,Customer!$A$2:$F$793,2,FALSE)</f>
        <v>France</v>
      </c>
      <c r="L7532" t="str">
        <f>VLOOKUP($C7532,Customer!$A$2:$F$793,3,FALSE)</f>
        <v>Alsace-Champagne-Ardenne-Lorraine</v>
      </c>
      <c r="M7532" t="str">
        <f>VLOOKUP($C7532,Customer!$A$2:$F$793,4,FALSE)</f>
        <v>Mulhouse</v>
      </c>
      <c r="N7532" t="str">
        <f>VLOOKUP($C7532,Customer!$A$2:$F$793,5,FALSE)</f>
        <v>Central</v>
      </c>
      <c r="O7532" t="str">
        <f>VLOOKUP($C7532,Customer!$A$2:$F$793,6,FALSE)</f>
        <v>Corporate</v>
      </c>
      <c r="P7532" t="str">
        <f>VLOOKUP(E7532,Product!$B$2:$C$1811,2,FALSE)</f>
        <v>Office Supplies</v>
      </c>
      <c r="Q7532" t="str">
        <f>VLOOKUP(E7532,CHOOSE({1,2},Product!$B$2:$B$1811,Product!$A$2:$A$1811),2,FALSE)</f>
        <v>Supplies</v>
      </c>
      <c r="R7532" t="str">
        <f t="shared" si="117"/>
        <v>BN</v>
      </c>
    </row>
    <row r="7533" spans="1:18" x14ac:dyDescent="0.25">
      <c r="A7533" t="s">
        <v>6501</v>
      </c>
      <c r="B7533" s="35">
        <v>44878</v>
      </c>
      <c r="C7533" t="s">
        <v>1599</v>
      </c>
      <c r="D7533" t="s">
        <v>20</v>
      </c>
      <c r="E7533" t="s">
        <v>1084</v>
      </c>
      <c r="F7533">
        <v>0.5</v>
      </c>
      <c r="G7533">
        <v>191741.55000000002</v>
      </c>
      <c r="H7533">
        <v>-132744.15</v>
      </c>
      <c r="I7533">
        <v>2</v>
      </c>
      <c r="J7533" t="s">
        <v>26</v>
      </c>
      <c r="K7533" t="str">
        <f>VLOOKUP(C7533,Customer!$A$2:$F$793,2,FALSE)</f>
        <v>Austria</v>
      </c>
      <c r="L7533" t="str">
        <f>VLOOKUP($C7533,Customer!$A$2:$F$793,3,FALSE)</f>
        <v>Vienna</v>
      </c>
      <c r="M7533" t="str">
        <f>VLOOKUP($C7533,Customer!$A$2:$F$793,4,FALSE)</f>
        <v>Vienna</v>
      </c>
      <c r="N7533" t="str">
        <f>VLOOKUP($C7533,Customer!$A$2:$F$793,5,FALSE)</f>
        <v>Central</v>
      </c>
      <c r="O7533" t="str">
        <f>VLOOKUP($C7533,Customer!$A$2:$F$793,6,FALSE)</f>
        <v>Consumer</v>
      </c>
      <c r="P7533" t="str">
        <f>VLOOKUP(E7533,Product!$B$2:$C$1811,2,FALSE)</f>
        <v>Office Supplies</v>
      </c>
      <c r="Q7533" t="str">
        <f>VLOOKUP(E7533,CHOOSE({1,2},Product!$B$2:$B$1811,Product!$A$2:$A$1811),2,FALSE)</f>
        <v>Labels</v>
      </c>
      <c r="R7533" t="str">
        <f t="shared" si="117"/>
        <v>BN</v>
      </c>
    </row>
    <row r="7534" spans="1:18" x14ac:dyDescent="0.25">
      <c r="A7534" t="s">
        <v>6501</v>
      </c>
      <c r="B7534" s="35">
        <v>44878</v>
      </c>
      <c r="C7534" t="s">
        <v>1599</v>
      </c>
      <c r="D7534" t="s">
        <v>20</v>
      </c>
      <c r="E7534" t="s">
        <v>2534</v>
      </c>
      <c r="F7534">
        <v>0.5</v>
      </c>
      <c r="G7534">
        <v>339235.05</v>
      </c>
      <c r="H7534">
        <v>-44248.05</v>
      </c>
      <c r="I7534">
        <v>1</v>
      </c>
      <c r="J7534" t="s">
        <v>26</v>
      </c>
      <c r="K7534" t="str">
        <f>VLOOKUP(C7534,Customer!$A$2:$F$793,2,FALSE)</f>
        <v>Austria</v>
      </c>
      <c r="L7534" t="str">
        <f>VLOOKUP($C7534,Customer!$A$2:$F$793,3,FALSE)</f>
        <v>Vienna</v>
      </c>
      <c r="M7534" t="str">
        <f>VLOOKUP($C7534,Customer!$A$2:$F$793,4,FALSE)</f>
        <v>Vienna</v>
      </c>
      <c r="N7534" t="str">
        <f>VLOOKUP($C7534,Customer!$A$2:$F$793,5,FALSE)</f>
        <v>Central</v>
      </c>
      <c r="O7534" t="str">
        <f>VLOOKUP($C7534,Customer!$A$2:$F$793,6,FALSE)</f>
        <v>Consumer</v>
      </c>
      <c r="P7534" t="str">
        <f>VLOOKUP(E7534,Product!$B$2:$C$1811,2,FALSE)</f>
        <v>Office Supplies</v>
      </c>
      <c r="Q7534" t="str">
        <f>VLOOKUP(E7534,CHOOSE({1,2},Product!$B$2:$B$1811,Product!$A$2:$A$1811),2,FALSE)</f>
        <v>Supplies</v>
      </c>
      <c r="R7534" t="str">
        <f t="shared" si="117"/>
        <v>BN</v>
      </c>
    </row>
    <row r="7535" spans="1:18" x14ac:dyDescent="0.25">
      <c r="A7535" t="s">
        <v>6502</v>
      </c>
      <c r="B7535" s="35">
        <v>44878</v>
      </c>
      <c r="C7535" t="s">
        <v>985</v>
      </c>
      <c r="D7535" t="s">
        <v>24</v>
      </c>
      <c r="E7535" t="s">
        <v>1460</v>
      </c>
      <c r="F7535">
        <v>0.2</v>
      </c>
      <c r="G7535">
        <v>1784671.35</v>
      </c>
      <c r="H7535">
        <v>-250738.95</v>
      </c>
      <c r="I7535">
        <v>3</v>
      </c>
      <c r="J7535" t="s">
        <v>22</v>
      </c>
      <c r="K7535" t="str">
        <f>VLOOKUP(C7535,Customer!$A$2:$F$793,2,FALSE)</f>
        <v>Germany</v>
      </c>
      <c r="L7535" t="str">
        <f>VLOOKUP($C7535,Customer!$A$2:$F$793,3,FALSE)</f>
        <v>North Rhine-Westphalia</v>
      </c>
      <c r="M7535" t="str">
        <f>VLOOKUP($C7535,Customer!$A$2:$F$793,4,FALSE)</f>
        <v>Oberhausen</v>
      </c>
      <c r="N7535" t="str">
        <f>VLOOKUP($C7535,Customer!$A$2:$F$793,5,FALSE)</f>
        <v>Central</v>
      </c>
      <c r="O7535" t="str">
        <f>VLOOKUP($C7535,Customer!$A$2:$F$793,6,FALSE)</f>
        <v>Consumer</v>
      </c>
      <c r="P7535" t="str">
        <f>VLOOKUP(E7535,Product!$B$2:$C$1811,2,FALSE)</f>
        <v>Furniture</v>
      </c>
      <c r="Q7535" t="str">
        <f>VLOOKUP(E7535,CHOOSE({1,2},Product!$B$2:$B$1811,Product!$A$2:$A$1811),2,FALSE)</f>
        <v>Furnishings</v>
      </c>
      <c r="R7535" t="str">
        <f t="shared" si="117"/>
        <v>BN</v>
      </c>
    </row>
    <row r="7536" spans="1:18" x14ac:dyDescent="0.25">
      <c r="A7536" t="s">
        <v>6502</v>
      </c>
      <c r="B7536" s="35">
        <v>44878</v>
      </c>
      <c r="C7536" t="s">
        <v>985</v>
      </c>
      <c r="D7536" t="s">
        <v>24</v>
      </c>
      <c r="E7536" t="s">
        <v>1267</v>
      </c>
      <c r="F7536">
        <v>0.5</v>
      </c>
      <c r="G7536">
        <v>648971.4</v>
      </c>
      <c r="H7536">
        <v>-383483.10000000003</v>
      </c>
      <c r="I7536">
        <v>3</v>
      </c>
      <c r="J7536" t="s">
        <v>26</v>
      </c>
      <c r="K7536" t="str">
        <f>VLOOKUP(C7536,Customer!$A$2:$F$793,2,FALSE)</f>
        <v>Germany</v>
      </c>
      <c r="L7536" t="str">
        <f>VLOOKUP($C7536,Customer!$A$2:$F$793,3,FALSE)</f>
        <v>North Rhine-Westphalia</v>
      </c>
      <c r="M7536" t="str">
        <f>VLOOKUP($C7536,Customer!$A$2:$F$793,4,FALSE)</f>
        <v>Oberhausen</v>
      </c>
      <c r="N7536" t="str">
        <f>VLOOKUP($C7536,Customer!$A$2:$F$793,5,FALSE)</f>
        <v>Central</v>
      </c>
      <c r="O7536" t="str">
        <f>VLOOKUP($C7536,Customer!$A$2:$F$793,6,FALSE)</f>
        <v>Consumer</v>
      </c>
      <c r="P7536" t="str">
        <f>VLOOKUP(E7536,Product!$B$2:$C$1811,2,FALSE)</f>
        <v>Office Supplies</v>
      </c>
      <c r="Q7536" t="str">
        <f>VLOOKUP(E7536,CHOOSE({1,2},Product!$B$2:$B$1811,Product!$A$2:$A$1811),2,FALSE)</f>
        <v>Binders</v>
      </c>
      <c r="R7536" t="str">
        <f t="shared" si="117"/>
        <v>BN</v>
      </c>
    </row>
    <row r="7537" spans="1:18" x14ac:dyDescent="0.25">
      <c r="A7537" t="s">
        <v>6502</v>
      </c>
      <c r="B7537" s="35">
        <v>44878</v>
      </c>
      <c r="C7537" t="s">
        <v>985</v>
      </c>
      <c r="D7537" t="s">
        <v>24</v>
      </c>
      <c r="E7537" t="s">
        <v>220</v>
      </c>
      <c r="F7537">
        <v>0.5</v>
      </c>
      <c r="G7537">
        <v>103245.45</v>
      </c>
      <c r="H7537">
        <v>-58997.4</v>
      </c>
      <c r="I7537">
        <v>3</v>
      </c>
      <c r="J7537" t="s">
        <v>22</v>
      </c>
      <c r="K7537" t="str">
        <f>VLOOKUP(C7537,Customer!$A$2:$F$793,2,FALSE)</f>
        <v>Germany</v>
      </c>
      <c r="L7537" t="str">
        <f>VLOOKUP($C7537,Customer!$A$2:$F$793,3,FALSE)</f>
        <v>North Rhine-Westphalia</v>
      </c>
      <c r="M7537" t="str">
        <f>VLOOKUP($C7537,Customer!$A$2:$F$793,4,FALSE)</f>
        <v>Oberhausen</v>
      </c>
      <c r="N7537" t="str">
        <f>VLOOKUP($C7537,Customer!$A$2:$F$793,5,FALSE)</f>
        <v>Central</v>
      </c>
      <c r="O7537" t="str">
        <f>VLOOKUP($C7537,Customer!$A$2:$F$793,6,FALSE)</f>
        <v>Consumer</v>
      </c>
      <c r="P7537" t="str">
        <f>VLOOKUP(E7537,Product!$B$2:$C$1811,2,FALSE)</f>
        <v>Office Supplies</v>
      </c>
      <c r="Q7537" t="str">
        <f>VLOOKUP(E7537,CHOOSE({1,2},Product!$B$2:$B$1811,Product!$A$2:$A$1811),2,FALSE)</f>
        <v>Binders</v>
      </c>
      <c r="R7537" t="str">
        <f t="shared" si="117"/>
        <v>BN</v>
      </c>
    </row>
    <row r="7538" spans="1:18" x14ac:dyDescent="0.25">
      <c r="A7538" t="s">
        <v>6503</v>
      </c>
      <c r="B7538" s="35">
        <v>44878</v>
      </c>
      <c r="C7538" t="s">
        <v>1302</v>
      </c>
      <c r="D7538" t="s">
        <v>24</v>
      </c>
      <c r="E7538" t="s">
        <v>1651</v>
      </c>
      <c r="F7538">
        <v>0</v>
      </c>
      <c r="G7538">
        <v>191741.55000000002</v>
      </c>
      <c r="H7538">
        <v>58997.4</v>
      </c>
      <c r="I7538">
        <v>1</v>
      </c>
      <c r="J7538" t="s">
        <v>26</v>
      </c>
      <c r="K7538" t="str">
        <f>VLOOKUP(C7538,Customer!$A$2:$F$793,2,FALSE)</f>
        <v>Spain</v>
      </c>
      <c r="L7538" t="str">
        <f>VLOOKUP($C7538,Customer!$A$2:$F$793,3,FALSE)</f>
        <v>Valenciana</v>
      </c>
      <c r="M7538" t="str">
        <f>VLOOKUP($C7538,Customer!$A$2:$F$793,4,FALSE)</f>
        <v>Valencia</v>
      </c>
      <c r="N7538" t="str">
        <f>VLOOKUP($C7538,Customer!$A$2:$F$793,5,FALSE)</f>
        <v>South</v>
      </c>
      <c r="O7538" t="str">
        <f>VLOOKUP($C7538,Customer!$A$2:$F$793,6,FALSE)</f>
        <v>Home Office</v>
      </c>
      <c r="P7538" t="str">
        <f>VLOOKUP(E7538,Product!$B$2:$C$1811,2,FALSE)</f>
        <v>Office Supplies</v>
      </c>
      <c r="Q7538" t="str">
        <f>VLOOKUP(E7538,CHOOSE({1,2},Product!$B$2:$B$1811,Product!$A$2:$A$1811),2,FALSE)</f>
        <v>Fasteners</v>
      </c>
      <c r="R7538" t="str">
        <f t="shared" si="117"/>
        <v>AZ</v>
      </c>
    </row>
    <row r="7539" spans="1:18" x14ac:dyDescent="0.25">
      <c r="A7539" t="s">
        <v>6504</v>
      </c>
      <c r="B7539" s="35">
        <v>44879</v>
      </c>
      <c r="C7539" t="s">
        <v>260</v>
      </c>
      <c r="D7539" t="s">
        <v>33</v>
      </c>
      <c r="E7539" t="s">
        <v>1180</v>
      </c>
      <c r="F7539">
        <v>0</v>
      </c>
      <c r="G7539">
        <v>2153405.1</v>
      </c>
      <c r="H7539">
        <v>619472.70000000007</v>
      </c>
      <c r="I7539">
        <v>5</v>
      </c>
      <c r="J7539" t="s">
        <v>26</v>
      </c>
      <c r="K7539" t="str">
        <f>VLOOKUP(C7539,Customer!$A$2:$F$793,2,FALSE)</f>
        <v>United Kingdom</v>
      </c>
      <c r="L7539" t="str">
        <f>VLOOKUP($C7539,Customer!$A$2:$F$793,3,FALSE)</f>
        <v>England</v>
      </c>
      <c r="M7539" t="str">
        <f>VLOOKUP($C7539,Customer!$A$2:$F$793,4,FALSE)</f>
        <v>Sheffield</v>
      </c>
      <c r="N7539" t="str">
        <f>VLOOKUP($C7539,Customer!$A$2:$F$793,5,FALSE)</f>
        <v>North</v>
      </c>
      <c r="O7539" t="str">
        <f>VLOOKUP($C7539,Customer!$A$2:$F$793,6,FALSE)</f>
        <v>Consumer</v>
      </c>
      <c r="P7539" t="str">
        <f>VLOOKUP(E7539,Product!$B$2:$C$1811,2,FALSE)</f>
        <v>Office Supplies</v>
      </c>
      <c r="Q7539" t="str">
        <f>VLOOKUP(E7539,CHOOSE({1,2},Product!$B$2:$B$1811,Product!$A$2:$A$1811),2,FALSE)</f>
        <v>Binders</v>
      </c>
      <c r="R7539" t="str">
        <f t="shared" si="117"/>
        <v>AZ</v>
      </c>
    </row>
    <row r="7540" spans="1:18" x14ac:dyDescent="0.25">
      <c r="A7540" t="s">
        <v>6504</v>
      </c>
      <c r="B7540" s="35">
        <v>44879</v>
      </c>
      <c r="C7540" t="s">
        <v>260</v>
      </c>
      <c r="D7540" t="s">
        <v>33</v>
      </c>
      <c r="E7540" t="s">
        <v>1121</v>
      </c>
      <c r="F7540">
        <v>0.4</v>
      </c>
      <c r="G7540">
        <v>1430686.95</v>
      </c>
      <c r="H7540">
        <v>-663720.75</v>
      </c>
      <c r="I7540">
        <v>3</v>
      </c>
      <c r="J7540" t="s">
        <v>26</v>
      </c>
      <c r="K7540" t="str">
        <f>VLOOKUP(C7540,Customer!$A$2:$F$793,2,FALSE)</f>
        <v>United Kingdom</v>
      </c>
      <c r="L7540" t="str">
        <f>VLOOKUP($C7540,Customer!$A$2:$F$793,3,FALSE)</f>
        <v>England</v>
      </c>
      <c r="M7540" t="str">
        <f>VLOOKUP($C7540,Customer!$A$2:$F$793,4,FALSE)</f>
        <v>Sheffield</v>
      </c>
      <c r="N7540" t="str">
        <f>VLOOKUP($C7540,Customer!$A$2:$F$793,5,FALSE)</f>
        <v>North</v>
      </c>
      <c r="O7540" t="str">
        <f>VLOOKUP($C7540,Customer!$A$2:$F$793,6,FALSE)</f>
        <v>Consumer</v>
      </c>
      <c r="P7540" t="str">
        <f>VLOOKUP(E7540,Product!$B$2:$C$1811,2,FALSE)</f>
        <v>Office Supplies</v>
      </c>
      <c r="Q7540" t="str">
        <f>VLOOKUP(E7540,CHOOSE({1,2},Product!$B$2:$B$1811,Product!$A$2:$A$1811),2,FALSE)</f>
        <v>Storage</v>
      </c>
      <c r="R7540" t="str">
        <f t="shared" si="117"/>
        <v>AZ</v>
      </c>
    </row>
    <row r="7541" spans="1:18" x14ac:dyDescent="0.25">
      <c r="A7541" t="s">
        <v>6505</v>
      </c>
      <c r="B7541" s="35">
        <v>44879</v>
      </c>
      <c r="C7541" t="s">
        <v>2028</v>
      </c>
      <c r="D7541" t="s">
        <v>24</v>
      </c>
      <c r="E7541" t="s">
        <v>1188</v>
      </c>
      <c r="F7541">
        <v>0</v>
      </c>
      <c r="G7541">
        <v>2271399.9</v>
      </c>
      <c r="H7541">
        <v>206490.9</v>
      </c>
      <c r="I7541">
        <v>3</v>
      </c>
      <c r="J7541" t="s">
        <v>26</v>
      </c>
      <c r="K7541" t="str">
        <f>VLOOKUP(C7541,Customer!$A$2:$F$793,2,FALSE)</f>
        <v>United Kingdom</v>
      </c>
      <c r="L7541" t="str">
        <f>VLOOKUP($C7541,Customer!$A$2:$F$793,3,FALSE)</f>
        <v>England</v>
      </c>
      <c r="M7541" t="str">
        <f>VLOOKUP($C7541,Customer!$A$2:$F$793,4,FALSE)</f>
        <v>Watford</v>
      </c>
      <c r="N7541" t="str">
        <f>VLOOKUP($C7541,Customer!$A$2:$F$793,5,FALSE)</f>
        <v>North</v>
      </c>
      <c r="O7541" t="str">
        <f>VLOOKUP($C7541,Customer!$A$2:$F$793,6,FALSE)</f>
        <v>Corporate</v>
      </c>
      <c r="P7541" t="str">
        <f>VLOOKUP(E7541,Product!$B$2:$C$1811,2,FALSE)</f>
        <v>Office Supplies</v>
      </c>
      <c r="Q7541" t="str">
        <f>VLOOKUP(E7541,CHOOSE({1,2},Product!$B$2:$B$1811,Product!$A$2:$A$1811),2,FALSE)</f>
        <v>Binders</v>
      </c>
      <c r="R7541" t="str">
        <f t="shared" si="117"/>
        <v>AZ</v>
      </c>
    </row>
    <row r="7542" spans="1:18" x14ac:dyDescent="0.25">
      <c r="A7542" t="s">
        <v>6506</v>
      </c>
      <c r="B7542" s="35">
        <v>44879</v>
      </c>
      <c r="C7542" t="s">
        <v>2150</v>
      </c>
      <c r="D7542" t="s">
        <v>24</v>
      </c>
      <c r="E7542" t="s">
        <v>1828</v>
      </c>
      <c r="F7542">
        <v>0</v>
      </c>
      <c r="G7542">
        <v>589974</v>
      </c>
      <c r="H7542">
        <v>221240.25</v>
      </c>
      <c r="I7542">
        <v>1</v>
      </c>
      <c r="J7542" t="s">
        <v>26</v>
      </c>
      <c r="K7542" t="str">
        <f>VLOOKUP(C7542,Customer!$A$2:$F$793,2,FALSE)</f>
        <v>Germany</v>
      </c>
      <c r="L7542" t="str">
        <f>VLOOKUP($C7542,Customer!$A$2:$F$793,3,FALSE)</f>
        <v>Berlin</v>
      </c>
      <c r="M7542" t="str">
        <f>VLOOKUP($C7542,Customer!$A$2:$F$793,4,FALSE)</f>
        <v>Berlin</v>
      </c>
      <c r="N7542" t="str">
        <f>VLOOKUP($C7542,Customer!$A$2:$F$793,5,FALSE)</f>
        <v>Central</v>
      </c>
      <c r="O7542" t="str">
        <f>VLOOKUP($C7542,Customer!$A$2:$F$793,6,FALSE)</f>
        <v>Corporate</v>
      </c>
      <c r="P7542" t="str">
        <f>VLOOKUP(E7542,Product!$B$2:$C$1811,2,FALSE)</f>
        <v>Office Supplies</v>
      </c>
      <c r="Q7542" t="str">
        <f>VLOOKUP(E7542,CHOOSE({1,2},Product!$B$2:$B$1811,Product!$A$2:$A$1811),2,FALSE)</f>
        <v>Envelopes</v>
      </c>
      <c r="R7542" t="str">
        <f t="shared" si="117"/>
        <v>AZ</v>
      </c>
    </row>
    <row r="7543" spans="1:18" x14ac:dyDescent="0.25">
      <c r="A7543" t="s">
        <v>6507</v>
      </c>
      <c r="B7543" s="35">
        <v>44880</v>
      </c>
      <c r="C7543" t="s">
        <v>1179</v>
      </c>
      <c r="D7543" t="s">
        <v>24</v>
      </c>
      <c r="E7543" t="s">
        <v>2045</v>
      </c>
      <c r="F7543">
        <v>0</v>
      </c>
      <c r="G7543">
        <v>8230137.2999999998</v>
      </c>
      <c r="H7543">
        <v>0</v>
      </c>
      <c r="I7543">
        <v>2</v>
      </c>
      <c r="J7543" t="s">
        <v>22</v>
      </c>
      <c r="K7543" t="str">
        <f>VLOOKUP(C7543,Customer!$A$2:$F$793,2,FALSE)</f>
        <v>United Kingdom</v>
      </c>
      <c r="L7543" t="str">
        <f>VLOOKUP($C7543,Customer!$A$2:$F$793,3,FALSE)</f>
        <v>England</v>
      </c>
      <c r="M7543" t="str">
        <f>VLOOKUP($C7543,Customer!$A$2:$F$793,4,FALSE)</f>
        <v>Slough</v>
      </c>
      <c r="N7543" t="str">
        <f>VLOOKUP($C7543,Customer!$A$2:$F$793,5,FALSE)</f>
        <v>North</v>
      </c>
      <c r="O7543" t="str">
        <f>VLOOKUP($C7543,Customer!$A$2:$F$793,6,FALSE)</f>
        <v>Consumer</v>
      </c>
      <c r="P7543" t="str">
        <f>VLOOKUP(E7543,Product!$B$2:$C$1811,2,FALSE)</f>
        <v>Office Supplies</v>
      </c>
      <c r="Q7543" t="str">
        <f>VLOOKUP(E7543,CHOOSE({1,2},Product!$B$2:$B$1811,Product!$A$2:$A$1811),2,FALSE)</f>
        <v>Appliances</v>
      </c>
      <c r="R7543" t="str">
        <f t="shared" si="117"/>
        <v>AZ</v>
      </c>
    </row>
    <row r="7544" spans="1:18" x14ac:dyDescent="0.25">
      <c r="A7544" t="s">
        <v>6507</v>
      </c>
      <c r="B7544" s="35">
        <v>44880</v>
      </c>
      <c r="C7544" t="s">
        <v>1179</v>
      </c>
      <c r="D7544" t="s">
        <v>24</v>
      </c>
      <c r="E7544" t="s">
        <v>1253</v>
      </c>
      <c r="F7544">
        <v>0</v>
      </c>
      <c r="G7544">
        <v>368733.75</v>
      </c>
      <c r="H7544">
        <v>176992.2</v>
      </c>
      <c r="I7544">
        <v>2</v>
      </c>
      <c r="J7544" t="s">
        <v>26</v>
      </c>
      <c r="K7544" t="str">
        <f>VLOOKUP(C7544,Customer!$A$2:$F$793,2,FALSE)</f>
        <v>United Kingdom</v>
      </c>
      <c r="L7544" t="str">
        <f>VLOOKUP($C7544,Customer!$A$2:$F$793,3,FALSE)</f>
        <v>England</v>
      </c>
      <c r="M7544" t="str">
        <f>VLOOKUP($C7544,Customer!$A$2:$F$793,4,FALSE)</f>
        <v>Slough</v>
      </c>
      <c r="N7544" t="str">
        <f>VLOOKUP($C7544,Customer!$A$2:$F$793,5,FALSE)</f>
        <v>North</v>
      </c>
      <c r="O7544" t="str">
        <f>VLOOKUP($C7544,Customer!$A$2:$F$793,6,FALSE)</f>
        <v>Consumer</v>
      </c>
      <c r="P7544" t="str">
        <f>VLOOKUP(E7544,Product!$B$2:$C$1811,2,FALSE)</f>
        <v>Office Supplies</v>
      </c>
      <c r="Q7544" t="str">
        <f>VLOOKUP(E7544,CHOOSE({1,2},Product!$B$2:$B$1811,Product!$A$2:$A$1811),2,FALSE)</f>
        <v>Binders</v>
      </c>
      <c r="R7544" t="str">
        <f t="shared" si="117"/>
        <v>AZ</v>
      </c>
    </row>
    <row r="7545" spans="1:18" x14ac:dyDescent="0.25">
      <c r="A7545" t="s">
        <v>6507</v>
      </c>
      <c r="B7545" s="35">
        <v>44880</v>
      </c>
      <c r="C7545" t="s">
        <v>1179</v>
      </c>
      <c r="D7545" t="s">
        <v>24</v>
      </c>
      <c r="E7545" t="s">
        <v>130</v>
      </c>
      <c r="F7545">
        <v>0</v>
      </c>
      <c r="G7545">
        <v>2330397.3000000003</v>
      </c>
      <c r="H7545">
        <v>471979.2</v>
      </c>
      <c r="I7545">
        <v>6</v>
      </c>
      <c r="J7545" t="s">
        <v>26</v>
      </c>
      <c r="K7545" t="str">
        <f>VLOOKUP(C7545,Customer!$A$2:$F$793,2,FALSE)</f>
        <v>United Kingdom</v>
      </c>
      <c r="L7545" t="str">
        <f>VLOOKUP($C7545,Customer!$A$2:$F$793,3,FALSE)</f>
        <v>England</v>
      </c>
      <c r="M7545" t="str">
        <f>VLOOKUP($C7545,Customer!$A$2:$F$793,4,FALSE)</f>
        <v>Slough</v>
      </c>
      <c r="N7545" t="str">
        <f>VLOOKUP($C7545,Customer!$A$2:$F$793,5,FALSE)</f>
        <v>North</v>
      </c>
      <c r="O7545" t="str">
        <f>VLOOKUP($C7545,Customer!$A$2:$F$793,6,FALSE)</f>
        <v>Consumer</v>
      </c>
      <c r="P7545" t="str">
        <f>VLOOKUP(E7545,Product!$B$2:$C$1811,2,FALSE)</f>
        <v>Office Supplies</v>
      </c>
      <c r="Q7545" t="str">
        <f>VLOOKUP(E7545,CHOOSE({1,2},Product!$B$2:$B$1811,Product!$A$2:$A$1811),2,FALSE)</f>
        <v>Paper</v>
      </c>
      <c r="R7545" t="str">
        <f t="shared" si="117"/>
        <v>AZ</v>
      </c>
    </row>
    <row r="7546" spans="1:18" x14ac:dyDescent="0.25">
      <c r="A7546" t="s">
        <v>6507</v>
      </c>
      <c r="B7546" s="35">
        <v>44880</v>
      </c>
      <c r="C7546" t="s">
        <v>1179</v>
      </c>
      <c r="D7546" t="s">
        <v>24</v>
      </c>
      <c r="E7546" t="s">
        <v>578</v>
      </c>
      <c r="F7546">
        <v>0.1</v>
      </c>
      <c r="G7546">
        <v>1873167.45</v>
      </c>
      <c r="H7546">
        <v>604723.35</v>
      </c>
      <c r="I7546">
        <v>3</v>
      </c>
      <c r="J7546" t="s">
        <v>22</v>
      </c>
      <c r="K7546" t="str">
        <f>VLOOKUP(C7546,Customer!$A$2:$F$793,2,FALSE)</f>
        <v>United Kingdom</v>
      </c>
      <c r="L7546" t="str">
        <f>VLOOKUP($C7546,Customer!$A$2:$F$793,3,FALSE)</f>
        <v>England</v>
      </c>
      <c r="M7546" t="str">
        <f>VLOOKUP($C7546,Customer!$A$2:$F$793,4,FALSE)</f>
        <v>Slough</v>
      </c>
      <c r="N7546" t="str">
        <f>VLOOKUP($C7546,Customer!$A$2:$F$793,5,FALSE)</f>
        <v>North</v>
      </c>
      <c r="O7546" t="str">
        <f>VLOOKUP($C7546,Customer!$A$2:$F$793,6,FALSE)</f>
        <v>Consumer</v>
      </c>
      <c r="P7546" t="str">
        <f>VLOOKUP(E7546,Product!$B$2:$C$1811,2,FALSE)</f>
        <v>Office Supplies</v>
      </c>
      <c r="Q7546" t="str">
        <f>VLOOKUP(E7546,CHOOSE({1,2},Product!$B$2:$B$1811,Product!$A$2:$A$1811),2,FALSE)</f>
        <v>Storage</v>
      </c>
      <c r="R7546" t="str">
        <f t="shared" si="117"/>
        <v>AZ</v>
      </c>
    </row>
    <row r="7547" spans="1:18" x14ac:dyDescent="0.25">
      <c r="A7547" t="s">
        <v>6507</v>
      </c>
      <c r="B7547" s="35">
        <v>44880</v>
      </c>
      <c r="C7547" t="s">
        <v>1179</v>
      </c>
      <c r="D7547" t="s">
        <v>24</v>
      </c>
      <c r="E7547" t="s">
        <v>2238</v>
      </c>
      <c r="F7547">
        <v>0</v>
      </c>
      <c r="G7547">
        <v>1961663.55</v>
      </c>
      <c r="H7547">
        <v>575224.65</v>
      </c>
      <c r="I7547">
        <v>3</v>
      </c>
      <c r="J7547" t="s">
        <v>22</v>
      </c>
      <c r="K7547" t="str">
        <f>VLOOKUP(C7547,Customer!$A$2:$F$793,2,FALSE)</f>
        <v>United Kingdom</v>
      </c>
      <c r="L7547" t="str">
        <f>VLOOKUP($C7547,Customer!$A$2:$F$793,3,FALSE)</f>
        <v>England</v>
      </c>
      <c r="M7547" t="str">
        <f>VLOOKUP($C7547,Customer!$A$2:$F$793,4,FALSE)</f>
        <v>Slough</v>
      </c>
      <c r="N7547" t="str">
        <f>VLOOKUP($C7547,Customer!$A$2:$F$793,5,FALSE)</f>
        <v>North</v>
      </c>
      <c r="O7547" t="str">
        <f>VLOOKUP($C7547,Customer!$A$2:$F$793,6,FALSE)</f>
        <v>Consumer</v>
      </c>
      <c r="P7547" t="str">
        <f>VLOOKUP(E7547,Product!$B$2:$C$1811,2,FALSE)</f>
        <v>Office Supplies</v>
      </c>
      <c r="Q7547" t="str">
        <f>VLOOKUP(E7547,CHOOSE({1,2},Product!$B$2:$B$1811,Product!$A$2:$A$1811),2,FALSE)</f>
        <v>Supplies</v>
      </c>
      <c r="R7547" t="str">
        <f t="shared" si="117"/>
        <v>AZ</v>
      </c>
    </row>
    <row r="7548" spans="1:18" x14ac:dyDescent="0.25">
      <c r="A7548" t="s">
        <v>6508</v>
      </c>
      <c r="B7548" s="35">
        <v>44880</v>
      </c>
      <c r="C7548" t="s">
        <v>1429</v>
      </c>
      <c r="D7548" t="s">
        <v>20</v>
      </c>
      <c r="E7548" t="s">
        <v>2525</v>
      </c>
      <c r="F7548">
        <v>0</v>
      </c>
      <c r="G7548">
        <v>781715.55</v>
      </c>
      <c r="H7548">
        <v>383483.10000000003</v>
      </c>
      <c r="I7548">
        <v>3</v>
      </c>
      <c r="J7548" t="s">
        <v>22</v>
      </c>
      <c r="K7548" t="str">
        <f>VLOOKUP(C7548,Customer!$A$2:$F$793,2,FALSE)</f>
        <v>Spain</v>
      </c>
      <c r="L7548" t="str">
        <f>VLOOKUP($C7548,Customer!$A$2:$F$793,3,FALSE)</f>
        <v>Valenciana</v>
      </c>
      <c r="M7548" t="str">
        <f>VLOOKUP($C7548,Customer!$A$2:$F$793,4,FALSE)</f>
        <v>Valencia</v>
      </c>
      <c r="N7548" t="str">
        <f>VLOOKUP($C7548,Customer!$A$2:$F$793,5,FALSE)</f>
        <v>South</v>
      </c>
      <c r="O7548" t="str">
        <f>VLOOKUP($C7548,Customer!$A$2:$F$793,6,FALSE)</f>
        <v>Consumer</v>
      </c>
      <c r="P7548" t="str">
        <f>VLOOKUP(E7548,Product!$B$2:$C$1811,2,FALSE)</f>
        <v>Furniture</v>
      </c>
      <c r="Q7548" t="str">
        <f>VLOOKUP(E7548,CHOOSE({1,2},Product!$B$2:$B$1811,Product!$A$2:$A$1811),2,FALSE)</f>
        <v>Furnishings</v>
      </c>
      <c r="R7548" t="str">
        <f t="shared" si="117"/>
        <v>AZ</v>
      </c>
    </row>
    <row r="7549" spans="1:18" x14ac:dyDescent="0.25">
      <c r="A7549" t="s">
        <v>6509</v>
      </c>
      <c r="B7549" s="35">
        <v>44880</v>
      </c>
      <c r="C7549" t="s">
        <v>1486</v>
      </c>
      <c r="D7549" t="s">
        <v>24</v>
      </c>
      <c r="E7549" t="s">
        <v>226</v>
      </c>
      <c r="F7549">
        <v>0</v>
      </c>
      <c r="G7549">
        <v>18377690.100000001</v>
      </c>
      <c r="H7549">
        <v>914459.70000000007</v>
      </c>
      <c r="I7549">
        <v>3</v>
      </c>
      <c r="J7549" t="s">
        <v>26</v>
      </c>
      <c r="K7549" t="str">
        <f>VLOOKUP(C7549,Customer!$A$2:$F$793,2,FALSE)</f>
        <v>Austria</v>
      </c>
      <c r="L7549" t="str">
        <f>VLOOKUP($C7549,Customer!$A$2:$F$793,3,FALSE)</f>
        <v>Upper Austria</v>
      </c>
      <c r="M7549" t="str">
        <f>VLOOKUP($C7549,Customer!$A$2:$F$793,4,FALSE)</f>
        <v>Linz</v>
      </c>
      <c r="N7549" t="str">
        <f>VLOOKUP($C7549,Customer!$A$2:$F$793,5,FALSE)</f>
        <v>Central</v>
      </c>
      <c r="O7549" t="str">
        <f>VLOOKUP($C7549,Customer!$A$2:$F$793,6,FALSE)</f>
        <v>Corporate</v>
      </c>
      <c r="P7549" t="str">
        <f>VLOOKUP(E7549,Product!$B$2:$C$1811,2,FALSE)</f>
        <v>Furniture</v>
      </c>
      <c r="Q7549" t="str">
        <f>VLOOKUP(E7549,CHOOSE({1,2},Product!$B$2:$B$1811,Product!$A$2:$A$1811),2,FALSE)</f>
        <v>Bookcases</v>
      </c>
      <c r="R7549" t="str">
        <f t="shared" si="117"/>
        <v>AZ</v>
      </c>
    </row>
    <row r="7550" spans="1:18" x14ac:dyDescent="0.25">
      <c r="A7550" t="s">
        <v>6510</v>
      </c>
      <c r="B7550" s="35">
        <v>44880</v>
      </c>
      <c r="C7550" t="s">
        <v>2595</v>
      </c>
      <c r="D7550" t="s">
        <v>24</v>
      </c>
      <c r="E7550" t="s">
        <v>1099</v>
      </c>
      <c r="F7550">
        <v>0</v>
      </c>
      <c r="G7550">
        <v>693219.45000000007</v>
      </c>
      <c r="H7550">
        <v>235989.6</v>
      </c>
      <c r="I7550">
        <v>2</v>
      </c>
      <c r="J7550" t="s">
        <v>26</v>
      </c>
      <c r="K7550" t="str">
        <f>VLOOKUP(C7550,Customer!$A$2:$F$793,2,FALSE)</f>
        <v>United Kingdom</v>
      </c>
      <c r="L7550" t="str">
        <f>VLOOKUP($C7550,Customer!$A$2:$F$793,3,FALSE)</f>
        <v>England</v>
      </c>
      <c r="M7550" t="str">
        <f>VLOOKUP($C7550,Customer!$A$2:$F$793,4,FALSE)</f>
        <v>Chelmsford</v>
      </c>
      <c r="N7550" t="str">
        <f>VLOOKUP($C7550,Customer!$A$2:$F$793,5,FALSE)</f>
        <v>North</v>
      </c>
      <c r="O7550" t="str">
        <f>VLOOKUP($C7550,Customer!$A$2:$F$793,6,FALSE)</f>
        <v>Home Office</v>
      </c>
      <c r="P7550" t="str">
        <f>VLOOKUP(E7550,Product!$B$2:$C$1811,2,FALSE)</f>
        <v>Office Supplies</v>
      </c>
      <c r="Q7550" t="str">
        <f>VLOOKUP(E7550,CHOOSE({1,2},Product!$B$2:$B$1811,Product!$A$2:$A$1811),2,FALSE)</f>
        <v>Art</v>
      </c>
      <c r="R7550" t="str">
        <f t="shared" si="117"/>
        <v>AZ</v>
      </c>
    </row>
    <row r="7551" spans="1:18" x14ac:dyDescent="0.25">
      <c r="A7551" t="s">
        <v>6511</v>
      </c>
      <c r="B7551" s="35">
        <v>44880</v>
      </c>
      <c r="C7551" t="s">
        <v>920</v>
      </c>
      <c r="D7551" t="s">
        <v>24</v>
      </c>
      <c r="E7551" t="s">
        <v>2377</v>
      </c>
      <c r="F7551">
        <v>0</v>
      </c>
      <c r="G7551">
        <v>737467.5</v>
      </c>
      <c r="H7551">
        <v>103245.45</v>
      </c>
      <c r="I7551">
        <v>3</v>
      </c>
      <c r="J7551" t="s">
        <v>26</v>
      </c>
      <c r="K7551" t="str">
        <f>VLOOKUP(C7551,Customer!$A$2:$F$793,2,FALSE)</f>
        <v>Italy</v>
      </c>
      <c r="L7551" t="str">
        <f>VLOOKUP($C7551,Customer!$A$2:$F$793,3,FALSE)</f>
        <v>Tuscany</v>
      </c>
      <c r="M7551" t="str">
        <f>VLOOKUP($C7551,Customer!$A$2:$F$793,4,FALSE)</f>
        <v>Lucca</v>
      </c>
      <c r="N7551" t="str">
        <f>VLOOKUP($C7551,Customer!$A$2:$F$793,5,FALSE)</f>
        <v>South</v>
      </c>
      <c r="O7551" t="str">
        <f>VLOOKUP($C7551,Customer!$A$2:$F$793,6,FALSE)</f>
        <v>Consumer</v>
      </c>
      <c r="P7551" t="str">
        <f>VLOOKUP(E7551,Product!$B$2:$C$1811,2,FALSE)</f>
        <v>Office Supplies</v>
      </c>
      <c r="Q7551" t="str">
        <f>VLOOKUP(E7551,CHOOSE({1,2},Product!$B$2:$B$1811,Product!$A$2:$A$1811),2,FALSE)</f>
        <v>Art</v>
      </c>
      <c r="R7551" t="str">
        <f t="shared" si="117"/>
        <v>AZ</v>
      </c>
    </row>
    <row r="7552" spans="1:18" x14ac:dyDescent="0.25">
      <c r="A7552" t="s">
        <v>6512</v>
      </c>
      <c r="B7552" s="35">
        <v>44881</v>
      </c>
      <c r="C7552" t="s">
        <v>1441</v>
      </c>
      <c r="D7552" t="s">
        <v>33</v>
      </c>
      <c r="E7552" t="s">
        <v>2109</v>
      </c>
      <c r="F7552">
        <v>0</v>
      </c>
      <c r="G7552">
        <v>12861433.200000001</v>
      </c>
      <c r="H7552">
        <v>3731585.5500000003</v>
      </c>
      <c r="I7552">
        <v>7</v>
      </c>
      <c r="J7552" t="s">
        <v>22</v>
      </c>
      <c r="K7552" t="str">
        <f>VLOOKUP(C7552,Customer!$A$2:$F$793,2,FALSE)</f>
        <v>Sweden</v>
      </c>
      <c r="L7552" t="str">
        <f>VLOOKUP($C7552,Customer!$A$2:$F$793,3,FALSE)</f>
        <v>Stockholm</v>
      </c>
      <c r="M7552" t="str">
        <f>VLOOKUP($C7552,Customer!$A$2:$F$793,4,FALSE)</f>
        <v>Haninge</v>
      </c>
      <c r="N7552" t="str">
        <f>VLOOKUP($C7552,Customer!$A$2:$F$793,5,FALSE)</f>
        <v>North</v>
      </c>
      <c r="O7552" t="str">
        <f>VLOOKUP($C7552,Customer!$A$2:$F$793,6,FALSE)</f>
        <v>Consumer</v>
      </c>
      <c r="P7552" t="str">
        <f>VLOOKUP(E7552,Product!$B$2:$C$1811,2,FALSE)</f>
        <v>Furniture</v>
      </c>
      <c r="Q7552" t="str">
        <f>VLOOKUP(E7552,CHOOSE({1,2},Product!$B$2:$B$1811,Product!$A$2:$A$1811),2,FALSE)</f>
        <v>Bookcases</v>
      </c>
      <c r="R7552" t="str">
        <f t="shared" si="117"/>
        <v>AZ</v>
      </c>
    </row>
    <row r="7553" spans="1:18" x14ac:dyDescent="0.25">
      <c r="A7553" t="s">
        <v>6512</v>
      </c>
      <c r="B7553" s="35">
        <v>44881</v>
      </c>
      <c r="C7553" t="s">
        <v>1441</v>
      </c>
      <c r="D7553" t="s">
        <v>33</v>
      </c>
      <c r="E7553" t="s">
        <v>2332</v>
      </c>
      <c r="F7553">
        <v>0</v>
      </c>
      <c r="G7553">
        <v>619472.70000000007</v>
      </c>
      <c r="H7553">
        <v>117994.8</v>
      </c>
      <c r="I7553">
        <v>3</v>
      </c>
      <c r="J7553" t="s">
        <v>26</v>
      </c>
      <c r="K7553" t="str">
        <f>VLOOKUP(C7553,Customer!$A$2:$F$793,2,FALSE)</f>
        <v>Sweden</v>
      </c>
      <c r="L7553" t="str">
        <f>VLOOKUP($C7553,Customer!$A$2:$F$793,3,FALSE)</f>
        <v>Stockholm</v>
      </c>
      <c r="M7553" t="str">
        <f>VLOOKUP($C7553,Customer!$A$2:$F$793,4,FALSE)</f>
        <v>Haninge</v>
      </c>
      <c r="N7553" t="str">
        <f>VLOOKUP($C7553,Customer!$A$2:$F$793,5,FALSE)</f>
        <v>North</v>
      </c>
      <c r="O7553" t="str">
        <f>VLOOKUP($C7553,Customer!$A$2:$F$793,6,FALSE)</f>
        <v>Consumer</v>
      </c>
      <c r="P7553" t="str">
        <f>VLOOKUP(E7553,Product!$B$2:$C$1811,2,FALSE)</f>
        <v>Office Supplies</v>
      </c>
      <c r="Q7553" t="str">
        <f>VLOOKUP(E7553,CHOOSE({1,2},Product!$B$2:$B$1811,Product!$A$2:$A$1811),2,FALSE)</f>
        <v>Fasteners</v>
      </c>
      <c r="R7553" t="str">
        <f t="shared" si="117"/>
        <v>AZ</v>
      </c>
    </row>
    <row r="7554" spans="1:18" x14ac:dyDescent="0.25">
      <c r="A7554" t="s">
        <v>6513</v>
      </c>
      <c r="B7554" s="35">
        <v>44882</v>
      </c>
      <c r="C7554" t="s">
        <v>2469</v>
      </c>
      <c r="D7554" t="s">
        <v>33</v>
      </c>
      <c r="E7554" t="s">
        <v>2511</v>
      </c>
      <c r="F7554">
        <v>0</v>
      </c>
      <c r="G7554">
        <v>7330426.9500000002</v>
      </c>
      <c r="H7554">
        <v>2640133.65</v>
      </c>
      <c r="I7554">
        <v>3</v>
      </c>
      <c r="J7554" t="s">
        <v>26</v>
      </c>
      <c r="K7554" t="str">
        <f>VLOOKUP(C7554,Customer!$A$2:$F$793,2,FALSE)</f>
        <v>Netherlands</v>
      </c>
      <c r="L7554" t="str">
        <f>VLOOKUP($C7554,Customer!$A$2:$F$793,3,FALSE)</f>
        <v>South Holland</v>
      </c>
      <c r="M7554" t="str">
        <f>VLOOKUP($C7554,Customer!$A$2:$F$793,4,FALSE)</f>
        <v>Schiedam</v>
      </c>
      <c r="N7554" t="str">
        <f>VLOOKUP($C7554,Customer!$A$2:$F$793,5,FALSE)</f>
        <v>Central</v>
      </c>
      <c r="O7554" t="str">
        <f>VLOOKUP($C7554,Customer!$A$2:$F$793,6,FALSE)</f>
        <v>Corporate</v>
      </c>
      <c r="P7554" t="str">
        <f>VLOOKUP(E7554,Product!$B$2:$C$1811,2,FALSE)</f>
        <v>Furniture</v>
      </c>
      <c r="Q7554" t="str">
        <f>VLOOKUP(E7554,CHOOSE({1,2},Product!$B$2:$B$1811,Product!$A$2:$A$1811),2,FALSE)</f>
        <v>Chairs</v>
      </c>
      <c r="R7554" t="str">
        <f t="shared" si="117"/>
        <v>AZ</v>
      </c>
    </row>
    <row r="7555" spans="1:18" x14ac:dyDescent="0.25">
      <c r="A7555" t="s">
        <v>6513</v>
      </c>
      <c r="B7555" s="35">
        <v>44882</v>
      </c>
      <c r="C7555" t="s">
        <v>2469</v>
      </c>
      <c r="D7555" t="s">
        <v>33</v>
      </c>
      <c r="E7555" t="s">
        <v>248</v>
      </c>
      <c r="F7555">
        <v>0</v>
      </c>
      <c r="G7555">
        <v>1415937.6</v>
      </c>
      <c r="H7555">
        <v>707968.8</v>
      </c>
      <c r="I7555">
        <v>5</v>
      </c>
      <c r="J7555" t="s">
        <v>26</v>
      </c>
      <c r="K7555" t="str">
        <f>VLOOKUP(C7555,Customer!$A$2:$F$793,2,FALSE)</f>
        <v>Netherlands</v>
      </c>
      <c r="L7555" t="str">
        <f>VLOOKUP($C7555,Customer!$A$2:$F$793,3,FALSE)</f>
        <v>South Holland</v>
      </c>
      <c r="M7555" t="str">
        <f>VLOOKUP($C7555,Customer!$A$2:$F$793,4,FALSE)</f>
        <v>Schiedam</v>
      </c>
      <c r="N7555" t="str">
        <f>VLOOKUP($C7555,Customer!$A$2:$F$793,5,FALSE)</f>
        <v>Central</v>
      </c>
      <c r="O7555" t="str">
        <f>VLOOKUP($C7555,Customer!$A$2:$F$793,6,FALSE)</f>
        <v>Corporate</v>
      </c>
      <c r="P7555" t="str">
        <f>VLOOKUP(E7555,Product!$B$2:$C$1811,2,FALSE)</f>
        <v>Office Supplies</v>
      </c>
      <c r="Q7555" t="str">
        <f>VLOOKUP(E7555,CHOOSE({1,2},Product!$B$2:$B$1811,Product!$A$2:$A$1811),2,FALSE)</f>
        <v>Fasteners</v>
      </c>
      <c r="R7555" t="str">
        <f t="shared" ref="R7555:R7618" si="118">LEFT(A7555,2)</f>
        <v>AZ</v>
      </c>
    </row>
    <row r="7556" spans="1:18" x14ac:dyDescent="0.25">
      <c r="A7556" t="s">
        <v>6513</v>
      </c>
      <c r="B7556" s="35">
        <v>44882</v>
      </c>
      <c r="C7556" t="s">
        <v>2469</v>
      </c>
      <c r="D7556" t="s">
        <v>33</v>
      </c>
      <c r="E7556" t="s">
        <v>271</v>
      </c>
      <c r="F7556">
        <v>0</v>
      </c>
      <c r="G7556">
        <v>6032484.1500000004</v>
      </c>
      <c r="H7556">
        <v>1268444.1000000001</v>
      </c>
      <c r="I7556">
        <v>3</v>
      </c>
      <c r="J7556" t="s">
        <v>22</v>
      </c>
      <c r="K7556" t="str">
        <f>VLOOKUP(C7556,Customer!$A$2:$F$793,2,FALSE)</f>
        <v>Netherlands</v>
      </c>
      <c r="L7556" t="str">
        <f>VLOOKUP($C7556,Customer!$A$2:$F$793,3,FALSE)</f>
        <v>South Holland</v>
      </c>
      <c r="M7556" t="str">
        <f>VLOOKUP($C7556,Customer!$A$2:$F$793,4,FALSE)</f>
        <v>Schiedam</v>
      </c>
      <c r="N7556" t="str">
        <f>VLOOKUP($C7556,Customer!$A$2:$F$793,5,FALSE)</f>
        <v>Central</v>
      </c>
      <c r="O7556" t="str">
        <f>VLOOKUP($C7556,Customer!$A$2:$F$793,6,FALSE)</f>
        <v>Corporate</v>
      </c>
      <c r="P7556" t="str">
        <f>VLOOKUP(E7556,Product!$B$2:$C$1811,2,FALSE)</f>
        <v>Office Supplies</v>
      </c>
      <c r="Q7556" t="str">
        <f>VLOOKUP(E7556,CHOOSE({1,2},Product!$B$2:$B$1811,Product!$A$2:$A$1811),2,FALSE)</f>
        <v>Storage</v>
      </c>
      <c r="R7556" t="str">
        <f t="shared" si="118"/>
        <v>AZ</v>
      </c>
    </row>
    <row r="7557" spans="1:18" x14ac:dyDescent="0.25">
      <c r="A7557" t="s">
        <v>6514</v>
      </c>
      <c r="B7557" s="35">
        <v>44882</v>
      </c>
      <c r="C7557" t="s">
        <v>341</v>
      </c>
      <c r="D7557" t="s">
        <v>20</v>
      </c>
      <c r="E7557" t="s">
        <v>1075</v>
      </c>
      <c r="F7557">
        <v>0</v>
      </c>
      <c r="G7557">
        <v>4749290.7</v>
      </c>
      <c r="H7557">
        <v>383483.10000000003</v>
      </c>
      <c r="I7557">
        <v>6</v>
      </c>
      <c r="J7557" t="s">
        <v>22</v>
      </c>
      <c r="K7557" t="str">
        <f>VLOOKUP(C7557,Customer!$A$2:$F$793,2,FALSE)</f>
        <v>Germany</v>
      </c>
      <c r="L7557" t="str">
        <f>VLOOKUP($C7557,Customer!$A$2:$F$793,3,FALSE)</f>
        <v>North Rhine-Westphalia</v>
      </c>
      <c r="M7557" t="str">
        <f>VLOOKUP($C7557,Customer!$A$2:$F$793,4,FALSE)</f>
        <v>Troisdorf</v>
      </c>
      <c r="N7557" t="str">
        <f>VLOOKUP($C7557,Customer!$A$2:$F$793,5,FALSE)</f>
        <v>Central</v>
      </c>
      <c r="O7557" t="str">
        <f>VLOOKUP($C7557,Customer!$A$2:$F$793,6,FALSE)</f>
        <v>Corporate</v>
      </c>
      <c r="P7557" t="str">
        <f>VLOOKUP(E7557,Product!$B$2:$C$1811,2,FALSE)</f>
        <v>Office Supplies</v>
      </c>
      <c r="Q7557" t="str">
        <f>VLOOKUP(E7557,CHOOSE({1,2},Product!$B$2:$B$1811,Product!$A$2:$A$1811),2,FALSE)</f>
        <v>Art</v>
      </c>
      <c r="R7557" t="str">
        <f t="shared" si="118"/>
        <v>AZ</v>
      </c>
    </row>
    <row r="7558" spans="1:18" x14ac:dyDescent="0.25">
      <c r="A7558" t="s">
        <v>6514</v>
      </c>
      <c r="B7558" s="35">
        <v>44882</v>
      </c>
      <c r="C7558" t="s">
        <v>341</v>
      </c>
      <c r="D7558" t="s">
        <v>20</v>
      </c>
      <c r="E7558" t="s">
        <v>91</v>
      </c>
      <c r="F7558">
        <v>0</v>
      </c>
      <c r="G7558">
        <v>4262562.1500000004</v>
      </c>
      <c r="H7558">
        <v>2123906.4</v>
      </c>
      <c r="I7558">
        <v>9</v>
      </c>
      <c r="J7558" t="s">
        <v>26</v>
      </c>
      <c r="K7558" t="str">
        <f>VLOOKUP(C7558,Customer!$A$2:$F$793,2,FALSE)</f>
        <v>Germany</v>
      </c>
      <c r="L7558" t="str">
        <f>VLOOKUP($C7558,Customer!$A$2:$F$793,3,FALSE)</f>
        <v>North Rhine-Westphalia</v>
      </c>
      <c r="M7558" t="str">
        <f>VLOOKUP($C7558,Customer!$A$2:$F$793,4,FALSE)</f>
        <v>Troisdorf</v>
      </c>
      <c r="N7558" t="str">
        <f>VLOOKUP($C7558,Customer!$A$2:$F$793,5,FALSE)</f>
        <v>Central</v>
      </c>
      <c r="O7558" t="str">
        <f>VLOOKUP($C7558,Customer!$A$2:$F$793,6,FALSE)</f>
        <v>Corporate</v>
      </c>
      <c r="P7558" t="str">
        <f>VLOOKUP(E7558,Product!$B$2:$C$1811,2,FALSE)</f>
        <v>Office Supplies</v>
      </c>
      <c r="Q7558" t="str">
        <f>VLOOKUP(E7558,CHOOSE({1,2},Product!$B$2:$B$1811,Product!$A$2:$A$1811),2,FALSE)</f>
        <v>Art</v>
      </c>
      <c r="R7558" t="str">
        <f t="shared" si="118"/>
        <v>AZ</v>
      </c>
    </row>
    <row r="7559" spans="1:18" x14ac:dyDescent="0.25">
      <c r="A7559" t="s">
        <v>6515</v>
      </c>
      <c r="B7559" s="35">
        <v>44882</v>
      </c>
      <c r="C7559" t="s">
        <v>160</v>
      </c>
      <c r="D7559" t="s">
        <v>33</v>
      </c>
      <c r="E7559" t="s">
        <v>153</v>
      </c>
      <c r="F7559">
        <v>0</v>
      </c>
      <c r="G7559">
        <v>4070820.6</v>
      </c>
      <c r="H7559">
        <v>766966.20000000007</v>
      </c>
      <c r="I7559">
        <v>5</v>
      </c>
      <c r="J7559" t="s">
        <v>22</v>
      </c>
      <c r="K7559" t="str">
        <f>VLOOKUP(C7559,Customer!$A$2:$F$793,2,FALSE)</f>
        <v>Italy</v>
      </c>
      <c r="L7559" t="str">
        <f>VLOOKUP($C7559,Customer!$A$2:$F$793,3,FALSE)</f>
        <v>Tuscany</v>
      </c>
      <c r="M7559" t="str">
        <f>VLOOKUP($C7559,Customer!$A$2:$F$793,4,FALSE)</f>
        <v>Siena</v>
      </c>
      <c r="N7559" t="str">
        <f>VLOOKUP($C7559,Customer!$A$2:$F$793,5,FALSE)</f>
        <v>South</v>
      </c>
      <c r="O7559" t="str">
        <f>VLOOKUP($C7559,Customer!$A$2:$F$793,6,FALSE)</f>
        <v>Consumer</v>
      </c>
      <c r="P7559" t="str">
        <f>VLOOKUP(E7559,Product!$B$2:$C$1811,2,FALSE)</f>
        <v>Office Supplies</v>
      </c>
      <c r="Q7559" t="str">
        <f>VLOOKUP(E7559,CHOOSE({1,2},Product!$B$2:$B$1811,Product!$A$2:$A$1811),2,FALSE)</f>
        <v>Storage</v>
      </c>
      <c r="R7559" t="str">
        <f t="shared" si="118"/>
        <v>AZ</v>
      </c>
    </row>
    <row r="7560" spans="1:18" x14ac:dyDescent="0.25">
      <c r="A7560" t="s">
        <v>6514</v>
      </c>
      <c r="B7560" s="35">
        <v>44882</v>
      </c>
      <c r="C7560" t="s">
        <v>341</v>
      </c>
      <c r="D7560" t="s">
        <v>20</v>
      </c>
      <c r="E7560" t="s">
        <v>1093</v>
      </c>
      <c r="F7560">
        <v>0.15</v>
      </c>
      <c r="G7560">
        <v>9528080.0999999996</v>
      </c>
      <c r="H7560">
        <v>678470.1</v>
      </c>
      <c r="I7560">
        <v>2</v>
      </c>
      <c r="J7560" t="s">
        <v>26</v>
      </c>
      <c r="K7560" t="str">
        <f>VLOOKUP(C7560,Customer!$A$2:$F$793,2,FALSE)</f>
        <v>Germany</v>
      </c>
      <c r="L7560" t="str">
        <f>VLOOKUP($C7560,Customer!$A$2:$F$793,3,FALSE)</f>
        <v>North Rhine-Westphalia</v>
      </c>
      <c r="M7560" t="str">
        <f>VLOOKUP($C7560,Customer!$A$2:$F$793,4,FALSE)</f>
        <v>Troisdorf</v>
      </c>
      <c r="N7560" t="str">
        <f>VLOOKUP($C7560,Customer!$A$2:$F$793,5,FALSE)</f>
        <v>Central</v>
      </c>
      <c r="O7560" t="str">
        <f>VLOOKUP($C7560,Customer!$A$2:$F$793,6,FALSE)</f>
        <v>Corporate</v>
      </c>
      <c r="P7560" t="str">
        <f>VLOOKUP(E7560,Product!$B$2:$C$1811,2,FALSE)</f>
        <v>Technology</v>
      </c>
      <c r="Q7560" t="str">
        <f>VLOOKUP(E7560,CHOOSE({1,2},Product!$B$2:$B$1811,Product!$A$2:$A$1811),2,FALSE)</f>
        <v>Copiers</v>
      </c>
      <c r="R7560" t="str">
        <f t="shared" si="118"/>
        <v>AZ</v>
      </c>
    </row>
    <row r="7561" spans="1:18" x14ac:dyDescent="0.25">
      <c r="A7561" t="s">
        <v>6514</v>
      </c>
      <c r="B7561" s="35">
        <v>44882</v>
      </c>
      <c r="C7561" t="s">
        <v>341</v>
      </c>
      <c r="D7561" t="s">
        <v>20</v>
      </c>
      <c r="E7561" t="s">
        <v>567</v>
      </c>
      <c r="F7561">
        <v>0.15</v>
      </c>
      <c r="G7561">
        <v>4690293.3</v>
      </c>
      <c r="H7561">
        <v>1548681.75</v>
      </c>
      <c r="I7561">
        <v>3</v>
      </c>
      <c r="J7561" t="s">
        <v>22</v>
      </c>
      <c r="K7561" t="str">
        <f>VLOOKUP(C7561,Customer!$A$2:$F$793,2,FALSE)</f>
        <v>Germany</v>
      </c>
      <c r="L7561" t="str">
        <f>VLOOKUP($C7561,Customer!$A$2:$F$793,3,FALSE)</f>
        <v>North Rhine-Westphalia</v>
      </c>
      <c r="M7561" t="str">
        <f>VLOOKUP($C7561,Customer!$A$2:$F$793,4,FALSE)</f>
        <v>Troisdorf</v>
      </c>
      <c r="N7561" t="str">
        <f>VLOOKUP($C7561,Customer!$A$2:$F$793,5,FALSE)</f>
        <v>Central</v>
      </c>
      <c r="O7561" t="str">
        <f>VLOOKUP($C7561,Customer!$A$2:$F$793,6,FALSE)</f>
        <v>Corporate</v>
      </c>
      <c r="P7561" t="str">
        <f>VLOOKUP(E7561,Product!$B$2:$C$1811,2,FALSE)</f>
        <v>Technology</v>
      </c>
      <c r="Q7561" t="str">
        <f>VLOOKUP(E7561,CHOOSE({1,2},Product!$B$2:$B$1811,Product!$A$2:$A$1811),2,FALSE)</f>
        <v>Phones</v>
      </c>
      <c r="R7561" t="str">
        <f t="shared" si="118"/>
        <v>AZ</v>
      </c>
    </row>
    <row r="7562" spans="1:18" x14ac:dyDescent="0.25">
      <c r="A7562" t="s">
        <v>6516</v>
      </c>
      <c r="B7562" s="35">
        <v>44882</v>
      </c>
      <c r="C7562" t="s">
        <v>1471</v>
      </c>
      <c r="D7562" t="s">
        <v>24</v>
      </c>
      <c r="E7562" t="s">
        <v>648</v>
      </c>
      <c r="F7562">
        <v>0.5</v>
      </c>
      <c r="G7562">
        <v>663720.75</v>
      </c>
      <c r="H7562">
        <v>-516227.25</v>
      </c>
      <c r="I7562">
        <v>6</v>
      </c>
      <c r="J7562" t="s">
        <v>26</v>
      </c>
      <c r="K7562" t="str">
        <f>VLOOKUP(C7562,Customer!$A$2:$F$793,2,FALSE)</f>
        <v>United Kingdom</v>
      </c>
      <c r="L7562" t="str">
        <f>VLOOKUP($C7562,Customer!$A$2:$F$793,3,FALSE)</f>
        <v>England</v>
      </c>
      <c r="M7562" t="str">
        <f>VLOOKUP($C7562,Customer!$A$2:$F$793,4,FALSE)</f>
        <v>Gosport</v>
      </c>
      <c r="N7562" t="str">
        <f>VLOOKUP($C7562,Customer!$A$2:$F$793,5,FALSE)</f>
        <v>North</v>
      </c>
      <c r="O7562" t="str">
        <f>VLOOKUP($C7562,Customer!$A$2:$F$793,6,FALSE)</f>
        <v>Corporate</v>
      </c>
      <c r="P7562" t="str">
        <f>VLOOKUP(E7562,Product!$B$2:$C$1811,2,FALSE)</f>
        <v>Office Supplies</v>
      </c>
      <c r="Q7562" t="str">
        <f>VLOOKUP(E7562,CHOOSE({1,2},Product!$B$2:$B$1811,Product!$A$2:$A$1811),2,FALSE)</f>
        <v>Binders</v>
      </c>
      <c r="R7562" t="str">
        <f t="shared" si="118"/>
        <v>AZ</v>
      </c>
    </row>
    <row r="7563" spans="1:18" x14ac:dyDescent="0.25">
      <c r="A7563" t="s">
        <v>6517</v>
      </c>
      <c r="B7563" s="35">
        <v>44882</v>
      </c>
      <c r="C7563" t="s">
        <v>1770</v>
      </c>
      <c r="D7563" t="s">
        <v>24</v>
      </c>
      <c r="E7563" t="s">
        <v>185</v>
      </c>
      <c r="F7563">
        <v>0.4</v>
      </c>
      <c r="G7563">
        <v>4749290.7</v>
      </c>
      <c r="H7563">
        <v>-1666676.55</v>
      </c>
      <c r="I7563">
        <v>4</v>
      </c>
      <c r="J7563" t="s">
        <v>26</v>
      </c>
      <c r="K7563" t="str">
        <f>VLOOKUP(C7563,Customer!$A$2:$F$793,2,FALSE)</f>
        <v>United Kingdom</v>
      </c>
      <c r="L7563" t="str">
        <f>VLOOKUP($C7563,Customer!$A$2:$F$793,3,FALSE)</f>
        <v>Scotland</v>
      </c>
      <c r="M7563" t="str">
        <f>VLOOKUP($C7563,Customer!$A$2:$F$793,4,FALSE)</f>
        <v>Edinburgh</v>
      </c>
      <c r="N7563" t="str">
        <f>VLOOKUP($C7563,Customer!$A$2:$F$793,5,FALSE)</f>
        <v>North</v>
      </c>
      <c r="O7563" t="str">
        <f>VLOOKUP($C7563,Customer!$A$2:$F$793,6,FALSE)</f>
        <v>Corporate</v>
      </c>
      <c r="P7563" t="str">
        <f>VLOOKUP(E7563,Product!$B$2:$C$1811,2,FALSE)</f>
        <v>Office Supplies</v>
      </c>
      <c r="Q7563" t="str">
        <f>VLOOKUP(E7563,CHOOSE({1,2},Product!$B$2:$B$1811,Product!$A$2:$A$1811),2,FALSE)</f>
        <v>Storage</v>
      </c>
      <c r="R7563" t="str">
        <f t="shared" si="118"/>
        <v>BN</v>
      </c>
    </row>
    <row r="7564" spans="1:18" x14ac:dyDescent="0.25">
      <c r="A7564" t="s">
        <v>6518</v>
      </c>
      <c r="B7564" s="35">
        <v>44882</v>
      </c>
      <c r="C7564" t="s">
        <v>1503</v>
      </c>
      <c r="D7564" t="s">
        <v>24</v>
      </c>
      <c r="E7564" t="s">
        <v>621</v>
      </c>
      <c r="F7564">
        <v>0.5</v>
      </c>
      <c r="G7564">
        <v>4056071.25</v>
      </c>
      <c r="H7564">
        <v>-4056071.25</v>
      </c>
      <c r="I7564">
        <v>4</v>
      </c>
      <c r="J7564" t="s">
        <v>22</v>
      </c>
      <c r="K7564" t="str">
        <f>VLOOKUP(C7564,Customer!$A$2:$F$793,2,FALSE)</f>
        <v>Germany</v>
      </c>
      <c r="L7564" t="str">
        <f>VLOOKUP($C7564,Customer!$A$2:$F$793,3,FALSE)</f>
        <v>Bavaria</v>
      </c>
      <c r="M7564" t="str">
        <f>VLOOKUP($C7564,Customer!$A$2:$F$793,4,FALSE)</f>
        <v>Aschaffenburg</v>
      </c>
      <c r="N7564" t="str">
        <f>VLOOKUP($C7564,Customer!$A$2:$F$793,5,FALSE)</f>
        <v>Central</v>
      </c>
      <c r="O7564" t="str">
        <f>VLOOKUP($C7564,Customer!$A$2:$F$793,6,FALSE)</f>
        <v>Corporate</v>
      </c>
      <c r="P7564" t="str">
        <f>VLOOKUP(E7564,Product!$B$2:$C$1811,2,FALSE)</f>
        <v>Office Supplies</v>
      </c>
      <c r="Q7564" t="str">
        <f>VLOOKUP(E7564,CHOOSE({1,2},Product!$B$2:$B$1811,Product!$A$2:$A$1811),2,FALSE)</f>
        <v>Storage</v>
      </c>
      <c r="R7564" t="str">
        <f t="shared" si="118"/>
        <v>BN</v>
      </c>
    </row>
    <row r="7565" spans="1:18" x14ac:dyDescent="0.25">
      <c r="A7565" t="s">
        <v>6517</v>
      </c>
      <c r="B7565" s="35">
        <v>44882</v>
      </c>
      <c r="C7565" t="s">
        <v>1770</v>
      </c>
      <c r="D7565" t="s">
        <v>24</v>
      </c>
      <c r="E7565" t="s">
        <v>2405</v>
      </c>
      <c r="F7565">
        <v>0.4</v>
      </c>
      <c r="G7565">
        <v>22846743.150000002</v>
      </c>
      <c r="H7565">
        <v>-6474964.6500000004</v>
      </c>
      <c r="I7565">
        <v>4</v>
      </c>
      <c r="J7565" t="s">
        <v>26</v>
      </c>
      <c r="K7565" t="str">
        <f>VLOOKUP(C7565,Customer!$A$2:$F$793,2,FALSE)</f>
        <v>United Kingdom</v>
      </c>
      <c r="L7565" t="str">
        <f>VLOOKUP($C7565,Customer!$A$2:$F$793,3,FALSE)</f>
        <v>Scotland</v>
      </c>
      <c r="M7565" t="str">
        <f>VLOOKUP($C7565,Customer!$A$2:$F$793,4,FALSE)</f>
        <v>Edinburgh</v>
      </c>
      <c r="N7565" t="str">
        <f>VLOOKUP($C7565,Customer!$A$2:$F$793,5,FALSE)</f>
        <v>North</v>
      </c>
      <c r="O7565" t="str">
        <f>VLOOKUP($C7565,Customer!$A$2:$F$793,6,FALSE)</f>
        <v>Corporate</v>
      </c>
      <c r="P7565" t="str">
        <f>VLOOKUP(E7565,Product!$B$2:$C$1811,2,FALSE)</f>
        <v>Technology</v>
      </c>
      <c r="Q7565" t="str">
        <f>VLOOKUP(E7565,CHOOSE({1,2},Product!$B$2:$B$1811,Product!$A$2:$A$1811),2,FALSE)</f>
        <v>Phones</v>
      </c>
      <c r="R7565" t="str">
        <f t="shared" si="118"/>
        <v>BN</v>
      </c>
    </row>
    <row r="7566" spans="1:18" x14ac:dyDescent="0.25">
      <c r="A7566" t="s">
        <v>6519</v>
      </c>
      <c r="B7566" s="35">
        <v>44882</v>
      </c>
      <c r="C7566" t="s">
        <v>1359</v>
      </c>
      <c r="D7566" t="s">
        <v>24</v>
      </c>
      <c r="E7566" t="s">
        <v>2101</v>
      </c>
      <c r="F7566">
        <v>0.1</v>
      </c>
      <c r="G7566">
        <v>6976442.5499999998</v>
      </c>
      <c r="H7566">
        <v>619472.70000000007</v>
      </c>
      <c r="I7566">
        <v>4</v>
      </c>
      <c r="J7566" t="s">
        <v>22</v>
      </c>
      <c r="K7566" t="str">
        <f>VLOOKUP(C7566,Customer!$A$2:$F$793,2,FALSE)</f>
        <v>Germany</v>
      </c>
      <c r="L7566" t="str">
        <f>VLOOKUP($C7566,Customer!$A$2:$F$793,3,FALSE)</f>
        <v>Berlin</v>
      </c>
      <c r="M7566" t="str">
        <f>VLOOKUP($C7566,Customer!$A$2:$F$793,4,FALSE)</f>
        <v>Berlin</v>
      </c>
      <c r="N7566" t="str">
        <f>VLOOKUP($C7566,Customer!$A$2:$F$793,5,FALSE)</f>
        <v>Central</v>
      </c>
      <c r="O7566" t="str">
        <f>VLOOKUP($C7566,Customer!$A$2:$F$793,6,FALSE)</f>
        <v>Corporate</v>
      </c>
      <c r="P7566" t="str">
        <f>VLOOKUP(E7566,Product!$B$2:$C$1811,2,FALSE)</f>
        <v>Furniture</v>
      </c>
      <c r="Q7566" t="str">
        <f>VLOOKUP(E7566,CHOOSE({1,2},Product!$B$2:$B$1811,Product!$A$2:$A$1811),2,FALSE)</f>
        <v>Chairs</v>
      </c>
      <c r="R7566" t="str">
        <f t="shared" si="118"/>
        <v>BN</v>
      </c>
    </row>
    <row r="7567" spans="1:18" x14ac:dyDescent="0.25">
      <c r="A7567" t="s">
        <v>6520</v>
      </c>
      <c r="B7567" s="35">
        <v>44882</v>
      </c>
      <c r="C7567" t="s">
        <v>529</v>
      </c>
      <c r="D7567" t="s">
        <v>24</v>
      </c>
      <c r="E7567" t="s">
        <v>1459</v>
      </c>
      <c r="F7567">
        <v>0.1</v>
      </c>
      <c r="G7567">
        <v>5191771.2</v>
      </c>
      <c r="H7567">
        <v>1091451.9000000001</v>
      </c>
      <c r="I7567">
        <v>8</v>
      </c>
      <c r="J7567" t="s">
        <v>22</v>
      </c>
      <c r="K7567" t="str">
        <f>VLOOKUP(C7567,Customer!$A$2:$F$793,2,FALSE)</f>
        <v>Spain</v>
      </c>
      <c r="L7567" t="str">
        <f>VLOOKUP($C7567,Customer!$A$2:$F$793,3,FALSE)</f>
        <v>Castile-La Mancha</v>
      </c>
      <c r="M7567" t="str">
        <f>VLOOKUP($C7567,Customer!$A$2:$F$793,4,FALSE)</f>
        <v>Toledo</v>
      </c>
      <c r="N7567" t="str">
        <f>VLOOKUP($C7567,Customer!$A$2:$F$793,5,FALSE)</f>
        <v>South</v>
      </c>
      <c r="O7567" t="str">
        <f>VLOOKUP($C7567,Customer!$A$2:$F$793,6,FALSE)</f>
        <v>Corporate</v>
      </c>
      <c r="P7567" t="str">
        <f>VLOOKUP(E7567,Product!$B$2:$C$1811,2,FALSE)</f>
        <v>Office Supplies</v>
      </c>
      <c r="Q7567" t="str">
        <f>VLOOKUP(E7567,CHOOSE({1,2},Product!$B$2:$B$1811,Product!$A$2:$A$1811),2,FALSE)</f>
        <v>Art</v>
      </c>
      <c r="R7567" t="str">
        <f t="shared" si="118"/>
        <v>AZ</v>
      </c>
    </row>
    <row r="7568" spans="1:18" x14ac:dyDescent="0.25">
      <c r="A7568" t="s">
        <v>6519</v>
      </c>
      <c r="B7568" s="35">
        <v>44882</v>
      </c>
      <c r="C7568" t="s">
        <v>1359</v>
      </c>
      <c r="D7568" t="s">
        <v>24</v>
      </c>
      <c r="E7568" t="s">
        <v>1144</v>
      </c>
      <c r="F7568">
        <v>0</v>
      </c>
      <c r="G7568">
        <v>1415937.6</v>
      </c>
      <c r="H7568">
        <v>324485.7</v>
      </c>
      <c r="I7568">
        <v>5</v>
      </c>
      <c r="J7568" t="s">
        <v>26</v>
      </c>
      <c r="K7568" t="str">
        <f>VLOOKUP(C7568,Customer!$A$2:$F$793,2,FALSE)</f>
        <v>Germany</v>
      </c>
      <c r="L7568" t="str">
        <f>VLOOKUP($C7568,Customer!$A$2:$F$793,3,FALSE)</f>
        <v>Berlin</v>
      </c>
      <c r="M7568" t="str">
        <f>VLOOKUP($C7568,Customer!$A$2:$F$793,4,FALSE)</f>
        <v>Berlin</v>
      </c>
      <c r="N7568" t="str">
        <f>VLOOKUP($C7568,Customer!$A$2:$F$793,5,FALSE)</f>
        <v>Central</v>
      </c>
      <c r="O7568" t="str">
        <f>VLOOKUP($C7568,Customer!$A$2:$F$793,6,FALSE)</f>
        <v>Corporate</v>
      </c>
      <c r="P7568" t="str">
        <f>VLOOKUP(E7568,Product!$B$2:$C$1811,2,FALSE)</f>
        <v>Office Supplies</v>
      </c>
      <c r="Q7568" t="str">
        <f>VLOOKUP(E7568,CHOOSE({1,2},Product!$B$2:$B$1811,Product!$A$2:$A$1811),2,FALSE)</f>
        <v>Art</v>
      </c>
      <c r="R7568" t="str">
        <f t="shared" si="118"/>
        <v>BN</v>
      </c>
    </row>
    <row r="7569" spans="1:18" x14ac:dyDescent="0.25">
      <c r="A7569" t="s">
        <v>6519</v>
      </c>
      <c r="B7569" s="35">
        <v>44882</v>
      </c>
      <c r="C7569" t="s">
        <v>1359</v>
      </c>
      <c r="D7569" t="s">
        <v>24</v>
      </c>
      <c r="E7569" t="s">
        <v>1163</v>
      </c>
      <c r="F7569">
        <v>0</v>
      </c>
      <c r="G7569">
        <v>265488.3</v>
      </c>
      <c r="H7569">
        <v>117994.8</v>
      </c>
      <c r="I7569">
        <v>2</v>
      </c>
      <c r="J7569" t="s">
        <v>26</v>
      </c>
      <c r="K7569" t="str">
        <f>VLOOKUP(C7569,Customer!$A$2:$F$793,2,FALSE)</f>
        <v>Germany</v>
      </c>
      <c r="L7569" t="str">
        <f>VLOOKUP($C7569,Customer!$A$2:$F$793,3,FALSE)</f>
        <v>Berlin</v>
      </c>
      <c r="M7569" t="str">
        <f>VLOOKUP($C7569,Customer!$A$2:$F$793,4,FALSE)</f>
        <v>Berlin</v>
      </c>
      <c r="N7569" t="str">
        <f>VLOOKUP($C7569,Customer!$A$2:$F$793,5,FALSE)</f>
        <v>Central</v>
      </c>
      <c r="O7569" t="str">
        <f>VLOOKUP($C7569,Customer!$A$2:$F$793,6,FALSE)</f>
        <v>Corporate</v>
      </c>
      <c r="P7569" t="str">
        <f>VLOOKUP(E7569,Product!$B$2:$C$1811,2,FALSE)</f>
        <v>Office Supplies</v>
      </c>
      <c r="Q7569" t="str">
        <f>VLOOKUP(E7569,CHOOSE({1,2},Product!$B$2:$B$1811,Product!$A$2:$A$1811),2,FALSE)</f>
        <v>Binders</v>
      </c>
      <c r="R7569" t="str">
        <f t="shared" si="118"/>
        <v>BN</v>
      </c>
    </row>
    <row r="7570" spans="1:18" x14ac:dyDescent="0.25">
      <c r="A7570" t="s">
        <v>6521</v>
      </c>
      <c r="B7570" s="35">
        <v>44882</v>
      </c>
      <c r="C7570" t="s">
        <v>1135</v>
      </c>
      <c r="D7570" t="s">
        <v>20</v>
      </c>
      <c r="E7570" t="s">
        <v>179</v>
      </c>
      <c r="F7570">
        <v>0.5</v>
      </c>
      <c r="G7570">
        <v>1135699.95</v>
      </c>
      <c r="H7570">
        <v>-634222.05000000005</v>
      </c>
      <c r="I7570">
        <v>8</v>
      </c>
      <c r="J7570" t="s">
        <v>26</v>
      </c>
      <c r="K7570" t="str">
        <f>VLOOKUP(C7570,Customer!$A$2:$F$793,2,FALSE)</f>
        <v>United Kingdom</v>
      </c>
      <c r="L7570" t="str">
        <f>VLOOKUP($C7570,Customer!$A$2:$F$793,3,FALSE)</f>
        <v>England</v>
      </c>
      <c r="M7570" t="str">
        <f>VLOOKUP($C7570,Customer!$A$2:$F$793,4,FALSE)</f>
        <v>Waterlooville</v>
      </c>
      <c r="N7570" t="str">
        <f>VLOOKUP($C7570,Customer!$A$2:$F$793,5,FALSE)</f>
        <v>North</v>
      </c>
      <c r="O7570" t="str">
        <f>VLOOKUP($C7570,Customer!$A$2:$F$793,6,FALSE)</f>
        <v>Home Office</v>
      </c>
      <c r="P7570" t="str">
        <f>VLOOKUP(E7570,Product!$B$2:$C$1811,2,FALSE)</f>
        <v>Office Supplies</v>
      </c>
      <c r="Q7570" t="str">
        <f>VLOOKUP(E7570,CHOOSE({1,2},Product!$B$2:$B$1811,Product!$A$2:$A$1811),2,FALSE)</f>
        <v>Art</v>
      </c>
      <c r="R7570" t="str">
        <f t="shared" si="118"/>
        <v>BN</v>
      </c>
    </row>
    <row r="7571" spans="1:18" x14ac:dyDescent="0.25">
      <c r="A7571" t="s">
        <v>6521</v>
      </c>
      <c r="B7571" s="35">
        <v>44882</v>
      </c>
      <c r="C7571" t="s">
        <v>1135</v>
      </c>
      <c r="D7571" t="s">
        <v>20</v>
      </c>
      <c r="E7571" t="s">
        <v>738</v>
      </c>
      <c r="F7571">
        <v>0.5</v>
      </c>
      <c r="G7571">
        <v>1061953.2</v>
      </c>
      <c r="H7571">
        <v>-678470.1</v>
      </c>
      <c r="I7571">
        <v>7</v>
      </c>
      <c r="J7571" t="s">
        <v>22</v>
      </c>
      <c r="K7571" t="str">
        <f>VLOOKUP(C7571,Customer!$A$2:$F$793,2,FALSE)</f>
        <v>United Kingdom</v>
      </c>
      <c r="L7571" t="str">
        <f>VLOOKUP($C7571,Customer!$A$2:$F$793,3,FALSE)</f>
        <v>England</v>
      </c>
      <c r="M7571" t="str">
        <f>VLOOKUP($C7571,Customer!$A$2:$F$793,4,FALSE)</f>
        <v>Waterlooville</v>
      </c>
      <c r="N7571" t="str">
        <f>VLOOKUP($C7571,Customer!$A$2:$F$793,5,FALSE)</f>
        <v>North</v>
      </c>
      <c r="O7571" t="str">
        <f>VLOOKUP($C7571,Customer!$A$2:$F$793,6,FALSE)</f>
        <v>Home Office</v>
      </c>
      <c r="P7571" t="str">
        <f>VLOOKUP(E7571,Product!$B$2:$C$1811,2,FALSE)</f>
        <v>Office Supplies</v>
      </c>
      <c r="Q7571" t="str">
        <f>VLOOKUP(E7571,CHOOSE({1,2},Product!$B$2:$B$1811,Product!$A$2:$A$1811),2,FALSE)</f>
        <v>Envelopes</v>
      </c>
      <c r="R7571" t="str">
        <f t="shared" si="118"/>
        <v>BN</v>
      </c>
    </row>
    <row r="7572" spans="1:18" x14ac:dyDescent="0.25">
      <c r="A7572" t="s">
        <v>6521</v>
      </c>
      <c r="B7572" s="35">
        <v>44882</v>
      </c>
      <c r="C7572" t="s">
        <v>1135</v>
      </c>
      <c r="D7572" t="s">
        <v>20</v>
      </c>
      <c r="E7572" t="s">
        <v>555</v>
      </c>
      <c r="F7572">
        <v>0.5</v>
      </c>
      <c r="G7572">
        <v>604723.35</v>
      </c>
      <c r="H7572">
        <v>-206490.9</v>
      </c>
      <c r="I7572">
        <v>5</v>
      </c>
      <c r="J7572" t="s">
        <v>22</v>
      </c>
      <c r="K7572" t="str">
        <f>VLOOKUP(C7572,Customer!$A$2:$F$793,2,FALSE)</f>
        <v>United Kingdom</v>
      </c>
      <c r="L7572" t="str">
        <f>VLOOKUP($C7572,Customer!$A$2:$F$793,3,FALSE)</f>
        <v>England</v>
      </c>
      <c r="M7572" t="str">
        <f>VLOOKUP($C7572,Customer!$A$2:$F$793,4,FALSE)</f>
        <v>Waterlooville</v>
      </c>
      <c r="N7572" t="str">
        <f>VLOOKUP($C7572,Customer!$A$2:$F$793,5,FALSE)</f>
        <v>North</v>
      </c>
      <c r="O7572" t="str">
        <f>VLOOKUP($C7572,Customer!$A$2:$F$793,6,FALSE)</f>
        <v>Home Office</v>
      </c>
      <c r="P7572" t="str">
        <f>VLOOKUP(E7572,Product!$B$2:$C$1811,2,FALSE)</f>
        <v>Office Supplies</v>
      </c>
      <c r="Q7572" t="str">
        <f>VLOOKUP(E7572,CHOOSE({1,2},Product!$B$2:$B$1811,Product!$A$2:$A$1811),2,FALSE)</f>
        <v>Fasteners</v>
      </c>
      <c r="R7572" t="str">
        <f t="shared" si="118"/>
        <v>BN</v>
      </c>
    </row>
    <row r="7573" spans="1:18" x14ac:dyDescent="0.25">
      <c r="A7573" t="s">
        <v>6522</v>
      </c>
      <c r="B7573" s="35">
        <v>44882</v>
      </c>
      <c r="C7573" t="s">
        <v>1052</v>
      </c>
      <c r="D7573" t="s">
        <v>20</v>
      </c>
      <c r="E7573" t="s">
        <v>730</v>
      </c>
      <c r="F7573">
        <v>0</v>
      </c>
      <c r="G7573">
        <v>516227.25</v>
      </c>
      <c r="H7573">
        <v>206490.9</v>
      </c>
      <c r="I7573">
        <v>2</v>
      </c>
      <c r="J7573" t="s">
        <v>22</v>
      </c>
      <c r="K7573" t="str">
        <f>VLOOKUP(C7573,Customer!$A$2:$F$793,2,FALSE)</f>
        <v>United Kingdom</v>
      </c>
      <c r="L7573" t="str">
        <f>VLOOKUP($C7573,Customer!$A$2:$F$793,3,FALSE)</f>
        <v>England</v>
      </c>
      <c r="M7573" t="str">
        <f>VLOOKUP($C7573,Customer!$A$2:$F$793,4,FALSE)</f>
        <v>Colchester</v>
      </c>
      <c r="N7573" t="str">
        <f>VLOOKUP($C7573,Customer!$A$2:$F$793,5,FALSE)</f>
        <v>North</v>
      </c>
      <c r="O7573" t="str">
        <f>VLOOKUP($C7573,Customer!$A$2:$F$793,6,FALSE)</f>
        <v>Consumer</v>
      </c>
      <c r="P7573" t="str">
        <f>VLOOKUP(E7573,Product!$B$2:$C$1811,2,FALSE)</f>
        <v>Office Supplies</v>
      </c>
      <c r="Q7573" t="str">
        <f>VLOOKUP(E7573,CHOOSE({1,2},Product!$B$2:$B$1811,Product!$A$2:$A$1811),2,FALSE)</f>
        <v>Art</v>
      </c>
      <c r="R7573" t="str">
        <f t="shared" si="118"/>
        <v>AZ</v>
      </c>
    </row>
    <row r="7574" spans="1:18" x14ac:dyDescent="0.25">
      <c r="A7574" t="s">
        <v>6522</v>
      </c>
      <c r="B7574" s="35">
        <v>44882</v>
      </c>
      <c r="C7574" t="s">
        <v>1052</v>
      </c>
      <c r="D7574" t="s">
        <v>20</v>
      </c>
      <c r="E7574" t="s">
        <v>1459</v>
      </c>
      <c r="F7574">
        <v>0</v>
      </c>
      <c r="G7574">
        <v>5766995.8500000006</v>
      </c>
      <c r="H7574">
        <v>1666676.55</v>
      </c>
      <c r="I7574">
        <v>8</v>
      </c>
      <c r="J7574" t="s">
        <v>22</v>
      </c>
      <c r="K7574" t="str">
        <f>VLOOKUP(C7574,Customer!$A$2:$F$793,2,FALSE)</f>
        <v>United Kingdom</v>
      </c>
      <c r="L7574" t="str">
        <f>VLOOKUP($C7574,Customer!$A$2:$F$793,3,FALSE)</f>
        <v>England</v>
      </c>
      <c r="M7574" t="str">
        <f>VLOOKUP($C7574,Customer!$A$2:$F$793,4,FALSE)</f>
        <v>Colchester</v>
      </c>
      <c r="N7574" t="str">
        <f>VLOOKUP($C7574,Customer!$A$2:$F$793,5,FALSE)</f>
        <v>North</v>
      </c>
      <c r="O7574" t="str">
        <f>VLOOKUP($C7574,Customer!$A$2:$F$793,6,FALSE)</f>
        <v>Consumer</v>
      </c>
      <c r="P7574" t="str">
        <f>VLOOKUP(E7574,Product!$B$2:$C$1811,2,FALSE)</f>
        <v>Office Supplies</v>
      </c>
      <c r="Q7574" t="str">
        <f>VLOOKUP(E7574,CHOOSE({1,2},Product!$B$2:$B$1811,Product!$A$2:$A$1811),2,FALSE)</f>
        <v>Art</v>
      </c>
      <c r="R7574" t="str">
        <f t="shared" si="118"/>
        <v>AZ</v>
      </c>
    </row>
    <row r="7575" spans="1:18" x14ac:dyDescent="0.25">
      <c r="A7575" t="s">
        <v>6519</v>
      </c>
      <c r="B7575" s="35">
        <v>44882</v>
      </c>
      <c r="C7575" t="s">
        <v>1359</v>
      </c>
      <c r="D7575" t="s">
        <v>24</v>
      </c>
      <c r="E7575" t="s">
        <v>946</v>
      </c>
      <c r="F7575">
        <v>0</v>
      </c>
      <c r="G7575">
        <v>2758128.45</v>
      </c>
      <c r="H7575">
        <v>442480.5</v>
      </c>
      <c r="I7575">
        <v>4</v>
      </c>
      <c r="J7575" t="s">
        <v>26</v>
      </c>
      <c r="K7575" t="str">
        <f>VLOOKUP(C7575,Customer!$A$2:$F$793,2,FALSE)</f>
        <v>Germany</v>
      </c>
      <c r="L7575" t="str">
        <f>VLOOKUP($C7575,Customer!$A$2:$F$793,3,FALSE)</f>
        <v>Berlin</v>
      </c>
      <c r="M7575" t="str">
        <f>VLOOKUP($C7575,Customer!$A$2:$F$793,4,FALSE)</f>
        <v>Berlin</v>
      </c>
      <c r="N7575" t="str">
        <f>VLOOKUP($C7575,Customer!$A$2:$F$793,5,FALSE)</f>
        <v>Central</v>
      </c>
      <c r="O7575" t="str">
        <f>VLOOKUP($C7575,Customer!$A$2:$F$793,6,FALSE)</f>
        <v>Corporate</v>
      </c>
      <c r="P7575" t="str">
        <f>VLOOKUP(E7575,Product!$B$2:$C$1811,2,FALSE)</f>
        <v>Technology</v>
      </c>
      <c r="Q7575" t="str">
        <f>VLOOKUP(E7575,CHOOSE({1,2},Product!$B$2:$B$1811,Product!$A$2:$A$1811),2,FALSE)</f>
        <v>Accessories</v>
      </c>
      <c r="R7575" t="str">
        <f t="shared" si="118"/>
        <v>BN</v>
      </c>
    </row>
    <row r="7576" spans="1:18" x14ac:dyDescent="0.25">
      <c r="A7576" t="s">
        <v>6522</v>
      </c>
      <c r="B7576" s="35">
        <v>44882</v>
      </c>
      <c r="C7576" t="s">
        <v>1052</v>
      </c>
      <c r="D7576" t="s">
        <v>20</v>
      </c>
      <c r="E7576" t="s">
        <v>1994</v>
      </c>
      <c r="F7576">
        <v>0</v>
      </c>
      <c r="G7576">
        <v>10958767.050000001</v>
      </c>
      <c r="H7576">
        <v>1312692.1500000001</v>
      </c>
      <c r="I7576">
        <v>5</v>
      </c>
      <c r="J7576" t="s">
        <v>26</v>
      </c>
      <c r="K7576" t="str">
        <f>VLOOKUP(C7576,Customer!$A$2:$F$793,2,FALSE)</f>
        <v>United Kingdom</v>
      </c>
      <c r="L7576" t="str">
        <f>VLOOKUP($C7576,Customer!$A$2:$F$793,3,FALSE)</f>
        <v>England</v>
      </c>
      <c r="M7576" t="str">
        <f>VLOOKUP($C7576,Customer!$A$2:$F$793,4,FALSE)</f>
        <v>Colchester</v>
      </c>
      <c r="N7576" t="str">
        <f>VLOOKUP($C7576,Customer!$A$2:$F$793,5,FALSE)</f>
        <v>North</v>
      </c>
      <c r="O7576" t="str">
        <f>VLOOKUP($C7576,Customer!$A$2:$F$793,6,FALSE)</f>
        <v>Consumer</v>
      </c>
      <c r="P7576" t="str">
        <f>VLOOKUP(E7576,Product!$B$2:$C$1811,2,FALSE)</f>
        <v>Technology</v>
      </c>
      <c r="Q7576" t="str">
        <f>VLOOKUP(E7576,CHOOSE({1,2},Product!$B$2:$B$1811,Product!$A$2:$A$1811),2,FALSE)</f>
        <v>Copiers</v>
      </c>
      <c r="R7576" t="str">
        <f t="shared" si="118"/>
        <v>AZ</v>
      </c>
    </row>
    <row r="7577" spans="1:18" x14ac:dyDescent="0.25">
      <c r="A7577" t="s">
        <v>6523</v>
      </c>
      <c r="B7577" s="35">
        <v>44883</v>
      </c>
      <c r="C7577" t="s">
        <v>396</v>
      </c>
      <c r="D7577" t="s">
        <v>20</v>
      </c>
      <c r="E7577" t="s">
        <v>2087</v>
      </c>
      <c r="F7577">
        <v>0.5</v>
      </c>
      <c r="G7577">
        <v>2728629.75</v>
      </c>
      <c r="H7577">
        <v>-383483.10000000003</v>
      </c>
      <c r="I7577">
        <v>6</v>
      </c>
      <c r="J7577" t="s">
        <v>22</v>
      </c>
      <c r="K7577" t="str">
        <f>VLOOKUP(C7577,Customer!$A$2:$F$793,2,FALSE)</f>
        <v>Netherlands</v>
      </c>
      <c r="L7577" t="str">
        <f>VLOOKUP($C7577,Customer!$A$2:$F$793,3,FALSE)</f>
        <v>Gelderland</v>
      </c>
      <c r="M7577" t="str">
        <f>VLOOKUP($C7577,Customer!$A$2:$F$793,4,FALSE)</f>
        <v>Apeldoorn</v>
      </c>
      <c r="N7577" t="str">
        <f>VLOOKUP($C7577,Customer!$A$2:$F$793,5,FALSE)</f>
        <v>Central</v>
      </c>
      <c r="O7577" t="str">
        <f>VLOOKUP($C7577,Customer!$A$2:$F$793,6,FALSE)</f>
        <v>Corporate</v>
      </c>
      <c r="P7577" t="str">
        <f>VLOOKUP(E7577,Product!$B$2:$C$1811,2,FALSE)</f>
        <v>Furniture</v>
      </c>
      <c r="Q7577" t="str">
        <f>VLOOKUP(E7577,CHOOSE({1,2},Product!$B$2:$B$1811,Product!$A$2:$A$1811),2,FALSE)</f>
        <v>Chairs</v>
      </c>
      <c r="R7577" t="str">
        <f t="shared" si="118"/>
        <v>AZ</v>
      </c>
    </row>
    <row r="7578" spans="1:18" x14ac:dyDescent="0.25">
      <c r="A7578" t="s">
        <v>6524</v>
      </c>
      <c r="B7578" s="35">
        <v>44883</v>
      </c>
      <c r="C7578" t="s">
        <v>1361</v>
      </c>
      <c r="D7578" t="s">
        <v>33</v>
      </c>
      <c r="E7578" t="s">
        <v>1742</v>
      </c>
      <c r="F7578">
        <v>0</v>
      </c>
      <c r="G7578">
        <v>6047233.5</v>
      </c>
      <c r="H7578">
        <v>1991162.25</v>
      </c>
      <c r="I7578">
        <v>1</v>
      </c>
      <c r="J7578" t="s">
        <v>26</v>
      </c>
      <c r="K7578" t="str">
        <f>VLOOKUP(C7578,Customer!$A$2:$F$793,2,FALSE)</f>
        <v>United Kingdom</v>
      </c>
      <c r="L7578" t="str">
        <f>VLOOKUP($C7578,Customer!$A$2:$F$793,3,FALSE)</f>
        <v>England</v>
      </c>
      <c r="M7578" t="str">
        <f>VLOOKUP($C7578,Customer!$A$2:$F$793,4,FALSE)</f>
        <v>Walsall</v>
      </c>
      <c r="N7578" t="str">
        <f>VLOOKUP($C7578,Customer!$A$2:$F$793,5,FALSE)</f>
        <v>North</v>
      </c>
      <c r="O7578" t="str">
        <f>VLOOKUP($C7578,Customer!$A$2:$F$793,6,FALSE)</f>
        <v>Consumer</v>
      </c>
      <c r="P7578" t="str">
        <f>VLOOKUP(E7578,Product!$B$2:$C$1811,2,FALSE)</f>
        <v>Furniture</v>
      </c>
      <c r="Q7578" t="str">
        <f>VLOOKUP(E7578,CHOOSE({1,2},Product!$B$2:$B$1811,Product!$A$2:$A$1811),2,FALSE)</f>
        <v>Bookcases</v>
      </c>
      <c r="R7578" t="str">
        <f t="shared" si="118"/>
        <v>AZ</v>
      </c>
    </row>
    <row r="7579" spans="1:18" x14ac:dyDescent="0.25">
      <c r="A7579" t="s">
        <v>6525</v>
      </c>
      <c r="B7579" s="35">
        <v>44883</v>
      </c>
      <c r="C7579" t="s">
        <v>299</v>
      </c>
      <c r="D7579" t="s">
        <v>20</v>
      </c>
      <c r="E7579" t="s">
        <v>1675</v>
      </c>
      <c r="F7579">
        <v>0</v>
      </c>
      <c r="G7579">
        <v>147493.5</v>
      </c>
      <c r="H7579">
        <v>58997.4</v>
      </c>
      <c r="I7579">
        <v>1</v>
      </c>
      <c r="J7579" t="s">
        <v>22</v>
      </c>
      <c r="K7579" t="str">
        <f>VLOOKUP(C7579,Customer!$A$2:$F$793,2,FALSE)</f>
        <v>Italy</v>
      </c>
      <c r="L7579" t="str">
        <f>VLOOKUP($C7579,Customer!$A$2:$F$793,3,FALSE)</f>
        <v>Sardinia</v>
      </c>
      <c r="M7579" t="str">
        <f>VLOOKUP($C7579,Customer!$A$2:$F$793,4,FALSE)</f>
        <v>Cagliari</v>
      </c>
      <c r="N7579" t="str">
        <f>VLOOKUP($C7579,Customer!$A$2:$F$793,5,FALSE)</f>
        <v>South</v>
      </c>
      <c r="O7579" t="str">
        <f>VLOOKUP($C7579,Customer!$A$2:$F$793,6,FALSE)</f>
        <v>Consumer</v>
      </c>
      <c r="P7579" t="str">
        <f>VLOOKUP(E7579,Product!$B$2:$C$1811,2,FALSE)</f>
        <v>Office Supplies</v>
      </c>
      <c r="Q7579" t="str">
        <f>VLOOKUP(E7579,CHOOSE({1,2},Product!$B$2:$B$1811,Product!$A$2:$A$1811),2,FALSE)</f>
        <v>Envelopes</v>
      </c>
      <c r="R7579" t="str">
        <f t="shared" si="118"/>
        <v>AZ</v>
      </c>
    </row>
    <row r="7580" spans="1:18" x14ac:dyDescent="0.25">
      <c r="A7580" t="s">
        <v>6526</v>
      </c>
      <c r="B7580" s="35">
        <v>44883</v>
      </c>
      <c r="C7580" t="s">
        <v>167</v>
      </c>
      <c r="D7580" t="s">
        <v>20</v>
      </c>
      <c r="E7580" t="s">
        <v>1142</v>
      </c>
      <c r="F7580">
        <v>0.1</v>
      </c>
      <c r="G7580">
        <v>10486787.85</v>
      </c>
      <c r="H7580">
        <v>-117994.8</v>
      </c>
      <c r="I7580">
        <v>4</v>
      </c>
      <c r="J7580" t="s">
        <v>22</v>
      </c>
      <c r="K7580" t="str">
        <f>VLOOKUP(C7580,Customer!$A$2:$F$793,2,FALSE)</f>
        <v>Germany</v>
      </c>
      <c r="L7580" t="str">
        <f>VLOOKUP($C7580,Customer!$A$2:$F$793,3,FALSE)</f>
        <v>Hesse</v>
      </c>
      <c r="M7580" t="str">
        <f>VLOOKUP($C7580,Customer!$A$2:$F$793,4,FALSE)</f>
        <v>Frankfurt</v>
      </c>
      <c r="N7580" t="str">
        <f>VLOOKUP($C7580,Customer!$A$2:$F$793,5,FALSE)</f>
        <v>Central</v>
      </c>
      <c r="O7580" t="str">
        <f>VLOOKUP($C7580,Customer!$A$2:$F$793,6,FALSE)</f>
        <v>Consumer</v>
      </c>
      <c r="P7580" t="str">
        <f>VLOOKUP(E7580,Product!$B$2:$C$1811,2,FALSE)</f>
        <v>Office Supplies</v>
      </c>
      <c r="Q7580" t="str">
        <f>VLOOKUP(E7580,CHOOSE({1,2},Product!$B$2:$B$1811,Product!$A$2:$A$1811),2,FALSE)</f>
        <v>Storage</v>
      </c>
      <c r="R7580" t="str">
        <f t="shared" si="118"/>
        <v>BN</v>
      </c>
    </row>
    <row r="7581" spans="1:18" x14ac:dyDescent="0.25">
      <c r="A7581" t="s">
        <v>6524</v>
      </c>
      <c r="B7581" s="35">
        <v>44883</v>
      </c>
      <c r="C7581" t="s">
        <v>1361</v>
      </c>
      <c r="D7581" t="s">
        <v>33</v>
      </c>
      <c r="E7581" t="s">
        <v>285</v>
      </c>
      <c r="F7581">
        <v>0</v>
      </c>
      <c r="G7581">
        <v>2123906.4</v>
      </c>
      <c r="H7581">
        <v>88496.1</v>
      </c>
      <c r="I7581">
        <v>9</v>
      </c>
      <c r="J7581" t="s">
        <v>26</v>
      </c>
      <c r="K7581" t="str">
        <f>VLOOKUP(C7581,Customer!$A$2:$F$793,2,FALSE)</f>
        <v>United Kingdom</v>
      </c>
      <c r="L7581" t="str">
        <f>VLOOKUP($C7581,Customer!$A$2:$F$793,3,FALSE)</f>
        <v>England</v>
      </c>
      <c r="M7581" t="str">
        <f>VLOOKUP($C7581,Customer!$A$2:$F$793,4,FALSE)</f>
        <v>Walsall</v>
      </c>
      <c r="N7581" t="str">
        <f>VLOOKUP($C7581,Customer!$A$2:$F$793,5,FALSE)</f>
        <v>North</v>
      </c>
      <c r="O7581" t="str">
        <f>VLOOKUP($C7581,Customer!$A$2:$F$793,6,FALSE)</f>
        <v>Consumer</v>
      </c>
      <c r="P7581" t="str">
        <f>VLOOKUP(E7581,Product!$B$2:$C$1811,2,FALSE)</f>
        <v>Office Supplies</v>
      </c>
      <c r="Q7581" t="str">
        <f>VLOOKUP(E7581,CHOOSE({1,2},Product!$B$2:$B$1811,Product!$A$2:$A$1811),2,FALSE)</f>
        <v>Art</v>
      </c>
      <c r="R7581" t="str">
        <f t="shared" si="118"/>
        <v>AZ</v>
      </c>
    </row>
    <row r="7582" spans="1:18" x14ac:dyDescent="0.25">
      <c r="A7582" t="s">
        <v>6524</v>
      </c>
      <c r="B7582" s="35">
        <v>44883</v>
      </c>
      <c r="C7582" t="s">
        <v>1361</v>
      </c>
      <c r="D7582" t="s">
        <v>33</v>
      </c>
      <c r="E7582" t="s">
        <v>869</v>
      </c>
      <c r="F7582">
        <v>0</v>
      </c>
      <c r="G7582">
        <v>2728629.75</v>
      </c>
      <c r="H7582">
        <v>250738.95</v>
      </c>
      <c r="I7582">
        <v>7</v>
      </c>
      <c r="J7582" t="s">
        <v>26</v>
      </c>
      <c r="K7582" t="str">
        <f>VLOOKUP(C7582,Customer!$A$2:$F$793,2,FALSE)</f>
        <v>United Kingdom</v>
      </c>
      <c r="L7582" t="str">
        <f>VLOOKUP($C7582,Customer!$A$2:$F$793,3,FALSE)</f>
        <v>England</v>
      </c>
      <c r="M7582" t="str">
        <f>VLOOKUP($C7582,Customer!$A$2:$F$793,4,FALSE)</f>
        <v>Walsall</v>
      </c>
      <c r="N7582" t="str">
        <f>VLOOKUP($C7582,Customer!$A$2:$F$793,5,FALSE)</f>
        <v>North</v>
      </c>
      <c r="O7582" t="str">
        <f>VLOOKUP($C7582,Customer!$A$2:$F$793,6,FALSE)</f>
        <v>Consumer</v>
      </c>
      <c r="P7582" t="str">
        <f>VLOOKUP(E7582,Product!$B$2:$C$1811,2,FALSE)</f>
        <v>Office Supplies</v>
      </c>
      <c r="Q7582" t="str">
        <f>VLOOKUP(E7582,CHOOSE({1,2},Product!$B$2:$B$1811,Product!$A$2:$A$1811),2,FALSE)</f>
        <v>Art</v>
      </c>
      <c r="R7582" t="str">
        <f t="shared" si="118"/>
        <v>AZ</v>
      </c>
    </row>
    <row r="7583" spans="1:18" x14ac:dyDescent="0.25">
      <c r="A7583" t="s">
        <v>6523</v>
      </c>
      <c r="B7583" s="35">
        <v>44883</v>
      </c>
      <c r="C7583" t="s">
        <v>396</v>
      </c>
      <c r="D7583" t="s">
        <v>20</v>
      </c>
      <c r="E7583" t="s">
        <v>146</v>
      </c>
      <c r="F7583">
        <v>0.5</v>
      </c>
      <c r="G7583">
        <v>9778819.0500000007</v>
      </c>
      <c r="H7583">
        <v>-3126862.2</v>
      </c>
      <c r="I7583">
        <v>5</v>
      </c>
      <c r="J7583" t="s">
        <v>22</v>
      </c>
      <c r="K7583" t="str">
        <f>VLOOKUP(C7583,Customer!$A$2:$F$793,2,FALSE)</f>
        <v>Netherlands</v>
      </c>
      <c r="L7583" t="str">
        <f>VLOOKUP($C7583,Customer!$A$2:$F$793,3,FALSE)</f>
        <v>Gelderland</v>
      </c>
      <c r="M7583" t="str">
        <f>VLOOKUP($C7583,Customer!$A$2:$F$793,4,FALSE)</f>
        <v>Apeldoorn</v>
      </c>
      <c r="N7583" t="str">
        <f>VLOOKUP($C7583,Customer!$A$2:$F$793,5,FALSE)</f>
        <v>Central</v>
      </c>
      <c r="O7583" t="str">
        <f>VLOOKUP($C7583,Customer!$A$2:$F$793,6,FALSE)</f>
        <v>Corporate</v>
      </c>
      <c r="P7583" t="str">
        <f>VLOOKUP(E7583,Product!$B$2:$C$1811,2,FALSE)</f>
        <v>Technology</v>
      </c>
      <c r="Q7583" t="str">
        <f>VLOOKUP(E7583,CHOOSE({1,2},Product!$B$2:$B$1811,Product!$A$2:$A$1811),2,FALSE)</f>
        <v>Copiers</v>
      </c>
      <c r="R7583" t="str">
        <f t="shared" si="118"/>
        <v>AZ</v>
      </c>
    </row>
    <row r="7584" spans="1:18" x14ac:dyDescent="0.25">
      <c r="A7584" t="s">
        <v>6523</v>
      </c>
      <c r="B7584" s="35">
        <v>44883</v>
      </c>
      <c r="C7584" t="s">
        <v>396</v>
      </c>
      <c r="D7584" t="s">
        <v>20</v>
      </c>
      <c r="E7584" t="s">
        <v>1197</v>
      </c>
      <c r="F7584">
        <v>0.5</v>
      </c>
      <c r="G7584">
        <v>9896813.8499999996</v>
      </c>
      <c r="H7584">
        <v>-4557549.1500000004</v>
      </c>
      <c r="I7584">
        <v>5</v>
      </c>
      <c r="J7584" t="s">
        <v>26</v>
      </c>
      <c r="K7584" t="str">
        <f>VLOOKUP(C7584,Customer!$A$2:$F$793,2,FALSE)</f>
        <v>Netherlands</v>
      </c>
      <c r="L7584" t="str">
        <f>VLOOKUP($C7584,Customer!$A$2:$F$793,3,FALSE)</f>
        <v>Gelderland</v>
      </c>
      <c r="M7584" t="str">
        <f>VLOOKUP($C7584,Customer!$A$2:$F$793,4,FALSE)</f>
        <v>Apeldoorn</v>
      </c>
      <c r="N7584" t="str">
        <f>VLOOKUP($C7584,Customer!$A$2:$F$793,5,FALSE)</f>
        <v>Central</v>
      </c>
      <c r="O7584" t="str">
        <f>VLOOKUP($C7584,Customer!$A$2:$F$793,6,FALSE)</f>
        <v>Corporate</v>
      </c>
      <c r="P7584" t="str">
        <f>VLOOKUP(E7584,Product!$B$2:$C$1811,2,FALSE)</f>
        <v>Technology</v>
      </c>
      <c r="Q7584" t="str">
        <f>VLOOKUP(E7584,CHOOSE({1,2},Product!$B$2:$B$1811,Product!$A$2:$A$1811),2,FALSE)</f>
        <v>Machines</v>
      </c>
      <c r="R7584" t="str">
        <f t="shared" si="118"/>
        <v>AZ</v>
      </c>
    </row>
    <row r="7585" spans="1:18" x14ac:dyDescent="0.25">
      <c r="A7585" t="s">
        <v>6524</v>
      </c>
      <c r="B7585" s="35">
        <v>44883</v>
      </c>
      <c r="C7585" t="s">
        <v>1361</v>
      </c>
      <c r="D7585" t="s">
        <v>33</v>
      </c>
      <c r="E7585" t="s">
        <v>2592</v>
      </c>
      <c r="F7585">
        <v>0</v>
      </c>
      <c r="G7585">
        <v>5354014.05</v>
      </c>
      <c r="H7585">
        <v>1120950.6000000001</v>
      </c>
      <c r="I7585">
        <v>5</v>
      </c>
      <c r="J7585" t="s">
        <v>22</v>
      </c>
      <c r="K7585" t="str">
        <f>VLOOKUP(C7585,Customer!$A$2:$F$793,2,FALSE)</f>
        <v>United Kingdom</v>
      </c>
      <c r="L7585" t="str">
        <f>VLOOKUP($C7585,Customer!$A$2:$F$793,3,FALSE)</f>
        <v>England</v>
      </c>
      <c r="M7585" t="str">
        <f>VLOOKUP($C7585,Customer!$A$2:$F$793,4,FALSE)</f>
        <v>Walsall</v>
      </c>
      <c r="N7585" t="str">
        <f>VLOOKUP($C7585,Customer!$A$2:$F$793,5,FALSE)</f>
        <v>North</v>
      </c>
      <c r="O7585" t="str">
        <f>VLOOKUP($C7585,Customer!$A$2:$F$793,6,FALSE)</f>
        <v>Consumer</v>
      </c>
      <c r="P7585" t="str">
        <f>VLOOKUP(E7585,Product!$B$2:$C$1811,2,FALSE)</f>
        <v>Technology</v>
      </c>
      <c r="Q7585" t="str">
        <f>VLOOKUP(E7585,CHOOSE({1,2},Product!$B$2:$B$1811,Product!$A$2:$A$1811),2,FALSE)</f>
        <v>Accessories</v>
      </c>
      <c r="R7585" t="str">
        <f t="shared" si="118"/>
        <v>AZ</v>
      </c>
    </row>
    <row r="7586" spans="1:18" x14ac:dyDescent="0.25">
      <c r="A7586" t="s">
        <v>6527</v>
      </c>
      <c r="B7586" s="35">
        <v>44883</v>
      </c>
      <c r="C7586" t="s">
        <v>2166</v>
      </c>
      <c r="D7586" t="s">
        <v>24</v>
      </c>
      <c r="E7586" t="s">
        <v>1373</v>
      </c>
      <c r="F7586">
        <v>0</v>
      </c>
      <c r="G7586">
        <v>589974</v>
      </c>
      <c r="H7586">
        <v>250738.95</v>
      </c>
      <c r="I7586">
        <v>5</v>
      </c>
      <c r="J7586" t="s">
        <v>26</v>
      </c>
      <c r="K7586" t="str">
        <f>VLOOKUP(C7586,Customer!$A$2:$F$793,2,FALSE)</f>
        <v>Germany</v>
      </c>
      <c r="L7586" t="str">
        <f>VLOOKUP($C7586,Customer!$A$2:$F$793,3,FALSE)</f>
        <v>North Rhine-Westphalia</v>
      </c>
      <c r="M7586" t="str">
        <f>VLOOKUP($C7586,Customer!$A$2:$F$793,4,FALSE)</f>
        <v>Euskirchen</v>
      </c>
      <c r="N7586" t="str">
        <f>VLOOKUP($C7586,Customer!$A$2:$F$793,5,FALSE)</f>
        <v>Central</v>
      </c>
      <c r="O7586" t="str">
        <f>VLOOKUP($C7586,Customer!$A$2:$F$793,6,FALSE)</f>
        <v>Consumer</v>
      </c>
      <c r="P7586" t="str">
        <f>VLOOKUP(E7586,Product!$B$2:$C$1811,2,FALSE)</f>
        <v>Office Supplies</v>
      </c>
      <c r="Q7586" t="str">
        <f>VLOOKUP(E7586,CHOOSE({1,2},Product!$B$2:$B$1811,Product!$A$2:$A$1811),2,FALSE)</f>
        <v>Binders</v>
      </c>
      <c r="R7586" t="str">
        <f t="shared" si="118"/>
        <v>AZ</v>
      </c>
    </row>
    <row r="7587" spans="1:18" x14ac:dyDescent="0.25">
      <c r="A7587" t="s">
        <v>6528</v>
      </c>
      <c r="B7587" s="35">
        <v>44883</v>
      </c>
      <c r="C7587" t="s">
        <v>1690</v>
      </c>
      <c r="D7587" t="s">
        <v>24</v>
      </c>
      <c r="E7587" t="s">
        <v>1587</v>
      </c>
      <c r="F7587">
        <v>0.1</v>
      </c>
      <c r="G7587">
        <v>5840742.6000000006</v>
      </c>
      <c r="H7587">
        <v>-457229.85000000003</v>
      </c>
      <c r="I7587">
        <v>9</v>
      </c>
      <c r="J7587" t="s">
        <v>22</v>
      </c>
      <c r="K7587" t="str">
        <f>VLOOKUP(C7587,Customer!$A$2:$F$793,2,FALSE)</f>
        <v>France</v>
      </c>
      <c r="L7587" t="str">
        <f>VLOOKUP($C7587,Customer!$A$2:$F$793,3,FALSE)</f>
        <v>Provence-Alpes-Côte d'Azur</v>
      </c>
      <c r="M7587" t="str">
        <f>VLOOKUP($C7587,Customer!$A$2:$F$793,4,FALSE)</f>
        <v>Avignon</v>
      </c>
      <c r="N7587" t="str">
        <f>VLOOKUP($C7587,Customer!$A$2:$F$793,5,FALSE)</f>
        <v>Central</v>
      </c>
      <c r="O7587" t="str">
        <f>VLOOKUP($C7587,Customer!$A$2:$F$793,6,FALSE)</f>
        <v>Corporate</v>
      </c>
      <c r="P7587" t="str">
        <f>VLOOKUP(E7587,Product!$B$2:$C$1811,2,FALSE)</f>
        <v>Office Supplies</v>
      </c>
      <c r="Q7587" t="str">
        <f>VLOOKUP(E7587,CHOOSE({1,2},Product!$B$2:$B$1811,Product!$A$2:$A$1811),2,FALSE)</f>
        <v>Storage</v>
      </c>
      <c r="R7587" t="str">
        <f t="shared" si="118"/>
        <v>BN</v>
      </c>
    </row>
    <row r="7588" spans="1:18" x14ac:dyDescent="0.25">
      <c r="A7588" t="s">
        <v>6529</v>
      </c>
      <c r="B7588" s="35">
        <v>44883</v>
      </c>
      <c r="C7588" t="s">
        <v>1377</v>
      </c>
      <c r="D7588" t="s">
        <v>24</v>
      </c>
      <c r="E7588" t="s">
        <v>1965</v>
      </c>
      <c r="F7588">
        <v>0</v>
      </c>
      <c r="G7588">
        <v>10678529.4</v>
      </c>
      <c r="H7588">
        <v>3731585.5500000003</v>
      </c>
      <c r="I7588">
        <v>2</v>
      </c>
      <c r="J7588" t="s">
        <v>26</v>
      </c>
      <c r="K7588" t="str">
        <f>VLOOKUP(C7588,Customer!$A$2:$F$793,2,FALSE)</f>
        <v>Sweden</v>
      </c>
      <c r="L7588" t="str">
        <f>VLOOKUP($C7588,Customer!$A$2:$F$793,3,FALSE)</f>
        <v>Stockholm</v>
      </c>
      <c r="M7588" t="str">
        <f>VLOOKUP($C7588,Customer!$A$2:$F$793,4,FALSE)</f>
        <v>Stockholm</v>
      </c>
      <c r="N7588" t="str">
        <f>VLOOKUP($C7588,Customer!$A$2:$F$793,5,FALSE)</f>
        <v>North</v>
      </c>
      <c r="O7588" t="str">
        <f>VLOOKUP($C7588,Customer!$A$2:$F$793,6,FALSE)</f>
        <v>Corporate</v>
      </c>
      <c r="P7588" t="str">
        <f>VLOOKUP(E7588,Product!$B$2:$C$1811,2,FALSE)</f>
        <v>Furniture</v>
      </c>
      <c r="Q7588" t="str">
        <f>VLOOKUP(E7588,CHOOSE({1,2},Product!$B$2:$B$1811,Product!$A$2:$A$1811),2,FALSE)</f>
        <v>Bookcases</v>
      </c>
      <c r="R7588" t="str">
        <f t="shared" si="118"/>
        <v>AZ</v>
      </c>
    </row>
    <row r="7589" spans="1:18" x14ac:dyDescent="0.25">
      <c r="A7589" t="s">
        <v>6529</v>
      </c>
      <c r="B7589" s="35">
        <v>44883</v>
      </c>
      <c r="C7589" t="s">
        <v>1377</v>
      </c>
      <c r="D7589" t="s">
        <v>24</v>
      </c>
      <c r="E7589" t="s">
        <v>2591</v>
      </c>
      <c r="F7589">
        <v>0</v>
      </c>
      <c r="G7589">
        <v>1651927.2</v>
      </c>
      <c r="H7589">
        <v>353984.4</v>
      </c>
      <c r="I7589">
        <v>3</v>
      </c>
      <c r="J7589" t="s">
        <v>26</v>
      </c>
      <c r="K7589" t="str">
        <f>VLOOKUP(C7589,Customer!$A$2:$F$793,2,FALSE)</f>
        <v>Sweden</v>
      </c>
      <c r="L7589" t="str">
        <f>VLOOKUP($C7589,Customer!$A$2:$F$793,3,FALSE)</f>
        <v>Stockholm</v>
      </c>
      <c r="M7589" t="str">
        <f>VLOOKUP($C7589,Customer!$A$2:$F$793,4,FALSE)</f>
        <v>Stockholm</v>
      </c>
      <c r="N7589" t="str">
        <f>VLOOKUP($C7589,Customer!$A$2:$F$793,5,FALSE)</f>
        <v>North</v>
      </c>
      <c r="O7589" t="str">
        <f>VLOOKUP($C7589,Customer!$A$2:$F$793,6,FALSE)</f>
        <v>Corporate</v>
      </c>
      <c r="P7589" t="str">
        <f>VLOOKUP(E7589,Product!$B$2:$C$1811,2,FALSE)</f>
        <v>Office Supplies</v>
      </c>
      <c r="Q7589" t="str">
        <f>VLOOKUP(E7589,CHOOSE({1,2},Product!$B$2:$B$1811,Product!$A$2:$A$1811),2,FALSE)</f>
        <v>Envelopes</v>
      </c>
      <c r="R7589" t="str">
        <f t="shared" si="118"/>
        <v>AZ</v>
      </c>
    </row>
    <row r="7590" spans="1:18" x14ac:dyDescent="0.25">
      <c r="A7590" t="s">
        <v>6530</v>
      </c>
      <c r="B7590" s="35">
        <v>44883</v>
      </c>
      <c r="C7590" t="s">
        <v>990</v>
      </c>
      <c r="D7590" t="s">
        <v>24</v>
      </c>
      <c r="E7590" t="s">
        <v>285</v>
      </c>
      <c r="F7590">
        <v>0</v>
      </c>
      <c r="G7590">
        <v>235989.6</v>
      </c>
      <c r="H7590">
        <v>14749.35</v>
      </c>
      <c r="I7590">
        <v>1</v>
      </c>
      <c r="J7590" t="s">
        <v>26</v>
      </c>
      <c r="K7590" t="str">
        <f>VLOOKUP(C7590,Customer!$A$2:$F$793,2,FALSE)</f>
        <v>Austria</v>
      </c>
      <c r="L7590" t="str">
        <f>VLOOKUP($C7590,Customer!$A$2:$F$793,3,FALSE)</f>
        <v>Tyrol</v>
      </c>
      <c r="M7590" t="str">
        <f>VLOOKUP($C7590,Customer!$A$2:$F$793,4,FALSE)</f>
        <v>Innsbruck</v>
      </c>
      <c r="N7590" t="str">
        <f>VLOOKUP($C7590,Customer!$A$2:$F$793,5,FALSE)</f>
        <v>Central</v>
      </c>
      <c r="O7590" t="str">
        <f>VLOOKUP($C7590,Customer!$A$2:$F$793,6,FALSE)</f>
        <v>Corporate</v>
      </c>
      <c r="P7590" t="str">
        <f>VLOOKUP(E7590,Product!$B$2:$C$1811,2,FALSE)</f>
        <v>Office Supplies</v>
      </c>
      <c r="Q7590" t="str">
        <f>VLOOKUP(E7590,CHOOSE({1,2},Product!$B$2:$B$1811,Product!$A$2:$A$1811),2,FALSE)</f>
        <v>Art</v>
      </c>
      <c r="R7590" t="str">
        <f t="shared" si="118"/>
        <v>AZ</v>
      </c>
    </row>
    <row r="7591" spans="1:18" x14ac:dyDescent="0.25">
      <c r="A7591" t="s">
        <v>6531</v>
      </c>
      <c r="B7591" s="35">
        <v>44884</v>
      </c>
      <c r="C7591" t="s">
        <v>236</v>
      </c>
      <c r="D7591" t="s">
        <v>33</v>
      </c>
      <c r="E7591" t="s">
        <v>21</v>
      </c>
      <c r="F7591">
        <v>0</v>
      </c>
      <c r="G7591">
        <v>442480.5</v>
      </c>
      <c r="H7591">
        <v>88496.1</v>
      </c>
      <c r="I7591">
        <v>1</v>
      </c>
      <c r="J7591" t="s">
        <v>26</v>
      </c>
      <c r="K7591" t="str">
        <f>VLOOKUP(C7591,Customer!$A$2:$F$793,2,FALSE)</f>
        <v>France</v>
      </c>
      <c r="L7591" t="str">
        <f>VLOOKUP($C7591,Customer!$A$2:$F$793,3,FALSE)</f>
        <v>Alsace-Champagne-Ardenne-Lorraine</v>
      </c>
      <c r="M7591" t="str">
        <f>VLOOKUP($C7591,Customer!$A$2:$F$793,4,FALSE)</f>
        <v>Colmar</v>
      </c>
      <c r="N7591" t="str">
        <f>VLOOKUP($C7591,Customer!$A$2:$F$793,5,FALSE)</f>
        <v>Central</v>
      </c>
      <c r="O7591" t="str">
        <f>VLOOKUP($C7591,Customer!$A$2:$F$793,6,FALSE)</f>
        <v>Consumer</v>
      </c>
      <c r="P7591" t="str">
        <f>VLOOKUP(E7591,Product!$B$2:$C$1811,2,FALSE)</f>
        <v>Office Supplies</v>
      </c>
      <c r="Q7591" t="str">
        <f>VLOOKUP(E7591,CHOOSE({1,2},Product!$B$2:$B$1811,Product!$A$2:$A$1811),2,FALSE)</f>
        <v>Paper</v>
      </c>
      <c r="R7591" t="str">
        <f t="shared" si="118"/>
        <v>AZ</v>
      </c>
    </row>
    <row r="7592" spans="1:18" x14ac:dyDescent="0.25">
      <c r="A7592" t="s">
        <v>6532</v>
      </c>
      <c r="B7592" s="35">
        <v>44884</v>
      </c>
      <c r="C7592" t="s">
        <v>1378</v>
      </c>
      <c r="D7592" t="s">
        <v>24</v>
      </c>
      <c r="E7592" t="s">
        <v>193</v>
      </c>
      <c r="F7592">
        <v>0.1</v>
      </c>
      <c r="G7592">
        <v>84499026.150000006</v>
      </c>
      <c r="H7592">
        <v>943958.4</v>
      </c>
      <c r="I7592">
        <v>14</v>
      </c>
      <c r="J7592" t="s">
        <v>26</v>
      </c>
      <c r="K7592" t="str">
        <f>VLOOKUP(C7592,Customer!$A$2:$F$793,2,FALSE)</f>
        <v>Spain</v>
      </c>
      <c r="L7592" t="str">
        <f>VLOOKUP($C7592,Customer!$A$2:$F$793,3,FALSE)</f>
        <v>Catalonia</v>
      </c>
      <c r="M7592" t="str">
        <f>VLOOKUP($C7592,Customer!$A$2:$F$793,4,FALSE)</f>
        <v>Manresa</v>
      </c>
      <c r="N7592" t="str">
        <f>VLOOKUP($C7592,Customer!$A$2:$F$793,5,FALSE)</f>
        <v>South</v>
      </c>
      <c r="O7592" t="str">
        <f>VLOOKUP($C7592,Customer!$A$2:$F$793,6,FALSE)</f>
        <v>Consumer</v>
      </c>
      <c r="P7592" t="str">
        <f>VLOOKUP(E7592,Product!$B$2:$C$1811,2,FALSE)</f>
        <v>Furniture</v>
      </c>
      <c r="Q7592" t="str">
        <f>VLOOKUP(E7592,CHOOSE({1,2},Product!$B$2:$B$1811,Product!$A$2:$A$1811),2,FALSE)</f>
        <v>Chairs</v>
      </c>
      <c r="R7592" t="str">
        <f t="shared" si="118"/>
        <v>AZ</v>
      </c>
    </row>
    <row r="7593" spans="1:18" x14ac:dyDescent="0.25">
      <c r="A7593" t="s">
        <v>6532</v>
      </c>
      <c r="B7593" s="35">
        <v>44884</v>
      </c>
      <c r="C7593" t="s">
        <v>1378</v>
      </c>
      <c r="D7593" t="s">
        <v>24</v>
      </c>
      <c r="E7593" t="s">
        <v>2419</v>
      </c>
      <c r="F7593">
        <v>0</v>
      </c>
      <c r="G7593">
        <v>1386438.9000000001</v>
      </c>
      <c r="H7593">
        <v>398232.45</v>
      </c>
      <c r="I7593">
        <v>2</v>
      </c>
      <c r="J7593" t="s">
        <v>22</v>
      </c>
      <c r="K7593" t="str">
        <f>VLOOKUP(C7593,Customer!$A$2:$F$793,2,FALSE)</f>
        <v>Spain</v>
      </c>
      <c r="L7593" t="str">
        <f>VLOOKUP($C7593,Customer!$A$2:$F$793,3,FALSE)</f>
        <v>Catalonia</v>
      </c>
      <c r="M7593" t="str">
        <f>VLOOKUP($C7593,Customer!$A$2:$F$793,4,FALSE)</f>
        <v>Manresa</v>
      </c>
      <c r="N7593" t="str">
        <f>VLOOKUP($C7593,Customer!$A$2:$F$793,5,FALSE)</f>
        <v>South</v>
      </c>
      <c r="O7593" t="str">
        <f>VLOOKUP($C7593,Customer!$A$2:$F$793,6,FALSE)</f>
        <v>Consumer</v>
      </c>
      <c r="P7593" t="str">
        <f>VLOOKUP(E7593,Product!$B$2:$C$1811,2,FALSE)</f>
        <v>Office Supplies</v>
      </c>
      <c r="Q7593" t="str">
        <f>VLOOKUP(E7593,CHOOSE({1,2},Product!$B$2:$B$1811,Product!$A$2:$A$1811),2,FALSE)</f>
        <v>Paper</v>
      </c>
      <c r="R7593" t="str">
        <f t="shared" si="118"/>
        <v>AZ</v>
      </c>
    </row>
    <row r="7594" spans="1:18" x14ac:dyDescent="0.25">
      <c r="A7594" t="s">
        <v>6532</v>
      </c>
      <c r="B7594" s="35">
        <v>44884</v>
      </c>
      <c r="C7594" t="s">
        <v>1378</v>
      </c>
      <c r="D7594" t="s">
        <v>24</v>
      </c>
      <c r="E7594" t="s">
        <v>926</v>
      </c>
      <c r="F7594">
        <v>0</v>
      </c>
      <c r="G7594">
        <v>3141611.5500000003</v>
      </c>
      <c r="H7594">
        <v>58997.4</v>
      </c>
      <c r="I7594">
        <v>14</v>
      </c>
      <c r="J7594" t="s">
        <v>26</v>
      </c>
      <c r="K7594" t="str">
        <f>VLOOKUP(C7594,Customer!$A$2:$F$793,2,FALSE)</f>
        <v>Spain</v>
      </c>
      <c r="L7594" t="str">
        <f>VLOOKUP($C7594,Customer!$A$2:$F$793,3,FALSE)</f>
        <v>Catalonia</v>
      </c>
      <c r="M7594" t="str">
        <f>VLOOKUP($C7594,Customer!$A$2:$F$793,4,FALSE)</f>
        <v>Manresa</v>
      </c>
      <c r="N7594" t="str">
        <f>VLOOKUP($C7594,Customer!$A$2:$F$793,5,FALSE)</f>
        <v>South</v>
      </c>
      <c r="O7594" t="str">
        <f>VLOOKUP($C7594,Customer!$A$2:$F$793,6,FALSE)</f>
        <v>Consumer</v>
      </c>
      <c r="P7594" t="str">
        <f>VLOOKUP(E7594,Product!$B$2:$C$1811,2,FALSE)</f>
        <v>Office Supplies</v>
      </c>
      <c r="Q7594" t="str">
        <f>VLOOKUP(E7594,CHOOSE({1,2},Product!$B$2:$B$1811,Product!$A$2:$A$1811),2,FALSE)</f>
        <v>Supplies</v>
      </c>
      <c r="R7594" t="str">
        <f t="shared" si="118"/>
        <v>AZ</v>
      </c>
    </row>
    <row r="7595" spans="1:18" x14ac:dyDescent="0.25">
      <c r="A7595" t="s">
        <v>6532</v>
      </c>
      <c r="B7595" s="35">
        <v>44884</v>
      </c>
      <c r="C7595" t="s">
        <v>1378</v>
      </c>
      <c r="D7595" t="s">
        <v>24</v>
      </c>
      <c r="E7595" t="s">
        <v>2216</v>
      </c>
      <c r="F7595">
        <v>0.15</v>
      </c>
      <c r="G7595">
        <v>3687337.5</v>
      </c>
      <c r="H7595">
        <v>-176992.2</v>
      </c>
      <c r="I7595">
        <v>2</v>
      </c>
      <c r="J7595" t="s">
        <v>22</v>
      </c>
      <c r="K7595" t="str">
        <f>VLOOKUP(C7595,Customer!$A$2:$F$793,2,FALSE)</f>
        <v>Spain</v>
      </c>
      <c r="L7595" t="str">
        <f>VLOOKUP($C7595,Customer!$A$2:$F$793,3,FALSE)</f>
        <v>Catalonia</v>
      </c>
      <c r="M7595" t="str">
        <f>VLOOKUP($C7595,Customer!$A$2:$F$793,4,FALSE)</f>
        <v>Manresa</v>
      </c>
      <c r="N7595" t="str">
        <f>VLOOKUP($C7595,Customer!$A$2:$F$793,5,FALSE)</f>
        <v>South</v>
      </c>
      <c r="O7595" t="str">
        <f>VLOOKUP($C7595,Customer!$A$2:$F$793,6,FALSE)</f>
        <v>Consumer</v>
      </c>
      <c r="P7595" t="str">
        <f>VLOOKUP(E7595,Product!$B$2:$C$1811,2,FALSE)</f>
        <v>Technology</v>
      </c>
      <c r="Q7595" t="str">
        <f>VLOOKUP(E7595,CHOOSE({1,2},Product!$B$2:$B$1811,Product!$A$2:$A$1811),2,FALSE)</f>
        <v>Copiers</v>
      </c>
      <c r="R7595" t="str">
        <f t="shared" si="118"/>
        <v>AZ</v>
      </c>
    </row>
    <row r="7596" spans="1:18" x14ac:dyDescent="0.25">
      <c r="A7596" t="s">
        <v>6533</v>
      </c>
      <c r="B7596" s="35">
        <v>44884</v>
      </c>
      <c r="C7596" t="s">
        <v>1356</v>
      </c>
      <c r="D7596" t="s">
        <v>24</v>
      </c>
      <c r="E7596" t="s">
        <v>1906</v>
      </c>
      <c r="F7596">
        <v>0</v>
      </c>
      <c r="G7596">
        <v>884961</v>
      </c>
      <c r="H7596">
        <v>191741.55000000002</v>
      </c>
      <c r="I7596">
        <v>2</v>
      </c>
      <c r="J7596" t="s">
        <v>26</v>
      </c>
      <c r="K7596" t="str">
        <f>VLOOKUP(C7596,Customer!$A$2:$F$793,2,FALSE)</f>
        <v>United Kingdom</v>
      </c>
      <c r="L7596" t="str">
        <f>VLOOKUP($C7596,Customer!$A$2:$F$793,3,FALSE)</f>
        <v>England</v>
      </c>
      <c r="M7596" t="str">
        <f>VLOOKUP($C7596,Customer!$A$2:$F$793,4,FALSE)</f>
        <v>London</v>
      </c>
      <c r="N7596" t="str">
        <f>VLOOKUP($C7596,Customer!$A$2:$F$793,5,FALSE)</f>
        <v>North</v>
      </c>
      <c r="O7596" t="str">
        <f>VLOOKUP($C7596,Customer!$A$2:$F$793,6,FALSE)</f>
        <v>Consumer</v>
      </c>
      <c r="P7596" t="str">
        <f>VLOOKUP(E7596,Product!$B$2:$C$1811,2,FALSE)</f>
        <v>Office Supplies</v>
      </c>
      <c r="Q7596" t="str">
        <f>VLOOKUP(E7596,CHOOSE({1,2},Product!$B$2:$B$1811,Product!$A$2:$A$1811),2,FALSE)</f>
        <v>Paper</v>
      </c>
      <c r="R7596" t="str">
        <f t="shared" si="118"/>
        <v>AZ</v>
      </c>
    </row>
    <row r="7597" spans="1:18" x14ac:dyDescent="0.25">
      <c r="A7597" t="s">
        <v>6534</v>
      </c>
      <c r="B7597" s="35">
        <v>44884</v>
      </c>
      <c r="C7597" t="s">
        <v>177</v>
      </c>
      <c r="D7597" t="s">
        <v>24</v>
      </c>
      <c r="E7597" t="s">
        <v>960</v>
      </c>
      <c r="F7597">
        <v>0</v>
      </c>
      <c r="G7597">
        <v>280237.65000000002</v>
      </c>
      <c r="H7597">
        <v>117994.8</v>
      </c>
      <c r="I7597">
        <v>2</v>
      </c>
      <c r="J7597" t="s">
        <v>26</v>
      </c>
      <c r="K7597" t="str">
        <f>VLOOKUP(C7597,Customer!$A$2:$F$793,2,FALSE)</f>
        <v>Spain</v>
      </c>
      <c r="L7597" t="str">
        <f>VLOOKUP($C7597,Customer!$A$2:$F$793,3,FALSE)</f>
        <v>Madrid</v>
      </c>
      <c r="M7597" t="str">
        <f>VLOOKUP($C7597,Customer!$A$2:$F$793,4,FALSE)</f>
        <v>Coslada</v>
      </c>
      <c r="N7597" t="str">
        <f>VLOOKUP($C7597,Customer!$A$2:$F$793,5,FALSE)</f>
        <v>South</v>
      </c>
      <c r="O7597" t="str">
        <f>VLOOKUP($C7597,Customer!$A$2:$F$793,6,FALSE)</f>
        <v>Corporate</v>
      </c>
      <c r="P7597" t="str">
        <f>VLOOKUP(E7597,Product!$B$2:$C$1811,2,FALSE)</f>
        <v>Office Supplies</v>
      </c>
      <c r="Q7597" t="str">
        <f>VLOOKUP(E7597,CHOOSE({1,2},Product!$B$2:$B$1811,Product!$A$2:$A$1811),2,FALSE)</f>
        <v>Binders</v>
      </c>
      <c r="R7597" t="str">
        <f t="shared" si="118"/>
        <v>AZ</v>
      </c>
    </row>
    <row r="7598" spans="1:18" x14ac:dyDescent="0.25">
      <c r="A7598" t="s">
        <v>6534</v>
      </c>
      <c r="B7598" s="35">
        <v>44884</v>
      </c>
      <c r="C7598" t="s">
        <v>177</v>
      </c>
      <c r="D7598" t="s">
        <v>24</v>
      </c>
      <c r="E7598" t="s">
        <v>1224</v>
      </c>
      <c r="F7598">
        <v>0</v>
      </c>
      <c r="G7598">
        <v>368733.75</v>
      </c>
      <c r="H7598">
        <v>162242.85</v>
      </c>
      <c r="I7598">
        <v>3</v>
      </c>
      <c r="J7598" t="s">
        <v>22</v>
      </c>
      <c r="K7598" t="str">
        <f>VLOOKUP(C7598,Customer!$A$2:$F$793,2,FALSE)</f>
        <v>Spain</v>
      </c>
      <c r="L7598" t="str">
        <f>VLOOKUP($C7598,Customer!$A$2:$F$793,3,FALSE)</f>
        <v>Madrid</v>
      </c>
      <c r="M7598" t="str">
        <f>VLOOKUP($C7598,Customer!$A$2:$F$793,4,FALSE)</f>
        <v>Coslada</v>
      </c>
      <c r="N7598" t="str">
        <f>VLOOKUP($C7598,Customer!$A$2:$F$793,5,FALSE)</f>
        <v>South</v>
      </c>
      <c r="O7598" t="str">
        <f>VLOOKUP($C7598,Customer!$A$2:$F$793,6,FALSE)</f>
        <v>Corporate</v>
      </c>
      <c r="P7598" t="str">
        <f>VLOOKUP(E7598,Product!$B$2:$C$1811,2,FALSE)</f>
        <v>Office Supplies</v>
      </c>
      <c r="Q7598" t="str">
        <f>VLOOKUP(E7598,CHOOSE({1,2},Product!$B$2:$B$1811,Product!$A$2:$A$1811),2,FALSE)</f>
        <v>Fasteners</v>
      </c>
      <c r="R7598" t="str">
        <f t="shared" si="118"/>
        <v>AZ</v>
      </c>
    </row>
    <row r="7599" spans="1:18" x14ac:dyDescent="0.25">
      <c r="A7599" t="s">
        <v>6535</v>
      </c>
      <c r="B7599" s="35">
        <v>44884</v>
      </c>
      <c r="C7599" t="s">
        <v>1826</v>
      </c>
      <c r="D7599" t="s">
        <v>24</v>
      </c>
      <c r="E7599" t="s">
        <v>168</v>
      </c>
      <c r="F7599">
        <v>0.5</v>
      </c>
      <c r="G7599">
        <v>398232.45</v>
      </c>
      <c r="H7599">
        <v>-368733.75</v>
      </c>
      <c r="I7599">
        <v>2</v>
      </c>
      <c r="J7599" t="s">
        <v>22</v>
      </c>
      <c r="K7599" t="str">
        <f>VLOOKUP(C7599,Customer!$A$2:$F$793,2,FALSE)</f>
        <v>Germany</v>
      </c>
      <c r="L7599" t="str">
        <f>VLOOKUP($C7599,Customer!$A$2:$F$793,3,FALSE)</f>
        <v>North Rhine-Westphalia</v>
      </c>
      <c r="M7599" t="str">
        <f>VLOOKUP($C7599,Customer!$A$2:$F$793,4,FALSE)</f>
        <v>Gummersbach</v>
      </c>
      <c r="N7599" t="str">
        <f>VLOOKUP($C7599,Customer!$A$2:$F$793,5,FALSE)</f>
        <v>Central</v>
      </c>
      <c r="O7599" t="str">
        <f>VLOOKUP($C7599,Customer!$A$2:$F$793,6,FALSE)</f>
        <v>Consumer</v>
      </c>
      <c r="P7599" t="str">
        <f>VLOOKUP(E7599,Product!$B$2:$C$1811,2,FALSE)</f>
        <v>Office Supplies</v>
      </c>
      <c r="Q7599" t="str">
        <f>VLOOKUP(E7599,CHOOSE({1,2},Product!$B$2:$B$1811,Product!$A$2:$A$1811),2,FALSE)</f>
        <v>Art</v>
      </c>
      <c r="R7599" t="str">
        <f t="shared" si="118"/>
        <v>BN</v>
      </c>
    </row>
    <row r="7600" spans="1:18" x14ac:dyDescent="0.25">
      <c r="A7600" t="s">
        <v>6535</v>
      </c>
      <c r="B7600" s="35">
        <v>44884</v>
      </c>
      <c r="C7600" t="s">
        <v>1826</v>
      </c>
      <c r="D7600" t="s">
        <v>24</v>
      </c>
      <c r="E7600" t="s">
        <v>1843</v>
      </c>
      <c r="F7600">
        <v>0.5</v>
      </c>
      <c r="G7600">
        <v>3613590.75</v>
      </c>
      <c r="H7600">
        <v>-1150449.3</v>
      </c>
      <c r="I7600">
        <v>2</v>
      </c>
      <c r="J7600" t="s">
        <v>26</v>
      </c>
      <c r="K7600" t="str">
        <f>VLOOKUP(C7600,Customer!$A$2:$F$793,2,FALSE)</f>
        <v>Germany</v>
      </c>
      <c r="L7600" t="str">
        <f>VLOOKUP($C7600,Customer!$A$2:$F$793,3,FALSE)</f>
        <v>North Rhine-Westphalia</v>
      </c>
      <c r="M7600" t="str">
        <f>VLOOKUP($C7600,Customer!$A$2:$F$793,4,FALSE)</f>
        <v>Gummersbach</v>
      </c>
      <c r="N7600" t="str">
        <f>VLOOKUP($C7600,Customer!$A$2:$F$793,5,FALSE)</f>
        <v>Central</v>
      </c>
      <c r="O7600" t="str">
        <f>VLOOKUP($C7600,Customer!$A$2:$F$793,6,FALSE)</f>
        <v>Consumer</v>
      </c>
      <c r="P7600" t="str">
        <f>VLOOKUP(E7600,Product!$B$2:$C$1811,2,FALSE)</f>
        <v>Technology</v>
      </c>
      <c r="Q7600" t="str">
        <f>VLOOKUP(E7600,CHOOSE({1,2},Product!$B$2:$B$1811,Product!$A$2:$A$1811),2,FALSE)</f>
        <v>Copiers</v>
      </c>
      <c r="R7600" t="str">
        <f t="shared" si="118"/>
        <v>BN</v>
      </c>
    </row>
    <row r="7601" spans="1:18" x14ac:dyDescent="0.25">
      <c r="A7601" t="s">
        <v>6536</v>
      </c>
      <c r="B7601" s="35">
        <v>44884</v>
      </c>
      <c r="C7601" t="s">
        <v>1873</v>
      </c>
      <c r="D7601" t="s">
        <v>24</v>
      </c>
      <c r="E7601" t="s">
        <v>80</v>
      </c>
      <c r="F7601">
        <v>0</v>
      </c>
      <c r="G7601">
        <v>663720.75</v>
      </c>
      <c r="H7601">
        <v>191741.55000000002</v>
      </c>
      <c r="I7601">
        <v>4</v>
      </c>
      <c r="J7601" t="s">
        <v>22</v>
      </c>
      <c r="K7601" t="str">
        <f>VLOOKUP(C7601,Customer!$A$2:$F$793,2,FALSE)</f>
        <v>France</v>
      </c>
      <c r="L7601" t="str">
        <f>VLOOKUP($C7601,Customer!$A$2:$F$793,3,FALSE)</f>
        <v>Ile-de-France</v>
      </c>
      <c r="M7601" t="str">
        <f>VLOOKUP($C7601,Customer!$A$2:$F$793,4,FALSE)</f>
        <v>Domont</v>
      </c>
      <c r="N7601" t="str">
        <f>VLOOKUP($C7601,Customer!$A$2:$F$793,5,FALSE)</f>
        <v>Central</v>
      </c>
      <c r="O7601" t="str">
        <f>VLOOKUP($C7601,Customer!$A$2:$F$793,6,FALSE)</f>
        <v>Consumer</v>
      </c>
      <c r="P7601" t="str">
        <f>VLOOKUP(E7601,Product!$B$2:$C$1811,2,FALSE)</f>
        <v>Office Supplies</v>
      </c>
      <c r="Q7601" t="str">
        <f>VLOOKUP(E7601,CHOOSE({1,2},Product!$B$2:$B$1811,Product!$A$2:$A$1811),2,FALSE)</f>
        <v>Labels</v>
      </c>
      <c r="R7601" t="str">
        <f t="shared" si="118"/>
        <v>BN</v>
      </c>
    </row>
    <row r="7602" spans="1:18" x14ac:dyDescent="0.25">
      <c r="A7602" t="s">
        <v>6536</v>
      </c>
      <c r="B7602" s="35">
        <v>44884</v>
      </c>
      <c r="C7602" t="s">
        <v>1873</v>
      </c>
      <c r="D7602" t="s">
        <v>24</v>
      </c>
      <c r="E7602" t="s">
        <v>909</v>
      </c>
      <c r="F7602">
        <v>0.4</v>
      </c>
      <c r="G7602">
        <v>353984.4</v>
      </c>
      <c r="H7602">
        <v>-132744.15</v>
      </c>
      <c r="I7602">
        <v>4</v>
      </c>
      <c r="J7602" t="s">
        <v>22</v>
      </c>
      <c r="K7602" t="str">
        <f>VLOOKUP(C7602,Customer!$A$2:$F$793,2,FALSE)</f>
        <v>France</v>
      </c>
      <c r="L7602" t="str">
        <f>VLOOKUP($C7602,Customer!$A$2:$F$793,3,FALSE)</f>
        <v>Ile-de-France</v>
      </c>
      <c r="M7602" t="str">
        <f>VLOOKUP($C7602,Customer!$A$2:$F$793,4,FALSE)</f>
        <v>Domont</v>
      </c>
      <c r="N7602" t="str">
        <f>VLOOKUP($C7602,Customer!$A$2:$F$793,5,FALSE)</f>
        <v>Central</v>
      </c>
      <c r="O7602" t="str">
        <f>VLOOKUP($C7602,Customer!$A$2:$F$793,6,FALSE)</f>
        <v>Consumer</v>
      </c>
      <c r="P7602" t="str">
        <f>VLOOKUP(E7602,Product!$B$2:$C$1811,2,FALSE)</f>
        <v>Office Supplies</v>
      </c>
      <c r="Q7602" t="str">
        <f>VLOOKUP(E7602,CHOOSE({1,2},Product!$B$2:$B$1811,Product!$A$2:$A$1811),2,FALSE)</f>
        <v>Storage</v>
      </c>
      <c r="R7602" t="str">
        <f t="shared" si="118"/>
        <v>BN</v>
      </c>
    </row>
    <row r="7603" spans="1:18" x14ac:dyDescent="0.25">
      <c r="A7603" t="s">
        <v>6537</v>
      </c>
      <c r="B7603" s="35">
        <v>44885</v>
      </c>
      <c r="C7603" t="s">
        <v>2077</v>
      </c>
      <c r="D7603" t="s">
        <v>33</v>
      </c>
      <c r="E7603" t="s">
        <v>1309</v>
      </c>
      <c r="F7603">
        <v>0</v>
      </c>
      <c r="G7603">
        <v>693219.45000000007</v>
      </c>
      <c r="H7603">
        <v>14749.35</v>
      </c>
      <c r="I7603">
        <v>2</v>
      </c>
      <c r="J7603" t="s">
        <v>22</v>
      </c>
      <c r="K7603" t="str">
        <f>VLOOKUP(C7603,Customer!$A$2:$F$793,2,FALSE)</f>
        <v>France</v>
      </c>
      <c r="L7603" t="str">
        <f>VLOOKUP($C7603,Customer!$A$2:$F$793,3,FALSE)</f>
        <v>Ile-de-France</v>
      </c>
      <c r="M7603" t="str">
        <f>VLOOKUP($C7603,Customer!$A$2:$F$793,4,FALSE)</f>
        <v>Issy-les-Moulineaux</v>
      </c>
      <c r="N7603" t="str">
        <f>VLOOKUP($C7603,Customer!$A$2:$F$793,5,FALSE)</f>
        <v>Central</v>
      </c>
      <c r="O7603" t="str">
        <f>VLOOKUP($C7603,Customer!$A$2:$F$793,6,FALSE)</f>
        <v>Corporate</v>
      </c>
      <c r="P7603" t="str">
        <f>VLOOKUP(E7603,Product!$B$2:$C$1811,2,FALSE)</f>
        <v>Office Supplies</v>
      </c>
      <c r="Q7603" t="str">
        <f>VLOOKUP(E7603,CHOOSE({1,2},Product!$B$2:$B$1811,Product!$A$2:$A$1811),2,FALSE)</f>
        <v>Art</v>
      </c>
      <c r="R7603" t="str">
        <f t="shared" si="118"/>
        <v>AZ</v>
      </c>
    </row>
    <row r="7604" spans="1:18" x14ac:dyDescent="0.25">
      <c r="A7604" t="s">
        <v>6537</v>
      </c>
      <c r="B7604" s="35">
        <v>44885</v>
      </c>
      <c r="C7604" t="s">
        <v>2077</v>
      </c>
      <c r="D7604" t="s">
        <v>33</v>
      </c>
      <c r="E7604" t="s">
        <v>292</v>
      </c>
      <c r="F7604">
        <v>0</v>
      </c>
      <c r="G7604">
        <v>265488.3</v>
      </c>
      <c r="H7604">
        <v>58997.4</v>
      </c>
      <c r="I7604">
        <v>1</v>
      </c>
      <c r="J7604" t="s">
        <v>22</v>
      </c>
      <c r="K7604" t="str">
        <f>VLOOKUP(C7604,Customer!$A$2:$F$793,2,FALSE)</f>
        <v>France</v>
      </c>
      <c r="L7604" t="str">
        <f>VLOOKUP($C7604,Customer!$A$2:$F$793,3,FALSE)</f>
        <v>Ile-de-France</v>
      </c>
      <c r="M7604" t="str">
        <f>VLOOKUP($C7604,Customer!$A$2:$F$793,4,FALSE)</f>
        <v>Issy-les-Moulineaux</v>
      </c>
      <c r="N7604" t="str">
        <f>VLOOKUP($C7604,Customer!$A$2:$F$793,5,FALSE)</f>
        <v>Central</v>
      </c>
      <c r="O7604" t="str">
        <f>VLOOKUP($C7604,Customer!$A$2:$F$793,6,FALSE)</f>
        <v>Corporate</v>
      </c>
      <c r="P7604" t="str">
        <f>VLOOKUP(E7604,Product!$B$2:$C$1811,2,FALSE)</f>
        <v>Office Supplies</v>
      </c>
      <c r="Q7604" t="str">
        <f>VLOOKUP(E7604,CHOOSE({1,2},Product!$B$2:$B$1811,Product!$A$2:$A$1811),2,FALSE)</f>
        <v>Storage</v>
      </c>
      <c r="R7604" t="str">
        <f t="shared" si="118"/>
        <v>AZ</v>
      </c>
    </row>
    <row r="7605" spans="1:18" x14ac:dyDescent="0.25">
      <c r="A7605" t="s">
        <v>6538</v>
      </c>
      <c r="B7605" s="35">
        <v>44885</v>
      </c>
      <c r="C7605" t="s">
        <v>1808</v>
      </c>
      <c r="D7605" t="s">
        <v>20</v>
      </c>
      <c r="E7605" t="s">
        <v>215</v>
      </c>
      <c r="F7605">
        <v>0</v>
      </c>
      <c r="G7605">
        <v>1519183.05</v>
      </c>
      <c r="H7605">
        <v>442480.5</v>
      </c>
      <c r="I7605">
        <v>2</v>
      </c>
      <c r="J7605" t="s">
        <v>22</v>
      </c>
      <c r="K7605" t="str">
        <f>VLOOKUP(C7605,Customer!$A$2:$F$793,2,FALSE)</f>
        <v>United Kingdom</v>
      </c>
      <c r="L7605" t="str">
        <f>VLOOKUP($C7605,Customer!$A$2:$F$793,3,FALSE)</f>
        <v>England</v>
      </c>
      <c r="M7605" t="str">
        <f>VLOOKUP($C7605,Customer!$A$2:$F$793,4,FALSE)</f>
        <v>London</v>
      </c>
      <c r="N7605" t="str">
        <f>VLOOKUP($C7605,Customer!$A$2:$F$793,5,FALSE)</f>
        <v>North</v>
      </c>
      <c r="O7605" t="str">
        <f>VLOOKUP($C7605,Customer!$A$2:$F$793,6,FALSE)</f>
        <v>Consumer</v>
      </c>
      <c r="P7605" t="str">
        <f>VLOOKUP(E7605,Product!$B$2:$C$1811,2,FALSE)</f>
        <v>Furniture</v>
      </c>
      <c r="Q7605" t="str">
        <f>VLOOKUP(E7605,CHOOSE({1,2},Product!$B$2:$B$1811,Product!$A$2:$A$1811),2,FALSE)</f>
        <v>Furnishings</v>
      </c>
      <c r="R7605" t="str">
        <f t="shared" si="118"/>
        <v>AZ</v>
      </c>
    </row>
    <row r="7606" spans="1:18" x14ac:dyDescent="0.25">
      <c r="A7606" t="s">
        <v>6539</v>
      </c>
      <c r="B7606" s="35">
        <v>44885</v>
      </c>
      <c r="C7606" t="s">
        <v>1027</v>
      </c>
      <c r="D7606" t="s">
        <v>24</v>
      </c>
      <c r="E7606" t="s">
        <v>1966</v>
      </c>
      <c r="F7606">
        <v>0</v>
      </c>
      <c r="G7606">
        <v>2861373.9</v>
      </c>
      <c r="H7606">
        <v>1091451.9000000001</v>
      </c>
      <c r="I7606">
        <v>4</v>
      </c>
      <c r="J7606" t="s">
        <v>26</v>
      </c>
      <c r="K7606" t="str">
        <f>VLOOKUP(C7606,Customer!$A$2:$F$793,2,FALSE)</f>
        <v>Germany</v>
      </c>
      <c r="L7606" t="str">
        <f>VLOOKUP($C7606,Customer!$A$2:$F$793,3,FALSE)</f>
        <v>North Rhine-Westphalia</v>
      </c>
      <c r="M7606" t="str">
        <f>VLOOKUP($C7606,Customer!$A$2:$F$793,4,FALSE)</f>
        <v>Bonn</v>
      </c>
      <c r="N7606" t="str">
        <f>VLOOKUP($C7606,Customer!$A$2:$F$793,5,FALSE)</f>
        <v>Central</v>
      </c>
      <c r="O7606" t="str">
        <f>VLOOKUP($C7606,Customer!$A$2:$F$793,6,FALSE)</f>
        <v>Consumer</v>
      </c>
      <c r="P7606" t="str">
        <f>VLOOKUP(E7606,Product!$B$2:$C$1811,2,FALSE)</f>
        <v>Office Supplies</v>
      </c>
      <c r="Q7606" t="str">
        <f>VLOOKUP(E7606,CHOOSE({1,2},Product!$B$2:$B$1811,Product!$A$2:$A$1811),2,FALSE)</f>
        <v>Paper</v>
      </c>
      <c r="R7606" t="str">
        <f t="shared" si="118"/>
        <v>AZ</v>
      </c>
    </row>
    <row r="7607" spans="1:18" x14ac:dyDescent="0.25">
      <c r="A7607" t="s">
        <v>6538</v>
      </c>
      <c r="B7607" s="35">
        <v>44885</v>
      </c>
      <c r="C7607" t="s">
        <v>1808</v>
      </c>
      <c r="D7607" t="s">
        <v>20</v>
      </c>
      <c r="E7607" t="s">
        <v>986</v>
      </c>
      <c r="F7607">
        <v>0</v>
      </c>
      <c r="G7607">
        <v>1253694.75</v>
      </c>
      <c r="H7607">
        <v>0</v>
      </c>
      <c r="I7607">
        <v>3</v>
      </c>
      <c r="J7607" t="s">
        <v>26</v>
      </c>
      <c r="K7607" t="str">
        <f>VLOOKUP(C7607,Customer!$A$2:$F$793,2,FALSE)</f>
        <v>United Kingdom</v>
      </c>
      <c r="L7607" t="str">
        <f>VLOOKUP($C7607,Customer!$A$2:$F$793,3,FALSE)</f>
        <v>England</v>
      </c>
      <c r="M7607" t="str">
        <f>VLOOKUP($C7607,Customer!$A$2:$F$793,4,FALSE)</f>
        <v>London</v>
      </c>
      <c r="N7607" t="str">
        <f>VLOOKUP($C7607,Customer!$A$2:$F$793,5,FALSE)</f>
        <v>North</v>
      </c>
      <c r="O7607" t="str">
        <f>VLOOKUP($C7607,Customer!$A$2:$F$793,6,FALSE)</f>
        <v>Consumer</v>
      </c>
      <c r="P7607" t="str">
        <f>VLOOKUP(E7607,Product!$B$2:$C$1811,2,FALSE)</f>
        <v>Office Supplies</v>
      </c>
      <c r="Q7607" t="str">
        <f>VLOOKUP(E7607,CHOOSE({1,2},Product!$B$2:$B$1811,Product!$A$2:$A$1811),2,FALSE)</f>
        <v>Binders</v>
      </c>
      <c r="R7607" t="str">
        <f t="shared" si="118"/>
        <v>AZ</v>
      </c>
    </row>
    <row r="7608" spans="1:18" x14ac:dyDescent="0.25">
      <c r="A7608" t="s">
        <v>6538</v>
      </c>
      <c r="B7608" s="35">
        <v>44885</v>
      </c>
      <c r="C7608" t="s">
        <v>1808</v>
      </c>
      <c r="D7608" t="s">
        <v>20</v>
      </c>
      <c r="E7608" t="s">
        <v>1998</v>
      </c>
      <c r="F7608">
        <v>0</v>
      </c>
      <c r="G7608">
        <v>1474935</v>
      </c>
      <c r="H7608">
        <v>368733.75</v>
      </c>
      <c r="I7608">
        <v>9</v>
      </c>
      <c r="J7608" t="s">
        <v>22</v>
      </c>
      <c r="K7608" t="str">
        <f>VLOOKUP(C7608,Customer!$A$2:$F$793,2,FALSE)</f>
        <v>United Kingdom</v>
      </c>
      <c r="L7608" t="str">
        <f>VLOOKUP($C7608,Customer!$A$2:$F$793,3,FALSE)</f>
        <v>England</v>
      </c>
      <c r="M7608" t="str">
        <f>VLOOKUP($C7608,Customer!$A$2:$F$793,4,FALSE)</f>
        <v>London</v>
      </c>
      <c r="N7608" t="str">
        <f>VLOOKUP($C7608,Customer!$A$2:$F$793,5,FALSE)</f>
        <v>North</v>
      </c>
      <c r="O7608" t="str">
        <f>VLOOKUP($C7608,Customer!$A$2:$F$793,6,FALSE)</f>
        <v>Consumer</v>
      </c>
      <c r="P7608" t="str">
        <f>VLOOKUP(E7608,Product!$B$2:$C$1811,2,FALSE)</f>
        <v>Office Supplies</v>
      </c>
      <c r="Q7608" t="str">
        <f>VLOOKUP(E7608,CHOOSE({1,2},Product!$B$2:$B$1811,Product!$A$2:$A$1811),2,FALSE)</f>
        <v>Labels</v>
      </c>
      <c r="R7608" t="str">
        <f t="shared" si="118"/>
        <v>AZ</v>
      </c>
    </row>
    <row r="7609" spans="1:18" x14ac:dyDescent="0.25">
      <c r="A7609" t="s">
        <v>6538</v>
      </c>
      <c r="B7609" s="35">
        <v>44885</v>
      </c>
      <c r="C7609" t="s">
        <v>1808</v>
      </c>
      <c r="D7609" t="s">
        <v>20</v>
      </c>
      <c r="E7609" t="s">
        <v>2289</v>
      </c>
      <c r="F7609">
        <v>0</v>
      </c>
      <c r="G7609">
        <v>2389394.7000000002</v>
      </c>
      <c r="H7609">
        <v>1150449.3</v>
      </c>
      <c r="I7609">
        <v>7</v>
      </c>
      <c r="J7609" t="s">
        <v>22</v>
      </c>
      <c r="K7609" t="str">
        <f>VLOOKUP(C7609,Customer!$A$2:$F$793,2,FALSE)</f>
        <v>United Kingdom</v>
      </c>
      <c r="L7609" t="str">
        <f>VLOOKUP($C7609,Customer!$A$2:$F$793,3,FALSE)</f>
        <v>England</v>
      </c>
      <c r="M7609" t="str">
        <f>VLOOKUP($C7609,Customer!$A$2:$F$793,4,FALSE)</f>
        <v>London</v>
      </c>
      <c r="N7609" t="str">
        <f>VLOOKUP($C7609,Customer!$A$2:$F$793,5,FALSE)</f>
        <v>North</v>
      </c>
      <c r="O7609" t="str">
        <f>VLOOKUP($C7609,Customer!$A$2:$F$793,6,FALSE)</f>
        <v>Consumer</v>
      </c>
      <c r="P7609" t="str">
        <f>VLOOKUP(E7609,Product!$B$2:$C$1811,2,FALSE)</f>
        <v>Office Supplies</v>
      </c>
      <c r="Q7609" t="str">
        <f>VLOOKUP(E7609,CHOOSE({1,2},Product!$B$2:$B$1811,Product!$A$2:$A$1811),2,FALSE)</f>
        <v>Supplies</v>
      </c>
      <c r="R7609" t="str">
        <f t="shared" si="118"/>
        <v>AZ</v>
      </c>
    </row>
    <row r="7610" spans="1:18" x14ac:dyDescent="0.25">
      <c r="A7610" t="s">
        <v>6540</v>
      </c>
      <c r="B7610" s="35">
        <v>44885</v>
      </c>
      <c r="C7610" t="s">
        <v>1639</v>
      </c>
      <c r="D7610" t="s">
        <v>24</v>
      </c>
      <c r="E7610" t="s">
        <v>691</v>
      </c>
      <c r="F7610">
        <v>0.1</v>
      </c>
      <c r="G7610">
        <v>634222.05000000005</v>
      </c>
      <c r="H7610">
        <v>0</v>
      </c>
      <c r="I7610">
        <v>3</v>
      </c>
      <c r="J7610" t="s">
        <v>26</v>
      </c>
      <c r="K7610" t="str">
        <f>VLOOKUP(C7610,Customer!$A$2:$F$793,2,FALSE)</f>
        <v>Austria</v>
      </c>
      <c r="L7610" t="str">
        <f>VLOOKUP($C7610,Customer!$A$2:$F$793,3,FALSE)</f>
        <v>Vienna</v>
      </c>
      <c r="M7610" t="str">
        <f>VLOOKUP($C7610,Customer!$A$2:$F$793,4,FALSE)</f>
        <v>Vienna</v>
      </c>
      <c r="N7610" t="str">
        <f>VLOOKUP($C7610,Customer!$A$2:$F$793,5,FALSE)</f>
        <v>Central</v>
      </c>
      <c r="O7610" t="str">
        <f>VLOOKUP($C7610,Customer!$A$2:$F$793,6,FALSE)</f>
        <v>Consumer</v>
      </c>
      <c r="P7610" t="str">
        <f>VLOOKUP(E7610,Product!$B$2:$C$1811,2,FALSE)</f>
        <v>Office Supplies</v>
      </c>
      <c r="Q7610" t="str">
        <f>VLOOKUP(E7610,CHOOSE({1,2},Product!$B$2:$B$1811,Product!$A$2:$A$1811),2,FALSE)</f>
        <v>Storage</v>
      </c>
      <c r="R7610" t="str">
        <f t="shared" si="118"/>
        <v>BN</v>
      </c>
    </row>
    <row r="7611" spans="1:18" x14ac:dyDescent="0.25">
      <c r="A7611" t="s">
        <v>6539</v>
      </c>
      <c r="B7611" s="35">
        <v>44885</v>
      </c>
      <c r="C7611" t="s">
        <v>1027</v>
      </c>
      <c r="D7611" t="s">
        <v>24</v>
      </c>
      <c r="E7611" t="s">
        <v>461</v>
      </c>
      <c r="F7611">
        <v>0</v>
      </c>
      <c r="G7611">
        <v>5619502.3500000006</v>
      </c>
      <c r="H7611">
        <v>1179948</v>
      </c>
      <c r="I7611">
        <v>5</v>
      </c>
      <c r="J7611" t="s">
        <v>26</v>
      </c>
      <c r="K7611" t="str">
        <f>VLOOKUP(C7611,Customer!$A$2:$F$793,2,FALSE)</f>
        <v>Germany</v>
      </c>
      <c r="L7611" t="str">
        <f>VLOOKUP($C7611,Customer!$A$2:$F$793,3,FALSE)</f>
        <v>North Rhine-Westphalia</v>
      </c>
      <c r="M7611" t="str">
        <f>VLOOKUP($C7611,Customer!$A$2:$F$793,4,FALSE)</f>
        <v>Bonn</v>
      </c>
      <c r="N7611" t="str">
        <f>VLOOKUP($C7611,Customer!$A$2:$F$793,5,FALSE)</f>
        <v>Central</v>
      </c>
      <c r="O7611" t="str">
        <f>VLOOKUP($C7611,Customer!$A$2:$F$793,6,FALSE)</f>
        <v>Consumer</v>
      </c>
      <c r="P7611" t="str">
        <f>VLOOKUP(E7611,Product!$B$2:$C$1811,2,FALSE)</f>
        <v>Technology</v>
      </c>
      <c r="Q7611" t="str">
        <f>VLOOKUP(E7611,CHOOSE({1,2},Product!$B$2:$B$1811,Product!$A$2:$A$1811),2,FALSE)</f>
        <v>Phones</v>
      </c>
      <c r="R7611" t="str">
        <f t="shared" si="118"/>
        <v>AZ</v>
      </c>
    </row>
    <row r="7612" spans="1:18" x14ac:dyDescent="0.25">
      <c r="A7612" t="s">
        <v>6538</v>
      </c>
      <c r="B7612" s="35">
        <v>44885</v>
      </c>
      <c r="C7612" t="s">
        <v>1808</v>
      </c>
      <c r="D7612" t="s">
        <v>20</v>
      </c>
      <c r="E7612" t="s">
        <v>840</v>
      </c>
      <c r="F7612">
        <v>0</v>
      </c>
      <c r="G7612">
        <v>30339412.949999999</v>
      </c>
      <c r="H7612">
        <v>6371719.2000000002</v>
      </c>
      <c r="I7612">
        <v>7</v>
      </c>
      <c r="J7612" t="s">
        <v>22</v>
      </c>
      <c r="K7612" t="str">
        <f>VLOOKUP(C7612,Customer!$A$2:$F$793,2,FALSE)</f>
        <v>United Kingdom</v>
      </c>
      <c r="L7612" t="str">
        <f>VLOOKUP($C7612,Customer!$A$2:$F$793,3,FALSE)</f>
        <v>England</v>
      </c>
      <c r="M7612" t="str">
        <f>VLOOKUP($C7612,Customer!$A$2:$F$793,4,FALSE)</f>
        <v>London</v>
      </c>
      <c r="N7612" t="str">
        <f>VLOOKUP($C7612,Customer!$A$2:$F$793,5,FALSE)</f>
        <v>North</v>
      </c>
      <c r="O7612" t="str">
        <f>VLOOKUP($C7612,Customer!$A$2:$F$793,6,FALSE)</f>
        <v>Consumer</v>
      </c>
      <c r="P7612" t="str">
        <f>VLOOKUP(E7612,Product!$B$2:$C$1811,2,FALSE)</f>
        <v>Technology</v>
      </c>
      <c r="Q7612" t="str">
        <f>VLOOKUP(E7612,CHOOSE({1,2},Product!$B$2:$B$1811,Product!$A$2:$A$1811),2,FALSE)</f>
        <v>Copiers</v>
      </c>
      <c r="R7612" t="str">
        <f t="shared" si="118"/>
        <v>AZ</v>
      </c>
    </row>
    <row r="7613" spans="1:18" x14ac:dyDescent="0.25">
      <c r="A7613" t="s">
        <v>6538</v>
      </c>
      <c r="B7613" s="35">
        <v>44885</v>
      </c>
      <c r="C7613" t="s">
        <v>1808</v>
      </c>
      <c r="D7613" t="s">
        <v>20</v>
      </c>
      <c r="E7613" t="s">
        <v>589</v>
      </c>
      <c r="F7613">
        <v>0.1</v>
      </c>
      <c r="G7613">
        <v>4306810.2</v>
      </c>
      <c r="H7613">
        <v>191741.55000000002</v>
      </c>
      <c r="I7613">
        <v>4</v>
      </c>
      <c r="J7613" t="s">
        <v>22</v>
      </c>
      <c r="K7613" t="str">
        <f>VLOOKUP(C7613,Customer!$A$2:$F$793,2,FALSE)</f>
        <v>United Kingdom</v>
      </c>
      <c r="L7613" t="str">
        <f>VLOOKUP($C7613,Customer!$A$2:$F$793,3,FALSE)</f>
        <v>England</v>
      </c>
      <c r="M7613" t="str">
        <f>VLOOKUP($C7613,Customer!$A$2:$F$793,4,FALSE)</f>
        <v>London</v>
      </c>
      <c r="N7613" t="str">
        <f>VLOOKUP($C7613,Customer!$A$2:$F$793,5,FALSE)</f>
        <v>North</v>
      </c>
      <c r="O7613" t="str">
        <f>VLOOKUP($C7613,Customer!$A$2:$F$793,6,FALSE)</f>
        <v>Consumer</v>
      </c>
      <c r="P7613" t="str">
        <f>VLOOKUP(E7613,Product!$B$2:$C$1811,2,FALSE)</f>
        <v>Technology</v>
      </c>
      <c r="Q7613" t="str">
        <f>VLOOKUP(E7613,CHOOSE({1,2},Product!$B$2:$B$1811,Product!$A$2:$A$1811),2,FALSE)</f>
        <v>Machines</v>
      </c>
      <c r="R7613" t="str">
        <f t="shared" si="118"/>
        <v>AZ</v>
      </c>
    </row>
    <row r="7614" spans="1:18" x14ac:dyDescent="0.25">
      <c r="A7614" t="s">
        <v>6541</v>
      </c>
      <c r="B7614" s="35">
        <v>44885</v>
      </c>
      <c r="C7614" t="s">
        <v>668</v>
      </c>
      <c r="D7614" t="s">
        <v>24</v>
      </c>
      <c r="E7614" t="s">
        <v>568</v>
      </c>
      <c r="F7614">
        <v>0</v>
      </c>
      <c r="G7614">
        <v>1519183.05</v>
      </c>
      <c r="H7614">
        <v>530976.6</v>
      </c>
      <c r="I7614">
        <v>2</v>
      </c>
      <c r="J7614" t="s">
        <v>26</v>
      </c>
      <c r="K7614" t="str">
        <f>VLOOKUP(C7614,Customer!$A$2:$F$793,2,FALSE)</f>
        <v>Denmark</v>
      </c>
      <c r="L7614" t="str">
        <f>VLOOKUP($C7614,Customer!$A$2:$F$793,3,FALSE)</f>
        <v>South Denmark</v>
      </c>
      <c r="M7614" t="str">
        <f>VLOOKUP($C7614,Customer!$A$2:$F$793,4,FALSE)</f>
        <v>Odense</v>
      </c>
      <c r="N7614" t="str">
        <f>VLOOKUP($C7614,Customer!$A$2:$F$793,5,FALSE)</f>
        <v>North</v>
      </c>
      <c r="O7614" t="str">
        <f>VLOOKUP($C7614,Customer!$A$2:$F$793,6,FALSE)</f>
        <v>Corporate</v>
      </c>
      <c r="P7614" t="str">
        <f>VLOOKUP(E7614,Product!$B$2:$C$1811,2,FALSE)</f>
        <v>Office Supplies</v>
      </c>
      <c r="Q7614" t="str">
        <f>VLOOKUP(E7614,CHOOSE({1,2},Product!$B$2:$B$1811,Product!$A$2:$A$1811),2,FALSE)</f>
        <v>Binders</v>
      </c>
      <c r="R7614" t="str">
        <f t="shared" si="118"/>
        <v>AZ</v>
      </c>
    </row>
    <row r="7615" spans="1:18" x14ac:dyDescent="0.25">
      <c r="A7615" t="s">
        <v>6541</v>
      </c>
      <c r="B7615" s="35">
        <v>44885</v>
      </c>
      <c r="C7615" t="s">
        <v>668</v>
      </c>
      <c r="D7615" t="s">
        <v>24</v>
      </c>
      <c r="E7615" t="s">
        <v>2345</v>
      </c>
      <c r="F7615">
        <v>0</v>
      </c>
      <c r="G7615">
        <v>4233063.45</v>
      </c>
      <c r="H7615">
        <v>973457.1</v>
      </c>
      <c r="I7615">
        <v>6</v>
      </c>
      <c r="J7615" t="s">
        <v>22</v>
      </c>
      <c r="K7615" t="str">
        <f>VLOOKUP(C7615,Customer!$A$2:$F$793,2,FALSE)</f>
        <v>Denmark</v>
      </c>
      <c r="L7615" t="str">
        <f>VLOOKUP($C7615,Customer!$A$2:$F$793,3,FALSE)</f>
        <v>South Denmark</v>
      </c>
      <c r="M7615" t="str">
        <f>VLOOKUP($C7615,Customer!$A$2:$F$793,4,FALSE)</f>
        <v>Odense</v>
      </c>
      <c r="N7615" t="str">
        <f>VLOOKUP($C7615,Customer!$A$2:$F$793,5,FALSE)</f>
        <v>North</v>
      </c>
      <c r="O7615" t="str">
        <f>VLOOKUP($C7615,Customer!$A$2:$F$793,6,FALSE)</f>
        <v>Corporate</v>
      </c>
      <c r="P7615" t="str">
        <f>VLOOKUP(E7615,Product!$B$2:$C$1811,2,FALSE)</f>
        <v>Office Supplies</v>
      </c>
      <c r="Q7615" t="str">
        <f>VLOOKUP(E7615,CHOOSE({1,2},Product!$B$2:$B$1811,Product!$A$2:$A$1811),2,FALSE)</f>
        <v>Envelopes</v>
      </c>
      <c r="R7615" t="str">
        <f t="shared" si="118"/>
        <v>AZ</v>
      </c>
    </row>
    <row r="7616" spans="1:18" x14ac:dyDescent="0.25">
      <c r="A7616" t="s">
        <v>6541</v>
      </c>
      <c r="B7616" s="35">
        <v>44885</v>
      </c>
      <c r="C7616" t="s">
        <v>668</v>
      </c>
      <c r="D7616" t="s">
        <v>24</v>
      </c>
      <c r="E7616" t="s">
        <v>326</v>
      </c>
      <c r="F7616">
        <v>0</v>
      </c>
      <c r="G7616">
        <v>339235.05</v>
      </c>
      <c r="H7616">
        <v>58997.4</v>
      </c>
      <c r="I7616">
        <v>2</v>
      </c>
      <c r="J7616" t="s">
        <v>26</v>
      </c>
      <c r="K7616" t="str">
        <f>VLOOKUP(C7616,Customer!$A$2:$F$793,2,FALSE)</f>
        <v>Denmark</v>
      </c>
      <c r="L7616" t="str">
        <f>VLOOKUP($C7616,Customer!$A$2:$F$793,3,FALSE)</f>
        <v>South Denmark</v>
      </c>
      <c r="M7616" t="str">
        <f>VLOOKUP($C7616,Customer!$A$2:$F$793,4,FALSE)</f>
        <v>Odense</v>
      </c>
      <c r="N7616" t="str">
        <f>VLOOKUP($C7616,Customer!$A$2:$F$793,5,FALSE)</f>
        <v>North</v>
      </c>
      <c r="O7616" t="str">
        <f>VLOOKUP($C7616,Customer!$A$2:$F$793,6,FALSE)</f>
        <v>Corporate</v>
      </c>
      <c r="P7616" t="str">
        <f>VLOOKUP(E7616,Product!$B$2:$C$1811,2,FALSE)</f>
        <v>Office Supplies</v>
      </c>
      <c r="Q7616" t="str">
        <f>VLOOKUP(E7616,CHOOSE({1,2},Product!$B$2:$B$1811,Product!$A$2:$A$1811),2,FALSE)</f>
        <v>Labels</v>
      </c>
      <c r="R7616" t="str">
        <f t="shared" si="118"/>
        <v>AZ</v>
      </c>
    </row>
    <row r="7617" spans="1:18" x14ac:dyDescent="0.25">
      <c r="A7617" t="s">
        <v>6542</v>
      </c>
      <c r="B7617" s="35">
        <v>44885</v>
      </c>
      <c r="C7617" t="s">
        <v>862</v>
      </c>
      <c r="D7617" t="s">
        <v>24</v>
      </c>
      <c r="E7617" t="s">
        <v>983</v>
      </c>
      <c r="F7617">
        <v>0</v>
      </c>
      <c r="G7617">
        <v>412981.8</v>
      </c>
      <c r="H7617">
        <v>147493.5</v>
      </c>
      <c r="I7617">
        <v>2</v>
      </c>
      <c r="J7617" t="s">
        <v>26</v>
      </c>
      <c r="K7617" t="str">
        <f>VLOOKUP(C7617,Customer!$A$2:$F$793,2,FALSE)</f>
        <v>Italy</v>
      </c>
      <c r="L7617" t="str">
        <f>VLOOKUP($C7617,Customer!$A$2:$F$793,3,FALSE)</f>
        <v>Emilia-Romagna</v>
      </c>
      <c r="M7617" t="str">
        <f>VLOOKUP($C7617,Customer!$A$2:$F$793,4,FALSE)</f>
        <v>Parma</v>
      </c>
      <c r="N7617" t="str">
        <f>VLOOKUP($C7617,Customer!$A$2:$F$793,5,FALSE)</f>
        <v>South</v>
      </c>
      <c r="O7617" t="str">
        <f>VLOOKUP($C7617,Customer!$A$2:$F$793,6,FALSE)</f>
        <v>Consumer</v>
      </c>
      <c r="P7617" t="str">
        <f>VLOOKUP(E7617,Product!$B$2:$C$1811,2,FALSE)</f>
        <v>Office Supplies</v>
      </c>
      <c r="Q7617" t="str">
        <f>VLOOKUP(E7617,CHOOSE({1,2},Product!$B$2:$B$1811,Product!$A$2:$A$1811),2,FALSE)</f>
        <v>Binders</v>
      </c>
      <c r="R7617" t="str">
        <f t="shared" si="118"/>
        <v>AZ</v>
      </c>
    </row>
    <row r="7618" spans="1:18" x14ac:dyDescent="0.25">
      <c r="A7618" t="s">
        <v>6543</v>
      </c>
      <c r="B7618" s="35">
        <v>44885</v>
      </c>
      <c r="C7618" t="s">
        <v>1316</v>
      </c>
      <c r="D7618" t="s">
        <v>24</v>
      </c>
      <c r="E7618" t="s">
        <v>2326</v>
      </c>
      <c r="F7618">
        <v>0.4</v>
      </c>
      <c r="G7618">
        <v>2182903.8000000003</v>
      </c>
      <c r="H7618">
        <v>-1342190.85</v>
      </c>
      <c r="I7618">
        <v>2</v>
      </c>
      <c r="J7618" t="s">
        <v>22</v>
      </c>
      <c r="K7618" t="str">
        <f>VLOOKUP(C7618,Customer!$A$2:$F$793,2,FALSE)</f>
        <v>Spain</v>
      </c>
      <c r="L7618" t="str">
        <f>VLOOKUP($C7618,Customer!$A$2:$F$793,3,FALSE)</f>
        <v>Murcia</v>
      </c>
      <c r="M7618" t="str">
        <f>VLOOKUP($C7618,Customer!$A$2:$F$793,4,FALSE)</f>
        <v>Cartagena</v>
      </c>
      <c r="N7618" t="str">
        <f>VLOOKUP($C7618,Customer!$A$2:$F$793,5,FALSE)</f>
        <v>South</v>
      </c>
      <c r="O7618" t="str">
        <f>VLOOKUP($C7618,Customer!$A$2:$F$793,6,FALSE)</f>
        <v>Consumer</v>
      </c>
      <c r="P7618" t="str">
        <f>VLOOKUP(E7618,Product!$B$2:$C$1811,2,FALSE)</f>
        <v>Technology</v>
      </c>
      <c r="Q7618" t="str">
        <f>VLOOKUP(E7618,CHOOSE({1,2},Product!$B$2:$B$1811,Product!$A$2:$A$1811),2,FALSE)</f>
        <v>Phones</v>
      </c>
      <c r="R7618" t="str">
        <f t="shared" si="118"/>
        <v>BN</v>
      </c>
    </row>
    <row r="7619" spans="1:18" x14ac:dyDescent="0.25">
      <c r="A7619" t="s">
        <v>6544</v>
      </c>
      <c r="B7619" s="35">
        <v>44886</v>
      </c>
      <c r="C7619" t="s">
        <v>1469</v>
      </c>
      <c r="D7619" t="s">
        <v>33</v>
      </c>
      <c r="E7619" t="s">
        <v>2156</v>
      </c>
      <c r="F7619">
        <v>0</v>
      </c>
      <c r="G7619">
        <v>6120980.25</v>
      </c>
      <c r="H7619">
        <v>914459.70000000007</v>
      </c>
      <c r="I7619">
        <v>8</v>
      </c>
      <c r="J7619" t="s">
        <v>26</v>
      </c>
      <c r="K7619" t="str">
        <f>VLOOKUP(C7619,Customer!$A$2:$F$793,2,FALSE)</f>
        <v>Netherlands</v>
      </c>
      <c r="L7619" t="str">
        <f>VLOOKUP($C7619,Customer!$A$2:$F$793,3,FALSE)</f>
        <v>Utrecht</v>
      </c>
      <c r="M7619" t="str">
        <f>VLOOKUP($C7619,Customer!$A$2:$F$793,4,FALSE)</f>
        <v>Utrecht</v>
      </c>
      <c r="N7619" t="str">
        <f>VLOOKUP($C7619,Customer!$A$2:$F$793,5,FALSE)</f>
        <v>Central</v>
      </c>
      <c r="O7619" t="str">
        <f>VLOOKUP($C7619,Customer!$A$2:$F$793,6,FALSE)</f>
        <v>Home Office</v>
      </c>
      <c r="P7619" t="str">
        <f>VLOOKUP(E7619,Product!$B$2:$C$1811,2,FALSE)</f>
        <v>Office Supplies</v>
      </c>
      <c r="Q7619" t="str">
        <f>VLOOKUP(E7619,CHOOSE({1,2},Product!$B$2:$B$1811,Product!$A$2:$A$1811),2,FALSE)</f>
        <v>Art</v>
      </c>
      <c r="R7619" t="str">
        <f t="shared" ref="R7619:R7682" si="119">LEFT(A7619,2)</f>
        <v>AZ</v>
      </c>
    </row>
    <row r="7620" spans="1:18" x14ac:dyDescent="0.25">
      <c r="A7620" t="s">
        <v>6545</v>
      </c>
      <c r="B7620" s="35">
        <v>44886</v>
      </c>
      <c r="C7620" t="s">
        <v>2148</v>
      </c>
      <c r="D7620" t="s">
        <v>24</v>
      </c>
      <c r="E7620" t="s">
        <v>2040</v>
      </c>
      <c r="F7620">
        <v>0.5</v>
      </c>
      <c r="G7620">
        <v>18805421.25</v>
      </c>
      <c r="H7620">
        <v>-16932253.800000001</v>
      </c>
      <c r="I7620">
        <v>7</v>
      </c>
      <c r="J7620" t="s">
        <v>22</v>
      </c>
      <c r="K7620" t="str">
        <f>VLOOKUP(C7620,Customer!$A$2:$F$793,2,FALSE)</f>
        <v>Spain</v>
      </c>
      <c r="L7620" t="str">
        <f>VLOOKUP($C7620,Customer!$A$2:$F$793,3,FALSE)</f>
        <v>Castile and León</v>
      </c>
      <c r="M7620" t="str">
        <f>VLOOKUP($C7620,Customer!$A$2:$F$793,4,FALSE)</f>
        <v>Palencia</v>
      </c>
      <c r="N7620" t="str">
        <f>VLOOKUP($C7620,Customer!$A$2:$F$793,5,FALSE)</f>
        <v>South</v>
      </c>
      <c r="O7620" t="str">
        <f>VLOOKUP($C7620,Customer!$A$2:$F$793,6,FALSE)</f>
        <v>Consumer</v>
      </c>
      <c r="P7620" t="str">
        <f>VLOOKUP(E7620,Product!$B$2:$C$1811,2,FALSE)</f>
        <v>Furniture</v>
      </c>
      <c r="Q7620" t="str">
        <f>VLOOKUP(E7620,CHOOSE({1,2},Product!$B$2:$B$1811,Product!$A$2:$A$1811),2,FALSE)</f>
        <v>Bookcases</v>
      </c>
      <c r="R7620" t="str">
        <f t="shared" si="119"/>
        <v>BN</v>
      </c>
    </row>
    <row r="7621" spans="1:18" x14ac:dyDescent="0.25">
      <c r="A7621" t="s">
        <v>6545</v>
      </c>
      <c r="B7621" s="35">
        <v>44886</v>
      </c>
      <c r="C7621" t="s">
        <v>2148</v>
      </c>
      <c r="D7621" t="s">
        <v>24</v>
      </c>
      <c r="E7621" t="s">
        <v>1257</v>
      </c>
      <c r="F7621">
        <v>0.5</v>
      </c>
      <c r="G7621">
        <v>973457.1</v>
      </c>
      <c r="H7621">
        <v>-176992.2</v>
      </c>
      <c r="I7621">
        <v>5</v>
      </c>
      <c r="J7621" t="s">
        <v>22</v>
      </c>
      <c r="K7621" t="str">
        <f>VLOOKUP(C7621,Customer!$A$2:$F$793,2,FALSE)</f>
        <v>Spain</v>
      </c>
      <c r="L7621" t="str">
        <f>VLOOKUP($C7621,Customer!$A$2:$F$793,3,FALSE)</f>
        <v>Castile and León</v>
      </c>
      <c r="M7621" t="str">
        <f>VLOOKUP($C7621,Customer!$A$2:$F$793,4,FALSE)</f>
        <v>Palencia</v>
      </c>
      <c r="N7621" t="str">
        <f>VLOOKUP($C7621,Customer!$A$2:$F$793,5,FALSE)</f>
        <v>South</v>
      </c>
      <c r="O7621" t="str">
        <f>VLOOKUP($C7621,Customer!$A$2:$F$793,6,FALSE)</f>
        <v>Consumer</v>
      </c>
      <c r="P7621" t="str">
        <f>VLOOKUP(E7621,Product!$B$2:$C$1811,2,FALSE)</f>
        <v>Office Supplies</v>
      </c>
      <c r="Q7621" t="str">
        <f>VLOOKUP(E7621,CHOOSE({1,2},Product!$B$2:$B$1811,Product!$A$2:$A$1811),2,FALSE)</f>
        <v>Art</v>
      </c>
      <c r="R7621" t="str">
        <f t="shared" si="119"/>
        <v>BN</v>
      </c>
    </row>
    <row r="7622" spans="1:18" x14ac:dyDescent="0.25">
      <c r="A7622" t="s">
        <v>6545</v>
      </c>
      <c r="B7622" s="35">
        <v>44886</v>
      </c>
      <c r="C7622" t="s">
        <v>2148</v>
      </c>
      <c r="D7622" t="s">
        <v>24</v>
      </c>
      <c r="E7622" t="s">
        <v>1057</v>
      </c>
      <c r="F7622">
        <v>0.5</v>
      </c>
      <c r="G7622">
        <v>117994.8</v>
      </c>
      <c r="H7622">
        <v>-29498.7</v>
      </c>
      <c r="I7622">
        <v>3</v>
      </c>
      <c r="J7622" t="s">
        <v>22</v>
      </c>
      <c r="K7622" t="str">
        <f>VLOOKUP(C7622,Customer!$A$2:$F$793,2,FALSE)</f>
        <v>Spain</v>
      </c>
      <c r="L7622" t="str">
        <f>VLOOKUP($C7622,Customer!$A$2:$F$793,3,FALSE)</f>
        <v>Castile and León</v>
      </c>
      <c r="M7622" t="str">
        <f>VLOOKUP($C7622,Customer!$A$2:$F$793,4,FALSE)</f>
        <v>Palencia</v>
      </c>
      <c r="N7622" t="str">
        <f>VLOOKUP($C7622,Customer!$A$2:$F$793,5,FALSE)</f>
        <v>South</v>
      </c>
      <c r="O7622" t="str">
        <f>VLOOKUP($C7622,Customer!$A$2:$F$793,6,FALSE)</f>
        <v>Consumer</v>
      </c>
      <c r="P7622" t="str">
        <f>VLOOKUP(E7622,Product!$B$2:$C$1811,2,FALSE)</f>
        <v>Office Supplies</v>
      </c>
      <c r="Q7622" t="str">
        <f>VLOOKUP(E7622,CHOOSE({1,2},Product!$B$2:$B$1811,Product!$A$2:$A$1811),2,FALSE)</f>
        <v>Binders</v>
      </c>
      <c r="R7622" t="str">
        <f t="shared" si="119"/>
        <v>BN</v>
      </c>
    </row>
    <row r="7623" spans="1:18" x14ac:dyDescent="0.25">
      <c r="A7623" t="s">
        <v>6546</v>
      </c>
      <c r="B7623" s="35">
        <v>44886</v>
      </c>
      <c r="C7623" t="s">
        <v>766</v>
      </c>
      <c r="D7623" t="s">
        <v>24</v>
      </c>
      <c r="E7623" t="s">
        <v>315</v>
      </c>
      <c r="F7623">
        <v>0</v>
      </c>
      <c r="G7623">
        <v>2227151.85</v>
      </c>
      <c r="H7623">
        <v>132744.15</v>
      </c>
      <c r="I7623">
        <v>3</v>
      </c>
      <c r="J7623" t="s">
        <v>22</v>
      </c>
      <c r="K7623" t="str">
        <f>VLOOKUP(C7623,Customer!$A$2:$F$793,2,FALSE)</f>
        <v>Germany</v>
      </c>
      <c r="L7623" t="str">
        <f>VLOOKUP($C7623,Customer!$A$2:$F$793,3,FALSE)</f>
        <v>Lower Saxony</v>
      </c>
      <c r="M7623" t="str">
        <f>VLOOKUP($C7623,Customer!$A$2:$F$793,4,FALSE)</f>
        <v>Langenhagen</v>
      </c>
      <c r="N7623" t="str">
        <f>VLOOKUP($C7623,Customer!$A$2:$F$793,5,FALSE)</f>
        <v>Central</v>
      </c>
      <c r="O7623" t="str">
        <f>VLOOKUP($C7623,Customer!$A$2:$F$793,6,FALSE)</f>
        <v>Corporate</v>
      </c>
      <c r="P7623" t="str">
        <f>VLOOKUP(E7623,Product!$B$2:$C$1811,2,FALSE)</f>
        <v>Office Supplies</v>
      </c>
      <c r="Q7623" t="str">
        <f>VLOOKUP(E7623,CHOOSE({1,2},Product!$B$2:$B$1811,Product!$A$2:$A$1811),2,FALSE)</f>
        <v>Binders</v>
      </c>
      <c r="R7623" t="str">
        <f t="shared" si="119"/>
        <v>AZ</v>
      </c>
    </row>
    <row r="7624" spans="1:18" x14ac:dyDescent="0.25">
      <c r="A7624" t="s">
        <v>6547</v>
      </c>
      <c r="B7624" s="35">
        <v>44886</v>
      </c>
      <c r="C7624" t="s">
        <v>272</v>
      </c>
      <c r="D7624" t="s">
        <v>24</v>
      </c>
      <c r="E7624" t="s">
        <v>1297</v>
      </c>
      <c r="F7624">
        <v>0</v>
      </c>
      <c r="G7624">
        <v>368733.75</v>
      </c>
      <c r="H7624">
        <v>29498.7</v>
      </c>
      <c r="I7624">
        <v>2</v>
      </c>
      <c r="J7624" t="s">
        <v>22</v>
      </c>
      <c r="K7624" t="str">
        <f>VLOOKUP(C7624,Customer!$A$2:$F$793,2,FALSE)</f>
        <v>Germany</v>
      </c>
      <c r="L7624" t="str">
        <f>VLOOKUP($C7624,Customer!$A$2:$F$793,3,FALSE)</f>
        <v>Berlin</v>
      </c>
      <c r="M7624" t="str">
        <f>VLOOKUP($C7624,Customer!$A$2:$F$793,4,FALSE)</f>
        <v>Berlin</v>
      </c>
      <c r="N7624" t="str">
        <f>VLOOKUP($C7624,Customer!$A$2:$F$793,5,FALSE)</f>
        <v>Central</v>
      </c>
      <c r="O7624" t="str">
        <f>VLOOKUP($C7624,Customer!$A$2:$F$793,6,FALSE)</f>
        <v>Corporate</v>
      </c>
      <c r="P7624" t="str">
        <f>VLOOKUP(E7624,Product!$B$2:$C$1811,2,FALSE)</f>
        <v>Office Supplies</v>
      </c>
      <c r="Q7624" t="str">
        <f>VLOOKUP(E7624,CHOOSE({1,2},Product!$B$2:$B$1811,Product!$A$2:$A$1811),2,FALSE)</f>
        <v>Binders</v>
      </c>
      <c r="R7624" t="str">
        <f t="shared" si="119"/>
        <v>AZ</v>
      </c>
    </row>
    <row r="7625" spans="1:18" x14ac:dyDescent="0.25">
      <c r="A7625" t="s">
        <v>6547</v>
      </c>
      <c r="B7625" s="35">
        <v>44886</v>
      </c>
      <c r="C7625" t="s">
        <v>272</v>
      </c>
      <c r="D7625" t="s">
        <v>24</v>
      </c>
      <c r="E7625" t="s">
        <v>857</v>
      </c>
      <c r="F7625">
        <v>0</v>
      </c>
      <c r="G7625">
        <v>1430686.95</v>
      </c>
      <c r="H7625">
        <v>530976.6</v>
      </c>
      <c r="I7625">
        <v>7</v>
      </c>
      <c r="J7625" t="s">
        <v>26</v>
      </c>
      <c r="K7625" t="str">
        <f>VLOOKUP(C7625,Customer!$A$2:$F$793,2,FALSE)</f>
        <v>Germany</v>
      </c>
      <c r="L7625" t="str">
        <f>VLOOKUP($C7625,Customer!$A$2:$F$793,3,FALSE)</f>
        <v>Berlin</v>
      </c>
      <c r="M7625" t="str">
        <f>VLOOKUP($C7625,Customer!$A$2:$F$793,4,FALSE)</f>
        <v>Berlin</v>
      </c>
      <c r="N7625" t="str">
        <f>VLOOKUP($C7625,Customer!$A$2:$F$793,5,FALSE)</f>
        <v>Central</v>
      </c>
      <c r="O7625" t="str">
        <f>VLOOKUP($C7625,Customer!$A$2:$F$793,6,FALSE)</f>
        <v>Corporate</v>
      </c>
      <c r="P7625" t="str">
        <f>VLOOKUP(E7625,Product!$B$2:$C$1811,2,FALSE)</f>
        <v>Office Supplies</v>
      </c>
      <c r="Q7625" t="str">
        <f>VLOOKUP(E7625,CHOOSE({1,2},Product!$B$2:$B$1811,Product!$A$2:$A$1811),2,FALSE)</f>
        <v>Binders</v>
      </c>
      <c r="R7625" t="str">
        <f t="shared" si="119"/>
        <v>AZ</v>
      </c>
    </row>
    <row r="7626" spans="1:18" x14ac:dyDescent="0.25">
      <c r="A7626" t="s">
        <v>6545</v>
      </c>
      <c r="B7626" s="35">
        <v>44886</v>
      </c>
      <c r="C7626" t="s">
        <v>2148</v>
      </c>
      <c r="D7626" t="s">
        <v>24</v>
      </c>
      <c r="E7626" t="s">
        <v>865</v>
      </c>
      <c r="F7626">
        <v>0.5</v>
      </c>
      <c r="G7626">
        <v>1179948</v>
      </c>
      <c r="H7626">
        <v>-825963.6</v>
      </c>
      <c r="I7626">
        <v>4</v>
      </c>
      <c r="J7626" t="s">
        <v>26</v>
      </c>
      <c r="K7626" t="str">
        <f>VLOOKUP(C7626,Customer!$A$2:$F$793,2,FALSE)</f>
        <v>Spain</v>
      </c>
      <c r="L7626" t="str">
        <f>VLOOKUP($C7626,Customer!$A$2:$F$793,3,FALSE)</f>
        <v>Castile and León</v>
      </c>
      <c r="M7626" t="str">
        <f>VLOOKUP($C7626,Customer!$A$2:$F$793,4,FALSE)</f>
        <v>Palencia</v>
      </c>
      <c r="N7626" t="str">
        <f>VLOOKUP($C7626,Customer!$A$2:$F$793,5,FALSE)</f>
        <v>South</v>
      </c>
      <c r="O7626" t="str">
        <f>VLOOKUP($C7626,Customer!$A$2:$F$793,6,FALSE)</f>
        <v>Consumer</v>
      </c>
      <c r="P7626" t="str">
        <f>VLOOKUP(E7626,Product!$B$2:$C$1811,2,FALSE)</f>
        <v>Technology</v>
      </c>
      <c r="Q7626" t="str">
        <f>VLOOKUP(E7626,CHOOSE({1,2},Product!$B$2:$B$1811,Product!$A$2:$A$1811),2,FALSE)</f>
        <v>Machines</v>
      </c>
      <c r="R7626" t="str">
        <f t="shared" si="119"/>
        <v>BN</v>
      </c>
    </row>
    <row r="7627" spans="1:18" x14ac:dyDescent="0.25">
      <c r="A7627" t="s">
        <v>6545</v>
      </c>
      <c r="B7627" s="35">
        <v>44886</v>
      </c>
      <c r="C7627" t="s">
        <v>2148</v>
      </c>
      <c r="D7627" t="s">
        <v>24</v>
      </c>
      <c r="E7627" t="s">
        <v>327</v>
      </c>
      <c r="F7627">
        <v>0.5</v>
      </c>
      <c r="G7627">
        <v>2477890.8000000003</v>
      </c>
      <c r="H7627">
        <v>-1637177.85</v>
      </c>
      <c r="I7627">
        <v>2</v>
      </c>
      <c r="J7627" t="s">
        <v>22</v>
      </c>
      <c r="K7627" t="str">
        <f>VLOOKUP(C7627,Customer!$A$2:$F$793,2,FALSE)</f>
        <v>Spain</v>
      </c>
      <c r="L7627" t="str">
        <f>VLOOKUP($C7627,Customer!$A$2:$F$793,3,FALSE)</f>
        <v>Castile and León</v>
      </c>
      <c r="M7627" t="str">
        <f>VLOOKUP($C7627,Customer!$A$2:$F$793,4,FALSE)</f>
        <v>Palencia</v>
      </c>
      <c r="N7627" t="str">
        <f>VLOOKUP($C7627,Customer!$A$2:$F$793,5,FALSE)</f>
        <v>South</v>
      </c>
      <c r="O7627" t="str">
        <f>VLOOKUP($C7627,Customer!$A$2:$F$793,6,FALSE)</f>
        <v>Consumer</v>
      </c>
      <c r="P7627" t="str">
        <f>VLOOKUP(E7627,Product!$B$2:$C$1811,2,FALSE)</f>
        <v>Technology</v>
      </c>
      <c r="Q7627" t="str">
        <f>VLOOKUP(E7627,CHOOSE({1,2},Product!$B$2:$B$1811,Product!$A$2:$A$1811),2,FALSE)</f>
        <v>Phones</v>
      </c>
      <c r="R7627" t="str">
        <f t="shared" si="119"/>
        <v>BN</v>
      </c>
    </row>
    <row r="7628" spans="1:18" x14ac:dyDescent="0.25">
      <c r="A7628" t="s">
        <v>6545</v>
      </c>
      <c r="B7628" s="35">
        <v>44886</v>
      </c>
      <c r="C7628" t="s">
        <v>2148</v>
      </c>
      <c r="D7628" t="s">
        <v>24</v>
      </c>
      <c r="E7628" t="s">
        <v>2439</v>
      </c>
      <c r="F7628">
        <v>0.5</v>
      </c>
      <c r="G7628">
        <v>6253724.4000000004</v>
      </c>
      <c r="H7628">
        <v>-4011823.2</v>
      </c>
      <c r="I7628">
        <v>5</v>
      </c>
      <c r="J7628" t="s">
        <v>26</v>
      </c>
      <c r="K7628" t="str">
        <f>VLOOKUP(C7628,Customer!$A$2:$F$793,2,FALSE)</f>
        <v>Spain</v>
      </c>
      <c r="L7628" t="str">
        <f>VLOOKUP($C7628,Customer!$A$2:$F$793,3,FALSE)</f>
        <v>Castile and León</v>
      </c>
      <c r="M7628" t="str">
        <f>VLOOKUP($C7628,Customer!$A$2:$F$793,4,FALSE)</f>
        <v>Palencia</v>
      </c>
      <c r="N7628" t="str">
        <f>VLOOKUP($C7628,Customer!$A$2:$F$793,5,FALSE)</f>
        <v>South</v>
      </c>
      <c r="O7628" t="str">
        <f>VLOOKUP($C7628,Customer!$A$2:$F$793,6,FALSE)</f>
        <v>Consumer</v>
      </c>
      <c r="P7628" t="str">
        <f>VLOOKUP(E7628,Product!$B$2:$C$1811,2,FALSE)</f>
        <v>Technology</v>
      </c>
      <c r="Q7628" t="str">
        <f>VLOOKUP(E7628,CHOOSE({1,2},Product!$B$2:$B$1811,Product!$A$2:$A$1811),2,FALSE)</f>
        <v>Phones</v>
      </c>
      <c r="R7628" t="str">
        <f t="shared" si="119"/>
        <v>BN</v>
      </c>
    </row>
    <row r="7629" spans="1:18" x14ac:dyDescent="0.25">
      <c r="A7629" t="s">
        <v>6548</v>
      </c>
      <c r="B7629" s="35">
        <v>44886</v>
      </c>
      <c r="C7629" t="s">
        <v>1455</v>
      </c>
      <c r="D7629" t="s">
        <v>24</v>
      </c>
      <c r="E7629" t="s">
        <v>2610</v>
      </c>
      <c r="F7629">
        <v>0</v>
      </c>
      <c r="G7629">
        <v>1961663.55</v>
      </c>
      <c r="H7629">
        <v>14749.35</v>
      </c>
      <c r="I7629">
        <v>2</v>
      </c>
      <c r="J7629" t="s">
        <v>26</v>
      </c>
      <c r="K7629" t="str">
        <f>VLOOKUP(C7629,Customer!$A$2:$F$793,2,FALSE)</f>
        <v>Italy</v>
      </c>
      <c r="L7629" t="str">
        <f>VLOOKUP($C7629,Customer!$A$2:$F$793,3,FALSE)</f>
        <v>Lazio</v>
      </c>
      <c r="M7629" t="str">
        <f>VLOOKUP($C7629,Customer!$A$2:$F$793,4,FALSE)</f>
        <v>Rome</v>
      </c>
      <c r="N7629" t="str">
        <f>VLOOKUP($C7629,Customer!$A$2:$F$793,5,FALSE)</f>
        <v>South</v>
      </c>
      <c r="O7629" t="str">
        <f>VLOOKUP($C7629,Customer!$A$2:$F$793,6,FALSE)</f>
        <v>Consumer</v>
      </c>
      <c r="P7629" t="str">
        <f>VLOOKUP(E7629,Product!$B$2:$C$1811,2,FALSE)</f>
        <v>Office Supplies</v>
      </c>
      <c r="Q7629" t="str">
        <f>VLOOKUP(E7629,CHOOSE({1,2},Product!$B$2:$B$1811,Product!$A$2:$A$1811),2,FALSE)</f>
        <v>Appliances</v>
      </c>
      <c r="R7629" t="str">
        <f t="shared" si="119"/>
        <v>AZ</v>
      </c>
    </row>
    <row r="7630" spans="1:18" x14ac:dyDescent="0.25">
      <c r="A7630" t="s">
        <v>6548</v>
      </c>
      <c r="B7630" s="35">
        <v>44886</v>
      </c>
      <c r="C7630" t="s">
        <v>1455</v>
      </c>
      <c r="D7630" t="s">
        <v>24</v>
      </c>
      <c r="E7630" t="s">
        <v>1130</v>
      </c>
      <c r="F7630">
        <v>0</v>
      </c>
      <c r="G7630">
        <v>1651927.2</v>
      </c>
      <c r="H7630">
        <v>0</v>
      </c>
      <c r="I7630">
        <v>5</v>
      </c>
      <c r="J7630" t="s">
        <v>22</v>
      </c>
      <c r="K7630" t="str">
        <f>VLOOKUP(C7630,Customer!$A$2:$F$793,2,FALSE)</f>
        <v>Italy</v>
      </c>
      <c r="L7630" t="str">
        <f>VLOOKUP($C7630,Customer!$A$2:$F$793,3,FALSE)</f>
        <v>Lazio</v>
      </c>
      <c r="M7630" t="str">
        <f>VLOOKUP($C7630,Customer!$A$2:$F$793,4,FALSE)</f>
        <v>Rome</v>
      </c>
      <c r="N7630" t="str">
        <f>VLOOKUP($C7630,Customer!$A$2:$F$793,5,FALSE)</f>
        <v>South</v>
      </c>
      <c r="O7630" t="str">
        <f>VLOOKUP($C7630,Customer!$A$2:$F$793,6,FALSE)</f>
        <v>Consumer</v>
      </c>
      <c r="P7630" t="str">
        <f>VLOOKUP(E7630,Product!$B$2:$C$1811,2,FALSE)</f>
        <v>Office Supplies</v>
      </c>
      <c r="Q7630" t="str">
        <f>VLOOKUP(E7630,CHOOSE({1,2},Product!$B$2:$B$1811,Product!$A$2:$A$1811),2,FALSE)</f>
        <v>Art</v>
      </c>
      <c r="R7630" t="str">
        <f t="shared" si="119"/>
        <v>AZ</v>
      </c>
    </row>
    <row r="7631" spans="1:18" x14ac:dyDescent="0.25">
      <c r="A7631" t="s">
        <v>6548</v>
      </c>
      <c r="B7631" s="35">
        <v>44886</v>
      </c>
      <c r="C7631" t="s">
        <v>1455</v>
      </c>
      <c r="D7631" t="s">
        <v>24</v>
      </c>
      <c r="E7631" t="s">
        <v>402</v>
      </c>
      <c r="F7631">
        <v>0</v>
      </c>
      <c r="G7631">
        <v>707968.8</v>
      </c>
      <c r="H7631">
        <v>14749.35</v>
      </c>
      <c r="I7631">
        <v>2</v>
      </c>
      <c r="J7631" t="s">
        <v>26</v>
      </c>
      <c r="K7631" t="str">
        <f>VLOOKUP(C7631,Customer!$A$2:$F$793,2,FALSE)</f>
        <v>Italy</v>
      </c>
      <c r="L7631" t="str">
        <f>VLOOKUP($C7631,Customer!$A$2:$F$793,3,FALSE)</f>
        <v>Lazio</v>
      </c>
      <c r="M7631" t="str">
        <f>VLOOKUP($C7631,Customer!$A$2:$F$793,4,FALSE)</f>
        <v>Rome</v>
      </c>
      <c r="N7631" t="str">
        <f>VLOOKUP($C7631,Customer!$A$2:$F$793,5,FALSE)</f>
        <v>South</v>
      </c>
      <c r="O7631" t="str">
        <f>VLOOKUP($C7631,Customer!$A$2:$F$793,6,FALSE)</f>
        <v>Consumer</v>
      </c>
      <c r="P7631" t="str">
        <f>VLOOKUP(E7631,Product!$B$2:$C$1811,2,FALSE)</f>
        <v>Office Supplies</v>
      </c>
      <c r="Q7631" t="str">
        <f>VLOOKUP(E7631,CHOOSE({1,2},Product!$B$2:$B$1811,Product!$A$2:$A$1811),2,FALSE)</f>
        <v>Storage</v>
      </c>
      <c r="R7631" t="str">
        <f t="shared" si="119"/>
        <v>AZ</v>
      </c>
    </row>
    <row r="7632" spans="1:18" x14ac:dyDescent="0.25">
      <c r="A7632" t="s">
        <v>6548</v>
      </c>
      <c r="B7632" s="35">
        <v>44886</v>
      </c>
      <c r="C7632" t="s">
        <v>1455</v>
      </c>
      <c r="D7632" t="s">
        <v>24</v>
      </c>
      <c r="E7632" t="s">
        <v>734</v>
      </c>
      <c r="F7632">
        <v>0</v>
      </c>
      <c r="G7632">
        <v>7669662</v>
      </c>
      <c r="H7632">
        <v>2227151.85</v>
      </c>
      <c r="I7632">
        <v>3</v>
      </c>
      <c r="J7632" t="s">
        <v>26</v>
      </c>
      <c r="K7632" t="str">
        <f>VLOOKUP(C7632,Customer!$A$2:$F$793,2,FALSE)</f>
        <v>Italy</v>
      </c>
      <c r="L7632" t="str">
        <f>VLOOKUP($C7632,Customer!$A$2:$F$793,3,FALSE)</f>
        <v>Lazio</v>
      </c>
      <c r="M7632" t="str">
        <f>VLOOKUP($C7632,Customer!$A$2:$F$793,4,FALSE)</f>
        <v>Rome</v>
      </c>
      <c r="N7632" t="str">
        <f>VLOOKUP($C7632,Customer!$A$2:$F$793,5,FALSE)</f>
        <v>South</v>
      </c>
      <c r="O7632" t="str">
        <f>VLOOKUP($C7632,Customer!$A$2:$F$793,6,FALSE)</f>
        <v>Consumer</v>
      </c>
      <c r="P7632" t="str">
        <f>VLOOKUP(E7632,Product!$B$2:$C$1811,2,FALSE)</f>
        <v>Technology</v>
      </c>
      <c r="Q7632" t="str">
        <f>VLOOKUP(E7632,CHOOSE({1,2},Product!$B$2:$B$1811,Product!$A$2:$A$1811),2,FALSE)</f>
        <v>Phones</v>
      </c>
      <c r="R7632" t="str">
        <f t="shared" si="119"/>
        <v>AZ</v>
      </c>
    </row>
    <row r="7633" spans="1:18" x14ac:dyDescent="0.25">
      <c r="A7633" t="s">
        <v>6549</v>
      </c>
      <c r="B7633" s="35">
        <v>44887</v>
      </c>
      <c r="C7633" t="s">
        <v>566</v>
      </c>
      <c r="D7633" t="s">
        <v>24</v>
      </c>
      <c r="E7633" t="s">
        <v>2611</v>
      </c>
      <c r="F7633">
        <v>0.1</v>
      </c>
      <c r="G7633">
        <v>3289105.0500000003</v>
      </c>
      <c r="H7633">
        <v>398232.45</v>
      </c>
      <c r="I7633">
        <v>2</v>
      </c>
      <c r="J7633" t="s">
        <v>26</v>
      </c>
      <c r="K7633" t="str">
        <f>VLOOKUP(C7633,Customer!$A$2:$F$793,2,FALSE)</f>
        <v>France</v>
      </c>
      <c r="L7633" t="str">
        <f>VLOOKUP($C7633,Customer!$A$2:$F$793,3,FALSE)</f>
        <v>Auvergne-Rhône-Alpes</v>
      </c>
      <c r="M7633" t="str">
        <f>VLOOKUP($C7633,Customer!$A$2:$F$793,4,FALSE)</f>
        <v>Lyon</v>
      </c>
      <c r="N7633" t="str">
        <f>VLOOKUP($C7633,Customer!$A$2:$F$793,5,FALSE)</f>
        <v>Central</v>
      </c>
      <c r="O7633" t="str">
        <f>VLOOKUP($C7633,Customer!$A$2:$F$793,6,FALSE)</f>
        <v>Corporate</v>
      </c>
      <c r="P7633" t="str">
        <f>VLOOKUP(E7633,Product!$B$2:$C$1811,2,FALSE)</f>
        <v>Furniture</v>
      </c>
      <c r="Q7633" t="str">
        <f>VLOOKUP(E7633,CHOOSE({1,2},Product!$B$2:$B$1811,Product!$A$2:$A$1811),2,FALSE)</f>
        <v>Bookcases</v>
      </c>
      <c r="R7633" t="str">
        <f t="shared" si="119"/>
        <v>AZ</v>
      </c>
    </row>
    <row r="7634" spans="1:18" x14ac:dyDescent="0.25">
      <c r="A7634" t="s">
        <v>6549</v>
      </c>
      <c r="B7634" s="35">
        <v>44887</v>
      </c>
      <c r="C7634" t="s">
        <v>566</v>
      </c>
      <c r="D7634" t="s">
        <v>24</v>
      </c>
      <c r="E7634" t="s">
        <v>2612</v>
      </c>
      <c r="F7634">
        <v>0.15</v>
      </c>
      <c r="G7634">
        <v>36239152.950000003</v>
      </c>
      <c r="H7634">
        <v>9808317.75</v>
      </c>
      <c r="I7634">
        <v>11</v>
      </c>
      <c r="J7634" t="s">
        <v>26</v>
      </c>
      <c r="K7634" t="str">
        <f>VLOOKUP(C7634,Customer!$A$2:$F$793,2,FALSE)</f>
        <v>France</v>
      </c>
      <c r="L7634" t="str">
        <f>VLOOKUP($C7634,Customer!$A$2:$F$793,3,FALSE)</f>
        <v>Auvergne-Rhône-Alpes</v>
      </c>
      <c r="M7634" t="str">
        <f>VLOOKUP($C7634,Customer!$A$2:$F$793,4,FALSE)</f>
        <v>Lyon</v>
      </c>
      <c r="N7634" t="str">
        <f>VLOOKUP($C7634,Customer!$A$2:$F$793,5,FALSE)</f>
        <v>Central</v>
      </c>
      <c r="O7634" t="str">
        <f>VLOOKUP($C7634,Customer!$A$2:$F$793,6,FALSE)</f>
        <v>Corporate</v>
      </c>
      <c r="P7634" t="str">
        <f>VLOOKUP(E7634,Product!$B$2:$C$1811,2,FALSE)</f>
        <v>Technology</v>
      </c>
      <c r="Q7634" t="str">
        <f>VLOOKUP(E7634,CHOOSE({1,2},Product!$B$2:$B$1811,Product!$A$2:$A$1811),2,FALSE)</f>
        <v>Machines</v>
      </c>
      <c r="R7634" t="str">
        <f t="shared" si="119"/>
        <v>AZ</v>
      </c>
    </row>
    <row r="7635" spans="1:18" x14ac:dyDescent="0.25">
      <c r="A7635" t="s">
        <v>6550</v>
      </c>
      <c r="B7635" s="35">
        <v>44888</v>
      </c>
      <c r="C7635" t="s">
        <v>1141</v>
      </c>
      <c r="D7635" t="s">
        <v>24</v>
      </c>
      <c r="E7635" t="s">
        <v>2432</v>
      </c>
      <c r="F7635">
        <v>0</v>
      </c>
      <c r="G7635">
        <v>8348132.1000000006</v>
      </c>
      <c r="H7635">
        <v>4011823.2</v>
      </c>
      <c r="I7635">
        <v>4</v>
      </c>
      <c r="J7635" t="s">
        <v>26</v>
      </c>
      <c r="K7635" t="str">
        <f>VLOOKUP(C7635,Customer!$A$2:$F$793,2,FALSE)</f>
        <v>Germany</v>
      </c>
      <c r="L7635" t="str">
        <f>VLOOKUP($C7635,Customer!$A$2:$F$793,3,FALSE)</f>
        <v>Hamburg</v>
      </c>
      <c r="M7635" t="str">
        <f>VLOOKUP($C7635,Customer!$A$2:$F$793,4,FALSE)</f>
        <v>Hamburg</v>
      </c>
      <c r="N7635" t="str">
        <f>VLOOKUP($C7635,Customer!$A$2:$F$793,5,FALSE)</f>
        <v>Central</v>
      </c>
      <c r="O7635" t="str">
        <f>VLOOKUP($C7635,Customer!$A$2:$F$793,6,FALSE)</f>
        <v>Corporate</v>
      </c>
      <c r="P7635" t="str">
        <f>VLOOKUP(E7635,Product!$B$2:$C$1811,2,FALSE)</f>
        <v>Furniture</v>
      </c>
      <c r="Q7635" t="str">
        <f>VLOOKUP(E7635,CHOOSE({1,2},Product!$B$2:$B$1811,Product!$A$2:$A$1811),2,FALSE)</f>
        <v>Bookcases</v>
      </c>
      <c r="R7635" t="str">
        <f t="shared" si="119"/>
        <v>AZ</v>
      </c>
    </row>
    <row r="7636" spans="1:18" x14ac:dyDescent="0.25">
      <c r="A7636" t="s">
        <v>6550</v>
      </c>
      <c r="B7636" s="35">
        <v>44888</v>
      </c>
      <c r="C7636" t="s">
        <v>1141</v>
      </c>
      <c r="D7636" t="s">
        <v>24</v>
      </c>
      <c r="E7636" t="s">
        <v>2319</v>
      </c>
      <c r="F7636">
        <v>0</v>
      </c>
      <c r="G7636">
        <v>1696175.25</v>
      </c>
      <c r="H7636">
        <v>73746.75</v>
      </c>
      <c r="I7636">
        <v>2</v>
      </c>
      <c r="J7636" t="s">
        <v>22</v>
      </c>
      <c r="K7636" t="str">
        <f>VLOOKUP(C7636,Customer!$A$2:$F$793,2,FALSE)</f>
        <v>Germany</v>
      </c>
      <c r="L7636" t="str">
        <f>VLOOKUP($C7636,Customer!$A$2:$F$793,3,FALSE)</f>
        <v>Hamburg</v>
      </c>
      <c r="M7636" t="str">
        <f>VLOOKUP($C7636,Customer!$A$2:$F$793,4,FALSE)</f>
        <v>Hamburg</v>
      </c>
      <c r="N7636" t="str">
        <f>VLOOKUP($C7636,Customer!$A$2:$F$793,5,FALSE)</f>
        <v>Central</v>
      </c>
      <c r="O7636" t="str">
        <f>VLOOKUP($C7636,Customer!$A$2:$F$793,6,FALSE)</f>
        <v>Corporate</v>
      </c>
      <c r="P7636" t="str">
        <f>VLOOKUP(E7636,Product!$B$2:$C$1811,2,FALSE)</f>
        <v>Office Supplies</v>
      </c>
      <c r="Q7636" t="str">
        <f>VLOOKUP(E7636,CHOOSE({1,2},Product!$B$2:$B$1811,Product!$A$2:$A$1811),2,FALSE)</f>
        <v>Appliances</v>
      </c>
      <c r="R7636" t="str">
        <f t="shared" si="119"/>
        <v>AZ</v>
      </c>
    </row>
    <row r="7637" spans="1:18" x14ac:dyDescent="0.25">
      <c r="A7637" t="s">
        <v>6550</v>
      </c>
      <c r="B7637" s="35">
        <v>44888</v>
      </c>
      <c r="C7637" t="s">
        <v>1141</v>
      </c>
      <c r="D7637" t="s">
        <v>24</v>
      </c>
      <c r="E7637" t="s">
        <v>331</v>
      </c>
      <c r="F7637">
        <v>0</v>
      </c>
      <c r="G7637">
        <v>5000029.6500000004</v>
      </c>
      <c r="H7637">
        <v>1401188.25</v>
      </c>
      <c r="I7637">
        <v>11</v>
      </c>
      <c r="J7637" t="s">
        <v>22</v>
      </c>
      <c r="K7637" t="str">
        <f>VLOOKUP(C7637,Customer!$A$2:$F$793,2,FALSE)</f>
        <v>Germany</v>
      </c>
      <c r="L7637" t="str">
        <f>VLOOKUP($C7637,Customer!$A$2:$F$793,3,FALSE)</f>
        <v>Hamburg</v>
      </c>
      <c r="M7637" t="str">
        <f>VLOOKUP($C7637,Customer!$A$2:$F$793,4,FALSE)</f>
        <v>Hamburg</v>
      </c>
      <c r="N7637" t="str">
        <f>VLOOKUP($C7637,Customer!$A$2:$F$793,5,FALSE)</f>
        <v>Central</v>
      </c>
      <c r="O7637" t="str">
        <f>VLOOKUP($C7637,Customer!$A$2:$F$793,6,FALSE)</f>
        <v>Corporate</v>
      </c>
      <c r="P7637" t="str">
        <f>VLOOKUP(E7637,Product!$B$2:$C$1811,2,FALSE)</f>
        <v>Office Supplies</v>
      </c>
      <c r="Q7637" t="str">
        <f>VLOOKUP(E7637,CHOOSE({1,2},Product!$B$2:$B$1811,Product!$A$2:$A$1811),2,FALSE)</f>
        <v>Binders</v>
      </c>
      <c r="R7637" t="str">
        <f t="shared" si="119"/>
        <v>AZ</v>
      </c>
    </row>
    <row r="7638" spans="1:18" x14ac:dyDescent="0.25">
      <c r="A7638" t="s">
        <v>6550</v>
      </c>
      <c r="B7638" s="35">
        <v>44888</v>
      </c>
      <c r="C7638" t="s">
        <v>1141</v>
      </c>
      <c r="D7638" t="s">
        <v>24</v>
      </c>
      <c r="E7638" t="s">
        <v>1811</v>
      </c>
      <c r="F7638">
        <v>0</v>
      </c>
      <c r="G7638">
        <v>545725.95000000007</v>
      </c>
      <c r="H7638">
        <v>58997.4</v>
      </c>
      <c r="I7638">
        <v>1</v>
      </c>
      <c r="J7638" t="s">
        <v>26</v>
      </c>
      <c r="K7638" t="str">
        <f>VLOOKUP(C7638,Customer!$A$2:$F$793,2,FALSE)</f>
        <v>Germany</v>
      </c>
      <c r="L7638" t="str">
        <f>VLOOKUP($C7638,Customer!$A$2:$F$793,3,FALSE)</f>
        <v>Hamburg</v>
      </c>
      <c r="M7638" t="str">
        <f>VLOOKUP($C7638,Customer!$A$2:$F$793,4,FALSE)</f>
        <v>Hamburg</v>
      </c>
      <c r="N7638" t="str">
        <f>VLOOKUP($C7638,Customer!$A$2:$F$793,5,FALSE)</f>
        <v>Central</v>
      </c>
      <c r="O7638" t="str">
        <f>VLOOKUP($C7638,Customer!$A$2:$F$793,6,FALSE)</f>
        <v>Corporate</v>
      </c>
      <c r="P7638" t="str">
        <f>VLOOKUP(E7638,Product!$B$2:$C$1811,2,FALSE)</f>
        <v>Office Supplies</v>
      </c>
      <c r="Q7638" t="str">
        <f>VLOOKUP(E7638,CHOOSE({1,2},Product!$B$2:$B$1811,Product!$A$2:$A$1811),2,FALSE)</f>
        <v>Envelopes</v>
      </c>
      <c r="R7638" t="str">
        <f t="shared" si="119"/>
        <v>AZ</v>
      </c>
    </row>
    <row r="7639" spans="1:18" x14ac:dyDescent="0.25">
      <c r="A7639" t="s">
        <v>6550</v>
      </c>
      <c r="B7639" s="35">
        <v>44888</v>
      </c>
      <c r="C7639" t="s">
        <v>1141</v>
      </c>
      <c r="D7639" t="s">
        <v>24</v>
      </c>
      <c r="E7639" t="s">
        <v>1945</v>
      </c>
      <c r="F7639">
        <v>0</v>
      </c>
      <c r="G7639">
        <v>589974</v>
      </c>
      <c r="H7639">
        <v>147493.5</v>
      </c>
      <c r="I7639">
        <v>2</v>
      </c>
      <c r="J7639" t="s">
        <v>26</v>
      </c>
      <c r="K7639" t="str">
        <f>VLOOKUP(C7639,Customer!$A$2:$F$793,2,FALSE)</f>
        <v>Germany</v>
      </c>
      <c r="L7639" t="str">
        <f>VLOOKUP($C7639,Customer!$A$2:$F$793,3,FALSE)</f>
        <v>Hamburg</v>
      </c>
      <c r="M7639" t="str">
        <f>VLOOKUP($C7639,Customer!$A$2:$F$793,4,FALSE)</f>
        <v>Hamburg</v>
      </c>
      <c r="N7639" t="str">
        <f>VLOOKUP($C7639,Customer!$A$2:$F$793,5,FALSE)</f>
        <v>Central</v>
      </c>
      <c r="O7639" t="str">
        <f>VLOOKUP($C7639,Customer!$A$2:$F$793,6,FALSE)</f>
        <v>Corporate</v>
      </c>
      <c r="P7639" t="str">
        <f>VLOOKUP(E7639,Product!$B$2:$C$1811,2,FALSE)</f>
        <v>Office Supplies</v>
      </c>
      <c r="Q7639" t="str">
        <f>VLOOKUP(E7639,CHOOSE({1,2},Product!$B$2:$B$1811,Product!$A$2:$A$1811),2,FALSE)</f>
        <v>Envelopes</v>
      </c>
      <c r="R7639" t="str">
        <f t="shared" si="119"/>
        <v>AZ</v>
      </c>
    </row>
    <row r="7640" spans="1:18" x14ac:dyDescent="0.25">
      <c r="A7640" t="s">
        <v>6550</v>
      </c>
      <c r="B7640" s="35">
        <v>44888</v>
      </c>
      <c r="C7640" t="s">
        <v>1141</v>
      </c>
      <c r="D7640" t="s">
        <v>24</v>
      </c>
      <c r="E7640" t="s">
        <v>441</v>
      </c>
      <c r="F7640">
        <v>0</v>
      </c>
      <c r="G7640">
        <v>368733.75</v>
      </c>
      <c r="H7640">
        <v>73746.75</v>
      </c>
      <c r="I7640">
        <v>2</v>
      </c>
      <c r="J7640" t="s">
        <v>26</v>
      </c>
      <c r="K7640" t="str">
        <f>VLOOKUP(C7640,Customer!$A$2:$F$793,2,FALSE)</f>
        <v>Germany</v>
      </c>
      <c r="L7640" t="str">
        <f>VLOOKUP($C7640,Customer!$A$2:$F$793,3,FALSE)</f>
        <v>Hamburg</v>
      </c>
      <c r="M7640" t="str">
        <f>VLOOKUP($C7640,Customer!$A$2:$F$793,4,FALSE)</f>
        <v>Hamburg</v>
      </c>
      <c r="N7640" t="str">
        <f>VLOOKUP($C7640,Customer!$A$2:$F$793,5,FALSE)</f>
        <v>Central</v>
      </c>
      <c r="O7640" t="str">
        <f>VLOOKUP($C7640,Customer!$A$2:$F$793,6,FALSE)</f>
        <v>Corporate</v>
      </c>
      <c r="P7640" t="str">
        <f>VLOOKUP(E7640,Product!$B$2:$C$1811,2,FALSE)</f>
        <v>Office Supplies</v>
      </c>
      <c r="Q7640" t="str">
        <f>VLOOKUP(E7640,CHOOSE({1,2},Product!$B$2:$B$1811,Product!$A$2:$A$1811),2,FALSE)</f>
        <v>Fasteners</v>
      </c>
      <c r="R7640" t="str">
        <f t="shared" si="119"/>
        <v>AZ</v>
      </c>
    </row>
    <row r="7641" spans="1:18" x14ac:dyDescent="0.25">
      <c r="A7641" t="s">
        <v>6550</v>
      </c>
      <c r="B7641" s="35">
        <v>44888</v>
      </c>
      <c r="C7641" t="s">
        <v>1141</v>
      </c>
      <c r="D7641" t="s">
        <v>24</v>
      </c>
      <c r="E7641" t="s">
        <v>671</v>
      </c>
      <c r="F7641">
        <v>0</v>
      </c>
      <c r="G7641">
        <v>7345176.2999999998</v>
      </c>
      <c r="H7641">
        <v>1179948</v>
      </c>
      <c r="I7641">
        <v>4</v>
      </c>
      <c r="J7641" t="s">
        <v>26</v>
      </c>
      <c r="K7641" t="str">
        <f>VLOOKUP(C7641,Customer!$A$2:$F$793,2,FALSE)</f>
        <v>Germany</v>
      </c>
      <c r="L7641" t="str">
        <f>VLOOKUP($C7641,Customer!$A$2:$F$793,3,FALSE)</f>
        <v>Hamburg</v>
      </c>
      <c r="M7641" t="str">
        <f>VLOOKUP($C7641,Customer!$A$2:$F$793,4,FALSE)</f>
        <v>Hamburg</v>
      </c>
      <c r="N7641" t="str">
        <f>VLOOKUP($C7641,Customer!$A$2:$F$793,5,FALSE)</f>
        <v>Central</v>
      </c>
      <c r="O7641" t="str">
        <f>VLOOKUP($C7641,Customer!$A$2:$F$793,6,FALSE)</f>
        <v>Corporate</v>
      </c>
      <c r="P7641" t="str">
        <f>VLOOKUP(E7641,Product!$B$2:$C$1811,2,FALSE)</f>
        <v>Technology</v>
      </c>
      <c r="Q7641" t="str">
        <f>VLOOKUP(E7641,CHOOSE({1,2},Product!$B$2:$B$1811,Product!$A$2:$A$1811),2,FALSE)</f>
        <v>Copiers</v>
      </c>
      <c r="R7641" t="str">
        <f t="shared" si="119"/>
        <v>AZ</v>
      </c>
    </row>
    <row r="7642" spans="1:18" x14ac:dyDescent="0.25">
      <c r="A7642" t="s">
        <v>6550</v>
      </c>
      <c r="B7642" s="35">
        <v>44888</v>
      </c>
      <c r="C7642" t="s">
        <v>1141</v>
      </c>
      <c r="D7642" t="s">
        <v>24</v>
      </c>
      <c r="E7642" t="s">
        <v>2613</v>
      </c>
      <c r="F7642">
        <v>0.1</v>
      </c>
      <c r="G7642">
        <v>11135759.25</v>
      </c>
      <c r="H7642">
        <v>2964619.35</v>
      </c>
      <c r="I7642">
        <v>6</v>
      </c>
      <c r="J7642" t="s">
        <v>26</v>
      </c>
      <c r="K7642" t="str">
        <f>VLOOKUP(C7642,Customer!$A$2:$F$793,2,FALSE)</f>
        <v>Germany</v>
      </c>
      <c r="L7642" t="str">
        <f>VLOOKUP($C7642,Customer!$A$2:$F$793,3,FALSE)</f>
        <v>Hamburg</v>
      </c>
      <c r="M7642" t="str">
        <f>VLOOKUP($C7642,Customer!$A$2:$F$793,4,FALSE)</f>
        <v>Hamburg</v>
      </c>
      <c r="N7642" t="str">
        <f>VLOOKUP($C7642,Customer!$A$2:$F$793,5,FALSE)</f>
        <v>Central</v>
      </c>
      <c r="O7642" t="str">
        <f>VLOOKUP($C7642,Customer!$A$2:$F$793,6,FALSE)</f>
        <v>Corporate</v>
      </c>
      <c r="P7642" t="str">
        <f>VLOOKUP(E7642,Product!$B$2:$C$1811,2,FALSE)</f>
        <v>Technology</v>
      </c>
      <c r="Q7642" t="str">
        <f>VLOOKUP(E7642,CHOOSE({1,2},Product!$B$2:$B$1811,Product!$A$2:$A$1811),2,FALSE)</f>
        <v>Phones</v>
      </c>
      <c r="R7642" t="str">
        <f t="shared" si="119"/>
        <v>AZ</v>
      </c>
    </row>
    <row r="7643" spans="1:18" x14ac:dyDescent="0.25">
      <c r="A7643" t="s">
        <v>6551</v>
      </c>
      <c r="B7643" s="35">
        <v>44889</v>
      </c>
      <c r="C7643" t="s">
        <v>1798</v>
      </c>
      <c r="D7643" t="s">
        <v>51</v>
      </c>
      <c r="E7643" t="s">
        <v>53</v>
      </c>
      <c r="F7643">
        <v>0.1</v>
      </c>
      <c r="G7643">
        <v>2050159.6500000001</v>
      </c>
      <c r="H7643">
        <v>206490.9</v>
      </c>
      <c r="I7643">
        <v>3</v>
      </c>
      <c r="J7643" t="s">
        <v>22</v>
      </c>
      <c r="K7643" t="str">
        <f>VLOOKUP(C7643,Customer!$A$2:$F$793,2,FALSE)</f>
        <v>France</v>
      </c>
      <c r="L7643" t="str">
        <f>VLOOKUP($C7643,Customer!$A$2:$F$793,3,FALSE)</f>
        <v>Centre-Val de Loire</v>
      </c>
      <c r="M7643" t="str">
        <f>VLOOKUP($C7643,Customer!$A$2:$F$793,4,FALSE)</f>
        <v>Bourges</v>
      </c>
      <c r="N7643" t="str">
        <f>VLOOKUP($C7643,Customer!$A$2:$F$793,5,FALSE)</f>
        <v>Central</v>
      </c>
      <c r="O7643" t="str">
        <f>VLOOKUP($C7643,Customer!$A$2:$F$793,6,FALSE)</f>
        <v>Consumer</v>
      </c>
      <c r="P7643" t="str">
        <f>VLOOKUP(E7643,Product!$B$2:$C$1811,2,FALSE)</f>
        <v>Office Supplies</v>
      </c>
      <c r="Q7643" t="str">
        <f>VLOOKUP(E7643,CHOOSE({1,2},Product!$B$2:$B$1811,Product!$A$2:$A$1811),2,FALSE)</f>
        <v>Art</v>
      </c>
      <c r="R7643" t="str">
        <f t="shared" si="119"/>
        <v>BN</v>
      </c>
    </row>
    <row r="7644" spans="1:18" x14ac:dyDescent="0.25">
      <c r="A7644" t="s">
        <v>6551</v>
      </c>
      <c r="B7644" s="35">
        <v>44889</v>
      </c>
      <c r="C7644" t="s">
        <v>1798</v>
      </c>
      <c r="D7644" t="s">
        <v>51</v>
      </c>
      <c r="E7644" t="s">
        <v>149</v>
      </c>
      <c r="F7644">
        <v>0.2</v>
      </c>
      <c r="G7644">
        <v>3244857</v>
      </c>
      <c r="H7644">
        <v>-280237.65000000002</v>
      </c>
      <c r="I7644">
        <v>2</v>
      </c>
      <c r="J7644" t="s">
        <v>22</v>
      </c>
      <c r="K7644" t="str">
        <f>VLOOKUP(C7644,Customer!$A$2:$F$793,2,FALSE)</f>
        <v>France</v>
      </c>
      <c r="L7644" t="str">
        <f>VLOOKUP($C7644,Customer!$A$2:$F$793,3,FALSE)</f>
        <v>Centre-Val de Loire</v>
      </c>
      <c r="M7644" t="str">
        <f>VLOOKUP($C7644,Customer!$A$2:$F$793,4,FALSE)</f>
        <v>Bourges</v>
      </c>
      <c r="N7644" t="str">
        <f>VLOOKUP($C7644,Customer!$A$2:$F$793,5,FALSE)</f>
        <v>Central</v>
      </c>
      <c r="O7644" t="str">
        <f>VLOOKUP($C7644,Customer!$A$2:$F$793,6,FALSE)</f>
        <v>Consumer</v>
      </c>
      <c r="P7644" t="str">
        <f>VLOOKUP(E7644,Product!$B$2:$C$1811,2,FALSE)</f>
        <v>Office Supplies</v>
      </c>
      <c r="Q7644" t="str">
        <f>VLOOKUP(E7644,CHOOSE({1,2},Product!$B$2:$B$1811,Product!$A$2:$A$1811),2,FALSE)</f>
        <v>Storage</v>
      </c>
      <c r="R7644" t="str">
        <f t="shared" si="119"/>
        <v>BN</v>
      </c>
    </row>
    <row r="7645" spans="1:18" x14ac:dyDescent="0.25">
      <c r="A7645" t="s">
        <v>6552</v>
      </c>
      <c r="B7645" s="35">
        <v>44889</v>
      </c>
      <c r="C7645" t="s">
        <v>1411</v>
      </c>
      <c r="D7645" t="s">
        <v>20</v>
      </c>
      <c r="E7645" t="s">
        <v>2614</v>
      </c>
      <c r="F7645">
        <v>0.1</v>
      </c>
      <c r="G7645">
        <v>12005970.9</v>
      </c>
      <c r="H7645">
        <v>3200608.95</v>
      </c>
      <c r="I7645">
        <v>6</v>
      </c>
      <c r="J7645" t="s">
        <v>22</v>
      </c>
      <c r="K7645" t="str">
        <f>VLOOKUP(C7645,Customer!$A$2:$F$793,2,FALSE)</f>
        <v>Italy</v>
      </c>
      <c r="L7645" t="str">
        <f>VLOOKUP($C7645,Customer!$A$2:$F$793,3,FALSE)</f>
        <v>Veneto</v>
      </c>
      <c r="M7645" t="str">
        <f>VLOOKUP($C7645,Customer!$A$2:$F$793,4,FALSE)</f>
        <v>Verona</v>
      </c>
      <c r="N7645" t="str">
        <f>VLOOKUP($C7645,Customer!$A$2:$F$793,5,FALSE)</f>
        <v>South</v>
      </c>
      <c r="O7645" t="str">
        <f>VLOOKUP($C7645,Customer!$A$2:$F$793,6,FALSE)</f>
        <v>Corporate</v>
      </c>
      <c r="P7645" t="str">
        <f>VLOOKUP(E7645,Product!$B$2:$C$1811,2,FALSE)</f>
        <v>Furniture</v>
      </c>
      <c r="Q7645" t="str">
        <f>VLOOKUP(E7645,CHOOSE({1,2},Product!$B$2:$B$1811,Product!$A$2:$A$1811),2,FALSE)</f>
        <v>Bookcases</v>
      </c>
      <c r="R7645" t="str">
        <f t="shared" si="119"/>
        <v>AZ</v>
      </c>
    </row>
    <row r="7646" spans="1:18" x14ac:dyDescent="0.25">
      <c r="A7646" t="s">
        <v>6552</v>
      </c>
      <c r="B7646" s="35">
        <v>44889</v>
      </c>
      <c r="C7646" t="s">
        <v>1411</v>
      </c>
      <c r="D7646" t="s">
        <v>20</v>
      </c>
      <c r="E7646" t="s">
        <v>794</v>
      </c>
      <c r="F7646">
        <v>0</v>
      </c>
      <c r="G7646">
        <v>398232.45</v>
      </c>
      <c r="H7646">
        <v>44248.05</v>
      </c>
      <c r="I7646">
        <v>7</v>
      </c>
      <c r="J7646" t="s">
        <v>22</v>
      </c>
      <c r="K7646" t="str">
        <f>VLOOKUP(C7646,Customer!$A$2:$F$793,2,FALSE)</f>
        <v>Italy</v>
      </c>
      <c r="L7646" t="str">
        <f>VLOOKUP($C7646,Customer!$A$2:$F$793,3,FALSE)</f>
        <v>Veneto</v>
      </c>
      <c r="M7646" t="str">
        <f>VLOOKUP($C7646,Customer!$A$2:$F$793,4,FALSE)</f>
        <v>Verona</v>
      </c>
      <c r="N7646" t="str">
        <f>VLOOKUP($C7646,Customer!$A$2:$F$793,5,FALSE)</f>
        <v>South</v>
      </c>
      <c r="O7646" t="str">
        <f>VLOOKUP($C7646,Customer!$A$2:$F$793,6,FALSE)</f>
        <v>Corporate</v>
      </c>
      <c r="P7646" t="str">
        <f>VLOOKUP(E7646,Product!$B$2:$C$1811,2,FALSE)</f>
        <v>Office Supplies</v>
      </c>
      <c r="Q7646" t="str">
        <f>VLOOKUP(E7646,CHOOSE({1,2},Product!$B$2:$B$1811,Product!$A$2:$A$1811),2,FALSE)</f>
        <v>Binders</v>
      </c>
      <c r="R7646" t="str">
        <f t="shared" si="119"/>
        <v>AZ</v>
      </c>
    </row>
    <row r="7647" spans="1:18" x14ac:dyDescent="0.25">
      <c r="A7647" t="s">
        <v>6553</v>
      </c>
      <c r="B7647" s="35">
        <v>44889</v>
      </c>
      <c r="C7647" t="s">
        <v>90</v>
      </c>
      <c r="D7647" t="s">
        <v>20</v>
      </c>
      <c r="E7647" t="s">
        <v>1257</v>
      </c>
      <c r="F7647">
        <v>0.5</v>
      </c>
      <c r="G7647">
        <v>383483.10000000003</v>
      </c>
      <c r="H7647">
        <v>-73746.75</v>
      </c>
      <c r="I7647">
        <v>2</v>
      </c>
      <c r="J7647" t="s">
        <v>22</v>
      </c>
      <c r="K7647" t="str">
        <f>VLOOKUP(C7647,Customer!$A$2:$F$793,2,FALSE)</f>
        <v>France</v>
      </c>
      <c r="L7647" t="str">
        <f>VLOOKUP($C7647,Customer!$A$2:$F$793,3,FALSE)</f>
        <v>Ile-de-France</v>
      </c>
      <c r="M7647" t="str">
        <f>VLOOKUP($C7647,Customer!$A$2:$F$793,4,FALSE)</f>
        <v>Villiers-sur-Marne</v>
      </c>
      <c r="N7647" t="str">
        <f>VLOOKUP($C7647,Customer!$A$2:$F$793,5,FALSE)</f>
        <v>Central</v>
      </c>
      <c r="O7647" t="str">
        <f>VLOOKUP($C7647,Customer!$A$2:$F$793,6,FALSE)</f>
        <v>Consumer</v>
      </c>
      <c r="P7647" t="str">
        <f>VLOOKUP(E7647,Product!$B$2:$C$1811,2,FALSE)</f>
        <v>Office Supplies</v>
      </c>
      <c r="Q7647" t="str">
        <f>VLOOKUP(E7647,CHOOSE({1,2},Product!$B$2:$B$1811,Product!$A$2:$A$1811),2,FALSE)</f>
        <v>Art</v>
      </c>
      <c r="R7647" t="str">
        <f t="shared" si="119"/>
        <v>BN</v>
      </c>
    </row>
    <row r="7648" spans="1:18" x14ac:dyDescent="0.25">
      <c r="A7648" t="s">
        <v>6552</v>
      </c>
      <c r="B7648" s="35">
        <v>44889</v>
      </c>
      <c r="C7648" t="s">
        <v>1411</v>
      </c>
      <c r="D7648" t="s">
        <v>20</v>
      </c>
      <c r="E7648" t="s">
        <v>784</v>
      </c>
      <c r="F7648">
        <v>0.15</v>
      </c>
      <c r="G7648">
        <v>7566416.5499999998</v>
      </c>
      <c r="H7648">
        <v>-1342190.85</v>
      </c>
      <c r="I7648">
        <v>2</v>
      </c>
      <c r="J7648" t="s">
        <v>26</v>
      </c>
      <c r="K7648" t="str">
        <f>VLOOKUP(C7648,Customer!$A$2:$F$793,2,FALSE)</f>
        <v>Italy</v>
      </c>
      <c r="L7648" t="str">
        <f>VLOOKUP($C7648,Customer!$A$2:$F$793,3,FALSE)</f>
        <v>Veneto</v>
      </c>
      <c r="M7648" t="str">
        <f>VLOOKUP($C7648,Customer!$A$2:$F$793,4,FALSE)</f>
        <v>Verona</v>
      </c>
      <c r="N7648" t="str">
        <f>VLOOKUP($C7648,Customer!$A$2:$F$793,5,FALSE)</f>
        <v>South</v>
      </c>
      <c r="O7648" t="str">
        <f>VLOOKUP($C7648,Customer!$A$2:$F$793,6,FALSE)</f>
        <v>Corporate</v>
      </c>
      <c r="P7648" t="str">
        <f>VLOOKUP(E7648,Product!$B$2:$C$1811,2,FALSE)</f>
        <v>Technology</v>
      </c>
      <c r="Q7648" t="str">
        <f>VLOOKUP(E7648,CHOOSE({1,2},Product!$B$2:$B$1811,Product!$A$2:$A$1811),2,FALSE)</f>
        <v>Machines</v>
      </c>
      <c r="R7648" t="str">
        <f t="shared" si="119"/>
        <v>AZ</v>
      </c>
    </row>
    <row r="7649" spans="1:18" x14ac:dyDescent="0.25">
      <c r="A7649" t="s">
        <v>6554</v>
      </c>
      <c r="B7649" s="35">
        <v>44889</v>
      </c>
      <c r="C7649" t="s">
        <v>2389</v>
      </c>
      <c r="D7649" t="s">
        <v>24</v>
      </c>
      <c r="E7649" t="s">
        <v>736</v>
      </c>
      <c r="F7649">
        <v>0</v>
      </c>
      <c r="G7649">
        <v>9247842.4500000011</v>
      </c>
      <c r="H7649">
        <v>4439554.3500000006</v>
      </c>
      <c r="I7649">
        <v>5</v>
      </c>
      <c r="J7649" t="s">
        <v>22</v>
      </c>
      <c r="K7649" t="str">
        <f>VLOOKUP(C7649,Customer!$A$2:$F$793,2,FALSE)</f>
        <v>France</v>
      </c>
      <c r="L7649" t="str">
        <f>VLOOKUP($C7649,Customer!$A$2:$F$793,3,FALSE)</f>
        <v>Brittany</v>
      </c>
      <c r="M7649" t="str">
        <f>VLOOKUP($C7649,Customer!$A$2:$F$793,4,FALSE)</f>
        <v>Lanester</v>
      </c>
      <c r="N7649" t="str">
        <f>VLOOKUP($C7649,Customer!$A$2:$F$793,5,FALSE)</f>
        <v>Central</v>
      </c>
      <c r="O7649" t="str">
        <f>VLOOKUP($C7649,Customer!$A$2:$F$793,6,FALSE)</f>
        <v>Home Office</v>
      </c>
      <c r="P7649" t="str">
        <f>VLOOKUP(E7649,Product!$B$2:$C$1811,2,FALSE)</f>
        <v>Furniture</v>
      </c>
      <c r="Q7649" t="str">
        <f>VLOOKUP(E7649,CHOOSE({1,2},Product!$B$2:$B$1811,Product!$A$2:$A$1811),2,FALSE)</f>
        <v>Bookcases</v>
      </c>
      <c r="R7649" t="str">
        <f t="shared" si="119"/>
        <v>AZ</v>
      </c>
    </row>
    <row r="7650" spans="1:18" x14ac:dyDescent="0.25">
      <c r="A7650" t="s">
        <v>6555</v>
      </c>
      <c r="B7650" s="35">
        <v>44889</v>
      </c>
      <c r="C7650" t="s">
        <v>94</v>
      </c>
      <c r="D7650" t="s">
        <v>24</v>
      </c>
      <c r="E7650" t="s">
        <v>1385</v>
      </c>
      <c r="F7650">
        <v>0</v>
      </c>
      <c r="G7650">
        <v>2153405.1</v>
      </c>
      <c r="H7650">
        <v>103245.45</v>
      </c>
      <c r="I7650">
        <v>2</v>
      </c>
      <c r="J7650" t="s">
        <v>26</v>
      </c>
      <c r="K7650" t="str">
        <f>VLOOKUP(C7650,Customer!$A$2:$F$793,2,FALSE)</f>
        <v>Belgium</v>
      </c>
      <c r="L7650" t="str">
        <f>VLOOKUP($C7650,Customer!$A$2:$F$793,3,FALSE)</f>
        <v>Flemish Brabant</v>
      </c>
      <c r="M7650" t="str">
        <f>VLOOKUP($C7650,Customer!$A$2:$F$793,4,FALSE)</f>
        <v>Leuven</v>
      </c>
      <c r="N7650" t="str">
        <f>VLOOKUP($C7650,Customer!$A$2:$F$793,5,FALSE)</f>
        <v>Central</v>
      </c>
      <c r="O7650" t="str">
        <f>VLOOKUP($C7650,Customer!$A$2:$F$793,6,FALSE)</f>
        <v>Home Office</v>
      </c>
      <c r="P7650" t="str">
        <f>VLOOKUP(E7650,Product!$B$2:$C$1811,2,FALSE)</f>
        <v>Technology</v>
      </c>
      <c r="Q7650" t="str">
        <f>VLOOKUP(E7650,CHOOSE({1,2},Product!$B$2:$B$1811,Product!$A$2:$A$1811),2,FALSE)</f>
        <v>Phones</v>
      </c>
      <c r="R7650" t="str">
        <f t="shared" si="119"/>
        <v>AZ</v>
      </c>
    </row>
    <row r="7651" spans="1:18" x14ac:dyDescent="0.25">
      <c r="A7651" t="s">
        <v>6556</v>
      </c>
      <c r="B7651" s="35">
        <v>44889</v>
      </c>
      <c r="C7651" t="s">
        <v>1038</v>
      </c>
      <c r="D7651" t="s">
        <v>24</v>
      </c>
      <c r="E7651" t="s">
        <v>405</v>
      </c>
      <c r="F7651">
        <v>0</v>
      </c>
      <c r="G7651">
        <v>265488.3</v>
      </c>
      <c r="H7651">
        <v>14749.35</v>
      </c>
      <c r="I7651">
        <v>3</v>
      </c>
      <c r="J7651" t="s">
        <v>22</v>
      </c>
      <c r="K7651" t="str">
        <f>VLOOKUP(C7651,Customer!$A$2:$F$793,2,FALSE)</f>
        <v>France</v>
      </c>
      <c r="L7651" t="str">
        <f>VLOOKUP($C7651,Customer!$A$2:$F$793,3,FALSE)</f>
        <v>Ile-de-France</v>
      </c>
      <c r="M7651" t="str">
        <f>VLOOKUP($C7651,Customer!$A$2:$F$793,4,FALSE)</f>
        <v>Poissy</v>
      </c>
      <c r="N7651" t="str">
        <f>VLOOKUP($C7651,Customer!$A$2:$F$793,5,FALSE)</f>
        <v>Central</v>
      </c>
      <c r="O7651" t="str">
        <f>VLOOKUP($C7651,Customer!$A$2:$F$793,6,FALSE)</f>
        <v>Consumer</v>
      </c>
      <c r="P7651" t="str">
        <f>VLOOKUP(E7651,Product!$B$2:$C$1811,2,FALSE)</f>
        <v>Office Supplies</v>
      </c>
      <c r="Q7651" t="str">
        <f>VLOOKUP(E7651,CHOOSE({1,2},Product!$B$2:$B$1811,Product!$A$2:$A$1811),2,FALSE)</f>
        <v>Binders</v>
      </c>
      <c r="R7651" t="str">
        <f t="shared" si="119"/>
        <v>BN</v>
      </c>
    </row>
    <row r="7652" spans="1:18" x14ac:dyDescent="0.25">
      <c r="A7652" t="s">
        <v>6556</v>
      </c>
      <c r="B7652" s="35">
        <v>44889</v>
      </c>
      <c r="C7652" t="s">
        <v>1038</v>
      </c>
      <c r="D7652" t="s">
        <v>24</v>
      </c>
      <c r="E7652" t="s">
        <v>506</v>
      </c>
      <c r="F7652">
        <v>0.1</v>
      </c>
      <c r="G7652">
        <v>20678588.699999999</v>
      </c>
      <c r="H7652">
        <v>1607679.1500000001</v>
      </c>
      <c r="I7652">
        <v>11</v>
      </c>
      <c r="J7652" t="s">
        <v>22</v>
      </c>
      <c r="K7652" t="str">
        <f>VLOOKUP(C7652,Customer!$A$2:$F$793,2,FALSE)</f>
        <v>France</v>
      </c>
      <c r="L7652" t="str">
        <f>VLOOKUP($C7652,Customer!$A$2:$F$793,3,FALSE)</f>
        <v>Ile-de-France</v>
      </c>
      <c r="M7652" t="str">
        <f>VLOOKUP($C7652,Customer!$A$2:$F$793,4,FALSE)</f>
        <v>Poissy</v>
      </c>
      <c r="N7652" t="str">
        <f>VLOOKUP($C7652,Customer!$A$2:$F$793,5,FALSE)</f>
        <v>Central</v>
      </c>
      <c r="O7652" t="str">
        <f>VLOOKUP($C7652,Customer!$A$2:$F$793,6,FALSE)</f>
        <v>Consumer</v>
      </c>
      <c r="P7652" t="str">
        <f>VLOOKUP(E7652,Product!$B$2:$C$1811,2,FALSE)</f>
        <v>Office Supplies</v>
      </c>
      <c r="Q7652" t="str">
        <f>VLOOKUP(E7652,CHOOSE({1,2},Product!$B$2:$B$1811,Product!$A$2:$A$1811),2,FALSE)</f>
        <v>Storage</v>
      </c>
      <c r="R7652" t="str">
        <f t="shared" si="119"/>
        <v>BN</v>
      </c>
    </row>
    <row r="7653" spans="1:18" x14ac:dyDescent="0.25">
      <c r="A7653" t="s">
        <v>6556</v>
      </c>
      <c r="B7653" s="35">
        <v>44889</v>
      </c>
      <c r="C7653" t="s">
        <v>1038</v>
      </c>
      <c r="D7653" t="s">
        <v>24</v>
      </c>
      <c r="E7653" t="s">
        <v>119</v>
      </c>
      <c r="F7653">
        <v>0</v>
      </c>
      <c r="G7653">
        <v>2595885.6</v>
      </c>
      <c r="H7653">
        <v>545725.95000000007</v>
      </c>
      <c r="I7653">
        <v>6</v>
      </c>
      <c r="J7653" t="s">
        <v>26</v>
      </c>
      <c r="K7653" t="str">
        <f>VLOOKUP(C7653,Customer!$A$2:$F$793,2,FALSE)</f>
        <v>France</v>
      </c>
      <c r="L7653" t="str">
        <f>VLOOKUP($C7653,Customer!$A$2:$F$793,3,FALSE)</f>
        <v>Ile-de-France</v>
      </c>
      <c r="M7653" t="str">
        <f>VLOOKUP($C7653,Customer!$A$2:$F$793,4,FALSE)</f>
        <v>Poissy</v>
      </c>
      <c r="N7653" t="str">
        <f>VLOOKUP($C7653,Customer!$A$2:$F$793,5,FALSE)</f>
        <v>Central</v>
      </c>
      <c r="O7653" t="str">
        <f>VLOOKUP($C7653,Customer!$A$2:$F$793,6,FALSE)</f>
        <v>Consumer</v>
      </c>
      <c r="P7653" t="str">
        <f>VLOOKUP(E7653,Product!$B$2:$C$1811,2,FALSE)</f>
        <v>Technology</v>
      </c>
      <c r="Q7653" t="str">
        <f>VLOOKUP(E7653,CHOOSE({1,2},Product!$B$2:$B$1811,Product!$A$2:$A$1811),2,FALSE)</f>
        <v>Accessories</v>
      </c>
      <c r="R7653" t="str">
        <f t="shared" si="119"/>
        <v>BN</v>
      </c>
    </row>
    <row r="7654" spans="1:18" x14ac:dyDescent="0.25">
      <c r="A7654" t="s">
        <v>6556</v>
      </c>
      <c r="B7654" s="35">
        <v>44889</v>
      </c>
      <c r="C7654" t="s">
        <v>1038</v>
      </c>
      <c r="D7654" t="s">
        <v>24</v>
      </c>
      <c r="E7654" t="s">
        <v>382</v>
      </c>
      <c r="F7654">
        <v>0.1</v>
      </c>
      <c r="G7654">
        <v>4070820.6</v>
      </c>
      <c r="H7654">
        <v>-309736.35000000003</v>
      </c>
      <c r="I7654">
        <v>2</v>
      </c>
      <c r="J7654" t="s">
        <v>26</v>
      </c>
      <c r="K7654" t="str">
        <f>VLOOKUP(C7654,Customer!$A$2:$F$793,2,FALSE)</f>
        <v>France</v>
      </c>
      <c r="L7654" t="str">
        <f>VLOOKUP($C7654,Customer!$A$2:$F$793,3,FALSE)</f>
        <v>Ile-de-France</v>
      </c>
      <c r="M7654" t="str">
        <f>VLOOKUP($C7654,Customer!$A$2:$F$793,4,FALSE)</f>
        <v>Poissy</v>
      </c>
      <c r="N7654" t="str">
        <f>VLOOKUP($C7654,Customer!$A$2:$F$793,5,FALSE)</f>
        <v>Central</v>
      </c>
      <c r="O7654" t="str">
        <f>VLOOKUP($C7654,Customer!$A$2:$F$793,6,FALSE)</f>
        <v>Consumer</v>
      </c>
      <c r="P7654" t="str">
        <f>VLOOKUP(E7654,Product!$B$2:$C$1811,2,FALSE)</f>
        <v>Technology</v>
      </c>
      <c r="Q7654" t="str">
        <f>VLOOKUP(E7654,CHOOSE({1,2},Product!$B$2:$B$1811,Product!$A$2:$A$1811),2,FALSE)</f>
        <v>Phones</v>
      </c>
      <c r="R7654" t="str">
        <f t="shared" si="119"/>
        <v>BN</v>
      </c>
    </row>
    <row r="7655" spans="1:18" x14ac:dyDescent="0.25">
      <c r="A7655" t="s">
        <v>6557</v>
      </c>
      <c r="B7655" s="35">
        <v>44890</v>
      </c>
      <c r="C7655" t="s">
        <v>748</v>
      </c>
      <c r="D7655" t="s">
        <v>33</v>
      </c>
      <c r="E7655" t="s">
        <v>752</v>
      </c>
      <c r="F7655">
        <v>0</v>
      </c>
      <c r="G7655">
        <v>1032454.5</v>
      </c>
      <c r="H7655">
        <v>191741.55000000002</v>
      </c>
      <c r="I7655">
        <v>3</v>
      </c>
      <c r="J7655" t="s">
        <v>26</v>
      </c>
      <c r="K7655" t="str">
        <f>VLOOKUP(C7655,Customer!$A$2:$F$793,2,FALSE)</f>
        <v>United Kingdom</v>
      </c>
      <c r="L7655" t="str">
        <f>VLOOKUP($C7655,Customer!$A$2:$F$793,3,FALSE)</f>
        <v>England</v>
      </c>
      <c r="M7655" t="str">
        <f>VLOOKUP($C7655,Customer!$A$2:$F$793,4,FALSE)</f>
        <v>London</v>
      </c>
      <c r="N7655" t="str">
        <f>VLOOKUP($C7655,Customer!$A$2:$F$793,5,FALSE)</f>
        <v>North</v>
      </c>
      <c r="O7655" t="str">
        <f>VLOOKUP($C7655,Customer!$A$2:$F$793,6,FALSE)</f>
        <v>Consumer</v>
      </c>
      <c r="P7655" t="str">
        <f>VLOOKUP(E7655,Product!$B$2:$C$1811,2,FALSE)</f>
        <v>Office Supplies</v>
      </c>
      <c r="Q7655" t="str">
        <f>VLOOKUP(E7655,CHOOSE({1,2},Product!$B$2:$B$1811,Product!$A$2:$A$1811),2,FALSE)</f>
        <v>Art</v>
      </c>
      <c r="R7655" t="str">
        <f t="shared" si="119"/>
        <v>AZ</v>
      </c>
    </row>
    <row r="7656" spans="1:18" x14ac:dyDescent="0.25">
      <c r="A7656" t="s">
        <v>6557</v>
      </c>
      <c r="B7656" s="35">
        <v>44890</v>
      </c>
      <c r="C7656" t="s">
        <v>748</v>
      </c>
      <c r="D7656" t="s">
        <v>33</v>
      </c>
      <c r="E7656" t="s">
        <v>1775</v>
      </c>
      <c r="F7656">
        <v>0</v>
      </c>
      <c r="G7656">
        <v>4336308.9000000004</v>
      </c>
      <c r="H7656">
        <v>1297942.8</v>
      </c>
      <c r="I7656">
        <v>6</v>
      </c>
      <c r="J7656" t="s">
        <v>26</v>
      </c>
      <c r="K7656" t="str">
        <f>VLOOKUP(C7656,Customer!$A$2:$F$793,2,FALSE)</f>
        <v>United Kingdom</v>
      </c>
      <c r="L7656" t="str">
        <f>VLOOKUP($C7656,Customer!$A$2:$F$793,3,FALSE)</f>
        <v>England</v>
      </c>
      <c r="M7656" t="str">
        <f>VLOOKUP($C7656,Customer!$A$2:$F$793,4,FALSE)</f>
        <v>London</v>
      </c>
      <c r="N7656" t="str">
        <f>VLOOKUP($C7656,Customer!$A$2:$F$793,5,FALSE)</f>
        <v>North</v>
      </c>
      <c r="O7656" t="str">
        <f>VLOOKUP($C7656,Customer!$A$2:$F$793,6,FALSE)</f>
        <v>Consumer</v>
      </c>
      <c r="P7656" t="str">
        <f>VLOOKUP(E7656,Product!$B$2:$C$1811,2,FALSE)</f>
        <v>Office Supplies</v>
      </c>
      <c r="Q7656" t="str">
        <f>VLOOKUP(E7656,CHOOSE({1,2},Product!$B$2:$B$1811,Product!$A$2:$A$1811),2,FALSE)</f>
        <v>Storage</v>
      </c>
      <c r="R7656" t="str">
        <f t="shared" si="119"/>
        <v>AZ</v>
      </c>
    </row>
    <row r="7657" spans="1:18" x14ac:dyDescent="0.25">
      <c r="A7657" t="s">
        <v>6558</v>
      </c>
      <c r="B7657" s="35">
        <v>44890</v>
      </c>
      <c r="C7657" t="s">
        <v>1422</v>
      </c>
      <c r="D7657" t="s">
        <v>33</v>
      </c>
      <c r="E7657" t="s">
        <v>1085</v>
      </c>
      <c r="F7657">
        <v>0</v>
      </c>
      <c r="G7657">
        <v>1032454.5</v>
      </c>
      <c r="H7657">
        <v>471979.2</v>
      </c>
      <c r="I7657">
        <v>6</v>
      </c>
      <c r="J7657" t="s">
        <v>22</v>
      </c>
      <c r="K7657" t="str">
        <f>VLOOKUP(C7657,Customer!$A$2:$F$793,2,FALSE)</f>
        <v>United Kingdom</v>
      </c>
      <c r="L7657" t="str">
        <f>VLOOKUP($C7657,Customer!$A$2:$F$793,3,FALSE)</f>
        <v>England</v>
      </c>
      <c r="M7657" t="str">
        <f>VLOOKUP($C7657,Customer!$A$2:$F$793,4,FALSE)</f>
        <v>Derby</v>
      </c>
      <c r="N7657" t="str">
        <f>VLOOKUP($C7657,Customer!$A$2:$F$793,5,FALSE)</f>
        <v>North</v>
      </c>
      <c r="O7657" t="str">
        <f>VLOOKUP($C7657,Customer!$A$2:$F$793,6,FALSE)</f>
        <v>Home Office</v>
      </c>
      <c r="P7657" t="str">
        <f>VLOOKUP(E7657,Product!$B$2:$C$1811,2,FALSE)</f>
        <v>Office Supplies</v>
      </c>
      <c r="Q7657" t="str">
        <f>VLOOKUP(E7657,CHOOSE({1,2},Product!$B$2:$B$1811,Product!$A$2:$A$1811),2,FALSE)</f>
        <v>Labels</v>
      </c>
      <c r="R7657" t="str">
        <f t="shared" si="119"/>
        <v>AZ</v>
      </c>
    </row>
    <row r="7658" spans="1:18" x14ac:dyDescent="0.25">
      <c r="A7658" t="s">
        <v>6559</v>
      </c>
      <c r="B7658" s="35">
        <v>44890</v>
      </c>
      <c r="C7658" t="s">
        <v>2119</v>
      </c>
      <c r="D7658" t="s">
        <v>33</v>
      </c>
      <c r="E7658" t="s">
        <v>724</v>
      </c>
      <c r="F7658">
        <v>0</v>
      </c>
      <c r="G7658">
        <v>1224196.05</v>
      </c>
      <c r="H7658">
        <v>162242.85</v>
      </c>
      <c r="I7658">
        <v>10</v>
      </c>
      <c r="J7658" t="s">
        <v>22</v>
      </c>
      <c r="K7658" t="str">
        <f>VLOOKUP(C7658,Customer!$A$2:$F$793,2,FALSE)</f>
        <v>Spain</v>
      </c>
      <c r="L7658" t="str">
        <f>VLOOKUP($C7658,Customer!$A$2:$F$793,3,FALSE)</f>
        <v>Galicia</v>
      </c>
      <c r="M7658" t="str">
        <f>VLOOKUP($C7658,Customer!$A$2:$F$793,4,FALSE)</f>
        <v>Vigo</v>
      </c>
      <c r="N7658" t="str">
        <f>VLOOKUP($C7658,Customer!$A$2:$F$793,5,FALSE)</f>
        <v>South</v>
      </c>
      <c r="O7658" t="str">
        <f>VLOOKUP($C7658,Customer!$A$2:$F$793,6,FALSE)</f>
        <v>Consumer</v>
      </c>
      <c r="P7658" t="str">
        <f>VLOOKUP(E7658,Product!$B$2:$C$1811,2,FALSE)</f>
        <v>Office Supplies</v>
      </c>
      <c r="Q7658" t="str">
        <f>VLOOKUP(E7658,CHOOSE({1,2},Product!$B$2:$B$1811,Product!$A$2:$A$1811),2,FALSE)</f>
        <v>Labels</v>
      </c>
      <c r="R7658" t="str">
        <f t="shared" si="119"/>
        <v>AZ</v>
      </c>
    </row>
    <row r="7659" spans="1:18" x14ac:dyDescent="0.25">
      <c r="A7659" t="s">
        <v>6558</v>
      </c>
      <c r="B7659" s="35">
        <v>44890</v>
      </c>
      <c r="C7659" t="s">
        <v>1422</v>
      </c>
      <c r="D7659" t="s">
        <v>33</v>
      </c>
      <c r="E7659" t="s">
        <v>1362</v>
      </c>
      <c r="F7659">
        <v>0</v>
      </c>
      <c r="G7659">
        <v>8834860.6500000004</v>
      </c>
      <c r="H7659">
        <v>0</v>
      </c>
      <c r="I7659">
        <v>2</v>
      </c>
      <c r="J7659" t="s">
        <v>22</v>
      </c>
      <c r="K7659" t="str">
        <f>VLOOKUP(C7659,Customer!$A$2:$F$793,2,FALSE)</f>
        <v>United Kingdom</v>
      </c>
      <c r="L7659" t="str">
        <f>VLOOKUP($C7659,Customer!$A$2:$F$793,3,FALSE)</f>
        <v>England</v>
      </c>
      <c r="M7659" t="str">
        <f>VLOOKUP($C7659,Customer!$A$2:$F$793,4,FALSE)</f>
        <v>Derby</v>
      </c>
      <c r="N7659" t="str">
        <f>VLOOKUP($C7659,Customer!$A$2:$F$793,5,FALSE)</f>
        <v>North</v>
      </c>
      <c r="O7659" t="str">
        <f>VLOOKUP($C7659,Customer!$A$2:$F$793,6,FALSE)</f>
        <v>Home Office</v>
      </c>
      <c r="P7659" t="str">
        <f>VLOOKUP(E7659,Product!$B$2:$C$1811,2,FALSE)</f>
        <v>Technology</v>
      </c>
      <c r="Q7659" t="str">
        <f>VLOOKUP(E7659,CHOOSE({1,2},Product!$B$2:$B$1811,Product!$A$2:$A$1811),2,FALSE)</f>
        <v>Copiers</v>
      </c>
      <c r="R7659" t="str">
        <f t="shared" si="119"/>
        <v>AZ</v>
      </c>
    </row>
    <row r="7660" spans="1:18" x14ac:dyDescent="0.25">
      <c r="A7660" t="s">
        <v>6560</v>
      </c>
      <c r="B7660" s="35">
        <v>44890</v>
      </c>
      <c r="C7660" t="s">
        <v>1503</v>
      </c>
      <c r="D7660" t="s">
        <v>20</v>
      </c>
      <c r="E7660" t="s">
        <v>208</v>
      </c>
      <c r="F7660">
        <v>0</v>
      </c>
      <c r="G7660">
        <v>1607679.1500000001</v>
      </c>
      <c r="H7660">
        <v>766966.20000000007</v>
      </c>
      <c r="I7660">
        <v>2</v>
      </c>
      <c r="J7660" t="s">
        <v>26</v>
      </c>
      <c r="K7660" t="str">
        <f>VLOOKUP(C7660,Customer!$A$2:$F$793,2,FALSE)</f>
        <v>Germany</v>
      </c>
      <c r="L7660" t="str">
        <f>VLOOKUP($C7660,Customer!$A$2:$F$793,3,FALSE)</f>
        <v>Bavaria</v>
      </c>
      <c r="M7660" t="str">
        <f>VLOOKUP($C7660,Customer!$A$2:$F$793,4,FALSE)</f>
        <v>Aschaffenburg</v>
      </c>
      <c r="N7660" t="str">
        <f>VLOOKUP($C7660,Customer!$A$2:$F$793,5,FALSE)</f>
        <v>Central</v>
      </c>
      <c r="O7660" t="str">
        <f>VLOOKUP($C7660,Customer!$A$2:$F$793,6,FALSE)</f>
        <v>Corporate</v>
      </c>
      <c r="P7660" t="str">
        <f>VLOOKUP(E7660,Product!$B$2:$C$1811,2,FALSE)</f>
        <v>Office Supplies</v>
      </c>
      <c r="Q7660" t="str">
        <f>VLOOKUP(E7660,CHOOSE({1,2},Product!$B$2:$B$1811,Product!$A$2:$A$1811),2,FALSE)</f>
        <v>Art</v>
      </c>
      <c r="R7660" t="str">
        <f t="shared" si="119"/>
        <v>AZ</v>
      </c>
    </row>
    <row r="7661" spans="1:18" x14ac:dyDescent="0.25">
      <c r="A7661" t="s">
        <v>6560</v>
      </c>
      <c r="B7661" s="35">
        <v>44890</v>
      </c>
      <c r="C7661" t="s">
        <v>1503</v>
      </c>
      <c r="D7661" t="s">
        <v>20</v>
      </c>
      <c r="E7661" t="s">
        <v>2214</v>
      </c>
      <c r="F7661">
        <v>0</v>
      </c>
      <c r="G7661">
        <v>398232.45</v>
      </c>
      <c r="H7661">
        <v>117994.8</v>
      </c>
      <c r="I7661">
        <v>2</v>
      </c>
      <c r="J7661" t="s">
        <v>26</v>
      </c>
      <c r="K7661" t="str">
        <f>VLOOKUP(C7661,Customer!$A$2:$F$793,2,FALSE)</f>
        <v>Germany</v>
      </c>
      <c r="L7661" t="str">
        <f>VLOOKUP($C7661,Customer!$A$2:$F$793,3,FALSE)</f>
        <v>Bavaria</v>
      </c>
      <c r="M7661" t="str">
        <f>VLOOKUP($C7661,Customer!$A$2:$F$793,4,FALSE)</f>
        <v>Aschaffenburg</v>
      </c>
      <c r="N7661" t="str">
        <f>VLOOKUP($C7661,Customer!$A$2:$F$793,5,FALSE)</f>
        <v>Central</v>
      </c>
      <c r="O7661" t="str">
        <f>VLOOKUP($C7661,Customer!$A$2:$F$793,6,FALSE)</f>
        <v>Corporate</v>
      </c>
      <c r="P7661" t="str">
        <f>VLOOKUP(E7661,Product!$B$2:$C$1811,2,FALSE)</f>
        <v>Office Supplies</v>
      </c>
      <c r="Q7661" t="str">
        <f>VLOOKUP(E7661,CHOOSE({1,2},Product!$B$2:$B$1811,Product!$A$2:$A$1811),2,FALSE)</f>
        <v>Paper</v>
      </c>
      <c r="R7661" t="str">
        <f t="shared" si="119"/>
        <v>AZ</v>
      </c>
    </row>
    <row r="7662" spans="1:18" x14ac:dyDescent="0.25">
      <c r="A7662" t="s">
        <v>6561</v>
      </c>
      <c r="B7662" s="35">
        <v>44890</v>
      </c>
      <c r="C7662" t="s">
        <v>649</v>
      </c>
      <c r="D7662" t="s">
        <v>24</v>
      </c>
      <c r="E7662" t="s">
        <v>2615</v>
      </c>
      <c r="F7662">
        <v>0.15</v>
      </c>
      <c r="G7662">
        <v>8790612.5999999996</v>
      </c>
      <c r="H7662">
        <v>1342190.85</v>
      </c>
      <c r="I7662">
        <v>4</v>
      </c>
      <c r="J7662" t="s">
        <v>22</v>
      </c>
      <c r="K7662" t="str">
        <f>VLOOKUP(C7662,Customer!$A$2:$F$793,2,FALSE)</f>
        <v>Austria</v>
      </c>
      <c r="L7662" t="str">
        <f>VLOOKUP($C7662,Customer!$A$2:$F$793,3,FALSE)</f>
        <v>Vienna</v>
      </c>
      <c r="M7662" t="str">
        <f>VLOOKUP($C7662,Customer!$A$2:$F$793,4,FALSE)</f>
        <v>Vienna</v>
      </c>
      <c r="N7662" t="str">
        <f>VLOOKUP($C7662,Customer!$A$2:$F$793,5,FALSE)</f>
        <v>Central</v>
      </c>
      <c r="O7662" t="str">
        <f>VLOOKUP($C7662,Customer!$A$2:$F$793,6,FALSE)</f>
        <v>Consumer</v>
      </c>
      <c r="P7662" t="str">
        <f>VLOOKUP(E7662,Product!$B$2:$C$1811,2,FALSE)</f>
        <v>Technology</v>
      </c>
      <c r="Q7662" t="str">
        <f>VLOOKUP(E7662,CHOOSE({1,2},Product!$B$2:$B$1811,Product!$A$2:$A$1811),2,FALSE)</f>
        <v>Machines</v>
      </c>
      <c r="R7662" t="str">
        <f t="shared" si="119"/>
        <v>AZ</v>
      </c>
    </row>
    <row r="7663" spans="1:18" x14ac:dyDescent="0.25">
      <c r="A7663" t="s">
        <v>6562</v>
      </c>
      <c r="B7663" s="35">
        <v>44890</v>
      </c>
      <c r="C7663" t="s">
        <v>2121</v>
      </c>
      <c r="D7663" t="s">
        <v>24</v>
      </c>
      <c r="E7663" t="s">
        <v>347</v>
      </c>
      <c r="F7663">
        <v>0</v>
      </c>
      <c r="G7663">
        <v>3259606.35</v>
      </c>
      <c r="H7663">
        <v>1106201.25</v>
      </c>
      <c r="I7663">
        <v>4</v>
      </c>
      <c r="J7663" t="s">
        <v>22</v>
      </c>
      <c r="K7663" t="str">
        <f>VLOOKUP(C7663,Customer!$A$2:$F$793,2,FALSE)</f>
        <v>United Kingdom</v>
      </c>
      <c r="L7663" t="str">
        <f>VLOOKUP($C7663,Customer!$A$2:$F$793,3,FALSE)</f>
        <v>England</v>
      </c>
      <c r="M7663" t="str">
        <f>VLOOKUP($C7663,Customer!$A$2:$F$793,4,FALSE)</f>
        <v>London</v>
      </c>
      <c r="N7663" t="str">
        <f>VLOOKUP($C7663,Customer!$A$2:$F$793,5,FALSE)</f>
        <v>North</v>
      </c>
      <c r="O7663" t="str">
        <f>VLOOKUP($C7663,Customer!$A$2:$F$793,6,FALSE)</f>
        <v>Consumer</v>
      </c>
      <c r="P7663" t="str">
        <f>VLOOKUP(E7663,Product!$B$2:$C$1811,2,FALSE)</f>
        <v>Furniture</v>
      </c>
      <c r="Q7663" t="str">
        <f>VLOOKUP(E7663,CHOOSE({1,2},Product!$B$2:$B$1811,Product!$A$2:$A$1811),2,FALSE)</f>
        <v>Furnishings</v>
      </c>
      <c r="R7663" t="str">
        <f t="shared" si="119"/>
        <v>AZ</v>
      </c>
    </row>
    <row r="7664" spans="1:18" x14ac:dyDescent="0.25">
      <c r="A7664" t="s">
        <v>6563</v>
      </c>
      <c r="B7664" s="35">
        <v>44890</v>
      </c>
      <c r="C7664" t="s">
        <v>1711</v>
      </c>
      <c r="D7664" t="s">
        <v>24</v>
      </c>
      <c r="E7664" t="s">
        <v>1360</v>
      </c>
      <c r="F7664">
        <v>0.6</v>
      </c>
      <c r="G7664">
        <v>737467.5</v>
      </c>
      <c r="H7664">
        <v>-412981.8</v>
      </c>
      <c r="I7664">
        <v>5</v>
      </c>
      <c r="J7664" t="s">
        <v>26</v>
      </c>
      <c r="K7664" t="str">
        <f>VLOOKUP(C7664,Customer!$A$2:$F$793,2,FALSE)</f>
        <v>Portugal</v>
      </c>
      <c r="L7664" t="str">
        <f>VLOOKUP($C7664,Customer!$A$2:$F$793,3,FALSE)</f>
        <v>Aveiro</v>
      </c>
      <c r="M7664" t="str">
        <f>VLOOKUP($C7664,Customer!$A$2:$F$793,4,FALSE)</f>
        <v>Feira</v>
      </c>
      <c r="N7664" t="str">
        <f>VLOOKUP($C7664,Customer!$A$2:$F$793,5,FALSE)</f>
        <v>South</v>
      </c>
      <c r="O7664" t="str">
        <f>VLOOKUP($C7664,Customer!$A$2:$F$793,6,FALSE)</f>
        <v>Consumer</v>
      </c>
      <c r="P7664" t="str">
        <f>VLOOKUP(E7664,Product!$B$2:$C$1811,2,FALSE)</f>
        <v>Furniture</v>
      </c>
      <c r="Q7664" t="str">
        <f>VLOOKUP(E7664,CHOOSE({1,2},Product!$B$2:$B$1811,Product!$A$2:$A$1811),2,FALSE)</f>
        <v>Furnishings</v>
      </c>
      <c r="R7664" t="str">
        <f t="shared" si="119"/>
        <v>AZ</v>
      </c>
    </row>
    <row r="7665" spans="1:18" x14ac:dyDescent="0.25">
      <c r="A7665" t="s">
        <v>6562</v>
      </c>
      <c r="B7665" s="35">
        <v>44890</v>
      </c>
      <c r="C7665" t="s">
        <v>2121</v>
      </c>
      <c r="D7665" t="s">
        <v>24</v>
      </c>
      <c r="E7665" t="s">
        <v>1989</v>
      </c>
      <c r="F7665">
        <v>0</v>
      </c>
      <c r="G7665">
        <v>5457259.5</v>
      </c>
      <c r="H7665">
        <v>2507389.5</v>
      </c>
      <c r="I7665">
        <v>7</v>
      </c>
      <c r="J7665" t="s">
        <v>26</v>
      </c>
      <c r="K7665" t="str">
        <f>VLOOKUP(C7665,Customer!$A$2:$F$793,2,FALSE)</f>
        <v>United Kingdom</v>
      </c>
      <c r="L7665" t="str">
        <f>VLOOKUP($C7665,Customer!$A$2:$F$793,3,FALSE)</f>
        <v>England</v>
      </c>
      <c r="M7665" t="str">
        <f>VLOOKUP($C7665,Customer!$A$2:$F$793,4,FALSE)</f>
        <v>London</v>
      </c>
      <c r="N7665" t="str">
        <f>VLOOKUP($C7665,Customer!$A$2:$F$793,5,FALSE)</f>
        <v>North</v>
      </c>
      <c r="O7665" t="str">
        <f>VLOOKUP($C7665,Customer!$A$2:$F$793,6,FALSE)</f>
        <v>Consumer</v>
      </c>
      <c r="P7665" t="str">
        <f>VLOOKUP(E7665,Product!$B$2:$C$1811,2,FALSE)</f>
        <v>Office Supplies</v>
      </c>
      <c r="Q7665" t="str">
        <f>VLOOKUP(E7665,CHOOSE({1,2},Product!$B$2:$B$1811,Product!$A$2:$A$1811),2,FALSE)</f>
        <v>Binders</v>
      </c>
      <c r="R7665" t="str">
        <f t="shared" si="119"/>
        <v>AZ</v>
      </c>
    </row>
    <row r="7666" spans="1:18" x14ac:dyDescent="0.25">
      <c r="A7666" t="s">
        <v>6562</v>
      </c>
      <c r="B7666" s="35">
        <v>44890</v>
      </c>
      <c r="C7666" t="s">
        <v>2121</v>
      </c>
      <c r="D7666" t="s">
        <v>24</v>
      </c>
      <c r="E7666" t="s">
        <v>721</v>
      </c>
      <c r="F7666">
        <v>0.1</v>
      </c>
      <c r="G7666">
        <v>5427760.7999999998</v>
      </c>
      <c r="H7666">
        <v>1091451.9000000001</v>
      </c>
      <c r="I7666">
        <v>2</v>
      </c>
      <c r="J7666" t="s">
        <v>26</v>
      </c>
      <c r="K7666" t="str">
        <f>VLOOKUP(C7666,Customer!$A$2:$F$793,2,FALSE)</f>
        <v>United Kingdom</v>
      </c>
      <c r="L7666" t="str">
        <f>VLOOKUP($C7666,Customer!$A$2:$F$793,3,FALSE)</f>
        <v>England</v>
      </c>
      <c r="M7666" t="str">
        <f>VLOOKUP($C7666,Customer!$A$2:$F$793,4,FALSE)</f>
        <v>London</v>
      </c>
      <c r="N7666" t="str">
        <f>VLOOKUP($C7666,Customer!$A$2:$F$793,5,FALSE)</f>
        <v>North</v>
      </c>
      <c r="O7666" t="str">
        <f>VLOOKUP($C7666,Customer!$A$2:$F$793,6,FALSE)</f>
        <v>Consumer</v>
      </c>
      <c r="P7666" t="str">
        <f>VLOOKUP(E7666,Product!$B$2:$C$1811,2,FALSE)</f>
        <v>Office Supplies</v>
      </c>
      <c r="Q7666" t="str">
        <f>VLOOKUP(E7666,CHOOSE({1,2},Product!$B$2:$B$1811,Product!$A$2:$A$1811),2,FALSE)</f>
        <v>Storage</v>
      </c>
      <c r="R7666" t="str">
        <f t="shared" si="119"/>
        <v>AZ</v>
      </c>
    </row>
    <row r="7667" spans="1:18" x14ac:dyDescent="0.25">
      <c r="A7667" t="s">
        <v>6563</v>
      </c>
      <c r="B7667" s="35">
        <v>44890</v>
      </c>
      <c r="C7667" t="s">
        <v>1711</v>
      </c>
      <c r="D7667" t="s">
        <v>24</v>
      </c>
      <c r="E7667" t="s">
        <v>792</v>
      </c>
      <c r="F7667">
        <v>0.5</v>
      </c>
      <c r="G7667">
        <v>383483.10000000003</v>
      </c>
      <c r="H7667">
        <v>-250738.95</v>
      </c>
      <c r="I7667">
        <v>1</v>
      </c>
      <c r="J7667" t="s">
        <v>22</v>
      </c>
      <c r="K7667" t="str">
        <f>VLOOKUP(C7667,Customer!$A$2:$F$793,2,FALSE)</f>
        <v>Portugal</v>
      </c>
      <c r="L7667" t="str">
        <f>VLOOKUP($C7667,Customer!$A$2:$F$793,3,FALSE)</f>
        <v>Aveiro</v>
      </c>
      <c r="M7667" t="str">
        <f>VLOOKUP($C7667,Customer!$A$2:$F$793,4,FALSE)</f>
        <v>Feira</v>
      </c>
      <c r="N7667" t="str">
        <f>VLOOKUP($C7667,Customer!$A$2:$F$793,5,FALSE)</f>
        <v>South</v>
      </c>
      <c r="O7667" t="str">
        <f>VLOOKUP($C7667,Customer!$A$2:$F$793,6,FALSE)</f>
        <v>Consumer</v>
      </c>
      <c r="P7667" t="str">
        <f>VLOOKUP(E7667,Product!$B$2:$C$1811,2,FALSE)</f>
        <v>Office Supplies</v>
      </c>
      <c r="Q7667" t="str">
        <f>VLOOKUP(E7667,CHOOSE({1,2},Product!$B$2:$B$1811,Product!$A$2:$A$1811),2,FALSE)</f>
        <v>Art</v>
      </c>
      <c r="R7667" t="str">
        <f t="shared" si="119"/>
        <v>AZ</v>
      </c>
    </row>
    <row r="7668" spans="1:18" x14ac:dyDescent="0.25">
      <c r="A7668" t="s">
        <v>6563</v>
      </c>
      <c r="B7668" s="35">
        <v>44890</v>
      </c>
      <c r="C7668" t="s">
        <v>1711</v>
      </c>
      <c r="D7668" t="s">
        <v>24</v>
      </c>
      <c r="E7668" t="s">
        <v>28</v>
      </c>
      <c r="F7668">
        <v>0.5</v>
      </c>
      <c r="G7668">
        <v>1371689.55</v>
      </c>
      <c r="H7668">
        <v>-958707.75</v>
      </c>
      <c r="I7668">
        <v>4</v>
      </c>
      <c r="J7668" t="s">
        <v>26</v>
      </c>
      <c r="K7668" t="str">
        <f>VLOOKUP(C7668,Customer!$A$2:$F$793,2,FALSE)</f>
        <v>Portugal</v>
      </c>
      <c r="L7668" t="str">
        <f>VLOOKUP($C7668,Customer!$A$2:$F$793,3,FALSE)</f>
        <v>Aveiro</v>
      </c>
      <c r="M7668" t="str">
        <f>VLOOKUP($C7668,Customer!$A$2:$F$793,4,FALSE)</f>
        <v>Feira</v>
      </c>
      <c r="N7668" t="str">
        <f>VLOOKUP($C7668,Customer!$A$2:$F$793,5,FALSE)</f>
        <v>South</v>
      </c>
      <c r="O7668" t="str">
        <f>VLOOKUP($C7668,Customer!$A$2:$F$793,6,FALSE)</f>
        <v>Consumer</v>
      </c>
      <c r="P7668" t="str">
        <f>VLOOKUP(E7668,Product!$B$2:$C$1811,2,FALSE)</f>
        <v>Office Supplies</v>
      </c>
      <c r="Q7668" t="str">
        <f>VLOOKUP(E7668,CHOOSE({1,2},Product!$B$2:$B$1811,Product!$A$2:$A$1811),2,FALSE)</f>
        <v>Art</v>
      </c>
      <c r="R7668" t="str">
        <f t="shared" si="119"/>
        <v>AZ</v>
      </c>
    </row>
    <row r="7669" spans="1:18" x14ac:dyDescent="0.25">
      <c r="A7669" t="s">
        <v>6563</v>
      </c>
      <c r="B7669" s="35">
        <v>44890</v>
      </c>
      <c r="C7669" t="s">
        <v>1711</v>
      </c>
      <c r="D7669" t="s">
        <v>24</v>
      </c>
      <c r="E7669" t="s">
        <v>173</v>
      </c>
      <c r="F7669">
        <v>0.5</v>
      </c>
      <c r="G7669">
        <v>2241901.2000000002</v>
      </c>
      <c r="H7669">
        <v>-44248.05</v>
      </c>
      <c r="I7669">
        <v>5</v>
      </c>
      <c r="J7669" t="s">
        <v>26</v>
      </c>
      <c r="K7669" t="str">
        <f>VLOOKUP(C7669,Customer!$A$2:$F$793,2,FALSE)</f>
        <v>Portugal</v>
      </c>
      <c r="L7669" t="str">
        <f>VLOOKUP($C7669,Customer!$A$2:$F$793,3,FALSE)</f>
        <v>Aveiro</v>
      </c>
      <c r="M7669" t="str">
        <f>VLOOKUP($C7669,Customer!$A$2:$F$793,4,FALSE)</f>
        <v>Feira</v>
      </c>
      <c r="N7669" t="str">
        <f>VLOOKUP($C7669,Customer!$A$2:$F$793,5,FALSE)</f>
        <v>South</v>
      </c>
      <c r="O7669" t="str">
        <f>VLOOKUP($C7669,Customer!$A$2:$F$793,6,FALSE)</f>
        <v>Consumer</v>
      </c>
      <c r="P7669" t="str">
        <f>VLOOKUP(E7669,Product!$B$2:$C$1811,2,FALSE)</f>
        <v>Office Supplies</v>
      </c>
      <c r="Q7669" t="str">
        <f>VLOOKUP(E7669,CHOOSE({1,2},Product!$B$2:$B$1811,Product!$A$2:$A$1811),2,FALSE)</f>
        <v>Storage</v>
      </c>
      <c r="R7669" t="str">
        <f t="shared" si="119"/>
        <v>AZ</v>
      </c>
    </row>
    <row r="7670" spans="1:18" x14ac:dyDescent="0.25">
      <c r="A7670" t="s">
        <v>6563</v>
      </c>
      <c r="B7670" s="35">
        <v>44890</v>
      </c>
      <c r="C7670" t="s">
        <v>1711</v>
      </c>
      <c r="D7670" t="s">
        <v>24</v>
      </c>
      <c r="E7670" t="s">
        <v>689</v>
      </c>
      <c r="F7670">
        <v>0.5</v>
      </c>
      <c r="G7670">
        <v>752216.85</v>
      </c>
      <c r="H7670">
        <v>-722718.15</v>
      </c>
      <c r="I7670">
        <v>2</v>
      </c>
      <c r="J7670" t="s">
        <v>26</v>
      </c>
      <c r="K7670" t="str">
        <f>VLOOKUP(C7670,Customer!$A$2:$F$793,2,FALSE)</f>
        <v>Portugal</v>
      </c>
      <c r="L7670" t="str">
        <f>VLOOKUP($C7670,Customer!$A$2:$F$793,3,FALSE)</f>
        <v>Aveiro</v>
      </c>
      <c r="M7670" t="str">
        <f>VLOOKUP($C7670,Customer!$A$2:$F$793,4,FALSE)</f>
        <v>Feira</v>
      </c>
      <c r="N7670" t="str">
        <f>VLOOKUP($C7670,Customer!$A$2:$F$793,5,FALSE)</f>
        <v>South</v>
      </c>
      <c r="O7670" t="str">
        <f>VLOOKUP($C7670,Customer!$A$2:$F$793,6,FALSE)</f>
        <v>Consumer</v>
      </c>
      <c r="P7670" t="str">
        <f>VLOOKUP(E7670,Product!$B$2:$C$1811,2,FALSE)</f>
        <v>Technology</v>
      </c>
      <c r="Q7670" t="str">
        <f>VLOOKUP(E7670,CHOOSE({1,2},Product!$B$2:$B$1811,Product!$A$2:$A$1811),2,FALSE)</f>
        <v>Machines</v>
      </c>
      <c r="R7670" t="str">
        <f t="shared" si="119"/>
        <v>AZ</v>
      </c>
    </row>
    <row r="7671" spans="1:18" x14ac:dyDescent="0.25">
      <c r="A7671" t="s">
        <v>6564</v>
      </c>
      <c r="B7671" s="35">
        <v>44890</v>
      </c>
      <c r="C7671" t="s">
        <v>2350</v>
      </c>
      <c r="D7671" t="s">
        <v>24</v>
      </c>
      <c r="E7671" t="s">
        <v>886</v>
      </c>
      <c r="F7671">
        <v>0</v>
      </c>
      <c r="G7671">
        <v>3466097.25</v>
      </c>
      <c r="H7671">
        <v>383483.10000000003</v>
      </c>
      <c r="I7671">
        <v>4</v>
      </c>
      <c r="J7671" t="s">
        <v>22</v>
      </c>
      <c r="K7671" t="str">
        <f>VLOOKUP(C7671,Customer!$A$2:$F$793,2,FALSE)</f>
        <v>Sweden</v>
      </c>
      <c r="L7671" t="str">
        <f>VLOOKUP($C7671,Customer!$A$2:$F$793,3,FALSE)</f>
        <v>Stockholm</v>
      </c>
      <c r="M7671" t="str">
        <f>VLOOKUP($C7671,Customer!$A$2:$F$793,4,FALSE)</f>
        <v>Stockholm</v>
      </c>
      <c r="N7671" t="str">
        <f>VLOOKUP($C7671,Customer!$A$2:$F$793,5,FALSE)</f>
        <v>North</v>
      </c>
      <c r="O7671" t="str">
        <f>VLOOKUP($C7671,Customer!$A$2:$F$793,6,FALSE)</f>
        <v>Consumer</v>
      </c>
      <c r="P7671" t="str">
        <f>VLOOKUP(E7671,Product!$B$2:$C$1811,2,FALSE)</f>
        <v>Technology</v>
      </c>
      <c r="Q7671" t="str">
        <f>VLOOKUP(E7671,CHOOSE({1,2},Product!$B$2:$B$1811,Product!$A$2:$A$1811),2,FALSE)</f>
        <v>Accessories</v>
      </c>
      <c r="R7671" t="str">
        <f t="shared" si="119"/>
        <v>AZ</v>
      </c>
    </row>
    <row r="7672" spans="1:18" x14ac:dyDescent="0.25">
      <c r="A7672" t="s">
        <v>6564</v>
      </c>
      <c r="B7672" s="35">
        <v>44890</v>
      </c>
      <c r="C7672" t="s">
        <v>2350</v>
      </c>
      <c r="D7672" t="s">
        <v>24</v>
      </c>
      <c r="E7672" t="s">
        <v>485</v>
      </c>
      <c r="F7672">
        <v>0</v>
      </c>
      <c r="G7672">
        <v>3672588.15</v>
      </c>
      <c r="H7672">
        <v>884961</v>
      </c>
      <c r="I7672">
        <v>2</v>
      </c>
      <c r="J7672" t="s">
        <v>22</v>
      </c>
      <c r="K7672" t="str">
        <f>VLOOKUP(C7672,Customer!$A$2:$F$793,2,FALSE)</f>
        <v>Sweden</v>
      </c>
      <c r="L7672" t="str">
        <f>VLOOKUP($C7672,Customer!$A$2:$F$793,3,FALSE)</f>
        <v>Stockholm</v>
      </c>
      <c r="M7672" t="str">
        <f>VLOOKUP($C7672,Customer!$A$2:$F$793,4,FALSE)</f>
        <v>Stockholm</v>
      </c>
      <c r="N7672" t="str">
        <f>VLOOKUP($C7672,Customer!$A$2:$F$793,5,FALSE)</f>
        <v>North</v>
      </c>
      <c r="O7672" t="str">
        <f>VLOOKUP($C7672,Customer!$A$2:$F$793,6,FALSE)</f>
        <v>Consumer</v>
      </c>
      <c r="P7672" t="str">
        <f>VLOOKUP(E7672,Product!$B$2:$C$1811,2,FALSE)</f>
        <v>Technology</v>
      </c>
      <c r="Q7672" t="str">
        <f>VLOOKUP(E7672,CHOOSE({1,2},Product!$B$2:$B$1811,Product!$A$2:$A$1811),2,FALSE)</f>
        <v>Phones</v>
      </c>
      <c r="R7672" t="str">
        <f t="shared" si="119"/>
        <v>AZ</v>
      </c>
    </row>
    <row r="7673" spans="1:18" x14ac:dyDescent="0.25">
      <c r="A7673" t="s">
        <v>6565</v>
      </c>
      <c r="B7673" s="35">
        <v>44891</v>
      </c>
      <c r="C7673" t="s">
        <v>841</v>
      </c>
      <c r="D7673" t="s">
        <v>20</v>
      </c>
      <c r="E7673" t="s">
        <v>873</v>
      </c>
      <c r="F7673">
        <v>0</v>
      </c>
      <c r="G7673">
        <v>2109157.0500000003</v>
      </c>
      <c r="H7673">
        <v>471979.2</v>
      </c>
      <c r="I7673">
        <v>1</v>
      </c>
      <c r="J7673" t="s">
        <v>26</v>
      </c>
      <c r="K7673" t="str">
        <f>VLOOKUP(C7673,Customer!$A$2:$F$793,2,FALSE)</f>
        <v>United Kingdom</v>
      </c>
      <c r="L7673" t="str">
        <f>VLOOKUP($C7673,Customer!$A$2:$F$793,3,FALSE)</f>
        <v>England</v>
      </c>
      <c r="M7673" t="str">
        <f>VLOOKUP($C7673,Customer!$A$2:$F$793,4,FALSE)</f>
        <v>Harrow</v>
      </c>
      <c r="N7673" t="str">
        <f>VLOOKUP($C7673,Customer!$A$2:$F$793,5,FALSE)</f>
        <v>North</v>
      </c>
      <c r="O7673" t="str">
        <f>VLOOKUP($C7673,Customer!$A$2:$F$793,6,FALSE)</f>
        <v>Corporate</v>
      </c>
      <c r="P7673" t="str">
        <f>VLOOKUP(E7673,Product!$B$2:$C$1811,2,FALSE)</f>
        <v>Furniture</v>
      </c>
      <c r="Q7673" t="str">
        <f>VLOOKUP(E7673,CHOOSE({1,2},Product!$B$2:$B$1811,Product!$A$2:$A$1811),2,FALSE)</f>
        <v>Bookcases</v>
      </c>
      <c r="R7673" t="str">
        <f t="shared" si="119"/>
        <v>AZ</v>
      </c>
    </row>
    <row r="7674" spans="1:18" x14ac:dyDescent="0.25">
      <c r="A7674" t="s">
        <v>6565</v>
      </c>
      <c r="B7674" s="35">
        <v>44891</v>
      </c>
      <c r="C7674" t="s">
        <v>841</v>
      </c>
      <c r="D7674" t="s">
        <v>20</v>
      </c>
      <c r="E7674" t="s">
        <v>1404</v>
      </c>
      <c r="F7674">
        <v>0</v>
      </c>
      <c r="G7674">
        <v>1637177.85</v>
      </c>
      <c r="H7674">
        <v>516227.25</v>
      </c>
      <c r="I7674">
        <v>5</v>
      </c>
      <c r="J7674" t="s">
        <v>26</v>
      </c>
      <c r="K7674" t="str">
        <f>VLOOKUP(C7674,Customer!$A$2:$F$793,2,FALSE)</f>
        <v>United Kingdom</v>
      </c>
      <c r="L7674" t="str">
        <f>VLOOKUP($C7674,Customer!$A$2:$F$793,3,FALSE)</f>
        <v>England</v>
      </c>
      <c r="M7674" t="str">
        <f>VLOOKUP($C7674,Customer!$A$2:$F$793,4,FALSE)</f>
        <v>Harrow</v>
      </c>
      <c r="N7674" t="str">
        <f>VLOOKUP($C7674,Customer!$A$2:$F$793,5,FALSE)</f>
        <v>North</v>
      </c>
      <c r="O7674" t="str">
        <f>VLOOKUP($C7674,Customer!$A$2:$F$793,6,FALSE)</f>
        <v>Corporate</v>
      </c>
      <c r="P7674" t="str">
        <f>VLOOKUP(E7674,Product!$B$2:$C$1811,2,FALSE)</f>
        <v>Office Supplies</v>
      </c>
      <c r="Q7674" t="str">
        <f>VLOOKUP(E7674,CHOOSE({1,2},Product!$B$2:$B$1811,Product!$A$2:$A$1811),2,FALSE)</f>
        <v>Supplies</v>
      </c>
      <c r="R7674" t="str">
        <f t="shared" si="119"/>
        <v>AZ</v>
      </c>
    </row>
    <row r="7675" spans="1:18" x14ac:dyDescent="0.25">
      <c r="A7675" t="s">
        <v>6565</v>
      </c>
      <c r="B7675" s="35">
        <v>44891</v>
      </c>
      <c r="C7675" t="s">
        <v>841</v>
      </c>
      <c r="D7675" t="s">
        <v>20</v>
      </c>
      <c r="E7675" t="s">
        <v>1659</v>
      </c>
      <c r="F7675">
        <v>0</v>
      </c>
      <c r="G7675">
        <v>6268473.75</v>
      </c>
      <c r="H7675">
        <v>2699131.0500000003</v>
      </c>
      <c r="I7675">
        <v>5</v>
      </c>
      <c r="J7675" t="s">
        <v>22</v>
      </c>
      <c r="K7675" t="str">
        <f>VLOOKUP(C7675,Customer!$A$2:$F$793,2,FALSE)</f>
        <v>United Kingdom</v>
      </c>
      <c r="L7675" t="str">
        <f>VLOOKUP($C7675,Customer!$A$2:$F$793,3,FALSE)</f>
        <v>England</v>
      </c>
      <c r="M7675" t="str">
        <f>VLOOKUP($C7675,Customer!$A$2:$F$793,4,FALSE)</f>
        <v>Harrow</v>
      </c>
      <c r="N7675" t="str">
        <f>VLOOKUP($C7675,Customer!$A$2:$F$793,5,FALSE)</f>
        <v>North</v>
      </c>
      <c r="O7675" t="str">
        <f>VLOOKUP($C7675,Customer!$A$2:$F$793,6,FALSE)</f>
        <v>Corporate</v>
      </c>
      <c r="P7675" t="str">
        <f>VLOOKUP(E7675,Product!$B$2:$C$1811,2,FALSE)</f>
        <v>Technology</v>
      </c>
      <c r="Q7675" t="str">
        <f>VLOOKUP(E7675,CHOOSE({1,2},Product!$B$2:$B$1811,Product!$A$2:$A$1811),2,FALSE)</f>
        <v>Accessories</v>
      </c>
      <c r="R7675" t="str">
        <f t="shared" si="119"/>
        <v>AZ</v>
      </c>
    </row>
    <row r="7676" spans="1:18" x14ac:dyDescent="0.25">
      <c r="A7676" t="s">
        <v>6566</v>
      </c>
      <c r="B7676" s="35">
        <v>44891</v>
      </c>
      <c r="C7676" t="s">
        <v>660</v>
      </c>
      <c r="D7676" t="s">
        <v>33</v>
      </c>
      <c r="E7676" t="s">
        <v>998</v>
      </c>
      <c r="F7676">
        <v>0</v>
      </c>
      <c r="G7676">
        <v>3348102.45</v>
      </c>
      <c r="H7676">
        <v>501477.9</v>
      </c>
      <c r="I7676">
        <v>4</v>
      </c>
      <c r="J7676" t="s">
        <v>26</v>
      </c>
      <c r="K7676" t="str">
        <f>VLOOKUP(C7676,Customer!$A$2:$F$793,2,FALSE)</f>
        <v>United Kingdom</v>
      </c>
      <c r="L7676" t="str">
        <f>VLOOKUP($C7676,Customer!$A$2:$F$793,3,FALSE)</f>
        <v>England</v>
      </c>
      <c r="M7676" t="str">
        <f>VLOOKUP($C7676,Customer!$A$2:$F$793,4,FALSE)</f>
        <v>Bolton</v>
      </c>
      <c r="N7676" t="str">
        <f>VLOOKUP($C7676,Customer!$A$2:$F$793,5,FALSE)</f>
        <v>North</v>
      </c>
      <c r="O7676" t="str">
        <f>VLOOKUP($C7676,Customer!$A$2:$F$793,6,FALSE)</f>
        <v>Consumer</v>
      </c>
      <c r="P7676" t="str">
        <f>VLOOKUP(E7676,Product!$B$2:$C$1811,2,FALSE)</f>
        <v>Office Supplies</v>
      </c>
      <c r="Q7676" t="str">
        <f>VLOOKUP(E7676,CHOOSE({1,2},Product!$B$2:$B$1811,Product!$A$2:$A$1811),2,FALSE)</f>
        <v>Art</v>
      </c>
      <c r="R7676" t="str">
        <f t="shared" si="119"/>
        <v>AZ</v>
      </c>
    </row>
    <row r="7677" spans="1:18" x14ac:dyDescent="0.25">
      <c r="A7677" t="s">
        <v>6567</v>
      </c>
      <c r="B7677" s="35">
        <v>44891</v>
      </c>
      <c r="C7677" t="s">
        <v>1999</v>
      </c>
      <c r="D7677" t="s">
        <v>24</v>
      </c>
      <c r="E7677" t="s">
        <v>155</v>
      </c>
      <c r="F7677">
        <v>0</v>
      </c>
      <c r="G7677">
        <v>412981.8</v>
      </c>
      <c r="H7677">
        <v>14749.35</v>
      </c>
      <c r="I7677">
        <v>1</v>
      </c>
      <c r="J7677" t="s">
        <v>26</v>
      </c>
      <c r="K7677" t="str">
        <f>VLOOKUP(C7677,Customer!$A$2:$F$793,2,FALSE)</f>
        <v>Germany</v>
      </c>
      <c r="L7677" t="str">
        <f>VLOOKUP($C7677,Customer!$A$2:$F$793,3,FALSE)</f>
        <v>Baden-Württemberg</v>
      </c>
      <c r="M7677" t="str">
        <f>VLOOKUP($C7677,Customer!$A$2:$F$793,4,FALSE)</f>
        <v>Eggenstein-Leopoldshafen</v>
      </c>
      <c r="N7677" t="str">
        <f>VLOOKUP($C7677,Customer!$A$2:$F$793,5,FALSE)</f>
        <v>Central</v>
      </c>
      <c r="O7677" t="str">
        <f>VLOOKUP($C7677,Customer!$A$2:$F$793,6,FALSE)</f>
        <v>Home Office</v>
      </c>
      <c r="P7677" t="str">
        <f>VLOOKUP(E7677,Product!$B$2:$C$1811,2,FALSE)</f>
        <v>Office Supplies</v>
      </c>
      <c r="Q7677" t="str">
        <f>VLOOKUP(E7677,CHOOSE({1,2},Product!$B$2:$B$1811,Product!$A$2:$A$1811),2,FALSE)</f>
        <v>Art</v>
      </c>
      <c r="R7677" t="str">
        <f t="shared" si="119"/>
        <v>AZ</v>
      </c>
    </row>
    <row r="7678" spans="1:18" x14ac:dyDescent="0.25">
      <c r="A7678" t="s">
        <v>6568</v>
      </c>
      <c r="B7678" s="35">
        <v>44891</v>
      </c>
      <c r="C7678" t="s">
        <v>124</v>
      </c>
      <c r="D7678" t="s">
        <v>24</v>
      </c>
      <c r="E7678" t="s">
        <v>1754</v>
      </c>
      <c r="F7678">
        <v>0.15</v>
      </c>
      <c r="G7678">
        <v>9528080.0999999996</v>
      </c>
      <c r="H7678">
        <v>3141611.5500000003</v>
      </c>
      <c r="I7678">
        <v>3</v>
      </c>
      <c r="J7678" t="s">
        <v>26</v>
      </c>
      <c r="K7678" t="str">
        <f>VLOOKUP(C7678,Customer!$A$2:$F$793,2,FALSE)</f>
        <v>Germany</v>
      </c>
      <c r="L7678" t="str">
        <f>VLOOKUP($C7678,Customer!$A$2:$F$793,3,FALSE)</f>
        <v>North Rhine-Westphalia</v>
      </c>
      <c r="M7678" t="str">
        <f>VLOOKUP($C7678,Customer!$A$2:$F$793,4,FALSE)</f>
        <v>Halle</v>
      </c>
      <c r="N7678" t="str">
        <f>VLOOKUP($C7678,Customer!$A$2:$F$793,5,FALSE)</f>
        <v>Central</v>
      </c>
      <c r="O7678" t="str">
        <f>VLOOKUP($C7678,Customer!$A$2:$F$793,6,FALSE)</f>
        <v>Consumer</v>
      </c>
      <c r="P7678" t="str">
        <f>VLOOKUP(E7678,Product!$B$2:$C$1811,2,FALSE)</f>
        <v>Technology</v>
      </c>
      <c r="Q7678" t="str">
        <f>VLOOKUP(E7678,CHOOSE({1,2},Product!$B$2:$B$1811,Product!$A$2:$A$1811),2,FALSE)</f>
        <v>Machines</v>
      </c>
      <c r="R7678" t="str">
        <f t="shared" si="119"/>
        <v>AZ</v>
      </c>
    </row>
    <row r="7679" spans="1:18" x14ac:dyDescent="0.25">
      <c r="A7679" t="s">
        <v>6569</v>
      </c>
      <c r="B7679" s="35">
        <v>44891</v>
      </c>
      <c r="C7679" t="s">
        <v>410</v>
      </c>
      <c r="D7679" t="s">
        <v>24</v>
      </c>
      <c r="E7679" t="s">
        <v>1165</v>
      </c>
      <c r="F7679">
        <v>0</v>
      </c>
      <c r="G7679">
        <v>1445436.3</v>
      </c>
      <c r="H7679">
        <v>132744.15</v>
      </c>
      <c r="I7679">
        <v>2</v>
      </c>
      <c r="J7679" t="s">
        <v>22</v>
      </c>
      <c r="K7679" t="str">
        <f>VLOOKUP(C7679,Customer!$A$2:$F$793,2,FALSE)</f>
        <v>France</v>
      </c>
      <c r="L7679" t="str">
        <f>VLOOKUP($C7679,Customer!$A$2:$F$793,3,FALSE)</f>
        <v>Aquitaine-Limousin-Poitou-Charentes</v>
      </c>
      <c r="M7679" t="str">
        <f>VLOOKUP($C7679,Customer!$A$2:$F$793,4,FALSE)</f>
        <v>Limoges</v>
      </c>
      <c r="N7679" t="str">
        <f>VLOOKUP($C7679,Customer!$A$2:$F$793,5,FALSE)</f>
        <v>Central</v>
      </c>
      <c r="O7679" t="str">
        <f>VLOOKUP($C7679,Customer!$A$2:$F$793,6,FALSE)</f>
        <v>Consumer</v>
      </c>
      <c r="P7679" t="str">
        <f>VLOOKUP(E7679,Product!$B$2:$C$1811,2,FALSE)</f>
        <v>Furniture</v>
      </c>
      <c r="Q7679" t="str">
        <f>VLOOKUP(E7679,CHOOSE({1,2},Product!$B$2:$B$1811,Product!$A$2:$A$1811),2,FALSE)</f>
        <v>Furnishings</v>
      </c>
      <c r="R7679" t="str">
        <f t="shared" si="119"/>
        <v>BN</v>
      </c>
    </row>
    <row r="7680" spans="1:18" x14ac:dyDescent="0.25">
      <c r="A7680" t="s">
        <v>6569</v>
      </c>
      <c r="B7680" s="35">
        <v>44891</v>
      </c>
      <c r="C7680" t="s">
        <v>410</v>
      </c>
      <c r="D7680" t="s">
        <v>24</v>
      </c>
      <c r="E7680" t="s">
        <v>1977</v>
      </c>
      <c r="F7680">
        <v>0.1</v>
      </c>
      <c r="G7680">
        <v>46475201.850000001</v>
      </c>
      <c r="H7680">
        <v>-516227.25</v>
      </c>
      <c r="I7680">
        <v>7</v>
      </c>
      <c r="J7680" t="s">
        <v>26</v>
      </c>
      <c r="K7680" t="str">
        <f>VLOOKUP(C7680,Customer!$A$2:$F$793,2,FALSE)</f>
        <v>France</v>
      </c>
      <c r="L7680" t="str">
        <f>VLOOKUP($C7680,Customer!$A$2:$F$793,3,FALSE)</f>
        <v>Aquitaine-Limousin-Poitou-Charentes</v>
      </c>
      <c r="M7680" t="str">
        <f>VLOOKUP($C7680,Customer!$A$2:$F$793,4,FALSE)</f>
        <v>Limoges</v>
      </c>
      <c r="N7680" t="str">
        <f>VLOOKUP($C7680,Customer!$A$2:$F$793,5,FALSE)</f>
        <v>Central</v>
      </c>
      <c r="O7680" t="str">
        <f>VLOOKUP($C7680,Customer!$A$2:$F$793,6,FALSE)</f>
        <v>Consumer</v>
      </c>
      <c r="P7680" t="str">
        <f>VLOOKUP(E7680,Product!$B$2:$C$1811,2,FALSE)</f>
        <v>Office Supplies</v>
      </c>
      <c r="Q7680" t="str">
        <f>VLOOKUP(E7680,CHOOSE({1,2},Product!$B$2:$B$1811,Product!$A$2:$A$1811),2,FALSE)</f>
        <v>Appliances</v>
      </c>
      <c r="R7680" t="str">
        <f t="shared" si="119"/>
        <v>BN</v>
      </c>
    </row>
    <row r="7681" spans="1:18" x14ac:dyDescent="0.25">
      <c r="A7681" t="s">
        <v>6569</v>
      </c>
      <c r="B7681" s="35">
        <v>44891</v>
      </c>
      <c r="C7681" t="s">
        <v>410</v>
      </c>
      <c r="D7681" t="s">
        <v>24</v>
      </c>
      <c r="E7681" t="s">
        <v>237</v>
      </c>
      <c r="F7681">
        <v>0</v>
      </c>
      <c r="G7681">
        <v>781715.55</v>
      </c>
      <c r="H7681">
        <v>221240.25</v>
      </c>
      <c r="I7681">
        <v>2</v>
      </c>
      <c r="J7681" t="s">
        <v>22</v>
      </c>
      <c r="K7681" t="str">
        <f>VLOOKUP(C7681,Customer!$A$2:$F$793,2,FALSE)</f>
        <v>France</v>
      </c>
      <c r="L7681" t="str">
        <f>VLOOKUP($C7681,Customer!$A$2:$F$793,3,FALSE)</f>
        <v>Aquitaine-Limousin-Poitou-Charentes</v>
      </c>
      <c r="M7681" t="str">
        <f>VLOOKUP($C7681,Customer!$A$2:$F$793,4,FALSE)</f>
        <v>Limoges</v>
      </c>
      <c r="N7681" t="str">
        <f>VLOOKUP($C7681,Customer!$A$2:$F$793,5,FALSE)</f>
        <v>Central</v>
      </c>
      <c r="O7681" t="str">
        <f>VLOOKUP($C7681,Customer!$A$2:$F$793,6,FALSE)</f>
        <v>Consumer</v>
      </c>
      <c r="P7681" t="str">
        <f>VLOOKUP(E7681,Product!$B$2:$C$1811,2,FALSE)</f>
        <v>Office Supplies</v>
      </c>
      <c r="Q7681" t="str">
        <f>VLOOKUP(E7681,CHOOSE({1,2},Product!$B$2:$B$1811,Product!$A$2:$A$1811),2,FALSE)</f>
        <v>Art</v>
      </c>
      <c r="R7681" t="str">
        <f t="shared" si="119"/>
        <v>BN</v>
      </c>
    </row>
    <row r="7682" spans="1:18" x14ac:dyDescent="0.25">
      <c r="A7682" t="s">
        <v>6569</v>
      </c>
      <c r="B7682" s="35">
        <v>44891</v>
      </c>
      <c r="C7682" t="s">
        <v>410</v>
      </c>
      <c r="D7682" t="s">
        <v>24</v>
      </c>
      <c r="E7682" t="s">
        <v>46</v>
      </c>
      <c r="F7682">
        <v>0</v>
      </c>
      <c r="G7682">
        <v>2433642.75</v>
      </c>
      <c r="H7682">
        <v>442480.5</v>
      </c>
      <c r="I7682">
        <v>3</v>
      </c>
      <c r="J7682" t="s">
        <v>22</v>
      </c>
      <c r="K7682" t="str">
        <f>VLOOKUP(C7682,Customer!$A$2:$F$793,2,FALSE)</f>
        <v>France</v>
      </c>
      <c r="L7682" t="str">
        <f>VLOOKUP($C7682,Customer!$A$2:$F$793,3,FALSE)</f>
        <v>Aquitaine-Limousin-Poitou-Charentes</v>
      </c>
      <c r="M7682" t="str">
        <f>VLOOKUP($C7682,Customer!$A$2:$F$793,4,FALSE)</f>
        <v>Limoges</v>
      </c>
      <c r="N7682" t="str">
        <f>VLOOKUP($C7682,Customer!$A$2:$F$793,5,FALSE)</f>
        <v>Central</v>
      </c>
      <c r="O7682" t="str">
        <f>VLOOKUP($C7682,Customer!$A$2:$F$793,6,FALSE)</f>
        <v>Consumer</v>
      </c>
      <c r="P7682" t="str">
        <f>VLOOKUP(E7682,Product!$B$2:$C$1811,2,FALSE)</f>
        <v>Office Supplies</v>
      </c>
      <c r="Q7682" t="str">
        <f>VLOOKUP(E7682,CHOOSE({1,2},Product!$B$2:$B$1811,Product!$A$2:$A$1811),2,FALSE)</f>
        <v>Art</v>
      </c>
      <c r="R7682" t="str">
        <f t="shared" si="119"/>
        <v>BN</v>
      </c>
    </row>
    <row r="7683" spans="1:18" x14ac:dyDescent="0.25">
      <c r="A7683" t="s">
        <v>6569</v>
      </c>
      <c r="B7683" s="35">
        <v>44891</v>
      </c>
      <c r="C7683" t="s">
        <v>410</v>
      </c>
      <c r="D7683" t="s">
        <v>24</v>
      </c>
      <c r="E7683" t="s">
        <v>869</v>
      </c>
      <c r="F7683">
        <v>0</v>
      </c>
      <c r="G7683">
        <v>3112112.85</v>
      </c>
      <c r="H7683">
        <v>280237.65000000002</v>
      </c>
      <c r="I7683">
        <v>8</v>
      </c>
      <c r="J7683" t="s">
        <v>22</v>
      </c>
      <c r="K7683" t="str">
        <f>VLOOKUP(C7683,Customer!$A$2:$F$793,2,FALSE)</f>
        <v>France</v>
      </c>
      <c r="L7683" t="str">
        <f>VLOOKUP($C7683,Customer!$A$2:$F$793,3,FALSE)</f>
        <v>Aquitaine-Limousin-Poitou-Charentes</v>
      </c>
      <c r="M7683" t="str">
        <f>VLOOKUP($C7683,Customer!$A$2:$F$793,4,FALSE)</f>
        <v>Limoges</v>
      </c>
      <c r="N7683" t="str">
        <f>VLOOKUP($C7683,Customer!$A$2:$F$793,5,FALSE)</f>
        <v>Central</v>
      </c>
      <c r="O7683" t="str">
        <f>VLOOKUP($C7683,Customer!$A$2:$F$793,6,FALSE)</f>
        <v>Consumer</v>
      </c>
      <c r="P7683" t="str">
        <f>VLOOKUP(E7683,Product!$B$2:$C$1811,2,FALSE)</f>
        <v>Office Supplies</v>
      </c>
      <c r="Q7683" t="str">
        <f>VLOOKUP(E7683,CHOOSE({1,2},Product!$B$2:$B$1811,Product!$A$2:$A$1811),2,FALSE)</f>
        <v>Art</v>
      </c>
      <c r="R7683" t="str">
        <f t="shared" ref="R7683:R7746" si="120">LEFT(A7683,2)</f>
        <v>BN</v>
      </c>
    </row>
    <row r="7684" spans="1:18" x14ac:dyDescent="0.25">
      <c r="A7684" t="s">
        <v>6569</v>
      </c>
      <c r="B7684" s="35">
        <v>44891</v>
      </c>
      <c r="C7684" t="s">
        <v>410</v>
      </c>
      <c r="D7684" t="s">
        <v>24</v>
      </c>
      <c r="E7684" t="s">
        <v>1772</v>
      </c>
      <c r="F7684">
        <v>0</v>
      </c>
      <c r="G7684">
        <v>1563431.1</v>
      </c>
      <c r="H7684">
        <v>221240.25</v>
      </c>
      <c r="I7684">
        <v>7</v>
      </c>
      <c r="J7684" t="s">
        <v>26</v>
      </c>
      <c r="K7684" t="str">
        <f>VLOOKUP(C7684,Customer!$A$2:$F$793,2,FALSE)</f>
        <v>France</v>
      </c>
      <c r="L7684" t="str">
        <f>VLOOKUP($C7684,Customer!$A$2:$F$793,3,FALSE)</f>
        <v>Aquitaine-Limousin-Poitou-Charentes</v>
      </c>
      <c r="M7684" t="str">
        <f>VLOOKUP($C7684,Customer!$A$2:$F$793,4,FALSE)</f>
        <v>Limoges</v>
      </c>
      <c r="N7684" t="str">
        <f>VLOOKUP($C7684,Customer!$A$2:$F$793,5,FALSE)</f>
        <v>Central</v>
      </c>
      <c r="O7684" t="str">
        <f>VLOOKUP($C7684,Customer!$A$2:$F$793,6,FALSE)</f>
        <v>Consumer</v>
      </c>
      <c r="P7684" t="str">
        <f>VLOOKUP(E7684,Product!$B$2:$C$1811,2,FALSE)</f>
        <v>Office Supplies</v>
      </c>
      <c r="Q7684" t="str">
        <f>VLOOKUP(E7684,CHOOSE({1,2},Product!$B$2:$B$1811,Product!$A$2:$A$1811),2,FALSE)</f>
        <v>Binders</v>
      </c>
      <c r="R7684" t="str">
        <f t="shared" si="120"/>
        <v>BN</v>
      </c>
    </row>
    <row r="7685" spans="1:18" x14ac:dyDescent="0.25">
      <c r="A7685" t="s">
        <v>6569</v>
      </c>
      <c r="B7685" s="35">
        <v>44891</v>
      </c>
      <c r="C7685" t="s">
        <v>410</v>
      </c>
      <c r="D7685" t="s">
        <v>24</v>
      </c>
      <c r="E7685" t="s">
        <v>857</v>
      </c>
      <c r="F7685">
        <v>0</v>
      </c>
      <c r="G7685">
        <v>206490.9</v>
      </c>
      <c r="H7685">
        <v>73746.75</v>
      </c>
      <c r="I7685">
        <v>1</v>
      </c>
      <c r="J7685" t="s">
        <v>26</v>
      </c>
      <c r="K7685" t="str">
        <f>VLOOKUP(C7685,Customer!$A$2:$F$793,2,FALSE)</f>
        <v>France</v>
      </c>
      <c r="L7685" t="str">
        <f>VLOOKUP($C7685,Customer!$A$2:$F$793,3,FALSE)</f>
        <v>Aquitaine-Limousin-Poitou-Charentes</v>
      </c>
      <c r="M7685" t="str">
        <f>VLOOKUP($C7685,Customer!$A$2:$F$793,4,FALSE)</f>
        <v>Limoges</v>
      </c>
      <c r="N7685" t="str">
        <f>VLOOKUP($C7685,Customer!$A$2:$F$793,5,FALSE)</f>
        <v>Central</v>
      </c>
      <c r="O7685" t="str">
        <f>VLOOKUP($C7685,Customer!$A$2:$F$793,6,FALSE)</f>
        <v>Consumer</v>
      </c>
      <c r="P7685" t="str">
        <f>VLOOKUP(E7685,Product!$B$2:$C$1811,2,FALSE)</f>
        <v>Office Supplies</v>
      </c>
      <c r="Q7685" t="str">
        <f>VLOOKUP(E7685,CHOOSE({1,2},Product!$B$2:$B$1811,Product!$A$2:$A$1811),2,FALSE)</f>
        <v>Binders</v>
      </c>
      <c r="R7685" t="str">
        <f t="shared" si="120"/>
        <v>BN</v>
      </c>
    </row>
    <row r="7686" spans="1:18" x14ac:dyDescent="0.25">
      <c r="A7686" t="s">
        <v>6569</v>
      </c>
      <c r="B7686" s="35">
        <v>44891</v>
      </c>
      <c r="C7686" t="s">
        <v>410</v>
      </c>
      <c r="D7686" t="s">
        <v>24</v>
      </c>
      <c r="E7686" t="s">
        <v>848</v>
      </c>
      <c r="F7686">
        <v>0</v>
      </c>
      <c r="G7686">
        <v>250738.95</v>
      </c>
      <c r="H7686">
        <v>103245.45</v>
      </c>
      <c r="I7686">
        <v>3</v>
      </c>
      <c r="J7686" t="s">
        <v>22</v>
      </c>
      <c r="K7686" t="str">
        <f>VLOOKUP(C7686,Customer!$A$2:$F$793,2,FALSE)</f>
        <v>France</v>
      </c>
      <c r="L7686" t="str">
        <f>VLOOKUP($C7686,Customer!$A$2:$F$793,3,FALSE)</f>
        <v>Aquitaine-Limousin-Poitou-Charentes</v>
      </c>
      <c r="M7686" t="str">
        <f>VLOOKUP($C7686,Customer!$A$2:$F$793,4,FALSE)</f>
        <v>Limoges</v>
      </c>
      <c r="N7686" t="str">
        <f>VLOOKUP($C7686,Customer!$A$2:$F$793,5,FALSE)</f>
        <v>Central</v>
      </c>
      <c r="O7686" t="str">
        <f>VLOOKUP($C7686,Customer!$A$2:$F$793,6,FALSE)</f>
        <v>Consumer</v>
      </c>
      <c r="P7686" t="str">
        <f>VLOOKUP(E7686,Product!$B$2:$C$1811,2,FALSE)</f>
        <v>Office Supplies</v>
      </c>
      <c r="Q7686" t="str">
        <f>VLOOKUP(E7686,CHOOSE({1,2},Product!$B$2:$B$1811,Product!$A$2:$A$1811),2,FALSE)</f>
        <v>Binders</v>
      </c>
      <c r="R7686" t="str">
        <f t="shared" si="120"/>
        <v>BN</v>
      </c>
    </row>
    <row r="7687" spans="1:18" x14ac:dyDescent="0.25">
      <c r="A7687" t="s">
        <v>6569</v>
      </c>
      <c r="B7687" s="35">
        <v>44891</v>
      </c>
      <c r="C7687" t="s">
        <v>410</v>
      </c>
      <c r="D7687" t="s">
        <v>24</v>
      </c>
      <c r="E7687" t="s">
        <v>2562</v>
      </c>
      <c r="F7687">
        <v>0</v>
      </c>
      <c r="G7687">
        <v>678470.1</v>
      </c>
      <c r="H7687">
        <v>206490.9</v>
      </c>
      <c r="I7687">
        <v>5</v>
      </c>
      <c r="J7687" t="s">
        <v>26</v>
      </c>
      <c r="K7687" t="str">
        <f>VLOOKUP(C7687,Customer!$A$2:$F$793,2,FALSE)</f>
        <v>France</v>
      </c>
      <c r="L7687" t="str">
        <f>VLOOKUP($C7687,Customer!$A$2:$F$793,3,FALSE)</f>
        <v>Aquitaine-Limousin-Poitou-Charentes</v>
      </c>
      <c r="M7687" t="str">
        <f>VLOOKUP($C7687,Customer!$A$2:$F$793,4,FALSE)</f>
        <v>Limoges</v>
      </c>
      <c r="N7687" t="str">
        <f>VLOOKUP($C7687,Customer!$A$2:$F$793,5,FALSE)</f>
        <v>Central</v>
      </c>
      <c r="O7687" t="str">
        <f>VLOOKUP($C7687,Customer!$A$2:$F$793,6,FALSE)</f>
        <v>Consumer</v>
      </c>
      <c r="P7687" t="str">
        <f>VLOOKUP(E7687,Product!$B$2:$C$1811,2,FALSE)</f>
        <v>Office Supplies</v>
      </c>
      <c r="Q7687" t="str">
        <f>VLOOKUP(E7687,CHOOSE({1,2},Product!$B$2:$B$1811,Product!$A$2:$A$1811),2,FALSE)</f>
        <v>Labels</v>
      </c>
      <c r="R7687" t="str">
        <f t="shared" si="120"/>
        <v>BN</v>
      </c>
    </row>
    <row r="7688" spans="1:18" x14ac:dyDescent="0.25">
      <c r="A7688" t="s">
        <v>6570</v>
      </c>
      <c r="B7688" s="35">
        <v>44892</v>
      </c>
      <c r="C7688" t="s">
        <v>711</v>
      </c>
      <c r="D7688" t="s">
        <v>51</v>
      </c>
      <c r="E7688" t="s">
        <v>1234</v>
      </c>
      <c r="F7688">
        <v>0.15</v>
      </c>
      <c r="G7688">
        <v>3805332.3000000003</v>
      </c>
      <c r="H7688">
        <v>-398232.45</v>
      </c>
      <c r="I7688">
        <v>2</v>
      </c>
      <c r="J7688" t="s">
        <v>22</v>
      </c>
      <c r="K7688" t="str">
        <f>VLOOKUP(C7688,Customer!$A$2:$F$793,2,FALSE)</f>
        <v>Germany</v>
      </c>
      <c r="L7688" t="str">
        <f>VLOOKUP($C7688,Customer!$A$2:$F$793,3,FALSE)</f>
        <v>Rhineland-Palatinate</v>
      </c>
      <c r="M7688" t="str">
        <f>VLOOKUP($C7688,Customer!$A$2:$F$793,4,FALSE)</f>
        <v>Ludwigshafen am Rhein</v>
      </c>
      <c r="N7688" t="str">
        <f>VLOOKUP($C7688,Customer!$A$2:$F$793,5,FALSE)</f>
        <v>Central</v>
      </c>
      <c r="O7688" t="str">
        <f>VLOOKUP($C7688,Customer!$A$2:$F$793,6,FALSE)</f>
        <v>Corporate</v>
      </c>
      <c r="P7688" t="str">
        <f>VLOOKUP(E7688,Product!$B$2:$C$1811,2,FALSE)</f>
        <v>Technology</v>
      </c>
      <c r="Q7688" t="str">
        <f>VLOOKUP(E7688,CHOOSE({1,2},Product!$B$2:$B$1811,Product!$A$2:$A$1811),2,FALSE)</f>
        <v>Phones</v>
      </c>
      <c r="R7688" t="str">
        <f t="shared" si="120"/>
        <v>BN</v>
      </c>
    </row>
    <row r="7689" spans="1:18" x14ac:dyDescent="0.25">
      <c r="A7689" t="s">
        <v>6571</v>
      </c>
      <c r="B7689" s="35">
        <v>44892</v>
      </c>
      <c r="C7689" t="s">
        <v>799</v>
      </c>
      <c r="D7689" t="s">
        <v>33</v>
      </c>
      <c r="E7689" t="s">
        <v>41</v>
      </c>
      <c r="F7689">
        <v>0.5</v>
      </c>
      <c r="G7689">
        <v>9100348.9500000011</v>
      </c>
      <c r="H7689">
        <v>-5634251.7000000002</v>
      </c>
      <c r="I7689">
        <v>3</v>
      </c>
      <c r="J7689" t="s">
        <v>26</v>
      </c>
      <c r="K7689" t="str">
        <f>VLOOKUP(C7689,Customer!$A$2:$F$793,2,FALSE)</f>
        <v>Germany</v>
      </c>
      <c r="L7689" t="str">
        <f>VLOOKUP($C7689,Customer!$A$2:$F$793,3,FALSE)</f>
        <v>Baden-Württemberg</v>
      </c>
      <c r="M7689" t="str">
        <f>VLOOKUP($C7689,Customer!$A$2:$F$793,4,FALSE)</f>
        <v>Stuttgart</v>
      </c>
      <c r="N7689" t="str">
        <f>VLOOKUP($C7689,Customer!$A$2:$F$793,5,FALSE)</f>
        <v>Central</v>
      </c>
      <c r="O7689" t="str">
        <f>VLOOKUP($C7689,Customer!$A$2:$F$793,6,FALSE)</f>
        <v>Consumer</v>
      </c>
      <c r="P7689" t="str">
        <f>VLOOKUP(E7689,Product!$B$2:$C$1811,2,FALSE)</f>
        <v>Furniture</v>
      </c>
      <c r="Q7689" t="str">
        <f>VLOOKUP(E7689,CHOOSE({1,2},Product!$B$2:$B$1811,Product!$A$2:$A$1811),2,FALSE)</f>
        <v>Bookcases</v>
      </c>
      <c r="R7689" t="str">
        <f t="shared" si="120"/>
        <v>AZ</v>
      </c>
    </row>
    <row r="7690" spans="1:18" x14ac:dyDescent="0.25">
      <c r="A7690" t="s">
        <v>6571</v>
      </c>
      <c r="B7690" s="35">
        <v>44892</v>
      </c>
      <c r="C7690" t="s">
        <v>799</v>
      </c>
      <c r="D7690" t="s">
        <v>33</v>
      </c>
      <c r="E7690" t="s">
        <v>1993</v>
      </c>
      <c r="F7690">
        <v>0.5</v>
      </c>
      <c r="G7690">
        <v>7684411.3500000006</v>
      </c>
      <c r="H7690">
        <v>-3849580.35</v>
      </c>
      <c r="I7690">
        <v>7</v>
      </c>
      <c r="J7690" t="s">
        <v>22</v>
      </c>
      <c r="K7690" t="str">
        <f>VLOOKUP(C7690,Customer!$A$2:$F$793,2,FALSE)</f>
        <v>Germany</v>
      </c>
      <c r="L7690" t="str">
        <f>VLOOKUP($C7690,Customer!$A$2:$F$793,3,FALSE)</f>
        <v>Baden-Württemberg</v>
      </c>
      <c r="M7690" t="str">
        <f>VLOOKUP($C7690,Customer!$A$2:$F$793,4,FALSE)</f>
        <v>Stuttgart</v>
      </c>
      <c r="N7690" t="str">
        <f>VLOOKUP($C7690,Customer!$A$2:$F$793,5,FALSE)</f>
        <v>Central</v>
      </c>
      <c r="O7690" t="str">
        <f>VLOOKUP($C7690,Customer!$A$2:$F$793,6,FALSE)</f>
        <v>Consumer</v>
      </c>
      <c r="P7690" t="str">
        <f>VLOOKUP(E7690,Product!$B$2:$C$1811,2,FALSE)</f>
        <v>Furniture</v>
      </c>
      <c r="Q7690" t="str">
        <f>VLOOKUP(E7690,CHOOSE({1,2},Product!$B$2:$B$1811,Product!$A$2:$A$1811),2,FALSE)</f>
        <v>Bookcases</v>
      </c>
      <c r="R7690" t="str">
        <f t="shared" si="120"/>
        <v>AZ</v>
      </c>
    </row>
    <row r="7691" spans="1:18" x14ac:dyDescent="0.25">
      <c r="A7691" t="s">
        <v>6572</v>
      </c>
      <c r="B7691" s="35">
        <v>44892</v>
      </c>
      <c r="C7691" t="s">
        <v>1161</v>
      </c>
      <c r="D7691" t="s">
        <v>33</v>
      </c>
      <c r="E7691" t="s">
        <v>644</v>
      </c>
      <c r="F7691">
        <v>0.1</v>
      </c>
      <c r="G7691">
        <v>9970560.5999999996</v>
      </c>
      <c r="H7691">
        <v>2876123.25</v>
      </c>
      <c r="I7691">
        <v>5</v>
      </c>
      <c r="J7691" t="s">
        <v>26</v>
      </c>
      <c r="K7691" t="str">
        <f>VLOOKUP(C7691,Customer!$A$2:$F$793,2,FALSE)</f>
        <v>Italy</v>
      </c>
      <c r="L7691" t="str">
        <f>VLOOKUP($C7691,Customer!$A$2:$F$793,3,FALSE)</f>
        <v>Emilia-Romagna</v>
      </c>
      <c r="M7691" t="str">
        <f>VLOOKUP($C7691,Customer!$A$2:$F$793,4,FALSE)</f>
        <v>Ferrara</v>
      </c>
      <c r="N7691" t="str">
        <f>VLOOKUP($C7691,Customer!$A$2:$F$793,5,FALSE)</f>
        <v>South</v>
      </c>
      <c r="O7691" t="str">
        <f>VLOOKUP($C7691,Customer!$A$2:$F$793,6,FALSE)</f>
        <v>Corporate</v>
      </c>
      <c r="P7691" t="str">
        <f>VLOOKUP(E7691,Product!$B$2:$C$1811,2,FALSE)</f>
        <v>Furniture</v>
      </c>
      <c r="Q7691" t="str">
        <f>VLOOKUP(E7691,CHOOSE({1,2},Product!$B$2:$B$1811,Product!$A$2:$A$1811),2,FALSE)</f>
        <v>Bookcases</v>
      </c>
      <c r="R7691" t="str">
        <f t="shared" si="120"/>
        <v>AZ</v>
      </c>
    </row>
    <row r="7692" spans="1:18" x14ac:dyDescent="0.25">
      <c r="A7692" t="s">
        <v>6571</v>
      </c>
      <c r="B7692" s="35">
        <v>44892</v>
      </c>
      <c r="C7692" t="s">
        <v>799</v>
      </c>
      <c r="D7692" t="s">
        <v>33</v>
      </c>
      <c r="E7692" t="s">
        <v>91</v>
      </c>
      <c r="F7692">
        <v>0.5</v>
      </c>
      <c r="G7692">
        <v>2138655.75</v>
      </c>
      <c r="H7692">
        <v>0</v>
      </c>
      <c r="I7692">
        <v>9</v>
      </c>
      <c r="J7692" t="s">
        <v>26</v>
      </c>
      <c r="K7692" t="str">
        <f>VLOOKUP(C7692,Customer!$A$2:$F$793,2,FALSE)</f>
        <v>Germany</v>
      </c>
      <c r="L7692" t="str">
        <f>VLOOKUP($C7692,Customer!$A$2:$F$793,3,FALSE)</f>
        <v>Baden-Württemberg</v>
      </c>
      <c r="M7692" t="str">
        <f>VLOOKUP($C7692,Customer!$A$2:$F$793,4,FALSE)</f>
        <v>Stuttgart</v>
      </c>
      <c r="N7692" t="str">
        <f>VLOOKUP($C7692,Customer!$A$2:$F$793,5,FALSE)</f>
        <v>Central</v>
      </c>
      <c r="O7692" t="str">
        <f>VLOOKUP($C7692,Customer!$A$2:$F$793,6,FALSE)</f>
        <v>Consumer</v>
      </c>
      <c r="P7692" t="str">
        <f>VLOOKUP(E7692,Product!$B$2:$C$1811,2,FALSE)</f>
        <v>Office Supplies</v>
      </c>
      <c r="Q7692" t="str">
        <f>VLOOKUP(E7692,CHOOSE({1,2},Product!$B$2:$B$1811,Product!$A$2:$A$1811),2,FALSE)</f>
        <v>Art</v>
      </c>
      <c r="R7692" t="str">
        <f t="shared" si="120"/>
        <v>AZ</v>
      </c>
    </row>
    <row r="7693" spans="1:18" x14ac:dyDescent="0.25">
      <c r="A7693" t="s">
        <v>6571</v>
      </c>
      <c r="B7693" s="35">
        <v>44892</v>
      </c>
      <c r="C7693" t="s">
        <v>799</v>
      </c>
      <c r="D7693" t="s">
        <v>33</v>
      </c>
      <c r="E7693" t="s">
        <v>800</v>
      </c>
      <c r="F7693">
        <v>0.5</v>
      </c>
      <c r="G7693">
        <v>2330397.3000000003</v>
      </c>
      <c r="H7693">
        <v>-929209.05</v>
      </c>
      <c r="I7693">
        <v>7</v>
      </c>
      <c r="J7693" t="s">
        <v>22</v>
      </c>
      <c r="K7693" t="str">
        <f>VLOOKUP(C7693,Customer!$A$2:$F$793,2,FALSE)</f>
        <v>Germany</v>
      </c>
      <c r="L7693" t="str">
        <f>VLOOKUP($C7693,Customer!$A$2:$F$793,3,FALSE)</f>
        <v>Baden-Württemberg</v>
      </c>
      <c r="M7693" t="str">
        <f>VLOOKUP($C7693,Customer!$A$2:$F$793,4,FALSE)</f>
        <v>Stuttgart</v>
      </c>
      <c r="N7693" t="str">
        <f>VLOOKUP($C7693,Customer!$A$2:$F$793,5,FALSE)</f>
        <v>Central</v>
      </c>
      <c r="O7693" t="str">
        <f>VLOOKUP($C7693,Customer!$A$2:$F$793,6,FALSE)</f>
        <v>Consumer</v>
      </c>
      <c r="P7693" t="str">
        <f>VLOOKUP(E7693,Product!$B$2:$C$1811,2,FALSE)</f>
        <v>Office Supplies</v>
      </c>
      <c r="Q7693" t="str">
        <f>VLOOKUP(E7693,CHOOSE({1,2},Product!$B$2:$B$1811,Product!$A$2:$A$1811),2,FALSE)</f>
        <v>Paper</v>
      </c>
      <c r="R7693" t="str">
        <f t="shared" si="120"/>
        <v>AZ</v>
      </c>
    </row>
    <row r="7694" spans="1:18" x14ac:dyDescent="0.25">
      <c r="A7694" t="s">
        <v>6571</v>
      </c>
      <c r="B7694" s="35">
        <v>44892</v>
      </c>
      <c r="C7694" t="s">
        <v>799</v>
      </c>
      <c r="D7694" t="s">
        <v>33</v>
      </c>
      <c r="E7694" t="s">
        <v>39</v>
      </c>
      <c r="F7694">
        <v>0.5</v>
      </c>
      <c r="G7694">
        <v>5870241.2999999998</v>
      </c>
      <c r="H7694">
        <v>-2581136.25</v>
      </c>
      <c r="I7694">
        <v>4</v>
      </c>
      <c r="J7694" t="s">
        <v>22</v>
      </c>
      <c r="K7694" t="str">
        <f>VLOOKUP(C7694,Customer!$A$2:$F$793,2,FALSE)</f>
        <v>Germany</v>
      </c>
      <c r="L7694" t="str">
        <f>VLOOKUP($C7694,Customer!$A$2:$F$793,3,FALSE)</f>
        <v>Baden-Württemberg</v>
      </c>
      <c r="M7694" t="str">
        <f>VLOOKUP($C7694,Customer!$A$2:$F$793,4,FALSE)</f>
        <v>Stuttgart</v>
      </c>
      <c r="N7694" t="str">
        <f>VLOOKUP($C7694,Customer!$A$2:$F$793,5,FALSE)</f>
        <v>Central</v>
      </c>
      <c r="O7694" t="str">
        <f>VLOOKUP($C7694,Customer!$A$2:$F$793,6,FALSE)</f>
        <v>Consumer</v>
      </c>
      <c r="P7694" t="str">
        <f>VLOOKUP(E7694,Product!$B$2:$C$1811,2,FALSE)</f>
        <v>Office Supplies</v>
      </c>
      <c r="Q7694" t="str">
        <f>VLOOKUP(E7694,CHOOSE({1,2},Product!$B$2:$B$1811,Product!$A$2:$A$1811),2,FALSE)</f>
        <v>Storage</v>
      </c>
      <c r="R7694" t="str">
        <f t="shared" si="120"/>
        <v>AZ</v>
      </c>
    </row>
    <row r="7695" spans="1:18" x14ac:dyDescent="0.25">
      <c r="A7695" t="s">
        <v>6572</v>
      </c>
      <c r="B7695" s="35">
        <v>44892</v>
      </c>
      <c r="C7695" t="s">
        <v>1161</v>
      </c>
      <c r="D7695" t="s">
        <v>33</v>
      </c>
      <c r="E7695" t="s">
        <v>473</v>
      </c>
      <c r="F7695">
        <v>0</v>
      </c>
      <c r="G7695">
        <v>2035410.3</v>
      </c>
      <c r="H7695">
        <v>162242.85</v>
      </c>
      <c r="I7695">
        <v>5</v>
      </c>
      <c r="J7695" t="s">
        <v>22</v>
      </c>
      <c r="K7695" t="str">
        <f>VLOOKUP(C7695,Customer!$A$2:$F$793,2,FALSE)</f>
        <v>Italy</v>
      </c>
      <c r="L7695" t="str">
        <f>VLOOKUP($C7695,Customer!$A$2:$F$793,3,FALSE)</f>
        <v>Emilia-Romagna</v>
      </c>
      <c r="M7695" t="str">
        <f>VLOOKUP($C7695,Customer!$A$2:$F$793,4,FALSE)</f>
        <v>Ferrara</v>
      </c>
      <c r="N7695" t="str">
        <f>VLOOKUP($C7695,Customer!$A$2:$F$793,5,FALSE)</f>
        <v>South</v>
      </c>
      <c r="O7695" t="str">
        <f>VLOOKUP($C7695,Customer!$A$2:$F$793,6,FALSE)</f>
        <v>Corporate</v>
      </c>
      <c r="P7695" t="str">
        <f>VLOOKUP(E7695,Product!$B$2:$C$1811,2,FALSE)</f>
        <v>Office Supplies</v>
      </c>
      <c r="Q7695" t="str">
        <f>VLOOKUP(E7695,CHOOSE({1,2},Product!$B$2:$B$1811,Product!$A$2:$A$1811),2,FALSE)</f>
        <v>Art</v>
      </c>
      <c r="R7695" t="str">
        <f t="shared" si="120"/>
        <v>AZ</v>
      </c>
    </row>
    <row r="7696" spans="1:18" x14ac:dyDescent="0.25">
      <c r="A7696" t="s">
        <v>6572</v>
      </c>
      <c r="B7696" s="35">
        <v>44892</v>
      </c>
      <c r="C7696" t="s">
        <v>1161</v>
      </c>
      <c r="D7696" t="s">
        <v>33</v>
      </c>
      <c r="E7696" t="s">
        <v>1921</v>
      </c>
      <c r="F7696">
        <v>0</v>
      </c>
      <c r="G7696">
        <v>2787627.15</v>
      </c>
      <c r="H7696">
        <v>884961</v>
      </c>
      <c r="I7696">
        <v>14</v>
      </c>
      <c r="J7696" t="s">
        <v>26</v>
      </c>
      <c r="K7696" t="str">
        <f>VLOOKUP(C7696,Customer!$A$2:$F$793,2,FALSE)</f>
        <v>Italy</v>
      </c>
      <c r="L7696" t="str">
        <f>VLOOKUP($C7696,Customer!$A$2:$F$793,3,FALSE)</f>
        <v>Emilia-Romagna</v>
      </c>
      <c r="M7696" t="str">
        <f>VLOOKUP($C7696,Customer!$A$2:$F$793,4,FALSE)</f>
        <v>Ferrara</v>
      </c>
      <c r="N7696" t="str">
        <f>VLOOKUP($C7696,Customer!$A$2:$F$793,5,FALSE)</f>
        <v>South</v>
      </c>
      <c r="O7696" t="str">
        <f>VLOOKUP($C7696,Customer!$A$2:$F$793,6,FALSE)</f>
        <v>Corporate</v>
      </c>
      <c r="P7696" t="str">
        <f>VLOOKUP(E7696,Product!$B$2:$C$1811,2,FALSE)</f>
        <v>Office Supplies</v>
      </c>
      <c r="Q7696" t="str">
        <f>VLOOKUP(E7696,CHOOSE({1,2},Product!$B$2:$B$1811,Product!$A$2:$A$1811),2,FALSE)</f>
        <v>Binders</v>
      </c>
      <c r="R7696" t="str">
        <f t="shared" si="120"/>
        <v>AZ</v>
      </c>
    </row>
    <row r="7697" spans="1:18" x14ac:dyDescent="0.25">
      <c r="A7697" t="s">
        <v>6572</v>
      </c>
      <c r="B7697" s="35">
        <v>44892</v>
      </c>
      <c r="C7697" t="s">
        <v>1161</v>
      </c>
      <c r="D7697" t="s">
        <v>33</v>
      </c>
      <c r="E7697" t="s">
        <v>1267</v>
      </c>
      <c r="F7697">
        <v>0</v>
      </c>
      <c r="G7697">
        <v>870211.65</v>
      </c>
      <c r="H7697">
        <v>176992.2</v>
      </c>
      <c r="I7697">
        <v>2</v>
      </c>
      <c r="J7697" t="s">
        <v>26</v>
      </c>
      <c r="K7697" t="str">
        <f>VLOOKUP(C7697,Customer!$A$2:$F$793,2,FALSE)</f>
        <v>Italy</v>
      </c>
      <c r="L7697" t="str">
        <f>VLOOKUP($C7697,Customer!$A$2:$F$793,3,FALSE)</f>
        <v>Emilia-Romagna</v>
      </c>
      <c r="M7697" t="str">
        <f>VLOOKUP($C7697,Customer!$A$2:$F$793,4,FALSE)</f>
        <v>Ferrara</v>
      </c>
      <c r="N7697" t="str">
        <f>VLOOKUP($C7697,Customer!$A$2:$F$793,5,FALSE)</f>
        <v>South</v>
      </c>
      <c r="O7697" t="str">
        <f>VLOOKUP($C7697,Customer!$A$2:$F$793,6,FALSE)</f>
        <v>Corporate</v>
      </c>
      <c r="P7697" t="str">
        <f>VLOOKUP(E7697,Product!$B$2:$C$1811,2,FALSE)</f>
        <v>Office Supplies</v>
      </c>
      <c r="Q7697" t="str">
        <f>VLOOKUP(E7697,CHOOSE({1,2},Product!$B$2:$B$1811,Product!$A$2:$A$1811),2,FALSE)</f>
        <v>Binders</v>
      </c>
      <c r="R7697" t="str">
        <f t="shared" si="120"/>
        <v>AZ</v>
      </c>
    </row>
    <row r="7698" spans="1:18" x14ac:dyDescent="0.25">
      <c r="A7698" t="s">
        <v>6571</v>
      </c>
      <c r="B7698" s="35">
        <v>44892</v>
      </c>
      <c r="C7698" t="s">
        <v>799</v>
      </c>
      <c r="D7698" t="s">
        <v>33</v>
      </c>
      <c r="E7698" t="s">
        <v>1579</v>
      </c>
      <c r="F7698">
        <v>0.5</v>
      </c>
      <c r="G7698">
        <v>1592929.8</v>
      </c>
      <c r="H7698">
        <v>-442480.5</v>
      </c>
      <c r="I7698">
        <v>5</v>
      </c>
      <c r="J7698" t="s">
        <v>22</v>
      </c>
      <c r="K7698" t="str">
        <f>VLOOKUP(C7698,Customer!$A$2:$F$793,2,FALSE)</f>
        <v>Germany</v>
      </c>
      <c r="L7698" t="str">
        <f>VLOOKUP($C7698,Customer!$A$2:$F$793,3,FALSE)</f>
        <v>Baden-Württemberg</v>
      </c>
      <c r="M7698" t="str">
        <f>VLOOKUP($C7698,Customer!$A$2:$F$793,4,FALSE)</f>
        <v>Stuttgart</v>
      </c>
      <c r="N7698" t="str">
        <f>VLOOKUP($C7698,Customer!$A$2:$F$793,5,FALSE)</f>
        <v>Central</v>
      </c>
      <c r="O7698" t="str">
        <f>VLOOKUP($C7698,Customer!$A$2:$F$793,6,FALSE)</f>
        <v>Consumer</v>
      </c>
      <c r="P7698" t="str">
        <f>VLOOKUP(E7698,Product!$B$2:$C$1811,2,FALSE)</f>
        <v>Technology</v>
      </c>
      <c r="Q7698" t="str">
        <f>VLOOKUP(E7698,CHOOSE({1,2},Product!$B$2:$B$1811,Product!$A$2:$A$1811),2,FALSE)</f>
        <v>Accessories</v>
      </c>
      <c r="R7698" t="str">
        <f t="shared" si="120"/>
        <v>AZ</v>
      </c>
    </row>
    <row r="7699" spans="1:18" x14ac:dyDescent="0.25">
      <c r="A7699" t="s">
        <v>6571</v>
      </c>
      <c r="B7699" s="35">
        <v>44892</v>
      </c>
      <c r="C7699" t="s">
        <v>799</v>
      </c>
      <c r="D7699" t="s">
        <v>33</v>
      </c>
      <c r="E7699" t="s">
        <v>2213</v>
      </c>
      <c r="F7699">
        <v>0.5</v>
      </c>
      <c r="G7699">
        <v>3893828.4</v>
      </c>
      <c r="H7699">
        <v>-1946914.2</v>
      </c>
      <c r="I7699">
        <v>2</v>
      </c>
      <c r="J7699" t="s">
        <v>22</v>
      </c>
      <c r="K7699" t="str">
        <f>VLOOKUP(C7699,Customer!$A$2:$F$793,2,FALSE)</f>
        <v>Germany</v>
      </c>
      <c r="L7699" t="str">
        <f>VLOOKUP($C7699,Customer!$A$2:$F$793,3,FALSE)</f>
        <v>Baden-Württemberg</v>
      </c>
      <c r="M7699" t="str">
        <f>VLOOKUP($C7699,Customer!$A$2:$F$793,4,FALSE)</f>
        <v>Stuttgart</v>
      </c>
      <c r="N7699" t="str">
        <f>VLOOKUP($C7699,Customer!$A$2:$F$793,5,FALSE)</f>
        <v>Central</v>
      </c>
      <c r="O7699" t="str">
        <f>VLOOKUP($C7699,Customer!$A$2:$F$793,6,FALSE)</f>
        <v>Consumer</v>
      </c>
      <c r="P7699" t="str">
        <f>VLOOKUP(E7699,Product!$B$2:$C$1811,2,FALSE)</f>
        <v>Technology</v>
      </c>
      <c r="Q7699" t="str">
        <f>VLOOKUP(E7699,CHOOSE({1,2},Product!$B$2:$B$1811,Product!$A$2:$A$1811),2,FALSE)</f>
        <v>Copiers</v>
      </c>
      <c r="R7699" t="str">
        <f t="shared" si="120"/>
        <v>AZ</v>
      </c>
    </row>
    <row r="7700" spans="1:18" x14ac:dyDescent="0.25">
      <c r="A7700" t="s">
        <v>6572</v>
      </c>
      <c r="B7700" s="35">
        <v>44892</v>
      </c>
      <c r="C7700" t="s">
        <v>1161</v>
      </c>
      <c r="D7700" t="s">
        <v>33</v>
      </c>
      <c r="E7700" t="s">
        <v>1018</v>
      </c>
      <c r="F7700">
        <v>0</v>
      </c>
      <c r="G7700">
        <v>11445495.6</v>
      </c>
      <c r="H7700">
        <v>2064909</v>
      </c>
      <c r="I7700">
        <v>3</v>
      </c>
      <c r="J7700" t="s">
        <v>22</v>
      </c>
      <c r="K7700" t="str">
        <f>VLOOKUP(C7700,Customer!$A$2:$F$793,2,FALSE)</f>
        <v>Italy</v>
      </c>
      <c r="L7700" t="str">
        <f>VLOOKUP($C7700,Customer!$A$2:$F$793,3,FALSE)</f>
        <v>Emilia-Romagna</v>
      </c>
      <c r="M7700" t="str">
        <f>VLOOKUP($C7700,Customer!$A$2:$F$793,4,FALSE)</f>
        <v>Ferrara</v>
      </c>
      <c r="N7700" t="str">
        <f>VLOOKUP($C7700,Customer!$A$2:$F$793,5,FALSE)</f>
        <v>South</v>
      </c>
      <c r="O7700" t="str">
        <f>VLOOKUP($C7700,Customer!$A$2:$F$793,6,FALSE)</f>
        <v>Corporate</v>
      </c>
      <c r="P7700" t="str">
        <f>VLOOKUP(E7700,Product!$B$2:$C$1811,2,FALSE)</f>
        <v>Technology</v>
      </c>
      <c r="Q7700" t="str">
        <f>VLOOKUP(E7700,CHOOSE({1,2},Product!$B$2:$B$1811,Product!$A$2:$A$1811),2,FALSE)</f>
        <v>Accessories</v>
      </c>
      <c r="R7700" t="str">
        <f t="shared" si="120"/>
        <v>AZ</v>
      </c>
    </row>
    <row r="7701" spans="1:18" x14ac:dyDescent="0.25">
      <c r="A7701" t="s">
        <v>6573</v>
      </c>
      <c r="B7701" s="35">
        <v>44892</v>
      </c>
      <c r="C7701" t="s">
        <v>932</v>
      </c>
      <c r="D7701" t="s">
        <v>24</v>
      </c>
      <c r="E7701" t="s">
        <v>937</v>
      </c>
      <c r="F7701">
        <v>0</v>
      </c>
      <c r="G7701">
        <v>3879079.0500000003</v>
      </c>
      <c r="H7701">
        <v>737467.5</v>
      </c>
      <c r="I7701">
        <v>5</v>
      </c>
      <c r="J7701" t="s">
        <v>26</v>
      </c>
      <c r="K7701" t="str">
        <f>VLOOKUP(C7701,Customer!$A$2:$F$793,2,FALSE)</f>
        <v>Spain</v>
      </c>
      <c r="L7701" t="str">
        <f>VLOOKUP($C7701,Customer!$A$2:$F$793,3,FALSE)</f>
        <v>Galicia</v>
      </c>
      <c r="M7701" t="str">
        <f>VLOOKUP($C7701,Customer!$A$2:$F$793,4,FALSE)</f>
        <v>Vigo</v>
      </c>
      <c r="N7701" t="str">
        <f>VLOOKUP($C7701,Customer!$A$2:$F$793,5,FALSE)</f>
        <v>South</v>
      </c>
      <c r="O7701" t="str">
        <f>VLOOKUP($C7701,Customer!$A$2:$F$793,6,FALSE)</f>
        <v>Consumer</v>
      </c>
      <c r="P7701" t="str">
        <f>VLOOKUP(E7701,Product!$B$2:$C$1811,2,FALSE)</f>
        <v>Office Supplies</v>
      </c>
      <c r="Q7701" t="str">
        <f>VLOOKUP(E7701,CHOOSE({1,2},Product!$B$2:$B$1811,Product!$A$2:$A$1811),2,FALSE)</f>
        <v>Art</v>
      </c>
      <c r="R7701" t="str">
        <f t="shared" si="120"/>
        <v>AZ</v>
      </c>
    </row>
    <row r="7702" spans="1:18" x14ac:dyDescent="0.25">
      <c r="A7702" t="s">
        <v>6573</v>
      </c>
      <c r="B7702" s="35">
        <v>44892</v>
      </c>
      <c r="C7702" t="s">
        <v>932</v>
      </c>
      <c r="D7702" t="s">
        <v>24</v>
      </c>
      <c r="E7702" t="s">
        <v>983</v>
      </c>
      <c r="F7702">
        <v>0</v>
      </c>
      <c r="G7702">
        <v>1032454.5</v>
      </c>
      <c r="H7702">
        <v>383483.10000000003</v>
      </c>
      <c r="I7702">
        <v>5</v>
      </c>
      <c r="J7702" t="s">
        <v>26</v>
      </c>
      <c r="K7702" t="str">
        <f>VLOOKUP(C7702,Customer!$A$2:$F$793,2,FALSE)</f>
        <v>Spain</v>
      </c>
      <c r="L7702" t="str">
        <f>VLOOKUP($C7702,Customer!$A$2:$F$793,3,FALSE)</f>
        <v>Galicia</v>
      </c>
      <c r="M7702" t="str">
        <f>VLOOKUP($C7702,Customer!$A$2:$F$793,4,FALSE)</f>
        <v>Vigo</v>
      </c>
      <c r="N7702" t="str">
        <f>VLOOKUP($C7702,Customer!$A$2:$F$793,5,FALSE)</f>
        <v>South</v>
      </c>
      <c r="O7702" t="str">
        <f>VLOOKUP($C7702,Customer!$A$2:$F$793,6,FALSE)</f>
        <v>Consumer</v>
      </c>
      <c r="P7702" t="str">
        <f>VLOOKUP(E7702,Product!$B$2:$C$1811,2,FALSE)</f>
        <v>Office Supplies</v>
      </c>
      <c r="Q7702" t="str">
        <f>VLOOKUP(E7702,CHOOSE({1,2},Product!$B$2:$B$1811,Product!$A$2:$A$1811),2,FALSE)</f>
        <v>Binders</v>
      </c>
      <c r="R7702" t="str">
        <f t="shared" si="120"/>
        <v>AZ</v>
      </c>
    </row>
    <row r="7703" spans="1:18" x14ac:dyDescent="0.25">
      <c r="A7703" t="s">
        <v>6573</v>
      </c>
      <c r="B7703" s="35">
        <v>44892</v>
      </c>
      <c r="C7703" t="s">
        <v>932</v>
      </c>
      <c r="D7703" t="s">
        <v>24</v>
      </c>
      <c r="E7703" t="s">
        <v>520</v>
      </c>
      <c r="F7703">
        <v>0</v>
      </c>
      <c r="G7703">
        <v>1194697.3500000001</v>
      </c>
      <c r="H7703">
        <v>280237.65000000002</v>
      </c>
      <c r="I7703">
        <v>7</v>
      </c>
      <c r="J7703" t="s">
        <v>22</v>
      </c>
      <c r="K7703" t="str">
        <f>VLOOKUP(C7703,Customer!$A$2:$F$793,2,FALSE)</f>
        <v>Spain</v>
      </c>
      <c r="L7703" t="str">
        <f>VLOOKUP($C7703,Customer!$A$2:$F$793,3,FALSE)</f>
        <v>Galicia</v>
      </c>
      <c r="M7703" t="str">
        <f>VLOOKUP($C7703,Customer!$A$2:$F$793,4,FALSE)</f>
        <v>Vigo</v>
      </c>
      <c r="N7703" t="str">
        <f>VLOOKUP($C7703,Customer!$A$2:$F$793,5,FALSE)</f>
        <v>South</v>
      </c>
      <c r="O7703" t="str">
        <f>VLOOKUP($C7703,Customer!$A$2:$F$793,6,FALSE)</f>
        <v>Consumer</v>
      </c>
      <c r="P7703" t="str">
        <f>VLOOKUP(E7703,Product!$B$2:$C$1811,2,FALSE)</f>
        <v>Office Supplies</v>
      </c>
      <c r="Q7703" t="str">
        <f>VLOOKUP(E7703,CHOOSE({1,2},Product!$B$2:$B$1811,Product!$A$2:$A$1811),2,FALSE)</f>
        <v>Binders</v>
      </c>
      <c r="R7703" t="str">
        <f t="shared" si="120"/>
        <v>AZ</v>
      </c>
    </row>
    <row r="7704" spans="1:18" x14ac:dyDescent="0.25">
      <c r="A7704" t="s">
        <v>6574</v>
      </c>
      <c r="B7704" s="35">
        <v>44892</v>
      </c>
      <c r="C7704" t="s">
        <v>1302</v>
      </c>
      <c r="D7704" t="s">
        <v>24</v>
      </c>
      <c r="E7704" t="s">
        <v>1002</v>
      </c>
      <c r="F7704">
        <v>0</v>
      </c>
      <c r="G7704">
        <v>1268444.1000000001</v>
      </c>
      <c r="H7704">
        <v>58997.4</v>
      </c>
      <c r="I7704">
        <v>6</v>
      </c>
      <c r="J7704" t="s">
        <v>26</v>
      </c>
      <c r="K7704" t="str">
        <f>VLOOKUP(C7704,Customer!$A$2:$F$793,2,FALSE)</f>
        <v>Spain</v>
      </c>
      <c r="L7704" t="str">
        <f>VLOOKUP($C7704,Customer!$A$2:$F$793,3,FALSE)</f>
        <v>Valenciana</v>
      </c>
      <c r="M7704" t="str">
        <f>VLOOKUP($C7704,Customer!$A$2:$F$793,4,FALSE)</f>
        <v>Valencia</v>
      </c>
      <c r="N7704" t="str">
        <f>VLOOKUP($C7704,Customer!$A$2:$F$793,5,FALSE)</f>
        <v>South</v>
      </c>
      <c r="O7704" t="str">
        <f>VLOOKUP($C7704,Customer!$A$2:$F$793,6,FALSE)</f>
        <v>Home Office</v>
      </c>
      <c r="P7704" t="str">
        <f>VLOOKUP(E7704,Product!$B$2:$C$1811,2,FALSE)</f>
        <v>Office Supplies</v>
      </c>
      <c r="Q7704" t="str">
        <f>VLOOKUP(E7704,CHOOSE({1,2},Product!$B$2:$B$1811,Product!$A$2:$A$1811),2,FALSE)</f>
        <v>Binders</v>
      </c>
      <c r="R7704" t="str">
        <f t="shared" si="120"/>
        <v>AZ</v>
      </c>
    </row>
    <row r="7705" spans="1:18" x14ac:dyDescent="0.25">
      <c r="A7705" t="s">
        <v>6574</v>
      </c>
      <c r="B7705" s="35">
        <v>44892</v>
      </c>
      <c r="C7705" t="s">
        <v>1302</v>
      </c>
      <c r="D7705" t="s">
        <v>24</v>
      </c>
      <c r="E7705" t="s">
        <v>708</v>
      </c>
      <c r="F7705">
        <v>0</v>
      </c>
      <c r="G7705">
        <v>1755172.6500000001</v>
      </c>
      <c r="H7705">
        <v>530976.6</v>
      </c>
      <c r="I7705">
        <v>4</v>
      </c>
      <c r="J7705" t="s">
        <v>26</v>
      </c>
      <c r="K7705" t="str">
        <f>VLOOKUP(C7705,Customer!$A$2:$F$793,2,FALSE)</f>
        <v>Spain</v>
      </c>
      <c r="L7705" t="str">
        <f>VLOOKUP($C7705,Customer!$A$2:$F$793,3,FALSE)</f>
        <v>Valenciana</v>
      </c>
      <c r="M7705" t="str">
        <f>VLOOKUP($C7705,Customer!$A$2:$F$793,4,FALSE)</f>
        <v>Valencia</v>
      </c>
      <c r="N7705" t="str">
        <f>VLOOKUP($C7705,Customer!$A$2:$F$793,5,FALSE)</f>
        <v>South</v>
      </c>
      <c r="O7705" t="str">
        <f>VLOOKUP($C7705,Customer!$A$2:$F$793,6,FALSE)</f>
        <v>Home Office</v>
      </c>
      <c r="P7705" t="str">
        <f>VLOOKUP(E7705,Product!$B$2:$C$1811,2,FALSE)</f>
        <v>Office Supplies</v>
      </c>
      <c r="Q7705" t="str">
        <f>VLOOKUP(E7705,CHOOSE({1,2},Product!$B$2:$B$1811,Product!$A$2:$A$1811),2,FALSE)</f>
        <v>Paper</v>
      </c>
      <c r="R7705" t="str">
        <f t="shared" si="120"/>
        <v>AZ</v>
      </c>
    </row>
    <row r="7706" spans="1:18" x14ac:dyDescent="0.25">
      <c r="A7706" t="s">
        <v>6573</v>
      </c>
      <c r="B7706" s="35">
        <v>44892</v>
      </c>
      <c r="C7706" t="s">
        <v>932</v>
      </c>
      <c r="D7706" t="s">
        <v>24</v>
      </c>
      <c r="E7706" t="s">
        <v>2567</v>
      </c>
      <c r="F7706">
        <v>0</v>
      </c>
      <c r="G7706">
        <v>14085629.25</v>
      </c>
      <c r="H7706">
        <v>4498551.75</v>
      </c>
      <c r="I7706">
        <v>3</v>
      </c>
      <c r="J7706" t="s">
        <v>22</v>
      </c>
      <c r="K7706" t="str">
        <f>VLOOKUP(C7706,Customer!$A$2:$F$793,2,FALSE)</f>
        <v>Spain</v>
      </c>
      <c r="L7706" t="str">
        <f>VLOOKUP($C7706,Customer!$A$2:$F$793,3,FALSE)</f>
        <v>Galicia</v>
      </c>
      <c r="M7706" t="str">
        <f>VLOOKUP($C7706,Customer!$A$2:$F$793,4,FALSE)</f>
        <v>Vigo</v>
      </c>
      <c r="N7706" t="str">
        <f>VLOOKUP($C7706,Customer!$A$2:$F$793,5,FALSE)</f>
        <v>South</v>
      </c>
      <c r="O7706" t="str">
        <f>VLOOKUP($C7706,Customer!$A$2:$F$793,6,FALSE)</f>
        <v>Consumer</v>
      </c>
      <c r="P7706" t="str">
        <f>VLOOKUP(E7706,Product!$B$2:$C$1811,2,FALSE)</f>
        <v>Technology</v>
      </c>
      <c r="Q7706" t="str">
        <f>VLOOKUP(E7706,CHOOSE({1,2},Product!$B$2:$B$1811,Product!$A$2:$A$1811),2,FALSE)</f>
        <v>Copiers</v>
      </c>
      <c r="R7706" t="str">
        <f t="shared" si="120"/>
        <v>AZ</v>
      </c>
    </row>
    <row r="7707" spans="1:18" x14ac:dyDescent="0.25">
      <c r="A7707" t="s">
        <v>6575</v>
      </c>
      <c r="B7707" s="35">
        <v>44892</v>
      </c>
      <c r="C7707" t="s">
        <v>1193</v>
      </c>
      <c r="D7707" t="s">
        <v>24</v>
      </c>
      <c r="E7707" t="s">
        <v>2337</v>
      </c>
      <c r="F7707">
        <v>0</v>
      </c>
      <c r="G7707">
        <v>1519183.05</v>
      </c>
      <c r="H7707">
        <v>648971.4</v>
      </c>
      <c r="I7707">
        <v>4</v>
      </c>
      <c r="J7707" t="s">
        <v>26</v>
      </c>
      <c r="K7707" t="str">
        <f>VLOOKUP(C7707,Customer!$A$2:$F$793,2,FALSE)</f>
        <v>Spain</v>
      </c>
      <c r="L7707" t="str">
        <f>VLOOKUP($C7707,Customer!$A$2:$F$793,3,FALSE)</f>
        <v>Murcia</v>
      </c>
      <c r="M7707" t="str">
        <f>VLOOKUP($C7707,Customer!$A$2:$F$793,4,FALSE)</f>
        <v>Murcia</v>
      </c>
      <c r="N7707" t="str">
        <f>VLOOKUP($C7707,Customer!$A$2:$F$793,5,FALSE)</f>
        <v>South</v>
      </c>
      <c r="O7707" t="str">
        <f>VLOOKUP($C7707,Customer!$A$2:$F$793,6,FALSE)</f>
        <v>Consumer</v>
      </c>
      <c r="P7707" t="str">
        <f>VLOOKUP(E7707,Product!$B$2:$C$1811,2,FALSE)</f>
        <v>Office Supplies</v>
      </c>
      <c r="Q7707" t="str">
        <f>VLOOKUP(E7707,CHOOSE({1,2},Product!$B$2:$B$1811,Product!$A$2:$A$1811),2,FALSE)</f>
        <v>Envelopes</v>
      </c>
      <c r="R7707" t="str">
        <f t="shared" si="120"/>
        <v>AZ</v>
      </c>
    </row>
    <row r="7708" spans="1:18" x14ac:dyDescent="0.25">
      <c r="A7708" t="s">
        <v>6576</v>
      </c>
      <c r="B7708" s="35">
        <v>44892</v>
      </c>
      <c r="C7708" t="s">
        <v>1974</v>
      </c>
      <c r="D7708" t="s">
        <v>24</v>
      </c>
      <c r="E7708" t="s">
        <v>35</v>
      </c>
      <c r="F7708">
        <v>0</v>
      </c>
      <c r="G7708">
        <v>3053115.45</v>
      </c>
      <c r="H7708">
        <v>1135699.95</v>
      </c>
      <c r="I7708">
        <v>4</v>
      </c>
      <c r="J7708" t="s">
        <v>26</v>
      </c>
      <c r="K7708" t="str">
        <f>VLOOKUP(C7708,Customer!$A$2:$F$793,2,FALSE)</f>
        <v>Germany</v>
      </c>
      <c r="L7708" t="str">
        <f>VLOOKUP($C7708,Customer!$A$2:$F$793,3,FALSE)</f>
        <v>North Rhine-Westphalia</v>
      </c>
      <c r="M7708" t="str">
        <f>VLOOKUP($C7708,Customer!$A$2:$F$793,4,FALSE)</f>
        <v>Aachen</v>
      </c>
      <c r="N7708" t="str">
        <f>VLOOKUP($C7708,Customer!$A$2:$F$793,5,FALSE)</f>
        <v>Central</v>
      </c>
      <c r="O7708" t="str">
        <f>VLOOKUP($C7708,Customer!$A$2:$F$793,6,FALSE)</f>
        <v>Consumer</v>
      </c>
      <c r="P7708" t="str">
        <f>VLOOKUP(E7708,Product!$B$2:$C$1811,2,FALSE)</f>
        <v>Office Supplies</v>
      </c>
      <c r="Q7708" t="str">
        <f>VLOOKUP(E7708,CHOOSE({1,2},Product!$B$2:$B$1811,Product!$A$2:$A$1811),2,FALSE)</f>
        <v>Art</v>
      </c>
      <c r="R7708" t="str">
        <f t="shared" si="120"/>
        <v>AZ</v>
      </c>
    </row>
    <row r="7709" spans="1:18" x14ac:dyDescent="0.25">
      <c r="A7709" t="s">
        <v>6577</v>
      </c>
      <c r="B7709" s="35">
        <v>44893</v>
      </c>
      <c r="C7709" t="s">
        <v>1476</v>
      </c>
      <c r="D7709" t="s">
        <v>24</v>
      </c>
      <c r="E7709" t="s">
        <v>446</v>
      </c>
      <c r="F7709">
        <v>0.4</v>
      </c>
      <c r="G7709">
        <v>368733.75</v>
      </c>
      <c r="H7709">
        <v>-73746.75</v>
      </c>
      <c r="I7709">
        <v>4</v>
      </c>
      <c r="J7709" t="s">
        <v>22</v>
      </c>
      <c r="K7709" t="str">
        <f>VLOOKUP(C7709,Customer!$A$2:$F$793,2,FALSE)</f>
        <v>Italy</v>
      </c>
      <c r="L7709" t="str">
        <f>VLOOKUP($C7709,Customer!$A$2:$F$793,3,FALSE)</f>
        <v>Campania</v>
      </c>
      <c r="M7709" t="str">
        <f>VLOOKUP($C7709,Customer!$A$2:$F$793,4,FALSE)</f>
        <v>Naples</v>
      </c>
      <c r="N7709" t="str">
        <f>VLOOKUP($C7709,Customer!$A$2:$F$793,5,FALSE)</f>
        <v>South</v>
      </c>
      <c r="O7709" t="str">
        <f>VLOOKUP($C7709,Customer!$A$2:$F$793,6,FALSE)</f>
        <v>Consumer</v>
      </c>
      <c r="P7709" t="str">
        <f>VLOOKUP(E7709,Product!$B$2:$C$1811,2,FALSE)</f>
        <v>Office Supplies</v>
      </c>
      <c r="Q7709" t="str">
        <f>VLOOKUP(E7709,CHOOSE({1,2},Product!$B$2:$B$1811,Product!$A$2:$A$1811),2,FALSE)</f>
        <v>Storage</v>
      </c>
      <c r="R7709" t="str">
        <f t="shared" si="120"/>
        <v>BN</v>
      </c>
    </row>
    <row r="7710" spans="1:18" x14ac:dyDescent="0.25">
      <c r="A7710" t="s">
        <v>6578</v>
      </c>
      <c r="B7710" s="35">
        <v>44893</v>
      </c>
      <c r="C7710" t="s">
        <v>1710</v>
      </c>
      <c r="D7710" t="s">
        <v>24</v>
      </c>
      <c r="E7710" t="s">
        <v>947</v>
      </c>
      <c r="F7710">
        <v>0.1</v>
      </c>
      <c r="G7710">
        <v>8289134.7000000002</v>
      </c>
      <c r="H7710">
        <v>2669632.35</v>
      </c>
      <c r="I7710">
        <v>5</v>
      </c>
      <c r="J7710" t="s">
        <v>22</v>
      </c>
      <c r="K7710" t="str">
        <f>VLOOKUP(C7710,Customer!$A$2:$F$793,2,FALSE)</f>
        <v>Austria</v>
      </c>
      <c r="L7710" t="str">
        <f>VLOOKUP($C7710,Customer!$A$2:$F$793,3,FALSE)</f>
        <v>Vienna</v>
      </c>
      <c r="M7710" t="str">
        <f>VLOOKUP($C7710,Customer!$A$2:$F$793,4,FALSE)</f>
        <v>Vienna</v>
      </c>
      <c r="N7710" t="str">
        <f>VLOOKUP($C7710,Customer!$A$2:$F$793,5,FALSE)</f>
        <v>Central</v>
      </c>
      <c r="O7710" t="str">
        <f>VLOOKUP($C7710,Customer!$A$2:$F$793,6,FALSE)</f>
        <v>Corporate</v>
      </c>
      <c r="P7710" t="str">
        <f>VLOOKUP(E7710,Product!$B$2:$C$1811,2,FALSE)</f>
        <v>Furniture</v>
      </c>
      <c r="Q7710" t="str">
        <f>VLOOKUP(E7710,CHOOSE({1,2},Product!$B$2:$B$1811,Product!$A$2:$A$1811),2,FALSE)</f>
        <v>Bookcases</v>
      </c>
      <c r="R7710" t="str">
        <f t="shared" si="120"/>
        <v>AZ</v>
      </c>
    </row>
    <row r="7711" spans="1:18" x14ac:dyDescent="0.25">
      <c r="A7711" t="s">
        <v>6578</v>
      </c>
      <c r="B7711" s="35">
        <v>44893</v>
      </c>
      <c r="C7711" t="s">
        <v>1710</v>
      </c>
      <c r="D7711" t="s">
        <v>24</v>
      </c>
      <c r="E7711" t="s">
        <v>2368</v>
      </c>
      <c r="F7711">
        <v>0.1</v>
      </c>
      <c r="G7711">
        <v>3318603.75</v>
      </c>
      <c r="H7711">
        <v>1401188.25</v>
      </c>
      <c r="I7711">
        <v>2</v>
      </c>
      <c r="J7711" t="s">
        <v>22</v>
      </c>
      <c r="K7711" t="str">
        <f>VLOOKUP(C7711,Customer!$A$2:$F$793,2,FALSE)</f>
        <v>Austria</v>
      </c>
      <c r="L7711" t="str">
        <f>VLOOKUP($C7711,Customer!$A$2:$F$793,3,FALSE)</f>
        <v>Vienna</v>
      </c>
      <c r="M7711" t="str">
        <f>VLOOKUP($C7711,Customer!$A$2:$F$793,4,FALSE)</f>
        <v>Vienna</v>
      </c>
      <c r="N7711" t="str">
        <f>VLOOKUP($C7711,Customer!$A$2:$F$793,5,FALSE)</f>
        <v>Central</v>
      </c>
      <c r="O7711" t="str">
        <f>VLOOKUP($C7711,Customer!$A$2:$F$793,6,FALSE)</f>
        <v>Corporate</v>
      </c>
      <c r="P7711" t="str">
        <f>VLOOKUP(E7711,Product!$B$2:$C$1811,2,FALSE)</f>
        <v>Furniture</v>
      </c>
      <c r="Q7711" t="str">
        <f>VLOOKUP(E7711,CHOOSE({1,2},Product!$B$2:$B$1811,Product!$A$2:$A$1811),2,FALSE)</f>
        <v>Bookcases</v>
      </c>
      <c r="R7711" t="str">
        <f t="shared" si="120"/>
        <v>AZ</v>
      </c>
    </row>
    <row r="7712" spans="1:18" x14ac:dyDescent="0.25">
      <c r="A7712" t="s">
        <v>6578</v>
      </c>
      <c r="B7712" s="35">
        <v>44893</v>
      </c>
      <c r="C7712" t="s">
        <v>1710</v>
      </c>
      <c r="D7712" t="s">
        <v>24</v>
      </c>
      <c r="E7712" t="s">
        <v>2616</v>
      </c>
      <c r="F7712">
        <v>0.1</v>
      </c>
      <c r="G7712">
        <v>36224403.600000001</v>
      </c>
      <c r="H7712">
        <v>-2817125.85</v>
      </c>
      <c r="I7712">
        <v>7</v>
      </c>
      <c r="J7712" t="s">
        <v>26</v>
      </c>
      <c r="K7712" t="str">
        <f>VLOOKUP(C7712,Customer!$A$2:$F$793,2,FALSE)</f>
        <v>Austria</v>
      </c>
      <c r="L7712" t="str">
        <f>VLOOKUP($C7712,Customer!$A$2:$F$793,3,FALSE)</f>
        <v>Vienna</v>
      </c>
      <c r="M7712" t="str">
        <f>VLOOKUP($C7712,Customer!$A$2:$F$793,4,FALSE)</f>
        <v>Vienna</v>
      </c>
      <c r="N7712" t="str">
        <f>VLOOKUP($C7712,Customer!$A$2:$F$793,5,FALSE)</f>
        <v>Central</v>
      </c>
      <c r="O7712" t="str">
        <f>VLOOKUP($C7712,Customer!$A$2:$F$793,6,FALSE)</f>
        <v>Corporate</v>
      </c>
      <c r="P7712" t="str">
        <f>VLOOKUP(E7712,Product!$B$2:$C$1811,2,FALSE)</f>
        <v>Furniture</v>
      </c>
      <c r="Q7712" t="str">
        <f>VLOOKUP(E7712,CHOOSE({1,2},Product!$B$2:$B$1811,Product!$A$2:$A$1811),2,FALSE)</f>
        <v>Bookcases</v>
      </c>
      <c r="R7712" t="str">
        <f t="shared" si="120"/>
        <v>AZ</v>
      </c>
    </row>
    <row r="7713" spans="1:18" x14ac:dyDescent="0.25">
      <c r="A7713" t="s">
        <v>6579</v>
      </c>
      <c r="B7713" s="35">
        <v>44893</v>
      </c>
      <c r="C7713" t="s">
        <v>1361</v>
      </c>
      <c r="D7713" t="s">
        <v>24</v>
      </c>
      <c r="E7713" t="s">
        <v>342</v>
      </c>
      <c r="F7713">
        <v>0.2</v>
      </c>
      <c r="G7713">
        <v>5737497.1500000004</v>
      </c>
      <c r="H7713">
        <v>-1224196.05</v>
      </c>
      <c r="I7713">
        <v>3</v>
      </c>
      <c r="J7713" t="s">
        <v>26</v>
      </c>
      <c r="K7713" t="str">
        <f>VLOOKUP(C7713,Customer!$A$2:$F$793,2,FALSE)</f>
        <v>United Kingdom</v>
      </c>
      <c r="L7713" t="str">
        <f>VLOOKUP($C7713,Customer!$A$2:$F$793,3,FALSE)</f>
        <v>England</v>
      </c>
      <c r="M7713" t="str">
        <f>VLOOKUP($C7713,Customer!$A$2:$F$793,4,FALSE)</f>
        <v>Walsall</v>
      </c>
      <c r="N7713" t="str">
        <f>VLOOKUP($C7713,Customer!$A$2:$F$793,5,FALSE)</f>
        <v>North</v>
      </c>
      <c r="O7713" t="str">
        <f>VLOOKUP($C7713,Customer!$A$2:$F$793,6,FALSE)</f>
        <v>Consumer</v>
      </c>
      <c r="P7713" t="str">
        <f>VLOOKUP(E7713,Product!$B$2:$C$1811,2,FALSE)</f>
        <v>Furniture</v>
      </c>
      <c r="Q7713" t="str">
        <f>VLOOKUP(E7713,CHOOSE({1,2},Product!$B$2:$B$1811,Product!$A$2:$A$1811),2,FALSE)</f>
        <v>Chairs</v>
      </c>
      <c r="R7713" t="str">
        <f t="shared" si="120"/>
        <v>BN</v>
      </c>
    </row>
    <row r="7714" spans="1:18" x14ac:dyDescent="0.25">
      <c r="A7714" t="s">
        <v>6580</v>
      </c>
      <c r="B7714" s="35">
        <v>44893</v>
      </c>
      <c r="C7714" t="s">
        <v>920</v>
      </c>
      <c r="D7714" t="s">
        <v>24</v>
      </c>
      <c r="E7714" t="s">
        <v>89</v>
      </c>
      <c r="F7714">
        <v>0.5</v>
      </c>
      <c r="G7714">
        <v>589974</v>
      </c>
      <c r="H7714">
        <v>0</v>
      </c>
      <c r="I7714">
        <v>3</v>
      </c>
      <c r="J7714" t="s">
        <v>22</v>
      </c>
      <c r="K7714" t="str">
        <f>VLOOKUP(C7714,Customer!$A$2:$F$793,2,FALSE)</f>
        <v>Italy</v>
      </c>
      <c r="L7714" t="str">
        <f>VLOOKUP($C7714,Customer!$A$2:$F$793,3,FALSE)</f>
        <v>Tuscany</v>
      </c>
      <c r="M7714" t="str">
        <f>VLOOKUP($C7714,Customer!$A$2:$F$793,4,FALSE)</f>
        <v>Lucca</v>
      </c>
      <c r="N7714" t="str">
        <f>VLOOKUP($C7714,Customer!$A$2:$F$793,5,FALSE)</f>
        <v>South</v>
      </c>
      <c r="O7714" t="str">
        <f>VLOOKUP($C7714,Customer!$A$2:$F$793,6,FALSE)</f>
        <v>Consumer</v>
      </c>
      <c r="P7714" t="str">
        <f>VLOOKUP(E7714,Product!$B$2:$C$1811,2,FALSE)</f>
        <v>Office Supplies</v>
      </c>
      <c r="Q7714" t="str">
        <f>VLOOKUP(E7714,CHOOSE({1,2},Product!$B$2:$B$1811,Product!$A$2:$A$1811),2,FALSE)</f>
        <v>Storage</v>
      </c>
      <c r="R7714" t="str">
        <f t="shared" si="120"/>
        <v>BN</v>
      </c>
    </row>
    <row r="7715" spans="1:18" x14ac:dyDescent="0.25">
      <c r="A7715" t="s">
        <v>6580</v>
      </c>
      <c r="B7715" s="35">
        <v>44893</v>
      </c>
      <c r="C7715" t="s">
        <v>920</v>
      </c>
      <c r="D7715" t="s">
        <v>24</v>
      </c>
      <c r="E7715" t="s">
        <v>546</v>
      </c>
      <c r="F7715">
        <v>0.5</v>
      </c>
      <c r="G7715">
        <v>1504433.7</v>
      </c>
      <c r="H7715">
        <v>-1327441.5</v>
      </c>
      <c r="I7715">
        <v>1</v>
      </c>
      <c r="J7715" t="s">
        <v>22</v>
      </c>
      <c r="K7715" t="str">
        <f>VLOOKUP(C7715,Customer!$A$2:$F$793,2,FALSE)</f>
        <v>Italy</v>
      </c>
      <c r="L7715" t="str">
        <f>VLOOKUP($C7715,Customer!$A$2:$F$793,3,FALSE)</f>
        <v>Tuscany</v>
      </c>
      <c r="M7715" t="str">
        <f>VLOOKUP($C7715,Customer!$A$2:$F$793,4,FALSE)</f>
        <v>Lucca</v>
      </c>
      <c r="N7715" t="str">
        <f>VLOOKUP($C7715,Customer!$A$2:$F$793,5,FALSE)</f>
        <v>South</v>
      </c>
      <c r="O7715" t="str">
        <f>VLOOKUP($C7715,Customer!$A$2:$F$793,6,FALSE)</f>
        <v>Consumer</v>
      </c>
      <c r="P7715" t="str">
        <f>VLOOKUP(E7715,Product!$B$2:$C$1811,2,FALSE)</f>
        <v>Office Supplies</v>
      </c>
      <c r="Q7715" t="str">
        <f>VLOOKUP(E7715,CHOOSE({1,2},Product!$B$2:$B$1811,Product!$A$2:$A$1811),2,FALSE)</f>
        <v>Storage</v>
      </c>
      <c r="R7715" t="str">
        <f t="shared" si="120"/>
        <v>BN</v>
      </c>
    </row>
    <row r="7716" spans="1:18" x14ac:dyDescent="0.25">
      <c r="A7716" t="s">
        <v>6578</v>
      </c>
      <c r="B7716" s="35">
        <v>44893</v>
      </c>
      <c r="C7716" t="s">
        <v>1710</v>
      </c>
      <c r="D7716" t="s">
        <v>24</v>
      </c>
      <c r="E7716" t="s">
        <v>1003</v>
      </c>
      <c r="F7716">
        <v>0</v>
      </c>
      <c r="G7716">
        <v>1002955.8</v>
      </c>
      <c r="H7716">
        <v>132744.15</v>
      </c>
      <c r="I7716">
        <v>5</v>
      </c>
      <c r="J7716" t="s">
        <v>22</v>
      </c>
      <c r="K7716" t="str">
        <f>VLOOKUP(C7716,Customer!$A$2:$F$793,2,FALSE)</f>
        <v>Austria</v>
      </c>
      <c r="L7716" t="str">
        <f>VLOOKUP($C7716,Customer!$A$2:$F$793,3,FALSE)</f>
        <v>Vienna</v>
      </c>
      <c r="M7716" t="str">
        <f>VLOOKUP($C7716,Customer!$A$2:$F$793,4,FALSE)</f>
        <v>Vienna</v>
      </c>
      <c r="N7716" t="str">
        <f>VLOOKUP($C7716,Customer!$A$2:$F$793,5,FALSE)</f>
        <v>Central</v>
      </c>
      <c r="O7716" t="str">
        <f>VLOOKUP($C7716,Customer!$A$2:$F$793,6,FALSE)</f>
        <v>Corporate</v>
      </c>
      <c r="P7716" t="str">
        <f>VLOOKUP(E7716,Product!$B$2:$C$1811,2,FALSE)</f>
        <v>Office Supplies</v>
      </c>
      <c r="Q7716" t="str">
        <f>VLOOKUP(E7716,CHOOSE({1,2},Product!$B$2:$B$1811,Product!$A$2:$A$1811),2,FALSE)</f>
        <v>Binders</v>
      </c>
      <c r="R7716" t="str">
        <f t="shared" si="120"/>
        <v>AZ</v>
      </c>
    </row>
    <row r="7717" spans="1:18" x14ac:dyDescent="0.25">
      <c r="A7717" t="s">
        <v>6578</v>
      </c>
      <c r="B7717" s="35">
        <v>44893</v>
      </c>
      <c r="C7717" t="s">
        <v>1710</v>
      </c>
      <c r="D7717" t="s">
        <v>24</v>
      </c>
      <c r="E7717" t="s">
        <v>1528</v>
      </c>
      <c r="F7717">
        <v>0.1</v>
      </c>
      <c r="G7717">
        <v>943958.4</v>
      </c>
      <c r="H7717">
        <v>-103245.45</v>
      </c>
      <c r="I7717">
        <v>3</v>
      </c>
      <c r="J7717" t="s">
        <v>26</v>
      </c>
      <c r="K7717" t="str">
        <f>VLOOKUP(C7717,Customer!$A$2:$F$793,2,FALSE)</f>
        <v>Austria</v>
      </c>
      <c r="L7717" t="str">
        <f>VLOOKUP($C7717,Customer!$A$2:$F$793,3,FALSE)</f>
        <v>Vienna</v>
      </c>
      <c r="M7717" t="str">
        <f>VLOOKUP($C7717,Customer!$A$2:$F$793,4,FALSE)</f>
        <v>Vienna</v>
      </c>
      <c r="N7717" t="str">
        <f>VLOOKUP($C7717,Customer!$A$2:$F$793,5,FALSE)</f>
        <v>Central</v>
      </c>
      <c r="O7717" t="str">
        <f>VLOOKUP($C7717,Customer!$A$2:$F$793,6,FALSE)</f>
        <v>Corporate</v>
      </c>
      <c r="P7717" t="str">
        <f>VLOOKUP(E7717,Product!$B$2:$C$1811,2,FALSE)</f>
        <v>Office Supplies</v>
      </c>
      <c r="Q7717" t="str">
        <f>VLOOKUP(E7717,CHOOSE({1,2},Product!$B$2:$B$1811,Product!$A$2:$A$1811),2,FALSE)</f>
        <v>Storage</v>
      </c>
      <c r="R7717" t="str">
        <f t="shared" si="120"/>
        <v>AZ</v>
      </c>
    </row>
    <row r="7718" spans="1:18" x14ac:dyDescent="0.25">
      <c r="A7718" t="s">
        <v>6578</v>
      </c>
      <c r="B7718" s="35">
        <v>44893</v>
      </c>
      <c r="C7718" t="s">
        <v>1710</v>
      </c>
      <c r="D7718" t="s">
        <v>24</v>
      </c>
      <c r="E7718" t="s">
        <v>77</v>
      </c>
      <c r="F7718">
        <v>0</v>
      </c>
      <c r="G7718">
        <v>2020660.95</v>
      </c>
      <c r="H7718">
        <v>73746.75</v>
      </c>
      <c r="I7718">
        <v>5</v>
      </c>
      <c r="J7718" t="s">
        <v>26</v>
      </c>
      <c r="K7718" t="str">
        <f>VLOOKUP(C7718,Customer!$A$2:$F$793,2,FALSE)</f>
        <v>Austria</v>
      </c>
      <c r="L7718" t="str">
        <f>VLOOKUP($C7718,Customer!$A$2:$F$793,3,FALSE)</f>
        <v>Vienna</v>
      </c>
      <c r="M7718" t="str">
        <f>VLOOKUP($C7718,Customer!$A$2:$F$793,4,FALSE)</f>
        <v>Vienna</v>
      </c>
      <c r="N7718" t="str">
        <f>VLOOKUP($C7718,Customer!$A$2:$F$793,5,FALSE)</f>
        <v>Central</v>
      </c>
      <c r="O7718" t="str">
        <f>VLOOKUP($C7718,Customer!$A$2:$F$793,6,FALSE)</f>
        <v>Corporate</v>
      </c>
      <c r="P7718" t="str">
        <f>VLOOKUP(E7718,Product!$B$2:$C$1811,2,FALSE)</f>
        <v>Office Supplies</v>
      </c>
      <c r="Q7718" t="str">
        <f>VLOOKUP(E7718,CHOOSE({1,2},Product!$B$2:$B$1811,Product!$A$2:$A$1811),2,FALSE)</f>
        <v>Supplies</v>
      </c>
      <c r="R7718" t="str">
        <f t="shared" si="120"/>
        <v>AZ</v>
      </c>
    </row>
    <row r="7719" spans="1:18" x14ac:dyDescent="0.25">
      <c r="A7719" t="s">
        <v>6579</v>
      </c>
      <c r="B7719" s="35">
        <v>44893</v>
      </c>
      <c r="C7719" t="s">
        <v>1361</v>
      </c>
      <c r="D7719" t="s">
        <v>24</v>
      </c>
      <c r="E7719" t="s">
        <v>309</v>
      </c>
      <c r="F7719">
        <v>0</v>
      </c>
      <c r="G7719">
        <v>589974</v>
      </c>
      <c r="H7719">
        <v>235989.6</v>
      </c>
      <c r="I7719">
        <v>3</v>
      </c>
      <c r="J7719" t="s">
        <v>26</v>
      </c>
      <c r="K7719" t="str">
        <f>VLOOKUP(C7719,Customer!$A$2:$F$793,2,FALSE)</f>
        <v>United Kingdom</v>
      </c>
      <c r="L7719" t="str">
        <f>VLOOKUP($C7719,Customer!$A$2:$F$793,3,FALSE)</f>
        <v>England</v>
      </c>
      <c r="M7719" t="str">
        <f>VLOOKUP($C7719,Customer!$A$2:$F$793,4,FALSE)</f>
        <v>Walsall</v>
      </c>
      <c r="N7719" t="str">
        <f>VLOOKUP($C7719,Customer!$A$2:$F$793,5,FALSE)</f>
        <v>North</v>
      </c>
      <c r="O7719" t="str">
        <f>VLOOKUP($C7719,Customer!$A$2:$F$793,6,FALSE)</f>
        <v>Consumer</v>
      </c>
      <c r="P7719" t="str">
        <f>VLOOKUP(E7719,Product!$B$2:$C$1811,2,FALSE)</f>
        <v>Office Supplies</v>
      </c>
      <c r="Q7719" t="str">
        <f>VLOOKUP(E7719,CHOOSE({1,2},Product!$B$2:$B$1811,Product!$A$2:$A$1811),2,FALSE)</f>
        <v>Binders</v>
      </c>
      <c r="R7719" t="str">
        <f t="shared" si="120"/>
        <v>BN</v>
      </c>
    </row>
    <row r="7720" spans="1:18" x14ac:dyDescent="0.25">
      <c r="A7720" t="s">
        <v>6579</v>
      </c>
      <c r="B7720" s="35">
        <v>44893</v>
      </c>
      <c r="C7720" t="s">
        <v>1361</v>
      </c>
      <c r="D7720" t="s">
        <v>24</v>
      </c>
      <c r="E7720" t="s">
        <v>1829</v>
      </c>
      <c r="F7720">
        <v>0</v>
      </c>
      <c r="G7720">
        <v>339235.05</v>
      </c>
      <c r="H7720">
        <v>29498.7</v>
      </c>
      <c r="I7720">
        <v>2</v>
      </c>
      <c r="J7720" t="s">
        <v>26</v>
      </c>
      <c r="K7720" t="str">
        <f>VLOOKUP(C7720,Customer!$A$2:$F$793,2,FALSE)</f>
        <v>United Kingdom</v>
      </c>
      <c r="L7720" t="str">
        <f>VLOOKUP($C7720,Customer!$A$2:$F$793,3,FALSE)</f>
        <v>England</v>
      </c>
      <c r="M7720" t="str">
        <f>VLOOKUP($C7720,Customer!$A$2:$F$793,4,FALSE)</f>
        <v>Walsall</v>
      </c>
      <c r="N7720" t="str">
        <f>VLOOKUP($C7720,Customer!$A$2:$F$793,5,FALSE)</f>
        <v>North</v>
      </c>
      <c r="O7720" t="str">
        <f>VLOOKUP($C7720,Customer!$A$2:$F$793,6,FALSE)</f>
        <v>Consumer</v>
      </c>
      <c r="P7720" t="str">
        <f>VLOOKUP(E7720,Product!$B$2:$C$1811,2,FALSE)</f>
        <v>Office Supplies</v>
      </c>
      <c r="Q7720" t="str">
        <f>VLOOKUP(E7720,CHOOSE({1,2},Product!$B$2:$B$1811,Product!$A$2:$A$1811),2,FALSE)</f>
        <v>Labels</v>
      </c>
      <c r="R7720" t="str">
        <f t="shared" si="120"/>
        <v>BN</v>
      </c>
    </row>
    <row r="7721" spans="1:18" x14ac:dyDescent="0.25">
      <c r="A7721" t="s">
        <v>6579</v>
      </c>
      <c r="B7721" s="35">
        <v>44893</v>
      </c>
      <c r="C7721" t="s">
        <v>1361</v>
      </c>
      <c r="D7721" t="s">
        <v>24</v>
      </c>
      <c r="E7721" t="s">
        <v>506</v>
      </c>
      <c r="F7721">
        <v>0.1</v>
      </c>
      <c r="G7721">
        <v>5634251.7000000002</v>
      </c>
      <c r="H7721">
        <v>442480.5</v>
      </c>
      <c r="I7721">
        <v>3</v>
      </c>
      <c r="J7721" t="s">
        <v>26</v>
      </c>
      <c r="K7721" t="str">
        <f>VLOOKUP(C7721,Customer!$A$2:$F$793,2,FALSE)</f>
        <v>United Kingdom</v>
      </c>
      <c r="L7721" t="str">
        <f>VLOOKUP($C7721,Customer!$A$2:$F$793,3,FALSE)</f>
        <v>England</v>
      </c>
      <c r="M7721" t="str">
        <f>VLOOKUP($C7721,Customer!$A$2:$F$793,4,FALSE)</f>
        <v>Walsall</v>
      </c>
      <c r="N7721" t="str">
        <f>VLOOKUP($C7721,Customer!$A$2:$F$793,5,FALSE)</f>
        <v>North</v>
      </c>
      <c r="O7721" t="str">
        <f>VLOOKUP($C7721,Customer!$A$2:$F$793,6,FALSE)</f>
        <v>Consumer</v>
      </c>
      <c r="P7721" t="str">
        <f>VLOOKUP(E7721,Product!$B$2:$C$1811,2,FALSE)</f>
        <v>Office Supplies</v>
      </c>
      <c r="Q7721" t="str">
        <f>VLOOKUP(E7721,CHOOSE({1,2},Product!$B$2:$B$1811,Product!$A$2:$A$1811),2,FALSE)</f>
        <v>Storage</v>
      </c>
      <c r="R7721" t="str">
        <f t="shared" si="120"/>
        <v>BN</v>
      </c>
    </row>
    <row r="7722" spans="1:18" x14ac:dyDescent="0.25">
      <c r="A7722" t="s">
        <v>6579</v>
      </c>
      <c r="B7722" s="35">
        <v>44893</v>
      </c>
      <c r="C7722" t="s">
        <v>1361</v>
      </c>
      <c r="D7722" t="s">
        <v>24</v>
      </c>
      <c r="E7722" t="s">
        <v>540</v>
      </c>
      <c r="F7722">
        <v>0.1</v>
      </c>
      <c r="G7722">
        <v>9395335.9500000011</v>
      </c>
      <c r="H7722">
        <v>1666676.55</v>
      </c>
      <c r="I7722">
        <v>5</v>
      </c>
      <c r="J7722" t="s">
        <v>22</v>
      </c>
      <c r="K7722" t="str">
        <f>VLOOKUP(C7722,Customer!$A$2:$F$793,2,FALSE)</f>
        <v>United Kingdom</v>
      </c>
      <c r="L7722" t="str">
        <f>VLOOKUP($C7722,Customer!$A$2:$F$793,3,FALSE)</f>
        <v>England</v>
      </c>
      <c r="M7722" t="str">
        <f>VLOOKUP($C7722,Customer!$A$2:$F$793,4,FALSE)</f>
        <v>Walsall</v>
      </c>
      <c r="N7722" t="str">
        <f>VLOOKUP($C7722,Customer!$A$2:$F$793,5,FALSE)</f>
        <v>North</v>
      </c>
      <c r="O7722" t="str">
        <f>VLOOKUP($C7722,Customer!$A$2:$F$793,6,FALSE)</f>
        <v>Consumer</v>
      </c>
      <c r="P7722" t="str">
        <f>VLOOKUP(E7722,Product!$B$2:$C$1811,2,FALSE)</f>
        <v>Office Supplies</v>
      </c>
      <c r="Q7722" t="str">
        <f>VLOOKUP(E7722,CHOOSE({1,2},Product!$B$2:$B$1811,Product!$A$2:$A$1811),2,FALSE)</f>
        <v>Storage</v>
      </c>
      <c r="R7722" t="str">
        <f t="shared" si="120"/>
        <v>BN</v>
      </c>
    </row>
    <row r="7723" spans="1:18" x14ac:dyDescent="0.25">
      <c r="A7723" t="s">
        <v>6579</v>
      </c>
      <c r="B7723" s="35">
        <v>44893</v>
      </c>
      <c r="C7723" t="s">
        <v>1361</v>
      </c>
      <c r="D7723" t="s">
        <v>24</v>
      </c>
      <c r="E7723" t="s">
        <v>1513</v>
      </c>
      <c r="F7723">
        <v>0</v>
      </c>
      <c r="G7723">
        <v>1725673.95</v>
      </c>
      <c r="H7723">
        <v>206490.9</v>
      </c>
      <c r="I7723">
        <v>3</v>
      </c>
      <c r="J7723" t="s">
        <v>22</v>
      </c>
      <c r="K7723" t="str">
        <f>VLOOKUP(C7723,Customer!$A$2:$F$793,2,FALSE)</f>
        <v>United Kingdom</v>
      </c>
      <c r="L7723" t="str">
        <f>VLOOKUP($C7723,Customer!$A$2:$F$793,3,FALSE)</f>
        <v>England</v>
      </c>
      <c r="M7723" t="str">
        <f>VLOOKUP($C7723,Customer!$A$2:$F$793,4,FALSE)</f>
        <v>Walsall</v>
      </c>
      <c r="N7723" t="str">
        <f>VLOOKUP($C7723,Customer!$A$2:$F$793,5,FALSE)</f>
        <v>North</v>
      </c>
      <c r="O7723" t="str">
        <f>VLOOKUP($C7723,Customer!$A$2:$F$793,6,FALSE)</f>
        <v>Consumer</v>
      </c>
      <c r="P7723" t="str">
        <f>VLOOKUP(E7723,Product!$B$2:$C$1811,2,FALSE)</f>
        <v>Office Supplies</v>
      </c>
      <c r="Q7723" t="str">
        <f>VLOOKUP(E7723,CHOOSE({1,2},Product!$B$2:$B$1811,Product!$A$2:$A$1811),2,FALSE)</f>
        <v>Supplies</v>
      </c>
      <c r="R7723" t="str">
        <f t="shared" si="120"/>
        <v>BN</v>
      </c>
    </row>
    <row r="7724" spans="1:18" x14ac:dyDescent="0.25">
      <c r="A7724" t="s">
        <v>6581</v>
      </c>
      <c r="B7724" s="35">
        <v>44894</v>
      </c>
      <c r="C7724" t="s">
        <v>2006</v>
      </c>
      <c r="D7724" t="s">
        <v>20</v>
      </c>
      <c r="E7724" t="s">
        <v>1952</v>
      </c>
      <c r="F7724">
        <v>0</v>
      </c>
      <c r="G7724">
        <v>1519183.05</v>
      </c>
      <c r="H7724">
        <v>737467.5</v>
      </c>
      <c r="I7724">
        <v>2</v>
      </c>
      <c r="J7724" t="s">
        <v>22</v>
      </c>
      <c r="K7724" t="str">
        <f>VLOOKUP(C7724,Customer!$A$2:$F$793,2,FALSE)</f>
        <v>Netherlands</v>
      </c>
      <c r="L7724" t="str">
        <f>VLOOKUP($C7724,Customer!$A$2:$F$793,3,FALSE)</f>
        <v>Limburg</v>
      </c>
      <c r="M7724" t="str">
        <f>VLOOKUP($C7724,Customer!$A$2:$F$793,4,FALSE)</f>
        <v>Sittard</v>
      </c>
      <c r="N7724" t="str">
        <f>VLOOKUP($C7724,Customer!$A$2:$F$793,5,FALSE)</f>
        <v>Central</v>
      </c>
      <c r="O7724" t="str">
        <f>VLOOKUP($C7724,Customer!$A$2:$F$793,6,FALSE)</f>
        <v>Home Office</v>
      </c>
      <c r="P7724" t="str">
        <f>VLOOKUP(E7724,Product!$B$2:$C$1811,2,FALSE)</f>
        <v>Furniture</v>
      </c>
      <c r="Q7724" t="str">
        <f>VLOOKUP(E7724,CHOOSE({1,2},Product!$B$2:$B$1811,Product!$A$2:$A$1811),2,FALSE)</f>
        <v>Furnishings</v>
      </c>
      <c r="R7724" t="str">
        <f t="shared" si="120"/>
        <v>AZ</v>
      </c>
    </row>
    <row r="7725" spans="1:18" x14ac:dyDescent="0.25">
      <c r="A7725" t="s">
        <v>6582</v>
      </c>
      <c r="B7725" s="35">
        <v>44894</v>
      </c>
      <c r="C7725" t="s">
        <v>1440</v>
      </c>
      <c r="D7725" t="s">
        <v>20</v>
      </c>
      <c r="E7725" t="s">
        <v>1102</v>
      </c>
      <c r="F7725">
        <v>0.1</v>
      </c>
      <c r="G7725">
        <v>6740452.9500000002</v>
      </c>
      <c r="H7725">
        <v>-604723.35</v>
      </c>
      <c r="I7725">
        <v>4</v>
      </c>
      <c r="J7725" t="s">
        <v>26</v>
      </c>
      <c r="K7725" t="str">
        <f>VLOOKUP(C7725,Customer!$A$2:$F$793,2,FALSE)</f>
        <v>Germany</v>
      </c>
      <c r="L7725" t="str">
        <f>VLOOKUP($C7725,Customer!$A$2:$F$793,3,FALSE)</f>
        <v>Mecklenburg-Vorpommern</v>
      </c>
      <c r="M7725" t="str">
        <f>VLOOKUP($C7725,Customer!$A$2:$F$793,4,FALSE)</f>
        <v>Neubrandenburg</v>
      </c>
      <c r="N7725" t="str">
        <f>VLOOKUP($C7725,Customer!$A$2:$F$793,5,FALSE)</f>
        <v>Central</v>
      </c>
      <c r="O7725" t="str">
        <f>VLOOKUP($C7725,Customer!$A$2:$F$793,6,FALSE)</f>
        <v>Consumer</v>
      </c>
      <c r="P7725" t="str">
        <f>VLOOKUP(E7725,Product!$B$2:$C$1811,2,FALSE)</f>
        <v>Office Supplies</v>
      </c>
      <c r="Q7725" t="str">
        <f>VLOOKUP(E7725,CHOOSE({1,2},Product!$B$2:$B$1811,Product!$A$2:$A$1811),2,FALSE)</f>
        <v>Storage</v>
      </c>
      <c r="R7725" t="str">
        <f t="shared" si="120"/>
        <v>BN</v>
      </c>
    </row>
    <row r="7726" spans="1:18" x14ac:dyDescent="0.25">
      <c r="A7726" t="s">
        <v>6581</v>
      </c>
      <c r="B7726" s="35">
        <v>44894</v>
      </c>
      <c r="C7726" t="s">
        <v>2006</v>
      </c>
      <c r="D7726" t="s">
        <v>20</v>
      </c>
      <c r="E7726" t="s">
        <v>2289</v>
      </c>
      <c r="F7726">
        <v>0</v>
      </c>
      <c r="G7726">
        <v>678470.1</v>
      </c>
      <c r="H7726">
        <v>324485.7</v>
      </c>
      <c r="I7726">
        <v>2</v>
      </c>
      <c r="J7726" t="s">
        <v>26</v>
      </c>
      <c r="K7726" t="str">
        <f>VLOOKUP(C7726,Customer!$A$2:$F$793,2,FALSE)</f>
        <v>Netherlands</v>
      </c>
      <c r="L7726" t="str">
        <f>VLOOKUP($C7726,Customer!$A$2:$F$793,3,FALSE)</f>
        <v>Limburg</v>
      </c>
      <c r="M7726" t="str">
        <f>VLOOKUP($C7726,Customer!$A$2:$F$793,4,FALSE)</f>
        <v>Sittard</v>
      </c>
      <c r="N7726" t="str">
        <f>VLOOKUP($C7726,Customer!$A$2:$F$793,5,FALSE)</f>
        <v>Central</v>
      </c>
      <c r="O7726" t="str">
        <f>VLOOKUP($C7726,Customer!$A$2:$F$793,6,FALSE)</f>
        <v>Home Office</v>
      </c>
      <c r="P7726" t="str">
        <f>VLOOKUP(E7726,Product!$B$2:$C$1811,2,FALSE)</f>
        <v>Office Supplies</v>
      </c>
      <c r="Q7726" t="str">
        <f>VLOOKUP(E7726,CHOOSE({1,2},Product!$B$2:$B$1811,Product!$A$2:$A$1811),2,FALSE)</f>
        <v>Supplies</v>
      </c>
      <c r="R7726" t="str">
        <f t="shared" si="120"/>
        <v>AZ</v>
      </c>
    </row>
    <row r="7727" spans="1:18" x14ac:dyDescent="0.25">
      <c r="A7727" t="s">
        <v>6581</v>
      </c>
      <c r="B7727" s="35">
        <v>44894</v>
      </c>
      <c r="C7727" t="s">
        <v>2006</v>
      </c>
      <c r="D7727" t="s">
        <v>20</v>
      </c>
      <c r="E7727" t="s">
        <v>2400</v>
      </c>
      <c r="F7727">
        <v>0</v>
      </c>
      <c r="G7727">
        <v>1887916.8</v>
      </c>
      <c r="H7727">
        <v>412981.8</v>
      </c>
      <c r="I7727">
        <v>3</v>
      </c>
      <c r="J7727" t="s">
        <v>26</v>
      </c>
      <c r="K7727" t="str">
        <f>VLOOKUP(C7727,Customer!$A$2:$F$793,2,FALSE)</f>
        <v>Netherlands</v>
      </c>
      <c r="L7727" t="str">
        <f>VLOOKUP($C7727,Customer!$A$2:$F$793,3,FALSE)</f>
        <v>Limburg</v>
      </c>
      <c r="M7727" t="str">
        <f>VLOOKUP($C7727,Customer!$A$2:$F$793,4,FALSE)</f>
        <v>Sittard</v>
      </c>
      <c r="N7727" t="str">
        <f>VLOOKUP($C7727,Customer!$A$2:$F$793,5,FALSE)</f>
        <v>Central</v>
      </c>
      <c r="O7727" t="str">
        <f>VLOOKUP($C7727,Customer!$A$2:$F$793,6,FALSE)</f>
        <v>Home Office</v>
      </c>
      <c r="P7727" t="str">
        <f>VLOOKUP(E7727,Product!$B$2:$C$1811,2,FALSE)</f>
        <v>Office Supplies</v>
      </c>
      <c r="Q7727" t="str">
        <f>VLOOKUP(E7727,CHOOSE({1,2},Product!$B$2:$B$1811,Product!$A$2:$A$1811),2,FALSE)</f>
        <v>Supplies</v>
      </c>
      <c r="R7727" t="str">
        <f t="shared" si="120"/>
        <v>AZ</v>
      </c>
    </row>
    <row r="7728" spans="1:18" x14ac:dyDescent="0.25">
      <c r="A7728" t="s">
        <v>6583</v>
      </c>
      <c r="B7728" s="35">
        <v>44894</v>
      </c>
      <c r="C7728" t="s">
        <v>1088</v>
      </c>
      <c r="D7728" t="s">
        <v>24</v>
      </c>
      <c r="E7728" t="s">
        <v>814</v>
      </c>
      <c r="F7728">
        <v>0</v>
      </c>
      <c r="G7728">
        <v>486728.55</v>
      </c>
      <c r="H7728">
        <v>132744.15</v>
      </c>
      <c r="I7728">
        <v>2</v>
      </c>
      <c r="J7728" t="s">
        <v>26</v>
      </c>
      <c r="K7728" t="str">
        <f>VLOOKUP(C7728,Customer!$A$2:$F$793,2,FALSE)</f>
        <v>France</v>
      </c>
      <c r="L7728" t="str">
        <f>VLOOKUP($C7728,Customer!$A$2:$F$793,3,FALSE)</f>
        <v>Nord-Pas-de-Calais-Picardie</v>
      </c>
      <c r="M7728" t="str">
        <f>VLOOKUP($C7728,Customer!$A$2:$F$793,4,FALSE)</f>
        <v>Arras</v>
      </c>
      <c r="N7728" t="str">
        <f>VLOOKUP($C7728,Customer!$A$2:$F$793,5,FALSE)</f>
        <v>Central</v>
      </c>
      <c r="O7728" t="str">
        <f>VLOOKUP($C7728,Customer!$A$2:$F$793,6,FALSE)</f>
        <v>Corporate</v>
      </c>
      <c r="P7728" t="str">
        <f>VLOOKUP(E7728,Product!$B$2:$C$1811,2,FALSE)</f>
        <v>Office Supplies</v>
      </c>
      <c r="Q7728" t="str">
        <f>VLOOKUP(E7728,CHOOSE({1,2},Product!$B$2:$B$1811,Product!$A$2:$A$1811),2,FALSE)</f>
        <v>Binders</v>
      </c>
      <c r="R7728" t="str">
        <f t="shared" si="120"/>
        <v>AZ</v>
      </c>
    </row>
    <row r="7729" spans="1:18" x14ac:dyDescent="0.25">
      <c r="A7729" t="s">
        <v>6583</v>
      </c>
      <c r="B7729" s="35">
        <v>44894</v>
      </c>
      <c r="C7729" t="s">
        <v>1088</v>
      </c>
      <c r="D7729" t="s">
        <v>24</v>
      </c>
      <c r="E7729" t="s">
        <v>1543</v>
      </c>
      <c r="F7729">
        <v>0</v>
      </c>
      <c r="G7729">
        <v>6253724.4000000004</v>
      </c>
      <c r="H7729">
        <v>2374645.35</v>
      </c>
      <c r="I7729">
        <v>2</v>
      </c>
      <c r="J7729" t="s">
        <v>22</v>
      </c>
      <c r="K7729" t="str">
        <f>VLOOKUP(C7729,Customer!$A$2:$F$793,2,FALSE)</f>
        <v>France</v>
      </c>
      <c r="L7729" t="str">
        <f>VLOOKUP($C7729,Customer!$A$2:$F$793,3,FALSE)</f>
        <v>Nord-Pas-de-Calais-Picardie</v>
      </c>
      <c r="M7729" t="str">
        <f>VLOOKUP($C7729,Customer!$A$2:$F$793,4,FALSE)</f>
        <v>Arras</v>
      </c>
      <c r="N7729" t="str">
        <f>VLOOKUP($C7729,Customer!$A$2:$F$793,5,FALSE)</f>
        <v>Central</v>
      </c>
      <c r="O7729" t="str">
        <f>VLOOKUP($C7729,Customer!$A$2:$F$793,6,FALSE)</f>
        <v>Corporate</v>
      </c>
      <c r="P7729" t="str">
        <f>VLOOKUP(E7729,Product!$B$2:$C$1811,2,FALSE)</f>
        <v>Office Supplies</v>
      </c>
      <c r="Q7729" t="str">
        <f>VLOOKUP(E7729,CHOOSE({1,2},Product!$B$2:$B$1811,Product!$A$2:$A$1811),2,FALSE)</f>
        <v>Storage</v>
      </c>
      <c r="R7729" t="str">
        <f t="shared" si="120"/>
        <v>AZ</v>
      </c>
    </row>
    <row r="7730" spans="1:18" x14ac:dyDescent="0.25">
      <c r="A7730" t="s">
        <v>6583</v>
      </c>
      <c r="B7730" s="35">
        <v>44894</v>
      </c>
      <c r="C7730" t="s">
        <v>1088</v>
      </c>
      <c r="D7730" t="s">
        <v>24</v>
      </c>
      <c r="E7730" t="s">
        <v>636</v>
      </c>
      <c r="F7730">
        <v>0</v>
      </c>
      <c r="G7730">
        <v>5766995.8500000006</v>
      </c>
      <c r="H7730">
        <v>1327441.5</v>
      </c>
      <c r="I7730">
        <v>6</v>
      </c>
      <c r="J7730" t="s">
        <v>22</v>
      </c>
      <c r="K7730" t="str">
        <f>VLOOKUP(C7730,Customer!$A$2:$F$793,2,FALSE)</f>
        <v>France</v>
      </c>
      <c r="L7730" t="str">
        <f>VLOOKUP($C7730,Customer!$A$2:$F$793,3,FALSE)</f>
        <v>Nord-Pas-de-Calais-Picardie</v>
      </c>
      <c r="M7730" t="str">
        <f>VLOOKUP($C7730,Customer!$A$2:$F$793,4,FALSE)</f>
        <v>Arras</v>
      </c>
      <c r="N7730" t="str">
        <f>VLOOKUP($C7730,Customer!$A$2:$F$793,5,FALSE)</f>
        <v>Central</v>
      </c>
      <c r="O7730" t="str">
        <f>VLOOKUP($C7730,Customer!$A$2:$F$793,6,FALSE)</f>
        <v>Corporate</v>
      </c>
      <c r="P7730" t="str">
        <f>VLOOKUP(E7730,Product!$B$2:$C$1811,2,FALSE)</f>
        <v>Technology</v>
      </c>
      <c r="Q7730" t="str">
        <f>VLOOKUP(E7730,CHOOSE({1,2},Product!$B$2:$B$1811,Product!$A$2:$A$1811),2,FALSE)</f>
        <v>Phones</v>
      </c>
      <c r="R7730" t="str">
        <f t="shared" si="120"/>
        <v>AZ</v>
      </c>
    </row>
    <row r="7731" spans="1:18" x14ac:dyDescent="0.25">
      <c r="A7731" t="s">
        <v>6584</v>
      </c>
      <c r="B7731" s="35">
        <v>44896</v>
      </c>
      <c r="C7731" t="s">
        <v>67</v>
      </c>
      <c r="D7731" t="s">
        <v>24</v>
      </c>
      <c r="E7731" t="s">
        <v>1136</v>
      </c>
      <c r="F7731">
        <v>0</v>
      </c>
      <c r="G7731">
        <v>678470.1</v>
      </c>
      <c r="H7731">
        <v>191741.55000000002</v>
      </c>
      <c r="I7731">
        <v>3</v>
      </c>
      <c r="J7731" t="s">
        <v>26</v>
      </c>
      <c r="K7731" t="str">
        <f>VLOOKUP(C7731,Customer!$A$2:$F$793,2,FALSE)</f>
        <v>Sweden</v>
      </c>
      <c r="L7731" t="str">
        <f>VLOOKUP($C7731,Customer!$A$2:$F$793,3,FALSE)</f>
        <v>Västra Götaland</v>
      </c>
      <c r="M7731" t="str">
        <f>VLOOKUP($C7731,Customer!$A$2:$F$793,4,FALSE)</f>
        <v>Gothenburg</v>
      </c>
      <c r="N7731" t="str">
        <f>VLOOKUP($C7731,Customer!$A$2:$F$793,5,FALSE)</f>
        <v>North</v>
      </c>
      <c r="O7731" t="str">
        <f>VLOOKUP($C7731,Customer!$A$2:$F$793,6,FALSE)</f>
        <v>Consumer</v>
      </c>
      <c r="P7731" t="str">
        <f>VLOOKUP(E7731,Product!$B$2:$C$1811,2,FALSE)</f>
        <v>Office Supplies</v>
      </c>
      <c r="Q7731" t="str">
        <f>VLOOKUP(E7731,CHOOSE({1,2},Product!$B$2:$B$1811,Product!$A$2:$A$1811),2,FALSE)</f>
        <v>Binders</v>
      </c>
      <c r="R7731" t="str">
        <f t="shared" si="120"/>
        <v>AZ</v>
      </c>
    </row>
    <row r="7732" spans="1:18" x14ac:dyDescent="0.25">
      <c r="A7732" t="s">
        <v>6585</v>
      </c>
      <c r="B7732" s="35">
        <v>44896</v>
      </c>
      <c r="C7732" t="s">
        <v>647</v>
      </c>
      <c r="D7732" t="s">
        <v>24</v>
      </c>
      <c r="E7732" t="s">
        <v>1390</v>
      </c>
      <c r="F7732">
        <v>0.5</v>
      </c>
      <c r="G7732">
        <v>235989.6</v>
      </c>
      <c r="H7732">
        <v>-73746.75</v>
      </c>
      <c r="I7732">
        <v>3</v>
      </c>
      <c r="J7732" t="s">
        <v>26</v>
      </c>
      <c r="K7732" t="str">
        <f>VLOOKUP(C7732,Customer!$A$2:$F$793,2,FALSE)</f>
        <v>Italy</v>
      </c>
      <c r="L7732" t="str">
        <f>VLOOKUP($C7732,Customer!$A$2:$F$793,3,FALSE)</f>
        <v>Lazio</v>
      </c>
      <c r="M7732" t="str">
        <f>VLOOKUP($C7732,Customer!$A$2:$F$793,4,FALSE)</f>
        <v>Aprilia</v>
      </c>
      <c r="N7732" t="str">
        <f>VLOOKUP($C7732,Customer!$A$2:$F$793,5,FALSE)</f>
        <v>South</v>
      </c>
      <c r="O7732" t="str">
        <f>VLOOKUP($C7732,Customer!$A$2:$F$793,6,FALSE)</f>
        <v>Corporate</v>
      </c>
      <c r="P7732" t="str">
        <f>VLOOKUP(E7732,Product!$B$2:$C$1811,2,FALSE)</f>
        <v>Office Supplies</v>
      </c>
      <c r="Q7732" t="str">
        <f>VLOOKUP(E7732,CHOOSE({1,2},Product!$B$2:$B$1811,Product!$A$2:$A$1811),2,FALSE)</f>
        <v>Binders</v>
      </c>
      <c r="R7732" t="str">
        <f t="shared" si="120"/>
        <v>AZ</v>
      </c>
    </row>
    <row r="7733" spans="1:18" x14ac:dyDescent="0.25">
      <c r="A7733" t="s">
        <v>6586</v>
      </c>
      <c r="B7733" s="35">
        <v>44896</v>
      </c>
      <c r="C7733" t="s">
        <v>1623</v>
      </c>
      <c r="D7733" t="s">
        <v>24</v>
      </c>
      <c r="E7733" t="s">
        <v>1508</v>
      </c>
      <c r="F7733">
        <v>0</v>
      </c>
      <c r="G7733">
        <v>2168154.4500000002</v>
      </c>
      <c r="H7733">
        <v>1076702.55</v>
      </c>
      <c r="I7733">
        <v>3</v>
      </c>
      <c r="J7733" t="s">
        <v>26</v>
      </c>
      <c r="K7733" t="str">
        <f>VLOOKUP(C7733,Customer!$A$2:$F$793,2,FALSE)</f>
        <v>Italy</v>
      </c>
      <c r="L7733" t="str">
        <f>VLOOKUP($C7733,Customer!$A$2:$F$793,3,FALSE)</f>
        <v>Piedmont</v>
      </c>
      <c r="M7733" t="str">
        <f>VLOOKUP($C7733,Customer!$A$2:$F$793,4,FALSE)</f>
        <v>Turin</v>
      </c>
      <c r="N7733" t="str">
        <f>VLOOKUP($C7733,Customer!$A$2:$F$793,5,FALSE)</f>
        <v>South</v>
      </c>
      <c r="O7733" t="str">
        <f>VLOOKUP($C7733,Customer!$A$2:$F$793,6,FALSE)</f>
        <v>Corporate</v>
      </c>
      <c r="P7733" t="str">
        <f>VLOOKUP(E7733,Product!$B$2:$C$1811,2,FALSE)</f>
        <v>Office Supplies</v>
      </c>
      <c r="Q7733" t="str">
        <f>VLOOKUP(E7733,CHOOSE({1,2},Product!$B$2:$B$1811,Product!$A$2:$A$1811),2,FALSE)</f>
        <v>Art</v>
      </c>
      <c r="R7733" t="str">
        <f t="shared" si="120"/>
        <v>AZ</v>
      </c>
    </row>
    <row r="7734" spans="1:18" x14ac:dyDescent="0.25">
      <c r="A7734" t="s">
        <v>6586</v>
      </c>
      <c r="B7734" s="35">
        <v>44896</v>
      </c>
      <c r="C7734" t="s">
        <v>1623</v>
      </c>
      <c r="D7734" t="s">
        <v>24</v>
      </c>
      <c r="E7734" t="s">
        <v>292</v>
      </c>
      <c r="F7734">
        <v>0.1</v>
      </c>
      <c r="G7734">
        <v>235989.6</v>
      </c>
      <c r="H7734">
        <v>29498.7</v>
      </c>
      <c r="I7734">
        <v>1</v>
      </c>
      <c r="J7734" t="s">
        <v>22</v>
      </c>
      <c r="K7734" t="str">
        <f>VLOOKUP(C7734,Customer!$A$2:$F$793,2,FALSE)</f>
        <v>Italy</v>
      </c>
      <c r="L7734" t="str">
        <f>VLOOKUP($C7734,Customer!$A$2:$F$793,3,FALSE)</f>
        <v>Piedmont</v>
      </c>
      <c r="M7734" t="str">
        <f>VLOOKUP($C7734,Customer!$A$2:$F$793,4,FALSE)</f>
        <v>Turin</v>
      </c>
      <c r="N7734" t="str">
        <f>VLOOKUP($C7734,Customer!$A$2:$F$793,5,FALSE)</f>
        <v>South</v>
      </c>
      <c r="O7734" t="str">
        <f>VLOOKUP($C7734,Customer!$A$2:$F$793,6,FALSE)</f>
        <v>Corporate</v>
      </c>
      <c r="P7734" t="str">
        <f>VLOOKUP(E7734,Product!$B$2:$C$1811,2,FALSE)</f>
        <v>Office Supplies</v>
      </c>
      <c r="Q7734" t="str">
        <f>VLOOKUP(E7734,CHOOSE({1,2},Product!$B$2:$B$1811,Product!$A$2:$A$1811),2,FALSE)</f>
        <v>Storage</v>
      </c>
      <c r="R7734" t="str">
        <f t="shared" si="120"/>
        <v>AZ</v>
      </c>
    </row>
    <row r="7735" spans="1:18" x14ac:dyDescent="0.25">
      <c r="A7735" t="s">
        <v>6587</v>
      </c>
      <c r="B7735" s="35">
        <v>44896</v>
      </c>
      <c r="C7735" t="s">
        <v>801</v>
      </c>
      <c r="D7735" t="s">
        <v>24</v>
      </c>
      <c r="E7735" t="s">
        <v>1297</v>
      </c>
      <c r="F7735">
        <v>0</v>
      </c>
      <c r="G7735">
        <v>1283193.45</v>
      </c>
      <c r="H7735">
        <v>132744.15</v>
      </c>
      <c r="I7735">
        <v>7</v>
      </c>
      <c r="J7735" t="s">
        <v>26</v>
      </c>
      <c r="K7735" t="str">
        <f>VLOOKUP(C7735,Customer!$A$2:$F$793,2,FALSE)</f>
        <v>Italy</v>
      </c>
      <c r="L7735" t="str">
        <f>VLOOKUP($C7735,Customer!$A$2:$F$793,3,FALSE)</f>
        <v>Tuscany</v>
      </c>
      <c r="M7735" t="str">
        <f>VLOOKUP($C7735,Customer!$A$2:$F$793,4,FALSE)</f>
        <v>Grosseto</v>
      </c>
      <c r="N7735" t="str">
        <f>VLOOKUP($C7735,Customer!$A$2:$F$793,5,FALSE)</f>
        <v>South</v>
      </c>
      <c r="O7735" t="str">
        <f>VLOOKUP($C7735,Customer!$A$2:$F$793,6,FALSE)</f>
        <v>Corporate</v>
      </c>
      <c r="P7735" t="str">
        <f>VLOOKUP(E7735,Product!$B$2:$C$1811,2,FALSE)</f>
        <v>Office Supplies</v>
      </c>
      <c r="Q7735" t="str">
        <f>VLOOKUP(E7735,CHOOSE({1,2},Product!$B$2:$B$1811,Product!$A$2:$A$1811),2,FALSE)</f>
        <v>Binders</v>
      </c>
      <c r="R7735" t="str">
        <f t="shared" si="120"/>
        <v>AZ</v>
      </c>
    </row>
    <row r="7736" spans="1:18" x14ac:dyDescent="0.25">
      <c r="A7736" t="s">
        <v>6587</v>
      </c>
      <c r="B7736" s="35">
        <v>44896</v>
      </c>
      <c r="C7736" t="s">
        <v>801</v>
      </c>
      <c r="D7736" t="s">
        <v>24</v>
      </c>
      <c r="E7736" t="s">
        <v>1806</v>
      </c>
      <c r="F7736">
        <v>0</v>
      </c>
      <c r="G7736">
        <v>3333353.1</v>
      </c>
      <c r="H7736">
        <v>899710.35</v>
      </c>
      <c r="I7736">
        <v>6</v>
      </c>
      <c r="J7736" t="s">
        <v>22</v>
      </c>
      <c r="K7736" t="str">
        <f>VLOOKUP(C7736,Customer!$A$2:$F$793,2,FALSE)</f>
        <v>Italy</v>
      </c>
      <c r="L7736" t="str">
        <f>VLOOKUP($C7736,Customer!$A$2:$F$793,3,FALSE)</f>
        <v>Tuscany</v>
      </c>
      <c r="M7736" t="str">
        <f>VLOOKUP($C7736,Customer!$A$2:$F$793,4,FALSE)</f>
        <v>Grosseto</v>
      </c>
      <c r="N7736" t="str">
        <f>VLOOKUP($C7736,Customer!$A$2:$F$793,5,FALSE)</f>
        <v>South</v>
      </c>
      <c r="O7736" t="str">
        <f>VLOOKUP($C7736,Customer!$A$2:$F$793,6,FALSE)</f>
        <v>Corporate</v>
      </c>
      <c r="P7736" t="str">
        <f>VLOOKUP(E7736,Product!$B$2:$C$1811,2,FALSE)</f>
        <v>Office Supplies</v>
      </c>
      <c r="Q7736" t="str">
        <f>VLOOKUP(E7736,CHOOSE({1,2},Product!$B$2:$B$1811,Product!$A$2:$A$1811),2,FALSE)</f>
        <v>Envelopes</v>
      </c>
      <c r="R7736" t="str">
        <f t="shared" si="120"/>
        <v>AZ</v>
      </c>
    </row>
    <row r="7737" spans="1:18" x14ac:dyDescent="0.25">
      <c r="A7737" t="s">
        <v>6588</v>
      </c>
      <c r="B7737" s="35">
        <v>44897</v>
      </c>
      <c r="C7737" t="s">
        <v>1704</v>
      </c>
      <c r="D7737" t="s">
        <v>24</v>
      </c>
      <c r="E7737" t="s">
        <v>359</v>
      </c>
      <c r="F7737">
        <v>0</v>
      </c>
      <c r="G7737">
        <v>368733.75</v>
      </c>
      <c r="H7737">
        <v>103245.45</v>
      </c>
      <c r="I7737">
        <v>1</v>
      </c>
      <c r="J7737" t="s">
        <v>22</v>
      </c>
      <c r="K7737" t="str">
        <f>VLOOKUP(C7737,Customer!$A$2:$F$793,2,FALSE)</f>
        <v>United Kingdom</v>
      </c>
      <c r="L7737" t="str">
        <f>VLOOKUP($C7737,Customer!$A$2:$F$793,3,FALSE)</f>
        <v>England</v>
      </c>
      <c r="M7737" t="str">
        <f>VLOOKUP($C7737,Customer!$A$2:$F$793,4,FALSE)</f>
        <v>Widnes</v>
      </c>
      <c r="N7737" t="str">
        <f>VLOOKUP($C7737,Customer!$A$2:$F$793,5,FALSE)</f>
        <v>North</v>
      </c>
      <c r="O7737" t="str">
        <f>VLOOKUP($C7737,Customer!$A$2:$F$793,6,FALSE)</f>
        <v>Consumer</v>
      </c>
      <c r="P7737" t="str">
        <f>VLOOKUP(E7737,Product!$B$2:$C$1811,2,FALSE)</f>
        <v>Office Supplies</v>
      </c>
      <c r="Q7737" t="str">
        <f>VLOOKUP(E7737,CHOOSE({1,2},Product!$B$2:$B$1811,Product!$A$2:$A$1811),2,FALSE)</f>
        <v>Art</v>
      </c>
      <c r="R7737" t="str">
        <f t="shared" si="120"/>
        <v>AZ</v>
      </c>
    </row>
    <row r="7738" spans="1:18" x14ac:dyDescent="0.25">
      <c r="A7738" t="s">
        <v>6588</v>
      </c>
      <c r="B7738" s="35">
        <v>44897</v>
      </c>
      <c r="C7738" t="s">
        <v>1704</v>
      </c>
      <c r="D7738" t="s">
        <v>24</v>
      </c>
      <c r="E7738" t="s">
        <v>395</v>
      </c>
      <c r="F7738">
        <v>0</v>
      </c>
      <c r="G7738">
        <v>2109157.0500000003</v>
      </c>
      <c r="H7738">
        <v>707968.8</v>
      </c>
      <c r="I7738">
        <v>8</v>
      </c>
      <c r="J7738" t="s">
        <v>22</v>
      </c>
      <c r="K7738" t="str">
        <f>VLOOKUP(C7738,Customer!$A$2:$F$793,2,FALSE)</f>
        <v>United Kingdom</v>
      </c>
      <c r="L7738" t="str">
        <f>VLOOKUP($C7738,Customer!$A$2:$F$793,3,FALSE)</f>
        <v>England</v>
      </c>
      <c r="M7738" t="str">
        <f>VLOOKUP($C7738,Customer!$A$2:$F$793,4,FALSE)</f>
        <v>Widnes</v>
      </c>
      <c r="N7738" t="str">
        <f>VLOOKUP($C7738,Customer!$A$2:$F$793,5,FALSE)</f>
        <v>North</v>
      </c>
      <c r="O7738" t="str">
        <f>VLOOKUP($C7738,Customer!$A$2:$F$793,6,FALSE)</f>
        <v>Consumer</v>
      </c>
      <c r="P7738" t="str">
        <f>VLOOKUP(E7738,Product!$B$2:$C$1811,2,FALSE)</f>
        <v>Office Supplies</v>
      </c>
      <c r="Q7738" t="str">
        <f>VLOOKUP(E7738,CHOOSE({1,2},Product!$B$2:$B$1811,Product!$A$2:$A$1811),2,FALSE)</f>
        <v>Art</v>
      </c>
      <c r="R7738" t="str">
        <f t="shared" si="120"/>
        <v>AZ</v>
      </c>
    </row>
    <row r="7739" spans="1:18" x14ac:dyDescent="0.25">
      <c r="A7739" t="s">
        <v>6588</v>
      </c>
      <c r="B7739" s="35">
        <v>44897</v>
      </c>
      <c r="C7739" t="s">
        <v>1704</v>
      </c>
      <c r="D7739" t="s">
        <v>24</v>
      </c>
      <c r="E7739" t="s">
        <v>2179</v>
      </c>
      <c r="F7739">
        <v>0</v>
      </c>
      <c r="G7739">
        <v>1401188.25</v>
      </c>
      <c r="H7739">
        <v>634222.05000000005</v>
      </c>
      <c r="I7739">
        <v>4</v>
      </c>
      <c r="J7739" t="s">
        <v>26</v>
      </c>
      <c r="K7739" t="str">
        <f>VLOOKUP(C7739,Customer!$A$2:$F$793,2,FALSE)</f>
        <v>United Kingdom</v>
      </c>
      <c r="L7739" t="str">
        <f>VLOOKUP($C7739,Customer!$A$2:$F$793,3,FALSE)</f>
        <v>England</v>
      </c>
      <c r="M7739" t="str">
        <f>VLOOKUP($C7739,Customer!$A$2:$F$793,4,FALSE)</f>
        <v>Widnes</v>
      </c>
      <c r="N7739" t="str">
        <f>VLOOKUP($C7739,Customer!$A$2:$F$793,5,FALSE)</f>
        <v>North</v>
      </c>
      <c r="O7739" t="str">
        <f>VLOOKUP($C7739,Customer!$A$2:$F$793,6,FALSE)</f>
        <v>Consumer</v>
      </c>
      <c r="P7739" t="str">
        <f>VLOOKUP(E7739,Product!$B$2:$C$1811,2,FALSE)</f>
        <v>Office Supplies</v>
      </c>
      <c r="Q7739" t="str">
        <f>VLOOKUP(E7739,CHOOSE({1,2},Product!$B$2:$B$1811,Product!$A$2:$A$1811),2,FALSE)</f>
        <v>Paper</v>
      </c>
      <c r="R7739" t="str">
        <f t="shared" si="120"/>
        <v>AZ</v>
      </c>
    </row>
    <row r="7740" spans="1:18" x14ac:dyDescent="0.25">
      <c r="A7740" t="s">
        <v>6589</v>
      </c>
      <c r="B7740" s="35">
        <v>44897</v>
      </c>
      <c r="C7740" t="s">
        <v>1302</v>
      </c>
      <c r="D7740" t="s">
        <v>24</v>
      </c>
      <c r="E7740" t="s">
        <v>1988</v>
      </c>
      <c r="F7740">
        <v>0</v>
      </c>
      <c r="G7740">
        <v>2463141.4500000002</v>
      </c>
      <c r="H7740">
        <v>634222.05000000005</v>
      </c>
      <c r="I7740">
        <v>7</v>
      </c>
      <c r="J7740" t="s">
        <v>22</v>
      </c>
      <c r="K7740" t="str">
        <f>VLOOKUP(C7740,Customer!$A$2:$F$793,2,FALSE)</f>
        <v>Spain</v>
      </c>
      <c r="L7740" t="str">
        <f>VLOOKUP($C7740,Customer!$A$2:$F$793,3,FALSE)</f>
        <v>Valenciana</v>
      </c>
      <c r="M7740" t="str">
        <f>VLOOKUP($C7740,Customer!$A$2:$F$793,4,FALSE)</f>
        <v>Valencia</v>
      </c>
      <c r="N7740" t="str">
        <f>VLOOKUP($C7740,Customer!$A$2:$F$793,5,FALSE)</f>
        <v>South</v>
      </c>
      <c r="O7740" t="str">
        <f>VLOOKUP($C7740,Customer!$A$2:$F$793,6,FALSE)</f>
        <v>Home Office</v>
      </c>
      <c r="P7740" t="str">
        <f>VLOOKUP(E7740,Product!$B$2:$C$1811,2,FALSE)</f>
        <v>Office Supplies</v>
      </c>
      <c r="Q7740" t="str">
        <f>VLOOKUP(E7740,CHOOSE({1,2},Product!$B$2:$B$1811,Product!$A$2:$A$1811),2,FALSE)</f>
        <v>Paper</v>
      </c>
      <c r="R7740" t="str">
        <f t="shared" si="120"/>
        <v>BN</v>
      </c>
    </row>
    <row r="7741" spans="1:18" x14ac:dyDescent="0.25">
      <c r="A7741" t="s">
        <v>6589</v>
      </c>
      <c r="B7741" s="35">
        <v>44897</v>
      </c>
      <c r="C7741" t="s">
        <v>1302</v>
      </c>
      <c r="D7741" t="s">
        <v>24</v>
      </c>
      <c r="E7741" t="s">
        <v>338</v>
      </c>
      <c r="F7741">
        <v>0</v>
      </c>
      <c r="G7741">
        <v>2522138.85</v>
      </c>
      <c r="H7741">
        <v>206490.9</v>
      </c>
      <c r="I7741">
        <v>9</v>
      </c>
      <c r="J7741" t="s">
        <v>26</v>
      </c>
      <c r="K7741" t="str">
        <f>VLOOKUP(C7741,Customer!$A$2:$F$793,2,FALSE)</f>
        <v>Spain</v>
      </c>
      <c r="L7741" t="str">
        <f>VLOOKUP($C7741,Customer!$A$2:$F$793,3,FALSE)</f>
        <v>Valenciana</v>
      </c>
      <c r="M7741" t="str">
        <f>VLOOKUP($C7741,Customer!$A$2:$F$793,4,FALSE)</f>
        <v>Valencia</v>
      </c>
      <c r="N7741" t="str">
        <f>VLOOKUP($C7741,Customer!$A$2:$F$793,5,FALSE)</f>
        <v>South</v>
      </c>
      <c r="O7741" t="str">
        <f>VLOOKUP($C7741,Customer!$A$2:$F$793,6,FALSE)</f>
        <v>Home Office</v>
      </c>
      <c r="P7741" t="str">
        <f>VLOOKUP(E7741,Product!$B$2:$C$1811,2,FALSE)</f>
        <v>Office Supplies</v>
      </c>
      <c r="Q7741" t="str">
        <f>VLOOKUP(E7741,CHOOSE({1,2},Product!$B$2:$B$1811,Product!$A$2:$A$1811),2,FALSE)</f>
        <v>Supplies</v>
      </c>
      <c r="R7741" t="str">
        <f t="shared" si="120"/>
        <v>BN</v>
      </c>
    </row>
    <row r="7742" spans="1:18" x14ac:dyDescent="0.25">
      <c r="A7742" t="s">
        <v>6589</v>
      </c>
      <c r="B7742" s="35">
        <v>44897</v>
      </c>
      <c r="C7742" t="s">
        <v>1302</v>
      </c>
      <c r="D7742" t="s">
        <v>24</v>
      </c>
      <c r="E7742" t="s">
        <v>1567</v>
      </c>
      <c r="F7742">
        <v>0.4</v>
      </c>
      <c r="G7742">
        <v>1725673.95</v>
      </c>
      <c r="H7742">
        <v>-88496.1</v>
      </c>
      <c r="I7742">
        <v>3</v>
      </c>
      <c r="J7742" t="s">
        <v>22</v>
      </c>
      <c r="K7742" t="str">
        <f>VLOOKUP(C7742,Customer!$A$2:$F$793,2,FALSE)</f>
        <v>Spain</v>
      </c>
      <c r="L7742" t="str">
        <f>VLOOKUP($C7742,Customer!$A$2:$F$793,3,FALSE)</f>
        <v>Valenciana</v>
      </c>
      <c r="M7742" t="str">
        <f>VLOOKUP($C7742,Customer!$A$2:$F$793,4,FALSE)</f>
        <v>Valencia</v>
      </c>
      <c r="N7742" t="str">
        <f>VLOOKUP($C7742,Customer!$A$2:$F$793,5,FALSE)</f>
        <v>South</v>
      </c>
      <c r="O7742" t="str">
        <f>VLOOKUP($C7742,Customer!$A$2:$F$793,6,FALSE)</f>
        <v>Home Office</v>
      </c>
      <c r="P7742" t="str">
        <f>VLOOKUP(E7742,Product!$B$2:$C$1811,2,FALSE)</f>
        <v>Technology</v>
      </c>
      <c r="Q7742" t="str">
        <f>VLOOKUP(E7742,CHOOSE({1,2},Product!$B$2:$B$1811,Product!$A$2:$A$1811),2,FALSE)</f>
        <v>Phones</v>
      </c>
      <c r="R7742" t="str">
        <f t="shared" si="120"/>
        <v>BN</v>
      </c>
    </row>
    <row r="7743" spans="1:18" x14ac:dyDescent="0.25">
      <c r="A7743" t="s">
        <v>6590</v>
      </c>
      <c r="B7743" s="35">
        <v>44897</v>
      </c>
      <c r="C7743" t="s">
        <v>727</v>
      </c>
      <c r="D7743" t="s">
        <v>24</v>
      </c>
      <c r="E7743" t="s">
        <v>70</v>
      </c>
      <c r="F7743">
        <v>0</v>
      </c>
      <c r="G7743">
        <v>604723.35</v>
      </c>
      <c r="H7743">
        <v>280237.65000000002</v>
      </c>
      <c r="I7743">
        <v>2</v>
      </c>
      <c r="J7743" t="s">
        <v>26</v>
      </c>
      <c r="K7743" t="str">
        <f>VLOOKUP(C7743,Customer!$A$2:$F$793,2,FALSE)</f>
        <v>Italy</v>
      </c>
      <c r="L7743" t="str">
        <f>VLOOKUP($C7743,Customer!$A$2:$F$793,3,FALSE)</f>
        <v>Lombardy</v>
      </c>
      <c r="M7743" t="str">
        <f>VLOOKUP($C7743,Customer!$A$2:$F$793,4,FALSE)</f>
        <v>Gallarate</v>
      </c>
      <c r="N7743" t="str">
        <f>VLOOKUP($C7743,Customer!$A$2:$F$793,5,FALSE)</f>
        <v>South</v>
      </c>
      <c r="O7743" t="str">
        <f>VLOOKUP($C7743,Customer!$A$2:$F$793,6,FALSE)</f>
        <v>Home Office</v>
      </c>
      <c r="P7743" t="str">
        <f>VLOOKUP(E7743,Product!$B$2:$C$1811,2,FALSE)</f>
        <v>Office Supplies</v>
      </c>
      <c r="Q7743" t="str">
        <f>VLOOKUP(E7743,CHOOSE({1,2},Product!$B$2:$B$1811,Product!$A$2:$A$1811),2,FALSE)</f>
        <v>Paper</v>
      </c>
      <c r="R7743" t="str">
        <f t="shared" si="120"/>
        <v>AZ</v>
      </c>
    </row>
    <row r="7744" spans="1:18" x14ac:dyDescent="0.25">
      <c r="A7744" t="s">
        <v>6591</v>
      </c>
      <c r="B7744" s="35">
        <v>44897</v>
      </c>
      <c r="C7744" t="s">
        <v>2048</v>
      </c>
      <c r="D7744" t="s">
        <v>24</v>
      </c>
      <c r="E7744" t="s">
        <v>1941</v>
      </c>
      <c r="F7744">
        <v>0.5</v>
      </c>
      <c r="G7744">
        <v>663720.75</v>
      </c>
      <c r="H7744">
        <v>-221240.25</v>
      </c>
      <c r="I7744">
        <v>2</v>
      </c>
      <c r="J7744" t="s">
        <v>22</v>
      </c>
      <c r="K7744" t="str">
        <f>VLOOKUP(C7744,Customer!$A$2:$F$793,2,FALSE)</f>
        <v>France</v>
      </c>
      <c r="L7744" t="str">
        <f>VLOOKUP($C7744,Customer!$A$2:$F$793,3,FALSE)</f>
        <v>Provence-Alpes-Côte d'Azur</v>
      </c>
      <c r="M7744" t="str">
        <f>VLOOKUP($C7744,Customer!$A$2:$F$793,4,FALSE)</f>
        <v>Aix-en-Provence</v>
      </c>
      <c r="N7744" t="str">
        <f>VLOOKUP($C7744,Customer!$A$2:$F$793,5,FALSE)</f>
        <v>Central</v>
      </c>
      <c r="O7744" t="str">
        <f>VLOOKUP($C7744,Customer!$A$2:$F$793,6,FALSE)</f>
        <v>Corporate</v>
      </c>
      <c r="P7744" t="str">
        <f>VLOOKUP(E7744,Product!$B$2:$C$1811,2,FALSE)</f>
        <v>Furniture</v>
      </c>
      <c r="Q7744" t="str">
        <f>VLOOKUP(E7744,CHOOSE({1,2},Product!$B$2:$B$1811,Product!$A$2:$A$1811),2,FALSE)</f>
        <v>Chairs</v>
      </c>
      <c r="R7744" t="str">
        <f t="shared" si="120"/>
        <v>BN</v>
      </c>
    </row>
    <row r="7745" spans="1:18" x14ac:dyDescent="0.25">
      <c r="A7745" t="s">
        <v>6592</v>
      </c>
      <c r="B7745" s="35">
        <v>44897</v>
      </c>
      <c r="C7745" t="s">
        <v>1096</v>
      </c>
      <c r="D7745" t="s">
        <v>24</v>
      </c>
      <c r="E7745" t="s">
        <v>1737</v>
      </c>
      <c r="F7745">
        <v>0</v>
      </c>
      <c r="G7745">
        <v>2876123.25</v>
      </c>
      <c r="H7745">
        <v>176992.2</v>
      </c>
      <c r="I7745">
        <v>9</v>
      </c>
      <c r="J7745" t="s">
        <v>22</v>
      </c>
      <c r="K7745" t="str">
        <f>VLOOKUP(C7745,Customer!$A$2:$F$793,2,FALSE)</f>
        <v>United Kingdom</v>
      </c>
      <c r="L7745" t="str">
        <f>VLOOKUP($C7745,Customer!$A$2:$F$793,3,FALSE)</f>
        <v>England</v>
      </c>
      <c r="M7745" t="str">
        <f>VLOOKUP($C7745,Customer!$A$2:$F$793,4,FALSE)</f>
        <v>Newcastle upon Tyne</v>
      </c>
      <c r="N7745" t="str">
        <f>VLOOKUP($C7745,Customer!$A$2:$F$793,5,FALSE)</f>
        <v>North</v>
      </c>
      <c r="O7745" t="str">
        <f>VLOOKUP($C7745,Customer!$A$2:$F$793,6,FALSE)</f>
        <v>Consumer</v>
      </c>
      <c r="P7745" t="str">
        <f>VLOOKUP(E7745,Product!$B$2:$C$1811,2,FALSE)</f>
        <v>Office Supplies</v>
      </c>
      <c r="Q7745" t="str">
        <f>VLOOKUP(E7745,CHOOSE({1,2},Product!$B$2:$B$1811,Product!$A$2:$A$1811),2,FALSE)</f>
        <v>Supplies</v>
      </c>
      <c r="R7745" t="str">
        <f t="shared" si="120"/>
        <v>AZ</v>
      </c>
    </row>
    <row r="7746" spans="1:18" x14ac:dyDescent="0.25">
      <c r="A7746" t="s">
        <v>6593</v>
      </c>
      <c r="B7746" s="35">
        <v>44897</v>
      </c>
      <c r="C7746" t="s">
        <v>1552</v>
      </c>
      <c r="D7746" t="s">
        <v>24</v>
      </c>
      <c r="E7746" t="s">
        <v>348</v>
      </c>
      <c r="F7746">
        <v>0</v>
      </c>
      <c r="G7746">
        <v>309736.35000000003</v>
      </c>
      <c r="H7746">
        <v>132744.15</v>
      </c>
      <c r="I7746">
        <v>2</v>
      </c>
      <c r="J7746" t="s">
        <v>26</v>
      </c>
      <c r="K7746" t="str">
        <f>VLOOKUP(C7746,Customer!$A$2:$F$793,2,FALSE)</f>
        <v>Germany</v>
      </c>
      <c r="L7746" t="str">
        <f>VLOOKUP($C7746,Customer!$A$2:$F$793,3,FALSE)</f>
        <v>Thuringia</v>
      </c>
      <c r="M7746" t="str">
        <f>VLOOKUP($C7746,Customer!$A$2:$F$793,4,FALSE)</f>
        <v>Weimar</v>
      </c>
      <c r="N7746" t="str">
        <f>VLOOKUP($C7746,Customer!$A$2:$F$793,5,FALSE)</f>
        <v>Central</v>
      </c>
      <c r="O7746" t="str">
        <f>VLOOKUP($C7746,Customer!$A$2:$F$793,6,FALSE)</f>
        <v>Consumer</v>
      </c>
      <c r="P7746" t="str">
        <f>VLOOKUP(E7746,Product!$B$2:$C$1811,2,FALSE)</f>
        <v>Office Supplies</v>
      </c>
      <c r="Q7746" t="str">
        <f>VLOOKUP(E7746,CHOOSE({1,2},Product!$B$2:$B$1811,Product!$A$2:$A$1811),2,FALSE)</f>
        <v>Art</v>
      </c>
      <c r="R7746" t="str">
        <f t="shared" si="120"/>
        <v>AZ</v>
      </c>
    </row>
    <row r="7747" spans="1:18" x14ac:dyDescent="0.25">
      <c r="A7747" t="s">
        <v>6591</v>
      </c>
      <c r="B7747" s="35">
        <v>44897</v>
      </c>
      <c r="C7747" t="s">
        <v>2048</v>
      </c>
      <c r="D7747" t="s">
        <v>24</v>
      </c>
      <c r="E7747" t="s">
        <v>155</v>
      </c>
      <c r="F7747">
        <v>0.5</v>
      </c>
      <c r="G7747">
        <v>1032454.5</v>
      </c>
      <c r="H7747">
        <v>-943958.4</v>
      </c>
      <c r="I7747">
        <v>5</v>
      </c>
      <c r="J7747" t="s">
        <v>26</v>
      </c>
      <c r="K7747" t="str">
        <f>VLOOKUP(C7747,Customer!$A$2:$F$793,2,FALSE)</f>
        <v>France</v>
      </c>
      <c r="L7747" t="str">
        <f>VLOOKUP($C7747,Customer!$A$2:$F$793,3,FALSE)</f>
        <v>Provence-Alpes-Côte d'Azur</v>
      </c>
      <c r="M7747" t="str">
        <f>VLOOKUP($C7747,Customer!$A$2:$F$793,4,FALSE)</f>
        <v>Aix-en-Provence</v>
      </c>
      <c r="N7747" t="str">
        <f>VLOOKUP($C7747,Customer!$A$2:$F$793,5,FALSE)</f>
        <v>Central</v>
      </c>
      <c r="O7747" t="str">
        <f>VLOOKUP($C7747,Customer!$A$2:$F$793,6,FALSE)</f>
        <v>Corporate</v>
      </c>
      <c r="P7747" t="str">
        <f>VLOOKUP(E7747,Product!$B$2:$C$1811,2,FALSE)</f>
        <v>Office Supplies</v>
      </c>
      <c r="Q7747" t="str">
        <f>VLOOKUP(E7747,CHOOSE({1,2},Product!$B$2:$B$1811,Product!$A$2:$A$1811),2,FALSE)</f>
        <v>Art</v>
      </c>
      <c r="R7747" t="str">
        <f t="shared" ref="R7747:R7810" si="121">LEFT(A7747,2)</f>
        <v>BN</v>
      </c>
    </row>
    <row r="7748" spans="1:18" x14ac:dyDescent="0.25">
      <c r="A7748" t="s">
        <v>6592</v>
      </c>
      <c r="B7748" s="35">
        <v>44897</v>
      </c>
      <c r="C7748" t="s">
        <v>1096</v>
      </c>
      <c r="D7748" t="s">
        <v>24</v>
      </c>
      <c r="E7748" t="s">
        <v>2181</v>
      </c>
      <c r="F7748">
        <v>0</v>
      </c>
      <c r="G7748">
        <v>7772907.4500000002</v>
      </c>
      <c r="H7748">
        <v>383483.10000000003</v>
      </c>
      <c r="I7748">
        <v>3</v>
      </c>
      <c r="J7748" t="s">
        <v>26</v>
      </c>
      <c r="K7748" t="str">
        <f>VLOOKUP(C7748,Customer!$A$2:$F$793,2,FALSE)</f>
        <v>United Kingdom</v>
      </c>
      <c r="L7748" t="str">
        <f>VLOOKUP($C7748,Customer!$A$2:$F$793,3,FALSE)</f>
        <v>England</v>
      </c>
      <c r="M7748" t="str">
        <f>VLOOKUP($C7748,Customer!$A$2:$F$793,4,FALSE)</f>
        <v>Newcastle upon Tyne</v>
      </c>
      <c r="N7748" t="str">
        <f>VLOOKUP($C7748,Customer!$A$2:$F$793,5,FALSE)</f>
        <v>North</v>
      </c>
      <c r="O7748" t="str">
        <f>VLOOKUP($C7748,Customer!$A$2:$F$793,6,FALSE)</f>
        <v>Consumer</v>
      </c>
      <c r="P7748" t="str">
        <f>VLOOKUP(E7748,Product!$B$2:$C$1811,2,FALSE)</f>
        <v>Technology</v>
      </c>
      <c r="Q7748" t="str">
        <f>VLOOKUP(E7748,CHOOSE({1,2},Product!$B$2:$B$1811,Product!$A$2:$A$1811),2,FALSE)</f>
        <v>Machines</v>
      </c>
      <c r="R7748" t="str">
        <f t="shared" si="121"/>
        <v>AZ</v>
      </c>
    </row>
    <row r="7749" spans="1:18" x14ac:dyDescent="0.25">
      <c r="A7749" t="s">
        <v>6591</v>
      </c>
      <c r="B7749" s="35">
        <v>44897</v>
      </c>
      <c r="C7749" t="s">
        <v>2048</v>
      </c>
      <c r="D7749" t="s">
        <v>24</v>
      </c>
      <c r="E7749" t="s">
        <v>558</v>
      </c>
      <c r="F7749">
        <v>0.5</v>
      </c>
      <c r="G7749">
        <v>1799420.7</v>
      </c>
      <c r="H7749">
        <v>-973457.1</v>
      </c>
      <c r="I7749">
        <v>9</v>
      </c>
      <c r="J7749" t="s">
        <v>22</v>
      </c>
      <c r="K7749" t="str">
        <f>VLOOKUP(C7749,Customer!$A$2:$F$793,2,FALSE)</f>
        <v>France</v>
      </c>
      <c r="L7749" t="str">
        <f>VLOOKUP($C7749,Customer!$A$2:$F$793,3,FALSE)</f>
        <v>Provence-Alpes-Côte d'Azur</v>
      </c>
      <c r="M7749" t="str">
        <f>VLOOKUP($C7749,Customer!$A$2:$F$793,4,FALSE)</f>
        <v>Aix-en-Provence</v>
      </c>
      <c r="N7749" t="str">
        <f>VLOOKUP($C7749,Customer!$A$2:$F$793,5,FALSE)</f>
        <v>Central</v>
      </c>
      <c r="O7749" t="str">
        <f>VLOOKUP($C7749,Customer!$A$2:$F$793,6,FALSE)</f>
        <v>Corporate</v>
      </c>
      <c r="P7749" t="str">
        <f>VLOOKUP(E7749,Product!$B$2:$C$1811,2,FALSE)</f>
        <v>Technology</v>
      </c>
      <c r="Q7749" t="str">
        <f>VLOOKUP(E7749,CHOOSE({1,2},Product!$B$2:$B$1811,Product!$A$2:$A$1811),2,FALSE)</f>
        <v>Accessories</v>
      </c>
      <c r="R7749" t="str">
        <f t="shared" si="121"/>
        <v>BN</v>
      </c>
    </row>
    <row r="7750" spans="1:18" x14ac:dyDescent="0.25">
      <c r="A7750" t="s">
        <v>6594</v>
      </c>
      <c r="B7750" s="35">
        <v>44898</v>
      </c>
      <c r="C7750" t="s">
        <v>1256</v>
      </c>
      <c r="D7750" t="s">
        <v>24</v>
      </c>
      <c r="E7750" t="s">
        <v>715</v>
      </c>
      <c r="F7750">
        <v>0</v>
      </c>
      <c r="G7750">
        <v>1194697.3500000001</v>
      </c>
      <c r="H7750">
        <v>604723.35</v>
      </c>
      <c r="I7750">
        <v>3</v>
      </c>
      <c r="J7750" t="s">
        <v>22</v>
      </c>
      <c r="K7750" t="str">
        <f>VLOOKUP(C7750,Customer!$A$2:$F$793,2,FALSE)</f>
        <v>Germany</v>
      </c>
      <c r="L7750" t="str">
        <f>VLOOKUP($C7750,Customer!$A$2:$F$793,3,FALSE)</f>
        <v>Bavaria</v>
      </c>
      <c r="M7750" t="str">
        <f>VLOOKUP($C7750,Customer!$A$2:$F$793,4,FALSE)</f>
        <v>Augsburg</v>
      </c>
      <c r="N7750" t="str">
        <f>VLOOKUP($C7750,Customer!$A$2:$F$793,5,FALSE)</f>
        <v>Central</v>
      </c>
      <c r="O7750" t="str">
        <f>VLOOKUP($C7750,Customer!$A$2:$F$793,6,FALSE)</f>
        <v>Home Office</v>
      </c>
      <c r="P7750" t="str">
        <f>VLOOKUP(E7750,Product!$B$2:$C$1811,2,FALSE)</f>
        <v>Office Supplies</v>
      </c>
      <c r="Q7750" t="str">
        <f>VLOOKUP(E7750,CHOOSE({1,2},Product!$B$2:$B$1811,Product!$A$2:$A$1811),2,FALSE)</f>
        <v>Art</v>
      </c>
      <c r="R7750" t="str">
        <f t="shared" si="121"/>
        <v>AZ</v>
      </c>
    </row>
    <row r="7751" spans="1:18" x14ac:dyDescent="0.25">
      <c r="A7751" t="s">
        <v>6594</v>
      </c>
      <c r="B7751" s="35">
        <v>44898</v>
      </c>
      <c r="C7751" t="s">
        <v>1256</v>
      </c>
      <c r="D7751" t="s">
        <v>24</v>
      </c>
      <c r="E7751" t="s">
        <v>1526</v>
      </c>
      <c r="F7751">
        <v>0</v>
      </c>
      <c r="G7751">
        <v>648971.4</v>
      </c>
      <c r="H7751">
        <v>29498.7</v>
      </c>
      <c r="I7751">
        <v>3</v>
      </c>
      <c r="J7751" t="s">
        <v>26</v>
      </c>
      <c r="K7751" t="str">
        <f>VLOOKUP(C7751,Customer!$A$2:$F$793,2,FALSE)</f>
        <v>Germany</v>
      </c>
      <c r="L7751" t="str">
        <f>VLOOKUP($C7751,Customer!$A$2:$F$793,3,FALSE)</f>
        <v>Bavaria</v>
      </c>
      <c r="M7751" t="str">
        <f>VLOOKUP($C7751,Customer!$A$2:$F$793,4,FALSE)</f>
        <v>Augsburg</v>
      </c>
      <c r="N7751" t="str">
        <f>VLOOKUP($C7751,Customer!$A$2:$F$793,5,FALSE)</f>
        <v>Central</v>
      </c>
      <c r="O7751" t="str">
        <f>VLOOKUP($C7751,Customer!$A$2:$F$793,6,FALSE)</f>
        <v>Home Office</v>
      </c>
      <c r="P7751" t="str">
        <f>VLOOKUP(E7751,Product!$B$2:$C$1811,2,FALSE)</f>
        <v>Office Supplies</v>
      </c>
      <c r="Q7751" t="str">
        <f>VLOOKUP(E7751,CHOOSE({1,2},Product!$B$2:$B$1811,Product!$A$2:$A$1811),2,FALSE)</f>
        <v>Binders</v>
      </c>
      <c r="R7751" t="str">
        <f t="shared" si="121"/>
        <v>AZ</v>
      </c>
    </row>
    <row r="7752" spans="1:18" x14ac:dyDescent="0.25">
      <c r="A7752" t="s">
        <v>6595</v>
      </c>
      <c r="B7752" s="35">
        <v>44898</v>
      </c>
      <c r="C7752" t="s">
        <v>680</v>
      </c>
      <c r="D7752" t="s">
        <v>24</v>
      </c>
      <c r="E7752" t="s">
        <v>146</v>
      </c>
      <c r="F7752">
        <v>0</v>
      </c>
      <c r="G7752">
        <v>23466215.850000001</v>
      </c>
      <c r="H7752">
        <v>7979398.3500000006</v>
      </c>
      <c r="I7752">
        <v>6</v>
      </c>
      <c r="J7752" t="s">
        <v>26</v>
      </c>
      <c r="K7752" t="str">
        <f>VLOOKUP(C7752,Customer!$A$2:$F$793,2,FALSE)</f>
        <v>France</v>
      </c>
      <c r="L7752" t="str">
        <f>VLOOKUP($C7752,Customer!$A$2:$F$793,3,FALSE)</f>
        <v>Ile-de-France</v>
      </c>
      <c r="M7752" t="str">
        <f>VLOOKUP($C7752,Customer!$A$2:$F$793,4,FALSE)</f>
        <v>Maisons-Alfort</v>
      </c>
      <c r="N7752" t="str">
        <f>VLOOKUP($C7752,Customer!$A$2:$F$793,5,FALSE)</f>
        <v>Central</v>
      </c>
      <c r="O7752" t="str">
        <f>VLOOKUP($C7752,Customer!$A$2:$F$793,6,FALSE)</f>
        <v>Corporate</v>
      </c>
      <c r="P7752" t="str">
        <f>VLOOKUP(E7752,Product!$B$2:$C$1811,2,FALSE)</f>
        <v>Technology</v>
      </c>
      <c r="Q7752" t="str">
        <f>VLOOKUP(E7752,CHOOSE({1,2},Product!$B$2:$B$1811,Product!$A$2:$A$1811),2,FALSE)</f>
        <v>Copiers</v>
      </c>
      <c r="R7752" t="str">
        <f t="shared" si="121"/>
        <v>AZ</v>
      </c>
    </row>
    <row r="7753" spans="1:18" x14ac:dyDescent="0.25">
      <c r="A7753" t="s">
        <v>6594</v>
      </c>
      <c r="B7753" s="35">
        <v>44898</v>
      </c>
      <c r="C7753" t="s">
        <v>1256</v>
      </c>
      <c r="D7753" t="s">
        <v>24</v>
      </c>
      <c r="E7753" t="s">
        <v>2270</v>
      </c>
      <c r="F7753">
        <v>0</v>
      </c>
      <c r="G7753">
        <v>1710924.6</v>
      </c>
      <c r="H7753">
        <v>324485.7</v>
      </c>
      <c r="I7753">
        <v>1</v>
      </c>
      <c r="J7753" t="s">
        <v>26</v>
      </c>
      <c r="K7753" t="str">
        <f>VLOOKUP(C7753,Customer!$A$2:$F$793,2,FALSE)</f>
        <v>Germany</v>
      </c>
      <c r="L7753" t="str">
        <f>VLOOKUP($C7753,Customer!$A$2:$F$793,3,FALSE)</f>
        <v>Bavaria</v>
      </c>
      <c r="M7753" t="str">
        <f>VLOOKUP($C7753,Customer!$A$2:$F$793,4,FALSE)</f>
        <v>Augsburg</v>
      </c>
      <c r="N7753" t="str">
        <f>VLOOKUP($C7753,Customer!$A$2:$F$793,5,FALSE)</f>
        <v>Central</v>
      </c>
      <c r="O7753" t="str">
        <f>VLOOKUP($C7753,Customer!$A$2:$F$793,6,FALSE)</f>
        <v>Home Office</v>
      </c>
      <c r="P7753" t="str">
        <f>VLOOKUP(E7753,Product!$B$2:$C$1811,2,FALSE)</f>
        <v>Technology</v>
      </c>
      <c r="Q7753" t="str">
        <f>VLOOKUP(E7753,CHOOSE({1,2},Product!$B$2:$B$1811,Product!$A$2:$A$1811),2,FALSE)</f>
        <v>Accessories</v>
      </c>
      <c r="R7753" t="str">
        <f t="shared" si="121"/>
        <v>AZ</v>
      </c>
    </row>
    <row r="7754" spans="1:18" x14ac:dyDescent="0.25">
      <c r="A7754" t="s">
        <v>6596</v>
      </c>
      <c r="B7754" s="35">
        <v>44898</v>
      </c>
      <c r="C7754" t="s">
        <v>1621</v>
      </c>
      <c r="D7754" t="s">
        <v>24</v>
      </c>
      <c r="E7754" t="s">
        <v>1391</v>
      </c>
      <c r="F7754">
        <v>0</v>
      </c>
      <c r="G7754">
        <v>427731.15</v>
      </c>
      <c r="H7754">
        <v>44248.05</v>
      </c>
      <c r="I7754">
        <v>2</v>
      </c>
      <c r="J7754" t="s">
        <v>22</v>
      </c>
      <c r="K7754" t="str">
        <f>VLOOKUP(C7754,Customer!$A$2:$F$793,2,FALSE)</f>
        <v>Spain</v>
      </c>
      <c r="L7754" t="str">
        <f>VLOOKUP($C7754,Customer!$A$2:$F$793,3,FALSE)</f>
        <v>Catalonia</v>
      </c>
      <c r="M7754" t="str">
        <f>VLOOKUP($C7754,Customer!$A$2:$F$793,4,FALSE)</f>
        <v>Barcelona</v>
      </c>
      <c r="N7754" t="str">
        <f>VLOOKUP($C7754,Customer!$A$2:$F$793,5,FALSE)</f>
        <v>South</v>
      </c>
      <c r="O7754" t="str">
        <f>VLOOKUP($C7754,Customer!$A$2:$F$793,6,FALSE)</f>
        <v>Corporate</v>
      </c>
      <c r="P7754" t="str">
        <f>VLOOKUP(E7754,Product!$B$2:$C$1811,2,FALSE)</f>
        <v>Office Supplies</v>
      </c>
      <c r="Q7754" t="str">
        <f>VLOOKUP(E7754,CHOOSE({1,2},Product!$B$2:$B$1811,Product!$A$2:$A$1811),2,FALSE)</f>
        <v>Art</v>
      </c>
      <c r="R7754" t="str">
        <f t="shared" si="121"/>
        <v>AZ</v>
      </c>
    </row>
    <row r="7755" spans="1:18" x14ac:dyDescent="0.25">
      <c r="A7755" t="s">
        <v>6596</v>
      </c>
      <c r="B7755" s="35">
        <v>44898</v>
      </c>
      <c r="C7755" t="s">
        <v>1621</v>
      </c>
      <c r="D7755" t="s">
        <v>24</v>
      </c>
      <c r="E7755" t="s">
        <v>128</v>
      </c>
      <c r="F7755">
        <v>0</v>
      </c>
      <c r="G7755">
        <v>1150449.3</v>
      </c>
      <c r="H7755">
        <v>294987</v>
      </c>
      <c r="I7755">
        <v>3</v>
      </c>
      <c r="J7755" t="s">
        <v>26</v>
      </c>
      <c r="K7755" t="str">
        <f>VLOOKUP(C7755,Customer!$A$2:$F$793,2,FALSE)</f>
        <v>Spain</v>
      </c>
      <c r="L7755" t="str">
        <f>VLOOKUP($C7755,Customer!$A$2:$F$793,3,FALSE)</f>
        <v>Catalonia</v>
      </c>
      <c r="M7755" t="str">
        <f>VLOOKUP($C7755,Customer!$A$2:$F$793,4,FALSE)</f>
        <v>Barcelona</v>
      </c>
      <c r="N7755" t="str">
        <f>VLOOKUP($C7755,Customer!$A$2:$F$793,5,FALSE)</f>
        <v>South</v>
      </c>
      <c r="O7755" t="str">
        <f>VLOOKUP($C7755,Customer!$A$2:$F$793,6,FALSE)</f>
        <v>Corporate</v>
      </c>
      <c r="P7755" t="str">
        <f>VLOOKUP(E7755,Product!$B$2:$C$1811,2,FALSE)</f>
        <v>Office Supplies</v>
      </c>
      <c r="Q7755" t="str">
        <f>VLOOKUP(E7755,CHOOSE({1,2},Product!$B$2:$B$1811,Product!$A$2:$A$1811),2,FALSE)</f>
        <v>Art</v>
      </c>
      <c r="R7755" t="str">
        <f t="shared" si="121"/>
        <v>AZ</v>
      </c>
    </row>
    <row r="7756" spans="1:18" x14ac:dyDescent="0.25">
      <c r="A7756" t="s">
        <v>6597</v>
      </c>
      <c r="B7756" s="35">
        <v>44899</v>
      </c>
      <c r="C7756" t="s">
        <v>735</v>
      </c>
      <c r="D7756" t="s">
        <v>51</v>
      </c>
      <c r="E7756" t="s">
        <v>1195</v>
      </c>
      <c r="F7756">
        <v>0.1</v>
      </c>
      <c r="G7756">
        <v>6637207.5</v>
      </c>
      <c r="H7756">
        <v>2064909</v>
      </c>
      <c r="I7756">
        <v>3</v>
      </c>
      <c r="J7756" t="s">
        <v>22</v>
      </c>
      <c r="K7756" t="str">
        <f>VLOOKUP(C7756,Customer!$A$2:$F$793,2,FALSE)</f>
        <v>Germany</v>
      </c>
      <c r="L7756" t="str">
        <f>VLOOKUP($C7756,Customer!$A$2:$F$793,3,FALSE)</f>
        <v>Berlin</v>
      </c>
      <c r="M7756" t="str">
        <f>VLOOKUP($C7756,Customer!$A$2:$F$793,4,FALSE)</f>
        <v>Berlin</v>
      </c>
      <c r="N7756" t="str">
        <f>VLOOKUP($C7756,Customer!$A$2:$F$793,5,FALSE)</f>
        <v>Central</v>
      </c>
      <c r="O7756" t="str">
        <f>VLOOKUP($C7756,Customer!$A$2:$F$793,6,FALSE)</f>
        <v>Home Office</v>
      </c>
      <c r="P7756" t="str">
        <f>VLOOKUP(E7756,Product!$B$2:$C$1811,2,FALSE)</f>
        <v>Furniture</v>
      </c>
      <c r="Q7756" t="str">
        <f>VLOOKUP(E7756,CHOOSE({1,2},Product!$B$2:$B$1811,Product!$A$2:$A$1811),2,FALSE)</f>
        <v>Chairs</v>
      </c>
      <c r="R7756" t="str">
        <f t="shared" si="121"/>
        <v>AZ</v>
      </c>
    </row>
    <row r="7757" spans="1:18" x14ac:dyDescent="0.25">
      <c r="A7757" t="s">
        <v>6598</v>
      </c>
      <c r="B7757" s="35">
        <v>44899</v>
      </c>
      <c r="C7757" t="s">
        <v>2225</v>
      </c>
      <c r="D7757" t="s">
        <v>51</v>
      </c>
      <c r="E7757" t="s">
        <v>366</v>
      </c>
      <c r="F7757">
        <v>0</v>
      </c>
      <c r="G7757">
        <v>2802376.5</v>
      </c>
      <c r="H7757">
        <v>1002955.8</v>
      </c>
      <c r="I7757">
        <v>8</v>
      </c>
      <c r="J7757" t="s">
        <v>22</v>
      </c>
      <c r="K7757" t="str">
        <f>VLOOKUP(C7757,Customer!$A$2:$F$793,2,FALSE)</f>
        <v>France</v>
      </c>
      <c r="L7757" t="str">
        <f>VLOOKUP($C7757,Customer!$A$2:$F$793,3,FALSE)</f>
        <v>Provence-Alpes-Côte d'Azur</v>
      </c>
      <c r="M7757" t="str">
        <f>VLOOKUP($C7757,Customer!$A$2:$F$793,4,FALSE)</f>
        <v>Draguignan</v>
      </c>
      <c r="N7757" t="str">
        <f>VLOOKUP($C7757,Customer!$A$2:$F$793,5,FALSE)</f>
        <v>Central</v>
      </c>
      <c r="O7757" t="str">
        <f>VLOOKUP($C7757,Customer!$A$2:$F$793,6,FALSE)</f>
        <v>Home Office</v>
      </c>
      <c r="P7757" t="str">
        <f>VLOOKUP(E7757,Product!$B$2:$C$1811,2,FALSE)</f>
        <v>Office Supplies</v>
      </c>
      <c r="Q7757" t="str">
        <f>VLOOKUP(E7757,CHOOSE({1,2},Product!$B$2:$B$1811,Product!$A$2:$A$1811),2,FALSE)</f>
        <v>Paper</v>
      </c>
      <c r="R7757" t="str">
        <f t="shared" si="121"/>
        <v>AZ</v>
      </c>
    </row>
    <row r="7758" spans="1:18" x14ac:dyDescent="0.25">
      <c r="A7758" t="s">
        <v>6599</v>
      </c>
      <c r="B7758" s="35">
        <v>44899</v>
      </c>
      <c r="C7758" t="s">
        <v>633</v>
      </c>
      <c r="D7758" t="s">
        <v>20</v>
      </c>
      <c r="E7758" t="s">
        <v>1786</v>
      </c>
      <c r="F7758">
        <v>0.6</v>
      </c>
      <c r="G7758">
        <v>2536888.2000000002</v>
      </c>
      <c r="H7758">
        <v>-1519183.05</v>
      </c>
      <c r="I7758">
        <v>3</v>
      </c>
      <c r="J7758" t="s">
        <v>26</v>
      </c>
      <c r="K7758" t="str">
        <f>VLOOKUP(C7758,Customer!$A$2:$F$793,2,FALSE)</f>
        <v>Spain</v>
      </c>
      <c r="L7758" t="str">
        <f>VLOOKUP($C7758,Customer!$A$2:$F$793,3,FALSE)</f>
        <v>Ceuta</v>
      </c>
      <c r="M7758" t="str">
        <f>VLOOKUP($C7758,Customer!$A$2:$F$793,4,FALSE)</f>
        <v>Ceuta</v>
      </c>
      <c r="N7758" t="str">
        <f>VLOOKUP($C7758,Customer!$A$2:$F$793,5,FALSE)</f>
        <v>South</v>
      </c>
      <c r="O7758" t="str">
        <f>VLOOKUP($C7758,Customer!$A$2:$F$793,6,FALSE)</f>
        <v>Consumer</v>
      </c>
      <c r="P7758" t="str">
        <f>VLOOKUP(E7758,Product!$B$2:$C$1811,2,FALSE)</f>
        <v>Furniture</v>
      </c>
      <c r="Q7758" t="str">
        <f>VLOOKUP(E7758,CHOOSE({1,2},Product!$B$2:$B$1811,Product!$A$2:$A$1811),2,FALSE)</f>
        <v>Chairs</v>
      </c>
      <c r="R7758" t="str">
        <f t="shared" si="121"/>
        <v>BN</v>
      </c>
    </row>
    <row r="7759" spans="1:18" x14ac:dyDescent="0.25">
      <c r="A7759" t="s">
        <v>6600</v>
      </c>
      <c r="B7759" s="35">
        <v>44899</v>
      </c>
      <c r="C7759" t="s">
        <v>429</v>
      </c>
      <c r="D7759" t="s">
        <v>20</v>
      </c>
      <c r="E7759" t="s">
        <v>1075</v>
      </c>
      <c r="F7759">
        <v>0</v>
      </c>
      <c r="G7759">
        <v>796464.9</v>
      </c>
      <c r="H7759">
        <v>58997.4</v>
      </c>
      <c r="I7759">
        <v>1</v>
      </c>
      <c r="J7759" t="s">
        <v>26</v>
      </c>
      <c r="K7759" t="str">
        <f>VLOOKUP(C7759,Customer!$A$2:$F$793,2,FALSE)</f>
        <v>Italy</v>
      </c>
      <c r="L7759" t="str">
        <f>VLOOKUP($C7759,Customer!$A$2:$F$793,3,FALSE)</f>
        <v>Lombardy</v>
      </c>
      <c r="M7759" t="str">
        <f>VLOOKUP($C7759,Customer!$A$2:$F$793,4,FALSE)</f>
        <v>Milan</v>
      </c>
      <c r="N7759" t="str">
        <f>VLOOKUP($C7759,Customer!$A$2:$F$793,5,FALSE)</f>
        <v>South</v>
      </c>
      <c r="O7759" t="str">
        <f>VLOOKUP($C7759,Customer!$A$2:$F$793,6,FALSE)</f>
        <v>Corporate</v>
      </c>
      <c r="P7759" t="str">
        <f>VLOOKUP(E7759,Product!$B$2:$C$1811,2,FALSE)</f>
        <v>Office Supplies</v>
      </c>
      <c r="Q7759" t="str">
        <f>VLOOKUP(E7759,CHOOSE({1,2},Product!$B$2:$B$1811,Product!$A$2:$A$1811),2,FALSE)</f>
        <v>Art</v>
      </c>
      <c r="R7759" t="str">
        <f t="shared" si="121"/>
        <v>AZ</v>
      </c>
    </row>
    <row r="7760" spans="1:18" x14ac:dyDescent="0.25">
      <c r="A7760" t="s">
        <v>6600</v>
      </c>
      <c r="B7760" s="35">
        <v>44899</v>
      </c>
      <c r="C7760" t="s">
        <v>429</v>
      </c>
      <c r="D7760" t="s">
        <v>20</v>
      </c>
      <c r="E7760" t="s">
        <v>331</v>
      </c>
      <c r="F7760">
        <v>0</v>
      </c>
      <c r="G7760">
        <v>1356940.2</v>
      </c>
      <c r="H7760">
        <v>383483.10000000003</v>
      </c>
      <c r="I7760">
        <v>3</v>
      </c>
      <c r="J7760" t="s">
        <v>26</v>
      </c>
      <c r="K7760" t="str">
        <f>VLOOKUP(C7760,Customer!$A$2:$F$793,2,FALSE)</f>
        <v>Italy</v>
      </c>
      <c r="L7760" t="str">
        <f>VLOOKUP($C7760,Customer!$A$2:$F$793,3,FALSE)</f>
        <v>Lombardy</v>
      </c>
      <c r="M7760" t="str">
        <f>VLOOKUP($C7760,Customer!$A$2:$F$793,4,FALSE)</f>
        <v>Milan</v>
      </c>
      <c r="N7760" t="str">
        <f>VLOOKUP($C7760,Customer!$A$2:$F$793,5,FALSE)</f>
        <v>South</v>
      </c>
      <c r="O7760" t="str">
        <f>VLOOKUP($C7760,Customer!$A$2:$F$793,6,FALSE)</f>
        <v>Corporate</v>
      </c>
      <c r="P7760" t="str">
        <f>VLOOKUP(E7760,Product!$B$2:$C$1811,2,FALSE)</f>
        <v>Office Supplies</v>
      </c>
      <c r="Q7760" t="str">
        <f>VLOOKUP(E7760,CHOOSE({1,2},Product!$B$2:$B$1811,Product!$A$2:$A$1811),2,FALSE)</f>
        <v>Binders</v>
      </c>
      <c r="R7760" t="str">
        <f t="shared" si="121"/>
        <v>AZ</v>
      </c>
    </row>
    <row r="7761" spans="1:18" x14ac:dyDescent="0.25">
      <c r="A7761" t="s">
        <v>6599</v>
      </c>
      <c r="B7761" s="35">
        <v>44899</v>
      </c>
      <c r="C7761" t="s">
        <v>633</v>
      </c>
      <c r="D7761" t="s">
        <v>20</v>
      </c>
      <c r="E7761" t="s">
        <v>2370</v>
      </c>
      <c r="F7761">
        <v>0</v>
      </c>
      <c r="G7761">
        <v>722718.15</v>
      </c>
      <c r="H7761">
        <v>44248.05</v>
      </c>
      <c r="I7761">
        <v>1</v>
      </c>
      <c r="J7761" t="s">
        <v>26</v>
      </c>
      <c r="K7761" t="str">
        <f>VLOOKUP(C7761,Customer!$A$2:$F$793,2,FALSE)</f>
        <v>Spain</v>
      </c>
      <c r="L7761" t="str">
        <f>VLOOKUP($C7761,Customer!$A$2:$F$793,3,FALSE)</f>
        <v>Ceuta</v>
      </c>
      <c r="M7761" t="str">
        <f>VLOOKUP($C7761,Customer!$A$2:$F$793,4,FALSE)</f>
        <v>Ceuta</v>
      </c>
      <c r="N7761" t="str">
        <f>VLOOKUP($C7761,Customer!$A$2:$F$793,5,FALSE)</f>
        <v>South</v>
      </c>
      <c r="O7761" t="str">
        <f>VLOOKUP($C7761,Customer!$A$2:$F$793,6,FALSE)</f>
        <v>Consumer</v>
      </c>
      <c r="P7761" t="str">
        <f>VLOOKUP(E7761,Product!$B$2:$C$1811,2,FALSE)</f>
        <v>Office Supplies</v>
      </c>
      <c r="Q7761" t="str">
        <f>VLOOKUP(E7761,CHOOSE({1,2},Product!$B$2:$B$1811,Product!$A$2:$A$1811),2,FALSE)</f>
        <v>Supplies</v>
      </c>
      <c r="R7761" t="str">
        <f t="shared" si="121"/>
        <v>BN</v>
      </c>
    </row>
    <row r="7762" spans="1:18" x14ac:dyDescent="0.25">
      <c r="A7762" t="s">
        <v>6601</v>
      </c>
      <c r="B7762" s="35">
        <v>44899</v>
      </c>
      <c r="C7762" t="s">
        <v>1708</v>
      </c>
      <c r="D7762" t="s">
        <v>24</v>
      </c>
      <c r="E7762" t="s">
        <v>1988</v>
      </c>
      <c r="F7762">
        <v>0</v>
      </c>
      <c r="G7762">
        <v>353984.4</v>
      </c>
      <c r="H7762">
        <v>88496.1</v>
      </c>
      <c r="I7762">
        <v>1</v>
      </c>
      <c r="J7762" t="s">
        <v>22</v>
      </c>
      <c r="K7762" t="str">
        <f>VLOOKUP(C7762,Customer!$A$2:$F$793,2,FALSE)</f>
        <v>Italy</v>
      </c>
      <c r="L7762" t="str">
        <f>VLOOKUP($C7762,Customer!$A$2:$F$793,3,FALSE)</f>
        <v>Piedmont</v>
      </c>
      <c r="M7762" t="str">
        <f>VLOOKUP($C7762,Customer!$A$2:$F$793,4,FALSE)</f>
        <v>Turin</v>
      </c>
      <c r="N7762" t="str">
        <f>VLOOKUP($C7762,Customer!$A$2:$F$793,5,FALSE)</f>
        <v>South</v>
      </c>
      <c r="O7762" t="str">
        <f>VLOOKUP($C7762,Customer!$A$2:$F$793,6,FALSE)</f>
        <v>Consumer</v>
      </c>
      <c r="P7762" t="str">
        <f>VLOOKUP(E7762,Product!$B$2:$C$1811,2,FALSE)</f>
        <v>Office Supplies</v>
      </c>
      <c r="Q7762" t="str">
        <f>VLOOKUP(E7762,CHOOSE({1,2},Product!$B$2:$B$1811,Product!$A$2:$A$1811),2,FALSE)</f>
        <v>Paper</v>
      </c>
      <c r="R7762" t="str">
        <f t="shared" si="121"/>
        <v>AZ</v>
      </c>
    </row>
    <row r="7763" spans="1:18" x14ac:dyDescent="0.25">
      <c r="A7763" t="s">
        <v>6602</v>
      </c>
      <c r="B7763" s="35">
        <v>44899</v>
      </c>
      <c r="C7763" t="s">
        <v>1714</v>
      </c>
      <c r="D7763" t="s">
        <v>24</v>
      </c>
      <c r="E7763" t="s">
        <v>326</v>
      </c>
      <c r="F7763">
        <v>0.5</v>
      </c>
      <c r="G7763">
        <v>162242.85</v>
      </c>
      <c r="H7763">
        <v>-117994.8</v>
      </c>
      <c r="I7763">
        <v>2</v>
      </c>
      <c r="J7763" t="s">
        <v>22</v>
      </c>
      <c r="K7763" t="str">
        <f>VLOOKUP(C7763,Customer!$A$2:$F$793,2,FALSE)</f>
        <v>Germany</v>
      </c>
      <c r="L7763" t="str">
        <f>VLOOKUP($C7763,Customer!$A$2:$F$793,3,FALSE)</f>
        <v>Lower Saxony</v>
      </c>
      <c r="M7763" t="str">
        <f>VLOOKUP($C7763,Customer!$A$2:$F$793,4,FALSE)</f>
        <v>Munster</v>
      </c>
      <c r="N7763" t="str">
        <f>VLOOKUP($C7763,Customer!$A$2:$F$793,5,FALSE)</f>
        <v>Central</v>
      </c>
      <c r="O7763" t="str">
        <f>VLOOKUP($C7763,Customer!$A$2:$F$793,6,FALSE)</f>
        <v>Consumer</v>
      </c>
      <c r="P7763" t="str">
        <f>VLOOKUP(E7763,Product!$B$2:$C$1811,2,FALSE)</f>
        <v>Office Supplies</v>
      </c>
      <c r="Q7763" t="str">
        <f>VLOOKUP(E7763,CHOOSE({1,2},Product!$B$2:$B$1811,Product!$A$2:$A$1811),2,FALSE)</f>
        <v>Labels</v>
      </c>
      <c r="R7763" t="str">
        <f t="shared" si="121"/>
        <v>BN</v>
      </c>
    </row>
    <row r="7764" spans="1:18" x14ac:dyDescent="0.25">
      <c r="A7764" t="s">
        <v>6602</v>
      </c>
      <c r="B7764" s="35">
        <v>44899</v>
      </c>
      <c r="C7764" t="s">
        <v>1714</v>
      </c>
      <c r="D7764" t="s">
        <v>24</v>
      </c>
      <c r="E7764" t="s">
        <v>1350</v>
      </c>
      <c r="F7764">
        <v>0.5</v>
      </c>
      <c r="G7764">
        <v>2109157.0500000003</v>
      </c>
      <c r="H7764">
        <v>-1828919.4000000001</v>
      </c>
      <c r="I7764">
        <v>5</v>
      </c>
      <c r="J7764" t="s">
        <v>26</v>
      </c>
      <c r="K7764" t="str">
        <f>VLOOKUP(C7764,Customer!$A$2:$F$793,2,FALSE)</f>
        <v>Germany</v>
      </c>
      <c r="L7764" t="str">
        <f>VLOOKUP($C7764,Customer!$A$2:$F$793,3,FALSE)</f>
        <v>Lower Saxony</v>
      </c>
      <c r="M7764" t="str">
        <f>VLOOKUP($C7764,Customer!$A$2:$F$793,4,FALSE)</f>
        <v>Munster</v>
      </c>
      <c r="N7764" t="str">
        <f>VLOOKUP($C7764,Customer!$A$2:$F$793,5,FALSE)</f>
        <v>Central</v>
      </c>
      <c r="O7764" t="str">
        <f>VLOOKUP($C7764,Customer!$A$2:$F$793,6,FALSE)</f>
        <v>Consumer</v>
      </c>
      <c r="P7764" t="str">
        <f>VLOOKUP(E7764,Product!$B$2:$C$1811,2,FALSE)</f>
        <v>Office Supplies</v>
      </c>
      <c r="Q7764" t="str">
        <f>VLOOKUP(E7764,CHOOSE({1,2},Product!$B$2:$B$1811,Product!$A$2:$A$1811),2,FALSE)</f>
        <v>Storage</v>
      </c>
      <c r="R7764" t="str">
        <f t="shared" si="121"/>
        <v>BN</v>
      </c>
    </row>
    <row r="7765" spans="1:18" x14ac:dyDescent="0.25">
      <c r="A7765" t="s">
        <v>6602</v>
      </c>
      <c r="B7765" s="35">
        <v>44899</v>
      </c>
      <c r="C7765" t="s">
        <v>1714</v>
      </c>
      <c r="D7765" t="s">
        <v>24</v>
      </c>
      <c r="E7765" t="s">
        <v>292</v>
      </c>
      <c r="F7765">
        <v>0.5</v>
      </c>
      <c r="G7765">
        <v>132744.15</v>
      </c>
      <c r="H7765">
        <v>-73746.75</v>
      </c>
      <c r="I7765">
        <v>1</v>
      </c>
      <c r="J7765" t="s">
        <v>26</v>
      </c>
      <c r="K7765" t="str">
        <f>VLOOKUP(C7765,Customer!$A$2:$F$793,2,FALSE)</f>
        <v>Germany</v>
      </c>
      <c r="L7765" t="str">
        <f>VLOOKUP($C7765,Customer!$A$2:$F$793,3,FALSE)</f>
        <v>Lower Saxony</v>
      </c>
      <c r="M7765" t="str">
        <f>VLOOKUP($C7765,Customer!$A$2:$F$793,4,FALSE)</f>
        <v>Munster</v>
      </c>
      <c r="N7765" t="str">
        <f>VLOOKUP($C7765,Customer!$A$2:$F$793,5,FALSE)</f>
        <v>Central</v>
      </c>
      <c r="O7765" t="str">
        <f>VLOOKUP($C7765,Customer!$A$2:$F$793,6,FALSE)</f>
        <v>Consumer</v>
      </c>
      <c r="P7765" t="str">
        <f>VLOOKUP(E7765,Product!$B$2:$C$1811,2,FALSE)</f>
        <v>Office Supplies</v>
      </c>
      <c r="Q7765" t="str">
        <f>VLOOKUP(E7765,CHOOSE({1,2},Product!$B$2:$B$1811,Product!$A$2:$A$1811),2,FALSE)</f>
        <v>Storage</v>
      </c>
      <c r="R7765" t="str">
        <f t="shared" si="121"/>
        <v>BN</v>
      </c>
    </row>
    <row r="7766" spans="1:18" x14ac:dyDescent="0.25">
      <c r="A7766" t="s">
        <v>6603</v>
      </c>
      <c r="B7766" s="35">
        <v>44899</v>
      </c>
      <c r="C7766" t="s">
        <v>1779</v>
      </c>
      <c r="D7766" t="s">
        <v>24</v>
      </c>
      <c r="E7766" t="s">
        <v>728</v>
      </c>
      <c r="F7766">
        <v>0</v>
      </c>
      <c r="G7766">
        <v>15560564.25</v>
      </c>
      <c r="H7766">
        <v>3893828.4</v>
      </c>
      <c r="I7766">
        <v>4</v>
      </c>
      <c r="J7766" t="s">
        <v>26</v>
      </c>
      <c r="K7766" t="str">
        <f>VLOOKUP(C7766,Customer!$A$2:$F$793,2,FALSE)</f>
        <v>Germany</v>
      </c>
      <c r="L7766" t="str">
        <f>VLOOKUP($C7766,Customer!$A$2:$F$793,3,FALSE)</f>
        <v>North Rhine-Westphalia</v>
      </c>
      <c r="M7766" t="str">
        <f>VLOOKUP($C7766,Customer!$A$2:$F$793,4,FALSE)</f>
        <v>Paderborn</v>
      </c>
      <c r="N7766" t="str">
        <f>VLOOKUP($C7766,Customer!$A$2:$F$793,5,FALSE)</f>
        <v>Central</v>
      </c>
      <c r="O7766" t="str">
        <f>VLOOKUP($C7766,Customer!$A$2:$F$793,6,FALSE)</f>
        <v>Consumer</v>
      </c>
      <c r="P7766" t="str">
        <f>VLOOKUP(E7766,Product!$B$2:$C$1811,2,FALSE)</f>
        <v>Technology</v>
      </c>
      <c r="Q7766" t="str">
        <f>VLOOKUP(E7766,CHOOSE({1,2},Product!$B$2:$B$1811,Product!$A$2:$A$1811),2,FALSE)</f>
        <v>Copiers</v>
      </c>
      <c r="R7766" t="str">
        <f t="shared" si="121"/>
        <v>BN</v>
      </c>
    </row>
    <row r="7767" spans="1:18" x14ac:dyDescent="0.25">
      <c r="A7767" t="s">
        <v>6604</v>
      </c>
      <c r="B7767" s="35">
        <v>44900</v>
      </c>
      <c r="C7767" t="s">
        <v>1231</v>
      </c>
      <c r="D7767" t="s">
        <v>20</v>
      </c>
      <c r="E7767" t="s">
        <v>2527</v>
      </c>
      <c r="F7767">
        <v>0</v>
      </c>
      <c r="G7767">
        <v>398232.45</v>
      </c>
      <c r="H7767">
        <v>132744.15</v>
      </c>
      <c r="I7767">
        <v>2</v>
      </c>
      <c r="J7767" t="s">
        <v>22</v>
      </c>
      <c r="K7767" t="str">
        <f>VLOOKUP(C7767,Customer!$A$2:$F$793,2,FALSE)</f>
        <v>Germany</v>
      </c>
      <c r="L7767" t="str">
        <f>VLOOKUP($C7767,Customer!$A$2:$F$793,3,FALSE)</f>
        <v>Hamburg</v>
      </c>
      <c r="M7767" t="str">
        <f>VLOOKUP($C7767,Customer!$A$2:$F$793,4,FALSE)</f>
        <v>Hamburg</v>
      </c>
      <c r="N7767" t="str">
        <f>VLOOKUP($C7767,Customer!$A$2:$F$793,5,FALSE)</f>
        <v>Central</v>
      </c>
      <c r="O7767" t="str">
        <f>VLOOKUP($C7767,Customer!$A$2:$F$793,6,FALSE)</f>
        <v>Corporate</v>
      </c>
      <c r="P7767" t="str">
        <f>VLOOKUP(E7767,Product!$B$2:$C$1811,2,FALSE)</f>
        <v>Office Supplies</v>
      </c>
      <c r="Q7767" t="str">
        <f>VLOOKUP(E7767,CHOOSE({1,2},Product!$B$2:$B$1811,Product!$A$2:$A$1811),2,FALSE)</f>
        <v>Paper</v>
      </c>
      <c r="R7767" t="str">
        <f t="shared" si="121"/>
        <v>BN</v>
      </c>
    </row>
    <row r="7768" spans="1:18" x14ac:dyDescent="0.25">
      <c r="A7768" t="s">
        <v>6604</v>
      </c>
      <c r="B7768" s="35">
        <v>44900</v>
      </c>
      <c r="C7768" t="s">
        <v>1231</v>
      </c>
      <c r="D7768" t="s">
        <v>20</v>
      </c>
      <c r="E7768" t="s">
        <v>1210</v>
      </c>
      <c r="F7768">
        <v>0</v>
      </c>
      <c r="G7768">
        <v>2182903.8000000003</v>
      </c>
      <c r="H7768">
        <v>1061953.2</v>
      </c>
      <c r="I7768">
        <v>7</v>
      </c>
      <c r="J7768" t="s">
        <v>22</v>
      </c>
      <c r="K7768" t="str">
        <f>VLOOKUP(C7768,Customer!$A$2:$F$793,2,FALSE)</f>
        <v>Germany</v>
      </c>
      <c r="L7768" t="str">
        <f>VLOOKUP($C7768,Customer!$A$2:$F$793,3,FALSE)</f>
        <v>Hamburg</v>
      </c>
      <c r="M7768" t="str">
        <f>VLOOKUP($C7768,Customer!$A$2:$F$793,4,FALSE)</f>
        <v>Hamburg</v>
      </c>
      <c r="N7768" t="str">
        <f>VLOOKUP($C7768,Customer!$A$2:$F$793,5,FALSE)</f>
        <v>Central</v>
      </c>
      <c r="O7768" t="str">
        <f>VLOOKUP($C7768,Customer!$A$2:$F$793,6,FALSE)</f>
        <v>Corporate</v>
      </c>
      <c r="P7768" t="str">
        <f>VLOOKUP(E7768,Product!$B$2:$C$1811,2,FALSE)</f>
        <v>Office Supplies</v>
      </c>
      <c r="Q7768" t="str">
        <f>VLOOKUP(E7768,CHOOSE({1,2},Product!$B$2:$B$1811,Product!$A$2:$A$1811),2,FALSE)</f>
        <v>Paper</v>
      </c>
      <c r="R7768" t="str">
        <f t="shared" si="121"/>
        <v>BN</v>
      </c>
    </row>
    <row r="7769" spans="1:18" x14ac:dyDescent="0.25">
      <c r="A7769" t="s">
        <v>6604</v>
      </c>
      <c r="B7769" s="35">
        <v>44900</v>
      </c>
      <c r="C7769" t="s">
        <v>1231</v>
      </c>
      <c r="D7769" t="s">
        <v>20</v>
      </c>
      <c r="E7769" t="s">
        <v>271</v>
      </c>
      <c r="F7769">
        <v>0.4</v>
      </c>
      <c r="G7769">
        <v>3613590.75</v>
      </c>
      <c r="H7769">
        <v>-1150449.3</v>
      </c>
      <c r="I7769">
        <v>3</v>
      </c>
      <c r="J7769" t="s">
        <v>22</v>
      </c>
      <c r="K7769" t="str">
        <f>VLOOKUP(C7769,Customer!$A$2:$F$793,2,FALSE)</f>
        <v>Germany</v>
      </c>
      <c r="L7769" t="str">
        <f>VLOOKUP($C7769,Customer!$A$2:$F$793,3,FALSE)</f>
        <v>Hamburg</v>
      </c>
      <c r="M7769" t="str">
        <f>VLOOKUP($C7769,Customer!$A$2:$F$793,4,FALSE)</f>
        <v>Hamburg</v>
      </c>
      <c r="N7769" t="str">
        <f>VLOOKUP($C7769,Customer!$A$2:$F$793,5,FALSE)</f>
        <v>Central</v>
      </c>
      <c r="O7769" t="str">
        <f>VLOOKUP($C7769,Customer!$A$2:$F$793,6,FALSE)</f>
        <v>Corporate</v>
      </c>
      <c r="P7769" t="str">
        <f>VLOOKUP(E7769,Product!$B$2:$C$1811,2,FALSE)</f>
        <v>Office Supplies</v>
      </c>
      <c r="Q7769" t="str">
        <f>VLOOKUP(E7769,CHOOSE({1,2},Product!$B$2:$B$1811,Product!$A$2:$A$1811),2,FALSE)</f>
        <v>Storage</v>
      </c>
      <c r="R7769" t="str">
        <f t="shared" si="121"/>
        <v>BN</v>
      </c>
    </row>
    <row r="7770" spans="1:18" x14ac:dyDescent="0.25">
      <c r="A7770" t="s">
        <v>6605</v>
      </c>
      <c r="B7770" s="35">
        <v>44900</v>
      </c>
      <c r="C7770" t="s">
        <v>607</v>
      </c>
      <c r="D7770" t="s">
        <v>20</v>
      </c>
      <c r="E7770" t="s">
        <v>2306</v>
      </c>
      <c r="F7770">
        <v>0.3</v>
      </c>
      <c r="G7770">
        <v>1032454.5</v>
      </c>
      <c r="H7770">
        <v>-206490.9</v>
      </c>
      <c r="I7770">
        <v>2</v>
      </c>
      <c r="J7770" t="s">
        <v>26</v>
      </c>
      <c r="K7770" t="str">
        <f>VLOOKUP(C7770,Customer!$A$2:$F$793,2,FALSE)</f>
        <v>France</v>
      </c>
      <c r="L7770" t="str">
        <f>VLOOKUP($C7770,Customer!$A$2:$F$793,3,FALSE)</f>
        <v>Ile-de-France</v>
      </c>
      <c r="M7770" t="str">
        <f>VLOOKUP($C7770,Customer!$A$2:$F$793,4,FALSE)</f>
        <v>Paris</v>
      </c>
      <c r="N7770" t="str">
        <f>VLOOKUP($C7770,Customer!$A$2:$F$793,5,FALSE)</f>
        <v>Central</v>
      </c>
      <c r="O7770" t="str">
        <f>VLOOKUP($C7770,Customer!$A$2:$F$793,6,FALSE)</f>
        <v>Home Office</v>
      </c>
      <c r="P7770" t="str">
        <f>VLOOKUP(E7770,Product!$B$2:$C$1811,2,FALSE)</f>
        <v>Furniture</v>
      </c>
      <c r="Q7770" t="str">
        <f>VLOOKUP(E7770,CHOOSE({1,2},Product!$B$2:$B$1811,Product!$A$2:$A$1811),2,FALSE)</f>
        <v>Furnishings</v>
      </c>
      <c r="R7770" t="str">
        <f t="shared" si="121"/>
        <v>BN</v>
      </c>
    </row>
    <row r="7771" spans="1:18" x14ac:dyDescent="0.25">
      <c r="A7771" t="s">
        <v>6606</v>
      </c>
      <c r="B7771" s="35">
        <v>44900</v>
      </c>
      <c r="C7771" t="s">
        <v>1761</v>
      </c>
      <c r="D7771" t="s">
        <v>20</v>
      </c>
      <c r="E7771" t="s">
        <v>2247</v>
      </c>
      <c r="F7771">
        <v>0.5</v>
      </c>
      <c r="G7771">
        <v>383483.10000000003</v>
      </c>
      <c r="H7771">
        <v>-368733.75</v>
      </c>
      <c r="I7771">
        <v>3</v>
      </c>
      <c r="J7771" t="s">
        <v>26</v>
      </c>
      <c r="K7771" t="str">
        <f>VLOOKUP(C7771,Customer!$A$2:$F$793,2,FALSE)</f>
        <v>Netherlands</v>
      </c>
      <c r="L7771" t="str">
        <f>VLOOKUP($C7771,Customer!$A$2:$F$793,3,FALSE)</f>
        <v>South Holland</v>
      </c>
      <c r="M7771" t="str">
        <f>VLOOKUP($C7771,Customer!$A$2:$F$793,4,FALSE)</f>
        <v>Schiedam</v>
      </c>
      <c r="N7771" t="str">
        <f>VLOOKUP($C7771,Customer!$A$2:$F$793,5,FALSE)</f>
        <v>Central</v>
      </c>
      <c r="O7771" t="str">
        <f>VLOOKUP($C7771,Customer!$A$2:$F$793,6,FALSE)</f>
        <v>Home Office</v>
      </c>
      <c r="P7771" t="str">
        <f>VLOOKUP(E7771,Product!$B$2:$C$1811,2,FALSE)</f>
        <v>Office Supplies</v>
      </c>
      <c r="Q7771" t="str">
        <f>VLOOKUP(E7771,CHOOSE({1,2},Product!$B$2:$B$1811,Product!$A$2:$A$1811),2,FALSE)</f>
        <v>Storage</v>
      </c>
      <c r="R7771" t="str">
        <f t="shared" si="121"/>
        <v>BN</v>
      </c>
    </row>
    <row r="7772" spans="1:18" x14ac:dyDescent="0.25">
      <c r="A7772" t="s">
        <v>6607</v>
      </c>
      <c r="B7772" s="35">
        <v>44900</v>
      </c>
      <c r="C7772" t="s">
        <v>341</v>
      </c>
      <c r="D7772" t="s">
        <v>20</v>
      </c>
      <c r="E7772" t="s">
        <v>621</v>
      </c>
      <c r="F7772">
        <v>0</v>
      </c>
      <c r="G7772">
        <v>8097393.1500000004</v>
      </c>
      <c r="H7772">
        <v>0</v>
      </c>
      <c r="I7772">
        <v>4</v>
      </c>
      <c r="J7772" t="s">
        <v>22</v>
      </c>
      <c r="K7772" t="str">
        <f>VLOOKUP(C7772,Customer!$A$2:$F$793,2,FALSE)</f>
        <v>Germany</v>
      </c>
      <c r="L7772" t="str">
        <f>VLOOKUP($C7772,Customer!$A$2:$F$793,3,FALSE)</f>
        <v>North Rhine-Westphalia</v>
      </c>
      <c r="M7772" t="str">
        <f>VLOOKUP($C7772,Customer!$A$2:$F$793,4,FALSE)</f>
        <v>Troisdorf</v>
      </c>
      <c r="N7772" t="str">
        <f>VLOOKUP($C7772,Customer!$A$2:$F$793,5,FALSE)</f>
        <v>Central</v>
      </c>
      <c r="O7772" t="str">
        <f>VLOOKUP($C7772,Customer!$A$2:$F$793,6,FALSE)</f>
        <v>Corporate</v>
      </c>
      <c r="P7772" t="str">
        <f>VLOOKUP(E7772,Product!$B$2:$C$1811,2,FALSE)</f>
        <v>Office Supplies</v>
      </c>
      <c r="Q7772" t="str">
        <f>VLOOKUP(E7772,CHOOSE({1,2},Product!$B$2:$B$1811,Product!$A$2:$A$1811),2,FALSE)</f>
        <v>Storage</v>
      </c>
      <c r="R7772" t="str">
        <f t="shared" si="121"/>
        <v>AZ</v>
      </c>
    </row>
    <row r="7773" spans="1:18" x14ac:dyDescent="0.25">
      <c r="A7773" t="s">
        <v>6607</v>
      </c>
      <c r="B7773" s="35">
        <v>44900</v>
      </c>
      <c r="C7773" t="s">
        <v>341</v>
      </c>
      <c r="D7773" t="s">
        <v>20</v>
      </c>
      <c r="E7773" t="s">
        <v>1543</v>
      </c>
      <c r="F7773">
        <v>0</v>
      </c>
      <c r="G7773">
        <v>6253724.4000000004</v>
      </c>
      <c r="H7773">
        <v>2374645.35</v>
      </c>
      <c r="I7773">
        <v>2</v>
      </c>
      <c r="J7773" t="s">
        <v>22</v>
      </c>
      <c r="K7773" t="str">
        <f>VLOOKUP(C7773,Customer!$A$2:$F$793,2,FALSE)</f>
        <v>Germany</v>
      </c>
      <c r="L7773" t="str">
        <f>VLOOKUP($C7773,Customer!$A$2:$F$793,3,FALSE)</f>
        <v>North Rhine-Westphalia</v>
      </c>
      <c r="M7773" t="str">
        <f>VLOOKUP($C7773,Customer!$A$2:$F$793,4,FALSE)</f>
        <v>Troisdorf</v>
      </c>
      <c r="N7773" t="str">
        <f>VLOOKUP($C7773,Customer!$A$2:$F$793,5,FALSE)</f>
        <v>Central</v>
      </c>
      <c r="O7773" t="str">
        <f>VLOOKUP($C7773,Customer!$A$2:$F$793,6,FALSE)</f>
        <v>Corporate</v>
      </c>
      <c r="P7773" t="str">
        <f>VLOOKUP(E7773,Product!$B$2:$C$1811,2,FALSE)</f>
        <v>Office Supplies</v>
      </c>
      <c r="Q7773" t="str">
        <f>VLOOKUP(E7773,CHOOSE({1,2},Product!$B$2:$B$1811,Product!$A$2:$A$1811),2,FALSE)</f>
        <v>Storage</v>
      </c>
      <c r="R7773" t="str">
        <f t="shared" si="121"/>
        <v>AZ</v>
      </c>
    </row>
    <row r="7774" spans="1:18" x14ac:dyDescent="0.25">
      <c r="A7774" t="s">
        <v>6608</v>
      </c>
      <c r="B7774" s="35">
        <v>44900</v>
      </c>
      <c r="C7774" t="s">
        <v>1867</v>
      </c>
      <c r="D7774" t="s">
        <v>24</v>
      </c>
      <c r="E7774" t="s">
        <v>2164</v>
      </c>
      <c r="F7774">
        <v>0</v>
      </c>
      <c r="G7774">
        <v>619472.70000000007</v>
      </c>
      <c r="H7774">
        <v>176992.2</v>
      </c>
      <c r="I7774">
        <v>2</v>
      </c>
      <c r="J7774" t="s">
        <v>22</v>
      </c>
      <c r="K7774" t="str">
        <f>VLOOKUP(C7774,Customer!$A$2:$F$793,2,FALSE)</f>
        <v>United Kingdom</v>
      </c>
      <c r="L7774" t="str">
        <f>VLOOKUP($C7774,Customer!$A$2:$F$793,3,FALSE)</f>
        <v>Scotland</v>
      </c>
      <c r="M7774" t="str">
        <f>VLOOKUP($C7774,Customer!$A$2:$F$793,4,FALSE)</f>
        <v>Edinburgh</v>
      </c>
      <c r="N7774" t="str">
        <f>VLOOKUP($C7774,Customer!$A$2:$F$793,5,FALSE)</f>
        <v>North</v>
      </c>
      <c r="O7774" t="str">
        <f>VLOOKUP($C7774,Customer!$A$2:$F$793,6,FALSE)</f>
        <v>Consumer</v>
      </c>
      <c r="P7774" t="str">
        <f>VLOOKUP(E7774,Product!$B$2:$C$1811,2,FALSE)</f>
        <v>Office Supplies</v>
      </c>
      <c r="Q7774" t="str">
        <f>VLOOKUP(E7774,CHOOSE({1,2},Product!$B$2:$B$1811,Product!$A$2:$A$1811),2,FALSE)</f>
        <v>Envelopes</v>
      </c>
      <c r="R7774" t="str">
        <f t="shared" si="121"/>
        <v>AZ</v>
      </c>
    </row>
    <row r="7775" spans="1:18" x14ac:dyDescent="0.25">
      <c r="A7775" t="s">
        <v>6608</v>
      </c>
      <c r="B7775" s="35">
        <v>44900</v>
      </c>
      <c r="C7775" t="s">
        <v>1867</v>
      </c>
      <c r="D7775" t="s">
        <v>24</v>
      </c>
      <c r="E7775" t="s">
        <v>1338</v>
      </c>
      <c r="F7775">
        <v>0</v>
      </c>
      <c r="G7775">
        <v>1828919.4000000001</v>
      </c>
      <c r="H7775">
        <v>796464.9</v>
      </c>
      <c r="I7775">
        <v>5</v>
      </c>
      <c r="J7775" t="s">
        <v>26</v>
      </c>
      <c r="K7775" t="str">
        <f>VLOOKUP(C7775,Customer!$A$2:$F$793,2,FALSE)</f>
        <v>United Kingdom</v>
      </c>
      <c r="L7775" t="str">
        <f>VLOOKUP($C7775,Customer!$A$2:$F$793,3,FALSE)</f>
        <v>Scotland</v>
      </c>
      <c r="M7775" t="str">
        <f>VLOOKUP($C7775,Customer!$A$2:$F$793,4,FALSE)</f>
        <v>Edinburgh</v>
      </c>
      <c r="N7775" t="str">
        <f>VLOOKUP($C7775,Customer!$A$2:$F$793,5,FALSE)</f>
        <v>North</v>
      </c>
      <c r="O7775" t="str">
        <f>VLOOKUP($C7775,Customer!$A$2:$F$793,6,FALSE)</f>
        <v>Consumer</v>
      </c>
      <c r="P7775" t="str">
        <f>VLOOKUP(E7775,Product!$B$2:$C$1811,2,FALSE)</f>
        <v>Office Supplies</v>
      </c>
      <c r="Q7775" t="str">
        <f>VLOOKUP(E7775,CHOOSE({1,2},Product!$B$2:$B$1811,Product!$A$2:$A$1811),2,FALSE)</f>
        <v>Paper</v>
      </c>
      <c r="R7775" t="str">
        <f t="shared" si="121"/>
        <v>AZ</v>
      </c>
    </row>
    <row r="7776" spans="1:18" x14ac:dyDescent="0.25">
      <c r="A7776" t="s">
        <v>6608</v>
      </c>
      <c r="B7776" s="35">
        <v>44900</v>
      </c>
      <c r="C7776" t="s">
        <v>1867</v>
      </c>
      <c r="D7776" t="s">
        <v>24</v>
      </c>
      <c r="E7776" t="s">
        <v>149</v>
      </c>
      <c r="F7776">
        <v>0.1</v>
      </c>
      <c r="G7776">
        <v>3657838.8000000003</v>
      </c>
      <c r="H7776">
        <v>117994.8</v>
      </c>
      <c r="I7776">
        <v>2</v>
      </c>
      <c r="J7776" t="s">
        <v>22</v>
      </c>
      <c r="K7776" t="str">
        <f>VLOOKUP(C7776,Customer!$A$2:$F$793,2,FALSE)</f>
        <v>United Kingdom</v>
      </c>
      <c r="L7776" t="str">
        <f>VLOOKUP($C7776,Customer!$A$2:$F$793,3,FALSE)</f>
        <v>Scotland</v>
      </c>
      <c r="M7776" t="str">
        <f>VLOOKUP($C7776,Customer!$A$2:$F$793,4,FALSE)</f>
        <v>Edinburgh</v>
      </c>
      <c r="N7776" t="str">
        <f>VLOOKUP($C7776,Customer!$A$2:$F$793,5,FALSE)</f>
        <v>North</v>
      </c>
      <c r="O7776" t="str">
        <f>VLOOKUP($C7776,Customer!$A$2:$F$793,6,FALSE)</f>
        <v>Consumer</v>
      </c>
      <c r="P7776" t="str">
        <f>VLOOKUP(E7776,Product!$B$2:$C$1811,2,FALSE)</f>
        <v>Office Supplies</v>
      </c>
      <c r="Q7776" t="str">
        <f>VLOOKUP(E7776,CHOOSE({1,2},Product!$B$2:$B$1811,Product!$A$2:$A$1811),2,FALSE)</f>
        <v>Storage</v>
      </c>
      <c r="R7776" t="str">
        <f t="shared" si="121"/>
        <v>AZ</v>
      </c>
    </row>
    <row r="7777" spans="1:18" x14ac:dyDescent="0.25">
      <c r="A7777" t="s">
        <v>6609</v>
      </c>
      <c r="B7777" s="35">
        <v>44900</v>
      </c>
      <c r="C7777" t="s">
        <v>1887</v>
      </c>
      <c r="D7777" t="s">
        <v>24</v>
      </c>
      <c r="E7777" t="s">
        <v>1407</v>
      </c>
      <c r="F7777">
        <v>0</v>
      </c>
      <c r="G7777">
        <v>2330397.3000000003</v>
      </c>
      <c r="H7777">
        <v>560475.30000000005</v>
      </c>
      <c r="I7777">
        <v>3</v>
      </c>
      <c r="J7777" t="s">
        <v>26</v>
      </c>
      <c r="K7777" t="str">
        <f>VLOOKUP(C7777,Customer!$A$2:$F$793,2,FALSE)</f>
        <v>Germany</v>
      </c>
      <c r="L7777" t="str">
        <f>VLOOKUP($C7777,Customer!$A$2:$F$793,3,FALSE)</f>
        <v>Saxony</v>
      </c>
      <c r="M7777" t="str">
        <f>VLOOKUP($C7777,Customer!$A$2:$F$793,4,FALSE)</f>
        <v>Chemnitz</v>
      </c>
      <c r="N7777" t="str">
        <f>VLOOKUP($C7777,Customer!$A$2:$F$793,5,FALSE)</f>
        <v>Central</v>
      </c>
      <c r="O7777" t="str">
        <f>VLOOKUP($C7777,Customer!$A$2:$F$793,6,FALSE)</f>
        <v>Home Office</v>
      </c>
      <c r="P7777" t="str">
        <f>VLOOKUP(E7777,Product!$B$2:$C$1811,2,FALSE)</f>
        <v>Office Supplies</v>
      </c>
      <c r="Q7777" t="str">
        <f>VLOOKUP(E7777,CHOOSE({1,2},Product!$B$2:$B$1811,Product!$A$2:$A$1811),2,FALSE)</f>
        <v>Binders</v>
      </c>
      <c r="R7777" t="str">
        <f t="shared" si="121"/>
        <v>AZ</v>
      </c>
    </row>
    <row r="7778" spans="1:18" x14ac:dyDescent="0.25">
      <c r="A7778" t="s">
        <v>6609</v>
      </c>
      <c r="B7778" s="35">
        <v>44900</v>
      </c>
      <c r="C7778" t="s">
        <v>1887</v>
      </c>
      <c r="D7778" t="s">
        <v>24</v>
      </c>
      <c r="E7778" t="s">
        <v>800</v>
      </c>
      <c r="F7778">
        <v>0</v>
      </c>
      <c r="G7778">
        <v>1327441.5</v>
      </c>
      <c r="H7778">
        <v>398232.45</v>
      </c>
      <c r="I7778">
        <v>2</v>
      </c>
      <c r="J7778" t="s">
        <v>26</v>
      </c>
      <c r="K7778" t="str">
        <f>VLOOKUP(C7778,Customer!$A$2:$F$793,2,FALSE)</f>
        <v>Germany</v>
      </c>
      <c r="L7778" t="str">
        <f>VLOOKUP($C7778,Customer!$A$2:$F$793,3,FALSE)</f>
        <v>Saxony</v>
      </c>
      <c r="M7778" t="str">
        <f>VLOOKUP($C7778,Customer!$A$2:$F$793,4,FALSE)</f>
        <v>Chemnitz</v>
      </c>
      <c r="N7778" t="str">
        <f>VLOOKUP($C7778,Customer!$A$2:$F$793,5,FALSE)</f>
        <v>Central</v>
      </c>
      <c r="O7778" t="str">
        <f>VLOOKUP($C7778,Customer!$A$2:$F$793,6,FALSE)</f>
        <v>Home Office</v>
      </c>
      <c r="P7778" t="str">
        <f>VLOOKUP(E7778,Product!$B$2:$C$1811,2,FALSE)</f>
        <v>Office Supplies</v>
      </c>
      <c r="Q7778" t="str">
        <f>VLOOKUP(E7778,CHOOSE({1,2},Product!$B$2:$B$1811,Product!$A$2:$A$1811),2,FALSE)</f>
        <v>Paper</v>
      </c>
      <c r="R7778" t="str">
        <f t="shared" si="121"/>
        <v>AZ</v>
      </c>
    </row>
    <row r="7779" spans="1:18" x14ac:dyDescent="0.25">
      <c r="A7779" t="s">
        <v>6610</v>
      </c>
      <c r="B7779" s="35">
        <v>44900</v>
      </c>
      <c r="C7779" t="s">
        <v>1644</v>
      </c>
      <c r="D7779" t="s">
        <v>24</v>
      </c>
      <c r="E7779" t="s">
        <v>670</v>
      </c>
      <c r="F7779">
        <v>0.1</v>
      </c>
      <c r="G7779">
        <v>18628429.050000001</v>
      </c>
      <c r="H7779">
        <v>-825963.6</v>
      </c>
      <c r="I7779">
        <v>5</v>
      </c>
      <c r="J7779" t="s">
        <v>22</v>
      </c>
      <c r="K7779" t="str">
        <f>VLOOKUP(C7779,Customer!$A$2:$F$793,2,FALSE)</f>
        <v>Germany</v>
      </c>
      <c r="L7779" t="str">
        <f>VLOOKUP($C7779,Customer!$A$2:$F$793,3,FALSE)</f>
        <v>Baden-Württemberg</v>
      </c>
      <c r="M7779" t="str">
        <f>VLOOKUP($C7779,Customer!$A$2:$F$793,4,FALSE)</f>
        <v>Karlsruhe</v>
      </c>
      <c r="N7779" t="str">
        <f>VLOOKUP($C7779,Customer!$A$2:$F$793,5,FALSE)</f>
        <v>Central</v>
      </c>
      <c r="O7779" t="str">
        <f>VLOOKUP($C7779,Customer!$A$2:$F$793,6,FALSE)</f>
        <v>Home Office</v>
      </c>
      <c r="P7779" t="str">
        <f>VLOOKUP(E7779,Product!$B$2:$C$1811,2,FALSE)</f>
        <v>Office Supplies</v>
      </c>
      <c r="Q7779" t="str">
        <f>VLOOKUP(E7779,CHOOSE({1,2},Product!$B$2:$B$1811,Product!$A$2:$A$1811),2,FALSE)</f>
        <v>Appliances</v>
      </c>
      <c r="R7779" t="str">
        <f t="shared" si="121"/>
        <v>BN</v>
      </c>
    </row>
    <row r="7780" spans="1:18" x14ac:dyDescent="0.25">
      <c r="A7780" t="s">
        <v>6611</v>
      </c>
      <c r="B7780" s="35">
        <v>44901</v>
      </c>
      <c r="C7780" t="s">
        <v>1193</v>
      </c>
      <c r="D7780" t="s">
        <v>20</v>
      </c>
      <c r="E7780" t="s">
        <v>1750</v>
      </c>
      <c r="F7780">
        <v>0</v>
      </c>
      <c r="G7780">
        <v>2905621.95</v>
      </c>
      <c r="H7780">
        <v>294987</v>
      </c>
      <c r="I7780">
        <v>4</v>
      </c>
      <c r="J7780" t="s">
        <v>26</v>
      </c>
      <c r="K7780" t="str">
        <f>VLOOKUP(C7780,Customer!$A$2:$F$793,2,FALSE)</f>
        <v>Spain</v>
      </c>
      <c r="L7780" t="str">
        <f>VLOOKUP($C7780,Customer!$A$2:$F$793,3,FALSE)</f>
        <v>Murcia</v>
      </c>
      <c r="M7780" t="str">
        <f>VLOOKUP($C7780,Customer!$A$2:$F$793,4,FALSE)</f>
        <v>Murcia</v>
      </c>
      <c r="N7780" t="str">
        <f>VLOOKUP($C7780,Customer!$A$2:$F$793,5,FALSE)</f>
        <v>South</v>
      </c>
      <c r="O7780" t="str">
        <f>VLOOKUP($C7780,Customer!$A$2:$F$793,6,FALSE)</f>
        <v>Consumer</v>
      </c>
      <c r="P7780" t="str">
        <f>VLOOKUP(E7780,Product!$B$2:$C$1811,2,FALSE)</f>
        <v>Office Supplies</v>
      </c>
      <c r="Q7780" t="str">
        <f>VLOOKUP(E7780,CHOOSE({1,2},Product!$B$2:$B$1811,Product!$A$2:$A$1811),2,FALSE)</f>
        <v>Envelopes</v>
      </c>
      <c r="R7780" t="str">
        <f t="shared" si="121"/>
        <v>AZ</v>
      </c>
    </row>
    <row r="7781" spans="1:18" x14ac:dyDescent="0.25">
      <c r="A7781" t="s">
        <v>6611</v>
      </c>
      <c r="B7781" s="35">
        <v>44901</v>
      </c>
      <c r="C7781" t="s">
        <v>1193</v>
      </c>
      <c r="D7781" t="s">
        <v>20</v>
      </c>
      <c r="E7781" t="s">
        <v>2562</v>
      </c>
      <c r="F7781">
        <v>0</v>
      </c>
      <c r="G7781">
        <v>1091451.9000000001</v>
      </c>
      <c r="H7781">
        <v>339235.05</v>
      </c>
      <c r="I7781">
        <v>8</v>
      </c>
      <c r="J7781" t="s">
        <v>26</v>
      </c>
      <c r="K7781" t="str">
        <f>VLOOKUP(C7781,Customer!$A$2:$F$793,2,FALSE)</f>
        <v>Spain</v>
      </c>
      <c r="L7781" t="str">
        <f>VLOOKUP($C7781,Customer!$A$2:$F$793,3,FALSE)</f>
        <v>Murcia</v>
      </c>
      <c r="M7781" t="str">
        <f>VLOOKUP($C7781,Customer!$A$2:$F$793,4,FALSE)</f>
        <v>Murcia</v>
      </c>
      <c r="N7781" t="str">
        <f>VLOOKUP($C7781,Customer!$A$2:$F$793,5,FALSE)</f>
        <v>South</v>
      </c>
      <c r="O7781" t="str">
        <f>VLOOKUP($C7781,Customer!$A$2:$F$793,6,FALSE)</f>
        <v>Consumer</v>
      </c>
      <c r="P7781" t="str">
        <f>VLOOKUP(E7781,Product!$B$2:$C$1811,2,FALSE)</f>
        <v>Office Supplies</v>
      </c>
      <c r="Q7781" t="str">
        <f>VLOOKUP(E7781,CHOOSE({1,2},Product!$B$2:$B$1811,Product!$A$2:$A$1811),2,FALSE)</f>
        <v>Labels</v>
      </c>
      <c r="R7781" t="str">
        <f t="shared" si="121"/>
        <v>AZ</v>
      </c>
    </row>
    <row r="7782" spans="1:18" x14ac:dyDescent="0.25">
      <c r="A7782" t="s">
        <v>6611</v>
      </c>
      <c r="B7782" s="35">
        <v>44901</v>
      </c>
      <c r="C7782" t="s">
        <v>1193</v>
      </c>
      <c r="D7782" t="s">
        <v>20</v>
      </c>
      <c r="E7782" t="s">
        <v>1518</v>
      </c>
      <c r="F7782">
        <v>0.1</v>
      </c>
      <c r="G7782">
        <v>1548681.75</v>
      </c>
      <c r="H7782">
        <v>589974</v>
      </c>
      <c r="I7782">
        <v>2</v>
      </c>
      <c r="J7782" t="s">
        <v>26</v>
      </c>
      <c r="K7782" t="str">
        <f>VLOOKUP(C7782,Customer!$A$2:$F$793,2,FALSE)</f>
        <v>Spain</v>
      </c>
      <c r="L7782" t="str">
        <f>VLOOKUP($C7782,Customer!$A$2:$F$793,3,FALSE)</f>
        <v>Murcia</v>
      </c>
      <c r="M7782" t="str">
        <f>VLOOKUP($C7782,Customer!$A$2:$F$793,4,FALSE)</f>
        <v>Murcia</v>
      </c>
      <c r="N7782" t="str">
        <f>VLOOKUP($C7782,Customer!$A$2:$F$793,5,FALSE)</f>
        <v>South</v>
      </c>
      <c r="O7782" t="str">
        <f>VLOOKUP($C7782,Customer!$A$2:$F$793,6,FALSE)</f>
        <v>Consumer</v>
      </c>
      <c r="P7782" t="str">
        <f>VLOOKUP(E7782,Product!$B$2:$C$1811,2,FALSE)</f>
        <v>Office Supplies</v>
      </c>
      <c r="Q7782" t="str">
        <f>VLOOKUP(E7782,CHOOSE({1,2},Product!$B$2:$B$1811,Product!$A$2:$A$1811),2,FALSE)</f>
        <v>Storage</v>
      </c>
      <c r="R7782" t="str">
        <f t="shared" si="121"/>
        <v>AZ</v>
      </c>
    </row>
    <row r="7783" spans="1:18" x14ac:dyDescent="0.25">
      <c r="A7783" t="s">
        <v>6612</v>
      </c>
      <c r="B7783" s="35">
        <v>44901</v>
      </c>
      <c r="C7783" t="s">
        <v>820</v>
      </c>
      <c r="D7783" t="s">
        <v>33</v>
      </c>
      <c r="E7783" t="s">
        <v>2617</v>
      </c>
      <c r="F7783">
        <v>0.5</v>
      </c>
      <c r="G7783">
        <v>619472.70000000007</v>
      </c>
      <c r="H7783">
        <v>-383483.10000000003</v>
      </c>
      <c r="I7783">
        <v>2</v>
      </c>
      <c r="J7783" t="s">
        <v>26</v>
      </c>
      <c r="K7783" t="str">
        <f>VLOOKUP(C7783,Customer!$A$2:$F$793,2,FALSE)</f>
        <v>France</v>
      </c>
      <c r="L7783" t="str">
        <f>VLOOKUP($C7783,Customer!$A$2:$F$793,3,FALSE)</f>
        <v>Aquitaine-Limousin-Poitou-Charentes</v>
      </c>
      <c r="M7783" t="str">
        <f>VLOOKUP($C7783,Customer!$A$2:$F$793,4,FALSE)</f>
        <v>Cestas</v>
      </c>
      <c r="N7783" t="str">
        <f>VLOOKUP($C7783,Customer!$A$2:$F$793,5,FALSE)</f>
        <v>Central</v>
      </c>
      <c r="O7783" t="str">
        <f>VLOOKUP($C7783,Customer!$A$2:$F$793,6,FALSE)</f>
        <v>Home Office</v>
      </c>
      <c r="P7783" t="str">
        <f>VLOOKUP(E7783,Product!$B$2:$C$1811,2,FALSE)</f>
        <v>Office Supplies</v>
      </c>
      <c r="Q7783" t="str">
        <f>VLOOKUP(E7783,CHOOSE({1,2},Product!$B$2:$B$1811,Product!$A$2:$A$1811),2,FALSE)</f>
        <v>Envelopes</v>
      </c>
      <c r="R7783" t="str">
        <f t="shared" si="121"/>
        <v>BN</v>
      </c>
    </row>
    <row r="7784" spans="1:18" x14ac:dyDescent="0.25">
      <c r="A7784" t="s">
        <v>6613</v>
      </c>
      <c r="B7784" s="35">
        <v>44901</v>
      </c>
      <c r="C7784" t="s">
        <v>1139</v>
      </c>
      <c r="D7784" t="s">
        <v>20</v>
      </c>
      <c r="E7784" t="s">
        <v>168</v>
      </c>
      <c r="F7784">
        <v>0</v>
      </c>
      <c r="G7784">
        <v>1961663.55</v>
      </c>
      <c r="H7784">
        <v>73746.75</v>
      </c>
      <c r="I7784">
        <v>5</v>
      </c>
      <c r="J7784" t="s">
        <v>26</v>
      </c>
      <c r="K7784" t="str">
        <f>VLOOKUP(C7784,Customer!$A$2:$F$793,2,FALSE)</f>
        <v>Germany</v>
      </c>
      <c r="L7784" t="str">
        <f>VLOOKUP($C7784,Customer!$A$2:$F$793,3,FALSE)</f>
        <v>Rhineland-Palatinate</v>
      </c>
      <c r="M7784" t="str">
        <f>VLOOKUP($C7784,Customer!$A$2:$F$793,4,FALSE)</f>
        <v>Trier</v>
      </c>
      <c r="N7784" t="str">
        <f>VLOOKUP($C7784,Customer!$A$2:$F$793,5,FALSE)</f>
        <v>Central</v>
      </c>
      <c r="O7784" t="str">
        <f>VLOOKUP($C7784,Customer!$A$2:$F$793,6,FALSE)</f>
        <v>Consumer</v>
      </c>
      <c r="P7784" t="str">
        <f>VLOOKUP(E7784,Product!$B$2:$C$1811,2,FALSE)</f>
        <v>Office Supplies</v>
      </c>
      <c r="Q7784" t="str">
        <f>VLOOKUP(E7784,CHOOSE({1,2},Product!$B$2:$B$1811,Product!$A$2:$A$1811),2,FALSE)</f>
        <v>Art</v>
      </c>
      <c r="R7784" t="str">
        <f t="shared" si="121"/>
        <v>AZ</v>
      </c>
    </row>
    <row r="7785" spans="1:18" x14ac:dyDescent="0.25">
      <c r="A7785" t="s">
        <v>6614</v>
      </c>
      <c r="B7785" s="35">
        <v>44902</v>
      </c>
      <c r="C7785" t="s">
        <v>2456</v>
      </c>
      <c r="D7785" t="s">
        <v>33</v>
      </c>
      <c r="E7785" t="s">
        <v>1056</v>
      </c>
      <c r="F7785">
        <v>0</v>
      </c>
      <c r="G7785">
        <v>32271577.800000001</v>
      </c>
      <c r="H7785">
        <v>15486817.5</v>
      </c>
      <c r="I7785">
        <v>5</v>
      </c>
      <c r="J7785" t="s">
        <v>22</v>
      </c>
      <c r="K7785" t="str">
        <f>VLOOKUP(C7785,Customer!$A$2:$F$793,2,FALSE)</f>
        <v>Austria</v>
      </c>
      <c r="L7785" t="str">
        <f>VLOOKUP($C7785,Customer!$A$2:$F$793,3,FALSE)</f>
        <v>Vienna</v>
      </c>
      <c r="M7785" t="str">
        <f>VLOOKUP($C7785,Customer!$A$2:$F$793,4,FALSE)</f>
        <v>Vienna</v>
      </c>
      <c r="N7785" t="str">
        <f>VLOOKUP($C7785,Customer!$A$2:$F$793,5,FALSE)</f>
        <v>Central</v>
      </c>
      <c r="O7785" t="str">
        <f>VLOOKUP($C7785,Customer!$A$2:$F$793,6,FALSE)</f>
        <v>Consumer</v>
      </c>
      <c r="P7785" t="str">
        <f>VLOOKUP(E7785,Product!$B$2:$C$1811,2,FALSE)</f>
        <v>Furniture</v>
      </c>
      <c r="Q7785" t="str">
        <f>VLOOKUP(E7785,CHOOSE({1,2},Product!$B$2:$B$1811,Product!$A$2:$A$1811),2,FALSE)</f>
        <v>Bookcases</v>
      </c>
      <c r="R7785" t="str">
        <f t="shared" si="121"/>
        <v>BN</v>
      </c>
    </row>
    <row r="7786" spans="1:18" x14ac:dyDescent="0.25">
      <c r="A7786" t="s">
        <v>6614</v>
      </c>
      <c r="B7786" s="35">
        <v>44902</v>
      </c>
      <c r="C7786" t="s">
        <v>2456</v>
      </c>
      <c r="D7786" t="s">
        <v>33</v>
      </c>
      <c r="E7786" t="s">
        <v>2378</v>
      </c>
      <c r="F7786">
        <v>0.1</v>
      </c>
      <c r="G7786">
        <v>4837786.8</v>
      </c>
      <c r="H7786">
        <v>-221240.25</v>
      </c>
      <c r="I7786">
        <v>3</v>
      </c>
      <c r="J7786" t="s">
        <v>26</v>
      </c>
      <c r="K7786" t="str">
        <f>VLOOKUP(C7786,Customer!$A$2:$F$793,2,FALSE)</f>
        <v>Austria</v>
      </c>
      <c r="L7786" t="str">
        <f>VLOOKUP($C7786,Customer!$A$2:$F$793,3,FALSE)</f>
        <v>Vienna</v>
      </c>
      <c r="M7786" t="str">
        <f>VLOOKUP($C7786,Customer!$A$2:$F$793,4,FALSE)</f>
        <v>Vienna</v>
      </c>
      <c r="N7786" t="str">
        <f>VLOOKUP($C7786,Customer!$A$2:$F$793,5,FALSE)</f>
        <v>Central</v>
      </c>
      <c r="O7786" t="str">
        <f>VLOOKUP($C7786,Customer!$A$2:$F$793,6,FALSE)</f>
        <v>Consumer</v>
      </c>
      <c r="P7786" t="str">
        <f>VLOOKUP(E7786,Product!$B$2:$C$1811,2,FALSE)</f>
        <v>Technology</v>
      </c>
      <c r="Q7786" t="str">
        <f>VLOOKUP(E7786,CHOOSE({1,2},Product!$B$2:$B$1811,Product!$A$2:$A$1811),2,FALSE)</f>
        <v>Machines</v>
      </c>
      <c r="R7786" t="str">
        <f t="shared" si="121"/>
        <v>BN</v>
      </c>
    </row>
    <row r="7787" spans="1:18" x14ac:dyDescent="0.25">
      <c r="A7787" t="s">
        <v>6614</v>
      </c>
      <c r="B7787" s="35">
        <v>44902</v>
      </c>
      <c r="C7787" t="s">
        <v>2456</v>
      </c>
      <c r="D7787" t="s">
        <v>33</v>
      </c>
      <c r="E7787" t="s">
        <v>1384</v>
      </c>
      <c r="F7787">
        <v>0.1</v>
      </c>
      <c r="G7787">
        <v>6165228.2999999998</v>
      </c>
      <c r="H7787">
        <v>1032454.5</v>
      </c>
      <c r="I7787">
        <v>7</v>
      </c>
      <c r="J7787" t="s">
        <v>26</v>
      </c>
      <c r="K7787" t="str">
        <f>VLOOKUP(C7787,Customer!$A$2:$F$793,2,FALSE)</f>
        <v>Austria</v>
      </c>
      <c r="L7787" t="str">
        <f>VLOOKUP($C7787,Customer!$A$2:$F$793,3,FALSE)</f>
        <v>Vienna</v>
      </c>
      <c r="M7787" t="str">
        <f>VLOOKUP($C7787,Customer!$A$2:$F$793,4,FALSE)</f>
        <v>Vienna</v>
      </c>
      <c r="N7787" t="str">
        <f>VLOOKUP($C7787,Customer!$A$2:$F$793,5,FALSE)</f>
        <v>Central</v>
      </c>
      <c r="O7787" t="str">
        <f>VLOOKUP($C7787,Customer!$A$2:$F$793,6,FALSE)</f>
        <v>Consumer</v>
      </c>
      <c r="P7787" t="str">
        <f>VLOOKUP(E7787,Product!$B$2:$C$1811,2,FALSE)</f>
        <v>Technology</v>
      </c>
      <c r="Q7787" t="str">
        <f>VLOOKUP(E7787,CHOOSE({1,2},Product!$B$2:$B$1811,Product!$A$2:$A$1811),2,FALSE)</f>
        <v>Phones</v>
      </c>
      <c r="R7787" t="str">
        <f t="shared" si="121"/>
        <v>BN</v>
      </c>
    </row>
    <row r="7788" spans="1:18" x14ac:dyDescent="0.25">
      <c r="A7788" t="s">
        <v>6615</v>
      </c>
      <c r="B7788" s="35">
        <v>44903</v>
      </c>
      <c r="C7788" t="s">
        <v>1463</v>
      </c>
      <c r="D7788" t="s">
        <v>33</v>
      </c>
      <c r="E7788" t="s">
        <v>989</v>
      </c>
      <c r="F7788">
        <v>0.1</v>
      </c>
      <c r="G7788">
        <v>501477.9</v>
      </c>
      <c r="H7788">
        <v>191741.55000000002</v>
      </c>
      <c r="I7788">
        <v>2</v>
      </c>
      <c r="J7788" t="s">
        <v>22</v>
      </c>
      <c r="K7788" t="str">
        <f>VLOOKUP(C7788,Customer!$A$2:$F$793,2,FALSE)</f>
        <v>Netherlands</v>
      </c>
      <c r="L7788" t="str">
        <f>VLOOKUP($C7788,Customer!$A$2:$F$793,3,FALSE)</f>
        <v>North Holland</v>
      </c>
      <c r="M7788" t="str">
        <f>VLOOKUP($C7788,Customer!$A$2:$F$793,4,FALSE)</f>
        <v>Amsterdam</v>
      </c>
      <c r="N7788" t="str">
        <f>VLOOKUP($C7788,Customer!$A$2:$F$793,5,FALSE)</f>
        <v>Central</v>
      </c>
      <c r="O7788" t="str">
        <f>VLOOKUP($C7788,Customer!$A$2:$F$793,6,FALSE)</f>
        <v>Consumer</v>
      </c>
      <c r="P7788" t="str">
        <f>VLOOKUP(E7788,Product!$B$2:$C$1811,2,FALSE)</f>
        <v>Office Supplies</v>
      </c>
      <c r="Q7788" t="str">
        <f>VLOOKUP(E7788,CHOOSE({1,2},Product!$B$2:$B$1811,Product!$A$2:$A$1811),2,FALSE)</f>
        <v>Storage</v>
      </c>
      <c r="R7788" t="str">
        <f t="shared" si="121"/>
        <v>AZ</v>
      </c>
    </row>
    <row r="7789" spans="1:18" x14ac:dyDescent="0.25">
      <c r="A7789" t="s">
        <v>6616</v>
      </c>
      <c r="B7789" s="35">
        <v>44903</v>
      </c>
      <c r="C7789" t="s">
        <v>746</v>
      </c>
      <c r="D7789" t="s">
        <v>24</v>
      </c>
      <c r="E7789" t="s">
        <v>1569</v>
      </c>
      <c r="F7789">
        <v>0</v>
      </c>
      <c r="G7789">
        <v>3613590.75</v>
      </c>
      <c r="H7789">
        <v>294987</v>
      </c>
      <c r="I7789">
        <v>2</v>
      </c>
      <c r="J7789" t="s">
        <v>22</v>
      </c>
      <c r="K7789" t="str">
        <f>VLOOKUP(C7789,Customer!$A$2:$F$793,2,FALSE)</f>
        <v>France</v>
      </c>
      <c r="L7789" t="str">
        <f>VLOOKUP($C7789,Customer!$A$2:$F$793,3,FALSE)</f>
        <v>Ile-de-France</v>
      </c>
      <c r="M7789" t="str">
        <f>VLOOKUP($C7789,Customer!$A$2:$F$793,4,FALSE)</f>
        <v>Paris</v>
      </c>
      <c r="N7789" t="str">
        <f>VLOOKUP($C7789,Customer!$A$2:$F$793,5,FALSE)</f>
        <v>Central</v>
      </c>
      <c r="O7789" t="str">
        <f>VLOOKUP($C7789,Customer!$A$2:$F$793,6,FALSE)</f>
        <v>Consumer</v>
      </c>
      <c r="P7789" t="str">
        <f>VLOOKUP(E7789,Product!$B$2:$C$1811,2,FALSE)</f>
        <v>Technology</v>
      </c>
      <c r="Q7789" t="str">
        <f>VLOOKUP(E7789,CHOOSE({1,2},Product!$B$2:$B$1811,Product!$A$2:$A$1811),2,FALSE)</f>
        <v>Copiers</v>
      </c>
      <c r="R7789" t="str">
        <f t="shared" si="121"/>
        <v>AZ</v>
      </c>
    </row>
    <row r="7790" spans="1:18" x14ac:dyDescent="0.25">
      <c r="A7790" t="s">
        <v>6617</v>
      </c>
      <c r="B7790" s="35">
        <v>44903</v>
      </c>
      <c r="C7790" t="s">
        <v>1169</v>
      </c>
      <c r="D7790" t="s">
        <v>24</v>
      </c>
      <c r="E7790" t="s">
        <v>2254</v>
      </c>
      <c r="F7790">
        <v>0</v>
      </c>
      <c r="G7790">
        <v>6386468.5499999998</v>
      </c>
      <c r="H7790">
        <v>383483.10000000003</v>
      </c>
      <c r="I7790">
        <v>3</v>
      </c>
      <c r="J7790" t="s">
        <v>26</v>
      </c>
      <c r="K7790" t="str">
        <f>VLOOKUP(C7790,Customer!$A$2:$F$793,2,FALSE)</f>
        <v>Italy</v>
      </c>
      <c r="L7790" t="str">
        <f>VLOOKUP($C7790,Customer!$A$2:$F$793,3,FALSE)</f>
        <v>Campania</v>
      </c>
      <c r="M7790" t="str">
        <f>VLOOKUP($C7790,Customer!$A$2:$F$793,4,FALSE)</f>
        <v>Pozzuoli</v>
      </c>
      <c r="N7790" t="str">
        <f>VLOOKUP($C7790,Customer!$A$2:$F$793,5,FALSE)</f>
        <v>South</v>
      </c>
      <c r="O7790" t="str">
        <f>VLOOKUP($C7790,Customer!$A$2:$F$793,6,FALSE)</f>
        <v>Consumer</v>
      </c>
      <c r="P7790" t="str">
        <f>VLOOKUP(E7790,Product!$B$2:$C$1811,2,FALSE)</f>
        <v>Technology</v>
      </c>
      <c r="Q7790" t="str">
        <f>VLOOKUP(E7790,CHOOSE({1,2},Product!$B$2:$B$1811,Product!$A$2:$A$1811),2,FALSE)</f>
        <v>Copiers</v>
      </c>
      <c r="R7790" t="str">
        <f t="shared" si="121"/>
        <v>BN</v>
      </c>
    </row>
    <row r="7791" spans="1:18" x14ac:dyDescent="0.25">
      <c r="A7791" t="s">
        <v>6617</v>
      </c>
      <c r="B7791" s="35">
        <v>44903</v>
      </c>
      <c r="C7791" t="s">
        <v>1169</v>
      </c>
      <c r="D7791" t="s">
        <v>24</v>
      </c>
      <c r="E7791" t="s">
        <v>698</v>
      </c>
      <c r="F7791">
        <v>0.1</v>
      </c>
      <c r="G7791">
        <v>3613590.75</v>
      </c>
      <c r="H7791">
        <v>-44248.05</v>
      </c>
      <c r="I7791">
        <v>4</v>
      </c>
      <c r="J7791" t="s">
        <v>26</v>
      </c>
      <c r="K7791" t="str">
        <f>VLOOKUP(C7791,Customer!$A$2:$F$793,2,FALSE)</f>
        <v>Italy</v>
      </c>
      <c r="L7791" t="str">
        <f>VLOOKUP($C7791,Customer!$A$2:$F$793,3,FALSE)</f>
        <v>Campania</v>
      </c>
      <c r="M7791" t="str">
        <f>VLOOKUP($C7791,Customer!$A$2:$F$793,4,FALSE)</f>
        <v>Pozzuoli</v>
      </c>
      <c r="N7791" t="str">
        <f>VLOOKUP($C7791,Customer!$A$2:$F$793,5,FALSE)</f>
        <v>South</v>
      </c>
      <c r="O7791" t="str">
        <f>VLOOKUP($C7791,Customer!$A$2:$F$793,6,FALSE)</f>
        <v>Consumer</v>
      </c>
      <c r="P7791" t="str">
        <f>VLOOKUP(E7791,Product!$B$2:$C$1811,2,FALSE)</f>
        <v>Technology</v>
      </c>
      <c r="Q7791" t="str">
        <f>VLOOKUP(E7791,CHOOSE({1,2},Product!$B$2:$B$1811,Product!$A$2:$A$1811),2,FALSE)</f>
        <v>Phones</v>
      </c>
      <c r="R7791" t="str">
        <f t="shared" si="121"/>
        <v>BN</v>
      </c>
    </row>
    <row r="7792" spans="1:18" x14ac:dyDescent="0.25">
      <c r="A7792" t="s">
        <v>6618</v>
      </c>
      <c r="B7792" s="35">
        <v>44903</v>
      </c>
      <c r="C7792" t="s">
        <v>524</v>
      </c>
      <c r="D7792" t="s">
        <v>24</v>
      </c>
      <c r="E7792" t="s">
        <v>1342</v>
      </c>
      <c r="F7792">
        <v>0.2</v>
      </c>
      <c r="G7792">
        <v>1150449.3</v>
      </c>
      <c r="H7792">
        <v>-88496.1</v>
      </c>
      <c r="I7792">
        <v>2</v>
      </c>
      <c r="J7792" t="s">
        <v>26</v>
      </c>
      <c r="K7792" t="str">
        <f>VLOOKUP(C7792,Customer!$A$2:$F$793,2,FALSE)</f>
        <v>Germany</v>
      </c>
      <c r="L7792" t="str">
        <f>VLOOKUP($C7792,Customer!$A$2:$F$793,3,FALSE)</f>
        <v>Berlin</v>
      </c>
      <c r="M7792" t="str">
        <f>VLOOKUP($C7792,Customer!$A$2:$F$793,4,FALSE)</f>
        <v>Berlin</v>
      </c>
      <c r="N7792" t="str">
        <f>VLOOKUP($C7792,Customer!$A$2:$F$793,5,FALSE)</f>
        <v>Central</v>
      </c>
      <c r="O7792" t="str">
        <f>VLOOKUP($C7792,Customer!$A$2:$F$793,6,FALSE)</f>
        <v>Corporate</v>
      </c>
      <c r="P7792" t="str">
        <f>VLOOKUP(E7792,Product!$B$2:$C$1811,2,FALSE)</f>
        <v>Furniture</v>
      </c>
      <c r="Q7792" t="str">
        <f>VLOOKUP(E7792,CHOOSE({1,2},Product!$B$2:$B$1811,Product!$A$2:$A$1811),2,FALSE)</f>
        <v>Furnishings</v>
      </c>
      <c r="R7792" t="str">
        <f t="shared" si="121"/>
        <v>BN</v>
      </c>
    </row>
    <row r="7793" spans="1:18" x14ac:dyDescent="0.25">
      <c r="A7793" t="s">
        <v>6618</v>
      </c>
      <c r="B7793" s="35">
        <v>44903</v>
      </c>
      <c r="C7793" t="s">
        <v>524</v>
      </c>
      <c r="D7793" t="s">
        <v>24</v>
      </c>
      <c r="E7793" t="s">
        <v>505</v>
      </c>
      <c r="F7793">
        <v>0.5</v>
      </c>
      <c r="G7793">
        <v>294987</v>
      </c>
      <c r="H7793">
        <v>-265488.3</v>
      </c>
      <c r="I7793">
        <v>2</v>
      </c>
      <c r="J7793" t="s">
        <v>22</v>
      </c>
      <c r="K7793" t="str">
        <f>VLOOKUP(C7793,Customer!$A$2:$F$793,2,FALSE)</f>
        <v>Germany</v>
      </c>
      <c r="L7793" t="str">
        <f>VLOOKUP($C7793,Customer!$A$2:$F$793,3,FALSE)</f>
        <v>Berlin</v>
      </c>
      <c r="M7793" t="str">
        <f>VLOOKUP($C7793,Customer!$A$2:$F$793,4,FALSE)</f>
        <v>Berlin</v>
      </c>
      <c r="N7793" t="str">
        <f>VLOOKUP($C7793,Customer!$A$2:$F$793,5,FALSE)</f>
        <v>Central</v>
      </c>
      <c r="O7793" t="str">
        <f>VLOOKUP($C7793,Customer!$A$2:$F$793,6,FALSE)</f>
        <v>Corporate</v>
      </c>
      <c r="P7793" t="str">
        <f>VLOOKUP(E7793,Product!$B$2:$C$1811,2,FALSE)</f>
        <v>Office Supplies</v>
      </c>
      <c r="Q7793" t="str">
        <f>VLOOKUP(E7793,CHOOSE({1,2},Product!$B$2:$B$1811,Product!$A$2:$A$1811),2,FALSE)</f>
        <v>Storage</v>
      </c>
      <c r="R7793" t="str">
        <f t="shared" si="121"/>
        <v>BN</v>
      </c>
    </row>
    <row r="7794" spans="1:18" x14ac:dyDescent="0.25">
      <c r="A7794" t="s">
        <v>6618</v>
      </c>
      <c r="B7794" s="35">
        <v>44903</v>
      </c>
      <c r="C7794" t="s">
        <v>524</v>
      </c>
      <c r="D7794" t="s">
        <v>24</v>
      </c>
      <c r="E7794" t="s">
        <v>134</v>
      </c>
      <c r="F7794">
        <v>0.5</v>
      </c>
      <c r="G7794">
        <v>280237.65000000002</v>
      </c>
      <c r="H7794">
        <v>-14749.35</v>
      </c>
      <c r="I7794">
        <v>1</v>
      </c>
      <c r="J7794" t="s">
        <v>22</v>
      </c>
      <c r="K7794" t="str">
        <f>VLOOKUP(C7794,Customer!$A$2:$F$793,2,FALSE)</f>
        <v>Germany</v>
      </c>
      <c r="L7794" t="str">
        <f>VLOOKUP($C7794,Customer!$A$2:$F$793,3,FALSE)</f>
        <v>Berlin</v>
      </c>
      <c r="M7794" t="str">
        <f>VLOOKUP($C7794,Customer!$A$2:$F$793,4,FALSE)</f>
        <v>Berlin</v>
      </c>
      <c r="N7794" t="str">
        <f>VLOOKUP($C7794,Customer!$A$2:$F$793,5,FALSE)</f>
        <v>Central</v>
      </c>
      <c r="O7794" t="str">
        <f>VLOOKUP($C7794,Customer!$A$2:$F$793,6,FALSE)</f>
        <v>Corporate</v>
      </c>
      <c r="P7794" t="str">
        <f>VLOOKUP(E7794,Product!$B$2:$C$1811,2,FALSE)</f>
        <v>Office Supplies</v>
      </c>
      <c r="Q7794" t="str">
        <f>VLOOKUP(E7794,CHOOSE({1,2},Product!$B$2:$B$1811,Product!$A$2:$A$1811),2,FALSE)</f>
        <v>Supplies</v>
      </c>
      <c r="R7794" t="str">
        <f t="shared" si="121"/>
        <v>BN</v>
      </c>
    </row>
    <row r="7795" spans="1:18" x14ac:dyDescent="0.25">
      <c r="A7795" t="s">
        <v>6619</v>
      </c>
      <c r="B7795" s="35">
        <v>44903</v>
      </c>
      <c r="C7795" t="s">
        <v>305</v>
      </c>
      <c r="D7795" t="s">
        <v>24</v>
      </c>
      <c r="E7795" t="s">
        <v>2133</v>
      </c>
      <c r="F7795">
        <v>0.1</v>
      </c>
      <c r="G7795">
        <v>15073835.700000001</v>
      </c>
      <c r="H7795">
        <v>-339235.05</v>
      </c>
      <c r="I7795">
        <v>2</v>
      </c>
      <c r="J7795" t="s">
        <v>22</v>
      </c>
      <c r="K7795" t="str">
        <f>VLOOKUP(C7795,Customer!$A$2:$F$793,2,FALSE)</f>
        <v>Switzerland</v>
      </c>
      <c r="L7795" t="str">
        <f>VLOOKUP($C7795,Customer!$A$2:$F$793,3,FALSE)</f>
        <v>Basel-Stadt</v>
      </c>
      <c r="M7795" t="str">
        <f>VLOOKUP($C7795,Customer!$A$2:$F$793,4,FALSE)</f>
        <v>Basel</v>
      </c>
      <c r="N7795" t="str">
        <f>VLOOKUP($C7795,Customer!$A$2:$F$793,5,FALSE)</f>
        <v>Central</v>
      </c>
      <c r="O7795" t="str">
        <f>VLOOKUP($C7795,Customer!$A$2:$F$793,6,FALSE)</f>
        <v>Corporate</v>
      </c>
      <c r="P7795" t="str">
        <f>VLOOKUP(E7795,Product!$B$2:$C$1811,2,FALSE)</f>
        <v>Office Supplies</v>
      </c>
      <c r="Q7795" t="str">
        <f>VLOOKUP(E7795,CHOOSE({1,2},Product!$B$2:$B$1811,Product!$A$2:$A$1811),2,FALSE)</f>
        <v>Appliances</v>
      </c>
      <c r="R7795" t="str">
        <f t="shared" si="121"/>
        <v>AZ</v>
      </c>
    </row>
    <row r="7796" spans="1:18" x14ac:dyDescent="0.25">
      <c r="A7796" t="s">
        <v>6619</v>
      </c>
      <c r="B7796" s="35">
        <v>44903</v>
      </c>
      <c r="C7796" t="s">
        <v>305</v>
      </c>
      <c r="D7796" t="s">
        <v>24</v>
      </c>
      <c r="E7796" t="s">
        <v>2194</v>
      </c>
      <c r="F7796">
        <v>0.1</v>
      </c>
      <c r="G7796">
        <v>8200638.6000000006</v>
      </c>
      <c r="H7796">
        <v>2271399.9</v>
      </c>
      <c r="I7796">
        <v>9</v>
      </c>
      <c r="J7796" t="s">
        <v>26</v>
      </c>
      <c r="K7796" t="str">
        <f>VLOOKUP(C7796,Customer!$A$2:$F$793,2,FALSE)</f>
        <v>Switzerland</v>
      </c>
      <c r="L7796" t="str">
        <f>VLOOKUP($C7796,Customer!$A$2:$F$793,3,FALSE)</f>
        <v>Basel-Stadt</v>
      </c>
      <c r="M7796" t="str">
        <f>VLOOKUP($C7796,Customer!$A$2:$F$793,4,FALSE)</f>
        <v>Basel</v>
      </c>
      <c r="N7796" t="str">
        <f>VLOOKUP($C7796,Customer!$A$2:$F$793,5,FALSE)</f>
        <v>Central</v>
      </c>
      <c r="O7796" t="str">
        <f>VLOOKUP($C7796,Customer!$A$2:$F$793,6,FALSE)</f>
        <v>Corporate</v>
      </c>
      <c r="P7796" t="str">
        <f>VLOOKUP(E7796,Product!$B$2:$C$1811,2,FALSE)</f>
        <v>Office Supplies</v>
      </c>
      <c r="Q7796" t="str">
        <f>VLOOKUP(E7796,CHOOSE({1,2},Product!$B$2:$B$1811,Product!$A$2:$A$1811),2,FALSE)</f>
        <v>Appliances</v>
      </c>
      <c r="R7796" t="str">
        <f t="shared" si="121"/>
        <v>AZ</v>
      </c>
    </row>
    <row r="7797" spans="1:18" x14ac:dyDescent="0.25">
      <c r="A7797" t="s">
        <v>6619</v>
      </c>
      <c r="B7797" s="35">
        <v>44903</v>
      </c>
      <c r="C7797" t="s">
        <v>305</v>
      </c>
      <c r="D7797" t="s">
        <v>24</v>
      </c>
      <c r="E7797" t="s">
        <v>1266</v>
      </c>
      <c r="F7797">
        <v>0</v>
      </c>
      <c r="G7797">
        <v>1415937.6</v>
      </c>
      <c r="H7797">
        <v>516227.25</v>
      </c>
      <c r="I7797">
        <v>3</v>
      </c>
      <c r="J7797" t="s">
        <v>26</v>
      </c>
      <c r="K7797" t="str">
        <f>VLOOKUP(C7797,Customer!$A$2:$F$793,2,FALSE)</f>
        <v>Switzerland</v>
      </c>
      <c r="L7797" t="str">
        <f>VLOOKUP($C7797,Customer!$A$2:$F$793,3,FALSE)</f>
        <v>Basel-Stadt</v>
      </c>
      <c r="M7797" t="str">
        <f>VLOOKUP($C7797,Customer!$A$2:$F$793,4,FALSE)</f>
        <v>Basel</v>
      </c>
      <c r="N7797" t="str">
        <f>VLOOKUP($C7797,Customer!$A$2:$F$793,5,FALSE)</f>
        <v>Central</v>
      </c>
      <c r="O7797" t="str">
        <f>VLOOKUP($C7797,Customer!$A$2:$F$793,6,FALSE)</f>
        <v>Corporate</v>
      </c>
      <c r="P7797" t="str">
        <f>VLOOKUP(E7797,Product!$B$2:$C$1811,2,FALSE)</f>
        <v>Office Supplies</v>
      </c>
      <c r="Q7797" t="str">
        <f>VLOOKUP(E7797,CHOOSE({1,2},Product!$B$2:$B$1811,Product!$A$2:$A$1811),2,FALSE)</f>
        <v>Binders</v>
      </c>
      <c r="R7797" t="str">
        <f t="shared" si="121"/>
        <v>AZ</v>
      </c>
    </row>
    <row r="7798" spans="1:18" x14ac:dyDescent="0.25">
      <c r="A7798" t="s">
        <v>6619</v>
      </c>
      <c r="B7798" s="35">
        <v>44903</v>
      </c>
      <c r="C7798" t="s">
        <v>305</v>
      </c>
      <c r="D7798" t="s">
        <v>24</v>
      </c>
      <c r="E7798" t="s">
        <v>2563</v>
      </c>
      <c r="F7798">
        <v>0</v>
      </c>
      <c r="G7798">
        <v>663720.75</v>
      </c>
      <c r="H7798">
        <v>235989.6</v>
      </c>
      <c r="I7798">
        <v>4</v>
      </c>
      <c r="J7798" t="s">
        <v>26</v>
      </c>
      <c r="K7798" t="str">
        <f>VLOOKUP(C7798,Customer!$A$2:$F$793,2,FALSE)</f>
        <v>Switzerland</v>
      </c>
      <c r="L7798" t="str">
        <f>VLOOKUP($C7798,Customer!$A$2:$F$793,3,FALSE)</f>
        <v>Basel-Stadt</v>
      </c>
      <c r="M7798" t="str">
        <f>VLOOKUP($C7798,Customer!$A$2:$F$793,4,FALSE)</f>
        <v>Basel</v>
      </c>
      <c r="N7798" t="str">
        <f>VLOOKUP($C7798,Customer!$A$2:$F$793,5,FALSE)</f>
        <v>Central</v>
      </c>
      <c r="O7798" t="str">
        <f>VLOOKUP($C7798,Customer!$A$2:$F$793,6,FALSE)</f>
        <v>Corporate</v>
      </c>
      <c r="P7798" t="str">
        <f>VLOOKUP(E7798,Product!$B$2:$C$1811,2,FALSE)</f>
        <v>Office Supplies</v>
      </c>
      <c r="Q7798" t="str">
        <f>VLOOKUP(E7798,CHOOSE({1,2},Product!$B$2:$B$1811,Product!$A$2:$A$1811),2,FALSE)</f>
        <v>Supplies</v>
      </c>
      <c r="R7798" t="str">
        <f t="shared" si="121"/>
        <v>AZ</v>
      </c>
    </row>
    <row r="7799" spans="1:18" x14ac:dyDescent="0.25">
      <c r="A7799" t="s">
        <v>6619</v>
      </c>
      <c r="B7799" s="35">
        <v>44903</v>
      </c>
      <c r="C7799" t="s">
        <v>305</v>
      </c>
      <c r="D7799" t="s">
        <v>24</v>
      </c>
      <c r="E7799" t="s">
        <v>588</v>
      </c>
      <c r="F7799">
        <v>0</v>
      </c>
      <c r="G7799">
        <v>30531154.5</v>
      </c>
      <c r="H7799">
        <v>1224196.05</v>
      </c>
      <c r="I7799">
        <v>8</v>
      </c>
      <c r="J7799" t="s">
        <v>26</v>
      </c>
      <c r="K7799" t="str">
        <f>VLOOKUP(C7799,Customer!$A$2:$F$793,2,FALSE)</f>
        <v>Switzerland</v>
      </c>
      <c r="L7799" t="str">
        <f>VLOOKUP($C7799,Customer!$A$2:$F$793,3,FALSE)</f>
        <v>Basel-Stadt</v>
      </c>
      <c r="M7799" t="str">
        <f>VLOOKUP($C7799,Customer!$A$2:$F$793,4,FALSE)</f>
        <v>Basel</v>
      </c>
      <c r="N7799" t="str">
        <f>VLOOKUP($C7799,Customer!$A$2:$F$793,5,FALSE)</f>
        <v>Central</v>
      </c>
      <c r="O7799" t="str">
        <f>VLOOKUP($C7799,Customer!$A$2:$F$793,6,FALSE)</f>
        <v>Corporate</v>
      </c>
      <c r="P7799" t="str">
        <f>VLOOKUP(E7799,Product!$B$2:$C$1811,2,FALSE)</f>
        <v>Technology</v>
      </c>
      <c r="Q7799" t="str">
        <f>VLOOKUP(E7799,CHOOSE({1,2},Product!$B$2:$B$1811,Product!$A$2:$A$1811),2,FALSE)</f>
        <v>Accessories</v>
      </c>
      <c r="R7799" t="str">
        <f t="shared" si="121"/>
        <v>AZ</v>
      </c>
    </row>
    <row r="7800" spans="1:18" x14ac:dyDescent="0.25">
      <c r="A7800" t="s">
        <v>6620</v>
      </c>
      <c r="B7800" s="35">
        <v>44904</v>
      </c>
      <c r="C7800" t="s">
        <v>471</v>
      </c>
      <c r="D7800" t="s">
        <v>20</v>
      </c>
      <c r="E7800" t="s">
        <v>992</v>
      </c>
      <c r="F7800">
        <v>0</v>
      </c>
      <c r="G7800">
        <v>3377601.15</v>
      </c>
      <c r="H7800">
        <v>1548681.75</v>
      </c>
      <c r="I7800">
        <v>5</v>
      </c>
      <c r="J7800" t="s">
        <v>26</v>
      </c>
      <c r="K7800" t="str">
        <f>VLOOKUP(C7800,Customer!$A$2:$F$793,2,FALSE)</f>
        <v>Germany</v>
      </c>
      <c r="L7800" t="str">
        <f>VLOOKUP($C7800,Customer!$A$2:$F$793,3,FALSE)</f>
        <v>Baden-Württemberg</v>
      </c>
      <c r="M7800" t="str">
        <f>VLOOKUP($C7800,Customer!$A$2:$F$793,4,FALSE)</f>
        <v>Ulm</v>
      </c>
      <c r="N7800" t="str">
        <f>VLOOKUP($C7800,Customer!$A$2:$F$793,5,FALSE)</f>
        <v>Central</v>
      </c>
      <c r="O7800" t="str">
        <f>VLOOKUP($C7800,Customer!$A$2:$F$793,6,FALSE)</f>
        <v>Corporate</v>
      </c>
      <c r="P7800" t="str">
        <f>VLOOKUP(E7800,Product!$B$2:$C$1811,2,FALSE)</f>
        <v>Office Supplies</v>
      </c>
      <c r="Q7800" t="str">
        <f>VLOOKUP(E7800,CHOOSE({1,2},Product!$B$2:$B$1811,Product!$A$2:$A$1811),2,FALSE)</f>
        <v>Art</v>
      </c>
      <c r="R7800" t="str">
        <f t="shared" si="121"/>
        <v>AZ</v>
      </c>
    </row>
    <row r="7801" spans="1:18" x14ac:dyDescent="0.25">
      <c r="A7801" t="s">
        <v>6620</v>
      </c>
      <c r="B7801" s="35">
        <v>44904</v>
      </c>
      <c r="C7801" t="s">
        <v>471</v>
      </c>
      <c r="D7801" t="s">
        <v>20</v>
      </c>
      <c r="E7801" t="s">
        <v>1588</v>
      </c>
      <c r="F7801">
        <v>0</v>
      </c>
      <c r="G7801">
        <v>2035410.3</v>
      </c>
      <c r="H7801">
        <v>44248.05</v>
      </c>
      <c r="I7801">
        <v>2</v>
      </c>
      <c r="J7801" t="s">
        <v>26</v>
      </c>
      <c r="K7801" t="str">
        <f>VLOOKUP(C7801,Customer!$A$2:$F$793,2,FALSE)</f>
        <v>Germany</v>
      </c>
      <c r="L7801" t="str">
        <f>VLOOKUP($C7801,Customer!$A$2:$F$793,3,FALSE)</f>
        <v>Baden-Württemberg</v>
      </c>
      <c r="M7801" t="str">
        <f>VLOOKUP($C7801,Customer!$A$2:$F$793,4,FALSE)</f>
        <v>Ulm</v>
      </c>
      <c r="N7801" t="str">
        <f>VLOOKUP($C7801,Customer!$A$2:$F$793,5,FALSE)</f>
        <v>Central</v>
      </c>
      <c r="O7801" t="str">
        <f>VLOOKUP($C7801,Customer!$A$2:$F$793,6,FALSE)</f>
        <v>Corporate</v>
      </c>
      <c r="P7801" t="str">
        <f>VLOOKUP(E7801,Product!$B$2:$C$1811,2,FALSE)</f>
        <v>Technology</v>
      </c>
      <c r="Q7801" t="str">
        <f>VLOOKUP(E7801,CHOOSE({1,2},Product!$B$2:$B$1811,Product!$A$2:$A$1811),2,FALSE)</f>
        <v>Accessories</v>
      </c>
      <c r="R7801" t="str">
        <f t="shared" si="121"/>
        <v>AZ</v>
      </c>
    </row>
    <row r="7802" spans="1:18" x14ac:dyDescent="0.25">
      <c r="A7802" t="s">
        <v>6621</v>
      </c>
      <c r="B7802" s="35">
        <v>44904</v>
      </c>
      <c r="C7802" t="s">
        <v>2085</v>
      </c>
      <c r="D7802" t="s">
        <v>24</v>
      </c>
      <c r="E7802" t="s">
        <v>2616</v>
      </c>
      <c r="F7802">
        <v>0.1</v>
      </c>
      <c r="G7802">
        <v>15516316.200000001</v>
      </c>
      <c r="H7802">
        <v>-1209446.7</v>
      </c>
      <c r="I7802">
        <v>3</v>
      </c>
      <c r="J7802" t="s">
        <v>26</v>
      </c>
      <c r="K7802" t="str">
        <f>VLOOKUP(C7802,Customer!$A$2:$F$793,2,FALSE)</f>
        <v>United Kingdom</v>
      </c>
      <c r="L7802" t="str">
        <f>VLOOKUP($C7802,Customer!$A$2:$F$793,3,FALSE)</f>
        <v>England</v>
      </c>
      <c r="M7802" t="str">
        <f>VLOOKUP($C7802,Customer!$A$2:$F$793,4,FALSE)</f>
        <v>Harrow</v>
      </c>
      <c r="N7802" t="str">
        <f>VLOOKUP($C7802,Customer!$A$2:$F$793,5,FALSE)</f>
        <v>North</v>
      </c>
      <c r="O7802" t="str">
        <f>VLOOKUP($C7802,Customer!$A$2:$F$793,6,FALSE)</f>
        <v>Consumer</v>
      </c>
      <c r="P7802" t="str">
        <f>VLOOKUP(E7802,Product!$B$2:$C$1811,2,FALSE)</f>
        <v>Furniture</v>
      </c>
      <c r="Q7802" t="str">
        <f>VLOOKUP(E7802,CHOOSE({1,2},Product!$B$2:$B$1811,Product!$A$2:$A$1811),2,FALSE)</f>
        <v>Bookcases</v>
      </c>
      <c r="R7802" t="str">
        <f t="shared" si="121"/>
        <v>BN</v>
      </c>
    </row>
    <row r="7803" spans="1:18" x14ac:dyDescent="0.25">
      <c r="A7803" t="s">
        <v>6622</v>
      </c>
      <c r="B7803" s="35">
        <v>44904</v>
      </c>
      <c r="C7803" t="s">
        <v>823</v>
      </c>
      <c r="D7803" t="s">
        <v>24</v>
      </c>
      <c r="E7803" t="s">
        <v>1958</v>
      </c>
      <c r="F7803">
        <v>0.2</v>
      </c>
      <c r="G7803">
        <v>2079658.35</v>
      </c>
      <c r="H7803">
        <v>412981.8</v>
      </c>
      <c r="I7803">
        <v>7</v>
      </c>
      <c r="J7803" t="s">
        <v>26</v>
      </c>
      <c r="K7803" t="str">
        <f>VLOOKUP(C7803,Customer!$A$2:$F$793,2,FALSE)</f>
        <v>Germany</v>
      </c>
      <c r="L7803" t="str">
        <f>VLOOKUP($C7803,Customer!$A$2:$F$793,3,FALSE)</f>
        <v>Bavaria</v>
      </c>
      <c r="M7803" t="str">
        <f>VLOOKUP($C7803,Customer!$A$2:$F$793,4,FALSE)</f>
        <v>Passau</v>
      </c>
      <c r="N7803" t="str">
        <f>VLOOKUP($C7803,Customer!$A$2:$F$793,5,FALSE)</f>
        <v>Central</v>
      </c>
      <c r="O7803" t="str">
        <f>VLOOKUP($C7803,Customer!$A$2:$F$793,6,FALSE)</f>
        <v>Consumer</v>
      </c>
      <c r="P7803" t="str">
        <f>VLOOKUP(E7803,Product!$B$2:$C$1811,2,FALSE)</f>
        <v>Furniture</v>
      </c>
      <c r="Q7803" t="str">
        <f>VLOOKUP(E7803,CHOOSE({1,2},Product!$B$2:$B$1811,Product!$A$2:$A$1811),2,FALSE)</f>
        <v>Furnishings</v>
      </c>
      <c r="R7803" t="str">
        <f t="shared" si="121"/>
        <v>BN</v>
      </c>
    </row>
    <row r="7804" spans="1:18" x14ac:dyDescent="0.25">
      <c r="A7804" t="s">
        <v>6623</v>
      </c>
      <c r="B7804" s="35">
        <v>44904</v>
      </c>
      <c r="C7804" t="s">
        <v>2145</v>
      </c>
      <c r="D7804" t="s">
        <v>24</v>
      </c>
      <c r="E7804" t="s">
        <v>707</v>
      </c>
      <c r="F7804">
        <v>0.5</v>
      </c>
      <c r="G7804">
        <v>3303854.4</v>
      </c>
      <c r="H7804">
        <v>-1194697.3500000001</v>
      </c>
      <c r="I7804">
        <v>3</v>
      </c>
      <c r="J7804" t="s">
        <v>26</v>
      </c>
      <c r="K7804" t="str">
        <f>VLOOKUP(C7804,Customer!$A$2:$F$793,2,FALSE)</f>
        <v>France</v>
      </c>
      <c r="L7804" t="str">
        <f>VLOOKUP($C7804,Customer!$A$2:$F$793,3,FALSE)</f>
        <v>Ile-de-France</v>
      </c>
      <c r="M7804" t="str">
        <f>VLOOKUP($C7804,Customer!$A$2:$F$793,4,FALSE)</f>
        <v>Meaux</v>
      </c>
      <c r="N7804" t="str">
        <f>VLOOKUP($C7804,Customer!$A$2:$F$793,5,FALSE)</f>
        <v>Central</v>
      </c>
      <c r="O7804" t="str">
        <f>VLOOKUP($C7804,Customer!$A$2:$F$793,6,FALSE)</f>
        <v>Consumer</v>
      </c>
      <c r="P7804" t="str">
        <f>VLOOKUP(E7804,Product!$B$2:$C$1811,2,FALSE)</f>
        <v>Furniture</v>
      </c>
      <c r="Q7804" t="str">
        <f>VLOOKUP(E7804,CHOOSE({1,2},Product!$B$2:$B$1811,Product!$A$2:$A$1811),2,FALSE)</f>
        <v>Chairs</v>
      </c>
      <c r="R7804" t="str">
        <f t="shared" si="121"/>
        <v>BN</v>
      </c>
    </row>
    <row r="7805" spans="1:18" x14ac:dyDescent="0.25">
      <c r="A7805" t="s">
        <v>6623</v>
      </c>
      <c r="B7805" s="35">
        <v>44904</v>
      </c>
      <c r="C7805" t="s">
        <v>2145</v>
      </c>
      <c r="D7805" t="s">
        <v>24</v>
      </c>
      <c r="E7805" t="s">
        <v>2149</v>
      </c>
      <c r="F7805">
        <v>0.5</v>
      </c>
      <c r="G7805">
        <v>855462.3</v>
      </c>
      <c r="H7805">
        <v>-619472.70000000007</v>
      </c>
      <c r="I7805">
        <v>2</v>
      </c>
      <c r="J7805" t="s">
        <v>26</v>
      </c>
      <c r="K7805" t="str">
        <f>VLOOKUP(C7805,Customer!$A$2:$F$793,2,FALSE)</f>
        <v>France</v>
      </c>
      <c r="L7805" t="str">
        <f>VLOOKUP($C7805,Customer!$A$2:$F$793,3,FALSE)</f>
        <v>Ile-de-France</v>
      </c>
      <c r="M7805" t="str">
        <f>VLOOKUP($C7805,Customer!$A$2:$F$793,4,FALSE)</f>
        <v>Meaux</v>
      </c>
      <c r="N7805" t="str">
        <f>VLOOKUP($C7805,Customer!$A$2:$F$793,5,FALSE)</f>
        <v>Central</v>
      </c>
      <c r="O7805" t="str">
        <f>VLOOKUP($C7805,Customer!$A$2:$F$793,6,FALSE)</f>
        <v>Consumer</v>
      </c>
      <c r="P7805" t="str">
        <f>VLOOKUP(E7805,Product!$B$2:$C$1811,2,FALSE)</f>
        <v>Furniture</v>
      </c>
      <c r="Q7805" t="str">
        <f>VLOOKUP(E7805,CHOOSE({1,2},Product!$B$2:$B$1811,Product!$A$2:$A$1811),2,FALSE)</f>
        <v>Chairs</v>
      </c>
      <c r="R7805" t="str">
        <f t="shared" si="121"/>
        <v>BN</v>
      </c>
    </row>
    <row r="7806" spans="1:18" x14ac:dyDescent="0.25">
      <c r="A7806" t="s">
        <v>6623</v>
      </c>
      <c r="B7806" s="35">
        <v>44904</v>
      </c>
      <c r="C7806" t="s">
        <v>2145</v>
      </c>
      <c r="D7806" t="s">
        <v>24</v>
      </c>
      <c r="E7806" t="s">
        <v>2149</v>
      </c>
      <c r="F7806">
        <v>0.5</v>
      </c>
      <c r="G7806">
        <v>2138655.75</v>
      </c>
      <c r="H7806">
        <v>-1533932.4000000001</v>
      </c>
      <c r="I7806">
        <v>5</v>
      </c>
      <c r="J7806" t="s">
        <v>22</v>
      </c>
      <c r="K7806" t="str">
        <f>VLOOKUP(C7806,Customer!$A$2:$F$793,2,FALSE)</f>
        <v>France</v>
      </c>
      <c r="L7806" t="str">
        <f>VLOOKUP($C7806,Customer!$A$2:$F$793,3,FALSE)</f>
        <v>Ile-de-France</v>
      </c>
      <c r="M7806" t="str">
        <f>VLOOKUP($C7806,Customer!$A$2:$F$793,4,FALSE)</f>
        <v>Meaux</v>
      </c>
      <c r="N7806" t="str">
        <f>VLOOKUP($C7806,Customer!$A$2:$F$793,5,FALSE)</f>
        <v>Central</v>
      </c>
      <c r="O7806" t="str">
        <f>VLOOKUP($C7806,Customer!$A$2:$F$793,6,FALSE)</f>
        <v>Consumer</v>
      </c>
      <c r="P7806" t="str">
        <f>VLOOKUP(E7806,Product!$B$2:$C$1811,2,FALSE)</f>
        <v>Furniture</v>
      </c>
      <c r="Q7806" t="str">
        <f>VLOOKUP(E7806,CHOOSE({1,2},Product!$B$2:$B$1811,Product!$A$2:$A$1811),2,FALSE)</f>
        <v>Chairs</v>
      </c>
      <c r="R7806" t="str">
        <f t="shared" si="121"/>
        <v>BN</v>
      </c>
    </row>
    <row r="7807" spans="1:18" x14ac:dyDescent="0.25">
      <c r="A7807" t="s">
        <v>6623</v>
      </c>
      <c r="B7807" s="35">
        <v>44904</v>
      </c>
      <c r="C7807" t="s">
        <v>2145</v>
      </c>
      <c r="D7807" t="s">
        <v>24</v>
      </c>
      <c r="E7807" t="s">
        <v>1189</v>
      </c>
      <c r="F7807">
        <v>0.5</v>
      </c>
      <c r="G7807">
        <v>811214.25</v>
      </c>
      <c r="H7807">
        <v>-486728.55</v>
      </c>
      <c r="I7807">
        <v>2</v>
      </c>
      <c r="J7807" t="s">
        <v>26</v>
      </c>
      <c r="K7807" t="str">
        <f>VLOOKUP(C7807,Customer!$A$2:$F$793,2,FALSE)</f>
        <v>France</v>
      </c>
      <c r="L7807" t="str">
        <f>VLOOKUP($C7807,Customer!$A$2:$F$793,3,FALSE)</f>
        <v>Ile-de-France</v>
      </c>
      <c r="M7807" t="str">
        <f>VLOOKUP($C7807,Customer!$A$2:$F$793,4,FALSE)</f>
        <v>Meaux</v>
      </c>
      <c r="N7807" t="str">
        <f>VLOOKUP($C7807,Customer!$A$2:$F$793,5,FALSE)</f>
        <v>Central</v>
      </c>
      <c r="O7807" t="str">
        <f>VLOOKUP($C7807,Customer!$A$2:$F$793,6,FALSE)</f>
        <v>Consumer</v>
      </c>
      <c r="P7807" t="str">
        <f>VLOOKUP(E7807,Product!$B$2:$C$1811,2,FALSE)</f>
        <v>Furniture</v>
      </c>
      <c r="Q7807" t="str">
        <f>VLOOKUP(E7807,CHOOSE({1,2},Product!$B$2:$B$1811,Product!$A$2:$A$1811),2,FALSE)</f>
        <v>Chairs</v>
      </c>
      <c r="R7807" t="str">
        <f t="shared" si="121"/>
        <v>BN</v>
      </c>
    </row>
    <row r="7808" spans="1:18" x14ac:dyDescent="0.25">
      <c r="A7808" t="s">
        <v>6622</v>
      </c>
      <c r="B7808" s="35">
        <v>44904</v>
      </c>
      <c r="C7808" t="s">
        <v>823</v>
      </c>
      <c r="D7808" t="s">
        <v>24</v>
      </c>
      <c r="E7808" t="s">
        <v>1822</v>
      </c>
      <c r="F7808">
        <v>0.5</v>
      </c>
      <c r="G7808">
        <v>1120950.6000000001</v>
      </c>
      <c r="H7808">
        <v>-1061953.2</v>
      </c>
      <c r="I7808">
        <v>9</v>
      </c>
      <c r="J7808" t="s">
        <v>22</v>
      </c>
      <c r="K7808" t="str">
        <f>VLOOKUP(C7808,Customer!$A$2:$F$793,2,FALSE)</f>
        <v>Germany</v>
      </c>
      <c r="L7808" t="str">
        <f>VLOOKUP($C7808,Customer!$A$2:$F$793,3,FALSE)</f>
        <v>Bavaria</v>
      </c>
      <c r="M7808" t="str">
        <f>VLOOKUP($C7808,Customer!$A$2:$F$793,4,FALSE)</f>
        <v>Passau</v>
      </c>
      <c r="N7808" t="str">
        <f>VLOOKUP($C7808,Customer!$A$2:$F$793,5,FALSE)</f>
        <v>Central</v>
      </c>
      <c r="O7808" t="str">
        <f>VLOOKUP($C7808,Customer!$A$2:$F$793,6,FALSE)</f>
        <v>Consumer</v>
      </c>
      <c r="P7808" t="str">
        <f>VLOOKUP(E7808,Product!$B$2:$C$1811,2,FALSE)</f>
        <v>Office Supplies</v>
      </c>
      <c r="Q7808" t="str">
        <f>VLOOKUP(E7808,CHOOSE({1,2},Product!$B$2:$B$1811,Product!$A$2:$A$1811),2,FALSE)</f>
        <v>Binders</v>
      </c>
      <c r="R7808" t="str">
        <f t="shared" si="121"/>
        <v>BN</v>
      </c>
    </row>
    <row r="7809" spans="1:18" x14ac:dyDescent="0.25">
      <c r="A7809" t="s">
        <v>6622</v>
      </c>
      <c r="B7809" s="35">
        <v>44904</v>
      </c>
      <c r="C7809" t="s">
        <v>823</v>
      </c>
      <c r="D7809" t="s">
        <v>24</v>
      </c>
      <c r="E7809" t="s">
        <v>1797</v>
      </c>
      <c r="F7809">
        <v>0.5</v>
      </c>
      <c r="G7809">
        <v>9321589.2000000011</v>
      </c>
      <c r="H7809">
        <v>-4660794.6000000006</v>
      </c>
      <c r="I7809">
        <v>6</v>
      </c>
      <c r="J7809" t="s">
        <v>22</v>
      </c>
      <c r="K7809" t="str">
        <f>VLOOKUP(C7809,Customer!$A$2:$F$793,2,FALSE)</f>
        <v>Germany</v>
      </c>
      <c r="L7809" t="str">
        <f>VLOOKUP($C7809,Customer!$A$2:$F$793,3,FALSE)</f>
        <v>Bavaria</v>
      </c>
      <c r="M7809" t="str">
        <f>VLOOKUP($C7809,Customer!$A$2:$F$793,4,FALSE)</f>
        <v>Passau</v>
      </c>
      <c r="N7809" t="str">
        <f>VLOOKUP($C7809,Customer!$A$2:$F$793,5,FALSE)</f>
        <v>Central</v>
      </c>
      <c r="O7809" t="str">
        <f>VLOOKUP($C7809,Customer!$A$2:$F$793,6,FALSE)</f>
        <v>Consumer</v>
      </c>
      <c r="P7809" t="str">
        <f>VLOOKUP(E7809,Product!$B$2:$C$1811,2,FALSE)</f>
        <v>Office Supplies</v>
      </c>
      <c r="Q7809" t="str">
        <f>VLOOKUP(E7809,CHOOSE({1,2},Product!$B$2:$B$1811,Product!$A$2:$A$1811),2,FALSE)</f>
        <v>Storage</v>
      </c>
      <c r="R7809" t="str">
        <f t="shared" si="121"/>
        <v>BN</v>
      </c>
    </row>
    <row r="7810" spans="1:18" x14ac:dyDescent="0.25">
      <c r="A7810" t="s">
        <v>6622</v>
      </c>
      <c r="B7810" s="35">
        <v>44904</v>
      </c>
      <c r="C7810" t="s">
        <v>823</v>
      </c>
      <c r="D7810" t="s">
        <v>24</v>
      </c>
      <c r="E7810" t="s">
        <v>213</v>
      </c>
      <c r="F7810">
        <v>0.5</v>
      </c>
      <c r="G7810">
        <v>471979.2</v>
      </c>
      <c r="H7810">
        <v>-235989.6</v>
      </c>
      <c r="I7810">
        <v>6</v>
      </c>
      <c r="J7810" t="s">
        <v>26</v>
      </c>
      <c r="K7810" t="str">
        <f>VLOOKUP(C7810,Customer!$A$2:$F$793,2,FALSE)</f>
        <v>Germany</v>
      </c>
      <c r="L7810" t="str">
        <f>VLOOKUP($C7810,Customer!$A$2:$F$793,3,FALSE)</f>
        <v>Bavaria</v>
      </c>
      <c r="M7810" t="str">
        <f>VLOOKUP($C7810,Customer!$A$2:$F$793,4,FALSE)</f>
        <v>Passau</v>
      </c>
      <c r="N7810" t="str">
        <f>VLOOKUP($C7810,Customer!$A$2:$F$793,5,FALSE)</f>
        <v>Central</v>
      </c>
      <c r="O7810" t="str">
        <f>VLOOKUP($C7810,Customer!$A$2:$F$793,6,FALSE)</f>
        <v>Consumer</v>
      </c>
      <c r="P7810" t="str">
        <f>VLOOKUP(E7810,Product!$B$2:$C$1811,2,FALSE)</f>
        <v>Office Supplies</v>
      </c>
      <c r="Q7810" t="str">
        <f>VLOOKUP(E7810,CHOOSE({1,2},Product!$B$2:$B$1811,Product!$A$2:$A$1811),2,FALSE)</f>
        <v>Storage</v>
      </c>
      <c r="R7810" t="str">
        <f t="shared" si="121"/>
        <v>BN</v>
      </c>
    </row>
    <row r="7811" spans="1:18" x14ac:dyDescent="0.25">
      <c r="A7811" t="s">
        <v>6623</v>
      </c>
      <c r="B7811" s="35">
        <v>44904</v>
      </c>
      <c r="C7811" t="s">
        <v>2145</v>
      </c>
      <c r="D7811" t="s">
        <v>24</v>
      </c>
      <c r="E7811" t="s">
        <v>780</v>
      </c>
      <c r="F7811">
        <v>0.5</v>
      </c>
      <c r="G7811">
        <v>103245.45</v>
      </c>
      <c r="H7811">
        <v>-14749.35</v>
      </c>
      <c r="I7811">
        <v>2</v>
      </c>
      <c r="J7811" t="s">
        <v>26</v>
      </c>
      <c r="K7811" t="str">
        <f>VLOOKUP(C7811,Customer!$A$2:$F$793,2,FALSE)</f>
        <v>France</v>
      </c>
      <c r="L7811" t="str">
        <f>VLOOKUP($C7811,Customer!$A$2:$F$793,3,FALSE)</f>
        <v>Ile-de-France</v>
      </c>
      <c r="M7811" t="str">
        <f>VLOOKUP($C7811,Customer!$A$2:$F$793,4,FALSE)</f>
        <v>Meaux</v>
      </c>
      <c r="N7811" t="str">
        <f>VLOOKUP($C7811,Customer!$A$2:$F$793,5,FALSE)</f>
        <v>Central</v>
      </c>
      <c r="O7811" t="str">
        <f>VLOOKUP($C7811,Customer!$A$2:$F$793,6,FALSE)</f>
        <v>Consumer</v>
      </c>
      <c r="P7811" t="str">
        <f>VLOOKUP(E7811,Product!$B$2:$C$1811,2,FALSE)</f>
        <v>Office Supplies</v>
      </c>
      <c r="Q7811" t="str">
        <f>VLOOKUP(E7811,CHOOSE({1,2},Product!$B$2:$B$1811,Product!$A$2:$A$1811),2,FALSE)</f>
        <v>Binders</v>
      </c>
      <c r="R7811" t="str">
        <f t="shared" ref="R7811:R7874" si="122">LEFT(A7811,2)</f>
        <v>BN</v>
      </c>
    </row>
    <row r="7812" spans="1:18" x14ac:dyDescent="0.25">
      <c r="A7812" t="s">
        <v>6623</v>
      </c>
      <c r="B7812" s="35">
        <v>44904</v>
      </c>
      <c r="C7812" t="s">
        <v>2145</v>
      </c>
      <c r="D7812" t="s">
        <v>24</v>
      </c>
      <c r="E7812" t="s">
        <v>2179</v>
      </c>
      <c r="F7812">
        <v>0.5</v>
      </c>
      <c r="G7812">
        <v>353984.4</v>
      </c>
      <c r="H7812">
        <v>-29498.7</v>
      </c>
      <c r="I7812">
        <v>2</v>
      </c>
      <c r="J7812" t="s">
        <v>22</v>
      </c>
      <c r="K7812" t="str">
        <f>VLOOKUP(C7812,Customer!$A$2:$F$793,2,FALSE)</f>
        <v>France</v>
      </c>
      <c r="L7812" t="str">
        <f>VLOOKUP($C7812,Customer!$A$2:$F$793,3,FALSE)</f>
        <v>Ile-de-France</v>
      </c>
      <c r="M7812" t="str">
        <f>VLOOKUP($C7812,Customer!$A$2:$F$793,4,FALSE)</f>
        <v>Meaux</v>
      </c>
      <c r="N7812" t="str">
        <f>VLOOKUP($C7812,Customer!$A$2:$F$793,5,FALSE)</f>
        <v>Central</v>
      </c>
      <c r="O7812" t="str">
        <f>VLOOKUP($C7812,Customer!$A$2:$F$793,6,FALSE)</f>
        <v>Consumer</v>
      </c>
      <c r="P7812" t="str">
        <f>VLOOKUP(E7812,Product!$B$2:$C$1811,2,FALSE)</f>
        <v>Office Supplies</v>
      </c>
      <c r="Q7812" t="str">
        <f>VLOOKUP(E7812,CHOOSE({1,2},Product!$B$2:$B$1811,Product!$A$2:$A$1811),2,FALSE)</f>
        <v>Paper</v>
      </c>
      <c r="R7812" t="str">
        <f t="shared" si="122"/>
        <v>BN</v>
      </c>
    </row>
    <row r="7813" spans="1:18" x14ac:dyDescent="0.25">
      <c r="A7813" t="s">
        <v>6622</v>
      </c>
      <c r="B7813" s="35">
        <v>44904</v>
      </c>
      <c r="C7813" t="s">
        <v>823</v>
      </c>
      <c r="D7813" t="s">
        <v>24</v>
      </c>
      <c r="E7813" t="s">
        <v>1140</v>
      </c>
      <c r="F7813">
        <v>0.5</v>
      </c>
      <c r="G7813">
        <v>1002955.8</v>
      </c>
      <c r="H7813">
        <v>-442480.5</v>
      </c>
      <c r="I7813">
        <v>1</v>
      </c>
      <c r="J7813" t="s">
        <v>26</v>
      </c>
      <c r="K7813" t="str">
        <f>VLOOKUP(C7813,Customer!$A$2:$F$793,2,FALSE)</f>
        <v>Germany</v>
      </c>
      <c r="L7813" t="str">
        <f>VLOOKUP($C7813,Customer!$A$2:$F$793,3,FALSE)</f>
        <v>Bavaria</v>
      </c>
      <c r="M7813" t="str">
        <f>VLOOKUP($C7813,Customer!$A$2:$F$793,4,FALSE)</f>
        <v>Passau</v>
      </c>
      <c r="N7813" t="str">
        <f>VLOOKUP($C7813,Customer!$A$2:$F$793,5,FALSE)</f>
        <v>Central</v>
      </c>
      <c r="O7813" t="str">
        <f>VLOOKUP($C7813,Customer!$A$2:$F$793,6,FALSE)</f>
        <v>Consumer</v>
      </c>
      <c r="P7813" t="str">
        <f>VLOOKUP(E7813,Product!$B$2:$C$1811,2,FALSE)</f>
        <v>Technology</v>
      </c>
      <c r="Q7813" t="str">
        <f>VLOOKUP(E7813,CHOOSE({1,2},Product!$B$2:$B$1811,Product!$A$2:$A$1811),2,FALSE)</f>
        <v>Phones</v>
      </c>
      <c r="R7813" t="str">
        <f t="shared" si="122"/>
        <v>BN</v>
      </c>
    </row>
    <row r="7814" spans="1:18" x14ac:dyDescent="0.25">
      <c r="A7814" t="s">
        <v>6623</v>
      </c>
      <c r="B7814" s="35">
        <v>44904</v>
      </c>
      <c r="C7814" t="s">
        <v>2145</v>
      </c>
      <c r="D7814" t="s">
        <v>24</v>
      </c>
      <c r="E7814" t="s">
        <v>1557</v>
      </c>
      <c r="F7814">
        <v>0.5</v>
      </c>
      <c r="G7814">
        <v>1268444.1000000001</v>
      </c>
      <c r="H7814">
        <v>-309736.35000000003</v>
      </c>
      <c r="I7814">
        <v>1</v>
      </c>
      <c r="J7814" t="s">
        <v>26</v>
      </c>
      <c r="K7814" t="str">
        <f>VLOOKUP(C7814,Customer!$A$2:$F$793,2,FALSE)</f>
        <v>France</v>
      </c>
      <c r="L7814" t="str">
        <f>VLOOKUP($C7814,Customer!$A$2:$F$793,3,FALSE)</f>
        <v>Ile-de-France</v>
      </c>
      <c r="M7814" t="str">
        <f>VLOOKUP($C7814,Customer!$A$2:$F$793,4,FALSE)</f>
        <v>Meaux</v>
      </c>
      <c r="N7814" t="str">
        <f>VLOOKUP($C7814,Customer!$A$2:$F$793,5,FALSE)</f>
        <v>Central</v>
      </c>
      <c r="O7814" t="str">
        <f>VLOOKUP($C7814,Customer!$A$2:$F$793,6,FALSE)</f>
        <v>Consumer</v>
      </c>
      <c r="P7814" t="str">
        <f>VLOOKUP(E7814,Product!$B$2:$C$1811,2,FALSE)</f>
        <v>Technology</v>
      </c>
      <c r="Q7814" t="str">
        <f>VLOOKUP(E7814,CHOOSE({1,2},Product!$B$2:$B$1811,Product!$A$2:$A$1811),2,FALSE)</f>
        <v>Machines</v>
      </c>
      <c r="R7814" t="str">
        <f t="shared" si="122"/>
        <v>BN</v>
      </c>
    </row>
    <row r="7815" spans="1:18" x14ac:dyDescent="0.25">
      <c r="A7815" t="s">
        <v>6624</v>
      </c>
      <c r="B7815" s="35">
        <v>44904</v>
      </c>
      <c r="C7815" t="s">
        <v>1019</v>
      </c>
      <c r="D7815" t="s">
        <v>24</v>
      </c>
      <c r="E7815" t="s">
        <v>1180</v>
      </c>
      <c r="F7815">
        <v>0</v>
      </c>
      <c r="G7815">
        <v>2581136.25</v>
      </c>
      <c r="H7815">
        <v>752216.85</v>
      </c>
      <c r="I7815">
        <v>6</v>
      </c>
      <c r="J7815" t="s">
        <v>22</v>
      </c>
      <c r="K7815" t="str">
        <f>VLOOKUP(C7815,Customer!$A$2:$F$793,2,FALSE)</f>
        <v>United Kingdom</v>
      </c>
      <c r="L7815" t="str">
        <f>VLOOKUP($C7815,Customer!$A$2:$F$793,3,FALSE)</f>
        <v>England</v>
      </c>
      <c r="M7815" t="str">
        <f>VLOOKUP($C7815,Customer!$A$2:$F$793,4,FALSE)</f>
        <v>Woking</v>
      </c>
      <c r="N7815" t="str">
        <f>VLOOKUP($C7815,Customer!$A$2:$F$793,5,FALSE)</f>
        <v>North</v>
      </c>
      <c r="O7815" t="str">
        <f>VLOOKUP($C7815,Customer!$A$2:$F$793,6,FALSE)</f>
        <v>Consumer</v>
      </c>
      <c r="P7815" t="str">
        <f>VLOOKUP(E7815,Product!$B$2:$C$1811,2,FALSE)</f>
        <v>Office Supplies</v>
      </c>
      <c r="Q7815" t="str">
        <f>VLOOKUP(E7815,CHOOSE({1,2},Product!$B$2:$B$1811,Product!$A$2:$A$1811),2,FALSE)</f>
        <v>Binders</v>
      </c>
      <c r="R7815" t="str">
        <f t="shared" si="122"/>
        <v>AZ</v>
      </c>
    </row>
    <row r="7816" spans="1:18" x14ac:dyDescent="0.25">
      <c r="A7816" t="s">
        <v>6625</v>
      </c>
      <c r="B7816" s="35">
        <v>44904</v>
      </c>
      <c r="C7816" t="s">
        <v>2046</v>
      </c>
      <c r="D7816" t="s">
        <v>24</v>
      </c>
      <c r="E7816" t="s">
        <v>570</v>
      </c>
      <c r="F7816">
        <v>0</v>
      </c>
      <c r="G7816">
        <v>1238945.4000000001</v>
      </c>
      <c r="H7816">
        <v>412981.8</v>
      </c>
      <c r="I7816">
        <v>3</v>
      </c>
      <c r="J7816" t="s">
        <v>22</v>
      </c>
      <c r="K7816" t="str">
        <f>VLOOKUP(C7816,Customer!$A$2:$F$793,2,FALSE)</f>
        <v>Austria</v>
      </c>
      <c r="L7816" t="str">
        <f>VLOOKUP($C7816,Customer!$A$2:$F$793,3,FALSE)</f>
        <v>Vienna</v>
      </c>
      <c r="M7816" t="str">
        <f>VLOOKUP($C7816,Customer!$A$2:$F$793,4,FALSE)</f>
        <v>Vienna</v>
      </c>
      <c r="N7816" t="str">
        <f>VLOOKUP($C7816,Customer!$A$2:$F$793,5,FALSE)</f>
        <v>Central</v>
      </c>
      <c r="O7816" t="str">
        <f>VLOOKUP($C7816,Customer!$A$2:$F$793,6,FALSE)</f>
        <v>Corporate</v>
      </c>
      <c r="P7816" t="str">
        <f>VLOOKUP(E7816,Product!$B$2:$C$1811,2,FALSE)</f>
        <v>Office Supplies</v>
      </c>
      <c r="Q7816" t="str">
        <f>VLOOKUP(E7816,CHOOSE({1,2},Product!$B$2:$B$1811,Product!$A$2:$A$1811),2,FALSE)</f>
        <v>Binders</v>
      </c>
      <c r="R7816" t="str">
        <f t="shared" si="122"/>
        <v>AZ</v>
      </c>
    </row>
    <row r="7817" spans="1:18" x14ac:dyDescent="0.25">
      <c r="A7817" t="s">
        <v>6625</v>
      </c>
      <c r="B7817" s="35">
        <v>44904</v>
      </c>
      <c r="C7817" t="s">
        <v>2046</v>
      </c>
      <c r="D7817" t="s">
        <v>24</v>
      </c>
      <c r="E7817" t="s">
        <v>2067</v>
      </c>
      <c r="F7817">
        <v>0</v>
      </c>
      <c r="G7817">
        <v>14070879.9</v>
      </c>
      <c r="H7817">
        <v>3230107.65</v>
      </c>
      <c r="I7817">
        <v>3</v>
      </c>
      <c r="J7817" t="s">
        <v>22</v>
      </c>
      <c r="K7817" t="str">
        <f>VLOOKUP(C7817,Customer!$A$2:$F$793,2,FALSE)</f>
        <v>Austria</v>
      </c>
      <c r="L7817" t="str">
        <f>VLOOKUP($C7817,Customer!$A$2:$F$793,3,FALSE)</f>
        <v>Vienna</v>
      </c>
      <c r="M7817" t="str">
        <f>VLOOKUP($C7817,Customer!$A$2:$F$793,4,FALSE)</f>
        <v>Vienna</v>
      </c>
      <c r="N7817" t="str">
        <f>VLOOKUP($C7817,Customer!$A$2:$F$793,5,FALSE)</f>
        <v>Central</v>
      </c>
      <c r="O7817" t="str">
        <f>VLOOKUP($C7817,Customer!$A$2:$F$793,6,FALSE)</f>
        <v>Corporate</v>
      </c>
      <c r="P7817" t="str">
        <f>VLOOKUP(E7817,Product!$B$2:$C$1811,2,FALSE)</f>
        <v>Technology</v>
      </c>
      <c r="Q7817" t="str">
        <f>VLOOKUP(E7817,CHOOSE({1,2},Product!$B$2:$B$1811,Product!$A$2:$A$1811),2,FALSE)</f>
        <v>Copiers</v>
      </c>
      <c r="R7817" t="str">
        <f t="shared" si="122"/>
        <v>AZ</v>
      </c>
    </row>
    <row r="7818" spans="1:18" x14ac:dyDescent="0.25">
      <c r="A7818" t="s">
        <v>6626</v>
      </c>
      <c r="B7818" s="35">
        <v>44905</v>
      </c>
      <c r="C7818" t="s">
        <v>517</v>
      </c>
      <c r="D7818" t="s">
        <v>24</v>
      </c>
      <c r="E7818" t="s">
        <v>1267</v>
      </c>
      <c r="F7818">
        <v>0</v>
      </c>
      <c r="G7818">
        <v>1297942.8</v>
      </c>
      <c r="H7818">
        <v>280237.65000000002</v>
      </c>
      <c r="I7818">
        <v>3</v>
      </c>
      <c r="J7818" t="s">
        <v>22</v>
      </c>
      <c r="K7818" t="str">
        <f>VLOOKUP(C7818,Customer!$A$2:$F$793,2,FALSE)</f>
        <v>Ireland</v>
      </c>
      <c r="L7818" t="str">
        <f>VLOOKUP($C7818,Customer!$A$2:$F$793,3,FALSE)</f>
        <v>Dublin</v>
      </c>
      <c r="M7818" t="str">
        <f>VLOOKUP($C7818,Customer!$A$2:$F$793,4,FALSE)</f>
        <v>Dublin</v>
      </c>
      <c r="N7818" t="str">
        <f>VLOOKUP($C7818,Customer!$A$2:$F$793,5,FALSE)</f>
        <v>North</v>
      </c>
      <c r="O7818" t="str">
        <f>VLOOKUP($C7818,Customer!$A$2:$F$793,6,FALSE)</f>
        <v>Consumer</v>
      </c>
      <c r="P7818" t="str">
        <f>VLOOKUP(E7818,Product!$B$2:$C$1811,2,FALSE)</f>
        <v>Office Supplies</v>
      </c>
      <c r="Q7818" t="str">
        <f>VLOOKUP(E7818,CHOOSE({1,2},Product!$B$2:$B$1811,Product!$A$2:$A$1811),2,FALSE)</f>
        <v>Binders</v>
      </c>
      <c r="R7818" t="str">
        <f t="shared" si="122"/>
        <v>AZ</v>
      </c>
    </row>
    <row r="7819" spans="1:18" x14ac:dyDescent="0.25">
      <c r="A7819" t="s">
        <v>6627</v>
      </c>
      <c r="B7819" s="35">
        <v>44905</v>
      </c>
      <c r="C7819" t="s">
        <v>2557</v>
      </c>
      <c r="D7819" t="s">
        <v>24</v>
      </c>
      <c r="E7819" t="s">
        <v>2380</v>
      </c>
      <c r="F7819">
        <v>0</v>
      </c>
      <c r="G7819">
        <v>1327441.5</v>
      </c>
      <c r="H7819">
        <v>427731.15</v>
      </c>
      <c r="I7819">
        <v>5</v>
      </c>
      <c r="J7819" t="s">
        <v>26</v>
      </c>
      <c r="K7819" t="str">
        <f>VLOOKUP(C7819,Customer!$A$2:$F$793,2,FALSE)</f>
        <v>United Kingdom</v>
      </c>
      <c r="L7819" t="str">
        <f>VLOOKUP($C7819,Customer!$A$2:$F$793,3,FALSE)</f>
        <v>England</v>
      </c>
      <c r="M7819" t="str">
        <f>VLOOKUP($C7819,Customer!$A$2:$F$793,4,FALSE)</f>
        <v>Stoke-on-Trent</v>
      </c>
      <c r="N7819" t="str">
        <f>VLOOKUP($C7819,Customer!$A$2:$F$793,5,FALSE)</f>
        <v>North</v>
      </c>
      <c r="O7819" t="str">
        <f>VLOOKUP($C7819,Customer!$A$2:$F$793,6,FALSE)</f>
        <v>Home Office</v>
      </c>
      <c r="P7819" t="str">
        <f>VLOOKUP(E7819,Product!$B$2:$C$1811,2,FALSE)</f>
        <v>Office Supplies</v>
      </c>
      <c r="Q7819" t="str">
        <f>VLOOKUP(E7819,CHOOSE({1,2},Product!$B$2:$B$1811,Product!$A$2:$A$1811),2,FALSE)</f>
        <v>Paper</v>
      </c>
      <c r="R7819" t="str">
        <f t="shared" si="122"/>
        <v>AZ</v>
      </c>
    </row>
    <row r="7820" spans="1:18" x14ac:dyDescent="0.25">
      <c r="A7820" t="s">
        <v>6627</v>
      </c>
      <c r="B7820" s="35">
        <v>44905</v>
      </c>
      <c r="C7820" t="s">
        <v>2557</v>
      </c>
      <c r="D7820" t="s">
        <v>24</v>
      </c>
      <c r="E7820" t="s">
        <v>971</v>
      </c>
      <c r="F7820">
        <v>0.1</v>
      </c>
      <c r="G7820">
        <v>914459.70000000007</v>
      </c>
      <c r="H7820">
        <v>14749.35</v>
      </c>
      <c r="I7820">
        <v>3</v>
      </c>
      <c r="J7820" t="s">
        <v>26</v>
      </c>
      <c r="K7820" t="str">
        <f>VLOOKUP(C7820,Customer!$A$2:$F$793,2,FALSE)</f>
        <v>United Kingdom</v>
      </c>
      <c r="L7820" t="str">
        <f>VLOOKUP($C7820,Customer!$A$2:$F$793,3,FALSE)</f>
        <v>England</v>
      </c>
      <c r="M7820" t="str">
        <f>VLOOKUP($C7820,Customer!$A$2:$F$793,4,FALSE)</f>
        <v>Stoke-on-Trent</v>
      </c>
      <c r="N7820" t="str">
        <f>VLOOKUP($C7820,Customer!$A$2:$F$793,5,FALSE)</f>
        <v>North</v>
      </c>
      <c r="O7820" t="str">
        <f>VLOOKUP($C7820,Customer!$A$2:$F$793,6,FALSE)</f>
        <v>Home Office</v>
      </c>
      <c r="P7820" t="str">
        <f>VLOOKUP(E7820,Product!$B$2:$C$1811,2,FALSE)</f>
        <v>Office Supplies</v>
      </c>
      <c r="Q7820" t="str">
        <f>VLOOKUP(E7820,CHOOSE({1,2},Product!$B$2:$B$1811,Product!$A$2:$A$1811),2,FALSE)</f>
        <v>Storage</v>
      </c>
      <c r="R7820" t="str">
        <f t="shared" si="122"/>
        <v>AZ</v>
      </c>
    </row>
    <row r="7821" spans="1:18" x14ac:dyDescent="0.25">
      <c r="A7821" t="s">
        <v>6628</v>
      </c>
      <c r="B7821" s="35">
        <v>44905</v>
      </c>
      <c r="C7821" t="s">
        <v>930</v>
      </c>
      <c r="D7821" t="s">
        <v>24</v>
      </c>
      <c r="E7821" t="s">
        <v>714</v>
      </c>
      <c r="F7821">
        <v>0.5</v>
      </c>
      <c r="G7821">
        <v>117994.8</v>
      </c>
      <c r="H7821">
        <v>-29498.7</v>
      </c>
      <c r="I7821">
        <v>1</v>
      </c>
      <c r="J7821" t="s">
        <v>22</v>
      </c>
      <c r="K7821" t="str">
        <f>VLOOKUP(C7821,Customer!$A$2:$F$793,2,FALSE)</f>
        <v>France</v>
      </c>
      <c r="L7821" t="str">
        <f>VLOOKUP($C7821,Customer!$A$2:$F$793,3,FALSE)</f>
        <v>Pays de la Loire</v>
      </c>
      <c r="M7821" t="str">
        <f>VLOOKUP($C7821,Customer!$A$2:$F$793,4,FALSE)</f>
        <v>Vertou</v>
      </c>
      <c r="N7821" t="str">
        <f>VLOOKUP($C7821,Customer!$A$2:$F$793,5,FALSE)</f>
        <v>Central</v>
      </c>
      <c r="O7821" t="str">
        <f>VLOOKUP($C7821,Customer!$A$2:$F$793,6,FALSE)</f>
        <v>Consumer</v>
      </c>
      <c r="P7821" t="str">
        <f>VLOOKUP(E7821,Product!$B$2:$C$1811,2,FALSE)</f>
        <v>Office Supplies</v>
      </c>
      <c r="Q7821" t="str">
        <f>VLOOKUP(E7821,CHOOSE({1,2},Product!$B$2:$B$1811,Product!$A$2:$A$1811),2,FALSE)</f>
        <v>Art</v>
      </c>
      <c r="R7821" t="str">
        <f t="shared" si="122"/>
        <v>BN</v>
      </c>
    </row>
    <row r="7822" spans="1:18" x14ac:dyDescent="0.25">
      <c r="A7822" t="s">
        <v>6629</v>
      </c>
      <c r="B7822" s="35">
        <v>44905</v>
      </c>
      <c r="C7822" t="s">
        <v>612</v>
      </c>
      <c r="D7822" t="s">
        <v>20</v>
      </c>
      <c r="E7822" t="s">
        <v>57</v>
      </c>
      <c r="F7822">
        <v>0</v>
      </c>
      <c r="G7822">
        <v>3849580.35</v>
      </c>
      <c r="H7822">
        <v>147493.5</v>
      </c>
      <c r="I7822">
        <v>1</v>
      </c>
      <c r="J7822" t="s">
        <v>22</v>
      </c>
      <c r="K7822" t="str">
        <f>VLOOKUP(C7822,Customer!$A$2:$F$793,2,FALSE)</f>
        <v>France</v>
      </c>
      <c r="L7822" t="str">
        <f>VLOOKUP($C7822,Customer!$A$2:$F$793,3,FALSE)</f>
        <v>Normandy</v>
      </c>
      <c r="M7822" t="str">
        <f>VLOOKUP($C7822,Customer!$A$2:$F$793,4,FALSE)</f>
        <v>Evreux</v>
      </c>
      <c r="N7822" t="str">
        <f>VLOOKUP($C7822,Customer!$A$2:$F$793,5,FALSE)</f>
        <v>Central</v>
      </c>
      <c r="O7822" t="str">
        <f>VLOOKUP($C7822,Customer!$A$2:$F$793,6,FALSE)</f>
        <v>Corporate</v>
      </c>
      <c r="P7822" t="str">
        <f>VLOOKUP(E7822,Product!$B$2:$C$1811,2,FALSE)</f>
        <v>Technology</v>
      </c>
      <c r="Q7822" t="str">
        <f>VLOOKUP(E7822,CHOOSE({1,2},Product!$B$2:$B$1811,Product!$A$2:$A$1811),2,FALSE)</f>
        <v>Machines</v>
      </c>
      <c r="R7822" t="str">
        <f t="shared" si="122"/>
        <v>AZ</v>
      </c>
    </row>
    <row r="7823" spans="1:18" x14ac:dyDescent="0.25">
      <c r="A7823" t="s">
        <v>6630</v>
      </c>
      <c r="B7823" s="35">
        <v>44905</v>
      </c>
      <c r="C7823" t="s">
        <v>1274</v>
      </c>
      <c r="D7823" t="s">
        <v>24</v>
      </c>
      <c r="E7823" t="s">
        <v>1501</v>
      </c>
      <c r="F7823">
        <v>0.15</v>
      </c>
      <c r="G7823">
        <v>4188815.4</v>
      </c>
      <c r="H7823">
        <v>1474935</v>
      </c>
      <c r="I7823">
        <v>2</v>
      </c>
      <c r="J7823" t="s">
        <v>26</v>
      </c>
      <c r="K7823" t="str">
        <f>VLOOKUP(C7823,Customer!$A$2:$F$793,2,FALSE)</f>
        <v>Italy</v>
      </c>
      <c r="L7823" t="str">
        <f>VLOOKUP($C7823,Customer!$A$2:$F$793,3,FALSE)</f>
        <v>Tuscany</v>
      </c>
      <c r="M7823" t="str">
        <f>VLOOKUP($C7823,Customer!$A$2:$F$793,4,FALSE)</f>
        <v>Florence</v>
      </c>
      <c r="N7823" t="str">
        <f>VLOOKUP($C7823,Customer!$A$2:$F$793,5,FALSE)</f>
        <v>South</v>
      </c>
      <c r="O7823" t="str">
        <f>VLOOKUP($C7823,Customer!$A$2:$F$793,6,FALSE)</f>
        <v>Corporate</v>
      </c>
      <c r="P7823" t="str">
        <f>VLOOKUP(E7823,Product!$B$2:$C$1811,2,FALSE)</f>
        <v>Technology</v>
      </c>
      <c r="Q7823" t="str">
        <f>VLOOKUP(E7823,CHOOSE({1,2},Product!$B$2:$B$1811,Product!$A$2:$A$1811),2,FALSE)</f>
        <v>Machines</v>
      </c>
      <c r="R7823" t="str">
        <f t="shared" si="122"/>
        <v>AZ</v>
      </c>
    </row>
    <row r="7824" spans="1:18" x14ac:dyDescent="0.25">
      <c r="A7824" t="s">
        <v>6631</v>
      </c>
      <c r="B7824" s="35">
        <v>44906</v>
      </c>
      <c r="C7824" t="s">
        <v>664</v>
      </c>
      <c r="D7824" t="s">
        <v>51</v>
      </c>
      <c r="E7824" t="s">
        <v>2387</v>
      </c>
      <c r="F7824">
        <v>0.5</v>
      </c>
      <c r="G7824">
        <v>16888005.75</v>
      </c>
      <c r="H7824">
        <v>-10132803.450000001</v>
      </c>
      <c r="I7824">
        <v>6</v>
      </c>
      <c r="J7824" t="s">
        <v>22</v>
      </c>
      <c r="K7824" t="str">
        <f>VLOOKUP(C7824,Customer!$A$2:$F$793,2,FALSE)</f>
        <v>Sweden</v>
      </c>
      <c r="L7824" t="str">
        <f>VLOOKUP($C7824,Customer!$A$2:$F$793,3,FALSE)</f>
        <v>Halland</v>
      </c>
      <c r="M7824" t="str">
        <f>VLOOKUP($C7824,Customer!$A$2:$F$793,4,FALSE)</f>
        <v>Halmstad</v>
      </c>
      <c r="N7824" t="str">
        <f>VLOOKUP($C7824,Customer!$A$2:$F$793,5,FALSE)</f>
        <v>North</v>
      </c>
      <c r="O7824" t="str">
        <f>VLOOKUP($C7824,Customer!$A$2:$F$793,6,FALSE)</f>
        <v>Consumer</v>
      </c>
      <c r="P7824" t="str">
        <f>VLOOKUP(E7824,Product!$B$2:$C$1811,2,FALSE)</f>
        <v>Technology</v>
      </c>
      <c r="Q7824" t="str">
        <f>VLOOKUP(E7824,CHOOSE({1,2},Product!$B$2:$B$1811,Product!$A$2:$A$1811),2,FALSE)</f>
        <v>Copiers</v>
      </c>
      <c r="R7824" t="str">
        <f t="shared" si="122"/>
        <v>AZ</v>
      </c>
    </row>
    <row r="7825" spans="1:18" x14ac:dyDescent="0.25">
      <c r="A7825" t="s">
        <v>6632</v>
      </c>
      <c r="B7825" s="35">
        <v>44906</v>
      </c>
      <c r="C7825" t="s">
        <v>2013</v>
      </c>
      <c r="D7825" t="s">
        <v>20</v>
      </c>
      <c r="E7825" t="s">
        <v>2587</v>
      </c>
      <c r="F7825">
        <v>0</v>
      </c>
      <c r="G7825">
        <v>4188815.4</v>
      </c>
      <c r="H7825">
        <v>663720.75</v>
      </c>
      <c r="I7825">
        <v>2</v>
      </c>
      <c r="J7825" t="s">
        <v>26</v>
      </c>
      <c r="K7825" t="str">
        <f>VLOOKUP(C7825,Customer!$A$2:$F$793,2,FALSE)</f>
        <v>Germany</v>
      </c>
      <c r="L7825" t="str">
        <f>VLOOKUP($C7825,Customer!$A$2:$F$793,3,FALSE)</f>
        <v>Bavaria</v>
      </c>
      <c r="M7825" t="str">
        <f>VLOOKUP($C7825,Customer!$A$2:$F$793,4,FALSE)</f>
        <v>Munich</v>
      </c>
      <c r="N7825" t="str">
        <f>VLOOKUP($C7825,Customer!$A$2:$F$793,5,FALSE)</f>
        <v>Central</v>
      </c>
      <c r="O7825" t="str">
        <f>VLOOKUP($C7825,Customer!$A$2:$F$793,6,FALSE)</f>
        <v>Consumer</v>
      </c>
      <c r="P7825" t="str">
        <f>VLOOKUP(E7825,Product!$B$2:$C$1811,2,FALSE)</f>
        <v>Furniture</v>
      </c>
      <c r="Q7825" t="str">
        <f>VLOOKUP(E7825,CHOOSE({1,2},Product!$B$2:$B$1811,Product!$A$2:$A$1811),2,FALSE)</f>
        <v>Bookcases</v>
      </c>
      <c r="R7825" t="str">
        <f t="shared" si="122"/>
        <v>AZ</v>
      </c>
    </row>
    <row r="7826" spans="1:18" x14ac:dyDescent="0.25">
      <c r="A7826" t="s">
        <v>6632</v>
      </c>
      <c r="B7826" s="35">
        <v>44906</v>
      </c>
      <c r="C7826" t="s">
        <v>2013</v>
      </c>
      <c r="D7826" t="s">
        <v>20</v>
      </c>
      <c r="E7826" t="s">
        <v>1458</v>
      </c>
      <c r="F7826">
        <v>0</v>
      </c>
      <c r="G7826">
        <v>176992.2</v>
      </c>
      <c r="H7826">
        <v>14749.35</v>
      </c>
      <c r="I7826">
        <v>2</v>
      </c>
      <c r="J7826" t="s">
        <v>22</v>
      </c>
      <c r="K7826" t="str">
        <f>VLOOKUP(C7826,Customer!$A$2:$F$793,2,FALSE)</f>
        <v>Germany</v>
      </c>
      <c r="L7826" t="str">
        <f>VLOOKUP($C7826,Customer!$A$2:$F$793,3,FALSE)</f>
        <v>Bavaria</v>
      </c>
      <c r="M7826" t="str">
        <f>VLOOKUP($C7826,Customer!$A$2:$F$793,4,FALSE)</f>
        <v>Munich</v>
      </c>
      <c r="N7826" t="str">
        <f>VLOOKUP($C7826,Customer!$A$2:$F$793,5,FALSE)</f>
        <v>Central</v>
      </c>
      <c r="O7826" t="str">
        <f>VLOOKUP($C7826,Customer!$A$2:$F$793,6,FALSE)</f>
        <v>Consumer</v>
      </c>
      <c r="P7826" t="str">
        <f>VLOOKUP(E7826,Product!$B$2:$C$1811,2,FALSE)</f>
        <v>Office Supplies</v>
      </c>
      <c r="Q7826" t="str">
        <f>VLOOKUP(E7826,CHOOSE({1,2},Product!$B$2:$B$1811,Product!$A$2:$A$1811),2,FALSE)</f>
        <v>Binders</v>
      </c>
      <c r="R7826" t="str">
        <f t="shared" si="122"/>
        <v>AZ</v>
      </c>
    </row>
    <row r="7827" spans="1:18" x14ac:dyDescent="0.25">
      <c r="A7827" t="s">
        <v>6632</v>
      </c>
      <c r="B7827" s="35">
        <v>44906</v>
      </c>
      <c r="C7827" t="s">
        <v>2013</v>
      </c>
      <c r="D7827" t="s">
        <v>20</v>
      </c>
      <c r="E7827" t="s">
        <v>172</v>
      </c>
      <c r="F7827">
        <v>0</v>
      </c>
      <c r="G7827">
        <v>1209446.7</v>
      </c>
      <c r="H7827">
        <v>398232.45</v>
      </c>
      <c r="I7827">
        <v>3</v>
      </c>
      <c r="J7827" t="s">
        <v>26</v>
      </c>
      <c r="K7827" t="str">
        <f>VLOOKUP(C7827,Customer!$A$2:$F$793,2,FALSE)</f>
        <v>Germany</v>
      </c>
      <c r="L7827" t="str">
        <f>VLOOKUP($C7827,Customer!$A$2:$F$793,3,FALSE)</f>
        <v>Bavaria</v>
      </c>
      <c r="M7827" t="str">
        <f>VLOOKUP($C7827,Customer!$A$2:$F$793,4,FALSE)</f>
        <v>Munich</v>
      </c>
      <c r="N7827" t="str">
        <f>VLOOKUP($C7827,Customer!$A$2:$F$793,5,FALSE)</f>
        <v>Central</v>
      </c>
      <c r="O7827" t="str">
        <f>VLOOKUP($C7827,Customer!$A$2:$F$793,6,FALSE)</f>
        <v>Consumer</v>
      </c>
      <c r="P7827" t="str">
        <f>VLOOKUP(E7827,Product!$B$2:$C$1811,2,FALSE)</f>
        <v>Office Supplies</v>
      </c>
      <c r="Q7827" t="str">
        <f>VLOOKUP(E7827,CHOOSE({1,2},Product!$B$2:$B$1811,Product!$A$2:$A$1811),2,FALSE)</f>
        <v>Envelopes</v>
      </c>
      <c r="R7827" t="str">
        <f t="shared" si="122"/>
        <v>AZ</v>
      </c>
    </row>
    <row r="7828" spans="1:18" x14ac:dyDescent="0.25">
      <c r="A7828" t="s">
        <v>6632</v>
      </c>
      <c r="B7828" s="35">
        <v>44906</v>
      </c>
      <c r="C7828" t="s">
        <v>2013</v>
      </c>
      <c r="D7828" t="s">
        <v>20</v>
      </c>
      <c r="E7828" t="s">
        <v>1107</v>
      </c>
      <c r="F7828">
        <v>0</v>
      </c>
      <c r="G7828">
        <v>324485.7</v>
      </c>
      <c r="H7828">
        <v>162242.85</v>
      </c>
      <c r="I7828">
        <v>3</v>
      </c>
      <c r="J7828" t="s">
        <v>22</v>
      </c>
      <c r="K7828" t="str">
        <f>VLOOKUP(C7828,Customer!$A$2:$F$793,2,FALSE)</f>
        <v>Germany</v>
      </c>
      <c r="L7828" t="str">
        <f>VLOOKUP($C7828,Customer!$A$2:$F$793,3,FALSE)</f>
        <v>Bavaria</v>
      </c>
      <c r="M7828" t="str">
        <f>VLOOKUP($C7828,Customer!$A$2:$F$793,4,FALSE)</f>
        <v>Munich</v>
      </c>
      <c r="N7828" t="str">
        <f>VLOOKUP($C7828,Customer!$A$2:$F$793,5,FALSE)</f>
        <v>Central</v>
      </c>
      <c r="O7828" t="str">
        <f>VLOOKUP($C7828,Customer!$A$2:$F$793,6,FALSE)</f>
        <v>Consumer</v>
      </c>
      <c r="P7828" t="str">
        <f>VLOOKUP(E7828,Product!$B$2:$C$1811,2,FALSE)</f>
        <v>Office Supplies</v>
      </c>
      <c r="Q7828" t="str">
        <f>VLOOKUP(E7828,CHOOSE({1,2},Product!$B$2:$B$1811,Product!$A$2:$A$1811),2,FALSE)</f>
        <v>Envelopes</v>
      </c>
      <c r="R7828" t="str">
        <f t="shared" si="122"/>
        <v>AZ</v>
      </c>
    </row>
    <row r="7829" spans="1:18" x14ac:dyDescent="0.25">
      <c r="A7829" t="s">
        <v>6632</v>
      </c>
      <c r="B7829" s="35">
        <v>44906</v>
      </c>
      <c r="C7829" t="s">
        <v>2013</v>
      </c>
      <c r="D7829" t="s">
        <v>20</v>
      </c>
      <c r="E7829" t="s">
        <v>1812</v>
      </c>
      <c r="F7829">
        <v>0</v>
      </c>
      <c r="G7829">
        <v>619472.70000000007</v>
      </c>
      <c r="H7829">
        <v>191741.55000000002</v>
      </c>
      <c r="I7829">
        <v>3</v>
      </c>
      <c r="J7829" t="s">
        <v>26</v>
      </c>
      <c r="K7829" t="str">
        <f>VLOOKUP(C7829,Customer!$A$2:$F$793,2,FALSE)</f>
        <v>Germany</v>
      </c>
      <c r="L7829" t="str">
        <f>VLOOKUP($C7829,Customer!$A$2:$F$793,3,FALSE)</f>
        <v>Bavaria</v>
      </c>
      <c r="M7829" t="str">
        <f>VLOOKUP($C7829,Customer!$A$2:$F$793,4,FALSE)</f>
        <v>Munich</v>
      </c>
      <c r="N7829" t="str">
        <f>VLOOKUP($C7829,Customer!$A$2:$F$793,5,FALSE)</f>
        <v>Central</v>
      </c>
      <c r="O7829" t="str">
        <f>VLOOKUP($C7829,Customer!$A$2:$F$793,6,FALSE)</f>
        <v>Consumer</v>
      </c>
      <c r="P7829" t="str">
        <f>VLOOKUP(E7829,Product!$B$2:$C$1811,2,FALSE)</f>
        <v>Office Supplies</v>
      </c>
      <c r="Q7829" t="str">
        <f>VLOOKUP(E7829,CHOOSE({1,2},Product!$B$2:$B$1811,Product!$A$2:$A$1811),2,FALSE)</f>
        <v>Fasteners</v>
      </c>
      <c r="R7829" t="str">
        <f t="shared" si="122"/>
        <v>AZ</v>
      </c>
    </row>
    <row r="7830" spans="1:18" x14ac:dyDescent="0.25">
      <c r="A7830" t="s">
        <v>6632</v>
      </c>
      <c r="B7830" s="35">
        <v>44906</v>
      </c>
      <c r="C7830" t="s">
        <v>2013</v>
      </c>
      <c r="D7830" t="s">
        <v>20</v>
      </c>
      <c r="E7830" t="s">
        <v>292</v>
      </c>
      <c r="F7830">
        <v>0</v>
      </c>
      <c r="G7830">
        <v>796464.9</v>
      </c>
      <c r="H7830">
        <v>176992.2</v>
      </c>
      <c r="I7830">
        <v>3</v>
      </c>
      <c r="J7830" t="s">
        <v>26</v>
      </c>
      <c r="K7830" t="str">
        <f>VLOOKUP(C7830,Customer!$A$2:$F$793,2,FALSE)</f>
        <v>Germany</v>
      </c>
      <c r="L7830" t="str">
        <f>VLOOKUP($C7830,Customer!$A$2:$F$793,3,FALSE)</f>
        <v>Bavaria</v>
      </c>
      <c r="M7830" t="str">
        <f>VLOOKUP($C7830,Customer!$A$2:$F$793,4,FALSE)</f>
        <v>Munich</v>
      </c>
      <c r="N7830" t="str">
        <f>VLOOKUP($C7830,Customer!$A$2:$F$793,5,FALSE)</f>
        <v>Central</v>
      </c>
      <c r="O7830" t="str">
        <f>VLOOKUP($C7830,Customer!$A$2:$F$793,6,FALSE)</f>
        <v>Consumer</v>
      </c>
      <c r="P7830" t="str">
        <f>VLOOKUP(E7830,Product!$B$2:$C$1811,2,FALSE)</f>
        <v>Office Supplies</v>
      </c>
      <c r="Q7830" t="str">
        <f>VLOOKUP(E7830,CHOOSE({1,2},Product!$B$2:$B$1811,Product!$A$2:$A$1811),2,FALSE)</f>
        <v>Storage</v>
      </c>
      <c r="R7830" t="str">
        <f t="shared" si="122"/>
        <v>AZ</v>
      </c>
    </row>
    <row r="7831" spans="1:18" x14ac:dyDescent="0.25">
      <c r="A7831" t="s">
        <v>6633</v>
      </c>
      <c r="B7831" s="35">
        <v>44907</v>
      </c>
      <c r="C7831" t="s">
        <v>1826</v>
      </c>
      <c r="D7831" t="s">
        <v>51</v>
      </c>
      <c r="E7831" t="s">
        <v>89</v>
      </c>
      <c r="F7831">
        <v>0</v>
      </c>
      <c r="G7831">
        <v>1165198.6500000001</v>
      </c>
      <c r="H7831">
        <v>589974</v>
      </c>
      <c r="I7831">
        <v>3</v>
      </c>
      <c r="J7831" t="s">
        <v>26</v>
      </c>
      <c r="K7831" t="str">
        <f>VLOOKUP(C7831,Customer!$A$2:$F$793,2,FALSE)</f>
        <v>Germany</v>
      </c>
      <c r="L7831" t="str">
        <f>VLOOKUP($C7831,Customer!$A$2:$F$793,3,FALSE)</f>
        <v>North Rhine-Westphalia</v>
      </c>
      <c r="M7831" t="str">
        <f>VLOOKUP($C7831,Customer!$A$2:$F$793,4,FALSE)</f>
        <v>Gummersbach</v>
      </c>
      <c r="N7831" t="str">
        <f>VLOOKUP($C7831,Customer!$A$2:$F$793,5,FALSE)</f>
        <v>Central</v>
      </c>
      <c r="O7831" t="str">
        <f>VLOOKUP($C7831,Customer!$A$2:$F$793,6,FALSE)</f>
        <v>Consumer</v>
      </c>
      <c r="P7831" t="str">
        <f>VLOOKUP(E7831,Product!$B$2:$C$1811,2,FALSE)</f>
        <v>Office Supplies</v>
      </c>
      <c r="Q7831" t="str">
        <f>VLOOKUP(E7831,CHOOSE({1,2},Product!$B$2:$B$1811,Product!$A$2:$A$1811),2,FALSE)</f>
        <v>Storage</v>
      </c>
      <c r="R7831" t="str">
        <f t="shared" si="122"/>
        <v>AZ</v>
      </c>
    </row>
    <row r="7832" spans="1:18" x14ac:dyDescent="0.25">
      <c r="A7832" t="s">
        <v>6634</v>
      </c>
      <c r="B7832" s="35">
        <v>44907</v>
      </c>
      <c r="C7832" t="s">
        <v>398</v>
      </c>
      <c r="D7832" t="s">
        <v>20</v>
      </c>
      <c r="E7832" t="s">
        <v>1051</v>
      </c>
      <c r="F7832">
        <v>0.1</v>
      </c>
      <c r="G7832">
        <v>427731.15</v>
      </c>
      <c r="H7832">
        <v>-44248.05</v>
      </c>
      <c r="I7832">
        <v>3</v>
      </c>
      <c r="J7832" t="s">
        <v>26</v>
      </c>
      <c r="K7832" t="str">
        <f>VLOOKUP(C7832,Customer!$A$2:$F$793,2,FALSE)</f>
        <v>Italy</v>
      </c>
      <c r="L7832" t="str">
        <f>VLOOKUP($C7832,Customer!$A$2:$F$793,3,FALSE)</f>
        <v>Apulia</v>
      </c>
      <c r="M7832" t="str">
        <f>VLOOKUP($C7832,Customer!$A$2:$F$793,4,FALSE)</f>
        <v>Brindisi</v>
      </c>
      <c r="N7832" t="str">
        <f>VLOOKUP($C7832,Customer!$A$2:$F$793,5,FALSE)</f>
        <v>South</v>
      </c>
      <c r="O7832" t="str">
        <f>VLOOKUP($C7832,Customer!$A$2:$F$793,6,FALSE)</f>
        <v>Corporate</v>
      </c>
      <c r="P7832" t="str">
        <f>VLOOKUP(E7832,Product!$B$2:$C$1811,2,FALSE)</f>
        <v>Office Supplies</v>
      </c>
      <c r="Q7832" t="str">
        <f>VLOOKUP(E7832,CHOOSE({1,2},Product!$B$2:$B$1811,Product!$A$2:$A$1811),2,FALSE)</f>
        <v>Storage</v>
      </c>
      <c r="R7832" t="str">
        <f t="shared" si="122"/>
        <v>BN</v>
      </c>
    </row>
    <row r="7833" spans="1:18" x14ac:dyDescent="0.25">
      <c r="A7833" t="s">
        <v>6635</v>
      </c>
      <c r="B7833" s="35">
        <v>44907</v>
      </c>
      <c r="C7833" t="s">
        <v>1486</v>
      </c>
      <c r="D7833" t="s">
        <v>24</v>
      </c>
      <c r="E7833" t="s">
        <v>908</v>
      </c>
      <c r="F7833">
        <v>0</v>
      </c>
      <c r="G7833">
        <v>2345146.65</v>
      </c>
      <c r="H7833">
        <v>29498.7</v>
      </c>
      <c r="I7833">
        <v>3</v>
      </c>
      <c r="J7833" t="s">
        <v>22</v>
      </c>
      <c r="K7833" t="str">
        <f>VLOOKUP(C7833,Customer!$A$2:$F$793,2,FALSE)</f>
        <v>Austria</v>
      </c>
      <c r="L7833" t="str">
        <f>VLOOKUP($C7833,Customer!$A$2:$F$793,3,FALSE)</f>
        <v>Upper Austria</v>
      </c>
      <c r="M7833" t="str">
        <f>VLOOKUP($C7833,Customer!$A$2:$F$793,4,FALSE)</f>
        <v>Linz</v>
      </c>
      <c r="N7833" t="str">
        <f>VLOOKUP($C7833,Customer!$A$2:$F$793,5,FALSE)</f>
        <v>Central</v>
      </c>
      <c r="O7833" t="str">
        <f>VLOOKUP($C7833,Customer!$A$2:$F$793,6,FALSE)</f>
        <v>Corporate</v>
      </c>
      <c r="P7833" t="str">
        <f>VLOOKUP(E7833,Product!$B$2:$C$1811,2,FALSE)</f>
        <v>Furniture</v>
      </c>
      <c r="Q7833" t="str">
        <f>VLOOKUP(E7833,CHOOSE({1,2},Product!$B$2:$B$1811,Product!$A$2:$A$1811),2,FALSE)</f>
        <v>Furnishings</v>
      </c>
      <c r="R7833" t="str">
        <f t="shared" si="122"/>
        <v>AZ</v>
      </c>
    </row>
    <row r="7834" spans="1:18" x14ac:dyDescent="0.25">
      <c r="A7834" t="s">
        <v>6636</v>
      </c>
      <c r="B7834" s="35">
        <v>44907</v>
      </c>
      <c r="C7834" t="s">
        <v>1394</v>
      </c>
      <c r="D7834" t="s">
        <v>24</v>
      </c>
      <c r="E7834" t="s">
        <v>430</v>
      </c>
      <c r="F7834">
        <v>0.6</v>
      </c>
      <c r="G7834">
        <v>2654883</v>
      </c>
      <c r="H7834">
        <v>-1991162.25</v>
      </c>
      <c r="I7834">
        <v>8</v>
      </c>
      <c r="J7834" t="s">
        <v>22</v>
      </c>
      <c r="K7834" t="str">
        <f>VLOOKUP(C7834,Customer!$A$2:$F$793,2,FALSE)</f>
        <v>Norway</v>
      </c>
      <c r="L7834" t="str">
        <f>VLOOKUP($C7834,Customer!$A$2:$F$793,3,FALSE)</f>
        <v>Oslo</v>
      </c>
      <c r="M7834" t="str">
        <f>VLOOKUP($C7834,Customer!$A$2:$F$793,4,FALSE)</f>
        <v>Oslo</v>
      </c>
      <c r="N7834" t="str">
        <f>VLOOKUP($C7834,Customer!$A$2:$F$793,5,FALSE)</f>
        <v>North</v>
      </c>
      <c r="O7834" t="str">
        <f>VLOOKUP($C7834,Customer!$A$2:$F$793,6,FALSE)</f>
        <v>Consumer</v>
      </c>
      <c r="P7834" t="str">
        <f>VLOOKUP(E7834,Product!$B$2:$C$1811,2,FALSE)</f>
        <v>Furniture</v>
      </c>
      <c r="Q7834" t="str">
        <f>VLOOKUP(E7834,CHOOSE({1,2},Product!$B$2:$B$1811,Product!$A$2:$A$1811),2,FALSE)</f>
        <v>Chairs</v>
      </c>
      <c r="R7834" t="str">
        <f t="shared" si="122"/>
        <v>AZ</v>
      </c>
    </row>
    <row r="7835" spans="1:18" x14ac:dyDescent="0.25">
      <c r="A7835" t="s">
        <v>6635</v>
      </c>
      <c r="B7835" s="35">
        <v>44907</v>
      </c>
      <c r="C7835" t="s">
        <v>1486</v>
      </c>
      <c r="D7835" t="s">
        <v>24</v>
      </c>
      <c r="E7835" t="s">
        <v>1536</v>
      </c>
      <c r="F7835">
        <v>0</v>
      </c>
      <c r="G7835">
        <v>899710.35</v>
      </c>
      <c r="H7835">
        <v>412981.8</v>
      </c>
      <c r="I7835">
        <v>2</v>
      </c>
      <c r="J7835" t="s">
        <v>22</v>
      </c>
      <c r="K7835" t="str">
        <f>VLOOKUP(C7835,Customer!$A$2:$F$793,2,FALSE)</f>
        <v>Austria</v>
      </c>
      <c r="L7835" t="str">
        <f>VLOOKUP($C7835,Customer!$A$2:$F$793,3,FALSE)</f>
        <v>Upper Austria</v>
      </c>
      <c r="M7835" t="str">
        <f>VLOOKUP($C7835,Customer!$A$2:$F$793,4,FALSE)</f>
        <v>Linz</v>
      </c>
      <c r="N7835" t="str">
        <f>VLOOKUP($C7835,Customer!$A$2:$F$793,5,FALSE)</f>
        <v>Central</v>
      </c>
      <c r="O7835" t="str">
        <f>VLOOKUP($C7835,Customer!$A$2:$F$793,6,FALSE)</f>
        <v>Corporate</v>
      </c>
      <c r="P7835" t="str">
        <f>VLOOKUP(E7835,Product!$B$2:$C$1811,2,FALSE)</f>
        <v>Office Supplies</v>
      </c>
      <c r="Q7835" t="str">
        <f>VLOOKUP(E7835,CHOOSE({1,2},Product!$B$2:$B$1811,Product!$A$2:$A$1811),2,FALSE)</f>
        <v>Binders</v>
      </c>
      <c r="R7835" t="str">
        <f t="shared" si="122"/>
        <v>AZ</v>
      </c>
    </row>
    <row r="7836" spans="1:18" x14ac:dyDescent="0.25">
      <c r="A7836" t="s">
        <v>6635</v>
      </c>
      <c r="B7836" s="35">
        <v>44907</v>
      </c>
      <c r="C7836" t="s">
        <v>1486</v>
      </c>
      <c r="D7836" t="s">
        <v>24</v>
      </c>
      <c r="E7836" t="s">
        <v>343</v>
      </c>
      <c r="F7836">
        <v>0</v>
      </c>
      <c r="G7836">
        <v>1165198.6500000001</v>
      </c>
      <c r="H7836">
        <v>88496.1</v>
      </c>
      <c r="I7836">
        <v>7</v>
      </c>
      <c r="J7836" t="s">
        <v>22</v>
      </c>
      <c r="K7836" t="str">
        <f>VLOOKUP(C7836,Customer!$A$2:$F$793,2,FALSE)</f>
        <v>Austria</v>
      </c>
      <c r="L7836" t="str">
        <f>VLOOKUP($C7836,Customer!$A$2:$F$793,3,FALSE)</f>
        <v>Upper Austria</v>
      </c>
      <c r="M7836" t="str">
        <f>VLOOKUP($C7836,Customer!$A$2:$F$793,4,FALSE)</f>
        <v>Linz</v>
      </c>
      <c r="N7836" t="str">
        <f>VLOOKUP($C7836,Customer!$A$2:$F$793,5,FALSE)</f>
        <v>Central</v>
      </c>
      <c r="O7836" t="str">
        <f>VLOOKUP($C7836,Customer!$A$2:$F$793,6,FALSE)</f>
        <v>Corporate</v>
      </c>
      <c r="P7836" t="str">
        <f>VLOOKUP(E7836,Product!$B$2:$C$1811,2,FALSE)</f>
        <v>Office Supplies</v>
      </c>
      <c r="Q7836" t="str">
        <f>VLOOKUP(E7836,CHOOSE({1,2},Product!$B$2:$B$1811,Product!$A$2:$A$1811),2,FALSE)</f>
        <v>Storage</v>
      </c>
      <c r="R7836" t="str">
        <f t="shared" si="122"/>
        <v>AZ</v>
      </c>
    </row>
    <row r="7837" spans="1:18" x14ac:dyDescent="0.25">
      <c r="A7837" t="s">
        <v>6637</v>
      </c>
      <c r="B7837" s="35">
        <v>44907</v>
      </c>
      <c r="C7837" t="s">
        <v>2023</v>
      </c>
      <c r="D7837" t="s">
        <v>20</v>
      </c>
      <c r="E7837" t="s">
        <v>2401</v>
      </c>
      <c r="F7837">
        <v>0</v>
      </c>
      <c r="G7837">
        <v>870211.65</v>
      </c>
      <c r="H7837">
        <v>221240.25</v>
      </c>
      <c r="I7837">
        <v>2</v>
      </c>
      <c r="J7837" t="s">
        <v>26</v>
      </c>
      <c r="K7837" t="str">
        <f>VLOOKUP(C7837,Customer!$A$2:$F$793,2,FALSE)</f>
        <v>Italy</v>
      </c>
      <c r="L7837" t="str">
        <f>VLOOKUP($C7837,Customer!$A$2:$F$793,3,FALSE)</f>
        <v>Piedmont</v>
      </c>
      <c r="M7837" t="str">
        <f>VLOOKUP($C7837,Customer!$A$2:$F$793,4,FALSE)</f>
        <v>Moncalieri</v>
      </c>
      <c r="N7837" t="str">
        <f>VLOOKUP($C7837,Customer!$A$2:$F$793,5,FALSE)</f>
        <v>South</v>
      </c>
      <c r="O7837" t="str">
        <f>VLOOKUP($C7837,Customer!$A$2:$F$793,6,FALSE)</f>
        <v>Consumer</v>
      </c>
      <c r="P7837" t="str">
        <f>VLOOKUP(E7837,Product!$B$2:$C$1811,2,FALSE)</f>
        <v>Office Supplies</v>
      </c>
      <c r="Q7837" t="str">
        <f>VLOOKUP(E7837,CHOOSE({1,2},Product!$B$2:$B$1811,Product!$A$2:$A$1811),2,FALSE)</f>
        <v>Paper</v>
      </c>
      <c r="R7837" t="str">
        <f t="shared" si="122"/>
        <v>AZ</v>
      </c>
    </row>
    <row r="7838" spans="1:18" x14ac:dyDescent="0.25">
      <c r="A7838" t="s">
        <v>6636</v>
      </c>
      <c r="B7838" s="35">
        <v>44907</v>
      </c>
      <c r="C7838" t="s">
        <v>1394</v>
      </c>
      <c r="D7838" t="s">
        <v>24</v>
      </c>
      <c r="E7838" t="s">
        <v>1586</v>
      </c>
      <c r="F7838">
        <v>0</v>
      </c>
      <c r="G7838">
        <v>4587047.8500000006</v>
      </c>
      <c r="H7838">
        <v>1504433.7</v>
      </c>
      <c r="I7838">
        <v>7</v>
      </c>
      <c r="J7838" t="s">
        <v>22</v>
      </c>
      <c r="K7838" t="str">
        <f>VLOOKUP(C7838,Customer!$A$2:$F$793,2,FALSE)</f>
        <v>Norway</v>
      </c>
      <c r="L7838" t="str">
        <f>VLOOKUP($C7838,Customer!$A$2:$F$793,3,FALSE)</f>
        <v>Oslo</v>
      </c>
      <c r="M7838" t="str">
        <f>VLOOKUP($C7838,Customer!$A$2:$F$793,4,FALSE)</f>
        <v>Oslo</v>
      </c>
      <c r="N7838" t="str">
        <f>VLOOKUP($C7838,Customer!$A$2:$F$793,5,FALSE)</f>
        <v>North</v>
      </c>
      <c r="O7838" t="str">
        <f>VLOOKUP($C7838,Customer!$A$2:$F$793,6,FALSE)</f>
        <v>Consumer</v>
      </c>
      <c r="P7838" t="str">
        <f>VLOOKUP(E7838,Product!$B$2:$C$1811,2,FALSE)</f>
        <v>Office Supplies</v>
      </c>
      <c r="Q7838" t="str">
        <f>VLOOKUP(E7838,CHOOSE({1,2},Product!$B$2:$B$1811,Product!$A$2:$A$1811),2,FALSE)</f>
        <v>Art</v>
      </c>
      <c r="R7838" t="str">
        <f t="shared" si="122"/>
        <v>AZ</v>
      </c>
    </row>
    <row r="7839" spans="1:18" x14ac:dyDescent="0.25">
      <c r="A7839" t="s">
        <v>6638</v>
      </c>
      <c r="B7839" s="35">
        <v>44907</v>
      </c>
      <c r="C7839" t="s">
        <v>2119</v>
      </c>
      <c r="D7839" t="s">
        <v>24</v>
      </c>
      <c r="E7839" t="s">
        <v>1432</v>
      </c>
      <c r="F7839">
        <v>0</v>
      </c>
      <c r="G7839">
        <v>1563431.1</v>
      </c>
      <c r="H7839">
        <v>501477.9</v>
      </c>
      <c r="I7839">
        <v>2</v>
      </c>
      <c r="J7839" t="s">
        <v>26</v>
      </c>
      <c r="K7839" t="str">
        <f>VLOOKUP(C7839,Customer!$A$2:$F$793,2,FALSE)</f>
        <v>Spain</v>
      </c>
      <c r="L7839" t="str">
        <f>VLOOKUP($C7839,Customer!$A$2:$F$793,3,FALSE)</f>
        <v>Galicia</v>
      </c>
      <c r="M7839" t="str">
        <f>VLOOKUP($C7839,Customer!$A$2:$F$793,4,FALSE)</f>
        <v>Vigo</v>
      </c>
      <c r="N7839" t="str">
        <f>VLOOKUP($C7839,Customer!$A$2:$F$793,5,FALSE)</f>
        <v>South</v>
      </c>
      <c r="O7839" t="str">
        <f>VLOOKUP($C7839,Customer!$A$2:$F$793,6,FALSE)</f>
        <v>Consumer</v>
      </c>
      <c r="P7839" t="str">
        <f>VLOOKUP(E7839,Product!$B$2:$C$1811,2,FALSE)</f>
        <v>Technology</v>
      </c>
      <c r="Q7839" t="str">
        <f>VLOOKUP(E7839,CHOOSE({1,2},Product!$B$2:$B$1811,Product!$A$2:$A$1811),2,FALSE)</f>
        <v>Accessories</v>
      </c>
      <c r="R7839" t="str">
        <f t="shared" si="122"/>
        <v>AZ</v>
      </c>
    </row>
    <row r="7840" spans="1:18" x14ac:dyDescent="0.25">
      <c r="A7840" t="s">
        <v>6639</v>
      </c>
      <c r="B7840" s="35">
        <v>44907</v>
      </c>
      <c r="C7840" t="s">
        <v>1007</v>
      </c>
      <c r="D7840" t="s">
        <v>24</v>
      </c>
      <c r="E7840" t="s">
        <v>714</v>
      </c>
      <c r="F7840">
        <v>0</v>
      </c>
      <c r="G7840">
        <v>663720.75</v>
      </c>
      <c r="H7840">
        <v>235989.6</v>
      </c>
      <c r="I7840">
        <v>3</v>
      </c>
      <c r="J7840" t="s">
        <v>26</v>
      </c>
      <c r="K7840" t="str">
        <f>VLOOKUP(C7840,Customer!$A$2:$F$793,2,FALSE)</f>
        <v>United Kingdom</v>
      </c>
      <c r="L7840" t="str">
        <f>VLOOKUP($C7840,Customer!$A$2:$F$793,3,FALSE)</f>
        <v>England</v>
      </c>
      <c r="M7840" t="str">
        <f>VLOOKUP($C7840,Customer!$A$2:$F$793,4,FALSE)</f>
        <v>Worcester</v>
      </c>
      <c r="N7840" t="str">
        <f>VLOOKUP($C7840,Customer!$A$2:$F$793,5,FALSE)</f>
        <v>North</v>
      </c>
      <c r="O7840" t="str">
        <f>VLOOKUP($C7840,Customer!$A$2:$F$793,6,FALSE)</f>
        <v>Consumer</v>
      </c>
      <c r="P7840" t="str">
        <f>VLOOKUP(E7840,Product!$B$2:$C$1811,2,FALSE)</f>
        <v>Office Supplies</v>
      </c>
      <c r="Q7840" t="str">
        <f>VLOOKUP(E7840,CHOOSE({1,2},Product!$B$2:$B$1811,Product!$A$2:$A$1811),2,FALSE)</f>
        <v>Art</v>
      </c>
      <c r="R7840" t="str">
        <f t="shared" si="122"/>
        <v>AZ</v>
      </c>
    </row>
    <row r="7841" spans="1:18" x14ac:dyDescent="0.25">
      <c r="A7841" t="s">
        <v>6640</v>
      </c>
      <c r="B7841" s="35">
        <v>44907</v>
      </c>
      <c r="C7841" t="s">
        <v>1008</v>
      </c>
      <c r="D7841" t="s">
        <v>24</v>
      </c>
      <c r="E7841" t="s">
        <v>628</v>
      </c>
      <c r="F7841">
        <v>0</v>
      </c>
      <c r="G7841">
        <v>3156360.9</v>
      </c>
      <c r="H7841">
        <v>781715.55</v>
      </c>
      <c r="I7841">
        <v>2</v>
      </c>
      <c r="J7841" t="s">
        <v>22</v>
      </c>
      <c r="K7841" t="str">
        <f>VLOOKUP(C7841,Customer!$A$2:$F$793,2,FALSE)</f>
        <v>France</v>
      </c>
      <c r="L7841" t="str">
        <f>VLOOKUP($C7841,Customer!$A$2:$F$793,3,FALSE)</f>
        <v>Ile-de-France</v>
      </c>
      <c r="M7841" t="str">
        <f>VLOOKUP($C7841,Customer!$A$2:$F$793,4,FALSE)</f>
        <v>Aulnay-sous-Bois</v>
      </c>
      <c r="N7841" t="str">
        <f>VLOOKUP($C7841,Customer!$A$2:$F$793,5,FALSE)</f>
        <v>Central</v>
      </c>
      <c r="O7841" t="str">
        <f>VLOOKUP($C7841,Customer!$A$2:$F$793,6,FALSE)</f>
        <v>Consumer</v>
      </c>
      <c r="P7841" t="str">
        <f>VLOOKUP(E7841,Product!$B$2:$C$1811,2,FALSE)</f>
        <v>Furniture</v>
      </c>
      <c r="Q7841" t="str">
        <f>VLOOKUP(E7841,CHOOSE({1,2},Product!$B$2:$B$1811,Product!$A$2:$A$1811),2,FALSE)</f>
        <v>Furnishings</v>
      </c>
      <c r="R7841" t="str">
        <f t="shared" si="122"/>
        <v>AZ</v>
      </c>
    </row>
    <row r="7842" spans="1:18" x14ac:dyDescent="0.25">
      <c r="A7842" t="s">
        <v>6641</v>
      </c>
      <c r="B7842" s="35">
        <v>44908</v>
      </c>
      <c r="C7842" t="s">
        <v>2203</v>
      </c>
      <c r="D7842" t="s">
        <v>24</v>
      </c>
      <c r="E7842" t="s">
        <v>1787</v>
      </c>
      <c r="F7842">
        <v>0</v>
      </c>
      <c r="G7842">
        <v>1843668.75</v>
      </c>
      <c r="H7842">
        <v>221240.25</v>
      </c>
      <c r="I7842">
        <v>5</v>
      </c>
      <c r="J7842" t="s">
        <v>22</v>
      </c>
      <c r="K7842" t="str">
        <f>VLOOKUP(C7842,Customer!$A$2:$F$793,2,FALSE)</f>
        <v>Germany</v>
      </c>
      <c r="L7842" t="str">
        <f>VLOOKUP($C7842,Customer!$A$2:$F$793,3,FALSE)</f>
        <v>North Rhine-Westphalia</v>
      </c>
      <c r="M7842" t="str">
        <f>VLOOKUP($C7842,Customer!$A$2:$F$793,4,FALSE)</f>
        <v>Essen</v>
      </c>
      <c r="N7842" t="str">
        <f>VLOOKUP($C7842,Customer!$A$2:$F$793,5,FALSE)</f>
        <v>Central</v>
      </c>
      <c r="O7842" t="str">
        <f>VLOOKUP($C7842,Customer!$A$2:$F$793,6,FALSE)</f>
        <v>Consumer</v>
      </c>
      <c r="P7842" t="str">
        <f>VLOOKUP(E7842,Product!$B$2:$C$1811,2,FALSE)</f>
        <v>Office Supplies</v>
      </c>
      <c r="Q7842" t="str">
        <f>VLOOKUP(E7842,CHOOSE({1,2},Product!$B$2:$B$1811,Product!$A$2:$A$1811),2,FALSE)</f>
        <v>Supplies</v>
      </c>
      <c r="R7842" t="str">
        <f t="shared" si="122"/>
        <v>AZ</v>
      </c>
    </row>
    <row r="7843" spans="1:18" x14ac:dyDescent="0.25">
      <c r="A7843" t="s">
        <v>6642</v>
      </c>
      <c r="B7843" s="35">
        <v>44908</v>
      </c>
      <c r="C7843" t="s">
        <v>1645</v>
      </c>
      <c r="D7843" t="s">
        <v>24</v>
      </c>
      <c r="E7843" t="s">
        <v>2220</v>
      </c>
      <c r="F7843">
        <v>0</v>
      </c>
      <c r="G7843">
        <v>250738.95</v>
      </c>
      <c r="H7843">
        <v>14749.35</v>
      </c>
      <c r="I7843">
        <v>2</v>
      </c>
      <c r="J7843" t="s">
        <v>22</v>
      </c>
      <c r="K7843" t="str">
        <f>VLOOKUP(C7843,Customer!$A$2:$F$793,2,FALSE)</f>
        <v>United Kingdom</v>
      </c>
      <c r="L7843" t="str">
        <f>VLOOKUP($C7843,Customer!$A$2:$F$793,3,FALSE)</f>
        <v>Scotland</v>
      </c>
      <c r="M7843" t="str">
        <f>VLOOKUP($C7843,Customer!$A$2:$F$793,4,FALSE)</f>
        <v>Glasgow</v>
      </c>
      <c r="N7843" t="str">
        <f>VLOOKUP($C7843,Customer!$A$2:$F$793,5,FALSE)</f>
        <v>North</v>
      </c>
      <c r="O7843" t="str">
        <f>VLOOKUP($C7843,Customer!$A$2:$F$793,6,FALSE)</f>
        <v>Corporate</v>
      </c>
      <c r="P7843" t="str">
        <f>VLOOKUP(E7843,Product!$B$2:$C$1811,2,FALSE)</f>
        <v>Office Supplies</v>
      </c>
      <c r="Q7843" t="str">
        <f>VLOOKUP(E7843,CHOOSE({1,2},Product!$B$2:$B$1811,Product!$A$2:$A$1811),2,FALSE)</f>
        <v>Labels</v>
      </c>
      <c r="R7843" t="str">
        <f t="shared" si="122"/>
        <v>AZ</v>
      </c>
    </row>
    <row r="7844" spans="1:18" x14ac:dyDescent="0.25">
      <c r="A7844" t="s">
        <v>6643</v>
      </c>
      <c r="B7844" s="35">
        <v>44908</v>
      </c>
      <c r="C7844" t="s">
        <v>201</v>
      </c>
      <c r="D7844" t="s">
        <v>20</v>
      </c>
      <c r="E7844" t="s">
        <v>1162</v>
      </c>
      <c r="F7844">
        <v>0.15</v>
      </c>
      <c r="G7844">
        <v>23923445.699999999</v>
      </c>
      <c r="H7844">
        <v>3657838.8000000003</v>
      </c>
      <c r="I7844">
        <v>3</v>
      </c>
      <c r="J7844" t="s">
        <v>22</v>
      </c>
      <c r="K7844" t="str">
        <f>VLOOKUP(C7844,Customer!$A$2:$F$793,2,FALSE)</f>
        <v>France</v>
      </c>
      <c r="L7844" t="str">
        <f>VLOOKUP($C7844,Customer!$A$2:$F$793,3,FALSE)</f>
        <v>Ile-de-France</v>
      </c>
      <c r="M7844" t="str">
        <f>VLOOKUP($C7844,Customer!$A$2:$F$793,4,FALSE)</f>
        <v>Paris</v>
      </c>
      <c r="N7844" t="str">
        <f>VLOOKUP($C7844,Customer!$A$2:$F$793,5,FALSE)</f>
        <v>Central</v>
      </c>
      <c r="O7844" t="str">
        <f>VLOOKUP($C7844,Customer!$A$2:$F$793,6,FALSE)</f>
        <v>Consumer</v>
      </c>
      <c r="P7844" t="str">
        <f>VLOOKUP(E7844,Product!$B$2:$C$1811,2,FALSE)</f>
        <v>Technology</v>
      </c>
      <c r="Q7844" t="str">
        <f>VLOOKUP(E7844,CHOOSE({1,2},Product!$B$2:$B$1811,Product!$A$2:$A$1811),2,FALSE)</f>
        <v>Phones</v>
      </c>
      <c r="R7844" t="str">
        <f t="shared" si="122"/>
        <v>AZ</v>
      </c>
    </row>
    <row r="7845" spans="1:18" x14ac:dyDescent="0.25">
      <c r="A7845" t="s">
        <v>6643</v>
      </c>
      <c r="B7845" s="35">
        <v>44908</v>
      </c>
      <c r="C7845" t="s">
        <v>201</v>
      </c>
      <c r="D7845" t="s">
        <v>20</v>
      </c>
      <c r="E7845" t="s">
        <v>516</v>
      </c>
      <c r="F7845">
        <v>0.15</v>
      </c>
      <c r="G7845">
        <v>4764040.05</v>
      </c>
      <c r="H7845">
        <v>1799420.7</v>
      </c>
      <c r="I7845">
        <v>5</v>
      </c>
      <c r="J7845" t="s">
        <v>26</v>
      </c>
      <c r="K7845" t="str">
        <f>VLOOKUP(C7845,Customer!$A$2:$F$793,2,FALSE)</f>
        <v>France</v>
      </c>
      <c r="L7845" t="str">
        <f>VLOOKUP($C7845,Customer!$A$2:$F$793,3,FALSE)</f>
        <v>Ile-de-France</v>
      </c>
      <c r="M7845" t="str">
        <f>VLOOKUP($C7845,Customer!$A$2:$F$793,4,FALSE)</f>
        <v>Paris</v>
      </c>
      <c r="N7845" t="str">
        <f>VLOOKUP($C7845,Customer!$A$2:$F$793,5,FALSE)</f>
        <v>Central</v>
      </c>
      <c r="O7845" t="str">
        <f>VLOOKUP($C7845,Customer!$A$2:$F$793,6,FALSE)</f>
        <v>Consumer</v>
      </c>
      <c r="P7845" t="str">
        <f>VLOOKUP(E7845,Product!$B$2:$C$1811,2,FALSE)</f>
        <v>Technology</v>
      </c>
      <c r="Q7845" t="str">
        <f>VLOOKUP(E7845,CHOOSE({1,2},Product!$B$2:$B$1811,Product!$A$2:$A$1811),2,FALSE)</f>
        <v>Phones</v>
      </c>
      <c r="R7845" t="str">
        <f t="shared" si="122"/>
        <v>AZ</v>
      </c>
    </row>
    <row r="7846" spans="1:18" x14ac:dyDescent="0.25">
      <c r="A7846" t="s">
        <v>6644</v>
      </c>
      <c r="B7846" s="35">
        <v>44908</v>
      </c>
      <c r="C7846" t="s">
        <v>773</v>
      </c>
      <c r="D7846" t="s">
        <v>24</v>
      </c>
      <c r="E7846" t="s">
        <v>348</v>
      </c>
      <c r="F7846">
        <v>0</v>
      </c>
      <c r="G7846">
        <v>309736.35000000003</v>
      </c>
      <c r="H7846">
        <v>132744.15</v>
      </c>
      <c r="I7846">
        <v>2</v>
      </c>
      <c r="J7846" t="s">
        <v>26</v>
      </c>
      <c r="K7846" t="str">
        <f>VLOOKUP(C7846,Customer!$A$2:$F$793,2,FALSE)</f>
        <v>United Kingdom</v>
      </c>
      <c r="L7846" t="str">
        <f>VLOOKUP($C7846,Customer!$A$2:$F$793,3,FALSE)</f>
        <v>England</v>
      </c>
      <c r="M7846" t="str">
        <f>VLOOKUP($C7846,Customer!$A$2:$F$793,4,FALSE)</f>
        <v>Bideford</v>
      </c>
      <c r="N7846" t="str">
        <f>VLOOKUP($C7846,Customer!$A$2:$F$793,5,FALSE)</f>
        <v>North</v>
      </c>
      <c r="O7846" t="str">
        <f>VLOOKUP($C7846,Customer!$A$2:$F$793,6,FALSE)</f>
        <v>Consumer</v>
      </c>
      <c r="P7846" t="str">
        <f>VLOOKUP(E7846,Product!$B$2:$C$1811,2,FALSE)</f>
        <v>Office Supplies</v>
      </c>
      <c r="Q7846" t="str">
        <f>VLOOKUP(E7846,CHOOSE({1,2},Product!$B$2:$B$1811,Product!$A$2:$A$1811),2,FALSE)</f>
        <v>Art</v>
      </c>
      <c r="R7846" t="str">
        <f t="shared" si="122"/>
        <v>AZ</v>
      </c>
    </row>
    <row r="7847" spans="1:18" x14ac:dyDescent="0.25">
      <c r="A7847" t="s">
        <v>6644</v>
      </c>
      <c r="B7847" s="35">
        <v>44908</v>
      </c>
      <c r="C7847" t="s">
        <v>773</v>
      </c>
      <c r="D7847" t="s">
        <v>24</v>
      </c>
      <c r="E7847" t="s">
        <v>1586</v>
      </c>
      <c r="F7847">
        <v>0</v>
      </c>
      <c r="G7847">
        <v>4587047.8500000006</v>
      </c>
      <c r="H7847">
        <v>1504433.7</v>
      </c>
      <c r="I7847">
        <v>7</v>
      </c>
      <c r="J7847" t="s">
        <v>26</v>
      </c>
      <c r="K7847" t="str">
        <f>VLOOKUP(C7847,Customer!$A$2:$F$793,2,FALSE)</f>
        <v>United Kingdom</v>
      </c>
      <c r="L7847" t="str">
        <f>VLOOKUP($C7847,Customer!$A$2:$F$793,3,FALSE)</f>
        <v>England</v>
      </c>
      <c r="M7847" t="str">
        <f>VLOOKUP($C7847,Customer!$A$2:$F$793,4,FALSE)</f>
        <v>Bideford</v>
      </c>
      <c r="N7847" t="str">
        <f>VLOOKUP($C7847,Customer!$A$2:$F$793,5,FALSE)</f>
        <v>North</v>
      </c>
      <c r="O7847" t="str">
        <f>VLOOKUP($C7847,Customer!$A$2:$F$793,6,FALSE)</f>
        <v>Consumer</v>
      </c>
      <c r="P7847" t="str">
        <f>VLOOKUP(E7847,Product!$B$2:$C$1811,2,FALSE)</f>
        <v>Office Supplies</v>
      </c>
      <c r="Q7847" t="str">
        <f>VLOOKUP(E7847,CHOOSE({1,2},Product!$B$2:$B$1811,Product!$A$2:$A$1811),2,FALSE)</f>
        <v>Art</v>
      </c>
      <c r="R7847" t="str">
        <f t="shared" si="122"/>
        <v>AZ</v>
      </c>
    </row>
    <row r="7848" spans="1:18" x14ac:dyDescent="0.25">
      <c r="A7848" t="s">
        <v>6644</v>
      </c>
      <c r="B7848" s="35">
        <v>44908</v>
      </c>
      <c r="C7848" t="s">
        <v>773</v>
      </c>
      <c r="D7848" t="s">
        <v>24</v>
      </c>
      <c r="E7848" t="s">
        <v>302</v>
      </c>
      <c r="F7848">
        <v>0</v>
      </c>
      <c r="G7848">
        <v>1401188.25</v>
      </c>
      <c r="H7848">
        <v>206490.9</v>
      </c>
      <c r="I7848">
        <v>14</v>
      </c>
      <c r="J7848" t="s">
        <v>22</v>
      </c>
      <c r="K7848" t="str">
        <f>VLOOKUP(C7848,Customer!$A$2:$F$793,2,FALSE)</f>
        <v>United Kingdom</v>
      </c>
      <c r="L7848" t="str">
        <f>VLOOKUP($C7848,Customer!$A$2:$F$793,3,FALSE)</f>
        <v>England</v>
      </c>
      <c r="M7848" t="str">
        <f>VLOOKUP($C7848,Customer!$A$2:$F$793,4,FALSE)</f>
        <v>Bideford</v>
      </c>
      <c r="N7848" t="str">
        <f>VLOOKUP($C7848,Customer!$A$2:$F$793,5,FALSE)</f>
        <v>North</v>
      </c>
      <c r="O7848" t="str">
        <f>VLOOKUP($C7848,Customer!$A$2:$F$793,6,FALSE)</f>
        <v>Consumer</v>
      </c>
      <c r="P7848" t="str">
        <f>VLOOKUP(E7848,Product!$B$2:$C$1811,2,FALSE)</f>
        <v>Office Supplies</v>
      </c>
      <c r="Q7848" t="str">
        <f>VLOOKUP(E7848,CHOOSE({1,2},Product!$B$2:$B$1811,Product!$A$2:$A$1811),2,FALSE)</f>
        <v>Labels</v>
      </c>
      <c r="R7848" t="str">
        <f t="shared" si="122"/>
        <v>AZ</v>
      </c>
    </row>
    <row r="7849" spans="1:18" x14ac:dyDescent="0.25">
      <c r="A7849" t="s">
        <v>6645</v>
      </c>
      <c r="B7849" s="35">
        <v>44909</v>
      </c>
      <c r="C7849" t="s">
        <v>2015</v>
      </c>
      <c r="D7849" t="s">
        <v>24</v>
      </c>
      <c r="E7849" t="s">
        <v>2618</v>
      </c>
      <c r="F7849">
        <v>0</v>
      </c>
      <c r="G7849">
        <v>7286178.9000000004</v>
      </c>
      <c r="H7849">
        <v>796464.9</v>
      </c>
      <c r="I7849">
        <v>4</v>
      </c>
      <c r="J7849" t="s">
        <v>26</v>
      </c>
      <c r="K7849" t="str">
        <f>VLOOKUP(C7849,Customer!$A$2:$F$793,2,FALSE)</f>
        <v>France</v>
      </c>
      <c r="L7849" t="str">
        <f>VLOOKUP($C7849,Customer!$A$2:$F$793,3,FALSE)</f>
        <v>Ile-de-France</v>
      </c>
      <c r="M7849" t="str">
        <f>VLOOKUP($C7849,Customer!$A$2:$F$793,4,FALSE)</f>
        <v>Choisy-le-Roi</v>
      </c>
      <c r="N7849" t="str">
        <f>VLOOKUP($C7849,Customer!$A$2:$F$793,5,FALSE)</f>
        <v>Central</v>
      </c>
      <c r="O7849" t="str">
        <f>VLOOKUP($C7849,Customer!$A$2:$F$793,6,FALSE)</f>
        <v>Consumer</v>
      </c>
      <c r="P7849" t="str">
        <f>VLOOKUP(E7849,Product!$B$2:$C$1811,2,FALSE)</f>
        <v>Furniture</v>
      </c>
      <c r="Q7849" t="str">
        <f>VLOOKUP(E7849,CHOOSE({1,2},Product!$B$2:$B$1811,Product!$A$2:$A$1811),2,FALSE)</f>
        <v>Bookcases</v>
      </c>
      <c r="R7849" t="str">
        <f t="shared" si="122"/>
        <v>BN</v>
      </c>
    </row>
    <row r="7850" spans="1:18" x14ac:dyDescent="0.25">
      <c r="A7850" t="s">
        <v>6645</v>
      </c>
      <c r="B7850" s="35">
        <v>44909</v>
      </c>
      <c r="C7850" t="s">
        <v>2015</v>
      </c>
      <c r="D7850" t="s">
        <v>24</v>
      </c>
      <c r="E7850" t="s">
        <v>2029</v>
      </c>
      <c r="F7850">
        <v>0.4</v>
      </c>
      <c r="G7850">
        <v>1445436.3</v>
      </c>
      <c r="H7850">
        <v>-176992.2</v>
      </c>
      <c r="I7850">
        <v>2</v>
      </c>
      <c r="J7850" t="s">
        <v>22</v>
      </c>
      <c r="K7850" t="str">
        <f>VLOOKUP(C7850,Customer!$A$2:$F$793,2,FALSE)</f>
        <v>France</v>
      </c>
      <c r="L7850" t="str">
        <f>VLOOKUP($C7850,Customer!$A$2:$F$793,3,FALSE)</f>
        <v>Ile-de-France</v>
      </c>
      <c r="M7850" t="str">
        <f>VLOOKUP($C7850,Customer!$A$2:$F$793,4,FALSE)</f>
        <v>Choisy-le-Roi</v>
      </c>
      <c r="N7850" t="str">
        <f>VLOOKUP($C7850,Customer!$A$2:$F$793,5,FALSE)</f>
        <v>Central</v>
      </c>
      <c r="O7850" t="str">
        <f>VLOOKUP($C7850,Customer!$A$2:$F$793,6,FALSE)</f>
        <v>Consumer</v>
      </c>
      <c r="P7850" t="str">
        <f>VLOOKUP(E7850,Product!$B$2:$C$1811,2,FALSE)</f>
        <v>Technology</v>
      </c>
      <c r="Q7850" t="str">
        <f>VLOOKUP(E7850,CHOOSE({1,2},Product!$B$2:$B$1811,Product!$A$2:$A$1811),2,FALSE)</f>
        <v>Machines</v>
      </c>
      <c r="R7850" t="str">
        <f t="shared" si="122"/>
        <v>BN</v>
      </c>
    </row>
    <row r="7851" spans="1:18" x14ac:dyDescent="0.25">
      <c r="A7851" t="s">
        <v>6646</v>
      </c>
      <c r="B7851" s="35">
        <v>44910</v>
      </c>
      <c r="C7851" t="s">
        <v>2358</v>
      </c>
      <c r="D7851" t="s">
        <v>20</v>
      </c>
      <c r="E7851" t="s">
        <v>230</v>
      </c>
      <c r="F7851">
        <v>0</v>
      </c>
      <c r="G7851">
        <v>9837816.4500000011</v>
      </c>
      <c r="H7851">
        <v>1961663.55</v>
      </c>
      <c r="I7851">
        <v>6</v>
      </c>
      <c r="J7851" t="s">
        <v>22</v>
      </c>
      <c r="K7851" t="str">
        <f>VLOOKUP(C7851,Customer!$A$2:$F$793,2,FALSE)</f>
        <v>France</v>
      </c>
      <c r="L7851" t="str">
        <f>VLOOKUP($C7851,Customer!$A$2:$F$793,3,FALSE)</f>
        <v>Languedoc-Roussillon-Midi-Pyrénées</v>
      </c>
      <c r="M7851" t="str">
        <f>VLOOKUP($C7851,Customer!$A$2:$F$793,4,FALSE)</f>
        <v>Toulouse</v>
      </c>
      <c r="N7851" t="str">
        <f>VLOOKUP($C7851,Customer!$A$2:$F$793,5,FALSE)</f>
        <v>Central</v>
      </c>
      <c r="O7851" t="str">
        <f>VLOOKUP($C7851,Customer!$A$2:$F$793,6,FALSE)</f>
        <v>Consumer</v>
      </c>
      <c r="P7851" t="str">
        <f>VLOOKUP(E7851,Product!$B$2:$C$1811,2,FALSE)</f>
        <v>Furniture</v>
      </c>
      <c r="Q7851" t="str">
        <f>VLOOKUP(E7851,CHOOSE({1,2},Product!$B$2:$B$1811,Product!$A$2:$A$1811),2,FALSE)</f>
        <v>Furnishings</v>
      </c>
      <c r="R7851" t="str">
        <f t="shared" si="122"/>
        <v>AZ</v>
      </c>
    </row>
    <row r="7852" spans="1:18" x14ac:dyDescent="0.25">
      <c r="A7852" t="s">
        <v>6646</v>
      </c>
      <c r="B7852" s="35">
        <v>44910</v>
      </c>
      <c r="C7852" t="s">
        <v>2358</v>
      </c>
      <c r="D7852" t="s">
        <v>20</v>
      </c>
      <c r="E7852" t="s">
        <v>348</v>
      </c>
      <c r="F7852">
        <v>0</v>
      </c>
      <c r="G7852">
        <v>604723.35</v>
      </c>
      <c r="H7852">
        <v>265488.3</v>
      </c>
      <c r="I7852">
        <v>4</v>
      </c>
      <c r="J7852" t="s">
        <v>26</v>
      </c>
      <c r="K7852" t="str">
        <f>VLOOKUP(C7852,Customer!$A$2:$F$793,2,FALSE)</f>
        <v>France</v>
      </c>
      <c r="L7852" t="str">
        <f>VLOOKUP($C7852,Customer!$A$2:$F$793,3,FALSE)</f>
        <v>Languedoc-Roussillon-Midi-Pyrénées</v>
      </c>
      <c r="M7852" t="str">
        <f>VLOOKUP($C7852,Customer!$A$2:$F$793,4,FALSE)</f>
        <v>Toulouse</v>
      </c>
      <c r="N7852" t="str">
        <f>VLOOKUP($C7852,Customer!$A$2:$F$793,5,FALSE)</f>
        <v>Central</v>
      </c>
      <c r="O7852" t="str">
        <f>VLOOKUP($C7852,Customer!$A$2:$F$793,6,FALSE)</f>
        <v>Consumer</v>
      </c>
      <c r="P7852" t="str">
        <f>VLOOKUP(E7852,Product!$B$2:$C$1811,2,FALSE)</f>
        <v>Office Supplies</v>
      </c>
      <c r="Q7852" t="str">
        <f>VLOOKUP(E7852,CHOOSE({1,2},Product!$B$2:$B$1811,Product!$A$2:$A$1811),2,FALSE)</f>
        <v>Art</v>
      </c>
      <c r="R7852" t="str">
        <f t="shared" si="122"/>
        <v>AZ</v>
      </c>
    </row>
    <row r="7853" spans="1:18" x14ac:dyDescent="0.25">
      <c r="A7853" t="s">
        <v>6646</v>
      </c>
      <c r="B7853" s="35">
        <v>44910</v>
      </c>
      <c r="C7853" t="s">
        <v>2358</v>
      </c>
      <c r="D7853" t="s">
        <v>20</v>
      </c>
      <c r="E7853" t="s">
        <v>227</v>
      </c>
      <c r="F7853">
        <v>0</v>
      </c>
      <c r="G7853">
        <v>4557549.1500000004</v>
      </c>
      <c r="H7853">
        <v>1135699.95</v>
      </c>
      <c r="I7853">
        <v>6</v>
      </c>
      <c r="J7853" t="s">
        <v>22</v>
      </c>
      <c r="K7853" t="str">
        <f>VLOOKUP(C7853,Customer!$A$2:$F$793,2,FALSE)</f>
        <v>France</v>
      </c>
      <c r="L7853" t="str">
        <f>VLOOKUP($C7853,Customer!$A$2:$F$793,3,FALSE)</f>
        <v>Languedoc-Roussillon-Midi-Pyrénées</v>
      </c>
      <c r="M7853" t="str">
        <f>VLOOKUP($C7853,Customer!$A$2:$F$793,4,FALSE)</f>
        <v>Toulouse</v>
      </c>
      <c r="N7853" t="str">
        <f>VLOOKUP($C7853,Customer!$A$2:$F$793,5,FALSE)</f>
        <v>Central</v>
      </c>
      <c r="O7853" t="str">
        <f>VLOOKUP($C7853,Customer!$A$2:$F$793,6,FALSE)</f>
        <v>Consumer</v>
      </c>
      <c r="P7853" t="str">
        <f>VLOOKUP(E7853,Product!$B$2:$C$1811,2,FALSE)</f>
        <v>Office Supplies</v>
      </c>
      <c r="Q7853" t="str">
        <f>VLOOKUP(E7853,CHOOSE({1,2},Product!$B$2:$B$1811,Product!$A$2:$A$1811),2,FALSE)</f>
        <v>Binders</v>
      </c>
      <c r="R7853" t="str">
        <f t="shared" si="122"/>
        <v>AZ</v>
      </c>
    </row>
    <row r="7854" spans="1:18" x14ac:dyDescent="0.25">
      <c r="A7854" t="s">
        <v>6646</v>
      </c>
      <c r="B7854" s="35">
        <v>44910</v>
      </c>
      <c r="C7854" t="s">
        <v>2358</v>
      </c>
      <c r="D7854" t="s">
        <v>20</v>
      </c>
      <c r="E7854" t="s">
        <v>951</v>
      </c>
      <c r="F7854">
        <v>0.1</v>
      </c>
      <c r="G7854">
        <v>722718.15</v>
      </c>
      <c r="H7854">
        <v>88496.1</v>
      </c>
      <c r="I7854">
        <v>1</v>
      </c>
      <c r="J7854" t="s">
        <v>22</v>
      </c>
      <c r="K7854" t="str">
        <f>VLOOKUP(C7854,Customer!$A$2:$F$793,2,FALSE)</f>
        <v>France</v>
      </c>
      <c r="L7854" t="str">
        <f>VLOOKUP($C7854,Customer!$A$2:$F$793,3,FALSE)</f>
        <v>Languedoc-Roussillon-Midi-Pyrénées</v>
      </c>
      <c r="M7854" t="str">
        <f>VLOOKUP($C7854,Customer!$A$2:$F$793,4,FALSE)</f>
        <v>Toulouse</v>
      </c>
      <c r="N7854" t="str">
        <f>VLOOKUP($C7854,Customer!$A$2:$F$793,5,FALSE)</f>
        <v>Central</v>
      </c>
      <c r="O7854" t="str">
        <f>VLOOKUP($C7854,Customer!$A$2:$F$793,6,FALSE)</f>
        <v>Consumer</v>
      </c>
      <c r="P7854" t="str">
        <f>VLOOKUP(E7854,Product!$B$2:$C$1811,2,FALSE)</f>
        <v>Office Supplies</v>
      </c>
      <c r="Q7854" t="str">
        <f>VLOOKUP(E7854,CHOOSE({1,2},Product!$B$2:$B$1811,Product!$A$2:$A$1811),2,FALSE)</f>
        <v>Storage</v>
      </c>
      <c r="R7854" t="str">
        <f t="shared" si="122"/>
        <v>AZ</v>
      </c>
    </row>
    <row r="7855" spans="1:18" x14ac:dyDescent="0.25">
      <c r="A7855" t="s">
        <v>6647</v>
      </c>
      <c r="B7855" s="35">
        <v>44910</v>
      </c>
      <c r="C7855" t="s">
        <v>2020</v>
      </c>
      <c r="D7855" t="s">
        <v>33</v>
      </c>
      <c r="E7855" t="s">
        <v>1338</v>
      </c>
      <c r="F7855">
        <v>0.5</v>
      </c>
      <c r="G7855">
        <v>545725.95000000007</v>
      </c>
      <c r="H7855">
        <v>-73746.75</v>
      </c>
      <c r="I7855">
        <v>3</v>
      </c>
      <c r="J7855" t="s">
        <v>26</v>
      </c>
      <c r="K7855" t="str">
        <f>VLOOKUP(C7855,Customer!$A$2:$F$793,2,FALSE)</f>
        <v>Spain</v>
      </c>
      <c r="L7855" t="str">
        <f>VLOOKUP($C7855,Customer!$A$2:$F$793,3,FALSE)</f>
        <v>Extremadura</v>
      </c>
      <c r="M7855" t="str">
        <f>VLOOKUP($C7855,Customer!$A$2:$F$793,4,FALSE)</f>
        <v>Badajoz</v>
      </c>
      <c r="N7855" t="str">
        <f>VLOOKUP($C7855,Customer!$A$2:$F$793,5,FALSE)</f>
        <v>South</v>
      </c>
      <c r="O7855" t="str">
        <f>VLOOKUP($C7855,Customer!$A$2:$F$793,6,FALSE)</f>
        <v>Home Office</v>
      </c>
      <c r="P7855" t="str">
        <f>VLOOKUP(E7855,Product!$B$2:$C$1811,2,FALSE)</f>
        <v>Office Supplies</v>
      </c>
      <c r="Q7855" t="str">
        <f>VLOOKUP(E7855,CHOOSE({1,2},Product!$B$2:$B$1811,Product!$A$2:$A$1811),2,FALSE)</f>
        <v>Paper</v>
      </c>
      <c r="R7855" t="str">
        <f t="shared" si="122"/>
        <v>BN</v>
      </c>
    </row>
    <row r="7856" spans="1:18" x14ac:dyDescent="0.25">
      <c r="A7856" t="s">
        <v>6648</v>
      </c>
      <c r="B7856" s="35">
        <v>44910</v>
      </c>
      <c r="C7856" t="s">
        <v>1299</v>
      </c>
      <c r="D7856" t="s">
        <v>24</v>
      </c>
      <c r="E7856" t="s">
        <v>477</v>
      </c>
      <c r="F7856">
        <v>0</v>
      </c>
      <c r="G7856">
        <v>870211.65</v>
      </c>
      <c r="H7856">
        <v>309736.35000000003</v>
      </c>
      <c r="I7856">
        <v>2</v>
      </c>
      <c r="J7856" t="s">
        <v>26</v>
      </c>
      <c r="K7856" t="str">
        <f>VLOOKUP(C7856,Customer!$A$2:$F$793,2,FALSE)</f>
        <v>Netherlands</v>
      </c>
      <c r="L7856" t="str">
        <f>VLOOKUP($C7856,Customer!$A$2:$F$793,3,FALSE)</f>
        <v>North Holland</v>
      </c>
      <c r="M7856" t="str">
        <f>VLOOKUP($C7856,Customer!$A$2:$F$793,4,FALSE)</f>
        <v>Amsterdam</v>
      </c>
      <c r="N7856" t="str">
        <f>VLOOKUP($C7856,Customer!$A$2:$F$793,5,FALSE)</f>
        <v>Central</v>
      </c>
      <c r="O7856" t="str">
        <f>VLOOKUP($C7856,Customer!$A$2:$F$793,6,FALSE)</f>
        <v>Consumer</v>
      </c>
      <c r="P7856" t="str">
        <f>VLOOKUP(E7856,Product!$B$2:$C$1811,2,FALSE)</f>
        <v>Office Supplies</v>
      </c>
      <c r="Q7856" t="str">
        <f>VLOOKUP(E7856,CHOOSE({1,2},Product!$B$2:$B$1811,Product!$A$2:$A$1811),2,FALSE)</f>
        <v>Art</v>
      </c>
      <c r="R7856" t="str">
        <f t="shared" si="122"/>
        <v>AZ</v>
      </c>
    </row>
    <row r="7857" spans="1:18" x14ac:dyDescent="0.25">
      <c r="A7857" t="s">
        <v>6648</v>
      </c>
      <c r="B7857" s="35">
        <v>44910</v>
      </c>
      <c r="C7857" t="s">
        <v>1299</v>
      </c>
      <c r="D7857" t="s">
        <v>24</v>
      </c>
      <c r="E7857" t="s">
        <v>888</v>
      </c>
      <c r="F7857">
        <v>0</v>
      </c>
      <c r="G7857">
        <v>2477890.8000000003</v>
      </c>
      <c r="H7857">
        <v>265488.3</v>
      </c>
      <c r="I7857">
        <v>6</v>
      </c>
      <c r="J7857" t="s">
        <v>26</v>
      </c>
      <c r="K7857" t="str">
        <f>VLOOKUP(C7857,Customer!$A$2:$F$793,2,FALSE)</f>
        <v>Netherlands</v>
      </c>
      <c r="L7857" t="str">
        <f>VLOOKUP($C7857,Customer!$A$2:$F$793,3,FALSE)</f>
        <v>North Holland</v>
      </c>
      <c r="M7857" t="str">
        <f>VLOOKUP($C7857,Customer!$A$2:$F$793,4,FALSE)</f>
        <v>Amsterdam</v>
      </c>
      <c r="N7857" t="str">
        <f>VLOOKUP($C7857,Customer!$A$2:$F$793,5,FALSE)</f>
        <v>Central</v>
      </c>
      <c r="O7857" t="str">
        <f>VLOOKUP($C7857,Customer!$A$2:$F$793,6,FALSE)</f>
        <v>Consumer</v>
      </c>
      <c r="P7857" t="str">
        <f>VLOOKUP(E7857,Product!$B$2:$C$1811,2,FALSE)</f>
        <v>Office Supplies</v>
      </c>
      <c r="Q7857" t="str">
        <f>VLOOKUP(E7857,CHOOSE({1,2},Product!$B$2:$B$1811,Product!$A$2:$A$1811),2,FALSE)</f>
        <v>Art</v>
      </c>
      <c r="R7857" t="str">
        <f t="shared" si="122"/>
        <v>AZ</v>
      </c>
    </row>
    <row r="7858" spans="1:18" x14ac:dyDescent="0.25">
      <c r="A7858" t="s">
        <v>6648</v>
      </c>
      <c r="B7858" s="35">
        <v>44910</v>
      </c>
      <c r="C7858" t="s">
        <v>1299</v>
      </c>
      <c r="D7858" t="s">
        <v>24</v>
      </c>
      <c r="E7858" t="s">
        <v>1630</v>
      </c>
      <c r="F7858">
        <v>0</v>
      </c>
      <c r="G7858">
        <v>2286149.25</v>
      </c>
      <c r="H7858">
        <v>73746.75</v>
      </c>
      <c r="I7858">
        <v>3</v>
      </c>
      <c r="J7858" t="s">
        <v>26</v>
      </c>
      <c r="K7858" t="str">
        <f>VLOOKUP(C7858,Customer!$A$2:$F$793,2,FALSE)</f>
        <v>Netherlands</v>
      </c>
      <c r="L7858" t="str">
        <f>VLOOKUP($C7858,Customer!$A$2:$F$793,3,FALSE)</f>
        <v>North Holland</v>
      </c>
      <c r="M7858" t="str">
        <f>VLOOKUP($C7858,Customer!$A$2:$F$793,4,FALSE)</f>
        <v>Amsterdam</v>
      </c>
      <c r="N7858" t="str">
        <f>VLOOKUP($C7858,Customer!$A$2:$F$793,5,FALSE)</f>
        <v>Central</v>
      </c>
      <c r="O7858" t="str">
        <f>VLOOKUP($C7858,Customer!$A$2:$F$793,6,FALSE)</f>
        <v>Consumer</v>
      </c>
      <c r="P7858" t="str">
        <f>VLOOKUP(E7858,Product!$B$2:$C$1811,2,FALSE)</f>
        <v>Office Supplies</v>
      </c>
      <c r="Q7858" t="str">
        <f>VLOOKUP(E7858,CHOOSE({1,2},Product!$B$2:$B$1811,Product!$A$2:$A$1811),2,FALSE)</f>
        <v>Art</v>
      </c>
      <c r="R7858" t="str">
        <f t="shared" si="122"/>
        <v>AZ</v>
      </c>
    </row>
    <row r="7859" spans="1:18" x14ac:dyDescent="0.25">
      <c r="A7859" t="s">
        <v>6648</v>
      </c>
      <c r="B7859" s="35">
        <v>44910</v>
      </c>
      <c r="C7859" t="s">
        <v>1299</v>
      </c>
      <c r="D7859" t="s">
        <v>24</v>
      </c>
      <c r="E7859" t="s">
        <v>285</v>
      </c>
      <c r="F7859">
        <v>0</v>
      </c>
      <c r="G7859">
        <v>471979.2</v>
      </c>
      <c r="H7859">
        <v>14749.35</v>
      </c>
      <c r="I7859">
        <v>2</v>
      </c>
      <c r="J7859" t="s">
        <v>26</v>
      </c>
      <c r="K7859" t="str">
        <f>VLOOKUP(C7859,Customer!$A$2:$F$793,2,FALSE)</f>
        <v>Netherlands</v>
      </c>
      <c r="L7859" t="str">
        <f>VLOOKUP($C7859,Customer!$A$2:$F$793,3,FALSE)</f>
        <v>North Holland</v>
      </c>
      <c r="M7859" t="str">
        <f>VLOOKUP($C7859,Customer!$A$2:$F$793,4,FALSE)</f>
        <v>Amsterdam</v>
      </c>
      <c r="N7859" t="str">
        <f>VLOOKUP($C7859,Customer!$A$2:$F$793,5,FALSE)</f>
        <v>Central</v>
      </c>
      <c r="O7859" t="str">
        <f>VLOOKUP($C7859,Customer!$A$2:$F$793,6,FALSE)</f>
        <v>Consumer</v>
      </c>
      <c r="P7859" t="str">
        <f>VLOOKUP(E7859,Product!$B$2:$C$1811,2,FALSE)</f>
        <v>Office Supplies</v>
      </c>
      <c r="Q7859" t="str">
        <f>VLOOKUP(E7859,CHOOSE({1,2},Product!$B$2:$B$1811,Product!$A$2:$A$1811),2,FALSE)</f>
        <v>Art</v>
      </c>
      <c r="R7859" t="str">
        <f t="shared" si="122"/>
        <v>AZ</v>
      </c>
    </row>
    <row r="7860" spans="1:18" x14ac:dyDescent="0.25">
      <c r="A7860" t="s">
        <v>6649</v>
      </c>
      <c r="B7860" s="35">
        <v>44910</v>
      </c>
      <c r="C7860" t="s">
        <v>43</v>
      </c>
      <c r="D7860" t="s">
        <v>24</v>
      </c>
      <c r="E7860" t="s">
        <v>1094</v>
      </c>
      <c r="F7860">
        <v>0.5</v>
      </c>
      <c r="G7860">
        <v>811214.25</v>
      </c>
      <c r="H7860">
        <v>-250738.95</v>
      </c>
      <c r="I7860">
        <v>2</v>
      </c>
      <c r="J7860" t="s">
        <v>22</v>
      </c>
      <c r="K7860" t="str">
        <f>VLOOKUP(C7860,Customer!$A$2:$F$793,2,FALSE)</f>
        <v>Italy</v>
      </c>
      <c r="L7860" t="str">
        <f>VLOOKUP($C7860,Customer!$A$2:$F$793,3,FALSE)</f>
        <v>Liguria</v>
      </c>
      <c r="M7860" t="str">
        <f>VLOOKUP($C7860,Customer!$A$2:$F$793,4,FALSE)</f>
        <v>Genoa</v>
      </c>
      <c r="N7860" t="str">
        <f>VLOOKUP($C7860,Customer!$A$2:$F$793,5,FALSE)</f>
        <v>South</v>
      </c>
      <c r="O7860" t="str">
        <f>VLOOKUP($C7860,Customer!$A$2:$F$793,6,FALSE)</f>
        <v>Consumer</v>
      </c>
      <c r="P7860" t="str">
        <f>VLOOKUP(E7860,Product!$B$2:$C$1811,2,FALSE)</f>
        <v>Office Supplies</v>
      </c>
      <c r="Q7860" t="str">
        <f>VLOOKUP(E7860,CHOOSE({1,2},Product!$B$2:$B$1811,Product!$A$2:$A$1811),2,FALSE)</f>
        <v>Art</v>
      </c>
      <c r="R7860" t="str">
        <f t="shared" si="122"/>
        <v>AZ</v>
      </c>
    </row>
    <row r="7861" spans="1:18" x14ac:dyDescent="0.25">
      <c r="A7861" t="s">
        <v>6648</v>
      </c>
      <c r="B7861" s="35">
        <v>44910</v>
      </c>
      <c r="C7861" t="s">
        <v>1299</v>
      </c>
      <c r="D7861" t="s">
        <v>24</v>
      </c>
      <c r="E7861" t="s">
        <v>1684</v>
      </c>
      <c r="F7861">
        <v>0</v>
      </c>
      <c r="G7861">
        <v>604723.35</v>
      </c>
      <c r="H7861">
        <v>280237.65000000002</v>
      </c>
      <c r="I7861">
        <v>5</v>
      </c>
      <c r="J7861" t="s">
        <v>22</v>
      </c>
      <c r="K7861" t="str">
        <f>VLOOKUP(C7861,Customer!$A$2:$F$793,2,FALSE)</f>
        <v>Netherlands</v>
      </c>
      <c r="L7861" t="str">
        <f>VLOOKUP($C7861,Customer!$A$2:$F$793,3,FALSE)</f>
        <v>North Holland</v>
      </c>
      <c r="M7861" t="str">
        <f>VLOOKUP($C7861,Customer!$A$2:$F$793,4,FALSE)</f>
        <v>Amsterdam</v>
      </c>
      <c r="N7861" t="str">
        <f>VLOOKUP($C7861,Customer!$A$2:$F$793,5,FALSE)</f>
        <v>Central</v>
      </c>
      <c r="O7861" t="str">
        <f>VLOOKUP($C7861,Customer!$A$2:$F$793,6,FALSE)</f>
        <v>Consumer</v>
      </c>
      <c r="P7861" t="str">
        <f>VLOOKUP(E7861,Product!$B$2:$C$1811,2,FALSE)</f>
        <v>Office Supplies</v>
      </c>
      <c r="Q7861" t="str">
        <f>VLOOKUP(E7861,CHOOSE({1,2},Product!$B$2:$B$1811,Product!$A$2:$A$1811),2,FALSE)</f>
        <v>Binders</v>
      </c>
      <c r="R7861" t="str">
        <f t="shared" si="122"/>
        <v>AZ</v>
      </c>
    </row>
    <row r="7862" spans="1:18" x14ac:dyDescent="0.25">
      <c r="A7862" t="s">
        <v>6648</v>
      </c>
      <c r="B7862" s="35">
        <v>44910</v>
      </c>
      <c r="C7862" t="s">
        <v>1299</v>
      </c>
      <c r="D7862" t="s">
        <v>24</v>
      </c>
      <c r="E7862" t="s">
        <v>1340</v>
      </c>
      <c r="F7862">
        <v>0</v>
      </c>
      <c r="G7862">
        <v>3761084.25</v>
      </c>
      <c r="H7862">
        <v>1120950.6000000001</v>
      </c>
      <c r="I7862">
        <v>9</v>
      </c>
      <c r="J7862" t="s">
        <v>22</v>
      </c>
      <c r="K7862" t="str">
        <f>VLOOKUP(C7862,Customer!$A$2:$F$793,2,FALSE)</f>
        <v>Netherlands</v>
      </c>
      <c r="L7862" t="str">
        <f>VLOOKUP($C7862,Customer!$A$2:$F$793,3,FALSE)</f>
        <v>North Holland</v>
      </c>
      <c r="M7862" t="str">
        <f>VLOOKUP($C7862,Customer!$A$2:$F$793,4,FALSE)</f>
        <v>Amsterdam</v>
      </c>
      <c r="N7862" t="str">
        <f>VLOOKUP($C7862,Customer!$A$2:$F$793,5,FALSE)</f>
        <v>Central</v>
      </c>
      <c r="O7862" t="str">
        <f>VLOOKUP($C7862,Customer!$A$2:$F$793,6,FALSE)</f>
        <v>Consumer</v>
      </c>
      <c r="P7862" t="str">
        <f>VLOOKUP(E7862,Product!$B$2:$C$1811,2,FALSE)</f>
        <v>Office Supplies</v>
      </c>
      <c r="Q7862" t="str">
        <f>VLOOKUP(E7862,CHOOSE({1,2},Product!$B$2:$B$1811,Product!$A$2:$A$1811),2,FALSE)</f>
        <v>Binders</v>
      </c>
      <c r="R7862" t="str">
        <f t="shared" si="122"/>
        <v>AZ</v>
      </c>
    </row>
    <row r="7863" spans="1:18" x14ac:dyDescent="0.25">
      <c r="A7863" t="s">
        <v>6648</v>
      </c>
      <c r="B7863" s="35">
        <v>44910</v>
      </c>
      <c r="C7863" t="s">
        <v>1299</v>
      </c>
      <c r="D7863" t="s">
        <v>24</v>
      </c>
      <c r="E7863" t="s">
        <v>556</v>
      </c>
      <c r="F7863">
        <v>0</v>
      </c>
      <c r="G7863">
        <v>368733.75</v>
      </c>
      <c r="H7863">
        <v>29498.7</v>
      </c>
      <c r="I7863">
        <v>3</v>
      </c>
      <c r="J7863" t="s">
        <v>26</v>
      </c>
      <c r="K7863" t="str">
        <f>VLOOKUP(C7863,Customer!$A$2:$F$793,2,FALSE)</f>
        <v>Netherlands</v>
      </c>
      <c r="L7863" t="str">
        <f>VLOOKUP($C7863,Customer!$A$2:$F$793,3,FALSE)</f>
        <v>North Holland</v>
      </c>
      <c r="M7863" t="str">
        <f>VLOOKUP($C7863,Customer!$A$2:$F$793,4,FALSE)</f>
        <v>Amsterdam</v>
      </c>
      <c r="N7863" t="str">
        <f>VLOOKUP($C7863,Customer!$A$2:$F$793,5,FALSE)</f>
        <v>Central</v>
      </c>
      <c r="O7863" t="str">
        <f>VLOOKUP($C7863,Customer!$A$2:$F$793,6,FALSE)</f>
        <v>Consumer</v>
      </c>
      <c r="P7863" t="str">
        <f>VLOOKUP(E7863,Product!$B$2:$C$1811,2,FALSE)</f>
        <v>Office Supplies</v>
      </c>
      <c r="Q7863" t="str">
        <f>VLOOKUP(E7863,CHOOSE({1,2},Product!$B$2:$B$1811,Product!$A$2:$A$1811),2,FALSE)</f>
        <v>Envelopes</v>
      </c>
      <c r="R7863" t="str">
        <f t="shared" si="122"/>
        <v>AZ</v>
      </c>
    </row>
    <row r="7864" spans="1:18" x14ac:dyDescent="0.25">
      <c r="A7864" t="s">
        <v>6649</v>
      </c>
      <c r="B7864" s="35">
        <v>44910</v>
      </c>
      <c r="C7864" t="s">
        <v>43</v>
      </c>
      <c r="D7864" t="s">
        <v>24</v>
      </c>
      <c r="E7864" t="s">
        <v>1224</v>
      </c>
      <c r="F7864">
        <v>0.5</v>
      </c>
      <c r="G7864">
        <v>176992.2</v>
      </c>
      <c r="H7864">
        <v>-29498.7</v>
      </c>
      <c r="I7864">
        <v>3</v>
      </c>
      <c r="J7864" t="s">
        <v>26</v>
      </c>
      <c r="K7864" t="str">
        <f>VLOOKUP(C7864,Customer!$A$2:$F$793,2,FALSE)</f>
        <v>Italy</v>
      </c>
      <c r="L7864" t="str">
        <f>VLOOKUP($C7864,Customer!$A$2:$F$793,3,FALSE)</f>
        <v>Liguria</v>
      </c>
      <c r="M7864" t="str">
        <f>VLOOKUP($C7864,Customer!$A$2:$F$793,4,FALSE)</f>
        <v>Genoa</v>
      </c>
      <c r="N7864" t="str">
        <f>VLOOKUP($C7864,Customer!$A$2:$F$793,5,FALSE)</f>
        <v>South</v>
      </c>
      <c r="O7864" t="str">
        <f>VLOOKUP($C7864,Customer!$A$2:$F$793,6,FALSE)</f>
        <v>Consumer</v>
      </c>
      <c r="P7864" t="str">
        <f>VLOOKUP(E7864,Product!$B$2:$C$1811,2,FALSE)</f>
        <v>Office Supplies</v>
      </c>
      <c r="Q7864" t="str">
        <f>VLOOKUP(E7864,CHOOSE({1,2},Product!$B$2:$B$1811,Product!$A$2:$A$1811),2,FALSE)</f>
        <v>Fasteners</v>
      </c>
      <c r="R7864" t="str">
        <f t="shared" si="122"/>
        <v>AZ</v>
      </c>
    </row>
    <row r="7865" spans="1:18" x14ac:dyDescent="0.25">
      <c r="A7865" t="s">
        <v>6648</v>
      </c>
      <c r="B7865" s="35">
        <v>44910</v>
      </c>
      <c r="C7865" t="s">
        <v>1299</v>
      </c>
      <c r="D7865" t="s">
        <v>24</v>
      </c>
      <c r="E7865" t="s">
        <v>774</v>
      </c>
      <c r="F7865">
        <v>0</v>
      </c>
      <c r="G7865">
        <v>796464.9</v>
      </c>
      <c r="H7865">
        <v>117994.8</v>
      </c>
      <c r="I7865">
        <v>4</v>
      </c>
      <c r="J7865" t="s">
        <v>26</v>
      </c>
      <c r="K7865" t="str">
        <f>VLOOKUP(C7865,Customer!$A$2:$F$793,2,FALSE)</f>
        <v>Netherlands</v>
      </c>
      <c r="L7865" t="str">
        <f>VLOOKUP($C7865,Customer!$A$2:$F$793,3,FALSE)</f>
        <v>North Holland</v>
      </c>
      <c r="M7865" t="str">
        <f>VLOOKUP($C7865,Customer!$A$2:$F$793,4,FALSE)</f>
        <v>Amsterdam</v>
      </c>
      <c r="N7865" t="str">
        <f>VLOOKUP($C7865,Customer!$A$2:$F$793,5,FALSE)</f>
        <v>Central</v>
      </c>
      <c r="O7865" t="str">
        <f>VLOOKUP($C7865,Customer!$A$2:$F$793,6,FALSE)</f>
        <v>Consumer</v>
      </c>
      <c r="P7865" t="str">
        <f>VLOOKUP(E7865,Product!$B$2:$C$1811,2,FALSE)</f>
        <v>Office Supplies</v>
      </c>
      <c r="Q7865" t="str">
        <f>VLOOKUP(E7865,CHOOSE({1,2},Product!$B$2:$B$1811,Product!$A$2:$A$1811),2,FALSE)</f>
        <v>Paper</v>
      </c>
      <c r="R7865" t="str">
        <f t="shared" si="122"/>
        <v>AZ</v>
      </c>
    </row>
    <row r="7866" spans="1:18" x14ac:dyDescent="0.25">
      <c r="A7866" t="s">
        <v>6648</v>
      </c>
      <c r="B7866" s="35">
        <v>44910</v>
      </c>
      <c r="C7866" t="s">
        <v>1299</v>
      </c>
      <c r="D7866" t="s">
        <v>24</v>
      </c>
      <c r="E7866" t="s">
        <v>1393</v>
      </c>
      <c r="F7866">
        <v>0</v>
      </c>
      <c r="G7866">
        <v>1135699.95</v>
      </c>
      <c r="H7866">
        <v>530976.6</v>
      </c>
      <c r="I7866">
        <v>2</v>
      </c>
      <c r="J7866" t="s">
        <v>22</v>
      </c>
      <c r="K7866" t="str">
        <f>VLOOKUP(C7866,Customer!$A$2:$F$793,2,FALSE)</f>
        <v>Netherlands</v>
      </c>
      <c r="L7866" t="str">
        <f>VLOOKUP($C7866,Customer!$A$2:$F$793,3,FALSE)</f>
        <v>North Holland</v>
      </c>
      <c r="M7866" t="str">
        <f>VLOOKUP($C7866,Customer!$A$2:$F$793,4,FALSE)</f>
        <v>Amsterdam</v>
      </c>
      <c r="N7866" t="str">
        <f>VLOOKUP($C7866,Customer!$A$2:$F$793,5,FALSE)</f>
        <v>Central</v>
      </c>
      <c r="O7866" t="str">
        <f>VLOOKUP($C7866,Customer!$A$2:$F$793,6,FALSE)</f>
        <v>Consumer</v>
      </c>
      <c r="P7866" t="str">
        <f>VLOOKUP(E7866,Product!$B$2:$C$1811,2,FALSE)</f>
        <v>Office Supplies</v>
      </c>
      <c r="Q7866" t="str">
        <f>VLOOKUP(E7866,CHOOSE({1,2},Product!$B$2:$B$1811,Product!$A$2:$A$1811),2,FALSE)</f>
        <v>Supplies</v>
      </c>
      <c r="R7866" t="str">
        <f t="shared" si="122"/>
        <v>AZ</v>
      </c>
    </row>
    <row r="7867" spans="1:18" x14ac:dyDescent="0.25">
      <c r="A7867" t="s">
        <v>6648</v>
      </c>
      <c r="B7867" s="35">
        <v>44910</v>
      </c>
      <c r="C7867" t="s">
        <v>1299</v>
      </c>
      <c r="D7867" t="s">
        <v>24</v>
      </c>
      <c r="E7867" t="s">
        <v>2323</v>
      </c>
      <c r="F7867">
        <v>0</v>
      </c>
      <c r="G7867">
        <v>1696175.25</v>
      </c>
      <c r="H7867">
        <v>0</v>
      </c>
      <c r="I7867">
        <v>1</v>
      </c>
      <c r="J7867" t="s">
        <v>26</v>
      </c>
      <c r="K7867" t="str">
        <f>VLOOKUP(C7867,Customer!$A$2:$F$793,2,FALSE)</f>
        <v>Netherlands</v>
      </c>
      <c r="L7867" t="str">
        <f>VLOOKUP($C7867,Customer!$A$2:$F$793,3,FALSE)</f>
        <v>North Holland</v>
      </c>
      <c r="M7867" t="str">
        <f>VLOOKUP($C7867,Customer!$A$2:$F$793,4,FALSE)</f>
        <v>Amsterdam</v>
      </c>
      <c r="N7867" t="str">
        <f>VLOOKUP($C7867,Customer!$A$2:$F$793,5,FALSE)</f>
        <v>Central</v>
      </c>
      <c r="O7867" t="str">
        <f>VLOOKUP($C7867,Customer!$A$2:$F$793,6,FALSE)</f>
        <v>Consumer</v>
      </c>
      <c r="P7867" t="str">
        <f>VLOOKUP(E7867,Product!$B$2:$C$1811,2,FALSE)</f>
        <v>Technology</v>
      </c>
      <c r="Q7867" t="str">
        <f>VLOOKUP(E7867,CHOOSE({1,2},Product!$B$2:$B$1811,Product!$A$2:$A$1811),2,FALSE)</f>
        <v>Accessories</v>
      </c>
      <c r="R7867" t="str">
        <f t="shared" si="122"/>
        <v>AZ</v>
      </c>
    </row>
    <row r="7868" spans="1:18" x14ac:dyDescent="0.25">
      <c r="A7868" t="s">
        <v>6648</v>
      </c>
      <c r="B7868" s="35">
        <v>44910</v>
      </c>
      <c r="C7868" t="s">
        <v>1299</v>
      </c>
      <c r="D7868" t="s">
        <v>24</v>
      </c>
      <c r="E7868" t="s">
        <v>661</v>
      </c>
      <c r="F7868">
        <v>0</v>
      </c>
      <c r="G7868">
        <v>18761173.199999999</v>
      </c>
      <c r="H7868">
        <v>8067894.4500000002</v>
      </c>
      <c r="I7868">
        <v>2</v>
      </c>
      <c r="J7868" t="s">
        <v>26</v>
      </c>
      <c r="K7868" t="str">
        <f>VLOOKUP(C7868,Customer!$A$2:$F$793,2,FALSE)</f>
        <v>Netherlands</v>
      </c>
      <c r="L7868" t="str">
        <f>VLOOKUP($C7868,Customer!$A$2:$F$793,3,FALSE)</f>
        <v>North Holland</v>
      </c>
      <c r="M7868" t="str">
        <f>VLOOKUP($C7868,Customer!$A$2:$F$793,4,FALSE)</f>
        <v>Amsterdam</v>
      </c>
      <c r="N7868" t="str">
        <f>VLOOKUP($C7868,Customer!$A$2:$F$793,5,FALSE)</f>
        <v>Central</v>
      </c>
      <c r="O7868" t="str">
        <f>VLOOKUP($C7868,Customer!$A$2:$F$793,6,FALSE)</f>
        <v>Consumer</v>
      </c>
      <c r="P7868" t="str">
        <f>VLOOKUP(E7868,Product!$B$2:$C$1811,2,FALSE)</f>
        <v>Technology</v>
      </c>
      <c r="Q7868" t="str">
        <f>VLOOKUP(E7868,CHOOSE({1,2},Product!$B$2:$B$1811,Product!$A$2:$A$1811),2,FALSE)</f>
        <v>Phones</v>
      </c>
      <c r="R7868" t="str">
        <f t="shared" si="122"/>
        <v>AZ</v>
      </c>
    </row>
    <row r="7869" spans="1:18" x14ac:dyDescent="0.25">
      <c r="A7869" t="s">
        <v>6650</v>
      </c>
      <c r="B7869" s="35">
        <v>44910</v>
      </c>
      <c r="C7869" t="s">
        <v>2358</v>
      </c>
      <c r="D7869" t="s">
        <v>24</v>
      </c>
      <c r="E7869" t="s">
        <v>1839</v>
      </c>
      <c r="F7869">
        <v>0</v>
      </c>
      <c r="G7869">
        <v>1799420.7</v>
      </c>
      <c r="H7869">
        <v>870211.65</v>
      </c>
      <c r="I7869">
        <v>7</v>
      </c>
      <c r="J7869" t="s">
        <v>22</v>
      </c>
      <c r="K7869" t="str">
        <f>VLOOKUP(C7869,Customer!$A$2:$F$793,2,FALSE)</f>
        <v>France</v>
      </c>
      <c r="L7869" t="str">
        <f>VLOOKUP($C7869,Customer!$A$2:$F$793,3,FALSE)</f>
        <v>Languedoc-Roussillon-Midi-Pyrénées</v>
      </c>
      <c r="M7869" t="str">
        <f>VLOOKUP($C7869,Customer!$A$2:$F$793,4,FALSE)</f>
        <v>Toulouse</v>
      </c>
      <c r="N7869" t="str">
        <f>VLOOKUP($C7869,Customer!$A$2:$F$793,5,FALSE)</f>
        <v>Central</v>
      </c>
      <c r="O7869" t="str">
        <f>VLOOKUP($C7869,Customer!$A$2:$F$793,6,FALSE)</f>
        <v>Consumer</v>
      </c>
      <c r="P7869" t="str">
        <f>VLOOKUP(E7869,Product!$B$2:$C$1811,2,FALSE)</f>
        <v>Furniture</v>
      </c>
      <c r="Q7869" t="str">
        <f>VLOOKUP(E7869,CHOOSE({1,2},Product!$B$2:$B$1811,Product!$A$2:$A$1811),2,FALSE)</f>
        <v>Furnishings</v>
      </c>
      <c r="R7869" t="str">
        <f t="shared" si="122"/>
        <v>AZ</v>
      </c>
    </row>
    <row r="7870" spans="1:18" x14ac:dyDescent="0.25">
      <c r="A7870" t="s">
        <v>6650</v>
      </c>
      <c r="B7870" s="35">
        <v>44910</v>
      </c>
      <c r="C7870" t="s">
        <v>2358</v>
      </c>
      <c r="D7870" t="s">
        <v>24</v>
      </c>
      <c r="E7870" t="s">
        <v>845</v>
      </c>
      <c r="F7870">
        <v>0</v>
      </c>
      <c r="G7870">
        <v>722718.15</v>
      </c>
      <c r="H7870">
        <v>309736.35000000003</v>
      </c>
      <c r="I7870">
        <v>1</v>
      </c>
      <c r="J7870" t="s">
        <v>22</v>
      </c>
      <c r="K7870" t="str">
        <f>VLOOKUP(C7870,Customer!$A$2:$F$793,2,FALSE)</f>
        <v>France</v>
      </c>
      <c r="L7870" t="str">
        <f>VLOOKUP($C7870,Customer!$A$2:$F$793,3,FALSE)</f>
        <v>Languedoc-Roussillon-Midi-Pyrénées</v>
      </c>
      <c r="M7870" t="str">
        <f>VLOOKUP($C7870,Customer!$A$2:$F$793,4,FALSE)</f>
        <v>Toulouse</v>
      </c>
      <c r="N7870" t="str">
        <f>VLOOKUP($C7870,Customer!$A$2:$F$793,5,FALSE)</f>
        <v>Central</v>
      </c>
      <c r="O7870" t="str">
        <f>VLOOKUP($C7870,Customer!$A$2:$F$793,6,FALSE)</f>
        <v>Consumer</v>
      </c>
      <c r="P7870" t="str">
        <f>VLOOKUP(E7870,Product!$B$2:$C$1811,2,FALSE)</f>
        <v>Office Supplies</v>
      </c>
      <c r="Q7870" t="str">
        <f>VLOOKUP(E7870,CHOOSE({1,2},Product!$B$2:$B$1811,Product!$A$2:$A$1811),2,FALSE)</f>
        <v>Art</v>
      </c>
      <c r="R7870" t="str">
        <f t="shared" si="122"/>
        <v>AZ</v>
      </c>
    </row>
    <row r="7871" spans="1:18" x14ac:dyDescent="0.25">
      <c r="A7871" t="s">
        <v>6651</v>
      </c>
      <c r="B7871" s="35">
        <v>44910</v>
      </c>
      <c r="C7871" t="s">
        <v>1472</v>
      </c>
      <c r="D7871" t="s">
        <v>24</v>
      </c>
      <c r="E7871" t="s">
        <v>447</v>
      </c>
      <c r="F7871">
        <v>0.5</v>
      </c>
      <c r="G7871">
        <v>4631295.9000000004</v>
      </c>
      <c r="H7871">
        <v>-3525094.65</v>
      </c>
      <c r="I7871">
        <v>13</v>
      </c>
      <c r="J7871" t="s">
        <v>22</v>
      </c>
      <c r="K7871" t="str">
        <f>VLOOKUP(C7871,Customer!$A$2:$F$793,2,FALSE)</f>
        <v>Spain</v>
      </c>
      <c r="L7871" t="str">
        <f>VLOOKUP($C7871,Customer!$A$2:$F$793,3,FALSE)</f>
        <v>Andalusía</v>
      </c>
      <c r="M7871" t="str">
        <f>VLOOKUP($C7871,Customer!$A$2:$F$793,4,FALSE)</f>
        <v>Dos Hermanas</v>
      </c>
      <c r="N7871" t="str">
        <f>VLOOKUP($C7871,Customer!$A$2:$F$793,5,FALSE)</f>
        <v>South</v>
      </c>
      <c r="O7871" t="str">
        <f>VLOOKUP($C7871,Customer!$A$2:$F$793,6,FALSE)</f>
        <v>Corporate</v>
      </c>
      <c r="P7871" t="str">
        <f>VLOOKUP(E7871,Product!$B$2:$C$1811,2,FALSE)</f>
        <v>Office Supplies</v>
      </c>
      <c r="Q7871" t="str">
        <f>VLOOKUP(E7871,CHOOSE({1,2},Product!$B$2:$B$1811,Product!$A$2:$A$1811),2,FALSE)</f>
        <v>Binders</v>
      </c>
      <c r="R7871" t="str">
        <f t="shared" si="122"/>
        <v>BN</v>
      </c>
    </row>
    <row r="7872" spans="1:18" x14ac:dyDescent="0.25">
      <c r="A7872" t="s">
        <v>6652</v>
      </c>
      <c r="B7872" s="35">
        <v>44911</v>
      </c>
      <c r="C7872" t="s">
        <v>2139</v>
      </c>
      <c r="D7872" t="s">
        <v>51</v>
      </c>
      <c r="E7872" t="s">
        <v>679</v>
      </c>
      <c r="F7872">
        <v>0</v>
      </c>
      <c r="G7872">
        <v>1327441.5</v>
      </c>
      <c r="H7872">
        <v>530976.6</v>
      </c>
      <c r="I7872">
        <v>3</v>
      </c>
      <c r="J7872" t="s">
        <v>22</v>
      </c>
      <c r="K7872" t="str">
        <f>VLOOKUP(C7872,Customer!$A$2:$F$793,2,FALSE)</f>
        <v>Italy</v>
      </c>
      <c r="L7872" t="str">
        <f>VLOOKUP($C7872,Customer!$A$2:$F$793,3,FALSE)</f>
        <v>Campania</v>
      </c>
      <c r="M7872" t="str">
        <f>VLOOKUP($C7872,Customer!$A$2:$F$793,4,FALSE)</f>
        <v>Battipaglia</v>
      </c>
      <c r="N7872" t="str">
        <f>VLOOKUP($C7872,Customer!$A$2:$F$793,5,FALSE)</f>
        <v>South</v>
      </c>
      <c r="O7872" t="str">
        <f>VLOOKUP($C7872,Customer!$A$2:$F$793,6,FALSE)</f>
        <v>Consumer</v>
      </c>
      <c r="P7872" t="str">
        <f>VLOOKUP(E7872,Product!$B$2:$C$1811,2,FALSE)</f>
        <v>Office Supplies</v>
      </c>
      <c r="Q7872" t="str">
        <f>VLOOKUP(E7872,CHOOSE({1,2},Product!$B$2:$B$1811,Product!$A$2:$A$1811),2,FALSE)</f>
        <v>Binders</v>
      </c>
      <c r="R7872" t="str">
        <f t="shared" si="122"/>
        <v>AZ</v>
      </c>
    </row>
    <row r="7873" spans="1:18" x14ac:dyDescent="0.25">
      <c r="A7873" t="s">
        <v>6652</v>
      </c>
      <c r="B7873" s="35">
        <v>44911</v>
      </c>
      <c r="C7873" t="s">
        <v>2139</v>
      </c>
      <c r="D7873" t="s">
        <v>51</v>
      </c>
      <c r="E7873" t="s">
        <v>2619</v>
      </c>
      <c r="F7873">
        <v>0</v>
      </c>
      <c r="G7873">
        <v>3377601.15</v>
      </c>
      <c r="H7873">
        <v>545725.95000000007</v>
      </c>
      <c r="I7873">
        <v>2</v>
      </c>
      <c r="J7873" t="s">
        <v>26</v>
      </c>
      <c r="K7873" t="str">
        <f>VLOOKUP(C7873,Customer!$A$2:$F$793,2,FALSE)</f>
        <v>Italy</v>
      </c>
      <c r="L7873" t="str">
        <f>VLOOKUP($C7873,Customer!$A$2:$F$793,3,FALSE)</f>
        <v>Campania</v>
      </c>
      <c r="M7873" t="str">
        <f>VLOOKUP($C7873,Customer!$A$2:$F$793,4,FALSE)</f>
        <v>Battipaglia</v>
      </c>
      <c r="N7873" t="str">
        <f>VLOOKUP($C7873,Customer!$A$2:$F$793,5,FALSE)</f>
        <v>South</v>
      </c>
      <c r="O7873" t="str">
        <f>VLOOKUP($C7873,Customer!$A$2:$F$793,6,FALSE)</f>
        <v>Consumer</v>
      </c>
      <c r="P7873" t="str">
        <f>VLOOKUP(E7873,Product!$B$2:$C$1811,2,FALSE)</f>
        <v>Technology</v>
      </c>
      <c r="Q7873" t="str">
        <f>VLOOKUP(E7873,CHOOSE({1,2},Product!$B$2:$B$1811,Product!$A$2:$A$1811),2,FALSE)</f>
        <v>Accessories</v>
      </c>
      <c r="R7873" t="str">
        <f t="shared" si="122"/>
        <v>AZ</v>
      </c>
    </row>
    <row r="7874" spans="1:18" x14ac:dyDescent="0.25">
      <c r="A7874" t="s">
        <v>6653</v>
      </c>
      <c r="B7874" s="35">
        <v>44911</v>
      </c>
      <c r="C7874" t="s">
        <v>124</v>
      </c>
      <c r="D7874" t="s">
        <v>20</v>
      </c>
      <c r="E7874" t="s">
        <v>375</v>
      </c>
      <c r="F7874">
        <v>0.1</v>
      </c>
      <c r="G7874">
        <v>796464.9</v>
      </c>
      <c r="H7874">
        <v>14749.35</v>
      </c>
      <c r="I7874">
        <v>2</v>
      </c>
      <c r="J7874" t="s">
        <v>22</v>
      </c>
      <c r="K7874" t="str">
        <f>VLOOKUP(C7874,Customer!$A$2:$F$793,2,FALSE)</f>
        <v>Germany</v>
      </c>
      <c r="L7874" t="str">
        <f>VLOOKUP($C7874,Customer!$A$2:$F$793,3,FALSE)</f>
        <v>North Rhine-Westphalia</v>
      </c>
      <c r="M7874" t="str">
        <f>VLOOKUP($C7874,Customer!$A$2:$F$793,4,FALSE)</f>
        <v>Halle</v>
      </c>
      <c r="N7874" t="str">
        <f>VLOOKUP($C7874,Customer!$A$2:$F$793,5,FALSE)</f>
        <v>Central</v>
      </c>
      <c r="O7874" t="str">
        <f>VLOOKUP($C7874,Customer!$A$2:$F$793,6,FALSE)</f>
        <v>Consumer</v>
      </c>
      <c r="P7874" t="str">
        <f>VLOOKUP(E7874,Product!$B$2:$C$1811,2,FALSE)</f>
        <v>Office Supplies</v>
      </c>
      <c r="Q7874" t="str">
        <f>VLOOKUP(E7874,CHOOSE({1,2},Product!$B$2:$B$1811,Product!$A$2:$A$1811),2,FALSE)</f>
        <v>Storage</v>
      </c>
      <c r="R7874" t="str">
        <f t="shared" si="122"/>
        <v>AZ</v>
      </c>
    </row>
    <row r="7875" spans="1:18" x14ac:dyDescent="0.25">
      <c r="A7875" t="s">
        <v>6654</v>
      </c>
      <c r="B7875" s="35">
        <v>44911</v>
      </c>
      <c r="C7875" t="s">
        <v>620</v>
      </c>
      <c r="D7875" t="s">
        <v>24</v>
      </c>
      <c r="E7875" t="s">
        <v>810</v>
      </c>
      <c r="F7875">
        <v>0.3</v>
      </c>
      <c r="G7875">
        <v>1799420.7</v>
      </c>
      <c r="H7875">
        <v>-309736.35000000003</v>
      </c>
      <c r="I7875">
        <v>3</v>
      </c>
      <c r="J7875" t="s">
        <v>26</v>
      </c>
      <c r="K7875" t="str">
        <f>VLOOKUP(C7875,Customer!$A$2:$F$793,2,FALSE)</f>
        <v>Italy</v>
      </c>
      <c r="L7875" t="str">
        <f>VLOOKUP($C7875,Customer!$A$2:$F$793,3,FALSE)</f>
        <v>Sicily</v>
      </c>
      <c r="M7875" t="str">
        <f>VLOOKUP($C7875,Customer!$A$2:$F$793,4,FALSE)</f>
        <v>Palermo</v>
      </c>
      <c r="N7875" t="str">
        <f>VLOOKUP($C7875,Customer!$A$2:$F$793,5,FALSE)</f>
        <v>South</v>
      </c>
      <c r="O7875" t="str">
        <f>VLOOKUP($C7875,Customer!$A$2:$F$793,6,FALSE)</f>
        <v>Home Office</v>
      </c>
      <c r="P7875" t="str">
        <f>VLOOKUP(E7875,Product!$B$2:$C$1811,2,FALSE)</f>
        <v>Furniture</v>
      </c>
      <c r="Q7875" t="str">
        <f>VLOOKUP(E7875,CHOOSE({1,2},Product!$B$2:$B$1811,Product!$A$2:$A$1811),2,FALSE)</f>
        <v>Furnishings</v>
      </c>
      <c r="R7875" t="str">
        <f t="shared" ref="R7875:R7938" si="123">LEFT(A7875,2)</f>
        <v>BN</v>
      </c>
    </row>
    <row r="7876" spans="1:18" x14ac:dyDescent="0.25">
      <c r="A7876" t="s">
        <v>6655</v>
      </c>
      <c r="B7876" s="35">
        <v>44911</v>
      </c>
      <c r="C7876" t="s">
        <v>1448</v>
      </c>
      <c r="D7876" t="s">
        <v>24</v>
      </c>
      <c r="E7876" t="s">
        <v>752</v>
      </c>
      <c r="F7876">
        <v>0.5</v>
      </c>
      <c r="G7876">
        <v>1194697.3500000001</v>
      </c>
      <c r="H7876">
        <v>-752216.85</v>
      </c>
      <c r="I7876">
        <v>7</v>
      </c>
      <c r="J7876" t="s">
        <v>22</v>
      </c>
      <c r="K7876" t="str">
        <f>VLOOKUP(C7876,Customer!$A$2:$F$793,2,FALSE)</f>
        <v>Italy</v>
      </c>
      <c r="L7876" t="str">
        <f>VLOOKUP($C7876,Customer!$A$2:$F$793,3,FALSE)</f>
        <v>Abruzzi</v>
      </c>
      <c r="M7876" t="str">
        <f>VLOOKUP($C7876,Customer!$A$2:$F$793,4,FALSE)</f>
        <v>Pescara</v>
      </c>
      <c r="N7876" t="str">
        <f>VLOOKUP($C7876,Customer!$A$2:$F$793,5,FALSE)</f>
        <v>South</v>
      </c>
      <c r="O7876" t="str">
        <f>VLOOKUP($C7876,Customer!$A$2:$F$793,6,FALSE)</f>
        <v>Corporate</v>
      </c>
      <c r="P7876" t="str">
        <f>VLOOKUP(E7876,Product!$B$2:$C$1811,2,FALSE)</f>
        <v>Office Supplies</v>
      </c>
      <c r="Q7876" t="str">
        <f>VLOOKUP(E7876,CHOOSE({1,2},Product!$B$2:$B$1811,Product!$A$2:$A$1811),2,FALSE)</f>
        <v>Art</v>
      </c>
      <c r="R7876" t="str">
        <f t="shared" si="123"/>
        <v>BN</v>
      </c>
    </row>
    <row r="7877" spans="1:18" x14ac:dyDescent="0.25">
      <c r="A7877" t="s">
        <v>6656</v>
      </c>
      <c r="B7877" s="35">
        <v>44911</v>
      </c>
      <c r="C7877" t="s">
        <v>584</v>
      </c>
      <c r="D7877" t="s">
        <v>24</v>
      </c>
      <c r="E7877" t="s">
        <v>724</v>
      </c>
      <c r="F7877">
        <v>0</v>
      </c>
      <c r="G7877">
        <v>737467.5</v>
      </c>
      <c r="H7877">
        <v>103245.45</v>
      </c>
      <c r="I7877">
        <v>6</v>
      </c>
      <c r="J7877" t="s">
        <v>22</v>
      </c>
      <c r="K7877" t="str">
        <f>VLOOKUP(C7877,Customer!$A$2:$F$793,2,FALSE)</f>
        <v>Netherlands</v>
      </c>
      <c r="L7877" t="str">
        <f>VLOOKUP($C7877,Customer!$A$2:$F$793,3,FALSE)</f>
        <v>Groningen</v>
      </c>
      <c r="M7877" t="str">
        <f>VLOOKUP($C7877,Customer!$A$2:$F$793,4,FALSE)</f>
        <v>Groningen</v>
      </c>
      <c r="N7877" t="str">
        <f>VLOOKUP($C7877,Customer!$A$2:$F$793,5,FALSE)</f>
        <v>Central</v>
      </c>
      <c r="O7877" t="str">
        <f>VLOOKUP($C7877,Customer!$A$2:$F$793,6,FALSE)</f>
        <v>Corporate</v>
      </c>
      <c r="P7877" t="str">
        <f>VLOOKUP(E7877,Product!$B$2:$C$1811,2,FALSE)</f>
        <v>Office Supplies</v>
      </c>
      <c r="Q7877" t="str">
        <f>VLOOKUP(E7877,CHOOSE({1,2},Product!$B$2:$B$1811,Product!$A$2:$A$1811),2,FALSE)</f>
        <v>Labels</v>
      </c>
      <c r="R7877" t="str">
        <f t="shared" si="123"/>
        <v>AZ</v>
      </c>
    </row>
    <row r="7878" spans="1:18" x14ac:dyDescent="0.25">
      <c r="A7878" t="s">
        <v>6654</v>
      </c>
      <c r="B7878" s="35">
        <v>44911</v>
      </c>
      <c r="C7878" t="s">
        <v>620</v>
      </c>
      <c r="D7878" t="s">
        <v>24</v>
      </c>
      <c r="E7878" t="s">
        <v>354</v>
      </c>
      <c r="F7878">
        <v>0</v>
      </c>
      <c r="G7878">
        <v>1548681.75</v>
      </c>
      <c r="H7878">
        <v>678470.1</v>
      </c>
      <c r="I7878">
        <v>2</v>
      </c>
      <c r="J7878" t="s">
        <v>22</v>
      </c>
      <c r="K7878" t="str">
        <f>VLOOKUP(C7878,Customer!$A$2:$F$793,2,FALSE)</f>
        <v>Italy</v>
      </c>
      <c r="L7878" t="str">
        <f>VLOOKUP($C7878,Customer!$A$2:$F$793,3,FALSE)</f>
        <v>Sicily</v>
      </c>
      <c r="M7878" t="str">
        <f>VLOOKUP($C7878,Customer!$A$2:$F$793,4,FALSE)</f>
        <v>Palermo</v>
      </c>
      <c r="N7878" t="str">
        <f>VLOOKUP($C7878,Customer!$A$2:$F$793,5,FALSE)</f>
        <v>South</v>
      </c>
      <c r="O7878" t="str">
        <f>VLOOKUP($C7878,Customer!$A$2:$F$793,6,FALSE)</f>
        <v>Home Office</v>
      </c>
      <c r="P7878" t="str">
        <f>VLOOKUP(E7878,Product!$B$2:$C$1811,2,FALSE)</f>
        <v>Office Supplies</v>
      </c>
      <c r="Q7878" t="str">
        <f>VLOOKUP(E7878,CHOOSE({1,2},Product!$B$2:$B$1811,Product!$A$2:$A$1811),2,FALSE)</f>
        <v>Art</v>
      </c>
      <c r="R7878" t="str">
        <f t="shared" si="123"/>
        <v>BN</v>
      </c>
    </row>
    <row r="7879" spans="1:18" x14ac:dyDescent="0.25">
      <c r="A7879" t="s">
        <v>6657</v>
      </c>
      <c r="B7879" s="35">
        <v>44911</v>
      </c>
      <c r="C7879" t="s">
        <v>536</v>
      </c>
      <c r="D7879" t="s">
        <v>24</v>
      </c>
      <c r="E7879" t="s">
        <v>1203</v>
      </c>
      <c r="F7879">
        <v>0</v>
      </c>
      <c r="G7879">
        <v>176992.2</v>
      </c>
      <c r="H7879">
        <v>29498.7</v>
      </c>
      <c r="I7879">
        <v>2</v>
      </c>
      <c r="J7879" t="s">
        <v>22</v>
      </c>
      <c r="K7879" t="str">
        <f>VLOOKUP(C7879,Customer!$A$2:$F$793,2,FALSE)</f>
        <v>Netherlands</v>
      </c>
      <c r="L7879" t="str">
        <f>VLOOKUP($C7879,Customer!$A$2:$F$793,3,FALSE)</f>
        <v>North Brabant</v>
      </c>
      <c r="M7879" t="str">
        <f>VLOOKUP($C7879,Customer!$A$2:$F$793,4,FALSE)</f>
        <v>Breda</v>
      </c>
      <c r="N7879" t="str">
        <f>VLOOKUP($C7879,Customer!$A$2:$F$793,5,FALSE)</f>
        <v>Central</v>
      </c>
      <c r="O7879" t="str">
        <f>VLOOKUP($C7879,Customer!$A$2:$F$793,6,FALSE)</f>
        <v>Consumer</v>
      </c>
      <c r="P7879" t="str">
        <f>VLOOKUP(E7879,Product!$B$2:$C$1811,2,FALSE)</f>
        <v>Office Supplies</v>
      </c>
      <c r="Q7879" t="str">
        <f>VLOOKUP(E7879,CHOOSE({1,2},Product!$B$2:$B$1811,Product!$A$2:$A$1811),2,FALSE)</f>
        <v>Labels</v>
      </c>
      <c r="R7879" t="str">
        <f t="shared" si="123"/>
        <v>AZ</v>
      </c>
    </row>
    <row r="7880" spans="1:18" x14ac:dyDescent="0.25">
      <c r="A7880" t="s">
        <v>6656</v>
      </c>
      <c r="B7880" s="35">
        <v>44911</v>
      </c>
      <c r="C7880" t="s">
        <v>584</v>
      </c>
      <c r="D7880" t="s">
        <v>24</v>
      </c>
      <c r="E7880" t="s">
        <v>1190</v>
      </c>
      <c r="F7880">
        <v>0</v>
      </c>
      <c r="G7880">
        <v>3156360.9</v>
      </c>
      <c r="H7880">
        <v>442480.5</v>
      </c>
      <c r="I7880">
        <v>3</v>
      </c>
      <c r="J7880" t="s">
        <v>26</v>
      </c>
      <c r="K7880" t="str">
        <f>VLOOKUP(C7880,Customer!$A$2:$F$793,2,FALSE)</f>
        <v>Netherlands</v>
      </c>
      <c r="L7880" t="str">
        <f>VLOOKUP($C7880,Customer!$A$2:$F$793,3,FALSE)</f>
        <v>Groningen</v>
      </c>
      <c r="M7880" t="str">
        <f>VLOOKUP($C7880,Customer!$A$2:$F$793,4,FALSE)</f>
        <v>Groningen</v>
      </c>
      <c r="N7880" t="str">
        <f>VLOOKUP($C7880,Customer!$A$2:$F$793,5,FALSE)</f>
        <v>Central</v>
      </c>
      <c r="O7880" t="str">
        <f>VLOOKUP($C7880,Customer!$A$2:$F$793,6,FALSE)</f>
        <v>Corporate</v>
      </c>
      <c r="P7880" t="str">
        <f>VLOOKUP(E7880,Product!$B$2:$C$1811,2,FALSE)</f>
        <v>Technology</v>
      </c>
      <c r="Q7880" t="str">
        <f>VLOOKUP(E7880,CHOOSE({1,2},Product!$B$2:$B$1811,Product!$A$2:$A$1811),2,FALSE)</f>
        <v>Accessories</v>
      </c>
      <c r="R7880" t="str">
        <f t="shared" si="123"/>
        <v>AZ</v>
      </c>
    </row>
    <row r="7881" spans="1:18" x14ac:dyDescent="0.25">
      <c r="A7881" t="s">
        <v>6658</v>
      </c>
      <c r="B7881" s="35">
        <v>44911</v>
      </c>
      <c r="C7881" t="s">
        <v>426</v>
      </c>
      <c r="D7881" t="s">
        <v>24</v>
      </c>
      <c r="E7881" t="s">
        <v>1936</v>
      </c>
      <c r="F7881">
        <v>0</v>
      </c>
      <c r="G7881">
        <v>530976.6</v>
      </c>
      <c r="H7881">
        <v>235989.6</v>
      </c>
      <c r="I7881">
        <v>5</v>
      </c>
      <c r="J7881" t="s">
        <v>22</v>
      </c>
      <c r="K7881" t="str">
        <f>VLOOKUP(C7881,Customer!$A$2:$F$793,2,FALSE)</f>
        <v>Germany</v>
      </c>
      <c r="L7881" t="str">
        <f>VLOOKUP($C7881,Customer!$A$2:$F$793,3,FALSE)</f>
        <v>North Rhine-Westphalia</v>
      </c>
      <c r="M7881" t="str">
        <f>VLOOKUP($C7881,Customer!$A$2:$F$793,4,FALSE)</f>
        <v>Duisburg</v>
      </c>
      <c r="N7881" t="str">
        <f>VLOOKUP($C7881,Customer!$A$2:$F$793,5,FALSE)</f>
        <v>Central</v>
      </c>
      <c r="O7881" t="str">
        <f>VLOOKUP($C7881,Customer!$A$2:$F$793,6,FALSE)</f>
        <v>Corporate</v>
      </c>
      <c r="P7881" t="str">
        <f>VLOOKUP(E7881,Product!$B$2:$C$1811,2,FALSE)</f>
        <v>Office Supplies</v>
      </c>
      <c r="Q7881" t="str">
        <f>VLOOKUP(E7881,CHOOSE({1,2},Product!$B$2:$B$1811,Product!$A$2:$A$1811),2,FALSE)</f>
        <v>Envelopes</v>
      </c>
      <c r="R7881" t="str">
        <f t="shared" si="123"/>
        <v>AZ</v>
      </c>
    </row>
    <row r="7882" spans="1:18" x14ac:dyDescent="0.25">
      <c r="A7882" t="s">
        <v>6658</v>
      </c>
      <c r="B7882" s="35">
        <v>44911</v>
      </c>
      <c r="C7882" t="s">
        <v>426</v>
      </c>
      <c r="D7882" t="s">
        <v>24</v>
      </c>
      <c r="E7882" t="s">
        <v>61</v>
      </c>
      <c r="F7882">
        <v>0</v>
      </c>
      <c r="G7882">
        <v>1002955.8</v>
      </c>
      <c r="H7882">
        <v>412981.8</v>
      </c>
      <c r="I7882">
        <v>2</v>
      </c>
      <c r="J7882" t="s">
        <v>22</v>
      </c>
      <c r="K7882" t="str">
        <f>VLOOKUP(C7882,Customer!$A$2:$F$793,2,FALSE)</f>
        <v>Germany</v>
      </c>
      <c r="L7882" t="str">
        <f>VLOOKUP($C7882,Customer!$A$2:$F$793,3,FALSE)</f>
        <v>North Rhine-Westphalia</v>
      </c>
      <c r="M7882" t="str">
        <f>VLOOKUP($C7882,Customer!$A$2:$F$793,4,FALSE)</f>
        <v>Duisburg</v>
      </c>
      <c r="N7882" t="str">
        <f>VLOOKUP($C7882,Customer!$A$2:$F$793,5,FALSE)</f>
        <v>Central</v>
      </c>
      <c r="O7882" t="str">
        <f>VLOOKUP($C7882,Customer!$A$2:$F$793,6,FALSE)</f>
        <v>Corporate</v>
      </c>
      <c r="P7882" t="str">
        <f>VLOOKUP(E7882,Product!$B$2:$C$1811,2,FALSE)</f>
        <v>Office Supplies</v>
      </c>
      <c r="Q7882" t="str">
        <f>VLOOKUP(E7882,CHOOSE({1,2},Product!$B$2:$B$1811,Product!$A$2:$A$1811),2,FALSE)</f>
        <v>Paper</v>
      </c>
      <c r="R7882" t="str">
        <f t="shared" si="123"/>
        <v>AZ</v>
      </c>
    </row>
    <row r="7883" spans="1:18" x14ac:dyDescent="0.25">
      <c r="A7883" t="s">
        <v>6658</v>
      </c>
      <c r="B7883" s="35">
        <v>44911</v>
      </c>
      <c r="C7883" t="s">
        <v>426</v>
      </c>
      <c r="D7883" t="s">
        <v>24</v>
      </c>
      <c r="E7883" t="s">
        <v>1598</v>
      </c>
      <c r="F7883">
        <v>0.1</v>
      </c>
      <c r="G7883">
        <v>3849580.35</v>
      </c>
      <c r="H7883">
        <v>1622428.5</v>
      </c>
      <c r="I7883">
        <v>13</v>
      </c>
      <c r="J7883" t="s">
        <v>22</v>
      </c>
      <c r="K7883" t="str">
        <f>VLOOKUP(C7883,Customer!$A$2:$F$793,2,FALSE)</f>
        <v>Germany</v>
      </c>
      <c r="L7883" t="str">
        <f>VLOOKUP($C7883,Customer!$A$2:$F$793,3,FALSE)</f>
        <v>North Rhine-Westphalia</v>
      </c>
      <c r="M7883" t="str">
        <f>VLOOKUP($C7883,Customer!$A$2:$F$793,4,FALSE)</f>
        <v>Duisburg</v>
      </c>
      <c r="N7883" t="str">
        <f>VLOOKUP($C7883,Customer!$A$2:$F$793,5,FALSE)</f>
        <v>Central</v>
      </c>
      <c r="O7883" t="str">
        <f>VLOOKUP($C7883,Customer!$A$2:$F$793,6,FALSE)</f>
        <v>Corporate</v>
      </c>
      <c r="P7883" t="str">
        <f>VLOOKUP(E7883,Product!$B$2:$C$1811,2,FALSE)</f>
        <v>Office Supplies</v>
      </c>
      <c r="Q7883" t="str">
        <f>VLOOKUP(E7883,CHOOSE({1,2},Product!$B$2:$B$1811,Product!$A$2:$A$1811),2,FALSE)</f>
        <v>Storage</v>
      </c>
      <c r="R7883" t="str">
        <f t="shared" si="123"/>
        <v>AZ</v>
      </c>
    </row>
    <row r="7884" spans="1:18" x14ac:dyDescent="0.25">
      <c r="A7884" t="s">
        <v>6658</v>
      </c>
      <c r="B7884" s="35">
        <v>44911</v>
      </c>
      <c r="C7884" t="s">
        <v>426</v>
      </c>
      <c r="D7884" t="s">
        <v>24</v>
      </c>
      <c r="E7884" t="s">
        <v>827</v>
      </c>
      <c r="F7884">
        <v>0.1</v>
      </c>
      <c r="G7884">
        <v>2905621.95</v>
      </c>
      <c r="H7884">
        <v>0</v>
      </c>
      <c r="I7884">
        <v>4</v>
      </c>
      <c r="J7884" t="s">
        <v>26</v>
      </c>
      <c r="K7884" t="str">
        <f>VLOOKUP(C7884,Customer!$A$2:$F$793,2,FALSE)</f>
        <v>Germany</v>
      </c>
      <c r="L7884" t="str">
        <f>VLOOKUP($C7884,Customer!$A$2:$F$793,3,FALSE)</f>
        <v>North Rhine-Westphalia</v>
      </c>
      <c r="M7884" t="str">
        <f>VLOOKUP($C7884,Customer!$A$2:$F$793,4,FALSE)</f>
        <v>Duisburg</v>
      </c>
      <c r="N7884" t="str">
        <f>VLOOKUP($C7884,Customer!$A$2:$F$793,5,FALSE)</f>
        <v>Central</v>
      </c>
      <c r="O7884" t="str">
        <f>VLOOKUP($C7884,Customer!$A$2:$F$793,6,FALSE)</f>
        <v>Corporate</v>
      </c>
      <c r="P7884" t="str">
        <f>VLOOKUP(E7884,Product!$B$2:$C$1811,2,FALSE)</f>
        <v>Office Supplies</v>
      </c>
      <c r="Q7884" t="str">
        <f>VLOOKUP(E7884,CHOOSE({1,2},Product!$B$2:$B$1811,Product!$A$2:$A$1811),2,FALSE)</f>
        <v>Storage</v>
      </c>
      <c r="R7884" t="str">
        <f t="shared" si="123"/>
        <v>AZ</v>
      </c>
    </row>
    <row r="7885" spans="1:18" x14ac:dyDescent="0.25">
      <c r="A7885" t="s">
        <v>6659</v>
      </c>
      <c r="B7885" s="35">
        <v>44911</v>
      </c>
      <c r="C7885" t="s">
        <v>1817</v>
      </c>
      <c r="D7885" t="s">
        <v>24</v>
      </c>
      <c r="E7885" t="s">
        <v>466</v>
      </c>
      <c r="F7885">
        <v>0.5</v>
      </c>
      <c r="G7885">
        <v>1091451.9000000001</v>
      </c>
      <c r="H7885">
        <v>-368733.75</v>
      </c>
      <c r="I7885">
        <v>3</v>
      </c>
      <c r="J7885" t="s">
        <v>26</v>
      </c>
      <c r="K7885" t="str">
        <f>VLOOKUP(C7885,Customer!$A$2:$F$793,2,FALSE)</f>
        <v>United Kingdom</v>
      </c>
      <c r="L7885" t="str">
        <f>VLOOKUP($C7885,Customer!$A$2:$F$793,3,FALSE)</f>
        <v>England</v>
      </c>
      <c r="M7885" t="str">
        <f>VLOOKUP($C7885,Customer!$A$2:$F$793,4,FALSE)</f>
        <v>London</v>
      </c>
      <c r="N7885" t="str">
        <f>VLOOKUP($C7885,Customer!$A$2:$F$793,5,FALSE)</f>
        <v>North</v>
      </c>
      <c r="O7885" t="str">
        <f>VLOOKUP($C7885,Customer!$A$2:$F$793,6,FALSE)</f>
        <v>Consumer</v>
      </c>
      <c r="P7885" t="str">
        <f>VLOOKUP(E7885,Product!$B$2:$C$1811,2,FALSE)</f>
        <v>Office Supplies</v>
      </c>
      <c r="Q7885" t="str">
        <f>VLOOKUP(E7885,CHOOSE({1,2},Product!$B$2:$B$1811,Product!$A$2:$A$1811),2,FALSE)</f>
        <v>Art</v>
      </c>
      <c r="R7885" t="str">
        <f t="shared" si="123"/>
        <v>BN</v>
      </c>
    </row>
    <row r="7886" spans="1:18" x14ac:dyDescent="0.25">
      <c r="A7886" t="s">
        <v>6658</v>
      </c>
      <c r="B7886" s="35">
        <v>44911</v>
      </c>
      <c r="C7886" t="s">
        <v>426</v>
      </c>
      <c r="D7886" t="s">
        <v>24</v>
      </c>
      <c r="E7886" t="s">
        <v>1579</v>
      </c>
      <c r="F7886">
        <v>0</v>
      </c>
      <c r="G7886">
        <v>1902666.1500000001</v>
      </c>
      <c r="H7886">
        <v>678470.1</v>
      </c>
      <c r="I7886">
        <v>3</v>
      </c>
      <c r="J7886" t="s">
        <v>26</v>
      </c>
      <c r="K7886" t="str">
        <f>VLOOKUP(C7886,Customer!$A$2:$F$793,2,FALSE)</f>
        <v>Germany</v>
      </c>
      <c r="L7886" t="str">
        <f>VLOOKUP($C7886,Customer!$A$2:$F$793,3,FALSE)</f>
        <v>North Rhine-Westphalia</v>
      </c>
      <c r="M7886" t="str">
        <f>VLOOKUP($C7886,Customer!$A$2:$F$793,4,FALSE)</f>
        <v>Duisburg</v>
      </c>
      <c r="N7886" t="str">
        <f>VLOOKUP($C7886,Customer!$A$2:$F$793,5,FALSE)</f>
        <v>Central</v>
      </c>
      <c r="O7886" t="str">
        <f>VLOOKUP($C7886,Customer!$A$2:$F$793,6,FALSE)</f>
        <v>Corporate</v>
      </c>
      <c r="P7886" t="str">
        <f>VLOOKUP(E7886,Product!$B$2:$C$1811,2,FALSE)</f>
        <v>Technology</v>
      </c>
      <c r="Q7886" t="str">
        <f>VLOOKUP(E7886,CHOOSE({1,2},Product!$B$2:$B$1811,Product!$A$2:$A$1811),2,FALSE)</f>
        <v>Accessories</v>
      </c>
      <c r="R7886" t="str">
        <f t="shared" si="123"/>
        <v>AZ</v>
      </c>
    </row>
    <row r="7887" spans="1:18" x14ac:dyDescent="0.25">
      <c r="A7887" t="s">
        <v>6660</v>
      </c>
      <c r="B7887" s="35">
        <v>44912</v>
      </c>
      <c r="C7887" t="s">
        <v>2207</v>
      </c>
      <c r="D7887" t="s">
        <v>24</v>
      </c>
      <c r="E7887" t="s">
        <v>629</v>
      </c>
      <c r="F7887">
        <v>0</v>
      </c>
      <c r="G7887">
        <v>545725.95000000007</v>
      </c>
      <c r="H7887">
        <v>250738.95</v>
      </c>
      <c r="I7887">
        <v>3</v>
      </c>
      <c r="J7887" t="s">
        <v>22</v>
      </c>
      <c r="K7887" t="str">
        <f>VLOOKUP(C7887,Customer!$A$2:$F$793,2,FALSE)</f>
        <v>Netherlands</v>
      </c>
      <c r="L7887" t="str">
        <f>VLOOKUP($C7887,Customer!$A$2:$F$793,3,FALSE)</f>
        <v>North Holland</v>
      </c>
      <c r="M7887" t="str">
        <f>VLOOKUP($C7887,Customer!$A$2:$F$793,4,FALSE)</f>
        <v>Amsterdam</v>
      </c>
      <c r="N7887" t="str">
        <f>VLOOKUP($C7887,Customer!$A$2:$F$793,5,FALSE)</f>
        <v>Central</v>
      </c>
      <c r="O7887" t="str">
        <f>VLOOKUP($C7887,Customer!$A$2:$F$793,6,FALSE)</f>
        <v>Corporate</v>
      </c>
      <c r="P7887" t="str">
        <f>VLOOKUP(E7887,Product!$B$2:$C$1811,2,FALSE)</f>
        <v>Office Supplies</v>
      </c>
      <c r="Q7887" t="str">
        <f>VLOOKUP(E7887,CHOOSE({1,2},Product!$B$2:$B$1811,Product!$A$2:$A$1811),2,FALSE)</f>
        <v>Binders</v>
      </c>
      <c r="R7887" t="str">
        <f t="shared" si="123"/>
        <v>AZ</v>
      </c>
    </row>
    <row r="7888" spans="1:18" x14ac:dyDescent="0.25">
      <c r="A7888" t="s">
        <v>6661</v>
      </c>
      <c r="B7888" s="35">
        <v>44912</v>
      </c>
      <c r="C7888" t="s">
        <v>1487</v>
      </c>
      <c r="D7888" t="s">
        <v>20</v>
      </c>
      <c r="E7888" t="s">
        <v>1926</v>
      </c>
      <c r="F7888">
        <v>0.15</v>
      </c>
      <c r="G7888">
        <v>5118024.45</v>
      </c>
      <c r="H7888">
        <v>235989.6</v>
      </c>
      <c r="I7888">
        <v>5</v>
      </c>
      <c r="J7888" t="s">
        <v>26</v>
      </c>
      <c r="K7888" t="str">
        <f>VLOOKUP(C7888,Customer!$A$2:$F$793,2,FALSE)</f>
        <v>France</v>
      </c>
      <c r="L7888" t="str">
        <f>VLOOKUP($C7888,Customer!$A$2:$F$793,3,FALSE)</f>
        <v>Ile-de-France</v>
      </c>
      <c r="M7888" t="str">
        <f>VLOOKUP($C7888,Customer!$A$2:$F$793,4,FALSE)</f>
        <v>Montrouge</v>
      </c>
      <c r="N7888" t="str">
        <f>VLOOKUP($C7888,Customer!$A$2:$F$793,5,FALSE)</f>
        <v>Central</v>
      </c>
      <c r="O7888" t="str">
        <f>VLOOKUP($C7888,Customer!$A$2:$F$793,6,FALSE)</f>
        <v>Corporate</v>
      </c>
      <c r="P7888" t="str">
        <f>VLOOKUP(E7888,Product!$B$2:$C$1811,2,FALSE)</f>
        <v>Technology</v>
      </c>
      <c r="Q7888" t="str">
        <f>VLOOKUP(E7888,CHOOSE({1,2},Product!$B$2:$B$1811,Product!$A$2:$A$1811),2,FALSE)</f>
        <v>Phones</v>
      </c>
      <c r="R7888" t="str">
        <f t="shared" si="123"/>
        <v>AZ</v>
      </c>
    </row>
    <row r="7889" spans="1:18" x14ac:dyDescent="0.25">
      <c r="A7889" t="s">
        <v>6662</v>
      </c>
      <c r="B7889" s="35">
        <v>44912</v>
      </c>
      <c r="C7889" t="s">
        <v>1869</v>
      </c>
      <c r="D7889" t="s">
        <v>24</v>
      </c>
      <c r="E7889" t="s">
        <v>296</v>
      </c>
      <c r="F7889">
        <v>0</v>
      </c>
      <c r="G7889">
        <v>560475.30000000005</v>
      </c>
      <c r="H7889">
        <v>44248.05</v>
      </c>
      <c r="I7889">
        <v>2</v>
      </c>
      <c r="J7889" t="s">
        <v>22</v>
      </c>
      <c r="K7889" t="str">
        <f>VLOOKUP(C7889,Customer!$A$2:$F$793,2,FALSE)</f>
        <v>France</v>
      </c>
      <c r="L7889" t="str">
        <f>VLOOKUP($C7889,Customer!$A$2:$F$793,3,FALSE)</f>
        <v>Provence-Alpes-Côte d'Azur</v>
      </c>
      <c r="M7889" t="str">
        <f>VLOOKUP($C7889,Customer!$A$2:$F$793,4,FALSE)</f>
        <v>Sorgues</v>
      </c>
      <c r="N7889" t="str">
        <f>VLOOKUP($C7889,Customer!$A$2:$F$793,5,FALSE)</f>
        <v>Central</v>
      </c>
      <c r="O7889" t="str">
        <f>VLOOKUP($C7889,Customer!$A$2:$F$793,6,FALSE)</f>
        <v>Consumer</v>
      </c>
      <c r="P7889" t="str">
        <f>VLOOKUP(E7889,Product!$B$2:$C$1811,2,FALSE)</f>
        <v>Office Supplies</v>
      </c>
      <c r="Q7889" t="str">
        <f>VLOOKUP(E7889,CHOOSE({1,2},Product!$B$2:$B$1811,Product!$A$2:$A$1811),2,FALSE)</f>
        <v>Fasteners</v>
      </c>
      <c r="R7889" t="str">
        <f t="shared" si="123"/>
        <v>AZ</v>
      </c>
    </row>
    <row r="7890" spans="1:18" x14ac:dyDescent="0.25">
      <c r="A7890" t="s">
        <v>6663</v>
      </c>
      <c r="B7890" s="35">
        <v>44912</v>
      </c>
      <c r="C7890" t="s">
        <v>601</v>
      </c>
      <c r="D7890" t="s">
        <v>24</v>
      </c>
      <c r="E7890" t="s">
        <v>56</v>
      </c>
      <c r="F7890">
        <v>0.5</v>
      </c>
      <c r="G7890">
        <v>132744.15</v>
      </c>
      <c r="H7890">
        <v>-88496.1</v>
      </c>
      <c r="I7890">
        <v>2</v>
      </c>
      <c r="J7890" t="s">
        <v>22</v>
      </c>
      <c r="K7890" t="str">
        <f>VLOOKUP(C7890,Customer!$A$2:$F$793,2,FALSE)</f>
        <v>United Kingdom</v>
      </c>
      <c r="L7890" t="str">
        <f>VLOOKUP($C7890,Customer!$A$2:$F$793,3,FALSE)</f>
        <v>England</v>
      </c>
      <c r="M7890" t="str">
        <f>VLOOKUP($C7890,Customer!$A$2:$F$793,4,FALSE)</f>
        <v>London</v>
      </c>
      <c r="N7890" t="str">
        <f>VLOOKUP($C7890,Customer!$A$2:$F$793,5,FALSE)</f>
        <v>North</v>
      </c>
      <c r="O7890" t="str">
        <f>VLOOKUP($C7890,Customer!$A$2:$F$793,6,FALSE)</f>
        <v>Home Office</v>
      </c>
      <c r="P7890" t="str">
        <f>VLOOKUP(E7890,Product!$B$2:$C$1811,2,FALSE)</f>
        <v>Office Supplies</v>
      </c>
      <c r="Q7890" t="str">
        <f>VLOOKUP(E7890,CHOOSE({1,2},Product!$B$2:$B$1811,Product!$A$2:$A$1811),2,FALSE)</f>
        <v>Binders</v>
      </c>
      <c r="R7890" t="str">
        <f t="shared" si="123"/>
        <v>BN</v>
      </c>
    </row>
    <row r="7891" spans="1:18" x14ac:dyDescent="0.25">
      <c r="A7891" t="s">
        <v>6663</v>
      </c>
      <c r="B7891" s="35">
        <v>44912</v>
      </c>
      <c r="C7891" t="s">
        <v>601</v>
      </c>
      <c r="D7891" t="s">
        <v>24</v>
      </c>
      <c r="E7891" t="s">
        <v>896</v>
      </c>
      <c r="F7891">
        <v>0.5</v>
      </c>
      <c r="G7891">
        <v>18864418.650000002</v>
      </c>
      <c r="H7891">
        <v>-9439584</v>
      </c>
      <c r="I7891">
        <v>8</v>
      </c>
      <c r="J7891" t="s">
        <v>26</v>
      </c>
      <c r="K7891" t="str">
        <f>VLOOKUP(C7891,Customer!$A$2:$F$793,2,FALSE)</f>
        <v>United Kingdom</v>
      </c>
      <c r="L7891" t="str">
        <f>VLOOKUP($C7891,Customer!$A$2:$F$793,3,FALSE)</f>
        <v>England</v>
      </c>
      <c r="M7891" t="str">
        <f>VLOOKUP($C7891,Customer!$A$2:$F$793,4,FALSE)</f>
        <v>London</v>
      </c>
      <c r="N7891" t="str">
        <f>VLOOKUP($C7891,Customer!$A$2:$F$793,5,FALSE)</f>
        <v>North</v>
      </c>
      <c r="O7891" t="str">
        <f>VLOOKUP($C7891,Customer!$A$2:$F$793,6,FALSE)</f>
        <v>Home Office</v>
      </c>
      <c r="P7891" t="str">
        <f>VLOOKUP(E7891,Product!$B$2:$C$1811,2,FALSE)</f>
        <v>Technology</v>
      </c>
      <c r="Q7891" t="str">
        <f>VLOOKUP(E7891,CHOOSE({1,2},Product!$B$2:$B$1811,Product!$A$2:$A$1811),2,FALSE)</f>
        <v>Copiers</v>
      </c>
      <c r="R7891" t="str">
        <f t="shared" si="123"/>
        <v>BN</v>
      </c>
    </row>
    <row r="7892" spans="1:18" x14ac:dyDescent="0.25">
      <c r="A7892" t="s">
        <v>6664</v>
      </c>
      <c r="B7892" s="35">
        <v>44912</v>
      </c>
      <c r="C7892" t="s">
        <v>2176</v>
      </c>
      <c r="D7892" t="s">
        <v>24</v>
      </c>
      <c r="E7892" t="s">
        <v>2001</v>
      </c>
      <c r="F7892">
        <v>0</v>
      </c>
      <c r="G7892">
        <v>1489684.35</v>
      </c>
      <c r="H7892">
        <v>162242.85</v>
      </c>
      <c r="I7892">
        <v>2</v>
      </c>
      <c r="J7892" t="s">
        <v>22</v>
      </c>
      <c r="K7892" t="str">
        <f>VLOOKUP(C7892,Customer!$A$2:$F$793,2,FALSE)</f>
        <v>Germany</v>
      </c>
      <c r="L7892" t="str">
        <f>VLOOKUP($C7892,Customer!$A$2:$F$793,3,FALSE)</f>
        <v>North Rhine-Westphalia</v>
      </c>
      <c r="M7892" t="str">
        <f>VLOOKUP($C7892,Customer!$A$2:$F$793,4,FALSE)</f>
        <v>Hamm</v>
      </c>
      <c r="N7892" t="str">
        <f>VLOOKUP($C7892,Customer!$A$2:$F$793,5,FALSE)</f>
        <v>Central</v>
      </c>
      <c r="O7892" t="str">
        <f>VLOOKUP($C7892,Customer!$A$2:$F$793,6,FALSE)</f>
        <v>Consumer</v>
      </c>
      <c r="P7892" t="str">
        <f>VLOOKUP(E7892,Product!$B$2:$C$1811,2,FALSE)</f>
        <v>Office Supplies</v>
      </c>
      <c r="Q7892" t="str">
        <f>VLOOKUP(E7892,CHOOSE({1,2},Product!$B$2:$B$1811,Product!$A$2:$A$1811),2,FALSE)</f>
        <v>Binders</v>
      </c>
      <c r="R7892" t="str">
        <f t="shared" si="123"/>
        <v>AZ</v>
      </c>
    </row>
    <row r="7893" spans="1:18" x14ac:dyDescent="0.25">
      <c r="A7893" t="s">
        <v>6664</v>
      </c>
      <c r="B7893" s="35">
        <v>44912</v>
      </c>
      <c r="C7893" t="s">
        <v>2176</v>
      </c>
      <c r="D7893" t="s">
        <v>24</v>
      </c>
      <c r="E7893" t="s">
        <v>1136</v>
      </c>
      <c r="F7893">
        <v>0</v>
      </c>
      <c r="G7893">
        <v>457229.85000000003</v>
      </c>
      <c r="H7893">
        <v>132744.15</v>
      </c>
      <c r="I7893">
        <v>2</v>
      </c>
      <c r="J7893" t="s">
        <v>26</v>
      </c>
      <c r="K7893" t="str">
        <f>VLOOKUP(C7893,Customer!$A$2:$F$793,2,FALSE)</f>
        <v>Germany</v>
      </c>
      <c r="L7893" t="str">
        <f>VLOOKUP($C7893,Customer!$A$2:$F$793,3,FALSE)</f>
        <v>North Rhine-Westphalia</v>
      </c>
      <c r="M7893" t="str">
        <f>VLOOKUP($C7893,Customer!$A$2:$F$793,4,FALSE)</f>
        <v>Hamm</v>
      </c>
      <c r="N7893" t="str">
        <f>VLOOKUP($C7893,Customer!$A$2:$F$793,5,FALSE)</f>
        <v>Central</v>
      </c>
      <c r="O7893" t="str">
        <f>VLOOKUP($C7893,Customer!$A$2:$F$793,6,FALSE)</f>
        <v>Consumer</v>
      </c>
      <c r="P7893" t="str">
        <f>VLOOKUP(E7893,Product!$B$2:$C$1811,2,FALSE)</f>
        <v>Office Supplies</v>
      </c>
      <c r="Q7893" t="str">
        <f>VLOOKUP(E7893,CHOOSE({1,2},Product!$B$2:$B$1811,Product!$A$2:$A$1811),2,FALSE)</f>
        <v>Binders</v>
      </c>
      <c r="R7893" t="str">
        <f t="shared" si="123"/>
        <v>AZ</v>
      </c>
    </row>
    <row r="7894" spans="1:18" x14ac:dyDescent="0.25">
      <c r="A7894" t="s">
        <v>6664</v>
      </c>
      <c r="B7894" s="35">
        <v>44912</v>
      </c>
      <c r="C7894" t="s">
        <v>2176</v>
      </c>
      <c r="D7894" t="s">
        <v>24</v>
      </c>
      <c r="E7894" t="s">
        <v>2118</v>
      </c>
      <c r="F7894">
        <v>0</v>
      </c>
      <c r="G7894">
        <v>3244857</v>
      </c>
      <c r="H7894">
        <v>589974</v>
      </c>
      <c r="I7894">
        <v>2</v>
      </c>
      <c r="J7894" t="s">
        <v>22</v>
      </c>
      <c r="K7894" t="str">
        <f>VLOOKUP(C7894,Customer!$A$2:$F$793,2,FALSE)</f>
        <v>Germany</v>
      </c>
      <c r="L7894" t="str">
        <f>VLOOKUP($C7894,Customer!$A$2:$F$793,3,FALSE)</f>
        <v>North Rhine-Westphalia</v>
      </c>
      <c r="M7894" t="str">
        <f>VLOOKUP($C7894,Customer!$A$2:$F$793,4,FALSE)</f>
        <v>Hamm</v>
      </c>
      <c r="N7894" t="str">
        <f>VLOOKUP($C7894,Customer!$A$2:$F$793,5,FALSE)</f>
        <v>Central</v>
      </c>
      <c r="O7894" t="str">
        <f>VLOOKUP($C7894,Customer!$A$2:$F$793,6,FALSE)</f>
        <v>Consumer</v>
      </c>
      <c r="P7894" t="str">
        <f>VLOOKUP(E7894,Product!$B$2:$C$1811,2,FALSE)</f>
        <v>Technology</v>
      </c>
      <c r="Q7894" t="str">
        <f>VLOOKUP(E7894,CHOOSE({1,2},Product!$B$2:$B$1811,Product!$A$2:$A$1811),2,FALSE)</f>
        <v>Accessories</v>
      </c>
      <c r="R7894" t="str">
        <f t="shared" si="123"/>
        <v>AZ</v>
      </c>
    </row>
    <row r="7895" spans="1:18" x14ac:dyDescent="0.25">
      <c r="A7895" t="s">
        <v>6665</v>
      </c>
      <c r="B7895" s="35">
        <v>44913</v>
      </c>
      <c r="C7895" t="s">
        <v>605</v>
      </c>
      <c r="D7895" t="s">
        <v>33</v>
      </c>
      <c r="E7895" t="s">
        <v>1525</v>
      </c>
      <c r="F7895">
        <v>0</v>
      </c>
      <c r="G7895">
        <v>412981.8</v>
      </c>
      <c r="H7895">
        <v>88496.1</v>
      </c>
      <c r="I7895">
        <v>4</v>
      </c>
      <c r="J7895" t="s">
        <v>26</v>
      </c>
      <c r="K7895" t="str">
        <f>VLOOKUP(C7895,Customer!$A$2:$F$793,2,FALSE)</f>
        <v>Ireland</v>
      </c>
      <c r="L7895" t="str">
        <f>VLOOKUP($C7895,Customer!$A$2:$F$793,3,FALSE)</f>
        <v>Dublin</v>
      </c>
      <c r="M7895" t="str">
        <f>VLOOKUP($C7895,Customer!$A$2:$F$793,4,FALSE)</f>
        <v>Dublin</v>
      </c>
      <c r="N7895" t="str">
        <f>VLOOKUP($C7895,Customer!$A$2:$F$793,5,FALSE)</f>
        <v>North</v>
      </c>
      <c r="O7895" t="str">
        <f>VLOOKUP($C7895,Customer!$A$2:$F$793,6,FALSE)</f>
        <v>Consumer</v>
      </c>
      <c r="P7895" t="str">
        <f>VLOOKUP(E7895,Product!$B$2:$C$1811,2,FALSE)</f>
        <v>Office Supplies</v>
      </c>
      <c r="Q7895" t="str">
        <f>VLOOKUP(E7895,CHOOSE({1,2},Product!$B$2:$B$1811,Product!$A$2:$A$1811),2,FALSE)</f>
        <v>Labels</v>
      </c>
      <c r="R7895" t="str">
        <f t="shared" si="123"/>
        <v>AZ</v>
      </c>
    </row>
    <row r="7896" spans="1:18" x14ac:dyDescent="0.25">
      <c r="A7896" t="s">
        <v>6666</v>
      </c>
      <c r="B7896" s="35">
        <v>44913</v>
      </c>
      <c r="C7896" t="s">
        <v>457</v>
      </c>
      <c r="D7896" t="s">
        <v>33</v>
      </c>
      <c r="E7896" t="s">
        <v>528</v>
      </c>
      <c r="F7896">
        <v>0.4</v>
      </c>
      <c r="G7896">
        <v>634222.05000000005</v>
      </c>
      <c r="H7896">
        <v>-294987</v>
      </c>
      <c r="I7896">
        <v>3</v>
      </c>
      <c r="J7896" t="s">
        <v>22</v>
      </c>
      <c r="K7896" t="str">
        <f>VLOOKUP(C7896,Customer!$A$2:$F$793,2,FALSE)</f>
        <v>Germany</v>
      </c>
      <c r="L7896" t="str">
        <f>VLOOKUP($C7896,Customer!$A$2:$F$793,3,FALSE)</f>
        <v>North Rhine-Westphalia</v>
      </c>
      <c r="M7896" t="str">
        <f>VLOOKUP($C7896,Customer!$A$2:$F$793,4,FALSE)</f>
        <v>Krefeld</v>
      </c>
      <c r="N7896" t="str">
        <f>VLOOKUP($C7896,Customer!$A$2:$F$793,5,FALSE)</f>
        <v>Central</v>
      </c>
      <c r="O7896" t="str">
        <f>VLOOKUP($C7896,Customer!$A$2:$F$793,6,FALSE)</f>
        <v>Consumer</v>
      </c>
      <c r="P7896" t="str">
        <f>VLOOKUP(E7896,Product!$B$2:$C$1811,2,FALSE)</f>
        <v>Office Supplies</v>
      </c>
      <c r="Q7896" t="str">
        <f>VLOOKUP(E7896,CHOOSE({1,2},Product!$B$2:$B$1811,Product!$A$2:$A$1811),2,FALSE)</f>
        <v>Storage</v>
      </c>
      <c r="R7896" t="str">
        <f t="shared" si="123"/>
        <v>AZ</v>
      </c>
    </row>
    <row r="7897" spans="1:18" x14ac:dyDescent="0.25">
      <c r="A7897" t="s">
        <v>6666</v>
      </c>
      <c r="B7897" s="35">
        <v>44913</v>
      </c>
      <c r="C7897" t="s">
        <v>457</v>
      </c>
      <c r="D7897" t="s">
        <v>33</v>
      </c>
      <c r="E7897" t="s">
        <v>1797</v>
      </c>
      <c r="F7897">
        <v>0.4</v>
      </c>
      <c r="G7897">
        <v>9321589.2000000011</v>
      </c>
      <c r="H7897">
        <v>-2330397.3000000003</v>
      </c>
      <c r="I7897">
        <v>5</v>
      </c>
      <c r="J7897" t="s">
        <v>22</v>
      </c>
      <c r="K7897" t="str">
        <f>VLOOKUP(C7897,Customer!$A$2:$F$793,2,FALSE)</f>
        <v>Germany</v>
      </c>
      <c r="L7897" t="str">
        <f>VLOOKUP($C7897,Customer!$A$2:$F$793,3,FALSE)</f>
        <v>North Rhine-Westphalia</v>
      </c>
      <c r="M7897" t="str">
        <f>VLOOKUP($C7897,Customer!$A$2:$F$793,4,FALSE)</f>
        <v>Krefeld</v>
      </c>
      <c r="N7897" t="str">
        <f>VLOOKUP($C7897,Customer!$A$2:$F$793,5,FALSE)</f>
        <v>Central</v>
      </c>
      <c r="O7897" t="str">
        <f>VLOOKUP($C7897,Customer!$A$2:$F$793,6,FALSE)</f>
        <v>Consumer</v>
      </c>
      <c r="P7897" t="str">
        <f>VLOOKUP(E7897,Product!$B$2:$C$1811,2,FALSE)</f>
        <v>Office Supplies</v>
      </c>
      <c r="Q7897" t="str">
        <f>VLOOKUP(E7897,CHOOSE({1,2},Product!$B$2:$B$1811,Product!$A$2:$A$1811),2,FALSE)</f>
        <v>Storage</v>
      </c>
      <c r="R7897" t="str">
        <f t="shared" si="123"/>
        <v>AZ</v>
      </c>
    </row>
    <row r="7898" spans="1:18" x14ac:dyDescent="0.25">
      <c r="A7898" t="s">
        <v>6666</v>
      </c>
      <c r="B7898" s="35">
        <v>44913</v>
      </c>
      <c r="C7898" t="s">
        <v>457</v>
      </c>
      <c r="D7898" t="s">
        <v>33</v>
      </c>
      <c r="E7898" t="s">
        <v>864</v>
      </c>
      <c r="F7898">
        <v>0.4</v>
      </c>
      <c r="G7898">
        <v>2728629.75</v>
      </c>
      <c r="H7898">
        <v>-1504433.7</v>
      </c>
      <c r="I7898">
        <v>5</v>
      </c>
      <c r="J7898" t="s">
        <v>22</v>
      </c>
      <c r="K7898" t="str">
        <f>VLOOKUP(C7898,Customer!$A$2:$F$793,2,FALSE)</f>
        <v>Germany</v>
      </c>
      <c r="L7898" t="str">
        <f>VLOOKUP($C7898,Customer!$A$2:$F$793,3,FALSE)</f>
        <v>North Rhine-Westphalia</v>
      </c>
      <c r="M7898" t="str">
        <f>VLOOKUP($C7898,Customer!$A$2:$F$793,4,FALSE)</f>
        <v>Krefeld</v>
      </c>
      <c r="N7898" t="str">
        <f>VLOOKUP($C7898,Customer!$A$2:$F$793,5,FALSE)</f>
        <v>Central</v>
      </c>
      <c r="O7898" t="str">
        <f>VLOOKUP($C7898,Customer!$A$2:$F$793,6,FALSE)</f>
        <v>Consumer</v>
      </c>
      <c r="P7898" t="str">
        <f>VLOOKUP(E7898,Product!$B$2:$C$1811,2,FALSE)</f>
        <v>Office Supplies</v>
      </c>
      <c r="Q7898" t="str">
        <f>VLOOKUP(E7898,CHOOSE({1,2},Product!$B$2:$B$1811,Product!$A$2:$A$1811),2,FALSE)</f>
        <v>Storage</v>
      </c>
      <c r="R7898" t="str">
        <f t="shared" si="123"/>
        <v>AZ</v>
      </c>
    </row>
    <row r="7899" spans="1:18" x14ac:dyDescent="0.25">
      <c r="A7899" t="s">
        <v>6666</v>
      </c>
      <c r="B7899" s="35">
        <v>44913</v>
      </c>
      <c r="C7899" t="s">
        <v>457</v>
      </c>
      <c r="D7899" t="s">
        <v>33</v>
      </c>
      <c r="E7899" t="s">
        <v>2576</v>
      </c>
      <c r="F7899">
        <v>0.4</v>
      </c>
      <c r="G7899">
        <v>3702086.85</v>
      </c>
      <c r="H7899">
        <v>58997.4</v>
      </c>
      <c r="I7899">
        <v>3</v>
      </c>
      <c r="J7899" t="s">
        <v>22</v>
      </c>
      <c r="K7899" t="str">
        <f>VLOOKUP(C7899,Customer!$A$2:$F$793,2,FALSE)</f>
        <v>Germany</v>
      </c>
      <c r="L7899" t="str">
        <f>VLOOKUP($C7899,Customer!$A$2:$F$793,3,FALSE)</f>
        <v>North Rhine-Westphalia</v>
      </c>
      <c r="M7899" t="str">
        <f>VLOOKUP($C7899,Customer!$A$2:$F$793,4,FALSE)</f>
        <v>Krefeld</v>
      </c>
      <c r="N7899" t="str">
        <f>VLOOKUP($C7899,Customer!$A$2:$F$793,5,FALSE)</f>
        <v>Central</v>
      </c>
      <c r="O7899" t="str">
        <f>VLOOKUP($C7899,Customer!$A$2:$F$793,6,FALSE)</f>
        <v>Consumer</v>
      </c>
      <c r="P7899" t="str">
        <f>VLOOKUP(E7899,Product!$B$2:$C$1811,2,FALSE)</f>
        <v>Technology</v>
      </c>
      <c r="Q7899" t="str">
        <f>VLOOKUP(E7899,CHOOSE({1,2},Product!$B$2:$B$1811,Product!$A$2:$A$1811),2,FALSE)</f>
        <v>Phones</v>
      </c>
      <c r="R7899" t="str">
        <f t="shared" si="123"/>
        <v>AZ</v>
      </c>
    </row>
    <row r="7900" spans="1:18" x14ac:dyDescent="0.25">
      <c r="A7900" t="s">
        <v>6667</v>
      </c>
      <c r="B7900" s="35">
        <v>44913</v>
      </c>
      <c r="C7900" t="s">
        <v>1666</v>
      </c>
      <c r="D7900" t="s">
        <v>24</v>
      </c>
      <c r="E7900" t="s">
        <v>317</v>
      </c>
      <c r="F7900">
        <v>0.15</v>
      </c>
      <c r="G7900">
        <v>5427760.7999999998</v>
      </c>
      <c r="H7900">
        <v>58997.4</v>
      </c>
      <c r="I7900">
        <v>3</v>
      </c>
      <c r="J7900" t="s">
        <v>22</v>
      </c>
      <c r="K7900" t="str">
        <f>VLOOKUP(C7900,Customer!$A$2:$F$793,2,FALSE)</f>
        <v>Spain</v>
      </c>
      <c r="L7900" t="str">
        <f>VLOOKUP($C7900,Customer!$A$2:$F$793,3,FALSE)</f>
        <v>Madrid</v>
      </c>
      <c r="M7900" t="str">
        <f>VLOOKUP($C7900,Customer!$A$2:$F$793,4,FALSE)</f>
        <v>Parla</v>
      </c>
      <c r="N7900" t="str">
        <f>VLOOKUP($C7900,Customer!$A$2:$F$793,5,FALSE)</f>
        <v>South</v>
      </c>
      <c r="O7900" t="str">
        <f>VLOOKUP($C7900,Customer!$A$2:$F$793,6,FALSE)</f>
        <v>Consumer</v>
      </c>
      <c r="P7900" t="str">
        <f>VLOOKUP(E7900,Product!$B$2:$C$1811,2,FALSE)</f>
        <v>Technology</v>
      </c>
      <c r="Q7900" t="str">
        <f>VLOOKUP(E7900,CHOOSE({1,2},Product!$B$2:$B$1811,Product!$A$2:$A$1811),2,FALSE)</f>
        <v>Phones</v>
      </c>
      <c r="R7900" t="str">
        <f t="shared" si="123"/>
        <v>AZ</v>
      </c>
    </row>
    <row r="7901" spans="1:18" x14ac:dyDescent="0.25">
      <c r="A7901" t="s">
        <v>6668</v>
      </c>
      <c r="B7901" s="35">
        <v>44913</v>
      </c>
      <c r="C7901" t="s">
        <v>253</v>
      </c>
      <c r="D7901" t="s">
        <v>24</v>
      </c>
      <c r="E7901" t="s">
        <v>1399</v>
      </c>
      <c r="F7901">
        <v>0.1</v>
      </c>
      <c r="G7901">
        <v>24439672.949999999</v>
      </c>
      <c r="H7901">
        <v>6784701</v>
      </c>
      <c r="I7901">
        <v>4</v>
      </c>
      <c r="J7901" t="s">
        <v>22</v>
      </c>
      <c r="K7901" t="str">
        <f>VLOOKUP(C7901,Customer!$A$2:$F$793,2,FALSE)</f>
        <v>Spain</v>
      </c>
      <c r="L7901" t="str">
        <f>VLOOKUP($C7901,Customer!$A$2:$F$793,3,FALSE)</f>
        <v>Madrid</v>
      </c>
      <c r="M7901" t="str">
        <f>VLOOKUP($C7901,Customer!$A$2:$F$793,4,FALSE)</f>
        <v>Madrid</v>
      </c>
      <c r="N7901" t="str">
        <f>VLOOKUP($C7901,Customer!$A$2:$F$793,5,FALSE)</f>
        <v>South</v>
      </c>
      <c r="O7901" t="str">
        <f>VLOOKUP($C7901,Customer!$A$2:$F$793,6,FALSE)</f>
        <v>Consumer</v>
      </c>
      <c r="P7901" t="str">
        <f>VLOOKUP(E7901,Product!$B$2:$C$1811,2,FALSE)</f>
        <v>Furniture</v>
      </c>
      <c r="Q7901" t="str">
        <f>VLOOKUP(E7901,CHOOSE({1,2},Product!$B$2:$B$1811,Product!$A$2:$A$1811),2,FALSE)</f>
        <v>Chairs</v>
      </c>
      <c r="R7901" t="str">
        <f t="shared" si="123"/>
        <v>AZ</v>
      </c>
    </row>
    <row r="7902" spans="1:18" x14ac:dyDescent="0.25">
      <c r="A7902" t="s">
        <v>6668</v>
      </c>
      <c r="B7902" s="35">
        <v>44913</v>
      </c>
      <c r="C7902" t="s">
        <v>253</v>
      </c>
      <c r="D7902" t="s">
        <v>24</v>
      </c>
      <c r="E7902" t="s">
        <v>755</v>
      </c>
      <c r="F7902">
        <v>0.1</v>
      </c>
      <c r="G7902">
        <v>899710.35</v>
      </c>
      <c r="H7902">
        <v>368733.75</v>
      </c>
      <c r="I7902">
        <v>4</v>
      </c>
      <c r="J7902" t="s">
        <v>22</v>
      </c>
      <c r="K7902" t="str">
        <f>VLOOKUP(C7902,Customer!$A$2:$F$793,2,FALSE)</f>
        <v>Spain</v>
      </c>
      <c r="L7902" t="str">
        <f>VLOOKUP($C7902,Customer!$A$2:$F$793,3,FALSE)</f>
        <v>Madrid</v>
      </c>
      <c r="M7902" t="str">
        <f>VLOOKUP($C7902,Customer!$A$2:$F$793,4,FALSE)</f>
        <v>Madrid</v>
      </c>
      <c r="N7902" t="str">
        <f>VLOOKUP($C7902,Customer!$A$2:$F$793,5,FALSE)</f>
        <v>South</v>
      </c>
      <c r="O7902" t="str">
        <f>VLOOKUP($C7902,Customer!$A$2:$F$793,6,FALSE)</f>
        <v>Consumer</v>
      </c>
      <c r="P7902" t="str">
        <f>VLOOKUP(E7902,Product!$B$2:$C$1811,2,FALSE)</f>
        <v>Office Supplies</v>
      </c>
      <c r="Q7902" t="str">
        <f>VLOOKUP(E7902,CHOOSE({1,2},Product!$B$2:$B$1811,Product!$A$2:$A$1811),2,FALSE)</f>
        <v>Storage</v>
      </c>
      <c r="R7902" t="str">
        <f t="shared" si="123"/>
        <v>AZ</v>
      </c>
    </row>
    <row r="7903" spans="1:18" x14ac:dyDescent="0.25">
      <c r="A7903" t="s">
        <v>6669</v>
      </c>
      <c r="B7903" s="35">
        <v>44913</v>
      </c>
      <c r="C7903" t="s">
        <v>1696</v>
      </c>
      <c r="D7903" t="s">
        <v>24</v>
      </c>
      <c r="E7903" t="s">
        <v>91</v>
      </c>
      <c r="F7903">
        <v>0.1</v>
      </c>
      <c r="G7903">
        <v>1932164.85</v>
      </c>
      <c r="H7903">
        <v>58997.4</v>
      </c>
      <c r="I7903">
        <v>5</v>
      </c>
      <c r="J7903" t="s">
        <v>22</v>
      </c>
      <c r="K7903" t="str">
        <f>VLOOKUP(C7903,Customer!$A$2:$F$793,2,FALSE)</f>
        <v>Germany</v>
      </c>
      <c r="L7903" t="str">
        <f>VLOOKUP($C7903,Customer!$A$2:$F$793,3,FALSE)</f>
        <v>Lower Saxony</v>
      </c>
      <c r="M7903" t="str">
        <f>VLOOKUP($C7903,Customer!$A$2:$F$793,4,FALSE)</f>
        <v>Oldenburg</v>
      </c>
      <c r="N7903" t="str">
        <f>VLOOKUP($C7903,Customer!$A$2:$F$793,5,FALSE)</f>
        <v>Central</v>
      </c>
      <c r="O7903" t="str">
        <f>VLOOKUP($C7903,Customer!$A$2:$F$793,6,FALSE)</f>
        <v>Corporate</v>
      </c>
      <c r="P7903" t="str">
        <f>VLOOKUP(E7903,Product!$B$2:$C$1811,2,FALSE)</f>
        <v>Office Supplies</v>
      </c>
      <c r="Q7903" t="str">
        <f>VLOOKUP(E7903,CHOOSE({1,2},Product!$B$2:$B$1811,Product!$A$2:$A$1811),2,FALSE)</f>
        <v>Art</v>
      </c>
      <c r="R7903" t="str">
        <f t="shared" si="123"/>
        <v>AZ</v>
      </c>
    </row>
    <row r="7904" spans="1:18" x14ac:dyDescent="0.25">
      <c r="A7904" t="s">
        <v>6669</v>
      </c>
      <c r="B7904" s="35">
        <v>44913</v>
      </c>
      <c r="C7904" t="s">
        <v>1696</v>
      </c>
      <c r="D7904" t="s">
        <v>24</v>
      </c>
      <c r="E7904" t="s">
        <v>570</v>
      </c>
      <c r="F7904">
        <v>0.1</v>
      </c>
      <c r="G7904">
        <v>1489684.35</v>
      </c>
      <c r="H7904">
        <v>383483.10000000003</v>
      </c>
      <c r="I7904">
        <v>4</v>
      </c>
      <c r="J7904" t="s">
        <v>22</v>
      </c>
      <c r="K7904" t="str">
        <f>VLOOKUP(C7904,Customer!$A$2:$F$793,2,FALSE)</f>
        <v>Germany</v>
      </c>
      <c r="L7904" t="str">
        <f>VLOOKUP($C7904,Customer!$A$2:$F$793,3,FALSE)</f>
        <v>Lower Saxony</v>
      </c>
      <c r="M7904" t="str">
        <f>VLOOKUP($C7904,Customer!$A$2:$F$793,4,FALSE)</f>
        <v>Oldenburg</v>
      </c>
      <c r="N7904" t="str">
        <f>VLOOKUP($C7904,Customer!$A$2:$F$793,5,FALSE)</f>
        <v>Central</v>
      </c>
      <c r="O7904" t="str">
        <f>VLOOKUP($C7904,Customer!$A$2:$F$793,6,FALSE)</f>
        <v>Corporate</v>
      </c>
      <c r="P7904" t="str">
        <f>VLOOKUP(E7904,Product!$B$2:$C$1811,2,FALSE)</f>
        <v>Office Supplies</v>
      </c>
      <c r="Q7904" t="str">
        <f>VLOOKUP(E7904,CHOOSE({1,2},Product!$B$2:$B$1811,Product!$A$2:$A$1811),2,FALSE)</f>
        <v>Binders</v>
      </c>
      <c r="R7904" t="str">
        <f t="shared" si="123"/>
        <v>AZ</v>
      </c>
    </row>
    <row r="7905" spans="1:18" x14ac:dyDescent="0.25">
      <c r="A7905" t="s">
        <v>6670</v>
      </c>
      <c r="B7905" s="35">
        <v>44913</v>
      </c>
      <c r="C7905" t="s">
        <v>1289</v>
      </c>
      <c r="D7905" t="s">
        <v>24</v>
      </c>
      <c r="E7905" t="s">
        <v>2620</v>
      </c>
      <c r="F7905">
        <v>0</v>
      </c>
      <c r="G7905">
        <v>604723.35</v>
      </c>
      <c r="H7905">
        <v>132744.15</v>
      </c>
      <c r="I7905">
        <v>3</v>
      </c>
      <c r="J7905" t="s">
        <v>22</v>
      </c>
      <c r="K7905" t="str">
        <f>VLOOKUP(C7905,Customer!$A$2:$F$793,2,FALSE)</f>
        <v>Spain</v>
      </c>
      <c r="L7905" t="str">
        <f>VLOOKUP($C7905,Customer!$A$2:$F$793,3,FALSE)</f>
        <v>Valenciana</v>
      </c>
      <c r="M7905" t="str">
        <f>VLOOKUP($C7905,Customer!$A$2:$F$793,4,FALSE)</f>
        <v>Torrevieja</v>
      </c>
      <c r="N7905" t="str">
        <f>VLOOKUP($C7905,Customer!$A$2:$F$793,5,FALSE)</f>
        <v>South</v>
      </c>
      <c r="O7905" t="str">
        <f>VLOOKUP($C7905,Customer!$A$2:$F$793,6,FALSE)</f>
        <v>Consumer</v>
      </c>
      <c r="P7905" t="str">
        <f>VLOOKUP(E7905,Product!$B$2:$C$1811,2,FALSE)</f>
        <v>Office Supplies</v>
      </c>
      <c r="Q7905" t="str">
        <f>VLOOKUP(E7905,CHOOSE({1,2},Product!$B$2:$B$1811,Product!$A$2:$A$1811),2,FALSE)</f>
        <v>Fasteners</v>
      </c>
      <c r="R7905" t="str">
        <f t="shared" si="123"/>
        <v>AZ</v>
      </c>
    </row>
    <row r="7906" spans="1:18" x14ac:dyDescent="0.25">
      <c r="A7906" t="s">
        <v>6671</v>
      </c>
      <c r="B7906" s="35">
        <v>44914</v>
      </c>
      <c r="C7906" t="s">
        <v>657</v>
      </c>
      <c r="D7906" t="s">
        <v>51</v>
      </c>
      <c r="E7906" t="s">
        <v>286</v>
      </c>
      <c r="F7906">
        <v>0</v>
      </c>
      <c r="G7906">
        <v>1179948</v>
      </c>
      <c r="H7906">
        <v>545725.95000000007</v>
      </c>
      <c r="I7906">
        <v>6</v>
      </c>
      <c r="J7906" t="s">
        <v>22</v>
      </c>
      <c r="K7906" t="str">
        <f>VLOOKUP(C7906,Customer!$A$2:$F$793,2,FALSE)</f>
        <v>Belgium</v>
      </c>
      <c r="L7906" t="str">
        <f>VLOOKUP($C7906,Customer!$A$2:$F$793,3,FALSE)</f>
        <v>Antwerp</v>
      </c>
      <c r="M7906" t="str">
        <f>VLOOKUP($C7906,Customer!$A$2:$F$793,4,FALSE)</f>
        <v>Antwerp</v>
      </c>
      <c r="N7906" t="str">
        <f>VLOOKUP($C7906,Customer!$A$2:$F$793,5,FALSE)</f>
        <v>Central</v>
      </c>
      <c r="O7906" t="str">
        <f>VLOOKUP($C7906,Customer!$A$2:$F$793,6,FALSE)</f>
        <v>Corporate</v>
      </c>
      <c r="P7906" t="str">
        <f>VLOOKUP(E7906,Product!$B$2:$C$1811,2,FALSE)</f>
        <v>Office Supplies</v>
      </c>
      <c r="Q7906" t="str">
        <f>VLOOKUP(E7906,CHOOSE({1,2},Product!$B$2:$B$1811,Product!$A$2:$A$1811),2,FALSE)</f>
        <v>Binders</v>
      </c>
      <c r="R7906" t="str">
        <f t="shared" si="123"/>
        <v>AZ</v>
      </c>
    </row>
    <row r="7907" spans="1:18" x14ac:dyDescent="0.25">
      <c r="A7907" t="s">
        <v>6671</v>
      </c>
      <c r="B7907" s="35">
        <v>44914</v>
      </c>
      <c r="C7907" t="s">
        <v>657</v>
      </c>
      <c r="D7907" t="s">
        <v>51</v>
      </c>
      <c r="E7907" t="s">
        <v>2177</v>
      </c>
      <c r="F7907">
        <v>0</v>
      </c>
      <c r="G7907">
        <v>23598960</v>
      </c>
      <c r="H7907">
        <v>10619532</v>
      </c>
      <c r="I7907">
        <v>5</v>
      </c>
      <c r="J7907" t="s">
        <v>26</v>
      </c>
      <c r="K7907" t="str">
        <f>VLOOKUP(C7907,Customer!$A$2:$F$793,2,FALSE)</f>
        <v>Belgium</v>
      </c>
      <c r="L7907" t="str">
        <f>VLOOKUP($C7907,Customer!$A$2:$F$793,3,FALSE)</f>
        <v>Antwerp</v>
      </c>
      <c r="M7907" t="str">
        <f>VLOOKUP($C7907,Customer!$A$2:$F$793,4,FALSE)</f>
        <v>Antwerp</v>
      </c>
      <c r="N7907" t="str">
        <f>VLOOKUP($C7907,Customer!$A$2:$F$793,5,FALSE)</f>
        <v>Central</v>
      </c>
      <c r="O7907" t="str">
        <f>VLOOKUP($C7907,Customer!$A$2:$F$793,6,FALSE)</f>
        <v>Corporate</v>
      </c>
      <c r="P7907" t="str">
        <f>VLOOKUP(E7907,Product!$B$2:$C$1811,2,FALSE)</f>
        <v>Technology</v>
      </c>
      <c r="Q7907" t="str">
        <f>VLOOKUP(E7907,CHOOSE({1,2},Product!$B$2:$B$1811,Product!$A$2:$A$1811),2,FALSE)</f>
        <v>Copiers</v>
      </c>
      <c r="R7907" t="str">
        <f t="shared" si="123"/>
        <v>AZ</v>
      </c>
    </row>
    <row r="7908" spans="1:18" x14ac:dyDescent="0.25">
      <c r="A7908" t="s">
        <v>6672</v>
      </c>
      <c r="B7908" s="35">
        <v>44914</v>
      </c>
      <c r="C7908" t="s">
        <v>958</v>
      </c>
      <c r="D7908" t="s">
        <v>33</v>
      </c>
      <c r="E7908" t="s">
        <v>1819</v>
      </c>
      <c r="F7908">
        <v>0.1</v>
      </c>
      <c r="G7908">
        <v>1755172.6500000001</v>
      </c>
      <c r="H7908">
        <v>14749.35</v>
      </c>
      <c r="I7908">
        <v>1</v>
      </c>
      <c r="J7908" t="s">
        <v>22</v>
      </c>
      <c r="K7908" t="str">
        <f>VLOOKUP(C7908,Customer!$A$2:$F$793,2,FALSE)</f>
        <v>Norway</v>
      </c>
      <c r="L7908" t="str">
        <f>VLOOKUP($C7908,Customer!$A$2:$F$793,3,FALSE)</f>
        <v>Buskerud</v>
      </c>
      <c r="M7908" t="str">
        <f>VLOOKUP($C7908,Customer!$A$2:$F$793,4,FALSE)</f>
        <v>Drammen</v>
      </c>
      <c r="N7908" t="str">
        <f>VLOOKUP($C7908,Customer!$A$2:$F$793,5,FALSE)</f>
        <v>North</v>
      </c>
      <c r="O7908" t="str">
        <f>VLOOKUP($C7908,Customer!$A$2:$F$793,6,FALSE)</f>
        <v>Corporate</v>
      </c>
      <c r="P7908" t="str">
        <f>VLOOKUP(E7908,Product!$B$2:$C$1811,2,FALSE)</f>
        <v>Furniture</v>
      </c>
      <c r="Q7908" t="str">
        <f>VLOOKUP(E7908,CHOOSE({1,2},Product!$B$2:$B$1811,Product!$A$2:$A$1811),2,FALSE)</f>
        <v>Chairs</v>
      </c>
      <c r="R7908" t="str">
        <f t="shared" si="123"/>
        <v>AZ</v>
      </c>
    </row>
    <row r="7909" spans="1:18" x14ac:dyDescent="0.25">
      <c r="A7909" t="s">
        <v>6673</v>
      </c>
      <c r="B7909" s="35">
        <v>44914</v>
      </c>
      <c r="C7909" t="s">
        <v>901</v>
      </c>
      <c r="D7909" t="s">
        <v>33</v>
      </c>
      <c r="E7909" t="s">
        <v>233</v>
      </c>
      <c r="F7909">
        <v>0</v>
      </c>
      <c r="G7909">
        <v>1076702.55</v>
      </c>
      <c r="H7909">
        <v>0</v>
      </c>
      <c r="I7909">
        <v>6</v>
      </c>
      <c r="J7909" t="s">
        <v>26</v>
      </c>
      <c r="K7909" t="str">
        <f>VLOOKUP(C7909,Customer!$A$2:$F$793,2,FALSE)</f>
        <v>Spain</v>
      </c>
      <c r="L7909" t="str">
        <f>VLOOKUP($C7909,Customer!$A$2:$F$793,3,FALSE)</f>
        <v>Madrid</v>
      </c>
      <c r="M7909" t="str">
        <f>VLOOKUP($C7909,Customer!$A$2:$F$793,4,FALSE)</f>
        <v>Madrid</v>
      </c>
      <c r="N7909" t="str">
        <f>VLOOKUP($C7909,Customer!$A$2:$F$793,5,FALSE)</f>
        <v>South</v>
      </c>
      <c r="O7909" t="str">
        <f>VLOOKUP($C7909,Customer!$A$2:$F$793,6,FALSE)</f>
        <v>Corporate</v>
      </c>
      <c r="P7909" t="str">
        <f>VLOOKUP(E7909,Product!$B$2:$C$1811,2,FALSE)</f>
        <v>Office Supplies</v>
      </c>
      <c r="Q7909" t="str">
        <f>VLOOKUP(E7909,CHOOSE({1,2},Product!$B$2:$B$1811,Product!$A$2:$A$1811),2,FALSE)</f>
        <v>Art</v>
      </c>
      <c r="R7909" t="str">
        <f t="shared" si="123"/>
        <v>AZ</v>
      </c>
    </row>
    <row r="7910" spans="1:18" x14ac:dyDescent="0.25">
      <c r="A7910" t="s">
        <v>6674</v>
      </c>
      <c r="B7910" s="35">
        <v>44914</v>
      </c>
      <c r="C7910" t="s">
        <v>1298</v>
      </c>
      <c r="D7910" t="s">
        <v>33</v>
      </c>
      <c r="E7910" t="s">
        <v>1638</v>
      </c>
      <c r="F7910">
        <v>0</v>
      </c>
      <c r="G7910">
        <v>1224196.05</v>
      </c>
      <c r="H7910">
        <v>501477.9</v>
      </c>
      <c r="I7910">
        <v>5</v>
      </c>
      <c r="J7910" t="s">
        <v>26</v>
      </c>
      <c r="K7910" t="str">
        <f>VLOOKUP(C7910,Customer!$A$2:$F$793,2,FALSE)</f>
        <v>United Kingdom</v>
      </c>
      <c r="L7910" t="str">
        <f>VLOOKUP($C7910,Customer!$A$2:$F$793,3,FALSE)</f>
        <v>England</v>
      </c>
      <c r="M7910" t="str">
        <f>VLOOKUP($C7910,Customer!$A$2:$F$793,4,FALSE)</f>
        <v>Hove</v>
      </c>
      <c r="N7910" t="str">
        <f>VLOOKUP($C7910,Customer!$A$2:$F$793,5,FALSE)</f>
        <v>North</v>
      </c>
      <c r="O7910" t="str">
        <f>VLOOKUP($C7910,Customer!$A$2:$F$793,6,FALSE)</f>
        <v>Consumer</v>
      </c>
      <c r="P7910" t="str">
        <f>VLOOKUP(E7910,Product!$B$2:$C$1811,2,FALSE)</f>
        <v>Office Supplies</v>
      </c>
      <c r="Q7910" t="str">
        <f>VLOOKUP(E7910,CHOOSE({1,2},Product!$B$2:$B$1811,Product!$A$2:$A$1811),2,FALSE)</f>
        <v>Supplies</v>
      </c>
      <c r="R7910" t="str">
        <f t="shared" si="123"/>
        <v>AZ</v>
      </c>
    </row>
    <row r="7911" spans="1:18" x14ac:dyDescent="0.25">
      <c r="A7911" t="s">
        <v>6675</v>
      </c>
      <c r="B7911" s="35">
        <v>44914</v>
      </c>
      <c r="C7911" t="s">
        <v>2007</v>
      </c>
      <c r="D7911" t="s">
        <v>20</v>
      </c>
      <c r="E7911" t="s">
        <v>629</v>
      </c>
      <c r="F7911">
        <v>0</v>
      </c>
      <c r="G7911">
        <v>545725.95000000007</v>
      </c>
      <c r="H7911">
        <v>250738.95</v>
      </c>
      <c r="I7911">
        <v>3</v>
      </c>
      <c r="J7911" t="s">
        <v>26</v>
      </c>
      <c r="K7911" t="str">
        <f>VLOOKUP(C7911,Customer!$A$2:$F$793,2,FALSE)</f>
        <v>Austria</v>
      </c>
      <c r="L7911" t="str">
        <f>VLOOKUP($C7911,Customer!$A$2:$F$793,3,FALSE)</f>
        <v>Vienna</v>
      </c>
      <c r="M7911" t="str">
        <f>VLOOKUP($C7911,Customer!$A$2:$F$793,4,FALSE)</f>
        <v>Vienna</v>
      </c>
      <c r="N7911" t="str">
        <f>VLOOKUP($C7911,Customer!$A$2:$F$793,5,FALSE)</f>
        <v>Central</v>
      </c>
      <c r="O7911" t="str">
        <f>VLOOKUP($C7911,Customer!$A$2:$F$793,6,FALSE)</f>
        <v>Corporate</v>
      </c>
      <c r="P7911" t="str">
        <f>VLOOKUP(E7911,Product!$B$2:$C$1811,2,FALSE)</f>
        <v>Office Supplies</v>
      </c>
      <c r="Q7911" t="str">
        <f>VLOOKUP(E7911,CHOOSE({1,2},Product!$B$2:$B$1811,Product!$A$2:$A$1811),2,FALSE)</f>
        <v>Binders</v>
      </c>
      <c r="R7911" t="str">
        <f t="shared" si="123"/>
        <v>AZ</v>
      </c>
    </row>
    <row r="7912" spans="1:18" x14ac:dyDescent="0.25">
      <c r="A7912" t="s">
        <v>6676</v>
      </c>
      <c r="B7912" s="35">
        <v>44914</v>
      </c>
      <c r="C7912" t="s">
        <v>340</v>
      </c>
      <c r="D7912" t="s">
        <v>33</v>
      </c>
      <c r="E7912" t="s">
        <v>2588</v>
      </c>
      <c r="F7912">
        <v>0</v>
      </c>
      <c r="G7912">
        <v>545725.95000000007</v>
      </c>
      <c r="H7912">
        <v>206490.9</v>
      </c>
      <c r="I7912">
        <v>3</v>
      </c>
      <c r="J7912" t="s">
        <v>26</v>
      </c>
      <c r="K7912" t="str">
        <f>VLOOKUP(C7912,Customer!$A$2:$F$793,2,FALSE)</f>
        <v>Germany</v>
      </c>
      <c r="L7912" t="str">
        <f>VLOOKUP($C7912,Customer!$A$2:$F$793,3,FALSE)</f>
        <v>Lower Saxony</v>
      </c>
      <c r="M7912" t="str">
        <f>VLOOKUP($C7912,Customer!$A$2:$F$793,4,FALSE)</f>
        <v>Hanover</v>
      </c>
      <c r="N7912" t="str">
        <f>VLOOKUP($C7912,Customer!$A$2:$F$793,5,FALSE)</f>
        <v>Central</v>
      </c>
      <c r="O7912" t="str">
        <f>VLOOKUP($C7912,Customer!$A$2:$F$793,6,FALSE)</f>
        <v>Home Office</v>
      </c>
      <c r="P7912" t="str">
        <f>VLOOKUP(E7912,Product!$B$2:$C$1811,2,FALSE)</f>
        <v>Office Supplies</v>
      </c>
      <c r="Q7912" t="str">
        <f>VLOOKUP(E7912,CHOOSE({1,2},Product!$B$2:$B$1811,Product!$A$2:$A$1811),2,FALSE)</f>
        <v>Envelopes</v>
      </c>
      <c r="R7912" t="str">
        <f t="shared" si="123"/>
        <v>AZ</v>
      </c>
    </row>
    <row r="7913" spans="1:18" x14ac:dyDescent="0.25">
      <c r="A7913" t="s">
        <v>6677</v>
      </c>
      <c r="B7913" s="35">
        <v>44914</v>
      </c>
      <c r="C7913" t="s">
        <v>1685</v>
      </c>
      <c r="D7913" t="s">
        <v>24</v>
      </c>
      <c r="E7913" t="s">
        <v>2590</v>
      </c>
      <c r="F7913">
        <v>0.1</v>
      </c>
      <c r="G7913">
        <v>9719821.6500000004</v>
      </c>
      <c r="H7913">
        <v>-545725.95000000007</v>
      </c>
      <c r="I7913">
        <v>2</v>
      </c>
      <c r="J7913" t="s">
        <v>26</v>
      </c>
      <c r="K7913" t="str">
        <f>VLOOKUP(C7913,Customer!$A$2:$F$793,2,FALSE)</f>
        <v>United Kingdom</v>
      </c>
      <c r="L7913" t="str">
        <f>VLOOKUP($C7913,Customer!$A$2:$F$793,3,FALSE)</f>
        <v>England</v>
      </c>
      <c r="M7913" t="str">
        <f>VLOOKUP($C7913,Customer!$A$2:$F$793,4,FALSE)</f>
        <v>Rotherham</v>
      </c>
      <c r="N7913" t="str">
        <f>VLOOKUP($C7913,Customer!$A$2:$F$793,5,FALSE)</f>
        <v>North</v>
      </c>
      <c r="O7913" t="str">
        <f>VLOOKUP($C7913,Customer!$A$2:$F$793,6,FALSE)</f>
        <v>Corporate</v>
      </c>
      <c r="P7913" t="str">
        <f>VLOOKUP(E7913,Product!$B$2:$C$1811,2,FALSE)</f>
        <v>Furniture</v>
      </c>
      <c r="Q7913" t="str">
        <f>VLOOKUP(E7913,CHOOSE({1,2},Product!$B$2:$B$1811,Product!$A$2:$A$1811),2,FALSE)</f>
        <v>Bookcases</v>
      </c>
      <c r="R7913" t="str">
        <f t="shared" si="123"/>
        <v>AZ</v>
      </c>
    </row>
    <row r="7914" spans="1:18" x14ac:dyDescent="0.25">
      <c r="A7914" t="s">
        <v>6678</v>
      </c>
      <c r="B7914" s="35">
        <v>44914</v>
      </c>
      <c r="C7914" t="s">
        <v>394</v>
      </c>
      <c r="D7914" t="s">
        <v>20</v>
      </c>
      <c r="E7914" t="s">
        <v>672</v>
      </c>
      <c r="F7914">
        <v>0</v>
      </c>
      <c r="G7914">
        <v>2330397.3000000003</v>
      </c>
      <c r="H7914">
        <v>958707.75</v>
      </c>
      <c r="I7914">
        <v>5</v>
      </c>
      <c r="J7914" t="s">
        <v>22</v>
      </c>
      <c r="K7914" t="str">
        <f>VLOOKUP(C7914,Customer!$A$2:$F$793,2,FALSE)</f>
        <v>Germany</v>
      </c>
      <c r="L7914" t="str">
        <f>VLOOKUP($C7914,Customer!$A$2:$F$793,3,FALSE)</f>
        <v>North Rhine-Westphalia</v>
      </c>
      <c r="M7914" t="str">
        <f>VLOOKUP($C7914,Customer!$A$2:$F$793,4,FALSE)</f>
        <v>Duisburg</v>
      </c>
      <c r="N7914" t="str">
        <f>VLOOKUP($C7914,Customer!$A$2:$F$793,5,FALSE)</f>
        <v>Central</v>
      </c>
      <c r="O7914" t="str">
        <f>VLOOKUP($C7914,Customer!$A$2:$F$793,6,FALSE)</f>
        <v>Consumer</v>
      </c>
      <c r="P7914" t="str">
        <f>VLOOKUP(E7914,Product!$B$2:$C$1811,2,FALSE)</f>
        <v>Office Supplies</v>
      </c>
      <c r="Q7914" t="str">
        <f>VLOOKUP(E7914,CHOOSE({1,2},Product!$B$2:$B$1811,Product!$A$2:$A$1811),2,FALSE)</f>
        <v>Binders</v>
      </c>
      <c r="R7914" t="str">
        <f t="shared" si="123"/>
        <v>AZ</v>
      </c>
    </row>
    <row r="7915" spans="1:18" x14ac:dyDescent="0.25">
      <c r="A7915" t="s">
        <v>6677</v>
      </c>
      <c r="B7915" s="35">
        <v>44914</v>
      </c>
      <c r="C7915" t="s">
        <v>1685</v>
      </c>
      <c r="D7915" t="s">
        <v>24</v>
      </c>
      <c r="E7915" t="s">
        <v>2031</v>
      </c>
      <c r="F7915">
        <v>0.1</v>
      </c>
      <c r="G7915">
        <v>3303854.4</v>
      </c>
      <c r="H7915">
        <v>1283193.45</v>
      </c>
      <c r="I7915">
        <v>3</v>
      </c>
      <c r="J7915" t="s">
        <v>26</v>
      </c>
      <c r="K7915" t="str">
        <f>VLOOKUP(C7915,Customer!$A$2:$F$793,2,FALSE)</f>
        <v>United Kingdom</v>
      </c>
      <c r="L7915" t="str">
        <f>VLOOKUP($C7915,Customer!$A$2:$F$793,3,FALSE)</f>
        <v>England</v>
      </c>
      <c r="M7915" t="str">
        <f>VLOOKUP($C7915,Customer!$A$2:$F$793,4,FALSE)</f>
        <v>Rotherham</v>
      </c>
      <c r="N7915" t="str">
        <f>VLOOKUP($C7915,Customer!$A$2:$F$793,5,FALSE)</f>
        <v>North</v>
      </c>
      <c r="O7915" t="str">
        <f>VLOOKUP($C7915,Customer!$A$2:$F$793,6,FALSE)</f>
        <v>Corporate</v>
      </c>
      <c r="P7915" t="str">
        <f>VLOOKUP(E7915,Product!$B$2:$C$1811,2,FALSE)</f>
        <v>Office Supplies</v>
      </c>
      <c r="Q7915" t="str">
        <f>VLOOKUP(E7915,CHOOSE({1,2},Product!$B$2:$B$1811,Product!$A$2:$A$1811),2,FALSE)</f>
        <v>Appliances</v>
      </c>
      <c r="R7915" t="str">
        <f t="shared" si="123"/>
        <v>AZ</v>
      </c>
    </row>
    <row r="7916" spans="1:18" x14ac:dyDescent="0.25">
      <c r="A7916" t="s">
        <v>6677</v>
      </c>
      <c r="B7916" s="35">
        <v>44914</v>
      </c>
      <c r="C7916" t="s">
        <v>1685</v>
      </c>
      <c r="D7916" t="s">
        <v>24</v>
      </c>
      <c r="E7916" t="s">
        <v>1536</v>
      </c>
      <c r="F7916">
        <v>0</v>
      </c>
      <c r="G7916">
        <v>3126862.2</v>
      </c>
      <c r="H7916">
        <v>1430686.95</v>
      </c>
      <c r="I7916">
        <v>7</v>
      </c>
      <c r="J7916" t="s">
        <v>26</v>
      </c>
      <c r="K7916" t="str">
        <f>VLOOKUP(C7916,Customer!$A$2:$F$793,2,FALSE)</f>
        <v>United Kingdom</v>
      </c>
      <c r="L7916" t="str">
        <f>VLOOKUP($C7916,Customer!$A$2:$F$793,3,FALSE)</f>
        <v>England</v>
      </c>
      <c r="M7916" t="str">
        <f>VLOOKUP($C7916,Customer!$A$2:$F$793,4,FALSE)</f>
        <v>Rotherham</v>
      </c>
      <c r="N7916" t="str">
        <f>VLOOKUP($C7916,Customer!$A$2:$F$793,5,FALSE)</f>
        <v>North</v>
      </c>
      <c r="O7916" t="str">
        <f>VLOOKUP($C7916,Customer!$A$2:$F$793,6,FALSE)</f>
        <v>Corporate</v>
      </c>
      <c r="P7916" t="str">
        <f>VLOOKUP(E7916,Product!$B$2:$C$1811,2,FALSE)</f>
        <v>Office Supplies</v>
      </c>
      <c r="Q7916" t="str">
        <f>VLOOKUP(E7916,CHOOSE({1,2},Product!$B$2:$B$1811,Product!$A$2:$A$1811),2,FALSE)</f>
        <v>Binders</v>
      </c>
      <c r="R7916" t="str">
        <f t="shared" si="123"/>
        <v>AZ</v>
      </c>
    </row>
    <row r="7917" spans="1:18" x14ac:dyDescent="0.25">
      <c r="A7917" t="s">
        <v>6677</v>
      </c>
      <c r="B7917" s="35">
        <v>44914</v>
      </c>
      <c r="C7917" t="s">
        <v>1685</v>
      </c>
      <c r="D7917" t="s">
        <v>24</v>
      </c>
      <c r="E7917" t="s">
        <v>2282</v>
      </c>
      <c r="F7917">
        <v>0</v>
      </c>
      <c r="G7917">
        <v>294987</v>
      </c>
      <c r="H7917">
        <v>88496.1</v>
      </c>
      <c r="I7917">
        <v>1</v>
      </c>
      <c r="J7917" t="s">
        <v>26</v>
      </c>
      <c r="K7917" t="str">
        <f>VLOOKUP(C7917,Customer!$A$2:$F$793,2,FALSE)</f>
        <v>United Kingdom</v>
      </c>
      <c r="L7917" t="str">
        <f>VLOOKUP($C7917,Customer!$A$2:$F$793,3,FALSE)</f>
        <v>England</v>
      </c>
      <c r="M7917" t="str">
        <f>VLOOKUP($C7917,Customer!$A$2:$F$793,4,FALSE)</f>
        <v>Rotherham</v>
      </c>
      <c r="N7917" t="str">
        <f>VLOOKUP($C7917,Customer!$A$2:$F$793,5,FALSE)</f>
        <v>North</v>
      </c>
      <c r="O7917" t="str">
        <f>VLOOKUP($C7917,Customer!$A$2:$F$793,6,FALSE)</f>
        <v>Corporate</v>
      </c>
      <c r="P7917" t="str">
        <f>VLOOKUP(E7917,Product!$B$2:$C$1811,2,FALSE)</f>
        <v>Office Supplies</v>
      </c>
      <c r="Q7917" t="str">
        <f>VLOOKUP(E7917,CHOOSE({1,2},Product!$B$2:$B$1811,Product!$A$2:$A$1811),2,FALSE)</f>
        <v>Paper</v>
      </c>
      <c r="R7917" t="str">
        <f t="shared" si="123"/>
        <v>AZ</v>
      </c>
    </row>
    <row r="7918" spans="1:18" x14ac:dyDescent="0.25">
      <c r="A7918" t="s">
        <v>6677</v>
      </c>
      <c r="B7918" s="35">
        <v>44914</v>
      </c>
      <c r="C7918" t="s">
        <v>1685</v>
      </c>
      <c r="D7918" t="s">
        <v>24</v>
      </c>
      <c r="E7918" t="s">
        <v>540</v>
      </c>
      <c r="F7918">
        <v>0.1</v>
      </c>
      <c r="G7918">
        <v>5634251.7000000002</v>
      </c>
      <c r="H7918">
        <v>1002955.8</v>
      </c>
      <c r="I7918">
        <v>3</v>
      </c>
      <c r="J7918" t="s">
        <v>22</v>
      </c>
      <c r="K7918" t="str">
        <f>VLOOKUP(C7918,Customer!$A$2:$F$793,2,FALSE)</f>
        <v>United Kingdom</v>
      </c>
      <c r="L7918" t="str">
        <f>VLOOKUP($C7918,Customer!$A$2:$F$793,3,FALSE)</f>
        <v>England</v>
      </c>
      <c r="M7918" t="str">
        <f>VLOOKUP($C7918,Customer!$A$2:$F$793,4,FALSE)</f>
        <v>Rotherham</v>
      </c>
      <c r="N7918" t="str">
        <f>VLOOKUP($C7918,Customer!$A$2:$F$793,5,FALSE)</f>
        <v>North</v>
      </c>
      <c r="O7918" t="str">
        <f>VLOOKUP($C7918,Customer!$A$2:$F$793,6,FALSE)</f>
        <v>Corporate</v>
      </c>
      <c r="P7918" t="str">
        <f>VLOOKUP(E7918,Product!$B$2:$C$1811,2,FALSE)</f>
        <v>Office Supplies</v>
      </c>
      <c r="Q7918" t="str">
        <f>VLOOKUP(E7918,CHOOSE({1,2},Product!$B$2:$B$1811,Product!$A$2:$A$1811),2,FALSE)</f>
        <v>Storage</v>
      </c>
      <c r="R7918" t="str">
        <f t="shared" si="123"/>
        <v>AZ</v>
      </c>
    </row>
    <row r="7919" spans="1:18" x14ac:dyDescent="0.25">
      <c r="A7919" t="s">
        <v>6679</v>
      </c>
      <c r="B7919" s="35">
        <v>44914</v>
      </c>
      <c r="C7919" t="s">
        <v>1277</v>
      </c>
      <c r="D7919" t="s">
        <v>24</v>
      </c>
      <c r="E7919" t="s">
        <v>1797</v>
      </c>
      <c r="F7919">
        <v>0.1</v>
      </c>
      <c r="G7919">
        <v>11180007.300000001</v>
      </c>
      <c r="H7919">
        <v>1858418.1</v>
      </c>
      <c r="I7919">
        <v>4</v>
      </c>
      <c r="J7919" t="s">
        <v>22</v>
      </c>
      <c r="K7919" t="str">
        <f>VLOOKUP(C7919,Customer!$A$2:$F$793,2,FALSE)</f>
        <v>Germany</v>
      </c>
      <c r="L7919" t="str">
        <f>VLOOKUP($C7919,Customer!$A$2:$F$793,3,FALSE)</f>
        <v>North Rhine-Westphalia</v>
      </c>
      <c r="M7919" t="str">
        <f>VLOOKUP($C7919,Customer!$A$2:$F$793,4,FALSE)</f>
        <v>Menden</v>
      </c>
      <c r="N7919" t="str">
        <f>VLOOKUP($C7919,Customer!$A$2:$F$793,5,FALSE)</f>
        <v>Central</v>
      </c>
      <c r="O7919" t="str">
        <f>VLOOKUP($C7919,Customer!$A$2:$F$793,6,FALSE)</f>
        <v>Consumer</v>
      </c>
      <c r="P7919" t="str">
        <f>VLOOKUP(E7919,Product!$B$2:$C$1811,2,FALSE)</f>
        <v>Office Supplies</v>
      </c>
      <c r="Q7919" t="str">
        <f>VLOOKUP(E7919,CHOOSE({1,2},Product!$B$2:$B$1811,Product!$A$2:$A$1811),2,FALSE)</f>
        <v>Storage</v>
      </c>
      <c r="R7919" t="str">
        <f t="shared" si="123"/>
        <v>AZ</v>
      </c>
    </row>
    <row r="7920" spans="1:18" x14ac:dyDescent="0.25">
      <c r="A7920" t="s">
        <v>6677</v>
      </c>
      <c r="B7920" s="35">
        <v>44914</v>
      </c>
      <c r="C7920" t="s">
        <v>1685</v>
      </c>
      <c r="D7920" t="s">
        <v>24</v>
      </c>
      <c r="E7920" t="s">
        <v>1492</v>
      </c>
      <c r="F7920">
        <v>0</v>
      </c>
      <c r="G7920">
        <v>7492669.7999999998</v>
      </c>
      <c r="H7920">
        <v>2994118.0500000003</v>
      </c>
      <c r="I7920">
        <v>2</v>
      </c>
      <c r="J7920" t="s">
        <v>26</v>
      </c>
      <c r="K7920" t="str">
        <f>VLOOKUP(C7920,Customer!$A$2:$F$793,2,FALSE)</f>
        <v>United Kingdom</v>
      </c>
      <c r="L7920" t="str">
        <f>VLOOKUP($C7920,Customer!$A$2:$F$793,3,FALSE)</f>
        <v>England</v>
      </c>
      <c r="M7920" t="str">
        <f>VLOOKUP($C7920,Customer!$A$2:$F$793,4,FALSE)</f>
        <v>Rotherham</v>
      </c>
      <c r="N7920" t="str">
        <f>VLOOKUP($C7920,Customer!$A$2:$F$793,5,FALSE)</f>
        <v>North</v>
      </c>
      <c r="O7920" t="str">
        <f>VLOOKUP($C7920,Customer!$A$2:$F$793,6,FALSE)</f>
        <v>Corporate</v>
      </c>
      <c r="P7920" t="str">
        <f>VLOOKUP(E7920,Product!$B$2:$C$1811,2,FALSE)</f>
        <v>Technology</v>
      </c>
      <c r="Q7920" t="str">
        <f>VLOOKUP(E7920,CHOOSE({1,2},Product!$B$2:$B$1811,Product!$A$2:$A$1811),2,FALSE)</f>
        <v>Accessories</v>
      </c>
      <c r="R7920" t="str">
        <f t="shared" si="123"/>
        <v>AZ</v>
      </c>
    </row>
    <row r="7921" spans="1:18" x14ac:dyDescent="0.25">
      <c r="A7921" t="s">
        <v>6677</v>
      </c>
      <c r="B7921" s="35">
        <v>44914</v>
      </c>
      <c r="C7921" t="s">
        <v>1685</v>
      </c>
      <c r="D7921" t="s">
        <v>24</v>
      </c>
      <c r="E7921" t="s">
        <v>1009</v>
      </c>
      <c r="F7921">
        <v>0.15</v>
      </c>
      <c r="G7921">
        <v>14233122.75</v>
      </c>
      <c r="H7921">
        <v>-1002955.8</v>
      </c>
      <c r="I7921">
        <v>3</v>
      </c>
      <c r="J7921" t="s">
        <v>22</v>
      </c>
      <c r="K7921" t="str">
        <f>VLOOKUP(C7921,Customer!$A$2:$F$793,2,FALSE)</f>
        <v>United Kingdom</v>
      </c>
      <c r="L7921" t="str">
        <f>VLOOKUP($C7921,Customer!$A$2:$F$793,3,FALSE)</f>
        <v>England</v>
      </c>
      <c r="M7921" t="str">
        <f>VLOOKUP($C7921,Customer!$A$2:$F$793,4,FALSE)</f>
        <v>Rotherham</v>
      </c>
      <c r="N7921" t="str">
        <f>VLOOKUP($C7921,Customer!$A$2:$F$793,5,FALSE)</f>
        <v>North</v>
      </c>
      <c r="O7921" t="str">
        <f>VLOOKUP($C7921,Customer!$A$2:$F$793,6,FALSE)</f>
        <v>Corporate</v>
      </c>
      <c r="P7921" t="str">
        <f>VLOOKUP(E7921,Product!$B$2:$C$1811,2,FALSE)</f>
        <v>Technology</v>
      </c>
      <c r="Q7921" t="str">
        <f>VLOOKUP(E7921,CHOOSE({1,2},Product!$B$2:$B$1811,Product!$A$2:$A$1811),2,FALSE)</f>
        <v>Copiers</v>
      </c>
      <c r="R7921" t="str">
        <f t="shared" si="123"/>
        <v>AZ</v>
      </c>
    </row>
    <row r="7922" spans="1:18" x14ac:dyDescent="0.25">
      <c r="A7922" t="s">
        <v>6677</v>
      </c>
      <c r="B7922" s="35">
        <v>44914</v>
      </c>
      <c r="C7922" t="s">
        <v>1685</v>
      </c>
      <c r="D7922" t="s">
        <v>24</v>
      </c>
      <c r="E7922" t="s">
        <v>1843</v>
      </c>
      <c r="F7922">
        <v>0.15</v>
      </c>
      <c r="G7922">
        <v>3038366.1</v>
      </c>
      <c r="H7922">
        <v>176992.2</v>
      </c>
      <c r="I7922">
        <v>1</v>
      </c>
      <c r="J7922" t="s">
        <v>26</v>
      </c>
      <c r="K7922" t="str">
        <f>VLOOKUP(C7922,Customer!$A$2:$F$793,2,FALSE)</f>
        <v>United Kingdom</v>
      </c>
      <c r="L7922" t="str">
        <f>VLOOKUP($C7922,Customer!$A$2:$F$793,3,FALSE)</f>
        <v>England</v>
      </c>
      <c r="M7922" t="str">
        <f>VLOOKUP($C7922,Customer!$A$2:$F$793,4,FALSE)</f>
        <v>Rotherham</v>
      </c>
      <c r="N7922" t="str">
        <f>VLOOKUP($C7922,Customer!$A$2:$F$793,5,FALSE)</f>
        <v>North</v>
      </c>
      <c r="O7922" t="str">
        <f>VLOOKUP($C7922,Customer!$A$2:$F$793,6,FALSE)</f>
        <v>Corporate</v>
      </c>
      <c r="P7922" t="str">
        <f>VLOOKUP(E7922,Product!$B$2:$C$1811,2,FALSE)</f>
        <v>Technology</v>
      </c>
      <c r="Q7922" t="str">
        <f>VLOOKUP(E7922,CHOOSE({1,2},Product!$B$2:$B$1811,Product!$A$2:$A$1811),2,FALSE)</f>
        <v>Copiers</v>
      </c>
      <c r="R7922" t="str">
        <f t="shared" si="123"/>
        <v>AZ</v>
      </c>
    </row>
    <row r="7923" spans="1:18" x14ac:dyDescent="0.25">
      <c r="A7923" t="s">
        <v>6680</v>
      </c>
      <c r="B7923" s="35">
        <v>44914</v>
      </c>
      <c r="C7923" t="s">
        <v>1122</v>
      </c>
      <c r="D7923" t="s">
        <v>24</v>
      </c>
      <c r="E7923" t="s">
        <v>1045</v>
      </c>
      <c r="F7923">
        <v>0</v>
      </c>
      <c r="G7923">
        <v>648971.4</v>
      </c>
      <c r="H7923">
        <v>147493.5</v>
      </c>
      <c r="I7923">
        <v>3</v>
      </c>
      <c r="J7923" t="s">
        <v>26</v>
      </c>
      <c r="K7923" t="str">
        <f>VLOOKUP(C7923,Customer!$A$2:$F$793,2,FALSE)</f>
        <v>France</v>
      </c>
      <c r="L7923" t="str">
        <f>VLOOKUP($C7923,Customer!$A$2:$F$793,3,FALSE)</f>
        <v>Ile-de-France</v>
      </c>
      <c r="M7923" t="str">
        <f>VLOOKUP($C7923,Customer!$A$2:$F$793,4,FALSE)</f>
        <v>Montreuil</v>
      </c>
      <c r="N7923" t="str">
        <f>VLOOKUP($C7923,Customer!$A$2:$F$793,5,FALSE)</f>
        <v>Central</v>
      </c>
      <c r="O7923" t="str">
        <f>VLOOKUP($C7923,Customer!$A$2:$F$793,6,FALSE)</f>
        <v>Home Office</v>
      </c>
      <c r="P7923" t="str">
        <f>VLOOKUP(E7923,Product!$B$2:$C$1811,2,FALSE)</f>
        <v>Office Supplies</v>
      </c>
      <c r="Q7923" t="str">
        <f>VLOOKUP(E7923,CHOOSE({1,2},Product!$B$2:$B$1811,Product!$A$2:$A$1811),2,FALSE)</f>
        <v>Art</v>
      </c>
      <c r="R7923" t="str">
        <f t="shared" si="123"/>
        <v>AZ</v>
      </c>
    </row>
    <row r="7924" spans="1:18" x14ac:dyDescent="0.25">
      <c r="A7924" t="s">
        <v>6680</v>
      </c>
      <c r="B7924" s="35">
        <v>44914</v>
      </c>
      <c r="C7924" t="s">
        <v>1122</v>
      </c>
      <c r="D7924" t="s">
        <v>24</v>
      </c>
      <c r="E7924" t="s">
        <v>1245</v>
      </c>
      <c r="F7924">
        <v>0</v>
      </c>
      <c r="G7924">
        <v>398232.45</v>
      </c>
      <c r="H7924">
        <v>0</v>
      </c>
      <c r="I7924">
        <v>2</v>
      </c>
      <c r="J7924" t="s">
        <v>22</v>
      </c>
      <c r="K7924" t="str">
        <f>VLOOKUP(C7924,Customer!$A$2:$F$793,2,FALSE)</f>
        <v>France</v>
      </c>
      <c r="L7924" t="str">
        <f>VLOOKUP($C7924,Customer!$A$2:$F$793,3,FALSE)</f>
        <v>Ile-de-France</v>
      </c>
      <c r="M7924" t="str">
        <f>VLOOKUP($C7924,Customer!$A$2:$F$793,4,FALSE)</f>
        <v>Montreuil</v>
      </c>
      <c r="N7924" t="str">
        <f>VLOOKUP($C7924,Customer!$A$2:$F$793,5,FALSE)</f>
        <v>Central</v>
      </c>
      <c r="O7924" t="str">
        <f>VLOOKUP($C7924,Customer!$A$2:$F$793,6,FALSE)</f>
        <v>Home Office</v>
      </c>
      <c r="P7924" t="str">
        <f>VLOOKUP(E7924,Product!$B$2:$C$1811,2,FALSE)</f>
        <v>Office Supplies</v>
      </c>
      <c r="Q7924" t="str">
        <f>VLOOKUP(E7924,CHOOSE({1,2},Product!$B$2:$B$1811,Product!$A$2:$A$1811),2,FALSE)</f>
        <v>Fasteners</v>
      </c>
      <c r="R7924" t="str">
        <f t="shared" si="123"/>
        <v>AZ</v>
      </c>
    </row>
    <row r="7925" spans="1:18" x14ac:dyDescent="0.25">
      <c r="A7925" t="s">
        <v>6680</v>
      </c>
      <c r="B7925" s="35">
        <v>44914</v>
      </c>
      <c r="C7925" t="s">
        <v>1122</v>
      </c>
      <c r="D7925" t="s">
        <v>24</v>
      </c>
      <c r="E7925" t="s">
        <v>964</v>
      </c>
      <c r="F7925">
        <v>0</v>
      </c>
      <c r="G7925">
        <v>707968.8</v>
      </c>
      <c r="H7925">
        <v>162242.85</v>
      </c>
      <c r="I7925">
        <v>2</v>
      </c>
      <c r="J7925" t="s">
        <v>26</v>
      </c>
      <c r="K7925" t="str">
        <f>VLOOKUP(C7925,Customer!$A$2:$F$793,2,FALSE)</f>
        <v>France</v>
      </c>
      <c r="L7925" t="str">
        <f>VLOOKUP($C7925,Customer!$A$2:$F$793,3,FALSE)</f>
        <v>Ile-de-France</v>
      </c>
      <c r="M7925" t="str">
        <f>VLOOKUP($C7925,Customer!$A$2:$F$793,4,FALSE)</f>
        <v>Montreuil</v>
      </c>
      <c r="N7925" t="str">
        <f>VLOOKUP($C7925,Customer!$A$2:$F$793,5,FALSE)</f>
        <v>Central</v>
      </c>
      <c r="O7925" t="str">
        <f>VLOOKUP($C7925,Customer!$A$2:$F$793,6,FALSE)</f>
        <v>Home Office</v>
      </c>
      <c r="P7925" t="str">
        <f>VLOOKUP(E7925,Product!$B$2:$C$1811,2,FALSE)</f>
        <v>Office Supplies</v>
      </c>
      <c r="Q7925" t="str">
        <f>VLOOKUP(E7925,CHOOSE({1,2},Product!$B$2:$B$1811,Product!$A$2:$A$1811),2,FALSE)</f>
        <v>Supplies</v>
      </c>
      <c r="R7925" t="str">
        <f t="shared" si="123"/>
        <v>AZ</v>
      </c>
    </row>
    <row r="7926" spans="1:18" x14ac:dyDescent="0.25">
      <c r="A7926" t="s">
        <v>6681</v>
      </c>
      <c r="B7926" s="35">
        <v>44915</v>
      </c>
      <c r="C7926" t="s">
        <v>1068</v>
      </c>
      <c r="D7926" t="s">
        <v>24</v>
      </c>
      <c r="E7926" t="s">
        <v>1735</v>
      </c>
      <c r="F7926">
        <v>0.8</v>
      </c>
      <c r="G7926">
        <v>693219.45000000007</v>
      </c>
      <c r="H7926">
        <v>-1681425.9000000001</v>
      </c>
      <c r="I7926">
        <v>5</v>
      </c>
      <c r="J7926" t="s">
        <v>22</v>
      </c>
      <c r="K7926" t="str">
        <f>VLOOKUP(C7926,Customer!$A$2:$F$793,2,FALSE)</f>
        <v>Germany</v>
      </c>
      <c r="L7926" t="str">
        <f>VLOOKUP($C7926,Customer!$A$2:$F$793,3,FALSE)</f>
        <v>North Rhine-Westphalia</v>
      </c>
      <c r="M7926" t="str">
        <f>VLOOKUP($C7926,Customer!$A$2:$F$793,4,FALSE)</f>
        <v>Krefeld</v>
      </c>
      <c r="N7926" t="str">
        <f>VLOOKUP($C7926,Customer!$A$2:$F$793,5,FALSE)</f>
        <v>Central</v>
      </c>
      <c r="O7926" t="str">
        <f>VLOOKUP($C7926,Customer!$A$2:$F$793,6,FALSE)</f>
        <v>Consumer</v>
      </c>
      <c r="P7926" t="str">
        <f>VLOOKUP(E7926,Product!$B$2:$C$1811,2,FALSE)</f>
        <v>Furniture</v>
      </c>
      <c r="Q7926" t="str">
        <f>VLOOKUP(E7926,CHOOSE({1,2},Product!$B$2:$B$1811,Product!$A$2:$A$1811),2,FALSE)</f>
        <v>Furnishings</v>
      </c>
      <c r="R7926" t="str">
        <f t="shared" si="123"/>
        <v>BN</v>
      </c>
    </row>
    <row r="7927" spans="1:18" x14ac:dyDescent="0.25">
      <c r="A7927" t="s">
        <v>6682</v>
      </c>
      <c r="B7927" s="35">
        <v>44915</v>
      </c>
      <c r="C7927" t="s">
        <v>1956</v>
      </c>
      <c r="D7927" t="s">
        <v>20</v>
      </c>
      <c r="E7927" t="s">
        <v>1942</v>
      </c>
      <c r="F7927">
        <v>0.5</v>
      </c>
      <c r="G7927">
        <v>2684381.7</v>
      </c>
      <c r="H7927">
        <v>-162242.85</v>
      </c>
      <c r="I7927">
        <v>3</v>
      </c>
      <c r="J7927" t="s">
        <v>22</v>
      </c>
      <c r="K7927" t="str">
        <f>VLOOKUP(C7927,Customer!$A$2:$F$793,2,FALSE)</f>
        <v>France</v>
      </c>
      <c r="L7927" t="str">
        <f>VLOOKUP($C7927,Customer!$A$2:$F$793,3,FALSE)</f>
        <v>Ile-de-France</v>
      </c>
      <c r="M7927" t="str">
        <f>VLOOKUP($C7927,Customer!$A$2:$F$793,4,FALSE)</f>
        <v>Paris</v>
      </c>
      <c r="N7927" t="str">
        <f>VLOOKUP($C7927,Customer!$A$2:$F$793,5,FALSE)</f>
        <v>Central</v>
      </c>
      <c r="O7927" t="str">
        <f>VLOOKUP($C7927,Customer!$A$2:$F$793,6,FALSE)</f>
        <v>Consumer</v>
      </c>
      <c r="P7927" t="str">
        <f>VLOOKUP(E7927,Product!$B$2:$C$1811,2,FALSE)</f>
        <v>Furniture</v>
      </c>
      <c r="Q7927" t="str">
        <f>VLOOKUP(E7927,CHOOSE({1,2},Product!$B$2:$B$1811,Product!$A$2:$A$1811),2,FALSE)</f>
        <v>Bookcases</v>
      </c>
      <c r="R7927" t="str">
        <f t="shared" si="123"/>
        <v>BN</v>
      </c>
    </row>
    <row r="7928" spans="1:18" x14ac:dyDescent="0.25">
      <c r="A7928" t="s">
        <v>6683</v>
      </c>
      <c r="B7928" s="35">
        <v>44917</v>
      </c>
      <c r="C7928" t="s">
        <v>346</v>
      </c>
      <c r="D7928" t="s">
        <v>20</v>
      </c>
      <c r="E7928" t="s">
        <v>118</v>
      </c>
      <c r="F7928">
        <v>0</v>
      </c>
      <c r="G7928">
        <v>383483.10000000003</v>
      </c>
      <c r="H7928">
        <v>147493.5</v>
      </c>
      <c r="I7928">
        <v>2</v>
      </c>
      <c r="J7928" t="s">
        <v>22</v>
      </c>
      <c r="K7928" t="str">
        <f>VLOOKUP(C7928,Customer!$A$2:$F$793,2,FALSE)</f>
        <v>Switzerland</v>
      </c>
      <c r="L7928" t="str">
        <f>VLOOKUP($C7928,Customer!$A$2:$F$793,3,FALSE)</f>
        <v>Geneva</v>
      </c>
      <c r="M7928" t="str">
        <f>VLOOKUP($C7928,Customer!$A$2:$F$793,4,FALSE)</f>
        <v>Geneva</v>
      </c>
      <c r="N7928" t="str">
        <f>VLOOKUP($C7928,Customer!$A$2:$F$793,5,FALSE)</f>
        <v>Central</v>
      </c>
      <c r="O7928" t="str">
        <f>VLOOKUP($C7928,Customer!$A$2:$F$793,6,FALSE)</f>
        <v>Consumer</v>
      </c>
      <c r="P7928" t="str">
        <f>VLOOKUP(E7928,Product!$B$2:$C$1811,2,FALSE)</f>
        <v>Office Supplies</v>
      </c>
      <c r="Q7928" t="str">
        <f>VLOOKUP(E7928,CHOOSE({1,2},Product!$B$2:$B$1811,Product!$A$2:$A$1811),2,FALSE)</f>
        <v>Binders</v>
      </c>
      <c r="R7928" t="str">
        <f t="shared" si="123"/>
        <v>AZ</v>
      </c>
    </row>
    <row r="7929" spans="1:18" x14ac:dyDescent="0.25">
      <c r="A7929" t="s">
        <v>6684</v>
      </c>
      <c r="B7929" s="35">
        <v>44917</v>
      </c>
      <c r="C7929" t="s">
        <v>311</v>
      </c>
      <c r="D7929" t="s">
        <v>24</v>
      </c>
      <c r="E7929" t="s">
        <v>1116</v>
      </c>
      <c r="F7929">
        <v>0.1</v>
      </c>
      <c r="G7929">
        <v>1873167.45</v>
      </c>
      <c r="H7929">
        <v>147493.5</v>
      </c>
      <c r="I7929">
        <v>3</v>
      </c>
      <c r="J7929" t="s">
        <v>22</v>
      </c>
      <c r="K7929" t="str">
        <f>VLOOKUP(C7929,Customer!$A$2:$F$793,2,FALSE)</f>
        <v>Germany</v>
      </c>
      <c r="L7929" t="str">
        <f>VLOOKUP($C7929,Customer!$A$2:$F$793,3,FALSE)</f>
        <v>Mecklenburg-Vorpommern</v>
      </c>
      <c r="M7929" t="str">
        <f>VLOOKUP($C7929,Customer!$A$2:$F$793,4,FALSE)</f>
        <v>Stralsund</v>
      </c>
      <c r="N7929" t="str">
        <f>VLOOKUP($C7929,Customer!$A$2:$F$793,5,FALSE)</f>
        <v>Central</v>
      </c>
      <c r="O7929" t="str">
        <f>VLOOKUP($C7929,Customer!$A$2:$F$793,6,FALSE)</f>
        <v>Home Office</v>
      </c>
      <c r="P7929" t="str">
        <f>VLOOKUP(E7929,Product!$B$2:$C$1811,2,FALSE)</f>
        <v>Furniture</v>
      </c>
      <c r="Q7929" t="str">
        <f>VLOOKUP(E7929,CHOOSE({1,2},Product!$B$2:$B$1811,Product!$A$2:$A$1811),2,FALSE)</f>
        <v>Chairs</v>
      </c>
      <c r="R7929" t="str">
        <f t="shared" si="123"/>
        <v>AZ</v>
      </c>
    </row>
    <row r="7930" spans="1:18" x14ac:dyDescent="0.25">
      <c r="A7930" t="s">
        <v>6684</v>
      </c>
      <c r="B7930" s="35">
        <v>44917</v>
      </c>
      <c r="C7930" t="s">
        <v>311</v>
      </c>
      <c r="D7930" t="s">
        <v>24</v>
      </c>
      <c r="E7930" t="s">
        <v>2118</v>
      </c>
      <c r="F7930">
        <v>0</v>
      </c>
      <c r="G7930">
        <v>9749320.3499999996</v>
      </c>
      <c r="H7930">
        <v>1755172.6500000001</v>
      </c>
      <c r="I7930">
        <v>6</v>
      </c>
      <c r="J7930" t="s">
        <v>26</v>
      </c>
      <c r="K7930" t="str">
        <f>VLOOKUP(C7930,Customer!$A$2:$F$793,2,FALSE)</f>
        <v>Germany</v>
      </c>
      <c r="L7930" t="str">
        <f>VLOOKUP($C7930,Customer!$A$2:$F$793,3,FALSE)</f>
        <v>Mecklenburg-Vorpommern</v>
      </c>
      <c r="M7930" t="str">
        <f>VLOOKUP($C7930,Customer!$A$2:$F$793,4,FALSE)</f>
        <v>Stralsund</v>
      </c>
      <c r="N7930" t="str">
        <f>VLOOKUP($C7930,Customer!$A$2:$F$793,5,FALSE)</f>
        <v>Central</v>
      </c>
      <c r="O7930" t="str">
        <f>VLOOKUP($C7930,Customer!$A$2:$F$793,6,FALSE)</f>
        <v>Home Office</v>
      </c>
      <c r="P7930" t="str">
        <f>VLOOKUP(E7930,Product!$B$2:$C$1811,2,FALSE)</f>
        <v>Technology</v>
      </c>
      <c r="Q7930" t="str">
        <f>VLOOKUP(E7930,CHOOSE({1,2},Product!$B$2:$B$1811,Product!$A$2:$A$1811),2,FALSE)</f>
        <v>Accessories</v>
      </c>
      <c r="R7930" t="str">
        <f t="shared" si="123"/>
        <v>AZ</v>
      </c>
    </row>
    <row r="7931" spans="1:18" x14ac:dyDescent="0.25">
      <c r="A7931" t="s">
        <v>6684</v>
      </c>
      <c r="B7931" s="35">
        <v>44917</v>
      </c>
      <c r="C7931" t="s">
        <v>311</v>
      </c>
      <c r="D7931" t="s">
        <v>24</v>
      </c>
      <c r="E7931" t="s">
        <v>2428</v>
      </c>
      <c r="F7931">
        <v>0</v>
      </c>
      <c r="G7931">
        <v>4115068.65</v>
      </c>
      <c r="H7931">
        <v>1238945.4000000001</v>
      </c>
      <c r="I7931">
        <v>2</v>
      </c>
      <c r="J7931" t="s">
        <v>26</v>
      </c>
      <c r="K7931" t="str">
        <f>VLOOKUP(C7931,Customer!$A$2:$F$793,2,FALSE)</f>
        <v>Germany</v>
      </c>
      <c r="L7931" t="str">
        <f>VLOOKUP($C7931,Customer!$A$2:$F$793,3,FALSE)</f>
        <v>Mecklenburg-Vorpommern</v>
      </c>
      <c r="M7931" t="str">
        <f>VLOOKUP($C7931,Customer!$A$2:$F$793,4,FALSE)</f>
        <v>Stralsund</v>
      </c>
      <c r="N7931" t="str">
        <f>VLOOKUP($C7931,Customer!$A$2:$F$793,5,FALSE)</f>
        <v>Central</v>
      </c>
      <c r="O7931" t="str">
        <f>VLOOKUP($C7931,Customer!$A$2:$F$793,6,FALSE)</f>
        <v>Home Office</v>
      </c>
      <c r="P7931" t="str">
        <f>VLOOKUP(E7931,Product!$B$2:$C$1811,2,FALSE)</f>
        <v>Technology</v>
      </c>
      <c r="Q7931" t="str">
        <f>VLOOKUP(E7931,CHOOSE({1,2},Product!$B$2:$B$1811,Product!$A$2:$A$1811),2,FALSE)</f>
        <v>Phones</v>
      </c>
      <c r="R7931" t="str">
        <f t="shared" si="123"/>
        <v>AZ</v>
      </c>
    </row>
    <row r="7932" spans="1:18" x14ac:dyDescent="0.25">
      <c r="A7932" t="s">
        <v>6684</v>
      </c>
      <c r="B7932" s="35">
        <v>44917</v>
      </c>
      <c r="C7932" t="s">
        <v>311</v>
      </c>
      <c r="D7932" t="s">
        <v>24</v>
      </c>
      <c r="E7932" t="s">
        <v>485</v>
      </c>
      <c r="F7932">
        <v>0</v>
      </c>
      <c r="G7932">
        <v>16534021.35</v>
      </c>
      <c r="H7932">
        <v>3967575.15</v>
      </c>
      <c r="I7932">
        <v>9</v>
      </c>
      <c r="J7932" t="s">
        <v>22</v>
      </c>
      <c r="K7932" t="str">
        <f>VLOOKUP(C7932,Customer!$A$2:$F$793,2,FALSE)</f>
        <v>Germany</v>
      </c>
      <c r="L7932" t="str">
        <f>VLOOKUP($C7932,Customer!$A$2:$F$793,3,FALSE)</f>
        <v>Mecklenburg-Vorpommern</v>
      </c>
      <c r="M7932" t="str">
        <f>VLOOKUP($C7932,Customer!$A$2:$F$793,4,FALSE)</f>
        <v>Stralsund</v>
      </c>
      <c r="N7932" t="str">
        <f>VLOOKUP($C7932,Customer!$A$2:$F$793,5,FALSE)</f>
        <v>Central</v>
      </c>
      <c r="O7932" t="str">
        <f>VLOOKUP($C7932,Customer!$A$2:$F$793,6,FALSE)</f>
        <v>Home Office</v>
      </c>
      <c r="P7932" t="str">
        <f>VLOOKUP(E7932,Product!$B$2:$C$1811,2,FALSE)</f>
        <v>Technology</v>
      </c>
      <c r="Q7932" t="str">
        <f>VLOOKUP(E7932,CHOOSE({1,2},Product!$B$2:$B$1811,Product!$A$2:$A$1811),2,FALSE)</f>
        <v>Phones</v>
      </c>
      <c r="R7932" t="str">
        <f t="shared" si="123"/>
        <v>AZ</v>
      </c>
    </row>
    <row r="7933" spans="1:18" x14ac:dyDescent="0.25">
      <c r="A7933" t="s">
        <v>6685</v>
      </c>
      <c r="B7933" s="35">
        <v>44918</v>
      </c>
      <c r="C7933" t="s">
        <v>1538</v>
      </c>
      <c r="D7933" t="s">
        <v>33</v>
      </c>
      <c r="E7933" t="s">
        <v>91</v>
      </c>
      <c r="F7933">
        <v>0</v>
      </c>
      <c r="G7933">
        <v>2846624.5500000003</v>
      </c>
      <c r="H7933">
        <v>1415937.6</v>
      </c>
      <c r="I7933">
        <v>6</v>
      </c>
      <c r="J7933" t="s">
        <v>22</v>
      </c>
      <c r="K7933" t="str">
        <f>VLOOKUP(C7933,Customer!$A$2:$F$793,2,FALSE)</f>
        <v>United Kingdom</v>
      </c>
      <c r="L7933" t="str">
        <f>VLOOKUP($C7933,Customer!$A$2:$F$793,3,FALSE)</f>
        <v>England</v>
      </c>
      <c r="M7933" t="str">
        <f>VLOOKUP($C7933,Customer!$A$2:$F$793,4,FALSE)</f>
        <v>Sheffield</v>
      </c>
      <c r="N7933" t="str">
        <f>VLOOKUP($C7933,Customer!$A$2:$F$793,5,FALSE)</f>
        <v>North</v>
      </c>
      <c r="O7933" t="str">
        <f>VLOOKUP($C7933,Customer!$A$2:$F$793,6,FALSE)</f>
        <v>Consumer</v>
      </c>
      <c r="P7933" t="str">
        <f>VLOOKUP(E7933,Product!$B$2:$C$1811,2,FALSE)</f>
        <v>Office Supplies</v>
      </c>
      <c r="Q7933" t="str">
        <f>VLOOKUP(E7933,CHOOSE({1,2},Product!$B$2:$B$1811,Product!$A$2:$A$1811),2,FALSE)</f>
        <v>Art</v>
      </c>
      <c r="R7933" t="str">
        <f t="shared" si="123"/>
        <v>AZ</v>
      </c>
    </row>
    <row r="7934" spans="1:18" x14ac:dyDescent="0.25">
      <c r="A7934" t="s">
        <v>6686</v>
      </c>
      <c r="B7934" s="35">
        <v>44918</v>
      </c>
      <c r="C7934" t="s">
        <v>1014</v>
      </c>
      <c r="D7934" t="s">
        <v>24</v>
      </c>
      <c r="E7934" t="s">
        <v>1485</v>
      </c>
      <c r="F7934">
        <v>0.5</v>
      </c>
      <c r="G7934">
        <v>368733.75</v>
      </c>
      <c r="H7934">
        <v>-162242.85</v>
      </c>
      <c r="I7934">
        <v>1</v>
      </c>
      <c r="J7934" t="s">
        <v>26</v>
      </c>
      <c r="K7934" t="str">
        <f>VLOOKUP(C7934,Customer!$A$2:$F$793,2,FALSE)</f>
        <v>Spain</v>
      </c>
      <c r="L7934" t="str">
        <f>VLOOKUP($C7934,Customer!$A$2:$F$793,3,FALSE)</f>
        <v>Valenciana</v>
      </c>
      <c r="M7934" t="str">
        <f>VLOOKUP($C7934,Customer!$A$2:$F$793,4,FALSE)</f>
        <v>Valencia</v>
      </c>
      <c r="N7934" t="str">
        <f>VLOOKUP($C7934,Customer!$A$2:$F$793,5,FALSE)</f>
        <v>South</v>
      </c>
      <c r="O7934" t="str">
        <f>VLOOKUP($C7934,Customer!$A$2:$F$793,6,FALSE)</f>
        <v>Consumer</v>
      </c>
      <c r="P7934" t="str">
        <f>VLOOKUP(E7934,Product!$B$2:$C$1811,2,FALSE)</f>
        <v>Office Supplies</v>
      </c>
      <c r="Q7934" t="str">
        <f>VLOOKUP(E7934,CHOOSE({1,2},Product!$B$2:$B$1811,Product!$A$2:$A$1811),2,FALSE)</f>
        <v>Art</v>
      </c>
      <c r="R7934" t="str">
        <f t="shared" si="123"/>
        <v>BN</v>
      </c>
    </row>
    <row r="7935" spans="1:18" x14ac:dyDescent="0.25">
      <c r="A7935" t="s">
        <v>6686</v>
      </c>
      <c r="B7935" s="35">
        <v>44918</v>
      </c>
      <c r="C7935" t="s">
        <v>1014</v>
      </c>
      <c r="D7935" t="s">
        <v>24</v>
      </c>
      <c r="E7935" t="s">
        <v>679</v>
      </c>
      <c r="F7935">
        <v>0.5</v>
      </c>
      <c r="G7935">
        <v>442480.5</v>
      </c>
      <c r="H7935">
        <v>-88496.1</v>
      </c>
      <c r="I7935">
        <v>2</v>
      </c>
      <c r="J7935" t="s">
        <v>22</v>
      </c>
      <c r="K7935" t="str">
        <f>VLOOKUP(C7935,Customer!$A$2:$F$793,2,FALSE)</f>
        <v>Spain</v>
      </c>
      <c r="L7935" t="str">
        <f>VLOOKUP($C7935,Customer!$A$2:$F$793,3,FALSE)</f>
        <v>Valenciana</v>
      </c>
      <c r="M7935" t="str">
        <f>VLOOKUP($C7935,Customer!$A$2:$F$793,4,FALSE)</f>
        <v>Valencia</v>
      </c>
      <c r="N7935" t="str">
        <f>VLOOKUP($C7935,Customer!$A$2:$F$793,5,FALSE)</f>
        <v>South</v>
      </c>
      <c r="O7935" t="str">
        <f>VLOOKUP($C7935,Customer!$A$2:$F$793,6,FALSE)</f>
        <v>Consumer</v>
      </c>
      <c r="P7935" t="str">
        <f>VLOOKUP(E7935,Product!$B$2:$C$1811,2,FALSE)</f>
        <v>Office Supplies</v>
      </c>
      <c r="Q7935" t="str">
        <f>VLOOKUP(E7935,CHOOSE({1,2},Product!$B$2:$B$1811,Product!$A$2:$A$1811),2,FALSE)</f>
        <v>Binders</v>
      </c>
      <c r="R7935" t="str">
        <f t="shared" si="123"/>
        <v>BN</v>
      </c>
    </row>
    <row r="7936" spans="1:18" x14ac:dyDescent="0.25">
      <c r="A7936" t="s">
        <v>6686</v>
      </c>
      <c r="B7936" s="35">
        <v>44918</v>
      </c>
      <c r="C7936" t="s">
        <v>1014</v>
      </c>
      <c r="D7936" t="s">
        <v>24</v>
      </c>
      <c r="E7936" t="s">
        <v>212</v>
      </c>
      <c r="F7936">
        <v>0.5</v>
      </c>
      <c r="G7936">
        <v>486728.55</v>
      </c>
      <c r="H7936">
        <v>-147493.5</v>
      </c>
      <c r="I7936">
        <v>6</v>
      </c>
      <c r="J7936" t="s">
        <v>26</v>
      </c>
      <c r="K7936" t="str">
        <f>VLOOKUP(C7936,Customer!$A$2:$F$793,2,FALSE)</f>
        <v>Spain</v>
      </c>
      <c r="L7936" t="str">
        <f>VLOOKUP($C7936,Customer!$A$2:$F$793,3,FALSE)</f>
        <v>Valenciana</v>
      </c>
      <c r="M7936" t="str">
        <f>VLOOKUP($C7936,Customer!$A$2:$F$793,4,FALSE)</f>
        <v>Valencia</v>
      </c>
      <c r="N7936" t="str">
        <f>VLOOKUP($C7936,Customer!$A$2:$F$793,5,FALSE)</f>
        <v>South</v>
      </c>
      <c r="O7936" t="str">
        <f>VLOOKUP($C7936,Customer!$A$2:$F$793,6,FALSE)</f>
        <v>Consumer</v>
      </c>
      <c r="P7936" t="str">
        <f>VLOOKUP(E7936,Product!$B$2:$C$1811,2,FALSE)</f>
        <v>Office Supplies</v>
      </c>
      <c r="Q7936" t="str">
        <f>VLOOKUP(E7936,CHOOSE({1,2},Product!$B$2:$B$1811,Product!$A$2:$A$1811),2,FALSE)</f>
        <v>Fasteners</v>
      </c>
      <c r="R7936" t="str">
        <f t="shared" si="123"/>
        <v>BN</v>
      </c>
    </row>
    <row r="7937" spans="1:18" x14ac:dyDescent="0.25">
      <c r="A7937" t="s">
        <v>6686</v>
      </c>
      <c r="B7937" s="35">
        <v>44918</v>
      </c>
      <c r="C7937" t="s">
        <v>1014</v>
      </c>
      <c r="D7937" t="s">
        <v>24</v>
      </c>
      <c r="E7937" t="s">
        <v>881</v>
      </c>
      <c r="F7937">
        <v>0.5</v>
      </c>
      <c r="G7937">
        <v>309736.35000000003</v>
      </c>
      <c r="H7937">
        <v>-250738.95</v>
      </c>
      <c r="I7937">
        <v>3</v>
      </c>
      <c r="J7937" t="s">
        <v>26</v>
      </c>
      <c r="K7937" t="str">
        <f>VLOOKUP(C7937,Customer!$A$2:$F$793,2,FALSE)</f>
        <v>Spain</v>
      </c>
      <c r="L7937" t="str">
        <f>VLOOKUP($C7937,Customer!$A$2:$F$793,3,FALSE)</f>
        <v>Valenciana</v>
      </c>
      <c r="M7937" t="str">
        <f>VLOOKUP($C7937,Customer!$A$2:$F$793,4,FALSE)</f>
        <v>Valencia</v>
      </c>
      <c r="N7937" t="str">
        <f>VLOOKUP($C7937,Customer!$A$2:$F$793,5,FALSE)</f>
        <v>South</v>
      </c>
      <c r="O7937" t="str">
        <f>VLOOKUP($C7937,Customer!$A$2:$F$793,6,FALSE)</f>
        <v>Consumer</v>
      </c>
      <c r="P7937" t="str">
        <f>VLOOKUP(E7937,Product!$B$2:$C$1811,2,FALSE)</f>
        <v>Office Supplies</v>
      </c>
      <c r="Q7937" t="str">
        <f>VLOOKUP(E7937,CHOOSE({1,2},Product!$B$2:$B$1811,Product!$A$2:$A$1811),2,FALSE)</f>
        <v>Supplies</v>
      </c>
      <c r="R7937" t="str">
        <f t="shared" si="123"/>
        <v>BN</v>
      </c>
    </row>
    <row r="7938" spans="1:18" x14ac:dyDescent="0.25">
      <c r="A7938" t="s">
        <v>6687</v>
      </c>
      <c r="B7938" s="35">
        <v>44918</v>
      </c>
      <c r="C7938" t="s">
        <v>1108</v>
      </c>
      <c r="D7938" t="s">
        <v>24</v>
      </c>
      <c r="E7938" t="s">
        <v>155</v>
      </c>
      <c r="F7938">
        <v>0</v>
      </c>
      <c r="G7938">
        <v>737467.5</v>
      </c>
      <c r="H7938">
        <v>44248.05</v>
      </c>
      <c r="I7938">
        <v>2</v>
      </c>
      <c r="J7938" t="s">
        <v>22</v>
      </c>
      <c r="K7938" t="str">
        <f>VLOOKUP(C7938,Customer!$A$2:$F$793,2,FALSE)</f>
        <v>United Kingdom</v>
      </c>
      <c r="L7938" t="str">
        <f>VLOOKUP($C7938,Customer!$A$2:$F$793,3,FALSE)</f>
        <v>England</v>
      </c>
      <c r="M7938" t="str">
        <f>VLOOKUP($C7938,Customer!$A$2:$F$793,4,FALSE)</f>
        <v>Gloucester</v>
      </c>
      <c r="N7938" t="str">
        <f>VLOOKUP($C7938,Customer!$A$2:$F$793,5,FALSE)</f>
        <v>North</v>
      </c>
      <c r="O7938" t="str">
        <f>VLOOKUP($C7938,Customer!$A$2:$F$793,6,FALSE)</f>
        <v>Consumer</v>
      </c>
      <c r="P7938" t="str">
        <f>VLOOKUP(E7938,Product!$B$2:$C$1811,2,FALSE)</f>
        <v>Office Supplies</v>
      </c>
      <c r="Q7938" t="str">
        <f>VLOOKUP(E7938,CHOOSE({1,2},Product!$B$2:$B$1811,Product!$A$2:$A$1811),2,FALSE)</f>
        <v>Art</v>
      </c>
      <c r="R7938" t="str">
        <f t="shared" si="123"/>
        <v>AZ</v>
      </c>
    </row>
    <row r="7939" spans="1:18" x14ac:dyDescent="0.25">
      <c r="A7939" t="s">
        <v>6688</v>
      </c>
      <c r="B7939" s="35">
        <v>44919</v>
      </c>
      <c r="C7939" t="s">
        <v>189</v>
      </c>
      <c r="D7939" t="s">
        <v>51</v>
      </c>
      <c r="E7939" t="s">
        <v>139</v>
      </c>
      <c r="F7939">
        <v>0</v>
      </c>
      <c r="G7939">
        <v>37655090.550000004</v>
      </c>
      <c r="H7939">
        <v>12433702.050000001</v>
      </c>
      <c r="I7939">
        <v>7</v>
      </c>
      <c r="J7939" t="s">
        <v>26</v>
      </c>
      <c r="K7939" t="str">
        <f>VLOOKUP(C7939,Customer!$A$2:$F$793,2,FALSE)</f>
        <v>Netherlands</v>
      </c>
      <c r="L7939" t="str">
        <f>VLOOKUP($C7939,Customer!$A$2:$F$793,3,FALSE)</f>
        <v>Overijssel</v>
      </c>
      <c r="M7939" t="str">
        <f>VLOOKUP($C7939,Customer!$A$2:$F$793,4,FALSE)</f>
        <v>Hardenberg</v>
      </c>
      <c r="N7939" t="str">
        <f>VLOOKUP($C7939,Customer!$A$2:$F$793,5,FALSE)</f>
        <v>Central</v>
      </c>
      <c r="O7939" t="str">
        <f>VLOOKUP($C7939,Customer!$A$2:$F$793,6,FALSE)</f>
        <v>Consumer</v>
      </c>
      <c r="P7939" t="str">
        <f>VLOOKUP(E7939,Product!$B$2:$C$1811,2,FALSE)</f>
        <v>Furniture</v>
      </c>
      <c r="Q7939" t="str">
        <f>VLOOKUP(E7939,CHOOSE({1,2},Product!$B$2:$B$1811,Product!$A$2:$A$1811),2,FALSE)</f>
        <v>Bookcases</v>
      </c>
      <c r="R7939" t="str">
        <f t="shared" ref="R7939:R8002" si="124">LEFT(A7939,2)</f>
        <v>AZ</v>
      </c>
    </row>
    <row r="7940" spans="1:18" x14ac:dyDescent="0.25">
      <c r="A7940" t="s">
        <v>6689</v>
      </c>
      <c r="B7940" s="35">
        <v>44919</v>
      </c>
      <c r="C7940" t="s">
        <v>664</v>
      </c>
      <c r="D7940" t="s">
        <v>51</v>
      </c>
      <c r="E7940" t="s">
        <v>2063</v>
      </c>
      <c r="F7940">
        <v>0</v>
      </c>
      <c r="G7940">
        <v>412981.8</v>
      </c>
      <c r="H7940">
        <v>0</v>
      </c>
      <c r="I7940">
        <v>3</v>
      </c>
      <c r="J7940" t="s">
        <v>22</v>
      </c>
      <c r="K7940" t="str">
        <f>VLOOKUP(C7940,Customer!$A$2:$F$793,2,FALSE)</f>
        <v>Sweden</v>
      </c>
      <c r="L7940" t="str">
        <f>VLOOKUP($C7940,Customer!$A$2:$F$793,3,FALSE)</f>
        <v>Halland</v>
      </c>
      <c r="M7940" t="str">
        <f>VLOOKUP($C7940,Customer!$A$2:$F$793,4,FALSE)</f>
        <v>Halmstad</v>
      </c>
      <c r="N7940" t="str">
        <f>VLOOKUP($C7940,Customer!$A$2:$F$793,5,FALSE)</f>
        <v>North</v>
      </c>
      <c r="O7940" t="str">
        <f>VLOOKUP($C7940,Customer!$A$2:$F$793,6,FALSE)</f>
        <v>Consumer</v>
      </c>
      <c r="P7940" t="str">
        <f>VLOOKUP(E7940,Product!$B$2:$C$1811,2,FALSE)</f>
        <v>Office Supplies</v>
      </c>
      <c r="Q7940" t="str">
        <f>VLOOKUP(E7940,CHOOSE({1,2},Product!$B$2:$B$1811,Product!$A$2:$A$1811),2,FALSE)</f>
        <v>Labels</v>
      </c>
      <c r="R7940" t="str">
        <f t="shared" si="124"/>
        <v>AZ</v>
      </c>
    </row>
    <row r="7941" spans="1:18" x14ac:dyDescent="0.25">
      <c r="A7941" t="s">
        <v>6688</v>
      </c>
      <c r="B7941" s="35">
        <v>44919</v>
      </c>
      <c r="C7941" t="s">
        <v>189</v>
      </c>
      <c r="D7941" t="s">
        <v>51</v>
      </c>
      <c r="E7941" t="s">
        <v>1319</v>
      </c>
      <c r="F7941">
        <v>0</v>
      </c>
      <c r="G7941">
        <v>457229.85000000003</v>
      </c>
      <c r="H7941">
        <v>73746.75</v>
      </c>
      <c r="I7941">
        <v>2</v>
      </c>
      <c r="J7941" t="s">
        <v>26</v>
      </c>
      <c r="K7941" t="str">
        <f>VLOOKUP(C7941,Customer!$A$2:$F$793,2,FALSE)</f>
        <v>Netherlands</v>
      </c>
      <c r="L7941" t="str">
        <f>VLOOKUP($C7941,Customer!$A$2:$F$793,3,FALSE)</f>
        <v>Overijssel</v>
      </c>
      <c r="M7941" t="str">
        <f>VLOOKUP($C7941,Customer!$A$2:$F$793,4,FALSE)</f>
        <v>Hardenberg</v>
      </c>
      <c r="N7941" t="str">
        <f>VLOOKUP($C7941,Customer!$A$2:$F$793,5,FALSE)</f>
        <v>Central</v>
      </c>
      <c r="O7941" t="str">
        <f>VLOOKUP($C7941,Customer!$A$2:$F$793,6,FALSE)</f>
        <v>Consumer</v>
      </c>
      <c r="P7941" t="str">
        <f>VLOOKUP(E7941,Product!$B$2:$C$1811,2,FALSE)</f>
        <v>Office Supplies</v>
      </c>
      <c r="Q7941" t="str">
        <f>VLOOKUP(E7941,CHOOSE({1,2},Product!$B$2:$B$1811,Product!$A$2:$A$1811),2,FALSE)</f>
        <v>Art</v>
      </c>
      <c r="R7941" t="str">
        <f t="shared" si="124"/>
        <v>AZ</v>
      </c>
    </row>
    <row r="7942" spans="1:18" x14ac:dyDescent="0.25">
      <c r="A7942" t="s">
        <v>6690</v>
      </c>
      <c r="B7942" s="35">
        <v>44919</v>
      </c>
      <c r="C7942" t="s">
        <v>603</v>
      </c>
      <c r="D7942" t="s">
        <v>24</v>
      </c>
      <c r="E7942" t="s">
        <v>178</v>
      </c>
      <c r="F7942">
        <v>0.2</v>
      </c>
      <c r="G7942">
        <v>19380645.900000002</v>
      </c>
      <c r="H7942">
        <v>5575254.2999999998</v>
      </c>
      <c r="I7942">
        <v>4</v>
      </c>
      <c r="J7942" t="s">
        <v>22</v>
      </c>
      <c r="K7942" t="str">
        <f>VLOOKUP(C7942,Customer!$A$2:$F$793,2,FALSE)</f>
        <v>United Kingdom</v>
      </c>
      <c r="L7942" t="str">
        <f>VLOOKUP($C7942,Customer!$A$2:$F$793,3,FALSE)</f>
        <v>England</v>
      </c>
      <c r="M7942" t="str">
        <f>VLOOKUP($C7942,Customer!$A$2:$F$793,4,FALSE)</f>
        <v>Colchester</v>
      </c>
      <c r="N7942" t="str">
        <f>VLOOKUP($C7942,Customer!$A$2:$F$793,5,FALSE)</f>
        <v>North</v>
      </c>
      <c r="O7942" t="str">
        <f>VLOOKUP($C7942,Customer!$A$2:$F$793,6,FALSE)</f>
        <v>Consumer</v>
      </c>
      <c r="P7942" t="str">
        <f>VLOOKUP(E7942,Product!$B$2:$C$1811,2,FALSE)</f>
        <v>Furniture</v>
      </c>
      <c r="Q7942" t="str">
        <f>VLOOKUP(E7942,CHOOSE({1,2},Product!$B$2:$B$1811,Product!$A$2:$A$1811),2,FALSE)</f>
        <v>Bookcases</v>
      </c>
      <c r="R7942" t="str">
        <f t="shared" si="124"/>
        <v>AZ</v>
      </c>
    </row>
    <row r="7943" spans="1:18" x14ac:dyDescent="0.25">
      <c r="A7943" t="s">
        <v>6690</v>
      </c>
      <c r="B7943" s="35">
        <v>44919</v>
      </c>
      <c r="C7943" t="s">
        <v>603</v>
      </c>
      <c r="D7943" t="s">
        <v>24</v>
      </c>
      <c r="E7943" t="s">
        <v>1080</v>
      </c>
      <c r="F7943">
        <v>0.1</v>
      </c>
      <c r="G7943">
        <v>501477.9</v>
      </c>
      <c r="H7943">
        <v>191741.55000000002</v>
      </c>
      <c r="I7943">
        <v>2</v>
      </c>
      <c r="J7943" t="s">
        <v>22</v>
      </c>
      <c r="K7943" t="str">
        <f>VLOOKUP(C7943,Customer!$A$2:$F$793,2,FALSE)</f>
        <v>United Kingdom</v>
      </c>
      <c r="L7943" t="str">
        <f>VLOOKUP($C7943,Customer!$A$2:$F$793,3,FALSE)</f>
        <v>England</v>
      </c>
      <c r="M7943" t="str">
        <f>VLOOKUP($C7943,Customer!$A$2:$F$793,4,FALSE)</f>
        <v>Colchester</v>
      </c>
      <c r="N7943" t="str">
        <f>VLOOKUP($C7943,Customer!$A$2:$F$793,5,FALSE)</f>
        <v>North</v>
      </c>
      <c r="O7943" t="str">
        <f>VLOOKUP($C7943,Customer!$A$2:$F$793,6,FALSE)</f>
        <v>Consumer</v>
      </c>
      <c r="P7943" t="str">
        <f>VLOOKUP(E7943,Product!$B$2:$C$1811,2,FALSE)</f>
        <v>Furniture</v>
      </c>
      <c r="Q7943" t="str">
        <f>VLOOKUP(E7943,CHOOSE({1,2},Product!$B$2:$B$1811,Product!$A$2:$A$1811),2,FALSE)</f>
        <v>Furnishings</v>
      </c>
      <c r="R7943" t="str">
        <f t="shared" si="124"/>
        <v>AZ</v>
      </c>
    </row>
    <row r="7944" spans="1:18" x14ac:dyDescent="0.25">
      <c r="A7944" t="s">
        <v>6691</v>
      </c>
      <c r="B7944" s="35">
        <v>44919</v>
      </c>
      <c r="C7944" t="s">
        <v>160</v>
      </c>
      <c r="D7944" t="s">
        <v>24</v>
      </c>
      <c r="E7944" t="s">
        <v>745</v>
      </c>
      <c r="F7944">
        <v>0</v>
      </c>
      <c r="G7944">
        <v>825963.6</v>
      </c>
      <c r="H7944">
        <v>398232.45</v>
      </c>
      <c r="I7944">
        <v>8</v>
      </c>
      <c r="J7944" t="s">
        <v>26</v>
      </c>
      <c r="K7944" t="str">
        <f>VLOOKUP(C7944,Customer!$A$2:$F$793,2,FALSE)</f>
        <v>Italy</v>
      </c>
      <c r="L7944" t="str">
        <f>VLOOKUP($C7944,Customer!$A$2:$F$793,3,FALSE)</f>
        <v>Tuscany</v>
      </c>
      <c r="M7944" t="str">
        <f>VLOOKUP($C7944,Customer!$A$2:$F$793,4,FALSE)</f>
        <v>Siena</v>
      </c>
      <c r="N7944" t="str">
        <f>VLOOKUP($C7944,Customer!$A$2:$F$793,5,FALSE)</f>
        <v>South</v>
      </c>
      <c r="O7944" t="str">
        <f>VLOOKUP($C7944,Customer!$A$2:$F$793,6,FALSE)</f>
        <v>Consumer</v>
      </c>
      <c r="P7944" t="str">
        <f>VLOOKUP(E7944,Product!$B$2:$C$1811,2,FALSE)</f>
        <v>Office Supplies</v>
      </c>
      <c r="Q7944" t="str">
        <f>VLOOKUP(E7944,CHOOSE({1,2},Product!$B$2:$B$1811,Product!$A$2:$A$1811),2,FALSE)</f>
        <v>Binders</v>
      </c>
      <c r="R7944" t="str">
        <f t="shared" si="124"/>
        <v>AZ</v>
      </c>
    </row>
    <row r="7945" spans="1:18" x14ac:dyDescent="0.25">
      <c r="A7945" t="s">
        <v>6691</v>
      </c>
      <c r="B7945" s="35">
        <v>44919</v>
      </c>
      <c r="C7945" t="s">
        <v>160</v>
      </c>
      <c r="D7945" t="s">
        <v>24</v>
      </c>
      <c r="E7945" t="s">
        <v>1364</v>
      </c>
      <c r="F7945">
        <v>0</v>
      </c>
      <c r="G7945">
        <v>722718.15</v>
      </c>
      <c r="H7945">
        <v>353984.4</v>
      </c>
      <c r="I7945">
        <v>3</v>
      </c>
      <c r="J7945" t="s">
        <v>26</v>
      </c>
      <c r="K7945" t="str">
        <f>VLOOKUP(C7945,Customer!$A$2:$F$793,2,FALSE)</f>
        <v>Italy</v>
      </c>
      <c r="L7945" t="str">
        <f>VLOOKUP($C7945,Customer!$A$2:$F$793,3,FALSE)</f>
        <v>Tuscany</v>
      </c>
      <c r="M7945" t="str">
        <f>VLOOKUP($C7945,Customer!$A$2:$F$793,4,FALSE)</f>
        <v>Siena</v>
      </c>
      <c r="N7945" t="str">
        <f>VLOOKUP($C7945,Customer!$A$2:$F$793,5,FALSE)</f>
        <v>South</v>
      </c>
      <c r="O7945" t="str">
        <f>VLOOKUP($C7945,Customer!$A$2:$F$793,6,FALSE)</f>
        <v>Consumer</v>
      </c>
      <c r="P7945" t="str">
        <f>VLOOKUP(E7945,Product!$B$2:$C$1811,2,FALSE)</f>
        <v>Office Supplies</v>
      </c>
      <c r="Q7945" t="str">
        <f>VLOOKUP(E7945,CHOOSE({1,2},Product!$B$2:$B$1811,Product!$A$2:$A$1811),2,FALSE)</f>
        <v>Fasteners</v>
      </c>
      <c r="R7945" t="str">
        <f t="shared" si="124"/>
        <v>AZ</v>
      </c>
    </row>
    <row r="7946" spans="1:18" x14ac:dyDescent="0.25">
      <c r="A7946" t="s">
        <v>6692</v>
      </c>
      <c r="B7946" s="35">
        <v>44919</v>
      </c>
      <c r="C7946" t="s">
        <v>62</v>
      </c>
      <c r="D7946" t="s">
        <v>24</v>
      </c>
      <c r="E7946" t="s">
        <v>315</v>
      </c>
      <c r="F7946">
        <v>0.5</v>
      </c>
      <c r="G7946">
        <v>737467.5</v>
      </c>
      <c r="H7946">
        <v>-648971.4</v>
      </c>
      <c r="I7946">
        <v>2</v>
      </c>
      <c r="J7946" t="s">
        <v>26</v>
      </c>
      <c r="K7946" t="str">
        <f>VLOOKUP(C7946,Customer!$A$2:$F$793,2,FALSE)</f>
        <v>Netherlands</v>
      </c>
      <c r="L7946" t="str">
        <f>VLOOKUP($C7946,Customer!$A$2:$F$793,3,FALSE)</f>
        <v>South Holland</v>
      </c>
      <c r="M7946" t="str">
        <f>VLOOKUP($C7946,Customer!$A$2:$F$793,4,FALSE)</f>
        <v>Dordrecht</v>
      </c>
      <c r="N7946" t="str">
        <f>VLOOKUP($C7946,Customer!$A$2:$F$793,5,FALSE)</f>
        <v>Central</v>
      </c>
      <c r="O7946" t="str">
        <f>VLOOKUP($C7946,Customer!$A$2:$F$793,6,FALSE)</f>
        <v>Consumer</v>
      </c>
      <c r="P7946" t="str">
        <f>VLOOKUP(E7946,Product!$B$2:$C$1811,2,FALSE)</f>
        <v>Office Supplies</v>
      </c>
      <c r="Q7946" t="str">
        <f>VLOOKUP(E7946,CHOOSE({1,2},Product!$B$2:$B$1811,Product!$A$2:$A$1811),2,FALSE)</f>
        <v>Binders</v>
      </c>
      <c r="R7946" t="str">
        <f t="shared" si="124"/>
        <v>BN</v>
      </c>
    </row>
    <row r="7947" spans="1:18" x14ac:dyDescent="0.25">
      <c r="A7947" t="s">
        <v>6692</v>
      </c>
      <c r="B7947" s="35">
        <v>44919</v>
      </c>
      <c r="C7947" t="s">
        <v>62</v>
      </c>
      <c r="D7947" t="s">
        <v>24</v>
      </c>
      <c r="E7947" t="s">
        <v>2621</v>
      </c>
      <c r="F7947">
        <v>0.5</v>
      </c>
      <c r="G7947">
        <v>545725.95000000007</v>
      </c>
      <c r="H7947">
        <v>-339235.05</v>
      </c>
      <c r="I7947">
        <v>4</v>
      </c>
      <c r="J7947" t="s">
        <v>26</v>
      </c>
      <c r="K7947" t="str">
        <f>VLOOKUP(C7947,Customer!$A$2:$F$793,2,FALSE)</f>
        <v>Netherlands</v>
      </c>
      <c r="L7947" t="str">
        <f>VLOOKUP($C7947,Customer!$A$2:$F$793,3,FALSE)</f>
        <v>South Holland</v>
      </c>
      <c r="M7947" t="str">
        <f>VLOOKUP($C7947,Customer!$A$2:$F$793,4,FALSE)</f>
        <v>Dordrecht</v>
      </c>
      <c r="N7947" t="str">
        <f>VLOOKUP($C7947,Customer!$A$2:$F$793,5,FALSE)</f>
        <v>Central</v>
      </c>
      <c r="O7947" t="str">
        <f>VLOOKUP($C7947,Customer!$A$2:$F$793,6,FALSE)</f>
        <v>Consumer</v>
      </c>
      <c r="P7947" t="str">
        <f>VLOOKUP(E7947,Product!$B$2:$C$1811,2,FALSE)</f>
        <v>Office Supplies</v>
      </c>
      <c r="Q7947" t="str">
        <f>VLOOKUP(E7947,CHOOSE({1,2},Product!$B$2:$B$1811,Product!$A$2:$A$1811),2,FALSE)</f>
        <v>Supplies</v>
      </c>
      <c r="R7947" t="str">
        <f t="shared" si="124"/>
        <v>BN</v>
      </c>
    </row>
    <row r="7948" spans="1:18" x14ac:dyDescent="0.25">
      <c r="A7948" t="s">
        <v>6693</v>
      </c>
      <c r="B7948" s="35">
        <v>44919</v>
      </c>
      <c r="C7948" t="s">
        <v>498</v>
      </c>
      <c r="D7948" t="s">
        <v>24</v>
      </c>
      <c r="E7948" t="s">
        <v>570</v>
      </c>
      <c r="F7948">
        <v>0.1</v>
      </c>
      <c r="G7948">
        <v>1120950.6000000001</v>
      </c>
      <c r="H7948">
        <v>280237.65000000002</v>
      </c>
      <c r="I7948">
        <v>3</v>
      </c>
      <c r="J7948" t="s">
        <v>22</v>
      </c>
      <c r="K7948" t="str">
        <f>VLOOKUP(C7948,Customer!$A$2:$F$793,2,FALSE)</f>
        <v>Sweden</v>
      </c>
      <c r="L7948" t="str">
        <f>VLOOKUP($C7948,Customer!$A$2:$F$793,3,FALSE)</f>
        <v>Stockholm</v>
      </c>
      <c r="M7948" t="str">
        <f>VLOOKUP($C7948,Customer!$A$2:$F$793,4,FALSE)</f>
        <v>Stockholm</v>
      </c>
      <c r="N7948" t="str">
        <f>VLOOKUP($C7948,Customer!$A$2:$F$793,5,FALSE)</f>
        <v>North</v>
      </c>
      <c r="O7948" t="str">
        <f>VLOOKUP($C7948,Customer!$A$2:$F$793,6,FALSE)</f>
        <v>Corporate</v>
      </c>
      <c r="P7948" t="str">
        <f>VLOOKUP(E7948,Product!$B$2:$C$1811,2,FALSE)</f>
        <v>Office Supplies</v>
      </c>
      <c r="Q7948" t="str">
        <f>VLOOKUP(E7948,CHOOSE({1,2},Product!$B$2:$B$1811,Product!$A$2:$A$1811),2,FALSE)</f>
        <v>Binders</v>
      </c>
      <c r="R7948" t="str">
        <f t="shared" si="124"/>
        <v>AZ</v>
      </c>
    </row>
    <row r="7949" spans="1:18" x14ac:dyDescent="0.25">
      <c r="A7949" t="s">
        <v>6694</v>
      </c>
      <c r="B7949" s="35">
        <v>44919</v>
      </c>
      <c r="C7949" t="s">
        <v>608</v>
      </c>
      <c r="D7949" t="s">
        <v>24</v>
      </c>
      <c r="E7949" t="s">
        <v>179</v>
      </c>
      <c r="F7949">
        <v>0</v>
      </c>
      <c r="G7949">
        <v>280237.65000000002</v>
      </c>
      <c r="H7949">
        <v>58997.4</v>
      </c>
      <c r="I7949">
        <v>1</v>
      </c>
      <c r="J7949" t="s">
        <v>26</v>
      </c>
      <c r="K7949" t="str">
        <f>VLOOKUP(C7949,Customer!$A$2:$F$793,2,FALSE)</f>
        <v>France</v>
      </c>
      <c r="L7949" t="str">
        <f>VLOOKUP($C7949,Customer!$A$2:$F$793,3,FALSE)</f>
        <v>Ile-de-France</v>
      </c>
      <c r="M7949" t="str">
        <f>VLOOKUP($C7949,Customer!$A$2:$F$793,4,FALSE)</f>
        <v>Drancy</v>
      </c>
      <c r="N7949" t="str">
        <f>VLOOKUP($C7949,Customer!$A$2:$F$793,5,FALSE)</f>
        <v>Central</v>
      </c>
      <c r="O7949" t="str">
        <f>VLOOKUP($C7949,Customer!$A$2:$F$793,6,FALSE)</f>
        <v>Home Office</v>
      </c>
      <c r="P7949" t="str">
        <f>VLOOKUP(E7949,Product!$B$2:$C$1811,2,FALSE)</f>
        <v>Office Supplies</v>
      </c>
      <c r="Q7949" t="str">
        <f>VLOOKUP(E7949,CHOOSE({1,2},Product!$B$2:$B$1811,Product!$A$2:$A$1811),2,FALSE)</f>
        <v>Art</v>
      </c>
      <c r="R7949" t="str">
        <f t="shared" si="124"/>
        <v>AZ</v>
      </c>
    </row>
    <row r="7950" spans="1:18" x14ac:dyDescent="0.25">
      <c r="A7950" t="s">
        <v>6694</v>
      </c>
      <c r="B7950" s="35">
        <v>44919</v>
      </c>
      <c r="C7950" t="s">
        <v>608</v>
      </c>
      <c r="D7950" t="s">
        <v>24</v>
      </c>
      <c r="E7950" t="s">
        <v>2473</v>
      </c>
      <c r="F7950">
        <v>0</v>
      </c>
      <c r="G7950">
        <v>1091451.9000000001</v>
      </c>
      <c r="H7950">
        <v>383483.10000000003</v>
      </c>
      <c r="I7950">
        <v>8</v>
      </c>
      <c r="J7950" t="s">
        <v>26</v>
      </c>
      <c r="K7950" t="str">
        <f>VLOOKUP(C7950,Customer!$A$2:$F$793,2,FALSE)</f>
        <v>France</v>
      </c>
      <c r="L7950" t="str">
        <f>VLOOKUP($C7950,Customer!$A$2:$F$793,3,FALSE)</f>
        <v>Ile-de-France</v>
      </c>
      <c r="M7950" t="str">
        <f>VLOOKUP($C7950,Customer!$A$2:$F$793,4,FALSE)</f>
        <v>Drancy</v>
      </c>
      <c r="N7950" t="str">
        <f>VLOOKUP($C7950,Customer!$A$2:$F$793,5,FALSE)</f>
        <v>Central</v>
      </c>
      <c r="O7950" t="str">
        <f>VLOOKUP($C7950,Customer!$A$2:$F$793,6,FALSE)</f>
        <v>Home Office</v>
      </c>
      <c r="P7950" t="str">
        <f>VLOOKUP(E7950,Product!$B$2:$C$1811,2,FALSE)</f>
        <v>Office Supplies</v>
      </c>
      <c r="Q7950" t="str">
        <f>VLOOKUP(E7950,CHOOSE({1,2},Product!$B$2:$B$1811,Product!$A$2:$A$1811),2,FALSE)</f>
        <v>Labels</v>
      </c>
      <c r="R7950" t="str">
        <f t="shared" si="124"/>
        <v>AZ</v>
      </c>
    </row>
    <row r="7951" spans="1:18" x14ac:dyDescent="0.25">
      <c r="A7951" t="s">
        <v>6690</v>
      </c>
      <c r="B7951" s="35">
        <v>44919</v>
      </c>
      <c r="C7951" t="s">
        <v>603</v>
      </c>
      <c r="D7951" t="s">
        <v>24</v>
      </c>
      <c r="E7951" t="s">
        <v>1385</v>
      </c>
      <c r="F7951">
        <v>0.1</v>
      </c>
      <c r="G7951">
        <v>6799450.3500000006</v>
      </c>
      <c r="H7951">
        <v>-383483.10000000003</v>
      </c>
      <c r="I7951">
        <v>7</v>
      </c>
      <c r="J7951" t="s">
        <v>26</v>
      </c>
      <c r="K7951" t="str">
        <f>VLOOKUP(C7951,Customer!$A$2:$F$793,2,FALSE)</f>
        <v>United Kingdom</v>
      </c>
      <c r="L7951" t="str">
        <f>VLOOKUP($C7951,Customer!$A$2:$F$793,3,FALSE)</f>
        <v>England</v>
      </c>
      <c r="M7951" t="str">
        <f>VLOOKUP($C7951,Customer!$A$2:$F$793,4,FALSE)</f>
        <v>Colchester</v>
      </c>
      <c r="N7951" t="str">
        <f>VLOOKUP($C7951,Customer!$A$2:$F$793,5,FALSE)</f>
        <v>North</v>
      </c>
      <c r="O7951" t="str">
        <f>VLOOKUP($C7951,Customer!$A$2:$F$793,6,FALSE)</f>
        <v>Consumer</v>
      </c>
      <c r="P7951" t="str">
        <f>VLOOKUP(E7951,Product!$B$2:$C$1811,2,FALSE)</f>
        <v>Technology</v>
      </c>
      <c r="Q7951" t="str">
        <f>VLOOKUP(E7951,CHOOSE({1,2},Product!$B$2:$B$1811,Product!$A$2:$A$1811),2,FALSE)</f>
        <v>Phones</v>
      </c>
      <c r="R7951" t="str">
        <f t="shared" si="124"/>
        <v>AZ</v>
      </c>
    </row>
    <row r="7952" spans="1:18" x14ac:dyDescent="0.25">
      <c r="A7952" t="s">
        <v>6692</v>
      </c>
      <c r="B7952" s="35">
        <v>44919</v>
      </c>
      <c r="C7952" t="s">
        <v>62</v>
      </c>
      <c r="D7952" t="s">
        <v>24</v>
      </c>
      <c r="E7952" t="s">
        <v>2612</v>
      </c>
      <c r="F7952">
        <v>0.5</v>
      </c>
      <c r="G7952">
        <v>3879079.0500000003</v>
      </c>
      <c r="H7952">
        <v>-929209.05</v>
      </c>
      <c r="I7952">
        <v>2</v>
      </c>
      <c r="J7952" t="s">
        <v>22</v>
      </c>
      <c r="K7952" t="str">
        <f>VLOOKUP(C7952,Customer!$A$2:$F$793,2,FALSE)</f>
        <v>Netherlands</v>
      </c>
      <c r="L7952" t="str">
        <f>VLOOKUP($C7952,Customer!$A$2:$F$793,3,FALSE)</f>
        <v>South Holland</v>
      </c>
      <c r="M7952" t="str">
        <f>VLOOKUP($C7952,Customer!$A$2:$F$793,4,FALSE)</f>
        <v>Dordrecht</v>
      </c>
      <c r="N7952" t="str">
        <f>VLOOKUP($C7952,Customer!$A$2:$F$793,5,FALSE)</f>
        <v>Central</v>
      </c>
      <c r="O7952" t="str">
        <f>VLOOKUP($C7952,Customer!$A$2:$F$793,6,FALSE)</f>
        <v>Consumer</v>
      </c>
      <c r="P7952" t="str">
        <f>VLOOKUP(E7952,Product!$B$2:$C$1811,2,FALSE)</f>
        <v>Technology</v>
      </c>
      <c r="Q7952" t="str">
        <f>VLOOKUP(E7952,CHOOSE({1,2},Product!$B$2:$B$1811,Product!$A$2:$A$1811),2,FALSE)</f>
        <v>Machines</v>
      </c>
      <c r="R7952" t="str">
        <f t="shared" si="124"/>
        <v>BN</v>
      </c>
    </row>
    <row r="7953" spans="1:18" x14ac:dyDescent="0.25">
      <c r="A7953" t="s">
        <v>6692</v>
      </c>
      <c r="B7953" s="35">
        <v>44919</v>
      </c>
      <c r="C7953" t="s">
        <v>62</v>
      </c>
      <c r="D7953" t="s">
        <v>24</v>
      </c>
      <c r="E7953" t="s">
        <v>1037</v>
      </c>
      <c r="F7953">
        <v>0.5</v>
      </c>
      <c r="G7953">
        <v>530976.6</v>
      </c>
      <c r="H7953">
        <v>-103245.45</v>
      </c>
      <c r="I7953">
        <v>1</v>
      </c>
      <c r="J7953" t="s">
        <v>26</v>
      </c>
      <c r="K7953" t="str">
        <f>VLOOKUP(C7953,Customer!$A$2:$F$793,2,FALSE)</f>
        <v>Netherlands</v>
      </c>
      <c r="L7953" t="str">
        <f>VLOOKUP($C7953,Customer!$A$2:$F$793,3,FALSE)</f>
        <v>South Holland</v>
      </c>
      <c r="M7953" t="str">
        <f>VLOOKUP($C7953,Customer!$A$2:$F$793,4,FALSE)</f>
        <v>Dordrecht</v>
      </c>
      <c r="N7953" t="str">
        <f>VLOOKUP($C7953,Customer!$A$2:$F$793,5,FALSE)</f>
        <v>Central</v>
      </c>
      <c r="O7953" t="str">
        <f>VLOOKUP($C7953,Customer!$A$2:$F$793,6,FALSE)</f>
        <v>Consumer</v>
      </c>
      <c r="P7953" t="str">
        <f>VLOOKUP(E7953,Product!$B$2:$C$1811,2,FALSE)</f>
        <v>Technology</v>
      </c>
      <c r="Q7953" t="str">
        <f>VLOOKUP(E7953,CHOOSE({1,2},Product!$B$2:$B$1811,Product!$A$2:$A$1811),2,FALSE)</f>
        <v>Machines</v>
      </c>
      <c r="R7953" t="str">
        <f t="shared" si="124"/>
        <v>BN</v>
      </c>
    </row>
    <row r="7954" spans="1:18" x14ac:dyDescent="0.25">
      <c r="A7954" t="s">
        <v>6695</v>
      </c>
      <c r="B7954" s="35">
        <v>44919</v>
      </c>
      <c r="C7954" t="s">
        <v>927</v>
      </c>
      <c r="D7954" t="s">
        <v>24</v>
      </c>
      <c r="E7954" t="s">
        <v>2129</v>
      </c>
      <c r="F7954">
        <v>0</v>
      </c>
      <c r="G7954">
        <v>5634251.7000000002</v>
      </c>
      <c r="H7954">
        <v>1356940.2</v>
      </c>
      <c r="I7954">
        <v>2</v>
      </c>
      <c r="J7954" t="s">
        <v>22</v>
      </c>
      <c r="K7954" t="str">
        <f>VLOOKUP(C7954,Customer!$A$2:$F$793,2,FALSE)</f>
        <v>France</v>
      </c>
      <c r="L7954" t="str">
        <f>VLOOKUP($C7954,Customer!$A$2:$F$793,3,FALSE)</f>
        <v>Provence-Alpes-Côte d'Azur</v>
      </c>
      <c r="M7954" t="str">
        <f>VLOOKUP($C7954,Customer!$A$2:$F$793,4,FALSE)</f>
        <v>Menton</v>
      </c>
      <c r="N7954" t="str">
        <f>VLOOKUP($C7954,Customer!$A$2:$F$793,5,FALSE)</f>
        <v>Central</v>
      </c>
      <c r="O7954" t="str">
        <f>VLOOKUP($C7954,Customer!$A$2:$F$793,6,FALSE)</f>
        <v>Consumer</v>
      </c>
      <c r="P7954" t="str">
        <f>VLOOKUP(E7954,Product!$B$2:$C$1811,2,FALSE)</f>
        <v>Technology</v>
      </c>
      <c r="Q7954" t="str">
        <f>VLOOKUP(E7954,CHOOSE({1,2},Product!$B$2:$B$1811,Product!$A$2:$A$1811),2,FALSE)</f>
        <v>Copiers</v>
      </c>
      <c r="R7954" t="str">
        <f t="shared" si="124"/>
        <v>AZ</v>
      </c>
    </row>
    <row r="7955" spans="1:18" x14ac:dyDescent="0.25">
      <c r="A7955" t="s">
        <v>6696</v>
      </c>
      <c r="B7955" s="35">
        <v>44920</v>
      </c>
      <c r="C7955" t="s">
        <v>1158</v>
      </c>
      <c r="D7955" t="s">
        <v>51</v>
      </c>
      <c r="E7955" t="s">
        <v>736</v>
      </c>
      <c r="F7955">
        <v>0.5</v>
      </c>
      <c r="G7955">
        <v>4616546.55</v>
      </c>
      <c r="H7955">
        <v>-191741.55000000002</v>
      </c>
      <c r="I7955">
        <v>5</v>
      </c>
      <c r="J7955" t="s">
        <v>26</v>
      </c>
      <c r="K7955" t="str">
        <f>VLOOKUP(C7955,Customer!$A$2:$F$793,2,FALSE)</f>
        <v>United Kingdom</v>
      </c>
      <c r="L7955" t="str">
        <f>VLOOKUP($C7955,Customer!$A$2:$F$793,3,FALSE)</f>
        <v>England</v>
      </c>
      <c r="M7955" t="str">
        <f>VLOOKUP($C7955,Customer!$A$2:$F$793,4,FALSE)</f>
        <v>Preston</v>
      </c>
      <c r="N7955" t="str">
        <f>VLOOKUP($C7955,Customer!$A$2:$F$793,5,FALSE)</f>
        <v>North</v>
      </c>
      <c r="O7955" t="str">
        <f>VLOOKUP($C7955,Customer!$A$2:$F$793,6,FALSE)</f>
        <v>Corporate</v>
      </c>
      <c r="P7955" t="str">
        <f>VLOOKUP(E7955,Product!$B$2:$C$1811,2,FALSE)</f>
        <v>Furniture</v>
      </c>
      <c r="Q7955" t="str">
        <f>VLOOKUP(E7955,CHOOSE({1,2},Product!$B$2:$B$1811,Product!$A$2:$A$1811),2,FALSE)</f>
        <v>Bookcases</v>
      </c>
      <c r="R7955" t="str">
        <f t="shared" si="124"/>
        <v>BN</v>
      </c>
    </row>
    <row r="7956" spans="1:18" x14ac:dyDescent="0.25">
      <c r="A7956" t="s">
        <v>6696</v>
      </c>
      <c r="B7956" s="35">
        <v>44920</v>
      </c>
      <c r="C7956" t="s">
        <v>1158</v>
      </c>
      <c r="D7956" t="s">
        <v>51</v>
      </c>
      <c r="E7956" t="s">
        <v>2273</v>
      </c>
      <c r="F7956">
        <v>0.6</v>
      </c>
      <c r="G7956">
        <v>988206.45000000007</v>
      </c>
      <c r="H7956">
        <v>-1268444.1000000001</v>
      </c>
      <c r="I7956">
        <v>9</v>
      </c>
      <c r="J7956" t="s">
        <v>26</v>
      </c>
      <c r="K7956" t="str">
        <f>VLOOKUP(C7956,Customer!$A$2:$F$793,2,FALSE)</f>
        <v>United Kingdom</v>
      </c>
      <c r="L7956" t="str">
        <f>VLOOKUP($C7956,Customer!$A$2:$F$793,3,FALSE)</f>
        <v>England</v>
      </c>
      <c r="M7956" t="str">
        <f>VLOOKUP($C7956,Customer!$A$2:$F$793,4,FALSE)</f>
        <v>Preston</v>
      </c>
      <c r="N7956" t="str">
        <f>VLOOKUP($C7956,Customer!$A$2:$F$793,5,FALSE)</f>
        <v>North</v>
      </c>
      <c r="O7956" t="str">
        <f>VLOOKUP($C7956,Customer!$A$2:$F$793,6,FALSE)</f>
        <v>Corporate</v>
      </c>
      <c r="P7956" t="str">
        <f>VLOOKUP(E7956,Product!$B$2:$C$1811,2,FALSE)</f>
        <v>Furniture</v>
      </c>
      <c r="Q7956" t="str">
        <f>VLOOKUP(E7956,CHOOSE({1,2},Product!$B$2:$B$1811,Product!$A$2:$A$1811),2,FALSE)</f>
        <v>Furnishings</v>
      </c>
      <c r="R7956" t="str">
        <f t="shared" si="124"/>
        <v>BN</v>
      </c>
    </row>
    <row r="7957" spans="1:18" x14ac:dyDescent="0.25">
      <c r="A7957" t="s">
        <v>6697</v>
      </c>
      <c r="B7957" s="35">
        <v>44920</v>
      </c>
      <c r="C7957" t="s">
        <v>2358</v>
      </c>
      <c r="D7957" t="s">
        <v>51</v>
      </c>
      <c r="E7957" t="s">
        <v>1659</v>
      </c>
      <c r="F7957">
        <v>0</v>
      </c>
      <c r="G7957">
        <v>2507389.5</v>
      </c>
      <c r="H7957">
        <v>1076702.55</v>
      </c>
      <c r="I7957">
        <v>2</v>
      </c>
      <c r="J7957" t="s">
        <v>22</v>
      </c>
      <c r="K7957" t="str">
        <f>VLOOKUP(C7957,Customer!$A$2:$F$793,2,FALSE)</f>
        <v>France</v>
      </c>
      <c r="L7957" t="str">
        <f>VLOOKUP($C7957,Customer!$A$2:$F$793,3,FALSE)</f>
        <v>Languedoc-Roussillon-Midi-Pyrénées</v>
      </c>
      <c r="M7957" t="str">
        <f>VLOOKUP($C7957,Customer!$A$2:$F$793,4,FALSE)</f>
        <v>Toulouse</v>
      </c>
      <c r="N7957" t="str">
        <f>VLOOKUP($C7957,Customer!$A$2:$F$793,5,FALSE)</f>
        <v>Central</v>
      </c>
      <c r="O7957" t="str">
        <f>VLOOKUP($C7957,Customer!$A$2:$F$793,6,FALSE)</f>
        <v>Consumer</v>
      </c>
      <c r="P7957" t="str">
        <f>VLOOKUP(E7957,Product!$B$2:$C$1811,2,FALSE)</f>
        <v>Technology</v>
      </c>
      <c r="Q7957" t="str">
        <f>VLOOKUP(E7957,CHOOSE({1,2},Product!$B$2:$B$1811,Product!$A$2:$A$1811),2,FALSE)</f>
        <v>Accessories</v>
      </c>
      <c r="R7957" t="str">
        <f t="shared" si="124"/>
        <v>AZ</v>
      </c>
    </row>
    <row r="7958" spans="1:18" x14ac:dyDescent="0.25">
      <c r="A7958" t="s">
        <v>6697</v>
      </c>
      <c r="B7958" s="35">
        <v>44920</v>
      </c>
      <c r="C7958" t="s">
        <v>2358</v>
      </c>
      <c r="D7958" t="s">
        <v>51</v>
      </c>
      <c r="E7958" t="s">
        <v>1802</v>
      </c>
      <c r="F7958">
        <v>0.15</v>
      </c>
      <c r="G7958">
        <v>914459.70000000007</v>
      </c>
      <c r="H7958">
        <v>-14749.35</v>
      </c>
      <c r="I7958">
        <v>1</v>
      </c>
      <c r="J7958" t="s">
        <v>22</v>
      </c>
      <c r="K7958" t="str">
        <f>VLOOKUP(C7958,Customer!$A$2:$F$793,2,FALSE)</f>
        <v>France</v>
      </c>
      <c r="L7958" t="str">
        <f>VLOOKUP($C7958,Customer!$A$2:$F$793,3,FALSE)</f>
        <v>Languedoc-Roussillon-Midi-Pyrénées</v>
      </c>
      <c r="M7958" t="str">
        <f>VLOOKUP($C7958,Customer!$A$2:$F$793,4,FALSE)</f>
        <v>Toulouse</v>
      </c>
      <c r="N7958" t="str">
        <f>VLOOKUP($C7958,Customer!$A$2:$F$793,5,FALSE)</f>
        <v>Central</v>
      </c>
      <c r="O7958" t="str">
        <f>VLOOKUP($C7958,Customer!$A$2:$F$793,6,FALSE)</f>
        <v>Consumer</v>
      </c>
      <c r="P7958" t="str">
        <f>VLOOKUP(E7958,Product!$B$2:$C$1811,2,FALSE)</f>
        <v>Technology</v>
      </c>
      <c r="Q7958" t="str">
        <f>VLOOKUP(E7958,CHOOSE({1,2},Product!$B$2:$B$1811,Product!$A$2:$A$1811),2,FALSE)</f>
        <v>Phones</v>
      </c>
      <c r="R7958" t="str">
        <f t="shared" si="124"/>
        <v>AZ</v>
      </c>
    </row>
    <row r="7959" spans="1:18" x14ac:dyDescent="0.25">
      <c r="A7959" t="s">
        <v>6696</v>
      </c>
      <c r="B7959" s="35">
        <v>44920</v>
      </c>
      <c r="C7959" t="s">
        <v>1158</v>
      </c>
      <c r="D7959" t="s">
        <v>51</v>
      </c>
      <c r="E7959" t="s">
        <v>1127</v>
      </c>
      <c r="F7959">
        <v>0.5</v>
      </c>
      <c r="G7959">
        <v>619472.70000000007</v>
      </c>
      <c r="H7959">
        <v>-44248.05</v>
      </c>
      <c r="I7959">
        <v>1</v>
      </c>
      <c r="J7959" t="s">
        <v>26</v>
      </c>
      <c r="K7959" t="str">
        <f>VLOOKUP(C7959,Customer!$A$2:$F$793,2,FALSE)</f>
        <v>United Kingdom</v>
      </c>
      <c r="L7959" t="str">
        <f>VLOOKUP($C7959,Customer!$A$2:$F$793,3,FALSE)</f>
        <v>England</v>
      </c>
      <c r="M7959" t="str">
        <f>VLOOKUP($C7959,Customer!$A$2:$F$793,4,FALSE)</f>
        <v>Preston</v>
      </c>
      <c r="N7959" t="str">
        <f>VLOOKUP($C7959,Customer!$A$2:$F$793,5,FALSE)</f>
        <v>North</v>
      </c>
      <c r="O7959" t="str">
        <f>VLOOKUP($C7959,Customer!$A$2:$F$793,6,FALSE)</f>
        <v>Corporate</v>
      </c>
      <c r="P7959" t="str">
        <f>VLOOKUP(E7959,Product!$B$2:$C$1811,2,FALSE)</f>
        <v>Technology</v>
      </c>
      <c r="Q7959" t="str">
        <f>VLOOKUP(E7959,CHOOSE({1,2},Product!$B$2:$B$1811,Product!$A$2:$A$1811),2,FALSE)</f>
        <v>Machines</v>
      </c>
      <c r="R7959" t="str">
        <f t="shared" si="124"/>
        <v>BN</v>
      </c>
    </row>
    <row r="7960" spans="1:18" x14ac:dyDescent="0.25">
      <c r="A7960" t="s">
        <v>6698</v>
      </c>
      <c r="B7960" s="35">
        <v>44920</v>
      </c>
      <c r="C7960" t="s">
        <v>961</v>
      </c>
      <c r="D7960" t="s">
        <v>33</v>
      </c>
      <c r="E7960" t="s">
        <v>1654</v>
      </c>
      <c r="F7960">
        <v>0.5</v>
      </c>
      <c r="G7960">
        <v>7772907.4500000002</v>
      </c>
      <c r="H7960">
        <v>-2802376.5</v>
      </c>
      <c r="I7960">
        <v>2</v>
      </c>
      <c r="J7960" t="s">
        <v>22</v>
      </c>
      <c r="K7960" t="str">
        <f>VLOOKUP(C7960,Customer!$A$2:$F$793,2,FALSE)</f>
        <v>Germany</v>
      </c>
      <c r="L7960" t="str">
        <f>VLOOKUP($C7960,Customer!$A$2:$F$793,3,FALSE)</f>
        <v>Baden-Württemberg</v>
      </c>
      <c r="M7960" t="str">
        <f>VLOOKUP($C7960,Customer!$A$2:$F$793,4,FALSE)</f>
        <v>Friedrichshafen</v>
      </c>
      <c r="N7960" t="str">
        <f>VLOOKUP($C7960,Customer!$A$2:$F$793,5,FALSE)</f>
        <v>Central</v>
      </c>
      <c r="O7960" t="str">
        <f>VLOOKUP($C7960,Customer!$A$2:$F$793,6,FALSE)</f>
        <v>Corporate</v>
      </c>
      <c r="P7960" t="str">
        <f>VLOOKUP(E7960,Product!$B$2:$C$1811,2,FALSE)</f>
        <v>Office Supplies</v>
      </c>
      <c r="Q7960" t="str">
        <f>VLOOKUP(E7960,CHOOSE({1,2},Product!$B$2:$B$1811,Product!$A$2:$A$1811),2,FALSE)</f>
        <v>Appliances</v>
      </c>
      <c r="R7960" t="str">
        <f t="shared" si="124"/>
        <v>AZ</v>
      </c>
    </row>
    <row r="7961" spans="1:18" x14ac:dyDescent="0.25">
      <c r="A7961" t="s">
        <v>6699</v>
      </c>
      <c r="B7961" s="35">
        <v>44920</v>
      </c>
      <c r="C7961" t="s">
        <v>893</v>
      </c>
      <c r="D7961" t="s">
        <v>24</v>
      </c>
      <c r="E7961" t="s">
        <v>2133</v>
      </c>
      <c r="F7961">
        <v>0</v>
      </c>
      <c r="G7961">
        <v>16755261.6</v>
      </c>
      <c r="H7961">
        <v>1342190.85</v>
      </c>
      <c r="I7961">
        <v>2</v>
      </c>
      <c r="J7961" t="s">
        <v>26</v>
      </c>
      <c r="K7961" t="str">
        <f>VLOOKUP(C7961,Customer!$A$2:$F$793,2,FALSE)</f>
        <v>Spain</v>
      </c>
      <c r="L7961" t="str">
        <f>VLOOKUP($C7961,Customer!$A$2:$F$793,3,FALSE)</f>
        <v>Madrid</v>
      </c>
      <c r="M7961" t="str">
        <f>VLOOKUP($C7961,Customer!$A$2:$F$793,4,FALSE)</f>
        <v>Madrid</v>
      </c>
      <c r="N7961" t="str">
        <f>VLOOKUP($C7961,Customer!$A$2:$F$793,5,FALSE)</f>
        <v>South</v>
      </c>
      <c r="O7961" t="str">
        <f>VLOOKUP($C7961,Customer!$A$2:$F$793,6,FALSE)</f>
        <v>Consumer</v>
      </c>
      <c r="P7961" t="str">
        <f>VLOOKUP(E7961,Product!$B$2:$C$1811,2,FALSE)</f>
        <v>Office Supplies</v>
      </c>
      <c r="Q7961" t="str">
        <f>VLOOKUP(E7961,CHOOSE({1,2},Product!$B$2:$B$1811,Product!$A$2:$A$1811),2,FALSE)</f>
        <v>Appliances</v>
      </c>
      <c r="R7961" t="str">
        <f t="shared" si="124"/>
        <v>AZ</v>
      </c>
    </row>
    <row r="7962" spans="1:18" x14ac:dyDescent="0.25">
      <c r="A7962" t="s">
        <v>6700</v>
      </c>
      <c r="B7962" s="35">
        <v>44920</v>
      </c>
      <c r="C7962" t="s">
        <v>1219</v>
      </c>
      <c r="D7962" t="s">
        <v>24</v>
      </c>
      <c r="E7962" t="s">
        <v>141</v>
      </c>
      <c r="F7962">
        <v>0</v>
      </c>
      <c r="G7962">
        <v>1681425.9000000001</v>
      </c>
      <c r="H7962">
        <v>14749.35</v>
      </c>
      <c r="I7962">
        <v>2</v>
      </c>
      <c r="J7962" t="s">
        <v>26</v>
      </c>
      <c r="K7962" t="str">
        <f>VLOOKUP(C7962,Customer!$A$2:$F$793,2,FALSE)</f>
        <v>United Kingdom</v>
      </c>
      <c r="L7962" t="str">
        <f>VLOOKUP($C7962,Customer!$A$2:$F$793,3,FALSE)</f>
        <v>England</v>
      </c>
      <c r="M7962" t="str">
        <f>VLOOKUP($C7962,Customer!$A$2:$F$793,4,FALSE)</f>
        <v>Stockport</v>
      </c>
      <c r="N7962" t="str">
        <f>VLOOKUP($C7962,Customer!$A$2:$F$793,5,FALSE)</f>
        <v>North</v>
      </c>
      <c r="O7962" t="str">
        <f>VLOOKUP($C7962,Customer!$A$2:$F$793,6,FALSE)</f>
        <v>Corporate</v>
      </c>
      <c r="P7962" t="str">
        <f>VLOOKUP(E7962,Product!$B$2:$C$1811,2,FALSE)</f>
        <v>Office Supplies</v>
      </c>
      <c r="Q7962" t="str">
        <f>VLOOKUP(E7962,CHOOSE({1,2},Product!$B$2:$B$1811,Product!$A$2:$A$1811),2,FALSE)</f>
        <v>Art</v>
      </c>
      <c r="R7962" t="str">
        <f t="shared" si="124"/>
        <v>AZ</v>
      </c>
    </row>
    <row r="7963" spans="1:18" x14ac:dyDescent="0.25">
      <c r="A7963" t="s">
        <v>6700</v>
      </c>
      <c r="B7963" s="35">
        <v>44920</v>
      </c>
      <c r="C7963" t="s">
        <v>1219</v>
      </c>
      <c r="D7963" t="s">
        <v>24</v>
      </c>
      <c r="E7963" t="s">
        <v>84</v>
      </c>
      <c r="F7963">
        <v>0</v>
      </c>
      <c r="G7963">
        <v>6032484.1500000004</v>
      </c>
      <c r="H7963">
        <v>1740423.3</v>
      </c>
      <c r="I7963">
        <v>8</v>
      </c>
      <c r="J7963" t="s">
        <v>22</v>
      </c>
      <c r="K7963" t="str">
        <f>VLOOKUP(C7963,Customer!$A$2:$F$793,2,FALSE)</f>
        <v>United Kingdom</v>
      </c>
      <c r="L7963" t="str">
        <f>VLOOKUP($C7963,Customer!$A$2:$F$793,3,FALSE)</f>
        <v>England</v>
      </c>
      <c r="M7963" t="str">
        <f>VLOOKUP($C7963,Customer!$A$2:$F$793,4,FALSE)</f>
        <v>Stockport</v>
      </c>
      <c r="N7963" t="str">
        <f>VLOOKUP($C7963,Customer!$A$2:$F$793,5,FALSE)</f>
        <v>North</v>
      </c>
      <c r="O7963" t="str">
        <f>VLOOKUP($C7963,Customer!$A$2:$F$793,6,FALSE)</f>
        <v>Corporate</v>
      </c>
      <c r="P7963" t="str">
        <f>VLOOKUP(E7963,Product!$B$2:$C$1811,2,FALSE)</f>
        <v>Office Supplies</v>
      </c>
      <c r="Q7963" t="str">
        <f>VLOOKUP(E7963,CHOOSE({1,2},Product!$B$2:$B$1811,Product!$A$2:$A$1811),2,FALSE)</f>
        <v>Binders</v>
      </c>
      <c r="R7963" t="str">
        <f t="shared" si="124"/>
        <v>AZ</v>
      </c>
    </row>
    <row r="7964" spans="1:18" x14ac:dyDescent="0.25">
      <c r="A7964" t="s">
        <v>6700</v>
      </c>
      <c r="B7964" s="35">
        <v>44920</v>
      </c>
      <c r="C7964" t="s">
        <v>1219</v>
      </c>
      <c r="D7964" t="s">
        <v>24</v>
      </c>
      <c r="E7964" t="s">
        <v>710</v>
      </c>
      <c r="F7964">
        <v>0</v>
      </c>
      <c r="G7964">
        <v>1607679.1500000001</v>
      </c>
      <c r="H7964">
        <v>766966.20000000007</v>
      </c>
      <c r="I7964">
        <v>8</v>
      </c>
      <c r="J7964" t="s">
        <v>26</v>
      </c>
      <c r="K7964" t="str">
        <f>VLOOKUP(C7964,Customer!$A$2:$F$793,2,FALSE)</f>
        <v>United Kingdom</v>
      </c>
      <c r="L7964" t="str">
        <f>VLOOKUP($C7964,Customer!$A$2:$F$793,3,FALSE)</f>
        <v>England</v>
      </c>
      <c r="M7964" t="str">
        <f>VLOOKUP($C7964,Customer!$A$2:$F$793,4,FALSE)</f>
        <v>Stockport</v>
      </c>
      <c r="N7964" t="str">
        <f>VLOOKUP($C7964,Customer!$A$2:$F$793,5,FALSE)</f>
        <v>North</v>
      </c>
      <c r="O7964" t="str">
        <f>VLOOKUP($C7964,Customer!$A$2:$F$793,6,FALSE)</f>
        <v>Corporate</v>
      </c>
      <c r="P7964" t="str">
        <f>VLOOKUP(E7964,Product!$B$2:$C$1811,2,FALSE)</f>
        <v>Office Supplies</v>
      </c>
      <c r="Q7964" t="str">
        <f>VLOOKUP(E7964,CHOOSE({1,2},Product!$B$2:$B$1811,Product!$A$2:$A$1811),2,FALSE)</f>
        <v>Fasteners</v>
      </c>
      <c r="R7964" t="str">
        <f t="shared" si="124"/>
        <v>AZ</v>
      </c>
    </row>
    <row r="7965" spans="1:18" x14ac:dyDescent="0.25">
      <c r="A7965" t="s">
        <v>6701</v>
      </c>
      <c r="B7965" s="35">
        <v>44920</v>
      </c>
      <c r="C7965" t="s">
        <v>940</v>
      </c>
      <c r="D7965" t="s">
        <v>24</v>
      </c>
      <c r="E7965" t="s">
        <v>1051</v>
      </c>
      <c r="F7965">
        <v>0.1</v>
      </c>
      <c r="G7965">
        <v>147493.5</v>
      </c>
      <c r="H7965">
        <v>-14749.35</v>
      </c>
      <c r="I7965">
        <v>1</v>
      </c>
      <c r="J7965" t="s">
        <v>26</v>
      </c>
      <c r="K7965" t="str">
        <f>VLOOKUP(C7965,Customer!$A$2:$F$793,2,FALSE)</f>
        <v>Finland</v>
      </c>
      <c r="L7965" t="str">
        <f>VLOOKUP($C7965,Customer!$A$2:$F$793,3,FALSE)</f>
        <v>Uusimaa</v>
      </c>
      <c r="M7965" t="str">
        <f>VLOOKUP($C7965,Customer!$A$2:$F$793,4,FALSE)</f>
        <v>Helsinki</v>
      </c>
      <c r="N7965" t="str">
        <f>VLOOKUP($C7965,Customer!$A$2:$F$793,5,FALSE)</f>
        <v>North</v>
      </c>
      <c r="O7965" t="str">
        <f>VLOOKUP($C7965,Customer!$A$2:$F$793,6,FALSE)</f>
        <v>Corporate</v>
      </c>
      <c r="P7965" t="str">
        <f>VLOOKUP(E7965,Product!$B$2:$C$1811,2,FALSE)</f>
        <v>Office Supplies</v>
      </c>
      <c r="Q7965" t="str">
        <f>VLOOKUP(E7965,CHOOSE({1,2},Product!$B$2:$B$1811,Product!$A$2:$A$1811),2,FALSE)</f>
        <v>Storage</v>
      </c>
      <c r="R7965" t="str">
        <f t="shared" si="124"/>
        <v>AZ</v>
      </c>
    </row>
    <row r="7966" spans="1:18" x14ac:dyDescent="0.25">
      <c r="A7966" t="s">
        <v>6701</v>
      </c>
      <c r="B7966" s="35">
        <v>44920</v>
      </c>
      <c r="C7966" t="s">
        <v>940</v>
      </c>
      <c r="D7966" t="s">
        <v>24</v>
      </c>
      <c r="E7966" t="s">
        <v>1832</v>
      </c>
      <c r="F7966">
        <v>0</v>
      </c>
      <c r="G7966">
        <v>4203564.75</v>
      </c>
      <c r="H7966">
        <v>1887916.8</v>
      </c>
      <c r="I7966">
        <v>2</v>
      </c>
      <c r="J7966" t="s">
        <v>22</v>
      </c>
      <c r="K7966" t="str">
        <f>VLOOKUP(C7966,Customer!$A$2:$F$793,2,FALSE)</f>
        <v>Finland</v>
      </c>
      <c r="L7966" t="str">
        <f>VLOOKUP($C7966,Customer!$A$2:$F$793,3,FALSE)</f>
        <v>Uusimaa</v>
      </c>
      <c r="M7966" t="str">
        <f>VLOOKUP($C7966,Customer!$A$2:$F$793,4,FALSE)</f>
        <v>Helsinki</v>
      </c>
      <c r="N7966" t="str">
        <f>VLOOKUP($C7966,Customer!$A$2:$F$793,5,FALSE)</f>
        <v>North</v>
      </c>
      <c r="O7966" t="str">
        <f>VLOOKUP($C7966,Customer!$A$2:$F$793,6,FALSE)</f>
        <v>Corporate</v>
      </c>
      <c r="P7966" t="str">
        <f>VLOOKUP(E7966,Product!$B$2:$C$1811,2,FALSE)</f>
        <v>Technology</v>
      </c>
      <c r="Q7966" t="str">
        <f>VLOOKUP(E7966,CHOOSE({1,2},Product!$B$2:$B$1811,Product!$A$2:$A$1811),2,FALSE)</f>
        <v>Copiers</v>
      </c>
      <c r="R7966" t="str">
        <f t="shared" si="124"/>
        <v>AZ</v>
      </c>
    </row>
    <row r="7967" spans="1:18" x14ac:dyDescent="0.25">
      <c r="A7967" t="s">
        <v>6702</v>
      </c>
      <c r="B7967" s="35">
        <v>44920</v>
      </c>
      <c r="C7967" t="s">
        <v>1235</v>
      </c>
      <c r="D7967" t="s">
        <v>24</v>
      </c>
      <c r="E7967" t="s">
        <v>2622</v>
      </c>
      <c r="F7967">
        <v>0</v>
      </c>
      <c r="G7967">
        <v>1489684.35</v>
      </c>
      <c r="H7967">
        <v>235989.6</v>
      </c>
      <c r="I7967">
        <v>4</v>
      </c>
      <c r="J7967" t="s">
        <v>22</v>
      </c>
      <c r="K7967" t="str">
        <f>VLOOKUP(C7967,Customer!$A$2:$F$793,2,FALSE)</f>
        <v>France</v>
      </c>
      <c r="L7967" t="str">
        <f>VLOOKUP($C7967,Customer!$A$2:$F$793,3,FALSE)</f>
        <v>Provence-Alpes-Côte d'Azur</v>
      </c>
      <c r="M7967" t="str">
        <f>VLOOKUP($C7967,Customer!$A$2:$F$793,4,FALSE)</f>
        <v>Mougins</v>
      </c>
      <c r="N7967" t="str">
        <f>VLOOKUP($C7967,Customer!$A$2:$F$793,5,FALSE)</f>
        <v>Central</v>
      </c>
      <c r="O7967" t="str">
        <f>VLOOKUP($C7967,Customer!$A$2:$F$793,6,FALSE)</f>
        <v>Consumer</v>
      </c>
      <c r="P7967" t="str">
        <f>VLOOKUP(E7967,Product!$B$2:$C$1811,2,FALSE)</f>
        <v>Office Supplies</v>
      </c>
      <c r="Q7967" t="str">
        <f>VLOOKUP(E7967,CHOOSE({1,2},Product!$B$2:$B$1811,Product!$A$2:$A$1811),2,FALSE)</f>
        <v>Paper</v>
      </c>
      <c r="R7967" t="str">
        <f t="shared" si="124"/>
        <v>AZ</v>
      </c>
    </row>
    <row r="7968" spans="1:18" x14ac:dyDescent="0.25">
      <c r="A7968" t="s">
        <v>6703</v>
      </c>
      <c r="B7968" s="35">
        <v>44920</v>
      </c>
      <c r="C7968" t="s">
        <v>1589</v>
      </c>
      <c r="D7968" t="s">
        <v>24</v>
      </c>
      <c r="E7968" t="s">
        <v>1243</v>
      </c>
      <c r="F7968">
        <v>0</v>
      </c>
      <c r="G7968">
        <v>2713880.4</v>
      </c>
      <c r="H7968">
        <v>943958.4</v>
      </c>
      <c r="I7968">
        <v>3</v>
      </c>
      <c r="J7968" t="s">
        <v>22</v>
      </c>
      <c r="K7968" t="str">
        <f>VLOOKUP(C7968,Customer!$A$2:$F$793,2,FALSE)</f>
        <v>United Kingdom</v>
      </c>
      <c r="L7968" t="str">
        <f>VLOOKUP($C7968,Customer!$A$2:$F$793,3,FALSE)</f>
        <v>England</v>
      </c>
      <c r="M7968" t="str">
        <f>VLOOKUP($C7968,Customer!$A$2:$F$793,4,FALSE)</f>
        <v>West Bromwich</v>
      </c>
      <c r="N7968" t="str">
        <f>VLOOKUP($C7968,Customer!$A$2:$F$793,5,FALSE)</f>
        <v>North</v>
      </c>
      <c r="O7968" t="str">
        <f>VLOOKUP($C7968,Customer!$A$2:$F$793,6,FALSE)</f>
        <v>Consumer</v>
      </c>
      <c r="P7968" t="str">
        <f>VLOOKUP(E7968,Product!$B$2:$C$1811,2,FALSE)</f>
        <v>Office Supplies</v>
      </c>
      <c r="Q7968" t="str">
        <f>VLOOKUP(E7968,CHOOSE({1,2},Product!$B$2:$B$1811,Product!$A$2:$A$1811),2,FALSE)</f>
        <v>Appliances</v>
      </c>
      <c r="R7968" t="str">
        <f t="shared" si="124"/>
        <v>AZ</v>
      </c>
    </row>
    <row r="7969" spans="1:18" x14ac:dyDescent="0.25">
      <c r="A7969" t="s">
        <v>6704</v>
      </c>
      <c r="B7969" s="35">
        <v>44920</v>
      </c>
      <c r="C7969" t="s">
        <v>1246</v>
      </c>
      <c r="D7969" t="s">
        <v>24</v>
      </c>
      <c r="E7969" t="s">
        <v>234</v>
      </c>
      <c r="F7969">
        <v>0.1</v>
      </c>
      <c r="G7969">
        <v>3023616.75</v>
      </c>
      <c r="H7969">
        <v>1032454.5</v>
      </c>
      <c r="I7969">
        <v>4</v>
      </c>
      <c r="J7969" t="s">
        <v>26</v>
      </c>
      <c r="K7969" t="str">
        <f>VLOOKUP(C7969,Customer!$A$2:$F$793,2,FALSE)</f>
        <v>Spain</v>
      </c>
      <c r="L7969" t="str">
        <f>VLOOKUP($C7969,Customer!$A$2:$F$793,3,FALSE)</f>
        <v>Madrid</v>
      </c>
      <c r="M7969" t="str">
        <f>VLOOKUP($C7969,Customer!$A$2:$F$793,4,FALSE)</f>
        <v>Madrid</v>
      </c>
      <c r="N7969" t="str">
        <f>VLOOKUP($C7969,Customer!$A$2:$F$793,5,FALSE)</f>
        <v>South</v>
      </c>
      <c r="O7969" t="str">
        <f>VLOOKUP($C7969,Customer!$A$2:$F$793,6,FALSE)</f>
        <v>Home Office</v>
      </c>
      <c r="P7969" t="str">
        <f>VLOOKUP(E7969,Product!$B$2:$C$1811,2,FALSE)</f>
        <v>Office Supplies</v>
      </c>
      <c r="Q7969" t="str">
        <f>VLOOKUP(E7969,CHOOSE({1,2},Product!$B$2:$B$1811,Product!$A$2:$A$1811),2,FALSE)</f>
        <v>Storage</v>
      </c>
      <c r="R7969" t="str">
        <f t="shared" si="124"/>
        <v>AZ</v>
      </c>
    </row>
    <row r="7970" spans="1:18" x14ac:dyDescent="0.25">
      <c r="A7970" t="s">
        <v>6705</v>
      </c>
      <c r="B7970" s="35">
        <v>44920</v>
      </c>
      <c r="C7970" t="s">
        <v>1078</v>
      </c>
      <c r="D7970" t="s">
        <v>24</v>
      </c>
      <c r="E7970" t="s">
        <v>2351</v>
      </c>
      <c r="F7970">
        <v>0.5</v>
      </c>
      <c r="G7970">
        <v>353984.4</v>
      </c>
      <c r="H7970">
        <v>-309736.35000000003</v>
      </c>
      <c r="I7970">
        <v>7</v>
      </c>
      <c r="J7970" t="s">
        <v>22</v>
      </c>
      <c r="K7970" t="str">
        <f>VLOOKUP(C7970,Customer!$A$2:$F$793,2,FALSE)</f>
        <v>Sweden</v>
      </c>
      <c r="L7970" t="str">
        <f>VLOOKUP($C7970,Customer!$A$2:$F$793,3,FALSE)</f>
        <v>Västra Götaland</v>
      </c>
      <c r="M7970" t="str">
        <f>VLOOKUP($C7970,Customer!$A$2:$F$793,4,FALSE)</f>
        <v>Gothenburg</v>
      </c>
      <c r="N7970" t="str">
        <f>VLOOKUP($C7970,Customer!$A$2:$F$793,5,FALSE)</f>
        <v>North</v>
      </c>
      <c r="O7970" t="str">
        <f>VLOOKUP($C7970,Customer!$A$2:$F$793,6,FALSE)</f>
        <v>Corporate</v>
      </c>
      <c r="P7970" t="str">
        <f>VLOOKUP(E7970,Product!$B$2:$C$1811,2,FALSE)</f>
        <v>Office Supplies</v>
      </c>
      <c r="Q7970" t="str">
        <f>VLOOKUP(E7970,CHOOSE({1,2},Product!$B$2:$B$1811,Product!$A$2:$A$1811),2,FALSE)</f>
        <v>Labels</v>
      </c>
      <c r="R7970" t="str">
        <f t="shared" si="124"/>
        <v>BN</v>
      </c>
    </row>
    <row r="7971" spans="1:18" x14ac:dyDescent="0.25">
      <c r="A7971" t="s">
        <v>6706</v>
      </c>
      <c r="B7971" s="35">
        <v>44920</v>
      </c>
      <c r="C7971" t="s">
        <v>1600</v>
      </c>
      <c r="D7971" t="s">
        <v>24</v>
      </c>
      <c r="E7971" t="s">
        <v>1759</v>
      </c>
      <c r="F7971">
        <v>0</v>
      </c>
      <c r="G7971">
        <v>4587047.8500000006</v>
      </c>
      <c r="H7971">
        <v>589974</v>
      </c>
      <c r="I7971">
        <v>1</v>
      </c>
      <c r="J7971" t="s">
        <v>26</v>
      </c>
      <c r="K7971" t="str">
        <f>VLOOKUP(C7971,Customer!$A$2:$F$793,2,FALSE)</f>
        <v>Italy</v>
      </c>
      <c r="L7971" t="str">
        <f>VLOOKUP($C7971,Customer!$A$2:$F$793,3,FALSE)</f>
        <v>Veneto</v>
      </c>
      <c r="M7971" t="str">
        <f>VLOOKUP($C7971,Customer!$A$2:$F$793,4,FALSE)</f>
        <v>Venice</v>
      </c>
      <c r="N7971" t="str">
        <f>VLOOKUP($C7971,Customer!$A$2:$F$793,5,FALSE)</f>
        <v>South</v>
      </c>
      <c r="O7971" t="str">
        <f>VLOOKUP($C7971,Customer!$A$2:$F$793,6,FALSE)</f>
        <v>Consumer</v>
      </c>
      <c r="P7971" t="str">
        <f>VLOOKUP(E7971,Product!$B$2:$C$1811,2,FALSE)</f>
        <v>Technology</v>
      </c>
      <c r="Q7971" t="str">
        <f>VLOOKUP(E7971,CHOOSE({1,2},Product!$B$2:$B$1811,Product!$A$2:$A$1811),2,FALSE)</f>
        <v>Machines</v>
      </c>
      <c r="R7971" t="str">
        <f t="shared" si="124"/>
        <v>AZ</v>
      </c>
    </row>
    <row r="7972" spans="1:18" x14ac:dyDescent="0.25">
      <c r="A7972" t="s">
        <v>6707</v>
      </c>
      <c r="B7972" s="35">
        <v>44921</v>
      </c>
      <c r="C7972" t="s">
        <v>464</v>
      </c>
      <c r="D7972" t="s">
        <v>33</v>
      </c>
      <c r="E7972" t="s">
        <v>511</v>
      </c>
      <c r="F7972">
        <v>0.35</v>
      </c>
      <c r="G7972">
        <v>13879138.35</v>
      </c>
      <c r="H7972">
        <v>-2994118.0500000003</v>
      </c>
      <c r="I7972">
        <v>3</v>
      </c>
      <c r="J7972" t="s">
        <v>26</v>
      </c>
      <c r="K7972" t="str">
        <f>VLOOKUP(C7972,Customer!$A$2:$F$793,2,FALSE)</f>
        <v>United Kingdom</v>
      </c>
      <c r="L7972" t="str">
        <f>VLOOKUP($C7972,Customer!$A$2:$F$793,3,FALSE)</f>
        <v>England</v>
      </c>
      <c r="M7972" t="str">
        <f>VLOOKUP($C7972,Customer!$A$2:$F$793,4,FALSE)</f>
        <v>London</v>
      </c>
      <c r="N7972" t="str">
        <f>VLOOKUP($C7972,Customer!$A$2:$F$793,5,FALSE)</f>
        <v>North</v>
      </c>
      <c r="O7972" t="str">
        <f>VLOOKUP($C7972,Customer!$A$2:$F$793,6,FALSE)</f>
        <v>Consumer</v>
      </c>
      <c r="P7972" t="str">
        <f>VLOOKUP(E7972,Product!$B$2:$C$1811,2,FALSE)</f>
        <v>Furniture</v>
      </c>
      <c r="Q7972" t="str">
        <f>VLOOKUP(E7972,CHOOSE({1,2},Product!$B$2:$B$1811,Product!$A$2:$A$1811),2,FALSE)</f>
        <v>Tables</v>
      </c>
      <c r="R7972" t="str">
        <f t="shared" si="124"/>
        <v>BN</v>
      </c>
    </row>
    <row r="7973" spans="1:18" x14ac:dyDescent="0.25">
      <c r="A7973" t="s">
        <v>6708</v>
      </c>
      <c r="B7973" s="35">
        <v>44921</v>
      </c>
      <c r="C7973" t="s">
        <v>1995</v>
      </c>
      <c r="D7973" t="s">
        <v>33</v>
      </c>
      <c r="E7973" t="s">
        <v>1343</v>
      </c>
      <c r="F7973">
        <v>0.5</v>
      </c>
      <c r="G7973">
        <v>294987</v>
      </c>
      <c r="H7973">
        <v>-132744.15</v>
      </c>
      <c r="I7973">
        <v>6</v>
      </c>
      <c r="J7973" t="s">
        <v>22</v>
      </c>
      <c r="K7973" t="str">
        <f>VLOOKUP(C7973,Customer!$A$2:$F$793,2,FALSE)</f>
        <v>Germany</v>
      </c>
      <c r="L7973" t="str">
        <f>VLOOKUP($C7973,Customer!$A$2:$F$793,3,FALSE)</f>
        <v>North Rhine-Westphalia</v>
      </c>
      <c r="M7973" t="str">
        <f>VLOOKUP($C7973,Customer!$A$2:$F$793,4,FALSE)</f>
        <v>Essen</v>
      </c>
      <c r="N7973" t="str">
        <f>VLOOKUP($C7973,Customer!$A$2:$F$793,5,FALSE)</f>
        <v>Central</v>
      </c>
      <c r="O7973" t="str">
        <f>VLOOKUP($C7973,Customer!$A$2:$F$793,6,FALSE)</f>
        <v>Consumer</v>
      </c>
      <c r="P7973" t="str">
        <f>VLOOKUP(E7973,Product!$B$2:$C$1811,2,FALSE)</f>
        <v>Office Supplies</v>
      </c>
      <c r="Q7973" t="str">
        <f>VLOOKUP(E7973,CHOOSE({1,2},Product!$B$2:$B$1811,Product!$A$2:$A$1811),2,FALSE)</f>
        <v>Binders</v>
      </c>
      <c r="R7973" t="str">
        <f t="shared" si="124"/>
        <v>BN</v>
      </c>
    </row>
    <row r="7974" spans="1:18" x14ac:dyDescent="0.25">
      <c r="A7974" t="s">
        <v>6708</v>
      </c>
      <c r="B7974" s="35">
        <v>44921</v>
      </c>
      <c r="C7974" t="s">
        <v>1995</v>
      </c>
      <c r="D7974" t="s">
        <v>33</v>
      </c>
      <c r="E7974" t="s">
        <v>2052</v>
      </c>
      <c r="F7974">
        <v>0.5</v>
      </c>
      <c r="G7974">
        <v>4749290.7</v>
      </c>
      <c r="H7974">
        <v>-2846624.5500000003</v>
      </c>
      <c r="I7974">
        <v>5</v>
      </c>
      <c r="J7974" t="s">
        <v>22</v>
      </c>
      <c r="K7974" t="str">
        <f>VLOOKUP(C7974,Customer!$A$2:$F$793,2,FALSE)</f>
        <v>Germany</v>
      </c>
      <c r="L7974" t="str">
        <f>VLOOKUP($C7974,Customer!$A$2:$F$793,3,FALSE)</f>
        <v>North Rhine-Westphalia</v>
      </c>
      <c r="M7974" t="str">
        <f>VLOOKUP($C7974,Customer!$A$2:$F$793,4,FALSE)</f>
        <v>Essen</v>
      </c>
      <c r="N7974" t="str">
        <f>VLOOKUP($C7974,Customer!$A$2:$F$793,5,FALSE)</f>
        <v>Central</v>
      </c>
      <c r="O7974" t="str">
        <f>VLOOKUP($C7974,Customer!$A$2:$F$793,6,FALSE)</f>
        <v>Consumer</v>
      </c>
      <c r="P7974" t="str">
        <f>VLOOKUP(E7974,Product!$B$2:$C$1811,2,FALSE)</f>
        <v>Technology</v>
      </c>
      <c r="Q7974" t="str">
        <f>VLOOKUP(E7974,CHOOSE({1,2},Product!$B$2:$B$1811,Product!$A$2:$A$1811),2,FALSE)</f>
        <v>Copiers</v>
      </c>
      <c r="R7974" t="str">
        <f t="shared" si="124"/>
        <v>BN</v>
      </c>
    </row>
    <row r="7975" spans="1:18" x14ac:dyDescent="0.25">
      <c r="A7975" t="s">
        <v>6709</v>
      </c>
      <c r="B7975" s="35">
        <v>44921</v>
      </c>
      <c r="C7975" t="s">
        <v>1733</v>
      </c>
      <c r="D7975" t="s">
        <v>20</v>
      </c>
      <c r="E7975" t="s">
        <v>2526</v>
      </c>
      <c r="F7975">
        <v>0.1</v>
      </c>
      <c r="G7975">
        <v>6784701</v>
      </c>
      <c r="H7975">
        <v>2109157.0500000003</v>
      </c>
      <c r="I7975">
        <v>3</v>
      </c>
      <c r="J7975" t="s">
        <v>22</v>
      </c>
      <c r="K7975" t="str">
        <f>VLOOKUP(C7975,Customer!$A$2:$F$793,2,FALSE)</f>
        <v>Germany</v>
      </c>
      <c r="L7975" t="str">
        <f>VLOOKUP($C7975,Customer!$A$2:$F$793,3,FALSE)</f>
        <v>Hesse</v>
      </c>
      <c r="M7975" t="str">
        <f>VLOOKUP($C7975,Customer!$A$2:$F$793,4,FALSE)</f>
        <v>Frankfurt</v>
      </c>
      <c r="N7975" t="str">
        <f>VLOOKUP($C7975,Customer!$A$2:$F$793,5,FALSE)</f>
        <v>Central</v>
      </c>
      <c r="O7975" t="str">
        <f>VLOOKUP($C7975,Customer!$A$2:$F$793,6,FALSE)</f>
        <v>Consumer</v>
      </c>
      <c r="P7975" t="str">
        <f>VLOOKUP(E7975,Product!$B$2:$C$1811,2,FALSE)</f>
        <v>Furniture</v>
      </c>
      <c r="Q7975" t="str">
        <f>VLOOKUP(E7975,CHOOSE({1,2},Product!$B$2:$B$1811,Product!$A$2:$A$1811),2,FALSE)</f>
        <v>Chairs</v>
      </c>
      <c r="R7975" t="str">
        <f t="shared" si="124"/>
        <v>AZ</v>
      </c>
    </row>
    <row r="7976" spans="1:18" x14ac:dyDescent="0.25">
      <c r="A7976" t="s">
        <v>6710</v>
      </c>
      <c r="B7976" s="35">
        <v>44921</v>
      </c>
      <c r="C7976" t="s">
        <v>376</v>
      </c>
      <c r="D7976" t="s">
        <v>24</v>
      </c>
      <c r="E7976" t="s">
        <v>535</v>
      </c>
      <c r="F7976">
        <v>0</v>
      </c>
      <c r="G7976">
        <v>103245.45</v>
      </c>
      <c r="H7976">
        <v>14749.35</v>
      </c>
      <c r="I7976">
        <v>1</v>
      </c>
      <c r="J7976" t="s">
        <v>22</v>
      </c>
      <c r="K7976" t="str">
        <f>VLOOKUP(C7976,Customer!$A$2:$F$793,2,FALSE)</f>
        <v>Portugal</v>
      </c>
      <c r="L7976" t="str">
        <f>VLOOKUP($C7976,Customer!$A$2:$F$793,3,FALSE)</f>
        <v>Coimbra</v>
      </c>
      <c r="M7976" t="str">
        <f>VLOOKUP($C7976,Customer!$A$2:$F$793,4,FALSE)</f>
        <v>Coimbra</v>
      </c>
      <c r="N7976" t="str">
        <f>VLOOKUP($C7976,Customer!$A$2:$F$793,5,FALSE)</f>
        <v>South</v>
      </c>
      <c r="O7976" t="str">
        <f>VLOOKUP($C7976,Customer!$A$2:$F$793,6,FALSE)</f>
        <v>Corporate</v>
      </c>
      <c r="P7976" t="str">
        <f>VLOOKUP(E7976,Product!$B$2:$C$1811,2,FALSE)</f>
        <v>Office Supplies</v>
      </c>
      <c r="Q7976" t="str">
        <f>VLOOKUP(E7976,CHOOSE({1,2},Product!$B$2:$B$1811,Product!$A$2:$A$1811),2,FALSE)</f>
        <v>Binders</v>
      </c>
      <c r="R7976" t="str">
        <f t="shared" si="124"/>
        <v>AZ</v>
      </c>
    </row>
    <row r="7977" spans="1:18" x14ac:dyDescent="0.25">
      <c r="A7977" t="s">
        <v>6709</v>
      </c>
      <c r="B7977" s="35">
        <v>44921</v>
      </c>
      <c r="C7977" t="s">
        <v>1733</v>
      </c>
      <c r="D7977" t="s">
        <v>20</v>
      </c>
      <c r="E7977" t="s">
        <v>42</v>
      </c>
      <c r="F7977">
        <v>0.1</v>
      </c>
      <c r="G7977">
        <v>1843668.75</v>
      </c>
      <c r="H7977">
        <v>324485.7</v>
      </c>
      <c r="I7977">
        <v>3</v>
      </c>
      <c r="J7977" t="s">
        <v>26</v>
      </c>
      <c r="K7977" t="str">
        <f>VLOOKUP(C7977,Customer!$A$2:$F$793,2,FALSE)</f>
        <v>Germany</v>
      </c>
      <c r="L7977" t="str">
        <f>VLOOKUP($C7977,Customer!$A$2:$F$793,3,FALSE)</f>
        <v>Hesse</v>
      </c>
      <c r="M7977" t="str">
        <f>VLOOKUP($C7977,Customer!$A$2:$F$793,4,FALSE)</f>
        <v>Frankfurt</v>
      </c>
      <c r="N7977" t="str">
        <f>VLOOKUP($C7977,Customer!$A$2:$F$793,5,FALSE)</f>
        <v>Central</v>
      </c>
      <c r="O7977" t="str">
        <f>VLOOKUP($C7977,Customer!$A$2:$F$793,6,FALSE)</f>
        <v>Consumer</v>
      </c>
      <c r="P7977" t="str">
        <f>VLOOKUP(E7977,Product!$B$2:$C$1811,2,FALSE)</f>
        <v>Office Supplies</v>
      </c>
      <c r="Q7977" t="str">
        <f>VLOOKUP(E7977,CHOOSE({1,2},Product!$B$2:$B$1811,Product!$A$2:$A$1811),2,FALSE)</f>
        <v>Art</v>
      </c>
      <c r="R7977" t="str">
        <f t="shared" si="124"/>
        <v>AZ</v>
      </c>
    </row>
    <row r="7978" spans="1:18" x14ac:dyDescent="0.25">
      <c r="A7978" t="s">
        <v>6711</v>
      </c>
      <c r="B7978" s="35">
        <v>44921</v>
      </c>
      <c r="C7978" t="s">
        <v>101</v>
      </c>
      <c r="D7978" t="s">
        <v>24</v>
      </c>
      <c r="E7978" t="s">
        <v>2623</v>
      </c>
      <c r="F7978">
        <v>0.65</v>
      </c>
      <c r="G7978">
        <v>1769922</v>
      </c>
      <c r="H7978">
        <v>-1312692.1500000001</v>
      </c>
      <c r="I7978">
        <v>2</v>
      </c>
      <c r="J7978" t="s">
        <v>26</v>
      </c>
      <c r="K7978" t="str">
        <f>VLOOKUP(C7978,Customer!$A$2:$F$793,2,FALSE)</f>
        <v>Italy</v>
      </c>
      <c r="L7978" t="str">
        <f>VLOOKUP($C7978,Customer!$A$2:$F$793,3,FALSE)</f>
        <v>Sicily</v>
      </c>
      <c r="M7978" t="str">
        <f>VLOOKUP($C7978,Customer!$A$2:$F$793,4,FALSE)</f>
        <v>Gela</v>
      </c>
      <c r="N7978" t="str">
        <f>VLOOKUP($C7978,Customer!$A$2:$F$793,5,FALSE)</f>
        <v>South</v>
      </c>
      <c r="O7978" t="str">
        <f>VLOOKUP($C7978,Customer!$A$2:$F$793,6,FALSE)</f>
        <v>Home Office</v>
      </c>
      <c r="P7978" t="str">
        <f>VLOOKUP(E7978,Product!$B$2:$C$1811,2,FALSE)</f>
        <v>Technology</v>
      </c>
      <c r="Q7978" t="str">
        <f>VLOOKUP(E7978,CHOOSE({1,2},Product!$B$2:$B$1811,Product!$A$2:$A$1811),2,FALSE)</f>
        <v>Copiers</v>
      </c>
      <c r="R7978" t="str">
        <f t="shared" si="124"/>
        <v>AZ</v>
      </c>
    </row>
    <row r="7979" spans="1:18" x14ac:dyDescent="0.25">
      <c r="A7979" t="s">
        <v>6709</v>
      </c>
      <c r="B7979" s="35">
        <v>44921</v>
      </c>
      <c r="C7979" t="s">
        <v>1733</v>
      </c>
      <c r="D7979" t="s">
        <v>20</v>
      </c>
      <c r="E7979" t="s">
        <v>682</v>
      </c>
      <c r="F7979">
        <v>0.1</v>
      </c>
      <c r="G7979">
        <v>4085569.95</v>
      </c>
      <c r="H7979">
        <v>44248.05</v>
      </c>
      <c r="I7979">
        <v>1</v>
      </c>
      <c r="J7979" t="s">
        <v>22</v>
      </c>
      <c r="K7979" t="str">
        <f>VLOOKUP(C7979,Customer!$A$2:$F$793,2,FALSE)</f>
        <v>Germany</v>
      </c>
      <c r="L7979" t="str">
        <f>VLOOKUP($C7979,Customer!$A$2:$F$793,3,FALSE)</f>
        <v>Hesse</v>
      </c>
      <c r="M7979" t="str">
        <f>VLOOKUP($C7979,Customer!$A$2:$F$793,4,FALSE)</f>
        <v>Frankfurt</v>
      </c>
      <c r="N7979" t="str">
        <f>VLOOKUP($C7979,Customer!$A$2:$F$793,5,FALSE)</f>
        <v>Central</v>
      </c>
      <c r="O7979" t="str">
        <f>VLOOKUP($C7979,Customer!$A$2:$F$793,6,FALSE)</f>
        <v>Consumer</v>
      </c>
      <c r="P7979" t="str">
        <f>VLOOKUP(E7979,Product!$B$2:$C$1811,2,FALSE)</f>
        <v>Technology</v>
      </c>
      <c r="Q7979" t="str">
        <f>VLOOKUP(E7979,CHOOSE({1,2},Product!$B$2:$B$1811,Product!$A$2:$A$1811),2,FALSE)</f>
        <v>Machines</v>
      </c>
      <c r="R7979" t="str">
        <f t="shared" si="124"/>
        <v>AZ</v>
      </c>
    </row>
    <row r="7980" spans="1:18" x14ac:dyDescent="0.25">
      <c r="A7980" t="s">
        <v>6712</v>
      </c>
      <c r="B7980" s="35">
        <v>44921</v>
      </c>
      <c r="C7980" t="s">
        <v>1170</v>
      </c>
      <c r="D7980" t="s">
        <v>24</v>
      </c>
      <c r="E7980" t="s">
        <v>352</v>
      </c>
      <c r="F7980">
        <v>0.6</v>
      </c>
      <c r="G7980">
        <v>294987</v>
      </c>
      <c r="H7980">
        <v>-324485.7</v>
      </c>
      <c r="I7980">
        <v>1</v>
      </c>
      <c r="J7980" t="s">
        <v>22</v>
      </c>
      <c r="K7980" t="str">
        <f>VLOOKUP(C7980,Customer!$A$2:$F$793,2,FALSE)</f>
        <v>Germany</v>
      </c>
      <c r="L7980" t="str">
        <f>VLOOKUP($C7980,Customer!$A$2:$F$793,3,FALSE)</f>
        <v>Berlin</v>
      </c>
      <c r="M7980" t="str">
        <f>VLOOKUP($C7980,Customer!$A$2:$F$793,4,FALSE)</f>
        <v>Berlin</v>
      </c>
      <c r="N7980" t="str">
        <f>VLOOKUP($C7980,Customer!$A$2:$F$793,5,FALSE)</f>
        <v>Central</v>
      </c>
      <c r="O7980" t="str">
        <f>VLOOKUP($C7980,Customer!$A$2:$F$793,6,FALSE)</f>
        <v>Consumer</v>
      </c>
      <c r="P7980" t="str">
        <f>VLOOKUP(E7980,Product!$B$2:$C$1811,2,FALSE)</f>
        <v>Furniture</v>
      </c>
      <c r="Q7980" t="str">
        <f>VLOOKUP(E7980,CHOOSE({1,2},Product!$B$2:$B$1811,Product!$A$2:$A$1811),2,FALSE)</f>
        <v>Furnishings</v>
      </c>
      <c r="R7980" t="str">
        <f t="shared" si="124"/>
        <v>BN</v>
      </c>
    </row>
    <row r="7981" spans="1:18" x14ac:dyDescent="0.25">
      <c r="A7981" t="s">
        <v>6713</v>
      </c>
      <c r="B7981" s="35">
        <v>44921</v>
      </c>
      <c r="C7981" t="s">
        <v>1252</v>
      </c>
      <c r="D7981" t="s">
        <v>24</v>
      </c>
      <c r="E7981" t="s">
        <v>1837</v>
      </c>
      <c r="F7981">
        <v>0</v>
      </c>
      <c r="G7981">
        <v>2979368.7</v>
      </c>
      <c r="H7981">
        <v>58997.4</v>
      </c>
      <c r="I7981">
        <v>4</v>
      </c>
      <c r="J7981" t="s">
        <v>26</v>
      </c>
      <c r="K7981" t="str">
        <f>VLOOKUP(C7981,Customer!$A$2:$F$793,2,FALSE)</f>
        <v>France</v>
      </c>
      <c r="L7981" t="str">
        <f>VLOOKUP($C7981,Customer!$A$2:$F$793,3,FALSE)</f>
        <v>Provence-Alpes-Côte d'Azur</v>
      </c>
      <c r="M7981" t="str">
        <f>VLOOKUP($C7981,Customer!$A$2:$F$793,4,FALSE)</f>
        <v>Antibes</v>
      </c>
      <c r="N7981" t="str">
        <f>VLOOKUP($C7981,Customer!$A$2:$F$793,5,FALSE)</f>
        <v>Central</v>
      </c>
      <c r="O7981" t="str">
        <f>VLOOKUP($C7981,Customer!$A$2:$F$793,6,FALSE)</f>
        <v>Consumer</v>
      </c>
      <c r="P7981" t="str">
        <f>VLOOKUP(E7981,Product!$B$2:$C$1811,2,FALSE)</f>
        <v>Office Supplies</v>
      </c>
      <c r="Q7981" t="str">
        <f>VLOOKUP(E7981,CHOOSE({1,2},Product!$B$2:$B$1811,Product!$A$2:$A$1811),2,FALSE)</f>
        <v>Binders</v>
      </c>
      <c r="R7981" t="str">
        <f t="shared" si="124"/>
        <v>AZ</v>
      </c>
    </row>
    <row r="7982" spans="1:18" x14ac:dyDescent="0.25">
      <c r="A7982" t="s">
        <v>6714</v>
      </c>
      <c r="B7982" s="35">
        <v>44921</v>
      </c>
      <c r="C7982" t="s">
        <v>1908</v>
      </c>
      <c r="D7982" t="s">
        <v>24</v>
      </c>
      <c r="E7982" t="s">
        <v>1391</v>
      </c>
      <c r="F7982">
        <v>0</v>
      </c>
      <c r="G7982">
        <v>427731.15</v>
      </c>
      <c r="H7982">
        <v>44248.05</v>
      </c>
      <c r="I7982">
        <v>2</v>
      </c>
      <c r="J7982" t="s">
        <v>22</v>
      </c>
      <c r="K7982" t="str">
        <f>VLOOKUP(C7982,Customer!$A$2:$F$793,2,FALSE)</f>
        <v>Germany</v>
      </c>
      <c r="L7982" t="str">
        <f>VLOOKUP($C7982,Customer!$A$2:$F$793,3,FALSE)</f>
        <v>Berlin</v>
      </c>
      <c r="M7982" t="str">
        <f>VLOOKUP($C7982,Customer!$A$2:$F$793,4,FALSE)</f>
        <v>Berlin</v>
      </c>
      <c r="N7982" t="str">
        <f>VLOOKUP($C7982,Customer!$A$2:$F$793,5,FALSE)</f>
        <v>Central</v>
      </c>
      <c r="O7982" t="str">
        <f>VLOOKUP($C7982,Customer!$A$2:$F$793,6,FALSE)</f>
        <v>Corporate</v>
      </c>
      <c r="P7982" t="str">
        <f>VLOOKUP(E7982,Product!$B$2:$C$1811,2,FALSE)</f>
        <v>Office Supplies</v>
      </c>
      <c r="Q7982" t="str">
        <f>VLOOKUP(E7982,CHOOSE({1,2},Product!$B$2:$B$1811,Product!$A$2:$A$1811),2,FALSE)</f>
        <v>Art</v>
      </c>
      <c r="R7982" t="str">
        <f t="shared" si="124"/>
        <v>AZ</v>
      </c>
    </row>
    <row r="7983" spans="1:18" x14ac:dyDescent="0.25">
      <c r="A7983" t="s">
        <v>6712</v>
      </c>
      <c r="B7983" s="35">
        <v>44921</v>
      </c>
      <c r="C7983" t="s">
        <v>1170</v>
      </c>
      <c r="D7983" t="s">
        <v>24</v>
      </c>
      <c r="E7983" t="s">
        <v>241</v>
      </c>
      <c r="F7983">
        <v>0.5</v>
      </c>
      <c r="G7983">
        <v>722718.15</v>
      </c>
      <c r="H7983">
        <v>-457229.85000000003</v>
      </c>
      <c r="I7983">
        <v>2</v>
      </c>
      <c r="J7983" t="s">
        <v>22</v>
      </c>
      <c r="K7983" t="str">
        <f>VLOOKUP(C7983,Customer!$A$2:$F$793,2,FALSE)</f>
        <v>Germany</v>
      </c>
      <c r="L7983" t="str">
        <f>VLOOKUP($C7983,Customer!$A$2:$F$793,3,FALSE)</f>
        <v>Berlin</v>
      </c>
      <c r="M7983" t="str">
        <f>VLOOKUP($C7983,Customer!$A$2:$F$793,4,FALSE)</f>
        <v>Berlin</v>
      </c>
      <c r="N7983" t="str">
        <f>VLOOKUP($C7983,Customer!$A$2:$F$793,5,FALSE)</f>
        <v>Central</v>
      </c>
      <c r="O7983" t="str">
        <f>VLOOKUP($C7983,Customer!$A$2:$F$793,6,FALSE)</f>
        <v>Consumer</v>
      </c>
      <c r="P7983" t="str">
        <f>VLOOKUP(E7983,Product!$B$2:$C$1811,2,FALSE)</f>
        <v>Office Supplies</v>
      </c>
      <c r="Q7983" t="str">
        <f>VLOOKUP(E7983,CHOOSE({1,2},Product!$B$2:$B$1811,Product!$A$2:$A$1811),2,FALSE)</f>
        <v>Art</v>
      </c>
      <c r="R7983" t="str">
        <f t="shared" si="124"/>
        <v>BN</v>
      </c>
    </row>
    <row r="7984" spans="1:18" x14ac:dyDescent="0.25">
      <c r="A7984" t="s">
        <v>6712</v>
      </c>
      <c r="B7984" s="35">
        <v>44921</v>
      </c>
      <c r="C7984" t="s">
        <v>1170</v>
      </c>
      <c r="D7984" t="s">
        <v>24</v>
      </c>
      <c r="E7984" t="s">
        <v>82</v>
      </c>
      <c r="F7984">
        <v>0.5</v>
      </c>
      <c r="G7984">
        <v>501477.9</v>
      </c>
      <c r="H7984">
        <v>-191741.55000000002</v>
      </c>
      <c r="I7984">
        <v>5</v>
      </c>
      <c r="J7984" t="s">
        <v>26</v>
      </c>
      <c r="K7984" t="str">
        <f>VLOOKUP(C7984,Customer!$A$2:$F$793,2,FALSE)</f>
        <v>Germany</v>
      </c>
      <c r="L7984" t="str">
        <f>VLOOKUP($C7984,Customer!$A$2:$F$793,3,FALSE)</f>
        <v>Berlin</v>
      </c>
      <c r="M7984" t="str">
        <f>VLOOKUP($C7984,Customer!$A$2:$F$793,4,FALSE)</f>
        <v>Berlin</v>
      </c>
      <c r="N7984" t="str">
        <f>VLOOKUP($C7984,Customer!$A$2:$F$793,5,FALSE)</f>
        <v>Central</v>
      </c>
      <c r="O7984" t="str">
        <f>VLOOKUP($C7984,Customer!$A$2:$F$793,6,FALSE)</f>
        <v>Consumer</v>
      </c>
      <c r="P7984" t="str">
        <f>VLOOKUP(E7984,Product!$B$2:$C$1811,2,FALSE)</f>
        <v>Office Supplies</v>
      </c>
      <c r="Q7984" t="str">
        <f>VLOOKUP(E7984,CHOOSE({1,2},Product!$B$2:$B$1811,Product!$A$2:$A$1811),2,FALSE)</f>
        <v>Fasteners</v>
      </c>
      <c r="R7984" t="str">
        <f t="shared" si="124"/>
        <v>BN</v>
      </c>
    </row>
    <row r="7985" spans="1:18" x14ac:dyDescent="0.25">
      <c r="A7985" t="s">
        <v>6713</v>
      </c>
      <c r="B7985" s="35">
        <v>44921</v>
      </c>
      <c r="C7985" t="s">
        <v>1252</v>
      </c>
      <c r="D7985" t="s">
        <v>24</v>
      </c>
      <c r="E7985" t="s">
        <v>2215</v>
      </c>
      <c r="F7985">
        <v>0.15</v>
      </c>
      <c r="G7985">
        <v>6327471.1500000004</v>
      </c>
      <c r="H7985">
        <v>899710.35</v>
      </c>
      <c r="I7985">
        <v>3</v>
      </c>
      <c r="J7985" t="s">
        <v>26</v>
      </c>
      <c r="K7985" t="str">
        <f>VLOOKUP(C7985,Customer!$A$2:$F$793,2,FALSE)</f>
        <v>France</v>
      </c>
      <c r="L7985" t="str">
        <f>VLOOKUP($C7985,Customer!$A$2:$F$793,3,FALSE)</f>
        <v>Provence-Alpes-Côte d'Azur</v>
      </c>
      <c r="M7985" t="str">
        <f>VLOOKUP($C7985,Customer!$A$2:$F$793,4,FALSE)</f>
        <v>Antibes</v>
      </c>
      <c r="N7985" t="str">
        <f>VLOOKUP($C7985,Customer!$A$2:$F$793,5,FALSE)</f>
        <v>Central</v>
      </c>
      <c r="O7985" t="str">
        <f>VLOOKUP($C7985,Customer!$A$2:$F$793,6,FALSE)</f>
        <v>Consumer</v>
      </c>
      <c r="P7985" t="str">
        <f>VLOOKUP(E7985,Product!$B$2:$C$1811,2,FALSE)</f>
        <v>Technology</v>
      </c>
      <c r="Q7985" t="str">
        <f>VLOOKUP(E7985,CHOOSE({1,2},Product!$B$2:$B$1811,Product!$A$2:$A$1811),2,FALSE)</f>
        <v>Machines</v>
      </c>
      <c r="R7985" t="str">
        <f t="shared" si="124"/>
        <v>AZ</v>
      </c>
    </row>
    <row r="7986" spans="1:18" x14ac:dyDescent="0.25">
      <c r="A7986" t="s">
        <v>6713</v>
      </c>
      <c r="B7986" s="35">
        <v>44921</v>
      </c>
      <c r="C7986" t="s">
        <v>1252</v>
      </c>
      <c r="D7986" t="s">
        <v>24</v>
      </c>
      <c r="E7986" t="s">
        <v>1527</v>
      </c>
      <c r="F7986">
        <v>0.15</v>
      </c>
      <c r="G7986">
        <v>1976412.9000000001</v>
      </c>
      <c r="H7986">
        <v>-191741.55000000002</v>
      </c>
      <c r="I7986">
        <v>3</v>
      </c>
      <c r="J7986" t="s">
        <v>22</v>
      </c>
      <c r="K7986" t="str">
        <f>VLOOKUP(C7986,Customer!$A$2:$F$793,2,FALSE)</f>
        <v>France</v>
      </c>
      <c r="L7986" t="str">
        <f>VLOOKUP($C7986,Customer!$A$2:$F$793,3,FALSE)</f>
        <v>Provence-Alpes-Côte d'Azur</v>
      </c>
      <c r="M7986" t="str">
        <f>VLOOKUP($C7986,Customer!$A$2:$F$793,4,FALSE)</f>
        <v>Antibes</v>
      </c>
      <c r="N7986" t="str">
        <f>VLOOKUP($C7986,Customer!$A$2:$F$793,5,FALSE)</f>
        <v>Central</v>
      </c>
      <c r="O7986" t="str">
        <f>VLOOKUP($C7986,Customer!$A$2:$F$793,6,FALSE)</f>
        <v>Consumer</v>
      </c>
      <c r="P7986" t="str">
        <f>VLOOKUP(E7986,Product!$B$2:$C$1811,2,FALSE)</f>
        <v>Technology</v>
      </c>
      <c r="Q7986" t="str">
        <f>VLOOKUP(E7986,CHOOSE({1,2},Product!$B$2:$B$1811,Product!$A$2:$A$1811),2,FALSE)</f>
        <v>Machines</v>
      </c>
      <c r="R7986" t="str">
        <f t="shared" si="124"/>
        <v>AZ</v>
      </c>
    </row>
    <row r="7987" spans="1:18" x14ac:dyDescent="0.25">
      <c r="A7987" t="s">
        <v>6712</v>
      </c>
      <c r="B7987" s="35">
        <v>44921</v>
      </c>
      <c r="C7987" t="s">
        <v>1170</v>
      </c>
      <c r="D7987" t="s">
        <v>24</v>
      </c>
      <c r="E7987" t="s">
        <v>384</v>
      </c>
      <c r="F7987">
        <v>0.5</v>
      </c>
      <c r="G7987">
        <v>309736.35000000003</v>
      </c>
      <c r="H7987">
        <v>-73746.75</v>
      </c>
      <c r="I7987">
        <v>1</v>
      </c>
      <c r="J7987" t="s">
        <v>22</v>
      </c>
      <c r="K7987" t="str">
        <f>VLOOKUP(C7987,Customer!$A$2:$F$793,2,FALSE)</f>
        <v>Germany</v>
      </c>
      <c r="L7987" t="str">
        <f>VLOOKUP($C7987,Customer!$A$2:$F$793,3,FALSE)</f>
        <v>Berlin</v>
      </c>
      <c r="M7987" t="str">
        <f>VLOOKUP($C7987,Customer!$A$2:$F$793,4,FALSE)</f>
        <v>Berlin</v>
      </c>
      <c r="N7987" t="str">
        <f>VLOOKUP($C7987,Customer!$A$2:$F$793,5,FALSE)</f>
        <v>Central</v>
      </c>
      <c r="O7987" t="str">
        <f>VLOOKUP($C7987,Customer!$A$2:$F$793,6,FALSE)</f>
        <v>Consumer</v>
      </c>
      <c r="P7987" t="str">
        <f>VLOOKUP(E7987,Product!$B$2:$C$1811,2,FALSE)</f>
        <v>Technology</v>
      </c>
      <c r="Q7987" t="str">
        <f>VLOOKUP(E7987,CHOOSE({1,2},Product!$B$2:$B$1811,Product!$A$2:$A$1811),2,FALSE)</f>
        <v>Accessories</v>
      </c>
      <c r="R7987" t="str">
        <f t="shared" si="124"/>
        <v>BN</v>
      </c>
    </row>
    <row r="7988" spans="1:18" x14ac:dyDescent="0.25">
      <c r="A7988" t="s">
        <v>6715</v>
      </c>
      <c r="B7988" s="35">
        <v>44921</v>
      </c>
      <c r="C7988" t="s">
        <v>299</v>
      </c>
      <c r="D7988" t="s">
        <v>24</v>
      </c>
      <c r="E7988" t="s">
        <v>2624</v>
      </c>
      <c r="F7988">
        <v>0.1</v>
      </c>
      <c r="G7988">
        <v>2802376.5</v>
      </c>
      <c r="H7988">
        <v>530976.6</v>
      </c>
      <c r="I7988">
        <v>7</v>
      </c>
      <c r="J7988" t="s">
        <v>22</v>
      </c>
      <c r="K7988" t="str">
        <f>VLOOKUP(C7988,Customer!$A$2:$F$793,2,FALSE)</f>
        <v>Italy</v>
      </c>
      <c r="L7988" t="str">
        <f>VLOOKUP($C7988,Customer!$A$2:$F$793,3,FALSE)</f>
        <v>Sardinia</v>
      </c>
      <c r="M7988" t="str">
        <f>VLOOKUP($C7988,Customer!$A$2:$F$793,4,FALSE)</f>
        <v>Cagliari</v>
      </c>
      <c r="N7988" t="str">
        <f>VLOOKUP($C7988,Customer!$A$2:$F$793,5,FALSE)</f>
        <v>South</v>
      </c>
      <c r="O7988" t="str">
        <f>VLOOKUP($C7988,Customer!$A$2:$F$793,6,FALSE)</f>
        <v>Consumer</v>
      </c>
      <c r="P7988" t="str">
        <f>VLOOKUP(E7988,Product!$B$2:$C$1811,2,FALSE)</f>
        <v>Furniture</v>
      </c>
      <c r="Q7988" t="str">
        <f>VLOOKUP(E7988,CHOOSE({1,2},Product!$B$2:$B$1811,Product!$A$2:$A$1811),2,FALSE)</f>
        <v>Furnishings</v>
      </c>
      <c r="R7988" t="str">
        <f t="shared" si="124"/>
        <v>AZ</v>
      </c>
    </row>
    <row r="7989" spans="1:18" x14ac:dyDescent="0.25">
      <c r="A7989" t="s">
        <v>6716</v>
      </c>
      <c r="B7989" s="35">
        <v>44921</v>
      </c>
      <c r="C7989" t="s">
        <v>167</v>
      </c>
      <c r="D7989" t="s">
        <v>24</v>
      </c>
      <c r="E7989" t="s">
        <v>1736</v>
      </c>
      <c r="F7989">
        <v>0</v>
      </c>
      <c r="G7989">
        <v>3702086.85</v>
      </c>
      <c r="H7989">
        <v>1150449.3</v>
      </c>
      <c r="I7989">
        <v>5</v>
      </c>
      <c r="J7989" t="s">
        <v>22</v>
      </c>
      <c r="K7989" t="str">
        <f>VLOOKUP(C7989,Customer!$A$2:$F$793,2,FALSE)</f>
        <v>Germany</v>
      </c>
      <c r="L7989" t="str">
        <f>VLOOKUP($C7989,Customer!$A$2:$F$793,3,FALSE)</f>
        <v>Hesse</v>
      </c>
      <c r="M7989" t="str">
        <f>VLOOKUP($C7989,Customer!$A$2:$F$793,4,FALSE)</f>
        <v>Frankfurt</v>
      </c>
      <c r="N7989" t="str">
        <f>VLOOKUP($C7989,Customer!$A$2:$F$793,5,FALSE)</f>
        <v>Central</v>
      </c>
      <c r="O7989" t="str">
        <f>VLOOKUP($C7989,Customer!$A$2:$F$793,6,FALSE)</f>
        <v>Consumer</v>
      </c>
      <c r="P7989" t="str">
        <f>VLOOKUP(E7989,Product!$B$2:$C$1811,2,FALSE)</f>
        <v>Furniture</v>
      </c>
      <c r="Q7989" t="str">
        <f>VLOOKUP(E7989,CHOOSE({1,2},Product!$B$2:$B$1811,Product!$A$2:$A$1811),2,FALSE)</f>
        <v>Furnishings</v>
      </c>
      <c r="R7989" t="str">
        <f t="shared" si="124"/>
        <v>AZ</v>
      </c>
    </row>
    <row r="7990" spans="1:18" x14ac:dyDescent="0.25">
      <c r="A7990" t="s">
        <v>6717</v>
      </c>
      <c r="B7990" s="35">
        <v>44921</v>
      </c>
      <c r="C7990" t="s">
        <v>1953</v>
      </c>
      <c r="D7990" t="s">
        <v>24</v>
      </c>
      <c r="E7990" t="s">
        <v>224</v>
      </c>
      <c r="F7990">
        <v>0.6</v>
      </c>
      <c r="G7990">
        <v>353984.4</v>
      </c>
      <c r="H7990">
        <v>-442480.5</v>
      </c>
      <c r="I7990">
        <v>1</v>
      </c>
      <c r="J7990" t="s">
        <v>26</v>
      </c>
      <c r="K7990" t="str">
        <f>VLOOKUP(C7990,Customer!$A$2:$F$793,2,FALSE)</f>
        <v>United Kingdom</v>
      </c>
      <c r="L7990" t="str">
        <f>VLOOKUP($C7990,Customer!$A$2:$F$793,3,FALSE)</f>
        <v>England</v>
      </c>
      <c r="M7990" t="str">
        <f>VLOOKUP($C7990,Customer!$A$2:$F$793,4,FALSE)</f>
        <v>London</v>
      </c>
      <c r="N7990" t="str">
        <f>VLOOKUP($C7990,Customer!$A$2:$F$793,5,FALSE)</f>
        <v>North</v>
      </c>
      <c r="O7990" t="str">
        <f>VLOOKUP($C7990,Customer!$A$2:$F$793,6,FALSE)</f>
        <v>Corporate</v>
      </c>
      <c r="P7990" t="str">
        <f>VLOOKUP(E7990,Product!$B$2:$C$1811,2,FALSE)</f>
        <v>Furniture</v>
      </c>
      <c r="Q7990" t="str">
        <f>VLOOKUP(E7990,CHOOSE({1,2},Product!$B$2:$B$1811,Product!$A$2:$A$1811),2,FALSE)</f>
        <v>Chairs</v>
      </c>
      <c r="R7990" t="str">
        <f t="shared" si="124"/>
        <v>BN</v>
      </c>
    </row>
    <row r="7991" spans="1:18" x14ac:dyDescent="0.25">
      <c r="A7991" t="s">
        <v>6718</v>
      </c>
      <c r="B7991" s="35">
        <v>44921</v>
      </c>
      <c r="C7991" t="s">
        <v>754</v>
      </c>
      <c r="D7991" t="s">
        <v>24</v>
      </c>
      <c r="E7991" t="s">
        <v>2105</v>
      </c>
      <c r="F7991">
        <v>0</v>
      </c>
      <c r="G7991">
        <v>1047203.85</v>
      </c>
      <c r="H7991">
        <v>0</v>
      </c>
      <c r="I7991">
        <v>8</v>
      </c>
      <c r="J7991" t="s">
        <v>22</v>
      </c>
      <c r="K7991" t="str">
        <f>VLOOKUP(C7991,Customer!$A$2:$F$793,2,FALSE)</f>
        <v>Germany</v>
      </c>
      <c r="L7991" t="str">
        <f>VLOOKUP($C7991,Customer!$A$2:$F$793,3,FALSE)</f>
        <v>North Rhine-Westphalia</v>
      </c>
      <c r="M7991" t="str">
        <f>VLOOKUP($C7991,Customer!$A$2:$F$793,4,FALSE)</f>
        <v>Gronau</v>
      </c>
      <c r="N7991" t="str">
        <f>VLOOKUP($C7991,Customer!$A$2:$F$793,5,FALSE)</f>
        <v>Central</v>
      </c>
      <c r="O7991" t="str">
        <f>VLOOKUP($C7991,Customer!$A$2:$F$793,6,FALSE)</f>
        <v>Home Office</v>
      </c>
      <c r="P7991" t="str">
        <f>VLOOKUP(E7991,Product!$B$2:$C$1811,2,FALSE)</f>
        <v>Office Supplies</v>
      </c>
      <c r="Q7991" t="str">
        <f>VLOOKUP(E7991,CHOOSE({1,2},Product!$B$2:$B$1811,Product!$A$2:$A$1811),2,FALSE)</f>
        <v>Labels</v>
      </c>
      <c r="R7991" t="str">
        <f t="shared" si="124"/>
        <v>AZ</v>
      </c>
    </row>
    <row r="7992" spans="1:18" x14ac:dyDescent="0.25">
      <c r="A7992" t="s">
        <v>6716</v>
      </c>
      <c r="B7992" s="35">
        <v>44921</v>
      </c>
      <c r="C7992" t="s">
        <v>167</v>
      </c>
      <c r="D7992" t="s">
        <v>24</v>
      </c>
      <c r="E7992" t="s">
        <v>1604</v>
      </c>
      <c r="F7992">
        <v>0</v>
      </c>
      <c r="G7992">
        <v>5693249.1000000006</v>
      </c>
      <c r="H7992">
        <v>1371689.55</v>
      </c>
      <c r="I7992">
        <v>2</v>
      </c>
      <c r="J7992" t="s">
        <v>26</v>
      </c>
      <c r="K7992" t="str">
        <f>VLOOKUP(C7992,Customer!$A$2:$F$793,2,FALSE)</f>
        <v>Germany</v>
      </c>
      <c r="L7992" t="str">
        <f>VLOOKUP($C7992,Customer!$A$2:$F$793,3,FALSE)</f>
        <v>Hesse</v>
      </c>
      <c r="M7992" t="str">
        <f>VLOOKUP($C7992,Customer!$A$2:$F$793,4,FALSE)</f>
        <v>Frankfurt</v>
      </c>
      <c r="N7992" t="str">
        <f>VLOOKUP($C7992,Customer!$A$2:$F$793,5,FALSE)</f>
        <v>Central</v>
      </c>
      <c r="O7992" t="str">
        <f>VLOOKUP($C7992,Customer!$A$2:$F$793,6,FALSE)</f>
        <v>Consumer</v>
      </c>
      <c r="P7992" t="str">
        <f>VLOOKUP(E7992,Product!$B$2:$C$1811,2,FALSE)</f>
        <v>Technology</v>
      </c>
      <c r="Q7992" t="str">
        <f>VLOOKUP(E7992,CHOOSE({1,2},Product!$B$2:$B$1811,Product!$A$2:$A$1811),2,FALSE)</f>
        <v>Copiers</v>
      </c>
      <c r="R7992" t="str">
        <f t="shared" si="124"/>
        <v>AZ</v>
      </c>
    </row>
    <row r="7993" spans="1:18" x14ac:dyDescent="0.25">
      <c r="A7993" t="s">
        <v>6718</v>
      </c>
      <c r="B7993" s="35">
        <v>44921</v>
      </c>
      <c r="C7993" t="s">
        <v>754</v>
      </c>
      <c r="D7993" t="s">
        <v>24</v>
      </c>
      <c r="E7993" t="s">
        <v>946</v>
      </c>
      <c r="F7993">
        <v>0</v>
      </c>
      <c r="G7993">
        <v>1371689.55</v>
      </c>
      <c r="H7993">
        <v>221240.25</v>
      </c>
      <c r="I7993">
        <v>2</v>
      </c>
      <c r="J7993" t="s">
        <v>22</v>
      </c>
      <c r="K7993" t="str">
        <f>VLOOKUP(C7993,Customer!$A$2:$F$793,2,FALSE)</f>
        <v>Germany</v>
      </c>
      <c r="L7993" t="str">
        <f>VLOOKUP($C7993,Customer!$A$2:$F$793,3,FALSE)</f>
        <v>North Rhine-Westphalia</v>
      </c>
      <c r="M7993" t="str">
        <f>VLOOKUP($C7993,Customer!$A$2:$F$793,4,FALSE)</f>
        <v>Gronau</v>
      </c>
      <c r="N7993" t="str">
        <f>VLOOKUP($C7993,Customer!$A$2:$F$793,5,FALSE)</f>
        <v>Central</v>
      </c>
      <c r="O7993" t="str">
        <f>VLOOKUP($C7993,Customer!$A$2:$F$793,6,FALSE)</f>
        <v>Home Office</v>
      </c>
      <c r="P7993" t="str">
        <f>VLOOKUP(E7993,Product!$B$2:$C$1811,2,FALSE)</f>
        <v>Technology</v>
      </c>
      <c r="Q7993" t="str">
        <f>VLOOKUP(E7993,CHOOSE({1,2},Product!$B$2:$B$1811,Product!$A$2:$A$1811),2,FALSE)</f>
        <v>Accessories</v>
      </c>
      <c r="R7993" t="str">
        <f t="shared" si="124"/>
        <v>AZ</v>
      </c>
    </row>
    <row r="7994" spans="1:18" x14ac:dyDescent="0.25">
      <c r="A7994" t="s">
        <v>6718</v>
      </c>
      <c r="B7994" s="35">
        <v>44921</v>
      </c>
      <c r="C7994" t="s">
        <v>754</v>
      </c>
      <c r="D7994" t="s">
        <v>24</v>
      </c>
      <c r="E7994" t="s">
        <v>1234</v>
      </c>
      <c r="F7994">
        <v>0</v>
      </c>
      <c r="G7994">
        <v>15678559.050000001</v>
      </c>
      <c r="H7994">
        <v>943958.4</v>
      </c>
      <c r="I7994">
        <v>7</v>
      </c>
      <c r="J7994" t="s">
        <v>22</v>
      </c>
      <c r="K7994" t="str">
        <f>VLOOKUP(C7994,Customer!$A$2:$F$793,2,FALSE)</f>
        <v>Germany</v>
      </c>
      <c r="L7994" t="str">
        <f>VLOOKUP($C7994,Customer!$A$2:$F$793,3,FALSE)</f>
        <v>North Rhine-Westphalia</v>
      </c>
      <c r="M7994" t="str">
        <f>VLOOKUP($C7994,Customer!$A$2:$F$793,4,FALSE)</f>
        <v>Gronau</v>
      </c>
      <c r="N7994" t="str">
        <f>VLOOKUP($C7994,Customer!$A$2:$F$793,5,FALSE)</f>
        <v>Central</v>
      </c>
      <c r="O7994" t="str">
        <f>VLOOKUP($C7994,Customer!$A$2:$F$793,6,FALSE)</f>
        <v>Home Office</v>
      </c>
      <c r="P7994" t="str">
        <f>VLOOKUP(E7994,Product!$B$2:$C$1811,2,FALSE)</f>
        <v>Technology</v>
      </c>
      <c r="Q7994" t="str">
        <f>VLOOKUP(E7994,CHOOSE({1,2},Product!$B$2:$B$1811,Product!$A$2:$A$1811),2,FALSE)</f>
        <v>Phones</v>
      </c>
      <c r="R7994" t="str">
        <f t="shared" si="124"/>
        <v>AZ</v>
      </c>
    </row>
    <row r="7995" spans="1:18" x14ac:dyDescent="0.25">
      <c r="A7995" t="s">
        <v>6718</v>
      </c>
      <c r="B7995" s="35">
        <v>44921</v>
      </c>
      <c r="C7995" t="s">
        <v>754</v>
      </c>
      <c r="D7995" t="s">
        <v>24</v>
      </c>
      <c r="E7995" t="s">
        <v>861</v>
      </c>
      <c r="F7995">
        <v>0</v>
      </c>
      <c r="G7995">
        <v>28820229.900000002</v>
      </c>
      <c r="H7995">
        <v>11533991.700000001</v>
      </c>
      <c r="I7995">
        <v>3</v>
      </c>
      <c r="J7995" t="s">
        <v>22</v>
      </c>
      <c r="K7995" t="str">
        <f>VLOOKUP(C7995,Customer!$A$2:$F$793,2,FALSE)</f>
        <v>Germany</v>
      </c>
      <c r="L7995" t="str">
        <f>VLOOKUP($C7995,Customer!$A$2:$F$793,3,FALSE)</f>
        <v>North Rhine-Westphalia</v>
      </c>
      <c r="M7995" t="str">
        <f>VLOOKUP($C7995,Customer!$A$2:$F$793,4,FALSE)</f>
        <v>Gronau</v>
      </c>
      <c r="N7995" t="str">
        <f>VLOOKUP($C7995,Customer!$A$2:$F$793,5,FALSE)</f>
        <v>Central</v>
      </c>
      <c r="O7995" t="str">
        <f>VLOOKUP($C7995,Customer!$A$2:$F$793,6,FALSE)</f>
        <v>Home Office</v>
      </c>
      <c r="P7995" t="str">
        <f>VLOOKUP(E7995,Product!$B$2:$C$1811,2,FALSE)</f>
        <v>Technology</v>
      </c>
      <c r="Q7995" t="str">
        <f>VLOOKUP(E7995,CHOOSE({1,2},Product!$B$2:$B$1811,Product!$A$2:$A$1811),2,FALSE)</f>
        <v>Phones</v>
      </c>
      <c r="R7995" t="str">
        <f t="shared" si="124"/>
        <v>AZ</v>
      </c>
    </row>
    <row r="7996" spans="1:18" x14ac:dyDescent="0.25">
      <c r="A7996" t="s">
        <v>6719</v>
      </c>
      <c r="B7996" s="35">
        <v>44922</v>
      </c>
      <c r="C7996" t="s">
        <v>243</v>
      </c>
      <c r="D7996" t="s">
        <v>20</v>
      </c>
      <c r="E7996" t="s">
        <v>2192</v>
      </c>
      <c r="F7996">
        <v>0.5</v>
      </c>
      <c r="G7996">
        <v>23333471.699999999</v>
      </c>
      <c r="H7996">
        <v>-6533962.0499999998</v>
      </c>
      <c r="I7996">
        <v>6</v>
      </c>
      <c r="J7996" t="s">
        <v>22</v>
      </c>
      <c r="K7996" t="str">
        <f>VLOOKUP(C7996,Customer!$A$2:$F$793,2,FALSE)</f>
        <v>Italy</v>
      </c>
      <c r="L7996" t="str">
        <f>VLOOKUP($C7996,Customer!$A$2:$F$793,3,FALSE)</f>
        <v>Lazio</v>
      </c>
      <c r="M7996" t="str">
        <f>VLOOKUP($C7996,Customer!$A$2:$F$793,4,FALSE)</f>
        <v>Rome</v>
      </c>
      <c r="N7996" t="str">
        <f>VLOOKUP($C7996,Customer!$A$2:$F$793,5,FALSE)</f>
        <v>South</v>
      </c>
      <c r="O7996" t="str">
        <f>VLOOKUP($C7996,Customer!$A$2:$F$793,6,FALSE)</f>
        <v>Consumer</v>
      </c>
      <c r="P7996" t="str">
        <f>VLOOKUP(E7996,Product!$B$2:$C$1811,2,FALSE)</f>
        <v>Office Supplies</v>
      </c>
      <c r="Q7996" t="str">
        <f>VLOOKUP(E7996,CHOOSE({1,2},Product!$B$2:$B$1811,Product!$A$2:$A$1811),2,FALSE)</f>
        <v>Appliances</v>
      </c>
      <c r="R7996" t="str">
        <f t="shared" si="124"/>
        <v>BN</v>
      </c>
    </row>
    <row r="7997" spans="1:18" x14ac:dyDescent="0.25">
      <c r="A7997" t="s">
        <v>6720</v>
      </c>
      <c r="B7997" s="35">
        <v>44922</v>
      </c>
      <c r="C7997" t="s">
        <v>668</v>
      </c>
      <c r="D7997" t="s">
        <v>24</v>
      </c>
      <c r="E7997" t="s">
        <v>302</v>
      </c>
      <c r="F7997">
        <v>0.5</v>
      </c>
      <c r="G7997">
        <v>250738.95</v>
      </c>
      <c r="H7997">
        <v>-176992.2</v>
      </c>
      <c r="I7997">
        <v>5</v>
      </c>
      <c r="J7997" t="s">
        <v>22</v>
      </c>
      <c r="K7997" t="str">
        <f>VLOOKUP(C7997,Customer!$A$2:$F$793,2,FALSE)</f>
        <v>Denmark</v>
      </c>
      <c r="L7997" t="str">
        <f>VLOOKUP($C7997,Customer!$A$2:$F$793,3,FALSE)</f>
        <v>South Denmark</v>
      </c>
      <c r="M7997" t="str">
        <f>VLOOKUP($C7997,Customer!$A$2:$F$793,4,FALSE)</f>
        <v>Odense</v>
      </c>
      <c r="N7997" t="str">
        <f>VLOOKUP($C7997,Customer!$A$2:$F$793,5,FALSE)</f>
        <v>North</v>
      </c>
      <c r="O7997" t="str">
        <f>VLOOKUP($C7997,Customer!$A$2:$F$793,6,FALSE)</f>
        <v>Corporate</v>
      </c>
      <c r="P7997" t="str">
        <f>VLOOKUP(E7997,Product!$B$2:$C$1811,2,FALSE)</f>
        <v>Office Supplies</v>
      </c>
      <c r="Q7997" t="str">
        <f>VLOOKUP(E7997,CHOOSE({1,2},Product!$B$2:$B$1811,Product!$A$2:$A$1811),2,FALSE)</f>
        <v>Labels</v>
      </c>
      <c r="R7997" t="str">
        <f t="shared" si="124"/>
        <v>BN</v>
      </c>
    </row>
    <row r="7998" spans="1:18" x14ac:dyDescent="0.25">
      <c r="A7998" t="s">
        <v>6720</v>
      </c>
      <c r="B7998" s="35">
        <v>44922</v>
      </c>
      <c r="C7998" t="s">
        <v>668</v>
      </c>
      <c r="D7998" t="s">
        <v>24</v>
      </c>
      <c r="E7998" t="s">
        <v>1182</v>
      </c>
      <c r="F7998">
        <v>0.5</v>
      </c>
      <c r="G7998">
        <v>13702146.15</v>
      </c>
      <c r="H7998">
        <v>-1371689.55</v>
      </c>
      <c r="I7998">
        <v>9</v>
      </c>
      <c r="J7998" t="s">
        <v>26</v>
      </c>
      <c r="K7998" t="str">
        <f>VLOOKUP(C7998,Customer!$A$2:$F$793,2,FALSE)</f>
        <v>Denmark</v>
      </c>
      <c r="L7998" t="str">
        <f>VLOOKUP($C7998,Customer!$A$2:$F$793,3,FALSE)</f>
        <v>South Denmark</v>
      </c>
      <c r="M7998" t="str">
        <f>VLOOKUP($C7998,Customer!$A$2:$F$793,4,FALSE)</f>
        <v>Odense</v>
      </c>
      <c r="N7998" t="str">
        <f>VLOOKUP($C7998,Customer!$A$2:$F$793,5,FALSE)</f>
        <v>North</v>
      </c>
      <c r="O7998" t="str">
        <f>VLOOKUP($C7998,Customer!$A$2:$F$793,6,FALSE)</f>
        <v>Corporate</v>
      </c>
      <c r="P7998" t="str">
        <f>VLOOKUP(E7998,Product!$B$2:$C$1811,2,FALSE)</f>
        <v>Office Supplies</v>
      </c>
      <c r="Q7998" t="str">
        <f>VLOOKUP(E7998,CHOOSE({1,2},Product!$B$2:$B$1811,Product!$A$2:$A$1811),2,FALSE)</f>
        <v>Storage</v>
      </c>
      <c r="R7998" t="str">
        <f t="shared" si="124"/>
        <v>BN</v>
      </c>
    </row>
    <row r="7999" spans="1:18" x14ac:dyDescent="0.25">
      <c r="A7999" t="s">
        <v>6721</v>
      </c>
      <c r="B7999" s="35">
        <v>44922</v>
      </c>
      <c r="C7999" t="s">
        <v>1308</v>
      </c>
      <c r="D7999" t="s">
        <v>24</v>
      </c>
      <c r="E7999" t="s">
        <v>1747</v>
      </c>
      <c r="F7999">
        <v>0</v>
      </c>
      <c r="G7999">
        <v>1386438.9000000001</v>
      </c>
      <c r="H7999">
        <v>398232.45</v>
      </c>
      <c r="I7999">
        <v>2</v>
      </c>
      <c r="J7999" t="s">
        <v>22</v>
      </c>
      <c r="K7999" t="str">
        <f>VLOOKUP(C7999,Customer!$A$2:$F$793,2,FALSE)</f>
        <v>France</v>
      </c>
      <c r="L7999" t="str">
        <f>VLOOKUP($C7999,Customer!$A$2:$F$793,3,FALSE)</f>
        <v>Auvergne-Rhône-Alpes</v>
      </c>
      <c r="M7999" t="str">
        <f>VLOOKUP($C7999,Customer!$A$2:$F$793,4,FALSE)</f>
        <v>Villeurbanne</v>
      </c>
      <c r="N7999" t="str">
        <f>VLOOKUP($C7999,Customer!$A$2:$F$793,5,FALSE)</f>
        <v>Central</v>
      </c>
      <c r="O7999" t="str">
        <f>VLOOKUP($C7999,Customer!$A$2:$F$793,6,FALSE)</f>
        <v>Home Office</v>
      </c>
      <c r="P7999" t="str">
        <f>VLOOKUP(E7999,Product!$B$2:$C$1811,2,FALSE)</f>
        <v>Office Supplies</v>
      </c>
      <c r="Q7999" t="str">
        <f>VLOOKUP(E7999,CHOOSE({1,2},Product!$B$2:$B$1811,Product!$A$2:$A$1811),2,FALSE)</f>
        <v>Supplies</v>
      </c>
      <c r="R7999" t="str">
        <f t="shared" si="124"/>
        <v>AZ</v>
      </c>
    </row>
    <row r="8000" spans="1:18" x14ac:dyDescent="0.25">
      <c r="A8000" t="s">
        <v>6720</v>
      </c>
      <c r="B8000" s="35">
        <v>44922</v>
      </c>
      <c r="C8000" t="s">
        <v>668</v>
      </c>
      <c r="D8000" t="s">
        <v>24</v>
      </c>
      <c r="E8000" t="s">
        <v>2625</v>
      </c>
      <c r="F8000">
        <v>0.5</v>
      </c>
      <c r="G8000">
        <v>5044277.7</v>
      </c>
      <c r="H8000">
        <v>-1519183.05</v>
      </c>
      <c r="I8000">
        <v>4</v>
      </c>
      <c r="J8000" t="s">
        <v>26</v>
      </c>
      <c r="K8000" t="str">
        <f>VLOOKUP(C8000,Customer!$A$2:$F$793,2,FALSE)</f>
        <v>Denmark</v>
      </c>
      <c r="L8000" t="str">
        <f>VLOOKUP($C8000,Customer!$A$2:$F$793,3,FALSE)</f>
        <v>South Denmark</v>
      </c>
      <c r="M8000" t="str">
        <f>VLOOKUP($C8000,Customer!$A$2:$F$793,4,FALSE)</f>
        <v>Odense</v>
      </c>
      <c r="N8000" t="str">
        <f>VLOOKUP($C8000,Customer!$A$2:$F$793,5,FALSE)</f>
        <v>North</v>
      </c>
      <c r="O8000" t="str">
        <f>VLOOKUP($C8000,Customer!$A$2:$F$793,6,FALSE)</f>
        <v>Corporate</v>
      </c>
      <c r="P8000" t="str">
        <f>VLOOKUP(E8000,Product!$B$2:$C$1811,2,FALSE)</f>
        <v>Technology</v>
      </c>
      <c r="Q8000" t="str">
        <f>VLOOKUP(E8000,CHOOSE({1,2},Product!$B$2:$B$1811,Product!$A$2:$A$1811),2,FALSE)</f>
        <v>Machines</v>
      </c>
      <c r="R8000" t="str">
        <f t="shared" si="124"/>
        <v>BN</v>
      </c>
    </row>
    <row r="8001" spans="1:18" x14ac:dyDescent="0.25">
      <c r="A8001" t="s">
        <v>6722</v>
      </c>
      <c r="B8001" s="35">
        <v>44922</v>
      </c>
      <c r="C8001" t="s">
        <v>1674</v>
      </c>
      <c r="D8001" t="s">
        <v>24</v>
      </c>
      <c r="E8001" t="s">
        <v>1778</v>
      </c>
      <c r="F8001">
        <v>0</v>
      </c>
      <c r="G8001">
        <v>368733.75</v>
      </c>
      <c r="H8001">
        <v>14749.35</v>
      </c>
      <c r="I8001">
        <v>1</v>
      </c>
      <c r="J8001" t="s">
        <v>22</v>
      </c>
      <c r="K8001" t="str">
        <f>VLOOKUP(C8001,Customer!$A$2:$F$793,2,FALSE)</f>
        <v>United Kingdom</v>
      </c>
      <c r="L8001" t="str">
        <f>VLOOKUP($C8001,Customer!$A$2:$F$793,3,FALSE)</f>
        <v>England</v>
      </c>
      <c r="M8001" t="str">
        <f>VLOOKUP($C8001,Customer!$A$2:$F$793,4,FALSE)</f>
        <v>Harlow</v>
      </c>
      <c r="N8001" t="str">
        <f>VLOOKUP($C8001,Customer!$A$2:$F$793,5,FALSE)</f>
        <v>North</v>
      </c>
      <c r="O8001" t="str">
        <f>VLOOKUP($C8001,Customer!$A$2:$F$793,6,FALSE)</f>
        <v>Consumer</v>
      </c>
      <c r="P8001" t="str">
        <f>VLOOKUP(E8001,Product!$B$2:$C$1811,2,FALSE)</f>
        <v>Office Supplies</v>
      </c>
      <c r="Q8001" t="str">
        <f>VLOOKUP(E8001,CHOOSE({1,2},Product!$B$2:$B$1811,Product!$A$2:$A$1811),2,FALSE)</f>
        <v>Envelopes</v>
      </c>
      <c r="R8001" t="str">
        <f t="shared" si="124"/>
        <v>AZ</v>
      </c>
    </row>
    <row r="8002" spans="1:18" x14ac:dyDescent="0.25">
      <c r="A8002" t="s">
        <v>6722</v>
      </c>
      <c r="B8002" s="35">
        <v>44922</v>
      </c>
      <c r="C8002" t="s">
        <v>1674</v>
      </c>
      <c r="D8002" t="s">
        <v>24</v>
      </c>
      <c r="E8002" t="s">
        <v>1281</v>
      </c>
      <c r="F8002">
        <v>0</v>
      </c>
      <c r="G8002">
        <v>2802376.5</v>
      </c>
      <c r="H8002">
        <v>221240.25</v>
      </c>
      <c r="I8002">
        <v>4</v>
      </c>
      <c r="J8002" t="s">
        <v>22</v>
      </c>
      <c r="K8002" t="str">
        <f>VLOOKUP(C8002,Customer!$A$2:$F$793,2,FALSE)</f>
        <v>United Kingdom</v>
      </c>
      <c r="L8002" t="str">
        <f>VLOOKUP($C8002,Customer!$A$2:$F$793,3,FALSE)</f>
        <v>England</v>
      </c>
      <c r="M8002" t="str">
        <f>VLOOKUP($C8002,Customer!$A$2:$F$793,4,FALSE)</f>
        <v>Harlow</v>
      </c>
      <c r="N8002" t="str">
        <f>VLOOKUP($C8002,Customer!$A$2:$F$793,5,FALSE)</f>
        <v>North</v>
      </c>
      <c r="O8002" t="str">
        <f>VLOOKUP($C8002,Customer!$A$2:$F$793,6,FALSE)</f>
        <v>Consumer</v>
      </c>
      <c r="P8002" t="str">
        <f>VLOOKUP(E8002,Product!$B$2:$C$1811,2,FALSE)</f>
        <v>Office Supplies</v>
      </c>
      <c r="Q8002" t="str">
        <f>VLOOKUP(E8002,CHOOSE({1,2},Product!$B$2:$B$1811,Product!$A$2:$A$1811),2,FALSE)</f>
        <v>Storage</v>
      </c>
      <c r="R8002" t="str">
        <f t="shared" si="124"/>
        <v>AZ</v>
      </c>
    </row>
    <row r="8003" spans="1:18" x14ac:dyDescent="0.25">
      <c r="A8003" t="s">
        <v>6723</v>
      </c>
      <c r="B8003" s="35">
        <v>44923</v>
      </c>
      <c r="C8003" t="s">
        <v>1072</v>
      </c>
      <c r="D8003" t="s">
        <v>33</v>
      </c>
      <c r="E8003" t="s">
        <v>1101</v>
      </c>
      <c r="F8003">
        <v>0</v>
      </c>
      <c r="G8003">
        <v>1991162.25</v>
      </c>
      <c r="H8003">
        <v>796464.9</v>
      </c>
      <c r="I8003">
        <v>5</v>
      </c>
      <c r="J8003" t="s">
        <v>22</v>
      </c>
      <c r="K8003" t="str">
        <f>VLOOKUP(C8003,Customer!$A$2:$F$793,2,FALSE)</f>
        <v>Germany</v>
      </c>
      <c r="L8003" t="str">
        <f>VLOOKUP($C8003,Customer!$A$2:$F$793,3,FALSE)</f>
        <v>Berlin</v>
      </c>
      <c r="M8003" t="str">
        <f>VLOOKUP($C8003,Customer!$A$2:$F$793,4,FALSE)</f>
        <v>Berlin</v>
      </c>
      <c r="N8003" t="str">
        <f>VLOOKUP($C8003,Customer!$A$2:$F$793,5,FALSE)</f>
        <v>Central</v>
      </c>
      <c r="O8003" t="str">
        <f>VLOOKUP($C8003,Customer!$A$2:$F$793,6,FALSE)</f>
        <v>Consumer</v>
      </c>
      <c r="P8003" t="str">
        <f>VLOOKUP(E8003,Product!$B$2:$C$1811,2,FALSE)</f>
        <v>Office Supplies</v>
      </c>
      <c r="Q8003" t="str">
        <f>VLOOKUP(E8003,CHOOSE({1,2},Product!$B$2:$B$1811,Product!$A$2:$A$1811),2,FALSE)</f>
        <v>Envelopes</v>
      </c>
      <c r="R8003" t="str">
        <f t="shared" ref="R8003:R8048" si="125">LEFT(A8003,2)</f>
        <v>AZ</v>
      </c>
    </row>
    <row r="8004" spans="1:18" x14ac:dyDescent="0.25">
      <c r="A8004" t="s">
        <v>6723</v>
      </c>
      <c r="B8004" s="35">
        <v>44923</v>
      </c>
      <c r="C8004" t="s">
        <v>1072</v>
      </c>
      <c r="D8004" t="s">
        <v>33</v>
      </c>
      <c r="E8004" t="s">
        <v>130</v>
      </c>
      <c r="F8004">
        <v>0</v>
      </c>
      <c r="G8004">
        <v>3495595.95</v>
      </c>
      <c r="H8004">
        <v>693219.45000000007</v>
      </c>
      <c r="I8004">
        <v>9</v>
      </c>
      <c r="J8004" t="s">
        <v>22</v>
      </c>
      <c r="K8004" t="str">
        <f>VLOOKUP(C8004,Customer!$A$2:$F$793,2,FALSE)</f>
        <v>Germany</v>
      </c>
      <c r="L8004" t="str">
        <f>VLOOKUP($C8004,Customer!$A$2:$F$793,3,FALSE)</f>
        <v>Berlin</v>
      </c>
      <c r="M8004" t="str">
        <f>VLOOKUP($C8004,Customer!$A$2:$F$793,4,FALSE)</f>
        <v>Berlin</v>
      </c>
      <c r="N8004" t="str">
        <f>VLOOKUP($C8004,Customer!$A$2:$F$793,5,FALSE)</f>
        <v>Central</v>
      </c>
      <c r="O8004" t="str">
        <f>VLOOKUP($C8004,Customer!$A$2:$F$793,6,FALSE)</f>
        <v>Consumer</v>
      </c>
      <c r="P8004" t="str">
        <f>VLOOKUP(E8004,Product!$B$2:$C$1811,2,FALSE)</f>
        <v>Office Supplies</v>
      </c>
      <c r="Q8004" t="str">
        <f>VLOOKUP(E8004,CHOOSE({1,2},Product!$B$2:$B$1811,Product!$A$2:$A$1811),2,FALSE)</f>
        <v>Paper</v>
      </c>
      <c r="R8004" t="str">
        <f t="shared" si="125"/>
        <v>AZ</v>
      </c>
    </row>
    <row r="8005" spans="1:18" x14ac:dyDescent="0.25">
      <c r="A8005" t="s">
        <v>6724</v>
      </c>
      <c r="B8005" s="35">
        <v>44924</v>
      </c>
      <c r="C8005" t="s">
        <v>1912</v>
      </c>
      <c r="D8005" t="s">
        <v>51</v>
      </c>
      <c r="E8005" t="s">
        <v>2459</v>
      </c>
      <c r="F8005">
        <v>0.1</v>
      </c>
      <c r="G8005">
        <v>14351117.550000001</v>
      </c>
      <c r="H8005">
        <v>3023616.75</v>
      </c>
      <c r="I8005">
        <v>2</v>
      </c>
      <c r="J8005" t="s">
        <v>22</v>
      </c>
      <c r="K8005" t="str">
        <f>VLOOKUP(C8005,Customer!$A$2:$F$793,2,FALSE)</f>
        <v>Germany</v>
      </c>
      <c r="L8005" t="str">
        <f>VLOOKUP($C8005,Customer!$A$2:$F$793,3,FALSE)</f>
        <v>North Rhine-Westphalia</v>
      </c>
      <c r="M8005" t="str">
        <f>VLOOKUP($C8005,Customer!$A$2:$F$793,4,FALSE)</f>
        <v>Hagen</v>
      </c>
      <c r="N8005" t="str">
        <f>VLOOKUP($C8005,Customer!$A$2:$F$793,5,FALSE)</f>
        <v>Central</v>
      </c>
      <c r="O8005" t="str">
        <f>VLOOKUP($C8005,Customer!$A$2:$F$793,6,FALSE)</f>
        <v>Consumer</v>
      </c>
      <c r="P8005" t="str">
        <f>VLOOKUP(E8005,Product!$B$2:$C$1811,2,FALSE)</f>
        <v>Office Supplies</v>
      </c>
      <c r="Q8005" t="str">
        <f>VLOOKUP(E8005,CHOOSE({1,2},Product!$B$2:$B$1811,Product!$A$2:$A$1811),2,FALSE)</f>
        <v>Appliances</v>
      </c>
      <c r="R8005" t="str">
        <f t="shared" si="125"/>
        <v>AZ</v>
      </c>
    </row>
    <row r="8006" spans="1:18" x14ac:dyDescent="0.25">
      <c r="A8006" t="s">
        <v>6724</v>
      </c>
      <c r="B8006" s="35">
        <v>44924</v>
      </c>
      <c r="C8006" t="s">
        <v>1912</v>
      </c>
      <c r="D8006" t="s">
        <v>51</v>
      </c>
      <c r="E8006" t="s">
        <v>141</v>
      </c>
      <c r="F8006">
        <v>0</v>
      </c>
      <c r="G8006">
        <v>1681425.9000000001</v>
      </c>
      <c r="H8006">
        <v>14749.35</v>
      </c>
      <c r="I8006">
        <v>2</v>
      </c>
      <c r="J8006" t="s">
        <v>26</v>
      </c>
      <c r="K8006" t="str">
        <f>VLOOKUP(C8006,Customer!$A$2:$F$793,2,FALSE)</f>
        <v>Germany</v>
      </c>
      <c r="L8006" t="str">
        <f>VLOOKUP($C8006,Customer!$A$2:$F$793,3,FALSE)</f>
        <v>North Rhine-Westphalia</v>
      </c>
      <c r="M8006" t="str">
        <f>VLOOKUP($C8006,Customer!$A$2:$F$793,4,FALSE)</f>
        <v>Hagen</v>
      </c>
      <c r="N8006" t="str">
        <f>VLOOKUP($C8006,Customer!$A$2:$F$793,5,FALSE)</f>
        <v>Central</v>
      </c>
      <c r="O8006" t="str">
        <f>VLOOKUP($C8006,Customer!$A$2:$F$793,6,FALSE)</f>
        <v>Consumer</v>
      </c>
      <c r="P8006" t="str">
        <f>VLOOKUP(E8006,Product!$B$2:$C$1811,2,FALSE)</f>
        <v>Office Supplies</v>
      </c>
      <c r="Q8006" t="str">
        <f>VLOOKUP(E8006,CHOOSE({1,2},Product!$B$2:$B$1811,Product!$A$2:$A$1811),2,FALSE)</f>
        <v>Art</v>
      </c>
      <c r="R8006" t="str">
        <f t="shared" si="125"/>
        <v>AZ</v>
      </c>
    </row>
    <row r="8007" spans="1:18" x14ac:dyDescent="0.25">
      <c r="A8007" t="s">
        <v>6724</v>
      </c>
      <c r="B8007" s="35">
        <v>44924</v>
      </c>
      <c r="C8007" t="s">
        <v>1912</v>
      </c>
      <c r="D8007" t="s">
        <v>51</v>
      </c>
      <c r="E8007" t="s">
        <v>1459</v>
      </c>
      <c r="F8007">
        <v>0</v>
      </c>
      <c r="G8007">
        <v>4321559.55</v>
      </c>
      <c r="H8007">
        <v>1253694.75</v>
      </c>
      <c r="I8007">
        <v>6</v>
      </c>
      <c r="J8007" t="s">
        <v>22</v>
      </c>
      <c r="K8007" t="str">
        <f>VLOOKUP(C8007,Customer!$A$2:$F$793,2,FALSE)</f>
        <v>Germany</v>
      </c>
      <c r="L8007" t="str">
        <f>VLOOKUP($C8007,Customer!$A$2:$F$793,3,FALSE)</f>
        <v>North Rhine-Westphalia</v>
      </c>
      <c r="M8007" t="str">
        <f>VLOOKUP($C8007,Customer!$A$2:$F$793,4,FALSE)</f>
        <v>Hagen</v>
      </c>
      <c r="N8007" t="str">
        <f>VLOOKUP($C8007,Customer!$A$2:$F$793,5,FALSE)</f>
        <v>Central</v>
      </c>
      <c r="O8007" t="str">
        <f>VLOOKUP($C8007,Customer!$A$2:$F$793,6,FALSE)</f>
        <v>Consumer</v>
      </c>
      <c r="P8007" t="str">
        <f>VLOOKUP(E8007,Product!$B$2:$C$1811,2,FALSE)</f>
        <v>Office Supplies</v>
      </c>
      <c r="Q8007" t="str">
        <f>VLOOKUP(E8007,CHOOSE({1,2},Product!$B$2:$B$1811,Product!$A$2:$A$1811),2,FALSE)</f>
        <v>Art</v>
      </c>
      <c r="R8007" t="str">
        <f t="shared" si="125"/>
        <v>AZ</v>
      </c>
    </row>
    <row r="8008" spans="1:18" x14ac:dyDescent="0.25">
      <c r="A8008" t="s">
        <v>6724</v>
      </c>
      <c r="B8008" s="35">
        <v>44924</v>
      </c>
      <c r="C8008" t="s">
        <v>1912</v>
      </c>
      <c r="D8008" t="s">
        <v>51</v>
      </c>
      <c r="E8008" t="s">
        <v>1872</v>
      </c>
      <c r="F8008">
        <v>0</v>
      </c>
      <c r="G8008">
        <v>1445436.3</v>
      </c>
      <c r="H8008">
        <v>575224.65</v>
      </c>
      <c r="I8008">
        <v>4</v>
      </c>
      <c r="J8008" t="s">
        <v>22</v>
      </c>
      <c r="K8008" t="str">
        <f>VLOOKUP(C8008,Customer!$A$2:$F$793,2,FALSE)</f>
        <v>Germany</v>
      </c>
      <c r="L8008" t="str">
        <f>VLOOKUP($C8008,Customer!$A$2:$F$793,3,FALSE)</f>
        <v>North Rhine-Westphalia</v>
      </c>
      <c r="M8008" t="str">
        <f>VLOOKUP($C8008,Customer!$A$2:$F$793,4,FALSE)</f>
        <v>Hagen</v>
      </c>
      <c r="N8008" t="str">
        <f>VLOOKUP($C8008,Customer!$A$2:$F$793,5,FALSE)</f>
        <v>Central</v>
      </c>
      <c r="O8008" t="str">
        <f>VLOOKUP($C8008,Customer!$A$2:$F$793,6,FALSE)</f>
        <v>Consumer</v>
      </c>
      <c r="P8008" t="str">
        <f>VLOOKUP(E8008,Product!$B$2:$C$1811,2,FALSE)</f>
        <v>Office Supplies</v>
      </c>
      <c r="Q8008" t="str">
        <f>VLOOKUP(E8008,CHOOSE({1,2},Product!$B$2:$B$1811,Product!$A$2:$A$1811),2,FALSE)</f>
        <v>Art</v>
      </c>
      <c r="R8008" t="str">
        <f t="shared" si="125"/>
        <v>AZ</v>
      </c>
    </row>
    <row r="8009" spans="1:18" x14ac:dyDescent="0.25">
      <c r="A8009" t="s">
        <v>6724</v>
      </c>
      <c r="B8009" s="35">
        <v>44924</v>
      </c>
      <c r="C8009" t="s">
        <v>1912</v>
      </c>
      <c r="D8009" t="s">
        <v>51</v>
      </c>
      <c r="E8009" t="s">
        <v>1290</v>
      </c>
      <c r="F8009">
        <v>0</v>
      </c>
      <c r="G8009">
        <v>1342190.85</v>
      </c>
      <c r="H8009">
        <v>117994.8</v>
      </c>
      <c r="I8009">
        <v>3</v>
      </c>
      <c r="J8009" t="s">
        <v>22</v>
      </c>
      <c r="K8009" t="str">
        <f>VLOOKUP(C8009,Customer!$A$2:$F$793,2,FALSE)</f>
        <v>Germany</v>
      </c>
      <c r="L8009" t="str">
        <f>VLOOKUP($C8009,Customer!$A$2:$F$793,3,FALSE)</f>
        <v>North Rhine-Westphalia</v>
      </c>
      <c r="M8009" t="str">
        <f>VLOOKUP($C8009,Customer!$A$2:$F$793,4,FALSE)</f>
        <v>Hagen</v>
      </c>
      <c r="N8009" t="str">
        <f>VLOOKUP($C8009,Customer!$A$2:$F$793,5,FALSE)</f>
        <v>Central</v>
      </c>
      <c r="O8009" t="str">
        <f>VLOOKUP($C8009,Customer!$A$2:$F$793,6,FALSE)</f>
        <v>Consumer</v>
      </c>
      <c r="P8009" t="str">
        <f>VLOOKUP(E8009,Product!$B$2:$C$1811,2,FALSE)</f>
        <v>Office Supplies</v>
      </c>
      <c r="Q8009" t="str">
        <f>VLOOKUP(E8009,CHOOSE({1,2},Product!$B$2:$B$1811,Product!$A$2:$A$1811),2,FALSE)</f>
        <v>Binders</v>
      </c>
      <c r="R8009" t="str">
        <f t="shared" si="125"/>
        <v>AZ</v>
      </c>
    </row>
    <row r="8010" spans="1:18" x14ac:dyDescent="0.25">
      <c r="A8010" t="s">
        <v>6724</v>
      </c>
      <c r="B8010" s="35">
        <v>44924</v>
      </c>
      <c r="C8010" t="s">
        <v>1912</v>
      </c>
      <c r="D8010" t="s">
        <v>51</v>
      </c>
      <c r="E8010" t="s">
        <v>1002</v>
      </c>
      <c r="F8010">
        <v>0</v>
      </c>
      <c r="G8010">
        <v>1061953.2</v>
      </c>
      <c r="H8010">
        <v>58997.4</v>
      </c>
      <c r="I8010">
        <v>5</v>
      </c>
      <c r="J8010" t="s">
        <v>22</v>
      </c>
      <c r="K8010" t="str">
        <f>VLOOKUP(C8010,Customer!$A$2:$F$793,2,FALSE)</f>
        <v>Germany</v>
      </c>
      <c r="L8010" t="str">
        <f>VLOOKUP($C8010,Customer!$A$2:$F$793,3,FALSE)</f>
        <v>North Rhine-Westphalia</v>
      </c>
      <c r="M8010" t="str">
        <f>VLOOKUP($C8010,Customer!$A$2:$F$793,4,FALSE)</f>
        <v>Hagen</v>
      </c>
      <c r="N8010" t="str">
        <f>VLOOKUP($C8010,Customer!$A$2:$F$793,5,FALSE)</f>
        <v>Central</v>
      </c>
      <c r="O8010" t="str">
        <f>VLOOKUP($C8010,Customer!$A$2:$F$793,6,FALSE)</f>
        <v>Consumer</v>
      </c>
      <c r="P8010" t="str">
        <f>VLOOKUP(E8010,Product!$B$2:$C$1811,2,FALSE)</f>
        <v>Office Supplies</v>
      </c>
      <c r="Q8010" t="str">
        <f>VLOOKUP(E8010,CHOOSE({1,2},Product!$B$2:$B$1811,Product!$A$2:$A$1811),2,FALSE)</f>
        <v>Binders</v>
      </c>
      <c r="R8010" t="str">
        <f t="shared" si="125"/>
        <v>AZ</v>
      </c>
    </row>
    <row r="8011" spans="1:18" x14ac:dyDescent="0.25">
      <c r="A8011" t="s">
        <v>6724</v>
      </c>
      <c r="B8011" s="35">
        <v>44924</v>
      </c>
      <c r="C8011" t="s">
        <v>1912</v>
      </c>
      <c r="D8011" t="s">
        <v>51</v>
      </c>
      <c r="E8011" t="s">
        <v>1175</v>
      </c>
      <c r="F8011">
        <v>0.1</v>
      </c>
      <c r="G8011">
        <v>3643089.45</v>
      </c>
      <c r="H8011">
        <v>1209446.7</v>
      </c>
      <c r="I8011">
        <v>2</v>
      </c>
      <c r="J8011" t="s">
        <v>22</v>
      </c>
      <c r="K8011" t="str">
        <f>VLOOKUP(C8011,Customer!$A$2:$F$793,2,FALSE)</f>
        <v>Germany</v>
      </c>
      <c r="L8011" t="str">
        <f>VLOOKUP($C8011,Customer!$A$2:$F$793,3,FALSE)</f>
        <v>North Rhine-Westphalia</v>
      </c>
      <c r="M8011" t="str">
        <f>VLOOKUP($C8011,Customer!$A$2:$F$793,4,FALSE)</f>
        <v>Hagen</v>
      </c>
      <c r="N8011" t="str">
        <f>VLOOKUP($C8011,Customer!$A$2:$F$793,5,FALSE)</f>
        <v>Central</v>
      </c>
      <c r="O8011" t="str">
        <f>VLOOKUP($C8011,Customer!$A$2:$F$793,6,FALSE)</f>
        <v>Consumer</v>
      </c>
      <c r="P8011" t="str">
        <f>VLOOKUP(E8011,Product!$B$2:$C$1811,2,FALSE)</f>
        <v>Office Supplies</v>
      </c>
      <c r="Q8011" t="str">
        <f>VLOOKUP(E8011,CHOOSE({1,2},Product!$B$2:$B$1811,Product!$A$2:$A$1811),2,FALSE)</f>
        <v>Storage</v>
      </c>
      <c r="R8011" t="str">
        <f t="shared" si="125"/>
        <v>AZ</v>
      </c>
    </row>
    <row r="8012" spans="1:18" x14ac:dyDescent="0.25">
      <c r="A8012" t="s">
        <v>6725</v>
      </c>
      <c r="B8012" s="35">
        <v>44924</v>
      </c>
      <c r="C8012" t="s">
        <v>2626</v>
      </c>
      <c r="D8012" t="s">
        <v>33</v>
      </c>
      <c r="E8012" t="s">
        <v>821</v>
      </c>
      <c r="F8012">
        <v>0.5</v>
      </c>
      <c r="G8012">
        <v>7610664.6000000006</v>
      </c>
      <c r="H8012">
        <v>-5781745.2000000002</v>
      </c>
      <c r="I8012">
        <v>8</v>
      </c>
      <c r="J8012" t="s">
        <v>22</v>
      </c>
      <c r="K8012" t="str">
        <f>VLOOKUP(C8012,Customer!$A$2:$F$793,2,FALSE)</f>
        <v>Netherlands</v>
      </c>
      <c r="L8012" t="str">
        <f>VLOOKUP($C8012,Customer!$A$2:$F$793,3,FALSE)</f>
        <v>North Holland</v>
      </c>
      <c r="M8012" t="str">
        <f>VLOOKUP($C8012,Customer!$A$2:$F$793,4,FALSE)</f>
        <v>Haarlem</v>
      </c>
      <c r="N8012" t="str">
        <f>VLOOKUP($C8012,Customer!$A$2:$F$793,5,FALSE)</f>
        <v>Central</v>
      </c>
      <c r="O8012" t="str">
        <f>VLOOKUP($C8012,Customer!$A$2:$F$793,6,FALSE)</f>
        <v>Consumer</v>
      </c>
      <c r="P8012" t="str">
        <f>VLOOKUP(E8012,Product!$B$2:$C$1811,2,FALSE)</f>
        <v>Furniture</v>
      </c>
      <c r="Q8012" t="str">
        <f>VLOOKUP(E8012,CHOOSE({1,2},Product!$B$2:$B$1811,Product!$A$2:$A$1811),2,FALSE)</f>
        <v>Chairs</v>
      </c>
      <c r="R8012" t="str">
        <f t="shared" si="125"/>
        <v>BN</v>
      </c>
    </row>
    <row r="8013" spans="1:18" x14ac:dyDescent="0.25">
      <c r="A8013" t="s">
        <v>6726</v>
      </c>
      <c r="B8013" s="35">
        <v>44924</v>
      </c>
      <c r="C8013" t="s">
        <v>1372</v>
      </c>
      <c r="D8013" t="s">
        <v>20</v>
      </c>
      <c r="E8013" t="s">
        <v>1695</v>
      </c>
      <c r="F8013">
        <v>0.1</v>
      </c>
      <c r="G8013">
        <v>5914489.3500000006</v>
      </c>
      <c r="H8013">
        <v>191741.55000000002</v>
      </c>
      <c r="I8013">
        <v>6</v>
      </c>
      <c r="J8013" t="s">
        <v>22</v>
      </c>
      <c r="K8013" t="str">
        <f>VLOOKUP(C8013,Customer!$A$2:$F$793,2,FALSE)</f>
        <v>Spain</v>
      </c>
      <c r="L8013" t="str">
        <f>VLOOKUP($C8013,Customer!$A$2:$F$793,3,FALSE)</f>
        <v>Catalonia</v>
      </c>
      <c r="M8013" t="str">
        <f>VLOOKUP($C8013,Customer!$A$2:$F$793,4,FALSE)</f>
        <v>Barcelona</v>
      </c>
      <c r="N8013" t="str">
        <f>VLOOKUP($C8013,Customer!$A$2:$F$793,5,FALSE)</f>
        <v>South</v>
      </c>
      <c r="O8013" t="str">
        <f>VLOOKUP($C8013,Customer!$A$2:$F$793,6,FALSE)</f>
        <v>Consumer</v>
      </c>
      <c r="P8013" t="str">
        <f>VLOOKUP(E8013,Product!$B$2:$C$1811,2,FALSE)</f>
        <v>Furniture</v>
      </c>
      <c r="Q8013" t="str">
        <f>VLOOKUP(E8013,CHOOSE({1,2},Product!$B$2:$B$1811,Product!$A$2:$A$1811),2,FALSE)</f>
        <v>Chairs</v>
      </c>
      <c r="R8013" t="str">
        <f t="shared" si="125"/>
        <v>AZ</v>
      </c>
    </row>
    <row r="8014" spans="1:18" x14ac:dyDescent="0.25">
      <c r="A8014" t="s">
        <v>6726</v>
      </c>
      <c r="B8014" s="35">
        <v>44924</v>
      </c>
      <c r="C8014" t="s">
        <v>1372</v>
      </c>
      <c r="D8014" t="s">
        <v>20</v>
      </c>
      <c r="E8014" t="s">
        <v>2299</v>
      </c>
      <c r="F8014">
        <v>0.35</v>
      </c>
      <c r="G8014">
        <v>21548800.350000001</v>
      </c>
      <c r="H8014">
        <v>2979368.7</v>
      </c>
      <c r="I8014">
        <v>5</v>
      </c>
      <c r="J8014" t="s">
        <v>26</v>
      </c>
      <c r="K8014" t="str">
        <f>VLOOKUP(C8014,Customer!$A$2:$F$793,2,FALSE)</f>
        <v>Spain</v>
      </c>
      <c r="L8014" t="str">
        <f>VLOOKUP($C8014,Customer!$A$2:$F$793,3,FALSE)</f>
        <v>Catalonia</v>
      </c>
      <c r="M8014" t="str">
        <f>VLOOKUP($C8014,Customer!$A$2:$F$793,4,FALSE)</f>
        <v>Barcelona</v>
      </c>
      <c r="N8014" t="str">
        <f>VLOOKUP($C8014,Customer!$A$2:$F$793,5,FALSE)</f>
        <v>South</v>
      </c>
      <c r="O8014" t="str">
        <f>VLOOKUP($C8014,Customer!$A$2:$F$793,6,FALSE)</f>
        <v>Consumer</v>
      </c>
      <c r="P8014" t="str">
        <f>VLOOKUP(E8014,Product!$B$2:$C$1811,2,FALSE)</f>
        <v>Furniture</v>
      </c>
      <c r="Q8014" t="str">
        <f>VLOOKUP(E8014,CHOOSE({1,2},Product!$B$2:$B$1811,Product!$A$2:$A$1811),2,FALSE)</f>
        <v>Tables</v>
      </c>
      <c r="R8014" t="str">
        <f t="shared" si="125"/>
        <v>AZ</v>
      </c>
    </row>
    <row r="8015" spans="1:18" x14ac:dyDescent="0.25">
      <c r="A8015" t="s">
        <v>6726</v>
      </c>
      <c r="B8015" s="35">
        <v>44924</v>
      </c>
      <c r="C8015" t="s">
        <v>1372</v>
      </c>
      <c r="D8015" t="s">
        <v>20</v>
      </c>
      <c r="E8015" t="s">
        <v>2320</v>
      </c>
      <c r="F8015">
        <v>0.1</v>
      </c>
      <c r="G8015">
        <v>16283282.4</v>
      </c>
      <c r="H8015">
        <v>3082614.15</v>
      </c>
      <c r="I8015">
        <v>4</v>
      </c>
      <c r="J8015" t="s">
        <v>22</v>
      </c>
      <c r="K8015" t="str">
        <f>VLOOKUP(C8015,Customer!$A$2:$F$793,2,FALSE)</f>
        <v>Spain</v>
      </c>
      <c r="L8015" t="str">
        <f>VLOOKUP($C8015,Customer!$A$2:$F$793,3,FALSE)</f>
        <v>Catalonia</v>
      </c>
      <c r="M8015" t="str">
        <f>VLOOKUP($C8015,Customer!$A$2:$F$793,4,FALSE)</f>
        <v>Barcelona</v>
      </c>
      <c r="N8015" t="str">
        <f>VLOOKUP($C8015,Customer!$A$2:$F$793,5,FALSE)</f>
        <v>South</v>
      </c>
      <c r="O8015" t="str">
        <f>VLOOKUP($C8015,Customer!$A$2:$F$793,6,FALSE)</f>
        <v>Consumer</v>
      </c>
      <c r="P8015" t="str">
        <f>VLOOKUP(E8015,Product!$B$2:$C$1811,2,FALSE)</f>
        <v>Office Supplies</v>
      </c>
      <c r="Q8015" t="str">
        <f>VLOOKUP(E8015,CHOOSE({1,2},Product!$B$2:$B$1811,Product!$A$2:$A$1811),2,FALSE)</f>
        <v>Appliances</v>
      </c>
      <c r="R8015" t="str">
        <f t="shared" si="125"/>
        <v>AZ</v>
      </c>
    </row>
    <row r="8016" spans="1:18" x14ac:dyDescent="0.25">
      <c r="A8016" t="s">
        <v>6726</v>
      </c>
      <c r="B8016" s="35">
        <v>44924</v>
      </c>
      <c r="C8016" t="s">
        <v>1372</v>
      </c>
      <c r="D8016" t="s">
        <v>20</v>
      </c>
      <c r="E8016" t="s">
        <v>363</v>
      </c>
      <c r="F8016">
        <v>0</v>
      </c>
      <c r="G8016">
        <v>1474935</v>
      </c>
      <c r="H8016">
        <v>412981.8</v>
      </c>
      <c r="I8016">
        <v>2</v>
      </c>
      <c r="J8016" t="s">
        <v>26</v>
      </c>
      <c r="K8016" t="str">
        <f>VLOOKUP(C8016,Customer!$A$2:$F$793,2,FALSE)</f>
        <v>Spain</v>
      </c>
      <c r="L8016" t="str">
        <f>VLOOKUP($C8016,Customer!$A$2:$F$793,3,FALSE)</f>
        <v>Catalonia</v>
      </c>
      <c r="M8016" t="str">
        <f>VLOOKUP($C8016,Customer!$A$2:$F$793,4,FALSE)</f>
        <v>Barcelona</v>
      </c>
      <c r="N8016" t="str">
        <f>VLOOKUP($C8016,Customer!$A$2:$F$793,5,FALSE)</f>
        <v>South</v>
      </c>
      <c r="O8016" t="str">
        <f>VLOOKUP($C8016,Customer!$A$2:$F$793,6,FALSE)</f>
        <v>Consumer</v>
      </c>
      <c r="P8016" t="str">
        <f>VLOOKUP(E8016,Product!$B$2:$C$1811,2,FALSE)</f>
        <v>Office Supplies</v>
      </c>
      <c r="Q8016" t="str">
        <f>VLOOKUP(E8016,CHOOSE({1,2},Product!$B$2:$B$1811,Product!$A$2:$A$1811),2,FALSE)</f>
        <v>Binders</v>
      </c>
      <c r="R8016" t="str">
        <f t="shared" si="125"/>
        <v>AZ</v>
      </c>
    </row>
    <row r="8017" spans="1:18" x14ac:dyDescent="0.25">
      <c r="A8017" t="s">
        <v>6726</v>
      </c>
      <c r="B8017" s="35">
        <v>44924</v>
      </c>
      <c r="C8017" t="s">
        <v>1372</v>
      </c>
      <c r="D8017" t="s">
        <v>20</v>
      </c>
      <c r="E8017" t="s">
        <v>1574</v>
      </c>
      <c r="F8017">
        <v>0</v>
      </c>
      <c r="G8017">
        <v>4793538.75</v>
      </c>
      <c r="H8017">
        <v>471979.2</v>
      </c>
      <c r="I8017">
        <v>7</v>
      </c>
      <c r="J8017" t="s">
        <v>26</v>
      </c>
      <c r="K8017" t="str">
        <f>VLOOKUP(C8017,Customer!$A$2:$F$793,2,FALSE)</f>
        <v>Spain</v>
      </c>
      <c r="L8017" t="str">
        <f>VLOOKUP($C8017,Customer!$A$2:$F$793,3,FALSE)</f>
        <v>Catalonia</v>
      </c>
      <c r="M8017" t="str">
        <f>VLOOKUP($C8017,Customer!$A$2:$F$793,4,FALSE)</f>
        <v>Barcelona</v>
      </c>
      <c r="N8017" t="str">
        <f>VLOOKUP($C8017,Customer!$A$2:$F$793,5,FALSE)</f>
        <v>South</v>
      </c>
      <c r="O8017" t="str">
        <f>VLOOKUP($C8017,Customer!$A$2:$F$793,6,FALSE)</f>
        <v>Consumer</v>
      </c>
      <c r="P8017" t="str">
        <f>VLOOKUP(E8017,Product!$B$2:$C$1811,2,FALSE)</f>
        <v>Office Supplies</v>
      </c>
      <c r="Q8017" t="str">
        <f>VLOOKUP(E8017,CHOOSE({1,2},Product!$B$2:$B$1811,Product!$A$2:$A$1811),2,FALSE)</f>
        <v>Paper</v>
      </c>
      <c r="R8017" t="str">
        <f t="shared" si="125"/>
        <v>AZ</v>
      </c>
    </row>
    <row r="8018" spans="1:18" x14ac:dyDescent="0.25">
      <c r="A8018" t="s">
        <v>6726</v>
      </c>
      <c r="B8018" s="35">
        <v>44924</v>
      </c>
      <c r="C8018" t="s">
        <v>1372</v>
      </c>
      <c r="D8018" t="s">
        <v>20</v>
      </c>
      <c r="E8018" t="s">
        <v>578</v>
      </c>
      <c r="F8018">
        <v>0.1</v>
      </c>
      <c r="G8018">
        <v>2492640.15</v>
      </c>
      <c r="H8018">
        <v>811214.25</v>
      </c>
      <c r="I8018">
        <v>4</v>
      </c>
      <c r="J8018" t="s">
        <v>22</v>
      </c>
      <c r="K8018" t="str">
        <f>VLOOKUP(C8018,Customer!$A$2:$F$793,2,FALSE)</f>
        <v>Spain</v>
      </c>
      <c r="L8018" t="str">
        <f>VLOOKUP($C8018,Customer!$A$2:$F$793,3,FALSE)</f>
        <v>Catalonia</v>
      </c>
      <c r="M8018" t="str">
        <f>VLOOKUP($C8018,Customer!$A$2:$F$793,4,FALSE)</f>
        <v>Barcelona</v>
      </c>
      <c r="N8018" t="str">
        <f>VLOOKUP($C8018,Customer!$A$2:$F$793,5,FALSE)</f>
        <v>South</v>
      </c>
      <c r="O8018" t="str">
        <f>VLOOKUP($C8018,Customer!$A$2:$F$793,6,FALSE)</f>
        <v>Consumer</v>
      </c>
      <c r="P8018" t="str">
        <f>VLOOKUP(E8018,Product!$B$2:$C$1811,2,FALSE)</f>
        <v>Office Supplies</v>
      </c>
      <c r="Q8018" t="str">
        <f>VLOOKUP(E8018,CHOOSE({1,2},Product!$B$2:$B$1811,Product!$A$2:$A$1811),2,FALSE)</f>
        <v>Storage</v>
      </c>
      <c r="R8018" t="str">
        <f t="shared" si="125"/>
        <v>AZ</v>
      </c>
    </row>
    <row r="8019" spans="1:18" x14ac:dyDescent="0.25">
      <c r="A8019" t="s">
        <v>6726</v>
      </c>
      <c r="B8019" s="35">
        <v>44924</v>
      </c>
      <c r="C8019" t="s">
        <v>1372</v>
      </c>
      <c r="D8019" t="s">
        <v>20</v>
      </c>
      <c r="E8019" t="s">
        <v>2324</v>
      </c>
      <c r="F8019">
        <v>0.15</v>
      </c>
      <c r="G8019">
        <v>7182933.4500000002</v>
      </c>
      <c r="H8019">
        <v>2109157.0500000003</v>
      </c>
      <c r="I8019">
        <v>4</v>
      </c>
      <c r="J8019" t="s">
        <v>26</v>
      </c>
      <c r="K8019" t="str">
        <f>VLOOKUP(C8019,Customer!$A$2:$F$793,2,FALSE)</f>
        <v>Spain</v>
      </c>
      <c r="L8019" t="str">
        <f>VLOOKUP($C8019,Customer!$A$2:$F$793,3,FALSE)</f>
        <v>Catalonia</v>
      </c>
      <c r="M8019" t="str">
        <f>VLOOKUP($C8019,Customer!$A$2:$F$793,4,FALSE)</f>
        <v>Barcelona</v>
      </c>
      <c r="N8019" t="str">
        <f>VLOOKUP($C8019,Customer!$A$2:$F$793,5,FALSE)</f>
        <v>South</v>
      </c>
      <c r="O8019" t="str">
        <f>VLOOKUP($C8019,Customer!$A$2:$F$793,6,FALSE)</f>
        <v>Consumer</v>
      </c>
      <c r="P8019" t="str">
        <f>VLOOKUP(E8019,Product!$B$2:$C$1811,2,FALSE)</f>
        <v>Technology</v>
      </c>
      <c r="Q8019" t="str">
        <f>VLOOKUP(E8019,CHOOSE({1,2},Product!$B$2:$B$1811,Product!$A$2:$A$1811),2,FALSE)</f>
        <v>Phones</v>
      </c>
      <c r="R8019" t="str">
        <f t="shared" si="125"/>
        <v>AZ</v>
      </c>
    </row>
    <row r="8020" spans="1:18" x14ac:dyDescent="0.25">
      <c r="A8020" t="s">
        <v>6727</v>
      </c>
      <c r="B8020" s="35">
        <v>44924</v>
      </c>
      <c r="C8020" t="s">
        <v>1621</v>
      </c>
      <c r="D8020" t="s">
        <v>33</v>
      </c>
      <c r="E8020" t="s">
        <v>878</v>
      </c>
      <c r="F8020">
        <v>0.5</v>
      </c>
      <c r="G8020">
        <v>457229.85000000003</v>
      </c>
      <c r="H8020">
        <v>-162242.85</v>
      </c>
      <c r="I8020">
        <v>4</v>
      </c>
      <c r="J8020" t="s">
        <v>26</v>
      </c>
      <c r="K8020" t="str">
        <f>VLOOKUP(C8020,Customer!$A$2:$F$793,2,FALSE)</f>
        <v>Spain</v>
      </c>
      <c r="L8020" t="str">
        <f>VLOOKUP($C8020,Customer!$A$2:$F$793,3,FALSE)</f>
        <v>Catalonia</v>
      </c>
      <c r="M8020" t="str">
        <f>VLOOKUP($C8020,Customer!$A$2:$F$793,4,FALSE)</f>
        <v>Barcelona</v>
      </c>
      <c r="N8020" t="str">
        <f>VLOOKUP($C8020,Customer!$A$2:$F$793,5,FALSE)</f>
        <v>South</v>
      </c>
      <c r="O8020" t="str">
        <f>VLOOKUP($C8020,Customer!$A$2:$F$793,6,FALSE)</f>
        <v>Corporate</v>
      </c>
      <c r="P8020" t="str">
        <f>VLOOKUP(E8020,Product!$B$2:$C$1811,2,FALSE)</f>
        <v>Office Supplies</v>
      </c>
      <c r="Q8020" t="str">
        <f>VLOOKUP(E8020,CHOOSE({1,2},Product!$B$2:$B$1811,Product!$A$2:$A$1811),2,FALSE)</f>
        <v>Art</v>
      </c>
      <c r="R8020" t="str">
        <f t="shared" si="125"/>
        <v>BN</v>
      </c>
    </row>
    <row r="8021" spans="1:18" x14ac:dyDescent="0.25">
      <c r="A8021" t="s">
        <v>6727</v>
      </c>
      <c r="B8021" s="35">
        <v>44924</v>
      </c>
      <c r="C8021" t="s">
        <v>1621</v>
      </c>
      <c r="D8021" t="s">
        <v>33</v>
      </c>
      <c r="E8021" t="s">
        <v>2253</v>
      </c>
      <c r="F8021">
        <v>0.5</v>
      </c>
      <c r="G8021">
        <v>117994.8</v>
      </c>
      <c r="H8021">
        <v>-88496.1</v>
      </c>
      <c r="I8021">
        <v>1</v>
      </c>
      <c r="J8021" t="s">
        <v>22</v>
      </c>
      <c r="K8021" t="str">
        <f>VLOOKUP(C8021,Customer!$A$2:$F$793,2,FALSE)</f>
        <v>Spain</v>
      </c>
      <c r="L8021" t="str">
        <f>VLOOKUP($C8021,Customer!$A$2:$F$793,3,FALSE)</f>
        <v>Catalonia</v>
      </c>
      <c r="M8021" t="str">
        <f>VLOOKUP($C8021,Customer!$A$2:$F$793,4,FALSE)</f>
        <v>Barcelona</v>
      </c>
      <c r="N8021" t="str">
        <f>VLOOKUP($C8021,Customer!$A$2:$F$793,5,FALSE)</f>
        <v>South</v>
      </c>
      <c r="O8021" t="str">
        <f>VLOOKUP($C8021,Customer!$A$2:$F$793,6,FALSE)</f>
        <v>Corporate</v>
      </c>
      <c r="P8021" t="str">
        <f>VLOOKUP(E8021,Product!$B$2:$C$1811,2,FALSE)</f>
        <v>Office Supplies</v>
      </c>
      <c r="Q8021" t="str">
        <f>VLOOKUP(E8021,CHOOSE({1,2},Product!$B$2:$B$1811,Product!$A$2:$A$1811),2,FALSE)</f>
        <v>Art</v>
      </c>
      <c r="R8021" t="str">
        <f t="shared" si="125"/>
        <v>BN</v>
      </c>
    </row>
    <row r="8022" spans="1:18" x14ac:dyDescent="0.25">
      <c r="A8022" t="s">
        <v>6728</v>
      </c>
      <c r="B8022" s="35">
        <v>44924</v>
      </c>
      <c r="C8022" t="s">
        <v>1122</v>
      </c>
      <c r="D8022" t="s">
        <v>24</v>
      </c>
      <c r="E8022" t="s">
        <v>2347</v>
      </c>
      <c r="F8022">
        <v>0.5</v>
      </c>
      <c r="G8022">
        <v>1091451.9000000001</v>
      </c>
      <c r="H8022">
        <v>-752216.85</v>
      </c>
      <c r="I8022">
        <v>3</v>
      </c>
      <c r="J8022" t="s">
        <v>22</v>
      </c>
      <c r="K8022" t="str">
        <f>VLOOKUP(C8022,Customer!$A$2:$F$793,2,FALSE)</f>
        <v>France</v>
      </c>
      <c r="L8022" t="str">
        <f>VLOOKUP($C8022,Customer!$A$2:$F$793,3,FALSE)</f>
        <v>Ile-de-France</v>
      </c>
      <c r="M8022" t="str">
        <f>VLOOKUP($C8022,Customer!$A$2:$F$793,4,FALSE)</f>
        <v>Montreuil</v>
      </c>
      <c r="N8022" t="str">
        <f>VLOOKUP($C8022,Customer!$A$2:$F$793,5,FALSE)</f>
        <v>Central</v>
      </c>
      <c r="O8022" t="str">
        <f>VLOOKUP($C8022,Customer!$A$2:$F$793,6,FALSE)</f>
        <v>Home Office</v>
      </c>
      <c r="P8022" t="str">
        <f>VLOOKUP(E8022,Product!$B$2:$C$1811,2,FALSE)</f>
        <v>Office Supplies</v>
      </c>
      <c r="Q8022" t="str">
        <f>VLOOKUP(E8022,CHOOSE({1,2},Product!$B$2:$B$1811,Product!$A$2:$A$1811),2,FALSE)</f>
        <v>Art</v>
      </c>
      <c r="R8022" t="str">
        <f t="shared" si="125"/>
        <v>BN</v>
      </c>
    </row>
    <row r="8023" spans="1:18" x14ac:dyDescent="0.25">
      <c r="A8023" t="s">
        <v>6728</v>
      </c>
      <c r="B8023" s="35">
        <v>44924</v>
      </c>
      <c r="C8023" t="s">
        <v>1122</v>
      </c>
      <c r="D8023" t="s">
        <v>24</v>
      </c>
      <c r="E8023" t="s">
        <v>2082</v>
      </c>
      <c r="F8023">
        <v>0.5</v>
      </c>
      <c r="G8023">
        <v>825963.6</v>
      </c>
      <c r="H8023">
        <v>0</v>
      </c>
      <c r="I8023">
        <v>4</v>
      </c>
      <c r="J8023" t="s">
        <v>26</v>
      </c>
      <c r="K8023" t="str">
        <f>VLOOKUP(C8023,Customer!$A$2:$F$793,2,FALSE)</f>
        <v>France</v>
      </c>
      <c r="L8023" t="str">
        <f>VLOOKUP($C8023,Customer!$A$2:$F$793,3,FALSE)</f>
        <v>Ile-de-France</v>
      </c>
      <c r="M8023" t="str">
        <f>VLOOKUP($C8023,Customer!$A$2:$F$793,4,FALSE)</f>
        <v>Montreuil</v>
      </c>
      <c r="N8023" t="str">
        <f>VLOOKUP($C8023,Customer!$A$2:$F$793,5,FALSE)</f>
        <v>Central</v>
      </c>
      <c r="O8023" t="str">
        <f>VLOOKUP($C8023,Customer!$A$2:$F$793,6,FALSE)</f>
        <v>Home Office</v>
      </c>
      <c r="P8023" t="str">
        <f>VLOOKUP(E8023,Product!$B$2:$C$1811,2,FALSE)</f>
        <v>Office Supplies</v>
      </c>
      <c r="Q8023" t="str">
        <f>VLOOKUP(E8023,CHOOSE({1,2},Product!$B$2:$B$1811,Product!$A$2:$A$1811),2,FALSE)</f>
        <v>Binders</v>
      </c>
      <c r="R8023" t="str">
        <f t="shared" si="125"/>
        <v>BN</v>
      </c>
    </row>
    <row r="8024" spans="1:18" x14ac:dyDescent="0.25">
      <c r="A8024" t="s">
        <v>6729</v>
      </c>
      <c r="B8024" s="35">
        <v>44924</v>
      </c>
      <c r="C8024" t="s">
        <v>921</v>
      </c>
      <c r="D8024" t="s">
        <v>24</v>
      </c>
      <c r="E8024" t="s">
        <v>1518</v>
      </c>
      <c r="F8024">
        <v>0.1</v>
      </c>
      <c r="G8024">
        <v>766966.20000000007</v>
      </c>
      <c r="H8024">
        <v>294987</v>
      </c>
      <c r="I8024">
        <v>1</v>
      </c>
      <c r="J8024" t="s">
        <v>26</v>
      </c>
      <c r="K8024" t="str">
        <f>VLOOKUP(C8024,Customer!$A$2:$F$793,2,FALSE)</f>
        <v>Italy</v>
      </c>
      <c r="L8024" t="str">
        <f>VLOOKUP($C8024,Customer!$A$2:$F$793,3,FALSE)</f>
        <v>Piedmont</v>
      </c>
      <c r="M8024" t="str">
        <f>VLOOKUP($C8024,Customer!$A$2:$F$793,4,FALSE)</f>
        <v>Turin</v>
      </c>
      <c r="N8024" t="str">
        <f>VLOOKUP($C8024,Customer!$A$2:$F$793,5,FALSE)</f>
        <v>South</v>
      </c>
      <c r="O8024" t="str">
        <f>VLOOKUP($C8024,Customer!$A$2:$F$793,6,FALSE)</f>
        <v>Corporate</v>
      </c>
      <c r="P8024" t="str">
        <f>VLOOKUP(E8024,Product!$B$2:$C$1811,2,FALSE)</f>
        <v>Office Supplies</v>
      </c>
      <c r="Q8024" t="str">
        <f>VLOOKUP(E8024,CHOOSE({1,2},Product!$B$2:$B$1811,Product!$A$2:$A$1811),2,FALSE)</f>
        <v>Storage</v>
      </c>
      <c r="R8024" t="str">
        <f t="shared" si="125"/>
        <v>AZ</v>
      </c>
    </row>
    <row r="8025" spans="1:18" x14ac:dyDescent="0.25">
      <c r="A8025" t="s">
        <v>6728</v>
      </c>
      <c r="B8025" s="35">
        <v>44924</v>
      </c>
      <c r="C8025" t="s">
        <v>1122</v>
      </c>
      <c r="D8025" t="s">
        <v>24</v>
      </c>
      <c r="E8025" t="s">
        <v>671</v>
      </c>
      <c r="F8025">
        <v>0.5</v>
      </c>
      <c r="G8025">
        <v>5501507.5499999998</v>
      </c>
      <c r="H8025">
        <v>-3746334.9</v>
      </c>
      <c r="I8025">
        <v>6</v>
      </c>
      <c r="J8025" t="s">
        <v>22</v>
      </c>
      <c r="K8025" t="str">
        <f>VLOOKUP(C8025,Customer!$A$2:$F$793,2,FALSE)</f>
        <v>France</v>
      </c>
      <c r="L8025" t="str">
        <f>VLOOKUP($C8025,Customer!$A$2:$F$793,3,FALSE)</f>
        <v>Ile-de-France</v>
      </c>
      <c r="M8025" t="str">
        <f>VLOOKUP($C8025,Customer!$A$2:$F$793,4,FALSE)</f>
        <v>Montreuil</v>
      </c>
      <c r="N8025" t="str">
        <f>VLOOKUP($C8025,Customer!$A$2:$F$793,5,FALSE)</f>
        <v>Central</v>
      </c>
      <c r="O8025" t="str">
        <f>VLOOKUP($C8025,Customer!$A$2:$F$793,6,FALSE)</f>
        <v>Home Office</v>
      </c>
      <c r="P8025" t="str">
        <f>VLOOKUP(E8025,Product!$B$2:$C$1811,2,FALSE)</f>
        <v>Technology</v>
      </c>
      <c r="Q8025" t="str">
        <f>VLOOKUP(E8025,CHOOSE({1,2},Product!$B$2:$B$1811,Product!$A$2:$A$1811),2,FALSE)</f>
        <v>Copiers</v>
      </c>
      <c r="R8025" t="str">
        <f t="shared" si="125"/>
        <v>BN</v>
      </c>
    </row>
    <row r="8026" spans="1:18" x14ac:dyDescent="0.25">
      <c r="A8026" t="s">
        <v>6729</v>
      </c>
      <c r="B8026" s="35">
        <v>44924</v>
      </c>
      <c r="C8026" t="s">
        <v>921</v>
      </c>
      <c r="D8026" t="s">
        <v>24</v>
      </c>
      <c r="E8026" t="s">
        <v>1037</v>
      </c>
      <c r="F8026">
        <v>0.1</v>
      </c>
      <c r="G8026">
        <v>1932164.85</v>
      </c>
      <c r="H8026">
        <v>663720.75</v>
      </c>
      <c r="I8026">
        <v>2</v>
      </c>
      <c r="J8026" t="s">
        <v>22</v>
      </c>
      <c r="K8026" t="str">
        <f>VLOOKUP(C8026,Customer!$A$2:$F$793,2,FALSE)</f>
        <v>Italy</v>
      </c>
      <c r="L8026" t="str">
        <f>VLOOKUP($C8026,Customer!$A$2:$F$793,3,FALSE)</f>
        <v>Piedmont</v>
      </c>
      <c r="M8026" t="str">
        <f>VLOOKUP($C8026,Customer!$A$2:$F$793,4,FALSE)</f>
        <v>Turin</v>
      </c>
      <c r="N8026" t="str">
        <f>VLOOKUP($C8026,Customer!$A$2:$F$793,5,FALSE)</f>
        <v>South</v>
      </c>
      <c r="O8026" t="str">
        <f>VLOOKUP($C8026,Customer!$A$2:$F$793,6,FALSE)</f>
        <v>Corporate</v>
      </c>
      <c r="P8026" t="str">
        <f>VLOOKUP(E8026,Product!$B$2:$C$1811,2,FALSE)</f>
        <v>Technology</v>
      </c>
      <c r="Q8026" t="str">
        <f>VLOOKUP(E8026,CHOOSE({1,2},Product!$B$2:$B$1811,Product!$A$2:$A$1811),2,FALSE)</f>
        <v>Machines</v>
      </c>
      <c r="R8026" t="str">
        <f t="shared" si="125"/>
        <v>AZ</v>
      </c>
    </row>
    <row r="8027" spans="1:18" x14ac:dyDescent="0.25">
      <c r="A8027" t="s">
        <v>6730</v>
      </c>
      <c r="B8027" s="35">
        <v>44924</v>
      </c>
      <c r="C8027" t="s">
        <v>214</v>
      </c>
      <c r="D8027" t="s">
        <v>24</v>
      </c>
      <c r="E8027" t="s">
        <v>1735</v>
      </c>
      <c r="F8027">
        <v>0</v>
      </c>
      <c r="G8027">
        <v>2787627.15</v>
      </c>
      <c r="H8027">
        <v>884961</v>
      </c>
      <c r="I8027">
        <v>4</v>
      </c>
      <c r="J8027" t="s">
        <v>22</v>
      </c>
      <c r="K8027" t="str">
        <f>VLOOKUP(C8027,Customer!$A$2:$F$793,2,FALSE)</f>
        <v>Italy</v>
      </c>
      <c r="L8027" t="str">
        <f>VLOOKUP($C8027,Customer!$A$2:$F$793,3,FALSE)</f>
        <v>Tuscany</v>
      </c>
      <c r="M8027" t="str">
        <f>VLOOKUP($C8027,Customer!$A$2:$F$793,4,FALSE)</f>
        <v>Grosseto</v>
      </c>
      <c r="N8027" t="str">
        <f>VLOOKUP($C8027,Customer!$A$2:$F$793,5,FALSE)</f>
        <v>South</v>
      </c>
      <c r="O8027" t="str">
        <f>VLOOKUP($C8027,Customer!$A$2:$F$793,6,FALSE)</f>
        <v>Consumer</v>
      </c>
      <c r="P8027" t="str">
        <f>VLOOKUP(E8027,Product!$B$2:$C$1811,2,FALSE)</f>
        <v>Furniture</v>
      </c>
      <c r="Q8027" t="str">
        <f>VLOOKUP(E8027,CHOOSE({1,2},Product!$B$2:$B$1811,Product!$A$2:$A$1811),2,FALSE)</f>
        <v>Furnishings</v>
      </c>
      <c r="R8027" t="str">
        <f t="shared" si="125"/>
        <v>AZ</v>
      </c>
    </row>
    <row r="8028" spans="1:18" x14ac:dyDescent="0.25">
      <c r="A8028" t="s">
        <v>6730</v>
      </c>
      <c r="B8028" s="35">
        <v>44924</v>
      </c>
      <c r="C8028" t="s">
        <v>214</v>
      </c>
      <c r="D8028" t="s">
        <v>24</v>
      </c>
      <c r="E8028" t="s">
        <v>682</v>
      </c>
      <c r="F8028">
        <v>0.15</v>
      </c>
      <c r="G8028">
        <v>7728659.4000000004</v>
      </c>
      <c r="H8028">
        <v>-368733.75</v>
      </c>
      <c r="I8028">
        <v>2</v>
      </c>
      <c r="J8028" t="s">
        <v>22</v>
      </c>
      <c r="K8028" t="str">
        <f>VLOOKUP(C8028,Customer!$A$2:$F$793,2,FALSE)</f>
        <v>Italy</v>
      </c>
      <c r="L8028" t="str">
        <f>VLOOKUP($C8028,Customer!$A$2:$F$793,3,FALSE)</f>
        <v>Tuscany</v>
      </c>
      <c r="M8028" t="str">
        <f>VLOOKUP($C8028,Customer!$A$2:$F$793,4,FALSE)</f>
        <v>Grosseto</v>
      </c>
      <c r="N8028" t="str">
        <f>VLOOKUP($C8028,Customer!$A$2:$F$793,5,FALSE)</f>
        <v>South</v>
      </c>
      <c r="O8028" t="str">
        <f>VLOOKUP($C8028,Customer!$A$2:$F$793,6,FALSE)</f>
        <v>Consumer</v>
      </c>
      <c r="P8028" t="str">
        <f>VLOOKUP(E8028,Product!$B$2:$C$1811,2,FALSE)</f>
        <v>Technology</v>
      </c>
      <c r="Q8028" t="str">
        <f>VLOOKUP(E8028,CHOOSE({1,2},Product!$B$2:$B$1811,Product!$A$2:$A$1811),2,FALSE)</f>
        <v>Machines</v>
      </c>
      <c r="R8028" t="str">
        <f t="shared" si="125"/>
        <v>AZ</v>
      </c>
    </row>
    <row r="8029" spans="1:18" x14ac:dyDescent="0.25">
      <c r="A8029" t="s">
        <v>6730</v>
      </c>
      <c r="B8029" s="35">
        <v>44924</v>
      </c>
      <c r="C8029" t="s">
        <v>214</v>
      </c>
      <c r="D8029" t="s">
        <v>24</v>
      </c>
      <c r="E8029" t="s">
        <v>1635</v>
      </c>
      <c r="F8029">
        <v>0.15</v>
      </c>
      <c r="G8029">
        <v>2182903.8000000003</v>
      </c>
      <c r="H8029">
        <v>132744.15</v>
      </c>
      <c r="I8029">
        <v>1</v>
      </c>
      <c r="J8029" t="s">
        <v>22</v>
      </c>
      <c r="K8029" t="str">
        <f>VLOOKUP(C8029,Customer!$A$2:$F$793,2,FALSE)</f>
        <v>Italy</v>
      </c>
      <c r="L8029" t="str">
        <f>VLOOKUP($C8029,Customer!$A$2:$F$793,3,FALSE)</f>
        <v>Tuscany</v>
      </c>
      <c r="M8029" t="str">
        <f>VLOOKUP($C8029,Customer!$A$2:$F$793,4,FALSE)</f>
        <v>Grosseto</v>
      </c>
      <c r="N8029" t="str">
        <f>VLOOKUP($C8029,Customer!$A$2:$F$793,5,FALSE)</f>
        <v>South</v>
      </c>
      <c r="O8029" t="str">
        <f>VLOOKUP($C8029,Customer!$A$2:$F$793,6,FALSE)</f>
        <v>Consumer</v>
      </c>
      <c r="P8029" t="str">
        <f>VLOOKUP(E8029,Product!$B$2:$C$1811,2,FALSE)</f>
        <v>Technology</v>
      </c>
      <c r="Q8029" t="str">
        <f>VLOOKUP(E8029,CHOOSE({1,2},Product!$B$2:$B$1811,Product!$A$2:$A$1811),2,FALSE)</f>
        <v>Machines</v>
      </c>
      <c r="R8029" t="str">
        <f t="shared" si="125"/>
        <v>AZ</v>
      </c>
    </row>
    <row r="8030" spans="1:18" x14ac:dyDescent="0.25">
      <c r="A8030" t="s">
        <v>6731</v>
      </c>
      <c r="B8030" s="35">
        <v>44924</v>
      </c>
      <c r="C8030" t="s">
        <v>148</v>
      </c>
      <c r="D8030" t="s">
        <v>24</v>
      </c>
      <c r="E8030" t="s">
        <v>484</v>
      </c>
      <c r="F8030">
        <v>0.1</v>
      </c>
      <c r="G8030">
        <v>2182903.8000000003</v>
      </c>
      <c r="H8030">
        <v>339235.05</v>
      </c>
      <c r="I8030">
        <v>4</v>
      </c>
      <c r="J8030" t="s">
        <v>26</v>
      </c>
      <c r="K8030" t="str">
        <f>VLOOKUP(C8030,Customer!$A$2:$F$793,2,FALSE)</f>
        <v>Germany</v>
      </c>
      <c r="L8030" t="str">
        <f>VLOOKUP($C8030,Customer!$A$2:$F$793,3,FALSE)</f>
        <v>Bavaria</v>
      </c>
      <c r="M8030" t="str">
        <f>VLOOKUP($C8030,Customer!$A$2:$F$793,4,FALSE)</f>
        <v>Rosenheim</v>
      </c>
      <c r="N8030" t="str">
        <f>VLOOKUP($C8030,Customer!$A$2:$F$793,5,FALSE)</f>
        <v>Central</v>
      </c>
      <c r="O8030" t="str">
        <f>VLOOKUP($C8030,Customer!$A$2:$F$793,6,FALSE)</f>
        <v>Corporate</v>
      </c>
      <c r="P8030" t="str">
        <f>VLOOKUP(E8030,Product!$B$2:$C$1811,2,FALSE)</f>
        <v>Office Supplies</v>
      </c>
      <c r="Q8030" t="str">
        <f>VLOOKUP(E8030,CHOOSE({1,2},Product!$B$2:$B$1811,Product!$A$2:$A$1811),2,FALSE)</f>
        <v>Envelopes</v>
      </c>
      <c r="R8030" t="str">
        <f t="shared" si="125"/>
        <v>AZ</v>
      </c>
    </row>
    <row r="8031" spans="1:18" x14ac:dyDescent="0.25">
      <c r="A8031" t="s">
        <v>6732</v>
      </c>
      <c r="B8031" s="35">
        <v>44925</v>
      </c>
      <c r="C8031" t="s">
        <v>1027</v>
      </c>
      <c r="D8031" t="s">
        <v>33</v>
      </c>
      <c r="E8031" t="s">
        <v>591</v>
      </c>
      <c r="F8031">
        <v>0.5</v>
      </c>
      <c r="G8031">
        <v>1002955.8</v>
      </c>
      <c r="H8031">
        <v>-914459.70000000007</v>
      </c>
      <c r="I8031">
        <v>2</v>
      </c>
      <c r="J8031" t="s">
        <v>22</v>
      </c>
      <c r="K8031" t="str">
        <f>VLOOKUP(C8031,Customer!$A$2:$F$793,2,FALSE)</f>
        <v>Germany</v>
      </c>
      <c r="L8031" t="str">
        <f>VLOOKUP($C8031,Customer!$A$2:$F$793,3,FALSE)</f>
        <v>North Rhine-Westphalia</v>
      </c>
      <c r="M8031" t="str">
        <f>VLOOKUP($C8031,Customer!$A$2:$F$793,4,FALSE)</f>
        <v>Bonn</v>
      </c>
      <c r="N8031" t="str">
        <f>VLOOKUP($C8031,Customer!$A$2:$F$793,5,FALSE)</f>
        <v>Central</v>
      </c>
      <c r="O8031" t="str">
        <f>VLOOKUP($C8031,Customer!$A$2:$F$793,6,FALSE)</f>
        <v>Consumer</v>
      </c>
      <c r="P8031" t="str">
        <f>VLOOKUP(E8031,Product!$B$2:$C$1811,2,FALSE)</f>
        <v>Office Supplies</v>
      </c>
      <c r="Q8031" t="str">
        <f>VLOOKUP(E8031,CHOOSE({1,2},Product!$B$2:$B$1811,Product!$A$2:$A$1811),2,FALSE)</f>
        <v>Appliances</v>
      </c>
      <c r="R8031" t="str">
        <f t="shared" si="125"/>
        <v>BN</v>
      </c>
    </row>
    <row r="8032" spans="1:18" x14ac:dyDescent="0.25">
      <c r="A8032" t="s">
        <v>6733</v>
      </c>
      <c r="B8032" s="35">
        <v>44925</v>
      </c>
      <c r="C8032" t="s">
        <v>1274</v>
      </c>
      <c r="D8032" t="s">
        <v>33</v>
      </c>
      <c r="E8032" t="s">
        <v>1485</v>
      </c>
      <c r="F8032">
        <v>0</v>
      </c>
      <c r="G8032">
        <v>2241901.2000000002</v>
      </c>
      <c r="H8032">
        <v>648971.4</v>
      </c>
      <c r="I8032">
        <v>3</v>
      </c>
      <c r="J8032" t="s">
        <v>22</v>
      </c>
      <c r="K8032" t="str">
        <f>VLOOKUP(C8032,Customer!$A$2:$F$793,2,FALSE)</f>
        <v>Italy</v>
      </c>
      <c r="L8032" t="str">
        <f>VLOOKUP($C8032,Customer!$A$2:$F$793,3,FALSE)</f>
        <v>Tuscany</v>
      </c>
      <c r="M8032" t="str">
        <f>VLOOKUP($C8032,Customer!$A$2:$F$793,4,FALSE)</f>
        <v>Florence</v>
      </c>
      <c r="N8032" t="str">
        <f>VLOOKUP($C8032,Customer!$A$2:$F$793,5,FALSE)</f>
        <v>South</v>
      </c>
      <c r="O8032" t="str">
        <f>VLOOKUP($C8032,Customer!$A$2:$F$793,6,FALSE)</f>
        <v>Corporate</v>
      </c>
      <c r="P8032" t="str">
        <f>VLOOKUP(E8032,Product!$B$2:$C$1811,2,FALSE)</f>
        <v>Office Supplies</v>
      </c>
      <c r="Q8032" t="str">
        <f>VLOOKUP(E8032,CHOOSE({1,2},Product!$B$2:$B$1811,Product!$A$2:$A$1811),2,FALSE)</f>
        <v>Art</v>
      </c>
      <c r="R8032" t="str">
        <f t="shared" si="125"/>
        <v>AZ</v>
      </c>
    </row>
    <row r="8033" spans="1:18" x14ac:dyDescent="0.25">
      <c r="A8033" t="s">
        <v>6733</v>
      </c>
      <c r="B8033" s="35">
        <v>44925</v>
      </c>
      <c r="C8033" t="s">
        <v>1274</v>
      </c>
      <c r="D8033" t="s">
        <v>33</v>
      </c>
      <c r="E8033" t="s">
        <v>926</v>
      </c>
      <c r="F8033">
        <v>0</v>
      </c>
      <c r="G8033">
        <v>442480.5</v>
      </c>
      <c r="H8033">
        <v>14749.35</v>
      </c>
      <c r="I8033">
        <v>2</v>
      </c>
      <c r="J8033" t="s">
        <v>22</v>
      </c>
      <c r="K8033" t="str">
        <f>VLOOKUP(C8033,Customer!$A$2:$F$793,2,FALSE)</f>
        <v>Italy</v>
      </c>
      <c r="L8033" t="str">
        <f>VLOOKUP($C8033,Customer!$A$2:$F$793,3,FALSE)</f>
        <v>Tuscany</v>
      </c>
      <c r="M8033" t="str">
        <f>VLOOKUP($C8033,Customer!$A$2:$F$793,4,FALSE)</f>
        <v>Florence</v>
      </c>
      <c r="N8033" t="str">
        <f>VLOOKUP($C8033,Customer!$A$2:$F$793,5,FALSE)</f>
        <v>South</v>
      </c>
      <c r="O8033" t="str">
        <f>VLOOKUP($C8033,Customer!$A$2:$F$793,6,FALSE)</f>
        <v>Corporate</v>
      </c>
      <c r="P8033" t="str">
        <f>VLOOKUP(E8033,Product!$B$2:$C$1811,2,FALSE)</f>
        <v>Office Supplies</v>
      </c>
      <c r="Q8033" t="str">
        <f>VLOOKUP(E8033,CHOOSE({1,2},Product!$B$2:$B$1811,Product!$A$2:$A$1811),2,FALSE)</f>
        <v>Supplies</v>
      </c>
      <c r="R8033" t="str">
        <f t="shared" si="125"/>
        <v>AZ</v>
      </c>
    </row>
    <row r="8034" spans="1:18" x14ac:dyDescent="0.25">
      <c r="A8034" t="s">
        <v>6733</v>
      </c>
      <c r="B8034" s="35">
        <v>44925</v>
      </c>
      <c r="C8034" t="s">
        <v>1274</v>
      </c>
      <c r="D8034" t="s">
        <v>33</v>
      </c>
      <c r="E8034" t="s">
        <v>1532</v>
      </c>
      <c r="F8034">
        <v>0</v>
      </c>
      <c r="G8034">
        <v>28215506.550000001</v>
      </c>
      <c r="H8034">
        <v>13259665.65</v>
      </c>
      <c r="I8034">
        <v>10</v>
      </c>
      <c r="J8034" t="s">
        <v>26</v>
      </c>
      <c r="K8034" t="str">
        <f>VLOOKUP(C8034,Customer!$A$2:$F$793,2,FALSE)</f>
        <v>Italy</v>
      </c>
      <c r="L8034" t="str">
        <f>VLOOKUP($C8034,Customer!$A$2:$F$793,3,FALSE)</f>
        <v>Tuscany</v>
      </c>
      <c r="M8034" t="str">
        <f>VLOOKUP($C8034,Customer!$A$2:$F$793,4,FALSE)</f>
        <v>Florence</v>
      </c>
      <c r="N8034" t="str">
        <f>VLOOKUP($C8034,Customer!$A$2:$F$793,5,FALSE)</f>
        <v>South</v>
      </c>
      <c r="O8034" t="str">
        <f>VLOOKUP($C8034,Customer!$A$2:$F$793,6,FALSE)</f>
        <v>Corporate</v>
      </c>
      <c r="P8034" t="str">
        <f>VLOOKUP(E8034,Product!$B$2:$C$1811,2,FALSE)</f>
        <v>Technology</v>
      </c>
      <c r="Q8034" t="str">
        <f>VLOOKUP(E8034,CHOOSE({1,2},Product!$B$2:$B$1811,Product!$A$2:$A$1811),2,FALSE)</f>
        <v>Copiers</v>
      </c>
      <c r="R8034" t="str">
        <f t="shared" si="125"/>
        <v>AZ</v>
      </c>
    </row>
    <row r="8035" spans="1:18" x14ac:dyDescent="0.25">
      <c r="A8035" t="s">
        <v>6733</v>
      </c>
      <c r="B8035" s="35">
        <v>44925</v>
      </c>
      <c r="C8035" t="s">
        <v>1274</v>
      </c>
      <c r="D8035" t="s">
        <v>33</v>
      </c>
      <c r="E8035" t="s">
        <v>428</v>
      </c>
      <c r="F8035">
        <v>0</v>
      </c>
      <c r="G8035">
        <v>4306810.2</v>
      </c>
      <c r="H8035">
        <v>516227.25</v>
      </c>
      <c r="I8035">
        <v>4</v>
      </c>
      <c r="J8035" t="s">
        <v>26</v>
      </c>
      <c r="K8035" t="str">
        <f>VLOOKUP(C8035,Customer!$A$2:$F$793,2,FALSE)</f>
        <v>Italy</v>
      </c>
      <c r="L8035" t="str">
        <f>VLOOKUP($C8035,Customer!$A$2:$F$793,3,FALSE)</f>
        <v>Tuscany</v>
      </c>
      <c r="M8035" t="str">
        <f>VLOOKUP($C8035,Customer!$A$2:$F$793,4,FALSE)</f>
        <v>Florence</v>
      </c>
      <c r="N8035" t="str">
        <f>VLOOKUP($C8035,Customer!$A$2:$F$793,5,FALSE)</f>
        <v>South</v>
      </c>
      <c r="O8035" t="str">
        <f>VLOOKUP($C8035,Customer!$A$2:$F$793,6,FALSE)</f>
        <v>Corporate</v>
      </c>
      <c r="P8035" t="str">
        <f>VLOOKUP(E8035,Product!$B$2:$C$1811,2,FALSE)</f>
        <v>Technology</v>
      </c>
      <c r="Q8035" t="str">
        <f>VLOOKUP(E8035,CHOOSE({1,2},Product!$B$2:$B$1811,Product!$A$2:$A$1811),2,FALSE)</f>
        <v>Phones</v>
      </c>
      <c r="R8035" t="str">
        <f t="shared" si="125"/>
        <v>AZ</v>
      </c>
    </row>
    <row r="8036" spans="1:18" x14ac:dyDescent="0.25">
      <c r="A8036" t="s">
        <v>6734</v>
      </c>
      <c r="B8036" s="35">
        <v>44925</v>
      </c>
      <c r="C8036" t="s">
        <v>1019</v>
      </c>
      <c r="D8036" t="s">
        <v>24</v>
      </c>
      <c r="E8036" t="s">
        <v>1445</v>
      </c>
      <c r="F8036">
        <v>0</v>
      </c>
      <c r="G8036">
        <v>575224.65</v>
      </c>
      <c r="H8036">
        <v>29498.7</v>
      </c>
      <c r="I8036">
        <v>2</v>
      </c>
      <c r="J8036" t="s">
        <v>22</v>
      </c>
      <c r="K8036" t="str">
        <f>VLOOKUP(C8036,Customer!$A$2:$F$793,2,FALSE)</f>
        <v>United Kingdom</v>
      </c>
      <c r="L8036" t="str">
        <f>VLOOKUP($C8036,Customer!$A$2:$F$793,3,FALSE)</f>
        <v>England</v>
      </c>
      <c r="M8036" t="str">
        <f>VLOOKUP($C8036,Customer!$A$2:$F$793,4,FALSE)</f>
        <v>Woking</v>
      </c>
      <c r="N8036" t="str">
        <f>VLOOKUP($C8036,Customer!$A$2:$F$793,5,FALSE)</f>
        <v>North</v>
      </c>
      <c r="O8036" t="str">
        <f>VLOOKUP($C8036,Customer!$A$2:$F$793,6,FALSE)</f>
        <v>Consumer</v>
      </c>
      <c r="P8036" t="str">
        <f>VLOOKUP(E8036,Product!$B$2:$C$1811,2,FALSE)</f>
        <v>Office Supplies</v>
      </c>
      <c r="Q8036" t="str">
        <f>VLOOKUP(E8036,CHOOSE({1,2},Product!$B$2:$B$1811,Product!$A$2:$A$1811),2,FALSE)</f>
        <v>Storage</v>
      </c>
      <c r="R8036" t="str">
        <f t="shared" si="125"/>
        <v>AZ</v>
      </c>
    </row>
    <row r="8037" spans="1:18" x14ac:dyDescent="0.25">
      <c r="A8037" t="s">
        <v>6735</v>
      </c>
      <c r="B8037" s="35">
        <v>44925</v>
      </c>
      <c r="C8037" t="s">
        <v>1246</v>
      </c>
      <c r="D8037" t="s">
        <v>24</v>
      </c>
      <c r="E8037" t="s">
        <v>194</v>
      </c>
      <c r="F8037">
        <v>0</v>
      </c>
      <c r="G8037">
        <v>1253694.75</v>
      </c>
      <c r="H8037">
        <v>191741.55000000002</v>
      </c>
      <c r="I8037">
        <v>2</v>
      </c>
      <c r="J8037" t="s">
        <v>26</v>
      </c>
      <c r="K8037" t="str">
        <f>VLOOKUP(C8037,Customer!$A$2:$F$793,2,FALSE)</f>
        <v>Spain</v>
      </c>
      <c r="L8037" t="str">
        <f>VLOOKUP($C8037,Customer!$A$2:$F$793,3,FALSE)</f>
        <v>Madrid</v>
      </c>
      <c r="M8037" t="str">
        <f>VLOOKUP($C8037,Customer!$A$2:$F$793,4,FALSE)</f>
        <v>Madrid</v>
      </c>
      <c r="N8037" t="str">
        <f>VLOOKUP($C8037,Customer!$A$2:$F$793,5,FALSE)</f>
        <v>South</v>
      </c>
      <c r="O8037" t="str">
        <f>VLOOKUP($C8037,Customer!$A$2:$F$793,6,FALSE)</f>
        <v>Home Office</v>
      </c>
      <c r="P8037" t="str">
        <f>VLOOKUP(E8037,Product!$B$2:$C$1811,2,FALSE)</f>
        <v>Furniture</v>
      </c>
      <c r="Q8037" t="str">
        <f>VLOOKUP(E8037,CHOOSE({1,2},Product!$B$2:$B$1811,Product!$A$2:$A$1811),2,FALSE)</f>
        <v>Furnishings</v>
      </c>
      <c r="R8037" t="str">
        <f t="shared" si="125"/>
        <v>AZ</v>
      </c>
    </row>
    <row r="8038" spans="1:18" x14ac:dyDescent="0.25">
      <c r="A8038" t="s">
        <v>6736</v>
      </c>
      <c r="B8038" s="35">
        <v>44925</v>
      </c>
      <c r="C8038" t="s">
        <v>151</v>
      </c>
      <c r="D8038" t="s">
        <v>24</v>
      </c>
      <c r="E8038" t="s">
        <v>962</v>
      </c>
      <c r="F8038">
        <v>0</v>
      </c>
      <c r="G8038">
        <v>1002955.8</v>
      </c>
      <c r="H8038">
        <v>398232.45</v>
      </c>
      <c r="I8038">
        <v>1</v>
      </c>
      <c r="J8038" t="s">
        <v>26</v>
      </c>
      <c r="K8038" t="str">
        <f>VLOOKUP(C8038,Customer!$A$2:$F$793,2,FALSE)</f>
        <v>Sweden</v>
      </c>
      <c r="L8038" t="str">
        <f>VLOOKUP($C8038,Customer!$A$2:$F$793,3,FALSE)</f>
        <v>Uppsala</v>
      </c>
      <c r="M8038" t="str">
        <f>VLOOKUP($C8038,Customer!$A$2:$F$793,4,FALSE)</f>
        <v>Uppsala</v>
      </c>
      <c r="N8038" t="str">
        <f>VLOOKUP($C8038,Customer!$A$2:$F$793,5,FALSE)</f>
        <v>North</v>
      </c>
      <c r="O8038" t="str">
        <f>VLOOKUP($C8038,Customer!$A$2:$F$793,6,FALSE)</f>
        <v>Home Office</v>
      </c>
      <c r="P8038" t="str">
        <f>VLOOKUP(E8038,Product!$B$2:$C$1811,2,FALSE)</f>
        <v>Furniture</v>
      </c>
      <c r="Q8038" t="str">
        <f>VLOOKUP(E8038,CHOOSE({1,2},Product!$B$2:$B$1811,Product!$A$2:$A$1811),2,FALSE)</f>
        <v>Chairs</v>
      </c>
      <c r="R8038" t="str">
        <f t="shared" si="125"/>
        <v>AZ</v>
      </c>
    </row>
    <row r="8039" spans="1:18" x14ac:dyDescent="0.25">
      <c r="A8039" t="s">
        <v>6737</v>
      </c>
      <c r="B8039" s="35">
        <v>44925</v>
      </c>
      <c r="C8039" t="s">
        <v>958</v>
      </c>
      <c r="D8039" t="s">
        <v>24</v>
      </c>
      <c r="E8039" t="s">
        <v>1772</v>
      </c>
      <c r="F8039">
        <v>0</v>
      </c>
      <c r="G8039">
        <v>663720.75</v>
      </c>
      <c r="H8039">
        <v>88496.1</v>
      </c>
      <c r="I8039">
        <v>3</v>
      </c>
      <c r="J8039" t="s">
        <v>26</v>
      </c>
      <c r="K8039" t="str">
        <f>VLOOKUP(C8039,Customer!$A$2:$F$793,2,FALSE)</f>
        <v>Norway</v>
      </c>
      <c r="L8039" t="str">
        <f>VLOOKUP($C8039,Customer!$A$2:$F$793,3,FALSE)</f>
        <v>Buskerud</v>
      </c>
      <c r="M8039" t="str">
        <f>VLOOKUP($C8039,Customer!$A$2:$F$793,4,FALSE)</f>
        <v>Drammen</v>
      </c>
      <c r="N8039" t="str">
        <f>VLOOKUP($C8039,Customer!$A$2:$F$793,5,FALSE)</f>
        <v>North</v>
      </c>
      <c r="O8039" t="str">
        <f>VLOOKUP($C8039,Customer!$A$2:$F$793,6,FALSE)</f>
        <v>Corporate</v>
      </c>
      <c r="P8039" t="str">
        <f>VLOOKUP(E8039,Product!$B$2:$C$1811,2,FALSE)</f>
        <v>Office Supplies</v>
      </c>
      <c r="Q8039" t="str">
        <f>VLOOKUP(E8039,CHOOSE({1,2},Product!$B$2:$B$1811,Product!$A$2:$A$1811),2,FALSE)</f>
        <v>Binders</v>
      </c>
      <c r="R8039" t="str">
        <f t="shared" si="125"/>
        <v>AZ</v>
      </c>
    </row>
    <row r="8040" spans="1:18" x14ac:dyDescent="0.25">
      <c r="A8040" t="s">
        <v>6738</v>
      </c>
      <c r="B8040" s="35">
        <v>44926</v>
      </c>
      <c r="C8040" t="s">
        <v>1237</v>
      </c>
      <c r="D8040" t="s">
        <v>33</v>
      </c>
      <c r="E8040" t="s">
        <v>1677</v>
      </c>
      <c r="F8040">
        <v>0</v>
      </c>
      <c r="G8040">
        <v>4262562.1500000004</v>
      </c>
      <c r="H8040">
        <v>1106201.25</v>
      </c>
      <c r="I8040">
        <v>5</v>
      </c>
      <c r="J8040" t="s">
        <v>26</v>
      </c>
      <c r="K8040" t="str">
        <f>VLOOKUP(C8040,Customer!$A$2:$F$793,2,FALSE)</f>
        <v>Finland</v>
      </c>
      <c r="L8040" t="str">
        <f>VLOOKUP($C8040,Customer!$A$2:$F$793,3,FALSE)</f>
        <v>Uusimaa</v>
      </c>
      <c r="M8040" t="str">
        <f>VLOOKUP($C8040,Customer!$A$2:$F$793,4,FALSE)</f>
        <v>Helsinki</v>
      </c>
      <c r="N8040" t="str">
        <f>VLOOKUP($C8040,Customer!$A$2:$F$793,5,FALSE)</f>
        <v>North</v>
      </c>
      <c r="O8040" t="str">
        <f>VLOOKUP($C8040,Customer!$A$2:$F$793,6,FALSE)</f>
        <v>Consumer</v>
      </c>
      <c r="P8040" t="str">
        <f>VLOOKUP(E8040,Product!$B$2:$C$1811,2,FALSE)</f>
        <v>Office Supplies</v>
      </c>
      <c r="Q8040" t="str">
        <f>VLOOKUP(E8040,CHOOSE({1,2},Product!$B$2:$B$1811,Product!$A$2:$A$1811),2,FALSE)</f>
        <v>Storage</v>
      </c>
      <c r="R8040" t="str">
        <f t="shared" si="125"/>
        <v>AZ</v>
      </c>
    </row>
    <row r="8041" spans="1:18" x14ac:dyDescent="0.25">
      <c r="A8041" t="s">
        <v>6739</v>
      </c>
      <c r="B8041" s="35">
        <v>44926</v>
      </c>
      <c r="C8041" t="s">
        <v>1424</v>
      </c>
      <c r="D8041" t="s">
        <v>20</v>
      </c>
      <c r="E8041" t="s">
        <v>1182</v>
      </c>
      <c r="F8041">
        <v>0.1</v>
      </c>
      <c r="G8041">
        <v>8215387.9500000002</v>
      </c>
      <c r="H8041">
        <v>3200608.95</v>
      </c>
      <c r="I8041">
        <v>3</v>
      </c>
      <c r="J8041" t="s">
        <v>22</v>
      </c>
      <c r="K8041" t="str">
        <f>VLOOKUP(C8041,Customer!$A$2:$F$793,2,FALSE)</f>
        <v>Italy</v>
      </c>
      <c r="L8041" t="str">
        <f>VLOOKUP($C8041,Customer!$A$2:$F$793,3,FALSE)</f>
        <v>Campania</v>
      </c>
      <c r="M8041" t="str">
        <f>VLOOKUP($C8041,Customer!$A$2:$F$793,4,FALSE)</f>
        <v>Naples</v>
      </c>
      <c r="N8041" t="str">
        <f>VLOOKUP($C8041,Customer!$A$2:$F$793,5,FALSE)</f>
        <v>South</v>
      </c>
      <c r="O8041" t="str">
        <f>VLOOKUP($C8041,Customer!$A$2:$F$793,6,FALSE)</f>
        <v>Consumer</v>
      </c>
      <c r="P8041" t="str">
        <f>VLOOKUP(E8041,Product!$B$2:$C$1811,2,FALSE)</f>
        <v>Office Supplies</v>
      </c>
      <c r="Q8041" t="str">
        <f>VLOOKUP(E8041,CHOOSE({1,2},Product!$B$2:$B$1811,Product!$A$2:$A$1811),2,FALSE)</f>
        <v>Storage</v>
      </c>
      <c r="R8041" t="str">
        <f t="shared" si="125"/>
        <v>AZ</v>
      </c>
    </row>
    <row r="8042" spans="1:18" x14ac:dyDescent="0.25">
      <c r="A8042" t="s">
        <v>6740</v>
      </c>
      <c r="B8042" s="35">
        <v>44926</v>
      </c>
      <c r="C8042" t="s">
        <v>1867</v>
      </c>
      <c r="D8042" t="s">
        <v>24</v>
      </c>
      <c r="E8042" t="s">
        <v>2240</v>
      </c>
      <c r="F8042">
        <v>0</v>
      </c>
      <c r="G8042">
        <v>3849580.35</v>
      </c>
      <c r="H8042">
        <v>191741.55000000002</v>
      </c>
      <c r="I8042">
        <v>6</v>
      </c>
      <c r="J8042" t="s">
        <v>26</v>
      </c>
      <c r="K8042" t="str">
        <f>VLOOKUP(C8042,Customer!$A$2:$F$793,2,FALSE)</f>
        <v>United Kingdom</v>
      </c>
      <c r="L8042" t="str">
        <f>VLOOKUP($C8042,Customer!$A$2:$F$793,3,FALSE)</f>
        <v>Scotland</v>
      </c>
      <c r="M8042" t="str">
        <f>VLOOKUP($C8042,Customer!$A$2:$F$793,4,FALSE)</f>
        <v>Edinburgh</v>
      </c>
      <c r="N8042" t="str">
        <f>VLOOKUP($C8042,Customer!$A$2:$F$793,5,FALSE)</f>
        <v>North</v>
      </c>
      <c r="O8042" t="str">
        <f>VLOOKUP($C8042,Customer!$A$2:$F$793,6,FALSE)</f>
        <v>Consumer</v>
      </c>
      <c r="P8042" t="str">
        <f>VLOOKUP(E8042,Product!$B$2:$C$1811,2,FALSE)</f>
        <v>Office Supplies</v>
      </c>
      <c r="Q8042" t="str">
        <f>VLOOKUP(E8042,CHOOSE({1,2},Product!$B$2:$B$1811,Product!$A$2:$A$1811),2,FALSE)</f>
        <v>Supplies</v>
      </c>
      <c r="R8042" t="str">
        <f t="shared" si="125"/>
        <v>AZ</v>
      </c>
    </row>
    <row r="8043" spans="1:18" x14ac:dyDescent="0.25">
      <c r="A8043" t="s">
        <v>6741</v>
      </c>
      <c r="B8043" s="35">
        <v>44926</v>
      </c>
      <c r="C8043" t="s">
        <v>522</v>
      </c>
      <c r="D8043" t="s">
        <v>24</v>
      </c>
      <c r="E8043" t="s">
        <v>418</v>
      </c>
      <c r="F8043">
        <v>0</v>
      </c>
      <c r="G8043">
        <v>471979.2</v>
      </c>
      <c r="H8043">
        <v>117994.8</v>
      </c>
      <c r="I8043">
        <v>5</v>
      </c>
      <c r="J8043" t="s">
        <v>26</v>
      </c>
      <c r="K8043" t="str">
        <f>VLOOKUP(C8043,Customer!$A$2:$F$793,2,FALSE)</f>
        <v>France</v>
      </c>
      <c r="L8043" t="str">
        <f>VLOOKUP($C8043,Customer!$A$2:$F$793,3,FALSE)</f>
        <v>Ile-de-France</v>
      </c>
      <c r="M8043" t="str">
        <f>VLOOKUP($C8043,Customer!$A$2:$F$793,4,FALSE)</f>
        <v>Argenteuil</v>
      </c>
      <c r="N8043" t="str">
        <f>VLOOKUP($C8043,Customer!$A$2:$F$793,5,FALSE)</f>
        <v>Central</v>
      </c>
      <c r="O8043" t="str">
        <f>VLOOKUP($C8043,Customer!$A$2:$F$793,6,FALSE)</f>
        <v>Home Office</v>
      </c>
      <c r="P8043" t="str">
        <f>VLOOKUP(E8043,Product!$B$2:$C$1811,2,FALSE)</f>
        <v>Office Supplies</v>
      </c>
      <c r="Q8043" t="str">
        <f>VLOOKUP(E8043,CHOOSE({1,2},Product!$B$2:$B$1811,Product!$A$2:$A$1811),2,FALSE)</f>
        <v>Binders</v>
      </c>
      <c r="R8043" t="str">
        <f t="shared" si="125"/>
        <v>AZ</v>
      </c>
    </row>
    <row r="8044" spans="1:18" x14ac:dyDescent="0.25">
      <c r="A8044" t="s">
        <v>6742</v>
      </c>
      <c r="B8044" s="35">
        <v>44926</v>
      </c>
      <c r="C8044" t="s">
        <v>1971</v>
      </c>
      <c r="D8044" t="s">
        <v>24</v>
      </c>
      <c r="E8044" t="s">
        <v>55</v>
      </c>
      <c r="F8044">
        <v>0</v>
      </c>
      <c r="G8044">
        <v>3613590.75</v>
      </c>
      <c r="H8044">
        <v>1342190.85</v>
      </c>
      <c r="I8044">
        <v>2</v>
      </c>
      <c r="J8044" t="s">
        <v>26</v>
      </c>
      <c r="K8044" t="str">
        <f>VLOOKUP(C8044,Customer!$A$2:$F$793,2,FALSE)</f>
        <v>Italy</v>
      </c>
      <c r="L8044" t="str">
        <f>VLOOKUP($C8044,Customer!$A$2:$F$793,3,FALSE)</f>
        <v>Lazio</v>
      </c>
      <c r="M8044" t="str">
        <f>VLOOKUP($C8044,Customer!$A$2:$F$793,4,FALSE)</f>
        <v>Rome</v>
      </c>
      <c r="N8044" t="str">
        <f>VLOOKUP($C8044,Customer!$A$2:$F$793,5,FALSE)</f>
        <v>South</v>
      </c>
      <c r="O8044" t="str">
        <f>VLOOKUP($C8044,Customer!$A$2:$F$793,6,FALSE)</f>
        <v>Corporate</v>
      </c>
      <c r="P8044" t="str">
        <f>VLOOKUP(E8044,Product!$B$2:$C$1811,2,FALSE)</f>
        <v>Furniture</v>
      </c>
      <c r="Q8044" t="str">
        <f>VLOOKUP(E8044,CHOOSE({1,2},Product!$B$2:$B$1811,Product!$A$2:$A$1811),2,FALSE)</f>
        <v>Bookcases</v>
      </c>
      <c r="R8044" t="str">
        <f t="shared" si="125"/>
        <v>AZ</v>
      </c>
    </row>
    <row r="8045" spans="1:18" x14ac:dyDescent="0.25">
      <c r="A8045" t="s">
        <v>6743</v>
      </c>
      <c r="B8045" s="35">
        <v>44926</v>
      </c>
      <c r="C8045" t="s">
        <v>1133</v>
      </c>
      <c r="D8045" t="s">
        <v>20</v>
      </c>
      <c r="E8045" t="s">
        <v>957</v>
      </c>
      <c r="F8045">
        <v>0.5</v>
      </c>
      <c r="G8045">
        <v>442480.5</v>
      </c>
      <c r="H8045">
        <v>-147493.5</v>
      </c>
      <c r="I8045">
        <v>2</v>
      </c>
      <c r="J8045" t="s">
        <v>22</v>
      </c>
      <c r="K8045" t="str">
        <f>VLOOKUP(C8045,Customer!$A$2:$F$793,2,FALSE)</f>
        <v>Germany</v>
      </c>
      <c r="L8045" t="str">
        <f>VLOOKUP($C8045,Customer!$A$2:$F$793,3,FALSE)</f>
        <v>North Rhine-Westphalia</v>
      </c>
      <c r="M8045" t="str">
        <f>VLOOKUP($C8045,Customer!$A$2:$F$793,4,FALSE)</f>
        <v>Recklinghausen</v>
      </c>
      <c r="N8045" t="str">
        <f>VLOOKUP($C8045,Customer!$A$2:$F$793,5,FALSE)</f>
        <v>Central</v>
      </c>
      <c r="O8045" t="str">
        <f>VLOOKUP($C8045,Customer!$A$2:$F$793,6,FALSE)</f>
        <v>Home Office</v>
      </c>
      <c r="P8045" t="str">
        <f>VLOOKUP(E8045,Product!$B$2:$C$1811,2,FALSE)</f>
        <v>Office Supplies</v>
      </c>
      <c r="Q8045" t="str">
        <f>VLOOKUP(E8045,CHOOSE({1,2},Product!$B$2:$B$1811,Product!$A$2:$A$1811),2,FALSE)</f>
        <v>Art</v>
      </c>
      <c r="R8045" t="str">
        <f t="shared" si="125"/>
        <v>BN</v>
      </c>
    </row>
    <row r="8046" spans="1:18" x14ac:dyDescent="0.25">
      <c r="A8046" t="s">
        <v>6743</v>
      </c>
      <c r="B8046" s="35">
        <v>44926</v>
      </c>
      <c r="C8046" t="s">
        <v>1133</v>
      </c>
      <c r="D8046" t="s">
        <v>20</v>
      </c>
      <c r="E8046" t="s">
        <v>217</v>
      </c>
      <c r="F8046">
        <v>0.5</v>
      </c>
      <c r="G8046">
        <v>339235.05</v>
      </c>
      <c r="H8046">
        <v>-88496.1</v>
      </c>
      <c r="I8046">
        <v>4</v>
      </c>
      <c r="J8046" t="s">
        <v>26</v>
      </c>
      <c r="K8046" t="str">
        <f>VLOOKUP(C8046,Customer!$A$2:$F$793,2,FALSE)</f>
        <v>Germany</v>
      </c>
      <c r="L8046" t="str">
        <f>VLOOKUP($C8046,Customer!$A$2:$F$793,3,FALSE)</f>
        <v>North Rhine-Westphalia</v>
      </c>
      <c r="M8046" t="str">
        <f>VLOOKUP($C8046,Customer!$A$2:$F$793,4,FALSE)</f>
        <v>Recklinghausen</v>
      </c>
      <c r="N8046" t="str">
        <f>VLOOKUP($C8046,Customer!$A$2:$F$793,5,FALSE)</f>
        <v>Central</v>
      </c>
      <c r="O8046" t="str">
        <f>VLOOKUP($C8046,Customer!$A$2:$F$793,6,FALSE)</f>
        <v>Home Office</v>
      </c>
      <c r="P8046" t="str">
        <f>VLOOKUP(E8046,Product!$B$2:$C$1811,2,FALSE)</f>
        <v>Office Supplies</v>
      </c>
      <c r="Q8046" t="str">
        <f>VLOOKUP(E8046,CHOOSE({1,2},Product!$B$2:$B$1811,Product!$A$2:$A$1811),2,FALSE)</f>
        <v>Binders</v>
      </c>
      <c r="R8046" t="str">
        <f t="shared" si="125"/>
        <v>BN</v>
      </c>
    </row>
    <row r="8047" spans="1:18" x14ac:dyDescent="0.25">
      <c r="A8047" t="s">
        <v>6743</v>
      </c>
      <c r="B8047" s="35">
        <v>44926</v>
      </c>
      <c r="C8047" t="s">
        <v>1133</v>
      </c>
      <c r="D8047" t="s">
        <v>20</v>
      </c>
      <c r="E8047" t="s">
        <v>2402</v>
      </c>
      <c r="F8047">
        <v>0.5</v>
      </c>
      <c r="G8047">
        <v>1592929.8</v>
      </c>
      <c r="H8047">
        <v>-280237.65000000002</v>
      </c>
      <c r="I8047">
        <v>3</v>
      </c>
      <c r="J8047" t="s">
        <v>22</v>
      </c>
      <c r="K8047" t="str">
        <f>VLOOKUP(C8047,Customer!$A$2:$F$793,2,FALSE)</f>
        <v>Germany</v>
      </c>
      <c r="L8047" t="str">
        <f>VLOOKUP($C8047,Customer!$A$2:$F$793,3,FALSE)</f>
        <v>North Rhine-Westphalia</v>
      </c>
      <c r="M8047" t="str">
        <f>VLOOKUP($C8047,Customer!$A$2:$F$793,4,FALSE)</f>
        <v>Recklinghausen</v>
      </c>
      <c r="N8047" t="str">
        <f>VLOOKUP($C8047,Customer!$A$2:$F$793,5,FALSE)</f>
        <v>Central</v>
      </c>
      <c r="O8047" t="str">
        <f>VLOOKUP($C8047,Customer!$A$2:$F$793,6,FALSE)</f>
        <v>Home Office</v>
      </c>
      <c r="P8047" t="str">
        <f>VLOOKUP(E8047,Product!$B$2:$C$1811,2,FALSE)</f>
        <v>Technology</v>
      </c>
      <c r="Q8047" t="str">
        <f>VLOOKUP(E8047,CHOOSE({1,2},Product!$B$2:$B$1811,Product!$A$2:$A$1811),2,FALSE)</f>
        <v>Machines</v>
      </c>
      <c r="R8047" t="str">
        <f t="shared" si="125"/>
        <v>BN</v>
      </c>
    </row>
    <row r="8048" spans="1:18" x14ac:dyDescent="0.25">
      <c r="A8048" t="s">
        <v>6742</v>
      </c>
      <c r="B8048" s="35">
        <v>44926</v>
      </c>
      <c r="C8048" t="s">
        <v>1971</v>
      </c>
      <c r="D8048" t="s">
        <v>24</v>
      </c>
      <c r="E8048" t="s">
        <v>734</v>
      </c>
      <c r="F8048">
        <v>0</v>
      </c>
      <c r="G8048">
        <v>12787686.450000001</v>
      </c>
      <c r="H8048">
        <v>3702086.85</v>
      </c>
      <c r="I8048">
        <v>5</v>
      </c>
      <c r="J8048" t="s">
        <v>22</v>
      </c>
      <c r="K8048" t="str">
        <f>VLOOKUP(C8048,Customer!$A$2:$F$793,2,FALSE)</f>
        <v>Italy</v>
      </c>
      <c r="L8048" t="str">
        <f>VLOOKUP($C8048,Customer!$A$2:$F$793,3,FALSE)</f>
        <v>Lazio</v>
      </c>
      <c r="M8048" t="str">
        <f>VLOOKUP($C8048,Customer!$A$2:$F$793,4,FALSE)</f>
        <v>Rome</v>
      </c>
      <c r="N8048" t="str">
        <f>VLOOKUP($C8048,Customer!$A$2:$F$793,5,FALSE)</f>
        <v>South</v>
      </c>
      <c r="O8048" t="str">
        <f>VLOOKUP($C8048,Customer!$A$2:$F$793,6,FALSE)</f>
        <v>Corporate</v>
      </c>
      <c r="P8048" t="str">
        <f>VLOOKUP(E8048,Product!$B$2:$C$1811,2,FALSE)</f>
        <v>Technology</v>
      </c>
      <c r="Q8048" t="str">
        <f>VLOOKUP(E8048,CHOOSE({1,2},Product!$B$2:$B$1811,Product!$A$2:$A$1811),2,FALSE)</f>
        <v>Phones</v>
      </c>
      <c r="R8048" t="str">
        <f t="shared" si="125"/>
        <v>AZ</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A08EF-5723-405D-ABBD-6530F2BD5E15}">
  <sheetPr codeName="Sheet8"/>
  <dimension ref="A3:Z4477"/>
  <sheetViews>
    <sheetView workbookViewId="0">
      <selection activeCell="F9" sqref="F9"/>
    </sheetView>
  </sheetViews>
  <sheetFormatPr defaultRowHeight="15" x14ac:dyDescent="0.25"/>
  <cols>
    <col min="1" max="1" width="13.140625" bestFit="1" customWidth="1"/>
    <col min="2" max="2" width="15.42578125" bestFit="1" customWidth="1"/>
    <col min="3" max="3" width="12.5703125" bestFit="1" customWidth="1"/>
    <col min="4" max="4" width="9.42578125" bestFit="1" customWidth="1"/>
    <col min="5" max="5" width="12.140625" bestFit="1" customWidth="1"/>
    <col min="7" max="7" width="62.85546875" bestFit="1" customWidth="1"/>
    <col min="8" max="8" width="12.7109375" bestFit="1" customWidth="1"/>
    <col min="9" max="10" width="9.42578125" bestFit="1" customWidth="1"/>
    <col min="11" max="11" width="13.85546875" bestFit="1" customWidth="1"/>
    <col min="12" max="12" width="15.42578125" bestFit="1" customWidth="1"/>
    <col min="13" max="13" width="9.42578125" bestFit="1" customWidth="1"/>
    <col min="14" max="14" width="13.140625" bestFit="1" customWidth="1"/>
    <col min="15" max="15" width="12.5703125" bestFit="1" customWidth="1"/>
    <col min="17" max="17" width="15" bestFit="1" customWidth="1"/>
    <col min="18" max="18" width="15.42578125" bestFit="1" customWidth="1"/>
    <col min="19" max="19" width="12.140625" bestFit="1" customWidth="1"/>
    <col min="21" max="21" width="18.28515625" bestFit="1" customWidth="1"/>
    <col min="22" max="22" width="12.5703125" bestFit="1" customWidth="1"/>
    <col min="23" max="23" width="14.28515625" bestFit="1" customWidth="1"/>
    <col min="24" max="24" width="15.5703125" bestFit="1" customWidth="1"/>
    <col min="25" max="25" width="12.140625" bestFit="1" customWidth="1"/>
    <col min="26" max="26" width="15.42578125" bestFit="1" customWidth="1"/>
    <col min="27" max="27" width="13.7109375" bestFit="1" customWidth="1"/>
    <col min="28" max="30" width="21.5703125" bestFit="1" customWidth="1"/>
    <col min="31" max="35" width="15.85546875" bestFit="1" customWidth="1"/>
    <col min="36" max="36" width="14.85546875" bestFit="1" customWidth="1"/>
    <col min="37" max="48" width="15.85546875" bestFit="1" customWidth="1"/>
    <col min="49" max="49" width="14.85546875" bestFit="1" customWidth="1"/>
    <col min="50" max="51" width="15.85546875" bestFit="1" customWidth="1"/>
    <col min="52" max="52" width="14.85546875" bestFit="1" customWidth="1"/>
    <col min="53" max="72" width="15.85546875" bestFit="1" customWidth="1"/>
    <col min="73" max="74" width="14.85546875" bestFit="1" customWidth="1"/>
    <col min="75" max="88" width="15.85546875" bestFit="1" customWidth="1"/>
    <col min="89" max="89" width="14.85546875" bestFit="1" customWidth="1"/>
    <col min="90" max="91" width="15.85546875" bestFit="1" customWidth="1"/>
    <col min="92" max="92" width="14.85546875" bestFit="1" customWidth="1"/>
    <col min="93" max="94" width="15.85546875" bestFit="1" customWidth="1"/>
    <col min="95" max="95" width="14.85546875" bestFit="1" customWidth="1"/>
    <col min="96" max="109" width="15.85546875" bestFit="1" customWidth="1"/>
    <col min="110" max="110" width="14.85546875" bestFit="1" customWidth="1"/>
    <col min="111" max="118" width="15.85546875" bestFit="1" customWidth="1"/>
    <col min="119" max="119" width="14.85546875" bestFit="1" customWidth="1"/>
    <col min="120" max="120" width="15.85546875" bestFit="1" customWidth="1"/>
    <col min="121" max="121" width="14.85546875" bestFit="1" customWidth="1"/>
    <col min="122" max="123" width="15.85546875" bestFit="1" customWidth="1"/>
    <col min="124" max="124" width="14.85546875" bestFit="1" customWidth="1"/>
    <col min="125" max="125" width="15.85546875" bestFit="1" customWidth="1"/>
    <col min="126" max="126" width="14.85546875" bestFit="1" customWidth="1"/>
    <col min="127" max="131" width="15.85546875" bestFit="1" customWidth="1"/>
    <col min="132" max="132" width="14.85546875" bestFit="1" customWidth="1"/>
    <col min="133" max="154" width="15.85546875" bestFit="1" customWidth="1"/>
    <col min="155" max="155" width="14.85546875" bestFit="1" customWidth="1"/>
    <col min="156" max="163" width="15.85546875" bestFit="1" customWidth="1"/>
    <col min="164" max="164" width="14.85546875" bestFit="1" customWidth="1"/>
    <col min="165" max="165" width="15.85546875" bestFit="1" customWidth="1"/>
    <col min="166" max="166" width="14.85546875" bestFit="1" customWidth="1"/>
    <col min="167" max="182" width="15.85546875" bestFit="1" customWidth="1"/>
    <col min="183" max="183" width="14.85546875" bestFit="1" customWidth="1"/>
    <col min="184" max="185" width="15.85546875" bestFit="1" customWidth="1"/>
    <col min="186" max="186" width="14.85546875" bestFit="1" customWidth="1"/>
    <col min="187" max="227" width="15.85546875" bestFit="1" customWidth="1"/>
    <col min="228" max="228" width="14.85546875" bestFit="1" customWidth="1"/>
    <col min="229" max="247" width="15.85546875" bestFit="1" customWidth="1"/>
    <col min="248" max="248" width="14.85546875" bestFit="1" customWidth="1"/>
    <col min="249" max="255" width="15.85546875" bestFit="1" customWidth="1"/>
    <col min="256" max="256" width="14.85546875" bestFit="1" customWidth="1"/>
    <col min="257" max="258" width="15.85546875" bestFit="1" customWidth="1"/>
    <col min="259" max="259" width="14.85546875" bestFit="1" customWidth="1"/>
    <col min="260" max="266" width="15.85546875" bestFit="1" customWidth="1"/>
    <col min="267" max="267" width="14.85546875" bestFit="1" customWidth="1"/>
    <col min="268" max="274" width="15.85546875" bestFit="1" customWidth="1"/>
    <col min="275" max="275" width="14.85546875" bestFit="1" customWidth="1"/>
    <col min="276" max="284" width="15.85546875" bestFit="1" customWidth="1"/>
    <col min="285" max="285" width="14.85546875" bestFit="1" customWidth="1"/>
    <col min="286" max="303" width="15.85546875" bestFit="1" customWidth="1"/>
    <col min="304" max="304" width="14.85546875" bestFit="1" customWidth="1"/>
    <col min="305" max="315" width="15.85546875" bestFit="1" customWidth="1"/>
    <col min="316" max="316" width="14.85546875" bestFit="1" customWidth="1"/>
    <col min="317" max="321" width="15.85546875" bestFit="1" customWidth="1"/>
    <col min="322" max="322" width="14.85546875" bestFit="1" customWidth="1"/>
    <col min="323" max="327" width="15.85546875" bestFit="1" customWidth="1"/>
    <col min="328" max="328" width="14.85546875" bestFit="1" customWidth="1"/>
    <col min="329" max="340" width="15.85546875" bestFit="1" customWidth="1"/>
    <col min="341" max="341" width="14.85546875" bestFit="1" customWidth="1"/>
    <col min="342" max="352" width="15.85546875" bestFit="1" customWidth="1"/>
    <col min="353" max="353" width="14.85546875" bestFit="1" customWidth="1"/>
    <col min="354" max="355" width="15.85546875" bestFit="1" customWidth="1"/>
    <col min="356" max="356" width="14.85546875" bestFit="1" customWidth="1"/>
    <col min="357" max="363" width="15.85546875" bestFit="1" customWidth="1"/>
    <col min="364" max="364" width="14.85546875" bestFit="1" customWidth="1"/>
    <col min="365" max="365" width="15.85546875" bestFit="1" customWidth="1"/>
    <col min="366" max="366" width="13.85546875" bestFit="1" customWidth="1"/>
    <col min="367" max="369" width="15.85546875" bestFit="1" customWidth="1"/>
    <col min="370" max="370" width="14.85546875" bestFit="1" customWidth="1"/>
    <col min="371" max="407" width="15.85546875" bestFit="1" customWidth="1"/>
    <col min="408" max="408" width="14.85546875" bestFit="1" customWidth="1"/>
    <col min="409" max="447" width="15.85546875" bestFit="1" customWidth="1"/>
    <col min="448" max="448" width="14.85546875" bestFit="1" customWidth="1"/>
    <col min="449" max="451" width="15.85546875" bestFit="1" customWidth="1"/>
    <col min="452" max="452" width="14.85546875" bestFit="1" customWidth="1"/>
    <col min="453" max="467" width="15.85546875" bestFit="1" customWidth="1"/>
    <col min="468" max="469" width="14.85546875" bestFit="1" customWidth="1"/>
    <col min="470" max="470" width="15.85546875" bestFit="1" customWidth="1"/>
    <col min="471" max="471" width="14.85546875" bestFit="1" customWidth="1"/>
    <col min="472" max="474" width="15.85546875" bestFit="1" customWidth="1"/>
    <col min="475" max="475" width="14.85546875" bestFit="1" customWidth="1"/>
    <col min="476" max="482" width="15.85546875" bestFit="1" customWidth="1"/>
    <col min="483" max="483" width="14.85546875" bestFit="1" customWidth="1"/>
    <col min="484" max="489" width="15.85546875" bestFit="1" customWidth="1"/>
    <col min="490" max="490" width="14.85546875" bestFit="1" customWidth="1"/>
    <col min="491" max="491" width="15.85546875" bestFit="1" customWidth="1"/>
    <col min="492" max="492" width="14.85546875" bestFit="1" customWidth="1"/>
    <col min="493" max="504" width="15.85546875" bestFit="1" customWidth="1"/>
    <col min="505" max="505" width="12.7109375" bestFit="1" customWidth="1"/>
    <col min="506" max="514" width="15.85546875" bestFit="1" customWidth="1"/>
    <col min="515" max="515" width="14.85546875" bestFit="1" customWidth="1"/>
    <col min="516" max="528" width="15.85546875" bestFit="1" customWidth="1"/>
    <col min="529" max="529" width="14.85546875" bestFit="1" customWidth="1"/>
    <col min="530" max="549" width="15.85546875" bestFit="1" customWidth="1"/>
    <col min="550" max="550" width="14.85546875" bestFit="1" customWidth="1"/>
    <col min="551" max="565" width="15.85546875" bestFit="1" customWidth="1"/>
    <col min="566" max="566" width="13.85546875" bestFit="1" customWidth="1"/>
    <col min="567" max="579" width="15.85546875" bestFit="1" customWidth="1"/>
    <col min="580" max="580" width="14.85546875" bestFit="1" customWidth="1"/>
    <col min="581" max="612" width="15.85546875" bestFit="1" customWidth="1"/>
    <col min="613" max="613" width="14.85546875" bestFit="1" customWidth="1"/>
    <col min="614" max="642" width="15.85546875" bestFit="1" customWidth="1"/>
    <col min="643" max="643" width="14.85546875" bestFit="1" customWidth="1"/>
    <col min="644" max="655" width="15.85546875" bestFit="1" customWidth="1"/>
    <col min="656" max="656" width="14.85546875" bestFit="1" customWidth="1"/>
    <col min="657" max="667" width="15.85546875" bestFit="1" customWidth="1"/>
    <col min="668" max="668" width="13.85546875" bestFit="1" customWidth="1"/>
    <col min="669" max="673" width="15.85546875" bestFit="1" customWidth="1"/>
    <col min="674" max="674" width="14.85546875" bestFit="1" customWidth="1"/>
    <col min="675" max="677" width="15.85546875" bestFit="1" customWidth="1"/>
    <col min="678" max="678" width="14.85546875" bestFit="1" customWidth="1"/>
    <col min="679" max="686" width="15.85546875" bestFit="1" customWidth="1"/>
    <col min="687" max="687" width="14.85546875" bestFit="1" customWidth="1"/>
    <col min="688" max="695" width="15.85546875" bestFit="1" customWidth="1"/>
    <col min="696" max="696" width="14.85546875" bestFit="1" customWidth="1"/>
    <col min="697" max="722" width="15.85546875" bestFit="1" customWidth="1"/>
    <col min="723" max="723" width="14.85546875" bestFit="1" customWidth="1"/>
    <col min="724" max="724" width="15.85546875" bestFit="1" customWidth="1"/>
    <col min="725" max="725" width="14.85546875" bestFit="1" customWidth="1"/>
    <col min="726" max="735" width="15.85546875" bestFit="1" customWidth="1"/>
    <col min="736" max="736" width="14.85546875" bestFit="1" customWidth="1"/>
    <col min="737" max="762" width="15.85546875" bestFit="1" customWidth="1"/>
    <col min="763" max="764" width="14.85546875" bestFit="1" customWidth="1"/>
    <col min="765" max="784" width="15.85546875" bestFit="1" customWidth="1"/>
    <col min="785" max="786" width="14.85546875" bestFit="1" customWidth="1"/>
    <col min="787" max="789" width="15.85546875" bestFit="1" customWidth="1"/>
    <col min="790" max="790" width="14.85546875" bestFit="1" customWidth="1"/>
    <col min="791" max="794" width="15.85546875" bestFit="1" customWidth="1"/>
    <col min="795" max="795" width="14.85546875" bestFit="1" customWidth="1"/>
    <col min="796" max="818" width="15.85546875" bestFit="1" customWidth="1"/>
    <col min="819" max="819" width="14.85546875" bestFit="1" customWidth="1"/>
    <col min="820" max="827" width="15.85546875" bestFit="1" customWidth="1"/>
    <col min="828" max="828" width="14.85546875" bestFit="1" customWidth="1"/>
    <col min="829" max="830" width="15.85546875" bestFit="1" customWidth="1"/>
    <col min="831" max="831" width="14.85546875" bestFit="1" customWidth="1"/>
    <col min="832" max="834" width="15.85546875" bestFit="1" customWidth="1"/>
    <col min="835" max="835" width="13.85546875" bestFit="1" customWidth="1"/>
    <col min="836" max="839" width="15.85546875" bestFit="1" customWidth="1"/>
    <col min="840" max="840" width="14.85546875" bestFit="1" customWidth="1"/>
    <col min="841" max="847" width="15.85546875" bestFit="1" customWidth="1"/>
    <col min="848" max="848" width="14.85546875" bestFit="1" customWidth="1"/>
    <col min="849" max="858" width="15.85546875" bestFit="1" customWidth="1"/>
    <col min="859" max="859" width="14.85546875" bestFit="1" customWidth="1"/>
    <col min="860" max="861" width="15.85546875" bestFit="1" customWidth="1"/>
    <col min="862" max="862" width="14.85546875" bestFit="1" customWidth="1"/>
    <col min="863" max="873" width="15.85546875" bestFit="1" customWidth="1"/>
    <col min="874" max="874" width="14.85546875" bestFit="1" customWidth="1"/>
    <col min="875" max="880" width="15.85546875" bestFit="1" customWidth="1"/>
    <col min="881" max="881" width="14.85546875" bestFit="1" customWidth="1"/>
    <col min="882" max="897" width="15.85546875" bestFit="1" customWidth="1"/>
    <col min="898" max="898" width="14.85546875" bestFit="1" customWidth="1"/>
    <col min="899" max="905" width="15.85546875" bestFit="1" customWidth="1"/>
    <col min="906" max="906" width="14.85546875" bestFit="1" customWidth="1"/>
    <col min="907" max="914" width="15.85546875" bestFit="1" customWidth="1"/>
    <col min="915" max="915" width="13.85546875" bestFit="1" customWidth="1"/>
    <col min="916" max="927" width="15.85546875" bestFit="1" customWidth="1"/>
    <col min="928" max="928" width="14.85546875" bestFit="1" customWidth="1"/>
    <col min="929" max="934" width="15.85546875" bestFit="1" customWidth="1"/>
    <col min="935" max="935" width="13.85546875" bestFit="1" customWidth="1"/>
    <col min="936" max="936" width="15.85546875" bestFit="1" customWidth="1"/>
    <col min="937" max="937" width="14.85546875" bestFit="1" customWidth="1"/>
    <col min="938" max="940" width="15.85546875" bestFit="1" customWidth="1"/>
    <col min="941" max="941" width="13.85546875" bestFit="1" customWidth="1"/>
    <col min="942" max="946" width="15.85546875" bestFit="1" customWidth="1"/>
    <col min="947" max="947" width="14.85546875" bestFit="1" customWidth="1"/>
    <col min="948" max="952" width="15.85546875" bestFit="1" customWidth="1"/>
    <col min="953" max="953" width="14.85546875" bestFit="1" customWidth="1"/>
    <col min="954" max="963" width="15.85546875" bestFit="1" customWidth="1"/>
    <col min="964" max="964" width="14.85546875" bestFit="1" customWidth="1"/>
    <col min="965" max="965" width="15.85546875" bestFit="1" customWidth="1"/>
    <col min="966" max="966" width="14.85546875" bestFit="1" customWidth="1"/>
    <col min="967" max="983" width="15.85546875" bestFit="1" customWidth="1"/>
    <col min="984" max="984" width="14.85546875" bestFit="1" customWidth="1"/>
    <col min="985" max="990" width="15.85546875" bestFit="1" customWidth="1"/>
    <col min="991" max="991" width="14.85546875" bestFit="1" customWidth="1"/>
    <col min="992" max="994" width="15.85546875" bestFit="1" customWidth="1"/>
    <col min="995" max="996" width="14.85546875" bestFit="1" customWidth="1"/>
    <col min="997" max="1003" width="15.85546875" bestFit="1" customWidth="1"/>
    <col min="1004" max="1004" width="14.85546875" bestFit="1" customWidth="1"/>
    <col min="1005" max="1032" width="15.85546875" bestFit="1" customWidth="1"/>
    <col min="1033" max="1033" width="14.85546875" bestFit="1" customWidth="1"/>
    <col min="1034" max="1051" width="15.85546875" bestFit="1" customWidth="1"/>
    <col min="1052" max="1052" width="14.85546875" bestFit="1" customWidth="1"/>
    <col min="1053" max="1053" width="15.85546875" bestFit="1" customWidth="1"/>
    <col min="1054" max="1054" width="14.85546875" bestFit="1" customWidth="1"/>
    <col min="1055" max="1061" width="15.85546875" bestFit="1" customWidth="1"/>
    <col min="1062" max="1062" width="14.85546875" bestFit="1" customWidth="1"/>
    <col min="1063" max="1066" width="15.85546875" bestFit="1" customWidth="1"/>
    <col min="1067" max="1067" width="14.85546875" bestFit="1" customWidth="1"/>
    <col min="1068" max="1070" width="15.85546875" bestFit="1" customWidth="1"/>
    <col min="1071" max="1071" width="14.85546875" bestFit="1" customWidth="1"/>
    <col min="1072" max="1103" width="15.85546875" bestFit="1" customWidth="1"/>
    <col min="1104" max="1104" width="14.85546875" bestFit="1" customWidth="1"/>
    <col min="1105" max="1105" width="15.85546875" bestFit="1" customWidth="1"/>
    <col min="1106" max="1106" width="14.85546875" bestFit="1" customWidth="1"/>
    <col min="1107" max="1122" width="15.85546875" bestFit="1" customWidth="1"/>
    <col min="1123" max="1123" width="13.85546875" bestFit="1" customWidth="1"/>
    <col min="1124" max="1125" width="15.85546875" bestFit="1" customWidth="1"/>
    <col min="1126" max="1126" width="14.85546875" bestFit="1" customWidth="1"/>
    <col min="1127" max="1143" width="15.85546875" bestFit="1" customWidth="1"/>
    <col min="1144" max="1144" width="14.85546875" bestFit="1" customWidth="1"/>
    <col min="1145" max="1148" width="15.85546875" bestFit="1" customWidth="1"/>
    <col min="1149" max="1149" width="14.85546875" bestFit="1" customWidth="1"/>
    <col min="1150" max="1150" width="15.85546875" bestFit="1" customWidth="1"/>
    <col min="1151" max="1151" width="14.85546875" bestFit="1" customWidth="1"/>
    <col min="1152" max="1172" width="15.85546875" bestFit="1" customWidth="1"/>
    <col min="1173" max="1173" width="14.85546875" bestFit="1" customWidth="1"/>
    <col min="1174" max="1179" width="15.85546875" bestFit="1" customWidth="1"/>
    <col min="1180" max="1180" width="14.85546875" bestFit="1" customWidth="1"/>
    <col min="1181" max="1190" width="15.85546875" bestFit="1" customWidth="1"/>
    <col min="1191" max="1191" width="14.85546875" bestFit="1" customWidth="1"/>
    <col min="1192" max="1207" width="15.85546875" bestFit="1" customWidth="1"/>
    <col min="1208" max="1209" width="14.85546875" bestFit="1" customWidth="1"/>
    <col min="1210" max="1219" width="15.85546875" bestFit="1" customWidth="1"/>
    <col min="1220" max="1220" width="14.85546875" bestFit="1" customWidth="1"/>
    <col min="1221" max="1221" width="13.85546875" bestFit="1" customWidth="1"/>
    <col min="1222" max="1225" width="15.85546875" bestFit="1" customWidth="1"/>
    <col min="1226" max="1227" width="14.85546875" bestFit="1" customWidth="1"/>
    <col min="1228" max="1250" width="15.85546875" bestFit="1" customWidth="1"/>
    <col min="1251" max="1252" width="14.85546875" bestFit="1" customWidth="1"/>
    <col min="1253" max="1253" width="15.85546875" bestFit="1" customWidth="1"/>
    <col min="1254" max="1254" width="14.85546875" bestFit="1" customWidth="1"/>
    <col min="1255" max="1265" width="15.85546875" bestFit="1" customWidth="1"/>
    <col min="1266" max="1266" width="14.85546875" bestFit="1" customWidth="1"/>
    <col min="1267" max="1280" width="15.85546875" bestFit="1" customWidth="1"/>
    <col min="1281" max="1281" width="14.85546875" bestFit="1" customWidth="1"/>
    <col min="1282" max="1289" width="15.85546875" bestFit="1" customWidth="1"/>
    <col min="1290" max="1290" width="14.85546875" bestFit="1" customWidth="1"/>
    <col min="1291" max="1294" width="15.85546875" bestFit="1" customWidth="1"/>
    <col min="1295" max="1296" width="14.85546875" bestFit="1" customWidth="1"/>
    <col min="1297" max="1303" width="15.85546875" bestFit="1" customWidth="1"/>
    <col min="1304" max="1304" width="14.85546875" bestFit="1" customWidth="1"/>
    <col min="1305" max="1327" width="15.85546875" bestFit="1" customWidth="1"/>
    <col min="1328" max="1328" width="14.85546875" bestFit="1" customWidth="1"/>
    <col min="1329" max="1341" width="15.85546875" bestFit="1" customWidth="1"/>
    <col min="1342" max="1342" width="14.85546875" bestFit="1" customWidth="1"/>
    <col min="1343" max="1352" width="15.85546875" bestFit="1" customWidth="1"/>
    <col min="1353" max="1353" width="14.85546875" bestFit="1" customWidth="1"/>
    <col min="1354" max="1363" width="15.85546875" bestFit="1" customWidth="1"/>
    <col min="1364" max="1364" width="14.85546875" bestFit="1" customWidth="1"/>
    <col min="1365" max="1377" width="15.85546875" bestFit="1" customWidth="1"/>
    <col min="1378" max="1378" width="14.85546875" bestFit="1" customWidth="1"/>
    <col min="1379" max="1395" width="15.85546875" bestFit="1" customWidth="1"/>
    <col min="1396" max="1396" width="14.85546875" bestFit="1" customWidth="1"/>
    <col min="1397" max="1401" width="15.85546875" bestFit="1" customWidth="1"/>
    <col min="1402" max="1402" width="14.85546875" bestFit="1" customWidth="1"/>
    <col min="1403" max="1415" width="15.85546875" bestFit="1" customWidth="1"/>
    <col min="1416" max="1417" width="14.85546875" bestFit="1" customWidth="1"/>
    <col min="1418" max="1427" width="15.85546875" bestFit="1" customWidth="1"/>
    <col min="1428" max="1428" width="14.85546875" bestFit="1" customWidth="1"/>
    <col min="1429" max="1441" width="15.85546875" bestFit="1" customWidth="1"/>
    <col min="1442" max="1442" width="14.85546875" bestFit="1" customWidth="1"/>
    <col min="1443" max="1444" width="15.85546875" bestFit="1" customWidth="1"/>
    <col min="1445" max="1446" width="14.85546875" bestFit="1" customWidth="1"/>
    <col min="1447" max="1455" width="15.85546875" bestFit="1" customWidth="1"/>
    <col min="1456" max="1456" width="14.85546875" bestFit="1" customWidth="1"/>
    <col min="1457" max="1478" width="15.85546875" bestFit="1" customWidth="1"/>
    <col min="1479" max="1479" width="14.85546875" bestFit="1" customWidth="1"/>
    <col min="1480" max="1482" width="15.85546875" bestFit="1" customWidth="1"/>
    <col min="1483" max="1483" width="14.85546875" bestFit="1" customWidth="1"/>
    <col min="1484" max="1487" width="15.85546875" bestFit="1" customWidth="1"/>
    <col min="1488" max="1488" width="14.85546875" bestFit="1" customWidth="1"/>
    <col min="1489" max="1492" width="15.85546875" bestFit="1" customWidth="1"/>
    <col min="1493" max="1493" width="14.85546875" bestFit="1" customWidth="1"/>
    <col min="1494" max="1506" width="15.85546875" bestFit="1" customWidth="1"/>
    <col min="1507" max="1507" width="14.85546875" bestFit="1" customWidth="1"/>
    <col min="1508" max="1515" width="15.85546875" bestFit="1" customWidth="1"/>
    <col min="1516" max="1516" width="14.85546875" bestFit="1" customWidth="1"/>
    <col min="1517" max="1521" width="15.85546875" bestFit="1" customWidth="1"/>
    <col min="1522" max="1522" width="14.85546875" bestFit="1" customWidth="1"/>
    <col min="1523" max="1523" width="13.85546875" bestFit="1" customWidth="1"/>
    <col min="1524" max="1524" width="15.85546875" bestFit="1" customWidth="1"/>
    <col min="1525" max="1525" width="12.7109375" bestFit="1" customWidth="1"/>
    <col min="1526" max="1547" width="15.85546875" bestFit="1" customWidth="1"/>
    <col min="1548" max="1548" width="14.85546875" bestFit="1" customWidth="1"/>
    <col min="1549" max="1565" width="15.85546875" bestFit="1" customWidth="1"/>
    <col min="1566" max="1566" width="14.85546875" bestFit="1" customWidth="1"/>
    <col min="1567" max="1580" width="15.85546875" bestFit="1" customWidth="1"/>
    <col min="1581" max="1581" width="14.85546875" bestFit="1" customWidth="1"/>
    <col min="1582" max="1586" width="15.85546875" bestFit="1" customWidth="1"/>
    <col min="1587" max="1587" width="14.85546875" bestFit="1" customWidth="1"/>
    <col min="1588" max="1590" width="15.85546875" bestFit="1" customWidth="1"/>
    <col min="1591" max="1591" width="14.85546875" bestFit="1" customWidth="1"/>
    <col min="1592" max="1603" width="15.85546875" bestFit="1" customWidth="1"/>
    <col min="1604" max="1604" width="14.85546875" bestFit="1" customWidth="1"/>
    <col min="1605" max="1615" width="15.85546875" bestFit="1" customWidth="1"/>
    <col min="1616" max="1616" width="14.85546875" bestFit="1" customWidth="1"/>
    <col min="1617" max="1623" width="15.85546875" bestFit="1" customWidth="1"/>
    <col min="1624" max="1624" width="14.85546875" bestFit="1" customWidth="1"/>
    <col min="1625" max="1630" width="15.85546875" bestFit="1" customWidth="1"/>
    <col min="1631" max="1631" width="13.85546875" bestFit="1" customWidth="1"/>
    <col min="1632" max="1632" width="15.85546875" bestFit="1" customWidth="1"/>
    <col min="1633" max="1633" width="14.85546875" bestFit="1" customWidth="1"/>
    <col min="1634" max="1638" width="15.85546875" bestFit="1" customWidth="1"/>
    <col min="1639" max="1639" width="14.85546875" bestFit="1" customWidth="1"/>
    <col min="1640" max="1649" width="15.85546875" bestFit="1" customWidth="1"/>
    <col min="1650" max="1651" width="14.85546875" bestFit="1" customWidth="1"/>
    <col min="1652" max="1690" width="15.85546875" bestFit="1" customWidth="1"/>
    <col min="1691" max="1691" width="14.85546875" bestFit="1" customWidth="1"/>
    <col min="1692" max="1694" width="15.85546875" bestFit="1" customWidth="1"/>
    <col min="1695" max="1695" width="14.85546875" bestFit="1" customWidth="1"/>
    <col min="1696" max="1706" width="15.85546875" bestFit="1" customWidth="1"/>
    <col min="1707" max="1707" width="14.85546875" bestFit="1" customWidth="1"/>
    <col min="1708" max="1728" width="15.85546875" bestFit="1" customWidth="1"/>
    <col min="1729" max="1729" width="14.85546875" bestFit="1" customWidth="1"/>
    <col min="1730" max="1740" width="15.85546875" bestFit="1" customWidth="1"/>
    <col min="1741" max="1741" width="14.85546875" bestFit="1" customWidth="1"/>
    <col min="1742" max="1771" width="15.85546875" bestFit="1" customWidth="1"/>
    <col min="1772" max="1772" width="14.85546875" bestFit="1" customWidth="1"/>
    <col min="1773" max="1791" width="15.85546875" bestFit="1" customWidth="1"/>
    <col min="1792" max="1792" width="14.85546875" bestFit="1" customWidth="1"/>
    <col min="1793" max="1793" width="15.85546875" bestFit="1" customWidth="1"/>
    <col min="1794" max="1794" width="14.85546875" bestFit="1" customWidth="1"/>
    <col min="1795" max="1801" width="15.85546875" bestFit="1" customWidth="1"/>
    <col min="1802" max="1802" width="14.85546875" bestFit="1" customWidth="1"/>
    <col min="1803" max="1804" width="15.85546875" bestFit="1" customWidth="1"/>
    <col min="1805" max="1807" width="14.85546875" bestFit="1" customWidth="1"/>
    <col min="1808" max="1839" width="15.85546875" bestFit="1" customWidth="1"/>
    <col min="1840" max="1840" width="13.85546875" bestFit="1" customWidth="1"/>
    <col min="1841" max="1850" width="15.85546875" bestFit="1" customWidth="1"/>
    <col min="1851" max="1851" width="14.85546875" bestFit="1" customWidth="1"/>
    <col min="1852" max="1873" width="15.85546875" bestFit="1" customWidth="1"/>
    <col min="1874" max="1874" width="14.85546875" bestFit="1" customWidth="1"/>
    <col min="1875" max="1882" width="15.85546875" bestFit="1" customWidth="1"/>
    <col min="1883" max="1883" width="12.7109375" bestFit="1" customWidth="1"/>
    <col min="1884" max="1900" width="15.85546875" bestFit="1" customWidth="1"/>
    <col min="1901" max="1901" width="14.85546875" bestFit="1" customWidth="1"/>
    <col min="1902" max="1902" width="15.85546875" bestFit="1" customWidth="1"/>
    <col min="1903" max="1903" width="14.85546875" bestFit="1" customWidth="1"/>
    <col min="1904" max="1915" width="15.85546875" bestFit="1" customWidth="1"/>
    <col min="1916" max="1917" width="14.85546875" bestFit="1" customWidth="1"/>
    <col min="1918" max="1927" width="15.85546875" bestFit="1" customWidth="1"/>
    <col min="1928" max="1929" width="14.85546875" bestFit="1" customWidth="1"/>
    <col min="1930" max="1934" width="15.85546875" bestFit="1" customWidth="1"/>
    <col min="1935" max="1935" width="14.85546875" bestFit="1" customWidth="1"/>
    <col min="1936" max="1940" width="15.85546875" bestFit="1" customWidth="1"/>
    <col min="1941" max="1941" width="14.85546875" bestFit="1" customWidth="1"/>
    <col min="1942" max="1945" width="15.85546875" bestFit="1" customWidth="1"/>
    <col min="1946" max="1946" width="14.85546875" bestFit="1" customWidth="1"/>
    <col min="1947" max="1947" width="15.85546875" bestFit="1" customWidth="1"/>
    <col min="1948" max="1949" width="14.85546875" bestFit="1" customWidth="1"/>
    <col min="1950" max="1977" width="15.85546875" bestFit="1" customWidth="1"/>
    <col min="1978" max="1978" width="14.85546875" bestFit="1" customWidth="1"/>
    <col min="1979" max="1993" width="15.85546875" bestFit="1" customWidth="1"/>
    <col min="1994" max="1994" width="14.85546875" bestFit="1" customWidth="1"/>
    <col min="1995" max="2001" width="15.85546875" bestFit="1" customWidth="1"/>
    <col min="2002" max="2002" width="14.85546875" bestFit="1" customWidth="1"/>
    <col min="2003" max="2023" width="15.85546875" bestFit="1" customWidth="1"/>
    <col min="2024" max="2024" width="14.85546875" bestFit="1" customWidth="1"/>
    <col min="2025" max="2050" width="15.85546875" bestFit="1" customWidth="1"/>
    <col min="2051" max="2051" width="13.85546875" bestFit="1" customWidth="1"/>
    <col min="2052" max="2064" width="15.85546875" bestFit="1" customWidth="1"/>
    <col min="2065" max="2065" width="14.85546875" bestFit="1" customWidth="1"/>
    <col min="2066" max="2081" width="15.85546875" bestFit="1" customWidth="1"/>
    <col min="2082" max="2082" width="14.85546875" bestFit="1" customWidth="1"/>
    <col min="2083" max="2095" width="15.85546875" bestFit="1" customWidth="1"/>
    <col min="2096" max="2096" width="14.85546875" bestFit="1" customWidth="1"/>
    <col min="2097" max="2107" width="15.85546875" bestFit="1" customWidth="1"/>
    <col min="2108" max="2108" width="14.85546875" bestFit="1" customWidth="1"/>
    <col min="2109" max="2110" width="15.85546875" bestFit="1" customWidth="1"/>
    <col min="2111" max="2111" width="14.85546875" bestFit="1" customWidth="1"/>
    <col min="2112" max="2116" width="15.85546875" bestFit="1" customWidth="1"/>
    <col min="2117" max="2117" width="14.85546875" bestFit="1" customWidth="1"/>
    <col min="2118" max="2130" width="15.85546875" bestFit="1" customWidth="1"/>
    <col min="2131" max="2131" width="14.85546875" bestFit="1" customWidth="1"/>
    <col min="2132" max="2178" width="15.85546875" bestFit="1" customWidth="1"/>
    <col min="2179" max="2179" width="14.85546875" bestFit="1" customWidth="1"/>
    <col min="2180" max="2187" width="15.85546875" bestFit="1" customWidth="1"/>
    <col min="2188" max="2189" width="14.85546875" bestFit="1" customWidth="1"/>
    <col min="2190" max="2202" width="15.85546875" bestFit="1" customWidth="1"/>
    <col min="2203" max="2203" width="14.85546875" bestFit="1" customWidth="1"/>
    <col min="2204" max="2204" width="15.85546875" bestFit="1" customWidth="1"/>
    <col min="2205" max="2205" width="14.85546875" bestFit="1" customWidth="1"/>
    <col min="2206" max="2206" width="12.7109375" bestFit="1" customWidth="1"/>
    <col min="2207" max="2209" width="15.85546875" bestFit="1" customWidth="1"/>
    <col min="2210" max="2210" width="14.85546875" bestFit="1" customWidth="1"/>
    <col min="2211" max="2225" width="15.85546875" bestFit="1" customWidth="1"/>
    <col min="2226" max="2226" width="14.85546875" bestFit="1" customWidth="1"/>
    <col min="2227" max="2231" width="15.85546875" bestFit="1" customWidth="1"/>
    <col min="2232" max="2232" width="14.85546875" bestFit="1" customWidth="1"/>
    <col min="2233" max="2246" width="15.85546875" bestFit="1" customWidth="1"/>
    <col min="2247" max="2247" width="14.85546875" bestFit="1" customWidth="1"/>
    <col min="2248" max="2255" width="15.85546875" bestFit="1" customWidth="1"/>
    <col min="2256" max="2256" width="13.85546875" bestFit="1" customWidth="1"/>
    <col min="2257" max="2259" width="15.85546875" bestFit="1" customWidth="1"/>
    <col min="2260" max="2261" width="14.85546875" bestFit="1" customWidth="1"/>
    <col min="2262" max="2281" width="15.85546875" bestFit="1" customWidth="1"/>
    <col min="2282" max="2282" width="14.85546875" bestFit="1" customWidth="1"/>
    <col min="2283" max="2291" width="15.85546875" bestFit="1" customWidth="1"/>
    <col min="2292" max="2292" width="14.85546875" bestFit="1" customWidth="1"/>
    <col min="2293" max="2297" width="15.85546875" bestFit="1" customWidth="1"/>
    <col min="2298" max="2299" width="14.85546875" bestFit="1" customWidth="1"/>
    <col min="2300" max="2300" width="15.85546875" bestFit="1" customWidth="1"/>
    <col min="2301" max="2301" width="13.85546875" bestFit="1" customWidth="1"/>
    <col min="2302" max="2303" width="15.85546875" bestFit="1" customWidth="1"/>
    <col min="2304" max="2304" width="14.85546875" bestFit="1" customWidth="1"/>
    <col min="2305" max="2305" width="15.85546875" bestFit="1" customWidth="1"/>
    <col min="2306" max="2306" width="14.85546875" bestFit="1" customWidth="1"/>
    <col min="2307" max="2312" width="15.85546875" bestFit="1" customWidth="1"/>
    <col min="2313" max="2313" width="14.85546875" bestFit="1" customWidth="1"/>
    <col min="2314" max="2316" width="15.85546875" bestFit="1" customWidth="1"/>
    <col min="2317" max="2318" width="14.85546875" bestFit="1" customWidth="1"/>
    <col min="2319" max="2320" width="15.85546875" bestFit="1" customWidth="1"/>
    <col min="2321" max="2322" width="14.85546875" bestFit="1" customWidth="1"/>
    <col min="2323" max="2327" width="15.85546875" bestFit="1" customWidth="1"/>
    <col min="2328" max="2328" width="13.85546875" bestFit="1" customWidth="1"/>
    <col min="2329" max="2332" width="15.85546875" bestFit="1" customWidth="1"/>
    <col min="2333" max="2333" width="13.85546875" bestFit="1" customWidth="1"/>
    <col min="2334" max="2342" width="15.85546875" bestFit="1" customWidth="1"/>
    <col min="2343" max="2343" width="14.85546875" bestFit="1" customWidth="1"/>
    <col min="2344" max="2351" width="15.85546875" bestFit="1" customWidth="1"/>
    <col min="2352" max="2352" width="14.85546875" bestFit="1" customWidth="1"/>
    <col min="2353" max="2358" width="15.85546875" bestFit="1" customWidth="1"/>
    <col min="2359" max="2359" width="13.85546875" bestFit="1" customWidth="1"/>
    <col min="2360" max="2368" width="15.85546875" bestFit="1" customWidth="1"/>
    <col min="2369" max="2369" width="14.85546875" bestFit="1" customWidth="1"/>
    <col min="2370" max="2387" width="15.85546875" bestFit="1" customWidth="1"/>
    <col min="2388" max="2388" width="14.85546875" bestFit="1" customWidth="1"/>
    <col min="2389" max="2390" width="15.85546875" bestFit="1" customWidth="1"/>
    <col min="2391" max="2391" width="14.85546875" bestFit="1" customWidth="1"/>
    <col min="2392" max="2420" width="15.85546875" bestFit="1" customWidth="1"/>
    <col min="2421" max="2421" width="14.85546875" bestFit="1" customWidth="1"/>
    <col min="2422" max="2426" width="15.85546875" bestFit="1" customWidth="1"/>
    <col min="2427" max="2427" width="14.85546875" bestFit="1" customWidth="1"/>
    <col min="2428" max="2430" width="15.85546875" bestFit="1" customWidth="1"/>
    <col min="2431" max="2431" width="14.85546875" bestFit="1" customWidth="1"/>
    <col min="2432" max="2440" width="15.85546875" bestFit="1" customWidth="1"/>
    <col min="2441" max="2441" width="14.85546875" bestFit="1" customWidth="1"/>
    <col min="2442" max="2464" width="15.85546875" bestFit="1" customWidth="1"/>
    <col min="2465" max="2465" width="14.85546875" bestFit="1" customWidth="1"/>
    <col min="2466" max="2473" width="15.85546875" bestFit="1" customWidth="1"/>
    <col min="2474" max="2474" width="14.85546875" bestFit="1" customWidth="1"/>
    <col min="2475" max="2486" width="15.85546875" bestFit="1" customWidth="1"/>
    <col min="2487" max="2487" width="14.85546875" bestFit="1" customWidth="1"/>
    <col min="2488" max="2489" width="15.85546875" bestFit="1" customWidth="1"/>
    <col min="2490" max="2490" width="14.85546875" bestFit="1" customWidth="1"/>
    <col min="2491" max="2491" width="15.85546875" bestFit="1" customWidth="1"/>
    <col min="2492" max="2492" width="14.85546875" bestFit="1" customWidth="1"/>
    <col min="2493" max="2503" width="15.85546875" bestFit="1" customWidth="1"/>
    <col min="2504" max="2504" width="14.85546875" bestFit="1" customWidth="1"/>
    <col min="2505" max="2513" width="15.85546875" bestFit="1" customWidth="1"/>
    <col min="2514" max="2514" width="14.85546875" bestFit="1" customWidth="1"/>
    <col min="2515" max="2517" width="15.85546875" bestFit="1" customWidth="1"/>
    <col min="2518" max="2518" width="13.85546875" bestFit="1" customWidth="1"/>
    <col min="2519" max="2531" width="15.85546875" bestFit="1" customWidth="1"/>
    <col min="2532" max="2532" width="14.85546875" bestFit="1" customWidth="1"/>
    <col min="2533" max="2533" width="15.85546875" bestFit="1" customWidth="1"/>
    <col min="2534" max="2534" width="14.85546875" bestFit="1" customWidth="1"/>
    <col min="2535" max="2541" width="15.85546875" bestFit="1" customWidth="1"/>
    <col min="2542" max="2542" width="14.85546875" bestFit="1" customWidth="1"/>
    <col min="2543" max="2547" width="15.85546875" bestFit="1" customWidth="1"/>
    <col min="2548" max="2548" width="14.85546875" bestFit="1" customWidth="1"/>
    <col min="2549" max="2549" width="15.85546875" bestFit="1" customWidth="1"/>
    <col min="2550" max="2550" width="14.85546875" bestFit="1" customWidth="1"/>
    <col min="2551" max="2569" width="15.85546875" bestFit="1" customWidth="1"/>
    <col min="2570" max="2570" width="14.85546875" bestFit="1" customWidth="1"/>
    <col min="2571" max="2596" width="15.85546875" bestFit="1" customWidth="1"/>
    <col min="2597" max="2597" width="14.85546875" bestFit="1" customWidth="1"/>
    <col min="2598" max="2617" width="15.85546875" bestFit="1" customWidth="1"/>
    <col min="2618" max="2618" width="14.85546875" bestFit="1" customWidth="1"/>
    <col min="2619" max="2622" width="15.85546875" bestFit="1" customWidth="1"/>
    <col min="2623" max="2623" width="14.85546875" bestFit="1" customWidth="1"/>
    <col min="2624" max="2630" width="15.85546875" bestFit="1" customWidth="1"/>
    <col min="2631" max="2631" width="14.85546875" bestFit="1" customWidth="1"/>
    <col min="2632" max="2662" width="15.85546875" bestFit="1" customWidth="1"/>
    <col min="2663" max="2663" width="13.85546875" bestFit="1" customWidth="1"/>
    <col min="2664" max="2664" width="14.85546875" bestFit="1" customWidth="1"/>
    <col min="2665" max="2675" width="15.85546875" bestFit="1" customWidth="1"/>
    <col min="2676" max="2676" width="14.85546875" bestFit="1" customWidth="1"/>
    <col min="2677" max="2692" width="15.85546875" bestFit="1" customWidth="1"/>
    <col min="2693" max="2694" width="14.85546875" bestFit="1" customWidth="1"/>
    <col min="2695" max="2698" width="15.85546875" bestFit="1" customWidth="1"/>
    <col min="2699" max="2699" width="14.85546875" bestFit="1" customWidth="1"/>
    <col min="2700" max="2700" width="15.85546875" bestFit="1" customWidth="1"/>
    <col min="2701" max="2701" width="14.85546875" bestFit="1" customWidth="1"/>
    <col min="2702" max="2706" width="15.85546875" bestFit="1" customWidth="1"/>
    <col min="2707" max="2707" width="14.85546875" bestFit="1" customWidth="1"/>
    <col min="2708" max="2722" width="15.85546875" bestFit="1" customWidth="1"/>
    <col min="2723" max="2723" width="14.85546875" bestFit="1" customWidth="1"/>
    <col min="2724" max="2735" width="15.85546875" bestFit="1" customWidth="1"/>
    <col min="2736" max="2736" width="14.85546875" bestFit="1" customWidth="1"/>
    <col min="2737" max="2739" width="15.85546875" bestFit="1" customWidth="1"/>
    <col min="2740" max="2740" width="14.85546875" bestFit="1" customWidth="1"/>
    <col min="2741" max="2743" width="15.85546875" bestFit="1" customWidth="1"/>
    <col min="2744" max="2744" width="14.85546875" bestFit="1" customWidth="1"/>
    <col min="2745" max="2754" width="15.85546875" bestFit="1" customWidth="1"/>
    <col min="2755" max="2755" width="14.85546875" bestFit="1" customWidth="1"/>
    <col min="2756" max="2764" width="15.85546875" bestFit="1" customWidth="1"/>
    <col min="2765" max="2765" width="14.85546875" bestFit="1" customWidth="1"/>
    <col min="2766" max="2782" width="15.85546875" bestFit="1" customWidth="1"/>
    <col min="2783" max="2783" width="14.85546875" bestFit="1" customWidth="1"/>
    <col min="2784" max="2791" width="15.85546875" bestFit="1" customWidth="1"/>
    <col min="2792" max="2792" width="14.85546875" bestFit="1" customWidth="1"/>
    <col min="2793" max="2836" width="15.85546875" bestFit="1" customWidth="1"/>
    <col min="2837" max="2837" width="14.85546875" bestFit="1" customWidth="1"/>
    <col min="2838" max="2848" width="15.85546875" bestFit="1" customWidth="1"/>
    <col min="2849" max="2849" width="14.85546875" bestFit="1" customWidth="1"/>
    <col min="2850" max="2853" width="15.85546875" bestFit="1" customWidth="1"/>
    <col min="2854" max="2854" width="14.85546875" bestFit="1" customWidth="1"/>
    <col min="2855" max="2855" width="15.85546875" bestFit="1" customWidth="1"/>
    <col min="2856" max="2856" width="14.85546875" bestFit="1" customWidth="1"/>
    <col min="2857" max="2864" width="15.85546875" bestFit="1" customWidth="1"/>
    <col min="2865" max="2865" width="14.85546875" bestFit="1" customWidth="1"/>
    <col min="2866" max="2886" width="15.85546875" bestFit="1" customWidth="1"/>
    <col min="2887" max="2887" width="14.85546875" bestFit="1" customWidth="1"/>
    <col min="2888" max="2924" width="15.85546875" bestFit="1" customWidth="1"/>
    <col min="2925" max="2925" width="14.85546875" bestFit="1" customWidth="1"/>
    <col min="2926" max="2926" width="15.85546875" bestFit="1" customWidth="1"/>
    <col min="2927" max="2927" width="14.85546875" bestFit="1" customWidth="1"/>
    <col min="2928" max="2934" width="15.85546875" bestFit="1" customWidth="1"/>
    <col min="2935" max="2935" width="14.85546875" bestFit="1" customWidth="1"/>
    <col min="2936" max="2937" width="15.85546875" bestFit="1" customWidth="1"/>
    <col min="2938" max="2938" width="14.85546875" bestFit="1" customWidth="1"/>
    <col min="2939" max="2947" width="15.85546875" bestFit="1" customWidth="1"/>
    <col min="2948" max="2948" width="14.85546875" bestFit="1" customWidth="1"/>
    <col min="2949" max="2952" width="15.85546875" bestFit="1" customWidth="1"/>
    <col min="2953" max="2953" width="14.85546875" bestFit="1" customWidth="1"/>
    <col min="2954" max="2955" width="15.85546875" bestFit="1" customWidth="1"/>
    <col min="2956" max="2956" width="14.85546875" bestFit="1" customWidth="1"/>
    <col min="2957" max="2964" width="15.85546875" bestFit="1" customWidth="1"/>
    <col min="2965" max="2965" width="14.85546875" bestFit="1" customWidth="1"/>
    <col min="2966" max="2966" width="15.85546875" bestFit="1" customWidth="1"/>
    <col min="2967" max="2967" width="14.85546875" bestFit="1" customWidth="1"/>
    <col min="2968" max="2969" width="15.85546875" bestFit="1" customWidth="1"/>
    <col min="2970" max="2970" width="13.85546875" bestFit="1" customWidth="1"/>
    <col min="2971" max="2971" width="15.85546875" bestFit="1" customWidth="1"/>
    <col min="2972" max="2972" width="14.85546875" bestFit="1" customWidth="1"/>
    <col min="2973" max="2973" width="15.85546875" bestFit="1" customWidth="1"/>
    <col min="2974" max="2975" width="14.85546875" bestFit="1" customWidth="1"/>
    <col min="2976" max="2976" width="15.85546875" bestFit="1" customWidth="1"/>
    <col min="2977" max="2977" width="14.85546875" bestFit="1" customWidth="1"/>
    <col min="2978" max="2981" width="15.85546875" bestFit="1" customWidth="1"/>
    <col min="2982" max="2982" width="14.85546875" bestFit="1" customWidth="1"/>
    <col min="2983" max="2983" width="15.85546875" bestFit="1" customWidth="1"/>
    <col min="2984" max="2984" width="14.85546875" bestFit="1" customWidth="1"/>
    <col min="2985" max="2987" width="15.85546875" bestFit="1" customWidth="1"/>
    <col min="2988" max="2988" width="14.85546875" bestFit="1" customWidth="1"/>
    <col min="2989" max="2989" width="15.85546875" bestFit="1" customWidth="1"/>
    <col min="2990" max="2990" width="14.85546875" bestFit="1" customWidth="1"/>
    <col min="2991" max="2993" width="15.85546875" bestFit="1" customWidth="1"/>
    <col min="2994" max="2994" width="14.85546875" bestFit="1" customWidth="1"/>
    <col min="2995" max="2996" width="15.85546875" bestFit="1" customWidth="1"/>
    <col min="2997" max="2997" width="14.85546875" bestFit="1" customWidth="1"/>
    <col min="2998" max="3015" width="15.85546875" bestFit="1" customWidth="1"/>
    <col min="3016" max="3016" width="13.85546875" bestFit="1" customWidth="1"/>
    <col min="3017" max="3022" width="15.85546875" bestFit="1" customWidth="1"/>
    <col min="3023" max="3023" width="14.85546875" bestFit="1" customWidth="1"/>
    <col min="3024" max="3035" width="15.85546875" bestFit="1" customWidth="1"/>
    <col min="3036" max="3036" width="14.85546875" bestFit="1" customWidth="1"/>
    <col min="3037" max="3059" width="15.85546875" bestFit="1" customWidth="1"/>
    <col min="3060" max="3061" width="14.85546875" bestFit="1" customWidth="1"/>
    <col min="3062" max="3070" width="15.85546875" bestFit="1" customWidth="1"/>
    <col min="3071" max="3071" width="14.85546875" bestFit="1" customWidth="1"/>
    <col min="3072" max="3087" width="15.85546875" bestFit="1" customWidth="1"/>
    <col min="3088" max="3088" width="14.85546875" bestFit="1" customWidth="1"/>
    <col min="3089" max="3091" width="15.85546875" bestFit="1" customWidth="1"/>
    <col min="3092" max="3092" width="14.85546875" bestFit="1" customWidth="1"/>
    <col min="3093" max="3105" width="15.85546875" bestFit="1" customWidth="1"/>
    <col min="3106" max="3106" width="14.85546875" bestFit="1" customWidth="1"/>
    <col min="3107" max="3156" width="15.85546875" bestFit="1" customWidth="1"/>
    <col min="3157" max="3157" width="14.85546875" bestFit="1" customWidth="1"/>
    <col min="3158" max="3161" width="15.85546875" bestFit="1" customWidth="1"/>
    <col min="3162" max="3162" width="14.85546875" bestFit="1" customWidth="1"/>
    <col min="3163" max="3164" width="15.85546875" bestFit="1" customWidth="1"/>
    <col min="3165" max="3165" width="14.85546875" bestFit="1" customWidth="1"/>
    <col min="3166" max="3176" width="15.85546875" bestFit="1" customWidth="1"/>
    <col min="3177" max="3177" width="14.85546875" bestFit="1" customWidth="1"/>
    <col min="3178" max="3188" width="15.85546875" bestFit="1" customWidth="1"/>
    <col min="3189" max="3189" width="14.85546875" bestFit="1" customWidth="1"/>
    <col min="3190" max="3193" width="15.85546875" bestFit="1" customWidth="1"/>
    <col min="3194" max="3194" width="13.85546875" bestFit="1" customWidth="1"/>
    <col min="3195" max="3208" width="15.85546875" bestFit="1" customWidth="1"/>
    <col min="3209" max="3209" width="14.85546875" bestFit="1" customWidth="1"/>
    <col min="3210" max="3212" width="15.85546875" bestFit="1" customWidth="1"/>
    <col min="3213" max="3213" width="14.85546875" bestFit="1" customWidth="1"/>
    <col min="3214" max="3216" width="15.85546875" bestFit="1" customWidth="1"/>
    <col min="3217" max="3218" width="14.85546875" bestFit="1" customWidth="1"/>
    <col min="3219" max="3226" width="15.85546875" bestFit="1" customWidth="1"/>
    <col min="3227" max="3227" width="14.85546875" bestFit="1" customWidth="1"/>
    <col min="3228" max="3230" width="15.85546875" bestFit="1" customWidth="1"/>
    <col min="3231" max="3237" width="16.140625" bestFit="1" customWidth="1"/>
    <col min="3238" max="3238" width="15.140625" bestFit="1" customWidth="1"/>
    <col min="3239" max="3243" width="16.140625" bestFit="1" customWidth="1"/>
    <col min="3244" max="3245" width="15.140625" bestFit="1" customWidth="1"/>
    <col min="3246" max="3246" width="16.140625" bestFit="1" customWidth="1"/>
    <col min="3247" max="3247" width="15.140625" bestFit="1" customWidth="1"/>
    <col min="3248" max="3264" width="16.140625" bestFit="1" customWidth="1"/>
    <col min="3265" max="3265" width="15.140625" bestFit="1" customWidth="1"/>
    <col min="3266" max="3271" width="16.140625" bestFit="1" customWidth="1"/>
    <col min="3272" max="3272" width="14.140625" bestFit="1" customWidth="1"/>
    <col min="3273" max="3274" width="16.140625" bestFit="1" customWidth="1"/>
    <col min="3275" max="3275" width="15.140625" bestFit="1" customWidth="1"/>
    <col min="3276" max="3276" width="16.140625" bestFit="1" customWidth="1"/>
    <col min="3277" max="3277" width="15.140625" bestFit="1" customWidth="1"/>
    <col min="3278" max="3280" width="16.140625" bestFit="1" customWidth="1"/>
    <col min="3281" max="3281" width="15.140625" bestFit="1" customWidth="1"/>
    <col min="3282" max="3285" width="16.140625" bestFit="1" customWidth="1"/>
    <col min="3286" max="3286" width="15.140625" bestFit="1" customWidth="1"/>
    <col min="3287" max="3288" width="16.140625" bestFit="1" customWidth="1"/>
    <col min="3289" max="3289" width="15.140625" bestFit="1" customWidth="1"/>
    <col min="3290" max="3294" width="16.140625" bestFit="1" customWidth="1"/>
    <col min="3295" max="3295" width="15.140625" bestFit="1" customWidth="1"/>
    <col min="3296" max="3296" width="16.140625" bestFit="1" customWidth="1"/>
    <col min="3297" max="3297" width="15.140625" bestFit="1" customWidth="1"/>
    <col min="3298" max="3300" width="16.140625" bestFit="1" customWidth="1"/>
    <col min="3301" max="3301" width="15.140625" bestFit="1" customWidth="1"/>
    <col min="3302" max="3308" width="16.140625" bestFit="1" customWidth="1"/>
    <col min="3309" max="3309" width="15.140625" bestFit="1" customWidth="1"/>
    <col min="3310" max="3312" width="16.140625" bestFit="1" customWidth="1"/>
    <col min="3313" max="3313" width="15.140625" bestFit="1" customWidth="1"/>
    <col min="3314" max="3315" width="16.140625" bestFit="1" customWidth="1"/>
    <col min="3316" max="3316" width="15.140625" bestFit="1" customWidth="1"/>
    <col min="3317" max="3318" width="16.140625" bestFit="1" customWidth="1"/>
    <col min="3319" max="3320" width="15.140625" bestFit="1" customWidth="1"/>
    <col min="3321" max="3332" width="16.140625" bestFit="1" customWidth="1"/>
    <col min="3333" max="3334" width="15.140625" bestFit="1" customWidth="1"/>
    <col min="3335" max="3345" width="16.140625" bestFit="1" customWidth="1"/>
    <col min="3346" max="3346" width="15.140625" bestFit="1" customWidth="1"/>
    <col min="3347" max="3366" width="16.140625" bestFit="1" customWidth="1"/>
    <col min="3367" max="3367" width="15.140625" bestFit="1" customWidth="1"/>
    <col min="3368" max="3368" width="16.140625" bestFit="1" customWidth="1"/>
    <col min="3369" max="3369" width="14.140625" bestFit="1" customWidth="1"/>
    <col min="3370" max="3373" width="16.140625" bestFit="1" customWidth="1"/>
    <col min="3374" max="3374" width="15.140625" bestFit="1" customWidth="1"/>
    <col min="3375" max="3383" width="16.140625" bestFit="1" customWidth="1"/>
    <col min="3384" max="3384" width="15.140625" bestFit="1" customWidth="1"/>
    <col min="3385" max="3387" width="16.140625" bestFit="1" customWidth="1"/>
    <col min="3388" max="3388" width="15.140625" bestFit="1" customWidth="1"/>
    <col min="3389" max="3393" width="16.140625" bestFit="1" customWidth="1"/>
    <col min="3394" max="3394" width="15.140625" bestFit="1" customWidth="1"/>
    <col min="3395" max="3400" width="16.140625" bestFit="1" customWidth="1"/>
    <col min="3401" max="3401" width="15.140625" bestFit="1" customWidth="1"/>
    <col min="3402" max="3410" width="16.140625" bestFit="1" customWidth="1"/>
    <col min="3411" max="3411" width="15.140625" bestFit="1" customWidth="1"/>
    <col min="3412" max="3422" width="16.140625" bestFit="1" customWidth="1"/>
    <col min="3423" max="3423" width="15.140625" bestFit="1" customWidth="1"/>
    <col min="3424" max="3431" width="16.140625" bestFit="1" customWidth="1"/>
    <col min="3432" max="3432" width="15.140625" bestFit="1" customWidth="1"/>
    <col min="3433" max="3437" width="16.140625" bestFit="1" customWidth="1"/>
    <col min="3438" max="3438" width="15.140625" bestFit="1" customWidth="1"/>
    <col min="3439" max="3447" width="16.140625" bestFit="1" customWidth="1"/>
    <col min="3448" max="3448" width="15.140625" bestFit="1" customWidth="1"/>
    <col min="3449" max="3449" width="16.140625" bestFit="1" customWidth="1"/>
    <col min="3450" max="3450" width="14.140625" bestFit="1" customWidth="1"/>
    <col min="3451" max="3456" width="16.140625" bestFit="1" customWidth="1"/>
    <col min="3457" max="3457" width="15.140625" bestFit="1" customWidth="1"/>
    <col min="3458" max="3458" width="16.140625" bestFit="1" customWidth="1"/>
    <col min="3459" max="3459" width="15.140625" bestFit="1" customWidth="1"/>
    <col min="3460" max="3526" width="16.140625" bestFit="1" customWidth="1"/>
    <col min="3527" max="3528" width="15.140625" bestFit="1" customWidth="1"/>
    <col min="3529" max="3531" width="16.140625" bestFit="1" customWidth="1"/>
    <col min="3532" max="3532" width="15.140625" bestFit="1" customWidth="1"/>
    <col min="3533" max="3534" width="16.140625" bestFit="1" customWidth="1"/>
    <col min="3535" max="3535" width="15.140625" bestFit="1" customWidth="1"/>
    <col min="3536" max="3536" width="16.140625" bestFit="1" customWidth="1"/>
    <col min="3537" max="3537" width="15.140625" bestFit="1" customWidth="1"/>
    <col min="3538" max="3556" width="16.140625" bestFit="1" customWidth="1"/>
    <col min="3557" max="3557" width="15.140625" bestFit="1" customWidth="1"/>
    <col min="3558" max="3558" width="16.140625" bestFit="1" customWidth="1"/>
    <col min="3559" max="3559" width="15.140625" bestFit="1" customWidth="1"/>
    <col min="3560" max="3567" width="16.140625" bestFit="1" customWidth="1"/>
    <col min="3568" max="3568" width="15.140625" bestFit="1" customWidth="1"/>
    <col min="3569" max="3578" width="16.140625" bestFit="1" customWidth="1"/>
    <col min="3579" max="3579" width="15.140625" bestFit="1" customWidth="1"/>
    <col min="3580" max="3613" width="16.140625" bestFit="1" customWidth="1"/>
    <col min="3614" max="3614" width="15.140625" bestFit="1" customWidth="1"/>
    <col min="3615" max="3633" width="16.140625" bestFit="1" customWidth="1"/>
    <col min="3634" max="3634" width="15.140625" bestFit="1" customWidth="1"/>
    <col min="3635" max="3658" width="16.140625" bestFit="1" customWidth="1"/>
    <col min="3659" max="3659" width="15.140625" bestFit="1" customWidth="1"/>
    <col min="3660" max="3666" width="16.140625" bestFit="1" customWidth="1"/>
    <col min="3667" max="3667" width="15.140625" bestFit="1" customWidth="1"/>
    <col min="3668" max="3682" width="16.140625" bestFit="1" customWidth="1"/>
    <col min="3683" max="3684" width="15.140625" bestFit="1" customWidth="1"/>
    <col min="3685" max="3691" width="16.140625" bestFit="1" customWidth="1"/>
    <col min="3692" max="3692" width="15.140625" bestFit="1" customWidth="1"/>
    <col min="3693" max="3698" width="16.140625" bestFit="1" customWidth="1"/>
    <col min="3699" max="3699" width="14.140625" bestFit="1" customWidth="1"/>
    <col min="3700" max="3708" width="16.140625" bestFit="1" customWidth="1"/>
    <col min="3709" max="3709" width="15.140625" bestFit="1" customWidth="1"/>
    <col min="3710" max="3717" width="16.140625" bestFit="1" customWidth="1"/>
    <col min="3718" max="3718" width="15.140625" bestFit="1" customWidth="1"/>
    <col min="3719" max="3725" width="16.140625" bestFit="1" customWidth="1"/>
    <col min="3726" max="3726" width="15.140625" bestFit="1" customWidth="1"/>
    <col min="3727" max="3751" width="16.140625" bestFit="1" customWidth="1"/>
    <col min="3752" max="3752" width="15.140625" bestFit="1" customWidth="1"/>
    <col min="3753" max="3756" width="16.140625" bestFit="1" customWidth="1"/>
    <col min="3757" max="3757" width="15.140625" bestFit="1" customWidth="1"/>
    <col min="3758" max="3764" width="16.140625" bestFit="1" customWidth="1"/>
    <col min="3765" max="3765" width="15.140625" bestFit="1" customWidth="1"/>
    <col min="3766" max="3776" width="16.140625" bestFit="1" customWidth="1"/>
    <col min="3777" max="3777" width="15.140625" bestFit="1" customWidth="1"/>
    <col min="3778" max="3778" width="14.140625" bestFit="1" customWidth="1"/>
    <col min="3779" max="3788" width="16.140625" bestFit="1" customWidth="1"/>
    <col min="3789" max="3789" width="15.140625" bestFit="1" customWidth="1"/>
    <col min="3790" max="3803" width="16.140625" bestFit="1" customWidth="1"/>
    <col min="3804" max="3805" width="15.140625" bestFit="1" customWidth="1"/>
    <col min="3806" max="3814" width="16.140625" bestFit="1" customWidth="1"/>
    <col min="3815" max="3815" width="15.140625" bestFit="1" customWidth="1"/>
    <col min="3816" max="3846" width="16.140625" bestFit="1" customWidth="1"/>
    <col min="3847" max="3847" width="15.140625" bestFit="1" customWidth="1"/>
    <col min="3848" max="3885" width="16.140625" bestFit="1" customWidth="1"/>
    <col min="3886" max="3886" width="15.140625" bestFit="1" customWidth="1"/>
    <col min="3887" max="3889" width="16.140625" bestFit="1" customWidth="1"/>
    <col min="3890" max="3890" width="15.140625" bestFit="1" customWidth="1"/>
    <col min="3891" max="3895" width="16.140625" bestFit="1" customWidth="1"/>
    <col min="3896" max="3896" width="15.140625" bestFit="1" customWidth="1"/>
    <col min="3897" max="3904" width="16.140625" bestFit="1" customWidth="1"/>
    <col min="3905" max="3905" width="15.140625" bestFit="1" customWidth="1"/>
    <col min="3906" max="3908" width="16.140625" bestFit="1" customWidth="1"/>
    <col min="3909" max="3909" width="15.140625" bestFit="1" customWidth="1"/>
    <col min="3910" max="3933" width="16.140625" bestFit="1" customWidth="1"/>
    <col min="3934" max="3934" width="15.140625" bestFit="1" customWidth="1"/>
    <col min="3935" max="3946" width="16.140625" bestFit="1" customWidth="1"/>
    <col min="3947" max="3947" width="15.140625" bestFit="1" customWidth="1"/>
    <col min="3948" max="3952" width="16.140625" bestFit="1" customWidth="1"/>
    <col min="3953" max="3953" width="15.140625" bestFit="1" customWidth="1"/>
    <col min="3954" max="3958" width="16.140625" bestFit="1" customWidth="1"/>
    <col min="3959" max="3959" width="14.140625" bestFit="1" customWidth="1"/>
    <col min="3960" max="3967" width="16.140625" bestFit="1" customWidth="1"/>
    <col min="3968" max="3968" width="14.140625" bestFit="1" customWidth="1"/>
    <col min="3969" max="3982" width="16.140625" bestFit="1" customWidth="1"/>
    <col min="3983" max="3983" width="15.140625" bestFit="1" customWidth="1"/>
    <col min="3984" max="4004" width="16.140625" bestFit="1" customWidth="1"/>
    <col min="4005" max="4005" width="15.140625" bestFit="1" customWidth="1"/>
    <col min="4006" max="4032" width="16.140625" bestFit="1" customWidth="1"/>
    <col min="4033" max="4033" width="15.140625" bestFit="1" customWidth="1"/>
    <col min="4034" max="4083" width="16.140625" bestFit="1" customWidth="1"/>
    <col min="4084" max="4084" width="15.140625" bestFit="1" customWidth="1"/>
    <col min="4085" max="4087" width="16.140625" bestFit="1" customWidth="1"/>
    <col min="4088" max="4088" width="15.140625" bestFit="1" customWidth="1"/>
    <col min="4089" max="4092" width="16.140625" bestFit="1" customWidth="1"/>
    <col min="4093" max="4093" width="15.140625" bestFit="1" customWidth="1"/>
    <col min="4094" max="4108" width="16.140625" bestFit="1" customWidth="1"/>
    <col min="4109" max="4109" width="14.140625" bestFit="1" customWidth="1"/>
    <col min="4110" max="4138" width="16.140625" bestFit="1" customWidth="1"/>
    <col min="4139" max="4139" width="11.28515625" bestFit="1" customWidth="1"/>
  </cols>
  <sheetData>
    <row r="3" spans="1:26" x14ac:dyDescent="0.25">
      <c r="A3" s="23" t="s">
        <v>7350</v>
      </c>
      <c r="B3" t="s">
        <v>7356</v>
      </c>
      <c r="C3" t="s">
        <v>7357</v>
      </c>
      <c r="D3" t="s">
        <v>7359</v>
      </c>
      <c r="E3" t="s">
        <v>7355</v>
      </c>
      <c r="G3" s="23" t="s">
        <v>7350</v>
      </c>
      <c r="H3" t="s">
        <v>7357</v>
      </c>
      <c r="I3" t="s">
        <v>7359</v>
      </c>
      <c r="K3" s="23" t="s">
        <v>7350</v>
      </c>
      <c r="L3" t="s">
        <v>7356</v>
      </c>
      <c r="Q3" s="23" t="s">
        <v>7350</v>
      </c>
      <c r="R3" t="s">
        <v>7356</v>
      </c>
      <c r="S3" t="s">
        <v>7355</v>
      </c>
      <c r="U3" s="23" t="s">
        <v>7350</v>
      </c>
      <c r="V3" t="s">
        <v>7357</v>
      </c>
      <c r="W3" t="s">
        <v>7358</v>
      </c>
      <c r="Y3" s="23" t="s">
        <v>7350</v>
      </c>
      <c r="Z3" t="s">
        <v>7356</v>
      </c>
    </row>
    <row r="4" spans="1:26" x14ac:dyDescent="0.25">
      <c r="A4" s="24" t="s">
        <v>7351</v>
      </c>
      <c r="B4">
        <v>5484</v>
      </c>
      <c r="C4">
        <v>803647833.44999993</v>
      </c>
      <c r="D4" s="32">
        <v>0.13150057439640137</v>
      </c>
      <c r="E4">
        <v>6111363673.7999973</v>
      </c>
      <c r="G4" s="24" t="s">
        <v>7351</v>
      </c>
      <c r="H4">
        <v>803647833.44999897</v>
      </c>
      <c r="I4" s="32">
        <v>0.13150057439640087</v>
      </c>
      <c r="K4" s="24" t="s">
        <v>799</v>
      </c>
      <c r="L4">
        <v>98</v>
      </c>
      <c r="Q4" s="24" t="s">
        <v>7351</v>
      </c>
      <c r="R4">
        <v>5484</v>
      </c>
      <c r="S4">
        <v>6111363673.7999983</v>
      </c>
      <c r="U4" s="24" t="s">
        <v>7352</v>
      </c>
      <c r="V4">
        <v>976746205.05000019</v>
      </c>
      <c r="W4" s="26">
        <v>0.12065114414808337</v>
      </c>
      <c r="Y4" s="24" t="s">
        <v>24</v>
      </c>
      <c r="Z4" s="26">
        <v>0.60118304304962211</v>
      </c>
    </row>
    <row r="5" spans="1:26" x14ac:dyDescent="0.25">
      <c r="A5" s="33" t="s">
        <v>24</v>
      </c>
      <c r="B5">
        <v>3216</v>
      </c>
      <c r="C5">
        <v>522495723.75000006</v>
      </c>
      <c r="D5" s="32">
        <v>0.14113545816733081</v>
      </c>
      <c r="E5">
        <v>3702086849.9999971</v>
      </c>
      <c r="G5" s="33" t="s">
        <v>191</v>
      </c>
      <c r="H5">
        <v>-7374675</v>
      </c>
      <c r="I5" s="32">
        <v>-1.8315018315018314</v>
      </c>
      <c r="K5" s="33" t="s">
        <v>7351</v>
      </c>
      <c r="L5">
        <v>7</v>
      </c>
      <c r="Q5" s="33" t="s">
        <v>6764</v>
      </c>
      <c r="R5">
        <v>290</v>
      </c>
      <c r="S5">
        <v>885491976.60000002</v>
      </c>
      <c r="U5" s="33" t="s">
        <v>6784</v>
      </c>
      <c r="V5">
        <v>116077384.49999999</v>
      </c>
      <c r="W5" s="26">
        <v>5.2834394049249452E-2</v>
      </c>
      <c r="Y5" s="24" t="s">
        <v>20</v>
      </c>
      <c r="Z5" s="26">
        <v>0.20190601380216891</v>
      </c>
    </row>
    <row r="6" spans="1:26" x14ac:dyDescent="0.25">
      <c r="A6" s="33" t="s">
        <v>20</v>
      </c>
      <c r="B6">
        <v>1142</v>
      </c>
      <c r="C6">
        <v>193526221.34999993</v>
      </c>
      <c r="D6" s="32">
        <v>0.14592508563548195</v>
      </c>
      <c r="E6">
        <v>1326202554.5999999</v>
      </c>
      <c r="G6" s="33" t="s">
        <v>224</v>
      </c>
      <c r="H6">
        <v>-884961</v>
      </c>
      <c r="I6" s="32">
        <v>-1.2765957446808509</v>
      </c>
      <c r="K6" s="33" t="s">
        <v>7352</v>
      </c>
      <c r="L6">
        <v>7</v>
      </c>
      <c r="Q6" s="33" t="s">
        <v>6793</v>
      </c>
      <c r="R6">
        <v>381</v>
      </c>
      <c r="S6">
        <v>835565426.84999979</v>
      </c>
      <c r="U6" s="33" t="s">
        <v>6787</v>
      </c>
      <c r="V6">
        <v>469147324.79999983</v>
      </c>
      <c r="W6" s="26">
        <v>0.16750750434462011</v>
      </c>
      <c r="Y6" s="24" t="s">
        <v>51</v>
      </c>
      <c r="Z6" s="26">
        <v>5.0082155767334866E-2</v>
      </c>
    </row>
    <row r="7" spans="1:26" x14ac:dyDescent="0.25">
      <c r="A7" s="33" t="s">
        <v>51</v>
      </c>
      <c r="B7">
        <v>310</v>
      </c>
      <c r="C7">
        <v>39646252.79999999</v>
      </c>
      <c r="D7" s="32">
        <v>0.13105163083223634</v>
      </c>
      <c r="E7">
        <v>302523917.84999996</v>
      </c>
      <c r="G7" s="33" t="s">
        <v>48</v>
      </c>
      <c r="H7">
        <v>-5044277.7</v>
      </c>
      <c r="I7" s="32">
        <v>-1.2761194029850746</v>
      </c>
      <c r="K7" s="33" t="s">
        <v>7354</v>
      </c>
      <c r="L7">
        <v>84</v>
      </c>
      <c r="Q7" s="33" t="s">
        <v>6798</v>
      </c>
      <c r="R7">
        <v>703</v>
      </c>
      <c r="S7">
        <v>711184158.29999983</v>
      </c>
      <c r="U7" s="33" t="s">
        <v>6782</v>
      </c>
      <c r="V7">
        <v>391521495.7500003</v>
      </c>
      <c r="W7" s="26">
        <v>0.12638429968481299</v>
      </c>
      <c r="Y7" s="24" t="s">
        <v>33</v>
      </c>
      <c r="Z7" s="26">
        <v>0.14682878738087413</v>
      </c>
    </row>
    <row r="8" spans="1:26" x14ac:dyDescent="0.25">
      <c r="A8" s="33" t="s">
        <v>33</v>
      </c>
      <c r="B8">
        <v>816</v>
      </c>
      <c r="C8">
        <v>47979635.549999982</v>
      </c>
      <c r="D8" s="32">
        <v>6.1468982067610138E-2</v>
      </c>
      <c r="E8">
        <v>780550351.35000062</v>
      </c>
      <c r="G8" s="33" t="s">
        <v>948</v>
      </c>
      <c r="H8">
        <v>-1563431.1</v>
      </c>
      <c r="I8" s="32">
        <v>-1.2183908045977012</v>
      </c>
      <c r="K8" s="24" t="s">
        <v>6765</v>
      </c>
      <c r="L8">
        <v>98</v>
      </c>
      <c r="Q8" s="33" t="s">
        <v>6786</v>
      </c>
      <c r="R8">
        <v>190</v>
      </c>
      <c r="S8">
        <v>639782554.94999993</v>
      </c>
      <c r="U8" s="24" t="s">
        <v>6765</v>
      </c>
      <c r="V8">
        <v>976746205.05000019</v>
      </c>
      <c r="W8" s="26">
        <v>0.12065114414808337</v>
      </c>
      <c r="Y8" s="24" t="s">
        <v>6765</v>
      </c>
      <c r="Z8" s="32">
        <v>1</v>
      </c>
    </row>
    <row r="9" spans="1:26" x14ac:dyDescent="0.25">
      <c r="A9" s="24" t="s">
        <v>7352</v>
      </c>
      <c r="B9">
        <v>7099</v>
      </c>
      <c r="C9">
        <v>976746205.04999983</v>
      </c>
      <c r="D9" s="32">
        <v>0.12065114414808374</v>
      </c>
      <c r="E9">
        <v>8095623227.9999943</v>
      </c>
      <c r="G9" s="33" t="s">
        <v>105</v>
      </c>
      <c r="H9">
        <v>-2551637.5499999998</v>
      </c>
      <c r="I9" s="32">
        <v>-1.1089743589743588</v>
      </c>
      <c r="Q9" s="33" t="s">
        <v>6797</v>
      </c>
      <c r="R9">
        <v>284</v>
      </c>
      <c r="S9">
        <v>561183268.79999995</v>
      </c>
    </row>
    <row r="10" spans="1:26" x14ac:dyDescent="0.25">
      <c r="A10" s="33" t="s">
        <v>24</v>
      </c>
      <c r="B10">
        <v>4483</v>
      </c>
      <c r="C10">
        <v>676729676.69999993</v>
      </c>
      <c r="D10" s="32">
        <v>0.1340183902136958</v>
      </c>
      <c r="E10">
        <v>5049528468.5999956</v>
      </c>
      <c r="G10" s="33" t="s">
        <v>352</v>
      </c>
      <c r="H10">
        <v>-648971.4</v>
      </c>
      <c r="I10" s="32">
        <v>-1.1000000000000001</v>
      </c>
      <c r="Q10" s="33" t="s">
        <v>6794</v>
      </c>
      <c r="R10">
        <v>175</v>
      </c>
      <c r="S10">
        <v>557082949.49999976</v>
      </c>
    </row>
    <row r="11" spans="1:26" x14ac:dyDescent="0.25">
      <c r="A11" s="33" t="s">
        <v>20</v>
      </c>
      <c r="B11">
        <v>1412</v>
      </c>
      <c r="C11">
        <v>159071739.74999991</v>
      </c>
      <c r="D11" s="32">
        <v>9.813466787989078E-2</v>
      </c>
      <c r="E11">
        <v>1620953564.9999995</v>
      </c>
      <c r="G11" s="33" t="s">
        <v>1116</v>
      </c>
      <c r="H11">
        <v>-2684381.7</v>
      </c>
      <c r="I11" s="32">
        <v>-1.0769230769230771</v>
      </c>
      <c r="Q11" s="33" t="s">
        <v>6783</v>
      </c>
      <c r="R11">
        <v>190</v>
      </c>
      <c r="S11">
        <v>360356119.19999999</v>
      </c>
    </row>
    <row r="12" spans="1:26" x14ac:dyDescent="0.25">
      <c r="A12" s="33" t="s">
        <v>51</v>
      </c>
      <c r="B12">
        <v>328</v>
      </c>
      <c r="C12">
        <v>75590418.750000015</v>
      </c>
      <c r="D12" s="32">
        <v>0.1590380139643135</v>
      </c>
      <c r="E12">
        <v>475297803.74999988</v>
      </c>
      <c r="G12" s="33" t="s">
        <v>1245</v>
      </c>
      <c r="H12">
        <v>-294987</v>
      </c>
      <c r="I12" s="32">
        <v>-1</v>
      </c>
      <c r="Q12" s="33" t="s">
        <v>6800</v>
      </c>
      <c r="R12">
        <v>815</v>
      </c>
      <c r="S12">
        <v>334662751.49999994</v>
      </c>
      <c r="U12" s="23" t="s">
        <v>7355</v>
      </c>
      <c r="V12" s="23" t="s">
        <v>7363</v>
      </c>
    </row>
    <row r="13" spans="1:26" x14ac:dyDescent="0.25">
      <c r="A13" s="33" t="s">
        <v>33</v>
      </c>
      <c r="B13">
        <v>876</v>
      </c>
      <c r="C13">
        <v>65354369.849999994</v>
      </c>
      <c r="D13" s="32">
        <v>6.8805416233171338E-2</v>
      </c>
      <c r="E13">
        <v>949843390.64999974</v>
      </c>
      <c r="G13" s="33" t="s">
        <v>791</v>
      </c>
      <c r="H13">
        <v>-1297942.8</v>
      </c>
      <c r="I13" s="32">
        <v>-0.97777777777777786</v>
      </c>
      <c r="Q13" s="33" t="s">
        <v>6791</v>
      </c>
      <c r="R13">
        <v>194</v>
      </c>
      <c r="S13">
        <v>274057672.34999996</v>
      </c>
      <c r="U13" s="23" t="s">
        <v>7350</v>
      </c>
      <c r="V13" t="s">
        <v>7352</v>
      </c>
      <c r="X13" s="23" t="s">
        <v>7350</v>
      </c>
      <c r="Y13" t="s">
        <v>7355</v>
      </c>
      <c r="Z13" t="s">
        <v>7356</v>
      </c>
    </row>
    <row r="14" spans="1:26" x14ac:dyDescent="0.25">
      <c r="A14" s="24" t="s">
        <v>7353</v>
      </c>
      <c r="B14">
        <v>7938</v>
      </c>
      <c r="C14">
        <v>1138649819.9999998</v>
      </c>
      <c r="D14" s="32">
        <v>0.12249612836071</v>
      </c>
      <c r="E14">
        <v>9295394354.3999996</v>
      </c>
      <c r="G14" s="33" t="s">
        <v>334</v>
      </c>
      <c r="H14">
        <v>-309736.35000000003</v>
      </c>
      <c r="I14" s="32">
        <v>-0.95454545454545459</v>
      </c>
      <c r="Q14" s="33" t="s">
        <v>6799</v>
      </c>
      <c r="R14">
        <v>745</v>
      </c>
      <c r="S14">
        <v>224057375.84999979</v>
      </c>
      <c r="U14" s="24" t="s">
        <v>7365</v>
      </c>
      <c r="V14">
        <v>6598947686.0999956</v>
      </c>
      <c r="X14" s="24" t="s">
        <v>497</v>
      </c>
      <c r="Y14" s="30">
        <v>130163013.75000001</v>
      </c>
      <c r="Z14">
        <v>43</v>
      </c>
    </row>
    <row r="15" spans="1:26" x14ac:dyDescent="0.25">
      <c r="A15" s="33" t="s">
        <v>24</v>
      </c>
      <c r="B15">
        <v>4751</v>
      </c>
      <c r="C15">
        <v>640741262.69999981</v>
      </c>
      <c r="D15" s="32">
        <v>0.12143795600033544</v>
      </c>
      <c r="E15">
        <v>5276284975.499999</v>
      </c>
      <c r="G15" s="33" t="s">
        <v>723</v>
      </c>
      <c r="H15">
        <v>-250738.95</v>
      </c>
      <c r="I15" s="32">
        <v>-0.94444444444444453</v>
      </c>
      <c r="Q15" s="33" t="s">
        <v>6795</v>
      </c>
      <c r="R15">
        <v>49</v>
      </c>
      <c r="S15">
        <v>215325760.65000001</v>
      </c>
      <c r="U15" s="33" t="s">
        <v>3472</v>
      </c>
      <c r="V15">
        <v>4631295.9000000004</v>
      </c>
      <c r="X15" s="24" t="s">
        <v>1378</v>
      </c>
      <c r="Y15" s="30">
        <v>123865041.3</v>
      </c>
      <c r="Z15">
        <v>71</v>
      </c>
    </row>
    <row r="16" spans="1:26" x14ac:dyDescent="0.25">
      <c r="A16" s="33" t="s">
        <v>20</v>
      </c>
      <c r="B16">
        <v>1500</v>
      </c>
      <c r="C16">
        <v>249131270.8499999</v>
      </c>
      <c r="D16" s="32">
        <v>0.11815275708419889</v>
      </c>
      <c r="E16">
        <v>2108552326.6500006</v>
      </c>
      <c r="G16" s="33" t="s">
        <v>207</v>
      </c>
      <c r="H16">
        <v>-13908637.050000001</v>
      </c>
      <c r="I16" s="32">
        <v>-0.94017946161515453</v>
      </c>
      <c r="Q16" s="33" t="s">
        <v>6785</v>
      </c>
      <c r="R16">
        <v>240</v>
      </c>
      <c r="S16">
        <v>156195616.49999994</v>
      </c>
      <c r="U16" s="33" t="s">
        <v>3800</v>
      </c>
      <c r="V16">
        <v>707968.8</v>
      </c>
      <c r="X16" s="24" t="s">
        <v>1617</v>
      </c>
      <c r="Y16" s="30">
        <v>116387120.84999999</v>
      </c>
      <c r="Z16">
        <v>17</v>
      </c>
    </row>
    <row r="17" spans="1:26" x14ac:dyDescent="0.25">
      <c r="A17" s="33" t="s">
        <v>51</v>
      </c>
      <c r="B17">
        <v>410</v>
      </c>
      <c r="C17">
        <v>47596152.450000003</v>
      </c>
      <c r="D17" s="32">
        <v>8.8017892698360758E-2</v>
      </c>
      <c r="E17">
        <v>540755419.04999995</v>
      </c>
      <c r="G17" s="33" t="s">
        <v>588</v>
      </c>
      <c r="H17">
        <v>-10531035.9</v>
      </c>
      <c r="I17" s="32">
        <v>-0.92010309278350522</v>
      </c>
      <c r="Q17" s="33" t="s">
        <v>6789</v>
      </c>
      <c r="R17">
        <v>257</v>
      </c>
      <c r="S17">
        <v>107286771.90000005</v>
      </c>
      <c r="U17" s="33" t="s">
        <v>3407</v>
      </c>
      <c r="V17">
        <v>1578180.45</v>
      </c>
      <c r="X17" s="24" t="s">
        <v>1072</v>
      </c>
      <c r="Y17" s="30">
        <v>116180629.94999999</v>
      </c>
      <c r="Z17">
        <v>63</v>
      </c>
    </row>
    <row r="18" spans="1:26" x14ac:dyDescent="0.25">
      <c r="A18" s="33" t="s">
        <v>33</v>
      </c>
      <c r="B18">
        <v>1277</v>
      </c>
      <c r="C18">
        <v>201181134.00000006</v>
      </c>
      <c r="D18" s="32">
        <v>0.14686880868291846</v>
      </c>
      <c r="E18">
        <v>1369801633.2</v>
      </c>
      <c r="G18" s="33" t="s">
        <v>1263</v>
      </c>
      <c r="H18">
        <v>-339235.05</v>
      </c>
      <c r="I18" s="32">
        <v>-0.91999999999999993</v>
      </c>
      <c r="Q18" s="33" t="s">
        <v>6788</v>
      </c>
      <c r="R18">
        <v>276</v>
      </c>
      <c r="S18">
        <v>105089118.74999993</v>
      </c>
      <c r="U18" s="33" t="s">
        <v>3764</v>
      </c>
      <c r="V18">
        <v>28790731.199999999</v>
      </c>
      <c r="X18" s="24" t="s">
        <v>1166</v>
      </c>
      <c r="Y18" s="30">
        <v>115148175.45000002</v>
      </c>
      <c r="Z18">
        <v>28</v>
      </c>
    </row>
    <row r="19" spans="1:26" x14ac:dyDescent="0.25">
      <c r="A19" s="24" t="s">
        <v>7354</v>
      </c>
      <c r="B19">
        <v>9833</v>
      </c>
      <c r="C19">
        <v>1258562035.4999998</v>
      </c>
      <c r="D19" s="32">
        <v>0.11301537687244255</v>
      </c>
      <c r="E19">
        <v>11136201730.499992</v>
      </c>
      <c r="G19" s="33" t="s">
        <v>1410</v>
      </c>
      <c r="H19">
        <v>-2817125.85</v>
      </c>
      <c r="I19" s="32">
        <v>-0.91826923076923073</v>
      </c>
      <c r="Q19" s="33" t="s">
        <v>6792</v>
      </c>
      <c r="R19">
        <v>181</v>
      </c>
      <c r="S19">
        <v>59926609.04999999</v>
      </c>
      <c r="U19" s="33" t="s">
        <v>3925</v>
      </c>
      <c r="V19">
        <v>3893828.4</v>
      </c>
      <c r="X19" s="24" t="s">
        <v>6765</v>
      </c>
      <c r="Y19" s="30">
        <v>601743981.30000007</v>
      </c>
      <c r="Z19">
        <v>222</v>
      </c>
    </row>
    <row r="20" spans="1:26" x14ac:dyDescent="0.25">
      <c r="A20" s="33" t="s">
        <v>24</v>
      </c>
      <c r="B20">
        <v>5940</v>
      </c>
      <c r="C20">
        <v>795683184.44999969</v>
      </c>
      <c r="D20" s="32">
        <v>0.11684654888226118</v>
      </c>
      <c r="E20">
        <v>6809642150.8499918</v>
      </c>
      <c r="G20" s="33" t="s">
        <v>1301</v>
      </c>
      <c r="H20">
        <v>-18702175.800000001</v>
      </c>
      <c r="I20" s="32">
        <v>-0.87994448299791805</v>
      </c>
      <c r="Q20" s="33" t="s">
        <v>6790</v>
      </c>
      <c r="R20">
        <v>242</v>
      </c>
      <c r="S20">
        <v>47832142.050000019</v>
      </c>
      <c r="U20" s="33" t="s">
        <v>4049</v>
      </c>
      <c r="V20">
        <v>12345205.950000001</v>
      </c>
    </row>
    <row r="21" spans="1:26" x14ac:dyDescent="0.25">
      <c r="A21" s="33" t="s">
        <v>20</v>
      </c>
      <c r="B21">
        <v>1946</v>
      </c>
      <c r="C21">
        <v>199691449.64999992</v>
      </c>
      <c r="D21" s="32">
        <v>9.5892060344216962E-2</v>
      </c>
      <c r="E21">
        <v>2082460726.5000002</v>
      </c>
      <c r="G21" s="33" t="s">
        <v>1293</v>
      </c>
      <c r="H21">
        <v>-1268444.1000000001</v>
      </c>
      <c r="I21" s="32">
        <v>-0.87755102040816335</v>
      </c>
      <c r="Q21" s="33" t="s">
        <v>6796</v>
      </c>
      <c r="R21">
        <v>272</v>
      </c>
      <c r="S21">
        <v>36283401</v>
      </c>
      <c r="U21" s="33" t="s">
        <v>3434</v>
      </c>
      <c r="V21">
        <v>1002955.8</v>
      </c>
    </row>
    <row r="22" spans="1:26" x14ac:dyDescent="0.25">
      <c r="A22" s="33" t="s">
        <v>51</v>
      </c>
      <c r="B22">
        <v>511</v>
      </c>
      <c r="C22">
        <v>96298506.150000051</v>
      </c>
      <c r="D22" s="32">
        <v>0.15576762495526672</v>
      </c>
      <c r="E22">
        <v>618219005.24999988</v>
      </c>
      <c r="G22" s="33" t="s">
        <v>973</v>
      </c>
      <c r="H22">
        <v>-1887916.8</v>
      </c>
      <c r="I22" s="32">
        <v>-0.87671232876712324</v>
      </c>
      <c r="Q22" s="24" t="s">
        <v>7352</v>
      </c>
      <c r="R22">
        <v>7099</v>
      </c>
      <c r="S22">
        <v>8095623228.000001</v>
      </c>
      <c r="U22" s="33" t="s">
        <v>4156</v>
      </c>
      <c r="V22">
        <v>412981.8</v>
      </c>
    </row>
    <row r="23" spans="1:26" x14ac:dyDescent="0.25">
      <c r="A23" s="33" t="s">
        <v>33</v>
      </c>
      <c r="B23">
        <v>1436</v>
      </c>
      <c r="C23">
        <v>166888895.25000006</v>
      </c>
      <c r="D23" s="32">
        <v>0.10264528185496316</v>
      </c>
      <c r="E23">
        <v>1625879847.8999994</v>
      </c>
      <c r="G23" s="33" t="s">
        <v>642</v>
      </c>
      <c r="H23">
        <v>-560475.30000000005</v>
      </c>
      <c r="I23" s="32">
        <v>-0.86363636363636365</v>
      </c>
      <c r="Q23" s="33" t="s">
        <v>6793</v>
      </c>
      <c r="R23">
        <v>409</v>
      </c>
      <c r="S23">
        <v>1053059341.95</v>
      </c>
      <c r="U23" s="33" t="s">
        <v>3495</v>
      </c>
      <c r="V23">
        <v>943958.4</v>
      </c>
    </row>
    <row r="24" spans="1:26" x14ac:dyDescent="0.25">
      <c r="A24" s="24" t="s">
        <v>6765</v>
      </c>
      <c r="B24">
        <v>30354</v>
      </c>
      <c r="C24">
        <v>4177605893.9999995</v>
      </c>
      <c r="D24" s="32">
        <v>0.1206055656377177</v>
      </c>
      <c r="E24">
        <v>34638582986.699982</v>
      </c>
      <c r="G24" s="33" t="s">
        <v>586</v>
      </c>
      <c r="H24">
        <v>-1548681.75</v>
      </c>
      <c r="I24" s="32">
        <v>-0.84</v>
      </c>
      <c r="Q24" s="33" t="s">
        <v>6764</v>
      </c>
      <c r="R24">
        <v>316</v>
      </c>
      <c r="S24">
        <v>1013663828.1</v>
      </c>
      <c r="U24" s="33" t="s">
        <v>3953</v>
      </c>
      <c r="V24">
        <v>3569342.7</v>
      </c>
    </row>
    <row r="25" spans="1:26" x14ac:dyDescent="0.25">
      <c r="G25" s="33" t="s">
        <v>556</v>
      </c>
      <c r="H25">
        <v>-560475.30000000005</v>
      </c>
      <c r="I25" s="32">
        <v>-0.82608695652173925</v>
      </c>
      <c r="Q25" s="33" t="s">
        <v>6786</v>
      </c>
      <c r="R25">
        <v>328</v>
      </c>
      <c r="S25">
        <v>983545655.40000021</v>
      </c>
      <c r="U25" s="33" t="s">
        <v>4070</v>
      </c>
      <c r="V25">
        <v>2492640.15</v>
      </c>
    </row>
    <row r="26" spans="1:26" x14ac:dyDescent="0.25">
      <c r="G26" s="33" t="s">
        <v>813</v>
      </c>
      <c r="H26">
        <v>-648971.4</v>
      </c>
      <c r="I26" s="32">
        <v>-0.8</v>
      </c>
      <c r="Q26" s="33" t="s">
        <v>6798</v>
      </c>
      <c r="R26">
        <v>900</v>
      </c>
      <c r="S26">
        <v>881391657.30000019</v>
      </c>
      <c r="U26" s="33" t="s">
        <v>3997</v>
      </c>
      <c r="V26">
        <v>52065205.5</v>
      </c>
    </row>
    <row r="27" spans="1:26" x14ac:dyDescent="0.25">
      <c r="A27" s="23" t="s">
        <v>7350</v>
      </c>
      <c r="B27" t="s">
        <v>7356</v>
      </c>
      <c r="C27" t="s">
        <v>7357</v>
      </c>
      <c r="D27" t="s">
        <v>7359</v>
      </c>
      <c r="E27" t="s">
        <v>7355</v>
      </c>
      <c r="G27" s="33" t="s">
        <v>772</v>
      </c>
      <c r="H27">
        <v>-693219.45000000007</v>
      </c>
      <c r="I27" s="32">
        <v>-0.7704918032786886</v>
      </c>
      <c r="Q27" s="33" t="s">
        <v>6794</v>
      </c>
      <c r="R27">
        <v>199</v>
      </c>
      <c r="S27">
        <v>712791837.45000017</v>
      </c>
      <c r="U27" s="33" t="s">
        <v>3482</v>
      </c>
      <c r="V27">
        <v>14513360.4</v>
      </c>
    </row>
    <row r="28" spans="1:26" x14ac:dyDescent="0.25">
      <c r="A28" s="24" t="s">
        <v>7351</v>
      </c>
      <c r="B28">
        <v>5484</v>
      </c>
      <c r="C28">
        <v>803647833.44999862</v>
      </c>
      <c r="D28" s="32">
        <v>0.13150057439640106</v>
      </c>
      <c r="E28">
        <v>6111363673.7999916</v>
      </c>
      <c r="G28" s="33" t="s">
        <v>430</v>
      </c>
      <c r="H28">
        <v>-501477.9</v>
      </c>
      <c r="I28" s="32">
        <v>-0.75555555555555554</v>
      </c>
      <c r="Q28" s="33" t="s">
        <v>6783</v>
      </c>
      <c r="R28">
        <v>307</v>
      </c>
      <c r="S28">
        <v>683440630.94999969</v>
      </c>
      <c r="U28" s="33" t="s">
        <v>3723</v>
      </c>
      <c r="V28">
        <v>2138655.75</v>
      </c>
    </row>
    <row r="29" spans="1:26" x14ac:dyDescent="0.25">
      <c r="A29" s="24" t="s">
        <v>7352</v>
      </c>
      <c r="B29">
        <v>7099</v>
      </c>
      <c r="C29">
        <v>976746205.04999948</v>
      </c>
      <c r="D29" s="32">
        <v>0.12065114414808337</v>
      </c>
      <c r="E29">
        <v>8095623227.9999962</v>
      </c>
      <c r="G29" s="33" t="s">
        <v>1383</v>
      </c>
      <c r="H29">
        <v>-884961</v>
      </c>
      <c r="I29" s="32">
        <v>-0.75</v>
      </c>
      <c r="Q29" s="33" t="s">
        <v>6797</v>
      </c>
      <c r="R29">
        <v>349</v>
      </c>
      <c r="S29">
        <v>648248681.85000002</v>
      </c>
      <c r="U29" s="33" t="s">
        <v>4027</v>
      </c>
      <c r="V29">
        <v>15619561.650000002</v>
      </c>
    </row>
    <row r="30" spans="1:26" x14ac:dyDescent="0.25">
      <c r="A30" s="24" t="s">
        <v>7353</v>
      </c>
      <c r="B30">
        <v>7938</v>
      </c>
      <c r="C30">
        <v>1138649820.0000002</v>
      </c>
      <c r="D30" s="32">
        <v>0.12249612836070994</v>
      </c>
      <c r="E30">
        <v>9295394354.3999939</v>
      </c>
      <c r="G30" s="33" t="s">
        <v>1024</v>
      </c>
      <c r="H30">
        <v>-1843668.75</v>
      </c>
      <c r="I30" s="32">
        <v>-0.73964497041420119</v>
      </c>
      <c r="Q30" s="33" t="s">
        <v>6800</v>
      </c>
      <c r="R30">
        <v>1039</v>
      </c>
      <c r="S30">
        <v>454914202.05000013</v>
      </c>
      <c r="U30" s="33" t="s">
        <v>4007</v>
      </c>
      <c r="V30">
        <v>12566446.199999999</v>
      </c>
    </row>
    <row r="31" spans="1:26" x14ac:dyDescent="0.25">
      <c r="A31" s="24" t="s">
        <v>7354</v>
      </c>
      <c r="B31">
        <v>9833</v>
      </c>
      <c r="C31">
        <v>1258562035.5000024</v>
      </c>
      <c r="D31" s="32">
        <v>0.11301537687244236</v>
      </c>
      <c r="E31">
        <v>11136201730.500002</v>
      </c>
      <c r="G31" s="33" t="s">
        <v>1342</v>
      </c>
      <c r="H31">
        <v>-1297942.8</v>
      </c>
      <c r="I31" s="32">
        <v>-0.72131147540983609</v>
      </c>
      <c r="Q31" s="33" t="s">
        <v>6791</v>
      </c>
      <c r="R31">
        <v>319</v>
      </c>
      <c r="S31">
        <v>377819349.60000008</v>
      </c>
      <c r="U31" s="33" t="s">
        <v>4025</v>
      </c>
      <c r="V31">
        <v>11386498.199999999</v>
      </c>
    </row>
    <row r="32" spans="1:26" x14ac:dyDescent="0.25">
      <c r="A32" s="24" t="s">
        <v>6765</v>
      </c>
      <c r="B32">
        <v>30354</v>
      </c>
      <c r="C32">
        <v>4177605894.0000005</v>
      </c>
      <c r="D32" s="32">
        <v>0.12060556563771756</v>
      </c>
      <c r="E32">
        <v>34638582986.699982</v>
      </c>
      <c r="G32" s="33" t="s">
        <v>589</v>
      </c>
      <c r="H32">
        <v>-2581136.25</v>
      </c>
      <c r="I32" s="32">
        <v>-0.72016460905349788</v>
      </c>
      <c r="Q32" s="33" t="s">
        <v>6795</v>
      </c>
      <c r="R32">
        <v>73</v>
      </c>
      <c r="S32">
        <v>315503345.84999996</v>
      </c>
      <c r="U32" s="33" t="s">
        <v>3956</v>
      </c>
      <c r="V32">
        <v>5766995.8499999996</v>
      </c>
    </row>
    <row r="33" spans="7:22" x14ac:dyDescent="0.25">
      <c r="G33" s="33" t="s">
        <v>326</v>
      </c>
      <c r="H33">
        <v>-176992.2</v>
      </c>
      <c r="I33" s="32">
        <v>-0.70588235294117652</v>
      </c>
      <c r="Q33" s="33" t="s">
        <v>6799</v>
      </c>
      <c r="R33">
        <v>932</v>
      </c>
      <c r="S33">
        <v>276624059.25</v>
      </c>
      <c r="U33" s="33" t="s">
        <v>4000</v>
      </c>
      <c r="V33">
        <v>4778789.4000000004</v>
      </c>
    </row>
    <row r="34" spans="7:22" x14ac:dyDescent="0.25">
      <c r="G34" s="33" t="s">
        <v>952</v>
      </c>
      <c r="H34">
        <v>-870211.65</v>
      </c>
      <c r="I34" s="32">
        <v>-0.69411764705882351</v>
      </c>
      <c r="Q34" s="33" t="s">
        <v>6785</v>
      </c>
      <c r="R34">
        <v>320</v>
      </c>
      <c r="S34">
        <v>219588322.80000001</v>
      </c>
      <c r="U34" s="33" t="s">
        <v>4215</v>
      </c>
      <c r="V34">
        <v>4660794.6000000006</v>
      </c>
    </row>
    <row r="35" spans="7:22" x14ac:dyDescent="0.25">
      <c r="G35" s="33" t="s">
        <v>438</v>
      </c>
      <c r="H35">
        <v>-530976.6</v>
      </c>
      <c r="I35" s="32">
        <v>-0.67924528301886788</v>
      </c>
      <c r="Q35" s="33" t="s">
        <v>6789</v>
      </c>
      <c r="R35">
        <v>316</v>
      </c>
      <c r="S35">
        <v>133127633.10000002</v>
      </c>
      <c r="U35" s="33" t="s">
        <v>4294</v>
      </c>
      <c r="V35">
        <v>1814170.05</v>
      </c>
    </row>
    <row r="36" spans="7:22" x14ac:dyDescent="0.25">
      <c r="G36" s="33" t="s">
        <v>66</v>
      </c>
      <c r="H36">
        <v>-1932164.85</v>
      </c>
      <c r="I36" s="32">
        <v>-0.66161616161616155</v>
      </c>
      <c r="Q36" s="33" t="s">
        <v>6792</v>
      </c>
      <c r="R36">
        <v>331</v>
      </c>
      <c r="S36">
        <v>118511027.24999999</v>
      </c>
      <c r="U36" s="33" t="s">
        <v>3820</v>
      </c>
      <c r="V36">
        <v>21814288.649999999</v>
      </c>
    </row>
    <row r="37" spans="7:22" x14ac:dyDescent="0.25">
      <c r="G37" s="33" t="s">
        <v>327</v>
      </c>
      <c r="H37">
        <v>-811214.25</v>
      </c>
      <c r="I37" s="32">
        <v>-0.65476190476190466</v>
      </c>
      <c r="Q37" s="33" t="s">
        <v>6788</v>
      </c>
      <c r="R37">
        <v>272</v>
      </c>
      <c r="S37">
        <v>108584714.70000002</v>
      </c>
      <c r="U37" s="33" t="s">
        <v>3553</v>
      </c>
      <c r="V37">
        <v>147493.5</v>
      </c>
    </row>
    <row r="38" spans="7:22" x14ac:dyDescent="0.25">
      <c r="G38" s="33" t="s">
        <v>792</v>
      </c>
      <c r="H38">
        <v>-501477.9</v>
      </c>
      <c r="I38" s="32">
        <v>-0.65384615384615385</v>
      </c>
      <c r="Q38" s="33" t="s">
        <v>6790</v>
      </c>
      <c r="R38">
        <v>364</v>
      </c>
      <c r="S38">
        <v>68422234.650000006</v>
      </c>
      <c r="U38" s="33" t="s">
        <v>3906</v>
      </c>
      <c r="V38">
        <v>1401188.25</v>
      </c>
    </row>
    <row r="39" spans="7:22" x14ac:dyDescent="0.25">
      <c r="G39" s="33" t="s">
        <v>402</v>
      </c>
      <c r="H39">
        <v>-545725.95000000007</v>
      </c>
      <c r="I39" s="32">
        <v>-0.63793103448275867</v>
      </c>
      <c r="Q39" s="33" t="s">
        <v>6796</v>
      </c>
      <c r="R39">
        <v>325</v>
      </c>
      <c r="S39">
        <v>46386705.75</v>
      </c>
      <c r="U39" s="33" t="s">
        <v>4141</v>
      </c>
      <c r="V39">
        <v>1415937.6</v>
      </c>
    </row>
    <row r="40" spans="7:22" x14ac:dyDescent="0.25">
      <c r="G40" s="33" t="s">
        <v>542</v>
      </c>
      <c r="H40">
        <v>-5472008.8500000006</v>
      </c>
      <c r="I40" s="32">
        <v>-0.61730449251247932</v>
      </c>
      <c r="Q40" s="24" t="s">
        <v>7353</v>
      </c>
      <c r="R40">
        <v>7938</v>
      </c>
      <c r="S40">
        <v>9295394354.4000015</v>
      </c>
      <c r="U40" s="33" t="s">
        <v>4068</v>
      </c>
      <c r="V40">
        <v>9262591.8000000007</v>
      </c>
    </row>
    <row r="41" spans="7:22" x14ac:dyDescent="0.25">
      <c r="G41" s="33" t="s">
        <v>130</v>
      </c>
      <c r="H41">
        <v>-117994.8</v>
      </c>
      <c r="I41" s="32">
        <v>-0.61538461538461531</v>
      </c>
      <c r="Q41" s="33" t="s">
        <v>6786</v>
      </c>
      <c r="R41">
        <v>347</v>
      </c>
      <c r="S41">
        <v>1139549530.3500004</v>
      </c>
      <c r="U41" s="33" t="s">
        <v>3897</v>
      </c>
      <c r="V41">
        <v>19985369.25</v>
      </c>
    </row>
    <row r="42" spans="7:22" x14ac:dyDescent="0.25">
      <c r="G42" s="33" t="s">
        <v>1205</v>
      </c>
      <c r="H42">
        <v>-1120950.6000000001</v>
      </c>
      <c r="I42" s="32">
        <v>-0.60317460317460314</v>
      </c>
      <c r="Q42" s="33" t="s">
        <v>6793</v>
      </c>
      <c r="R42">
        <v>441</v>
      </c>
      <c r="S42">
        <v>1113929909.4000003</v>
      </c>
      <c r="U42" s="33" t="s">
        <v>3469</v>
      </c>
      <c r="V42">
        <v>1224196.05</v>
      </c>
    </row>
    <row r="43" spans="7:22" x14ac:dyDescent="0.25">
      <c r="G43" s="33" t="s">
        <v>1352</v>
      </c>
      <c r="H43">
        <v>-88496.1</v>
      </c>
      <c r="I43" s="32">
        <v>-0.60000000000000009</v>
      </c>
      <c r="Q43" s="33" t="s">
        <v>6794</v>
      </c>
      <c r="R43">
        <v>291</v>
      </c>
      <c r="S43">
        <v>1060006285.7999998</v>
      </c>
      <c r="U43" s="33" t="s">
        <v>3899</v>
      </c>
      <c r="V43">
        <v>1283193.45</v>
      </c>
    </row>
    <row r="44" spans="7:22" x14ac:dyDescent="0.25">
      <c r="G44" s="33" t="s">
        <v>319</v>
      </c>
      <c r="H44">
        <v>-457229.85</v>
      </c>
      <c r="I44" s="32">
        <v>-0.59615384615384603</v>
      </c>
      <c r="Q44" s="33" t="s">
        <v>6764</v>
      </c>
      <c r="R44">
        <v>334</v>
      </c>
      <c r="S44">
        <v>1003958755.8</v>
      </c>
      <c r="U44" s="33" t="s">
        <v>4252</v>
      </c>
      <c r="V44">
        <v>1253694.75</v>
      </c>
    </row>
    <row r="45" spans="7:22" x14ac:dyDescent="0.25">
      <c r="G45" s="33" t="s">
        <v>21</v>
      </c>
      <c r="H45">
        <v>-383483.10000000003</v>
      </c>
      <c r="I45" s="32">
        <v>-0.57777777777777783</v>
      </c>
      <c r="Q45" s="33" t="s">
        <v>6798</v>
      </c>
      <c r="R45">
        <v>950</v>
      </c>
      <c r="S45">
        <v>978221140.05000031</v>
      </c>
      <c r="U45" s="33" t="s">
        <v>3753</v>
      </c>
      <c r="V45">
        <v>37492847.700000003</v>
      </c>
    </row>
    <row r="46" spans="7:22" x14ac:dyDescent="0.25">
      <c r="G46" s="33" t="s">
        <v>320</v>
      </c>
      <c r="H46">
        <v>-58997.4</v>
      </c>
      <c r="I46" s="32">
        <v>-0.57142857142857151</v>
      </c>
      <c r="Q46" s="33" t="s">
        <v>6797</v>
      </c>
      <c r="R46">
        <v>409</v>
      </c>
      <c r="S46">
        <v>772143221.84999955</v>
      </c>
      <c r="U46" s="33" t="s">
        <v>3823</v>
      </c>
      <c r="V46">
        <v>4955781.5999999996</v>
      </c>
    </row>
    <row r="47" spans="7:22" x14ac:dyDescent="0.25">
      <c r="G47" s="33" t="s">
        <v>1350</v>
      </c>
      <c r="H47">
        <v>-2802376.5</v>
      </c>
      <c r="I47" s="32">
        <v>-0.55232558139534882</v>
      </c>
      <c r="Q47" s="33" t="s">
        <v>6783</v>
      </c>
      <c r="R47">
        <v>292</v>
      </c>
      <c r="S47">
        <v>658823965.80000007</v>
      </c>
      <c r="U47" s="33" t="s">
        <v>3719</v>
      </c>
      <c r="V47">
        <v>10767025.5</v>
      </c>
    </row>
    <row r="48" spans="7:22" x14ac:dyDescent="0.25">
      <c r="G48" s="33" t="s">
        <v>864</v>
      </c>
      <c r="H48">
        <v>-899710.35</v>
      </c>
      <c r="I48" s="32">
        <v>-0.54954954954954949</v>
      </c>
      <c r="Q48" s="33" t="s">
        <v>6791</v>
      </c>
      <c r="R48">
        <v>427</v>
      </c>
      <c r="S48">
        <v>567820476.29999995</v>
      </c>
      <c r="U48" s="33" t="s">
        <v>3439</v>
      </c>
      <c r="V48">
        <v>9764069.7000000011</v>
      </c>
    </row>
    <row r="49" spans="7:22" x14ac:dyDescent="0.25">
      <c r="G49" s="33" t="s">
        <v>357</v>
      </c>
      <c r="H49">
        <v>-9572328.1500000004</v>
      </c>
      <c r="I49" s="32">
        <v>-0.54675652906486938</v>
      </c>
      <c r="Q49" s="33" t="s">
        <v>6800</v>
      </c>
      <c r="R49">
        <v>1155</v>
      </c>
      <c r="S49">
        <v>518351156.40000004</v>
      </c>
      <c r="U49" s="33" t="s">
        <v>3912</v>
      </c>
      <c r="V49">
        <v>162242.85</v>
      </c>
    </row>
    <row r="50" spans="7:22" x14ac:dyDescent="0.25">
      <c r="G50" s="33" t="s">
        <v>64</v>
      </c>
      <c r="H50">
        <v>-176992.2</v>
      </c>
      <c r="I50" s="32">
        <v>-0.54545454545454553</v>
      </c>
      <c r="Q50" s="33" t="s">
        <v>6795</v>
      </c>
      <c r="R50">
        <v>88</v>
      </c>
      <c r="S50">
        <v>376860641.85000002</v>
      </c>
      <c r="U50" s="33" t="s">
        <v>3922</v>
      </c>
      <c r="V50">
        <v>12920430.6</v>
      </c>
    </row>
    <row r="51" spans="7:22" x14ac:dyDescent="0.25">
      <c r="G51" s="33" t="s">
        <v>507</v>
      </c>
      <c r="H51">
        <v>-280237.65000000002</v>
      </c>
      <c r="I51" s="32">
        <v>-0.54285714285714293</v>
      </c>
      <c r="Q51" s="33" t="s">
        <v>6785</v>
      </c>
      <c r="R51">
        <v>416</v>
      </c>
      <c r="S51">
        <v>291845388.45000005</v>
      </c>
      <c r="U51" s="33" t="s">
        <v>4131</v>
      </c>
      <c r="V51">
        <v>2595885.6</v>
      </c>
    </row>
    <row r="52" spans="7:22" x14ac:dyDescent="0.25">
      <c r="G52" s="33" t="s">
        <v>335</v>
      </c>
      <c r="H52">
        <v>-870211.65</v>
      </c>
      <c r="I52" s="32">
        <v>-0.52678571428571419</v>
      </c>
      <c r="Q52" s="33" t="s">
        <v>6799</v>
      </c>
      <c r="R52">
        <v>1040</v>
      </c>
      <c r="S52">
        <v>283099023.90000004</v>
      </c>
      <c r="U52" s="33" t="s">
        <v>3537</v>
      </c>
      <c r="V52">
        <v>2109157.0500000003</v>
      </c>
    </row>
    <row r="53" spans="7:22" x14ac:dyDescent="0.25">
      <c r="G53" s="33" t="s">
        <v>401</v>
      </c>
      <c r="H53">
        <v>-3510345.3000000003</v>
      </c>
      <c r="I53" s="32">
        <v>-0.50105263157894742</v>
      </c>
      <c r="Q53" s="33" t="s">
        <v>6792</v>
      </c>
      <c r="R53">
        <v>418</v>
      </c>
      <c r="S53">
        <v>158835750.15000004</v>
      </c>
      <c r="U53" s="33" t="s">
        <v>4081</v>
      </c>
      <c r="V53">
        <v>457229.85000000003</v>
      </c>
    </row>
    <row r="54" spans="7:22" x14ac:dyDescent="0.25">
      <c r="G54" s="33" t="s">
        <v>1250</v>
      </c>
      <c r="H54">
        <v>-4483802.4000000004</v>
      </c>
      <c r="I54" s="32">
        <v>-0.50082372322899504</v>
      </c>
      <c r="Q54" s="33" t="s">
        <v>6788</v>
      </c>
      <c r="R54">
        <v>406</v>
      </c>
      <c r="S54">
        <v>148806192.14999998</v>
      </c>
      <c r="U54" s="33" t="s">
        <v>4248</v>
      </c>
      <c r="V54">
        <v>11563490.4</v>
      </c>
    </row>
    <row r="55" spans="7:22" x14ac:dyDescent="0.25">
      <c r="G55" s="33" t="s">
        <v>1384</v>
      </c>
      <c r="H55">
        <v>-1224196.05</v>
      </c>
      <c r="I55" s="32">
        <v>-0.5</v>
      </c>
      <c r="Q55" s="33" t="s">
        <v>6789</v>
      </c>
      <c r="R55">
        <v>313</v>
      </c>
      <c r="S55">
        <v>130045018.95</v>
      </c>
      <c r="U55" s="33" t="s">
        <v>4270</v>
      </c>
      <c r="V55">
        <v>12477950.100000001</v>
      </c>
    </row>
    <row r="56" spans="7:22" x14ac:dyDescent="0.25">
      <c r="G56" s="33" t="s">
        <v>1244</v>
      </c>
      <c r="H56">
        <v>-29498.7</v>
      </c>
      <c r="I56" s="32">
        <v>-0.5</v>
      </c>
      <c r="Q56" s="33" t="s">
        <v>6790</v>
      </c>
      <c r="R56">
        <v>270</v>
      </c>
      <c r="S56">
        <v>49351325.100000001</v>
      </c>
      <c r="U56" s="33" t="s">
        <v>3945</v>
      </c>
      <c r="V56">
        <v>545725.95000000007</v>
      </c>
    </row>
    <row r="57" spans="7:22" x14ac:dyDescent="0.25">
      <c r="G57" s="33" t="s">
        <v>797</v>
      </c>
      <c r="H57">
        <v>-501477.89999999997</v>
      </c>
      <c r="I57" s="32">
        <v>-0.49275362318840576</v>
      </c>
      <c r="Q57" s="33" t="s">
        <v>6796</v>
      </c>
      <c r="R57">
        <v>341</v>
      </c>
      <c r="S57">
        <v>43746572.100000001</v>
      </c>
      <c r="U57" s="33" t="s">
        <v>3711</v>
      </c>
      <c r="V57">
        <v>309736.35000000003</v>
      </c>
    </row>
    <row r="58" spans="7:22" x14ac:dyDescent="0.25">
      <c r="G58" s="33" t="s">
        <v>1121</v>
      </c>
      <c r="H58">
        <v>-2300898.6</v>
      </c>
      <c r="I58" s="32">
        <v>-0.49211356466876971</v>
      </c>
      <c r="Q58" s="24" t="s">
        <v>7354</v>
      </c>
      <c r="R58">
        <v>9833</v>
      </c>
      <c r="S58">
        <v>11136201730.500006</v>
      </c>
      <c r="U58" s="33" t="s">
        <v>4042</v>
      </c>
      <c r="V58">
        <v>27330545.550000001</v>
      </c>
    </row>
    <row r="59" spans="7:22" x14ac:dyDescent="0.25">
      <c r="G59" s="33" t="s">
        <v>506</v>
      </c>
      <c r="H59">
        <v>-3997073.8499999996</v>
      </c>
      <c r="I59" s="32">
        <v>-0.49094202898550721</v>
      </c>
      <c r="Q59" s="33" t="s">
        <v>6786</v>
      </c>
      <c r="R59">
        <v>502</v>
      </c>
      <c r="S59">
        <v>1515628456.6500003</v>
      </c>
      <c r="U59" s="33" t="s">
        <v>3952</v>
      </c>
      <c r="V59">
        <v>15103334.4</v>
      </c>
    </row>
    <row r="60" spans="7:22" x14ac:dyDescent="0.25">
      <c r="G60" s="33" t="s">
        <v>924</v>
      </c>
      <c r="H60">
        <v>-2802376.5</v>
      </c>
      <c r="I60" s="32">
        <v>-0.48346055979643765</v>
      </c>
      <c r="Q60" s="33" t="s">
        <v>6798</v>
      </c>
      <c r="R60">
        <v>1334</v>
      </c>
      <c r="S60">
        <v>1448238676.5000014</v>
      </c>
      <c r="U60" s="33" t="s">
        <v>3885</v>
      </c>
      <c r="V60">
        <v>8244886.6500000004</v>
      </c>
    </row>
    <row r="61" spans="7:22" x14ac:dyDescent="0.25">
      <c r="G61" s="33" t="s">
        <v>491</v>
      </c>
      <c r="H61">
        <v>-1209446.7</v>
      </c>
      <c r="I61" s="32">
        <v>-0.4823529411764706</v>
      </c>
      <c r="Q61" s="33" t="s">
        <v>6764</v>
      </c>
      <c r="R61">
        <v>486</v>
      </c>
      <c r="S61">
        <v>1439035082.0999999</v>
      </c>
      <c r="U61" s="33" t="s">
        <v>3690</v>
      </c>
      <c r="V61">
        <v>1238945.4000000001</v>
      </c>
    </row>
    <row r="62" spans="7:22" x14ac:dyDescent="0.25">
      <c r="G62" s="33" t="s">
        <v>552</v>
      </c>
      <c r="H62">
        <v>-5825993.25</v>
      </c>
      <c r="I62" s="32">
        <v>-0.47762998790810152</v>
      </c>
      <c r="Q62" s="33" t="s">
        <v>6793</v>
      </c>
      <c r="R62">
        <v>512</v>
      </c>
      <c r="S62">
        <v>1165006908.45</v>
      </c>
      <c r="U62" s="33" t="s">
        <v>3722</v>
      </c>
      <c r="V62">
        <v>1076702.55</v>
      </c>
    </row>
    <row r="63" spans="7:22" x14ac:dyDescent="0.25">
      <c r="G63" s="33" t="s">
        <v>744</v>
      </c>
      <c r="H63">
        <v>-132744.15</v>
      </c>
      <c r="I63" s="32">
        <v>-0.47368421052631571</v>
      </c>
      <c r="Q63" s="33" t="s">
        <v>6783</v>
      </c>
      <c r="R63">
        <v>460</v>
      </c>
      <c r="S63">
        <v>982734441.15000021</v>
      </c>
      <c r="U63" s="33" t="s">
        <v>3713</v>
      </c>
      <c r="V63">
        <v>1415937.6</v>
      </c>
    </row>
    <row r="64" spans="7:22" x14ac:dyDescent="0.25">
      <c r="G64" s="33" t="s">
        <v>721</v>
      </c>
      <c r="H64">
        <v>-1327441.5</v>
      </c>
      <c r="I64" s="32">
        <v>-0.43902439024390244</v>
      </c>
      <c r="Q64" s="33" t="s">
        <v>6797</v>
      </c>
      <c r="R64">
        <v>417</v>
      </c>
      <c r="S64">
        <v>772098973.79999995</v>
      </c>
      <c r="U64" s="33" t="s">
        <v>3741</v>
      </c>
      <c r="V64">
        <v>1209446.7</v>
      </c>
    </row>
    <row r="65" spans="7:22" x14ac:dyDescent="0.25">
      <c r="G65" s="33" t="s">
        <v>185</v>
      </c>
      <c r="H65">
        <v>-2890872.6</v>
      </c>
      <c r="I65" s="32">
        <v>-0.42982456140350883</v>
      </c>
      <c r="Q65" s="33" t="s">
        <v>6794</v>
      </c>
      <c r="R65">
        <v>223</v>
      </c>
      <c r="S65">
        <v>766007492.24999988</v>
      </c>
      <c r="U65" s="33" t="s">
        <v>3397</v>
      </c>
      <c r="V65">
        <v>1165198.6500000001</v>
      </c>
    </row>
    <row r="66" spans="7:22" x14ac:dyDescent="0.25">
      <c r="G66" s="33" t="s">
        <v>1347</v>
      </c>
      <c r="H66">
        <v>-1327441.5</v>
      </c>
      <c r="I66" s="32">
        <v>-0.42654028436018954</v>
      </c>
      <c r="Q66" s="33" t="s">
        <v>6791</v>
      </c>
      <c r="R66">
        <v>512</v>
      </c>
      <c r="S66">
        <v>717024900.89999998</v>
      </c>
      <c r="U66" s="33" t="s">
        <v>3981</v>
      </c>
      <c r="V66">
        <v>752216.85</v>
      </c>
    </row>
    <row r="67" spans="7:22" x14ac:dyDescent="0.25">
      <c r="G67" s="33" t="s">
        <v>84</v>
      </c>
      <c r="H67">
        <v>-958707.75</v>
      </c>
      <c r="I67" s="32">
        <v>-0.42207792207792211</v>
      </c>
      <c r="Q67" s="33" t="s">
        <v>6800</v>
      </c>
      <c r="R67">
        <v>1320</v>
      </c>
      <c r="S67">
        <v>567953220.44999969</v>
      </c>
      <c r="U67" s="33" t="s">
        <v>3724</v>
      </c>
      <c r="V67">
        <v>22772996.399999999</v>
      </c>
    </row>
    <row r="68" spans="7:22" x14ac:dyDescent="0.25">
      <c r="G68" s="33" t="s">
        <v>397</v>
      </c>
      <c r="H68">
        <v>-103245.45</v>
      </c>
      <c r="I68" s="32">
        <v>-0.41176470588235292</v>
      </c>
      <c r="Q68" s="33" t="s">
        <v>6795</v>
      </c>
      <c r="R68">
        <v>77</v>
      </c>
      <c r="S68">
        <v>412052590.94999999</v>
      </c>
      <c r="U68" s="33" t="s">
        <v>3930</v>
      </c>
      <c r="V68">
        <v>41843905.949999996</v>
      </c>
    </row>
    <row r="69" spans="7:22" x14ac:dyDescent="0.25">
      <c r="G69" s="33" t="s">
        <v>121</v>
      </c>
      <c r="H69">
        <v>-3200608.95</v>
      </c>
      <c r="I69" s="32">
        <v>-0.38070175438596493</v>
      </c>
      <c r="Q69" s="33" t="s">
        <v>6799</v>
      </c>
      <c r="R69">
        <v>1331</v>
      </c>
      <c r="S69">
        <v>380444733.90000021</v>
      </c>
      <c r="U69" s="33" t="s">
        <v>4096</v>
      </c>
      <c r="V69">
        <v>3318603.75</v>
      </c>
    </row>
    <row r="70" spans="7:22" x14ac:dyDescent="0.25">
      <c r="G70" s="33" t="s">
        <v>108</v>
      </c>
      <c r="H70">
        <v>-560475.29999999993</v>
      </c>
      <c r="I70" s="32">
        <v>-0.37623762376237618</v>
      </c>
      <c r="Q70" s="33" t="s">
        <v>6785</v>
      </c>
      <c r="R70">
        <v>493</v>
      </c>
      <c r="S70">
        <v>338822068.19999993</v>
      </c>
      <c r="U70" s="33" t="s">
        <v>3799</v>
      </c>
      <c r="V70">
        <v>678470.1</v>
      </c>
    </row>
    <row r="71" spans="7:22" x14ac:dyDescent="0.25">
      <c r="G71" s="33" t="s">
        <v>147</v>
      </c>
      <c r="H71">
        <v>-870211.65000000014</v>
      </c>
      <c r="I71" s="32">
        <v>-0.36645962732919257</v>
      </c>
      <c r="Q71" s="33" t="s">
        <v>6789</v>
      </c>
      <c r="R71">
        <v>471</v>
      </c>
      <c r="S71">
        <v>202169340.45000002</v>
      </c>
      <c r="U71" s="33" t="s">
        <v>4102</v>
      </c>
      <c r="V71">
        <v>442480.5</v>
      </c>
    </row>
    <row r="72" spans="7:22" x14ac:dyDescent="0.25">
      <c r="G72" s="33" t="s">
        <v>1345</v>
      </c>
      <c r="H72">
        <v>-10722777.449999999</v>
      </c>
      <c r="I72" s="32">
        <v>-0.34784688995215307</v>
      </c>
      <c r="Q72" s="33" t="s">
        <v>6788</v>
      </c>
      <c r="R72">
        <v>454</v>
      </c>
      <c r="S72">
        <v>169337287.34999999</v>
      </c>
      <c r="U72" s="33" t="s">
        <v>3413</v>
      </c>
      <c r="V72">
        <v>781715.55</v>
      </c>
    </row>
    <row r="73" spans="7:22" x14ac:dyDescent="0.25">
      <c r="G73" s="33" t="s">
        <v>172</v>
      </c>
      <c r="H73">
        <v>-280237.65000000002</v>
      </c>
      <c r="I73" s="32">
        <v>-0.34545454545454546</v>
      </c>
      <c r="Q73" s="33" t="s">
        <v>6792</v>
      </c>
      <c r="R73">
        <v>348</v>
      </c>
      <c r="S73">
        <v>123053827.05000004</v>
      </c>
      <c r="U73" s="33" t="s">
        <v>3866</v>
      </c>
      <c r="V73">
        <v>1194697.3500000001</v>
      </c>
    </row>
    <row r="74" spans="7:22" x14ac:dyDescent="0.25">
      <c r="G74" s="33" t="s">
        <v>152</v>
      </c>
      <c r="H74">
        <v>-766966.20000000007</v>
      </c>
      <c r="I74" s="32">
        <v>-0.34437086092715236</v>
      </c>
      <c r="Q74" s="33" t="s">
        <v>6790</v>
      </c>
      <c r="R74">
        <v>409</v>
      </c>
      <c r="S74">
        <v>73894243.50000003</v>
      </c>
      <c r="U74" s="33" t="s">
        <v>4181</v>
      </c>
      <c r="V74">
        <v>3790582.95</v>
      </c>
    </row>
    <row r="75" spans="7:22" x14ac:dyDescent="0.25">
      <c r="G75" s="33" t="s">
        <v>509</v>
      </c>
      <c r="H75">
        <v>-265488.3</v>
      </c>
      <c r="I75" s="32">
        <v>-0.33962264150943394</v>
      </c>
      <c r="Q75" s="33" t="s">
        <v>6796</v>
      </c>
      <c r="R75">
        <v>484</v>
      </c>
      <c r="S75">
        <v>62699486.849999987</v>
      </c>
      <c r="U75" s="33" t="s">
        <v>3882</v>
      </c>
      <c r="V75">
        <v>5634251.7000000002</v>
      </c>
    </row>
    <row r="76" spans="7:22" x14ac:dyDescent="0.25">
      <c r="G76" s="33" t="s">
        <v>560</v>
      </c>
      <c r="H76">
        <v>-11121009.9</v>
      </c>
      <c r="I76" s="32">
        <v>-0.3382682817406909</v>
      </c>
      <c r="Q76" s="24" t="s">
        <v>6765</v>
      </c>
      <c r="R76">
        <v>30354</v>
      </c>
      <c r="S76">
        <v>34638582986.699997</v>
      </c>
      <c r="U76" s="33" t="s">
        <v>4002</v>
      </c>
      <c r="V76">
        <v>12684441</v>
      </c>
    </row>
    <row r="77" spans="7:22" x14ac:dyDescent="0.25">
      <c r="G77" s="33" t="s">
        <v>1102</v>
      </c>
      <c r="H77">
        <v>-2772877.8000000003</v>
      </c>
      <c r="I77" s="32">
        <v>-0.33631484794275496</v>
      </c>
      <c r="U77" s="33" t="s">
        <v>4263</v>
      </c>
      <c r="V77">
        <v>12979428</v>
      </c>
    </row>
    <row r="78" spans="7:22" x14ac:dyDescent="0.25">
      <c r="G78" s="33" t="s">
        <v>812</v>
      </c>
      <c r="H78">
        <v>-147493.5</v>
      </c>
      <c r="I78" s="32">
        <v>-0.33333333333333331</v>
      </c>
      <c r="U78" s="33" t="s">
        <v>4176</v>
      </c>
      <c r="V78">
        <v>176992.2</v>
      </c>
    </row>
    <row r="79" spans="7:22" x14ac:dyDescent="0.25">
      <c r="G79" s="33" t="s">
        <v>579</v>
      </c>
      <c r="H79">
        <v>-3259606.35</v>
      </c>
      <c r="I79" s="32">
        <v>-0.33333333333333331</v>
      </c>
      <c r="U79" s="33" t="s">
        <v>3593</v>
      </c>
      <c r="V79">
        <v>162242.85</v>
      </c>
    </row>
    <row r="80" spans="7:22" x14ac:dyDescent="0.25">
      <c r="G80" s="33" t="s">
        <v>489</v>
      </c>
      <c r="H80">
        <v>-117994.8</v>
      </c>
      <c r="I80" s="32">
        <v>-0.30769230769230765</v>
      </c>
      <c r="U80" s="33" t="s">
        <v>3957</v>
      </c>
      <c r="V80">
        <v>1489684.35</v>
      </c>
    </row>
    <row r="81" spans="7:22" x14ac:dyDescent="0.25">
      <c r="G81" s="33" t="s">
        <v>30</v>
      </c>
      <c r="H81">
        <v>-339235.05</v>
      </c>
      <c r="I81" s="32">
        <v>-0.30666666666666664</v>
      </c>
      <c r="U81" s="33" t="s">
        <v>4298</v>
      </c>
      <c r="V81">
        <v>49749557.550000004</v>
      </c>
    </row>
    <row r="82" spans="7:22" x14ac:dyDescent="0.25">
      <c r="G82" s="33" t="s">
        <v>665</v>
      </c>
      <c r="H82">
        <v>-1976412.9000000004</v>
      </c>
      <c r="I82" s="32">
        <v>-0.30663615560640739</v>
      </c>
      <c r="U82" s="33" t="s">
        <v>4126</v>
      </c>
      <c r="V82">
        <v>1563431.1</v>
      </c>
    </row>
    <row r="83" spans="7:22" x14ac:dyDescent="0.25">
      <c r="G83" s="33" t="s">
        <v>1243</v>
      </c>
      <c r="H83">
        <v>-412981.8</v>
      </c>
      <c r="I83" s="32">
        <v>-0.30434782608695654</v>
      </c>
      <c r="U83" s="33" t="s">
        <v>3557</v>
      </c>
      <c r="V83">
        <v>162242.85</v>
      </c>
    </row>
    <row r="84" spans="7:22" x14ac:dyDescent="0.25">
      <c r="G84" s="33" t="s">
        <v>1412</v>
      </c>
      <c r="H84">
        <v>-811214.25</v>
      </c>
      <c r="I84" s="32">
        <v>-0.30219780219780218</v>
      </c>
      <c r="U84" s="33" t="s">
        <v>3431</v>
      </c>
      <c r="V84">
        <v>206490.9</v>
      </c>
    </row>
    <row r="85" spans="7:22" x14ac:dyDescent="0.25">
      <c r="G85" s="33" t="s">
        <v>1399</v>
      </c>
      <c r="H85">
        <v>-6106230.9000000004</v>
      </c>
      <c r="I85" s="32">
        <v>-0.29978276611151339</v>
      </c>
      <c r="U85" s="33" t="s">
        <v>4206</v>
      </c>
      <c r="V85">
        <v>3569342.7</v>
      </c>
    </row>
    <row r="86" spans="7:22" x14ac:dyDescent="0.25">
      <c r="G86" s="33" t="s">
        <v>1300</v>
      </c>
      <c r="H86">
        <v>-73746.75</v>
      </c>
      <c r="I86" s="32">
        <v>-0.29411764705882354</v>
      </c>
      <c r="U86" s="33" t="s">
        <v>4020</v>
      </c>
      <c r="V86">
        <v>2905621.95</v>
      </c>
    </row>
    <row r="87" spans="7:22" x14ac:dyDescent="0.25">
      <c r="G87" s="33" t="s">
        <v>621</v>
      </c>
      <c r="H87">
        <v>-2227151.85</v>
      </c>
      <c r="I87" s="32">
        <v>-0.28171641791044777</v>
      </c>
      <c r="U87" s="33" t="s">
        <v>3444</v>
      </c>
      <c r="V87">
        <v>2300898.6</v>
      </c>
    </row>
    <row r="88" spans="7:22" x14ac:dyDescent="0.25">
      <c r="G88" s="33" t="s">
        <v>624</v>
      </c>
      <c r="H88">
        <v>-545725.95000000007</v>
      </c>
      <c r="I88" s="32">
        <v>-0.25694444444444448</v>
      </c>
      <c r="U88" s="33" t="s">
        <v>4137</v>
      </c>
      <c r="V88">
        <v>26740571.550000001</v>
      </c>
    </row>
    <row r="89" spans="7:22" x14ac:dyDescent="0.25">
      <c r="G89" s="33" t="s">
        <v>1292</v>
      </c>
      <c r="H89">
        <v>-324485.7</v>
      </c>
      <c r="I89" s="32">
        <v>-0.24719101123595508</v>
      </c>
      <c r="U89" s="33" t="s">
        <v>3835</v>
      </c>
      <c r="V89">
        <v>737467.5</v>
      </c>
    </row>
    <row r="90" spans="7:22" x14ac:dyDescent="0.25">
      <c r="G90" s="33" t="s">
        <v>1132</v>
      </c>
      <c r="H90">
        <v>-442480.5</v>
      </c>
      <c r="I90" s="32">
        <v>-0.24390243902439024</v>
      </c>
      <c r="U90" s="33" t="s">
        <v>3675</v>
      </c>
      <c r="V90">
        <v>27153553.349999998</v>
      </c>
    </row>
    <row r="91" spans="7:22" x14ac:dyDescent="0.25">
      <c r="G91" s="33" t="s">
        <v>569</v>
      </c>
      <c r="H91">
        <v>-3643089.45</v>
      </c>
      <c r="I91" s="32">
        <v>-0.24003887269193391</v>
      </c>
      <c r="U91" s="33" t="s">
        <v>3714</v>
      </c>
      <c r="V91">
        <v>38112320.399999999</v>
      </c>
    </row>
    <row r="92" spans="7:22" x14ac:dyDescent="0.25">
      <c r="G92" s="33" t="s">
        <v>571</v>
      </c>
      <c r="H92">
        <v>-88496.1</v>
      </c>
      <c r="I92" s="32">
        <v>-0.24000000000000002</v>
      </c>
      <c r="U92" s="33" t="s">
        <v>3814</v>
      </c>
      <c r="V92">
        <v>15206579.850000001</v>
      </c>
    </row>
    <row r="93" spans="7:22" x14ac:dyDescent="0.25">
      <c r="G93" s="33" t="s">
        <v>666</v>
      </c>
      <c r="H93">
        <v>-2610634.9500000002</v>
      </c>
      <c r="I93" s="32">
        <v>-0.23951285520974291</v>
      </c>
      <c r="U93" s="33" t="s">
        <v>3644</v>
      </c>
      <c r="V93">
        <v>11091511.200000001</v>
      </c>
    </row>
    <row r="94" spans="7:22" x14ac:dyDescent="0.25">
      <c r="G94" s="33" t="s">
        <v>611</v>
      </c>
      <c r="H94">
        <v>-206490.90000000002</v>
      </c>
      <c r="I94" s="32">
        <v>-0.23728813559322037</v>
      </c>
      <c r="U94" s="33" t="s">
        <v>4167</v>
      </c>
      <c r="V94">
        <v>1681425.9000000001</v>
      </c>
    </row>
    <row r="95" spans="7:22" x14ac:dyDescent="0.25">
      <c r="G95" s="33" t="s">
        <v>879</v>
      </c>
      <c r="H95">
        <v>-206490.9</v>
      </c>
      <c r="I95" s="32">
        <v>-0.22950819672131148</v>
      </c>
      <c r="U95" s="33" t="s">
        <v>3745</v>
      </c>
      <c r="V95">
        <v>8259636</v>
      </c>
    </row>
    <row r="96" spans="7:22" x14ac:dyDescent="0.25">
      <c r="G96" s="33" t="s">
        <v>1287</v>
      </c>
      <c r="H96">
        <v>-88496.1</v>
      </c>
      <c r="I96" s="32">
        <v>-0.22222222222222224</v>
      </c>
      <c r="U96" s="33" t="s">
        <v>3921</v>
      </c>
      <c r="V96">
        <v>619472.70000000007</v>
      </c>
    </row>
    <row r="97" spans="7:22" x14ac:dyDescent="0.25">
      <c r="G97" s="33" t="s">
        <v>1366</v>
      </c>
      <c r="H97">
        <v>-1519183.05</v>
      </c>
      <c r="I97" s="32">
        <v>-0.21961620469083154</v>
      </c>
      <c r="U97" s="33" t="s">
        <v>3464</v>
      </c>
      <c r="V97">
        <v>2315647.9500000002</v>
      </c>
    </row>
    <row r="98" spans="7:22" x14ac:dyDescent="0.25">
      <c r="G98" s="33" t="s">
        <v>1023</v>
      </c>
      <c r="H98">
        <v>-560475.30000000005</v>
      </c>
      <c r="I98" s="32">
        <v>-0.21839080459770119</v>
      </c>
      <c r="U98" s="33" t="s">
        <v>3387</v>
      </c>
      <c r="V98">
        <v>13171169.550000001</v>
      </c>
    </row>
    <row r="99" spans="7:22" x14ac:dyDescent="0.25">
      <c r="G99" s="33" t="s">
        <v>798</v>
      </c>
      <c r="H99">
        <v>-73746.75</v>
      </c>
      <c r="I99" s="32">
        <v>-0.21739130434782608</v>
      </c>
      <c r="U99" s="33" t="s">
        <v>4069</v>
      </c>
      <c r="V99">
        <v>1932164.85</v>
      </c>
    </row>
    <row r="100" spans="7:22" x14ac:dyDescent="0.25">
      <c r="G100" s="33" t="s">
        <v>789</v>
      </c>
      <c r="H100">
        <v>-339235.05</v>
      </c>
      <c r="I100" s="32">
        <v>-0.21698113207547168</v>
      </c>
      <c r="U100" s="33" t="s">
        <v>4033</v>
      </c>
      <c r="V100">
        <v>21696293.850000001</v>
      </c>
    </row>
    <row r="101" spans="7:22" x14ac:dyDescent="0.25">
      <c r="G101" s="33" t="s">
        <v>381</v>
      </c>
      <c r="H101">
        <v>-6710954.25</v>
      </c>
      <c r="I101" s="32">
        <v>-0.21584440227703985</v>
      </c>
      <c r="U101" s="33" t="s">
        <v>3527</v>
      </c>
      <c r="V101">
        <v>1902666.1500000001</v>
      </c>
    </row>
    <row r="102" spans="7:22" x14ac:dyDescent="0.25">
      <c r="G102" s="33" t="s">
        <v>511</v>
      </c>
      <c r="H102">
        <v>-1991162.25</v>
      </c>
      <c r="I102" s="32">
        <v>-0.21531100478468898</v>
      </c>
      <c r="U102" s="33" t="s">
        <v>3807</v>
      </c>
      <c r="V102">
        <v>15295075.949999999</v>
      </c>
    </row>
    <row r="103" spans="7:22" x14ac:dyDescent="0.25">
      <c r="G103" s="33" t="s">
        <v>769</v>
      </c>
      <c r="H103">
        <v>-2359896</v>
      </c>
      <c r="I103" s="32">
        <v>-0.21419009370816602</v>
      </c>
      <c r="U103" s="33" t="s">
        <v>3402</v>
      </c>
      <c r="V103">
        <v>17802465.449999999</v>
      </c>
    </row>
    <row r="104" spans="7:22" x14ac:dyDescent="0.25">
      <c r="G104" s="33" t="s">
        <v>41</v>
      </c>
      <c r="H104">
        <v>-9159346.3500000015</v>
      </c>
      <c r="I104" s="32">
        <v>-0.20407492605980943</v>
      </c>
      <c r="U104" s="33" t="s">
        <v>3514</v>
      </c>
      <c r="V104">
        <v>1519183.05</v>
      </c>
    </row>
    <row r="105" spans="7:22" x14ac:dyDescent="0.25">
      <c r="G105" s="33" t="s">
        <v>686</v>
      </c>
      <c r="H105">
        <v>-2109157.0500000003</v>
      </c>
      <c r="I105" s="32">
        <v>-0.20028011204481794</v>
      </c>
      <c r="U105" s="33" t="s">
        <v>3692</v>
      </c>
      <c r="V105">
        <v>575224.65</v>
      </c>
    </row>
    <row r="106" spans="7:22" x14ac:dyDescent="0.25">
      <c r="G106" s="33" t="s">
        <v>155</v>
      </c>
      <c r="H106">
        <v>-1430686.95</v>
      </c>
      <c r="I106" s="32">
        <v>-0.19877049180327866</v>
      </c>
      <c r="U106" s="33" t="s">
        <v>3969</v>
      </c>
      <c r="V106">
        <v>648971.4</v>
      </c>
    </row>
    <row r="107" spans="7:22" x14ac:dyDescent="0.25">
      <c r="G107" s="33" t="s">
        <v>505</v>
      </c>
      <c r="H107">
        <v>-693219.45000000007</v>
      </c>
      <c r="I107" s="32">
        <v>-0.19665271966527198</v>
      </c>
      <c r="U107" s="33" t="s">
        <v>4157</v>
      </c>
      <c r="V107">
        <v>36711132.149999999</v>
      </c>
    </row>
    <row r="108" spans="7:22" x14ac:dyDescent="0.25">
      <c r="G108" s="33" t="s">
        <v>734</v>
      </c>
      <c r="H108">
        <v>-3392350.5</v>
      </c>
      <c r="I108" s="32">
        <v>-0.18414731785428345</v>
      </c>
      <c r="U108" s="33" t="s">
        <v>4260</v>
      </c>
      <c r="V108">
        <v>16253783.700000001</v>
      </c>
    </row>
    <row r="109" spans="7:22" x14ac:dyDescent="0.25">
      <c r="G109" s="33" t="s">
        <v>1275</v>
      </c>
      <c r="H109">
        <v>-324485.7</v>
      </c>
      <c r="I109" s="32">
        <v>-0.18333333333333335</v>
      </c>
      <c r="U109" s="33" t="s">
        <v>4182</v>
      </c>
      <c r="V109">
        <v>2566386.9</v>
      </c>
    </row>
    <row r="110" spans="7:22" x14ac:dyDescent="0.25">
      <c r="G110" s="33" t="s">
        <v>834</v>
      </c>
      <c r="H110">
        <v>-781715.55</v>
      </c>
      <c r="I110" s="32">
        <v>-0.18213058419243985</v>
      </c>
      <c r="U110" s="33" t="s">
        <v>3754</v>
      </c>
      <c r="V110">
        <v>3967575.15</v>
      </c>
    </row>
    <row r="111" spans="7:22" x14ac:dyDescent="0.25">
      <c r="G111" s="33" t="s">
        <v>145</v>
      </c>
      <c r="H111">
        <v>-117994.8</v>
      </c>
      <c r="I111" s="32">
        <v>-0.18181818181818182</v>
      </c>
      <c r="U111" s="33" t="s">
        <v>4098</v>
      </c>
      <c r="V111">
        <v>1651927.2</v>
      </c>
    </row>
    <row r="112" spans="7:22" x14ac:dyDescent="0.25">
      <c r="G112" s="33" t="s">
        <v>898</v>
      </c>
      <c r="H112">
        <v>-368733.75</v>
      </c>
      <c r="I112" s="32">
        <v>-0.17857142857142858</v>
      </c>
      <c r="U112" s="33" t="s">
        <v>3520</v>
      </c>
      <c r="V112">
        <v>22522257.449999999</v>
      </c>
    </row>
    <row r="113" spans="7:22" x14ac:dyDescent="0.25">
      <c r="G113" s="33" t="s">
        <v>667</v>
      </c>
      <c r="H113">
        <v>-1504433.7</v>
      </c>
      <c r="I113" s="32">
        <v>-0.17586206896551723</v>
      </c>
      <c r="U113" s="33" t="s">
        <v>3964</v>
      </c>
      <c r="V113">
        <v>1430686.95</v>
      </c>
    </row>
    <row r="114" spans="7:22" x14ac:dyDescent="0.25">
      <c r="G114" s="33" t="s">
        <v>470</v>
      </c>
      <c r="H114">
        <v>-1504433.7000000002</v>
      </c>
      <c r="I114" s="32">
        <v>-0.17406143344709901</v>
      </c>
      <c r="U114" s="33" t="s">
        <v>3747</v>
      </c>
      <c r="V114">
        <v>3923327.1</v>
      </c>
    </row>
    <row r="115" spans="7:22" x14ac:dyDescent="0.25">
      <c r="G115" s="33" t="s">
        <v>391</v>
      </c>
      <c r="H115">
        <v>-176992.2</v>
      </c>
      <c r="I115" s="32">
        <v>-0.16438356164383561</v>
      </c>
      <c r="U115" s="33" t="s">
        <v>4018</v>
      </c>
      <c r="V115">
        <v>11533991.700000001</v>
      </c>
    </row>
    <row r="116" spans="7:22" x14ac:dyDescent="0.25">
      <c r="G116" s="33" t="s">
        <v>68</v>
      </c>
      <c r="H116">
        <v>-221240.25</v>
      </c>
      <c r="I116" s="32">
        <v>-0.16129032258064516</v>
      </c>
      <c r="U116" s="33" t="s">
        <v>3551</v>
      </c>
      <c r="V116">
        <v>398232.45</v>
      </c>
    </row>
    <row r="117" spans="7:22" x14ac:dyDescent="0.25">
      <c r="G117" s="33" t="s">
        <v>808</v>
      </c>
      <c r="H117">
        <v>-1120950.6000000001</v>
      </c>
      <c r="I117" s="32">
        <v>-0.16101694915254239</v>
      </c>
      <c r="U117" s="33" t="s">
        <v>3642</v>
      </c>
      <c r="V117">
        <v>1430686.95</v>
      </c>
    </row>
    <row r="118" spans="7:22" x14ac:dyDescent="0.25">
      <c r="G118" s="33" t="s">
        <v>317</v>
      </c>
      <c r="H118">
        <v>-973457.1</v>
      </c>
      <c r="I118" s="32">
        <v>-0.15751789976133651</v>
      </c>
      <c r="U118" s="33" t="s">
        <v>3574</v>
      </c>
      <c r="V118">
        <v>40368970.950000003</v>
      </c>
    </row>
    <row r="119" spans="7:22" x14ac:dyDescent="0.25">
      <c r="G119" s="33" t="s">
        <v>528</v>
      </c>
      <c r="H119">
        <v>-206490.9</v>
      </c>
      <c r="I119" s="32">
        <v>-0.15384615384615383</v>
      </c>
      <c r="U119" s="33" t="s">
        <v>4119</v>
      </c>
      <c r="V119">
        <v>2654883</v>
      </c>
    </row>
    <row r="120" spans="7:22" x14ac:dyDescent="0.25">
      <c r="G120" s="33" t="s">
        <v>1281</v>
      </c>
      <c r="H120">
        <v>-678470.1</v>
      </c>
      <c r="I120" s="32">
        <v>-0.15181518151815182</v>
      </c>
      <c r="U120" s="33" t="s">
        <v>4287</v>
      </c>
      <c r="V120">
        <v>36917623.050000004</v>
      </c>
    </row>
    <row r="121" spans="7:22" x14ac:dyDescent="0.25">
      <c r="G121" s="33" t="s">
        <v>53</v>
      </c>
      <c r="H121">
        <v>-2168154.4500000002</v>
      </c>
      <c r="I121" s="32">
        <v>-0.15076923076923079</v>
      </c>
      <c r="U121" s="33" t="s">
        <v>4105</v>
      </c>
      <c r="V121">
        <v>1755172.6500000001</v>
      </c>
    </row>
    <row r="122" spans="7:22" x14ac:dyDescent="0.25">
      <c r="G122" s="33" t="s">
        <v>500</v>
      </c>
      <c r="H122">
        <v>-2433642.75</v>
      </c>
      <c r="I122" s="32">
        <v>-0.15027322404371585</v>
      </c>
      <c r="U122" s="33" t="s">
        <v>4090</v>
      </c>
      <c r="V122">
        <v>1755172.6500000001</v>
      </c>
    </row>
    <row r="123" spans="7:22" x14ac:dyDescent="0.25">
      <c r="G123" s="33" t="s">
        <v>502</v>
      </c>
      <c r="H123">
        <v>-117994.8</v>
      </c>
      <c r="I123" s="32">
        <v>-0.14285714285714288</v>
      </c>
      <c r="U123" s="33" t="s">
        <v>3405</v>
      </c>
      <c r="V123">
        <v>7772907.4499999993</v>
      </c>
    </row>
    <row r="124" spans="7:22" x14ac:dyDescent="0.25">
      <c r="G124" s="33" t="s">
        <v>732</v>
      </c>
      <c r="H124">
        <v>-2359896</v>
      </c>
      <c r="I124" s="32">
        <v>-0.14059753954305798</v>
      </c>
      <c r="U124" s="33" t="s">
        <v>3395</v>
      </c>
      <c r="V124">
        <v>19115157.600000001</v>
      </c>
    </row>
    <row r="125" spans="7:22" x14ac:dyDescent="0.25">
      <c r="G125" s="33" t="s">
        <v>849</v>
      </c>
      <c r="H125">
        <v>-1091451.9000000001</v>
      </c>
      <c r="I125" s="32">
        <v>-0.13754646840148699</v>
      </c>
      <c r="U125" s="33" t="s">
        <v>4047</v>
      </c>
      <c r="V125">
        <v>14616605.85</v>
      </c>
    </row>
    <row r="126" spans="7:22" x14ac:dyDescent="0.25">
      <c r="G126" s="33" t="s">
        <v>1001</v>
      </c>
      <c r="H126">
        <v>-294987.00000000006</v>
      </c>
      <c r="I126" s="32">
        <v>-0.13333333333333336</v>
      </c>
      <c r="U126" s="33" t="s">
        <v>3771</v>
      </c>
      <c r="V126">
        <v>206490.9</v>
      </c>
    </row>
    <row r="127" spans="7:22" x14ac:dyDescent="0.25">
      <c r="G127" s="33" t="s">
        <v>865</v>
      </c>
      <c r="H127">
        <v>-235989.6</v>
      </c>
      <c r="I127" s="32">
        <v>-0.13333333333333333</v>
      </c>
      <c r="U127" s="33" t="s">
        <v>3435</v>
      </c>
      <c r="V127">
        <v>4218314.1000000006</v>
      </c>
    </row>
    <row r="128" spans="7:22" x14ac:dyDescent="0.25">
      <c r="G128" s="33" t="s">
        <v>472</v>
      </c>
      <c r="H128">
        <v>-5413011.4500000011</v>
      </c>
      <c r="I128" s="32">
        <v>-0.13292285403839191</v>
      </c>
      <c r="U128" s="33" t="s">
        <v>4142</v>
      </c>
      <c r="V128">
        <v>530976.6</v>
      </c>
    </row>
    <row r="129" spans="7:22" x14ac:dyDescent="0.25">
      <c r="G129" s="33" t="s">
        <v>982</v>
      </c>
      <c r="H129">
        <v>-73746.75</v>
      </c>
      <c r="I129" s="32">
        <v>-0.12820512820512819</v>
      </c>
      <c r="U129" s="33" t="s">
        <v>3804</v>
      </c>
      <c r="V129">
        <v>7522168.5</v>
      </c>
    </row>
    <row r="130" spans="7:22" x14ac:dyDescent="0.25">
      <c r="G130" s="33" t="s">
        <v>462</v>
      </c>
      <c r="H130">
        <v>-324485.7</v>
      </c>
      <c r="I130" s="32">
        <v>-0.12790697674418605</v>
      </c>
      <c r="U130" s="33" t="s">
        <v>3763</v>
      </c>
      <c r="V130">
        <v>1445436.3</v>
      </c>
    </row>
    <row r="131" spans="7:22" x14ac:dyDescent="0.25">
      <c r="G131" s="33" t="s">
        <v>518</v>
      </c>
      <c r="H131">
        <v>-309736.35000000003</v>
      </c>
      <c r="I131" s="32">
        <v>-0.11413043478260872</v>
      </c>
      <c r="U131" s="33" t="s">
        <v>3616</v>
      </c>
      <c r="V131">
        <v>19587136.800000001</v>
      </c>
    </row>
    <row r="132" spans="7:22" x14ac:dyDescent="0.25">
      <c r="G132" s="33" t="s">
        <v>342</v>
      </c>
      <c r="H132">
        <v>-1651927.2000000002</v>
      </c>
      <c r="I132" s="32">
        <v>-0.11336032388663968</v>
      </c>
      <c r="U132" s="33" t="s">
        <v>3531</v>
      </c>
      <c r="V132">
        <v>2787627.1500000004</v>
      </c>
    </row>
    <row r="133" spans="7:22" x14ac:dyDescent="0.25">
      <c r="G133" s="33" t="s">
        <v>193</v>
      </c>
      <c r="H133">
        <v>-1209446.7</v>
      </c>
      <c r="I133" s="32">
        <v>-0.11263736263736263</v>
      </c>
      <c r="U133" s="33" t="s">
        <v>4083</v>
      </c>
      <c r="V133">
        <v>3761084.25</v>
      </c>
    </row>
    <row r="134" spans="7:22" x14ac:dyDescent="0.25">
      <c r="G134" s="33" t="s">
        <v>1153</v>
      </c>
      <c r="H134">
        <v>-2197653.15</v>
      </c>
      <c r="I134" s="32">
        <v>-0.11236802413273</v>
      </c>
      <c r="U134" s="33" t="s">
        <v>3775</v>
      </c>
      <c r="V134">
        <v>1415937.6</v>
      </c>
    </row>
    <row r="135" spans="7:22" x14ac:dyDescent="0.25">
      <c r="G135" s="33" t="s">
        <v>239</v>
      </c>
      <c r="H135">
        <v>-4262562.1499999994</v>
      </c>
      <c r="I135" s="32">
        <v>-0.10996955859969555</v>
      </c>
      <c r="U135" s="33" t="s">
        <v>4059</v>
      </c>
      <c r="V135">
        <v>796464.9</v>
      </c>
    </row>
    <row r="136" spans="7:22" x14ac:dyDescent="0.25">
      <c r="G136" s="33" t="s">
        <v>406</v>
      </c>
      <c r="H136">
        <v>-117994.8</v>
      </c>
      <c r="I136" s="32">
        <v>-0.10666666666666667</v>
      </c>
      <c r="U136" s="33" t="s">
        <v>3447</v>
      </c>
      <c r="V136">
        <v>9601826.8499999996</v>
      </c>
    </row>
    <row r="137" spans="7:22" x14ac:dyDescent="0.25">
      <c r="G137" s="33" t="s">
        <v>209</v>
      </c>
      <c r="H137">
        <v>-958707.75</v>
      </c>
      <c r="I137" s="32">
        <v>-0.10638297872340424</v>
      </c>
      <c r="U137" s="33" t="s">
        <v>3656</v>
      </c>
      <c r="V137">
        <v>1504433.7</v>
      </c>
    </row>
    <row r="138" spans="7:22" x14ac:dyDescent="0.25">
      <c r="G138" s="33" t="s">
        <v>1126</v>
      </c>
      <c r="H138">
        <v>-2020660.95</v>
      </c>
      <c r="I138" s="32">
        <v>-0.10603715170278638</v>
      </c>
      <c r="U138" s="33" t="s">
        <v>3648</v>
      </c>
      <c r="V138">
        <v>7684411.3500000006</v>
      </c>
    </row>
    <row r="139" spans="7:22" x14ac:dyDescent="0.25">
      <c r="G139" s="33" t="s">
        <v>634</v>
      </c>
      <c r="H139">
        <v>-221240.25</v>
      </c>
      <c r="I139" s="32">
        <v>-0.1020408163265306</v>
      </c>
      <c r="U139" s="33" t="s">
        <v>4056</v>
      </c>
      <c r="V139">
        <v>4926282.9000000004</v>
      </c>
    </row>
    <row r="140" spans="7:22" x14ac:dyDescent="0.25">
      <c r="G140" s="33" t="s">
        <v>777</v>
      </c>
      <c r="H140">
        <v>-1415937.6</v>
      </c>
      <c r="I140" s="32">
        <v>-0.10041841004184102</v>
      </c>
      <c r="U140" s="33" t="s">
        <v>3934</v>
      </c>
      <c r="V140">
        <v>663720.75</v>
      </c>
    </row>
    <row r="141" spans="7:22" x14ac:dyDescent="0.25">
      <c r="G141" s="33" t="s">
        <v>689</v>
      </c>
      <c r="H141">
        <v>-840712.95000000007</v>
      </c>
      <c r="I141" s="32">
        <v>-8.9201877934272311E-2</v>
      </c>
      <c r="U141" s="33" t="s">
        <v>3577</v>
      </c>
      <c r="V141">
        <v>1519183.05</v>
      </c>
    </row>
    <row r="142" spans="7:22" x14ac:dyDescent="0.25">
      <c r="G142" s="33" t="s">
        <v>752</v>
      </c>
      <c r="H142">
        <v>-176992.2</v>
      </c>
      <c r="I142" s="32">
        <v>-8.5714285714285715E-2</v>
      </c>
      <c r="U142" s="33" t="s">
        <v>3705</v>
      </c>
      <c r="V142">
        <v>37271607.449999996</v>
      </c>
    </row>
    <row r="143" spans="7:22" x14ac:dyDescent="0.25">
      <c r="G143" s="33" t="s">
        <v>1382</v>
      </c>
      <c r="H143">
        <v>-58997.4</v>
      </c>
      <c r="I143" s="32">
        <v>-8.5106382978723402E-2</v>
      </c>
      <c r="U143" s="33" t="s">
        <v>3422</v>
      </c>
      <c r="V143">
        <v>1342190.85</v>
      </c>
    </row>
    <row r="144" spans="7:22" x14ac:dyDescent="0.25">
      <c r="G144" s="33" t="s">
        <v>684</v>
      </c>
      <c r="H144">
        <v>-117994.8</v>
      </c>
      <c r="I144" s="32">
        <v>-7.5471698113207544E-2</v>
      </c>
      <c r="U144" s="33" t="s">
        <v>4240</v>
      </c>
      <c r="V144">
        <v>2994118.0500000003</v>
      </c>
    </row>
    <row r="145" spans="7:22" x14ac:dyDescent="0.25">
      <c r="G145" s="33" t="s">
        <v>775</v>
      </c>
      <c r="H145">
        <v>-648971.4</v>
      </c>
      <c r="I145" s="32">
        <v>-7.5085324232081918E-2</v>
      </c>
      <c r="U145" s="33" t="s">
        <v>3746</v>
      </c>
      <c r="V145">
        <v>7463171.1000000006</v>
      </c>
    </row>
    <row r="146" spans="7:22" x14ac:dyDescent="0.25">
      <c r="G146" s="33" t="s">
        <v>805</v>
      </c>
      <c r="H146">
        <v>-1283193.45</v>
      </c>
      <c r="I146" s="32">
        <v>-7.3479729729729715E-2</v>
      </c>
      <c r="U146" s="33" t="s">
        <v>3815</v>
      </c>
      <c r="V146">
        <v>65649356.850000001</v>
      </c>
    </row>
    <row r="147" spans="7:22" x14ac:dyDescent="0.25">
      <c r="G147" s="33" t="s">
        <v>1061</v>
      </c>
      <c r="H147">
        <v>-265488.3</v>
      </c>
      <c r="I147" s="32">
        <v>-7.3469387755102034E-2</v>
      </c>
      <c r="U147" s="33" t="s">
        <v>3940</v>
      </c>
      <c r="V147">
        <v>18893917.350000001</v>
      </c>
    </row>
    <row r="148" spans="7:22" x14ac:dyDescent="0.25">
      <c r="G148" s="33" t="s">
        <v>698</v>
      </c>
      <c r="H148">
        <v>-368733.75</v>
      </c>
      <c r="I148" s="32">
        <v>-7.2046109510086456E-2</v>
      </c>
      <c r="U148" s="33" t="s">
        <v>3701</v>
      </c>
      <c r="V148">
        <v>42566624.100000001</v>
      </c>
    </row>
    <row r="149" spans="7:22" x14ac:dyDescent="0.25">
      <c r="G149" s="33" t="s">
        <v>1249</v>
      </c>
      <c r="H149">
        <v>-663720.75</v>
      </c>
      <c r="I149" s="32">
        <v>-6.726457399103139E-2</v>
      </c>
      <c r="U149" s="33" t="s">
        <v>3547</v>
      </c>
      <c r="V149">
        <v>4129818</v>
      </c>
    </row>
    <row r="150" spans="7:22" x14ac:dyDescent="0.25">
      <c r="G150" s="33" t="s">
        <v>591</v>
      </c>
      <c r="H150">
        <v>-117994.8</v>
      </c>
      <c r="I150" s="32">
        <v>-6.5573770491803282E-2</v>
      </c>
      <c r="U150" s="33" t="s">
        <v>4123</v>
      </c>
      <c r="V150">
        <v>545725.95000000007</v>
      </c>
    </row>
    <row r="151" spans="7:22" x14ac:dyDescent="0.25">
      <c r="G151" s="33" t="s">
        <v>553</v>
      </c>
      <c r="H151">
        <v>-339235.05</v>
      </c>
      <c r="I151" s="32">
        <v>-5.9895833333333329E-2</v>
      </c>
      <c r="U151" s="33" t="s">
        <v>3646</v>
      </c>
      <c r="V151">
        <v>5427760.7999999998</v>
      </c>
    </row>
    <row r="152" spans="7:22" x14ac:dyDescent="0.25">
      <c r="G152" s="33" t="s">
        <v>375</v>
      </c>
      <c r="H152">
        <v>-147493.5</v>
      </c>
      <c r="I152" s="32">
        <v>-5.7142857142857141E-2</v>
      </c>
      <c r="U152" s="33" t="s">
        <v>4183</v>
      </c>
      <c r="V152">
        <v>16725762.9</v>
      </c>
    </row>
    <row r="153" spans="7:22" x14ac:dyDescent="0.25">
      <c r="G153" s="33" t="s">
        <v>1248</v>
      </c>
      <c r="H153">
        <v>-2610634.9500000002</v>
      </c>
      <c r="I153" s="32">
        <v>-5.5695405915670231E-2</v>
      </c>
      <c r="U153" s="33" t="s">
        <v>3932</v>
      </c>
      <c r="V153">
        <v>2256650.5500000003</v>
      </c>
    </row>
    <row r="154" spans="7:22" x14ac:dyDescent="0.25">
      <c r="G154" s="33" t="s">
        <v>1278</v>
      </c>
      <c r="H154">
        <v>-1666676.55</v>
      </c>
      <c r="I154" s="32">
        <v>-5.5392156862745102E-2</v>
      </c>
      <c r="U154" s="33" t="s">
        <v>3502</v>
      </c>
      <c r="V154">
        <v>4778789.4000000004</v>
      </c>
    </row>
    <row r="155" spans="7:22" x14ac:dyDescent="0.25">
      <c r="G155" s="33" t="s">
        <v>630</v>
      </c>
      <c r="H155">
        <v>-191741.55000000002</v>
      </c>
      <c r="I155" s="32">
        <v>-5.4621848739495805E-2</v>
      </c>
      <c r="U155" s="33" t="s">
        <v>3846</v>
      </c>
      <c r="V155">
        <v>8289134.7000000002</v>
      </c>
    </row>
    <row r="156" spans="7:22" x14ac:dyDescent="0.25">
      <c r="G156" s="33" t="s">
        <v>1385</v>
      </c>
      <c r="H156">
        <v>-103245.45</v>
      </c>
      <c r="I156" s="32">
        <v>-5.3030303030303032E-2</v>
      </c>
      <c r="U156" s="33" t="s">
        <v>4139</v>
      </c>
      <c r="V156">
        <v>2168154.4500000002</v>
      </c>
    </row>
    <row r="157" spans="7:22" x14ac:dyDescent="0.25">
      <c r="G157" s="33" t="s">
        <v>80</v>
      </c>
      <c r="H157">
        <v>-29498.699999999997</v>
      </c>
      <c r="I157" s="32">
        <v>-4.9999999999999996E-2</v>
      </c>
      <c r="U157" s="33" t="s">
        <v>3611</v>
      </c>
      <c r="V157">
        <v>1047203.85</v>
      </c>
    </row>
    <row r="158" spans="7:22" x14ac:dyDescent="0.25">
      <c r="G158" s="33" t="s">
        <v>503</v>
      </c>
      <c r="H158">
        <v>-29498.7</v>
      </c>
      <c r="I158" s="32">
        <v>-4.878048780487805E-2</v>
      </c>
      <c r="U158" s="33" t="s">
        <v>4188</v>
      </c>
      <c r="V158">
        <v>1474935</v>
      </c>
    </row>
    <row r="159" spans="7:22" x14ac:dyDescent="0.25">
      <c r="G159" s="33" t="s">
        <v>682</v>
      </c>
      <c r="H159">
        <v>-368733.75</v>
      </c>
      <c r="I159" s="32">
        <v>-4.7709923664122134E-2</v>
      </c>
      <c r="U159" s="33" t="s">
        <v>3580</v>
      </c>
      <c r="V159">
        <v>5560504.9500000002</v>
      </c>
    </row>
    <row r="160" spans="7:22" x14ac:dyDescent="0.25">
      <c r="G160" s="33" t="s">
        <v>331</v>
      </c>
      <c r="H160">
        <v>-117994.79999999999</v>
      </c>
      <c r="I160" s="32">
        <v>-4.7337278106508875E-2</v>
      </c>
      <c r="U160" s="33" t="s">
        <v>3641</v>
      </c>
      <c r="V160">
        <v>8082643.7999999998</v>
      </c>
    </row>
    <row r="161" spans="7:22" x14ac:dyDescent="0.25">
      <c r="G161" s="33" t="s">
        <v>1354</v>
      </c>
      <c r="H161">
        <v>-663720.75</v>
      </c>
      <c r="I161" s="32">
        <v>-4.7071129707112969E-2</v>
      </c>
      <c r="U161" s="33" t="s">
        <v>4103</v>
      </c>
      <c r="V161">
        <v>5250768.5999999996</v>
      </c>
    </row>
    <row r="162" spans="7:22" x14ac:dyDescent="0.25">
      <c r="G162" s="33" t="s">
        <v>749</v>
      </c>
      <c r="H162">
        <v>-58997.4</v>
      </c>
      <c r="I162" s="32">
        <v>-4.5977011494252873E-2</v>
      </c>
      <c r="U162" s="33" t="s">
        <v>4145</v>
      </c>
      <c r="V162">
        <v>3820081.6500000004</v>
      </c>
    </row>
    <row r="163" spans="7:22" x14ac:dyDescent="0.25">
      <c r="G163" s="33" t="s">
        <v>1167</v>
      </c>
      <c r="H163">
        <v>-147493.5</v>
      </c>
      <c r="I163" s="32">
        <v>-4.5871559633027519E-2</v>
      </c>
      <c r="U163" s="33" t="s">
        <v>3901</v>
      </c>
      <c r="V163">
        <v>1504433.7</v>
      </c>
    </row>
    <row r="164" spans="7:22" x14ac:dyDescent="0.25">
      <c r="G164" s="33" t="s">
        <v>1234</v>
      </c>
      <c r="H164">
        <v>-88496.1</v>
      </c>
      <c r="I164" s="32">
        <v>-4.3795620437956206E-2</v>
      </c>
      <c r="U164" s="33" t="s">
        <v>3709</v>
      </c>
      <c r="V164">
        <v>2920371.3000000003</v>
      </c>
    </row>
    <row r="165" spans="7:22" x14ac:dyDescent="0.25">
      <c r="G165" s="33" t="s">
        <v>307</v>
      </c>
      <c r="H165">
        <v>-796464.9</v>
      </c>
      <c r="I165" s="32">
        <v>-4.2023346303501949E-2</v>
      </c>
      <c r="U165" s="33" t="s">
        <v>3510</v>
      </c>
      <c r="V165">
        <v>7831904.8500000006</v>
      </c>
    </row>
    <row r="166" spans="7:22" x14ac:dyDescent="0.25">
      <c r="G166" s="33" t="s">
        <v>1016</v>
      </c>
      <c r="H166">
        <v>-324485.7</v>
      </c>
      <c r="I166" s="32">
        <v>-4.1198501872659173E-2</v>
      </c>
      <c r="U166" s="33" t="s">
        <v>4279</v>
      </c>
      <c r="V166">
        <v>23289223.650000002</v>
      </c>
    </row>
    <row r="167" spans="7:22" x14ac:dyDescent="0.25">
      <c r="G167" s="33" t="s">
        <v>190</v>
      </c>
      <c r="H167">
        <v>-1932164.8500000006</v>
      </c>
      <c r="I167" s="32">
        <v>-3.7439268362389269E-2</v>
      </c>
      <c r="U167" s="33" t="s">
        <v>3975</v>
      </c>
      <c r="V167">
        <v>2315647.9500000002</v>
      </c>
    </row>
    <row r="168" spans="7:22" x14ac:dyDescent="0.25">
      <c r="G168" s="33" t="s">
        <v>939</v>
      </c>
      <c r="H168">
        <v>-280237.65000000002</v>
      </c>
      <c r="I168" s="32">
        <v>-3.5315985130111527E-2</v>
      </c>
      <c r="U168" s="33" t="s">
        <v>4129</v>
      </c>
      <c r="V168">
        <v>1828919.4000000001</v>
      </c>
    </row>
    <row r="169" spans="7:22" x14ac:dyDescent="0.25">
      <c r="G169" s="33" t="s">
        <v>1420</v>
      </c>
      <c r="H169">
        <v>-147493.5</v>
      </c>
      <c r="I169" s="32">
        <v>-3.5211267605633804E-2</v>
      </c>
      <c r="U169" s="33" t="s">
        <v>3938</v>
      </c>
      <c r="V169">
        <v>2772877.8000000003</v>
      </c>
    </row>
    <row r="170" spans="7:22" x14ac:dyDescent="0.25">
      <c r="G170" s="33" t="s">
        <v>428</v>
      </c>
      <c r="H170">
        <v>-353984.4</v>
      </c>
      <c r="I170" s="32">
        <v>-3.5087719298245612E-2</v>
      </c>
      <c r="U170" s="33" t="s">
        <v>3761</v>
      </c>
      <c r="V170">
        <v>1873167.45</v>
      </c>
    </row>
    <row r="171" spans="7:22" x14ac:dyDescent="0.25">
      <c r="G171" s="33" t="s">
        <v>1047</v>
      </c>
      <c r="H171">
        <v>-88496.1</v>
      </c>
      <c r="I171" s="32">
        <v>-3.3707865168539325E-2</v>
      </c>
      <c r="U171" s="33" t="s">
        <v>3603</v>
      </c>
      <c r="V171">
        <v>20280356.25</v>
      </c>
    </row>
    <row r="172" spans="7:22" x14ac:dyDescent="0.25">
      <c r="G172" s="33" t="s">
        <v>583</v>
      </c>
      <c r="H172">
        <v>-619472.70000000007</v>
      </c>
      <c r="I172" s="32">
        <v>-3.3519553072625698E-2</v>
      </c>
      <c r="U172" s="33" t="s">
        <v>3673</v>
      </c>
      <c r="V172">
        <v>7389424.3500000006</v>
      </c>
    </row>
    <row r="173" spans="7:22" x14ac:dyDescent="0.25">
      <c r="G173" s="33" t="s">
        <v>646</v>
      </c>
      <c r="H173">
        <v>-412981.8</v>
      </c>
      <c r="I173" s="32">
        <v>-3.3412887828162291E-2</v>
      </c>
      <c r="U173" s="33" t="s">
        <v>3619</v>
      </c>
      <c r="V173">
        <v>4587047.8500000006</v>
      </c>
    </row>
    <row r="174" spans="7:22" x14ac:dyDescent="0.25">
      <c r="G174" s="33" t="s">
        <v>1191</v>
      </c>
      <c r="H174">
        <v>-619472.70000000007</v>
      </c>
      <c r="I174" s="32">
        <v>-3.3280507131537247E-2</v>
      </c>
      <c r="U174" s="33" t="s">
        <v>4216</v>
      </c>
      <c r="V174">
        <v>250738.95</v>
      </c>
    </row>
    <row r="175" spans="7:22" x14ac:dyDescent="0.25">
      <c r="G175" s="33" t="s">
        <v>242</v>
      </c>
      <c r="H175">
        <v>-73746.75</v>
      </c>
      <c r="I175" s="32">
        <v>-3.3112582781456949E-2</v>
      </c>
      <c r="U175" s="33" t="s">
        <v>3787</v>
      </c>
      <c r="V175">
        <v>5943988.0499999998</v>
      </c>
    </row>
    <row r="176" spans="7:22" x14ac:dyDescent="0.25">
      <c r="G176" s="33" t="s">
        <v>230</v>
      </c>
      <c r="H176">
        <v>-324485.7</v>
      </c>
      <c r="I176" s="32">
        <v>-3.1930333817126268E-2</v>
      </c>
      <c r="U176" s="33" t="s">
        <v>3622</v>
      </c>
      <c r="V176">
        <v>7846654.2000000002</v>
      </c>
    </row>
    <row r="177" spans="7:22" x14ac:dyDescent="0.25">
      <c r="G177" s="33" t="s">
        <v>978</v>
      </c>
      <c r="H177">
        <v>-206490.90000000014</v>
      </c>
      <c r="I177" s="32">
        <v>-3.0303030303030321E-2</v>
      </c>
      <c r="U177" s="33" t="s">
        <v>4113</v>
      </c>
      <c r="V177">
        <v>663720.75</v>
      </c>
    </row>
    <row r="178" spans="7:22" x14ac:dyDescent="0.25">
      <c r="G178" s="33" t="s">
        <v>166</v>
      </c>
      <c r="H178">
        <v>-103245.45000000001</v>
      </c>
      <c r="I178" s="32">
        <v>-2.6923076923076925E-2</v>
      </c>
      <c r="U178" s="33" t="s">
        <v>3860</v>
      </c>
      <c r="V178">
        <v>884961</v>
      </c>
    </row>
    <row r="179" spans="7:22" x14ac:dyDescent="0.25">
      <c r="G179" s="33" t="s">
        <v>1303</v>
      </c>
      <c r="H179">
        <v>-44248.05</v>
      </c>
      <c r="I179" s="32">
        <v>-2.6785714285714288E-2</v>
      </c>
      <c r="U179" s="33" t="s">
        <v>4286</v>
      </c>
      <c r="V179">
        <v>18775922.550000001</v>
      </c>
    </row>
    <row r="180" spans="7:22" x14ac:dyDescent="0.25">
      <c r="G180" s="33" t="s">
        <v>65</v>
      </c>
      <c r="H180">
        <v>-117994.80000000005</v>
      </c>
      <c r="I180" s="32">
        <v>-2.6755852842809374E-2</v>
      </c>
      <c r="U180" s="33" t="s">
        <v>3702</v>
      </c>
      <c r="V180">
        <v>26017853.400000002</v>
      </c>
    </row>
    <row r="181" spans="7:22" x14ac:dyDescent="0.25">
      <c r="G181" s="33" t="s">
        <v>227</v>
      </c>
      <c r="H181">
        <v>-191741.55000000005</v>
      </c>
      <c r="I181" s="32">
        <v>-2.6584867075664625E-2</v>
      </c>
      <c r="U181" s="33" t="s">
        <v>3870</v>
      </c>
      <c r="V181">
        <v>20855580.899999999</v>
      </c>
    </row>
    <row r="182" spans="7:22" x14ac:dyDescent="0.25">
      <c r="G182" s="33" t="s">
        <v>504</v>
      </c>
      <c r="H182">
        <v>-14749.349999999991</v>
      </c>
      <c r="I182" s="32">
        <v>-2.2727272727272714E-2</v>
      </c>
      <c r="U182" s="33" t="s">
        <v>3985</v>
      </c>
      <c r="V182">
        <v>604723.35</v>
      </c>
    </row>
    <row r="183" spans="7:22" x14ac:dyDescent="0.25">
      <c r="G183" s="33" t="s">
        <v>1075</v>
      </c>
      <c r="H183">
        <v>-44248.05</v>
      </c>
      <c r="I183" s="32">
        <v>-2.0689655172413793E-2</v>
      </c>
      <c r="U183" s="33" t="s">
        <v>3570</v>
      </c>
      <c r="V183">
        <v>6135729.6000000006</v>
      </c>
    </row>
    <row r="184" spans="7:22" x14ac:dyDescent="0.25">
      <c r="G184" s="33" t="s">
        <v>482</v>
      </c>
      <c r="H184">
        <v>-44248.05</v>
      </c>
      <c r="I184" s="32">
        <v>-2.0270270270270275E-2</v>
      </c>
      <c r="U184" s="33" t="s">
        <v>3428</v>
      </c>
      <c r="V184">
        <v>3171110.25</v>
      </c>
    </row>
    <row r="185" spans="7:22" x14ac:dyDescent="0.25">
      <c r="G185" s="33" t="s">
        <v>343</v>
      </c>
      <c r="H185">
        <v>-14749.35</v>
      </c>
      <c r="I185" s="32">
        <v>-1.9607843137254902E-2</v>
      </c>
      <c r="U185" s="33" t="s">
        <v>3406</v>
      </c>
      <c r="V185">
        <v>5619502.3499999996</v>
      </c>
    </row>
    <row r="186" spans="7:22" x14ac:dyDescent="0.25">
      <c r="G186" s="33" t="s">
        <v>202</v>
      </c>
      <c r="H186">
        <v>-29498.7</v>
      </c>
      <c r="I186" s="32">
        <v>-1.5503875968992248E-2</v>
      </c>
      <c r="U186" s="33" t="s">
        <v>3484</v>
      </c>
      <c r="V186">
        <v>16666765.5</v>
      </c>
    </row>
    <row r="187" spans="7:22" x14ac:dyDescent="0.25">
      <c r="G187" s="33" t="s">
        <v>329</v>
      </c>
      <c r="H187">
        <v>-235989.60000000009</v>
      </c>
      <c r="I187" s="32">
        <v>-1.5369836695485115E-2</v>
      </c>
      <c r="U187" s="33" t="s">
        <v>3908</v>
      </c>
      <c r="V187">
        <v>1533932.4000000001</v>
      </c>
    </row>
    <row r="188" spans="7:22" x14ac:dyDescent="0.25">
      <c r="G188" s="33" t="s">
        <v>578</v>
      </c>
      <c r="H188">
        <v>-44248.05</v>
      </c>
      <c r="I188" s="32">
        <v>-1.5228426395939087E-2</v>
      </c>
      <c r="U188" s="33" t="s">
        <v>4229</v>
      </c>
      <c r="V188">
        <v>16475023.949999999</v>
      </c>
    </row>
    <row r="189" spans="7:22" x14ac:dyDescent="0.25">
      <c r="G189" s="33" t="s">
        <v>1285</v>
      </c>
      <c r="H189">
        <v>-14749.35</v>
      </c>
      <c r="I189" s="32">
        <v>-1.2500000000000001E-2</v>
      </c>
      <c r="U189" s="33" t="s">
        <v>3517</v>
      </c>
      <c r="V189">
        <v>471979.2</v>
      </c>
    </row>
    <row r="190" spans="7:22" x14ac:dyDescent="0.25">
      <c r="G190" s="33" t="s">
        <v>1142</v>
      </c>
      <c r="H190">
        <v>-383483.1</v>
      </c>
      <c r="I190" s="32">
        <v>-1.1255411255411255E-2</v>
      </c>
      <c r="U190" s="33" t="s">
        <v>3700</v>
      </c>
      <c r="V190">
        <v>353984.4</v>
      </c>
    </row>
    <row r="191" spans="7:22" x14ac:dyDescent="0.25">
      <c r="G191" s="33" t="s">
        <v>778</v>
      </c>
      <c r="H191">
        <v>-117994.8</v>
      </c>
      <c r="I191" s="32">
        <v>-1.0840108401084011E-2</v>
      </c>
      <c r="U191" s="33" t="s">
        <v>3587</v>
      </c>
      <c r="V191">
        <v>6120980.25</v>
      </c>
    </row>
    <row r="192" spans="7:22" x14ac:dyDescent="0.25">
      <c r="G192" s="33" t="s">
        <v>57</v>
      </c>
      <c r="H192">
        <v>-147493.5</v>
      </c>
      <c r="I192" s="32">
        <v>-1.0080645161290322E-2</v>
      </c>
      <c r="U192" s="33" t="s">
        <v>3989</v>
      </c>
      <c r="V192">
        <v>7640163.3000000007</v>
      </c>
    </row>
    <row r="193" spans="7:22" x14ac:dyDescent="0.25">
      <c r="G193" s="33" t="s">
        <v>387</v>
      </c>
      <c r="H193">
        <v>-14749.349999999977</v>
      </c>
      <c r="I193" s="32">
        <v>-5.0505050505050431E-3</v>
      </c>
      <c r="U193" s="33" t="s">
        <v>3457</v>
      </c>
      <c r="V193">
        <v>3362851.8</v>
      </c>
    </row>
    <row r="194" spans="7:22" x14ac:dyDescent="0.25">
      <c r="G194" s="33" t="s">
        <v>351</v>
      </c>
      <c r="H194">
        <v>-29498.700000000012</v>
      </c>
      <c r="I194" s="32">
        <v>-1.4545454545454551E-3</v>
      </c>
      <c r="U194" s="33" t="s">
        <v>4264</v>
      </c>
      <c r="V194">
        <v>8569372.3499999996</v>
      </c>
    </row>
    <row r="195" spans="7:22" x14ac:dyDescent="0.25">
      <c r="G195" s="33" t="s">
        <v>443</v>
      </c>
      <c r="H195">
        <v>0</v>
      </c>
      <c r="I195" s="32">
        <v>0</v>
      </c>
      <c r="U195" s="33" t="s">
        <v>3817</v>
      </c>
      <c r="V195">
        <v>2861373.9000000004</v>
      </c>
    </row>
    <row r="196" spans="7:22" x14ac:dyDescent="0.25">
      <c r="G196" s="33" t="s">
        <v>631</v>
      </c>
      <c r="H196">
        <v>0</v>
      </c>
      <c r="I196" s="32">
        <v>0</v>
      </c>
      <c r="U196" s="33" t="s">
        <v>3766</v>
      </c>
      <c r="V196">
        <v>6268473.75</v>
      </c>
    </row>
    <row r="197" spans="7:22" x14ac:dyDescent="0.25">
      <c r="G197" s="33" t="s">
        <v>986</v>
      </c>
      <c r="H197">
        <v>0</v>
      </c>
      <c r="I197" s="32">
        <v>0</v>
      </c>
      <c r="U197" s="33" t="s">
        <v>3979</v>
      </c>
      <c r="V197">
        <v>5206520.5500000007</v>
      </c>
    </row>
    <row r="198" spans="7:22" x14ac:dyDescent="0.25">
      <c r="G198" s="33" t="s">
        <v>859</v>
      </c>
      <c r="H198">
        <v>0</v>
      </c>
      <c r="I198" s="32">
        <v>0</v>
      </c>
      <c r="U198" s="33" t="s">
        <v>3786</v>
      </c>
      <c r="V198">
        <v>11415996.9</v>
      </c>
    </row>
    <row r="199" spans="7:22" x14ac:dyDescent="0.25">
      <c r="G199" s="33" t="s">
        <v>863</v>
      </c>
      <c r="H199">
        <v>0</v>
      </c>
      <c r="I199" s="32">
        <v>0</v>
      </c>
      <c r="U199" s="33" t="s">
        <v>4199</v>
      </c>
      <c r="V199">
        <v>4498551.75</v>
      </c>
    </row>
    <row r="200" spans="7:22" x14ac:dyDescent="0.25">
      <c r="G200" s="33" t="s">
        <v>233</v>
      </c>
      <c r="H200">
        <v>0</v>
      </c>
      <c r="I200" s="32">
        <v>0</v>
      </c>
      <c r="U200" s="33" t="s">
        <v>4010</v>
      </c>
      <c r="V200">
        <v>5545755.5999999996</v>
      </c>
    </row>
    <row r="201" spans="7:22" x14ac:dyDescent="0.25">
      <c r="G201" s="33" t="s">
        <v>306</v>
      </c>
      <c r="H201">
        <v>0</v>
      </c>
      <c r="I201" s="32">
        <v>0</v>
      </c>
      <c r="U201" s="33" t="s">
        <v>3589</v>
      </c>
      <c r="V201">
        <v>884961</v>
      </c>
    </row>
    <row r="202" spans="7:22" x14ac:dyDescent="0.25">
      <c r="G202" s="33" t="s">
        <v>1098</v>
      </c>
      <c r="H202">
        <v>0</v>
      </c>
      <c r="I202" s="32">
        <v>0</v>
      </c>
      <c r="U202" s="33" t="s">
        <v>3663</v>
      </c>
      <c r="V202">
        <v>1150449.3</v>
      </c>
    </row>
    <row r="203" spans="7:22" x14ac:dyDescent="0.25">
      <c r="G203" s="33" t="s">
        <v>1029</v>
      </c>
      <c r="H203">
        <v>0</v>
      </c>
      <c r="I203" s="32">
        <v>0</v>
      </c>
      <c r="U203" s="33" t="s">
        <v>3460</v>
      </c>
      <c r="V203">
        <v>15501566.850000001</v>
      </c>
    </row>
    <row r="204" spans="7:22" x14ac:dyDescent="0.25">
      <c r="G204" s="33" t="s">
        <v>1329</v>
      </c>
      <c r="H204">
        <v>0</v>
      </c>
      <c r="I204" s="32">
        <v>0</v>
      </c>
      <c r="U204" s="33" t="s">
        <v>3715</v>
      </c>
      <c r="V204">
        <v>2418893.4</v>
      </c>
    </row>
    <row r="205" spans="7:22" x14ac:dyDescent="0.25">
      <c r="G205" s="33" t="s">
        <v>691</v>
      </c>
      <c r="H205">
        <v>0</v>
      </c>
      <c r="I205" s="32">
        <v>0</v>
      </c>
      <c r="U205" s="33" t="s">
        <v>3829</v>
      </c>
      <c r="V205">
        <v>884961</v>
      </c>
    </row>
    <row r="206" spans="7:22" x14ac:dyDescent="0.25">
      <c r="G206" s="33" t="s">
        <v>854</v>
      </c>
      <c r="H206">
        <v>0</v>
      </c>
      <c r="I206" s="32">
        <v>0</v>
      </c>
      <c r="U206" s="33" t="s">
        <v>4265</v>
      </c>
      <c r="V206">
        <v>2551637.5500000003</v>
      </c>
    </row>
    <row r="207" spans="7:22" x14ac:dyDescent="0.25">
      <c r="G207" s="33" t="s">
        <v>1362</v>
      </c>
      <c r="H207">
        <v>0</v>
      </c>
      <c r="I207" s="32">
        <v>0</v>
      </c>
      <c r="U207" s="33" t="s">
        <v>3658</v>
      </c>
      <c r="V207">
        <v>29557697.399999999</v>
      </c>
    </row>
    <row r="208" spans="7:22" x14ac:dyDescent="0.25">
      <c r="G208" s="33" t="s">
        <v>197</v>
      </c>
      <c r="H208">
        <v>0</v>
      </c>
      <c r="I208" s="32">
        <v>0</v>
      </c>
      <c r="U208" s="33" t="s">
        <v>3605</v>
      </c>
      <c r="V208">
        <v>6076732.2000000002</v>
      </c>
    </row>
    <row r="209" spans="7:22" x14ac:dyDescent="0.25">
      <c r="G209" s="33" t="s">
        <v>534</v>
      </c>
      <c r="H209">
        <v>0</v>
      </c>
      <c r="I209" s="32">
        <v>0</v>
      </c>
      <c r="U209" s="33" t="s">
        <v>3563</v>
      </c>
      <c r="V209">
        <v>309736.35000000003</v>
      </c>
    </row>
    <row r="210" spans="7:22" x14ac:dyDescent="0.25">
      <c r="G210" s="33" t="s">
        <v>1120</v>
      </c>
      <c r="H210">
        <v>0</v>
      </c>
      <c r="I210" s="32">
        <v>0</v>
      </c>
      <c r="U210" s="33" t="s">
        <v>3399</v>
      </c>
      <c r="V210">
        <v>1681425.9000000001</v>
      </c>
    </row>
    <row r="211" spans="7:22" x14ac:dyDescent="0.25">
      <c r="G211" s="33" t="s">
        <v>587</v>
      </c>
      <c r="H211">
        <v>0</v>
      </c>
      <c r="I211" s="32">
        <v>0</v>
      </c>
      <c r="U211" s="33" t="s">
        <v>4147</v>
      </c>
      <c r="V211">
        <v>36032662.049999997</v>
      </c>
    </row>
    <row r="212" spans="7:22" x14ac:dyDescent="0.25">
      <c r="G212" s="33" t="s">
        <v>1130</v>
      </c>
      <c r="H212">
        <v>0</v>
      </c>
      <c r="I212" s="32">
        <v>0</v>
      </c>
      <c r="U212" s="33" t="s">
        <v>4032</v>
      </c>
      <c r="V212">
        <v>29085718.199999999</v>
      </c>
    </row>
    <row r="213" spans="7:22" x14ac:dyDescent="0.25">
      <c r="G213" s="33" t="s">
        <v>532</v>
      </c>
      <c r="H213">
        <v>0</v>
      </c>
      <c r="I213" s="32">
        <v>0</v>
      </c>
      <c r="U213" s="33" t="s">
        <v>4127</v>
      </c>
      <c r="V213">
        <v>1017705.15</v>
      </c>
    </row>
    <row r="214" spans="7:22" x14ac:dyDescent="0.25">
      <c r="G214" s="33" t="s">
        <v>1379</v>
      </c>
      <c r="H214">
        <v>0</v>
      </c>
      <c r="I214" s="32">
        <v>0</v>
      </c>
      <c r="U214" s="33" t="s">
        <v>4117</v>
      </c>
      <c r="V214">
        <v>4572298.5</v>
      </c>
    </row>
    <row r="215" spans="7:22" x14ac:dyDescent="0.25">
      <c r="G215" s="33" t="s">
        <v>538</v>
      </c>
      <c r="H215">
        <v>0</v>
      </c>
      <c r="I215" s="32">
        <v>0</v>
      </c>
      <c r="U215" s="33" t="s">
        <v>3549</v>
      </c>
      <c r="V215">
        <v>737467.5</v>
      </c>
    </row>
    <row r="216" spans="7:22" x14ac:dyDescent="0.25">
      <c r="G216" s="33" t="s">
        <v>1115</v>
      </c>
      <c r="H216">
        <v>0</v>
      </c>
      <c r="I216" s="32">
        <v>0</v>
      </c>
      <c r="U216" s="33" t="s">
        <v>3524</v>
      </c>
      <c r="V216">
        <v>8864359.3500000015</v>
      </c>
    </row>
    <row r="217" spans="7:22" x14ac:dyDescent="0.25">
      <c r="G217" s="33" t="s">
        <v>1051</v>
      </c>
      <c r="H217">
        <v>0</v>
      </c>
      <c r="I217" s="32">
        <v>0</v>
      </c>
      <c r="U217" s="33" t="s">
        <v>4058</v>
      </c>
      <c r="V217">
        <v>13879138.350000001</v>
      </c>
    </row>
    <row r="218" spans="7:22" x14ac:dyDescent="0.25">
      <c r="G218" s="33" t="s">
        <v>408</v>
      </c>
      <c r="H218">
        <v>0</v>
      </c>
      <c r="I218" s="32">
        <v>0</v>
      </c>
      <c r="U218" s="33" t="s">
        <v>4277</v>
      </c>
      <c r="V218">
        <v>13244916.299999999</v>
      </c>
    </row>
    <row r="219" spans="7:22" x14ac:dyDescent="0.25">
      <c r="G219" s="33" t="s">
        <v>153</v>
      </c>
      <c r="H219">
        <v>14749.349999999977</v>
      </c>
      <c r="I219" s="32">
        <v>2.4875621890547224E-3</v>
      </c>
      <c r="U219" s="33" t="s">
        <v>3859</v>
      </c>
      <c r="V219">
        <v>619472.70000000007</v>
      </c>
    </row>
    <row r="220" spans="7:22" x14ac:dyDescent="0.25">
      <c r="G220" s="33" t="s">
        <v>386</v>
      </c>
      <c r="H220">
        <v>44248.050000000047</v>
      </c>
      <c r="I220" s="32">
        <v>7.936507936507943E-3</v>
      </c>
      <c r="U220" s="33" t="s">
        <v>3749</v>
      </c>
      <c r="V220">
        <v>21460304.25</v>
      </c>
    </row>
    <row r="221" spans="7:22" x14ac:dyDescent="0.25">
      <c r="G221" s="33" t="s">
        <v>563</v>
      </c>
      <c r="H221">
        <v>147493.5</v>
      </c>
      <c r="I221" s="32">
        <v>9.5419847328244278E-3</v>
      </c>
      <c r="U221" s="33" t="s">
        <v>3662</v>
      </c>
      <c r="V221">
        <v>2610634.9500000002</v>
      </c>
    </row>
    <row r="222" spans="7:22" x14ac:dyDescent="0.25">
      <c r="G222" s="33" t="s">
        <v>393</v>
      </c>
      <c r="H222">
        <v>88496.1</v>
      </c>
      <c r="I222" s="32">
        <v>9.6000000000000009E-3</v>
      </c>
      <c r="U222" s="33" t="s">
        <v>3488</v>
      </c>
      <c r="V222">
        <v>25339383.300000001</v>
      </c>
    </row>
    <row r="223" spans="7:22" x14ac:dyDescent="0.25">
      <c r="G223" s="33" t="s">
        <v>1049</v>
      </c>
      <c r="H223">
        <v>530976.6</v>
      </c>
      <c r="I223" s="32">
        <v>9.9529997235277851E-3</v>
      </c>
      <c r="U223" s="33" t="s">
        <v>3536</v>
      </c>
      <c r="V223">
        <v>20265606.899999999</v>
      </c>
    </row>
    <row r="224" spans="7:22" x14ac:dyDescent="0.25">
      <c r="G224" s="33" t="s">
        <v>52</v>
      </c>
      <c r="H224">
        <v>206490.9</v>
      </c>
      <c r="I224" s="32">
        <v>1.0115606936416183E-2</v>
      </c>
      <c r="U224" s="33" t="s">
        <v>3480</v>
      </c>
      <c r="V224">
        <v>4277311.5</v>
      </c>
    </row>
    <row r="225" spans="7:22" x14ac:dyDescent="0.25">
      <c r="G225" s="33" t="s">
        <v>285</v>
      </c>
      <c r="H225">
        <v>14749.350000000002</v>
      </c>
      <c r="I225" s="32">
        <v>1.0752688172043012E-2</v>
      </c>
      <c r="U225" s="33" t="s">
        <v>4124</v>
      </c>
      <c r="V225">
        <v>4793538.75</v>
      </c>
    </row>
    <row r="226" spans="7:22" x14ac:dyDescent="0.25">
      <c r="G226" s="33" t="s">
        <v>908</v>
      </c>
      <c r="H226">
        <v>44248.05</v>
      </c>
      <c r="I226" s="32">
        <v>1.1320754716981133E-2</v>
      </c>
      <c r="U226" s="33" t="s">
        <v>3935</v>
      </c>
      <c r="V226">
        <v>24719910.599999998</v>
      </c>
    </row>
    <row r="227" spans="7:22" x14ac:dyDescent="0.25">
      <c r="G227" s="33" t="s">
        <v>581</v>
      </c>
      <c r="H227">
        <v>501477.89999999944</v>
      </c>
      <c r="I227" s="32">
        <v>1.169188445667124E-2</v>
      </c>
      <c r="U227" s="33" t="s">
        <v>3635</v>
      </c>
      <c r="V227">
        <v>693219.45000000007</v>
      </c>
    </row>
    <row r="228" spans="7:22" x14ac:dyDescent="0.25">
      <c r="G228" s="33" t="s">
        <v>74</v>
      </c>
      <c r="H228">
        <v>44248.05</v>
      </c>
      <c r="I228" s="32">
        <v>1.2048192771084338E-2</v>
      </c>
      <c r="U228" s="33" t="s">
        <v>3394</v>
      </c>
      <c r="V228">
        <v>5590003.6500000004</v>
      </c>
    </row>
    <row r="229" spans="7:22" x14ac:dyDescent="0.25">
      <c r="G229" s="33" t="s">
        <v>1309</v>
      </c>
      <c r="H229">
        <v>14749.35</v>
      </c>
      <c r="I229" s="32">
        <v>1.4084507042253521E-2</v>
      </c>
      <c r="U229" s="33" t="s">
        <v>3554</v>
      </c>
      <c r="V229">
        <v>2241901.2000000002</v>
      </c>
    </row>
    <row r="230" spans="7:22" x14ac:dyDescent="0.25">
      <c r="G230" s="33" t="s">
        <v>544</v>
      </c>
      <c r="H230">
        <v>44248.05</v>
      </c>
      <c r="I230" s="32">
        <v>1.6216216216216217E-2</v>
      </c>
      <c r="U230" s="33" t="s">
        <v>3832</v>
      </c>
      <c r="V230">
        <v>3923327.1</v>
      </c>
    </row>
    <row r="231" spans="7:22" x14ac:dyDescent="0.25">
      <c r="G231" s="33" t="s">
        <v>141</v>
      </c>
      <c r="H231">
        <v>14749.35</v>
      </c>
      <c r="I231" s="32">
        <v>1.7543859649122806E-2</v>
      </c>
      <c r="U231" s="33" t="s">
        <v>3825</v>
      </c>
      <c r="V231">
        <v>7212432.1500000004</v>
      </c>
    </row>
    <row r="232" spans="7:22" x14ac:dyDescent="0.25">
      <c r="G232" s="33" t="s">
        <v>883</v>
      </c>
      <c r="H232">
        <v>29498.7</v>
      </c>
      <c r="I232" s="32">
        <v>1.9230769230769228E-2</v>
      </c>
      <c r="U232" s="33" t="s">
        <v>4039</v>
      </c>
      <c r="V232">
        <v>6799450.3500000006</v>
      </c>
    </row>
    <row r="233" spans="7:22" x14ac:dyDescent="0.25">
      <c r="G233" s="33" t="s">
        <v>622</v>
      </c>
      <c r="H233">
        <v>206490.9</v>
      </c>
      <c r="I233" s="32">
        <v>1.9635343618513323E-2</v>
      </c>
      <c r="U233" s="33" t="s">
        <v>4169</v>
      </c>
      <c r="V233">
        <v>6342220.5</v>
      </c>
    </row>
    <row r="234" spans="7:22" x14ac:dyDescent="0.25">
      <c r="G234" s="33" t="s">
        <v>700</v>
      </c>
      <c r="H234">
        <v>117994.8</v>
      </c>
      <c r="I234" s="32">
        <v>1.9753086419753086E-2</v>
      </c>
      <c r="U234" s="33" t="s">
        <v>3880</v>
      </c>
      <c r="V234">
        <v>3362851.8000000003</v>
      </c>
    </row>
    <row r="235" spans="7:22" x14ac:dyDescent="0.25">
      <c r="G235" s="33" t="s">
        <v>78</v>
      </c>
      <c r="H235">
        <v>162242.85</v>
      </c>
      <c r="I235" s="32">
        <v>2.0872865275142316E-2</v>
      </c>
      <c r="U235" s="33" t="s">
        <v>4073</v>
      </c>
      <c r="V235">
        <v>8746364.5500000007</v>
      </c>
    </row>
    <row r="236" spans="7:22" x14ac:dyDescent="0.25">
      <c r="G236" s="33" t="s">
        <v>1109</v>
      </c>
      <c r="H236">
        <v>29498.7</v>
      </c>
      <c r="I236" s="32">
        <v>2.1052631578947368E-2</v>
      </c>
      <c r="U236" s="33" t="s">
        <v>3790</v>
      </c>
      <c r="V236">
        <v>20531095.199999999</v>
      </c>
    </row>
    <row r="237" spans="7:22" x14ac:dyDescent="0.25">
      <c r="G237" s="33" t="s">
        <v>149</v>
      </c>
      <c r="H237">
        <v>737467.50000000012</v>
      </c>
      <c r="I237" s="32">
        <v>2.1468441391155002E-2</v>
      </c>
      <c r="U237" s="33" t="s">
        <v>3653</v>
      </c>
      <c r="V237">
        <v>3303854.4</v>
      </c>
    </row>
    <row r="238" spans="7:22" x14ac:dyDescent="0.25">
      <c r="G238" s="33" t="s">
        <v>1198</v>
      </c>
      <c r="H238">
        <v>73746.75</v>
      </c>
      <c r="I238" s="32">
        <v>2.1739130434782608E-2</v>
      </c>
      <c r="U238" s="33" t="s">
        <v>4062</v>
      </c>
      <c r="V238">
        <v>781715.55</v>
      </c>
    </row>
    <row r="239" spans="7:22" x14ac:dyDescent="0.25">
      <c r="G239" s="33" t="s">
        <v>974</v>
      </c>
      <c r="H239">
        <v>353984.4</v>
      </c>
      <c r="I239" s="32">
        <v>2.2304832713754649E-2</v>
      </c>
      <c r="U239" s="33" t="s">
        <v>4078</v>
      </c>
      <c r="V239">
        <v>10619532</v>
      </c>
    </row>
    <row r="240" spans="7:22" x14ac:dyDescent="0.25">
      <c r="G240" s="33" t="s">
        <v>1124</v>
      </c>
      <c r="H240">
        <v>29498.7</v>
      </c>
      <c r="I240" s="32">
        <v>2.5974025974025976E-2</v>
      </c>
      <c r="U240" s="33" t="s">
        <v>4234</v>
      </c>
      <c r="V240">
        <v>4365807.6000000006</v>
      </c>
    </row>
    <row r="241" spans="7:22" x14ac:dyDescent="0.25">
      <c r="G241" s="33" t="s">
        <v>926</v>
      </c>
      <c r="H241">
        <v>29498.7</v>
      </c>
      <c r="I241" s="32">
        <v>2.6315789473684209E-2</v>
      </c>
      <c r="U241" s="33" t="s">
        <v>4146</v>
      </c>
      <c r="V241">
        <v>32728807.650000002</v>
      </c>
    </row>
    <row r="242" spans="7:22" x14ac:dyDescent="0.25">
      <c r="G242" s="33" t="s">
        <v>942</v>
      </c>
      <c r="H242">
        <v>117994.8</v>
      </c>
      <c r="I242" s="32">
        <v>2.9090909090909091E-2</v>
      </c>
      <c r="U242" s="33" t="s">
        <v>3639</v>
      </c>
      <c r="V242">
        <v>1224196.05</v>
      </c>
    </row>
    <row r="243" spans="7:22" x14ac:dyDescent="0.25">
      <c r="G243" s="33" t="s">
        <v>382</v>
      </c>
      <c r="H243">
        <v>132744.15</v>
      </c>
      <c r="I243" s="32">
        <v>2.9411764705882349E-2</v>
      </c>
      <c r="U243" s="33" t="s">
        <v>3476</v>
      </c>
      <c r="V243">
        <v>43068102</v>
      </c>
    </row>
    <row r="244" spans="7:22" x14ac:dyDescent="0.25">
      <c r="G244" s="33" t="s">
        <v>432</v>
      </c>
      <c r="H244">
        <v>501477.9</v>
      </c>
      <c r="I244" s="32">
        <v>2.9565217391304348E-2</v>
      </c>
      <c r="U244" s="33" t="s">
        <v>4038</v>
      </c>
      <c r="V244">
        <v>3997073.85</v>
      </c>
    </row>
    <row r="245" spans="7:22" x14ac:dyDescent="0.25">
      <c r="G245" s="33" t="s">
        <v>832</v>
      </c>
      <c r="H245">
        <v>103245.45</v>
      </c>
      <c r="I245" s="32">
        <v>2.9787234042553189E-2</v>
      </c>
      <c r="U245" s="33" t="s">
        <v>3735</v>
      </c>
      <c r="V245">
        <v>722718.15</v>
      </c>
    </row>
    <row r="246" spans="7:22" x14ac:dyDescent="0.25">
      <c r="G246" s="33" t="s">
        <v>784</v>
      </c>
      <c r="H246">
        <v>530976.6</v>
      </c>
      <c r="I246" s="32">
        <v>2.9826014913007456E-2</v>
      </c>
      <c r="U246" s="33" t="s">
        <v>3836</v>
      </c>
      <c r="V246">
        <v>2286149.25</v>
      </c>
    </row>
    <row r="247" spans="7:22" x14ac:dyDescent="0.25">
      <c r="G247" s="33" t="s">
        <v>912</v>
      </c>
      <c r="H247">
        <v>280237.65000000002</v>
      </c>
      <c r="I247" s="32">
        <v>3.0546623794212219E-2</v>
      </c>
      <c r="U247" s="33" t="s">
        <v>4107</v>
      </c>
      <c r="V247">
        <v>1179948</v>
      </c>
    </row>
    <row r="248" spans="7:22" x14ac:dyDescent="0.25">
      <c r="G248" s="33" t="s">
        <v>704</v>
      </c>
      <c r="H248">
        <v>14749.35</v>
      </c>
      <c r="I248" s="32">
        <v>3.2258064516129031E-2</v>
      </c>
      <c r="U248" s="33" t="s">
        <v>3545</v>
      </c>
      <c r="V248">
        <v>3923327.1</v>
      </c>
    </row>
    <row r="249" spans="7:22" x14ac:dyDescent="0.25">
      <c r="G249" s="33" t="s">
        <v>111</v>
      </c>
      <c r="H249">
        <v>176992.2</v>
      </c>
      <c r="I249" s="32">
        <v>3.2258064516129038E-2</v>
      </c>
      <c r="U249" s="33" t="s">
        <v>4154</v>
      </c>
      <c r="V249">
        <v>530976.60000000009</v>
      </c>
    </row>
    <row r="250" spans="7:22" x14ac:dyDescent="0.25">
      <c r="G250" s="33" t="s">
        <v>1353</v>
      </c>
      <c r="H250">
        <v>147493.5</v>
      </c>
      <c r="I250" s="32">
        <v>3.2679738562091505E-2</v>
      </c>
      <c r="U250" s="33" t="s">
        <v>3538</v>
      </c>
      <c r="V250">
        <v>4719792</v>
      </c>
    </row>
    <row r="251" spans="7:22" x14ac:dyDescent="0.25">
      <c r="G251" s="33" t="s">
        <v>1276</v>
      </c>
      <c r="H251">
        <v>73746.75</v>
      </c>
      <c r="I251" s="32">
        <v>3.3112582781456949E-2</v>
      </c>
      <c r="U251" s="33" t="s">
        <v>3755</v>
      </c>
      <c r="V251">
        <v>442480.5</v>
      </c>
    </row>
    <row r="252" spans="7:22" x14ac:dyDescent="0.25">
      <c r="G252" s="33" t="s">
        <v>997</v>
      </c>
      <c r="H252">
        <v>44248.05</v>
      </c>
      <c r="I252" s="32">
        <v>3.4090909090909095E-2</v>
      </c>
      <c r="U252" s="33" t="s">
        <v>3481</v>
      </c>
      <c r="V252">
        <v>1607679.15</v>
      </c>
    </row>
    <row r="253" spans="7:22" x14ac:dyDescent="0.25">
      <c r="G253" s="33" t="s">
        <v>1009</v>
      </c>
      <c r="H253">
        <v>1504433.7</v>
      </c>
      <c r="I253" s="32">
        <v>3.5701785089254458E-2</v>
      </c>
      <c r="U253" s="33" t="s">
        <v>4214</v>
      </c>
      <c r="V253">
        <v>1637177.85</v>
      </c>
    </row>
    <row r="254" spans="7:22" x14ac:dyDescent="0.25">
      <c r="G254" s="33" t="s">
        <v>422</v>
      </c>
      <c r="H254">
        <v>442480.50000000012</v>
      </c>
      <c r="I254" s="32">
        <v>3.6275695284159623E-2</v>
      </c>
      <c r="U254" s="33" t="s">
        <v>3455</v>
      </c>
      <c r="V254">
        <v>1445436.3</v>
      </c>
    </row>
    <row r="255" spans="7:22" x14ac:dyDescent="0.25">
      <c r="G255" s="33" t="s">
        <v>405</v>
      </c>
      <c r="H255">
        <v>29498.7</v>
      </c>
      <c r="I255" s="32">
        <v>3.6363636363636362E-2</v>
      </c>
      <c r="U255" s="33" t="s">
        <v>3812</v>
      </c>
      <c r="V255">
        <v>4572298.5</v>
      </c>
    </row>
    <row r="256" spans="7:22" x14ac:dyDescent="0.25">
      <c r="G256" s="33" t="s">
        <v>77</v>
      </c>
      <c r="H256">
        <v>73746.75</v>
      </c>
      <c r="I256" s="32">
        <v>3.6496350364963508E-2</v>
      </c>
      <c r="U256" s="33" t="s">
        <v>4075</v>
      </c>
      <c r="V256">
        <v>10914519.000000002</v>
      </c>
    </row>
    <row r="257" spans="7:22" x14ac:dyDescent="0.25">
      <c r="G257" s="33" t="s">
        <v>547</v>
      </c>
      <c r="H257">
        <v>88496.1</v>
      </c>
      <c r="I257" s="32">
        <v>3.6585365853658541E-2</v>
      </c>
      <c r="U257" s="33" t="s">
        <v>4318</v>
      </c>
      <c r="V257">
        <v>766966.20000000007</v>
      </c>
    </row>
    <row r="258" spans="7:22" x14ac:dyDescent="0.25">
      <c r="G258" s="33" t="s">
        <v>296</v>
      </c>
      <c r="H258">
        <v>58997.4</v>
      </c>
      <c r="I258" s="32">
        <v>3.7037037037037035E-2</v>
      </c>
      <c r="U258" s="33" t="s">
        <v>4016</v>
      </c>
      <c r="V258">
        <v>2005911.6</v>
      </c>
    </row>
    <row r="259" spans="7:22" x14ac:dyDescent="0.25">
      <c r="G259" s="33" t="s">
        <v>222</v>
      </c>
      <c r="H259">
        <v>530976.60000000009</v>
      </c>
      <c r="I259" s="32">
        <v>3.7422037422037424E-2</v>
      </c>
      <c r="U259" s="33" t="s">
        <v>4100</v>
      </c>
      <c r="V259">
        <v>1076702.55</v>
      </c>
    </row>
    <row r="260" spans="7:22" x14ac:dyDescent="0.25">
      <c r="G260" s="33" t="s">
        <v>168</v>
      </c>
      <c r="H260">
        <v>73746.75</v>
      </c>
      <c r="I260" s="32">
        <v>3.7593984962406013E-2</v>
      </c>
      <c r="U260" s="33" t="s">
        <v>3530</v>
      </c>
      <c r="V260">
        <v>825963.6</v>
      </c>
    </row>
    <row r="261" spans="7:22" x14ac:dyDescent="0.25">
      <c r="G261" s="33" t="s">
        <v>1251</v>
      </c>
      <c r="H261">
        <v>88496.1</v>
      </c>
      <c r="I261" s="32">
        <v>3.7735849056603779E-2</v>
      </c>
      <c r="U261" s="33" t="s">
        <v>3516</v>
      </c>
      <c r="V261">
        <v>855462.3</v>
      </c>
    </row>
    <row r="262" spans="7:22" x14ac:dyDescent="0.25">
      <c r="G262" s="33" t="s">
        <v>760</v>
      </c>
      <c r="H262">
        <v>501477.89999999997</v>
      </c>
      <c r="I262" s="32">
        <v>3.7946428571428562E-2</v>
      </c>
      <c r="U262" s="33" t="s">
        <v>4314</v>
      </c>
      <c r="V262">
        <v>4793538.75</v>
      </c>
    </row>
    <row r="263" spans="7:22" x14ac:dyDescent="0.25">
      <c r="G263" s="33" t="s">
        <v>187</v>
      </c>
      <c r="H263">
        <v>14749.35</v>
      </c>
      <c r="I263" s="32">
        <v>3.8461538461538457E-2</v>
      </c>
      <c r="U263" s="33" t="s">
        <v>3585</v>
      </c>
      <c r="V263">
        <v>309736.35000000003</v>
      </c>
    </row>
    <row r="264" spans="7:22" x14ac:dyDescent="0.25">
      <c r="G264" s="33" t="s">
        <v>403</v>
      </c>
      <c r="H264">
        <v>176992.2</v>
      </c>
      <c r="I264" s="32">
        <v>3.8461538461538464E-2</v>
      </c>
      <c r="U264" s="33" t="s">
        <v>3789</v>
      </c>
      <c r="V264">
        <v>914459.7</v>
      </c>
    </row>
    <row r="265" spans="7:22" x14ac:dyDescent="0.25">
      <c r="G265" s="33" t="s">
        <v>562</v>
      </c>
      <c r="H265">
        <v>383483.10000000009</v>
      </c>
      <c r="I265" s="32">
        <v>3.9334341906202733E-2</v>
      </c>
      <c r="U265" s="33" t="s">
        <v>4022</v>
      </c>
      <c r="V265">
        <v>2463141.4500000002</v>
      </c>
    </row>
    <row r="266" spans="7:22" x14ac:dyDescent="0.25">
      <c r="G266" s="33" t="s">
        <v>345</v>
      </c>
      <c r="H266">
        <v>619472.70000000007</v>
      </c>
      <c r="I266" s="32">
        <v>4.0423484119345529E-2</v>
      </c>
      <c r="U266" s="33" t="s">
        <v>3840</v>
      </c>
      <c r="V266">
        <v>8584121.7000000011</v>
      </c>
    </row>
    <row r="267" spans="7:22" x14ac:dyDescent="0.25">
      <c r="G267" s="33" t="s">
        <v>163</v>
      </c>
      <c r="H267">
        <v>221240.25</v>
      </c>
      <c r="I267" s="32">
        <v>4.0760869565217392E-2</v>
      </c>
      <c r="U267" s="33" t="s">
        <v>4011</v>
      </c>
      <c r="V267">
        <v>2551637.5499999998</v>
      </c>
    </row>
    <row r="268" spans="7:22" x14ac:dyDescent="0.25">
      <c r="G268" s="33" t="s">
        <v>1228</v>
      </c>
      <c r="H268">
        <v>280237.65000000002</v>
      </c>
      <c r="I268" s="32">
        <v>4.0860215053763443E-2</v>
      </c>
      <c r="U268" s="33" t="s">
        <v>3579</v>
      </c>
      <c r="V268">
        <v>4542799.8</v>
      </c>
    </row>
    <row r="269" spans="7:22" x14ac:dyDescent="0.25">
      <c r="G269" s="33" t="s">
        <v>270</v>
      </c>
      <c r="H269">
        <v>176992.2</v>
      </c>
      <c r="I269" s="32">
        <v>4.1095890410958902E-2</v>
      </c>
      <c r="U269" s="33" t="s">
        <v>3604</v>
      </c>
      <c r="V269">
        <v>1474935</v>
      </c>
    </row>
    <row r="270" spans="7:22" x14ac:dyDescent="0.25">
      <c r="G270" s="33" t="s">
        <v>313</v>
      </c>
      <c r="H270">
        <v>265488.3</v>
      </c>
      <c r="I270" s="32">
        <v>4.1379310344827586E-2</v>
      </c>
      <c r="U270" s="33" t="s">
        <v>4132</v>
      </c>
      <c r="V270">
        <v>2551637.5500000003</v>
      </c>
    </row>
    <row r="271" spans="7:22" x14ac:dyDescent="0.25">
      <c r="G271" s="33" t="s">
        <v>389</v>
      </c>
      <c r="H271">
        <v>58997.4</v>
      </c>
      <c r="I271" s="32">
        <v>4.1666666666666664E-2</v>
      </c>
      <c r="U271" s="33" t="s">
        <v>3677</v>
      </c>
      <c r="V271">
        <v>766966.20000000007</v>
      </c>
    </row>
    <row r="272" spans="7:22" x14ac:dyDescent="0.25">
      <c r="G272" s="33" t="s">
        <v>821</v>
      </c>
      <c r="H272">
        <v>368733.74999999994</v>
      </c>
      <c r="I272" s="32">
        <v>4.2158516020236077E-2</v>
      </c>
      <c r="U272" s="33" t="s">
        <v>3768</v>
      </c>
      <c r="V272">
        <v>7640163.2999999998</v>
      </c>
    </row>
    <row r="273" spans="7:22" x14ac:dyDescent="0.25">
      <c r="G273" s="33" t="s">
        <v>767</v>
      </c>
      <c r="H273">
        <v>265488.3</v>
      </c>
      <c r="I273" s="32">
        <v>4.2857142857142858E-2</v>
      </c>
      <c r="U273" s="33" t="s">
        <v>3772</v>
      </c>
      <c r="V273">
        <v>24321678.149999999</v>
      </c>
    </row>
    <row r="274" spans="7:22" x14ac:dyDescent="0.25">
      <c r="G274" s="33" t="s">
        <v>1002</v>
      </c>
      <c r="H274">
        <v>73746.75</v>
      </c>
      <c r="I274" s="32">
        <v>4.3478260869565216E-2</v>
      </c>
      <c r="U274" s="33" t="s">
        <v>4093</v>
      </c>
      <c r="V274">
        <v>24675662.550000004</v>
      </c>
    </row>
    <row r="275" spans="7:22" x14ac:dyDescent="0.25">
      <c r="G275" s="33" t="s">
        <v>1328</v>
      </c>
      <c r="H275">
        <v>29498.7</v>
      </c>
      <c r="I275" s="32">
        <v>4.3478260869565223E-2</v>
      </c>
      <c r="U275" s="33" t="s">
        <v>3494</v>
      </c>
      <c r="V275">
        <v>3672588.15</v>
      </c>
    </row>
    <row r="276" spans="7:22" x14ac:dyDescent="0.25">
      <c r="G276" s="33" t="s">
        <v>998</v>
      </c>
      <c r="H276">
        <v>294987</v>
      </c>
      <c r="I276" s="32">
        <v>4.3956043956043959E-2</v>
      </c>
      <c r="U276" s="33" t="s">
        <v>4061</v>
      </c>
      <c r="V276">
        <v>2286149.25</v>
      </c>
    </row>
    <row r="277" spans="7:22" x14ac:dyDescent="0.25">
      <c r="G277" s="33" t="s">
        <v>993</v>
      </c>
      <c r="H277">
        <v>29498.7</v>
      </c>
      <c r="I277" s="32">
        <v>4.4444444444444446E-2</v>
      </c>
      <c r="U277" s="33" t="s">
        <v>3451</v>
      </c>
      <c r="V277">
        <v>3480846.6</v>
      </c>
    </row>
    <row r="278" spans="7:22" x14ac:dyDescent="0.25">
      <c r="G278" s="33" t="s">
        <v>1160</v>
      </c>
      <c r="H278">
        <v>14749.35</v>
      </c>
      <c r="I278" s="32">
        <v>4.5454545454545456E-2</v>
      </c>
      <c r="U278" s="33" t="s">
        <v>3634</v>
      </c>
      <c r="V278">
        <v>1165198.6500000001</v>
      </c>
    </row>
    <row r="279" spans="7:22" x14ac:dyDescent="0.25">
      <c r="G279" s="33" t="s">
        <v>1055</v>
      </c>
      <c r="H279">
        <v>103245.45</v>
      </c>
      <c r="I279" s="32">
        <v>4.6052631578947366E-2</v>
      </c>
      <c r="U279" s="33" t="s">
        <v>4267</v>
      </c>
      <c r="V279">
        <v>294987</v>
      </c>
    </row>
    <row r="280" spans="7:22" x14ac:dyDescent="0.25">
      <c r="G280" s="33" t="s">
        <v>1069</v>
      </c>
      <c r="H280">
        <v>58997.4</v>
      </c>
      <c r="I280" s="32">
        <v>4.7058823529411764E-2</v>
      </c>
      <c r="U280" s="33" t="s">
        <v>4029</v>
      </c>
      <c r="V280">
        <v>707968.8</v>
      </c>
    </row>
    <row r="281" spans="7:22" x14ac:dyDescent="0.25">
      <c r="G281" s="33" t="s">
        <v>63</v>
      </c>
      <c r="H281">
        <v>14749.349999999999</v>
      </c>
      <c r="I281" s="32">
        <v>4.7619047619047616E-2</v>
      </c>
      <c r="U281" s="33" t="s">
        <v>3765</v>
      </c>
      <c r="V281">
        <v>486728.55</v>
      </c>
    </row>
    <row r="282" spans="7:22" x14ac:dyDescent="0.25">
      <c r="G282" s="33" t="s">
        <v>344</v>
      </c>
      <c r="H282">
        <v>206490.9</v>
      </c>
      <c r="I282" s="32">
        <v>4.912280701754386E-2</v>
      </c>
      <c r="U282" s="33" t="s">
        <v>3998</v>
      </c>
      <c r="V282">
        <v>6076732.2000000002</v>
      </c>
    </row>
    <row r="283" spans="7:22" x14ac:dyDescent="0.25">
      <c r="G283" s="33" t="s">
        <v>1349</v>
      </c>
      <c r="H283">
        <v>206490.9</v>
      </c>
      <c r="I283" s="32">
        <v>4.912280701754386E-2</v>
      </c>
      <c r="U283" s="33" t="s">
        <v>3728</v>
      </c>
      <c r="V283">
        <v>5501507.5500000007</v>
      </c>
    </row>
    <row r="284" spans="7:22" x14ac:dyDescent="0.25">
      <c r="G284" s="33" t="s">
        <v>1271</v>
      </c>
      <c r="H284">
        <v>339235.05000000016</v>
      </c>
      <c r="I284" s="32">
        <v>4.9145299145299165E-2</v>
      </c>
      <c r="U284" s="33" t="s">
        <v>3976</v>
      </c>
      <c r="V284">
        <v>10073806.050000001</v>
      </c>
    </row>
    <row r="285" spans="7:22" x14ac:dyDescent="0.25">
      <c r="G285" s="33" t="s">
        <v>1239</v>
      </c>
      <c r="H285">
        <v>294987</v>
      </c>
      <c r="I285" s="32">
        <v>4.9382716049382713E-2</v>
      </c>
      <c r="U285" s="33" t="s">
        <v>3445</v>
      </c>
      <c r="V285">
        <v>9823067.1000000015</v>
      </c>
    </row>
    <row r="286" spans="7:22" x14ac:dyDescent="0.25">
      <c r="G286" s="33" t="s">
        <v>619</v>
      </c>
      <c r="H286">
        <v>191741.55</v>
      </c>
      <c r="I286" s="32">
        <v>4.9429657794676805E-2</v>
      </c>
      <c r="U286" s="33" t="s">
        <v>4317</v>
      </c>
      <c r="V286">
        <v>4247812.8</v>
      </c>
    </row>
    <row r="287" spans="7:22" x14ac:dyDescent="0.25">
      <c r="G287" s="33" t="s">
        <v>585</v>
      </c>
      <c r="H287">
        <v>73746.75</v>
      </c>
      <c r="I287" s="32">
        <v>4.95049504950495E-2</v>
      </c>
      <c r="U287" s="33" t="s">
        <v>4191</v>
      </c>
      <c r="V287">
        <v>2861373.9000000004</v>
      </c>
    </row>
    <row r="288" spans="7:22" x14ac:dyDescent="0.25">
      <c r="G288" s="33" t="s">
        <v>546</v>
      </c>
      <c r="H288">
        <v>2831875.2</v>
      </c>
      <c r="I288" s="32">
        <v>0.05</v>
      </c>
      <c r="U288" s="33" t="s">
        <v>3381</v>
      </c>
      <c r="V288">
        <v>899710.35</v>
      </c>
    </row>
    <row r="289" spans="7:22" x14ac:dyDescent="0.25">
      <c r="G289" s="33" t="s">
        <v>226</v>
      </c>
      <c r="H289">
        <v>1533932.4000000001</v>
      </c>
      <c r="I289" s="32">
        <v>5.0096339113680159E-2</v>
      </c>
      <c r="U289" s="33" t="s">
        <v>3822</v>
      </c>
      <c r="V289">
        <v>44469290.250000007</v>
      </c>
    </row>
    <row r="290" spans="7:22" x14ac:dyDescent="0.25">
      <c r="G290" s="33" t="s">
        <v>1155</v>
      </c>
      <c r="H290">
        <v>221240.25</v>
      </c>
      <c r="I290" s="32">
        <v>5.1194539249146763E-2</v>
      </c>
      <c r="U290" s="33" t="s">
        <v>3470</v>
      </c>
      <c r="V290">
        <v>309736.35000000003</v>
      </c>
    </row>
    <row r="291" spans="7:22" x14ac:dyDescent="0.25">
      <c r="G291" s="33" t="s">
        <v>606</v>
      </c>
      <c r="H291">
        <v>1356940.2000000002</v>
      </c>
      <c r="I291" s="32">
        <v>5.1918735891647853E-2</v>
      </c>
      <c r="U291" s="33" t="s">
        <v>3994</v>
      </c>
      <c r="V291">
        <v>1887916.8</v>
      </c>
    </row>
    <row r="292" spans="7:22" x14ac:dyDescent="0.25">
      <c r="G292" s="33" t="s">
        <v>1144</v>
      </c>
      <c r="H292">
        <v>88496.099999999991</v>
      </c>
      <c r="I292" s="32">
        <v>5.5045871559633017E-2</v>
      </c>
      <c r="U292" s="33" t="s">
        <v>4236</v>
      </c>
      <c r="V292">
        <v>13687396.800000001</v>
      </c>
    </row>
    <row r="293" spans="7:22" x14ac:dyDescent="0.25">
      <c r="G293" s="33" t="s">
        <v>539</v>
      </c>
      <c r="H293">
        <v>29498.699999999997</v>
      </c>
      <c r="I293" s="32">
        <v>5.5555555555555552E-2</v>
      </c>
      <c r="U293" s="33" t="s">
        <v>3729</v>
      </c>
      <c r="V293">
        <v>899710.35000000009</v>
      </c>
    </row>
    <row r="294" spans="7:22" x14ac:dyDescent="0.25">
      <c r="G294" s="33" t="s">
        <v>480</v>
      </c>
      <c r="H294">
        <v>44248.05</v>
      </c>
      <c r="I294" s="32">
        <v>5.6603773584905662E-2</v>
      </c>
      <c r="U294" s="33" t="s">
        <v>3960</v>
      </c>
      <c r="V294">
        <v>5118024.45</v>
      </c>
    </row>
    <row r="295" spans="7:22" x14ac:dyDescent="0.25">
      <c r="G295" s="33" t="s">
        <v>478</v>
      </c>
      <c r="H295">
        <v>176992.2</v>
      </c>
      <c r="I295" s="32">
        <v>5.7142857142857148E-2</v>
      </c>
      <c r="U295" s="33" t="s">
        <v>3525</v>
      </c>
      <c r="V295">
        <v>1327441.5</v>
      </c>
    </row>
    <row r="296" spans="7:22" x14ac:dyDescent="0.25">
      <c r="G296" s="33" t="s">
        <v>184</v>
      </c>
      <c r="H296">
        <v>103245.45</v>
      </c>
      <c r="I296" s="32">
        <v>5.7377049180327863E-2</v>
      </c>
      <c r="U296" s="33" t="s">
        <v>3385</v>
      </c>
      <c r="V296">
        <v>2005911.6</v>
      </c>
    </row>
    <row r="297" spans="7:22" x14ac:dyDescent="0.25">
      <c r="G297" s="33" t="s">
        <v>157</v>
      </c>
      <c r="H297">
        <v>176992.2</v>
      </c>
      <c r="I297" s="32">
        <v>5.7692307692307689E-2</v>
      </c>
      <c r="U297" s="33" t="s">
        <v>4187</v>
      </c>
      <c r="V297">
        <v>634222.05000000005</v>
      </c>
    </row>
    <row r="298" spans="7:22" x14ac:dyDescent="0.25">
      <c r="G298" s="33" t="s">
        <v>1125</v>
      </c>
      <c r="H298">
        <v>235989.6</v>
      </c>
      <c r="I298" s="32">
        <v>5.7971014492753624E-2</v>
      </c>
      <c r="U298" s="33" t="s">
        <v>3617</v>
      </c>
      <c r="V298">
        <v>1091451.9000000001</v>
      </c>
    </row>
    <row r="299" spans="7:22" x14ac:dyDescent="0.25">
      <c r="G299" s="33" t="s">
        <v>790</v>
      </c>
      <c r="H299">
        <v>44248.05</v>
      </c>
      <c r="I299" s="32">
        <v>5.8823529411764705E-2</v>
      </c>
      <c r="U299" s="33" t="s">
        <v>4014</v>
      </c>
      <c r="V299">
        <v>7566416.5500000007</v>
      </c>
    </row>
    <row r="300" spans="7:22" x14ac:dyDescent="0.25">
      <c r="G300" s="33" t="s">
        <v>1268</v>
      </c>
      <c r="H300">
        <v>678470.1</v>
      </c>
      <c r="I300" s="32">
        <v>5.9508408796895208E-2</v>
      </c>
      <c r="U300" s="33" t="s">
        <v>3479</v>
      </c>
      <c r="V300">
        <v>27994266.300000001</v>
      </c>
    </row>
    <row r="301" spans="7:22" x14ac:dyDescent="0.25">
      <c r="G301" s="33" t="s">
        <v>315</v>
      </c>
      <c r="H301">
        <v>840712.95</v>
      </c>
      <c r="I301" s="32">
        <v>5.9561128526645767E-2</v>
      </c>
      <c r="U301" s="33" t="s">
        <v>3560</v>
      </c>
      <c r="V301">
        <v>17241990.150000002</v>
      </c>
    </row>
    <row r="302" spans="7:22" x14ac:dyDescent="0.25">
      <c r="G302" s="33" t="s">
        <v>123</v>
      </c>
      <c r="H302">
        <v>132744.15</v>
      </c>
      <c r="I302" s="32">
        <v>5.9602649006622509E-2</v>
      </c>
      <c r="U302" s="33" t="s">
        <v>3598</v>
      </c>
      <c r="V302">
        <v>2551637.5500000003</v>
      </c>
    </row>
    <row r="303" spans="7:22" x14ac:dyDescent="0.25">
      <c r="G303" s="33" t="s">
        <v>828</v>
      </c>
      <c r="H303">
        <v>545725.95000000007</v>
      </c>
      <c r="I303" s="32">
        <v>6.0064935064935078E-2</v>
      </c>
      <c r="U303" s="33" t="s">
        <v>4143</v>
      </c>
      <c r="V303">
        <v>4174066.0500000003</v>
      </c>
    </row>
    <row r="304" spans="7:22" x14ac:dyDescent="0.25">
      <c r="G304" s="33" t="s">
        <v>128</v>
      </c>
      <c r="H304">
        <v>206490.90000000002</v>
      </c>
      <c r="I304" s="32">
        <v>6.0085836909871244E-2</v>
      </c>
      <c r="U304" s="33" t="s">
        <v>4041</v>
      </c>
      <c r="V304">
        <v>19896873.149999999</v>
      </c>
    </row>
    <row r="305" spans="7:22" x14ac:dyDescent="0.25">
      <c r="G305" s="33" t="s">
        <v>900</v>
      </c>
      <c r="H305">
        <v>840712.95000000007</v>
      </c>
      <c r="I305" s="32">
        <v>6.0190073917634646E-2</v>
      </c>
      <c r="U305" s="33" t="s">
        <v>3854</v>
      </c>
      <c r="V305">
        <v>206490.9</v>
      </c>
    </row>
    <row r="306" spans="7:22" x14ac:dyDescent="0.25">
      <c r="G306" s="33" t="s">
        <v>38</v>
      </c>
      <c r="H306">
        <v>29498.7</v>
      </c>
      <c r="I306" s="32">
        <v>6.0606060606060608E-2</v>
      </c>
      <c r="U306" s="33" t="s">
        <v>3805</v>
      </c>
      <c r="V306">
        <v>648971.4</v>
      </c>
    </row>
    <row r="307" spans="7:22" x14ac:dyDescent="0.25">
      <c r="G307" s="33" t="s">
        <v>670</v>
      </c>
      <c r="H307">
        <v>501477.9</v>
      </c>
      <c r="I307" s="32">
        <v>6.0606060606060608E-2</v>
      </c>
      <c r="U307" s="33" t="s">
        <v>3404</v>
      </c>
      <c r="V307">
        <v>6873197.1000000006</v>
      </c>
    </row>
    <row r="308" spans="7:22" x14ac:dyDescent="0.25">
      <c r="G308" s="33" t="s">
        <v>49</v>
      </c>
      <c r="H308">
        <v>88496.1</v>
      </c>
      <c r="I308" s="32">
        <v>6.25E-2</v>
      </c>
      <c r="U308" s="33" t="s">
        <v>4246</v>
      </c>
      <c r="V308">
        <v>2758128.45</v>
      </c>
    </row>
    <row r="309" spans="7:22" x14ac:dyDescent="0.25">
      <c r="G309" s="33" t="s">
        <v>971</v>
      </c>
      <c r="H309">
        <v>206490.90000000002</v>
      </c>
      <c r="I309" s="32">
        <v>6.4814814814814825E-2</v>
      </c>
      <c r="U309" s="33" t="s">
        <v>3974</v>
      </c>
      <c r="V309">
        <v>22020779.550000001</v>
      </c>
    </row>
    <row r="310" spans="7:22" x14ac:dyDescent="0.25">
      <c r="G310" s="33" t="s">
        <v>59</v>
      </c>
      <c r="H310">
        <v>368733.75</v>
      </c>
      <c r="I310" s="32">
        <v>6.6312997347480099E-2</v>
      </c>
      <c r="U310" s="33" t="s">
        <v>3986</v>
      </c>
      <c r="V310">
        <v>6887946.4500000002</v>
      </c>
    </row>
    <row r="311" spans="7:22" x14ac:dyDescent="0.25">
      <c r="G311" s="33" t="s">
        <v>1175</v>
      </c>
      <c r="H311">
        <v>604723.35</v>
      </c>
      <c r="I311" s="32">
        <v>6.63430420711974E-2</v>
      </c>
      <c r="U311" s="33" t="s">
        <v>3541</v>
      </c>
      <c r="V311">
        <v>1887916.8</v>
      </c>
    </row>
    <row r="312" spans="7:22" x14ac:dyDescent="0.25">
      <c r="G312" s="33" t="s">
        <v>100</v>
      </c>
      <c r="H312">
        <v>870211.65</v>
      </c>
      <c r="I312" s="32">
        <v>6.6366704161979748E-2</v>
      </c>
      <c r="U312" s="33" t="s">
        <v>3946</v>
      </c>
      <c r="V312">
        <v>2699131.0500000003</v>
      </c>
    </row>
    <row r="313" spans="7:22" x14ac:dyDescent="0.25">
      <c r="G313" s="33" t="s">
        <v>365</v>
      </c>
      <c r="H313">
        <v>29498.7</v>
      </c>
      <c r="I313" s="32">
        <v>6.6666666666666666E-2</v>
      </c>
      <c r="U313" s="33" t="s">
        <v>3990</v>
      </c>
      <c r="V313">
        <v>6327471.1500000004</v>
      </c>
    </row>
    <row r="314" spans="7:22" x14ac:dyDescent="0.25">
      <c r="G314" s="33" t="s">
        <v>501</v>
      </c>
      <c r="H314">
        <v>1165198.6499999999</v>
      </c>
      <c r="I314" s="32">
        <v>6.6949152542372881E-2</v>
      </c>
      <c r="U314" s="33" t="s">
        <v>3426</v>
      </c>
      <c r="V314">
        <v>471979.2</v>
      </c>
    </row>
    <row r="315" spans="7:22" x14ac:dyDescent="0.25">
      <c r="G315" s="33" t="s">
        <v>298</v>
      </c>
      <c r="H315">
        <v>486728.55000000005</v>
      </c>
      <c r="I315" s="32">
        <v>6.8322981366459631E-2</v>
      </c>
      <c r="U315" s="33" t="s">
        <v>4235</v>
      </c>
      <c r="V315">
        <v>7005941.25</v>
      </c>
    </row>
    <row r="316" spans="7:22" x14ac:dyDescent="0.25">
      <c r="G316" s="33" t="s">
        <v>300</v>
      </c>
      <c r="H316">
        <v>294987</v>
      </c>
      <c r="I316" s="32">
        <v>6.9444444444444448E-2</v>
      </c>
      <c r="U316" s="33" t="s">
        <v>4225</v>
      </c>
      <c r="V316">
        <v>3451347.9000000004</v>
      </c>
    </row>
    <row r="317" spans="7:22" x14ac:dyDescent="0.25">
      <c r="G317" s="33" t="s">
        <v>582</v>
      </c>
      <c r="H317">
        <v>58997.4</v>
      </c>
      <c r="I317" s="32">
        <v>7.0175438596491224E-2</v>
      </c>
      <c r="U317" s="33" t="s">
        <v>4299</v>
      </c>
      <c r="V317">
        <v>1283193.45</v>
      </c>
    </row>
    <row r="318" spans="7:22" x14ac:dyDescent="0.25">
      <c r="G318" s="33" t="s">
        <v>339</v>
      </c>
      <c r="H318">
        <v>663720.75</v>
      </c>
      <c r="I318" s="32">
        <v>7.0422535211267609E-2</v>
      </c>
      <c r="U318" s="33" t="s">
        <v>4285</v>
      </c>
      <c r="V318">
        <v>21799539.300000001</v>
      </c>
    </row>
    <row r="319" spans="7:22" x14ac:dyDescent="0.25">
      <c r="G319" s="33" t="s">
        <v>467</v>
      </c>
      <c r="H319">
        <v>398232.45</v>
      </c>
      <c r="I319" s="32">
        <v>7.1240105540897089E-2</v>
      </c>
      <c r="U319" s="33" t="s">
        <v>3506</v>
      </c>
      <c r="V319">
        <v>27699279.299999997</v>
      </c>
    </row>
    <row r="320" spans="7:22" x14ac:dyDescent="0.25">
      <c r="G320" s="33" t="s">
        <v>833</v>
      </c>
      <c r="H320">
        <v>29498.699999999997</v>
      </c>
      <c r="I320" s="32">
        <v>7.1428571428571411E-2</v>
      </c>
      <c r="U320" s="33" t="s">
        <v>3562</v>
      </c>
      <c r="V320">
        <v>6887946.4500000002</v>
      </c>
    </row>
    <row r="321" spans="7:22" x14ac:dyDescent="0.25">
      <c r="G321" s="33" t="s">
        <v>279</v>
      </c>
      <c r="H321">
        <v>1902666.1500000001</v>
      </c>
      <c r="I321" s="32">
        <v>7.1428571428571425E-2</v>
      </c>
      <c r="U321" s="33" t="s">
        <v>3920</v>
      </c>
      <c r="V321">
        <v>10604782.65</v>
      </c>
    </row>
    <row r="322" spans="7:22" x14ac:dyDescent="0.25">
      <c r="G322" s="33" t="s">
        <v>881</v>
      </c>
      <c r="H322">
        <v>73746.75</v>
      </c>
      <c r="I322" s="32">
        <v>7.2463768115942032E-2</v>
      </c>
      <c r="U322" s="33" t="s">
        <v>4160</v>
      </c>
      <c r="V322">
        <v>4616546.55</v>
      </c>
    </row>
    <row r="323" spans="7:22" x14ac:dyDescent="0.25">
      <c r="G323" s="33" t="s">
        <v>473</v>
      </c>
      <c r="H323">
        <v>58997.4</v>
      </c>
      <c r="I323" s="32">
        <v>7.2727272727272724E-2</v>
      </c>
      <c r="U323" s="33" t="s">
        <v>3865</v>
      </c>
      <c r="V323">
        <v>24380675.550000001</v>
      </c>
    </row>
    <row r="324" spans="7:22" x14ac:dyDescent="0.25">
      <c r="G324" s="33" t="s">
        <v>106</v>
      </c>
      <c r="H324">
        <v>44248.05</v>
      </c>
      <c r="I324" s="32">
        <v>7.3170731707317083E-2</v>
      </c>
      <c r="U324" s="33" t="s">
        <v>4251</v>
      </c>
      <c r="V324">
        <v>678470.1</v>
      </c>
    </row>
    <row r="325" spans="7:22" x14ac:dyDescent="0.25">
      <c r="G325" s="33" t="s">
        <v>814</v>
      </c>
      <c r="H325">
        <v>235989.59999999995</v>
      </c>
      <c r="I325" s="32">
        <v>7.6923076923076913E-2</v>
      </c>
      <c r="U325" s="33" t="s">
        <v>3552</v>
      </c>
      <c r="V325">
        <v>1179948</v>
      </c>
    </row>
    <row r="326" spans="7:22" x14ac:dyDescent="0.25">
      <c r="G326" s="33" t="s">
        <v>822</v>
      </c>
      <c r="H326">
        <v>988206.45</v>
      </c>
      <c r="I326" s="32">
        <v>7.7816492450638791E-2</v>
      </c>
      <c r="U326" s="33" t="s">
        <v>3542</v>
      </c>
      <c r="V326">
        <v>2241901.2000000002</v>
      </c>
    </row>
    <row r="327" spans="7:22" x14ac:dyDescent="0.25">
      <c r="G327" s="33" t="s">
        <v>338</v>
      </c>
      <c r="H327">
        <v>221240.25</v>
      </c>
      <c r="I327" s="32">
        <v>7.8947368421052627E-2</v>
      </c>
      <c r="U327" s="33" t="s">
        <v>3647</v>
      </c>
      <c r="V327">
        <v>22330515.900000002</v>
      </c>
    </row>
    <row r="328" spans="7:22" x14ac:dyDescent="0.25">
      <c r="G328" s="33" t="s">
        <v>831</v>
      </c>
      <c r="H328">
        <v>457229.85000000003</v>
      </c>
      <c r="I328" s="32">
        <v>7.9081632653061229E-2</v>
      </c>
      <c r="U328" s="33" t="s">
        <v>3695</v>
      </c>
      <c r="V328">
        <v>3657838.8000000003</v>
      </c>
    </row>
    <row r="329" spans="7:22" x14ac:dyDescent="0.25">
      <c r="G329" s="33" t="s">
        <v>303</v>
      </c>
      <c r="H329">
        <v>265488.30000000005</v>
      </c>
      <c r="I329" s="32">
        <v>7.9295154185022032E-2</v>
      </c>
      <c r="U329" s="33" t="s">
        <v>3936</v>
      </c>
      <c r="V329">
        <v>339235.05</v>
      </c>
    </row>
    <row r="330" spans="7:22" x14ac:dyDescent="0.25">
      <c r="G330" s="33" t="s">
        <v>945</v>
      </c>
      <c r="H330">
        <v>870211.65</v>
      </c>
      <c r="I330" s="32">
        <v>7.9514824797843664E-2</v>
      </c>
      <c r="U330" s="33" t="s">
        <v>3493</v>
      </c>
      <c r="V330">
        <v>648971.4</v>
      </c>
    </row>
    <row r="331" spans="7:22" x14ac:dyDescent="0.25">
      <c r="G331" s="33" t="s">
        <v>738</v>
      </c>
      <c r="H331">
        <v>44248.05</v>
      </c>
      <c r="I331" s="32">
        <v>8.1081081081081072E-2</v>
      </c>
      <c r="U331" s="33" t="s">
        <v>3811</v>
      </c>
      <c r="V331">
        <v>3775833.6000000006</v>
      </c>
    </row>
    <row r="332" spans="7:22" x14ac:dyDescent="0.25">
      <c r="G332" s="33" t="s">
        <v>1165</v>
      </c>
      <c r="H332">
        <v>58997.4</v>
      </c>
      <c r="I332" s="32">
        <v>8.1632653061224483E-2</v>
      </c>
      <c r="U332" s="33" t="s">
        <v>3758</v>
      </c>
      <c r="V332">
        <v>1268444.1000000001</v>
      </c>
    </row>
    <row r="333" spans="7:22" x14ac:dyDescent="0.25">
      <c r="G333" s="33" t="s">
        <v>1225</v>
      </c>
      <c r="H333">
        <v>781715.55</v>
      </c>
      <c r="I333" s="32">
        <v>8.2426127527216175E-2</v>
      </c>
      <c r="U333" s="33" t="s">
        <v>3632</v>
      </c>
      <c r="V333">
        <v>221240.25</v>
      </c>
    </row>
    <row r="334" spans="7:22" x14ac:dyDescent="0.25">
      <c r="G334" s="33" t="s">
        <v>535</v>
      </c>
      <c r="H334">
        <v>73746.75</v>
      </c>
      <c r="I334" s="32">
        <v>8.3333333333333329E-2</v>
      </c>
      <c r="U334" s="33" t="s">
        <v>4222</v>
      </c>
      <c r="V334">
        <v>21209565.300000004</v>
      </c>
    </row>
    <row r="335" spans="7:22" x14ac:dyDescent="0.25">
      <c r="G335" s="33" t="s">
        <v>794</v>
      </c>
      <c r="H335">
        <v>14749.35</v>
      </c>
      <c r="I335" s="32">
        <v>8.3333333333333329E-2</v>
      </c>
      <c r="U335" s="33" t="s">
        <v>4311</v>
      </c>
      <c r="V335">
        <v>2477890.8000000003</v>
      </c>
    </row>
    <row r="336" spans="7:22" x14ac:dyDescent="0.25">
      <c r="G336" s="33" t="s">
        <v>218</v>
      </c>
      <c r="H336">
        <v>589974</v>
      </c>
      <c r="I336" s="32">
        <v>8.385744234800839E-2</v>
      </c>
      <c r="U336" s="33" t="s">
        <v>3751</v>
      </c>
      <c r="V336">
        <v>5766995.8499999996</v>
      </c>
    </row>
    <row r="337" spans="7:22" x14ac:dyDescent="0.25">
      <c r="G337" s="33" t="s">
        <v>366</v>
      </c>
      <c r="H337">
        <v>103245.45000000001</v>
      </c>
      <c r="I337" s="32">
        <v>8.4337349397590369E-2</v>
      </c>
      <c r="U337" s="33" t="s">
        <v>3618</v>
      </c>
      <c r="V337">
        <v>6873197.1000000006</v>
      </c>
    </row>
    <row r="338" spans="7:22" x14ac:dyDescent="0.25">
      <c r="G338" s="33" t="s">
        <v>475</v>
      </c>
      <c r="H338">
        <v>1120950.6000000001</v>
      </c>
      <c r="I338" s="32">
        <v>8.4632516703786187E-2</v>
      </c>
      <c r="U338" s="33" t="s">
        <v>3440</v>
      </c>
      <c r="V338">
        <v>899710.35</v>
      </c>
    </row>
    <row r="339" spans="7:22" x14ac:dyDescent="0.25">
      <c r="G339" s="33" t="s">
        <v>140</v>
      </c>
      <c r="H339">
        <v>339235.05</v>
      </c>
      <c r="I339" s="32">
        <v>8.646616541353383E-2</v>
      </c>
      <c r="U339" s="33" t="s">
        <v>4296</v>
      </c>
      <c r="V339">
        <v>10221299.550000001</v>
      </c>
    </row>
    <row r="340" spans="7:22" x14ac:dyDescent="0.25">
      <c r="G340" s="33" t="s">
        <v>496</v>
      </c>
      <c r="H340">
        <v>117994.8</v>
      </c>
      <c r="I340" s="32">
        <v>8.6956521739130446E-2</v>
      </c>
      <c r="U340" s="33" t="s">
        <v>4015</v>
      </c>
      <c r="V340">
        <v>4203564.75</v>
      </c>
    </row>
    <row r="341" spans="7:22" x14ac:dyDescent="0.25">
      <c r="G341" s="33" t="s">
        <v>1333</v>
      </c>
      <c r="H341">
        <v>973457.1</v>
      </c>
      <c r="I341" s="32">
        <v>8.8709677419354829E-2</v>
      </c>
      <c r="U341" s="33" t="s">
        <v>3888</v>
      </c>
      <c r="V341">
        <v>60029854.5</v>
      </c>
    </row>
    <row r="342" spans="7:22" x14ac:dyDescent="0.25">
      <c r="G342" s="33" t="s">
        <v>810</v>
      </c>
      <c r="H342">
        <v>206490.90000000002</v>
      </c>
      <c r="I342" s="32">
        <v>8.9171974522293002E-2</v>
      </c>
      <c r="U342" s="33" t="s">
        <v>3821</v>
      </c>
      <c r="V342">
        <v>17168243.399999999</v>
      </c>
    </row>
    <row r="343" spans="7:22" x14ac:dyDescent="0.25">
      <c r="G343" s="33" t="s">
        <v>869</v>
      </c>
      <c r="H343">
        <v>766966.2</v>
      </c>
      <c r="I343" s="32">
        <v>8.9500860585197933E-2</v>
      </c>
      <c r="U343" s="33" t="s">
        <v>3670</v>
      </c>
      <c r="V343">
        <v>2241901.2000000002</v>
      </c>
    </row>
    <row r="344" spans="7:22" x14ac:dyDescent="0.25">
      <c r="G344" s="33" t="s">
        <v>1004</v>
      </c>
      <c r="H344">
        <v>280237.65000000002</v>
      </c>
      <c r="I344" s="32">
        <v>9.004739336492891E-2</v>
      </c>
      <c r="U344" s="33" t="s">
        <v>4324</v>
      </c>
      <c r="V344">
        <v>781715.55</v>
      </c>
    </row>
    <row r="345" spans="7:22" x14ac:dyDescent="0.25">
      <c r="G345" s="33" t="s">
        <v>1174</v>
      </c>
      <c r="H345">
        <v>899710.35</v>
      </c>
      <c r="I345" s="32">
        <v>9.0103397341211214E-2</v>
      </c>
      <c r="U345" s="33" t="s">
        <v>4304</v>
      </c>
      <c r="V345">
        <v>781715.55</v>
      </c>
    </row>
    <row r="346" spans="7:22" x14ac:dyDescent="0.25">
      <c r="G346" s="33" t="s">
        <v>1176</v>
      </c>
      <c r="H346">
        <v>383483.10000000003</v>
      </c>
      <c r="I346" s="32">
        <v>9.027777777777779E-2</v>
      </c>
      <c r="U346" s="33" t="s">
        <v>3864</v>
      </c>
      <c r="V346">
        <v>7433672.4000000004</v>
      </c>
    </row>
    <row r="347" spans="7:22" x14ac:dyDescent="0.25">
      <c r="G347" s="33" t="s">
        <v>1194</v>
      </c>
      <c r="H347">
        <v>1607679.1500000001</v>
      </c>
      <c r="I347" s="32">
        <v>9.0306545153272591E-2</v>
      </c>
      <c r="U347" s="33" t="s">
        <v>4128</v>
      </c>
      <c r="V347">
        <v>1858418.1</v>
      </c>
    </row>
    <row r="348" spans="7:22" x14ac:dyDescent="0.25">
      <c r="G348" s="33" t="s">
        <v>1188</v>
      </c>
      <c r="H348">
        <v>206490.9</v>
      </c>
      <c r="I348" s="32">
        <v>9.0909090909090912E-2</v>
      </c>
      <c r="U348" s="33" t="s">
        <v>3696</v>
      </c>
      <c r="V348">
        <v>19601886.150000002</v>
      </c>
    </row>
    <row r="349" spans="7:22" x14ac:dyDescent="0.25">
      <c r="G349" s="33" t="s">
        <v>1290</v>
      </c>
      <c r="H349">
        <v>206490.9</v>
      </c>
      <c r="I349" s="32">
        <v>9.2105263157894732E-2</v>
      </c>
      <c r="U349" s="33" t="s">
        <v>4092</v>
      </c>
      <c r="V349">
        <v>2964619.35</v>
      </c>
    </row>
    <row r="350" spans="7:22" x14ac:dyDescent="0.25">
      <c r="G350" s="33" t="s">
        <v>276</v>
      </c>
      <c r="H350">
        <v>604723.35000000009</v>
      </c>
      <c r="I350" s="32">
        <v>9.4252873563218389E-2</v>
      </c>
      <c r="U350" s="33" t="s">
        <v>4084</v>
      </c>
      <c r="V350">
        <v>17964708.300000001</v>
      </c>
    </row>
    <row r="351" spans="7:22" x14ac:dyDescent="0.25">
      <c r="G351" s="33" t="s">
        <v>1297</v>
      </c>
      <c r="H351">
        <v>88496.1</v>
      </c>
      <c r="I351" s="32">
        <v>9.6774193548387094E-2</v>
      </c>
      <c r="U351" s="33" t="s">
        <v>4028</v>
      </c>
      <c r="V351">
        <v>412981.8</v>
      </c>
    </row>
    <row r="352" spans="7:22" x14ac:dyDescent="0.25">
      <c r="G352" s="33" t="s">
        <v>827</v>
      </c>
      <c r="H352">
        <v>235989.6</v>
      </c>
      <c r="I352" s="32">
        <v>9.7560975609756101E-2</v>
      </c>
      <c r="U352" s="33" t="s">
        <v>3615</v>
      </c>
      <c r="V352">
        <v>6651956.8500000006</v>
      </c>
    </row>
    <row r="353" spans="7:22" x14ac:dyDescent="0.25">
      <c r="G353" s="33" t="s">
        <v>1036</v>
      </c>
      <c r="H353">
        <v>176992.2</v>
      </c>
      <c r="I353" s="32">
        <v>9.7560975609756101E-2</v>
      </c>
      <c r="U353" s="33" t="s">
        <v>3518</v>
      </c>
      <c r="V353">
        <v>2005911.6</v>
      </c>
    </row>
    <row r="354" spans="7:22" x14ac:dyDescent="0.25">
      <c r="G354" s="33" t="s">
        <v>1367</v>
      </c>
      <c r="H354">
        <v>58997.4</v>
      </c>
      <c r="I354" s="32">
        <v>9.7560975609756101E-2</v>
      </c>
      <c r="U354" s="33" t="s">
        <v>4227</v>
      </c>
      <c r="V354">
        <v>3628340.1</v>
      </c>
    </row>
    <row r="355" spans="7:22" x14ac:dyDescent="0.25">
      <c r="G355" s="33" t="s">
        <v>980</v>
      </c>
      <c r="H355">
        <v>973457.1</v>
      </c>
      <c r="I355" s="32">
        <v>9.90990990990991E-2</v>
      </c>
      <c r="U355" s="33" t="s">
        <v>3515</v>
      </c>
      <c r="V355">
        <v>1932164.85</v>
      </c>
    </row>
    <row r="356" spans="7:22" x14ac:dyDescent="0.25">
      <c r="G356" s="33" t="s">
        <v>1162</v>
      </c>
      <c r="H356">
        <v>1489684.3500000003</v>
      </c>
      <c r="I356" s="32">
        <v>9.9116781157998074E-2</v>
      </c>
      <c r="U356" s="33" t="s">
        <v>3929</v>
      </c>
      <c r="V356">
        <v>3790582.95</v>
      </c>
    </row>
    <row r="357" spans="7:22" x14ac:dyDescent="0.25">
      <c r="G357" s="33" t="s">
        <v>1230</v>
      </c>
      <c r="H357">
        <v>44248.05</v>
      </c>
      <c r="I357" s="32">
        <v>0.1</v>
      </c>
      <c r="U357" s="33" t="s">
        <v>3443</v>
      </c>
      <c r="V357">
        <v>3628340.1</v>
      </c>
    </row>
    <row r="358" spans="7:22" x14ac:dyDescent="0.25">
      <c r="G358" s="33" t="s">
        <v>526</v>
      </c>
      <c r="H358">
        <v>1563431.1</v>
      </c>
      <c r="I358" s="32">
        <v>0.10009442870632673</v>
      </c>
      <c r="U358" s="33" t="s">
        <v>3633</v>
      </c>
      <c r="V358">
        <v>2492640.15</v>
      </c>
    </row>
    <row r="359" spans="7:22" x14ac:dyDescent="0.25">
      <c r="G359" s="33" t="s">
        <v>1097</v>
      </c>
      <c r="H359">
        <v>221240.25</v>
      </c>
      <c r="I359" s="32">
        <v>0.10067114093959732</v>
      </c>
      <c r="U359" s="33" t="s">
        <v>3767</v>
      </c>
      <c r="V359">
        <v>8244886.6500000004</v>
      </c>
    </row>
    <row r="360" spans="7:22" x14ac:dyDescent="0.25">
      <c r="G360" s="33" t="s">
        <v>819</v>
      </c>
      <c r="H360">
        <v>324485.7</v>
      </c>
      <c r="I360" s="32">
        <v>0.10138248847926266</v>
      </c>
      <c r="U360" s="33" t="s">
        <v>4212</v>
      </c>
      <c r="V360">
        <v>781715.55</v>
      </c>
    </row>
    <row r="361" spans="7:22" x14ac:dyDescent="0.25">
      <c r="G361" s="33" t="s">
        <v>922</v>
      </c>
      <c r="H361">
        <v>3230107.6500000013</v>
      </c>
      <c r="I361" s="32">
        <v>0.10238429172510524</v>
      </c>
      <c r="U361" s="33" t="s">
        <v>3683</v>
      </c>
      <c r="V361">
        <v>781715.55</v>
      </c>
    </row>
    <row r="362" spans="7:22" x14ac:dyDescent="0.25">
      <c r="G362" s="33" t="s">
        <v>550</v>
      </c>
      <c r="H362">
        <v>693219.45</v>
      </c>
      <c r="I362" s="32">
        <v>0.10421286031042128</v>
      </c>
      <c r="U362" s="33" t="s">
        <v>3419</v>
      </c>
      <c r="V362">
        <v>604723.35</v>
      </c>
    </row>
    <row r="363" spans="7:22" x14ac:dyDescent="0.25">
      <c r="G363" s="33" t="s">
        <v>513</v>
      </c>
      <c r="H363">
        <v>2979368.6999999997</v>
      </c>
      <c r="I363" s="32">
        <v>0.10509885535900101</v>
      </c>
      <c r="U363" s="33" t="s">
        <v>3657</v>
      </c>
      <c r="V363">
        <v>147493.5</v>
      </c>
    </row>
    <row r="364" spans="7:22" x14ac:dyDescent="0.25">
      <c r="G364" s="33" t="s">
        <v>176</v>
      </c>
      <c r="H364">
        <v>58997.4</v>
      </c>
      <c r="I364" s="32">
        <v>0.10526315789473684</v>
      </c>
      <c r="U364" s="33" t="s">
        <v>3676</v>
      </c>
      <c r="V364">
        <v>2153405.1</v>
      </c>
    </row>
    <row r="365" spans="7:22" x14ac:dyDescent="0.25">
      <c r="G365" s="33" t="s">
        <v>156</v>
      </c>
      <c r="H365">
        <v>250738.95000000004</v>
      </c>
      <c r="I365" s="32">
        <v>0.10625000000000001</v>
      </c>
      <c r="U365" s="33" t="s">
        <v>3818</v>
      </c>
      <c r="V365">
        <v>35044455.600000001</v>
      </c>
    </row>
    <row r="366" spans="7:22" x14ac:dyDescent="0.25">
      <c r="G366" s="33" t="s">
        <v>888</v>
      </c>
      <c r="H366">
        <v>398232.44999999995</v>
      </c>
      <c r="I366" s="32">
        <v>0.10714285714285712</v>
      </c>
      <c r="U366" s="33" t="s">
        <v>3776</v>
      </c>
      <c r="V366">
        <v>12699190.350000001</v>
      </c>
    </row>
    <row r="367" spans="7:22" x14ac:dyDescent="0.25">
      <c r="G367" s="33" t="s">
        <v>540</v>
      </c>
      <c r="H367">
        <v>3510345.3</v>
      </c>
      <c r="I367" s="32">
        <v>0.10759493670886075</v>
      </c>
      <c r="U367" s="33" t="s">
        <v>3556</v>
      </c>
      <c r="V367">
        <v>44528287.649999999</v>
      </c>
    </row>
    <row r="368" spans="7:22" x14ac:dyDescent="0.25">
      <c r="G368" s="33" t="s">
        <v>906</v>
      </c>
      <c r="H368">
        <v>250738.95</v>
      </c>
      <c r="I368" s="32">
        <v>0.10759493670886078</v>
      </c>
      <c r="U368" s="33" t="s">
        <v>4300</v>
      </c>
      <c r="V368">
        <v>37256858.100000001</v>
      </c>
    </row>
    <row r="369" spans="7:22" x14ac:dyDescent="0.25">
      <c r="G369" s="33" t="s">
        <v>886</v>
      </c>
      <c r="H369">
        <v>280237.65000000002</v>
      </c>
      <c r="I369" s="32">
        <v>0.10795454545454546</v>
      </c>
      <c r="U369" s="33" t="s">
        <v>3756</v>
      </c>
      <c r="V369">
        <v>31312870.050000001</v>
      </c>
    </row>
    <row r="370" spans="7:22" x14ac:dyDescent="0.25">
      <c r="G370" s="33" t="s">
        <v>355</v>
      </c>
      <c r="H370">
        <v>707968.8</v>
      </c>
      <c r="I370" s="32">
        <v>0.10810810810810811</v>
      </c>
      <c r="U370" s="33" t="s">
        <v>4192</v>
      </c>
      <c r="V370">
        <v>206490.9</v>
      </c>
    </row>
    <row r="371" spans="7:22" x14ac:dyDescent="0.25">
      <c r="G371" s="33" t="s">
        <v>604</v>
      </c>
      <c r="H371">
        <v>707968.8</v>
      </c>
      <c r="I371" s="32">
        <v>0.10859728506787329</v>
      </c>
      <c r="U371" s="33" t="s">
        <v>4109</v>
      </c>
      <c r="V371">
        <v>1814170.05</v>
      </c>
    </row>
    <row r="372" spans="7:22" x14ac:dyDescent="0.25">
      <c r="G372" s="33" t="s">
        <v>941</v>
      </c>
      <c r="H372">
        <v>427731.15</v>
      </c>
      <c r="I372" s="32">
        <v>0.10861423220973783</v>
      </c>
      <c r="U372" s="33" t="s">
        <v>4210</v>
      </c>
      <c r="V372">
        <v>870211.65</v>
      </c>
    </row>
    <row r="373" spans="7:22" x14ac:dyDescent="0.25">
      <c r="G373" s="33" t="s">
        <v>165</v>
      </c>
      <c r="H373">
        <v>103245.45</v>
      </c>
      <c r="I373" s="32">
        <v>0.109375</v>
      </c>
      <c r="U373" s="33" t="s">
        <v>4228</v>
      </c>
      <c r="V373">
        <v>2389394.7000000002</v>
      </c>
    </row>
    <row r="374" spans="7:22" x14ac:dyDescent="0.25">
      <c r="G374" s="33" t="s">
        <v>1238</v>
      </c>
      <c r="H374">
        <v>1179948</v>
      </c>
      <c r="I374" s="32">
        <v>0.10989010989010989</v>
      </c>
      <c r="U374" s="33" t="s">
        <v>4194</v>
      </c>
      <c r="V374">
        <v>1607679.15</v>
      </c>
    </row>
    <row r="375" spans="7:22" x14ac:dyDescent="0.25">
      <c r="G375" s="33" t="s">
        <v>1189</v>
      </c>
      <c r="H375">
        <v>324485.7</v>
      </c>
      <c r="I375" s="32">
        <v>0.11</v>
      </c>
      <c r="U375" s="33" t="s">
        <v>4055</v>
      </c>
      <c r="V375">
        <v>2477890.7999999998</v>
      </c>
    </row>
    <row r="376" spans="7:22" x14ac:dyDescent="0.25">
      <c r="G376" s="33" t="s">
        <v>712</v>
      </c>
      <c r="H376">
        <v>870211.65</v>
      </c>
      <c r="I376" s="32">
        <v>0.1102803738317757</v>
      </c>
      <c r="U376" s="33" t="s">
        <v>4177</v>
      </c>
      <c r="V376">
        <v>3008867.4000000004</v>
      </c>
    </row>
    <row r="377" spans="7:22" x14ac:dyDescent="0.25">
      <c r="G377" s="33" t="s">
        <v>312</v>
      </c>
      <c r="H377">
        <v>1253694.75</v>
      </c>
      <c r="I377" s="32">
        <v>0.11038961038961038</v>
      </c>
      <c r="U377" s="33" t="s">
        <v>3380</v>
      </c>
      <c r="V377">
        <v>383483.10000000003</v>
      </c>
    </row>
    <row r="378" spans="7:22" x14ac:dyDescent="0.25">
      <c r="G378" s="33" t="s">
        <v>228</v>
      </c>
      <c r="H378">
        <v>855462.3</v>
      </c>
      <c r="I378" s="32">
        <v>0.11047619047619048</v>
      </c>
      <c r="U378" s="33" t="s">
        <v>3693</v>
      </c>
      <c r="V378">
        <v>12566446.199999999</v>
      </c>
    </row>
    <row r="379" spans="7:22" x14ac:dyDescent="0.25">
      <c r="G379" s="33" t="s">
        <v>807</v>
      </c>
      <c r="H379">
        <v>1017705.15</v>
      </c>
      <c r="I379" s="32">
        <v>0.11075441412520064</v>
      </c>
      <c r="U379" s="33" t="s">
        <v>3726</v>
      </c>
      <c r="V379">
        <v>1253694.75</v>
      </c>
    </row>
    <row r="380" spans="7:22" x14ac:dyDescent="0.25">
      <c r="G380" s="33" t="s">
        <v>456</v>
      </c>
      <c r="H380">
        <v>5000029.6500000004</v>
      </c>
      <c r="I380" s="32">
        <v>0.11092931937172776</v>
      </c>
      <c r="U380" s="33" t="s">
        <v>3716</v>
      </c>
      <c r="V380">
        <v>4380556.95</v>
      </c>
    </row>
    <row r="381" spans="7:22" x14ac:dyDescent="0.25">
      <c r="G381" s="33" t="s">
        <v>551</v>
      </c>
      <c r="H381">
        <v>2787627.15</v>
      </c>
      <c r="I381" s="32">
        <v>0.11098062243100411</v>
      </c>
      <c r="U381" s="33" t="s">
        <v>3743</v>
      </c>
      <c r="V381">
        <v>2890872.6</v>
      </c>
    </row>
    <row r="382" spans="7:22" x14ac:dyDescent="0.25">
      <c r="G382" s="33" t="s">
        <v>648</v>
      </c>
      <c r="H382">
        <v>73746.75</v>
      </c>
      <c r="I382" s="32">
        <v>0.1111111111111111</v>
      </c>
      <c r="U382" s="33" t="s">
        <v>4094</v>
      </c>
      <c r="V382">
        <v>23879197.649999999</v>
      </c>
    </row>
    <row r="383" spans="7:22" x14ac:dyDescent="0.25">
      <c r="G383" s="33" t="s">
        <v>1064</v>
      </c>
      <c r="H383">
        <v>2035410.3</v>
      </c>
      <c r="I383" s="32">
        <v>0.11120064464141821</v>
      </c>
      <c r="U383" s="33" t="s">
        <v>3861</v>
      </c>
      <c r="V383">
        <v>309736.35000000003</v>
      </c>
    </row>
    <row r="384" spans="7:22" x14ac:dyDescent="0.25">
      <c r="G384" s="33" t="s">
        <v>1090</v>
      </c>
      <c r="H384">
        <v>2949870</v>
      </c>
      <c r="I384" s="32">
        <v>0.11370096645821488</v>
      </c>
      <c r="U384" s="33" t="s">
        <v>3827</v>
      </c>
      <c r="V384">
        <v>781715.55</v>
      </c>
    </row>
    <row r="385" spans="7:22" x14ac:dyDescent="0.25">
      <c r="G385" s="33" t="s">
        <v>271</v>
      </c>
      <c r="H385">
        <v>3112112.85</v>
      </c>
      <c r="I385" s="32">
        <v>0.11542669584245077</v>
      </c>
      <c r="U385" s="33" t="s">
        <v>3736</v>
      </c>
      <c r="V385">
        <v>2109157.0499999998</v>
      </c>
    </row>
    <row r="386" spans="7:22" x14ac:dyDescent="0.25">
      <c r="G386" s="33" t="s">
        <v>1413</v>
      </c>
      <c r="H386">
        <v>117994.8</v>
      </c>
      <c r="I386" s="32">
        <v>0.11594202898550725</v>
      </c>
      <c r="U386" s="33" t="s">
        <v>3629</v>
      </c>
      <c r="V386">
        <v>811214.25</v>
      </c>
    </row>
    <row r="387" spans="7:22" x14ac:dyDescent="0.25">
      <c r="G387" s="33" t="s">
        <v>919</v>
      </c>
      <c r="H387">
        <v>265488.3</v>
      </c>
      <c r="I387" s="32">
        <v>0.11842105263157893</v>
      </c>
      <c r="U387" s="33" t="s">
        <v>4310</v>
      </c>
      <c r="V387">
        <v>18849669.299999997</v>
      </c>
    </row>
    <row r="388" spans="7:22" x14ac:dyDescent="0.25">
      <c r="G388" s="33" t="s">
        <v>46</v>
      </c>
      <c r="H388">
        <v>1976412.9000000001</v>
      </c>
      <c r="I388" s="32">
        <v>0.11900532859680285</v>
      </c>
      <c r="U388" s="33" t="s">
        <v>4211</v>
      </c>
      <c r="V388">
        <v>6076732.2000000002</v>
      </c>
    </row>
    <row r="389" spans="7:22" x14ac:dyDescent="0.25">
      <c r="G389" s="33" t="s">
        <v>447</v>
      </c>
      <c r="H389">
        <v>1622428.5</v>
      </c>
      <c r="I389" s="32">
        <v>0.11982570806100219</v>
      </c>
      <c r="U389" s="33" t="s">
        <v>3703</v>
      </c>
      <c r="V389">
        <v>10339294.35</v>
      </c>
    </row>
    <row r="390" spans="7:22" x14ac:dyDescent="0.25">
      <c r="G390" s="33" t="s">
        <v>724</v>
      </c>
      <c r="H390">
        <v>44248.05</v>
      </c>
      <c r="I390" s="32">
        <v>0.12000000000000001</v>
      </c>
      <c r="U390" s="33" t="s">
        <v>4244</v>
      </c>
      <c r="V390">
        <v>17345235.600000001</v>
      </c>
    </row>
    <row r="391" spans="7:22" x14ac:dyDescent="0.25">
      <c r="G391" s="33" t="s">
        <v>289</v>
      </c>
      <c r="H391">
        <v>147493.5</v>
      </c>
      <c r="I391" s="32">
        <v>0.12048192771084337</v>
      </c>
      <c r="U391" s="33" t="s">
        <v>3813</v>
      </c>
      <c r="V391">
        <v>28038514.350000001</v>
      </c>
    </row>
    <row r="392" spans="7:22" x14ac:dyDescent="0.25">
      <c r="G392" s="33" t="s">
        <v>677</v>
      </c>
      <c r="H392">
        <v>368733.75</v>
      </c>
      <c r="I392" s="32">
        <v>0.12135922330097088</v>
      </c>
      <c r="U392" s="33" t="s">
        <v>4275</v>
      </c>
      <c r="V392">
        <v>5014779</v>
      </c>
    </row>
    <row r="393" spans="7:22" x14ac:dyDescent="0.25">
      <c r="G393" s="33" t="s">
        <v>1223</v>
      </c>
      <c r="H393">
        <v>1578180.4500000002</v>
      </c>
      <c r="I393" s="32">
        <v>0.12200684150513114</v>
      </c>
      <c r="U393" s="33" t="s">
        <v>4257</v>
      </c>
      <c r="V393">
        <v>31740601.199999999</v>
      </c>
    </row>
    <row r="394" spans="7:22" x14ac:dyDescent="0.25">
      <c r="G394" s="33" t="s">
        <v>984</v>
      </c>
      <c r="H394">
        <v>176992.2</v>
      </c>
      <c r="I394" s="32">
        <v>0.12244897959183673</v>
      </c>
      <c r="U394" s="33" t="s">
        <v>3412</v>
      </c>
      <c r="V394">
        <v>3171110.25</v>
      </c>
    </row>
    <row r="395" spans="7:22" x14ac:dyDescent="0.25">
      <c r="G395" s="33" t="s">
        <v>951</v>
      </c>
      <c r="H395">
        <v>265488.3</v>
      </c>
      <c r="I395" s="32">
        <v>0.12328767123287671</v>
      </c>
      <c r="U395" s="33" t="s">
        <v>3847</v>
      </c>
      <c r="V395">
        <v>4351058.25</v>
      </c>
    </row>
    <row r="396" spans="7:22" x14ac:dyDescent="0.25">
      <c r="G396" s="33" t="s">
        <v>771</v>
      </c>
      <c r="H396">
        <v>147493.5</v>
      </c>
      <c r="I396" s="32">
        <v>0.12345679012345678</v>
      </c>
      <c r="U396" s="33" t="s">
        <v>4261</v>
      </c>
      <c r="V396">
        <v>2920371.3000000003</v>
      </c>
    </row>
    <row r="397" spans="7:22" x14ac:dyDescent="0.25">
      <c r="G397" s="33" t="s">
        <v>1074</v>
      </c>
      <c r="H397">
        <v>5560504.9500000002</v>
      </c>
      <c r="I397" s="32">
        <v>0.12487578668433257</v>
      </c>
      <c r="U397" s="33" t="s">
        <v>3806</v>
      </c>
      <c r="V397">
        <v>4660794.6000000006</v>
      </c>
    </row>
    <row r="398" spans="7:22" x14ac:dyDescent="0.25">
      <c r="G398" s="33" t="s">
        <v>373</v>
      </c>
      <c r="H398">
        <v>88496.1</v>
      </c>
      <c r="I398" s="32">
        <v>0.125</v>
      </c>
      <c r="U398" s="33" t="s">
        <v>4288</v>
      </c>
      <c r="V398">
        <v>1519183.05</v>
      </c>
    </row>
    <row r="399" spans="7:22" x14ac:dyDescent="0.25">
      <c r="G399" s="33" t="s">
        <v>96</v>
      </c>
      <c r="H399">
        <v>3023616.75</v>
      </c>
      <c r="I399" s="32">
        <v>0.12615384615384614</v>
      </c>
      <c r="U399" s="33" t="s">
        <v>3441</v>
      </c>
      <c r="V399">
        <v>825963.6</v>
      </c>
    </row>
    <row r="400" spans="7:22" x14ac:dyDescent="0.25">
      <c r="G400" s="33" t="s">
        <v>768</v>
      </c>
      <c r="H400">
        <v>117994.8</v>
      </c>
      <c r="I400" s="32">
        <v>0.12698412698412698</v>
      </c>
      <c r="U400" s="33" t="s">
        <v>4171</v>
      </c>
      <c r="V400">
        <v>27743527.350000001</v>
      </c>
    </row>
    <row r="401" spans="7:22" x14ac:dyDescent="0.25">
      <c r="G401" s="33" t="s">
        <v>1370</v>
      </c>
      <c r="H401">
        <v>339235.05</v>
      </c>
      <c r="I401" s="32">
        <v>0.12849162011173185</v>
      </c>
      <c r="U401" s="33" t="s">
        <v>3661</v>
      </c>
      <c r="V401">
        <v>501477.9</v>
      </c>
    </row>
    <row r="402" spans="7:22" x14ac:dyDescent="0.25">
      <c r="G402" s="33" t="s">
        <v>1128</v>
      </c>
      <c r="H402">
        <v>1076702.55</v>
      </c>
      <c r="I402" s="32">
        <v>0.12852112676056338</v>
      </c>
      <c r="U402" s="33" t="s">
        <v>3855</v>
      </c>
      <c r="V402">
        <v>11858477.4</v>
      </c>
    </row>
    <row r="403" spans="7:22" x14ac:dyDescent="0.25">
      <c r="G403" s="33" t="s">
        <v>576</v>
      </c>
      <c r="H403">
        <v>855462.3</v>
      </c>
      <c r="I403" s="32">
        <v>0.12888888888888889</v>
      </c>
      <c r="U403" s="33" t="s">
        <v>4306</v>
      </c>
      <c r="V403">
        <v>1755172.6500000001</v>
      </c>
    </row>
    <row r="404" spans="7:22" x14ac:dyDescent="0.25">
      <c r="G404" s="33" t="s">
        <v>252</v>
      </c>
      <c r="H404">
        <v>604723.35000000009</v>
      </c>
      <c r="I404" s="32">
        <v>0.12893081761006292</v>
      </c>
      <c r="U404" s="33" t="s">
        <v>3668</v>
      </c>
      <c r="V404">
        <v>589974</v>
      </c>
    </row>
    <row r="405" spans="7:22" x14ac:dyDescent="0.25">
      <c r="G405" s="33" t="s">
        <v>530</v>
      </c>
      <c r="H405">
        <v>870211.65</v>
      </c>
      <c r="I405" s="32">
        <v>0.12910284463894967</v>
      </c>
      <c r="U405" s="33" t="s">
        <v>3707</v>
      </c>
      <c r="V405">
        <v>70590389.099999994</v>
      </c>
    </row>
    <row r="406" spans="7:22" x14ac:dyDescent="0.25">
      <c r="G406" s="33" t="s">
        <v>705</v>
      </c>
      <c r="H406">
        <v>1283193.45</v>
      </c>
      <c r="I406" s="32">
        <v>0.1294642857142857</v>
      </c>
      <c r="U406" s="33" t="s">
        <v>3672</v>
      </c>
      <c r="V406">
        <v>545725.95000000007</v>
      </c>
    </row>
    <row r="407" spans="7:22" x14ac:dyDescent="0.25">
      <c r="G407" s="33" t="s">
        <v>1369</v>
      </c>
      <c r="H407">
        <v>2949870</v>
      </c>
      <c r="I407" s="32">
        <v>0.1297016861219196</v>
      </c>
      <c r="U407" s="33" t="s">
        <v>3999</v>
      </c>
      <c r="V407">
        <v>6445465.9499999993</v>
      </c>
    </row>
    <row r="408" spans="7:22" x14ac:dyDescent="0.25">
      <c r="G408" s="33" t="s">
        <v>182</v>
      </c>
      <c r="H408">
        <v>398232.45</v>
      </c>
      <c r="I408" s="32">
        <v>0.13106796116504854</v>
      </c>
      <c r="U408" s="33" t="s">
        <v>4013</v>
      </c>
      <c r="V408">
        <v>19837875.75</v>
      </c>
    </row>
    <row r="409" spans="7:22" x14ac:dyDescent="0.25">
      <c r="G409" s="33" t="s">
        <v>1288</v>
      </c>
      <c r="H409">
        <v>117994.79999999999</v>
      </c>
      <c r="I409" s="32">
        <v>0.13114754098360654</v>
      </c>
      <c r="U409" s="33" t="s">
        <v>4151</v>
      </c>
      <c r="V409">
        <v>1725673.95</v>
      </c>
    </row>
    <row r="410" spans="7:22" x14ac:dyDescent="0.25">
      <c r="G410" s="33" t="s">
        <v>537</v>
      </c>
      <c r="H410">
        <v>2256650.5499999998</v>
      </c>
      <c r="I410" s="32">
        <v>0.13292788879235445</v>
      </c>
      <c r="U410" s="33" t="s">
        <v>3578</v>
      </c>
      <c r="V410">
        <v>1828919.4000000001</v>
      </c>
    </row>
    <row r="411" spans="7:22" x14ac:dyDescent="0.25">
      <c r="G411" s="33" t="s">
        <v>1152</v>
      </c>
      <c r="H411">
        <v>58997.4</v>
      </c>
      <c r="I411" s="32">
        <v>0.13333333333333333</v>
      </c>
      <c r="U411" s="33" t="s">
        <v>3588</v>
      </c>
      <c r="V411">
        <v>2758128.45</v>
      </c>
    </row>
    <row r="412" spans="7:22" x14ac:dyDescent="0.25">
      <c r="G412" s="33" t="s">
        <v>695</v>
      </c>
      <c r="H412">
        <v>235989.6</v>
      </c>
      <c r="I412" s="32">
        <v>0.13445378151260504</v>
      </c>
      <c r="U412" s="33" t="s">
        <v>3614</v>
      </c>
      <c r="V412">
        <v>18628429.050000001</v>
      </c>
    </row>
    <row r="413" spans="7:22" x14ac:dyDescent="0.25">
      <c r="G413" s="33" t="s">
        <v>636</v>
      </c>
      <c r="H413">
        <v>117994.8</v>
      </c>
      <c r="I413" s="32">
        <v>0.13559322033898305</v>
      </c>
      <c r="U413" s="33" t="s">
        <v>3429</v>
      </c>
      <c r="V413">
        <v>3289105.05</v>
      </c>
    </row>
    <row r="414" spans="7:22" x14ac:dyDescent="0.25">
      <c r="G414" s="33" t="s">
        <v>568</v>
      </c>
      <c r="H414">
        <v>309736.34999999998</v>
      </c>
      <c r="I414" s="32">
        <v>0.13636363636363635</v>
      </c>
      <c r="U414" s="33" t="s">
        <v>3704</v>
      </c>
      <c r="V414">
        <v>26017853.400000002</v>
      </c>
    </row>
    <row r="415" spans="7:22" x14ac:dyDescent="0.25">
      <c r="G415" s="33" t="s">
        <v>377</v>
      </c>
      <c r="H415">
        <v>103245.45000000001</v>
      </c>
      <c r="I415" s="32">
        <v>0.13725490196078433</v>
      </c>
      <c r="U415" s="33" t="s">
        <v>3848</v>
      </c>
      <c r="V415">
        <v>2094407.7000000002</v>
      </c>
    </row>
    <row r="416" spans="7:22" x14ac:dyDescent="0.25">
      <c r="G416" s="33" t="s">
        <v>1111</v>
      </c>
      <c r="H416">
        <v>73746.75</v>
      </c>
      <c r="I416" s="32">
        <v>0.1388888888888889</v>
      </c>
      <c r="U416" s="33" t="s">
        <v>4238</v>
      </c>
      <c r="V416">
        <v>1327441.5</v>
      </c>
    </row>
    <row r="417" spans="7:22" x14ac:dyDescent="0.25">
      <c r="G417" s="33" t="s">
        <v>1003</v>
      </c>
      <c r="H417">
        <v>339235.05000000005</v>
      </c>
      <c r="I417" s="32">
        <v>0.1402439024390244</v>
      </c>
      <c r="U417" s="33" t="s">
        <v>3699</v>
      </c>
      <c r="V417">
        <v>530976.6</v>
      </c>
    </row>
    <row r="418" spans="7:22" x14ac:dyDescent="0.25">
      <c r="G418" s="33" t="s">
        <v>1190</v>
      </c>
      <c r="H418">
        <v>147493.5</v>
      </c>
      <c r="I418" s="32">
        <v>0.14084507042253522</v>
      </c>
      <c r="U418" s="33" t="s">
        <v>4269</v>
      </c>
      <c r="V418">
        <v>19734630.300000001</v>
      </c>
    </row>
    <row r="419" spans="7:22" x14ac:dyDescent="0.25">
      <c r="G419" s="33" t="s">
        <v>741</v>
      </c>
      <c r="H419">
        <v>516227.25</v>
      </c>
      <c r="I419" s="32">
        <v>0.1417004048582996</v>
      </c>
      <c r="U419" s="33" t="s">
        <v>3731</v>
      </c>
      <c r="V419">
        <v>2787627.15</v>
      </c>
    </row>
    <row r="420" spans="7:22" x14ac:dyDescent="0.25">
      <c r="G420" s="33" t="s">
        <v>1076</v>
      </c>
      <c r="H420">
        <v>44248.05</v>
      </c>
      <c r="I420" s="32">
        <v>0.14285714285714285</v>
      </c>
      <c r="U420" s="33" t="s">
        <v>4295</v>
      </c>
      <c r="V420">
        <v>3952825.8000000003</v>
      </c>
    </row>
    <row r="421" spans="7:22" x14ac:dyDescent="0.25">
      <c r="G421" s="33" t="s">
        <v>1391</v>
      </c>
      <c r="H421">
        <v>29498.7</v>
      </c>
      <c r="I421" s="32">
        <v>0.14285714285714288</v>
      </c>
      <c r="U421" s="33" t="s">
        <v>4262</v>
      </c>
      <c r="V421">
        <v>766966.20000000007</v>
      </c>
    </row>
    <row r="422" spans="7:22" x14ac:dyDescent="0.25">
      <c r="G422" s="33" t="s">
        <v>1376</v>
      </c>
      <c r="H422">
        <v>1504433.7</v>
      </c>
      <c r="I422" s="32">
        <v>0.14468085106382977</v>
      </c>
      <c r="U422" s="33" t="s">
        <v>3539</v>
      </c>
      <c r="V422">
        <v>3466097.25</v>
      </c>
    </row>
    <row r="423" spans="7:22" x14ac:dyDescent="0.25">
      <c r="G423" s="33" t="s">
        <v>493</v>
      </c>
      <c r="H423">
        <v>162242.84999999998</v>
      </c>
      <c r="I423" s="32">
        <v>0.14473684210526314</v>
      </c>
      <c r="U423" s="33" t="s">
        <v>3649</v>
      </c>
      <c r="V423">
        <v>84440028.75</v>
      </c>
    </row>
    <row r="424" spans="7:22" x14ac:dyDescent="0.25">
      <c r="G424" s="33" t="s">
        <v>1011</v>
      </c>
      <c r="H424">
        <v>162242.85</v>
      </c>
      <c r="I424" s="32">
        <v>0.14473684210526316</v>
      </c>
      <c r="U424" s="33" t="s">
        <v>4290</v>
      </c>
      <c r="V424">
        <v>10604782.65</v>
      </c>
    </row>
    <row r="425" spans="7:22" x14ac:dyDescent="0.25">
      <c r="G425" s="33" t="s">
        <v>204</v>
      </c>
      <c r="H425">
        <v>117994.8</v>
      </c>
      <c r="I425" s="32">
        <v>0.14545454545454545</v>
      </c>
      <c r="U425" s="33" t="s">
        <v>4281</v>
      </c>
      <c r="V425">
        <v>17595974.550000001</v>
      </c>
    </row>
    <row r="426" spans="7:22" x14ac:dyDescent="0.25">
      <c r="G426" s="33" t="s">
        <v>379</v>
      </c>
      <c r="H426">
        <v>914459.7</v>
      </c>
      <c r="I426" s="32">
        <v>0.14657210401891252</v>
      </c>
      <c r="U426" s="33" t="s">
        <v>3851</v>
      </c>
      <c r="V426">
        <v>15944047.35</v>
      </c>
    </row>
    <row r="427" spans="7:22" x14ac:dyDescent="0.25">
      <c r="G427" s="33" t="s">
        <v>102</v>
      </c>
      <c r="H427">
        <v>840712.95000000007</v>
      </c>
      <c r="I427" s="32">
        <v>0.14728682170542637</v>
      </c>
      <c r="U427" s="33" t="s">
        <v>3448</v>
      </c>
      <c r="V427">
        <v>2079658.35</v>
      </c>
    </row>
    <row r="428" spans="7:22" x14ac:dyDescent="0.25">
      <c r="G428" s="33" t="s">
        <v>76</v>
      </c>
      <c r="H428">
        <v>884961</v>
      </c>
      <c r="I428" s="32">
        <v>0.14742014742014742</v>
      </c>
      <c r="U428" s="33" t="s">
        <v>4297</v>
      </c>
      <c r="V428">
        <v>20973575.699999999</v>
      </c>
    </row>
    <row r="429" spans="7:22" x14ac:dyDescent="0.25">
      <c r="G429" s="33" t="s">
        <v>39</v>
      </c>
      <c r="H429">
        <v>4041321.9000000004</v>
      </c>
      <c r="I429" s="32">
        <v>0.14810810810810812</v>
      </c>
      <c r="U429" s="33" t="s">
        <v>3390</v>
      </c>
      <c r="V429">
        <v>1474935</v>
      </c>
    </row>
    <row r="430" spans="7:22" x14ac:dyDescent="0.25">
      <c r="G430" s="33" t="s">
        <v>292</v>
      </c>
      <c r="H430">
        <v>176992.2</v>
      </c>
      <c r="I430" s="32">
        <v>0.14814814814814814</v>
      </c>
      <c r="U430" s="33" t="s">
        <v>3474</v>
      </c>
      <c r="V430">
        <v>914459.70000000007</v>
      </c>
    </row>
    <row r="431" spans="7:22" x14ac:dyDescent="0.25">
      <c r="G431" s="33" t="s">
        <v>302</v>
      </c>
      <c r="H431">
        <v>103245.45</v>
      </c>
      <c r="I431" s="32">
        <v>0.14893617021276595</v>
      </c>
      <c r="U431" s="33" t="s">
        <v>3522</v>
      </c>
      <c r="V431">
        <v>5707998.4500000002</v>
      </c>
    </row>
    <row r="432" spans="7:22" x14ac:dyDescent="0.25">
      <c r="G432" s="33" t="s">
        <v>774</v>
      </c>
      <c r="H432">
        <v>206490.9</v>
      </c>
      <c r="I432" s="32">
        <v>0.14893617021276595</v>
      </c>
      <c r="U432" s="33" t="s">
        <v>3798</v>
      </c>
      <c r="V432">
        <v>6312721.7999999998</v>
      </c>
    </row>
    <row r="433" spans="7:22" x14ac:dyDescent="0.25">
      <c r="G433" s="33" t="s">
        <v>194</v>
      </c>
      <c r="H433">
        <v>280237.65000000002</v>
      </c>
      <c r="I433" s="32">
        <v>0.14960629921259844</v>
      </c>
      <c r="U433" s="33" t="s">
        <v>3777</v>
      </c>
      <c r="V433">
        <v>10132803.450000003</v>
      </c>
    </row>
    <row r="434" spans="7:22" x14ac:dyDescent="0.25">
      <c r="G434" s="33" t="s">
        <v>1147</v>
      </c>
      <c r="H434">
        <v>3849580.35</v>
      </c>
      <c r="I434" s="32">
        <v>0.14982778415614237</v>
      </c>
      <c r="U434" s="33" t="s">
        <v>3967</v>
      </c>
      <c r="V434">
        <v>206490.9</v>
      </c>
    </row>
    <row r="435" spans="7:22" x14ac:dyDescent="0.25">
      <c r="G435" s="33" t="s">
        <v>107</v>
      </c>
      <c r="H435">
        <v>309736.34999999998</v>
      </c>
      <c r="I435" s="32">
        <v>0.15</v>
      </c>
      <c r="U435" s="33" t="s">
        <v>3919</v>
      </c>
      <c r="V435">
        <v>56047530</v>
      </c>
    </row>
    <row r="436" spans="7:22" x14ac:dyDescent="0.25">
      <c r="G436" s="33" t="s">
        <v>175</v>
      </c>
      <c r="H436">
        <v>1725673.95</v>
      </c>
      <c r="I436" s="32">
        <v>0.15</v>
      </c>
      <c r="U436" s="33" t="s">
        <v>3450</v>
      </c>
      <c r="V436">
        <v>619472.70000000007</v>
      </c>
    </row>
    <row r="437" spans="7:22" x14ac:dyDescent="0.25">
      <c r="G437" s="33" t="s">
        <v>28</v>
      </c>
      <c r="H437">
        <v>309736.35000000003</v>
      </c>
      <c r="I437" s="32">
        <v>0.15000000000000002</v>
      </c>
      <c r="U437" s="33" t="s">
        <v>3737</v>
      </c>
      <c r="V437">
        <v>11401247.550000001</v>
      </c>
    </row>
    <row r="438" spans="7:22" x14ac:dyDescent="0.25">
      <c r="G438" s="33" t="s">
        <v>72</v>
      </c>
      <c r="H438">
        <v>2271399.9</v>
      </c>
      <c r="I438" s="32">
        <v>0.15009746588693956</v>
      </c>
      <c r="U438" s="33" t="s">
        <v>3398</v>
      </c>
      <c r="V438">
        <v>21504552.300000001</v>
      </c>
    </row>
    <row r="439" spans="7:22" x14ac:dyDescent="0.25">
      <c r="G439" s="33" t="s">
        <v>461</v>
      </c>
      <c r="H439">
        <v>2050159.65</v>
      </c>
      <c r="I439" s="32">
        <v>0.15092290988056459</v>
      </c>
      <c r="U439" s="33" t="s">
        <v>4054</v>
      </c>
      <c r="V439">
        <v>752216.85000000009</v>
      </c>
    </row>
    <row r="440" spans="7:22" x14ac:dyDescent="0.25">
      <c r="G440" s="33" t="s">
        <v>728</v>
      </c>
      <c r="H440">
        <v>4675543.95</v>
      </c>
      <c r="I440" s="32">
        <v>0.15124045801526717</v>
      </c>
      <c r="U440" s="33" t="s">
        <v>3456</v>
      </c>
      <c r="V440">
        <v>34292238.75</v>
      </c>
    </row>
    <row r="441" spans="7:22" x14ac:dyDescent="0.25">
      <c r="G441" s="33" t="s">
        <v>923</v>
      </c>
      <c r="H441">
        <v>265488.3</v>
      </c>
      <c r="I441" s="32">
        <v>0.15126050420168066</v>
      </c>
      <c r="U441" s="33" t="s">
        <v>3834</v>
      </c>
      <c r="V441">
        <v>7345176.3000000007</v>
      </c>
    </row>
    <row r="442" spans="7:22" x14ac:dyDescent="0.25">
      <c r="G442" s="33" t="s">
        <v>199</v>
      </c>
      <c r="H442">
        <v>634222.05000000005</v>
      </c>
      <c r="I442" s="32">
        <v>0.15140845070422537</v>
      </c>
      <c r="U442" s="33" t="s">
        <v>4312</v>
      </c>
      <c r="V442">
        <v>23495714.550000001</v>
      </c>
    </row>
    <row r="443" spans="7:22" x14ac:dyDescent="0.25">
      <c r="G443" s="33" t="s">
        <v>910</v>
      </c>
      <c r="H443">
        <v>457229.85000000003</v>
      </c>
      <c r="I443" s="32">
        <v>0.15196078431372551</v>
      </c>
      <c r="U443" s="33" t="s">
        <v>3958</v>
      </c>
      <c r="V443">
        <v>235989.6</v>
      </c>
    </row>
    <row r="444" spans="7:22" x14ac:dyDescent="0.25">
      <c r="G444" s="33" t="s">
        <v>840</v>
      </c>
      <c r="H444">
        <v>5575254.2999999998</v>
      </c>
      <c r="I444" s="32">
        <v>0.15316045380875201</v>
      </c>
      <c r="U444" s="33" t="s">
        <v>3403</v>
      </c>
      <c r="V444">
        <v>9026602.2000000011</v>
      </c>
    </row>
    <row r="445" spans="7:22" x14ac:dyDescent="0.25">
      <c r="G445" s="33" t="s">
        <v>1149</v>
      </c>
      <c r="H445">
        <v>29498.7</v>
      </c>
      <c r="I445" s="32">
        <v>0.15384615384615383</v>
      </c>
      <c r="U445" s="33" t="s">
        <v>3535</v>
      </c>
      <c r="V445">
        <v>4351058.25</v>
      </c>
    </row>
    <row r="446" spans="7:22" x14ac:dyDescent="0.25">
      <c r="G446" s="33" t="s">
        <v>1418</v>
      </c>
      <c r="H446">
        <v>235989.6</v>
      </c>
      <c r="I446" s="32">
        <v>0.15384615384615383</v>
      </c>
      <c r="U446" s="33" t="s">
        <v>4006</v>
      </c>
      <c r="V446">
        <v>589974</v>
      </c>
    </row>
    <row r="447" spans="7:22" x14ac:dyDescent="0.25">
      <c r="G447" s="33" t="s">
        <v>656</v>
      </c>
      <c r="H447">
        <v>988206.45000000007</v>
      </c>
      <c r="I447" s="32">
        <v>0.15437788018433179</v>
      </c>
      <c r="U447" s="33" t="s">
        <v>3564</v>
      </c>
      <c r="V447">
        <v>929209.05</v>
      </c>
    </row>
    <row r="448" spans="7:22" x14ac:dyDescent="0.25">
      <c r="G448" s="33" t="s">
        <v>485</v>
      </c>
      <c r="H448">
        <v>516227.25</v>
      </c>
      <c r="I448" s="32">
        <v>0.15625</v>
      </c>
      <c r="U448" s="33" t="s">
        <v>3468</v>
      </c>
      <c r="V448">
        <v>33717014.100000001</v>
      </c>
    </row>
    <row r="449" spans="7:22" x14ac:dyDescent="0.25">
      <c r="G449" s="33" t="s">
        <v>294</v>
      </c>
      <c r="H449">
        <v>412981.8</v>
      </c>
      <c r="I449" s="32">
        <v>0.15730337078651682</v>
      </c>
      <c r="U449" s="33" t="s">
        <v>4259</v>
      </c>
      <c r="V449">
        <v>4823037.45</v>
      </c>
    </row>
    <row r="450" spans="7:22" x14ac:dyDescent="0.25">
      <c r="G450" s="33" t="s">
        <v>421</v>
      </c>
      <c r="H450">
        <v>206490.90000000002</v>
      </c>
      <c r="I450" s="32">
        <v>0.15909090909090912</v>
      </c>
      <c r="U450" s="33" t="s">
        <v>4213</v>
      </c>
      <c r="V450">
        <v>6120980.25</v>
      </c>
    </row>
    <row r="451" spans="7:22" x14ac:dyDescent="0.25">
      <c r="G451" s="33" t="s">
        <v>71</v>
      </c>
      <c r="H451">
        <v>1150449.3</v>
      </c>
      <c r="I451" s="32">
        <v>0.16049382716049382</v>
      </c>
      <c r="U451" s="33" t="s">
        <v>3478</v>
      </c>
      <c r="V451">
        <v>4483802.4000000004</v>
      </c>
    </row>
    <row r="452" spans="7:22" x14ac:dyDescent="0.25">
      <c r="G452" s="33" t="s">
        <v>1335</v>
      </c>
      <c r="H452">
        <v>265488.3</v>
      </c>
      <c r="I452" s="32">
        <v>0.1607142857142857</v>
      </c>
      <c r="U452" s="33" t="s">
        <v>3582</v>
      </c>
      <c r="V452">
        <v>929209.05</v>
      </c>
    </row>
    <row r="453" spans="7:22" x14ac:dyDescent="0.25">
      <c r="G453" s="33" t="s">
        <v>946</v>
      </c>
      <c r="H453">
        <v>663720.75</v>
      </c>
      <c r="I453" s="32">
        <v>0.16071428571428573</v>
      </c>
      <c r="U453" s="33" t="s">
        <v>3791</v>
      </c>
      <c r="V453">
        <v>19144656.300000001</v>
      </c>
    </row>
    <row r="454" spans="7:22" x14ac:dyDescent="0.25">
      <c r="G454" s="33" t="s">
        <v>671</v>
      </c>
      <c r="H454">
        <v>1474935</v>
      </c>
      <c r="I454" s="32">
        <v>0.16077170418006431</v>
      </c>
      <c r="U454" s="33" t="s">
        <v>3427</v>
      </c>
      <c r="V454">
        <v>14129877.300000001</v>
      </c>
    </row>
    <row r="455" spans="7:22" x14ac:dyDescent="0.25">
      <c r="G455" s="33" t="s">
        <v>337</v>
      </c>
      <c r="H455">
        <v>604723.35</v>
      </c>
      <c r="I455" s="32">
        <v>0.16078431372549018</v>
      </c>
      <c r="U455" s="33" t="s">
        <v>3824</v>
      </c>
      <c r="V455">
        <v>4557549.1499999994</v>
      </c>
    </row>
    <row r="456" spans="7:22" x14ac:dyDescent="0.25">
      <c r="G456" s="33" t="s">
        <v>104</v>
      </c>
      <c r="H456">
        <v>1504433.6999999997</v>
      </c>
      <c r="I456" s="32">
        <v>0.16451612903225804</v>
      </c>
      <c r="U456" s="33" t="s">
        <v>4051</v>
      </c>
      <c r="V456">
        <v>2536888.2000000002</v>
      </c>
    </row>
    <row r="457" spans="7:22" x14ac:dyDescent="0.25">
      <c r="G457" s="33" t="s">
        <v>487</v>
      </c>
      <c r="H457">
        <v>1371689.55</v>
      </c>
      <c r="I457" s="32">
        <v>0.16518650088809947</v>
      </c>
      <c r="U457" s="33" t="s">
        <v>4284</v>
      </c>
      <c r="V457">
        <v>2374645.35</v>
      </c>
    </row>
    <row r="458" spans="7:22" x14ac:dyDescent="0.25">
      <c r="G458" s="33" t="s">
        <v>609</v>
      </c>
      <c r="H458">
        <v>280237.65000000002</v>
      </c>
      <c r="I458" s="32">
        <v>0.16521739130434784</v>
      </c>
      <c r="U458" s="33" t="s">
        <v>3684</v>
      </c>
      <c r="V458">
        <v>6371719.2000000002</v>
      </c>
    </row>
    <row r="459" spans="7:22" x14ac:dyDescent="0.25">
      <c r="G459" s="33" t="s">
        <v>245</v>
      </c>
      <c r="H459">
        <v>1165198.6499999999</v>
      </c>
      <c r="I459" s="32">
        <v>0.16527196652719661</v>
      </c>
      <c r="U459" s="33" t="s">
        <v>4089</v>
      </c>
      <c r="V459">
        <v>26593078.050000001</v>
      </c>
    </row>
    <row r="460" spans="7:22" x14ac:dyDescent="0.25">
      <c r="G460" s="33" t="s">
        <v>363</v>
      </c>
      <c r="H460">
        <v>2315647.9500000002</v>
      </c>
      <c r="I460" s="32">
        <v>0.16578669482576558</v>
      </c>
      <c r="U460" s="33" t="s">
        <v>4289</v>
      </c>
      <c r="V460">
        <v>5236019.25</v>
      </c>
    </row>
    <row r="461" spans="7:22" x14ac:dyDescent="0.25">
      <c r="G461" s="33" t="s">
        <v>628</v>
      </c>
      <c r="H461">
        <v>707968.8</v>
      </c>
      <c r="I461" s="32">
        <v>0.16608996539792387</v>
      </c>
      <c r="U461" s="33" t="s">
        <v>3867</v>
      </c>
      <c r="V461">
        <v>1165198.6500000001</v>
      </c>
    </row>
    <row r="462" spans="7:22" x14ac:dyDescent="0.25">
      <c r="G462" s="33" t="s">
        <v>847</v>
      </c>
      <c r="H462">
        <v>1150449.3</v>
      </c>
      <c r="I462" s="32">
        <v>0.16631130063965885</v>
      </c>
      <c r="U462" s="33" t="s">
        <v>3941</v>
      </c>
      <c r="V462">
        <v>8274385.3499999996</v>
      </c>
    </row>
    <row r="463" spans="7:22" x14ac:dyDescent="0.25">
      <c r="G463" s="33" t="s">
        <v>909</v>
      </c>
      <c r="H463">
        <v>73746.75</v>
      </c>
      <c r="I463" s="32">
        <v>0.16666666666666666</v>
      </c>
      <c r="U463" s="33" t="s">
        <v>3738</v>
      </c>
      <c r="V463">
        <v>13952885.1</v>
      </c>
    </row>
    <row r="464" spans="7:22" x14ac:dyDescent="0.25">
      <c r="G464" s="33" t="s">
        <v>851</v>
      </c>
      <c r="H464">
        <v>162242.85</v>
      </c>
      <c r="I464" s="32">
        <v>0.16666666666666669</v>
      </c>
      <c r="U464" s="33" t="s">
        <v>3913</v>
      </c>
      <c r="V464">
        <v>10929268.350000001</v>
      </c>
    </row>
    <row r="465" spans="7:22" x14ac:dyDescent="0.25">
      <c r="G465" s="33" t="s">
        <v>1343</v>
      </c>
      <c r="H465">
        <v>117994.8</v>
      </c>
      <c r="I465" s="32">
        <v>0.16666666666666669</v>
      </c>
      <c r="U465" s="33" t="s">
        <v>4138</v>
      </c>
      <c r="V465">
        <v>1814170.05</v>
      </c>
    </row>
    <row r="466" spans="7:22" x14ac:dyDescent="0.25">
      <c r="G466" s="33" t="s">
        <v>1325</v>
      </c>
      <c r="H466">
        <v>280237.65000000002</v>
      </c>
      <c r="I466" s="32">
        <v>0.16814159292035399</v>
      </c>
      <c r="U466" s="33" t="s">
        <v>3583</v>
      </c>
      <c r="V466">
        <v>76549126.5</v>
      </c>
    </row>
    <row r="467" spans="7:22" x14ac:dyDescent="0.25">
      <c r="G467" s="33" t="s">
        <v>42</v>
      </c>
      <c r="H467">
        <v>2359896</v>
      </c>
      <c r="I467" s="32">
        <v>0.1682439537329127</v>
      </c>
      <c r="U467" s="33" t="s">
        <v>4149</v>
      </c>
      <c r="V467">
        <v>13554652.65</v>
      </c>
    </row>
    <row r="468" spans="7:22" x14ac:dyDescent="0.25">
      <c r="G468" s="33" t="s">
        <v>1236</v>
      </c>
      <c r="H468">
        <v>221240.25</v>
      </c>
      <c r="I468" s="32">
        <v>0.16853932584269662</v>
      </c>
      <c r="U468" s="33" t="s">
        <v>4280</v>
      </c>
      <c r="V468">
        <v>206490.9</v>
      </c>
    </row>
    <row r="469" spans="7:22" x14ac:dyDescent="0.25">
      <c r="G469" s="33" t="s">
        <v>856</v>
      </c>
      <c r="H469">
        <v>353984.4</v>
      </c>
      <c r="I469" s="32">
        <v>0.1702127659574468</v>
      </c>
      <c r="U469" s="33" t="s">
        <v>3423</v>
      </c>
      <c r="V469">
        <v>11194756.65</v>
      </c>
    </row>
    <row r="470" spans="7:22" x14ac:dyDescent="0.25">
      <c r="G470" s="33" t="s">
        <v>523</v>
      </c>
      <c r="H470">
        <v>235989.6</v>
      </c>
      <c r="I470" s="32">
        <v>0.1702127659574468</v>
      </c>
      <c r="U470" s="33" t="s">
        <v>3966</v>
      </c>
      <c r="V470">
        <v>11460244.950000001</v>
      </c>
    </row>
    <row r="471" spans="7:22" x14ac:dyDescent="0.25">
      <c r="G471" s="33" t="s">
        <v>826</v>
      </c>
      <c r="H471">
        <v>103245.45</v>
      </c>
      <c r="I471" s="32">
        <v>0.17073170731707318</v>
      </c>
      <c r="U471" s="33" t="s">
        <v>3868</v>
      </c>
      <c r="V471">
        <v>6651956.8499999996</v>
      </c>
    </row>
    <row r="472" spans="7:22" x14ac:dyDescent="0.25">
      <c r="G472" s="33" t="s">
        <v>164</v>
      </c>
      <c r="H472">
        <v>1297942.8</v>
      </c>
      <c r="I472" s="32">
        <v>0.171875</v>
      </c>
      <c r="U472" s="33" t="s">
        <v>3526</v>
      </c>
      <c r="V472">
        <v>5884990.6500000004</v>
      </c>
    </row>
    <row r="473" spans="7:22" x14ac:dyDescent="0.25">
      <c r="G473" s="33" t="s">
        <v>1319</v>
      </c>
      <c r="H473">
        <v>235989.6</v>
      </c>
      <c r="I473" s="32">
        <v>0.17391304347826089</v>
      </c>
      <c r="U473" s="33" t="s">
        <v>3534</v>
      </c>
      <c r="V473">
        <v>943958.4</v>
      </c>
    </row>
    <row r="474" spans="7:22" x14ac:dyDescent="0.25">
      <c r="G474" s="33" t="s">
        <v>1084</v>
      </c>
      <c r="H474">
        <v>206490.9</v>
      </c>
      <c r="I474" s="32">
        <v>0.17499999999999999</v>
      </c>
      <c r="U474" s="33" t="s">
        <v>3555</v>
      </c>
      <c r="V474">
        <v>1814170.05</v>
      </c>
    </row>
    <row r="475" spans="7:22" x14ac:dyDescent="0.25">
      <c r="G475" s="33" t="s">
        <v>188</v>
      </c>
      <c r="H475">
        <v>191741.55</v>
      </c>
      <c r="I475" s="32">
        <v>0.17567567567567563</v>
      </c>
      <c r="U475" s="33" t="s">
        <v>4207</v>
      </c>
      <c r="V475">
        <v>10531035.9</v>
      </c>
    </row>
    <row r="476" spans="7:22" x14ac:dyDescent="0.25">
      <c r="G476" s="33" t="s">
        <v>816</v>
      </c>
      <c r="H476">
        <v>221240.25</v>
      </c>
      <c r="I476" s="32">
        <v>0.17647058823529413</v>
      </c>
      <c r="U476" s="33" t="s">
        <v>4321</v>
      </c>
      <c r="V476">
        <v>25044396.300000001</v>
      </c>
    </row>
    <row r="477" spans="7:22" x14ac:dyDescent="0.25">
      <c r="G477" s="33" t="s">
        <v>1380</v>
      </c>
      <c r="H477">
        <v>132744.15</v>
      </c>
      <c r="I477" s="32">
        <v>0.17647058823529413</v>
      </c>
      <c r="U477" s="33" t="s">
        <v>4308</v>
      </c>
      <c r="V477">
        <v>4719792</v>
      </c>
    </row>
    <row r="478" spans="7:22" x14ac:dyDescent="0.25">
      <c r="G478" s="33" t="s">
        <v>31</v>
      </c>
      <c r="H478">
        <v>457229.85000000003</v>
      </c>
      <c r="I478" s="32">
        <v>0.17714285714285716</v>
      </c>
      <c r="U478" s="33" t="s">
        <v>4076</v>
      </c>
      <c r="V478">
        <v>1401188.25</v>
      </c>
    </row>
    <row r="479" spans="7:22" x14ac:dyDescent="0.25">
      <c r="G479" s="33" t="s">
        <v>135</v>
      </c>
      <c r="H479">
        <v>1533932.4000000001</v>
      </c>
      <c r="I479" s="32">
        <v>0.17717206132879046</v>
      </c>
      <c r="U479" s="33" t="s">
        <v>4291</v>
      </c>
      <c r="V479">
        <v>8451377.5500000007</v>
      </c>
    </row>
    <row r="480" spans="7:22" x14ac:dyDescent="0.25">
      <c r="G480" s="33" t="s">
        <v>241</v>
      </c>
      <c r="H480">
        <v>899710.35000000009</v>
      </c>
      <c r="I480" s="32">
        <v>0.17888563049853376</v>
      </c>
      <c r="U480" s="33" t="s">
        <v>3833</v>
      </c>
      <c r="V480">
        <v>11637237.15</v>
      </c>
    </row>
    <row r="481" spans="7:22" x14ac:dyDescent="0.25">
      <c r="G481" s="33" t="s">
        <v>904</v>
      </c>
      <c r="H481">
        <v>1356940.2</v>
      </c>
      <c r="I481" s="32">
        <v>0.178988326848249</v>
      </c>
      <c r="U481" s="33" t="s">
        <v>3992</v>
      </c>
      <c r="V481">
        <v>19041410.850000001</v>
      </c>
    </row>
    <row r="482" spans="7:22" x14ac:dyDescent="0.25">
      <c r="G482" s="33" t="s">
        <v>95</v>
      </c>
      <c r="H482">
        <v>206490.90000000002</v>
      </c>
      <c r="I482" s="32">
        <v>0.17948717948717949</v>
      </c>
      <c r="U482" s="33" t="s">
        <v>3797</v>
      </c>
      <c r="V482">
        <v>17212491.449999999</v>
      </c>
    </row>
    <row r="483" spans="7:22" x14ac:dyDescent="0.25">
      <c r="G483" s="33" t="s">
        <v>1221</v>
      </c>
      <c r="H483">
        <v>132744.15</v>
      </c>
      <c r="I483" s="32">
        <v>0.18</v>
      </c>
      <c r="U483" s="33" t="s">
        <v>3655</v>
      </c>
      <c r="V483">
        <v>5766995.8500000006</v>
      </c>
    </row>
    <row r="484" spans="7:22" x14ac:dyDescent="0.25">
      <c r="G484" s="33" t="s">
        <v>1018</v>
      </c>
      <c r="H484">
        <v>3436598.5500000003</v>
      </c>
      <c r="I484" s="32">
        <v>0.18020108275328695</v>
      </c>
      <c r="U484" s="33" t="s">
        <v>3625</v>
      </c>
      <c r="V484">
        <v>40014986.550000004</v>
      </c>
    </row>
    <row r="485" spans="7:22" x14ac:dyDescent="0.25">
      <c r="G485" s="33" t="s">
        <v>146</v>
      </c>
      <c r="H485">
        <v>4247812.8000000007</v>
      </c>
      <c r="I485" s="32">
        <v>0.18033813400125237</v>
      </c>
      <c r="U485" s="33" t="s">
        <v>3586</v>
      </c>
      <c r="V485">
        <v>5988236.0999999996</v>
      </c>
    </row>
    <row r="486" spans="7:22" x14ac:dyDescent="0.25">
      <c r="G486" s="33" t="s">
        <v>137</v>
      </c>
      <c r="H486">
        <v>884961</v>
      </c>
      <c r="I486" s="32">
        <v>0.18126888217522658</v>
      </c>
      <c r="U486" s="33" t="s">
        <v>3505</v>
      </c>
      <c r="V486">
        <v>28525242.899999999</v>
      </c>
    </row>
    <row r="487" spans="7:22" x14ac:dyDescent="0.25">
      <c r="G487" s="33" t="s">
        <v>870</v>
      </c>
      <c r="H487">
        <v>693219.45</v>
      </c>
      <c r="I487" s="32">
        <v>0.18146718146718144</v>
      </c>
      <c r="U487" s="33" t="s">
        <v>4140</v>
      </c>
      <c r="V487">
        <v>1150449.3</v>
      </c>
    </row>
    <row r="488" spans="7:22" x14ac:dyDescent="0.25">
      <c r="G488" s="33" t="s">
        <v>210</v>
      </c>
      <c r="H488">
        <v>353984.4</v>
      </c>
      <c r="I488" s="32">
        <v>0.18604651162790697</v>
      </c>
      <c r="U488" s="33" t="s">
        <v>3907</v>
      </c>
      <c r="V488">
        <v>4277311.5</v>
      </c>
    </row>
    <row r="489" spans="7:22" x14ac:dyDescent="0.25">
      <c r="G489" s="33" t="s">
        <v>640</v>
      </c>
      <c r="H489">
        <v>88496.1</v>
      </c>
      <c r="I489" s="32">
        <v>0.1875</v>
      </c>
      <c r="U489" s="33" t="s">
        <v>4165</v>
      </c>
      <c r="V489">
        <v>221240.25</v>
      </c>
    </row>
    <row r="490" spans="7:22" x14ac:dyDescent="0.25">
      <c r="G490" s="33" t="s">
        <v>1026</v>
      </c>
      <c r="H490">
        <v>471979.2</v>
      </c>
      <c r="I490" s="32">
        <v>0.18823529411764706</v>
      </c>
      <c r="U490" s="33" t="s">
        <v>4066</v>
      </c>
      <c r="V490">
        <v>1327441.5</v>
      </c>
    </row>
    <row r="491" spans="7:22" x14ac:dyDescent="0.25">
      <c r="G491" s="33" t="s">
        <v>1082</v>
      </c>
      <c r="H491">
        <v>3495595.95</v>
      </c>
      <c r="I491" s="32">
        <v>0.18914604948124503</v>
      </c>
      <c r="U491" s="33" t="s">
        <v>3962</v>
      </c>
      <c r="V491">
        <v>235989.6</v>
      </c>
    </row>
    <row r="492" spans="7:22" x14ac:dyDescent="0.25">
      <c r="G492" s="33" t="s">
        <v>1358</v>
      </c>
      <c r="H492">
        <v>103245.45000000001</v>
      </c>
      <c r="I492" s="32">
        <v>0.1891891891891892</v>
      </c>
      <c r="U492" s="33" t="s">
        <v>3626</v>
      </c>
      <c r="V492">
        <v>2507389.5</v>
      </c>
    </row>
    <row r="493" spans="7:22" x14ac:dyDescent="0.25">
      <c r="G493" s="33" t="s">
        <v>937</v>
      </c>
      <c r="H493">
        <v>1917415.5</v>
      </c>
      <c r="I493" s="32">
        <v>0.19005847953216373</v>
      </c>
      <c r="U493" s="33" t="s">
        <v>3414</v>
      </c>
      <c r="V493">
        <v>20560593.900000002</v>
      </c>
    </row>
    <row r="494" spans="7:22" x14ac:dyDescent="0.25">
      <c r="G494" s="33" t="s">
        <v>304</v>
      </c>
      <c r="H494">
        <v>1415937.5999999999</v>
      </c>
      <c r="I494" s="32">
        <v>0.19047619047619044</v>
      </c>
      <c r="U494" s="33" t="s">
        <v>4163</v>
      </c>
      <c r="V494">
        <v>398232.45</v>
      </c>
    </row>
    <row r="495" spans="7:22" x14ac:dyDescent="0.25">
      <c r="G495" s="33" t="s">
        <v>1140</v>
      </c>
      <c r="H495">
        <v>3790582.9500000007</v>
      </c>
      <c r="I495" s="32">
        <v>0.19193427931292009</v>
      </c>
      <c r="U495" s="33" t="s">
        <v>3694</v>
      </c>
      <c r="V495">
        <v>2817125.85</v>
      </c>
    </row>
    <row r="496" spans="7:22" x14ac:dyDescent="0.25">
      <c r="G496" s="33" t="s">
        <v>1306</v>
      </c>
      <c r="H496">
        <v>147493.5</v>
      </c>
      <c r="I496" s="32">
        <v>0.19230769230769229</v>
      </c>
      <c r="U496" s="33" t="s">
        <v>3596</v>
      </c>
      <c r="V496">
        <v>1076702.55</v>
      </c>
    </row>
    <row r="497" spans="7:22" x14ac:dyDescent="0.25">
      <c r="G497" s="33" t="s">
        <v>266</v>
      </c>
      <c r="H497">
        <v>752216.85</v>
      </c>
      <c r="I497" s="32">
        <v>0.19245283018867926</v>
      </c>
      <c r="U497" s="33" t="s">
        <v>4253</v>
      </c>
      <c r="V497">
        <v>2271399.9</v>
      </c>
    </row>
    <row r="498" spans="7:22" x14ac:dyDescent="0.25">
      <c r="G498" s="33" t="s">
        <v>1425</v>
      </c>
      <c r="H498">
        <v>88496.1</v>
      </c>
      <c r="I498" s="32">
        <v>0.19354838709677419</v>
      </c>
      <c r="U498" s="33" t="s">
        <v>3671</v>
      </c>
      <c r="V498">
        <v>1165198.6500000001</v>
      </c>
    </row>
    <row r="499" spans="7:22" x14ac:dyDescent="0.25">
      <c r="G499" s="33" t="s">
        <v>436</v>
      </c>
      <c r="H499">
        <v>88496.1</v>
      </c>
      <c r="I499" s="32">
        <v>0.19354838709677419</v>
      </c>
      <c r="U499" s="33" t="s">
        <v>3388</v>
      </c>
      <c r="V499">
        <v>13303913.699999999</v>
      </c>
    </row>
    <row r="500" spans="7:22" x14ac:dyDescent="0.25">
      <c r="G500" s="33" t="s">
        <v>663</v>
      </c>
      <c r="H500">
        <v>103245.45</v>
      </c>
      <c r="I500" s="32">
        <v>0.19444444444444445</v>
      </c>
      <c r="U500" s="33" t="s">
        <v>3842</v>
      </c>
      <c r="V500">
        <v>1755172.6500000001</v>
      </c>
    </row>
    <row r="501" spans="7:22" x14ac:dyDescent="0.25">
      <c r="G501" s="33" t="s">
        <v>570</v>
      </c>
      <c r="H501">
        <v>619472.70000000007</v>
      </c>
      <c r="I501" s="32">
        <v>0.19718309859154934</v>
      </c>
      <c r="U501" s="33" t="s">
        <v>3779</v>
      </c>
      <c r="V501">
        <v>4542799.8</v>
      </c>
    </row>
    <row r="502" spans="7:22" x14ac:dyDescent="0.25">
      <c r="G502" s="33" t="s">
        <v>1202</v>
      </c>
      <c r="H502">
        <v>501477.9</v>
      </c>
      <c r="I502" s="32">
        <v>0.19883040935672514</v>
      </c>
      <c r="U502" s="33" t="s">
        <v>4118</v>
      </c>
      <c r="V502">
        <v>619472.70000000007</v>
      </c>
    </row>
    <row r="503" spans="7:22" x14ac:dyDescent="0.25">
      <c r="G503" s="33" t="s">
        <v>110</v>
      </c>
      <c r="H503">
        <v>707968.8</v>
      </c>
      <c r="I503" s="32">
        <v>0.19917012448132781</v>
      </c>
      <c r="U503" s="33" t="s">
        <v>4276</v>
      </c>
      <c r="V503">
        <v>4705042.6500000004</v>
      </c>
    </row>
    <row r="504" spans="7:22" x14ac:dyDescent="0.25">
      <c r="G504" s="33" t="s">
        <v>737</v>
      </c>
      <c r="H504">
        <v>4144567.3500000006</v>
      </c>
      <c r="I504" s="32">
        <v>0.19943222143364092</v>
      </c>
      <c r="U504" s="33" t="s">
        <v>3991</v>
      </c>
      <c r="V504">
        <v>3126862.2</v>
      </c>
    </row>
    <row r="505" spans="7:22" x14ac:dyDescent="0.25">
      <c r="G505" s="33" t="s">
        <v>885</v>
      </c>
      <c r="H505">
        <v>3849580.35</v>
      </c>
      <c r="I505" s="32">
        <v>0.1998468606431853</v>
      </c>
      <c r="U505" s="33" t="s">
        <v>4158</v>
      </c>
      <c r="V505">
        <v>6120980.25</v>
      </c>
    </row>
    <row r="506" spans="7:22" x14ac:dyDescent="0.25">
      <c r="G506" s="33" t="s">
        <v>1073</v>
      </c>
      <c r="H506">
        <v>3569342.7</v>
      </c>
      <c r="I506" s="32">
        <v>0.2</v>
      </c>
      <c r="U506" s="33" t="s">
        <v>4241</v>
      </c>
      <c r="V506">
        <v>162242.85</v>
      </c>
    </row>
    <row r="507" spans="7:22" x14ac:dyDescent="0.25">
      <c r="G507" s="33" t="s">
        <v>759</v>
      </c>
      <c r="H507">
        <v>2035410.3</v>
      </c>
      <c r="I507" s="32">
        <v>0.2</v>
      </c>
      <c r="U507" s="33" t="s">
        <v>3458</v>
      </c>
      <c r="V507">
        <v>442480.5</v>
      </c>
    </row>
    <row r="508" spans="7:22" x14ac:dyDescent="0.25">
      <c r="G508" s="33" t="s">
        <v>681</v>
      </c>
      <c r="H508">
        <v>619472.70000000007</v>
      </c>
      <c r="I508" s="32">
        <v>0.2</v>
      </c>
      <c r="U508" s="33" t="s">
        <v>4266</v>
      </c>
      <c r="V508">
        <v>648971.4</v>
      </c>
    </row>
    <row r="509" spans="7:22" x14ac:dyDescent="0.25">
      <c r="G509" s="33" t="s">
        <v>441</v>
      </c>
      <c r="H509">
        <v>73746.75</v>
      </c>
      <c r="I509" s="32">
        <v>0.2</v>
      </c>
      <c r="U509" s="33" t="s">
        <v>3879</v>
      </c>
      <c r="V509">
        <v>339235.05000000005</v>
      </c>
    </row>
    <row r="510" spans="7:22" x14ac:dyDescent="0.25">
      <c r="G510" s="33" t="s">
        <v>220</v>
      </c>
      <c r="H510">
        <v>58997.4</v>
      </c>
      <c r="I510" s="32">
        <v>0.2</v>
      </c>
      <c r="U510" s="33" t="s">
        <v>4072</v>
      </c>
      <c r="V510">
        <v>3097363.5</v>
      </c>
    </row>
    <row r="511" spans="7:22" x14ac:dyDescent="0.25">
      <c r="G511" s="33" t="s">
        <v>213</v>
      </c>
      <c r="H511">
        <v>324485.7</v>
      </c>
      <c r="I511" s="32">
        <v>0.2</v>
      </c>
      <c r="U511" s="33" t="s">
        <v>3759</v>
      </c>
      <c r="V511">
        <v>3141611.5500000003</v>
      </c>
    </row>
    <row r="512" spans="7:22" x14ac:dyDescent="0.25">
      <c r="G512" s="33" t="s">
        <v>1203</v>
      </c>
      <c r="H512">
        <v>162242.85</v>
      </c>
      <c r="I512" s="32">
        <v>0.2</v>
      </c>
      <c r="U512" s="33" t="s">
        <v>3595</v>
      </c>
      <c r="V512">
        <v>2994118.05</v>
      </c>
    </row>
    <row r="513" spans="7:22" x14ac:dyDescent="0.25">
      <c r="G513" s="33" t="s">
        <v>419</v>
      </c>
      <c r="H513">
        <v>1312692.1500000001</v>
      </c>
      <c r="I513" s="32">
        <v>0.20045045045045046</v>
      </c>
      <c r="U513" s="33" t="s">
        <v>3891</v>
      </c>
      <c r="V513">
        <v>516227.25</v>
      </c>
    </row>
    <row r="514" spans="7:22" x14ac:dyDescent="0.25">
      <c r="G514" s="33" t="s">
        <v>782</v>
      </c>
      <c r="H514">
        <v>1710924.6</v>
      </c>
      <c r="I514" s="32">
        <v>0.20069204152249134</v>
      </c>
      <c r="U514" s="33" t="s">
        <v>3674</v>
      </c>
      <c r="V514">
        <v>1873167.45</v>
      </c>
    </row>
    <row r="515" spans="7:22" x14ac:dyDescent="0.25">
      <c r="G515" s="33" t="s">
        <v>119</v>
      </c>
      <c r="H515">
        <v>265488.3</v>
      </c>
      <c r="I515" s="32">
        <v>0.20454545454545453</v>
      </c>
      <c r="U515" s="33" t="s">
        <v>4201</v>
      </c>
      <c r="V515">
        <v>1430686.95</v>
      </c>
    </row>
    <row r="516" spans="7:22" x14ac:dyDescent="0.25">
      <c r="G516" s="33" t="s">
        <v>499</v>
      </c>
      <c r="H516">
        <v>1120950.6000000001</v>
      </c>
      <c r="I516" s="32">
        <v>0.20485175202156336</v>
      </c>
      <c r="U516" s="33" t="s">
        <v>4226</v>
      </c>
      <c r="V516">
        <v>18244945.949999999</v>
      </c>
    </row>
    <row r="517" spans="7:22" x14ac:dyDescent="0.25">
      <c r="G517" s="33" t="s">
        <v>449</v>
      </c>
      <c r="H517">
        <v>1976412.9</v>
      </c>
      <c r="I517" s="32">
        <v>0.20489296636085624</v>
      </c>
      <c r="U517" s="33" t="s">
        <v>4108</v>
      </c>
      <c r="V517">
        <v>5501507.5500000007</v>
      </c>
    </row>
    <row r="518" spans="7:22" x14ac:dyDescent="0.25">
      <c r="G518" s="33" t="s">
        <v>763</v>
      </c>
      <c r="H518">
        <v>471979.2</v>
      </c>
      <c r="I518" s="32">
        <v>0.20645161290322581</v>
      </c>
      <c r="U518" s="33" t="s">
        <v>4202</v>
      </c>
      <c r="V518">
        <v>3023616.75</v>
      </c>
    </row>
    <row r="519" spans="7:22" x14ac:dyDescent="0.25">
      <c r="G519" s="33" t="s">
        <v>1388</v>
      </c>
      <c r="H519">
        <v>294987</v>
      </c>
      <c r="I519" s="32">
        <v>0.20833333333333331</v>
      </c>
      <c r="U519" s="33" t="s">
        <v>3875</v>
      </c>
      <c r="V519">
        <v>3672588.15</v>
      </c>
    </row>
    <row r="520" spans="7:22" x14ac:dyDescent="0.25">
      <c r="G520" s="33" t="s">
        <v>1093</v>
      </c>
      <c r="H520">
        <v>3525094.65</v>
      </c>
      <c r="I520" s="32">
        <v>0.20946538124452233</v>
      </c>
      <c r="U520" s="33" t="s">
        <v>3849</v>
      </c>
      <c r="V520">
        <v>1578180.45</v>
      </c>
    </row>
    <row r="521" spans="7:22" x14ac:dyDescent="0.25">
      <c r="G521" s="33" t="s">
        <v>1365</v>
      </c>
      <c r="H521">
        <v>2212402.5</v>
      </c>
      <c r="I521" s="32">
        <v>0.20949720670391062</v>
      </c>
      <c r="U521" s="33" t="s">
        <v>4168</v>
      </c>
      <c r="V521">
        <v>33731763.450000003</v>
      </c>
    </row>
    <row r="522" spans="7:22" x14ac:dyDescent="0.25">
      <c r="G522" s="33" t="s">
        <v>1363</v>
      </c>
      <c r="H522">
        <v>2477890.8000000003</v>
      </c>
      <c r="I522" s="32">
        <v>0.21000000000000002</v>
      </c>
      <c r="U522" s="33" t="s">
        <v>3931</v>
      </c>
      <c r="V522">
        <v>4690293.3</v>
      </c>
    </row>
    <row r="523" spans="7:22" x14ac:dyDescent="0.25">
      <c r="G523" s="33" t="s">
        <v>753</v>
      </c>
      <c r="H523">
        <v>4011823.2</v>
      </c>
      <c r="I523" s="32">
        <v>0.21003861003861005</v>
      </c>
      <c r="U523" s="33" t="s">
        <v>4268</v>
      </c>
      <c r="V523">
        <v>663720.75</v>
      </c>
    </row>
    <row r="524" spans="7:22" x14ac:dyDescent="0.25">
      <c r="G524" s="33" t="s">
        <v>179</v>
      </c>
      <c r="H524">
        <v>176992.2</v>
      </c>
      <c r="I524" s="32">
        <v>0.21052631578947367</v>
      </c>
      <c r="U524" s="33" t="s">
        <v>3862</v>
      </c>
      <c r="V524">
        <v>1592929.8</v>
      </c>
    </row>
    <row r="525" spans="7:22" x14ac:dyDescent="0.25">
      <c r="G525" s="33" t="s">
        <v>1117</v>
      </c>
      <c r="H525">
        <v>1091451.9000000001</v>
      </c>
      <c r="I525" s="32">
        <v>0.21082621082621086</v>
      </c>
      <c r="U525" s="33" t="s">
        <v>3682</v>
      </c>
      <c r="V525">
        <v>1283193.45</v>
      </c>
    </row>
    <row r="526" spans="7:22" x14ac:dyDescent="0.25">
      <c r="G526" s="33" t="s">
        <v>1267</v>
      </c>
      <c r="H526">
        <v>368733.75</v>
      </c>
      <c r="I526" s="32">
        <v>0.21186440677966101</v>
      </c>
      <c r="U526" s="33" t="s">
        <v>4307</v>
      </c>
      <c r="V526">
        <v>1091451.9000000001</v>
      </c>
    </row>
    <row r="527" spans="7:22" x14ac:dyDescent="0.25">
      <c r="G527" s="33" t="s">
        <v>451</v>
      </c>
      <c r="H527">
        <v>206490.9</v>
      </c>
      <c r="I527" s="32">
        <v>0.21212121212121213</v>
      </c>
      <c r="U527" s="33" t="s">
        <v>3384</v>
      </c>
      <c r="V527">
        <v>12640192.950000001</v>
      </c>
    </row>
    <row r="528" spans="7:22" x14ac:dyDescent="0.25">
      <c r="G528" s="33" t="s">
        <v>653</v>
      </c>
      <c r="H528">
        <v>2064909</v>
      </c>
      <c r="I528" s="32">
        <v>0.21212121212121213</v>
      </c>
      <c r="U528" s="33" t="s">
        <v>4125</v>
      </c>
      <c r="V528">
        <v>20855580.900000002</v>
      </c>
    </row>
    <row r="529" spans="7:22" x14ac:dyDescent="0.25">
      <c r="G529" s="33" t="s">
        <v>132</v>
      </c>
      <c r="H529">
        <v>4513301.1000000006</v>
      </c>
      <c r="I529" s="32">
        <v>0.21383647798742139</v>
      </c>
      <c r="U529" s="33" t="s">
        <v>3396</v>
      </c>
      <c r="V529">
        <v>13569402</v>
      </c>
    </row>
    <row r="530" spans="7:22" x14ac:dyDescent="0.25">
      <c r="G530" s="33" t="s">
        <v>703</v>
      </c>
      <c r="H530">
        <v>486728.55000000005</v>
      </c>
      <c r="I530" s="32">
        <v>0.2142857142857143</v>
      </c>
      <c r="U530" s="33" t="s">
        <v>4166</v>
      </c>
      <c r="V530">
        <v>3126862.2</v>
      </c>
    </row>
    <row r="531" spans="7:22" x14ac:dyDescent="0.25">
      <c r="G531" s="33" t="s">
        <v>446</v>
      </c>
      <c r="H531">
        <v>117994.8</v>
      </c>
      <c r="I531" s="32">
        <v>0.2162162162162162</v>
      </c>
      <c r="U531" s="33" t="s">
        <v>4193</v>
      </c>
      <c r="V531">
        <v>6150478.9500000002</v>
      </c>
    </row>
    <row r="532" spans="7:22" x14ac:dyDescent="0.25">
      <c r="G532" s="33" t="s">
        <v>1196</v>
      </c>
      <c r="H532">
        <v>265488.3</v>
      </c>
      <c r="I532" s="32">
        <v>0.21686746987951805</v>
      </c>
      <c r="U532" s="33" t="s">
        <v>3853</v>
      </c>
      <c r="V532">
        <v>1755172.6500000001</v>
      </c>
    </row>
    <row r="533" spans="7:22" x14ac:dyDescent="0.25">
      <c r="G533" s="33" t="s">
        <v>964</v>
      </c>
      <c r="H533">
        <v>693219.45000000007</v>
      </c>
      <c r="I533" s="32">
        <v>0.21759259259259262</v>
      </c>
      <c r="U533" s="33" t="s">
        <v>3965</v>
      </c>
      <c r="V533">
        <v>2713880.4</v>
      </c>
    </row>
    <row r="534" spans="7:22" x14ac:dyDescent="0.25">
      <c r="G534" s="33" t="s">
        <v>1042</v>
      </c>
      <c r="H534">
        <v>1504433.7000000002</v>
      </c>
      <c r="I534" s="32">
        <v>0.21841541755888649</v>
      </c>
      <c r="U534" s="33" t="s">
        <v>4023</v>
      </c>
      <c r="V534">
        <v>7418923.0500000007</v>
      </c>
    </row>
    <row r="535" spans="7:22" x14ac:dyDescent="0.25">
      <c r="G535" s="33" t="s">
        <v>1045</v>
      </c>
      <c r="H535">
        <v>235989.6</v>
      </c>
      <c r="I535" s="32">
        <v>0.21917808219178081</v>
      </c>
      <c r="U535" s="33" t="s">
        <v>4170</v>
      </c>
      <c r="V535">
        <v>11917474.800000001</v>
      </c>
    </row>
    <row r="536" spans="7:22" x14ac:dyDescent="0.25">
      <c r="G536" s="33" t="s">
        <v>1104</v>
      </c>
      <c r="H536">
        <v>604723.35</v>
      </c>
      <c r="I536" s="32">
        <v>0.21925133689839571</v>
      </c>
      <c r="U536" s="33" t="s">
        <v>4095</v>
      </c>
      <c r="V536">
        <v>10177051.500000002</v>
      </c>
    </row>
    <row r="537" spans="7:22" x14ac:dyDescent="0.25">
      <c r="G537" s="33" t="s">
        <v>858</v>
      </c>
      <c r="H537">
        <v>855462.3</v>
      </c>
      <c r="I537" s="32">
        <v>0.2196969696969697</v>
      </c>
      <c r="U537" s="33" t="s">
        <v>4048</v>
      </c>
      <c r="V537">
        <v>3053115.45</v>
      </c>
    </row>
    <row r="538" spans="7:22" x14ac:dyDescent="0.25">
      <c r="G538" s="33" t="s">
        <v>575</v>
      </c>
      <c r="H538">
        <v>2949870</v>
      </c>
      <c r="I538" s="32">
        <v>0.21978021978021978</v>
      </c>
      <c r="U538" s="33" t="s">
        <v>3886</v>
      </c>
      <c r="V538">
        <v>2964619.35</v>
      </c>
    </row>
    <row r="539" spans="7:22" x14ac:dyDescent="0.25">
      <c r="G539" s="33" t="s">
        <v>981</v>
      </c>
      <c r="H539">
        <v>3628340.1</v>
      </c>
      <c r="I539" s="32">
        <v>0.21983914209115282</v>
      </c>
      <c r="U539" s="33" t="s">
        <v>3679</v>
      </c>
      <c r="V539">
        <v>811214.25</v>
      </c>
    </row>
    <row r="540" spans="7:22" x14ac:dyDescent="0.25">
      <c r="G540" s="33" t="s">
        <v>1320</v>
      </c>
      <c r="H540">
        <v>2064909</v>
      </c>
      <c r="I540" s="32">
        <v>0.22012578616352202</v>
      </c>
      <c r="U540" s="33" t="s">
        <v>3597</v>
      </c>
      <c r="V540">
        <v>1106201.25</v>
      </c>
    </row>
    <row r="541" spans="7:22" x14ac:dyDescent="0.25">
      <c r="G541" s="33" t="s">
        <v>795</v>
      </c>
      <c r="H541">
        <v>4896784.2</v>
      </c>
      <c r="I541" s="32">
        <v>0.22015915119363394</v>
      </c>
      <c r="U541" s="33" t="s">
        <v>3533</v>
      </c>
      <c r="V541">
        <v>2463141.4500000002</v>
      </c>
    </row>
    <row r="542" spans="7:22" x14ac:dyDescent="0.25">
      <c r="G542" s="33" t="s">
        <v>1312</v>
      </c>
      <c r="H542">
        <v>117994.8</v>
      </c>
      <c r="I542" s="32">
        <v>0.22222222222222224</v>
      </c>
      <c r="U542" s="33" t="s">
        <v>3801</v>
      </c>
      <c r="V542">
        <v>4513301.0999999996</v>
      </c>
    </row>
    <row r="543" spans="7:22" x14ac:dyDescent="0.25">
      <c r="G543" s="33" t="s">
        <v>99</v>
      </c>
      <c r="H543">
        <v>176992.2</v>
      </c>
      <c r="I543" s="32">
        <v>0.22222222222222224</v>
      </c>
      <c r="U543" s="33" t="s">
        <v>4045</v>
      </c>
      <c r="V543">
        <v>1297942.8</v>
      </c>
    </row>
    <row r="544" spans="7:22" x14ac:dyDescent="0.25">
      <c r="G544" s="33" t="s">
        <v>558</v>
      </c>
      <c r="H544">
        <v>353984.4</v>
      </c>
      <c r="I544" s="32">
        <v>0.22222222222222224</v>
      </c>
      <c r="U544" s="33" t="s">
        <v>4309</v>
      </c>
      <c r="V544">
        <v>1548681.75</v>
      </c>
    </row>
    <row r="545" spans="7:22" x14ac:dyDescent="0.25">
      <c r="G545" s="33" t="s">
        <v>1118</v>
      </c>
      <c r="H545">
        <v>471979.2</v>
      </c>
      <c r="I545" s="32">
        <v>0.22222222222222224</v>
      </c>
      <c r="U545" s="33" t="s">
        <v>3436</v>
      </c>
      <c r="V545">
        <v>8171139.9000000004</v>
      </c>
    </row>
    <row r="546" spans="7:22" x14ac:dyDescent="0.25">
      <c r="G546" s="33" t="s">
        <v>713</v>
      </c>
      <c r="H546">
        <v>752216.85</v>
      </c>
      <c r="I546" s="32">
        <v>0.22270742358078602</v>
      </c>
      <c r="U546" s="33" t="s">
        <v>3928</v>
      </c>
      <c r="V546">
        <v>368733.75</v>
      </c>
    </row>
    <row r="547" spans="7:22" x14ac:dyDescent="0.25">
      <c r="G547" s="33" t="s">
        <v>688</v>
      </c>
      <c r="H547">
        <v>914459.70000000007</v>
      </c>
      <c r="I547" s="32">
        <v>0.22302158273381295</v>
      </c>
      <c r="U547" s="33" t="s">
        <v>4148</v>
      </c>
      <c r="V547">
        <v>24941150.850000001</v>
      </c>
    </row>
    <row r="548" spans="7:22" x14ac:dyDescent="0.25">
      <c r="G548" s="33" t="s">
        <v>596</v>
      </c>
      <c r="H548">
        <v>1902666.1500000001</v>
      </c>
      <c r="I548" s="32">
        <v>0.22318339100346021</v>
      </c>
      <c r="U548" s="33" t="s">
        <v>4162</v>
      </c>
      <c r="V548">
        <v>324485.7</v>
      </c>
    </row>
    <row r="549" spans="7:22" x14ac:dyDescent="0.25">
      <c r="G549" s="33" t="s">
        <v>255</v>
      </c>
      <c r="H549">
        <v>309736.35000000003</v>
      </c>
      <c r="I549" s="32">
        <v>0.22340425531914893</v>
      </c>
      <c r="U549" s="33" t="s">
        <v>3540</v>
      </c>
      <c r="V549">
        <v>9306839.8500000015</v>
      </c>
    </row>
    <row r="550" spans="7:22" x14ac:dyDescent="0.25">
      <c r="G550" s="33" t="s">
        <v>873</v>
      </c>
      <c r="H550">
        <v>471979.2</v>
      </c>
      <c r="I550" s="32">
        <v>0.22377622377622375</v>
      </c>
      <c r="U550" s="33" t="s">
        <v>3857</v>
      </c>
      <c r="V550">
        <v>21416056.199999999</v>
      </c>
    </row>
    <row r="551" spans="7:22" x14ac:dyDescent="0.25">
      <c r="G551" s="33" t="s">
        <v>521</v>
      </c>
      <c r="H551">
        <v>206490.9</v>
      </c>
      <c r="I551" s="32">
        <v>0.22580645161290319</v>
      </c>
      <c r="U551" s="33" t="s">
        <v>3783</v>
      </c>
      <c r="V551">
        <v>619472.69999999995</v>
      </c>
    </row>
    <row r="552" spans="7:22" x14ac:dyDescent="0.25">
      <c r="G552" s="33" t="s">
        <v>1233</v>
      </c>
      <c r="H552">
        <v>73746.75</v>
      </c>
      <c r="I552" s="32">
        <v>0.22727272727272727</v>
      </c>
      <c r="U552" s="33" t="s">
        <v>3889</v>
      </c>
      <c r="V552">
        <v>958707.75</v>
      </c>
    </row>
    <row r="553" spans="7:22" x14ac:dyDescent="0.25">
      <c r="G553" s="33" t="s">
        <v>1030</v>
      </c>
      <c r="H553">
        <v>2920371.3000000003</v>
      </c>
      <c r="I553" s="32">
        <v>0.22969837587006961</v>
      </c>
      <c r="U553" s="33" t="s">
        <v>3452</v>
      </c>
      <c r="V553">
        <v>796464.9</v>
      </c>
    </row>
    <row r="554" spans="7:22" x14ac:dyDescent="0.25">
      <c r="G554" s="33" t="s">
        <v>1034</v>
      </c>
      <c r="H554">
        <v>2094407.7</v>
      </c>
      <c r="I554" s="32">
        <v>0.23051948051948051</v>
      </c>
      <c r="U554" s="33" t="s">
        <v>3669</v>
      </c>
      <c r="V554">
        <v>15722807.100000001</v>
      </c>
    </row>
    <row r="555" spans="7:22" x14ac:dyDescent="0.25">
      <c r="G555" s="33" t="s">
        <v>1159</v>
      </c>
      <c r="H555">
        <v>221240.25000000003</v>
      </c>
      <c r="I555" s="32">
        <v>0.23076923076923078</v>
      </c>
      <c r="U555" s="33" t="s">
        <v>3978</v>
      </c>
      <c r="V555">
        <v>3053115.45</v>
      </c>
    </row>
    <row r="556" spans="7:22" x14ac:dyDescent="0.25">
      <c r="G556" s="33" t="s">
        <v>91</v>
      </c>
      <c r="H556">
        <v>2153405.1</v>
      </c>
      <c r="I556" s="32">
        <v>0.231378763866878</v>
      </c>
      <c r="U556" s="33" t="s">
        <v>4180</v>
      </c>
      <c r="V556">
        <v>3392350.5</v>
      </c>
    </row>
    <row r="557" spans="7:22" x14ac:dyDescent="0.25">
      <c r="G557" s="33" t="s">
        <v>34</v>
      </c>
      <c r="H557">
        <v>1032454.5</v>
      </c>
      <c r="I557" s="32">
        <v>0.23333333333333334</v>
      </c>
      <c r="U557" s="33" t="s">
        <v>4085</v>
      </c>
      <c r="V557">
        <v>1386438.9000000001</v>
      </c>
    </row>
    <row r="558" spans="7:22" x14ac:dyDescent="0.25">
      <c r="G558" s="33" t="s">
        <v>237</v>
      </c>
      <c r="H558">
        <v>1474935.0000000002</v>
      </c>
      <c r="I558" s="32">
        <v>0.23364485981308411</v>
      </c>
      <c r="U558" s="33" t="s">
        <v>3878</v>
      </c>
      <c r="V558">
        <v>8761113.9000000004</v>
      </c>
    </row>
    <row r="559" spans="7:22" x14ac:dyDescent="0.25">
      <c r="G559" s="33" t="s">
        <v>934</v>
      </c>
      <c r="H559">
        <v>58997.4</v>
      </c>
      <c r="I559" s="32">
        <v>0.23529411764705882</v>
      </c>
      <c r="U559" s="33" t="s">
        <v>4116</v>
      </c>
      <c r="V559">
        <v>17669721.299999997</v>
      </c>
    </row>
    <row r="560" spans="7:22" x14ac:dyDescent="0.25">
      <c r="G560" s="33" t="s">
        <v>350</v>
      </c>
      <c r="H560">
        <v>471979.2</v>
      </c>
      <c r="I560" s="32">
        <v>0.23529411764705882</v>
      </c>
      <c r="U560" s="33" t="s">
        <v>3581</v>
      </c>
      <c r="V560">
        <v>16032543.450000001</v>
      </c>
    </row>
    <row r="561" spans="7:22" x14ac:dyDescent="0.25">
      <c r="G561" s="33" t="s">
        <v>1218</v>
      </c>
      <c r="H561">
        <v>117994.8</v>
      </c>
      <c r="I561" s="32">
        <v>0.23529411764705882</v>
      </c>
      <c r="U561" s="33" t="s">
        <v>3987</v>
      </c>
      <c r="V561">
        <v>1002955.8</v>
      </c>
    </row>
    <row r="562" spans="7:22" x14ac:dyDescent="0.25">
      <c r="G562" s="33" t="s">
        <v>891</v>
      </c>
      <c r="H562">
        <v>176992.2</v>
      </c>
      <c r="I562" s="32">
        <v>0.23529411764705885</v>
      </c>
      <c r="U562" s="33" t="s">
        <v>3837</v>
      </c>
      <c r="V562">
        <v>2654883</v>
      </c>
    </row>
    <row r="563" spans="7:22" x14ac:dyDescent="0.25">
      <c r="G563" s="33" t="s">
        <v>261</v>
      </c>
      <c r="H563">
        <v>1887916.8</v>
      </c>
      <c r="I563" s="32">
        <v>0.23572744014732963</v>
      </c>
      <c r="U563" s="33" t="s">
        <v>4195</v>
      </c>
      <c r="V563">
        <v>15059086.35</v>
      </c>
    </row>
    <row r="564" spans="7:22" x14ac:dyDescent="0.25">
      <c r="G564" s="33" t="s">
        <v>1178</v>
      </c>
      <c r="H564">
        <v>516227.25</v>
      </c>
      <c r="I564" s="32">
        <v>0.23648648648648646</v>
      </c>
      <c r="U564" s="33" t="s">
        <v>3949</v>
      </c>
      <c r="V564">
        <v>9867315.1500000004</v>
      </c>
    </row>
    <row r="565" spans="7:22" x14ac:dyDescent="0.25">
      <c r="G565" s="33" t="s">
        <v>370</v>
      </c>
      <c r="H565">
        <v>943958.4</v>
      </c>
      <c r="I565" s="32">
        <v>0.23703703703703705</v>
      </c>
      <c r="U565" s="33" t="s">
        <v>4099</v>
      </c>
      <c r="V565">
        <v>1091451.9000000001</v>
      </c>
    </row>
    <row r="566" spans="7:22" x14ac:dyDescent="0.25">
      <c r="G566" s="33" t="s">
        <v>520</v>
      </c>
      <c r="H566">
        <v>486728.55</v>
      </c>
      <c r="I566" s="32">
        <v>0.23741007194244601</v>
      </c>
      <c r="U566" s="33" t="s">
        <v>3904</v>
      </c>
      <c r="V566">
        <v>6415967.2500000009</v>
      </c>
    </row>
    <row r="567" spans="7:22" x14ac:dyDescent="0.25">
      <c r="G567" s="33" t="s">
        <v>1083</v>
      </c>
      <c r="H567">
        <v>147493.5</v>
      </c>
      <c r="I567" s="32">
        <v>0.23809523809523808</v>
      </c>
      <c r="U567" s="33" t="s">
        <v>3528</v>
      </c>
      <c r="V567">
        <v>3569342.7</v>
      </c>
    </row>
    <row r="568" spans="7:22" x14ac:dyDescent="0.25">
      <c r="G568" s="33" t="s">
        <v>1401</v>
      </c>
      <c r="H568">
        <v>73746.75</v>
      </c>
      <c r="I568" s="32">
        <v>0.23809523809523808</v>
      </c>
      <c r="U568" s="33" t="s">
        <v>3558</v>
      </c>
      <c r="V568">
        <v>634222.05000000005</v>
      </c>
    </row>
    <row r="569" spans="7:22" x14ac:dyDescent="0.25">
      <c r="G569" s="33" t="s">
        <v>977</v>
      </c>
      <c r="H569">
        <v>4218314.1000000006</v>
      </c>
      <c r="I569" s="32">
        <v>0.23833333333333337</v>
      </c>
      <c r="U569" s="33" t="s">
        <v>3983</v>
      </c>
      <c r="V569">
        <v>17079747.300000001</v>
      </c>
    </row>
    <row r="570" spans="7:22" x14ac:dyDescent="0.25">
      <c r="G570" s="33" t="s">
        <v>715</v>
      </c>
      <c r="H570">
        <v>811214.25</v>
      </c>
      <c r="I570" s="32">
        <v>0.2391304347826087</v>
      </c>
      <c r="U570" s="33" t="s">
        <v>3917</v>
      </c>
      <c r="V570">
        <v>10796524.199999999</v>
      </c>
    </row>
    <row r="571" spans="7:22" x14ac:dyDescent="0.25">
      <c r="G571" s="33" t="s">
        <v>178</v>
      </c>
      <c r="H571">
        <v>4351058.25</v>
      </c>
      <c r="I571" s="32">
        <v>0.23925385239253852</v>
      </c>
      <c r="U571" s="33" t="s">
        <v>3876</v>
      </c>
      <c r="V571">
        <v>1946914.2</v>
      </c>
    </row>
    <row r="572" spans="7:22" x14ac:dyDescent="0.25">
      <c r="G572" s="33" t="s">
        <v>1407</v>
      </c>
      <c r="H572">
        <v>929209.05</v>
      </c>
      <c r="I572" s="32">
        <v>0.23954372623574144</v>
      </c>
      <c r="U572" s="33" t="s">
        <v>3667</v>
      </c>
      <c r="V572">
        <v>530976.6</v>
      </c>
    </row>
    <row r="573" spans="7:22" x14ac:dyDescent="0.25">
      <c r="G573" s="33" t="s">
        <v>1270</v>
      </c>
      <c r="H573">
        <v>3407099.85</v>
      </c>
      <c r="I573" s="32">
        <v>0.23962655601659752</v>
      </c>
      <c r="U573" s="33" t="s">
        <v>3843</v>
      </c>
      <c r="V573">
        <v>13126921.5</v>
      </c>
    </row>
    <row r="574" spans="7:22" x14ac:dyDescent="0.25">
      <c r="G574" s="33" t="s">
        <v>745</v>
      </c>
      <c r="H574">
        <v>265488.30000000005</v>
      </c>
      <c r="I574" s="32">
        <v>0.24000000000000005</v>
      </c>
      <c r="U574" s="33" t="s">
        <v>3918</v>
      </c>
      <c r="V574">
        <v>7256680.2000000002</v>
      </c>
    </row>
    <row r="575" spans="7:22" x14ac:dyDescent="0.25">
      <c r="G575" s="33" t="s">
        <v>527</v>
      </c>
      <c r="H575">
        <v>1548681.75</v>
      </c>
      <c r="I575" s="32">
        <v>0.2402745995423341</v>
      </c>
      <c r="U575" s="33" t="s">
        <v>3794</v>
      </c>
      <c r="V575">
        <v>37433850.299999997</v>
      </c>
    </row>
    <row r="576" spans="7:22" x14ac:dyDescent="0.25">
      <c r="G576" s="33" t="s">
        <v>1013</v>
      </c>
      <c r="H576">
        <v>2654883</v>
      </c>
      <c r="I576" s="32">
        <v>0.24032042723631508</v>
      </c>
      <c r="U576" s="33" t="s">
        <v>3688</v>
      </c>
      <c r="V576">
        <v>15250827.9</v>
      </c>
    </row>
    <row r="577" spans="7:22" x14ac:dyDescent="0.25">
      <c r="G577" s="33" t="s">
        <v>915</v>
      </c>
      <c r="H577">
        <v>530976.6</v>
      </c>
      <c r="I577" s="32">
        <v>0.24161073825503357</v>
      </c>
      <c r="U577" s="33" t="s">
        <v>4063</v>
      </c>
      <c r="V577">
        <v>4793538.75</v>
      </c>
    </row>
    <row r="578" spans="7:22" x14ac:dyDescent="0.25">
      <c r="G578" s="33" t="s">
        <v>324</v>
      </c>
      <c r="H578">
        <v>884961</v>
      </c>
      <c r="I578" s="32">
        <v>0.24193548387096775</v>
      </c>
      <c r="U578" s="33" t="s">
        <v>4009</v>
      </c>
      <c r="V578">
        <v>988206.45</v>
      </c>
    </row>
    <row r="579" spans="7:22" x14ac:dyDescent="0.25">
      <c r="G579" s="33" t="s">
        <v>1315</v>
      </c>
      <c r="H579">
        <v>516227.25</v>
      </c>
      <c r="I579" s="32">
        <v>0.24305555555555555</v>
      </c>
      <c r="U579" s="33" t="s">
        <v>3620</v>
      </c>
      <c r="V579">
        <v>19660883.550000001</v>
      </c>
    </row>
    <row r="580" spans="7:22" x14ac:dyDescent="0.25">
      <c r="G580" s="33" t="s">
        <v>707</v>
      </c>
      <c r="H580">
        <v>2905621.95</v>
      </c>
      <c r="I580" s="32">
        <v>0.24381188118811881</v>
      </c>
      <c r="U580" s="33" t="s">
        <v>3681</v>
      </c>
      <c r="V580">
        <v>5265517.95</v>
      </c>
    </row>
    <row r="581" spans="7:22" x14ac:dyDescent="0.25">
      <c r="G581" s="33" t="s">
        <v>484</v>
      </c>
      <c r="H581">
        <v>294987</v>
      </c>
      <c r="I581" s="32">
        <v>0.24390243902439027</v>
      </c>
      <c r="U581" s="33" t="s">
        <v>3592</v>
      </c>
      <c r="V581">
        <v>24601915.800000001</v>
      </c>
    </row>
    <row r="582" spans="7:22" x14ac:dyDescent="0.25">
      <c r="G582" s="33" t="s">
        <v>1295</v>
      </c>
      <c r="H582">
        <v>294987</v>
      </c>
      <c r="I582" s="32">
        <v>0.24390243902439027</v>
      </c>
      <c r="U582" s="33" t="s">
        <v>3489</v>
      </c>
      <c r="V582">
        <v>27920519.550000001</v>
      </c>
    </row>
    <row r="583" spans="7:22" x14ac:dyDescent="0.25">
      <c r="G583" s="33" t="s">
        <v>968</v>
      </c>
      <c r="H583">
        <v>4454303.7</v>
      </c>
      <c r="I583" s="32">
        <v>0.24433656957928801</v>
      </c>
      <c r="U583" s="33" t="s">
        <v>3769</v>
      </c>
      <c r="V583">
        <v>10265547.6</v>
      </c>
    </row>
    <row r="584" spans="7:22" x14ac:dyDescent="0.25">
      <c r="G584" s="33" t="s">
        <v>1220</v>
      </c>
      <c r="H584">
        <v>530976.6</v>
      </c>
      <c r="I584" s="32">
        <v>0.24827586206896551</v>
      </c>
      <c r="U584" s="33" t="s">
        <v>4233</v>
      </c>
      <c r="V584">
        <v>4439554.3499999996</v>
      </c>
    </row>
    <row r="585" spans="7:22" x14ac:dyDescent="0.25">
      <c r="G585" s="33" t="s">
        <v>454</v>
      </c>
      <c r="H585">
        <v>2949870</v>
      </c>
      <c r="I585" s="32">
        <v>0.2484472049689441</v>
      </c>
      <c r="U585" s="33" t="s">
        <v>3568</v>
      </c>
      <c r="V585">
        <v>24454422.300000001</v>
      </c>
    </row>
    <row r="586" spans="7:22" x14ac:dyDescent="0.25">
      <c r="G586" s="33" t="s">
        <v>465</v>
      </c>
      <c r="H586">
        <v>7507419.1499999994</v>
      </c>
      <c r="I586" s="32">
        <v>0.24938755512003916</v>
      </c>
      <c r="U586" s="33" t="s">
        <v>4322</v>
      </c>
      <c r="V586">
        <v>7507419.1500000004</v>
      </c>
    </row>
    <row r="587" spans="7:22" x14ac:dyDescent="0.25">
      <c r="G587" s="33" t="s">
        <v>896</v>
      </c>
      <c r="H587">
        <v>2359896</v>
      </c>
      <c r="I587" s="32">
        <v>0.25</v>
      </c>
      <c r="U587" s="33" t="s">
        <v>3869</v>
      </c>
      <c r="V587">
        <v>516227.25</v>
      </c>
    </row>
    <row r="588" spans="7:22" x14ac:dyDescent="0.25">
      <c r="G588" s="33" t="s">
        <v>903</v>
      </c>
      <c r="H588">
        <v>29498.7</v>
      </c>
      <c r="I588" s="32">
        <v>0.25</v>
      </c>
      <c r="U588" s="33" t="s">
        <v>3895</v>
      </c>
      <c r="V588">
        <v>8053145.1000000006</v>
      </c>
    </row>
    <row r="589" spans="7:22" x14ac:dyDescent="0.25">
      <c r="G589" s="33" t="s">
        <v>1089</v>
      </c>
      <c r="H589">
        <v>103245.45</v>
      </c>
      <c r="I589" s="32">
        <v>0.25</v>
      </c>
      <c r="U589" s="33" t="s">
        <v>4087</v>
      </c>
      <c r="V589">
        <v>4823037.45</v>
      </c>
    </row>
    <row r="590" spans="7:22" x14ac:dyDescent="0.25">
      <c r="G590" s="33" t="s">
        <v>1330</v>
      </c>
      <c r="H590">
        <v>707968.8</v>
      </c>
      <c r="I590" s="32">
        <v>0.2513089005235602</v>
      </c>
      <c r="U590" s="33" t="s">
        <v>3471</v>
      </c>
      <c r="V590">
        <v>427731.15</v>
      </c>
    </row>
    <row r="591" spans="7:22" x14ac:dyDescent="0.25">
      <c r="G591" s="33" t="s">
        <v>418</v>
      </c>
      <c r="H591">
        <v>383483.1</v>
      </c>
      <c r="I591" s="32">
        <v>0.25242718446601942</v>
      </c>
      <c r="U591" s="33" t="s">
        <v>3742</v>
      </c>
      <c r="V591">
        <v>16327530.450000001</v>
      </c>
    </row>
    <row r="592" spans="7:22" x14ac:dyDescent="0.25">
      <c r="G592" s="33" t="s">
        <v>399</v>
      </c>
      <c r="H592">
        <v>634222.05000000005</v>
      </c>
      <c r="I592" s="32">
        <v>0.25294117647058828</v>
      </c>
      <c r="U592" s="33" t="s">
        <v>4026</v>
      </c>
      <c r="V592">
        <v>10531035.9</v>
      </c>
    </row>
    <row r="593" spans="7:22" x14ac:dyDescent="0.25">
      <c r="G593" s="33" t="s">
        <v>1138</v>
      </c>
      <c r="H593">
        <v>1150449.3</v>
      </c>
      <c r="I593" s="32">
        <v>0.25324675324675328</v>
      </c>
      <c r="U593" s="33" t="s">
        <v>4218</v>
      </c>
      <c r="V593">
        <v>2905621.95</v>
      </c>
    </row>
    <row r="594" spans="7:22" x14ac:dyDescent="0.25">
      <c r="G594" s="33" t="s">
        <v>602</v>
      </c>
      <c r="H594">
        <v>4764040.05</v>
      </c>
      <c r="I594" s="32">
        <v>0.25513428120063186</v>
      </c>
      <c r="U594" s="33" t="s">
        <v>3858</v>
      </c>
      <c r="V594">
        <v>3598841.4</v>
      </c>
    </row>
    <row r="595" spans="7:22" x14ac:dyDescent="0.25">
      <c r="G595" s="33" t="s">
        <v>231</v>
      </c>
      <c r="H595">
        <v>4056071.2500000005</v>
      </c>
      <c r="I595" s="32">
        <v>0.255338904363974</v>
      </c>
      <c r="U595" s="33" t="s">
        <v>3943</v>
      </c>
      <c r="V595">
        <v>1843668.75</v>
      </c>
    </row>
    <row r="596" spans="7:22" x14ac:dyDescent="0.25">
      <c r="G596" s="33" t="s">
        <v>362</v>
      </c>
      <c r="H596">
        <v>7123936.0499999998</v>
      </c>
      <c r="I596" s="32">
        <v>0.25569084171519318</v>
      </c>
      <c r="U596" s="33" t="s">
        <v>3623</v>
      </c>
      <c r="V596">
        <v>3525094.6500000004</v>
      </c>
    </row>
    <row r="597" spans="7:22" x14ac:dyDescent="0.25">
      <c r="G597" s="33" t="s">
        <v>802</v>
      </c>
      <c r="H597">
        <v>162242.85</v>
      </c>
      <c r="I597" s="32">
        <v>0.2558139534883721</v>
      </c>
      <c r="U597" s="33" t="s">
        <v>3645</v>
      </c>
      <c r="V597">
        <v>6902695.8000000007</v>
      </c>
    </row>
    <row r="598" spans="7:22" x14ac:dyDescent="0.25">
      <c r="G598" s="33" t="s">
        <v>56</v>
      </c>
      <c r="H598">
        <v>132744.15000000002</v>
      </c>
      <c r="I598" s="32">
        <v>0.25714285714285717</v>
      </c>
      <c r="U598" s="33" t="s">
        <v>3659</v>
      </c>
      <c r="V598">
        <v>5560504.9500000002</v>
      </c>
    </row>
    <row r="599" spans="7:22" x14ac:dyDescent="0.25">
      <c r="G599" s="33" t="s">
        <v>747</v>
      </c>
      <c r="H599">
        <v>2123906.4</v>
      </c>
      <c r="I599" s="32">
        <v>0.25992779783393499</v>
      </c>
      <c r="U599" s="33" t="s">
        <v>3565</v>
      </c>
      <c r="V599">
        <v>353984.4</v>
      </c>
    </row>
    <row r="600" spans="7:22" x14ac:dyDescent="0.25">
      <c r="G600" s="33" t="s">
        <v>725</v>
      </c>
      <c r="H600">
        <v>191741.55000000002</v>
      </c>
      <c r="I600" s="32">
        <v>0.26</v>
      </c>
      <c r="U600" s="33" t="s">
        <v>3599</v>
      </c>
      <c r="V600">
        <v>5914489.3499999996</v>
      </c>
    </row>
    <row r="601" spans="7:22" x14ac:dyDescent="0.25">
      <c r="G601" s="33" t="s">
        <v>878</v>
      </c>
      <c r="H601">
        <v>162242.85</v>
      </c>
      <c r="I601" s="32">
        <v>0.26190476190476186</v>
      </c>
      <c r="U601" s="33" t="s">
        <v>4205</v>
      </c>
      <c r="V601">
        <v>2964619.35</v>
      </c>
    </row>
    <row r="602" spans="7:22" x14ac:dyDescent="0.25">
      <c r="G602" s="33" t="s">
        <v>284</v>
      </c>
      <c r="H602">
        <v>368733.75</v>
      </c>
      <c r="I602" s="32">
        <v>0.26315789473684209</v>
      </c>
      <c r="U602" s="33" t="s">
        <v>4153</v>
      </c>
      <c r="V602">
        <v>368733.75</v>
      </c>
    </row>
    <row r="603" spans="7:22" x14ac:dyDescent="0.25">
      <c r="G603" s="33" t="s">
        <v>972</v>
      </c>
      <c r="H603">
        <v>147493.5</v>
      </c>
      <c r="I603" s="32">
        <v>0.26315789473684209</v>
      </c>
      <c r="U603" s="33" t="s">
        <v>3523</v>
      </c>
      <c r="V603">
        <v>3613590.75</v>
      </c>
    </row>
    <row r="604" spans="7:22" x14ac:dyDescent="0.25">
      <c r="G604" s="33" t="s">
        <v>169</v>
      </c>
      <c r="H604">
        <v>442480.5</v>
      </c>
      <c r="I604" s="32">
        <v>0.26315789473684215</v>
      </c>
      <c r="U604" s="33" t="s">
        <v>3391</v>
      </c>
      <c r="V604">
        <v>825963.6</v>
      </c>
    </row>
    <row r="605" spans="7:22" x14ac:dyDescent="0.25">
      <c r="G605" s="33" t="s">
        <v>1322</v>
      </c>
      <c r="H605">
        <v>1253694.7500000002</v>
      </c>
      <c r="I605" s="32">
        <v>0.26397515527950316</v>
      </c>
      <c r="U605" s="33" t="s">
        <v>4323</v>
      </c>
      <c r="V605">
        <v>9410085.3000000007</v>
      </c>
    </row>
    <row r="606" spans="7:22" x14ac:dyDescent="0.25">
      <c r="G606" s="33" t="s">
        <v>143</v>
      </c>
      <c r="H606">
        <v>634222.05000000005</v>
      </c>
      <c r="I606" s="32">
        <v>0.26543209876543211</v>
      </c>
      <c r="U606" s="33" t="s">
        <v>4203</v>
      </c>
      <c r="V606">
        <v>22419012</v>
      </c>
    </row>
    <row r="607" spans="7:22" x14ac:dyDescent="0.25">
      <c r="G607" s="33" t="s">
        <v>1264</v>
      </c>
      <c r="H607">
        <v>1209446.7</v>
      </c>
      <c r="I607" s="32">
        <v>0.26710097719869702</v>
      </c>
      <c r="U607" s="33" t="s">
        <v>3955</v>
      </c>
      <c r="V607">
        <v>12241960.5</v>
      </c>
    </row>
    <row r="608" spans="7:22" x14ac:dyDescent="0.25">
      <c r="G608" s="33" t="s">
        <v>975</v>
      </c>
      <c r="H608">
        <v>412981.8</v>
      </c>
      <c r="I608" s="32">
        <v>0.26923076923076922</v>
      </c>
      <c r="U608" s="33" t="s">
        <v>4178</v>
      </c>
      <c r="V608">
        <v>15132833.1</v>
      </c>
    </row>
    <row r="609" spans="7:22" x14ac:dyDescent="0.25">
      <c r="G609" s="33" t="s">
        <v>817</v>
      </c>
      <c r="H609">
        <v>206490.9</v>
      </c>
      <c r="I609" s="32">
        <v>0.26923076923076922</v>
      </c>
      <c r="U609" s="33" t="s">
        <v>4237</v>
      </c>
      <c r="V609">
        <v>2168154.4500000002</v>
      </c>
    </row>
    <row r="610" spans="7:22" x14ac:dyDescent="0.25">
      <c r="G610" s="33" t="s">
        <v>1405</v>
      </c>
      <c r="H610">
        <v>1120950.6000000001</v>
      </c>
      <c r="I610" s="32">
        <v>0.26950354609929078</v>
      </c>
      <c r="U610" s="33" t="s">
        <v>3739</v>
      </c>
      <c r="V610">
        <v>3392350.5</v>
      </c>
    </row>
    <row r="611" spans="7:22" x14ac:dyDescent="0.25">
      <c r="G611" s="33" t="s">
        <v>1197</v>
      </c>
      <c r="H611">
        <v>2138655.75</v>
      </c>
      <c r="I611" s="32">
        <v>0.27001862197392923</v>
      </c>
      <c r="U611" s="33" t="s">
        <v>3845</v>
      </c>
      <c r="V611">
        <v>3112112.85</v>
      </c>
    </row>
    <row r="612" spans="7:22" x14ac:dyDescent="0.25">
      <c r="G612" s="33" t="s">
        <v>1208</v>
      </c>
      <c r="H612">
        <v>5265517.95</v>
      </c>
      <c r="I612" s="32">
        <v>0.27045454545454545</v>
      </c>
      <c r="U612" s="33" t="s">
        <v>3710</v>
      </c>
      <c r="V612">
        <v>37920578.850000001</v>
      </c>
    </row>
    <row r="613" spans="7:22" x14ac:dyDescent="0.25">
      <c r="G613" s="33" t="s">
        <v>359</v>
      </c>
      <c r="H613">
        <v>1725673.95</v>
      </c>
      <c r="I613" s="32">
        <v>0.27083333333333337</v>
      </c>
      <c r="U613" s="33" t="s">
        <v>3691</v>
      </c>
      <c r="V613">
        <v>12758187.75</v>
      </c>
    </row>
    <row r="614" spans="7:22" x14ac:dyDescent="0.25">
      <c r="G614" s="33" t="s">
        <v>1206</v>
      </c>
      <c r="H614">
        <v>26239093.650000002</v>
      </c>
      <c r="I614" s="32">
        <v>0.27193518801589733</v>
      </c>
      <c r="U614" s="33" t="s">
        <v>3950</v>
      </c>
      <c r="V614">
        <v>176992.2</v>
      </c>
    </row>
    <row r="615" spans="7:22" x14ac:dyDescent="0.25">
      <c r="G615" s="33" t="s">
        <v>955</v>
      </c>
      <c r="H615">
        <v>339235.05</v>
      </c>
      <c r="I615" s="32">
        <v>0.27380952380952384</v>
      </c>
      <c r="U615" s="33" t="s">
        <v>4189</v>
      </c>
      <c r="V615">
        <v>23849698.950000003</v>
      </c>
    </row>
    <row r="616" spans="7:22" x14ac:dyDescent="0.25">
      <c r="G616" s="33" t="s">
        <v>235</v>
      </c>
      <c r="H616">
        <v>191741.55000000002</v>
      </c>
      <c r="I616" s="32">
        <v>0.27659574468085107</v>
      </c>
      <c r="U616" s="33" t="s">
        <v>3400</v>
      </c>
      <c r="V616">
        <v>28982472.75</v>
      </c>
    </row>
    <row r="617" spans="7:22" x14ac:dyDescent="0.25">
      <c r="G617" s="33" t="s">
        <v>1181</v>
      </c>
      <c r="H617">
        <v>560475.30000000005</v>
      </c>
      <c r="I617" s="32">
        <v>0.27737226277372268</v>
      </c>
      <c r="U617" s="33" t="s">
        <v>3438</v>
      </c>
      <c r="V617">
        <v>26239093.650000002</v>
      </c>
    </row>
    <row r="618" spans="7:22" x14ac:dyDescent="0.25">
      <c r="G618" s="33" t="s">
        <v>1229</v>
      </c>
      <c r="H618">
        <v>73746.75</v>
      </c>
      <c r="I618" s="32">
        <v>0.27777777777777779</v>
      </c>
      <c r="U618" s="33" t="s">
        <v>4283</v>
      </c>
      <c r="V618">
        <v>10944017.699999999</v>
      </c>
    </row>
    <row r="619" spans="7:22" x14ac:dyDescent="0.25">
      <c r="G619" s="33" t="s">
        <v>1313</v>
      </c>
      <c r="H619">
        <v>147493.5</v>
      </c>
      <c r="I619" s="32">
        <v>0.27777777777777779</v>
      </c>
      <c r="U619" s="33" t="s">
        <v>3608</v>
      </c>
      <c r="V619">
        <v>6179977.6499999994</v>
      </c>
    </row>
    <row r="620" spans="7:22" x14ac:dyDescent="0.25">
      <c r="G620" s="33" t="s">
        <v>818</v>
      </c>
      <c r="H620">
        <v>1106201.25</v>
      </c>
      <c r="I620" s="32">
        <v>0.27777777777777779</v>
      </c>
      <c r="U620" s="33" t="s">
        <v>3914</v>
      </c>
      <c r="V620">
        <v>1460185.6500000001</v>
      </c>
    </row>
    <row r="621" spans="7:22" x14ac:dyDescent="0.25">
      <c r="G621" s="33" t="s">
        <v>1283</v>
      </c>
      <c r="H621">
        <v>1002955.8</v>
      </c>
      <c r="I621" s="32">
        <v>0.27868852459016397</v>
      </c>
      <c r="U621" s="33" t="s">
        <v>3437</v>
      </c>
      <c r="V621">
        <v>2064909</v>
      </c>
    </row>
    <row r="622" spans="7:22" x14ac:dyDescent="0.25">
      <c r="G622" s="33" t="s">
        <v>1039</v>
      </c>
      <c r="H622">
        <v>707968.8</v>
      </c>
      <c r="I622" s="32">
        <v>0.27906976744186046</v>
      </c>
      <c r="U622" s="33" t="s">
        <v>3942</v>
      </c>
      <c r="V622">
        <v>5457259.5</v>
      </c>
    </row>
    <row r="623" spans="7:22" x14ac:dyDescent="0.25">
      <c r="G623" s="33" t="s">
        <v>476</v>
      </c>
      <c r="H623">
        <v>1283193.45</v>
      </c>
      <c r="I623" s="32">
        <v>0.27974276527331188</v>
      </c>
      <c r="U623" s="33" t="s">
        <v>3900</v>
      </c>
      <c r="V623">
        <v>3746334.9</v>
      </c>
    </row>
    <row r="624" spans="7:22" x14ac:dyDescent="0.25">
      <c r="G624" s="33" t="s">
        <v>256</v>
      </c>
      <c r="H624">
        <v>619472.69999999995</v>
      </c>
      <c r="I624" s="32">
        <v>0.27999999999999997</v>
      </c>
      <c r="U624" s="33" t="s">
        <v>4172</v>
      </c>
      <c r="V624">
        <v>589974</v>
      </c>
    </row>
    <row r="625" spans="7:22" x14ac:dyDescent="0.25">
      <c r="G625" s="33" t="s">
        <v>1151</v>
      </c>
      <c r="H625">
        <v>235989.6</v>
      </c>
      <c r="I625" s="32">
        <v>0.2807017543859649</v>
      </c>
      <c r="U625" s="33" t="s">
        <v>3665</v>
      </c>
      <c r="V625">
        <v>4365807.5999999996</v>
      </c>
    </row>
    <row r="626" spans="7:22" x14ac:dyDescent="0.25">
      <c r="G626" s="33" t="s">
        <v>889</v>
      </c>
      <c r="H626">
        <v>132744.15</v>
      </c>
      <c r="I626" s="32">
        <v>0.28125</v>
      </c>
      <c r="U626" s="33" t="s">
        <v>4198</v>
      </c>
      <c r="V626">
        <v>16991251.199999999</v>
      </c>
    </row>
    <row r="627" spans="7:22" x14ac:dyDescent="0.25">
      <c r="G627" s="33" t="s">
        <v>82</v>
      </c>
      <c r="H627">
        <v>722718.15</v>
      </c>
      <c r="I627" s="32">
        <v>0.2816091954022989</v>
      </c>
      <c r="U627" s="33" t="s">
        <v>3874</v>
      </c>
      <c r="V627">
        <v>103245.45</v>
      </c>
    </row>
    <row r="628" spans="7:22" x14ac:dyDescent="0.25">
      <c r="G628" s="33" t="s">
        <v>853</v>
      </c>
      <c r="H628">
        <v>221240.25</v>
      </c>
      <c r="I628" s="32">
        <v>0.28301886792452829</v>
      </c>
      <c r="U628" s="33" t="s">
        <v>3636</v>
      </c>
      <c r="V628">
        <v>1474935</v>
      </c>
    </row>
    <row r="629" spans="7:22" x14ac:dyDescent="0.25">
      <c r="G629" s="33" t="s">
        <v>281</v>
      </c>
      <c r="H629">
        <v>58997.4</v>
      </c>
      <c r="I629" s="32">
        <v>0.28571428571428575</v>
      </c>
      <c r="U629" s="33" t="s">
        <v>3828</v>
      </c>
      <c r="V629">
        <v>2713880.4</v>
      </c>
    </row>
    <row r="630" spans="7:22" x14ac:dyDescent="0.25">
      <c r="G630" s="33" t="s">
        <v>212</v>
      </c>
      <c r="H630">
        <v>265488.30000000005</v>
      </c>
      <c r="I630" s="32">
        <v>0.28571428571428575</v>
      </c>
      <c r="U630" s="33" t="s">
        <v>3850</v>
      </c>
      <c r="V630">
        <v>18687426.449999999</v>
      </c>
    </row>
    <row r="631" spans="7:22" x14ac:dyDescent="0.25">
      <c r="G631" s="33" t="s">
        <v>273</v>
      </c>
      <c r="H631">
        <v>5044277.7</v>
      </c>
      <c r="I631" s="32">
        <v>0.28595317725752506</v>
      </c>
      <c r="U631" s="33" t="s">
        <v>3487</v>
      </c>
      <c r="V631">
        <v>18952914.75</v>
      </c>
    </row>
    <row r="632" spans="7:22" x14ac:dyDescent="0.25">
      <c r="G632" s="33" t="s">
        <v>1180</v>
      </c>
      <c r="H632">
        <v>368733.75</v>
      </c>
      <c r="I632" s="32">
        <v>0.2873563218390805</v>
      </c>
      <c r="U632" s="33" t="s">
        <v>4293</v>
      </c>
      <c r="V632">
        <v>12064968.300000001</v>
      </c>
    </row>
    <row r="633" spans="7:22" x14ac:dyDescent="0.25">
      <c r="G633" s="33" t="s">
        <v>283</v>
      </c>
      <c r="H633">
        <v>1076702.55</v>
      </c>
      <c r="I633" s="32">
        <v>0.28740157480314965</v>
      </c>
      <c r="U633" s="33" t="s">
        <v>3383</v>
      </c>
      <c r="V633">
        <v>737467.5</v>
      </c>
    </row>
    <row r="634" spans="7:22" x14ac:dyDescent="0.25">
      <c r="G634" s="33" t="s">
        <v>644</v>
      </c>
      <c r="H634">
        <v>2300898.6</v>
      </c>
      <c r="I634" s="32">
        <v>0.28835489833641403</v>
      </c>
      <c r="U634" s="33" t="s">
        <v>3590</v>
      </c>
      <c r="V634">
        <v>752216.85</v>
      </c>
    </row>
    <row r="635" spans="7:22" x14ac:dyDescent="0.25">
      <c r="G635" s="33" t="s">
        <v>627</v>
      </c>
      <c r="H635">
        <v>648971.4</v>
      </c>
      <c r="I635" s="32">
        <v>0.28947368421052633</v>
      </c>
      <c r="U635" s="33" t="s">
        <v>3778</v>
      </c>
      <c r="V635">
        <v>18362940.75</v>
      </c>
    </row>
    <row r="636" spans="7:22" x14ac:dyDescent="0.25">
      <c r="G636" s="33" t="s">
        <v>835</v>
      </c>
      <c r="H636">
        <v>162242.85</v>
      </c>
      <c r="I636" s="32">
        <v>0.28947368421052633</v>
      </c>
      <c r="U636" s="33" t="s">
        <v>3465</v>
      </c>
      <c r="V636">
        <v>4528050.45</v>
      </c>
    </row>
    <row r="637" spans="7:22" x14ac:dyDescent="0.25">
      <c r="G637" s="33" t="s">
        <v>215</v>
      </c>
      <c r="H637">
        <v>2418893.4000000004</v>
      </c>
      <c r="I637" s="32">
        <v>0.28975265017667851</v>
      </c>
      <c r="U637" s="33" t="s">
        <v>3566</v>
      </c>
      <c r="V637">
        <v>353984.4</v>
      </c>
    </row>
    <row r="638" spans="7:22" x14ac:dyDescent="0.25">
      <c r="G638" s="33" t="s">
        <v>1086</v>
      </c>
      <c r="H638">
        <v>560475.30000000005</v>
      </c>
      <c r="I638" s="32">
        <v>0.29007633587786258</v>
      </c>
      <c r="U638" s="33" t="s">
        <v>4242</v>
      </c>
      <c r="V638">
        <v>4749290.7</v>
      </c>
    </row>
    <row r="639" spans="7:22" x14ac:dyDescent="0.25">
      <c r="G639" s="33" t="s">
        <v>1136</v>
      </c>
      <c r="H639">
        <v>132744.15</v>
      </c>
      <c r="I639" s="32">
        <v>0.29032258064516125</v>
      </c>
      <c r="U639" s="33" t="s">
        <v>3630</v>
      </c>
      <c r="V639">
        <v>4675543.95</v>
      </c>
    </row>
    <row r="640" spans="7:22" x14ac:dyDescent="0.25">
      <c r="G640" s="33" t="s">
        <v>786</v>
      </c>
      <c r="H640">
        <v>766966.20000000007</v>
      </c>
      <c r="I640" s="32">
        <v>0.29213483146067415</v>
      </c>
      <c r="U640" s="33" t="s">
        <v>3519</v>
      </c>
      <c r="V640">
        <v>6725703.6000000006</v>
      </c>
    </row>
    <row r="641" spans="7:22" x14ac:dyDescent="0.25">
      <c r="G641" s="33" t="s">
        <v>216</v>
      </c>
      <c r="H641">
        <v>353984.4</v>
      </c>
      <c r="I641" s="32">
        <v>0.29268292682926833</v>
      </c>
      <c r="U641" s="33" t="s">
        <v>3852</v>
      </c>
      <c r="V641">
        <v>3303854.4</v>
      </c>
    </row>
    <row r="642" spans="7:22" x14ac:dyDescent="0.25">
      <c r="G642" s="33" t="s">
        <v>198</v>
      </c>
      <c r="H642">
        <v>648971.4</v>
      </c>
      <c r="I642" s="32">
        <v>0.29333333333333333</v>
      </c>
      <c r="U642" s="33" t="s">
        <v>3543</v>
      </c>
      <c r="V642">
        <v>2817125.85</v>
      </c>
    </row>
    <row r="643" spans="7:22" x14ac:dyDescent="0.25">
      <c r="G643" s="33" t="s">
        <v>613</v>
      </c>
      <c r="H643">
        <v>1253694.75</v>
      </c>
      <c r="I643" s="32">
        <v>0.29616724738675959</v>
      </c>
      <c r="U643" s="33" t="s">
        <v>3939</v>
      </c>
      <c r="V643">
        <v>9572328.1500000004</v>
      </c>
    </row>
    <row r="644" spans="7:22" x14ac:dyDescent="0.25">
      <c r="G644" s="33" t="s">
        <v>407</v>
      </c>
      <c r="H644">
        <v>353984.4</v>
      </c>
      <c r="I644" s="32">
        <v>0.29629629629629628</v>
      </c>
      <c r="U644" s="33" t="s">
        <v>3463</v>
      </c>
      <c r="V644">
        <v>2831875.2</v>
      </c>
    </row>
    <row r="645" spans="7:22" x14ac:dyDescent="0.25">
      <c r="G645" s="33" t="s">
        <v>1340</v>
      </c>
      <c r="H645">
        <v>870211.65000000014</v>
      </c>
      <c r="I645" s="32">
        <v>0.29648241206030157</v>
      </c>
      <c r="U645" s="33" t="s">
        <v>3418</v>
      </c>
      <c r="V645">
        <v>2227151.85</v>
      </c>
    </row>
    <row r="646" spans="7:22" x14ac:dyDescent="0.25">
      <c r="G646" s="33" t="s">
        <v>1094</v>
      </c>
      <c r="H646">
        <v>2684381.7</v>
      </c>
      <c r="I646" s="32">
        <v>0.29836065573770493</v>
      </c>
      <c r="U646" s="33" t="s">
        <v>4208</v>
      </c>
      <c r="V646">
        <v>2227151.85</v>
      </c>
    </row>
    <row r="647" spans="7:22" x14ac:dyDescent="0.25">
      <c r="G647" s="33" t="s">
        <v>979</v>
      </c>
      <c r="H647">
        <v>678470.1</v>
      </c>
      <c r="I647" s="32">
        <v>0.29870129870129869</v>
      </c>
      <c r="U647" s="33" t="s">
        <v>3961</v>
      </c>
      <c r="V647">
        <v>4646045.25</v>
      </c>
    </row>
    <row r="648" spans="7:22" x14ac:dyDescent="0.25">
      <c r="G648" s="33" t="s">
        <v>55</v>
      </c>
      <c r="H648">
        <v>2433642.75</v>
      </c>
      <c r="I648" s="32">
        <v>0.29891304347826086</v>
      </c>
      <c r="U648" s="33" t="s">
        <v>4209</v>
      </c>
      <c r="V648">
        <v>3436598.55</v>
      </c>
    </row>
    <row r="649" spans="7:22" x14ac:dyDescent="0.25">
      <c r="G649" s="33" t="s">
        <v>541</v>
      </c>
      <c r="H649">
        <v>3082614.15</v>
      </c>
      <c r="I649" s="32">
        <v>0.29942693409742116</v>
      </c>
      <c r="U649" s="33" t="s">
        <v>3980</v>
      </c>
      <c r="V649">
        <v>2507389.5</v>
      </c>
    </row>
    <row r="650" spans="7:22" x14ac:dyDescent="0.25">
      <c r="G650" s="33" t="s">
        <v>1318</v>
      </c>
      <c r="H650">
        <v>5457259.5</v>
      </c>
      <c r="I650" s="32">
        <v>0.29983792544570498</v>
      </c>
      <c r="U650" s="33" t="s">
        <v>3898</v>
      </c>
      <c r="V650">
        <v>1150449.3</v>
      </c>
    </row>
    <row r="651" spans="7:22" x14ac:dyDescent="0.25">
      <c r="G651" s="33" t="s">
        <v>309</v>
      </c>
      <c r="H651">
        <v>796464.9</v>
      </c>
      <c r="I651" s="32">
        <v>0.3</v>
      </c>
      <c r="U651" s="33" t="s">
        <v>3773</v>
      </c>
      <c r="V651">
        <v>3628340.1</v>
      </c>
    </row>
    <row r="652" spans="7:22" x14ac:dyDescent="0.25">
      <c r="G652" s="33" t="s">
        <v>310</v>
      </c>
      <c r="H652">
        <v>398232.45</v>
      </c>
      <c r="I652" s="32">
        <v>0.3</v>
      </c>
      <c r="U652" s="33" t="s">
        <v>4144</v>
      </c>
      <c r="V652">
        <v>6489714</v>
      </c>
    </row>
    <row r="653" spans="7:22" x14ac:dyDescent="0.25">
      <c r="G653" s="33" t="s">
        <v>435</v>
      </c>
      <c r="H653">
        <v>88496.1</v>
      </c>
      <c r="I653" s="32">
        <v>0.30000000000000004</v>
      </c>
      <c r="U653" s="33" t="s">
        <v>4217</v>
      </c>
      <c r="V653">
        <v>840712.95000000007</v>
      </c>
    </row>
    <row r="654" spans="7:22" x14ac:dyDescent="0.25">
      <c r="G654" s="33" t="s">
        <v>88</v>
      </c>
      <c r="H654">
        <v>2581136.25</v>
      </c>
      <c r="I654" s="32">
        <v>0.30120481927710846</v>
      </c>
      <c r="U654" s="33" t="s">
        <v>3610</v>
      </c>
      <c r="V654">
        <v>811214.25</v>
      </c>
    </row>
    <row r="655" spans="7:22" x14ac:dyDescent="0.25">
      <c r="G655" s="33" t="s">
        <v>800</v>
      </c>
      <c r="H655">
        <v>1209446.7</v>
      </c>
      <c r="I655" s="32">
        <v>0.3014705882352941</v>
      </c>
      <c r="U655" s="33" t="s">
        <v>3841</v>
      </c>
      <c r="V655">
        <v>1592929.8</v>
      </c>
    </row>
    <row r="656" spans="7:22" x14ac:dyDescent="0.25">
      <c r="G656" s="33" t="s">
        <v>37</v>
      </c>
      <c r="H656">
        <v>7625413.9500000011</v>
      </c>
      <c r="I656" s="32">
        <v>0.30251609128145118</v>
      </c>
      <c r="U656" s="33" t="s">
        <v>3666</v>
      </c>
      <c r="V656">
        <v>1445436.3</v>
      </c>
    </row>
    <row r="657" spans="7:22" x14ac:dyDescent="0.25">
      <c r="G657" s="33" t="s">
        <v>479</v>
      </c>
      <c r="H657">
        <v>250738.95</v>
      </c>
      <c r="I657" s="32">
        <v>0.3035714285714286</v>
      </c>
      <c r="U657" s="33" t="s">
        <v>3573</v>
      </c>
      <c r="V657">
        <v>15604812.300000001</v>
      </c>
    </row>
    <row r="658" spans="7:22" x14ac:dyDescent="0.25">
      <c r="G658" s="33" t="s">
        <v>1099</v>
      </c>
      <c r="H658">
        <v>1002955.8</v>
      </c>
      <c r="I658" s="32">
        <v>0.30493273542600902</v>
      </c>
      <c r="U658" s="33" t="s">
        <v>4173</v>
      </c>
      <c r="V658">
        <v>1209446.7</v>
      </c>
    </row>
    <row r="659" spans="7:22" x14ac:dyDescent="0.25">
      <c r="G659" s="33" t="s">
        <v>845</v>
      </c>
      <c r="H659">
        <v>2522138.85</v>
      </c>
      <c r="I659" s="32">
        <v>0.30590339892665475</v>
      </c>
      <c r="U659" s="33" t="s">
        <v>3988</v>
      </c>
      <c r="V659">
        <v>4056071.25</v>
      </c>
    </row>
    <row r="660" spans="7:22" x14ac:dyDescent="0.25">
      <c r="G660" s="33" t="s">
        <v>991</v>
      </c>
      <c r="H660">
        <v>398232.45</v>
      </c>
      <c r="I660" s="32">
        <v>0.30681818181818182</v>
      </c>
      <c r="U660" s="33" t="s">
        <v>3720</v>
      </c>
      <c r="V660">
        <v>3584092.05</v>
      </c>
    </row>
    <row r="661" spans="7:22" x14ac:dyDescent="0.25">
      <c r="G661" s="33" t="s">
        <v>1346</v>
      </c>
      <c r="H661">
        <v>457229.85000000003</v>
      </c>
      <c r="I661" s="32">
        <v>0.30693069306930693</v>
      </c>
      <c r="U661" s="33" t="s">
        <v>3708</v>
      </c>
      <c r="V661">
        <v>4011823.2</v>
      </c>
    </row>
    <row r="662" spans="7:22" x14ac:dyDescent="0.25">
      <c r="G662" s="33" t="s">
        <v>1421</v>
      </c>
      <c r="H662">
        <v>648971.4</v>
      </c>
      <c r="I662" s="32">
        <v>0.30769230769230765</v>
      </c>
      <c r="U662" s="33" t="s">
        <v>4079</v>
      </c>
      <c r="V662">
        <v>9380586.5999999996</v>
      </c>
    </row>
    <row r="663" spans="7:22" x14ac:dyDescent="0.25">
      <c r="G663" s="33" t="s">
        <v>1063</v>
      </c>
      <c r="H663">
        <v>412981.8</v>
      </c>
      <c r="I663" s="32">
        <v>0.30769230769230765</v>
      </c>
      <c r="U663" s="33" t="s">
        <v>4159</v>
      </c>
      <c r="V663">
        <v>11489743.65</v>
      </c>
    </row>
    <row r="664" spans="7:22" x14ac:dyDescent="0.25">
      <c r="G664" s="33" t="s">
        <v>1137</v>
      </c>
      <c r="H664">
        <v>235989.6</v>
      </c>
      <c r="I664" s="32">
        <v>0.30769230769230765</v>
      </c>
      <c r="U664" s="33" t="s">
        <v>3748</v>
      </c>
      <c r="V664">
        <v>8967604.8000000007</v>
      </c>
    </row>
    <row r="665" spans="7:22" x14ac:dyDescent="0.25">
      <c r="G665" s="33" t="s">
        <v>1360</v>
      </c>
      <c r="H665">
        <v>309736.35000000003</v>
      </c>
      <c r="I665" s="32">
        <v>0.30882352941176472</v>
      </c>
      <c r="U665" s="33" t="s">
        <v>4115</v>
      </c>
      <c r="V665">
        <v>2227151.85</v>
      </c>
    </row>
    <row r="666" spans="7:22" x14ac:dyDescent="0.25">
      <c r="G666" s="33" t="s">
        <v>61</v>
      </c>
      <c r="H666">
        <v>929209.05</v>
      </c>
      <c r="I666" s="32">
        <v>0.30882352941176472</v>
      </c>
      <c r="U666" s="33" t="s">
        <v>3816</v>
      </c>
      <c r="V666">
        <v>1179948</v>
      </c>
    </row>
    <row r="667" spans="7:22" x14ac:dyDescent="0.25">
      <c r="G667" s="33" t="s">
        <v>573</v>
      </c>
      <c r="H667">
        <v>501477.9</v>
      </c>
      <c r="I667" s="32">
        <v>0.30909090909090908</v>
      </c>
      <c r="U667" s="33" t="s">
        <v>3513</v>
      </c>
      <c r="V667">
        <v>3790582.95</v>
      </c>
    </row>
    <row r="668" spans="7:22" x14ac:dyDescent="0.25">
      <c r="G668" s="33" t="s">
        <v>875</v>
      </c>
      <c r="H668">
        <v>2728629.75</v>
      </c>
      <c r="I668" s="32">
        <v>0.30988274706867669</v>
      </c>
      <c r="U668" s="33" t="s">
        <v>3433</v>
      </c>
      <c r="V668">
        <v>398232.45</v>
      </c>
    </row>
    <row r="669" spans="7:22" x14ac:dyDescent="0.25">
      <c r="G669" s="33" t="s">
        <v>1031</v>
      </c>
      <c r="H669">
        <v>855462.3</v>
      </c>
      <c r="I669" s="32">
        <v>0.31016042780748665</v>
      </c>
      <c r="U669" s="33" t="s">
        <v>4150</v>
      </c>
      <c r="V669">
        <v>4306810.2</v>
      </c>
    </row>
    <row r="670" spans="7:22" x14ac:dyDescent="0.25">
      <c r="G670" s="33" t="s">
        <v>595</v>
      </c>
      <c r="H670">
        <v>265488.3</v>
      </c>
      <c r="I670" s="32">
        <v>0.31034482758620685</v>
      </c>
      <c r="U670" s="33" t="s">
        <v>3993</v>
      </c>
      <c r="V670">
        <v>12536947.5</v>
      </c>
    </row>
    <row r="671" spans="7:22" x14ac:dyDescent="0.25">
      <c r="G671" s="33" t="s">
        <v>616</v>
      </c>
      <c r="H671">
        <v>663720.75</v>
      </c>
      <c r="I671" s="32">
        <v>0.31034482758620691</v>
      </c>
      <c r="U671" s="33" t="s">
        <v>3497</v>
      </c>
      <c r="V671">
        <v>8952855.4499999993</v>
      </c>
    </row>
    <row r="672" spans="7:22" x14ac:dyDescent="0.25">
      <c r="G672" s="33" t="s">
        <v>434</v>
      </c>
      <c r="H672">
        <v>3702086.85</v>
      </c>
      <c r="I672" s="32">
        <v>0.31064356435643564</v>
      </c>
      <c r="U672" s="33" t="s">
        <v>3732</v>
      </c>
      <c r="V672">
        <v>5088525.75</v>
      </c>
    </row>
    <row r="673" spans="7:22" x14ac:dyDescent="0.25">
      <c r="G673" s="33" t="s">
        <v>1195</v>
      </c>
      <c r="H673">
        <v>5501507.5499999998</v>
      </c>
      <c r="I673" s="32">
        <v>0.31083333333333335</v>
      </c>
      <c r="U673" s="33" t="s">
        <v>3972</v>
      </c>
      <c r="V673">
        <v>2241901.2000000002</v>
      </c>
    </row>
    <row r="674" spans="7:22" x14ac:dyDescent="0.25">
      <c r="G674" s="33" t="s">
        <v>1357</v>
      </c>
      <c r="H674">
        <v>9100348.9500000011</v>
      </c>
      <c r="I674" s="32">
        <v>0.31114473020675748</v>
      </c>
      <c r="U674" s="33" t="s">
        <v>3607</v>
      </c>
      <c r="V674">
        <v>5191771.2</v>
      </c>
    </row>
    <row r="675" spans="7:22" x14ac:dyDescent="0.25">
      <c r="G675" s="33" t="s">
        <v>837</v>
      </c>
      <c r="H675">
        <v>1592929.8</v>
      </c>
      <c r="I675" s="32">
        <v>0.31123919308357351</v>
      </c>
      <c r="U675" s="33" t="s">
        <v>3795</v>
      </c>
      <c r="V675">
        <v>43422086.399999999</v>
      </c>
    </row>
    <row r="676" spans="7:22" x14ac:dyDescent="0.25">
      <c r="G676" s="33" t="s">
        <v>115</v>
      </c>
      <c r="H676">
        <v>147493.5</v>
      </c>
      <c r="I676" s="32">
        <v>0.3125</v>
      </c>
      <c r="U676" s="33" t="s">
        <v>3477</v>
      </c>
      <c r="V676">
        <v>18672677.100000001</v>
      </c>
    </row>
    <row r="677" spans="7:22" x14ac:dyDescent="0.25">
      <c r="G677" s="33" t="s">
        <v>884</v>
      </c>
      <c r="H677">
        <v>4395306.3000000007</v>
      </c>
      <c r="I677" s="32">
        <v>0.31302521008403367</v>
      </c>
      <c r="U677" s="33" t="s">
        <v>3712</v>
      </c>
      <c r="V677">
        <v>16445525.25</v>
      </c>
    </row>
    <row r="678" spans="7:22" x14ac:dyDescent="0.25">
      <c r="G678" s="33" t="s">
        <v>246</v>
      </c>
      <c r="H678">
        <v>545725.95000000007</v>
      </c>
      <c r="I678" s="32">
        <v>0.31355932203389836</v>
      </c>
      <c r="U678" s="33" t="s">
        <v>3490</v>
      </c>
      <c r="V678">
        <v>6843698.4000000004</v>
      </c>
    </row>
    <row r="679" spans="7:22" x14ac:dyDescent="0.25">
      <c r="G679" s="33" t="s">
        <v>947</v>
      </c>
      <c r="H679">
        <v>6976442.5500000007</v>
      </c>
      <c r="I679" s="32">
        <v>0.31449468085106386</v>
      </c>
      <c r="U679" s="33" t="s">
        <v>4008</v>
      </c>
      <c r="V679">
        <v>1858418.1</v>
      </c>
    </row>
    <row r="680" spans="7:22" x14ac:dyDescent="0.25">
      <c r="G680" s="33" t="s">
        <v>1404</v>
      </c>
      <c r="H680">
        <v>412981.8</v>
      </c>
      <c r="I680" s="32">
        <v>0.31460674157303364</v>
      </c>
      <c r="U680" s="33" t="s">
        <v>3718</v>
      </c>
      <c r="V680">
        <v>1386438.9000000001</v>
      </c>
    </row>
    <row r="681" spans="7:22" x14ac:dyDescent="0.25">
      <c r="G681" s="33" t="s">
        <v>696</v>
      </c>
      <c r="H681">
        <v>339235.05</v>
      </c>
      <c r="I681" s="32">
        <v>0.31506849315068491</v>
      </c>
      <c r="U681" s="33" t="s">
        <v>3760</v>
      </c>
      <c r="V681">
        <v>23761202.850000001</v>
      </c>
    </row>
    <row r="682" spans="7:22" x14ac:dyDescent="0.25">
      <c r="G682" s="33" t="s">
        <v>1065</v>
      </c>
      <c r="H682">
        <v>870211.65</v>
      </c>
      <c r="I682" s="32">
        <v>0.31550802139037432</v>
      </c>
      <c r="U682" s="33" t="s">
        <v>3890</v>
      </c>
      <c r="V682">
        <v>2389394.7000000002</v>
      </c>
    </row>
    <row r="683" spans="7:22" x14ac:dyDescent="0.25">
      <c r="G683" s="33" t="s">
        <v>469</v>
      </c>
      <c r="H683">
        <v>368733.75</v>
      </c>
      <c r="I683" s="32">
        <v>0.31645569620253167</v>
      </c>
      <c r="U683" s="33" t="s">
        <v>4305</v>
      </c>
      <c r="V683">
        <v>5486758.2000000002</v>
      </c>
    </row>
    <row r="684" spans="7:22" x14ac:dyDescent="0.25">
      <c r="G684" s="33" t="s">
        <v>44</v>
      </c>
      <c r="H684">
        <v>309736.34999999998</v>
      </c>
      <c r="I684" s="32">
        <v>0.31818181818181812</v>
      </c>
      <c r="U684" s="33" t="s">
        <v>4258</v>
      </c>
      <c r="V684">
        <v>103953418.8</v>
      </c>
    </row>
    <row r="685" spans="7:22" x14ac:dyDescent="0.25">
      <c r="G685" s="33" t="s">
        <v>963</v>
      </c>
      <c r="H685">
        <v>206490.9</v>
      </c>
      <c r="I685" s="32">
        <v>0.31818181818181818</v>
      </c>
      <c r="U685" s="33" t="s">
        <v>4250</v>
      </c>
      <c r="V685">
        <v>2964619.35</v>
      </c>
    </row>
    <row r="686" spans="7:22" x14ac:dyDescent="0.25">
      <c r="G686" s="33" t="s">
        <v>372</v>
      </c>
      <c r="H686">
        <v>560475.30000000005</v>
      </c>
      <c r="I686" s="32">
        <v>0.31932773109243695</v>
      </c>
      <c r="U686" s="33" t="s">
        <v>3915</v>
      </c>
      <c r="V686">
        <v>722718.15</v>
      </c>
    </row>
    <row r="687" spans="7:22" x14ac:dyDescent="0.25">
      <c r="G687" s="33" t="s">
        <v>47</v>
      </c>
      <c r="H687">
        <v>457229.85000000003</v>
      </c>
      <c r="I687" s="32">
        <v>0.31958762886597941</v>
      </c>
      <c r="U687" s="33" t="s">
        <v>3944</v>
      </c>
      <c r="V687">
        <v>2153405.1</v>
      </c>
    </row>
    <row r="688" spans="7:22" x14ac:dyDescent="0.25">
      <c r="G688" s="33" t="s">
        <v>440</v>
      </c>
      <c r="H688">
        <v>1401188.25</v>
      </c>
      <c r="I688" s="32">
        <v>0.31986531986531985</v>
      </c>
      <c r="U688" s="33" t="s">
        <v>3411</v>
      </c>
      <c r="V688">
        <v>5014779</v>
      </c>
    </row>
    <row r="689" spans="7:22" x14ac:dyDescent="0.25">
      <c r="G689" s="33" t="s">
        <v>118</v>
      </c>
      <c r="H689">
        <v>825963.6</v>
      </c>
      <c r="I689" s="32">
        <v>0.31999999999999995</v>
      </c>
      <c r="U689" s="33" t="s">
        <v>4003</v>
      </c>
      <c r="V689">
        <v>76770366.75</v>
      </c>
    </row>
    <row r="690" spans="7:22" x14ac:dyDescent="0.25">
      <c r="G690" s="33" t="s">
        <v>887</v>
      </c>
      <c r="H690">
        <v>21017823.75</v>
      </c>
      <c r="I690" s="32">
        <v>0.32000898270828654</v>
      </c>
      <c r="U690" s="33" t="s">
        <v>4110</v>
      </c>
      <c r="V690">
        <v>899710.35</v>
      </c>
    </row>
    <row r="691" spans="7:22" x14ac:dyDescent="0.25">
      <c r="G691" s="33" t="s">
        <v>701</v>
      </c>
      <c r="H691">
        <v>2153405.1</v>
      </c>
      <c r="I691" s="32">
        <v>0.32017543859649122</v>
      </c>
      <c r="U691" s="33" t="s">
        <v>3706</v>
      </c>
      <c r="V691">
        <v>5870241.3000000007</v>
      </c>
    </row>
    <row r="692" spans="7:22" x14ac:dyDescent="0.25">
      <c r="G692" s="33" t="s">
        <v>1022</v>
      </c>
      <c r="H692">
        <v>250738.95</v>
      </c>
      <c r="I692" s="32">
        <v>0.32075471698113206</v>
      </c>
      <c r="U692" s="33" t="s">
        <v>3660</v>
      </c>
      <c r="V692">
        <v>663720.75</v>
      </c>
    </row>
    <row r="693" spans="7:22" x14ac:dyDescent="0.25">
      <c r="G693" s="33" t="s">
        <v>1095</v>
      </c>
      <c r="H693">
        <v>545725.95000000007</v>
      </c>
      <c r="I693" s="32">
        <v>0.32173913043478264</v>
      </c>
      <c r="U693" s="33" t="s">
        <v>4221</v>
      </c>
      <c r="V693">
        <v>6799450.3499999996</v>
      </c>
    </row>
    <row r="694" spans="7:22" x14ac:dyDescent="0.25">
      <c r="G694" s="33" t="s">
        <v>433</v>
      </c>
      <c r="H694">
        <v>10177051.5</v>
      </c>
      <c r="I694" s="32">
        <v>0.32227930873423632</v>
      </c>
      <c r="U694" s="33" t="s">
        <v>4017</v>
      </c>
      <c r="V694">
        <v>4070820.6</v>
      </c>
    </row>
    <row r="695" spans="7:22" x14ac:dyDescent="0.25">
      <c r="G695" s="33" t="s">
        <v>1387</v>
      </c>
      <c r="H695">
        <v>324485.7</v>
      </c>
      <c r="I695" s="32">
        <v>0.3235294117647059</v>
      </c>
      <c r="U695" s="33" t="s">
        <v>3774</v>
      </c>
      <c r="V695">
        <v>221240.25</v>
      </c>
    </row>
    <row r="696" spans="7:22" x14ac:dyDescent="0.25">
      <c r="G696" s="33" t="s">
        <v>268</v>
      </c>
      <c r="H696">
        <v>1283193.4500000002</v>
      </c>
      <c r="I696" s="32">
        <v>0.32462686567164184</v>
      </c>
      <c r="U696" s="33" t="s">
        <v>4031</v>
      </c>
      <c r="V696">
        <v>2241901.2000000002</v>
      </c>
    </row>
    <row r="697" spans="7:22" x14ac:dyDescent="0.25">
      <c r="G697" s="33" t="s">
        <v>25</v>
      </c>
      <c r="H697">
        <v>10280296.949999999</v>
      </c>
      <c r="I697" s="32">
        <v>0.32463903120633436</v>
      </c>
      <c r="U697" s="33" t="s">
        <v>3628</v>
      </c>
      <c r="V697">
        <v>1651927.2000000002</v>
      </c>
    </row>
    <row r="698" spans="7:22" x14ac:dyDescent="0.25">
      <c r="G698" s="33" t="s">
        <v>861</v>
      </c>
      <c r="H698">
        <v>30752394.750000004</v>
      </c>
      <c r="I698" s="32">
        <v>0.32654659357870014</v>
      </c>
      <c r="U698" s="33" t="s">
        <v>3792</v>
      </c>
      <c r="V698">
        <v>2094407.7</v>
      </c>
    </row>
    <row r="699" spans="7:22" x14ac:dyDescent="0.25">
      <c r="G699" s="33" t="s">
        <v>966</v>
      </c>
      <c r="H699">
        <v>280237.65000000002</v>
      </c>
      <c r="I699" s="32">
        <v>0.32758620689655171</v>
      </c>
      <c r="U699" s="33" t="s">
        <v>3652</v>
      </c>
      <c r="V699">
        <v>28805480.550000001</v>
      </c>
    </row>
    <row r="700" spans="7:22" x14ac:dyDescent="0.25">
      <c r="G700" s="33" t="s">
        <v>1067</v>
      </c>
      <c r="H700">
        <v>1578180.45</v>
      </c>
      <c r="I700" s="32">
        <v>0.32822085889570546</v>
      </c>
      <c r="U700" s="33" t="s">
        <v>4086</v>
      </c>
      <c r="V700">
        <v>6017734.7999999998</v>
      </c>
    </row>
    <row r="701" spans="7:22" x14ac:dyDescent="0.25">
      <c r="G701" s="33" t="s">
        <v>1040</v>
      </c>
      <c r="H701">
        <v>914459.70000000007</v>
      </c>
      <c r="I701" s="32">
        <v>0.32978723404255317</v>
      </c>
      <c r="U701" s="33" t="s">
        <v>4080</v>
      </c>
      <c r="V701">
        <v>191741.55000000002</v>
      </c>
    </row>
    <row r="702" spans="7:22" x14ac:dyDescent="0.25">
      <c r="G702" s="33" t="s">
        <v>555</v>
      </c>
      <c r="H702">
        <v>486728.55</v>
      </c>
      <c r="I702" s="32">
        <v>0.33</v>
      </c>
      <c r="U702" s="33" t="s">
        <v>3548</v>
      </c>
      <c r="V702">
        <v>16224285</v>
      </c>
    </row>
    <row r="703" spans="7:22" x14ac:dyDescent="0.25">
      <c r="G703" s="33" t="s">
        <v>876</v>
      </c>
      <c r="H703">
        <v>486728.55</v>
      </c>
      <c r="I703" s="32">
        <v>0.33</v>
      </c>
      <c r="U703" s="33" t="s">
        <v>4005</v>
      </c>
      <c r="V703">
        <v>2920371.3000000003</v>
      </c>
    </row>
    <row r="704" spans="7:22" x14ac:dyDescent="0.25">
      <c r="G704" s="33" t="s">
        <v>842</v>
      </c>
      <c r="H704">
        <v>2448392.1</v>
      </c>
      <c r="I704" s="32">
        <v>0.33001988071570576</v>
      </c>
      <c r="U704" s="33" t="s">
        <v>3856</v>
      </c>
      <c r="V704">
        <v>1091451.9000000001</v>
      </c>
    </row>
    <row r="705" spans="7:22" x14ac:dyDescent="0.25">
      <c r="G705" s="33" t="s">
        <v>161</v>
      </c>
      <c r="H705">
        <v>988206.45</v>
      </c>
      <c r="I705" s="32">
        <v>0.33004926108374383</v>
      </c>
      <c r="U705" s="33" t="s">
        <v>3973</v>
      </c>
      <c r="V705">
        <v>12743438.399999999</v>
      </c>
    </row>
    <row r="706" spans="7:22" x14ac:dyDescent="0.25">
      <c r="G706" s="33" t="s">
        <v>567</v>
      </c>
      <c r="H706">
        <v>1032454.5</v>
      </c>
      <c r="I706" s="32">
        <v>0.330188679245283</v>
      </c>
      <c r="U706" s="33" t="s">
        <v>4197</v>
      </c>
      <c r="V706">
        <v>24852654.75</v>
      </c>
    </row>
    <row r="707" spans="7:22" x14ac:dyDescent="0.25">
      <c r="G707" s="33" t="s">
        <v>415</v>
      </c>
      <c r="H707">
        <v>3377601.15</v>
      </c>
      <c r="I707" s="32">
        <v>0.33044733044733043</v>
      </c>
      <c r="U707" s="33" t="s">
        <v>3627</v>
      </c>
      <c r="V707">
        <v>67389780.150000006</v>
      </c>
    </row>
    <row r="708" spans="7:22" x14ac:dyDescent="0.25">
      <c r="G708" s="33" t="s">
        <v>139</v>
      </c>
      <c r="H708">
        <v>3554593.35</v>
      </c>
      <c r="I708" s="32">
        <v>0.33058984910836764</v>
      </c>
      <c r="U708" s="33" t="s">
        <v>4316</v>
      </c>
      <c r="V708">
        <v>5383512.75</v>
      </c>
    </row>
    <row r="709" spans="7:22" x14ac:dyDescent="0.25">
      <c r="G709" s="33" t="s">
        <v>466</v>
      </c>
      <c r="H709">
        <v>1696175.25</v>
      </c>
      <c r="I709" s="32">
        <v>0.33141210374639768</v>
      </c>
      <c r="U709" s="33" t="s">
        <v>4004</v>
      </c>
      <c r="V709">
        <v>14528109.75</v>
      </c>
    </row>
    <row r="710" spans="7:22" x14ac:dyDescent="0.25">
      <c r="G710" s="33" t="s">
        <v>113</v>
      </c>
      <c r="H710">
        <v>1120950.6000000001</v>
      </c>
      <c r="I710" s="32">
        <v>0.33187772925764192</v>
      </c>
      <c r="U710" s="33" t="s">
        <v>4155</v>
      </c>
      <c r="V710">
        <v>6917445.1500000004</v>
      </c>
    </row>
    <row r="711" spans="7:22" x14ac:dyDescent="0.25">
      <c r="G711" s="33" t="s">
        <v>75</v>
      </c>
      <c r="H711">
        <v>103245.45</v>
      </c>
      <c r="I711" s="32">
        <v>0.33333333333333326</v>
      </c>
      <c r="U711" s="33" t="s">
        <v>3923</v>
      </c>
      <c r="V711">
        <v>5044277.7</v>
      </c>
    </row>
    <row r="712" spans="7:22" x14ac:dyDescent="0.25">
      <c r="G712" s="33" t="s">
        <v>1390</v>
      </c>
      <c r="H712">
        <v>206490.9</v>
      </c>
      <c r="I712" s="32">
        <v>0.33333333333333326</v>
      </c>
      <c r="U712" s="33" t="s">
        <v>3640</v>
      </c>
      <c r="V712">
        <v>14070879.900000002</v>
      </c>
    </row>
    <row r="713" spans="7:22" x14ac:dyDescent="0.25">
      <c r="G713" s="33" t="s">
        <v>1216</v>
      </c>
      <c r="H713">
        <v>825963.6</v>
      </c>
      <c r="I713" s="32">
        <v>0.33333333333333326</v>
      </c>
      <c r="U713" s="33" t="s">
        <v>3884</v>
      </c>
      <c r="V713">
        <v>11415996.9</v>
      </c>
    </row>
    <row r="714" spans="7:22" x14ac:dyDescent="0.25">
      <c r="G714" s="33" t="s">
        <v>126</v>
      </c>
      <c r="H714">
        <v>265488.30000000005</v>
      </c>
      <c r="I714" s="32">
        <v>0.33333333333333331</v>
      </c>
      <c r="U714" s="33" t="s">
        <v>3621</v>
      </c>
      <c r="V714">
        <v>5147523.1500000004</v>
      </c>
    </row>
    <row r="715" spans="7:22" x14ac:dyDescent="0.25">
      <c r="G715" s="33" t="s">
        <v>1307</v>
      </c>
      <c r="H715">
        <v>58997.4</v>
      </c>
      <c r="I715" s="32">
        <v>0.33333333333333331</v>
      </c>
      <c r="U715" s="33" t="s">
        <v>3762</v>
      </c>
      <c r="V715">
        <v>10767025.5</v>
      </c>
    </row>
    <row r="716" spans="7:22" x14ac:dyDescent="0.25">
      <c r="G716" s="33" t="s">
        <v>291</v>
      </c>
      <c r="H716">
        <v>309736.34999999998</v>
      </c>
      <c r="I716" s="32">
        <v>0.33333333333333331</v>
      </c>
      <c r="U716" s="33" t="s">
        <v>3982</v>
      </c>
      <c r="V716">
        <v>7772907.4500000002</v>
      </c>
    </row>
    <row r="717" spans="7:22" x14ac:dyDescent="0.25">
      <c r="G717" s="33" t="s">
        <v>287</v>
      </c>
      <c r="H717">
        <v>117994.8</v>
      </c>
      <c r="I717" s="32">
        <v>0.33333333333333331</v>
      </c>
      <c r="U717" s="33" t="s">
        <v>4243</v>
      </c>
      <c r="V717">
        <v>25944106.650000002</v>
      </c>
    </row>
    <row r="718" spans="7:22" x14ac:dyDescent="0.25">
      <c r="G718" s="33" t="s">
        <v>1112</v>
      </c>
      <c r="H718">
        <v>442480.5</v>
      </c>
      <c r="I718" s="32">
        <v>0.33333333333333331</v>
      </c>
      <c r="U718" s="33" t="s">
        <v>3905</v>
      </c>
      <c r="V718">
        <v>112537540.50000001</v>
      </c>
    </row>
    <row r="719" spans="7:22" x14ac:dyDescent="0.25">
      <c r="G719" s="33" t="s">
        <v>943</v>
      </c>
      <c r="H719">
        <v>44248.05</v>
      </c>
      <c r="I719" s="32">
        <v>0.33333333333333337</v>
      </c>
      <c r="U719" s="33" t="s">
        <v>3819</v>
      </c>
      <c r="V719">
        <v>973457.1</v>
      </c>
    </row>
    <row r="720" spans="7:22" x14ac:dyDescent="0.25">
      <c r="G720" s="33" t="s">
        <v>395</v>
      </c>
      <c r="H720">
        <v>176992.2</v>
      </c>
      <c r="I720" s="32">
        <v>0.33333333333333337</v>
      </c>
      <c r="U720" s="33" t="s">
        <v>3466</v>
      </c>
      <c r="V720">
        <v>1887916.8</v>
      </c>
    </row>
    <row r="721" spans="7:22" x14ac:dyDescent="0.25">
      <c r="G721" s="33" t="s">
        <v>347</v>
      </c>
      <c r="H721">
        <v>545725.95000000007</v>
      </c>
      <c r="I721" s="32">
        <v>0.33636363636363642</v>
      </c>
      <c r="U721" s="33" t="s">
        <v>4088</v>
      </c>
      <c r="V721">
        <v>3407099.85</v>
      </c>
    </row>
    <row r="722" spans="7:22" x14ac:dyDescent="0.25">
      <c r="G722" s="33" t="s">
        <v>171</v>
      </c>
      <c r="H722">
        <v>1327441.5</v>
      </c>
      <c r="I722" s="32">
        <v>0.33707865168539325</v>
      </c>
      <c r="U722" s="33" t="s">
        <v>3386</v>
      </c>
      <c r="V722">
        <v>11224255.35</v>
      </c>
    </row>
    <row r="723" spans="7:22" x14ac:dyDescent="0.25">
      <c r="G723" s="33" t="s">
        <v>825</v>
      </c>
      <c r="H723">
        <v>973457.1</v>
      </c>
      <c r="I723" s="32">
        <v>0.33846153846153848</v>
      </c>
      <c r="U723" s="33" t="s">
        <v>3449</v>
      </c>
      <c r="V723">
        <v>26814318.299999997</v>
      </c>
    </row>
    <row r="724" spans="7:22" x14ac:dyDescent="0.25">
      <c r="G724" s="33" t="s">
        <v>902</v>
      </c>
      <c r="H724">
        <v>648971.4</v>
      </c>
      <c r="I724" s="32">
        <v>0.33846153846153848</v>
      </c>
      <c r="U724" s="33" t="s">
        <v>4130</v>
      </c>
      <c r="V724">
        <v>766966.20000000007</v>
      </c>
    </row>
    <row r="725" spans="7:22" x14ac:dyDescent="0.25">
      <c r="G725" s="33" t="s">
        <v>635</v>
      </c>
      <c r="H725">
        <v>1681425.9000000001</v>
      </c>
      <c r="I725" s="32">
        <v>0.3392857142857143</v>
      </c>
      <c r="U725" s="33" t="s">
        <v>3651</v>
      </c>
      <c r="V725">
        <v>1150449.3</v>
      </c>
    </row>
    <row r="726" spans="7:22" x14ac:dyDescent="0.25">
      <c r="G726" s="33" t="s">
        <v>1408</v>
      </c>
      <c r="H726">
        <v>265488.3</v>
      </c>
      <c r="I726" s="32">
        <v>0.33962264150943394</v>
      </c>
      <c r="U726" s="33" t="s">
        <v>4104</v>
      </c>
      <c r="V726">
        <v>722718.15</v>
      </c>
    </row>
    <row r="727" spans="7:22" x14ac:dyDescent="0.25">
      <c r="G727" s="33" t="s">
        <v>1416</v>
      </c>
      <c r="H727">
        <v>6194727</v>
      </c>
      <c r="I727" s="32">
        <v>0.33980582524271841</v>
      </c>
      <c r="U727" s="33" t="s">
        <v>3454</v>
      </c>
      <c r="V727">
        <v>8097393.1500000004</v>
      </c>
    </row>
    <row r="728" spans="7:22" x14ac:dyDescent="0.25">
      <c r="G728" s="33" t="s">
        <v>159</v>
      </c>
      <c r="H728">
        <v>368733.75</v>
      </c>
      <c r="I728" s="32">
        <v>0.34246575342465752</v>
      </c>
      <c r="U728" s="33" t="s">
        <v>3730</v>
      </c>
      <c r="V728">
        <v>37345354.200000003</v>
      </c>
    </row>
    <row r="729" spans="7:22" x14ac:dyDescent="0.25">
      <c r="G729" s="33" t="s">
        <v>250</v>
      </c>
      <c r="H729">
        <v>545725.95000000007</v>
      </c>
      <c r="I729" s="32">
        <v>0.34259259259259262</v>
      </c>
      <c r="U729" s="33" t="s">
        <v>3725</v>
      </c>
      <c r="V729">
        <v>2640133.6500000004</v>
      </c>
    </row>
    <row r="730" spans="7:22" x14ac:dyDescent="0.25">
      <c r="G730" s="33" t="s">
        <v>1017</v>
      </c>
      <c r="H730">
        <v>3982324.5</v>
      </c>
      <c r="I730" s="32">
        <v>0.34394904458598724</v>
      </c>
      <c r="U730" s="33" t="s">
        <v>3808</v>
      </c>
      <c r="V730">
        <v>3510345.3000000003</v>
      </c>
    </row>
    <row r="731" spans="7:22" x14ac:dyDescent="0.25">
      <c r="G731" s="33" t="s">
        <v>957</v>
      </c>
      <c r="H731">
        <v>309736.35000000003</v>
      </c>
      <c r="I731" s="32">
        <v>0.34426229508196726</v>
      </c>
      <c r="U731" s="33" t="s">
        <v>3550</v>
      </c>
      <c r="V731">
        <v>2123906.4</v>
      </c>
    </row>
    <row r="732" spans="7:22" x14ac:dyDescent="0.25">
      <c r="G732" s="33" t="s">
        <v>938</v>
      </c>
      <c r="H732">
        <v>427731.15</v>
      </c>
      <c r="I732" s="32">
        <v>0.34523809523809523</v>
      </c>
      <c r="U732" s="33" t="s">
        <v>3721</v>
      </c>
      <c r="V732">
        <v>3126862.2</v>
      </c>
    </row>
    <row r="733" spans="7:22" x14ac:dyDescent="0.25">
      <c r="G733" s="33" t="s">
        <v>549</v>
      </c>
      <c r="H733">
        <v>6563460.75</v>
      </c>
      <c r="I733" s="32">
        <v>0.34684333593141076</v>
      </c>
      <c r="U733" s="33" t="s">
        <v>3924</v>
      </c>
      <c r="V733">
        <v>32153583</v>
      </c>
    </row>
    <row r="734" spans="7:22" x14ac:dyDescent="0.25">
      <c r="G734" s="33" t="s">
        <v>1186</v>
      </c>
      <c r="H734">
        <v>117994.8</v>
      </c>
      <c r="I734" s="32">
        <v>0.34782608695652178</v>
      </c>
      <c r="U734" s="33" t="s">
        <v>4239</v>
      </c>
      <c r="V734">
        <v>1238945.4000000001</v>
      </c>
    </row>
    <row r="735" spans="7:22" x14ac:dyDescent="0.25">
      <c r="G735" s="33" t="s">
        <v>962</v>
      </c>
      <c r="H735">
        <v>2640133.6500000004</v>
      </c>
      <c r="I735" s="32">
        <v>0.34960937500000006</v>
      </c>
      <c r="U735" s="33" t="s">
        <v>3968</v>
      </c>
      <c r="V735">
        <v>2713880.4</v>
      </c>
    </row>
    <row r="736" spans="7:22" x14ac:dyDescent="0.25">
      <c r="G736" s="33" t="s">
        <v>477</v>
      </c>
      <c r="H736">
        <v>4277311.5</v>
      </c>
      <c r="I736" s="32">
        <v>0.34981905910735828</v>
      </c>
      <c r="U736" s="33" t="s">
        <v>4179</v>
      </c>
      <c r="V736">
        <v>176992.2</v>
      </c>
    </row>
    <row r="737" spans="7:22" x14ac:dyDescent="0.25">
      <c r="G737" s="33" t="s">
        <v>217</v>
      </c>
      <c r="H737">
        <v>294987</v>
      </c>
      <c r="I737" s="32">
        <v>0.35087719298245618</v>
      </c>
      <c r="U737" s="33" t="s">
        <v>4223</v>
      </c>
      <c r="V737">
        <v>14144626.65</v>
      </c>
    </row>
    <row r="738" spans="7:22" x14ac:dyDescent="0.25">
      <c r="G738" s="33" t="s">
        <v>259</v>
      </c>
      <c r="H738">
        <v>4218314.1000000006</v>
      </c>
      <c r="I738" s="32">
        <v>0.35092024539877303</v>
      </c>
      <c r="U738" s="33" t="s">
        <v>4245</v>
      </c>
      <c r="V738">
        <v>884961</v>
      </c>
    </row>
    <row r="739" spans="7:22" x14ac:dyDescent="0.25">
      <c r="G739" s="33" t="s">
        <v>780</v>
      </c>
      <c r="H739">
        <v>265488.3</v>
      </c>
      <c r="I739" s="32">
        <v>0.35294117647058826</v>
      </c>
      <c r="U739" s="33" t="s">
        <v>3382</v>
      </c>
      <c r="V739">
        <v>6666706.2000000002</v>
      </c>
    </row>
    <row r="740" spans="7:22" x14ac:dyDescent="0.25">
      <c r="G740" s="33" t="s">
        <v>173</v>
      </c>
      <c r="H740">
        <v>2758128.45</v>
      </c>
      <c r="I740" s="32">
        <v>0.35416666666666663</v>
      </c>
      <c r="U740" s="33" t="s">
        <v>4224</v>
      </c>
      <c r="V740">
        <v>3421849.2</v>
      </c>
    </row>
    <row r="741" spans="7:22" x14ac:dyDescent="0.25">
      <c r="G741" s="33" t="s">
        <v>953</v>
      </c>
      <c r="H741">
        <v>884961</v>
      </c>
      <c r="I741" s="32">
        <v>0.35502958579881649</v>
      </c>
      <c r="U741" s="33" t="s">
        <v>3446</v>
      </c>
      <c r="V741">
        <v>2492640.15</v>
      </c>
    </row>
    <row r="742" spans="7:22" x14ac:dyDescent="0.25">
      <c r="G742" s="33" t="s">
        <v>599</v>
      </c>
      <c r="H742">
        <v>73746.75</v>
      </c>
      <c r="I742" s="32">
        <v>0.35714285714285715</v>
      </c>
      <c r="U742" s="33" t="s">
        <v>3416</v>
      </c>
      <c r="V742">
        <v>265488.3</v>
      </c>
    </row>
    <row r="743" spans="7:22" x14ac:dyDescent="0.25">
      <c r="G743" s="33" t="s">
        <v>983</v>
      </c>
      <c r="H743">
        <v>147493.5</v>
      </c>
      <c r="I743" s="32">
        <v>0.35714285714285715</v>
      </c>
      <c r="U743" s="33" t="s">
        <v>4067</v>
      </c>
      <c r="V743">
        <v>12123965.700000001</v>
      </c>
    </row>
    <row r="744" spans="7:22" x14ac:dyDescent="0.25">
      <c r="G744" s="33" t="s">
        <v>263</v>
      </c>
      <c r="H744">
        <v>294987</v>
      </c>
      <c r="I744" s="32">
        <v>0.35714285714285715</v>
      </c>
      <c r="U744" s="33" t="s">
        <v>3613</v>
      </c>
      <c r="V744">
        <v>14203624.050000001</v>
      </c>
    </row>
    <row r="745" spans="7:22" x14ac:dyDescent="0.25">
      <c r="G745" s="33" t="s">
        <v>874</v>
      </c>
      <c r="H745">
        <v>1002955.8</v>
      </c>
      <c r="I745" s="32">
        <v>0.35789473684210527</v>
      </c>
      <c r="U745" s="33" t="s">
        <v>4001</v>
      </c>
      <c r="V745">
        <v>72493055.25</v>
      </c>
    </row>
    <row r="746" spans="7:22" x14ac:dyDescent="0.25">
      <c r="G746" s="33" t="s">
        <v>531</v>
      </c>
      <c r="H746">
        <v>2684381.7</v>
      </c>
      <c r="I746" s="32">
        <v>0.35968379446640314</v>
      </c>
      <c r="U746" s="33" t="s">
        <v>3951</v>
      </c>
      <c r="V746">
        <v>14100378.6</v>
      </c>
    </row>
    <row r="747" spans="7:22" x14ac:dyDescent="0.25">
      <c r="G747" s="33" t="s">
        <v>690</v>
      </c>
      <c r="H747">
        <v>9631325.5500000007</v>
      </c>
      <c r="I747" s="32">
        <v>0.35997794928335169</v>
      </c>
      <c r="U747" s="33" t="s">
        <v>3733</v>
      </c>
      <c r="V747">
        <v>575224.65</v>
      </c>
    </row>
    <row r="748" spans="7:22" x14ac:dyDescent="0.25">
      <c r="G748" s="33" t="s">
        <v>1168</v>
      </c>
      <c r="H748">
        <v>191741.55000000002</v>
      </c>
      <c r="I748" s="32">
        <v>0.36111111111111116</v>
      </c>
      <c r="U748" s="33" t="s">
        <v>3601</v>
      </c>
      <c r="V748">
        <v>8687367.1500000004</v>
      </c>
    </row>
    <row r="749" spans="7:22" x14ac:dyDescent="0.25">
      <c r="G749" s="33" t="s">
        <v>1265</v>
      </c>
      <c r="H749">
        <v>825963.6</v>
      </c>
      <c r="I749" s="32">
        <v>0.36129032258064514</v>
      </c>
      <c r="U749" s="33" t="s">
        <v>4091</v>
      </c>
      <c r="V749">
        <v>2315647.9500000002</v>
      </c>
    </row>
    <row r="750" spans="7:22" x14ac:dyDescent="0.25">
      <c r="G750" s="33" t="s">
        <v>1291</v>
      </c>
      <c r="H750">
        <v>8761113.9000000004</v>
      </c>
      <c r="I750" s="32">
        <v>0.36441717791411044</v>
      </c>
      <c r="U750" s="33" t="s">
        <v>4249</v>
      </c>
      <c r="V750">
        <v>501477.9</v>
      </c>
    </row>
    <row r="751" spans="7:22" x14ac:dyDescent="0.25">
      <c r="G751" s="33" t="s">
        <v>1127</v>
      </c>
      <c r="H751">
        <v>1946914.2</v>
      </c>
      <c r="I751" s="32">
        <v>0.36565096952908582</v>
      </c>
      <c r="U751" s="33" t="s">
        <v>4030</v>
      </c>
      <c r="V751">
        <v>2448392.1</v>
      </c>
    </row>
    <row r="752" spans="7:22" x14ac:dyDescent="0.25">
      <c r="G752" s="33" t="s">
        <v>714</v>
      </c>
      <c r="H752">
        <v>486728.55000000005</v>
      </c>
      <c r="I752" s="32">
        <v>0.3666666666666667</v>
      </c>
      <c r="U752" s="33" t="s">
        <v>4313</v>
      </c>
      <c r="V752">
        <v>22242019.800000001</v>
      </c>
    </row>
    <row r="753" spans="7:22" x14ac:dyDescent="0.25">
      <c r="G753" s="33" t="s">
        <v>427</v>
      </c>
      <c r="H753">
        <v>1666676.55</v>
      </c>
      <c r="I753" s="32">
        <v>0.36688311688311681</v>
      </c>
      <c r="U753" s="33" t="s">
        <v>3392</v>
      </c>
      <c r="V753">
        <v>15324574.65</v>
      </c>
    </row>
    <row r="754" spans="7:22" x14ac:dyDescent="0.25">
      <c r="G754" s="33" t="s">
        <v>150</v>
      </c>
      <c r="H754">
        <v>12404203.35</v>
      </c>
      <c r="I754" s="32">
        <v>0.36999560052793656</v>
      </c>
      <c r="U754" s="33" t="s">
        <v>4161</v>
      </c>
      <c r="V754">
        <v>3525094.65</v>
      </c>
    </row>
    <row r="755" spans="7:22" x14ac:dyDescent="0.25">
      <c r="G755" s="33" t="s">
        <v>35</v>
      </c>
      <c r="H755">
        <v>1976412.9</v>
      </c>
      <c r="I755" s="32">
        <v>0.37016574585635353</v>
      </c>
      <c r="U755" s="33" t="s">
        <v>3475</v>
      </c>
      <c r="V755">
        <v>11607738.450000001</v>
      </c>
    </row>
    <row r="756" spans="7:22" x14ac:dyDescent="0.25">
      <c r="G756" s="33" t="s">
        <v>384</v>
      </c>
      <c r="H756">
        <v>1607679.1500000001</v>
      </c>
      <c r="I756" s="32">
        <v>0.37074829931972791</v>
      </c>
      <c r="U756" s="33" t="s">
        <v>4271</v>
      </c>
      <c r="V756">
        <v>20383601.699999999</v>
      </c>
    </row>
    <row r="757" spans="7:22" x14ac:dyDescent="0.25">
      <c r="G757" s="33" t="s">
        <v>205</v>
      </c>
      <c r="H757">
        <v>339235.05</v>
      </c>
      <c r="I757" s="32">
        <v>0.37096774193548382</v>
      </c>
      <c r="U757" s="33" t="s">
        <v>3664</v>
      </c>
      <c r="V757">
        <v>3392350.5</v>
      </c>
    </row>
    <row r="758" spans="7:22" x14ac:dyDescent="0.25">
      <c r="G758" s="33" t="s">
        <v>240</v>
      </c>
      <c r="H758">
        <v>9424834.6500000004</v>
      </c>
      <c r="I758" s="32">
        <v>0.37172774869109954</v>
      </c>
      <c r="U758" s="33" t="s">
        <v>4196</v>
      </c>
      <c r="V758">
        <v>18628429.050000001</v>
      </c>
    </row>
    <row r="759" spans="7:22" x14ac:dyDescent="0.25">
      <c r="G759" s="33" t="s">
        <v>1338</v>
      </c>
      <c r="H759">
        <v>368733.75</v>
      </c>
      <c r="I759" s="32">
        <v>0.37313432835820892</v>
      </c>
      <c r="U759" s="33" t="s">
        <v>3561</v>
      </c>
      <c r="V759">
        <v>13982383.800000001</v>
      </c>
    </row>
    <row r="760" spans="7:22" x14ac:dyDescent="0.25">
      <c r="G760" s="33" t="s">
        <v>1310</v>
      </c>
      <c r="H760">
        <v>1209446.7</v>
      </c>
      <c r="I760" s="32">
        <v>0.37442922374429222</v>
      </c>
      <c r="U760" s="33" t="s">
        <v>3401</v>
      </c>
      <c r="V760">
        <v>25472127.449999999</v>
      </c>
    </row>
    <row r="761" spans="7:22" x14ac:dyDescent="0.25">
      <c r="G761" s="33" t="s">
        <v>655</v>
      </c>
      <c r="H761">
        <v>265488.3</v>
      </c>
      <c r="I761" s="32">
        <v>0.37499999999999994</v>
      </c>
      <c r="U761" s="33" t="s">
        <v>4320</v>
      </c>
      <c r="V761">
        <v>3008867.4000000004</v>
      </c>
    </row>
    <row r="762" spans="7:22" x14ac:dyDescent="0.25">
      <c r="G762" s="33" t="s">
        <v>857</v>
      </c>
      <c r="H762">
        <v>840712.95000000007</v>
      </c>
      <c r="I762" s="32">
        <v>0.375</v>
      </c>
      <c r="U762" s="33" t="s">
        <v>3430</v>
      </c>
      <c r="V762">
        <v>634222.05000000005</v>
      </c>
    </row>
    <row r="763" spans="7:22" x14ac:dyDescent="0.25">
      <c r="G763" s="33" t="s">
        <v>1266</v>
      </c>
      <c r="H763">
        <v>353984.4</v>
      </c>
      <c r="I763" s="32">
        <v>0.375</v>
      </c>
      <c r="U763" s="33" t="s">
        <v>3638</v>
      </c>
      <c r="V763">
        <v>6386468.5499999998</v>
      </c>
    </row>
    <row r="764" spans="7:22" x14ac:dyDescent="0.25">
      <c r="G764" s="33" t="s">
        <v>516</v>
      </c>
      <c r="H764">
        <v>1076702.55</v>
      </c>
      <c r="I764" s="32">
        <v>0.37628865979381448</v>
      </c>
      <c r="U764" s="33" t="s">
        <v>3863</v>
      </c>
      <c r="V764">
        <v>929209.05</v>
      </c>
    </row>
    <row r="765" spans="7:22" x14ac:dyDescent="0.25">
      <c r="G765" s="33" t="s">
        <v>652</v>
      </c>
      <c r="H765">
        <v>3657838.8</v>
      </c>
      <c r="I765" s="32">
        <v>0.37747336377473367</v>
      </c>
      <c r="U765" s="33" t="s">
        <v>4282</v>
      </c>
      <c r="V765">
        <v>7345176.2999999998</v>
      </c>
    </row>
    <row r="766" spans="7:22" x14ac:dyDescent="0.25">
      <c r="G766" s="33" t="s">
        <v>1028</v>
      </c>
      <c r="H766">
        <v>3643089.45</v>
      </c>
      <c r="I766" s="32">
        <v>0.3776758409785933</v>
      </c>
      <c r="U766" s="24" t="s">
        <v>7364</v>
      </c>
      <c r="V766">
        <v>1496675541.9000003</v>
      </c>
    </row>
    <row r="767" spans="7:22" x14ac:dyDescent="0.25">
      <c r="G767" s="33" t="s">
        <v>739</v>
      </c>
      <c r="H767">
        <v>1799420.7</v>
      </c>
      <c r="I767" s="32">
        <v>0.37770897832817341</v>
      </c>
      <c r="U767" s="33" t="s">
        <v>3977</v>
      </c>
      <c r="V767">
        <v>13333412.4</v>
      </c>
    </row>
    <row r="768" spans="7:22" x14ac:dyDescent="0.25">
      <c r="G768" s="33" t="s">
        <v>954</v>
      </c>
      <c r="H768">
        <v>6253724.4000000004</v>
      </c>
      <c r="I768" s="32">
        <v>0.37789661319073081</v>
      </c>
      <c r="U768" s="33" t="s">
        <v>3529</v>
      </c>
      <c r="V768">
        <v>2005911.6</v>
      </c>
    </row>
    <row r="769" spans="7:22" x14ac:dyDescent="0.25">
      <c r="G769" s="33" t="s">
        <v>1423</v>
      </c>
      <c r="H769">
        <v>1666676.55</v>
      </c>
      <c r="I769" s="32">
        <v>0.37792642140468224</v>
      </c>
      <c r="U769" s="33" t="s">
        <v>4319</v>
      </c>
      <c r="V769">
        <v>1504433.7000000002</v>
      </c>
    </row>
    <row r="770" spans="7:22" x14ac:dyDescent="0.25">
      <c r="G770" s="33" t="s">
        <v>1071</v>
      </c>
      <c r="H770">
        <v>2286149.25</v>
      </c>
      <c r="I770" s="32">
        <v>0.37804878048780488</v>
      </c>
      <c r="U770" s="33" t="s">
        <v>3584</v>
      </c>
      <c r="V770">
        <v>3451347.9</v>
      </c>
    </row>
    <row r="771" spans="7:22" x14ac:dyDescent="0.25">
      <c r="G771" s="33" t="s">
        <v>234</v>
      </c>
      <c r="H771">
        <v>5427760.7999999998</v>
      </c>
      <c r="I771" s="32">
        <v>0.3782117163412127</v>
      </c>
      <c r="U771" s="33" t="s">
        <v>4325</v>
      </c>
      <c r="V771">
        <v>3318603.75</v>
      </c>
    </row>
    <row r="772" spans="7:22" x14ac:dyDescent="0.25">
      <c r="G772" s="33" t="s">
        <v>757</v>
      </c>
      <c r="H772">
        <v>604723.35</v>
      </c>
      <c r="I772" s="32">
        <v>0.37962962962962959</v>
      </c>
      <c r="U772" s="33" t="s">
        <v>3569</v>
      </c>
      <c r="V772">
        <v>9941061.9000000004</v>
      </c>
    </row>
    <row r="773" spans="7:22" x14ac:dyDescent="0.25">
      <c r="G773" s="33" t="s">
        <v>254</v>
      </c>
      <c r="H773">
        <v>1445436.3000000003</v>
      </c>
      <c r="I773" s="32">
        <v>0.3798449612403102</v>
      </c>
      <c r="U773" s="33" t="s">
        <v>3415</v>
      </c>
      <c r="V773">
        <v>6533962.0499999998</v>
      </c>
    </row>
    <row r="774" spans="7:22" x14ac:dyDescent="0.25">
      <c r="G774" s="33" t="s">
        <v>988</v>
      </c>
      <c r="H774">
        <v>36519390.600000001</v>
      </c>
      <c r="I774" s="32">
        <v>0.37992941537517261</v>
      </c>
      <c r="U774" s="33" t="s">
        <v>3654</v>
      </c>
      <c r="V774">
        <v>8185889.25</v>
      </c>
    </row>
    <row r="775" spans="7:22" x14ac:dyDescent="0.25">
      <c r="G775" s="33" t="s">
        <v>1213</v>
      </c>
      <c r="H775">
        <v>235989.6</v>
      </c>
      <c r="I775" s="32">
        <v>0.38095238095238093</v>
      </c>
      <c r="U775" s="33" t="s">
        <v>3984</v>
      </c>
      <c r="V775">
        <v>10265547.600000001</v>
      </c>
    </row>
    <row r="776" spans="7:22" x14ac:dyDescent="0.25">
      <c r="G776" s="33" t="s">
        <v>1324</v>
      </c>
      <c r="H776">
        <v>678470.1</v>
      </c>
      <c r="I776" s="32">
        <v>0.3833333333333333</v>
      </c>
      <c r="U776" s="33" t="s">
        <v>3963</v>
      </c>
      <c r="V776">
        <v>442480.5</v>
      </c>
    </row>
    <row r="777" spans="7:22" x14ac:dyDescent="0.25">
      <c r="G777" s="33" t="s">
        <v>358</v>
      </c>
      <c r="H777">
        <v>486728.55</v>
      </c>
      <c r="I777" s="32">
        <v>0.3837209302325581</v>
      </c>
      <c r="U777" s="33" t="s">
        <v>4186</v>
      </c>
      <c r="V777">
        <v>634222.05000000005</v>
      </c>
    </row>
    <row r="778" spans="7:22" x14ac:dyDescent="0.25">
      <c r="G778" s="33" t="s">
        <v>117</v>
      </c>
      <c r="H778">
        <v>73746.75</v>
      </c>
      <c r="I778" s="32">
        <v>0.38461538461538458</v>
      </c>
      <c r="U778" s="33" t="s">
        <v>3498</v>
      </c>
      <c r="V778">
        <v>2890872.6</v>
      </c>
    </row>
    <row r="779" spans="7:22" x14ac:dyDescent="0.25">
      <c r="G779" s="33" t="s">
        <v>1368</v>
      </c>
      <c r="H779">
        <v>516227.25</v>
      </c>
      <c r="I779" s="32">
        <v>0.38461538461538458</v>
      </c>
      <c r="U779" s="33" t="s">
        <v>3916</v>
      </c>
      <c r="V779">
        <v>752216.85</v>
      </c>
    </row>
    <row r="780" spans="7:22" x14ac:dyDescent="0.25">
      <c r="G780" s="33" t="s">
        <v>1232</v>
      </c>
      <c r="H780">
        <v>147493.5</v>
      </c>
      <c r="I780" s="32">
        <v>0.38461538461538458</v>
      </c>
      <c r="U780" s="33" t="s">
        <v>3473</v>
      </c>
      <c r="V780">
        <v>634222.05000000005</v>
      </c>
    </row>
    <row r="781" spans="7:22" x14ac:dyDescent="0.25">
      <c r="G781" s="33" t="s">
        <v>1105</v>
      </c>
      <c r="H781">
        <v>73746.75</v>
      </c>
      <c r="I781" s="32">
        <v>0.38461538461538458</v>
      </c>
      <c r="U781" s="33" t="s">
        <v>4037</v>
      </c>
      <c r="V781">
        <v>3156360.9</v>
      </c>
    </row>
    <row r="782" spans="7:22" x14ac:dyDescent="0.25">
      <c r="G782" s="33" t="s">
        <v>463</v>
      </c>
      <c r="H782">
        <v>147493.5</v>
      </c>
      <c r="I782" s="32">
        <v>0.38461538461538458</v>
      </c>
      <c r="U782" s="33" t="s">
        <v>3784</v>
      </c>
      <c r="V782">
        <v>6283223.1000000006</v>
      </c>
    </row>
    <row r="783" spans="7:22" x14ac:dyDescent="0.25">
      <c r="G783" s="33" t="s">
        <v>494</v>
      </c>
      <c r="H783">
        <v>3702086.85</v>
      </c>
      <c r="I783" s="32">
        <v>0.38496932515337429</v>
      </c>
      <c r="U783" s="33" t="s">
        <v>3496</v>
      </c>
      <c r="V783">
        <v>1961663.55</v>
      </c>
    </row>
    <row r="784" spans="7:22" x14ac:dyDescent="0.25">
      <c r="G784" s="33" t="s">
        <v>1100</v>
      </c>
      <c r="H784">
        <v>1061953.2</v>
      </c>
      <c r="I784" s="32">
        <v>0.38502673796791442</v>
      </c>
      <c r="U784" s="33" t="s">
        <v>3637</v>
      </c>
      <c r="V784">
        <v>1017705.15</v>
      </c>
    </row>
    <row r="785" spans="7:22" x14ac:dyDescent="0.25">
      <c r="G785" s="33" t="s">
        <v>380</v>
      </c>
      <c r="H785">
        <v>486728.55</v>
      </c>
      <c r="I785" s="32">
        <v>0.38823529411764707</v>
      </c>
      <c r="U785" s="33" t="s">
        <v>3902</v>
      </c>
      <c r="V785">
        <v>4793538.75</v>
      </c>
    </row>
    <row r="786" spans="7:22" x14ac:dyDescent="0.25">
      <c r="G786" s="33" t="s">
        <v>1182</v>
      </c>
      <c r="H786">
        <v>5324515.3500000006</v>
      </c>
      <c r="I786" s="32">
        <v>0.38858988159311092</v>
      </c>
      <c r="U786" s="33" t="s">
        <v>3995</v>
      </c>
      <c r="V786">
        <v>10958767.050000001</v>
      </c>
    </row>
    <row r="787" spans="7:22" x14ac:dyDescent="0.25">
      <c r="G787" s="33" t="s">
        <v>1217</v>
      </c>
      <c r="H787">
        <v>4410055.6500000004</v>
      </c>
      <c r="I787" s="32">
        <v>0.38881664499349805</v>
      </c>
      <c r="U787" s="33" t="s">
        <v>4121</v>
      </c>
      <c r="V787">
        <v>1268444.1000000001</v>
      </c>
    </row>
    <row r="788" spans="7:22" x14ac:dyDescent="0.25">
      <c r="G788" s="33" t="s">
        <v>1199</v>
      </c>
      <c r="H788">
        <v>988206.45</v>
      </c>
      <c r="I788" s="32">
        <v>0.3895348837209302</v>
      </c>
      <c r="U788" s="33" t="s">
        <v>4278</v>
      </c>
      <c r="V788">
        <v>1592929.8</v>
      </c>
    </row>
    <row r="789" spans="7:22" x14ac:dyDescent="0.25">
      <c r="G789" s="33" t="s">
        <v>765</v>
      </c>
      <c r="H789">
        <v>6076732.2000000002</v>
      </c>
      <c r="I789" s="32">
        <v>0.38978240302743611</v>
      </c>
      <c r="U789" s="33" t="s">
        <v>3420</v>
      </c>
      <c r="V789">
        <v>6047233.5</v>
      </c>
    </row>
    <row r="790" spans="7:22" x14ac:dyDescent="0.25">
      <c r="G790" s="33" t="s">
        <v>1395</v>
      </c>
      <c r="H790">
        <v>2094407.7</v>
      </c>
      <c r="I790" s="32">
        <v>0.39010989010989006</v>
      </c>
      <c r="U790" s="33" t="s">
        <v>3996</v>
      </c>
      <c r="V790">
        <v>13274415</v>
      </c>
    </row>
    <row r="791" spans="7:22" x14ac:dyDescent="0.25">
      <c r="G791" s="33" t="s">
        <v>661</v>
      </c>
      <c r="H791">
        <v>23997192.450000003</v>
      </c>
      <c r="I791" s="32">
        <v>0.39054248679788772</v>
      </c>
      <c r="U791" s="33" t="s">
        <v>4133</v>
      </c>
      <c r="V791">
        <v>781715.55</v>
      </c>
    </row>
    <row r="792" spans="7:22" x14ac:dyDescent="0.25">
      <c r="G792" s="33" t="s">
        <v>89</v>
      </c>
      <c r="H792">
        <v>1873167.4500000002</v>
      </c>
      <c r="I792" s="32">
        <v>0.39076923076923081</v>
      </c>
      <c r="U792" s="33" t="s">
        <v>3785</v>
      </c>
      <c r="V792">
        <v>13097422.800000001</v>
      </c>
    </row>
    <row r="793" spans="7:22" x14ac:dyDescent="0.25">
      <c r="G793" s="33" t="s">
        <v>989</v>
      </c>
      <c r="H793">
        <v>294987</v>
      </c>
      <c r="I793" s="32">
        <v>0.39215686274509803</v>
      </c>
      <c r="U793" s="33" t="s">
        <v>3500</v>
      </c>
      <c r="V793">
        <v>18539932.949999999</v>
      </c>
    </row>
    <row r="794" spans="7:22" x14ac:dyDescent="0.25">
      <c r="G794" s="33" t="s">
        <v>1101</v>
      </c>
      <c r="H794">
        <v>471979.2</v>
      </c>
      <c r="I794" s="32">
        <v>0.39506172839506171</v>
      </c>
      <c r="U794" s="33" t="s">
        <v>4220</v>
      </c>
      <c r="V794">
        <v>20855580.899999999</v>
      </c>
    </row>
    <row r="795" spans="7:22" x14ac:dyDescent="0.25">
      <c r="G795" s="33" t="s">
        <v>286</v>
      </c>
      <c r="H795">
        <v>280237.65000000002</v>
      </c>
      <c r="I795" s="32">
        <v>0.39583333333333331</v>
      </c>
      <c r="U795" s="33" t="s">
        <v>4064</v>
      </c>
      <c r="V795">
        <v>45177259.050000004</v>
      </c>
    </row>
    <row r="796" spans="7:22" x14ac:dyDescent="0.25">
      <c r="G796" s="33" t="s">
        <v>388</v>
      </c>
      <c r="H796">
        <v>1283193.4500000002</v>
      </c>
      <c r="I796" s="32">
        <v>0.39726027397260283</v>
      </c>
      <c r="U796" s="33" t="s">
        <v>3757</v>
      </c>
      <c r="V796">
        <v>13377660.450000001</v>
      </c>
    </row>
    <row r="797" spans="7:22" x14ac:dyDescent="0.25">
      <c r="G797" s="33" t="s">
        <v>716</v>
      </c>
      <c r="H797">
        <v>2079658.35</v>
      </c>
      <c r="I797" s="32">
        <v>0.39830508474576271</v>
      </c>
      <c r="U797" s="33" t="s">
        <v>3576</v>
      </c>
      <c r="V797">
        <v>10221299.550000001</v>
      </c>
    </row>
    <row r="798" spans="7:22" x14ac:dyDescent="0.25">
      <c r="G798" s="33" t="s">
        <v>1114</v>
      </c>
      <c r="H798">
        <v>2581136.25</v>
      </c>
      <c r="I798" s="32">
        <v>0.3995433789954338</v>
      </c>
      <c r="U798" s="33" t="s">
        <v>4044</v>
      </c>
      <c r="V798">
        <v>20501596.5</v>
      </c>
    </row>
    <row r="799" spans="7:22" x14ac:dyDescent="0.25">
      <c r="G799" s="33" t="s">
        <v>368</v>
      </c>
      <c r="H799">
        <v>5413011.4500000002</v>
      </c>
      <c r="I799" s="32">
        <v>0.39978213507625271</v>
      </c>
      <c r="U799" s="33" t="s">
        <v>3509</v>
      </c>
      <c r="V799">
        <v>4498551.75</v>
      </c>
    </row>
    <row r="800" spans="7:22" x14ac:dyDescent="0.25">
      <c r="G800" s="33" t="s">
        <v>200</v>
      </c>
      <c r="H800">
        <v>206490.9</v>
      </c>
      <c r="I800" s="32">
        <v>0.39999999999999997</v>
      </c>
      <c r="U800" s="33" t="s">
        <v>3425</v>
      </c>
      <c r="V800">
        <v>4336308.9000000004</v>
      </c>
    </row>
    <row r="801" spans="7:22" x14ac:dyDescent="0.25">
      <c r="G801" s="33" t="s">
        <v>709</v>
      </c>
      <c r="H801">
        <v>2035410.3000000003</v>
      </c>
      <c r="I801" s="32">
        <v>0.40000000000000008</v>
      </c>
      <c r="U801" s="33" t="s">
        <v>3896</v>
      </c>
      <c r="V801">
        <v>25442628.750000004</v>
      </c>
    </row>
    <row r="802" spans="7:22" x14ac:dyDescent="0.25">
      <c r="G802" s="33" t="s">
        <v>679</v>
      </c>
      <c r="H802">
        <v>3716836.2</v>
      </c>
      <c r="I802" s="32">
        <v>0.40127388535031844</v>
      </c>
      <c r="U802" s="33" t="s">
        <v>4040</v>
      </c>
      <c r="V802">
        <v>46121217.449999996</v>
      </c>
    </row>
    <row r="803" spans="7:22" x14ac:dyDescent="0.25">
      <c r="G803" s="33" t="s">
        <v>848</v>
      </c>
      <c r="H803">
        <v>339235.05000000005</v>
      </c>
      <c r="I803" s="32">
        <v>0.40350877192982465</v>
      </c>
      <c r="U803" s="33" t="s">
        <v>3680</v>
      </c>
      <c r="V803">
        <v>7197682.8000000007</v>
      </c>
    </row>
    <row r="804" spans="7:22" x14ac:dyDescent="0.25">
      <c r="G804" s="33" t="s">
        <v>86</v>
      </c>
      <c r="H804">
        <v>634222.05000000005</v>
      </c>
      <c r="I804" s="32">
        <v>0.40566037735849059</v>
      </c>
      <c r="U804" s="33" t="s">
        <v>4184</v>
      </c>
      <c r="V804">
        <v>914459.70000000007</v>
      </c>
    </row>
    <row r="805" spans="7:22" x14ac:dyDescent="0.25">
      <c r="G805" s="33" t="s">
        <v>356</v>
      </c>
      <c r="H805">
        <v>737467.5</v>
      </c>
      <c r="I805" s="32">
        <v>0.4065040650406504</v>
      </c>
      <c r="U805" s="33" t="s">
        <v>4036</v>
      </c>
      <c r="V805">
        <v>4292060.8499999996</v>
      </c>
    </row>
    <row r="806" spans="7:22" x14ac:dyDescent="0.25">
      <c r="G806" s="33" t="s">
        <v>970</v>
      </c>
      <c r="H806">
        <v>162242.85</v>
      </c>
      <c r="I806" s="32">
        <v>0.40740740740740738</v>
      </c>
      <c r="U806" s="33" t="s">
        <v>4303</v>
      </c>
      <c r="V806">
        <v>25958856</v>
      </c>
    </row>
    <row r="807" spans="7:22" x14ac:dyDescent="0.25">
      <c r="G807" s="33" t="s">
        <v>425</v>
      </c>
      <c r="H807">
        <v>1430686.95</v>
      </c>
      <c r="I807" s="32">
        <v>0.40756302521008403</v>
      </c>
      <c r="U807" s="33" t="s">
        <v>3594</v>
      </c>
      <c r="V807">
        <v>3864329.7</v>
      </c>
    </row>
    <row r="808" spans="7:22" x14ac:dyDescent="0.25">
      <c r="G808" s="33" t="s">
        <v>755</v>
      </c>
      <c r="H808">
        <v>457229.85000000003</v>
      </c>
      <c r="I808" s="32">
        <v>0.40789473684210525</v>
      </c>
      <c r="U808" s="33" t="s">
        <v>4046</v>
      </c>
      <c r="V808">
        <v>1755172.6500000001</v>
      </c>
    </row>
    <row r="809" spans="7:22" x14ac:dyDescent="0.25">
      <c r="G809" s="33" t="s">
        <v>1257</v>
      </c>
      <c r="H809">
        <v>796464.9</v>
      </c>
      <c r="I809" s="32">
        <v>0.40909090909090912</v>
      </c>
      <c r="U809" s="33" t="s">
        <v>3887</v>
      </c>
      <c r="V809">
        <v>6991191.9000000004</v>
      </c>
    </row>
    <row r="810" spans="7:22" x14ac:dyDescent="0.25">
      <c r="G810" s="33" t="s">
        <v>98</v>
      </c>
      <c r="H810">
        <v>4985280.3</v>
      </c>
      <c r="I810" s="32">
        <v>0.40969696969696967</v>
      </c>
      <c r="U810" s="33" t="s">
        <v>3830</v>
      </c>
      <c r="V810">
        <v>13923386.4</v>
      </c>
    </row>
    <row r="811" spans="7:22" x14ac:dyDescent="0.25">
      <c r="G811" s="33" t="s">
        <v>1020</v>
      </c>
      <c r="H811">
        <v>10118054.1</v>
      </c>
      <c r="I811" s="32">
        <v>0.40979689366786137</v>
      </c>
      <c r="U811" s="33" t="s">
        <v>4101</v>
      </c>
      <c r="V811">
        <v>17050248.600000001</v>
      </c>
    </row>
    <row r="812" spans="7:22" x14ac:dyDescent="0.25">
      <c r="G812" s="33" t="s">
        <v>1059</v>
      </c>
      <c r="H812">
        <v>368733.75</v>
      </c>
      <c r="I812" s="32">
        <v>0.4098360655737705</v>
      </c>
      <c r="U812" s="33" t="s">
        <v>3432</v>
      </c>
      <c r="V812">
        <v>4734541.3499999996</v>
      </c>
    </row>
    <row r="813" spans="7:22" x14ac:dyDescent="0.25">
      <c r="G813" s="33" t="s">
        <v>994</v>
      </c>
      <c r="H813">
        <v>19262651.100000001</v>
      </c>
      <c r="I813" s="32">
        <v>0.40991839296924043</v>
      </c>
      <c r="U813" s="33" t="s">
        <v>4122</v>
      </c>
      <c r="V813">
        <v>560475.30000000005</v>
      </c>
    </row>
    <row r="814" spans="7:22" x14ac:dyDescent="0.25">
      <c r="G814" s="33" t="s">
        <v>730</v>
      </c>
      <c r="H814">
        <v>840712.95</v>
      </c>
      <c r="I814" s="32">
        <v>0.41007194244604317</v>
      </c>
      <c r="U814" s="33" t="s">
        <v>4302</v>
      </c>
      <c r="V814">
        <v>1194697.3500000001</v>
      </c>
    </row>
    <row r="815" spans="7:22" x14ac:dyDescent="0.25">
      <c r="G815" s="33" t="s">
        <v>371</v>
      </c>
      <c r="H815">
        <v>3259606.35</v>
      </c>
      <c r="I815" s="32">
        <v>0.41078066914498146</v>
      </c>
      <c r="U815" s="33" t="s">
        <v>3504</v>
      </c>
      <c r="V815">
        <v>18938165.400000002</v>
      </c>
    </row>
    <row r="816" spans="7:22" x14ac:dyDescent="0.25">
      <c r="G816" s="33" t="s">
        <v>1037</v>
      </c>
      <c r="H816">
        <v>442480.5</v>
      </c>
      <c r="I816" s="32">
        <v>0.41095890410958902</v>
      </c>
      <c r="U816" s="33" t="s">
        <v>3881</v>
      </c>
      <c r="V816">
        <v>1961663.5499999998</v>
      </c>
    </row>
    <row r="817" spans="7:22" x14ac:dyDescent="0.25">
      <c r="G817" s="33" t="s">
        <v>196</v>
      </c>
      <c r="H817">
        <v>27551785.800000001</v>
      </c>
      <c r="I817" s="32">
        <v>0.41109154929577468</v>
      </c>
      <c r="U817" s="33" t="s">
        <v>3770</v>
      </c>
      <c r="V817">
        <v>752216.85</v>
      </c>
    </row>
    <row r="818" spans="7:22" x14ac:dyDescent="0.25">
      <c r="G818" s="33" t="s">
        <v>1255</v>
      </c>
      <c r="H818">
        <v>1401188.25</v>
      </c>
      <c r="I818" s="32">
        <v>0.41125541125541126</v>
      </c>
      <c r="U818" s="33" t="s">
        <v>4060</v>
      </c>
      <c r="V818">
        <v>37522346.399999999</v>
      </c>
    </row>
    <row r="819" spans="7:22" x14ac:dyDescent="0.25">
      <c r="G819" s="33" t="s">
        <v>996</v>
      </c>
      <c r="H819">
        <v>206490.9</v>
      </c>
      <c r="I819" s="32">
        <v>0.41176470588235292</v>
      </c>
      <c r="U819" s="33" t="s">
        <v>3937</v>
      </c>
      <c r="V819">
        <v>1725673.95</v>
      </c>
    </row>
    <row r="820" spans="7:22" x14ac:dyDescent="0.25">
      <c r="G820" s="33" t="s">
        <v>736</v>
      </c>
      <c r="H820">
        <v>4719792</v>
      </c>
      <c r="I820" s="32">
        <v>0.41184041184041181</v>
      </c>
      <c r="U820" s="33" t="s">
        <v>3954</v>
      </c>
      <c r="V820">
        <v>3377601.15</v>
      </c>
    </row>
    <row r="821" spans="7:22" x14ac:dyDescent="0.25">
      <c r="G821" s="33" t="s">
        <v>672</v>
      </c>
      <c r="H821">
        <v>383483.10000000003</v>
      </c>
      <c r="I821" s="32">
        <v>0.41269841269841273</v>
      </c>
      <c r="U821" s="33" t="s">
        <v>3839</v>
      </c>
      <c r="V821">
        <v>14675603.25</v>
      </c>
    </row>
    <row r="822" spans="7:22" x14ac:dyDescent="0.25">
      <c r="G822" s="33" t="s">
        <v>950</v>
      </c>
      <c r="H822">
        <v>176992.2</v>
      </c>
      <c r="I822" s="32">
        <v>0.41379310344827586</v>
      </c>
      <c r="U822" s="33" t="s">
        <v>3512</v>
      </c>
      <c r="V822">
        <v>11239004.699999999</v>
      </c>
    </row>
    <row r="823" spans="7:22" x14ac:dyDescent="0.25">
      <c r="G823" s="33" t="s">
        <v>453</v>
      </c>
      <c r="H823">
        <v>176992.2</v>
      </c>
      <c r="I823" s="32">
        <v>0.41379310344827586</v>
      </c>
      <c r="U823" s="33" t="s">
        <v>4219</v>
      </c>
      <c r="V823">
        <v>1091451.9000000001</v>
      </c>
    </row>
    <row r="824" spans="7:22" x14ac:dyDescent="0.25">
      <c r="G824" s="33" t="s">
        <v>1171</v>
      </c>
      <c r="H824">
        <v>412981.8</v>
      </c>
      <c r="I824" s="32">
        <v>0.41791044776119401</v>
      </c>
      <c r="U824" s="33" t="s">
        <v>3410</v>
      </c>
      <c r="V824">
        <v>2522138.85</v>
      </c>
    </row>
    <row r="825" spans="7:22" x14ac:dyDescent="0.25">
      <c r="G825" s="33" t="s">
        <v>354</v>
      </c>
      <c r="H825">
        <v>1887916.7999999998</v>
      </c>
      <c r="I825" s="32">
        <v>0.41830065359477114</v>
      </c>
      <c r="U825" s="33" t="s">
        <v>4097</v>
      </c>
      <c r="V825">
        <v>3259606.3500000006</v>
      </c>
    </row>
    <row r="826" spans="7:22" x14ac:dyDescent="0.25">
      <c r="G826" s="33" t="s">
        <v>629</v>
      </c>
      <c r="H826">
        <v>575224.65</v>
      </c>
      <c r="I826" s="32">
        <v>0.41935483870967744</v>
      </c>
      <c r="U826" s="33" t="s">
        <v>3631</v>
      </c>
      <c r="V826">
        <v>15118083.75</v>
      </c>
    </row>
    <row r="827" spans="7:22" x14ac:dyDescent="0.25">
      <c r="G827" s="33" t="s">
        <v>929</v>
      </c>
      <c r="H827">
        <v>191741.55000000002</v>
      </c>
      <c r="I827" s="32">
        <v>0.41935483870967744</v>
      </c>
      <c r="U827" s="33" t="s">
        <v>3782</v>
      </c>
      <c r="V827">
        <v>3362851.8</v>
      </c>
    </row>
    <row r="828" spans="7:22" x14ac:dyDescent="0.25">
      <c r="G828" s="33" t="s">
        <v>708</v>
      </c>
      <c r="H828">
        <v>191741.55000000002</v>
      </c>
      <c r="I828" s="32">
        <v>0.41935483870967744</v>
      </c>
      <c r="U828" s="33" t="s">
        <v>3572</v>
      </c>
      <c r="V828">
        <v>22684500.300000001</v>
      </c>
    </row>
    <row r="829" spans="7:22" x14ac:dyDescent="0.25">
      <c r="G829" s="33" t="s">
        <v>617</v>
      </c>
      <c r="H829">
        <v>1814170.0500000003</v>
      </c>
      <c r="I829" s="32">
        <v>0.4197952218430035</v>
      </c>
      <c r="U829" s="33" t="s">
        <v>3838</v>
      </c>
      <c r="V829">
        <v>235989.6</v>
      </c>
    </row>
    <row r="830" spans="7:22" x14ac:dyDescent="0.25">
      <c r="G830" s="33" t="s">
        <v>764</v>
      </c>
      <c r="H830">
        <v>5162272.5</v>
      </c>
      <c r="I830" s="32">
        <v>0.42016806722689071</v>
      </c>
      <c r="U830" s="33" t="s">
        <v>3492</v>
      </c>
      <c r="V830">
        <v>8908607.4000000004</v>
      </c>
    </row>
    <row r="831" spans="7:22" x14ac:dyDescent="0.25">
      <c r="G831" s="33" t="s">
        <v>750</v>
      </c>
      <c r="H831">
        <v>737467.5</v>
      </c>
      <c r="I831" s="32">
        <v>0.42016806722689076</v>
      </c>
      <c r="U831" s="33" t="s">
        <v>4052</v>
      </c>
      <c r="V831">
        <v>16829008.350000001</v>
      </c>
    </row>
    <row r="832" spans="7:22" x14ac:dyDescent="0.25">
      <c r="G832" s="33" t="s">
        <v>1006</v>
      </c>
      <c r="H832">
        <v>1592929.8</v>
      </c>
      <c r="I832" s="32">
        <v>0.42023346303501946</v>
      </c>
      <c r="U832" s="33" t="s">
        <v>3689</v>
      </c>
      <c r="V832">
        <v>4233063.45</v>
      </c>
    </row>
    <row r="833" spans="7:22" x14ac:dyDescent="0.25">
      <c r="G833" s="33" t="s">
        <v>1119</v>
      </c>
      <c r="H833">
        <v>1504433.7</v>
      </c>
      <c r="I833" s="32">
        <v>0.42148760330578511</v>
      </c>
      <c r="U833" s="33" t="s">
        <v>3809</v>
      </c>
      <c r="V833">
        <v>9498581.4000000004</v>
      </c>
    </row>
    <row r="834" spans="7:22" x14ac:dyDescent="0.25">
      <c r="G834" s="33" t="s">
        <v>1375</v>
      </c>
      <c r="H834">
        <v>1150449.3</v>
      </c>
      <c r="I834" s="32">
        <v>0.42162162162162165</v>
      </c>
      <c r="U834" s="33" t="s">
        <v>3883</v>
      </c>
      <c r="V834">
        <v>16637266.800000001</v>
      </c>
    </row>
    <row r="835" spans="7:22" x14ac:dyDescent="0.25">
      <c r="G835" s="33" t="s">
        <v>1414</v>
      </c>
      <c r="H835">
        <v>2979368.7</v>
      </c>
      <c r="I835" s="32">
        <v>0.42171189979123175</v>
      </c>
      <c r="U835" s="33" t="s">
        <v>3831</v>
      </c>
      <c r="V835">
        <v>29587196.100000001</v>
      </c>
    </row>
    <row r="836" spans="7:22" x14ac:dyDescent="0.25">
      <c r="G836" s="33" t="s">
        <v>892</v>
      </c>
      <c r="H836">
        <v>6519212.7000000002</v>
      </c>
      <c r="I836" s="32">
        <v>0.4217557251908397</v>
      </c>
      <c r="U836" s="33" t="s">
        <v>3959</v>
      </c>
      <c r="V836">
        <v>2168154.4500000002</v>
      </c>
    </row>
    <row r="837" spans="7:22" x14ac:dyDescent="0.25">
      <c r="G837" s="33" t="s">
        <v>1056</v>
      </c>
      <c r="H837">
        <v>7359925.6500000004</v>
      </c>
      <c r="I837" s="32">
        <v>0.42216582064297803</v>
      </c>
      <c r="U837" s="33" t="s">
        <v>3803</v>
      </c>
      <c r="V837">
        <v>781715.55</v>
      </c>
    </row>
    <row r="838" spans="7:22" x14ac:dyDescent="0.25">
      <c r="G838" s="33" t="s">
        <v>1184</v>
      </c>
      <c r="H838">
        <v>3702086.85</v>
      </c>
      <c r="I838" s="32">
        <v>0.42327150084317028</v>
      </c>
      <c r="U838" s="33" t="s">
        <v>4254</v>
      </c>
      <c r="V838">
        <v>3982324.5</v>
      </c>
    </row>
    <row r="839" spans="7:22" x14ac:dyDescent="0.25">
      <c r="G839" s="33" t="s">
        <v>615</v>
      </c>
      <c r="H839">
        <v>1592929.7999999998</v>
      </c>
      <c r="I839" s="32">
        <v>0.42352941176470582</v>
      </c>
      <c r="U839" s="33" t="s">
        <v>4255</v>
      </c>
      <c r="V839">
        <v>1725673.95</v>
      </c>
    </row>
    <row r="840" spans="7:22" x14ac:dyDescent="0.25">
      <c r="G840" s="33" t="s">
        <v>1224</v>
      </c>
      <c r="H840">
        <v>206490.9</v>
      </c>
      <c r="I840" s="32">
        <v>0.42424242424242425</v>
      </c>
      <c r="U840" s="33" t="s">
        <v>4065</v>
      </c>
      <c r="V840">
        <v>9129847.6500000004</v>
      </c>
    </row>
    <row r="841" spans="7:22" x14ac:dyDescent="0.25">
      <c r="G841" s="33" t="s">
        <v>1092</v>
      </c>
      <c r="H841">
        <v>958707.75000000012</v>
      </c>
      <c r="I841" s="32">
        <v>0.42483660130718964</v>
      </c>
      <c r="U841" s="33" t="s">
        <v>3796</v>
      </c>
      <c r="V841">
        <v>8893858.0500000007</v>
      </c>
    </row>
    <row r="842" spans="7:22" x14ac:dyDescent="0.25">
      <c r="G842" s="33" t="s">
        <v>1373</v>
      </c>
      <c r="H842">
        <v>250738.95</v>
      </c>
      <c r="I842" s="32">
        <v>0.42500000000000004</v>
      </c>
      <c r="U842" s="33" t="s">
        <v>4135</v>
      </c>
      <c r="V842">
        <v>752216.85</v>
      </c>
    </row>
    <row r="843" spans="7:22" x14ac:dyDescent="0.25">
      <c r="G843" s="33" t="s">
        <v>1226</v>
      </c>
      <c r="H843">
        <v>427731.15</v>
      </c>
      <c r="I843" s="32">
        <v>0.4264705882352941</v>
      </c>
      <c r="U843" s="33" t="s">
        <v>3687</v>
      </c>
      <c r="V843">
        <v>309736.35000000003</v>
      </c>
    </row>
    <row r="844" spans="7:22" x14ac:dyDescent="0.25">
      <c r="G844" s="33" t="s">
        <v>1057</v>
      </c>
      <c r="H844">
        <v>132744.15</v>
      </c>
      <c r="I844" s="32">
        <v>0.42857142857142849</v>
      </c>
      <c r="U844" s="33" t="s">
        <v>3793</v>
      </c>
      <c r="V844">
        <v>17035499.25</v>
      </c>
    </row>
    <row r="845" spans="7:22" x14ac:dyDescent="0.25">
      <c r="G845" s="33" t="s">
        <v>1258</v>
      </c>
      <c r="H845">
        <v>589974</v>
      </c>
      <c r="I845" s="32">
        <v>0.43010752688172044</v>
      </c>
      <c r="U845" s="33" t="s">
        <v>3424</v>
      </c>
      <c r="V845">
        <v>20014867.949999999</v>
      </c>
    </row>
    <row r="846" spans="7:22" x14ac:dyDescent="0.25">
      <c r="G846" s="33" t="s">
        <v>960</v>
      </c>
      <c r="H846">
        <v>235989.6</v>
      </c>
      <c r="I846" s="32">
        <v>0.4324324324324324</v>
      </c>
      <c r="U846" s="33" t="s">
        <v>4232</v>
      </c>
      <c r="V846">
        <v>2802376.5</v>
      </c>
    </row>
    <row r="847" spans="7:22" x14ac:dyDescent="0.25">
      <c r="G847" s="33" t="s">
        <v>1386</v>
      </c>
      <c r="H847">
        <v>427731.15</v>
      </c>
      <c r="I847" s="32">
        <v>0.43283582089552236</v>
      </c>
      <c r="U847" s="33" t="s">
        <v>4190</v>
      </c>
      <c r="V847">
        <v>11769981.300000001</v>
      </c>
    </row>
    <row r="848" spans="7:22" x14ac:dyDescent="0.25">
      <c r="G848" s="33" t="s">
        <v>460</v>
      </c>
      <c r="H848">
        <v>3421849.2</v>
      </c>
      <c r="I848" s="32">
        <v>0.43445692883895132</v>
      </c>
      <c r="U848" s="33" t="s">
        <v>4256</v>
      </c>
      <c r="V848">
        <v>339235.05</v>
      </c>
    </row>
    <row r="849" spans="7:22" x14ac:dyDescent="0.25">
      <c r="G849" s="33" t="s">
        <v>905</v>
      </c>
      <c r="H849">
        <v>368733.75</v>
      </c>
      <c r="I849" s="32">
        <v>0.43859649122807015</v>
      </c>
      <c r="U849" s="33" t="s">
        <v>4106</v>
      </c>
      <c r="V849">
        <v>1253694.75</v>
      </c>
    </row>
    <row r="850" spans="7:22" x14ac:dyDescent="0.25">
      <c r="G850" s="33" t="s">
        <v>1080</v>
      </c>
      <c r="H850">
        <v>368733.75</v>
      </c>
      <c r="I850" s="32">
        <v>0.43859649122807015</v>
      </c>
      <c r="U850" s="33" t="s">
        <v>3591</v>
      </c>
      <c r="V850">
        <v>2286149.25</v>
      </c>
    </row>
    <row r="851" spans="7:22" x14ac:dyDescent="0.25">
      <c r="G851" s="33" t="s">
        <v>673</v>
      </c>
      <c r="H851">
        <v>3923327.1</v>
      </c>
      <c r="I851" s="32">
        <v>0.4396694214876033</v>
      </c>
      <c r="U851" s="33" t="s">
        <v>3877</v>
      </c>
      <c r="V851">
        <v>12153464.4</v>
      </c>
    </row>
    <row r="852" spans="7:22" x14ac:dyDescent="0.25">
      <c r="G852" s="33" t="s">
        <v>348</v>
      </c>
      <c r="H852">
        <v>943958.39999999991</v>
      </c>
      <c r="I852" s="32">
        <v>0.44137931034482752</v>
      </c>
      <c r="U852" s="33" t="s">
        <v>3511</v>
      </c>
      <c r="V852">
        <v>3849580.35</v>
      </c>
    </row>
    <row r="853" spans="7:22" x14ac:dyDescent="0.25">
      <c r="G853" s="33" t="s">
        <v>632</v>
      </c>
      <c r="H853">
        <v>1342190.85</v>
      </c>
      <c r="I853" s="32">
        <v>0.44390243902439019</v>
      </c>
      <c r="U853" s="33" t="s">
        <v>4247</v>
      </c>
      <c r="V853">
        <v>3067864.8000000003</v>
      </c>
    </row>
    <row r="854" spans="7:22" x14ac:dyDescent="0.25">
      <c r="G854" s="33" t="s">
        <v>278</v>
      </c>
      <c r="H854">
        <v>23466215.850000001</v>
      </c>
      <c r="I854" s="32">
        <v>0.44416527079843665</v>
      </c>
      <c r="U854" s="33" t="s">
        <v>3507</v>
      </c>
      <c r="V854">
        <v>36843876.300000004</v>
      </c>
    </row>
    <row r="855" spans="7:22" x14ac:dyDescent="0.25">
      <c r="G855" s="33" t="s">
        <v>374</v>
      </c>
      <c r="H855">
        <v>3053115.4499999997</v>
      </c>
      <c r="I855" s="32">
        <v>0.44516129032258062</v>
      </c>
      <c r="U855" s="33" t="s">
        <v>3893</v>
      </c>
      <c r="V855">
        <v>3923327.0999999996</v>
      </c>
    </row>
    <row r="856" spans="7:22" x14ac:dyDescent="0.25">
      <c r="G856" s="33" t="s">
        <v>565</v>
      </c>
      <c r="H856">
        <v>1342190.85</v>
      </c>
      <c r="I856" s="32">
        <v>0.45049504950495051</v>
      </c>
      <c r="U856" s="33" t="s">
        <v>3417</v>
      </c>
      <c r="V856">
        <v>1032454.5</v>
      </c>
    </row>
    <row r="857" spans="7:22" x14ac:dyDescent="0.25">
      <c r="G857" s="33" t="s">
        <v>458</v>
      </c>
      <c r="H857">
        <v>1076702.55</v>
      </c>
      <c r="I857" s="32">
        <v>0.45061728395061729</v>
      </c>
      <c r="U857" s="33" t="s">
        <v>4164</v>
      </c>
      <c r="V857">
        <v>20383601.700000003</v>
      </c>
    </row>
    <row r="858" spans="7:22" x14ac:dyDescent="0.25">
      <c r="G858" s="33" t="s">
        <v>1077</v>
      </c>
      <c r="H858">
        <v>471979.2</v>
      </c>
      <c r="I858" s="32">
        <v>0.45070422535211269</v>
      </c>
      <c r="U858" s="33" t="s">
        <v>3873</v>
      </c>
      <c r="V858">
        <v>23569461.300000001</v>
      </c>
    </row>
    <row r="859" spans="7:22" x14ac:dyDescent="0.25">
      <c r="G859" s="33" t="s">
        <v>1253</v>
      </c>
      <c r="H859">
        <v>339235.05</v>
      </c>
      <c r="I859" s="32">
        <v>0.45098039215686275</v>
      </c>
      <c r="U859" s="33" t="s">
        <v>3911</v>
      </c>
      <c r="V859">
        <v>2256650.5500000003</v>
      </c>
    </row>
    <row r="860" spans="7:22" x14ac:dyDescent="0.25">
      <c r="G860" s="33" t="s">
        <v>1085</v>
      </c>
      <c r="H860">
        <v>707968.8</v>
      </c>
      <c r="I860" s="32">
        <v>0.45283018867924529</v>
      </c>
      <c r="U860" s="33" t="s">
        <v>3462</v>
      </c>
      <c r="V860">
        <v>442480.5</v>
      </c>
    </row>
    <row r="861" spans="7:22" x14ac:dyDescent="0.25">
      <c r="G861" s="33" t="s">
        <v>322</v>
      </c>
      <c r="H861">
        <v>929209.05</v>
      </c>
      <c r="I861" s="32">
        <v>0.45323741007194246</v>
      </c>
      <c r="U861" s="33" t="s">
        <v>3467</v>
      </c>
      <c r="V861">
        <v>2168154.4500000002</v>
      </c>
    </row>
    <row r="862" spans="7:22" x14ac:dyDescent="0.25">
      <c r="G862" s="33" t="s">
        <v>1163</v>
      </c>
      <c r="H862">
        <v>648971.4</v>
      </c>
      <c r="I862" s="32">
        <v>0.45360824742268036</v>
      </c>
      <c r="U862" s="33" t="s">
        <v>4200</v>
      </c>
      <c r="V862">
        <v>5073776.4000000004</v>
      </c>
    </row>
    <row r="863" spans="7:22" x14ac:dyDescent="0.25">
      <c r="G863" s="33" t="s">
        <v>1157</v>
      </c>
      <c r="H863">
        <v>678470.1</v>
      </c>
      <c r="I863" s="32">
        <v>0.45544554455445541</v>
      </c>
      <c r="U863" s="33" t="s">
        <v>3609</v>
      </c>
      <c r="V863">
        <v>2743379.1</v>
      </c>
    </row>
    <row r="864" spans="7:22" x14ac:dyDescent="0.25">
      <c r="G864" s="33" t="s">
        <v>719</v>
      </c>
      <c r="H864">
        <v>309736.35000000003</v>
      </c>
      <c r="I864" s="32">
        <v>0.45652173913043487</v>
      </c>
      <c r="U864" s="33" t="s">
        <v>3781</v>
      </c>
      <c r="V864">
        <v>12035469.6</v>
      </c>
    </row>
    <row r="865" spans="7:22" x14ac:dyDescent="0.25">
      <c r="G865" s="33" t="s">
        <v>1032</v>
      </c>
      <c r="H865">
        <v>1032454.5</v>
      </c>
      <c r="I865" s="32">
        <v>0.45751633986928097</v>
      </c>
      <c r="U865" s="33" t="s">
        <v>3421</v>
      </c>
      <c r="V865">
        <v>24513419.700000003</v>
      </c>
    </row>
    <row r="866" spans="7:22" x14ac:dyDescent="0.25">
      <c r="G866" s="33" t="s">
        <v>1212</v>
      </c>
      <c r="H866">
        <v>2241901.2000000002</v>
      </c>
      <c r="I866" s="32">
        <v>0.45783132530120485</v>
      </c>
      <c r="U866" s="33" t="s">
        <v>4120</v>
      </c>
      <c r="V866">
        <v>8820111.3000000007</v>
      </c>
    </row>
    <row r="867" spans="7:22" x14ac:dyDescent="0.25">
      <c r="G867" s="33" t="s">
        <v>1247</v>
      </c>
      <c r="H867">
        <v>1489684.35</v>
      </c>
      <c r="I867" s="32">
        <v>0.45909090909090911</v>
      </c>
      <c r="U867" s="33" t="s">
        <v>3532</v>
      </c>
      <c r="V867">
        <v>1047203.8500000001</v>
      </c>
    </row>
    <row r="868" spans="7:22" x14ac:dyDescent="0.25">
      <c r="G868" s="33" t="s">
        <v>1185</v>
      </c>
      <c r="H868">
        <v>1504433.7</v>
      </c>
      <c r="I868" s="32">
        <v>0.45945945945945943</v>
      </c>
      <c r="U868" s="33" t="s">
        <v>4274</v>
      </c>
      <c r="V868">
        <v>2109157.0500000003</v>
      </c>
    </row>
    <row r="869" spans="7:22" x14ac:dyDescent="0.25">
      <c r="G869" s="33" t="s">
        <v>70</v>
      </c>
      <c r="H869">
        <v>1519183.05</v>
      </c>
      <c r="I869" s="32">
        <v>0.4598214285714286</v>
      </c>
      <c r="U869" s="33" t="s">
        <v>3686</v>
      </c>
      <c r="V869">
        <v>3392350.5000000005</v>
      </c>
    </row>
    <row r="870" spans="7:22" x14ac:dyDescent="0.25">
      <c r="G870" s="33" t="s">
        <v>992</v>
      </c>
      <c r="H870">
        <v>929209.05</v>
      </c>
      <c r="I870" s="32">
        <v>0.4598540145985402</v>
      </c>
      <c r="U870" s="33" t="s">
        <v>3892</v>
      </c>
      <c r="V870">
        <v>1519183.05</v>
      </c>
    </row>
    <row r="871" spans="7:22" x14ac:dyDescent="0.25">
      <c r="G871" s="33" t="s">
        <v>1327</v>
      </c>
      <c r="H871">
        <v>339235.05</v>
      </c>
      <c r="I871" s="32">
        <v>0.45999999999999996</v>
      </c>
      <c r="U871" s="33" t="s">
        <v>3503</v>
      </c>
      <c r="V871">
        <v>16298031.75</v>
      </c>
    </row>
    <row r="872" spans="7:22" x14ac:dyDescent="0.25">
      <c r="G872" s="33" t="s">
        <v>413</v>
      </c>
      <c r="H872">
        <v>176992.2</v>
      </c>
      <c r="I872" s="32">
        <v>0.46153846153846151</v>
      </c>
      <c r="U872" s="33" t="s">
        <v>3408</v>
      </c>
      <c r="V872">
        <v>1504433.7000000002</v>
      </c>
    </row>
    <row r="873" spans="7:22" x14ac:dyDescent="0.25">
      <c r="G873" s="33" t="s">
        <v>1058</v>
      </c>
      <c r="H873">
        <v>88496.1</v>
      </c>
      <c r="I873" s="32">
        <v>0.46153846153846151</v>
      </c>
      <c r="U873" s="33" t="s">
        <v>4057</v>
      </c>
      <c r="V873">
        <v>9852565.8000000007</v>
      </c>
    </row>
    <row r="874" spans="7:22" x14ac:dyDescent="0.25">
      <c r="G874" s="33" t="s">
        <v>400</v>
      </c>
      <c r="H874">
        <v>663720.75</v>
      </c>
      <c r="I874" s="32">
        <v>0.46391752577319584</v>
      </c>
      <c r="U874" s="33" t="s">
        <v>3600</v>
      </c>
      <c r="V874">
        <v>1415937.6</v>
      </c>
    </row>
    <row r="875" spans="7:22" x14ac:dyDescent="0.25">
      <c r="G875" s="33" t="s">
        <v>843</v>
      </c>
      <c r="H875">
        <v>191741.55000000002</v>
      </c>
      <c r="I875" s="32">
        <v>0.46428571428571436</v>
      </c>
      <c r="U875" s="33" t="s">
        <v>3678</v>
      </c>
      <c r="V875">
        <v>7522168.5</v>
      </c>
    </row>
    <row r="876" spans="7:22" x14ac:dyDescent="0.25">
      <c r="G876" s="33" t="s">
        <v>1259</v>
      </c>
      <c r="H876">
        <v>294987</v>
      </c>
      <c r="I876" s="32">
        <v>0.46511627906976744</v>
      </c>
      <c r="U876" s="33" t="s">
        <v>4114</v>
      </c>
      <c r="V876">
        <v>9026602.2000000011</v>
      </c>
    </row>
    <row r="877" spans="7:22" x14ac:dyDescent="0.25">
      <c r="G877" s="33" t="s">
        <v>275</v>
      </c>
      <c r="H877">
        <v>294987</v>
      </c>
      <c r="I877" s="32">
        <v>0.46511627906976744</v>
      </c>
      <c r="U877" s="33" t="s">
        <v>4136</v>
      </c>
      <c r="V877">
        <v>3333353.1</v>
      </c>
    </row>
    <row r="878" spans="7:22" x14ac:dyDescent="0.25">
      <c r="G878" s="33" t="s">
        <v>787</v>
      </c>
      <c r="H878">
        <v>1356940.2</v>
      </c>
      <c r="I878" s="32">
        <v>0.46700507614213194</v>
      </c>
      <c r="U878" s="33" t="s">
        <v>4071</v>
      </c>
      <c r="V878">
        <v>3893828.4</v>
      </c>
    </row>
    <row r="879" spans="7:22" x14ac:dyDescent="0.25">
      <c r="G879" s="33" t="s">
        <v>257</v>
      </c>
      <c r="H879">
        <v>870211.65</v>
      </c>
      <c r="I879" s="32">
        <v>0.46825396825396826</v>
      </c>
      <c r="U879" s="33" t="s">
        <v>3453</v>
      </c>
      <c r="V879">
        <v>958707.75</v>
      </c>
    </row>
    <row r="880" spans="7:22" x14ac:dyDescent="0.25">
      <c r="G880" s="33" t="s">
        <v>1393</v>
      </c>
      <c r="H880">
        <v>1327441.5</v>
      </c>
      <c r="I880" s="32">
        <v>0.46874999999999994</v>
      </c>
      <c r="U880" s="33" t="s">
        <v>3740</v>
      </c>
      <c r="V880">
        <v>221240.25</v>
      </c>
    </row>
    <row r="881" spans="7:22" x14ac:dyDescent="0.25">
      <c r="G881" s="33" t="s">
        <v>1304</v>
      </c>
      <c r="H881">
        <v>12448451.4</v>
      </c>
      <c r="I881" s="32">
        <v>0.46993318485523383</v>
      </c>
      <c r="U881" s="33" t="s">
        <v>4231</v>
      </c>
      <c r="V881">
        <v>18038455.050000001</v>
      </c>
    </row>
    <row r="882" spans="7:22" x14ac:dyDescent="0.25">
      <c r="G882" s="33" t="s">
        <v>1273</v>
      </c>
      <c r="H882">
        <v>8982354.1500000004</v>
      </c>
      <c r="I882" s="32">
        <v>0.4702702702702703</v>
      </c>
      <c r="U882" s="33" t="s">
        <v>3752</v>
      </c>
      <c r="V882">
        <v>7699160.7000000002</v>
      </c>
    </row>
    <row r="883" spans="7:22" x14ac:dyDescent="0.25">
      <c r="G883" s="33" t="s">
        <v>1177</v>
      </c>
      <c r="H883">
        <v>4085569.95</v>
      </c>
      <c r="I883" s="32">
        <v>0.47028862478777589</v>
      </c>
      <c r="U883" s="33" t="s">
        <v>3910</v>
      </c>
      <c r="V883">
        <v>7079688</v>
      </c>
    </row>
    <row r="884" spans="7:22" x14ac:dyDescent="0.25">
      <c r="G884" s="33" t="s">
        <v>693</v>
      </c>
      <c r="H884">
        <v>117994.8</v>
      </c>
      <c r="I884" s="32">
        <v>0.47058823529411764</v>
      </c>
      <c r="U884" s="33" t="s">
        <v>3727</v>
      </c>
      <c r="V884">
        <v>28834979.25</v>
      </c>
    </row>
    <row r="885" spans="7:22" x14ac:dyDescent="0.25">
      <c r="G885" s="33" t="s">
        <v>93</v>
      </c>
      <c r="H885">
        <v>3436598.5500000003</v>
      </c>
      <c r="I885" s="32">
        <v>0.47070707070707074</v>
      </c>
      <c r="U885" s="33" t="s">
        <v>3643</v>
      </c>
      <c r="V885">
        <v>17418982.350000001</v>
      </c>
    </row>
    <row r="886" spans="7:22" x14ac:dyDescent="0.25">
      <c r="G886" s="33" t="s">
        <v>1402</v>
      </c>
      <c r="H886">
        <v>604723.35</v>
      </c>
      <c r="I886" s="32">
        <v>0.47126436781609193</v>
      </c>
      <c r="U886" s="33" t="s">
        <v>3559</v>
      </c>
      <c r="V886">
        <v>471979.2</v>
      </c>
    </row>
    <row r="887" spans="7:22" x14ac:dyDescent="0.25">
      <c r="G887" s="33" t="s">
        <v>131</v>
      </c>
      <c r="H887">
        <v>11445495.6</v>
      </c>
      <c r="I887" s="32">
        <v>0.47345942647956063</v>
      </c>
      <c r="U887" s="33" t="s">
        <v>3442</v>
      </c>
      <c r="V887">
        <v>1666676.55</v>
      </c>
    </row>
    <row r="888" spans="7:22" x14ac:dyDescent="0.25">
      <c r="G888" s="33" t="s">
        <v>134</v>
      </c>
      <c r="H888">
        <v>265488.3</v>
      </c>
      <c r="I888" s="32">
        <v>0.47368421052631571</v>
      </c>
      <c r="U888" s="33" t="s">
        <v>3933</v>
      </c>
      <c r="V888">
        <v>27935268.900000002</v>
      </c>
    </row>
    <row r="889" spans="7:22" x14ac:dyDescent="0.25">
      <c r="G889" s="33" t="s">
        <v>208</v>
      </c>
      <c r="H889">
        <v>1917415.5</v>
      </c>
      <c r="I889" s="32">
        <v>0.47619047619047622</v>
      </c>
      <c r="U889" s="33" t="s">
        <v>3927</v>
      </c>
      <c r="V889">
        <v>1312692.1499999999</v>
      </c>
    </row>
    <row r="890" spans="7:22" x14ac:dyDescent="0.25">
      <c r="G890" s="33" t="s">
        <v>1107</v>
      </c>
      <c r="H890">
        <v>309736.34999999998</v>
      </c>
      <c r="I890" s="32">
        <v>0.47727272727272724</v>
      </c>
      <c r="U890" s="33" t="s">
        <v>4024</v>
      </c>
      <c r="V890">
        <v>5383512.75</v>
      </c>
    </row>
    <row r="891" spans="7:22" x14ac:dyDescent="0.25">
      <c r="G891" s="33" t="s">
        <v>414</v>
      </c>
      <c r="H891">
        <v>1312692.1500000001</v>
      </c>
      <c r="I891" s="32">
        <v>0.478494623655914</v>
      </c>
      <c r="U891" s="33" t="s">
        <v>4174</v>
      </c>
      <c r="V891">
        <v>634222.05000000005</v>
      </c>
    </row>
    <row r="892" spans="7:22" x14ac:dyDescent="0.25">
      <c r="G892" s="33" t="s">
        <v>1364</v>
      </c>
      <c r="H892">
        <v>825963.6</v>
      </c>
      <c r="I892" s="32">
        <v>0.47863247863247865</v>
      </c>
      <c r="U892" s="33" t="s">
        <v>4019</v>
      </c>
      <c r="V892">
        <v>6548711.4000000004</v>
      </c>
    </row>
    <row r="893" spans="7:22" x14ac:dyDescent="0.25">
      <c r="G893" s="33" t="s">
        <v>1336</v>
      </c>
      <c r="H893">
        <v>1002955.8</v>
      </c>
      <c r="I893" s="32">
        <v>0.47887323943661975</v>
      </c>
      <c r="U893" s="33" t="s">
        <v>3734</v>
      </c>
      <c r="V893">
        <v>2330397.3000000003</v>
      </c>
    </row>
    <row r="894" spans="7:22" x14ac:dyDescent="0.25">
      <c r="G894" s="33" t="s">
        <v>181</v>
      </c>
      <c r="H894">
        <v>353984.4</v>
      </c>
      <c r="I894" s="32">
        <v>0.48000000000000004</v>
      </c>
      <c r="U894" s="33" t="s">
        <v>3650</v>
      </c>
      <c r="V894">
        <v>368733.75</v>
      </c>
    </row>
    <row r="895" spans="7:22" x14ac:dyDescent="0.25">
      <c r="G895" s="33" t="s">
        <v>1210</v>
      </c>
      <c r="H895">
        <v>604723.35</v>
      </c>
      <c r="I895" s="32">
        <v>0.48809523809523803</v>
      </c>
      <c r="U895" s="33" t="s">
        <v>3499</v>
      </c>
      <c r="V895">
        <v>3761084.25</v>
      </c>
    </row>
    <row r="896" spans="7:22" x14ac:dyDescent="0.25">
      <c r="G896" s="33" t="s">
        <v>1201</v>
      </c>
      <c r="H896">
        <v>324485.7</v>
      </c>
      <c r="I896" s="32">
        <v>0.48888888888888893</v>
      </c>
      <c r="U896" s="33" t="s">
        <v>4112</v>
      </c>
      <c r="V896">
        <v>42537125.400000006</v>
      </c>
    </row>
    <row r="897" spans="7:22" x14ac:dyDescent="0.25">
      <c r="G897" s="33" t="s">
        <v>1397</v>
      </c>
      <c r="H897">
        <v>22537006.800000001</v>
      </c>
      <c r="I897" s="32">
        <v>0.48990060916960565</v>
      </c>
      <c r="U897" s="33" t="s">
        <v>3810</v>
      </c>
      <c r="V897">
        <v>722718.15</v>
      </c>
    </row>
    <row r="898" spans="7:22" x14ac:dyDescent="0.25">
      <c r="G898" s="33" t="s">
        <v>360</v>
      </c>
      <c r="H898">
        <v>781715.55</v>
      </c>
      <c r="I898" s="32">
        <v>0.49074074074074076</v>
      </c>
      <c r="U898" s="33" t="s">
        <v>3409</v>
      </c>
      <c r="V898">
        <v>40103482.649999999</v>
      </c>
    </row>
    <row r="899" spans="7:22" x14ac:dyDescent="0.25">
      <c r="G899" s="33" t="s">
        <v>625</v>
      </c>
      <c r="H899">
        <v>2772877.8000000003</v>
      </c>
      <c r="I899" s="32">
        <v>0.49086161879895562</v>
      </c>
      <c r="U899" s="33" t="s">
        <v>3744</v>
      </c>
      <c r="V899">
        <v>575224.65</v>
      </c>
    </row>
    <row r="900" spans="7:22" x14ac:dyDescent="0.25">
      <c r="G900" s="33" t="s">
        <v>659</v>
      </c>
      <c r="H900">
        <v>811214.25</v>
      </c>
      <c r="I900" s="32">
        <v>0.4910714285714286</v>
      </c>
      <c r="U900" s="33" t="s">
        <v>4204</v>
      </c>
      <c r="V900">
        <v>3289105.05</v>
      </c>
    </row>
    <row r="901" spans="7:22" x14ac:dyDescent="0.25">
      <c r="G901" s="33" t="s">
        <v>1314</v>
      </c>
      <c r="H901">
        <v>2566386.9</v>
      </c>
      <c r="I901" s="32">
        <v>0.49152542372881353</v>
      </c>
      <c r="U901" s="33" t="s">
        <v>4175</v>
      </c>
      <c r="V901">
        <v>5059027.05</v>
      </c>
    </row>
    <row r="902" spans="7:22" x14ac:dyDescent="0.25">
      <c r="G902" s="33" t="s">
        <v>731</v>
      </c>
      <c r="H902">
        <v>1651927.2</v>
      </c>
      <c r="I902" s="32">
        <v>0.49557522123893805</v>
      </c>
      <c r="U902" s="33" t="s">
        <v>3844</v>
      </c>
      <c r="V902">
        <v>575224.65</v>
      </c>
    </row>
    <row r="903" spans="7:22" x14ac:dyDescent="0.25">
      <c r="G903" s="33" t="s">
        <v>1123</v>
      </c>
      <c r="H903">
        <v>2153405.1</v>
      </c>
      <c r="I903" s="32">
        <v>0.4982935153583618</v>
      </c>
      <c r="U903" s="33" t="s">
        <v>3971</v>
      </c>
      <c r="V903">
        <v>25162391.100000001</v>
      </c>
    </row>
    <row r="904" spans="7:22" x14ac:dyDescent="0.25">
      <c r="G904" s="33" t="s">
        <v>1041</v>
      </c>
      <c r="H904">
        <v>5280267.3</v>
      </c>
      <c r="I904" s="32">
        <v>0.49860724233983283</v>
      </c>
      <c r="U904" s="33" t="s">
        <v>3575</v>
      </c>
      <c r="V904">
        <v>12315707.25</v>
      </c>
    </row>
    <row r="905" spans="7:22" x14ac:dyDescent="0.25">
      <c r="G905" s="33" t="s">
        <v>316</v>
      </c>
      <c r="H905">
        <v>1120950.6000000001</v>
      </c>
      <c r="I905" s="32">
        <v>0.5</v>
      </c>
      <c r="U905" s="33" t="s">
        <v>4082</v>
      </c>
      <c r="V905">
        <v>12197712.450000001</v>
      </c>
    </row>
    <row r="906" spans="7:22" x14ac:dyDescent="0.25">
      <c r="G906" s="33" t="s">
        <v>872</v>
      </c>
      <c r="H906">
        <v>368733.75</v>
      </c>
      <c r="I906" s="32">
        <v>0.5</v>
      </c>
      <c r="U906" s="33" t="s">
        <v>4012</v>
      </c>
      <c r="V906">
        <v>235989.6</v>
      </c>
    </row>
    <row r="907" spans="7:22" x14ac:dyDescent="0.25">
      <c r="G907" s="33" t="s">
        <v>710</v>
      </c>
      <c r="H907">
        <v>103245.45</v>
      </c>
      <c r="I907" s="32">
        <v>0.5</v>
      </c>
      <c r="U907" s="33" t="s">
        <v>4272</v>
      </c>
      <c r="V907">
        <v>1017705.15</v>
      </c>
    </row>
    <row r="908" spans="7:22" x14ac:dyDescent="0.25">
      <c r="G908" s="33" t="s">
        <v>1241</v>
      </c>
      <c r="H908">
        <v>2359896</v>
      </c>
      <c r="I908" s="32">
        <v>0.5</v>
      </c>
      <c r="U908" s="33" t="s">
        <v>3483</v>
      </c>
      <c r="V908">
        <v>3775833.6</v>
      </c>
    </row>
    <row r="909" spans="7:22" x14ac:dyDescent="0.25">
      <c r="G909" s="33" t="s">
        <v>248</v>
      </c>
      <c r="H909">
        <v>855462.3</v>
      </c>
      <c r="I909" s="32">
        <v>0.5</v>
      </c>
      <c r="U909" s="33" t="s">
        <v>3894</v>
      </c>
      <c r="V909">
        <v>442480.5</v>
      </c>
    </row>
    <row r="910" spans="7:22" x14ac:dyDescent="0.25">
      <c r="G910" s="33" t="s">
        <v>1048</v>
      </c>
      <c r="H910">
        <v>7182933.4500000002</v>
      </c>
      <c r="I910" s="32">
        <v>0.50051387461459407</v>
      </c>
      <c r="U910" s="33" t="s">
        <v>3521</v>
      </c>
      <c r="V910">
        <v>4026572.5500000003</v>
      </c>
    </row>
    <row r="911" spans="7:22" x14ac:dyDescent="0.25">
      <c r="G911" s="33" t="s">
        <v>1214</v>
      </c>
      <c r="H911">
        <v>2581136.25</v>
      </c>
      <c r="I911" s="32">
        <v>0.50143266475644699</v>
      </c>
      <c r="U911" s="33" t="s">
        <v>4035</v>
      </c>
      <c r="V911">
        <v>884961</v>
      </c>
    </row>
    <row r="912" spans="7:22" x14ac:dyDescent="0.25">
      <c r="G912" s="33" t="s">
        <v>125</v>
      </c>
      <c r="H912">
        <v>324485.7</v>
      </c>
      <c r="I912" s="32">
        <v>0.52380952380952372</v>
      </c>
      <c r="U912" s="33" t="s">
        <v>3698</v>
      </c>
      <c r="V912">
        <v>1991162.25</v>
      </c>
    </row>
    <row r="913" spans="7:22" x14ac:dyDescent="0.25">
      <c r="G913" s="24" t="s">
        <v>7352</v>
      </c>
      <c r="H913">
        <v>976746205.04999971</v>
      </c>
      <c r="I913" s="32">
        <v>0.12065114414808346</v>
      </c>
      <c r="U913" s="33" t="s">
        <v>3461</v>
      </c>
      <c r="V913">
        <v>1991162.25</v>
      </c>
    </row>
    <row r="914" spans="7:22" x14ac:dyDescent="0.25">
      <c r="G914" s="33" t="s">
        <v>1276</v>
      </c>
      <c r="H914">
        <v>-3997073.85</v>
      </c>
      <c r="I914" s="32">
        <v>-3.8714285714285714</v>
      </c>
      <c r="U914" s="33" t="s">
        <v>3788</v>
      </c>
      <c r="V914">
        <v>1445436.3</v>
      </c>
    </row>
    <row r="915" spans="7:22" x14ac:dyDescent="0.25">
      <c r="G915" s="33" t="s">
        <v>1689</v>
      </c>
      <c r="H915">
        <v>-28392498.75</v>
      </c>
      <c r="I915" s="32">
        <v>-3.4684684684684686</v>
      </c>
      <c r="U915" s="33" t="s">
        <v>3750</v>
      </c>
      <c r="V915">
        <v>44248.05</v>
      </c>
    </row>
    <row r="916" spans="7:22" x14ac:dyDescent="0.25">
      <c r="G916" s="33" t="s">
        <v>1464</v>
      </c>
      <c r="H916">
        <v>-7890902.25</v>
      </c>
      <c r="I916" s="32">
        <v>-2.2291666666666665</v>
      </c>
      <c r="U916" s="33" t="s">
        <v>3903</v>
      </c>
      <c r="V916">
        <v>19911622.5</v>
      </c>
    </row>
    <row r="917" spans="7:22" x14ac:dyDescent="0.25">
      <c r="G917" s="33" t="s">
        <v>1268</v>
      </c>
      <c r="H917">
        <v>-2699131.0500000003</v>
      </c>
      <c r="I917" s="32">
        <v>-1.6944444444444446</v>
      </c>
      <c r="U917" s="33" t="s">
        <v>3606</v>
      </c>
      <c r="V917">
        <v>221240.25</v>
      </c>
    </row>
    <row r="918" spans="7:22" x14ac:dyDescent="0.25">
      <c r="G918" s="33" t="s">
        <v>526</v>
      </c>
      <c r="H918">
        <v>-3908577.75</v>
      </c>
      <c r="I918" s="32">
        <v>-1.25</v>
      </c>
      <c r="U918" s="33" t="s">
        <v>3571</v>
      </c>
      <c r="V918">
        <v>3893828.4</v>
      </c>
    </row>
    <row r="919" spans="7:22" x14ac:dyDescent="0.25">
      <c r="G919" s="33" t="s">
        <v>941</v>
      </c>
      <c r="H919">
        <v>-2905621.95</v>
      </c>
      <c r="I919" s="32">
        <v>-1.2312500000000002</v>
      </c>
      <c r="U919" s="33" t="s">
        <v>4315</v>
      </c>
      <c r="V919">
        <v>235989.6</v>
      </c>
    </row>
    <row r="920" spans="7:22" x14ac:dyDescent="0.25">
      <c r="G920" s="33" t="s">
        <v>194</v>
      </c>
      <c r="H920">
        <v>-280237.65000000002</v>
      </c>
      <c r="I920" s="32">
        <v>-1.1176470588235294</v>
      </c>
      <c r="U920" s="33" t="s">
        <v>4074</v>
      </c>
      <c r="V920">
        <v>3377601.15</v>
      </c>
    </row>
    <row r="921" spans="7:22" x14ac:dyDescent="0.25">
      <c r="G921" s="33" t="s">
        <v>1794</v>
      </c>
      <c r="H921">
        <v>-73746.75</v>
      </c>
      <c r="I921" s="32">
        <v>-1</v>
      </c>
      <c r="U921" s="33" t="s">
        <v>4043</v>
      </c>
      <c r="V921">
        <v>1976412.9</v>
      </c>
    </row>
    <row r="922" spans="7:22" x14ac:dyDescent="0.25">
      <c r="G922" s="33" t="s">
        <v>667</v>
      </c>
      <c r="H922">
        <v>-5029528.3500000006</v>
      </c>
      <c r="I922" s="32">
        <v>-1</v>
      </c>
      <c r="U922" s="33" t="s">
        <v>4273</v>
      </c>
      <c r="V922">
        <v>825963.6</v>
      </c>
    </row>
    <row r="923" spans="7:22" x14ac:dyDescent="0.25">
      <c r="G923" s="33" t="s">
        <v>2093</v>
      </c>
      <c r="H923">
        <v>-11651986.5</v>
      </c>
      <c r="I923" s="32">
        <v>-0.91967403958090799</v>
      </c>
      <c r="U923" s="33" t="s">
        <v>3624</v>
      </c>
      <c r="V923">
        <v>7522168.5</v>
      </c>
    </row>
    <row r="924" spans="7:22" x14ac:dyDescent="0.25">
      <c r="G924" s="33" t="s">
        <v>1716</v>
      </c>
      <c r="H924">
        <v>-1283193.45</v>
      </c>
      <c r="I924" s="32">
        <v>-0.90624999999999989</v>
      </c>
      <c r="U924" s="33" t="s">
        <v>3459</v>
      </c>
      <c r="V924">
        <v>501477.9</v>
      </c>
    </row>
    <row r="925" spans="7:22" x14ac:dyDescent="0.25">
      <c r="G925" s="33" t="s">
        <v>2009</v>
      </c>
      <c r="H925">
        <v>-1327441.5</v>
      </c>
      <c r="I925" s="32">
        <v>-0.9</v>
      </c>
      <c r="U925" s="33" t="s">
        <v>3802</v>
      </c>
      <c r="V925">
        <v>8716865.8500000015</v>
      </c>
    </row>
    <row r="926" spans="7:22" x14ac:dyDescent="0.25">
      <c r="G926" s="33" t="s">
        <v>1549</v>
      </c>
      <c r="H926">
        <v>-1755172.6500000001</v>
      </c>
      <c r="I926" s="32">
        <v>-0.89473684210526316</v>
      </c>
      <c r="U926" s="33" t="s">
        <v>3508</v>
      </c>
      <c r="V926">
        <v>1592929.8</v>
      </c>
    </row>
    <row r="927" spans="7:22" x14ac:dyDescent="0.25">
      <c r="G927" s="33" t="s">
        <v>2055</v>
      </c>
      <c r="H927">
        <v>-1106201.25</v>
      </c>
      <c r="I927" s="32">
        <v>-0.89285714285714279</v>
      </c>
      <c r="U927" s="33" t="s">
        <v>3546</v>
      </c>
      <c r="V927">
        <v>1238945.4000000001</v>
      </c>
    </row>
    <row r="928" spans="7:22" x14ac:dyDescent="0.25">
      <c r="G928" s="33" t="s">
        <v>1126</v>
      </c>
      <c r="H928">
        <v>-24675662.550000001</v>
      </c>
      <c r="I928" s="32">
        <v>-0.88006312467122561</v>
      </c>
      <c r="U928" s="33" t="s">
        <v>3871</v>
      </c>
      <c r="V928">
        <v>12477950.100000001</v>
      </c>
    </row>
    <row r="929" spans="7:22" x14ac:dyDescent="0.25">
      <c r="G929" s="33" t="s">
        <v>1303</v>
      </c>
      <c r="H929">
        <v>-1548681.75</v>
      </c>
      <c r="I929" s="32">
        <v>-0.84677419354838701</v>
      </c>
      <c r="U929" s="33" t="s">
        <v>3970</v>
      </c>
      <c r="V929">
        <v>1961663.55</v>
      </c>
    </row>
    <row r="930" spans="7:22" x14ac:dyDescent="0.25">
      <c r="G930" s="33" t="s">
        <v>1646</v>
      </c>
      <c r="H930">
        <v>-2315647.9500000002</v>
      </c>
      <c r="I930" s="32">
        <v>-0.84408602150537637</v>
      </c>
      <c r="U930" s="33" t="s">
        <v>3685</v>
      </c>
      <c r="V930">
        <v>5029528.3500000006</v>
      </c>
    </row>
    <row r="931" spans="7:22" x14ac:dyDescent="0.25">
      <c r="G931" s="33" t="s">
        <v>2122</v>
      </c>
      <c r="H931">
        <v>-19852625.100000001</v>
      </c>
      <c r="I931" s="32">
        <v>-0.84019975031210992</v>
      </c>
      <c r="U931" s="33" t="s">
        <v>3567</v>
      </c>
      <c r="V931">
        <v>8997103.5000000019</v>
      </c>
    </row>
    <row r="932" spans="7:22" x14ac:dyDescent="0.25">
      <c r="G932" s="33" t="s">
        <v>1437</v>
      </c>
      <c r="H932">
        <v>-2772877.8000000003</v>
      </c>
      <c r="I932" s="32">
        <v>-0.83928571428571441</v>
      </c>
      <c r="U932" s="33" t="s">
        <v>4021</v>
      </c>
      <c r="V932">
        <v>11253754.050000001</v>
      </c>
    </row>
    <row r="933" spans="7:22" x14ac:dyDescent="0.25">
      <c r="G933" s="33" t="s">
        <v>1939</v>
      </c>
      <c r="H933">
        <v>-206490.9</v>
      </c>
      <c r="I933" s="32">
        <v>-0.82352941176470584</v>
      </c>
      <c r="U933" s="33" t="s">
        <v>3393</v>
      </c>
      <c r="V933">
        <v>1651927.2</v>
      </c>
    </row>
    <row r="934" spans="7:22" x14ac:dyDescent="0.25">
      <c r="G934" s="33" t="s">
        <v>1238</v>
      </c>
      <c r="H934">
        <v>-14646104.550000001</v>
      </c>
      <c r="I934" s="32">
        <v>-0.78004713275726634</v>
      </c>
      <c r="U934" s="33" t="s">
        <v>4134</v>
      </c>
      <c r="V934">
        <v>5516256.9000000004</v>
      </c>
    </row>
    <row r="935" spans="7:22" x14ac:dyDescent="0.25">
      <c r="G935" s="33" t="s">
        <v>1610</v>
      </c>
      <c r="H935">
        <v>-6312721.7999999998</v>
      </c>
      <c r="I935" s="32">
        <v>-0.77959927140255003</v>
      </c>
      <c r="U935" s="33" t="s">
        <v>4185</v>
      </c>
      <c r="V935">
        <v>3274355.7</v>
      </c>
    </row>
    <row r="936" spans="7:22" x14ac:dyDescent="0.25">
      <c r="G936" s="33" t="s">
        <v>634</v>
      </c>
      <c r="H936">
        <v>-2064909</v>
      </c>
      <c r="I936" s="32">
        <v>-0.76502732240437155</v>
      </c>
      <c r="U936" s="33" t="s">
        <v>3872</v>
      </c>
      <c r="V936">
        <v>20044366.649999999</v>
      </c>
    </row>
    <row r="937" spans="7:22" x14ac:dyDescent="0.25">
      <c r="G937" s="33" t="s">
        <v>984</v>
      </c>
      <c r="H937">
        <v>-1917415.5</v>
      </c>
      <c r="I937" s="32">
        <v>-0.76023391812865493</v>
      </c>
      <c r="U937" s="33" t="s">
        <v>4077</v>
      </c>
      <c r="V937">
        <v>12079717.65</v>
      </c>
    </row>
    <row r="938" spans="7:22" x14ac:dyDescent="0.25">
      <c r="G938" s="33" t="s">
        <v>1811</v>
      </c>
      <c r="H938">
        <v>-412981.8</v>
      </c>
      <c r="I938" s="32">
        <v>-0.75675675675675669</v>
      </c>
      <c r="U938" s="33" t="s">
        <v>3826</v>
      </c>
      <c r="V938">
        <v>1312692.1500000001</v>
      </c>
    </row>
    <row r="939" spans="7:22" x14ac:dyDescent="0.25">
      <c r="G939" s="33" t="s">
        <v>1848</v>
      </c>
      <c r="H939">
        <v>-3879079.05</v>
      </c>
      <c r="I939" s="32">
        <v>-0.75142857142857145</v>
      </c>
      <c r="U939" s="33" t="s">
        <v>4053</v>
      </c>
      <c r="V939">
        <v>4262562.1500000004</v>
      </c>
    </row>
    <row r="940" spans="7:22" x14ac:dyDescent="0.25">
      <c r="G940" s="33" t="s">
        <v>1793</v>
      </c>
      <c r="H940">
        <v>-132744.15</v>
      </c>
      <c r="I940" s="32">
        <v>-0.74999999999999989</v>
      </c>
      <c r="U940" s="33" t="s">
        <v>3491</v>
      </c>
      <c r="V940">
        <v>398232.45</v>
      </c>
    </row>
    <row r="941" spans="7:22" x14ac:dyDescent="0.25">
      <c r="G941" s="33" t="s">
        <v>1745</v>
      </c>
      <c r="H941">
        <v>-147493.5</v>
      </c>
      <c r="I941" s="32">
        <v>-0.7142857142857143</v>
      </c>
      <c r="U941" s="33" t="s">
        <v>3485</v>
      </c>
      <c r="V941">
        <v>427731.15</v>
      </c>
    </row>
    <row r="942" spans="7:22" x14ac:dyDescent="0.25">
      <c r="G942" s="33" t="s">
        <v>2054</v>
      </c>
      <c r="H942">
        <v>-10604782.65</v>
      </c>
      <c r="I942" s="32">
        <v>-0.70009737098344693</v>
      </c>
      <c r="U942" s="33" t="s">
        <v>3947</v>
      </c>
      <c r="V942">
        <v>398232.45</v>
      </c>
    </row>
    <row r="943" spans="7:22" x14ac:dyDescent="0.25">
      <c r="G943" s="33" t="s">
        <v>1619</v>
      </c>
      <c r="H943">
        <v>-811214.25</v>
      </c>
      <c r="I943" s="32">
        <v>-0.66265060240963858</v>
      </c>
      <c r="U943" s="33" t="s">
        <v>3717</v>
      </c>
      <c r="V943">
        <v>206490.9</v>
      </c>
    </row>
    <row r="944" spans="7:22" x14ac:dyDescent="0.25">
      <c r="G944" s="33" t="s">
        <v>822</v>
      </c>
      <c r="H944">
        <v>-3879079.0500000003</v>
      </c>
      <c r="I944" s="32">
        <v>-0.65914786967418548</v>
      </c>
      <c r="U944" s="33" t="s">
        <v>3948</v>
      </c>
      <c r="V944">
        <v>1519183.05</v>
      </c>
    </row>
    <row r="945" spans="7:22" x14ac:dyDescent="0.25">
      <c r="G945" s="33" t="s">
        <v>2038</v>
      </c>
      <c r="H945">
        <v>-3554593.35</v>
      </c>
      <c r="I945" s="32">
        <v>-0.65846994535519121</v>
      </c>
      <c r="U945" s="33" t="s">
        <v>4111</v>
      </c>
      <c r="V945">
        <v>2182903.8000000003</v>
      </c>
    </row>
    <row r="946" spans="7:22" x14ac:dyDescent="0.25">
      <c r="G946" s="33" t="s">
        <v>1560</v>
      </c>
      <c r="H946">
        <v>-368733.75</v>
      </c>
      <c r="I946" s="32">
        <v>-0.6578947368421052</v>
      </c>
      <c r="U946" s="33" t="s">
        <v>3486</v>
      </c>
      <c r="V946">
        <v>929209.05</v>
      </c>
    </row>
    <row r="947" spans="7:22" x14ac:dyDescent="0.25">
      <c r="G947" s="33" t="s">
        <v>1909</v>
      </c>
      <c r="H947">
        <v>-8834860.6500000004</v>
      </c>
      <c r="I947" s="32">
        <v>-0.65464480874316944</v>
      </c>
      <c r="U947" s="33" t="s">
        <v>4301</v>
      </c>
      <c r="V947">
        <v>2448392.1</v>
      </c>
    </row>
    <row r="948" spans="7:22" x14ac:dyDescent="0.25">
      <c r="G948" s="33" t="s">
        <v>2066</v>
      </c>
      <c r="H948">
        <v>-3289105.0500000003</v>
      </c>
      <c r="I948" s="32">
        <v>-0.65014577259475226</v>
      </c>
      <c r="U948" s="33" t="s">
        <v>4034</v>
      </c>
      <c r="V948">
        <v>17817214.800000001</v>
      </c>
    </row>
    <row r="949" spans="7:22" x14ac:dyDescent="0.25">
      <c r="G949" s="33" t="s">
        <v>1649</v>
      </c>
      <c r="H949">
        <v>-103245.45</v>
      </c>
      <c r="I949" s="32">
        <v>-0.63636363636363635</v>
      </c>
      <c r="U949" s="33" t="s">
        <v>4050</v>
      </c>
      <c r="V949">
        <v>6902695.8000000007</v>
      </c>
    </row>
    <row r="950" spans="7:22" x14ac:dyDescent="0.25">
      <c r="G950" s="33" t="s">
        <v>2024</v>
      </c>
      <c r="H950">
        <v>-26032602.75</v>
      </c>
      <c r="I950" s="32">
        <v>-0.63352476669059576</v>
      </c>
      <c r="U950" s="33" t="s">
        <v>3926</v>
      </c>
      <c r="V950">
        <v>20545844.550000001</v>
      </c>
    </row>
    <row r="951" spans="7:22" x14ac:dyDescent="0.25">
      <c r="G951" s="33" t="s">
        <v>1425</v>
      </c>
      <c r="H951">
        <v>-73746.75</v>
      </c>
      <c r="I951" s="32">
        <v>-0.625</v>
      </c>
      <c r="U951" s="33" t="s">
        <v>3909</v>
      </c>
      <c r="V951">
        <v>707968.8</v>
      </c>
    </row>
    <row r="952" spans="7:22" x14ac:dyDescent="0.25">
      <c r="G952" s="33" t="s">
        <v>1542</v>
      </c>
      <c r="H952">
        <v>-442480.5</v>
      </c>
      <c r="I952" s="32">
        <v>-0.625</v>
      </c>
      <c r="U952" s="33" t="s">
        <v>3612</v>
      </c>
      <c r="V952">
        <v>162242.85</v>
      </c>
    </row>
    <row r="953" spans="7:22" x14ac:dyDescent="0.25">
      <c r="G953" s="33" t="s">
        <v>53</v>
      </c>
      <c r="H953">
        <v>-943958.4</v>
      </c>
      <c r="I953" s="32">
        <v>-0.62135922330097082</v>
      </c>
      <c r="U953" s="33" t="s">
        <v>3389</v>
      </c>
      <c r="V953">
        <v>4542799.8</v>
      </c>
    </row>
    <row r="954" spans="7:22" x14ac:dyDescent="0.25">
      <c r="G954" s="33" t="s">
        <v>1603</v>
      </c>
      <c r="H954">
        <v>-26298091.050000001</v>
      </c>
      <c r="I954" s="32">
        <v>-0.61995827538247561</v>
      </c>
      <c r="U954" s="33" t="s">
        <v>4230</v>
      </c>
      <c r="V954">
        <v>1799420.7</v>
      </c>
    </row>
    <row r="955" spans="7:22" x14ac:dyDescent="0.25">
      <c r="G955" s="33" t="s">
        <v>1898</v>
      </c>
      <c r="H955">
        <v>-988206.45000000007</v>
      </c>
      <c r="I955" s="32">
        <v>-0.6146788990825689</v>
      </c>
      <c r="U955" s="33" t="s">
        <v>4292</v>
      </c>
      <c r="V955">
        <v>6828949.0500000007</v>
      </c>
    </row>
    <row r="956" spans="7:22" x14ac:dyDescent="0.25">
      <c r="G956" s="33" t="s">
        <v>1923</v>
      </c>
      <c r="H956">
        <v>-560475.30000000005</v>
      </c>
      <c r="I956" s="32">
        <v>-0.60317460317460314</v>
      </c>
      <c r="U956" s="33" t="s">
        <v>4152</v>
      </c>
      <c r="V956">
        <v>17109246</v>
      </c>
    </row>
    <row r="957" spans="7:22" x14ac:dyDescent="0.25">
      <c r="G957" s="33" t="s">
        <v>1958</v>
      </c>
      <c r="H957">
        <v>-265488.3</v>
      </c>
      <c r="I957" s="32">
        <v>-0.6</v>
      </c>
      <c r="U957" s="33" t="s">
        <v>3501</v>
      </c>
      <c r="V957">
        <v>1828919.4000000001</v>
      </c>
    </row>
    <row r="958" spans="7:22" x14ac:dyDescent="0.25">
      <c r="G958" s="33" t="s">
        <v>1442</v>
      </c>
      <c r="H958">
        <v>-11445495.6</v>
      </c>
      <c r="I958" s="32">
        <v>-0.59969088098918077</v>
      </c>
      <c r="U958" s="33" t="s">
        <v>3780</v>
      </c>
      <c r="V958">
        <v>14277370.800000001</v>
      </c>
    </row>
    <row r="959" spans="7:22" x14ac:dyDescent="0.25">
      <c r="G959" s="33" t="s">
        <v>1709</v>
      </c>
      <c r="H959">
        <v>-2197653.15</v>
      </c>
      <c r="I959" s="32">
        <v>-0.59839357429718876</v>
      </c>
      <c r="U959" s="33" t="s">
        <v>3544</v>
      </c>
      <c r="V959">
        <v>7286178.9000000004</v>
      </c>
    </row>
    <row r="960" spans="7:22" x14ac:dyDescent="0.25">
      <c r="G960" s="33" t="s">
        <v>1635</v>
      </c>
      <c r="H960">
        <v>-1533932.4000000001</v>
      </c>
      <c r="I960" s="32">
        <v>-0.5977011494252874</v>
      </c>
      <c r="U960" s="33" t="s">
        <v>3602</v>
      </c>
      <c r="V960">
        <v>2566386.9</v>
      </c>
    </row>
    <row r="961" spans="7:22" x14ac:dyDescent="0.25">
      <c r="G961" s="33" t="s">
        <v>1933</v>
      </c>
      <c r="H961">
        <v>-368733.75</v>
      </c>
      <c r="I961" s="32">
        <v>-0.58139534883720922</v>
      </c>
      <c r="U961" s="33" t="s">
        <v>3697</v>
      </c>
      <c r="V961">
        <v>2020660.95</v>
      </c>
    </row>
    <row r="962" spans="7:22" x14ac:dyDescent="0.25">
      <c r="G962" s="33" t="s">
        <v>1563</v>
      </c>
      <c r="H962">
        <v>-1769922</v>
      </c>
      <c r="I962" s="32">
        <v>-0.57971014492753614</v>
      </c>
      <c r="U962" s="24" t="s">
        <v>6765</v>
      </c>
      <c r="V962">
        <v>8095623227.9999971</v>
      </c>
    </row>
    <row r="963" spans="7:22" x14ac:dyDescent="0.25">
      <c r="G963" s="33" t="s">
        <v>1904</v>
      </c>
      <c r="H963">
        <v>-707968.8</v>
      </c>
      <c r="I963" s="32">
        <v>-0.57831325301204817</v>
      </c>
    </row>
    <row r="964" spans="7:22" x14ac:dyDescent="0.25">
      <c r="G964" s="33" t="s">
        <v>1089</v>
      </c>
      <c r="H964">
        <v>-58997.4</v>
      </c>
      <c r="I964" s="32">
        <v>-0.57142857142857151</v>
      </c>
    </row>
    <row r="965" spans="7:22" x14ac:dyDescent="0.25">
      <c r="G965" s="33" t="s">
        <v>1906</v>
      </c>
      <c r="H965">
        <v>-250738.95</v>
      </c>
      <c r="I965" s="32">
        <v>-0.56666666666666665</v>
      </c>
    </row>
    <row r="966" spans="7:22" x14ac:dyDescent="0.25">
      <c r="G966" s="33" t="s">
        <v>1813</v>
      </c>
      <c r="H966">
        <v>-1578180.45</v>
      </c>
      <c r="I966" s="32">
        <v>-0.52195121951219514</v>
      </c>
    </row>
    <row r="967" spans="7:22" x14ac:dyDescent="0.25">
      <c r="G967" s="33" t="s">
        <v>1993</v>
      </c>
      <c r="H967">
        <v>-1651927.2</v>
      </c>
      <c r="I967" s="32">
        <v>-0.50224215246636761</v>
      </c>
    </row>
    <row r="968" spans="7:22" x14ac:dyDescent="0.25">
      <c r="G968" s="33" t="s">
        <v>204</v>
      </c>
      <c r="H968">
        <v>-368733.75</v>
      </c>
      <c r="I968" s="32">
        <v>-0.5</v>
      </c>
    </row>
    <row r="969" spans="7:22" x14ac:dyDescent="0.25">
      <c r="G969" s="33" t="s">
        <v>1467</v>
      </c>
      <c r="H969">
        <v>-265488.3</v>
      </c>
      <c r="I969" s="32">
        <v>-0.5</v>
      </c>
    </row>
    <row r="970" spans="7:22" x14ac:dyDescent="0.25">
      <c r="G970" s="33" t="s">
        <v>428</v>
      </c>
      <c r="H970">
        <v>-604723.35</v>
      </c>
      <c r="I970" s="32">
        <v>-0.46590909090909088</v>
      </c>
    </row>
    <row r="971" spans="7:22" x14ac:dyDescent="0.25">
      <c r="G971" s="33" t="s">
        <v>140</v>
      </c>
      <c r="H971">
        <v>-855462.3</v>
      </c>
      <c r="I971" s="32">
        <v>-0.46400000000000002</v>
      </c>
    </row>
    <row r="972" spans="7:22" x14ac:dyDescent="0.25">
      <c r="G972" s="33" t="s">
        <v>1752</v>
      </c>
      <c r="H972">
        <v>-4587047.8499999996</v>
      </c>
      <c r="I972" s="32">
        <v>-0.46142433234421359</v>
      </c>
    </row>
    <row r="973" spans="7:22" x14ac:dyDescent="0.25">
      <c r="G973" s="33" t="s">
        <v>621</v>
      </c>
      <c r="H973">
        <v>-10545785.25</v>
      </c>
      <c r="I973" s="32">
        <v>-0.44135802469135804</v>
      </c>
    </row>
    <row r="974" spans="7:22" x14ac:dyDescent="0.25">
      <c r="G974" s="33" t="s">
        <v>1627</v>
      </c>
      <c r="H974">
        <v>-1327441.5</v>
      </c>
      <c r="I974" s="32">
        <v>-0.43902439024390244</v>
      </c>
    </row>
    <row r="975" spans="7:22" x14ac:dyDescent="0.25">
      <c r="G975" s="33" t="s">
        <v>2010</v>
      </c>
      <c r="H975">
        <v>-5870241.2999999998</v>
      </c>
      <c r="I975" s="32">
        <v>-0.43355119825708055</v>
      </c>
    </row>
    <row r="976" spans="7:22" x14ac:dyDescent="0.25">
      <c r="G976" s="33" t="s">
        <v>1275</v>
      </c>
      <c r="H976">
        <v>-619472.70000000007</v>
      </c>
      <c r="I976" s="32">
        <v>-0.42000000000000004</v>
      </c>
    </row>
    <row r="977" spans="7:9" x14ac:dyDescent="0.25">
      <c r="G977" s="33" t="s">
        <v>2087</v>
      </c>
      <c r="H977">
        <v>-457229.85000000003</v>
      </c>
      <c r="I977" s="32">
        <v>-0.41891891891891891</v>
      </c>
    </row>
    <row r="978" spans="7:9" x14ac:dyDescent="0.25">
      <c r="G978" s="33" t="s">
        <v>480</v>
      </c>
      <c r="H978">
        <v>-73746.75</v>
      </c>
      <c r="I978" s="32">
        <v>-0.41666666666666663</v>
      </c>
    </row>
    <row r="979" spans="7:9" x14ac:dyDescent="0.25">
      <c r="G979" s="33" t="s">
        <v>831</v>
      </c>
      <c r="H979">
        <v>-4159316.7</v>
      </c>
      <c r="I979" s="32">
        <v>-0.41531664212076586</v>
      </c>
    </row>
    <row r="980" spans="7:9" x14ac:dyDescent="0.25">
      <c r="G980" s="33" t="s">
        <v>1539</v>
      </c>
      <c r="H980">
        <v>-5870241.2999999998</v>
      </c>
      <c r="I980" s="32">
        <v>-0.40040241448692149</v>
      </c>
    </row>
    <row r="981" spans="7:9" x14ac:dyDescent="0.25">
      <c r="G981" s="33" t="s">
        <v>622</v>
      </c>
      <c r="H981">
        <v>-2935120.65</v>
      </c>
      <c r="I981" s="32">
        <v>-0.39879759519038072</v>
      </c>
    </row>
    <row r="982" spans="7:9" x14ac:dyDescent="0.25">
      <c r="G982" s="33" t="s">
        <v>1513</v>
      </c>
      <c r="H982">
        <v>-1548681.7500000002</v>
      </c>
      <c r="I982" s="32">
        <v>-0.38461538461538469</v>
      </c>
    </row>
    <row r="983" spans="7:9" x14ac:dyDescent="0.25">
      <c r="G983" s="33" t="s">
        <v>500</v>
      </c>
      <c r="H983">
        <v>-3421849.2</v>
      </c>
      <c r="I983" s="32">
        <v>-0.38032786885245906</v>
      </c>
    </row>
    <row r="984" spans="7:9" x14ac:dyDescent="0.25">
      <c r="G984" s="33" t="s">
        <v>2043</v>
      </c>
      <c r="H984">
        <v>-1017705.1499999999</v>
      </c>
      <c r="I984" s="32">
        <v>-0.37704918032786883</v>
      </c>
    </row>
    <row r="985" spans="7:9" x14ac:dyDescent="0.25">
      <c r="G985" s="33" t="s">
        <v>115</v>
      </c>
      <c r="H985">
        <v>-88496.1</v>
      </c>
      <c r="I985" s="32">
        <v>-0.375</v>
      </c>
    </row>
    <row r="986" spans="7:9" x14ac:dyDescent="0.25">
      <c r="G986" s="33" t="s">
        <v>1616</v>
      </c>
      <c r="H986">
        <v>-2595885.6</v>
      </c>
      <c r="I986" s="32">
        <v>-0.3705263157894737</v>
      </c>
    </row>
    <row r="987" spans="7:9" x14ac:dyDescent="0.25">
      <c r="G987" s="33" t="s">
        <v>573</v>
      </c>
      <c r="H987">
        <v>-117994.8</v>
      </c>
      <c r="I987" s="32">
        <v>-0.36363636363636365</v>
      </c>
    </row>
    <row r="988" spans="7:9" x14ac:dyDescent="0.25">
      <c r="G988" s="33" t="s">
        <v>1994</v>
      </c>
      <c r="H988">
        <v>-6165228.3000000007</v>
      </c>
      <c r="I988" s="32">
        <v>-0.36284722222222221</v>
      </c>
    </row>
    <row r="989" spans="7:9" x14ac:dyDescent="0.25">
      <c r="G989" s="33" t="s">
        <v>1562</v>
      </c>
      <c r="H989">
        <v>-1165198.6500000001</v>
      </c>
      <c r="I989" s="32">
        <v>-0.36238532110091742</v>
      </c>
    </row>
    <row r="990" spans="7:9" x14ac:dyDescent="0.25">
      <c r="G990" s="33" t="s">
        <v>1728</v>
      </c>
      <c r="H990">
        <v>-280237.65000000002</v>
      </c>
      <c r="I990" s="32">
        <v>-0.35849056603773588</v>
      </c>
    </row>
    <row r="991" spans="7:9" x14ac:dyDescent="0.25">
      <c r="G991" s="33" t="s">
        <v>1812</v>
      </c>
      <c r="H991">
        <v>-73746.75</v>
      </c>
      <c r="I991" s="32">
        <v>-0.35714285714285715</v>
      </c>
    </row>
    <row r="992" spans="7:9" x14ac:dyDescent="0.25">
      <c r="G992" s="33" t="s">
        <v>1117</v>
      </c>
      <c r="H992">
        <v>-1843668.75</v>
      </c>
      <c r="I992" s="32">
        <v>-0.35612535612535617</v>
      </c>
    </row>
    <row r="993" spans="7:9" x14ac:dyDescent="0.25">
      <c r="G993" s="33" t="s">
        <v>1153</v>
      </c>
      <c r="H993">
        <v>-5073776.3999999994</v>
      </c>
      <c r="I993" s="32">
        <v>-0.34297108673978061</v>
      </c>
    </row>
    <row r="994" spans="7:9" x14ac:dyDescent="0.25">
      <c r="G994" s="33" t="s">
        <v>1757</v>
      </c>
      <c r="H994">
        <v>-796464.9</v>
      </c>
      <c r="I994" s="32">
        <v>-0.34177215189873417</v>
      </c>
    </row>
    <row r="995" spans="7:9" x14ac:dyDescent="0.25">
      <c r="G995" s="33" t="s">
        <v>2111</v>
      </c>
      <c r="H995">
        <v>-855462.3</v>
      </c>
      <c r="I995" s="32">
        <v>-0.33720930232558138</v>
      </c>
    </row>
    <row r="996" spans="7:9" x14ac:dyDescent="0.25">
      <c r="G996" s="33" t="s">
        <v>1724</v>
      </c>
      <c r="H996">
        <v>-427731.15</v>
      </c>
      <c r="I996" s="32">
        <v>-0.33720930232558138</v>
      </c>
    </row>
    <row r="997" spans="7:9" x14ac:dyDescent="0.25">
      <c r="G997" s="33" t="s">
        <v>970</v>
      </c>
      <c r="H997">
        <v>-14749.35</v>
      </c>
      <c r="I997" s="32">
        <v>-0.33333333333333331</v>
      </c>
    </row>
    <row r="998" spans="7:9" x14ac:dyDescent="0.25">
      <c r="G998" s="33" t="s">
        <v>72</v>
      </c>
      <c r="H998">
        <v>-3126862.2</v>
      </c>
      <c r="I998" s="32">
        <v>-0.32169954476479518</v>
      </c>
    </row>
    <row r="999" spans="7:9" x14ac:dyDescent="0.25">
      <c r="G999" s="33" t="s">
        <v>1470</v>
      </c>
      <c r="H999">
        <v>-707968.8</v>
      </c>
      <c r="I999" s="32">
        <v>-0.31788079470198677</v>
      </c>
    </row>
    <row r="1000" spans="7:9" x14ac:dyDescent="0.25">
      <c r="G1000" s="33" t="s">
        <v>2080</v>
      </c>
      <c r="H1000">
        <v>-1563431.1</v>
      </c>
      <c r="I1000" s="32">
        <v>-0.30813953488372092</v>
      </c>
    </row>
    <row r="1001" spans="7:9" x14ac:dyDescent="0.25">
      <c r="G1001" s="33" t="s">
        <v>334</v>
      </c>
      <c r="H1001">
        <v>-604723.35000000009</v>
      </c>
      <c r="I1001" s="32">
        <v>-0.30370370370370375</v>
      </c>
    </row>
    <row r="1002" spans="7:9" x14ac:dyDescent="0.25">
      <c r="G1002" s="33" t="s">
        <v>732</v>
      </c>
      <c r="H1002">
        <v>-10634281.350000001</v>
      </c>
      <c r="I1002" s="32">
        <v>-0.30066722268557133</v>
      </c>
    </row>
    <row r="1003" spans="7:9" x14ac:dyDescent="0.25">
      <c r="G1003" s="33" t="s">
        <v>1611</v>
      </c>
      <c r="H1003">
        <v>-117994.8</v>
      </c>
      <c r="I1003" s="32">
        <v>-0.28571428571428575</v>
      </c>
    </row>
    <row r="1004" spans="7:9" x14ac:dyDescent="0.25">
      <c r="G1004" s="33" t="s">
        <v>595</v>
      </c>
      <c r="H1004">
        <v>-44248.05</v>
      </c>
      <c r="I1004" s="32">
        <v>-0.27272727272727276</v>
      </c>
    </row>
    <row r="1005" spans="7:9" x14ac:dyDescent="0.25">
      <c r="G1005" s="33" t="s">
        <v>1632</v>
      </c>
      <c r="H1005">
        <v>-58997.4</v>
      </c>
      <c r="I1005" s="32">
        <v>-0.26666666666666666</v>
      </c>
    </row>
    <row r="1006" spans="7:9" x14ac:dyDescent="0.25">
      <c r="G1006" s="33" t="s">
        <v>1473</v>
      </c>
      <c r="H1006">
        <v>-5354014.05</v>
      </c>
      <c r="I1006" s="32">
        <v>-0.25017229496898685</v>
      </c>
    </row>
    <row r="1007" spans="7:9" x14ac:dyDescent="0.25">
      <c r="G1007" s="33" t="s">
        <v>1816</v>
      </c>
      <c r="H1007">
        <v>-324485.7</v>
      </c>
      <c r="I1007" s="32">
        <v>-0.24444444444444446</v>
      </c>
    </row>
    <row r="1008" spans="7:9" x14ac:dyDescent="0.25">
      <c r="G1008" s="33" t="s">
        <v>986</v>
      </c>
      <c r="H1008">
        <v>-1047203.85</v>
      </c>
      <c r="I1008" s="32">
        <v>-0.23905723905723908</v>
      </c>
    </row>
    <row r="1009" spans="7:9" x14ac:dyDescent="0.25">
      <c r="G1009" s="33" t="s">
        <v>1360</v>
      </c>
      <c r="H1009">
        <v>-132744.15</v>
      </c>
      <c r="I1009" s="32">
        <v>-0.23684210526315785</v>
      </c>
    </row>
    <row r="1010" spans="7:9" x14ac:dyDescent="0.25">
      <c r="G1010" s="33" t="s">
        <v>1324</v>
      </c>
      <c r="H1010">
        <v>-162242.85</v>
      </c>
      <c r="I1010" s="32">
        <v>-0.23404255319148934</v>
      </c>
    </row>
    <row r="1011" spans="7:9" x14ac:dyDescent="0.25">
      <c r="G1011" s="33" t="s">
        <v>1575</v>
      </c>
      <c r="H1011">
        <v>-457229.85000000003</v>
      </c>
      <c r="I1011" s="32">
        <v>-0.23134328358208955</v>
      </c>
    </row>
    <row r="1012" spans="7:9" x14ac:dyDescent="0.25">
      <c r="G1012" s="33" t="s">
        <v>1533</v>
      </c>
      <c r="H1012">
        <v>-5855491.9500000002</v>
      </c>
      <c r="I1012" s="32">
        <v>-0.22685714285714287</v>
      </c>
    </row>
    <row r="1013" spans="7:9" x14ac:dyDescent="0.25">
      <c r="G1013" s="33" t="s">
        <v>1630</v>
      </c>
      <c r="H1013">
        <v>-1637177.8499999999</v>
      </c>
      <c r="I1013" s="32">
        <v>-0.22560975609756095</v>
      </c>
    </row>
    <row r="1014" spans="7:9" x14ac:dyDescent="0.25">
      <c r="G1014" s="33" t="s">
        <v>1477</v>
      </c>
      <c r="H1014">
        <v>-1887916.8</v>
      </c>
      <c r="I1014" s="32">
        <v>-0.21768707482993196</v>
      </c>
    </row>
    <row r="1015" spans="7:9" x14ac:dyDescent="0.25">
      <c r="G1015" s="33" t="s">
        <v>1820</v>
      </c>
      <c r="H1015">
        <v>-5796494.5500000007</v>
      </c>
      <c r="I1015" s="32">
        <v>-0.21370309951060359</v>
      </c>
    </row>
    <row r="1016" spans="7:9" x14ac:dyDescent="0.25">
      <c r="G1016" s="33" t="s">
        <v>88</v>
      </c>
      <c r="H1016">
        <v>-855462.29999999993</v>
      </c>
      <c r="I1016" s="32">
        <v>-0.18412698412698411</v>
      </c>
    </row>
    <row r="1017" spans="7:9" x14ac:dyDescent="0.25">
      <c r="G1017" s="33" t="s">
        <v>1787</v>
      </c>
      <c r="H1017">
        <v>-294987</v>
      </c>
      <c r="I1017" s="32">
        <v>-0.17699115044247787</v>
      </c>
    </row>
    <row r="1018" spans="7:9" x14ac:dyDescent="0.25">
      <c r="G1018" s="33" t="s">
        <v>1526</v>
      </c>
      <c r="H1018">
        <v>-339235.05000000005</v>
      </c>
      <c r="I1018" s="32">
        <v>-0.17557251908396948</v>
      </c>
    </row>
    <row r="1019" spans="7:9" x14ac:dyDescent="0.25">
      <c r="G1019" s="33" t="s">
        <v>1944</v>
      </c>
      <c r="H1019">
        <v>-1106201.25</v>
      </c>
      <c r="I1019" s="32">
        <v>-0.16519823788546253</v>
      </c>
    </row>
    <row r="1020" spans="7:9" x14ac:dyDescent="0.25">
      <c r="G1020" s="33" t="s">
        <v>1457</v>
      </c>
      <c r="H1020">
        <v>-1032454.5000000001</v>
      </c>
      <c r="I1020" s="32">
        <v>-0.1647058823529412</v>
      </c>
    </row>
    <row r="1021" spans="7:9" x14ac:dyDescent="0.25">
      <c r="G1021" s="33" t="s">
        <v>563</v>
      </c>
      <c r="H1021">
        <v>-1622428.5</v>
      </c>
      <c r="I1021" s="32">
        <v>-0.16467065868263472</v>
      </c>
    </row>
    <row r="1022" spans="7:9" x14ac:dyDescent="0.25">
      <c r="G1022" s="33" t="s">
        <v>759</v>
      </c>
      <c r="H1022">
        <v>-1283193.4500000002</v>
      </c>
      <c r="I1022" s="32">
        <v>-0.16292134831460675</v>
      </c>
    </row>
    <row r="1023" spans="7:9" x14ac:dyDescent="0.25">
      <c r="G1023" s="33" t="s">
        <v>750</v>
      </c>
      <c r="H1023">
        <v>-103245.45</v>
      </c>
      <c r="I1023" s="32">
        <v>-0.16279069767441859</v>
      </c>
    </row>
    <row r="1024" spans="7:9" x14ac:dyDescent="0.25">
      <c r="G1024" s="33" t="s">
        <v>1561</v>
      </c>
      <c r="H1024">
        <v>-383483.10000000003</v>
      </c>
      <c r="I1024" s="32">
        <v>-0.15568862275449102</v>
      </c>
    </row>
    <row r="1025" spans="7:9" x14ac:dyDescent="0.25">
      <c r="G1025" s="33" t="s">
        <v>778</v>
      </c>
      <c r="H1025">
        <v>-6150478.9500000002</v>
      </c>
      <c r="I1025" s="32">
        <v>-0.1549034175334324</v>
      </c>
    </row>
    <row r="1026" spans="7:9" x14ac:dyDescent="0.25">
      <c r="G1026" s="33" t="s">
        <v>1102</v>
      </c>
      <c r="H1026">
        <v>-2935120.65</v>
      </c>
      <c r="I1026" s="32">
        <v>-0.15366795366795369</v>
      </c>
    </row>
    <row r="1027" spans="7:9" x14ac:dyDescent="0.25">
      <c r="G1027" s="33" t="s">
        <v>518</v>
      </c>
      <c r="H1027">
        <v>-501477.90000000008</v>
      </c>
      <c r="I1027" s="32">
        <v>-0.15315315315315317</v>
      </c>
    </row>
    <row r="1028" spans="7:9" x14ac:dyDescent="0.25">
      <c r="G1028" s="33" t="s">
        <v>506</v>
      </c>
      <c r="H1028">
        <v>-1150449.3</v>
      </c>
      <c r="I1028" s="32">
        <v>-0.15294117647058825</v>
      </c>
    </row>
    <row r="1029" spans="7:9" x14ac:dyDescent="0.25">
      <c r="G1029" s="33" t="s">
        <v>1092</v>
      </c>
      <c r="H1029">
        <v>-353984.4</v>
      </c>
      <c r="I1029" s="32">
        <v>-0.14285714285714285</v>
      </c>
    </row>
    <row r="1030" spans="7:9" x14ac:dyDescent="0.25">
      <c r="G1030" s="33" t="s">
        <v>542</v>
      </c>
      <c r="H1030">
        <v>-1474935</v>
      </c>
      <c r="I1030" s="32">
        <v>-0.14104372355430184</v>
      </c>
    </row>
    <row r="1031" spans="7:9" x14ac:dyDescent="0.25">
      <c r="G1031" s="33" t="s">
        <v>2073</v>
      </c>
      <c r="H1031">
        <v>-117994.80000000002</v>
      </c>
      <c r="I1031" s="32">
        <v>-0.14035087719298248</v>
      </c>
    </row>
    <row r="1032" spans="7:9" x14ac:dyDescent="0.25">
      <c r="G1032" s="33" t="s">
        <v>1347</v>
      </c>
      <c r="H1032">
        <v>-722718.15</v>
      </c>
      <c r="I1032" s="32">
        <v>-0.13920454545454544</v>
      </c>
    </row>
    <row r="1033" spans="7:9" x14ac:dyDescent="0.25">
      <c r="G1033" s="33" t="s">
        <v>77</v>
      </c>
      <c r="H1033">
        <v>-914459.70000000007</v>
      </c>
      <c r="I1033" s="32">
        <v>-0.13777777777777778</v>
      </c>
    </row>
    <row r="1034" spans="7:9" x14ac:dyDescent="0.25">
      <c r="G1034" s="33" t="s">
        <v>1587</v>
      </c>
      <c r="H1034">
        <v>-1268444.1000000001</v>
      </c>
      <c r="I1034" s="32">
        <v>-0.13738019169329074</v>
      </c>
    </row>
    <row r="1035" spans="7:9" x14ac:dyDescent="0.25">
      <c r="G1035" s="33" t="s">
        <v>665</v>
      </c>
      <c r="H1035">
        <v>-1268444.1000000001</v>
      </c>
      <c r="I1035" s="32">
        <v>-0.13479623824451412</v>
      </c>
    </row>
    <row r="1036" spans="7:9" x14ac:dyDescent="0.25">
      <c r="G1036" s="33" t="s">
        <v>786</v>
      </c>
      <c r="H1036">
        <v>-221240.24999999997</v>
      </c>
      <c r="I1036" s="32">
        <v>-0.1339285714285714</v>
      </c>
    </row>
    <row r="1037" spans="7:9" x14ac:dyDescent="0.25">
      <c r="G1037" s="33" t="s">
        <v>1061</v>
      </c>
      <c r="H1037">
        <v>-383483.1</v>
      </c>
      <c r="I1037" s="32">
        <v>-0.13065326633165827</v>
      </c>
    </row>
    <row r="1038" spans="7:9" x14ac:dyDescent="0.25">
      <c r="G1038" s="33" t="s">
        <v>1732</v>
      </c>
      <c r="H1038">
        <v>-1563431.0999999999</v>
      </c>
      <c r="I1038" s="32">
        <v>-0.12926829268292681</v>
      </c>
    </row>
    <row r="1039" spans="7:9" x14ac:dyDescent="0.25">
      <c r="G1039" s="33" t="s">
        <v>951</v>
      </c>
      <c r="H1039">
        <v>-648971.40000000014</v>
      </c>
      <c r="I1039" s="32">
        <v>-0.12903225806451615</v>
      </c>
    </row>
    <row r="1040" spans="7:9" x14ac:dyDescent="0.25">
      <c r="G1040" s="33" t="s">
        <v>271</v>
      </c>
      <c r="H1040">
        <v>-722718.15000000014</v>
      </c>
      <c r="I1040" s="32">
        <v>-0.12860892388451448</v>
      </c>
    </row>
    <row r="1041" spans="7:9" x14ac:dyDescent="0.25">
      <c r="G1041" s="33" t="s">
        <v>351</v>
      </c>
      <c r="H1041">
        <v>-4837786.8000000007</v>
      </c>
      <c r="I1041" s="32">
        <v>-0.12504765535646209</v>
      </c>
    </row>
    <row r="1042" spans="7:9" x14ac:dyDescent="0.25">
      <c r="G1042" s="33" t="s">
        <v>1961</v>
      </c>
      <c r="H1042">
        <v>-2182903.8000000003</v>
      </c>
      <c r="I1042" s="32">
        <v>-0.12323064113238968</v>
      </c>
    </row>
    <row r="1043" spans="7:9" x14ac:dyDescent="0.25">
      <c r="G1043" s="33" t="s">
        <v>1893</v>
      </c>
      <c r="H1043">
        <v>-427731.15</v>
      </c>
      <c r="I1043" s="32">
        <v>-0.12133891213389122</v>
      </c>
    </row>
    <row r="1044" spans="7:9" x14ac:dyDescent="0.25">
      <c r="G1044" s="33" t="s">
        <v>1350</v>
      </c>
      <c r="H1044">
        <v>-1106201.25</v>
      </c>
      <c r="I1044" s="32">
        <v>-0.12077294685990336</v>
      </c>
    </row>
    <row r="1045" spans="7:9" x14ac:dyDescent="0.25">
      <c r="G1045" s="33" t="s">
        <v>2115</v>
      </c>
      <c r="H1045">
        <v>-103245.45</v>
      </c>
      <c r="I1045" s="32">
        <v>-0.12068965517241378</v>
      </c>
    </row>
    <row r="1046" spans="7:9" x14ac:dyDescent="0.25">
      <c r="G1046" s="33" t="s">
        <v>1466</v>
      </c>
      <c r="H1046">
        <v>-324485.7</v>
      </c>
      <c r="I1046" s="32">
        <v>-0.11956521739130435</v>
      </c>
    </row>
    <row r="1047" spans="7:9" x14ac:dyDescent="0.25">
      <c r="G1047" s="33" t="s">
        <v>1846</v>
      </c>
      <c r="H1047">
        <v>-1017705.1500000001</v>
      </c>
      <c r="I1047" s="32">
        <v>-0.1193771626297578</v>
      </c>
    </row>
    <row r="1048" spans="7:9" x14ac:dyDescent="0.25">
      <c r="G1048" s="33" t="s">
        <v>1528</v>
      </c>
      <c r="H1048">
        <v>-73746.75</v>
      </c>
      <c r="I1048" s="32">
        <v>-0.11627906976744186</v>
      </c>
    </row>
    <row r="1049" spans="7:9" x14ac:dyDescent="0.25">
      <c r="G1049" s="33" t="s">
        <v>166</v>
      </c>
      <c r="H1049">
        <v>-117994.79999999999</v>
      </c>
      <c r="I1049" s="32">
        <v>-0.11428571428571427</v>
      </c>
    </row>
    <row r="1050" spans="7:9" x14ac:dyDescent="0.25">
      <c r="G1050" s="33" t="s">
        <v>2078</v>
      </c>
      <c r="H1050">
        <v>-634222.05000000005</v>
      </c>
      <c r="I1050" s="32">
        <v>-0.11197916666666667</v>
      </c>
    </row>
    <row r="1051" spans="7:9" x14ac:dyDescent="0.25">
      <c r="G1051" s="33" t="s">
        <v>2011</v>
      </c>
      <c r="H1051">
        <v>-1460185.6500000001</v>
      </c>
      <c r="I1051" s="32">
        <v>-0.10819672131147542</v>
      </c>
    </row>
    <row r="1052" spans="7:9" x14ac:dyDescent="0.25">
      <c r="G1052" s="33" t="s">
        <v>1753</v>
      </c>
      <c r="H1052">
        <v>-678470.1</v>
      </c>
      <c r="I1052" s="32">
        <v>-0.10672853828306263</v>
      </c>
    </row>
    <row r="1053" spans="7:9" x14ac:dyDescent="0.25">
      <c r="G1053" s="33" t="s">
        <v>21</v>
      </c>
      <c r="H1053">
        <v>-235989.59999999998</v>
      </c>
      <c r="I1053" s="32">
        <v>-0.10666666666666666</v>
      </c>
    </row>
    <row r="1054" spans="7:9" x14ac:dyDescent="0.25">
      <c r="G1054" s="33" t="s">
        <v>164</v>
      </c>
      <c r="H1054">
        <v>-221240.25</v>
      </c>
      <c r="I1054" s="32">
        <v>-0.10563380281690139</v>
      </c>
    </row>
    <row r="1055" spans="7:9" x14ac:dyDescent="0.25">
      <c r="G1055" s="33" t="s">
        <v>828</v>
      </c>
      <c r="H1055">
        <v>-324485.7</v>
      </c>
      <c r="I1055" s="32">
        <v>-0.10476190476190476</v>
      </c>
    </row>
    <row r="1056" spans="7:9" x14ac:dyDescent="0.25">
      <c r="G1056" s="33" t="s">
        <v>553</v>
      </c>
      <c r="H1056">
        <v>-1194697.3500000001</v>
      </c>
      <c r="I1056" s="32">
        <v>-0.10227272727272729</v>
      </c>
    </row>
    <row r="1057" spans="7:9" x14ac:dyDescent="0.25">
      <c r="G1057" s="33" t="s">
        <v>629</v>
      </c>
      <c r="H1057">
        <v>-73746.75</v>
      </c>
      <c r="I1057" s="32">
        <v>-0.10204081632653061</v>
      </c>
    </row>
    <row r="1058" spans="7:9" x14ac:dyDescent="0.25">
      <c r="G1058" s="33" t="s">
        <v>1016</v>
      </c>
      <c r="H1058">
        <v>-2625384.2999999998</v>
      </c>
      <c r="I1058" s="32">
        <v>-0.10039481105470952</v>
      </c>
    </row>
    <row r="1059" spans="7:9" x14ac:dyDescent="0.25">
      <c r="G1059" s="33" t="s">
        <v>585</v>
      </c>
      <c r="H1059">
        <v>-73746.75</v>
      </c>
      <c r="I1059" s="32">
        <v>-9.4339622641509427E-2</v>
      </c>
    </row>
    <row r="1060" spans="7:9" x14ac:dyDescent="0.25">
      <c r="G1060" s="33" t="s">
        <v>1940</v>
      </c>
      <c r="H1060">
        <v>-412981.80000000005</v>
      </c>
      <c r="I1060" s="32">
        <v>-9.3333333333333338E-2</v>
      </c>
    </row>
    <row r="1061" spans="7:9" x14ac:dyDescent="0.25">
      <c r="G1061" s="33" t="s">
        <v>143</v>
      </c>
      <c r="H1061">
        <v>-73746.75</v>
      </c>
      <c r="I1061" s="32">
        <v>-9.2592592592592587E-2</v>
      </c>
    </row>
    <row r="1062" spans="7:9" x14ac:dyDescent="0.25">
      <c r="G1062" s="33" t="s">
        <v>402</v>
      </c>
      <c r="H1062">
        <v>-265488.30000000005</v>
      </c>
      <c r="I1062" s="32">
        <v>-9.2307692307692327E-2</v>
      </c>
    </row>
    <row r="1063" spans="7:9" x14ac:dyDescent="0.25">
      <c r="G1063" s="33" t="s">
        <v>1734</v>
      </c>
      <c r="H1063">
        <v>-3215358.3000000003</v>
      </c>
      <c r="I1063" s="32">
        <v>-9.2216582064297808E-2</v>
      </c>
    </row>
    <row r="1064" spans="7:9" x14ac:dyDescent="0.25">
      <c r="G1064" s="33" t="s">
        <v>1009</v>
      </c>
      <c r="H1064">
        <v>-1283193.45</v>
      </c>
      <c r="I1064" s="32">
        <v>-9.1966173361522185E-2</v>
      </c>
    </row>
    <row r="1065" spans="7:9" x14ac:dyDescent="0.25">
      <c r="G1065" s="33" t="s">
        <v>1591</v>
      </c>
      <c r="H1065">
        <v>-162242.84999999998</v>
      </c>
      <c r="I1065" s="32">
        <v>-8.8709677419354815E-2</v>
      </c>
    </row>
    <row r="1066" spans="7:9" x14ac:dyDescent="0.25">
      <c r="G1066" s="33" t="s">
        <v>1739</v>
      </c>
      <c r="H1066">
        <v>-176992.2</v>
      </c>
      <c r="I1066" s="32">
        <v>-8.6956521739130432E-2</v>
      </c>
    </row>
    <row r="1067" spans="7:9" x14ac:dyDescent="0.25">
      <c r="G1067" s="33" t="s">
        <v>864</v>
      </c>
      <c r="H1067">
        <v>-781715.55</v>
      </c>
      <c r="I1067" s="32">
        <v>-8.3333333333333329E-2</v>
      </c>
    </row>
    <row r="1068" spans="7:9" x14ac:dyDescent="0.25">
      <c r="G1068" s="33" t="s">
        <v>1399</v>
      </c>
      <c r="H1068">
        <v>-4070820.5999999996</v>
      </c>
      <c r="I1068" s="32">
        <v>-8.3283041641520797E-2</v>
      </c>
    </row>
    <row r="1069" spans="7:9" x14ac:dyDescent="0.25">
      <c r="G1069" s="33" t="s">
        <v>2042</v>
      </c>
      <c r="H1069">
        <v>-722718.15</v>
      </c>
      <c r="I1069" s="32">
        <v>-8.193979933110368E-2</v>
      </c>
    </row>
    <row r="1070" spans="7:9" x14ac:dyDescent="0.25">
      <c r="G1070" s="33" t="s">
        <v>1665</v>
      </c>
      <c r="H1070">
        <v>-589974</v>
      </c>
      <c r="I1070" s="32">
        <v>-7.8431372549019607E-2</v>
      </c>
    </row>
    <row r="1071" spans="7:9" x14ac:dyDescent="0.25">
      <c r="G1071" s="33" t="s">
        <v>772</v>
      </c>
      <c r="H1071">
        <v>-147493.5</v>
      </c>
      <c r="I1071" s="32">
        <v>-7.7519379844961239E-2</v>
      </c>
    </row>
    <row r="1072" spans="7:9" x14ac:dyDescent="0.25">
      <c r="G1072" s="33" t="s">
        <v>682</v>
      </c>
      <c r="H1072">
        <v>-3893828.4</v>
      </c>
      <c r="I1072" s="32">
        <v>-7.3846153846153839E-2</v>
      </c>
    </row>
    <row r="1073" spans="7:9" x14ac:dyDescent="0.25">
      <c r="G1073" s="33" t="s">
        <v>1715</v>
      </c>
      <c r="H1073">
        <v>-1179948</v>
      </c>
      <c r="I1073" s="32">
        <v>-7.0422535211267609E-2</v>
      </c>
    </row>
    <row r="1074" spans="7:9" x14ac:dyDescent="0.25">
      <c r="G1074" s="33" t="s">
        <v>1864</v>
      </c>
      <c r="H1074">
        <v>-781715.55</v>
      </c>
      <c r="I1074" s="32">
        <v>-6.7003792667509485E-2</v>
      </c>
    </row>
    <row r="1075" spans="7:9" x14ac:dyDescent="0.25">
      <c r="G1075" s="33" t="s">
        <v>1778</v>
      </c>
      <c r="H1075">
        <v>-44248.05</v>
      </c>
      <c r="I1075" s="32">
        <v>-6.6666666666666666E-2</v>
      </c>
    </row>
    <row r="1076" spans="7:9" x14ac:dyDescent="0.25">
      <c r="G1076" s="33" t="s">
        <v>2012</v>
      </c>
      <c r="H1076">
        <v>-324485.7</v>
      </c>
      <c r="I1076" s="32">
        <v>-6.6265060240963861E-2</v>
      </c>
    </row>
    <row r="1077" spans="7:9" x14ac:dyDescent="0.25">
      <c r="G1077" s="33" t="s">
        <v>611</v>
      </c>
      <c r="H1077">
        <v>-132744.15</v>
      </c>
      <c r="I1077" s="32">
        <v>-6.5217391304347824E-2</v>
      </c>
    </row>
    <row r="1078" spans="7:9" x14ac:dyDescent="0.25">
      <c r="G1078" s="33" t="s">
        <v>1833</v>
      </c>
      <c r="H1078">
        <v>-103245.45</v>
      </c>
      <c r="I1078" s="32">
        <v>-6.0344827586206892E-2</v>
      </c>
    </row>
    <row r="1079" spans="7:9" x14ac:dyDescent="0.25">
      <c r="G1079" s="33" t="s">
        <v>449</v>
      </c>
      <c r="H1079">
        <v>-103245.45</v>
      </c>
      <c r="I1079" s="32">
        <v>-5.9829059829059832E-2</v>
      </c>
    </row>
    <row r="1080" spans="7:9" x14ac:dyDescent="0.25">
      <c r="G1080" s="33" t="s">
        <v>689</v>
      </c>
      <c r="H1080">
        <v>-412981.8</v>
      </c>
      <c r="I1080" s="32">
        <v>-5.9701492537313425E-2</v>
      </c>
    </row>
    <row r="1081" spans="7:9" x14ac:dyDescent="0.25">
      <c r="G1081" s="33" t="s">
        <v>631</v>
      </c>
      <c r="H1081">
        <v>-1637177.85</v>
      </c>
      <c r="I1081" s="32">
        <v>-5.8606124604012669E-2</v>
      </c>
    </row>
    <row r="1082" spans="7:9" x14ac:dyDescent="0.25">
      <c r="G1082" s="33" t="s">
        <v>2074</v>
      </c>
      <c r="H1082">
        <v>-88496.1</v>
      </c>
      <c r="I1082" s="32">
        <v>-5.8252427184466021E-2</v>
      </c>
    </row>
    <row r="1083" spans="7:9" x14ac:dyDescent="0.25">
      <c r="G1083" s="33" t="s">
        <v>257</v>
      </c>
      <c r="H1083">
        <v>-162242.85</v>
      </c>
      <c r="I1083" s="32">
        <v>-5.8201058201058205E-2</v>
      </c>
    </row>
    <row r="1084" spans="7:9" x14ac:dyDescent="0.25">
      <c r="G1084" s="33" t="s">
        <v>938</v>
      </c>
      <c r="H1084">
        <v>-176992.19999999995</v>
      </c>
      <c r="I1084" s="32">
        <v>-5.7142857142857127E-2</v>
      </c>
    </row>
    <row r="1085" spans="7:9" x14ac:dyDescent="0.25">
      <c r="G1085" s="33" t="s">
        <v>879</v>
      </c>
      <c r="H1085">
        <v>-88496.099999999991</v>
      </c>
      <c r="I1085" s="32">
        <v>-5.6074766355140186E-2</v>
      </c>
    </row>
    <row r="1086" spans="7:9" x14ac:dyDescent="0.25">
      <c r="G1086" s="33" t="s">
        <v>1814</v>
      </c>
      <c r="H1086">
        <v>-412981.80000000005</v>
      </c>
      <c r="I1086" s="32">
        <v>-5.5555555555555559E-2</v>
      </c>
    </row>
    <row r="1087" spans="7:9" x14ac:dyDescent="0.25">
      <c r="G1087" s="33" t="s">
        <v>1248</v>
      </c>
      <c r="H1087">
        <v>-1445436.3</v>
      </c>
      <c r="I1087" s="32">
        <v>-5.5524079320113315E-2</v>
      </c>
    </row>
    <row r="1088" spans="7:9" x14ac:dyDescent="0.25">
      <c r="G1088" s="33" t="s">
        <v>1456</v>
      </c>
      <c r="H1088">
        <v>-648971.40000000014</v>
      </c>
      <c r="I1088" s="32">
        <v>-5.5207026348808044E-2</v>
      </c>
    </row>
    <row r="1089" spans="7:9" x14ac:dyDescent="0.25">
      <c r="G1089" s="33" t="s">
        <v>2040</v>
      </c>
      <c r="H1089">
        <v>-530976.6</v>
      </c>
      <c r="I1089" s="32">
        <v>-5.4878048780487805E-2</v>
      </c>
    </row>
    <row r="1090" spans="7:9" x14ac:dyDescent="0.25">
      <c r="G1090" s="33" t="s">
        <v>1494</v>
      </c>
      <c r="H1090">
        <v>-162242.85</v>
      </c>
      <c r="I1090" s="32">
        <v>-4.8458149779735685E-2</v>
      </c>
    </row>
    <row r="1091" spans="7:9" x14ac:dyDescent="0.25">
      <c r="G1091" s="33" t="s">
        <v>2090</v>
      </c>
      <c r="H1091">
        <v>-634222.05000000005</v>
      </c>
      <c r="I1091" s="32">
        <v>-4.7619047619047623E-2</v>
      </c>
    </row>
    <row r="1092" spans="7:9" x14ac:dyDescent="0.25">
      <c r="G1092" s="33" t="s">
        <v>2005</v>
      </c>
      <c r="H1092">
        <v>-796464.9</v>
      </c>
      <c r="I1092" s="32">
        <v>-4.7535211267605633E-2</v>
      </c>
    </row>
    <row r="1093" spans="7:9" x14ac:dyDescent="0.25">
      <c r="G1093" s="33" t="s">
        <v>1130</v>
      </c>
      <c r="H1093">
        <v>-132744.15</v>
      </c>
      <c r="I1093" s="32">
        <v>-4.6632124352331605E-2</v>
      </c>
    </row>
    <row r="1094" spans="7:9" x14ac:dyDescent="0.25">
      <c r="G1094" s="33" t="s">
        <v>381</v>
      </c>
      <c r="H1094">
        <v>-457229.85000000003</v>
      </c>
      <c r="I1094" s="32">
        <v>-4.6407185628742513E-2</v>
      </c>
    </row>
    <row r="1095" spans="7:9" x14ac:dyDescent="0.25">
      <c r="G1095" s="33" t="s">
        <v>1233</v>
      </c>
      <c r="H1095">
        <v>-58997.399999999994</v>
      </c>
      <c r="I1095" s="32">
        <v>-4.49438202247191E-2</v>
      </c>
    </row>
    <row r="1096" spans="7:9" x14ac:dyDescent="0.25">
      <c r="G1096" s="33" t="s">
        <v>546</v>
      </c>
      <c r="H1096">
        <v>-973457.1</v>
      </c>
      <c r="I1096" s="32">
        <v>-4.4897959183673466E-2</v>
      </c>
    </row>
    <row r="1097" spans="7:9" x14ac:dyDescent="0.25">
      <c r="G1097" s="33" t="s">
        <v>1301</v>
      </c>
      <c r="H1097">
        <v>-1917415.5</v>
      </c>
      <c r="I1097" s="32">
        <v>-4.4551062371487322E-2</v>
      </c>
    </row>
    <row r="1098" spans="7:9" x14ac:dyDescent="0.25">
      <c r="G1098" s="33" t="s">
        <v>670</v>
      </c>
      <c r="H1098">
        <v>-324485.7</v>
      </c>
      <c r="I1098" s="32">
        <v>-4.3564356435643568E-2</v>
      </c>
    </row>
    <row r="1099" spans="7:9" x14ac:dyDescent="0.25">
      <c r="G1099" s="33" t="s">
        <v>184</v>
      </c>
      <c r="H1099">
        <v>-29498.699999999997</v>
      </c>
      <c r="I1099" s="32">
        <v>-4.1666666666666657E-2</v>
      </c>
    </row>
    <row r="1100" spans="7:9" x14ac:dyDescent="0.25">
      <c r="G1100" s="33" t="s">
        <v>1428</v>
      </c>
      <c r="H1100">
        <v>-221240.24999999994</v>
      </c>
      <c r="I1100" s="32">
        <v>-3.778337531486145E-2</v>
      </c>
    </row>
    <row r="1101" spans="7:9" x14ac:dyDescent="0.25">
      <c r="G1101" s="33" t="s">
        <v>52</v>
      </c>
      <c r="H1101">
        <v>-2654883</v>
      </c>
      <c r="I1101" s="32">
        <v>-3.7144036318613294E-2</v>
      </c>
    </row>
    <row r="1102" spans="7:9" x14ac:dyDescent="0.25">
      <c r="G1102" s="33" t="s">
        <v>178</v>
      </c>
      <c r="H1102">
        <v>-973457.10000000056</v>
      </c>
      <c r="I1102" s="32">
        <v>-3.6504424778761084E-2</v>
      </c>
    </row>
    <row r="1103" spans="7:9" x14ac:dyDescent="0.25">
      <c r="G1103" s="33" t="s">
        <v>583</v>
      </c>
      <c r="H1103">
        <v>-412981.8</v>
      </c>
      <c r="I1103" s="32">
        <v>-3.3532934131736525E-2</v>
      </c>
    </row>
    <row r="1104" spans="7:9" x14ac:dyDescent="0.25">
      <c r="G1104" s="33" t="s">
        <v>2053</v>
      </c>
      <c r="H1104">
        <v>-339235.05</v>
      </c>
      <c r="I1104" s="32">
        <v>-3.2998565279770443E-2</v>
      </c>
    </row>
    <row r="1105" spans="7:9" x14ac:dyDescent="0.25">
      <c r="G1105" s="33" t="s">
        <v>909</v>
      </c>
      <c r="H1105">
        <v>-29498.699999999983</v>
      </c>
      <c r="I1105" s="32">
        <v>-3.0769230769230747E-2</v>
      </c>
    </row>
    <row r="1106" spans="7:9" x14ac:dyDescent="0.25">
      <c r="G1106" s="33" t="s">
        <v>1968</v>
      </c>
      <c r="H1106">
        <v>-73746.75</v>
      </c>
      <c r="I1106" s="32">
        <v>-3.0303030303030304E-2</v>
      </c>
    </row>
    <row r="1107" spans="7:9" x14ac:dyDescent="0.25">
      <c r="G1107" s="33" t="s">
        <v>808</v>
      </c>
      <c r="H1107">
        <v>-58997.4</v>
      </c>
      <c r="I1107" s="32">
        <v>-3.007518796992481E-2</v>
      </c>
    </row>
    <row r="1108" spans="7:9" x14ac:dyDescent="0.25">
      <c r="G1108" s="33" t="s">
        <v>1797</v>
      </c>
      <c r="H1108">
        <v>-471979.20000000019</v>
      </c>
      <c r="I1108" s="32">
        <v>-2.9795158286778405E-2</v>
      </c>
    </row>
    <row r="1109" spans="7:9" x14ac:dyDescent="0.25">
      <c r="G1109" s="33" t="s">
        <v>1569</v>
      </c>
      <c r="H1109">
        <v>-457229.85</v>
      </c>
      <c r="I1109" s="32">
        <v>-2.8233151183970854E-2</v>
      </c>
    </row>
    <row r="1110" spans="7:9" x14ac:dyDescent="0.25">
      <c r="G1110" s="33" t="s">
        <v>1216</v>
      </c>
      <c r="H1110">
        <v>-88496.100000000035</v>
      </c>
      <c r="I1110" s="32">
        <v>-2.7649769585253465E-2</v>
      </c>
    </row>
    <row r="1111" spans="7:9" x14ac:dyDescent="0.25">
      <c r="G1111" s="33" t="s">
        <v>784</v>
      </c>
      <c r="H1111">
        <v>-811214.25000000012</v>
      </c>
      <c r="I1111" s="32">
        <v>-2.720079129574679E-2</v>
      </c>
    </row>
    <row r="1112" spans="7:9" x14ac:dyDescent="0.25">
      <c r="G1112" s="33" t="s">
        <v>1559</v>
      </c>
      <c r="H1112">
        <v>-29498.700000000012</v>
      </c>
      <c r="I1112" s="32">
        <v>-2.4691358024691367E-2</v>
      </c>
    </row>
    <row r="1113" spans="7:9" x14ac:dyDescent="0.25">
      <c r="G1113" s="33" t="s">
        <v>1553</v>
      </c>
      <c r="H1113">
        <v>-442480.5</v>
      </c>
      <c r="I1113" s="32">
        <v>-2.386634844868735E-2</v>
      </c>
    </row>
    <row r="1114" spans="7:9" x14ac:dyDescent="0.25">
      <c r="G1114" s="33" t="s">
        <v>1695</v>
      </c>
      <c r="H1114">
        <v>-88496.1</v>
      </c>
      <c r="I1114" s="32">
        <v>-2.3715415019762844E-2</v>
      </c>
    </row>
    <row r="1115" spans="7:9" x14ac:dyDescent="0.25">
      <c r="G1115" s="33" t="s">
        <v>816</v>
      </c>
      <c r="H1115">
        <v>-58997.4</v>
      </c>
      <c r="I1115" s="32">
        <v>-2.3529411764705882E-2</v>
      </c>
    </row>
    <row r="1116" spans="7:9" x14ac:dyDescent="0.25">
      <c r="G1116" s="33" t="s">
        <v>1281</v>
      </c>
      <c r="H1116">
        <v>-88496.1</v>
      </c>
      <c r="I1116" s="32">
        <v>-2.34375E-2</v>
      </c>
    </row>
    <row r="1117" spans="7:9" x14ac:dyDescent="0.25">
      <c r="G1117" s="33" t="s">
        <v>971</v>
      </c>
      <c r="H1117">
        <v>-88496.099999999991</v>
      </c>
      <c r="I1117" s="32">
        <v>-2.3255813953488372E-2</v>
      </c>
    </row>
    <row r="1118" spans="7:9" x14ac:dyDescent="0.25">
      <c r="G1118" s="33" t="s">
        <v>1047</v>
      </c>
      <c r="H1118">
        <v>-14749.35</v>
      </c>
      <c r="I1118" s="32">
        <v>-2.2727272727272728E-2</v>
      </c>
    </row>
    <row r="1119" spans="7:9" x14ac:dyDescent="0.25">
      <c r="G1119" s="33" t="s">
        <v>1910</v>
      </c>
      <c r="H1119">
        <v>-221240.25</v>
      </c>
      <c r="I1119" s="32">
        <v>-2.1676300578034678E-2</v>
      </c>
    </row>
    <row r="1120" spans="7:9" x14ac:dyDescent="0.25">
      <c r="G1120" s="33" t="s">
        <v>837</v>
      </c>
      <c r="H1120">
        <v>-14749.35</v>
      </c>
      <c r="I1120" s="32">
        <v>-1.6949152542372881E-2</v>
      </c>
    </row>
    <row r="1121" spans="7:9" x14ac:dyDescent="0.25">
      <c r="G1121" s="33" t="s">
        <v>926</v>
      </c>
      <c r="H1121">
        <v>-14749.35</v>
      </c>
      <c r="I1121" s="32">
        <v>-1.3698630136986301E-2</v>
      </c>
    </row>
    <row r="1122" spans="7:9" x14ac:dyDescent="0.25">
      <c r="G1122" s="33" t="s">
        <v>505</v>
      </c>
      <c r="H1122">
        <v>-73746.75</v>
      </c>
      <c r="I1122" s="32">
        <v>-1.2626262626262624E-2</v>
      </c>
    </row>
    <row r="1123" spans="7:9" x14ac:dyDescent="0.25">
      <c r="G1123" s="33" t="s">
        <v>1142</v>
      </c>
      <c r="H1123">
        <v>-176992.2</v>
      </c>
      <c r="I1123" s="32">
        <v>-1.1257035647279551E-2</v>
      </c>
    </row>
    <row r="1124" spans="7:9" x14ac:dyDescent="0.25">
      <c r="G1124" s="33" t="s">
        <v>1977</v>
      </c>
      <c r="H1124">
        <v>-147493.5</v>
      </c>
      <c r="I1124" s="32">
        <v>-1.1111111111111112E-2</v>
      </c>
    </row>
    <row r="1125" spans="7:9" x14ac:dyDescent="0.25">
      <c r="G1125" s="33" t="s">
        <v>1899</v>
      </c>
      <c r="H1125">
        <v>-14749.35</v>
      </c>
      <c r="I1125" s="32">
        <v>-1.0869565217391306E-2</v>
      </c>
    </row>
    <row r="1126" spans="7:9" x14ac:dyDescent="0.25">
      <c r="G1126" s="33" t="s">
        <v>1174</v>
      </c>
      <c r="H1126">
        <v>-117994.8</v>
      </c>
      <c r="I1126" s="32">
        <v>-1.0498687664041995E-2</v>
      </c>
    </row>
    <row r="1127" spans="7:9" x14ac:dyDescent="0.25">
      <c r="G1127" s="33" t="s">
        <v>357</v>
      </c>
      <c r="H1127">
        <v>-103245.44999999995</v>
      </c>
      <c r="I1127" s="32">
        <v>-7.6838638858397323E-3</v>
      </c>
    </row>
    <row r="1128" spans="7:9" x14ac:dyDescent="0.25">
      <c r="G1128" s="33" t="s">
        <v>1905</v>
      </c>
      <c r="H1128">
        <v>-58997.399999999907</v>
      </c>
      <c r="I1128" s="32">
        <v>-5.5944055944055857E-3</v>
      </c>
    </row>
    <row r="1129" spans="7:9" x14ac:dyDescent="0.25">
      <c r="G1129" s="33" t="s">
        <v>1550</v>
      </c>
      <c r="H1129">
        <v>-14749.350000000035</v>
      </c>
      <c r="I1129" s="32">
        <v>-3.5587188612099729E-3</v>
      </c>
    </row>
    <row r="1130" spans="7:9" x14ac:dyDescent="0.25">
      <c r="G1130" s="33" t="s">
        <v>863</v>
      </c>
      <c r="H1130">
        <v>0</v>
      </c>
      <c r="I1130" s="32">
        <v>0</v>
      </c>
    </row>
    <row r="1131" spans="7:9" x14ac:dyDescent="0.25">
      <c r="G1131" s="33" t="s">
        <v>2082</v>
      </c>
      <c r="H1131">
        <v>0</v>
      </c>
      <c r="I1131" s="32">
        <v>0</v>
      </c>
    </row>
    <row r="1132" spans="7:9" x14ac:dyDescent="0.25">
      <c r="G1132" s="33" t="s">
        <v>405</v>
      </c>
      <c r="H1132">
        <v>0</v>
      </c>
      <c r="I1132" s="32">
        <v>0</v>
      </c>
    </row>
    <row r="1133" spans="7:9" x14ac:dyDescent="0.25">
      <c r="G1133" s="33" t="s">
        <v>1245</v>
      </c>
      <c r="H1133">
        <v>0</v>
      </c>
      <c r="I1133" s="32">
        <v>0</v>
      </c>
    </row>
    <row r="1134" spans="7:9" x14ac:dyDescent="0.25">
      <c r="G1134" s="33" t="s">
        <v>2100</v>
      </c>
      <c r="H1134">
        <v>0</v>
      </c>
      <c r="I1134" s="32">
        <v>0</v>
      </c>
    </row>
    <row r="1135" spans="7:9" x14ac:dyDescent="0.25">
      <c r="G1135" s="33" t="s">
        <v>233</v>
      </c>
      <c r="H1135">
        <v>0</v>
      </c>
      <c r="I1135" s="32">
        <v>0</v>
      </c>
    </row>
    <row r="1136" spans="7:9" x14ac:dyDescent="0.25">
      <c r="G1136" s="33" t="s">
        <v>479</v>
      </c>
      <c r="H1136">
        <v>0</v>
      </c>
      <c r="I1136" s="32">
        <v>0</v>
      </c>
    </row>
    <row r="1137" spans="7:9" x14ac:dyDescent="0.25">
      <c r="G1137" s="33" t="s">
        <v>1975</v>
      </c>
      <c r="H1137">
        <v>0</v>
      </c>
      <c r="I1137" s="32">
        <v>0</v>
      </c>
    </row>
    <row r="1138" spans="7:9" x14ac:dyDescent="0.25">
      <c r="G1138" s="33" t="s">
        <v>854</v>
      </c>
      <c r="H1138">
        <v>0</v>
      </c>
      <c r="I1138" s="32">
        <v>0</v>
      </c>
    </row>
    <row r="1139" spans="7:9" x14ac:dyDescent="0.25">
      <c r="G1139" s="33" t="s">
        <v>775</v>
      </c>
      <c r="H1139">
        <v>0</v>
      </c>
      <c r="I1139" s="32">
        <v>0</v>
      </c>
    </row>
    <row r="1140" spans="7:9" x14ac:dyDescent="0.25">
      <c r="G1140" s="33" t="s">
        <v>2045</v>
      </c>
      <c r="H1140">
        <v>0</v>
      </c>
      <c r="I1140" s="32">
        <v>0</v>
      </c>
    </row>
    <row r="1141" spans="7:9" x14ac:dyDescent="0.25">
      <c r="G1141" s="33" t="s">
        <v>1738</v>
      </c>
      <c r="H1141">
        <v>0</v>
      </c>
      <c r="I1141" s="32">
        <v>0</v>
      </c>
    </row>
    <row r="1142" spans="7:9" x14ac:dyDescent="0.25">
      <c r="G1142" s="33" t="s">
        <v>1475</v>
      </c>
      <c r="H1142">
        <v>0</v>
      </c>
      <c r="I1142" s="32">
        <v>0</v>
      </c>
    </row>
    <row r="1143" spans="7:9" x14ac:dyDescent="0.25">
      <c r="G1143" s="33" t="s">
        <v>1120</v>
      </c>
      <c r="H1143">
        <v>0</v>
      </c>
      <c r="I1143" s="32">
        <v>0</v>
      </c>
    </row>
    <row r="1144" spans="7:9" x14ac:dyDescent="0.25">
      <c r="G1144" s="33" t="s">
        <v>2063</v>
      </c>
      <c r="H1144">
        <v>0</v>
      </c>
      <c r="I1144" s="32">
        <v>0</v>
      </c>
    </row>
    <row r="1145" spans="7:9" x14ac:dyDescent="0.25">
      <c r="G1145" s="33" t="s">
        <v>1098</v>
      </c>
      <c r="H1145">
        <v>0</v>
      </c>
      <c r="I1145" s="32">
        <v>0</v>
      </c>
    </row>
    <row r="1146" spans="7:9" x14ac:dyDescent="0.25">
      <c r="G1146" s="33" t="s">
        <v>1329</v>
      </c>
      <c r="H1146">
        <v>0</v>
      </c>
      <c r="I1146" s="32">
        <v>0</v>
      </c>
    </row>
    <row r="1147" spans="7:9" x14ac:dyDescent="0.25">
      <c r="G1147" s="33" t="s">
        <v>534</v>
      </c>
      <c r="H1147">
        <v>0</v>
      </c>
      <c r="I1147" s="32">
        <v>0</v>
      </c>
    </row>
    <row r="1148" spans="7:9" x14ac:dyDescent="0.25">
      <c r="G1148" s="33" t="s">
        <v>408</v>
      </c>
      <c r="H1148">
        <v>0</v>
      </c>
      <c r="I1148" s="32">
        <v>0</v>
      </c>
    </row>
    <row r="1149" spans="7:9" x14ac:dyDescent="0.25">
      <c r="G1149" s="33" t="s">
        <v>1090</v>
      </c>
      <c r="H1149">
        <v>0</v>
      </c>
      <c r="I1149" s="32">
        <v>0</v>
      </c>
    </row>
    <row r="1150" spans="7:9" x14ac:dyDescent="0.25">
      <c r="G1150" s="33" t="s">
        <v>2081</v>
      </c>
      <c r="H1150">
        <v>0</v>
      </c>
      <c r="I1150" s="32">
        <v>0</v>
      </c>
    </row>
    <row r="1151" spans="7:9" x14ac:dyDescent="0.25">
      <c r="G1151" s="33" t="s">
        <v>1051</v>
      </c>
      <c r="H1151">
        <v>0</v>
      </c>
      <c r="I1151" s="32">
        <v>0</v>
      </c>
    </row>
    <row r="1152" spans="7:9" x14ac:dyDescent="0.25">
      <c r="G1152" s="33" t="s">
        <v>2034</v>
      </c>
      <c r="H1152">
        <v>0</v>
      </c>
      <c r="I1152" s="32">
        <v>0</v>
      </c>
    </row>
    <row r="1153" spans="7:9" x14ac:dyDescent="0.25">
      <c r="G1153" s="33" t="s">
        <v>1379</v>
      </c>
      <c r="H1153">
        <v>0</v>
      </c>
      <c r="I1153" s="32">
        <v>0</v>
      </c>
    </row>
    <row r="1154" spans="7:9" x14ac:dyDescent="0.25">
      <c r="G1154" s="33" t="s">
        <v>1364</v>
      </c>
      <c r="H1154">
        <v>0</v>
      </c>
      <c r="I1154" s="32">
        <v>0</v>
      </c>
    </row>
    <row r="1155" spans="7:9" x14ac:dyDescent="0.25">
      <c r="G1155" s="33" t="s">
        <v>2105</v>
      </c>
      <c r="H1155">
        <v>0</v>
      </c>
      <c r="I1155" s="32">
        <v>0</v>
      </c>
    </row>
    <row r="1156" spans="7:9" x14ac:dyDescent="0.25">
      <c r="G1156" s="33" t="s">
        <v>865</v>
      </c>
      <c r="H1156">
        <v>0</v>
      </c>
      <c r="I1156" s="32">
        <v>0</v>
      </c>
    </row>
    <row r="1157" spans="7:9" x14ac:dyDescent="0.25">
      <c r="G1157" s="33" t="s">
        <v>827</v>
      </c>
      <c r="H1157">
        <v>0</v>
      </c>
      <c r="I1157" s="32">
        <v>0</v>
      </c>
    </row>
    <row r="1158" spans="7:9" x14ac:dyDescent="0.25">
      <c r="G1158" s="33" t="s">
        <v>285</v>
      </c>
      <c r="H1158">
        <v>14749.350000000013</v>
      </c>
      <c r="I1158" s="32">
        <v>3.2362459546925594E-3</v>
      </c>
    </row>
    <row r="1159" spans="7:9" x14ac:dyDescent="0.25">
      <c r="G1159" s="33" t="s">
        <v>544</v>
      </c>
      <c r="H1159">
        <v>14749.35</v>
      </c>
      <c r="I1159" s="32">
        <v>5.076142131979695E-3</v>
      </c>
    </row>
    <row r="1160" spans="7:9" x14ac:dyDescent="0.25">
      <c r="G1160" s="33" t="s">
        <v>300</v>
      </c>
      <c r="H1160">
        <v>162242.84999999998</v>
      </c>
      <c r="I1160" s="32">
        <v>5.832449628844113E-3</v>
      </c>
    </row>
    <row r="1161" spans="7:9" x14ac:dyDescent="0.25">
      <c r="G1161" s="33" t="s">
        <v>1567</v>
      </c>
      <c r="H1161">
        <v>58997.399999999907</v>
      </c>
      <c r="I1161" s="32">
        <v>8.7527352297592856E-3</v>
      </c>
    </row>
    <row r="1162" spans="7:9" x14ac:dyDescent="0.25">
      <c r="G1162" s="33" t="s">
        <v>141</v>
      </c>
      <c r="H1162">
        <v>14749.35</v>
      </c>
      <c r="I1162" s="32">
        <v>8.771929824561403E-3</v>
      </c>
    </row>
    <row r="1163" spans="7:9" x14ac:dyDescent="0.25">
      <c r="G1163" s="33" t="s">
        <v>1531</v>
      </c>
      <c r="H1163">
        <v>147493.5</v>
      </c>
      <c r="I1163" s="32">
        <v>9.7751710654936461E-3</v>
      </c>
    </row>
    <row r="1164" spans="7:9" x14ac:dyDescent="0.25">
      <c r="G1164" s="33" t="s">
        <v>1613</v>
      </c>
      <c r="H1164">
        <v>221240.25</v>
      </c>
      <c r="I1164" s="32">
        <v>9.8103335513407466E-3</v>
      </c>
    </row>
    <row r="1165" spans="7:9" x14ac:dyDescent="0.25">
      <c r="G1165" s="33" t="s">
        <v>185</v>
      </c>
      <c r="H1165">
        <v>176992.20000000007</v>
      </c>
      <c r="I1165" s="32">
        <v>9.9420049710024876E-3</v>
      </c>
    </row>
    <row r="1166" spans="7:9" x14ac:dyDescent="0.25">
      <c r="G1166" s="33" t="s">
        <v>1667</v>
      </c>
      <c r="H1166">
        <v>575224.65</v>
      </c>
      <c r="I1166" s="32">
        <v>1.0061919504643961E-2</v>
      </c>
    </row>
    <row r="1167" spans="7:9" x14ac:dyDescent="0.25">
      <c r="G1167" s="33" t="s">
        <v>1796</v>
      </c>
      <c r="H1167">
        <v>29498.7</v>
      </c>
      <c r="I1167" s="32">
        <v>1.1235955056179775E-2</v>
      </c>
    </row>
    <row r="1168" spans="7:9" x14ac:dyDescent="0.25">
      <c r="G1168" s="33" t="s">
        <v>71</v>
      </c>
      <c r="H1168">
        <v>206490.9</v>
      </c>
      <c r="I1168" s="32">
        <v>1.1299435028248586E-2</v>
      </c>
    </row>
    <row r="1169" spans="7:9" x14ac:dyDescent="0.25">
      <c r="G1169" s="33" t="s">
        <v>540</v>
      </c>
      <c r="H1169">
        <v>324485.69999999995</v>
      </c>
      <c r="I1169" s="32">
        <v>1.231113598209289E-2</v>
      </c>
    </row>
    <row r="1170" spans="7:9" x14ac:dyDescent="0.25">
      <c r="G1170" s="33" t="s">
        <v>1819</v>
      </c>
      <c r="H1170">
        <v>44248.05</v>
      </c>
      <c r="I1170" s="32">
        <v>1.2605042016806723E-2</v>
      </c>
    </row>
    <row r="1171" spans="7:9" x14ac:dyDescent="0.25">
      <c r="G1171" s="33" t="s">
        <v>1978</v>
      </c>
      <c r="H1171">
        <v>943958.40000000014</v>
      </c>
      <c r="I1171" s="32">
        <v>1.3504958852078499E-2</v>
      </c>
    </row>
    <row r="1172" spans="7:9" x14ac:dyDescent="0.25">
      <c r="G1172" s="33" t="s">
        <v>482</v>
      </c>
      <c r="H1172">
        <v>44248.05</v>
      </c>
      <c r="I1172" s="32">
        <v>1.5957446808510637E-2</v>
      </c>
    </row>
    <row r="1173" spans="7:9" x14ac:dyDescent="0.25">
      <c r="G1173" s="33" t="s">
        <v>343</v>
      </c>
      <c r="H1173">
        <v>29498.700000000004</v>
      </c>
      <c r="I1173" s="32">
        <v>1.6000000000000004E-2</v>
      </c>
    </row>
    <row r="1174" spans="7:9" x14ac:dyDescent="0.25">
      <c r="G1174" s="33" t="s">
        <v>467</v>
      </c>
      <c r="H1174">
        <v>471979.20000000007</v>
      </c>
      <c r="I1174" s="32">
        <v>1.6235413495687471E-2</v>
      </c>
    </row>
    <row r="1175" spans="7:9" x14ac:dyDescent="0.25">
      <c r="G1175" s="33" t="s">
        <v>1349</v>
      </c>
      <c r="H1175">
        <v>132744.15000000002</v>
      </c>
      <c r="I1175" s="32">
        <v>1.6333938294010891E-2</v>
      </c>
    </row>
    <row r="1176" spans="7:9" x14ac:dyDescent="0.25">
      <c r="G1176" s="33" t="s">
        <v>723</v>
      </c>
      <c r="H1176">
        <v>14749.35</v>
      </c>
      <c r="I1176" s="32">
        <v>1.6666666666666666E-2</v>
      </c>
    </row>
    <row r="1177" spans="7:9" x14ac:dyDescent="0.25">
      <c r="G1177" s="33" t="s">
        <v>1681</v>
      </c>
      <c r="H1177">
        <v>486728.54999999993</v>
      </c>
      <c r="I1177" s="32">
        <v>1.6957862281603286E-2</v>
      </c>
    </row>
    <row r="1178" spans="7:9" x14ac:dyDescent="0.25">
      <c r="G1178" s="33" t="s">
        <v>619</v>
      </c>
      <c r="H1178">
        <v>117994.8</v>
      </c>
      <c r="I1178" s="32">
        <v>1.7621145374449341E-2</v>
      </c>
    </row>
    <row r="1179" spans="7:9" x14ac:dyDescent="0.25">
      <c r="G1179" s="33" t="s">
        <v>1588</v>
      </c>
      <c r="H1179">
        <v>73746.75</v>
      </c>
      <c r="I1179" s="32">
        <v>1.8115942028985508E-2</v>
      </c>
    </row>
    <row r="1180" spans="7:9" x14ac:dyDescent="0.25">
      <c r="G1180" s="33" t="s">
        <v>1309</v>
      </c>
      <c r="H1180">
        <v>44248.05</v>
      </c>
      <c r="I1180" s="32">
        <v>1.8181818181818184E-2</v>
      </c>
    </row>
    <row r="1181" spans="7:9" x14ac:dyDescent="0.25">
      <c r="G1181" s="33" t="s">
        <v>1581</v>
      </c>
      <c r="H1181">
        <v>44248.05</v>
      </c>
      <c r="I1181" s="32">
        <v>1.9108280254777069E-2</v>
      </c>
    </row>
    <row r="1182" spans="7:9" x14ac:dyDescent="0.25">
      <c r="G1182" s="33" t="s">
        <v>1992</v>
      </c>
      <c r="H1182">
        <v>88496.1</v>
      </c>
      <c r="I1182" s="32">
        <v>1.9867549668874173E-2</v>
      </c>
    </row>
    <row r="1183" spans="7:9" x14ac:dyDescent="0.25">
      <c r="G1183" s="33" t="s">
        <v>1837</v>
      </c>
      <c r="H1183">
        <v>44248.05</v>
      </c>
      <c r="I1183" s="32">
        <v>1.9867549668874173E-2</v>
      </c>
    </row>
    <row r="1184" spans="7:9" x14ac:dyDescent="0.25">
      <c r="G1184" s="33" t="s">
        <v>1029</v>
      </c>
      <c r="H1184">
        <v>14749.35</v>
      </c>
      <c r="I1184" s="32">
        <v>0.02</v>
      </c>
    </row>
    <row r="1185" spans="7:9" x14ac:dyDescent="0.25">
      <c r="G1185" s="33" t="s">
        <v>355</v>
      </c>
      <c r="H1185">
        <v>294987.00000000012</v>
      </c>
      <c r="I1185" s="32">
        <v>2.0283975659229216E-2</v>
      </c>
    </row>
    <row r="1186" spans="7:9" x14ac:dyDescent="0.25">
      <c r="G1186" s="33" t="s">
        <v>1694</v>
      </c>
      <c r="H1186">
        <v>44248.050000000017</v>
      </c>
      <c r="I1186" s="32">
        <v>2.0408163265306128E-2</v>
      </c>
    </row>
    <row r="1187" spans="7:9" x14ac:dyDescent="0.25">
      <c r="G1187" s="33" t="s">
        <v>1121</v>
      </c>
      <c r="H1187">
        <v>73746.75</v>
      </c>
      <c r="I1187" s="32">
        <v>2.0661157024793389E-2</v>
      </c>
    </row>
    <row r="1188" spans="7:9" x14ac:dyDescent="0.25">
      <c r="G1188" s="33" t="s">
        <v>704</v>
      </c>
      <c r="H1188">
        <v>29498.7</v>
      </c>
      <c r="I1188" s="32">
        <v>2.1276595744680851E-2</v>
      </c>
    </row>
    <row r="1189" spans="7:9" x14ac:dyDescent="0.25">
      <c r="G1189" s="33" t="s">
        <v>1915</v>
      </c>
      <c r="H1189">
        <v>73746.75</v>
      </c>
      <c r="I1189" s="32">
        <v>2.2421524663677129E-2</v>
      </c>
    </row>
    <row r="1190" spans="7:9" x14ac:dyDescent="0.25">
      <c r="G1190" s="33" t="s">
        <v>1445</v>
      </c>
      <c r="H1190">
        <v>44248.05</v>
      </c>
      <c r="I1190" s="32">
        <v>2.2727272727272728E-2</v>
      </c>
    </row>
    <row r="1191" spans="7:9" x14ac:dyDescent="0.25">
      <c r="G1191" s="33" t="s">
        <v>528</v>
      </c>
      <c r="H1191">
        <v>14749.35</v>
      </c>
      <c r="I1191" s="32">
        <v>2.3255813953488372E-2</v>
      </c>
    </row>
    <row r="1192" spans="7:9" x14ac:dyDescent="0.25">
      <c r="G1192" s="33" t="s">
        <v>187</v>
      </c>
      <c r="H1192">
        <v>58997.4</v>
      </c>
      <c r="I1192" s="32">
        <v>2.5316455696202528E-2</v>
      </c>
    </row>
    <row r="1193" spans="7:9" x14ac:dyDescent="0.25">
      <c r="G1193" s="33" t="s">
        <v>1198</v>
      </c>
      <c r="H1193">
        <v>44248.05</v>
      </c>
      <c r="I1193" s="32">
        <v>2.6086956521739132E-2</v>
      </c>
    </row>
    <row r="1194" spans="7:9" x14ac:dyDescent="0.25">
      <c r="G1194" s="33" t="s">
        <v>1822</v>
      </c>
      <c r="H1194">
        <v>73746.75</v>
      </c>
      <c r="I1194" s="32">
        <v>2.6737967914438502E-2</v>
      </c>
    </row>
    <row r="1195" spans="7:9" x14ac:dyDescent="0.25">
      <c r="G1195" s="33" t="s">
        <v>2069</v>
      </c>
      <c r="H1195">
        <v>58997.4</v>
      </c>
      <c r="I1195" s="32">
        <v>2.8571428571428571E-2</v>
      </c>
    </row>
    <row r="1196" spans="7:9" x14ac:dyDescent="0.25">
      <c r="G1196" s="33" t="s">
        <v>47</v>
      </c>
      <c r="H1196">
        <v>88496.099999999977</v>
      </c>
      <c r="I1196" s="32">
        <v>2.9411764705882342E-2</v>
      </c>
    </row>
    <row r="1197" spans="7:9" x14ac:dyDescent="0.25">
      <c r="G1197" s="33" t="s">
        <v>1686</v>
      </c>
      <c r="H1197">
        <v>840712.95000000007</v>
      </c>
      <c r="I1197" s="32">
        <v>2.9858564693556838E-2</v>
      </c>
    </row>
    <row r="1198" spans="7:9" x14ac:dyDescent="0.25">
      <c r="G1198" s="33" t="s">
        <v>342</v>
      </c>
      <c r="H1198">
        <v>147493.5</v>
      </c>
      <c r="I1198" s="32">
        <v>3.0864197530864196E-2</v>
      </c>
    </row>
    <row r="1199" spans="7:9" x14ac:dyDescent="0.25">
      <c r="G1199" s="33" t="s">
        <v>209</v>
      </c>
      <c r="H1199">
        <v>162242.85</v>
      </c>
      <c r="I1199" s="32">
        <v>3.151862464183381E-2</v>
      </c>
    </row>
    <row r="1200" spans="7:9" x14ac:dyDescent="0.25">
      <c r="G1200" s="33" t="s">
        <v>443</v>
      </c>
      <c r="H1200">
        <v>58997.4</v>
      </c>
      <c r="I1200" s="32">
        <v>3.2258064516129031E-2</v>
      </c>
    </row>
    <row r="1201" spans="7:9" x14ac:dyDescent="0.25">
      <c r="G1201" s="33" t="s">
        <v>1572</v>
      </c>
      <c r="H1201">
        <v>103245.45000000001</v>
      </c>
      <c r="I1201" s="32">
        <v>3.2710280373831772E-2</v>
      </c>
    </row>
    <row r="1202" spans="7:9" x14ac:dyDescent="0.25">
      <c r="G1202" s="33" t="s">
        <v>1369</v>
      </c>
      <c r="H1202">
        <v>604723.35</v>
      </c>
      <c r="I1202" s="32">
        <v>3.3225283630470018E-2</v>
      </c>
    </row>
    <row r="1203" spans="7:9" x14ac:dyDescent="0.25">
      <c r="G1203" s="33" t="s">
        <v>1555</v>
      </c>
      <c r="H1203">
        <v>634222.05000000005</v>
      </c>
      <c r="I1203" s="32">
        <v>3.3333333333333333E-2</v>
      </c>
    </row>
    <row r="1204" spans="7:9" x14ac:dyDescent="0.25">
      <c r="G1204" s="33" t="s">
        <v>532</v>
      </c>
      <c r="H1204">
        <v>44248.05</v>
      </c>
      <c r="I1204" s="32">
        <v>3.3333333333333333E-2</v>
      </c>
    </row>
    <row r="1205" spans="7:9" x14ac:dyDescent="0.25">
      <c r="G1205" s="33" t="s">
        <v>149</v>
      </c>
      <c r="H1205">
        <v>427731.15</v>
      </c>
      <c r="I1205" s="32">
        <v>3.3410138248847927E-2</v>
      </c>
    </row>
    <row r="1206" spans="7:9" x14ac:dyDescent="0.25">
      <c r="G1206" s="33" t="s">
        <v>2124</v>
      </c>
      <c r="H1206">
        <v>58997.4</v>
      </c>
      <c r="I1206" s="32">
        <v>3.3613445378151259E-2</v>
      </c>
    </row>
    <row r="1207" spans="7:9" x14ac:dyDescent="0.25">
      <c r="G1207" s="33" t="s">
        <v>1825</v>
      </c>
      <c r="H1207">
        <v>3702086.85</v>
      </c>
      <c r="I1207" s="32">
        <v>3.3809267241379309E-2</v>
      </c>
    </row>
    <row r="1208" spans="7:9" x14ac:dyDescent="0.25">
      <c r="G1208" s="33" t="s">
        <v>406</v>
      </c>
      <c r="H1208">
        <v>176992.20000000013</v>
      </c>
      <c r="I1208" s="32">
        <v>3.4883720930232578E-2</v>
      </c>
    </row>
    <row r="1209" spans="7:9" x14ac:dyDescent="0.25">
      <c r="G1209" s="33" t="s">
        <v>767</v>
      </c>
      <c r="H1209">
        <v>29498.7</v>
      </c>
      <c r="I1209" s="32">
        <v>3.5714285714285719E-2</v>
      </c>
    </row>
    <row r="1210" spans="7:9" x14ac:dyDescent="0.25">
      <c r="G1210" s="33" t="s">
        <v>547</v>
      </c>
      <c r="H1210">
        <v>29498.7</v>
      </c>
      <c r="I1210" s="32">
        <v>3.6363636363636362E-2</v>
      </c>
    </row>
    <row r="1211" spans="7:9" x14ac:dyDescent="0.25">
      <c r="G1211" s="33" t="s">
        <v>168</v>
      </c>
      <c r="H1211">
        <v>58997.4</v>
      </c>
      <c r="I1211" s="32">
        <v>3.7383177570093455E-2</v>
      </c>
    </row>
    <row r="1212" spans="7:9" x14ac:dyDescent="0.25">
      <c r="G1212" s="33" t="s">
        <v>1444</v>
      </c>
      <c r="H1212">
        <v>29498.7</v>
      </c>
      <c r="I1212" s="32">
        <v>3.7735849056603772E-2</v>
      </c>
    </row>
    <row r="1213" spans="7:9" x14ac:dyDescent="0.25">
      <c r="G1213" s="33" t="s">
        <v>389</v>
      </c>
      <c r="H1213">
        <v>147493.5</v>
      </c>
      <c r="I1213" s="32">
        <v>3.7878787878787873E-2</v>
      </c>
    </row>
    <row r="1214" spans="7:9" x14ac:dyDescent="0.25">
      <c r="G1214" s="33" t="s">
        <v>2056</v>
      </c>
      <c r="H1214">
        <v>14749.35</v>
      </c>
      <c r="I1214" s="32">
        <v>3.8461538461538457E-2</v>
      </c>
    </row>
    <row r="1215" spans="7:9" x14ac:dyDescent="0.25">
      <c r="G1215" s="33" t="s">
        <v>1228</v>
      </c>
      <c r="H1215">
        <v>176992.2</v>
      </c>
      <c r="I1215" s="32">
        <v>3.870967741935484E-2</v>
      </c>
    </row>
    <row r="1216" spans="7:9" x14ac:dyDescent="0.25">
      <c r="G1216" s="33" t="s">
        <v>213</v>
      </c>
      <c r="H1216">
        <v>29498.699999999997</v>
      </c>
      <c r="I1216" s="32">
        <v>3.9999999999999994E-2</v>
      </c>
    </row>
    <row r="1217" spans="7:9" x14ac:dyDescent="0.25">
      <c r="G1217" s="33" t="s">
        <v>1263</v>
      </c>
      <c r="H1217">
        <v>29498.7</v>
      </c>
      <c r="I1217" s="32">
        <v>0.04</v>
      </c>
    </row>
    <row r="1218" spans="7:9" x14ac:dyDescent="0.25">
      <c r="G1218" s="33" t="s">
        <v>345</v>
      </c>
      <c r="H1218">
        <v>693219.45000000007</v>
      </c>
      <c r="I1218" s="32">
        <v>4.0205303678357569E-2</v>
      </c>
    </row>
    <row r="1219" spans="7:9" x14ac:dyDescent="0.25">
      <c r="G1219" s="33" t="s">
        <v>797</v>
      </c>
      <c r="H1219">
        <v>73746.75</v>
      </c>
      <c r="I1219" s="32">
        <v>4.0983606557377046E-2</v>
      </c>
    </row>
    <row r="1220" spans="7:9" x14ac:dyDescent="0.25">
      <c r="G1220" s="33" t="s">
        <v>313</v>
      </c>
      <c r="H1220">
        <v>58997.4</v>
      </c>
      <c r="I1220" s="32">
        <v>4.1237113402061855E-2</v>
      </c>
    </row>
    <row r="1221" spans="7:9" x14ac:dyDescent="0.25">
      <c r="G1221" s="33" t="s">
        <v>1791</v>
      </c>
      <c r="H1221">
        <v>14749.35</v>
      </c>
      <c r="I1221" s="32">
        <v>4.1666666666666664E-2</v>
      </c>
    </row>
    <row r="1222" spans="7:9" x14ac:dyDescent="0.25">
      <c r="G1222" s="33" t="s">
        <v>2049</v>
      </c>
      <c r="H1222">
        <v>88496.1</v>
      </c>
      <c r="I1222" s="32">
        <v>4.1958041958041953E-2</v>
      </c>
    </row>
    <row r="1223" spans="7:9" x14ac:dyDescent="0.25">
      <c r="G1223" s="33" t="s">
        <v>1438</v>
      </c>
      <c r="H1223">
        <v>1799420.7</v>
      </c>
      <c r="I1223" s="32">
        <v>4.288224956063269E-2</v>
      </c>
    </row>
    <row r="1224" spans="7:9" x14ac:dyDescent="0.25">
      <c r="G1224" s="33" t="s">
        <v>475</v>
      </c>
      <c r="H1224">
        <v>221240.25</v>
      </c>
      <c r="I1224" s="32">
        <v>4.3604651162790692E-2</v>
      </c>
    </row>
    <row r="1225" spans="7:9" x14ac:dyDescent="0.25">
      <c r="G1225" s="33" t="s">
        <v>1802</v>
      </c>
      <c r="H1225">
        <v>221240.25</v>
      </c>
      <c r="I1225" s="32">
        <v>4.5454545454545456E-2</v>
      </c>
    </row>
    <row r="1226" spans="7:9" x14ac:dyDescent="0.25">
      <c r="G1226" s="33" t="s">
        <v>2022</v>
      </c>
      <c r="H1226">
        <v>14749.35</v>
      </c>
      <c r="I1226" s="32">
        <v>4.5454545454545456E-2</v>
      </c>
    </row>
    <row r="1227" spans="7:9" x14ac:dyDescent="0.25">
      <c r="G1227" s="33" t="s">
        <v>1605</v>
      </c>
      <c r="H1227">
        <v>766966.20000000019</v>
      </c>
      <c r="I1227" s="32">
        <v>4.6181172291296639E-2</v>
      </c>
    </row>
    <row r="1228" spans="7:9" x14ac:dyDescent="0.25">
      <c r="G1228" s="33" t="s">
        <v>1926</v>
      </c>
      <c r="H1228">
        <v>427731.15</v>
      </c>
      <c r="I1228" s="32">
        <v>4.6400000000000004E-2</v>
      </c>
    </row>
    <row r="1229" spans="7:9" x14ac:dyDescent="0.25">
      <c r="G1229" s="33" t="s">
        <v>1758</v>
      </c>
      <c r="H1229">
        <v>103245.45</v>
      </c>
      <c r="I1229" s="32">
        <v>4.6666666666666669E-2</v>
      </c>
    </row>
    <row r="1230" spans="7:9" x14ac:dyDescent="0.25">
      <c r="G1230" s="33" t="s">
        <v>193</v>
      </c>
      <c r="H1230">
        <v>1091451.9000000001</v>
      </c>
      <c r="I1230" s="32">
        <v>4.7588424437299041E-2</v>
      </c>
    </row>
    <row r="1231" spans="7:9" x14ac:dyDescent="0.25">
      <c r="G1231" s="33" t="s">
        <v>858</v>
      </c>
      <c r="H1231">
        <v>280237.65000000002</v>
      </c>
      <c r="I1231" s="32">
        <v>4.7979797979797983E-2</v>
      </c>
    </row>
    <row r="1232" spans="7:9" x14ac:dyDescent="0.25">
      <c r="G1232" s="33" t="s">
        <v>1947</v>
      </c>
      <c r="H1232">
        <v>58997.4</v>
      </c>
      <c r="I1232" s="32">
        <v>4.8192771084337352E-2</v>
      </c>
    </row>
    <row r="1233" spans="7:9" x14ac:dyDescent="0.25">
      <c r="G1233" s="33" t="s">
        <v>1002</v>
      </c>
      <c r="H1233">
        <v>73746.75</v>
      </c>
      <c r="I1233" s="32">
        <v>4.95049504950495E-2</v>
      </c>
    </row>
    <row r="1234" spans="7:9" x14ac:dyDescent="0.25">
      <c r="G1234" s="33" t="s">
        <v>1706</v>
      </c>
      <c r="H1234">
        <v>1091451.9000000001</v>
      </c>
      <c r="I1234" s="32">
        <v>4.9631120053655269E-2</v>
      </c>
    </row>
    <row r="1235" spans="7:9" x14ac:dyDescent="0.25">
      <c r="G1235" s="33" t="s">
        <v>2050</v>
      </c>
      <c r="H1235">
        <v>958707.75</v>
      </c>
      <c r="I1235" s="32">
        <v>5.007704160246533E-2</v>
      </c>
    </row>
    <row r="1236" spans="7:9" x14ac:dyDescent="0.25">
      <c r="G1236" s="33" t="s">
        <v>1731</v>
      </c>
      <c r="H1236">
        <v>530976.6</v>
      </c>
      <c r="I1236" s="32">
        <v>5.027932960893855E-2</v>
      </c>
    </row>
    <row r="1237" spans="7:9" x14ac:dyDescent="0.25">
      <c r="G1237" s="33" t="s">
        <v>1481</v>
      </c>
      <c r="H1237">
        <v>162242.85</v>
      </c>
      <c r="I1237" s="32">
        <v>5.1162790697674418E-2</v>
      </c>
    </row>
    <row r="1238" spans="7:9" x14ac:dyDescent="0.25">
      <c r="G1238" s="33" t="s">
        <v>1835</v>
      </c>
      <c r="H1238">
        <v>147493.5</v>
      </c>
      <c r="I1238" s="32">
        <v>5.181347150259067E-2</v>
      </c>
    </row>
    <row r="1239" spans="7:9" x14ac:dyDescent="0.25">
      <c r="G1239" s="33" t="s">
        <v>155</v>
      </c>
      <c r="H1239">
        <v>486728.55000000005</v>
      </c>
      <c r="I1239" s="32">
        <v>5.2884615384615384E-2</v>
      </c>
    </row>
    <row r="1240" spans="7:9" x14ac:dyDescent="0.25">
      <c r="G1240" s="33" t="s">
        <v>1535</v>
      </c>
      <c r="H1240">
        <v>103245.45</v>
      </c>
      <c r="I1240" s="32">
        <v>5.3435114503816793E-2</v>
      </c>
    </row>
    <row r="1241" spans="7:9" x14ac:dyDescent="0.25">
      <c r="G1241" s="33" t="s">
        <v>1075</v>
      </c>
      <c r="H1241">
        <v>1076702.55</v>
      </c>
      <c r="I1241" s="32">
        <v>5.3715967623252391E-2</v>
      </c>
    </row>
    <row r="1242" spans="7:9" x14ac:dyDescent="0.25">
      <c r="G1242" s="33" t="s">
        <v>551</v>
      </c>
      <c r="H1242">
        <v>884961</v>
      </c>
      <c r="I1242" s="32">
        <v>5.6074766355140186E-2</v>
      </c>
    </row>
    <row r="1243" spans="7:9" x14ac:dyDescent="0.25">
      <c r="G1243" s="33" t="s">
        <v>478</v>
      </c>
      <c r="H1243">
        <v>58997.4</v>
      </c>
      <c r="I1243" s="32">
        <v>5.7142857142857141E-2</v>
      </c>
    </row>
    <row r="1244" spans="7:9" x14ac:dyDescent="0.25">
      <c r="G1244" s="33" t="s">
        <v>1643</v>
      </c>
      <c r="H1244">
        <v>147493.5</v>
      </c>
      <c r="I1244" s="32">
        <v>5.7471264367816091E-2</v>
      </c>
    </row>
    <row r="1245" spans="7:9" x14ac:dyDescent="0.25">
      <c r="G1245" s="33" t="s">
        <v>2052</v>
      </c>
      <c r="H1245">
        <v>280237.65000000002</v>
      </c>
      <c r="I1245" s="32">
        <v>5.7926829268292693E-2</v>
      </c>
    </row>
    <row r="1246" spans="7:9" x14ac:dyDescent="0.25">
      <c r="G1246" s="33" t="s">
        <v>1749</v>
      </c>
      <c r="H1246">
        <v>103245.45</v>
      </c>
      <c r="I1246" s="32">
        <v>5.8333333333333334E-2</v>
      </c>
    </row>
    <row r="1247" spans="7:9" x14ac:dyDescent="0.25">
      <c r="G1247" s="33" t="s">
        <v>315</v>
      </c>
      <c r="H1247">
        <v>176992.2</v>
      </c>
      <c r="I1247" s="32">
        <v>5.9701492537313432E-2</v>
      </c>
    </row>
    <row r="1248" spans="7:9" x14ac:dyDescent="0.25">
      <c r="G1248" s="33" t="s">
        <v>1879</v>
      </c>
      <c r="H1248">
        <v>250738.95</v>
      </c>
      <c r="I1248" s="32">
        <v>5.9859154929577468E-2</v>
      </c>
    </row>
    <row r="1249" spans="7:9" x14ac:dyDescent="0.25">
      <c r="G1249" s="33" t="s">
        <v>1160</v>
      </c>
      <c r="H1249">
        <v>117994.8</v>
      </c>
      <c r="I1249" s="32">
        <v>6.0606060606060608E-2</v>
      </c>
    </row>
    <row r="1250" spans="7:9" x14ac:dyDescent="0.25">
      <c r="G1250" s="33" t="s">
        <v>1609</v>
      </c>
      <c r="H1250">
        <v>44248.049999999988</v>
      </c>
      <c r="I1250" s="32">
        <v>6.2499999999999979E-2</v>
      </c>
    </row>
    <row r="1251" spans="7:9" x14ac:dyDescent="0.25">
      <c r="G1251" s="33" t="s">
        <v>1727</v>
      </c>
      <c r="H1251">
        <v>44248.05</v>
      </c>
      <c r="I1251" s="32">
        <v>6.25E-2</v>
      </c>
    </row>
    <row r="1252" spans="7:9" x14ac:dyDescent="0.25">
      <c r="G1252" s="33" t="s">
        <v>38</v>
      </c>
      <c r="H1252">
        <v>103245.45</v>
      </c>
      <c r="I1252" s="32">
        <v>6.3063063063063057E-2</v>
      </c>
    </row>
    <row r="1253" spans="7:9" x14ac:dyDescent="0.25">
      <c r="G1253" s="33" t="s">
        <v>1845</v>
      </c>
      <c r="H1253">
        <v>73746.750000000015</v>
      </c>
      <c r="I1253" s="32">
        <v>6.3291139240506333E-2</v>
      </c>
    </row>
    <row r="1254" spans="7:9" x14ac:dyDescent="0.25">
      <c r="G1254" s="33" t="s">
        <v>1622</v>
      </c>
      <c r="H1254">
        <v>1932164.85</v>
      </c>
      <c r="I1254" s="32">
        <v>6.3438256658595649E-2</v>
      </c>
    </row>
    <row r="1255" spans="7:9" x14ac:dyDescent="0.25">
      <c r="G1255" s="33" t="s">
        <v>1546</v>
      </c>
      <c r="H1255">
        <v>206490.90000000002</v>
      </c>
      <c r="I1255" s="32">
        <v>6.4220183486238536E-2</v>
      </c>
    </row>
    <row r="1256" spans="7:9" x14ac:dyDescent="0.25">
      <c r="G1256" s="33" t="s">
        <v>363</v>
      </c>
      <c r="H1256">
        <v>471979.19999999995</v>
      </c>
      <c r="I1256" s="32">
        <v>6.4257028112449793E-2</v>
      </c>
    </row>
    <row r="1257" spans="7:9" x14ac:dyDescent="0.25">
      <c r="G1257" s="33" t="s">
        <v>1328</v>
      </c>
      <c r="H1257">
        <v>29498.7</v>
      </c>
      <c r="I1257" s="32">
        <v>6.4516129032258063E-2</v>
      </c>
    </row>
    <row r="1258" spans="7:9" x14ac:dyDescent="0.25">
      <c r="G1258" s="33" t="s">
        <v>1558</v>
      </c>
      <c r="H1258">
        <v>58997.400000000009</v>
      </c>
      <c r="I1258" s="32">
        <v>6.4516129032258077E-2</v>
      </c>
    </row>
    <row r="1259" spans="7:9" x14ac:dyDescent="0.25">
      <c r="G1259" s="33" t="s">
        <v>95</v>
      </c>
      <c r="H1259">
        <v>88496.1</v>
      </c>
      <c r="I1259" s="32">
        <v>6.5217391304347824E-2</v>
      </c>
    </row>
    <row r="1260" spans="7:9" x14ac:dyDescent="0.25">
      <c r="G1260" s="33" t="s">
        <v>1809</v>
      </c>
      <c r="H1260">
        <v>44248.05</v>
      </c>
      <c r="I1260" s="32">
        <v>6.5217391304347838E-2</v>
      </c>
    </row>
    <row r="1261" spans="7:9" x14ac:dyDescent="0.25">
      <c r="G1261" s="33" t="s">
        <v>1829</v>
      </c>
      <c r="H1261">
        <v>44248.05</v>
      </c>
      <c r="I1261" s="32">
        <v>6.5217391304347838E-2</v>
      </c>
    </row>
    <row r="1262" spans="7:9" x14ac:dyDescent="0.25">
      <c r="G1262" s="33" t="s">
        <v>365</v>
      </c>
      <c r="H1262">
        <v>14749.35</v>
      </c>
      <c r="I1262" s="32">
        <v>6.6666666666666666E-2</v>
      </c>
    </row>
    <row r="1263" spans="7:9" x14ac:dyDescent="0.25">
      <c r="G1263" s="33" t="s">
        <v>1650</v>
      </c>
      <c r="H1263">
        <v>339235.05</v>
      </c>
      <c r="I1263" s="32">
        <v>6.6860465116279064E-2</v>
      </c>
    </row>
    <row r="1264" spans="7:9" x14ac:dyDescent="0.25">
      <c r="G1264" s="33" t="s">
        <v>1459</v>
      </c>
      <c r="H1264">
        <v>707968.8</v>
      </c>
      <c r="I1264" s="32">
        <v>6.7700987306064886E-2</v>
      </c>
    </row>
    <row r="1265" spans="7:9" x14ac:dyDescent="0.25">
      <c r="G1265" s="33" t="s">
        <v>298</v>
      </c>
      <c r="H1265">
        <v>221240.25</v>
      </c>
      <c r="I1265" s="32">
        <v>6.8493150684931503E-2</v>
      </c>
    </row>
    <row r="1266" spans="7:9" x14ac:dyDescent="0.25">
      <c r="G1266" s="33" t="s">
        <v>1663</v>
      </c>
      <c r="H1266">
        <v>737467.5</v>
      </c>
      <c r="I1266" s="32">
        <v>6.9060773480662987E-2</v>
      </c>
    </row>
    <row r="1267" spans="7:9" x14ac:dyDescent="0.25">
      <c r="G1267" s="33" t="s">
        <v>1566</v>
      </c>
      <c r="H1267">
        <v>103245.45000000001</v>
      </c>
      <c r="I1267" s="32">
        <v>6.9306930693069313E-2</v>
      </c>
    </row>
    <row r="1268" spans="7:9" x14ac:dyDescent="0.25">
      <c r="G1268" s="33" t="s">
        <v>1737</v>
      </c>
      <c r="H1268">
        <v>44248.05</v>
      </c>
      <c r="I1268" s="32">
        <v>6.9767441860465115E-2</v>
      </c>
    </row>
    <row r="1269" spans="7:9" x14ac:dyDescent="0.25">
      <c r="G1269" s="33" t="s">
        <v>1751</v>
      </c>
      <c r="H1269">
        <v>545725.94999999995</v>
      </c>
      <c r="I1269" s="32">
        <v>6.981132075471698E-2</v>
      </c>
    </row>
    <row r="1270" spans="7:9" x14ac:dyDescent="0.25">
      <c r="G1270" s="33" t="s">
        <v>339</v>
      </c>
      <c r="H1270">
        <v>1976412.9000000001</v>
      </c>
      <c r="I1270" s="32">
        <v>6.9900886802295253E-2</v>
      </c>
    </row>
    <row r="1271" spans="7:9" x14ac:dyDescent="0.25">
      <c r="G1271" s="33" t="s">
        <v>1527</v>
      </c>
      <c r="H1271">
        <v>486728.55000000005</v>
      </c>
      <c r="I1271" s="32">
        <v>7.0063694267515922E-2</v>
      </c>
    </row>
    <row r="1272" spans="7:9" x14ac:dyDescent="0.25">
      <c r="G1272" s="33" t="s">
        <v>646</v>
      </c>
      <c r="H1272">
        <v>2890872.6</v>
      </c>
      <c r="I1272" s="32">
        <v>7.0175438596491238E-2</v>
      </c>
    </row>
    <row r="1273" spans="7:9" x14ac:dyDescent="0.25">
      <c r="G1273" s="33" t="s">
        <v>1454</v>
      </c>
      <c r="H1273">
        <v>427731.15</v>
      </c>
      <c r="I1273" s="32">
        <v>7.125307125307126E-2</v>
      </c>
    </row>
    <row r="1274" spans="7:9" x14ac:dyDescent="0.25">
      <c r="G1274" s="33" t="s">
        <v>556</v>
      </c>
      <c r="H1274">
        <v>44248.05</v>
      </c>
      <c r="I1274" s="32">
        <v>7.1428571428571425E-2</v>
      </c>
    </row>
    <row r="1275" spans="7:9" x14ac:dyDescent="0.25">
      <c r="G1275" s="33" t="s">
        <v>1854</v>
      </c>
      <c r="H1275">
        <v>235989.6</v>
      </c>
      <c r="I1275" s="32">
        <v>7.2398190045248875E-2</v>
      </c>
    </row>
    <row r="1276" spans="7:9" x14ac:dyDescent="0.25">
      <c r="G1276" s="33" t="s">
        <v>1792</v>
      </c>
      <c r="H1276">
        <v>58997.4</v>
      </c>
      <c r="I1276" s="32">
        <v>7.407407407407407E-2</v>
      </c>
    </row>
    <row r="1277" spans="7:9" x14ac:dyDescent="0.25">
      <c r="G1277" s="33" t="s">
        <v>447</v>
      </c>
      <c r="H1277">
        <v>604723.35</v>
      </c>
      <c r="I1277" s="32">
        <v>7.4410163339382926E-2</v>
      </c>
    </row>
    <row r="1278" spans="7:9" x14ac:dyDescent="0.25">
      <c r="G1278" s="33" t="s">
        <v>888</v>
      </c>
      <c r="H1278">
        <v>235989.6</v>
      </c>
      <c r="I1278" s="32">
        <v>7.441860465116279E-2</v>
      </c>
    </row>
    <row r="1279" spans="7:9" x14ac:dyDescent="0.25">
      <c r="G1279" s="33" t="s">
        <v>99</v>
      </c>
      <c r="H1279">
        <v>604723.35000000009</v>
      </c>
      <c r="I1279" s="32">
        <v>7.606679035250466E-2</v>
      </c>
    </row>
    <row r="1280" spans="7:9" x14ac:dyDescent="0.25">
      <c r="G1280" s="33" t="s">
        <v>294</v>
      </c>
      <c r="H1280">
        <v>368733.75</v>
      </c>
      <c r="I1280" s="32">
        <v>7.6687116564417165E-2</v>
      </c>
    </row>
    <row r="1281" spans="7:9" x14ac:dyDescent="0.25">
      <c r="G1281" s="33" t="s">
        <v>1680</v>
      </c>
      <c r="H1281">
        <v>383483.1</v>
      </c>
      <c r="I1281" s="32">
        <v>7.8078078078078081E-2</v>
      </c>
    </row>
    <row r="1282" spans="7:9" x14ac:dyDescent="0.25">
      <c r="G1282" s="33" t="s">
        <v>834</v>
      </c>
      <c r="H1282">
        <v>648971.4</v>
      </c>
      <c r="I1282" s="32">
        <v>7.857142857142857E-2</v>
      </c>
    </row>
    <row r="1283" spans="7:9" x14ac:dyDescent="0.25">
      <c r="G1283" s="33" t="s">
        <v>1116</v>
      </c>
      <c r="H1283">
        <v>294987</v>
      </c>
      <c r="I1283" s="32">
        <v>7.874015748031496E-2</v>
      </c>
    </row>
    <row r="1284" spans="7:9" x14ac:dyDescent="0.25">
      <c r="G1284" s="33" t="s">
        <v>856</v>
      </c>
      <c r="H1284">
        <v>221240.25</v>
      </c>
      <c r="I1284" s="32">
        <v>7.8947368421052627E-2</v>
      </c>
    </row>
    <row r="1285" spans="7:9" x14ac:dyDescent="0.25">
      <c r="G1285" s="33" t="s">
        <v>128</v>
      </c>
      <c r="H1285">
        <v>501477.9</v>
      </c>
      <c r="I1285" s="32">
        <v>7.9439252336448607E-2</v>
      </c>
    </row>
    <row r="1286" spans="7:9" x14ac:dyDescent="0.25">
      <c r="G1286" s="33" t="s">
        <v>945</v>
      </c>
      <c r="H1286">
        <v>1460185.6500000001</v>
      </c>
      <c r="I1286" s="32">
        <v>8.0032336297493942E-2</v>
      </c>
    </row>
    <row r="1287" spans="7:9" x14ac:dyDescent="0.25">
      <c r="G1287" s="33" t="s">
        <v>2130</v>
      </c>
      <c r="H1287">
        <v>1873167.45</v>
      </c>
      <c r="I1287" s="32">
        <v>8.0176767676767666E-2</v>
      </c>
    </row>
    <row r="1288" spans="7:9" x14ac:dyDescent="0.25">
      <c r="G1288" s="33" t="s">
        <v>1927</v>
      </c>
      <c r="H1288">
        <v>442480.5</v>
      </c>
      <c r="I1288" s="32">
        <v>8.0428954423592491E-2</v>
      </c>
    </row>
    <row r="1289" spans="7:9" x14ac:dyDescent="0.25">
      <c r="G1289" s="33" t="s">
        <v>1815</v>
      </c>
      <c r="H1289">
        <v>103245.45</v>
      </c>
      <c r="I1289" s="32">
        <v>8.0459770114942528E-2</v>
      </c>
    </row>
    <row r="1290" spans="7:9" x14ac:dyDescent="0.25">
      <c r="G1290" s="33" t="s">
        <v>287</v>
      </c>
      <c r="H1290">
        <v>117994.80000000002</v>
      </c>
      <c r="I1290" s="32">
        <v>8.0808080808080829E-2</v>
      </c>
    </row>
    <row r="1291" spans="7:9" x14ac:dyDescent="0.25">
      <c r="G1291" s="33" t="s">
        <v>1703</v>
      </c>
      <c r="H1291">
        <v>1106201.25</v>
      </c>
      <c r="I1291" s="32">
        <v>8.0906148867313912E-2</v>
      </c>
    </row>
    <row r="1292" spans="7:9" x14ac:dyDescent="0.25">
      <c r="G1292" s="33" t="s">
        <v>2033</v>
      </c>
      <c r="H1292">
        <v>206490.9</v>
      </c>
      <c r="I1292" s="32">
        <v>8.0924855491329467E-2</v>
      </c>
    </row>
    <row r="1293" spans="7:9" x14ac:dyDescent="0.25">
      <c r="G1293" s="33" t="s">
        <v>1606</v>
      </c>
      <c r="H1293">
        <v>206490.90000000002</v>
      </c>
      <c r="I1293" s="32">
        <v>8.0924855491329481E-2</v>
      </c>
    </row>
    <row r="1294" spans="7:9" x14ac:dyDescent="0.25">
      <c r="G1294" s="33" t="s">
        <v>795</v>
      </c>
      <c r="H1294">
        <v>383483.10000000003</v>
      </c>
      <c r="I1294" s="32">
        <v>8.1250000000000003E-2</v>
      </c>
    </row>
    <row r="1295" spans="7:9" x14ac:dyDescent="0.25">
      <c r="G1295" s="33" t="s">
        <v>1705</v>
      </c>
      <c r="H1295">
        <v>206490.9</v>
      </c>
      <c r="I1295" s="32">
        <v>8.1395348837209294E-2</v>
      </c>
    </row>
    <row r="1296" spans="7:9" x14ac:dyDescent="0.25">
      <c r="G1296" s="33" t="s">
        <v>922</v>
      </c>
      <c r="H1296">
        <v>2374645.3499999996</v>
      </c>
      <c r="I1296" s="32">
        <v>8.1933842239185734E-2</v>
      </c>
    </row>
    <row r="1297" spans="7:9" x14ac:dyDescent="0.25">
      <c r="G1297" s="33" t="s">
        <v>1225</v>
      </c>
      <c r="H1297">
        <v>648971.4</v>
      </c>
      <c r="I1297" s="32">
        <v>8.2089552238805971E-2</v>
      </c>
    </row>
    <row r="1298" spans="7:9" x14ac:dyDescent="0.25">
      <c r="G1298" s="33" t="s">
        <v>1320</v>
      </c>
      <c r="H1298">
        <v>1312692.1500000001</v>
      </c>
      <c r="I1298" s="32">
        <v>8.2255083179297597E-2</v>
      </c>
    </row>
    <row r="1299" spans="7:9" x14ac:dyDescent="0.25">
      <c r="G1299" s="33" t="s">
        <v>1868</v>
      </c>
      <c r="H1299">
        <v>398232.45</v>
      </c>
      <c r="I1299" s="32">
        <v>8.2568807339449546E-2</v>
      </c>
    </row>
    <row r="1300" spans="7:9" x14ac:dyDescent="0.25">
      <c r="G1300" s="33" t="s">
        <v>794</v>
      </c>
      <c r="H1300">
        <v>14749.35</v>
      </c>
      <c r="I1300" s="32">
        <v>8.3333333333333329E-2</v>
      </c>
    </row>
    <row r="1301" spans="7:9" x14ac:dyDescent="0.25">
      <c r="G1301" s="33" t="s">
        <v>1679</v>
      </c>
      <c r="H1301">
        <v>442480.5</v>
      </c>
      <c r="I1301" s="32">
        <v>8.3333333333333329E-2</v>
      </c>
    </row>
    <row r="1302" spans="7:9" x14ac:dyDescent="0.25">
      <c r="G1302" s="33" t="s">
        <v>1886</v>
      </c>
      <c r="H1302">
        <v>58997.4</v>
      </c>
      <c r="I1302" s="32">
        <v>8.5106382978723402E-2</v>
      </c>
    </row>
    <row r="1303" spans="7:9" x14ac:dyDescent="0.25">
      <c r="G1303" s="33" t="s">
        <v>2039</v>
      </c>
      <c r="H1303">
        <v>191741.55000000002</v>
      </c>
      <c r="I1303" s="32">
        <v>8.6092715231788089E-2</v>
      </c>
    </row>
    <row r="1304" spans="7:9" x14ac:dyDescent="0.25">
      <c r="G1304" s="33" t="s">
        <v>216</v>
      </c>
      <c r="H1304">
        <v>147493.50000000003</v>
      </c>
      <c r="I1304" s="32">
        <v>8.6206896551724144E-2</v>
      </c>
    </row>
    <row r="1305" spans="7:9" x14ac:dyDescent="0.25">
      <c r="G1305" s="33" t="s">
        <v>1188</v>
      </c>
      <c r="H1305">
        <v>132744.15</v>
      </c>
      <c r="I1305" s="32">
        <v>8.7378640776699018E-2</v>
      </c>
    </row>
    <row r="1306" spans="7:9" x14ac:dyDescent="0.25">
      <c r="G1306" s="33" t="s">
        <v>1950</v>
      </c>
      <c r="H1306">
        <v>235989.6</v>
      </c>
      <c r="I1306" s="32">
        <v>8.7431693989071038E-2</v>
      </c>
    </row>
    <row r="1307" spans="7:9" x14ac:dyDescent="0.25">
      <c r="G1307" s="33" t="s">
        <v>96</v>
      </c>
      <c r="H1307">
        <v>309736.35000000003</v>
      </c>
      <c r="I1307" s="32">
        <v>8.7500000000000008E-2</v>
      </c>
    </row>
    <row r="1308" spans="7:9" x14ac:dyDescent="0.25">
      <c r="G1308" s="33" t="s">
        <v>1615</v>
      </c>
      <c r="H1308">
        <v>840712.95000000007</v>
      </c>
      <c r="I1308" s="32">
        <v>8.7962962962962965E-2</v>
      </c>
    </row>
    <row r="1309" spans="7:9" x14ac:dyDescent="0.25">
      <c r="G1309" s="33" t="s">
        <v>698</v>
      </c>
      <c r="H1309">
        <v>442480.5</v>
      </c>
      <c r="I1309" s="32">
        <v>8.8235294117647065E-2</v>
      </c>
    </row>
    <row r="1310" spans="7:9" x14ac:dyDescent="0.25">
      <c r="G1310" s="33" t="s">
        <v>1523</v>
      </c>
      <c r="H1310">
        <v>766966.20000000019</v>
      </c>
      <c r="I1310" s="32">
        <v>8.8285229202037366E-2</v>
      </c>
    </row>
    <row r="1311" spans="7:9" x14ac:dyDescent="0.25">
      <c r="G1311" s="33" t="s">
        <v>1165</v>
      </c>
      <c r="H1311">
        <v>383483.10000000003</v>
      </c>
      <c r="I1311" s="32">
        <v>8.8435374149659865E-2</v>
      </c>
    </row>
    <row r="1312" spans="7:9" x14ac:dyDescent="0.25">
      <c r="G1312" s="33" t="s">
        <v>1018</v>
      </c>
      <c r="H1312">
        <v>914459.70000000007</v>
      </c>
      <c r="I1312" s="32">
        <v>8.882521489971347E-2</v>
      </c>
    </row>
    <row r="1313" spans="7:9" x14ac:dyDescent="0.25">
      <c r="G1313" s="33" t="s">
        <v>1976</v>
      </c>
      <c r="H1313">
        <v>176992.2</v>
      </c>
      <c r="I1313" s="32">
        <v>8.8888888888888892E-2</v>
      </c>
    </row>
    <row r="1314" spans="7:9" x14ac:dyDescent="0.25">
      <c r="G1314" s="33" t="s">
        <v>1962</v>
      </c>
      <c r="H1314">
        <v>663720.75</v>
      </c>
      <c r="I1314" s="32">
        <v>8.9108910891089105E-2</v>
      </c>
    </row>
    <row r="1315" spans="7:9" x14ac:dyDescent="0.25">
      <c r="G1315" s="33" t="s">
        <v>2070</v>
      </c>
      <c r="H1315">
        <v>368733.75</v>
      </c>
      <c r="I1315" s="32">
        <v>8.9285714285714288E-2</v>
      </c>
    </row>
    <row r="1316" spans="7:9" x14ac:dyDescent="0.25">
      <c r="G1316" s="33" t="s">
        <v>1285</v>
      </c>
      <c r="H1316">
        <v>88496.1</v>
      </c>
      <c r="I1316" s="32">
        <v>8.9552238805970144E-2</v>
      </c>
    </row>
    <row r="1317" spans="7:9" x14ac:dyDescent="0.25">
      <c r="G1317" s="33" t="s">
        <v>1004</v>
      </c>
      <c r="H1317">
        <v>2227151.85</v>
      </c>
      <c r="I1317" s="32">
        <v>8.9561091340450774E-2</v>
      </c>
    </row>
    <row r="1318" spans="7:9" x14ac:dyDescent="0.25">
      <c r="G1318" s="33" t="s">
        <v>1698</v>
      </c>
      <c r="H1318">
        <v>457229.85000000003</v>
      </c>
      <c r="I1318" s="32">
        <v>8.9855072463768129E-2</v>
      </c>
    </row>
    <row r="1319" spans="7:9" x14ac:dyDescent="0.25">
      <c r="G1319" s="33" t="s">
        <v>2110</v>
      </c>
      <c r="H1319">
        <v>1961663.55</v>
      </c>
      <c r="I1319" s="32">
        <v>8.9986468200270633E-2</v>
      </c>
    </row>
    <row r="1320" spans="7:9" x14ac:dyDescent="0.25">
      <c r="G1320" s="33" t="s">
        <v>869</v>
      </c>
      <c r="H1320">
        <v>280237.65000000002</v>
      </c>
      <c r="I1320" s="32">
        <v>9.004739336492891E-2</v>
      </c>
    </row>
    <row r="1321" spans="7:9" x14ac:dyDescent="0.25">
      <c r="G1321" s="33" t="s">
        <v>1965</v>
      </c>
      <c r="H1321">
        <v>2404144.0499999998</v>
      </c>
      <c r="I1321" s="32">
        <v>9.0055248618784528E-2</v>
      </c>
    </row>
    <row r="1322" spans="7:9" x14ac:dyDescent="0.25">
      <c r="G1322" s="33" t="s">
        <v>1656</v>
      </c>
      <c r="H1322">
        <v>1814170.05</v>
      </c>
      <c r="I1322" s="32">
        <v>9.0109890109890109E-2</v>
      </c>
    </row>
    <row r="1323" spans="7:9" x14ac:dyDescent="0.25">
      <c r="G1323" s="33" t="s">
        <v>1460</v>
      </c>
      <c r="H1323">
        <v>471979.19999999995</v>
      </c>
      <c r="I1323" s="32">
        <v>9.0909090909090898E-2</v>
      </c>
    </row>
    <row r="1324" spans="7:9" x14ac:dyDescent="0.25">
      <c r="G1324" s="33" t="s">
        <v>1677</v>
      </c>
      <c r="H1324">
        <v>1327441.5</v>
      </c>
      <c r="I1324" s="32">
        <v>9.1001011122345807E-2</v>
      </c>
    </row>
    <row r="1325" spans="7:9" x14ac:dyDescent="0.25">
      <c r="G1325" s="33" t="s">
        <v>1335</v>
      </c>
      <c r="H1325">
        <v>280237.65000000002</v>
      </c>
      <c r="I1325" s="32">
        <v>9.1346153846153841E-2</v>
      </c>
    </row>
    <row r="1326" spans="7:9" x14ac:dyDescent="0.25">
      <c r="G1326" s="33" t="s">
        <v>1176</v>
      </c>
      <c r="H1326">
        <v>132744.15</v>
      </c>
      <c r="I1326" s="32">
        <v>9.3749999999999986E-2</v>
      </c>
    </row>
    <row r="1327" spans="7:9" x14ac:dyDescent="0.25">
      <c r="G1327" s="33" t="s">
        <v>350</v>
      </c>
      <c r="H1327">
        <v>324485.7</v>
      </c>
      <c r="I1327" s="32">
        <v>9.4017094017094016E-2</v>
      </c>
    </row>
    <row r="1328" spans="7:9" x14ac:dyDescent="0.25">
      <c r="G1328" s="33" t="s">
        <v>30</v>
      </c>
      <c r="H1328">
        <v>73746.75</v>
      </c>
      <c r="I1328" s="32">
        <v>9.4339622641509427E-2</v>
      </c>
    </row>
    <row r="1329" spans="7:9" x14ac:dyDescent="0.25">
      <c r="G1329" s="33" t="s">
        <v>1458</v>
      </c>
      <c r="H1329">
        <v>58997.4</v>
      </c>
      <c r="I1329" s="32">
        <v>9.5238095238095247E-2</v>
      </c>
    </row>
    <row r="1330" spans="7:9" x14ac:dyDescent="0.25">
      <c r="G1330" s="33" t="s">
        <v>250</v>
      </c>
      <c r="H1330">
        <v>722718.15</v>
      </c>
      <c r="I1330" s="32">
        <v>9.5516569200779722E-2</v>
      </c>
    </row>
    <row r="1331" spans="7:9" x14ac:dyDescent="0.25">
      <c r="G1331" s="33" t="s">
        <v>636</v>
      </c>
      <c r="H1331">
        <v>235989.6</v>
      </c>
      <c r="I1331" s="32">
        <v>9.6385542168674704E-2</v>
      </c>
    </row>
    <row r="1332" spans="7:9" x14ac:dyDescent="0.25">
      <c r="G1332" s="33" t="s">
        <v>1367</v>
      </c>
      <c r="H1332">
        <v>147493.5</v>
      </c>
      <c r="I1332" s="32">
        <v>9.7087378640776698E-2</v>
      </c>
    </row>
    <row r="1333" spans="7:9" x14ac:dyDescent="0.25">
      <c r="G1333" s="33" t="s">
        <v>1892</v>
      </c>
      <c r="H1333">
        <v>383483.10000000003</v>
      </c>
      <c r="I1333" s="32">
        <v>9.8113207547169817E-2</v>
      </c>
    </row>
    <row r="1334" spans="7:9" x14ac:dyDescent="0.25">
      <c r="G1334" s="33" t="s">
        <v>1574</v>
      </c>
      <c r="H1334">
        <v>678470.1</v>
      </c>
      <c r="I1334" s="32">
        <v>9.9137931034482749E-2</v>
      </c>
    </row>
    <row r="1335" spans="7:9" x14ac:dyDescent="0.25">
      <c r="G1335" s="33" t="s">
        <v>1750</v>
      </c>
      <c r="H1335">
        <v>442480.5</v>
      </c>
      <c r="I1335" s="32">
        <v>0.10101010101010101</v>
      </c>
    </row>
    <row r="1336" spans="7:9" x14ac:dyDescent="0.25">
      <c r="G1336" s="33" t="s">
        <v>980</v>
      </c>
      <c r="H1336">
        <v>221240.25</v>
      </c>
      <c r="I1336" s="32">
        <v>0.10135135135135134</v>
      </c>
    </row>
    <row r="1337" spans="7:9" x14ac:dyDescent="0.25">
      <c r="G1337" s="33" t="s">
        <v>691</v>
      </c>
      <c r="H1337">
        <v>191741.55</v>
      </c>
      <c r="I1337" s="32">
        <v>0.10156249999999999</v>
      </c>
    </row>
    <row r="1338" spans="7:9" x14ac:dyDescent="0.25">
      <c r="G1338" s="33" t="s">
        <v>1493</v>
      </c>
      <c r="H1338">
        <v>368733.75</v>
      </c>
      <c r="I1338" s="32">
        <v>0.1016260162601626</v>
      </c>
    </row>
    <row r="1339" spans="7:9" x14ac:dyDescent="0.25">
      <c r="G1339" s="33" t="s">
        <v>1297</v>
      </c>
      <c r="H1339">
        <v>73746.75</v>
      </c>
      <c r="I1339" s="32">
        <v>0.10204081632653061</v>
      </c>
    </row>
    <row r="1340" spans="7:9" x14ac:dyDescent="0.25">
      <c r="G1340" s="33" t="s">
        <v>1914</v>
      </c>
      <c r="H1340">
        <v>191741.55000000002</v>
      </c>
      <c r="I1340" s="32">
        <v>0.10236220472440946</v>
      </c>
    </row>
    <row r="1341" spans="7:9" x14ac:dyDescent="0.25">
      <c r="G1341" s="33" t="s">
        <v>724</v>
      </c>
      <c r="H1341">
        <v>117994.8</v>
      </c>
      <c r="I1341" s="32">
        <v>0.10256410256410256</v>
      </c>
    </row>
    <row r="1342" spans="7:9" x14ac:dyDescent="0.25">
      <c r="G1342" s="33" t="s">
        <v>527</v>
      </c>
      <c r="H1342">
        <v>663720.75</v>
      </c>
      <c r="I1342" s="32">
        <v>0.10297482837528604</v>
      </c>
    </row>
    <row r="1343" spans="7:9" x14ac:dyDescent="0.25">
      <c r="G1343" s="33" t="s">
        <v>632</v>
      </c>
      <c r="H1343">
        <v>117994.8</v>
      </c>
      <c r="I1343" s="32">
        <v>0.1038961038961039</v>
      </c>
    </row>
    <row r="1344" spans="7:9" x14ac:dyDescent="0.25">
      <c r="G1344" s="33" t="s">
        <v>2129</v>
      </c>
      <c r="H1344">
        <v>501477.9</v>
      </c>
      <c r="I1344" s="32">
        <v>0.10461538461538462</v>
      </c>
    </row>
    <row r="1345" spans="7:9" x14ac:dyDescent="0.25">
      <c r="G1345" s="33" t="s">
        <v>2036</v>
      </c>
      <c r="H1345">
        <v>353984.4</v>
      </c>
      <c r="I1345" s="32">
        <v>0.10714285714285715</v>
      </c>
    </row>
    <row r="1346" spans="7:9" x14ac:dyDescent="0.25">
      <c r="G1346" s="33" t="s">
        <v>91</v>
      </c>
      <c r="H1346">
        <v>147493.5</v>
      </c>
      <c r="I1346" s="32">
        <v>0.10752688172043011</v>
      </c>
    </row>
    <row r="1347" spans="7:9" x14ac:dyDescent="0.25">
      <c r="G1347" s="33" t="s">
        <v>886</v>
      </c>
      <c r="H1347">
        <v>280237.65000000002</v>
      </c>
      <c r="I1347" s="32">
        <v>0.10795454545454546</v>
      </c>
    </row>
    <row r="1348" spans="7:9" x14ac:dyDescent="0.25">
      <c r="G1348" s="33" t="s">
        <v>312</v>
      </c>
      <c r="H1348">
        <v>353984.4</v>
      </c>
      <c r="I1348" s="32">
        <v>0.1090909090909091</v>
      </c>
    </row>
    <row r="1349" spans="7:9" x14ac:dyDescent="0.25">
      <c r="G1349" s="33" t="s">
        <v>1662</v>
      </c>
      <c r="H1349">
        <v>545725.95000000007</v>
      </c>
      <c r="I1349" s="32">
        <v>0.10946745562130179</v>
      </c>
    </row>
    <row r="1350" spans="7:9" x14ac:dyDescent="0.25">
      <c r="G1350" s="33" t="s">
        <v>1189</v>
      </c>
      <c r="H1350">
        <v>162242.85</v>
      </c>
      <c r="I1350" s="32">
        <v>0.11</v>
      </c>
    </row>
    <row r="1351" spans="7:9" x14ac:dyDescent="0.25">
      <c r="G1351" s="33" t="s">
        <v>948</v>
      </c>
      <c r="H1351">
        <v>1755172.65</v>
      </c>
      <c r="I1351" s="32">
        <v>0.1100832562442183</v>
      </c>
    </row>
    <row r="1352" spans="7:9" x14ac:dyDescent="0.25">
      <c r="G1352" s="33" t="s">
        <v>74</v>
      </c>
      <c r="H1352">
        <v>4041321.9</v>
      </c>
      <c r="I1352" s="32">
        <v>0.11008437123342708</v>
      </c>
    </row>
    <row r="1353" spans="7:9" x14ac:dyDescent="0.25">
      <c r="G1353" s="33" t="s">
        <v>1916</v>
      </c>
      <c r="H1353">
        <v>604723.35</v>
      </c>
      <c r="I1353" s="32">
        <v>0.11051212938005389</v>
      </c>
    </row>
    <row r="1354" spans="7:9" x14ac:dyDescent="0.25">
      <c r="G1354" s="33" t="s">
        <v>2001</v>
      </c>
      <c r="H1354">
        <v>412981.80000000005</v>
      </c>
      <c r="I1354" s="32">
        <v>0.11067193675889328</v>
      </c>
    </row>
    <row r="1355" spans="7:9" x14ac:dyDescent="0.25">
      <c r="G1355" s="33" t="s">
        <v>1401</v>
      </c>
      <c r="H1355">
        <v>147493.5</v>
      </c>
      <c r="I1355" s="32">
        <v>0.1111111111111111</v>
      </c>
    </row>
    <row r="1356" spans="7:9" x14ac:dyDescent="0.25">
      <c r="G1356" s="33" t="s">
        <v>1773</v>
      </c>
      <c r="H1356">
        <v>5531006.25</v>
      </c>
      <c r="I1356" s="32">
        <v>0.11120996441281138</v>
      </c>
    </row>
    <row r="1357" spans="7:9" x14ac:dyDescent="0.25">
      <c r="G1357" s="33" t="s">
        <v>712</v>
      </c>
      <c r="H1357">
        <v>442480.5</v>
      </c>
      <c r="I1357" s="32">
        <v>0.11194029850746268</v>
      </c>
    </row>
    <row r="1358" spans="7:9" x14ac:dyDescent="0.25">
      <c r="G1358" s="33" t="s">
        <v>2109</v>
      </c>
      <c r="H1358">
        <v>825963.6</v>
      </c>
      <c r="I1358" s="32">
        <v>0.11244979919678715</v>
      </c>
    </row>
    <row r="1359" spans="7:9" x14ac:dyDescent="0.25">
      <c r="G1359" s="33" t="s">
        <v>744</v>
      </c>
      <c r="H1359">
        <v>132744.15</v>
      </c>
      <c r="I1359" s="32">
        <v>0.11249999999999999</v>
      </c>
    </row>
    <row r="1360" spans="7:9" x14ac:dyDescent="0.25">
      <c r="G1360" s="33" t="s">
        <v>1319</v>
      </c>
      <c r="H1360">
        <v>383483.1</v>
      </c>
      <c r="I1360" s="32">
        <v>0.11255411255411256</v>
      </c>
    </row>
    <row r="1361" spans="7:9" x14ac:dyDescent="0.25">
      <c r="G1361" s="33" t="s">
        <v>2104</v>
      </c>
      <c r="H1361">
        <v>530976.6</v>
      </c>
      <c r="I1361" s="32">
        <v>0.1128526645768025</v>
      </c>
    </row>
    <row r="1362" spans="7:9" x14ac:dyDescent="0.25">
      <c r="G1362" s="33" t="s">
        <v>1221</v>
      </c>
      <c r="H1362">
        <v>309736.34999999998</v>
      </c>
      <c r="I1362" s="32">
        <v>0.11413043478260868</v>
      </c>
    </row>
    <row r="1363" spans="7:9" x14ac:dyDescent="0.25">
      <c r="G1363" s="33" t="s">
        <v>153</v>
      </c>
      <c r="H1363">
        <v>516227.25</v>
      </c>
      <c r="I1363" s="32">
        <v>0.11551155115511549</v>
      </c>
    </row>
    <row r="1364" spans="7:9" x14ac:dyDescent="0.25">
      <c r="G1364" s="33" t="s">
        <v>752</v>
      </c>
      <c r="H1364">
        <v>147493.5</v>
      </c>
      <c r="I1364" s="32">
        <v>0.11627906976744186</v>
      </c>
    </row>
    <row r="1365" spans="7:9" x14ac:dyDescent="0.25">
      <c r="G1365" s="33" t="s">
        <v>1767</v>
      </c>
      <c r="H1365">
        <v>958707.75</v>
      </c>
      <c r="I1365" s="32">
        <v>0.11669658886894077</v>
      </c>
    </row>
    <row r="1366" spans="7:9" x14ac:dyDescent="0.25">
      <c r="G1366" s="33" t="s">
        <v>66</v>
      </c>
      <c r="H1366">
        <v>3215358.3</v>
      </c>
      <c r="I1366" s="32">
        <v>0.11689008042895442</v>
      </c>
    </row>
    <row r="1367" spans="7:9" x14ac:dyDescent="0.25">
      <c r="G1367" s="33" t="s">
        <v>373</v>
      </c>
      <c r="H1367">
        <v>206490.9</v>
      </c>
      <c r="I1367" s="32">
        <v>0.1176470588235294</v>
      </c>
    </row>
    <row r="1368" spans="7:9" x14ac:dyDescent="0.25">
      <c r="G1368" s="33" t="s">
        <v>1413</v>
      </c>
      <c r="H1368">
        <v>29498.7</v>
      </c>
      <c r="I1368" s="32">
        <v>0.11764705882352941</v>
      </c>
    </row>
    <row r="1369" spans="7:9" x14ac:dyDescent="0.25">
      <c r="G1369" s="33" t="s">
        <v>1726</v>
      </c>
      <c r="H1369">
        <v>6710954.25</v>
      </c>
      <c r="I1369" s="32">
        <v>0.11799792531120332</v>
      </c>
    </row>
    <row r="1370" spans="7:9" x14ac:dyDescent="0.25">
      <c r="G1370" s="33" t="s">
        <v>156</v>
      </c>
      <c r="H1370">
        <v>412981.80000000005</v>
      </c>
      <c r="I1370" s="32">
        <v>0.11814345991561181</v>
      </c>
    </row>
    <row r="1371" spans="7:9" x14ac:dyDescent="0.25">
      <c r="G1371" s="33" t="s">
        <v>624</v>
      </c>
      <c r="H1371">
        <v>634222.05000000005</v>
      </c>
      <c r="I1371" s="32">
        <v>0.11944444444444445</v>
      </c>
    </row>
    <row r="1372" spans="7:9" x14ac:dyDescent="0.25">
      <c r="G1372" s="33" t="s">
        <v>289</v>
      </c>
      <c r="H1372">
        <v>294987</v>
      </c>
      <c r="I1372" s="32">
        <v>0.11976047904191615</v>
      </c>
    </row>
    <row r="1373" spans="7:9" x14ac:dyDescent="0.25">
      <c r="G1373" s="33" t="s">
        <v>974</v>
      </c>
      <c r="H1373">
        <v>707968.8</v>
      </c>
      <c r="I1373" s="32">
        <v>0.12030075187969926</v>
      </c>
    </row>
    <row r="1374" spans="7:9" x14ac:dyDescent="0.25">
      <c r="G1374" s="33" t="s">
        <v>1830</v>
      </c>
      <c r="H1374">
        <v>796464.9</v>
      </c>
      <c r="I1374" s="32">
        <v>0.12107623318385649</v>
      </c>
    </row>
    <row r="1375" spans="7:9" x14ac:dyDescent="0.25">
      <c r="G1375" s="33" t="s">
        <v>1924</v>
      </c>
      <c r="H1375">
        <v>176992.2</v>
      </c>
      <c r="I1375" s="32">
        <v>0.1212121212121212</v>
      </c>
    </row>
    <row r="1376" spans="7:9" x14ac:dyDescent="0.25">
      <c r="G1376" s="33" t="s">
        <v>1799</v>
      </c>
      <c r="H1376">
        <v>1194697.3500000001</v>
      </c>
      <c r="I1376" s="32">
        <v>0.12162162162162161</v>
      </c>
    </row>
    <row r="1377" spans="7:9" x14ac:dyDescent="0.25">
      <c r="G1377" s="33" t="s">
        <v>1788</v>
      </c>
      <c r="H1377">
        <v>1283193.4500000002</v>
      </c>
      <c r="I1377" s="32">
        <v>0.12219101123595508</v>
      </c>
    </row>
    <row r="1378" spans="7:9" x14ac:dyDescent="0.25">
      <c r="G1378" s="33" t="s">
        <v>1954</v>
      </c>
      <c r="H1378">
        <v>1356940.2</v>
      </c>
      <c r="I1378" s="32">
        <v>0.12266666666666666</v>
      </c>
    </row>
    <row r="1379" spans="7:9" x14ac:dyDescent="0.25">
      <c r="G1379" s="33" t="s">
        <v>1853</v>
      </c>
      <c r="H1379">
        <v>176992.2</v>
      </c>
      <c r="I1379" s="32">
        <v>0.125</v>
      </c>
    </row>
    <row r="1380" spans="7:9" x14ac:dyDescent="0.25">
      <c r="G1380" s="33" t="s">
        <v>1507</v>
      </c>
      <c r="H1380">
        <v>14749.35</v>
      </c>
      <c r="I1380" s="32">
        <v>0.125</v>
      </c>
    </row>
    <row r="1381" spans="7:9" x14ac:dyDescent="0.25">
      <c r="G1381" s="33" t="s">
        <v>1946</v>
      </c>
      <c r="H1381">
        <v>147493.5</v>
      </c>
      <c r="I1381" s="32">
        <v>0.12658227848101264</v>
      </c>
    </row>
    <row r="1382" spans="7:9" x14ac:dyDescent="0.25">
      <c r="G1382" s="33" t="s">
        <v>1876</v>
      </c>
      <c r="H1382">
        <v>117994.8</v>
      </c>
      <c r="I1382" s="32">
        <v>0.12698412698412698</v>
      </c>
    </row>
    <row r="1383" spans="7:9" x14ac:dyDescent="0.25">
      <c r="G1383" s="33" t="s">
        <v>530</v>
      </c>
      <c r="H1383">
        <v>191741.55000000002</v>
      </c>
      <c r="I1383" s="32">
        <v>0.12745098039215688</v>
      </c>
    </row>
    <row r="1384" spans="7:9" x14ac:dyDescent="0.25">
      <c r="G1384" s="33" t="s">
        <v>2068</v>
      </c>
      <c r="H1384">
        <v>486728.55</v>
      </c>
      <c r="I1384" s="32">
        <v>0.12840466926070038</v>
      </c>
    </row>
    <row r="1385" spans="7:9" x14ac:dyDescent="0.25">
      <c r="G1385" s="33" t="s">
        <v>576</v>
      </c>
      <c r="H1385">
        <v>427731.15</v>
      </c>
      <c r="I1385" s="32">
        <v>0.12888888888888889</v>
      </c>
    </row>
    <row r="1386" spans="7:9" x14ac:dyDescent="0.25">
      <c r="G1386" s="33" t="s">
        <v>2003</v>
      </c>
      <c r="H1386">
        <v>280237.65000000002</v>
      </c>
      <c r="I1386" s="32">
        <v>0.12925170068027211</v>
      </c>
    </row>
    <row r="1387" spans="7:9" x14ac:dyDescent="0.25">
      <c r="G1387" s="33" t="s">
        <v>1418</v>
      </c>
      <c r="H1387">
        <v>1061953.2</v>
      </c>
      <c r="I1387" s="32">
        <v>0.12949640287769781</v>
      </c>
    </row>
    <row r="1388" spans="7:9" x14ac:dyDescent="0.25">
      <c r="G1388" s="33" t="s">
        <v>1446</v>
      </c>
      <c r="H1388">
        <v>5486758.2000000002</v>
      </c>
      <c r="I1388" s="32">
        <v>0.12970711297071127</v>
      </c>
    </row>
    <row r="1389" spans="7:9" x14ac:dyDescent="0.25">
      <c r="G1389" s="33" t="s">
        <v>2076</v>
      </c>
      <c r="H1389">
        <v>1592929.8</v>
      </c>
      <c r="I1389" s="32">
        <v>0.12996389891696752</v>
      </c>
    </row>
    <row r="1390" spans="7:9" x14ac:dyDescent="0.25">
      <c r="G1390" s="33" t="s">
        <v>1759</v>
      </c>
      <c r="H1390">
        <v>3584092.0500000003</v>
      </c>
      <c r="I1390" s="32">
        <v>0.13008565310492506</v>
      </c>
    </row>
    <row r="1391" spans="7:9" x14ac:dyDescent="0.25">
      <c r="G1391" s="33" t="s">
        <v>1785</v>
      </c>
      <c r="H1391">
        <v>44248.05</v>
      </c>
      <c r="I1391" s="32">
        <v>0.13043478260869568</v>
      </c>
    </row>
    <row r="1392" spans="7:9" x14ac:dyDescent="0.25">
      <c r="G1392" s="33" t="s">
        <v>1987</v>
      </c>
      <c r="H1392">
        <v>634222.05000000005</v>
      </c>
      <c r="I1392" s="32">
        <v>0.13109756097560976</v>
      </c>
    </row>
    <row r="1393" spans="7:9" x14ac:dyDescent="0.25">
      <c r="G1393" s="33" t="s">
        <v>252</v>
      </c>
      <c r="H1393">
        <v>324485.7</v>
      </c>
      <c r="I1393" s="32">
        <v>0.13173652694610777</v>
      </c>
    </row>
    <row r="1394" spans="7:9" x14ac:dyDescent="0.25">
      <c r="G1394" s="33" t="s">
        <v>113</v>
      </c>
      <c r="H1394">
        <v>914459.7</v>
      </c>
      <c r="I1394" s="32">
        <v>0.13191489361702127</v>
      </c>
    </row>
    <row r="1395" spans="7:9" x14ac:dyDescent="0.25">
      <c r="G1395" s="33" t="s">
        <v>1772</v>
      </c>
      <c r="H1395">
        <v>147493.5</v>
      </c>
      <c r="I1395" s="32">
        <v>0.13333333333333333</v>
      </c>
    </row>
    <row r="1396" spans="7:9" x14ac:dyDescent="0.25">
      <c r="G1396" s="33" t="s">
        <v>648</v>
      </c>
      <c r="H1396">
        <v>117994.8</v>
      </c>
      <c r="I1396" s="32">
        <v>0.13333333333333333</v>
      </c>
    </row>
    <row r="1397" spans="7:9" x14ac:dyDescent="0.25">
      <c r="G1397" s="33" t="s">
        <v>198</v>
      </c>
      <c r="H1397">
        <v>88496.1</v>
      </c>
      <c r="I1397" s="32">
        <v>0.13333333333333333</v>
      </c>
    </row>
    <row r="1398" spans="7:9" x14ac:dyDescent="0.25">
      <c r="G1398" s="33" t="s">
        <v>1370</v>
      </c>
      <c r="H1398">
        <v>176992.2</v>
      </c>
      <c r="I1398" s="32">
        <v>0.1348314606741573</v>
      </c>
    </row>
    <row r="1399" spans="7:9" x14ac:dyDescent="0.25">
      <c r="G1399" s="33" t="s">
        <v>695</v>
      </c>
      <c r="H1399">
        <v>132744.15000000002</v>
      </c>
      <c r="I1399" s="32">
        <v>0.13636363636363638</v>
      </c>
    </row>
    <row r="1400" spans="7:9" x14ac:dyDescent="0.25">
      <c r="G1400" s="33" t="s">
        <v>1688</v>
      </c>
      <c r="H1400">
        <v>206490.9</v>
      </c>
      <c r="I1400" s="32">
        <v>0.13725490196078433</v>
      </c>
    </row>
    <row r="1401" spans="7:9" x14ac:dyDescent="0.25">
      <c r="G1401" s="33" t="s">
        <v>202</v>
      </c>
      <c r="H1401">
        <v>206490.9</v>
      </c>
      <c r="I1401" s="32">
        <v>0.1386138613861386</v>
      </c>
    </row>
    <row r="1402" spans="7:9" x14ac:dyDescent="0.25">
      <c r="G1402" s="33" t="s">
        <v>521</v>
      </c>
      <c r="H1402">
        <v>575224.65</v>
      </c>
      <c r="I1402" s="32">
        <v>0.13879003558718861</v>
      </c>
    </row>
    <row r="1403" spans="7:9" x14ac:dyDescent="0.25">
      <c r="G1403" s="33" t="s">
        <v>2004</v>
      </c>
      <c r="H1403">
        <v>147493.5</v>
      </c>
      <c r="I1403" s="32">
        <v>0.1388888888888889</v>
      </c>
    </row>
    <row r="1404" spans="7:9" x14ac:dyDescent="0.25">
      <c r="G1404" s="33" t="s">
        <v>56</v>
      </c>
      <c r="H1404">
        <v>442480.50000000006</v>
      </c>
      <c r="I1404" s="32">
        <v>0.14018691588785048</v>
      </c>
    </row>
    <row r="1405" spans="7:9" x14ac:dyDescent="0.25">
      <c r="G1405" s="33" t="s">
        <v>1405</v>
      </c>
      <c r="H1405">
        <v>1489684.35</v>
      </c>
      <c r="I1405" s="32">
        <v>0.14047287899860919</v>
      </c>
    </row>
    <row r="1406" spans="7:9" x14ac:dyDescent="0.25">
      <c r="G1406" s="33" t="s">
        <v>1781</v>
      </c>
      <c r="H1406">
        <v>1076702.55</v>
      </c>
      <c r="I1406" s="32">
        <v>0.14065510597302505</v>
      </c>
    </row>
    <row r="1407" spans="7:9" x14ac:dyDescent="0.25">
      <c r="G1407" s="33" t="s">
        <v>49</v>
      </c>
      <c r="H1407">
        <v>250738.95</v>
      </c>
      <c r="I1407" s="32">
        <v>0.14166666666666666</v>
      </c>
    </row>
    <row r="1408" spans="7:9" x14ac:dyDescent="0.25">
      <c r="G1408" s="33" t="s">
        <v>152</v>
      </c>
      <c r="H1408">
        <v>1489684.35</v>
      </c>
      <c r="I1408" s="32">
        <v>0.14225352112676057</v>
      </c>
    </row>
    <row r="1409" spans="7:9" x14ac:dyDescent="0.25">
      <c r="G1409" s="33" t="s">
        <v>1641</v>
      </c>
      <c r="H1409">
        <v>44248.05</v>
      </c>
      <c r="I1409" s="32">
        <v>0.14285714285714285</v>
      </c>
    </row>
    <row r="1410" spans="7:9" x14ac:dyDescent="0.25">
      <c r="G1410" s="33" t="s">
        <v>1903</v>
      </c>
      <c r="H1410">
        <v>73746.75</v>
      </c>
      <c r="I1410" s="32">
        <v>0.14285714285714285</v>
      </c>
    </row>
    <row r="1411" spans="7:9" x14ac:dyDescent="0.25">
      <c r="G1411" s="33" t="s">
        <v>535</v>
      </c>
      <c r="H1411">
        <v>14749.35</v>
      </c>
      <c r="I1411" s="32">
        <v>0.14285714285714288</v>
      </c>
    </row>
    <row r="1412" spans="7:9" x14ac:dyDescent="0.25">
      <c r="G1412" s="33" t="s">
        <v>2125</v>
      </c>
      <c r="H1412">
        <v>943958.4</v>
      </c>
      <c r="I1412" s="32">
        <v>0.14382022471910114</v>
      </c>
    </row>
    <row r="1413" spans="7:9" x14ac:dyDescent="0.25">
      <c r="G1413" s="33" t="s">
        <v>1982</v>
      </c>
      <c r="H1413">
        <v>2094407.7</v>
      </c>
      <c r="I1413" s="32">
        <v>0.14416243654822336</v>
      </c>
    </row>
    <row r="1414" spans="7:9" x14ac:dyDescent="0.25">
      <c r="G1414" s="33" t="s">
        <v>292</v>
      </c>
      <c r="H1414">
        <v>412981.80000000005</v>
      </c>
      <c r="I1414" s="32">
        <v>0.14432989690721651</v>
      </c>
    </row>
    <row r="1415" spans="7:9" x14ac:dyDescent="0.25">
      <c r="G1415" s="33" t="s">
        <v>2067</v>
      </c>
      <c r="H1415">
        <v>3657838.8</v>
      </c>
      <c r="I1415" s="32">
        <v>0.14443797320908561</v>
      </c>
    </row>
    <row r="1416" spans="7:9" x14ac:dyDescent="0.25">
      <c r="G1416" s="33" t="s">
        <v>102</v>
      </c>
      <c r="H1416">
        <v>353984.4</v>
      </c>
      <c r="I1416" s="32">
        <v>0.14457831325301204</v>
      </c>
    </row>
    <row r="1417" spans="7:9" x14ac:dyDescent="0.25">
      <c r="G1417" s="33" t="s">
        <v>1608</v>
      </c>
      <c r="H1417">
        <v>530976.6</v>
      </c>
      <c r="I1417" s="32">
        <v>0.14516129032258066</v>
      </c>
    </row>
    <row r="1418" spans="7:9" x14ac:dyDescent="0.25">
      <c r="G1418" s="33" t="s">
        <v>1917</v>
      </c>
      <c r="H1418">
        <v>973457.1</v>
      </c>
      <c r="I1418" s="32">
        <v>0.14537444933920704</v>
      </c>
    </row>
    <row r="1419" spans="7:9" x14ac:dyDescent="0.25">
      <c r="G1419" s="33" t="s">
        <v>1671</v>
      </c>
      <c r="H1419">
        <v>235989.6</v>
      </c>
      <c r="I1419" s="32">
        <v>0.14545454545454545</v>
      </c>
    </row>
    <row r="1420" spans="7:9" x14ac:dyDescent="0.25">
      <c r="G1420" s="33" t="s">
        <v>1045</v>
      </c>
      <c r="H1420">
        <v>486728.55</v>
      </c>
      <c r="I1420" s="32">
        <v>0.14601769911504425</v>
      </c>
    </row>
    <row r="1421" spans="7:9" x14ac:dyDescent="0.25">
      <c r="G1421" s="33" t="s">
        <v>302</v>
      </c>
      <c r="H1421">
        <v>58997.4</v>
      </c>
      <c r="I1421" s="32">
        <v>0.14814814814814814</v>
      </c>
    </row>
    <row r="1422" spans="7:9" x14ac:dyDescent="0.25">
      <c r="G1422" s="33" t="s">
        <v>1003</v>
      </c>
      <c r="H1422">
        <v>58997.4</v>
      </c>
      <c r="I1422" s="32">
        <v>0.14814814814814814</v>
      </c>
    </row>
    <row r="1423" spans="7:9" x14ac:dyDescent="0.25">
      <c r="G1423" s="33" t="s">
        <v>774</v>
      </c>
      <c r="H1423">
        <v>58997.4</v>
      </c>
      <c r="I1423" s="32">
        <v>0.14814814814814814</v>
      </c>
    </row>
    <row r="1424" spans="7:9" x14ac:dyDescent="0.25">
      <c r="G1424" s="33" t="s">
        <v>1583</v>
      </c>
      <c r="H1424">
        <v>368733.75</v>
      </c>
      <c r="I1424" s="32">
        <v>0.1497005988023952</v>
      </c>
    </row>
    <row r="1425" spans="7:9" x14ac:dyDescent="0.25">
      <c r="G1425" s="33" t="s">
        <v>1147</v>
      </c>
      <c r="H1425">
        <v>3849580.35</v>
      </c>
      <c r="I1425" s="32">
        <v>0.14982778415614237</v>
      </c>
    </row>
    <row r="1426" spans="7:9" x14ac:dyDescent="0.25">
      <c r="G1426" s="33" t="s">
        <v>1804</v>
      </c>
      <c r="H1426">
        <v>44248.05</v>
      </c>
      <c r="I1426" s="32">
        <v>0.15000000000000002</v>
      </c>
    </row>
    <row r="1427" spans="7:9" x14ac:dyDescent="0.25">
      <c r="G1427" s="33" t="s">
        <v>1545</v>
      </c>
      <c r="H1427">
        <v>1622428.5</v>
      </c>
      <c r="I1427" s="32">
        <v>0.15027322404371585</v>
      </c>
    </row>
    <row r="1428" spans="7:9" x14ac:dyDescent="0.25">
      <c r="G1428" s="33" t="s">
        <v>28</v>
      </c>
      <c r="H1428">
        <v>929209.05</v>
      </c>
      <c r="I1428" s="32">
        <v>0.1503579952267303</v>
      </c>
    </row>
    <row r="1429" spans="7:9" x14ac:dyDescent="0.25">
      <c r="G1429" s="33" t="s">
        <v>1957</v>
      </c>
      <c r="H1429">
        <v>516227.25</v>
      </c>
      <c r="I1429" s="32">
        <v>0.15086206896551724</v>
      </c>
    </row>
    <row r="1430" spans="7:9" x14ac:dyDescent="0.25">
      <c r="G1430" s="33" t="s">
        <v>998</v>
      </c>
      <c r="H1430">
        <v>2153405.1</v>
      </c>
      <c r="I1430" s="32">
        <v>0.15129533678756477</v>
      </c>
    </row>
    <row r="1431" spans="7:9" x14ac:dyDescent="0.25">
      <c r="G1431" s="33" t="s">
        <v>279</v>
      </c>
      <c r="H1431">
        <v>6666706.1999999993</v>
      </c>
      <c r="I1431" s="32">
        <v>0.15132239705390022</v>
      </c>
    </row>
    <row r="1432" spans="7:9" x14ac:dyDescent="0.25">
      <c r="G1432" s="33" t="s">
        <v>1495</v>
      </c>
      <c r="H1432">
        <v>250738.95</v>
      </c>
      <c r="I1432" s="32">
        <v>0.1517857142857143</v>
      </c>
    </row>
    <row r="1433" spans="7:9" x14ac:dyDescent="0.25">
      <c r="G1433" s="33" t="s">
        <v>2064</v>
      </c>
      <c r="H1433">
        <v>1946914.2000000002</v>
      </c>
      <c r="I1433" s="32">
        <v>0.15402567094515754</v>
      </c>
    </row>
    <row r="1434" spans="7:9" x14ac:dyDescent="0.25">
      <c r="G1434" s="33" t="s">
        <v>1271</v>
      </c>
      <c r="H1434">
        <v>722718.15</v>
      </c>
      <c r="I1434" s="32">
        <v>0.1550632911392405</v>
      </c>
    </row>
    <row r="1435" spans="7:9" x14ac:dyDescent="0.25">
      <c r="G1435" s="33" t="s">
        <v>1111</v>
      </c>
      <c r="H1435">
        <v>103245.45000000001</v>
      </c>
      <c r="I1435" s="32">
        <v>0.15555555555555559</v>
      </c>
    </row>
    <row r="1436" spans="7:9" x14ac:dyDescent="0.25">
      <c r="G1436" s="33" t="s">
        <v>1803</v>
      </c>
      <c r="H1436">
        <v>7079688</v>
      </c>
      <c r="I1436" s="32">
        <v>0.15594541910331386</v>
      </c>
    </row>
    <row r="1437" spans="7:9" x14ac:dyDescent="0.25">
      <c r="G1437" s="33" t="s">
        <v>1913</v>
      </c>
      <c r="H1437">
        <v>235989.6</v>
      </c>
      <c r="I1437" s="32">
        <v>0.15686274509803921</v>
      </c>
    </row>
    <row r="1438" spans="7:9" x14ac:dyDescent="0.25">
      <c r="G1438" s="33" t="s">
        <v>1744</v>
      </c>
      <c r="H1438">
        <v>693219.45000000007</v>
      </c>
      <c r="I1438" s="32">
        <v>0.15824915824915825</v>
      </c>
    </row>
    <row r="1439" spans="7:9" x14ac:dyDescent="0.25">
      <c r="G1439" s="33" t="s">
        <v>1930</v>
      </c>
      <c r="H1439">
        <v>516227.25</v>
      </c>
      <c r="I1439" s="32">
        <v>0.15837104072398189</v>
      </c>
    </row>
    <row r="1440" spans="7:9" x14ac:dyDescent="0.25">
      <c r="G1440" s="33" t="s">
        <v>337</v>
      </c>
      <c r="H1440">
        <v>398232.45</v>
      </c>
      <c r="I1440" s="32">
        <v>0.1588235294117647</v>
      </c>
    </row>
    <row r="1441" spans="7:9" x14ac:dyDescent="0.25">
      <c r="G1441" s="33" t="s">
        <v>769</v>
      </c>
      <c r="H1441">
        <v>973457.1</v>
      </c>
      <c r="I1441" s="32">
        <v>0.15903614457831325</v>
      </c>
    </row>
    <row r="1442" spans="7:9" x14ac:dyDescent="0.25">
      <c r="G1442" s="33" t="s">
        <v>1780</v>
      </c>
      <c r="H1442">
        <v>752216.85</v>
      </c>
      <c r="I1442" s="32">
        <v>0.15937499999999999</v>
      </c>
    </row>
    <row r="1443" spans="7:9" x14ac:dyDescent="0.25">
      <c r="G1443" s="33" t="s">
        <v>1851</v>
      </c>
      <c r="H1443">
        <v>973457.1</v>
      </c>
      <c r="I1443" s="32">
        <v>0.15942028985507245</v>
      </c>
    </row>
    <row r="1444" spans="7:9" x14ac:dyDescent="0.25">
      <c r="G1444" s="33" t="s">
        <v>380</v>
      </c>
      <c r="H1444">
        <v>58997.400000000009</v>
      </c>
      <c r="I1444" s="32">
        <v>0.16000000000000003</v>
      </c>
    </row>
    <row r="1445" spans="7:9" x14ac:dyDescent="0.25">
      <c r="G1445" s="33" t="s">
        <v>2065</v>
      </c>
      <c r="H1445">
        <v>4439554.3500000006</v>
      </c>
      <c r="I1445" s="32">
        <v>0.1600212652844232</v>
      </c>
    </row>
    <row r="1446" spans="7:9" x14ac:dyDescent="0.25">
      <c r="G1446" s="33" t="s">
        <v>317</v>
      </c>
      <c r="H1446">
        <v>4778789.4000000004</v>
      </c>
      <c r="I1446" s="32">
        <v>0.16023738872403562</v>
      </c>
    </row>
    <row r="1447" spans="7:9" x14ac:dyDescent="0.25">
      <c r="G1447" s="33" t="s">
        <v>1597</v>
      </c>
      <c r="H1447">
        <v>442480.50000000006</v>
      </c>
      <c r="I1447" s="32">
        <v>0.16042780748663102</v>
      </c>
    </row>
    <row r="1448" spans="7:9" x14ac:dyDescent="0.25">
      <c r="G1448" s="33" t="s">
        <v>671</v>
      </c>
      <c r="H1448">
        <v>589974</v>
      </c>
      <c r="I1448" s="32">
        <v>0.1606425702811245</v>
      </c>
    </row>
    <row r="1449" spans="7:9" x14ac:dyDescent="0.25">
      <c r="G1449" s="33" t="s">
        <v>946</v>
      </c>
      <c r="H1449">
        <v>221240.25</v>
      </c>
      <c r="I1449" s="32">
        <v>0.16129032258064516</v>
      </c>
    </row>
    <row r="1450" spans="7:9" x14ac:dyDescent="0.25">
      <c r="G1450" s="33" t="s">
        <v>609</v>
      </c>
      <c r="H1450">
        <v>383483.1</v>
      </c>
      <c r="I1450" s="32">
        <v>0.16149068322981364</v>
      </c>
    </row>
    <row r="1451" spans="7:9" x14ac:dyDescent="0.25">
      <c r="G1451" s="33" t="s">
        <v>139</v>
      </c>
      <c r="H1451">
        <v>5590003.6499999994</v>
      </c>
      <c r="I1451" s="32">
        <v>0.16231263383297642</v>
      </c>
    </row>
    <row r="1452" spans="7:9" x14ac:dyDescent="0.25">
      <c r="G1452" s="33" t="s">
        <v>562</v>
      </c>
      <c r="H1452">
        <v>3274355.6999999997</v>
      </c>
      <c r="I1452" s="32">
        <v>0.1625183016105417</v>
      </c>
    </row>
    <row r="1453" spans="7:9" x14ac:dyDescent="0.25">
      <c r="G1453" s="33" t="s">
        <v>1447</v>
      </c>
      <c r="H1453">
        <v>3908577.7500000005</v>
      </c>
      <c r="I1453" s="32">
        <v>0.16297662976629768</v>
      </c>
    </row>
    <row r="1454" spans="7:9" x14ac:dyDescent="0.25">
      <c r="G1454" s="33" t="s">
        <v>642</v>
      </c>
      <c r="H1454">
        <v>235989.6</v>
      </c>
      <c r="I1454" s="32">
        <v>0.16326530612244897</v>
      </c>
    </row>
    <row r="1455" spans="7:9" x14ac:dyDescent="0.25">
      <c r="G1455" s="33" t="s">
        <v>421</v>
      </c>
      <c r="H1455">
        <v>294987</v>
      </c>
      <c r="I1455" s="32">
        <v>0.16393442622950821</v>
      </c>
    </row>
    <row r="1456" spans="7:9" x14ac:dyDescent="0.25">
      <c r="G1456" s="33" t="s">
        <v>1267</v>
      </c>
      <c r="H1456">
        <v>604723.35000000009</v>
      </c>
      <c r="I1456" s="32">
        <v>0.16400000000000003</v>
      </c>
    </row>
    <row r="1457" spans="7:9" x14ac:dyDescent="0.25">
      <c r="G1457" s="33" t="s">
        <v>1678</v>
      </c>
      <c r="H1457">
        <v>176992.2</v>
      </c>
      <c r="I1457" s="32">
        <v>0.16438356164383561</v>
      </c>
    </row>
    <row r="1458" spans="7:9" x14ac:dyDescent="0.25">
      <c r="G1458" s="33" t="s">
        <v>1565</v>
      </c>
      <c r="H1458">
        <v>457229.85</v>
      </c>
      <c r="I1458" s="32">
        <v>0.16577540106951871</v>
      </c>
    </row>
    <row r="1459" spans="7:9" x14ac:dyDescent="0.25">
      <c r="G1459" s="33" t="s">
        <v>582</v>
      </c>
      <c r="H1459">
        <v>103245.45</v>
      </c>
      <c r="I1459" s="32">
        <v>0.16666666666666663</v>
      </c>
    </row>
    <row r="1460" spans="7:9" x14ac:dyDescent="0.25">
      <c r="G1460" s="33" t="s">
        <v>1875</v>
      </c>
      <c r="H1460">
        <v>103245.45</v>
      </c>
      <c r="I1460" s="32">
        <v>0.16666666666666663</v>
      </c>
    </row>
    <row r="1461" spans="7:9" x14ac:dyDescent="0.25">
      <c r="G1461" s="33" t="s">
        <v>1236</v>
      </c>
      <c r="H1461">
        <v>73746.75</v>
      </c>
      <c r="I1461" s="32">
        <v>0.16666666666666666</v>
      </c>
    </row>
    <row r="1462" spans="7:9" x14ac:dyDescent="0.25">
      <c r="G1462" s="33" t="s">
        <v>1203</v>
      </c>
      <c r="H1462">
        <v>29498.7</v>
      </c>
      <c r="I1462" s="32">
        <v>0.16666666666666666</v>
      </c>
    </row>
    <row r="1463" spans="7:9" x14ac:dyDescent="0.25">
      <c r="G1463" s="33" t="s">
        <v>523</v>
      </c>
      <c r="H1463">
        <v>368733.75</v>
      </c>
      <c r="I1463" s="32">
        <v>0.16666666666666666</v>
      </c>
    </row>
    <row r="1464" spans="7:9" x14ac:dyDescent="0.25">
      <c r="G1464" s="33" t="s">
        <v>782</v>
      </c>
      <c r="H1464">
        <v>1637177.85</v>
      </c>
      <c r="I1464" s="32">
        <v>0.16716867469879518</v>
      </c>
    </row>
    <row r="1465" spans="7:9" x14ac:dyDescent="0.25">
      <c r="G1465" s="33" t="s">
        <v>1931</v>
      </c>
      <c r="H1465">
        <v>707968.8</v>
      </c>
      <c r="I1465" s="32">
        <v>0.16901408450704228</v>
      </c>
    </row>
    <row r="1466" spans="7:9" x14ac:dyDescent="0.25">
      <c r="G1466" s="33" t="s">
        <v>1325</v>
      </c>
      <c r="H1466">
        <v>162242.85</v>
      </c>
      <c r="I1466" s="32">
        <v>0.16923076923076924</v>
      </c>
    </row>
    <row r="1467" spans="7:9" x14ac:dyDescent="0.25">
      <c r="G1467" s="33" t="s">
        <v>1244</v>
      </c>
      <c r="H1467">
        <v>294987</v>
      </c>
      <c r="I1467" s="32">
        <v>0.16949152542372878</v>
      </c>
    </row>
    <row r="1468" spans="7:9" x14ac:dyDescent="0.25">
      <c r="G1468" s="33" t="s">
        <v>1979</v>
      </c>
      <c r="H1468">
        <v>5383512.75</v>
      </c>
      <c r="I1468" s="32">
        <v>0.17008387698042871</v>
      </c>
    </row>
    <row r="1469" spans="7:9" x14ac:dyDescent="0.25">
      <c r="G1469" s="33" t="s">
        <v>1771</v>
      </c>
      <c r="H1469">
        <v>2669632.35</v>
      </c>
      <c r="I1469" s="32">
        <v>0.1704331450094162</v>
      </c>
    </row>
    <row r="1470" spans="7:9" x14ac:dyDescent="0.25">
      <c r="G1470" s="33" t="s">
        <v>347</v>
      </c>
      <c r="H1470">
        <v>221240.25</v>
      </c>
      <c r="I1470" s="32">
        <v>0.17045454545454544</v>
      </c>
    </row>
    <row r="1471" spans="7:9" x14ac:dyDescent="0.25">
      <c r="G1471" s="33" t="s">
        <v>792</v>
      </c>
      <c r="H1471">
        <v>648971.4</v>
      </c>
      <c r="I1471" s="32">
        <v>0.17054263565891475</v>
      </c>
    </row>
    <row r="1472" spans="7:9" x14ac:dyDescent="0.25">
      <c r="G1472" s="33" t="s">
        <v>1756</v>
      </c>
      <c r="H1472">
        <v>1917415.5</v>
      </c>
      <c r="I1472" s="32">
        <v>0.17060367454068243</v>
      </c>
    </row>
    <row r="1473" spans="7:9" x14ac:dyDescent="0.25">
      <c r="G1473" s="33" t="s">
        <v>826</v>
      </c>
      <c r="H1473">
        <v>206490.9</v>
      </c>
      <c r="I1473" s="32">
        <v>0.17073170731707318</v>
      </c>
    </row>
    <row r="1474" spans="7:9" x14ac:dyDescent="0.25">
      <c r="G1474" s="33" t="s">
        <v>738</v>
      </c>
      <c r="H1474">
        <v>103245.45</v>
      </c>
      <c r="I1474" s="32">
        <v>0.17073170731707318</v>
      </c>
    </row>
    <row r="1475" spans="7:9" x14ac:dyDescent="0.25">
      <c r="G1475" s="33" t="s">
        <v>937</v>
      </c>
      <c r="H1475">
        <v>1976412.9</v>
      </c>
      <c r="I1475" s="32">
        <v>0.17312661498708007</v>
      </c>
    </row>
    <row r="1476" spans="7:9" x14ac:dyDescent="0.25">
      <c r="G1476" s="33" t="s">
        <v>1983</v>
      </c>
      <c r="H1476">
        <v>103245.45</v>
      </c>
      <c r="I1476" s="32">
        <v>0.17499999999999999</v>
      </c>
    </row>
    <row r="1477" spans="7:9" x14ac:dyDescent="0.25">
      <c r="G1477" s="33" t="s">
        <v>241</v>
      </c>
      <c r="H1477">
        <v>250738.95</v>
      </c>
      <c r="I1477" s="32">
        <v>0.1752577319587629</v>
      </c>
    </row>
    <row r="1478" spans="7:9" x14ac:dyDescent="0.25">
      <c r="G1478" s="33" t="s">
        <v>1084</v>
      </c>
      <c r="H1478">
        <v>309736.34999999998</v>
      </c>
      <c r="I1478" s="32">
        <v>0.1764705882352941</v>
      </c>
    </row>
    <row r="1479" spans="7:9" x14ac:dyDescent="0.25">
      <c r="G1479" s="33" t="s">
        <v>329</v>
      </c>
      <c r="H1479">
        <v>2404144.0499999998</v>
      </c>
      <c r="I1479" s="32">
        <v>0.17755991285403047</v>
      </c>
    </row>
    <row r="1480" spans="7:9" x14ac:dyDescent="0.25">
      <c r="G1480" s="33" t="s">
        <v>2025</v>
      </c>
      <c r="H1480">
        <v>117994.8</v>
      </c>
      <c r="I1480" s="32">
        <v>0.17777777777777778</v>
      </c>
    </row>
    <row r="1481" spans="7:9" x14ac:dyDescent="0.25">
      <c r="G1481" s="33" t="s">
        <v>188</v>
      </c>
      <c r="H1481">
        <v>73746.75</v>
      </c>
      <c r="I1481" s="32">
        <v>0.17857142857142858</v>
      </c>
    </row>
    <row r="1482" spans="7:9" x14ac:dyDescent="0.25">
      <c r="G1482" s="33" t="s">
        <v>2101</v>
      </c>
      <c r="H1482">
        <v>693219.45000000007</v>
      </c>
      <c r="I1482" s="32">
        <v>0.17870722433460076</v>
      </c>
    </row>
    <row r="1483" spans="7:9" x14ac:dyDescent="0.25">
      <c r="G1483" s="33" t="s">
        <v>2083</v>
      </c>
      <c r="H1483">
        <v>545725.95000000007</v>
      </c>
      <c r="I1483" s="32">
        <v>0.17874396135265702</v>
      </c>
    </row>
    <row r="1484" spans="7:9" x14ac:dyDescent="0.25">
      <c r="G1484" s="33" t="s">
        <v>1722</v>
      </c>
      <c r="H1484">
        <v>2595885.6</v>
      </c>
      <c r="I1484" s="32">
        <v>0.17940876656472987</v>
      </c>
    </row>
    <row r="1485" spans="7:9" x14ac:dyDescent="0.25">
      <c r="G1485" s="33" t="s">
        <v>656</v>
      </c>
      <c r="H1485">
        <v>1342190.85</v>
      </c>
      <c r="I1485" s="32">
        <v>0.1798418972332016</v>
      </c>
    </row>
    <row r="1486" spans="7:9" x14ac:dyDescent="0.25">
      <c r="G1486" s="33" t="s">
        <v>904</v>
      </c>
      <c r="H1486">
        <v>3185859.6</v>
      </c>
      <c r="I1486" s="32">
        <v>0.18015012510425357</v>
      </c>
    </row>
    <row r="1487" spans="7:9" x14ac:dyDescent="0.25">
      <c r="G1487" s="33" t="s">
        <v>1775</v>
      </c>
      <c r="H1487">
        <v>781715.55</v>
      </c>
      <c r="I1487" s="32">
        <v>0.18027210884353742</v>
      </c>
    </row>
    <row r="1488" spans="7:9" x14ac:dyDescent="0.25">
      <c r="G1488" s="33" t="s">
        <v>46</v>
      </c>
      <c r="H1488">
        <v>1902666.1500000001</v>
      </c>
      <c r="I1488" s="32">
        <v>0.18067226890756302</v>
      </c>
    </row>
    <row r="1489" spans="7:9" x14ac:dyDescent="0.25">
      <c r="G1489" s="33" t="s">
        <v>870</v>
      </c>
      <c r="H1489">
        <v>2625384.3000000003</v>
      </c>
      <c r="I1489" s="32">
        <v>0.18089430894308944</v>
      </c>
    </row>
    <row r="1490" spans="7:9" x14ac:dyDescent="0.25">
      <c r="G1490" s="33" t="s">
        <v>1657</v>
      </c>
      <c r="H1490">
        <v>1120950.6000000001</v>
      </c>
      <c r="I1490" s="32">
        <v>0.18095238095238098</v>
      </c>
    </row>
    <row r="1491" spans="7:9" x14ac:dyDescent="0.25">
      <c r="G1491" s="33" t="s">
        <v>810</v>
      </c>
      <c r="H1491">
        <v>619472.70000000007</v>
      </c>
      <c r="I1491" s="32">
        <v>0.18103448275862069</v>
      </c>
    </row>
    <row r="1492" spans="7:9" x14ac:dyDescent="0.25">
      <c r="G1492" s="33" t="s">
        <v>137</v>
      </c>
      <c r="H1492">
        <v>294987</v>
      </c>
      <c r="I1492" s="32">
        <v>0.18181818181818182</v>
      </c>
    </row>
    <row r="1493" spans="7:9" x14ac:dyDescent="0.25">
      <c r="G1493" s="33" t="s">
        <v>1895</v>
      </c>
      <c r="H1493">
        <v>29498.7</v>
      </c>
      <c r="I1493" s="32">
        <v>0.18181818181818182</v>
      </c>
    </row>
    <row r="1494" spans="7:9" x14ac:dyDescent="0.25">
      <c r="G1494" s="33" t="s">
        <v>2118</v>
      </c>
      <c r="H1494">
        <v>589974</v>
      </c>
      <c r="I1494" s="32">
        <v>0.18181818181818182</v>
      </c>
    </row>
    <row r="1495" spans="7:9" x14ac:dyDescent="0.25">
      <c r="G1495" s="33" t="s">
        <v>2059</v>
      </c>
      <c r="H1495">
        <v>117994.8</v>
      </c>
      <c r="I1495" s="32">
        <v>0.18181818181818182</v>
      </c>
    </row>
    <row r="1496" spans="7:9" x14ac:dyDescent="0.25">
      <c r="G1496" s="33" t="s">
        <v>1626</v>
      </c>
      <c r="H1496">
        <v>13893887.700000001</v>
      </c>
      <c r="I1496" s="32">
        <v>0.18380487804878051</v>
      </c>
    </row>
    <row r="1497" spans="7:9" x14ac:dyDescent="0.25">
      <c r="G1497" s="33" t="s">
        <v>1935</v>
      </c>
      <c r="H1497">
        <v>7610664.6000000006</v>
      </c>
      <c r="I1497" s="32">
        <v>0.18468146027201146</v>
      </c>
    </row>
    <row r="1498" spans="7:9" x14ac:dyDescent="0.25">
      <c r="G1498" s="33" t="s">
        <v>1490</v>
      </c>
      <c r="H1498">
        <v>1076702.55</v>
      </c>
      <c r="I1498" s="32">
        <v>0.18622448979591838</v>
      </c>
    </row>
    <row r="1499" spans="7:9" x14ac:dyDescent="0.25">
      <c r="G1499" s="33" t="s">
        <v>1094</v>
      </c>
      <c r="H1499">
        <v>486728.55</v>
      </c>
      <c r="I1499" s="32">
        <v>0.18857142857142853</v>
      </c>
    </row>
    <row r="1500" spans="7:9" x14ac:dyDescent="0.25">
      <c r="G1500" s="33" t="s">
        <v>1291</v>
      </c>
      <c r="H1500">
        <v>1784671.35</v>
      </c>
      <c r="I1500" s="32">
        <v>0.18906250000000002</v>
      </c>
    </row>
    <row r="1501" spans="7:9" x14ac:dyDescent="0.25">
      <c r="G1501" s="33" t="s">
        <v>640</v>
      </c>
      <c r="H1501">
        <v>206490.9</v>
      </c>
      <c r="I1501" s="32">
        <v>0.18918918918918917</v>
      </c>
    </row>
    <row r="1502" spans="7:9" x14ac:dyDescent="0.25">
      <c r="G1502" s="33" t="s">
        <v>441</v>
      </c>
      <c r="H1502">
        <v>103245.45</v>
      </c>
      <c r="I1502" s="32">
        <v>0.18918918918918917</v>
      </c>
    </row>
    <row r="1503" spans="7:9" x14ac:dyDescent="0.25">
      <c r="G1503" s="33" t="s">
        <v>1676</v>
      </c>
      <c r="H1503">
        <v>840712.95000000007</v>
      </c>
      <c r="I1503" s="32">
        <v>0.18936877076411962</v>
      </c>
    </row>
    <row r="1504" spans="7:9" x14ac:dyDescent="0.25">
      <c r="G1504" s="33" t="s">
        <v>1972</v>
      </c>
      <c r="H1504">
        <v>1548681.75</v>
      </c>
      <c r="I1504" s="32">
        <v>0.18953068592057762</v>
      </c>
    </row>
    <row r="1505" spans="7:9" x14ac:dyDescent="0.25">
      <c r="G1505" s="33" t="s">
        <v>41</v>
      </c>
      <c r="H1505">
        <v>2300898.6</v>
      </c>
      <c r="I1505" s="32">
        <v>0.18978102189781021</v>
      </c>
    </row>
    <row r="1506" spans="7:9" x14ac:dyDescent="0.25">
      <c r="G1506" s="33" t="s">
        <v>1783</v>
      </c>
      <c r="H1506">
        <v>988206.45000000007</v>
      </c>
      <c r="I1506" s="32">
        <v>0.19034090909090909</v>
      </c>
    </row>
    <row r="1507" spans="7:9" x14ac:dyDescent="0.25">
      <c r="G1507" s="33" t="s">
        <v>266</v>
      </c>
      <c r="H1507">
        <v>471979.19999999995</v>
      </c>
      <c r="I1507" s="32">
        <v>0.19047619047619047</v>
      </c>
    </row>
    <row r="1508" spans="7:9" x14ac:dyDescent="0.25">
      <c r="G1508" s="33" t="s">
        <v>975</v>
      </c>
      <c r="H1508">
        <v>221240.25</v>
      </c>
      <c r="I1508" s="32">
        <v>0.19230769230769229</v>
      </c>
    </row>
    <row r="1509" spans="7:9" x14ac:dyDescent="0.25">
      <c r="G1509" s="33" t="s">
        <v>1860</v>
      </c>
      <c r="H1509">
        <v>162242.85</v>
      </c>
      <c r="I1509" s="32">
        <v>0.19298245614035089</v>
      </c>
    </row>
    <row r="1510" spans="7:9" x14ac:dyDescent="0.25">
      <c r="G1510" s="33" t="s">
        <v>663</v>
      </c>
      <c r="H1510">
        <v>103245.45</v>
      </c>
      <c r="I1510" s="32">
        <v>0.19444444444444439</v>
      </c>
    </row>
    <row r="1511" spans="7:9" x14ac:dyDescent="0.25">
      <c r="G1511" s="33" t="s">
        <v>1576</v>
      </c>
      <c r="H1511">
        <v>2802376.5</v>
      </c>
      <c r="I1511" s="32">
        <v>0.19527235354573483</v>
      </c>
    </row>
    <row r="1512" spans="7:9" x14ac:dyDescent="0.25">
      <c r="G1512" s="33" t="s">
        <v>422</v>
      </c>
      <c r="H1512">
        <v>2463141.4500000002</v>
      </c>
      <c r="I1512" s="32">
        <v>0.1962397179788484</v>
      </c>
    </row>
    <row r="1513" spans="7:9" x14ac:dyDescent="0.25">
      <c r="G1513" s="33" t="s">
        <v>130</v>
      </c>
      <c r="H1513">
        <v>383483.10000000003</v>
      </c>
      <c r="I1513" s="32">
        <v>0.19696969696969699</v>
      </c>
    </row>
    <row r="1514" spans="7:9" x14ac:dyDescent="0.25">
      <c r="G1514" s="33" t="s">
        <v>2021</v>
      </c>
      <c r="H1514">
        <v>693219.45000000007</v>
      </c>
      <c r="I1514" s="32">
        <v>0.19915254237288138</v>
      </c>
    </row>
    <row r="1515" spans="7:9" x14ac:dyDescent="0.25">
      <c r="G1515" s="33" t="s">
        <v>1140</v>
      </c>
      <c r="H1515">
        <v>722718.15</v>
      </c>
      <c r="I1515" s="32">
        <v>0.1991869918699187</v>
      </c>
    </row>
    <row r="1516" spans="7:9" x14ac:dyDescent="0.25">
      <c r="G1516" s="33" t="s">
        <v>887</v>
      </c>
      <c r="H1516">
        <v>4778789.4000000004</v>
      </c>
      <c r="I1516" s="32">
        <v>0.19975339087546243</v>
      </c>
    </row>
    <row r="1517" spans="7:9" x14ac:dyDescent="0.25">
      <c r="G1517" s="33" t="s">
        <v>199</v>
      </c>
      <c r="H1517">
        <v>3539844</v>
      </c>
      <c r="I1517" s="32">
        <v>0.19983347210657784</v>
      </c>
    </row>
    <row r="1518" spans="7:9" x14ac:dyDescent="0.25">
      <c r="G1518" s="33" t="s">
        <v>885</v>
      </c>
      <c r="H1518">
        <v>2566386.9</v>
      </c>
      <c r="I1518" s="32">
        <v>0.19999999999999998</v>
      </c>
    </row>
    <row r="1519" spans="7:9" x14ac:dyDescent="0.25">
      <c r="G1519" s="33" t="s">
        <v>807</v>
      </c>
      <c r="H1519">
        <v>1224196.05</v>
      </c>
      <c r="I1519" s="32">
        <v>0.2</v>
      </c>
    </row>
    <row r="1520" spans="7:9" x14ac:dyDescent="0.25">
      <c r="G1520" s="33" t="s">
        <v>1784</v>
      </c>
      <c r="H1520">
        <v>88496.1</v>
      </c>
      <c r="I1520" s="32">
        <v>0.2</v>
      </c>
    </row>
    <row r="1521" spans="7:9" x14ac:dyDescent="0.25">
      <c r="G1521" s="33" t="s">
        <v>220</v>
      </c>
      <c r="H1521">
        <v>29498.7</v>
      </c>
      <c r="I1521" s="32">
        <v>0.2</v>
      </c>
    </row>
    <row r="1522" spans="7:9" x14ac:dyDescent="0.25">
      <c r="G1522" s="33" t="s">
        <v>1768</v>
      </c>
      <c r="H1522">
        <v>2271399.9</v>
      </c>
      <c r="I1522" s="32">
        <v>0.20026007802340701</v>
      </c>
    </row>
    <row r="1523" spans="7:9" x14ac:dyDescent="0.25">
      <c r="G1523" s="33" t="s">
        <v>39</v>
      </c>
      <c r="H1523">
        <v>1061953.2</v>
      </c>
      <c r="I1523" s="32">
        <v>0.2011173184357542</v>
      </c>
    </row>
    <row r="1524" spans="7:9" x14ac:dyDescent="0.25">
      <c r="G1524" s="33" t="s">
        <v>1823</v>
      </c>
      <c r="H1524">
        <v>427731.15</v>
      </c>
      <c r="I1524" s="32">
        <v>0.2013888888888889</v>
      </c>
    </row>
    <row r="1525" spans="7:9" x14ac:dyDescent="0.25">
      <c r="G1525" s="33" t="s">
        <v>1136</v>
      </c>
      <c r="H1525">
        <v>412981.80000000005</v>
      </c>
      <c r="I1525" s="32">
        <v>0.20289855072463772</v>
      </c>
    </row>
    <row r="1526" spans="7:9" x14ac:dyDescent="0.25">
      <c r="G1526" s="33" t="s">
        <v>239</v>
      </c>
      <c r="H1526">
        <v>8525124.3000000007</v>
      </c>
      <c r="I1526" s="32">
        <v>0.20294943820224723</v>
      </c>
    </row>
    <row r="1527" spans="7:9" x14ac:dyDescent="0.25">
      <c r="G1527" s="33" t="s">
        <v>1431</v>
      </c>
      <c r="H1527">
        <v>191741.55</v>
      </c>
      <c r="I1527" s="32">
        <v>0.20312499999999994</v>
      </c>
    </row>
    <row r="1528" spans="7:9" x14ac:dyDescent="0.25">
      <c r="G1528" s="33" t="s">
        <v>755</v>
      </c>
      <c r="H1528">
        <v>575224.65</v>
      </c>
      <c r="I1528" s="32">
        <v>0.203125</v>
      </c>
    </row>
    <row r="1529" spans="7:9" x14ac:dyDescent="0.25">
      <c r="G1529" s="33" t="s">
        <v>319</v>
      </c>
      <c r="H1529">
        <v>796464.9</v>
      </c>
      <c r="I1529" s="32">
        <v>0.20377358490566036</v>
      </c>
    </row>
    <row r="1530" spans="7:9" x14ac:dyDescent="0.25">
      <c r="G1530" s="33" t="s">
        <v>606</v>
      </c>
      <c r="H1530">
        <v>6386468.5500000007</v>
      </c>
      <c r="I1530" s="32">
        <v>0.20395666509656146</v>
      </c>
    </row>
    <row r="1531" spans="7:9" x14ac:dyDescent="0.25">
      <c r="G1531" s="33" t="s">
        <v>119</v>
      </c>
      <c r="H1531">
        <v>265488.3</v>
      </c>
      <c r="I1531" s="32">
        <v>0.20454545454545453</v>
      </c>
    </row>
    <row r="1532" spans="7:9" x14ac:dyDescent="0.25">
      <c r="G1532" s="33" t="s">
        <v>1902</v>
      </c>
      <c r="H1532">
        <v>457229.85</v>
      </c>
      <c r="I1532" s="32">
        <v>0.20529801324503311</v>
      </c>
    </row>
    <row r="1533" spans="7:9" x14ac:dyDescent="0.25">
      <c r="G1533" s="33" t="s">
        <v>2071</v>
      </c>
      <c r="H1533">
        <v>398232.45</v>
      </c>
      <c r="I1533" s="32">
        <v>0.20610687022900762</v>
      </c>
    </row>
    <row r="1534" spans="7:9" x14ac:dyDescent="0.25">
      <c r="G1534" s="33" t="s">
        <v>1777</v>
      </c>
      <c r="H1534">
        <v>619472.69999999995</v>
      </c>
      <c r="I1534" s="32">
        <v>0.2068965517241379</v>
      </c>
    </row>
    <row r="1535" spans="7:9" x14ac:dyDescent="0.25">
      <c r="G1535" s="33" t="s">
        <v>1365</v>
      </c>
      <c r="H1535">
        <v>943958.4</v>
      </c>
      <c r="I1535" s="32">
        <v>0.20846905537459284</v>
      </c>
    </row>
    <row r="1536" spans="7:9" x14ac:dyDescent="0.25">
      <c r="G1536" s="33" t="s">
        <v>1907</v>
      </c>
      <c r="H1536">
        <v>1681425.9000000001</v>
      </c>
      <c r="I1536" s="32">
        <v>0.2087912087912088</v>
      </c>
    </row>
    <row r="1537" spans="7:9" x14ac:dyDescent="0.25">
      <c r="G1537" s="33" t="s">
        <v>1668</v>
      </c>
      <c r="H1537">
        <v>132744.15</v>
      </c>
      <c r="I1537" s="32">
        <v>0.20930232558139533</v>
      </c>
    </row>
    <row r="1538" spans="7:9" x14ac:dyDescent="0.25">
      <c r="G1538" s="33" t="s">
        <v>1093</v>
      </c>
      <c r="H1538">
        <v>5884990.6500000004</v>
      </c>
      <c r="I1538" s="32">
        <v>0.20977917981072555</v>
      </c>
    </row>
    <row r="1539" spans="7:9" x14ac:dyDescent="0.25">
      <c r="G1539" s="33" t="s">
        <v>1363</v>
      </c>
      <c r="H1539">
        <v>3303854.4</v>
      </c>
      <c r="I1539" s="32">
        <v>0.21013133208255158</v>
      </c>
    </row>
    <row r="1540" spans="7:9" x14ac:dyDescent="0.25">
      <c r="G1540" s="33" t="s">
        <v>461</v>
      </c>
      <c r="H1540">
        <v>707968.8</v>
      </c>
      <c r="I1540" s="32">
        <v>0.21052631578947367</v>
      </c>
    </row>
    <row r="1541" spans="7:9" x14ac:dyDescent="0.25">
      <c r="G1541" s="33" t="s">
        <v>210</v>
      </c>
      <c r="H1541">
        <v>412981.8</v>
      </c>
      <c r="I1541" s="32">
        <v>0.21052631578947367</v>
      </c>
    </row>
    <row r="1542" spans="7:9" x14ac:dyDescent="0.25">
      <c r="G1542" s="33" t="s">
        <v>1900</v>
      </c>
      <c r="H1542">
        <v>1740423.3</v>
      </c>
      <c r="I1542" s="32">
        <v>0.2110912343470483</v>
      </c>
    </row>
    <row r="1543" spans="7:9" x14ac:dyDescent="0.25">
      <c r="G1543" s="33" t="s">
        <v>791</v>
      </c>
      <c r="H1543">
        <v>560475.30000000005</v>
      </c>
      <c r="I1543" s="32">
        <v>0.21111111111111114</v>
      </c>
    </row>
    <row r="1544" spans="7:9" x14ac:dyDescent="0.25">
      <c r="G1544" s="33" t="s">
        <v>1352</v>
      </c>
      <c r="H1544">
        <v>162242.85</v>
      </c>
      <c r="I1544" s="32">
        <v>0.21153846153846154</v>
      </c>
    </row>
    <row r="1545" spans="7:9" x14ac:dyDescent="0.25">
      <c r="G1545" s="33" t="s">
        <v>878</v>
      </c>
      <c r="H1545">
        <v>412981.8000000001</v>
      </c>
      <c r="I1545" s="32">
        <v>0.21212121212121215</v>
      </c>
    </row>
    <row r="1546" spans="7:9" x14ac:dyDescent="0.25">
      <c r="G1546" s="33" t="s">
        <v>415</v>
      </c>
      <c r="H1546">
        <v>1843668.75</v>
      </c>
      <c r="I1546" s="32">
        <v>0.21222410865874364</v>
      </c>
    </row>
    <row r="1547" spans="7:9" x14ac:dyDescent="0.25">
      <c r="G1547" s="33" t="s">
        <v>2086</v>
      </c>
      <c r="H1547">
        <v>3053115.45</v>
      </c>
      <c r="I1547" s="32">
        <v>0.21230769230769231</v>
      </c>
    </row>
    <row r="1548" spans="7:9" x14ac:dyDescent="0.25">
      <c r="G1548" s="33" t="s">
        <v>1858</v>
      </c>
      <c r="H1548">
        <v>147493.5</v>
      </c>
      <c r="I1548" s="32">
        <v>0.21276595744680848</v>
      </c>
    </row>
    <row r="1549" spans="7:9" x14ac:dyDescent="0.25">
      <c r="G1549" s="33" t="s">
        <v>179</v>
      </c>
      <c r="H1549">
        <v>530976.60000000009</v>
      </c>
      <c r="I1549" s="32">
        <v>0.21301775147928997</v>
      </c>
    </row>
    <row r="1550" spans="7:9" x14ac:dyDescent="0.25">
      <c r="G1550" s="33" t="s">
        <v>1292</v>
      </c>
      <c r="H1550">
        <v>412981.8</v>
      </c>
      <c r="I1550" s="32">
        <v>0.21374045801526717</v>
      </c>
    </row>
    <row r="1551" spans="7:9" x14ac:dyDescent="0.25">
      <c r="G1551" s="33" t="s">
        <v>703</v>
      </c>
      <c r="H1551">
        <v>88496.1</v>
      </c>
      <c r="I1551" s="32">
        <v>0.2142857142857143</v>
      </c>
    </row>
    <row r="1552" spans="7:9" x14ac:dyDescent="0.25">
      <c r="G1552" s="33" t="s">
        <v>208</v>
      </c>
      <c r="H1552">
        <v>1047203.8500000001</v>
      </c>
      <c r="I1552" s="32">
        <v>0.21646341463414637</v>
      </c>
    </row>
    <row r="1553" spans="7:9" x14ac:dyDescent="0.25">
      <c r="G1553" s="33" t="s">
        <v>1196</v>
      </c>
      <c r="H1553">
        <v>619472.69999999995</v>
      </c>
      <c r="I1553" s="32">
        <v>0.21649484536082469</v>
      </c>
    </row>
    <row r="1554" spans="7:9" x14ac:dyDescent="0.25">
      <c r="G1554" s="33" t="s">
        <v>1118</v>
      </c>
      <c r="H1554">
        <v>575224.65</v>
      </c>
      <c r="I1554" s="32">
        <v>0.21666666666666667</v>
      </c>
    </row>
    <row r="1555" spans="7:9" x14ac:dyDescent="0.25">
      <c r="G1555" s="33" t="s">
        <v>1721</v>
      </c>
      <c r="H1555">
        <v>737467.5</v>
      </c>
      <c r="I1555" s="32">
        <v>0.21739130434782608</v>
      </c>
    </row>
    <row r="1556" spans="7:9" x14ac:dyDescent="0.25">
      <c r="G1556" s="33" t="s">
        <v>1951</v>
      </c>
      <c r="H1556">
        <v>73746.75</v>
      </c>
      <c r="I1556" s="32">
        <v>0.21739130434782608</v>
      </c>
    </row>
    <row r="1557" spans="7:9" x14ac:dyDescent="0.25">
      <c r="G1557" s="33" t="s">
        <v>296</v>
      </c>
      <c r="H1557">
        <v>368733.75</v>
      </c>
      <c r="I1557" s="32">
        <v>0.21739130434782608</v>
      </c>
    </row>
    <row r="1558" spans="7:9" x14ac:dyDescent="0.25">
      <c r="G1558" s="33" t="s">
        <v>454</v>
      </c>
      <c r="H1558">
        <v>1976412.9</v>
      </c>
      <c r="I1558" s="32">
        <v>0.21753246753246752</v>
      </c>
    </row>
    <row r="1559" spans="7:9" x14ac:dyDescent="0.25">
      <c r="G1559" s="33" t="s">
        <v>64</v>
      </c>
      <c r="H1559">
        <v>176992.2</v>
      </c>
      <c r="I1559" s="32">
        <v>0.2181818181818182</v>
      </c>
    </row>
    <row r="1560" spans="7:9" x14ac:dyDescent="0.25">
      <c r="G1560" s="33" t="s">
        <v>1631</v>
      </c>
      <c r="H1560">
        <v>648971.4</v>
      </c>
      <c r="I1560" s="32">
        <v>0.21890547263681592</v>
      </c>
    </row>
    <row r="1561" spans="7:9" x14ac:dyDescent="0.25">
      <c r="G1561" s="33" t="s">
        <v>2120</v>
      </c>
      <c r="H1561">
        <v>3141611.55</v>
      </c>
      <c r="I1561" s="32">
        <v>0.21936148300720906</v>
      </c>
    </row>
    <row r="1562" spans="7:9" x14ac:dyDescent="0.25">
      <c r="G1562" s="33" t="s">
        <v>1484</v>
      </c>
      <c r="H1562">
        <v>265488.30000000005</v>
      </c>
      <c r="I1562" s="32">
        <v>0.21951219512195128</v>
      </c>
    </row>
    <row r="1563" spans="7:9" x14ac:dyDescent="0.25">
      <c r="G1563" s="33" t="s">
        <v>1928</v>
      </c>
      <c r="H1563">
        <v>2949870</v>
      </c>
      <c r="I1563" s="32">
        <v>0.21978021978021978</v>
      </c>
    </row>
    <row r="1564" spans="7:9" x14ac:dyDescent="0.25">
      <c r="G1564" s="33" t="s">
        <v>255</v>
      </c>
      <c r="H1564">
        <v>457229.85000000003</v>
      </c>
      <c r="I1564" s="32">
        <v>0.21985815602836881</v>
      </c>
    </row>
    <row r="1565" spans="7:9" x14ac:dyDescent="0.25">
      <c r="G1565" s="33" t="s">
        <v>1620</v>
      </c>
      <c r="H1565">
        <v>1224196.05</v>
      </c>
      <c r="I1565" s="32">
        <v>0.22015915119363394</v>
      </c>
    </row>
    <row r="1566" spans="7:9" x14ac:dyDescent="0.25">
      <c r="G1566" s="33" t="s">
        <v>1412</v>
      </c>
      <c r="H1566">
        <v>1238945.4000000001</v>
      </c>
      <c r="I1566" s="32">
        <v>0.22105263157894739</v>
      </c>
    </row>
    <row r="1567" spans="7:9" x14ac:dyDescent="0.25">
      <c r="G1567" s="33" t="s">
        <v>688</v>
      </c>
      <c r="H1567">
        <v>1268444.1000000001</v>
      </c>
      <c r="I1567" s="32">
        <v>0.2210796915167095</v>
      </c>
    </row>
    <row r="1568" spans="7:9" x14ac:dyDescent="0.25">
      <c r="G1568" s="33" t="s">
        <v>2008</v>
      </c>
      <c r="H1568">
        <v>486728.55</v>
      </c>
      <c r="I1568" s="32">
        <v>0.22147651006711411</v>
      </c>
    </row>
    <row r="1569" spans="7:9" x14ac:dyDescent="0.25">
      <c r="G1569" s="33" t="s">
        <v>1624</v>
      </c>
      <c r="H1569">
        <v>206490.9</v>
      </c>
      <c r="I1569" s="32">
        <v>0.22222222222222221</v>
      </c>
    </row>
    <row r="1570" spans="7:9" x14ac:dyDescent="0.25">
      <c r="G1570" s="33" t="s">
        <v>1918</v>
      </c>
      <c r="H1570">
        <v>1327441.5</v>
      </c>
      <c r="I1570" s="32">
        <v>0.22222222222222221</v>
      </c>
    </row>
    <row r="1571" spans="7:9" x14ac:dyDescent="0.25">
      <c r="G1571" s="33" t="s">
        <v>1312</v>
      </c>
      <c r="H1571">
        <v>383483.10000000003</v>
      </c>
      <c r="I1571" s="32">
        <v>0.22222222222222224</v>
      </c>
    </row>
    <row r="1572" spans="7:9" x14ac:dyDescent="0.25">
      <c r="G1572" s="33" t="s">
        <v>1840</v>
      </c>
      <c r="H1572">
        <v>1386438.9000000001</v>
      </c>
      <c r="I1572" s="32">
        <v>0.22222222222222224</v>
      </c>
    </row>
    <row r="1573" spans="7:9" x14ac:dyDescent="0.25">
      <c r="G1573" s="33" t="s">
        <v>1505</v>
      </c>
      <c r="H1573">
        <v>176992.2</v>
      </c>
      <c r="I1573" s="32">
        <v>0.22222222222222224</v>
      </c>
    </row>
    <row r="1574" spans="7:9" x14ac:dyDescent="0.25">
      <c r="G1574" s="33" t="s">
        <v>2112</v>
      </c>
      <c r="H1574">
        <v>1165198.6500000001</v>
      </c>
      <c r="I1574" s="32">
        <v>0.22253521126760567</v>
      </c>
    </row>
    <row r="1575" spans="7:9" x14ac:dyDescent="0.25">
      <c r="G1575" s="33" t="s">
        <v>2089</v>
      </c>
      <c r="H1575">
        <v>2138655.75</v>
      </c>
      <c r="I1575" s="32">
        <v>0.22273425499231952</v>
      </c>
    </row>
    <row r="1576" spans="7:9" x14ac:dyDescent="0.25">
      <c r="G1576" s="33" t="s">
        <v>1865</v>
      </c>
      <c r="H1576">
        <v>176992.2</v>
      </c>
      <c r="I1576" s="32">
        <v>0.22641509433962265</v>
      </c>
    </row>
    <row r="1577" spans="7:9" x14ac:dyDescent="0.25">
      <c r="G1577" s="33" t="s">
        <v>1629</v>
      </c>
      <c r="H1577">
        <v>1120950.6000000001</v>
      </c>
      <c r="I1577" s="32">
        <v>0.22822822822822825</v>
      </c>
    </row>
    <row r="1578" spans="7:9" x14ac:dyDescent="0.25">
      <c r="G1578" s="33" t="s">
        <v>520</v>
      </c>
      <c r="H1578">
        <v>117994.8</v>
      </c>
      <c r="I1578" s="32">
        <v>0.22857142857142856</v>
      </c>
    </row>
    <row r="1579" spans="7:9" x14ac:dyDescent="0.25">
      <c r="G1579" s="33" t="s">
        <v>1593</v>
      </c>
      <c r="H1579">
        <v>899710.35</v>
      </c>
      <c r="I1579" s="32">
        <v>0.22932330827067668</v>
      </c>
    </row>
    <row r="1580" spans="7:9" x14ac:dyDescent="0.25">
      <c r="G1580" s="33" t="s">
        <v>2116</v>
      </c>
      <c r="H1580">
        <v>1651927.2</v>
      </c>
      <c r="I1580" s="32">
        <v>0.22950819672131148</v>
      </c>
    </row>
    <row r="1581" spans="7:9" x14ac:dyDescent="0.25">
      <c r="G1581" s="33" t="s">
        <v>34</v>
      </c>
      <c r="H1581">
        <v>1932164.85</v>
      </c>
      <c r="I1581" s="32">
        <v>0.23063380281690143</v>
      </c>
    </row>
    <row r="1582" spans="7:9" x14ac:dyDescent="0.25">
      <c r="G1582" s="33" t="s">
        <v>1144</v>
      </c>
      <c r="H1582">
        <v>457229.85</v>
      </c>
      <c r="I1582" s="32">
        <v>0.23134328358208953</v>
      </c>
    </row>
    <row r="1583" spans="7:9" x14ac:dyDescent="0.25">
      <c r="G1583" s="33" t="s">
        <v>558</v>
      </c>
      <c r="H1583">
        <v>368733.75</v>
      </c>
      <c r="I1583" s="32">
        <v>0.23148148148148148</v>
      </c>
    </row>
    <row r="1584" spans="7:9" x14ac:dyDescent="0.25">
      <c r="G1584" s="33" t="s">
        <v>787</v>
      </c>
      <c r="H1584">
        <v>560475.30000000005</v>
      </c>
      <c r="I1584" s="32">
        <v>0.23170731707317077</v>
      </c>
    </row>
    <row r="1585" spans="7:9" x14ac:dyDescent="0.25">
      <c r="G1585" s="33" t="s">
        <v>446</v>
      </c>
      <c r="H1585">
        <v>265488.30000000005</v>
      </c>
      <c r="I1585" s="32">
        <v>0.23376623376623382</v>
      </c>
    </row>
    <row r="1586" spans="7:9" x14ac:dyDescent="0.25">
      <c r="G1586" s="33" t="s">
        <v>472</v>
      </c>
      <c r="H1586">
        <v>1283193.45</v>
      </c>
      <c r="I1586" s="32">
        <v>0.23450134770889486</v>
      </c>
    </row>
    <row r="1587" spans="7:9" x14ac:dyDescent="0.25">
      <c r="G1587" s="33" t="s">
        <v>891</v>
      </c>
      <c r="H1587">
        <v>176992.2</v>
      </c>
      <c r="I1587" s="32">
        <v>0.23529411764705885</v>
      </c>
    </row>
    <row r="1588" spans="7:9" x14ac:dyDescent="0.25">
      <c r="G1588" s="33" t="s">
        <v>1697</v>
      </c>
      <c r="H1588">
        <v>560475.30000000005</v>
      </c>
      <c r="I1588" s="32">
        <v>0.2360248447204969</v>
      </c>
    </row>
    <row r="1589" spans="7:9" x14ac:dyDescent="0.25">
      <c r="G1589" s="33" t="s">
        <v>1525</v>
      </c>
      <c r="H1589">
        <v>73746.75</v>
      </c>
      <c r="I1589" s="32">
        <v>0.23809523809523808</v>
      </c>
    </row>
    <row r="1590" spans="7:9" x14ac:dyDescent="0.25">
      <c r="G1590" s="33" t="s">
        <v>1604</v>
      </c>
      <c r="H1590">
        <v>2728629.75</v>
      </c>
      <c r="I1590" s="32">
        <v>0.23963730569948183</v>
      </c>
    </row>
    <row r="1591" spans="7:9" x14ac:dyDescent="0.25">
      <c r="G1591" s="33" t="s">
        <v>484</v>
      </c>
      <c r="H1591">
        <v>1312692.1500000001</v>
      </c>
      <c r="I1591" s="32">
        <v>0.23989218328840969</v>
      </c>
    </row>
    <row r="1592" spans="7:9" x14ac:dyDescent="0.25">
      <c r="G1592" s="33" t="s">
        <v>1407</v>
      </c>
      <c r="H1592">
        <v>1489684.35</v>
      </c>
      <c r="I1592" s="32">
        <v>0.23990498812351543</v>
      </c>
    </row>
    <row r="1593" spans="7:9" x14ac:dyDescent="0.25">
      <c r="G1593" s="33" t="s">
        <v>324</v>
      </c>
      <c r="H1593">
        <v>4218314.1000000006</v>
      </c>
      <c r="I1593" s="32">
        <v>0.23993288590604031</v>
      </c>
    </row>
    <row r="1594" spans="7:9" x14ac:dyDescent="0.25">
      <c r="G1594" s="33" t="s">
        <v>1862</v>
      </c>
      <c r="H1594">
        <v>2064909</v>
      </c>
      <c r="I1594" s="32">
        <v>0.24054982817869414</v>
      </c>
    </row>
    <row r="1595" spans="7:9" x14ac:dyDescent="0.25">
      <c r="G1595" s="33" t="s">
        <v>370</v>
      </c>
      <c r="H1595">
        <v>383483.10000000003</v>
      </c>
      <c r="I1595" s="32">
        <v>0.24074074074074076</v>
      </c>
    </row>
    <row r="1596" spans="7:9" x14ac:dyDescent="0.25">
      <c r="G1596" s="33" t="s">
        <v>1998</v>
      </c>
      <c r="H1596">
        <v>117994.8</v>
      </c>
      <c r="I1596" s="32">
        <v>0.24242424242424243</v>
      </c>
    </row>
    <row r="1597" spans="7:9" x14ac:dyDescent="0.25">
      <c r="G1597" s="33" t="s">
        <v>1551</v>
      </c>
      <c r="H1597">
        <v>501477.9</v>
      </c>
      <c r="I1597" s="32">
        <v>0.24285714285714285</v>
      </c>
    </row>
    <row r="1598" spans="7:9" x14ac:dyDescent="0.25">
      <c r="G1598" s="33" t="s">
        <v>1885</v>
      </c>
      <c r="H1598">
        <v>4852536.1500000004</v>
      </c>
      <c r="I1598" s="32">
        <v>0.24460966542750931</v>
      </c>
    </row>
    <row r="1599" spans="7:9" x14ac:dyDescent="0.25">
      <c r="G1599" s="33" t="s">
        <v>234</v>
      </c>
      <c r="H1599">
        <v>1769922</v>
      </c>
      <c r="I1599" s="32">
        <v>0.24489795918367346</v>
      </c>
    </row>
    <row r="1600" spans="7:9" x14ac:dyDescent="0.25">
      <c r="G1600" s="33" t="s">
        <v>82</v>
      </c>
      <c r="H1600">
        <v>191741.55000000002</v>
      </c>
      <c r="I1600" s="32">
        <v>0.24528301886792453</v>
      </c>
    </row>
    <row r="1601" spans="7:9" x14ac:dyDescent="0.25">
      <c r="G1601" s="33" t="s">
        <v>1218</v>
      </c>
      <c r="H1601">
        <v>206490.9</v>
      </c>
      <c r="I1601" s="32">
        <v>0.24561403508771928</v>
      </c>
    </row>
    <row r="1602" spans="7:9" x14ac:dyDescent="0.25">
      <c r="G1602" s="33" t="s">
        <v>217</v>
      </c>
      <c r="H1602">
        <v>353984.4</v>
      </c>
      <c r="I1602" s="32">
        <v>0.24742268041237112</v>
      </c>
    </row>
    <row r="1603" spans="7:9" x14ac:dyDescent="0.25">
      <c r="G1603" s="33" t="s">
        <v>1220</v>
      </c>
      <c r="H1603">
        <v>353984.4</v>
      </c>
      <c r="I1603" s="32">
        <v>0.24742268041237117</v>
      </c>
    </row>
    <row r="1604" spans="7:9" x14ac:dyDescent="0.25">
      <c r="G1604" s="33" t="s">
        <v>2127</v>
      </c>
      <c r="H1604">
        <v>1622428.5</v>
      </c>
      <c r="I1604" s="32">
        <v>0.24943310657596371</v>
      </c>
    </row>
    <row r="1605" spans="7:9" x14ac:dyDescent="0.25">
      <c r="G1605" s="33" t="s">
        <v>1076</v>
      </c>
      <c r="H1605">
        <v>619472.69999999995</v>
      </c>
      <c r="I1605" s="32">
        <v>0.25</v>
      </c>
    </row>
    <row r="1606" spans="7:9" x14ac:dyDescent="0.25">
      <c r="G1606" s="33" t="s">
        <v>889</v>
      </c>
      <c r="H1606">
        <v>58997.4</v>
      </c>
      <c r="I1606" s="32">
        <v>0.25</v>
      </c>
    </row>
    <row r="1607" spans="7:9" x14ac:dyDescent="0.25">
      <c r="G1607" s="33" t="s">
        <v>399</v>
      </c>
      <c r="H1607">
        <v>280237.65000000002</v>
      </c>
      <c r="I1607" s="32">
        <v>0.25</v>
      </c>
    </row>
    <row r="1608" spans="7:9" x14ac:dyDescent="0.25">
      <c r="G1608" s="33" t="s">
        <v>1640</v>
      </c>
      <c r="H1608">
        <v>147493.5</v>
      </c>
      <c r="I1608" s="32">
        <v>0.25</v>
      </c>
    </row>
    <row r="1609" spans="7:9" x14ac:dyDescent="0.25">
      <c r="G1609" s="33" t="s">
        <v>1776</v>
      </c>
      <c r="H1609">
        <v>5486758.2000000002</v>
      </c>
      <c r="I1609" s="32">
        <v>0.25</v>
      </c>
    </row>
    <row r="1610" spans="7:9" x14ac:dyDescent="0.25">
      <c r="G1610" s="33" t="s">
        <v>1945</v>
      </c>
      <c r="H1610">
        <v>589974</v>
      </c>
      <c r="I1610" s="32">
        <v>0.25</v>
      </c>
    </row>
    <row r="1611" spans="7:9" x14ac:dyDescent="0.25">
      <c r="G1611" s="33" t="s">
        <v>68</v>
      </c>
      <c r="H1611">
        <v>353984.4</v>
      </c>
      <c r="I1611" s="32">
        <v>0.25</v>
      </c>
    </row>
    <row r="1612" spans="7:9" x14ac:dyDescent="0.25">
      <c r="G1612" s="33" t="s">
        <v>256</v>
      </c>
      <c r="H1612">
        <v>309736.35000000003</v>
      </c>
      <c r="I1612" s="32">
        <v>0.25</v>
      </c>
    </row>
    <row r="1613" spans="7:9" x14ac:dyDescent="0.25">
      <c r="G1613" s="33" t="s">
        <v>1988</v>
      </c>
      <c r="H1613">
        <v>176992.2</v>
      </c>
      <c r="I1613" s="32">
        <v>0.25</v>
      </c>
    </row>
    <row r="1614" spans="7:9" x14ac:dyDescent="0.25">
      <c r="G1614" s="33" t="s">
        <v>728</v>
      </c>
      <c r="H1614">
        <v>1946914.2</v>
      </c>
      <c r="I1614" s="32">
        <v>0.25047438330170779</v>
      </c>
    </row>
    <row r="1615" spans="7:9" x14ac:dyDescent="0.25">
      <c r="G1615" s="33" t="s">
        <v>2032</v>
      </c>
      <c r="H1615">
        <v>1209446.7</v>
      </c>
      <c r="I1615" s="32">
        <v>0.25076452599388377</v>
      </c>
    </row>
    <row r="1616" spans="7:9" x14ac:dyDescent="0.25">
      <c r="G1616" s="33" t="s">
        <v>1637</v>
      </c>
      <c r="H1616">
        <v>1135699.95</v>
      </c>
      <c r="I1616" s="32">
        <v>0.25412541254125409</v>
      </c>
    </row>
    <row r="1617" spans="7:9" x14ac:dyDescent="0.25">
      <c r="G1617" s="33" t="s">
        <v>1485</v>
      </c>
      <c r="H1617">
        <v>3805332.3</v>
      </c>
      <c r="I1617" s="32">
        <v>0.25468904244817375</v>
      </c>
    </row>
    <row r="1618" spans="7:9" x14ac:dyDescent="0.25">
      <c r="G1618" s="33" t="s">
        <v>1510</v>
      </c>
      <c r="H1618">
        <v>5250768.6000000006</v>
      </c>
      <c r="I1618" s="32">
        <v>0.25538020086083213</v>
      </c>
    </row>
    <row r="1619" spans="7:9" x14ac:dyDescent="0.25">
      <c r="G1619" s="33" t="s">
        <v>1981</v>
      </c>
      <c r="H1619">
        <v>162242.85</v>
      </c>
      <c r="I1619" s="32">
        <v>0.2558139534883721</v>
      </c>
    </row>
    <row r="1620" spans="7:9" x14ac:dyDescent="0.25">
      <c r="G1620" s="33" t="s">
        <v>237</v>
      </c>
      <c r="H1620">
        <v>1371689.55</v>
      </c>
      <c r="I1620" s="32">
        <v>0.25619834710743805</v>
      </c>
    </row>
    <row r="1621" spans="7:9" x14ac:dyDescent="0.25">
      <c r="G1621" s="33" t="s">
        <v>418</v>
      </c>
      <c r="H1621">
        <v>147493.5</v>
      </c>
      <c r="I1621" s="32">
        <v>0.25641025641025639</v>
      </c>
    </row>
    <row r="1622" spans="7:9" x14ac:dyDescent="0.25">
      <c r="G1622" s="33" t="s">
        <v>578</v>
      </c>
      <c r="H1622">
        <v>1917415.5</v>
      </c>
      <c r="I1622" s="32">
        <v>0.25844930417495027</v>
      </c>
    </row>
    <row r="1623" spans="7:9" x14ac:dyDescent="0.25">
      <c r="G1623" s="33" t="s">
        <v>42</v>
      </c>
      <c r="H1623">
        <v>3362851.8</v>
      </c>
      <c r="I1623" s="32">
        <v>0.25879682179341651</v>
      </c>
    </row>
    <row r="1624" spans="7:9" x14ac:dyDescent="0.25">
      <c r="G1624" s="33" t="s">
        <v>696</v>
      </c>
      <c r="H1624">
        <v>2817125.85</v>
      </c>
      <c r="I1624" s="32">
        <v>0.25880758807588072</v>
      </c>
    </row>
    <row r="1625" spans="7:9" x14ac:dyDescent="0.25">
      <c r="G1625" s="33" t="s">
        <v>747</v>
      </c>
      <c r="H1625">
        <v>530976.6</v>
      </c>
      <c r="I1625" s="32">
        <v>0.25899280575539563</v>
      </c>
    </row>
    <row r="1626" spans="7:9" x14ac:dyDescent="0.25">
      <c r="G1626" s="33" t="s">
        <v>1229</v>
      </c>
      <c r="H1626">
        <v>206490.9</v>
      </c>
      <c r="I1626" s="32">
        <v>0.25925925925925924</v>
      </c>
    </row>
    <row r="1627" spans="7:9" x14ac:dyDescent="0.25">
      <c r="G1627" s="33" t="s">
        <v>491</v>
      </c>
      <c r="H1627">
        <v>3466097.25</v>
      </c>
      <c r="I1627" s="32">
        <v>0.25938189845474613</v>
      </c>
    </row>
    <row r="1628" spans="7:9" x14ac:dyDescent="0.25">
      <c r="G1628" s="33" t="s">
        <v>476</v>
      </c>
      <c r="H1628">
        <v>2123906.4</v>
      </c>
      <c r="I1628" s="32">
        <v>0.25945945945945947</v>
      </c>
    </row>
    <row r="1629" spans="7:9" x14ac:dyDescent="0.25">
      <c r="G1629" s="33" t="s">
        <v>684</v>
      </c>
      <c r="H1629">
        <v>191741.55000000002</v>
      </c>
      <c r="I1629" s="32">
        <v>0.26</v>
      </c>
    </row>
    <row r="1630" spans="7:9" x14ac:dyDescent="0.25">
      <c r="G1630" s="33" t="s">
        <v>1990</v>
      </c>
      <c r="H1630">
        <v>501477.9</v>
      </c>
      <c r="I1630" s="32">
        <v>0.26153846153846155</v>
      </c>
    </row>
    <row r="1631" spans="7:9" x14ac:dyDescent="0.25">
      <c r="G1631" s="33" t="s">
        <v>240</v>
      </c>
      <c r="H1631">
        <v>1740423.3</v>
      </c>
      <c r="I1631" s="32">
        <v>0.26164079822616404</v>
      </c>
    </row>
    <row r="1632" spans="7:9" x14ac:dyDescent="0.25">
      <c r="G1632" s="33" t="s">
        <v>1390</v>
      </c>
      <c r="H1632">
        <v>324485.7</v>
      </c>
      <c r="I1632" s="32">
        <v>0.26190476190476186</v>
      </c>
    </row>
    <row r="1633" spans="7:9" x14ac:dyDescent="0.25">
      <c r="G1633" s="33" t="s">
        <v>1571</v>
      </c>
      <c r="H1633">
        <v>383483.10000000003</v>
      </c>
      <c r="I1633" s="32">
        <v>0.26262626262626265</v>
      </c>
    </row>
    <row r="1634" spans="7:9" x14ac:dyDescent="0.25">
      <c r="G1634" s="33" t="s">
        <v>169</v>
      </c>
      <c r="H1634">
        <v>132744.15</v>
      </c>
      <c r="I1634" s="32">
        <v>0.26470588235294118</v>
      </c>
    </row>
    <row r="1635" spans="7:9" x14ac:dyDescent="0.25">
      <c r="G1635" s="33" t="s">
        <v>1806</v>
      </c>
      <c r="H1635">
        <v>442480.5</v>
      </c>
      <c r="I1635" s="32">
        <v>0.26548672566371678</v>
      </c>
    </row>
    <row r="1636" spans="7:9" x14ac:dyDescent="0.25">
      <c r="G1636" s="33" t="s">
        <v>989</v>
      </c>
      <c r="H1636">
        <v>707968.8</v>
      </c>
      <c r="I1636" s="32">
        <v>0.26666666666666666</v>
      </c>
    </row>
    <row r="1637" spans="7:9" x14ac:dyDescent="0.25">
      <c r="G1637" s="33" t="s">
        <v>725</v>
      </c>
      <c r="H1637">
        <v>398232.45</v>
      </c>
      <c r="I1637" s="32">
        <v>0.26732673267326734</v>
      </c>
    </row>
    <row r="1638" spans="7:9" x14ac:dyDescent="0.25">
      <c r="G1638" s="33" t="s">
        <v>1537</v>
      </c>
      <c r="H1638">
        <v>18156449.850000001</v>
      </c>
      <c r="I1638" s="32">
        <v>0.26801654691922494</v>
      </c>
    </row>
    <row r="1639" spans="7:9" x14ac:dyDescent="0.25">
      <c r="G1639" s="33" t="s">
        <v>1450</v>
      </c>
      <c r="H1639">
        <v>14498611.050000001</v>
      </c>
      <c r="I1639" s="32">
        <v>0.27005494505494509</v>
      </c>
    </row>
    <row r="1640" spans="7:9" x14ac:dyDescent="0.25">
      <c r="G1640" s="33" t="s">
        <v>915</v>
      </c>
      <c r="H1640">
        <v>2772877.8000000003</v>
      </c>
      <c r="I1640" s="32">
        <v>0.27089337175792511</v>
      </c>
    </row>
    <row r="1641" spans="7:9" x14ac:dyDescent="0.25">
      <c r="G1641" s="33" t="s">
        <v>1138</v>
      </c>
      <c r="H1641">
        <v>899710.35</v>
      </c>
      <c r="I1641" s="32">
        <v>0.27111111111111108</v>
      </c>
    </row>
    <row r="1642" spans="7:9" x14ac:dyDescent="0.25">
      <c r="G1642" s="33" t="s">
        <v>1821</v>
      </c>
      <c r="H1642">
        <v>530976.6</v>
      </c>
      <c r="I1642" s="32">
        <v>0.27272727272727271</v>
      </c>
    </row>
    <row r="1643" spans="7:9" x14ac:dyDescent="0.25">
      <c r="G1643" s="33" t="s">
        <v>2097</v>
      </c>
      <c r="H1643">
        <v>88496.1</v>
      </c>
      <c r="I1643" s="32">
        <v>0.27272727272727276</v>
      </c>
    </row>
    <row r="1644" spans="7:9" x14ac:dyDescent="0.25">
      <c r="G1644" s="33" t="s">
        <v>1742</v>
      </c>
      <c r="H1644">
        <v>13731644.85</v>
      </c>
      <c r="I1644" s="32">
        <v>0.27350176263219744</v>
      </c>
    </row>
    <row r="1645" spans="7:9" x14ac:dyDescent="0.25">
      <c r="G1645" s="33" t="s">
        <v>359</v>
      </c>
      <c r="H1645">
        <v>309736.35000000003</v>
      </c>
      <c r="I1645" s="32">
        <v>0.27631578947368424</v>
      </c>
    </row>
    <row r="1646" spans="7:9" x14ac:dyDescent="0.25">
      <c r="G1646" s="33" t="s">
        <v>814</v>
      </c>
      <c r="H1646">
        <v>339235.05</v>
      </c>
      <c r="I1646" s="32">
        <v>0.27710843373493976</v>
      </c>
    </row>
    <row r="1647" spans="7:9" x14ac:dyDescent="0.25">
      <c r="G1647" s="33" t="s">
        <v>1474</v>
      </c>
      <c r="H1647">
        <v>1858418.1</v>
      </c>
      <c r="I1647" s="32">
        <v>0.27753303964757708</v>
      </c>
    </row>
    <row r="1648" spans="7:9" x14ac:dyDescent="0.25">
      <c r="G1648" s="33" t="s">
        <v>963</v>
      </c>
      <c r="H1648">
        <v>221240.25</v>
      </c>
      <c r="I1648" s="32">
        <v>0.27777777777777779</v>
      </c>
    </row>
    <row r="1649" spans="7:9" x14ac:dyDescent="0.25">
      <c r="G1649" s="33" t="s">
        <v>1283</v>
      </c>
      <c r="H1649">
        <v>221240.25</v>
      </c>
      <c r="I1649" s="32">
        <v>0.27777777777777779</v>
      </c>
    </row>
    <row r="1650" spans="7:9" x14ac:dyDescent="0.25">
      <c r="G1650" s="33" t="s">
        <v>1343</v>
      </c>
      <c r="H1650">
        <v>280237.65000000002</v>
      </c>
      <c r="I1650" s="32">
        <v>0.27941176470588236</v>
      </c>
    </row>
    <row r="1651" spans="7:9" x14ac:dyDescent="0.25">
      <c r="G1651" s="33" t="s">
        <v>1855</v>
      </c>
      <c r="H1651">
        <v>206490.9</v>
      </c>
      <c r="I1651" s="32">
        <v>0.27999999999999997</v>
      </c>
    </row>
    <row r="1652" spans="7:9" x14ac:dyDescent="0.25">
      <c r="G1652" s="33" t="s">
        <v>1162</v>
      </c>
      <c r="H1652">
        <v>7905651.6000000006</v>
      </c>
      <c r="I1652" s="32">
        <v>0.28018818609513851</v>
      </c>
    </row>
    <row r="1653" spans="7:9" x14ac:dyDescent="0.25">
      <c r="G1653" s="33" t="s">
        <v>419</v>
      </c>
      <c r="H1653">
        <v>3569342.7</v>
      </c>
      <c r="I1653" s="32">
        <v>0.28041714947856317</v>
      </c>
    </row>
    <row r="1654" spans="7:9" x14ac:dyDescent="0.25">
      <c r="G1654" s="33" t="s">
        <v>1181</v>
      </c>
      <c r="H1654">
        <v>339235.05</v>
      </c>
      <c r="I1654" s="32">
        <v>0.28048780487804881</v>
      </c>
    </row>
    <row r="1655" spans="7:9" x14ac:dyDescent="0.25">
      <c r="G1655" s="33" t="s">
        <v>331</v>
      </c>
      <c r="H1655">
        <v>1401188.25</v>
      </c>
      <c r="I1655" s="32">
        <v>0.28106508875739644</v>
      </c>
    </row>
    <row r="1656" spans="7:9" x14ac:dyDescent="0.25">
      <c r="G1656" s="33" t="s">
        <v>1568</v>
      </c>
      <c r="H1656">
        <v>132744.15</v>
      </c>
      <c r="I1656" s="32">
        <v>0.28125</v>
      </c>
    </row>
    <row r="1657" spans="7:9" x14ac:dyDescent="0.25">
      <c r="G1657" s="33" t="s">
        <v>499</v>
      </c>
      <c r="H1657">
        <v>486728.55</v>
      </c>
      <c r="I1657" s="32">
        <v>0.28205128205128205</v>
      </c>
    </row>
    <row r="1658" spans="7:9" x14ac:dyDescent="0.25">
      <c r="G1658" s="33" t="s">
        <v>487</v>
      </c>
      <c r="H1658">
        <v>3495595.95</v>
      </c>
      <c r="I1658" s="32">
        <v>0.2845138055222089</v>
      </c>
    </row>
    <row r="1659" spans="7:9" x14ac:dyDescent="0.25">
      <c r="G1659" s="33" t="s">
        <v>281</v>
      </c>
      <c r="H1659">
        <v>58997.4</v>
      </c>
      <c r="I1659" s="32">
        <v>0.28571428571428575</v>
      </c>
    </row>
    <row r="1660" spans="7:9" x14ac:dyDescent="0.25">
      <c r="G1660" s="33" t="s">
        <v>1747</v>
      </c>
      <c r="H1660">
        <v>796464.9</v>
      </c>
      <c r="I1660" s="32">
        <v>0.28723404255319146</v>
      </c>
    </row>
    <row r="1661" spans="7:9" x14ac:dyDescent="0.25">
      <c r="G1661" s="33" t="s">
        <v>644</v>
      </c>
      <c r="H1661">
        <v>1725673.95</v>
      </c>
      <c r="I1661" s="32">
        <v>0.28817733990147781</v>
      </c>
    </row>
    <row r="1662" spans="7:9" x14ac:dyDescent="0.25">
      <c r="G1662" s="33" t="s">
        <v>425</v>
      </c>
      <c r="H1662">
        <v>1489684.35</v>
      </c>
      <c r="I1662" s="32">
        <v>0.2893982808022923</v>
      </c>
    </row>
    <row r="1663" spans="7:9" x14ac:dyDescent="0.25">
      <c r="G1663" s="33" t="s">
        <v>1180</v>
      </c>
      <c r="H1663">
        <v>619472.69999999995</v>
      </c>
      <c r="I1663" s="32">
        <v>0.28965517241379307</v>
      </c>
    </row>
    <row r="1664" spans="7:9" x14ac:dyDescent="0.25">
      <c r="G1664" s="33" t="s">
        <v>1963</v>
      </c>
      <c r="H1664">
        <v>2920371.3000000003</v>
      </c>
      <c r="I1664" s="32">
        <v>0.28989751098096633</v>
      </c>
    </row>
    <row r="1665" spans="7:9" x14ac:dyDescent="0.25">
      <c r="G1665" s="33" t="s">
        <v>84</v>
      </c>
      <c r="H1665">
        <v>3495595.95</v>
      </c>
      <c r="I1665" s="32">
        <v>0.29044117647058826</v>
      </c>
    </row>
    <row r="1666" spans="7:9" x14ac:dyDescent="0.25">
      <c r="G1666" s="33" t="s">
        <v>1786</v>
      </c>
      <c r="H1666">
        <v>1106201.25</v>
      </c>
      <c r="I1666" s="32">
        <v>0.29069767441860461</v>
      </c>
    </row>
    <row r="1667" spans="7:9" x14ac:dyDescent="0.25">
      <c r="G1667" s="33" t="s">
        <v>653</v>
      </c>
      <c r="H1667">
        <v>1887916.8</v>
      </c>
      <c r="I1667" s="32">
        <v>0.29090909090909089</v>
      </c>
    </row>
    <row r="1668" spans="7:9" x14ac:dyDescent="0.25">
      <c r="G1668" s="33" t="s">
        <v>215</v>
      </c>
      <c r="H1668">
        <v>442480.5</v>
      </c>
      <c r="I1668" s="32">
        <v>0.29126213592233008</v>
      </c>
    </row>
    <row r="1669" spans="7:9" x14ac:dyDescent="0.25">
      <c r="G1669" s="33" t="s">
        <v>1373</v>
      </c>
      <c r="H1669">
        <v>619472.69999999995</v>
      </c>
      <c r="I1669" s="32">
        <v>0.2937062937062937</v>
      </c>
    </row>
    <row r="1670" spans="7:9" x14ac:dyDescent="0.25">
      <c r="G1670" s="33" t="s">
        <v>1408</v>
      </c>
      <c r="H1670">
        <v>516227.25</v>
      </c>
      <c r="I1670" s="32">
        <v>0.29411764705882348</v>
      </c>
    </row>
    <row r="1671" spans="7:9" x14ac:dyDescent="0.25">
      <c r="G1671" s="33" t="s">
        <v>1831</v>
      </c>
      <c r="H1671">
        <v>191741.55000000002</v>
      </c>
      <c r="I1671" s="32">
        <v>0.29545454545454547</v>
      </c>
    </row>
    <row r="1672" spans="7:9" x14ac:dyDescent="0.25">
      <c r="G1672" s="33" t="s">
        <v>176</v>
      </c>
      <c r="H1672">
        <v>1356940.2</v>
      </c>
      <c r="I1672" s="32">
        <v>0.29773462783171517</v>
      </c>
    </row>
    <row r="1673" spans="7:9" x14ac:dyDescent="0.25">
      <c r="G1673" s="33" t="s">
        <v>310</v>
      </c>
      <c r="H1673">
        <v>988206.45000000007</v>
      </c>
      <c r="I1673" s="32">
        <v>0.29777777777777781</v>
      </c>
    </row>
    <row r="1674" spans="7:9" x14ac:dyDescent="0.25">
      <c r="G1674" s="33" t="s">
        <v>805</v>
      </c>
      <c r="H1674">
        <v>825963.6</v>
      </c>
      <c r="I1674" s="32">
        <v>0.2978723404255319</v>
      </c>
    </row>
    <row r="1675" spans="7:9" x14ac:dyDescent="0.25">
      <c r="G1675" s="33" t="s">
        <v>1340</v>
      </c>
      <c r="H1675">
        <v>1120950.6000000001</v>
      </c>
      <c r="I1675" s="32">
        <v>0.29803921568627451</v>
      </c>
    </row>
    <row r="1676" spans="7:9" x14ac:dyDescent="0.25">
      <c r="G1676" s="33" t="s">
        <v>407</v>
      </c>
      <c r="H1676">
        <v>427731.15</v>
      </c>
      <c r="I1676" s="32">
        <v>0.2989690721649485</v>
      </c>
    </row>
    <row r="1677" spans="7:9" x14ac:dyDescent="0.25">
      <c r="G1677" s="33" t="s">
        <v>1483</v>
      </c>
      <c r="H1677">
        <v>737467.5</v>
      </c>
      <c r="I1677" s="32">
        <v>0.29940119760479039</v>
      </c>
    </row>
    <row r="1678" spans="7:9" x14ac:dyDescent="0.25">
      <c r="G1678" s="33" t="s">
        <v>2088</v>
      </c>
      <c r="H1678">
        <v>1548681.75</v>
      </c>
      <c r="I1678" s="32">
        <v>0.3</v>
      </c>
    </row>
    <row r="1679" spans="7:9" x14ac:dyDescent="0.25">
      <c r="G1679" s="33" t="s">
        <v>1543</v>
      </c>
      <c r="H1679">
        <v>19188904.350000001</v>
      </c>
      <c r="I1679" s="32">
        <v>0.30067021030737234</v>
      </c>
    </row>
    <row r="1680" spans="7:9" x14ac:dyDescent="0.25">
      <c r="G1680" s="33" t="s">
        <v>541</v>
      </c>
      <c r="H1680">
        <v>1548681.75</v>
      </c>
      <c r="I1680" s="32">
        <v>0.30085959885386815</v>
      </c>
    </row>
    <row r="1681" spans="7:9" x14ac:dyDescent="0.25">
      <c r="G1681" s="33" t="s">
        <v>800</v>
      </c>
      <c r="H1681">
        <v>604723.35</v>
      </c>
      <c r="I1681" s="32">
        <v>0.3014705882352941</v>
      </c>
    </row>
    <row r="1682" spans="7:9" x14ac:dyDescent="0.25">
      <c r="G1682" s="33" t="s">
        <v>44</v>
      </c>
      <c r="H1682">
        <v>294987</v>
      </c>
      <c r="I1682" s="32">
        <v>0.30303030303030298</v>
      </c>
    </row>
    <row r="1683" spans="7:9" x14ac:dyDescent="0.25">
      <c r="G1683" s="33" t="s">
        <v>979</v>
      </c>
      <c r="H1683">
        <v>412981.8</v>
      </c>
      <c r="I1683" s="32">
        <v>0.30434782608695654</v>
      </c>
    </row>
    <row r="1684" spans="7:9" x14ac:dyDescent="0.25">
      <c r="G1684" s="33" t="s">
        <v>2114</v>
      </c>
      <c r="H1684">
        <v>280237.65000000002</v>
      </c>
      <c r="I1684" s="32">
        <v>0.30645161290322581</v>
      </c>
    </row>
    <row r="1685" spans="7:9" x14ac:dyDescent="0.25">
      <c r="G1685" s="33" t="s">
        <v>165</v>
      </c>
      <c r="H1685">
        <v>280237.65000000002</v>
      </c>
      <c r="I1685" s="32">
        <v>0.30645161290322581</v>
      </c>
    </row>
    <row r="1686" spans="7:9" x14ac:dyDescent="0.25">
      <c r="G1686" s="33" t="s">
        <v>991</v>
      </c>
      <c r="H1686">
        <v>398232.45</v>
      </c>
      <c r="I1686" s="32">
        <v>0.30681818181818182</v>
      </c>
    </row>
    <row r="1687" spans="7:9" x14ac:dyDescent="0.25">
      <c r="G1687" s="33" t="s">
        <v>1063</v>
      </c>
      <c r="H1687">
        <v>1002955.8</v>
      </c>
      <c r="I1687" s="32">
        <v>0.30769230769230765</v>
      </c>
    </row>
    <row r="1688" spans="7:9" x14ac:dyDescent="0.25">
      <c r="G1688" s="33" t="s">
        <v>1137</v>
      </c>
      <c r="H1688">
        <v>235989.6</v>
      </c>
      <c r="I1688" s="32">
        <v>0.30769230769230765</v>
      </c>
    </row>
    <row r="1689" spans="7:9" x14ac:dyDescent="0.25">
      <c r="G1689" s="33" t="s">
        <v>1700</v>
      </c>
      <c r="H1689">
        <v>1209446.7</v>
      </c>
      <c r="I1689" s="32">
        <v>0.30943396226415093</v>
      </c>
    </row>
    <row r="1690" spans="7:9" x14ac:dyDescent="0.25">
      <c r="G1690" s="33" t="s">
        <v>1736</v>
      </c>
      <c r="H1690">
        <v>1607679.1500000001</v>
      </c>
      <c r="I1690" s="32">
        <v>0.30965909090909094</v>
      </c>
    </row>
    <row r="1691" spans="7:9" x14ac:dyDescent="0.25">
      <c r="G1691" s="33" t="s">
        <v>1353</v>
      </c>
      <c r="H1691">
        <v>840712.95000000007</v>
      </c>
      <c r="I1691" s="32">
        <v>0.30978260869565222</v>
      </c>
    </row>
    <row r="1692" spans="7:9" x14ac:dyDescent="0.25">
      <c r="G1692" s="33" t="s">
        <v>569</v>
      </c>
      <c r="H1692">
        <v>8495625.5999999996</v>
      </c>
      <c r="I1692" s="32">
        <v>0.31084727468969237</v>
      </c>
    </row>
    <row r="1693" spans="7:9" x14ac:dyDescent="0.25">
      <c r="G1693" s="33" t="s">
        <v>988</v>
      </c>
      <c r="H1693">
        <v>11209506</v>
      </c>
      <c r="I1693" s="32">
        <v>0.31096563011456629</v>
      </c>
    </row>
    <row r="1694" spans="7:9" x14ac:dyDescent="0.25">
      <c r="G1694" s="33" t="s">
        <v>661</v>
      </c>
      <c r="H1694">
        <v>66121336.049999997</v>
      </c>
      <c r="I1694" s="32">
        <v>0.31101706674066876</v>
      </c>
    </row>
    <row r="1695" spans="7:9" x14ac:dyDescent="0.25">
      <c r="G1695" s="33" t="s">
        <v>1208</v>
      </c>
      <c r="H1695">
        <v>7699160.7000000002</v>
      </c>
      <c r="I1695" s="32">
        <v>0.31127012522361364</v>
      </c>
    </row>
    <row r="1696" spans="7:9" x14ac:dyDescent="0.25">
      <c r="G1696" s="33" t="s">
        <v>434</v>
      </c>
      <c r="H1696">
        <v>1061953.2</v>
      </c>
      <c r="I1696" s="32">
        <v>0.31168831168831168</v>
      </c>
    </row>
    <row r="1697" spans="7:9" x14ac:dyDescent="0.25">
      <c r="G1697" s="33" t="s">
        <v>1423</v>
      </c>
      <c r="H1697">
        <v>1238945.4000000001</v>
      </c>
      <c r="I1697" s="32">
        <v>0.31226765799256512</v>
      </c>
    </row>
    <row r="1698" spans="7:9" x14ac:dyDescent="0.25">
      <c r="G1698" s="33" t="s">
        <v>261</v>
      </c>
      <c r="H1698">
        <v>929209.05</v>
      </c>
      <c r="I1698" s="32">
        <v>0.31343283582089554</v>
      </c>
    </row>
    <row r="1699" spans="7:9" x14ac:dyDescent="0.25">
      <c r="G1699" s="33" t="s">
        <v>31</v>
      </c>
      <c r="H1699">
        <v>427731.15</v>
      </c>
      <c r="I1699" s="32">
        <v>0.31521739130434784</v>
      </c>
    </row>
    <row r="1700" spans="7:9" x14ac:dyDescent="0.25">
      <c r="G1700" s="33" t="s">
        <v>1921</v>
      </c>
      <c r="H1700">
        <v>442480.5</v>
      </c>
      <c r="I1700" s="32">
        <v>0.31578947368421051</v>
      </c>
    </row>
    <row r="1701" spans="7:9" x14ac:dyDescent="0.25">
      <c r="G1701" s="33" t="s">
        <v>35</v>
      </c>
      <c r="H1701">
        <v>4233063.45</v>
      </c>
      <c r="I1701" s="32">
        <v>0.31677704194260481</v>
      </c>
    </row>
    <row r="1702" spans="7:9" x14ac:dyDescent="0.25">
      <c r="G1702" s="33" t="s">
        <v>1735</v>
      </c>
      <c r="H1702">
        <v>663720.75</v>
      </c>
      <c r="I1702" s="32">
        <v>0.31690140845070425</v>
      </c>
    </row>
    <row r="1703" spans="7:9" x14ac:dyDescent="0.25">
      <c r="G1703" s="33" t="s">
        <v>764</v>
      </c>
      <c r="H1703">
        <v>663720.75</v>
      </c>
      <c r="I1703" s="32">
        <v>0.31690140845070425</v>
      </c>
    </row>
    <row r="1704" spans="7:9" x14ac:dyDescent="0.25">
      <c r="G1704" s="33" t="s">
        <v>372</v>
      </c>
      <c r="H1704">
        <v>678470.10000000009</v>
      </c>
      <c r="I1704" s="32">
        <v>0.31724137931034485</v>
      </c>
    </row>
    <row r="1705" spans="7:9" x14ac:dyDescent="0.25">
      <c r="G1705" s="33" t="s">
        <v>1065</v>
      </c>
      <c r="H1705">
        <v>1460185.65</v>
      </c>
      <c r="I1705" s="32">
        <v>0.31730769230769229</v>
      </c>
    </row>
    <row r="1706" spans="7:9" x14ac:dyDescent="0.25">
      <c r="G1706" s="33" t="s">
        <v>1518</v>
      </c>
      <c r="H1706">
        <v>899710.35</v>
      </c>
      <c r="I1706" s="32">
        <v>0.31770833333333331</v>
      </c>
    </row>
    <row r="1707" spans="7:9" x14ac:dyDescent="0.25">
      <c r="G1707" s="33" t="s">
        <v>710</v>
      </c>
      <c r="H1707">
        <v>457229.85000000003</v>
      </c>
      <c r="I1707" s="32">
        <v>0.31958762886597936</v>
      </c>
    </row>
    <row r="1708" spans="7:9" x14ac:dyDescent="0.25">
      <c r="G1708" s="33" t="s">
        <v>1368</v>
      </c>
      <c r="H1708">
        <v>2772877.8000000003</v>
      </c>
      <c r="I1708" s="32">
        <v>0.31972789115646261</v>
      </c>
    </row>
    <row r="1709" spans="7:9" x14ac:dyDescent="0.25">
      <c r="G1709" s="33" t="s">
        <v>1654</v>
      </c>
      <c r="H1709">
        <v>4970530.95</v>
      </c>
      <c r="I1709" s="32">
        <v>0.31973434535104367</v>
      </c>
    </row>
    <row r="1710" spans="7:9" x14ac:dyDescent="0.25">
      <c r="G1710" s="33" t="s">
        <v>2128</v>
      </c>
      <c r="H1710">
        <v>5368763.4000000004</v>
      </c>
      <c r="I1710" s="32">
        <v>0.31985940246045697</v>
      </c>
    </row>
    <row r="1711" spans="7:9" x14ac:dyDescent="0.25">
      <c r="G1711" s="33" t="s">
        <v>504</v>
      </c>
      <c r="H1711">
        <v>353984.4</v>
      </c>
      <c r="I1711" s="32">
        <v>0.32</v>
      </c>
    </row>
    <row r="1712" spans="7:9" x14ac:dyDescent="0.25">
      <c r="G1712" s="33" t="s">
        <v>2075</v>
      </c>
      <c r="H1712">
        <v>117994.8</v>
      </c>
      <c r="I1712" s="32">
        <v>0.32</v>
      </c>
    </row>
    <row r="1713" spans="7:9" x14ac:dyDescent="0.25">
      <c r="G1713" s="33" t="s">
        <v>1432</v>
      </c>
      <c r="H1713">
        <v>2005911.6</v>
      </c>
      <c r="I1713" s="32">
        <v>0.32</v>
      </c>
    </row>
    <row r="1714" spans="7:9" x14ac:dyDescent="0.25">
      <c r="G1714" s="33" t="s">
        <v>701</v>
      </c>
      <c r="H1714">
        <v>958707.75</v>
      </c>
      <c r="I1714" s="32">
        <v>0.32019704433497537</v>
      </c>
    </row>
    <row r="1715" spans="7:9" x14ac:dyDescent="0.25">
      <c r="G1715" s="33" t="s">
        <v>1720</v>
      </c>
      <c r="H1715">
        <v>1696175.25</v>
      </c>
      <c r="I1715" s="32">
        <v>0.3203342618384401</v>
      </c>
    </row>
    <row r="1716" spans="7:9" x14ac:dyDescent="0.25">
      <c r="G1716" s="33" t="s">
        <v>753</v>
      </c>
      <c r="H1716">
        <v>1578180.45</v>
      </c>
      <c r="I1716" s="32">
        <v>0.32035928143712572</v>
      </c>
    </row>
    <row r="1717" spans="7:9" x14ac:dyDescent="0.25">
      <c r="G1717" s="33" t="s">
        <v>433</v>
      </c>
      <c r="H1717">
        <v>6106230.9000000004</v>
      </c>
      <c r="I1717" s="32">
        <v>0.32217898832684827</v>
      </c>
    </row>
    <row r="1718" spans="7:9" x14ac:dyDescent="0.25">
      <c r="G1718" s="33" t="s">
        <v>440</v>
      </c>
      <c r="H1718">
        <v>589974</v>
      </c>
      <c r="I1718" s="32">
        <v>0.32258064516129031</v>
      </c>
    </row>
    <row r="1719" spans="7:9" x14ac:dyDescent="0.25">
      <c r="G1719" s="33" t="s">
        <v>555</v>
      </c>
      <c r="H1719">
        <v>634222.05000000005</v>
      </c>
      <c r="I1719" s="32">
        <v>0.32330827067669177</v>
      </c>
    </row>
    <row r="1720" spans="7:9" x14ac:dyDescent="0.25">
      <c r="G1720" s="33" t="s">
        <v>1949</v>
      </c>
      <c r="H1720">
        <v>176992.2</v>
      </c>
      <c r="I1720" s="32">
        <v>0.32432432432432429</v>
      </c>
    </row>
    <row r="1721" spans="7:9" x14ac:dyDescent="0.25">
      <c r="G1721" s="33" t="s">
        <v>2017</v>
      </c>
      <c r="H1721">
        <v>634222.05000000005</v>
      </c>
      <c r="I1721" s="32">
        <v>0.3257575757575758</v>
      </c>
    </row>
    <row r="1722" spans="7:9" x14ac:dyDescent="0.25">
      <c r="G1722" s="33" t="s">
        <v>966</v>
      </c>
      <c r="H1722">
        <v>221240.25</v>
      </c>
      <c r="I1722" s="32">
        <v>0.32608695652173914</v>
      </c>
    </row>
    <row r="1723" spans="7:9" x14ac:dyDescent="0.25">
      <c r="G1723" s="33" t="s">
        <v>1658</v>
      </c>
      <c r="H1723">
        <v>1327441.5000000002</v>
      </c>
      <c r="I1723" s="32">
        <v>0.32727272727272733</v>
      </c>
    </row>
    <row r="1724" spans="7:9" x14ac:dyDescent="0.25">
      <c r="G1724" s="33" t="s">
        <v>2019</v>
      </c>
      <c r="H1724">
        <v>589974</v>
      </c>
      <c r="I1724" s="32">
        <v>0.32786885245901642</v>
      </c>
    </row>
    <row r="1725" spans="7:9" x14ac:dyDescent="0.25">
      <c r="G1725" s="33" t="s">
        <v>460</v>
      </c>
      <c r="H1725">
        <v>3643089.4500000007</v>
      </c>
      <c r="I1725" s="32">
        <v>0.32845744680851069</v>
      </c>
    </row>
    <row r="1726" spans="7:9" x14ac:dyDescent="0.25">
      <c r="G1726" s="33" t="s">
        <v>1856</v>
      </c>
      <c r="H1726">
        <v>752216.85</v>
      </c>
      <c r="I1726" s="32">
        <v>0.32903225806451614</v>
      </c>
    </row>
    <row r="1727" spans="7:9" x14ac:dyDescent="0.25">
      <c r="G1727" s="33" t="s">
        <v>2029</v>
      </c>
      <c r="H1727">
        <v>1194697.3500000001</v>
      </c>
      <c r="I1727" s="32">
        <v>0.32926829268292684</v>
      </c>
    </row>
    <row r="1728" spans="7:9" x14ac:dyDescent="0.25">
      <c r="G1728" s="33" t="s">
        <v>1439</v>
      </c>
      <c r="H1728">
        <v>4469053.05</v>
      </c>
      <c r="I1728" s="32">
        <v>0.32934782608695651</v>
      </c>
    </row>
    <row r="1729" spans="7:9" x14ac:dyDescent="0.25">
      <c r="G1729" s="33" t="s">
        <v>1067</v>
      </c>
      <c r="H1729">
        <v>2109157.0500000003</v>
      </c>
      <c r="I1729" s="32">
        <v>0.3294930875576037</v>
      </c>
    </row>
    <row r="1730" spans="7:9" x14ac:dyDescent="0.25">
      <c r="G1730" s="33" t="s">
        <v>957</v>
      </c>
      <c r="H1730">
        <v>870211.65000000014</v>
      </c>
      <c r="I1730" s="32">
        <v>0.32960893854748607</v>
      </c>
    </row>
    <row r="1731" spans="7:9" x14ac:dyDescent="0.25">
      <c r="G1731" s="33" t="s">
        <v>1754</v>
      </c>
      <c r="H1731">
        <v>3141611.5500000003</v>
      </c>
      <c r="I1731" s="32">
        <v>0.3297213622291022</v>
      </c>
    </row>
    <row r="1732" spans="7:9" x14ac:dyDescent="0.25">
      <c r="G1732" s="33" t="s">
        <v>1760</v>
      </c>
      <c r="H1732">
        <v>3274355.7</v>
      </c>
      <c r="I1732" s="32">
        <v>0.32986627043090638</v>
      </c>
    </row>
    <row r="1733" spans="7:9" x14ac:dyDescent="0.25">
      <c r="G1733" s="33" t="s">
        <v>172</v>
      </c>
      <c r="H1733">
        <v>530976.6</v>
      </c>
      <c r="I1733" s="32">
        <v>0.33027522935779818</v>
      </c>
    </row>
    <row r="1734" spans="7:9" x14ac:dyDescent="0.25">
      <c r="G1734" s="33" t="s">
        <v>466</v>
      </c>
      <c r="H1734">
        <v>6283223.0999999996</v>
      </c>
      <c r="I1734" s="32">
        <v>0.33074534161490682</v>
      </c>
    </row>
    <row r="1735" spans="7:9" x14ac:dyDescent="0.25">
      <c r="G1735" s="33" t="s">
        <v>1790</v>
      </c>
      <c r="H1735">
        <v>9882064.5</v>
      </c>
      <c r="I1735" s="32">
        <v>0.33119130004943154</v>
      </c>
    </row>
    <row r="1736" spans="7:9" x14ac:dyDescent="0.25">
      <c r="G1736" s="33" t="s">
        <v>1586</v>
      </c>
      <c r="H1736">
        <v>870211.65</v>
      </c>
      <c r="I1736" s="32">
        <v>0.33146067415730335</v>
      </c>
    </row>
    <row r="1737" spans="7:9" x14ac:dyDescent="0.25">
      <c r="G1737" s="33" t="s">
        <v>1040</v>
      </c>
      <c r="H1737">
        <v>988206.45000000007</v>
      </c>
      <c r="I1737" s="32">
        <v>0.3316831683168317</v>
      </c>
    </row>
    <row r="1738" spans="7:9" x14ac:dyDescent="0.25">
      <c r="G1738" s="33" t="s">
        <v>159</v>
      </c>
      <c r="H1738">
        <v>103245.45</v>
      </c>
      <c r="I1738" s="32">
        <v>0.33333333333333326</v>
      </c>
    </row>
    <row r="1739" spans="7:9" x14ac:dyDescent="0.25">
      <c r="G1739" s="33" t="s">
        <v>570</v>
      </c>
      <c r="H1739">
        <v>412981.8</v>
      </c>
      <c r="I1739" s="32">
        <v>0.33333333333333326</v>
      </c>
    </row>
    <row r="1740" spans="7:9" x14ac:dyDescent="0.25">
      <c r="G1740" s="33" t="s">
        <v>1595</v>
      </c>
      <c r="H1740">
        <v>103245.45</v>
      </c>
      <c r="I1740" s="32">
        <v>0.33333333333333326</v>
      </c>
    </row>
    <row r="1741" spans="7:9" x14ac:dyDescent="0.25">
      <c r="G1741" s="33" t="s">
        <v>126</v>
      </c>
      <c r="H1741">
        <v>58997.4</v>
      </c>
      <c r="I1741" s="32">
        <v>0.33333333333333331</v>
      </c>
    </row>
    <row r="1742" spans="7:9" x14ac:dyDescent="0.25">
      <c r="G1742" s="33" t="s">
        <v>1937</v>
      </c>
      <c r="H1742">
        <v>221240.25</v>
      </c>
      <c r="I1742" s="32">
        <v>0.33333333333333331</v>
      </c>
    </row>
    <row r="1743" spans="7:9" x14ac:dyDescent="0.25">
      <c r="G1743" s="33" t="s">
        <v>1941</v>
      </c>
      <c r="H1743">
        <v>663720.75</v>
      </c>
      <c r="I1743" s="32">
        <v>0.33333333333333331</v>
      </c>
    </row>
    <row r="1744" spans="7:9" x14ac:dyDescent="0.25">
      <c r="G1744" s="33" t="s">
        <v>395</v>
      </c>
      <c r="H1744">
        <v>530976.6</v>
      </c>
      <c r="I1744" s="32">
        <v>0.33333333333333331</v>
      </c>
    </row>
    <row r="1745" spans="7:9" x14ac:dyDescent="0.25">
      <c r="G1745" s="33" t="s">
        <v>63</v>
      </c>
      <c r="H1745">
        <v>147493.5</v>
      </c>
      <c r="I1745" s="32">
        <v>0.33333333333333331</v>
      </c>
    </row>
    <row r="1746" spans="7:9" x14ac:dyDescent="0.25">
      <c r="G1746" s="33" t="s">
        <v>1986</v>
      </c>
      <c r="H1746">
        <v>619472.70000000007</v>
      </c>
      <c r="I1746" s="32">
        <v>0.33333333333333337</v>
      </c>
    </row>
    <row r="1747" spans="7:9" x14ac:dyDescent="0.25">
      <c r="G1747" s="33" t="s">
        <v>812</v>
      </c>
      <c r="H1747">
        <v>1091451.9000000001</v>
      </c>
      <c r="I1747" s="32">
        <v>0.33333333333333337</v>
      </c>
    </row>
    <row r="1748" spans="7:9" x14ac:dyDescent="0.25">
      <c r="G1748" s="33" t="s">
        <v>686</v>
      </c>
      <c r="H1748">
        <v>12640192.950000001</v>
      </c>
      <c r="I1748" s="32">
        <v>0.33333333333333337</v>
      </c>
    </row>
    <row r="1749" spans="7:9" x14ac:dyDescent="0.25">
      <c r="G1749" s="33" t="s">
        <v>538</v>
      </c>
      <c r="H1749">
        <v>132744.15</v>
      </c>
      <c r="I1749" s="32">
        <v>0.33333333333333337</v>
      </c>
    </row>
    <row r="1750" spans="7:9" x14ac:dyDescent="0.25">
      <c r="G1750" s="33" t="s">
        <v>1636</v>
      </c>
      <c r="H1750">
        <v>619472.70000000007</v>
      </c>
      <c r="I1750" s="32">
        <v>0.33870967741935487</v>
      </c>
    </row>
    <row r="1751" spans="7:9" x14ac:dyDescent="0.25">
      <c r="G1751" s="33" t="s">
        <v>1997</v>
      </c>
      <c r="H1751">
        <v>294987</v>
      </c>
      <c r="I1751" s="32">
        <v>0.33898305084745761</v>
      </c>
    </row>
    <row r="1752" spans="7:9" x14ac:dyDescent="0.25">
      <c r="G1752" s="33" t="s">
        <v>25</v>
      </c>
      <c r="H1752">
        <v>3053115.45</v>
      </c>
      <c r="I1752" s="32">
        <v>0.33934426229508197</v>
      </c>
    </row>
    <row r="1753" spans="7:9" x14ac:dyDescent="0.25">
      <c r="G1753" s="33" t="s">
        <v>596</v>
      </c>
      <c r="H1753">
        <v>6814199.7000000002</v>
      </c>
      <c r="I1753" s="32">
        <v>0.33945628214548124</v>
      </c>
    </row>
    <row r="1754" spans="7:9" x14ac:dyDescent="0.25">
      <c r="G1754" s="33" t="s">
        <v>146</v>
      </c>
      <c r="H1754">
        <v>2654883</v>
      </c>
      <c r="I1754" s="32">
        <v>0.33962264150943394</v>
      </c>
    </row>
    <row r="1755" spans="7:9" x14ac:dyDescent="0.25">
      <c r="G1755" s="33" t="s">
        <v>1843</v>
      </c>
      <c r="H1755">
        <v>8598871.0500000007</v>
      </c>
      <c r="I1755" s="32">
        <v>0.33974358974358976</v>
      </c>
    </row>
    <row r="1756" spans="7:9" x14ac:dyDescent="0.25">
      <c r="G1756" s="33" t="s">
        <v>1634</v>
      </c>
      <c r="H1756">
        <v>2625384.3000000003</v>
      </c>
      <c r="I1756" s="32">
        <v>0.34034416826003827</v>
      </c>
    </row>
    <row r="1757" spans="7:9" x14ac:dyDescent="0.25">
      <c r="G1757" s="33" t="s">
        <v>1099</v>
      </c>
      <c r="H1757">
        <v>707968.8</v>
      </c>
      <c r="I1757" s="32">
        <v>0.34042553191489361</v>
      </c>
    </row>
    <row r="1758" spans="7:9" x14ac:dyDescent="0.25">
      <c r="G1758" s="33" t="s">
        <v>1652</v>
      </c>
      <c r="H1758">
        <v>1297942.8</v>
      </c>
      <c r="I1758" s="32">
        <v>0.34241245136186771</v>
      </c>
    </row>
    <row r="1759" spans="7:9" x14ac:dyDescent="0.25">
      <c r="G1759" s="33" t="s">
        <v>1514</v>
      </c>
      <c r="H1759">
        <v>4100319.3</v>
      </c>
      <c r="I1759" s="32">
        <v>0.34278668310727495</v>
      </c>
    </row>
    <row r="1760" spans="7:9" x14ac:dyDescent="0.25">
      <c r="G1760" s="33" t="s">
        <v>1488</v>
      </c>
      <c r="H1760">
        <v>176992.2</v>
      </c>
      <c r="I1760" s="32">
        <v>0.34285714285714286</v>
      </c>
    </row>
    <row r="1761" spans="7:9" x14ac:dyDescent="0.25">
      <c r="G1761" s="33" t="s">
        <v>599</v>
      </c>
      <c r="H1761">
        <v>486728.55</v>
      </c>
      <c r="I1761" s="32">
        <v>0.34374999999999994</v>
      </c>
    </row>
    <row r="1762" spans="7:9" x14ac:dyDescent="0.25">
      <c r="G1762" s="33" t="s">
        <v>943</v>
      </c>
      <c r="H1762">
        <v>162242.85</v>
      </c>
      <c r="I1762" s="32">
        <v>0.34375000000000006</v>
      </c>
    </row>
    <row r="1763" spans="7:9" x14ac:dyDescent="0.25">
      <c r="G1763" s="33" t="s">
        <v>98</v>
      </c>
      <c r="H1763">
        <v>13215417.6</v>
      </c>
      <c r="I1763" s="32">
        <v>0.3446153846153846</v>
      </c>
    </row>
    <row r="1764" spans="7:9" x14ac:dyDescent="0.25">
      <c r="G1764" s="33" t="s">
        <v>1651</v>
      </c>
      <c r="H1764">
        <v>132744.15</v>
      </c>
      <c r="I1764" s="32">
        <v>0.34615384615384609</v>
      </c>
    </row>
    <row r="1765" spans="7:9" x14ac:dyDescent="0.25">
      <c r="G1765" s="33" t="s">
        <v>489</v>
      </c>
      <c r="H1765">
        <v>530976.6</v>
      </c>
      <c r="I1765" s="32">
        <v>0.34615384615384609</v>
      </c>
    </row>
    <row r="1766" spans="7:9" x14ac:dyDescent="0.25">
      <c r="G1766" s="33" t="s">
        <v>902</v>
      </c>
      <c r="H1766">
        <v>398232.45</v>
      </c>
      <c r="I1766" s="32">
        <v>0.34615384615384615</v>
      </c>
    </row>
    <row r="1767" spans="7:9" x14ac:dyDescent="0.25">
      <c r="G1767" s="33" t="s">
        <v>1114</v>
      </c>
      <c r="H1767">
        <v>1474935</v>
      </c>
      <c r="I1767" s="32">
        <v>0.34722222222222215</v>
      </c>
    </row>
    <row r="1768" spans="7:9" x14ac:dyDescent="0.25">
      <c r="G1768" s="33" t="s">
        <v>1451</v>
      </c>
      <c r="H1768">
        <v>1460185.65</v>
      </c>
      <c r="I1768" s="32">
        <v>0.34736842105263155</v>
      </c>
    </row>
    <row r="1769" spans="7:9" x14ac:dyDescent="0.25">
      <c r="G1769" s="33" t="s">
        <v>1743</v>
      </c>
      <c r="H1769">
        <v>840712.95000000007</v>
      </c>
      <c r="I1769" s="32">
        <v>0.34756097560975613</v>
      </c>
    </row>
    <row r="1770" spans="7:9" x14ac:dyDescent="0.25">
      <c r="G1770" s="33" t="s">
        <v>477</v>
      </c>
      <c r="H1770">
        <v>457229.85000000003</v>
      </c>
      <c r="I1770" s="32">
        <v>0.348314606741573</v>
      </c>
    </row>
    <row r="1771" spans="7:9" x14ac:dyDescent="0.25">
      <c r="G1771" s="33" t="s">
        <v>2102</v>
      </c>
      <c r="H1771">
        <v>3687337.5</v>
      </c>
      <c r="I1771" s="32">
        <v>0.34916201117318435</v>
      </c>
    </row>
    <row r="1772" spans="7:9" x14ac:dyDescent="0.25">
      <c r="G1772" s="33" t="s">
        <v>1435</v>
      </c>
      <c r="H1772">
        <v>11607738.449999999</v>
      </c>
      <c r="I1772" s="32">
        <v>0.34993330369052911</v>
      </c>
    </row>
    <row r="1773" spans="7:9" x14ac:dyDescent="0.25">
      <c r="G1773" s="33" t="s">
        <v>1672</v>
      </c>
      <c r="H1773">
        <v>1533932.4000000001</v>
      </c>
      <c r="I1773" s="32">
        <v>0.35016835016835018</v>
      </c>
    </row>
    <row r="1774" spans="7:9" x14ac:dyDescent="0.25">
      <c r="G1774" s="33" t="s">
        <v>568</v>
      </c>
      <c r="H1774">
        <v>1327441.5</v>
      </c>
      <c r="I1774" s="32">
        <v>0.35019455252918286</v>
      </c>
    </row>
    <row r="1775" spans="7:9" x14ac:dyDescent="0.25">
      <c r="G1775" s="33" t="s">
        <v>1318</v>
      </c>
      <c r="H1775">
        <v>16121039.550000001</v>
      </c>
      <c r="I1775" s="32">
        <v>0.35155998713412667</v>
      </c>
    </row>
    <row r="1776" spans="7:9" x14ac:dyDescent="0.25">
      <c r="G1776" s="33" t="s">
        <v>1501</v>
      </c>
      <c r="H1776">
        <v>1474935</v>
      </c>
      <c r="I1776" s="32">
        <v>0.35211267605633806</v>
      </c>
    </row>
    <row r="1777" spans="7:9" x14ac:dyDescent="0.25">
      <c r="G1777" s="33" t="s">
        <v>2096</v>
      </c>
      <c r="H1777">
        <v>176992.2</v>
      </c>
      <c r="I1777" s="32">
        <v>0.35294117647058826</v>
      </c>
    </row>
    <row r="1778" spans="7:9" x14ac:dyDescent="0.25">
      <c r="G1778" s="33" t="s">
        <v>2113</v>
      </c>
      <c r="H1778">
        <v>1784671.35</v>
      </c>
      <c r="I1778" s="32">
        <v>0.35380116959064328</v>
      </c>
    </row>
    <row r="1779" spans="7:9" x14ac:dyDescent="0.25">
      <c r="G1779" s="33" t="s">
        <v>1119</v>
      </c>
      <c r="H1779">
        <v>1710924.6</v>
      </c>
      <c r="I1779" s="32">
        <v>0.35474006116207951</v>
      </c>
    </row>
    <row r="1780" spans="7:9" x14ac:dyDescent="0.25">
      <c r="G1780" s="33" t="s">
        <v>757</v>
      </c>
      <c r="H1780">
        <v>3554593.3500000006</v>
      </c>
      <c r="I1780" s="32">
        <v>0.35598227474150673</v>
      </c>
    </row>
    <row r="1781" spans="7:9" x14ac:dyDescent="0.25">
      <c r="G1781" s="33" t="s">
        <v>1288</v>
      </c>
      <c r="H1781">
        <v>1297942.8000000003</v>
      </c>
      <c r="I1781" s="32">
        <v>0.35627530364372473</v>
      </c>
    </row>
    <row r="1782" spans="7:9" x14ac:dyDescent="0.25">
      <c r="G1782" s="33" t="s">
        <v>1594</v>
      </c>
      <c r="H1782">
        <v>442480.5</v>
      </c>
      <c r="I1782" s="32">
        <v>0.3571428571428571</v>
      </c>
    </row>
    <row r="1783" spans="7:9" x14ac:dyDescent="0.25">
      <c r="G1783" s="33" t="s">
        <v>617</v>
      </c>
      <c r="H1783">
        <v>884961</v>
      </c>
      <c r="I1783" s="32">
        <v>0.3571428571428571</v>
      </c>
    </row>
    <row r="1784" spans="7:9" x14ac:dyDescent="0.25">
      <c r="G1784" s="33" t="s">
        <v>983</v>
      </c>
      <c r="H1784">
        <v>221240.25</v>
      </c>
      <c r="I1784" s="32">
        <v>0.3571428571428571</v>
      </c>
    </row>
    <row r="1785" spans="7:9" x14ac:dyDescent="0.25">
      <c r="G1785" s="33" t="s">
        <v>857</v>
      </c>
      <c r="H1785">
        <v>147493.5</v>
      </c>
      <c r="I1785" s="32">
        <v>0.35714285714285715</v>
      </c>
    </row>
    <row r="1786" spans="7:9" x14ac:dyDescent="0.25">
      <c r="G1786" s="33" t="s">
        <v>291</v>
      </c>
      <c r="H1786">
        <v>73746.75</v>
      </c>
      <c r="I1786" s="32">
        <v>0.35714285714285715</v>
      </c>
    </row>
    <row r="1787" spans="7:9" x14ac:dyDescent="0.25">
      <c r="G1787" s="33" t="s">
        <v>1579</v>
      </c>
      <c r="H1787">
        <v>2492640.15</v>
      </c>
      <c r="I1787" s="32">
        <v>0.35729386892177584</v>
      </c>
    </row>
    <row r="1788" spans="7:9" x14ac:dyDescent="0.25">
      <c r="G1788" s="33" t="s">
        <v>874</v>
      </c>
      <c r="H1788">
        <v>501477.9</v>
      </c>
      <c r="I1788" s="32">
        <v>0.35789473684210527</v>
      </c>
    </row>
    <row r="1789" spans="7:9" x14ac:dyDescent="0.25">
      <c r="G1789" s="33" t="s">
        <v>1265</v>
      </c>
      <c r="H1789">
        <v>3289105.05</v>
      </c>
      <c r="I1789" s="32">
        <v>0.35852090032154343</v>
      </c>
    </row>
    <row r="1790" spans="7:9" x14ac:dyDescent="0.25">
      <c r="G1790" s="33" t="s">
        <v>1159</v>
      </c>
      <c r="H1790">
        <v>412981.8</v>
      </c>
      <c r="I1790" s="32">
        <v>0.35897435897435898</v>
      </c>
    </row>
    <row r="1791" spans="7:9" x14ac:dyDescent="0.25">
      <c r="G1791" s="33" t="s">
        <v>1805</v>
      </c>
      <c r="H1791">
        <v>6061982.8500000006</v>
      </c>
      <c r="I1791" s="32">
        <v>0.35989492119089322</v>
      </c>
    </row>
    <row r="1792" spans="7:9" x14ac:dyDescent="0.25">
      <c r="G1792" s="33" t="s">
        <v>714</v>
      </c>
      <c r="H1792">
        <v>398232.45</v>
      </c>
      <c r="I1792" s="32">
        <v>0.36</v>
      </c>
    </row>
    <row r="1793" spans="7:9" x14ac:dyDescent="0.25">
      <c r="G1793" s="33" t="s">
        <v>2041</v>
      </c>
      <c r="H1793">
        <v>1622428.5</v>
      </c>
      <c r="I1793" s="32">
        <v>0.36065573770491804</v>
      </c>
    </row>
    <row r="1794" spans="7:9" x14ac:dyDescent="0.25">
      <c r="G1794" s="33" t="s">
        <v>1449</v>
      </c>
      <c r="H1794">
        <v>501477.9</v>
      </c>
      <c r="I1794" s="32">
        <v>0.36170212765957444</v>
      </c>
    </row>
    <row r="1795" spans="7:9" x14ac:dyDescent="0.25">
      <c r="G1795" s="33" t="s">
        <v>708</v>
      </c>
      <c r="H1795">
        <v>825963.60000000009</v>
      </c>
      <c r="I1795" s="32">
        <v>0.36363636363636359</v>
      </c>
    </row>
    <row r="1796" spans="7:9" x14ac:dyDescent="0.25">
      <c r="G1796" s="33" t="s">
        <v>1740</v>
      </c>
      <c r="H1796">
        <v>11651986.5</v>
      </c>
      <c r="I1796" s="32">
        <v>0.36455929856945085</v>
      </c>
    </row>
    <row r="1797" spans="7:9" x14ac:dyDescent="0.25">
      <c r="G1797" s="33" t="s">
        <v>386</v>
      </c>
      <c r="H1797">
        <v>1194697.3500000001</v>
      </c>
      <c r="I1797" s="32">
        <v>0.36486486486486486</v>
      </c>
    </row>
    <row r="1798" spans="7:9" x14ac:dyDescent="0.25">
      <c r="G1798" s="33" t="s">
        <v>1883</v>
      </c>
      <c r="H1798">
        <v>265488.30000000005</v>
      </c>
      <c r="I1798" s="32">
        <v>0.36734693877551028</v>
      </c>
    </row>
    <row r="1799" spans="7:9" x14ac:dyDescent="0.25">
      <c r="G1799" s="33" t="s">
        <v>655</v>
      </c>
      <c r="H1799">
        <v>1563431.1</v>
      </c>
      <c r="I1799" s="32">
        <v>0.36805555555555558</v>
      </c>
    </row>
    <row r="1800" spans="7:9" x14ac:dyDescent="0.25">
      <c r="G1800" s="33" t="s">
        <v>61</v>
      </c>
      <c r="H1800">
        <v>1902666.15</v>
      </c>
      <c r="I1800" s="32">
        <v>0.36857142857142855</v>
      </c>
    </row>
    <row r="1801" spans="7:9" x14ac:dyDescent="0.25">
      <c r="G1801" s="33" t="s">
        <v>2058</v>
      </c>
      <c r="H1801">
        <v>2551637.5500000003</v>
      </c>
      <c r="I1801" s="32">
        <v>0.36886993603411516</v>
      </c>
    </row>
    <row r="1802" spans="7:9" x14ac:dyDescent="0.25">
      <c r="G1802" s="33" t="s">
        <v>1497</v>
      </c>
      <c r="H1802">
        <v>5929238.7000000002</v>
      </c>
      <c r="I1802" s="32">
        <v>0.37050691244239631</v>
      </c>
    </row>
    <row r="1803" spans="7:9" x14ac:dyDescent="0.25">
      <c r="G1803" s="33" t="s">
        <v>2014</v>
      </c>
      <c r="H1803">
        <v>3230107.65</v>
      </c>
      <c r="I1803" s="32">
        <v>0.37055837563451777</v>
      </c>
    </row>
    <row r="1804" spans="7:9" x14ac:dyDescent="0.25">
      <c r="G1804" s="33" t="s">
        <v>1465</v>
      </c>
      <c r="H1804">
        <v>516227.25</v>
      </c>
      <c r="I1804" s="32">
        <v>0.37234042553191493</v>
      </c>
    </row>
    <row r="1805" spans="7:9" x14ac:dyDescent="0.25">
      <c r="G1805" s="33" t="s">
        <v>1175</v>
      </c>
      <c r="H1805">
        <v>3643089.45</v>
      </c>
      <c r="I1805" s="32">
        <v>0.37481031866464343</v>
      </c>
    </row>
    <row r="1806" spans="7:9" x14ac:dyDescent="0.25">
      <c r="G1806" s="33" t="s">
        <v>1827</v>
      </c>
      <c r="H1806">
        <v>575224.65</v>
      </c>
      <c r="I1806" s="32">
        <v>0.375</v>
      </c>
    </row>
    <row r="1807" spans="7:9" x14ac:dyDescent="0.25">
      <c r="G1807" s="33" t="s">
        <v>1266</v>
      </c>
      <c r="H1807">
        <v>353984.4</v>
      </c>
      <c r="I1807" s="32">
        <v>0.375</v>
      </c>
    </row>
    <row r="1808" spans="7:9" x14ac:dyDescent="0.25">
      <c r="G1808" s="33" t="s">
        <v>1071</v>
      </c>
      <c r="H1808">
        <v>1519183.05</v>
      </c>
      <c r="I1808" s="32">
        <v>0.37591240875912413</v>
      </c>
    </row>
    <row r="1809" spans="7:9" x14ac:dyDescent="0.25">
      <c r="G1809" s="33" t="s">
        <v>1570</v>
      </c>
      <c r="H1809">
        <v>560475.30000000005</v>
      </c>
      <c r="I1809" s="32">
        <v>0.37623762376237624</v>
      </c>
    </row>
    <row r="1810" spans="7:9" x14ac:dyDescent="0.25">
      <c r="G1810" s="33" t="s">
        <v>1512</v>
      </c>
      <c r="H1810">
        <v>516227.25</v>
      </c>
      <c r="I1810" s="32">
        <v>0.37634408602150538</v>
      </c>
    </row>
    <row r="1811" spans="7:9" x14ac:dyDescent="0.25">
      <c r="G1811" s="33" t="s">
        <v>354</v>
      </c>
      <c r="H1811">
        <v>3952825.8000000003</v>
      </c>
      <c r="I1811" s="32">
        <v>0.37693389592123766</v>
      </c>
    </row>
    <row r="1812" spans="7:9" x14ac:dyDescent="0.25">
      <c r="G1812" s="33" t="s">
        <v>1462</v>
      </c>
      <c r="H1812">
        <v>1179948</v>
      </c>
      <c r="I1812" s="32">
        <v>0.37735849056603771</v>
      </c>
    </row>
    <row r="1813" spans="7:9" x14ac:dyDescent="0.25">
      <c r="G1813" s="33" t="s">
        <v>1206</v>
      </c>
      <c r="H1813">
        <v>16401277.200000001</v>
      </c>
      <c r="I1813" s="32">
        <v>0.37771739130434784</v>
      </c>
    </row>
    <row r="1814" spans="7:9" x14ac:dyDescent="0.25">
      <c r="G1814" s="33" t="s">
        <v>501</v>
      </c>
      <c r="H1814">
        <v>6902695.7999999998</v>
      </c>
      <c r="I1814" s="32">
        <v>0.37772397094430987</v>
      </c>
    </row>
    <row r="1815" spans="7:9" x14ac:dyDescent="0.25">
      <c r="G1815" s="33" t="s">
        <v>307</v>
      </c>
      <c r="H1815">
        <v>4498551.75</v>
      </c>
      <c r="I1815" s="32">
        <v>0.37794299876084259</v>
      </c>
    </row>
    <row r="1816" spans="7:9" x14ac:dyDescent="0.25">
      <c r="G1816" s="33" t="s">
        <v>1828</v>
      </c>
      <c r="H1816">
        <v>663720.75</v>
      </c>
      <c r="I1816" s="32">
        <v>0.37815126050420167</v>
      </c>
    </row>
    <row r="1817" spans="7:9" x14ac:dyDescent="0.25">
      <c r="G1817" s="33" t="s">
        <v>100</v>
      </c>
      <c r="H1817">
        <v>5309766</v>
      </c>
      <c r="I1817" s="32">
        <v>0.37815126050420172</v>
      </c>
    </row>
    <row r="1818" spans="7:9" x14ac:dyDescent="0.25">
      <c r="G1818" s="33" t="s">
        <v>954</v>
      </c>
      <c r="H1818">
        <v>4174066.0500000003</v>
      </c>
      <c r="I1818" s="32">
        <v>0.37834224598930483</v>
      </c>
    </row>
    <row r="1819" spans="7:9" x14ac:dyDescent="0.25">
      <c r="G1819" s="33" t="s">
        <v>613</v>
      </c>
      <c r="H1819">
        <v>4026572.5500000003</v>
      </c>
      <c r="I1819" s="32">
        <v>0.37969401947148818</v>
      </c>
    </row>
    <row r="1820" spans="7:9" x14ac:dyDescent="0.25">
      <c r="G1820" s="33" t="s">
        <v>1557</v>
      </c>
      <c r="H1820">
        <v>4823037.45</v>
      </c>
      <c r="I1820" s="32">
        <v>0.37979094076655057</v>
      </c>
    </row>
    <row r="1821" spans="7:9" x14ac:dyDescent="0.25">
      <c r="G1821" s="33" t="s">
        <v>666</v>
      </c>
      <c r="H1821">
        <v>2758128.45</v>
      </c>
      <c r="I1821" s="32">
        <v>0.38008130081300817</v>
      </c>
    </row>
    <row r="1822" spans="7:9" x14ac:dyDescent="0.25">
      <c r="G1822" s="33" t="s">
        <v>1871</v>
      </c>
      <c r="H1822">
        <v>13421908.5</v>
      </c>
      <c r="I1822" s="32">
        <v>0.38011695906432741</v>
      </c>
    </row>
    <row r="1823" spans="7:9" x14ac:dyDescent="0.25">
      <c r="G1823" s="33" t="s">
        <v>1966</v>
      </c>
      <c r="H1823">
        <v>1902666.1500000001</v>
      </c>
      <c r="I1823" s="32">
        <v>0.38053097345132741</v>
      </c>
    </row>
    <row r="1824" spans="7:9" x14ac:dyDescent="0.25">
      <c r="G1824" s="33" t="s">
        <v>1929</v>
      </c>
      <c r="H1824">
        <v>235989.6</v>
      </c>
      <c r="I1824" s="32">
        <v>0.38095238095238093</v>
      </c>
    </row>
    <row r="1825" spans="7:9" x14ac:dyDescent="0.25">
      <c r="G1825" s="33" t="s">
        <v>1213</v>
      </c>
      <c r="H1825">
        <v>235989.6</v>
      </c>
      <c r="I1825" s="32">
        <v>0.38095238095238099</v>
      </c>
    </row>
    <row r="1826" spans="7:9" x14ac:dyDescent="0.25">
      <c r="G1826" s="33" t="s">
        <v>929</v>
      </c>
      <c r="H1826">
        <v>427731.15</v>
      </c>
      <c r="I1826" s="32">
        <v>0.38157894736842102</v>
      </c>
    </row>
    <row r="1827" spans="7:9" x14ac:dyDescent="0.25">
      <c r="G1827" s="33" t="s">
        <v>2000</v>
      </c>
      <c r="H1827">
        <v>575224.65</v>
      </c>
      <c r="I1827" s="32">
        <v>0.38235294117647056</v>
      </c>
    </row>
    <row r="1828" spans="7:9" x14ac:dyDescent="0.25">
      <c r="G1828" s="33" t="s">
        <v>358</v>
      </c>
      <c r="H1828">
        <v>191741.55000000002</v>
      </c>
      <c r="I1828" s="32">
        <v>0.38235294117647062</v>
      </c>
    </row>
    <row r="1829" spans="7:9" x14ac:dyDescent="0.25">
      <c r="G1829" s="33" t="s">
        <v>1801</v>
      </c>
      <c r="H1829">
        <v>560475.30000000005</v>
      </c>
      <c r="I1829" s="32">
        <v>0.38383838383838387</v>
      </c>
    </row>
    <row r="1830" spans="7:9" x14ac:dyDescent="0.25">
      <c r="G1830" s="33" t="s">
        <v>2026</v>
      </c>
      <c r="H1830">
        <v>73746.75</v>
      </c>
      <c r="I1830" s="32">
        <v>0.38461538461538458</v>
      </c>
    </row>
    <row r="1831" spans="7:9" x14ac:dyDescent="0.25">
      <c r="G1831" s="33" t="s">
        <v>780</v>
      </c>
      <c r="H1831">
        <v>221240.25</v>
      </c>
      <c r="I1831" s="32">
        <v>0.38461538461538458</v>
      </c>
    </row>
    <row r="1832" spans="7:9" x14ac:dyDescent="0.25">
      <c r="G1832" s="33" t="s">
        <v>205</v>
      </c>
      <c r="H1832">
        <v>147493.5</v>
      </c>
      <c r="I1832" s="32">
        <v>0.38461538461538458</v>
      </c>
    </row>
    <row r="1833" spans="7:9" x14ac:dyDescent="0.25">
      <c r="G1833" s="33" t="s">
        <v>1232</v>
      </c>
      <c r="H1833">
        <v>73746.75</v>
      </c>
      <c r="I1833" s="32">
        <v>0.38461538461538458</v>
      </c>
    </row>
    <row r="1834" spans="7:9" x14ac:dyDescent="0.25">
      <c r="G1834" s="33" t="s">
        <v>2027</v>
      </c>
      <c r="H1834">
        <v>368733.75</v>
      </c>
      <c r="I1834" s="32">
        <v>0.38461538461538464</v>
      </c>
    </row>
    <row r="1835" spans="7:9" x14ac:dyDescent="0.25">
      <c r="G1835" s="33" t="s">
        <v>368</v>
      </c>
      <c r="H1835">
        <v>6032484.1500000004</v>
      </c>
      <c r="I1835" s="32">
        <v>0.38584905660377361</v>
      </c>
    </row>
    <row r="1836" spans="7:9" x14ac:dyDescent="0.25">
      <c r="G1836" s="33" t="s">
        <v>246</v>
      </c>
      <c r="H1836">
        <v>501477.9</v>
      </c>
      <c r="I1836" s="32">
        <v>0.38636363636363635</v>
      </c>
    </row>
    <row r="1837" spans="7:9" x14ac:dyDescent="0.25">
      <c r="G1837" s="33" t="s">
        <v>1841</v>
      </c>
      <c r="H1837">
        <v>2684381.7</v>
      </c>
      <c r="I1837" s="32">
        <v>0.38805970149253732</v>
      </c>
    </row>
    <row r="1838" spans="7:9" x14ac:dyDescent="0.25">
      <c r="G1838" s="33" t="s">
        <v>884</v>
      </c>
      <c r="H1838">
        <v>8185889.2500000009</v>
      </c>
      <c r="I1838" s="32">
        <v>0.38838348495451364</v>
      </c>
    </row>
    <row r="1839" spans="7:9" x14ac:dyDescent="0.25">
      <c r="G1839" s="33" t="s">
        <v>2031</v>
      </c>
      <c r="H1839">
        <v>1283193.45</v>
      </c>
      <c r="I1839" s="32">
        <v>0.38839285714285715</v>
      </c>
    </row>
    <row r="1840" spans="7:9" x14ac:dyDescent="0.25">
      <c r="G1840" s="33" t="s">
        <v>2117</v>
      </c>
      <c r="H1840">
        <v>16666765.5</v>
      </c>
      <c r="I1840" s="32">
        <v>0.38871689026487788</v>
      </c>
    </row>
    <row r="1841" spans="7:9" x14ac:dyDescent="0.25">
      <c r="G1841" s="33" t="s">
        <v>1782</v>
      </c>
      <c r="H1841">
        <v>22389513.300000001</v>
      </c>
      <c r="I1841" s="32">
        <v>0.3888319672131148</v>
      </c>
    </row>
    <row r="1842" spans="7:9" x14ac:dyDescent="0.25">
      <c r="G1842" s="33" t="s">
        <v>2107</v>
      </c>
      <c r="H1842">
        <v>9056100.9000000004</v>
      </c>
      <c r="I1842" s="32">
        <v>0.38885370487650411</v>
      </c>
    </row>
    <row r="1843" spans="7:9" x14ac:dyDescent="0.25">
      <c r="G1843" s="33" t="s">
        <v>1719</v>
      </c>
      <c r="H1843">
        <v>339235.05</v>
      </c>
      <c r="I1843" s="32">
        <v>0.38983050847457623</v>
      </c>
    </row>
    <row r="1844" spans="7:9" x14ac:dyDescent="0.25">
      <c r="G1844" s="33" t="s">
        <v>513</v>
      </c>
      <c r="H1844">
        <v>7374675</v>
      </c>
      <c r="I1844" s="32">
        <v>0.39001560062402496</v>
      </c>
    </row>
    <row r="1845" spans="7:9" x14ac:dyDescent="0.25">
      <c r="G1845" s="33" t="s">
        <v>1395</v>
      </c>
      <c r="H1845">
        <v>2094407.7</v>
      </c>
      <c r="I1845" s="32">
        <v>0.39010989010989006</v>
      </c>
    </row>
    <row r="1846" spans="7:9" x14ac:dyDescent="0.25">
      <c r="G1846" s="33" t="s">
        <v>2079</v>
      </c>
      <c r="H1846">
        <v>1651927.2</v>
      </c>
      <c r="I1846" s="32">
        <v>0.39024390243902435</v>
      </c>
    </row>
    <row r="1847" spans="7:9" x14ac:dyDescent="0.25">
      <c r="G1847" s="33" t="s">
        <v>923</v>
      </c>
      <c r="H1847">
        <v>11637237.150000002</v>
      </c>
      <c r="I1847" s="32">
        <v>0.39371257485029942</v>
      </c>
    </row>
    <row r="1848" spans="7:9" x14ac:dyDescent="0.25">
      <c r="G1848" s="33" t="s">
        <v>1872</v>
      </c>
      <c r="H1848">
        <v>1430686.9500000002</v>
      </c>
      <c r="I1848" s="32">
        <v>0.39430894308943087</v>
      </c>
    </row>
    <row r="1849" spans="7:9" x14ac:dyDescent="0.25">
      <c r="G1849" s="33" t="s">
        <v>1186</v>
      </c>
      <c r="H1849">
        <v>442480.5</v>
      </c>
      <c r="I1849" s="32">
        <v>0.39473684210526311</v>
      </c>
    </row>
    <row r="1850" spans="7:9" x14ac:dyDescent="0.25">
      <c r="G1850" s="33" t="s">
        <v>200</v>
      </c>
      <c r="H1850">
        <v>471979.19999999995</v>
      </c>
      <c r="I1850" s="32">
        <v>0.39506172839506165</v>
      </c>
    </row>
    <row r="1851" spans="7:9" x14ac:dyDescent="0.25">
      <c r="G1851" s="33" t="s">
        <v>2061</v>
      </c>
      <c r="H1851">
        <v>368733.75</v>
      </c>
      <c r="I1851" s="32">
        <v>0.3968253968253968</v>
      </c>
    </row>
    <row r="1852" spans="7:9" x14ac:dyDescent="0.25">
      <c r="G1852" s="33" t="s">
        <v>1521</v>
      </c>
      <c r="H1852">
        <v>575224.65</v>
      </c>
      <c r="I1852" s="32">
        <v>0.39795918367346939</v>
      </c>
    </row>
    <row r="1853" spans="7:9" x14ac:dyDescent="0.25">
      <c r="G1853" s="33" t="s">
        <v>1101</v>
      </c>
      <c r="H1853">
        <v>634222.05000000005</v>
      </c>
      <c r="I1853" s="32">
        <v>0.39814814814814814</v>
      </c>
    </row>
    <row r="1854" spans="7:9" x14ac:dyDescent="0.25">
      <c r="G1854" s="33" t="s">
        <v>1492</v>
      </c>
      <c r="H1854">
        <v>13480905.9</v>
      </c>
      <c r="I1854" s="32">
        <v>0.39965019676432006</v>
      </c>
    </row>
    <row r="1855" spans="7:9" x14ac:dyDescent="0.25">
      <c r="G1855" s="33" t="s">
        <v>1163</v>
      </c>
      <c r="H1855">
        <v>324485.7</v>
      </c>
      <c r="I1855" s="32">
        <v>0.4</v>
      </c>
    </row>
    <row r="1856" spans="7:9" x14ac:dyDescent="0.25">
      <c r="G1856" s="33" t="s">
        <v>1730</v>
      </c>
      <c r="H1856">
        <v>12389454</v>
      </c>
      <c r="I1856" s="32">
        <v>0.4</v>
      </c>
    </row>
    <row r="1857" spans="7:9" x14ac:dyDescent="0.25">
      <c r="G1857" s="33" t="s">
        <v>1984</v>
      </c>
      <c r="H1857">
        <v>796464.9</v>
      </c>
      <c r="I1857" s="32">
        <v>0.4</v>
      </c>
    </row>
    <row r="1858" spans="7:9" x14ac:dyDescent="0.25">
      <c r="G1858" s="33" t="s">
        <v>1095</v>
      </c>
      <c r="H1858">
        <v>1533932.4000000001</v>
      </c>
      <c r="I1858" s="32">
        <v>0.4</v>
      </c>
    </row>
    <row r="1859" spans="7:9" x14ac:dyDescent="0.25">
      <c r="G1859" s="33" t="s">
        <v>709</v>
      </c>
      <c r="H1859">
        <v>6976442.5500000007</v>
      </c>
      <c r="I1859" s="32">
        <v>0.40016920473773271</v>
      </c>
    </row>
    <row r="1860" spans="7:9" x14ac:dyDescent="0.25">
      <c r="G1860" s="33" t="s">
        <v>1920</v>
      </c>
      <c r="H1860">
        <v>3023616.75</v>
      </c>
      <c r="I1860" s="32">
        <v>0.400390625</v>
      </c>
    </row>
    <row r="1861" spans="7:9" x14ac:dyDescent="0.25">
      <c r="G1861" s="33" t="s">
        <v>1598</v>
      </c>
      <c r="H1861">
        <v>2050159.6500000001</v>
      </c>
      <c r="I1861" s="32">
        <v>0.40057636887608072</v>
      </c>
    </row>
    <row r="1862" spans="7:9" x14ac:dyDescent="0.25">
      <c r="G1862" s="33" t="s">
        <v>679</v>
      </c>
      <c r="H1862">
        <v>2300898.6</v>
      </c>
      <c r="I1862" s="32">
        <v>0.40102827763496141</v>
      </c>
    </row>
    <row r="1863" spans="7:9" x14ac:dyDescent="0.25">
      <c r="G1863" s="33" t="s">
        <v>388</v>
      </c>
      <c r="H1863">
        <v>1297942.8</v>
      </c>
      <c r="I1863" s="32">
        <v>0.40182648401826487</v>
      </c>
    </row>
    <row r="1864" spans="7:9" x14ac:dyDescent="0.25">
      <c r="G1864" s="33" t="s">
        <v>1675</v>
      </c>
      <c r="H1864">
        <v>884961.00000000012</v>
      </c>
      <c r="I1864" s="32">
        <v>0.40268456375838924</v>
      </c>
    </row>
    <row r="1865" spans="7:9" x14ac:dyDescent="0.25">
      <c r="G1865" s="33" t="s">
        <v>309</v>
      </c>
      <c r="H1865">
        <v>796464.9</v>
      </c>
      <c r="I1865" s="32">
        <v>0.40298507462686567</v>
      </c>
    </row>
    <row r="1866" spans="7:9" x14ac:dyDescent="0.25">
      <c r="G1866" s="33" t="s">
        <v>833</v>
      </c>
      <c r="H1866">
        <v>339235.05</v>
      </c>
      <c r="I1866" s="32">
        <v>0.40350877192982454</v>
      </c>
    </row>
    <row r="1867" spans="7:9" x14ac:dyDescent="0.25">
      <c r="G1867" s="33" t="s">
        <v>1866</v>
      </c>
      <c r="H1867">
        <v>530976.6</v>
      </c>
      <c r="I1867" s="32">
        <v>0.40449438202247184</v>
      </c>
    </row>
    <row r="1868" spans="7:9" x14ac:dyDescent="0.25">
      <c r="G1868" s="33" t="s">
        <v>356</v>
      </c>
      <c r="H1868">
        <v>737467.5</v>
      </c>
      <c r="I1868" s="32">
        <v>0.4065040650406504</v>
      </c>
    </row>
    <row r="1869" spans="7:9" x14ac:dyDescent="0.25">
      <c r="G1869" s="33" t="s">
        <v>284</v>
      </c>
      <c r="H1869">
        <v>1622428.5</v>
      </c>
      <c r="I1869" s="32">
        <v>0.40740740740740738</v>
      </c>
    </row>
    <row r="1870" spans="7:9" x14ac:dyDescent="0.25">
      <c r="G1870" s="33" t="s">
        <v>1327</v>
      </c>
      <c r="H1870">
        <v>663720.75</v>
      </c>
      <c r="I1870" s="32">
        <v>0.40909090909090912</v>
      </c>
    </row>
    <row r="1871" spans="7:9" x14ac:dyDescent="0.25">
      <c r="G1871" s="33" t="s">
        <v>537</v>
      </c>
      <c r="H1871">
        <v>3067864.8000000003</v>
      </c>
      <c r="I1871" s="32">
        <v>0.40944881889763785</v>
      </c>
    </row>
    <row r="1872" spans="7:9" x14ac:dyDescent="0.25">
      <c r="G1872" s="33" t="s">
        <v>1985</v>
      </c>
      <c r="H1872">
        <v>1902666.1500000001</v>
      </c>
      <c r="I1872" s="32">
        <v>0.40952380952380957</v>
      </c>
    </row>
    <row r="1873" spans="7:9" x14ac:dyDescent="0.25">
      <c r="G1873" s="33" t="s">
        <v>2131</v>
      </c>
      <c r="H1873">
        <v>501477.9</v>
      </c>
      <c r="I1873" s="32">
        <v>0.40963855421686746</v>
      </c>
    </row>
    <row r="1874" spans="7:9" x14ac:dyDescent="0.25">
      <c r="G1874" s="33" t="s">
        <v>1638</v>
      </c>
      <c r="H1874">
        <v>501477.9</v>
      </c>
      <c r="I1874" s="32">
        <v>0.40963855421686746</v>
      </c>
    </row>
    <row r="1875" spans="7:9" x14ac:dyDescent="0.25">
      <c r="G1875" s="33" t="s">
        <v>994</v>
      </c>
      <c r="H1875">
        <v>3849580.35</v>
      </c>
      <c r="I1875" s="32">
        <v>0.40973312401883827</v>
      </c>
    </row>
    <row r="1876" spans="7:9" x14ac:dyDescent="0.25">
      <c r="G1876" s="33" t="s">
        <v>1660</v>
      </c>
      <c r="H1876">
        <v>2109157.0500000003</v>
      </c>
      <c r="I1876" s="32">
        <v>0.40974212034383956</v>
      </c>
    </row>
    <row r="1877" spans="7:9" x14ac:dyDescent="0.25">
      <c r="G1877" s="33" t="s">
        <v>2037</v>
      </c>
      <c r="H1877">
        <v>368733.75</v>
      </c>
      <c r="I1877" s="32">
        <v>0.4098360655737705</v>
      </c>
    </row>
    <row r="1878" spans="7:9" x14ac:dyDescent="0.25">
      <c r="G1878" s="33" t="s">
        <v>145</v>
      </c>
      <c r="H1878">
        <v>2669632.35</v>
      </c>
      <c r="I1878" s="32">
        <v>0.41043083900226757</v>
      </c>
    </row>
    <row r="1879" spans="7:9" x14ac:dyDescent="0.25">
      <c r="G1879" s="33" t="s">
        <v>1255</v>
      </c>
      <c r="H1879">
        <v>4675543.95</v>
      </c>
      <c r="I1879" s="32">
        <v>0.4106217616580311</v>
      </c>
    </row>
    <row r="1880" spans="7:9" x14ac:dyDescent="0.25">
      <c r="G1880" s="33" t="s">
        <v>1942</v>
      </c>
      <c r="H1880">
        <v>4646045.25</v>
      </c>
      <c r="I1880" s="32">
        <v>0.41122715404699739</v>
      </c>
    </row>
    <row r="1881" spans="7:9" x14ac:dyDescent="0.25">
      <c r="G1881" s="33" t="s">
        <v>672</v>
      </c>
      <c r="H1881">
        <v>1342190.85</v>
      </c>
      <c r="I1881" s="32">
        <v>0.41176470588235298</v>
      </c>
    </row>
    <row r="1882" spans="7:9" x14ac:dyDescent="0.25">
      <c r="G1882" s="33" t="s">
        <v>516</v>
      </c>
      <c r="H1882">
        <v>2079658.35</v>
      </c>
      <c r="I1882" s="32">
        <v>0.41228070175438597</v>
      </c>
    </row>
    <row r="1883" spans="7:9" x14ac:dyDescent="0.25">
      <c r="G1883" s="33" t="s">
        <v>453</v>
      </c>
      <c r="H1883">
        <v>707968.8</v>
      </c>
      <c r="I1883" s="32">
        <v>0.41379310344827586</v>
      </c>
    </row>
    <row r="1884" spans="7:9" x14ac:dyDescent="0.25">
      <c r="G1884" s="33" t="s">
        <v>1217</v>
      </c>
      <c r="H1884">
        <v>10604782.65</v>
      </c>
      <c r="I1884" s="32">
        <v>0.41393206678180766</v>
      </c>
    </row>
    <row r="1885" spans="7:9" x14ac:dyDescent="0.25">
      <c r="G1885" s="33" t="s">
        <v>730</v>
      </c>
      <c r="H1885">
        <v>958707.75</v>
      </c>
      <c r="I1885" s="32">
        <v>0.41401273885350315</v>
      </c>
    </row>
    <row r="1886" spans="7:9" x14ac:dyDescent="0.25">
      <c r="G1886" s="33" t="s">
        <v>905</v>
      </c>
      <c r="H1886">
        <v>2315647.9500000002</v>
      </c>
      <c r="I1886" s="32">
        <v>0.41424802110817943</v>
      </c>
    </row>
    <row r="1887" spans="7:9" x14ac:dyDescent="0.25">
      <c r="G1887" s="33" t="s">
        <v>1257</v>
      </c>
      <c r="H1887">
        <v>648971.4</v>
      </c>
      <c r="I1887" s="32">
        <v>0.41509433962264147</v>
      </c>
    </row>
    <row r="1888" spans="7:9" x14ac:dyDescent="0.25">
      <c r="G1888" s="33" t="s">
        <v>1241</v>
      </c>
      <c r="H1888">
        <v>3067864.8</v>
      </c>
      <c r="I1888" s="32">
        <v>0.41516966067864269</v>
      </c>
    </row>
    <row r="1889" spans="7:9" x14ac:dyDescent="0.25">
      <c r="G1889" s="33" t="s">
        <v>117</v>
      </c>
      <c r="H1889">
        <v>471979.2</v>
      </c>
      <c r="I1889" s="32">
        <v>0.41558441558441561</v>
      </c>
    </row>
    <row r="1890" spans="7:9" x14ac:dyDescent="0.25">
      <c r="G1890" s="33" t="s">
        <v>950</v>
      </c>
      <c r="H1890">
        <v>442480.5</v>
      </c>
      <c r="I1890" s="32">
        <v>0.41666666666666657</v>
      </c>
    </row>
    <row r="1891" spans="7:9" x14ac:dyDescent="0.25">
      <c r="G1891" s="33" t="s">
        <v>1529</v>
      </c>
      <c r="H1891">
        <v>294987</v>
      </c>
      <c r="I1891" s="32">
        <v>0.41666666666666663</v>
      </c>
    </row>
    <row r="1892" spans="7:9" x14ac:dyDescent="0.25">
      <c r="G1892" s="33" t="s">
        <v>1168</v>
      </c>
      <c r="H1892">
        <v>1224196.05</v>
      </c>
      <c r="I1892" s="32">
        <v>0.41919191919191917</v>
      </c>
    </row>
    <row r="1893" spans="7:9" x14ac:dyDescent="0.25">
      <c r="G1893" s="33" t="s">
        <v>465</v>
      </c>
      <c r="H1893">
        <v>13613650.050000001</v>
      </c>
      <c r="I1893" s="32">
        <v>0.41973624374715779</v>
      </c>
    </row>
    <row r="1894" spans="7:9" x14ac:dyDescent="0.25">
      <c r="G1894" s="33" t="s">
        <v>1375</v>
      </c>
      <c r="H1894">
        <v>2005911.6</v>
      </c>
      <c r="I1894" s="32">
        <v>0.4210526315789474</v>
      </c>
    </row>
    <row r="1895" spans="7:9" x14ac:dyDescent="0.25">
      <c r="G1895" s="33" t="s">
        <v>1184</v>
      </c>
      <c r="H1895">
        <v>1578180.45</v>
      </c>
      <c r="I1895" s="32">
        <v>0.42125984251968501</v>
      </c>
    </row>
    <row r="1896" spans="7:9" x14ac:dyDescent="0.25">
      <c r="G1896" s="33" t="s">
        <v>316</v>
      </c>
      <c r="H1896">
        <v>1799420.7000000002</v>
      </c>
      <c r="I1896" s="32">
        <v>0.42214532871972321</v>
      </c>
    </row>
    <row r="1897" spans="7:9" x14ac:dyDescent="0.25">
      <c r="G1897" s="33" t="s">
        <v>1434</v>
      </c>
      <c r="H1897">
        <v>162242.85</v>
      </c>
      <c r="I1897" s="32">
        <v>0.42307692307692307</v>
      </c>
    </row>
    <row r="1898" spans="7:9" x14ac:dyDescent="0.25">
      <c r="G1898" s="33" t="s">
        <v>1414</v>
      </c>
      <c r="H1898">
        <v>752216.85</v>
      </c>
      <c r="I1898" s="32">
        <v>0.42499999999999999</v>
      </c>
    </row>
    <row r="1899" spans="7:9" x14ac:dyDescent="0.25">
      <c r="G1899" s="33" t="s">
        <v>70</v>
      </c>
      <c r="H1899">
        <v>604723.35000000009</v>
      </c>
      <c r="I1899" s="32">
        <v>0.42708333333333337</v>
      </c>
    </row>
    <row r="1900" spans="7:9" x14ac:dyDescent="0.25">
      <c r="G1900" s="33" t="s">
        <v>1253</v>
      </c>
      <c r="H1900">
        <v>914459.7</v>
      </c>
      <c r="I1900" s="32">
        <v>0.42758620689655169</v>
      </c>
    </row>
    <row r="1901" spans="7:9" x14ac:dyDescent="0.25">
      <c r="G1901" s="33" t="s">
        <v>872</v>
      </c>
      <c r="H1901">
        <v>442480.5</v>
      </c>
      <c r="I1901" s="32">
        <v>0.42857142857142855</v>
      </c>
    </row>
    <row r="1902" spans="7:9" x14ac:dyDescent="0.25">
      <c r="G1902" s="33" t="s">
        <v>1258</v>
      </c>
      <c r="H1902">
        <v>2359896</v>
      </c>
      <c r="I1902" s="32">
        <v>0.42895442359249331</v>
      </c>
    </row>
    <row r="1903" spans="7:9" x14ac:dyDescent="0.25">
      <c r="G1903" s="33" t="s">
        <v>1659</v>
      </c>
      <c r="H1903">
        <v>1076702.55</v>
      </c>
      <c r="I1903" s="32">
        <v>0.42941176470588238</v>
      </c>
    </row>
    <row r="1904" spans="7:9" x14ac:dyDescent="0.25">
      <c r="G1904" s="33" t="s">
        <v>845</v>
      </c>
      <c r="H1904">
        <v>3392350.5</v>
      </c>
      <c r="I1904" s="32">
        <v>0.4299065420560747</v>
      </c>
    </row>
    <row r="1905" spans="7:9" x14ac:dyDescent="0.25">
      <c r="G1905" s="33" t="s">
        <v>275</v>
      </c>
      <c r="H1905">
        <v>678470.10000000009</v>
      </c>
      <c r="I1905" s="32">
        <v>0.42990654205607476</v>
      </c>
    </row>
    <row r="1906" spans="7:9" x14ac:dyDescent="0.25">
      <c r="G1906" s="33" t="s">
        <v>2099</v>
      </c>
      <c r="H1906">
        <v>1091451.9000000001</v>
      </c>
      <c r="I1906" s="32">
        <v>0.43023255813953493</v>
      </c>
    </row>
    <row r="1907" spans="7:9" x14ac:dyDescent="0.25">
      <c r="G1907" s="33" t="s">
        <v>1702</v>
      </c>
      <c r="H1907">
        <v>1873167.4500000002</v>
      </c>
      <c r="I1907" s="32">
        <v>0.43050847457627123</v>
      </c>
    </row>
    <row r="1908" spans="7:9" x14ac:dyDescent="0.25">
      <c r="G1908" s="33" t="s">
        <v>715</v>
      </c>
      <c r="H1908">
        <v>4395306.3</v>
      </c>
      <c r="I1908" s="32">
        <v>0.43063583815028894</v>
      </c>
    </row>
    <row r="1909" spans="7:9" x14ac:dyDescent="0.25">
      <c r="G1909" s="33" t="s">
        <v>1224</v>
      </c>
      <c r="H1909">
        <v>368733.75</v>
      </c>
      <c r="I1909" s="32">
        <v>0.43103448275862066</v>
      </c>
    </row>
    <row r="1910" spans="7:9" x14ac:dyDescent="0.25">
      <c r="G1910" s="33" t="s">
        <v>567</v>
      </c>
      <c r="H1910">
        <v>796464.9</v>
      </c>
      <c r="I1910" s="32">
        <v>0.432</v>
      </c>
    </row>
    <row r="1911" spans="7:9" x14ac:dyDescent="0.25">
      <c r="G1911" s="33" t="s">
        <v>1201</v>
      </c>
      <c r="H1911">
        <v>1814170.05</v>
      </c>
      <c r="I1911" s="32">
        <v>0.43309859154929581</v>
      </c>
    </row>
    <row r="1912" spans="7:9" x14ac:dyDescent="0.25">
      <c r="G1912" s="33" t="s">
        <v>1810</v>
      </c>
      <c r="H1912">
        <v>191741.55000000002</v>
      </c>
      <c r="I1912" s="32">
        <v>0.43333333333333335</v>
      </c>
    </row>
    <row r="1913" spans="7:9" x14ac:dyDescent="0.25">
      <c r="G1913" s="33" t="s">
        <v>960</v>
      </c>
      <c r="H1913">
        <v>530976.6</v>
      </c>
      <c r="I1913" s="32">
        <v>0.4337349397590361</v>
      </c>
    </row>
    <row r="1914" spans="7:9" x14ac:dyDescent="0.25">
      <c r="G1914" s="33" t="s">
        <v>286</v>
      </c>
      <c r="H1914">
        <v>1415937.6</v>
      </c>
      <c r="I1914" s="32">
        <v>0.43636363636363634</v>
      </c>
    </row>
    <row r="1915" spans="7:9" x14ac:dyDescent="0.25">
      <c r="G1915" s="33" t="s">
        <v>89</v>
      </c>
      <c r="H1915">
        <v>619472.70000000007</v>
      </c>
      <c r="I1915" s="32">
        <v>0.4375</v>
      </c>
    </row>
    <row r="1916" spans="7:9" x14ac:dyDescent="0.25">
      <c r="G1916" s="33" t="s">
        <v>86</v>
      </c>
      <c r="H1916">
        <v>206490.9</v>
      </c>
      <c r="I1916" s="32">
        <v>0.4375</v>
      </c>
    </row>
    <row r="1917" spans="7:9" x14ac:dyDescent="0.25">
      <c r="G1917" s="33" t="s">
        <v>1936</v>
      </c>
      <c r="H1917">
        <v>368733.75</v>
      </c>
      <c r="I1917" s="32">
        <v>0.43859649122807015</v>
      </c>
    </row>
    <row r="1918" spans="7:9" x14ac:dyDescent="0.25">
      <c r="G1918" s="33" t="s">
        <v>539</v>
      </c>
      <c r="H1918">
        <v>1061953.2</v>
      </c>
      <c r="I1918" s="32">
        <v>0.43902439024390233</v>
      </c>
    </row>
    <row r="1919" spans="7:9" x14ac:dyDescent="0.25">
      <c r="G1919" s="33" t="s">
        <v>1520</v>
      </c>
      <c r="H1919">
        <v>3716836.2</v>
      </c>
      <c r="I1919" s="32">
        <v>0.43902439024390255</v>
      </c>
    </row>
    <row r="1920" spans="7:9" x14ac:dyDescent="0.25">
      <c r="G1920" s="33" t="s">
        <v>739</v>
      </c>
      <c r="H1920">
        <v>4660794.5999999996</v>
      </c>
      <c r="I1920" s="32">
        <v>0.43949930458970787</v>
      </c>
    </row>
    <row r="1921" spans="7:9" x14ac:dyDescent="0.25">
      <c r="G1921" s="33" t="s">
        <v>2098</v>
      </c>
      <c r="H1921">
        <v>5707998.4500000002</v>
      </c>
      <c r="I1921" s="32">
        <v>0.43977272727272726</v>
      </c>
    </row>
    <row r="1922" spans="7:9" x14ac:dyDescent="0.25">
      <c r="G1922" s="33" t="s">
        <v>1338</v>
      </c>
      <c r="H1922">
        <v>162242.85</v>
      </c>
      <c r="I1922" s="32">
        <v>0.44</v>
      </c>
    </row>
    <row r="1923" spans="7:9" x14ac:dyDescent="0.25">
      <c r="G1923" s="33" t="s">
        <v>1511</v>
      </c>
      <c r="H1923">
        <v>383483.10000000003</v>
      </c>
      <c r="I1923" s="32">
        <v>0.44067796610169496</v>
      </c>
    </row>
    <row r="1924" spans="7:9" x14ac:dyDescent="0.25">
      <c r="G1924" s="33" t="s">
        <v>1478</v>
      </c>
      <c r="H1924">
        <v>442480.5</v>
      </c>
      <c r="I1924" s="32">
        <v>0.44117647058823528</v>
      </c>
    </row>
    <row r="1925" spans="7:9" x14ac:dyDescent="0.25">
      <c r="G1925" s="33" t="s">
        <v>1919</v>
      </c>
      <c r="H1925">
        <v>9306839.8499999996</v>
      </c>
      <c r="I1925" s="32">
        <v>0.44436619718309855</v>
      </c>
    </row>
    <row r="1926" spans="7:9" x14ac:dyDescent="0.25">
      <c r="G1926" s="33" t="s">
        <v>587</v>
      </c>
      <c r="H1926">
        <v>530976.6</v>
      </c>
      <c r="I1926" s="32">
        <v>0.44444444444444436</v>
      </c>
    </row>
    <row r="1927" spans="7:9" x14ac:dyDescent="0.25">
      <c r="G1927" s="33" t="s">
        <v>1515</v>
      </c>
      <c r="H1927">
        <v>58997.4</v>
      </c>
      <c r="I1927" s="32">
        <v>0.44444444444444448</v>
      </c>
    </row>
    <row r="1928" spans="7:9" x14ac:dyDescent="0.25">
      <c r="G1928" s="33" t="s">
        <v>374</v>
      </c>
      <c r="H1928">
        <v>2374645.35</v>
      </c>
      <c r="I1928" s="32">
        <v>0.445983379501385</v>
      </c>
    </row>
    <row r="1929" spans="7:9" x14ac:dyDescent="0.25">
      <c r="G1929" s="33" t="s">
        <v>2002</v>
      </c>
      <c r="H1929">
        <v>1106201.25</v>
      </c>
      <c r="I1929" s="32">
        <v>0.44642857142857145</v>
      </c>
    </row>
    <row r="1930" spans="7:9" x14ac:dyDescent="0.25">
      <c r="G1930" s="33" t="s">
        <v>1479</v>
      </c>
      <c r="H1930">
        <v>3923327.1</v>
      </c>
      <c r="I1930" s="32">
        <v>0.44781144781144783</v>
      </c>
    </row>
    <row r="1931" spans="7:9" x14ac:dyDescent="0.25">
      <c r="G1931" s="33" t="s">
        <v>1818</v>
      </c>
      <c r="H1931">
        <v>973457.1</v>
      </c>
      <c r="I1931" s="32">
        <v>0.44897959183673464</v>
      </c>
    </row>
    <row r="1932" spans="7:9" x14ac:dyDescent="0.25">
      <c r="G1932" s="33" t="s">
        <v>1882</v>
      </c>
      <c r="H1932">
        <v>324485.7</v>
      </c>
      <c r="I1932" s="32">
        <v>0.44897959183673469</v>
      </c>
    </row>
    <row r="1933" spans="7:9" x14ac:dyDescent="0.25">
      <c r="G1933" s="33" t="s">
        <v>565</v>
      </c>
      <c r="H1933">
        <v>5545755.5999999996</v>
      </c>
      <c r="I1933" s="32">
        <v>0.45029940119760475</v>
      </c>
    </row>
    <row r="1934" spans="7:9" x14ac:dyDescent="0.25">
      <c r="G1934" s="33" t="s">
        <v>1182</v>
      </c>
      <c r="H1934">
        <v>2743379.1</v>
      </c>
      <c r="I1934" s="32">
        <v>0.45036319612590803</v>
      </c>
    </row>
    <row r="1935" spans="7:9" x14ac:dyDescent="0.25">
      <c r="G1935" s="33" t="s">
        <v>2095</v>
      </c>
      <c r="H1935">
        <v>1755172.6500000001</v>
      </c>
      <c r="I1935" s="32">
        <v>0.4507575757575758</v>
      </c>
    </row>
    <row r="1936" spans="7:9" x14ac:dyDescent="0.25">
      <c r="G1936" s="33" t="s">
        <v>1832</v>
      </c>
      <c r="H1936">
        <v>2846624.5500000003</v>
      </c>
      <c r="I1936" s="32">
        <v>0.45093457943925241</v>
      </c>
    </row>
    <row r="1937" spans="7:9" x14ac:dyDescent="0.25">
      <c r="G1937" s="33" t="s">
        <v>1691</v>
      </c>
      <c r="H1937">
        <v>929209.05</v>
      </c>
      <c r="I1937" s="32">
        <v>0.45323741007194246</v>
      </c>
    </row>
    <row r="1938" spans="7:9" x14ac:dyDescent="0.25">
      <c r="G1938" s="33" t="s">
        <v>1080</v>
      </c>
      <c r="H1938">
        <v>501477.9</v>
      </c>
      <c r="I1938" s="32">
        <v>0.45333333333333337</v>
      </c>
    </row>
    <row r="1939" spans="7:9" x14ac:dyDescent="0.25">
      <c r="G1939" s="33" t="s">
        <v>1247</v>
      </c>
      <c r="H1939">
        <v>294987</v>
      </c>
      <c r="I1939" s="32">
        <v>0.45454545454545453</v>
      </c>
    </row>
    <row r="1940" spans="7:9" x14ac:dyDescent="0.25">
      <c r="G1940" s="33" t="s">
        <v>1601</v>
      </c>
      <c r="H1940">
        <v>1651927.2</v>
      </c>
      <c r="I1940" s="32">
        <v>0.45528455284552843</v>
      </c>
    </row>
    <row r="1941" spans="7:9" x14ac:dyDescent="0.25">
      <c r="G1941" s="33" t="s">
        <v>1989</v>
      </c>
      <c r="H1941">
        <v>1076702.55</v>
      </c>
      <c r="I1941" s="32">
        <v>0.45911949685534598</v>
      </c>
    </row>
    <row r="1942" spans="7:9" x14ac:dyDescent="0.25">
      <c r="G1942" s="33" t="s">
        <v>992</v>
      </c>
      <c r="H1942">
        <v>2168154.4500000002</v>
      </c>
      <c r="I1942" s="32">
        <v>0.45937500000000003</v>
      </c>
    </row>
    <row r="1943" spans="7:9" x14ac:dyDescent="0.25">
      <c r="G1943" s="33" t="s">
        <v>1212</v>
      </c>
      <c r="H1943">
        <v>339235.05</v>
      </c>
      <c r="I1943" s="32">
        <v>0.45999999999999996</v>
      </c>
    </row>
    <row r="1944" spans="7:9" x14ac:dyDescent="0.25">
      <c r="G1944" s="33" t="s">
        <v>1185</v>
      </c>
      <c r="H1944">
        <v>604723.35</v>
      </c>
      <c r="I1944" s="32">
        <v>0.46067415730337075</v>
      </c>
    </row>
    <row r="1945" spans="7:9" x14ac:dyDescent="0.25">
      <c r="G1945" s="33" t="s">
        <v>1536</v>
      </c>
      <c r="H1945">
        <v>2890872.6</v>
      </c>
      <c r="I1945" s="32">
        <v>0.4611764705882353</v>
      </c>
    </row>
    <row r="1946" spans="7:9" x14ac:dyDescent="0.25">
      <c r="G1946" s="33" t="s">
        <v>1058</v>
      </c>
      <c r="H1946">
        <v>88496.1</v>
      </c>
      <c r="I1946" s="32">
        <v>0.46153846153846151</v>
      </c>
    </row>
    <row r="1947" spans="7:9" x14ac:dyDescent="0.25">
      <c r="G1947" s="33" t="s">
        <v>1684</v>
      </c>
      <c r="H1947">
        <v>442480.5</v>
      </c>
      <c r="I1947" s="32">
        <v>0.46153846153846156</v>
      </c>
    </row>
    <row r="1948" spans="7:9" x14ac:dyDescent="0.25">
      <c r="G1948" s="33" t="s">
        <v>1516</v>
      </c>
      <c r="H1948">
        <v>442480.5</v>
      </c>
      <c r="I1948" s="32">
        <v>0.46153846153846156</v>
      </c>
    </row>
    <row r="1949" spans="7:9" x14ac:dyDescent="0.25">
      <c r="G1949" s="33" t="s">
        <v>719</v>
      </c>
      <c r="H1949">
        <v>412981.8</v>
      </c>
      <c r="I1949" s="32">
        <v>0.46666666666666667</v>
      </c>
    </row>
    <row r="1950" spans="7:9" x14ac:dyDescent="0.25">
      <c r="G1950" s="33" t="s">
        <v>1877</v>
      </c>
      <c r="H1950">
        <v>427731.15</v>
      </c>
      <c r="I1950" s="32">
        <v>0.46774193548387094</v>
      </c>
    </row>
    <row r="1951" spans="7:9" x14ac:dyDescent="0.25">
      <c r="G1951" s="33" t="s">
        <v>371</v>
      </c>
      <c r="H1951">
        <v>1179948</v>
      </c>
      <c r="I1951" s="32">
        <v>0.46783625730994149</v>
      </c>
    </row>
    <row r="1952" spans="7:9" x14ac:dyDescent="0.25">
      <c r="G1952" s="33" t="s">
        <v>1577</v>
      </c>
      <c r="H1952">
        <v>442480.5</v>
      </c>
      <c r="I1952" s="32">
        <v>0.46875</v>
      </c>
    </row>
    <row r="1953" spans="7:9" x14ac:dyDescent="0.25">
      <c r="G1953" s="33" t="s">
        <v>1273</v>
      </c>
      <c r="H1953">
        <v>5383512.75</v>
      </c>
      <c r="I1953" s="32">
        <v>0.46975546975546972</v>
      </c>
    </row>
    <row r="1954" spans="7:9" x14ac:dyDescent="0.25">
      <c r="G1954" s="33" t="s">
        <v>1532</v>
      </c>
      <c r="H1954">
        <v>14587107.15</v>
      </c>
      <c r="I1954" s="32">
        <v>0.46983372921615202</v>
      </c>
    </row>
    <row r="1955" spans="7:9" x14ac:dyDescent="0.25">
      <c r="G1955" s="33" t="s">
        <v>1769</v>
      </c>
      <c r="H1955">
        <v>575224.65</v>
      </c>
      <c r="I1955" s="32">
        <v>0.46987951807228917</v>
      </c>
    </row>
    <row r="1956" spans="7:9" x14ac:dyDescent="0.25">
      <c r="G1956" s="33" t="s">
        <v>1304</v>
      </c>
      <c r="H1956">
        <v>8893858.0500000007</v>
      </c>
      <c r="I1956" s="32">
        <v>0.46999220576773187</v>
      </c>
    </row>
    <row r="1957" spans="7:9" x14ac:dyDescent="0.25">
      <c r="G1957" s="33" t="s">
        <v>1870</v>
      </c>
      <c r="H1957">
        <v>235989.6</v>
      </c>
      <c r="I1957" s="32">
        <v>0.47058823529411764</v>
      </c>
    </row>
    <row r="1958" spans="7:9" x14ac:dyDescent="0.25">
      <c r="G1958" s="33" t="s">
        <v>1001</v>
      </c>
      <c r="H1958">
        <v>589974</v>
      </c>
      <c r="I1958" s="32">
        <v>0.47058823529411764</v>
      </c>
    </row>
    <row r="1959" spans="7:9" x14ac:dyDescent="0.25">
      <c r="G1959" s="33" t="s">
        <v>1041</v>
      </c>
      <c r="H1959">
        <v>11828978.699999999</v>
      </c>
      <c r="I1959" s="32">
        <v>0.47232037691401646</v>
      </c>
    </row>
    <row r="1960" spans="7:9" x14ac:dyDescent="0.25">
      <c r="G1960" s="33" t="s">
        <v>435</v>
      </c>
      <c r="H1960">
        <v>265488.3</v>
      </c>
      <c r="I1960" s="32">
        <v>0.47368421052631571</v>
      </c>
    </row>
    <row r="1961" spans="7:9" x14ac:dyDescent="0.25">
      <c r="G1961" s="33" t="s">
        <v>1336</v>
      </c>
      <c r="H1961">
        <v>398232.45</v>
      </c>
      <c r="I1961" s="32">
        <v>0.47368421052631576</v>
      </c>
    </row>
    <row r="1962" spans="7:9" x14ac:dyDescent="0.25">
      <c r="G1962" s="33" t="s">
        <v>1661</v>
      </c>
      <c r="H1962">
        <v>1120950.6000000001</v>
      </c>
      <c r="I1962" s="32">
        <v>0.47500000000000003</v>
      </c>
    </row>
    <row r="1963" spans="7:9" x14ac:dyDescent="0.25">
      <c r="G1963" s="33" t="s">
        <v>2126</v>
      </c>
      <c r="H1963">
        <v>707968.8</v>
      </c>
      <c r="I1963" s="32">
        <v>0.47524752475247523</v>
      </c>
    </row>
    <row r="1964" spans="7:9" x14ac:dyDescent="0.25">
      <c r="G1964" s="33" t="s">
        <v>181</v>
      </c>
      <c r="H1964">
        <v>619472.69999999995</v>
      </c>
      <c r="I1964" s="32">
        <v>0.47727272727272724</v>
      </c>
    </row>
    <row r="1965" spans="7:9" x14ac:dyDescent="0.25">
      <c r="G1965" s="33" t="s">
        <v>736</v>
      </c>
      <c r="H1965">
        <v>1769922</v>
      </c>
      <c r="I1965" s="32">
        <v>0.4780876494023904</v>
      </c>
    </row>
    <row r="1966" spans="7:9" x14ac:dyDescent="0.25">
      <c r="G1966" s="33" t="s">
        <v>1839</v>
      </c>
      <c r="H1966">
        <v>988206.45000000007</v>
      </c>
      <c r="I1966" s="32">
        <v>0.47857142857142859</v>
      </c>
    </row>
    <row r="1967" spans="7:9" x14ac:dyDescent="0.25">
      <c r="G1967" s="33" t="s">
        <v>1578</v>
      </c>
      <c r="H1967">
        <v>339235.05</v>
      </c>
      <c r="I1967" s="32">
        <v>0.47916666666666663</v>
      </c>
    </row>
    <row r="1968" spans="7:9" x14ac:dyDescent="0.25">
      <c r="G1968" s="33" t="s">
        <v>134</v>
      </c>
      <c r="H1968">
        <v>2404144.0500000003</v>
      </c>
      <c r="I1968" s="32">
        <v>0.47941176470588243</v>
      </c>
    </row>
    <row r="1969" spans="7:9" x14ac:dyDescent="0.25">
      <c r="G1969" s="33" t="s">
        <v>1889</v>
      </c>
      <c r="H1969">
        <v>7610664.6000000006</v>
      </c>
      <c r="I1969" s="32">
        <v>0.48000000000000004</v>
      </c>
    </row>
    <row r="1970" spans="7:9" x14ac:dyDescent="0.25">
      <c r="G1970" s="33" t="s">
        <v>1952</v>
      </c>
      <c r="H1970">
        <v>1460185.6500000001</v>
      </c>
      <c r="I1970" s="32">
        <v>0.48058252427184467</v>
      </c>
    </row>
    <row r="1971" spans="7:9" x14ac:dyDescent="0.25">
      <c r="G1971" s="33" t="s">
        <v>2123</v>
      </c>
      <c r="H1971">
        <v>2640133.65</v>
      </c>
      <c r="I1971" s="32">
        <v>0.48118279569892469</v>
      </c>
    </row>
    <row r="1972" spans="7:9" x14ac:dyDescent="0.25">
      <c r="G1972" s="33" t="s">
        <v>161</v>
      </c>
      <c r="H1972">
        <v>398232.45</v>
      </c>
      <c r="I1972" s="32">
        <v>0.48214285714285715</v>
      </c>
    </row>
    <row r="1973" spans="7:9" x14ac:dyDescent="0.25">
      <c r="G1973" s="33" t="s">
        <v>1980</v>
      </c>
      <c r="H1973">
        <v>206490.9</v>
      </c>
      <c r="I1973" s="32">
        <v>0.48275862068965514</v>
      </c>
    </row>
    <row r="1974" spans="7:9" x14ac:dyDescent="0.25">
      <c r="G1974" s="33" t="s">
        <v>1766</v>
      </c>
      <c r="H1974">
        <v>427731.15</v>
      </c>
      <c r="I1974" s="32">
        <v>0.48333333333333334</v>
      </c>
    </row>
    <row r="1975" spans="7:9" x14ac:dyDescent="0.25">
      <c r="G1975" s="33" t="s">
        <v>1888</v>
      </c>
      <c r="H1975">
        <v>221240.25</v>
      </c>
      <c r="I1975" s="32">
        <v>0.4838709677419355</v>
      </c>
    </row>
    <row r="1976" spans="7:9" x14ac:dyDescent="0.25">
      <c r="G1976" s="33" t="s">
        <v>659</v>
      </c>
      <c r="H1976">
        <v>1401188.25</v>
      </c>
      <c r="I1976" s="32">
        <v>0.48469387755102039</v>
      </c>
    </row>
    <row r="1977" spans="7:9" x14ac:dyDescent="0.25">
      <c r="G1977" s="33" t="s">
        <v>1585</v>
      </c>
      <c r="H1977">
        <v>4734541.3499999996</v>
      </c>
      <c r="I1977" s="32">
        <v>0.48489425981873113</v>
      </c>
    </row>
    <row r="1978" spans="7:9" x14ac:dyDescent="0.25">
      <c r="G1978" s="33" t="s">
        <v>2094</v>
      </c>
      <c r="H1978">
        <v>2890872.6</v>
      </c>
      <c r="I1978" s="32">
        <v>0.48756218905472637</v>
      </c>
    </row>
    <row r="1979" spans="7:9" x14ac:dyDescent="0.25">
      <c r="G1979" s="33" t="s">
        <v>625</v>
      </c>
      <c r="H1979">
        <v>1061953.2</v>
      </c>
      <c r="I1979" s="32">
        <v>0.48979591836734687</v>
      </c>
    </row>
    <row r="1980" spans="7:9" x14ac:dyDescent="0.25">
      <c r="G1980" s="33" t="s">
        <v>1123</v>
      </c>
      <c r="H1980">
        <v>353984.4</v>
      </c>
      <c r="I1980" s="32">
        <v>0.48979591836734693</v>
      </c>
    </row>
    <row r="1981" spans="7:9" x14ac:dyDescent="0.25">
      <c r="G1981" s="33" t="s">
        <v>1682</v>
      </c>
      <c r="H1981">
        <v>10944017.700000001</v>
      </c>
      <c r="I1981" s="32">
        <v>0.49009247027741082</v>
      </c>
    </row>
    <row r="1982" spans="7:9" x14ac:dyDescent="0.25">
      <c r="G1982" s="33" t="s">
        <v>1729</v>
      </c>
      <c r="H1982">
        <v>4808288.0999999996</v>
      </c>
      <c r="I1982" s="32">
        <v>0.4902255639097744</v>
      </c>
    </row>
    <row r="1983" spans="7:9" x14ac:dyDescent="0.25">
      <c r="G1983" s="33" t="s">
        <v>1544</v>
      </c>
      <c r="H1983">
        <v>13687396.800000001</v>
      </c>
      <c r="I1983" s="32">
        <v>0.49022715266772321</v>
      </c>
    </row>
    <row r="1984" spans="7:9" x14ac:dyDescent="0.25">
      <c r="G1984" s="33" t="s">
        <v>1878</v>
      </c>
      <c r="H1984">
        <v>5988236.1000000006</v>
      </c>
      <c r="I1984" s="32">
        <v>0.49033816425120774</v>
      </c>
    </row>
    <row r="1985" spans="7:9" x14ac:dyDescent="0.25">
      <c r="G1985" s="33" t="s">
        <v>2091</v>
      </c>
      <c r="H1985">
        <v>855462.3</v>
      </c>
      <c r="I1985" s="32">
        <v>0.49152542372881358</v>
      </c>
    </row>
    <row r="1986" spans="7:9" x14ac:dyDescent="0.25">
      <c r="G1986" s="33" t="s">
        <v>1314</v>
      </c>
      <c r="H1986">
        <v>4277311.5</v>
      </c>
      <c r="I1986" s="32">
        <v>0.49152542372881358</v>
      </c>
    </row>
    <row r="1987" spans="7:9" x14ac:dyDescent="0.25">
      <c r="G1987" s="33" t="s">
        <v>1943</v>
      </c>
      <c r="H1987">
        <v>442480.5</v>
      </c>
      <c r="I1987" s="32">
        <v>0.49180327868852458</v>
      </c>
    </row>
    <row r="1988" spans="7:9" x14ac:dyDescent="0.25">
      <c r="G1988" s="33" t="s">
        <v>1210</v>
      </c>
      <c r="H1988">
        <v>457229.85000000003</v>
      </c>
      <c r="I1988" s="32">
        <v>0.49206349206349209</v>
      </c>
    </row>
    <row r="1989" spans="7:9" x14ac:dyDescent="0.25">
      <c r="G1989" s="33" t="s">
        <v>1881</v>
      </c>
      <c r="H1989">
        <v>958707.75</v>
      </c>
      <c r="I1989" s="32">
        <v>0.49618320610687022</v>
      </c>
    </row>
    <row r="1990" spans="7:9" x14ac:dyDescent="0.25">
      <c r="G1990" s="33" t="s">
        <v>1508</v>
      </c>
      <c r="H1990">
        <v>3244857</v>
      </c>
      <c r="I1990" s="32">
        <v>0.49886621315192747</v>
      </c>
    </row>
    <row r="1991" spans="7:9" x14ac:dyDescent="0.25">
      <c r="G1991" s="33" t="s">
        <v>1048</v>
      </c>
      <c r="H1991">
        <v>3584092.0500000003</v>
      </c>
      <c r="I1991" s="32">
        <v>0.49897330595482547</v>
      </c>
    </row>
    <row r="1992" spans="7:9" x14ac:dyDescent="0.25">
      <c r="G1992" s="33" t="s">
        <v>304</v>
      </c>
      <c r="H1992">
        <v>1002955.8</v>
      </c>
      <c r="I1992" s="32">
        <v>0.5</v>
      </c>
    </row>
    <row r="1993" spans="7:9" x14ac:dyDescent="0.25">
      <c r="G1993" s="33" t="s">
        <v>1850</v>
      </c>
      <c r="H1993">
        <v>4793538.75</v>
      </c>
      <c r="I1993" s="32">
        <v>0.5</v>
      </c>
    </row>
    <row r="1994" spans="7:9" x14ac:dyDescent="0.25">
      <c r="G1994" s="33" t="s">
        <v>1500</v>
      </c>
      <c r="H1994">
        <v>560475.30000000005</v>
      </c>
      <c r="I1994" s="32">
        <v>0.5</v>
      </c>
    </row>
    <row r="1995" spans="7:9" x14ac:dyDescent="0.25">
      <c r="G1995" s="33" t="s">
        <v>1842</v>
      </c>
      <c r="H1995">
        <v>2743379.1</v>
      </c>
      <c r="I1995" s="32">
        <v>0.5</v>
      </c>
    </row>
    <row r="1996" spans="7:9" x14ac:dyDescent="0.25">
      <c r="G1996" s="33" t="s">
        <v>1838</v>
      </c>
      <c r="H1996">
        <v>1755172.6500000001</v>
      </c>
      <c r="I1996" s="32">
        <v>0.5</v>
      </c>
    </row>
    <row r="1997" spans="7:9" x14ac:dyDescent="0.25">
      <c r="G1997" s="33" t="s">
        <v>278</v>
      </c>
      <c r="H1997">
        <v>29351206.5</v>
      </c>
      <c r="I1997" s="32">
        <v>0.50012565971349587</v>
      </c>
    </row>
    <row r="1998" spans="7:9" x14ac:dyDescent="0.25">
      <c r="G1998" s="33" t="s">
        <v>360</v>
      </c>
      <c r="H1998">
        <v>324485.7</v>
      </c>
      <c r="I1998" s="32">
        <v>0.51162790697674421</v>
      </c>
    </row>
    <row r="1999" spans="7:9" x14ac:dyDescent="0.25">
      <c r="G1999" s="33" t="s">
        <v>125</v>
      </c>
      <c r="H1999">
        <v>427731.15</v>
      </c>
      <c r="I1999" s="32">
        <v>0.51785714285714279</v>
      </c>
    </row>
    <row r="2000" spans="7:9" x14ac:dyDescent="0.25">
      <c r="G2000" s="24" t="s">
        <v>7353</v>
      </c>
      <c r="H2000">
        <v>1138649819.999999</v>
      </c>
      <c r="I2000" s="32">
        <v>0.12249612836070985</v>
      </c>
    </row>
    <row r="2001" spans="7:9" x14ac:dyDescent="0.25">
      <c r="G2001" s="33" t="s">
        <v>2198</v>
      </c>
      <c r="H2001">
        <v>-9498581.4000000004</v>
      </c>
      <c r="I2001" s="32">
        <v>-2.070739549839228</v>
      </c>
    </row>
    <row r="2002" spans="7:9" x14ac:dyDescent="0.25">
      <c r="G2002" s="33" t="s">
        <v>1386</v>
      </c>
      <c r="H2002">
        <v>-604723.35</v>
      </c>
      <c r="I2002" s="32">
        <v>-1.8636363636363635</v>
      </c>
    </row>
    <row r="2003" spans="7:9" x14ac:dyDescent="0.25">
      <c r="G2003" s="33" t="s">
        <v>2363</v>
      </c>
      <c r="H2003">
        <v>-6401217.9000000004</v>
      </c>
      <c r="I2003" s="32">
        <v>-1.7429718875502009</v>
      </c>
    </row>
    <row r="2004" spans="7:9" x14ac:dyDescent="0.25">
      <c r="G2004" s="33" t="s">
        <v>2440</v>
      </c>
      <c r="H2004">
        <v>-22979487.300000001</v>
      </c>
      <c r="I2004" s="32">
        <v>-1.6331236897274632</v>
      </c>
    </row>
    <row r="2005" spans="7:9" x14ac:dyDescent="0.25">
      <c r="G2005" s="33" t="s">
        <v>2477</v>
      </c>
      <c r="H2005">
        <v>-2817125.85</v>
      </c>
      <c r="I2005" s="32">
        <v>-1.3741007194244603</v>
      </c>
    </row>
    <row r="2006" spans="7:9" x14ac:dyDescent="0.25">
      <c r="G2006" s="33" t="s">
        <v>831</v>
      </c>
      <c r="H2006">
        <v>-2005911.6</v>
      </c>
      <c r="I2006" s="32">
        <v>-1.3076923076923077</v>
      </c>
    </row>
    <row r="2007" spans="7:9" x14ac:dyDescent="0.25">
      <c r="G2007" s="33" t="s">
        <v>1011</v>
      </c>
      <c r="H2007">
        <v>-693219.45000000007</v>
      </c>
      <c r="I2007" s="32">
        <v>-1.175</v>
      </c>
    </row>
    <row r="2008" spans="7:9" x14ac:dyDescent="0.25">
      <c r="G2008" s="33" t="s">
        <v>2329</v>
      </c>
      <c r="H2008">
        <v>-3643089.45</v>
      </c>
      <c r="I2008" s="32">
        <v>-1.1488372093023256</v>
      </c>
    </row>
    <row r="2009" spans="7:9" x14ac:dyDescent="0.25">
      <c r="G2009" s="33" t="s">
        <v>1405</v>
      </c>
      <c r="H2009">
        <v>-9483832.0500000007</v>
      </c>
      <c r="I2009" s="32">
        <v>-1.0861486486486487</v>
      </c>
    </row>
    <row r="2010" spans="7:9" x14ac:dyDescent="0.25">
      <c r="G2010" s="33" t="s">
        <v>1758</v>
      </c>
      <c r="H2010">
        <v>-1430686.95</v>
      </c>
      <c r="I2010" s="32">
        <v>-1.0210526315789474</v>
      </c>
    </row>
    <row r="2011" spans="7:9" x14ac:dyDescent="0.25">
      <c r="G2011" s="33" t="s">
        <v>2143</v>
      </c>
      <c r="H2011">
        <v>-2477890.8000000003</v>
      </c>
      <c r="I2011" s="32">
        <v>-1.0120481927710845</v>
      </c>
    </row>
    <row r="2012" spans="7:9" x14ac:dyDescent="0.25">
      <c r="G2012" s="33" t="s">
        <v>1051</v>
      </c>
      <c r="H2012">
        <v>-235989.6</v>
      </c>
      <c r="I2012" s="32">
        <v>-1</v>
      </c>
    </row>
    <row r="2013" spans="7:9" x14ac:dyDescent="0.25">
      <c r="G2013" s="33" t="s">
        <v>2105</v>
      </c>
      <c r="H2013">
        <v>-457229.85</v>
      </c>
      <c r="I2013" s="32">
        <v>-1</v>
      </c>
    </row>
    <row r="2014" spans="7:9" x14ac:dyDescent="0.25">
      <c r="G2014" s="33" t="s">
        <v>2155</v>
      </c>
      <c r="H2014">
        <v>-530976.6</v>
      </c>
      <c r="I2014" s="32">
        <v>-0.9729729729729728</v>
      </c>
    </row>
    <row r="2015" spans="7:9" x14ac:dyDescent="0.25">
      <c r="G2015" s="33" t="s">
        <v>287</v>
      </c>
      <c r="H2015">
        <v>-457229.85000000003</v>
      </c>
      <c r="I2015" s="32">
        <v>-0.96875</v>
      </c>
    </row>
    <row r="2016" spans="7:9" x14ac:dyDescent="0.25">
      <c r="G2016" s="33" t="s">
        <v>2476</v>
      </c>
      <c r="H2016">
        <v>-24041440.5</v>
      </c>
      <c r="I2016" s="32">
        <v>-0.95043731778425655</v>
      </c>
    </row>
    <row r="2017" spans="7:9" x14ac:dyDescent="0.25">
      <c r="G2017" s="33" t="s">
        <v>883</v>
      </c>
      <c r="H2017">
        <v>-486728.55</v>
      </c>
      <c r="I2017" s="32">
        <v>-0.94285714285714284</v>
      </c>
    </row>
    <row r="2018" spans="7:9" x14ac:dyDescent="0.25">
      <c r="G2018" s="33" t="s">
        <v>912</v>
      </c>
      <c r="H2018">
        <v>-4306810.2</v>
      </c>
      <c r="I2018" s="32">
        <v>-0.93890675241157551</v>
      </c>
    </row>
    <row r="2019" spans="7:9" x14ac:dyDescent="0.25">
      <c r="G2019" s="33" t="s">
        <v>403</v>
      </c>
      <c r="H2019">
        <v>-1061953.2</v>
      </c>
      <c r="I2019" s="32">
        <v>-0.92307692307692302</v>
      </c>
    </row>
    <row r="2020" spans="7:9" x14ac:dyDescent="0.25">
      <c r="G2020" s="33" t="s">
        <v>1864</v>
      </c>
      <c r="H2020">
        <v>-2979368.7</v>
      </c>
      <c r="I2020" s="32">
        <v>-0.91818181818181821</v>
      </c>
    </row>
    <row r="2021" spans="7:9" x14ac:dyDescent="0.25">
      <c r="G2021" s="33" t="s">
        <v>2360</v>
      </c>
      <c r="H2021">
        <v>-309736.35000000003</v>
      </c>
      <c r="I2021" s="32">
        <v>-0.91304347826086973</v>
      </c>
    </row>
    <row r="2022" spans="7:9" x14ac:dyDescent="0.25">
      <c r="G2022" s="33" t="s">
        <v>2406</v>
      </c>
      <c r="H2022">
        <v>-604723.35</v>
      </c>
      <c r="I2022" s="32">
        <v>-0.91111111111111109</v>
      </c>
    </row>
    <row r="2023" spans="7:9" x14ac:dyDescent="0.25">
      <c r="G2023" s="33" t="s">
        <v>2414</v>
      </c>
      <c r="H2023">
        <v>-1194697.3500000001</v>
      </c>
      <c r="I2023" s="32">
        <v>-0.9101123595505618</v>
      </c>
    </row>
    <row r="2024" spans="7:9" x14ac:dyDescent="0.25">
      <c r="G2024" s="33" t="s">
        <v>2470</v>
      </c>
      <c r="H2024">
        <v>-2227151.85</v>
      </c>
      <c r="I2024" s="32">
        <v>-0.85795454545454541</v>
      </c>
    </row>
    <row r="2025" spans="7:9" x14ac:dyDescent="0.25">
      <c r="G2025" s="33" t="s">
        <v>881</v>
      </c>
      <c r="H2025">
        <v>-943958.4</v>
      </c>
      <c r="I2025" s="32">
        <v>-0.84210526315789469</v>
      </c>
    </row>
    <row r="2026" spans="7:9" x14ac:dyDescent="0.25">
      <c r="G2026" s="33" t="s">
        <v>586</v>
      </c>
      <c r="H2026">
        <v>-1548681.75</v>
      </c>
      <c r="I2026" s="32">
        <v>-0.84</v>
      </c>
    </row>
    <row r="2027" spans="7:9" x14ac:dyDescent="0.25">
      <c r="G2027" s="33" t="s">
        <v>2417</v>
      </c>
      <c r="H2027">
        <v>-1106201.25</v>
      </c>
      <c r="I2027" s="32">
        <v>-0.83333333333333337</v>
      </c>
    </row>
    <row r="2028" spans="7:9" x14ac:dyDescent="0.25">
      <c r="G2028" s="33" t="s">
        <v>2276</v>
      </c>
      <c r="H2028">
        <v>-870211.65</v>
      </c>
      <c r="I2028" s="32">
        <v>-0.83098591549295775</v>
      </c>
    </row>
    <row r="2029" spans="7:9" x14ac:dyDescent="0.25">
      <c r="G2029" s="33" t="s">
        <v>1142</v>
      </c>
      <c r="H2029">
        <v>-3584092.0500000003</v>
      </c>
      <c r="I2029" s="32">
        <v>-0.82094594594594594</v>
      </c>
    </row>
    <row r="2030" spans="7:9" x14ac:dyDescent="0.25">
      <c r="G2030" s="33" t="s">
        <v>2300</v>
      </c>
      <c r="H2030">
        <v>-929209.05</v>
      </c>
      <c r="I2030" s="32">
        <v>-0.81818181818181823</v>
      </c>
    </row>
    <row r="2031" spans="7:9" x14ac:dyDescent="0.25">
      <c r="G2031" s="33" t="s">
        <v>2291</v>
      </c>
      <c r="H2031">
        <v>-855462.3</v>
      </c>
      <c r="I2031" s="32">
        <v>-0.80555555555555558</v>
      </c>
    </row>
    <row r="2032" spans="7:9" x14ac:dyDescent="0.25">
      <c r="G2032" s="33" t="s">
        <v>900</v>
      </c>
      <c r="H2032">
        <v>-1666676.55</v>
      </c>
      <c r="I2032" s="32">
        <v>-0.80141843971631199</v>
      </c>
    </row>
    <row r="2033" spans="7:9" x14ac:dyDescent="0.25">
      <c r="G2033" s="33" t="s">
        <v>465</v>
      </c>
      <c r="H2033">
        <v>-30368911.649999999</v>
      </c>
      <c r="I2033" s="32">
        <v>-0.78979670118910617</v>
      </c>
    </row>
    <row r="2034" spans="7:9" x14ac:dyDescent="0.25">
      <c r="G2034" s="33" t="s">
        <v>813</v>
      </c>
      <c r="H2034">
        <v>-162242.85</v>
      </c>
      <c r="I2034" s="32">
        <v>-0.78571428571428581</v>
      </c>
    </row>
    <row r="2035" spans="7:9" x14ac:dyDescent="0.25">
      <c r="G2035" s="33" t="s">
        <v>381</v>
      </c>
      <c r="H2035">
        <v>-4513301.1000000006</v>
      </c>
      <c r="I2035" s="32">
        <v>-0.77862595419847336</v>
      </c>
    </row>
    <row r="2036" spans="7:9" x14ac:dyDescent="0.25">
      <c r="G2036" s="33" t="s">
        <v>1924</v>
      </c>
      <c r="H2036">
        <v>-840712.95000000007</v>
      </c>
      <c r="I2036" s="32">
        <v>-0.77027027027027029</v>
      </c>
    </row>
    <row r="2037" spans="7:9" x14ac:dyDescent="0.25">
      <c r="G2037" s="33" t="s">
        <v>1278</v>
      </c>
      <c r="H2037">
        <v>-44720029.200000003</v>
      </c>
      <c r="I2037" s="32">
        <v>-0.76430552054449208</v>
      </c>
    </row>
    <row r="2038" spans="7:9" x14ac:dyDescent="0.25">
      <c r="G2038" s="33" t="s">
        <v>691</v>
      </c>
      <c r="H2038">
        <v>-88496.1</v>
      </c>
      <c r="I2038" s="32">
        <v>-0.75</v>
      </c>
    </row>
    <row r="2039" spans="7:9" x14ac:dyDescent="0.25">
      <c r="G2039" s="33" t="s">
        <v>252</v>
      </c>
      <c r="H2039">
        <v>-825963.60000000009</v>
      </c>
      <c r="I2039" s="32">
        <v>-0.7466666666666667</v>
      </c>
    </row>
    <row r="2040" spans="7:9" x14ac:dyDescent="0.25">
      <c r="G2040" s="33" t="s">
        <v>1191</v>
      </c>
      <c r="H2040">
        <v>-32817303.75</v>
      </c>
      <c r="I2040" s="32">
        <v>-0.74364973262032086</v>
      </c>
    </row>
    <row r="2041" spans="7:9" x14ac:dyDescent="0.25">
      <c r="G2041" s="33" t="s">
        <v>209</v>
      </c>
      <c r="H2041">
        <v>-2905621.95</v>
      </c>
      <c r="I2041" s="32">
        <v>-0.73782771535580527</v>
      </c>
    </row>
    <row r="2042" spans="7:9" x14ac:dyDescent="0.25">
      <c r="G2042" s="33" t="s">
        <v>1551</v>
      </c>
      <c r="H2042">
        <v>-427731.15</v>
      </c>
      <c r="I2042" s="32">
        <v>-0.70731707317073178</v>
      </c>
    </row>
    <row r="2043" spans="7:9" x14ac:dyDescent="0.25">
      <c r="G2043" s="33" t="s">
        <v>1147</v>
      </c>
      <c r="H2043">
        <v>-6740452.9500000002</v>
      </c>
      <c r="I2043" s="32">
        <v>-0.69984686064318524</v>
      </c>
    </row>
    <row r="2044" spans="7:9" x14ac:dyDescent="0.25">
      <c r="G2044" s="33" t="s">
        <v>621</v>
      </c>
      <c r="H2044">
        <v>-7492669.8000000007</v>
      </c>
      <c r="I2044" s="32">
        <v>-0.69780219780219788</v>
      </c>
    </row>
    <row r="2045" spans="7:9" x14ac:dyDescent="0.25">
      <c r="G2045" s="33" t="s">
        <v>1678</v>
      </c>
      <c r="H2045">
        <v>-221240.25</v>
      </c>
      <c r="I2045" s="32">
        <v>-0.68181818181818177</v>
      </c>
    </row>
    <row r="2046" spans="7:9" x14ac:dyDescent="0.25">
      <c r="G2046" s="33" t="s">
        <v>2447</v>
      </c>
      <c r="H2046">
        <v>-471979.2</v>
      </c>
      <c r="I2046" s="32">
        <v>-0.68085106382978722</v>
      </c>
    </row>
    <row r="2047" spans="7:9" x14ac:dyDescent="0.25">
      <c r="G2047" s="33" t="s">
        <v>2338</v>
      </c>
      <c r="H2047">
        <v>-206490.9</v>
      </c>
      <c r="I2047" s="32">
        <v>-0.66666666666666652</v>
      </c>
    </row>
    <row r="2048" spans="7:9" x14ac:dyDescent="0.25">
      <c r="G2048" s="33" t="s">
        <v>2263</v>
      </c>
      <c r="H2048">
        <v>-2905621.95</v>
      </c>
      <c r="I2048" s="32">
        <v>-0.65886287625418061</v>
      </c>
    </row>
    <row r="2049" spans="7:9" x14ac:dyDescent="0.25">
      <c r="G2049" s="33" t="s">
        <v>1438</v>
      </c>
      <c r="H2049">
        <v>-6489714</v>
      </c>
      <c r="I2049" s="32">
        <v>-0.64610866372980902</v>
      </c>
    </row>
    <row r="2050" spans="7:9" x14ac:dyDescent="0.25">
      <c r="G2050" s="33" t="s">
        <v>2190</v>
      </c>
      <c r="H2050">
        <v>-2050159.6500000001</v>
      </c>
      <c r="I2050" s="32">
        <v>-0.64351851851851849</v>
      </c>
    </row>
    <row r="2051" spans="7:9" x14ac:dyDescent="0.25">
      <c r="G2051" s="33" t="s">
        <v>1845</v>
      </c>
      <c r="H2051">
        <v>-368733.75</v>
      </c>
      <c r="I2051" s="32">
        <v>-0.64102564102564097</v>
      </c>
    </row>
    <row r="2052" spans="7:9" x14ac:dyDescent="0.25">
      <c r="G2052" s="33" t="s">
        <v>2439</v>
      </c>
      <c r="H2052">
        <v>-3200608.95</v>
      </c>
      <c r="I2052" s="32">
        <v>-0.64011799410029502</v>
      </c>
    </row>
    <row r="2053" spans="7:9" x14ac:dyDescent="0.25">
      <c r="G2053" s="33" t="s">
        <v>405</v>
      </c>
      <c r="H2053">
        <v>-339235.05</v>
      </c>
      <c r="I2053" s="32">
        <v>-0.63888888888888873</v>
      </c>
    </row>
    <row r="2054" spans="7:9" x14ac:dyDescent="0.25">
      <c r="G2054" s="33" t="s">
        <v>1102</v>
      </c>
      <c r="H2054">
        <v>-1430686.95</v>
      </c>
      <c r="I2054" s="32">
        <v>-0.63815789473684204</v>
      </c>
    </row>
    <row r="2055" spans="7:9" x14ac:dyDescent="0.25">
      <c r="G2055" s="33" t="s">
        <v>681</v>
      </c>
      <c r="H2055">
        <v>-353984.4</v>
      </c>
      <c r="I2055" s="32">
        <v>-0.61538461538461542</v>
      </c>
    </row>
    <row r="2056" spans="7:9" x14ac:dyDescent="0.25">
      <c r="G2056" s="33" t="s">
        <v>357</v>
      </c>
      <c r="H2056">
        <v>-6607708.8000000007</v>
      </c>
      <c r="I2056" s="32">
        <v>-0.61285909712722297</v>
      </c>
    </row>
    <row r="2057" spans="7:9" x14ac:dyDescent="0.25">
      <c r="G2057" s="33" t="s">
        <v>266</v>
      </c>
      <c r="H2057">
        <v>-324485.7</v>
      </c>
      <c r="I2057" s="32">
        <v>-0.61111111111111116</v>
      </c>
    </row>
    <row r="2058" spans="7:9" x14ac:dyDescent="0.25">
      <c r="G2058" s="33" t="s">
        <v>1732</v>
      </c>
      <c r="H2058">
        <v>-1784671.35</v>
      </c>
      <c r="I2058" s="32">
        <v>-0.57894736842105265</v>
      </c>
    </row>
    <row r="2059" spans="7:9" x14ac:dyDescent="0.25">
      <c r="G2059" s="33" t="s">
        <v>2378</v>
      </c>
      <c r="H2059">
        <v>-1224196.05</v>
      </c>
      <c r="I2059" s="32">
        <v>-0.56849315068493156</v>
      </c>
    </row>
    <row r="2060" spans="7:9" x14ac:dyDescent="0.25">
      <c r="G2060" s="33" t="s">
        <v>2400</v>
      </c>
      <c r="H2060">
        <v>-1592929.8</v>
      </c>
      <c r="I2060" s="32">
        <v>-0.5625</v>
      </c>
    </row>
    <row r="2061" spans="7:9" x14ac:dyDescent="0.25">
      <c r="G2061" s="33" t="s">
        <v>2284</v>
      </c>
      <c r="H2061">
        <v>-5059027.05</v>
      </c>
      <c r="I2061" s="32">
        <v>-0.55954323001631312</v>
      </c>
    </row>
    <row r="2062" spans="7:9" x14ac:dyDescent="0.25">
      <c r="G2062" s="33" t="s">
        <v>434</v>
      </c>
      <c r="H2062">
        <v>-1666676.55</v>
      </c>
      <c r="I2062" s="32">
        <v>-0.551219512195122</v>
      </c>
    </row>
    <row r="2063" spans="7:9" x14ac:dyDescent="0.25">
      <c r="G2063" s="33" t="s">
        <v>339</v>
      </c>
      <c r="H2063">
        <v>-21770040.600000001</v>
      </c>
      <c r="I2063" s="32">
        <v>-0.54992548435171396</v>
      </c>
    </row>
    <row r="2064" spans="7:9" x14ac:dyDescent="0.25">
      <c r="G2064" s="33" t="s">
        <v>1423</v>
      </c>
      <c r="H2064">
        <v>-1932164.85</v>
      </c>
      <c r="I2064" s="32">
        <v>-0.54811715481171552</v>
      </c>
    </row>
    <row r="2065" spans="7:9" x14ac:dyDescent="0.25">
      <c r="G2065" s="33" t="s">
        <v>507</v>
      </c>
      <c r="H2065">
        <v>-693219.45000000007</v>
      </c>
      <c r="I2065" s="32">
        <v>-0.54651162790697672</v>
      </c>
    </row>
    <row r="2066" spans="7:9" x14ac:dyDescent="0.25">
      <c r="G2066" s="33" t="s">
        <v>636</v>
      </c>
      <c r="H2066">
        <v>-2861373.9000000004</v>
      </c>
      <c r="I2066" s="32">
        <v>-0.54038997214484685</v>
      </c>
    </row>
    <row r="2067" spans="7:9" x14ac:dyDescent="0.25">
      <c r="G2067" s="33" t="s">
        <v>1865</v>
      </c>
      <c r="H2067">
        <v>-634222.04999999993</v>
      </c>
      <c r="I2067" s="32">
        <v>-0.53749999999999998</v>
      </c>
    </row>
    <row r="2068" spans="7:9" x14ac:dyDescent="0.25">
      <c r="G2068" s="33" t="s">
        <v>2268</v>
      </c>
      <c r="H2068">
        <v>-235989.6</v>
      </c>
      <c r="I2068" s="32">
        <v>-0.53333333333333333</v>
      </c>
    </row>
    <row r="2069" spans="7:9" x14ac:dyDescent="0.25">
      <c r="G2069" s="33" t="s">
        <v>370</v>
      </c>
      <c r="H2069">
        <v>-619472.70000000007</v>
      </c>
      <c r="I2069" s="32">
        <v>-0.51851851851851849</v>
      </c>
    </row>
    <row r="2070" spans="7:9" x14ac:dyDescent="0.25">
      <c r="G2070" s="33" t="s">
        <v>233</v>
      </c>
      <c r="H2070">
        <v>-353984.4</v>
      </c>
      <c r="I2070" s="32">
        <v>-0.5</v>
      </c>
    </row>
    <row r="2071" spans="7:9" x14ac:dyDescent="0.25">
      <c r="G2071" s="33" t="s">
        <v>728</v>
      </c>
      <c r="H2071">
        <v>-1946914.2</v>
      </c>
      <c r="I2071" s="32">
        <v>-0.5</v>
      </c>
    </row>
    <row r="2072" spans="7:9" x14ac:dyDescent="0.25">
      <c r="G2072" s="33" t="s">
        <v>2318</v>
      </c>
      <c r="H2072">
        <v>-19660883.550000001</v>
      </c>
      <c r="I2072" s="32">
        <v>-0.49260901699926091</v>
      </c>
    </row>
    <row r="2073" spans="7:9" x14ac:dyDescent="0.25">
      <c r="G2073" s="33" t="s">
        <v>700</v>
      </c>
      <c r="H2073">
        <v>-4778789.4000000004</v>
      </c>
      <c r="I2073" s="32">
        <v>-0.48502994011976047</v>
      </c>
    </row>
    <row r="2074" spans="7:9" x14ac:dyDescent="0.25">
      <c r="G2074" s="33" t="s">
        <v>182</v>
      </c>
      <c r="H2074">
        <v>-1283193.45</v>
      </c>
      <c r="I2074" s="32">
        <v>-0.4806629834254143</v>
      </c>
    </row>
    <row r="2075" spans="7:9" x14ac:dyDescent="0.25">
      <c r="G2075" s="33" t="s">
        <v>1616</v>
      </c>
      <c r="H2075">
        <v>-3746334.9</v>
      </c>
      <c r="I2075" s="32">
        <v>-0.48015122873345933</v>
      </c>
    </row>
    <row r="2076" spans="7:9" x14ac:dyDescent="0.25">
      <c r="G2076" s="33" t="s">
        <v>399</v>
      </c>
      <c r="H2076">
        <v>-132744.15</v>
      </c>
      <c r="I2076" s="32">
        <v>-0.47368421052631571</v>
      </c>
    </row>
    <row r="2077" spans="7:9" x14ac:dyDescent="0.25">
      <c r="G2077" s="33" t="s">
        <v>1116</v>
      </c>
      <c r="H2077">
        <v>-1106201.25</v>
      </c>
      <c r="I2077" s="32">
        <v>-0.46875</v>
      </c>
    </row>
    <row r="2078" spans="7:9" x14ac:dyDescent="0.25">
      <c r="G2078" s="33" t="s">
        <v>505</v>
      </c>
      <c r="H2078">
        <v>-707968.8</v>
      </c>
      <c r="I2078" s="32">
        <v>-0.46153846153846162</v>
      </c>
    </row>
    <row r="2079" spans="7:9" x14ac:dyDescent="0.25">
      <c r="G2079" s="33" t="s">
        <v>335</v>
      </c>
      <c r="H2079">
        <v>-796464.9</v>
      </c>
      <c r="I2079" s="32">
        <v>-0.46153846153846151</v>
      </c>
    </row>
    <row r="2080" spans="7:9" x14ac:dyDescent="0.25">
      <c r="G2080" s="33" t="s">
        <v>1268</v>
      </c>
      <c r="H2080">
        <v>-10044307.35</v>
      </c>
      <c r="I2080" s="32">
        <v>-0.4539999999999999</v>
      </c>
    </row>
    <row r="2081" spans="7:9" x14ac:dyDescent="0.25">
      <c r="G2081" s="33" t="s">
        <v>1553</v>
      </c>
      <c r="H2081">
        <v>-1474935</v>
      </c>
      <c r="I2081" s="32">
        <v>-0.4504504504504504</v>
      </c>
    </row>
    <row r="2082" spans="7:9" x14ac:dyDescent="0.25">
      <c r="G2082" s="33" t="s">
        <v>528</v>
      </c>
      <c r="H2082">
        <v>-191741.55000000002</v>
      </c>
      <c r="I2082" s="32">
        <v>-0.44827586206896552</v>
      </c>
    </row>
    <row r="2083" spans="7:9" x14ac:dyDescent="0.25">
      <c r="G2083" s="33" t="s">
        <v>1202</v>
      </c>
      <c r="H2083">
        <v>-825963.6</v>
      </c>
      <c r="I2083" s="32">
        <v>-0.44094488188976377</v>
      </c>
    </row>
    <row r="2084" spans="7:9" x14ac:dyDescent="0.25">
      <c r="G2084" s="33" t="s">
        <v>2312</v>
      </c>
      <c r="H2084">
        <v>-12831934.5</v>
      </c>
      <c r="I2084" s="32">
        <v>-0.43983822042467136</v>
      </c>
    </row>
    <row r="2085" spans="7:9" x14ac:dyDescent="0.25">
      <c r="G2085" s="33" t="s">
        <v>199</v>
      </c>
      <c r="H2085">
        <v>-1076702.55</v>
      </c>
      <c r="I2085" s="32">
        <v>-0.43712574850299402</v>
      </c>
    </row>
    <row r="2086" spans="7:9" x14ac:dyDescent="0.25">
      <c r="G2086" s="33" t="s">
        <v>1379</v>
      </c>
      <c r="H2086">
        <v>-1194697.3500000001</v>
      </c>
      <c r="I2086" s="32">
        <v>-0.43085106382978727</v>
      </c>
    </row>
    <row r="2087" spans="7:9" x14ac:dyDescent="0.25">
      <c r="G2087" s="33" t="s">
        <v>1963</v>
      </c>
      <c r="H2087">
        <v>-2536888.2000000002</v>
      </c>
      <c r="I2087" s="32">
        <v>-0.41951219512195126</v>
      </c>
    </row>
    <row r="2088" spans="7:9" x14ac:dyDescent="0.25">
      <c r="G2088" s="33" t="s">
        <v>2160</v>
      </c>
      <c r="H2088">
        <v>-457229.85000000003</v>
      </c>
      <c r="I2088" s="32">
        <v>-0.40259740259740262</v>
      </c>
    </row>
    <row r="2089" spans="7:9" x14ac:dyDescent="0.25">
      <c r="G2089" s="33" t="s">
        <v>1831</v>
      </c>
      <c r="H2089">
        <v>-88496.1</v>
      </c>
      <c r="I2089" s="32">
        <v>-0.4</v>
      </c>
    </row>
    <row r="2090" spans="7:9" x14ac:dyDescent="0.25">
      <c r="G2090" s="33" t="s">
        <v>1276</v>
      </c>
      <c r="H2090">
        <v>-398232.45</v>
      </c>
      <c r="I2090" s="32">
        <v>-0.38571428571428573</v>
      </c>
    </row>
    <row r="2091" spans="7:9" x14ac:dyDescent="0.25">
      <c r="G2091" s="33" t="s">
        <v>2281</v>
      </c>
      <c r="H2091">
        <v>-6224225.7000000002</v>
      </c>
      <c r="I2091" s="32">
        <v>-0.38503649635036497</v>
      </c>
    </row>
    <row r="2092" spans="7:9" x14ac:dyDescent="0.25">
      <c r="G2092" s="33" t="s">
        <v>1739</v>
      </c>
      <c r="H2092">
        <v>-1460185.6500000001</v>
      </c>
      <c r="I2092" s="32">
        <v>-0.37931034482758619</v>
      </c>
    </row>
    <row r="2093" spans="7:9" x14ac:dyDescent="0.25">
      <c r="G2093" s="33" t="s">
        <v>611</v>
      </c>
      <c r="H2093">
        <v>-530976.6</v>
      </c>
      <c r="I2093" s="32">
        <v>-0.36734693877551017</v>
      </c>
    </row>
    <row r="2094" spans="7:9" x14ac:dyDescent="0.25">
      <c r="G2094" s="33" t="s">
        <v>1930</v>
      </c>
      <c r="H2094">
        <v>-1651927.2000000002</v>
      </c>
      <c r="I2094" s="32">
        <v>-0.3672131147540984</v>
      </c>
    </row>
    <row r="2095" spans="7:9" x14ac:dyDescent="0.25">
      <c r="G2095" s="33" t="s">
        <v>2144</v>
      </c>
      <c r="H2095">
        <v>-575224.65</v>
      </c>
      <c r="I2095" s="32">
        <v>-0.3611111111111111</v>
      </c>
    </row>
    <row r="2096" spans="7:9" x14ac:dyDescent="0.25">
      <c r="G2096" s="33" t="s">
        <v>2373</v>
      </c>
      <c r="H2096">
        <v>-8067894.4500000002</v>
      </c>
      <c r="I2096" s="32">
        <v>-0.35404530744336571</v>
      </c>
    </row>
    <row r="2097" spans="7:9" x14ac:dyDescent="0.25">
      <c r="G2097" s="33" t="s">
        <v>401</v>
      </c>
      <c r="H2097">
        <v>-16947003.149999999</v>
      </c>
      <c r="I2097" s="32">
        <v>-0.34765506807866858</v>
      </c>
    </row>
    <row r="2098" spans="7:9" x14ac:dyDescent="0.25">
      <c r="G2098" s="33" t="s">
        <v>2197</v>
      </c>
      <c r="H2098">
        <v>-2064909</v>
      </c>
      <c r="I2098" s="32">
        <v>-0.34398034398034399</v>
      </c>
    </row>
    <row r="2099" spans="7:9" x14ac:dyDescent="0.25">
      <c r="G2099" s="33" t="s">
        <v>518</v>
      </c>
      <c r="H2099">
        <v>-766966.20000000007</v>
      </c>
      <c r="I2099" s="32">
        <v>-0.33986928104575165</v>
      </c>
    </row>
    <row r="2100" spans="7:9" x14ac:dyDescent="0.25">
      <c r="G2100" s="33" t="s">
        <v>1167</v>
      </c>
      <c r="H2100">
        <v>-339235.05</v>
      </c>
      <c r="I2100" s="32">
        <v>-0.33823529411764702</v>
      </c>
    </row>
    <row r="2101" spans="7:9" x14ac:dyDescent="0.25">
      <c r="G2101" s="33" t="s">
        <v>1949</v>
      </c>
      <c r="H2101">
        <v>-88496.1</v>
      </c>
      <c r="I2101" s="32">
        <v>-0.33333333333333337</v>
      </c>
    </row>
    <row r="2102" spans="7:9" x14ac:dyDescent="0.25">
      <c r="G2102" s="33" t="s">
        <v>1661</v>
      </c>
      <c r="H2102">
        <v>-471979.2</v>
      </c>
      <c r="I2102" s="32">
        <v>-0.33333333333333331</v>
      </c>
    </row>
    <row r="2103" spans="7:9" x14ac:dyDescent="0.25">
      <c r="G2103" s="33" t="s">
        <v>1651</v>
      </c>
      <c r="H2103">
        <v>-250738.95</v>
      </c>
      <c r="I2103" s="32">
        <v>-0.32692307692307693</v>
      </c>
    </row>
    <row r="2104" spans="7:9" x14ac:dyDescent="0.25">
      <c r="G2104" s="33" t="s">
        <v>1454</v>
      </c>
      <c r="H2104">
        <v>-442480.5</v>
      </c>
      <c r="I2104" s="32">
        <v>-0.3125</v>
      </c>
    </row>
    <row r="2105" spans="7:9" x14ac:dyDescent="0.25">
      <c r="G2105" s="33" t="s">
        <v>2167</v>
      </c>
      <c r="H2105">
        <v>-147493.5</v>
      </c>
      <c r="I2105" s="32">
        <v>-0.3125</v>
      </c>
    </row>
    <row r="2106" spans="7:9" x14ac:dyDescent="0.25">
      <c r="G2106" s="33" t="s">
        <v>294</v>
      </c>
      <c r="H2106">
        <v>-648971.4</v>
      </c>
      <c r="I2106" s="32">
        <v>-0.30769230769230765</v>
      </c>
    </row>
    <row r="2107" spans="7:9" x14ac:dyDescent="0.25">
      <c r="G2107" s="33" t="s">
        <v>2080</v>
      </c>
      <c r="H2107">
        <v>-4675543.95</v>
      </c>
      <c r="I2107" s="32">
        <v>-0.30746847720659554</v>
      </c>
    </row>
    <row r="2108" spans="7:9" x14ac:dyDescent="0.25">
      <c r="G2108" s="33" t="s">
        <v>1243</v>
      </c>
      <c r="H2108">
        <v>-412981.8</v>
      </c>
      <c r="I2108" s="32">
        <v>-0.30434782608695654</v>
      </c>
    </row>
    <row r="2109" spans="7:9" x14ac:dyDescent="0.25">
      <c r="G2109" s="33" t="s">
        <v>1435</v>
      </c>
      <c r="H2109">
        <v>-2138655.75</v>
      </c>
      <c r="I2109" s="32">
        <v>-0.30082987551867219</v>
      </c>
    </row>
    <row r="2110" spans="7:9" x14ac:dyDescent="0.25">
      <c r="G2110" s="33" t="s">
        <v>1390</v>
      </c>
      <c r="H2110">
        <v>-44248.05</v>
      </c>
      <c r="I2110" s="32">
        <v>-0.30000000000000004</v>
      </c>
    </row>
    <row r="2111" spans="7:9" x14ac:dyDescent="0.25">
      <c r="G2111" s="33" t="s">
        <v>1799</v>
      </c>
      <c r="H2111">
        <v>-796464.9</v>
      </c>
      <c r="I2111" s="32">
        <v>-0.3</v>
      </c>
    </row>
    <row r="2112" spans="7:9" x14ac:dyDescent="0.25">
      <c r="G2112" s="33" t="s">
        <v>343</v>
      </c>
      <c r="H2112">
        <v>-132744.15</v>
      </c>
      <c r="I2112" s="32">
        <v>-0.29032258064516131</v>
      </c>
    </row>
    <row r="2113" spans="7:9" x14ac:dyDescent="0.25">
      <c r="G2113" s="33" t="s">
        <v>648</v>
      </c>
      <c r="H2113">
        <v>-353984.4</v>
      </c>
      <c r="I2113" s="32">
        <v>-0.28915662650602408</v>
      </c>
    </row>
    <row r="2114" spans="7:9" x14ac:dyDescent="0.25">
      <c r="G2114" s="33" t="s">
        <v>1771</v>
      </c>
      <c r="H2114">
        <v>-7050189.2999999998</v>
      </c>
      <c r="I2114" s="32">
        <v>-0.27694090382387021</v>
      </c>
    </row>
    <row r="2115" spans="7:9" x14ac:dyDescent="0.25">
      <c r="G2115" s="33" t="s">
        <v>778</v>
      </c>
      <c r="H2115">
        <v>-2758128.4499999997</v>
      </c>
      <c r="I2115" s="32">
        <v>-0.2737920937042459</v>
      </c>
    </row>
    <row r="2116" spans="7:9" x14ac:dyDescent="0.25">
      <c r="G2116" s="33" t="s">
        <v>1566</v>
      </c>
      <c r="H2116">
        <v>-368733.75</v>
      </c>
      <c r="I2116" s="32">
        <v>-0.26881720430107525</v>
      </c>
    </row>
    <row r="2117" spans="7:9" x14ac:dyDescent="0.25">
      <c r="G2117" s="33" t="s">
        <v>2331</v>
      </c>
      <c r="H2117">
        <v>-1135699.95</v>
      </c>
      <c r="I2117" s="32">
        <v>-0.24062499999999998</v>
      </c>
    </row>
    <row r="2118" spans="7:9" x14ac:dyDescent="0.25">
      <c r="G2118" s="33" t="s">
        <v>1557</v>
      </c>
      <c r="H2118">
        <v>-1519183.05</v>
      </c>
      <c r="I2118" s="32">
        <v>-0.23897911832946633</v>
      </c>
    </row>
    <row r="2119" spans="7:9" x14ac:dyDescent="0.25">
      <c r="G2119" s="33" t="s">
        <v>52</v>
      </c>
      <c r="H2119">
        <v>-3879079.0500000003</v>
      </c>
      <c r="I2119" s="32">
        <v>-0.23757904245709124</v>
      </c>
    </row>
    <row r="2120" spans="7:9" x14ac:dyDescent="0.25">
      <c r="G2120" s="33" t="s">
        <v>1447</v>
      </c>
      <c r="H2120">
        <v>-2359896</v>
      </c>
      <c r="I2120" s="32">
        <v>-0.23668639053254439</v>
      </c>
    </row>
    <row r="2121" spans="7:9" x14ac:dyDescent="0.25">
      <c r="G2121" s="33" t="s">
        <v>937</v>
      </c>
      <c r="H2121">
        <v>-1917415.5</v>
      </c>
      <c r="I2121" s="32">
        <v>-0.23508137432188064</v>
      </c>
    </row>
    <row r="2122" spans="7:9" x14ac:dyDescent="0.25">
      <c r="G2122" s="33" t="s">
        <v>1100</v>
      </c>
      <c r="H2122">
        <v>-162242.85</v>
      </c>
      <c r="I2122" s="32">
        <v>-0.23404255319148934</v>
      </c>
    </row>
    <row r="2123" spans="7:9" x14ac:dyDescent="0.25">
      <c r="G2123" s="33" t="s">
        <v>1458</v>
      </c>
      <c r="H2123">
        <v>-117994.8</v>
      </c>
      <c r="I2123" s="32">
        <v>-0.22222222222222218</v>
      </c>
    </row>
    <row r="2124" spans="7:9" x14ac:dyDescent="0.25">
      <c r="G2124" s="33" t="s">
        <v>96</v>
      </c>
      <c r="H2124">
        <v>-4085569.9499999997</v>
      </c>
      <c r="I2124" s="32">
        <v>-0.22124600638977635</v>
      </c>
    </row>
    <row r="2125" spans="7:9" x14ac:dyDescent="0.25">
      <c r="G2125" s="33" t="s">
        <v>511</v>
      </c>
      <c r="H2125">
        <v>-2994118.0500000003</v>
      </c>
      <c r="I2125" s="32">
        <v>-0.21572794899043574</v>
      </c>
    </row>
    <row r="2126" spans="7:9" x14ac:dyDescent="0.25">
      <c r="G2126" s="33" t="s">
        <v>1290</v>
      </c>
      <c r="H2126">
        <v>-1017705.15</v>
      </c>
      <c r="I2126" s="32">
        <v>-0.21562500000000001</v>
      </c>
    </row>
    <row r="2127" spans="7:9" x14ac:dyDescent="0.25">
      <c r="G2127" s="33" t="s">
        <v>2405</v>
      </c>
      <c r="H2127">
        <v>-8938106.1000000015</v>
      </c>
      <c r="I2127" s="32">
        <v>-0.21092934215106166</v>
      </c>
    </row>
    <row r="2128" spans="7:9" x14ac:dyDescent="0.25">
      <c r="G2128" s="33" t="s">
        <v>1613</v>
      </c>
      <c r="H2128">
        <v>-3539844.0000000005</v>
      </c>
      <c r="I2128" s="32">
        <v>-0.2092414995640802</v>
      </c>
    </row>
    <row r="2129" spans="7:9" x14ac:dyDescent="0.25">
      <c r="G2129" s="33" t="s">
        <v>200</v>
      </c>
      <c r="H2129">
        <v>-191741.55</v>
      </c>
      <c r="I2129" s="32">
        <v>-0.20634920634920634</v>
      </c>
    </row>
    <row r="2130" spans="7:9" x14ac:dyDescent="0.25">
      <c r="G2130" s="33" t="s">
        <v>1923</v>
      </c>
      <c r="H2130">
        <v>-324485.69999999995</v>
      </c>
      <c r="I2130" s="32">
        <v>-0.20370370370370366</v>
      </c>
    </row>
    <row r="2131" spans="7:9" x14ac:dyDescent="0.25">
      <c r="G2131" s="33" t="s">
        <v>1114</v>
      </c>
      <c r="H2131">
        <v>-560475.30000000005</v>
      </c>
      <c r="I2131" s="32">
        <v>-0.20212765957446807</v>
      </c>
    </row>
    <row r="2132" spans="7:9" x14ac:dyDescent="0.25">
      <c r="G2132" s="33" t="s">
        <v>237</v>
      </c>
      <c r="H2132">
        <v>-471979.20000000007</v>
      </c>
      <c r="I2132" s="32">
        <v>-0.20000000000000004</v>
      </c>
    </row>
    <row r="2133" spans="7:9" x14ac:dyDescent="0.25">
      <c r="G2133" s="33" t="s">
        <v>2010</v>
      </c>
      <c r="H2133">
        <v>-3510345.3000000003</v>
      </c>
      <c r="I2133" s="32">
        <v>-0.19444444444444448</v>
      </c>
    </row>
    <row r="2134" spans="7:9" x14ac:dyDescent="0.25">
      <c r="G2134" s="33" t="s">
        <v>2247</v>
      </c>
      <c r="H2134">
        <v>-280237.65000000002</v>
      </c>
      <c r="I2134" s="32">
        <v>-0.18999999999999997</v>
      </c>
    </row>
    <row r="2135" spans="7:9" x14ac:dyDescent="0.25">
      <c r="G2135" s="33" t="s">
        <v>2392</v>
      </c>
      <c r="H2135">
        <v>-88496.099999999991</v>
      </c>
      <c r="I2135" s="32">
        <v>-0.18749999999999994</v>
      </c>
    </row>
    <row r="2136" spans="7:9" x14ac:dyDescent="0.25">
      <c r="G2136" s="33" t="s">
        <v>2191</v>
      </c>
      <c r="H2136">
        <v>-1489684.35</v>
      </c>
      <c r="I2136" s="32">
        <v>-0.18703703703703703</v>
      </c>
    </row>
    <row r="2137" spans="7:9" x14ac:dyDescent="0.25">
      <c r="G2137" s="33" t="s">
        <v>123</v>
      </c>
      <c r="H2137">
        <v>-648971.4</v>
      </c>
      <c r="I2137" s="32">
        <v>-0.18333333333333335</v>
      </c>
    </row>
    <row r="2138" spans="7:9" x14ac:dyDescent="0.25">
      <c r="G2138" s="33" t="s">
        <v>2277</v>
      </c>
      <c r="H2138">
        <v>-4070820.5999999996</v>
      </c>
      <c r="I2138" s="32">
        <v>-0.17669654289372597</v>
      </c>
    </row>
    <row r="2139" spans="7:9" x14ac:dyDescent="0.25">
      <c r="G2139" s="33" t="s">
        <v>1913</v>
      </c>
      <c r="H2139">
        <v>-884961</v>
      </c>
      <c r="I2139" s="32">
        <v>-0.17647058823529413</v>
      </c>
    </row>
    <row r="2140" spans="7:9" x14ac:dyDescent="0.25">
      <c r="G2140" s="33" t="s">
        <v>1757</v>
      </c>
      <c r="H2140">
        <v>-560475.30000000005</v>
      </c>
      <c r="I2140" s="32">
        <v>-0.17592592592592593</v>
      </c>
    </row>
    <row r="2141" spans="7:9" x14ac:dyDescent="0.25">
      <c r="G2141" s="33" t="s">
        <v>1820</v>
      </c>
      <c r="H2141">
        <v>-3038366.1</v>
      </c>
      <c r="I2141" s="32">
        <v>-0.16843826655764513</v>
      </c>
    </row>
    <row r="2142" spans="7:9" x14ac:dyDescent="0.25">
      <c r="G2142" s="33" t="s">
        <v>563</v>
      </c>
      <c r="H2142">
        <v>-1076702.55</v>
      </c>
      <c r="I2142" s="32">
        <v>-0.16404494382022472</v>
      </c>
    </row>
    <row r="2143" spans="7:9" x14ac:dyDescent="0.25">
      <c r="G2143" s="33" t="s">
        <v>2053</v>
      </c>
      <c r="H2143">
        <v>-1061953.2</v>
      </c>
      <c r="I2143" s="32">
        <v>-0.16289592760180993</v>
      </c>
    </row>
    <row r="2144" spans="7:9" x14ac:dyDescent="0.25">
      <c r="G2144" s="33" t="s">
        <v>583</v>
      </c>
      <c r="H2144">
        <v>-3554593.35</v>
      </c>
      <c r="I2144" s="32">
        <v>-0.16228956228956229</v>
      </c>
    </row>
    <row r="2145" spans="7:9" x14ac:dyDescent="0.25">
      <c r="G2145" s="33" t="s">
        <v>1250</v>
      </c>
      <c r="H2145">
        <v>-3126862.2</v>
      </c>
      <c r="I2145" s="32">
        <v>-0.15351194786386677</v>
      </c>
    </row>
    <row r="2146" spans="7:9" x14ac:dyDescent="0.25">
      <c r="G2146" s="33" t="s">
        <v>2154</v>
      </c>
      <c r="H2146">
        <v>-2197653.1500000004</v>
      </c>
      <c r="I2146" s="32">
        <v>-0.15204081632653063</v>
      </c>
    </row>
    <row r="2147" spans="7:9" x14ac:dyDescent="0.25">
      <c r="G2147" s="33" t="s">
        <v>2362</v>
      </c>
      <c r="H2147">
        <v>-88496.1</v>
      </c>
      <c r="I2147" s="32">
        <v>-0.15000000000000002</v>
      </c>
    </row>
    <row r="2148" spans="7:9" x14ac:dyDescent="0.25">
      <c r="G2148" s="33" t="s">
        <v>2424</v>
      </c>
      <c r="H2148">
        <v>-44248.05</v>
      </c>
      <c r="I2148" s="32">
        <v>-0.15000000000000002</v>
      </c>
    </row>
    <row r="2149" spans="7:9" x14ac:dyDescent="0.25">
      <c r="G2149" s="33" t="s">
        <v>389</v>
      </c>
      <c r="H2149">
        <v>-132744.15</v>
      </c>
      <c r="I2149" s="32">
        <v>-0.15</v>
      </c>
    </row>
    <row r="2150" spans="7:9" x14ac:dyDescent="0.25">
      <c r="G2150" s="33" t="s">
        <v>285</v>
      </c>
      <c r="H2150">
        <v>-176992.19999999998</v>
      </c>
      <c r="I2150" s="32">
        <v>-0.15</v>
      </c>
    </row>
    <row r="2151" spans="7:9" x14ac:dyDescent="0.25">
      <c r="G2151" s="33" t="s">
        <v>1835</v>
      </c>
      <c r="H2151">
        <v>-221240.25</v>
      </c>
      <c r="I2151" s="32">
        <v>-0.14705882352941174</v>
      </c>
    </row>
    <row r="2152" spans="7:9" x14ac:dyDescent="0.25">
      <c r="G2152" s="33" t="s">
        <v>1297</v>
      </c>
      <c r="H2152">
        <v>-398232.45000000007</v>
      </c>
      <c r="I2152" s="32">
        <v>-0.14594594594594595</v>
      </c>
    </row>
    <row r="2153" spans="7:9" x14ac:dyDescent="0.25">
      <c r="G2153" s="33" t="s">
        <v>502</v>
      </c>
      <c r="H2153">
        <v>-294987</v>
      </c>
      <c r="I2153" s="32">
        <v>-0.14388489208633093</v>
      </c>
    </row>
    <row r="2154" spans="7:9" x14ac:dyDescent="0.25">
      <c r="G2154" s="33" t="s">
        <v>1410</v>
      </c>
      <c r="H2154">
        <v>-1224196.05</v>
      </c>
      <c r="I2154" s="32">
        <v>-0.14285714285714288</v>
      </c>
    </row>
    <row r="2155" spans="7:9" x14ac:dyDescent="0.25">
      <c r="G2155" s="33" t="s">
        <v>230</v>
      </c>
      <c r="H2155">
        <v>-486728.55</v>
      </c>
      <c r="I2155" s="32">
        <v>-0.14163090128755362</v>
      </c>
    </row>
    <row r="2156" spans="7:9" x14ac:dyDescent="0.25">
      <c r="G2156" s="33" t="s">
        <v>402</v>
      </c>
      <c r="H2156">
        <v>-427731.14999999997</v>
      </c>
      <c r="I2156" s="32">
        <v>-0.14077669902912621</v>
      </c>
    </row>
    <row r="2157" spans="7:9" x14ac:dyDescent="0.25">
      <c r="G2157" s="33" t="s">
        <v>2409</v>
      </c>
      <c r="H2157">
        <v>-516227.25</v>
      </c>
      <c r="I2157" s="32">
        <v>-0.1388888888888889</v>
      </c>
    </row>
    <row r="2158" spans="7:9" x14ac:dyDescent="0.25">
      <c r="G2158" s="33" t="s">
        <v>1837</v>
      </c>
      <c r="H2158">
        <v>-1592929.8</v>
      </c>
      <c r="I2158" s="32">
        <v>-0.1382842509603073</v>
      </c>
    </row>
    <row r="2159" spans="7:9" x14ac:dyDescent="0.25">
      <c r="G2159" s="33" t="s">
        <v>329</v>
      </c>
      <c r="H2159">
        <v>-1622428.5</v>
      </c>
      <c r="I2159" s="32">
        <v>-0.13819095477386936</v>
      </c>
    </row>
    <row r="2160" spans="7:9" x14ac:dyDescent="0.25">
      <c r="G2160" s="33" t="s">
        <v>840</v>
      </c>
      <c r="H2160">
        <v>-3731585.5500000007</v>
      </c>
      <c r="I2160" s="32">
        <v>-0.1377245508982036</v>
      </c>
    </row>
    <row r="2161" spans="7:9" x14ac:dyDescent="0.25">
      <c r="G2161" s="33" t="s">
        <v>870</v>
      </c>
      <c r="H2161">
        <v>-1342190.85</v>
      </c>
      <c r="I2161" s="32">
        <v>-0.13501483679525225</v>
      </c>
    </row>
    <row r="2162" spans="7:9" x14ac:dyDescent="0.25">
      <c r="G2162" s="33" t="s">
        <v>2273</v>
      </c>
      <c r="H2162">
        <v>-88496.1</v>
      </c>
      <c r="I2162" s="32">
        <v>-0.13333333333333333</v>
      </c>
    </row>
    <row r="2163" spans="7:9" x14ac:dyDescent="0.25">
      <c r="G2163" s="33" t="s">
        <v>473</v>
      </c>
      <c r="H2163">
        <v>-1769922.0000000002</v>
      </c>
      <c r="I2163" s="32">
        <v>-0.13333333333333333</v>
      </c>
    </row>
    <row r="2164" spans="7:9" x14ac:dyDescent="0.25">
      <c r="G2164" s="33" t="s">
        <v>2454</v>
      </c>
      <c r="H2164">
        <v>-58997.4</v>
      </c>
      <c r="I2164" s="32">
        <v>-0.13333333333333333</v>
      </c>
    </row>
    <row r="2165" spans="7:9" x14ac:dyDescent="0.25">
      <c r="G2165" s="33" t="s">
        <v>348</v>
      </c>
      <c r="H2165">
        <v>-29498.7</v>
      </c>
      <c r="I2165" s="32">
        <v>-0.13333333333333333</v>
      </c>
    </row>
    <row r="2166" spans="7:9" x14ac:dyDescent="0.25">
      <c r="G2166" s="33" t="s">
        <v>942</v>
      </c>
      <c r="H2166">
        <v>-811214.25</v>
      </c>
      <c r="I2166" s="32">
        <v>-0.13317191283292976</v>
      </c>
    </row>
    <row r="2167" spans="7:9" x14ac:dyDescent="0.25">
      <c r="G2167" s="33" t="s">
        <v>470</v>
      </c>
      <c r="H2167">
        <v>-530976.6</v>
      </c>
      <c r="I2167" s="32">
        <v>-0.1299638989169675</v>
      </c>
    </row>
    <row r="2168" spans="7:9" x14ac:dyDescent="0.25">
      <c r="G2168" s="33" t="s">
        <v>757</v>
      </c>
      <c r="H2168">
        <v>-339235.05</v>
      </c>
      <c r="I2168" s="32">
        <v>-0.12849162011173182</v>
      </c>
    </row>
    <row r="2169" spans="7:9" x14ac:dyDescent="0.25">
      <c r="G2169" s="33" t="s">
        <v>2083</v>
      </c>
      <c r="H2169">
        <v>-398232.45000000007</v>
      </c>
      <c r="I2169" s="32">
        <v>-0.12735849056603776</v>
      </c>
    </row>
    <row r="2170" spans="7:9" x14ac:dyDescent="0.25">
      <c r="G2170" s="33" t="s">
        <v>462</v>
      </c>
      <c r="H2170">
        <v>-235989.6</v>
      </c>
      <c r="I2170" s="32">
        <v>-0.12698412698412698</v>
      </c>
    </row>
    <row r="2171" spans="7:9" x14ac:dyDescent="0.25">
      <c r="G2171" s="33" t="s">
        <v>520</v>
      </c>
      <c r="H2171">
        <v>-44248.05</v>
      </c>
      <c r="I2171" s="32">
        <v>-0.125</v>
      </c>
    </row>
    <row r="2172" spans="7:9" x14ac:dyDescent="0.25">
      <c r="G2172" s="33" t="s">
        <v>227</v>
      </c>
      <c r="H2172">
        <v>-943958.40000000014</v>
      </c>
      <c r="I2172" s="32">
        <v>-0.12451361867704282</v>
      </c>
    </row>
    <row r="2173" spans="7:9" x14ac:dyDescent="0.25">
      <c r="G2173" s="33" t="s">
        <v>652</v>
      </c>
      <c r="H2173">
        <v>-324485.7</v>
      </c>
      <c r="I2173" s="32">
        <v>-0.12087912087912088</v>
      </c>
    </row>
    <row r="2174" spans="7:9" x14ac:dyDescent="0.25">
      <c r="G2174" s="33" t="s">
        <v>2181</v>
      </c>
      <c r="H2174">
        <v>-781715.55</v>
      </c>
      <c r="I2174" s="32">
        <v>-0.11830357142857144</v>
      </c>
    </row>
    <row r="2175" spans="7:9" x14ac:dyDescent="0.25">
      <c r="G2175" s="33" t="s">
        <v>105</v>
      </c>
      <c r="H2175">
        <v>-1533932.4000000001</v>
      </c>
      <c r="I2175" s="32">
        <v>-0.1179138321995465</v>
      </c>
    </row>
    <row r="2176" spans="7:9" x14ac:dyDescent="0.25">
      <c r="G2176" s="33" t="s">
        <v>888</v>
      </c>
      <c r="H2176">
        <v>-383483.10000000003</v>
      </c>
      <c r="I2176" s="32">
        <v>-0.11607142857142858</v>
      </c>
    </row>
    <row r="2177" spans="7:9" x14ac:dyDescent="0.25">
      <c r="G2177" s="33" t="s">
        <v>775</v>
      </c>
      <c r="H2177">
        <v>-221240.25</v>
      </c>
      <c r="I2177" s="32">
        <v>-0.11450381679389313</v>
      </c>
    </row>
    <row r="2178" spans="7:9" x14ac:dyDescent="0.25">
      <c r="G2178" s="33" t="s">
        <v>2421</v>
      </c>
      <c r="H2178">
        <v>-870211.65</v>
      </c>
      <c r="I2178" s="32">
        <v>-0.11238095238095239</v>
      </c>
    </row>
    <row r="2179" spans="7:9" x14ac:dyDescent="0.25">
      <c r="G2179" s="33" t="s">
        <v>1399</v>
      </c>
      <c r="H2179">
        <v>-5766995.8499999996</v>
      </c>
      <c r="I2179" s="32">
        <v>-0.11181012296253931</v>
      </c>
    </row>
    <row r="2180" spans="7:9" x14ac:dyDescent="0.25">
      <c r="G2180" s="33" t="s">
        <v>1303</v>
      </c>
      <c r="H2180">
        <v>-1769922</v>
      </c>
      <c r="I2180" s="32">
        <v>-0.110803324099723</v>
      </c>
    </row>
    <row r="2181" spans="7:9" x14ac:dyDescent="0.25">
      <c r="G2181" s="33" t="s">
        <v>2449</v>
      </c>
      <c r="H2181">
        <v>-442480.5</v>
      </c>
      <c r="I2181" s="32">
        <v>-0.11070110701107011</v>
      </c>
    </row>
    <row r="2182" spans="7:9" x14ac:dyDescent="0.25">
      <c r="G2182" s="33" t="s">
        <v>1528</v>
      </c>
      <c r="H2182">
        <v>-206490.9</v>
      </c>
      <c r="I2182" s="32">
        <v>-0.109375</v>
      </c>
    </row>
    <row r="2183" spans="7:9" x14ac:dyDescent="0.25">
      <c r="G2183" s="33" t="s">
        <v>1494</v>
      </c>
      <c r="H2183">
        <v>-471979.20000000007</v>
      </c>
      <c r="I2183" s="32">
        <v>-0.10702341137123747</v>
      </c>
    </row>
    <row r="2184" spans="7:9" x14ac:dyDescent="0.25">
      <c r="G2184" s="33" t="s">
        <v>2163</v>
      </c>
      <c r="H2184">
        <v>-4690293.3</v>
      </c>
      <c r="I2184" s="32">
        <v>-0.10667561221066756</v>
      </c>
    </row>
    <row r="2185" spans="7:9" x14ac:dyDescent="0.25">
      <c r="G2185" s="33" t="s">
        <v>2254</v>
      </c>
      <c r="H2185">
        <v>-1150449.3</v>
      </c>
      <c r="I2185" s="32">
        <v>-0.10597826086956523</v>
      </c>
    </row>
    <row r="2186" spans="7:9" x14ac:dyDescent="0.25">
      <c r="G2186" s="33" t="s">
        <v>141</v>
      </c>
      <c r="H2186">
        <v>-457229.85000000003</v>
      </c>
      <c r="I2186" s="32">
        <v>-0.10097719869706841</v>
      </c>
    </row>
    <row r="2187" spans="7:9" x14ac:dyDescent="0.25">
      <c r="G2187" s="33" t="s">
        <v>1016</v>
      </c>
      <c r="H2187">
        <v>-1312692.1500000001</v>
      </c>
      <c r="I2187" s="32">
        <v>-0.10045146726862304</v>
      </c>
    </row>
    <row r="2188" spans="7:9" x14ac:dyDescent="0.25">
      <c r="G2188" s="33" t="s">
        <v>2117</v>
      </c>
      <c r="H2188">
        <v>-2389394.7000000002</v>
      </c>
      <c r="I2188" s="32">
        <v>-0.10030959752321983</v>
      </c>
    </row>
    <row r="2189" spans="7:9" x14ac:dyDescent="0.25">
      <c r="G2189" s="33" t="s">
        <v>1667</v>
      </c>
      <c r="H2189">
        <v>-3598841.4</v>
      </c>
      <c r="I2189" s="32">
        <v>-9.9918099918099912E-2</v>
      </c>
    </row>
    <row r="2190" spans="7:9" x14ac:dyDescent="0.25">
      <c r="G2190" s="33" t="s">
        <v>315</v>
      </c>
      <c r="H2190">
        <v>-870211.65000000026</v>
      </c>
      <c r="I2190" s="32">
        <v>-9.768211920529804E-2</v>
      </c>
    </row>
    <row r="2191" spans="7:9" x14ac:dyDescent="0.25">
      <c r="G2191" s="33" t="s">
        <v>467</v>
      </c>
      <c r="H2191">
        <v>-442480.5</v>
      </c>
      <c r="I2191" s="32">
        <v>-9.3167701863354033E-2</v>
      </c>
    </row>
    <row r="2192" spans="7:9" x14ac:dyDescent="0.25">
      <c r="G2192" s="33" t="s">
        <v>47</v>
      </c>
      <c r="H2192">
        <v>-206490.90000000002</v>
      </c>
      <c r="I2192" s="32">
        <v>-9.2715231788079472E-2</v>
      </c>
    </row>
    <row r="2193" spans="7:9" x14ac:dyDescent="0.25">
      <c r="G2193" s="33" t="s">
        <v>689</v>
      </c>
      <c r="H2193">
        <v>-176992.2</v>
      </c>
      <c r="I2193" s="32">
        <v>-8.7591240875912413E-2</v>
      </c>
    </row>
    <row r="2194" spans="7:9" x14ac:dyDescent="0.25">
      <c r="G2194" s="33" t="s">
        <v>479</v>
      </c>
      <c r="H2194">
        <v>-162242.84999999998</v>
      </c>
      <c r="I2194" s="32">
        <v>-8.7301587301587283E-2</v>
      </c>
    </row>
    <row r="2195" spans="7:9" x14ac:dyDescent="0.25">
      <c r="G2195" s="33" t="s">
        <v>2326</v>
      </c>
      <c r="H2195">
        <v>-1976412.9000000001</v>
      </c>
      <c r="I2195" s="32">
        <v>-8.6956521739130432E-2</v>
      </c>
    </row>
    <row r="2196" spans="7:9" x14ac:dyDescent="0.25">
      <c r="G2196" s="33" t="s">
        <v>822</v>
      </c>
      <c r="H2196">
        <v>-855462.3</v>
      </c>
      <c r="I2196" s="32">
        <v>-8.6567164179104483E-2</v>
      </c>
    </row>
    <row r="2197" spans="7:9" x14ac:dyDescent="0.25">
      <c r="G2197" s="33" t="s">
        <v>1731</v>
      </c>
      <c r="H2197">
        <v>-1268444.1000000001</v>
      </c>
      <c r="I2197" s="32">
        <v>-8.5828343313373259E-2</v>
      </c>
    </row>
    <row r="2198" spans="7:9" x14ac:dyDescent="0.25">
      <c r="G2198" s="33" t="s">
        <v>1153</v>
      </c>
      <c r="H2198">
        <v>-2625384.2999999998</v>
      </c>
      <c r="I2198" s="32">
        <v>-8.5494716618635919E-2</v>
      </c>
    </row>
    <row r="2199" spans="7:9" x14ac:dyDescent="0.25">
      <c r="G2199" s="33" t="s">
        <v>306</v>
      </c>
      <c r="H2199">
        <v>-44248.05</v>
      </c>
      <c r="I2199" s="32">
        <v>-8.3333333333333343E-2</v>
      </c>
    </row>
    <row r="2200" spans="7:9" x14ac:dyDescent="0.25">
      <c r="G2200" s="33" t="s">
        <v>2305</v>
      </c>
      <c r="H2200">
        <v>-58997.400000000009</v>
      </c>
      <c r="I2200" s="32">
        <v>-8.3333333333333343E-2</v>
      </c>
    </row>
    <row r="2201" spans="7:9" x14ac:dyDescent="0.25">
      <c r="G2201" s="33" t="s">
        <v>2042</v>
      </c>
      <c r="H2201">
        <v>-1091451.8999999999</v>
      </c>
      <c r="I2201" s="32">
        <v>-8.2497212931995523E-2</v>
      </c>
    </row>
    <row r="2202" spans="7:9" x14ac:dyDescent="0.25">
      <c r="G2202" s="33" t="s">
        <v>1212</v>
      </c>
      <c r="H2202">
        <v>-88496.1</v>
      </c>
      <c r="I2202" s="32">
        <v>-0.08</v>
      </c>
    </row>
    <row r="2203" spans="7:9" x14ac:dyDescent="0.25">
      <c r="G2203" s="33" t="s">
        <v>975</v>
      </c>
      <c r="H2203">
        <v>-191741.55000000005</v>
      </c>
      <c r="I2203" s="32">
        <v>-7.8787878787878809E-2</v>
      </c>
    </row>
    <row r="2204" spans="7:9" x14ac:dyDescent="0.25">
      <c r="G2204" s="33" t="s">
        <v>553</v>
      </c>
      <c r="H2204">
        <v>-870211.65</v>
      </c>
      <c r="I2204" s="32">
        <v>-7.8042328042328052E-2</v>
      </c>
    </row>
    <row r="2205" spans="7:9" x14ac:dyDescent="0.25">
      <c r="G2205" s="33" t="s">
        <v>1686</v>
      </c>
      <c r="H2205">
        <v>-6563460.75</v>
      </c>
      <c r="I2205" s="32">
        <v>-7.7715682850157175E-2</v>
      </c>
    </row>
    <row r="2206" spans="7:9" x14ac:dyDescent="0.25">
      <c r="G2206" s="33" t="s">
        <v>2361</v>
      </c>
      <c r="H2206">
        <v>-29498.7</v>
      </c>
      <c r="I2206" s="32">
        <v>-7.6923076923076913E-2</v>
      </c>
    </row>
    <row r="2207" spans="7:9" x14ac:dyDescent="0.25">
      <c r="G2207" s="33" t="s">
        <v>1236</v>
      </c>
      <c r="H2207">
        <v>-560475.30000000005</v>
      </c>
      <c r="I2207" s="32">
        <v>-7.5546719681908542E-2</v>
      </c>
    </row>
    <row r="2208" spans="7:9" x14ac:dyDescent="0.25">
      <c r="G2208" s="33" t="s">
        <v>2255</v>
      </c>
      <c r="H2208">
        <v>-221240.25</v>
      </c>
      <c r="I2208" s="32">
        <v>-7.0754716981132074E-2</v>
      </c>
    </row>
    <row r="2209" spans="7:9" x14ac:dyDescent="0.25">
      <c r="G2209" s="33" t="s">
        <v>828</v>
      </c>
      <c r="H2209">
        <v>-545725.95000000007</v>
      </c>
      <c r="I2209" s="32">
        <v>-6.8265682656826573E-2</v>
      </c>
    </row>
    <row r="2210" spans="7:9" x14ac:dyDescent="0.25">
      <c r="G2210" s="33" t="s">
        <v>372</v>
      </c>
      <c r="H2210">
        <v>-58997.400000000009</v>
      </c>
      <c r="I2210" s="32">
        <v>-6.7796610169491539E-2</v>
      </c>
    </row>
    <row r="2211" spans="7:9" x14ac:dyDescent="0.25">
      <c r="G2211" s="33" t="s">
        <v>2049</v>
      </c>
      <c r="H2211">
        <v>-383483.10000000003</v>
      </c>
      <c r="I2211" s="32">
        <v>-6.7357512953367879E-2</v>
      </c>
    </row>
    <row r="2212" spans="7:9" x14ac:dyDescent="0.25">
      <c r="G2212" s="33" t="s">
        <v>2319</v>
      </c>
      <c r="H2212">
        <v>-103245.45</v>
      </c>
      <c r="I2212" s="32">
        <v>-6.7307692307692304E-2</v>
      </c>
    </row>
    <row r="2213" spans="7:9" x14ac:dyDescent="0.25">
      <c r="G2213" s="33" t="s">
        <v>2468</v>
      </c>
      <c r="H2213">
        <v>-73746.75</v>
      </c>
      <c r="I2213" s="32">
        <v>-6.6666666666666666E-2</v>
      </c>
    </row>
    <row r="2214" spans="7:9" x14ac:dyDescent="0.25">
      <c r="G2214" s="33" t="s">
        <v>644</v>
      </c>
      <c r="H2214">
        <v>-353984.4</v>
      </c>
      <c r="I2214" s="32">
        <v>-6.6666666666666666E-2</v>
      </c>
    </row>
    <row r="2215" spans="7:9" x14ac:dyDescent="0.25">
      <c r="G2215" s="33" t="s">
        <v>155</v>
      </c>
      <c r="H2215">
        <v>-457229.85000000003</v>
      </c>
      <c r="I2215" s="32">
        <v>-6.4853556485355651E-2</v>
      </c>
    </row>
    <row r="2216" spans="7:9" x14ac:dyDescent="0.25">
      <c r="G2216" s="33" t="s">
        <v>1223</v>
      </c>
      <c r="H2216">
        <v>-929209.04999999981</v>
      </c>
      <c r="I2216" s="32">
        <v>-6.0752169720347138E-2</v>
      </c>
    </row>
    <row r="2217" spans="7:9" x14ac:dyDescent="0.25">
      <c r="G2217" s="33" t="s">
        <v>1942</v>
      </c>
      <c r="H2217">
        <v>-265488.3</v>
      </c>
      <c r="I2217" s="32">
        <v>-5.9210526315789463E-2</v>
      </c>
    </row>
    <row r="2218" spans="7:9" x14ac:dyDescent="0.25">
      <c r="G2218" s="33" t="s">
        <v>825</v>
      </c>
      <c r="H2218">
        <v>-103245.45</v>
      </c>
      <c r="I2218" s="32">
        <v>-5.737704918032787E-2</v>
      </c>
    </row>
    <row r="2219" spans="7:9" x14ac:dyDescent="0.25">
      <c r="G2219" s="33" t="s">
        <v>1128</v>
      </c>
      <c r="H2219">
        <v>-486728.55000000005</v>
      </c>
      <c r="I2219" s="32">
        <v>-5.6506849315068497E-2</v>
      </c>
    </row>
    <row r="2220" spans="7:9" x14ac:dyDescent="0.25">
      <c r="G2220" s="33" t="s">
        <v>226</v>
      </c>
      <c r="H2220">
        <v>-309736.35000000003</v>
      </c>
      <c r="I2220" s="32">
        <v>-5.6149732620320858E-2</v>
      </c>
    </row>
    <row r="2221" spans="7:9" x14ac:dyDescent="0.25">
      <c r="G2221" s="33" t="s">
        <v>1239</v>
      </c>
      <c r="H2221">
        <v>-398232.45</v>
      </c>
      <c r="I2221" s="32">
        <v>-5.5555555555555552E-2</v>
      </c>
    </row>
    <row r="2222" spans="7:9" x14ac:dyDescent="0.25">
      <c r="G2222" s="33" t="s">
        <v>1117</v>
      </c>
      <c r="H2222">
        <v>-176992.2</v>
      </c>
      <c r="I2222" s="32">
        <v>-5.3333333333333337E-2</v>
      </c>
    </row>
    <row r="2223" spans="7:9" x14ac:dyDescent="0.25">
      <c r="G2223" s="33" t="s">
        <v>352</v>
      </c>
      <c r="H2223">
        <v>-88496.1</v>
      </c>
      <c r="I2223" s="32">
        <v>-0.05</v>
      </c>
    </row>
    <row r="2224" spans="7:9" x14ac:dyDescent="0.25">
      <c r="G2224" s="33" t="s">
        <v>2287</v>
      </c>
      <c r="H2224">
        <v>-14749.35</v>
      </c>
      <c r="I2224" s="32">
        <v>-0.05</v>
      </c>
    </row>
    <row r="2225" spans="7:9" x14ac:dyDescent="0.25">
      <c r="G2225" s="33" t="s">
        <v>166</v>
      </c>
      <c r="H2225">
        <v>-73746.75</v>
      </c>
      <c r="I2225" s="32">
        <v>-4.8076923076923073E-2</v>
      </c>
    </row>
    <row r="2226" spans="7:9" x14ac:dyDescent="0.25">
      <c r="G2226" s="33" t="s">
        <v>2228</v>
      </c>
      <c r="H2226">
        <v>-353984.4</v>
      </c>
      <c r="I2226" s="32">
        <v>-4.7058823529411771E-2</v>
      </c>
    </row>
    <row r="2227" spans="7:9" x14ac:dyDescent="0.25">
      <c r="G2227" s="33" t="s">
        <v>682</v>
      </c>
      <c r="H2227">
        <v>-899710.35000000009</v>
      </c>
      <c r="I2227" s="32">
        <v>-4.6564885496183213E-2</v>
      </c>
    </row>
    <row r="2228" spans="7:9" x14ac:dyDescent="0.25">
      <c r="G2228" s="33" t="s">
        <v>1636</v>
      </c>
      <c r="H2228">
        <v>-14749.35</v>
      </c>
      <c r="I2228" s="32">
        <v>-4.3478260869565223E-2</v>
      </c>
    </row>
    <row r="2229" spans="7:9" x14ac:dyDescent="0.25">
      <c r="G2229" s="33" t="s">
        <v>2473</v>
      </c>
      <c r="H2229">
        <v>-29498.699999999997</v>
      </c>
      <c r="I2229" s="32">
        <v>-4.2553191489361701E-2</v>
      </c>
    </row>
    <row r="2230" spans="7:9" x14ac:dyDescent="0.25">
      <c r="G2230" s="33" t="s">
        <v>1944</v>
      </c>
      <c r="H2230">
        <v>-471979.20000000007</v>
      </c>
      <c r="I2230" s="32">
        <v>-4.2049934296977662E-2</v>
      </c>
    </row>
    <row r="2231" spans="7:9" x14ac:dyDescent="0.25">
      <c r="G2231" s="33" t="s">
        <v>1889</v>
      </c>
      <c r="H2231">
        <v>-530976.6</v>
      </c>
      <c r="I2231" s="32">
        <v>-4.0178571428571425E-2</v>
      </c>
    </row>
    <row r="2232" spans="7:9" x14ac:dyDescent="0.25">
      <c r="G2232" s="33" t="s">
        <v>1935</v>
      </c>
      <c r="H2232">
        <v>-1283193.4500000002</v>
      </c>
      <c r="I2232" s="32">
        <v>-3.9671682626538994E-2</v>
      </c>
    </row>
    <row r="2233" spans="7:9" x14ac:dyDescent="0.25">
      <c r="G2233" s="33" t="s">
        <v>2418</v>
      </c>
      <c r="H2233">
        <v>-1327441.4999999995</v>
      </c>
      <c r="I2233" s="32">
        <v>-3.8071065989847705E-2</v>
      </c>
    </row>
    <row r="2234" spans="7:9" x14ac:dyDescent="0.25">
      <c r="G2234" s="33" t="s">
        <v>1445</v>
      </c>
      <c r="H2234">
        <v>-29498.7</v>
      </c>
      <c r="I2234" s="32">
        <v>-3.7735849056603772E-2</v>
      </c>
    </row>
    <row r="2235" spans="7:9" x14ac:dyDescent="0.25">
      <c r="G2235" s="33" t="s">
        <v>480</v>
      </c>
      <c r="H2235">
        <v>-117994.80000000002</v>
      </c>
      <c r="I2235" s="32">
        <v>-3.5714285714285712E-2</v>
      </c>
    </row>
    <row r="2236" spans="7:9" x14ac:dyDescent="0.25">
      <c r="G2236" s="33" t="s">
        <v>1773</v>
      </c>
      <c r="H2236">
        <v>-1371689.5499999998</v>
      </c>
      <c r="I2236" s="32">
        <v>-3.5054655107425552E-2</v>
      </c>
    </row>
    <row r="2237" spans="7:9" x14ac:dyDescent="0.25">
      <c r="G2237" s="33" t="s">
        <v>646</v>
      </c>
      <c r="H2237">
        <v>-280237.65000000002</v>
      </c>
      <c r="I2237" s="32">
        <v>-3.3989266547406083E-2</v>
      </c>
    </row>
    <row r="2238" spans="7:9" x14ac:dyDescent="0.25">
      <c r="G2238" s="33" t="s">
        <v>1825</v>
      </c>
      <c r="H2238">
        <v>-1430686.95</v>
      </c>
      <c r="I2238" s="32">
        <v>-3.3529208434151393E-2</v>
      </c>
    </row>
    <row r="2239" spans="7:9" x14ac:dyDescent="0.25">
      <c r="G2239" s="33" t="s">
        <v>351</v>
      </c>
      <c r="H2239">
        <v>-752216.85</v>
      </c>
      <c r="I2239" s="32">
        <v>-3.3464566929133854E-2</v>
      </c>
    </row>
    <row r="2240" spans="7:9" x14ac:dyDescent="0.25">
      <c r="G2240" s="33" t="s">
        <v>1350</v>
      </c>
      <c r="H2240">
        <v>-147493.5</v>
      </c>
      <c r="I2240" s="32">
        <v>-3.2258064516129031E-2</v>
      </c>
    </row>
    <row r="2241" spans="7:9" x14ac:dyDescent="0.25">
      <c r="G2241" s="33" t="s">
        <v>2444</v>
      </c>
      <c r="H2241">
        <v>-589974</v>
      </c>
      <c r="I2241" s="32">
        <v>-3.0983733539891554E-2</v>
      </c>
    </row>
    <row r="2242" spans="7:9" x14ac:dyDescent="0.25">
      <c r="G2242" s="33" t="s">
        <v>1047</v>
      </c>
      <c r="H2242">
        <v>-58997.4</v>
      </c>
      <c r="I2242" s="32">
        <v>-3.007518796992481E-2</v>
      </c>
    </row>
    <row r="2243" spans="7:9" x14ac:dyDescent="0.25">
      <c r="G2243" s="33" t="s">
        <v>1002</v>
      </c>
      <c r="H2243">
        <v>-73746.75</v>
      </c>
      <c r="I2243" s="32">
        <v>-2.9069767441860465E-2</v>
      </c>
    </row>
    <row r="2244" spans="7:9" x14ac:dyDescent="0.25">
      <c r="G2244" s="33" t="s">
        <v>2256</v>
      </c>
      <c r="H2244">
        <v>-471979.2</v>
      </c>
      <c r="I2244" s="32">
        <v>-2.8725314183123875E-2</v>
      </c>
    </row>
    <row r="2245" spans="7:9" x14ac:dyDescent="0.25">
      <c r="G2245" s="33" t="s">
        <v>1495</v>
      </c>
      <c r="H2245">
        <v>-29498.699999999997</v>
      </c>
      <c r="I2245" s="32">
        <v>-2.8571428571428567E-2</v>
      </c>
    </row>
    <row r="2246" spans="7:9" x14ac:dyDescent="0.25">
      <c r="G2246" s="33" t="s">
        <v>65</v>
      </c>
      <c r="H2246">
        <v>-117994.80000000005</v>
      </c>
      <c r="I2246" s="32">
        <v>-2.6755852842809374E-2</v>
      </c>
    </row>
    <row r="2247" spans="7:9" x14ac:dyDescent="0.25">
      <c r="G2247" s="33" t="s">
        <v>1009</v>
      </c>
      <c r="H2247">
        <v>-501477.9</v>
      </c>
      <c r="I2247" s="32">
        <v>-2.5316455696202531E-2</v>
      </c>
    </row>
    <row r="2248" spans="7:9" x14ac:dyDescent="0.25">
      <c r="G2248" s="33" t="s">
        <v>1446</v>
      </c>
      <c r="H2248">
        <v>-147493.5</v>
      </c>
      <c r="I2248" s="32">
        <v>-2.463054187192118E-2</v>
      </c>
    </row>
    <row r="2249" spans="7:9" x14ac:dyDescent="0.25">
      <c r="G2249" s="33" t="s">
        <v>705</v>
      </c>
      <c r="H2249">
        <v>-103245.45</v>
      </c>
      <c r="I2249" s="32">
        <v>-2.4475524475524472E-2</v>
      </c>
    </row>
    <row r="2250" spans="7:9" x14ac:dyDescent="0.25">
      <c r="G2250" s="33" t="s">
        <v>46</v>
      </c>
      <c r="H2250">
        <v>-471979.19999999995</v>
      </c>
      <c r="I2250" s="32">
        <v>-2.4260803639120546E-2</v>
      </c>
    </row>
    <row r="2251" spans="7:9" x14ac:dyDescent="0.25">
      <c r="G2251" s="33" t="s">
        <v>2311</v>
      </c>
      <c r="H2251">
        <v>-250738.95</v>
      </c>
      <c r="I2251" s="32">
        <v>-2.3842917251051893E-2</v>
      </c>
    </row>
    <row r="2252" spans="7:9" x14ac:dyDescent="0.25">
      <c r="G2252" s="33" t="s">
        <v>1759</v>
      </c>
      <c r="H2252">
        <v>-1297942.8</v>
      </c>
      <c r="I2252" s="32">
        <v>-2.3758099352051837E-2</v>
      </c>
    </row>
    <row r="2253" spans="7:9" x14ac:dyDescent="0.25">
      <c r="G2253" s="33" t="s">
        <v>2133</v>
      </c>
      <c r="H2253">
        <v>-1002955.8</v>
      </c>
      <c r="I2253" s="32">
        <v>-2.217873450750163E-2</v>
      </c>
    </row>
    <row r="2254" spans="7:9" x14ac:dyDescent="0.25">
      <c r="G2254" s="33" t="s">
        <v>787</v>
      </c>
      <c r="H2254">
        <v>-29498.7</v>
      </c>
      <c r="I2254" s="32">
        <v>-1.9417475728155338E-2</v>
      </c>
    </row>
    <row r="2255" spans="7:9" x14ac:dyDescent="0.25">
      <c r="G2255" s="33" t="s">
        <v>2351</v>
      </c>
      <c r="H2255">
        <v>-14749.35</v>
      </c>
      <c r="I2255" s="32">
        <v>-1.7543859649122806E-2</v>
      </c>
    </row>
    <row r="2256" spans="7:9" x14ac:dyDescent="0.25">
      <c r="G2256" s="33" t="s">
        <v>2413</v>
      </c>
      <c r="H2256">
        <v>-14749.35</v>
      </c>
      <c r="I2256" s="32">
        <v>-1.6949152542372881E-2</v>
      </c>
    </row>
    <row r="2257" spans="7:9" x14ac:dyDescent="0.25">
      <c r="G2257" s="33" t="s">
        <v>342</v>
      </c>
      <c r="H2257">
        <v>-501477.9</v>
      </c>
      <c r="I2257" s="32">
        <v>-1.6923842707814836E-2</v>
      </c>
    </row>
    <row r="2258" spans="7:9" x14ac:dyDescent="0.25">
      <c r="G2258" s="33" t="s">
        <v>1510</v>
      </c>
      <c r="H2258">
        <v>-294987</v>
      </c>
      <c r="I2258" s="32">
        <v>-1.5649452269170579E-2</v>
      </c>
    </row>
    <row r="2259" spans="7:9" x14ac:dyDescent="0.25">
      <c r="G2259" s="33" t="s">
        <v>475</v>
      </c>
      <c r="H2259">
        <v>-58997.4</v>
      </c>
      <c r="I2259" s="32">
        <v>-1.2307692307692308E-2</v>
      </c>
    </row>
    <row r="2260" spans="7:9" x14ac:dyDescent="0.25">
      <c r="G2260" s="33" t="s">
        <v>224</v>
      </c>
      <c r="H2260">
        <v>-58997.4</v>
      </c>
      <c r="I2260" s="32">
        <v>-1.0723860589812333E-2</v>
      </c>
    </row>
    <row r="2261" spans="7:9" x14ac:dyDescent="0.25">
      <c r="G2261" s="33" t="s">
        <v>1174</v>
      </c>
      <c r="H2261">
        <v>-117994.8</v>
      </c>
      <c r="I2261" s="32">
        <v>-1.0498687664041995E-2</v>
      </c>
    </row>
    <row r="2262" spans="7:9" x14ac:dyDescent="0.25">
      <c r="G2262" s="33" t="s">
        <v>2171</v>
      </c>
      <c r="H2262">
        <v>-58997.4</v>
      </c>
      <c r="I2262" s="32">
        <v>-1.0075566750629723E-2</v>
      </c>
    </row>
    <row r="2263" spans="7:9" x14ac:dyDescent="0.25">
      <c r="G2263" s="33" t="s">
        <v>2110</v>
      </c>
      <c r="H2263">
        <v>-132744.14999999991</v>
      </c>
      <c r="I2263" s="32">
        <v>-1.8618121638394689E-3</v>
      </c>
    </row>
    <row r="2264" spans="7:9" x14ac:dyDescent="0.25">
      <c r="G2264" s="33" t="s">
        <v>2323</v>
      </c>
      <c r="H2264">
        <v>0</v>
      </c>
      <c r="I2264" s="32">
        <v>0</v>
      </c>
    </row>
    <row r="2265" spans="7:9" x14ac:dyDescent="0.25">
      <c r="G2265" s="33" t="s">
        <v>137</v>
      </c>
      <c r="H2265">
        <v>0</v>
      </c>
      <c r="I2265" s="32">
        <v>0</v>
      </c>
    </row>
    <row r="2266" spans="7:9" x14ac:dyDescent="0.25">
      <c r="G2266" s="33" t="s">
        <v>556</v>
      </c>
      <c r="H2266">
        <v>0</v>
      </c>
      <c r="I2266" s="32">
        <v>0</v>
      </c>
    </row>
    <row r="2267" spans="7:9" x14ac:dyDescent="0.25">
      <c r="G2267" s="33" t="s">
        <v>482</v>
      </c>
      <c r="H2267">
        <v>0</v>
      </c>
      <c r="I2267" s="32">
        <v>0</v>
      </c>
    </row>
    <row r="2268" spans="7:9" x14ac:dyDescent="0.25">
      <c r="G2268" s="33" t="s">
        <v>863</v>
      </c>
      <c r="H2268">
        <v>0</v>
      </c>
      <c r="I2268" s="32">
        <v>0</v>
      </c>
    </row>
    <row r="2269" spans="7:9" x14ac:dyDescent="0.25">
      <c r="G2269" s="33" t="s">
        <v>125</v>
      </c>
      <c r="H2269">
        <v>0</v>
      </c>
      <c r="I2269" s="32">
        <v>0</v>
      </c>
    </row>
    <row r="2270" spans="7:9" x14ac:dyDescent="0.25">
      <c r="G2270" s="33" t="s">
        <v>2431</v>
      </c>
      <c r="H2270">
        <v>0</v>
      </c>
      <c r="I2270" s="32">
        <v>0</v>
      </c>
    </row>
    <row r="2271" spans="7:9" x14ac:dyDescent="0.25">
      <c r="G2271" s="33" t="s">
        <v>2100</v>
      </c>
      <c r="H2271">
        <v>0</v>
      </c>
      <c r="I2271" s="32">
        <v>0</v>
      </c>
    </row>
    <row r="2272" spans="7:9" x14ac:dyDescent="0.25">
      <c r="G2272" s="33" t="s">
        <v>986</v>
      </c>
      <c r="H2272">
        <v>0</v>
      </c>
      <c r="I2272" s="32">
        <v>0</v>
      </c>
    </row>
    <row r="2273" spans="7:9" x14ac:dyDescent="0.25">
      <c r="G2273" s="33" t="s">
        <v>2443</v>
      </c>
      <c r="H2273">
        <v>0</v>
      </c>
      <c r="I2273" s="32">
        <v>0</v>
      </c>
    </row>
    <row r="2274" spans="7:9" x14ac:dyDescent="0.25">
      <c r="G2274" s="33" t="s">
        <v>2452</v>
      </c>
      <c r="H2274">
        <v>0</v>
      </c>
      <c r="I2274" s="32">
        <v>0</v>
      </c>
    </row>
    <row r="2275" spans="7:9" x14ac:dyDescent="0.25">
      <c r="G2275" s="33" t="s">
        <v>2279</v>
      </c>
      <c r="H2275">
        <v>0</v>
      </c>
      <c r="I2275" s="32">
        <v>0</v>
      </c>
    </row>
    <row r="2276" spans="7:9" x14ac:dyDescent="0.25">
      <c r="G2276" s="33" t="s">
        <v>1105</v>
      </c>
      <c r="H2276">
        <v>0</v>
      </c>
      <c r="I2276" s="32">
        <v>0</v>
      </c>
    </row>
    <row r="2277" spans="7:9" x14ac:dyDescent="0.25">
      <c r="G2277" s="33" t="s">
        <v>2063</v>
      </c>
      <c r="H2277">
        <v>0</v>
      </c>
      <c r="I2277" s="32">
        <v>0</v>
      </c>
    </row>
    <row r="2278" spans="7:9" x14ac:dyDescent="0.25">
      <c r="G2278" s="33" t="s">
        <v>2224</v>
      </c>
      <c r="H2278">
        <v>0</v>
      </c>
      <c r="I2278" s="32">
        <v>0</v>
      </c>
    </row>
    <row r="2279" spans="7:9" x14ac:dyDescent="0.25">
      <c r="G2279" s="33" t="s">
        <v>1064</v>
      </c>
      <c r="H2279">
        <v>0</v>
      </c>
      <c r="I2279" s="32">
        <v>0</v>
      </c>
    </row>
    <row r="2280" spans="7:9" x14ac:dyDescent="0.25">
      <c r="G2280" s="33" t="s">
        <v>630</v>
      </c>
      <c r="H2280">
        <v>0</v>
      </c>
      <c r="I2280" s="32">
        <v>0</v>
      </c>
    </row>
    <row r="2281" spans="7:9" x14ac:dyDescent="0.25">
      <c r="G2281" s="33" t="s">
        <v>1975</v>
      </c>
      <c r="H2281">
        <v>0</v>
      </c>
      <c r="I2281" s="32">
        <v>0</v>
      </c>
    </row>
    <row r="2282" spans="7:9" x14ac:dyDescent="0.25">
      <c r="G2282" s="33" t="s">
        <v>1362</v>
      </c>
      <c r="H2282">
        <v>0</v>
      </c>
      <c r="I2282" s="32">
        <v>0</v>
      </c>
    </row>
    <row r="2283" spans="7:9" x14ac:dyDescent="0.25">
      <c r="G2283" s="33" t="s">
        <v>1794</v>
      </c>
      <c r="H2283">
        <v>0</v>
      </c>
      <c r="I2283" s="32">
        <v>0</v>
      </c>
    </row>
    <row r="2284" spans="7:9" x14ac:dyDescent="0.25">
      <c r="G2284" s="33" t="s">
        <v>526</v>
      </c>
      <c r="H2284">
        <v>0</v>
      </c>
      <c r="I2284" s="32">
        <v>0</v>
      </c>
    </row>
    <row r="2285" spans="7:9" x14ac:dyDescent="0.25">
      <c r="G2285" s="33" t="s">
        <v>2249</v>
      </c>
      <c r="H2285">
        <v>0</v>
      </c>
      <c r="I2285" s="32">
        <v>0</v>
      </c>
    </row>
    <row r="2286" spans="7:9" x14ac:dyDescent="0.25">
      <c r="G2286" s="33" t="s">
        <v>534</v>
      </c>
      <c r="H2286">
        <v>0</v>
      </c>
      <c r="I2286" s="32">
        <v>0</v>
      </c>
    </row>
    <row r="2287" spans="7:9" x14ac:dyDescent="0.25">
      <c r="G2287" s="33" t="s">
        <v>2027</v>
      </c>
      <c r="H2287">
        <v>0</v>
      </c>
      <c r="I2287" s="32">
        <v>0</v>
      </c>
    </row>
    <row r="2288" spans="7:9" x14ac:dyDescent="0.25">
      <c r="G2288" s="33" t="s">
        <v>1814</v>
      </c>
      <c r="H2288">
        <v>0</v>
      </c>
      <c r="I2288" s="32">
        <v>0</v>
      </c>
    </row>
    <row r="2289" spans="7:9" x14ac:dyDescent="0.25">
      <c r="G2289" s="33" t="s">
        <v>2333</v>
      </c>
      <c r="H2289">
        <v>0</v>
      </c>
      <c r="I2289" s="32">
        <v>0</v>
      </c>
    </row>
    <row r="2290" spans="7:9" x14ac:dyDescent="0.25">
      <c r="G2290" s="33" t="s">
        <v>2034</v>
      </c>
      <c r="H2290">
        <v>0</v>
      </c>
      <c r="I2290" s="32">
        <v>0</v>
      </c>
    </row>
    <row r="2291" spans="7:9" x14ac:dyDescent="0.25">
      <c r="G2291" s="33" t="s">
        <v>1137</v>
      </c>
      <c r="H2291">
        <v>0</v>
      </c>
      <c r="I2291" s="32">
        <v>0</v>
      </c>
    </row>
    <row r="2292" spans="7:9" x14ac:dyDescent="0.25">
      <c r="G2292" s="33" t="s">
        <v>1130</v>
      </c>
      <c r="H2292">
        <v>0</v>
      </c>
      <c r="I2292" s="32">
        <v>0</v>
      </c>
    </row>
    <row r="2293" spans="7:9" x14ac:dyDescent="0.25">
      <c r="G2293" s="33" t="s">
        <v>827</v>
      </c>
      <c r="H2293">
        <v>0</v>
      </c>
      <c r="I2293" s="32">
        <v>0</v>
      </c>
    </row>
    <row r="2294" spans="7:9" x14ac:dyDescent="0.25">
      <c r="G2294" s="33" t="s">
        <v>1777</v>
      </c>
      <c r="H2294">
        <v>0</v>
      </c>
      <c r="I2294" s="32">
        <v>0</v>
      </c>
    </row>
    <row r="2295" spans="7:9" x14ac:dyDescent="0.25">
      <c r="G2295" s="33" t="s">
        <v>42</v>
      </c>
      <c r="H2295">
        <v>14749.349999999744</v>
      </c>
      <c r="I2295" s="32">
        <v>1.0040160642570107E-3</v>
      </c>
    </row>
    <row r="2296" spans="7:9" x14ac:dyDescent="0.25">
      <c r="G2296" s="33" t="s">
        <v>772</v>
      </c>
      <c r="H2296">
        <v>14749.350000000006</v>
      </c>
      <c r="I2296" s="32">
        <v>3.2467532467532483E-3</v>
      </c>
    </row>
    <row r="2297" spans="7:9" x14ac:dyDescent="0.25">
      <c r="G2297" s="33" t="s">
        <v>202</v>
      </c>
      <c r="H2297">
        <v>29498.699999999953</v>
      </c>
      <c r="I2297" s="32">
        <v>7.6335877862595295E-3</v>
      </c>
    </row>
    <row r="2298" spans="7:9" x14ac:dyDescent="0.25">
      <c r="G2298" s="33" t="s">
        <v>1357</v>
      </c>
      <c r="H2298">
        <v>265488.29999999981</v>
      </c>
      <c r="I2298" s="32">
        <v>8.1706763504312257E-3</v>
      </c>
    </row>
    <row r="2299" spans="7:9" x14ac:dyDescent="0.25">
      <c r="G2299" s="33" t="s">
        <v>1115</v>
      </c>
      <c r="H2299">
        <v>14749.35</v>
      </c>
      <c r="I2299" s="32">
        <v>8.1967213114754103E-3</v>
      </c>
    </row>
    <row r="2300" spans="7:9" x14ac:dyDescent="0.25">
      <c r="G2300" s="33" t="s">
        <v>1531</v>
      </c>
      <c r="H2300">
        <v>58997.4</v>
      </c>
      <c r="I2300" s="32">
        <v>9.3896713615023476E-3</v>
      </c>
    </row>
    <row r="2301" spans="7:9" x14ac:dyDescent="0.25">
      <c r="G2301" s="33" t="s">
        <v>1796</v>
      </c>
      <c r="H2301">
        <v>58997.4</v>
      </c>
      <c r="I2301" s="32">
        <v>9.5693779904306234E-3</v>
      </c>
    </row>
    <row r="2302" spans="7:9" x14ac:dyDescent="0.25">
      <c r="G2302" s="33" t="s">
        <v>393</v>
      </c>
      <c r="H2302">
        <v>88496.1</v>
      </c>
      <c r="I2302" s="32">
        <v>9.6000000000000009E-3</v>
      </c>
    </row>
    <row r="2303" spans="7:9" x14ac:dyDescent="0.25">
      <c r="G2303" s="33" t="s">
        <v>2174</v>
      </c>
      <c r="H2303">
        <v>29498.7</v>
      </c>
      <c r="I2303" s="32">
        <v>9.6618357487922701E-3</v>
      </c>
    </row>
    <row r="2304" spans="7:9" x14ac:dyDescent="0.25">
      <c r="G2304" s="33" t="s">
        <v>1049</v>
      </c>
      <c r="H2304">
        <v>265488.3</v>
      </c>
      <c r="I2304" s="32">
        <v>9.9557522123893804E-3</v>
      </c>
    </row>
    <row r="2305" spans="7:9" x14ac:dyDescent="0.25">
      <c r="G2305" s="33" t="s">
        <v>2384</v>
      </c>
      <c r="H2305">
        <v>516227.25</v>
      </c>
      <c r="I2305" s="32">
        <v>1.1089987325728769E-2</v>
      </c>
    </row>
    <row r="2306" spans="7:9" x14ac:dyDescent="0.25">
      <c r="G2306" s="33" t="s">
        <v>1065</v>
      </c>
      <c r="H2306">
        <v>29498.700000000012</v>
      </c>
      <c r="I2306" s="32">
        <v>1.1627906976744189E-2</v>
      </c>
    </row>
    <row r="2307" spans="7:9" x14ac:dyDescent="0.25">
      <c r="G2307" s="33" t="s">
        <v>1610</v>
      </c>
      <c r="H2307">
        <v>58997.4</v>
      </c>
      <c r="I2307" s="32">
        <v>1.2158054711246201E-2</v>
      </c>
    </row>
    <row r="2308" spans="7:9" x14ac:dyDescent="0.25">
      <c r="G2308" s="33" t="s">
        <v>2435</v>
      </c>
      <c r="H2308">
        <v>14749.35</v>
      </c>
      <c r="I2308" s="32">
        <v>1.2987012987012988E-2</v>
      </c>
    </row>
    <row r="2309" spans="7:9" x14ac:dyDescent="0.25">
      <c r="G2309" s="33" t="s">
        <v>1569</v>
      </c>
      <c r="H2309">
        <v>191741.55</v>
      </c>
      <c r="I2309" s="32">
        <v>1.61892901618929E-2</v>
      </c>
    </row>
    <row r="2310" spans="7:9" x14ac:dyDescent="0.25">
      <c r="G2310" s="33" t="s">
        <v>1783</v>
      </c>
      <c r="H2310">
        <v>176992.2</v>
      </c>
      <c r="I2310" s="32">
        <v>1.8320610687022901E-2</v>
      </c>
    </row>
    <row r="2311" spans="7:9" x14ac:dyDescent="0.25">
      <c r="G2311" s="33" t="s">
        <v>2151</v>
      </c>
      <c r="H2311">
        <v>58997.4</v>
      </c>
      <c r="I2311" s="32">
        <v>1.8433179723502304E-2</v>
      </c>
    </row>
    <row r="2312" spans="7:9" x14ac:dyDescent="0.25">
      <c r="G2312" s="33" t="s">
        <v>1309</v>
      </c>
      <c r="H2312">
        <v>162242.85000000003</v>
      </c>
      <c r="I2312" s="32">
        <v>1.8675721561969442E-2</v>
      </c>
    </row>
    <row r="2313" spans="7:9" x14ac:dyDescent="0.25">
      <c r="G2313" s="33" t="s">
        <v>2294</v>
      </c>
      <c r="H2313">
        <v>117994.8</v>
      </c>
      <c r="I2313" s="32">
        <v>1.9277108433734938E-2</v>
      </c>
    </row>
    <row r="2314" spans="7:9" x14ac:dyDescent="0.25">
      <c r="G2314" s="33" t="s">
        <v>1456</v>
      </c>
      <c r="H2314">
        <v>191741.55000000002</v>
      </c>
      <c r="I2314" s="32">
        <v>1.9817073170731711E-2</v>
      </c>
    </row>
    <row r="2315" spans="7:9" x14ac:dyDescent="0.25">
      <c r="G2315" s="33" t="s">
        <v>544</v>
      </c>
      <c r="H2315">
        <v>29498.7</v>
      </c>
      <c r="I2315" s="32">
        <v>2.0202020202020204E-2</v>
      </c>
    </row>
    <row r="2316" spans="7:9" x14ac:dyDescent="0.25">
      <c r="G2316" s="33" t="s">
        <v>78</v>
      </c>
      <c r="H2316">
        <v>471979.2</v>
      </c>
      <c r="I2316" s="32">
        <v>2.0253164556962026E-2</v>
      </c>
    </row>
    <row r="2317" spans="7:9" x14ac:dyDescent="0.25">
      <c r="G2317" s="33" t="s">
        <v>387</v>
      </c>
      <c r="H2317">
        <v>132744.15</v>
      </c>
      <c r="I2317" s="32">
        <v>2.0501138952164006E-2</v>
      </c>
    </row>
    <row r="2318" spans="7:9" x14ac:dyDescent="0.25">
      <c r="G2318" s="33" t="s">
        <v>1121</v>
      </c>
      <c r="H2318">
        <v>73746.75</v>
      </c>
      <c r="I2318" s="32">
        <v>2.0661157024793389E-2</v>
      </c>
    </row>
    <row r="2319" spans="7:9" x14ac:dyDescent="0.25">
      <c r="G2319" s="33" t="s">
        <v>622</v>
      </c>
      <c r="H2319">
        <v>44248.05</v>
      </c>
      <c r="I2319" s="32">
        <v>2.0979020979020976E-2</v>
      </c>
    </row>
    <row r="2320" spans="7:9" x14ac:dyDescent="0.25">
      <c r="G2320" s="33" t="s">
        <v>187</v>
      </c>
      <c r="H2320">
        <v>44248.05</v>
      </c>
      <c r="I2320" s="32">
        <v>2.2727272727272728E-2</v>
      </c>
    </row>
    <row r="2321" spans="7:9" x14ac:dyDescent="0.25">
      <c r="G2321" s="33" t="s">
        <v>428</v>
      </c>
      <c r="H2321">
        <v>265488.30000000005</v>
      </c>
      <c r="I2321" s="32">
        <v>2.2784810126582282E-2</v>
      </c>
    </row>
    <row r="2322" spans="7:9" x14ac:dyDescent="0.25">
      <c r="G2322" s="33" t="s">
        <v>327</v>
      </c>
      <c r="H2322">
        <v>147493.5</v>
      </c>
      <c r="I2322" s="32">
        <v>2.336448598130841E-2</v>
      </c>
    </row>
    <row r="2323" spans="7:9" x14ac:dyDescent="0.25">
      <c r="G2323" s="33" t="s">
        <v>2302</v>
      </c>
      <c r="H2323">
        <v>368733.75</v>
      </c>
      <c r="I2323" s="32">
        <v>2.3607176581680833E-2</v>
      </c>
    </row>
    <row r="2324" spans="7:9" x14ac:dyDescent="0.25">
      <c r="G2324" s="33" t="s">
        <v>2206</v>
      </c>
      <c r="H2324">
        <v>44248.05</v>
      </c>
      <c r="I2324" s="32">
        <v>2.3809523809523808E-2</v>
      </c>
    </row>
    <row r="2325" spans="7:9" x14ac:dyDescent="0.25">
      <c r="G2325" s="33" t="s">
        <v>2124</v>
      </c>
      <c r="H2325">
        <v>29498.7</v>
      </c>
      <c r="I2325" s="32">
        <v>2.5000000000000001E-2</v>
      </c>
    </row>
    <row r="2326" spans="7:9" x14ac:dyDescent="0.25">
      <c r="G2326" s="33" t="s">
        <v>111</v>
      </c>
      <c r="H2326">
        <v>14749.35</v>
      </c>
      <c r="I2326" s="32">
        <v>2.5000000000000001E-2</v>
      </c>
    </row>
    <row r="2327" spans="7:9" x14ac:dyDescent="0.25">
      <c r="G2327" s="33" t="s">
        <v>188</v>
      </c>
      <c r="H2327">
        <v>29498.700000000012</v>
      </c>
      <c r="I2327" s="32">
        <v>2.5641025641025651E-2</v>
      </c>
    </row>
    <row r="2328" spans="7:9" x14ac:dyDescent="0.25">
      <c r="G2328" s="33" t="s">
        <v>1029</v>
      </c>
      <c r="H2328">
        <v>44248.05</v>
      </c>
      <c r="I2328" s="32">
        <v>2.5862068965517241E-2</v>
      </c>
    </row>
    <row r="2329" spans="7:9" x14ac:dyDescent="0.25">
      <c r="G2329" s="33" t="s">
        <v>2307</v>
      </c>
      <c r="H2329">
        <v>103245.45000000001</v>
      </c>
      <c r="I2329" s="32">
        <v>2.6022304832713759E-2</v>
      </c>
    </row>
    <row r="2330" spans="7:9" x14ac:dyDescent="0.25">
      <c r="G2330" s="33" t="s">
        <v>1756</v>
      </c>
      <c r="H2330">
        <v>44248.05</v>
      </c>
      <c r="I2330" s="32">
        <v>2.6315789473684209E-2</v>
      </c>
    </row>
    <row r="2331" spans="7:9" x14ac:dyDescent="0.25">
      <c r="G2331" s="33" t="s">
        <v>1738</v>
      </c>
      <c r="H2331">
        <v>14749.35</v>
      </c>
      <c r="I2331" s="32">
        <v>2.6315789473684209E-2</v>
      </c>
    </row>
    <row r="2332" spans="7:9" x14ac:dyDescent="0.25">
      <c r="G2332" s="33" t="s">
        <v>926</v>
      </c>
      <c r="H2332">
        <v>29498.7</v>
      </c>
      <c r="I2332" s="32">
        <v>2.6315789473684209E-2</v>
      </c>
    </row>
    <row r="2333" spans="7:9" x14ac:dyDescent="0.25">
      <c r="G2333" s="33" t="s">
        <v>978</v>
      </c>
      <c r="H2333">
        <v>442480.5</v>
      </c>
      <c r="I2333" s="32">
        <v>2.7223230490018149E-2</v>
      </c>
    </row>
    <row r="2334" spans="7:9" x14ac:dyDescent="0.25">
      <c r="G2334" s="33" t="s">
        <v>723</v>
      </c>
      <c r="H2334">
        <v>14749.35</v>
      </c>
      <c r="I2334" s="32">
        <v>2.777777777777778E-2</v>
      </c>
    </row>
    <row r="2335" spans="7:9" x14ac:dyDescent="0.25">
      <c r="G2335" s="33" t="s">
        <v>408</v>
      </c>
      <c r="H2335">
        <v>383483.10000000003</v>
      </c>
      <c r="I2335" s="32">
        <v>2.8169014084507043E-2</v>
      </c>
    </row>
    <row r="2336" spans="7:9" x14ac:dyDescent="0.25">
      <c r="G2336" s="33" t="s">
        <v>2258</v>
      </c>
      <c r="H2336">
        <v>235989.60000000009</v>
      </c>
      <c r="I2336" s="32">
        <v>2.8622540250447238E-2</v>
      </c>
    </row>
    <row r="2337" spans="7:9" x14ac:dyDescent="0.25">
      <c r="G2337" s="33" t="s">
        <v>869</v>
      </c>
      <c r="H2337">
        <v>221240.25</v>
      </c>
      <c r="I2337" s="32">
        <v>2.8846153846153851E-2</v>
      </c>
    </row>
    <row r="2338" spans="7:9" x14ac:dyDescent="0.25">
      <c r="G2338" s="33" t="s">
        <v>1630</v>
      </c>
      <c r="H2338">
        <v>88496.1</v>
      </c>
      <c r="I2338" s="32">
        <v>2.8985507246376812E-2</v>
      </c>
    </row>
    <row r="2339" spans="7:9" x14ac:dyDescent="0.25">
      <c r="G2339" s="33" t="s">
        <v>1898</v>
      </c>
      <c r="H2339">
        <v>176992.2</v>
      </c>
      <c r="I2339" s="32">
        <v>2.9339853300733496E-2</v>
      </c>
    </row>
    <row r="2340" spans="7:9" x14ac:dyDescent="0.25">
      <c r="G2340" s="33" t="s">
        <v>1822</v>
      </c>
      <c r="H2340">
        <v>14749.35</v>
      </c>
      <c r="I2340" s="32">
        <v>2.9411764705882353E-2</v>
      </c>
    </row>
    <row r="2341" spans="7:9" x14ac:dyDescent="0.25">
      <c r="G2341" s="33" t="s">
        <v>432</v>
      </c>
      <c r="H2341">
        <v>250738.95</v>
      </c>
      <c r="I2341" s="32">
        <v>2.9565217391304348E-2</v>
      </c>
    </row>
    <row r="2342" spans="7:9" x14ac:dyDescent="0.25">
      <c r="G2342" s="33" t="s">
        <v>784</v>
      </c>
      <c r="H2342">
        <v>663720.75</v>
      </c>
      <c r="I2342" s="32">
        <v>2.9821073558648107E-2</v>
      </c>
    </row>
    <row r="2343" spans="7:9" x14ac:dyDescent="0.25">
      <c r="G2343" s="33" t="s">
        <v>1656</v>
      </c>
      <c r="H2343">
        <v>383483.10000000003</v>
      </c>
      <c r="I2343" s="32">
        <v>3.2418952618453865E-2</v>
      </c>
    </row>
    <row r="2344" spans="7:9" x14ac:dyDescent="0.25">
      <c r="G2344" s="33" t="s">
        <v>382</v>
      </c>
      <c r="H2344">
        <v>73746.75</v>
      </c>
      <c r="I2344" s="32">
        <v>3.2679738562091498E-2</v>
      </c>
    </row>
    <row r="2345" spans="7:9" x14ac:dyDescent="0.25">
      <c r="G2345" s="33" t="s">
        <v>2076</v>
      </c>
      <c r="H2345">
        <v>221240.25</v>
      </c>
      <c r="I2345" s="32">
        <v>3.3407572383073493E-2</v>
      </c>
    </row>
    <row r="2346" spans="7:9" x14ac:dyDescent="0.25">
      <c r="G2346" s="33" t="s">
        <v>997</v>
      </c>
      <c r="H2346">
        <v>44248.05</v>
      </c>
      <c r="I2346" s="32">
        <v>3.4090909090909095E-2</v>
      </c>
    </row>
    <row r="2347" spans="7:9" x14ac:dyDescent="0.25">
      <c r="G2347" s="33" t="s">
        <v>2422</v>
      </c>
      <c r="H2347">
        <v>206490.9</v>
      </c>
      <c r="I2347" s="32">
        <v>3.414634146341463E-2</v>
      </c>
    </row>
    <row r="2348" spans="7:9" x14ac:dyDescent="0.25">
      <c r="G2348" s="33" t="s">
        <v>2393</v>
      </c>
      <c r="H2348">
        <v>14749.35</v>
      </c>
      <c r="I2348" s="32">
        <v>3.4482758620689655E-2</v>
      </c>
    </row>
    <row r="2349" spans="7:9" x14ac:dyDescent="0.25">
      <c r="G2349" s="33" t="s">
        <v>168</v>
      </c>
      <c r="H2349">
        <v>88496.1</v>
      </c>
      <c r="I2349" s="32">
        <v>3.7500000000000006E-2</v>
      </c>
    </row>
    <row r="2350" spans="7:9" x14ac:dyDescent="0.25">
      <c r="G2350" s="33" t="s">
        <v>2259</v>
      </c>
      <c r="H2350">
        <v>176992.2</v>
      </c>
      <c r="I2350" s="32">
        <v>3.870967741935484E-2</v>
      </c>
    </row>
    <row r="2351" spans="7:9" x14ac:dyDescent="0.25">
      <c r="G2351" s="33" t="s">
        <v>313</v>
      </c>
      <c r="H2351">
        <v>368733.75</v>
      </c>
      <c r="I2351" s="32">
        <v>3.9808917197452227E-2</v>
      </c>
    </row>
    <row r="2352" spans="7:9" x14ac:dyDescent="0.25">
      <c r="G2352" s="33" t="s">
        <v>2012</v>
      </c>
      <c r="H2352">
        <v>368733.75</v>
      </c>
      <c r="I2352" s="32">
        <v>4.065040650406504E-2</v>
      </c>
    </row>
    <row r="2353" spans="7:9" x14ac:dyDescent="0.25">
      <c r="G2353" s="33" t="s">
        <v>345</v>
      </c>
      <c r="H2353">
        <v>235989.6</v>
      </c>
      <c r="I2353" s="32">
        <v>4.1025641025641026E-2</v>
      </c>
    </row>
    <row r="2354" spans="7:9" x14ac:dyDescent="0.25">
      <c r="G2354" s="33" t="s">
        <v>1791</v>
      </c>
      <c r="H2354">
        <v>44248.05</v>
      </c>
      <c r="I2354" s="32">
        <v>4.1666666666666671E-2</v>
      </c>
    </row>
    <row r="2355" spans="7:9" x14ac:dyDescent="0.25">
      <c r="G2355" s="33" t="s">
        <v>1526</v>
      </c>
      <c r="H2355">
        <v>73746.75</v>
      </c>
      <c r="I2355" s="32">
        <v>4.2735042735042729E-2</v>
      </c>
    </row>
    <row r="2356" spans="7:9" x14ac:dyDescent="0.25">
      <c r="G2356" s="33" t="s">
        <v>2376</v>
      </c>
      <c r="H2356">
        <v>398232.45</v>
      </c>
      <c r="I2356" s="32">
        <v>4.3689320388349509E-2</v>
      </c>
    </row>
    <row r="2357" spans="7:9" x14ac:dyDescent="0.25">
      <c r="G2357" s="33" t="s">
        <v>993</v>
      </c>
      <c r="H2357">
        <v>29498.7</v>
      </c>
      <c r="I2357" s="32">
        <v>4.4444444444444446E-2</v>
      </c>
    </row>
    <row r="2358" spans="7:9" x14ac:dyDescent="0.25">
      <c r="G2358" s="33" t="s">
        <v>1802</v>
      </c>
      <c r="H2358">
        <v>44248.05</v>
      </c>
      <c r="I2358" s="32">
        <v>4.5454545454545456E-2</v>
      </c>
    </row>
    <row r="2359" spans="7:9" x14ac:dyDescent="0.25">
      <c r="G2359" s="33" t="s">
        <v>2245</v>
      </c>
      <c r="H2359">
        <v>117994.8</v>
      </c>
      <c r="I2359" s="32">
        <v>4.5454545454545456E-2</v>
      </c>
    </row>
    <row r="2360" spans="7:9" x14ac:dyDescent="0.25">
      <c r="G2360" s="33" t="s">
        <v>365</v>
      </c>
      <c r="H2360">
        <v>44248.05</v>
      </c>
      <c r="I2360" s="32">
        <v>4.5454545454545456E-2</v>
      </c>
    </row>
    <row r="2361" spans="7:9" x14ac:dyDescent="0.25">
      <c r="G2361" s="33" t="s">
        <v>2180</v>
      </c>
      <c r="H2361">
        <v>221240.25</v>
      </c>
      <c r="I2361" s="32">
        <v>4.573170731707317E-2</v>
      </c>
    </row>
    <row r="2362" spans="7:9" x14ac:dyDescent="0.25">
      <c r="G2362" s="33" t="s">
        <v>2240</v>
      </c>
      <c r="H2362">
        <v>58997.4</v>
      </c>
      <c r="I2362" s="32">
        <v>4.5977011494252873E-2</v>
      </c>
    </row>
    <row r="2363" spans="7:9" x14ac:dyDescent="0.25">
      <c r="G2363" s="33" t="s">
        <v>234</v>
      </c>
      <c r="H2363">
        <v>265488.3</v>
      </c>
      <c r="I2363" s="32">
        <v>4.6511627906976744E-2</v>
      </c>
    </row>
    <row r="2364" spans="7:9" x14ac:dyDescent="0.25">
      <c r="G2364" s="33" t="s">
        <v>971</v>
      </c>
      <c r="H2364">
        <v>132744.15000000002</v>
      </c>
      <c r="I2364" s="32">
        <v>4.7120418848167547E-2</v>
      </c>
    </row>
    <row r="2365" spans="7:9" x14ac:dyDescent="0.25">
      <c r="G2365" s="33" t="s">
        <v>1026</v>
      </c>
      <c r="H2365">
        <v>501477.9</v>
      </c>
      <c r="I2365" s="32">
        <v>4.7156726768377261E-2</v>
      </c>
    </row>
    <row r="2366" spans="7:9" x14ac:dyDescent="0.25">
      <c r="G2366" s="33" t="s">
        <v>106</v>
      </c>
      <c r="H2366">
        <v>14749.35</v>
      </c>
      <c r="I2366" s="32">
        <v>4.7619047619047616E-2</v>
      </c>
    </row>
    <row r="2367" spans="7:9" x14ac:dyDescent="0.25">
      <c r="G2367" s="33" t="s">
        <v>1728</v>
      </c>
      <c r="H2367">
        <v>88496.1</v>
      </c>
      <c r="I2367" s="32">
        <v>4.7619047619047616E-2</v>
      </c>
    </row>
    <row r="2368" spans="7:9" x14ac:dyDescent="0.25">
      <c r="G2368" s="33" t="s">
        <v>1155</v>
      </c>
      <c r="H2368">
        <v>206490.9</v>
      </c>
      <c r="I2368" s="32">
        <v>4.7945205479452052E-2</v>
      </c>
    </row>
    <row r="2369" spans="7:9" x14ac:dyDescent="0.25">
      <c r="G2369" s="33" t="s">
        <v>77</v>
      </c>
      <c r="H2369">
        <v>103245.45</v>
      </c>
      <c r="I2369" s="32">
        <v>4.8275862068965517E-2</v>
      </c>
    </row>
    <row r="2370" spans="7:9" x14ac:dyDescent="0.25">
      <c r="G2370" s="33" t="s">
        <v>619</v>
      </c>
      <c r="H2370">
        <v>501477.9</v>
      </c>
      <c r="I2370" s="32">
        <v>4.8364153627311515E-2</v>
      </c>
    </row>
    <row r="2371" spans="7:9" x14ac:dyDescent="0.25">
      <c r="G2371" s="33" t="s">
        <v>2218</v>
      </c>
      <c r="H2371">
        <v>235989.6</v>
      </c>
      <c r="I2371" s="32">
        <v>4.8484848484848485E-2</v>
      </c>
    </row>
    <row r="2372" spans="7:9" x14ac:dyDescent="0.25">
      <c r="G2372" s="33" t="s">
        <v>1069</v>
      </c>
      <c r="H2372">
        <v>103245.45000000001</v>
      </c>
      <c r="I2372" s="32">
        <v>4.9295774647887328E-2</v>
      </c>
    </row>
    <row r="2373" spans="7:9" x14ac:dyDescent="0.25">
      <c r="G2373" s="33" t="s">
        <v>2381</v>
      </c>
      <c r="H2373">
        <v>88496.1</v>
      </c>
      <c r="I2373" s="32">
        <v>4.9586776859504134E-2</v>
      </c>
    </row>
    <row r="2374" spans="7:9" x14ac:dyDescent="0.25">
      <c r="G2374" s="33" t="s">
        <v>2009</v>
      </c>
      <c r="H2374">
        <v>58997.4</v>
      </c>
      <c r="I2374" s="32">
        <v>0.05</v>
      </c>
    </row>
    <row r="2375" spans="7:9" x14ac:dyDescent="0.25">
      <c r="G2375" s="33" t="s">
        <v>2441</v>
      </c>
      <c r="H2375">
        <v>294987</v>
      </c>
      <c r="I2375" s="32">
        <v>5.0251256281407038E-2</v>
      </c>
    </row>
    <row r="2376" spans="7:9" x14ac:dyDescent="0.25">
      <c r="G2376" s="33" t="s">
        <v>2309</v>
      </c>
      <c r="H2376">
        <v>206490.9</v>
      </c>
      <c r="I2376" s="32">
        <v>5.035971223021582E-2</v>
      </c>
    </row>
    <row r="2377" spans="7:9" x14ac:dyDescent="0.25">
      <c r="G2377" s="33" t="s">
        <v>2395</v>
      </c>
      <c r="H2377">
        <v>265488.30000000005</v>
      </c>
      <c r="I2377" s="32">
        <v>5.0420168067226899E-2</v>
      </c>
    </row>
    <row r="2378" spans="7:9" x14ac:dyDescent="0.25">
      <c r="G2378" s="33" t="s">
        <v>1778</v>
      </c>
      <c r="H2378">
        <v>280237.65000000002</v>
      </c>
      <c r="I2378" s="32">
        <v>5.0666666666666672E-2</v>
      </c>
    </row>
    <row r="2379" spans="7:9" x14ac:dyDescent="0.25">
      <c r="G2379" s="33" t="s">
        <v>1947</v>
      </c>
      <c r="H2379">
        <v>250738.95</v>
      </c>
      <c r="I2379" s="32">
        <v>5.1051051051051052E-2</v>
      </c>
    </row>
    <row r="2380" spans="7:9" x14ac:dyDescent="0.25">
      <c r="G2380" s="33" t="s">
        <v>792</v>
      </c>
      <c r="H2380">
        <v>412981.79999999993</v>
      </c>
      <c r="I2380" s="32">
        <v>5.1660516605166039E-2</v>
      </c>
    </row>
    <row r="2381" spans="7:9" x14ac:dyDescent="0.25">
      <c r="G2381" s="33" t="s">
        <v>2074</v>
      </c>
      <c r="H2381">
        <v>176992.2</v>
      </c>
      <c r="I2381" s="32">
        <v>5.2173913043478265E-2</v>
      </c>
    </row>
    <row r="2382" spans="7:9" x14ac:dyDescent="0.25">
      <c r="G2382" s="33" t="s">
        <v>1136</v>
      </c>
      <c r="H2382">
        <v>176992.19999999995</v>
      </c>
      <c r="I2382" s="32">
        <v>5.3571428571428555E-2</v>
      </c>
    </row>
    <row r="2383" spans="7:9" x14ac:dyDescent="0.25">
      <c r="G2383" s="33" t="s">
        <v>734</v>
      </c>
      <c r="H2383">
        <v>825963.59999999986</v>
      </c>
      <c r="I2383" s="32">
        <v>5.3794428434197877E-2</v>
      </c>
    </row>
    <row r="2384" spans="7:9" x14ac:dyDescent="0.25">
      <c r="G2384" s="33" t="s">
        <v>108</v>
      </c>
      <c r="H2384">
        <v>58997.4</v>
      </c>
      <c r="I2384" s="32">
        <v>5.405405405405405E-2</v>
      </c>
    </row>
    <row r="2385" spans="7:9" x14ac:dyDescent="0.25">
      <c r="G2385" s="33" t="s">
        <v>1138</v>
      </c>
      <c r="H2385">
        <v>250738.95</v>
      </c>
      <c r="I2385" s="32">
        <v>5.4313099041533537E-2</v>
      </c>
    </row>
    <row r="2386" spans="7:9" x14ac:dyDescent="0.25">
      <c r="G2386" s="33" t="s">
        <v>1385</v>
      </c>
      <c r="H2386">
        <v>58997.4</v>
      </c>
      <c r="I2386" s="32">
        <v>5.4794520547945202E-2</v>
      </c>
    </row>
    <row r="2387" spans="7:9" x14ac:dyDescent="0.25">
      <c r="G2387" s="33" t="s">
        <v>2341</v>
      </c>
      <c r="H2387">
        <v>368733.75</v>
      </c>
      <c r="I2387" s="32">
        <v>5.6561085972850679E-2</v>
      </c>
    </row>
    <row r="2388" spans="7:9" x14ac:dyDescent="0.25">
      <c r="G2388" s="33" t="s">
        <v>1328</v>
      </c>
      <c r="H2388">
        <v>103245.45</v>
      </c>
      <c r="I2388" s="32">
        <v>5.6910569105691054E-2</v>
      </c>
    </row>
    <row r="2389" spans="7:9" x14ac:dyDescent="0.25">
      <c r="G2389" s="33" t="s">
        <v>873</v>
      </c>
      <c r="H2389">
        <v>1106201.25</v>
      </c>
      <c r="I2389" s="32">
        <v>5.7515337423312878E-2</v>
      </c>
    </row>
    <row r="2390" spans="7:9" x14ac:dyDescent="0.25">
      <c r="G2390" s="33" t="s">
        <v>2429</v>
      </c>
      <c r="H2390">
        <v>88496.1</v>
      </c>
      <c r="I2390" s="32">
        <v>5.7692307692307689E-2</v>
      </c>
    </row>
    <row r="2391" spans="7:9" x14ac:dyDescent="0.25">
      <c r="G2391" s="33" t="s">
        <v>1160</v>
      </c>
      <c r="H2391">
        <v>132744.15</v>
      </c>
      <c r="I2391" s="32">
        <v>5.8064516129032254E-2</v>
      </c>
    </row>
    <row r="2392" spans="7:9" x14ac:dyDescent="0.25">
      <c r="G2392" s="33" t="s">
        <v>1643</v>
      </c>
      <c r="H2392">
        <v>117994.8</v>
      </c>
      <c r="I2392" s="32">
        <v>5.9259259259259262E-2</v>
      </c>
    </row>
    <row r="2393" spans="7:9" x14ac:dyDescent="0.25">
      <c r="G2393" s="33" t="s">
        <v>2354</v>
      </c>
      <c r="H2393">
        <v>722718.15</v>
      </c>
      <c r="I2393" s="32">
        <v>5.9975520195838426E-2</v>
      </c>
    </row>
    <row r="2394" spans="7:9" x14ac:dyDescent="0.25">
      <c r="G2394" s="33" t="s">
        <v>1234</v>
      </c>
      <c r="H2394">
        <v>811214.25</v>
      </c>
      <c r="I2394" s="32">
        <v>6.0307017543859642E-2</v>
      </c>
    </row>
    <row r="2395" spans="7:9" x14ac:dyDescent="0.25">
      <c r="G2395" s="33" t="s">
        <v>1749</v>
      </c>
      <c r="H2395">
        <v>324485.7</v>
      </c>
      <c r="I2395" s="32">
        <v>6.1111111111111116E-2</v>
      </c>
    </row>
    <row r="2396" spans="7:9" x14ac:dyDescent="0.25">
      <c r="G2396" s="33" t="s">
        <v>2370</v>
      </c>
      <c r="H2396">
        <v>44248.05</v>
      </c>
      <c r="I2396" s="32">
        <v>6.1224489795918366E-2</v>
      </c>
    </row>
    <row r="2397" spans="7:9" x14ac:dyDescent="0.25">
      <c r="G2397" s="33" t="s">
        <v>1727</v>
      </c>
      <c r="H2397">
        <v>73746.75</v>
      </c>
      <c r="I2397" s="32">
        <v>6.25E-2</v>
      </c>
    </row>
    <row r="2398" spans="7:9" x14ac:dyDescent="0.25">
      <c r="G2398" s="33" t="s">
        <v>2210</v>
      </c>
      <c r="H2398">
        <v>280237.65000000002</v>
      </c>
      <c r="I2398" s="32">
        <v>6.3122923588039878E-2</v>
      </c>
    </row>
    <row r="2399" spans="7:9" x14ac:dyDescent="0.25">
      <c r="G2399" s="33" t="s">
        <v>1354</v>
      </c>
      <c r="H2399">
        <v>427731.15</v>
      </c>
      <c r="I2399" s="32">
        <v>6.3318777292576414E-2</v>
      </c>
    </row>
    <row r="2400" spans="7:9" x14ac:dyDescent="0.25">
      <c r="G2400" s="33" t="s">
        <v>1703</v>
      </c>
      <c r="H2400">
        <v>1843668.75</v>
      </c>
      <c r="I2400" s="32">
        <v>6.3484002031488074E-2</v>
      </c>
    </row>
    <row r="2401" spans="7:9" x14ac:dyDescent="0.25">
      <c r="G2401" s="33" t="s">
        <v>1809</v>
      </c>
      <c r="H2401">
        <v>29498.7</v>
      </c>
      <c r="I2401" s="32">
        <v>6.4516129032258063E-2</v>
      </c>
    </row>
    <row r="2402" spans="7:9" x14ac:dyDescent="0.25">
      <c r="G2402" s="33" t="s">
        <v>749</v>
      </c>
      <c r="H2402">
        <v>73746.75</v>
      </c>
      <c r="I2402" s="32">
        <v>6.4935064935064943E-2</v>
      </c>
    </row>
    <row r="2403" spans="7:9" x14ac:dyDescent="0.25">
      <c r="G2403" s="33" t="s">
        <v>1829</v>
      </c>
      <c r="H2403">
        <v>44248.05</v>
      </c>
      <c r="I2403" s="32">
        <v>6.5217391304347838E-2</v>
      </c>
    </row>
    <row r="2404" spans="7:9" x14ac:dyDescent="0.25">
      <c r="G2404" s="33" t="s">
        <v>2411</v>
      </c>
      <c r="H2404">
        <v>294987</v>
      </c>
      <c r="I2404" s="32">
        <v>6.5359477124182996E-2</v>
      </c>
    </row>
    <row r="2405" spans="7:9" x14ac:dyDescent="0.25">
      <c r="G2405" s="33" t="s">
        <v>1558</v>
      </c>
      <c r="H2405">
        <v>103245.45000000001</v>
      </c>
      <c r="I2405" s="32">
        <v>6.6037735849056617E-2</v>
      </c>
    </row>
    <row r="2406" spans="7:9" x14ac:dyDescent="0.25">
      <c r="G2406" s="33" t="s">
        <v>71</v>
      </c>
      <c r="H2406">
        <v>427731.15</v>
      </c>
      <c r="I2406" s="32">
        <v>6.6361556064073235E-2</v>
      </c>
    </row>
    <row r="2407" spans="7:9" x14ac:dyDescent="0.25">
      <c r="G2407" s="33" t="s">
        <v>1744</v>
      </c>
      <c r="H2407">
        <v>1312692.1499999999</v>
      </c>
      <c r="I2407" s="32">
        <v>6.6616766467065852E-2</v>
      </c>
    </row>
    <row r="2408" spans="7:9" x14ac:dyDescent="0.25">
      <c r="G2408" s="33" t="s">
        <v>2304</v>
      </c>
      <c r="H2408">
        <v>14749.350000000002</v>
      </c>
      <c r="I2408" s="32">
        <v>6.666666666666668E-2</v>
      </c>
    </row>
    <row r="2409" spans="7:9" x14ac:dyDescent="0.25">
      <c r="G2409" s="33" t="s">
        <v>1705</v>
      </c>
      <c r="H2409">
        <v>250738.95</v>
      </c>
      <c r="I2409" s="32">
        <v>6.6929133858267709E-2</v>
      </c>
    </row>
    <row r="2410" spans="7:9" x14ac:dyDescent="0.25">
      <c r="G2410" s="33" t="s">
        <v>2367</v>
      </c>
      <c r="H2410">
        <v>88496.1</v>
      </c>
      <c r="I2410" s="32">
        <v>6.741573033707865E-2</v>
      </c>
    </row>
    <row r="2411" spans="7:9" x14ac:dyDescent="0.25">
      <c r="G2411" s="33" t="s">
        <v>864</v>
      </c>
      <c r="H2411">
        <v>501477.9</v>
      </c>
      <c r="I2411" s="32">
        <v>6.8825910931174086E-2</v>
      </c>
    </row>
    <row r="2412" spans="7:9" x14ac:dyDescent="0.25">
      <c r="G2412" s="33" t="s">
        <v>2298</v>
      </c>
      <c r="H2412">
        <v>899710.35</v>
      </c>
      <c r="I2412" s="32">
        <v>6.9873997709049243E-2</v>
      </c>
    </row>
    <row r="2413" spans="7:9" x14ac:dyDescent="0.25">
      <c r="G2413" s="33" t="s">
        <v>808</v>
      </c>
      <c r="H2413">
        <v>457229.85000000003</v>
      </c>
      <c r="I2413" s="32">
        <v>7.0135746606334842E-2</v>
      </c>
    </row>
    <row r="2414" spans="7:9" x14ac:dyDescent="0.25">
      <c r="G2414" s="33" t="s">
        <v>575</v>
      </c>
      <c r="H2414">
        <v>398232.45</v>
      </c>
      <c r="I2414" s="32">
        <v>7.2386058981233237E-2</v>
      </c>
    </row>
    <row r="2415" spans="7:9" x14ac:dyDescent="0.25">
      <c r="G2415" s="33" t="s">
        <v>2467</v>
      </c>
      <c r="H2415">
        <v>44248.05</v>
      </c>
      <c r="I2415" s="32">
        <v>7.5000000000000011E-2</v>
      </c>
    </row>
    <row r="2416" spans="7:9" x14ac:dyDescent="0.25">
      <c r="G2416" s="33" t="s">
        <v>66</v>
      </c>
      <c r="H2416">
        <v>5737497.1500000004</v>
      </c>
      <c r="I2416" s="32">
        <v>7.7800000000000008E-2</v>
      </c>
    </row>
    <row r="2417" spans="7:9" x14ac:dyDescent="0.25">
      <c r="G2417" s="33" t="s">
        <v>1075</v>
      </c>
      <c r="H2417">
        <v>1253694.75</v>
      </c>
      <c r="I2417" s="32">
        <v>7.9069767441860464E-2</v>
      </c>
    </row>
    <row r="2418" spans="7:9" x14ac:dyDescent="0.25">
      <c r="G2418" s="33" t="s">
        <v>945</v>
      </c>
      <c r="H2418">
        <v>870211.65</v>
      </c>
      <c r="I2418" s="32">
        <v>7.9514824797843664E-2</v>
      </c>
    </row>
    <row r="2419" spans="7:9" x14ac:dyDescent="0.25">
      <c r="G2419" s="33" t="s">
        <v>1533</v>
      </c>
      <c r="H2419">
        <v>914459.70000000007</v>
      </c>
      <c r="I2419" s="32">
        <v>7.9691516709511565E-2</v>
      </c>
    </row>
    <row r="2420" spans="7:9" x14ac:dyDescent="0.25">
      <c r="G2420" s="33" t="s">
        <v>1319</v>
      </c>
      <c r="H2420">
        <v>162242.85</v>
      </c>
      <c r="I2420" s="32">
        <v>7.9710144927536225E-2</v>
      </c>
    </row>
    <row r="2421" spans="7:9" x14ac:dyDescent="0.25">
      <c r="G2421" s="33" t="s">
        <v>2216</v>
      </c>
      <c r="H2421">
        <v>1002955.8</v>
      </c>
      <c r="I2421" s="32">
        <v>7.9905992949471205E-2</v>
      </c>
    </row>
    <row r="2422" spans="7:9" x14ac:dyDescent="0.25">
      <c r="G2422" s="33" t="s">
        <v>2220</v>
      </c>
      <c r="H2422">
        <v>29498.7</v>
      </c>
      <c r="I2422" s="32">
        <v>0.08</v>
      </c>
    </row>
    <row r="2423" spans="7:9" x14ac:dyDescent="0.25">
      <c r="G2423" s="33" t="s">
        <v>2397</v>
      </c>
      <c r="H2423">
        <v>88496.1</v>
      </c>
      <c r="I2423" s="32">
        <v>0.08</v>
      </c>
    </row>
    <row r="2424" spans="7:9" x14ac:dyDescent="0.25">
      <c r="G2424" s="33" t="s">
        <v>1646</v>
      </c>
      <c r="H2424">
        <v>353984.4</v>
      </c>
      <c r="I2424" s="32">
        <v>8.0536912751677861E-2</v>
      </c>
    </row>
    <row r="2425" spans="7:9" x14ac:dyDescent="0.25">
      <c r="G2425" s="33" t="s">
        <v>1449</v>
      </c>
      <c r="H2425">
        <v>117994.8</v>
      </c>
      <c r="I2425" s="32">
        <v>8.0808080808080801E-2</v>
      </c>
    </row>
    <row r="2426" spans="7:9" x14ac:dyDescent="0.25">
      <c r="G2426" s="33" t="s">
        <v>2408</v>
      </c>
      <c r="H2426">
        <v>398232.45</v>
      </c>
      <c r="I2426" s="32">
        <v>8.1570996978851951E-2</v>
      </c>
    </row>
    <row r="2427" spans="7:9" x14ac:dyDescent="0.25">
      <c r="G2427" s="33" t="s">
        <v>1606</v>
      </c>
      <c r="H2427">
        <v>58997.4</v>
      </c>
      <c r="I2427" s="32">
        <v>8.1632653061224483E-2</v>
      </c>
    </row>
    <row r="2428" spans="7:9" x14ac:dyDescent="0.25">
      <c r="G2428" s="33" t="s">
        <v>2136</v>
      </c>
      <c r="H2428">
        <v>265488.3</v>
      </c>
      <c r="I2428" s="32">
        <v>8.1818181818181818E-2</v>
      </c>
    </row>
    <row r="2429" spans="7:9" x14ac:dyDescent="0.25">
      <c r="G2429" s="33" t="s">
        <v>795</v>
      </c>
      <c r="H2429">
        <v>1548681.75</v>
      </c>
      <c r="I2429" s="32">
        <v>8.1903276131045241E-2</v>
      </c>
    </row>
    <row r="2430" spans="7:9" x14ac:dyDescent="0.25">
      <c r="G2430" s="33" t="s">
        <v>1320</v>
      </c>
      <c r="H2430">
        <v>1976412.9000000001</v>
      </c>
      <c r="I2430" s="32">
        <v>8.2563154651879245E-2</v>
      </c>
    </row>
    <row r="2431" spans="7:9" x14ac:dyDescent="0.25">
      <c r="G2431" s="33" t="s">
        <v>1412</v>
      </c>
      <c r="H2431">
        <v>471979.2</v>
      </c>
      <c r="I2431" s="32">
        <v>8.2687338501291993E-2</v>
      </c>
    </row>
    <row r="2432" spans="7:9" x14ac:dyDescent="0.25">
      <c r="G2432" s="33" t="s">
        <v>1031</v>
      </c>
      <c r="H2432">
        <v>132744.14999999997</v>
      </c>
      <c r="I2432" s="32">
        <v>8.3333333333333315E-2</v>
      </c>
    </row>
    <row r="2433" spans="7:9" x14ac:dyDescent="0.25">
      <c r="G2433" s="33" t="s">
        <v>794</v>
      </c>
      <c r="H2433">
        <v>14749.35</v>
      </c>
      <c r="I2433" s="32">
        <v>8.3333333333333329E-2</v>
      </c>
    </row>
    <row r="2434" spans="7:9" x14ac:dyDescent="0.25">
      <c r="G2434" s="33" t="s">
        <v>296</v>
      </c>
      <c r="H2434">
        <v>162242.85</v>
      </c>
      <c r="I2434" s="32">
        <v>8.3333333333333343E-2</v>
      </c>
    </row>
    <row r="2435" spans="7:9" x14ac:dyDescent="0.25">
      <c r="G2435" s="33" t="s">
        <v>30</v>
      </c>
      <c r="H2435">
        <v>265488.3</v>
      </c>
      <c r="I2435" s="32">
        <v>8.4112149532710276E-2</v>
      </c>
    </row>
    <row r="2436" spans="7:9" x14ac:dyDescent="0.25">
      <c r="G2436" s="33" t="s">
        <v>1225</v>
      </c>
      <c r="H2436">
        <v>398232.44999999995</v>
      </c>
      <c r="I2436" s="32">
        <v>8.4112149532710276E-2</v>
      </c>
    </row>
    <row r="2437" spans="7:9" x14ac:dyDescent="0.25">
      <c r="G2437" s="33" t="s">
        <v>2466</v>
      </c>
      <c r="H2437">
        <v>265488.3</v>
      </c>
      <c r="I2437" s="32">
        <v>8.4112149532710276E-2</v>
      </c>
    </row>
    <row r="2438" spans="7:9" x14ac:dyDescent="0.25">
      <c r="G2438" s="33" t="s">
        <v>1976</v>
      </c>
      <c r="H2438">
        <v>191741.55</v>
      </c>
      <c r="I2438" s="32">
        <v>8.6666666666666656E-2</v>
      </c>
    </row>
    <row r="2439" spans="7:9" x14ac:dyDescent="0.25">
      <c r="G2439" s="33" t="s">
        <v>906</v>
      </c>
      <c r="H2439">
        <v>58997.4</v>
      </c>
      <c r="I2439" s="32">
        <v>8.6956521739130446E-2</v>
      </c>
    </row>
    <row r="2440" spans="7:9" x14ac:dyDescent="0.25">
      <c r="G2440" s="33" t="s">
        <v>2356</v>
      </c>
      <c r="H2440">
        <v>73746.75</v>
      </c>
      <c r="I2440" s="32">
        <v>8.771929824561403E-2</v>
      </c>
    </row>
    <row r="2441" spans="7:9" x14ac:dyDescent="0.25">
      <c r="G2441" s="33" t="s">
        <v>540</v>
      </c>
      <c r="H2441">
        <v>6504463.3499999996</v>
      </c>
      <c r="I2441" s="32">
        <v>8.8129496402877691E-2</v>
      </c>
    </row>
    <row r="2442" spans="7:9" x14ac:dyDescent="0.25">
      <c r="G2442" s="33" t="s">
        <v>535</v>
      </c>
      <c r="H2442">
        <v>44248.05</v>
      </c>
      <c r="I2442" s="32">
        <v>8.8235294117647065E-2</v>
      </c>
    </row>
    <row r="2443" spans="7:9" x14ac:dyDescent="0.25">
      <c r="G2443" s="33" t="s">
        <v>698</v>
      </c>
      <c r="H2443">
        <v>176992.2</v>
      </c>
      <c r="I2443" s="32">
        <v>8.8235294117647065E-2</v>
      </c>
    </row>
    <row r="2444" spans="7:9" x14ac:dyDescent="0.25">
      <c r="G2444" s="33" t="s">
        <v>2039</v>
      </c>
      <c r="H2444">
        <v>884961</v>
      </c>
      <c r="I2444" s="32">
        <v>8.8235294117647065E-2</v>
      </c>
    </row>
    <row r="2445" spans="7:9" x14ac:dyDescent="0.25">
      <c r="G2445" s="33" t="s">
        <v>1694</v>
      </c>
      <c r="H2445">
        <v>103245.45000000001</v>
      </c>
      <c r="I2445" s="32">
        <v>8.8607594936708875E-2</v>
      </c>
    </row>
    <row r="2446" spans="7:9" x14ac:dyDescent="0.25">
      <c r="G2446" s="33" t="s">
        <v>1333</v>
      </c>
      <c r="H2446">
        <v>1946914.2</v>
      </c>
      <c r="I2446" s="32">
        <v>8.8709677419354829E-2</v>
      </c>
    </row>
    <row r="2447" spans="7:9" x14ac:dyDescent="0.25">
      <c r="G2447" s="33" t="s">
        <v>2173</v>
      </c>
      <c r="H2447">
        <v>2728629.75</v>
      </c>
      <c r="I2447" s="32">
        <v>8.9501693275278182E-2</v>
      </c>
    </row>
    <row r="2448" spans="7:9" x14ac:dyDescent="0.25">
      <c r="G2448" s="33" t="s">
        <v>1194</v>
      </c>
      <c r="H2448">
        <v>1194697.3500000001</v>
      </c>
      <c r="I2448" s="32">
        <v>8.9502762430939228E-2</v>
      </c>
    </row>
    <row r="2449" spans="7:9" x14ac:dyDescent="0.25">
      <c r="G2449" s="33" t="s">
        <v>2142</v>
      </c>
      <c r="H2449">
        <v>117994.8</v>
      </c>
      <c r="I2449" s="32">
        <v>8.98876404494382E-2</v>
      </c>
    </row>
    <row r="2450" spans="7:9" x14ac:dyDescent="0.25">
      <c r="G2450" s="33" t="s">
        <v>2161</v>
      </c>
      <c r="H2450">
        <v>3775833.6</v>
      </c>
      <c r="I2450" s="32">
        <v>9.0045726345409777E-2</v>
      </c>
    </row>
    <row r="2451" spans="7:9" x14ac:dyDescent="0.25">
      <c r="G2451" s="33" t="s">
        <v>1176</v>
      </c>
      <c r="H2451">
        <v>575224.65</v>
      </c>
      <c r="I2451" s="32">
        <v>9.0069284064665134E-2</v>
      </c>
    </row>
    <row r="2452" spans="7:9" x14ac:dyDescent="0.25">
      <c r="G2452" s="33" t="s">
        <v>1004</v>
      </c>
      <c r="H2452">
        <v>840712.95000000007</v>
      </c>
      <c r="I2452" s="32">
        <v>9.0189873417721514E-2</v>
      </c>
    </row>
    <row r="2453" spans="7:9" x14ac:dyDescent="0.25">
      <c r="G2453" s="33" t="s">
        <v>2372</v>
      </c>
      <c r="H2453">
        <v>722718.15</v>
      </c>
      <c r="I2453" s="32">
        <v>9.0573012939001843E-2</v>
      </c>
    </row>
    <row r="2454" spans="7:9" x14ac:dyDescent="0.25">
      <c r="G2454" s="33" t="s">
        <v>904</v>
      </c>
      <c r="H2454">
        <v>206490.9</v>
      </c>
      <c r="I2454" s="32">
        <v>9.0909090909090912E-2</v>
      </c>
    </row>
    <row r="2455" spans="7:9" x14ac:dyDescent="0.25">
      <c r="G2455" s="33" t="s">
        <v>1188</v>
      </c>
      <c r="H2455">
        <v>206490.9</v>
      </c>
      <c r="I2455" s="32">
        <v>9.0909090909090912E-2</v>
      </c>
    </row>
    <row r="2456" spans="7:9" x14ac:dyDescent="0.25">
      <c r="G2456" s="33" t="s">
        <v>1677</v>
      </c>
      <c r="H2456">
        <v>442480.5</v>
      </c>
      <c r="I2456" s="32">
        <v>9.1185410334346503E-2</v>
      </c>
    </row>
    <row r="2457" spans="7:9" x14ac:dyDescent="0.25">
      <c r="G2457" s="33" t="s">
        <v>2223</v>
      </c>
      <c r="H2457">
        <v>663720.75</v>
      </c>
      <c r="I2457" s="32">
        <v>9.1836734693877542E-2</v>
      </c>
    </row>
    <row r="2458" spans="7:9" x14ac:dyDescent="0.25">
      <c r="G2458" s="33" t="s">
        <v>1899</v>
      </c>
      <c r="H2458">
        <v>103245.45</v>
      </c>
      <c r="I2458" s="32">
        <v>9.2105263157894732E-2</v>
      </c>
    </row>
    <row r="2459" spans="7:9" x14ac:dyDescent="0.25">
      <c r="G2459" s="33" t="s">
        <v>2457</v>
      </c>
      <c r="H2459">
        <v>162242.85</v>
      </c>
      <c r="I2459" s="32">
        <v>9.2436974789915957E-2</v>
      </c>
    </row>
    <row r="2460" spans="7:9" x14ac:dyDescent="0.25">
      <c r="G2460" s="33" t="s">
        <v>951</v>
      </c>
      <c r="H2460">
        <v>737467.5</v>
      </c>
      <c r="I2460" s="32">
        <v>9.5969289827255277E-2</v>
      </c>
    </row>
    <row r="2461" spans="7:9" x14ac:dyDescent="0.25">
      <c r="G2461" s="33" t="s">
        <v>2165</v>
      </c>
      <c r="H2461">
        <v>545725.94999999995</v>
      </c>
      <c r="I2461" s="32">
        <v>9.8666666666666653E-2</v>
      </c>
    </row>
    <row r="2462" spans="7:9" x14ac:dyDescent="0.25">
      <c r="G2462" s="33" t="s">
        <v>2433</v>
      </c>
      <c r="H2462">
        <v>339235.05</v>
      </c>
      <c r="I2462" s="32">
        <v>9.9137931034482749E-2</v>
      </c>
    </row>
    <row r="2463" spans="7:9" x14ac:dyDescent="0.25">
      <c r="G2463" s="33" t="s">
        <v>980</v>
      </c>
      <c r="H2463">
        <v>545725.94999999995</v>
      </c>
      <c r="I2463" s="32">
        <v>9.9999999999999992E-2</v>
      </c>
    </row>
    <row r="2464" spans="7:9" x14ac:dyDescent="0.25">
      <c r="G2464" s="33" t="s">
        <v>819</v>
      </c>
      <c r="H2464">
        <v>191741.55000000002</v>
      </c>
      <c r="I2464" s="32">
        <v>0.1</v>
      </c>
    </row>
    <row r="2465" spans="7:9" x14ac:dyDescent="0.25">
      <c r="G2465" s="33" t="s">
        <v>1097</v>
      </c>
      <c r="H2465">
        <v>663720.75</v>
      </c>
      <c r="I2465" s="32">
        <v>0.10022271714922049</v>
      </c>
    </row>
    <row r="2466" spans="7:9" x14ac:dyDescent="0.25">
      <c r="G2466" s="33" t="s">
        <v>102</v>
      </c>
      <c r="H2466">
        <v>235989.6</v>
      </c>
      <c r="I2466" s="32">
        <v>0.10126582278481014</v>
      </c>
    </row>
    <row r="2467" spans="7:9" x14ac:dyDescent="0.25">
      <c r="G2467" s="33" t="s">
        <v>1750</v>
      </c>
      <c r="H2467">
        <v>221240.25</v>
      </c>
      <c r="I2467" s="32">
        <v>0.10135135135135134</v>
      </c>
    </row>
    <row r="2468" spans="7:9" x14ac:dyDescent="0.25">
      <c r="G2468" s="33" t="s">
        <v>2211</v>
      </c>
      <c r="H2468">
        <v>58997.4</v>
      </c>
      <c r="I2468" s="32">
        <v>0.10256410256410256</v>
      </c>
    </row>
    <row r="2469" spans="7:9" x14ac:dyDescent="0.25">
      <c r="G2469" s="33" t="s">
        <v>165</v>
      </c>
      <c r="H2469">
        <v>73746.75</v>
      </c>
      <c r="I2469" s="32">
        <v>0.10416666666666666</v>
      </c>
    </row>
    <row r="2470" spans="7:9" x14ac:dyDescent="0.25">
      <c r="G2470" s="33" t="s">
        <v>2036</v>
      </c>
      <c r="H2470">
        <v>103245.45</v>
      </c>
      <c r="I2470" s="32">
        <v>0.1044776119402985</v>
      </c>
    </row>
    <row r="2471" spans="7:9" x14ac:dyDescent="0.25">
      <c r="G2471" s="33" t="s">
        <v>1507</v>
      </c>
      <c r="H2471">
        <v>162242.85000000003</v>
      </c>
      <c r="I2471" s="32">
        <v>0.10576923076923078</v>
      </c>
    </row>
    <row r="2472" spans="7:9" x14ac:dyDescent="0.25">
      <c r="G2472" s="33" t="s">
        <v>2425</v>
      </c>
      <c r="H2472">
        <v>2728629.7500000005</v>
      </c>
      <c r="I2472" s="32">
        <v>0.10589582140812823</v>
      </c>
    </row>
    <row r="2473" spans="7:9" x14ac:dyDescent="0.25">
      <c r="G2473" s="33" t="s">
        <v>1604</v>
      </c>
      <c r="H2473">
        <v>516227.25</v>
      </c>
      <c r="I2473" s="32">
        <v>0.10670731707317073</v>
      </c>
    </row>
    <row r="2474" spans="7:9" x14ac:dyDescent="0.25">
      <c r="G2474" s="33" t="s">
        <v>604</v>
      </c>
      <c r="H2474">
        <v>324485.7</v>
      </c>
      <c r="I2474" s="32">
        <v>0.10784313725490195</v>
      </c>
    </row>
    <row r="2475" spans="7:9" x14ac:dyDescent="0.25">
      <c r="G2475" s="33" t="s">
        <v>355</v>
      </c>
      <c r="H2475">
        <v>235989.6</v>
      </c>
      <c r="I2475" s="32">
        <v>0.1081081081081081</v>
      </c>
    </row>
    <row r="2476" spans="7:9" x14ac:dyDescent="0.25">
      <c r="G2476" s="33" t="s">
        <v>1391</v>
      </c>
      <c r="H2476">
        <v>250738.95</v>
      </c>
      <c r="I2476" s="32">
        <v>0.10828025477707005</v>
      </c>
    </row>
    <row r="2477" spans="7:9" x14ac:dyDescent="0.25">
      <c r="G2477" s="33" t="s">
        <v>2412</v>
      </c>
      <c r="H2477">
        <v>73746.75</v>
      </c>
      <c r="I2477" s="32">
        <v>0.10869565217391303</v>
      </c>
    </row>
    <row r="2478" spans="7:9" x14ac:dyDescent="0.25">
      <c r="G2478" s="33" t="s">
        <v>2001</v>
      </c>
      <c r="H2478">
        <v>1460185.6500000001</v>
      </c>
      <c r="I2478" s="32">
        <v>0.10891089108910892</v>
      </c>
    </row>
    <row r="2479" spans="7:9" x14ac:dyDescent="0.25">
      <c r="G2479" s="33" t="s">
        <v>1484</v>
      </c>
      <c r="H2479">
        <v>88496.1</v>
      </c>
      <c r="I2479" s="32">
        <v>0.1090909090909091</v>
      </c>
    </row>
    <row r="2480" spans="7:9" x14ac:dyDescent="0.25">
      <c r="G2480" s="33" t="s">
        <v>1238</v>
      </c>
      <c r="H2480">
        <v>1769922</v>
      </c>
      <c r="I2480" s="32">
        <v>0.10999083409715857</v>
      </c>
    </row>
    <row r="2481" spans="7:9" x14ac:dyDescent="0.25">
      <c r="G2481" s="33" t="s">
        <v>941</v>
      </c>
      <c r="H2481">
        <v>1519183.05</v>
      </c>
      <c r="I2481" s="32">
        <v>0.11004273504273505</v>
      </c>
    </row>
    <row r="2482" spans="7:9" x14ac:dyDescent="0.25">
      <c r="G2482" s="33" t="s">
        <v>1709</v>
      </c>
      <c r="H2482">
        <v>545725.95000000007</v>
      </c>
      <c r="I2482" s="32">
        <v>0.11011904761904762</v>
      </c>
    </row>
    <row r="2483" spans="7:9" x14ac:dyDescent="0.25">
      <c r="G2483" s="33" t="s">
        <v>886</v>
      </c>
      <c r="H2483">
        <v>191741.55000000002</v>
      </c>
      <c r="I2483" s="32">
        <v>0.11016949152542374</v>
      </c>
    </row>
    <row r="2484" spans="7:9" x14ac:dyDescent="0.25">
      <c r="G2484" s="33" t="s">
        <v>1916</v>
      </c>
      <c r="H2484">
        <v>604723.35</v>
      </c>
      <c r="I2484" s="32">
        <v>0.11051212938005389</v>
      </c>
    </row>
    <row r="2485" spans="7:9" x14ac:dyDescent="0.25">
      <c r="G2485" s="33" t="s">
        <v>924</v>
      </c>
      <c r="H2485">
        <v>427731.15</v>
      </c>
      <c r="I2485" s="32">
        <v>0.11068702290076336</v>
      </c>
    </row>
    <row r="2486" spans="7:9" x14ac:dyDescent="0.25">
      <c r="G2486" s="33" t="s">
        <v>948</v>
      </c>
      <c r="H2486">
        <v>707968.8</v>
      </c>
      <c r="I2486" s="32">
        <v>0.11085450346420324</v>
      </c>
    </row>
    <row r="2487" spans="7:9" x14ac:dyDescent="0.25">
      <c r="G2487" s="33" t="s">
        <v>2253</v>
      </c>
      <c r="H2487">
        <v>103245.45</v>
      </c>
      <c r="I2487" s="32">
        <v>0.1111111111111111</v>
      </c>
    </row>
    <row r="2488" spans="7:9" x14ac:dyDescent="0.25">
      <c r="G2488" s="33" t="s">
        <v>2455</v>
      </c>
      <c r="H2488">
        <v>14749.35</v>
      </c>
      <c r="I2488" s="32">
        <v>0.11111111111111112</v>
      </c>
    </row>
    <row r="2489" spans="7:9" x14ac:dyDescent="0.25">
      <c r="G2489" s="33" t="s">
        <v>1793</v>
      </c>
      <c r="H2489">
        <v>191741.55000000002</v>
      </c>
      <c r="I2489" s="32">
        <v>0.11206896551724138</v>
      </c>
    </row>
    <row r="2490" spans="7:9" x14ac:dyDescent="0.25">
      <c r="G2490" s="33" t="s">
        <v>807</v>
      </c>
      <c r="H2490">
        <v>1032454.5</v>
      </c>
      <c r="I2490" s="32">
        <v>0.11235955056179775</v>
      </c>
    </row>
    <row r="2491" spans="7:9" x14ac:dyDescent="0.25">
      <c r="G2491" s="33" t="s">
        <v>2043</v>
      </c>
      <c r="H2491">
        <v>398232.45000000007</v>
      </c>
      <c r="I2491" s="32">
        <v>0.11344537815126052</v>
      </c>
    </row>
    <row r="2492" spans="7:9" x14ac:dyDescent="0.25">
      <c r="G2492" s="33" t="s">
        <v>2275</v>
      </c>
      <c r="H2492">
        <v>766966.20000000007</v>
      </c>
      <c r="I2492" s="32">
        <v>0.11403508771929827</v>
      </c>
    </row>
    <row r="2493" spans="7:9" x14ac:dyDescent="0.25">
      <c r="G2493" s="33" t="s">
        <v>466</v>
      </c>
      <c r="H2493">
        <v>766966.19999999984</v>
      </c>
      <c r="I2493" s="32">
        <v>0.1152993348115299</v>
      </c>
    </row>
    <row r="2494" spans="7:9" x14ac:dyDescent="0.25">
      <c r="G2494" s="33" t="s">
        <v>1535</v>
      </c>
      <c r="H2494">
        <v>1194697.3500000001</v>
      </c>
      <c r="I2494" s="32">
        <v>0.11554921540656207</v>
      </c>
    </row>
    <row r="2495" spans="7:9" x14ac:dyDescent="0.25">
      <c r="G2495" s="33" t="s">
        <v>222</v>
      </c>
      <c r="H2495">
        <v>1814170.0500000003</v>
      </c>
      <c r="I2495" s="32">
        <v>0.11736641221374047</v>
      </c>
    </row>
    <row r="2496" spans="7:9" x14ac:dyDescent="0.25">
      <c r="G2496" s="33" t="s">
        <v>422</v>
      </c>
      <c r="H2496">
        <v>2241901.2000000002</v>
      </c>
      <c r="I2496" s="32">
        <v>0.11773818745158791</v>
      </c>
    </row>
    <row r="2497" spans="7:9" x14ac:dyDescent="0.25">
      <c r="G2497" s="33" t="s">
        <v>1330</v>
      </c>
      <c r="H2497">
        <v>1415937.6</v>
      </c>
      <c r="I2497" s="32">
        <v>0.11793611793611794</v>
      </c>
    </row>
    <row r="2498" spans="7:9" x14ac:dyDescent="0.25">
      <c r="G2498" s="33" t="s">
        <v>2188</v>
      </c>
      <c r="H2498">
        <v>280237.65000000002</v>
      </c>
      <c r="I2498" s="32">
        <v>0.11801242236024845</v>
      </c>
    </row>
    <row r="2499" spans="7:9" x14ac:dyDescent="0.25">
      <c r="G2499" s="33" t="s">
        <v>2339</v>
      </c>
      <c r="H2499">
        <v>206490.9</v>
      </c>
      <c r="I2499" s="32">
        <v>0.11864406779661016</v>
      </c>
    </row>
    <row r="2500" spans="7:9" x14ac:dyDescent="0.25">
      <c r="G2500" s="33" t="s">
        <v>1811</v>
      </c>
      <c r="H2500">
        <v>457229.85000000003</v>
      </c>
      <c r="I2500" s="32">
        <v>0.11877394636015326</v>
      </c>
    </row>
    <row r="2501" spans="7:9" x14ac:dyDescent="0.25">
      <c r="G2501" s="33" t="s">
        <v>984</v>
      </c>
      <c r="H2501">
        <v>1460185.65</v>
      </c>
      <c r="I2501" s="32">
        <v>0.11927710843373493</v>
      </c>
    </row>
    <row r="2502" spans="7:9" x14ac:dyDescent="0.25">
      <c r="G2502" s="33" t="s">
        <v>289</v>
      </c>
      <c r="H2502">
        <v>1179948</v>
      </c>
      <c r="I2502" s="32">
        <v>0.11994002998500751</v>
      </c>
    </row>
    <row r="2503" spans="7:9" x14ac:dyDescent="0.25">
      <c r="G2503" s="33" t="s">
        <v>2257</v>
      </c>
      <c r="H2503">
        <v>6047233.5</v>
      </c>
      <c r="I2503" s="32">
        <v>0.11995318899941486</v>
      </c>
    </row>
    <row r="2504" spans="7:9" x14ac:dyDescent="0.25">
      <c r="G2504" s="33" t="s">
        <v>1787</v>
      </c>
      <c r="H2504">
        <v>132744.15</v>
      </c>
      <c r="I2504" s="32">
        <v>0.12</v>
      </c>
    </row>
    <row r="2505" spans="7:9" x14ac:dyDescent="0.25">
      <c r="G2505" s="33" t="s">
        <v>939</v>
      </c>
      <c r="H2505">
        <v>1681425.9000000001</v>
      </c>
      <c r="I2505" s="32">
        <v>0.12000000000000001</v>
      </c>
    </row>
    <row r="2506" spans="7:9" x14ac:dyDescent="0.25">
      <c r="G2506" s="33" t="s">
        <v>974</v>
      </c>
      <c r="H2506">
        <v>1415937.6</v>
      </c>
      <c r="I2506" s="32">
        <v>0.12045169385194479</v>
      </c>
    </row>
    <row r="2507" spans="7:9" x14ac:dyDescent="0.25">
      <c r="G2507" s="33" t="s">
        <v>624</v>
      </c>
      <c r="H2507">
        <v>457229.85</v>
      </c>
      <c r="I2507" s="32">
        <v>0.1206225680933852</v>
      </c>
    </row>
    <row r="2508" spans="7:9" x14ac:dyDescent="0.25">
      <c r="G2508" s="33" t="s">
        <v>2403</v>
      </c>
      <c r="H2508">
        <v>235989.59999999998</v>
      </c>
      <c r="I2508" s="32">
        <v>0.12213740458015265</v>
      </c>
    </row>
    <row r="2509" spans="7:9" x14ac:dyDescent="0.25">
      <c r="G2509" s="33" t="s">
        <v>2172</v>
      </c>
      <c r="H2509">
        <v>162242.85</v>
      </c>
      <c r="I2509" s="32">
        <v>0.12222222222222223</v>
      </c>
    </row>
    <row r="2510" spans="7:9" x14ac:dyDescent="0.25">
      <c r="G2510" s="33" t="s">
        <v>271</v>
      </c>
      <c r="H2510">
        <v>442480.5</v>
      </c>
      <c r="I2510" s="32">
        <v>0.12244897959183673</v>
      </c>
    </row>
    <row r="2511" spans="7:9" x14ac:dyDescent="0.25">
      <c r="G2511" s="33" t="s">
        <v>1876</v>
      </c>
      <c r="H2511">
        <v>870211.64999999991</v>
      </c>
      <c r="I2511" s="32">
        <v>0.12266112266112265</v>
      </c>
    </row>
    <row r="2512" spans="7:9" x14ac:dyDescent="0.25">
      <c r="G2512" s="33" t="s">
        <v>161</v>
      </c>
      <c r="H2512">
        <v>103245.45</v>
      </c>
      <c r="I2512" s="32">
        <v>0.12280701754385964</v>
      </c>
    </row>
    <row r="2513" spans="7:9" x14ac:dyDescent="0.25">
      <c r="G2513" s="33" t="s">
        <v>1788</v>
      </c>
      <c r="H2513">
        <v>235989.6</v>
      </c>
      <c r="I2513" s="32">
        <v>0.12307692307692308</v>
      </c>
    </row>
    <row r="2514" spans="7:9" x14ac:dyDescent="0.25">
      <c r="G2514" s="33" t="s">
        <v>95</v>
      </c>
      <c r="H2514">
        <v>368733.75</v>
      </c>
      <c r="I2514" s="32">
        <v>0.12315270935960594</v>
      </c>
    </row>
    <row r="2515" spans="7:9" x14ac:dyDescent="0.25">
      <c r="G2515" s="33" t="s">
        <v>744</v>
      </c>
      <c r="H2515">
        <v>176992.2</v>
      </c>
      <c r="I2515" s="32">
        <v>0.125</v>
      </c>
    </row>
    <row r="2516" spans="7:9" x14ac:dyDescent="0.25">
      <c r="G2516" s="33" t="s">
        <v>256</v>
      </c>
      <c r="H2516">
        <v>235989.60000000003</v>
      </c>
      <c r="I2516" s="32">
        <v>0.126984126984127</v>
      </c>
    </row>
    <row r="2517" spans="7:9" x14ac:dyDescent="0.25">
      <c r="G2517" s="33" t="s">
        <v>530</v>
      </c>
      <c r="H2517">
        <v>383483.10000000003</v>
      </c>
      <c r="I2517" s="32">
        <v>0.12807881773399016</v>
      </c>
    </row>
    <row r="2518" spans="7:9" x14ac:dyDescent="0.25">
      <c r="G2518" s="33" t="s">
        <v>1233</v>
      </c>
      <c r="H2518">
        <v>147493.5</v>
      </c>
      <c r="I2518" s="32">
        <v>0.12820512820512819</v>
      </c>
    </row>
    <row r="2519" spans="7:9" x14ac:dyDescent="0.25">
      <c r="G2519" s="33" t="s">
        <v>1853</v>
      </c>
      <c r="H2519">
        <v>634222.05000000005</v>
      </c>
      <c r="I2519" s="32">
        <v>0.1283582089552239</v>
      </c>
    </row>
    <row r="2520" spans="7:9" x14ac:dyDescent="0.25">
      <c r="G2520" s="33" t="s">
        <v>2344</v>
      </c>
      <c r="H2520">
        <v>103245.45</v>
      </c>
      <c r="I2520" s="32">
        <v>0.12962962962962962</v>
      </c>
    </row>
    <row r="2521" spans="7:9" x14ac:dyDescent="0.25">
      <c r="G2521" s="33" t="s">
        <v>135</v>
      </c>
      <c r="H2521">
        <v>2123906.4</v>
      </c>
      <c r="I2521" s="32">
        <v>0.12972972972972974</v>
      </c>
    </row>
    <row r="2522" spans="7:9" x14ac:dyDescent="0.25">
      <c r="G2522" s="33" t="s">
        <v>2162</v>
      </c>
      <c r="H2522">
        <v>973457.10000000009</v>
      </c>
      <c r="I2522" s="32">
        <v>0.13017751479289941</v>
      </c>
    </row>
    <row r="2523" spans="7:9" x14ac:dyDescent="0.25">
      <c r="G2523" s="33" t="s">
        <v>1572</v>
      </c>
      <c r="H2523">
        <v>457229.85000000003</v>
      </c>
      <c r="I2523" s="32">
        <v>0.13025210084033614</v>
      </c>
    </row>
    <row r="2524" spans="7:9" x14ac:dyDescent="0.25">
      <c r="G2524" s="33" t="s">
        <v>2003</v>
      </c>
      <c r="H2524">
        <v>398232.45</v>
      </c>
      <c r="I2524" s="32">
        <v>0.13106796116504854</v>
      </c>
    </row>
    <row r="2525" spans="7:9" x14ac:dyDescent="0.25">
      <c r="G2525" s="33" t="s">
        <v>919</v>
      </c>
      <c r="H2525">
        <v>73746.75</v>
      </c>
      <c r="I2525" s="32">
        <v>0.13157894736842105</v>
      </c>
    </row>
    <row r="2526" spans="7:9" x14ac:dyDescent="0.25">
      <c r="G2526" s="33" t="s">
        <v>1772</v>
      </c>
      <c r="H2526">
        <v>206490.90000000002</v>
      </c>
      <c r="I2526" s="32">
        <v>0.13207547169811321</v>
      </c>
    </row>
    <row r="2527" spans="7:9" x14ac:dyDescent="0.25">
      <c r="G2527" s="33" t="s">
        <v>1598</v>
      </c>
      <c r="H2527">
        <v>103245.45</v>
      </c>
      <c r="I2527" s="32">
        <v>0.13207547169811321</v>
      </c>
    </row>
    <row r="2528" spans="7:9" x14ac:dyDescent="0.25">
      <c r="G2528" s="33" t="s">
        <v>1946</v>
      </c>
      <c r="H2528">
        <v>309736.35000000003</v>
      </c>
      <c r="I2528" s="32">
        <v>0.13207547169811323</v>
      </c>
    </row>
    <row r="2529" spans="7:9" x14ac:dyDescent="0.25">
      <c r="G2529" s="33" t="s">
        <v>2310</v>
      </c>
      <c r="H2529">
        <v>191741.55000000002</v>
      </c>
      <c r="I2529" s="32">
        <v>0.1326530612244898</v>
      </c>
    </row>
    <row r="2530" spans="7:9" x14ac:dyDescent="0.25">
      <c r="G2530" s="33" t="s">
        <v>2330</v>
      </c>
      <c r="H2530">
        <v>4070820.5999999996</v>
      </c>
      <c r="I2530" s="32">
        <v>0.13301204819277107</v>
      </c>
    </row>
    <row r="2531" spans="7:9" x14ac:dyDescent="0.25">
      <c r="G2531" s="33" t="s">
        <v>279</v>
      </c>
      <c r="H2531">
        <v>3126862.2</v>
      </c>
      <c r="I2531" s="32">
        <v>0.13554987212276218</v>
      </c>
    </row>
    <row r="2532" spans="7:9" x14ac:dyDescent="0.25">
      <c r="G2532" s="33" t="s">
        <v>2349</v>
      </c>
      <c r="H2532">
        <v>44248.05</v>
      </c>
      <c r="I2532" s="32">
        <v>0.13636363636363638</v>
      </c>
    </row>
    <row r="2533" spans="7:9" x14ac:dyDescent="0.25">
      <c r="G2533" s="33" t="s">
        <v>1688</v>
      </c>
      <c r="H2533">
        <v>206490.9</v>
      </c>
      <c r="I2533" s="32">
        <v>0.13725490196078433</v>
      </c>
    </row>
    <row r="2534" spans="7:9" x14ac:dyDescent="0.25">
      <c r="G2534" s="33" t="s">
        <v>2184</v>
      </c>
      <c r="H2534">
        <v>117994.8</v>
      </c>
      <c r="I2534" s="32">
        <v>0.13793103448275862</v>
      </c>
    </row>
    <row r="2535" spans="7:9" x14ac:dyDescent="0.25">
      <c r="G2535" s="33" t="s">
        <v>2149</v>
      </c>
      <c r="H2535">
        <v>353984.4</v>
      </c>
      <c r="I2535" s="32">
        <v>0.13793103448275865</v>
      </c>
    </row>
    <row r="2536" spans="7:9" x14ac:dyDescent="0.25">
      <c r="G2536" s="33" t="s">
        <v>2169</v>
      </c>
      <c r="H2536">
        <v>1002955.8</v>
      </c>
      <c r="I2536" s="32">
        <v>0.13821138211382114</v>
      </c>
    </row>
    <row r="2537" spans="7:9" x14ac:dyDescent="0.25">
      <c r="G2537" s="33" t="s">
        <v>1003</v>
      </c>
      <c r="H2537">
        <v>250738.95</v>
      </c>
      <c r="I2537" s="32">
        <v>0.13821138211382114</v>
      </c>
    </row>
    <row r="2538" spans="7:9" x14ac:dyDescent="0.25">
      <c r="G2538" s="33" t="s">
        <v>2475</v>
      </c>
      <c r="H2538">
        <v>73746.75</v>
      </c>
      <c r="I2538" s="32">
        <v>0.1388888888888889</v>
      </c>
    </row>
    <row r="2539" spans="7:9" x14ac:dyDescent="0.25">
      <c r="G2539" s="33" t="s">
        <v>2157</v>
      </c>
      <c r="H2539">
        <v>1061953.2</v>
      </c>
      <c r="I2539" s="32">
        <v>0.13926499032882012</v>
      </c>
    </row>
    <row r="2540" spans="7:9" x14ac:dyDescent="0.25">
      <c r="G2540" s="33" t="s">
        <v>1342</v>
      </c>
      <c r="H2540">
        <v>707968.8</v>
      </c>
      <c r="I2540" s="32">
        <v>0.1399416909620991</v>
      </c>
    </row>
    <row r="2541" spans="7:9" x14ac:dyDescent="0.25">
      <c r="G2541" s="33" t="s">
        <v>1190</v>
      </c>
      <c r="H2541">
        <v>442480.5</v>
      </c>
      <c r="I2541" s="32">
        <v>0.14018691588785048</v>
      </c>
    </row>
    <row r="2542" spans="7:9" x14ac:dyDescent="0.25">
      <c r="G2542" s="33" t="s">
        <v>741</v>
      </c>
      <c r="H2542">
        <v>1533932.4000000001</v>
      </c>
      <c r="I2542" s="32">
        <v>0.14035087719298248</v>
      </c>
    </row>
    <row r="2543" spans="7:9" x14ac:dyDescent="0.25">
      <c r="G2543" s="33" t="s">
        <v>2215</v>
      </c>
      <c r="H2543">
        <v>1489684.35</v>
      </c>
      <c r="I2543" s="32">
        <v>0.14106145251396648</v>
      </c>
    </row>
    <row r="2544" spans="7:9" x14ac:dyDescent="0.25">
      <c r="G2544" s="33" t="s">
        <v>1353</v>
      </c>
      <c r="H2544">
        <v>2168154.4500000002</v>
      </c>
      <c r="I2544" s="32">
        <v>0.1421663442940039</v>
      </c>
    </row>
    <row r="2545" spans="7:9" x14ac:dyDescent="0.25">
      <c r="G2545" s="33" t="s">
        <v>1786</v>
      </c>
      <c r="H2545">
        <v>3377601.1499999994</v>
      </c>
      <c r="I2545" s="32">
        <v>0.14259028642590282</v>
      </c>
    </row>
    <row r="2546" spans="7:9" x14ac:dyDescent="0.25">
      <c r="G2546" s="33" t="s">
        <v>1111</v>
      </c>
      <c r="H2546">
        <v>132744.15</v>
      </c>
      <c r="I2546" s="32">
        <v>0.14285714285714285</v>
      </c>
    </row>
    <row r="2547" spans="7:9" x14ac:dyDescent="0.25">
      <c r="G2547" s="33" t="s">
        <v>922</v>
      </c>
      <c r="H2547">
        <v>4454303.7</v>
      </c>
      <c r="I2547" s="32">
        <v>0.14339981006647673</v>
      </c>
    </row>
    <row r="2548" spans="7:9" x14ac:dyDescent="0.25">
      <c r="G2548" s="33" t="s">
        <v>1917</v>
      </c>
      <c r="H2548">
        <v>973457.1</v>
      </c>
      <c r="I2548" s="32">
        <v>0.14537444933920704</v>
      </c>
    </row>
    <row r="2549" spans="7:9" x14ac:dyDescent="0.25">
      <c r="G2549" s="33" t="s">
        <v>1671</v>
      </c>
      <c r="H2549">
        <v>235989.6</v>
      </c>
      <c r="I2549" s="32">
        <v>0.14545454545454545</v>
      </c>
    </row>
    <row r="2550" spans="7:9" x14ac:dyDescent="0.25">
      <c r="G2550" s="33" t="s">
        <v>2399</v>
      </c>
      <c r="H2550">
        <v>530976.60000000009</v>
      </c>
      <c r="I2550" s="32">
        <v>0.14634146341463419</v>
      </c>
    </row>
    <row r="2551" spans="7:9" x14ac:dyDescent="0.25">
      <c r="G2551" s="33" t="s">
        <v>2387</v>
      </c>
      <c r="H2551">
        <v>6194727</v>
      </c>
      <c r="I2551" s="32">
        <v>0.14675052410901465</v>
      </c>
    </row>
    <row r="2552" spans="7:9" x14ac:dyDescent="0.25">
      <c r="G2552" s="33" t="s">
        <v>1597</v>
      </c>
      <c r="H2552">
        <v>1106201.25</v>
      </c>
      <c r="I2552" s="32">
        <v>0.14734774066797643</v>
      </c>
    </row>
    <row r="2553" spans="7:9" x14ac:dyDescent="0.25">
      <c r="G2553" s="33" t="s">
        <v>107</v>
      </c>
      <c r="H2553">
        <v>235989.6</v>
      </c>
      <c r="I2553" s="32">
        <v>0.14814814814814814</v>
      </c>
    </row>
    <row r="2554" spans="7:9" x14ac:dyDescent="0.25">
      <c r="G2554" s="33" t="s">
        <v>1314</v>
      </c>
      <c r="H2554">
        <v>619472.70000000007</v>
      </c>
      <c r="I2554" s="32">
        <v>0.14840989399293286</v>
      </c>
    </row>
    <row r="2555" spans="7:9" x14ac:dyDescent="0.25">
      <c r="G2555" s="33" t="s">
        <v>596</v>
      </c>
      <c r="H2555">
        <v>3466097.2500000005</v>
      </c>
      <c r="I2555" s="32">
        <v>0.14864010120177104</v>
      </c>
    </row>
    <row r="2556" spans="7:9" x14ac:dyDescent="0.25">
      <c r="G2556" s="33" t="s">
        <v>1543</v>
      </c>
      <c r="H2556">
        <v>4749290.6999999993</v>
      </c>
      <c r="I2556" s="32">
        <v>0.14886731391585759</v>
      </c>
    </row>
    <row r="2557" spans="7:9" x14ac:dyDescent="0.25">
      <c r="G2557" s="33" t="s">
        <v>539</v>
      </c>
      <c r="H2557">
        <v>250738.95</v>
      </c>
      <c r="I2557" s="32">
        <v>0.14912280701754385</v>
      </c>
    </row>
    <row r="2558" spans="7:9" x14ac:dyDescent="0.25">
      <c r="G2558" s="33" t="s">
        <v>661</v>
      </c>
      <c r="H2558">
        <v>8702116.5</v>
      </c>
      <c r="I2558" s="32">
        <v>0.14944275582573455</v>
      </c>
    </row>
    <row r="2559" spans="7:9" x14ac:dyDescent="0.25">
      <c r="G2559" s="33" t="s">
        <v>21</v>
      </c>
      <c r="H2559">
        <v>899710.35000000009</v>
      </c>
      <c r="I2559" s="32">
        <v>0.14950980392156862</v>
      </c>
    </row>
    <row r="2560" spans="7:9" x14ac:dyDescent="0.25">
      <c r="G2560" s="33" t="s">
        <v>2137</v>
      </c>
      <c r="H2560">
        <v>1474935</v>
      </c>
      <c r="I2560" s="32">
        <v>0.14992503748125935</v>
      </c>
    </row>
    <row r="2561" spans="7:9" x14ac:dyDescent="0.25">
      <c r="G2561" s="33" t="s">
        <v>72</v>
      </c>
      <c r="H2561">
        <v>486728.55</v>
      </c>
      <c r="I2561" s="32">
        <v>0.15</v>
      </c>
    </row>
    <row r="2562" spans="7:9" x14ac:dyDescent="0.25">
      <c r="G2562" s="33" t="s">
        <v>2478</v>
      </c>
      <c r="H2562">
        <v>575224.65</v>
      </c>
      <c r="I2562" s="32">
        <v>0.15</v>
      </c>
    </row>
    <row r="2563" spans="7:9" x14ac:dyDescent="0.25">
      <c r="G2563" s="33" t="s">
        <v>910</v>
      </c>
      <c r="H2563">
        <v>752216.85</v>
      </c>
      <c r="I2563" s="32">
        <v>0.15</v>
      </c>
    </row>
    <row r="2564" spans="7:9" x14ac:dyDescent="0.25">
      <c r="G2564" s="33" t="s">
        <v>774</v>
      </c>
      <c r="H2564">
        <v>88496.1</v>
      </c>
      <c r="I2564" s="32">
        <v>0.15000000000000002</v>
      </c>
    </row>
    <row r="2565" spans="7:9" x14ac:dyDescent="0.25">
      <c r="G2565" s="33" t="s">
        <v>2156</v>
      </c>
      <c r="H2565">
        <v>3333353.1</v>
      </c>
      <c r="I2565" s="32">
        <v>0.15026595744680851</v>
      </c>
    </row>
    <row r="2566" spans="7:9" x14ac:dyDescent="0.25">
      <c r="G2566" s="33" t="s">
        <v>28</v>
      </c>
      <c r="H2566">
        <v>929209.05</v>
      </c>
      <c r="I2566" s="32">
        <v>0.1503579952267303</v>
      </c>
    </row>
    <row r="2567" spans="7:9" x14ac:dyDescent="0.25">
      <c r="G2567" s="33" t="s">
        <v>1545</v>
      </c>
      <c r="H2567">
        <v>1297942.8</v>
      </c>
      <c r="I2567" s="32">
        <v>0.15042735042735042</v>
      </c>
    </row>
    <row r="2568" spans="7:9" x14ac:dyDescent="0.25">
      <c r="G2568" s="33" t="s">
        <v>998</v>
      </c>
      <c r="H2568">
        <v>884961</v>
      </c>
      <c r="I2568" s="32">
        <v>0.15075376884422112</v>
      </c>
    </row>
    <row r="2569" spans="7:9" x14ac:dyDescent="0.25">
      <c r="G2569" s="33" t="s">
        <v>1957</v>
      </c>
      <c r="H2569">
        <v>619472.70000000007</v>
      </c>
      <c r="I2569" s="32">
        <v>0.15107913669064749</v>
      </c>
    </row>
    <row r="2570" spans="7:9" x14ac:dyDescent="0.25">
      <c r="G2570" s="33" t="s">
        <v>2377</v>
      </c>
      <c r="H2570">
        <v>73746.75</v>
      </c>
      <c r="I2570" s="32">
        <v>0.15151515151515152</v>
      </c>
    </row>
    <row r="2571" spans="7:9" x14ac:dyDescent="0.25">
      <c r="G2571" s="33" t="s">
        <v>1312</v>
      </c>
      <c r="H2571">
        <v>221240.25000000003</v>
      </c>
      <c r="I2571" s="32">
        <v>0.15151515151515155</v>
      </c>
    </row>
    <row r="2572" spans="7:9" x14ac:dyDescent="0.25">
      <c r="G2572" s="33" t="s">
        <v>2288</v>
      </c>
      <c r="H2572">
        <v>6489714</v>
      </c>
      <c r="I2572" s="32">
        <v>0.15188125647221262</v>
      </c>
    </row>
    <row r="2573" spans="7:9" x14ac:dyDescent="0.25">
      <c r="G2573" s="33" t="s">
        <v>1632</v>
      </c>
      <c r="H2573">
        <v>663720.75</v>
      </c>
      <c r="I2573" s="32">
        <v>0.15306122448979589</v>
      </c>
    </row>
    <row r="2574" spans="7:9" x14ac:dyDescent="0.25">
      <c r="G2574" s="33" t="s">
        <v>1162</v>
      </c>
      <c r="H2574">
        <v>2448392.1</v>
      </c>
      <c r="I2574" s="32">
        <v>0.15313653136531366</v>
      </c>
    </row>
    <row r="2575" spans="7:9" x14ac:dyDescent="0.25">
      <c r="G2575" s="33" t="s">
        <v>1549</v>
      </c>
      <c r="H2575">
        <v>678470.1</v>
      </c>
      <c r="I2575" s="32">
        <v>0.15384615384615383</v>
      </c>
    </row>
    <row r="2576" spans="7:9" x14ac:dyDescent="0.25">
      <c r="G2576" s="33" t="s">
        <v>1418</v>
      </c>
      <c r="H2576">
        <v>353984.4</v>
      </c>
      <c r="I2576" s="32">
        <v>0.15384615384615385</v>
      </c>
    </row>
    <row r="2577" spans="7:9" x14ac:dyDescent="0.25">
      <c r="G2577" s="33" t="s">
        <v>1624</v>
      </c>
      <c r="H2577">
        <v>855462.3</v>
      </c>
      <c r="I2577" s="32">
        <v>0.1542553191489362</v>
      </c>
    </row>
    <row r="2578" spans="7:9" x14ac:dyDescent="0.25">
      <c r="G2578" s="33" t="s">
        <v>1180</v>
      </c>
      <c r="H2578">
        <v>899710.35000000009</v>
      </c>
      <c r="I2578" s="32">
        <v>0.15521628498727738</v>
      </c>
    </row>
    <row r="2579" spans="7:9" x14ac:dyDescent="0.25">
      <c r="G2579" s="33" t="s">
        <v>59</v>
      </c>
      <c r="H2579">
        <v>1076702.55</v>
      </c>
      <c r="I2579" s="32">
        <v>0.15531914893617021</v>
      </c>
    </row>
    <row r="2580" spans="7:9" x14ac:dyDescent="0.25">
      <c r="G2580" s="33" t="s">
        <v>1641</v>
      </c>
      <c r="H2580">
        <v>73746.75</v>
      </c>
      <c r="I2580" s="32">
        <v>0.15625</v>
      </c>
    </row>
    <row r="2581" spans="7:9" x14ac:dyDescent="0.25">
      <c r="G2581" s="33" t="s">
        <v>461</v>
      </c>
      <c r="H2581">
        <v>1150449.3</v>
      </c>
      <c r="I2581" s="32">
        <v>0.15662650602409636</v>
      </c>
    </row>
    <row r="2582" spans="7:9" x14ac:dyDescent="0.25">
      <c r="G2582" s="33" t="s">
        <v>2314</v>
      </c>
      <c r="H2582">
        <v>914459.7</v>
      </c>
      <c r="I2582" s="32">
        <v>0.15776081424936383</v>
      </c>
    </row>
    <row r="2583" spans="7:9" x14ac:dyDescent="0.25">
      <c r="G2583" s="33" t="s">
        <v>2303</v>
      </c>
      <c r="H2583">
        <v>7551667.2000000011</v>
      </c>
      <c r="I2583" s="32">
        <v>0.15787850755473332</v>
      </c>
    </row>
    <row r="2584" spans="7:9" x14ac:dyDescent="0.25">
      <c r="G2584" s="33" t="s">
        <v>2217</v>
      </c>
      <c r="H2584">
        <v>176992.2</v>
      </c>
      <c r="I2584" s="32">
        <v>0.15789473684210525</v>
      </c>
    </row>
    <row r="2585" spans="7:9" x14ac:dyDescent="0.25">
      <c r="G2585" s="33" t="s">
        <v>204</v>
      </c>
      <c r="H2585">
        <v>103245.45</v>
      </c>
      <c r="I2585" s="32">
        <v>0.15909090909090909</v>
      </c>
    </row>
    <row r="2586" spans="7:9" x14ac:dyDescent="0.25">
      <c r="G2586" s="33" t="s">
        <v>909</v>
      </c>
      <c r="H2586">
        <v>206490.9</v>
      </c>
      <c r="I2586" s="32">
        <v>0.15909090909090912</v>
      </c>
    </row>
    <row r="2587" spans="7:9" x14ac:dyDescent="0.25">
      <c r="G2587" s="33" t="s">
        <v>2306</v>
      </c>
      <c r="H2587">
        <v>589974</v>
      </c>
      <c r="I2587" s="32">
        <v>0.15936254980079681</v>
      </c>
    </row>
    <row r="2588" spans="7:9" x14ac:dyDescent="0.25">
      <c r="G2588" s="33" t="s">
        <v>2317</v>
      </c>
      <c r="H2588">
        <v>1371689.55</v>
      </c>
      <c r="I2588" s="32">
        <v>0.15951972555746141</v>
      </c>
    </row>
    <row r="2589" spans="7:9" x14ac:dyDescent="0.25">
      <c r="G2589" s="33" t="s">
        <v>769</v>
      </c>
      <c r="H2589">
        <v>781715.55</v>
      </c>
      <c r="I2589" s="32">
        <v>0.15963855421686748</v>
      </c>
    </row>
    <row r="2590" spans="7:9" x14ac:dyDescent="0.25">
      <c r="G2590" s="33" t="s">
        <v>2260</v>
      </c>
      <c r="H2590">
        <v>58997.4</v>
      </c>
      <c r="I2590" s="32">
        <v>0.16</v>
      </c>
    </row>
    <row r="2591" spans="7:9" x14ac:dyDescent="0.25">
      <c r="G2591" s="33" t="s">
        <v>609</v>
      </c>
      <c r="H2591">
        <v>648971.4</v>
      </c>
      <c r="I2591" s="32">
        <v>0.16</v>
      </c>
    </row>
    <row r="2592" spans="7:9" x14ac:dyDescent="0.25">
      <c r="G2592" s="33" t="s">
        <v>1335</v>
      </c>
      <c r="H2592">
        <v>132744.15</v>
      </c>
      <c r="I2592" s="32">
        <v>0.1607142857142857</v>
      </c>
    </row>
    <row r="2593" spans="7:9" x14ac:dyDescent="0.25">
      <c r="G2593" s="33" t="s">
        <v>152</v>
      </c>
      <c r="H2593">
        <v>929209.05</v>
      </c>
      <c r="I2593" s="32">
        <v>0.16071428571428573</v>
      </c>
    </row>
    <row r="2594" spans="7:9" x14ac:dyDescent="0.25">
      <c r="G2594" s="33" t="s">
        <v>2347</v>
      </c>
      <c r="H2594">
        <v>471979.2</v>
      </c>
      <c r="I2594" s="32">
        <v>0.1616161616161616</v>
      </c>
    </row>
    <row r="2595" spans="7:9" x14ac:dyDescent="0.25">
      <c r="G2595" s="33" t="s">
        <v>1780</v>
      </c>
      <c r="H2595">
        <v>545725.94999999995</v>
      </c>
      <c r="I2595" s="32">
        <v>0.16228070175438597</v>
      </c>
    </row>
    <row r="2596" spans="7:9" x14ac:dyDescent="0.25">
      <c r="G2596" s="33" t="s">
        <v>1576</v>
      </c>
      <c r="H2596">
        <v>752216.85</v>
      </c>
      <c r="I2596" s="32">
        <v>0.16346153846153846</v>
      </c>
    </row>
    <row r="2597" spans="7:9" x14ac:dyDescent="0.25">
      <c r="G2597" s="33" t="s">
        <v>326</v>
      </c>
      <c r="H2597">
        <v>221240.25</v>
      </c>
      <c r="I2597" s="32">
        <v>0.16483516483516483</v>
      </c>
    </row>
    <row r="2598" spans="7:9" x14ac:dyDescent="0.25">
      <c r="G2598" s="33" t="s">
        <v>2146</v>
      </c>
      <c r="H2598">
        <v>1342190.85</v>
      </c>
      <c r="I2598" s="32">
        <v>0.16485507246376813</v>
      </c>
    </row>
    <row r="2599" spans="7:9" x14ac:dyDescent="0.25">
      <c r="G2599" s="33" t="s">
        <v>1776</v>
      </c>
      <c r="H2599">
        <v>3289105.0500000003</v>
      </c>
      <c r="I2599" s="32">
        <v>0.16654219566840925</v>
      </c>
    </row>
    <row r="2600" spans="7:9" x14ac:dyDescent="0.25">
      <c r="G2600" s="33" t="s">
        <v>2438</v>
      </c>
      <c r="H2600">
        <v>29498.7</v>
      </c>
      <c r="I2600" s="32">
        <v>0.16666666666666666</v>
      </c>
    </row>
    <row r="2601" spans="7:9" x14ac:dyDescent="0.25">
      <c r="G2601" s="33" t="s">
        <v>2369</v>
      </c>
      <c r="H2601">
        <v>14749.35</v>
      </c>
      <c r="I2601" s="32">
        <v>0.16666666666666666</v>
      </c>
    </row>
    <row r="2602" spans="7:9" x14ac:dyDescent="0.25">
      <c r="G2602" s="33" t="s">
        <v>851</v>
      </c>
      <c r="H2602">
        <v>162242.85</v>
      </c>
      <c r="I2602" s="32">
        <v>0.16666666666666669</v>
      </c>
    </row>
    <row r="2603" spans="7:9" x14ac:dyDescent="0.25">
      <c r="G2603" s="33" t="s">
        <v>1797</v>
      </c>
      <c r="H2603">
        <v>3731585.5500000003</v>
      </c>
      <c r="I2603" s="32">
        <v>0.16677653263019118</v>
      </c>
    </row>
    <row r="2604" spans="7:9" x14ac:dyDescent="0.25">
      <c r="G2604" s="33" t="s">
        <v>2032</v>
      </c>
      <c r="H2604">
        <v>1091451.9000000001</v>
      </c>
      <c r="I2604" s="32">
        <v>0.16742081447963802</v>
      </c>
    </row>
    <row r="2605" spans="7:9" x14ac:dyDescent="0.25">
      <c r="G2605" s="33" t="s">
        <v>1546</v>
      </c>
      <c r="H2605">
        <v>471979.2</v>
      </c>
      <c r="I2605" s="32">
        <v>0.16753926701570682</v>
      </c>
    </row>
    <row r="2606" spans="7:9" x14ac:dyDescent="0.25">
      <c r="G2606" s="33" t="s">
        <v>1560</v>
      </c>
      <c r="H2606">
        <v>412981.8</v>
      </c>
      <c r="I2606" s="32">
        <v>0.16867469879518071</v>
      </c>
    </row>
    <row r="2607" spans="7:9" x14ac:dyDescent="0.25">
      <c r="G2607" s="33" t="s">
        <v>1457</v>
      </c>
      <c r="H2607">
        <v>1489684.35</v>
      </c>
      <c r="I2607" s="32">
        <v>0.16946308724832215</v>
      </c>
    </row>
    <row r="2608" spans="7:9" x14ac:dyDescent="0.25">
      <c r="G2608" s="33" t="s">
        <v>1931</v>
      </c>
      <c r="H2608">
        <v>427731.15</v>
      </c>
      <c r="I2608" s="32">
        <v>0.16959064327485379</v>
      </c>
    </row>
    <row r="2609" spans="7:9" x14ac:dyDescent="0.25">
      <c r="G2609" s="33" t="s">
        <v>506</v>
      </c>
      <c r="H2609">
        <v>707968.8</v>
      </c>
      <c r="I2609" s="32">
        <v>0.16961130742049471</v>
      </c>
    </row>
    <row r="2610" spans="7:9" x14ac:dyDescent="0.25">
      <c r="G2610" s="33" t="s">
        <v>523</v>
      </c>
      <c r="H2610">
        <v>235989.6</v>
      </c>
      <c r="I2610" s="32">
        <v>0.17021276595744683</v>
      </c>
    </row>
    <row r="2611" spans="7:9" x14ac:dyDescent="0.25">
      <c r="G2611" s="33" t="s">
        <v>1816</v>
      </c>
      <c r="H2611">
        <v>221240.25000000003</v>
      </c>
      <c r="I2611" s="32">
        <v>0.17045454545454547</v>
      </c>
    </row>
    <row r="2612" spans="7:9" x14ac:dyDescent="0.25">
      <c r="G2612" s="33" t="s">
        <v>541</v>
      </c>
      <c r="H2612">
        <v>3952825.8</v>
      </c>
      <c r="I2612" s="32">
        <v>0.17059197963080838</v>
      </c>
    </row>
    <row r="2613" spans="7:9" x14ac:dyDescent="0.25">
      <c r="G2613" s="33" t="s">
        <v>2292</v>
      </c>
      <c r="H2613">
        <v>973457.1</v>
      </c>
      <c r="I2613" s="32">
        <v>0.17098445595854919</v>
      </c>
    </row>
    <row r="2614" spans="7:9" x14ac:dyDescent="0.25">
      <c r="G2614" s="33" t="s">
        <v>1619</v>
      </c>
      <c r="H2614">
        <v>280237.65000000002</v>
      </c>
      <c r="I2614" s="32">
        <v>0.17117117117117117</v>
      </c>
    </row>
    <row r="2615" spans="7:9" x14ac:dyDescent="0.25">
      <c r="G2615" s="33" t="s">
        <v>2404</v>
      </c>
      <c r="H2615">
        <v>88496.1</v>
      </c>
      <c r="I2615" s="32">
        <v>0.17142857142857143</v>
      </c>
    </row>
    <row r="2616" spans="7:9" x14ac:dyDescent="0.25">
      <c r="G2616" s="33" t="s">
        <v>879</v>
      </c>
      <c r="H2616">
        <v>117994.8</v>
      </c>
      <c r="I2616" s="32">
        <v>0.17391304347826089</v>
      </c>
    </row>
    <row r="2617" spans="7:9" x14ac:dyDescent="0.25">
      <c r="G2617" s="33" t="s">
        <v>1483</v>
      </c>
      <c r="H2617">
        <v>191741.55</v>
      </c>
      <c r="I2617" s="32">
        <v>0.17567567567567569</v>
      </c>
    </row>
    <row r="2618" spans="7:9" x14ac:dyDescent="0.25">
      <c r="G2618" s="33" t="s">
        <v>2235</v>
      </c>
      <c r="H2618">
        <v>5295016.6500000004</v>
      </c>
      <c r="I2618" s="32">
        <v>0.17623956799214532</v>
      </c>
    </row>
    <row r="2619" spans="7:9" x14ac:dyDescent="0.25">
      <c r="G2619" s="33" t="s">
        <v>2086</v>
      </c>
      <c r="H2619">
        <v>973457.1</v>
      </c>
      <c r="I2619" s="32">
        <v>0.17694369973190349</v>
      </c>
    </row>
    <row r="2620" spans="7:9" x14ac:dyDescent="0.25">
      <c r="G2620" s="33" t="s">
        <v>2428</v>
      </c>
      <c r="H2620">
        <v>929209.05</v>
      </c>
      <c r="I2620" s="32">
        <v>0.17746478873239438</v>
      </c>
    </row>
    <row r="2621" spans="7:9" x14ac:dyDescent="0.25">
      <c r="G2621" s="33" t="s">
        <v>241</v>
      </c>
      <c r="H2621">
        <v>766966.20000000007</v>
      </c>
      <c r="I2621" s="32">
        <v>0.17808219178082194</v>
      </c>
    </row>
    <row r="2622" spans="7:9" x14ac:dyDescent="0.25">
      <c r="G2622" s="33" t="s">
        <v>2071</v>
      </c>
      <c r="H2622">
        <v>412981.80000000005</v>
      </c>
      <c r="I2622" s="32">
        <v>0.178343949044586</v>
      </c>
    </row>
    <row r="2623" spans="7:9" x14ac:dyDescent="0.25">
      <c r="G2623" s="33" t="s">
        <v>1657</v>
      </c>
      <c r="H2623">
        <v>693219.45</v>
      </c>
      <c r="I2623" s="32">
        <v>0.17870722433460073</v>
      </c>
    </row>
    <row r="2624" spans="7:9" x14ac:dyDescent="0.25">
      <c r="G2624" s="33" t="s">
        <v>1306</v>
      </c>
      <c r="H2624">
        <v>1327441.5</v>
      </c>
      <c r="I2624" s="32">
        <v>0.17892644135188865</v>
      </c>
    </row>
    <row r="2625" spans="7:9" x14ac:dyDescent="0.25">
      <c r="G2625" s="33" t="s">
        <v>1722</v>
      </c>
      <c r="H2625">
        <v>648971.4</v>
      </c>
      <c r="I2625" s="32">
        <v>0.17959183673469389</v>
      </c>
    </row>
    <row r="2626" spans="7:9" x14ac:dyDescent="0.25">
      <c r="G2626" s="33" t="s">
        <v>2101</v>
      </c>
      <c r="H2626">
        <v>1740423.3</v>
      </c>
      <c r="I2626" s="32">
        <v>0.17960426179604261</v>
      </c>
    </row>
    <row r="2627" spans="7:9" x14ac:dyDescent="0.25">
      <c r="G2627" s="33" t="s">
        <v>1940</v>
      </c>
      <c r="H2627">
        <v>1327441.5</v>
      </c>
      <c r="I2627" s="32">
        <v>0.18</v>
      </c>
    </row>
    <row r="2628" spans="7:9" x14ac:dyDescent="0.25">
      <c r="G2628" s="33" t="s">
        <v>2485</v>
      </c>
      <c r="H2628">
        <v>2079658.35</v>
      </c>
      <c r="I2628" s="32">
        <v>0.18053777208706787</v>
      </c>
    </row>
    <row r="2629" spans="7:9" x14ac:dyDescent="0.25">
      <c r="G2629" s="33" t="s">
        <v>379</v>
      </c>
      <c r="H2629">
        <v>707968.8</v>
      </c>
      <c r="I2629" s="32">
        <v>0.18181818181818182</v>
      </c>
    </row>
    <row r="2630" spans="7:9" x14ac:dyDescent="0.25">
      <c r="G2630" s="33" t="s">
        <v>1785</v>
      </c>
      <c r="H2630">
        <v>29498.7</v>
      </c>
      <c r="I2630" s="32">
        <v>0.18181818181818182</v>
      </c>
    </row>
    <row r="2631" spans="7:9" x14ac:dyDescent="0.25">
      <c r="G2631" s="33" t="s">
        <v>1895</v>
      </c>
      <c r="H2631">
        <v>88496.1</v>
      </c>
      <c r="I2631" s="32">
        <v>0.18181818181818182</v>
      </c>
    </row>
    <row r="2632" spans="7:9" x14ac:dyDescent="0.25">
      <c r="G2632" s="33" t="s">
        <v>128</v>
      </c>
      <c r="H2632">
        <v>1784671.3499999999</v>
      </c>
      <c r="I2632" s="32">
        <v>0.18277945619335345</v>
      </c>
    </row>
    <row r="2633" spans="7:9" x14ac:dyDescent="0.25">
      <c r="G2633" s="33" t="s">
        <v>2328</v>
      </c>
      <c r="H2633">
        <v>132744.15</v>
      </c>
      <c r="I2633" s="32">
        <v>0.18367346938775508</v>
      </c>
    </row>
    <row r="2634" spans="7:9" x14ac:dyDescent="0.25">
      <c r="G2634" s="33" t="s">
        <v>2251</v>
      </c>
      <c r="H2634">
        <v>309736.35000000003</v>
      </c>
      <c r="I2634" s="32">
        <v>0.18421052631578949</v>
      </c>
    </row>
    <row r="2635" spans="7:9" x14ac:dyDescent="0.25">
      <c r="G2635" s="33" t="s">
        <v>712</v>
      </c>
      <c r="H2635">
        <v>6356969.8500000006</v>
      </c>
      <c r="I2635" s="32">
        <v>0.18466152527849189</v>
      </c>
    </row>
    <row r="2636" spans="7:9" x14ac:dyDescent="0.25">
      <c r="G2636" s="33" t="s">
        <v>1983</v>
      </c>
      <c r="H2636">
        <v>73746.75</v>
      </c>
      <c r="I2636" s="32">
        <v>0.18518518518518517</v>
      </c>
    </row>
    <row r="2637" spans="7:9" x14ac:dyDescent="0.25">
      <c r="G2637" s="33" t="s">
        <v>1375</v>
      </c>
      <c r="H2637">
        <v>634222.05000000005</v>
      </c>
      <c r="I2637" s="32">
        <v>0.18614718614718614</v>
      </c>
    </row>
    <row r="2638" spans="7:9" x14ac:dyDescent="0.25">
      <c r="G2638" s="33" t="s">
        <v>213</v>
      </c>
      <c r="H2638">
        <v>162242.85</v>
      </c>
      <c r="I2638" s="32">
        <v>0.1864406779661017</v>
      </c>
    </row>
    <row r="2639" spans="7:9" x14ac:dyDescent="0.25">
      <c r="G2639" s="33" t="s">
        <v>1022</v>
      </c>
      <c r="H2639">
        <v>324485.7</v>
      </c>
      <c r="I2639" s="32">
        <v>0.1864406779661017</v>
      </c>
    </row>
    <row r="2640" spans="7:9" x14ac:dyDescent="0.25">
      <c r="G2640" s="33" t="s">
        <v>1346</v>
      </c>
      <c r="H2640">
        <v>943958.4</v>
      </c>
      <c r="I2640" s="32">
        <v>0.1865889212827988</v>
      </c>
    </row>
    <row r="2641" spans="7:9" x14ac:dyDescent="0.25">
      <c r="G2641" s="33" t="s">
        <v>663</v>
      </c>
      <c r="H2641">
        <v>132744.15</v>
      </c>
      <c r="I2641" s="32">
        <v>0.18749999999999997</v>
      </c>
    </row>
    <row r="2642" spans="7:9" x14ac:dyDescent="0.25">
      <c r="G2642" s="33" t="s">
        <v>2419</v>
      </c>
      <c r="H2642">
        <v>457229.85</v>
      </c>
      <c r="I2642" s="32">
        <v>0.18787878787878787</v>
      </c>
    </row>
    <row r="2643" spans="7:9" x14ac:dyDescent="0.25">
      <c r="G2643" s="33" t="s">
        <v>53</v>
      </c>
      <c r="H2643">
        <v>427731.15</v>
      </c>
      <c r="I2643" s="32">
        <v>0.18831168831168832</v>
      </c>
    </row>
    <row r="2644" spans="7:9" x14ac:dyDescent="0.25">
      <c r="G2644" s="33" t="s">
        <v>640</v>
      </c>
      <c r="H2644">
        <v>147493.5</v>
      </c>
      <c r="I2644" s="32">
        <v>0.18867924528301885</v>
      </c>
    </row>
    <row r="2645" spans="7:9" x14ac:dyDescent="0.25">
      <c r="G2645" s="33" t="s">
        <v>2196</v>
      </c>
      <c r="H2645">
        <v>1725673.9500000002</v>
      </c>
      <c r="I2645" s="32">
        <v>0.18932038834951456</v>
      </c>
    </row>
    <row r="2646" spans="7:9" x14ac:dyDescent="0.25">
      <c r="G2646" s="33" t="s">
        <v>1676</v>
      </c>
      <c r="H2646">
        <v>1681425.9000000001</v>
      </c>
      <c r="I2646" s="32">
        <v>0.18936877076411959</v>
      </c>
    </row>
    <row r="2647" spans="7:9" x14ac:dyDescent="0.25">
      <c r="G2647" s="33" t="s">
        <v>41</v>
      </c>
      <c r="H2647">
        <v>3451347.9</v>
      </c>
      <c r="I2647" s="32">
        <v>0.18962722852512154</v>
      </c>
    </row>
    <row r="2648" spans="7:9" x14ac:dyDescent="0.25">
      <c r="G2648" s="33" t="s">
        <v>2270</v>
      </c>
      <c r="H2648">
        <v>973457.1</v>
      </c>
      <c r="I2648" s="32">
        <v>0.18965517241379309</v>
      </c>
    </row>
    <row r="2649" spans="7:9" x14ac:dyDescent="0.25">
      <c r="G2649" s="33" t="s">
        <v>2325</v>
      </c>
      <c r="H2649">
        <v>2492640.15</v>
      </c>
      <c r="I2649" s="32">
        <v>0.18967452300785631</v>
      </c>
    </row>
    <row r="2650" spans="7:9" x14ac:dyDescent="0.25">
      <c r="G2650" s="33" t="s">
        <v>656</v>
      </c>
      <c r="H2650">
        <v>1179948</v>
      </c>
      <c r="I2650" s="32">
        <v>0.19002375296912116</v>
      </c>
    </row>
    <row r="2651" spans="7:9" x14ac:dyDescent="0.25">
      <c r="G2651" s="33" t="s">
        <v>1926</v>
      </c>
      <c r="H2651">
        <v>1607679.1500000001</v>
      </c>
      <c r="I2651" s="32">
        <v>0.19022687609075042</v>
      </c>
    </row>
    <row r="2652" spans="7:9" x14ac:dyDescent="0.25">
      <c r="G2652" s="33" t="s">
        <v>56</v>
      </c>
      <c r="H2652">
        <v>412981.80000000005</v>
      </c>
      <c r="I2652" s="32">
        <v>0.19047619047619049</v>
      </c>
    </row>
    <row r="2653" spans="7:9" x14ac:dyDescent="0.25">
      <c r="G2653" s="33" t="s">
        <v>752</v>
      </c>
      <c r="H2653">
        <v>589974</v>
      </c>
      <c r="I2653" s="32">
        <v>0.19138755980861241</v>
      </c>
    </row>
    <row r="2654" spans="7:9" x14ac:dyDescent="0.25">
      <c r="G2654" s="33" t="s">
        <v>1914</v>
      </c>
      <c r="H2654">
        <v>265488.3</v>
      </c>
      <c r="I2654" s="32">
        <v>0.19148936170212763</v>
      </c>
    </row>
    <row r="2655" spans="7:9" x14ac:dyDescent="0.25">
      <c r="G2655" s="33" t="s">
        <v>2212</v>
      </c>
      <c r="H2655">
        <v>398232.45</v>
      </c>
      <c r="I2655" s="32">
        <v>0.19148936170212766</v>
      </c>
    </row>
    <row r="2656" spans="7:9" x14ac:dyDescent="0.25">
      <c r="G2656" s="33" t="s">
        <v>1352</v>
      </c>
      <c r="H2656">
        <v>88496.1</v>
      </c>
      <c r="I2656" s="32">
        <v>0.19354838709677419</v>
      </c>
    </row>
    <row r="2657" spans="7:9" x14ac:dyDescent="0.25">
      <c r="G2657" s="33" t="s">
        <v>436</v>
      </c>
      <c r="H2657">
        <v>88496.1</v>
      </c>
      <c r="I2657" s="32">
        <v>0.19354838709677419</v>
      </c>
    </row>
    <row r="2658" spans="7:9" x14ac:dyDescent="0.25">
      <c r="G2658" s="33" t="s">
        <v>2242</v>
      </c>
      <c r="H2658">
        <v>117994.8</v>
      </c>
      <c r="I2658" s="32">
        <v>0.1951219512195122</v>
      </c>
    </row>
    <row r="2659" spans="7:9" x14ac:dyDescent="0.25">
      <c r="G2659" s="33" t="s">
        <v>320</v>
      </c>
      <c r="H2659">
        <v>117994.8</v>
      </c>
      <c r="I2659" s="32">
        <v>0.1951219512195122</v>
      </c>
    </row>
    <row r="2660" spans="7:9" x14ac:dyDescent="0.25">
      <c r="G2660" s="33" t="s">
        <v>2129</v>
      </c>
      <c r="H2660">
        <v>4159316.7</v>
      </c>
      <c r="I2660" s="32">
        <v>0.19556171983356452</v>
      </c>
    </row>
    <row r="2661" spans="7:9" x14ac:dyDescent="0.25">
      <c r="G2661" s="33" t="s">
        <v>1860</v>
      </c>
      <c r="H2661">
        <v>265488.3</v>
      </c>
      <c r="I2661" s="32">
        <v>0.19565217391304349</v>
      </c>
    </row>
    <row r="2662" spans="7:9" x14ac:dyDescent="0.25">
      <c r="G2662" s="33" t="s">
        <v>1637</v>
      </c>
      <c r="H2662">
        <v>1976412.9000000001</v>
      </c>
      <c r="I2662" s="32">
        <v>0.19648093841642228</v>
      </c>
    </row>
    <row r="2663" spans="7:9" x14ac:dyDescent="0.25">
      <c r="G2663" s="33" t="s">
        <v>2385</v>
      </c>
      <c r="H2663">
        <v>206490.9</v>
      </c>
      <c r="I2663" s="32">
        <v>0.19718309859154928</v>
      </c>
    </row>
    <row r="2664" spans="7:9" x14ac:dyDescent="0.25">
      <c r="G2664" s="33" t="s">
        <v>857</v>
      </c>
      <c r="H2664">
        <v>442480.5</v>
      </c>
      <c r="I2664" s="32">
        <v>0.19736842105263161</v>
      </c>
    </row>
    <row r="2665" spans="7:9" x14ac:dyDescent="0.25">
      <c r="G2665" s="33" t="s">
        <v>1568</v>
      </c>
      <c r="H2665">
        <v>501477.9</v>
      </c>
      <c r="I2665" s="32">
        <v>0.19767441860465115</v>
      </c>
    </row>
    <row r="2666" spans="7:9" x14ac:dyDescent="0.25">
      <c r="G2666" s="33" t="s">
        <v>613</v>
      </c>
      <c r="H2666">
        <v>1622428.5</v>
      </c>
      <c r="I2666" s="32">
        <v>0.1981981981981982</v>
      </c>
    </row>
    <row r="2667" spans="7:9" x14ac:dyDescent="0.25">
      <c r="G2667" s="33" t="s">
        <v>2227</v>
      </c>
      <c r="H2667">
        <v>412981.8</v>
      </c>
      <c r="I2667" s="32">
        <v>0.19858156028368792</v>
      </c>
    </row>
    <row r="2668" spans="7:9" x14ac:dyDescent="0.25">
      <c r="G2668" s="33" t="s">
        <v>130</v>
      </c>
      <c r="H2668">
        <v>1002955.8</v>
      </c>
      <c r="I2668" s="32">
        <v>0.19883040935672514</v>
      </c>
    </row>
    <row r="2669" spans="7:9" x14ac:dyDescent="0.25">
      <c r="G2669" s="33" t="s">
        <v>1140</v>
      </c>
      <c r="H2669">
        <v>2168154.4500000002</v>
      </c>
      <c r="I2669" s="32">
        <v>0.1991869918699187</v>
      </c>
    </row>
    <row r="2670" spans="7:9" x14ac:dyDescent="0.25">
      <c r="G2670" s="33" t="s">
        <v>1823</v>
      </c>
      <c r="H2670">
        <v>1061953.2</v>
      </c>
      <c r="I2670" s="32">
        <v>0.1994459833795014</v>
      </c>
    </row>
    <row r="2671" spans="7:9" x14ac:dyDescent="0.25">
      <c r="G2671" s="33" t="s">
        <v>1846</v>
      </c>
      <c r="H2671">
        <v>6460215.2999999998</v>
      </c>
      <c r="I2671" s="32">
        <v>0.19945355191256828</v>
      </c>
    </row>
    <row r="2672" spans="7:9" x14ac:dyDescent="0.25">
      <c r="G2672" s="33" t="s">
        <v>721</v>
      </c>
      <c r="H2672">
        <v>5427760.7999999998</v>
      </c>
      <c r="I2672" s="32">
        <v>0.1997828447339848</v>
      </c>
    </row>
    <row r="2673" spans="7:9" x14ac:dyDescent="0.25">
      <c r="G2673" s="33" t="s">
        <v>1442</v>
      </c>
      <c r="H2673">
        <v>6106230.9000000004</v>
      </c>
      <c r="I2673" s="32">
        <v>0.2</v>
      </c>
    </row>
    <row r="2674" spans="7:9" x14ac:dyDescent="0.25">
      <c r="G2674" s="33" t="s">
        <v>110</v>
      </c>
      <c r="H2674">
        <v>117994.8</v>
      </c>
      <c r="I2674" s="32">
        <v>0.2</v>
      </c>
    </row>
    <row r="2675" spans="7:9" x14ac:dyDescent="0.25">
      <c r="G2675" s="33" t="s">
        <v>885</v>
      </c>
      <c r="H2675">
        <v>2138655.75</v>
      </c>
      <c r="I2675" s="32">
        <v>0.2</v>
      </c>
    </row>
    <row r="2676" spans="7:9" x14ac:dyDescent="0.25">
      <c r="G2676" s="33" t="s">
        <v>441</v>
      </c>
      <c r="H2676">
        <v>73746.75</v>
      </c>
      <c r="I2676" s="32">
        <v>0.2</v>
      </c>
    </row>
    <row r="2677" spans="7:9" x14ac:dyDescent="0.25">
      <c r="G2677" s="33" t="s">
        <v>331</v>
      </c>
      <c r="H2677">
        <v>162242.85</v>
      </c>
      <c r="I2677" s="32">
        <v>0.2</v>
      </c>
    </row>
    <row r="2678" spans="7:9" x14ac:dyDescent="0.25">
      <c r="G2678" s="33" t="s">
        <v>581</v>
      </c>
      <c r="H2678">
        <v>13628399.4</v>
      </c>
      <c r="I2678" s="32">
        <v>0.20008661758336943</v>
      </c>
    </row>
    <row r="2679" spans="7:9" x14ac:dyDescent="0.25">
      <c r="G2679" s="33" t="s">
        <v>2269</v>
      </c>
      <c r="H2679">
        <v>1342190.85</v>
      </c>
      <c r="I2679" s="32">
        <v>0.20312500000000003</v>
      </c>
    </row>
    <row r="2680" spans="7:9" x14ac:dyDescent="0.25">
      <c r="G2680" s="33" t="s">
        <v>319</v>
      </c>
      <c r="H2680">
        <v>398232.44999999995</v>
      </c>
      <c r="I2680" s="32">
        <v>0.2045454545454545</v>
      </c>
    </row>
    <row r="2681" spans="7:9" x14ac:dyDescent="0.25">
      <c r="G2681" s="33" t="s">
        <v>119</v>
      </c>
      <c r="H2681">
        <v>265488.3</v>
      </c>
      <c r="I2681" s="32">
        <v>0.20454545454545453</v>
      </c>
    </row>
    <row r="2682" spans="7:9" x14ac:dyDescent="0.25">
      <c r="G2682" s="33" t="s">
        <v>1862</v>
      </c>
      <c r="H2682">
        <v>3938076.45</v>
      </c>
      <c r="I2682" s="32">
        <v>0.20538461538461539</v>
      </c>
    </row>
    <row r="2683" spans="7:9" x14ac:dyDescent="0.25">
      <c r="G2683" s="33" t="s">
        <v>164</v>
      </c>
      <c r="H2683">
        <v>1047203.8499999999</v>
      </c>
      <c r="I2683" s="32">
        <v>0.20882352941176469</v>
      </c>
    </row>
    <row r="2684" spans="7:9" x14ac:dyDescent="0.25">
      <c r="G2684" s="33" t="s">
        <v>2423</v>
      </c>
      <c r="H2684">
        <v>265488.3</v>
      </c>
      <c r="I2684" s="32">
        <v>0.20930232558139533</v>
      </c>
    </row>
    <row r="2685" spans="7:9" x14ac:dyDescent="0.25">
      <c r="G2685" s="33" t="s">
        <v>627</v>
      </c>
      <c r="H2685">
        <v>1061953.2</v>
      </c>
      <c r="I2685" s="32">
        <v>0.2099125364431487</v>
      </c>
    </row>
    <row r="2686" spans="7:9" x14ac:dyDescent="0.25">
      <c r="G2686" s="33" t="s">
        <v>1363</v>
      </c>
      <c r="H2686">
        <v>4955781.6000000006</v>
      </c>
      <c r="I2686" s="32">
        <v>0.21000000000000002</v>
      </c>
    </row>
    <row r="2687" spans="7:9" x14ac:dyDescent="0.25">
      <c r="G2687" s="33" t="s">
        <v>1045</v>
      </c>
      <c r="H2687">
        <v>545725.95000000007</v>
      </c>
      <c r="I2687" s="32">
        <v>0.21022727272727273</v>
      </c>
    </row>
    <row r="2688" spans="7:9" x14ac:dyDescent="0.25">
      <c r="G2688" s="33" t="s">
        <v>2459</v>
      </c>
      <c r="H2688">
        <v>7566416.5499999998</v>
      </c>
      <c r="I2688" s="32">
        <v>0.21093749999999997</v>
      </c>
    </row>
    <row r="2689" spans="7:9" x14ac:dyDescent="0.25">
      <c r="G2689" s="33" t="s">
        <v>1608</v>
      </c>
      <c r="H2689">
        <v>398232.45</v>
      </c>
      <c r="I2689" s="32">
        <v>0.2109375</v>
      </c>
    </row>
    <row r="2690" spans="7:9" x14ac:dyDescent="0.25">
      <c r="G2690" s="33" t="s">
        <v>977</v>
      </c>
      <c r="H2690">
        <v>2404144.0500000003</v>
      </c>
      <c r="I2690" s="32">
        <v>0.21141374837872895</v>
      </c>
    </row>
    <row r="2691" spans="7:9" x14ac:dyDescent="0.25">
      <c r="G2691" s="33" t="s">
        <v>2204</v>
      </c>
      <c r="H2691">
        <v>3318603.75</v>
      </c>
      <c r="I2691" s="32">
        <v>0.21146616541353383</v>
      </c>
    </row>
    <row r="2692" spans="7:9" x14ac:dyDescent="0.25">
      <c r="G2692" s="33" t="s">
        <v>2321</v>
      </c>
      <c r="H2692">
        <v>589974</v>
      </c>
      <c r="I2692" s="32">
        <v>0.21164021164021166</v>
      </c>
    </row>
    <row r="2693" spans="7:9" x14ac:dyDescent="0.25">
      <c r="G2693" s="33" t="s">
        <v>451</v>
      </c>
      <c r="H2693">
        <v>206490.9</v>
      </c>
      <c r="I2693" s="32">
        <v>0.21212121212121213</v>
      </c>
    </row>
    <row r="2694" spans="7:9" x14ac:dyDescent="0.25">
      <c r="G2694" s="33" t="s">
        <v>1267</v>
      </c>
      <c r="H2694">
        <v>737467.5</v>
      </c>
      <c r="I2694" s="32">
        <v>0.21276595744680851</v>
      </c>
    </row>
    <row r="2695" spans="7:9" x14ac:dyDescent="0.25">
      <c r="G2695" s="33" t="s">
        <v>263</v>
      </c>
      <c r="H2695">
        <v>176992.2</v>
      </c>
      <c r="I2695" s="32">
        <v>0.21428571428571427</v>
      </c>
    </row>
    <row r="2696" spans="7:9" x14ac:dyDescent="0.25">
      <c r="G2696" s="33" t="s">
        <v>688</v>
      </c>
      <c r="H2696">
        <v>2094407.7000000002</v>
      </c>
      <c r="I2696" s="32">
        <v>0.21482602118003025</v>
      </c>
    </row>
    <row r="2697" spans="7:9" x14ac:dyDescent="0.25">
      <c r="G2697" s="33" t="s">
        <v>500</v>
      </c>
      <c r="H2697">
        <v>8539873.6500000004</v>
      </c>
      <c r="I2697" s="32">
        <v>0.21580320536712633</v>
      </c>
    </row>
    <row r="2698" spans="7:9" x14ac:dyDescent="0.25">
      <c r="G2698" s="33" t="s">
        <v>2079</v>
      </c>
      <c r="H2698">
        <v>914459.70000000007</v>
      </c>
      <c r="I2698" s="32">
        <v>0.21602787456445999</v>
      </c>
    </row>
    <row r="2699" spans="7:9" x14ac:dyDescent="0.25">
      <c r="G2699" s="33" t="s">
        <v>1658</v>
      </c>
      <c r="H2699">
        <v>235989.59999999998</v>
      </c>
      <c r="I2699" s="32">
        <v>0.21621621621621617</v>
      </c>
    </row>
    <row r="2700" spans="7:9" x14ac:dyDescent="0.25">
      <c r="G2700" s="33" t="s">
        <v>2479</v>
      </c>
      <c r="H2700">
        <v>929209.05</v>
      </c>
      <c r="I2700" s="32">
        <v>0.21799307958477507</v>
      </c>
    </row>
    <row r="2701" spans="7:9" x14ac:dyDescent="0.25">
      <c r="G2701" s="33" t="s">
        <v>2371</v>
      </c>
      <c r="H2701">
        <v>1253694.75</v>
      </c>
      <c r="I2701" s="32">
        <v>0.21850899742930591</v>
      </c>
    </row>
    <row r="2702" spans="7:9" x14ac:dyDescent="0.25">
      <c r="G2702" s="33" t="s">
        <v>1042</v>
      </c>
      <c r="H2702">
        <v>840712.95000000007</v>
      </c>
      <c r="I2702" s="32">
        <v>0.21923076923076926</v>
      </c>
    </row>
    <row r="2703" spans="7:9" x14ac:dyDescent="0.25">
      <c r="G2703" s="33" t="s">
        <v>1928</v>
      </c>
      <c r="H2703">
        <v>2949870</v>
      </c>
      <c r="I2703" s="32">
        <v>0.21978021978021978</v>
      </c>
    </row>
    <row r="2704" spans="7:9" x14ac:dyDescent="0.25">
      <c r="G2704" s="33" t="s">
        <v>2120</v>
      </c>
      <c r="H2704">
        <v>1047203.85</v>
      </c>
      <c r="I2704" s="32">
        <v>0.21981424148606812</v>
      </c>
    </row>
    <row r="2705" spans="7:9" x14ac:dyDescent="0.25">
      <c r="G2705" s="33" t="s">
        <v>1721</v>
      </c>
      <c r="H2705">
        <v>1489684.35</v>
      </c>
      <c r="I2705" s="32">
        <v>0.22004357298474947</v>
      </c>
    </row>
    <row r="2706" spans="7:9" x14ac:dyDescent="0.25">
      <c r="G2706" s="33" t="s">
        <v>2382</v>
      </c>
      <c r="H2706">
        <v>2581136.25</v>
      </c>
      <c r="I2706" s="32">
        <v>0.22012578616352202</v>
      </c>
    </row>
    <row r="2707" spans="7:9" x14ac:dyDescent="0.25">
      <c r="G2707" s="33" t="s">
        <v>835</v>
      </c>
      <c r="H2707">
        <v>221240.25</v>
      </c>
      <c r="I2707" s="32">
        <v>0.22058823529411764</v>
      </c>
    </row>
    <row r="2708" spans="7:9" x14ac:dyDescent="0.25">
      <c r="G2708" s="33" t="s">
        <v>1668</v>
      </c>
      <c r="H2708">
        <v>368733.75</v>
      </c>
      <c r="I2708" s="32">
        <v>0.22123893805309733</v>
      </c>
    </row>
    <row r="2709" spans="7:9" x14ac:dyDescent="0.25">
      <c r="G2709" s="33" t="s">
        <v>2340</v>
      </c>
      <c r="H2709">
        <v>117994.8</v>
      </c>
      <c r="I2709" s="32">
        <v>0.22222222222222224</v>
      </c>
    </row>
    <row r="2710" spans="7:9" x14ac:dyDescent="0.25">
      <c r="G2710" s="33" t="s">
        <v>964</v>
      </c>
      <c r="H2710">
        <v>235989.6</v>
      </c>
      <c r="I2710" s="32">
        <v>0.22222222222222224</v>
      </c>
    </row>
    <row r="2711" spans="7:9" x14ac:dyDescent="0.25">
      <c r="G2711" s="33" t="s">
        <v>2374</v>
      </c>
      <c r="H2711">
        <v>176992.2</v>
      </c>
      <c r="I2711" s="32">
        <v>0.22222222222222224</v>
      </c>
    </row>
    <row r="2712" spans="7:9" x14ac:dyDescent="0.25">
      <c r="G2712" s="33" t="s">
        <v>1074</v>
      </c>
      <c r="H2712">
        <v>3185859.6</v>
      </c>
      <c r="I2712" s="32">
        <v>0.22268041237113403</v>
      </c>
    </row>
    <row r="2713" spans="7:9" x14ac:dyDescent="0.25">
      <c r="G2713" s="33" t="s">
        <v>2170</v>
      </c>
      <c r="H2713">
        <v>914459.70000000007</v>
      </c>
      <c r="I2713" s="32">
        <v>0.22302158273381295</v>
      </c>
    </row>
    <row r="2714" spans="7:9" x14ac:dyDescent="0.25">
      <c r="G2714" s="33" t="s">
        <v>245</v>
      </c>
      <c r="H2714">
        <v>1519183.05</v>
      </c>
      <c r="I2714" s="32">
        <v>0.22342733188720176</v>
      </c>
    </row>
    <row r="2715" spans="7:9" x14ac:dyDescent="0.25">
      <c r="G2715" s="33" t="s">
        <v>635</v>
      </c>
      <c r="H2715">
        <v>943958.4</v>
      </c>
      <c r="I2715" s="32">
        <v>0.22377622377622375</v>
      </c>
    </row>
    <row r="2716" spans="7:9" x14ac:dyDescent="0.25">
      <c r="G2716" s="33" t="s">
        <v>179</v>
      </c>
      <c r="H2716">
        <v>442480.5</v>
      </c>
      <c r="I2716" s="32">
        <v>0.22388059701492538</v>
      </c>
    </row>
    <row r="2717" spans="7:9" x14ac:dyDescent="0.25">
      <c r="G2717" s="33" t="s">
        <v>184</v>
      </c>
      <c r="H2717">
        <v>383483.10000000003</v>
      </c>
      <c r="I2717" s="32">
        <v>0.22413793103448273</v>
      </c>
    </row>
    <row r="2718" spans="7:9" x14ac:dyDescent="0.25">
      <c r="G2718" s="33" t="s">
        <v>2237</v>
      </c>
      <c r="H2718">
        <v>294987</v>
      </c>
      <c r="I2718" s="32">
        <v>0.22471910112359547</v>
      </c>
    </row>
    <row r="2719" spans="7:9" x14ac:dyDescent="0.25">
      <c r="G2719" s="33" t="s">
        <v>1144</v>
      </c>
      <c r="H2719">
        <v>766966.2</v>
      </c>
      <c r="I2719" s="32">
        <v>0.22510822510822509</v>
      </c>
    </row>
    <row r="2720" spans="7:9" x14ac:dyDescent="0.25">
      <c r="G2720" s="33" t="s">
        <v>521</v>
      </c>
      <c r="H2720">
        <v>103245.45</v>
      </c>
      <c r="I2720" s="32">
        <v>0.22580645161290319</v>
      </c>
    </row>
    <row r="2721" spans="7:9" x14ac:dyDescent="0.25">
      <c r="G2721" s="33" t="s">
        <v>887</v>
      </c>
      <c r="H2721">
        <v>13038425.4</v>
      </c>
      <c r="I2721" s="32">
        <v>0.22597137014314927</v>
      </c>
    </row>
    <row r="2722" spans="7:9" x14ac:dyDescent="0.25">
      <c r="G2722" s="33" t="s">
        <v>558</v>
      </c>
      <c r="H2722">
        <v>545725.95000000007</v>
      </c>
      <c r="I2722" s="32">
        <v>0.22699386503067484</v>
      </c>
    </row>
    <row r="2723" spans="7:9" x14ac:dyDescent="0.25">
      <c r="G2723" s="33" t="s">
        <v>1593</v>
      </c>
      <c r="H2723">
        <v>147493.5</v>
      </c>
      <c r="I2723" s="32">
        <v>0.22727272727272727</v>
      </c>
    </row>
    <row r="2724" spans="7:9" x14ac:dyDescent="0.25">
      <c r="G2724" s="33" t="s">
        <v>350</v>
      </c>
      <c r="H2724">
        <v>265488.3</v>
      </c>
      <c r="I2724" s="32">
        <v>0.22784810126582281</v>
      </c>
    </row>
    <row r="2725" spans="7:9" x14ac:dyDescent="0.25">
      <c r="G2725" s="33" t="s">
        <v>1629</v>
      </c>
      <c r="H2725">
        <v>1371689.55</v>
      </c>
      <c r="I2725" s="32">
        <v>0.2285012285012285</v>
      </c>
    </row>
    <row r="2726" spans="7:9" x14ac:dyDescent="0.25">
      <c r="G2726" s="33" t="s">
        <v>1684</v>
      </c>
      <c r="H2726">
        <v>589974</v>
      </c>
      <c r="I2726" s="32">
        <v>0.22857142857142856</v>
      </c>
    </row>
    <row r="2727" spans="7:9" x14ac:dyDescent="0.25">
      <c r="G2727" s="33" t="s">
        <v>1358</v>
      </c>
      <c r="H2727">
        <v>324485.69999999995</v>
      </c>
      <c r="I2727" s="32">
        <v>0.22916666666666663</v>
      </c>
    </row>
    <row r="2728" spans="7:9" x14ac:dyDescent="0.25">
      <c r="G2728" s="33" t="s">
        <v>2067</v>
      </c>
      <c r="H2728">
        <v>7536917.8499999996</v>
      </c>
      <c r="I2728" s="32">
        <v>0.22955974842767293</v>
      </c>
    </row>
    <row r="2729" spans="7:9" x14ac:dyDescent="0.25">
      <c r="G2729" s="33" t="s">
        <v>1030</v>
      </c>
      <c r="H2729">
        <v>2920371.3000000003</v>
      </c>
      <c r="I2729" s="32">
        <v>0.22969837587006961</v>
      </c>
    </row>
    <row r="2730" spans="7:9" x14ac:dyDescent="0.25">
      <c r="G2730" s="33" t="s">
        <v>1376</v>
      </c>
      <c r="H2730">
        <v>5309766</v>
      </c>
      <c r="I2730" s="32">
        <v>0.22973835354179961</v>
      </c>
    </row>
    <row r="2731" spans="7:9" x14ac:dyDescent="0.25">
      <c r="G2731" s="33" t="s">
        <v>2345</v>
      </c>
      <c r="H2731">
        <v>811214.25</v>
      </c>
      <c r="I2731" s="32">
        <v>0.23012552301255232</v>
      </c>
    </row>
    <row r="2732" spans="7:9" x14ac:dyDescent="0.25">
      <c r="G2732" s="33" t="s">
        <v>1982</v>
      </c>
      <c r="H2732">
        <v>4955781.6000000006</v>
      </c>
      <c r="I2732" s="32">
        <v>0.23013698630136989</v>
      </c>
    </row>
    <row r="2733" spans="7:9" x14ac:dyDescent="0.25">
      <c r="G2733" s="33" t="s">
        <v>527</v>
      </c>
      <c r="H2733">
        <v>132744.15</v>
      </c>
      <c r="I2733" s="32">
        <v>0.23076923076923075</v>
      </c>
    </row>
    <row r="2734" spans="7:9" x14ac:dyDescent="0.25">
      <c r="G2734" s="33" t="s">
        <v>2152</v>
      </c>
      <c r="H2734">
        <v>24100437.899999999</v>
      </c>
      <c r="I2734" s="32">
        <v>0.23092142453363482</v>
      </c>
    </row>
    <row r="2735" spans="7:9" x14ac:dyDescent="0.25">
      <c r="G2735" s="33" t="s">
        <v>875</v>
      </c>
      <c r="H2735">
        <v>737467.5</v>
      </c>
      <c r="I2735" s="32">
        <v>0.23255813953488372</v>
      </c>
    </row>
    <row r="2736" spans="7:9" x14ac:dyDescent="0.25">
      <c r="G2736" s="33" t="s">
        <v>1218</v>
      </c>
      <c r="H2736">
        <v>353984.4</v>
      </c>
      <c r="I2736" s="32">
        <v>0.23300970873786409</v>
      </c>
    </row>
    <row r="2737" spans="7:9" x14ac:dyDescent="0.25">
      <c r="G2737" s="33" t="s">
        <v>374</v>
      </c>
      <c r="H2737">
        <v>2197653.15</v>
      </c>
      <c r="I2737" s="32">
        <v>0.23354231974921627</v>
      </c>
    </row>
    <row r="2738" spans="7:9" x14ac:dyDescent="0.25">
      <c r="G2738" s="33" t="s">
        <v>504</v>
      </c>
      <c r="H2738">
        <v>58997.4</v>
      </c>
      <c r="I2738" s="32">
        <v>0.23529411764705882</v>
      </c>
    </row>
    <row r="2739" spans="7:9" x14ac:dyDescent="0.25">
      <c r="G2739" s="33" t="s">
        <v>2474</v>
      </c>
      <c r="H2739">
        <v>707968.8</v>
      </c>
      <c r="I2739" s="32">
        <v>0.23529411764705885</v>
      </c>
    </row>
    <row r="2740" spans="7:9" x14ac:dyDescent="0.25">
      <c r="G2740" s="33" t="s">
        <v>954</v>
      </c>
      <c r="H2740">
        <v>4778789.4000000004</v>
      </c>
      <c r="I2740" s="32">
        <v>0.23632385120350111</v>
      </c>
    </row>
    <row r="2741" spans="7:9" x14ac:dyDescent="0.25">
      <c r="G2741" s="33" t="s">
        <v>2102</v>
      </c>
      <c r="H2741">
        <v>2123906.4</v>
      </c>
      <c r="I2741" s="32">
        <v>0.23684210526315785</v>
      </c>
    </row>
    <row r="2742" spans="7:9" x14ac:dyDescent="0.25">
      <c r="G2742" s="33" t="s">
        <v>1697</v>
      </c>
      <c r="H2742">
        <v>235989.6</v>
      </c>
      <c r="I2742" s="32">
        <v>0.23880597014925373</v>
      </c>
    </row>
    <row r="2743" spans="7:9" x14ac:dyDescent="0.25">
      <c r="G2743" s="33" t="s">
        <v>1013</v>
      </c>
      <c r="H2743">
        <v>1887916.8</v>
      </c>
      <c r="I2743" s="32">
        <v>0.23925233644859814</v>
      </c>
    </row>
    <row r="2744" spans="7:9" x14ac:dyDescent="0.25">
      <c r="G2744" s="33" t="s">
        <v>1271</v>
      </c>
      <c r="H2744">
        <v>825963.6</v>
      </c>
      <c r="I2744" s="32">
        <v>0.23931623931623933</v>
      </c>
    </row>
    <row r="2745" spans="7:9" x14ac:dyDescent="0.25">
      <c r="G2745" s="33" t="s">
        <v>606</v>
      </c>
      <c r="H2745">
        <v>11209506</v>
      </c>
      <c r="I2745" s="32">
        <v>0.23959646910466581</v>
      </c>
    </row>
    <row r="2746" spans="7:9" x14ac:dyDescent="0.25">
      <c r="G2746" s="33" t="s">
        <v>1270</v>
      </c>
      <c r="H2746">
        <v>5457259.5</v>
      </c>
      <c r="I2746" s="32">
        <v>0.23994811932555121</v>
      </c>
    </row>
    <row r="2747" spans="7:9" x14ac:dyDescent="0.25">
      <c r="G2747" s="33" t="s">
        <v>1407</v>
      </c>
      <c r="H2747">
        <v>560475.30000000005</v>
      </c>
      <c r="I2747" s="32">
        <v>0.24050632911392406</v>
      </c>
    </row>
    <row r="2748" spans="7:9" x14ac:dyDescent="0.25">
      <c r="G2748" s="33" t="s">
        <v>2458</v>
      </c>
      <c r="H2748">
        <v>766966.20000000007</v>
      </c>
      <c r="I2748" s="32">
        <v>0.24186046511627909</v>
      </c>
    </row>
    <row r="2749" spans="7:9" x14ac:dyDescent="0.25">
      <c r="G2749" s="33" t="s">
        <v>2335</v>
      </c>
      <c r="H2749">
        <v>442480.5</v>
      </c>
      <c r="I2749" s="32">
        <v>0.24193548387096772</v>
      </c>
    </row>
    <row r="2750" spans="7:9" x14ac:dyDescent="0.25">
      <c r="G2750" s="33" t="s">
        <v>324</v>
      </c>
      <c r="H2750">
        <v>353984.4</v>
      </c>
      <c r="I2750" s="32">
        <v>0.2424242424242424</v>
      </c>
    </row>
    <row r="2751" spans="7:9" x14ac:dyDescent="0.25">
      <c r="G2751" s="33" t="s">
        <v>1076</v>
      </c>
      <c r="H2751">
        <v>383483.1</v>
      </c>
      <c r="I2751" s="32">
        <v>0.24299065420560742</v>
      </c>
    </row>
    <row r="2752" spans="7:9" x14ac:dyDescent="0.25">
      <c r="G2752" s="33" t="s">
        <v>2041</v>
      </c>
      <c r="H2752">
        <v>530976.6</v>
      </c>
      <c r="I2752" s="32">
        <v>0.2432432432432432</v>
      </c>
    </row>
    <row r="2753" spans="7:9" x14ac:dyDescent="0.25">
      <c r="G2753" s="33" t="s">
        <v>713</v>
      </c>
      <c r="H2753">
        <v>2256650.5499999998</v>
      </c>
      <c r="I2753" s="32">
        <v>0.24363057324840762</v>
      </c>
    </row>
    <row r="2754" spans="7:9" x14ac:dyDescent="0.25">
      <c r="G2754" s="33" t="s">
        <v>1295</v>
      </c>
      <c r="H2754">
        <v>147493.5</v>
      </c>
      <c r="I2754" s="32">
        <v>0.24390243902439027</v>
      </c>
    </row>
    <row r="2755" spans="7:9" x14ac:dyDescent="0.25">
      <c r="G2755" s="33" t="s">
        <v>568</v>
      </c>
      <c r="H2755">
        <v>1106201.25</v>
      </c>
      <c r="I2755" s="32">
        <v>0.24429967426710097</v>
      </c>
    </row>
    <row r="2756" spans="7:9" x14ac:dyDescent="0.25">
      <c r="G2756" s="33" t="s">
        <v>707</v>
      </c>
      <c r="H2756">
        <v>1460185.6500000001</v>
      </c>
      <c r="I2756" s="32">
        <v>0.24504950495049505</v>
      </c>
    </row>
    <row r="2757" spans="7:9" x14ac:dyDescent="0.25">
      <c r="G2757" s="33" t="s">
        <v>1490</v>
      </c>
      <c r="H2757">
        <v>2404144.0499999998</v>
      </c>
      <c r="I2757" s="32">
        <v>0.24734446130500756</v>
      </c>
    </row>
    <row r="2758" spans="7:9" x14ac:dyDescent="0.25">
      <c r="G2758" s="33" t="s">
        <v>446</v>
      </c>
      <c r="H2758">
        <v>353984.4</v>
      </c>
      <c r="I2758" s="32">
        <v>0.24742268041237117</v>
      </c>
    </row>
    <row r="2759" spans="7:9" x14ac:dyDescent="0.25">
      <c r="G2759" s="33" t="s">
        <v>1220</v>
      </c>
      <c r="H2759">
        <v>353984.4</v>
      </c>
      <c r="I2759" s="32">
        <v>0.24742268041237117</v>
      </c>
    </row>
    <row r="2760" spans="7:9" x14ac:dyDescent="0.25">
      <c r="G2760" s="33" t="s">
        <v>2059</v>
      </c>
      <c r="H2760">
        <v>825963.6</v>
      </c>
      <c r="I2760" s="32">
        <v>0.24778761061946897</v>
      </c>
    </row>
    <row r="2761" spans="7:9" x14ac:dyDescent="0.25">
      <c r="G2761" s="33" t="s">
        <v>217</v>
      </c>
      <c r="H2761">
        <v>457229.85000000009</v>
      </c>
      <c r="I2761" s="32">
        <v>0.24800000000000003</v>
      </c>
    </row>
    <row r="2762" spans="7:9" x14ac:dyDescent="0.25">
      <c r="G2762" s="33" t="s">
        <v>562</v>
      </c>
      <c r="H2762">
        <v>1445436.3</v>
      </c>
      <c r="I2762" s="32">
        <v>0.24810126582278483</v>
      </c>
    </row>
    <row r="2763" spans="7:9" x14ac:dyDescent="0.25">
      <c r="G2763" s="33" t="s">
        <v>1993</v>
      </c>
      <c r="H2763">
        <v>1091451.9000000001</v>
      </c>
      <c r="I2763" s="32">
        <v>0.24832214765100674</v>
      </c>
    </row>
    <row r="2764" spans="7:9" x14ac:dyDescent="0.25">
      <c r="G2764" s="33" t="s">
        <v>454</v>
      </c>
      <c r="H2764">
        <v>589974</v>
      </c>
      <c r="I2764" s="32">
        <v>0.2484472049689441</v>
      </c>
    </row>
    <row r="2765" spans="7:9" x14ac:dyDescent="0.25">
      <c r="G2765" s="33" t="s">
        <v>782</v>
      </c>
      <c r="H2765">
        <v>1356940.2</v>
      </c>
      <c r="I2765" s="32">
        <v>0.24932249322493222</v>
      </c>
    </row>
    <row r="2766" spans="7:9" x14ac:dyDescent="0.25">
      <c r="G2766" s="33" t="s">
        <v>1998</v>
      </c>
      <c r="H2766">
        <v>206490.9</v>
      </c>
      <c r="I2766" s="32">
        <v>0.25</v>
      </c>
    </row>
    <row r="2767" spans="7:9" x14ac:dyDescent="0.25">
      <c r="G2767" s="33" t="s">
        <v>642</v>
      </c>
      <c r="H2767">
        <v>1209446.7</v>
      </c>
      <c r="I2767" s="32">
        <v>0.25</v>
      </c>
    </row>
    <row r="2768" spans="7:9" x14ac:dyDescent="0.25">
      <c r="G2768" s="33" t="s">
        <v>2213</v>
      </c>
      <c r="H2768">
        <v>2920371.3</v>
      </c>
      <c r="I2768" s="32">
        <v>0.25031605562579012</v>
      </c>
    </row>
    <row r="2769" spans="7:9" x14ac:dyDescent="0.25">
      <c r="G2769" s="33" t="s">
        <v>1735</v>
      </c>
      <c r="H2769">
        <v>1755172.6500000001</v>
      </c>
      <c r="I2769" s="32">
        <v>0.25158562367864695</v>
      </c>
    </row>
    <row r="2770" spans="7:9" x14ac:dyDescent="0.25">
      <c r="G2770" s="33" t="s">
        <v>2271</v>
      </c>
      <c r="H2770">
        <v>309736.35000000003</v>
      </c>
      <c r="I2770" s="32">
        <v>0.25301204819277112</v>
      </c>
    </row>
    <row r="2771" spans="7:9" x14ac:dyDescent="0.25">
      <c r="G2771" s="33" t="s">
        <v>739</v>
      </c>
      <c r="H2771">
        <v>1209446.7</v>
      </c>
      <c r="I2771" s="32">
        <v>0.25308641975308638</v>
      </c>
    </row>
    <row r="2772" spans="7:9" x14ac:dyDescent="0.25">
      <c r="G2772" s="33" t="s">
        <v>363</v>
      </c>
      <c r="H2772">
        <v>1976412.9</v>
      </c>
      <c r="I2772" s="32">
        <v>0.25378787878787878</v>
      </c>
    </row>
    <row r="2773" spans="7:9" x14ac:dyDescent="0.25">
      <c r="G2773" s="33" t="s">
        <v>418</v>
      </c>
      <c r="H2773">
        <v>339235.05</v>
      </c>
      <c r="I2773" s="32">
        <v>0.25555555555555554</v>
      </c>
    </row>
    <row r="2774" spans="7:9" x14ac:dyDescent="0.25">
      <c r="G2774" s="33" t="s">
        <v>1401</v>
      </c>
      <c r="H2774">
        <v>324485.7</v>
      </c>
      <c r="I2774" s="32">
        <v>0.2558139534883721</v>
      </c>
    </row>
    <row r="2775" spans="7:9" x14ac:dyDescent="0.25">
      <c r="G2775" s="33" t="s">
        <v>1724</v>
      </c>
      <c r="H2775">
        <v>147493.5</v>
      </c>
      <c r="I2775" s="32">
        <v>0.25641025641025639</v>
      </c>
    </row>
    <row r="2776" spans="7:9" x14ac:dyDescent="0.25">
      <c r="G2776" s="33" t="s">
        <v>220</v>
      </c>
      <c r="H2776">
        <v>132744.15</v>
      </c>
      <c r="I2776" s="32">
        <v>0.25714285714285712</v>
      </c>
    </row>
    <row r="2777" spans="7:9" x14ac:dyDescent="0.25">
      <c r="G2777" s="33" t="s">
        <v>2401</v>
      </c>
      <c r="H2777">
        <v>339235.05</v>
      </c>
      <c r="I2777" s="32">
        <v>0.2584269662921348</v>
      </c>
    </row>
    <row r="2778" spans="7:9" x14ac:dyDescent="0.25">
      <c r="G2778" s="33" t="s">
        <v>150</v>
      </c>
      <c r="H2778">
        <v>2463141.4500000002</v>
      </c>
      <c r="I2778" s="32">
        <v>0.25931677018633542</v>
      </c>
    </row>
    <row r="2779" spans="7:9" x14ac:dyDescent="0.25">
      <c r="G2779" s="33" t="s">
        <v>491</v>
      </c>
      <c r="H2779">
        <v>3908577.75</v>
      </c>
      <c r="I2779" s="32">
        <v>0.25980392156862747</v>
      </c>
    </row>
    <row r="2780" spans="7:9" x14ac:dyDescent="0.25">
      <c r="G2780" s="33" t="s">
        <v>1640</v>
      </c>
      <c r="H2780">
        <v>383483.1</v>
      </c>
      <c r="I2780" s="32">
        <v>0.26</v>
      </c>
    </row>
    <row r="2781" spans="7:9" x14ac:dyDescent="0.25">
      <c r="G2781" s="33" t="s">
        <v>239</v>
      </c>
      <c r="H2781">
        <v>3362851.8000000003</v>
      </c>
      <c r="I2781" s="32">
        <v>0.26027397260273977</v>
      </c>
    </row>
    <row r="2782" spans="7:9" x14ac:dyDescent="0.25">
      <c r="G2782" s="33" t="s">
        <v>453</v>
      </c>
      <c r="H2782">
        <v>1342190.85</v>
      </c>
      <c r="I2782" s="32">
        <v>0.26149425287356326</v>
      </c>
    </row>
    <row r="2783" spans="7:9" x14ac:dyDescent="0.25">
      <c r="G2783" s="33" t="s">
        <v>1990</v>
      </c>
      <c r="H2783">
        <v>250738.95</v>
      </c>
      <c r="I2783" s="32">
        <v>0.26153846153846155</v>
      </c>
    </row>
    <row r="2784" spans="7:9" x14ac:dyDescent="0.25">
      <c r="G2784" s="33" t="s">
        <v>1094</v>
      </c>
      <c r="H2784">
        <v>3923327.1000000006</v>
      </c>
      <c r="I2784" s="32">
        <v>0.26155358898721737</v>
      </c>
    </row>
    <row r="2785" spans="7:9" x14ac:dyDescent="0.25">
      <c r="G2785" s="33" t="s">
        <v>2064</v>
      </c>
      <c r="H2785">
        <v>1415937.6</v>
      </c>
      <c r="I2785" s="32">
        <v>0.26158038147138968</v>
      </c>
    </row>
    <row r="2786" spans="7:9" x14ac:dyDescent="0.25">
      <c r="G2786" s="33" t="s">
        <v>169</v>
      </c>
      <c r="H2786">
        <v>884961.00000000012</v>
      </c>
      <c r="I2786" s="32">
        <v>0.2620087336244542</v>
      </c>
    </row>
    <row r="2787" spans="7:9" x14ac:dyDescent="0.25">
      <c r="G2787" s="33" t="s">
        <v>2390</v>
      </c>
      <c r="H2787">
        <v>280237.65000000002</v>
      </c>
      <c r="I2787" s="32">
        <v>0.2638888888888889</v>
      </c>
    </row>
    <row r="2788" spans="7:9" x14ac:dyDescent="0.25">
      <c r="G2788" s="33" t="s">
        <v>2480</v>
      </c>
      <c r="H2788">
        <v>324485.7</v>
      </c>
      <c r="I2788" s="32">
        <v>0.26506024096385544</v>
      </c>
    </row>
    <row r="2789" spans="7:9" x14ac:dyDescent="0.25">
      <c r="G2789" s="33" t="s">
        <v>2066</v>
      </c>
      <c r="H2789">
        <v>1209446.7</v>
      </c>
      <c r="I2789" s="32">
        <v>0.2653721682847896</v>
      </c>
    </row>
    <row r="2790" spans="7:9" x14ac:dyDescent="0.25">
      <c r="G2790" s="33" t="s">
        <v>1806</v>
      </c>
      <c r="H2790">
        <v>442480.5</v>
      </c>
      <c r="I2790" s="32">
        <v>0.26548672566371678</v>
      </c>
    </row>
    <row r="2791" spans="7:9" x14ac:dyDescent="0.25">
      <c r="G2791" s="33" t="s">
        <v>1634</v>
      </c>
      <c r="H2791">
        <v>1843668.75</v>
      </c>
      <c r="I2791" s="32">
        <v>0.26595744680851063</v>
      </c>
    </row>
    <row r="2792" spans="7:9" x14ac:dyDescent="0.25">
      <c r="G2792" s="33" t="s">
        <v>1264</v>
      </c>
      <c r="H2792">
        <v>604723.35</v>
      </c>
      <c r="I2792" s="32">
        <v>0.26623376623376621</v>
      </c>
    </row>
    <row r="2793" spans="7:9" x14ac:dyDescent="0.25">
      <c r="G2793" s="33" t="s">
        <v>2107</v>
      </c>
      <c r="H2793">
        <v>10339294.350000001</v>
      </c>
      <c r="I2793" s="32">
        <v>0.26643861649562905</v>
      </c>
    </row>
    <row r="2794" spans="7:9" x14ac:dyDescent="0.25">
      <c r="G2794" s="33" t="s">
        <v>2164</v>
      </c>
      <c r="H2794">
        <v>398232.45</v>
      </c>
      <c r="I2794" s="32">
        <v>0.26732673267326734</v>
      </c>
    </row>
    <row r="2795" spans="7:9" x14ac:dyDescent="0.25">
      <c r="G2795" s="33" t="s">
        <v>1343</v>
      </c>
      <c r="H2795">
        <v>162242.85</v>
      </c>
      <c r="I2795" s="32">
        <v>0.26829268292682928</v>
      </c>
    </row>
    <row r="2796" spans="7:9" x14ac:dyDescent="0.25">
      <c r="G2796" s="33" t="s">
        <v>805</v>
      </c>
      <c r="H2796">
        <v>471979.20000000007</v>
      </c>
      <c r="I2796" s="32">
        <v>0.26890756302521013</v>
      </c>
    </row>
    <row r="2797" spans="7:9" x14ac:dyDescent="0.25">
      <c r="G2797" s="33" t="s">
        <v>1229</v>
      </c>
      <c r="H2797">
        <v>501477.9</v>
      </c>
      <c r="I2797" s="32">
        <v>0.26984126984126988</v>
      </c>
    </row>
    <row r="2798" spans="7:9" x14ac:dyDescent="0.25">
      <c r="G2798" s="33" t="s">
        <v>2415</v>
      </c>
      <c r="H2798">
        <v>899710.35</v>
      </c>
      <c r="I2798" s="32">
        <v>0.26991150442477874</v>
      </c>
    </row>
    <row r="2799" spans="7:9" x14ac:dyDescent="0.25">
      <c r="G2799" s="33" t="s">
        <v>2320</v>
      </c>
      <c r="H2799">
        <v>8554623</v>
      </c>
      <c r="I2799" s="32">
        <v>0.27014438751746622</v>
      </c>
    </row>
    <row r="2800" spans="7:9" x14ac:dyDescent="0.25">
      <c r="G2800" s="33" t="s">
        <v>1216</v>
      </c>
      <c r="H2800">
        <v>2654883</v>
      </c>
      <c r="I2800" s="32">
        <v>0.27027027027027023</v>
      </c>
    </row>
    <row r="2801" spans="7:9" x14ac:dyDescent="0.25">
      <c r="G2801" s="33" t="s">
        <v>2410</v>
      </c>
      <c r="H2801">
        <v>737467.5</v>
      </c>
      <c r="I2801" s="32">
        <v>0.27027027027027029</v>
      </c>
    </row>
    <row r="2802" spans="7:9" x14ac:dyDescent="0.25">
      <c r="G2802" s="33" t="s">
        <v>2420</v>
      </c>
      <c r="H2802">
        <v>5250768.5999999996</v>
      </c>
      <c r="I2802" s="32">
        <v>0.27196333078686019</v>
      </c>
    </row>
    <row r="2803" spans="7:9" x14ac:dyDescent="0.25">
      <c r="G2803" s="33" t="s">
        <v>359</v>
      </c>
      <c r="H2803">
        <v>1327441.5</v>
      </c>
      <c r="I2803" s="32">
        <v>0.27272727272727271</v>
      </c>
    </row>
    <row r="2804" spans="7:9" x14ac:dyDescent="0.25">
      <c r="G2804" s="33" t="s">
        <v>2195</v>
      </c>
      <c r="H2804">
        <v>265488.3</v>
      </c>
      <c r="I2804" s="32">
        <v>0.27272727272727271</v>
      </c>
    </row>
    <row r="2805" spans="7:9" x14ac:dyDescent="0.25">
      <c r="G2805" s="33" t="s">
        <v>889</v>
      </c>
      <c r="H2805">
        <v>516227.25</v>
      </c>
      <c r="I2805" s="32">
        <v>0.2734375</v>
      </c>
    </row>
    <row r="2806" spans="7:9" x14ac:dyDescent="0.25">
      <c r="G2806" s="33" t="s">
        <v>1858</v>
      </c>
      <c r="H2806">
        <v>471979.19999999995</v>
      </c>
      <c r="I2806" s="32">
        <v>0.27350427350427342</v>
      </c>
    </row>
    <row r="2807" spans="7:9" x14ac:dyDescent="0.25">
      <c r="G2807" s="33" t="s">
        <v>172</v>
      </c>
      <c r="H2807">
        <v>1327441.5</v>
      </c>
      <c r="I2807" s="32">
        <v>0.27439024390243905</v>
      </c>
    </row>
    <row r="2808" spans="7:9" x14ac:dyDescent="0.25">
      <c r="G2808" s="33" t="s">
        <v>82</v>
      </c>
      <c r="H2808">
        <v>486728.55000000005</v>
      </c>
      <c r="I2808" s="32">
        <v>0.27500000000000002</v>
      </c>
    </row>
    <row r="2809" spans="7:9" x14ac:dyDescent="0.25">
      <c r="G2809" s="33" t="s">
        <v>818</v>
      </c>
      <c r="H2809">
        <v>737467.5</v>
      </c>
      <c r="I2809" s="32">
        <v>0.27777777777777779</v>
      </c>
    </row>
    <row r="2810" spans="7:9" x14ac:dyDescent="0.25">
      <c r="G2810" s="33" t="s">
        <v>231</v>
      </c>
      <c r="H2810">
        <v>1209446.7000000002</v>
      </c>
      <c r="I2810" s="32">
        <v>0.27796610169491531</v>
      </c>
    </row>
    <row r="2811" spans="7:9" x14ac:dyDescent="0.25">
      <c r="G2811" s="33" t="s">
        <v>814</v>
      </c>
      <c r="H2811">
        <v>545725.95000000007</v>
      </c>
      <c r="I2811" s="32">
        <v>0.27819548872180455</v>
      </c>
    </row>
    <row r="2812" spans="7:9" x14ac:dyDescent="0.25">
      <c r="G2812" s="33" t="s">
        <v>1039</v>
      </c>
      <c r="H2812">
        <v>707968.8</v>
      </c>
      <c r="I2812" s="32">
        <v>0.27906976744186046</v>
      </c>
    </row>
    <row r="2813" spans="7:9" x14ac:dyDescent="0.25">
      <c r="G2813" s="33" t="s">
        <v>419</v>
      </c>
      <c r="H2813">
        <v>1017705.15</v>
      </c>
      <c r="I2813" s="32">
        <v>0.27935222672064774</v>
      </c>
    </row>
    <row r="2814" spans="7:9" x14ac:dyDescent="0.25">
      <c r="G2814" s="33" t="s">
        <v>1151</v>
      </c>
      <c r="H2814">
        <v>2330397.2999999998</v>
      </c>
      <c r="I2814" s="32">
        <v>0.27964601769911501</v>
      </c>
    </row>
    <row r="2815" spans="7:9" x14ac:dyDescent="0.25">
      <c r="G2815" s="33" t="s">
        <v>1175</v>
      </c>
      <c r="H2815">
        <v>5663750.4000000004</v>
      </c>
      <c r="I2815" s="32">
        <v>0.27967953386744354</v>
      </c>
    </row>
    <row r="2816" spans="7:9" x14ac:dyDescent="0.25">
      <c r="G2816" s="33" t="s">
        <v>39</v>
      </c>
      <c r="H2816">
        <v>2463141.4500000002</v>
      </c>
      <c r="I2816" s="32">
        <v>0.2797319932998325</v>
      </c>
    </row>
    <row r="2817" spans="7:9" x14ac:dyDescent="0.25">
      <c r="G2817" s="33" t="s">
        <v>1244</v>
      </c>
      <c r="H2817">
        <v>103245.45</v>
      </c>
      <c r="I2817" s="32">
        <v>0.27999999999999997</v>
      </c>
    </row>
    <row r="2818" spans="7:9" x14ac:dyDescent="0.25">
      <c r="G2818" s="33" t="s">
        <v>80</v>
      </c>
      <c r="H2818">
        <v>235989.6</v>
      </c>
      <c r="I2818" s="32">
        <v>0.2807017543859649</v>
      </c>
    </row>
    <row r="2819" spans="7:9" x14ac:dyDescent="0.25">
      <c r="G2819" s="33" t="s">
        <v>1181</v>
      </c>
      <c r="H2819">
        <v>1135699.9500000002</v>
      </c>
      <c r="I2819" s="32">
        <v>0.28102189781021902</v>
      </c>
    </row>
    <row r="2820" spans="7:9" x14ac:dyDescent="0.25">
      <c r="G2820" s="33" t="s">
        <v>1283</v>
      </c>
      <c r="H2820">
        <v>560475.30000000005</v>
      </c>
      <c r="I2820" s="32">
        <v>0.2814814814814815</v>
      </c>
    </row>
    <row r="2821" spans="7:9" x14ac:dyDescent="0.25">
      <c r="G2821" s="33" t="s">
        <v>499</v>
      </c>
      <c r="H2821">
        <v>162242.85</v>
      </c>
      <c r="I2821" s="32">
        <v>0.28205128205128205</v>
      </c>
    </row>
    <row r="2822" spans="7:9" x14ac:dyDescent="0.25">
      <c r="G2822" s="33" t="s">
        <v>853</v>
      </c>
      <c r="H2822">
        <v>442480.5</v>
      </c>
      <c r="I2822" s="32">
        <v>0.28301886792452829</v>
      </c>
    </row>
    <row r="2823" spans="7:9" x14ac:dyDescent="0.25">
      <c r="G2823" s="33" t="s">
        <v>570</v>
      </c>
      <c r="H2823">
        <v>2094407.7000000002</v>
      </c>
      <c r="I2823" s="32">
        <v>0.28514056224899598</v>
      </c>
    </row>
    <row r="2824" spans="7:9" x14ac:dyDescent="0.25">
      <c r="G2824" s="33" t="s">
        <v>1459</v>
      </c>
      <c r="H2824">
        <v>412981.8</v>
      </c>
      <c r="I2824" s="32">
        <v>0.2857142857142857</v>
      </c>
    </row>
    <row r="2825" spans="7:9" x14ac:dyDescent="0.25">
      <c r="G2825" s="33" t="s">
        <v>281</v>
      </c>
      <c r="H2825">
        <v>58997.4</v>
      </c>
      <c r="I2825" s="32">
        <v>0.28571428571428575</v>
      </c>
    </row>
    <row r="2826" spans="7:9" x14ac:dyDescent="0.25">
      <c r="G2826" s="33" t="s">
        <v>690</v>
      </c>
      <c r="H2826">
        <v>4174066.0500000003</v>
      </c>
      <c r="I2826" s="32">
        <v>0.28877551020408165</v>
      </c>
    </row>
    <row r="2827" spans="7:9" x14ac:dyDescent="0.25">
      <c r="G2827" s="33" t="s">
        <v>1805</v>
      </c>
      <c r="H2827">
        <v>4380556.95</v>
      </c>
      <c r="I2827" s="32">
        <v>0.28891050583657585</v>
      </c>
    </row>
    <row r="2828" spans="7:9" x14ac:dyDescent="0.25">
      <c r="G2828" s="33" t="s">
        <v>653</v>
      </c>
      <c r="H2828">
        <v>1253694.75</v>
      </c>
      <c r="I2828" s="32">
        <v>0.28911564625850339</v>
      </c>
    </row>
    <row r="2829" spans="7:9" x14ac:dyDescent="0.25">
      <c r="G2829" s="33" t="s">
        <v>2365</v>
      </c>
      <c r="H2829">
        <v>973457.1</v>
      </c>
      <c r="I2829" s="32">
        <v>0.28947368421052627</v>
      </c>
    </row>
    <row r="2830" spans="7:9" x14ac:dyDescent="0.25">
      <c r="G2830" s="33" t="s">
        <v>1485</v>
      </c>
      <c r="H2830">
        <v>648971.4</v>
      </c>
      <c r="I2830" s="32">
        <v>0.28947368421052633</v>
      </c>
    </row>
    <row r="2831" spans="7:9" x14ac:dyDescent="0.25">
      <c r="G2831" s="33" t="s">
        <v>2450</v>
      </c>
      <c r="H2831">
        <v>1179948</v>
      </c>
      <c r="I2831" s="32">
        <v>0.28985507246376813</v>
      </c>
    </row>
    <row r="2832" spans="7:9" x14ac:dyDescent="0.25">
      <c r="G2832" s="33" t="s">
        <v>84</v>
      </c>
      <c r="H2832">
        <v>1091451.9000000001</v>
      </c>
      <c r="I2832" s="32">
        <v>0.29019607843137257</v>
      </c>
    </row>
    <row r="2833" spans="7:9" x14ac:dyDescent="0.25">
      <c r="G2833" s="33" t="s">
        <v>1579</v>
      </c>
      <c r="H2833">
        <v>663720.75</v>
      </c>
      <c r="I2833" s="32">
        <v>0.29032258064516131</v>
      </c>
    </row>
    <row r="2834" spans="7:9" x14ac:dyDescent="0.25">
      <c r="G2834" s="33" t="s">
        <v>1537</v>
      </c>
      <c r="H2834">
        <v>4056071.25</v>
      </c>
      <c r="I2834" s="32">
        <v>0.29039070749736007</v>
      </c>
    </row>
    <row r="2835" spans="7:9" x14ac:dyDescent="0.25">
      <c r="G2835" s="33" t="s">
        <v>63</v>
      </c>
      <c r="H2835">
        <v>103245.45</v>
      </c>
      <c r="I2835" s="32">
        <v>0.29166666666666663</v>
      </c>
    </row>
    <row r="2836" spans="7:9" x14ac:dyDescent="0.25">
      <c r="G2836" s="33" t="s">
        <v>786</v>
      </c>
      <c r="H2836">
        <v>766966.20000000007</v>
      </c>
      <c r="I2836" s="32">
        <v>0.29213483146067415</v>
      </c>
    </row>
    <row r="2837" spans="7:9" x14ac:dyDescent="0.25">
      <c r="G2837" s="33" t="s">
        <v>2238</v>
      </c>
      <c r="H2837">
        <v>383483.10000000003</v>
      </c>
      <c r="I2837" s="32">
        <v>0.29213483146067415</v>
      </c>
    </row>
    <row r="2838" spans="7:9" x14ac:dyDescent="0.25">
      <c r="G2838" s="33" t="s">
        <v>215</v>
      </c>
      <c r="H2838">
        <v>663720.75</v>
      </c>
      <c r="I2838" s="32">
        <v>0.29220779220779219</v>
      </c>
    </row>
    <row r="2839" spans="7:9" x14ac:dyDescent="0.25">
      <c r="G2839" s="33" t="s">
        <v>216</v>
      </c>
      <c r="H2839">
        <v>471979.2</v>
      </c>
      <c r="I2839" s="32">
        <v>0.29357798165137616</v>
      </c>
    </row>
    <row r="2840" spans="7:9" x14ac:dyDescent="0.25">
      <c r="G2840" s="33" t="s">
        <v>143</v>
      </c>
      <c r="H2840">
        <v>6563460.7500000009</v>
      </c>
      <c r="I2840" s="32">
        <v>0.2943121693121693</v>
      </c>
    </row>
    <row r="2841" spans="7:9" x14ac:dyDescent="0.25">
      <c r="G2841" s="33" t="s">
        <v>1905</v>
      </c>
      <c r="H2841">
        <v>8864359.3499999996</v>
      </c>
      <c r="I2841" s="32">
        <v>0.2950417280314187</v>
      </c>
    </row>
    <row r="2842" spans="7:9" x14ac:dyDescent="0.25">
      <c r="G2842" s="33" t="s">
        <v>1340</v>
      </c>
      <c r="H2842">
        <v>619472.69999999995</v>
      </c>
      <c r="I2842" s="32">
        <v>0.29577464788732388</v>
      </c>
    </row>
    <row r="2843" spans="7:9" x14ac:dyDescent="0.25">
      <c r="G2843" s="33" t="s">
        <v>2233</v>
      </c>
      <c r="H2843">
        <v>117994.8</v>
      </c>
      <c r="I2843" s="32">
        <v>0.29629629629629628</v>
      </c>
    </row>
    <row r="2844" spans="7:9" x14ac:dyDescent="0.25">
      <c r="G2844" s="33" t="s">
        <v>2352</v>
      </c>
      <c r="H2844">
        <v>117994.8</v>
      </c>
      <c r="I2844" s="32">
        <v>0.29629629629629628</v>
      </c>
    </row>
    <row r="2845" spans="7:9" x14ac:dyDescent="0.25">
      <c r="G2845" s="33" t="s">
        <v>2175</v>
      </c>
      <c r="H2845">
        <v>3451347.9</v>
      </c>
      <c r="I2845" s="32">
        <v>0.29695431472081213</v>
      </c>
    </row>
    <row r="2846" spans="7:9" x14ac:dyDescent="0.25">
      <c r="G2846" s="33" t="s">
        <v>2343</v>
      </c>
      <c r="H2846">
        <v>766966.20000000007</v>
      </c>
      <c r="I2846" s="32">
        <v>0.29714285714285715</v>
      </c>
    </row>
    <row r="2847" spans="7:9" x14ac:dyDescent="0.25">
      <c r="G2847" s="33" t="s">
        <v>44</v>
      </c>
      <c r="H2847">
        <v>162242.85</v>
      </c>
      <c r="I2847" s="32">
        <v>0.29729729729729726</v>
      </c>
    </row>
    <row r="2848" spans="7:9" x14ac:dyDescent="0.25">
      <c r="G2848" s="33" t="s">
        <v>2426</v>
      </c>
      <c r="H2848">
        <v>5545755.5999999996</v>
      </c>
      <c r="I2848" s="32">
        <v>0.29770387965162309</v>
      </c>
    </row>
    <row r="2849" spans="7:9" x14ac:dyDescent="0.25">
      <c r="G2849" s="33" t="s">
        <v>397</v>
      </c>
      <c r="H2849">
        <v>294987</v>
      </c>
      <c r="I2849" s="32">
        <v>0.29850746268656714</v>
      </c>
    </row>
    <row r="2850" spans="7:9" x14ac:dyDescent="0.25">
      <c r="G2850" s="33" t="s">
        <v>55</v>
      </c>
      <c r="H2850">
        <v>2433642.75</v>
      </c>
      <c r="I2850" s="32">
        <v>0.29891304347826086</v>
      </c>
    </row>
    <row r="2851" spans="7:9" x14ac:dyDescent="0.25">
      <c r="G2851" s="33" t="s">
        <v>2088</v>
      </c>
      <c r="H2851">
        <v>4646045.25</v>
      </c>
      <c r="I2851" s="32">
        <v>0.29971455756422455</v>
      </c>
    </row>
    <row r="2852" spans="7:9" x14ac:dyDescent="0.25">
      <c r="G2852" s="33" t="s">
        <v>273</v>
      </c>
      <c r="H2852">
        <v>7551667.2000000002</v>
      </c>
      <c r="I2852" s="32">
        <v>0.29976580796252927</v>
      </c>
    </row>
    <row r="2853" spans="7:9" x14ac:dyDescent="0.25">
      <c r="G2853" s="33" t="s">
        <v>979</v>
      </c>
      <c r="H2853">
        <v>1769922</v>
      </c>
      <c r="I2853" s="32">
        <v>0.3</v>
      </c>
    </row>
    <row r="2854" spans="7:9" x14ac:dyDescent="0.25">
      <c r="G2854" s="33" t="s">
        <v>1368</v>
      </c>
      <c r="H2854">
        <v>398232.45</v>
      </c>
      <c r="I2854" s="32">
        <v>0.3</v>
      </c>
    </row>
    <row r="2855" spans="7:9" x14ac:dyDescent="0.25">
      <c r="G2855" s="33" t="s">
        <v>1387</v>
      </c>
      <c r="H2855">
        <v>88496.1</v>
      </c>
      <c r="I2855" s="32">
        <v>0.30000000000000004</v>
      </c>
    </row>
    <row r="2856" spans="7:9" x14ac:dyDescent="0.25">
      <c r="G2856" s="33" t="s">
        <v>2315</v>
      </c>
      <c r="H2856">
        <v>2536888.2000000002</v>
      </c>
      <c r="I2856" s="32">
        <v>0.30069930069930073</v>
      </c>
    </row>
    <row r="2857" spans="7:9" x14ac:dyDescent="0.25">
      <c r="G2857" s="33" t="s">
        <v>88</v>
      </c>
      <c r="H2857">
        <v>2153405.1</v>
      </c>
      <c r="I2857" s="32">
        <v>0.30165289256198347</v>
      </c>
    </row>
    <row r="2858" spans="7:9" x14ac:dyDescent="0.25">
      <c r="G2858" s="33" t="s">
        <v>2398</v>
      </c>
      <c r="H2858">
        <v>2433642.7500000005</v>
      </c>
      <c r="I2858" s="32">
        <v>0.30219780219780223</v>
      </c>
    </row>
    <row r="2859" spans="7:9" x14ac:dyDescent="0.25">
      <c r="G2859" s="33" t="s">
        <v>430</v>
      </c>
      <c r="H2859">
        <v>1002955.8</v>
      </c>
      <c r="I2859" s="32">
        <v>0.30222222222222223</v>
      </c>
    </row>
    <row r="2860" spans="7:9" x14ac:dyDescent="0.25">
      <c r="G2860" s="33" t="s">
        <v>1266</v>
      </c>
      <c r="H2860">
        <v>383483.10000000003</v>
      </c>
      <c r="I2860" s="32">
        <v>0.30232558139534882</v>
      </c>
    </row>
    <row r="2861" spans="7:9" x14ac:dyDescent="0.25">
      <c r="G2861" s="33" t="s">
        <v>89</v>
      </c>
      <c r="H2861">
        <v>1710924.6</v>
      </c>
      <c r="I2861" s="32">
        <v>0.3044619422572179</v>
      </c>
    </row>
    <row r="2862" spans="7:9" x14ac:dyDescent="0.25">
      <c r="G2862" s="33" t="s">
        <v>2267</v>
      </c>
      <c r="H2862">
        <v>15177081.150000002</v>
      </c>
      <c r="I2862" s="32">
        <v>0.30579494799405649</v>
      </c>
    </row>
    <row r="2863" spans="7:9" x14ac:dyDescent="0.25">
      <c r="G2863" s="33" t="s">
        <v>2114</v>
      </c>
      <c r="H2863">
        <v>560475.30000000005</v>
      </c>
      <c r="I2863" s="32">
        <v>0.30645161290322581</v>
      </c>
    </row>
    <row r="2864" spans="7:9" x14ac:dyDescent="0.25">
      <c r="G2864" s="33" t="s">
        <v>1001</v>
      </c>
      <c r="H2864">
        <v>3525094.6500000004</v>
      </c>
      <c r="I2864" s="32">
        <v>0.30878552971576229</v>
      </c>
    </row>
    <row r="2865" spans="7:9" x14ac:dyDescent="0.25">
      <c r="G2865" s="33" t="s">
        <v>261</v>
      </c>
      <c r="H2865">
        <v>1224196.05</v>
      </c>
      <c r="I2865" s="32">
        <v>0.30970149253731344</v>
      </c>
    </row>
    <row r="2866" spans="7:9" x14ac:dyDescent="0.25">
      <c r="G2866" s="33" t="s">
        <v>472</v>
      </c>
      <c r="H2866">
        <v>5649001.0499999998</v>
      </c>
      <c r="I2866" s="32">
        <v>0.30987055016181225</v>
      </c>
    </row>
    <row r="2867" spans="7:9" x14ac:dyDescent="0.25">
      <c r="G2867" s="33" t="s">
        <v>121</v>
      </c>
      <c r="H2867">
        <v>27817274.100000001</v>
      </c>
      <c r="I2867" s="32">
        <v>0.31004438599375306</v>
      </c>
    </row>
    <row r="2868" spans="7:9" x14ac:dyDescent="0.25">
      <c r="G2868" s="33" t="s">
        <v>573</v>
      </c>
      <c r="H2868">
        <v>1312692.1499999999</v>
      </c>
      <c r="I2868" s="32">
        <v>0.31010452961672469</v>
      </c>
    </row>
    <row r="2869" spans="7:9" x14ac:dyDescent="0.25">
      <c r="G2869" s="33" t="s">
        <v>37</v>
      </c>
      <c r="H2869">
        <v>1578180.45</v>
      </c>
      <c r="I2869" s="32">
        <v>0.31014492753623185</v>
      </c>
    </row>
    <row r="2870" spans="7:9" x14ac:dyDescent="0.25">
      <c r="G2870" s="33" t="s">
        <v>1514</v>
      </c>
      <c r="H2870">
        <v>796464.9</v>
      </c>
      <c r="I2870" s="32">
        <v>0.31034482758620691</v>
      </c>
    </row>
    <row r="2871" spans="7:9" x14ac:dyDescent="0.25">
      <c r="G2871" s="33" t="s">
        <v>1700</v>
      </c>
      <c r="H2871">
        <v>486728.55</v>
      </c>
      <c r="I2871" s="32">
        <v>0.31132075471698112</v>
      </c>
    </row>
    <row r="2872" spans="7:9" x14ac:dyDescent="0.25">
      <c r="G2872" s="33" t="s">
        <v>2282</v>
      </c>
      <c r="H2872">
        <v>471979.20000000007</v>
      </c>
      <c r="I2872" s="32">
        <v>0.31372549019607848</v>
      </c>
    </row>
    <row r="2873" spans="7:9" x14ac:dyDescent="0.25">
      <c r="G2873" s="33" t="s">
        <v>2380</v>
      </c>
      <c r="H2873">
        <v>250738.95</v>
      </c>
      <c r="I2873" s="32">
        <v>0.31481481481481483</v>
      </c>
    </row>
    <row r="2874" spans="7:9" x14ac:dyDescent="0.25">
      <c r="G2874" s="33" t="s">
        <v>354</v>
      </c>
      <c r="H2874">
        <v>2817125.85</v>
      </c>
      <c r="I2874" s="32">
        <v>0.31518151815181517</v>
      </c>
    </row>
    <row r="2875" spans="7:9" x14ac:dyDescent="0.25">
      <c r="G2875" s="33" t="s">
        <v>469</v>
      </c>
      <c r="H2875">
        <v>530976.6</v>
      </c>
      <c r="I2875" s="32">
        <v>0.31578947368421051</v>
      </c>
    </row>
    <row r="2876" spans="7:9" x14ac:dyDescent="0.25">
      <c r="G2876" s="33" t="s">
        <v>1157</v>
      </c>
      <c r="H2876">
        <v>191741.55000000002</v>
      </c>
      <c r="I2876" s="32">
        <v>0.31707317073170738</v>
      </c>
    </row>
    <row r="2877" spans="7:9" x14ac:dyDescent="0.25">
      <c r="G2877" s="33" t="s">
        <v>391</v>
      </c>
      <c r="H2877">
        <v>1165198.6500000001</v>
      </c>
      <c r="I2877" s="32">
        <v>0.31726907630522094</v>
      </c>
    </row>
    <row r="2878" spans="7:9" x14ac:dyDescent="0.25">
      <c r="G2878" s="33" t="s">
        <v>440</v>
      </c>
      <c r="H2878">
        <v>929209.05</v>
      </c>
      <c r="I2878" s="32">
        <v>0.31818181818181818</v>
      </c>
    </row>
    <row r="2879" spans="7:9" x14ac:dyDescent="0.25">
      <c r="G2879" s="33" t="s">
        <v>571</v>
      </c>
      <c r="H2879">
        <v>427731.15</v>
      </c>
      <c r="I2879" s="32">
        <v>0.31868131868131866</v>
      </c>
    </row>
    <row r="2880" spans="7:9" x14ac:dyDescent="0.25">
      <c r="G2880" s="33" t="s">
        <v>2308</v>
      </c>
      <c r="H2880">
        <v>2064909</v>
      </c>
      <c r="I2880" s="32">
        <v>0.31890660592255121</v>
      </c>
    </row>
    <row r="2881" spans="7:9" x14ac:dyDescent="0.25">
      <c r="G2881" s="33" t="s">
        <v>701</v>
      </c>
      <c r="H2881">
        <v>1430686.95</v>
      </c>
      <c r="I2881" s="32">
        <v>0.31907894736842102</v>
      </c>
    </row>
    <row r="2882" spans="7:9" x14ac:dyDescent="0.25">
      <c r="G2882" s="33" t="s">
        <v>2202</v>
      </c>
      <c r="H2882">
        <v>781715.55</v>
      </c>
      <c r="I2882" s="32">
        <v>0.31927710843373497</v>
      </c>
    </row>
    <row r="2883" spans="7:9" x14ac:dyDescent="0.25">
      <c r="G2883" s="33" t="s">
        <v>276</v>
      </c>
      <c r="H2883">
        <v>1976412.9</v>
      </c>
      <c r="I2883" s="32">
        <v>0.31980906921241048</v>
      </c>
    </row>
    <row r="2884" spans="7:9" x14ac:dyDescent="0.25">
      <c r="G2884" s="33" t="s">
        <v>737</v>
      </c>
      <c r="H2884">
        <v>19557638.100000001</v>
      </c>
      <c r="I2884" s="32">
        <v>0.32005792903692981</v>
      </c>
    </row>
    <row r="2885" spans="7:9" x14ac:dyDescent="0.25">
      <c r="G2885" s="33" t="s">
        <v>876</v>
      </c>
      <c r="H2885">
        <v>5118024.45</v>
      </c>
      <c r="I2885" s="32">
        <v>0.32040627885503231</v>
      </c>
    </row>
    <row r="2886" spans="7:9" x14ac:dyDescent="0.25">
      <c r="G2886" s="33" t="s">
        <v>2327</v>
      </c>
      <c r="H2886">
        <v>14056130.550000001</v>
      </c>
      <c r="I2886" s="32">
        <v>0.32206826630618457</v>
      </c>
    </row>
    <row r="2887" spans="7:9" x14ac:dyDescent="0.25">
      <c r="G2887" s="33" t="s">
        <v>1997</v>
      </c>
      <c r="H2887">
        <v>884961</v>
      </c>
      <c r="I2887" s="32">
        <v>0.32258064516129031</v>
      </c>
    </row>
    <row r="2888" spans="7:9" x14ac:dyDescent="0.25">
      <c r="G2888" s="33" t="s">
        <v>578</v>
      </c>
      <c r="H2888">
        <v>604723.35</v>
      </c>
      <c r="I2888" s="32">
        <v>0.32283464566929132</v>
      </c>
    </row>
    <row r="2889" spans="7:9" x14ac:dyDescent="0.25">
      <c r="G2889" s="33" t="s">
        <v>988</v>
      </c>
      <c r="H2889">
        <v>28525242.899999999</v>
      </c>
      <c r="I2889" s="32">
        <v>0.32373619015734845</v>
      </c>
    </row>
    <row r="2890" spans="7:9" x14ac:dyDescent="0.25">
      <c r="G2890" s="33" t="s">
        <v>2214</v>
      </c>
      <c r="H2890">
        <v>383483.10000000003</v>
      </c>
      <c r="I2890" s="32">
        <v>0.32500000000000001</v>
      </c>
    </row>
    <row r="2891" spans="7:9" x14ac:dyDescent="0.25">
      <c r="G2891" s="33" t="s">
        <v>878</v>
      </c>
      <c r="H2891">
        <v>973457.1</v>
      </c>
      <c r="I2891" s="32">
        <v>0.32673267326732669</v>
      </c>
    </row>
    <row r="2892" spans="7:9" x14ac:dyDescent="0.25">
      <c r="G2892" s="33" t="s">
        <v>309</v>
      </c>
      <c r="H2892">
        <v>737467.5</v>
      </c>
      <c r="I2892" s="32">
        <v>0.32679738562091504</v>
      </c>
    </row>
    <row r="2893" spans="7:9" x14ac:dyDescent="0.25">
      <c r="G2893" s="33" t="s">
        <v>126</v>
      </c>
      <c r="H2893">
        <v>250738.94999999998</v>
      </c>
      <c r="I2893" s="32">
        <v>0.32692307692307693</v>
      </c>
    </row>
    <row r="2894" spans="7:9" x14ac:dyDescent="0.25">
      <c r="G2894" s="33" t="s">
        <v>842</v>
      </c>
      <c r="H2894">
        <v>1106201.25</v>
      </c>
      <c r="I2894" s="32">
        <v>0.32751091703056767</v>
      </c>
    </row>
    <row r="2895" spans="7:9" x14ac:dyDescent="0.25">
      <c r="G2895" s="33" t="s">
        <v>812</v>
      </c>
      <c r="H2895">
        <v>1563431.1</v>
      </c>
      <c r="I2895" s="32">
        <v>0.32817337461300305</v>
      </c>
    </row>
    <row r="2896" spans="7:9" x14ac:dyDescent="0.25">
      <c r="G2896" s="33" t="s">
        <v>1067</v>
      </c>
      <c r="H2896">
        <v>1578180.45</v>
      </c>
      <c r="I2896" s="32">
        <v>0.32822085889570546</v>
      </c>
    </row>
    <row r="2897" spans="7:9" x14ac:dyDescent="0.25">
      <c r="G2897" s="33" t="s">
        <v>113</v>
      </c>
      <c r="H2897">
        <v>737467.5</v>
      </c>
      <c r="I2897" s="32">
        <v>0.3289473684210526</v>
      </c>
    </row>
    <row r="2898" spans="7:9" x14ac:dyDescent="0.25">
      <c r="G2898" s="33" t="s">
        <v>362</v>
      </c>
      <c r="H2898">
        <v>13126921.5</v>
      </c>
      <c r="I2898" s="32">
        <v>0.32975175991107819</v>
      </c>
    </row>
    <row r="2899" spans="7:9" x14ac:dyDescent="0.25">
      <c r="G2899" s="33" t="s">
        <v>1439</v>
      </c>
      <c r="H2899">
        <v>7463171.1000000006</v>
      </c>
      <c r="I2899" s="32">
        <v>0.33007175472928901</v>
      </c>
    </row>
    <row r="2900" spans="7:9" x14ac:dyDescent="0.25">
      <c r="G2900" s="33" t="s">
        <v>2182</v>
      </c>
      <c r="H2900">
        <v>6563460.75</v>
      </c>
      <c r="I2900" s="32">
        <v>0.33011869436201779</v>
      </c>
    </row>
    <row r="2901" spans="7:9" x14ac:dyDescent="0.25">
      <c r="G2901" s="33" t="s">
        <v>1702</v>
      </c>
      <c r="H2901">
        <v>2035410.3000000003</v>
      </c>
      <c r="I2901" s="32">
        <v>0.33014354066985646</v>
      </c>
    </row>
    <row r="2902" spans="7:9" x14ac:dyDescent="0.25">
      <c r="G2902" s="33" t="s">
        <v>1754</v>
      </c>
      <c r="H2902">
        <v>1047203.85</v>
      </c>
      <c r="I2902" s="32">
        <v>0.33023255813953489</v>
      </c>
    </row>
    <row r="2903" spans="7:9" x14ac:dyDescent="0.25">
      <c r="G2903" s="33" t="s">
        <v>1586</v>
      </c>
      <c r="H2903">
        <v>3244857</v>
      </c>
      <c r="I2903" s="32">
        <v>0.33033033033033032</v>
      </c>
    </row>
    <row r="2904" spans="7:9" x14ac:dyDescent="0.25">
      <c r="G2904" s="33" t="s">
        <v>1986</v>
      </c>
      <c r="H2904">
        <v>206490.9</v>
      </c>
      <c r="I2904" s="32">
        <v>0.33333333333333326</v>
      </c>
    </row>
    <row r="2905" spans="7:9" x14ac:dyDescent="0.25">
      <c r="G2905" s="33" t="s">
        <v>2096</v>
      </c>
      <c r="H2905">
        <v>73746.75</v>
      </c>
      <c r="I2905" s="32">
        <v>0.33333333333333331</v>
      </c>
    </row>
    <row r="2906" spans="7:9" x14ac:dyDescent="0.25">
      <c r="G2906" s="33" t="s">
        <v>1040</v>
      </c>
      <c r="H2906">
        <v>427731.15</v>
      </c>
      <c r="I2906" s="32">
        <v>0.33333333333333331</v>
      </c>
    </row>
    <row r="2907" spans="7:9" x14ac:dyDescent="0.25">
      <c r="G2907" s="33" t="s">
        <v>1921</v>
      </c>
      <c r="H2907">
        <v>132744.15</v>
      </c>
      <c r="I2907" s="32">
        <v>0.33333333333333331</v>
      </c>
    </row>
    <row r="2908" spans="7:9" x14ac:dyDescent="0.25">
      <c r="G2908" s="33" t="s">
        <v>555</v>
      </c>
      <c r="H2908">
        <v>162242.85</v>
      </c>
      <c r="I2908" s="32">
        <v>0.33333333333333337</v>
      </c>
    </row>
    <row r="2909" spans="7:9" x14ac:dyDescent="0.25">
      <c r="G2909" s="33" t="s">
        <v>463</v>
      </c>
      <c r="H2909">
        <v>44248.05</v>
      </c>
      <c r="I2909" s="32">
        <v>0.33333333333333337</v>
      </c>
    </row>
    <row r="2910" spans="7:9" x14ac:dyDescent="0.25">
      <c r="G2910" s="33" t="s">
        <v>173</v>
      </c>
      <c r="H2910">
        <v>3451347.9</v>
      </c>
      <c r="I2910" s="32">
        <v>0.33476394849785412</v>
      </c>
    </row>
    <row r="2911" spans="7:9" x14ac:dyDescent="0.25">
      <c r="G2911" s="33" t="s">
        <v>1255</v>
      </c>
      <c r="H2911">
        <v>678470.1</v>
      </c>
      <c r="I2911" s="32">
        <v>0.33576642335766421</v>
      </c>
    </row>
    <row r="2912" spans="7:9" x14ac:dyDescent="0.25">
      <c r="G2912" s="33" t="s">
        <v>2290</v>
      </c>
      <c r="H2912">
        <v>1238945.4000000001</v>
      </c>
      <c r="I2912" s="32">
        <v>0.33734939759036148</v>
      </c>
    </row>
    <row r="2913" spans="7:9" x14ac:dyDescent="0.25">
      <c r="G2913" s="33" t="s">
        <v>212</v>
      </c>
      <c r="H2913">
        <v>383483.1</v>
      </c>
      <c r="I2913" s="32">
        <v>0.33766233766233761</v>
      </c>
    </row>
    <row r="2914" spans="7:9" x14ac:dyDescent="0.25">
      <c r="G2914" s="33" t="s">
        <v>1168</v>
      </c>
      <c r="H2914">
        <v>1828919.4</v>
      </c>
      <c r="I2914" s="32">
        <v>0.33787465940054495</v>
      </c>
    </row>
    <row r="2915" spans="7:9" x14ac:dyDescent="0.25">
      <c r="G2915" s="33" t="s">
        <v>25</v>
      </c>
      <c r="H2915">
        <v>1828919.4000000001</v>
      </c>
      <c r="I2915" s="32">
        <v>0.33879781420765026</v>
      </c>
    </row>
    <row r="2916" spans="7:9" x14ac:dyDescent="0.25">
      <c r="G2916" s="33" t="s">
        <v>957</v>
      </c>
      <c r="H2916">
        <v>3938076.4499999997</v>
      </c>
      <c r="I2916" s="32">
        <v>0.33926302414231252</v>
      </c>
    </row>
    <row r="2917" spans="7:9" x14ac:dyDescent="0.25">
      <c r="G2917" s="33" t="s">
        <v>146</v>
      </c>
      <c r="H2917">
        <v>3982324.5</v>
      </c>
      <c r="I2917" s="32">
        <v>0.33962264150943394</v>
      </c>
    </row>
    <row r="2918" spans="7:9" x14ac:dyDescent="0.25">
      <c r="G2918" s="33" t="s">
        <v>1840</v>
      </c>
      <c r="H2918">
        <v>2492640.15</v>
      </c>
      <c r="I2918" s="32">
        <v>0.3400402414486921</v>
      </c>
    </row>
    <row r="2919" spans="7:9" x14ac:dyDescent="0.25">
      <c r="G2919" s="33" t="s">
        <v>2297</v>
      </c>
      <c r="H2919">
        <v>12109216.35</v>
      </c>
      <c r="I2919" s="32">
        <v>0.34009942004971006</v>
      </c>
    </row>
    <row r="2920" spans="7:9" x14ac:dyDescent="0.25">
      <c r="G2920" s="33" t="s">
        <v>1843</v>
      </c>
      <c r="H2920">
        <v>6150478.9500000002</v>
      </c>
      <c r="I2920" s="32">
        <v>0.34013050570962478</v>
      </c>
    </row>
    <row r="2921" spans="7:9" x14ac:dyDescent="0.25">
      <c r="G2921" s="33" t="s">
        <v>2098</v>
      </c>
      <c r="H2921">
        <v>2817125.85</v>
      </c>
      <c r="I2921" s="32">
        <v>0.34046345811051698</v>
      </c>
    </row>
    <row r="2922" spans="7:9" x14ac:dyDescent="0.25">
      <c r="G2922" s="33" t="s">
        <v>250</v>
      </c>
      <c r="H2922">
        <v>1356940.2</v>
      </c>
      <c r="I2922" s="32">
        <v>0.34074074074074073</v>
      </c>
    </row>
    <row r="2923" spans="7:9" x14ac:dyDescent="0.25">
      <c r="G2923" s="33" t="s">
        <v>307</v>
      </c>
      <c r="H2923">
        <v>6386468.5499999998</v>
      </c>
      <c r="I2923" s="32">
        <v>0.3409448818897638</v>
      </c>
    </row>
    <row r="2924" spans="7:9" x14ac:dyDescent="0.25">
      <c r="G2924" s="33" t="s">
        <v>1099</v>
      </c>
      <c r="H2924">
        <v>825963.60000000009</v>
      </c>
      <c r="I2924" s="32">
        <v>0.34146341463414631</v>
      </c>
    </row>
    <row r="2925" spans="7:9" x14ac:dyDescent="0.25">
      <c r="G2925" s="33" t="s">
        <v>1550</v>
      </c>
      <c r="H2925">
        <v>722718.15</v>
      </c>
      <c r="I2925" s="32">
        <v>0.3426573426573426</v>
      </c>
    </row>
    <row r="2926" spans="7:9" x14ac:dyDescent="0.25">
      <c r="G2926" s="33" t="s">
        <v>2234</v>
      </c>
      <c r="H2926">
        <v>324485.7</v>
      </c>
      <c r="I2926" s="32">
        <v>0.34375</v>
      </c>
    </row>
    <row r="2927" spans="7:9" x14ac:dyDescent="0.25">
      <c r="G2927" s="33" t="s">
        <v>1017</v>
      </c>
      <c r="H2927">
        <v>3982324.5</v>
      </c>
      <c r="I2927" s="32">
        <v>0.34394904458598724</v>
      </c>
    </row>
    <row r="2928" spans="7:9" x14ac:dyDescent="0.25">
      <c r="G2928" s="33" t="s">
        <v>780</v>
      </c>
      <c r="H2928">
        <v>604723.35000000009</v>
      </c>
      <c r="I2928" s="32">
        <v>0.34453781512605047</v>
      </c>
    </row>
    <row r="2929" spans="7:9" x14ac:dyDescent="0.25">
      <c r="G2929" s="33" t="s">
        <v>963</v>
      </c>
      <c r="H2929">
        <v>442480.5</v>
      </c>
      <c r="I2929" s="32">
        <v>0.34482758620689652</v>
      </c>
    </row>
    <row r="2930" spans="7:9" x14ac:dyDescent="0.25">
      <c r="G2930" s="33" t="s">
        <v>2199</v>
      </c>
      <c r="H2930">
        <v>2699131.0500000003</v>
      </c>
      <c r="I2930" s="32">
        <v>0.3459357277882798</v>
      </c>
    </row>
    <row r="2931" spans="7:9" x14ac:dyDescent="0.25">
      <c r="G2931" s="33" t="s">
        <v>2264</v>
      </c>
      <c r="H2931">
        <v>530976.6</v>
      </c>
      <c r="I2931" s="32">
        <v>0.34615384615384609</v>
      </c>
    </row>
    <row r="2932" spans="7:9" x14ac:dyDescent="0.25">
      <c r="G2932" s="33" t="s">
        <v>947</v>
      </c>
      <c r="H2932">
        <v>3569342.7</v>
      </c>
      <c r="I2932" s="32">
        <v>0.34620886981402005</v>
      </c>
    </row>
    <row r="2933" spans="7:9" x14ac:dyDescent="0.25">
      <c r="G2933" s="33" t="s">
        <v>549</v>
      </c>
      <c r="H2933">
        <v>4926282.9000000004</v>
      </c>
      <c r="I2933" s="32">
        <v>0.34719334719334721</v>
      </c>
    </row>
    <row r="2934" spans="7:9" x14ac:dyDescent="0.25">
      <c r="G2934" s="33" t="s">
        <v>489</v>
      </c>
      <c r="H2934">
        <v>2654883</v>
      </c>
      <c r="I2934" s="32">
        <v>0.34816247582205029</v>
      </c>
    </row>
    <row r="2935" spans="7:9" x14ac:dyDescent="0.25">
      <c r="G2935" s="33" t="s">
        <v>2194</v>
      </c>
      <c r="H2935">
        <v>707968.8</v>
      </c>
      <c r="I2935" s="32">
        <v>0.35036496350364965</v>
      </c>
    </row>
    <row r="2936" spans="7:9" x14ac:dyDescent="0.25">
      <c r="G2936" s="33" t="s">
        <v>147</v>
      </c>
      <c r="H2936">
        <v>1312692.1500000001</v>
      </c>
      <c r="I2936" s="32">
        <v>0.35039370078740162</v>
      </c>
    </row>
    <row r="2937" spans="7:9" x14ac:dyDescent="0.25">
      <c r="G2937" s="33" t="s">
        <v>477</v>
      </c>
      <c r="H2937">
        <v>766966.20000000007</v>
      </c>
      <c r="I2937" s="32">
        <v>0.35135135135135132</v>
      </c>
    </row>
    <row r="2938" spans="7:9" x14ac:dyDescent="0.25">
      <c r="G2938" s="33" t="s">
        <v>2451</v>
      </c>
      <c r="H2938">
        <v>191741.55000000002</v>
      </c>
      <c r="I2938" s="32">
        <v>0.35135135135135132</v>
      </c>
    </row>
    <row r="2939" spans="7:9" x14ac:dyDescent="0.25">
      <c r="G2939" s="33" t="s">
        <v>132</v>
      </c>
      <c r="H2939">
        <v>2581136.25</v>
      </c>
      <c r="I2939" s="32">
        <v>0.35282258064516125</v>
      </c>
    </row>
    <row r="2940" spans="7:9" x14ac:dyDescent="0.25">
      <c r="G2940" s="33" t="s">
        <v>377</v>
      </c>
      <c r="H2940">
        <v>353984.4</v>
      </c>
      <c r="I2940" s="32">
        <v>0.35294117647058826</v>
      </c>
    </row>
    <row r="2941" spans="7:9" x14ac:dyDescent="0.25">
      <c r="G2941" s="33" t="s">
        <v>246</v>
      </c>
      <c r="H2941">
        <v>2168154.4499999997</v>
      </c>
      <c r="I2941" s="32">
        <v>0.35336538461538458</v>
      </c>
    </row>
    <row r="2942" spans="7:9" x14ac:dyDescent="0.25">
      <c r="G2942" s="33" t="s">
        <v>1132</v>
      </c>
      <c r="H2942">
        <v>3082614.15</v>
      </c>
      <c r="I2942" s="32">
        <v>0.35363790186125205</v>
      </c>
    </row>
    <row r="2943" spans="7:9" x14ac:dyDescent="0.25">
      <c r="G2943" s="33" t="s">
        <v>599</v>
      </c>
      <c r="H2943">
        <v>427731.15</v>
      </c>
      <c r="I2943" s="32">
        <v>0.35365853658536589</v>
      </c>
    </row>
    <row r="2944" spans="7:9" x14ac:dyDescent="0.25">
      <c r="G2944" s="33" t="s">
        <v>2445</v>
      </c>
      <c r="H2944">
        <v>412981.8</v>
      </c>
      <c r="I2944" s="32">
        <v>0.35443037974683539</v>
      </c>
    </row>
    <row r="2945" spans="7:9" x14ac:dyDescent="0.25">
      <c r="G2945" s="33" t="s">
        <v>2113</v>
      </c>
      <c r="H2945">
        <v>1194697.3500000001</v>
      </c>
      <c r="I2945" s="32">
        <v>0.35526315789473684</v>
      </c>
    </row>
    <row r="2946" spans="7:9" x14ac:dyDescent="0.25">
      <c r="G2946" s="33" t="s">
        <v>493</v>
      </c>
      <c r="H2946">
        <v>442480.5</v>
      </c>
      <c r="I2946" s="32">
        <v>0.3571428571428571</v>
      </c>
    </row>
    <row r="2947" spans="7:9" x14ac:dyDescent="0.25">
      <c r="G2947" s="33" t="s">
        <v>1594</v>
      </c>
      <c r="H2947">
        <v>589974</v>
      </c>
      <c r="I2947" s="32">
        <v>0.35714285714285715</v>
      </c>
    </row>
    <row r="2948" spans="7:9" x14ac:dyDescent="0.25">
      <c r="G2948" s="33" t="s">
        <v>943</v>
      </c>
      <c r="H2948">
        <v>73746.75</v>
      </c>
      <c r="I2948" s="32">
        <v>0.35714285714285715</v>
      </c>
    </row>
    <row r="2949" spans="7:9" x14ac:dyDescent="0.25">
      <c r="G2949" s="33" t="s">
        <v>962</v>
      </c>
      <c r="H2949">
        <v>2050159.65</v>
      </c>
      <c r="I2949" s="32">
        <v>0.35732647814910024</v>
      </c>
    </row>
    <row r="2950" spans="7:9" x14ac:dyDescent="0.25">
      <c r="G2950" s="33" t="s">
        <v>1611</v>
      </c>
      <c r="H2950">
        <v>870211.65</v>
      </c>
      <c r="I2950" s="32">
        <v>0.3575757575757576</v>
      </c>
    </row>
    <row r="2951" spans="7:9" x14ac:dyDescent="0.25">
      <c r="G2951" s="33" t="s">
        <v>874</v>
      </c>
      <c r="H2951">
        <v>2005911.6</v>
      </c>
      <c r="I2951" s="32">
        <v>0.35883905013192613</v>
      </c>
    </row>
    <row r="2952" spans="7:9" x14ac:dyDescent="0.25">
      <c r="G2952" s="33" t="s">
        <v>1768</v>
      </c>
      <c r="H2952">
        <v>2182903.8000000003</v>
      </c>
      <c r="I2952" s="32">
        <v>0.35922330097087385</v>
      </c>
    </row>
    <row r="2953" spans="7:9" x14ac:dyDescent="0.25">
      <c r="G2953" s="33" t="s">
        <v>2159</v>
      </c>
      <c r="H2953">
        <v>604723.35000000009</v>
      </c>
      <c r="I2953" s="32">
        <v>0.35964912280701761</v>
      </c>
    </row>
    <row r="2954" spans="7:9" x14ac:dyDescent="0.25">
      <c r="G2954" s="33" t="s">
        <v>1570</v>
      </c>
      <c r="H2954">
        <v>1814170.0500000003</v>
      </c>
      <c r="I2954" s="32">
        <v>0.35964912280701761</v>
      </c>
    </row>
    <row r="2955" spans="7:9" x14ac:dyDescent="0.25">
      <c r="G2955" s="33" t="s">
        <v>2192</v>
      </c>
      <c r="H2955">
        <v>41991399.450000003</v>
      </c>
      <c r="I2955" s="32">
        <v>0.35987864998103908</v>
      </c>
    </row>
    <row r="2956" spans="7:9" x14ac:dyDescent="0.25">
      <c r="G2956" s="33" t="s">
        <v>764</v>
      </c>
      <c r="H2956">
        <v>5236019.25</v>
      </c>
      <c r="I2956" s="32">
        <v>0.36077235772357724</v>
      </c>
    </row>
    <row r="2957" spans="7:9" x14ac:dyDescent="0.25">
      <c r="G2957" s="33" t="s">
        <v>496</v>
      </c>
      <c r="H2957">
        <v>2581136.25</v>
      </c>
      <c r="I2957" s="32">
        <v>0.36157024793388426</v>
      </c>
    </row>
    <row r="2958" spans="7:9" x14ac:dyDescent="0.25">
      <c r="G2958" s="33" t="s">
        <v>983</v>
      </c>
      <c r="H2958">
        <v>1194697.3500000001</v>
      </c>
      <c r="I2958" s="32">
        <v>0.3616071428571429</v>
      </c>
    </row>
    <row r="2959" spans="7:9" x14ac:dyDescent="0.25">
      <c r="G2959" s="33" t="s">
        <v>1300</v>
      </c>
      <c r="H2959">
        <v>368733.75</v>
      </c>
      <c r="I2959" s="32">
        <v>0.36231884057971014</v>
      </c>
    </row>
    <row r="2960" spans="7:9" x14ac:dyDescent="0.25">
      <c r="G2960" s="33" t="s">
        <v>953</v>
      </c>
      <c r="H2960">
        <v>1519183.0499999998</v>
      </c>
      <c r="I2960" s="32">
        <v>0.36267605633802807</v>
      </c>
    </row>
    <row r="2961" spans="7:9" x14ac:dyDescent="0.25">
      <c r="G2961" s="33" t="s">
        <v>75</v>
      </c>
      <c r="H2961">
        <v>604723.35000000009</v>
      </c>
      <c r="I2961" s="32">
        <v>0.36283185840707977</v>
      </c>
    </row>
    <row r="2962" spans="7:9" x14ac:dyDescent="0.25">
      <c r="G2962" s="33" t="s">
        <v>595</v>
      </c>
      <c r="H2962">
        <v>58997.4</v>
      </c>
      <c r="I2962" s="32">
        <v>0.36363636363636365</v>
      </c>
    </row>
    <row r="2963" spans="7:9" x14ac:dyDescent="0.25">
      <c r="G2963" s="33" t="s">
        <v>569</v>
      </c>
      <c r="H2963">
        <v>8613620.4000000004</v>
      </c>
      <c r="I2963" s="32">
        <v>0.36363636363636365</v>
      </c>
    </row>
    <row r="2964" spans="7:9" x14ac:dyDescent="0.25">
      <c r="G2964" s="33" t="s">
        <v>1929</v>
      </c>
      <c r="H2964">
        <v>457229.85000000003</v>
      </c>
      <c r="I2964" s="32">
        <v>0.36470588235294121</v>
      </c>
    </row>
    <row r="2965" spans="7:9" x14ac:dyDescent="0.25">
      <c r="G2965" s="33" t="s">
        <v>386</v>
      </c>
      <c r="H2965">
        <v>796464.9</v>
      </c>
      <c r="I2965" s="32">
        <v>0.3648648648648648</v>
      </c>
    </row>
    <row r="2966" spans="7:9" x14ac:dyDescent="0.25">
      <c r="G2966" s="33" t="s">
        <v>35</v>
      </c>
      <c r="H2966">
        <v>280237.65000000002</v>
      </c>
      <c r="I2966" s="32">
        <v>0.36538461538461536</v>
      </c>
    </row>
    <row r="2967" spans="7:9" x14ac:dyDescent="0.25">
      <c r="G2967" s="33" t="s">
        <v>1265</v>
      </c>
      <c r="H2967">
        <v>280237.65000000002</v>
      </c>
      <c r="I2967" s="32">
        <v>0.36538461538461536</v>
      </c>
    </row>
    <row r="2968" spans="7:9" x14ac:dyDescent="0.25">
      <c r="G2968" s="33" t="s">
        <v>905</v>
      </c>
      <c r="H2968">
        <v>1342190.85</v>
      </c>
      <c r="I2968" s="32">
        <v>0.36546184738955823</v>
      </c>
    </row>
    <row r="2969" spans="7:9" x14ac:dyDescent="0.25">
      <c r="G2969" s="33" t="s">
        <v>679</v>
      </c>
      <c r="H2969">
        <v>1371689.55</v>
      </c>
      <c r="I2969" s="32">
        <v>0.36614173228346458</v>
      </c>
    </row>
    <row r="2970" spans="7:9" x14ac:dyDescent="0.25">
      <c r="G2970" s="33" t="s">
        <v>31</v>
      </c>
      <c r="H2970">
        <v>383483.10000000003</v>
      </c>
      <c r="I2970" s="32">
        <v>0.36619718309859162</v>
      </c>
    </row>
    <row r="2971" spans="7:9" x14ac:dyDescent="0.25">
      <c r="G2971" s="33" t="s">
        <v>714</v>
      </c>
      <c r="H2971">
        <v>648971.4</v>
      </c>
      <c r="I2971" s="32">
        <v>0.3666666666666667</v>
      </c>
    </row>
    <row r="2972" spans="7:9" x14ac:dyDescent="0.25">
      <c r="G2972" s="33" t="s">
        <v>2482</v>
      </c>
      <c r="H2972">
        <v>206490.9</v>
      </c>
      <c r="I2972" s="32">
        <v>0.36842105263157893</v>
      </c>
    </row>
    <row r="2973" spans="7:9" x14ac:dyDescent="0.25">
      <c r="G2973" s="33" t="s">
        <v>427</v>
      </c>
      <c r="H2973">
        <v>2389394.7000000002</v>
      </c>
      <c r="I2973" s="32">
        <v>0.36902050113895218</v>
      </c>
    </row>
    <row r="2974" spans="7:9" x14ac:dyDescent="0.25">
      <c r="G2974" s="33" t="s">
        <v>2014</v>
      </c>
      <c r="H2974">
        <v>2153405.1</v>
      </c>
      <c r="I2974" s="32">
        <v>0.37055837563451777</v>
      </c>
    </row>
    <row r="2975" spans="7:9" x14ac:dyDescent="0.25">
      <c r="G2975" s="33" t="s">
        <v>1497</v>
      </c>
      <c r="H2975">
        <v>2374645.35</v>
      </c>
      <c r="I2975" s="32">
        <v>0.37096774193548387</v>
      </c>
    </row>
    <row r="2976" spans="7:9" x14ac:dyDescent="0.25">
      <c r="G2976" s="33" t="s">
        <v>1652</v>
      </c>
      <c r="H2976">
        <v>1637177.85</v>
      </c>
      <c r="I2976" s="32">
        <v>0.37248322147651003</v>
      </c>
    </row>
    <row r="2977" spans="7:9" x14ac:dyDescent="0.25">
      <c r="G2977" s="33" t="s">
        <v>1232</v>
      </c>
      <c r="H2977">
        <v>280237.65000000002</v>
      </c>
      <c r="I2977" s="32">
        <v>0.3725490196078432</v>
      </c>
    </row>
    <row r="2978" spans="7:9" x14ac:dyDescent="0.25">
      <c r="G2978" s="33" t="s">
        <v>284</v>
      </c>
      <c r="H2978">
        <v>604723.35000000009</v>
      </c>
      <c r="I2978" s="32">
        <v>0.3727272727272728</v>
      </c>
    </row>
    <row r="2979" spans="7:9" x14ac:dyDescent="0.25">
      <c r="G2979" s="33" t="s">
        <v>565</v>
      </c>
      <c r="H2979">
        <v>1401188.25</v>
      </c>
      <c r="I2979" s="32">
        <v>0.37401574803149601</v>
      </c>
    </row>
    <row r="2980" spans="7:9" x14ac:dyDescent="0.25">
      <c r="G2980" s="33" t="s">
        <v>240</v>
      </c>
      <c r="H2980">
        <v>5132773.8000000007</v>
      </c>
      <c r="I2980" s="32">
        <v>0.37419354838709684</v>
      </c>
    </row>
    <row r="2981" spans="7:9" x14ac:dyDescent="0.25">
      <c r="G2981" s="33" t="s">
        <v>929</v>
      </c>
      <c r="H2981">
        <v>88496.1</v>
      </c>
      <c r="I2981" s="32">
        <v>0.375</v>
      </c>
    </row>
    <row r="2982" spans="7:9" x14ac:dyDescent="0.25">
      <c r="G2982" s="33" t="s">
        <v>655</v>
      </c>
      <c r="H2982">
        <v>353984.4</v>
      </c>
      <c r="I2982" s="32">
        <v>0.375</v>
      </c>
    </row>
    <row r="2983" spans="7:9" x14ac:dyDescent="0.25">
      <c r="G2983" s="33" t="s">
        <v>1462</v>
      </c>
      <c r="H2983">
        <v>884961</v>
      </c>
      <c r="I2983" s="32">
        <v>0.37735849056603776</v>
      </c>
    </row>
    <row r="2984" spans="7:9" x14ac:dyDescent="0.25">
      <c r="G2984" s="33" t="s">
        <v>2000</v>
      </c>
      <c r="H2984">
        <v>1135699.95</v>
      </c>
      <c r="I2984" s="32">
        <v>0.37745098039215685</v>
      </c>
    </row>
    <row r="2985" spans="7:9" x14ac:dyDescent="0.25">
      <c r="G2985" s="33" t="s">
        <v>2244</v>
      </c>
      <c r="H2985">
        <v>2005911.6</v>
      </c>
      <c r="I2985" s="32">
        <v>0.37777777777777777</v>
      </c>
    </row>
    <row r="2986" spans="7:9" x14ac:dyDescent="0.25">
      <c r="G2986" s="33" t="s">
        <v>1893</v>
      </c>
      <c r="H2986">
        <v>10811273.550000001</v>
      </c>
      <c r="I2986" s="32">
        <v>0.37802991232594119</v>
      </c>
    </row>
    <row r="2987" spans="7:9" x14ac:dyDescent="0.25">
      <c r="G2987" s="33" t="s">
        <v>1071</v>
      </c>
      <c r="H2987">
        <v>3053115.45</v>
      </c>
      <c r="I2987" s="32">
        <v>0.37842778793418647</v>
      </c>
    </row>
    <row r="2988" spans="7:9" x14ac:dyDescent="0.25">
      <c r="G2988" s="33" t="s">
        <v>1518</v>
      </c>
      <c r="H2988">
        <v>2345146.65</v>
      </c>
      <c r="I2988" s="32">
        <v>0.37857142857142856</v>
      </c>
    </row>
    <row r="2989" spans="7:9" x14ac:dyDescent="0.25">
      <c r="G2989" s="33" t="s">
        <v>2246</v>
      </c>
      <c r="H2989">
        <v>1843668.75</v>
      </c>
      <c r="I2989" s="32">
        <v>0.37878787878787878</v>
      </c>
    </row>
    <row r="2990" spans="7:9" x14ac:dyDescent="0.25">
      <c r="G2990" s="33" t="s">
        <v>2141</v>
      </c>
      <c r="H2990">
        <v>2168154.4500000002</v>
      </c>
      <c r="I2990" s="32">
        <v>0.37886597938144334</v>
      </c>
    </row>
    <row r="2991" spans="7:9" x14ac:dyDescent="0.25">
      <c r="G2991" s="33" t="s">
        <v>2178</v>
      </c>
      <c r="H2991">
        <v>1430686.95</v>
      </c>
      <c r="I2991" s="32">
        <v>0.37890625</v>
      </c>
    </row>
    <row r="2992" spans="7:9" x14ac:dyDescent="0.25">
      <c r="G2992" s="33" t="s">
        <v>1828</v>
      </c>
      <c r="H2992">
        <v>3539844</v>
      </c>
      <c r="I2992" s="32">
        <v>0.37914691943127959</v>
      </c>
    </row>
    <row r="2993" spans="7:9" x14ac:dyDescent="0.25">
      <c r="G2993" s="33" t="s">
        <v>254</v>
      </c>
      <c r="H2993">
        <v>1622428.5</v>
      </c>
      <c r="I2993" s="32">
        <v>0.37931034482758619</v>
      </c>
    </row>
    <row r="2994" spans="7:9" x14ac:dyDescent="0.25">
      <c r="G2994" s="33" t="s">
        <v>1360</v>
      </c>
      <c r="H2994">
        <v>280237.65000000002</v>
      </c>
      <c r="I2994" s="32">
        <v>0.38</v>
      </c>
    </row>
    <row r="2995" spans="7:9" x14ac:dyDescent="0.25">
      <c r="G2995" s="33" t="s">
        <v>1208</v>
      </c>
      <c r="H2995">
        <v>3480846.6</v>
      </c>
      <c r="I2995" s="32">
        <v>0.38003220611916266</v>
      </c>
    </row>
    <row r="2996" spans="7:9" x14ac:dyDescent="0.25">
      <c r="G2996" s="33" t="s">
        <v>666</v>
      </c>
      <c r="H2996">
        <v>11047263.15</v>
      </c>
      <c r="I2996" s="32">
        <v>0.38020304568527918</v>
      </c>
    </row>
    <row r="2997" spans="7:9" x14ac:dyDescent="0.25">
      <c r="G2997" s="33" t="s">
        <v>1213</v>
      </c>
      <c r="H2997">
        <v>235989.6</v>
      </c>
      <c r="I2997" s="32">
        <v>0.38095238095238093</v>
      </c>
    </row>
    <row r="2998" spans="7:9" x14ac:dyDescent="0.25">
      <c r="G2998" s="33" t="s">
        <v>425</v>
      </c>
      <c r="H2998">
        <v>1283193.45</v>
      </c>
      <c r="I2998" s="32">
        <v>0.38325991189427311</v>
      </c>
    </row>
    <row r="2999" spans="7:9" x14ac:dyDescent="0.25">
      <c r="G2999" s="33" t="s">
        <v>118</v>
      </c>
      <c r="H2999">
        <v>147493.5</v>
      </c>
      <c r="I2999" s="32">
        <v>0.38461538461538458</v>
      </c>
    </row>
    <row r="3000" spans="7:9" x14ac:dyDescent="0.25">
      <c r="G3000" s="33" t="s">
        <v>1936</v>
      </c>
      <c r="H3000">
        <v>221240.25</v>
      </c>
      <c r="I3000" s="32">
        <v>0.38461538461538458</v>
      </c>
    </row>
    <row r="3001" spans="7:9" x14ac:dyDescent="0.25">
      <c r="G3001" s="33" t="s">
        <v>1719</v>
      </c>
      <c r="H3001">
        <v>73746.75</v>
      </c>
      <c r="I3001" s="32">
        <v>0.38461538461538458</v>
      </c>
    </row>
    <row r="3002" spans="7:9" x14ac:dyDescent="0.25">
      <c r="G3002" s="33" t="s">
        <v>1408</v>
      </c>
      <c r="H3002">
        <v>73746.75</v>
      </c>
      <c r="I3002" s="32">
        <v>0.38461538461538458</v>
      </c>
    </row>
    <row r="3003" spans="7:9" x14ac:dyDescent="0.25">
      <c r="G3003" s="33" t="s">
        <v>91</v>
      </c>
      <c r="H3003">
        <v>2123906.4000000004</v>
      </c>
      <c r="I3003" s="32">
        <v>0.386058981233244</v>
      </c>
    </row>
    <row r="3004" spans="7:9" x14ac:dyDescent="0.25">
      <c r="G3004" s="33" t="s">
        <v>1182</v>
      </c>
      <c r="H3004">
        <v>2123906.4</v>
      </c>
      <c r="I3004" s="32">
        <v>0.38709677419354838</v>
      </c>
    </row>
    <row r="3005" spans="7:9" x14ac:dyDescent="0.25">
      <c r="G3005" s="33" t="s">
        <v>884</v>
      </c>
      <c r="H3005">
        <v>4085569.95</v>
      </c>
      <c r="I3005" s="32">
        <v>0.38741258741258744</v>
      </c>
    </row>
    <row r="3006" spans="7:9" x14ac:dyDescent="0.25">
      <c r="G3006" s="33" t="s">
        <v>724</v>
      </c>
      <c r="H3006">
        <v>309736.35000000003</v>
      </c>
      <c r="I3006" s="32">
        <v>0.3888888888888889</v>
      </c>
    </row>
    <row r="3007" spans="7:9" x14ac:dyDescent="0.25">
      <c r="G3007" s="33" t="s">
        <v>205</v>
      </c>
      <c r="H3007">
        <v>103245.45</v>
      </c>
      <c r="I3007" s="32">
        <v>0.3888888888888889</v>
      </c>
    </row>
    <row r="3008" spans="7:9" x14ac:dyDescent="0.25">
      <c r="G3008" s="33" t="s">
        <v>2295</v>
      </c>
      <c r="H3008">
        <v>1917415.5</v>
      </c>
      <c r="I3008" s="32">
        <v>0.3892215568862275</v>
      </c>
    </row>
    <row r="3009" spans="7:9" x14ac:dyDescent="0.25">
      <c r="G3009" s="33" t="s">
        <v>2123</v>
      </c>
      <c r="H3009">
        <v>1814170.05</v>
      </c>
      <c r="I3009" s="32">
        <v>0.38924050632911389</v>
      </c>
    </row>
    <row r="3010" spans="7:9" x14ac:dyDescent="0.25">
      <c r="G3010" s="33" t="s">
        <v>1395</v>
      </c>
      <c r="H3010">
        <v>7330426.9500000002</v>
      </c>
      <c r="I3010" s="32">
        <v>0.38980392156862748</v>
      </c>
    </row>
    <row r="3011" spans="7:9" x14ac:dyDescent="0.25">
      <c r="G3011" s="33" t="s">
        <v>2313</v>
      </c>
      <c r="H3011">
        <v>235989.6</v>
      </c>
      <c r="I3011" s="32">
        <v>0.3902439024390244</v>
      </c>
    </row>
    <row r="3012" spans="7:9" x14ac:dyDescent="0.25">
      <c r="G3012" s="33" t="s">
        <v>259</v>
      </c>
      <c r="H3012">
        <v>2994118.0500000003</v>
      </c>
      <c r="I3012" s="32">
        <v>0.39038461538461544</v>
      </c>
    </row>
    <row r="3013" spans="7:9" x14ac:dyDescent="0.25">
      <c r="G3013" s="33" t="s">
        <v>176</v>
      </c>
      <c r="H3013">
        <v>663720.75</v>
      </c>
      <c r="I3013" s="32">
        <v>0.39473684210526311</v>
      </c>
    </row>
    <row r="3014" spans="7:9" x14ac:dyDescent="0.25">
      <c r="G3014" s="33" t="s">
        <v>2037</v>
      </c>
      <c r="H3014">
        <v>958707.75</v>
      </c>
      <c r="I3014" s="32">
        <v>0.39634146341463417</v>
      </c>
    </row>
    <row r="3015" spans="7:9" x14ac:dyDescent="0.25">
      <c r="G3015" s="33" t="s">
        <v>1521</v>
      </c>
      <c r="H3015">
        <v>457229.85000000003</v>
      </c>
      <c r="I3015" s="32">
        <v>0.39743589743589747</v>
      </c>
    </row>
    <row r="3016" spans="7:9" x14ac:dyDescent="0.25">
      <c r="G3016" s="33" t="s">
        <v>2324</v>
      </c>
      <c r="H3016">
        <v>1681425.9000000001</v>
      </c>
      <c r="I3016" s="32">
        <v>0.39860139860139859</v>
      </c>
    </row>
    <row r="3017" spans="7:9" x14ac:dyDescent="0.25">
      <c r="G3017" s="33" t="s">
        <v>2061</v>
      </c>
      <c r="H3017">
        <v>840712.95000000007</v>
      </c>
      <c r="I3017" s="32">
        <v>0.39860139860139865</v>
      </c>
    </row>
    <row r="3018" spans="7:9" x14ac:dyDescent="0.25">
      <c r="G3018" s="33" t="s">
        <v>709</v>
      </c>
      <c r="H3018">
        <v>4631295.9000000004</v>
      </c>
      <c r="I3018" s="32">
        <v>0.39898348157560359</v>
      </c>
    </row>
    <row r="3019" spans="7:9" x14ac:dyDescent="0.25">
      <c r="G3019" s="33" t="s">
        <v>861</v>
      </c>
      <c r="H3019">
        <v>26902814.400000002</v>
      </c>
      <c r="I3019" s="32">
        <v>0.4</v>
      </c>
    </row>
    <row r="3020" spans="7:9" x14ac:dyDescent="0.25">
      <c r="G3020" s="33" t="s">
        <v>1730</v>
      </c>
      <c r="H3020">
        <v>10619532</v>
      </c>
      <c r="I3020" s="32">
        <v>0.4</v>
      </c>
    </row>
    <row r="3021" spans="7:9" x14ac:dyDescent="0.25">
      <c r="G3021" s="33" t="s">
        <v>1095</v>
      </c>
      <c r="H3021">
        <v>2802376.5</v>
      </c>
      <c r="I3021" s="32">
        <v>0.4</v>
      </c>
    </row>
    <row r="3022" spans="7:9" x14ac:dyDescent="0.25">
      <c r="G3022" s="33" t="s">
        <v>1984</v>
      </c>
      <c r="H3022">
        <v>265488.30000000005</v>
      </c>
      <c r="I3022" s="32">
        <v>0.40000000000000008</v>
      </c>
    </row>
    <row r="3023" spans="7:9" x14ac:dyDescent="0.25">
      <c r="G3023" s="33" t="s">
        <v>1492</v>
      </c>
      <c r="H3023">
        <v>4498551.75</v>
      </c>
      <c r="I3023" s="32">
        <v>0.40026246719160102</v>
      </c>
    </row>
    <row r="3024" spans="7:9" x14ac:dyDescent="0.25">
      <c r="G3024" s="33" t="s">
        <v>1920</v>
      </c>
      <c r="H3024">
        <v>3023616.75</v>
      </c>
      <c r="I3024" s="32">
        <v>0.400390625</v>
      </c>
    </row>
    <row r="3025" spans="7:9" x14ac:dyDescent="0.25">
      <c r="G3025" s="33" t="s">
        <v>716</v>
      </c>
      <c r="H3025">
        <v>1047203.85</v>
      </c>
      <c r="I3025" s="32">
        <v>0.40112994350282483</v>
      </c>
    </row>
    <row r="3026" spans="7:9" x14ac:dyDescent="0.25">
      <c r="G3026" s="33" t="s">
        <v>615</v>
      </c>
      <c r="H3026">
        <v>1799420.7</v>
      </c>
      <c r="I3026" s="32">
        <v>0.40131578947368418</v>
      </c>
    </row>
    <row r="3027" spans="7:9" x14ac:dyDescent="0.25">
      <c r="G3027" s="33" t="s">
        <v>1872</v>
      </c>
      <c r="H3027">
        <v>870211.65</v>
      </c>
      <c r="I3027" s="32">
        <v>0.40136054421768708</v>
      </c>
    </row>
    <row r="3028" spans="7:9" x14ac:dyDescent="0.25">
      <c r="G3028" s="33" t="s">
        <v>2396</v>
      </c>
      <c r="H3028">
        <v>811214.25</v>
      </c>
      <c r="I3028" s="32">
        <v>0.40145985401459855</v>
      </c>
    </row>
    <row r="3029" spans="7:9" x14ac:dyDescent="0.25">
      <c r="G3029" s="33" t="s">
        <v>672</v>
      </c>
      <c r="H3029">
        <v>2404144.0500000003</v>
      </c>
      <c r="I3029" s="32">
        <v>0.40246913580246918</v>
      </c>
    </row>
    <row r="3030" spans="7:9" x14ac:dyDescent="0.25">
      <c r="G3030" s="33" t="s">
        <v>1512</v>
      </c>
      <c r="H3030">
        <v>457229.85000000003</v>
      </c>
      <c r="I3030" s="32">
        <v>0.40259740259740262</v>
      </c>
    </row>
    <row r="3031" spans="7:9" x14ac:dyDescent="0.25">
      <c r="G3031" s="33" t="s">
        <v>2448</v>
      </c>
      <c r="H3031">
        <v>309736.35000000003</v>
      </c>
      <c r="I3031" s="32">
        <v>0.40384615384615385</v>
      </c>
    </row>
    <row r="3032" spans="7:9" x14ac:dyDescent="0.25">
      <c r="G3032" s="33" t="s">
        <v>1866</v>
      </c>
      <c r="H3032">
        <v>353984.4</v>
      </c>
      <c r="I3032" s="32">
        <v>0.40677966101694918</v>
      </c>
    </row>
    <row r="3033" spans="7:9" x14ac:dyDescent="0.25">
      <c r="G3033" s="33" t="s">
        <v>1660</v>
      </c>
      <c r="H3033">
        <v>1047203.85</v>
      </c>
      <c r="I3033" s="32">
        <v>0.40804597701149425</v>
      </c>
    </row>
    <row r="3034" spans="7:9" x14ac:dyDescent="0.25">
      <c r="G3034" s="33" t="s">
        <v>686</v>
      </c>
      <c r="H3034">
        <v>19454392.650000002</v>
      </c>
      <c r="I3034" s="32">
        <v>0.40848559925673583</v>
      </c>
    </row>
    <row r="3035" spans="7:9" x14ac:dyDescent="0.25">
      <c r="G3035" s="33" t="s">
        <v>2138</v>
      </c>
      <c r="H3035">
        <v>9041351.5500000007</v>
      </c>
      <c r="I3035" s="32">
        <v>0.40866666666666668</v>
      </c>
    </row>
    <row r="3036" spans="7:9" x14ac:dyDescent="0.25">
      <c r="G3036" s="33" t="s">
        <v>2232</v>
      </c>
      <c r="H3036">
        <v>265488.3</v>
      </c>
      <c r="I3036" s="32">
        <v>0.40909090909090906</v>
      </c>
    </row>
    <row r="3037" spans="7:9" x14ac:dyDescent="0.25">
      <c r="G3037" s="33" t="s">
        <v>1257</v>
      </c>
      <c r="H3037">
        <v>2227151.85</v>
      </c>
      <c r="I3037" s="32">
        <v>0.40921409214092141</v>
      </c>
    </row>
    <row r="3038" spans="7:9" x14ac:dyDescent="0.25">
      <c r="G3038" s="33" t="s">
        <v>2402</v>
      </c>
      <c r="H3038">
        <v>1297942.8</v>
      </c>
      <c r="I3038" s="32">
        <v>0.40930232558139534</v>
      </c>
    </row>
    <row r="3039" spans="7:9" x14ac:dyDescent="0.25">
      <c r="G3039" s="33" t="s">
        <v>537</v>
      </c>
      <c r="H3039">
        <v>3067864.8000000003</v>
      </c>
      <c r="I3039" s="32">
        <v>0.40944881889763785</v>
      </c>
    </row>
    <row r="3040" spans="7:9" x14ac:dyDescent="0.25">
      <c r="G3040" s="33" t="s">
        <v>2293</v>
      </c>
      <c r="H3040">
        <v>12566446.200000001</v>
      </c>
      <c r="I3040" s="32">
        <v>0.40981240981240979</v>
      </c>
    </row>
    <row r="3041" spans="7:9" x14ac:dyDescent="0.25">
      <c r="G3041" s="33" t="s">
        <v>98</v>
      </c>
      <c r="H3041">
        <v>14970590.25</v>
      </c>
      <c r="I3041" s="32">
        <v>0.40993537964458804</v>
      </c>
    </row>
    <row r="3042" spans="7:9" x14ac:dyDescent="0.25">
      <c r="G3042" s="33" t="s">
        <v>145</v>
      </c>
      <c r="H3042">
        <v>2935120.65</v>
      </c>
      <c r="I3042" s="32">
        <v>0.41030927835051545</v>
      </c>
    </row>
    <row r="3043" spans="7:9" x14ac:dyDescent="0.25">
      <c r="G3043" s="33" t="s">
        <v>2283</v>
      </c>
      <c r="H3043">
        <v>11666735.850000001</v>
      </c>
      <c r="I3043" s="32">
        <v>0.41048261546445253</v>
      </c>
    </row>
    <row r="3044" spans="7:9" x14ac:dyDescent="0.25">
      <c r="G3044" s="33" t="s">
        <v>304</v>
      </c>
      <c r="H3044">
        <v>2109157.0499999998</v>
      </c>
      <c r="I3044" s="32">
        <v>0.41091954022988497</v>
      </c>
    </row>
    <row r="3045" spans="7:9" x14ac:dyDescent="0.25">
      <c r="G3045" s="33" t="s">
        <v>2131</v>
      </c>
      <c r="H3045">
        <v>2522138.85</v>
      </c>
      <c r="I3045" s="32">
        <v>0.41105769230769229</v>
      </c>
    </row>
    <row r="3046" spans="7:9" x14ac:dyDescent="0.25">
      <c r="G3046" s="33" t="s">
        <v>196</v>
      </c>
      <c r="H3046">
        <v>32566564.800000004</v>
      </c>
      <c r="I3046" s="32">
        <v>0.41109663005027003</v>
      </c>
    </row>
    <row r="3047" spans="7:9" x14ac:dyDescent="0.25">
      <c r="G3047" s="33" t="s">
        <v>848</v>
      </c>
      <c r="H3047">
        <v>516227.25</v>
      </c>
      <c r="I3047" s="32">
        <v>0.41176470588235292</v>
      </c>
    </row>
    <row r="3048" spans="7:9" x14ac:dyDescent="0.25">
      <c r="G3048" s="33" t="s">
        <v>61</v>
      </c>
      <c r="H3048">
        <v>206490.9</v>
      </c>
      <c r="I3048" s="32">
        <v>0.41176470588235292</v>
      </c>
    </row>
    <row r="3049" spans="7:9" x14ac:dyDescent="0.25">
      <c r="G3049" s="33" t="s">
        <v>1466</v>
      </c>
      <c r="H3049">
        <v>2123906.4</v>
      </c>
      <c r="I3049" s="32">
        <v>0.41260744985673348</v>
      </c>
    </row>
    <row r="3050" spans="7:9" x14ac:dyDescent="0.25">
      <c r="G3050" s="33" t="s">
        <v>755</v>
      </c>
      <c r="H3050">
        <v>560475.30000000005</v>
      </c>
      <c r="I3050" s="32">
        <v>0.41304347826086962</v>
      </c>
    </row>
    <row r="3051" spans="7:9" x14ac:dyDescent="0.25">
      <c r="G3051" s="33" t="s">
        <v>617</v>
      </c>
      <c r="H3051">
        <v>324485.7</v>
      </c>
      <c r="I3051" s="32">
        <v>0.41509433962264147</v>
      </c>
    </row>
    <row r="3052" spans="7:9" x14ac:dyDescent="0.25">
      <c r="G3052" s="33" t="s">
        <v>2031</v>
      </c>
      <c r="H3052">
        <v>3362851.8</v>
      </c>
      <c r="I3052" s="32">
        <v>0.41605839416058388</v>
      </c>
    </row>
    <row r="3053" spans="7:9" x14ac:dyDescent="0.25">
      <c r="G3053" s="33" t="s">
        <v>1373</v>
      </c>
      <c r="H3053">
        <v>147493.5</v>
      </c>
      <c r="I3053" s="32">
        <v>0.41666666666666663</v>
      </c>
    </row>
    <row r="3054" spans="7:9" x14ac:dyDescent="0.25">
      <c r="G3054" s="33" t="s">
        <v>989</v>
      </c>
      <c r="H3054">
        <v>1076702.55</v>
      </c>
      <c r="I3054" s="32">
        <v>0.41714285714285715</v>
      </c>
    </row>
    <row r="3055" spans="7:9" x14ac:dyDescent="0.25">
      <c r="G3055" s="33" t="s">
        <v>1226</v>
      </c>
      <c r="H3055">
        <v>1047203.85</v>
      </c>
      <c r="I3055" s="32">
        <v>0.41764705882352943</v>
      </c>
    </row>
    <row r="3056" spans="7:9" x14ac:dyDescent="0.25">
      <c r="G3056" s="33" t="s">
        <v>2388</v>
      </c>
      <c r="H3056">
        <v>4277311.5</v>
      </c>
      <c r="I3056" s="32">
        <v>0.41907514450867045</v>
      </c>
    </row>
    <row r="3057" spans="7:9" x14ac:dyDescent="0.25">
      <c r="G3057" s="33" t="s">
        <v>1006</v>
      </c>
      <c r="H3057">
        <v>6356969.8500000006</v>
      </c>
      <c r="I3057" s="32">
        <v>0.42007797270955172</v>
      </c>
    </row>
    <row r="3058" spans="7:9" x14ac:dyDescent="0.25">
      <c r="G3058" s="33" t="s">
        <v>2183</v>
      </c>
      <c r="H3058">
        <v>15354073.35</v>
      </c>
      <c r="I3058" s="32">
        <v>0.42009685230024207</v>
      </c>
    </row>
    <row r="3059" spans="7:9" x14ac:dyDescent="0.25">
      <c r="G3059" s="33" t="s">
        <v>1119</v>
      </c>
      <c r="H3059">
        <v>6002985.4500000002</v>
      </c>
      <c r="I3059" s="32">
        <v>0.42045454545454547</v>
      </c>
    </row>
    <row r="3060" spans="7:9" x14ac:dyDescent="0.25">
      <c r="G3060" s="33" t="s">
        <v>960</v>
      </c>
      <c r="H3060">
        <v>117994.8</v>
      </c>
      <c r="I3060" s="32">
        <v>0.42105263157894735</v>
      </c>
    </row>
    <row r="3061" spans="7:9" x14ac:dyDescent="0.25">
      <c r="G3061" s="33" t="s">
        <v>1080</v>
      </c>
      <c r="H3061">
        <v>117994.8</v>
      </c>
      <c r="I3061" s="32">
        <v>0.42105263157894735</v>
      </c>
    </row>
    <row r="3062" spans="7:9" x14ac:dyDescent="0.25">
      <c r="G3062" s="33" t="s">
        <v>750</v>
      </c>
      <c r="H3062">
        <v>634222.05000000005</v>
      </c>
      <c r="I3062" s="32">
        <v>0.42156862745098039</v>
      </c>
    </row>
    <row r="3063" spans="7:9" x14ac:dyDescent="0.25">
      <c r="G3063" s="33" t="s">
        <v>673</v>
      </c>
      <c r="H3063">
        <v>9483832.0500000007</v>
      </c>
      <c r="I3063" s="32">
        <v>0.4216393442622951</v>
      </c>
    </row>
    <row r="3064" spans="7:9" x14ac:dyDescent="0.25">
      <c r="G3064" s="33" t="s">
        <v>2368</v>
      </c>
      <c r="H3064">
        <v>2802376.5</v>
      </c>
      <c r="I3064" s="32">
        <v>0.42222222222222222</v>
      </c>
    </row>
    <row r="3065" spans="7:9" x14ac:dyDescent="0.25">
      <c r="G3065" s="33" t="s">
        <v>1414</v>
      </c>
      <c r="H3065">
        <v>3731585.5500000003</v>
      </c>
      <c r="I3065" s="32">
        <v>0.4223706176961603</v>
      </c>
    </row>
    <row r="3066" spans="7:9" x14ac:dyDescent="0.25">
      <c r="G3066" s="33" t="s">
        <v>1184</v>
      </c>
      <c r="H3066">
        <v>3171110.25</v>
      </c>
      <c r="I3066" s="32">
        <v>0.42239685658153242</v>
      </c>
    </row>
    <row r="3067" spans="7:9" x14ac:dyDescent="0.25">
      <c r="G3067" s="33" t="s">
        <v>117</v>
      </c>
      <c r="H3067">
        <v>162242.85</v>
      </c>
      <c r="I3067" s="32">
        <v>0.42307692307692307</v>
      </c>
    </row>
    <row r="3068" spans="7:9" x14ac:dyDescent="0.25">
      <c r="G3068" s="33" t="s">
        <v>1028</v>
      </c>
      <c r="H3068">
        <v>15427820.100000001</v>
      </c>
      <c r="I3068" s="32">
        <v>0.42331040064751113</v>
      </c>
    </row>
    <row r="3069" spans="7:9" x14ac:dyDescent="0.25">
      <c r="G3069" s="33" t="s">
        <v>2481</v>
      </c>
      <c r="H3069">
        <v>368733.75</v>
      </c>
      <c r="I3069" s="32">
        <v>0.42372881355932202</v>
      </c>
    </row>
    <row r="3070" spans="7:9" x14ac:dyDescent="0.25">
      <c r="G3070" s="33" t="s">
        <v>1092</v>
      </c>
      <c r="H3070">
        <v>575224.65</v>
      </c>
      <c r="I3070" s="32">
        <v>0.42391304347826092</v>
      </c>
    </row>
    <row r="3071" spans="7:9" x14ac:dyDescent="0.25">
      <c r="G3071" s="33" t="s">
        <v>659</v>
      </c>
      <c r="H3071">
        <v>1401188.25</v>
      </c>
      <c r="I3071" s="32">
        <v>0.42410714285714279</v>
      </c>
    </row>
    <row r="3072" spans="7:9" x14ac:dyDescent="0.25">
      <c r="G3072" s="33" t="s">
        <v>950</v>
      </c>
      <c r="H3072">
        <v>206490.90000000002</v>
      </c>
      <c r="I3072" s="32">
        <v>0.42424242424242425</v>
      </c>
    </row>
    <row r="3073" spans="7:9" x14ac:dyDescent="0.25">
      <c r="G3073" s="33" t="s">
        <v>34</v>
      </c>
      <c r="H3073">
        <v>2581136.2500000005</v>
      </c>
      <c r="I3073" s="32">
        <v>0.42579075425790763</v>
      </c>
    </row>
    <row r="3074" spans="7:9" x14ac:dyDescent="0.25">
      <c r="G3074" s="33" t="s">
        <v>2337</v>
      </c>
      <c r="H3074">
        <v>811214.25</v>
      </c>
      <c r="I3074" s="32">
        <v>0.4263565891472868</v>
      </c>
    </row>
    <row r="3075" spans="7:9" x14ac:dyDescent="0.25">
      <c r="G3075" s="33" t="s">
        <v>1057</v>
      </c>
      <c r="H3075">
        <v>132744.15</v>
      </c>
      <c r="I3075" s="32">
        <v>0.42857142857142849</v>
      </c>
    </row>
    <row r="3076" spans="7:9" x14ac:dyDescent="0.25">
      <c r="G3076" s="33" t="s">
        <v>2359</v>
      </c>
      <c r="H3076">
        <v>545725.95000000007</v>
      </c>
      <c r="I3076" s="32">
        <v>0.43023255813953493</v>
      </c>
    </row>
    <row r="3077" spans="7:9" x14ac:dyDescent="0.25">
      <c r="G3077" s="33" t="s">
        <v>845</v>
      </c>
      <c r="H3077">
        <v>7109186.7000000002</v>
      </c>
      <c r="I3077" s="32">
        <v>0.43151298119964193</v>
      </c>
    </row>
    <row r="3078" spans="7:9" x14ac:dyDescent="0.25">
      <c r="G3078" s="33" t="s">
        <v>2134</v>
      </c>
      <c r="H3078">
        <v>280237.65000000002</v>
      </c>
      <c r="I3078" s="32">
        <v>0.43181818181818182</v>
      </c>
    </row>
    <row r="3079" spans="7:9" x14ac:dyDescent="0.25">
      <c r="G3079" s="33" t="s">
        <v>2239</v>
      </c>
      <c r="H3079">
        <v>1504433.7</v>
      </c>
      <c r="I3079" s="32">
        <v>0.4358974358974359</v>
      </c>
    </row>
    <row r="3080" spans="7:9" x14ac:dyDescent="0.25">
      <c r="G3080" s="33" t="s">
        <v>2461</v>
      </c>
      <c r="H3080">
        <v>722718.15</v>
      </c>
      <c r="I3080" s="32">
        <v>0.4375</v>
      </c>
    </row>
    <row r="3081" spans="7:9" x14ac:dyDescent="0.25">
      <c r="G3081" s="33" t="s">
        <v>100</v>
      </c>
      <c r="H3081">
        <v>6858447.75</v>
      </c>
      <c r="I3081" s="32">
        <v>0.43950850661625707</v>
      </c>
    </row>
    <row r="3082" spans="7:9" x14ac:dyDescent="0.25">
      <c r="G3082" s="33" t="s">
        <v>2265</v>
      </c>
      <c r="H3082">
        <v>16829008.350000001</v>
      </c>
      <c r="I3082" s="32">
        <v>0.43986121819583662</v>
      </c>
    </row>
    <row r="3083" spans="7:9" x14ac:dyDescent="0.25">
      <c r="G3083" s="33" t="s">
        <v>1224</v>
      </c>
      <c r="H3083">
        <v>162242.85</v>
      </c>
      <c r="I3083" s="32">
        <v>0.44</v>
      </c>
    </row>
    <row r="3084" spans="7:9" x14ac:dyDescent="0.25">
      <c r="G3084" s="33" t="s">
        <v>2299</v>
      </c>
      <c r="H3084">
        <v>5840742.6000000006</v>
      </c>
      <c r="I3084" s="32">
        <v>0.44048943270300339</v>
      </c>
    </row>
    <row r="3085" spans="7:9" x14ac:dyDescent="0.25">
      <c r="G3085" s="33" t="s">
        <v>1488</v>
      </c>
      <c r="H3085">
        <v>221240.25</v>
      </c>
      <c r="I3085" s="32">
        <v>0.44117647058823528</v>
      </c>
    </row>
    <row r="3086" spans="7:9" x14ac:dyDescent="0.25">
      <c r="G3086" s="33" t="s">
        <v>1882</v>
      </c>
      <c r="H3086">
        <v>2079658.3499999999</v>
      </c>
      <c r="I3086" s="32">
        <v>0.44200626959247641</v>
      </c>
    </row>
    <row r="3087" spans="7:9" x14ac:dyDescent="0.25">
      <c r="G3087" s="33" t="s">
        <v>632</v>
      </c>
      <c r="H3087">
        <v>412981.8</v>
      </c>
      <c r="I3087" s="32">
        <v>0.44444444444444442</v>
      </c>
    </row>
    <row r="3088" spans="7:9" x14ac:dyDescent="0.25">
      <c r="G3088" s="33" t="s">
        <v>1515</v>
      </c>
      <c r="H3088">
        <v>235989.6</v>
      </c>
      <c r="I3088" s="32">
        <v>0.44444444444444448</v>
      </c>
    </row>
    <row r="3089" spans="7:9" x14ac:dyDescent="0.25">
      <c r="G3089" s="33" t="s">
        <v>1473</v>
      </c>
      <c r="H3089">
        <v>5354014.05</v>
      </c>
      <c r="I3089" s="32">
        <v>0.44485294117647056</v>
      </c>
    </row>
    <row r="3090" spans="7:9" x14ac:dyDescent="0.25">
      <c r="G3090" s="33" t="s">
        <v>2179</v>
      </c>
      <c r="H3090">
        <v>781715.55</v>
      </c>
      <c r="I3090" s="32">
        <v>0.44537815126050417</v>
      </c>
    </row>
    <row r="3091" spans="7:9" x14ac:dyDescent="0.25">
      <c r="G3091" s="33" t="s">
        <v>1241</v>
      </c>
      <c r="H3091">
        <v>1578180.45</v>
      </c>
      <c r="I3091" s="32">
        <v>0.4458333333333333</v>
      </c>
    </row>
    <row r="3092" spans="7:9" x14ac:dyDescent="0.25">
      <c r="G3092" s="33" t="s">
        <v>629</v>
      </c>
      <c r="H3092">
        <v>486728.55</v>
      </c>
      <c r="I3092" s="32">
        <v>0.44594594594594589</v>
      </c>
    </row>
    <row r="3093" spans="7:9" x14ac:dyDescent="0.25">
      <c r="G3093" s="33" t="s">
        <v>2483</v>
      </c>
      <c r="H3093">
        <v>560475.30000000005</v>
      </c>
      <c r="I3093" s="32">
        <v>0.44705882352941179</v>
      </c>
    </row>
    <row r="3094" spans="7:9" x14ac:dyDescent="0.25">
      <c r="G3094" s="33" t="s">
        <v>2286</v>
      </c>
      <c r="H3094">
        <v>2035410.3000000003</v>
      </c>
      <c r="I3094" s="32">
        <v>0.44805194805194815</v>
      </c>
    </row>
    <row r="3095" spans="7:9" x14ac:dyDescent="0.25">
      <c r="G3095" s="33" t="s">
        <v>2464</v>
      </c>
      <c r="H3095">
        <v>766966.20000000007</v>
      </c>
      <c r="I3095" s="32">
        <v>0.44827586206896552</v>
      </c>
    </row>
    <row r="3096" spans="7:9" x14ac:dyDescent="0.25">
      <c r="G3096" s="33" t="s">
        <v>719</v>
      </c>
      <c r="H3096">
        <v>457229.85000000003</v>
      </c>
      <c r="I3096" s="32">
        <v>0.44927536231884063</v>
      </c>
    </row>
    <row r="3097" spans="7:9" x14ac:dyDescent="0.25">
      <c r="G3097" s="33" t="s">
        <v>1501</v>
      </c>
      <c r="H3097">
        <v>6651956.8500000006</v>
      </c>
      <c r="I3097" s="32">
        <v>0.44965104685942175</v>
      </c>
    </row>
    <row r="3098" spans="7:9" x14ac:dyDescent="0.25">
      <c r="G3098" s="33" t="s">
        <v>1782</v>
      </c>
      <c r="H3098">
        <v>17994207</v>
      </c>
      <c r="I3098" s="32">
        <v>0.44985250737463123</v>
      </c>
    </row>
    <row r="3099" spans="7:9" x14ac:dyDescent="0.25">
      <c r="G3099" s="33" t="s">
        <v>1691</v>
      </c>
      <c r="H3099">
        <v>265488.3</v>
      </c>
      <c r="I3099" s="32">
        <v>0.44999999999999996</v>
      </c>
    </row>
    <row r="3100" spans="7:9" x14ac:dyDescent="0.25">
      <c r="G3100" s="33" t="s">
        <v>2436</v>
      </c>
      <c r="H3100">
        <v>265488.3</v>
      </c>
      <c r="I3100" s="32">
        <v>0.44999999999999996</v>
      </c>
    </row>
    <row r="3101" spans="7:9" x14ac:dyDescent="0.25">
      <c r="G3101" s="33" t="s">
        <v>2177</v>
      </c>
      <c r="H3101">
        <v>19115157.600000001</v>
      </c>
      <c r="I3101" s="32">
        <v>0.45</v>
      </c>
    </row>
    <row r="3102" spans="7:9" x14ac:dyDescent="0.25">
      <c r="G3102" s="33" t="s">
        <v>2357</v>
      </c>
      <c r="H3102">
        <v>530976.60000000009</v>
      </c>
      <c r="I3102" s="32">
        <v>0.45000000000000007</v>
      </c>
    </row>
    <row r="3103" spans="7:9" x14ac:dyDescent="0.25">
      <c r="G3103" s="33" t="s">
        <v>1818</v>
      </c>
      <c r="H3103">
        <v>4542799.8</v>
      </c>
      <c r="I3103" s="32">
        <v>0.45029239766081869</v>
      </c>
    </row>
    <row r="3104" spans="7:9" x14ac:dyDescent="0.25">
      <c r="G3104" s="33" t="s">
        <v>955</v>
      </c>
      <c r="H3104">
        <v>604723.35</v>
      </c>
      <c r="I3104" s="32">
        <v>0.4505494505494505</v>
      </c>
    </row>
    <row r="3105" spans="7:9" x14ac:dyDescent="0.25">
      <c r="G3105" s="33" t="s">
        <v>1032</v>
      </c>
      <c r="H3105">
        <v>339235.05</v>
      </c>
      <c r="I3105" s="32">
        <v>0.45098039215686275</v>
      </c>
    </row>
    <row r="3106" spans="7:9" x14ac:dyDescent="0.25">
      <c r="G3106" s="33" t="s">
        <v>2209</v>
      </c>
      <c r="H3106">
        <v>1386438.9000000001</v>
      </c>
      <c r="I3106" s="32">
        <v>0.45192307692307698</v>
      </c>
    </row>
    <row r="3107" spans="7:9" x14ac:dyDescent="0.25">
      <c r="G3107" s="33" t="s">
        <v>1841</v>
      </c>
      <c r="H3107">
        <v>10486787.850000001</v>
      </c>
      <c r="I3107" s="32">
        <v>0.45229007633587787</v>
      </c>
    </row>
    <row r="3108" spans="7:9" x14ac:dyDescent="0.25">
      <c r="G3108" s="33" t="s">
        <v>1056</v>
      </c>
      <c r="H3108">
        <v>38849787.900000006</v>
      </c>
      <c r="I3108" s="32">
        <v>0.45257731958762892</v>
      </c>
    </row>
    <row r="3109" spans="7:9" x14ac:dyDescent="0.25">
      <c r="G3109" s="33" t="s">
        <v>1327</v>
      </c>
      <c r="H3109">
        <v>811214.25</v>
      </c>
      <c r="I3109" s="32">
        <v>0.45454545454545453</v>
      </c>
    </row>
    <row r="3110" spans="7:9" x14ac:dyDescent="0.25">
      <c r="G3110" s="33" t="s">
        <v>1631</v>
      </c>
      <c r="H3110">
        <v>294987</v>
      </c>
      <c r="I3110" s="32">
        <v>0.45454545454545453</v>
      </c>
    </row>
    <row r="3111" spans="7:9" x14ac:dyDescent="0.25">
      <c r="G3111" s="33" t="s">
        <v>1163</v>
      </c>
      <c r="H3111">
        <v>294987</v>
      </c>
      <c r="I3111" s="32">
        <v>0.45454545454545453</v>
      </c>
    </row>
    <row r="3112" spans="7:9" x14ac:dyDescent="0.25">
      <c r="G3112" s="33" t="s">
        <v>2002</v>
      </c>
      <c r="H3112">
        <v>147493.5</v>
      </c>
      <c r="I3112" s="32">
        <v>0.45454545454545453</v>
      </c>
    </row>
    <row r="3113" spans="7:9" x14ac:dyDescent="0.25">
      <c r="G3113" s="33" t="s">
        <v>1601</v>
      </c>
      <c r="H3113">
        <v>825963.6</v>
      </c>
      <c r="I3113" s="32">
        <v>0.45528455284552843</v>
      </c>
    </row>
    <row r="3114" spans="7:9" x14ac:dyDescent="0.25">
      <c r="G3114" s="33" t="s">
        <v>2278</v>
      </c>
      <c r="H3114">
        <v>162242.85</v>
      </c>
      <c r="I3114" s="32">
        <v>0.45833333333333331</v>
      </c>
    </row>
    <row r="3115" spans="7:9" x14ac:dyDescent="0.25">
      <c r="G3115" s="33" t="s">
        <v>992</v>
      </c>
      <c r="H3115">
        <v>3097363.5</v>
      </c>
      <c r="I3115" s="32">
        <v>0.45951859956236324</v>
      </c>
    </row>
    <row r="3116" spans="7:9" x14ac:dyDescent="0.25">
      <c r="G3116" s="33" t="s">
        <v>1171</v>
      </c>
      <c r="H3116">
        <v>339235.05</v>
      </c>
      <c r="I3116" s="32">
        <v>0.45999999999999996</v>
      </c>
    </row>
    <row r="3117" spans="7:9" x14ac:dyDescent="0.25">
      <c r="G3117" s="33" t="s">
        <v>1253</v>
      </c>
      <c r="H3117">
        <v>427731.15</v>
      </c>
      <c r="I3117" s="32">
        <v>0.46031746031746029</v>
      </c>
    </row>
    <row r="3118" spans="7:9" x14ac:dyDescent="0.25">
      <c r="G3118" s="33" t="s">
        <v>1989</v>
      </c>
      <c r="H3118">
        <v>1799420.7000000002</v>
      </c>
      <c r="I3118" s="32">
        <v>0.4603773584905661</v>
      </c>
    </row>
    <row r="3119" spans="7:9" x14ac:dyDescent="0.25">
      <c r="G3119" s="33" t="s">
        <v>1247</v>
      </c>
      <c r="H3119">
        <v>2094407.7</v>
      </c>
      <c r="I3119" s="32">
        <v>0.46103896103896103</v>
      </c>
    </row>
    <row r="3120" spans="7:9" x14ac:dyDescent="0.25">
      <c r="G3120" s="33" t="s">
        <v>1536</v>
      </c>
      <c r="H3120">
        <v>2271399.9</v>
      </c>
      <c r="I3120" s="32">
        <v>0.46107784431137722</v>
      </c>
    </row>
    <row r="3121" spans="7:9" x14ac:dyDescent="0.25">
      <c r="G3121" s="33" t="s">
        <v>2383</v>
      </c>
      <c r="H3121">
        <v>265488.3</v>
      </c>
      <c r="I3121" s="32">
        <v>0.46153846153846151</v>
      </c>
    </row>
    <row r="3122" spans="7:9" x14ac:dyDescent="0.25">
      <c r="G3122" s="33" t="s">
        <v>843</v>
      </c>
      <c r="H3122">
        <v>191741.55000000002</v>
      </c>
      <c r="I3122" s="32">
        <v>0.46428571428571436</v>
      </c>
    </row>
    <row r="3123" spans="7:9" x14ac:dyDescent="0.25">
      <c r="G3123" s="33" t="s">
        <v>1259</v>
      </c>
      <c r="H3123">
        <v>294987</v>
      </c>
      <c r="I3123" s="32">
        <v>0.46511627906976744</v>
      </c>
    </row>
    <row r="3124" spans="7:9" x14ac:dyDescent="0.25">
      <c r="G3124" s="33" t="s">
        <v>923</v>
      </c>
      <c r="H3124">
        <v>14306869.5</v>
      </c>
      <c r="I3124" s="32">
        <v>0.46545105566218814</v>
      </c>
    </row>
    <row r="3125" spans="7:9" x14ac:dyDescent="0.25">
      <c r="G3125" s="33" t="s">
        <v>2097</v>
      </c>
      <c r="H3125">
        <v>516227.25</v>
      </c>
      <c r="I3125" s="32">
        <v>0.46666666666666667</v>
      </c>
    </row>
    <row r="3126" spans="7:9" x14ac:dyDescent="0.25">
      <c r="G3126" s="33" t="s">
        <v>1888</v>
      </c>
      <c r="H3126">
        <v>516227.25</v>
      </c>
      <c r="I3126" s="32">
        <v>0.46666666666666667</v>
      </c>
    </row>
    <row r="3127" spans="7:9" x14ac:dyDescent="0.25">
      <c r="G3127" s="33" t="s">
        <v>1577</v>
      </c>
      <c r="H3127">
        <v>1769922</v>
      </c>
      <c r="I3127" s="32">
        <v>0.46875</v>
      </c>
    </row>
    <row r="3128" spans="7:9" x14ac:dyDescent="0.25">
      <c r="G3128" s="33" t="s">
        <v>1177</v>
      </c>
      <c r="H3128">
        <v>3053115.45</v>
      </c>
      <c r="I3128" s="32">
        <v>0.46938775510204078</v>
      </c>
    </row>
    <row r="3129" spans="7:9" x14ac:dyDescent="0.25">
      <c r="G3129" s="33" t="s">
        <v>171</v>
      </c>
      <c r="H3129">
        <v>6932194.5</v>
      </c>
      <c r="I3129" s="32">
        <v>0.46953046953046956</v>
      </c>
    </row>
    <row r="3130" spans="7:9" x14ac:dyDescent="0.25">
      <c r="G3130" s="33" t="s">
        <v>93</v>
      </c>
      <c r="H3130">
        <v>13731644.850000001</v>
      </c>
      <c r="I3130" s="32">
        <v>0.46972754793138244</v>
      </c>
    </row>
    <row r="3131" spans="7:9" x14ac:dyDescent="0.25">
      <c r="G3131" s="33" t="s">
        <v>1273</v>
      </c>
      <c r="H3131">
        <v>21534051</v>
      </c>
      <c r="I3131" s="32">
        <v>0.46975546975546972</v>
      </c>
    </row>
    <row r="3132" spans="7:9" x14ac:dyDescent="0.25">
      <c r="G3132" s="33" t="s">
        <v>1304</v>
      </c>
      <c r="H3132">
        <v>7109186.7000000002</v>
      </c>
      <c r="I3132" s="32">
        <v>0.46978557504873297</v>
      </c>
    </row>
    <row r="3133" spans="7:9" x14ac:dyDescent="0.25">
      <c r="G3133" s="33" t="s">
        <v>268</v>
      </c>
      <c r="H3133">
        <v>5398262.0999999996</v>
      </c>
      <c r="I3133" s="32">
        <v>0.46983311938382527</v>
      </c>
    </row>
    <row r="3134" spans="7:9" x14ac:dyDescent="0.25">
      <c r="G3134" s="33" t="s">
        <v>1532</v>
      </c>
      <c r="H3134">
        <v>2654883</v>
      </c>
      <c r="I3134" s="32">
        <v>0.4699738903394256</v>
      </c>
    </row>
    <row r="3135" spans="7:9" x14ac:dyDescent="0.25">
      <c r="G3135" s="33" t="s">
        <v>1877</v>
      </c>
      <c r="H3135">
        <v>1858418.1</v>
      </c>
      <c r="I3135" s="32">
        <v>0.47014925373134325</v>
      </c>
    </row>
    <row r="3136" spans="7:9" x14ac:dyDescent="0.25">
      <c r="G3136" s="33" t="s">
        <v>693</v>
      </c>
      <c r="H3136">
        <v>117994.8</v>
      </c>
      <c r="I3136" s="32">
        <v>0.47058823529411764</v>
      </c>
    </row>
    <row r="3137" spans="7:9" x14ac:dyDescent="0.25">
      <c r="G3137" s="33" t="s">
        <v>449</v>
      </c>
      <c r="H3137">
        <v>4218314.0999999996</v>
      </c>
      <c r="I3137" s="32">
        <v>0.47116968698517298</v>
      </c>
    </row>
    <row r="3138" spans="7:9" x14ac:dyDescent="0.25">
      <c r="G3138" s="33" t="s">
        <v>208</v>
      </c>
      <c r="H3138">
        <v>2684381.7</v>
      </c>
      <c r="I3138" s="32">
        <v>0.47519582245430814</v>
      </c>
    </row>
    <row r="3139" spans="7:9" x14ac:dyDescent="0.25">
      <c r="G3139" s="33" t="s">
        <v>2126</v>
      </c>
      <c r="H3139">
        <v>1135699.9500000002</v>
      </c>
      <c r="I3139" s="32">
        <v>0.4753086419753087</v>
      </c>
    </row>
    <row r="3140" spans="7:9" x14ac:dyDescent="0.25">
      <c r="G3140" s="33" t="s">
        <v>1839</v>
      </c>
      <c r="H3140">
        <v>486728.55</v>
      </c>
      <c r="I3140" s="32">
        <v>0.47826086956521729</v>
      </c>
    </row>
    <row r="3141" spans="7:9" x14ac:dyDescent="0.25">
      <c r="G3141" s="33" t="s">
        <v>2432</v>
      </c>
      <c r="H3141">
        <v>7005941.25</v>
      </c>
      <c r="I3141" s="32">
        <v>0.47979797979797978</v>
      </c>
    </row>
    <row r="3142" spans="7:9" x14ac:dyDescent="0.25">
      <c r="G3142" s="33" t="s">
        <v>2250</v>
      </c>
      <c r="H3142">
        <v>1769922</v>
      </c>
      <c r="I3142" s="32">
        <v>0.48</v>
      </c>
    </row>
    <row r="3143" spans="7:9" x14ac:dyDescent="0.25">
      <c r="G3143" s="33" t="s">
        <v>745</v>
      </c>
      <c r="H3143">
        <v>1327441.5</v>
      </c>
      <c r="I3143" s="32">
        <v>0.48128342245989303</v>
      </c>
    </row>
    <row r="3144" spans="7:9" x14ac:dyDescent="0.25">
      <c r="G3144" s="33" t="s">
        <v>715</v>
      </c>
      <c r="H3144">
        <v>2404144.0499999998</v>
      </c>
      <c r="I3144" s="32">
        <v>0.48224852071005914</v>
      </c>
    </row>
    <row r="3145" spans="7:9" x14ac:dyDescent="0.25">
      <c r="G3145" s="33" t="s">
        <v>2289</v>
      </c>
      <c r="H3145">
        <v>1651927.2</v>
      </c>
      <c r="I3145" s="32">
        <v>0.48275862068965514</v>
      </c>
    </row>
    <row r="3146" spans="7:9" x14ac:dyDescent="0.25">
      <c r="G3146" s="33" t="s">
        <v>1870</v>
      </c>
      <c r="H3146">
        <v>486728.55</v>
      </c>
      <c r="I3146" s="32">
        <v>0.48529411764705876</v>
      </c>
    </row>
    <row r="3147" spans="7:9" x14ac:dyDescent="0.25">
      <c r="G3147" s="33" t="s">
        <v>1952</v>
      </c>
      <c r="H3147">
        <v>737467.5</v>
      </c>
      <c r="I3147" s="32">
        <v>0.4854368932038835</v>
      </c>
    </row>
    <row r="3148" spans="7:9" x14ac:dyDescent="0.25">
      <c r="G3148" s="33" t="s">
        <v>2430</v>
      </c>
      <c r="H3148">
        <v>294987</v>
      </c>
      <c r="I3148" s="32">
        <v>0.48780487804878053</v>
      </c>
    </row>
    <row r="3149" spans="7:9" x14ac:dyDescent="0.25">
      <c r="G3149" s="33" t="s">
        <v>710</v>
      </c>
      <c r="H3149">
        <v>294987</v>
      </c>
      <c r="I3149" s="32">
        <v>0.48780487804878053</v>
      </c>
    </row>
    <row r="3150" spans="7:9" x14ac:dyDescent="0.25">
      <c r="G3150" s="33" t="s">
        <v>1465</v>
      </c>
      <c r="H3150">
        <v>309736.35000000003</v>
      </c>
      <c r="I3150" s="32">
        <v>0.48837209302325585</v>
      </c>
    </row>
    <row r="3151" spans="7:9" x14ac:dyDescent="0.25">
      <c r="G3151" s="33" t="s">
        <v>1980</v>
      </c>
      <c r="H3151">
        <v>309736.35000000003</v>
      </c>
      <c r="I3151" s="32">
        <v>0.48837209302325585</v>
      </c>
    </row>
    <row r="3152" spans="7:9" x14ac:dyDescent="0.25">
      <c r="G3152" s="33" t="s">
        <v>2460</v>
      </c>
      <c r="H3152">
        <v>1297942.8</v>
      </c>
      <c r="I3152" s="32">
        <v>0.48888888888888893</v>
      </c>
    </row>
    <row r="3153" spans="7:9" x14ac:dyDescent="0.25">
      <c r="G3153" s="33" t="s">
        <v>1729</v>
      </c>
      <c r="H3153">
        <v>1032454.5</v>
      </c>
      <c r="I3153" s="32">
        <v>0.48951048951048942</v>
      </c>
    </row>
    <row r="3154" spans="7:9" x14ac:dyDescent="0.25">
      <c r="G3154" s="33" t="s">
        <v>625</v>
      </c>
      <c r="H3154">
        <v>1061953.2</v>
      </c>
      <c r="I3154" s="32">
        <v>0.48979591836734687</v>
      </c>
    </row>
    <row r="3155" spans="7:9" x14ac:dyDescent="0.25">
      <c r="G3155" s="33" t="s">
        <v>1364</v>
      </c>
      <c r="H3155">
        <v>707968.8</v>
      </c>
      <c r="I3155" s="32">
        <v>0.48979591836734693</v>
      </c>
    </row>
    <row r="3156" spans="7:9" x14ac:dyDescent="0.25">
      <c r="G3156" s="33" t="s">
        <v>1682</v>
      </c>
      <c r="H3156">
        <v>8200638.6000000006</v>
      </c>
      <c r="I3156" s="32">
        <v>0.48986784140969164</v>
      </c>
    </row>
    <row r="3157" spans="7:9" x14ac:dyDescent="0.25">
      <c r="G3157" s="33" t="s">
        <v>460</v>
      </c>
      <c r="H3157">
        <v>2861373.9</v>
      </c>
      <c r="I3157" s="32">
        <v>0.48989898989898983</v>
      </c>
    </row>
    <row r="3158" spans="7:9" x14ac:dyDescent="0.25">
      <c r="G3158" s="33" t="s">
        <v>1544</v>
      </c>
      <c r="H3158">
        <v>5472008.8500000006</v>
      </c>
      <c r="I3158" s="32">
        <v>0.49009247027741082</v>
      </c>
    </row>
    <row r="3159" spans="7:9" x14ac:dyDescent="0.25">
      <c r="G3159" s="33" t="s">
        <v>2434</v>
      </c>
      <c r="H3159">
        <v>13421908.5</v>
      </c>
      <c r="I3159" s="32">
        <v>0.49030172413793099</v>
      </c>
    </row>
    <row r="3160" spans="7:9" x14ac:dyDescent="0.25">
      <c r="G3160" s="33" t="s">
        <v>1943</v>
      </c>
      <c r="H3160">
        <v>1548681.75</v>
      </c>
      <c r="I3160" s="32">
        <v>0.49065420560747663</v>
      </c>
    </row>
    <row r="3161" spans="7:9" x14ac:dyDescent="0.25">
      <c r="G3161" s="33" t="s">
        <v>2332</v>
      </c>
      <c r="H3161">
        <v>398232.45</v>
      </c>
      <c r="I3161" s="32">
        <v>0.49090909090909091</v>
      </c>
    </row>
    <row r="3162" spans="7:9" x14ac:dyDescent="0.25">
      <c r="G3162" s="33" t="s">
        <v>1210</v>
      </c>
      <c r="H3162">
        <v>457229.85000000003</v>
      </c>
      <c r="I3162" s="32">
        <v>0.49206349206349209</v>
      </c>
    </row>
    <row r="3163" spans="7:9" x14ac:dyDescent="0.25">
      <c r="G3163" s="33" t="s">
        <v>2091</v>
      </c>
      <c r="H3163">
        <v>575224.65</v>
      </c>
      <c r="I3163" s="32">
        <v>0.49367088607594933</v>
      </c>
    </row>
    <row r="3164" spans="7:9" x14ac:dyDescent="0.25">
      <c r="G3164" s="33" t="s">
        <v>1881</v>
      </c>
      <c r="H3164">
        <v>575224.65</v>
      </c>
      <c r="I3164" s="32">
        <v>0.49367088607594933</v>
      </c>
    </row>
    <row r="3165" spans="7:9" x14ac:dyDescent="0.25">
      <c r="G3165" s="33" t="s">
        <v>872</v>
      </c>
      <c r="H3165">
        <v>1238945.3999999999</v>
      </c>
      <c r="I3165" s="32">
        <v>0.49411764705882349</v>
      </c>
    </row>
    <row r="3166" spans="7:9" x14ac:dyDescent="0.25">
      <c r="G3166" s="33" t="s">
        <v>131</v>
      </c>
      <c r="H3166">
        <v>1268444.1000000001</v>
      </c>
      <c r="I3166" s="32">
        <v>0.49710982658959535</v>
      </c>
    </row>
    <row r="3167" spans="7:9" x14ac:dyDescent="0.25">
      <c r="G3167" s="33" t="s">
        <v>1508</v>
      </c>
      <c r="H3167">
        <v>4321559.55</v>
      </c>
      <c r="I3167" s="32">
        <v>0.4982993197278911</v>
      </c>
    </row>
    <row r="3168" spans="7:9" x14ac:dyDescent="0.25">
      <c r="G3168" s="33" t="s">
        <v>731</v>
      </c>
      <c r="H3168">
        <v>3318603.75</v>
      </c>
      <c r="I3168" s="32">
        <v>0.5</v>
      </c>
    </row>
    <row r="3169" spans="7:9" x14ac:dyDescent="0.25">
      <c r="G3169" s="33" t="s">
        <v>2082</v>
      </c>
      <c r="H3169">
        <v>412981.8</v>
      </c>
      <c r="I3169" s="32">
        <v>0.5</v>
      </c>
    </row>
    <row r="3170" spans="7:9" x14ac:dyDescent="0.25">
      <c r="G3170" s="33" t="s">
        <v>435</v>
      </c>
      <c r="H3170">
        <v>103245.45</v>
      </c>
      <c r="I3170" s="32">
        <v>0.5</v>
      </c>
    </row>
    <row r="3171" spans="7:9" x14ac:dyDescent="0.25">
      <c r="G3171" s="33" t="s">
        <v>1850</v>
      </c>
      <c r="H3171">
        <v>3598841.4</v>
      </c>
      <c r="I3171" s="32">
        <v>0.5</v>
      </c>
    </row>
    <row r="3172" spans="7:9" x14ac:dyDescent="0.25">
      <c r="G3172" s="33" t="s">
        <v>2301</v>
      </c>
      <c r="H3172">
        <v>3362851.8000000003</v>
      </c>
      <c r="I3172" s="32">
        <v>0.5</v>
      </c>
    </row>
    <row r="3173" spans="7:9" x14ac:dyDescent="0.25">
      <c r="G3173" s="33" t="s">
        <v>2442</v>
      </c>
      <c r="H3173">
        <v>132744.15</v>
      </c>
      <c r="I3173" s="32">
        <v>0.5</v>
      </c>
    </row>
    <row r="3174" spans="7:9" x14ac:dyDescent="0.25">
      <c r="G3174" s="33" t="s">
        <v>1842</v>
      </c>
      <c r="H3174">
        <v>914459.70000000007</v>
      </c>
      <c r="I3174" s="32">
        <v>0.5</v>
      </c>
    </row>
    <row r="3175" spans="7:9" x14ac:dyDescent="0.25">
      <c r="G3175" s="33" t="s">
        <v>360</v>
      </c>
      <c r="H3175">
        <v>162242.85</v>
      </c>
      <c r="I3175" s="32">
        <v>0.5</v>
      </c>
    </row>
    <row r="3176" spans="7:9" x14ac:dyDescent="0.25">
      <c r="G3176" s="33" t="s">
        <v>248</v>
      </c>
      <c r="H3176">
        <v>280237.65000000002</v>
      </c>
      <c r="I3176" s="32">
        <v>0.5</v>
      </c>
    </row>
    <row r="3177" spans="7:9" x14ac:dyDescent="0.25">
      <c r="G3177" s="33" t="s">
        <v>1041</v>
      </c>
      <c r="H3177">
        <v>4410055.6500000004</v>
      </c>
      <c r="I3177" s="32">
        <v>0.5</v>
      </c>
    </row>
    <row r="3178" spans="7:9" x14ac:dyDescent="0.25">
      <c r="G3178" s="33" t="s">
        <v>538</v>
      </c>
      <c r="H3178">
        <v>132744.15</v>
      </c>
      <c r="I3178" s="32">
        <v>0.5</v>
      </c>
    </row>
    <row r="3179" spans="7:9" x14ac:dyDescent="0.25">
      <c r="G3179" s="33" t="s">
        <v>278</v>
      </c>
      <c r="H3179">
        <v>29351206.5</v>
      </c>
      <c r="I3179" s="32">
        <v>0.50012565971349587</v>
      </c>
    </row>
    <row r="3180" spans="7:9" x14ac:dyDescent="0.25">
      <c r="G3180" s="33" t="s">
        <v>1123</v>
      </c>
      <c r="H3180">
        <v>3244857</v>
      </c>
      <c r="I3180" s="32">
        <v>0.50113895216400905</v>
      </c>
    </row>
    <row r="3181" spans="7:9" x14ac:dyDescent="0.25">
      <c r="G3181" s="33" t="s">
        <v>587</v>
      </c>
      <c r="H3181">
        <v>1002955.8</v>
      </c>
      <c r="I3181" s="32">
        <v>0.50370370370370376</v>
      </c>
    </row>
    <row r="3182" spans="7:9" x14ac:dyDescent="0.25">
      <c r="G3182" s="24" t="s">
        <v>7354</v>
      </c>
      <c r="H3182">
        <v>1258562035.5000021</v>
      </c>
      <c r="I3182" s="32">
        <v>0.11301537687244234</v>
      </c>
    </row>
    <row r="3183" spans="7:9" x14ac:dyDescent="0.25">
      <c r="G3183" s="33" t="s">
        <v>2224</v>
      </c>
      <c r="H3183">
        <v>-4056071.25</v>
      </c>
      <c r="I3183" s="32">
        <v>-1.4248704663212435</v>
      </c>
    </row>
    <row r="3184" spans="7:9" x14ac:dyDescent="0.25">
      <c r="G3184" s="33" t="s">
        <v>1276</v>
      </c>
      <c r="H3184">
        <v>-3377601.15</v>
      </c>
      <c r="I3184" s="32">
        <v>-1.4223602484472049</v>
      </c>
    </row>
    <row r="3185" spans="7:9" x14ac:dyDescent="0.25">
      <c r="G3185" s="33" t="s">
        <v>2074</v>
      </c>
      <c r="H3185">
        <v>-2330397.3000000003</v>
      </c>
      <c r="I3185" s="32">
        <v>-1.3739130434782609</v>
      </c>
    </row>
    <row r="3186" spans="7:9" x14ac:dyDescent="0.25">
      <c r="G3186" s="33" t="s">
        <v>1734</v>
      </c>
      <c r="H3186">
        <v>-27492788.400000002</v>
      </c>
      <c r="I3186" s="32">
        <v>-1.3665689149560116</v>
      </c>
    </row>
    <row r="3187" spans="7:9" x14ac:dyDescent="0.25">
      <c r="G3187" s="33" t="s">
        <v>2273</v>
      </c>
      <c r="H3187">
        <v>-1268444.1000000001</v>
      </c>
      <c r="I3187" s="32">
        <v>-1.2835820895522387</v>
      </c>
    </row>
    <row r="3188" spans="7:9" x14ac:dyDescent="0.25">
      <c r="G3188" s="33" t="s">
        <v>224</v>
      </c>
      <c r="H3188">
        <v>-442480.5</v>
      </c>
      <c r="I3188" s="32">
        <v>-1.25</v>
      </c>
    </row>
    <row r="3189" spans="7:9" x14ac:dyDescent="0.25">
      <c r="G3189" s="33" t="s">
        <v>1987</v>
      </c>
      <c r="H3189">
        <v>-2271399.9</v>
      </c>
      <c r="I3189" s="32">
        <v>-1.1755725190839694</v>
      </c>
    </row>
    <row r="3190" spans="7:9" x14ac:dyDescent="0.25">
      <c r="G3190" s="33" t="s">
        <v>1329</v>
      </c>
      <c r="H3190">
        <v>-191741.55000000002</v>
      </c>
      <c r="I3190" s="32">
        <v>-1</v>
      </c>
    </row>
    <row r="3191" spans="7:9" x14ac:dyDescent="0.25">
      <c r="G3191" s="33" t="s">
        <v>1820</v>
      </c>
      <c r="H3191">
        <v>-4601797.2</v>
      </c>
      <c r="I3191" s="32">
        <v>-1</v>
      </c>
    </row>
    <row r="3192" spans="7:9" x14ac:dyDescent="0.25">
      <c r="G3192" s="33" t="s">
        <v>1223</v>
      </c>
      <c r="H3192">
        <v>-1194697.3500000001</v>
      </c>
      <c r="I3192" s="32">
        <v>-0.97590361445783136</v>
      </c>
    </row>
    <row r="3193" spans="7:9" x14ac:dyDescent="0.25">
      <c r="G3193" s="33" t="s">
        <v>883</v>
      </c>
      <c r="H3193">
        <v>-2212402.5</v>
      </c>
      <c r="I3193" s="32">
        <v>-0.96153846153846145</v>
      </c>
    </row>
    <row r="3194" spans="7:9" x14ac:dyDescent="0.25">
      <c r="G3194" s="33" t="s">
        <v>689</v>
      </c>
      <c r="H3194">
        <v>-722718.15</v>
      </c>
      <c r="I3194" s="32">
        <v>-0.96078431372549022</v>
      </c>
    </row>
    <row r="3195" spans="7:9" x14ac:dyDescent="0.25">
      <c r="G3195" s="33" t="s">
        <v>2393</v>
      </c>
      <c r="H3195">
        <v>-265488.3</v>
      </c>
      <c r="I3195" s="32">
        <v>-0.94736842105263142</v>
      </c>
    </row>
    <row r="3196" spans="7:9" x14ac:dyDescent="0.25">
      <c r="G3196" s="33" t="s">
        <v>432</v>
      </c>
      <c r="H3196">
        <v>-4985280.3</v>
      </c>
      <c r="I3196" s="32">
        <v>-0.94150417827298039</v>
      </c>
    </row>
    <row r="3197" spans="7:9" x14ac:dyDescent="0.25">
      <c r="G3197" s="33" t="s">
        <v>2034</v>
      </c>
      <c r="H3197">
        <v>-221240.25</v>
      </c>
      <c r="I3197" s="32">
        <v>-0.9375</v>
      </c>
    </row>
    <row r="3198" spans="7:9" x14ac:dyDescent="0.25">
      <c r="G3198" s="33" t="s">
        <v>591</v>
      </c>
      <c r="H3198">
        <v>-914459.70000000007</v>
      </c>
      <c r="I3198" s="32">
        <v>-0.91176470588235292</v>
      </c>
    </row>
    <row r="3199" spans="7:9" x14ac:dyDescent="0.25">
      <c r="G3199" s="33" t="s">
        <v>619</v>
      </c>
      <c r="H3199">
        <v>-589974</v>
      </c>
      <c r="I3199" s="32">
        <v>-0.90909090909090906</v>
      </c>
    </row>
    <row r="3200" spans="7:9" x14ac:dyDescent="0.25">
      <c r="G3200" s="33" t="s">
        <v>1731</v>
      </c>
      <c r="H3200">
        <v>-1902666.1500000001</v>
      </c>
      <c r="I3200" s="32">
        <v>-0.90209790209790208</v>
      </c>
    </row>
    <row r="3201" spans="7:9" x14ac:dyDescent="0.25">
      <c r="G3201" s="33" t="s">
        <v>1716</v>
      </c>
      <c r="H3201">
        <v>-766966.20000000007</v>
      </c>
      <c r="I3201" s="32">
        <v>-0.89655172413793105</v>
      </c>
    </row>
    <row r="3202" spans="7:9" x14ac:dyDescent="0.25">
      <c r="G3202" s="33" t="s">
        <v>546</v>
      </c>
      <c r="H3202">
        <v>-1327441.5</v>
      </c>
      <c r="I3202" s="32">
        <v>-0.88235294117647056</v>
      </c>
    </row>
    <row r="3203" spans="7:9" x14ac:dyDescent="0.25">
      <c r="G3203" s="33" t="s">
        <v>2323</v>
      </c>
      <c r="H3203">
        <v>-9336338.5500000007</v>
      </c>
      <c r="I3203" s="32">
        <v>-0.84625668449197866</v>
      </c>
    </row>
    <row r="3204" spans="7:9" x14ac:dyDescent="0.25">
      <c r="G3204" s="33" t="s">
        <v>1230</v>
      </c>
      <c r="H3204">
        <v>-368733.75</v>
      </c>
      <c r="I3204" s="32">
        <v>-0.83333333333333337</v>
      </c>
    </row>
    <row r="3205" spans="7:9" x14ac:dyDescent="0.25">
      <c r="G3205" s="33" t="s">
        <v>2073</v>
      </c>
      <c r="H3205">
        <v>-353984.4</v>
      </c>
      <c r="I3205" s="32">
        <v>-0.82758620689655171</v>
      </c>
    </row>
    <row r="3206" spans="7:9" x14ac:dyDescent="0.25">
      <c r="G3206" s="33" t="s">
        <v>1656</v>
      </c>
      <c r="H3206">
        <v>-2064909</v>
      </c>
      <c r="I3206" s="32">
        <v>-0.81871345029239762</v>
      </c>
    </row>
    <row r="3207" spans="7:9" x14ac:dyDescent="0.25">
      <c r="G3207" s="33" t="s">
        <v>632</v>
      </c>
      <c r="H3207">
        <v>-117994.8</v>
      </c>
      <c r="I3207" s="32">
        <v>-0.8</v>
      </c>
    </row>
    <row r="3208" spans="7:9" x14ac:dyDescent="0.25">
      <c r="G3208" s="33" t="s">
        <v>2560</v>
      </c>
      <c r="H3208">
        <v>-117994.8</v>
      </c>
      <c r="I3208" s="32">
        <v>-0.8</v>
      </c>
    </row>
    <row r="3209" spans="7:9" x14ac:dyDescent="0.25">
      <c r="G3209" s="33" t="s">
        <v>980</v>
      </c>
      <c r="H3209">
        <v>-870211.65</v>
      </c>
      <c r="I3209" s="32">
        <v>-0.79729729729729726</v>
      </c>
    </row>
    <row r="3210" spans="7:9" x14ac:dyDescent="0.25">
      <c r="G3210" s="33" t="s">
        <v>634</v>
      </c>
      <c r="H3210">
        <v>-4631295.9000000004</v>
      </c>
      <c r="I3210" s="32">
        <v>-0.76029055690072644</v>
      </c>
    </row>
    <row r="3211" spans="7:9" x14ac:dyDescent="0.25">
      <c r="G3211" s="33" t="s">
        <v>677</v>
      </c>
      <c r="H3211">
        <v>-2079658.35</v>
      </c>
      <c r="I3211" s="32">
        <v>-0.75806451612903225</v>
      </c>
    </row>
    <row r="3212" spans="7:9" x14ac:dyDescent="0.25">
      <c r="G3212" s="33" t="s">
        <v>2623</v>
      </c>
      <c r="H3212">
        <v>-1312692.1500000001</v>
      </c>
      <c r="I3212" s="32">
        <v>-0.7416666666666667</v>
      </c>
    </row>
    <row r="3213" spans="7:9" x14ac:dyDescent="0.25">
      <c r="G3213" s="33" t="s">
        <v>2552</v>
      </c>
      <c r="H3213">
        <v>-14454363</v>
      </c>
      <c r="I3213" s="32">
        <v>-0.7200587803085966</v>
      </c>
    </row>
    <row r="3214" spans="7:9" x14ac:dyDescent="0.25">
      <c r="G3214" s="33" t="s">
        <v>2149</v>
      </c>
      <c r="H3214">
        <v>-2153405.1</v>
      </c>
      <c r="I3214" s="32">
        <v>-0.71921182266009864</v>
      </c>
    </row>
    <row r="3215" spans="7:9" x14ac:dyDescent="0.25">
      <c r="G3215" s="33" t="s">
        <v>865</v>
      </c>
      <c r="H3215">
        <v>-825963.6</v>
      </c>
      <c r="I3215" s="32">
        <v>-0.7</v>
      </c>
    </row>
    <row r="3216" spans="7:9" x14ac:dyDescent="0.25">
      <c r="G3216" s="33" t="s">
        <v>28</v>
      </c>
      <c r="H3216">
        <v>-1917415.5</v>
      </c>
      <c r="I3216" s="32">
        <v>-0.69892473118279563</v>
      </c>
    </row>
    <row r="3217" spans="7:9" x14ac:dyDescent="0.25">
      <c r="G3217" s="33" t="s">
        <v>1084</v>
      </c>
      <c r="H3217">
        <v>-132744.15</v>
      </c>
      <c r="I3217" s="32">
        <v>-0.69230769230769218</v>
      </c>
    </row>
    <row r="3218" spans="7:9" x14ac:dyDescent="0.25">
      <c r="G3218" s="33" t="s">
        <v>1335</v>
      </c>
      <c r="H3218">
        <v>-191741.55000000002</v>
      </c>
      <c r="I3218" s="32">
        <v>-0.68421052631578949</v>
      </c>
    </row>
    <row r="3219" spans="7:9" x14ac:dyDescent="0.25">
      <c r="G3219" s="33" t="s">
        <v>2572</v>
      </c>
      <c r="H3219">
        <v>-221240.25</v>
      </c>
      <c r="I3219" s="32">
        <v>-0.68181818181818177</v>
      </c>
    </row>
    <row r="3220" spans="7:9" x14ac:dyDescent="0.25">
      <c r="G3220" s="33" t="s">
        <v>1650</v>
      </c>
      <c r="H3220">
        <v>-2389394.7000000002</v>
      </c>
      <c r="I3220" s="32">
        <v>-0.67782426778242688</v>
      </c>
    </row>
    <row r="3221" spans="7:9" x14ac:dyDescent="0.25">
      <c r="G3221" s="33" t="s">
        <v>2594</v>
      </c>
      <c r="H3221">
        <v>-88496.1</v>
      </c>
      <c r="I3221" s="32">
        <v>-0.66666666666666674</v>
      </c>
    </row>
    <row r="3222" spans="7:9" x14ac:dyDescent="0.25">
      <c r="G3222" s="33" t="s">
        <v>1380</v>
      </c>
      <c r="H3222">
        <v>-324485.7</v>
      </c>
      <c r="I3222" s="32">
        <v>-0.6470588235294118</v>
      </c>
    </row>
    <row r="3223" spans="7:9" x14ac:dyDescent="0.25">
      <c r="G3223" s="33" t="s">
        <v>851</v>
      </c>
      <c r="H3223">
        <v>-162242.85</v>
      </c>
      <c r="I3223" s="32">
        <v>-0.6470588235294118</v>
      </c>
    </row>
    <row r="3224" spans="7:9" x14ac:dyDescent="0.25">
      <c r="G3224" s="33" t="s">
        <v>1350</v>
      </c>
      <c r="H3224">
        <v>-3702086.8500000006</v>
      </c>
      <c r="I3224" s="32">
        <v>-0.64524421593830339</v>
      </c>
    </row>
    <row r="3225" spans="7:9" x14ac:dyDescent="0.25">
      <c r="G3225" s="33" t="s">
        <v>1039</v>
      </c>
      <c r="H3225">
        <v>-914459.70000000007</v>
      </c>
      <c r="I3225" s="32">
        <v>-0.63917525773195882</v>
      </c>
    </row>
    <row r="3226" spans="7:9" x14ac:dyDescent="0.25">
      <c r="G3226" s="33" t="s">
        <v>2515</v>
      </c>
      <c r="H3226">
        <v>-2109157.0500000003</v>
      </c>
      <c r="I3226" s="32">
        <v>-0.63839285714285721</v>
      </c>
    </row>
    <row r="3227" spans="7:9" x14ac:dyDescent="0.25">
      <c r="G3227" s="33" t="s">
        <v>1778</v>
      </c>
      <c r="H3227">
        <v>-811214.25</v>
      </c>
      <c r="I3227" s="32">
        <v>-0.63218390804597691</v>
      </c>
    </row>
    <row r="3228" spans="7:9" x14ac:dyDescent="0.25">
      <c r="G3228" s="33" t="s">
        <v>1425</v>
      </c>
      <c r="H3228">
        <v>-147493.5</v>
      </c>
      <c r="I3228" s="32">
        <v>-0.625</v>
      </c>
    </row>
    <row r="3229" spans="7:9" x14ac:dyDescent="0.25">
      <c r="G3229" s="33" t="s">
        <v>1799</v>
      </c>
      <c r="H3229">
        <v>-4646045.25</v>
      </c>
      <c r="I3229" s="32">
        <v>-0.625</v>
      </c>
    </row>
    <row r="3230" spans="7:9" x14ac:dyDescent="0.25">
      <c r="G3230" s="33" t="s">
        <v>2621</v>
      </c>
      <c r="H3230">
        <v>-339235.05</v>
      </c>
      <c r="I3230" s="32">
        <v>-0.62162162162162149</v>
      </c>
    </row>
    <row r="3231" spans="7:9" x14ac:dyDescent="0.25">
      <c r="G3231" s="33" t="s">
        <v>621</v>
      </c>
      <c r="H3231">
        <v>-13171169.550000001</v>
      </c>
      <c r="I3231" s="32">
        <v>-0.61927877947295418</v>
      </c>
    </row>
    <row r="3232" spans="7:9" x14ac:dyDescent="0.25">
      <c r="G3232" s="33" t="s">
        <v>41</v>
      </c>
      <c r="H3232">
        <v>-5634251.7000000002</v>
      </c>
      <c r="I3232" s="32">
        <v>-0.61912479740680704</v>
      </c>
    </row>
    <row r="3233" spans="7:9" x14ac:dyDescent="0.25">
      <c r="G3233" s="33" t="s">
        <v>2242</v>
      </c>
      <c r="H3233">
        <v>-191741.55000000002</v>
      </c>
      <c r="I3233" s="32">
        <v>-0.61904761904761907</v>
      </c>
    </row>
    <row r="3234" spans="7:9" x14ac:dyDescent="0.25">
      <c r="G3234" s="33" t="s">
        <v>2617</v>
      </c>
      <c r="H3234">
        <v>-383483.10000000003</v>
      </c>
      <c r="I3234" s="32">
        <v>-0.61904761904761907</v>
      </c>
    </row>
    <row r="3235" spans="7:9" x14ac:dyDescent="0.25">
      <c r="G3235" s="33" t="s">
        <v>1153</v>
      </c>
      <c r="H3235">
        <v>-13967634.450000001</v>
      </c>
      <c r="I3235" s="32">
        <v>-0.61854996734160683</v>
      </c>
    </row>
    <row r="3236" spans="7:9" x14ac:dyDescent="0.25">
      <c r="G3236" s="33" t="s">
        <v>681</v>
      </c>
      <c r="H3236">
        <v>-117994.8</v>
      </c>
      <c r="I3236" s="32">
        <v>-0.61538461538461531</v>
      </c>
    </row>
    <row r="3237" spans="7:9" x14ac:dyDescent="0.25">
      <c r="G3237" s="33" t="s">
        <v>2326</v>
      </c>
      <c r="H3237">
        <v>-1342190.85</v>
      </c>
      <c r="I3237" s="32">
        <v>-0.6148648648648648</v>
      </c>
    </row>
    <row r="3238" spans="7:9" x14ac:dyDescent="0.25">
      <c r="G3238" s="33" t="s">
        <v>2040</v>
      </c>
      <c r="H3238">
        <v>-17463230.400000002</v>
      </c>
      <c r="I3238" s="32">
        <v>-0.61315380631797001</v>
      </c>
    </row>
    <row r="3239" spans="7:9" x14ac:dyDescent="0.25">
      <c r="G3239" s="33" t="s">
        <v>1420</v>
      </c>
      <c r="H3239">
        <v>-6504463.3500000006</v>
      </c>
      <c r="I3239" s="32">
        <v>-0.60081743869209814</v>
      </c>
    </row>
    <row r="3240" spans="7:9" x14ac:dyDescent="0.25">
      <c r="G3240" s="33" t="s">
        <v>496</v>
      </c>
      <c r="H3240">
        <v>-619472.70000000007</v>
      </c>
      <c r="I3240" s="32">
        <v>-0.60000000000000009</v>
      </c>
    </row>
    <row r="3241" spans="7:9" x14ac:dyDescent="0.25">
      <c r="G3241" s="33" t="s">
        <v>1189</v>
      </c>
      <c r="H3241">
        <v>-973457.1</v>
      </c>
      <c r="I3241" s="32">
        <v>-0.6</v>
      </c>
    </row>
    <row r="3242" spans="7:9" x14ac:dyDescent="0.25">
      <c r="G3242" s="33" t="s">
        <v>1786</v>
      </c>
      <c r="H3242">
        <v>-1519183.05</v>
      </c>
      <c r="I3242" s="32">
        <v>-0.59883720930232553</v>
      </c>
    </row>
    <row r="3243" spans="7:9" x14ac:dyDescent="0.25">
      <c r="G3243" s="33" t="s">
        <v>997</v>
      </c>
      <c r="H3243">
        <v>-1165198.6500000001</v>
      </c>
      <c r="I3243" s="32">
        <v>-0.59848484848484862</v>
      </c>
    </row>
    <row r="3244" spans="7:9" x14ac:dyDescent="0.25">
      <c r="G3244" s="33" t="s">
        <v>2514</v>
      </c>
      <c r="H3244">
        <v>-1106201.25</v>
      </c>
      <c r="I3244" s="32">
        <v>-0.58139534883720922</v>
      </c>
    </row>
    <row r="3245" spans="7:9" x14ac:dyDescent="0.25">
      <c r="G3245" s="33" t="s">
        <v>1954</v>
      </c>
      <c r="H3245">
        <v>-707968.8</v>
      </c>
      <c r="I3245" s="32">
        <v>-0.57831325301204817</v>
      </c>
    </row>
    <row r="3246" spans="7:9" x14ac:dyDescent="0.25">
      <c r="G3246" s="33" t="s">
        <v>1876</v>
      </c>
      <c r="H3246">
        <v>-796464.9</v>
      </c>
      <c r="I3246" s="32">
        <v>-0.57446808510638292</v>
      </c>
    </row>
    <row r="3247" spans="7:9" x14ac:dyDescent="0.25">
      <c r="G3247" s="33" t="s">
        <v>1634</v>
      </c>
      <c r="H3247">
        <v>-4292060.8499999996</v>
      </c>
      <c r="I3247" s="32">
        <v>-0.56614785992217886</v>
      </c>
    </row>
    <row r="3248" spans="7:9" x14ac:dyDescent="0.25">
      <c r="G3248" s="33" t="s">
        <v>1360</v>
      </c>
      <c r="H3248">
        <v>-412981.8</v>
      </c>
      <c r="I3248" s="32">
        <v>-0.55999999999999994</v>
      </c>
    </row>
    <row r="3249" spans="7:9" x14ac:dyDescent="0.25">
      <c r="G3249" s="33" t="s">
        <v>1822</v>
      </c>
      <c r="H3249">
        <v>-1047203.85</v>
      </c>
      <c r="I3249" s="32">
        <v>-0.55905511811023612</v>
      </c>
    </row>
    <row r="3250" spans="7:9" x14ac:dyDescent="0.25">
      <c r="G3250" s="33" t="s">
        <v>864</v>
      </c>
      <c r="H3250">
        <v>-1504433.7</v>
      </c>
      <c r="I3250" s="32">
        <v>-0.55135135135135138</v>
      </c>
    </row>
    <row r="3251" spans="7:9" x14ac:dyDescent="0.25">
      <c r="G3251" s="33" t="s">
        <v>1825</v>
      </c>
      <c r="H3251">
        <v>-6253724.4000000004</v>
      </c>
      <c r="I3251" s="32">
        <v>-0.54993514915693908</v>
      </c>
    </row>
    <row r="3252" spans="7:9" x14ac:dyDescent="0.25">
      <c r="G3252" s="33" t="s">
        <v>2196</v>
      </c>
      <c r="H3252">
        <v>-648971.4</v>
      </c>
      <c r="I3252" s="32">
        <v>-0.54320987654320985</v>
      </c>
    </row>
    <row r="3253" spans="7:9" x14ac:dyDescent="0.25">
      <c r="G3253" s="33" t="s">
        <v>558</v>
      </c>
      <c r="H3253">
        <v>-973457.1</v>
      </c>
      <c r="I3253" s="32">
        <v>-0.54098360655737709</v>
      </c>
    </row>
    <row r="3254" spans="7:9" x14ac:dyDescent="0.25">
      <c r="G3254" s="33" t="s">
        <v>2565</v>
      </c>
      <c r="H3254">
        <v>-2330397.3000000003</v>
      </c>
      <c r="I3254" s="32">
        <v>-0.53378378378378377</v>
      </c>
    </row>
    <row r="3255" spans="7:9" x14ac:dyDescent="0.25">
      <c r="G3255" s="33" t="s">
        <v>896</v>
      </c>
      <c r="H3255">
        <v>-9439584</v>
      </c>
      <c r="I3255" s="32">
        <v>-0.5003909304143862</v>
      </c>
    </row>
    <row r="3256" spans="7:9" x14ac:dyDescent="0.25">
      <c r="G3256" s="33" t="s">
        <v>2573</v>
      </c>
      <c r="H3256">
        <v>-1548681.75</v>
      </c>
      <c r="I3256" s="32">
        <v>-0.5</v>
      </c>
    </row>
    <row r="3257" spans="7:9" x14ac:dyDescent="0.25">
      <c r="G3257" s="33" t="s">
        <v>2213</v>
      </c>
      <c r="H3257">
        <v>-1946914.2</v>
      </c>
      <c r="I3257" s="32">
        <v>-0.5</v>
      </c>
    </row>
    <row r="3258" spans="7:9" x14ac:dyDescent="0.25">
      <c r="G3258" s="33" t="s">
        <v>213</v>
      </c>
      <c r="H3258">
        <v>-235989.6</v>
      </c>
      <c r="I3258" s="32">
        <v>-0.5</v>
      </c>
    </row>
    <row r="3259" spans="7:9" x14ac:dyDescent="0.25">
      <c r="G3259" s="33" t="s">
        <v>1147</v>
      </c>
      <c r="H3259">
        <v>-27286297.5</v>
      </c>
      <c r="I3259" s="32">
        <v>-0.49986490137800593</v>
      </c>
    </row>
    <row r="3260" spans="7:9" x14ac:dyDescent="0.25">
      <c r="G3260" s="33" t="s">
        <v>1220</v>
      </c>
      <c r="H3260">
        <v>-530976.6</v>
      </c>
      <c r="I3260" s="32">
        <v>-0.49315068493150682</v>
      </c>
    </row>
    <row r="3261" spans="7:9" x14ac:dyDescent="0.25">
      <c r="G3261" s="33" t="s">
        <v>2549</v>
      </c>
      <c r="H3261">
        <v>-16637266.800000001</v>
      </c>
      <c r="I3261" s="32">
        <v>-0.49214659685863871</v>
      </c>
    </row>
    <row r="3262" spans="7:9" x14ac:dyDescent="0.25">
      <c r="G3262" s="33" t="s">
        <v>207</v>
      </c>
      <c r="H3262">
        <v>-11828978.700000001</v>
      </c>
      <c r="I3262" s="32">
        <v>-0.49202453987730066</v>
      </c>
    </row>
    <row r="3263" spans="7:9" x14ac:dyDescent="0.25">
      <c r="G3263" s="33" t="s">
        <v>1197</v>
      </c>
      <c r="H3263">
        <v>-4557549.1500000004</v>
      </c>
      <c r="I3263" s="32">
        <v>-0.46050670640834579</v>
      </c>
    </row>
    <row r="3264" spans="7:9" x14ac:dyDescent="0.25">
      <c r="G3264" s="33" t="s">
        <v>2351</v>
      </c>
      <c r="H3264">
        <v>-324485.7</v>
      </c>
      <c r="I3264" s="32">
        <v>-0.45833333333333331</v>
      </c>
    </row>
    <row r="3265" spans="7:9" x14ac:dyDescent="0.25">
      <c r="G3265" s="33" t="s">
        <v>1553</v>
      </c>
      <c r="H3265">
        <v>-2949870</v>
      </c>
      <c r="I3265" s="32">
        <v>-0.4504504504504504</v>
      </c>
    </row>
    <row r="3266" spans="7:9" x14ac:dyDescent="0.25">
      <c r="G3266" s="33" t="s">
        <v>235</v>
      </c>
      <c r="H3266">
        <v>-309736.35000000003</v>
      </c>
      <c r="I3266" s="32">
        <v>-0.44680851063829785</v>
      </c>
    </row>
    <row r="3267" spans="7:9" x14ac:dyDescent="0.25">
      <c r="G3267" s="33" t="s">
        <v>1140</v>
      </c>
      <c r="H3267">
        <v>-442480.5</v>
      </c>
      <c r="I3267" s="32">
        <v>-0.44117647058823528</v>
      </c>
    </row>
    <row r="3268" spans="7:9" x14ac:dyDescent="0.25">
      <c r="G3268" s="33" t="s">
        <v>1739</v>
      </c>
      <c r="H3268">
        <v>-929209.05</v>
      </c>
      <c r="I3268" s="32">
        <v>-0.42857142857142855</v>
      </c>
    </row>
    <row r="3269" spans="7:9" x14ac:dyDescent="0.25">
      <c r="G3269" s="33" t="s">
        <v>2489</v>
      </c>
      <c r="H3269">
        <v>-294987</v>
      </c>
      <c r="I3269" s="32">
        <v>-0.42553191489361697</v>
      </c>
    </row>
    <row r="3270" spans="7:9" x14ac:dyDescent="0.25">
      <c r="G3270" s="33" t="s">
        <v>2602</v>
      </c>
      <c r="H3270">
        <v>-457229.85000000003</v>
      </c>
      <c r="I3270" s="32">
        <v>-0.42465753424657537</v>
      </c>
    </row>
    <row r="3271" spans="7:9" x14ac:dyDescent="0.25">
      <c r="G3271" s="33" t="s">
        <v>1900</v>
      </c>
      <c r="H3271">
        <v>-4808288.1000000006</v>
      </c>
      <c r="I3271" s="32">
        <v>-0.42010309278350522</v>
      </c>
    </row>
    <row r="3272" spans="7:9" x14ac:dyDescent="0.25">
      <c r="G3272" s="33" t="s">
        <v>393</v>
      </c>
      <c r="H3272">
        <v>-9351087.9000000004</v>
      </c>
      <c r="I3272" s="32">
        <v>-0.4138381201044386</v>
      </c>
    </row>
    <row r="3273" spans="7:9" x14ac:dyDescent="0.25">
      <c r="G3273" s="33" t="s">
        <v>906</v>
      </c>
      <c r="H3273">
        <v>-117994.8</v>
      </c>
      <c r="I3273" s="32">
        <v>-0.4</v>
      </c>
    </row>
    <row r="3274" spans="7:9" x14ac:dyDescent="0.25">
      <c r="G3274" s="33" t="s">
        <v>2112</v>
      </c>
      <c r="H3274">
        <v>-929209.05</v>
      </c>
      <c r="I3274" s="32">
        <v>-0.39873417721518983</v>
      </c>
    </row>
    <row r="3275" spans="7:9" x14ac:dyDescent="0.25">
      <c r="G3275" s="33" t="s">
        <v>430</v>
      </c>
      <c r="H3275">
        <v>-1651927.2</v>
      </c>
      <c r="I3275" s="32">
        <v>-0.39857651245551601</v>
      </c>
    </row>
    <row r="3276" spans="7:9" x14ac:dyDescent="0.25">
      <c r="G3276" s="33" t="s">
        <v>2593</v>
      </c>
      <c r="H3276">
        <v>-9203594.4000000004</v>
      </c>
      <c r="I3276" s="32">
        <v>-0.38471023427866835</v>
      </c>
    </row>
    <row r="3277" spans="7:9" x14ac:dyDescent="0.25">
      <c r="G3277" s="33" t="s">
        <v>2506</v>
      </c>
      <c r="H3277">
        <v>-176992.2</v>
      </c>
      <c r="I3277" s="32">
        <v>-0.375</v>
      </c>
    </row>
    <row r="3278" spans="7:9" x14ac:dyDescent="0.25">
      <c r="G3278" s="33" t="s">
        <v>909</v>
      </c>
      <c r="H3278">
        <v>-132744.15</v>
      </c>
      <c r="I3278" s="32">
        <v>-0.37499999999999994</v>
      </c>
    </row>
    <row r="3279" spans="7:9" x14ac:dyDescent="0.25">
      <c r="G3279" s="33" t="s">
        <v>291</v>
      </c>
      <c r="H3279">
        <v>-265488.3</v>
      </c>
      <c r="I3279" s="32">
        <v>-0.36734693877551017</v>
      </c>
    </row>
    <row r="3280" spans="7:9" x14ac:dyDescent="0.25">
      <c r="G3280" s="33" t="s">
        <v>372</v>
      </c>
      <c r="H3280">
        <v>-176992.2</v>
      </c>
      <c r="I3280" s="32">
        <v>-0.36363636363636365</v>
      </c>
    </row>
    <row r="3281" spans="7:9" x14ac:dyDescent="0.25">
      <c r="G3281" s="33" t="s">
        <v>115</v>
      </c>
      <c r="H3281">
        <v>-58997.4</v>
      </c>
      <c r="I3281" s="32">
        <v>-0.36363636363636365</v>
      </c>
    </row>
    <row r="3282" spans="7:9" x14ac:dyDescent="0.25">
      <c r="G3282" s="33" t="s">
        <v>707</v>
      </c>
      <c r="H3282">
        <v>-1194697.3500000001</v>
      </c>
      <c r="I3282" s="32">
        <v>-0.3616071428571429</v>
      </c>
    </row>
    <row r="3283" spans="7:9" x14ac:dyDescent="0.25">
      <c r="G3283" s="33" t="s">
        <v>1885</v>
      </c>
      <c r="H3283">
        <v>-3967575.15</v>
      </c>
      <c r="I3283" s="32">
        <v>-0.36010709504685406</v>
      </c>
    </row>
    <row r="3284" spans="7:9" x14ac:dyDescent="0.25">
      <c r="G3284" s="33" t="s">
        <v>296</v>
      </c>
      <c r="H3284">
        <v>-604723.35</v>
      </c>
      <c r="I3284" s="32">
        <v>-0.3596491228070175</v>
      </c>
    </row>
    <row r="3285" spans="7:9" x14ac:dyDescent="0.25">
      <c r="G3285" s="33" t="s">
        <v>1976</v>
      </c>
      <c r="H3285">
        <v>-634222.05000000005</v>
      </c>
      <c r="I3285" s="32">
        <v>-0.35833333333333334</v>
      </c>
    </row>
    <row r="3286" spans="7:9" x14ac:dyDescent="0.25">
      <c r="G3286" s="33" t="s">
        <v>1408</v>
      </c>
      <c r="H3286">
        <v>-176992.2</v>
      </c>
      <c r="I3286" s="32">
        <v>-0.35294117647058826</v>
      </c>
    </row>
    <row r="3287" spans="7:9" x14ac:dyDescent="0.25">
      <c r="G3287" s="33" t="s">
        <v>812</v>
      </c>
      <c r="H3287">
        <v>-206490.9</v>
      </c>
      <c r="I3287" s="32">
        <v>-0.35</v>
      </c>
    </row>
    <row r="3288" spans="7:9" x14ac:dyDescent="0.25">
      <c r="G3288" s="33" t="s">
        <v>784</v>
      </c>
      <c r="H3288">
        <v>-7802406.1500000004</v>
      </c>
      <c r="I3288" s="32">
        <v>-0.34372969460688757</v>
      </c>
    </row>
    <row r="3289" spans="7:9" x14ac:dyDescent="0.25">
      <c r="G3289" s="33" t="s">
        <v>2530</v>
      </c>
      <c r="H3289">
        <v>-1106201.2499999998</v>
      </c>
      <c r="I3289" s="32">
        <v>-0.3424657534246574</v>
      </c>
    </row>
    <row r="3290" spans="7:9" x14ac:dyDescent="0.25">
      <c r="G3290" s="33" t="s">
        <v>842</v>
      </c>
      <c r="H3290">
        <v>-575224.65</v>
      </c>
      <c r="I3290" s="32">
        <v>-0.34210526315789475</v>
      </c>
    </row>
    <row r="3291" spans="7:9" x14ac:dyDescent="0.25">
      <c r="G3291" s="33" t="s">
        <v>555</v>
      </c>
      <c r="H3291">
        <v>-206490.9</v>
      </c>
      <c r="I3291" s="32">
        <v>-0.34146341463414637</v>
      </c>
    </row>
    <row r="3292" spans="7:9" x14ac:dyDescent="0.25">
      <c r="G3292" s="33" t="s">
        <v>509</v>
      </c>
      <c r="H3292">
        <v>-265488.3</v>
      </c>
      <c r="I3292" s="32">
        <v>-0.33962264150943394</v>
      </c>
    </row>
    <row r="3293" spans="7:9" x14ac:dyDescent="0.25">
      <c r="G3293" s="33" t="s">
        <v>518</v>
      </c>
      <c r="H3293">
        <v>-575224.65</v>
      </c>
      <c r="I3293" s="32">
        <v>-0.33913043478260874</v>
      </c>
    </row>
    <row r="3294" spans="7:9" x14ac:dyDescent="0.25">
      <c r="G3294" s="33" t="s">
        <v>1285</v>
      </c>
      <c r="H3294">
        <v>-825963.6</v>
      </c>
      <c r="I3294" s="32">
        <v>-0.33532934131736525</v>
      </c>
    </row>
    <row r="3295" spans="7:9" x14ac:dyDescent="0.25">
      <c r="G3295" s="33" t="s">
        <v>63</v>
      </c>
      <c r="H3295">
        <v>-44248.05</v>
      </c>
      <c r="I3295" s="32">
        <v>-0.33333333333333337</v>
      </c>
    </row>
    <row r="3296" spans="7:9" x14ac:dyDescent="0.25">
      <c r="G3296" s="33" t="s">
        <v>876</v>
      </c>
      <c r="H3296">
        <v>-737467.5</v>
      </c>
      <c r="I3296" s="32">
        <v>-0.33333333333333331</v>
      </c>
    </row>
    <row r="3297" spans="7:9" x14ac:dyDescent="0.25">
      <c r="G3297" s="33" t="s">
        <v>648</v>
      </c>
      <c r="H3297">
        <v>-442480.5</v>
      </c>
      <c r="I3297" s="32">
        <v>-0.33333333333333331</v>
      </c>
    </row>
    <row r="3298" spans="7:9" x14ac:dyDescent="0.25">
      <c r="G3298" s="33" t="s">
        <v>1790</v>
      </c>
      <c r="H3298">
        <v>-1283193.45</v>
      </c>
      <c r="I3298" s="32">
        <v>-0.31868131868131866</v>
      </c>
    </row>
    <row r="3299" spans="7:9" x14ac:dyDescent="0.25">
      <c r="G3299" s="33" t="s">
        <v>2344</v>
      </c>
      <c r="H3299">
        <v>-3348102.45</v>
      </c>
      <c r="I3299" s="32">
        <v>-0.31615598885793872</v>
      </c>
    </row>
    <row r="3300" spans="7:9" x14ac:dyDescent="0.25">
      <c r="G3300" s="33" t="s">
        <v>2144</v>
      </c>
      <c r="H3300">
        <v>-693219.45</v>
      </c>
      <c r="I3300" s="32">
        <v>-0.3133333333333333</v>
      </c>
    </row>
    <row r="3301" spans="7:9" x14ac:dyDescent="0.25">
      <c r="G3301" s="33" t="s">
        <v>2312</v>
      </c>
      <c r="H3301">
        <v>-7448421.75</v>
      </c>
      <c r="I3301" s="32">
        <v>-0.30943627450980393</v>
      </c>
    </row>
    <row r="3302" spans="7:9" x14ac:dyDescent="0.25">
      <c r="G3302" s="33" t="s">
        <v>2596</v>
      </c>
      <c r="H3302">
        <v>-2831875.2</v>
      </c>
      <c r="I3302" s="32">
        <v>-0.30818619582664525</v>
      </c>
    </row>
    <row r="3303" spans="7:9" x14ac:dyDescent="0.25">
      <c r="G3303" s="33" t="s">
        <v>470</v>
      </c>
      <c r="H3303">
        <v>-2359896</v>
      </c>
      <c r="I3303" s="32">
        <v>-0.30360531309297911</v>
      </c>
    </row>
    <row r="3304" spans="7:9" x14ac:dyDescent="0.25">
      <c r="G3304" s="33" t="s">
        <v>212</v>
      </c>
      <c r="H3304">
        <v>-147493.5</v>
      </c>
      <c r="I3304" s="32">
        <v>-0.30303030303030304</v>
      </c>
    </row>
    <row r="3305" spans="7:9" x14ac:dyDescent="0.25">
      <c r="G3305" s="33" t="s">
        <v>1928</v>
      </c>
      <c r="H3305">
        <v>-486728.55</v>
      </c>
      <c r="I3305" s="32">
        <v>-0.30275229357798161</v>
      </c>
    </row>
    <row r="3306" spans="7:9" x14ac:dyDescent="0.25">
      <c r="G3306" s="33" t="s">
        <v>2559</v>
      </c>
      <c r="H3306">
        <v>-929209.05</v>
      </c>
      <c r="I3306" s="32">
        <v>-0.30143540669856461</v>
      </c>
    </row>
    <row r="3307" spans="7:9" x14ac:dyDescent="0.25">
      <c r="G3307" s="33" t="s">
        <v>2625</v>
      </c>
      <c r="H3307">
        <v>-1519183.05</v>
      </c>
      <c r="I3307" s="32">
        <v>-0.30116959064327486</v>
      </c>
    </row>
    <row r="3308" spans="7:9" x14ac:dyDescent="0.25">
      <c r="G3308" s="33" t="s">
        <v>1686</v>
      </c>
      <c r="H3308">
        <v>-12389454</v>
      </c>
      <c r="I3308" s="32">
        <v>-0.29339853300733498</v>
      </c>
    </row>
    <row r="3309" spans="7:9" x14ac:dyDescent="0.25">
      <c r="G3309" s="33" t="s">
        <v>402</v>
      </c>
      <c r="H3309">
        <v>-781715.55</v>
      </c>
      <c r="I3309" s="32">
        <v>-0.29120879120879123</v>
      </c>
    </row>
    <row r="3310" spans="7:9" x14ac:dyDescent="0.25">
      <c r="G3310" s="33" t="s">
        <v>1668</v>
      </c>
      <c r="H3310">
        <v>-88496.1</v>
      </c>
      <c r="I3310" s="32">
        <v>-0.2857142857142857</v>
      </c>
    </row>
    <row r="3311" spans="7:9" x14ac:dyDescent="0.25">
      <c r="G3311" s="33" t="s">
        <v>1016</v>
      </c>
      <c r="H3311">
        <v>-4970530.95</v>
      </c>
      <c r="I3311" s="32">
        <v>-0.2817725752508361</v>
      </c>
    </row>
    <row r="3312" spans="7:9" x14ac:dyDescent="0.25">
      <c r="G3312" s="33" t="s">
        <v>2192</v>
      </c>
      <c r="H3312">
        <v>-6533962.0499999998</v>
      </c>
      <c r="I3312" s="32">
        <v>-0.28002528445006319</v>
      </c>
    </row>
    <row r="3313" spans="7:9" x14ac:dyDescent="0.25">
      <c r="G3313" s="33" t="s">
        <v>690</v>
      </c>
      <c r="H3313">
        <v>-2241901.2000000002</v>
      </c>
      <c r="I3313" s="32">
        <v>-0.27941176470588236</v>
      </c>
    </row>
    <row r="3314" spans="7:9" x14ac:dyDescent="0.25">
      <c r="G3314" s="33" t="s">
        <v>682</v>
      </c>
      <c r="H3314">
        <v>-6917445.1500000004</v>
      </c>
      <c r="I3314" s="32">
        <v>-0.27172653534183083</v>
      </c>
    </row>
    <row r="3315" spans="7:9" x14ac:dyDescent="0.25">
      <c r="G3315" s="33" t="s">
        <v>335</v>
      </c>
      <c r="H3315">
        <v>-530976.60000000009</v>
      </c>
      <c r="I3315" s="32">
        <v>-0.2686567164179105</v>
      </c>
    </row>
    <row r="3316" spans="7:9" x14ac:dyDescent="0.25">
      <c r="G3316" s="33" t="s">
        <v>738</v>
      </c>
      <c r="H3316">
        <v>-516227.25</v>
      </c>
      <c r="I3316" s="32">
        <v>-0.26315789473684215</v>
      </c>
    </row>
    <row r="3317" spans="7:9" x14ac:dyDescent="0.25">
      <c r="G3317" s="33" t="s">
        <v>1814</v>
      </c>
      <c r="H3317">
        <v>-3082614.15</v>
      </c>
      <c r="I3317" s="32">
        <v>-0.2625628140703517</v>
      </c>
    </row>
    <row r="3318" spans="7:9" x14ac:dyDescent="0.25">
      <c r="G3318" s="33" t="s">
        <v>797</v>
      </c>
      <c r="H3318">
        <v>-398232.45</v>
      </c>
      <c r="I3318" s="32">
        <v>-0.25961538461538464</v>
      </c>
    </row>
    <row r="3319" spans="7:9" x14ac:dyDescent="0.25">
      <c r="G3319" s="33" t="s">
        <v>769</v>
      </c>
      <c r="H3319">
        <v>-1268444.1000000001</v>
      </c>
      <c r="I3319" s="32">
        <v>-0.25903614457831325</v>
      </c>
    </row>
    <row r="3320" spans="7:9" x14ac:dyDescent="0.25">
      <c r="G3320" s="33" t="s">
        <v>2570</v>
      </c>
      <c r="H3320">
        <v>-501477.9</v>
      </c>
      <c r="I3320" s="32">
        <v>-0.2537313432835821</v>
      </c>
    </row>
    <row r="3321" spans="7:9" x14ac:dyDescent="0.25">
      <c r="G3321" s="33" t="s">
        <v>752</v>
      </c>
      <c r="H3321">
        <v>-560475.29999999993</v>
      </c>
      <c r="I3321" s="32">
        <v>-0.2516556291390728</v>
      </c>
    </row>
    <row r="3322" spans="7:9" x14ac:dyDescent="0.25">
      <c r="G3322" s="33" t="s">
        <v>2078</v>
      </c>
      <c r="H3322">
        <v>-1253694.75</v>
      </c>
      <c r="I3322" s="32">
        <v>-0.24926686217008795</v>
      </c>
    </row>
    <row r="3323" spans="7:9" x14ac:dyDescent="0.25">
      <c r="G3323" s="33" t="s">
        <v>352</v>
      </c>
      <c r="H3323">
        <v>-1460185.65</v>
      </c>
      <c r="I3323" s="32">
        <v>-0.24444444444444444</v>
      </c>
    </row>
    <row r="3324" spans="7:9" x14ac:dyDescent="0.25">
      <c r="G3324" s="33" t="s">
        <v>1557</v>
      </c>
      <c r="H3324">
        <v>-309736.35000000003</v>
      </c>
      <c r="I3324" s="32">
        <v>-0.24418604651162792</v>
      </c>
    </row>
    <row r="3325" spans="7:9" x14ac:dyDescent="0.25">
      <c r="G3325" s="33" t="s">
        <v>1121</v>
      </c>
      <c r="H3325">
        <v>-3126862.2</v>
      </c>
      <c r="I3325" s="32">
        <v>-0.241733181299886</v>
      </c>
    </row>
    <row r="3326" spans="7:9" x14ac:dyDescent="0.25">
      <c r="G3326" s="33" t="s">
        <v>2529</v>
      </c>
      <c r="H3326">
        <v>-840712.95000000007</v>
      </c>
      <c r="I3326" s="32">
        <v>-0.23750000000000002</v>
      </c>
    </row>
    <row r="3327" spans="7:9" x14ac:dyDescent="0.25">
      <c r="G3327" s="33" t="s">
        <v>1613</v>
      </c>
      <c r="H3327">
        <v>-6061982.8500000006</v>
      </c>
      <c r="I3327" s="32">
        <v>-0.23716099249855743</v>
      </c>
    </row>
    <row r="3328" spans="7:9" x14ac:dyDescent="0.25">
      <c r="G3328" s="33" t="s">
        <v>939</v>
      </c>
      <c r="H3328">
        <v>-8539873.6500000004</v>
      </c>
      <c r="I3328" s="32">
        <v>-0.23309178743961353</v>
      </c>
    </row>
    <row r="3329" spans="7:9" x14ac:dyDescent="0.25">
      <c r="G3329" s="33" t="s">
        <v>1128</v>
      </c>
      <c r="H3329">
        <v>-339235.05</v>
      </c>
      <c r="I3329" s="32">
        <v>-0.22999999999999998</v>
      </c>
    </row>
    <row r="3330" spans="7:9" x14ac:dyDescent="0.25">
      <c r="G3330" s="33" t="s">
        <v>1735</v>
      </c>
      <c r="H3330">
        <v>-796464.90000000014</v>
      </c>
      <c r="I3330" s="32">
        <v>-0.22881355932203393</v>
      </c>
    </row>
    <row r="3331" spans="7:9" x14ac:dyDescent="0.25">
      <c r="G3331" s="33" t="s">
        <v>1993</v>
      </c>
      <c r="H3331">
        <v>-2758128.45</v>
      </c>
      <c r="I3331" s="32">
        <v>-0.22832722832722835</v>
      </c>
    </row>
    <row r="3332" spans="7:9" x14ac:dyDescent="0.25">
      <c r="G3332" s="33" t="s">
        <v>1531</v>
      </c>
      <c r="H3332">
        <v>-1135699.9500000002</v>
      </c>
      <c r="I3332" s="32">
        <v>-0.22318840579710147</v>
      </c>
    </row>
    <row r="3333" spans="7:9" x14ac:dyDescent="0.25">
      <c r="G3333" s="33" t="s">
        <v>1324</v>
      </c>
      <c r="H3333">
        <v>-88496.1</v>
      </c>
      <c r="I3333" s="32">
        <v>-0.22222222222222224</v>
      </c>
    </row>
    <row r="3334" spans="7:9" x14ac:dyDescent="0.25">
      <c r="G3334" s="33" t="s">
        <v>1797</v>
      </c>
      <c r="H3334">
        <v>-11342250.150000002</v>
      </c>
      <c r="I3334" s="32">
        <v>-0.21990277380611956</v>
      </c>
    </row>
    <row r="3335" spans="7:9" x14ac:dyDescent="0.25">
      <c r="G3335" s="33" t="s">
        <v>1275</v>
      </c>
      <c r="H3335">
        <v>-752216.85</v>
      </c>
      <c r="I3335" s="32">
        <v>-0.2188841201716738</v>
      </c>
    </row>
    <row r="3336" spans="7:9" x14ac:dyDescent="0.25">
      <c r="G3336" s="33" t="s">
        <v>2536</v>
      </c>
      <c r="H3336">
        <v>-516227.25</v>
      </c>
      <c r="I3336" s="32">
        <v>-0.21739130434782608</v>
      </c>
    </row>
    <row r="3337" spans="7:9" x14ac:dyDescent="0.25">
      <c r="G3337" s="33" t="s">
        <v>1783</v>
      </c>
      <c r="H3337">
        <v>-560475.30000000005</v>
      </c>
      <c r="I3337" s="32">
        <v>-0.21590909090909091</v>
      </c>
    </row>
    <row r="3338" spans="7:9" x14ac:dyDescent="0.25">
      <c r="G3338" s="33" t="s">
        <v>511</v>
      </c>
      <c r="H3338">
        <v>-2994118.0500000003</v>
      </c>
      <c r="I3338" s="32">
        <v>-0.21572794899043574</v>
      </c>
    </row>
    <row r="3339" spans="7:9" x14ac:dyDescent="0.25">
      <c r="G3339" s="33" t="s">
        <v>2313</v>
      </c>
      <c r="H3339">
        <v>-44248.05</v>
      </c>
      <c r="I3339" s="32">
        <v>-0.2142857142857143</v>
      </c>
    </row>
    <row r="3340" spans="7:9" x14ac:dyDescent="0.25">
      <c r="G3340" s="33" t="s">
        <v>2387</v>
      </c>
      <c r="H3340">
        <v>-8731615.2000000011</v>
      </c>
      <c r="I3340" s="32">
        <v>-0.21395012649078426</v>
      </c>
    </row>
    <row r="3341" spans="7:9" x14ac:dyDescent="0.25">
      <c r="G3341" s="33" t="s">
        <v>1438</v>
      </c>
      <c r="H3341">
        <v>-3318603.75</v>
      </c>
      <c r="I3341" s="32">
        <v>-0.2130681818181818</v>
      </c>
    </row>
    <row r="3342" spans="7:9" x14ac:dyDescent="0.25">
      <c r="G3342" s="33" t="s">
        <v>342</v>
      </c>
      <c r="H3342">
        <v>-2035410.3</v>
      </c>
      <c r="I3342" s="32">
        <v>-0.21296296296296297</v>
      </c>
    </row>
    <row r="3343" spans="7:9" x14ac:dyDescent="0.25">
      <c r="G3343" s="33" t="s">
        <v>233</v>
      </c>
      <c r="H3343">
        <v>-634222.05000000005</v>
      </c>
      <c r="I3343" s="32">
        <v>-0.21287128712871287</v>
      </c>
    </row>
    <row r="3344" spans="7:9" x14ac:dyDescent="0.25">
      <c r="G3344" s="33" t="s">
        <v>2277</v>
      </c>
      <c r="H3344">
        <v>-4749290.7</v>
      </c>
      <c r="I3344" s="32">
        <v>-0.21240105540897097</v>
      </c>
    </row>
    <row r="3345" spans="7:9" x14ac:dyDescent="0.25">
      <c r="G3345" s="33" t="s">
        <v>696</v>
      </c>
      <c r="H3345">
        <v>-1666676.55</v>
      </c>
      <c r="I3345" s="32">
        <v>-0.21161048689138576</v>
      </c>
    </row>
    <row r="3346" spans="7:9" x14ac:dyDescent="0.25">
      <c r="G3346" s="33" t="s">
        <v>1521</v>
      </c>
      <c r="H3346">
        <v>-88496.1</v>
      </c>
      <c r="I3346" s="32">
        <v>-0.20689655172413793</v>
      </c>
    </row>
    <row r="3347" spans="7:9" x14ac:dyDescent="0.25">
      <c r="G3347" s="33" t="s">
        <v>337</v>
      </c>
      <c r="H3347">
        <v>-353984.4</v>
      </c>
      <c r="I3347" s="32">
        <v>-0.20168067226890757</v>
      </c>
    </row>
    <row r="3348" spans="7:9" x14ac:dyDescent="0.25">
      <c r="G3348" s="33" t="s">
        <v>2587</v>
      </c>
      <c r="H3348">
        <v>-1474935</v>
      </c>
      <c r="I3348" s="32">
        <v>-0.20120724346076457</v>
      </c>
    </row>
    <row r="3349" spans="7:9" x14ac:dyDescent="0.25">
      <c r="G3349" s="33" t="s">
        <v>819</v>
      </c>
      <c r="H3349">
        <v>-575224.65</v>
      </c>
      <c r="I3349" s="32">
        <v>-0.2</v>
      </c>
    </row>
    <row r="3350" spans="7:9" x14ac:dyDescent="0.25">
      <c r="G3350" s="33" t="s">
        <v>1730</v>
      </c>
      <c r="H3350">
        <v>-1327441.5</v>
      </c>
      <c r="I3350" s="32">
        <v>-0.2</v>
      </c>
    </row>
    <row r="3351" spans="7:9" x14ac:dyDescent="0.25">
      <c r="G3351" s="33" t="s">
        <v>1794</v>
      </c>
      <c r="H3351">
        <v>-132744.15</v>
      </c>
      <c r="I3351" s="32">
        <v>-0.19999999999999998</v>
      </c>
    </row>
    <row r="3352" spans="7:9" x14ac:dyDescent="0.25">
      <c r="G3352" s="33" t="s">
        <v>2251</v>
      </c>
      <c r="H3352">
        <v>-501477.9</v>
      </c>
      <c r="I3352" s="32">
        <v>-0.19653179190751446</v>
      </c>
    </row>
    <row r="3353" spans="7:9" x14ac:dyDescent="0.25">
      <c r="G3353" s="33" t="s">
        <v>698</v>
      </c>
      <c r="H3353">
        <v>-870211.65</v>
      </c>
      <c r="I3353" s="32">
        <v>-0.18849840255591055</v>
      </c>
    </row>
    <row r="3354" spans="7:9" x14ac:dyDescent="0.25">
      <c r="G3354" s="33" t="s">
        <v>155</v>
      </c>
      <c r="H3354">
        <v>-1224196.05</v>
      </c>
      <c r="I3354" s="32">
        <v>-0.18651685393258427</v>
      </c>
    </row>
    <row r="3355" spans="7:9" x14ac:dyDescent="0.25">
      <c r="G3355" s="33" t="s">
        <v>2491</v>
      </c>
      <c r="H3355">
        <v>-1681425.9000000001</v>
      </c>
      <c r="I3355" s="32">
        <v>-0.18037974683544303</v>
      </c>
    </row>
    <row r="3356" spans="7:9" x14ac:dyDescent="0.25">
      <c r="G3356" s="33" t="s">
        <v>202</v>
      </c>
      <c r="H3356">
        <v>-678470.1</v>
      </c>
      <c r="I3356" s="32">
        <v>-0.178988326848249</v>
      </c>
    </row>
    <row r="3357" spans="7:9" x14ac:dyDescent="0.25">
      <c r="G3357" s="33" t="s">
        <v>1051</v>
      </c>
      <c r="H3357">
        <v>-575224.65</v>
      </c>
      <c r="I3357" s="32">
        <v>-0.17727272727272728</v>
      </c>
    </row>
    <row r="3358" spans="7:9" x14ac:dyDescent="0.25">
      <c r="G3358" s="33" t="s">
        <v>2333</v>
      </c>
      <c r="H3358">
        <v>-3923327.1</v>
      </c>
      <c r="I3358" s="32">
        <v>-0.17662682602921645</v>
      </c>
    </row>
    <row r="3359" spans="7:9" x14ac:dyDescent="0.25">
      <c r="G3359" s="33" t="s">
        <v>1902</v>
      </c>
      <c r="H3359">
        <v>-132744.15000000002</v>
      </c>
      <c r="I3359" s="32">
        <v>-0.17647058823529413</v>
      </c>
    </row>
    <row r="3360" spans="7:9" x14ac:dyDescent="0.25">
      <c r="G3360" s="33" t="s">
        <v>1757</v>
      </c>
      <c r="H3360">
        <v>-560475.30000000005</v>
      </c>
      <c r="I3360" s="32">
        <v>-0.17592592592592593</v>
      </c>
    </row>
    <row r="3361" spans="7:9" x14ac:dyDescent="0.25">
      <c r="G3361" s="33" t="s">
        <v>528</v>
      </c>
      <c r="H3361">
        <v>-280237.65000000002</v>
      </c>
      <c r="I3361" s="32">
        <v>-0.17592592592592593</v>
      </c>
    </row>
    <row r="3362" spans="7:9" x14ac:dyDescent="0.25">
      <c r="G3362" s="33" t="s">
        <v>2402</v>
      </c>
      <c r="H3362">
        <v>-280237.65000000002</v>
      </c>
      <c r="I3362" s="32">
        <v>-0.17592592592592593</v>
      </c>
    </row>
    <row r="3363" spans="7:9" x14ac:dyDescent="0.25">
      <c r="G3363" s="33" t="s">
        <v>878</v>
      </c>
      <c r="H3363">
        <v>-162242.85</v>
      </c>
      <c r="I3363" s="32">
        <v>-0.17460317460317459</v>
      </c>
    </row>
    <row r="3364" spans="7:9" x14ac:dyDescent="0.25">
      <c r="G3364" s="33" t="s">
        <v>315</v>
      </c>
      <c r="H3364">
        <v>-516227.25</v>
      </c>
      <c r="I3364" s="32">
        <v>-0.17412935323383083</v>
      </c>
    </row>
    <row r="3365" spans="7:9" x14ac:dyDescent="0.25">
      <c r="G3365" s="33" t="s">
        <v>821</v>
      </c>
      <c r="H3365">
        <v>-3952825.8</v>
      </c>
      <c r="I3365" s="32">
        <v>-0.1731266149870801</v>
      </c>
    </row>
    <row r="3366" spans="7:9" x14ac:dyDescent="0.25">
      <c r="G3366" s="33" t="s">
        <v>810</v>
      </c>
      <c r="H3366">
        <v>-309736.35000000003</v>
      </c>
      <c r="I3366" s="32">
        <v>-0.17213114754098363</v>
      </c>
    </row>
    <row r="3367" spans="7:9" x14ac:dyDescent="0.25">
      <c r="G3367" s="33" t="s">
        <v>1944</v>
      </c>
      <c r="H3367">
        <v>-12890931.9</v>
      </c>
      <c r="I3367" s="32">
        <v>-0.16794773251345119</v>
      </c>
    </row>
    <row r="3368" spans="7:9" x14ac:dyDescent="0.25">
      <c r="G3368" s="33" t="s">
        <v>1031</v>
      </c>
      <c r="H3368">
        <v>-73746.75</v>
      </c>
      <c r="I3368" s="32">
        <v>-0.16666666666666666</v>
      </c>
    </row>
    <row r="3369" spans="7:9" x14ac:dyDescent="0.25">
      <c r="G3369" s="33" t="s">
        <v>816</v>
      </c>
      <c r="H3369">
        <v>-147493.5</v>
      </c>
      <c r="I3369" s="32">
        <v>-0.16666666666666666</v>
      </c>
    </row>
    <row r="3370" spans="7:9" x14ac:dyDescent="0.25">
      <c r="G3370" s="33" t="s">
        <v>57</v>
      </c>
      <c r="H3370">
        <v>-8318633.4000000004</v>
      </c>
      <c r="I3370" s="32">
        <v>-0.16371552975326562</v>
      </c>
    </row>
    <row r="3371" spans="7:9" x14ac:dyDescent="0.25">
      <c r="G3371" s="33" t="s">
        <v>1676</v>
      </c>
      <c r="H3371">
        <v>-412981.8</v>
      </c>
      <c r="I3371" s="32">
        <v>-0.15909090909090909</v>
      </c>
    </row>
    <row r="3372" spans="7:9" x14ac:dyDescent="0.25">
      <c r="G3372" s="33" t="s">
        <v>1848</v>
      </c>
      <c r="H3372">
        <v>-589974</v>
      </c>
      <c r="I3372" s="32">
        <v>-0.14981273408239701</v>
      </c>
    </row>
    <row r="3373" spans="7:9" x14ac:dyDescent="0.25">
      <c r="G3373" s="33" t="s">
        <v>1990</v>
      </c>
      <c r="H3373">
        <v>-324485.7</v>
      </c>
      <c r="I3373" s="32">
        <v>-0.14965986394557823</v>
      </c>
    </row>
    <row r="3374" spans="7:9" x14ac:dyDescent="0.25">
      <c r="G3374" s="33" t="s">
        <v>447</v>
      </c>
      <c r="H3374">
        <v>-2227151.85</v>
      </c>
      <c r="I3374" s="32">
        <v>-0.14533205004812319</v>
      </c>
    </row>
    <row r="3375" spans="7:9" x14ac:dyDescent="0.25">
      <c r="G3375" s="33" t="s">
        <v>800</v>
      </c>
      <c r="H3375">
        <v>-530976.60000000009</v>
      </c>
      <c r="I3375" s="32">
        <v>-0.14516129032258066</v>
      </c>
    </row>
    <row r="3376" spans="7:9" x14ac:dyDescent="0.25">
      <c r="G3376" s="33" t="s">
        <v>1188</v>
      </c>
      <c r="H3376">
        <v>-2005911.6</v>
      </c>
      <c r="I3376" s="32">
        <v>-0.14452709883103082</v>
      </c>
    </row>
    <row r="3377" spans="7:9" x14ac:dyDescent="0.25">
      <c r="G3377" s="33" t="s">
        <v>2087</v>
      </c>
      <c r="H3377">
        <v>-383483.10000000003</v>
      </c>
      <c r="I3377" s="32">
        <v>-0.14054054054054055</v>
      </c>
    </row>
    <row r="3378" spans="7:9" x14ac:dyDescent="0.25">
      <c r="G3378" s="33" t="s">
        <v>1460</v>
      </c>
      <c r="H3378">
        <v>-250738.95</v>
      </c>
      <c r="I3378" s="32">
        <v>-0.14049586776859505</v>
      </c>
    </row>
    <row r="3379" spans="7:9" x14ac:dyDescent="0.25">
      <c r="G3379" s="33" t="s">
        <v>861</v>
      </c>
      <c r="H3379">
        <v>-7684411.3499999996</v>
      </c>
      <c r="I3379" s="32">
        <v>-0.13790365272631019</v>
      </c>
    </row>
    <row r="3380" spans="7:9" x14ac:dyDescent="0.25">
      <c r="G3380" s="33" t="s">
        <v>1744</v>
      </c>
      <c r="H3380">
        <v>-1091451.9000000001</v>
      </c>
      <c r="I3380" s="32">
        <v>-0.13479052823315119</v>
      </c>
    </row>
    <row r="3381" spans="7:9" x14ac:dyDescent="0.25">
      <c r="G3381" s="33" t="s">
        <v>1413</v>
      </c>
      <c r="H3381">
        <v>-117994.8</v>
      </c>
      <c r="I3381" s="32">
        <v>-0.13333333333333333</v>
      </c>
    </row>
    <row r="3382" spans="7:9" x14ac:dyDescent="0.25">
      <c r="G3382" s="33" t="s">
        <v>2181</v>
      </c>
      <c r="H3382">
        <v>-1430686.95</v>
      </c>
      <c r="I3382" s="32">
        <v>-0.13143631436314362</v>
      </c>
    </row>
    <row r="3383" spans="7:9" x14ac:dyDescent="0.25">
      <c r="G3383" s="33" t="s">
        <v>1130</v>
      </c>
      <c r="H3383">
        <v>-988206.45000000007</v>
      </c>
      <c r="I3383" s="32">
        <v>-0.12984496124031009</v>
      </c>
    </row>
    <row r="3384" spans="7:9" x14ac:dyDescent="0.25">
      <c r="G3384" s="33" t="s">
        <v>351</v>
      </c>
      <c r="H3384">
        <v>-4439554.3499999996</v>
      </c>
      <c r="I3384" s="32">
        <v>-0.12260692464358451</v>
      </c>
    </row>
    <row r="3385" spans="7:9" x14ac:dyDescent="0.25">
      <c r="G3385" s="33" t="s">
        <v>2029</v>
      </c>
      <c r="H3385">
        <v>-176992.2</v>
      </c>
      <c r="I3385" s="32">
        <v>-0.12244897959183673</v>
      </c>
    </row>
    <row r="3386" spans="7:9" x14ac:dyDescent="0.25">
      <c r="G3386" s="33" t="s">
        <v>739</v>
      </c>
      <c r="H3386">
        <v>-191741.55000000002</v>
      </c>
      <c r="I3386" s="32">
        <v>-0.12037037037037038</v>
      </c>
    </row>
    <row r="3387" spans="7:9" x14ac:dyDescent="0.25">
      <c r="G3387" s="33" t="s">
        <v>671</v>
      </c>
      <c r="H3387">
        <v>-2477890.7999999998</v>
      </c>
      <c r="I3387" s="32">
        <v>-0.12</v>
      </c>
    </row>
    <row r="3388" spans="7:9" x14ac:dyDescent="0.25">
      <c r="G3388" s="33" t="s">
        <v>2115</v>
      </c>
      <c r="H3388">
        <v>-457229.85000000003</v>
      </c>
      <c r="I3388" s="32">
        <v>-0.11787072243346007</v>
      </c>
    </row>
    <row r="3389" spans="7:9" x14ac:dyDescent="0.25">
      <c r="G3389" s="33" t="s">
        <v>1715</v>
      </c>
      <c r="H3389">
        <v>-1415937.6</v>
      </c>
      <c r="I3389" s="32">
        <v>-0.11764705882352942</v>
      </c>
    </row>
    <row r="3390" spans="7:9" x14ac:dyDescent="0.25">
      <c r="G3390" s="33" t="s">
        <v>326</v>
      </c>
      <c r="H3390">
        <v>-58997.4</v>
      </c>
      <c r="I3390" s="32">
        <v>-0.11764705882352941</v>
      </c>
    </row>
    <row r="3391" spans="7:9" x14ac:dyDescent="0.25">
      <c r="G3391" s="33" t="s">
        <v>2550</v>
      </c>
      <c r="H3391">
        <v>-737467.5</v>
      </c>
      <c r="I3391" s="32">
        <v>-0.11709601873536299</v>
      </c>
    </row>
    <row r="3392" spans="7:9" x14ac:dyDescent="0.25">
      <c r="G3392" s="33" t="s">
        <v>2477</v>
      </c>
      <c r="H3392">
        <v>-1017705.15</v>
      </c>
      <c r="I3392" s="32">
        <v>-0.116751269035533</v>
      </c>
    </row>
    <row r="3393" spans="7:9" x14ac:dyDescent="0.25">
      <c r="G3393" s="33" t="s">
        <v>2065</v>
      </c>
      <c r="H3393">
        <v>-6401217.9000000004</v>
      </c>
      <c r="I3393" s="32">
        <v>-0.11539484179739432</v>
      </c>
    </row>
    <row r="3394" spans="7:9" x14ac:dyDescent="0.25">
      <c r="G3394" s="33" t="s">
        <v>1290</v>
      </c>
      <c r="H3394">
        <v>-457229.85000000003</v>
      </c>
      <c r="I3394" s="32">
        <v>-0.11313868613138688</v>
      </c>
    </row>
    <row r="3395" spans="7:9" x14ac:dyDescent="0.25">
      <c r="G3395" s="33" t="s">
        <v>1412</v>
      </c>
      <c r="H3395">
        <v>-442480.5</v>
      </c>
      <c r="I3395" s="32">
        <v>-0.11278195488721804</v>
      </c>
    </row>
    <row r="3396" spans="7:9" x14ac:dyDescent="0.25">
      <c r="G3396" s="33" t="s">
        <v>2508</v>
      </c>
      <c r="H3396">
        <v>-14749.35</v>
      </c>
      <c r="I3396" s="32">
        <v>-0.11111111111111112</v>
      </c>
    </row>
    <row r="3397" spans="7:9" x14ac:dyDescent="0.25">
      <c r="G3397" s="33" t="s">
        <v>1528</v>
      </c>
      <c r="H3397">
        <v>-412981.8</v>
      </c>
      <c r="I3397" s="32">
        <v>-0.109375</v>
      </c>
    </row>
    <row r="3398" spans="7:9" x14ac:dyDescent="0.25">
      <c r="G3398" s="33" t="s">
        <v>542</v>
      </c>
      <c r="H3398">
        <v>-1401188.25</v>
      </c>
      <c r="I3398" s="32">
        <v>-0.10844748858447488</v>
      </c>
    </row>
    <row r="3399" spans="7:9" x14ac:dyDescent="0.25">
      <c r="G3399" s="33" t="s">
        <v>2011</v>
      </c>
      <c r="H3399">
        <v>-2433642.75</v>
      </c>
      <c r="I3399" s="32">
        <v>-0.10819672131147541</v>
      </c>
    </row>
    <row r="3400" spans="7:9" x14ac:dyDescent="0.25">
      <c r="G3400" s="33" t="s">
        <v>256</v>
      </c>
      <c r="H3400">
        <v>-44248.05</v>
      </c>
      <c r="I3400" s="32">
        <v>-0.10714285714285715</v>
      </c>
    </row>
    <row r="3401" spans="7:9" x14ac:dyDescent="0.25">
      <c r="G3401" s="33" t="s">
        <v>1268</v>
      </c>
      <c r="H3401">
        <v>-1238945.4000000001</v>
      </c>
      <c r="I3401" s="32">
        <v>-0.10646387832699621</v>
      </c>
    </row>
    <row r="3402" spans="7:9" x14ac:dyDescent="0.25">
      <c r="G3402" s="33" t="s">
        <v>881</v>
      </c>
      <c r="H3402">
        <v>-162242.85</v>
      </c>
      <c r="I3402" s="32">
        <v>-0.10576923076923077</v>
      </c>
    </row>
    <row r="3403" spans="7:9" x14ac:dyDescent="0.25">
      <c r="G3403" s="33" t="s">
        <v>375</v>
      </c>
      <c r="H3403">
        <v>-294987.00000000006</v>
      </c>
      <c r="I3403" s="32">
        <v>-0.1041666666666667</v>
      </c>
    </row>
    <row r="3404" spans="7:9" x14ac:dyDescent="0.25">
      <c r="G3404" s="33" t="s">
        <v>1117</v>
      </c>
      <c r="H3404">
        <v>-383483.10000000003</v>
      </c>
      <c r="I3404" s="32">
        <v>-0.10400000000000001</v>
      </c>
    </row>
    <row r="3405" spans="7:9" x14ac:dyDescent="0.25">
      <c r="G3405" s="33" t="s">
        <v>400</v>
      </c>
      <c r="H3405">
        <v>-44248.05</v>
      </c>
      <c r="I3405" s="32">
        <v>-0.10344827586206896</v>
      </c>
    </row>
    <row r="3406" spans="7:9" x14ac:dyDescent="0.25">
      <c r="G3406" s="33" t="s">
        <v>317</v>
      </c>
      <c r="H3406">
        <v>-663720.75</v>
      </c>
      <c r="I3406" s="32">
        <v>-0.10227272727272728</v>
      </c>
    </row>
    <row r="3407" spans="7:9" x14ac:dyDescent="0.25">
      <c r="G3407" s="33" t="s">
        <v>1022</v>
      </c>
      <c r="H3407">
        <v>-545725.94999999995</v>
      </c>
      <c r="I3407" s="32">
        <v>-0.10192837465564736</v>
      </c>
    </row>
    <row r="3408" spans="7:9" x14ac:dyDescent="0.25">
      <c r="G3408" s="33" t="s">
        <v>2247</v>
      </c>
      <c r="H3408">
        <v>-339235.05</v>
      </c>
      <c r="I3408" s="32">
        <v>-9.9999999999999978E-2</v>
      </c>
    </row>
    <row r="3409" spans="7:9" x14ac:dyDescent="0.25">
      <c r="G3409" s="33" t="s">
        <v>102</v>
      </c>
      <c r="H3409">
        <v>-280237.65000000002</v>
      </c>
      <c r="I3409" s="32">
        <v>-9.8445595854922296E-2</v>
      </c>
    </row>
    <row r="3410" spans="7:9" x14ac:dyDescent="0.25">
      <c r="G3410" s="33" t="s">
        <v>1527</v>
      </c>
      <c r="H3410">
        <v>-191741.55000000002</v>
      </c>
      <c r="I3410" s="32">
        <v>-9.7014925373134331E-2</v>
      </c>
    </row>
    <row r="3411" spans="7:9" x14ac:dyDescent="0.25">
      <c r="G3411" s="33" t="s">
        <v>1658</v>
      </c>
      <c r="H3411">
        <v>-44248.05</v>
      </c>
      <c r="I3411" s="32">
        <v>-9.6774193548387094E-2</v>
      </c>
    </row>
    <row r="3412" spans="7:9" x14ac:dyDescent="0.25">
      <c r="G3412" s="33" t="s">
        <v>241</v>
      </c>
      <c r="H3412">
        <v>-412981.80000000005</v>
      </c>
      <c r="I3412" s="32">
        <v>-9.5890410958904118E-2</v>
      </c>
    </row>
    <row r="3413" spans="7:9" x14ac:dyDescent="0.25">
      <c r="G3413" s="33" t="s">
        <v>339</v>
      </c>
      <c r="H3413">
        <v>-2256650.5500000003</v>
      </c>
      <c r="I3413" s="32">
        <v>-9.3922651933701654E-2</v>
      </c>
    </row>
    <row r="3414" spans="7:9" x14ac:dyDescent="0.25">
      <c r="G3414" s="33" t="s">
        <v>168</v>
      </c>
      <c r="H3414">
        <v>-752216.85000000009</v>
      </c>
      <c r="I3414" s="32">
        <v>-9.0106007067137811E-2</v>
      </c>
    </row>
    <row r="3415" spans="7:9" x14ac:dyDescent="0.25">
      <c r="G3415" s="33" t="s">
        <v>1102</v>
      </c>
      <c r="H3415">
        <v>-604723.35</v>
      </c>
      <c r="I3415" s="32">
        <v>-8.9715536105032814E-2</v>
      </c>
    </row>
    <row r="3416" spans="7:9" x14ac:dyDescent="0.25">
      <c r="G3416" s="33" t="s">
        <v>613</v>
      </c>
      <c r="H3416">
        <v>-339235.05</v>
      </c>
      <c r="I3416" s="32">
        <v>-8.8122605363984668E-2</v>
      </c>
    </row>
    <row r="3417" spans="7:9" x14ac:dyDescent="0.25">
      <c r="G3417" s="33" t="s">
        <v>1837</v>
      </c>
      <c r="H3417">
        <v>-294987</v>
      </c>
      <c r="I3417" s="32">
        <v>-8.8105726872246687E-2</v>
      </c>
    </row>
    <row r="3418" spans="7:9" x14ac:dyDescent="0.25">
      <c r="G3418" s="33" t="s">
        <v>2258</v>
      </c>
      <c r="H3418">
        <v>-412981.8</v>
      </c>
      <c r="I3418" s="32">
        <v>-8.3582089552238809E-2</v>
      </c>
    </row>
    <row r="3419" spans="7:9" x14ac:dyDescent="0.25">
      <c r="G3419" s="33" t="s">
        <v>1793</v>
      </c>
      <c r="H3419">
        <v>-29498.700000000004</v>
      </c>
      <c r="I3419" s="32">
        <v>-0.08</v>
      </c>
    </row>
    <row r="3420" spans="7:9" x14ac:dyDescent="0.25">
      <c r="G3420" s="33" t="s">
        <v>2616</v>
      </c>
      <c r="H3420">
        <v>-4026572.55</v>
      </c>
      <c r="I3420" s="32">
        <v>-7.7822120866590641E-2</v>
      </c>
    </row>
    <row r="3421" spans="7:9" x14ac:dyDescent="0.25">
      <c r="G3421" s="33" t="s">
        <v>2439</v>
      </c>
      <c r="H3421">
        <v>-1917415.5</v>
      </c>
      <c r="I3421" s="32">
        <v>-7.7427039904705189E-2</v>
      </c>
    </row>
    <row r="3422" spans="7:9" x14ac:dyDescent="0.25">
      <c r="G3422" s="33" t="s">
        <v>2320</v>
      </c>
      <c r="H3422">
        <v>-2123906.4</v>
      </c>
      <c r="I3422" s="32">
        <v>-7.6964190272581501E-2</v>
      </c>
    </row>
    <row r="3423" spans="7:9" x14ac:dyDescent="0.25">
      <c r="G3423" s="33" t="s">
        <v>1587</v>
      </c>
      <c r="H3423">
        <v>-693219.45</v>
      </c>
      <c r="I3423" s="32">
        <v>-7.6298701298701282E-2</v>
      </c>
    </row>
    <row r="3424" spans="7:9" x14ac:dyDescent="0.25">
      <c r="G3424" s="33" t="s">
        <v>382</v>
      </c>
      <c r="H3424">
        <v>-309736.35000000003</v>
      </c>
      <c r="I3424" s="32">
        <v>-7.6086956521739135E-2</v>
      </c>
    </row>
    <row r="3425" spans="7:9" x14ac:dyDescent="0.25">
      <c r="G3425" s="33" t="s">
        <v>505</v>
      </c>
      <c r="H3425">
        <v>-457229.85</v>
      </c>
      <c r="I3425" s="32">
        <v>-7.5980392156862725E-2</v>
      </c>
    </row>
    <row r="3426" spans="7:9" x14ac:dyDescent="0.25">
      <c r="G3426" s="33" t="s">
        <v>271</v>
      </c>
      <c r="H3426">
        <v>-1194697.3500000001</v>
      </c>
      <c r="I3426" s="32">
        <v>-7.3369565217391311E-2</v>
      </c>
    </row>
    <row r="3427" spans="7:9" x14ac:dyDescent="0.25">
      <c r="G3427" s="33" t="s">
        <v>39</v>
      </c>
      <c r="H3427">
        <v>-1002955.8</v>
      </c>
      <c r="I3427" s="32">
        <v>-7.2727272727272724E-2</v>
      </c>
    </row>
    <row r="3428" spans="7:9" x14ac:dyDescent="0.25">
      <c r="G3428" s="33" t="s">
        <v>2378</v>
      </c>
      <c r="H3428">
        <v>-1017705.15</v>
      </c>
      <c r="I3428" s="32">
        <v>-7.1949947862356631E-2</v>
      </c>
    </row>
    <row r="3429" spans="7:9" x14ac:dyDescent="0.25">
      <c r="G3429" s="33" t="s">
        <v>778</v>
      </c>
      <c r="H3429">
        <v>-486728.55</v>
      </c>
      <c r="I3429" s="32">
        <v>-7.0967741935483872E-2</v>
      </c>
    </row>
    <row r="3430" spans="7:9" x14ac:dyDescent="0.25">
      <c r="G3430" s="33" t="s">
        <v>2255</v>
      </c>
      <c r="H3430">
        <v>-516227.25</v>
      </c>
      <c r="I3430" s="32">
        <v>-7.0707070707070704E-2</v>
      </c>
    </row>
    <row r="3431" spans="7:9" x14ac:dyDescent="0.25">
      <c r="G3431" s="33" t="s">
        <v>1009</v>
      </c>
      <c r="H3431">
        <v>-1666676.55</v>
      </c>
      <c r="I3431" s="32">
        <v>-7.0273631840796019E-2</v>
      </c>
    </row>
    <row r="3432" spans="7:9" x14ac:dyDescent="0.25">
      <c r="G3432" s="33" t="s">
        <v>1819</v>
      </c>
      <c r="H3432">
        <v>-339235.05000000005</v>
      </c>
      <c r="I3432" s="32">
        <v>-6.9486404833836862E-2</v>
      </c>
    </row>
    <row r="3433" spans="7:9" x14ac:dyDescent="0.25">
      <c r="G3433" s="33" t="s">
        <v>2414</v>
      </c>
      <c r="H3433">
        <v>-162242.85</v>
      </c>
      <c r="I3433" s="32">
        <v>-6.9182389937106917E-2</v>
      </c>
    </row>
    <row r="3434" spans="7:9" x14ac:dyDescent="0.25">
      <c r="G3434" s="33" t="s">
        <v>179</v>
      </c>
      <c r="H3434">
        <v>-206490.90000000005</v>
      </c>
      <c r="I3434" s="32">
        <v>-6.6350710900473953E-2</v>
      </c>
    </row>
    <row r="3435" spans="7:9" x14ac:dyDescent="0.25">
      <c r="G3435" s="33" t="s">
        <v>915</v>
      </c>
      <c r="H3435">
        <v>-663720.75</v>
      </c>
      <c r="I3435" s="32">
        <v>-6.569343065693431E-2</v>
      </c>
    </row>
    <row r="3436" spans="7:9" x14ac:dyDescent="0.25">
      <c r="G3436" s="33" t="s">
        <v>1249</v>
      </c>
      <c r="H3436">
        <v>-324485.7</v>
      </c>
      <c r="I3436" s="32">
        <v>-6.5671641791044774E-2</v>
      </c>
    </row>
    <row r="3437" spans="7:9" x14ac:dyDescent="0.25">
      <c r="G3437" s="33" t="s">
        <v>589</v>
      </c>
      <c r="H3437">
        <v>-825963.6</v>
      </c>
      <c r="I3437" s="32">
        <v>-6.08695652173913E-2</v>
      </c>
    </row>
    <row r="3438" spans="7:9" x14ac:dyDescent="0.25">
      <c r="G3438" s="33" t="s">
        <v>1942</v>
      </c>
      <c r="H3438">
        <v>-162242.85</v>
      </c>
      <c r="I3438" s="32">
        <v>-6.043956043956044E-2</v>
      </c>
    </row>
    <row r="3439" spans="7:9" x14ac:dyDescent="0.25">
      <c r="G3439" s="33" t="s">
        <v>775</v>
      </c>
      <c r="H3439">
        <v>-280237.65000000002</v>
      </c>
      <c r="I3439" s="32">
        <v>-5.9561128526645767E-2</v>
      </c>
    </row>
    <row r="3440" spans="7:9" x14ac:dyDescent="0.25">
      <c r="G3440" s="33" t="s">
        <v>979</v>
      </c>
      <c r="H3440">
        <v>-103245.45000000001</v>
      </c>
      <c r="I3440" s="32">
        <v>-5.7377049180327877E-2</v>
      </c>
    </row>
    <row r="3441" spans="7:9" x14ac:dyDescent="0.25">
      <c r="G3441" s="33" t="s">
        <v>1239</v>
      </c>
      <c r="H3441">
        <v>-501477.9</v>
      </c>
      <c r="I3441" s="32">
        <v>-5.6013179571663914E-2</v>
      </c>
    </row>
    <row r="3442" spans="7:9" x14ac:dyDescent="0.25">
      <c r="G3442" s="33" t="s">
        <v>2045</v>
      </c>
      <c r="H3442">
        <v>-825963.6</v>
      </c>
      <c r="I3442" s="32">
        <v>-5.2780395852968898E-2</v>
      </c>
    </row>
    <row r="3443" spans="7:9" x14ac:dyDescent="0.25">
      <c r="G3443" s="33" t="s">
        <v>454</v>
      </c>
      <c r="H3443">
        <v>-206490.90000000002</v>
      </c>
      <c r="I3443" s="32">
        <v>-5.2238805970149259E-2</v>
      </c>
    </row>
    <row r="3444" spans="7:9" x14ac:dyDescent="0.25">
      <c r="G3444" s="33" t="s">
        <v>96</v>
      </c>
      <c r="H3444">
        <v>-398232.45</v>
      </c>
      <c r="I3444" s="32">
        <v>-5.1923076923076926E-2</v>
      </c>
    </row>
    <row r="3445" spans="7:9" x14ac:dyDescent="0.25">
      <c r="G3445" s="33" t="s">
        <v>1567</v>
      </c>
      <c r="H3445">
        <v>-88496.1</v>
      </c>
      <c r="I3445" s="32">
        <v>-5.1282051282051287E-2</v>
      </c>
    </row>
    <row r="3446" spans="7:9" x14ac:dyDescent="0.25">
      <c r="G3446" s="33" t="s">
        <v>665</v>
      </c>
      <c r="H3446">
        <v>-73746.75</v>
      </c>
      <c r="I3446" s="32">
        <v>-5.1020408163265307E-2</v>
      </c>
    </row>
    <row r="3447" spans="7:9" x14ac:dyDescent="0.25">
      <c r="G3447" s="33" t="s">
        <v>55</v>
      </c>
      <c r="H3447">
        <v>-545725.94999999995</v>
      </c>
      <c r="I3447" s="32">
        <v>-5.0340136054421766E-2</v>
      </c>
    </row>
    <row r="3448" spans="7:9" x14ac:dyDescent="0.25">
      <c r="G3448" s="33" t="s">
        <v>77</v>
      </c>
      <c r="H3448">
        <v>-221240.25</v>
      </c>
      <c r="I3448" s="32">
        <v>-4.9833887043189376E-2</v>
      </c>
    </row>
    <row r="3449" spans="7:9" x14ac:dyDescent="0.25">
      <c r="G3449" s="33" t="s">
        <v>2531</v>
      </c>
      <c r="H3449">
        <v>-103245.45</v>
      </c>
      <c r="I3449" s="32">
        <v>-4.8611111111111112E-2</v>
      </c>
    </row>
    <row r="3450" spans="7:9" x14ac:dyDescent="0.25">
      <c r="G3450" s="33" t="s">
        <v>2216</v>
      </c>
      <c r="H3450">
        <v>-176992.2</v>
      </c>
      <c r="I3450" s="32">
        <v>-4.8000000000000001E-2</v>
      </c>
    </row>
    <row r="3451" spans="7:9" x14ac:dyDescent="0.25">
      <c r="G3451" s="33" t="s">
        <v>355</v>
      </c>
      <c r="H3451">
        <v>-294987</v>
      </c>
      <c r="I3451" s="32">
        <v>-4.77326968973747E-2</v>
      </c>
    </row>
    <row r="3452" spans="7:9" x14ac:dyDescent="0.25">
      <c r="G3452" s="33" t="s">
        <v>2228</v>
      </c>
      <c r="H3452">
        <v>-1238945.3999999999</v>
      </c>
      <c r="I3452" s="32">
        <v>-4.7032474804031346E-2</v>
      </c>
    </row>
    <row r="3453" spans="7:9" x14ac:dyDescent="0.25">
      <c r="G3453" s="33" t="s">
        <v>381</v>
      </c>
      <c r="H3453">
        <v>-457229.85000000003</v>
      </c>
      <c r="I3453" s="32">
        <v>-4.6407185628742513E-2</v>
      </c>
    </row>
    <row r="3454" spans="7:9" x14ac:dyDescent="0.25">
      <c r="G3454" s="33" t="s">
        <v>220</v>
      </c>
      <c r="H3454">
        <v>-14749.349999999999</v>
      </c>
      <c r="I3454" s="32">
        <v>-4.5454545454545449E-2</v>
      </c>
    </row>
    <row r="3455" spans="7:9" x14ac:dyDescent="0.25">
      <c r="G3455" s="33" t="s">
        <v>2012</v>
      </c>
      <c r="H3455">
        <v>-604723.35</v>
      </c>
      <c r="I3455" s="32">
        <v>-4.535398230088495E-2</v>
      </c>
    </row>
    <row r="3456" spans="7:9" x14ac:dyDescent="0.25">
      <c r="G3456" s="33" t="s">
        <v>828</v>
      </c>
      <c r="H3456">
        <v>-221240.25</v>
      </c>
      <c r="I3456" s="32">
        <v>-4.504504504504505E-2</v>
      </c>
    </row>
    <row r="3457" spans="7:9" x14ac:dyDescent="0.25">
      <c r="G3457" s="33" t="s">
        <v>1636</v>
      </c>
      <c r="H3457">
        <v>-58997.4</v>
      </c>
      <c r="I3457" s="32">
        <v>-4.4444444444444446E-2</v>
      </c>
    </row>
    <row r="3458" spans="7:9" x14ac:dyDescent="0.25">
      <c r="G3458" s="33" t="s">
        <v>2599</v>
      </c>
      <c r="H3458">
        <v>-884961</v>
      </c>
      <c r="I3458" s="32">
        <v>-4.4280442804428041E-2</v>
      </c>
    </row>
    <row r="3459" spans="7:9" x14ac:dyDescent="0.25">
      <c r="G3459" s="33" t="s">
        <v>670</v>
      </c>
      <c r="H3459">
        <v>-988206.45</v>
      </c>
      <c r="I3459" s="32">
        <v>-4.4195250659630599E-2</v>
      </c>
    </row>
    <row r="3460" spans="7:9" x14ac:dyDescent="0.25">
      <c r="G3460" s="33" t="s">
        <v>2429</v>
      </c>
      <c r="H3460">
        <v>-147493.5</v>
      </c>
      <c r="I3460" s="32">
        <v>-4.2918454935622317E-2</v>
      </c>
    </row>
    <row r="3461" spans="7:9" x14ac:dyDescent="0.25">
      <c r="G3461" s="33" t="s">
        <v>1630</v>
      </c>
      <c r="H3461">
        <v>-206490.90000000002</v>
      </c>
      <c r="I3461" s="32">
        <v>-4.1666666666666671E-2</v>
      </c>
    </row>
    <row r="3462" spans="7:9" x14ac:dyDescent="0.25">
      <c r="G3462" s="33" t="s">
        <v>903</v>
      </c>
      <c r="H3462">
        <v>-58997.399999999994</v>
      </c>
      <c r="I3462" s="32">
        <v>-3.8461538461538457E-2</v>
      </c>
    </row>
    <row r="3463" spans="7:9" x14ac:dyDescent="0.25">
      <c r="G3463" s="33" t="s">
        <v>2541</v>
      </c>
      <c r="H3463">
        <v>-1150449.3</v>
      </c>
      <c r="I3463" s="32">
        <v>-3.762662807525325E-2</v>
      </c>
    </row>
    <row r="3464" spans="7:9" x14ac:dyDescent="0.25">
      <c r="G3464" s="33" t="s">
        <v>777</v>
      </c>
      <c r="H3464">
        <v>-1386438.9</v>
      </c>
      <c r="I3464" s="32">
        <v>-3.7051635790303503E-2</v>
      </c>
    </row>
    <row r="3465" spans="7:9" x14ac:dyDescent="0.25">
      <c r="G3465" s="33" t="s">
        <v>971</v>
      </c>
      <c r="H3465">
        <v>-147493.50000000003</v>
      </c>
      <c r="I3465" s="32">
        <v>-3.6630036630036632E-2</v>
      </c>
    </row>
    <row r="3466" spans="7:9" x14ac:dyDescent="0.25">
      <c r="G3466" s="33" t="s">
        <v>2257</v>
      </c>
      <c r="H3466">
        <v>-339235.05</v>
      </c>
      <c r="I3466" s="32">
        <v>-3.5603715170278639E-2</v>
      </c>
    </row>
    <row r="3467" spans="7:9" x14ac:dyDescent="0.25">
      <c r="G3467" s="33" t="s">
        <v>646</v>
      </c>
      <c r="H3467">
        <v>-280237.65000000002</v>
      </c>
      <c r="I3467" s="32">
        <v>-3.3989266547406083E-2</v>
      </c>
    </row>
    <row r="3468" spans="7:9" x14ac:dyDescent="0.25">
      <c r="G3468" s="33" t="s">
        <v>808</v>
      </c>
      <c r="H3468">
        <v>-530976.6</v>
      </c>
      <c r="I3468" s="32">
        <v>-3.3930254476908575E-2</v>
      </c>
    </row>
    <row r="3469" spans="7:9" x14ac:dyDescent="0.25">
      <c r="G3469" s="33" t="s">
        <v>1191</v>
      </c>
      <c r="H3469">
        <v>-825963.6</v>
      </c>
      <c r="I3469" s="32">
        <v>-3.3273915626856804E-2</v>
      </c>
    </row>
    <row r="3470" spans="7:9" x14ac:dyDescent="0.25">
      <c r="G3470" s="33" t="s">
        <v>1737</v>
      </c>
      <c r="H3470">
        <v>-162242.85000000003</v>
      </c>
      <c r="I3470" s="32">
        <v>-3.2738095238095247E-2</v>
      </c>
    </row>
    <row r="3471" spans="7:9" x14ac:dyDescent="0.25">
      <c r="G3471" s="33" t="s">
        <v>1385</v>
      </c>
      <c r="H3471">
        <v>-280237.65000000002</v>
      </c>
      <c r="I3471" s="32">
        <v>-3.130148270181219E-2</v>
      </c>
    </row>
    <row r="3472" spans="7:9" x14ac:dyDescent="0.25">
      <c r="G3472" s="33" t="s">
        <v>312</v>
      </c>
      <c r="H3472">
        <v>-1297942.8000000003</v>
      </c>
      <c r="I3472" s="32">
        <v>-3.0888030888030896E-2</v>
      </c>
    </row>
    <row r="3473" spans="7:9" x14ac:dyDescent="0.25">
      <c r="G3473" s="33" t="s">
        <v>602</v>
      </c>
      <c r="H3473">
        <v>-825963.6</v>
      </c>
      <c r="I3473" s="32">
        <v>-3.06178239475123E-2</v>
      </c>
    </row>
    <row r="3474" spans="7:9" x14ac:dyDescent="0.25">
      <c r="G3474" s="33" t="s">
        <v>1383</v>
      </c>
      <c r="H3474">
        <v>-103245.45</v>
      </c>
      <c r="I3474" s="32">
        <v>-2.5547445255474453E-2</v>
      </c>
    </row>
    <row r="3475" spans="7:9" x14ac:dyDescent="0.25">
      <c r="G3475" s="33" t="s">
        <v>1063</v>
      </c>
      <c r="H3475">
        <v>-29498.700000000012</v>
      </c>
      <c r="I3475" s="32">
        <v>-2.5316455696202545E-2</v>
      </c>
    </row>
    <row r="3476" spans="7:9" x14ac:dyDescent="0.25">
      <c r="G3476" s="33" t="s">
        <v>1151</v>
      </c>
      <c r="H3476">
        <v>-29498.7</v>
      </c>
      <c r="I3476" s="32">
        <v>-2.5316455696202528E-2</v>
      </c>
    </row>
    <row r="3477" spans="7:9" x14ac:dyDescent="0.25">
      <c r="G3477" s="33" t="s">
        <v>1843</v>
      </c>
      <c r="H3477">
        <v>-870211.64999999991</v>
      </c>
      <c r="I3477" s="32">
        <v>-2.4634655532359079E-2</v>
      </c>
    </row>
    <row r="3478" spans="7:9" x14ac:dyDescent="0.25">
      <c r="G3478" s="33" t="s">
        <v>401</v>
      </c>
      <c r="H3478">
        <v>-1755172.6500000001</v>
      </c>
      <c r="I3478" s="32">
        <v>-2.4445357436318815E-2</v>
      </c>
    </row>
    <row r="3479" spans="7:9" x14ac:dyDescent="0.25">
      <c r="G3479" s="33" t="s">
        <v>1446</v>
      </c>
      <c r="H3479">
        <v>-353984.4</v>
      </c>
      <c r="I3479" s="32">
        <v>-2.3622047244094491E-2</v>
      </c>
    </row>
    <row r="3480" spans="7:9" x14ac:dyDescent="0.25">
      <c r="G3480" s="33" t="s">
        <v>446</v>
      </c>
      <c r="H3480">
        <v>-14749.349999999999</v>
      </c>
      <c r="I3480" s="32">
        <v>-2.2727272727272724E-2</v>
      </c>
    </row>
    <row r="3481" spans="7:9" x14ac:dyDescent="0.25">
      <c r="G3481" s="33" t="s">
        <v>1927</v>
      </c>
      <c r="H3481">
        <v>-147493.5</v>
      </c>
      <c r="I3481" s="32">
        <v>-2.2321428571428572E-2</v>
      </c>
    </row>
    <row r="3482" spans="7:9" x14ac:dyDescent="0.25">
      <c r="G3482" s="33" t="s">
        <v>1445</v>
      </c>
      <c r="H3482">
        <v>-58997.400000000009</v>
      </c>
      <c r="I3482" s="32">
        <v>-2.2099447513812157E-2</v>
      </c>
    </row>
    <row r="3483" spans="7:9" x14ac:dyDescent="0.25">
      <c r="G3483" s="33" t="s">
        <v>831</v>
      </c>
      <c r="H3483">
        <v>-265488.3</v>
      </c>
      <c r="I3483" s="32">
        <v>-2.1871202916160386E-2</v>
      </c>
    </row>
    <row r="3484" spans="7:9" x14ac:dyDescent="0.25">
      <c r="G3484" s="33" t="s">
        <v>123</v>
      </c>
      <c r="H3484">
        <v>-44248.05</v>
      </c>
      <c r="I3484" s="32">
        <v>-2.1739130434782608E-2</v>
      </c>
    </row>
    <row r="3485" spans="7:9" x14ac:dyDescent="0.25">
      <c r="G3485" s="33" t="s">
        <v>2523</v>
      </c>
      <c r="H3485">
        <v>-280237.65000000002</v>
      </c>
      <c r="I3485" s="32">
        <v>-2.0021074815595365E-2</v>
      </c>
    </row>
    <row r="3486" spans="7:9" x14ac:dyDescent="0.25">
      <c r="G3486" s="33" t="s">
        <v>166</v>
      </c>
      <c r="H3486">
        <v>-44248.05</v>
      </c>
      <c r="I3486" s="32">
        <v>-1.9736842105263157E-2</v>
      </c>
    </row>
    <row r="3487" spans="7:9" x14ac:dyDescent="0.25">
      <c r="G3487" s="33" t="s">
        <v>757</v>
      </c>
      <c r="H3487">
        <v>-103245.44999999995</v>
      </c>
      <c r="I3487" s="32">
        <v>-1.9178082191780813E-2</v>
      </c>
    </row>
    <row r="3488" spans="7:9" x14ac:dyDescent="0.25">
      <c r="G3488" s="33" t="s">
        <v>1367</v>
      </c>
      <c r="H3488">
        <v>-29498.699999999997</v>
      </c>
      <c r="I3488" s="32">
        <v>-1.8018018018018014E-2</v>
      </c>
    </row>
    <row r="3489" spans="7:9" x14ac:dyDescent="0.25">
      <c r="G3489" s="33" t="s">
        <v>389</v>
      </c>
      <c r="H3489">
        <v>-29498.7</v>
      </c>
      <c r="I3489" s="32">
        <v>-1.7699115044247787E-2</v>
      </c>
    </row>
    <row r="3490" spans="7:9" x14ac:dyDescent="0.25">
      <c r="G3490" s="33" t="s">
        <v>329</v>
      </c>
      <c r="H3490">
        <v>-235989.60000000009</v>
      </c>
      <c r="I3490" s="32">
        <v>-1.5369836695485115E-2</v>
      </c>
    </row>
    <row r="3491" spans="7:9" x14ac:dyDescent="0.25">
      <c r="G3491" s="33" t="s">
        <v>1271</v>
      </c>
      <c r="H3491">
        <v>-147493.5</v>
      </c>
      <c r="I3491" s="32">
        <v>-1.4245014245014244E-2</v>
      </c>
    </row>
    <row r="3492" spans="7:9" x14ac:dyDescent="0.25">
      <c r="G3492" s="33" t="s">
        <v>475</v>
      </c>
      <c r="H3492">
        <v>-442480.5</v>
      </c>
      <c r="I3492" s="32">
        <v>-1.2310217480508822E-2</v>
      </c>
    </row>
    <row r="3493" spans="7:9" x14ac:dyDescent="0.25">
      <c r="G3493" s="33" t="s">
        <v>149</v>
      </c>
      <c r="H3493">
        <v>-471979.20000000036</v>
      </c>
      <c r="I3493" s="32">
        <v>-1.228878648233488E-2</v>
      </c>
    </row>
    <row r="3494" spans="7:9" x14ac:dyDescent="0.25">
      <c r="G3494" s="33" t="s">
        <v>2276</v>
      </c>
      <c r="H3494">
        <v>-235989.60000000003</v>
      </c>
      <c r="I3494" s="32">
        <v>-1.1315417256011318E-2</v>
      </c>
    </row>
    <row r="3495" spans="7:9" x14ac:dyDescent="0.25">
      <c r="G3495" s="33" t="s">
        <v>1977</v>
      </c>
      <c r="H3495">
        <v>-516227.25</v>
      </c>
      <c r="I3495" s="32">
        <v>-1.1107584893684545E-2</v>
      </c>
    </row>
    <row r="3496" spans="7:9" x14ac:dyDescent="0.25">
      <c r="G3496" s="33" t="s">
        <v>2487</v>
      </c>
      <c r="H3496">
        <v>-383483.10000000009</v>
      </c>
      <c r="I3496" s="32">
        <v>-1.1021619330224674E-2</v>
      </c>
    </row>
    <row r="3497" spans="7:9" x14ac:dyDescent="0.25">
      <c r="G3497" s="33" t="s">
        <v>132</v>
      </c>
      <c r="H3497">
        <v>-103245.45</v>
      </c>
      <c r="I3497" s="32">
        <v>-7.9908675799086754E-3</v>
      </c>
    </row>
    <row r="3498" spans="7:9" x14ac:dyDescent="0.25">
      <c r="G3498" s="33" t="s">
        <v>1309</v>
      </c>
      <c r="H3498">
        <v>-14749.349999999997</v>
      </c>
      <c r="I3498" s="32">
        <v>-3.0959752321981417E-3</v>
      </c>
    </row>
    <row r="3499" spans="7:9" x14ac:dyDescent="0.25">
      <c r="G3499" s="33" t="s">
        <v>304</v>
      </c>
      <c r="H3499">
        <v>0</v>
      </c>
      <c r="I3499" s="32">
        <v>0</v>
      </c>
    </row>
    <row r="3500" spans="7:9" x14ac:dyDescent="0.25">
      <c r="G3500" s="33" t="s">
        <v>579</v>
      </c>
      <c r="H3500">
        <v>0</v>
      </c>
      <c r="I3500" s="32">
        <v>0</v>
      </c>
    </row>
    <row r="3501" spans="7:9" x14ac:dyDescent="0.25">
      <c r="G3501" s="33" t="s">
        <v>986</v>
      </c>
      <c r="H3501">
        <v>0</v>
      </c>
      <c r="I3501" s="32">
        <v>0</v>
      </c>
    </row>
    <row r="3502" spans="7:9" x14ac:dyDescent="0.25">
      <c r="G3502" s="33" t="s">
        <v>2443</v>
      </c>
      <c r="H3502">
        <v>0</v>
      </c>
      <c r="I3502" s="32">
        <v>0</v>
      </c>
    </row>
    <row r="3503" spans="7:9" x14ac:dyDescent="0.25">
      <c r="G3503" s="33" t="s">
        <v>2082</v>
      </c>
      <c r="H3503">
        <v>0</v>
      </c>
      <c r="I3503" s="32">
        <v>0</v>
      </c>
    </row>
    <row r="3504" spans="7:9" x14ac:dyDescent="0.25">
      <c r="G3504" s="33" t="s">
        <v>1245</v>
      </c>
      <c r="H3504">
        <v>0</v>
      </c>
      <c r="I3504" s="32">
        <v>0</v>
      </c>
    </row>
    <row r="3505" spans="7:9" x14ac:dyDescent="0.25">
      <c r="G3505" s="33" t="s">
        <v>863</v>
      </c>
      <c r="H3505">
        <v>0</v>
      </c>
      <c r="I3505" s="32">
        <v>0</v>
      </c>
    </row>
    <row r="3506" spans="7:9" x14ac:dyDescent="0.25">
      <c r="G3506" s="33" t="s">
        <v>731</v>
      </c>
      <c r="H3506">
        <v>0</v>
      </c>
      <c r="I3506" s="32">
        <v>0</v>
      </c>
    </row>
    <row r="3507" spans="7:9" x14ac:dyDescent="0.25">
      <c r="G3507" s="33" t="s">
        <v>2100</v>
      </c>
      <c r="H3507">
        <v>0</v>
      </c>
      <c r="I3507" s="32">
        <v>0</v>
      </c>
    </row>
    <row r="3508" spans="7:9" x14ac:dyDescent="0.25">
      <c r="G3508" s="33" t="s">
        <v>1198</v>
      </c>
      <c r="H3508">
        <v>0</v>
      </c>
      <c r="I3508" s="32">
        <v>0</v>
      </c>
    </row>
    <row r="3509" spans="7:9" x14ac:dyDescent="0.25">
      <c r="G3509" s="33" t="s">
        <v>587</v>
      </c>
      <c r="H3509">
        <v>0</v>
      </c>
      <c r="I3509" s="32">
        <v>0</v>
      </c>
    </row>
    <row r="3510" spans="7:9" x14ac:dyDescent="0.25">
      <c r="G3510" s="33" t="s">
        <v>2533</v>
      </c>
      <c r="H3510">
        <v>0</v>
      </c>
      <c r="I3510" s="32">
        <v>0</v>
      </c>
    </row>
    <row r="3511" spans="7:9" x14ac:dyDescent="0.25">
      <c r="G3511" s="33" t="s">
        <v>630</v>
      </c>
      <c r="H3511">
        <v>0</v>
      </c>
      <c r="I3511" s="32">
        <v>0</v>
      </c>
    </row>
    <row r="3512" spans="7:9" x14ac:dyDescent="0.25">
      <c r="G3512" s="33" t="s">
        <v>1608</v>
      </c>
      <c r="H3512">
        <v>0</v>
      </c>
      <c r="I3512" s="32">
        <v>0</v>
      </c>
    </row>
    <row r="3513" spans="7:9" x14ac:dyDescent="0.25">
      <c r="G3513" s="33" t="s">
        <v>2063</v>
      </c>
      <c r="H3513">
        <v>0</v>
      </c>
      <c r="I3513" s="32">
        <v>0</v>
      </c>
    </row>
    <row r="3514" spans="7:9" x14ac:dyDescent="0.25">
      <c r="G3514" s="33" t="s">
        <v>2449</v>
      </c>
      <c r="H3514">
        <v>0</v>
      </c>
      <c r="I3514" s="32">
        <v>0</v>
      </c>
    </row>
    <row r="3515" spans="7:9" x14ac:dyDescent="0.25">
      <c r="G3515" s="33" t="s">
        <v>2174</v>
      </c>
      <c r="H3515">
        <v>0</v>
      </c>
      <c r="I3515" s="32">
        <v>0</v>
      </c>
    </row>
    <row r="3516" spans="7:9" x14ac:dyDescent="0.25">
      <c r="G3516" s="33" t="s">
        <v>1881</v>
      </c>
      <c r="H3516">
        <v>0</v>
      </c>
      <c r="I3516" s="32">
        <v>0</v>
      </c>
    </row>
    <row r="3517" spans="7:9" x14ac:dyDescent="0.25">
      <c r="G3517" s="33" t="s">
        <v>1362</v>
      </c>
      <c r="H3517">
        <v>0</v>
      </c>
      <c r="I3517" s="32">
        <v>0</v>
      </c>
    </row>
    <row r="3518" spans="7:9" x14ac:dyDescent="0.25">
      <c r="G3518" s="33" t="s">
        <v>197</v>
      </c>
      <c r="H3518">
        <v>0</v>
      </c>
      <c r="I3518" s="32">
        <v>0</v>
      </c>
    </row>
    <row r="3519" spans="7:9" x14ac:dyDescent="0.25">
      <c r="G3519" s="33" t="s">
        <v>1561</v>
      </c>
      <c r="H3519">
        <v>0</v>
      </c>
      <c r="I3519" s="32">
        <v>0</v>
      </c>
    </row>
    <row r="3520" spans="7:9" x14ac:dyDescent="0.25">
      <c r="G3520" s="33" t="s">
        <v>526</v>
      </c>
      <c r="H3520">
        <v>0</v>
      </c>
      <c r="I3520" s="32">
        <v>0</v>
      </c>
    </row>
    <row r="3521" spans="7:9" x14ac:dyDescent="0.25">
      <c r="G3521" s="33" t="s">
        <v>2061</v>
      </c>
      <c r="H3521">
        <v>0</v>
      </c>
      <c r="I3521" s="32">
        <v>0</v>
      </c>
    </row>
    <row r="3522" spans="7:9" x14ac:dyDescent="0.25">
      <c r="G3522" s="33" t="s">
        <v>1058</v>
      </c>
      <c r="H3522">
        <v>0</v>
      </c>
      <c r="I3522" s="32">
        <v>0</v>
      </c>
    </row>
    <row r="3523" spans="7:9" x14ac:dyDescent="0.25">
      <c r="G3523" s="33" t="s">
        <v>2105</v>
      </c>
      <c r="H3523">
        <v>0</v>
      </c>
      <c r="I3523" s="32">
        <v>0</v>
      </c>
    </row>
    <row r="3524" spans="7:9" x14ac:dyDescent="0.25">
      <c r="G3524" s="33" t="s">
        <v>1379</v>
      </c>
      <c r="H3524">
        <v>0</v>
      </c>
      <c r="I3524" s="32">
        <v>0</v>
      </c>
    </row>
    <row r="3525" spans="7:9" x14ac:dyDescent="0.25">
      <c r="G3525" s="33" t="s">
        <v>827</v>
      </c>
      <c r="H3525">
        <v>0</v>
      </c>
      <c r="I3525" s="32">
        <v>0</v>
      </c>
    </row>
    <row r="3526" spans="7:9" x14ac:dyDescent="0.25">
      <c r="G3526" s="33" t="s">
        <v>2027</v>
      </c>
      <c r="H3526">
        <v>0</v>
      </c>
      <c r="I3526" s="32">
        <v>0</v>
      </c>
    </row>
    <row r="3527" spans="7:9" x14ac:dyDescent="0.25">
      <c r="G3527" s="33" t="s">
        <v>185</v>
      </c>
      <c r="H3527">
        <v>44248.050000000047</v>
      </c>
      <c r="I3527" s="32">
        <v>1.6207455429497588E-3</v>
      </c>
    </row>
    <row r="3528" spans="7:9" x14ac:dyDescent="0.25">
      <c r="G3528" s="33" t="s">
        <v>2435</v>
      </c>
      <c r="H3528">
        <v>14749.35</v>
      </c>
      <c r="I3528" s="32">
        <v>6.4935064935064939E-3</v>
      </c>
    </row>
    <row r="3529" spans="7:9" x14ac:dyDescent="0.25">
      <c r="G3529" s="33" t="s">
        <v>2470</v>
      </c>
      <c r="H3529">
        <v>73746.75</v>
      </c>
      <c r="I3529" s="32">
        <v>6.5104166666666661E-3</v>
      </c>
    </row>
    <row r="3530" spans="7:9" x14ac:dyDescent="0.25">
      <c r="G3530" s="33" t="s">
        <v>2610</v>
      </c>
      <c r="H3530">
        <v>14749.35</v>
      </c>
      <c r="I3530" s="32">
        <v>7.5187969924812026E-3</v>
      </c>
    </row>
    <row r="3531" spans="7:9" x14ac:dyDescent="0.25">
      <c r="G3531" s="33" t="s">
        <v>941</v>
      </c>
      <c r="H3531">
        <v>14749.35</v>
      </c>
      <c r="I3531" s="32">
        <v>8.3333333333333332E-3</v>
      </c>
    </row>
    <row r="3532" spans="7:9" x14ac:dyDescent="0.25">
      <c r="G3532" s="33" t="s">
        <v>141</v>
      </c>
      <c r="H3532">
        <v>29498.7</v>
      </c>
      <c r="I3532" s="32">
        <v>8.771929824561403E-3</v>
      </c>
    </row>
    <row r="3533" spans="7:9" x14ac:dyDescent="0.25">
      <c r="G3533" s="33" t="s">
        <v>2238</v>
      </c>
      <c r="H3533">
        <v>29498.699999999953</v>
      </c>
      <c r="I3533" s="32">
        <v>9.0090090090089951E-3</v>
      </c>
    </row>
    <row r="3534" spans="7:9" x14ac:dyDescent="0.25">
      <c r="G3534" s="33" t="s">
        <v>2426</v>
      </c>
      <c r="H3534">
        <v>73746.75</v>
      </c>
      <c r="I3534" s="32">
        <v>9.2936802973977699E-3</v>
      </c>
    </row>
    <row r="3535" spans="7:9" x14ac:dyDescent="0.25">
      <c r="G3535" s="33" t="s">
        <v>908</v>
      </c>
      <c r="H3535">
        <v>132744.15</v>
      </c>
      <c r="I3535" s="32">
        <v>1.0613207547169811E-2</v>
      </c>
    </row>
    <row r="3536" spans="7:9" x14ac:dyDescent="0.25">
      <c r="G3536" s="33" t="s">
        <v>1238</v>
      </c>
      <c r="H3536">
        <v>324485.7</v>
      </c>
      <c r="I3536" s="32">
        <v>1.1201629327902239E-2</v>
      </c>
    </row>
    <row r="3537" spans="7:9" x14ac:dyDescent="0.25">
      <c r="G3537" s="33" t="s">
        <v>193</v>
      </c>
      <c r="H3537">
        <v>1150449.3</v>
      </c>
      <c r="I3537" s="32">
        <v>1.121172919361794E-2</v>
      </c>
    </row>
    <row r="3538" spans="7:9" x14ac:dyDescent="0.25">
      <c r="G3538" s="33" t="s">
        <v>704</v>
      </c>
      <c r="H3538">
        <v>14749.35</v>
      </c>
      <c r="I3538" s="32">
        <v>1.5873015873015872E-2</v>
      </c>
    </row>
    <row r="3539" spans="7:9" x14ac:dyDescent="0.25">
      <c r="G3539" s="33" t="s">
        <v>772</v>
      </c>
      <c r="H3539">
        <v>14749.35</v>
      </c>
      <c r="I3539" s="32">
        <v>1.5873015873015872E-2</v>
      </c>
    </row>
    <row r="3540" spans="7:9" x14ac:dyDescent="0.25">
      <c r="G3540" s="33" t="s">
        <v>991</v>
      </c>
      <c r="H3540">
        <v>14749.35</v>
      </c>
      <c r="I3540" s="32">
        <v>1.6393442622950821E-2</v>
      </c>
    </row>
    <row r="3541" spans="7:9" x14ac:dyDescent="0.25">
      <c r="G3541" s="33" t="s">
        <v>302</v>
      </c>
      <c r="H3541">
        <v>29498.699999999983</v>
      </c>
      <c r="I3541" s="32">
        <v>1.7857142857142846E-2</v>
      </c>
    </row>
    <row r="3542" spans="7:9" x14ac:dyDescent="0.25">
      <c r="G3542" s="33" t="s">
        <v>2052</v>
      </c>
      <c r="H3542">
        <v>766966.19999999972</v>
      </c>
      <c r="I3542" s="32">
        <v>1.8361581920903945E-2</v>
      </c>
    </row>
    <row r="3543" spans="7:9" x14ac:dyDescent="0.25">
      <c r="G3543" s="33" t="s">
        <v>2421</v>
      </c>
      <c r="H3543">
        <v>206490.9</v>
      </c>
      <c r="I3543" s="32">
        <v>1.8817204301075266E-2</v>
      </c>
    </row>
    <row r="3544" spans="7:9" x14ac:dyDescent="0.25">
      <c r="G3544" s="33" t="s">
        <v>306</v>
      </c>
      <c r="H3544">
        <v>14749.35</v>
      </c>
      <c r="I3544" s="32">
        <v>1.8867924528301886E-2</v>
      </c>
    </row>
    <row r="3545" spans="7:9" x14ac:dyDescent="0.25">
      <c r="G3545" s="33" t="s">
        <v>187</v>
      </c>
      <c r="H3545">
        <v>29498.7</v>
      </c>
      <c r="I3545" s="32">
        <v>1.8867924528301886E-2</v>
      </c>
    </row>
    <row r="3546" spans="7:9" x14ac:dyDescent="0.25">
      <c r="G3546" s="33" t="s">
        <v>1142</v>
      </c>
      <c r="H3546">
        <v>929209.05</v>
      </c>
      <c r="I3546" s="32">
        <v>1.9108280254777069E-2</v>
      </c>
    </row>
    <row r="3547" spans="7:9" x14ac:dyDescent="0.25">
      <c r="G3547" s="33" t="s">
        <v>2600</v>
      </c>
      <c r="H3547">
        <v>29498.7</v>
      </c>
      <c r="I3547" s="32">
        <v>1.9230769230769228E-2</v>
      </c>
    </row>
    <row r="3548" spans="7:9" x14ac:dyDescent="0.25">
      <c r="G3548" s="33" t="s">
        <v>2294</v>
      </c>
      <c r="H3548">
        <v>117994.8</v>
      </c>
      <c r="I3548" s="32">
        <v>1.9277108433734941E-2</v>
      </c>
    </row>
    <row r="3549" spans="7:9" x14ac:dyDescent="0.25">
      <c r="G3549" s="33" t="s">
        <v>294</v>
      </c>
      <c r="H3549">
        <v>132744.15</v>
      </c>
      <c r="I3549" s="32">
        <v>1.9607843137254902E-2</v>
      </c>
    </row>
    <row r="3550" spans="7:9" x14ac:dyDescent="0.25">
      <c r="G3550" s="33" t="s">
        <v>1992</v>
      </c>
      <c r="H3550">
        <v>58997.4</v>
      </c>
      <c r="I3550" s="32">
        <v>1.9900497512437811E-2</v>
      </c>
    </row>
    <row r="3551" spans="7:9" x14ac:dyDescent="0.25">
      <c r="G3551" s="33" t="s">
        <v>2151</v>
      </c>
      <c r="H3551">
        <v>191741.55000000002</v>
      </c>
      <c r="I3551" s="32">
        <v>1.9938650306748466E-2</v>
      </c>
    </row>
    <row r="3552" spans="7:9" x14ac:dyDescent="0.25">
      <c r="G3552" s="33" t="s">
        <v>153</v>
      </c>
      <c r="H3552">
        <v>206490.90000000002</v>
      </c>
      <c r="I3552" s="32">
        <v>2.0467836257309944E-2</v>
      </c>
    </row>
    <row r="3553" spans="7:9" x14ac:dyDescent="0.25">
      <c r="G3553" s="33" t="s">
        <v>926</v>
      </c>
      <c r="H3553">
        <v>73746.75</v>
      </c>
      <c r="I3553" s="32">
        <v>2.0576131687242798E-2</v>
      </c>
    </row>
    <row r="3554" spans="7:9" x14ac:dyDescent="0.25">
      <c r="G3554" s="33" t="s">
        <v>2505</v>
      </c>
      <c r="H3554">
        <v>250738.94999999998</v>
      </c>
      <c r="I3554" s="32">
        <v>2.0706455542021919E-2</v>
      </c>
    </row>
    <row r="3555" spans="7:9" x14ac:dyDescent="0.25">
      <c r="G3555" s="33" t="s">
        <v>2584</v>
      </c>
      <c r="H3555">
        <v>44248.05</v>
      </c>
      <c r="I3555" s="32">
        <v>2.1126760563380285E-2</v>
      </c>
    </row>
    <row r="3556" spans="7:9" x14ac:dyDescent="0.25">
      <c r="G3556" s="33" t="s">
        <v>1588</v>
      </c>
      <c r="H3556">
        <v>44248.05</v>
      </c>
      <c r="I3556" s="32">
        <v>2.1739130434782608E-2</v>
      </c>
    </row>
    <row r="3557" spans="7:9" x14ac:dyDescent="0.25">
      <c r="G3557" s="33" t="s">
        <v>532</v>
      </c>
      <c r="H3557">
        <v>14749.35</v>
      </c>
      <c r="I3557" s="32">
        <v>2.2222222222222223E-2</v>
      </c>
    </row>
    <row r="3558" spans="7:9" x14ac:dyDescent="0.25">
      <c r="G3558" s="33" t="s">
        <v>2551</v>
      </c>
      <c r="H3558">
        <v>309736.34999999998</v>
      </c>
      <c r="I3558" s="32">
        <v>2.2388059701492536E-2</v>
      </c>
    </row>
    <row r="3559" spans="7:9" x14ac:dyDescent="0.25">
      <c r="G3559" s="33" t="s">
        <v>2038</v>
      </c>
      <c r="H3559">
        <v>280237.65000000002</v>
      </c>
      <c r="I3559" s="32">
        <v>2.2919179734620026E-2</v>
      </c>
    </row>
    <row r="3560" spans="7:9" x14ac:dyDescent="0.25">
      <c r="G3560" s="33" t="s">
        <v>1939</v>
      </c>
      <c r="H3560">
        <v>58997.400000000023</v>
      </c>
      <c r="I3560" s="32">
        <v>2.2988505747126443E-2</v>
      </c>
    </row>
    <row r="3561" spans="7:9" x14ac:dyDescent="0.25">
      <c r="G3561" s="33" t="s">
        <v>2502</v>
      </c>
      <c r="H3561">
        <v>147493.5</v>
      </c>
      <c r="I3561" s="32">
        <v>2.3310023310023308E-2</v>
      </c>
    </row>
    <row r="3562" spans="7:9" x14ac:dyDescent="0.25">
      <c r="G3562" s="33" t="s">
        <v>1695</v>
      </c>
      <c r="H3562">
        <v>250738.95000000004</v>
      </c>
      <c r="I3562" s="32">
        <v>2.3351648351648355E-2</v>
      </c>
    </row>
    <row r="3563" spans="7:9" x14ac:dyDescent="0.25">
      <c r="G3563" s="33" t="s">
        <v>544</v>
      </c>
      <c r="H3563">
        <v>44248.05</v>
      </c>
      <c r="I3563" s="32">
        <v>2.34375E-2</v>
      </c>
    </row>
    <row r="3564" spans="7:9" x14ac:dyDescent="0.25">
      <c r="G3564" s="33" t="s">
        <v>2253</v>
      </c>
      <c r="H3564">
        <v>88496.1</v>
      </c>
      <c r="I3564" s="32">
        <v>2.4590163934426233E-2</v>
      </c>
    </row>
    <row r="3565" spans="7:9" x14ac:dyDescent="0.25">
      <c r="G3565" s="33" t="s">
        <v>482</v>
      </c>
      <c r="H3565">
        <v>58997.4</v>
      </c>
      <c r="I3565" s="32">
        <v>2.7027027027027025E-2</v>
      </c>
    </row>
    <row r="3566" spans="7:9" x14ac:dyDescent="0.25">
      <c r="G3566" s="33" t="s">
        <v>553</v>
      </c>
      <c r="H3566">
        <v>73746.75</v>
      </c>
      <c r="I3566" s="32">
        <v>2.7777777777777776E-2</v>
      </c>
    </row>
    <row r="3567" spans="7:9" x14ac:dyDescent="0.25">
      <c r="G3567" s="33" t="s">
        <v>1234</v>
      </c>
      <c r="H3567">
        <v>545725.94999999995</v>
      </c>
      <c r="I3567" s="32">
        <v>2.8009084027252076E-2</v>
      </c>
    </row>
    <row r="3568" spans="7:9" x14ac:dyDescent="0.25">
      <c r="G3568" s="33" t="s">
        <v>1898</v>
      </c>
      <c r="H3568">
        <v>117994.8</v>
      </c>
      <c r="I3568" s="32">
        <v>2.9304029304029304E-2</v>
      </c>
    </row>
    <row r="3569" spans="7:9" x14ac:dyDescent="0.25">
      <c r="G3569" s="33" t="s">
        <v>1029</v>
      </c>
      <c r="H3569">
        <v>29498.7</v>
      </c>
      <c r="I3569" s="32">
        <v>2.9850746268656716E-2</v>
      </c>
    </row>
    <row r="3570" spans="7:9" x14ac:dyDescent="0.25">
      <c r="G3570" s="33" t="s">
        <v>1263</v>
      </c>
      <c r="H3570">
        <v>14749.35</v>
      </c>
      <c r="I3570" s="32">
        <v>3.0303030303030304E-2</v>
      </c>
    </row>
    <row r="3571" spans="7:9" x14ac:dyDescent="0.25">
      <c r="G3571" s="33" t="s">
        <v>2590</v>
      </c>
      <c r="H3571">
        <v>1607679.15</v>
      </c>
      <c r="I3571" s="32">
        <v>3.0395984383714443E-2</v>
      </c>
    </row>
    <row r="3572" spans="7:9" x14ac:dyDescent="0.25">
      <c r="G3572" s="33" t="s">
        <v>691</v>
      </c>
      <c r="H3572">
        <v>88496.1</v>
      </c>
      <c r="I3572" s="32">
        <v>3.0927835051546389E-2</v>
      </c>
    </row>
    <row r="3573" spans="7:9" x14ac:dyDescent="0.25">
      <c r="G3573" s="33" t="s">
        <v>2577</v>
      </c>
      <c r="H3573">
        <v>250738.94999999998</v>
      </c>
      <c r="I3573" s="32">
        <v>3.0965391621129323E-2</v>
      </c>
    </row>
    <row r="3574" spans="7:9" x14ac:dyDescent="0.25">
      <c r="G3574" s="33" t="s">
        <v>2133</v>
      </c>
      <c r="H3574">
        <v>1002955.8</v>
      </c>
      <c r="I3574" s="32">
        <v>3.1510658016682111E-2</v>
      </c>
    </row>
    <row r="3575" spans="7:9" x14ac:dyDescent="0.25">
      <c r="G3575" s="33" t="s">
        <v>443</v>
      </c>
      <c r="H3575">
        <v>14749.35</v>
      </c>
      <c r="I3575" s="32">
        <v>3.2258064516129031E-2</v>
      </c>
    </row>
    <row r="3576" spans="7:9" x14ac:dyDescent="0.25">
      <c r="G3576" s="33" t="s">
        <v>2422</v>
      </c>
      <c r="H3576">
        <v>1002955.8</v>
      </c>
      <c r="I3576" s="32">
        <v>3.3170731707317075E-2</v>
      </c>
    </row>
    <row r="3577" spans="7:9" x14ac:dyDescent="0.25">
      <c r="G3577" s="33" t="s">
        <v>764</v>
      </c>
      <c r="H3577">
        <v>103245.45</v>
      </c>
      <c r="I3577" s="32">
        <v>3.4999999999999996E-2</v>
      </c>
    </row>
    <row r="3578" spans="7:9" x14ac:dyDescent="0.25">
      <c r="G3578" s="33" t="s">
        <v>2259</v>
      </c>
      <c r="H3578">
        <v>14749.35</v>
      </c>
      <c r="I3578" s="32">
        <v>3.5714285714285719E-2</v>
      </c>
    </row>
    <row r="3579" spans="7:9" x14ac:dyDescent="0.25">
      <c r="G3579" s="33" t="s">
        <v>270</v>
      </c>
      <c r="H3579">
        <v>44248.05</v>
      </c>
      <c r="I3579" s="32">
        <v>3.614457831325301E-2</v>
      </c>
    </row>
    <row r="3580" spans="7:9" x14ac:dyDescent="0.25">
      <c r="G3580" s="33" t="s">
        <v>2360</v>
      </c>
      <c r="H3580">
        <v>14749.35</v>
      </c>
      <c r="I3580" s="32">
        <v>3.7037037037037035E-2</v>
      </c>
    </row>
    <row r="3581" spans="7:9" x14ac:dyDescent="0.25">
      <c r="G3581" s="33" t="s">
        <v>2022</v>
      </c>
      <c r="H3581">
        <v>58997.4</v>
      </c>
      <c r="I3581" s="32">
        <v>3.7037037037037035E-2</v>
      </c>
    </row>
    <row r="3582" spans="7:9" x14ac:dyDescent="0.25">
      <c r="G3582" s="33" t="s">
        <v>111</v>
      </c>
      <c r="H3582">
        <v>29498.7</v>
      </c>
      <c r="I3582" s="32">
        <v>3.7735849056603772E-2</v>
      </c>
    </row>
    <row r="3583" spans="7:9" x14ac:dyDescent="0.25">
      <c r="G3583" s="33" t="s">
        <v>1281</v>
      </c>
      <c r="H3583">
        <v>176992.2</v>
      </c>
      <c r="I3583" s="32">
        <v>3.7735849056603779E-2</v>
      </c>
    </row>
    <row r="3584" spans="7:9" x14ac:dyDescent="0.25">
      <c r="G3584" s="33" t="s">
        <v>2517</v>
      </c>
      <c r="H3584">
        <v>1342190.8499999999</v>
      </c>
      <c r="I3584" s="32">
        <v>3.8203190596137693E-2</v>
      </c>
    </row>
    <row r="3585" spans="7:9" x14ac:dyDescent="0.25">
      <c r="G3585" s="33" t="s">
        <v>2056</v>
      </c>
      <c r="H3585">
        <v>44248.05</v>
      </c>
      <c r="I3585" s="32">
        <v>3.8461538461538464E-2</v>
      </c>
    </row>
    <row r="3586" spans="7:9" x14ac:dyDescent="0.25">
      <c r="G3586" s="33" t="s">
        <v>2503</v>
      </c>
      <c r="H3586">
        <v>501477.9</v>
      </c>
      <c r="I3586" s="32">
        <v>3.9627039627039624E-2</v>
      </c>
    </row>
    <row r="3587" spans="7:9" x14ac:dyDescent="0.25">
      <c r="G3587" s="33" t="s">
        <v>588</v>
      </c>
      <c r="H3587">
        <v>1224196.05</v>
      </c>
      <c r="I3587" s="32">
        <v>4.0096618357487922E-2</v>
      </c>
    </row>
    <row r="3588" spans="7:9" x14ac:dyDescent="0.25">
      <c r="G3588" s="33" t="s">
        <v>2049</v>
      </c>
      <c r="H3588">
        <v>339235.05000000005</v>
      </c>
      <c r="I3588" s="32">
        <v>4.0209790209790208E-2</v>
      </c>
    </row>
    <row r="3589" spans="7:9" x14ac:dyDescent="0.25">
      <c r="G3589" s="33" t="s">
        <v>163</v>
      </c>
      <c r="H3589">
        <v>147493.5</v>
      </c>
      <c r="I3589" s="32">
        <v>4.0816326530612242E-2</v>
      </c>
    </row>
    <row r="3590" spans="7:9" x14ac:dyDescent="0.25">
      <c r="G3590" s="33" t="s">
        <v>1526</v>
      </c>
      <c r="H3590">
        <v>176992.2</v>
      </c>
      <c r="I3590" s="32">
        <v>4.1237113402061855E-2</v>
      </c>
    </row>
    <row r="3591" spans="7:9" x14ac:dyDescent="0.25">
      <c r="G3591" s="33" t="s">
        <v>313</v>
      </c>
      <c r="H3591">
        <v>117994.8</v>
      </c>
      <c r="I3591" s="32">
        <v>4.1450777202072533E-2</v>
      </c>
    </row>
    <row r="3592" spans="7:9" x14ac:dyDescent="0.25">
      <c r="G3592" s="33" t="s">
        <v>2488</v>
      </c>
      <c r="H3592">
        <v>29498.7</v>
      </c>
      <c r="I3592" s="32">
        <v>4.1666666666666664E-2</v>
      </c>
    </row>
    <row r="3593" spans="7:9" x14ac:dyDescent="0.25">
      <c r="G3593" s="33" t="s">
        <v>405</v>
      </c>
      <c r="H3593">
        <v>44248.05</v>
      </c>
      <c r="I3593" s="32">
        <v>4.1666666666666671E-2</v>
      </c>
    </row>
    <row r="3594" spans="7:9" x14ac:dyDescent="0.25">
      <c r="G3594" s="33" t="s">
        <v>547</v>
      </c>
      <c r="H3594">
        <v>117994.8</v>
      </c>
      <c r="I3594" s="32">
        <v>4.1884816753926704E-2</v>
      </c>
    </row>
    <row r="3595" spans="7:9" x14ac:dyDescent="0.25">
      <c r="G3595" s="33" t="s">
        <v>2319</v>
      </c>
      <c r="H3595">
        <v>73746.75</v>
      </c>
      <c r="I3595" s="32">
        <v>4.3478260869565216E-2</v>
      </c>
    </row>
    <row r="3596" spans="7:9" x14ac:dyDescent="0.25">
      <c r="G3596" s="33" t="s">
        <v>2376</v>
      </c>
      <c r="H3596">
        <v>398232.45</v>
      </c>
      <c r="I3596" s="32">
        <v>4.3689320388349509E-2</v>
      </c>
    </row>
    <row r="3597" spans="7:9" x14ac:dyDescent="0.25">
      <c r="G3597" s="33" t="s">
        <v>285</v>
      </c>
      <c r="H3597">
        <v>206490.90000000002</v>
      </c>
      <c r="I3597" s="32">
        <v>4.3750000000000004E-2</v>
      </c>
    </row>
    <row r="3598" spans="7:9" x14ac:dyDescent="0.25">
      <c r="G3598" s="33" t="s">
        <v>434</v>
      </c>
      <c r="H3598">
        <v>339235.05000000005</v>
      </c>
      <c r="I3598" s="32">
        <v>4.6000000000000006E-2</v>
      </c>
    </row>
    <row r="3599" spans="7:9" x14ac:dyDescent="0.25">
      <c r="G3599" s="33" t="s">
        <v>1572</v>
      </c>
      <c r="H3599">
        <v>206490.9</v>
      </c>
      <c r="I3599" s="32">
        <v>4.6052631578947366E-2</v>
      </c>
    </row>
    <row r="3600" spans="7:9" x14ac:dyDescent="0.25">
      <c r="G3600" s="33" t="s">
        <v>1926</v>
      </c>
      <c r="H3600">
        <v>235989.6</v>
      </c>
      <c r="I3600" s="32">
        <v>4.6109510086455328E-2</v>
      </c>
    </row>
    <row r="3601" spans="7:9" x14ac:dyDescent="0.25">
      <c r="G3601" s="33" t="s">
        <v>1728</v>
      </c>
      <c r="H3601">
        <v>88496.1</v>
      </c>
      <c r="I3601" s="32">
        <v>4.7619047619047616E-2</v>
      </c>
    </row>
    <row r="3602" spans="7:9" x14ac:dyDescent="0.25">
      <c r="G3602" s="33" t="s">
        <v>1603</v>
      </c>
      <c r="H3602">
        <v>383483.10000000003</v>
      </c>
      <c r="I3602" s="32">
        <v>4.7882136279926338E-2</v>
      </c>
    </row>
    <row r="3603" spans="7:9" x14ac:dyDescent="0.25">
      <c r="G3603" s="33" t="s">
        <v>721</v>
      </c>
      <c r="H3603">
        <v>1563431.1000000003</v>
      </c>
      <c r="I3603" s="32">
        <v>4.8847926267281114E-2</v>
      </c>
    </row>
    <row r="3604" spans="7:9" x14ac:dyDescent="0.25">
      <c r="G3604" s="33" t="s">
        <v>2240</v>
      </c>
      <c r="H3604">
        <v>250738.95</v>
      </c>
      <c r="I3604" s="32">
        <v>4.8850574712643681E-2</v>
      </c>
    </row>
    <row r="3605" spans="7:9" x14ac:dyDescent="0.25">
      <c r="G3605" s="33" t="s">
        <v>951</v>
      </c>
      <c r="H3605">
        <v>324485.70000000007</v>
      </c>
      <c r="I3605" s="32">
        <v>4.8888888888888898E-2</v>
      </c>
    </row>
    <row r="3606" spans="7:9" x14ac:dyDescent="0.25">
      <c r="G3606" s="33" t="s">
        <v>2441</v>
      </c>
      <c r="H3606">
        <v>191741.55000000002</v>
      </c>
      <c r="I3606" s="32">
        <v>4.9056603773584909E-2</v>
      </c>
    </row>
    <row r="3607" spans="7:9" x14ac:dyDescent="0.25">
      <c r="G3607" s="33" t="s">
        <v>344</v>
      </c>
      <c r="H3607">
        <v>206490.9</v>
      </c>
      <c r="I3607" s="32">
        <v>4.912280701754386E-2</v>
      </c>
    </row>
    <row r="3608" spans="7:9" x14ac:dyDescent="0.25">
      <c r="G3608" s="33" t="s">
        <v>226</v>
      </c>
      <c r="H3608">
        <v>914459.70000000007</v>
      </c>
      <c r="I3608" s="32">
        <v>4.9759229534510431E-2</v>
      </c>
    </row>
    <row r="3609" spans="7:9" x14ac:dyDescent="0.25">
      <c r="G3609" s="33" t="s">
        <v>1481</v>
      </c>
      <c r="H3609">
        <v>88496.1</v>
      </c>
      <c r="I3609" s="32">
        <v>0.05</v>
      </c>
    </row>
    <row r="3610" spans="7:9" x14ac:dyDescent="0.25">
      <c r="G3610" s="33" t="s">
        <v>1278</v>
      </c>
      <c r="H3610">
        <v>1253694.75</v>
      </c>
      <c r="I3610" s="32">
        <v>0.05</v>
      </c>
    </row>
    <row r="3611" spans="7:9" x14ac:dyDescent="0.25">
      <c r="G3611" s="33" t="s">
        <v>2009</v>
      </c>
      <c r="H3611">
        <v>206490.90000000002</v>
      </c>
      <c r="I3611" s="32">
        <v>0.05</v>
      </c>
    </row>
    <row r="3612" spans="7:9" x14ac:dyDescent="0.25">
      <c r="G3612" s="33" t="s">
        <v>2050</v>
      </c>
      <c r="H3612">
        <v>958707.75</v>
      </c>
      <c r="I3612" s="32">
        <v>5.007704160246533E-2</v>
      </c>
    </row>
    <row r="3613" spans="7:9" x14ac:dyDescent="0.25">
      <c r="G3613" s="33" t="s">
        <v>1002</v>
      </c>
      <c r="H3613">
        <v>117994.8</v>
      </c>
      <c r="I3613" s="32">
        <v>5.0632911392405069E-2</v>
      </c>
    </row>
    <row r="3614" spans="7:9" x14ac:dyDescent="0.25">
      <c r="G3614" s="33" t="s">
        <v>357</v>
      </c>
      <c r="H3614">
        <v>309736.35000000003</v>
      </c>
      <c r="I3614" s="32">
        <v>5.0724637681159424E-2</v>
      </c>
    </row>
    <row r="3615" spans="7:9" x14ac:dyDescent="0.25">
      <c r="G3615" s="33" t="s">
        <v>2191</v>
      </c>
      <c r="H3615">
        <v>191741.55000000002</v>
      </c>
      <c r="I3615" s="32">
        <v>5.1383399209486168E-2</v>
      </c>
    </row>
    <row r="3616" spans="7:9" x14ac:dyDescent="0.25">
      <c r="G3616" s="33" t="s">
        <v>2059</v>
      </c>
      <c r="H3616">
        <v>147493.49999999997</v>
      </c>
      <c r="I3616" s="32">
        <v>5.2356020942408363E-2</v>
      </c>
    </row>
    <row r="3617" spans="7:9" x14ac:dyDescent="0.25">
      <c r="G3617" s="33" t="s">
        <v>1349</v>
      </c>
      <c r="H3617">
        <v>147493.5</v>
      </c>
      <c r="I3617" s="32">
        <v>5.2631578947368418E-2</v>
      </c>
    </row>
    <row r="3618" spans="7:9" x14ac:dyDescent="0.25">
      <c r="G3618" s="33" t="s">
        <v>749</v>
      </c>
      <c r="H3618">
        <v>14749.35</v>
      </c>
      <c r="I3618" s="32">
        <v>5.2631578947368418E-2</v>
      </c>
    </row>
    <row r="3619" spans="7:9" x14ac:dyDescent="0.25">
      <c r="G3619" s="33" t="s">
        <v>2457</v>
      </c>
      <c r="H3619">
        <v>132744.15</v>
      </c>
      <c r="I3619" s="32">
        <v>5.2631578947368418E-2</v>
      </c>
    </row>
    <row r="3620" spans="7:9" x14ac:dyDescent="0.25">
      <c r="G3620" s="33" t="s">
        <v>1571</v>
      </c>
      <c r="H3620">
        <v>132744.14999999997</v>
      </c>
      <c r="I3620" s="32">
        <v>5.3571428571428562E-2</v>
      </c>
    </row>
    <row r="3621" spans="7:9" x14ac:dyDescent="0.25">
      <c r="G3621" s="33" t="s">
        <v>108</v>
      </c>
      <c r="H3621">
        <v>44248.05</v>
      </c>
      <c r="I3621" s="32">
        <v>5.454545454545455E-2</v>
      </c>
    </row>
    <row r="3622" spans="7:9" x14ac:dyDescent="0.25">
      <c r="G3622" s="33" t="s">
        <v>1297</v>
      </c>
      <c r="H3622">
        <v>324485.70000000007</v>
      </c>
      <c r="I3622" s="32">
        <v>5.4590570719602979E-2</v>
      </c>
    </row>
    <row r="3623" spans="7:9" x14ac:dyDescent="0.25">
      <c r="G3623" s="33" t="s">
        <v>1703</v>
      </c>
      <c r="H3623">
        <v>368733.75</v>
      </c>
      <c r="I3623" s="32">
        <v>5.5432372505543233E-2</v>
      </c>
    </row>
    <row r="3624" spans="7:9" x14ac:dyDescent="0.25">
      <c r="G3624" s="33" t="s">
        <v>1726</v>
      </c>
      <c r="H3624">
        <v>3215358.3</v>
      </c>
      <c r="I3624" s="32">
        <v>5.5484856197505719E-2</v>
      </c>
    </row>
    <row r="3625" spans="7:9" x14ac:dyDescent="0.25">
      <c r="G3625" s="33" t="s">
        <v>1328</v>
      </c>
      <c r="H3625">
        <v>176992.2</v>
      </c>
      <c r="I3625" s="32">
        <v>5.5813953488372099E-2</v>
      </c>
    </row>
    <row r="3626" spans="7:9" x14ac:dyDescent="0.25">
      <c r="G3626" s="33" t="s">
        <v>209</v>
      </c>
      <c r="H3626">
        <v>368733.75</v>
      </c>
      <c r="I3626" s="32">
        <v>5.605381165919282E-2</v>
      </c>
    </row>
    <row r="3627" spans="7:9" x14ac:dyDescent="0.25">
      <c r="G3627" s="33" t="s">
        <v>334</v>
      </c>
      <c r="H3627">
        <v>58997.4</v>
      </c>
      <c r="I3627" s="32">
        <v>5.6338028169014086E-2</v>
      </c>
    </row>
    <row r="3628" spans="7:9" x14ac:dyDescent="0.25">
      <c r="G3628" s="33" t="s">
        <v>2101</v>
      </c>
      <c r="H3628">
        <v>958707.75000000012</v>
      </c>
      <c r="I3628" s="32">
        <v>5.6867891513560809E-2</v>
      </c>
    </row>
    <row r="3629" spans="7:9" x14ac:dyDescent="0.25">
      <c r="G3629" s="33" t="s">
        <v>2303</v>
      </c>
      <c r="H3629">
        <v>412981.8</v>
      </c>
      <c r="I3629" s="32">
        <v>5.7851239669421482E-2</v>
      </c>
    </row>
    <row r="3630" spans="7:9" x14ac:dyDescent="0.25">
      <c r="G3630" s="33" t="s">
        <v>1167</v>
      </c>
      <c r="H3630">
        <v>206490.9</v>
      </c>
      <c r="I3630" s="32">
        <v>5.7851239669421482E-2</v>
      </c>
    </row>
    <row r="3631" spans="7:9" x14ac:dyDescent="0.25">
      <c r="G3631" s="33" t="s">
        <v>140</v>
      </c>
      <c r="H3631">
        <v>221240.25000000006</v>
      </c>
      <c r="I3631" s="32">
        <v>5.813953488372095E-2</v>
      </c>
    </row>
    <row r="3632" spans="7:9" x14ac:dyDescent="0.25">
      <c r="G3632" s="33" t="s">
        <v>2197</v>
      </c>
      <c r="H3632">
        <v>250738.95</v>
      </c>
      <c r="I3632" s="32">
        <v>5.8419243986254289E-2</v>
      </c>
    </row>
    <row r="3633" spans="7:9" x14ac:dyDescent="0.25">
      <c r="G3633" s="33" t="s">
        <v>2220</v>
      </c>
      <c r="H3633">
        <v>14749.35</v>
      </c>
      <c r="I3633" s="32">
        <v>5.8823529411764705E-2</v>
      </c>
    </row>
    <row r="3634" spans="7:9" x14ac:dyDescent="0.25">
      <c r="G3634" s="33" t="s">
        <v>365</v>
      </c>
      <c r="H3634">
        <v>44248.05</v>
      </c>
      <c r="I3634" s="32">
        <v>5.8823529411764712E-2</v>
      </c>
    </row>
    <row r="3635" spans="7:9" x14ac:dyDescent="0.25">
      <c r="G3635" s="33" t="s">
        <v>2370</v>
      </c>
      <c r="H3635">
        <v>339235.05</v>
      </c>
      <c r="I3635" s="32">
        <v>5.9125964010282771E-2</v>
      </c>
    </row>
    <row r="3636" spans="7:9" x14ac:dyDescent="0.25">
      <c r="G3636" s="33" t="s">
        <v>2575</v>
      </c>
      <c r="H3636">
        <v>545725.95000000007</v>
      </c>
      <c r="I3636" s="32">
        <v>5.9294871794871799E-2</v>
      </c>
    </row>
    <row r="3637" spans="7:9" x14ac:dyDescent="0.25">
      <c r="G3637" s="33" t="s">
        <v>1301</v>
      </c>
      <c r="H3637">
        <v>634222.05000000005</v>
      </c>
      <c r="I3637" s="32">
        <v>5.9722222222222225E-2</v>
      </c>
    </row>
    <row r="3638" spans="7:9" x14ac:dyDescent="0.25">
      <c r="G3638" s="33" t="s">
        <v>1125</v>
      </c>
      <c r="H3638">
        <v>383483.10000000003</v>
      </c>
      <c r="I3638" s="32">
        <v>5.9907834101382493E-2</v>
      </c>
    </row>
    <row r="3639" spans="7:9" x14ac:dyDescent="0.25">
      <c r="G3639" s="33" t="s">
        <v>2254</v>
      </c>
      <c r="H3639">
        <v>383483.10000000003</v>
      </c>
      <c r="I3639" s="32">
        <v>6.0046189376443425E-2</v>
      </c>
    </row>
    <row r="3640" spans="7:9" x14ac:dyDescent="0.25">
      <c r="G3640" s="33" t="s">
        <v>1160</v>
      </c>
      <c r="H3640">
        <v>294987</v>
      </c>
      <c r="I3640" s="32">
        <v>6.0240963855421673E-2</v>
      </c>
    </row>
    <row r="3641" spans="7:9" x14ac:dyDescent="0.25">
      <c r="G3641" s="33" t="s">
        <v>973</v>
      </c>
      <c r="H3641">
        <v>648971.4</v>
      </c>
      <c r="I3641" s="32">
        <v>6.043956043956044E-2</v>
      </c>
    </row>
    <row r="3642" spans="7:9" x14ac:dyDescent="0.25">
      <c r="G3642" s="33" t="s">
        <v>1635</v>
      </c>
      <c r="H3642">
        <v>132744.15</v>
      </c>
      <c r="I3642" s="32">
        <v>6.08108108108108E-2</v>
      </c>
    </row>
    <row r="3643" spans="7:9" x14ac:dyDescent="0.25">
      <c r="G3643" s="33" t="s">
        <v>611</v>
      </c>
      <c r="H3643">
        <v>235989.6</v>
      </c>
      <c r="I3643" s="32">
        <v>6.1776061776061771E-2</v>
      </c>
    </row>
    <row r="3644" spans="7:9" x14ac:dyDescent="0.25">
      <c r="G3644" s="33" t="s">
        <v>1727</v>
      </c>
      <c r="H3644">
        <v>58997.4</v>
      </c>
      <c r="I3644" s="32">
        <v>6.25E-2</v>
      </c>
    </row>
    <row r="3645" spans="7:9" x14ac:dyDescent="0.25">
      <c r="G3645" s="33" t="s">
        <v>2445</v>
      </c>
      <c r="H3645">
        <v>88496.099999999977</v>
      </c>
      <c r="I3645" s="32">
        <v>6.4516129032258049E-2</v>
      </c>
    </row>
    <row r="3646" spans="7:9" x14ac:dyDescent="0.25">
      <c r="G3646" s="33" t="s">
        <v>1558</v>
      </c>
      <c r="H3646">
        <v>58997.400000000023</v>
      </c>
      <c r="I3646" s="32">
        <v>6.451612903225809E-2</v>
      </c>
    </row>
    <row r="3647" spans="7:9" x14ac:dyDescent="0.25">
      <c r="G3647" s="33" t="s">
        <v>550</v>
      </c>
      <c r="H3647">
        <v>339235.05000000005</v>
      </c>
      <c r="I3647" s="32">
        <v>6.4788732394366194E-2</v>
      </c>
    </row>
    <row r="3648" spans="7:9" x14ac:dyDescent="0.25">
      <c r="G3648" s="33" t="s">
        <v>2244</v>
      </c>
      <c r="H3648">
        <v>191741.55000000002</v>
      </c>
      <c r="I3648" s="32">
        <v>6.5000000000000002E-2</v>
      </c>
    </row>
    <row r="3649" spans="7:9" x14ac:dyDescent="0.25">
      <c r="G3649" s="33" t="s">
        <v>327</v>
      </c>
      <c r="H3649">
        <v>1312692.1500000004</v>
      </c>
      <c r="I3649" s="32">
        <v>6.622023809523811E-2</v>
      </c>
    </row>
    <row r="3650" spans="7:9" x14ac:dyDescent="0.25">
      <c r="G3650" s="33" t="s">
        <v>1809</v>
      </c>
      <c r="H3650">
        <v>14749.35</v>
      </c>
      <c r="I3650" s="32">
        <v>6.6666666666666666E-2</v>
      </c>
    </row>
    <row r="3651" spans="7:9" x14ac:dyDescent="0.25">
      <c r="G3651" s="33" t="s">
        <v>1342</v>
      </c>
      <c r="H3651">
        <v>221240.25000000003</v>
      </c>
      <c r="I3651" s="32">
        <v>6.666666666666668E-2</v>
      </c>
    </row>
    <row r="3652" spans="7:9" x14ac:dyDescent="0.25">
      <c r="G3652" s="33" t="s">
        <v>2411</v>
      </c>
      <c r="H3652">
        <v>457229.85000000003</v>
      </c>
      <c r="I3652" s="32">
        <v>6.7391304347826086E-2</v>
      </c>
    </row>
    <row r="3653" spans="7:9" x14ac:dyDescent="0.25">
      <c r="G3653" s="33" t="s">
        <v>480</v>
      </c>
      <c r="H3653">
        <v>176992.2</v>
      </c>
      <c r="I3653" s="32">
        <v>6.741573033707865E-2</v>
      </c>
    </row>
    <row r="3654" spans="7:9" x14ac:dyDescent="0.25">
      <c r="G3654" s="33" t="s">
        <v>1579</v>
      </c>
      <c r="H3654">
        <v>235989.59999999998</v>
      </c>
      <c r="I3654" s="32">
        <v>6.7510548523206745E-2</v>
      </c>
    </row>
    <row r="3655" spans="7:9" x14ac:dyDescent="0.25">
      <c r="G3655" s="33" t="s">
        <v>673</v>
      </c>
      <c r="H3655">
        <v>73746.75</v>
      </c>
      <c r="I3655" s="32">
        <v>6.8493150684931503E-2</v>
      </c>
    </row>
    <row r="3656" spans="7:9" x14ac:dyDescent="0.25">
      <c r="G3656" s="33" t="s">
        <v>2486</v>
      </c>
      <c r="H3656">
        <v>353984.4</v>
      </c>
      <c r="I3656" s="32">
        <v>6.8767908309455589E-2</v>
      </c>
    </row>
    <row r="3657" spans="7:9" x14ac:dyDescent="0.25">
      <c r="G3657" s="33" t="s">
        <v>2356</v>
      </c>
      <c r="H3657">
        <v>29498.7</v>
      </c>
      <c r="I3657" s="32">
        <v>6.8965517241379309E-2</v>
      </c>
    </row>
    <row r="3658" spans="7:9" x14ac:dyDescent="0.25">
      <c r="G3658" s="33" t="s">
        <v>1641</v>
      </c>
      <c r="H3658">
        <v>29498.7</v>
      </c>
      <c r="I3658" s="32">
        <v>6.8965517241379309E-2</v>
      </c>
    </row>
    <row r="3659" spans="7:9" x14ac:dyDescent="0.25">
      <c r="G3659" s="33" t="s">
        <v>1792</v>
      </c>
      <c r="H3659">
        <v>191741.55000000002</v>
      </c>
      <c r="I3659" s="32">
        <v>6.9148936170212769E-2</v>
      </c>
    </row>
    <row r="3660" spans="7:9" x14ac:dyDescent="0.25">
      <c r="G3660" s="33" t="s">
        <v>575</v>
      </c>
      <c r="H3660">
        <v>471979.20000000013</v>
      </c>
      <c r="I3660" s="32">
        <v>6.9716775599128561E-2</v>
      </c>
    </row>
    <row r="3661" spans="7:9" x14ac:dyDescent="0.25">
      <c r="G3661" s="33" t="s">
        <v>2298</v>
      </c>
      <c r="H3661">
        <v>6297972.4500000002</v>
      </c>
      <c r="I3661" s="32">
        <v>6.9908316961362141E-2</v>
      </c>
    </row>
    <row r="3662" spans="7:9" x14ac:dyDescent="0.25">
      <c r="G3662" s="33" t="s">
        <v>1663</v>
      </c>
      <c r="H3662">
        <v>117994.8</v>
      </c>
      <c r="I3662" s="32">
        <v>7.0175438596491224E-2</v>
      </c>
    </row>
    <row r="3663" spans="7:9" x14ac:dyDescent="0.25">
      <c r="G3663" s="33" t="s">
        <v>2546</v>
      </c>
      <c r="H3663">
        <v>1622428.5</v>
      </c>
      <c r="I3663" s="32">
        <v>7.0512820512820512E-2</v>
      </c>
    </row>
    <row r="3664" spans="7:9" x14ac:dyDescent="0.25">
      <c r="G3664" s="33" t="s">
        <v>1124</v>
      </c>
      <c r="H3664">
        <v>339235.05</v>
      </c>
      <c r="I3664" s="32">
        <v>7.0769230769230765E-2</v>
      </c>
    </row>
    <row r="3665" spans="7:9" x14ac:dyDescent="0.25">
      <c r="G3665" s="33" t="s">
        <v>1751</v>
      </c>
      <c r="H3665">
        <v>147493.5</v>
      </c>
      <c r="I3665" s="32">
        <v>7.0921985815602828E-2</v>
      </c>
    </row>
    <row r="3666" spans="7:9" x14ac:dyDescent="0.25">
      <c r="G3666" s="33" t="s">
        <v>1093</v>
      </c>
      <c r="H3666">
        <v>678470.1</v>
      </c>
      <c r="I3666" s="32">
        <v>7.1207430340557279E-2</v>
      </c>
    </row>
    <row r="3667" spans="7:9" x14ac:dyDescent="0.25">
      <c r="G3667" s="33" t="s">
        <v>466</v>
      </c>
      <c r="H3667">
        <v>339235.05000000005</v>
      </c>
      <c r="I3667" s="32">
        <v>7.1207430340557293E-2</v>
      </c>
    </row>
    <row r="3668" spans="7:9" x14ac:dyDescent="0.25">
      <c r="G3668" s="33" t="s">
        <v>1045</v>
      </c>
      <c r="H3668">
        <v>117994.79999999999</v>
      </c>
      <c r="I3668" s="32">
        <v>7.2727272727272724E-2</v>
      </c>
    </row>
    <row r="3669" spans="7:9" x14ac:dyDescent="0.25">
      <c r="G3669" s="33" t="s">
        <v>387</v>
      </c>
      <c r="H3669">
        <v>117994.8</v>
      </c>
      <c r="I3669" s="32">
        <v>7.407407407407407E-2</v>
      </c>
    </row>
    <row r="3670" spans="7:9" x14ac:dyDescent="0.25">
      <c r="G3670" s="33" t="s">
        <v>767</v>
      </c>
      <c r="H3670">
        <v>221240.25</v>
      </c>
      <c r="I3670" s="32">
        <v>7.4257425742574254E-2</v>
      </c>
    </row>
    <row r="3671" spans="7:9" x14ac:dyDescent="0.25">
      <c r="G3671" s="33" t="s">
        <v>1750</v>
      </c>
      <c r="H3671">
        <v>589974</v>
      </c>
      <c r="I3671" s="32">
        <v>7.5901328273244778E-2</v>
      </c>
    </row>
    <row r="3672" spans="7:9" x14ac:dyDescent="0.25">
      <c r="G3672" s="33" t="s">
        <v>2555</v>
      </c>
      <c r="H3672">
        <v>988206.45000000007</v>
      </c>
      <c r="I3672" s="32">
        <v>7.7100115074798622E-2</v>
      </c>
    </row>
    <row r="3673" spans="7:9" x14ac:dyDescent="0.25">
      <c r="G3673" s="33" t="s">
        <v>252</v>
      </c>
      <c r="H3673">
        <v>162242.85</v>
      </c>
      <c r="I3673" s="32">
        <v>7.746478873239436E-2</v>
      </c>
    </row>
    <row r="3674" spans="7:9" x14ac:dyDescent="0.25">
      <c r="G3674" s="33" t="s">
        <v>343</v>
      </c>
      <c r="H3674">
        <v>103245.45000000001</v>
      </c>
      <c r="I3674" s="32">
        <v>7.7777777777777779E-2</v>
      </c>
    </row>
    <row r="3675" spans="7:9" x14ac:dyDescent="0.25">
      <c r="G3675" s="33" t="s">
        <v>2586</v>
      </c>
      <c r="H3675">
        <v>2817125.85</v>
      </c>
      <c r="I3675" s="32">
        <v>7.7895595432300166E-2</v>
      </c>
    </row>
    <row r="3676" spans="7:9" x14ac:dyDescent="0.25">
      <c r="G3676" s="33" t="s">
        <v>506</v>
      </c>
      <c r="H3676">
        <v>4395306.3000000007</v>
      </c>
      <c r="I3676" s="32">
        <v>7.7949254512163224E-2</v>
      </c>
    </row>
    <row r="3677" spans="7:9" x14ac:dyDescent="0.25">
      <c r="G3677" s="33" t="s">
        <v>822</v>
      </c>
      <c r="H3677">
        <v>663720.75</v>
      </c>
      <c r="I3677" s="32">
        <v>7.8260869565217397E-2</v>
      </c>
    </row>
    <row r="3678" spans="7:9" x14ac:dyDescent="0.25">
      <c r="G3678" s="33" t="s">
        <v>66</v>
      </c>
      <c r="H3678">
        <v>1858418.1</v>
      </c>
      <c r="I3678" s="32">
        <v>7.8406969508400745E-2</v>
      </c>
    </row>
    <row r="3679" spans="7:9" x14ac:dyDescent="0.25">
      <c r="G3679" s="33" t="s">
        <v>473</v>
      </c>
      <c r="H3679">
        <v>516227.25</v>
      </c>
      <c r="I3679" s="32">
        <v>7.9185520361990946E-2</v>
      </c>
    </row>
    <row r="3680" spans="7:9" x14ac:dyDescent="0.25">
      <c r="G3680" s="33" t="s">
        <v>974</v>
      </c>
      <c r="H3680">
        <v>2005911.6</v>
      </c>
      <c r="I3680" s="32">
        <v>7.9392877991827204E-2</v>
      </c>
    </row>
    <row r="3681" spans="7:9" x14ac:dyDescent="0.25">
      <c r="G3681" s="33" t="s">
        <v>2042</v>
      </c>
      <c r="H3681">
        <v>825963.6</v>
      </c>
      <c r="I3681" s="32">
        <v>7.9545454545454544E-2</v>
      </c>
    </row>
    <row r="3682" spans="7:9" x14ac:dyDescent="0.25">
      <c r="G3682" s="33" t="s">
        <v>813</v>
      </c>
      <c r="H3682">
        <v>206490.90000000002</v>
      </c>
      <c r="I3682" s="32">
        <v>7.9545454545454558E-2</v>
      </c>
    </row>
    <row r="3683" spans="7:9" x14ac:dyDescent="0.25">
      <c r="G3683" s="33" t="s">
        <v>1930</v>
      </c>
      <c r="H3683">
        <v>914459.7</v>
      </c>
      <c r="I3683" s="32">
        <v>7.9896907216494839E-2</v>
      </c>
    </row>
    <row r="3684" spans="7:9" x14ac:dyDescent="0.25">
      <c r="G3684" s="33" t="s">
        <v>556</v>
      </c>
      <c r="H3684">
        <v>29498.7</v>
      </c>
      <c r="I3684" s="32">
        <v>0.08</v>
      </c>
    </row>
    <row r="3685" spans="7:9" x14ac:dyDescent="0.25">
      <c r="G3685" s="33" t="s">
        <v>1343</v>
      </c>
      <c r="H3685">
        <v>88496.1</v>
      </c>
      <c r="I3685" s="32">
        <v>0.08</v>
      </c>
    </row>
    <row r="3686" spans="7:9" x14ac:dyDescent="0.25">
      <c r="G3686" s="33" t="s">
        <v>2122</v>
      </c>
      <c r="H3686">
        <v>1165198.6500000001</v>
      </c>
      <c r="I3686" s="32">
        <v>8.0121703853955381E-2</v>
      </c>
    </row>
    <row r="3687" spans="7:9" x14ac:dyDescent="0.25">
      <c r="G3687" s="33" t="s">
        <v>1011</v>
      </c>
      <c r="H3687">
        <v>250738.95</v>
      </c>
      <c r="I3687" s="32">
        <v>8.0188679245283015E-2</v>
      </c>
    </row>
    <row r="3688" spans="7:9" x14ac:dyDescent="0.25">
      <c r="G3688" s="33" t="s">
        <v>2005</v>
      </c>
      <c r="H3688">
        <v>3067864.8000000007</v>
      </c>
      <c r="I3688" s="32">
        <v>8.0370942812983015E-2</v>
      </c>
    </row>
    <row r="3689" spans="7:9" x14ac:dyDescent="0.25">
      <c r="G3689" s="33" t="s">
        <v>1646</v>
      </c>
      <c r="H3689">
        <v>442480.5</v>
      </c>
      <c r="I3689" s="32">
        <v>8.0428954423592491E-2</v>
      </c>
    </row>
    <row r="3690" spans="7:9" x14ac:dyDescent="0.25">
      <c r="G3690" s="33" t="s">
        <v>2397</v>
      </c>
      <c r="H3690">
        <v>73746.75</v>
      </c>
      <c r="I3690" s="32">
        <v>8.0645161290322578E-2</v>
      </c>
    </row>
    <row r="3691" spans="7:9" x14ac:dyDescent="0.25">
      <c r="G3691" s="33" t="s">
        <v>1620</v>
      </c>
      <c r="H3691">
        <v>383483.10000000003</v>
      </c>
      <c r="I3691" s="32">
        <v>8.0996884735202487E-2</v>
      </c>
    </row>
    <row r="3692" spans="7:9" x14ac:dyDescent="0.25">
      <c r="G3692" s="33" t="s">
        <v>1868</v>
      </c>
      <c r="H3692">
        <v>294987</v>
      </c>
      <c r="I3692" s="32">
        <v>8.1632653061224483E-2</v>
      </c>
    </row>
    <row r="3693" spans="7:9" x14ac:dyDescent="0.25">
      <c r="G3693" s="33" t="s">
        <v>1569</v>
      </c>
      <c r="H3693">
        <v>294987</v>
      </c>
      <c r="I3693" s="32">
        <v>8.1632653061224483E-2</v>
      </c>
    </row>
    <row r="3694" spans="7:9" x14ac:dyDescent="0.25">
      <c r="G3694" s="33" t="s">
        <v>1075</v>
      </c>
      <c r="H3694">
        <v>840712.95000000007</v>
      </c>
      <c r="I3694" s="32">
        <v>8.1779053084648487E-2</v>
      </c>
    </row>
    <row r="3695" spans="7:9" x14ac:dyDescent="0.25">
      <c r="G3695" s="33" t="s">
        <v>2136</v>
      </c>
      <c r="H3695">
        <v>265488.3</v>
      </c>
      <c r="I3695" s="32">
        <v>8.1818181818181818E-2</v>
      </c>
    </row>
    <row r="3696" spans="7:9" x14ac:dyDescent="0.25">
      <c r="G3696" s="33" t="s">
        <v>2382</v>
      </c>
      <c r="H3696">
        <v>1637177.85</v>
      </c>
      <c r="I3696" s="32">
        <v>8.2161361954108073E-2</v>
      </c>
    </row>
    <row r="3697" spans="7:9" x14ac:dyDescent="0.25">
      <c r="G3697" s="33" t="s">
        <v>1994</v>
      </c>
      <c r="H3697">
        <v>1902666.1500000001</v>
      </c>
      <c r="I3697" s="32">
        <v>8.2270408163265307E-2</v>
      </c>
    </row>
    <row r="3698" spans="7:9" x14ac:dyDescent="0.25">
      <c r="G3698" s="33" t="s">
        <v>1759</v>
      </c>
      <c r="H3698">
        <v>722718.15</v>
      </c>
      <c r="I3698" s="32">
        <v>8.2910321489001682E-2</v>
      </c>
    </row>
    <row r="3699" spans="7:9" x14ac:dyDescent="0.25">
      <c r="G3699" s="33" t="s">
        <v>794</v>
      </c>
      <c r="H3699">
        <v>88496.1</v>
      </c>
      <c r="I3699" s="32">
        <v>8.3333333333333343E-2</v>
      </c>
    </row>
    <row r="3700" spans="7:9" x14ac:dyDescent="0.25">
      <c r="G3700" s="33" t="s">
        <v>2405</v>
      </c>
      <c r="H3700">
        <v>6666706.1999999993</v>
      </c>
      <c r="I3700" s="32">
        <v>8.3364072298044989E-2</v>
      </c>
    </row>
    <row r="3701" spans="7:9" x14ac:dyDescent="0.25">
      <c r="G3701" s="33" t="s">
        <v>338</v>
      </c>
      <c r="H3701">
        <v>353984.4</v>
      </c>
      <c r="I3701" s="32">
        <v>8.4210526315789486E-2</v>
      </c>
    </row>
    <row r="3702" spans="7:9" x14ac:dyDescent="0.25">
      <c r="G3702" s="33" t="s">
        <v>2142</v>
      </c>
      <c r="H3702">
        <v>73746.75</v>
      </c>
      <c r="I3702" s="32">
        <v>8.4745762711864403E-2</v>
      </c>
    </row>
    <row r="3703" spans="7:9" x14ac:dyDescent="0.25">
      <c r="G3703" s="33" t="s">
        <v>1490</v>
      </c>
      <c r="H3703">
        <v>929209.05</v>
      </c>
      <c r="I3703" s="32">
        <v>8.5714285714285715E-2</v>
      </c>
    </row>
    <row r="3704" spans="7:9" x14ac:dyDescent="0.25">
      <c r="G3704" s="33" t="s">
        <v>1829</v>
      </c>
      <c r="H3704">
        <v>29498.7</v>
      </c>
      <c r="I3704" s="32">
        <v>8.6956521739130446E-2</v>
      </c>
    </row>
    <row r="3705" spans="7:9" x14ac:dyDescent="0.25">
      <c r="G3705" s="33" t="s">
        <v>2494</v>
      </c>
      <c r="H3705">
        <v>353984.4</v>
      </c>
      <c r="I3705" s="32">
        <v>8.7272727272727266E-2</v>
      </c>
    </row>
    <row r="3706" spans="7:9" x14ac:dyDescent="0.25">
      <c r="G3706" s="33" t="s">
        <v>1597</v>
      </c>
      <c r="H3706">
        <v>280237.65000000002</v>
      </c>
      <c r="I3706" s="32">
        <v>8.7962962962962965E-2</v>
      </c>
    </row>
    <row r="3707" spans="7:9" x14ac:dyDescent="0.25">
      <c r="G3707" s="33" t="s">
        <v>1694</v>
      </c>
      <c r="H3707">
        <v>117994.8</v>
      </c>
      <c r="I3707" s="32">
        <v>8.8888888888888892E-2</v>
      </c>
    </row>
    <row r="3708" spans="7:9" x14ac:dyDescent="0.25">
      <c r="G3708" s="33" t="s">
        <v>99</v>
      </c>
      <c r="H3708">
        <v>781715.54999999993</v>
      </c>
      <c r="I3708" s="32">
        <v>8.9225589225589194E-2</v>
      </c>
    </row>
    <row r="3709" spans="7:9" x14ac:dyDescent="0.25">
      <c r="G3709" s="33" t="s">
        <v>2537</v>
      </c>
      <c r="H3709">
        <v>73746.75</v>
      </c>
      <c r="I3709" s="32">
        <v>8.9285714285714288E-2</v>
      </c>
    </row>
    <row r="3710" spans="7:9" x14ac:dyDescent="0.25">
      <c r="G3710" s="33" t="s">
        <v>2086</v>
      </c>
      <c r="H3710">
        <v>5132773.8</v>
      </c>
      <c r="I3710" s="32">
        <v>8.9736977823620417E-2</v>
      </c>
    </row>
    <row r="3711" spans="7:9" x14ac:dyDescent="0.25">
      <c r="G3711" s="33" t="s">
        <v>2110</v>
      </c>
      <c r="H3711">
        <v>2743379.1</v>
      </c>
      <c r="I3711" s="32">
        <v>8.9855072463768115E-2</v>
      </c>
    </row>
    <row r="3712" spans="7:9" x14ac:dyDescent="0.25">
      <c r="G3712" s="33" t="s">
        <v>869</v>
      </c>
      <c r="H3712">
        <v>840712.95000000007</v>
      </c>
      <c r="I3712" s="32">
        <v>8.9905362776025247E-2</v>
      </c>
    </row>
    <row r="3713" spans="7:9" x14ac:dyDescent="0.25">
      <c r="G3713" s="33" t="s">
        <v>485</v>
      </c>
      <c r="H3713">
        <v>2345146.65</v>
      </c>
      <c r="I3713" s="32">
        <v>8.9932126696832593E-2</v>
      </c>
    </row>
    <row r="3714" spans="7:9" x14ac:dyDescent="0.25">
      <c r="G3714" s="33" t="s">
        <v>230</v>
      </c>
      <c r="H3714">
        <v>1297942.7999999998</v>
      </c>
      <c r="I3714" s="32">
        <v>8.9979550102249464E-2</v>
      </c>
    </row>
    <row r="3715" spans="7:9" x14ac:dyDescent="0.25">
      <c r="G3715" s="33" t="s">
        <v>1004</v>
      </c>
      <c r="H3715">
        <v>280237.65000000002</v>
      </c>
      <c r="I3715" s="32">
        <v>9.004739336492891E-2</v>
      </c>
    </row>
    <row r="3716" spans="7:9" x14ac:dyDescent="0.25">
      <c r="G3716" s="33" t="s">
        <v>849</v>
      </c>
      <c r="H3716">
        <v>1120950.6000000001</v>
      </c>
      <c r="I3716" s="32">
        <v>9.0368608799048761E-2</v>
      </c>
    </row>
    <row r="3717" spans="7:9" x14ac:dyDescent="0.25">
      <c r="G3717" s="33" t="s">
        <v>1165</v>
      </c>
      <c r="H3717">
        <v>589974</v>
      </c>
      <c r="I3717" s="32">
        <v>9.0702947845804988E-2</v>
      </c>
    </row>
    <row r="3718" spans="7:9" x14ac:dyDescent="0.25">
      <c r="G3718" s="33" t="s">
        <v>504</v>
      </c>
      <c r="H3718">
        <v>132744.15</v>
      </c>
      <c r="I3718" s="32">
        <v>9.0909090909090912E-2</v>
      </c>
    </row>
    <row r="3719" spans="7:9" x14ac:dyDescent="0.25">
      <c r="G3719" s="33" t="s">
        <v>30</v>
      </c>
      <c r="H3719">
        <v>678470.10000000009</v>
      </c>
      <c r="I3719" s="32">
        <v>9.1089108910891101E-2</v>
      </c>
    </row>
    <row r="3720" spans="7:9" x14ac:dyDescent="0.25">
      <c r="G3720" s="33" t="s">
        <v>2306</v>
      </c>
      <c r="H3720">
        <v>501477.9</v>
      </c>
      <c r="I3720" s="32">
        <v>9.1644204851752037E-2</v>
      </c>
    </row>
    <row r="3721" spans="7:9" x14ac:dyDescent="0.25">
      <c r="G3721" s="33" t="s">
        <v>1176</v>
      </c>
      <c r="H3721">
        <v>324485.7</v>
      </c>
      <c r="I3721" s="32">
        <v>9.1666666666666674E-2</v>
      </c>
    </row>
    <row r="3722" spans="7:9" x14ac:dyDescent="0.25">
      <c r="G3722" s="33" t="s">
        <v>1845</v>
      </c>
      <c r="H3722">
        <v>221240.25</v>
      </c>
      <c r="I3722" s="32">
        <v>9.2024539877300623E-2</v>
      </c>
    </row>
    <row r="3723" spans="7:9" x14ac:dyDescent="0.25">
      <c r="G3723" s="33" t="s">
        <v>2598</v>
      </c>
      <c r="H3723">
        <v>73746.75</v>
      </c>
      <c r="I3723" s="32">
        <v>9.2592592592592587E-2</v>
      </c>
    </row>
    <row r="3724" spans="7:9" x14ac:dyDescent="0.25">
      <c r="G3724" s="33" t="s">
        <v>1654</v>
      </c>
      <c r="H3724">
        <v>2168154.4500000002</v>
      </c>
      <c r="I3724" s="32">
        <v>9.2979127134724865E-2</v>
      </c>
    </row>
    <row r="3725" spans="7:9" x14ac:dyDescent="0.25">
      <c r="G3725" s="33" t="s">
        <v>2512</v>
      </c>
      <c r="H3725">
        <v>1740423.3000000003</v>
      </c>
      <c r="I3725" s="32">
        <v>9.3650793650793665E-2</v>
      </c>
    </row>
    <row r="3726" spans="7:9" x14ac:dyDescent="0.25">
      <c r="G3726" s="33" t="s">
        <v>1036</v>
      </c>
      <c r="H3726">
        <v>73746.75</v>
      </c>
      <c r="I3726" s="32">
        <v>9.4339622641509427E-2</v>
      </c>
    </row>
    <row r="3727" spans="7:9" x14ac:dyDescent="0.25">
      <c r="G3727" s="33" t="s">
        <v>1802</v>
      </c>
      <c r="H3727">
        <v>294987.00000000006</v>
      </c>
      <c r="I3727" s="32">
        <v>9.5693779904306234E-2</v>
      </c>
    </row>
    <row r="3728" spans="7:9" x14ac:dyDescent="0.25">
      <c r="G3728" s="33" t="s">
        <v>1458</v>
      </c>
      <c r="H3728">
        <v>147493.5</v>
      </c>
      <c r="I3728" s="32">
        <v>9.8039215686274495E-2</v>
      </c>
    </row>
    <row r="3729" spans="7:9" x14ac:dyDescent="0.25">
      <c r="G3729" s="33" t="s">
        <v>1507</v>
      </c>
      <c r="H3729">
        <v>176992.2</v>
      </c>
      <c r="I3729" s="32">
        <v>9.836065573770493E-2</v>
      </c>
    </row>
    <row r="3730" spans="7:9" x14ac:dyDescent="0.25">
      <c r="G3730" s="33" t="s">
        <v>1574</v>
      </c>
      <c r="H3730">
        <v>471979.2</v>
      </c>
      <c r="I3730" s="32">
        <v>9.8461538461538461E-2</v>
      </c>
    </row>
    <row r="3731" spans="7:9" x14ac:dyDescent="0.25">
      <c r="G3731" s="33" t="s">
        <v>2433</v>
      </c>
      <c r="H3731">
        <v>678470.1</v>
      </c>
      <c r="I3731" s="32">
        <v>9.9137931034482749E-2</v>
      </c>
    </row>
    <row r="3732" spans="7:9" x14ac:dyDescent="0.25">
      <c r="G3732" s="33" t="s">
        <v>2256</v>
      </c>
      <c r="H3732">
        <v>1401188.25</v>
      </c>
      <c r="I3732" s="32">
        <v>9.9580712788259959E-2</v>
      </c>
    </row>
    <row r="3733" spans="7:9" x14ac:dyDescent="0.25">
      <c r="G3733" s="33" t="s">
        <v>679</v>
      </c>
      <c r="H3733">
        <v>265488.29999999993</v>
      </c>
      <c r="I3733" s="32">
        <v>9.9999999999999978E-2</v>
      </c>
    </row>
    <row r="3734" spans="7:9" x14ac:dyDescent="0.25">
      <c r="G3734" s="33" t="s">
        <v>853</v>
      </c>
      <c r="H3734">
        <v>280237.65000000002</v>
      </c>
      <c r="I3734" s="32">
        <v>0.1</v>
      </c>
    </row>
    <row r="3735" spans="7:9" x14ac:dyDescent="0.25">
      <c r="G3735" s="33" t="s">
        <v>1095</v>
      </c>
      <c r="H3735">
        <v>339235.05000000005</v>
      </c>
      <c r="I3735" s="32">
        <v>0.10000000000000002</v>
      </c>
    </row>
    <row r="3736" spans="7:9" x14ac:dyDescent="0.25">
      <c r="G3736" s="33" t="s">
        <v>53</v>
      </c>
      <c r="H3736">
        <v>206490.9</v>
      </c>
      <c r="I3736" s="32">
        <v>0.10071942446043164</v>
      </c>
    </row>
    <row r="3737" spans="7:9" x14ac:dyDescent="0.25">
      <c r="G3737" s="33" t="s">
        <v>900</v>
      </c>
      <c r="H3737">
        <v>840712.95000000007</v>
      </c>
      <c r="I3737" s="32">
        <v>0.1008849557522124</v>
      </c>
    </row>
    <row r="3738" spans="7:9" x14ac:dyDescent="0.25">
      <c r="G3738" s="33" t="s">
        <v>1493</v>
      </c>
      <c r="H3738">
        <v>368733.75</v>
      </c>
      <c r="I3738" s="32">
        <v>0.1016260162601626</v>
      </c>
    </row>
    <row r="3739" spans="7:9" x14ac:dyDescent="0.25">
      <c r="G3739" s="33" t="s">
        <v>834</v>
      </c>
      <c r="H3739">
        <v>1165198.6499999999</v>
      </c>
      <c r="I3739" s="32">
        <v>0.10299869621903521</v>
      </c>
    </row>
    <row r="3740" spans="7:9" x14ac:dyDescent="0.25">
      <c r="G3740" s="33" t="s">
        <v>1116</v>
      </c>
      <c r="H3740">
        <v>265488.3</v>
      </c>
      <c r="I3740" s="32">
        <v>0.10344827586206896</v>
      </c>
    </row>
    <row r="3741" spans="7:9" x14ac:dyDescent="0.25">
      <c r="G3741" s="33" t="s">
        <v>156</v>
      </c>
      <c r="H3741">
        <v>339235.05</v>
      </c>
      <c r="I3741" s="32">
        <v>0.10407239819004524</v>
      </c>
    </row>
    <row r="3742" spans="7:9" x14ac:dyDescent="0.25">
      <c r="G3742" s="33" t="s">
        <v>82</v>
      </c>
      <c r="H3742">
        <v>235989.6</v>
      </c>
      <c r="I3742" s="32">
        <v>0.10526315789473684</v>
      </c>
    </row>
    <row r="3743" spans="7:9" x14ac:dyDescent="0.25">
      <c r="G3743" s="33" t="s">
        <v>139</v>
      </c>
      <c r="H3743">
        <v>5177021.8500000006</v>
      </c>
      <c r="I3743" s="32">
        <v>0.10694698354661793</v>
      </c>
    </row>
    <row r="3744" spans="7:9" x14ac:dyDescent="0.25">
      <c r="G3744" s="33" t="s">
        <v>888</v>
      </c>
      <c r="H3744">
        <v>486728.55</v>
      </c>
      <c r="I3744" s="32">
        <v>0.10714285714285712</v>
      </c>
    </row>
    <row r="3745" spans="7:9" x14ac:dyDescent="0.25">
      <c r="G3745" s="33" t="s">
        <v>21</v>
      </c>
      <c r="H3745">
        <v>501477.9</v>
      </c>
      <c r="I3745" s="32">
        <v>0.10793650793650794</v>
      </c>
    </row>
    <row r="3746" spans="7:9" x14ac:dyDescent="0.25">
      <c r="G3746" s="33" t="s">
        <v>1811</v>
      </c>
      <c r="H3746">
        <v>58997.4</v>
      </c>
      <c r="I3746" s="32">
        <v>0.1081081081081081</v>
      </c>
    </row>
    <row r="3747" spans="7:9" x14ac:dyDescent="0.25">
      <c r="G3747" s="33" t="s">
        <v>661</v>
      </c>
      <c r="H3747">
        <v>13023676.050000001</v>
      </c>
      <c r="I3747" s="32">
        <v>0.10878403350991746</v>
      </c>
    </row>
    <row r="3748" spans="7:9" x14ac:dyDescent="0.25">
      <c r="G3748" s="33" t="s">
        <v>886</v>
      </c>
      <c r="H3748">
        <v>471979.20000000007</v>
      </c>
      <c r="I3748" s="32">
        <v>0.108843537414966</v>
      </c>
    </row>
    <row r="3749" spans="7:9" x14ac:dyDescent="0.25">
      <c r="G3749" s="33" t="s">
        <v>2001</v>
      </c>
      <c r="H3749">
        <v>162242.85</v>
      </c>
      <c r="I3749" s="32">
        <v>0.10891089108910891</v>
      </c>
    </row>
    <row r="3750" spans="7:9" x14ac:dyDescent="0.25">
      <c r="G3750" s="33" t="s">
        <v>1391</v>
      </c>
      <c r="H3750">
        <v>162242.85</v>
      </c>
      <c r="I3750" s="32">
        <v>0.10891089108910891</v>
      </c>
    </row>
    <row r="3751" spans="7:9" x14ac:dyDescent="0.25">
      <c r="G3751" s="33" t="s">
        <v>2558</v>
      </c>
      <c r="H3751">
        <v>88496.1</v>
      </c>
      <c r="I3751" s="32">
        <v>0.1090909090909091</v>
      </c>
    </row>
    <row r="3752" spans="7:9" x14ac:dyDescent="0.25">
      <c r="G3752" s="33" t="s">
        <v>604</v>
      </c>
      <c r="H3752">
        <v>383483.10000000003</v>
      </c>
      <c r="I3752" s="32">
        <v>0.10924369747899161</v>
      </c>
    </row>
    <row r="3753" spans="7:9" x14ac:dyDescent="0.25">
      <c r="G3753" s="33" t="s">
        <v>2618</v>
      </c>
      <c r="H3753">
        <v>796464.9</v>
      </c>
      <c r="I3753" s="32">
        <v>0.10931174089068825</v>
      </c>
    </row>
    <row r="3754" spans="7:9" x14ac:dyDescent="0.25">
      <c r="G3754" s="33" t="s">
        <v>1854</v>
      </c>
      <c r="H3754">
        <v>2979368.7</v>
      </c>
      <c r="I3754" s="32">
        <v>0.10948509485094851</v>
      </c>
    </row>
    <row r="3755" spans="7:9" x14ac:dyDescent="0.25">
      <c r="G3755" s="33" t="s">
        <v>2492</v>
      </c>
      <c r="H3755">
        <v>3643089.45</v>
      </c>
      <c r="I3755" s="32">
        <v>0.11007130124777184</v>
      </c>
    </row>
    <row r="3756" spans="7:9" x14ac:dyDescent="0.25">
      <c r="G3756" s="33" t="s">
        <v>2090</v>
      </c>
      <c r="H3756">
        <v>3451347.9</v>
      </c>
      <c r="I3756" s="32">
        <v>0.11011764705882353</v>
      </c>
    </row>
    <row r="3757" spans="7:9" x14ac:dyDescent="0.25">
      <c r="G3757" s="33" t="s">
        <v>870</v>
      </c>
      <c r="H3757">
        <v>1474935.0000000002</v>
      </c>
      <c r="I3757" s="32">
        <v>0.11025358324145536</v>
      </c>
    </row>
    <row r="3758" spans="7:9" x14ac:dyDescent="0.25">
      <c r="G3758" s="33" t="s">
        <v>948</v>
      </c>
      <c r="H3758">
        <v>530976.6</v>
      </c>
      <c r="I3758" s="32">
        <v>0.11111111111111109</v>
      </c>
    </row>
    <row r="3759" spans="7:9" x14ac:dyDescent="0.25">
      <c r="G3759" s="33" t="s">
        <v>1662</v>
      </c>
      <c r="H3759">
        <v>398232.45</v>
      </c>
      <c r="I3759" s="32">
        <v>0.1115702479338843</v>
      </c>
    </row>
    <row r="3760" spans="7:9" x14ac:dyDescent="0.25">
      <c r="G3760" s="33" t="s">
        <v>456</v>
      </c>
      <c r="H3760">
        <v>1371689.55</v>
      </c>
      <c r="I3760" s="32">
        <v>0.11164465786314526</v>
      </c>
    </row>
    <row r="3761" spans="7:9" x14ac:dyDescent="0.25">
      <c r="G3761" s="33" t="s">
        <v>807</v>
      </c>
      <c r="H3761">
        <v>619472.70000000007</v>
      </c>
      <c r="I3761" s="32">
        <v>0.11229946524064172</v>
      </c>
    </row>
    <row r="3762" spans="7:9" x14ac:dyDescent="0.25">
      <c r="G3762" s="33" t="s">
        <v>128</v>
      </c>
      <c r="H3762">
        <v>648971.4</v>
      </c>
      <c r="I3762" s="32">
        <v>0.11253196930946292</v>
      </c>
    </row>
    <row r="3763" spans="7:9" x14ac:dyDescent="0.25">
      <c r="G3763" s="33" t="s">
        <v>2021</v>
      </c>
      <c r="H3763">
        <v>176992.2</v>
      </c>
      <c r="I3763" s="32">
        <v>0.11320754716981132</v>
      </c>
    </row>
    <row r="3764" spans="7:9" x14ac:dyDescent="0.25">
      <c r="G3764" s="33" t="s">
        <v>2527</v>
      </c>
      <c r="H3764">
        <v>206490.9</v>
      </c>
      <c r="I3764" s="32">
        <v>0.11382113821138211</v>
      </c>
    </row>
    <row r="3765" spans="7:9" x14ac:dyDescent="0.25">
      <c r="G3765" s="33" t="s">
        <v>1267</v>
      </c>
      <c r="H3765">
        <v>707968.79999999993</v>
      </c>
      <c r="I3765" s="32">
        <v>0.11401425178147268</v>
      </c>
    </row>
    <row r="3766" spans="7:9" x14ac:dyDescent="0.25">
      <c r="G3766" s="33" t="s">
        <v>763</v>
      </c>
      <c r="H3766">
        <v>58997.4</v>
      </c>
      <c r="I3766" s="32">
        <v>0.11428571428571428</v>
      </c>
    </row>
    <row r="3767" spans="7:9" x14ac:dyDescent="0.25">
      <c r="G3767" s="33" t="s">
        <v>2347</v>
      </c>
      <c r="H3767">
        <v>2389394.6999999997</v>
      </c>
      <c r="I3767" s="32">
        <v>0.11497515968772179</v>
      </c>
    </row>
    <row r="3768" spans="7:9" x14ac:dyDescent="0.25">
      <c r="G3768" s="33" t="s">
        <v>2032</v>
      </c>
      <c r="H3768">
        <v>722718.15</v>
      </c>
      <c r="I3768" s="32">
        <v>0.11750599520383694</v>
      </c>
    </row>
    <row r="3769" spans="7:9" x14ac:dyDescent="0.25">
      <c r="G3769" s="33" t="s">
        <v>2172</v>
      </c>
      <c r="H3769">
        <v>58997.4</v>
      </c>
      <c r="I3769" s="32">
        <v>0.11764705882352941</v>
      </c>
    </row>
    <row r="3770" spans="7:9" x14ac:dyDescent="0.25">
      <c r="G3770" s="33" t="s">
        <v>1513</v>
      </c>
      <c r="H3770">
        <v>206490.9</v>
      </c>
      <c r="I3770" s="32">
        <v>0.11965811965811966</v>
      </c>
    </row>
    <row r="3771" spans="7:9" x14ac:dyDescent="0.25">
      <c r="G3771" s="33" t="s">
        <v>1915</v>
      </c>
      <c r="H3771">
        <v>3938076.45</v>
      </c>
      <c r="I3771" s="32">
        <v>0.11983842010771993</v>
      </c>
    </row>
    <row r="3772" spans="7:9" x14ac:dyDescent="0.25">
      <c r="G3772" s="33" t="s">
        <v>428</v>
      </c>
      <c r="H3772">
        <v>516227.25</v>
      </c>
      <c r="I3772" s="32">
        <v>0.11986301369863013</v>
      </c>
    </row>
    <row r="3773" spans="7:9" x14ac:dyDescent="0.25">
      <c r="G3773" s="33" t="s">
        <v>289</v>
      </c>
      <c r="H3773">
        <v>221240.25</v>
      </c>
      <c r="I3773" s="32">
        <v>0.12</v>
      </c>
    </row>
    <row r="3774" spans="7:9" x14ac:dyDescent="0.25">
      <c r="G3774" s="33" t="s">
        <v>1787</v>
      </c>
      <c r="H3774">
        <v>442480.5</v>
      </c>
      <c r="I3774" s="32">
        <v>0.12</v>
      </c>
    </row>
    <row r="3775" spans="7:9" x14ac:dyDescent="0.25">
      <c r="G3775" s="33" t="s">
        <v>65</v>
      </c>
      <c r="H3775">
        <v>176992.2</v>
      </c>
      <c r="I3775" s="32">
        <v>0.12000000000000001</v>
      </c>
    </row>
    <row r="3776" spans="7:9" x14ac:dyDescent="0.25">
      <c r="G3776" s="33" t="s">
        <v>984</v>
      </c>
      <c r="H3776">
        <v>693219.45</v>
      </c>
      <c r="I3776" s="32">
        <v>0.12020460358056266</v>
      </c>
    </row>
    <row r="3777" spans="7:9" x14ac:dyDescent="0.25">
      <c r="G3777" s="33" t="s">
        <v>792</v>
      </c>
      <c r="H3777">
        <v>781715.55</v>
      </c>
      <c r="I3777" s="32">
        <v>0.12072892938496585</v>
      </c>
    </row>
    <row r="3778" spans="7:9" x14ac:dyDescent="0.25">
      <c r="G3778" s="33" t="s">
        <v>2611</v>
      </c>
      <c r="H3778">
        <v>398232.45</v>
      </c>
      <c r="I3778" s="32">
        <v>0.12107623318385649</v>
      </c>
    </row>
    <row r="3779" spans="7:9" x14ac:dyDescent="0.25">
      <c r="G3779" s="33" t="s">
        <v>771</v>
      </c>
      <c r="H3779">
        <v>796464.9</v>
      </c>
      <c r="I3779" s="32">
        <v>0.12107623318385649</v>
      </c>
    </row>
    <row r="3780" spans="7:9" x14ac:dyDescent="0.25">
      <c r="G3780" s="33" t="s">
        <v>1924</v>
      </c>
      <c r="H3780">
        <v>486728.55000000005</v>
      </c>
      <c r="I3780" s="32">
        <v>0.12132352941176471</v>
      </c>
    </row>
    <row r="3781" spans="7:9" x14ac:dyDescent="0.25">
      <c r="G3781" s="33" t="s">
        <v>1283</v>
      </c>
      <c r="H3781">
        <v>103245.45</v>
      </c>
      <c r="I3781" s="32">
        <v>0.12280701754385964</v>
      </c>
    </row>
    <row r="3782" spans="7:9" x14ac:dyDescent="0.25">
      <c r="G3782" s="33" t="s">
        <v>919</v>
      </c>
      <c r="H3782">
        <v>103245.45</v>
      </c>
      <c r="I3782" s="32">
        <v>0.12280701754385964</v>
      </c>
    </row>
    <row r="3783" spans="7:9" x14ac:dyDescent="0.25">
      <c r="G3783" s="33" t="s">
        <v>2188</v>
      </c>
      <c r="H3783">
        <v>147493.5</v>
      </c>
      <c r="I3783" s="32">
        <v>0.12345679012345678</v>
      </c>
    </row>
    <row r="3784" spans="7:9" x14ac:dyDescent="0.25">
      <c r="G3784" s="33" t="s">
        <v>1368</v>
      </c>
      <c r="H3784">
        <v>457229.85000000003</v>
      </c>
      <c r="I3784" s="32">
        <v>0.12449799196787148</v>
      </c>
    </row>
    <row r="3785" spans="7:9" x14ac:dyDescent="0.25">
      <c r="G3785" s="33" t="s">
        <v>441</v>
      </c>
      <c r="H3785">
        <v>250738.95</v>
      </c>
      <c r="I3785" s="32">
        <v>0.125</v>
      </c>
    </row>
    <row r="3786" spans="7:9" x14ac:dyDescent="0.25">
      <c r="G3786" s="33" t="s">
        <v>165</v>
      </c>
      <c r="H3786">
        <v>29498.7</v>
      </c>
      <c r="I3786" s="32">
        <v>0.125</v>
      </c>
    </row>
    <row r="3787" spans="7:9" x14ac:dyDescent="0.25">
      <c r="G3787" s="33" t="s">
        <v>530</v>
      </c>
      <c r="H3787">
        <v>870211.65</v>
      </c>
      <c r="I3787" s="32">
        <v>0.12882096069868995</v>
      </c>
    </row>
    <row r="3788" spans="7:9" x14ac:dyDescent="0.25">
      <c r="G3788" s="33" t="s">
        <v>576</v>
      </c>
      <c r="H3788">
        <v>427731.15</v>
      </c>
      <c r="I3788" s="32">
        <v>0.12888888888888889</v>
      </c>
    </row>
    <row r="3789" spans="7:9" x14ac:dyDescent="0.25">
      <c r="G3789" s="33" t="s">
        <v>1591</v>
      </c>
      <c r="H3789">
        <v>117994.8</v>
      </c>
      <c r="I3789" s="32">
        <v>0.12903225806451613</v>
      </c>
    </row>
    <row r="3790" spans="7:9" x14ac:dyDescent="0.25">
      <c r="G3790" s="33" t="s">
        <v>2003</v>
      </c>
      <c r="H3790">
        <v>280237.65000000002</v>
      </c>
      <c r="I3790" s="32">
        <v>0.12925170068027211</v>
      </c>
    </row>
    <row r="3791" spans="7:9" x14ac:dyDescent="0.25">
      <c r="G3791" s="33" t="s">
        <v>2310</v>
      </c>
      <c r="H3791">
        <v>929209.05</v>
      </c>
      <c r="I3791" s="32">
        <v>0.12936344969199176</v>
      </c>
    </row>
    <row r="3792" spans="7:9" x14ac:dyDescent="0.25">
      <c r="G3792" s="33" t="s">
        <v>684</v>
      </c>
      <c r="H3792">
        <v>914459.7</v>
      </c>
      <c r="I3792" s="32">
        <v>0.12970711297071127</v>
      </c>
    </row>
    <row r="3793" spans="7:9" x14ac:dyDescent="0.25">
      <c r="G3793" s="33" t="s">
        <v>2068</v>
      </c>
      <c r="H3793">
        <v>737467.5</v>
      </c>
      <c r="I3793" s="32">
        <v>0.12987012987012986</v>
      </c>
    </row>
    <row r="3794" spans="7:9" x14ac:dyDescent="0.25">
      <c r="G3794" s="33" t="s">
        <v>705</v>
      </c>
      <c r="H3794">
        <v>1932164.85</v>
      </c>
      <c r="I3794" s="32">
        <v>0.12996031746031747</v>
      </c>
    </row>
    <row r="3795" spans="7:9" x14ac:dyDescent="0.25">
      <c r="G3795" s="33" t="s">
        <v>2607</v>
      </c>
      <c r="H3795">
        <v>722718.15</v>
      </c>
      <c r="I3795" s="32">
        <v>0.129973474801061</v>
      </c>
    </row>
    <row r="3796" spans="7:9" x14ac:dyDescent="0.25">
      <c r="G3796" s="33" t="s">
        <v>2180</v>
      </c>
      <c r="H3796">
        <v>3805332.3</v>
      </c>
      <c r="I3796" s="32">
        <v>0.13050075872534142</v>
      </c>
    </row>
    <row r="3797" spans="7:9" x14ac:dyDescent="0.25">
      <c r="G3797" s="33" t="s">
        <v>42</v>
      </c>
      <c r="H3797">
        <v>1445436.3</v>
      </c>
      <c r="I3797" s="32">
        <v>0.13066666666666668</v>
      </c>
    </row>
    <row r="3798" spans="7:9" x14ac:dyDescent="0.25">
      <c r="G3798" s="33" t="s">
        <v>1946</v>
      </c>
      <c r="H3798">
        <v>309736.35000000003</v>
      </c>
      <c r="I3798" s="32">
        <v>0.13207547169811323</v>
      </c>
    </row>
    <row r="3799" spans="7:9" x14ac:dyDescent="0.25">
      <c r="G3799" s="33" t="s">
        <v>1679</v>
      </c>
      <c r="H3799">
        <v>1489684.35</v>
      </c>
      <c r="I3799" s="32">
        <v>0.13254593175853019</v>
      </c>
    </row>
    <row r="3800" spans="7:9" x14ac:dyDescent="0.25">
      <c r="G3800" s="33" t="s">
        <v>1370</v>
      </c>
      <c r="H3800">
        <v>88496.1</v>
      </c>
      <c r="I3800" s="32">
        <v>0.13333333333333333</v>
      </c>
    </row>
    <row r="3801" spans="7:9" x14ac:dyDescent="0.25">
      <c r="G3801" s="33" t="s">
        <v>1104</v>
      </c>
      <c r="H3801">
        <v>221240.25</v>
      </c>
      <c r="I3801" s="32">
        <v>0.13392857142857142</v>
      </c>
    </row>
    <row r="3802" spans="7:9" x14ac:dyDescent="0.25">
      <c r="G3802" s="33" t="s">
        <v>2104</v>
      </c>
      <c r="H3802">
        <v>2153405.1</v>
      </c>
      <c r="I3802" s="32">
        <v>0.13394495412844035</v>
      </c>
    </row>
    <row r="3803" spans="7:9" x14ac:dyDescent="0.25">
      <c r="G3803" s="33" t="s">
        <v>292</v>
      </c>
      <c r="H3803">
        <v>191741.55000000002</v>
      </c>
      <c r="I3803" s="32">
        <v>0.13402061855670103</v>
      </c>
    </row>
    <row r="3804" spans="7:9" x14ac:dyDescent="0.25">
      <c r="G3804" s="33" t="s">
        <v>2479</v>
      </c>
      <c r="H3804">
        <v>309736.35000000003</v>
      </c>
      <c r="I3804" s="32">
        <v>0.13461538461538464</v>
      </c>
    </row>
    <row r="3805" spans="7:9" x14ac:dyDescent="0.25">
      <c r="G3805" s="33" t="s">
        <v>1631</v>
      </c>
      <c r="H3805">
        <v>73746.75</v>
      </c>
      <c r="I3805" s="32">
        <v>0.13513513513513514</v>
      </c>
    </row>
    <row r="3806" spans="7:9" x14ac:dyDescent="0.25">
      <c r="G3806" s="33" t="s">
        <v>573</v>
      </c>
      <c r="H3806">
        <v>176992.2</v>
      </c>
      <c r="I3806" s="32">
        <v>0.13636363636363638</v>
      </c>
    </row>
    <row r="3807" spans="7:9" x14ac:dyDescent="0.25">
      <c r="G3807" s="33" t="s">
        <v>695</v>
      </c>
      <c r="H3807">
        <v>44248.05</v>
      </c>
      <c r="I3807" s="32">
        <v>0.13636363636363638</v>
      </c>
    </row>
    <row r="3808" spans="7:9" x14ac:dyDescent="0.25">
      <c r="G3808" s="33" t="s">
        <v>2184</v>
      </c>
      <c r="H3808">
        <v>235989.6</v>
      </c>
      <c r="I3808" s="32">
        <v>0.13793103448275862</v>
      </c>
    </row>
    <row r="3809" spans="7:9" x14ac:dyDescent="0.25">
      <c r="G3809" s="33" t="s">
        <v>2509</v>
      </c>
      <c r="H3809">
        <v>353984.4</v>
      </c>
      <c r="I3809" s="32">
        <v>0.13793103448275865</v>
      </c>
    </row>
    <row r="3810" spans="7:9" x14ac:dyDescent="0.25">
      <c r="G3810" s="33" t="s">
        <v>2169</v>
      </c>
      <c r="H3810">
        <v>250738.95</v>
      </c>
      <c r="I3810" s="32">
        <v>0.13821138211382114</v>
      </c>
    </row>
    <row r="3811" spans="7:9" x14ac:dyDescent="0.25">
      <c r="G3811" s="33" t="s">
        <v>2299</v>
      </c>
      <c r="H3811">
        <v>2979368.7</v>
      </c>
      <c r="I3811" s="32">
        <v>0.13826146475017112</v>
      </c>
    </row>
    <row r="3812" spans="7:9" x14ac:dyDescent="0.25">
      <c r="G3812" s="33" t="s">
        <v>1772</v>
      </c>
      <c r="H3812">
        <v>648971.4</v>
      </c>
      <c r="I3812" s="32">
        <v>0.13836477987421381</v>
      </c>
    </row>
    <row r="3813" spans="7:9" x14ac:dyDescent="0.25">
      <c r="G3813" s="33" t="s">
        <v>922</v>
      </c>
      <c r="H3813">
        <v>11180007.300000001</v>
      </c>
      <c r="I3813" s="32">
        <v>0.13839693262735078</v>
      </c>
    </row>
    <row r="3814" spans="7:9" x14ac:dyDescent="0.25">
      <c r="G3814" s="33" t="s">
        <v>2579</v>
      </c>
      <c r="H3814">
        <v>1415937.6</v>
      </c>
      <c r="I3814" s="32">
        <v>0.13933236574746008</v>
      </c>
    </row>
    <row r="3815" spans="7:9" x14ac:dyDescent="0.25">
      <c r="G3815" s="33" t="s">
        <v>2475</v>
      </c>
      <c r="H3815">
        <v>368733.75</v>
      </c>
      <c r="I3815" s="32">
        <v>0.13966480446927373</v>
      </c>
    </row>
    <row r="3816" spans="7:9" x14ac:dyDescent="0.25">
      <c r="G3816" s="33" t="s">
        <v>2495</v>
      </c>
      <c r="H3816">
        <v>501477.9</v>
      </c>
      <c r="I3816" s="32">
        <v>0.13991769547325103</v>
      </c>
    </row>
    <row r="3817" spans="7:9" x14ac:dyDescent="0.25">
      <c r="G3817" s="33" t="s">
        <v>2377</v>
      </c>
      <c r="H3817">
        <v>103245.45</v>
      </c>
      <c r="I3817" s="32">
        <v>0.13999999999999999</v>
      </c>
    </row>
    <row r="3818" spans="7:9" x14ac:dyDescent="0.25">
      <c r="G3818" s="33" t="s">
        <v>1003</v>
      </c>
      <c r="H3818">
        <v>309736.34999999998</v>
      </c>
      <c r="I3818" s="32">
        <v>0.13999999999999999</v>
      </c>
    </row>
    <row r="3819" spans="7:9" x14ac:dyDescent="0.25">
      <c r="G3819" s="33" t="s">
        <v>2302</v>
      </c>
      <c r="H3819">
        <v>619472.70000000007</v>
      </c>
      <c r="I3819" s="32">
        <v>0.14000000000000001</v>
      </c>
    </row>
    <row r="3820" spans="7:9" x14ac:dyDescent="0.25">
      <c r="G3820" s="33" t="s">
        <v>1190</v>
      </c>
      <c r="H3820">
        <v>442480.5</v>
      </c>
      <c r="I3820" s="32">
        <v>0.14018691588785048</v>
      </c>
    </row>
    <row r="3821" spans="7:9" x14ac:dyDescent="0.25">
      <c r="G3821" s="33" t="s">
        <v>1758</v>
      </c>
      <c r="H3821">
        <v>575224.65</v>
      </c>
      <c r="I3821" s="32">
        <v>0.14028776978417265</v>
      </c>
    </row>
    <row r="3822" spans="7:9" x14ac:dyDescent="0.25">
      <c r="G3822" s="33" t="s">
        <v>1162</v>
      </c>
      <c r="H3822">
        <v>17669721.300000001</v>
      </c>
      <c r="I3822" s="32">
        <v>0.14029745871881955</v>
      </c>
    </row>
    <row r="3823" spans="7:9" x14ac:dyDescent="0.25">
      <c r="G3823" s="33" t="s">
        <v>1523</v>
      </c>
      <c r="H3823">
        <v>648971.4</v>
      </c>
      <c r="I3823" s="32">
        <v>0.14057507987220449</v>
      </c>
    </row>
    <row r="3824" spans="7:9" x14ac:dyDescent="0.25">
      <c r="G3824" s="33" t="s">
        <v>1233</v>
      </c>
      <c r="H3824">
        <v>265488.30000000005</v>
      </c>
      <c r="I3824" s="32">
        <v>0.140625</v>
      </c>
    </row>
    <row r="3825" spans="7:9" x14ac:dyDescent="0.25">
      <c r="G3825" s="33" t="s">
        <v>2215</v>
      </c>
      <c r="H3825">
        <v>899710.35</v>
      </c>
      <c r="I3825" s="32">
        <v>0.14219114219114218</v>
      </c>
    </row>
    <row r="3826" spans="7:9" x14ac:dyDescent="0.25">
      <c r="G3826" s="33" t="s">
        <v>535</v>
      </c>
      <c r="H3826">
        <v>14749.35</v>
      </c>
      <c r="I3826" s="32">
        <v>0.14285714285714288</v>
      </c>
    </row>
    <row r="3827" spans="7:9" x14ac:dyDescent="0.25">
      <c r="G3827" s="33" t="s">
        <v>1495</v>
      </c>
      <c r="H3827">
        <v>176992.2</v>
      </c>
      <c r="I3827" s="32">
        <v>0.14285714285714288</v>
      </c>
    </row>
    <row r="3828" spans="7:9" x14ac:dyDescent="0.25">
      <c r="G3828" s="33" t="s">
        <v>2583</v>
      </c>
      <c r="H3828">
        <v>324485.7</v>
      </c>
      <c r="I3828" s="32">
        <v>0.14285714285714288</v>
      </c>
    </row>
    <row r="3829" spans="7:9" x14ac:dyDescent="0.25">
      <c r="G3829" s="33" t="s">
        <v>1551</v>
      </c>
      <c r="H3829">
        <v>176992.2</v>
      </c>
      <c r="I3829" s="32">
        <v>0.14457831325301204</v>
      </c>
    </row>
    <row r="3830" spans="7:9" x14ac:dyDescent="0.25">
      <c r="G3830" s="33" t="s">
        <v>1804</v>
      </c>
      <c r="H3830">
        <v>250738.95</v>
      </c>
      <c r="I3830" s="32">
        <v>0.14529914529914531</v>
      </c>
    </row>
    <row r="3831" spans="7:9" x14ac:dyDescent="0.25">
      <c r="G3831" s="33" t="s">
        <v>1721</v>
      </c>
      <c r="H3831">
        <v>1578180.45</v>
      </c>
      <c r="I3831" s="32">
        <v>0.14557823129251701</v>
      </c>
    </row>
    <row r="3832" spans="7:9" x14ac:dyDescent="0.25">
      <c r="G3832" s="33" t="s">
        <v>1111</v>
      </c>
      <c r="H3832">
        <v>58997.4</v>
      </c>
      <c r="I3832" s="32">
        <v>0.14814814814814814</v>
      </c>
    </row>
    <row r="3833" spans="7:9" x14ac:dyDescent="0.25">
      <c r="G3833" s="33" t="s">
        <v>774</v>
      </c>
      <c r="H3833">
        <v>235989.6</v>
      </c>
      <c r="I3833" s="32">
        <v>0.14814814814814814</v>
      </c>
    </row>
    <row r="3834" spans="7:9" x14ac:dyDescent="0.25">
      <c r="G3834" s="33" t="s">
        <v>2156</v>
      </c>
      <c r="H3834">
        <v>1253694.75</v>
      </c>
      <c r="I3834" s="32">
        <v>0.14886164623467601</v>
      </c>
    </row>
    <row r="3835" spans="7:9" x14ac:dyDescent="0.25">
      <c r="G3835" s="33" t="s">
        <v>2519</v>
      </c>
      <c r="H3835">
        <v>3289105.05</v>
      </c>
      <c r="I3835" s="32">
        <v>0.14966442953020134</v>
      </c>
    </row>
    <row r="3836" spans="7:9" x14ac:dyDescent="0.25">
      <c r="G3836" s="33" t="s">
        <v>998</v>
      </c>
      <c r="H3836">
        <v>501477.9</v>
      </c>
      <c r="I3836" s="32">
        <v>0.14977973568281938</v>
      </c>
    </row>
    <row r="3837" spans="7:9" x14ac:dyDescent="0.25">
      <c r="G3837" s="33" t="s">
        <v>551</v>
      </c>
      <c r="H3837">
        <v>1312692.1500000001</v>
      </c>
      <c r="I3837" s="32">
        <v>0.14983164983164984</v>
      </c>
    </row>
    <row r="3838" spans="7:9" x14ac:dyDescent="0.25">
      <c r="G3838" s="33" t="s">
        <v>539</v>
      </c>
      <c r="H3838">
        <v>176992.2</v>
      </c>
      <c r="I3838" s="32">
        <v>0.15000000000000002</v>
      </c>
    </row>
    <row r="3839" spans="7:9" x14ac:dyDescent="0.25">
      <c r="G3839" s="33" t="s">
        <v>1090</v>
      </c>
      <c r="H3839">
        <v>737467.5</v>
      </c>
      <c r="I3839" s="32">
        <v>0.15015015015015015</v>
      </c>
    </row>
    <row r="3840" spans="7:9" x14ac:dyDescent="0.25">
      <c r="G3840" s="33" t="s">
        <v>1583</v>
      </c>
      <c r="H3840">
        <v>324485.7</v>
      </c>
      <c r="I3840" s="32">
        <v>0.15068493150684931</v>
      </c>
    </row>
    <row r="3841" spans="7:9" x14ac:dyDescent="0.25">
      <c r="G3841" s="33" t="s">
        <v>1957</v>
      </c>
      <c r="H3841">
        <v>309736.35000000003</v>
      </c>
      <c r="I3841" s="32">
        <v>0.15107913669064749</v>
      </c>
    </row>
    <row r="3842" spans="7:9" x14ac:dyDescent="0.25">
      <c r="G3842" s="33" t="s">
        <v>789</v>
      </c>
      <c r="H3842">
        <v>339235.05</v>
      </c>
      <c r="I3842" s="32">
        <v>0.15131578947368418</v>
      </c>
    </row>
    <row r="3843" spans="7:9" x14ac:dyDescent="0.25">
      <c r="G3843" s="33" t="s">
        <v>462</v>
      </c>
      <c r="H3843">
        <v>589974</v>
      </c>
      <c r="I3843" s="32">
        <v>0.15267175572519084</v>
      </c>
    </row>
    <row r="3844" spans="7:9" x14ac:dyDescent="0.25">
      <c r="G3844" s="33" t="s">
        <v>2615</v>
      </c>
      <c r="H3844">
        <v>1342190.85</v>
      </c>
      <c r="I3844" s="32">
        <v>0.15268456375838929</v>
      </c>
    </row>
    <row r="3845" spans="7:9" x14ac:dyDescent="0.25">
      <c r="G3845" s="33" t="s">
        <v>712</v>
      </c>
      <c r="H3845">
        <v>2846624.5500000003</v>
      </c>
      <c r="I3845" s="32">
        <v>0.15268987341772156</v>
      </c>
    </row>
    <row r="3846" spans="7:9" x14ac:dyDescent="0.25">
      <c r="G3846" s="33" t="s">
        <v>952</v>
      </c>
      <c r="H3846">
        <v>191741.55000000002</v>
      </c>
      <c r="I3846" s="32">
        <v>0.15294117647058825</v>
      </c>
    </row>
    <row r="3847" spans="7:9" x14ac:dyDescent="0.25">
      <c r="G3847" s="33" t="s">
        <v>194</v>
      </c>
      <c r="H3847">
        <v>191741.55000000002</v>
      </c>
      <c r="I3847" s="32">
        <v>0.15294117647058825</v>
      </c>
    </row>
    <row r="3848" spans="7:9" x14ac:dyDescent="0.25">
      <c r="G3848" s="33" t="s">
        <v>540</v>
      </c>
      <c r="H3848">
        <v>9011852.8499999996</v>
      </c>
      <c r="I3848" s="32">
        <v>0.15413723511604438</v>
      </c>
    </row>
    <row r="3849" spans="7:9" x14ac:dyDescent="0.25">
      <c r="G3849" s="33" t="s">
        <v>461</v>
      </c>
      <c r="H3849">
        <v>973457.1</v>
      </c>
      <c r="I3849" s="32">
        <v>0.15456674473067916</v>
      </c>
    </row>
    <row r="3850" spans="7:9" x14ac:dyDescent="0.25">
      <c r="G3850" s="33" t="s">
        <v>484</v>
      </c>
      <c r="H3850">
        <v>339235.05</v>
      </c>
      <c r="I3850" s="32">
        <v>0.15540540540540537</v>
      </c>
    </row>
    <row r="3851" spans="7:9" x14ac:dyDescent="0.25">
      <c r="G3851" s="33" t="s">
        <v>609</v>
      </c>
      <c r="H3851">
        <v>265488.3</v>
      </c>
      <c r="I3851" s="32">
        <v>0.15652173913043477</v>
      </c>
    </row>
    <row r="3852" spans="7:9" x14ac:dyDescent="0.25">
      <c r="G3852" s="33" t="s">
        <v>1353</v>
      </c>
      <c r="H3852">
        <v>3820081.65</v>
      </c>
      <c r="I3852" s="32">
        <v>0.15668481548699334</v>
      </c>
    </row>
    <row r="3853" spans="7:9" x14ac:dyDescent="0.25">
      <c r="G3853" s="33" t="s">
        <v>152</v>
      </c>
      <c r="H3853">
        <v>280237.65000000002</v>
      </c>
      <c r="I3853" s="32">
        <v>0.15702479338842976</v>
      </c>
    </row>
    <row r="3854" spans="7:9" x14ac:dyDescent="0.25">
      <c r="G3854" s="33" t="s">
        <v>1678</v>
      </c>
      <c r="H3854">
        <v>206490.90000000002</v>
      </c>
      <c r="I3854" s="32">
        <v>0.15730337078651688</v>
      </c>
    </row>
    <row r="3855" spans="7:9" x14ac:dyDescent="0.25">
      <c r="G3855" s="33" t="s">
        <v>1816</v>
      </c>
      <c r="H3855">
        <v>206490.90000000002</v>
      </c>
      <c r="I3855" s="32">
        <v>0.15730337078651688</v>
      </c>
    </row>
    <row r="3856" spans="7:9" x14ac:dyDescent="0.25">
      <c r="G3856" s="33" t="s">
        <v>2622</v>
      </c>
      <c r="H3856">
        <v>235989.6</v>
      </c>
      <c r="I3856" s="32">
        <v>0.15841584158415842</v>
      </c>
    </row>
    <row r="3857" spans="7:9" x14ac:dyDescent="0.25">
      <c r="G3857" s="33" t="s">
        <v>1780</v>
      </c>
      <c r="H3857">
        <v>1283193.4500000002</v>
      </c>
      <c r="I3857" s="32">
        <v>0.15875912408759124</v>
      </c>
    </row>
    <row r="3858" spans="7:9" x14ac:dyDescent="0.25">
      <c r="G3858" s="33" t="s">
        <v>1333</v>
      </c>
      <c r="H3858">
        <v>3775833.6</v>
      </c>
      <c r="I3858" s="32">
        <v>0.15880893300248139</v>
      </c>
    </row>
    <row r="3859" spans="7:9" x14ac:dyDescent="0.25">
      <c r="G3859" s="33" t="s">
        <v>2524</v>
      </c>
      <c r="H3859">
        <v>575224.65</v>
      </c>
      <c r="I3859" s="32">
        <v>0.15918367346938775</v>
      </c>
    </row>
    <row r="3860" spans="7:9" x14ac:dyDescent="0.25">
      <c r="G3860" s="33" t="s">
        <v>1851</v>
      </c>
      <c r="H3860">
        <v>486728.55</v>
      </c>
      <c r="I3860" s="32">
        <v>0.15942028985507245</v>
      </c>
    </row>
    <row r="3861" spans="7:9" x14ac:dyDescent="0.25">
      <c r="G3861" s="33" t="s">
        <v>2425</v>
      </c>
      <c r="H3861">
        <v>2625384.3000000003</v>
      </c>
      <c r="I3861" s="32">
        <v>0.15949820788530467</v>
      </c>
    </row>
    <row r="3862" spans="7:9" x14ac:dyDescent="0.25">
      <c r="G3862" s="33" t="s">
        <v>946</v>
      </c>
      <c r="H3862">
        <v>663720.75</v>
      </c>
      <c r="I3862" s="32">
        <v>0.16071428571428573</v>
      </c>
    </row>
    <row r="3863" spans="7:9" x14ac:dyDescent="0.25">
      <c r="G3863" s="33" t="s">
        <v>1319</v>
      </c>
      <c r="H3863">
        <v>73746.75</v>
      </c>
      <c r="I3863" s="32">
        <v>0.16129032258064516</v>
      </c>
    </row>
    <row r="3864" spans="7:9" x14ac:dyDescent="0.25">
      <c r="G3864" s="33" t="s">
        <v>1232</v>
      </c>
      <c r="H3864">
        <v>147493.5</v>
      </c>
      <c r="I3864" s="32">
        <v>0.16129032258064516</v>
      </c>
    </row>
    <row r="3865" spans="7:9" x14ac:dyDescent="0.25">
      <c r="G3865" s="33" t="s">
        <v>2619</v>
      </c>
      <c r="H3865">
        <v>545725.95000000007</v>
      </c>
      <c r="I3865" s="32">
        <v>0.16157205240174674</v>
      </c>
    </row>
    <row r="3866" spans="7:9" x14ac:dyDescent="0.25">
      <c r="G3866" s="33" t="s">
        <v>937</v>
      </c>
      <c r="H3866">
        <v>1238945.3999999999</v>
      </c>
      <c r="I3866" s="32">
        <v>0.16470588235294117</v>
      </c>
    </row>
    <row r="3867" spans="7:9" x14ac:dyDescent="0.25">
      <c r="G3867" s="33" t="s">
        <v>2055</v>
      </c>
      <c r="H3867">
        <v>2315647.9500000002</v>
      </c>
      <c r="I3867" s="32">
        <v>0.16474291710388247</v>
      </c>
    </row>
    <row r="3868" spans="7:9" x14ac:dyDescent="0.25">
      <c r="G3868" s="33" t="s">
        <v>1560</v>
      </c>
      <c r="H3868">
        <v>221240.25</v>
      </c>
      <c r="I3868" s="32">
        <v>0.16483516483516483</v>
      </c>
    </row>
    <row r="3869" spans="7:9" x14ac:dyDescent="0.25">
      <c r="G3869" s="33" t="s">
        <v>222</v>
      </c>
      <c r="H3869">
        <v>1356940.2</v>
      </c>
      <c r="I3869" s="32">
        <v>0.16576576576576577</v>
      </c>
    </row>
    <row r="3870" spans="7:9" x14ac:dyDescent="0.25">
      <c r="G3870" s="33" t="s">
        <v>606</v>
      </c>
      <c r="H3870">
        <v>4292060.8499999996</v>
      </c>
      <c r="I3870" s="32">
        <v>0.16628571428571426</v>
      </c>
    </row>
    <row r="3871" spans="7:9" x14ac:dyDescent="0.25">
      <c r="G3871" s="33" t="s">
        <v>438</v>
      </c>
      <c r="H3871">
        <v>103245.45</v>
      </c>
      <c r="I3871" s="32">
        <v>0.16666666666666663</v>
      </c>
    </row>
    <row r="3872" spans="7:9" x14ac:dyDescent="0.25">
      <c r="G3872" s="33" t="s">
        <v>2581</v>
      </c>
      <c r="H3872">
        <v>3731585.5500000003</v>
      </c>
      <c r="I3872" s="32">
        <v>0.16666666666666669</v>
      </c>
    </row>
    <row r="3873" spans="7:9" x14ac:dyDescent="0.25">
      <c r="G3873" s="33" t="s">
        <v>1057</v>
      </c>
      <c r="H3873">
        <v>58997.400000000009</v>
      </c>
      <c r="I3873" s="32">
        <v>0.16666666666666669</v>
      </c>
    </row>
    <row r="3874" spans="7:9" x14ac:dyDescent="0.25">
      <c r="G3874" s="33" t="s">
        <v>595</v>
      </c>
      <c r="H3874">
        <v>235989.60000000003</v>
      </c>
      <c r="I3874" s="32">
        <v>0.16666666666666669</v>
      </c>
    </row>
    <row r="3875" spans="7:9" x14ac:dyDescent="0.25">
      <c r="G3875" s="33" t="s">
        <v>406</v>
      </c>
      <c r="H3875">
        <v>737467.5</v>
      </c>
      <c r="I3875" s="32">
        <v>0.16722408026755853</v>
      </c>
    </row>
    <row r="3876" spans="7:9" x14ac:dyDescent="0.25">
      <c r="G3876" s="33" t="s">
        <v>1384</v>
      </c>
      <c r="H3876">
        <v>1032454.5</v>
      </c>
      <c r="I3876" s="32">
        <v>0.1674641148325359</v>
      </c>
    </row>
    <row r="3877" spans="7:9" x14ac:dyDescent="0.25">
      <c r="G3877" s="33" t="s">
        <v>2263</v>
      </c>
      <c r="H3877">
        <v>1489684.35</v>
      </c>
      <c r="I3877" s="32">
        <v>0.16889632107023411</v>
      </c>
    </row>
    <row r="3878" spans="7:9" x14ac:dyDescent="0.25">
      <c r="G3878" s="33" t="s">
        <v>1236</v>
      </c>
      <c r="H3878">
        <v>368733.75</v>
      </c>
      <c r="I3878" s="32">
        <v>0.16891891891891889</v>
      </c>
    </row>
    <row r="3879" spans="7:9" x14ac:dyDescent="0.25">
      <c r="G3879" s="33" t="s">
        <v>642</v>
      </c>
      <c r="H3879">
        <v>368733.75</v>
      </c>
      <c r="I3879" s="32">
        <v>0.16891891891891889</v>
      </c>
    </row>
    <row r="3880" spans="7:9" x14ac:dyDescent="0.25">
      <c r="G3880" s="33" t="s">
        <v>1931</v>
      </c>
      <c r="H3880">
        <v>1135699.95</v>
      </c>
      <c r="I3880" s="32">
        <v>0.16923076923076921</v>
      </c>
    </row>
    <row r="3881" spans="7:9" x14ac:dyDescent="0.25">
      <c r="G3881" s="33" t="s">
        <v>1325</v>
      </c>
      <c r="H3881">
        <v>162242.85</v>
      </c>
      <c r="I3881" s="32">
        <v>0.16923076923076924</v>
      </c>
    </row>
    <row r="3882" spans="7:9" x14ac:dyDescent="0.25">
      <c r="G3882" s="33" t="s">
        <v>1979</v>
      </c>
      <c r="H3882">
        <v>4026572.5500000003</v>
      </c>
      <c r="I3882" s="32">
        <v>0.16967060285891858</v>
      </c>
    </row>
    <row r="3883" spans="7:9" x14ac:dyDescent="0.25">
      <c r="G3883" s="33" t="s">
        <v>1457</v>
      </c>
      <c r="H3883">
        <v>3171110.25</v>
      </c>
      <c r="I3883" s="32">
        <v>0.1696921862667719</v>
      </c>
    </row>
    <row r="3884" spans="7:9" x14ac:dyDescent="0.25">
      <c r="G3884" s="33" t="s">
        <v>1358</v>
      </c>
      <c r="H3884">
        <v>132744.15</v>
      </c>
      <c r="I3884" s="32">
        <v>0.16981132075471697</v>
      </c>
    </row>
    <row r="3885" spans="7:9" x14ac:dyDescent="0.25">
      <c r="G3885" s="33" t="s">
        <v>1657</v>
      </c>
      <c r="H3885">
        <v>132744.15</v>
      </c>
      <c r="I3885" s="32">
        <v>0.16981132075471697</v>
      </c>
    </row>
    <row r="3886" spans="7:9" x14ac:dyDescent="0.25">
      <c r="G3886" s="33" t="s">
        <v>523</v>
      </c>
      <c r="H3886">
        <v>235989.6</v>
      </c>
      <c r="I3886" s="32">
        <v>0.1702127659574468</v>
      </c>
    </row>
    <row r="3887" spans="7:9" x14ac:dyDescent="0.25">
      <c r="G3887" s="33" t="s">
        <v>2292</v>
      </c>
      <c r="H3887">
        <v>1651927.2000000002</v>
      </c>
      <c r="I3887" s="32">
        <v>0.17073170731707316</v>
      </c>
    </row>
    <row r="3888" spans="7:9" x14ac:dyDescent="0.25">
      <c r="G3888" s="33" t="s">
        <v>137</v>
      </c>
      <c r="H3888">
        <v>766966.2</v>
      </c>
      <c r="I3888" s="32">
        <v>0.17105263157894735</v>
      </c>
    </row>
    <row r="3889" spans="7:9" x14ac:dyDescent="0.25">
      <c r="G3889" s="33" t="s">
        <v>1619</v>
      </c>
      <c r="H3889">
        <v>280237.65000000002</v>
      </c>
      <c r="I3889" s="32">
        <v>0.17117117117117117</v>
      </c>
    </row>
    <row r="3890" spans="7:9" x14ac:dyDescent="0.25">
      <c r="G3890" s="33" t="s">
        <v>266</v>
      </c>
      <c r="H3890">
        <v>899710.35000000009</v>
      </c>
      <c r="I3890" s="32">
        <v>0.17231638418079095</v>
      </c>
    </row>
    <row r="3891" spans="7:9" x14ac:dyDescent="0.25">
      <c r="G3891" s="33" t="s">
        <v>1546</v>
      </c>
      <c r="H3891">
        <v>693219.45000000007</v>
      </c>
      <c r="I3891" s="32">
        <v>0.17279411764705882</v>
      </c>
    </row>
    <row r="3892" spans="7:9" x14ac:dyDescent="0.25">
      <c r="G3892" s="33" t="s">
        <v>2609</v>
      </c>
      <c r="H3892">
        <v>766966.20000000007</v>
      </c>
      <c r="I3892" s="32">
        <v>0.17508417508417509</v>
      </c>
    </row>
    <row r="3893" spans="7:9" x14ac:dyDescent="0.25">
      <c r="G3893" s="33" t="s">
        <v>1860</v>
      </c>
      <c r="H3893">
        <v>117994.8</v>
      </c>
      <c r="I3893" s="32">
        <v>0.17777777777777778</v>
      </c>
    </row>
    <row r="3894" spans="7:9" x14ac:dyDescent="0.25">
      <c r="G3894" s="33" t="s">
        <v>46</v>
      </c>
      <c r="H3894">
        <v>1165198.6499999999</v>
      </c>
      <c r="I3894" s="32">
        <v>0.17954545454545454</v>
      </c>
    </row>
    <row r="3895" spans="7:9" x14ac:dyDescent="0.25">
      <c r="G3895" s="33" t="s">
        <v>1940</v>
      </c>
      <c r="H3895">
        <v>2123906.4</v>
      </c>
      <c r="I3895" s="32">
        <v>0.1797752808988764</v>
      </c>
    </row>
    <row r="3896" spans="7:9" x14ac:dyDescent="0.25">
      <c r="G3896" s="33" t="s">
        <v>1722</v>
      </c>
      <c r="H3896">
        <v>5855491.9500000002</v>
      </c>
      <c r="I3896" s="32">
        <v>0.17996373526745241</v>
      </c>
    </row>
    <row r="3897" spans="7:9" x14ac:dyDescent="0.25">
      <c r="G3897" s="33" t="s">
        <v>873</v>
      </c>
      <c r="H3897">
        <v>2890872.6</v>
      </c>
      <c r="I3897" s="32">
        <v>0.17998163452708904</v>
      </c>
    </row>
    <row r="3898" spans="7:9" x14ac:dyDescent="0.25">
      <c r="G3898" s="33" t="s">
        <v>1018</v>
      </c>
      <c r="H3898">
        <v>6873197.1000000006</v>
      </c>
      <c r="I3898" s="32">
        <v>0.18020108275328695</v>
      </c>
    </row>
    <row r="3899" spans="7:9" x14ac:dyDescent="0.25">
      <c r="G3899" s="33" t="s">
        <v>2118</v>
      </c>
      <c r="H3899">
        <v>2345146.6500000004</v>
      </c>
      <c r="I3899" s="32">
        <v>0.18047673098751421</v>
      </c>
    </row>
    <row r="3900" spans="7:9" x14ac:dyDescent="0.25">
      <c r="G3900" s="33" t="s">
        <v>2485</v>
      </c>
      <c r="H3900">
        <v>693219.45000000007</v>
      </c>
      <c r="I3900" s="32">
        <v>0.18076923076923079</v>
      </c>
    </row>
    <row r="3901" spans="7:9" x14ac:dyDescent="0.25">
      <c r="G3901" s="33" t="s">
        <v>1917</v>
      </c>
      <c r="H3901">
        <v>6327471.1500000004</v>
      </c>
      <c r="I3901" s="32">
        <v>0.18108906711692699</v>
      </c>
    </row>
    <row r="3902" spans="7:9" x14ac:dyDescent="0.25">
      <c r="G3902" s="33" t="s">
        <v>379</v>
      </c>
      <c r="H3902">
        <v>707968.8</v>
      </c>
      <c r="I3902" s="32">
        <v>0.18181818181818182</v>
      </c>
    </row>
    <row r="3903" spans="7:9" x14ac:dyDescent="0.25">
      <c r="G3903" s="33" t="s">
        <v>1212</v>
      </c>
      <c r="H3903">
        <v>294987</v>
      </c>
      <c r="I3903" s="32">
        <v>0.18181818181818182</v>
      </c>
    </row>
    <row r="3904" spans="7:9" x14ac:dyDescent="0.25">
      <c r="G3904" s="33" t="s">
        <v>636</v>
      </c>
      <c r="H3904">
        <v>2153405.1</v>
      </c>
      <c r="I3904" s="32">
        <v>0.18295739348370926</v>
      </c>
    </row>
    <row r="3905" spans="7:9" x14ac:dyDescent="0.25">
      <c r="G3905" s="33" t="s">
        <v>724</v>
      </c>
      <c r="H3905">
        <v>634222.04999999993</v>
      </c>
      <c r="I3905" s="32">
        <v>0.18376068376068372</v>
      </c>
    </row>
    <row r="3906" spans="7:9" x14ac:dyDescent="0.25">
      <c r="G3906" s="33" t="s">
        <v>2554</v>
      </c>
      <c r="H3906">
        <v>206490.9</v>
      </c>
      <c r="I3906" s="32">
        <v>0.18421052631578946</v>
      </c>
    </row>
    <row r="3907" spans="7:9" x14ac:dyDescent="0.25">
      <c r="G3907" s="33" t="s">
        <v>1935</v>
      </c>
      <c r="H3907">
        <v>3038366.1</v>
      </c>
      <c r="I3907" s="32">
        <v>0.18425760286225401</v>
      </c>
    </row>
    <row r="3908" spans="7:9" x14ac:dyDescent="0.25">
      <c r="G3908" s="33" t="s">
        <v>1352</v>
      </c>
      <c r="H3908">
        <v>383483.1</v>
      </c>
      <c r="I3908" s="32">
        <v>0.18439716312056736</v>
      </c>
    </row>
    <row r="3909" spans="7:9" x14ac:dyDescent="0.25">
      <c r="G3909" s="33" t="s">
        <v>1149</v>
      </c>
      <c r="H3909">
        <v>73746.75</v>
      </c>
      <c r="I3909" s="32">
        <v>0.18518518518518517</v>
      </c>
    </row>
    <row r="3910" spans="7:9" x14ac:dyDescent="0.25">
      <c r="G3910" s="33" t="s">
        <v>1983</v>
      </c>
      <c r="H3910">
        <v>147493.5</v>
      </c>
      <c r="I3910" s="32">
        <v>0.18518518518518517</v>
      </c>
    </row>
    <row r="3911" spans="7:9" x14ac:dyDescent="0.25">
      <c r="G3911" s="33" t="s">
        <v>2385</v>
      </c>
      <c r="H3911">
        <v>117994.8</v>
      </c>
      <c r="I3911" s="32">
        <v>0.18604651162790697</v>
      </c>
    </row>
    <row r="3912" spans="7:9" x14ac:dyDescent="0.25">
      <c r="G3912" s="33" t="s">
        <v>284</v>
      </c>
      <c r="H3912">
        <v>545725.94999999995</v>
      </c>
      <c r="I3912" s="32">
        <v>0.18686868686868688</v>
      </c>
    </row>
    <row r="3913" spans="7:9" x14ac:dyDescent="0.25">
      <c r="G3913" s="33" t="s">
        <v>2511</v>
      </c>
      <c r="H3913">
        <v>2876123.25</v>
      </c>
      <c r="I3913" s="32">
        <v>0.18696069031639501</v>
      </c>
    </row>
    <row r="3914" spans="7:9" x14ac:dyDescent="0.25">
      <c r="G3914" s="33" t="s">
        <v>2455</v>
      </c>
      <c r="H3914">
        <v>176992.2</v>
      </c>
      <c r="I3914" s="32">
        <v>0.1875</v>
      </c>
    </row>
    <row r="3915" spans="7:9" x14ac:dyDescent="0.25">
      <c r="G3915" s="33" t="s">
        <v>1542</v>
      </c>
      <c r="H3915">
        <v>1858418.1</v>
      </c>
      <c r="I3915" s="32">
        <v>0.1891891891891892</v>
      </c>
    </row>
    <row r="3916" spans="7:9" x14ac:dyDescent="0.25">
      <c r="G3916" s="33" t="s">
        <v>656</v>
      </c>
      <c r="H3916">
        <v>1091451.9000000001</v>
      </c>
      <c r="I3916" s="32">
        <v>0.1892583120204604</v>
      </c>
    </row>
    <row r="3917" spans="7:9" x14ac:dyDescent="0.25">
      <c r="G3917" s="33" t="s">
        <v>2624</v>
      </c>
      <c r="H3917">
        <v>530976.6</v>
      </c>
      <c r="I3917" s="32">
        <v>0.18947368421052629</v>
      </c>
    </row>
    <row r="3918" spans="7:9" x14ac:dyDescent="0.25">
      <c r="G3918" s="33" t="s">
        <v>2270</v>
      </c>
      <c r="H3918">
        <v>2595885.6</v>
      </c>
      <c r="I3918" s="32">
        <v>0.18985976267529667</v>
      </c>
    </row>
    <row r="3919" spans="7:9" x14ac:dyDescent="0.25">
      <c r="G3919" s="33" t="s">
        <v>2603</v>
      </c>
      <c r="H3919">
        <v>5825993.25</v>
      </c>
      <c r="I3919" s="32">
        <v>0.19017814155031296</v>
      </c>
    </row>
    <row r="3920" spans="7:9" x14ac:dyDescent="0.25">
      <c r="G3920" s="33" t="s">
        <v>1484</v>
      </c>
      <c r="H3920">
        <v>58997.4</v>
      </c>
      <c r="I3920" s="32">
        <v>0.19047619047619047</v>
      </c>
    </row>
    <row r="3921" spans="7:9" x14ac:dyDescent="0.25">
      <c r="G3921" s="33" t="s">
        <v>2332</v>
      </c>
      <c r="H3921">
        <v>235989.6</v>
      </c>
      <c r="I3921" s="32">
        <v>0.19047619047619047</v>
      </c>
    </row>
    <row r="3922" spans="7:9" x14ac:dyDescent="0.25">
      <c r="G3922" s="33" t="s">
        <v>2499</v>
      </c>
      <c r="H3922">
        <v>10221299.550000001</v>
      </c>
      <c r="I3922" s="32">
        <v>0.19314381270903014</v>
      </c>
    </row>
    <row r="3923" spans="7:9" x14ac:dyDescent="0.25">
      <c r="G3923" s="33" t="s">
        <v>146</v>
      </c>
      <c r="H3923">
        <v>11769981.300000001</v>
      </c>
      <c r="I3923" s="32">
        <v>0.19354838709677419</v>
      </c>
    </row>
    <row r="3924" spans="7:9" x14ac:dyDescent="0.25">
      <c r="G3924" s="33" t="s">
        <v>1221</v>
      </c>
      <c r="H3924">
        <v>191741.55000000002</v>
      </c>
      <c r="I3924" s="32">
        <v>0.19402985074626866</v>
      </c>
    </row>
    <row r="3925" spans="7:9" x14ac:dyDescent="0.25">
      <c r="G3925" s="33" t="s">
        <v>663</v>
      </c>
      <c r="H3925">
        <v>206490.9</v>
      </c>
      <c r="I3925" s="32">
        <v>0.19444444444444445</v>
      </c>
    </row>
    <row r="3926" spans="7:9" x14ac:dyDescent="0.25">
      <c r="G3926" s="33" t="s">
        <v>1923</v>
      </c>
      <c r="H3926">
        <v>103245.45</v>
      </c>
      <c r="I3926" s="32">
        <v>0.19444444444444445</v>
      </c>
    </row>
    <row r="3927" spans="7:9" x14ac:dyDescent="0.25">
      <c r="G3927" s="33" t="s">
        <v>56</v>
      </c>
      <c r="H3927">
        <v>545725.95000000007</v>
      </c>
      <c r="I3927" s="32">
        <v>0.19473684210526321</v>
      </c>
    </row>
    <row r="3928" spans="7:9" x14ac:dyDescent="0.25">
      <c r="G3928" s="33" t="s">
        <v>1462</v>
      </c>
      <c r="H3928">
        <v>1533932.4</v>
      </c>
      <c r="I3928" s="32">
        <v>0.19622641509433961</v>
      </c>
    </row>
    <row r="3929" spans="7:9" x14ac:dyDescent="0.25">
      <c r="G3929" s="33" t="s">
        <v>1447</v>
      </c>
      <c r="H3929">
        <v>5663750.3999999994</v>
      </c>
      <c r="I3929" s="32">
        <v>0.19662058371735786</v>
      </c>
    </row>
    <row r="3930" spans="7:9" x14ac:dyDescent="0.25">
      <c r="G3930" s="33" t="s">
        <v>1138</v>
      </c>
      <c r="H3930">
        <v>1666676.55</v>
      </c>
      <c r="I3930" s="32">
        <v>0.19720767888307153</v>
      </c>
    </row>
    <row r="3931" spans="7:9" x14ac:dyDescent="0.25">
      <c r="G3931" s="33" t="s">
        <v>2269</v>
      </c>
      <c r="H3931">
        <v>1076702.55</v>
      </c>
      <c r="I3931" s="32">
        <v>0.19729729729729731</v>
      </c>
    </row>
    <row r="3932" spans="7:9" x14ac:dyDescent="0.25">
      <c r="G3932" s="33" t="s">
        <v>217</v>
      </c>
      <c r="H3932">
        <v>265488.30000000005</v>
      </c>
      <c r="I3932" s="32">
        <v>0.19780219780219785</v>
      </c>
    </row>
    <row r="3933" spans="7:9" x14ac:dyDescent="0.25">
      <c r="G3933" s="33" t="s">
        <v>1958</v>
      </c>
      <c r="H3933">
        <v>412981.8</v>
      </c>
      <c r="I3933" s="32">
        <v>0.19858156028368792</v>
      </c>
    </row>
    <row r="3934" spans="7:9" x14ac:dyDescent="0.25">
      <c r="G3934" s="33" t="s">
        <v>1773</v>
      </c>
      <c r="H3934">
        <v>914459.70000000007</v>
      </c>
      <c r="I3934" s="32">
        <v>0.19871794871794873</v>
      </c>
    </row>
    <row r="3935" spans="7:9" x14ac:dyDescent="0.25">
      <c r="G3935" s="33" t="s">
        <v>157</v>
      </c>
      <c r="H3935">
        <v>1076702.55</v>
      </c>
      <c r="I3935" s="32">
        <v>0.1989100817438692</v>
      </c>
    </row>
    <row r="3936" spans="7:9" x14ac:dyDescent="0.25">
      <c r="G3936" s="33" t="s">
        <v>1064</v>
      </c>
      <c r="H3936">
        <v>1740423.3</v>
      </c>
      <c r="I3936" s="32">
        <v>0.19966159052453469</v>
      </c>
    </row>
    <row r="3937" spans="7:9" x14ac:dyDescent="0.25">
      <c r="G3937" s="33" t="s">
        <v>130</v>
      </c>
      <c r="H3937">
        <v>1784671.35</v>
      </c>
      <c r="I3937" s="32">
        <v>0.19966996699669964</v>
      </c>
    </row>
    <row r="3938" spans="7:9" x14ac:dyDescent="0.25">
      <c r="G3938" s="33" t="s">
        <v>1784</v>
      </c>
      <c r="H3938">
        <v>132744.15</v>
      </c>
      <c r="I3938" s="32">
        <v>0.19999999999999998</v>
      </c>
    </row>
    <row r="3939" spans="7:9" x14ac:dyDescent="0.25">
      <c r="G3939" s="33" t="s">
        <v>2404</v>
      </c>
      <c r="H3939">
        <v>44248.05</v>
      </c>
      <c r="I3939" s="32">
        <v>0.2</v>
      </c>
    </row>
    <row r="3940" spans="7:9" x14ac:dyDescent="0.25">
      <c r="G3940" s="33" t="s">
        <v>1203</v>
      </c>
      <c r="H3940">
        <v>88496.1</v>
      </c>
      <c r="I3940" s="32">
        <v>0.2</v>
      </c>
    </row>
    <row r="3941" spans="7:9" x14ac:dyDescent="0.25">
      <c r="G3941" s="33" t="s">
        <v>541</v>
      </c>
      <c r="H3941">
        <v>3613590.75</v>
      </c>
      <c r="I3941" s="32">
        <v>0.20081967213114754</v>
      </c>
    </row>
    <row r="3942" spans="7:9" x14ac:dyDescent="0.25">
      <c r="G3942" s="33" t="s">
        <v>47</v>
      </c>
      <c r="H3942">
        <v>1224196.05</v>
      </c>
      <c r="I3942" s="32">
        <v>0.2009685230024213</v>
      </c>
    </row>
    <row r="3943" spans="7:9" x14ac:dyDescent="0.25">
      <c r="G3943" s="33" t="s">
        <v>2528</v>
      </c>
      <c r="H3943">
        <v>294987</v>
      </c>
      <c r="I3943" s="32">
        <v>0.20202020202020204</v>
      </c>
    </row>
    <row r="3944" spans="7:9" x14ac:dyDescent="0.25">
      <c r="G3944" s="33" t="s">
        <v>2574</v>
      </c>
      <c r="H3944">
        <v>471979.2</v>
      </c>
      <c r="I3944" s="32">
        <v>0.20253164556962022</v>
      </c>
    </row>
    <row r="3945" spans="7:9" x14ac:dyDescent="0.25">
      <c r="G3945" s="33" t="s">
        <v>1823</v>
      </c>
      <c r="H3945">
        <v>324485.7</v>
      </c>
      <c r="I3945" s="32">
        <v>0.20370370370370369</v>
      </c>
    </row>
    <row r="3946" spans="7:9" x14ac:dyDescent="0.25">
      <c r="G3946" s="33" t="s">
        <v>319</v>
      </c>
      <c r="H3946">
        <v>309736.35000000003</v>
      </c>
      <c r="I3946" s="32">
        <v>0.20388349514563109</v>
      </c>
    </row>
    <row r="3947" spans="7:9" x14ac:dyDescent="0.25">
      <c r="G3947" s="33" t="s">
        <v>802</v>
      </c>
      <c r="H3947">
        <v>103245.45</v>
      </c>
      <c r="I3947" s="32">
        <v>0.20588235294117646</v>
      </c>
    </row>
    <row r="3948" spans="7:9" x14ac:dyDescent="0.25">
      <c r="G3948" s="33" t="s">
        <v>1119</v>
      </c>
      <c r="H3948">
        <v>811214.25</v>
      </c>
      <c r="I3948" s="32">
        <v>0.20676691729323304</v>
      </c>
    </row>
    <row r="3949" spans="7:9" x14ac:dyDescent="0.25">
      <c r="G3949" s="33" t="s">
        <v>791</v>
      </c>
      <c r="H3949">
        <v>412981.8</v>
      </c>
      <c r="I3949" s="32">
        <v>0.2074074074074074</v>
      </c>
    </row>
    <row r="3950" spans="7:9" x14ac:dyDescent="0.25">
      <c r="G3950" s="33" t="s">
        <v>2227</v>
      </c>
      <c r="H3950">
        <v>162242.85</v>
      </c>
      <c r="I3950" s="32">
        <v>0.20754716981132074</v>
      </c>
    </row>
    <row r="3951" spans="7:9" x14ac:dyDescent="0.25">
      <c r="G3951" s="33" t="s">
        <v>2428</v>
      </c>
      <c r="H3951">
        <v>3392350.5</v>
      </c>
      <c r="I3951" s="32">
        <v>0.20758122743682308</v>
      </c>
    </row>
    <row r="3952" spans="7:9" x14ac:dyDescent="0.25">
      <c r="G3952" s="33" t="s">
        <v>2369</v>
      </c>
      <c r="H3952">
        <v>73746.75</v>
      </c>
      <c r="I3952" s="32">
        <v>0.20833333333333331</v>
      </c>
    </row>
    <row r="3953" spans="7:9" x14ac:dyDescent="0.25">
      <c r="G3953" s="33" t="s">
        <v>1788</v>
      </c>
      <c r="H3953">
        <v>442480.5</v>
      </c>
      <c r="I3953" s="32">
        <v>0.20833333333333334</v>
      </c>
    </row>
    <row r="3954" spans="7:9" x14ac:dyDescent="0.25">
      <c r="G3954" s="33" t="s">
        <v>1431</v>
      </c>
      <c r="H3954">
        <v>132744.15</v>
      </c>
      <c r="I3954" s="32">
        <v>0.20930232558139533</v>
      </c>
    </row>
    <row r="3955" spans="7:9" x14ac:dyDescent="0.25">
      <c r="G3955" s="33" t="s">
        <v>1904</v>
      </c>
      <c r="H3955">
        <v>2831875.2</v>
      </c>
      <c r="I3955" s="32">
        <v>0.20960698689956334</v>
      </c>
    </row>
    <row r="3956" spans="7:9" x14ac:dyDescent="0.25">
      <c r="G3956" s="33" t="s">
        <v>1801</v>
      </c>
      <c r="H3956">
        <v>575224.64999999991</v>
      </c>
      <c r="I3956" s="32">
        <v>0.20967741935483866</v>
      </c>
    </row>
    <row r="3957" spans="7:9" x14ac:dyDescent="0.25">
      <c r="G3957" s="33" t="s">
        <v>453</v>
      </c>
      <c r="H3957">
        <v>811214.25</v>
      </c>
      <c r="I3957" s="32">
        <v>0.20992366412213739</v>
      </c>
    </row>
    <row r="3958" spans="7:9" x14ac:dyDescent="0.25">
      <c r="G3958" s="33" t="s">
        <v>840</v>
      </c>
      <c r="H3958">
        <v>9100348.9499999993</v>
      </c>
      <c r="I3958" s="32">
        <v>0.20993535216059883</v>
      </c>
    </row>
    <row r="3959" spans="7:9" x14ac:dyDescent="0.25">
      <c r="G3959" s="33" t="s">
        <v>2592</v>
      </c>
      <c r="H3959">
        <v>1799420.7000000002</v>
      </c>
      <c r="I3959" s="32">
        <v>0.20998278829604133</v>
      </c>
    </row>
    <row r="3960" spans="7:9" x14ac:dyDescent="0.25">
      <c r="G3960" s="33" t="s">
        <v>2071</v>
      </c>
      <c r="H3960">
        <v>1622428.5000000002</v>
      </c>
      <c r="I3960" s="32">
        <v>0.21032504780114727</v>
      </c>
    </row>
    <row r="3961" spans="7:9" x14ac:dyDescent="0.25">
      <c r="G3961" s="33" t="s">
        <v>2459</v>
      </c>
      <c r="H3961">
        <v>3023616.75</v>
      </c>
      <c r="I3961" s="32">
        <v>0.210688591983556</v>
      </c>
    </row>
    <row r="3962" spans="7:9" x14ac:dyDescent="0.25">
      <c r="G3962" s="33" t="s">
        <v>119</v>
      </c>
      <c r="H3962">
        <v>914459.70000000007</v>
      </c>
      <c r="I3962" s="32">
        <v>0.21088435374149658</v>
      </c>
    </row>
    <row r="3963" spans="7:9" x14ac:dyDescent="0.25">
      <c r="G3963" s="33" t="s">
        <v>164</v>
      </c>
      <c r="H3963">
        <v>619472.69999999995</v>
      </c>
      <c r="I3963" s="32">
        <v>0.21212121212121213</v>
      </c>
    </row>
    <row r="3964" spans="7:9" x14ac:dyDescent="0.25">
      <c r="G3964" s="33" t="s">
        <v>2321</v>
      </c>
      <c r="H3964">
        <v>294987</v>
      </c>
      <c r="I3964" s="32">
        <v>0.21276595744680848</v>
      </c>
    </row>
    <row r="3965" spans="7:9" x14ac:dyDescent="0.25">
      <c r="G3965" s="33" t="s">
        <v>1549</v>
      </c>
      <c r="H3965">
        <v>6061982.8499999996</v>
      </c>
      <c r="I3965" s="32">
        <v>0.21361746361746362</v>
      </c>
    </row>
    <row r="3966" spans="7:9" x14ac:dyDescent="0.25">
      <c r="G3966" s="33" t="s">
        <v>1525</v>
      </c>
      <c r="H3966">
        <v>88496.1</v>
      </c>
      <c r="I3966" s="32">
        <v>0.2142857142857143</v>
      </c>
    </row>
    <row r="3967" spans="7:9" x14ac:dyDescent="0.25">
      <c r="G3967" s="33" t="s">
        <v>2591</v>
      </c>
      <c r="H3967">
        <v>707968.8</v>
      </c>
      <c r="I3967" s="32">
        <v>0.2142857142857143</v>
      </c>
    </row>
    <row r="3968" spans="7:9" x14ac:dyDescent="0.25">
      <c r="G3968" s="33" t="s">
        <v>1182</v>
      </c>
      <c r="H3968">
        <v>7772907.4500000011</v>
      </c>
      <c r="I3968" s="32">
        <v>0.21457654723127037</v>
      </c>
    </row>
    <row r="3969" spans="7:9" x14ac:dyDescent="0.25">
      <c r="G3969" s="33" t="s">
        <v>59</v>
      </c>
      <c r="H3969">
        <v>1784671.35</v>
      </c>
      <c r="I3969" s="32">
        <v>0.21492007104795735</v>
      </c>
    </row>
    <row r="3970" spans="7:9" x14ac:dyDescent="0.25">
      <c r="G3970" s="33" t="s">
        <v>1390</v>
      </c>
      <c r="H3970">
        <v>339235.05</v>
      </c>
      <c r="I3970" s="32">
        <v>0.21495327102803735</v>
      </c>
    </row>
    <row r="3971" spans="7:9" x14ac:dyDescent="0.25">
      <c r="G3971" s="33" t="s">
        <v>750</v>
      </c>
      <c r="H3971">
        <v>162242.84999999998</v>
      </c>
      <c r="I3971" s="32">
        <v>0.21568627450980388</v>
      </c>
    </row>
    <row r="3972" spans="7:9" x14ac:dyDescent="0.25">
      <c r="G3972" s="33" t="s">
        <v>2120</v>
      </c>
      <c r="H3972">
        <v>442480.5</v>
      </c>
      <c r="I3972" s="32">
        <v>0.21582733812949639</v>
      </c>
    </row>
    <row r="3973" spans="7:9" x14ac:dyDescent="0.25">
      <c r="G3973" s="33" t="s">
        <v>858</v>
      </c>
      <c r="H3973">
        <v>280237.65000000002</v>
      </c>
      <c r="I3973" s="32">
        <v>0.21590909090909091</v>
      </c>
    </row>
    <row r="3974" spans="7:9" x14ac:dyDescent="0.25">
      <c r="G3974" s="33" t="s">
        <v>1485</v>
      </c>
      <c r="H3974">
        <v>1902666.15</v>
      </c>
      <c r="I3974" s="32">
        <v>0.21644295302013419</v>
      </c>
    </row>
    <row r="3975" spans="7:9" x14ac:dyDescent="0.25">
      <c r="G3975" s="33" t="s">
        <v>1906</v>
      </c>
      <c r="H3975">
        <v>191741.55000000002</v>
      </c>
      <c r="I3975" s="32">
        <v>0.21666666666666667</v>
      </c>
    </row>
    <row r="3976" spans="7:9" x14ac:dyDescent="0.25">
      <c r="G3976" s="33" t="s">
        <v>989</v>
      </c>
      <c r="H3976">
        <v>796464.90000000014</v>
      </c>
      <c r="I3976" s="32">
        <v>0.2168674698795181</v>
      </c>
    </row>
    <row r="3977" spans="7:9" x14ac:dyDescent="0.25">
      <c r="G3977" s="33" t="s">
        <v>2547</v>
      </c>
      <c r="H3977">
        <v>176992.2</v>
      </c>
      <c r="I3977" s="32">
        <v>0.2181818181818182</v>
      </c>
    </row>
    <row r="3978" spans="7:9" x14ac:dyDescent="0.25">
      <c r="G3978" s="33" t="s">
        <v>2335</v>
      </c>
      <c r="H3978">
        <v>471979.2</v>
      </c>
      <c r="I3978" s="32">
        <v>0.21917808219178081</v>
      </c>
    </row>
    <row r="3979" spans="7:9" x14ac:dyDescent="0.25">
      <c r="G3979" s="33" t="s">
        <v>1407</v>
      </c>
      <c r="H3979">
        <v>3982324.5</v>
      </c>
      <c r="I3979" s="32">
        <v>0.21951219512195122</v>
      </c>
    </row>
    <row r="3980" spans="7:9" x14ac:dyDescent="0.25">
      <c r="G3980" s="33" t="s">
        <v>2620</v>
      </c>
      <c r="H3980">
        <v>132744.15</v>
      </c>
      <c r="I3980" s="32">
        <v>0.21951219512195122</v>
      </c>
    </row>
    <row r="3981" spans="7:9" x14ac:dyDescent="0.25">
      <c r="G3981" s="33" t="s">
        <v>2400</v>
      </c>
      <c r="H3981">
        <v>693219.45</v>
      </c>
      <c r="I3981" s="32">
        <v>0.21962616822429903</v>
      </c>
    </row>
    <row r="3982" spans="7:9" x14ac:dyDescent="0.25">
      <c r="G3982" s="33" t="s">
        <v>2543</v>
      </c>
      <c r="H3982">
        <v>10029558</v>
      </c>
      <c r="I3982" s="32">
        <v>0.2197092084006462</v>
      </c>
    </row>
    <row r="3983" spans="7:9" x14ac:dyDescent="0.25">
      <c r="G3983" s="33" t="s">
        <v>255</v>
      </c>
      <c r="H3983">
        <v>914459.7</v>
      </c>
      <c r="I3983" s="32">
        <v>0.21985815602836878</v>
      </c>
    </row>
    <row r="3984" spans="7:9" x14ac:dyDescent="0.25">
      <c r="G3984" s="33" t="s">
        <v>181</v>
      </c>
      <c r="H3984">
        <v>162242.85</v>
      </c>
      <c r="I3984" s="32">
        <v>0.22</v>
      </c>
    </row>
    <row r="3985" spans="7:9" x14ac:dyDescent="0.25">
      <c r="G3985" s="33" t="s">
        <v>2371</v>
      </c>
      <c r="H3985">
        <v>2522138.85</v>
      </c>
      <c r="I3985" s="32">
        <v>0.22007722007722005</v>
      </c>
    </row>
    <row r="3986" spans="7:9" x14ac:dyDescent="0.25">
      <c r="G3986" s="33" t="s">
        <v>2612</v>
      </c>
      <c r="H3986">
        <v>8879108.6999999993</v>
      </c>
      <c r="I3986" s="32">
        <v>0.2213235294117647</v>
      </c>
    </row>
    <row r="3987" spans="7:9" x14ac:dyDescent="0.25">
      <c r="G3987" s="33" t="s">
        <v>2089</v>
      </c>
      <c r="H3987">
        <v>2979368.7</v>
      </c>
      <c r="I3987" s="32">
        <v>0.22173435784851814</v>
      </c>
    </row>
    <row r="3988" spans="7:9" x14ac:dyDescent="0.25">
      <c r="G3988" s="33" t="s">
        <v>1225</v>
      </c>
      <c r="H3988">
        <v>825963.6</v>
      </c>
      <c r="I3988" s="32">
        <v>0.22222222222222221</v>
      </c>
    </row>
    <row r="3989" spans="7:9" x14ac:dyDescent="0.25">
      <c r="G3989" s="33" t="s">
        <v>1312</v>
      </c>
      <c r="H3989">
        <v>206490.9</v>
      </c>
      <c r="I3989" s="32">
        <v>0.22222222222222221</v>
      </c>
    </row>
    <row r="3990" spans="7:9" x14ac:dyDescent="0.25">
      <c r="G3990" s="33" t="s">
        <v>1624</v>
      </c>
      <c r="H3990">
        <v>206490.9</v>
      </c>
      <c r="I3990" s="32">
        <v>0.22222222222222221</v>
      </c>
    </row>
    <row r="3991" spans="7:9" x14ac:dyDescent="0.25">
      <c r="G3991" s="33" t="s">
        <v>1292</v>
      </c>
      <c r="H3991">
        <v>117994.8</v>
      </c>
      <c r="I3991" s="32">
        <v>0.22222222222222224</v>
      </c>
    </row>
    <row r="3992" spans="7:9" x14ac:dyDescent="0.25">
      <c r="G3992" s="33" t="s">
        <v>2340</v>
      </c>
      <c r="H3992">
        <v>88496.1</v>
      </c>
      <c r="I3992" s="32">
        <v>0.22222222222222224</v>
      </c>
    </row>
    <row r="3993" spans="7:9" x14ac:dyDescent="0.25">
      <c r="G3993" s="33" t="s">
        <v>1505</v>
      </c>
      <c r="H3993">
        <v>176992.2</v>
      </c>
      <c r="I3993" s="32">
        <v>0.22222222222222224</v>
      </c>
    </row>
    <row r="3994" spans="7:9" x14ac:dyDescent="0.25">
      <c r="G3994" s="33" t="s">
        <v>1118</v>
      </c>
      <c r="H3994">
        <v>235989.6</v>
      </c>
      <c r="I3994" s="32">
        <v>0.22222222222222224</v>
      </c>
    </row>
    <row r="3995" spans="7:9" x14ac:dyDescent="0.25">
      <c r="G3995" s="33" t="s">
        <v>2374</v>
      </c>
      <c r="H3995">
        <v>88496.1</v>
      </c>
      <c r="I3995" s="32">
        <v>0.22222222222222224</v>
      </c>
    </row>
    <row r="3996" spans="7:9" x14ac:dyDescent="0.25">
      <c r="G3996" s="33" t="s">
        <v>688</v>
      </c>
      <c r="H3996">
        <v>1091451.9000000001</v>
      </c>
      <c r="I3996" s="32">
        <v>0.22222222222222227</v>
      </c>
    </row>
    <row r="3997" spans="7:9" x14ac:dyDescent="0.25">
      <c r="G3997" s="33" t="s">
        <v>2604</v>
      </c>
      <c r="H3997">
        <v>1740423.3</v>
      </c>
      <c r="I3997" s="32">
        <v>0.22264150943396227</v>
      </c>
    </row>
    <row r="3998" spans="7:9" x14ac:dyDescent="0.25">
      <c r="G3998" s="33" t="s">
        <v>2576</v>
      </c>
      <c r="H3998">
        <v>1740423.3</v>
      </c>
      <c r="I3998" s="32">
        <v>0.22264150943396227</v>
      </c>
    </row>
    <row r="3999" spans="7:9" x14ac:dyDescent="0.25">
      <c r="G3999" s="33" t="s">
        <v>1257</v>
      </c>
      <c r="H3999">
        <v>1519183.0500000003</v>
      </c>
      <c r="I3999" s="32">
        <v>0.22342733188720179</v>
      </c>
    </row>
    <row r="4000" spans="7:9" x14ac:dyDescent="0.25">
      <c r="G4000" s="33" t="s">
        <v>350</v>
      </c>
      <c r="H4000">
        <v>265488.30000000005</v>
      </c>
      <c r="I4000" s="32">
        <v>0.22500000000000003</v>
      </c>
    </row>
    <row r="4001" spans="7:9" x14ac:dyDescent="0.25">
      <c r="G4001" s="33" t="s">
        <v>1083</v>
      </c>
      <c r="H4001">
        <v>235989.6</v>
      </c>
      <c r="I4001" s="32">
        <v>0.22535211267605634</v>
      </c>
    </row>
    <row r="4002" spans="7:9" x14ac:dyDescent="0.25">
      <c r="G4002" s="33" t="s">
        <v>578</v>
      </c>
      <c r="H4002">
        <v>2964619.35</v>
      </c>
      <c r="I4002" s="32">
        <v>0.22609673790776152</v>
      </c>
    </row>
    <row r="4003" spans="7:9" x14ac:dyDescent="0.25">
      <c r="G4003" s="33" t="s">
        <v>184</v>
      </c>
      <c r="H4003">
        <v>176992.2</v>
      </c>
      <c r="I4003" s="32">
        <v>0.22641509433962265</v>
      </c>
    </row>
    <row r="4004" spans="7:9" x14ac:dyDescent="0.25">
      <c r="G4004" s="33" t="s">
        <v>1629</v>
      </c>
      <c r="H4004">
        <v>619472.70000000007</v>
      </c>
      <c r="I4004" s="32">
        <v>0.22702702702702704</v>
      </c>
    </row>
    <row r="4005" spans="7:9" x14ac:dyDescent="0.25">
      <c r="G4005" s="33" t="s">
        <v>1604</v>
      </c>
      <c r="H4005">
        <v>12123965.700000001</v>
      </c>
      <c r="I4005" s="32">
        <v>0.22782705099778272</v>
      </c>
    </row>
    <row r="4006" spans="7:9" x14ac:dyDescent="0.25">
      <c r="G4006" s="33" t="s">
        <v>964</v>
      </c>
      <c r="H4006">
        <v>162242.85</v>
      </c>
      <c r="I4006" s="32">
        <v>0.22916666666666666</v>
      </c>
    </row>
    <row r="4007" spans="7:9" x14ac:dyDescent="0.25">
      <c r="G4007" s="33" t="s">
        <v>2116</v>
      </c>
      <c r="H4007">
        <v>4129818</v>
      </c>
      <c r="I4007" s="32">
        <v>0.22950819672131148</v>
      </c>
    </row>
    <row r="4008" spans="7:9" x14ac:dyDescent="0.25">
      <c r="G4008" s="33" t="s">
        <v>2067</v>
      </c>
      <c r="H4008">
        <v>3230107.65</v>
      </c>
      <c r="I4008" s="32">
        <v>0.22955974842767293</v>
      </c>
    </row>
    <row r="4009" spans="7:9" x14ac:dyDescent="0.25">
      <c r="G4009" s="33" t="s">
        <v>2345</v>
      </c>
      <c r="H4009">
        <v>1946914.2</v>
      </c>
      <c r="I4009" s="32">
        <v>0.22996515679442509</v>
      </c>
    </row>
    <row r="4010" spans="7:9" x14ac:dyDescent="0.25">
      <c r="G4010" s="33" t="s">
        <v>1186</v>
      </c>
      <c r="H4010">
        <v>265488.3</v>
      </c>
      <c r="I4010" s="32">
        <v>0.23076923076923075</v>
      </c>
    </row>
    <row r="4011" spans="7:9" x14ac:dyDescent="0.25">
      <c r="G4011" s="33" t="s">
        <v>521</v>
      </c>
      <c r="H4011">
        <v>530976.6</v>
      </c>
      <c r="I4011" s="32">
        <v>0.23076923076923075</v>
      </c>
    </row>
    <row r="4012" spans="7:9" x14ac:dyDescent="0.25">
      <c r="G4012" s="33" t="s">
        <v>37</v>
      </c>
      <c r="H4012">
        <v>1061953.2</v>
      </c>
      <c r="I4012" s="32">
        <v>0.23151125401929257</v>
      </c>
    </row>
    <row r="4013" spans="7:9" x14ac:dyDescent="0.25">
      <c r="G4013" s="33" t="s">
        <v>1593</v>
      </c>
      <c r="H4013">
        <v>604723.35</v>
      </c>
      <c r="I4013" s="32">
        <v>0.23163841807909602</v>
      </c>
    </row>
    <row r="4014" spans="7:9" x14ac:dyDescent="0.25">
      <c r="G4014" s="33" t="s">
        <v>1500</v>
      </c>
      <c r="H4014">
        <v>280237.65000000002</v>
      </c>
      <c r="I4014" s="32">
        <v>0.23170731707317072</v>
      </c>
    </row>
    <row r="4015" spans="7:9" x14ac:dyDescent="0.25">
      <c r="G4015" s="33" t="s">
        <v>1760</v>
      </c>
      <c r="H4015">
        <v>16843757.700000003</v>
      </c>
      <c r="I4015" s="32">
        <v>0.23206665311928476</v>
      </c>
    </row>
    <row r="4016" spans="7:9" x14ac:dyDescent="0.25">
      <c r="G4016" s="33" t="s">
        <v>1288</v>
      </c>
      <c r="H4016">
        <v>442480.49999999994</v>
      </c>
      <c r="I4016" s="32">
        <v>0.23255813953488366</v>
      </c>
    </row>
    <row r="4017" spans="7:9" x14ac:dyDescent="0.25">
      <c r="G4017" s="33" t="s">
        <v>2538</v>
      </c>
      <c r="H4017">
        <v>8141641.2000000002</v>
      </c>
      <c r="I4017" s="32">
        <v>0.23330515638207946</v>
      </c>
    </row>
    <row r="4018" spans="7:9" x14ac:dyDescent="0.25">
      <c r="G4018" s="33" t="s">
        <v>1144</v>
      </c>
      <c r="H4018">
        <v>988206.45</v>
      </c>
      <c r="I4018" s="32">
        <v>0.23344947735191635</v>
      </c>
    </row>
    <row r="4019" spans="7:9" x14ac:dyDescent="0.25">
      <c r="G4019" s="33" t="s">
        <v>1184</v>
      </c>
      <c r="H4019">
        <v>3082614.15</v>
      </c>
      <c r="I4019" s="32">
        <v>0.2335195530726257</v>
      </c>
    </row>
    <row r="4020" spans="7:9" x14ac:dyDescent="0.25">
      <c r="G4020" s="33" t="s">
        <v>472</v>
      </c>
      <c r="H4020">
        <v>6386468.5499999998</v>
      </c>
      <c r="I4020" s="32">
        <v>0.23354908306364613</v>
      </c>
    </row>
    <row r="4021" spans="7:9" x14ac:dyDescent="0.25">
      <c r="G4021" s="33" t="s">
        <v>95</v>
      </c>
      <c r="H4021">
        <v>324485.7</v>
      </c>
      <c r="I4021" s="32">
        <v>0.23404255319148939</v>
      </c>
    </row>
    <row r="4022" spans="7:9" x14ac:dyDescent="0.25">
      <c r="G4022" s="33" t="s">
        <v>1089</v>
      </c>
      <c r="H4022">
        <v>339235.05</v>
      </c>
      <c r="I4022" s="32">
        <v>0.23711340206185566</v>
      </c>
    </row>
    <row r="4023" spans="7:9" x14ac:dyDescent="0.25">
      <c r="G4023" s="33" t="s">
        <v>188</v>
      </c>
      <c r="H4023">
        <v>73746.75</v>
      </c>
      <c r="I4023" s="32">
        <v>0.23809523809523808</v>
      </c>
    </row>
    <row r="4024" spans="7:9" x14ac:dyDescent="0.25">
      <c r="G4024" s="33" t="s">
        <v>1270</v>
      </c>
      <c r="H4024">
        <v>678470.1</v>
      </c>
      <c r="I4024" s="32">
        <v>0.23834196891191706</v>
      </c>
    </row>
    <row r="4025" spans="7:9" x14ac:dyDescent="0.25">
      <c r="G4025" s="33" t="s">
        <v>1862</v>
      </c>
      <c r="H4025">
        <v>1371689.55</v>
      </c>
      <c r="I4025" s="32">
        <v>0.23969072164948454</v>
      </c>
    </row>
    <row r="4026" spans="7:9" x14ac:dyDescent="0.25">
      <c r="G4026" s="33" t="s">
        <v>2601</v>
      </c>
      <c r="H4026">
        <v>6032484.1500000004</v>
      </c>
      <c r="I4026" s="32">
        <v>0.23988269794721409</v>
      </c>
    </row>
    <row r="4027" spans="7:9" x14ac:dyDescent="0.25">
      <c r="G4027" s="33" t="s">
        <v>996</v>
      </c>
      <c r="H4027">
        <v>88496.099999999991</v>
      </c>
      <c r="I4027" s="32">
        <v>0.23999999999999996</v>
      </c>
    </row>
    <row r="4028" spans="7:9" x14ac:dyDescent="0.25">
      <c r="G4028" s="33" t="s">
        <v>2162</v>
      </c>
      <c r="H4028">
        <v>3082614.15</v>
      </c>
      <c r="I4028" s="32">
        <v>0.24022988505747125</v>
      </c>
    </row>
    <row r="4029" spans="7:9" x14ac:dyDescent="0.25">
      <c r="G4029" s="33" t="s">
        <v>2458</v>
      </c>
      <c r="H4029">
        <v>457229.85000000003</v>
      </c>
      <c r="I4029" s="32">
        <v>0.24031007751937986</v>
      </c>
    </row>
    <row r="4030" spans="7:9" x14ac:dyDescent="0.25">
      <c r="G4030" s="33" t="s">
        <v>520</v>
      </c>
      <c r="H4030">
        <v>943958.4</v>
      </c>
      <c r="I4030" s="32">
        <v>0.24060150375939848</v>
      </c>
    </row>
    <row r="4031" spans="7:9" x14ac:dyDescent="0.25">
      <c r="G4031" s="33" t="s">
        <v>879</v>
      </c>
      <c r="H4031">
        <v>1238945.4000000001</v>
      </c>
      <c r="I4031" s="32">
        <v>0.24068767908309457</v>
      </c>
    </row>
    <row r="4032" spans="7:9" x14ac:dyDescent="0.25">
      <c r="G4032" s="33" t="s">
        <v>370</v>
      </c>
      <c r="H4032">
        <v>575224.65</v>
      </c>
      <c r="I4032" s="32">
        <v>0.24074074074074073</v>
      </c>
    </row>
    <row r="4033" spans="7:9" x14ac:dyDescent="0.25">
      <c r="G4033" s="33" t="s">
        <v>2129</v>
      </c>
      <c r="H4033">
        <v>1356940.2</v>
      </c>
      <c r="I4033" s="32">
        <v>0.24083769633507851</v>
      </c>
    </row>
    <row r="4034" spans="7:9" x14ac:dyDescent="0.25">
      <c r="G4034" s="33" t="s">
        <v>1813</v>
      </c>
      <c r="H4034">
        <v>2182903.8000000003</v>
      </c>
      <c r="I4034" s="32">
        <v>0.24104234527687299</v>
      </c>
    </row>
    <row r="4035" spans="7:9" x14ac:dyDescent="0.25">
      <c r="G4035" s="33" t="s">
        <v>324</v>
      </c>
      <c r="H4035">
        <v>1238945.3999999999</v>
      </c>
      <c r="I4035" s="32">
        <v>0.24137931034482757</v>
      </c>
    </row>
    <row r="4036" spans="7:9" x14ac:dyDescent="0.25">
      <c r="G4036" s="33" t="s">
        <v>1241</v>
      </c>
      <c r="H4036">
        <v>634222.05000000005</v>
      </c>
      <c r="I4036" s="32">
        <v>0.24431818181818182</v>
      </c>
    </row>
    <row r="4037" spans="7:9" x14ac:dyDescent="0.25">
      <c r="G4037" s="33" t="s">
        <v>2454</v>
      </c>
      <c r="H4037">
        <v>162242.85</v>
      </c>
      <c r="I4037" s="32">
        <v>0.24444444444444446</v>
      </c>
    </row>
    <row r="4038" spans="7:9" x14ac:dyDescent="0.25">
      <c r="G4038" s="33" t="s">
        <v>947</v>
      </c>
      <c r="H4038">
        <v>2669632.35</v>
      </c>
      <c r="I4038" s="32">
        <v>0.24559023066485755</v>
      </c>
    </row>
    <row r="4039" spans="7:9" x14ac:dyDescent="0.25">
      <c r="G4039" s="33" t="s">
        <v>562</v>
      </c>
      <c r="H4039">
        <v>412981.8</v>
      </c>
      <c r="I4039" s="32">
        <v>0.24778761061946902</v>
      </c>
    </row>
    <row r="4040" spans="7:9" x14ac:dyDescent="0.25">
      <c r="G4040" s="33" t="s">
        <v>782</v>
      </c>
      <c r="H4040">
        <v>1799420.7</v>
      </c>
      <c r="I4040" s="32">
        <v>0.24796747967479674</v>
      </c>
    </row>
    <row r="4041" spans="7:9" x14ac:dyDescent="0.25">
      <c r="G4041" s="33" t="s">
        <v>805</v>
      </c>
      <c r="H4041">
        <v>2138655.75</v>
      </c>
      <c r="I4041" s="32">
        <v>0.24914089347079041</v>
      </c>
    </row>
    <row r="4042" spans="7:9" x14ac:dyDescent="0.25">
      <c r="G4042" s="33" t="s">
        <v>628</v>
      </c>
      <c r="H4042">
        <v>2359896</v>
      </c>
      <c r="I4042" s="32">
        <v>0.24922118380062308</v>
      </c>
    </row>
    <row r="4043" spans="7:9" x14ac:dyDescent="0.25">
      <c r="G4043" s="33" t="s">
        <v>847</v>
      </c>
      <c r="H4043">
        <v>4483802.4000000004</v>
      </c>
      <c r="I4043" s="32">
        <v>0.24979457682826625</v>
      </c>
    </row>
    <row r="4044" spans="7:9" x14ac:dyDescent="0.25">
      <c r="G4044" s="33" t="s">
        <v>2109</v>
      </c>
      <c r="H4044">
        <v>6519212.7000000002</v>
      </c>
      <c r="I4044" s="32">
        <v>0.24985867721876764</v>
      </c>
    </row>
    <row r="4045" spans="7:9" x14ac:dyDescent="0.25">
      <c r="G4045" s="33" t="s">
        <v>227</v>
      </c>
      <c r="H4045">
        <v>2846624.55</v>
      </c>
      <c r="I4045" s="32">
        <v>0.24999999999999997</v>
      </c>
    </row>
    <row r="4046" spans="7:9" x14ac:dyDescent="0.25">
      <c r="G4046" s="33" t="s">
        <v>934</v>
      </c>
      <c r="H4046">
        <v>368733.75</v>
      </c>
      <c r="I4046" s="32">
        <v>0.25</v>
      </c>
    </row>
    <row r="4047" spans="7:9" x14ac:dyDescent="0.25">
      <c r="G4047" s="33" t="s">
        <v>1998</v>
      </c>
      <c r="H4047">
        <v>368733.75</v>
      </c>
      <c r="I4047" s="32">
        <v>0.25</v>
      </c>
    </row>
    <row r="4048" spans="7:9" x14ac:dyDescent="0.25">
      <c r="G4048" s="33" t="s">
        <v>399</v>
      </c>
      <c r="H4048">
        <v>486728.55000000005</v>
      </c>
      <c r="I4048" s="32">
        <v>0.25</v>
      </c>
    </row>
    <row r="4049" spans="7:9" x14ac:dyDescent="0.25">
      <c r="G4049" s="33" t="s">
        <v>1945</v>
      </c>
      <c r="H4049">
        <v>294987</v>
      </c>
      <c r="I4049" s="32">
        <v>0.25</v>
      </c>
    </row>
    <row r="4050" spans="7:9" x14ac:dyDescent="0.25">
      <c r="G4050" s="33" t="s">
        <v>2392</v>
      </c>
      <c r="H4050">
        <v>58997.4</v>
      </c>
      <c r="I4050" s="32">
        <v>0.25</v>
      </c>
    </row>
    <row r="4051" spans="7:9" x14ac:dyDescent="0.25">
      <c r="G4051" s="33" t="s">
        <v>2496</v>
      </c>
      <c r="H4051">
        <v>10501537.200000001</v>
      </c>
      <c r="I4051" s="32">
        <v>0.25008781173164735</v>
      </c>
    </row>
    <row r="4052" spans="7:9" x14ac:dyDescent="0.25">
      <c r="G4052" s="33" t="s">
        <v>728</v>
      </c>
      <c r="H4052">
        <v>3893828.4</v>
      </c>
      <c r="I4052" s="32">
        <v>0.25023696682464452</v>
      </c>
    </row>
    <row r="4053" spans="7:9" x14ac:dyDescent="0.25">
      <c r="G4053" s="33" t="s">
        <v>1330</v>
      </c>
      <c r="H4053">
        <v>2123906.4</v>
      </c>
      <c r="I4053" s="32">
        <v>0.25087108013937282</v>
      </c>
    </row>
    <row r="4054" spans="7:9" x14ac:dyDescent="0.25">
      <c r="G4054" s="33" t="s">
        <v>500</v>
      </c>
      <c r="H4054">
        <v>6268473.75</v>
      </c>
      <c r="I4054" s="32">
        <v>0.25207591933570578</v>
      </c>
    </row>
    <row r="4055" spans="7:9" x14ac:dyDescent="0.25">
      <c r="G4055" s="33" t="s">
        <v>1562</v>
      </c>
      <c r="H4055">
        <v>2463141.4500000002</v>
      </c>
      <c r="I4055" s="32">
        <v>0.25226586102719034</v>
      </c>
    </row>
    <row r="4056" spans="7:9" x14ac:dyDescent="0.25">
      <c r="G4056" s="33" t="s">
        <v>1467</v>
      </c>
      <c r="H4056">
        <v>265488.3</v>
      </c>
      <c r="I4056" s="32">
        <v>0.25352112676056338</v>
      </c>
    </row>
    <row r="4057" spans="7:9" x14ac:dyDescent="0.25">
      <c r="G4057" s="33" t="s">
        <v>982</v>
      </c>
      <c r="H4057">
        <v>221240.25</v>
      </c>
      <c r="I4057" s="32">
        <v>0.25423728813559321</v>
      </c>
    </row>
    <row r="4058" spans="7:9" x14ac:dyDescent="0.25">
      <c r="G4058" s="33" t="s">
        <v>2401</v>
      </c>
      <c r="H4058">
        <v>221240.25</v>
      </c>
      <c r="I4058" s="32">
        <v>0.25423728813559321</v>
      </c>
    </row>
    <row r="4059" spans="7:9" x14ac:dyDescent="0.25">
      <c r="G4059" s="33" t="s">
        <v>672</v>
      </c>
      <c r="H4059">
        <v>2256650.5499999998</v>
      </c>
      <c r="I4059" s="32">
        <v>0.25499999999999995</v>
      </c>
    </row>
    <row r="4060" spans="7:9" x14ac:dyDescent="0.25">
      <c r="G4060" s="33" t="s">
        <v>331</v>
      </c>
      <c r="H4060">
        <v>1681425.9000000001</v>
      </c>
      <c r="I4060" s="32">
        <v>0.2556053811659193</v>
      </c>
    </row>
    <row r="4061" spans="7:9" x14ac:dyDescent="0.25">
      <c r="G4061" s="33" t="s">
        <v>1637</v>
      </c>
      <c r="H4061">
        <v>811214.25</v>
      </c>
      <c r="I4061" s="32">
        <v>0.2558139534883721</v>
      </c>
    </row>
    <row r="4062" spans="7:9" x14ac:dyDescent="0.25">
      <c r="G4062" s="33" t="s">
        <v>2597</v>
      </c>
      <c r="H4062">
        <v>2094407.7</v>
      </c>
      <c r="I4062" s="32">
        <v>0.25585585585585585</v>
      </c>
    </row>
    <row r="4063" spans="7:9" x14ac:dyDescent="0.25">
      <c r="G4063" s="33" t="s">
        <v>1640</v>
      </c>
      <c r="H4063">
        <v>530976.6</v>
      </c>
      <c r="I4063" s="32">
        <v>0.25714285714285712</v>
      </c>
    </row>
    <row r="4064" spans="7:9" x14ac:dyDescent="0.25">
      <c r="G4064" s="33" t="s">
        <v>1575</v>
      </c>
      <c r="H4064">
        <v>855462.3</v>
      </c>
      <c r="I4064" s="32">
        <v>0.25892857142857145</v>
      </c>
    </row>
    <row r="4065" spans="7:9" x14ac:dyDescent="0.25">
      <c r="G4065" s="33" t="s">
        <v>1616</v>
      </c>
      <c r="H4065">
        <v>4041321.9</v>
      </c>
      <c r="I4065" s="32">
        <v>0.25897920604914931</v>
      </c>
    </row>
    <row r="4066" spans="7:9" x14ac:dyDescent="0.25">
      <c r="G4066" s="33" t="s">
        <v>1775</v>
      </c>
      <c r="H4066">
        <v>6002985.4500000002</v>
      </c>
      <c r="I4066" s="32">
        <v>0.25907065563335452</v>
      </c>
    </row>
    <row r="4067" spans="7:9" x14ac:dyDescent="0.25">
      <c r="G4067" s="33" t="s">
        <v>1229</v>
      </c>
      <c r="H4067">
        <v>206490.9</v>
      </c>
      <c r="I4067" s="32">
        <v>0.25925925925925924</v>
      </c>
    </row>
    <row r="4068" spans="7:9" x14ac:dyDescent="0.25">
      <c r="G4068" s="33" t="s">
        <v>418</v>
      </c>
      <c r="H4068">
        <v>516227.25</v>
      </c>
      <c r="I4068" s="32">
        <v>0.25925925925925924</v>
      </c>
    </row>
    <row r="4069" spans="7:9" x14ac:dyDescent="0.25">
      <c r="G4069" s="33" t="s">
        <v>150</v>
      </c>
      <c r="H4069">
        <v>2463141.4500000002</v>
      </c>
      <c r="I4069" s="32">
        <v>0.25931677018633542</v>
      </c>
    </row>
    <row r="4070" spans="7:9" x14ac:dyDescent="0.25">
      <c r="G4070" s="33" t="s">
        <v>1677</v>
      </c>
      <c r="H4070">
        <v>2654883</v>
      </c>
      <c r="I4070" s="32">
        <v>0.25936599423631124</v>
      </c>
    </row>
    <row r="4071" spans="7:9" x14ac:dyDescent="0.25">
      <c r="G4071" s="33" t="s">
        <v>91</v>
      </c>
      <c r="H4071">
        <v>3879079.05</v>
      </c>
      <c r="I4071" s="32">
        <v>0.25988142292490113</v>
      </c>
    </row>
    <row r="4072" spans="7:9" x14ac:dyDescent="0.25">
      <c r="G4072" s="33" t="s">
        <v>491</v>
      </c>
      <c r="H4072">
        <v>870211.65</v>
      </c>
      <c r="I4072" s="32">
        <v>0.25991189427312772</v>
      </c>
    </row>
    <row r="4073" spans="7:9" x14ac:dyDescent="0.25">
      <c r="G4073" s="33" t="s">
        <v>2498</v>
      </c>
      <c r="H4073">
        <v>3495595.95</v>
      </c>
      <c r="I4073" s="32">
        <v>0.26015367727771682</v>
      </c>
    </row>
    <row r="4074" spans="7:9" x14ac:dyDescent="0.25">
      <c r="G4074" s="33" t="s">
        <v>239</v>
      </c>
      <c r="H4074">
        <v>5044277.7</v>
      </c>
      <c r="I4074" s="32">
        <v>0.26027397260273971</v>
      </c>
    </row>
    <row r="4075" spans="7:9" x14ac:dyDescent="0.25">
      <c r="G4075" s="33" t="s">
        <v>747</v>
      </c>
      <c r="H4075">
        <v>353984.4</v>
      </c>
      <c r="I4075" s="32">
        <v>0.26086956521739135</v>
      </c>
    </row>
    <row r="4076" spans="7:9" x14ac:dyDescent="0.25">
      <c r="G4076" s="33" t="s">
        <v>1988</v>
      </c>
      <c r="H4076">
        <v>1283193.4500000002</v>
      </c>
      <c r="I4076" s="32">
        <v>0.26126126126126126</v>
      </c>
    </row>
    <row r="4077" spans="7:9" x14ac:dyDescent="0.25">
      <c r="G4077" s="33" t="s">
        <v>254</v>
      </c>
      <c r="H4077">
        <v>2300898.6</v>
      </c>
      <c r="I4077" s="32">
        <v>0.26218487394957984</v>
      </c>
    </row>
    <row r="4078" spans="7:9" x14ac:dyDescent="0.25">
      <c r="G4078" s="33" t="s">
        <v>1941</v>
      </c>
      <c r="H4078">
        <v>1902666.1500000004</v>
      </c>
      <c r="I4078" s="32">
        <v>0.26219512195121958</v>
      </c>
    </row>
    <row r="4079" spans="7:9" x14ac:dyDescent="0.25">
      <c r="G4079" s="33" t="s">
        <v>957</v>
      </c>
      <c r="H4079">
        <v>1061953.2</v>
      </c>
      <c r="I4079" s="32">
        <v>0.26470588235294118</v>
      </c>
    </row>
    <row r="4080" spans="7:9" x14ac:dyDescent="0.25">
      <c r="G4080" s="33" t="s">
        <v>169</v>
      </c>
      <c r="H4080">
        <v>132744.15</v>
      </c>
      <c r="I4080" s="32">
        <v>0.26470588235294118</v>
      </c>
    </row>
    <row r="4081" spans="7:9" x14ac:dyDescent="0.25">
      <c r="G4081" s="33" t="s">
        <v>954</v>
      </c>
      <c r="H4081">
        <v>9926312.5500000007</v>
      </c>
      <c r="I4081" s="32">
        <v>0.26548323471400392</v>
      </c>
    </row>
    <row r="4082" spans="7:9" x14ac:dyDescent="0.25">
      <c r="G4082" s="33" t="s">
        <v>2613</v>
      </c>
      <c r="H4082">
        <v>2964619.35</v>
      </c>
      <c r="I4082" s="32">
        <v>0.26622516556291392</v>
      </c>
    </row>
    <row r="4083" spans="7:9" x14ac:dyDescent="0.25">
      <c r="G4083" s="33" t="s">
        <v>2614</v>
      </c>
      <c r="H4083">
        <v>3200608.95</v>
      </c>
      <c r="I4083" s="32">
        <v>0.2665847665847666</v>
      </c>
    </row>
    <row r="4084" spans="7:9" x14ac:dyDescent="0.25">
      <c r="G4084" s="33" t="s">
        <v>1421</v>
      </c>
      <c r="H4084">
        <v>530976.6</v>
      </c>
      <c r="I4084" s="32">
        <v>0.26666666666666666</v>
      </c>
    </row>
    <row r="4085" spans="7:9" x14ac:dyDescent="0.25">
      <c r="G4085" s="33" t="s">
        <v>972</v>
      </c>
      <c r="H4085">
        <v>752216.85</v>
      </c>
      <c r="I4085" s="32">
        <v>0.26701570680628273</v>
      </c>
    </row>
    <row r="4086" spans="7:9" x14ac:dyDescent="0.25">
      <c r="G4086" s="33" t="s">
        <v>1459</v>
      </c>
      <c r="H4086">
        <v>5059027.05</v>
      </c>
      <c r="I4086" s="32">
        <v>0.26796874999999998</v>
      </c>
    </row>
    <row r="4087" spans="7:9" x14ac:dyDescent="0.25">
      <c r="G4087" s="33" t="s">
        <v>1858</v>
      </c>
      <c r="H4087">
        <v>162242.85</v>
      </c>
      <c r="I4087" s="32">
        <v>0.26829268292682923</v>
      </c>
    </row>
    <row r="4088" spans="7:9" x14ac:dyDescent="0.25">
      <c r="G4088" s="33" t="s">
        <v>2415</v>
      </c>
      <c r="H4088">
        <v>1253694.75</v>
      </c>
      <c r="I4088" s="32">
        <v>0.26898734177215194</v>
      </c>
    </row>
    <row r="4089" spans="7:9" x14ac:dyDescent="0.25">
      <c r="G4089" s="33" t="s">
        <v>2305</v>
      </c>
      <c r="H4089">
        <v>103245.45</v>
      </c>
      <c r="I4089" s="32">
        <v>0.26923076923076922</v>
      </c>
    </row>
    <row r="4090" spans="7:9" x14ac:dyDescent="0.25">
      <c r="G4090" s="33" t="s">
        <v>1821</v>
      </c>
      <c r="H4090">
        <v>1887916.8</v>
      </c>
      <c r="I4090" s="32">
        <v>0.26947368421052631</v>
      </c>
    </row>
    <row r="4091" spans="7:9" x14ac:dyDescent="0.25">
      <c r="G4091" s="33" t="s">
        <v>1405</v>
      </c>
      <c r="H4091">
        <v>3362851.8000000003</v>
      </c>
      <c r="I4091" s="32">
        <v>0.26950354609929084</v>
      </c>
    </row>
    <row r="4092" spans="7:9" x14ac:dyDescent="0.25">
      <c r="G4092" s="33" t="s">
        <v>1450</v>
      </c>
      <c r="H4092">
        <v>6209476.3500000006</v>
      </c>
      <c r="I4092" s="32">
        <v>0.26987179487179491</v>
      </c>
    </row>
    <row r="4093" spans="7:9" x14ac:dyDescent="0.25">
      <c r="G4093" s="33" t="s">
        <v>1806</v>
      </c>
      <c r="H4093">
        <v>899710.35</v>
      </c>
      <c r="I4093" s="32">
        <v>0.26991150442477874</v>
      </c>
    </row>
    <row r="4094" spans="7:9" x14ac:dyDescent="0.25">
      <c r="G4094" s="33" t="s">
        <v>2480</v>
      </c>
      <c r="H4094">
        <v>825963.6</v>
      </c>
      <c r="I4094" s="32">
        <v>0.27053140096618356</v>
      </c>
    </row>
    <row r="4095" spans="7:9" x14ac:dyDescent="0.25">
      <c r="G4095" s="33" t="s">
        <v>2390</v>
      </c>
      <c r="H4095">
        <v>575224.65</v>
      </c>
      <c r="I4095" s="32">
        <v>0.27083333333333337</v>
      </c>
    </row>
    <row r="4096" spans="7:9" x14ac:dyDescent="0.25">
      <c r="G4096" s="33" t="s">
        <v>386</v>
      </c>
      <c r="H4096">
        <v>1548681.75</v>
      </c>
      <c r="I4096" s="32">
        <v>0.272020725388601</v>
      </c>
    </row>
    <row r="4097" spans="7:9" x14ac:dyDescent="0.25">
      <c r="G4097" s="33" t="s">
        <v>2410</v>
      </c>
      <c r="H4097">
        <v>250738.95</v>
      </c>
      <c r="I4097" s="32">
        <v>0.27419354838709675</v>
      </c>
    </row>
    <row r="4098" spans="7:9" x14ac:dyDescent="0.25">
      <c r="G4098" s="33" t="s">
        <v>68</v>
      </c>
      <c r="H4098">
        <v>501477.9</v>
      </c>
      <c r="I4098" s="32">
        <v>0.27419354838709681</v>
      </c>
    </row>
    <row r="4099" spans="7:9" x14ac:dyDescent="0.25">
      <c r="G4099" s="33" t="s">
        <v>359</v>
      </c>
      <c r="H4099">
        <v>309736.34999999998</v>
      </c>
      <c r="I4099" s="32">
        <v>0.27631578947368418</v>
      </c>
    </row>
    <row r="4100" spans="7:9" x14ac:dyDescent="0.25">
      <c r="G4100" s="33" t="s">
        <v>884</v>
      </c>
      <c r="H4100">
        <v>17256739.5</v>
      </c>
      <c r="I4100" s="32">
        <v>0.27679205110007093</v>
      </c>
    </row>
    <row r="4101" spans="7:9" x14ac:dyDescent="0.25">
      <c r="G4101" s="33" t="s">
        <v>2194</v>
      </c>
      <c r="H4101">
        <v>2271399.9</v>
      </c>
      <c r="I4101" s="32">
        <v>0.27697841726618699</v>
      </c>
    </row>
    <row r="4102" spans="7:9" x14ac:dyDescent="0.25">
      <c r="G4102" s="33" t="s">
        <v>2556</v>
      </c>
      <c r="H4102">
        <v>2905621.95</v>
      </c>
      <c r="I4102" s="32">
        <v>0.27707454289732769</v>
      </c>
    </row>
    <row r="4103" spans="7:9" x14ac:dyDescent="0.25">
      <c r="G4103" s="33" t="s">
        <v>1672</v>
      </c>
      <c r="H4103">
        <v>1091451.9000000001</v>
      </c>
      <c r="I4103" s="32">
        <v>0.27715355805243447</v>
      </c>
    </row>
    <row r="4104" spans="7:9" x14ac:dyDescent="0.25">
      <c r="G4104" s="33" t="s">
        <v>2553</v>
      </c>
      <c r="H4104">
        <v>2448392.1</v>
      </c>
      <c r="I4104" s="32">
        <v>0.27759197324414714</v>
      </c>
    </row>
    <row r="4105" spans="7:9" x14ac:dyDescent="0.25">
      <c r="G4105" s="33" t="s">
        <v>237</v>
      </c>
      <c r="H4105">
        <v>2949870</v>
      </c>
      <c r="I4105" s="32">
        <v>0.27777777777777779</v>
      </c>
    </row>
    <row r="4106" spans="7:9" x14ac:dyDescent="0.25">
      <c r="G4106" s="33" t="s">
        <v>1568</v>
      </c>
      <c r="H4106">
        <v>1828919.4000000001</v>
      </c>
      <c r="I4106" s="32">
        <v>0.27802690582959638</v>
      </c>
    </row>
    <row r="4107" spans="7:9" x14ac:dyDescent="0.25">
      <c r="G4107" s="33" t="s">
        <v>1892</v>
      </c>
      <c r="H4107">
        <v>678470.1</v>
      </c>
      <c r="I4107" s="32">
        <v>0.27878787878787875</v>
      </c>
    </row>
    <row r="4108" spans="7:9" x14ac:dyDescent="0.25">
      <c r="G4108" s="33" t="s">
        <v>363</v>
      </c>
      <c r="H4108">
        <v>3893828.3999999994</v>
      </c>
      <c r="I4108" s="32">
        <v>0.27906976744186041</v>
      </c>
    </row>
    <row r="4109" spans="7:9" x14ac:dyDescent="0.25">
      <c r="G4109" s="33" t="s">
        <v>2522</v>
      </c>
      <c r="H4109">
        <v>2256650.5500000003</v>
      </c>
      <c r="I4109" s="32">
        <v>0.27919708029197082</v>
      </c>
    </row>
    <row r="4110" spans="7:9" x14ac:dyDescent="0.25">
      <c r="G4110" s="33" t="s">
        <v>1181</v>
      </c>
      <c r="H4110">
        <v>1356940.2000000002</v>
      </c>
      <c r="I4110" s="32">
        <v>0.27963525835866265</v>
      </c>
    </row>
    <row r="4111" spans="7:9" x14ac:dyDescent="0.25">
      <c r="G4111" s="33" t="s">
        <v>1327</v>
      </c>
      <c r="H4111">
        <v>309736.34999999998</v>
      </c>
      <c r="I4111" s="32">
        <v>0.27999999999999997</v>
      </c>
    </row>
    <row r="4112" spans="7:9" x14ac:dyDescent="0.25">
      <c r="G4112" s="33" t="s">
        <v>1855</v>
      </c>
      <c r="H4112">
        <v>206490.9</v>
      </c>
      <c r="I4112" s="32">
        <v>0.27999999999999997</v>
      </c>
    </row>
    <row r="4113" spans="7:9" x14ac:dyDescent="0.25">
      <c r="G4113" s="33" t="s">
        <v>814</v>
      </c>
      <c r="H4113">
        <v>619472.70000000007</v>
      </c>
      <c r="I4113" s="32">
        <v>0.28000000000000003</v>
      </c>
    </row>
    <row r="4114" spans="7:9" x14ac:dyDescent="0.25">
      <c r="G4114" s="33" t="s">
        <v>199</v>
      </c>
      <c r="H4114">
        <v>5516256.9000000004</v>
      </c>
      <c r="I4114" s="32">
        <v>0.2801498127340824</v>
      </c>
    </row>
    <row r="4115" spans="7:9" x14ac:dyDescent="0.25">
      <c r="G4115" s="33" t="s">
        <v>1846</v>
      </c>
      <c r="H4115">
        <v>4247812.8</v>
      </c>
      <c r="I4115" s="32">
        <v>0.28042843232716647</v>
      </c>
    </row>
    <row r="4116" spans="7:9" x14ac:dyDescent="0.25">
      <c r="G4116" s="33" t="s">
        <v>1244</v>
      </c>
      <c r="H4116">
        <v>914459.70000000019</v>
      </c>
      <c r="I4116" s="32">
        <v>0.28181818181818186</v>
      </c>
    </row>
    <row r="4117" spans="7:9" x14ac:dyDescent="0.25">
      <c r="G4117" s="33" t="s">
        <v>1001</v>
      </c>
      <c r="H4117">
        <v>1474935</v>
      </c>
      <c r="I4117" s="32">
        <v>0.2824858757062147</v>
      </c>
    </row>
    <row r="4118" spans="7:9" x14ac:dyDescent="0.25">
      <c r="G4118" s="33" t="s">
        <v>1136</v>
      </c>
      <c r="H4118">
        <v>383483.1</v>
      </c>
      <c r="I4118" s="32">
        <v>0.28260869565217389</v>
      </c>
    </row>
    <row r="4119" spans="7:9" x14ac:dyDescent="0.25">
      <c r="G4119" s="33" t="s">
        <v>1483</v>
      </c>
      <c r="H4119">
        <v>619472.69999999995</v>
      </c>
      <c r="I4119" s="32">
        <v>0.28378378378378377</v>
      </c>
    </row>
    <row r="4120" spans="7:9" x14ac:dyDescent="0.25">
      <c r="G4120" s="33" t="s">
        <v>2233</v>
      </c>
      <c r="H4120">
        <v>339235.05</v>
      </c>
      <c r="I4120" s="32">
        <v>0.2839506172839506</v>
      </c>
    </row>
    <row r="4121" spans="7:9" x14ac:dyDescent="0.25">
      <c r="G4121" s="33" t="s">
        <v>716</v>
      </c>
      <c r="H4121">
        <v>3126862.2</v>
      </c>
      <c r="I4121" s="32">
        <v>0.28532974427994617</v>
      </c>
    </row>
    <row r="4122" spans="7:9" x14ac:dyDescent="0.25">
      <c r="G4122" s="33" t="s">
        <v>2164</v>
      </c>
      <c r="H4122">
        <v>176992.2</v>
      </c>
      <c r="I4122" s="32">
        <v>0.2857142857142857</v>
      </c>
    </row>
    <row r="4123" spans="7:9" x14ac:dyDescent="0.25">
      <c r="G4123" s="33" t="s">
        <v>977</v>
      </c>
      <c r="H4123">
        <v>604723.35</v>
      </c>
      <c r="I4123" s="32">
        <v>0.28671328671328666</v>
      </c>
    </row>
    <row r="4124" spans="7:9" x14ac:dyDescent="0.25">
      <c r="G4124" s="33" t="s">
        <v>2419</v>
      </c>
      <c r="H4124">
        <v>398232.45</v>
      </c>
      <c r="I4124" s="32">
        <v>0.28723404255319146</v>
      </c>
    </row>
    <row r="4125" spans="7:9" x14ac:dyDescent="0.25">
      <c r="G4125" s="33" t="s">
        <v>113</v>
      </c>
      <c r="H4125">
        <v>2640133.65</v>
      </c>
      <c r="I4125" s="32">
        <v>0.28824476650563602</v>
      </c>
    </row>
    <row r="4126" spans="7:9" x14ac:dyDescent="0.25">
      <c r="G4126" s="33" t="s">
        <v>1373</v>
      </c>
      <c r="H4126">
        <v>221240.25</v>
      </c>
      <c r="I4126" s="32">
        <v>0.28846153846153849</v>
      </c>
    </row>
    <row r="4127" spans="7:9" x14ac:dyDescent="0.25">
      <c r="G4127" s="33" t="s">
        <v>644</v>
      </c>
      <c r="H4127">
        <v>10944017.699999999</v>
      </c>
      <c r="I4127" s="32">
        <v>0.28871595330739297</v>
      </c>
    </row>
    <row r="4128" spans="7:9" x14ac:dyDescent="0.25">
      <c r="G4128" s="33" t="s">
        <v>1747</v>
      </c>
      <c r="H4128">
        <v>2802376.5</v>
      </c>
      <c r="I4128" s="32">
        <v>0.28875379939209722</v>
      </c>
    </row>
    <row r="4129" spans="7:9" x14ac:dyDescent="0.25">
      <c r="G4129" s="33" t="s">
        <v>80</v>
      </c>
      <c r="H4129">
        <v>383483.1</v>
      </c>
      <c r="I4129" s="32">
        <v>0.28888888888888886</v>
      </c>
    </row>
    <row r="4130" spans="7:9" x14ac:dyDescent="0.25">
      <c r="G4130" s="33" t="s">
        <v>84</v>
      </c>
      <c r="H4130">
        <v>2831875.2</v>
      </c>
      <c r="I4130" s="32">
        <v>0.28915662650602408</v>
      </c>
    </row>
    <row r="4131" spans="7:9" x14ac:dyDescent="0.25">
      <c r="G4131" s="33" t="s">
        <v>817</v>
      </c>
      <c r="H4131">
        <v>162242.85</v>
      </c>
      <c r="I4131" s="32">
        <v>0.28947368421052633</v>
      </c>
    </row>
    <row r="4132" spans="7:9" x14ac:dyDescent="0.25">
      <c r="G4132" s="33" t="s">
        <v>1180</v>
      </c>
      <c r="H4132">
        <v>2241901.2000000002</v>
      </c>
      <c r="I4132" s="32">
        <v>0.28952380952380957</v>
      </c>
    </row>
    <row r="4133" spans="7:9" x14ac:dyDescent="0.25">
      <c r="G4133" s="33" t="s">
        <v>1576</v>
      </c>
      <c r="H4133">
        <v>7846654.2000000011</v>
      </c>
      <c r="I4133" s="32">
        <v>0.28991825613079025</v>
      </c>
    </row>
    <row r="4134" spans="7:9" x14ac:dyDescent="0.25">
      <c r="G4134" s="33" t="s">
        <v>734</v>
      </c>
      <c r="H4134">
        <v>8156390.5500000007</v>
      </c>
      <c r="I4134" s="32">
        <v>0.28998426848453068</v>
      </c>
    </row>
    <row r="4135" spans="7:9" x14ac:dyDescent="0.25">
      <c r="G4135" s="33" t="s">
        <v>2539</v>
      </c>
      <c r="H4135">
        <v>2094407.7</v>
      </c>
      <c r="I4135" s="32">
        <v>0.29038854805725967</v>
      </c>
    </row>
    <row r="4136" spans="7:9" x14ac:dyDescent="0.25">
      <c r="G4136" s="33" t="s">
        <v>215</v>
      </c>
      <c r="H4136">
        <v>442480.5</v>
      </c>
      <c r="I4136" s="32">
        <v>0.29126213592233008</v>
      </c>
    </row>
    <row r="4137" spans="7:9" x14ac:dyDescent="0.25">
      <c r="G4137" s="33" t="s">
        <v>216</v>
      </c>
      <c r="H4137">
        <v>648971.4</v>
      </c>
      <c r="I4137" s="32">
        <v>0.29333333333333333</v>
      </c>
    </row>
    <row r="4138" spans="7:9" x14ac:dyDescent="0.25">
      <c r="G4138" s="33" t="s">
        <v>2324</v>
      </c>
      <c r="H4138">
        <v>3687337.5</v>
      </c>
      <c r="I4138" s="32">
        <v>0.29342723004694837</v>
      </c>
    </row>
    <row r="4139" spans="7:9" x14ac:dyDescent="0.25">
      <c r="G4139" s="33" t="s">
        <v>859</v>
      </c>
      <c r="H4139">
        <v>914459.70000000007</v>
      </c>
      <c r="I4139" s="32">
        <v>0.29523809523809524</v>
      </c>
    </row>
    <row r="4140" spans="7:9" x14ac:dyDescent="0.25">
      <c r="G4140" s="33" t="s">
        <v>531</v>
      </c>
      <c r="H4140">
        <v>117994.8</v>
      </c>
      <c r="I4140" s="32">
        <v>0.29629629629629628</v>
      </c>
    </row>
    <row r="4141" spans="7:9" x14ac:dyDescent="0.25">
      <c r="G4141" s="33" t="s">
        <v>397</v>
      </c>
      <c r="H4141">
        <v>1106201.25</v>
      </c>
      <c r="I4141" s="32">
        <v>0.29644268774703553</v>
      </c>
    </row>
    <row r="4142" spans="7:9" x14ac:dyDescent="0.25">
      <c r="G4142" s="33" t="s">
        <v>1340</v>
      </c>
      <c r="H4142">
        <v>2492640.1500000004</v>
      </c>
      <c r="I4142" s="32">
        <v>0.29805996472663143</v>
      </c>
    </row>
    <row r="4143" spans="7:9" x14ac:dyDescent="0.25">
      <c r="G4143" s="33" t="s">
        <v>1416</v>
      </c>
      <c r="H4143">
        <v>20560593.900000002</v>
      </c>
      <c r="I4143" s="32">
        <v>0.2992700729927007</v>
      </c>
    </row>
    <row r="4144" spans="7:9" x14ac:dyDescent="0.25">
      <c r="G4144" s="33" t="s">
        <v>310</v>
      </c>
      <c r="H4144">
        <v>3377601.15</v>
      </c>
      <c r="I4144" s="32">
        <v>0.29934640522875816</v>
      </c>
    </row>
    <row r="4145" spans="7:9" x14ac:dyDescent="0.25">
      <c r="G4145" s="33" t="s">
        <v>2510</v>
      </c>
      <c r="H4145">
        <v>2477890.7999999998</v>
      </c>
      <c r="I4145" s="32">
        <v>0.29946524064171121</v>
      </c>
    </row>
    <row r="4146" spans="7:9" x14ac:dyDescent="0.25">
      <c r="G4146" s="33" t="s">
        <v>1074</v>
      </c>
      <c r="H4146">
        <v>4764040.05</v>
      </c>
      <c r="I4146" s="32">
        <v>0.29962894248608529</v>
      </c>
    </row>
    <row r="4147" spans="7:9" x14ac:dyDescent="0.25">
      <c r="G4147" s="33" t="s">
        <v>1474</v>
      </c>
      <c r="H4147">
        <v>9675573.6000000015</v>
      </c>
      <c r="I4147" s="32">
        <v>0.29981718464351009</v>
      </c>
    </row>
    <row r="4148" spans="7:9" x14ac:dyDescent="0.25">
      <c r="G4148" s="33" t="s">
        <v>713</v>
      </c>
      <c r="H4148">
        <v>752216.85</v>
      </c>
      <c r="I4148" s="32">
        <v>0.3</v>
      </c>
    </row>
    <row r="4149" spans="7:9" x14ac:dyDescent="0.25">
      <c r="G4149" s="33" t="s">
        <v>2315</v>
      </c>
      <c r="H4149">
        <v>1150449.3</v>
      </c>
      <c r="I4149" s="32">
        <v>0.3</v>
      </c>
    </row>
    <row r="4150" spans="7:9" x14ac:dyDescent="0.25">
      <c r="G4150" s="33" t="s">
        <v>955</v>
      </c>
      <c r="H4150">
        <v>221240.25</v>
      </c>
      <c r="I4150" s="32">
        <v>0.3</v>
      </c>
    </row>
    <row r="4151" spans="7:9" x14ac:dyDescent="0.25">
      <c r="G4151" s="33" t="s">
        <v>273</v>
      </c>
      <c r="H4151">
        <v>7566416.5499999998</v>
      </c>
      <c r="I4151" s="32">
        <v>0.30035128805620609</v>
      </c>
    </row>
    <row r="4152" spans="7:9" x14ac:dyDescent="0.25">
      <c r="G4152" s="33" t="s">
        <v>2235</v>
      </c>
      <c r="H4152">
        <v>3539844</v>
      </c>
      <c r="I4152" s="32">
        <v>0.30037546933667081</v>
      </c>
    </row>
    <row r="4153" spans="7:9" x14ac:dyDescent="0.25">
      <c r="G4153" s="33" t="s">
        <v>88</v>
      </c>
      <c r="H4153">
        <v>3436598.5500000003</v>
      </c>
      <c r="I4153" s="32">
        <v>0.30064516129032259</v>
      </c>
    </row>
    <row r="4154" spans="7:9" x14ac:dyDescent="0.25">
      <c r="G4154" s="33" t="s">
        <v>1918</v>
      </c>
      <c r="H4154">
        <v>1991162.25</v>
      </c>
      <c r="I4154" s="32">
        <v>0.30066815144766146</v>
      </c>
    </row>
    <row r="4155" spans="7:9" x14ac:dyDescent="0.25">
      <c r="G4155" s="33" t="s">
        <v>570</v>
      </c>
      <c r="H4155">
        <v>2286149.25</v>
      </c>
      <c r="I4155" s="32">
        <v>0.30214424951267055</v>
      </c>
    </row>
    <row r="4156" spans="7:9" x14ac:dyDescent="0.25">
      <c r="G4156" s="33" t="s">
        <v>415</v>
      </c>
      <c r="H4156">
        <v>2964619.35</v>
      </c>
      <c r="I4156" s="32">
        <v>0.30225563909774439</v>
      </c>
    </row>
    <row r="4157" spans="7:9" x14ac:dyDescent="0.25">
      <c r="G4157" s="33" t="s">
        <v>708</v>
      </c>
      <c r="H4157">
        <v>530976.6</v>
      </c>
      <c r="I4157" s="32">
        <v>0.30252100840336132</v>
      </c>
    </row>
    <row r="4158" spans="7:9" x14ac:dyDescent="0.25">
      <c r="G4158" s="33" t="s">
        <v>2054</v>
      </c>
      <c r="H4158">
        <v>6386468.5500000007</v>
      </c>
      <c r="I4158" s="32">
        <v>0.30258560447239696</v>
      </c>
    </row>
    <row r="4159" spans="7:9" x14ac:dyDescent="0.25">
      <c r="G4159" s="33" t="s">
        <v>1094</v>
      </c>
      <c r="H4159">
        <v>3436598.55</v>
      </c>
      <c r="I4159" s="32">
        <v>0.30259740259740259</v>
      </c>
    </row>
    <row r="4160" spans="7:9" x14ac:dyDescent="0.25">
      <c r="G4160" s="33" t="s">
        <v>1965</v>
      </c>
      <c r="H4160">
        <v>13598900.700000001</v>
      </c>
      <c r="I4160" s="32">
        <v>0.30328947368421055</v>
      </c>
    </row>
    <row r="4161" spans="7:9" x14ac:dyDescent="0.25">
      <c r="G4161" s="33" t="s">
        <v>469</v>
      </c>
      <c r="H4161">
        <v>353984.4</v>
      </c>
      <c r="I4161" s="32">
        <v>0.30379746835443039</v>
      </c>
    </row>
    <row r="4162" spans="7:9" x14ac:dyDescent="0.25">
      <c r="G4162" s="33" t="s">
        <v>1338</v>
      </c>
      <c r="H4162">
        <v>722718.15</v>
      </c>
      <c r="I4162" s="32">
        <v>0.30434782608695654</v>
      </c>
    </row>
    <row r="4163" spans="7:9" x14ac:dyDescent="0.25">
      <c r="G4163" s="33" t="s">
        <v>736</v>
      </c>
      <c r="H4163">
        <v>4247812.8000000007</v>
      </c>
      <c r="I4163" s="32">
        <v>0.30638297872340431</v>
      </c>
    </row>
    <row r="4164" spans="7:9" x14ac:dyDescent="0.25">
      <c r="G4164" s="33" t="s">
        <v>2275</v>
      </c>
      <c r="H4164">
        <v>530976.6</v>
      </c>
      <c r="I4164" s="32">
        <v>0.30769230769230771</v>
      </c>
    </row>
    <row r="4165" spans="7:9" x14ac:dyDescent="0.25">
      <c r="G4165" s="33" t="s">
        <v>2606</v>
      </c>
      <c r="H4165">
        <v>1946914.2</v>
      </c>
      <c r="I4165" s="32">
        <v>0.30913348946135832</v>
      </c>
    </row>
    <row r="4166" spans="7:9" x14ac:dyDescent="0.25">
      <c r="G4166" s="33" t="s">
        <v>1812</v>
      </c>
      <c r="H4166">
        <v>191741.55000000002</v>
      </c>
      <c r="I4166" s="32">
        <v>0.30952380952380953</v>
      </c>
    </row>
    <row r="4167" spans="7:9" x14ac:dyDescent="0.25">
      <c r="G4167" s="33" t="s">
        <v>2562</v>
      </c>
      <c r="H4167">
        <v>1224196.05</v>
      </c>
      <c r="I4167" s="32">
        <v>0.30970149253731338</v>
      </c>
    </row>
    <row r="4168" spans="7:9" x14ac:dyDescent="0.25">
      <c r="G4168" s="33" t="s">
        <v>2282</v>
      </c>
      <c r="H4168">
        <v>648971.4</v>
      </c>
      <c r="I4168" s="32">
        <v>0.3098591549295775</v>
      </c>
    </row>
    <row r="4169" spans="7:9" x14ac:dyDescent="0.25">
      <c r="G4169" s="33" t="s">
        <v>1736</v>
      </c>
      <c r="H4169">
        <v>1150449.3</v>
      </c>
      <c r="I4169" s="32">
        <v>0.31075697211155379</v>
      </c>
    </row>
    <row r="4170" spans="7:9" x14ac:dyDescent="0.25">
      <c r="G4170" s="33" t="s">
        <v>988</v>
      </c>
      <c r="H4170">
        <v>8967604.8000000007</v>
      </c>
      <c r="I4170" s="32">
        <v>0.31099744245524297</v>
      </c>
    </row>
    <row r="4171" spans="7:9" x14ac:dyDescent="0.25">
      <c r="G4171" s="33" t="s">
        <v>1195</v>
      </c>
      <c r="H4171">
        <v>2064909</v>
      </c>
      <c r="I4171" s="32">
        <v>0.31111111111111112</v>
      </c>
    </row>
    <row r="4172" spans="7:9" x14ac:dyDescent="0.25">
      <c r="G4172" s="33" t="s">
        <v>1206</v>
      </c>
      <c r="H4172">
        <v>17168243.400000002</v>
      </c>
      <c r="I4172" s="32">
        <v>0.31214802896218824</v>
      </c>
    </row>
    <row r="4173" spans="7:9" x14ac:dyDescent="0.25">
      <c r="G4173" s="33" t="s">
        <v>407</v>
      </c>
      <c r="H4173">
        <v>147493.5</v>
      </c>
      <c r="I4173" s="32">
        <v>0.3125</v>
      </c>
    </row>
    <row r="4174" spans="7:9" x14ac:dyDescent="0.25">
      <c r="G4174" s="33" t="s">
        <v>2482</v>
      </c>
      <c r="H4174">
        <v>737467.5</v>
      </c>
      <c r="I4174" s="32">
        <v>0.3125</v>
      </c>
    </row>
    <row r="4175" spans="7:9" x14ac:dyDescent="0.25">
      <c r="G4175" s="33" t="s">
        <v>527</v>
      </c>
      <c r="H4175">
        <v>604723.35</v>
      </c>
      <c r="I4175" s="32">
        <v>0.31297709923664119</v>
      </c>
    </row>
    <row r="4176" spans="7:9" x14ac:dyDescent="0.25">
      <c r="G4176" s="33" t="s">
        <v>261</v>
      </c>
      <c r="H4176">
        <v>619472.70000000007</v>
      </c>
      <c r="I4176" s="32">
        <v>0.31343283582089554</v>
      </c>
    </row>
    <row r="4177" spans="7:9" x14ac:dyDescent="0.25">
      <c r="G4177" s="33" t="s">
        <v>701</v>
      </c>
      <c r="H4177">
        <v>6297972.4500000011</v>
      </c>
      <c r="I4177" s="32">
        <v>0.3144329896907217</v>
      </c>
    </row>
    <row r="4178" spans="7:9" x14ac:dyDescent="0.25">
      <c r="G4178" s="33" t="s">
        <v>1404</v>
      </c>
      <c r="H4178">
        <v>619472.69999999995</v>
      </c>
      <c r="I4178" s="32">
        <v>0.31578947368421051</v>
      </c>
    </row>
    <row r="4179" spans="7:9" x14ac:dyDescent="0.25">
      <c r="G4179" s="33" t="s">
        <v>835</v>
      </c>
      <c r="H4179">
        <v>88496.1</v>
      </c>
      <c r="I4179" s="32">
        <v>0.31578947368421051</v>
      </c>
    </row>
    <row r="4180" spans="7:9" x14ac:dyDescent="0.25">
      <c r="G4180" s="33" t="s">
        <v>44</v>
      </c>
      <c r="H4180">
        <v>648971.39999999991</v>
      </c>
      <c r="I4180" s="32">
        <v>0.31654676258992803</v>
      </c>
    </row>
    <row r="4181" spans="7:9" x14ac:dyDescent="0.25">
      <c r="G4181" s="33" t="s">
        <v>2214</v>
      </c>
      <c r="H4181">
        <v>501477.9</v>
      </c>
      <c r="I4181" s="32">
        <v>0.31775700934579443</v>
      </c>
    </row>
    <row r="4182" spans="7:9" x14ac:dyDescent="0.25">
      <c r="G4182" s="33" t="s">
        <v>714</v>
      </c>
      <c r="H4182">
        <v>604723.35</v>
      </c>
      <c r="I4182" s="32">
        <v>0.31782945736434104</v>
      </c>
    </row>
    <row r="4183" spans="7:9" x14ac:dyDescent="0.25">
      <c r="G4183" s="33" t="s">
        <v>963</v>
      </c>
      <c r="H4183">
        <v>825963.6</v>
      </c>
      <c r="I4183" s="32">
        <v>0.31818181818181818</v>
      </c>
    </row>
    <row r="4184" spans="7:9" x14ac:dyDescent="0.25">
      <c r="G4184" s="33" t="s">
        <v>2308</v>
      </c>
      <c r="H4184">
        <v>516227.25</v>
      </c>
      <c r="I4184" s="32">
        <v>0.31818181818181818</v>
      </c>
    </row>
    <row r="4185" spans="7:9" x14ac:dyDescent="0.25">
      <c r="G4185" s="33" t="s">
        <v>1399</v>
      </c>
      <c r="H4185">
        <v>26799568.950000003</v>
      </c>
      <c r="I4185" s="32">
        <v>0.31843673326323169</v>
      </c>
    </row>
    <row r="4186" spans="7:9" x14ac:dyDescent="0.25">
      <c r="G4186" s="33" t="s">
        <v>2566</v>
      </c>
      <c r="H4186">
        <v>1371689.55</v>
      </c>
      <c r="I4186" s="32">
        <v>0.3184931506849315</v>
      </c>
    </row>
    <row r="4187" spans="7:9" x14ac:dyDescent="0.25">
      <c r="G4187" s="33" t="s">
        <v>1921</v>
      </c>
      <c r="H4187">
        <v>1017705.15</v>
      </c>
      <c r="I4187" s="32">
        <v>0.31944444444444442</v>
      </c>
    </row>
    <row r="4188" spans="7:9" x14ac:dyDescent="0.25">
      <c r="G4188" s="33" t="s">
        <v>2202</v>
      </c>
      <c r="H4188">
        <v>2153405.1</v>
      </c>
      <c r="I4188" s="32">
        <v>0.31947483588621439</v>
      </c>
    </row>
    <row r="4189" spans="7:9" x14ac:dyDescent="0.25">
      <c r="G4189" s="33" t="s">
        <v>276</v>
      </c>
      <c r="H4189">
        <v>457229.85000000003</v>
      </c>
      <c r="I4189" s="32">
        <v>0.31958762886597941</v>
      </c>
    </row>
    <row r="4190" spans="7:9" x14ac:dyDescent="0.25">
      <c r="G4190" s="33" t="s">
        <v>1978</v>
      </c>
      <c r="H4190">
        <v>4041321.9</v>
      </c>
      <c r="I4190" s="32">
        <v>0.3197199533255542</v>
      </c>
    </row>
    <row r="4191" spans="7:9" x14ac:dyDescent="0.25">
      <c r="G4191" s="33" t="s">
        <v>753</v>
      </c>
      <c r="H4191">
        <v>3938076.45</v>
      </c>
      <c r="I4191" s="32">
        <v>0.31976047904191618</v>
      </c>
    </row>
    <row r="4192" spans="7:9" x14ac:dyDescent="0.25">
      <c r="G4192" s="33" t="s">
        <v>1586</v>
      </c>
      <c r="H4192">
        <v>3731585.55</v>
      </c>
      <c r="I4192" s="32">
        <v>0.31984829329962067</v>
      </c>
    </row>
    <row r="4193" spans="7:9" x14ac:dyDescent="0.25">
      <c r="G4193" s="33" t="s">
        <v>2567</v>
      </c>
      <c r="H4193">
        <v>15014838.300000001</v>
      </c>
      <c r="I4193" s="32">
        <v>0.31992457573852923</v>
      </c>
    </row>
    <row r="4194" spans="7:9" x14ac:dyDescent="0.25">
      <c r="G4194" s="33" t="s">
        <v>1432</v>
      </c>
      <c r="H4194">
        <v>2005911.6</v>
      </c>
      <c r="I4194" s="32">
        <v>0.32</v>
      </c>
    </row>
    <row r="4195" spans="7:9" x14ac:dyDescent="0.25">
      <c r="G4195" s="33" t="s">
        <v>1488</v>
      </c>
      <c r="H4195">
        <v>840712.95000000007</v>
      </c>
      <c r="I4195" s="32">
        <v>0.3202247191011236</v>
      </c>
    </row>
    <row r="4196" spans="7:9" x14ac:dyDescent="0.25">
      <c r="G4196" s="33" t="s">
        <v>2564</v>
      </c>
      <c r="H4196">
        <v>663720.75</v>
      </c>
      <c r="I4196" s="32">
        <v>0.32142857142857145</v>
      </c>
    </row>
    <row r="4197" spans="7:9" x14ac:dyDescent="0.25">
      <c r="G4197" s="33" t="s">
        <v>440</v>
      </c>
      <c r="H4197">
        <v>943958.4</v>
      </c>
      <c r="I4197" s="32">
        <v>0.32160804020100503</v>
      </c>
    </row>
    <row r="4198" spans="7:9" x14ac:dyDescent="0.25">
      <c r="G4198" s="33" t="s">
        <v>2380</v>
      </c>
      <c r="H4198">
        <v>1032454.5</v>
      </c>
      <c r="I4198" s="32">
        <v>0.32258064516129031</v>
      </c>
    </row>
    <row r="4199" spans="7:9" x14ac:dyDescent="0.25">
      <c r="G4199" s="33" t="s">
        <v>2114</v>
      </c>
      <c r="H4199">
        <v>147493.5</v>
      </c>
      <c r="I4199" s="32">
        <v>0.32258064516129031</v>
      </c>
    </row>
    <row r="4200" spans="7:9" x14ac:dyDescent="0.25">
      <c r="G4200" s="33" t="s">
        <v>1137</v>
      </c>
      <c r="H4200">
        <v>147493.5</v>
      </c>
      <c r="I4200" s="32">
        <v>0.32258064516129031</v>
      </c>
    </row>
    <row r="4201" spans="7:9" x14ac:dyDescent="0.25">
      <c r="G4201" s="33" t="s">
        <v>837</v>
      </c>
      <c r="H4201">
        <v>840712.95000000007</v>
      </c>
      <c r="I4201" s="32">
        <v>0.32386363636363635</v>
      </c>
    </row>
    <row r="4202" spans="7:9" x14ac:dyDescent="0.25">
      <c r="G4202" s="33" t="s">
        <v>1494</v>
      </c>
      <c r="H4202">
        <v>339235.05</v>
      </c>
      <c r="I4202" s="32">
        <v>0.323943661971831</v>
      </c>
    </row>
    <row r="4203" spans="7:9" x14ac:dyDescent="0.25">
      <c r="G4203" s="33" t="s">
        <v>2520</v>
      </c>
      <c r="H4203">
        <v>191741.55000000002</v>
      </c>
      <c r="I4203" s="32">
        <v>0.32500000000000001</v>
      </c>
    </row>
    <row r="4204" spans="7:9" x14ac:dyDescent="0.25">
      <c r="G4204" s="33" t="s">
        <v>1719</v>
      </c>
      <c r="H4204">
        <v>221240.25</v>
      </c>
      <c r="I4204" s="32">
        <v>0.32608695652173914</v>
      </c>
    </row>
    <row r="4205" spans="7:9" x14ac:dyDescent="0.25">
      <c r="G4205" s="33" t="s">
        <v>1937</v>
      </c>
      <c r="H4205">
        <v>471979.20000000007</v>
      </c>
      <c r="I4205" s="32">
        <v>0.32653061224489799</v>
      </c>
    </row>
    <row r="4206" spans="7:9" x14ac:dyDescent="0.25">
      <c r="G4206" s="33" t="s">
        <v>172</v>
      </c>
      <c r="H4206">
        <v>663720.75</v>
      </c>
      <c r="I4206" s="32">
        <v>0.32846715328467152</v>
      </c>
    </row>
    <row r="4207" spans="7:9" x14ac:dyDescent="0.25">
      <c r="G4207" s="33" t="s">
        <v>848</v>
      </c>
      <c r="H4207">
        <v>353984.4</v>
      </c>
      <c r="I4207" s="32">
        <v>0.32876712328767121</v>
      </c>
    </row>
    <row r="4208" spans="7:9" x14ac:dyDescent="0.25">
      <c r="G4208" s="33" t="s">
        <v>1742</v>
      </c>
      <c r="H4208">
        <v>1991162.25</v>
      </c>
      <c r="I4208" s="32">
        <v>0.32926829268292684</v>
      </c>
    </row>
    <row r="4209" spans="7:9" x14ac:dyDescent="0.25">
      <c r="G4209" s="33" t="s">
        <v>1067</v>
      </c>
      <c r="H4209">
        <v>2640133.65</v>
      </c>
      <c r="I4209" s="32">
        <v>0.32965009208103124</v>
      </c>
    </row>
    <row r="4210" spans="7:9" x14ac:dyDescent="0.25">
      <c r="G4210" s="33" t="s">
        <v>1754</v>
      </c>
      <c r="H4210">
        <v>3141611.5500000003</v>
      </c>
      <c r="I4210" s="32">
        <v>0.3297213622291022</v>
      </c>
    </row>
    <row r="4211" spans="7:9" x14ac:dyDescent="0.25">
      <c r="G4211" s="33" t="s">
        <v>2571</v>
      </c>
      <c r="H4211">
        <v>8318633.4000000004</v>
      </c>
      <c r="I4211" s="32">
        <v>0.33001755412521944</v>
      </c>
    </row>
    <row r="4212" spans="7:9" x14ac:dyDescent="0.25">
      <c r="G4212" s="33" t="s">
        <v>384</v>
      </c>
      <c r="H4212">
        <v>1533932.4000000001</v>
      </c>
      <c r="I4212" s="32">
        <v>0.33015873015873021</v>
      </c>
    </row>
    <row r="4213" spans="7:9" x14ac:dyDescent="0.25">
      <c r="G4213" s="33" t="s">
        <v>1905</v>
      </c>
      <c r="H4213">
        <v>6961693.2000000002</v>
      </c>
      <c r="I4213" s="32">
        <v>0.33030090972708187</v>
      </c>
    </row>
    <row r="4214" spans="7:9" x14ac:dyDescent="0.25">
      <c r="G4214" s="33" t="s">
        <v>2182</v>
      </c>
      <c r="H4214">
        <v>2817125.85</v>
      </c>
      <c r="I4214" s="32">
        <v>0.33044982698961933</v>
      </c>
    </row>
    <row r="4215" spans="7:9" x14ac:dyDescent="0.25">
      <c r="G4215" s="33" t="s">
        <v>1386</v>
      </c>
      <c r="H4215">
        <v>737467.5</v>
      </c>
      <c r="I4215" s="32">
        <v>0.33112582781456951</v>
      </c>
    </row>
    <row r="4216" spans="7:9" x14ac:dyDescent="0.25">
      <c r="G4216" s="33" t="s">
        <v>1037</v>
      </c>
      <c r="H4216">
        <v>1887916.8</v>
      </c>
      <c r="I4216" s="32">
        <v>0.33160621761658032</v>
      </c>
    </row>
    <row r="4217" spans="7:9" x14ac:dyDescent="0.25">
      <c r="G4217" s="33" t="s">
        <v>1986</v>
      </c>
      <c r="H4217">
        <v>412981.8</v>
      </c>
      <c r="I4217" s="32">
        <v>0.33333333333333326</v>
      </c>
    </row>
    <row r="4218" spans="7:9" x14ac:dyDescent="0.25">
      <c r="G4218" s="33" t="s">
        <v>1216</v>
      </c>
      <c r="H4218">
        <v>825963.6</v>
      </c>
      <c r="I4218" s="32">
        <v>0.33333333333333326</v>
      </c>
    </row>
    <row r="4219" spans="7:9" x14ac:dyDescent="0.25">
      <c r="G4219" s="33" t="s">
        <v>1651</v>
      </c>
      <c r="H4219">
        <v>191741.55</v>
      </c>
      <c r="I4219" s="32">
        <v>0.33333333333333331</v>
      </c>
    </row>
    <row r="4220" spans="7:9" x14ac:dyDescent="0.25">
      <c r="G4220" s="33" t="s">
        <v>2234</v>
      </c>
      <c r="H4220">
        <v>235989.6</v>
      </c>
      <c r="I4220" s="32">
        <v>0.33333333333333331</v>
      </c>
    </row>
    <row r="4221" spans="7:9" x14ac:dyDescent="0.25">
      <c r="G4221" s="33" t="s">
        <v>1949</v>
      </c>
      <c r="H4221">
        <v>117994.8</v>
      </c>
      <c r="I4221" s="32">
        <v>0.33333333333333331</v>
      </c>
    </row>
    <row r="4222" spans="7:9" x14ac:dyDescent="0.25">
      <c r="G4222" s="33" t="s">
        <v>463</v>
      </c>
      <c r="H4222">
        <v>44248.05</v>
      </c>
      <c r="I4222" s="32">
        <v>0.33333333333333337</v>
      </c>
    </row>
    <row r="4223" spans="7:9" x14ac:dyDescent="0.25">
      <c r="G4223" s="33" t="s">
        <v>1856</v>
      </c>
      <c r="H4223">
        <v>914459.70000000007</v>
      </c>
      <c r="I4223" s="32">
        <v>0.33333333333333337</v>
      </c>
    </row>
    <row r="4224" spans="7:9" x14ac:dyDescent="0.25">
      <c r="G4224" s="33" t="s">
        <v>1966</v>
      </c>
      <c r="H4224">
        <v>2684381.7</v>
      </c>
      <c r="I4224" s="32">
        <v>0.33517495395948432</v>
      </c>
    </row>
    <row r="4225" spans="7:9" x14ac:dyDescent="0.25">
      <c r="G4225" s="33" t="s">
        <v>395</v>
      </c>
      <c r="H4225">
        <v>1238945.3999999999</v>
      </c>
      <c r="I4225" s="32">
        <v>0.33599999999999997</v>
      </c>
    </row>
    <row r="4226" spans="7:9" x14ac:dyDescent="0.25">
      <c r="G4226" s="33" t="s">
        <v>147</v>
      </c>
      <c r="H4226">
        <v>6592959.4500000002</v>
      </c>
      <c r="I4226" s="32">
        <v>0.33685003767897514</v>
      </c>
    </row>
    <row r="4227" spans="7:9" x14ac:dyDescent="0.25">
      <c r="G4227" s="33" t="s">
        <v>2563</v>
      </c>
      <c r="H4227">
        <v>427731.15</v>
      </c>
      <c r="I4227" s="32">
        <v>0.33720930232558138</v>
      </c>
    </row>
    <row r="4228" spans="7:9" x14ac:dyDescent="0.25">
      <c r="G4228" s="33" t="s">
        <v>196</v>
      </c>
      <c r="H4228">
        <v>3657838.8000000003</v>
      </c>
      <c r="I4228" s="32">
        <v>0.33787465940054495</v>
      </c>
    </row>
    <row r="4229" spans="7:9" x14ac:dyDescent="0.25">
      <c r="G4229" s="33" t="s">
        <v>347</v>
      </c>
      <c r="H4229">
        <v>1106201.25</v>
      </c>
      <c r="I4229" s="32">
        <v>0.33936651583710409</v>
      </c>
    </row>
    <row r="4230" spans="7:9" x14ac:dyDescent="0.25">
      <c r="G4230" s="33" t="s">
        <v>250</v>
      </c>
      <c r="H4230">
        <v>3244857</v>
      </c>
      <c r="I4230" s="32">
        <v>0.33950617283950613</v>
      </c>
    </row>
    <row r="4231" spans="7:9" x14ac:dyDescent="0.25">
      <c r="G4231" s="33" t="s">
        <v>25</v>
      </c>
      <c r="H4231">
        <v>1224196.05</v>
      </c>
      <c r="I4231" s="32">
        <v>0.34016393442622955</v>
      </c>
    </row>
    <row r="4232" spans="7:9" x14ac:dyDescent="0.25">
      <c r="G4232" s="33" t="s">
        <v>596</v>
      </c>
      <c r="H4232">
        <v>10236048.9</v>
      </c>
      <c r="I4232" s="32">
        <v>0.34019607843137256</v>
      </c>
    </row>
    <row r="4233" spans="7:9" x14ac:dyDescent="0.25">
      <c r="G4233" s="33" t="s">
        <v>2518</v>
      </c>
      <c r="H4233">
        <v>1666676.55</v>
      </c>
      <c r="I4233" s="32">
        <v>0.34036144578313254</v>
      </c>
    </row>
    <row r="4234" spans="7:9" x14ac:dyDescent="0.25">
      <c r="G4234" s="33" t="s">
        <v>1893</v>
      </c>
      <c r="H4234">
        <v>5118024.45</v>
      </c>
      <c r="I4234" s="32">
        <v>0.34119960668633237</v>
      </c>
    </row>
    <row r="4235" spans="7:9" x14ac:dyDescent="0.25">
      <c r="G4235" s="33" t="s">
        <v>962</v>
      </c>
      <c r="H4235">
        <v>1268444.1000000001</v>
      </c>
      <c r="I4235" s="32">
        <v>0.34126984126984128</v>
      </c>
    </row>
    <row r="4236" spans="7:9" x14ac:dyDescent="0.25">
      <c r="G4236" s="33" t="s">
        <v>1099</v>
      </c>
      <c r="H4236">
        <v>825963.6</v>
      </c>
      <c r="I4236" s="32">
        <v>0.34146341463414626</v>
      </c>
    </row>
    <row r="4237" spans="7:9" x14ac:dyDescent="0.25">
      <c r="G4237" s="33" t="s">
        <v>234</v>
      </c>
      <c r="H4237">
        <v>1032454.5</v>
      </c>
      <c r="I4237" s="32">
        <v>0.34146341463414637</v>
      </c>
    </row>
    <row r="4238" spans="7:9" x14ac:dyDescent="0.25">
      <c r="G4238" s="33" t="s">
        <v>960</v>
      </c>
      <c r="H4238">
        <v>501477.89999999997</v>
      </c>
      <c r="I4238" s="32">
        <v>0.34343434343434343</v>
      </c>
    </row>
    <row r="4239" spans="7:9" x14ac:dyDescent="0.25">
      <c r="G4239" s="33" t="s">
        <v>2167</v>
      </c>
      <c r="H4239">
        <v>324485.7</v>
      </c>
      <c r="I4239" s="32">
        <v>0.34374999999999994</v>
      </c>
    </row>
    <row r="4240" spans="7:9" x14ac:dyDescent="0.25">
      <c r="G4240" s="33" t="s">
        <v>1981</v>
      </c>
      <c r="H4240">
        <v>162242.85</v>
      </c>
      <c r="I4240" s="32">
        <v>0.34375</v>
      </c>
    </row>
    <row r="4241" spans="7:9" x14ac:dyDescent="0.25">
      <c r="G4241" s="33" t="s">
        <v>1040</v>
      </c>
      <c r="H4241">
        <v>147493.5</v>
      </c>
      <c r="I4241" s="32">
        <v>0.34482758620689652</v>
      </c>
    </row>
    <row r="4242" spans="7:9" x14ac:dyDescent="0.25">
      <c r="G4242" s="33" t="s">
        <v>1387</v>
      </c>
      <c r="H4242">
        <v>147493.5</v>
      </c>
      <c r="I4242" s="32">
        <v>0.34482758620689652</v>
      </c>
    </row>
    <row r="4243" spans="7:9" x14ac:dyDescent="0.25">
      <c r="G4243" s="33" t="s">
        <v>537</v>
      </c>
      <c r="H4243">
        <v>6194727</v>
      </c>
      <c r="I4243" s="32">
        <v>0.34482758620689652</v>
      </c>
    </row>
    <row r="4244" spans="7:9" x14ac:dyDescent="0.25">
      <c r="G4244" s="33" t="s">
        <v>366</v>
      </c>
      <c r="H4244">
        <v>2477890.8000000003</v>
      </c>
      <c r="I4244" s="32">
        <v>0.34496919917864477</v>
      </c>
    </row>
    <row r="4245" spans="7:9" x14ac:dyDescent="0.25">
      <c r="G4245" s="33" t="s">
        <v>1451</v>
      </c>
      <c r="H4245">
        <v>545725.95000000007</v>
      </c>
      <c r="I4245" s="32">
        <v>0.34579439252336452</v>
      </c>
    </row>
    <row r="4246" spans="7:9" x14ac:dyDescent="0.25">
      <c r="G4246" s="33" t="s">
        <v>117</v>
      </c>
      <c r="H4246">
        <v>1209446.7000000002</v>
      </c>
      <c r="I4246" s="32">
        <v>0.34599156118143459</v>
      </c>
    </row>
    <row r="4247" spans="7:9" x14ac:dyDescent="0.25">
      <c r="G4247" s="33" t="s">
        <v>833</v>
      </c>
      <c r="H4247">
        <v>265488.3</v>
      </c>
      <c r="I4247" s="32">
        <v>0.34615384615384609</v>
      </c>
    </row>
    <row r="4248" spans="7:9" x14ac:dyDescent="0.25">
      <c r="G4248" s="33" t="s">
        <v>902</v>
      </c>
      <c r="H4248">
        <v>663720.75</v>
      </c>
      <c r="I4248" s="32">
        <v>0.34615384615384615</v>
      </c>
    </row>
    <row r="4249" spans="7:9" x14ac:dyDescent="0.25">
      <c r="G4249" s="33" t="s">
        <v>1595</v>
      </c>
      <c r="H4249">
        <v>250738.95</v>
      </c>
      <c r="I4249" s="32">
        <v>0.34693877551020408</v>
      </c>
    </row>
    <row r="4250" spans="7:9" x14ac:dyDescent="0.25">
      <c r="G4250" s="33" t="s">
        <v>1936</v>
      </c>
      <c r="H4250">
        <v>368733.75</v>
      </c>
      <c r="I4250" s="32">
        <v>0.34722222222222221</v>
      </c>
    </row>
    <row r="4251" spans="7:9" x14ac:dyDescent="0.25">
      <c r="G4251" s="33" t="s">
        <v>1243</v>
      </c>
      <c r="H4251">
        <v>943958.4</v>
      </c>
      <c r="I4251" s="32">
        <v>0.34782608695652178</v>
      </c>
    </row>
    <row r="4252" spans="7:9" x14ac:dyDescent="0.25">
      <c r="G4252" s="33" t="s">
        <v>1743</v>
      </c>
      <c r="H4252">
        <v>2522138.85</v>
      </c>
      <c r="I4252" s="32">
        <v>0.34826883910386969</v>
      </c>
    </row>
    <row r="4253" spans="7:9" x14ac:dyDescent="0.25">
      <c r="G4253" s="33" t="s">
        <v>126</v>
      </c>
      <c r="H4253">
        <v>339235.05000000005</v>
      </c>
      <c r="I4253" s="32">
        <v>0.34848484848484851</v>
      </c>
    </row>
    <row r="4254" spans="7:9" x14ac:dyDescent="0.25">
      <c r="G4254" s="33" t="s">
        <v>567</v>
      </c>
      <c r="H4254">
        <v>3362851.8</v>
      </c>
      <c r="I4254" s="32">
        <v>0.34862385321100914</v>
      </c>
    </row>
    <row r="4255" spans="7:9" x14ac:dyDescent="0.25">
      <c r="G4255" s="33" t="s">
        <v>489</v>
      </c>
      <c r="H4255">
        <v>663720.75</v>
      </c>
      <c r="I4255" s="32">
        <v>0.34883720930232559</v>
      </c>
    </row>
    <row r="4256" spans="7:9" x14ac:dyDescent="0.25">
      <c r="G4256" s="33" t="s">
        <v>568</v>
      </c>
      <c r="H4256">
        <v>3702086.85</v>
      </c>
      <c r="I4256" s="32">
        <v>0.34958217270194986</v>
      </c>
    </row>
    <row r="4257" spans="7:9" x14ac:dyDescent="0.25">
      <c r="G4257" s="33" t="s">
        <v>1435</v>
      </c>
      <c r="H4257">
        <v>3318603.75</v>
      </c>
      <c r="I4257" s="32">
        <v>0.34992223950233281</v>
      </c>
    </row>
    <row r="4258" spans="7:9" x14ac:dyDescent="0.25">
      <c r="G4258" s="33" t="s">
        <v>1508</v>
      </c>
      <c r="H4258">
        <v>2153405.1</v>
      </c>
      <c r="I4258" s="32">
        <v>0.35096153846153844</v>
      </c>
    </row>
    <row r="4259" spans="7:9" x14ac:dyDescent="0.25">
      <c r="G4259" s="33" t="s">
        <v>1501</v>
      </c>
      <c r="H4259">
        <v>1474935</v>
      </c>
      <c r="I4259" s="32">
        <v>0.35211267605633806</v>
      </c>
    </row>
    <row r="4260" spans="7:9" x14ac:dyDescent="0.25">
      <c r="G4260" s="33" t="s">
        <v>477</v>
      </c>
      <c r="H4260">
        <v>2300898.6</v>
      </c>
      <c r="I4260" s="32">
        <v>0.35214446952595935</v>
      </c>
    </row>
    <row r="4261" spans="7:9" x14ac:dyDescent="0.25">
      <c r="G4261" s="33" t="s">
        <v>2264</v>
      </c>
      <c r="H4261">
        <v>634222.05000000005</v>
      </c>
      <c r="I4261" s="32">
        <v>0.35245901639344268</v>
      </c>
    </row>
    <row r="4262" spans="7:9" x14ac:dyDescent="0.25">
      <c r="G4262" s="33" t="s">
        <v>493</v>
      </c>
      <c r="H4262">
        <v>265488.30000000005</v>
      </c>
      <c r="I4262" s="32">
        <v>0.35294117647058826</v>
      </c>
    </row>
    <row r="4263" spans="7:9" x14ac:dyDescent="0.25">
      <c r="G4263" s="33" t="s">
        <v>2473</v>
      </c>
      <c r="H4263">
        <v>530976.60000000009</v>
      </c>
      <c r="I4263" s="32">
        <v>0.35294117647058826</v>
      </c>
    </row>
    <row r="4264" spans="7:9" x14ac:dyDescent="0.25">
      <c r="G4264" s="33" t="s">
        <v>2138</v>
      </c>
      <c r="H4264">
        <v>707968.8</v>
      </c>
      <c r="I4264" s="32">
        <v>0.35294117647058826</v>
      </c>
    </row>
    <row r="4265" spans="7:9" x14ac:dyDescent="0.25">
      <c r="G4265" s="33" t="s">
        <v>75</v>
      </c>
      <c r="H4265">
        <v>162242.85</v>
      </c>
      <c r="I4265" s="32">
        <v>0.35483870967741932</v>
      </c>
    </row>
    <row r="4266" spans="7:9" x14ac:dyDescent="0.25">
      <c r="G4266" s="33" t="s">
        <v>173</v>
      </c>
      <c r="H4266">
        <v>3023616.7500000005</v>
      </c>
      <c r="I4266" s="32">
        <v>0.35528596187175054</v>
      </c>
    </row>
    <row r="4267" spans="7:9" x14ac:dyDescent="0.25">
      <c r="G4267" s="33" t="s">
        <v>2183</v>
      </c>
      <c r="H4267">
        <v>23392469.100000001</v>
      </c>
      <c r="I4267" s="32">
        <v>0.35552566689083165</v>
      </c>
    </row>
    <row r="4268" spans="7:9" x14ac:dyDescent="0.25">
      <c r="G4268" s="33" t="s">
        <v>198</v>
      </c>
      <c r="H4268">
        <v>707968.8</v>
      </c>
      <c r="I4268" s="32">
        <v>0.35555555555555557</v>
      </c>
    </row>
    <row r="4269" spans="7:9" x14ac:dyDescent="0.25">
      <c r="G4269" s="33" t="s">
        <v>1423</v>
      </c>
      <c r="H4269">
        <v>9985309.9500000011</v>
      </c>
      <c r="I4269" s="32">
        <v>0.35594111461619354</v>
      </c>
    </row>
    <row r="4270" spans="7:9" x14ac:dyDescent="0.25">
      <c r="G4270" s="33" t="s">
        <v>178</v>
      </c>
      <c r="H4270">
        <v>13392409.800000001</v>
      </c>
      <c r="I4270" s="32">
        <v>0.35663786331500391</v>
      </c>
    </row>
    <row r="4271" spans="7:9" x14ac:dyDescent="0.25">
      <c r="G4271" s="33" t="s">
        <v>279</v>
      </c>
      <c r="H4271">
        <v>25752365.099999998</v>
      </c>
      <c r="I4271" s="32">
        <v>0.35808039376538148</v>
      </c>
    </row>
    <row r="4272" spans="7:9" x14ac:dyDescent="0.25">
      <c r="G4272" s="33" t="s">
        <v>1224</v>
      </c>
      <c r="H4272">
        <v>707968.8</v>
      </c>
      <c r="I4272" s="32">
        <v>0.35820895522388063</v>
      </c>
    </row>
    <row r="4273" spans="7:9" x14ac:dyDescent="0.25">
      <c r="G4273" s="33" t="s">
        <v>1543</v>
      </c>
      <c r="H4273">
        <v>6504463.3499999996</v>
      </c>
      <c r="I4273" s="32">
        <v>0.35853658536585364</v>
      </c>
    </row>
    <row r="4274" spans="7:9" x14ac:dyDescent="0.25">
      <c r="G4274" s="33" t="s">
        <v>1159</v>
      </c>
      <c r="H4274">
        <v>412981.8</v>
      </c>
      <c r="I4274" s="32">
        <v>0.35897435897435898</v>
      </c>
    </row>
    <row r="4275" spans="7:9" x14ac:dyDescent="0.25">
      <c r="G4275" s="33" t="s">
        <v>1265</v>
      </c>
      <c r="H4275">
        <v>1371689.55</v>
      </c>
      <c r="I4275" s="32">
        <v>0.35907335907335908</v>
      </c>
    </row>
    <row r="4276" spans="7:9" x14ac:dyDescent="0.25">
      <c r="G4276" s="33" t="s">
        <v>780</v>
      </c>
      <c r="H4276">
        <v>663720.75000000012</v>
      </c>
      <c r="I4276" s="32">
        <v>0.36000000000000004</v>
      </c>
    </row>
    <row r="4277" spans="7:9" x14ac:dyDescent="0.25">
      <c r="G4277" s="33" t="s">
        <v>1175</v>
      </c>
      <c r="H4277">
        <v>5472008.8500000006</v>
      </c>
      <c r="I4277" s="32">
        <v>0.3601941747572816</v>
      </c>
    </row>
    <row r="4278" spans="7:9" x14ac:dyDescent="0.25">
      <c r="G4278" s="33" t="s">
        <v>1559</v>
      </c>
      <c r="H4278">
        <v>722718.15</v>
      </c>
      <c r="I4278" s="32">
        <v>0.36029411764705882</v>
      </c>
    </row>
    <row r="4279" spans="7:9" x14ac:dyDescent="0.25">
      <c r="G4279" s="33" t="s">
        <v>1073</v>
      </c>
      <c r="H4279">
        <v>3215358.3000000003</v>
      </c>
      <c r="I4279" s="32">
        <v>0.36033057851239675</v>
      </c>
    </row>
    <row r="4280" spans="7:9" x14ac:dyDescent="0.25">
      <c r="G4280" s="33" t="s">
        <v>2526</v>
      </c>
      <c r="H4280">
        <v>8790612.5999999996</v>
      </c>
      <c r="I4280" s="32">
        <v>0.36077481840193704</v>
      </c>
    </row>
    <row r="4281" spans="7:9" x14ac:dyDescent="0.25">
      <c r="G4281" s="33" t="s">
        <v>377</v>
      </c>
      <c r="H4281">
        <v>634222.05000000005</v>
      </c>
      <c r="I4281" s="32">
        <v>0.36134453781512604</v>
      </c>
    </row>
    <row r="4282" spans="7:9" x14ac:dyDescent="0.25">
      <c r="G4282" s="33" t="s">
        <v>1449</v>
      </c>
      <c r="H4282">
        <v>501477.9</v>
      </c>
      <c r="I4282" s="32">
        <v>0.36170212765957444</v>
      </c>
    </row>
    <row r="4283" spans="7:9" x14ac:dyDescent="0.25">
      <c r="G4283" s="33" t="s">
        <v>569</v>
      </c>
      <c r="H4283">
        <v>8613620.4000000004</v>
      </c>
      <c r="I4283" s="32">
        <v>0.36363636363636365</v>
      </c>
    </row>
    <row r="4284" spans="7:9" x14ac:dyDescent="0.25">
      <c r="G4284" s="33" t="s">
        <v>1208</v>
      </c>
      <c r="H4284">
        <v>13008926.700000001</v>
      </c>
      <c r="I4284" s="32">
        <v>0.36401155592241025</v>
      </c>
    </row>
    <row r="4285" spans="7:9" x14ac:dyDescent="0.25">
      <c r="G4285" s="33" t="s">
        <v>1266</v>
      </c>
      <c r="H4285">
        <v>1725673.9500000002</v>
      </c>
      <c r="I4285" s="32">
        <v>0.36562500000000003</v>
      </c>
    </row>
    <row r="4286" spans="7:9" x14ac:dyDescent="0.25">
      <c r="G4286" s="33" t="s">
        <v>2099</v>
      </c>
      <c r="H4286">
        <v>1253694.75</v>
      </c>
      <c r="I4286" s="32">
        <v>0.36637931034482757</v>
      </c>
    </row>
    <row r="4287" spans="7:9" x14ac:dyDescent="0.25">
      <c r="G4287" s="33" t="s">
        <v>2534</v>
      </c>
      <c r="H4287">
        <v>1135699.95</v>
      </c>
      <c r="I4287" s="32">
        <v>0.36666666666666664</v>
      </c>
    </row>
    <row r="4288" spans="7:9" x14ac:dyDescent="0.25">
      <c r="G4288" s="33" t="s">
        <v>1497</v>
      </c>
      <c r="H4288">
        <v>589974</v>
      </c>
      <c r="I4288" s="32">
        <v>0.36697247706422015</v>
      </c>
    </row>
    <row r="4289" spans="7:9" x14ac:dyDescent="0.25">
      <c r="G4289" s="33" t="s">
        <v>983</v>
      </c>
      <c r="H4289">
        <v>530976.60000000009</v>
      </c>
      <c r="I4289" s="32">
        <v>0.36734693877551028</v>
      </c>
    </row>
    <row r="4290" spans="7:9" x14ac:dyDescent="0.25">
      <c r="G4290" s="33" t="s">
        <v>2359</v>
      </c>
      <c r="H4290">
        <v>471979.2</v>
      </c>
      <c r="I4290" s="32">
        <v>0.36781609195402298</v>
      </c>
    </row>
    <row r="4291" spans="7:9" x14ac:dyDescent="0.25">
      <c r="G4291" s="33" t="s">
        <v>857</v>
      </c>
      <c r="H4291">
        <v>678470.1</v>
      </c>
      <c r="I4291" s="32">
        <v>0.36800000000000005</v>
      </c>
    </row>
    <row r="4292" spans="7:9" x14ac:dyDescent="0.25">
      <c r="G4292" s="33" t="s">
        <v>2058</v>
      </c>
      <c r="H4292">
        <v>1091451.9000000001</v>
      </c>
      <c r="I4292" s="32">
        <v>0.36815920398009955</v>
      </c>
    </row>
    <row r="4293" spans="7:9" x14ac:dyDescent="0.25">
      <c r="G4293" s="33" t="s">
        <v>1866</v>
      </c>
      <c r="H4293">
        <v>1209446.7</v>
      </c>
      <c r="I4293" s="32">
        <v>0.36936936936936932</v>
      </c>
    </row>
    <row r="4294" spans="7:9" x14ac:dyDescent="0.25">
      <c r="G4294" s="33" t="s">
        <v>118</v>
      </c>
      <c r="H4294">
        <v>752216.85</v>
      </c>
      <c r="I4294" s="32">
        <v>0.36956521739130432</v>
      </c>
    </row>
    <row r="4295" spans="7:9" x14ac:dyDescent="0.25">
      <c r="G4295" s="33" t="s">
        <v>1465</v>
      </c>
      <c r="H4295">
        <v>250738.95</v>
      </c>
      <c r="I4295" s="32">
        <v>0.36956521739130438</v>
      </c>
    </row>
    <row r="4296" spans="7:9" x14ac:dyDescent="0.25">
      <c r="G4296" s="33" t="s">
        <v>655</v>
      </c>
      <c r="H4296">
        <v>1047203.8500000001</v>
      </c>
      <c r="I4296" s="32">
        <v>0.36979166666666669</v>
      </c>
    </row>
    <row r="4297" spans="7:9" x14ac:dyDescent="0.25">
      <c r="G4297" s="33" t="s">
        <v>2014</v>
      </c>
      <c r="H4297">
        <v>3230107.6500000004</v>
      </c>
      <c r="I4297" s="32">
        <v>0.37055837563451777</v>
      </c>
    </row>
    <row r="4298" spans="7:9" x14ac:dyDescent="0.25">
      <c r="G4298" s="33" t="s">
        <v>427</v>
      </c>
      <c r="H4298">
        <v>722718.15</v>
      </c>
      <c r="I4298" s="32">
        <v>0.37121212121212122</v>
      </c>
    </row>
    <row r="4299" spans="7:9" x14ac:dyDescent="0.25">
      <c r="G4299" s="33" t="s">
        <v>35</v>
      </c>
      <c r="H4299">
        <v>1135699.95</v>
      </c>
      <c r="I4299" s="32">
        <v>0.3719806763285024</v>
      </c>
    </row>
    <row r="4300" spans="7:9" x14ac:dyDescent="0.25">
      <c r="G4300" s="33" t="s">
        <v>1929</v>
      </c>
      <c r="H4300">
        <v>545725.95000000007</v>
      </c>
      <c r="I4300" s="32">
        <v>0.37373737373737376</v>
      </c>
    </row>
    <row r="4301" spans="7:9" x14ac:dyDescent="0.25">
      <c r="G4301" s="33" t="s">
        <v>1828</v>
      </c>
      <c r="H4301">
        <v>221240.25</v>
      </c>
      <c r="I4301" s="32">
        <v>0.375</v>
      </c>
    </row>
    <row r="4302" spans="7:9" x14ac:dyDescent="0.25">
      <c r="G4302" s="33" t="s">
        <v>2239</v>
      </c>
      <c r="H4302">
        <v>870211.65</v>
      </c>
      <c r="I4302" s="32">
        <v>0.37579617834394902</v>
      </c>
    </row>
    <row r="4303" spans="7:9" x14ac:dyDescent="0.25">
      <c r="G4303" s="33" t="s">
        <v>1570</v>
      </c>
      <c r="H4303">
        <v>560475.30000000005</v>
      </c>
      <c r="I4303" s="32">
        <v>0.37623762376237624</v>
      </c>
    </row>
    <row r="4304" spans="7:9" x14ac:dyDescent="0.25">
      <c r="G4304" s="33" t="s">
        <v>516</v>
      </c>
      <c r="H4304">
        <v>1799420.7</v>
      </c>
      <c r="I4304" s="32">
        <v>0.37770897832817341</v>
      </c>
    </row>
    <row r="4305" spans="7:9" x14ac:dyDescent="0.25">
      <c r="G4305" s="33" t="s">
        <v>100</v>
      </c>
      <c r="H4305">
        <v>4247812.8</v>
      </c>
      <c r="I4305" s="32">
        <v>0.37795275590551175</v>
      </c>
    </row>
    <row r="4306" spans="7:9" x14ac:dyDescent="0.25">
      <c r="G4306" s="33" t="s">
        <v>2179</v>
      </c>
      <c r="H4306">
        <v>1165198.6500000001</v>
      </c>
      <c r="I4306" s="32">
        <v>0.3779904306220096</v>
      </c>
    </row>
    <row r="4307" spans="7:9" x14ac:dyDescent="0.25">
      <c r="G4307" s="33" t="s">
        <v>709</v>
      </c>
      <c r="H4307">
        <v>3982324.5</v>
      </c>
      <c r="I4307" s="32">
        <v>0.37815126050420167</v>
      </c>
    </row>
    <row r="4308" spans="7:9" x14ac:dyDescent="0.25">
      <c r="G4308" s="33" t="s">
        <v>358</v>
      </c>
      <c r="H4308">
        <v>575224.65</v>
      </c>
      <c r="I4308" s="32">
        <v>0.37864077669902912</v>
      </c>
    </row>
    <row r="4309" spans="7:9" x14ac:dyDescent="0.25">
      <c r="G4309" s="33" t="s">
        <v>1017</v>
      </c>
      <c r="H4309">
        <v>13879138.350000001</v>
      </c>
      <c r="I4309" s="32">
        <v>0.37867203219315898</v>
      </c>
    </row>
    <row r="4310" spans="7:9" x14ac:dyDescent="0.25">
      <c r="G4310" s="33" t="s">
        <v>380</v>
      </c>
      <c r="H4310">
        <v>162242.85</v>
      </c>
      <c r="I4310" s="32">
        <v>0.37931034482758619</v>
      </c>
    </row>
    <row r="4311" spans="7:9" x14ac:dyDescent="0.25">
      <c r="G4311" s="33" t="s">
        <v>666</v>
      </c>
      <c r="H4311">
        <v>20693338.050000001</v>
      </c>
      <c r="I4311" s="32">
        <v>0.37990793392905498</v>
      </c>
    </row>
    <row r="4312" spans="7:9" x14ac:dyDescent="0.25">
      <c r="G4312" s="33" t="s">
        <v>176</v>
      </c>
      <c r="H4312">
        <v>1032454.5</v>
      </c>
      <c r="I4312" s="32">
        <v>0.38043478260869562</v>
      </c>
    </row>
    <row r="4313" spans="7:9" x14ac:dyDescent="0.25">
      <c r="G4313" s="33" t="s">
        <v>1080</v>
      </c>
      <c r="H4313">
        <v>191741.55000000002</v>
      </c>
      <c r="I4313" s="32">
        <v>0.38235294117647062</v>
      </c>
    </row>
    <row r="4314" spans="7:9" x14ac:dyDescent="0.25">
      <c r="G4314" s="33" t="s">
        <v>2588</v>
      </c>
      <c r="H4314">
        <v>486728.55000000005</v>
      </c>
      <c r="I4314" s="32">
        <v>0.38372093023255816</v>
      </c>
    </row>
    <row r="4315" spans="7:9" x14ac:dyDescent="0.25">
      <c r="G4315" s="33" t="s">
        <v>1872</v>
      </c>
      <c r="H4315">
        <v>2905621.9499999997</v>
      </c>
      <c r="I4315" s="32">
        <v>0.38703339882121801</v>
      </c>
    </row>
    <row r="4316" spans="7:9" x14ac:dyDescent="0.25">
      <c r="G4316" s="33" t="s">
        <v>2368</v>
      </c>
      <c r="H4316">
        <v>12168213.75</v>
      </c>
      <c r="I4316" s="32">
        <v>0.38805268109125118</v>
      </c>
    </row>
    <row r="4317" spans="7:9" x14ac:dyDescent="0.25">
      <c r="G4317" s="33" t="s">
        <v>309</v>
      </c>
      <c r="H4317">
        <v>825963.6</v>
      </c>
      <c r="I4317" s="32">
        <v>0.3888888888888889</v>
      </c>
    </row>
    <row r="4318" spans="7:9" x14ac:dyDescent="0.25">
      <c r="G4318" s="33" t="s">
        <v>205</v>
      </c>
      <c r="H4318">
        <v>103245.45</v>
      </c>
      <c r="I4318" s="32">
        <v>0.3888888888888889</v>
      </c>
    </row>
    <row r="4319" spans="7:9" x14ac:dyDescent="0.25">
      <c r="G4319" s="33" t="s">
        <v>259</v>
      </c>
      <c r="H4319">
        <v>1991162.25</v>
      </c>
      <c r="I4319" s="32">
        <v>0.38904899135446686</v>
      </c>
    </row>
    <row r="4320" spans="7:9" x14ac:dyDescent="0.25">
      <c r="G4320" s="33" t="s">
        <v>2031</v>
      </c>
      <c r="H4320">
        <v>4719792</v>
      </c>
      <c r="I4320" s="32">
        <v>0.38929440389294401</v>
      </c>
    </row>
    <row r="4321" spans="7:9" x14ac:dyDescent="0.25">
      <c r="G4321" s="33" t="s">
        <v>1395</v>
      </c>
      <c r="H4321">
        <v>5236019.25</v>
      </c>
      <c r="I4321" s="32">
        <v>0.3896816684961581</v>
      </c>
    </row>
    <row r="4322" spans="7:9" x14ac:dyDescent="0.25">
      <c r="G4322" s="33" t="s">
        <v>425</v>
      </c>
      <c r="H4322">
        <v>2227151.85</v>
      </c>
      <c r="I4322" s="32">
        <v>0.39119170984455959</v>
      </c>
    </row>
    <row r="4323" spans="7:9" x14ac:dyDescent="0.25">
      <c r="G4323" s="33" t="s">
        <v>1518</v>
      </c>
      <c r="H4323">
        <v>4941032.25</v>
      </c>
      <c r="I4323" s="32">
        <v>0.39135514018691592</v>
      </c>
    </row>
    <row r="4324" spans="7:9" x14ac:dyDescent="0.25">
      <c r="G4324" s="33" t="s">
        <v>2295</v>
      </c>
      <c r="H4324">
        <v>2168154.4500000002</v>
      </c>
      <c r="I4324" s="32">
        <v>0.39200000000000002</v>
      </c>
    </row>
    <row r="4325" spans="7:9" x14ac:dyDescent="0.25">
      <c r="G4325" s="33" t="s">
        <v>1258</v>
      </c>
      <c r="H4325">
        <v>516227.25</v>
      </c>
      <c r="I4325" s="32">
        <v>0.3932584269662921</v>
      </c>
    </row>
    <row r="4326" spans="7:9" x14ac:dyDescent="0.25">
      <c r="G4326" s="33" t="s">
        <v>2582</v>
      </c>
      <c r="H4326">
        <v>693219.45000000007</v>
      </c>
      <c r="I4326" s="32">
        <v>0.3949579831932773</v>
      </c>
    </row>
    <row r="4327" spans="7:9" x14ac:dyDescent="0.25">
      <c r="G4327" s="33" t="s">
        <v>2448</v>
      </c>
      <c r="H4327">
        <v>914459.70000000007</v>
      </c>
      <c r="I4327" s="32">
        <v>0.39743589743589747</v>
      </c>
    </row>
    <row r="4328" spans="7:9" x14ac:dyDescent="0.25">
      <c r="G4328" s="33" t="s">
        <v>388</v>
      </c>
      <c r="H4328">
        <v>1430686.9500000002</v>
      </c>
      <c r="I4328" s="32">
        <v>0.39754098360655737</v>
      </c>
    </row>
    <row r="4329" spans="7:9" x14ac:dyDescent="0.25">
      <c r="G4329" s="33" t="s">
        <v>374</v>
      </c>
      <c r="H4329">
        <v>4749290.7</v>
      </c>
      <c r="I4329" s="32">
        <v>0.39802224969097649</v>
      </c>
    </row>
    <row r="4330" spans="7:9" x14ac:dyDescent="0.25">
      <c r="G4330" s="33" t="s">
        <v>2175</v>
      </c>
      <c r="H4330">
        <v>1017705.15</v>
      </c>
      <c r="I4330" s="32">
        <v>0.39884393063583812</v>
      </c>
    </row>
    <row r="4331" spans="7:9" x14ac:dyDescent="0.25">
      <c r="G4331" s="33" t="s">
        <v>1101</v>
      </c>
      <c r="H4331">
        <v>1430686.9500000002</v>
      </c>
      <c r="I4331" s="32">
        <v>0.39917695473251036</v>
      </c>
    </row>
    <row r="4332" spans="7:9" x14ac:dyDescent="0.25">
      <c r="G4332" s="33" t="s">
        <v>1598</v>
      </c>
      <c r="H4332">
        <v>2050159.65</v>
      </c>
      <c r="I4332" s="32">
        <v>0.39942528735632182</v>
      </c>
    </row>
    <row r="4333" spans="7:9" x14ac:dyDescent="0.25">
      <c r="G4333" s="33" t="s">
        <v>1492</v>
      </c>
      <c r="H4333">
        <v>2994118.0500000003</v>
      </c>
      <c r="I4333" s="32">
        <v>0.39960629921259849</v>
      </c>
    </row>
    <row r="4334" spans="7:9" x14ac:dyDescent="0.25">
      <c r="G4334" s="33" t="s">
        <v>2420</v>
      </c>
      <c r="H4334">
        <v>3407099.85</v>
      </c>
      <c r="I4334" s="32">
        <v>0.39965397923875429</v>
      </c>
    </row>
    <row r="4335" spans="7:9" x14ac:dyDescent="0.25">
      <c r="G4335" s="33" t="s">
        <v>303</v>
      </c>
      <c r="H4335">
        <v>825963.6</v>
      </c>
      <c r="I4335" s="32">
        <v>0.39999999999999997</v>
      </c>
    </row>
    <row r="4336" spans="7:9" x14ac:dyDescent="0.25">
      <c r="G4336" s="33" t="s">
        <v>200</v>
      </c>
      <c r="H4336">
        <v>678470.1</v>
      </c>
      <c r="I4336" s="32">
        <v>0.39999999999999997</v>
      </c>
    </row>
    <row r="4337" spans="7:9" x14ac:dyDescent="0.25">
      <c r="G4337" s="33" t="s">
        <v>1287</v>
      </c>
      <c r="H4337">
        <v>324485.7</v>
      </c>
      <c r="I4337" s="32">
        <v>0.4</v>
      </c>
    </row>
    <row r="4338" spans="7:9" x14ac:dyDescent="0.25">
      <c r="G4338" s="33" t="s">
        <v>1214</v>
      </c>
      <c r="H4338">
        <v>2212402.5</v>
      </c>
      <c r="I4338" s="32">
        <v>0.4</v>
      </c>
    </row>
    <row r="4339" spans="7:9" x14ac:dyDescent="0.25">
      <c r="G4339" s="33" t="s">
        <v>1920</v>
      </c>
      <c r="H4339">
        <v>13598900.700000001</v>
      </c>
      <c r="I4339" s="32">
        <v>0.4</v>
      </c>
    </row>
    <row r="4340" spans="7:9" x14ac:dyDescent="0.25">
      <c r="G4340" s="33" t="s">
        <v>368</v>
      </c>
      <c r="H4340">
        <v>2949870</v>
      </c>
      <c r="I4340" s="32">
        <v>0.4</v>
      </c>
    </row>
    <row r="4341" spans="7:9" x14ac:dyDescent="0.25">
      <c r="G4341" s="33" t="s">
        <v>2311</v>
      </c>
      <c r="H4341">
        <v>6592959.4500000002</v>
      </c>
      <c r="I4341" s="32">
        <v>0.40017905102954343</v>
      </c>
    </row>
    <row r="4342" spans="7:9" x14ac:dyDescent="0.25">
      <c r="G4342" s="33" t="s">
        <v>134</v>
      </c>
      <c r="H4342">
        <v>781715.55</v>
      </c>
      <c r="I4342" s="32">
        <v>0.40151515151515149</v>
      </c>
    </row>
    <row r="4343" spans="7:9" x14ac:dyDescent="0.25">
      <c r="G4343" s="33" t="s">
        <v>449</v>
      </c>
      <c r="H4343">
        <v>4454303.7</v>
      </c>
      <c r="I4343" s="32">
        <v>0.40374331550802139</v>
      </c>
    </row>
    <row r="4344" spans="7:9" x14ac:dyDescent="0.25">
      <c r="G4344" s="33" t="s">
        <v>2037</v>
      </c>
      <c r="H4344">
        <v>1342190.85</v>
      </c>
      <c r="I4344" s="32">
        <v>0.4044444444444445</v>
      </c>
    </row>
    <row r="4345" spans="7:9" x14ac:dyDescent="0.25">
      <c r="G4345" s="33" t="s">
        <v>2569</v>
      </c>
      <c r="H4345">
        <v>471979.2</v>
      </c>
      <c r="I4345" s="32">
        <v>0.40506329113924056</v>
      </c>
    </row>
    <row r="4346" spans="7:9" x14ac:dyDescent="0.25">
      <c r="G4346" s="33" t="s">
        <v>1675</v>
      </c>
      <c r="H4346">
        <v>412981.80000000005</v>
      </c>
      <c r="I4346" s="32">
        <v>0.40579710144927539</v>
      </c>
    </row>
    <row r="4347" spans="7:9" x14ac:dyDescent="0.25">
      <c r="G4347" s="33" t="s">
        <v>1638</v>
      </c>
      <c r="H4347">
        <v>796464.9</v>
      </c>
      <c r="I4347" s="32">
        <v>0.40601503759398494</v>
      </c>
    </row>
    <row r="4348" spans="7:9" x14ac:dyDescent="0.25">
      <c r="G4348" s="33" t="s">
        <v>898</v>
      </c>
      <c r="H4348">
        <v>840712.95000000007</v>
      </c>
      <c r="I4348" s="32">
        <v>0.4071428571428572</v>
      </c>
    </row>
    <row r="4349" spans="7:9" x14ac:dyDescent="0.25">
      <c r="G4349" s="33" t="s">
        <v>2026</v>
      </c>
      <c r="H4349">
        <v>634222.05000000005</v>
      </c>
      <c r="I4349" s="32">
        <v>0.40952380952380957</v>
      </c>
    </row>
    <row r="4350" spans="7:9" x14ac:dyDescent="0.25">
      <c r="G4350" s="33" t="s">
        <v>2293</v>
      </c>
      <c r="H4350">
        <v>3141611.5500000003</v>
      </c>
      <c r="I4350" s="32">
        <v>0.40961538461538466</v>
      </c>
    </row>
    <row r="4351" spans="7:9" x14ac:dyDescent="0.25">
      <c r="G4351" s="33" t="s">
        <v>2283</v>
      </c>
      <c r="H4351">
        <v>4528050.45</v>
      </c>
      <c r="I4351" s="32">
        <v>0.40987983978638187</v>
      </c>
    </row>
    <row r="4352" spans="7:9" x14ac:dyDescent="0.25">
      <c r="G4352" s="33" t="s">
        <v>730</v>
      </c>
      <c r="H4352">
        <v>1578180.4499999997</v>
      </c>
      <c r="I4352" s="32">
        <v>0.40996168582375475</v>
      </c>
    </row>
    <row r="4353" spans="7:9" x14ac:dyDescent="0.25">
      <c r="G4353" s="33" t="s">
        <v>994</v>
      </c>
      <c r="H4353">
        <v>34675721.850000001</v>
      </c>
      <c r="I4353" s="32">
        <v>0.41001046389954665</v>
      </c>
    </row>
    <row r="4354" spans="7:9" x14ac:dyDescent="0.25">
      <c r="G4354" s="33" t="s">
        <v>2532</v>
      </c>
      <c r="H4354">
        <v>2861373.9</v>
      </c>
      <c r="I4354" s="32">
        <v>0.41014799154334036</v>
      </c>
    </row>
    <row r="4355" spans="7:9" x14ac:dyDescent="0.25">
      <c r="G4355" s="33" t="s">
        <v>2267</v>
      </c>
      <c r="H4355">
        <v>17418982.350000001</v>
      </c>
      <c r="I4355" s="32">
        <v>0.41021187912469614</v>
      </c>
    </row>
    <row r="4356" spans="7:9" x14ac:dyDescent="0.25">
      <c r="G4356" s="33" t="s">
        <v>2107</v>
      </c>
      <c r="H4356">
        <v>14882094.15</v>
      </c>
      <c r="I4356" s="32">
        <v>0.41083061889250816</v>
      </c>
    </row>
    <row r="4357" spans="7:9" x14ac:dyDescent="0.25">
      <c r="G4357" s="33" t="s">
        <v>1163</v>
      </c>
      <c r="H4357">
        <v>988206.45000000007</v>
      </c>
      <c r="I4357" s="32">
        <v>0.41104294478527614</v>
      </c>
    </row>
    <row r="4358" spans="7:9" x14ac:dyDescent="0.25">
      <c r="G4358" s="33" t="s">
        <v>61</v>
      </c>
      <c r="H4358">
        <v>1238945.3999999999</v>
      </c>
      <c r="I4358" s="32">
        <v>0.41176470588235287</v>
      </c>
    </row>
    <row r="4359" spans="7:9" x14ac:dyDescent="0.25">
      <c r="G4359" s="33" t="s">
        <v>2578</v>
      </c>
      <c r="H4359">
        <v>516227.25</v>
      </c>
      <c r="I4359" s="32">
        <v>0.41176470588235292</v>
      </c>
    </row>
    <row r="4360" spans="7:9" x14ac:dyDescent="0.25">
      <c r="G4360" s="33" t="s">
        <v>2608</v>
      </c>
      <c r="H4360">
        <v>1637177.85</v>
      </c>
      <c r="I4360" s="32">
        <v>0.41263940520446102</v>
      </c>
    </row>
    <row r="4361" spans="7:9" x14ac:dyDescent="0.25">
      <c r="G4361" s="33" t="s">
        <v>1466</v>
      </c>
      <c r="H4361">
        <v>1061953.2</v>
      </c>
      <c r="I4361" s="32">
        <v>0.41379310344827586</v>
      </c>
    </row>
    <row r="4362" spans="7:9" x14ac:dyDescent="0.25">
      <c r="G4362" s="33" t="s">
        <v>2535</v>
      </c>
      <c r="H4362">
        <v>678470.1</v>
      </c>
      <c r="I4362" s="32">
        <v>0.4144144144144144</v>
      </c>
    </row>
    <row r="4363" spans="7:9" x14ac:dyDescent="0.25">
      <c r="G4363" s="33" t="s">
        <v>2095</v>
      </c>
      <c r="H4363">
        <v>1504433.7000000002</v>
      </c>
      <c r="I4363" s="32">
        <v>0.41463414634146339</v>
      </c>
    </row>
    <row r="4364" spans="7:9" x14ac:dyDescent="0.25">
      <c r="G4364" s="33" t="s">
        <v>89</v>
      </c>
      <c r="H4364">
        <v>1651927.2</v>
      </c>
      <c r="I4364" s="32">
        <v>0.41635687732342003</v>
      </c>
    </row>
    <row r="4365" spans="7:9" x14ac:dyDescent="0.25">
      <c r="G4365" s="33" t="s">
        <v>1127</v>
      </c>
      <c r="H4365">
        <v>3407099.85</v>
      </c>
      <c r="I4365" s="32">
        <v>0.41847826086956524</v>
      </c>
    </row>
    <row r="4366" spans="7:9" x14ac:dyDescent="0.25">
      <c r="G4366" s="33" t="s">
        <v>2542</v>
      </c>
      <c r="H4366">
        <v>265488.3</v>
      </c>
      <c r="I4366" s="32">
        <v>0.41860465116279066</v>
      </c>
    </row>
    <row r="4367" spans="7:9" x14ac:dyDescent="0.25">
      <c r="G4367" s="33" t="s">
        <v>2504</v>
      </c>
      <c r="H4367">
        <v>11194756.65</v>
      </c>
      <c r="I4367" s="32">
        <v>0.41864313292884719</v>
      </c>
    </row>
    <row r="4368" spans="7:9" x14ac:dyDescent="0.25">
      <c r="G4368" s="33" t="s">
        <v>617</v>
      </c>
      <c r="H4368">
        <v>1489684.35</v>
      </c>
      <c r="I4368" s="32">
        <v>0.41908713692946059</v>
      </c>
    </row>
    <row r="4369" spans="7:9" x14ac:dyDescent="0.25">
      <c r="G4369" s="33" t="s">
        <v>1006</v>
      </c>
      <c r="H4369">
        <v>7935150.2999999998</v>
      </c>
      <c r="I4369" s="32">
        <v>0.41932969602494152</v>
      </c>
    </row>
    <row r="4370" spans="7:9" x14ac:dyDescent="0.25">
      <c r="G4370" s="33" t="s">
        <v>923</v>
      </c>
      <c r="H4370">
        <v>27050307.900000002</v>
      </c>
      <c r="I4370" s="32">
        <v>0.42016036655211919</v>
      </c>
    </row>
    <row r="4371" spans="7:9" x14ac:dyDescent="0.25">
      <c r="G4371" s="33" t="s">
        <v>1168</v>
      </c>
      <c r="H4371">
        <v>1961663.55</v>
      </c>
      <c r="I4371" s="32">
        <v>0.42088607594936706</v>
      </c>
    </row>
    <row r="4372" spans="7:9" x14ac:dyDescent="0.25">
      <c r="G4372" s="33" t="s">
        <v>615</v>
      </c>
      <c r="H4372">
        <v>707968.8</v>
      </c>
      <c r="I4372" s="32">
        <v>0.42105263157894735</v>
      </c>
    </row>
    <row r="4373" spans="7:9" x14ac:dyDescent="0.25">
      <c r="G4373" s="33" t="s">
        <v>1414</v>
      </c>
      <c r="H4373">
        <v>4469053.05</v>
      </c>
      <c r="I4373" s="32">
        <v>0.42141863699582749</v>
      </c>
    </row>
    <row r="4374" spans="7:9" x14ac:dyDescent="0.25">
      <c r="G4374" s="33" t="s">
        <v>1226</v>
      </c>
      <c r="H4374">
        <v>1268444.1000000001</v>
      </c>
      <c r="I4374" s="32">
        <v>0.42156862745098039</v>
      </c>
    </row>
    <row r="4375" spans="7:9" x14ac:dyDescent="0.25">
      <c r="G4375" s="33" t="s">
        <v>391</v>
      </c>
      <c r="H4375">
        <v>457229.85000000003</v>
      </c>
      <c r="I4375" s="32">
        <v>0.42465753424657537</v>
      </c>
    </row>
    <row r="4376" spans="7:9" x14ac:dyDescent="0.25">
      <c r="G4376" s="33" t="s">
        <v>2337</v>
      </c>
      <c r="H4376">
        <v>648971.4</v>
      </c>
      <c r="I4376" s="32">
        <v>0.42718446601941745</v>
      </c>
    </row>
    <row r="4377" spans="7:9" x14ac:dyDescent="0.25">
      <c r="G4377" s="33" t="s">
        <v>1514</v>
      </c>
      <c r="H4377">
        <v>1091451.9000000001</v>
      </c>
      <c r="I4377" s="32">
        <v>0.4277456647398844</v>
      </c>
    </row>
    <row r="4378" spans="7:9" x14ac:dyDescent="0.25">
      <c r="G4378" s="33" t="s">
        <v>1659</v>
      </c>
      <c r="H4378">
        <v>6474964.6499999994</v>
      </c>
      <c r="I4378" s="32">
        <v>0.43039215686274507</v>
      </c>
    </row>
    <row r="4379" spans="7:9" x14ac:dyDescent="0.25">
      <c r="G4379" s="33" t="s">
        <v>1434</v>
      </c>
      <c r="H4379">
        <v>324485.7</v>
      </c>
      <c r="I4379" s="32">
        <v>0.43137254901960786</v>
      </c>
    </row>
    <row r="4380" spans="7:9" x14ac:dyDescent="0.25">
      <c r="G4380" s="33" t="s">
        <v>86</v>
      </c>
      <c r="H4380">
        <v>929209.05</v>
      </c>
      <c r="I4380" s="32">
        <v>0.4315068493150685</v>
      </c>
    </row>
    <row r="4381" spans="7:9" x14ac:dyDescent="0.25">
      <c r="G4381" s="33" t="s">
        <v>845</v>
      </c>
      <c r="H4381">
        <v>1548681.7500000002</v>
      </c>
      <c r="I4381" s="32">
        <v>0.43209876543209885</v>
      </c>
    </row>
    <row r="4382" spans="7:9" x14ac:dyDescent="0.25">
      <c r="G4382" s="33" t="s">
        <v>1515</v>
      </c>
      <c r="H4382">
        <v>294987</v>
      </c>
      <c r="I4382" s="32">
        <v>0.43478260869565216</v>
      </c>
    </row>
    <row r="4383" spans="7:9" x14ac:dyDescent="0.25">
      <c r="G4383" s="33" t="s">
        <v>354</v>
      </c>
      <c r="H4383">
        <v>2713880.4</v>
      </c>
      <c r="I4383" s="32">
        <v>0.43705463182897858</v>
      </c>
    </row>
    <row r="4384" spans="7:9" x14ac:dyDescent="0.25">
      <c r="G4384" s="33" t="s">
        <v>348</v>
      </c>
      <c r="H4384">
        <v>1135699.95</v>
      </c>
      <c r="I4384" s="32">
        <v>0.43749999999999994</v>
      </c>
    </row>
    <row r="4385" spans="7:9" x14ac:dyDescent="0.25">
      <c r="G4385" s="33" t="s">
        <v>1841</v>
      </c>
      <c r="H4385">
        <v>9896813.8500000015</v>
      </c>
      <c r="I4385" s="32">
        <v>0.43827563683866755</v>
      </c>
    </row>
    <row r="4386" spans="7:9" x14ac:dyDescent="0.25">
      <c r="G4386" s="33" t="s">
        <v>2461</v>
      </c>
      <c r="H4386">
        <v>1887916.8000000003</v>
      </c>
      <c r="I4386" s="32">
        <v>0.43835616438356168</v>
      </c>
    </row>
    <row r="4387" spans="7:9" x14ac:dyDescent="0.25">
      <c r="G4387" s="33" t="s">
        <v>2098</v>
      </c>
      <c r="H4387">
        <v>10000059.300000001</v>
      </c>
      <c r="I4387" s="32">
        <v>0.4402597402597403</v>
      </c>
    </row>
    <row r="4388" spans="7:9" x14ac:dyDescent="0.25">
      <c r="G4388" s="33" t="s">
        <v>2493</v>
      </c>
      <c r="H4388">
        <v>8451377.5500000007</v>
      </c>
      <c r="I4388" s="32">
        <v>0.4404304381245196</v>
      </c>
    </row>
    <row r="4389" spans="7:9" x14ac:dyDescent="0.25">
      <c r="G4389" s="33" t="s">
        <v>435</v>
      </c>
      <c r="H4389">
        <v>221240.25</v>
      </c>
      <c r="I4389" s="32">
        <v>0.44117647058823528</v>
      </c>
    </row>
    <row r="4390" spans="7:9" x14ac:dyDescent="0.25">
      <c r="G4390" s="33" t="s">
        <v>719</v>
      </c>
      <c r="H4390">
        <v>648971.4</v>
      </c>
      <c r="I4390" s="32">
        <v>0.44444444444444442</v>
      </c>
    </row>
    <row r="4391" spans="7:9" x14ac:dyDescent="0.25">
      <c r="G4391" s="33" t="s">
        <v>413</v>
      </c>
      <c r="H4391">
        <v>58997.4</v>
      </c>
      <c r="I4391" s="32">
        <v>0.44444444444444448</v>
      </c>
    </row>
    <row r="4392" spans="7:9" x14ac:dyDescent="0.25">
      <c r="G4392" s="33" t="s">
        <v>2497</v>
      </c>
      <c r="H4392">
        <v>486728.55</v>
      </c>
      <c r="I4392" s="32">
        <v>0.44594594594594589</v>
      </c>
    </row>
    <row r="4393" spans="7:9" x14ac:dyDescent="0.25">
      <c r="G4393" s="33" t="s">
        <v>2467</v>
      </c>
      <c r="H4393">
        <v>766966.20000000007</v>
      </c>
      <c r="I4393" s="32">
        <v>0.44827586206896552</v>
      </c>
    </row>
    <row r="4394" spans="7:9" x14ac:dyDescent="0.25">
      <c r="G4394" s="33" t="s">
        <v>218</v>
      </c>
      <c r="H4394">
        <v>3510345.3000000003</v>
      </c>
      <c r="I4394" s="32">
        <v>0.44905660377358492</v>
      </c>
    </row>
    <row r="4395" spans="7:9" x14ac:dyDescent="0.25">
      <c r="G4395" s="33" t="s">
        <v>2483</v>
      </c>
      <c r="H4395">
        <v>1504433.7</v>
      </c>
      <c r="I4395" s="32">
        <v>0.44933920704845809</v>
      </c>
    </row>
    <row r="4396" spans="7:9" x14ac:dyDescent="0.25">
      <c r="G4396" s="33" t="s">
        <v>1832</v>
      </c>
      <c r="H4396">
        <v>7566416.5499999998</v>
      </c>
      <c r="I4396" s="32">
        <v>0.44960560911481151</v>
      </c>
    </row>
    <row r="4397" spans="7:9" x14ac:dyDescent="0.25">
      <c r="G4397" s="33" t="s">
        <v>2177</v>
      </c>
      <c r="H4397">
        <v>16991251.199999999</v>
      </c>
      <c r="I4397" s="32">
        <v>0.44999999999999996</v>
      </c>
    </row>
    <row r="4398" spans="7:9" x14ac:dyDescent="0.25">
      <c r="G4398" s="33" t="s">
        <v>755</v>
      </c>
      <c r="H4398">
        <v>1194697.3500000001</v>
      </c>
      <c r="I4398" s="32">
        <v>0.45</v>
      </c>
    </row>
    <row r="4399" spans="7:9" x14ac:dyDescent="0.25">
      <c r="G4399" s="33" t="s">
        <v>2464</v>
      </c>
      <c r="H4399">
        <v>3864329.7</v>
      </c>
      <c r="I4399" s="32">
        <v>0.45017182130584188</v>
      </c>
    </row>
    <row r="4400" spans="7:9" x14ac:dyDescent="0.25">
      <c r="G4400" s="33" t="s">
        <v>1818</v>
      </c>
      <c r="H4400">
        <v>2271399.9</v>
      </c>
      <c r="I4400" s="32">
        <v>0.45029239766081869</v>
      </c>
    </row>
    <row r="4401" spans="7:9" x14ac:dyDescent="0.25">
      <c r="G4401" s="33" t="s">
        <v>458</v>
      </c>
      <c r="H4401">
        <v>1076702.55</v>
      </c>
      <c r="I4401" s="32">
        <v>0.45061728395061729</v>
      </c>
    </row>
    <row r="4402" spans="7:9" x14ac:dyDescent="0.25">
      <c r="G4402" s="33" t="s">
        <v>1157</v>
      </c>
      <c r="H4402">
        <v>339235.05</v>
      </c>
      <c r="I4402" s="32">
        <v>0.45098039215686275</v>
      </c>
    </row>
    <row r="4403" spans="7:9" x14ac:dyDescent="0.25">
      <c r="G4403" s="33" t="s">
        <v>1520</v>
      </c>
      <c r="H4403">
        <v>1755172.65</v>
      </c>
      <c r="I4403" s="32">
        <v>0.45247148288973382</v>
      </c>
    </row>
    <row r="4404" spans="7:9" x14ac:dyDescent="0.25">
      <c r="G4404" s="33" t="s">
        <v>629</v>
      </c>
      <c r="H4404">
        <v>1076702.55</v>
      </c>
      <c r="I4404" s="32">
        <v>0.45341614906832289</v>
      </c>
    </row>
    <row r="4405" spans="7:9" x14ac:dyDescent="0.25">
      <c r="G4405" s="33" t="s">
        <v>1247</v>
      </c>
      <c r="H4405">
        <v>294987</v>
      </c>
      <c r="I4405" s="32">
        <v>0.45454545454545453</v>
      </c>
    </row>
    <row r="4406" spans="7:9" x14ac:dyDescent="0.25">
      <c r="G4406" s="33" t="s">
        <v>2357</v>
      </c>
      <c r="H4406">
        <v>294987</v>
      </c>
      <c r="I4406" s="32">
        <v>0.45454545454545453</v>
      </c>
    </row>
    <row r="4407" spans="7:9" x14ac:dyDescent="0.25">
      <c r="G4407" s="33" t="s">
        <v>2002</v>
      </c>
      <c r="H4407">
        <v>73746.75</v>
      </c>
      <c r="I4407" s="32">
        <v>0.45454545454545453</v>
      </c>
    </row>
    <row r="4408" spans="7:9" x14ac:dyDescent="0.25">
      <c r="G4408" s="33" t="s">
        <v>1691</v>
      </c>
      <c r="H4408">
        <v>530976.6</v>
      </c>
      <c r="I4408" s="32">
        <v>0.4556962025316455</v>
      </c>
    </row>
    <row r="4409" spans="7:9" x14ac:dyDescent="0.25">
      <c r="G4409" s="33" t="s">
        <v>1085</v>
      </c>
      <c r="H4409">
        <v>707968.8</v>
      </c>
      <c r="I4409" s="32">
        <v>0.45714285714285718</v>
      </c>
    </row>
    <row r="4410" spans="7:9" x14ac:dyDescent="0.25">
      <c r="G4410" s="33" t="s">
        <v>1536</v>
      </c>
      <c r="H4410">
        <v>1843668.75</v>
      </c>
      <c r="I4410" s="32">
        <v>0.45787545787545786</v>
      </c>
    </row>
    <row r="4411" spans="7:9" x14ac:dyDescent="0.25">
      <c r="G4411" s="33" t="s">
        <v>992</v>
      </c>
      <c r="H4411">
        <v>3716836.2</v>
      </c>
      <c r="I4411" s="32">
        <v>0.45818181818181819</v>
      </c>
    </row>
    <row r="4412" spans="7:9" x14ac:dyDescent="0.25">
      <c r="G4412" s="33" t="s">
        <v>1684</v>
      </c>
      <c r="H4412">
        <v>811214.25</v>
      </c>
      <c r="I4412" s="32">
        <v>0.45833333333333331</v>
      </c>
    </row>
    <row r="4413" spans="7:9" x14ac:dyDescent="0.25">
      <c r="G4413" s="33" t="s">
        <v>34</v>
      </c>
      <c r="H4413">
        <v>1460185.65</v>
      </c>
      <c r="I4413" s="32">
        <v>0.45833333333333331</v>
      </c>
    </row>
    <row r="4414" spans="7:9" x14ac:dyDescent="0.25">
      <c r="G4414" s="33" t="s">
        <v>2278</v>
      </c>
      <c r="H4414">
        <v>324485.7</v>
      </c>
      <c r="I4414" s="32">
        <v>0.45833333333333331</v>
      </c>
    </row>
    <row r="4415" spans="7:9" x14ac:dyDescent="0.25">
      <c r="G4415" s="33" t="s">
        <v>1989</v>
      </c>
      <c r="H4415">
        <v>6814199.7000000002</v>
      </c>
      <c r="I4415" s="32">
        <v>0.45924453280318095</v>
      </c>
    </row>
    <row r="4416" spans="7:9" x14ac:dyDescent="0.25">
      <c r="G4416" s="33" t="s">
        <v>1253</v>
      </c>
      <c r="H4416">
        <v>516227.25</v>
      </c>
      <c r="I4416" s="32">
        <v>0.46052631578947367</v>
      </c>
    </row>
    <row r="4417" spans="7:9" x14ac:dyDescent="0.25">
      <c r="G4417" s="33" t="s">
        <v>286</v>
      </c>
      <c r="H4417">
        <v>1991162.2500000005</v>
      </c>
      <c r="I4417" s="32">
        <v>0.46075085324232096</v>
      </c>
    </row>
    <row r="4418" spans="7:9" x14ac:dyDescent="0.25">
      <c r="G4418" s="33" t="s">
        <v>1032</v>
      </c>
      <c r="H4418">
        <v>2772877.8000000003</v>
      </c>
      <c r="I4418" s="32">
        <v>0.46078431372549028</v>
      </c>
    </row>
    <row r="4419" spans="7:9" x14ac:dyDescent="0.25">
      <c r="G4419" s="33" t="s">
        <v>1601</v>
      </c>
      <c r="H4419">
        <v>1253694.75</v>
      </c>
      <c r="I4419" s="32">
        <v>0.46195652173913043</v>
      </c>
    </row>
    <row r="4420" spans="7:9" x14ac:dyDescent="0.25">
      <c r="G4420" s="33" t="s">
        <v>70</v>
      </c>
      <c r="H4420">
        <v>280237.65000000002</v>
      </c>
      <c r="I4420" s="32">
        <v>0.46341463414634154</v>
      </c>
    </row>
    <row r="4421" spans="7:9" x14ac:dyDescent="0.25">
      <c r="G4421" s="33" t="s">
        <v>1878</v>
      </c>
      <c r="H4421">
        <v>24483921</v>
      </c>
      <c r="I4421" s="32">
        <v>0.46629213483146059</v>
      </c>
    </row>
    <row r="4422" spans="7:9" x14ac:dyDescent="0.25">
      <c r="G4422" s="33" t="s">
        <v>1393</v>
      </c>
      <c r="H4422">
        <v>530976.6</v>
      </c>
      <c r="I4422" s="32">
        <v>0.46753246753246752</v>
      </c>
    </row>
    <row r="4423" spans="7:9" x14ac:dyDescent="0.25">
      <c r="G4423" s="33" t="s">
        <v>2383</v>
      </c>
      <c r="H4423">
        <v>2138655.75</v>
      </c>
      <c r="I4423" s="32">
        <v>0.46774193548387094</v>
      </c>
    </row>
    <row r="4424" spans="7:9" x14ac:dyDescent="0.25">
      <c r="G4424" s="33" t="s">
        <v>1402</v>
      </c>
      <c r="H4424">
        <v>1194697.3500000001</v>
      </c>
      <c r="I4424" s="32">
        <v>0.46820809248554918</v>
      </c>
    </row>
    <row r="4425" spans="7:9" x14ac:dyDescent="0.25">
      <c r="G4425" s="33" t="s">
        <v>1577</v>
      </c>
      <c r="H4425">
        <v>1327441.5</v>
      </c>
      <c r="I4425" s="32">
        <v>0.46874999999999994</v>
      </c>
    </row>
    <row r="4426" spans="7:9" x14ac:dyDescent="0.25">
      <c r="G4426" s="33" t="s">
        <v>1273</v>
      </c>
      <c r="H4426">
        <v>3584092.0500000003</v>
      </c>
      <c r="I4426" s="32">
        <v>0.46911196911196917</v>
      </c>
    </row>
    <row r="4427" spans="7:9" x14ac:dyDescent="0.25">
      <c r="G4427" s="33" t="s">
        <v>268</v>
      </c>
      <c r="H4427">
        <v>2359896</v>
      </c>
      <c r="I4427" s="32">
        <v>0.46920821114369499</v>
      </c>
    </row>
    <row r="4428" spans="7:9" x14ac:dyDescent="0.25">
      <c r="G4428" s="33" t="s">
        <v>825</v>
      </c>
      <c r="H4428">
        <v>2256650.5500000003</v>
      </c>
      <c r="I4428" s="32">
        <v>0.46932515337423314</v>
      </c>
    </row>
    <row r="4429" spans="7:9" x14ac:dyDescent="0.25">
      <c r="G4429" s="33" t="s">
        <v>1177</v>
      </c>
      <c r="H4429">
        <v>7138685.4000000004</v>
      </c>
      <c r="I4429" s="32">
        <v>0.46990291262135925</v>
      </c>
    </row>
    <row r="4430" spans="7:9" x14ac:dyDescent="0.25">
      <c r="G4430" s="33" t="s">
        <v>2468</v>
      </c>
      <c r="H4430">
        <v>1386438.9000000001</v>
      </c>
      <c r="I4430" s="32">
        <v>0.47000000000000003</v>
      </c>
    </row>
    <row r="4431" spans="7:9" x14ac:dyDescent="0.25">
      <c r="G4431" s="33" t="s">
        <v>1532</v>
      </c>
      <c r="H4431">
        <v>18569431.649999999</v>
      </c>
      <c r="I4431" s="32">
        <v>0.47012696041822255</v>
      </c>
    </row>
    <row r="4432" spans="7:9" x14ac:dyDescent="0.25">
      <c r="G4432" s="33" t="s">
        <v>1259</v>
      </c>
      <c r="H4432">
        <v>117994.8</v>
      </c>
      <c r="I4432" s="32">
        <v>0.47058823529411764</v>
      </c>
    </row>
    <row r="4433" spans="7:9" x14ac:dyDescent="0.25">
      <c r="G4433" s="33" t="s">
        <v>208</v>
      </c>
      <c r="H4433">
        <v>5619502.3500000006</v>
      </c>
      <c r="I4433" s="32">
        <v>0.47211895910780671</v>
      </c>
    </row>
    <row r="4434" spans="7:9" x14ac:dyDescent="0.25">
      <c r="G4434" s="33" t="s">
        <v>1041</v>
      </c>
      <c r="H4434">
        <v>4764040.05</v>
      </c>
      <c r="I4434" s="32">
        <v>0.47360703812316707</v>
      </c>
    </row>
    <row r="4435" spans="7:9" x14ac:dyDescent="0.25">
      <c r="G4435" s="33" t="s">
        <v>2500</v>
      </c>
      <c r="H4435">
        <v>265488.3</v>
      </c>
      <c r="I4435" s="32">
        <v>0.47368421052631571</v>
      </c>
    </row>
    <row r="4436" spans="7:9" x14ac:dyDescent="0.25">
      <c r="G4436" s="33" t="s">
        <v>1336</v>
      </c>
      <c r="H4436">
        <v>398232.45</v>
      </c>
      <c r="I4436" s="32">
        <v>0.47368421052631576</v>
      </c>
    </row>
    <row r="4437" spans="7:9" x14ac:dyDescent="0.25">
      <c r="G4437" s="33" t="s">
        <v>1769</v>
      </c>
      <c r="H4437">
        <v>575224.65</v>
      </c>
      <c r="I4437" s="32">
        <v>0.47560975609756101</v>
      </c>
    </row>
    <row r="4438" spans="7:9" x14ac:dyDescent="0.25">
      <c r="G4438" s="33" t="s">
        <v>2289</v>
      </c>
      <c r="H4438">
        <v>2123906.4000000004</v>
      </c>
      <c r="I4438" s="32">
        <v>0.47840531561461808</v>
      </c>
    </row>
    <row r="4439" spans="7:9" x14ac:dyDescent="0.25">
      <c r="G4439" s="33" t="s">
        <v>1056</v>
      </c>
      <c r="H4439">
        <v>15486817.5</v>
      </c>
      <c r="I4439" s="32">
        <v>0.479890310786106</v>
      </c>
    </row>
    <row r="4440" spans="7:9" x14ac:dyDescent="0.25">
      <c r="G4440" s="33" t="s">
        <v>710</v>
      </c>
      <c r="H4440">
        <v>1253694.75</v>
      </c>
      <c r="I4440" s="32">
        <v>0.48022598870056493</v>
      </c>
    </row>
    <row r="4441" spans="7:9" x14ac:dyDescent="0.25">
      <c r="G4441" s="33" t="s">
        <v>2432</v>
      </c>
      <c r="H4441">
        <v>4011823.2</v>
      </c>
      <c r="I4441" s="32">
        <v>0.48056537102473496</v>
      </c>
    </row>
    <row r="4442" spans="7:9" x14ac:dyDescent="0.25">
      <c r="G4442" s="33" t="s">
        <v>2287</v>
      </c>
      <c r="H4442">
        <v>191741.55000000002</v>
      </c>
      <c r="I4442" s="32">
        <v>0.48148148148148151</v>
      </c>
    </row>
    <row r="4443" spans="7:9" x14ac:dyDescent="0.25">
      <c r="G4443" s="33" t="s">
        <v>2568</v>
      </c>
      <c r="H4443">
        <v>1253694.75</v>
      </c>
      <c r="I4443" s="32">
        <v>0.48295454545454541</v>
      </c>
    </row>
    <row r="4444" spans="7:9" x14ac:dyDescent="0.25">
      <c r="G4444" s="33" t="s">
        <v>1839</v>
      </c>
      <c r="H4444">
        <v>870211.65</v>
      </c>
      <c r="I4444" s="32">
        <v>0.48360655737704922</v>
      </c>
    </row>
    <row r="4445" spans="7:9" x14ac:dyDescent="0.25">
      <c r="G4445" s="33" t="s">
        <v>1888</v>
      </c>
      <c r="H4445">
        <v>221240.25</v>
      </c>
      <c r="I4445" s="32">
        <v>0.48387096774193544</v>
      </c>
    </row>
    <row r="4446" spans="7:9" x14ac:dyDescent="0.25">
      <c r="G4446" s="33" t="s">
        <v>161</v>
      </c>
      <c r="H4446">
        <v>663720.75</v>
      </c>
      <c r="I4446" s="32">
        <v>0.48387096774193544</v>
      </c>
    </row>
    <row r="4447" spans="7:9" x14ac:dyDescent="0.25">
      <c r="G4447" s="33" t="s">
        <v>1210</v>
      </c>
      <c r="H4447">
        <v>1209446.7</v>
      </c>
      <c r="I4447" s="32">
        <v>0.4852071005917159</v>
      </c>
    </row>
    <row r="4448" spans="7:9" x14ac:dyDescent="0.25">
      <c r="G4448" s="33" t="s">
        <v>1952</v>
      </c>
      <c r="H4448">
        <v>1474935</v>
      </c>
      <c r="I4448" s="32">
        <v>0.4854368932038835</v>
      </c>
    </row>
    <row r="4449" spans="7:9" x14ac:dyDescent="0.25">
      <c r="G4449" s="33" t="s">
        <v>659</v>
      </c>
      <c r="H4449">
        <v>2005911.6</v>
      </c>
      <c r="I4449" s="32">
        <v>0.48571428571428571</v>
      </c>
    </row>
    <row r="4450" spans="7:9" x14ac:dyDescent="0.25">
      <c r="G4450" s="33" t="s">
        <v>745</v>
      </c>
      <c r="H4450">
        <v>752216.85000000009</v>
      </c>
      <c r="I4450" s="32">
        <v>0.48571428571428577</v>
      </c>
    </row>
    <row r="4451" spans="7:9" x14ac:dyDescent="0.25">
      <c r="G4451" s="33" t="s">
        <v>1810</v>
      </c>
      <c r="H4451">
        <v>840712.95000000007</v>
      </c>
      <c r="I4451" s="32">
        <v>0.48717948717948723</v>
      </c>
    </row>
    <row r="4452" spans="7:9" x14ac:dyDescent="0.25">
      <c r="G4452" s="33" t="s">
        <v>1980</v>
      </c>
      <c r="H4452">
        <v>309736.35000000003</v>
      </c>
      <c r="I4452" s="32">
        <v>0.48837209302325585</v>
      </c>
    </row>
    <row r="4453" spans="7:9" x14ac:dyDescent="0.25">
      <c r="G4453" s="33" t="s">
        <v>1544</v>
      </c>
      <c r="H4453">
        <v>10944017.700000001</v>
      </c>
      <c r="I4453" s="32">
        <v>0.49009247027741082</v>
      </c>
    </row>
    <row r="4454" spans="7:9" x14ac:dyDescent="0.25">
      <c r="G4454" s="33" t="s">
        <v>1682</v>
      </c>
      <c r="H4454">
        <v>10944017.700000001</v>
      </c>
      <c r="I4454" s="32">
        <v>0.49009247027741082</v>
      </c>
    </row>
    <row r="4455" spans="7:9" x14ac:dyDescent="0.25">
      <c r="G4455" s="33" t="s">
        <v>1578</v>
      </c>
      <c r="H4455">
        <v>5855491.9500000002</v>
      </c>
      <c r="I4455" s="32">
        <v>0.49012345679012348</v>
      </c>
    </row>
    <row r="4456" spans="7:9" x14ac:dyDescent="0.25">
      <c r="G4456" s="33" t="s">
        <v>2091</v>
      </c>
      <c r="H4456">
        <v>2566386.9</v>
      </c>
      <c r="I4456" s="32">
        <v>0.49014084507042249</v>
      </c>
    </row>
    <row r="4457" spans="7:9" x14ac:dyDescent="0.25">
      <c r="G4457" s="33" t="s">
        <v>2178</v>
      </c>
      <c r="H4457">
        <v>412981.8</v>
      </c>
      <c r="I4457" s="32">
        <v>0.49122807017543857</v>
      </c>
    </row>
    <row r="4458" spans="7:9" x14ac:dyDescent="0.25">
      <c r="G4458" s="33" t="s">
        <v>892</v>
      </c>
      <c r="H4458">
        <v>2153405.1</v>
      </c>
      <c r="I4458" s="32">
        <v>0.49158249158249157</v>
      </c>
    </row>
    <row r="4459" spans="7:9" x14ac:dyDescent="0.25">
      <c r="G4459" s="33" t="s">
        <v>316</v>
      </c>
      <c r="H4459">
        <v>442480.5</v>
      </c>
      <c r="I4459" s="32">
        <v>0.49180327868852458</v>
      </c>
    </row>
    <row r="4460" spans="7:9" x14ac:dyDescent="0.25">
      <c r="G4460" s="33" t="s">
        <v>1364</v>
      </c>
      <c r="H4460">
        <v>1312692.1499999999</v>
      </c>
      <c r="I4460" s="32">
        <v>0.49444444444444441</v>
      </c>
    </row>
    <row r="4461" spans="7:9" x14ac:dyDescent="0.25">
      <c r="G4461" s="33" t="s">
        <v>1850</v>
      </c>
      <c r="H4461">
        <v>2389394.7000000002</v>
      </c>
      <c r="I4461" s="32">
        <v>0.49693251533742328</v>
      </c>
    </row>
    <row r="4462" spans="7:9" x14ac:dyDescent="0.25">
      <c r="G4462" s="33" t="s">
        <v>131</v>
      </c>
      <c r="H4462">
        <v>1268444.1000000001</v>
      </c>
      <c r="I4462" s="32">
        <v>0.49710982658959535</v>
      </c>
    </row>
    <row r="4463" spans="7:9" x14ac:dyDescent="0.25">
      <c r="G4463" s="33" t="s">
        <v>278</v>
      </c>
      <c r="H4463">
        <v>8377630.7999999998</v>
      </c>
      <c r="I4463" s="32">
        <v>0.49956024626209317</v>
      </c>
    </row>
    <row r="4464" spans="7:9" x14ac:dyDescent="0.25">
      <c r="G4464" s="33" t="s">
        <v>125</v>
      </c>
      <c r="H4464">
        <v>147493.5</v>
      </c>
      <c r="I4464" s="32">
        <v>0.5</v>
      </c>
    </row>
    <row r="4465" spans="7:9" x14ac:dyDescent="0.25">
      <c r="G4465" s="33" t="s">
        <v>2525</v>
      </c>
      <c r="H4465">
        <v>648971.4</v>
      </c>
      <c r="I4465" s="32">
        <v>0.5</v>
      </c>
    </row>
    <row r="4466" spans="7:9" x14ac:dyDescent="0.25">
      <c r="G4466" s="33" t="s">
        <v>1107</v>
      </c>
      <c r="H4466">
        <v>324485.7</v>
      </c>
      <c r="I4466" s="32">
        <v>0.5</v>
      </c>
    </row>
    <row r="4467" spans="7:9" x14ac:dyDescent="0.25">
      <c r="G4467" s="33" t="s">
        <v>2501</v>
      </c>
      <c r="H4467">
        <v>899710.35</v>
      </c>
      <c r="I4467" s="32">
        <v>0.5</v>
      </c>
    </row>
    <row r="4468" spans="7:9" x14ac:dyDescent="0.25">
      <c r="G4468" s="33" t="s">
        <v>1048</v>
      </c>
      <c r="H4468">
        <v>5383512.75</v>
      </c>
      <c r="I4468" s="32">
        <v>0.5</v>
      </c>
    </row>
    <row r="4469" spans="7:9" x14ac:dyDescent="0.25">
      <c r="G4469" s="33" t="s">
        <v>248</v>
      </c>
      <c r="H4469">
        <v>707968.8</v>
      </c>
      <c r="I4469" s="32">
        <v>0.5</v>
      </c>
    </row>
    <row r="4470" spans="7:9" x14ac:dyDescent="0.25">
      <c r="G4470" s="33" t="s">
        <v>1123</v>
      </c>
      <c r="H4470">
        <v>1799420.7</v>
      </c>
      <c r="I4470" s="32">
        <v>0.5</v>
      </c>
    </row>
    <row r="4471" spans="7:9" x14ac:dyDescent="0.25">
      <c r="G4471" s="33" t="s">
        <v>360</v>
      </c>
      <c r="H4471">
        <v>162242.85</v>
      </c>
      <c r="I4471" s="32">
        <v>0.5</v>
      </c>
    </row>
    <row r="4472" spans="7:9" x14ac:dyDescent="0.25">
      <c r="G4472" s="33" t="s">
        <v>2460</v>
      </c>
      <c r="H4472">
        <v>221240.25</v>
      </c>
      <c r="I4472" s="32">
        <v>0.5</v>
      </c>
    </row>
    <row r="4473" spans="7:9" x14ac:dyDescent="0.25">
      <c r="G4473" s="33" t="s">
        <v>872</v>
      </c>
      <c r="H4473">
        <v>442480.5</v>
      </c>
      <c r="I4473" s="32">
        <v>0.5</v>
      </c>
    </row>
    <row r="4474" spans="7:9" x14ac:dyDescent="0.25">
      <c r="G4474" s="33" t="s">
        <v>538</v>
      </c>
      <c r="H4474">
        <v>103245.45</v>
      </c>
      <c r="I4474" s="32">
        <v>0.5</v>
      </c>
    </row>
    <row r="4475" spans="7:9" x14ac:dyDescent="0.25">
      <c r="G4475" s="33" t="s">
        <v>715</v>
      </c>
      <c r="H4475">
        <v>2802376.5</v>
      </c>
      <c r="I4475" s="32">
        <v>0.50131926121372028</v>
      </c>
    </row>
    <row r="4476" spans="7:9" x14ac:dyDescent="0.25">
      <c r="G4476" s="33" t="s">
        <v>1838</v>
      </c>
      <c r="H4476">
        <v>1460185.65</v>
      </c>
      <c r="I4476" s="32">
        <v>0.5025380710659898</v>
      </c>
    </row>
    <row r="4477" spans="7:9" x14ac:dyDescent="0.25">
      <c r="G4477" s="24" t="s">
        <v>6765</v>
      </c>
      <c r="H4477">
        <v>4177605893.9999914</v>
      </c>
      <c r="I4477" s="32">
        <v>0.12060556563771745</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088F6-C873-4169-9894-BE52A7B00328}">
  <sheetPr codeName="Sheet2"/>
  <dimension ref="B2:I13"/>
  <sheetViews>
    <sheetView workbookViewId="0">
      <selection activeCell="C4" sqref="C4"/>
    </sheetView>
  </sheetViews>
  <sheetFormatPr defaultColWidth="8.7109375" defaultRowHeight="15" x14ac:dyDescent="0.25"/>
  <cols>
    <col min="1" max="1" width="1.5703125" style="13" customWidth="1"/>
    <col min="2" max="2" width="78.85546875" style="13" bestFit="1" customWidth="1"/>
    <col min="3" max="3" width="33" style="13" bestFit="1" customWidth="1"/>
    <col min="4" max="4" width="8.7109375" style="13" customWidth="1"/>
    <col min="5" max="5" width="1.5703125" style="13" customWidth="1"/>
    <col min="6" max="6" width="73" style="13" bestFit="1" customWidth="1"/>
    <col min="7" max="7" width="8.7109375" style="13" customWidth="1"/>
    <col min="8" max="8" width="8.7109375" style="13" hidden="1" customWidth="1"/>
    <col min="9" max="9" width="33" style="13" hidden="1" customWidth="1"/>
    <col min="10" max="16384" width="8.7109375" style="13"/>
  </cols>
  <sheetData>
    <row r="2" spans="2:9" x14ac:dyDescent="0.25">
      <c r="C2" s="29" t="s">
        <v>6776</v>
      </c>
    </row>
    <row r="3" spans="2:9" x14ac:dyDescent="0.25">
      <c r="B3" s="21" t="s">
        <v>6754</v>
      </c>
      <c r="C3" s="21" t="s">
        <v>6757</v>
      </c>
      <c r="D3" s="21" t="s">
        <v>6756</v>
      </c>
      <c r="F3" s="12" t="s">
        <v>6748</v>
      </c>
      <c r="I3" s="14" t="s">
        <v>6758</v>
      </c>
    </row>
    <row r="4" spans="2:9" x14ac:dyDescent="0.25">
      <c r="B4" s="19" t="s">
        <v>6744</v>
      </c>
      <c r="C4" s="15">
        <v>2022</v>
      </c>
      <c r="D4" s="20" t="str">
        <f>IF(C4="","",IF(C4=I4,"a","r"))</f>
        <v>a</v>
      </c>
      <c r="F4" s="16" t="s">
        <v>6753</v>
      </c>
      <c r="I4" s="17">
        <v>2022</v>
      </c>
    </row>
    <row r="5" spans="2:9" x14ac:dyDescent="0.25">
      <c r="B5" s="19" t="s">
        <v>6745</v>
      </c>
      <c r="C5" s="13" t="s">
        <v>24</v>
      </c>
      <c r="D5" s="20" t="str">
        <f t="shared" ref="D5:D13" si="0">IF(C5="","",IF(C5=I5,"a","r"))</f>
        <v>a</v>
      </c>
      <c r="F5" s="16" t="s">
        <v>6751</v>
      </c>
      <c r="I5" s="17" t="s">
        <v>24</v>
      </c>
    </row>
    <row r="6" spans="2:9" x14ac:dyDescent="0.25">
      <c r="B6" s="19" t="s">
        <v>6749</v>
      </c>
      <c r="C6" s="18">
        <v>6.88E-2</v>
      </c>
      <c r="D6" s="20" t="str">
        <f t="shared" si="0"/>
        <v>a</v>
      </c>
      <c r="F6" s="16" t="s">
        <v>6760</v>
      </c>
      <c r="I6" s="18">
        <v>6.88E-2</v>
      </c>
    </row>
    <row r="7" spans="2:9" x14ac:dyDescent="0.25">
      <c r="B7" s="19" t="s">
        <v>6750</v>
      </c>
      <c r="C7" s="13" t="s">
        <v>191</v>
      </c>
      <c r="D7" s="20" t="str">
        <f t="shared" si="0"/>
        <v>a</v>
      </c>
      <c r="F7" s="16" t="s">
        <v>6759</v>
      </c>
      <c r="I7" s="18" t="s">
        <v>191</v>
      </c>
    </row>
    <row r="8" spans="2:9" x14ac:dyDescent="0.25">
      <c r="B8" s="19" t="s">
        <v>6755</v>
      </c>
      <c r="C8" s="13">
        <v>84</v>
      </c>
      <c r="D8" s="20" t="str">
        <f t="shared" si="0"/>
        <v>a</v>
      </c>
      <c r="F8" s="16" t="s">
        <v>6752</v>
      </c>
      <c r="I8" s="13">
        <v>84</v>
      </c>
    </row>
    <row r="9" spans="2:9" x14ac:dyDescent="0.25">
      <c r="B9" s="22" t="s">
        <v>6762</v>
      </c>
      <c r="C9" s="13" t="s">
        <v>7360</v>
      </c>
      <c r="D9" s="20" t="str">
        <f t="shared" si="0"/>
        <v>a</v>
      </c>
      <c r="F9" s="16" t="s">
        <v>6779</v>
      </c>
      <c r="I9" s="13" t="s">
        <v>6761</v>
      </c>
    </row>
    <row r="10" spans="2:9" x14ac:dyDescent="0.25">
      <c r="B10" s="22" t="s">
        <v>6763</v>
      </c>
      <c r="C10" s="13" t="s">
        <v>7361</v>
      </c>
      <c r="D10" s="20" t="str">
        <f t="shared" si="0"/>
        <v>a</v>
      </c>
      <c r="F10" s="16" t="s">
        <v>6779</v>
      </c>
      <c r="I10" s="13" t="s">
        <v>6764</v>
      </c>
    </row>
    <row r="11" spans="2:9" x14ac:dyDescent="0.25">
      <c r="B11" s="22" t="s">
        <v>6772</v>
      </c>
      <c r="C11" s="13">
        <v>6598947686</v>
      </c>
      <c r="D11" s="20" t="str">
        <f t="shared" si="0"/>
        <v>a</v>
      </c>
      <c r="F11" s="16" t="s">
        <v>6778</v>
      </c>
      <c r="I11" s="27">
        <v>6598947686</v>
      </c>
    </row>
    <row r="12" spans="2:9" x14ac:dyDescent="0.25">
      <c r="B12" s="22" t="s">
        <v>6774</v>
      </c>
      <c r="C12" s="18">
        <v>0.126</v>
      </c>
      <c r="D12" s="20" t="str">
        <f t="shared" si="0"/>
        <v>a</v>
      </c>
      <c r="F12" s="16" t="s">
        <v>6775</v>
      </c>
      <c r="I12" s="28">
        <v>0.126</v>
      </c>
    </row>
    <row r="13" spans="2:9" x14ac:dyDescent="0.25">
      <c r="B13" s="22" t="s">
        <v>6773</v>
      </c>
      <c r="C13" s="18">
        <v>0.20200000000000001</v>
      </c>
      <c r="D13" s="20" t="str">
        <f t="shared" si="0"/>
        <v>a</v>
      </c>
      <c r="F13" s="16" t="s">
        <v>6771</v>
      </c>
      <c r="I13" s="28">
        <v>0.20200000000000001</v>
      </c>
    </row>
  </sheetData>
  <sheetProtection sheet="1" objects="1" scenarios="1"/>
  <conditionalFormatting sqref="D4:D13">
    <cfRule type="expression" dxfId="1" priority="1">
      <formula>IF(C4&lt;&gt;I4,1,0)</formula>
    </cfRule>
    <cfRule type="expression" dxfId="0" priority="3">
      <formula>IF(C4=I4,1,0)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vt:lpstr>
      <vt:lpstr>Customer</vt:lpstr>
      <vt:lpstr>Summary Dashboard</vt:lpstr>
      <vt:lpstr>Product</vt:lpstr>
      <vt:lpstr>Raw Data</vt:lpstr>
      <vt:lpstr>Pivotable</vt:lpstr>
      <vt:lpstr>Question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Moch Ardi Firmansyah</dc:creator>
  <cp:lastModifiedBy>pakuy kuya</cp:lastModifiedBy>
  <dcterms:created xsi:type="dcterms:W3CDTF">2023-05-09T08:42:48Z</dcterms:created>
  <dcterms:modified xsi:type="dcterms:W3CDTF">2025-10-04T15:54:58Z</dcterms:modified>
</cp:coreProperties>
</file>